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74B55018-1384-45E0-B943-43103A83A6B9}" xr6:coauthVersionLast="46" xr6:coauthVersionMax="46" xr10:uidLastSave="{00000000-0000-0000-0000-000000000000}"/>
  <workbookProtection workbookAlgorithmName="SHA-512" workbookHashValue="obGxllG5GE+jI8j5d4VXdOo09QRzqwcLOpenHsfYjghflfopk7bPnv1K/RYJcv02jboZuPTsBkaGVIGvZyUsQQ==" workbookSaltValue="5b5oTGqN0tc3tq1oN0NH8g==" workbookSpinCount="100000" lockStructure="1"/>
  <bookViews>
    <workbookView xWindow="-120" yWindow="-120" windowWidth="29040" windowHeight="15840" xr2:uid="{4F8D8294-25C0-46E9-858D-BBF3E7B6FD0A}"/>
  </bookViews>
  <sheets>
    <sheet name="Paramètres" sheetId="6" r:id="rId1"/>
    <sheet name="Tous les abonnés" sheetId="10" r:id="rId2"/>
    <sheet name="Tous les abonnements" sheetId="2" r:id="rId3"/>
    <sheet name="Edition facture" sheetId="7" r:id="rId4"/>
    <sheet name="Statistiques" sheetId="5" r:id="rId5"/>
    <sheet name="Mot de passe" sheetId="3" r:id="rId6"/>
  </sheets>
  <definedNames>
    <definedName name="_xlnm.Print_Area" localSheetId="3">'Edition facture'!$A$8:$K$44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8" i="7" l="1"/>
  <c r="H37" i="7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Q6429" i="2" s="1"/>
  <c r="O6430" i="2"/>
  <c r="O6431" i="2"/>
  <c r="O6432" i="2"/>
  <c r="O6433" i="2"/>
  <c r="O6434" i="2"/>
  <c r="O6435" i="2"/>
  <c r="Q6435" i="2" s="1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Q6447" i="2" s="1"/>
  <c r="O6448" i="2"/>
  <c r="O6449" i="2"/>
  <c r="O6450" i="2"/>
  <c r="O6451" i="2"/>
  <c r="O6452" i="2"/>
  <c r="O6453" i="2"/>
  <c r="Q6453" i="2" s="1"/>
  <c r="O6454" i="2"/>
  <c r="O6455" i="2"/>
  <c r="O6456" i="2"/>
  <c r="O6457" i="2"/>
  <c r="O6458" i="2"/>
  <c r="O6459" i="2"/>
  <c r="Q6459" i="2" s="1"/>
  <c r="O6460" i="2"/>
  <c r="O6461" i="2"/>
  <c r="O6462" i="2"/>
  <c r="O6463" i="2"/>
  <c r="O6464" i="2"/>
  <c r="O6465" i="2"/>
  <c r="Q6465" i="2" s="1"/>
  <c r="O6466" i="2"/>
  <c r="O6467" i="2"/>
  <c r="O6468" i="2"/>
  <c r="O6469" i="2"/>
  <c r="O6470" i="2"/>
  <c r="O6471" i="2"/>
  <c r="Q6471" i="2" s="1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Q6483" i="2" s="1"/>
  <c r="O6484" i="2"/>
  <c r="O6485" i="2"/>
  <c r="O6486" i="2"/>
  <c r="O6487" i="2"/>
  <c r="O6488" i="2"/>
  <c r="O6489" i="2"/>
  <c r="Q6489" i="2" s="1"/>
  <c r="O6490" i="2"/>
  <c r="O6491" i="2"/>
  <c r="O6492" i="2"/>
  <c r="O6493" i="2"/>
  <c r="O6494" i="2"/>
  <c r="O6495" i="2"/>
  <c r="Q6495" i="2" s="1"/>
  <c r="O6496" i="2"/>
  <c r="O6497" i="2"/>
  <c r="O6498" i="2"/>
  <c r="O6499" i="2"/>
  <c r="O6500" i="2"/>
  <c r="O6501" i="2"/>
  <c r="Q6501" i="2" s="1"/>
  <c r="O6502" i="2"/>
  <c r="O6503" i="2"/>
  <c r="O6504" i="2"/>
  <c r="O6505" i="2"/>
  <c r="O6506" i="2"/>
  <c r="O6507" i="2"/>
  <c r="Q6507" i="2" s="1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Q6519" i="2" s="1"/>
  <c r="O6520" i="2"/>
  <c r="O6521" i="2"/>
  <c r="O6522" i="2"/>
  <c r="O6523" i="2"/>
  <c r="O6524" i="2"/>
  <c r="O6525" i="2"/>
  <c r="Q6525" i="2" s="1"/>
  <c r="O6526" i="2"/>
  <c r="O6527" i="2"/>
  <c r="O6528" i="2"/>
  <c r="O6529" i="2"/>
  <c r="O6530" i="2"/>
  <c r="O6531" i="2"/>
  <c r="Q6531" i="2" s="1"/>
  <c r="O6532" i="2"/>
  <c r="O6533" i="2"/>
  <c r="O6534" i="2"/>
  <c r="O6535" i="2"/>
  <c r="O6536" i="2"/>
  <c r="O6537" i="2"/>
  <c r="Q6537" i="2" s="1"/>
  <c r="O6538" i="2"/>
  <c r="O6539" i="2"/>
  <c r="O6540" i="2"/>
  <c r="O6541" i="2"/>
  <c r="O6542" i="2"/>
  <c r="O6543" i="2"/>
  <c r="Q6543" i="2" s="1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Q6555" i="2" s="1"/>
  <c r="O6556" i="2"/>
  <c r="O6557" i="2"/>
  <c r="O6558" i="2"/>
  <c r="O6559" i="2"/>
  <c r="O6560" i="2"/>
  <c r="O6561" i="2"/>
  <c r="Q6561" i="2" s="1"/>
  <c r="O6562" i="2"/>
  <c r="O6563" i="2"/>
  <c r="O6564" i="2"/>
  <c r="O6565" i="2"/>
  <c r="O6566" i="2"/>
  <c r="O6567" i="2"/>
  <c r="Q6567" i="2" s="1"/>
  <c r="O6568" i="2"/>
  <c r="O6569" i="2"/>
  <c r="O6570" i="2"/>
  <c r="O6571" i="2"/>
  <c r="O6572" i="2"/>
  <c r="O6573" i="2"/>
  <c r="Q6573" i="2" s="1"/>
  <c r="O6574" i="2"/>
  <c r="O6575" i="2"/>
  <c r="O6576" i="2"/>
  <c r="O6577" i="2"/>
  <c r="O6578" i="2"/>
  <c r="O6579" i="2"/>
  <c r="Q6579" i="2" s="1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Q6591" i="2" s="1"/>
  <c r="O6592" i="2"/>
  <c r="O6593" i="2"/>
  <c r="O6594" i="2"/>
  <c r="O6595" i="2"/>
  <c r="O6596" i="2"/>
  <c r="O6597" i="2"/>
  <c r="Q6597" i="2" s="1"/>
  <c r="O6598" i="2"/>
  <c r="O6599" i="2"/>
  <c r="O6600" i="2"/>
  <c r="O6601" i="2"/>
  <c r="O6602" i="2"/>
  <c r="O6603" i="2"/>
  <c r="Q6603" i="2" s="1"/>
  <c r="O6604" i="2"/>
  <c r="O6605" i="2"/>
  <c r="O6606" i="2"/>
  <c r="O6607" i="2"/>
  <c r="O6608" i="2"/>
  <c r="O6609" i="2"/>
  <c r="Q6609" i="2" s="1"/>
  <c r="O6610" i="2"/>
  <c r="O6611" i="2"/>
  <c r="O6612" i="2"/>
  <c r="O6613" i="2"/>
  <c r="O6614" i="2"/>
  <c r="O6615" i="2"/>
  <c r="Q6615" i="2" s="1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Q6627" i="2" s="1"/>
  <c r="O6628" i="2"/>
  <c r="O6629" i="2"/>
  <c r="O6630" i="2"/>
  <c r="O6631" i="2"/>
  <c r="O6632" i="2"/>
  <c r="O6633" i="2"/>
  <c r="Q6633" i="2" s="1"/>
  <c r="O6634" i="2"/>
  <c r="O6635" i="2"/>
  <c r="O6636" i="2"/>
  <c r="O6637" i="2"/>
  <c r="O6638" i="2"/>
  <c r="O6639" i="2"/>
  <c r="Q6639" i="2" s="1"/>
  <c r="O6640" i="2"/>
  <c r="O6641" i="2"/>
  <c r="O6642" i="2"/>
  <c r="O6643" i="2"/>
  <c r="O6644" i="2"/>
  <c r="O6645" i="2"/>
  <c r="Q6645" i="2" s="1"/>
  <c r="O6646" i="2"/>
  <c r="O6647" i="2"/>
  <c r="O6648" i="2"/>
  <c r="O6649" i="2"/>
  <c r="O6650" i="2"/>
  <c r="O6651" i="2"/>
  <c r="Q6651" i="2" s="1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Q6663" i="2" s="1"/>
  <c r="O6664" i="2"/>
  <c r="O6665" i="2"/>
  <c r="O6666" i="2"/>
  <c r="O6667" i="2"/>
  <c r="O6668" i="2"/>
  <c r="O6669" i="2"/>
  <c r="Q6669" i="2" s="1"/>
  <c r="O6670" i="2"/>
  <c r="O6671" i="2"/>
  <c r="O6672" i="2"/>
  <c r="O6673" i="2"/>
  <c r="O6674" i="2"/>
  <c r="O6675" i="2"/>
  <c r="Q6675" i="2" s="1"/>
  <c r="O6676" i="2"/>
  <c r="O6677" i="2"/>
  <c r="O6678" i="2"/>
  <c r="O6679" i="2"/>
  <c r="O6680" i="2"/>
  <c r="O6681" i="2"/>
  <c r="Q6681" i="2" s="1"/>
  <c r="O6682" i="2"/>
  <c r="O6683" i="2"/>
  <c r="O6684" i="2"/>
  <c r="O6685" i="2"/>
  <c r="O6686" i="2"/>
  <c r="O6687" i="2"/>
  <c r="Q6687" i="2" s="1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Q6699" i="2" s="1"/>
  <c r="O6700" i="2"/>
  <c r="O6701" i="2"/>
  <c r="O6702" i="2"/>
  <c r="O6703" i="2"/>
  <c r="O6704" i="2"/>
  <c r="O6705" i="2"/>
  <c r="Q6705" i="2" s="1"/>
  <c r="O6706" i="2"/>
  <c r="O6707" i="2"/>
  <c r="O6708" i="2"/>
  <c r="O6709" i="2"/>
  <c r="O6710" i="2"/>
  <c r="O6711" i="2"/>
  <c r="Q6711" i="2" s="1"/>
  <c r="O6712" i="2"/>
  <c r="O6713" i="2"/>
  <c r="O6714" i="2"/>
  <c r="O6715" i="2"/>
  <c r="O6716" i="2"/>
  <c r="O6717" i="2"/>
  <c r="Q6717" i="2" s="1"/>
  <c r="O6718" i="2"/>
  <c r="O6719" i="2"/>
  <c r="O6720" i="2"/>
  <c r="O6721" i="2"/>
  <c r="O6722" i="2"/>
  <c r="O6723" i="2"/>
  <c r="Q6723" i="2" s="1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Q6735" i="2" s="1"/>
  <c r="O6736" i="2"/>
  <c r="O6737" i="2"/>
  <c r="O6738" i="2"/>
  <c r="O6739" i="2"/>
  <c r="O6740" i="2"/>
  <c r="O6741" i="2"/>
  <c r="Q6741" i="2" s="1"/>
  <c r="O6742" i="2"/>
  <c r="O6743" i="2"/>
  <c r="O6744" i="2"/>
  <c r="O6745" i="2"/>
  <c r="O6746" i="2"/>
  <c r="O6747" i="2"/>
  <c r="Q6747" i="2" s="1"/>
  <c r="O6748" i="2"/>
  <c r="O6749" i="2"/>
  <c r="O6750" i="2"/>
  <c r="O6751" i="2"/>
  <c r="O6752" i="2"/>
  <c r="O6753" i="2"/>
  <c r="Q6753" i="2" s="1"/>
  <c r="O6754" i="2"/>
  <c r="O6755" i="2"/>
  <c r="O6756" i="2"/>
  <c r="O6757" i="2"/>
  <c r="O6758" i="2"/>
  <c r="O6759" i="2"/>
  <c r="Q6759" i="2" s="1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Q6771" i="2" s="1"/>
  <c r="O6772" i="2"/>
  <c r="O6773" i="2"/>
  <c r="O6774" i="2"/>
  <c r="O6775" i="2"/>
  <c r="O6776" i="2"/>
  <c r="O6777" i="2"/>
  <c r="Q6777" i="2" s="1"/>
  <c r="O6778" i="2"/>
  <c r="O6779" i="2"/>
  <c r="O6780" i="2"/>
  <c r="O6781" i="2"/>
  <c r="O6782" i="2"/>
  <c r="O6783" i="2"/>
  <c r="Q6783" i="2" s="1"/>
  <c r="O6784" i="2"/>
  <c r="O6785" i="2"/>
  <c r="O6786" i="2"/>
  <c r="O6787" i="2"/>
  <c r="O6788" i="2"/>
  <c r="O6789" i="2"/>
  <c r="Q6789" i="2" s="1"/>
  <c r="O6790" i="2"/>
  <c r="O6791" i="2"/>
  <c r="O6792" i="2"/>
  <c r="O6793" i="2"/>
  <c r="O6794" i="2"/>
  <c r="O6795" i="2"/>
  <c r="Q6795" i="2" s="1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Q6807" i="2" s="1"/>
  <c r="O6808" i="2"/>
  <c r="O6809" i="2"/>
  <c r="O6810" i="2"/>
  <c r="O6811" i="2"/>
  <c r="O6812" i="2"/>
  <c r="O6813" i="2"/>
  <c r="Q6813" i="2" s="1"/>
  <c r="O6814" i="2"/>
  <c r="O6815" i="2"/>
  <c r="O6816" i="2"/>
  <c r="O6817" i="2"/>
  <c r="O6818" i="2"/>
  <c r="O6819" i="2"/>
  <c r="Q6819" i="2" s="1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Q6831" i="2" s="1"/>
  <c r="O6832" i="2"/>
  <c r="O6833" i="2"/>
  <c r="O6834" i="2"/>
  <c r="O6835" i="2"/>
  <c r="O6836" i="2"/>
  <c r="O6837" i="2"/>
  <c r="Q6837" i="2" s="1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Q6849" i="2" s="1"/>
  <c r="O6850" i="2"/>
  <c r="O6851" i="2"/>
  <c r="O6852" i="2"/>
  <c r="O6853" i="2"/>
  <c r="O6854" i="2"/>
  <c r="O6855" i="2"/>
  <c r="Q6855" i="2" s="1"/>
  <c r="O6856" i="2"/>
  <c r="O6857" i="2"/>
  <c r="O6858" i="2"/>
  <c r="O6859" i="2"/>
  <c r="O6860" i="2"/>
  <c r="O6861" i="2"/>
  <c r="Q6861" i="2" s="1"/>
  <c r="O6862" i="2"/>
  <c r="O6863" i="2"/>
  <c r="O6864" i="2"/>
  <c r="O6865" i="2"/>
  <c r="O6866" i="2"/>
  <c r="O6867" i="2"/>
  <c r="Q6867" i="2" s="1"/>
  <c r="O6868" i="2"/>
  <c r="O6869" i="2"/>
  <c r="O6870" i="2"/>
  <c r="O6871" i="2"/>
  <c r="O6872" i="2"/>
  <c r="O6873" i="2"/>
  <c r="Q6873" i="2" s="1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Q6885" i="2" s="1"/>
  <c r="O6886" i="2"/>
  <c r="O6887" i="2"/>
  <c r="O6888" i="2"/>
  <c r="O6889" i="2"/>
  <c r="O6890" i="2"/>
  <c r="O6891" i="2"/>
  <c r="Q6891" i="2" s="1"/>
  <c r="O6892" i="2"/>
  <c r="O6893" i="2"/>
  <c r="O6894" i="2"/>
  <c r="O6895" i="2"/>
  <c r="O6896" i="2"/>
  <c r="O6897" i="2"/>
  <c r="Q6897" i="2" s="1"/>
  <c r="O6898" i="2"/>
  <c r="O6899" i="2"/>
  <c r="O6900" i="2"/>
  <c r="O6901" i="2"/>
  <c r="O6902" i="2"/>
  <c r="O6903" i="2"/>
  <c r="Q6903" i="2" s="1"/>
  <c r="O6904" i="2"/>
  <c r="O6905" i="2"/>
  <c r="O6906" i="2"/>
  <c r="O6907" i="2"/>
  <c r="O6908" i="2"/>
  <c r="O6909" i="2"/>
  <c r="Q6909" i="2" s="1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Q6921" i="2" s="1"/>
  <c r="O6922" i="2"/>
  <c r="O6923" i="2"/>
  <c r="O6924" i="2"/>
  <c r="O6925" i="2"/>
  <c r="O6926" i="2"/>
  <c r="O6927" i="2"/>
  <c r="Q6927" i="2" s="1"/>
  <c r="O6928" i="2"/>
  <c r="O6929" i="2"/>
  <c r="O6930" i="2"/>
  <c r="O6931" i="2"/>
  <c r="O6932" i="2"/>
  <c r="O6933" i="2"/>
  <c r="Q6933" i="2" s="1"/>
  <c r="O6934" i="2"/>
  <c r="O6935" i="2"/>
  <c r="O6936" i="2"/>
  <c r="O6937" i="2"/>
  <c r="O6938" i="2"/>
  <c r="O6939" i="2"/>
  <c r="Q6939" i="2" s="1"/>
  <c r="O6940" i="2"/>
  <c r="O6941" i="2"/>
  <c r="O6942" i="2"/>
  <c r="O6943" i="2"/>
  <c r="O6944" i="2"/>
  <c r="O6945" i="2"/>
  <c r="Q6945" i="2" s="1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Q6957" i="2" s="1"/>
  <c r="O6958" i="2"/>
  <c r="O6959" i="2"/>
  <c r="O6960" i="2"/>
  <c r="O6961" i="2"/>
  <c r="O6962" i="2"/>
  <c r="O6963" i="2"/>
  <c r="Q6963" i="2" s="1"/>
  <c r="O6964" i="2"/>
  <c r="O6965" i="2"/>
  <c r="O6966" i="2"/>
  <c r="O6967" i="2"/>
  <c r="O6968" i="2"/>
  <c r="O6969" i="2"/>
  <c r="Q6969" i="2" s="1"/>
  <c r="O6970" i="2"/>
  <c r="O6971" i="2"/>
  <c r="O6972" i="2"/>
  <c r="O6973" i="2"/>
  <c r="O6974" i="2"/>
  <c r="O6975" i="2"/>
  <c r="Q6975" i="2" s="1"/>
  <c r="O6976" i="2"/>
  <c r="O6977" i="2"/>
  <c r="O6978" i="2"/>
  <c r="O6979" i="2"/>
  <c r="O6980" i="2"/>
  <c r="O6981" i="2"/>
  <c r="Q6981" i="2" s="1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Q6993" i="2" s="1"/>
  <c r="O6994" i="2"/>
  <c r="O6995" i="2"/>
  <c r="O6996" i="2"/>
  <c r="O6997" i="2"/>
  <c r="O6998" i="2"/>
  <c r="O6999" i="2"/>
  <c r="Q6999" i="2" s="1"/>
  <c r="O7000" i="2"/>
  <c r="O7001" i="2"/>
  <c r="O7002" i="2"/>
  <c r="O7003" i="2"/>
  <c r="O7004" i="2"/>
  <c r="O7005" i="2"/>
  <c r="Q7005" i="2" s="1"/>
  <c r="O7006" i="2"/>
  <c r="O7007" i="2"/>
  <c r="O7008" i="2"/>
  <c r="O7009" i="2"/>
  <c r="O7010" i="2"/>
  <c r="O7011" i="2"/>
  <c r="Q7011" i="2" s="1"/>
  <c r="O7012" i="2"/>
  <c r="O7013" i="2"/>
  <c r="O7014" i="2"/>
  <c r="O7015" i="2"/>
  <c r="O7016" i="2"/>
  <c r="O7017" i="2"/>
  <c r="Q7017" i="2" s="1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Q7029" i="2" s="1"/>
  <c r="O7030" i="2"/>
  <c r="O7031" i="2"/>
  <c r="O7032" i="2"/>
  <c r="O7033" i="2"/>
  <c r="O7034" i="2"/>
  <c r="O7035" i="2"/>
  <c r="Q7035" i="2" s="1"/>
  <c r="O7036" i="2"/>
  <c r="O7037" i="2"/>
  <c r="O7038" i="2"/>
  <c r="O7039" i="2"/>
  <c r="O7040" i="2"/>
  <c r="O7041" i="2"/>
  <c r="Q7041" i="2" s="1"/>
  <c r="O7042" i="2"/>
  <c r="O7043" i="2"/>
  <c r="O7044" i="2"/>
  <c r="O7045" i="2"/>
  <c r="O7046" i="2"/>
  <c r="O7047" i="2"/>
  <c r="Q7047" i="2" s="1"/>
  <c r="O7048" i="2"/>
  <c r="O7049" i="2"/>
  <c r="O7050" i="2"/>
  <c r="O7051" i="2"/>
  <c r="O7052" i="2"/>
  <c r="O7053" i="2"/>
  <c r="Q7053" i="2" s="1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Q7065" i="2" s="1"/>
  <c r="O7066" i="2"/>
  <c r="O7067" i="2"/>
  <c r="O7068" i="2"/>
  <c r="O7069" i="2"/>
  <c r="O7070" i="2"/>
  <c r="O7071" i="2"/>
  <c r="Q7071" i="2" s="1"/>
  <c r="O7072" i="2"/>
  <c r="O7073" i="2"/>
  <c r="O7074" i="2"/>
  <c r="O7075" i="2"/>
  <c r="O7076" i="2"/>
  <c r="O7077" i="2"/>
  <c r="Q7077" i="2" s="1"/>
  <c r="O7078" i="2"/>
  <c r="O7079" i="2"/>
  <c r="O7080" i="2"/>
  <c r="O7081" i="2"/>
  <c r="O7082" i="2"/>
  <c r="O7083" i="2"/>
  <c r="Q7083" i="2" s="1"/>
  <c r="O7084" i="2"/>
  <c r="O7085" i="2"/>
  <c r="O7086" i="2"/>
  <c r="O7087" i="2"/>
  <c r="O7088" i="2"/>
  <c r="O7089" i="2"/>
  <c r="Q7089" i="2" s="1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Q7101" i="2" s="1"/>
  <c r="O7102" i="2"/>
  <c r="O7103" i="2"/>
  <c r="O7104" i="2"/>
  <c r="O7105" i="2"/>
  <c r="O7106" i="2"/>
  <c r="O7107" i="2"/>
  <c r="Q7107" i="2" s="1"/>
  <c r="O7108" i="2"/>
  <c r="O7109" i="2"/>
  <c r="O7110" i="2"/>
  <c r="O7111" i="2"/>
  <c r="O7112" i="2"/>
  <c r="O7113" i="2"/>
  <c r="Q7113" i="2" s="1"/>
  <c r="O7114" i="2"/>
  <c r="O7115" i="2"/>
  <c r="O7116" i="2"/>
  <c r="O7117" i="2"/>
  <c r="O7118" i="2"/>
  <c r="O7119" i="2"/>
  <c r="Q7119" i="2" s="1"/>
  <c r="O7120" i="2"/>
  <c r="O7121" i="2"/>
  <c r="O7122" i="2"/>
  <c r="O7123" i="2"/>
  <c r="O7124" i="2"/>
  <c r="O7125" i="2"/>
  <c r="Q7125" i="2" s="1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Q7137" i="2" s="1"/>
  <c r="O7138" i="2"/>
  <c r="O7139" i="2"/>
  <c r="O7140" i="2"/>
  <c r="O7141" i="2"/>
  <c r="O7142" i="2"/>
  <c r="O7143" i="2"/>
  <c r="Q7143" i="2" s="1"/>
  <c r="O7144" i="2"/>
  <c r="O7145" i="2"/>
  <c r="O7146" i="2"/>
  <c r="O7147" i="2"/>
  <c r="O7148" i="2"/>
  <c r="O7149" i="2"/>
  <c r="Q7149" i="2" s="1"/>
  <c r="O7150" i="2"/>
  <c r="O7151" i="2"/>
  <c r="O7152" i="2"/>
  <c r="O7153" i="2"/>
  <c r="O7154" i="2"/>
  <c r="O7155" i="2"/>
  <c r="Q7155" i="2" s="1"/>
  <c r="O7156" i="2"/>
  <c r="O7157" i="2"/>
  <c r="O7158" i="2"/>
  <c r="O7159" i="2"/>
  <c r="O7160" i="2"/>
  <c r="O7161" i="2"/>
  <c r="Q7161" i="2" s="1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Q7173" i="2" s="1"/>
  <c r="O7174" i="2"/>
  <c r="O7175" i="2"/>
  <c r="O7176" i="2"/>
  <c r="O7177" i="2"/>
  <c r="O7178" i="2"/>
  <c r="O7179" i="2"/>
  <c r="Q7179" i="2" s="1"/>
  <c r="O7180" i="2"/>
  <c r="O7181" i="2"/>
  <c r="O7182" i="2"/>
  <c r="O7183" i="2"/>
  <c r="O7184" i="2"/>
  <c r="O7185" i="2"/>
  <c r="Q7185" i="2" s="1"/>
  <c r="O7186" i="2"/>
  <c r="O7187" i="2"/>
  <c r="O7188" i="2"/>
  <c r="O7189" i="2"/>
  <c r="O7190" i="2"/>
  <c r="O7191" i="2"/>
  <c r="Q7191" i="2" s="1"/>
  <c r="O7192" i="2"/>
  <c r="O7193" i="2"/>
  <c r="O7194" i="2"/>
  <c r="O7195" i="2"/>
  <c r="O7196" i="2"/>
  <c r="O7197" i="2"/>
  <c r="Q7197" i="2" s="1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Q7209" i="2" s="1"/>
  <c r="O7210" i="2"/>
  <c r="O7211" i="2"/>
  <c r="O7212" i="2"/>
  <c r="O7213" i="2"/>
  <c r="O7214" i="2"/>
  <c r="O7215" i="2"/>
  <c r="Q7215" i="2" s="1"/>
  <c r="O7216" i="2"/>
  <c r="O7217" i="2"/>
  <c r="O7218" i="2"/>
  <c r="O7219" i="2"/>
  <c r="O7220" i="2"/>
  <c r="O7221" i="2"/>
  <c r="Q7221" i="2" s="1"/>
  <c r="O7222" i="2"/>
  <c r="O7223" i="2"/>
  <c r="O7224" i="2"/>
  <c r="O7225" i="2"/>
  <c r="O7226" i="2"/>
  <c r="O7227" i="2"/>
  <c r="Q7227" i="2" s="1"/>
  <c r="O7228" i="2"/>
  <c r="O7229" i="2"/>
  <c r="O7230" i="2"/>
  <c r="O7231" i="2"/>
  <c r="O7232" i="2"/>
  <c r="O7233" i="2"/>
  <c r="Q7233" i="2" s="1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Q7245" i="2" s="1"/>
  <c r="O7246" i="2"/>
  <c r="O7247" i="2"/>
  <c r="O7248" i="2"/>
  <c r="O7249" i="2"/>
  <c r="O7250" i="2"/>
  <c r="O7251" i="2"/>
  <c r="Q7251" i="2" s="1"/>
  <c r="O7252" i="2"/>
  <c r="O7253" i="2"/>
  <c r="O7254" i="2"/>
  <c r="O7255" i="2"/>
  <c r="O7256" i="2"/>
  <c r="O7257" i="2"/>
  <c r="Q7257" i="2" s="1"/>
  <c r="O7258" i="2"/>
  <c r="O7259" i="2"/>
  <c r="O7260" i="2"/>
  <c r="O7261" i="2"/>
  <c r="O7262" i="2"/>
  <c r="O7263" i="2"/>
  <c r="Q7263" i="2" s="1"/>
  <c r="O7264" i="2"/>
  <c r="O7265" i="2"/>
  <c r="O7266" i="2"/>
  <c r="O7267" i="2"/>
  <c r="O7268" i="2"/>
  <c r="O7269" i="2"/>
  <c r="Q7269" i="2" s="1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Q7281" i="2" s="1"/>
  <c r="O7282" i="2"/>
  <c r="O7283" i="2"/>
  <c r="O7284" i="2"/>
  <c r="O7285" i="2"/>
  <c r="O7286" i="2"/>
  <c r="O7287" i="2"/>
  <c r="Q7287" i="2" s="1"/>
  <c r="O7288" i="2"/>
  <c r="O7289" i="2"/>
  <c r="O7290" i="2"/>
  <c r="O7291" i="2"/>
  <c r="O7292" i="2"/>
  <c r="O7293" i="2"/>
  <c r="Q7293" i="2" s="1"/>
  <c r="O7294" i="2"/>
  <c r="O7295" i="2"/>
  <c r="O7296" i="2"/>
  <c r="O7297" i="2"/>
  <c r="O7298" i="2"/>
  <c r="O7299" i="2"/>
  <c r="Q7299" i="2" s="1"/>
  <c r="O7300" i="2"/>
  <c r="O7301" i="2"/>
  <c r="O7302" i="2"/>
  <c r="O7303" i="2"/>
  <c r="O7304" i="2"/>
  <c r="O7305" i="2"/>
  <c r="Q7305" i="2" s="1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Q7317" i="2" s="1"/>
  <c r="O7318" i="2"/>
  <c r="O7319" i="2"/>
  <c r="O7320" i="2"/>
  <c r="O7321" i="2"/>
  <c r="O7322" i="2"/>
  <c r="O7323" i="2"/>
  <c r="Q7323" i="2" s="1"/>
  <c r="O7324" i="2"/>
  <c r="O7325" i="2"/>
  <c r="O7326" i="2"/>
  <c r="O7327" i="2"/>
  <c r="O7328" i="2"/>
  <c r="O7329" i="2"/>
  <c r="Q7329" i="2" s="1"/>
  <c r="O7330" i="2"/>
  <c r="O7331" i="2"/>
  <c r="O7332" i="2"/>
  <c r="O7333" i="2"/>
  <c r="O7334" i="2"/>
  <c r="O7335" i="2"/>
  <c r="Q7335" i="2" s="1"/>
  <c r="O7336" i="2"/>
  <c r="O7337" i="2"/>
  <c r="O7338" i="2"/>
  <c r="O7339" i="2"/>
  <c r="O7340" i="2"/>
  <c r="O7341" i="2"/>
  <c r="Q7341" i="2" s="1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Q7353" i="2" s="1"/>
  <c r="O7354" i="2"/>
  <c r="O7355" i="2"/>
  <c r="O7356" i="2"/>
  <c r="O7357" i="2"/>
  <c r="O7358" i="2"/>
  <c r="O7359" i="2"/>
  <c r="Q7359" i="2" s="1"/>
  <c r="O7360" i="2"/>
  <c r="O7361" i="2"/>
  <c r="O7362" i="2"/>
  <c r="O7363" i="2"/>
  <c r="O7364" i="2"/>
  <c r="O7365" i="2"/>
  <c r="Q7365" i="2" s="1"/>
  <c r="O7366" i="2"/>
  <c r="O7367" i="2"/>
  <c r="O7368" i="2"/>
  <c r="O7369" i="2"/>
  <c r="O7370" i="2"/>
  <c r="O7371" i="2"/>
  <c r="Q7371" i="2" s="1"/>
  <c r="O7372" i="2"/>
  <c r="O7373" i="2"/>
  <c r="O7374" i="2"/>
  <c r="O7375" i="2"/>
  <c r="O7376" i="2"/>
  <c r="O7377" i="2"/>
  <c r="Q7377" i="2" s="1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Q7389" i="2" s="1"/>
  <c r="O7390" i="2"/>
  <c r="O7391" i="2"/>
  <c r="O7392" i="2"/>
  <c r="O7393" i="2"/>
  <c r="O7394" i="2"/>
  <c r="O7395" i="2"/>
  <c r="Q7395" i="2" s="1"/>
  <c r="O7396" i="2"/>
  <c r="O7397" i="2"/>
  <c r="O7398" i="2"/>
  <c r="O7399" i="2"/>
  <c r="O7400" i="2"/>
  <c r="O7401" i="2"/>
  <c r="Q7401" i="2" s="1"/>
  <c r="O7402" i="2"/>
  <c r="O7403" i="2"/>
  <c r="O7404" i="2"/>
  <c r="O7405" i="2"/>
  <c r="O7406" i="2"/>
  <c r="O7407" i="2"/>
  <c r="Q7407" i="2" s="1"/>
  <c r="O7408" i="2"/>
  <c r="O7409" i="2"/>
  <c r="O7410" i="2"/>
  <c r="O7411" i="2"/>
  <c r="O7412" i="2"/>
  <c r="O7413" i="2"/>
  <c r="Q7413" i="2" s="1"/>
  <c r="O7414" i="2"/>
  <c r="O7415" i="2"/>
  <c r="O7416" i="2"/>
  <c r="O7417" i="2"/>
  <c r="O7418" i="2"/>
  <c r="O7419" i="2"/>
  <c r="Q7419" i="2" s="1"/>
  <c r="O7420" i="2"/>
  <c r="O7421" i="2"/>
  <c r="O7422" i="2"/>
  <c r="O7423" i="2"/>
  <c r="O7424" i="2"/>
  <c r="O7425" i="2"/>
  <c r="Q7425" i="2" s="1"/>
  <c r="O7426" i="2"/>
  <c r="O7427" i="2"/>
  <c r="O7428" i="2"/>
  <c r="O7429" i="2"/>
  <c r="O7430" i="2"/>
  <c r="O7431" i="2"/>
  <c r="Q7431" i="2" s="1"/>
  <c r="O7432" i="2"/>
  <c r="O7433" i="2"/>
  <c r="O7434" i="2"/>
  <c r="O7435" i="2"/>
  <c r="O7436" i="2"/>
  <c r="O7437" i="2"/>
  <c r="Q7437" i="2" s="1"/>
  <c r="O7438" i="2"/>
  <c r="O7439" i="2"/>
  <c r="O7440" i="2"/>
  <c r="O7441" i="2"/>
  <c r="O7442" i="2"/>
  <c r="O7443" i="2"/>
  <c r="Q7443" i="2" s="1"/>
  <c r="O7444" i="2"/>
  <c r="O7445" i="2"/>
  <c r="O7446" i="2"/>
  <c r="O7447" i="2"/>
  <c r="O7448" i="2"/>
  <c r="O7449" i="2"/>
  <c r="Q7449" i="2" s="1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Q7461" i="2" s="1"/>
  <c r="O7462" i="2"/>
  <c r="O7463" i="2"/>
  <c r="O7464" i="2"/>
  <c r="O7465" i="2"/>
  <c r="O7466" i="2"/>
  <c r="O7467" i="2"/>
  <c r="Q7467" i="2" s="1"/>
  <c r="O7468" i="2"/>
  <c r="O7469" i="2"/>
  <c r="O7470" i="2"/>
  <c r="O7471" i="2"/>
  <c r="O7472" i="2"/>
  <c r="O7473" i="2"/>
  <c r="Q7473" i="2" s="1"/>
  <c r="O7474" i="2"/>
  <c r="O7475" i="2"/>
  <c r="O7476" i="2"/>
  <c r="O7477" i="2"/>
  <c r="O7478" i="2"/>
  <c r="O7479" i="2"/>
  <c r="Q7479" i="2" s="1"/>
  <c r="O7480" i="2"/>
  <c r="O7481" i="2"/>
  <c r="O7482" i="2"/>
  <c r="O7483" i="2"/>
  <c r="O7484" i="2"/>
  <c r="O7485" i="2"/>
  <c r="Q7485" i="2" s="1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Q7497" i="2" s="1"/>
  <c r="O7498" i="2"/>
  <c r="O7499" i="2"/>
  <c r="O7500" i="2"/>
  <c r="O7501" i="2"/>
  <c r="O7502" i="2"/>
  <c r="O7503" i="2"/>
  <c r="Q7503" i="2" s="1"/>
  <c r="O7504" i="2"/>
  <c r="O7505" i="2"/>
  <c r="O7506" i="2"/>
  <c r="O7507" i="2"/>
  <c r="O7508" i="2"/>
  <c r="O7509" i="2"/>
  <c r="Q7509" i="2" s="1"/>
  <c r="O7510" i="2"/>
  <c r="O7511" i="2"/>
  <c r="O7512" i="2"/>
  <c r="O7513" i="2"/>
  <c r="O7514" i="2"/>
  <c r="O7515" i="2"/>
  <c r="Q7515" i="2" s="1"/>
  <c r="O7516" i="2"/>
  <c r="O7517" i="2"/>
  <c r="O7518" i="2"/>
  <c r="O7519" i="2"/>
  <c r="O7520" i="2"/>
  <c r="O7521" i="2"/>
  <c r="Q7521" i="2" s="1"/>
  <c r="O7522" i="2"/>
  <c r="O7523" i="2"/>
  <c r="O7524" i="2"/>
  <c r="O7525" i="2"/>
  <c r="O7526" i="2"/>
  <c r="O7527" i="2"/>
  <c r="Q7527" i="2" s="1"/>
  <c r="O7528" i="2"/>
  <c r="O7529" i="2"/>
  <c r="O7530" i="2"/>
  <c r="O7531" i="2"/>
  <c r="O7532" i="2"/>
  <c r="O7533" i="2"/>
  <c r="Q7533" i="2" s="1"/>
  <c r="O7534" i="2"/>
  <c r="O7535" i="2"/>
  <c r="O7536" i="2"/>
  <c r="O7537" i="2"/>
  <c r="O7538" i="2"/>
  <c r="O7539" i="2"/>
  <c r="Q7539" i="2" s="1"/>
  <c r="O7540" i="2"/>
  <c r="O7541" i="2"/>
  <c r="O7542" i="2"/>
  <c r="O7543" i="2"/>
  <c r="O7544" i="2"/>
  <c r="O7545" i="2"/>
  <c r="Q7545" i="2" s="1"/>
  <c r="O7546" i="2"/>
  <c r="O7547" i="2"/>
  <c r="O7548" i="2"/>
  <c r="O7549" i="2"/>
  <c r="O7550" i="2"/>
  <c r="O7551" i="2"/>
  <c r="Q7551" i="2" s="1"/>
  <c r="O7552" i="2"/>
  <c r="O7553" i="2"/>
  <c r="O7554" i="2"/>
  <c r="O7555" i="2"/>
  <c r="O7556" i="2"/>
  <c r="O7557" i="2"/>
  <c r="Q7557" i="2" s="1"/>
  <c r="O7558" i="2"/>
  <c r="O7559" i="2"/>
  <c r="O7560" i="2"/>
  <c r="O7561" i="2"/>
  <c r="O7562" i="2"/>
  <c r="O7563" i="2"/>
  <c r="Q7563" i="2" s="1"/>
  <c r="O7564" i="2"/>
  <c r="O7565" i="2"/>
  <c r="O7566" i="2"/>
  <c r="O7567" i="2"/>
  <c r="O7568" i="2"/>
  <c r="O7569" i="2"/>
  <c r="Q7569" i="2" s="1"/>
  <c r="O7570" i="2"/>
  <c r="O7571" i="2"/>
  <c r="O7572" i="2"/>
  <c r="O7573" i="2"/>
  <c r="O7574" i="2"/>
  <c r="O7575" i="2"/>
  <c r="Q7575" i="2" s="1"/>
  <c r="O7576" i="2"/>
  <c r="O7577" i="2"/>
  <c r="O7578" i="2"/>
  <c r="O7579" i="2"/>
  <c r="O7580" i="2"/>
  <c r="O7581" i="2"/>
  <c r="Q7581" i="2" s="1"/>
  <c r="O7582" i="2"/>
  <c r="O7583" i="2"/>
  <c r="O7584" i="2"/>
  <c r="O7585" i="2"/>
  <c r="O7586" i="2"/>
  <c r="O7587" i="2"/>
  <c r="Q7587" i="2" s="1"/>
  <c r="O7588" i="2"/>
  <c r="O7589" i="2"/>
  <c r="O7590" i="2"/>
  <c r="O7591" i="2"/>
  <c r="O7592" i="2"/>
  <c r="O7593" i="2"/>
  <c r="Q7593" i="2" s="1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Q7605" i="2" s="1"/>
  <c r="O7606" i="2"/>
  <c r="O7607" i="2"/>
  <c r="O7608" i="2"/>
  <c r="O7609" i="2"/>
  <c r="O7610" i="2"/>
  <c r="O7611" i="2"/>
  <c r="Q7611" i="2" s="1"/>
  <c r="O7612" i="2"/>
  <c r="O7613" i="2"/>
  <c r="O7614" i="2"/>
  <c r="O7615" i="2"/>
  <c r="O7616" i="2"/>
  <c r="O7617" i="2"/>
  <c r="Q7617" i="2" s="1"/>
  <c r="O7618" i="2"/>
  <c r="O7619" i="2"/>
  <c r="O7620" i="2"/>
  <c r="O7621" i="2"/>
  <c r="O7622" i="2"/>
  <c r="O7623" i="2"/>
  <c r="Q7623" i="2" s="1"/>
  <c r="O7624" i="2"/>
  <c r="O7625" i="2"/>
  <c r="O7626" i="2"/>
  <c r="O7627" i="2"/>
  <c r="O7628" i="2"/>
  <c r="O7629" i="2"/>
  <c r="Q7629" i="2" s="1"/>
  <c r="O7630" i="2"/>
  <c r="O7631" i="2"/>
  <c r="O7632" i="2"/>
  <c r="O7633" i="2"/>
  <c r="O7634" i="2"/>
  <c r="O7635" i="2"/>
  <c r="Q7635" i="2" s="1"/>
  <c r="O7636" i="2"/>
  <c r="O7637" i="2"/>
  <c r="O7638" i="2"/>
  <c r="O7639" i="2"/>
  <c r="O7640" i="2"/>
  <c r="O7641" i="2"/>
  <c r="Q7641" i="2" s="1"/>
  <c r="O7642" i="2"/>
  <c r="O7643" i="2"/>
  <c r="O7644" i="2"/>
  <c r="O7645" i="2"/>
  <c r="O7646" i="2"/>
  <c r="O7647" i="2"/>
  <c r="Q7647" i="2" s="1"/>
  <c r="O7648" i="2"/>
  <c r="O7649" i="2"/>
  <c r="O7650" i="2"/>
  <c r="O7651" i="2"/>
  <c r="O7652" i="2"/>
  <c r="O7653" i="2"/>
  <c r="Q7653" i="2" s="1"/>
  <c r="O7654" i="2"/>
  <c r="O7655" i="2"/>
  <c r="O7656" i="2"/>
  <c r="O7657" i="2"/>
  <c r="O7658" i="2"/>
  <c r="O7659" i="2"/>
  <c r="Q7659" i="2" s="1"/>
  <c r="O7660" i="2"/>
  <c r="O7661" i="2"/>
  <c r="O7662" i="2"/>
  <c r="O7663" i="2"/>
  <c r="O7664" i="2"/>
  <c r="O7665" i="2"/>
  <c r="Q7665" i="2" s="1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Q7677" i="2" s="1"/>
  <c r="O7678" i="2"/>
  <c r="O7679" i="2"/>
  <c r="O7680" i="2"/>
  <c r="O7681" i="2"/>
  <c r="O7682" i="2"/>
  <c r="O7683" i="2"/>
  <c r="Q7683" i="2" s="1"/>
  <c r="O7684" i="2"/>
  <c r="O7685" i="2"/>
  <c r="O7686" i="2"/>
  <c r="O7687" i="2"/>
  <c r="O7688" i="2"/>
  <c r="O7689" i="2"/>
  <c r="Q7689" i="2" s="1"/>
  <c r="O7690" i="2"/>
  <c r="O7691" i="2"/>
  <c r="O7692" i="2"/>
  <c r="O7693" i="2"/>
  <c r="O7694" i="2"/>
  <c r="O7695" i="2"/>
  <c r="Q7695" i="2" s="1"/>
  <c r="O7696" i="2"/>
  <c r="O7697" i="2"/>
  <c r="O7698" i="2"/>
  <c r="O7699" i="2"/>
  <c r="O7700" i="2"/>
  <c r="O7701" i="2"/>
  <c r="Q7701" i="2" s="1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Q7713" i="2" s="1"/>
  <c r="O7714" i="2"/>
  <c r="O7715" i="2"/>
  <c r="O7716" i="2"/>
  <c r="O7717" i="2"/>
  <c r="O7718" i="2"/>
  <c r="O7719" i="2"/>
  <c r="Q7719" i="2" s="1"/>
  <c r="O7720" i="2"/>
  <c r="O7721" i="2"/>
  <c r="O7722" i="2"/>
  <c r="O7723" i="2"/>
  <c r="O7724" i="2"/>
  <c r="O7725" i="2"/>
  <c r="Q7725" i="2" s="1"/>
  <c r="O7726" i="2"/>
  <c r="O7727" i="2"/>
  <c r="O7728" i="2"/>
  <c r="O7729" i="2"/>
  <c r="O7730" i="2"/>
  <c r="O7731" i="2"/>
  <c r="Q7731" i="2" s="1"/>
  <c r="O7732" i="2"/>
  <c r="O7733" i="2"/>
  <c r="O7734" i="2"/>
  <c r="O7735" i="2"/>
  <c r="O7736" i="2"/>
  <c r="O7737" i="2"/>
  <c r="Q7737" i="2" s="1"/>
  <c r="O7738" i="2"/>
  <c r="O7739" i="2"/>
  <c r="O7740" i="2"/>
  <c r="O7741" i="2"/>
  <c r="O7742" i="2"/>
  <c r="O7743" i="2"/>
  <c r="Q7743" i="2" s="1"/>
  <c r="O7744" i="2"/>
  <c r="O7745" i="2"/>
  <c r="O7746" i="2"/>
  <c r="O7747" i="2"/>
  <c r="O7748" i="2"/>
  <c r="O7749" i="2"/>
  <c r="Q7749" i="2" s="1"/>
  <c r="O7750" i="2"/>
  <c r="O7751" i="2"/>
  <c r="O7752" i="2"/>
  <c r="O7753" i="2"/>
  <c r="O7754" i="2"/>
  <c r="O7755" i="2"/>
  <c r="Q7755" i="2" s="1"/>
  <c r="O7756" i="2"/>
  <c r="O7757" i="2"/>
  <c r="O7758" i="2"/>
  <c r="O7759" i="2"/>
  <c r="O7760" i="2"/>
  <c r="O7761" i="2"/>
  <c r="Q7761" i="2" s="1"/>
  <c r="O7762" i="2"/>
  <c r="O7763" i="2"/>
  <c r="O7764" i="2"/>
  <c r="O7765" i="2"/>
  <c r="O7766" i="2"/>
  <c r="O7767" i="2"/>
  <c r="Q7767" i="2" s="1"/>
  <c r="O7768" i="2"/>
  <c r="O7769" i="2"/>
  <c r="O7770" i="2"/>
  <c r="O7771" i="2"/>
  <c r="O7772" i="2"/>
  <c r="O7773" i="2"/>
  <c r="Q7773" i="2" s="1"/>
  <c r="O7774" i="2"/>
  <c r="O7775" i="2"/>
  <c r="O7776" i="2"/>
  <c r="O7777" i="2"/>
  <c r="O7778" i="2"/>
  <c r="O7779" i="2"/>
  <c r="Q7779" i="2" s="1"/>
  <c r="O7780" i="2"/>
  <c r="O7781" i="2"/>
  <c r="O7782" i="2"/>
  <c r="O7783" i="2"/>
  <c r="O7784" i="2"/>
  <c r="O7785" i="2"/>
  <c r="Q7785" i="2" s="1"/>
  <c r="O7786" i="2"/>
  <c r="O7787" i="2"/>
  <c r="O7788" i="2"/>
  <c r="O7789" i="2"/>
  <c r="O7790" i="2"/>
  <c r="O7791" i="2"/>
  <c r="Q7791" i="2" s="1"/>
  <c r="O7792" i="2"/>
  <c r="O7793" i="2"/>
  <c r="O7794" i="2"/>
  <c r="O7795" i="2"/>
  <c r="O7796" i="2"/>
  <c r="O7797" i="2"/>
  <c r="Q7797" i="2" s="1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Q7809" i="2" s="1"/>
  <c r="O7810" i="2"/>
  <c r="O7811" i="2"/>
  <c r="O7812" i="2"/>
  <c r="O7813" i="2"/>
  <c r="O7814" i="2"/>
  <c r="O7815" i="2"/>
  <c r="Q7815" i="2" s="1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Q7827" i="2" s="1"/>
  <c r="O7828" i="2"/>
  <c r="O7829" i="2"/>
  <c r="O7830" i="2"/>
  <c r="O7831" i="2"/>
  <c r="O7832" i="2"/>
  <c r="O7833" i="2"/>
  <c r="Q7833" i="2" s="1"/>
  <c r="O7834" i="2"/>
  <c r="O7835" i="2"/>
  <c r="O7836" i="2"/>
  <c r="O7837" i="2"/>
  <c r="O7838" i="2"/>
  <c r="O7839" i="2"/>
  <c r="Q7839" i="2" s="1"/>
  <c r="O7840" i="2"/>
  <c r="O7841" i="2"/>
  <c r="O7842" i="2"/>
  <c r="O7843" i="2"/>
  <c r="O7844" i="2"/>
  <c r="O7845" i="2"/>
  <c r="Q7845" i="2" s="1"/>
  <c r="O7846" i="2"/>
  <c r="O7847" i="2"/>
  <c r="O7848" i="2"/>
  <c r="O7849" i="2"/>
  <c r="O7850" i="2"/>
  <c r="O7851" i="2"/>
  <c r="Q7851" i="2" s="1"/>
  <c r="O7852" i="2"/>
  <c r="O7853" i="2"/>
  <c r="O7854" i="2"/>
  <c r="O7855" i="2"/>
  <c r="O7856" i="2"/>
  <c r="O7857" i="2"/>
  <c r="Q7857" i="2" s="1"/>
  <c r="O7858" i="2"/>
  <c r="O7859" i="2"/>
  <c r="O7860" i="2"/>
  <c r="O7861" i="2"/>
  <c r="O7862" i="2"/>
  <c r="O7863" i="2"/>
  <c r="Q7863" i="2" s="1"/>
  <c r="O7864" i="2"/>
  <c r="O7865" i="2"/>
  <c r="O7866" i="2"/>
  <c r="O7867" i="2"/>
  <c r="O7868" i="2"/>
  <c r="O7869" i="2"/>
  <c r="Q7869" i="2" s="1"/>
  <c r="O7870" i="2"/>
  <c r="O7871" i="2"/>
  <c r="O7872" i="2"/>
  <c r="O7873" i="2"/>
  <c r="O7874" i="2"/>
  <c r="O7875" i="2"/>
  <c r="Q7875" i="2" s="1"/>
  <c r="O7876" i="2"/>
  <c r="O7877" i="2"/>
  <c r="O7878" i="2"/>
  <c r="O7879" i="2"/>
  <c r="O7880" i="2"/>
  <c r="O7881" i="2"/>
  <c r="Q7881" i="2" s="1"/>
  <c r="O7882" i="2"/>
  <c r="O7883" i="2"/>
  <c r="O7884" i="2"/>
  <c r="O7885" i="2"/>
  <c r="O7886" i="2"/>
  <c r="O7887" i="2"/>
  <c r="Q7887" i="2" s="1"/>
  <c r="O7888" i="2"/>
  <c r="O7889" i="2"/>
  <c r="O7890" i="2"/>
  <c r="O7891" i="2"/>
  <c r="O7892" i="2"/>
  <c r="O7893" i="2"/>
  <c r="Q7893" i="2" s="1"/>
  <c r="O7894" i="2"/>
  <c r="O7895" i="2"/>
  <c r="O7896" i="2"/>
  <c r="O7897" i="2"/>
  <c r="O7898" i="2"/>
  <c r="O7899" i="2"/>
  <c r="Q7899" i="2" s="1"/>
  <c r="O7900" i="2"/>
  <c r="O7901" i="2"/>
  <c r="O7902" i="2"/>
  <c r="O7903" i="2"/>
  <c r="O7904" i="2"/>
  <c r="O7905" i="2"/>
  <c r="Q7905" i="2" s="1"/>
  <c r="O7906" i="2"/>
  <c r="O7907" i="2"/>
  <c r="O7908" i="2"/>
  <c r="O7909" i="2"/>
  <c r="O7910" i="2"/>
  <c r="O7911" i="2"/>
  <c r="Q7911" i="2" s="1"/>
  <c r="O7912" i="2"/>
  <c r="O7913" i="2"/>
  <c r="O7914" i="2"/>
  <c r="O7915" i="2"/>
  <c r="O7916" i="2"/>
  <c r="O7917" i="2"/>
  <c r="Q7917" i="2" s="1"/>
  <c r="O7918" i="2"/>
  <c r="O7919" i="2"/>
  <c r="O7920" i="2"/>
  <c r="O7921" i="2"/>
  <c r="O7922" i="2"/>
  <c r="O7923" i="2"/>
  <c r="Q7923" i="2" s="1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Q7935" i="2" s="1"/>
  <c r="O7936" i="2"/>
  <c r="O7937" i="2"/>
  <c r="O7938" i="2"/>
  <c r="O7939" i="2"/>
  <c r="O7940" i="2"/>
  <c r="O7941" i="2"/>
  <c r="Q7941" i="2" s="1"/>
  <c r="O7942" i="2"/>
  <c r="O7943" i="2"/>
  <c r="O7944" i="2"/>
  <c r="O7945" i="2"/>
  <c r="O7946" i="2"/>
  <c r="O7947" i="2"/>
  <c r="Q7947" i="2" s="1"/>
  <c r="O7948" i="2"/>
  <c r="O7949" i="2"/>
  <c r="O7950" i="2"/>
  <c r="O7951" i="2"/>
  <c r="O7952" i="2"/>
  <c r="O7953" i="2"/>
  <c r="Q7953" i="2" s="1"/>
  <c r="O7954" i="2"/>
  <c r="O7955" i="2"/>
  <c r="O7956" i="2"/>
  <c r="O7957" i="2"/>
  <c r="O7958" i="2"/>
  <c r="O7959" i="2"/>
  <c r="Q7959" i="2" s="1"/>
  <c r="O7960" i="2"/>
  <c r="O7961" i="2"/>
  <c r="O7962" i="2"/>
  <c r="O7963" i="2"/>
  <c r="O7964" i="2"/>
  <c r="O7965" i="2"/>
  <c r="Q7965" i="2" s="1"/>
  <c r="O7966" i="2"/>
  <c r="O7967" i="2"/>
  <c r="O7968" i="2"/>
  <c r="O7969" i="2"/>
  <c r="O7970" i="2"/>
  <c r="O7971" i="2"/>
  <c r="Q7971" i="2" s="1"/>
  <c r="O7972" i="2"/>
  <c r="O7973" i="2"/>
  <c r="O7974" i="2"/>
  <c r="O7975" i="2"/>
  <c r="O7976" i="2"/>
  <c r="O7977" i="2"/>
  <c r="Q7977" i="2" s="1"/>
  <c r="O7978" i="2"/>
  <c r="O7979" i="2"/>
  <c r="O7980" i="2"/>
  <c r="O7981" i="2"/>
  <c r="O7982" i="2"/>
  <c r="O7983" i="2"/>
  <c r="Q7983" i="2" s="1"/>
  <c r="O7984" i="2"/>
  <c r="O7985" i="2"/>
  <c r="O7986" i="2"/>
  <c r="O7987" i="2"/>
  <c r="O7988" i="2"/>
  <c r="O7989" i="2"/>
  <c r="Q7989" i="2" s="1"/>
  <c r="O7990" i="2"/>
  <c r="O7991" i="2"/>
  <c r="O7992" i="2"/>
  <c r="O7993" i="2"/>
  <c r="O7994" i="2"/>
  <c r="O7995" i="2"/>
  <c r="Q7995" i="2" s="1"/>
  <c r="O7996" i="2"/>
  <c r="O7997" i="2"/>
  <c r="O7998" i="2"/>
  <c r="O7999" i="2"/>
  <c r="O8000" i="2"/>
  <c r="O8001" i="2"/>
  <c r="Q8001" i="2" s="1"/>
  <c r="O8002" i="2"/>
  <c r="O8003" i="2"/>
  <c r="O8004" i="2"/>
  <c r="O8005" i="2"/>
  <c r="O8006" i="2"/>
  <c r="O8007" i="2"/>
  <c r="Q8007" i="2" s="1"/>
  <c r="O8008" i="2"/>
  <c r="O8009" i="2"/>
  <c r="O8010" i="2"/>
  <c r="O8011" i="2"/>
  <c r="O8012" i="2"/>
  <c r="O8013" i="2"/>
  <c r="Q8013" i="2" s="1"/>
  <c r="O8014" i="2"/>
  <c r="O8015" i="2"/>
  <c r="O8016" i="2"/>
  <c r="O8017" i="2"/>
  <c r="O8018" i="2"/>
  <c r="O8019" i="2"/>
  <c r="Q8019" i="2" s="1"/>
  <c r="O8020" i="2"/>
  <c r="O8021" i="2"/>
  <c r="O8022" i="2"/>
  <c r="O8023" i="2"/>
  <c r="O8024" i="2"/>
  <c r="O8025" i="2"/>
  <c r="Q8025" i="2" s="1"/>
  <c r="O8026" i="2"/>
  <c r="O8027" i="2"/>
  <c r="O8028" i="2"/>
  <c r="O8029" i="2"/>
  <c r="O8030" i="2"/>
  <c r="O8031" i="2"/>
  <c r="Q8031" i="2" s="1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Q8043" i="2" s="1"/>
  <c r="O8044" i="2"/>
  <c r="O8045" i="2"/>
  <c r="O8046" i="2"/>
  <c r="O8047" i="2"/>
  <c r="O8048" i="2"/>
  <c r="O8049" i="2"/>
  <c r="Q8049" i="2" s="1"/>
  <c r="O8050" i="2"/>
  <c r="O8051" i="2"/>
  <c r="O8052" i="2"/>
  <c r="O8053" i="2"/>
  <c r="O8054" i="2"/>
  <c r="O8055" i="2"/>
  <c r="Q8055" i="2" s="1"/>
  <c r="O8056" i="2"/>
  <c r="O8057" i="2"/>
  <c r="O8058" i="2"/>
  <c r="O8059" i="2"/>
  <c r="O8060" i="2"/>
  <c r="O8061" i="2"/>
  <c r="Q8061" i="2" s="1"/>
  <c r="O8062" i="2"/>
  <c r="O8063" i="2"/>
  <c r="O8064" i="2"/>
  <c r="O8065" i="2"/>
  <c r="O8066" i="2"/>
  <c r="O8067" i="2"/>
  <c r="Q8067" i="2" s="1"/>
  <c r="O8068" i="2"/>
  <c r="O8069" i="2"/>
  <c r="O8070" i="2"/>
  <c r="O8071" i="2"/>
  <c r="O8072" i="2"/>
  <c r="O8073" i="2"/>
  <c r="Q8073" i="2" s="1"/>
  <c r="O8074" i="2"/>
  <c r="O8075" i="2"/>
  <c r="O8076" i="2"/>
  <c r="O8077" i="2"/>
  <c r="O8078" i="2"/>
  <c r="O8079" i="2"/>
  <c r="Q8079" i="2" s="1"/>
  <c r="O8080" i="2"/>
  <c r="O8081" i="2"/>
  <c r="O8082" i="2"/>
  <c r="O8083" i="2"/>
  <c r="O8084" i="2"/>
  <c r="O8085" i="2"/>
  <c r="Q8085" i="2" s="1"/>
  <c r="O8086" i="2"/>
  <c r="O8087" i="2"/>
  <c r="O8088" i="2"/>
  <c r="O8089" i="2"/>
  <c r="O8090" i="2"/>
  <c r="O8091" i="2"/>
  <c r="Q8091" i="2" s="1"/>
  <c r="O8092" i="2"/>
  <c r="O8093" i="2"/>
  <c r="O8094" i="2"/>
  <c r="O8095" i="2"/>
  <c r="O8096" i="2"/>
  <c r="O8097" i="2"/>
  <c r="Q8097" i="2" s="1"/>
  <c r="O8098" i="2"/>
  <c r="O8099" i="2"/>
  <c r="O8100" i="2"/>
  <c r="O8101" i="2"/>
  <c r="O8102" i="2"/>
  <c r="O8103" i="2"/>
  <c r="Q8103" i="2" s="1"/>
  <c r="O8104" i="2"/>
  <c r="O8105" i="2"/>
  <c r="O8106" i="2"/>
  <c r="O8107" i="2"/>
  <c r="O8108" i="2"/>
  <c r="O8109" i="2"/>
  <c r="Q8109" i="2" s="1"/>
  <c r="O8110" i="2"/>
  <c r="O8111" i="2"/>
  <c r="O8112" i="2"/>
  <c r="O8113" i="2"/>
  <c r="O8114" i="2"/>
  <c r="O8115" i="2"/>
  <c r="Q8115" i="2" s="1"/>
  <c r="O8116" i="2"/>
  <c r="O8117" i="2"/>
  <c r="O8118" i="2"/>
  <c r="O8119" i="2"/>
  <c r="O8120" i="2"/>
  <c r="O8121" i="2"/>
  <c r="Q8121" i="2" s="1"/>
  <c r="O8122" i="2"/>
  <c r="O8123" i="2"/>
  <c r="O8124" i="2"/>
  <c r="O8125" i="2"/>
  <c r="O8126" i="2"/>
  <c r="O8127" i="2"/>
  <c r="Q8127" i="2" s="1"/>
  <c r="O8128" i="2"/>
  <c r="O8129" i="2"/>
  <c r="O8130" i="2"/>
  <c r="O8131" i="2"/>
  <c r="O8132" i="2"/>
  <c r="O8133" i="2"/>
  <c r="Q8133" i="2" s="1"/>
  <c r="O8134" i="2"/>
  <c r="O8135" i="2"/>
  <c r="O8136" i="2"/>
  <c r="O8137" i="2"/>
  <c r="O8138" i="2"/>
  <c r="O8139" i="2"/>
  <c r="Q8139" i="2" s="1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Q8151" i="2" s="1"/>
  <c r="O8152" i="2"/>
  <c r="O8153" i="2"/>
  <c r="O8154" i="2"/>
  <c r="O8155" i="2"/>
  <c r="O8156" i="2"/>
  <c r="O8157" i="2"/>
  <c r="Q8157" i="2" s="1"/>
  <c r="O8158" i="2"/>
  <c r="O8159" i="2"/>
  <c r="O8160" i="2"/>
  <c r="O8161" i="2"/>
  <c r="O8162" i="2"/>
  <c r="O8163" i="2"/>
  <c r="Q8163" i="2" s="1"/>
  <c r="O8164" i="2"/>
  <c r="O8165" i="2"/>
  <c r="O8166" i="2"/>
  <c r="O8167" i="2"/>
  <c r="O8168" i="2"/>
  <c r="O8169" i="2"/>
  <c r="Q8169" i="2" s="1"/>
  <c r="O8170" i="2"/>
  <c r="O8171" i="2"/>
  <c r="O8172" i="2"/>
  <c r="O8173" i="2"/>
  <c r="O8174" i="2"/>
  <c r="O8175" i="2"/>
  <c r="Q8175" i="2" s="1"/>
  <c r="O8176" i="2"/>
  <c r="O8177" i="2"/>
  <c r="O8178" i="2"/>
  <c r="O8179" i="2"/>
  <c r="O8180" i="2"/>
  <c r="O8181" i="2"/>
  <c r="Q8181" i="2" s="1"/>
  <c r="O8182" i="2"/>
  <c r="O8183" i="2"/>
  <c r="O8184" i="2"/>
  <c r="O8185" i="2"/>
  <c r="O8186" i="2"/>
  <c r="O8187" i="2"/>
  <c r="Q8187" i="2" s="1"/>
  <c r="O8188" i="2"/>
  <c r="O8189" i="2"/>
  <c r="O8190" i="2"/>
  <c r="O8191" i="2"/>
  <c r="O8192" i="2"/>
  <c r="O8193" i="2"/>
  <c r="Q8193" i="2" s="1"/>
  <c r="O8194" i="2"/>
  <c r="O8195" i="2"/>
  <c r="O8196" i="2"/>
  <c r="O8197" i="2"/>
  <c r="O8198" i="2"/>
  <c r="O8199" i="2"/>
  <c r="Q8199" i="2" s="1"/>
  <c r="O8200" i="2"/>
  <c r="O8201" i="2"/>
  <c r="O8202" i="2"/>
  <c r="O8203" i="2"/>
  <c r="O8204" i="2"/>
  <c r="O8205" i="2"/>
  <c r="Q8205" i="2" s="1"/>
  <c r="O8206" i="2"/>
  <c r="O8207" i="2"/>
  <c r="O8208" i="2"/>
  <c r="O8209" i="2"/>
  <c r="O8210" i="2"/>
  <c r="O8211" i="2"/>
  <c r="Q8211" i="2" s="1"/>
  <c r="O8212" i="2"/>
  <c r="O8213" i="2"/>
  <c r="O8214" i="2"/>
  <c r="O8215" i="2"/>
  <c r="O8216" i="2"/>
  <c r="O8217" i="2"/>
  <c r="Q8217" i="2" s="1"/>
  <c r="O8218" i="2"/>
  <c r="O8219" i="2"/>
  <c r="O8220" i="2"/>
  <c r="O8221" i="2"/>
  <c r="O8222" i="2"/>
  <c r="O8223" i="2"/>
  <c r="Q8223" i="2" s="1"/>
  <c r="O8224" i="2"/>
  <c r="O8225" i="2"/>
  <c r="O8226" i="2"/>
  <c r="O8227" i="2"/>
  <c r="O8228" i="2"/>
  <c r="O8229" i="2"/>
  <c r="Q8229" i="2" s="1"/>
  <c r="O8230" i="2"/>
  <c r="O8231" i="2"/>
  <c r="O8232" i="2"/>
  <c r="O8233" i="2"/>
  <c r="O8234" i="2"/>
  <c r="O8235" i="2"/>
  <c r="Q8235" i="2" s="1"/>
  <c r="O8236" i="2"/>
  <c r="O8237" i="2"/>
  <c r="O8238" i="2"/>
  <c r="O8239" i="2"/>
  <c r="O8240" i="2"/>
  <c r="O8241" i="2"/>
  <c r="Q8241" i="2" s="1"/>
  <c r="O8242" i="2"/>
  <c r="O8243" i="2"/>
  <c r="O8244" i="2"/>
  <c r="O8245" i="2"/>
  <c r="O8246" i="2"/>
  <c r="O8247" i="2"/>
  <c r="Q8247" i="2" s="1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Q8259" i="2" s="1"/>
  <c r="O8260" i="2"/>
  <c r="O8261" i="2"/>
  <c r="O8262" i="2"/>
  <c r="O8263" i="2"/>
  <c r="O8264" i="2"/>
  <c r="O8265" i="2"/>
  <c r="Q8265" i="2" s="1"/>
  <c r="O8266" i="2"/>
  <c r="O8267" i="2"/>
  <c r="O8268" i="2"/>
  <c r="O8269" i="2"/>
  <c r="O8270" i="2"/>
  <c r="O8271" i="2"/>
  <c r="Q8271" i="2" s="1"/>
  <c r="O8272" i="2"/>
  <c r="O8273" i="2"/>
  <c r="O8274" i="2"/>
  <c r="O8275" i="2"/>
  <c r="O8276" i="2"/>
  <c r="O8277" i="2"/>
  <c r="Q8277" i="2" s="1"/>
  <c r="O8278" i="2"/>
  <c r="O8279" i="2"/>
  <c r="O8280" i="2"/>
  <c r="O8281" i="2"/>
  <c r="O8282" i="2"/>
  <c r="O8283" i="2"/>
  <c r="Q8283" i="2" s="1"/>
  <c r="O8284" i="2"/>
  <c r="O8285" i="2"/>
  <c r="O8286" i="2"/>
  <c r="O8287" i="2"/>
  <c r="O8288" i="2"/>
  <c r="O8289" i="2"/>
  <c r="Q8289" i="2" s="1"/>
  <c r="O8290" i="2"/>
  <c r="O8291" i="2"/>
  <c r="O8292" i="2"/>
  <c r="O8293" i="2"/>
  <c r="O8294" i="2"/>
  <c r="O8295" i="2"/>
  <c r="Q8295" i="2" s="1"/>
  <c r="O8296" i="2"/>
  <c r="O8297" i="2"/>
  <c r="O8298" i="2"/>
  <c r="O8299" i="2"/>
  <c r="O8300" i="2"/>
  <c r="O8301" i="2"/>
  <c r="Q8301" i="2" s="1"/>
  <c r="O8302" i="2"/>
  <c r="O8303" i="2"/>
  <c r="O8304" i="2"/>
  <c r="O8305" i="2"/>
  <c r="O8306" i="2"/>
  <c r="O8307" i="2"/>
  <c r="Q8307" i="2" s="1"/>
  <c r="O8308" i="2"/>
  <c r="O8309" i="2"/>
  <c r="O8310" i="2"/>
  <c r="O8311" i="2"/>
  <c r="O8312" i="2"/>
  <c r="O8313" i="2"/>
  <c r="Q8313" i="2" s="1"/>
  <c r="O8314" i="2"/>
  <c r="O8315" i="2"/>
  <c r="O8316" i="2"/>
  <c r="O8317" i="2"/>
  <c r="O8318" i="2"/>
  <c r="O8319" i="2"/>
  <c r="Q8319" i="2" s="1"/>
  <c r="O8320" i="2"/>
  <c r="O8321" i="2"/>
  <c r="O8322" i="2"/>
  <c r="O8323" i="2"/>
  <c r="O8324" i="2"/>
  <c r="O8325" i="2"/>
  <c r="Q8325" i="2" s="1"/>
  <c r="O8326" i="2"/>
  <c r="O8327" i="2"/>
  <c r="O8328" i="2"/>
  <c r="O8329" i="2"/>
  <c r="O8330" i="2"/>
  <c r="O8331" i="2"/>
  <c r="Q8331" i="2" s="1"/>
  <c r="O8332" i="2"/>
  <c r="O8333" i="2"/>
  <c r="O8334" i="2"/>
  <c r="O8335" i="2"/>
  <c r="O8336" i="2"/>
  <c r="O8337" i="2"/>
  <c r="Q8337" i="2" s="1"/>
  <c r="O8338" i="2"/>
  <c r="O8339" i="2"/>
  <c r="O8340" i="2"/>
  <c r="O8341" i="2"/>
  <c r="O8342" i="2"/>
  <c r="O8343" i="2"/>
  <c r="Q8343" i="2" s="1"/>
  <c r="O8344" i="2"/>
  <c r="O8345" i="2"/>
  <c r="O8346" i="2"/>
  <c r="O8347" i="2"/>
  <c r="O8348" i="2"/>
  <c r="O8349" i="2"/>
  <c r="Q8349" i="2" s="1"/>
  <c r="O8350" i="2"/>
  <c r="O8351" i="2"/>
  <c r="O8352" i="2"/>
  <c r="O8353" i="2"/>
  <c r="O8354" i="2"/>
  <c r="O8355" i="2"/>
  <c r="Q8355" i="2" s="1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Q8367" i="2" s="1"/>
  <c r="O8368" i="2"/>
  <c r="O8369" i="2"/>
  <c r="O8370" i="2"/>
  <c r="O8371" i="2"/>
  <c r="O8372" i="2"/>
  <c r="O8373" i="2"/>
  <c r="Q8373" i="2" s="1"/>
  <c r="O8374" i="2"/>
  <c r="O8375" i="2"/>
  <c r="O8376" i="2"/>
  <c r="O8377" i="2"/>
  <c r="O8378" i="2"/>
  <c r="O8379" i="2"/>
  <c r="Q8379" i="2" s="1"/>
  <c r="O8380" i="2"/>
  <c r="O8381" i="2"/>
  <c r="O8382" i="2"/>
  <c r="O8383" i="2"/>
  <c r="O8384" i="2"/>
  <c r="O8385" i="2"/>
  <c r="Q8385" i="2" s="1"/>
  <c r="O8386" i="2"/>
  <c r="O8387" i="2"/>
  <c r="O8388" i="2"/>
  <c r="O8389" i="2"/>
  <c r="O8390" i="2"/>
  <c r="O8391" i="2"/>
  <c r="Q8391" i="2" s="1"/>
  <c r="O8392" i="2"/>
  <c r="O8393" i="2"/>
  <c r="O8394" i="2"/>
  <c r="O8395" i="2"/>
  <c r="O8396" i="2"/>
  <c r="O8397" i="2"/>
  <c r="Q8397" i="2" s="1"/>
  <c r="O8398" i="2"/>
  <c r="O8399" i="2"/>
  <c r="O8400" i="2"/>
  <c r="O8401" i="2"/>
  <c r="O8402" i="2"/>
  <c r="O8403" i="2"/>
  <c r="Q8403" i="2" s="1"/>
  <c r="O8404" i="2"/>
  <c r="O8405" i="2"/>
  <c r="O8406" i="2"/>
  <c r="O8407" i="2"/>
  <c r="O8408" i="2"/>
  <c r="O8409" i="2"/>
  <c r="Q8409" i="2" s="1"/>
  <c r="O8410" i="2"/>
  <c r="O8411" i="2"/>
  <c r="O8412" i="2"/>
  <c r="O8413" i="2"/>
  <c r="O8414" i="2"/>
  <c r="O8415" i="2"/>
  <c r="Q8415" i="2" s="1"/>
  <c r="O8416" i="2"/>
  <c r="O8417" i="2"/>
  <c r="O8418" i="2"/>
  <c r="O8419" i="2"/>
  <c r="O8420" i="2"/>
  <c r="O8421" i="2"/>
  <c r="Q8421" i="2" s="1"/>
  <c r="O8422" i="2"/>
  <c r="O8423" i="2"/>
  <c r="O8424" i="2"/>
  <c r="O8425" i="2"/>
  <c r="O8426" i="2"/>
  <c r="O8427" i="2"/>
  <c r="Q8427" i="2" s="1"/>
  <c r="O8428" i="2"/>
  <c r="O8429" i="2"/>
  <c r="O8430" i="2"/>
  <c r="O8431" i="2"/>
  <c r="O8432" i="2"/>
  <c r="O8433" i="2"/>
  <c r="Q8433" i="2" s="1"/>
  <c r="O8434" i="2"/>
  <c r="O8435" i="2"/>
  <c r="O8436" i="2"/>
  <c r="O8437" i="2"/>
  <c r="O8438" i="2"/>
  <c r="O8439" i="2"/>
  <c r="Q8439" i="2" s="1"/>
  <c r="O8440" i="2"/>
  <c r="O8441" i="2"/>
  <c r="O8442" i="2"/>
  <c r="O8443" i="2"/>
  <c r="O8444" i="2"/>
  <c r="O8445" i="2"/>
  <c r="Q8445" i="2" s="1"/>
  <c r="O8446" i="2"/>
  <c r="O8447" i="2"/>
  <c r="O8448" i="2"/>
  <c r="O8449" i="2"/>
  <c r="O8450" i="2"/>
  <c r="O8451" i="2"/>
  <c r="Q8451" i="2" s="1"/>
  <c r="O8452" i="2"/>
  <c r="O8453" i="2"/>
  <c r="O8454" i="2"/>
  <c r="O8455" i="2"/>
  <c r="O8456" i="2"/>
  <c r="O8457" i="2"/>
  <c r="Q8457" i="2" s="1"/>
  <c r="O8458" i="2"/>
  <c r="O8459" i="2"/>
  <c r="O8460" i="2"/>
  <c r="O8461" i="2"/>
  <c r="O8462" i="2"/>
  <c r="O8463" i="2"/>
  <c r="Q8463" i="2" s="1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Q8475" i="2" s="1"/>
  <c r="O8476" i="2"/>
  <c r="O8477" i="2"/>
  <c r="O8478" i="2"/>
  <c r="O8479" i="2"/>
  <c r="O8480" i="2"/>
  <c r="O8481" i="2"/>
  <c r="Q8481" i="2" s="1"/>
  <c r="O8482" i="2"/>
  <c r="O8483" i="2"/>
  <c r="O8484" i="2"/>
  <c r="O8485" i="2"/>
  <c r="O8486" i="2"/>
  <c r="O8487" i="2"/>
  <c r="Q8487" i="2" s="1"/>
  <c r="O8488" i="2"/>
  <c r="O8489" i="2"/>
  <c r="O8490" i="2"/>
  <c r="O8491" i="2"/>
  <c r="O8492" i="2"/>
  <c r="O8493" i="2"/>
  <c r="Q8493" i="2" s="1"/>
  <c r="O8494" i="2"/>
  <c r="O8495" i="2"/>
  <c r="O8496" i="2"/>
  <c r="O8497" i="2"/>
  <c r="O8498" i="2"/>
  <c r="O8499" i="2"/>
  <c r="Q8499" i="2" s="1"/>
  <c r="O8500" i="2"/>
  <c r="O8501" i="2"/>
  <c r="O8502" i="2"/>
  <c r="O8503" i="2"/>
  <c r="O8504" i="2"/>
  <c r="O8505" i="2"/>
  <c r="Q8505" i="2" s="1"/>
  <c r="O8506" i="2"/>
  <c r="O8507" i="2"/>
  <c r="O8508" i="2"/>
  <c r="O8509" i="2"/>
  <c r="O8510" i="2"/>
  <c r="O8511" i="2"/>
  <c r="Q8511" i="2" s="1"/>
  <c r="O8512" i="2"/>
  <c r="O8513" i="2"/>
  <c r="O8514" i="2"/>
  <c r="O8515" i="2"/>
  <c r="O8516" i="2"/>
  <c r="O8517" i="2"/>
  <c r="Q8517" i="2" s="1"/>
  <c r="O8518" i="2"/>
  <c r="O8519" i="2"/>
  <c r="O8520" i="2"/>
  <c r="O8521" i="2"/>
  <c r="O8522" i="2"/>
  <c r="O8523" i="2"/>
  <c r="Q8523" i="2" s="1"/>
  <c r="O8524" i="2"/>
  <c r="O8525" i="2"/>
  <c r="O8526" i="2"/>
  <c r="O8527" i="2"/>
  <c r="O8528" i="2"/>
  <c r="O8529" i="2"/>
  <c r="Q8529" i="2" s="1"/>
  <c r="O8530" i="2"/>
  <c r="O8531" i="2"/>
  <c r="O8532" i="2"/>
  <c r="O8533" i="2"/>
  <c r="O8534" i="2"/>
  <c r="O8535" i="2"/>
  <c r="Q8535" i="2" s="1"/>
  <c r="O8536" i="2"/>
  <c r="O8537" i="2"/>
  <c r="O8538" i="2"/>
  <c r="O8539" i="2"/>
  <c r="O8540" i="2"/>
  <c r="O8541" i="2"/>
  <c r="Q8541" i="2" s="1"/>
  <c r="O8542" i="2"/>
  <c r="O8543" i="2"/>
  <c r="O8544" i="2"/>
  <c r="O8545" i="2"/>
  <c r="O8546" i="2"/>
  <c r="O8547" i="2"/>
  <c r="Q8547" i="2" s="1"/>
  <c r="O8548" i="2"/>
  <c r="O8549" i="2"/>
  <c r="O8550" i="2"/>
  <c r="O8551" i="2"/>
  <c r="O8552" i="2"/>
  <c r="O8553" i="2"/>
  <c r="Q8553" i="2" s="1"/>
  <c r="O8554" i="2"/>
  <c r="O8555" i="2"/>
  <c r="O8556" i="2"/>
  <c r="O8557" i="2"/>
  <c r="O8558" i="2"/>
  <c r="O8559" i="2"/>
  <c r="Q8559" i="2" s="1"/>
  <c r="O8560" i="2"/>
  <c r="O8561" i="2"/>
  <c r="O8562" i="2"/>
  <c r="O8563" i="2"/>
  <c r="O8564" i="2"/>
  <c r="O8565" i="2"/>
  <c r="Q8565" i="2" s="1"/>
  <c r="O8566" i="2"/>
  <c r="O8567" i="2"/>
  <c r="O8568" i="2"/>
  <c r="O8569" i="2"/>
  <c r="O8570" i="2"/>
  <c r="O8571" i="2"/>
  <c r="Q8571" i="2" s="1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Q8583" i="2" s="1"/>
  <c r="O8584" i="2"/>
  <c r="O8585" i="2"/>
  <c r="O8586" i="2"/>
  <c r="O8587" i="2"/>
  <c r="O8588" i="2"/>
  <c r="O8589" i="2"/>
  <c r="Q8589" i="2" s="1"/>
  <c r="O8590" i="2"/>
  <c r="O8591" i="2"/>
  <c r="O8592" i="2"/>
  <c r="O8593" i="2"/>
  <c r="O8594" i="2"/>
  <c r="O8595" i="2"/>
  <c r="Q8595" i="2" s="1"/>
  <c r="O8596" i="2"/>
  <c r="O8597" i="2"/>
  <c r="O8598" i="2"/>
  <c r="O8599" i="2"/>
  <c r="O8600" i="2"/>
  <c r="O8601" i="2"/>
  <c r="Q8601" i="2" s="1"/>
  <c r="O8602" i="2"/>
  <c r="O8603" i="2"/>
  <c r="O8604" i="2"/>
  <c r="O8605" i="2"/>
  <c r="O8606" i="2"/>
  <c r="O8607" i="2"/>
  <c r="Q8607" i="2" s="1"/>
  <c r="O8608" i="2"/>
  <c r="O8609" i="2"/>
  <c r="O8610" i="2"/>
  <c r="O8611" i="2"/>
  <c r="O8612" i="2"/>
  <c r="O8613" i="2"/>
  <c r="Q8613" i="2" s="1"/>
  <c r="O8614" i="2"/>
  <c r="O8615" i="2"/>
  <c r="O8616" i="2"/>
  <c r="O8617" i="2"/>
  <c r="O8618" i="2"/>
  <c r="O8619" i="2"/>
  <c r="Q8619" i="2" s="1"/>
  <c r="O8620" i="2"/>
  <c r="O8621" i="2"/>
  <c r="O8622" i="2"/>
  <c r="O8623" i="2"/>
  <c r="O8624" i="2"/>
  <c r="O8625" i="2"/>
  <c r="Q8625" i="2" s="1"/>
  <c r="O8626" i="2"/>
  <c r="O8627" i="2"/>
  <c r="O8628" i="2"/>
  <c r="O8629" i="2"/>
  <c r="O8630" i="2"/>
  <c r="O8631" i="2"/>
  <c r="Q8631" i="2" s="1"/>
  <c r="O8632" i="2"/>
  <c r="O8633" i="2"/>
  <c r="O8634" i="2"/>
  <c r="O8635" i="2"/>
  <c r="O8636" i="2"/>
  <c r="O8637" i="2"/>
  <c r="Q8637" i="2" s="1"/>
  <c r="O8638" i="2"/>
  <c r="O8639" i="2"/>
  <c r="O8640" i="2"/>
  <c r="O8641" i="2"/>
  <c r="O8642" i="2"/>
  <c r="O8643" i="2"/>
  <c r="Q8643" i="2" s="1"/>
  <c r="O8644" i="2"/>
  <c r="O8645" i="2"/>
  <c r="O8646" i="2"/>
  <c r="O8647" i="2"/>
  <c r="O8648" i="2"/>
  <c r="O8649" i="2"/>
  <c r="Q8649" i="2" s="1"/>
  <c r="O8650" i="2"/>
  <c r="O8651" i="2"/>
  <c r="O8652" i="2"/>
  <c r="O8653" i="2"/>
  <c r="O8654" i="2"/>
  <c r="O8655" i="2"/>
  <c r="Q8655" i="2" s="1"/>
  <c r="O8656" i="2"/>
  <c r="O8657" i="2"/>
  <c r="O8658" i="2"/>
  <c r="O8659" i="2"/>
  <c r="O8660" i="2"/>
  <c r="O8661" i="2"/>
  <c r="Q8661" i="2" s="1"/>
  <c r="O8662" i="2"/>
  <c r="O8663" i="2"/>
  <c r="O8664" i="2"/>
  <c r="O8665" i="2"/>
  <c r="O8666" i="2"/>
  <c r="O8667" i="2"/>
  <c r="Q8667" i="2" s="1"/>
  <c r="O8668" i="2"/>
  <c r="O8669" i="2"/>
  <c r="O8670" i="2"/>
  <c r="O8671" i="2"/>
  <c r="O8672" i="2"/>
  <c r="O8673" i="2"/>
  <c r="Q8673" i="2" s="1"/>
  <c r="O8674" i="2"/>
  <c r="O8675" i="2"/>
  <c r="O8676" i="2"/>
  <c r="O8677" i="2"/>
  <c r="O8678" i="2"/>
  <c r="O8679" i="2"/>
  <c r="Q8679" i="2" s="1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Q8691" i="2" s="1"/>
  <c r="O8692" i="2"/>
  <c r="O8693" i="2"/>
  <c r="O8694" i="2"/>
  <c r="O8695" i="2"/>
  <c r="O8696" i="2"/>
  <c r="O8697" i="2"/>
  <c r="Q8697" i="2" s="1"/>
  <c r="O8698" i="2"/>
  <c r="O8699" i="2"/>
  <c r="O8700" i="2"/>
  <c r="O8701" i="2"/>
  <c r="O8702" i="2"/>
  <c r="O8703" i="2"/>
  <c r="Q8703" i="2" s="1"/>
  <c r="O8704" i="2"/>
  <c r="O8705" i="2"/>
  <c r="O8706" i="2"/>
  <c r="O8707" i="2"/>
  <c r="O8708" i="2"/>
  <c r="O8709" i="2"/>
  <c r="Q8709" i="2" s="1"/>
  <c r="O8710" i="2"/>
  <c r="O8711" i="2"/>
  <c r="O8712" i="2"/>
  <c r="O8713" i="2"/>
  <c r="O8714" i="2"/>
  <c r="O8715" i="2"/>
  <c r="Q8715" i="2" s="1"/>
  <c r="O8716" i="2"/>
  <c r="O8717" i="2"/>
  <c r="O8718" i="2"/>
  <c r="O8719" i="2"/>
  <c r="O8720" i="2"/>
  <c r="O8721" i="2"/>
  <c r="Q8721" i="2" s="1"/>
  <c r="O8722" i="2"/>
  <c r="O8723" i="2"/>
  <c r="O8724" i="2"/>
  <c r="O8725" i="2"/>
  <c r="O8726" i="2"/>
  <c r="O8727" i="2"/>
  <c r="Q8727" i="2" s="1"/>
  <c r="O8728" i="2"/>
  <c r="O8729" i="2"/>
  <c r="O8730" i="2"/>
  <c r="O8731" i="2"/>
  <c r="O8732" i="2"/>
  <c r="O8733" i="2"/>
  <c r="Q8733" i="2" s="1"/>
  <c r="O8734" i="2"/>
  <c r="O8735" i="2"/>
  <c r="O8736" i="2"/>
  <c r="O8737" i="2"/>
  <c r="O8738" i="2"/>
  <c r="O8739" i="2"/>
  <c r="Q8739" i="2" s="1"/>
  <c r="O8740" i="2"/>
  <c r="O8741" i="2"/>
  <c r="O8742" i="2"/>
  <c r="O8743" i="2"/>
  <c r="O8744" i="2"/>
  <c r="O8745" i="2"/>
  <c r="Q8745" i="2" s="1"/>
  <c r="O8746" i="2"/>
  <c r="O8747" i="2"/>
  <c r="O8748" i="2"/>
  <c r="O8749" i="2"/>
  <c r="O8750" i="2"/>
  <c r="O8751" i="2"/>
  <c r="Q8751" i="2" s="1"/>
  <c r="O8752" i="2"/>
  <c r="O8753" i="2"/>
  <c r="O8754" i="2"/>
  <c r="O8755" i="2"/>
  <c r="O8756" i="2"/>
  <c r="O8757" i="2"/>
  <c r="Q8757" i="2" s="1"/>
  <c r="O8758" i="2"/>
  <c r="O8759" i="2"/>
  <c r="O8760" i="2"/>
  <c r="O8761" i="2"/>
  <c r="O8762" i="2"/>
  <c r="O8763" i="2"/>
  <c r="Q8763" i="2" s="1"/>
  <c r="O8764" i="2"/>
  <c r="O8765" i="2"/>
  <c r="O8766" i="2"/>
  <c r="O8767" i="2"/>
  <c r="O8768" i="2"/>
  <c r="O8769" i="2"/>
  <c r="Q8769" i="2" s="1"/>
  <c r="O8770" i="2"/>
  <c r="O8771" i="2"/>
  <c r="O8772" i="2"/>
  <c r="O8773" i="2"/>
  <c r="O8774" i="2"/>
  <c r="O8775" i="2"/>
  <c r="Q8775" i="2" s="1"/>
  <c r="O8776" i="2"/>
  <c r="O8777" i="2"/>
  <c r="O8778" i="2"/>
  <c r="O8779" i="2"/>
  <c r="O8780" i="2"/>
  <c r="O8781" i="2"/>
  <c r="Q8781" i="2" s="1"/>
  <c r="O8782" i="2"/>
  <c r="O8783" i="2"/>
  <c r="O8784" i="2"/>
  <c r="O8785" i="2"/>
  <c r="O8786" i="2"/>
  <c r="O8787" i="2"/>
  <c r="Q8787" i="2" s="1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Q8799" i="2" s="1"/>
  <c r="O8800" i="2"/>
  <c r="O8801" i="2"/>
  <c r="O8802" i="2"/>
  <c r="O8803" i="2"/>
  <c r="O8804" i="2"/>
  <c r="O8805" i="2"/>
  <c r="Q8805" i="2" s="1"/>
  <c r="O8806" i="2"/>
  <c r="O8807" i="2"/>
  <c r="O8808" i="2"/>
  <c r="O8809" i="2"/>
  <c r="O8810" i="2"/>
  <c r="O8811" i="2"/>
  <c r="Q8811" i="2" s="1"/>
  <c r="O8812" i="2"/>
  <c r="O8813" i="2"/>
  <c r="O8814" i="2"/>
  <c r="O8815" i="2"/>
  <c r="O8816" i="2"/>
  <c r="O8817" i="2"/>
  <c r="Q8817" i="2" s="1"/>
  <c r="O8818" i="2"/>
  <c r="O8819" i="2"/>
  <c r="O8820" i="2"/>
  <c r="O8821" i="2"/>
  <c r="O8822" i="2"/>
  <c r="O8823" i="2"/>
  <c r="Q8823" i="2" s="1"/>
  <c r="O8824" i="2"/>
  <c r="O8825" i="2"/>
  <c r="O8826" i="2"/>
  <c r="O8827" i="2"/>
  <c r="O8828" i="2"/>
  <c r="O8829" i="2"/>
  <c r="Q8829" i="2" s="1"/>
  <c r="O8830" i="2"/>
  <c r="O8831" i="2"/>
  <c r="O8832" i="2"/>
  <c r="O8833" i="2"/>
  <c r="O8834" i="2"/>
  <c r="O8835" i="2"/>
  <c r="Q8835" i="2" s="1"/>
  <c r="O8836" i="2"/>
  <c r="O8837" i="2"/>
  <c r="O8838" i="2"/>
  <c r="O8839" i="2"/>
  <c r="O8840" i="2"/>
  <c r="O8841" i="2"/>
  <c r="Q8841" i="2" s="1"/>
  <c r="O8842" i="2"/>
  <c r="O8843" i="2"/>
  <c r="O8844" i="2"/>
  <c r="O8845" i="2"/>
  <c r="O8846" i="2"/>
  <c r="O8847" i="2"/>
  <c r="Q8847" i="2" s="1"/>
  <c r="O8848" i="2"/>
  <c r="O8849" i="2"/>
  <c r="O8850" i="2"/>
  <c r="O8851" i="2"/>
  <c r="O8852" i="2"/>
  <c r="O8853" i="2"/>
  <c r="Q8853" i="2" s="1"/>
  <c r="O8854" i="2"/>
  <c r="O8855" i="2"/>
  <c r="O8856" i="2"/>
  <c r="O8857" i="2"/>
  <c r="O8858" i="2"/>
  <c r="O8859" i="2"/>
  <c r="Q8859" i="2" s="1"/>
  <c r="O8860" i="2"/>
  <c r="O8861" i="2"/>
  <c r="O8862" i="2"/>
  <c r="O8863" i="2"/>
  <c r="O8864" i="2"/>
  <c r="O8865" i="2"/>
  <c r="Q8865" i="2" s="1"/>
  <c r="O8866" i="2"/>
  <c r="O8867" i="2"/>
  <c r="O8868" i="2"/>
  <c r="O8869" i="2"/>
  <c r="O8870" i="2"/>
  <c r="O8871" i="2"/>
  <c r="Q8871" i="2" s="1"/>
  <c r="O8872" i="2"/>
  <c r="O8873" i="2"/>
  <c r="O8874" i="2"/>
  <c r="O8875" i="2"/>
  <c r="O8876" i="2"/>
  <c r="O8877" i="2"/>
  <c r="Q8877" i="2" s="1"/>
  <c r="O8878" i="2"/>
  <c r="O8879" i="2"/>
  <c r="O8880" i="2"/>
  <c r="O8881" i="2"/>
  <c r="O8882" i="2"/>
  <c r="O8883" i="2"/>
  <c r="Q8883" i="2" s="1"/>
  <c r="O8884" i="2"/>
  <c r="O8885" i="2"/>
  <c r="O8886" i="2"/>
  <c r="O8887" i="2"/>
  <c r="O8888" i="2"/>
  <c r="O8889" i="2"/>
  <c r="Q8889" i="2" s="1"/>
  <c r="O8890" i="2"/>
  <c r="O8891" i="2"/>
  <c r="O8892" i="2"/>
  <c r="O8893" i="2"/>
  <c r="O8894" i="2"/>
  <c r="O8895" i="2"/>
  <c r="Q8895" i="2" s="1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Q8907" i="2" s="1"/>
  <c r="O8908" i="2"/>
  <c r="O8909" i="2"/>
  <c r="O8910" i="2"/>
  <c r="O8911" i="2"/>
  <c r="O8912" i="2"/>
  <c r="O8913" i="2"/>
  <c r="Q8913" i="2" s="1"/>
  <c r="O8914" i="2"/>
  <c r="O8915" i="2"/>
  <c r="O8916" i="2"/>
  <c r="O8917" i="2"/>
  <c r="O8918" i="2"/>
  <c r="O8919" i="2"/>
  <c r="Q8919" i="2" s="1"/>
  <c r="O8920" i="2"/>
  <c r="O8921" i="2"/>
  <c r="O8922" i="2"/>
  <c r="O8923" i="2"/>
  <c r="O8924" i="2"/>
  <c r="O8925" i="2"/>
  <c r="Q8925" i="2" s="1"/>
  <c r="O8926" i="2"/>
  <c r="O8927" i="2"/>
  <c r="O8928" i="2"/>
  <c r="O8929" i="2"/>
  <c r="O8930" i="2"/>
  <c r="O8931" i="2"/>
  <c r="Q8931" i="2" s="1"/>
  <c r="O8932" i="2"/>
  <c r="O8933" i="2"/>
  <c r="O8934" i="2"/>
  <c r="O8935" i="2"/>
  <c r="O8936" i="2"/>
  <c r="O8937" i="2"/>
  <c r="Q8937" i="2" s="1"/>
  <c r="O8938" i="2"/>
  <c r="O8939" i="2"/>
  <c r="O8940" i="2"/>
  <c r="O8941" i="2"/>
  <c r="O8942" i="2"/>
  <c r="O8943" i="2"/>
  <c r="Q8943" i="2" s="1"/>
  <c r="O8944" i="2"/>
  <c r="O8945" i="2"/>
  <c r="O8946" i="2"/>
  <c r="O8947" i="2"/>
  <c r="O8948" i="2"/>
  <c r="O8949" i="2"/>
  <c r="Q8949" i="2" s="1"/>
  <c r="O8950" i="2"/>
  <c r="O8951" i="2"/>
  <c r="O8952" i="2"/>
  <c r="O8953" i="2"/>
  <c r="O8954" i="2"/>
  <c r="O8955" i="2"/>
  <c r="Q8955" i="2" s="1"/>
  <c r="O8956" i="2"/>
  <c r="O8957" i="2"/>
  <c r="O8958" i="2"/>
  <c r="O8959" i="2"/>
  <c r="O8960" i="2"/>
  <c r="O8961" i="2"/>
  <c r="Q8961" i="2" s="1"/>
  <c r="O8962" i="2"/>
  <c r="O8963" i="2"/>
  <c r="O8964" i="2"/>
  <c r="O8965" i="2"/>
  <c r="O8966" i="2"/>
  <c r="O8967" i="2"/>
  <c r="Q8967" i="2" s="1"/>
  <c r="O8968" i="2"/>
  <c r="O8969" i="2"/>
  <c r="O8970" i="2"/>
  <c r="O8971" i="2"/>
  <c r="O8972" i="2"/>
  <c r="O8973" i="2"/>
  <c r="Q8973" i="2" s="1"/>
  <c r="O8974" i="2"/>
  <c r="O8975" i="2"/>
  <c r="O8976" i="2"/>
  <c r="O8977" i="2"/>
  <c r="O8978" i="2"/>
  <c r="O8979" i="2"/>
  <c r="Q8979" i="2" s="1"/>
  <c r="O8980" i="2"/>
  <c r="O8981" i="2"/>
  <c r="O8982" i="2"/>
  <c r="O8983" i="2"/>
  <c r="O8984" i="2"/>
  <c r="O8985" i="2"/>
  <c r="Q8985" i="2" s="1"/>
  <c r="O8986" i="2"/>
  <c r="O8987" i="2"/>
  <c r="O8988" i="2"/>
  <c r="O8989" i="2"/>
  <c r="O8990" i="2"/>
  <c r="O8991" i="2"/>
  <c r="Q8991" i="2" s="1"/>
  <c r="O8992" i="2"/>
  <c r="O8993" i="2"/>
  <c r="O8994" i="2"/>
  <c r="O8995" i="2"/>
  <c r="O8996" i="2"/>
  <c r="O8997" i="2"/>
  <c r="Q8997" i="2" s="1"/>
  <c r="O8998" i="2"/>
  <c r="O8999" i="2"/>
  <c r="O9000" i="2"/>
  <c r="O9001" i="2"/>
  <c r="O9002" i="2"/>
  <c r="O9003" i="2"/>
  <c r="Q9003" i="2" s="1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Q9015" i="2" s="1"/>
  <c r="O9016" i="2"/>
  <c r="O9017" i="2"/>
  <c r="O9018" i="2"/>
  <c r="O9019" i="2"/>
  <c r="O9020" i="2"/>
  <c r="O9021" i="2"/>
  <c r="Q9021" i="2" s="1"/>
  <c r="O9022" i="2"/>
  <c r="O9023" i="2"/>
  <c r="O9024" i="2"/>
  <c r="O9025" i="2"/>
  <c r="O9026" i="2"/>
  <c r="O9027" i="2"/>
  <c r="Q9027" i="2" s="1"/>
  <c r="O9028" i="2"/>
  <c r="O9029" i="2"/>
  <c r="O9030" i="2"/>
  <c r="O9031" i="2"/>
  <c r="O9032" i="2"/>
  <c r="O9033" i="2"/>
  <c r="Q9033" i="2" s="1"/>
  <c r="O9034" i="2"/>
  <c r="O9035" i="2"/>
  <c r="O9036" i="2"/>
  <c r="O9037" i="2"/>
  <c r="O9038" i="2"/>
  <c r="O9039" i="2"/>
  <c r="Q9039" i="2" s="1"/>
  <c r="O9040" i="2"/>
  <c r="O9041" i="2"/>
  <c r="O9042" i="2"/>
  <c r="O9043" i="2"/>
  <c r="O9044" i="2"/>
  <c r="O9045" i="2"/>
  <c r="Q9045" i="2" s="1"/>
  <c r="O9046" i="2"/>
  <c r="O9047" i="2"/>
  <c r="O9048" i="2"/>
  <c r="O9049" i="2"/>
  <c r="O9050" i="2"/>
  <c r="O9051" i="2"/>
  <c r="Q9051" i="2" s="1"/>
  <c r="O9052" i="2"/>
  <c r="O9053" i="2"/>
  <c r="O9054" i="2"/>
  <c r="O9055" i="2"/>
  <c r="O9056" i="2"/>
  <c r="O9057" i="2"/>
  <c r="Q9057" i="2" s="1"/>
  <c r="O9058" i="2"/>
  <c r="O9059" i="2"/>
  <c r="O9060" i="2"/>
  <c r="O9061" i="2"/>
  <c r="O9062" i="2"/>
  <c r="O9063" i="2"/>
  <c r="Q9063" i="2" s="1"/>
  <c r="O9064" i="2"/>
  <c r="O9065" i="2"/>
  <c r="O9066" i="2"/>
  <c r="O9067" i="2"/>
  <c r="O9068" i="2"/>
  <c r="O9069" i="2"/>
  <c r="Q9069" i="2" s="1"/>
  <c r="O9070" i="2"/>
  <c r="O9071" i="2"/>
  <c r="O9072" i="2"/>
  <c r="O9073" i="2"/>
  <c r="O9074" i="2"/>
  <c r="O9075" i="2"/>
  <c r="Q9075" i="2" s="1"/>
  <c r="O9076" i="2"/>
  <c r="O9077" i="2"/>
  <c r="O9078" i="2"/>
  <c r="O9079" i="2"/>
  <c r="O9080" i="2"/>
  <c r="O9081" i="2"/>
  <c r="Q9081" i="2" s="1"/>
  <c r="O9082" i="2"/>
  <c r="O9083" i="2"/>
  <c r="O9084" i="2"/>
  <c r="O9085" i="2"/>
  <c r="O9086" i="2"/>
  <c r="O9087" i="2"/>
  <c r="Q9087" i="2" s="1"/>
  <c r="O9088" i="2"/>
  <c r="O9089" i="2"/>
  <c r="O9090" i="2"/>
  <c r="O9091" i="2"/>
  <c r="O9092" i="2"/>
  <c r="O9093" i="2"/>
  <c r="Q9093" i="2" s="1"/>
  <c r="O9094" i="2"/>
  <c r="O9095" i="2"/>
  <c r="O9096" i="2"/>
  <c r="O9097" i="2"/>
  <c r="O9098" i="2"/>
  <c r="O9099" i="2"/>
  <c r="Q9099" i="2" s="1"/>
  <c r="O9100" i="2"/>
  <c r="O9101" i="2"/>
  <c r="O9102" i="2"/>
  <c r="O9103" i="2"/>
  <c r="O9104" i="2"/>
  <c r="O9105" i="2"/>
  <c r="Q9105" i="2" s="1"/>
  <c r="O9106" i="2"/>
  <c r="O9107" i="2"/>
  <c r="O9108" i="2"/>
  <c r="O9109" i="2"/>
  <c r="O9110" i="2"/>
  <c r="O9111" i="2"/>
  <c r="Q9111" i="2" s="1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Q9123" i="2" s="1"/>
  <c r="O9124" i="2"/>
  <c r="O9125" i="2"/>
  <c r="O9126" i="2"/>
  <c r="O9127" i="2"/>
  <c r="O9128" i="2"/>
  <c r="O9129" i="2"/>
  <c r="Q9129" i="2" s="1"/>
  <c r="O9130" i="2"/>
  <c r="O9131" i="2"/>
  <c r="O9132" i="2"/>
  <c r="O9133" i="2"/>
  <c r="O9134" i="2"/>
  <c r="O9135" i="2"/>
  <c r="Q9135" i="2" s="1"/>
  <c r="O9136" i="2"/>
  <c r="O9137" i="2"/>
  <c r="O9138" i="2"/>
  <c r="O9139" i="2"/>
  <c r="O9140" i="2"/>
  <c r="O9141" i="2"/>
  <c r="Q9141" i="2" s="1"/>
  <c r="O9142" i="2"/>
  <c r="O9143" i="2"/>
  <c r="O9144" i="2"/>
  <c r="O9145" i="2"/>
  <c r="O9146" i="2"/>
  <c r="O9147" i="2"/>
  <c r="Q9147" i="2" s="1"/>
  <c r="O9148" i="2"/>
  <c r="O9149" i="2"/>
  <c r="O9150" i="2"/>
  <c r="O9151" i="2"/>
  <c r="O9152" i="2"/>
  <c r="O9153" i="2"/>
  <c r="Q9153" i="2" s="1"/>
  <c r="O9154" i="2"/>
  <c r="O9155" i="2"/>
  <c r="O9156" i="2"/>
  <c r="O9157" i="2"/>
  <c r="O9158" i="2"/>
  <c r="O9159" i="2"/>
  <c r="Q9159" i="2" s="1"/>
  <c r="O9160" i="2"/>
  <c r="O9161" i="2"/>
  <c r="O9162" i="2"/>
  <c r="O9163" i="2"/>
  <c r="O9164" i="2"/>
  <c r="O9165" i="2"/>
  <c r="Q9165" i="2" s="1"/>
  <c r="O9166" i="2"/>
  <c r="O9167" i="2"/>
  <c r="O9168" i="2"/>
  <c r="O9169" i="2"/>
  <c r="O9170" i="2"/>
  <c r="O9171" i="2"/>
  <c r="Q9171" i="2" s="1"/>
  <c r="O9172" i="2"/>
  <c r="O9173" i="2"/>
  <c r="O9174" i="2"/>
  <c r="O9175" i="2"/>
  <c r="O9176" i="2"/>
  <c r="O9177" i="2"/>
  <c r="Q9177" i="2" s="1"/>
  <c r="O9178" i="2"/>
  <c r="O9179" i="2"/>
  <c r="O9180" i="2"/>
  <c r="O9181" i="2"/>
  <c r="O9182" i="2"/>
  <c r="O9183" i="2"/>
  <c r="Q9183" i="2" s="1"/>
  <c r="O9184" i="2"/>
  <c r="O9185" i="2"/>
  <c r="O9186" i="2"/>
  <c r="O9187" i="2"/>
  <c r="O9188" i="2"/>
  <c r="O9189" i="2"/>
  <c r="Q9189" i="2" s="1"/>
  <c r="O9190" i="2"/>
  <c r="O9191" i="2"/>
  <c r="O9192" i="2"/>
  <c r="O9193" i="2"/>
  <c r="O9194" i="2"/>
  <c r="O9195" i="2"/>
  <c r="Q9195" i="2" s="1"/>
  <c r="O9196" i="2"/>
  <c r="O9197" i="2"/>
  <c r="O9198" i="2"/>
  <c r="O9199" i="2"/>
  <c r="O9200" i="2"/>
  <c r="O9201" i="2"/>
  <c r="Q9201" i="2" s="1"/>
  <c r="O9202" i="2"/>
  <c r="O9203" i="2"/>
  <c r="O9204" i="2"/>
  <c r="O9205" i="2"/>
  <c r="O9206" i="2"/>
  <c r="O9207" i="2"/>
  <c r="Q9207" i="2" s="1"/>
  <c r="O9208" i="2"/>
  <c r="O9209" i="2"/>
  <c r="O9210" i="2"/>
  <c r="O9211" i="2"/>
  <c r="O9212" i="2"/>
  <c r="O9213" i="2"/>
  <c r="Q9213" i="2" s="1"/>
  <c r="O9214" i="2"/>
  <c r="O9215" i="2"/>
  <c r="O9216" i="2"/>
  <c r="O9217" i="2"/>
  <c r="O9218" i="2"/>
  <c r="O9219" i="2"/>
  <c r="Q9219" i="2" s="1"/>
  <c r="O9220" i="2"/>
  <c r="O9221" i="2"/>
  <c r="O9222" i="2"/>
  <c r="O9223" i="2"/>
  <c r="O9224" i="2"/>
  <c r="O9225" i="2"/>
  <c r="Q9225" i="2" s="1"/>
  <c r="O9226" i="2"/>
  <c r="O9227" i="2"/>
  <c r="O9228" i="2"/>
  <c r="O9229" i="2"/>
  <c r="O9230" i="2"/>
  <c r="O9231" i="2"/>
  <c r="Q9231" i="2" s="1"/>
  <c r="O9232" i="2"/>
  <c r="O9233" i="2"/>
  <c r="O9234" i="2"/>
  <c r="O9235" i="2"/>
  <c r="O9236" i="2"/>
  <c r="O9237" i="2"/>
  <c r="Q9237" i="2" s="1"/>
  <c r="O9238" i="2"/>
  <c r="O9239" i="2"/>
  <c r="O9240" i="2"/>
  <c r="O9241" i="2"/>
  <c r="O9242" i="2"/>
  <c r="O9243" i="2"/>
  <c r="Q9243" i="2" s="1"/>
  <c r="O9244" i="2"/>
  <c r="O9245" i="2"/>
  <c r="O9246" i="2"/>
  <c r="O9247" i="2"/>
  <c r="O9248" i="2"/>
  <c r="O9249" i="2"/>
  <c r="Q9249" i="2" s="1"/>
  <c r="O9250" i="2"/>
  <c r="O9251" i="2"/>
  <c r="O9252" i="2"/>
  <c r="O9253" i="2"/>
  <c r="O9254" i="2"/>
  <c r="O9255" i="2"/>
  <c r="Q9255" i="2" s="1"/>
  <c r="O9256" i="2"/>
  <c r="O9257" i="2"/>
  <c r="O9258" i="2"/>
  <c r="O9259" i="2"/>
  <c r="O9260" i="2"/>
  <c r="O9261" i="2"/>
  <c r="Q9261" i="2" s="1"/>
  <c r="O9262" i="2"/>
  <c r="O9263" i="2"/>
  <c r="O9264" i="2"/>
  <c r="O9265" i="2"/>
  <c r="O9266" i="2"/>
  <c r="O9267" i="2"/>
  <c r="Q9267" i="2" s="1"/>
  <c r="O9268" i="2"/>
  <c r="O9269" i="2"/>
  <c r="O9270" i="2"/>
  <c r="O9271" i="2"/>
  <c r="O9272" i="2"/>
  <c r="O9273" i="2"/>
  <c r="Q9273" i="2" s="1"/>
  <c r="O9274" i="2"/>
  <c r="O9275" i="2"/>
  <c r="O9276" i="2"/>
  <c r="O9277" i="2"/>
  <c r="O9278" i="2"/>
  <c r="O9279" i="2"/>
  <c r="Q9279" i="2" s="1"/>
  <c r="O9280" i="2"/>
  <c r="O9281" i="2"/>
  <c r="O9282" i="2"/>
  <c r="O9283" i="2"/>
  <c r="O9284" i="2"/>
  <c r="O9285" i="2"/>
  <c r="Q9285" i="2" s="1"/>
  <c r="O9286" i="2"/>
  <c r="O9287" i="2"/>
  <c r="O9288" i="2"/>
  <c r="O9289" i="2"/>
  <c r="O9290" i="2"/>
  <c r="O9291" i="2"/>
  <c r="Q9291" i="2" s="1"/>
  <c r="O9292" i="2"/>
  <c r="O9293" i="2"/>
  <c r="O9294" i="2"/>
  <c r="O9295" i="2"/>
  <c r="O9296" i="2"/>
  <c r="O9297" i="2"/>
  <c r="Q9297" i="2" s="1"/>
  <c r="O9298" i="2"/>
  <c r="O9299" i="2"/>
  <c r="O9300" i="2"/>
  <c r="O9301" i="2"/>
  <c r="O9302" i="2"/>
  <c r="O9303" i="2"/>
  <c r="Q9303" i="2" s="1"/>
  <c r="O9304" i="2"/>
  <c r="O9305" i="2"/>
  <c r="O9306" i="2"/>
  <c r="O9307" i="2"/>
  <c r="O9308" i="2"/>
  <c r="O9309" i="2"/>
  <c r="Q9309" i="2" s="1"/>
  <c r="O9310" i="2"/>
  <c r="O9311" i="2"/>
  <c r="O9312" i="2"/>
  <c r="O9313" i="2"/>
  <c r="O9314" i="2"/>
  <c r="O9315" i="2"/>
  <c r="Q9315" i="2" s="1"/>
  <c r="O9316" i="2"/>
  <c r="O9317" i="2"/>
  <c r="O9318" i="2"/>
  <c r="O9319" i="2"/>
  <c r="O9320" i="2"/>
  <c r="O9321" i="2"/>
  <c r="Q9321" i="2" s="1"/>
  <c r="O9322" i="2"/>
  <c r="O9323" i="2"/>
  <c r="O9324" i="2"/>
  <c r="O9325" i="2"/>
  <c r="O9326" i="2"/>
  <c r="O9327" i="2"/>
  <c r="Q9327" i="2" s="1"/>
  <c r="O9328" i="2"/>
  <c r="O9329" i="2"/>
  <c r="O9330" i="2"/>
  <c r="O9331" i="2"/>
  <c r="O9332" i="2"/>
  <c r="O9333" i="2"/>
  <c r="Q9333" i="2" s="1"/>
  <c r="O9334" i="2"/>
  <c r="O9335" i="2"/>
  <c r="O9336" i="2"/>
  <c r="O9337" i="2"/>
  <c r="O9338" i="2"/>
  <c r="O9339" i="2"/>
  <c r="Q9339" i="2" s="1"/>
  <c r="O9340" i="2"/>
  <c r="O9341" i="2"/>
  <c r="O9342" i="2"/>
  <c r="O9343" i="2"/>
  <c r="O9344" i="2"/>
  <c r="O9345" i="2"/>
  <c r="Q9345" i="2" s="1"/>
  <c r="O9346" i="2"/>
  <c r="O9347" i="2"/>
  <c r="O9348" i="2"/>
  <c r="O9349" i="2"/>
  <c r="O9350" i="2"/>
  <c r="O9351" i="2"/>
  <c r="Q9351" i="2" s="1"/>
  <c r="O9352" i="2"/>
  <c r="O9353" i="2"/>
  <c r="O9354" i="2"/>
  <c r="O9355" i="2"/>
  <c r="O9356" i="2"/>
  <c r="O9357" i="2"/>
  <c r="Q9357" i="2" s="1"/>
  <c r="O9358" i="2"/>
  <c r="O9359" i="2"/>
  <c r="O9360" i="2"/>
  <c r="O9361" i="2"/>
  <c r="O9362" i="2"/>
  <c r="O9363" i="2"/>
  <c r="Q9363" i="2" s="1"/>
  <c r="O9364" i="2"/>
  <c r="O9365" i="2"/>
  <c r="O9366" i="2"/>
  <c r="O9367" i="2"/>
  <c r="O9368" i="2"/>
  <c r="O9369" i="2"/>
  <c r="Q9369" i="2" s="1"/>
  <c r="O9370" i="2"/>
  <c r="O9371" i="2"/>
  <c r="O9372" i="2"/>
  <c r="O9373" i="2"/>
  <c r="O9374" i="2"/>
  <c r="O9375" i="2"/>
  <c r="Q9375" i="2" s="1"/>
  <c r="O9376" i="2"/>
  <c r="O9377" i="2"/>
  <c r="O9378" i="2"/>
  <c r="O9379" i="2"/>
  <c r="O9380" i="2"/>
  <c r="O9381" i="2"/>
  <c r="Q9381" i="2" s="1"/>
  <c r="O9382" i="2"/>
  <c r="O9383" i="2"/>
  <c r="O9384" i="2"/>
  <c r="O9385" i="2"/>
  <c r="O9386" i="2"/>
  <c r="O9387" i="2"/>
  <c r="Q9387" i="2" s="1"/>
  <c r="O9388" i="2"/>
  <c r="O9389" i="2"/>
  <c r="O9390" i="2"/>
  <c r="O9391" i="2"/>
  <c r="O9392" i="2"/>
  <c r="O9393" i="2"/>
  <c r="Q9393" i="2" s="1"/>
  <c r="O9394" i="2"/>
  <c r="O9395" i="2"/>
  <c r="O9396" i="2"/>
  <c r="O9397" i="2"/>
  <c r="O9398" i="2"/>
  <c r="O9399" i="2"/>
  <c r="Q9399" i="2" s="1"/>
  <c r="O9400" i="2"/>
  <c r="O9401" i="2"/>
  <c r="O9402" i="2"/>
  <c r="O9403" i="2"/>
  <c r="O9404" i="2"/>
  <c r="O9405" i="2"/>
  <c r="Q9405" i="2" s="1"/>
  <c r="O9406" i="2"/>
  <c r="O9407" i="2"/>
  <c r="O9408" i="2"/>
  <c r="O9409" i="2"/>
  <c r="O9410" i="2"/>
  <c r="O9411" i="2"/>
  <c r="Q9411" i="2" s="1"/>
  <c r="O9412" i="2"/>
  <c r="O9413" i="2"/>
  <c r="O9414" i="2"/>
  <c r="O9415" i="2"/>
  <c r="O9416" i="2"/>
  <c r="O9417" i="2"/>
  <c r="Q9417" i="2" s="1"/>
  <c r="O9418" i="2"/>
  <c r="O9419" i="2"/>
  <c r="O9420" i="2"/>
  <c r="O9421" i="2"/>
  <c r="O9422" i="2"/>
  <c r="O9423" i="2"/>
  <c r="Q9423" i="2" s="1"/>
  <c r="O9424" i="2"/>
  <c r="O9425" i="2"/>
  <c r="O9426" i="2"/>
  <c r="O9427" i="2"/>
  <c r="O9428" i="2"/>
  <c r="O9429" i="2"/>
  <c r="Q9429" i="2" s="1"/>
  <c r="O9430" i="2"/>
  <c r="O9431" i="2"/>
  <c r="O9432" i="2"/>
  <c r="O9433" i="2"/>
  <c r="O9434" i="2"/>
  <c r="O9435" i="2"/>
  <c r="Q9435" i="2" s="1"/>
  <c r="O9436" i="2"/>
  <c r="O9437" i="2"/>
  <c r="O9438" i="2"/>
  <c r="O9439" i="2"/>
  <c r="O9440" i="2"/>
  <c r="O9441" i="2"/>
  <c r="Q9441" i="2" s="1"/>
  <c r="O9442" i="2"/>
  <c r="O9443" i="2"/>
  <c r="O9444" i="2"/>
  <c r="O9445" i="2"/>
  <c r="O9446" i="2"/>
  <c r="O9447" i="2"/>
  <c r="Q9447" i="2" s="1"/>
  <c r="O9448" i="2"/>
  <c r="O9449" i="2"/>
  <c r="O9450" i="2"/>
  <c r="O9451" i="2"/>
  <c r="O9452" i="2"/>
  <c r="O9453" i="2"/>
  <c r="Q9453" i="2" s="1"/>
  <c r="O9454" i="2"/>
  <c r="O9455" i="2"/>
  <c r="O9456" i="2"/>
  <c r="O9457" i="2"/>
  <c r="O9458" i="2"/>
  <c r="O9459" i="2"/>
  <c r="Q9459" i="2" s="1"/>
  <c r="O9460" i="2"/>
  <c r="O9461" i="2"/>
  <c r="O9462" i="2"/>
  <c r="O9463" i="2"/>
  <c r="O9464" i="2"/>
  <c r="O9465" i="2"/>
  <c r="Q9465" i="2" s="1"/>
  <c r="O9466" i="2"/>
  <c r="O9467" i="2"/>
  <c r="O9468" i="2"/>
  <c r="O9469" i="2"/>
  <c r="O9470" i="2"/>
  <c r="O9471" i="2"/>
  <c r="Q9471" i="2" s="1"/>
  <c r="O9472" i="2"/>
  <c r="O9473" i="2"/>
  <c r="O9474" i="2"/>
  <c r="O9475" i="2"/>
  <c r="O9476" i="2"/>
  <c r="O9477" i="2"/>
  <c r="Q9477" i="2" s="1"/>
  <c r="O9478" i="2"/>
  <c r="O9479" i="2"/>
  <c r="O9480" i="2"/>
  <c r="O9481" i="2"/>
  <c r="O9482" i="2"/>
  <c r="O9483" i="2"/>
  <c r="Q9483" i="2" s="1"/>
  <c r="O9484" i="2"/>
  <c r="O9485" i="2"/>
  <c r="O9486" i="2"/>
  <c r="O9487" i="2"/>
  <c r="O9488" i="2"/>
  <c r="O9489" i="2"/>
  <c r="Q9489" i="2" s="1"/>
  <c r="O9490" i="2"/>
  <c r="O9491" i="2"/>
  <c r="O9492" i="2"/>
  <c r="O9493" i="2"/>
  <c r="O9494" i="2"/>
  <c r="O9495" i="2"/>
  <c r="Q9495" i="2" s="1"/>
  <c r="O9496" i="2"/>
  <c r="O9497" i="2"/>
  <c r="O9498" i="2"/>
  <c r="O9499" i="2"/>
  <c r="O9500" i="2"/>
  <c r="O9501" i="2"/>
  <c r="Q9501" i="2" s="1"/>
  <c r="O9502" i="2"/>
  <c r="O9503" i="2"/>
  <c r="O9504" i="2"/>
  <c r="O9505" i="2"/>
  <c r="O9506" i="2"/>
  <c r="O9507" i="2"/>
  <c r="Q9507" i="2" s="1"/>
  <c r="O9508" i="2"/>
  <c r="O9509" i="2"/>
  <c r="O9510" i="2"/>
  <c r="O9511" i="2"/>
  <c r="O9512" i="2"/>
  <c r="O9513" i="2"/>
  <c r="Q9513" i="2" s="1"/>
  <c r="O9514" i="2"/>
  <c r="O9515" i="2"/>
  <c r="O9516" i="2"/>
  <c r="O9517" i="2"/>
  <c r="O9518" i="2"/>
  <c r="O9519" i="2"/>
  <c r="Q9519" i="2" s="1"/>
  <c r="O9520" i="2"/>
  <c r="O9521" i="2"/>
  <c r="O9522" i="2"/>
  <c r="O9523" i="2"/>
  <c r="O9524" i="2"/>
  <c r="O9525" i="2"/>
  <c r="Q9525" i="2" s="1"/>
  <c r="O9526" i="2"/>
  <c r="O9527" i="2"/>
  <c r="O9528" i="2"/>
  <c r="O9529" i="2"/>
  <c r="O9530" i="2"/>
  <c r="O9531" i="2"/>
  <c r="Q9531" i="2" s="1"/>
  <c r="O9532" i="2"/>
  <c r="O9533" i="2"/>
  <c r="O9534" i="2"/>
  <c r="O9535" i="2"/>
  <c r="O9536" i="2"/>
  <c r="O9537" i="2"/>
  <c r="Q9537" i="2" s="1"/>
  <c r="O9538" i="2"/>
  <c r="O9539" i="2"/>
  <c r="O9540" i="2"/>
  <c r="O9541" i="2"/>
  <c r="O9542" i="2"/>
  <c r="O9543" i="2"/>
  <c r="Q9543" i="2" s="1"/>
  <c r="O9544" i="2"/>
  <c r="O9545" i="2"/>
  <c r="O9546" i="2"/>
  <c r="O9547" i="2"/>
  <c r="O9548" i="2"/>
  <c r="O9549" i="2"/>
  <c r="Q9549" i="2" s="1"/>
  <c r="O9550" i="2"/>
  <c r="O9551" i="2"/>
  <c r="O9552" i="2"/>
  <c r="O9553" i="2"/>
  <c r="O9554" i="2"/>
  <c r="O9555" i="2"/>
  <c r="Q9555" i="2" s="1"/>
  <c r="O9556" i="2"/>
  <c r="O9557" i="2"/>
  <c r="O9558" i="2"/>
  <c r="O9559" i="2"/>
  <c r="O9560" i="2"/>
  <c r="O9561" i="2"/>
  <c r="Q9561" i="2" s="1"/>
  <c r="O9562" i="2"/>
  <c r="O9563" i="2"/>
  <c r="O9564" i="2"/>
  <c r="O9565" i="2"/>
  <c r="O9566" i="2"/>
  <c r="O9567" i="2"/>
  <c r="Q9567" i="2" s="1"/>
  <c r="O9568" i="2"/>
  <c r="O9569" i="2"/>
  <c r="O9570" i="2"/>
  <c r="O9571" i="2"/>
  <c r="O9572" i="2"/>
  <c r="O9573" i="2"/>
  <c r="Q9573" i="2" s="1"/>
  <c r="O9574" i="2"/>
  <c r="O9575" i="2"/>
  <c r="O9576" i="2"/>
  <c r="O9577" i="2"/>
  <c r="O9578" i="2"/>
  <c r="O9579" i="2"/>
  <c r="Q9579" i="2" s="1"/>
  <c r="O9580" i="2"/>
  <c r="O9581" i="2"/>
  <c r="O9582" i="2"/>
  <c r="O9583" i="2"/>
  <c r="O9584" i="2"/>
  <c r="O9585" i="2"/>
  <c r="Q9585" i="2" s="1"/>
  <c r="O9586" i="2"/>
  <c r="O9587" i="2"/>
  <c r="O9588" i="2"/>
  <c r="O9589" i="2"/>
  <c r="O9590" i="2"/>
  <c r="O9591" i="2"/>
  <c r="Q9591" i="2" s="1"/>
  <c r="O9592" i="2"/>
  <c r="O9593" i="2"/>
  <c r="O9594" i="2"/>
  <c r="O9595" i="2"/>
  <c r="O9596" i="2"/>
  <c r="O9597" i="2"/>
  <c r="Q9597" i="2" s="1"/>
  <c r="O9598" i="2"/>
  <c r="O9599" i="2"/>
  <c r="O9600" i="2"/>
  <c r="O9601" i="2"/>
  <c r="O9602" i="2"/>
  <c r="O9603" i="2"/>
  <c r="Q9603" i="2" s="1"/>
  <c r="O9604" i="2"/>
  <c r="O9605" i="2"/>
  <c r="O9606" i="2"/>
  <c r="O9607" i="2"/>
  <c r="O9608" i="2"/>
  <c r="O9609" i="2"/>
  <c r="Q9609" i="2" s="1"/>
  <c r="O9610" i="2"/>
  <c r="O9611" i="2"/>
  <c r="O9612" i="2"/>
  <c r="O9613" i="2"/>
  <c r="O9614" i="2"/>
  <c r="O9615" i="2"/>
  <c r="Q9615" i="2" s="1"/>
  <c r="O9616" i="2"/>
  <c r="O9617" i="2"/>
  <c r="O9618" i="2"/>
  <c r="O9619" i="2"/>
  <c r="O9620" i="2"/>
  <c r="O9621" i="2"/>
  <c r="Q9621" i="2" s="1"/>
  <c r="O9622" i="2"/>
  <c r="O9623" i="2"/>
  <c r="O9624" i="2"/>
  <c r="O9625" i="2"/>
  <c r="O9626" i="2"/>
  <c r="O9627" i="2"/>
  <c r="Q9627" i="2" s="1"/>
  <c r="O9628" i="2"/>
  <c r="O9629" i="2"/>
  <c r="O9630" i="2"/>
  <c r="O9631" i="2"/>
  <c r="O9632" i="2"/>
  <c r="O9633" i="2"/>
  <c r="Q9633" i="2" s="1"/>
  <c r="O9634" i="2"/>
  <c r="O9635" i="2"/>
  <c r="O9636" i="2"/>
  <c r="O9637" i="2"/>
  <c r="O9638" i="2"/>
  <c r="O9639" i="2"/>
  <c r="Q9639" i="2" s="1"/>
  <c r="O9640" i="2"/>
  <c r="O9641" i="2"/>
  <c r="O9642" i="2"/>
  <c r="O9643" i="2"/>
  <c r="O9644" i="2"/>
  <c r="O9645" i="2"/>
  <c r="Q9645" i="2" s="1"/>
  <c r="O9646" i="2"/>
  <c r="O9647" i="2"/>
  <c r="O9648" i="2"/>
  <c r="O9649" i="2"/>
  <c r="O9650" i="2"/>
  <c r="O9651" i="2"/>
  <c r="Q9651" i="2" s="1"/>
  <c r="O9652" i="2"/>
  <c r="O9653" i="2"/>
  <c r="O9654" i="2"/>
  <c r="O9655" i="2"/>
  <c r="O9656" i="2"/>
  <c r="O9657" i="2"/>
  <c r="Q9657" i="2" s="1"/>
  <c r="O9658" i="2"/>
  <c r="O9659" i="2"/>
  <c r="O9660" i="2"/>
  <c r="O9661" i="2"/>
  <c r="O9662" i="2"/>
  <c r="O9663" i="2"/>
  <c r="Q9663" i="2" s="1"/>
  <c r="O9664" i="2"/>
  <c r="O9665" i="2"/>
  <c r="O9666" i="2"/>
  <c r="O9667" i="2"/>
  <c r="O9668" i="2"/>
  <c r="O9669" i="2"/>
  <c r="Q9669" i="2" s="1"/>
  <c r="O9670" i="2"/>
  <c r="O9671" i="2"/>
  <c r="O9672" i="2"/>
  <c r="O9673" i="2"/>
  <c r="O9674" i="2"/>
  <c r="O9675" i="2"/>
  <c r="Q9675" i="2" s="1"/>
  <c r="O9676" i="2"/>
  <c r="O9677" i="2"/>
  <c r="O9678" i="2"/>
  <c r="O9679" i="2"/>
  <c r="O9680" i="2"/>
  <c r="O9681" i="2"/>
  <c r="Q9681" i="2" s="1"/>
  <c r="O9682" i="2"/>
  <c r="O9683" i="2"/>
  <c r="O9684" i="2"/>
  <c r="O9685" i="2"/>
  <c r="O9686" i="2"/>
  <c r="O9687" i="2"/>
  <c r="Q9687" i="2" s="1"/>
  <c r="O9688" i="2"/>
  <c r="O9689" i="2"/>
  <c r="O9690" i="2"/>
  <c r="O9691" i="2"/>
  <c r="O9692" i="2"/>
  <c r="O9693" i="2"/>
  <c r="Q9693" i="2" s="1"/>
  <c r="O9694" i="2"/>
  <c r="O9695" i="2"/>
  <c r="O9696" i="2"/>
  <c r="O9697" i="2"/>
  <c r="O9698" i="2"/>
  <c r="O9699" i="2"/>
  <c r="Q9699" i="2" s="1"/>
  <c r="O9700" i="2"/>
  <c r="O9701" i="2"/>
  <c r="O9702" i="2"/>
  <c r="O9703" i="2"/>
  <c r="O9704" i="2"/>
  <c r="O9705" i="2"/>
  <c r="Q9705" i="2" s="1"/>
  <c r="O9706" i="2"/>
  <c r="O9707" i="2"/>
  <c r="O9708" i="2"/>
  <c r="O9709" i="2"/>
  <c r="O9710" i="2"/>
  <c r="O9711" i="2"/>
  <c r="Q9711" i="2" s="1"/>
  <c r="O9712" i="2"/>
  <c r="O9713" i="2"/>
  <c r="O9714" i="2"/>
  <c r="O9715" i="2"/>
  <c r="O9716" i="2"/>
  <c r="O9717" i="2"/>
  <c r="Q9717" i="2" s="1"/>
  <c r="O9718" i="2"/>
  <c r="O9719" i="2"/>
  <c r="O9720" i="2"/>
  <c r="O9721" i="2"/>
  <c r="O9722" i="2"/>
  <c r="O9723" i="2"/>
  <c r="Q9723" i="2" s="1"/>
  <c r="O9724" i="2"/>
  <c r="O9725" i="2"/>
  <c r="O9726" i="2"/>
  <c r="O9727" i="2"/>
  <c r="O9728" i="2"/>
  <c r="O9729" i="2"/>
  <c r="Q9729" i="2" s="1"/>
  <c r="O9730" i="2"/>
  <c r="O9731" i="2"/>
  <c r="O9732" i="2"/>
  <c r="O9733" i="2"/>
  <c r="O9734" i="2"/>
  <c r="O9735" i="2"/>
  <c r="Q9735" i="2" s="1"/>
  <c r="O9736" i="2"/>
  <c r="O9737" i="2"/>
  <c r="O9738" i="2"/>
  <c r="O9739" i="2"/>
  <c r="O9740" i="2"/>
  <c r="O9741" i="2"/>
  <c r="Q9741" i="2" s="1"/>
  <c r="O9742" i="2"/>
  <c r="O9743" i="2"/>
  <c r="O9744" i="2"/>
  <c r="O9745" i="2"/>
  <c r="O9746" i="2"/>
  <c r="O9747" i="2"/>
  <c r="Q9747" i="2" s="1"/>
  <c r="O9748" i="2"/>
  <c r="O9749" i="2"/>
  <c r="O9750" i="2"/>
  <c r="O9751" i="2"/>
  <c r="O9752" i="2"/>
  <c r="O9753" i="2"/>
  <c r="Q9753" i="2" s="1"/>
  <c r="O9754" i="2"/>
  <c r="O9755" i="2"/>
  <c r="O9756" i="2"/>
  <c r="O9757" i="2"/>
  <c r="O9758" i="2"/>
  <c r="O9759" i="2"/>
  <c r="Q9759" i="2" s="1"/>
  <c r="O9760" i="2"/>
  <c r="O9761" i="2"/>
  <c r="O9762" i="2"/>
  <c r="O9763" i="2"/>
  <c r="O9764" i="2"/>
  <c r="O9765" i="2"/>
  <c r="Q9765" i="2" s="1"/>
  <c r="O9766" i="2"/>
  <c r="O9767" i="2"/>
  <c r="O9768" i="2"/>
  <c r="O9769" i="2"/>
  <c r="O9770" i="2"/>
  <c r="O9771" i="2"/>
  <c r="Q9771" i="2" s="1"/>
  <c r="O9772" i="2"/>
  <c r="O9773" i="2"/>
  <c r="O9774" i="2"/>
  <c r="O9775" i="2"/>
  <c r="O9776" i="2"/>
  <c r="O9777" i="2"/>
  <c r="Q9777" i="2" s="1"/>
  <c r="O9778" i="2"/>
  <c r="O9779" i="2"/>
  <c r="O9780" i="2"/>
  <c r="O9781" i="2"/>
  <c r="O9782" i="2"/>
  <c r="O9783" i="2"/>
  <c r="Q9783" i="2" s="1"/>
  <c r="O9784" i="2"/>
  <c r="O9785" i="2"/>
  <c r="O9786" i="2"/>
  <c r="O9787" i="2"/>
  <c r="O9788" i="2"/>
  <c r="O9789" i="2"/>
  <c r="Q9789" i="2" s="1"/>
  <c r="O9790" i="2"/>
  <c r="O9791" i="2"/>
  <c r="O9792" i="2"/>
  <c r="O9793" i="2"/>
  <c r="O9794" i="2"/>
  <c r="O9795" i="2"/>
  <c r="Q9795" i="2" s="1"/>
  <c r="O9796" i="2"/>
  <c r="O9797" i="2"/>
  <c r="O9798" i="2"/>
  <c r="O9799" i="2"/>
  <c r="O9800" i="2"/>
  <c r="O9801" i="2"/>
  <c r="Q9801" i="2" s="1"/>
  <c r="O9802" i="2"/>
  <c r="O9803" i="2"/>
  <c r="O9804" i="2"/>
  <c r="O9805" i="2"/>
  <c r="O9806" i="2"/>
  <c r="O9807" i="2"/>
  <c r="Q9807" i="2" s="1"/>
  <c r="O9808" i="2"/>
  <c r="O9809" i="2"/>
  <c r="O9810" i="2"/>
  <c r="O9811" i="2"/>
  <c r="O9812" i="2"/>
  <c r="O9813" i="2"/>
  <c r="Q9813" i="2" s="1"/>
  <c r="O9814" i="2"/>
  <c r="O9815" i="2"/>
  <c r="O9816" i="2"/>
  <c r="O9817" i="2"/>
  <c r="O9818" i="2"/>
  <c r="O9819" i="2"/>
  <c r="Q9819" i="2" s="1"/>
  <c r="O9820" i="2"/>
  <c r="O9821" i="2"/>
  <c r="O9822" i="2"/>
  <c r="O9823" i="2"/>
  <c r="O9824" i="2"/>
  <c r="O9825" i="2"/>
  <c r="Q9825" i="2" s="1"/>
  <c r="O9826" i="2"/>
  <c r="O9827" i="2"/>
  <c r="O9828" i="2"/>
  <c r="O9829" i="2"/>
  <c r="O9830" i="2"/>
  <c r="O9831" i="2"/>
  <c r="Q9831" i="2" s="1"/>
  <c r="O9832" i="2"/>
  <c r="O9833" i="2"/>
  <c r="O9834" i="2"/>
  <c r="O9835" i="2"/>
  <c r="O9836" i="2"/>
  <c r="O9837" i="2"/>
  <c r="Q9837" i="2" s="1"/>
  <c r="O9838" i="2"/>
  <c r="O9839" i="2"/>
  <c r="O9840" i="2"/>
  <c r="O9841" i="2"/>
  <c r="O9842" i="2"/>
  <c r="O9843" i="2"/>
  <c r="Q9843" i="2" s="1"/>
  <c r="O9844" i="2"/>
  <c r="O9845" i="2"/>
  <c r="O9846" i="2"/>
  <c r="O9847" i="2"/>
  <c r="O9848" i="2"/>
  <c r="O9849" i="2"/>
  <c r="Q9849" i="2" s="1"/>
  <c r="O9850" i="2"/>
  <c r="O9851" i="2"/>
  <c r="O9852" i="2"/>
  <c r="O9853" i="2"/>
  <c r="O9854" i="2"/>
  <c r="O9855" i="2"/>
  <c r="Q9855" i="2" s="1"/>
  <c r="O9856" i="2"/>
  <c r="O9857" i="2"/>
  <c r="O9858" i="2"/>
  <c r="O9859" i="2"/>
  <c r="O9860" i="2"/>
  <c r="O9861" i="2"/>
  <c r="Q9861" i="2" s="1"/>
  <c r="O9862" i="2"/>
  <c r="O9863" i="2"/>
  <c r="O9864" i="2"/>
  <c r="O9865" i="2"/>
  <c r="O9866" i="2"/>
  <c r="O9867" i="2"/>
  <c r="Q9867" i="2" s="1"/>
  <c r="O9868" i="2"/>
  <c r="O9869" i="2"/>
  <c r="O9870" i="2"/>
  <c r="O9871" i="2"/>
  <c r="O9872" i="2"/>
  <c r="O9873" i="2"/>
  <c r="Q9873" i="2" s="1"/>
  <c r="O9874" i="2"/>
  <c r="O9875" i="2"/>
  <c r="O9876" i="2"/>
  <c r="O9877" i="2"/>
  <c r="O9878" i="2"/>
  <c r="O9879" i="2"/>
  <c r="Q9879" i="2" s="1"/>
  <c r="O9880" i="2"/>
  <c r="O9881" i="2"/>
  <c r="O9882" i="2"/>
  <c r="O9883" i="2"/>
  <c r="O9884" i="2"/>
  <c r="O9885" i="2"/>
  <c r="Q9885" i="2" s="1"/>
  <c r="O9886" i="2"/>
  <c r="O9887" i="2"/>
  <c r="O9888" i="2"/>
  <c r="O9889" i="2"/>
  <c r="O9890" i="2"/>
  <c r="O9891" i="2"/>
  <c r="Q9891" i="2" s="1"/>
  <c r="O9892" i="2"/>
  <c r="O9893" i="2"/>
  <c r="O9894" i="2"/>
  <c r="O9895" i="2"/>
  <c r="O9896" i="2"/>
  <c r="O9897" i="2"/>
  <c r="Q9897" i="2" s="1"/>
  <c r="O9898" i="2"/>
  <c r="O9899" i="2"/>
  <c r="O9900" i="2"/>
  <c r="O9901" i="2"/>
  <c r="O9902" i="2"/>
  <c r="O9903" i="2"/>
  <c r="Q9903" i="2" s="1"/>
  <c r="O9904" i="2"/>
  <c r="O9905" i="2"/>
  <c r="O9906" i="2"/>
  <c r="O9907" i="2"/>
  <c r="O9908" i="2"/>
  <c r="O9909" i="2"/>
  <c r="Q9909" i="2" s="1"/>
  <c r="O9910" i="2"/>
  <c r="O9911" i="2"/>
  <c r="O9912" i="2"/>
  <c r="O9913" i="2"/>
  <c r="O9914" i="2"/>
  <c r="O9915" i="2"/>
  <c r="Q9915" i="2" s="1"/>
  <c r="O9916" i="2"/>
  <c r="O9917" i="2"/>
  <c r="O9918" i="2"/>
  <c r="O9919" i="2"/>
  <c r="O9920" i="2"/>
  <c r="O9921" i="2"/>
  <c r="Q9921" i="2" s="1"/>
  <c r="O9922" i="2"/>
  <c r="O9923" i="2"/>
  <c r="O9924" i="2"/>
  <c r="O9925" i="2"/>
  <c r="O9926" i="2"/>
  <c r="O9927" i="2"/>
  <c r="Q9927" i="2" s="1"/>
  <c r="O9928" i="2"/>
  <c r="O9929" i="2"/>
  <c r="O9930" i="2"/>
  <c r="O9931" i="2"/>
  <c r="O9932" i="2"/>
  <c r="O9933" i="2"/>
  <c r="Q9933" i="2" s="1"/>
  <c r="O9934" i="2"/>
  <c r="O9935" i="2"/>
  <c r="O9936" i="2"/>
  <c r="O9937" i="2"/>
  <c r="O9938" i="2"/>
  <c r="O9939" i="2"/>
  <c r="Q9939" i="2" s="1"/>
  <c r="O9940" i="2"/>
  <c r="O9941" i="2"/>
  <c r="O9942" i="2"/>
  <c r="O9943" i="2"/>
  <c r="O9944" i="2"/>
  <c r="O9945" i="2"/>
  <c r="Q9945" i="2" s="1"/>
  <c r="O9946" i="2"/>
  <c r="O9947" i="2"/>
  <c r="O9948" i="2"/>
  <c r="O9949" i="2"/>
  <c r="O9950" i="2"/>
  <c r="O9951" i="2"/>
  <c r="Q9951" i="2" s="1"/>
  <c r="O9952" i="2"/>
  <c r="O9953" i="2"/>
  <c r="O9954" i="2"/>
  <c r="O9955" i="2"/>
  <c r="O9956" i="2"/>
  <c r="O9957" i="2"/>
  <c r="Q9957" i="2" s="1"/>
  <c r="O9958" i="2"/>
  <c r="O9959" i="2"/>
  <c r="O9960" i="2"/>
  <c r="O9961" i="2"/>
  <c r="O9962" i="2"/>
  <c r="O9963" i="2"/>
  <c r="Q9963" i="2" s="1"/>
  <c r="O9964" i="2"/>
  <c r="O9965" i="2"/>
  <c r="O9966" i="2"/>
  <c r="O9967" i="2"/>
  <c r="O9968" i="2"/>
  <c r="O9969" i="2"/>
  <c r="Q9969" i="2" s="1"/>
  <c r="O9970" i="2"/>
  <c r="O9971" i="2"/>
  <c r="O9972" i="2"/>
  <c r="O9973" i="2"/>
  <c r="O9974" i="2"/>
  <c r="O9975" i="2"/>
  <c r="Q9975" i="2" s="1"/>
  <c r="O9976" i="2"/>
  <c r="O9977" i="2"/>
  <c r="O9978" i="2"/>
  <c r="O9979" i="2"/>
  <c r="O9980" i="2"/>
  <c r="O9981" i="2"/>
  <c r="Q9981" i="2" s="1"/>
  <c r="O9982" i="2"/>
  <c r="O9983" i="2"/>
  <c r="O9984" i="2"/>
  <c r="O9985" i="2"/>
  <c r="O9986" i="2"/>
  <c r="O9987" i="2"/>
  <c r="Q9987" i="2" s="1"/>
  <c r="O9988" i="2"/>
  <c r="O9989" i="2"/>
  <c r="O9990" i="2"/>
  <c r="O9991" i="2"/>
  <c r="O9992" i="2"/>
  <c r="O9993" i="2"/>
  <c r="Q9993" i="2" s="1"/>
  <c r="O9994" i="2"/>
  <c r="O9995" i="2"/>
  <c r="O9996" i="2"/>
  <c r="O9997" i="2"/>
  <c r="O9998" i="2"/>
  <c r="O9999" i="2"/>
  <c r="Q9999" i="2" s="1"/>
  <c r="O10000" i="2"/>
  <c r="O10001" i="2"/>
  <c r="O10002" i="2"/>
  <c r="O10003" i="2"/>
  <c r="O10004" i="2"/>
  <c r="O10005" i="2"/>
  <c r="Q10005" i="2" s="1"/>
  <c r="O10006" i="2"/>
  <c r="O10007" i="2"/>
  <c r="O10008" i="2"/>
  <c r="O10009" i="2"/>
  <c r="O10010" i="2"/>
  <c r="O10011" i="2"/>
  <c r="Q10011" i="2" s="1"/>
  <c r="O10012" i="2"/>
  <c r="O10013" i="2"/>
  <c r="O10014" i="2"/>
  <c r="O10015" i="2"/>
  <c r="O10016" i="2"/>
  <c r="O10017" i="2"/>
  <c r="Q10017" i="2" s="1"/>
  <c r="O10018" i="2"/>
  <c r="O10019" i="2"/>
  <c r="O10020" i="2"/>
  <c r="O10021" i="2"/>
  <c r="O10022" i="2"/>
  <c r="O10023" i="2"/>
  <c r="Q10023" i="2" s="1"/>
  <c r="O10024" i="2"/>
  <c r="O10025" i="2"/>
  <c r="O10026" i="2"/>
  <c r="O10027" i="2"/>
  <c r="O10028" i="2"/>
  <c r="O10029" i="2"/>
  <c r="Q10029" i="2" s="1"/>
  <c r="O10030" i="2"/>
  <c r="O10031" i="2"/>
  <c r="O10032" i="2"/>
  <c r="O10033" i="2"/>
  <c r="O10034" i="2"/>
  <c r="O10035" i="2"/>
  <c r="Q10035" i="2" s="1"/>
  <c r="O10036" i="2"/>
  <c r="O10037" i="2"/>
  <c r="O10038" i="2"/>
  <c r="O10039" i="2"/>
  <c r="O10040" i="2"/>
  <c r="O10041" i="2"/>
  <c r="Q10041" i="2" s="1"/>
  <c r="O10042" i="2"/>
  <c r="O10043" i="2"/>
  <c r="O10044" i="2"/>
  <c r="O10045" i="2"/>
  <c r="O10046" i="2"/>
  <c r="O10047" i="2"/>
  <c r="Q10047" i="2" s="1"/>
  <c r="O10048" i="2"/>
  <c r="O10049" i="2"/>
  <c r="O10050" i="2"/>
  <c r="O10051" i="2"/>
  <c r="O10052" i="2"/>
  <c r="O10053" i="2"/>
  <c r="Q10053" i="2" s="1"/>
  <c r="O10054" i="2"/>
  <c r="O10055" i="2"/>
  <c r="O10056" i="2"/>
  <c r="O10057" i="2"/>
  <c r="O10058" i="2"/>
  <c r="O10059" i="2"/>
  <c r="Q10059" i="2" s="1"/>
  <c r="O10060" i="2"/>
  <c r="O10061" i="2"/>
  <c r="O10062" i="2"/>
  <c r="O10063" i="2"/>
  <c r="O10064" i="2"/>
  <c r="O10065" i="2"/>
  <c r="Q10065" i="2" s="1"/>
  <c r="O10066" i="2"/>
  <c r="O10067" i="2"/>
  <c r="O10068" i="2"/>
  <c r="O10069" i="2"/>
  <c r="O10070" i="2"/>
  <c r="O10071" i="2"/>
  <c r="Q10071" i="2" s="1"/>
  <c r="O10072" i="2"/>
  <c r="O10073" i="2"/>
  <c r="O10074" i="2"/>
  <c r="O10075" i="2"/>
  <c r="O10076" i="2"/>
  <c r="O10077" i="2"/>
  <c r="Q10077" i="2" s="1"/>
  <c r="O10078" i="2"/>
  <c r="O10079" i="2"/>
  <c r="O10080" i="2"/>
  <c r="O10081" i="2"/>
  <c r="O10082" i="2"/>
  <c r="O10083" i="2"/>
  <c r="Q10083" i="2" s="1"/>
  <c r="O10084" i="2"/>
  <c r="O10085" i="2"/>
  <c r="O10086" i="2"/>
  <c r="O10087" i="2"/>
  <c r="O10088" i="2"/>
  <c r="O10089" i="2"/>
  <c r="Q10089" i="2" s="1"/>
  <c r="O10090" i="2"/>
  <c r="O10091" i="2"/>
  <c r="O10092" i="2"/>
  <c r="O10093" i="2"/>
  <c r="O10094" i="2"/>
  <c r="O10095" i="2"/>
  <c r="Q10095" i="2" s="1"/>
  <c r="O10096" i="2"/>
  <c r="O10097" i="2"/>
  <c r="O10098" i="2"/>
  <c r="O10099" i="2"/>
  <c r="O10100" i="2"/>
  <c r="O10101" i="2"/>
  <c r="Q10101" i="2" s="1"/>
  <c r="O10102" i="2"/>
  <c r="O10103" i="2"/>
  <c r="O10104" i="2"/>
  <c r="O10105" i="2"/>
  <c r="O10106" i="2"/>
  <c r="O10107" i="2"/>
  <c r="Q10107" i="2" s="1"/>
  <c r="O10108" i="2"/>
  <c r="O10109" i="2"/>
  <c r="O10110" i="2"/>
  <c r="O10111" i="2"/>
  <c r="O10112" i="2"/>
  <c r="O10113" i="2"/>
  <c r="Q10113" i="2" s="1"/>
  <c r="O10114" i="2"/>
  <c r="O10115" i="2"/>
  <c r="O10116" i="2"/>
  <c r="O10117" i="2"/>
  <c r="O10118" i="2"/>
  <c r="O10119" i="2"/>
  <c r="Q10119" i="2" s="1"/>
  <c r="O10120" i="2"/>
  <c r="O10121" i="2"/>
  <c r="O10122" i="2"/>
  <c r="O10123" i="2"/>
  <c r="O10124" i="2"/>
  <c r="O10125" i="2"/>
  <c r="Q10125" i="2" s="1"/>
  <c r="O10126" i="2"/>
  <c r="O10127" i="2"/>
  <c r="O10128" i="2"/>
  <c r="O10129" i="2"/>
  <c r="O10130" i="2"/>
  <c r="O10131" i="2"/>
  <c r="Q10131" i="2" s="1"/>
  <c r="O10132" i="2"/>
  <c r="O10133" i="2"/>
  <c r="O10134" i="2"/>
  <c r="O10135" i="2"/>
  <c r="O10136" i="2"/>
  <c r="O10137" i="2"/>
  <c r="Q10137" i="2" s="1"/>
  <c r="O10138" i="2"/>
  <c r="O10139" i="2"/>
  <c r="O10140" i="2"/>
  <c r="O10141" i="2"/>
  <c r="O10142" i="2"/>
  <c r="O10143" i="2"/>
  <c r="Q10143" i="2" s="1"/>
  <c r="O10144" i="2"/>
  <c r="O10145" i="2"/>
  <c r="O10146" i="2"/>
  <c r="O10147" i="2"/>
  <c r="O10148" i="2"/>
  <c r="O10149" i="2"/>
  <c r="Q10149" i="2" s="1"/>
  <c r="O10150" i="2"/>
  <c r="O10151" i="2"/>
  <c r="O10152" i="2"/>
  <c r="O10153" i="2"/>
  <c r="O10154" i="2"/>
  <c r="O10155" i="2"/>
  <c r="Q10155" i="2" s="1"/>
  <c r="O10156" i="2"/>
  <c r="O10157" i="2"/>
  <c r="O10158" i="2"/>
  <c r="O10159" i="2"/>
  <c r="O10160" i="2"/>
  <c r="O10161" i="2"/>
  <c r="Q10161" i="2" s="1"/>
  <c r="O10162" i="2"/>
  <c r="O10163" i="2"/>
  <c r="O10164" i="2"/>
  <c r="O10165" i="2"/>
  <c r="O10166" i="2"/>
  <c r="O10167" i="2"/>
  <c r="Q10167" i="2" s="1"/>
  <c r="O10168" i="2"/>
  <c r="O10169" i="2"/>
  <c r="O10170" i="2"/>
  <c r="O10171" i="2"/>
  <c r="O10172" i="2"/>
  <c r="O10173" i="2"/>
  <c r="Q10173" i="2" s="1"/>
  <c r="O10174" i="2"/>
  <c r="O10175" i="2"/>
  <c r="O10176" i="2"/>
  <c r="O10177" i="2"/>
  <c r="O10178" i="2"/>
  <c r="O10179" i="2"/>
  <c r="Q10179" i="2" s="1"/>
  <c r="O10180" i="2"/>
  <c r="O10181" i="2"/>
  <c r="O10182" i="2"/>
  <c r="O10183" i="2"/>
  <c r="O10184" i="2"/>
  <c r="O10185" i="2"/>
  <c r="Q10185" i="2" s="1"/>
  <c r="O10186" i="2"/>
  <c r="O10187" i="2"/>
  <c r="O10188" i="2"/>
  <c r="O10189" i="2"/>
  <c r="O10190" i="2"/>
  <c r="O10191" i="2"/>
  <c r="Q10191" i="2" s="1"/>
  <c r="O10192" i="2"/>
  <c r="O10193" i="2"/>
  <c r="O10194" i="2"/>
  <c r="O10195" i="2"/>
  <c r="O10196" i="2"/>
  <c r="O10197" i="2"/>
  <c r="Q10197" i="2" s="1"/>
  <c r="O10198" i="2"/>
  <c r="O10199" i="2"/>
  <c r="O10200" i="2"/>
  <c r="O10201" i="2"/>
  <c r="O10202" i="2"/>
  <c r="O10203" i="2"/>
  <c r="Q10203" i="2" s="1"/>
  <c r="O10204" i="2"/>
  <c r="O10205" i="2"/>
  <c r="O10206" i="2"/>
  <c r="O10207" i="2"/>
  <c r="O10208" i="2"/>
  <c r="O10209" i="2"/>
  <c r="Q10209" i="2" s="1"/>
  <c r="O10210" i="2"/>
  <c r="O10211" i="2"/>
  <c r="O10212" i="2"/>
  <c r="O10213" i="2"/>
  <c r="O10214" i="2"/>
  <c r="O10215" i="2"/>
  <c r="Q10215" i="2" s="1"/>
  <c r="O10216" i="2"/>
  <c r="O10217" i="2"/>
  <c r="O10218" i="2"/>
  <c r="O10219" i="2"/>
  <c r="O10220" i="2"/>
  <c r="O10221" i="2"/>
  <c r="Q10221" i="2" s="1"/>
  <c r="O10222" i="2"/>
  <c r="O10223" i="2"/>
  <c r="O10224" i="2"/>
  <c r="O10225" i="2"/>
  <c r="O10226" i="2"/>
  <c r="O10227" i="2"/>
  <c r="Q10227" i="2" s="1"/>
  <c r="O10228" i="2"/>
  <c r="O10229" i="2"/>
  <c r="O10230" i="2"/>
  <c r="O10231" i="2"/>
  <c r="O10232" i="2"/>
  <c r="O10233" i="2"/>
  <c r="Q10233" i="2" s="1"/>
  <c r="O10234" i="2"/>
  <c r="O10235" i="2"/>
  <c r="O10236" i="2"/>
  <c r="O10237" i="2"/>
  <c r="O10238" i="2"/>
  <c r="O10239" i="2"/>
  <c r="Q10239" i="2" s="1"/>
  <c r="O10240" i="2"/>
  <c r="O10241" i="2"/>
  <c r="O10242" i="2"/>
  <c r="O10243" i="2"/>
  <c r="O10244" i="2"/>
  <c r="O10245" i="2"/>
  <c r="Q10245" i="2" s="1"/>
  <c r="O10246" i="2"/>
  <c r="O10247" i="2"/>
  <c r="O10248" i="2"/>
  <c r="O10249" i="2"/>
  <c r="O10250" i="2"/>
  <c r="O10251" i="2"/>
  <c r="Q10251" i="2" s="1"/>
  <c r="O10252" i="2"/>
  <c r="O10253" i="2"/>
  <c r="O10254" i="2"/>
  <c r="O10255" i="2"/>
  <c r="O10256" i="2"/>
  <c r="O10257" i="2"/>
  <c r="Q10257" i="2" s="1"/>
  <c r="O10258" i="2"/>
  <c r="O10259" i="2"/>
  <c r="O10260" i="2"/>
  <c r="O10261" i="2"/>
  <c r="O10262" i="2"/>
  <c r="O10263" i="2"/>
  <c r="Q10263" i="2" s="1"/>
  <c r="O10264" i="2"/>
  <c r="O10265" i="2"/>
  <c r="O10266" i="2"/>
  <c r="O10267" i="2"/>
  <c r="O10268" i="2"/>
  <c r="O10269" i="2"/>
  <c r="Q10269" i="2" s="1"/>
  <c r="O10270" i="2"/>
  <c r="O10271" i="2"/>
  <c r="O10272" i="2"/>
  <c r="O10273" i="2"/>
  <c r="O10274" i="2"/>
  <c r="O10275" i="2"/>
  <c r="Q10275" i="2" s="1"/>
  <c r="O10276" i="2"/>
  <c r="O10277" i="2"/>
  <c r="O10278" i="2"/>
  <c r="O10279" i="2"/>
  <c r="O10280" i="2"/>
  <c r="O10281" i="2"/>
  <c r="Q10281" i="2" s="1"/>
  <c r="O10282" i="2"/>
  <c r="O10283" i="2"/>
  <c r="O10284" i="2"/>
  <c r="O10285" i="2"/>
  <c r="O10286" i="2"/>
  <c r="O10287" i="2"/>
  <c r="Q10287" i="2" s="1"/>
  <c r="O10288" i="2"/>
  <c r="O10289" i="2"/>
  <c r="O10290" i="2"/>
  <c r="O10291" i="2"/>
  <c r="O10292" i="2"/>
  <c r="O10293" i="2"/>
  <c r="Q10293" i="2" s="1"/>
  <c r="O10294" i="2"/>
  <c r="O10295" i="2"/>
  <c r="O10296" i="2"/>
  <c r="O10297" i="2"/>
  <c r="O10298" i="2"/>
  <c r="O10299" i="2"/>
  <c r="Q10299" i="2" s="1"/>
  <c r="O10300" i="2"/>
  <c r="O10301" i="2"/>
  <c r="O10302" i="2"/>
  <c r="O10303" i="2"/>
  <c r="O10304" i="2"/>
  <c r="O10305" i="2"/>
  <c r="Q10305" i="2" s="1"/>
  <c r="O10306" i="2"/>
  <c r="O10307" i="2"/>
  <c r="O10308" i="2"/>
  <c r="O10309" i="2"/>
  <c r="O10310" i="2"/>
  <c r="O10311" i="2"/>
  <c r="Q10311" i="2" s="1"/>
  <c r="O10312" i="2"/>
  <c r="O10313" i="2"/>
  <c r="O10314" i="2"/>
  <c r="O10315" i="2"/>
  <c r="O10316" i="2"/>
  <c r="O10317" i="2"/>
  <c r="Q10317" i="2" s="1"/>
  <c r="O10318" i="2"/>
  <c r="O10319" i="2"/>
  <c r="O10320" i="2"/>
  <c r="O10321" i="2"/>
  <c r="O10322" i="2"/>
  <c r="O10323" i="2"/>
  <c r="Q10323" i="2" s="1"/>
  <c r="O10324" i="2"/>
  <c r="O10325" i="2"/>
  <c r="O10326" i="2"/>
  <c r="O10327" i="2"/>
  <c r="O10328" i="2"/>
  <c r="O10329" i="2"/>
  <c r="Q10329" i="2" s="1"/>
  <c r="O10330" i="2"/>
  <c r="O10331" i="2"/>
  <c r="O10332" i="2"/>
  <c r="O10333" i="2"/>
  <c r="O10334" i="2"/>
  <c r="O10335" i="2"/>
  <c r="Q10335" i="2" s="1"/>
  <c r="O10336" i="2"/>
  <c r="O10337" i="2"/>
  <c r="O10338" i="2"/>
  <c r="O10339" i="2"/>
  <c r="O10340" i="2"/>
  <c r="O10341" i="2"/>
  <c r="Q10341" i="2" s="1"/>
  <c r="O10342" i="2"/>
  <c r="O10343" i="2"/>
  <c r="O10344" i="2"/>
  <c r="O10345" i="2"/>
  <c r="O10346" i="2"/>
  <c r="O10347" i="2"/>
  <c r="Q10347" i="2" s="1"/>
  <c r="O10348" i="2"/>
  <c r="O10349" i="2"/>
  <c r="O10350" i="2"/>
  <c r="O10351" i="2"/>
  <c r="O10352" i="2"/>
  <c r="O10353" i="2"/>
  <c r="Q10353" i="2" s="1"/>
  <c r="O10354" i="2"/>
  <c r="O10355" i="2"/>
  <c r="O10356" i="2"/>
  <c r="O10357" i="2"/>
  <c r="O10358" i="2"/>
  <c r="O10359" i="2"/>
  <c r="Q10359" i="2" s="1"/>
  <c r="O10360" i="2"/>
  <c r="O10361" i="2"/>
  <c r="O10362" i="2"/>
  <c r="O10363" i="2"/>
  <c r="O10364" i="2"/>
  <c r="O10365" i="2"/>
  <c r="Q10365" i="2" s="1"/>
  <c r="O10366" i="2"/>
  <c r="O10367" i="2"/>
  <c r="O10368" i="2"/>
  <c r="O10369" i="2"/>
  <c r="O10370" i="2"/>
  <c r="O10371" i="2"/>
  <c r="Q10371" i="2" s="1"/>
  <c r="O10372" i="2"/>
  <c r="O10373" i="2"/>
  <c r="O10374" i="2"/>
  <c r="O10375" i="2"/>
  <c r="O10376" i="2"/>
  <c r="O10377" i="2"/>
  <c r="Q10377" i="2" s="1"/>
  <c r="O10378" i="2"/>
  <c r="O10379" i="2"/>
  <c r="O10380" i="2"/>
  <c r="O10381" i="2"/>
  <c r="O10382" i="2"/>
  <c r="O10383" i="2"/>
  <c r="Q10383" i="2" s="1"/>
  <c r="O10384" i="2"/>
  <c r="O10385" i="2"/>
  <c r="O10386" i="2"/>
  <c r="O10387" i="2"/>
  <c r="O10388" i="2"/>
  <c r="O10389" i="2"/>
  <c r="Q10389" i="2" s="1"/>
  <c r="O10390" i="2"/>
  <c r="O10391" i="2"/>
  <c r="O10392" i="2"/>
  <c r="O10393" i="2"/>
  <c r="O10394" i="2"/>
  <c r="O10395" i="2"/>
  <c r="Q10395" i="2" s="1"/>
  <c r="O10396" i="2"/>
  <c r="O10397" i="2"/>
  <c r="O10398" i="2"/>
  <c r="O10399" i="2"/>
  <c r="O10400" i="2"/>
  <c r="O10401" i="2"/>
  <c r="Q10401" i="2" s="1"/>
  <c r="O10402" i="2"/>
  <c r="O10403" i="2"/>
  <c r="O10404" i="2"/>
  <c r="O10405" i="2"/>
  <c r="O10406" i="2"/>
  <c r="O10407" i="2"/>
  <c r="Q10407" i="2" s="1"/>
  <c r="O10408" i="2"/>
  <c r="O10409" i="2"/>
  <c r="O10410" i="2"/>
  <c r="O10411" i="2"/>
  <c r="O10412" i="2"/>
  <c r="O10413" i="2"/>
  <c r="Q10413" i="2" s="1"/>
  <c r="O10414" i="2"/>
  <c r="O10415" i="2"/>
  <c r="O10416" i="2"/>
  <c r="O10417" i="2"/>
  <c r="O10418" i="2"/>
  <c r="O10419" i="2"/>
  <c r="Q10419" i="2" s="1"/>
  <c r="O10420" i="2"/>
  <c r="O10421" i="2"/>
  <c r="O10422" i="2"/>
  <c r="O10423" i="2"/>
  <c r="O10424" i="2"/>
  <c r="O10425" i="2"/>
  <c r="Q10425" i="2" s="1"/>
  <c r="O10426" i="2"/>
  <c r="O10427" i="2"/>
  <c r="O10428" i="2"/>
  <c r="O10429" i="2"/>
  <c r="O10430" i="2"/>
  <c r="O10431" i="2"/>
  <c r="Q10431" i="2" s="1"/>
  <c r="O10432" i="2"/>
  <c r="O10433" i="2"/>
  <c r="O10434" i="2"/>
  <c r="O10435" i="2"/>
  <c r="O10436" i="2"/>
  <c r="O10437" i="2"/>
  <c r="Q10437" i="2" s="1"/>
  <c r="O10438" i="2"/>
  <c r="O10439" i="2"/>
  <c r="O10440" i="2"/>
  <c r="O10441" i="2"/>
  <c r="O10442" i="2"/>
  <c r="O10443" i="2"/>
  <c r="Q10443" i="2" s="1"/>
  <c r="O10444" i="2"/>
  <c r="O10445" i="2"/>
  <c r="O10446" i="2"/>
  <c r="O10447" i="2"/>
  <c r="O10448" i="2"/>
  <c r="O10449" i="2"/>
  <c r="Q10449" i="2" s="1"/>
  <c r="O10450" i="2"/>
  <c r="O10451" i="2"/>
  <c r="O10452" i="2"/>
  <c r="O10453" i="2"/>
  <c r="O10454" i="2"/>
  <c r="O10455" i="2"/>
  <c r="Q10455" i="2" s="1"/>
  <c r="O10456" i="2"/>
  <c r="O10457" i="2"/>
  <c r="O10458" i="2"/>
  <c r="O10459" i="2"/>
  <c r="O10460" i="2"/>
  <c r="O10461" i="2"/>
  <c r="Q10461" i="2" s="1"/>
  <c r="O10462" i="2"/>
  <c r="O10463" i="2"/>
  <c r="O10464" i="2"/>
  <c r="O10465" i="2"/>
  <c r="O10466" i="2"/>
  <c r="O10467" i="2"/>
  <c r="Q10467" i="2" s="1"/>
  <c r="O10468" i="2"/>
  <c r="O10469" i="2"/>
  <c r="O10470" i="2"/>
  <c r="O10471" i="2"/>
  <c r="O10472" i="2"/>
  <c r="O10473" i="2"/>
  <c r="Q10473" i="2" s="1"/>
  <c r="O10474" i="2"/>
  <c r="O10475" i="2"/>
  <c r="O10476" i="2"/>
  <c r="O10477" i="2"/>
  <c r="O10478" i="2"/>
  <c r="O10479" i="2"/>
  <c r="Q10479" i="2" s="1"/>
  <c r="O10480" i="2"/>
  <c r="O10481" i="2"/>
  <c r="O10482" i="2"/>
  <c r="O10483" i="2"/>
  <c r="O10484" i="2"/>
  <c r="O10485" i="2"/>
  <c r="Q10485" i="2" s="1"/>
  <c r="O10486" i="2"/>
  <c r="O10487" i="2"/>
  <c r="O10488" i="2"/>
  <c r="O10489" i="2"/>
  <c r="O10490" i="2"/>
  <c r="O10491" i="2"/>
  <c r="Q10491" i="2" s="1"/>
  <c r="O10492" i="2"/>
  <c r="O10493" i="2"/>
  <c r="O10494" i="2"/>
  <c r="O10495" i="2"/>
  <c r="O10496" i="2"/>
  <c r="O10497" i="2"/>
  <c r="Q10497" i="2" s="1"/>
  <c r="O10498" i="2"/>
  <c r="O10499" i="2"/>
  <c r="O10500" i="2"/>
  <c r="O10501" i="2"/>
  <c r="O10502" i="2"/>
  <c r="O10503" i="2"/>
  <c r="Q10503" i="2" s="1"/>
  <c r="O10504" i="2"/>
  <c r="O10505" i="2"/>
  <c r="O10506" i="2"/>
  <c r="O10507" i="2"/>
  <c r="O10508" i="2"/>
  <c r="O10509" i="2"/>
  <c r="Q10509" i="2" s="1"/>
  <c r="O10510" i="2"/>
  <c r="O10511" i="2"/>
  <c r="O10512" i="2"/>
  <c r="O10513" i="2"/>
  <c r="O10514" i="2"/>
  <c r="O10515" i="2"/>
  <c r="Q10515" i="2" s="1"/>
  <c r="O10516" i="2"/>
  <c r="O10517" i="2"/>
  <c r="O10518" i="2"/>
  <c r="O10519" i="2"/>
  <c r="O10520" i="2"/>
  <c r="O10521" i="2"/>
  <c r="Q10521" i="2" s="1"/>
  <c r="O10522" i="2"/>
  <c r="O10523" i="2"/>
  <c r="O10524" i="2"/>
  <c r="O10525" i="2"/>
  <c r="O10526" i="2"/>
  <c r="O10527" i="2"/>
  <c r="Q10527" i="2" s="1"/>
  <c r="O10528" i="2"/>
  <c r="O10529" i="2"/>
  <c r="O10530" i="2"/>
  <c r="O10531" i="2"/>
  <c r="O10532" i="2"/>
  <c r="O10533" i="2"/>
  <c r="Q10533" i="2" s="1"/>
  <c r="O10534" i="2"/>
  <c r="O10535" i="2"/>
  <c r="O10536" i="2"/>
  <c r="O10537" i="2"/>
  <c r="O10538" i="2"/>
  <c r="O10539" i="2"/>
  <c r="Q10539" i="2" s="1"/>
  <c r="O10540" i="2"/>
  <c r="O10541" i="2"/>
  <c r="O10542" i="2"/>
  <c r="O10543" i="2"/>
  <c r="O10544" i="2"/>
  <c r="O10545" i="2"/>
  <c r="Q10545" i="2" s="1"/>
  <c r="O10546" i="2"/>
  <c r="O10547" i="2"/>
  <c r="O10548" i="2"/>
  <c r="O10549" i="2"/>
  <c r="O10550" i="2"/>
  <c r="O10551" i="2"/>
  <c r="Q10551" i="2" s="1"/>
  <c r="O10552" i="2"/>
  <c r="O10553" i="2"/>
  <c r="O10554" i="2"/>
  <c r="O10555" i="2"/>
  <c r="O10556" i="2"/>
  <c r="O10557" i="2"/>
  <c r="Q10557" i="2" s="1"/>
  <c r="O10558" i="2"/>
  <c r="O10559" i="2"/>
  <c r="O10560" i="2"/>
  <c r="O10561" i="2"/>
  <c r="O10562" i="2"/>
  <c r="O10563" i="2"/>
  <c r="Q10563" i="2" s="1"/>
  <c r="O10564" i="2"/>
  <c r="O10565" i="2"/>
  <c r="O10566" i="2"/>
  <c r="O10567" i="2"/>
  <c r="O10568" i="2"/>
  <c r="O10569" i="2"/>
  <c r="Q10569" i="2" s="1"/>
  <c r="O10570" i="2"/>
  <c r="O10571" i="2"/>
  <c r="O10572" i="2"/>
  <c r="O10573" i="2"/>
  <c r="O10574" i="2"/>
  <c r="O10575" i="2"/>
  <c r="Q10575" i="2" s="1"/>
  <c r="O10576" i="2"/>
  <c r="O10577" i="2"/>
  <c r="O10578" i="2"/>
  <c r="O10579" i="2"/>
  <c r="O10580" i="2"/>
  <c r="O10581" i="2"/>
  <c r="Q10581" i="2" s="1"/>
  <c r="O10582" i="2"/>
  <c r="O10583" i="2"/>
  <c r="O10584" i="2"/>
  <c r="O10585" i="2"/>
  <c r="O10586" i="2"/>
  <c r="O10587" i="2"/>
  <c r="Q10587" i="2" s="1"/>
  <c r="O10588" i="2"/>
  <c r="O10589" i="2"/>
  <c r="O10590" i="2"/>
  <c r="O10591" i="2"/>
  <c r="O10592" i="2"/>
  <c r="O10593" i="2"/>
  <c r="Q10593" i="2" s="1"/>
  <c r="O10594" i="2"/>
  <c r="O10595" i="2"/>
  <c r="O10596" i="2"/>
  <c r="O10597" i="2"/>
  <c r="O10598" i="2"/>
  <c r="O10599" i="2"/>
  <c r="Q10599" i="2" s="1"/>
  <c r="O10600" i="2"/>
  <c r="O10601" i="2"/>
  <c r="O10602" i="2"/>
  <c r="O10603" i="2"/>
  <c r="O10604" i="2"/>
  <c r="O10605" i="2"/>
  <c r="Q10605" i="2" s="1"/>
  <c r="O10606" i="2"/>
  <c r="O10607" i="2"/>
  <c r="O10608" i="2"/>
  <c r="O10609" i="2"/>
  <c r="O10610" i="2"/>
  <c r="O10611" i="2"/>
  <c r="Q10611" i="2" s="1"/>
  <c r="O10612" i="2"/>
  <c r="O10613" i="2"/>
  <c r="O10614" i="2"/>
  <c r="O10615" i="2"/>
  <c r="O10616" i="2"/>
  <c r="O10617" i="2"/>
  <c r="Q10617" i="2" s="1"/>
  <c r="O10618" i="2"/>
  <c r="O10619" i="2"/>
  <c r="O10620" i="2"/>
  <c r="O10621" i="2"/>
  <c r="O10622" i="2"/>
  <c r="O10623" i="2"/>
  <c r="Q10623" i="2" s="1"/>
  <c r="O10624" i="2"/>
  <c r="O10625" i="2"/>
  <c r="O10626" i="2"/>
  <c r="O10627" i="2"/>
  <c r="O10628" i="2"/>
  <c r="O10629" i="2"/>
  <c r="Q10629" i="2" s="1"/>
  <c r="O10630" i="2"/>
  <c r="O10631" i="2"/>
  <c r="O10632" i="2"/>
  <c r="O10633" i="2"/>
  <c r="O10634" i="2"/>
  <c r="O10635" i="2"/>
  <c r="Q10635" i="2" s="1"/>
  <c r="O10636" i="2"/>
  <c r="O10637" i="2"/>
  <c r="O10638" i="2"/>
  <c r="O10639" i="2"/>
  <c r="O10640" i="2"/>
  <c r="O10641" i="2"/>
  <c r="Q10641" i="2" s="1"/>
  <c r="O10642" i="2"/>
  <c r="O10643" i="2"/>
  <c r="O10644" i="2"/>
  <c r="O10645" i="2"/>
  <c r="O10646" i="2"/>
  <c r="O10647" i="2"/>
  <c r="Q10647" i="2" s="1"/>
  <c r="O10648" i="2"/>
  <c r="O10649" i="2"/>
  <c r="O10650" i="2"/>
  <c r="O10651" i="2"/>
  <c r="O10652" i="2"/>
  <c r="O10653" i="2"/>
  <c r="Q10653" i="2" s="1"/>
  <c r="O10654" i="2"/>
  <c r="O10655" i="2"/>
  <c r="O10656" i="2"/>
  <c r="O10657" i="2"/>
  <c r="O10658" i="2"/>
  <c r="O10659" i="2"/>
  <c r="Q10659" i="2" s="1"/>
  <c r="O10660" i="2"/>
  <c r="O10661" i="2"/>
  <c r="O10662" i="2"/>
  <c r="O10663" i="2"/>
  <c r="O10664" i="2"/>
  <c r="O10665" i="2"/>
  <c r="Q10665" i="2" s="1"/>
  <c r="O10666" i="2"/>
  <c r="O10667" i="2"/>
  <c r="O10668" i="2"/>
  <c r="O10669" i="2"/>
  <c r="O10670" i="2"/>
  <c r="O10671" i="2"/>
  <c r="Q10671" i="2" s="1"/>
  <c r="O10672" i="2"/>
  <c r="O10673" i="2"/>
  <c r="O10674" i="2"/>
  <c r="O10675" i="2"/>
  <c r="O10676" i="2"/>
  <c r="O10677" i="2"/>
  <c r="Q10677" i="2" s="1"/>
  <c r="O10678" i="2"/>
  <c r="O10679" i="2"/>
  <c r="O10680" i="2"/>
  <c r="O10681" i="2"/>
  <c r="O10682" i="2"/>
  <c r="O10683" i="2"/>
  <c r="Q10683" i="2" s="1"/>
  <c r="O10684" i="2"/>
  <c r="O10685" i="2"/>
  <c r="O10686" i="2"/>
  <c r="O10687" i="2"/>
  <c r="O10688" i="2"/>
  <c r="O10689" i="2"/>
  <c r="Q10689" i="2" s="1"/>
  <c r="O10690" i="2"/>
  <c r="O10691" i="2"/>
  <c r="O10692" i="2"/>
  <c r="O10693" i="2"/>
  <c r="O10694" i="2"/>
  <c r="O10695" i="2"/>
  <c r="Q10695" i="2" s="1"/>
  <c r="O10696" i="2"/>
  <c r="O10697" i="2"/>
  <c r="O10698" i="2"/>
  <c r="O10699" i="2"/>
  <c r="O10700" i="2"/>
  <c r="O10701" i="2"/>
  <c r="Q10701" i="2" s="1"/>
  <c r="O10702" i="2"/>
  <c r="O10703" i="2"/>
  <c r="O10704" i="2"/>
  <c r="O10705" i="2"/>
  <c r="O10706" i="2"/>
  <c r="O10707" i="2"/>
  <c r="Q10707" i="2" s="1"/>
  <c r="O10708" i="2"/>
  <c r="O10709" i="2"/>
  <c r="O10710" i="2"/>
  <c r="O10711" i="2"/>
  <c r="O10712" i="2"/>
  <c r="O10713" i="2"/>
  <c r="Q10713" i="2" s="1"/>
  <c r="O10714" i="2"/>
  <c r="O10715" i="2"/>
  <c r="O10716" i="2"/>
  <c r="O10717" i="2"/>
  <c r="O10718" i="2"/>
  <c r="O10719" i="2"/>
  <c r="Q10719" i="2" s="1"/>
  <c r="O10720" i="2"/>
  <c r="O10721" i="2"/>
  <c r="O10722" i="2"/>
  <c r="O10723" i="2"/>
  <c r="O10724" i="2"/>
  <c r="O10725" i="2"/>
  <c r="Q10725" i="2" s="1"/>
  <c r="O10726" i="2"/>
  <c r="O10727" i="2"/>
  <c r="O10728" i="2"/>
  <c r="O10729" i="2"/>
  <c r="O10730" i="2"/>
  <c r="O10731" i="2"/>
  <c r="Q10731" i="2" s="1"/>
  <c r="O10732" i="2"/>
  <c r="O10733" i="2"/>
  <c r="O10734" i="2"/>
  <c r="O10735" i="2"/>
  <c r="O10736" i="2"/>
  <c r="O10737" i="2"/>
  <c r="Q10737" i="2" s="1"/>
  <c r="O10738" i="2"/>
  <c r="O10739" i="2"/>
  <c r="O10740" i="2"/>
  <c r="O10741" i="2"/>
  <c r="O10742" i="2"/>
  <c r="O10743" i="2"/>
  <c r="Q10743" i="2" s="1"/>
  <c r="O10744" i="2"/>
  <c r="O10745" i="2"/>
  <c r="O10746" i="2"/>
  <c r="O10747" i="2"/>
  <c r="O10748" i="2"/>
  <c r="O10749" i="2"/>
  <c r="Q10749" i="2" s="1"/>
  <c r="O10750" i="2"/>
  <c r="O10751" i="2"/>
  <c r="O10752" i="2"/>
  <c r="O10753" i="2"/>
  <c r="O10754" i="2"/>
  <c r="O10755" i="2"/>
  <c r="Q10755" i="2" s="1"/>
  <c r="O10756" i="2"/>
  <c r="O10757" i="2"/>
  <c r="O10758" i="2"/>
  <c r="O10759" i="2"/>
  <c r="O10760" i="2"/>
  <c r="O10761" i="2"/>
  <c r="Q10761" i="2" s="1"/>
  <c r="O10762" i="2"/>
  <c r="O10763" i="2"/>
  <c r="O10764" i="2"/>
  <c r="O10765" i="2"/>
  <c r="O10766" i="2"/>
  <c r="O10767" i="2"/>
  <c r="Q10767" i="2" s="1"/>
  <c r="O10768" i="2"/>
  <c r="O10769" i="2"/>
  <c r="O10770" i="2"/>
  <c r="O10771" i="2"/>
  <c r="O10772" i="2"/>
  <c r="O10773" i="2"/>
  <c r="Q10773" i="2" s="1"/>
  <c r="O10774" i="2"/>
  <c r="O10775" i="2"/>
  <c r="O10776" i="2"/>
  <c r="O10777" i="2"/>
  <c r="O10778" i="2"/>
  <c r="O10779" i="2"/>
  <c r="Q10779" i="2" s="1"/>
  <c r="O10780" i="2"/>
  <c r="O10781" i="2"/>
  <c r="O10782" i="2"/>
  <c r="O10783" i="2"/>
  <c r="O10784" i="2"/>
  <c r="O10785" i="2"/>
  <c r="Q10785" i="2" s="1"/>
  <c r="O10786" i="2"/>
  <c r="O10787" i="2"/>
  <c r="O10788" i="2"/>
  <c r="O10789" i="2"/>
  <c r="O10790" i="2"/>
  <c r="O10791" i="2"/>
  <c r="Q10791" i="2" s="1"/>
  <c r="O10792" i="2"/>
  <c r="O10793" i="2"/>
  <c r="O10794" i="2"/>
  <c r="O10795" i="2"/>
  <c r="O10796" i="2"/>
  <c r="O10797" i="2"/>
  <c r="Q10797" i="2" s="1"/>
  <c r="O10798" i="2"/>
  <c r="O10799" i="2"/>
  <c r="O10800" i="2"/>
  <c r="O10801" i="2"/>
  <c r="O10802" i="2"/>
  <c r="O10803" i="2"/>
  <c r="Q10803" i="2" s="1"/>
  <c r="O10804" i="2"/>
  <c r="O10805" i="2"/>
  <c r="O10806" i="2"/>
  <c r="O10807" i="2"/>
  <c r="O10808" i="2"/>
  <c r="O10809" i="2"/>
  <c r="Q10809" i="2" s="1"/>
  <c r="O10810" i="2"/>
  <c r="O10811" i="2"/>
  <c r="O10812" i="2"/>
  <c r="O10813" i="2"/>
  <c r="O10814" i="2"/>
  <c r="O10815" i="2"/>
  <c r="Q10815" i="2" s="1"/>
  <c r="O10816" i="2"/>
  <c r="O10817" i="2"/>
  <c r="O10818" i="2"/>
  <c r="O10819" i="2"/>
  <c r="O10820" i="2"/>
  <c r="O10821" i="2"/>
  <c r="Q10821" i="2" s="1"/>
  <c r="O10822" i="2"/>
  <c r="O10823" i="2"/>
  <c r="O10824" i="2"/>
  <c r="O10825" i="2"/>
  <c r="O10826" i="2"/>
  <c r="O10827" i="2"/>
  <c r="Q10827" i="2" s="1"/>
  <c r="O10828" i="2"/>
  <c r="O10829" i="2"/>
  <c r="O10830" i="2"/>
  <c r="O10831" i="2"/>
  <c r="O10832" i="2"/>
  <c r="O10833" i="2"/>
  <c r="Q10833" i="2" s="1"/>
  <c r="O10834" i="2"/>
  <c r="O10835" i="2"/>
  <c r="O10836" i="2"/>
  <c r="O10837" i="2"/>
  <c r="O10838" i="2"/>
  <c r="O10839" i="2"/>
  <c r="Q10839" i="2" s="1"/>
  <c r="O10840" i="2"/>
  <c r="O10841" i="2"/>
  <c r="O10842" i="2"/>
  <c r="O10843" i="2"/>
  <c r="O10844" i="2"/>
  <c r="O10845" i="2"/>
  <c r="Q10845" i="2" s="1"/>
  <c r="O10846" i="2"/>
  <c r="O10847" i="2"/>
  <c r="O10848" i="2"/>
  <c r="O10849" i="2"/>
  <c r="O10850" i="2"/>
  <c r="O10851" i="2"/>
  <c r="Q10851" i="2" s="1"/>
  <c r="O10852" i="2"/>
  <c r="O10853" i="2"/>
  <c r="O10854" i="2"/>
  <c r="O10855" i="2"/>
  <c r="O10856" i="2"/>
  <c r="O10857" i="2"/>
  <c r="Q10857" i="2" s="1"/>
  <c r="O10858" i="2"/>
  <c r="O10859" i="2"/>
  <c r="O10860" i="2"/>
  <c r="O10861" i="2"/>
  <c r="O10862" i="2"/>
  <c r="O10863" i="2"/>
  <c r="Q10863" i="2" s="1"/>
  <c r="O10864" i="2"/>
  <c r="O10865" i="2"/>
  <c r="O10866" i="2"/>
  <c r="O10867" i="2"/>
  <c r="O10868" i="2"/>
  <c r="O10869" i="2"/>
  <c r="Q10869" i="2" s="1"/>
  <c r="O10870" i="2"/>
  <c r="O10871" i="2"/>
  <c r="O10872" i="2"/>
  <c r="O10873" i="2"/>
  <c r="O10874" i="2"/>
  <c r="O10875" i="2"/>
  <c r="Q10875" i="2" s="1"/>
  <c r="O10876" i="2"/>
  <c r="O10877" i="2"/>
  <c r="O10878" i="2"/>
  <c r="O10879" i="2"/>
  <c r="O10880" i="2"/>
  <c r="O10881" i="2"/>
  <c r="Q10881" i="2" s="1"/>
  <c r="O10882" i="2"/>
  <c r="O10883" i="2"/>
  <c r="O10884" i="2"/>
  <c r="O10885" i="2"/>
  <c r="O10886" i="2"/>
  <c r="O10887" i="2"/>
  <c r="Q10887" i="2" s="1"/>
  <c r="O10888" i="2"/>
  <c r="O10889" i="2"/>
  <c r="O10890" i="2"/>
  <c r="O10891" i="2"/>
  <c r="O10892" i="2"/>
  <c r="O10893" i="2"/>
  <c r="Q10893" i="2" s="1"/>
  <c r="O10894" i="2"/>
  <c r="O10895" i="2"/>
  <c r="O10896" i="2"/>
  <c r="O10897" i="2"/>
  <c r="O10898" i="2"/>
  <c r="O10899" i="2"/>
  <c r="Q10899" i="2" s="1"/>
  <c r="O10900" i="2"/>
  <c r="O10901" i="2"/>
  <c r="O10902" i="2"/>
  <c r="G8" i="2"/>
  <c r="O8" i="2" s="1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25" i="7"/>
  <c r="C25" i="7"/>
  <c r="D27" i="7"/>
  <c r="H18" i="7"/>
  <c r="G16" i="7" s="1"/>
  <c r="I10" i="7"/>
  <c r="Q12" i="2"/>
  <c r="Q13" i="2"/>
  <c r="Q14" i="2"/>
  <c r="Q921" i="2"/>
  <c r="Q927" i="2"/>
  <c r="Q945" i="2"/>
  <c r="Q957" i="2"/>
  <c r="Q963" i="2"/>
  <c r="Q981" i="2"/>
  <c r="Q993" i="2"/>
  <c r="Q999" i="2"/>
  <c r="Q1017" i="2"/>
  <c r="Q1029" i="2"/>
  <c r="Q6123" i="2"/>
  <c r="Q6129" i="2"/>
  <c r="Q6135" i="2"/>
  <c r="Q6141" i="2"/>
  <c r="Q6147" i="2"/>
  <c r="Q6153" i="2"/>
  <c r="Q6159" i="2"/>
  <c r="Q6165" i="2"/>
  <c r="Q6171" i="2"/>
  <c r="Q6183" i="2"/>
  <c r="Q6189" i="2"/>
  <c r="Q6195" i="2"/>
  <c r="Q6201" i="2"/>
  <c r="Q6207" i="2"/>
  <c r="Q6213" i="2"/>
  <c r="Q6219" i="2"/>
  <c r="Q6225" i="2"/>
  <c r="Q6231" i="2"/>
  <c r="Q6237" i="2"/>
  <c r="Q6243" i="2"/>
  <c r="Q6249" i="2"/>
  <c r="Q6255" i="2"/>
  <c r="Q6261" i="2"/>
  <c r="Q6267" i="2"/>
  <c r="Q6273" i="2"/>
  <c r="Q6279" i="2"/>
  <c r="Q6285" i="2"/>
  <c r="Q6291" i="2"/>
  <c r="Q6297" i="2"/>
  <c r="Q6303" i="2"/>
  <c r="Q6309" i="2"/>
  <c r="Q6315" i="2"/>
  <c r="Q6321" i="2"/>
  <c r="Q6327" i="2"/>
  <c r="Q6333" i="2"/>
  <c r="Q6339" i="2"/>
  <c r="Q6345" i="2"/>
  <c r="Q6351" i="2"/>
  <c r="Q6357" i="2"/>
  <c r="Q6363" i="2"/>
  <c r="Q6369" i="2"/>
  <c r="Q6375" i="2"/>
  <c r="Q6381" i="2"/>
  <c r="Q6393" i="2"/>
  <c r="Q6399" i="2"/>
  <c r="Q6405" i="2"/>
  <c r="Q6411" i="2"/>
  <c r="Q6417" i="2"/>
  <c r="Q6423" i="2"/>
  <c r="Q6441" i="2"/>
  <c r="Q6477" i="2"/>
  <c r="Q6513" i="2"/>
  <c r="Q6549" i="2"/>
  <c r="Q6585" i="2"/>
  <c r="Q6621" i="2"/>
  <c r="Q6657" i="2"/>
  <c r="Q6693" i="2"/>
  <c r="Q6729" i="2"/>
  <c r="Q6765" i="2"/>
  <c r="Q6801" i="2"/>
  <c r="Q6843" i="2"/>
  <c r="Q6879" i="2"/>
  <c r="Q6915" i="2"/>
  <c r="Q6951" i="2"/>
  <c r="Q6987" i="2"/>
  <c r="Q7023" i="2"/>
  <c r="Q7059" i="2"/>
  <c r="Q7095" i="2"/>
  <c r="Q7131" i="2"/>
  <c r="Q7167" i="2"/>
  <c r="Q7203" i="2"/>
  <c r="Q7239" i="2"/>
  <c r="Q7275" i="2"/>
  <c r="Q7311" i="2"/>
  <c r="Q7347" i="2"/>
  <c r="Q7383" i="2"/>
  <c r="Q7455" i="2"/>
  <c r="Q7491" i="2"/>
  <c r="Q7599" i="2"/>
  <c r="Q7671" i="2"/>
  <c r="Q7707" i="2"/>
  <c r="Q7821" i="2"/>
  <c r="Q7929" i="2"/>
  <c r="Q8037" i="2"/>
  <c r="Q8145" i="2"/>
  <c r="Q8253" i="2"/>
  <c r="Q8361" i="2"/>
  <c r="Q8469" i="2"/>
  <c r="Q8577" i="2"/>
  <c r="Q8685" i="2"/>
  <c r="Q8793" i="2"/>
  <c r="Q8901" i="2"/>
  <c r="Q9009" i="2"/>
  <c r="Q9117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8762" i="2"/>
  <c r="P8763" i="2"/>
  <c r="P8764" i="2"/>
  <c r="P8765" i="2"/>
  <c r="P8766" i="2"/>
  <c r="P8767" i="2"/>
  <c r="P8768" i="2"/>
  <c r="P8769" i="2"/>
  <c r="P8770" i="2"/>
  <c r="P8771" i="2"/>
  <c r="P8772" i="2"/>
  <c r="P8773" i="2"/>
  <c r="P8774" i="2"/>
  <c r="P8775" i="2"/>
  <c r="P8776" i="2"/>
  <c r="P8777" i="2"/>
  <c r="P8778" i="2"/>
  <c r="P8779" i="2"/>
  <c r="P8780" i="2"/>
  <c r="P8781" i="2"/>
  <c r="P8782" i="2"/>
  <c r="P8783" i="2"/>
  <c r="P8784" i="2"/>
  <c r="P8785" i="2"/>
  <c r="P8786" i="2"/>
  <c r="P8787" i="2"/>
  <c r="P8788" i="2"/>
  <c r="P8789" i="2"/>
  <c r="P8790" i="2"/>
  <c r="P8791" i="2"/>
  <c r="P8792" i="2"/>
  <c r="P8793" i="2"/>
  <c r="P8794" i="2"/>
  <c r="P8795" i="2"/>
  <c r="P8796" i="2"/>
  <c r="P8797" i="2"/>
  <c r="P8798" i="2"/>
  <c r="P8799" i="2"/>
  <c r="P8800" i="2"/>
  <c r="P8801" i="2"/>
  <c r="P8802" i="2"/>
  <c r="P8803" i="2"/>
  <c r="P8804" i="2"/>
  <c r="P8805" i="2"/>
  <c r="P8806" i="2"/>
  <c r="P8807" i="2"/>
  <c r="P8808" i="2"/>
  <c r="P8809" i="2"/>
  <c r="P8810" i="2"/>
  <c r="P8811" i="2"/>
  <c r="P8812" i="2"/>
  <c r="P8813" i="2"/>
  <c r="P8814" i="2"/>
  <c r="P8815" i="2"/>
  <c r="P8816" i="2"/>
  <c r="P8817" i="2"/>
  <c r="P8818" i="2"/>
  <c r="P8819" i="2"/>
  <c r="P8820" i="2"/>
  <c r="P8821" i="2"/>
  <c r="P8822" i="2"/>
  <c r="P8823" i="2"/>
  <c r="P8824" i="2"/>
  <c r="P8825" i="2"/>
  <c r="P8826" i="2"/>
  <c r="P8827" i="2"/>
  <c r="P8828" i="2"/>
  <c r="P8829" i="2"/>
  <c r="P8830" i="2"/>
  <c r="P8831" i="2"/>
  <c r="P8832" i="2"/>
  <c r="P8833" i="2"/>
  <c r="P8834" i="2"/>
  <c r="P8835" i="2"/>
  <c r="P8836" i="2"/>
  <c r="P8837" i="2"/>
  <c r="P8838" i="2"/>
  <c r="P8839" i="2"/>
  <c r="P8840" i="2"/>
  <c r="P8841" i="2"/>
  <c r="P8842" i="2"/>
  <c r="P8843" i="2"/>
  <c r="P8844" i="2"/>
  <c r="P8845" i="2"/>
  <c r="P8846" i="2"/>
  <c r="P8847" i="2"/>
  <c r="P8848" i="2"/>
  <c r="P8849" i="2"/>
  <c r="P8850" i="2"/>
  <c r="P8851" i="2"/>
  <c r="P8852" i="2"/>
  <c r="P8853" i="2"/>
  <c r="P8854" i="2"/>
  <c r="P8855" i="2"/>
  <c r="P8856" i="2"/>
  <c r="P8857" i="2"/>
  <c r="P8858" i="2"/>
  <c r="P8859" i="2"/>
  <c r="P8860" i="2"/>
  <c r="P8861" i="2"/>
  <c r="P8862" i="2"/>
  <c r="P8863" i="2"/>
  <c r="P8864" i="2"/>
  <c r="P8865" i="2"/>
  <c r="P8866" i="2"/>
  <c r="P8867" i="2"/>
  <c r="P8868" i="2"/>
  <c r="P8869" i="2"/>
  <c r="P8870" i="2"/>
  <c r="P8871" i="2"/>
  <c r="P8872" i="2"/>
  <c r="P8873" i="2"/>
  <c r="P8874" i="2"/>
  <c r="P8875" i="2"/>
  <c r="P8876" i="2"/>
  <c r="P8877" i="2"/>
  <c r="P8878" i="2"/>
  <c r="P8879" i="2"/>
  <c r="P8880" i="2"/>
  <c r="P8881" i="2"/>
  <c r="P8882" i="2"/>
  <c r="P8883" i="2"/>
  <c r="P8884" i="2"/>
  <c r="P8885" i="2"/>
  <c r="P8886" i="2"/>
  <c r="P8887" i="2"/>
  <c r="P8888" i="2"/>
  <c r="P8889" i="2"/>
  <c r="P8890" i="2"/>
  <c r="P8891" i="2"/>
  <c r="P8892" i="2"/>
  <c r="P8893" i="2"/>
  <c r="P8894" i="2"/>
  <c r="P8895" i="2"/>
  <c r="P8896" i="2"/>
  <c r="P8897" i="2"/>
  <c r="P8898" i="2"/>
  <c r="P8899" i="2"/>
  <c r="P8900" i="2"/>
  <c r="P8901" i="2"/>
  <c r="P8902" i="2"/>
  <c r="P8903" i="2"/>
  <c r="P8904" i="2"/>
  <c r="P8905" i="2"/>
  <c r="P8906" i="2"/>
  <c r="P8907" i="2"/>
  <c r="P8908" i="2"/>
  <c r="P8909" i="2"/>
  <c r="P8910" i="2"/>
  <c r="P8911" i="2"/>
  <c r="P8912" i="2"/>
  <c r="P8913" i="2"/>
  <c r="P8914" i="2"/>
  <c r="P8915" i="2"/>
  <c r="P8916" i="2"/>
  <c r="P8917" i="2"/>
  <c r="P8918" i="2"/>
  <c r="P8919" i="2"/>
  <c r="P8920" i="2"/>
  <c r="P8921" i="2"/>
  <c r="P8922" i="2"/>
  <c r="P8923" i="2"/>
  <c r="P8924" i="2"/>
  <c r="P8925" i="2"/>
  <c r="P8926" i="2"/>
  <c r="P8927" i="2"/>
  <c r="P8928" i="2"/>
  <c r="P8929" i="2"/>
  <c r="P8930" i="2"/>
  <c r="P8931" i="2"/>
  <c r="P8932" i="2"/>
  <c r="P8933" i="2"/>
  <c r="P8934" i="2"/>
  <c r="P8935" i="2"/>
  <c r="P8936" i="2"/>
  <c r="P8937" i="2"/>
  <c r="P8938" i="2"/>
  <c r="P8939" i="2"/>
  <c r="P8940" i="2"/>
  <c r="P8941" i="2"/>
  <c r="P8942" i="2"/>
  <c r="P8943" i="2"/>
  <c r="P8944" i="2"/>
  <c r="P8945" i="2"/>
  <c r="P8946" i="2"/>
  <c r="P8947" i="2"/>
  <c r="P8948" i="2"/>
  <c r="P8949" i="2"/>
  <c r="P8950" i="2"/>
  <c r="P8951" i="2"/>
  <c r="P8952" i="2"/>
  <c r="P8953" i="2"/>
  <c r="P8954" i="2"/>
  <c r="P8955" i="2"/>
  <c r="P8956" i="2"/>
  <c r="P8957" i="2"/>
  <c r="P8958" i="2"/>
  <c r="P8959" i="2"/>
  <c r="P8960" i="2"/>
  <c r="P8961" i="2"/>
  <c r="P8962" i="2"/>
  <c r="P8963" i="2"/>
  <c r="P8964" i="2"/>
  <c r="P8965" i="2"/>
  <c r="P8966" i="2"/>
  <c r="P8967" i="2"/>
  <c r="P8968" i="2"/>
  <c r="P8969" i="2"/>
  <c r="P8970" i="2"/>
  <c r="P8971" i="2"/>
  <c r="P8972" i="2"/>
  <c r="P8973" i="2"/>
  <c r="P8974" i="2"/>
  <c r="P8975" i="2"/>
  <c r="P8976" i="2"/>
  <c r="P8977" i="2"/>
  <c r="P8978" i="2"/>
  <c r="P8979" i="2"/>
  <c r="P8980" i="2"/>
  <c r="P8981" i="2"/>
  <c r="P8982" i="2"/>
  <c r="P8983" i="2"/>
  <c r="P8984" i="2"/>
  <c r="P8985" i="2"/>
  <c r="P8986" i="2"/>
  <c r="P8987" i="2"/>
  <c r="P8988" i="2"/>
  <c r="P8989" i="2"/>
  <c r="P8990" i="2"/>
  <c r="P8991" i="2"/>
  <c r="P8992" i="2"/>
  <c r="P8993" i="2"/>
  <c r="P8994" i="2"/>
  <c r="P8995" i="2"/>
  <c r="P8996" i="2"/>
  <c r="P8997" i="2"/>
  <c r="P8998" i="2"/>
  <c r="P8999" i="2"/>
  <c r="P9000" i="2"/>
  <c r="P9001" i="2"/>
  <c r="P9002" i="2"/>
  <c r="P9003" i="2"/>
  <c r="P9004" i="2"/>
  <c r="P9005" i="2"/>
  <c r="P9006" i="2"/>
  <c r="P9007" i="2"/>
  <c r="P9008" i="2"/>
  <c r="P9009" i="2"/>
  <c r="P9010" i="2"/>
  <c r="P9011" i="2"/>
  <c r="P9012" i="2"/>
  <c r="P9013" i="2"/>
  <c r="P9014" i="2"/>
  <c r="P9015" i="2"/>
  <c r="P9016" i="2"/>
  <c r="P9017" i="2"/>
  <c r="P9018" i="2"/>
  <c r="P9019" i="2"/>
  <c r="P9020" i="2"/>
  <c r="P9021" i="2"/>
  <c r="P9022" i="2"/>
  <c r="P9023" i="2"/>
  <c r="P9024" i="2"/>
  <c r="P9025" i="2"/>
  <c r="P9026" i="2"/>
  <c r="P9027" i="2"/>
  <c r="P9028" i="2"/>
  <c r="P9029" i="2"/>
  <c r="P9030" i="2"/>
  <c r="P9031" i="2"/>
  <c r="P9032" i="2"/>
  <c r="P9033" i="2"/>
  <c r="P9034" i="2"/>
  <c r="P9035" i="2"/>
  <c r="P9036" i="2"/>
  <c r="P9037" i="2"/>
  <c r="P9038" i="2"/>
  <c r="P9039" i="2"/>
  <c r="P9040" i="2"/>
  <c r="P9041" i="2"/>
  <c r="P9042" i="2"/>
  <c r="P9043" i="2"/>
  <c r="P9044" i="2"/>
  <c r="P9045" i="2"/>
  <c r="P9046" i="2"/>
  <c r="P9047" i="2"/>
  <c r="P9048" i="2"/>
  <c r="P9049" i="2"/>
  <c r="P9050" i="2"/>
  <c r="P9051" i="2"/>
  <c r="P9052" i="2"/>
  <c r="P9053" i="2"/>
  <c r="P9054" i="2"/>
  <c r="P9055" i="2"/>
  <c r="P9056" i="2"/>
  <c r="P9057" i="2"/>
  <c r="P9058" i="2"/>
  <c r="P9059" i="2"/>
  <c r="P9060" i="2"/>
  <c r="P9061" i="2"/>
  <c r="P9062" i="2"/>
  <c r="P9063" i="2"/>
  <c r="P9064" i="2"/>
  <c r="P9065" i="2"/>
  <c r="P9066" i="2"/>
  <c r="P9067" i="2"/>
  <c r="P9068" i="2"/>
  <c r="P9069" i="2"/>
  <c r="P9070" i="2"/>
  <c r="P9071" i="2"/>
  <c r="P9072" i="2"/>
  <c r="P9073" i="2"/>
  <c r="P9074" i="2"/>
  <c r="P9075" i="2"/>
  <c r="P9076" i="2"/>
  <c r="P9077" i="2"/>
  <c r="P9078" i="2"/>
  <c r="P9079" i="2"/>
  <c r="P9080" i="2"/>
  <c r="P9081" i="2"/>
  <c r="P9082" i="2"/>
  <c r="P9083" i="2"/>
  <c r="P9084" i="2"/>
  <c r="P9085" i="2"/>
  <c r="P9086" i="2"/>
  <c r="P9087" i="2"/>
  <c r="P9088" i="2"/>
  <c r="P9089" i="2"/>
  <c r="P9090" i="2"/>
  <c r="P9091" i="2"/>
  <c r="P9092" i="2"/>
  <c r="P9093" i="2"/>
  <c r="P9094" i="2"/>
  <c r="P9095" i="2"/>
  <c r="P9096" i="2"/>
  <c r="P9097" i="2"/>
  <c r="P9098" i="2"/>
  <c r="P9099" i="2"/>
  <c r="P9100" i="2"/>
  <c r="P9101" i="2"/>
  <c r="P9102" i="2"/>
  <c r="P9103" i="2"/>
  <c r="P9104" i="2"/>
  <c r="P9105" i="2"/>
  <c r="P9106" i="2"/>
  <c r="P9107" i="2"/>
  <c r="P9108" i="2"/>
  <c r="P9109" i="2"/>
  <c r="P9110" i="2"/>
  <c r="P9111" i="2"/>
  <c r="P9112" i="2"/>
  <c r="P9113" i="2"/>
  <c r="P9114" i="2"/>
  <c r="P9115" i="2"/>
  <c r="P9116" i="2"/>
  <c r="P9117" i="2"/>
  <c r="P9118" i="2"/>
  <c r="P9119" i="2"/>
  <c r="P9120" i="2"/>
  <c r="P9121" i="2"/>
  <c r="P9122" i="2"/>
  <c r="P9123" i="2"/>
  <c r="P9124" i="2"/>
  <c r="P9125" i="2"/>
  <c r="P9126" i="2"/>
  <c r="P9127" i="2"/>
  <c r="P9128" i="2"/>
  <c r="P9129" i="2"/>
  <c r="P9130" i="2"/>
  <c r="P9131" i="2"/>
  <c r="P9132" i="2"/>
  <c r="P9133" i="2"/>
  <c r="P9134" i="2"/>
  <c r="P9135" i="2"/>
  <c r="P9136" i="2"/>
  <c r="P9137" i="2"/>
  <c r="P9138" i="2"/>
  <c r="P9139" i="2"/>
  <c r="P9140" i="2"/>
  <c r="P9141" i="2"/>
  <c r="P9142" i="2"/>
  <c r="P9143" i="2"/>
  <c r="P9144" i="2"/>
  <c r="P9145" i="2"/>
  <c r="P9146" i="2"/>
  <c r="P9147" i="2"/>
  <c r="P9148" i="2"/>
  <c r="P9149" i="2"/>
  <c r="P9150" i="2"/>
  <c r="P9151" i="2"/>
  <c r="P9152" i="2"/>
  <c r="P9153" i="2"/>
  <c r="P9154" i="2"/>
  <c r="P9155" i="2"/>
  <c r="P9156" i="2"/>
  <c r="P9157" i="2"/>
  <c r="P9158" i="2"/>
  <c r="P9159" i="2"/>
  <c r="P9160" i="2"/>
  <c r="P9161" i="2"/>
  <c r="P9162" i="2"/>
  <c r="P9163" i="2"/>
  <c r="P9164" i="2"/>
  <c r="P9165" i="2"/>
  <c r="P9166" i="2"/>
  <c r="P9167" i="2"/>
  <c r="P9168" i="2"/>
  <c r="P9169" i="2"/>
  <c r="P9170" i="2"/>
  <c r="P9171" i="2"/>
  <c r="P9172" i="2"/>
  <c r="P9173" i="2"/>
  <c r="P9174" i="2"/>
  <c r="P9175" i="2"/>
  <c r="P9176" i="2"/>
  <c r="P9177" i="2"/>
  <c r="P9178" i="2"/>
  <c r="P9179" i="2"/>
  <c r="P9180" i="2"/>
  <c r="P9181" i="2"/>
  <c r="P9182" i="2"/>
  <c r="P9183" i="2"/>
  <c r="P9184" i="2"/>
  <c r="P9185" i="2"/>
  <c r="P9186" i="2"/>
  <c r="P9187" i="2"/>
  <c r="P9188" i="2"/>
  <c r="P9189" i="2"/>
  <c r="P9190" i="2"/>
  <c r="P9191" i="2"/>
  <c r="P9192" i="2"/>
  <c r="P9193" i="2"/>
  <c r="P9194" i="2"/>
  <c r="P9195" i="2"/>
  <c r="P9196" i="2"/>
  <c r="P9197" i="2"/>
  <c r="P9198" i="2"/>
  <c r="P9199" i="2"/>
  <c r="P9200" i="2"/>
  <c r="P9201" i="2"/>
  <c r="P9202" i="2"/>
  <c r="P9203" i="2"/>
  <c r="P9204" i="2"/>
  <c r="P9205" i="2"/>
  <c r="P9206" i="2"/>
  <c r="P9207" i="2"/>
  <c r="P9208" i="2"/>
  <c r="P9209" i="2"/>
  <c r="P9210" i="2"/>
  <c r="P9211" i="2"/>
  <c r="P9212" i="2"/>
  <c r="P9213" i="2"/>
  <c r="P9214" i="2"/>
  <c r="P9215" i="2"/>
  <c r="P9216" i="2"/>
  <c r="P9217" i="2"/>
  <c r="P9218" i="2"/>
  <c r="P9219" i="2"/>
  <c r="P9220" i="2"/>
  <c r="P9221" i="2"/>
  <c r="P9222" i="2"/>
  <c r="P9223" i="2"/>
  <c r="P9224" i="2"/>
  <c r="P9225" i="2"/>
  <c r="P9226" i="2"/>
  <c r="P9227" i="2"/>
  <c r="P9228" i="2"/>
  <c r="P9229" i="2"/>
  <c r="P9230" i="2"/>
  <c r="P9231" i="2"/>
  <c r="P9232" i="2"/>
  <c r="P9233" i="2"/>
  <c r="P9234" i="2"/>
  <c r="P9235" i="2"/>
  <c r="P9236" i="2"/>
  <c r="P9237" i="2"/>
  <c r="P9238" i="2"/>
  <c r="P9239" i="2"/>
  <c r="P9240" i="2"/>
  <c r="P9241" i="2"/>
  <c r="P9242" i="2"/>
  <c r="P9243" i="2"/>
  <c r="P9244" i="2"/>
  <c r="P9245" i="2"/>
  <c r="P9246" i="2"/>
  <c r="P9247" i="2"/>
  <c r="P9248" i="2"/>
  <c r="P9249" i="2"/>
  <c r="P9250" i="2"/>
  <c r="P9251" i="2"/>
  <c r="P9252" i="2"/>
  <c r="P9253" i="2"/>
  <c r="P9254" i="2"/>
  <c r="P9255" i="2"/>
  <c r="P9256" i="2"/>
  <c r="P9257" i="2"/>
  <c r="P9258" i="2"/>
  <c r="P9259" i="2"/>
  <c r="P9260" i="2"/>
  <c r="P9261" i="2"/>
  <c r="P9262" i="2"/>
  <c r="P9263" i="2"/>
  <c r="P9264" i="2"/>
  <c r="P9265" i="2"/>
  <c r="P9266" i="2"/>
  <c r="P9267" i="2"/>
  <c r="P9268" i="2"/>
  <c r="P9269" i="2"/>
  <c r="P9270" i="2"/>
  <c r="P9271" i="2"/>
  <c r="P9272" i="2"/>
  <c r="P9273" i="2"/>
  <c r="P9274" i="2"/>
  <c r="P9275" i="2"/>
  <c r="P9276" i="2"/>
  <c r="P9277" i="2"/>
  <c r="P9278" i="2"/>
  <c r="P9279" i="2"/>
  <c r="P9280" i="2"/>
  <c r="P9281" i="2"/>
  <c r="P9282" i="2"/>
  <c r="P9283" i="2"/>
  <c r="P9284" i="2"/>
  <c r="P9285" i="2"/>
  <c r="P9286" i="2"/>
  <c r="P9287" i="2"/>
  <c r="P9288" i="2"/>
  <c r="P9289" i="2"/>
  <c r="P9290" i="2"/>
  <c r="P9291" i="2"/>
  <c r="P9292" i="2"/>
  <c r="P9293" i="2"/>
  <c r="P9294" i="2"/>
  <c r="P9295" i="2"/>
  <c r="P9296" i="2"/>
  <c r="P9297" i="2"/>
  <c r="P9298" i="2"/>
  <c r="P9299" i="2"/>
  <c r="P9300" i="2"/>
  <c r="P9301" i="2"/>
  <c r="P9302" i="2"/>
  <c r="P9303" i="2"/>
  <c r="P9304" i="2"/>
  <c r="P9305" i="2"/>
  <c r="P9306" i="2"/>
  <c r="P9307" i="2"/>
  <c r="P9308" i="2"/>
  <c r="P9309" i="2"/>
  <c r="P9310" i="2"/>
  <c r="P9311" i="2"/>
  <c r="P9312" i="2"/>
  <c r="P9313" i="2"/>
  <c r="P9314" i="2"/>
  <c r="P9315" i="2"/>
  <c r="P9316" i="2"/>
  <c r="P9317" i="2"/>
  <c r="P9318" i="2"/>
  <c r="P9319" i="2"/>
  <c r="P9320" i="2"/>
  <c r="P9321" i="2"/>
  <c r="P9322" i="2"/>
  <c r="P9323" i="2"/>
  <c r="P9324" i="2"/>
  <c r="P9325" i="2"/>
  <c r="P9326" i="2"/>
  <c r="P9327" i="2"/>
  <c r="P9328" i="2"/>
  <c r="P9329" i="2"/>
  <c r="P9330" i="2"/>
  <c r="P9331" i="2"/>
  <c r="P9332" i="2"/>
  <c r="P9333" i="2"/>
  <c r="P9334" i="2"/>
  <c r="P9335" i="2"/>
  <c r="P9336" i="2"/>
  <c r="P9337" i="2"/>
  <c r="P9338" i="2"/>
  <c r="P9339" i="2"/>
  <c r="P9340" i="2"/>
  <c r="P9341" i="2"/>
  <c r="P9342" i="2"/>
  <c r="P9343" i="2"/>
  <c r="P9344" i="2"/>
  <c r="P9345" i="2"/>
  <c r="P9346" i="2"/>
  <c r="P9347" i="2"/>
  <c r="P9348" i="2"/>
  <c r="P9349" i="2"/>
  <c r="P9350" i="2"/>
  <c r="P9351" i="2"/>
  <c r="P9352" i="2"/>
  <c r="P9353" i="2"/>
  <c r="P9354" i="2"/>
  <c r="P9355" i="2"/>
  <c r="P9356" i="2"/>
  <c r="P9357" i="2"/>
  <c r="P9358" i="2"/>
  <c r="P9359" i="2"/>
  <c r="P9360" i="2"/>
  <c r="P9361" i="2"/>
  <c r="P9362" i="2"/>
  <c r="P9363" i="2"/>
  <c r="P9364" i="2"/>
  <c r="P9365" i="2"/>
  <c r="P9366" i="2"/>
  <c r="P9367" i="2"/>
  <c r="P9368" i="2"/>
  <c r="P9369" i="2"/>
  <c r="P9370" i="2"/>
  <c r="P9371" i="2"/>
  <c r="P9372" i="2"/>
  <c r="P9373" i="2"/>
  <c r="P9374" i="2"/>
  <c r="P9375" i="2"/>
  <c r="P9376" i="2"/>
  <c r="P9377" i="2"/>
  <c r="P9378" i="2"/>
  <c r="P9379" i="2"/>
  <c r="P9380" i="2"/>
  <c r="P9381" i="2"/>
  <c r="P9382" i="2"/>
  <c r="P9383" i="2"/>
  <c r="P9384" i="2"/>
  <c r="P9385" i="2"/>
  <c r="P9386" i="2"/>
  <c r="P9387" i="2"/>
  <c r="P9388" i="2"/>
  <c r="P9389" i="2"/>
  <c r="P9390" i="2"/>
  <c r="P9391" i="2"/>
  <c r="P9392" i="2"/>
  <c r="P9393" i="2"/>
  <c r="P9394" i="2"/>
  <c r="P9395" i="2"/>
  <c r="P9396" i="2"/>
  <c r="P9397" i="2"/>
  <c r="P9398" i="2"/>
  <c r="P9399" i="2"/>
  <c r="P9400" i="2"/>
  <c r="P9401" i="2"/>
  <c r="P9402" i="2"/>
  <c r="P9403" i="2"/>
  <c r="P9404" i="2"/>
  <c r="P9405" i="2"/>
  <c r="P9406" i="2"/>
  <c r="P9407" i="2"/>
  <c r="P9408" i="2"/>
  <c r="P9409" i="2"/>
  <c r="P9410" i="2"/>
  <c r="P9411" i="2"/>
  <c r="P9412" i="2"/>
  <c r="P9413" i="2"/>
  <c r="P9414" i="2"/>
  <c r="P9415" i="2"/>
  <c r="P9416" i="2"/>
  <c r="P9417" i="2"/>
  <c r="P9418" i="2"/>
  <c r="P9419" i="2"/>
  <c r="P9420" i="2"/>
  <c r="P9421" i="2"/>
  <c r="P9422" i="2"/>
  <c r="P9423" i="2"/>
  <c r="P9424" i="2"/>
  <c r="P9425" i="2"/>
  <c r="P9426" i="2"/>
  <c r="P9427" i="2"/>
  <c r="P9428" i="2"/>
  <c r="P9429" i="2"/>
  <c r="P9430" i="2"/>
  <c r="P9431" i="2"/>
  <c r="P9432" i="2"/>
  <c r="P9433" i="2"/>
  <c r="P9434" i="2"/>
  <c r="P9435" i="2"/>
  <c r="P9436" i="2"/>
  <c r="P9437" i="2"/>
  <c r="P9438" i="2"/>
  <c r="P9439" i="2"/>
  <c r="P9440" i="2"/>
  <c r="P9441" i="2"/>
  <c r="P9442" i="2"/>
  <c r="P9443" i="2"/>
  <c r="P9444" i="2"/>
  <c r="P9445" i="2"/>
  <c r="P9446" i="2"/>
  <c r="P9447" i="2"/>
  <c r="P9448" i="2"/>
  <c r="P9449" i="2"/>
  <c r="P9450" i="2"/>
  <c r="P9451" i="2"/>
  <c r="P9452" i="2"/>
  <c r="P9453" i="2"/>
  <c r="P9454" i="2"/>
  <c r="P9455" i="2"/>
  <c r="P9456" i="2"/>
  <c r="P9457" i="2"/>
  <c r="P9458" i="2"/>
  <c r="P9459" i="2"/>
  <c r="P9460" i="2"/>
  <c r="P9461" i="2"/>
  <c r="P9462" i="2"/>
  <c r="P9463" i="2"/>
  <c r="P9464" i="2"/>
  <c r="P9465" i="2"/>
  <c r="P9466" i="2"/>
  <c r="P9467" i="2"/>
  <c r="P9468" i="2"/>
  <c r="P9469" i="2"/>
  <c r="P9470" i="2"/>
  <c r="P9471" i="2"/>
  <c r="P9472" i="2"/>
  <c r="P9473" i="2"/>
  <c r="P9474" i="2"/>
  <c r="P9475" i="2"/>
  <c r="P9476" i="2"/>
  <c r="P9477" i="2"/>
  <c r="P9478" i="2"/>
  <c r="P9479" i="2"/>
  <c r="P9480" i="2"/>
  <c r="P9481" i="2"/>
  <c r="P9482" i="2"/>
  <c r="P9483" i="2"/>
  <c r="P9484" i="2"/>
  <c r="P9485" i="2"/>
  <c r="P9486" i="2"/>
  <c r="P9487" i="2"/>
  <c r="P9488" i="2"/>
  <c r="P9489" i="2"/>
  <c r="P9490" i="2"/>
  <c r="P9491" i="2"/>
  <c r="P9492" i="2"/>
  <c r="P9493" i="2"/>
  <c r="P9494" i="2"/>
  <c r="P9495" i="2"/>
  <c r="P9496" i="2"/>
  <c r="P9497" i="2"/>
  <c r="P9498" i="2"/>
  <c r="P9499" i="2"/>
  <c r="P9500" i="2"/>
  <c r="P9501" i="2"/>
  <c r="P9502" i="2"/>
  <c r="P9503" i="2"/>
  <c r="P9504" i="2"/>
  <c r="P9505" i="2"/>
  <c r="P9506" i="2"/>
  <c r="P9507" i="2"/>
  <c r="P9508" i="2"/>
  <c r="P9509" i="2"/>
  <c r="P9510" i="2"/>
  <c r="P9511" i="2"/>
  <c r="P9512" i="2"/>
  <c r="P9513" i="2"/>
  <c r="P9514" i="2"/>
  <c r="P9515" i="2"/>
  <c r="P9516" i="2"/>
  <c r="P9517" i="2"/>
  <c r="P9518" i="2"/>
  <c r="P9519" i="2"/>
  <c r="P9520" i="2"/>
  <c r="P9521" i="2"/>
  <c r="P9522" i="2"/>
  <c r="P9523" i="2"/>
  <c r="P9524" i="2"/>
  <c r="P9525" i="2"/>
  <c r="P9526" i="2"/>
  <c r="P9527" i="2"/>
  <c r="P9528" i="2"/>
  <c r="P9529" i="2"/>
  <c r="P9530" i="2"/>
  <c r="P9531" i="2"/>
  <c r="P9532" i="2"/>
  <c r="P9533" i="2"/>
  <c r="P9534" i="2"/>
  <c r="P9535" i="2"/>
  <c r="P9536" i="2"/>
  <c r="P9537" i="2"/>
  <c r="P9538" i="2"/>
  <c r="P9539" i="2"/>
  <c r="P9540" i="2"/>
  <c r="P9541" i="2"/>
  <c r="P9542" i="2"/>
  <c r="P9543" i="2"/>
  <c r="P9544" i="2"/>
  <c r="P9545" i="2"/>
  <c r="P9546" i="2"/>
  <c r="P9547" i="2"/>
  <c r="P9548" i="2"/>
  <c r="P9549" i="2"/>
  <c r="P9550" i="2"/>
  <c r="P9551" i="2"/>
  <c r="P9552" i="2"/>
  <c r="P9553" i="2"/>
  <c r="P9554" i="2"/>
  <c r="P9555" i="2"/>
  <c r="P9556" i="2"/>
  <c r="P9557" i="2"/>
  <c r="P9558" i="2"/>
  <c r="P9559" i="2"/>
  <c r="P9560" i="2"/>
  <c r="P9561" i="2"/>
  <c r="P9562" i="2"/>
  <c r="P9563" i="2"/>
  <c r="P9564" i="2"/>
  <c r="P9565" i="2"/>
  <c r="P9566" i="2"/>
  <c r="P9567" i="2"/>
  <c r="P9568" i="2"/>
  <c r="P9569" i="2"/>
  <c r="P9570" i="2"/>
  <c r="P9571" i="2"/>
  <c r="P9572" i="2"/>
  <c r="P9573" i="2"/>
  <c r="P9574" i="2"/>
  <c r="P9575" i="2"/>
  <c r="P9576" i="2"/>
  <c r="P9577" i="2"/>
  <c r="P9578" i="2"/>
  <c r="P9579" i="2"/>
  <c r="P9580" i="2"/>
  <c r="P9581" i="2"/>
  <c r="P9582" i="2"/>
  <c r="P9583" i="2"/>
  <c r="P9584" i="2"/>
  <c r="P9585" i="2"/>
  <c r="P9586" i="2"/>
  <c r="P9587" i="2"/>
  <c r="P9588" i="2"/>
  <c r="P9589" i="2"/>
  <c r="P9590" i="2"/>
  <c r="P9591" i="2"/>
  <c r="P9592" i="2"/>
  <c r="P9593" i="2"/>
  <c r="P9594" i="2"/>
  <c r="P9595" i="2"/>
  <c r="P9596" i="2"/>
  <c r="P9597" i="2"/>
  <c r="P9598" i="2"/>
  <c r="P9599" i="2"/>
  <c r="P9600" i="2"/>
  <c r="P9601" i="2"/>
  <c r="P9602" i="2"/>
  <c r="P9603" i="2"/>
  <c r="P9604" i="2"/>
  <c r="P9605" i="2"/>
  <c r="P9606" i="2"/>
  <c r="P9607" i="2"/>
  <c r="P9608" i="2"/>
  <c r="P9609" i="2"/>
  <c r="P9610" i="2"/>
  <c r="P9611" i="2"/>
  <c r="P9612" i="2"/>
  <c r="P9613" i="2"/>
  <c r="P9614" i="2"/>
  <c r="P9615" i="2"/>
  <c r="P9616" i="2"/>
  <c r="P9617" i="2"/>
  <c r="P9618" i="2"/>
  <c r="P9619" i="2"/>
  <c r="P9620" i="2"/>
  <c r="P9621" i="2"/>
  <c r="P9622" i="2"/>
  <c r="P9623" i="2"/>
  <c r="P9624" i="2"/>
  <c r="P9625" i="2"/>
  <c r="P9626" i="2"/>
  <c r="P9627" i="2"/>
  <c r="P9628" i="2"/>
  <c r="P9629" i="2"/>
  <c r="P9630" i="2"/>
  <c r="P9631" i="2"/>
  <c r="P9632" i="2"/>
  <c r="P9633" i="2"/>
  <c r="P9634" i="2"/>
  <c r="P9635" i="2"/>
  <c r="P9636" i="2"/>
  <c r="P9637" i="2"/>
  <c r="P9638" i="2"/>
  <c r="P9639" i="2"/>
  <c r="P9640" i="2"/>
  <c r="P9641" i="2"/>
  <c r="P9642" i="2"/>
  <c r="P9643" i="2"/>
  <c r="P9644" i="2"/>
  <c r="P9645" i="2"/>
  <c r="P9646" i="2"/>
  <c r="P9647" i="2"/>
  <c r="P9648" i="2"/>
  <c r="P9649" i="2"/>
  <c r="P9650" i="2"/>
  <c r="P9651" i="2"/>
  <c r="P9652" i="2"/>
  <c r="P9653" i="2"/>
  <c r="P9654" i="2"/>
  <c r="P9655" i="2"/>
  <c r="P9656" i="2"/>
  <c r="P9657" i="2"/>
  <c r="P9658" i="2"/>
  <c r="P9659" i="2"/>
  <c r="P9660" i="2"/>
  <c r="P9661" i="2"/>
  <c r="P9662" i="2"/>
  <c r="P9663" i="2"/>
  <c r="P9664" i="2"/>
  <c r="P9665" i="2"/>
  <c r="P9666" i="2"/>
  <c r="P9667" i="2"/>
  <c r="P9668" i="2"/>
  <c r="P9669" i="2"/>
  <c r="P9670" i="2"/>
  <c r="P9671" i="2"/>
  <c r="P9672" i="2"/>
  <c r="P9673" i="2"/>
  <c r="P9674" i="2"/>
  <c r="P9675" i="2"/>
  <c r="P9676" i="2"/>
  <c r="P9677" i="2"/>
  <c r="P9678" i="2"/>
  <c r="P9679" i="2"/>
  <c r="P9680" i="2"/>
  <c r="P9681" i="2"/>
  <c r="P9682" i="2"/>
  <c r="P9683" i="2"/>
  <c r="P9684" i="2"/>
  <c r="P9685" i="2"/>
  <c r="P9686" i="2"/>
  <c r="P9687" i="2"/>
  <c r="P9688" i="2"/>
  <c r="P9689" i="2"/>
  <c r="P9690" i="2"/>
  <c r="P9691" i="2"/>
  <c r="P9692" i="2"/>
  <c r="P9693" i="2"/>
  <c r="P9694" i="2"/>
  <c r="P9695" i="2"/>
  <c r="P9696" i="2"/>
  <c r="P9697" i="2"/>
  <c r="P9698" i="2"/>
  <c r="P9699" i="2"/>
  <c r="P9700" i="2"/>
  <c r="P9701" i="2"/>
  <c r="P9702" i="2"/>
  <c r="P9703" i="2"/>
  <c r="P9704" i="2"/>
  <c r="P9705" i="2"/>
  <c r="P9706" i="2"/>
  <c r="P9707" i="2"/>
  <c r="P9708" i="2"/>
  <c r="P9709" i="2"/>
  <c r="P9710" i="2"/>
  <c r="P9711" i="2"/>
  <c r="P9712" i="2"/>
  <c r="P9713" i="2"/>
  <c r="P9714" i="2"/>
  <c r="P9715" i="2"/>
  <c r="P9716" i="2"/>
  <c r="P9717" i="2"/>
  <c r="P9718" i="2"/>
  <c r="P9719" i="2"/>
  <c r="P9720" i="2"/>
  <c r="P9721" i="2"/>
  <c r="P9722" i="2"/>
  <c r="P9723" i="2"/>
  <c r="P9724" i="2"/>
  <c r="P9725" i="2"/>
  <c r="P9726" i="2"/>
  <c r="P9727" i="2"/>
  <c r="P9728" i="2"/>
  <c r="P9729" i="2"/>
  <c r="P9730" i="2"/>
  <c r="P9731" i="2"/>
  <c r="P9732" i="2"/>
  <c r="P9733" i="2"/>
  <c r="P9734" i="2"/>
  <c r="P9735" i="2"/>
  <c r="P9736" i="2"/>
  <c r="P9737" i="2"/>
  <c r="P9738" i="2"/>
  <c r="P9739" i="2"/>
  <c r="P9740" i="2"/>
  <c r="P9741" i="2"/>
  <c r="P9742" i="2"/>
  <c r="P9743" i="2"/>
  <c r="P9744" i="2"/>
  <c r="P9745" i="2"/>
  <c r="P9746" i="2"/>
  <c r="P9747" i="2"/>
  <c r="P9748" i="2"/>
  <c r="P9749" i="2"/>
  <c r="P9750" i="2"/>
  <c r="P9751" i="2"/>
  <c r="P9752" i="2"/>
  <c r="P9753" i="2"/>
  <c r="P9754" i="2"/>
  <c r="P9755" i="2"/>
  <c r="P9756" i="2"/>
  <c r="P9757" i="2"/>
  <c r="P9758" i="2"/>
  <c r="P9759" i="2"/>
  <c r="P9760" i="2"/>
  <c r="P9761" i="2"/>
  <c r="P9762" i="2"/>
  <c r="P9763" i="2"/>
  <c r="P9764" i="2"/>
  <c r="P9765" i="2"/>
  <c r="P9766" i="2"/>
  <c r="P9767" i="2"/>
  <c r="P9768" i="2"/>
  <c r="P9769" i="2"/>
  <c r="P9770" i="2"/>
  <c r="P9771" i="2"/>
  <c r="P9772" i="2"/>
  <c r="P9773" i="2"/>
  <c r="P9774" i="2"/>
  <c r="P9775" i="2"/>
  <c r="P9776" i="2"/>
  <c r="P9777" i="2"/>
  <c r="P9778" i="2"/>
  <c r="P9779" i="2"/>
  <c r="P9780" i="2"/>
  <c r="P9781" i="2"/>
  <c r="P9782" i="2"/>
  <c r="P9783" i="2"/>
  <c r="P9784" i="2"/>
  <c r="P9785" i="2"/>
  <c r="P9786" i="2"/>
  <c r="P9787" i="2"/>
  <c r="P9788" i="2"/>
  <c r="P9789" i="2"/>
  <c r="P9790" i="2"/>
  <c r="P9791" i="2"/>
  <c r="P9792" i="2"/>
  <c r="P9793" i="2"/>
  <c r="P9794" i="2"/>
  <c r="P9795" i="2"/>
  <c r="P9796" i="2"/>
  <c r="P9797" i="2"/>
  <c r="P9798" i="2"/>
  <c r="P9799" i="2"/>
  <c r="P9800" i="2"/>
  <c r="P9801" i="2"/>
  <c r="P9802" i="2"/>
  <c r="P9803" i="2"/>
  <c r="P9804" i="2"/>
  <c r="P9805" i="2"/>
  <c r="P9806" i="2"/>
  <c r="P9807" i="2"/>
  <c r="P9808" i="2"/>
  <c r="P9809" i="2"/>
  <c r="P9810" i="2"/>
  <c r="P9811" i="2"/>
  <c r="P9812" i="2"/>
  <c r="P9813" i="2"/>
  <c r="P9814" i="2"/>
  <c r="P9815" i="2"/>
  <c r="P9816" i="2"/>
  <c r="P9817" i="2"/>
  <c r="P9818" i="2"/>
  <c r="P9819" i="2"/>
  <c r="P9820" i="2"/>
  <c r="P9821" i="2"/>
  <c r="P9822" i="2"/>
  <c r="P9823" i="2"/>
  <c r="P9824" i="2"/>
  <c r="P9825" i="2"/>
  <c r="P9826" i="2"/>
  <c r="P9827" i="2"/>
  <c r="P9828" i="2"/>
  <c r="P9829" i="2"/>
  <c r="P9830" i="2"/>
  <c r="P9831" i="2"/>
  <c r="P9832" i="2"/>
  <c r="P9833" i="2"/>
  <c r="P9834" i="2"/>
  <c r="P9835" i="2"/>
  <c r="P9836" i="2"/>
  <c r="P9837" i="2"/>
  <c r="P9838" i="2"/>
  <c r="P9839" i="2"/>
  <c r="P9840" i="2"/>
  <c r="P9841" i="2"/>
  <c r="P9842" i="2"/>
  <c r="P9843" i="2"/>
  <c r="P9844" i="2"/>
  <c r="P9845" i="2"/>
  <c r="P9846" i="2"/>
  <c r="P9847" i="2"/>
  <c r="P9848" i="2"/>
  <c r="P9849" i="2"/>
  <c r="P9850" i="2"/>
  <c r="P9851" i="2"/>
  <c r="P9852" i="2"/>
  <c r="P9853" i="2"/>
  <c r="P9854" i="2"/>
  <c r="P9855" i="2"/>
  <c r="P9856" i="2"/>
  <c r="P9857" i="2"/>
  <c r="P9858" i="2"/>
  <c r="P9859" i="2"/>
  <c r="P9860" i="2"/>
  <c r="P9861" i="2"/>
  <c r="P9862" i="2"/>
  <c r="P9863" i="2"/>
  <c r="P9864" i="2"/>
  <c r="P9865" i="2"/>
  <c r="P9866" i="2"/>
  <c r="P9867" i="2"/>
  <c r="P9868" i="2"/>
  <c r="P9869" i="2"/>
  <c r="P9870" i="2"/>
  <c r="P9871" i="2"/>
  <c r="P9872" i="2"/>
  <c r="P9873" i="2"/>
  <c r="P9874" i="2"/>
  <c r="P9875" i="2"/>
  <c r="P9876" i="2"/>
  <c r="P9877" i="2"/>
  <c r="P9878" i="2"/>
  <c r="P9879" i="2"/>
  <c r="P9880" i="2"/>
  <c r="P9881" i="2"/>
  <c r="P9882" i="2"/>
  <c r="P9883" i="2"/>
  <c r="P9884" i="2"/>
  <c r="P9885" i="2"/>
  <c r="P9886" i="2"/>
  <c r="P9887" i="2"/>
  <c r="P9888" i="2"/>
  <c r="P9889" i="2"/>
  <c r="P9890" i="2"/>
  <c r="P9891" i="2"/>
  <c r="P9892" i="2"/>
  <c r="P9893" i="2"/>
  <c r="P9894" i="2"/>
  <c r="P9895" i="2"/>
  <c r="P9896" i="2"/>
  <c r="P9897" i="2"/>
  <c r="P9898" i="2"/>
  <c r="P9899" i="2"/>
  <c r="P9900" i="2"/>
  <c r="P9901" i="2"/>
  <c r="P9902" i="2"/>
  <c r="P9903" i="2"/>
  <c r="P9904" i="2"/>
  <c r="P9905" i="2"/>
  <c r="P9906" i="2"/>
  <c r="P9907" i="2"/>
  <c r="P9908" i="2"/>
  <c r="P9909" i="2"/>
  <c r="P9910" i="2"/>
  <c r="P9911" i="2"/>
  <c r="P9912" i="2"/>
  <c r="P9913" i="2"/>
  <c r="P9914" i="2"/>
  <c r="P9915" i="2"/>
  <c r="P9916" i="2"/>
  <c r="P9917" i="2"/>
  <c r="P9918" i="2"/>
  <c r="P9919" i="2"/>
  <c r="P9920" i="2"/>
  <c r="P9921" i="2"/>
  <c r="P9922" i="2"/>
  <c r="P9923" i="2"/>
  <c r="P9924" i="2"/>
  <c r="P9925" i="2"/>
  <c r="P9926" i="2"/>
  <c r="P9927" i="2"/>
  <c r="P9928" i="2"/>
  <c r="P9929" i="2"/>
  <c r="P9930" i="2"/>
  <c r="P9931" i="2"/>
  <c r="P9932" i="2"/>
  <c r="P9933" i="2"/>
  <c r="P9934" i="2"/>
  <c r="P9935" i="2"/>
  <c r="P9936" i="2"/>
  <c r="P9937" i="2"/>
  <c r="P9938" i="2"/>
  <c r="P9939" i="2"/>
  <c r="P9940" i="2"/>
  <c r="P9941" i="2"/>
  <c r="P9942" i="2"/>
  <c r="P9943" i="2"/>
  <c r="P9944" i="2"/>
  <c r="P9945" i="2"/>
  <c r="P9946" i="2"/>
  <c r="P9947" i="2"/>
  <c r="P9948" i="2"/>
  <c r="P9949" i="2"/>
  <c r="P9950" i="2"/>
  <c r="P9951" i="2"/>
  <c r="P9952" i="2"/>
  <c r="P9953" i="2"/>
  <c r="P9954" i="2"/>
  <c r="P9955" i="2"/>
  <c r="P9956" i="2"/>
  <c r="P9957" i="2"/>
  <c r="P9958" i="2"/>
  <c r="P9959" i="2"/>
  <c r="P9960" i="2"/>
  <c r="P9961" i="2"/>
  <c r="P9962" i="2"/>
  <c r="P9963" i="2"/>
  <c r="P9964" i="2"/>
  <c r="P9965" i="2"/>
  <c r="P9966" i="2"/>
  <c r="P9967" i="2"/>
  <c r="P9968" i="2"/>
  <c r="P9969" i="2"/>
  <c r="P9970" i="2"/>
  <c r="P9971" i="2"/>
  <c r="P9972" i="2"/>
  <c r="P9973" i="2"/>
  <c r="P9974" i="2"/>
  <c r="P9975" i="2"/>
  <c r="P9976" i="2"/>
  <c r="P9977" i="2"/>
  <c r="P9978" i="2"/>
  <c r="P9979" i="2"/>
  <c r="P9980" i="2"/>
  <c r="P9981" i="2"/>
  <c r="P9982" i="2"/>
  <c r="P9983" i="2"/>
  <c r="P9984" i="2"/>
  <c r="P9985" i="2"/>
  <c r="P9986" i="2"/>
  <c r="P9987" i="2"/>
  <c r="P9988" i="2"/>
  <c r="P9989" i="2"/>
  <c r="P9990" i="2"/>
  <c r="P9991" i="2"/>
  <c r="P9992" i="2"/>
  <c r="P9993" i="2"/>
  <c r="P9994" i="2"/>
  <c r="P9995" i="2"/>
  <c r="P9996" i="2"/>
  <c r="P9997" i="2"/>
  <c r="P9998" i="2"/>
  <c r="P9999" i="2"/>
  <c r="P10000" i="2"/>
  <c r="P10001" i="2"/>
  <c r="P10002" i="2"/>
  <c r="P10003" i="2"/>
  <c r="P10004" i="2"/>
  <c r="P10005" i="2"/>
  <c r="P10006" i="2"/>
  <c r="P10007" i="2"/>
  <c r="P10008" i="2"/>
  <c r="P10009" i="2"/>
  <c r="P10010" i="2"/>
  <c r="P10011" i="2"/>
  <c r="P10012" i="2"/>
  <c r="P10013" i="2"/>
  <c r="P10014" i="2"/>
  <c r="P10015" i="2"/>
  <c r="P10016" i="2"/>
  <c r="P10017" i="2"/>
  <c r="P10018" i="2"/>
  <c r="P10019" i="2"/>
  <c r="P10020" i="2"/>
  <c r="P10021" i="2"/>
  <c r="P10022" i="2"/>
  <c r="P10023" i="2"/>
  <c r="P10024" i="2"/>
  <c r="P10025" i="2"/>
  <c r="P10026" i="2"/>
  <c r="P10027" i="2"/>
  <c r="P10028" i="2"/>
  <c r="P10029" i="2"/>
  <c r="P10030" i="2"/>
  <c r="P10031" i="2"/>
  <c r="P10032" i="2"/>
  <c r="P10033" i="2"/>
  <c r="P10034" i="2"/>
  <c r="P10035" i="2"/>
  <c r="P10036" i="2"/>
  <c r="P10037" i="2"/>
  <c r="P10038" i="2"/>
  <c r="P10039" i="2"/>
  <c r="P10040" i="2"/>
  <c r="P10041" i="2"/>
  <c r="P10042" i="2"/>
  <c r="P10043" i="2"/>
  <c r="P10044" i="2"/>
  <c r="P10045" i="2"/>
  <c r="P10046" i="2"/>
  <c r="P10047" i="2"/>
  <c r="P10048" i="2"/>
  <c r="P10049" i="2"/>
  <c r="P10050" i="2"/>
  <c r="P10051" i="2"/>
  <c r="P10052" i="2"/>
  <c r="P10053" i="2"/>
  <c r="P10054" i="2"/>
  <c r="P10055" i="2"/>
  <c r="P10056" i="2"/>
  <c r="P10057" i="2"/>
  <c r="P10058" i="2"/>
  <c r="P10059" i="2"/>
  <c r="P10060" i="2"/>
  <c r="P10061" i="2"/>
  <c r="P10062" i="2"/>
  <c r="P10063" i="2"/>
  <c r="P10064" i="2"/>
  <c r="P10065" i="2"/>
  <c r="P10066" i="2"/>
  <c r="P10067" i="2"/>
  <c r="P10068" i="2"/>
  <c r="P10069" i="2"/>
  <c r="P10070" i="2"/>
  <c r="P10071" i="2"/>
  <c r="P10072" i="2"/>
  <c r="P10073" i="2"/>
  <c r="P10074" i="2"/>
  <c r="P10075" i="2"/>
  <c r="P10076" i="2"/>
  <c r="P10077" i="2"/>
  <c r="P10078" i="2"/>
  <c r="P10079" i="2"/>
  <c r="P10080" i="2"/>
  <c r="P10081" i="2"/>
  <c r="P10082" i="2"/>
  <c r="P10083" i="2"/>
  <c r="P10084" i="2"/>
  <c r="P10085" i="2"/>
  <c r="P10086" i="2"/>
  <c r="P10087" i="2"/>
  <c r="P10088" i="2"/>
  <c r="P10089" i="2"/>
  <c r="P10090" i="2"/>
  <c r="P10091" i="2"/>
  <c r="P10092" i="2"/>
  <c r="P10093" i="2"/>
  <c r="P10094" i="2"/>
  <c r="P10095" i="2"/>
  <c r="P10096" i="2"/>
  <c r="P10097" i="2"/>
  <c r="P10098" i="2"/>
  <c r="P10099" i="2"/>
  <c r="P10100" i="2"/>
  <c r="P10101" i="2"/>
  <c r="P10102" i="2"/>
  <c r="P10103" i="2"/>
  <c r="P10104" i="2"/>
  <c r="P10105" i="2"/>
  <c r="P10106" i="2"/>
  <c r="P10107" i="2"/>
  <c r="P10108" i="2"/>
  <c r="P10109" i="2"/>
  <c r="P10110" i="2"/>
  <c r="P10111" i="2"/>
  <c r="P10112" i="2"/>
  <c r="P10113" i="2"/>
  <c r="P10114" i="2"/>
  <c r="P10115" i="2"/>
  <c r="P10116" i="2"/>
  <c r="P10117" i="2"/>
  <c r="P10118" i="2"/>
  <c r="P10119" i="2"/>
  <c r="P10120" i="2"/>
  <c r="P10121" i="2"/>
  <c r="P10122" i="2"/>
  <c r="P10123" i="2"/>
  <c r="P10124" i="2"/>
  <c r="P10125" i="2"/>
  <c r="P10126" i="2"/>
  <c r="P10127" i="2"/>
  <c r="P10128" i="2"/>
  <c r="P10129" i="2"/>
  <c r="P10130" i="2"/>
  <c r="P10131" i="2"/>
  <c r="P10132" i="2"/>
  <c r="P10133" i="2"/>
  <c r="P10134" i="2"/>
  <c r="P10135" i="2"/>
  <c r="P10136" i="2"/>
  <c r="P10137" i="2"/>
  <c r="P10138" i="2"/>
  <c r="P10139" i="2"/>
  <c r="P10140" i="2"/>
  <c r="P10141" i="2"/>
  <c r="P10142" i="2"/>
  <c r="P10143" i="2"/>
  <c r="P10144" i="2"/>
  <c r="P10145" i="2"/>
  <c r="P10146" i="2"/>
  <c r="P10147" i="2"/>
  <c r="P10148" i="2"/>
  <c r="P10149" i="2"/>
  <c r="P10150" i="2"/>
  <c r="P10151" i="2"/>
  <c r="P10152" i="2"/>
  <c r="P10153" i="2"/>
  <c r="P10154" i="2"/>
  <c r="P10155" i="2"/>
  <c r="P10156" i="2"/>
  <c r="P10157" i="2"/>
  <c r="P10158" i="2"/>
  <c r="P10159" i="2"/>
  <c r="P10160" i="2"/>
  <c r="P10161" i="2"/>
  <c r="P10162" i="2"/>
  <c r="P10163" i="2"/>
  <c r="P10164" i="2"/>
  <c r="P10165" i="2"/>
  <c r="P10166" i="2"/>
  <c r="P10167" i="2"/>
  <c r="P10168" i="2"/>
  <c r="P10169" i="2"/>
  <c r="P10170" i="2"/>
  <c r="P10171" i="2"/>
  <c r="P10172" i="2"/>
  <c r="P10173" i="2"/>
  <c r="P10174" i="2"/>
  <c r="P10175" i="2"/>
  <c r="P10176" i="2"/>
  <c r="P10177" i="2"/>
  <c r="P10178" i="2"/>
  <c r="P10179" i="2"/>
  <c r="P10180" i="2"/>
  <c r="P10181" i="2"/>
  <c r="P10182" i="2"/>
  <c r="P10183" i="2"/>
  <c r="P10184" i="2"/>
  <c r="P10185" i="2"/>
  <c r="P10186" i="2"/>
  <c r="P10187" i="2"/>
  <c r="P10188" i="2"/>
  <c r="P10189" i="2"/>
  <c r="P10190" i="2"/>
  <c r="P10191" i="2"/>
  <c r="P10192" i="2"/>
  <c r="P10193" i="2"/>
  <c r="P10194" i="2"/>
  <c r="P10195" i="2"/>
  <c r="P10196" i="2"/>
  <c r="P10197" i="2"/>
  <c r="P10198" i="2"/>
  <c r="P10199" i="2"/>
  <c r="P10200" i="2"/>
  <c r="P10201" i="2"/>
  <c r="P10202" i="2"/>
  <c r="P10203" i="2"/>
  <c r="P10204" i="2"/>
  <c r="P10205" i="2"/>
  <c r="P10206" i="2"/>
  <c r="P10207" i="2"/>
  <c r="P10208" i="2"/>
  <c r="P10209" i="2"/>
  <c r="P10210" i="2"/>
  <c r="P10211" i="2"/>
  <c r="P10212" i="2"/>
  <c r="P10213" i="2"/>
  <c r="P10214" i="2"/>
  <c r="P10215" i="2"/>
  <c r="P10216" i="2"/>
  <c r="P10217" i="2"/>
  <c r="P10218" i="2"/>
  <c r="P10219" i="2"/>
  <c r="P10220" i="2"/>
  <c r="P10221" i="2"/>
  <c r="P10222" i="2"/>
  <c r="P10223" i="2"/>
  <c r="P10224" i="2"/>
  <c r="P10225" i="2"/>
  <c r="P10226" i="2"/>
  <c r="P10227" i="2"/>
  <c r="P10228" i="2"/>
  <c r="P10229" i="2"/>
  <c r="P10230" i="2"/>
  <c r="P10231" i="2"/>
  <c r="P10232" i="2"/>
  <c r="P10233" i="2"/>
  <c r="P10234" i="2"/>
  <c r="P10235" i="2"/>
  <c r="P10236" i="2"/>
  <c r="P10237" i="2"/>
  <c r="P10238" i="2"/>
  <c r="P10239" i="2"/>
  <c r="P10240" i="2"/>
  <c r="P10241" i="2"/>
  <c r="P10242" i="2"/>
  <c r="P10243" i="2"/>
  <c r="P10244" i="2"/>
  <c r="P10245" i="2"/>
  <c r="P10246" i="2"/>
  <c r="P10247" i="2"/>
  <c r="P10248" i="2"/>
  <c r="P10249" i="2"/>
  <c r="P10250" i="2"/>
  <c r="P10251" i="2"/>
  <c r="P10252" i="2"/>
  <c r="P10253" i="2"/>
  <c r="P10254" i="2"/>
  <c r="P10255" i="2"/>
  <c r="P10256" i="2"/>
  <c r="P10257" i="2"/>
  <c r="P10258" i="2"/>
  <c r="P10259" i="2"/>
  <c r="P10260" i="2"/>
  <c r="P10261" i="2"/>
  <c r="P10262" i="2"/>
  <c r="P10263" i="2"/>
  <c r="P10264" i="2"/>
  <c r="P10265" i="2"/>
  <c r="P10266" i="2"/>
  <c r="P10267" i="2"/>
  <c r="P10268" i="2"/>
  <c r="P10269" i="2"/>
  <c r="P10270" i="2"/>
  <c r="P10271" i="2"/>
  <c r="P10272" i="2"/>
  <c r="P10273" i="2"/>
  <c r="P10274" i="2"/>
  <c r="P10275" i="2"/>
  <c r="P10276" i="2"/>
  <c r="P10277" i="2"/>
  <c r="P10278" i="2"/>
  <c r="P10279" i="2"/>
  <c r="P10280" i="2"/>
  <c r="P10281" i="2"/>
  <c r="P10282" i="2"/>
  <c r="P10283" i="2"/>
  <c r="P10284" i="2"/>
  <c r="P10285" i="2"/>
  <c r="P10286" i="2"/>
  <c r="P10287" i="2"/>
  <c r="P10288" i="2"/>
  <c r="P10289" i="2"/>
  <c r="P10290" i="2"/>
  <c r="P10291" i="2"/>
  <c r="P10292" i="2"/>
  <c r="P10293" i="2"/>
  <c r="P10294" i="2"/>
  <c r="P10295" i="2"/>
  <c r="P10296" i="2"/>
  <c r="P10297" i="2"/>
  <c r="P10298" i="2"/>
  <c r="P10299" i="2"/>
  <c r="P10300" i="2"/>
  <c r="P10301" i="2"/>
  <c r="P10302" i="2"/>
  <c r="P10303" i="2"/>
  <c r="P10304" i="2"/>
  <c r="P10305" i="2"/>
  <c r="P10306" i="2"/>
  <c r="P10307" i="2"/>
  <c r="P10308" i="2"/>
  <c r="P10309" i="2"/>
  <c r="P10310" i="2"/>
  <c r="P10311" i="2"/>
  <c r="P10312" i="2"/>
  <c r="P10313" i="2"/>
  <c r="P10314" i="2"/>
  <c r="P10315" i="2"/>
  <c r="P10316" i="2"/>
  <c r="P10317" i="2"/>
  <c r="P10318" i="2"/>
  <c r="P10319" i="2"/>
  <c r="P10320" i="2"/>
  <c r="P10321" i="2"/>
  <c r="P10322" i="2"/>
  <c r="P10323" i="2"/>
  <c r="P10324" i="2"/>
  <c r="P10325" i="2"/>
  <c r="P10326" i="2"/>
  <c r="P10327" i="2"/>
  <c r="P10328" i="2"/>
  <c r="P10329" i="2"/>
  <c r="P10330" i="2"/>
  <c r="P10331" i="2"/>
  <c r="P10332" i="2"/>
  <c r="P10333" i="2"/>
  <c r="P10334" i="2"/>
  <c r="P10335" i="2"/>
  <c r="P10336" i="2"/>
  <c r="P10337" i="2"/>
  <c r="P10338" i="2"/>
  <c r="P10339" i="2"/>
  <c r="P10340" i="2"/>
  <c r="P10341" i="2"/>
  <c r="P10342" i="2"/>
  <c r="P10343" i="2"/>
  <c r="P10344" i="2"/>
  <c r="P10345" i="2"/>
  <c r="P10346" i="2"/>
  <c r="P10347" i="2"/>
  <c r="P10348" i="2"/>
  <c r="P10349" i="2"/>
  <c r="P10350" i="2"/>
  <c r="P10351" i="2"/>
  <c r="P10352" i="2"/>
  <c r="P10353" i="2"/>
  <c r="P10354" i="2"/>
  <c r="P10355" i="2"/>
  <c r="P10356" i="2"/>
  <c r="P10357" i="2"/>
  <c r="P10358" i="2"/>
  <c r="P10359" i="2"/>
  <c r="P10360" i="2"/>
  <c r="P10361" i="2"/>
  <c r="P10362" i="2"/>
  <c r="P10363" i="2"/>
  <c r="P10364" i="2"/>
  <c r="P10365" i="2"/>
  <c r="P10366" i="2"/>
  <c r="P10367" i="2"/>
  <c r="P10368" i="2"/>
  <c r="P10369" i="2"/>
  <c r="P10370" i="2"/>
  <c r="P10371" i="2"/>
  <c r="P10372" i="2"/>
  <c r="P10373" i="2"/>
  <c r="P10374" i="2"/>
  <c r="P10375" i="2"/>
  <c r="P10376" i="2"/>
  <c r="P10377" i="2"/>
  <c r="P10378" i="2"/>
  <c r="P10379" i="2"/>
  <c r="P10380" i="2"/>
  <c r="P10381" i="2"/>
  <c r="P10382" i="2"/>
  <c r="P10383" i="2"/>
  <c r="P10384" i="2"/>
  <c r="P10385" i="2"/>
  <c r="P10386" i="2"/>
  <c r="P10387" i="2"/>
  <c r="P10388" i="2"/>
  <c r="P10389" i="2"/>
  <c r="P10390" i="2"/>
  <c r="P10391" i="2"/>
  <c r="P10392" i="2"/>
  <c r="P10393" i="2"/>
  <c r="P10394" i="2"/>
  <c r="P10395" i="2"/>
  <c r="P10396" i="2"/>
  <c r="P10397" i="2"/>
  <c r="P10398" i="2"/>
  <c r="P10399" i="2"/>
  <c r="P10400" i="2"/>
  <c r="P10401" i="2"/>
  <c r="P10402" i="2"/>
  <c r="P10403" i="2"/>
  <c r="P10404" i="2"/>
  <c r="P10405" i="2"/>
  <c r="P10406" i="2"/>
  <c r="P10407" i="2"/>
  <c r="P10408" i="2"/>
  <c r="P10409" i="2"/>
  <c r="P10410" i="2"/>
  <c r="P10411" i="2"/>
  <c r="P10412" i="2"/>
  <c r="P10413" i="2"/>
  <c r="P10414" i="2"/>
  <c r="P10415" i="2"/>
  <c r="P10416" i="2"/>
  <c r="P10417" i="2"/>
  <c r="P10418" i="2"/>
  <c r="P10419" i="2"/>
  <c r="P10420" i="2"/>
  <c r="P10421" i="2"/>
  <c r="P10422" i="2"/>
  <c r="P10423" i="2"/>
  <c r="P10424" i="2"/>
  <c r="P10425" i="2"/>
  <c r="P10426" i="2"/>
  <c r="P10427" i="2"/>
  <c r="P10428" i="2"/>
  <c r="P10429" i="2"/>
  <c r="P10430" i="2"/>
  <c r="P10431" i="2"/>
  <c r="P10432" i="2"/>
  <c r="P10433" i="2"/>
  <c r="P10434" i="2"/>
  <c r="P10435" i="2"/>
  <c r="P10436" i="2"/>
  <c r="P10437" i="2"/>
  <c r="P10438" i="2"/>
  <c r="P10439" i="2"/>
  <c r="P10440" i="2"/>
  <c r="P10441" i="2"/>
  <c r="P10442" i="2"/>
  <c r="P10443" i="2"/>
  <c r="P10444" i="2"/>
  <c r="P10445" i="2"/>
  <c r="P10446" i="2"/>
  <c r="P10447" i="2"/>
  <c r="P10448" i="2"/>
  <c r="P10449" i="2"/>
  <c r="P10450" i="2"/>
  <c r="P10451" i="2"/>
  <c r="P10452" i="2"/>
  <c r="P10453" i="2"/>
  <c r="P10454" i="2"/>
  <c r="P10455" i="2"/>
  <c r="P10456" i="2"/>
  <c r="P10457" i="2"/>
  <c r="P10458" i="2"/>
  <c r="P10459" i="2"/>
  <c r="P10460" i="2"/>
  <c r="P10461" i="2"/>
  <c r="P10462" i="2"/>
  <c r="P10463" i="2"/>
  <c r="P10464" i="2"/>
  <c r="P10465" i="2"/>
  <c r="P10466" i="2"/>
  <c r="P10467" i="2"/>
  <c r="P10468" i="2"/>
  <c r="P10469" i="2"/>
  <c r="P10470" i="2"/>
  <c r="P10471" i="2"/>
  <c r="P10472" i="2"/>
  <c r="P10473" i="2"/>
  <c r="P10474" i="2"/>
  <c r="P10475" i="2"/>
  <c r="P10476" i="2"/>
  <c r="P10477" i="2"/>
  <c r="P10478" i="2"/>
  <c r="P10479" i="2"/>
  <c r="P10480" i="2"/>
  <c r="P10481" i="2"/>
  <c r="P10482" i="2"/>
  <c r="P10483" i="2"/>
  <c r="P10484" i="2"/>
  <c r="P10485" i="2"/>
  <c r="P10486" i="2"/>
  <c r="P10487" i="2"/>
  <c r="P10488" i="2"/>
  <c r="P10489" i="2"/>
  <c r="P10490" i="2"/>
  <c r="P10491" i="2"/>
  <c r="P10492" i="2"/>
  <c r="P10493" i="2"/>
  <c r="P10494" i="2"/>
  <c r="P10495" i="2"/>
  <c r="P10496" i="2"/>
  <c r="P10497" i="2"/>
  <c r="P10498" i="2"/>
  <c r="P10499" i="2"/>
  <c r="P10500" i="2"/>
  <c r="P10501" i="2"/>
  <c r="P10502" i="2"/>
  <c r="P10503" i="2"/>
  <c r="P10504" i="2"/>
  <c r="P10505" i="2"/>
  <c r="P10506" i="2"/>
  <c r="P10507" i="2"/>
  <c r="P10508" i="2"/>
  <c r="P10509" i="2"/>
  <c r="P10510" i="2"/>
  <c r="P10511" i="2"/>
  <c r="P10512" i="2"/>
  <c r="P10513" i="2"/>
  <c r="P10514" i="2"/>
  <c r="P10515" i="2"/>
  <c r="P10516" i="2"/>
  <c r="P10517" i="2"/>
  <c r="P10518" i="2"/>
  <c r="P10519" i="2"/>
  <c r="P10520" i="2"/>
  <c r="P10521" i="2"/>
  <c r="P10522" i="2"/>
  <c r="P10523" i="2"/>
  <c r="P10524" i="2"/>
  <c r="P10525" i="2"/>
  <c r="P10526" i="2"/>
  <c r="P10527" i="2"/>
  <c r="P10528" i="2"/>
  <c r="P10529" i="2"/>
  <c r="P10530" i="2"/>
  <c r="P10531" i="2"/>
  <c r="P10532" i="2"/>
  <c r="P10533" i="2"/>
  <c r="P10534" i="2"/>
  <c r="P10535" i="2"/>
  <c r="P10536" i="2"/>
  <c r="P10537" i="2"/>
  <c r="P10538" i="2"/>
  <c r="P10539" i="2"/>
  <c r="P10540" i="2"/>
  <c r="P10541" i="2"/>
  <c r="P10542" i="2"/>
  <c r="P10543" i="2"/>
  <c r="P10544" i="2"/>
  <c r="P10545" i="2"/>
  <c r="P10546" i="2"/>
  <c r="P10547" i="2"/>
  <c r="P10548" i="2"/>
  <c r="P10549" i="2"/>
  <c r="P10550" i="2"/>
  <c r="P10551" i="2"/>
  <c r="P10552" i="2"/>
  <c r="P10553" i="2"/>
  <c r="P10554" i="2"/>
  <c r="P10555" i="2"/>
  <c r="P10556" i="2"/>
  <c r="P10557" i="2"/>
  <c r="P10558" i="2"/>
  <c r="P10559" i="2"/>
  <c r="P10560" i="2"/>
  <c r="P10561" i="2"/>
  <c r="P10562" i="2"/>
  <c r="P10563" i="2"/>
  <c r="P10564" i="2"/>
  <c r="P10565" i="2"/>
  <c r="P10566" i="2"/>
  <c r="P10567" i="2"/>
  <c r="P10568" i="2"/>
  <c r="P10569" i="2"/>
  <c r="P10570" i="2"/>
  <c r="P10571" i="2"/>
  <c r="P10572" i="2"/>
  <c r="P10573" i="2"/>
  <c r="P10574" i="2"/>
  <c r="P10575" i="2"/>
  <c r="P10576" i="2"/>
  <c r="P10577" i="2"/>
  <c r="P10578" i="2"/>
  <c r="P10579" i="2"/>
  <c r="P10580" i="2"/>
  <c r="P10581" i="2"/>
  <c r="P10582" i="2"/>
  <c r="P10583" i="2"/>
  <c r="P10584" i="2"/>
  <c r="P10585" i="2"/>
  <c r="P10586" i="2"/>
  <c r="P10587" i="2"/>
  <c r="P10588" i="2"/>
  <c r="P10589" i="2"/>
  <c r="P10590" i="2"/>
  <c r="P10591" i="2"/>
  <c r="P10592" i="2"/>
  <c r="P10593" i="2"/>
  <c r="P10594" i="2"/>
  <c r="P10595" i="2"/>
  <c r="P10596" i="2"/>
  <c r="P10597" i="2"/>
  <c r="P10598" i="2"/>
  <c r="P10599" i="2"/>
  <c r="P10600" i="2"/>
  <c r="P10601" i="2"/>
  <c r="P10602" i="2"/>
  <c r="P10603" i="2"/>
  <c r="P10604" i="2"/>
  <c r="P10605" i="2"/>
  <c r="P10606" i="2"/>
  <c r="P10607" i="2"/>
  <c r="P10608" i="2"/>
  <c r="P10609" i="2"/>
  <c r="P10610" i="2"/>
  <c r="P10611" i="2"/>
  <c r="P10612" i="2"/>
  <c r="P10613" i="2"/>
  <c r="P10614" i="2"/>
  <c r="P10615" i="2"/>
  <c r="P10616" i="2"/>
  <c r="P10617" i="2"/>
  <c r="P10618" i="2"/>
  <c r="P10619" i="2"/>
  <c r="P10620" i="2"/>
  <c r="P10621" i="2"/>
  <c r="P10622" i="2"/>
  <c r="P10623" i="2"/>
  <c r="P10624" i="2"/>
  <c r="P10625" i="2"/>
  <c r="P10626" i="2"/>
  <c r="P10627" i="2"/>
  <c r="P10628" i="2"/>
  <c r="P10629" i="2"/>
  <c r="P10630" i="2"/>
  <c r="P10631" i="2"/>
  <c r="P10632" i="2"/>
  <c r="P10633" i="2"/>
  <c r="P10634" i="2"/>
  <c r="P10635" i="2"/>
  <c r="P10636" i="2"/>
  <c r="P10637" i="2"/>
  <c r="P10638" i="2"/>
  <c r="P10639" i="2"/>
  <c r="P10640" i="2"/>
  <c r="P10641" i="2"/>
  <c r="P10642" i="2"/>
  <c r="P10643" i="2"/>
  <c r="P10644" i="2"/>
  <c r="P10645" i="2"/>
  <c r="P10646" i="2"/>
  <c r="P10647" i="2"/>
  <c r="P10648" i="2"/>
  <c r="P10649" i="2"/>
  <c r="P10650" i="2"/>
  <c r="P10651" i="2"/>
  <c r="P10652" i="2"/>
  <c r="P10653" i="2"/>
  <c r="P10654" i="2"/>
  <c r="P10655" i="2"/>
  <c r="P10656" i="2"/>
  <c r="P10657" i="2"/>
  <c r="P10658" i="2"/>
  <c r="P10659" i="2"/>
  <c r="P10660" i="2"/>
  <c r="P10661" i="2"/>
  <c r="P10662" i="2"/>
  <c r="P10663" i="2"/>
  <c r="P10664" i="2"/>
  <c r="P10665" i="2"/>
  <c r="P10666" i="2"/>
  <c r="P10667" i="2"/>
  <c r="P10668" i="2"/>
  <c r="P10669" i="2"/>
  <c r="P10670" i="2"/>
  <c r="P10671" i="2"/>
  <c r="P10672" i="2"/>
  <c r="P10673" i="2"/>
  <c r="P10674" i="2"/>
  <c r="P10675" i="2"/>
  <c r="P10676" i="2"/>
  <c r="P10677" i="2"/>
  <c r="P10678" i="2"/>
  <c r="P10679" i="2"/>
  <c r="P10680" i="2"/>
  <c r="P10681" i="2"/>
  <c r="P10682" i="2"/>
  <c r="P10683" i="2"/>
  <c r="P10684" i="2"/>
  <c r="P10685" i="2"/>
  <c r="P10686" i="2"/>
  <c r="P10687" i="2"/>
  <c r="P10688" i="2"/>
  <c r="P10689" i="2"/>
  <c r="P10690" i="2"/>
  <c r="P10691" i="2"/>
  <c r="P10692" i="2"/>
  <c r="P10693" i="2"/>
  <c r="P10694" i="2"/>
  <c r="P10695" i="2"/>
  <c r="P10696" i="2"/>
  <c r="P10697" i="2"/>
  <c r="P10698" i="2"/>
  <c r="P10699" i="2"/>
  <c r="P10700" i="2"/>
  <c r="P10701" i="2"/>
  <c r="P10702" i="2"/>
  <c r="P10703" i="2"/>
  <c r="P10704" i="2"/>
  <c r="P10705" i="2"/>
  <c r="P10706" i="2"/>
  <c r="P10707" i="2"/>
  <c r="P10708" i="2"/>
  <c r="P10709" i="2"/>
  <c r="P10710" i="2"/>
  <c r="P10711" i="2"/>
  <c r="P10712" i="2"/>
  <c r="P10713" i="2"/>
  <c r="P10714" i="2"/>
  <c r="P10715" i="2"/>
  <c r="P10716" i="2"/>
  <c r="P10717" i="2"/>
  <c r="P10718" i="2"/>
  <c r="P10719" i="2"/>
  <c r="P10720" i="2"/>
  <c r="P10721" i="2"/>
  <c r="P10722" i="2"/>
  <c r="P10723" i="2"/>
  <c r="P10724" i="2"/>
  <c r="P10725" i="2"/>
  <c r="P10726" i="2"/>
  <c r="P10727" i="2"/>
  <c r="P10728" i="2"/>
  <c r="P10729" i="2"/>
  <c r="P10730" i="2"/>
  <c r="P10731" i="2"/>
  <c r="P10732" i="2"/>
  <c r="P10733" i="2"/>
  <c r="P10734" i="2"/>
  <c r="P10735" i="2"/>
  <c r="P10736" i="2"/>
  <c r="P10737" i="2"/>
  <c r="P10738" i="2"/>
  <c r="P10739" i="2"/>
  <c r="P10740" i="2"/>
  <c r="P10741" i="2"/>
  <c r="P10742" i="2"/>
  <c r="P10743" i="2"/>
  <c r="P10744" i="2"/>
  <c r="P10745" i="2"/>
  <c r="P10746" i="2"/>
  <c r="P10747" i="2"/>
  <c r="P10748" i="2"/>
  <c r="P10749" i="2"/>
  <c r="P10750" i="2"/>
  <c r="P10751" i="2"/>
  <c r="P10752" i="2"/>
  <c r="P10753" i="2"/>
  <c r="P10754" i="2"/>
  <c r="P10755" i="2"/>
  <c r="P10756" i="2"/>
  <c r="P10757" i="2"/>
  <c r="P10758" i="2"/>
  <c r="P10759" i="2"/>
  <c r="P10760" i="2"/>
  <c r="P10761" i="2"/>
  <c r="P10762" i="2"/>
  <c r="P10763" i="2"/>
  <c r="P10764" i="2"/>
  <c r="P10765" i="2"/>
  <c r="P10766" i="2"/>
  <c r="P10767" i="2"/>
  <c r="P10768" i="2"/>
  <c r="P10769" i="2"/>
  <c r="P10770" i="2"/>
  <c r="P10771" i="2"/>
  <c r="P10772" i="2"/>
  <c r="P10773" i="2"/>
  <c r="P10774" i="2"/>
  <c r="P10775" i="2"/>
  <c r="P10776" i="2"/>
  <c r="P10777" i="2"/>
  <c r="P10778" i="2"/>
  <c r="P10779" i="2"/>
  <c r="P10780" i="2"/>
  <c r="P10781" i="2"/>
  <c r="P10782" i="2"/>
  <c r="P10783" i="2"/>
  <c r="P10784" i="2"/>
  <c r="P10785" i="2"/>
  <c r="P10786" i="2"/>
  <c r="P10787" i="2"/>
  <c r="P10788" i="2"/>
  <c r="P10789" i="2"/>
  <c r="P10790" i="2"/>
  <c r="P10791" i="2"/>
  <c r="P10792" i="2"/>
  <c r="P10793" i="2"/>
  <c r="P10794" i="2"/>
  <c r="P10795" i="2"/>
  <c r="P10796" i="2"/>
  <c r="P10797" i="2"/>
  <c r="P10798" i="2"/>
  <c r="P10799" i="2"/>
  <c r="P10800" i="2"/>
  <c r="P10801" i="2"/>
  <c r="P10802" i="2"/>
  <c r="P10803" i="2"/>
  <c r="P10804" i="2"/>
  <c r="P10805" i="2"/>
  <c r="P10806" i="2"/>
  <c r="P10807" i="2"/>
  <c r="P10808" i="2"/>
  <c r="P10809" i="2"/>
  <c r="P10810" i="2"/>
  <c r="P10811" i="2"/>
  <c r="P10812" i="2"/>
  <c r="P10813" i="2"/>
  <c r="P10814" i="2"/>
  <c r="P10815" i="2"/>
  <c r="P10816" i="2"/>
  <c r="P10817" i="2"/>
  <c r="P10818" i="2"/>
  <c r="P10819" i="2"/>
  <c r="P10820" i="2"/>
  <c r="P10821" i="2"/>
  <c r="P10822" i="2"/>
  <c r="P10823" i="2"/>
  <c r="P10824" i="2"/>
  <c r="P10825" i="2"/>
  <c r="P10826" i="2"/>
  <c r="P10827" i="2"/>
  <c r="P10828" i="2"/>
  <c r="P10829" i="2"/>
  <c r="P10830" i="2"/>
  <c r="P10831" i="2"/>
  <c r="P10832" i="2"/>
  <c r="P10833" i="2"/>
  <c r="P10834" i="2"/>
  <c r="P10835" i="2"/>
  <c r="P10836" i="2"/>
  <c r="P10837" i="2"/>
  <c r="P10838" i="2"/>
  <c r="P10839" i="2"/>
  <c r="P10840" i="2"/>
  <c r="P10841" i="2"/>
  <c r="P10842" i="2"/>
  <c r="P10843" i="2"/>
  <c r="P10844" i="2"/>
  <c r="P10845" i="2"/>
  <c r="P10846" i="2"/>
  <c r="P10847" i="2"/>
  <c r="P10848" i="2"/>
  <c r="P10849" i="2"/>
  <c r="P10850" i="2"/>
  <c r="P10851" i="2"/>
  <c r="P10852" i="2"/>
  <c r="P10853" i="2"/>
  <c r="P10854" i="2"/>
  <c r="P10855" i="2"/>
  <c r="P10856" i="2"/>
  <c r="P10857" i="2"/>
  <c r="P10858" i="2"/>
  <c r="P10859" i="2"/>
  <c r="P10860" i="2"/>
  <c r="P10861" i="2"/>
  <c r="P10862" i="2"/>
  <c r="P10863" i="2"/>
  <c r="P10864" i="2"/>
  <c r="P10865" i="2"/>
  <c r="P10866" i="2"/>
  <c r="P10867" i="2"/>
  <c r="P10868" i="2"/>
  <c r="P10869" i="2"/>
  <c r="P10870" i="2"/>
  <c r="P10871" i="2"/>
  <c r="P10872" i="2"/>
  <c r="P10873" i="2"/>
  <c r="P10874" i="2"/>
  <c r="P10875" i="2"/>
  <c r="P10876" i="2"/>
  <c r="P10877" i="2"/>
  <c r="P10878" i="2"/>
  <c r="P10879" i="2"/>
  <c r="P10880" i="2"/>
  <c r="P10881" i="2"/>
  <c r="P10882" i="2"/>
  <c r="P10883" i="2"/>
  <c r="P10884" i="2"/>
  <c r="P10885" i="2"/>
  <c r="P10886" i="2"/>
  <c r="P10887" i="2"/>
  <c r="P10888" i="2"/>
  <c r="P10889" i="2"/>
  <c r="P10890" i="2"/>
  <c r="P10891" i="2"/>
  <c r="P10892" i="2"/>
  <c r="P10893" i="2"/>
  <c r="P10894" i="2"/>
  <c r="P10895" i="2"/>
  <c r="P10896" i="2"/>
  <c r="P10897" i="2"/>
  <c r="P10898" i="2"/>
  <c r="P10899" i="2"/>
  <c r="P10900" i="2"/>
  <c r="P10901" i="2"/>
  <c r="P10902" i="2"/>
  <c r="Q15" i="2"/>
  <c r="Q21" i="2"/>
  <c r="Q27" i="2"/>
  <c r="Q33" i="2"/>
  <c r="Q39" i="2"/>
  <c r="Q45" i="2"/>
  <c r="Q51" i="2"/>
  <c r="Q57" i="2"/>
  <c r="Q63" i="2"/>
  <c r="Q69" i="2"/>
  <c r="Q75" i="2"/>
  <c r="Q81" i="2"/>
  <c r="Q87" i="2"/>
  <c r="Q93" i="2"/>
  <c r="Q99" i="2"/>
  <c r="Q105" i="2"/>
  <c r="Q111" i="2"/>
  <c r="Q117" i="2"/>
  <c r="Q123" i="2"/>
  <c r="Q129" i="2"/>
  <c r="Q135" i="2"/>
  <c r="Q141" i="2"/>
  <c r="Q147" i="2"/>
  <c r="Q153" i="2"/>
  <c r="Q159" i="2"/>
  <c r="Q165" i="2"/>
  <c r="Q171" i="2"/>
  <c r="Q177" i="2"/>
  <c r="Q183" i="2"/>
  <c r="Q189" i="2"/>
  <c r="Q195" i="2"/>
  <c r="Q201" i="2"/>
  <c r="Q207" i="2"/>
  <c r="Q213" i="2"/>
  <c r="Q219" i="2"/>
  <c r="Q225" i="2"/>
  <c r="Q231" i="2"/>
  <c r="Q237" i="2"/>
  <c r="Q243" i="2"/>
  <c r="Q249" i="2"/>
  <c r="Q255" i="2"/>
  <c r="Q261" i="2"/>
  <c r="Q267" i="2"/>
  <c r="Q273" i="2"/>
  <c r="Q279" i="2"/>
  <c r="Q285" i="2"/>
  <c r="Q291" i="2"/>
  <c r="Q297" i="2"/>
  <c r="Q303" i="2"/>
  <c r="Q309" i="2"/>
  <c r="Q315" i="2"/>
  <c r="Q321" i="2"/>
  <c r="Q327" i="2"/>
  <c r="Q333" i="2"/>
  <c r="Q339" i="2"/>
  <c r="Q345" i="2"/>
  <c r="Q351" i="2"/>
  <c r="Q357" i="2"/>
  <c r="Q363" i="2"/>
  <c r="Q369" i="2"/>
  <c r="Q375" i="2"/>
  <c r="Q381" i="2"/>
  <c r="Q387" i="2"/>
  <c r="Q393" i="2"/>
  <c r="Q399" i="2"/>
  <c r="Q405" i="2"/>
  <c r="Q411" i="2"/>
  <c r="Q417" i="2"/>
  <c r="Q423" i="2"/>
  <c r="Q429" i="2"/>
  <c r="Q435" i="2"/>
  <c r="Q441" i="2"/>
  <c r="Q447" i="2"/>
  <c r="Q453" i="2"/>
  <c r="Q459" i="2"/>
  <c r="Q465" i="2"/>
  <c r="Q471" i="2"/>
  <c r="Q477" i="2"/>
  <c r="Q483" i="2"/>
  <c r="Q489" i="2"/>
  <c r="Q495" i="2"/>
  <c r="Q501" i="2"/>
  <c r="Q507" i="2"/>
  <c r="Q513" i="2"/>
  <c r="Q519" i="2"/>
  <c r="Q525" i="2"/>
  <c r="Q531" i="2"/>
  <c r="Q537" i="2"/>
  <c r="Q543" i="2"/>
  <c r="Q549" i="2"/>
  <c r="Q555" i="2"/>
  <c r="Q561" i="2"/>
  <c r="Q567" i="2"/>
  <c r="Q573" i="2"/>
  <c r="Q579" i="2"/>
  <c r="Q585" i="2"/>
  <c r="Q591" i="2"/>
  <c r="Q597" i="2"/>
  <c r="Q603" i="2"/>
  <c r="Q609" i="2"/>
  <c r="Q615" i="2"/>
  <c r="Q621" i="2"/>
  <c r="Q627" i="2"/>
  <c r="Q633" i="2"/>
  <c r="Q639" i="2"/>
  <c r="Q645" i="2"/>
  <c r="Q651" i="2"/>
  <c r="Q657" i="2"/>
  <c r="Q663" i="2"/>
  <c r="Q669" i="2"/>
  <c r="Q675" i="2"/>
  <c r="Q681" i="2"/>
  <c r="Q687" i="2"/>
  <c r="Q693" i="2"/>
  <c r="Q699" i="2"/>
  <c r="Q705" i="2"/>
  <c r="Q711" i="2"/>
  <c r="Q717" i="2"/>
  <c r="Q723" i="2"/>
  <c r="Q729" i="2"/>
  <c r="Q735" i="2"/>
  <c r="Q741" i="2"/>
  <c r="Q747" i="2"/>
  <c r="Q753" i="2"/>
  <c r="Q759" i="2"/>
  <c r="Q765" i="2"/>
  <c r="Q771" i="2"/>
  <c r="Q777" i="2"/>
  <c r="Q783" i="2"/>
  <c r="Q789" i="2"/>
  <c r="Q795" i="2"/>
  <c r="Q801" i="2"/>
  <c r="Q807" i="2"/>
  <c r="Q813" i="2"/>
  <c r="Q819" i="2"/>
  <c r="Q825" i="2"/>
  <c r="Q831" i="2"/>
  <c r="Q837" i="2"/>
  <c r="Q843" i="2"/>
  <c r="Q849" i="2"/>
  <c r="Q855" i="2"/>
  <c r="Q861" i="2"/>
  <c r="Q867" i="2"/>
  <c r="Q873" i="2"/>
  <c r="Q879" i="2"/>
  <c r="Q885" i="2"/>
  <c r="Q891" i="2"/>
  <c r="Q897" i="2"/>
  <c r="Q903" i="2"/>
  <c r="Q909" i="2"/>
  <c r="Q915" i="2"/>
  <c r="Q933" i="2"/>
  <c r="Q939" i="2"/>
  <c r="Q951" i="2"/>
  <c r="Q969" i="2"/>
  <c r="Q975" i="2"/>
  <c r="Q987" i="2"/>
  <c r="Q1005" i="2"/>
  <c r="Q1011" i="2"/>
  <c r="Q1023" i="2"/>
  <c r="Q6177" i="2"/>
  <c r="Q6387" i="2"/>
  <c r="Q6825" i="2"/>
  <c r="P7" i="2"/>
  <c r="B40" i="6"/>
  <c r="P8" i="2" s="1"/>
  <c r="F7" i="2"/>
  <c r="R7" i="2" s="1"/>
  <c r="F8" i="2"/>
  <c r="F9" i="2"/>
  <c r="F10" i="2"/>
  <c r="R10" i="2" s="1"/>
  <c r="F11" i="2"/>
  <c r="R11" i="2" s="1"/>
  <c r="F12" i="2"/>
  <c r="R12" i="2" s="1"/>
  <c r="F13" i="2"/>
  <c r="R13" i="2" s="1"/>
  <c r="F14" i="2"/>
  <c r="R14" i="2" s="1"/>
  <c r="F15" i="2"/>
  <c r="F16" i="2"/>
  <c r="R16" i="2" s="1"/>
  <c r="F17" i="2"/>
  <c r="R17" i="2" s="1"/>
  <c r="F18" i="2"/>
  <c r="R18" i="2" s="1"/>
  <c r="F19" i="2"/>
  <c r="R19" i="2" s="1"/>
  <c r="F20" i="2"/>
  <c r="R20" i="2" s="1"/>
  <c r="F21" i="2"/>
  <c r="F22" i="2"/>
  <c r="R22" i="2" s="1"/>
  <c r="F23" i="2"/>
  <c r="R23" i="2" s="1"/>
  <c r="F24" i="2"/>
  <c r="R24" i="2" s="1"/>
  <c r="F25" i="2"/>
  <c r="R25" i="2" s="1"/>
  <c r="F26" i="2"/>
  <c r="R26" i="2" s="1"/>
  <c r="F27" i="2"/>
  <c r="F28" i="2"/>
  <c r="R28" i="2" s="1"/>
  <c r="F29" i="2"/>
  <c r="R29" i="2" s="1"/>
  <c r="F30" i="2"/>
  <c r="R30" i="2" s="1"/>
  <c r="F31" i="2"/>
  <c r="R31" i="2" s="1"/>
  <c r="F32" i="2"/>
  <c r="R32" i="2" s="1"/>
  <c r="F33" i="2"/>
  <c r="F34" i="2"/>
  <c r="R34" i="2" s="1"/>
  <c r="F35" i="2"/>
  <c r="R35" i="2" s="1"/>
  <c r="F36" i="2"/>
  <c r="R36" i="2" s="1"/>
  <c r="F37" i="2"/>
  <c r="R37" i="2" s="1"/>
  <c r="F38" i="2"/>
  <c r="R38" i="2" s="1"/>
  <c r="F39" i="2"/>
  <c r="F40" i="2"/>
  <c r="R40" i="2" s="1"/>
  <c r="F41" i="2"/>
  <c r="R41" i="2" s="1"/>
  <c r="F42" i="2"/>
  <c r="R42" i="2" s="1"/>
  <c r="F43" i="2"/>
  <c r="R43" i="2" s="1"/>
  <c r="F44" i="2"/>
  <c r="R44" i="2" s="1"/>
  <c r="F45" i="2"/>
  <c r="F46" i="2"/>
  <c r="R46" i="2" s="1"/>
  <c r="F47" i="2"/>
  <c r="R47" i="2" s="1"/>
  <c r="F48" i="2"/>
  <c r="R48" i="2" s="1"/>
  <c r="F49" i="2"/>
  <c r="R49" i="2" s="1"/>
  <c r="F50" i="2"/>
  <c r="R50" i="2" s="1"/>
  <c r="F51" i="2"/>
  <c r="F52" i="2"/>
  <c r="R52" i="2" s="1"/>
  <c r="F53" i="2"/>
  <c r="R53" i="2" s="1"/>
  <c r="F54" i="2"/>
  <c r="R54" i="2" s="1"/>
  <c r="F55" i="2"/>
  <c r="R55" i="2" s="1"/>
  <c r="F56" i="2"/>
  <c r="R56" i="2" s="1"/>
  <c r="F57" i="2"/>
  <c r="F58" i="2"/>
  <c r="R58" i="2" s="1"/>
  <c r="F59" i="2"/>
  <c r="R59" i="2" s="1"/>
  <c r="F60" i="2"/>
  <c r="R60" i="2" s="1"/>
  <c r="F61" i="2"/>
  <c r="R61" i="2" s="1"/>
  <c r="F62" i="2"/>
  <c r="R62" i="2" s="1"/>
  <c r="F63" i="2"/>
  <c r="F64" i="2"/>
  <c r="R64" i="2" s="1"/>
  <c r="F65" i="2"/>
  <c r="R65" i="2" s="1"/>
  <c r="F66" i="2"/>
  <c r="R66" i="2" s="1"/>
  <c r="F67" i="2"/>
  <c r="R67" i="2" s="1"/>
  <c r="F68" i="2"/>
  <c r="R68" i="2" s="1"/>
  <c r="F69" i="2"/>
  <c r="F70" i="2"/>
  <c r="R70" i="2" s="1"/>
  <c r="F71" i="2"/>
  <c r="R71" i="2" s="1"/>
  <c r="F72" i="2"/>
  <c r="R72" i="2" s="1"/>
  <c r="F73" i="2"/>
  <c r="R73" i="2" s="1"/>
  <c r="F74" i="2"/>
  <c r="R74" i="2" s="1"/>
  <c r="F75" i="2"/>
  <c r="F76" i="2"/>
  <c r="R76" i="2" s="1"/>
  <c r="F77" i="2"/>
  <c r="R77" i="2" s="1"/>
  <c r="F78" i="2"/>
  <c r="R78" i="2" s="1"/>
  <c r="F79" i="2"/>
  <c r="R79" i="2" s="1"/>
  <c r="F80" i="2"/>
  <c r="R80" i="2" s="1"/>
  <c r="F81" i="2"/>
  <c r="F82" i="2"/>
  <c r="R82" i="2" s="1"/>
  <c r="F83" i="2"/>
  <c r="R83" i="2" s="1"/>
  <c r="F84" i="2"/>
  <c r="R84" i="2" s="1"/>
  <c r="F85" i="2"/>
  <c r="R85" i="2" s="1"/>
  <c r="F86" i="2"/>
  <c r="R86" i="2" s="1"/>
  <c r="F87" i="2"/>
  <c r="F88" i="2"/>
  <c r="R88" i="2" s="1"/>
  <c r="F89" i="2"/>
  <c r="R89" i="2" s="1"/>
  <c r="F90" i="2"/>
  <c r="R90" i="2" s="1"/>
  <c r="F91" i="2"/>
  <c r="R91" i="2" s="1"/>
  <c r="F92" i="2"/>
  <c r="R92" i="2" s="1"/>
  <c r="F93" i="2"/>
  <c r="R93" i="2" s="1"/>
  <c r="F94" i="2"/>
  <c r="R94" i="2" s="1"/>
  <c r="F95" i="2"/>
  <c r="R95" i="2" s="1"/>
  <c r="F96" i="2"/>
  <c r="R96" i="2" s="1"/>
  <c r="F97" i="2"/>
  <c r="R97" i="2" s="1"/>
  <c r="F98" i="2"/>
  <c r="R98" i="2" s="1"/>
  <c r="F99" i="2"/>
  <c r="R99" i="2" s="1"/>
  <c r="F100" i="2"/>
  <c r="R100" i="2" s="1"/>
  <c r="F101" i="2"/>
  <c r="R101" i="2" s="1"/>
  <c r="F102" i="2"/>
  <c r="R102" i="2" s="1"/>
  <c r="F103" i="2"/>
  <c r="R103" i="2" s="1"/>
  <c r="F104" i="2"/>
  <c r="R104" i="2" s="1"/>
  <c r="F105" i="2"/>
  <c r="R105" i="2" s="1"/>
  <c r="F106" i="2"/>
  <c r="R106" i="2" s="1"/>
  <c r="F107" i="2"/>
  <c r="R107" i="2" s="1"/>
  <c r="F108" i="2"/>
  <c r="R108" i="2" s="1"/>
  <c r="F109" i="2"/>
  <c r="R109" i="2" s="1"/>
  <c r="F110" i="2"/>
  <c r="R110" i="2" s="1"/>
  <c r="F111" i="2"/>
  <c r="R111" i="2" s="1"/>
  <c r="F112" i="2"/>
  <c r="R112" i="2" s="1"/>
  <c r="F113" i="2"/>
  <c r="R113" i="2" s="1"/>
  <c r="F114" i="2"/>
  <c r="R114" i="2" s="1"/>
  <c r="F115" i="2"/>
  <c r="R115" i="2" s="1"/>
  <c r="F116" i="2"/>
  <c r="R116" i="2" s="1"/>
  <c r="F117" i="2"/>
  <c r="R117" i="2" s="1"/>
  <c r="F118" i="2"/>
  <c r="R118" i="2" s="1"/>
  <c r="F119" i="2"/>
  <c r="R119" i="2" s="1"/>
  <c r="F120" i="2"/>
  <c r="R120" i="2" s="1"/>
  <c r="F121" i="2"/>
  <c r="R121" i="2" s="1"/>
  <c r="F122" i="2"/>
  <c r="R122" i="2" s="1"/>
  <c r="F123" i="2"/>
  <c r="F124" i="2"/>
  <c r="R124" i="2" s="1"/>
  <c r="F125" i="2"/>
  <c r="R125" i="2" s="1"/>
  <c r="F126" i="2"/>
  <c r="R126" i="2" s="1"/>
  <c r="F127" i="2"/>
  <c r="R127" i="2" s="1"/>
  <c r="F128" i="2"/>
  <c r="R128" i="2" s="1"/>
  <c r="F129" i="2"/>
  <c r="R129" i="2" s="1"/>
  <c r="F130" i="2"/>
  <c r="R130" i="2" s="1"/>
  <c r="F131" i="2"/>
  <c r="R131" i="2" s="1"/>
  <c r="F132" i="2"/>
  <c r="R132" i="2" s="1"/>
  <c r="F133" i="2"/>
  <c r="R133" i="2" s="1"/>
  <c r="F134" i="2"/>
  <c r="R134" i="2" s="1"/>
  <c r="F135" i="2"/>
  <c r="R135" i="2" s="1"/>
  <c r="F136" i="2"/>
  <c r="R136" i="2" s="1"/>
  <c r="F137" i="2"/>
  <c r="R137" i="2" s="1"/>
  <c r="F138" i="2"/>
  <c r="R138" i="2" s="1"/>
  <c r="F139" i="2"/>
  <c r="R139" i="2" s="1"/>
  <c r="F140" i="2"/>
  <c r="R140" i="2" s="1"/>
  <c r="F141" i="2"/>
  <c r="R141" i="2" s="1"/>
  <c r="F142" i="2"/>
  <c r="R142" i="2" s="1"/>
  <c r="F143" i="2"/>
  <c r="R143" i="2" s="1"/>
  <c r="F144" i="2"/>
  <c r="R144" i="2" s="1"/>
  <c r="F145" i="2"/>
  <c r="R145" i="2" s="1"/>
  <c r="F146" i="2"/>
  <c r="R146" i="2" s="1"/>
  <c r="F147" i="2"/>
  <c r="R147" i="2" s="1"/>
  <c r="F148" i="2"/>
  <c r="F149" i="2"/>
  <c r="R149" i="2" s="1"/>
  <c r="F150" i="2"/>
  <c r="R150" i="2" s="1"/>
  <c r="F151" i="2"/>
  <c r="R151" i="2" s="1"/>
  <c r="F152" i="2"/>
  <c r="R152" i="2" s="1"/>
  <c r="F153" i="2"/>
  <c r="R153" i="2" s="1"/>
  <c r="F154" i="2"/>
  <c r="F155" i="2"/>
  <c r="R155" i="2" s="1"/>
  <c r="F156" i="2"/>
  <c r="R156" i="2" s="1"/>
  <c r="F157" i="2"/>
  <c r="R157" i="2" s="1"/>
  <c r="F158" i="2"/>
  <c r="R158" i="2" s="1"/>
  <c r="F159" i="2"/>
  <c r="F160" i="2"/>
  <c r="F161" i="2"/>
  <c r="R161" i="2" s="1"/>
  <c r="F162" i="2"/>
  <c r="R162" i="2" s="1"/>
  <c r="F163" i="2"/>
  <c r="R163" i="2" s="1"/>
  <c r="F164" i="2"/>
  <c r="R164" i="2" s="1"/>
  <c r="F165" i="2"/>
  <c r="R165" i="2" s="1"/>
  <c r="F166" i="2"/>
  <c r="F167" i="2"/>
  <c r="R167" i="2" s="1"/>
  <c r="F168" i="2"/>
  <c r="R168" i="2" s="1"/>
  <c r="F169" i="2"/>
  <c r="R169" i="2" s="1"/>
  <c r="F170" i="2"/>
  <c r="R170" i="2" s="1"/>
  <c r="F171" i="2"/>
  <c r="R171" i="2" s="1"/>
  <c r="F172" i="2"/>
  <c r="F173" i="2"/>
  <c r="R173" i="2" s="1"/>
  <c r="F174" i="2"/>
  <c r="R174" i="2" s="1"/>
  <c r="F175" i="2"/>
  <c r="R175" i="2" s="1"/>
  <c r="F176" i="2"/>
  <c r="R176" i="2" s="1"/>
  <c r="F177" i="2"/>
  <c r="R177" i="2" s="1"/>
  <c r="F178" i="2"/>
  <c r="F179" i="2"/>
  <c r="R179" i="2" s="1"/>
  <c r="F180" i="2"/>
  <c r="R180" i="2" s="1"/>
  <c r="F181" i="2"/>
  <c r="R181" i="2" s="1"/>
  <c r="F182" i="2"/>
  <c r="R182" i="2" s="1"/>
  <c r="F183" i="2"/>
  <c r="R183" i="2" s="1"/>
  <c r="F184" i="2"/>
  <c r="F185" i="2"/>
  <c r="R185" i="2" s="1"/>
  <c r="F186" i="2"/>
  <c r="R186" i="2" s="1"/>
  <c r="F187" i="2"/>
  <c r="R187" i="2" s="1"/>
  <c r="F188" i="2"/>
  <c r="R188" i="2" s="1"/>
  <c r="F189" i="2"/>
  <c r="R189" i="2" s="1"/>
  <c r="F190" i="2"/>
  <c r="F191" i="2"/>
  <c r="R191" i="2" s="1"/>
  <c r="F192" i="2"/>
  <c r="R192" i="2" s="1"/>
  <c r="F193" i="2"/>
  <c r="R193" i="2" s="1"/>
  <c r="F194" i="2"/>
  <c r="R194" i="2" s="1"/>
  <c r="F195" i="2"/>
  <c r="F196" i="2"/>
  <c r="F197" i="2"/>
  <c r="R197" i="2" s="1"/>
  <c r="F198" i="2"/>
  <c r="R198" i="2" s="1"/>
  <c r="F199" i="2"/>
  <c r="R199" i="2" s="1"/>
  <c r="F200" i="2"/>
  <c r="R200" i="2" s="1"/>
  <c r="F201" i="2"/>
  <c r="R201" i="2" s="1"/>
  <c r="F202" i="2"/>
  <c r="F203" i="2"/>
  <c r="R203" i="2" s="1"/>
  <c r="F204" i="2"/>
  <c r="R204" i="2" s="1"/>
  <c r="F205" i="2"/>
  <c r="R205" i="2" s="1"/>
  <c r="F206" i="2"/>
  <c r="R206" i="2" s="1"/>
  <c r="F207" i="2"/>
  <c r="R207" i="2" s="1"/>
  <c r="F208" i="2"/>
  <c r="F209" i="2"/>
  <c r="R209" i="2" s="1"/>
  <c r="F210" i="2"/>
  <c r="R210" i="2" s="1"/>
  <c r="F211" i="2"/>
  <c r="R211" i="2" s="1"/>
  <c r="F212" i="2"/>
  <c r="R212" i="2" s="1"/>
  <c r="F213" i="2"/>
  <c r="R213" i="2" s="1"/>
  <c r="F214" i="2"/>
  <c r="F215" i="2"/>
  <c r="R215" i="2" s="1"/>
  <c r="F216" i="2"/>
  <c r="R216" i="2" s="1"/>
  <c r="F217" i="2"/>
  <c r="R217" i="2" s="1"/>
  <c r="F218" i="2"/>
  <c r="R218" i="2" s="1"/>
  <c r="F219" i="2"/>
  <c r="R219" i="2" s="1"/>
  <c r="F220" i="2"/>
  <c r="F221" i="2"/>
  <c r="R221" i="2" s="1"/>
  <c r="F222" i="2"/>
  <c r="R222" i="2" s="1"/>
  <c r="F223" i="2"/>
  <c r="R223" i="2" s="1"/>
  <c r="F224" i="2"/>
  <c r="R224" i="2" s="1"/>
  <c r="F225" i="2"/>
  <c r="R225" i="2" s="1"/>
  <c r="F226" i="2"/>
  <c r="F227" i="2"/>
  <c r="R227" i="2" s="1"/>
  <c r="F228" i="2"/>
  <c r="R228" i="2" s="1"/>
  <c r="F229" i="2"/>
  <c r="R229" i="2" s="1"/>
  <c r="F230" i="2"/>
  <c r="R230" i="2" s="1"/>
  <c r="F231" i="2"/>
  <c r="F232" i="2"/>
  <c r="F233" i="2"/>
  <c r="R233" i="2" s="1"/>
  <c r="F234" i="2"/>
  <c r="R234" i="2" s="1"/>
  <c r="F235" i="2"/>
  <c r="R235" i="2" s="1"/>
  <c r="F236" i="2"/>
  <c r="R236" i="2" s="1"/>
  <c r="F237" i="2"/>
  <c r="R237" i="2" s="1"/>
  <c r="F238" i="2"/>
  <c r="F239" i="2"/>
  <c r="R239" i="2" s="1"/>
  <c r="F240" i="2"/>
  <c r="R240" i="2" s="1"/>
  <c r="F241" i="2"/>
  <c r="R241" i="2" s="1"/>
  <c r="F242" i="2"/>
  <c r="R242" i="2" s="1"/>
  <c r="F243" i="2"/>
  <c r="R243" i="2" s="1"/>
  <c r="F244" i="2"/>
  <c r="F245" i="2"/>
  <c r="R245" i="2" s="1"/>
  <c r="F246" i="2"/>
  <c r="R246" i="2" s="1"/>
  <c r="F247" i="2"/>
  <c r="R247" i="2" s="1"/>
  <c r="F248" i="2"/>
  <c r="R248" i="2" s="1"/>
  <c r="F249" i="2"/>
  <c r="R249" i="2" s="1"/>
  <c r="F250" i="2"/>
  <c r="F251" i="2"/>
  <c r="R251" i="2" s="1"/>
  <c r="F252" i="2"/>
  <c r="R252" i="2" s="1"/>
  <c r="F253" i="2"/>
  <c r="R253" i="2" s="1"/>
  <c r="F254" i="2"/>
  <c r="R254" i="2" s="1"/>
  <c r="F255" i="2"/>
  <c r="R255" i="2" s="1"/>
  <c r="F256" i="2"/>
  <c r="F257" i="2"/>
  <c r="R257" i="2" s="1"/>
  <c r="F258" i="2"/>
  <c r="R258" i="2" s="1"/>
  <c r="F259" i="2"/>
  <c r="R259" i="2" s="1"/>
  <c r="F260" i="2"/>
  <c r="R260" i="2" s="1"/>
  <c r="F261" i="2"/>
  <c r="R261" i="2" s="1"/>
  <c r="F262" i="2"/>
  <c r="F263" i="2"/>
  <c r="R263" i="2" s="1"/>
  <c r="F264" i="2"/>
  <c r="R264" i="2" s="1"/>
  <c r="F265" i="2"/>
  <c r="R265" i="2" s="1"/>
  <c r="F266" i="2"/>
  <c r="R266" i="2" s="1"/>
  <c r="F267" i="2"/>
  <c r="F268" i="2"/>
  <c r="F269" i="2"/>
  <c r="R269" i="2" s="1"/>
  <c r="F270" i="2"/>
  <c r="R270" i="2" s="1"/>
  <c r="F271" i="2"/>
  <c r="R271" i="2" s="1"/>
  <c r="F272" i="2"/>
  <c r="R272" i="2" s="1"/>
  <c r="F273" i="2"/>
  <c r="R273" i="2" s="1"/>
  <c r="F274" i="2"/>
  <c r="F275" i="2"/>
  <c r="R275" i="2" s="1"/>
  <c r="F276" i="2"/>
  <c r="R276" i="2" s="1"/>
  <c r="F277" i="2"/>
  <c r="R277" i="2" s="1"/>
  <c r="F278" i="2"/>
  <c r="R278" i="2" s="1"/>
  <c r="F279" i="2"/>
  <c r="R279" i="2" s="1"/>
  <c r="F280" i="2"/>
  <c r="F281" i="2"/>
  <c r="R281" i="2" s="1"/>
  <c r="F282" i="2"/>
  <c r="R282" i="2" s="1"/>
  <c r="F283" i="2"/>
  <c r="R283" i="2" s="1"/>
  <c r="F284" i="2"/>
  <c r="R284" i="2" s="1"/>
  <c r="F285" i="2"/>
  <c r="R285" i="2" s="1"/>
  <c r="F286" i="2"/>
  <c r="F287" i="2"/>
  <c r="R287" i="2" s="1"/>
  <c r="F288" i="2"/>
  <c r="R288" i="2" s="1"/>
  <c r="F289" i="2"/>
  <c r="R289" i="2" s="1"/>
  <c r="F290" i="2"/>
  <c r="R290" i="2" s="1"/>
  <c r="F291" i="2"/>
  <c r="R291" i="2" s="1"/>
  <c r="F292" i="2"/>
  <c r="F293" i="2"/>
  <c r="R293" i="2" s="1"/>
  <c r="F294" i="2"/>
  <c r="R294" i="2" s="1"/>
  <c r="F295" i="2"/>
  <c r="R295" i="2" s="1"/>
  <c r="F296" i="2"/>
  <c r="R296" i="2" s="1"/>
  <c r="F297" i="2"/>
  <c r="R297" i="2" s="1"/>
  <c r="F298" i="2"/>
  <c r="F299" i="2"/>
  <c r="R299" i="2" s="1"/>
  <c r="F300" i="2"/>
  <c r="R300" i="2" s="1"/>
  <c r="F301" i="2"/>
  <c r="R301" i="2" s="1"/>
  <c r="F302" i="2"/>
  <c r="R302" i="2" s="1"/>
  <c r="F303" i="2"/>
  <c r="F304" i="2"/>
  <c r="F305" i="2"/>
  <c r="R305" i="2" s="1"/>
  <c r="F306" i="2"/>
  <c r="R306" i="2" s="1"/>
  <c r="F307" i="2"/>
  <c r="R307" i="2" s="1"/>
  <c r="F308" i="2"/>
  <c r="R308" i="2" s="1"/>
  <c r="F309" i="2"/>
  <c r="R309" i="2" s="1"/>
  <c r="F310" i="2"/>
  <c r="F311" i="2"/>
  <c r="R311" i="2" s="1"/>
  <c r="F312" i="2"/>
  <c r="R312" i="2" s="1"/>
  <c r="F313" i="2"/>
  <c r="R313" i="2" s="1"/>
  <c r="F314" i="2"/>
  <c r="R314" i="2" s="1"/>
  <c r="F315" i="2"/>
  <c r="R315" i="2" s="1"/>
  <c r="F316" i="2"/>
  <c r="F317" i="2"/>
  <c r="R317" i="2" s="1"/>
  <c r="F318" i="2"/>
  <c r="R318" i="2" s="1"/>
  <c r="F319" i="2"/>
  <c r="R319" i="2" s="1"/>
  <c r="F320" i="2"/>
  <c r="R320" i="2" s="1"/>
  <c r="F321" i="2"/>
  <c r="R321" i="2" s="1"/>
  <c r="F322" i="2"/>
  <c r="F323" i="2"/>
  <c r="R323" i="2" s="1"/>
  <c r="F324" i="2"/>
  <c r="R324" i="2" s="1"/>
  <c r="F325" i="2"/>
  <c r="R325" i="2" s="1"/>
  <c r="F326" i="2"/>
  <c r="R326" i="2" s="1"/>
  <c r="F327" i="2"/>
  <c r="R327" i="2" s="1"/>
  <c r="F328" i="2"/>
  <c r="F329" i="2"/>
  <c r="R329" i="2" s="1"/>
  <c r="F330" i="2"/>
  <c r="R330" i="2" s="1"/>
  <c r="F331" i="2"/>
  <c r="R331" i="2" s="1"/>
  <c r="F332" i="2"/>
  <c r="R332" i="2" s="1"/>
  <c r="F333" i="2"/>
  <c r="R333" i="2" s="1"/>
  <c r="F334" i="2"/>
  <c r="F335" i="2"/>
  <c r="R335" i="2" s="1"/>
  <c r="F336" i="2"/>
  <c r="R336" i="2" s="1"/>
  <c r="F337" i="2"/>
  <c r="R337" i="2" s="1"/>
  <c r="F338" i="2"/>
  <c r="R338" i="2" s="1"/>
  <c r="F339" i="2"/>
  <c r="F340" i="2"/>
  <c r="F341" i="2"/>
  <c r="R341" i="2" s="1"/>
  <c r="F342" i="2"/>
  <c r="R342" i="2" s="1"/>
  <c r="F343" i="2"/>
  <c r="R343" i="2" s="1"/>
  <c r="F344" i="2"/>
  <c r="R344" i="2" s="1"/>
  <c r="F345" i="2"/>
  <c r="R345" i="2" s="1"/>
  <c r="F346" i="2"/>
  <c r="F347" i="2"/>
  <c r="R347" i="2" s="1"/>
  <c r="F348" i="2"/>
  <c r="R348" i="2" s="1"/>
  <c r="F349" i="2"/>
  <c r="R349" i="2" s="1"/>
  <c r="F350" i="2"/>
  <c r="R350" i="2" s="1"/>
  <c r="F351" i="2"/>
  <c r="R351" i="2" s="1"/>
  <c r="F352" i="2"/>
  <c r="F353" i="2"/>
  <c r="R353" i="2" s="1"/>
  <c r="F354" i="2"/>
  <c r="R354" i="2" s="1"/>
  <c r="F355" i="2"/>
  <c r="R355" i="2" s="1"/>
  <c r="F356" i="2"/>
  <c r="R356" i="2" s="1"/>
  <c r="F357" i="2"/>
  <c r="R357" i="2" s="1"/>
  <c r="F358" i="2"/>
  <c r="F359" i="2"/>
  <c r="R359" i="2" s="1"/>
  <c r="F360" i="2"/>
  <c r="R360" i="2" s="1"/>
  <c r="F361" i="2"/>
  <c r="R361" i="2" s="1"/>
  <c r="F362" i="2"/>
  <c r="R362" i="2" s="1"/>
  <c r="F363" i="2"/>
  <c r="R363" i="2" s="1"/>
  <c r="F364" i="2"/>
  <c r="F365" i="2"/>
  <c r="R365" i="2" s="1"/>
  <c r="F366" i="2"/>
  <c r="R366" i="2" s="1"/>
  <c r="F367" i="2"/>
  <c r="R367" i="2" s="1"/>
  <c r="F368" i="2"/>
  <c r="R368" i="2" s="1"/>
  <c r="F369" i="2"/>
  <c r="R369" i="2" s="1"/>
  <c r="F370" i="2"/>
  <c r="F371" i="2"/>
  <c r="R371" i="2" s="1"/>
  <c r="F372" i="2"/>
  <c r="R372" i="2" s="1"/>
  <c r="F373" i="2"/>
  <c r="R373" i="2" s="1"/>
  <c r="F374" i="2"/>
  <c r="R374" i="2" s="1"/>
  <c r="F375" i="2"/>
  <c r="F376" i="2"/>
  <c r="F377" i="2"/>
  <c r="R377" i="2" s="1"/>
  <c r="F378" i="2"/>
  <c r="R378" i="2" s="1"/>
  <c r="F379" i="2"/>
  <c r="R379" i="2" s="1"/>
  <c r="F380" i="2"/>
  <c r="R380" i="2" s="1"/>
  <c r="F381" i="2"/>
  <c r="R381" i="2" s="1"/>
  <c r="F382" i="2"/>
  <c r="F383" i="2"/>
  <c r="R383" i="2" s="1"/>
  <c r="F384" i="2"/>
  <c r="R384" i="2" s="1"/>
  <c r="F385" i="2"/>
  <c r="R385" i="2" s="1"/>
  <c r="F386" i="2"/>
  <c r="R386" i="2" s="1"/>
  <c r="F387" i="2"/>
  <c r="R387" i="2" s="1"/>
  <c r="F388" i="2"/>
  <c r="F389" i="2"/>
  <c r="R389" i="2" s="1"/>
  <c r="F390" i="2"/>
  <c r="R390" i="2" s="1"/>
  <c r="F391" i="2"/>
  <c r="R391" i="2" s="1"/>
  <c r="F392" i="2"/>
  <c r="R392" i="2" s="1"/>
  <c r="F393" i="2"/>
  <c r="R393" i="2" s="1"/>
  <c r="F394" i="2"/>
  <c r="F395" i="2"/>
  <c r="R395" i="2" s="1"/>
  <c r="F396" i="2"/>
  <c r="R396" i="2" s="1"/>
  <c r="F397" i="2"/>
  <c r="R397" i="2" s="1"/>
  <c r="F398" i="2"/>
  <c r="R398" i="2" s="1"/>
  <c r="F399" i="2"/>
  <c r="R399" i="2" s="1"/>
  <c r="F400" i="2"/>
  <c r="F401" i="2"/>
  <c r="R401" i="2" s="1"/>
  <c r="F402" i="2"/>
  <c r="R402" i="2" s="1"/>
  <c r="F403" i="2"/>
  <c r="R403" i="2" s="1"/>
  <c r="F404" i="2"/>
  <c r="R404" i="2" s="1"/>
  <c r="F405" i="2"/>
  <c r="R405" i="2" s="1"/>
  <c r="F406" i="2"/>
  <c r="F407" i="2"/>
  <c r="R407" i="2" s="1"/>
  <c r="F408" i="2"/>
  <c r="R408" i="2" s="1"/>
  <c r="F409" i="2"/>
  <c r="R409" i="2" s="1"/>
  <c r="F410" i="2"/>
  <c r="R410" i="2" s="1"/>
  <c r="F411" i="2"/>
  <c r="F412" i="2"/>
  <c r="F413" i="2"/>
  <c r="R413" i="2" s="1"/>
  <c r="F414" i="2"/>
  <c r="R414" i="2" s="1"/>
  <c r="F415" i="2"/>
  <c r="R415" i="2" s="1"/>
  <c r="F416" i="2"/>
  <c r="R416" i="2" s="1"/>
  <c r="F417" i="2"/>
  <c r="R417" i="2" s="1"/>
  <c r="F418" i="2"/>
  <c r="F419" i="2"/>
  <c r="R419" i="2" s="1"/>
  <c r="F420" i="2"/>
  <c r="R420" i="2" s="1"/>
  <c r="F421" i="2"/>
  <c r="R421" i="2" s="1"/>
  <c r="F422" i="2"/>
  <c r="R422" i="2" s="1"/>
  <c r="F423" i="2"/>
  <c r="R423" i="2" s="1"/>
  <c r="F424" i="2"/>
  <c r="F425" i="2"/>
  <c r="R425" i="2" s="1"/>
  <c r="F426" i="2"/>
  <c r="R426" i="2" s="1"/>
  <c r="F427" i="2"/>
  <c r="R427" i="2" s="1"/>
  <c r="F428" i="2"/>
  <c r="R428" i="2" s="1"/>
  <c r="F429" i="2"/>
  <c r="R429" i="2" s="1"/>
  <c r="F430" i="2"/>
  <c r="F431" i="2"/>
  <c r="R431" i="2" s="1"/>
  <c r="F432" i="2"/>
  <c r="R432" i="2" s="1"/>
  <c r="F433" i="2"/>
  <c r="R433" i="2" s="1"/>
  <c r="F434" i="2"/>
  <c r="R434" i="2" s="1"/>
  <c r="F435" i="2"/>
  <c r="R435" i="2" s="1"/>
  <c r="F436" i="2"/>
  <c r="F437" i="2"/>
  <c r="R437" i="2" s="1"/>
  <c r="F438" i="2"/>
  <c r="R438" i="2" s="1"/>
  <c r="F439" i="2"/>
  <c r="R439" i="2" s="1"/>
  <c r="F440" i="2"/>
  <c r="R440" i="2" s="1"/>
  <c r="F441" i="2"/>
  <c r="R441" i="2" s="1"/>
  <c r="F442" i="2"/>
  <c r="F443" i="2"/>
  <c r="R443" i="2" s="1"/>
  <c r="F444" i="2"/>
  <c r="R444" i="2" s="1"/>
  <c r="F445" i="2"/>
  <c r="R445" i="2" s="1"/>
  <c r="F446" i="2"/>
  <c r="R446" i="2" s="1"/>
  <c r="F447" i="2"/>
  <c r="F448" i="2"/>
  <c r="F449" i="2"/>
  <c r="R449" i="2" s="1"/>
  <c r="F450" i="2"/>
  <c r="R450" i="2" s="1"/>
  <c r="F451" i="2"/>
  <c r="R451" i="2" s="1"/>
  <c r="F452" i="2"/>
  <c r="R452" i="2" s="1"/>
  <c r="F453" i="2"/>
  <c r="R453" i="2" s="1"/>
  <c r="F454" i="2"/>
  <c r="F455" i="2"/>
  <c r="R455" i="2" s="1"/>
  <c r="F456" i="2"/>
  <c r="R456" i="2" s="1"/>
  <c r="F457" i="2"/>
  <c r="R457" i="2" s="1"/>
  <c r="F458" i="2"/>
  <c r="R458" i="2" s="1"/>
  <c r="F459" i="2"/>
  <c r="R459" i="2" s="1"/>
  <c r="F460" i="2"/>
  <c r="F461" i="2"/>
  <c r="R461" i="2" s="1"/>
  <c r="F462" i="2"/>
  <c r="R462" i="2" s="1"/>
  <c r="F463" i="2"/>
  <c r="R463" i="2" s="1"/>
  <c r="F464" i="2"/>
  <c r="R464" i="2" s="1"/>
  <c r="F465" i="2"/>
  <c r="R465" i="2" s="1"/>
  <c r="F466" i="2"/>
  <c r="F467" i="2"/>
  <c r="R467" i="2" s="1"/>
  <c r="F468" i="2"/>
  <c r="R468" i="2" s="1"/>
  <c r="F469" i="2"/>
  <c r="R469" i="2" s="1"/>
  <c r="F470" i="2"/>
  <c r="R470" i="2" s="1"/>
  <c r="F471" i="2"/>
  <c r="R471" i="2" s="1"/>
  <c r="F472" i="2"/>
  <c r="F473" i="2"/>
  <c r="R473" i="2" s="1"/>
  <c r="F474" i="2"/>
  <c r="R474" i="2" s="1"/>
  <c r="F475" i="2"/>
  <c r="R475" i="2" s="1"/>
  <c r="F476" i="2"/>
  <c r="R476" i="2" s="1"/>
  <c r="F477" i="2"/>
  <c r="R477" i="2" s="1"/>
  <c r="F478" i="2"/>
  <c r="F479" i="2"/>
  <c r="R479" i="2" s="1"/>
  <c r="F480" i="2"/>
  <c r="R480" i="2" s="1"/>
  <c r="F481" i="2"/>
  <c r="R481" i="2" s="1"/>
  <c r="F482" i="2"/>
  <c r="R482" i="2" s="1"/>
  <c r="F483" i="2"/>
  <c r="F484" i="2"/>
  <c r="F485" i="2"/>
  <c r="R485" i="2" s="1"/>
  <c r="F486" i="2"/>
  <c r="R486" i="2" s="1"/>
  <c r="F487" i="2"/>
  <c r="R487" i="2" s="1"/>
  <c r="F488" i="2"/>
  <c r="R488" i="2" s="1"/>
  <c r="F489" i="2"/>
  <c r="R489" i="2" s="1"/>
  <c r="F490" i="2"/>
  <c r="F491" i="2"/>
  <c r="R491" i="2" s="1"/>
  <c r="F492" i="2"/>
  <c r="R492" i="2" s="1"/>
  <c r="F493" i="2"/>
  <c r="R493" i="2" s="1"/>
  <c r="F494" i="2"/>
  <c r="R494" i="2" s="1"/>
  <c r="F495" i="2"/>
  <c r="R495" i="2" s="1"/>
  <c r="F496" i="2"/>
  <c r="F497" i="2"/>
  <c r="R497" i="2" s="1"/>
  <c r="F498" i="2"/>
  <c r="R498" i="2" s="1"/>
  <c r="F499" i="2"/>
  <c r="R499" i="2" s="1"/>
  <c r="F500" i="2"/>
  <c r="R500" i="2" s="1"/>
  <c r="F501" i="2"/>
  <c r="R501" i="2" s="1"/>
  <c r="F502" i="2"/>
  <c r="F503" i="2"/>
  <c r="R503" i="2" s="1"/>
  <c r="F504" i="2"/>
  <c r="R504" i="2" s="1"/>
  <c r="F505" i="2"/>
  <c r="R505" i="2" s="1"/>
  <c r="F506" i="2"/>
  <c r="R506" i="2" s="1"/>
  <c r="F507" i="2"/>
  <c r="R507" i="2" s="1"/>
  <c r="F508" i="2"/>
  <c r="F509" i="2"/>
  <c r="R509" i="2" s="1"/>
  <c r="F510" i="2"/>
  <c r="R510" i="2" s="1"/>
  <c r="F511" i="2"/>
  <c r="R511" i="2" s="1"/>
  <c r="F512" i="2"/>
  <c r="R512" i="2" s="1"/>
  <c r="F513" i="2"/>
  <c r="R513" i="2" s="1"/>
  <c r="F514" i="2"/>
  <c r="F515" i="2"/>
  <c r="R515" i="2" s="1"/>
  <c r="F516" i="2"/>
  <c r="R516" i="2" s="1"/>
  <c r="F517" i="2"/>
  <c r="R517" i="2" s="1"/>
  <c r="F518" i="2"/>
  <c r="R518" i="2" s="1"/>
  <c r="F519" i="2"/>
  <c r="F520" i="2"/>
  <c r="F521" i="2"/>
  <c r="R521" i="2" s="1"/>
  <c r="F522" i="2"/>
  <c r="R522" i="2" s="1"/>
  <c r="F523" i="2"/>
  <c r="R523" i="2" s="1"/>
  <c r="F524" i="2"/>
  <c r="R524" i="2" s="1"/>
  <c r="F525" i="2"/>
  <c r="R525" i="2" s="1"/>
  <c r="F526" i="2"/>
  <c r="F527" i="2"/>
  <c r="R527" i="2" s="1"/>
  <c r="F528" i="2"/>
  <c r="R528" i="2" s="1"/>
  <c r="F529" i="2"/>
  <c r="R529" i="2" s="1"/>
  <c r="F530" i="2"/>
  <c r="R530" i="2" s="1"/>
  <c r="F531" i="2"/>
  <c r="R531" i="2" s="1"/>
  <c r="F532" i="2"/>
  <c r="F533" i="2"/>
  <c r="R533" i="2" s="1"/>
  <c r="F534" i="2"/>
  <c r="R534" i="2" s="1"/>
  <c r="F535" i="2"/>
  <c r="R535" i="2" s="1"/>
  <c r="F536" i="2"/>
  <c r="R536" i="2" s="1"/>
  <c r="F537" i="2"/>
  <c r="R537" i="2" s="1"/>
  <c r="F538" i="2"/>
  <c r="F539" i="2"/>
  <c r="R539" i="2" s="1"/>
  <c r="F540" i="2"/>
  <c r="R540" i="2" s="1"/>
  <c r="F541" i="2"/>
  <c r="R541" i="2" s="1"/>
  <c r="F542" i="2"/>
  <c r="R542" i="2" s="1"/>
  <c r="F543" i="2"/>
  <c r="R543" i="2" s="1"/>
  <c r="F544" i="2"/>
  <c r="F545" i="2"/>
  <c r="R545" i="2" s="1"/>
  <c r="F546" i="2"/>
  <c r="R546" i="2" s="1"/>
  <c r="F547" i="2"/>
  <c r="R547" i="2" s="1"/>
  <c r="F548" i="2"/>
  <c r="R548" i="2" s="1"/>
  <c r="F549" i="2"/>
  <c r="R549" i="2" s="1"/>
  <c r="F550" i="2"/>
  <c r="F551" i="2"/>
  <c r="R551" i="2" s="1"/>
  <c r="F552" i="2"/>
  <c r="R552" i="2" s="1"/>
  <c r="F553" i="2"/>
  <c r="R553" i="2" s="1"/>
  <c r="F554" i="2"/>
  <c r="R554" i="2" s="1"/>
  <c r="F555" i="2"/>
  <c r="F556" i="2"/>
  <c r="F557" i="2"/>
  <c r="R557" i="2" s="1"/>
  <c r="F558" i="2"/>
  <c r="R558" i="2" s="1"/>
  <c r="F559" i="2"/>
  <c r="R559" i="2" s="1"/>
  <c r="F560" i="2"/>
  <c r="R560" i="2" s="1"/>
  <c r="F561" i="2"/>
  <c r="R561" i="2" s="1"/>
  <c r="F562" i="2"/>
  <c r="F563" i="2"/>
  <c r="R563" i="2" s="1"/>
  <c r="F564" i="2"/>
  <c r="R564" i="2" s="1"/>
  <c r="F565" i="2"/>
  <c r="R565" i="2" s="1"/>
  <c r="F566" i="2"/>
  <c r="R566" i="2" s="1"/>
  <c r="F567" i="2"/>
  <c r="R567" i="2" s="1"/>
  <c r="F568" i="2"/>
  <c r="F569" i="2"/>
  <c r="R569" i="2" s="1"/>
  <c r="F570" i="2"/>
  <c r="R570" i="2" s="1"/>
  <c r="F571" i="2"/>
  <c r="R571" i="2" s="1"/>
  <c r="F572" i="2"/>
  <c r="R572" i="2" s="1"/>
  <c r="F573" i="2"/>
  <c r="R573" i="2" s="1"/>
  <c r="F574" i="2"/>
  <c r="F575" i="2"/>
  <c r="R575" i="2" s="1"/>
  <c r="F576" i="2"/>
  <c r="R576" i="2" s="1"/>
  <c r="F577" i="2"/>
  <c r="R577" i="2" s="1"/>
  <c r="F578" i="2"/>
  <c r="R578" i="2" s="1"/>
  <c r="F579" i="2"/>
  <c r="R579" i="2" s="1"/>
  <c r="F580" i="2"/>
  <c r="F581" i="2"/>
  <c r="R581" i="2" s="1"/>
  <c r="F582" i="2"/>
  <c r="R582" i="2" s="1"/>
  <c r="F583" i="2"/>
  <c r="R583" i="2" s="1"/>
  <c r="F584" i="2"/>
  <c r="R584" i="2" s="1"/>
  <c r="F585" i="2"/>
  <c r="R585" i="2" s="1"/>
  <c r="F586" i="2"/>
  <c r="F587" i="2"/>
  <c r="R587" i="2" s="1"/>
  <c r="F588" i="2"/>
  <c r="R588" i="2" s="1"/>
  <c r="F589" i="2"/>
  <c r="R589" i="2" s="1"/>
  <c r="F590" i="2"/>
  <c r="R590" i="2" s="1"/>
  <c r="F591" i="2"/>
  <c r="F592" i="2"/>
  <c r="F593" i="2"/>
  <c r="R593" i="2" s="1"/>
  <c r="F594" i="2"/>
  <c r="R594" i="2" s="1"/>
  <c r="F595" i="2"/>
  <c r="R595" i="2" s="1"/>
  <c r="F596" i="2"/>
  <c r="R596" i="2" s="1"/>
  <c r="F597" i="2"/>
  <c r="R597" i="2" s="1"/>
  <c r="F598" i="2"/>
  <c r="R598" i="2" s="1"/>
  <c r="F599" i="2"/>
  <c r="R599" i="2" s="1"/>
  <c r="F600" i="2"/>
  <c r="R600" i="2" s="1"/>
  <c r="F601" i="2"/>
  <c r="R601" i="2" s="1"/>
  <c r="F602" i="2"/>
  <c r="R602" i="2" s="1"/>
  <c r="F603" i="2"/>
  <c r="R603" i="2" s="1"/>
  <c r="F604" i="2"/>
  <c r="R604" i="2" s="1"/>
  <c r="F605" i="2"/>
  <c r="R605" i="2" s="1"/>
  <c r="F606" i="2"/>
  <c r="R606" i="2" s="1"/>
  <c r="F607" i="2"/>
  <c r="R607" i="2" s="1"/>
  <c r="F608" i="2"/>
  <c r="R608" i="2" s="1"/>
  <c r="F609" i="2"/>
  <c r="R609" i="2" s="1"/>
  <c r="F610" i="2"/>
  <c r="R610" i="2" s="1"/>
  <c r="F611" i="2"/>
  <c r="R611" i="2" s="1"/>
  <c r="F612" i="2"/>
  <c r="R612" i="2" s="1"/>
  <c r="F613" i="2"/>
  <c r="R613" i="2" s="1"/>
  <c r="F614" i="2"/>
  <c r="R614" i="2" s="1"/>
  <c r="F615" i="2"/>
  <c r="R615" i="2" s="1"/>
  <c r="F616" i="2"/>
  <c r="R616" i="2" s="1"/>
  <c r="F617" i="2"/>
  <c r="R617" i="2" s="1"/>
  <c r="F618" i="2"/>
  <c r="R618" i="2" s="1"/>
  <c r="F619" i="2"/>
  <c r="R619" i="2" s="1"/>
  <c r="F620" i="2"/>
  <c r="R620" i="2" s="1"/>
  <c r="F621" i="2"/>
  <c r="R621" i="2" s="1"/>
  <c r="F622" i="2"/>
  <c r="R622" i="2" s="1"/>
  <c r="F623" i="2"/>
  <c r="R623" i="2" s="1"/>
  <c r="F624" i="2"/>
  <c r="R624" i="2" s="1"/>
  <c r="F625" i="2"/>
  <c r="R625" i="2" s="1"/>
  <c r="F626" i="2"/>
  <c r="R626" i="2" s="1"/>
  <c r="F627" i="2"/>
  <c r="R627" i="2" s="1"/>
  <c r="F628" i="2"/>
  <c r="R628" i="2" s="1"/>
  <c r="F629" i="2"/>
  <c r="R629" i="2" s="1"/>
  <c r="F630" i="2"/>
  <c r="R630" i="2" s="1"/>
  <c r="F631" i="2"/>
  <c r="R631" i="2" s="1"/>
  <c r="F632" i="2"/>
  <c r="R632" i="2" s="1"/>
  <c r="F633" i="2"/>
  <c r="R633" i="2" s="1"/>
  <c r="F634" i="2"/>
  <c r="R634" i="2" s="1"/>
  <c r="F635" i="2"/>
  <c r="R635" i="2" s="1"/>
  <c r="F636" i="2"/>
  <c r="R636" i="2" s="1"/>
  <c r="F637" i="2"/>
  <c r="R637" i="2" s="1"/>
  <c r="F638" i="2"/>
  <c r="R638" i="2" s="1"/>
  <c r="F639" i="2"/>
  <c r="R639" i="2" s="1"/>
  <c r="F640" i="2"/>
  <c r="R640" i="2" s="1"/>
  <c r="F641" i="2"/>
  <c r="R641" i="2" s="1"/>
  <c r="F642" i="2"/>
  <c r="R642" i="2" s="1"/>
  <c r="F643" i="2"/>
  <c r="R643" i="2" s="1"/>
  <c r="F644" i="2"/>
  <c r="R644" i="2" s="1"/>
  <c r="F645" i="2"/>
  <c r="R645" i="2" s="1"/>
  <c r="F646" i="2"/>
  <c r="R646" i="2" s="1"/>
  <c r="F647" i="2"/>
  <c r="R647" i="2" s="1"/>
  <c r="F648" i="2"/>
  <c r="R648" i="2" s="1"/>
  <c r="F649" i="2"/>
  <c r="R649" i="2" s="1"/>
  <c r="F650" i="2"/>
  <c r="R650" i="2" s="1"/>
  <c r="F651" i="2"/>
  <c r="R651" i="2" s="1"/>
  <c r="F652" i="2"/>
  <c r="R652" i="2" s="1"/>
  <c r="F653" i="2"/>
  <c r="R653" i="2" s="1"/>
  <c r="F654" i="2"/>
  <c r="R654" i="2" s="1"/>
  <c r="F655" i="2"/>
  <c r="R655" i="2" s="1"/>
  <c r="F656" i="2"/>
  <c r="R656" i="2" s="1"/>
  <c r="F657" i="2"/>
  <c r="R657" i="2" s="1"/>
  <c r="F658" i="2"/>
  <c r="R658" i="2" s="1"/>
  <c r="F659" i="2"/>
  <c r="R659" i="2" s="1"/>
  <c r="F660" i="2"/>
  <c r="R660" i="2" s="1"/>
  <c r="F661" i="2"/>
  <c r="R661" i="2" s="1"/>
  <c r="F662" i="2"/>
  <c r="R662" i="2" s="1"/>
  <c r="F663" i="2"/>
  <c r="R663" i="2" s="1"/>
  <c r="F664" i="2"/>
  <c r="R664" i="2" s="1"/>
  <c r="F665" i="2"/>
  <c r="R665" i="2" s="1"/>
  <c r="F666" i="2"/>
  <c r="R666" i="2" s="1"/>
  <c r="F667" i="2"/>
  <c r="R667" i="2" s="1"/>
  <c r="F668" i="2"/>
  <c r="R668" i="2" s="1"/>
  <c r="F669" i="2"/>
  <c r="R669" i="2" s="1"/>
  <c r="F670" i="2"/>
  <c r="R670" i="2" s="1"/>
  <c r="F671" i="2"/>
  <c r="R671" i="2" s="1"/>
  <c r="F672" i="2"/>
  <c r="R672" i="2" s="1"/>
  <c r="F673" i="2"/>
  <c r="R673" i="2" s="1"/>
  <c r="F674" i="2"/>
  <c r="R674" i="2" s="1"/>
  <c r="F675" i="2"/>
  <c r="R675" i="2" s="1"/>
  <c r="F676" i="2"/>
  <c r="R676" i="2" s="1"/>
  <c r="F677" i="2"/>
  <c r="R677" i="2" s="1"/>
  <c r="F678" i="2"/>
  <c r="R678" i="2" s="1"/>
  <c r="F679" i="2"/>
  <c r="R679" i="2" s="1"/>
  <c r="F680" i="2"/>
  <c r="R680" i="2" s="1"/>
  <c r="F681" i="2"/>
  <c r="R681" i="2" s="1"/>
  <c r="F682" i="2"/>
  <c r="R682" i="2" s="1"/>
  <c r="F683" i="2"/>
  <c r="R683" i="2" s="1"/>
  <c r="F684" i="2"/>
  <c r="R684" i="2" s="1"/>
  <c r="F685" i="2"/>
  <c r="R685" i="2" s="1"/>
  <c r="F686" i="2"/>
  <c r="R686" i="2" s="1"/>
  <c r="F687" i="2"/>
  <c r="R687" i="2" s="1"/>
  <c r="F688" i="2"/>
  <c r="R688" i="2" s="1"/>
  <c r="F689" i="2"/>
  <c r="R689" i="2" s="1"/>
  <c r="F690" i="2"/>
  <c r="R690" i="2" s="1"/>
  <c r="F691" i="2"/>
  <c r="R691" i="2" s="1"/>
  <c r="F692" i="2"/>
  <c r="R692" i="2" s="1"/>
  <c r="F693" i="2"/>
  <c r="R693" i="2" s="1"/>
  <c r="F694" i="2"/>
  <c r="R694" i="2" s="1"/>
  <c r="F695" i="2"/>
  <c r="R695" i="2" s="1"/>
  <c r="F696" i="2"/>
  <c r="R696" i="2" s="1"/>
  <c r="F697" i="2"/>
  <c r="R697" i="2" s="1"/>
  <c r="F698" i="2"/>
  <c r="R698" i="2" s="1"/>
  <c r="F699" i="2"/>
  <c r="R699" i="2" s="1"/>
  <c r="F700" i="2"/>
  <c r="R700" i="2" s="1"/>
  <c r="F701" i="2"/>
  <c r="R701" i="2" s="1"/>
  <c r="F702" i="2"/>
  <c r="R702" i="2" s="1"/>
  <c r="F703" i="2"/>
  <c r="R703" i="2" s="1"/>
  <c r="F704" i="2"/>
  <c r="R704" i="2" s="1"/>
  <c r="F705" i="2"/>
  <c r="R705" i="2" s="1"/>
  <c r="F706" i="2"/>
  <c r="R706" i="2" s="1"/>
  <c r="F707" i="2"/>
  <c r="R707" i="2" s="1"/>
  <c r="F708" i="2"/>
  <c r="R708" i="2" s="1"/>
  <c r="F709" i="2"/>
  <c r="R709" i="2" s="1"/>
  <c r="F710" i="2"/>
  <c r="R710" i="2" s="1"/>
  <c r="F711" i="2"/>
  <c r="R711" i="2" s="1"/>
  <c r="F712" i="2"/>
  <c r="R712" i="2" s="1"/>
  <c r="F713" i="2"/>
  <c r="R713" i="2" s="1"/>
  <c r="F714" i="2"/>
  <c r="R714" i="2" s="1"/>
  <c r="F715" i="2"/>
  <c r="R715" i="2" s="1"/>
  <c r="F716" i="2"/>
  <c r="R716" i="2" s="1"/>
  <c r="F717" i="2"/>
  <c r="R717" i="2" s="1"/>
  <c r="F718" i="2"/>
  <c r="F719" i="2"/>
  <c r="R719" i="2" s="1"/>
  <c r="F720" i="2"/>
  <c r="R720" i="2" s="1"/>
  <c r="F721" i="2"/>
  <c r="R721" i="2" s="1"/>
  <c r="F722" i="2"/>
  <c r="R722" i="2" s="1"/>
  <c r="F723" i="2"/>
  <c r="R723" i="2" s="1"/>
  <c r="F724" i="2"/>
  <c r="R724" i="2" s="1"/>
  <c r="F725" i="2"/>
  <c r="F726" i="2"/>
  <c r="R726" i="2" s="1"/>
  <c r="F727" i="2"/>
  <c r="R727" i="2" s="1"/>
  <c r="F728" i="2"/>
  <c r="R728" i="2" s="1"/>
  <c r="F729" i="2"/>
  <c r="F730" i="2"/>
  <c r="R730" i="2" s="1"/>
  <c r="F731" i="2"/>
  <c r="F732" i="2"/>
  <c r="R732" i="2" s="1"/>
  <c r="F733" i="2"/>
  <c r="R733" i="2" s="1"/>
  <c r="F734" i="2"/>
  <c r="R734" i="2" s="1"/>
  <c r="F735" i="2"/>
  <c r="R735" i="2" s="1"/>
  <c r="F736" i="2"/>
  <c r="R736" i="2" s="1"/>
  <c r="F737" i="2"/>
  <c r="F738" i="2"/>
  <c r="R738" i="2" s="1"/>
  <c r="F739" i="2"/>
  <c r="R739" i="2" s="1"/>
  <c r="F740" i="2"/>
  <c r="R740" i="2" s="1"/>
  <c r="F741" i="2"/>
  <c r="R741" i="2" s="1"/>
  <c r="F742" i="2"/>
  <c r="R742" i="2" s="1"/>
  <c r="F743" i="2"/>
  <c r="F744" i="2"/>
  <c r="R744" i="2" s="1"/>
  <c r="F745" i="2"/>
  <c r="R745" i="2" s="1"/>
  <c r="F746" i="2"/>
  <c r="R746" i="2" s="1"/>
  <c r="F747" i="2"/>
  <c r="R747" i="2" s="1"/>
  <c r="F748" i="2"/>
  <c r="R748" i="2" s="1"/>
  <c r="F749" i="2"/>
  <c r="F750" i="2"/>
  <c r="R750" i="2" s="1"/>
  <c r="F751" i="2"/>
  <c r="R751" i="2" s="1"/>
  <c r="F752" i="2"/>
  <c r="R752" i="2" s="1"/>
  <c r="F753" i="2"/>
  <c r="R753" i="2" s="1"/>
  <c r="F754" i="2"/>
  <c r="F755" i="2"/>
  <c r="F756" i="2"/>
  <c r="R756" i="2" s="1"/>
  <c r="F757" i="2"/>
  <c r="R757" i="2" s="1"/>
  <c r="F758" i="2"/>
  <c r="R758" i="2" s="1"/>
  <c r="F759" i="2"/>
  <c r="F760" i="2"/>
  <c r="R760" i="2" s="1"/>
  <c r="F761" i="2"/>
  <c r="F762" i="2"/>
  <c r="R762" i="2" s="1"/>
  <c r="F763" i="2"/>
  <c r="R763" i="2" s="1"/>
  <c r="F764" i="2"/>
  <c r="R764" i="2" s="1"/>
  <c r="F765" i="2"/>
  <c r="R765" i="2" s="1"/>
  <c r="F766" i="2"/>
  <c r="R766" i="2" s="1"/>
  <c r="F767" i="2"/>
  <c r="F768" i="2"/>
  <c r="R768" i="2" s="1"/>
  <c r="F769" i="2"/>
  <c r="R769" i="2" s="1"/>
  <c r="F770" i="2"/>
  <c r="R770" i="2" s="1"/>
  <c r="F771" i="2"/>
  <c r="R771" i="2" s="1"/>
  <c r="F772" i="2"/>
  <c r="R772" i="2" s="1"/>
  <c r="F773" i="2"/>
  <c r="F774" i="2"/>
  <c r="R774" i="2" s="1"/>
  <c r="F775" i="2"/>
  <c r="R775" i="2" s="1"/>
  <c r="F776" i="2"/>
  <c r="R776" i="2" s="1"/>
  <c r="F777" i="2"/>
  <c r="R777" i="2" s="1"/>
  <c r="F778" i="2"/>
  <c r="R778" i="2" s="1"/>
  <c r="F779" i="2"/>
  <c r="F780" i="2"/>
  <c r="R780" i="2" s="1"/>
  <c r="F781" i="2"/>
  <c r="R781" i="2" s="1"/>
  <c r="F782" i="2"/>
  <c r="R782" i="2" s="1"/>
  <c r="F783" i="2"/>
  <c r="R783" i="2" s="1"/>
  <c r="F784" i="2"/>
  <c r="R784" i="2" s="1"/>
  <c r="F785" i="2"/>
  <c r="F786" i="2"/>
  <c r="R786" i="2" s="1"/>
  <c r="F787" i="2"/>
  <c r="R787" i="2" s="1"/>
  <c r="F788" i="2"/>
  <c r="R788" i="2" s="1"/>
  <c r="F789" i="2"/>
  <c r="R789" i="2" s="1"/>
  <c r="F790" i="2"/>
  <c r="F791" i="2"/>
  <c r="F792" i="2"/>
  <c r="R792" i="2" s="1"/>
  <c r="F793" i="2"/>
  <c r="R793" i="2" s="1"/>
  <c r="F794" i="2"/>
  <c r="R794" i="2" s="1"/>
  <c r="F795" i="2"/>
  <c r="R795" i="2" s="1"/>
  <c r="F796" i="2"/>
  <c r="R796" i="2" s="1"/>
  <c r="F797" i="2"/>
  <c r="F798" i="2"/>
  <c r="R798" i="2" s="1"/>
  <c r="F799" i="2"/>
  <c r="R799" i="2" s="1"/>
  <c r="F800" i="2"/>
  <c r="R800" i="2" s="1"/>
  <c r="F801" i="2"/>
  <c r="R801" i="2" s="1"/>
  <c r="F802" i="2"/>
  <c r="R802" i="2" s="1"/>
  <c r="F803" i="2"/>
  <c r="F804" i="2"/>
  <c r="R804" i="2" s="1"/>
  <c r="F805" i="2"/>
  <c r="R805" i="2" s="1"/>
  <c r="F806" i="2"/>
  <c r="R806" i="2" s="1"/>
  <c r="F807" i="2"/>
  <c r="R807" i="2" s="1"/>
  <c r="F808" i="2"/>
  <c r="R808" i="2" s="1"/>
  <c r="F809" i="2"/>
  <c r="F810" i="2"/>
  <c r="R810" i="2" s="1"/>
  <c r="F811" i="2"/>
  <c r="R811" i="2" s="1"/>
  <c r="F812" i="2"/>
  <c r="R812" i="2" s="1"/>
  <c r="F813" i="2"/>
  <c r="R813" i="2" s="1"/>
  <c r="F814" i="2"/>
  <c r="R814" i="2" s="1"/>
  <c r="F815" i="2"/>
  <c r="F816" i="2"/>
  <c r="R816" i="2" s="1"/>
  <c r="F817" i="2"/>
  <c r="R817" i="2" s="1"/>
  <c r="F818" i="2"/>
  <c r="R818" i="2" s="1"/>
  <c r="F819" i="2"/>
  <c r="R819" i="2" s="1"/>
  <c r="F820" i="2"/>
  <c r="R820" i="2" s="1"/>
  <c r="F821" i="2"/>
  <c r="F822" i="2"/>
  <c r="R822" i="2" s="1"/>
  <c r="F823" i="2"/>
  <c r="R823" i="2" s="1"/>
  <c r="F824" i="2"/>
  <c r="R824" i="2" s="1"/>
  <c r="F825" i="2"/>
  <c r="F826" i="2"/>
  <c r="F827" i="2"/>
  <c r="F828" i="2"/>
  <c r="R828" i="2" s="1"/>
  <c r="F829" i="2"/>
  <c r="R829" i="2" s="1"/>
  <c r="F830" i="2"/>
  <c r="R830" i="2" s="1"/>
  <c r="F831" i="2"/>
  <c r="R831" i="2" s="1"/>
  <c r="F832" i="2"/>
  <c r="R832" i="2" s="1"/>
  <c r="F833" i="2"/>
  <c r="F834" i="2"/>
  <c r="R834" i="2" s="1"/>
  <c r="F835" i="2"/>
  <c r="R835" i="2" s="1"/>
  <c r="F836" i="2"/>
  <c r="R836" i="2" s="1"/>
  <c r="F837" i="2"/>
  <c r="R837" i="2" s="1"/>
  <c r="F838" i="2"/>
  <c r="R838" i="2" s="1"/>
  <c r="F839" i="2"/>
  <c r="F840" i="2"/>
  <c r="R840" i="2" s="1"/>
  <c r="F841" i="2"/>
  <c r="R841" i="2" s="1"/>
  <c r="F842" i="2"/>
  <c r="R842" i="2" s="1"/>
  <c r="F843" i="2"/>
  <c r="R843" i="2" s="1"/>
  <c r="F844" i="2"/>
  <c r="R844" i="2" s="1"/>
  <c r="F845" i="2"/>
  <c r="F846" i="2"/>
  <c r="R846" i="2" s="1"/>
  <c r="F847" i="2"/>
  <c r="R847" i="2" s="1"/>
  <c r="F848" i="2"/>
  <c r="R848" i="2" s="1"/>
  <c r="F849" i="2"/>
  <c r="R849" i="2" s="1"/>
  <c r="F850" i="2"/>
  <c r="R850" i="2" s="1"/>
  <c r="F851" i="2"/>
  <c r="F852" i="2"/>
  <c r="R852" i="2" s="1"/>
  <c r="F853" i="2"/>
  <c r="R853" i="2" s="1"/>
  <c r="F854" i="2"/>
  <c r="R854" i="2" s="1"/>
  <c r="F855" i="2"/>
  <c r="F856" i="2"/>
  <c r="R856" i="2" s="1"/>
  <c r="F857" i="2"/>
  <c r="F858" i="2"/>
  <c r="R858" i="2" s="1"/>
  <c r="F859" i="2"/>
  <c r="R859" i="2" s="1"/>
  <c r="F860" i="2"/>
  <c r="R860" i="2" s="1"/>
  <c r="F861" i="2"/>
  <c r="R861" i="2" s="1"/>
  <c r="F862" i="2"/>
  <c r="F863" i="2"/>
  <c r="F864" i="2"/>
  <c r="R864" i="2" s="1"/>
  <c r="F865" i="2"/>
  <c r="R865" i="2" s="1"/>
  <c r="F866" i="2"/>
  <c r="R866" i="2" s="1"/>
  <c r="F867" i="2"/>
  <c r="R867" i="2" s="1"/>
  <c r="F868" i="2"/>
  <c r="R868" i="2" s="1"/>
  <c r="F869" i="2"/>
  <c r="F870" i="2"/>
  <c r="R870" i="2" s="1"/>
  <c r="F871" i="2"/>
  <c r="R871" i="2" s="1"/>
  <c r="F872" i="2"/>
  <c r="R872" i="2" s="1"/>
  <c r="F873" i="2"/>
  <c r="R873" i="2" s="1"/>
  <c r="F874" i="2"/>
  <c r="R874" i="2" s="1"/>
  <c r="F875" i="2"/>
  <c r="F876" i="2"/>
  <c r="R876" i="2" s="1"/>
  <c r="F877" i="2"/>
  <c r="R877" i="2" s="1"/>
  <c r="F878" i="2"/>
  <c r="R878" i="2" s="1"/>
  <c r="F879" i="2"/>
  <c r="R879" i="2" s="1"/>
  <c r="F880" i="2"/>
  <c r="R880" i="2" s="1"/>
  <c r="F881" i="2"/>
  <c r="F882" i="2"/>
  <c r="R882" i="2" s="1"/>
  <c r="F883" i="2"/>
  <c r="R883" i="2" s="1"/>
  <c r="F884" i="2"/>
  <c r="R884" i="2" s="1"/>
  <c r="F885" i="2"/>
  <c r="F886" i="2"/>
  <c r="R886" i="2" s="1"/>
  <c r="F887" i="2"/>
  <c r="F888" i="2"/>
  <c r="R888" i="2" s="1"/>
  <c r="F889" i="2"/>
  <c r="R889" i="2" s="1"/>
  <c r="F890" i="2"/>
  <c r="R890" i="2" s="1"/>
  <c r="F891" i="2"/>
  <c r="R891" i="2" s="1"/>
  <c r="F892" i="2"/>
  <c r="R892" i="2" s="1"/>
  <c r="F893" i="2"/>
  <c r="F894" i="2"/>
  <c r="R894" i="2" s="1"/>
  <c r="F895" i="2"/>
  <c r="R895" i="2" s="1"/>
  <c r="F896" i="2"/>
  <c r="R896" i="2" s="1"/>
  <c r="F897" i="2"/>
  <c r="R897" i="2" s="1"/>
  <c r="F898" i="2"/>
  <c r="F899" i="2"/>
  <c r="F900" i="2"/>
  <c r="R900" i="2" s="1"/>
  <c r="F901" i="2"/>
  <c r="R901" i="2" s="1"/>
  <c r="F902" i="2"/>
  <c r="R902" i="2" s="1"/>
  <c r="F903" i="2"/>
  <c r="R903" i="2" s="1"/>
  <c r="F904" i="2"/>
  <c r="R904" i="2" s="1"/>
  <c r="F905" i="2"/>
  <c r="F906" i="2"/>
  <c r="R906" i="2" s="1"/>
  <c r="F907" i="2"/>
  <c r="R907" i="2" s="1"/>
  <c r="F908" i="2"/>
  <c r="R908" i="2" s="1"/>
  <c r="F909" i="2"/>
  <c r="R909" i="2" s="1"/>
  <c r="F910" i="2"/>
  <c r="R910" i="2" s="1"/>
  <c r="F911" i="2"/>
  <c r="F912" i="2"/>
  <c r="R912" i="2" s="1"/>
  <c r="F913" i="2"/>
  <c r="R913" i="2" s="1"/>
  <c r="F914" i="2"/>
  <c r="R914" i="2" s="1"/>
  <c r="F915" i="2"/>
  <c r="F916" i="2"/>
  <c r="R916" i="2" s="1"/>
  <c r="F917" i="2"/>
  <c r="F918" i="2"/>
  <c r="R918" i="2" s="1"/>
  <c r="F919" i="2"/>
  <c r="R919" i="2" s="1"/>
  <c r="F920" i="2"/>
  <c r="R920" i="2" s="1"/>
  <c r="F921" i="2"/>
  <c r="R921" i="2" s="1"/>
  <c r="F922" i="2"/>
  <c r="R922" i="2" s="1"/>
  <c r="F923" i="2"/>
  <c r="F924" i="2"/>
  <c r="R924" i="2" s="1"/>
  <c r="F925" i="2"/>
  <c r="R925" i="2" s="1"/>
  <c r="F926" i="2"/>
  <c r="R926" i="2" s="1"/>
  <c r="F927" i="2"/>
  <c r="R927" i="2" s="1"/>
  <c r="F928" i="2"/>
  <c r="R928" i="2" s="1"/>
  <c r="F929" i="2"/>
  <c r="F930" i="2"/>
  <c r="R930" i="2" s="1"/>
  <c r="F931" i="2"/>
  <c r="R931" i="2" s="1"/>
  <c r="F932" i="2"/>
  <c r="R932" i="2" s="1"/>
  <c r="F933" i="2"/>
  <c r="R933" i="2" s="1"/>
  <c r="F934" i="2"/>
  <c r="F935" i="2"/>
  <c r="F936" i="2"/>
  <c r="R936" i="2" s="1"/>
  <c r="F937" i="2"/>
  <c r="R937" i="2" s="1"/>
  <c r="F938" i="2"/>
  <c r="R938" i="2" s="1"/>
  <c r="F939" i="2"/>
  <c r="R939" i="2" s="1"/>
  <c r="F940" i="2"/>
  <c r="R940" i="2" s="1"/>
  <c r="F941" i="2"/>
  <c r="F942" i="2"/>
  <c r="R942" i="2" s="1"/>
  <c r="F943" i="2"/>
  <c r="R943" i="2" s="1"/>
  <c r="F944" i="2"/>
  <c r="R944" i="2" s="1"/>
  <c r="F945" i="2"/>
  <c r="F946" i="2"/>
  <c r="R946" i="2" s="1"/>
  <c r="F947" i="2"/>
  <c r="F948" i="2"/>
  <c r="R948" i="2" s="1"/>
  <c r="F949" i="2"/>
  <c r="R949" i="2" s="1"/>
  <c r="F950" i="2"/>
  <c r="R950" i="2" s="1"/>
  <c r="F951" i="2"/>
  <c r="R951" i="2" s="1"/>
  <c r="F952" i="2"/>
  <c r="R952" i="2" s="1"/>
  <c r="F953" i="2"/>
  <c r="F954" i="2"/>
  <c r="R954" i="2" s="1"/>
  <c r="F955" i="2"/>
  <c r="R955" i="2" s="1"/>
  <c r="F956" i="2"/>
  <c r="R956" i="2" s="1"/>
  <c r="F957" i="2"/>
  <c r="R957" i="2" s="1"/>
  <c r="F958" i="2"/>
  <c r="R958" i="2" s="1"/>
  <c r="F959" i="2"/>
  <c r="F960" i="2"/>
  <c r="R960" i="2" s="1"/>
  <c r="F961" i="2"/>
  <c r="R961" i="2" s="1"/>
  <c r="F962" i="2"/>
  <c r="R962" i="2" s="1"/>
  <c r="F963" i="2"/>
  <c r="R963" i="2" s="1"/>
  <c r="F964" i="2"/>
  <c r="R964" i="2" s="1"/>
  <c r="F965" i="2"/>
  <c r="F966" i="2"/>
  <c r="R966" i="2" s="1"/>
  <c r="F967" i="2"/>
  <c r="R967" i="2" s="1"/>
  <c r="F968" i="2"/>
  <c r="R968" i="2" s="1"/>
  <c r="F969" i="2"/>
  <c r="R969" i="2" s="1"/>
  <c r="F970" i="2"/>
  <c r="R970" i="2" s="1"/>
  <c r="F971" i="2"/>
  <c r="F972" i="2"/>
  <c r="R972" i="2" s="1"/>
  <c r="F973" i="2"/>
  <c r="R973" i="2" s="1"/>
  <c r="F974" i="2"/>
  <c r="R974" i="2" s="1"/>
  <c r="F975" i="2"/>
  <c r="F976" i="2"/>
  <c r="R976" i="2" s="1"/>
  <c r="F977" i="2"/>
  <c r="F978" i="2"/>
  <c r="R978" i="2" s="1"/>
  <c r="F979" i="2"/>
  <c r="R979" i="2" s="1"/>
  <c r="F980" i="2"/>
  <c r="R980" i="2" s="1"/>
  <c r="F981" i="2"/>
  <c r="R981" i="2" s="1"/>
  <c r="F982" i="2"/>
  <c r="R982" i="2" s="1"/>
  <c r="F983" i="2"/>
  <c r="F984" i="2"/>
  <c r="R984" i="2" s="1"/>
  <c r="F985" i="2"/>
  <c r="R985" i="2" s="1"/>
  <c r="F986" i="2"/>
  <c r="R986" i="2" s="1"/>
  <c r="F987" i="2"/>
  <c r="F988" i="2"/>
  <c r="F989" i="2"/>
  <c r="F990" i="2"/>
  <c r="R990" i="2" s="1"/>
  <c r="F991" i="2"/>
  <c r="R991" i="2" s="1"/>
  <c r="F992" i="2"/>
  <c r="R992" i="2" s="1"/>
  <c r="F993" i="2"/>
  <c r="R993" i="2" s="1"/>
  <c r="F994" i="2"/>
  <c r="R994" i="2" s="1"/>
  <c r="F995" i="2"/>
  <c r="F996" i="2"/>
  <c r="R996" i="2" s="1"/>
  <c r="F997" i="2"/>
  <c r="R997" i="2" s="1"/>
  <c r="F998" i="2"/>
  <c r="R998" i="2" s="1"/>
  <c r="F999" i="2"/>
  <c r="R999" i="2" s="1"/>
  <c r="F1000" i="2"/>
  <c r="R1000" i="2" s="1"/>
  <c r="F1001" i="2"/>
  <c r="F1002" i="2"/>
  <c r="R1002" i="2" s="1"/>
  <c r="F1003" i="2"/>
  <c r="R1003" i="2" s="1"/>
  <c r="F1004" i="2"/>
  <c r="R1004" i="2" s="1"/>
  <c r="F1005" i="2"/>
  <c r="F1006" i="2"/>
  <c r="F1007" i="2"/>
  <c r="F1008" i="2"/>
  <c r="R1008" i="2" s="1"/>
  <c r="F1009" i="2"/>
  <c r="R1009" i="2" s="1"/>
  <c r="F1010" i="2"/>
  <c r="R1010" i="2" s="1"/>
  <c r="F1011" i="2"/>
  <c r="F1012" i="2"/>
  <c r="R1012" i="2" s="1"/>
  <c r="F1013" i="2"/>
  <c r="F1014" i="2"/>
  <c r="R1014" i="2" s="1"/>
  <c r="F1015" i="2"/>
  <c r="R1015" i="2" s="1"/>
  <c r="F1016" i="2"/>
  <c r="R1016" i="2" s="1"/>
  <c r="F1017" i="2"/>
  <c r="F1018" i="2"/>
  <c r="R1018" i="2" s="1"/>
  <c r="F1019" i="2"/>
  <c r="F1020" i="2"/>
  <c r="R1020" i="2" s="1"/>
  <c r="F1021" i="2"/>
  <c r="R1021" i="2" s="1"/>
  <c r="F1022" i="2"/>
  <c r="R1022" i="2" s="1"/>
  <c r="F1023" i="2"/>
  <c r="F1024" i="2"/>
  <c r="F1025" i="2"/>
  <c r="F1026" i="2"/>
  <c r="R1026" i="2" s="1"/>
  <c r="F1027" i="2"/>
  <c r="R1027" i="2" s="1"/>
  <c r="F1028" i="2"/>
  <c r="R1028" i="2" s="1"/>
  <c r="F1029" i="2"/>
  <c r="R1029" i="2" s="1"/>
  <c r="F1030" i="2"/>
  <c r="R1030" i="2" s="1"/>
  <c r="F1031" i="2"/>
  <c r="F1032" i="2"/>
  <c r="R1032" i="2" s="1"/>
  <c r="F1033" i="2"/>
  <c r="R1033" i="2" s="1"/>
  <c r="F1034" i="2"/>
  <c r="R1034" i="2" s="1"/>
  <c r="F1035" i="2"/>
  <c r="R1035" i="2" s="1"/>
  <c r="F1036" i="2"/>
  <c r="R1036" i="2" s="1"/>
  <c r="F1037" i="2"/>
  <c r="F1038" i="2"/>
  <c r="R1038" i="2" s="1"/>
  <c r="F1039" i="2"/>
  <c r="R1039" i="2" s="1"/>
  <c r="F1040" i="2"/>
  <c r="R1040" i="2" s="1"/>
  <c r="F1041" i="2"/>
  <c r="F1042" i="2"/>
  <c r="R1042" i="2" s="1"/>
  <c r="F1043" i="2"/>
  <c r="F1044" i="2"/>
  <c r="R1044" i="2" s="1"/>
  <c r="F1045" i="2"/>
  <c r="R1045" i="2" s="1"/>
  <c r="F1046" i="2"/>
  <c r="R1046" i="2" s="1"/>
  <c r="F1047" i="2"/>
  <c r="F1048" i="2"/>
  <c r="F1049" i="2"/>
  <c r="F1050" i="2"/>
  <c r="R1050" i="2" s="1"/>
  <c r="F1051" i="2"/>
  <c r="R1051" i="2" s="1"/>
  <c r="F1052" i="2"/>
  <c r="R1052" i="2" s="1"/>
  <c r="F1053" i="2"/>
  <c r="F1054" i="2"/>
  <c r="R1054" i="2" s="1"/>
  <c r="F1055" i="2"/>
  <c r="F1056" i="2"/>
  <c r="R1056" i="2" s="1"/>
  <c r="F1057" i="2"/>
  <c r="R1057" i="2" s="1"/>
  <c r="F1058" i="2"/>
  <c r="R1058" i="2" s="1"/>
  <c r="F1059" i="2"/>
  <c r="F1060" i="2"/>
  <c r="R1060" i="2" s="1"/>
  <c r="F1061" i="2"/>
  <c r="F1062" i="2"/>
  <c r="R1062" i="2" s="1"/>
  <c r="F1063" i="2"/>
  <c r="R1063" i="2" s="1"/>
  <c r="F1064" i="2"/>
  <c r="R1064" i="2" s="1"/>
  <c r="F1065" i="2"/>
  <c r="R1065" i="2" s="1"/>
  <c r="F1066" i="2"/>
  <c r="R1066" i="2" s="1"/>
  <c r="F1067" i="2"/>
  <c r="F1068" i="2"/>
  <c r="R1068" i="2" s="1"/>
  <c r="F1069" i="2"/>
  <c r="R1069" i="2" s="1"/>
  <c r="F1070" i="2"/>
  <c r="R1070" i="2" s="1"/>
  <c r="F1071" i="2"/>
  <c r="R1071" i="2" s="1"/>
  <c r="F1072" i="2"/>
  <c r="R1072" i="2" s="1"/>
  <c r="F1073" i="2"/>
  <c r="F1074" i="2"/>
  <c r="R1074" i="2" s="1"/>
  <c r="F1075" i="2"/>
  <c r="R1075" i="2" s="1"/>
  <c r="F1076" i="2"/>
  <c r="R1076" i="2" s="1"/>
  <c r="F1077" i="2"/>
  <c r="F1078" i="2"/>
  <c r="R1078" i="2" s="1"/>
  <c r="F1079" i="2"/>
  <c r="R1079" i="2" s="1"/>
  <c r="F1080" i="2"/>
  <c r="R1080" i="2" s="1"/>
  <c r="F1081" i="2"/>
  <c r="R1081" i="2" s="1"/>
  <c r="F1082" i="2"/>
  <c r="R1082" i="2" s="1"/>
  <c r="F1083" i="2"/>
  <c r="F1084" i="2"/>
  <c r="R1084" i="2" s="1"/>
  <c r="F1085" i="2"/>
  <c r="R1085" i="2" s="1"/>
  <c r="F1086" i="2"/>
  <c r="R1086" i="2" s="1"/>
  <c r="F1087" i="2"/>
  <c r="R1087" i="2" s="1"/>
  <c r="F1088" i="2"/>
  <c r="R1088" i="2" s="1"/>
  <c r="F1089" i="2"/>
  <c r="F1090" i="2"/>
  <c r="R1090" i="2" s="1"/>
  <c r="F1091" i="2"/>
  <c r="R1091" i="2" s="1"/>
  <c r="F1092" i="2"/>
  <c r="R1092" i="2" s="1"/>
  <c r="F1093" i="2"/>
  <c r="R1093" i="2" s="1"/>
  <c r="F1094" i="2"/>
  <c r="R1094" i="2" s="1"/>
  <c r="F1095" i="2"/>
  <c r="F1096" i="2"/>
  <c r="F1097" i="2"/>
  <c r="R1097" i="2" s="1"/>
  <c r="F1098" i="2"/>
  <c r="R1098" i="2" s="1"/>
  <c r="F1099" i="2"/>
  <c r="R1099" i="2" s="1"/>
  <c r="F1100" i="2"/>
  <c r="R1100" i="2" s="1"/>
  <c r="F1101" i="2"/>
  <c r="F1102" i="2"/>
  <c r="R1102" i="2" s="1"/>
  <c r="F1103" i="2"/>
  <c r="R1103" i="2" s="1"/>
  <c r="F1104" i="2"/>
  <c r="R1104" i="2" s="1"/>
  <c r="F1105" i="2"/>
  <c r="R1105" i="2" s="1"/>
  <c r="F1106" i="2"/>
  <c r="R1106" i="2" s="1"/>
  <c r="F1107" i="2"/>
  <c r="F1108" i="2"/>
  <c r="R1108" i="2" s="1"/>
  <c r="F1109" i="2"/>
  <c r="R1109" i="2" s="1"/>
  <c r="F1110" i="2"/>
  <c r="R1110" i="2" s="1"/>
  <c r="F1111" i="2"/>
  <c r="R1111" i="2" s="1"/>
  <c r="F1112" i="2"/>
  <c r="R1112" i="2" s="1"/>
  <c r="F1113" i="2"/>
  <c r="F1114" i="2"/>
  <c r="R1114" i="2" s="1"/>
  <c r="F1115" i="2"/>
  <c r="R1115" i="2" s="1"/>
  <c r="F1116" i="2"/>
  <c r="R1116" i="2" s="1"/>
  <c r="F1117" i="2"/>
  <c r="R1117" i="2" s="1"/>
  <c r="F1118" i="2"/>
  <c r="R1118" i="2" s="1"/>
  <c r="F1119" i="2"/>
  <c r="F1120" i="2"/>
  <c r="R1120" i="2" s="1"/>
  <c r="F1121" i="2"/>
  <c r="R1121" i="2" s="1"/>
  <c r="F1122" i="2"/>
  <c r="R1122" i="2" s="1"/>
  <c r="F1123" i="2"/>
  <c r="R1123" i="2" s="1"/>
  <c r="F1124" i="2"/>
  <c r="R1124" i="2" s="1"/>
  <c r="F1125" i="2"/>
  <c r="F1126" i="2"/>
  <c r="F1127" i="2"/>
  <c r="R1127" i="2" s="1"/>
  <c r="F1128" i="2"/>
  <c r="R1128" i="2" s="1"/>
  <c r="F1129" i="2"/>
  <c r="R1129" i="2" s="1"/>
  <c r="F1130" i="2"/>
  <c r="R1130" i="2" s="1"/>
  <c r="F1131" i="2"/>
  <c r="F1132" i="2"/>
  <c r="R1132" i="2" s="1"/>
  <c r="F1133" i="2"/>
  <c r="R1133" i="2" s="1"/>
  <c r="F1134" i="2"/>
  <c r="R1134" i="2" s="1"/>
  <c r="F1135" i="2"/>
  <c r="R1135" i="2" s="1"/>
  <c r="F1136" i="2"/>
  <c r="R1136" i="2" s="1"/>
  <c r="F1137" i="2"/>
  <c r="F1138" i="2"/>
  <c r="R1138" i="2" s="1"/>
  <c r="F1139" i="2"/>
  <c r="R1139" i="2" s="1"/>
  <c r="F1140" i="2"/>
  <c r="R1140" i="2" s="1"/>
  <c r="F1141" i="2"/>
  <c r="R1141" i="2" s="1"/>
  <c r="F1142" i="2"/>
  <c r="R1142" i="2" s="1"/>
  <c r="F1143" i="2"/>
  <c r="F1144" i="2"/>
  <c r="R1144" i="2" s="1"/>
  <c r="F1145" i="2"/>
  <c r="R1145" i="2" s="1"/>
  <c r="F1146" i="2"/>
  <c r="R1146" i="2" s="1"/>
  <c r="F1147" i="2"/>
  <c r="R1147" i="2" s="1"/>
  <c r="F1148" i="2"/>
  <c r="R1148" i="2" s="1"/>
  <c r="F1149" i="2"/>
  <c r="F1150" i="2"/>
  <c r="R1150" i="2" s="1"/>
  <c r="F1151" i="2"/>
  <c r="R1151" i="2" s="1"/>
  <c r="F1152" i="2"/>
  <c r="R1152" i="2" s="1"/>
  <c r="F1153" i="2"/>
  <c r="R1153" i="2" s="1"/>
  <c r="F1154" i="2"/>
  <c r="R1154" i="2" s="1"/>
  <c r="F1155" i="2"/>
  <c r="F1156" i="2"/>
  <c r="F1157" i="2"/>
  <c r="R1157" i="2" s="1"/>
  <c r="F1158" i="2"/>
  <c r="R1158" i="2" s="1"/>
  <c r="F1159" i="2"/>
  <c r="R1159" i="2" s="1"/>
  <c r="F1160" i="2"/>
  <c r="R1160" i="2" s="1"/>
  <c r="F1161" i="2"/>
  <c r="F1162" i="2"/>
  <c r="R1162" i="2" s="1"/>
  <c r="F1163" i="2"/>
  <c r="R1163" i="2" s="1"/>
  <c r="F1164" i="2"/>
  <c r="R1164" i="2" s="1"/>
  <c r="F1165" i="2"/>
  <c r="R1165" i="2" s="1"/>
  <c r="F1166" i="2"/>
  <c r="R1166" i="2" s="1"/>
  <c r="F1167" i="2"/>
  <c r="F1168" i="2"/>
  <c r="R1168" i="2" s="1"/>
  <c r="F1169" i="2"/>
  <c r="R1169" i="2" s="1"/>
  <c r="F1170" i="2"/>
  <c r="R1170" i="2" s="1"/>
  <c r="F1171" i="2"/>
  <c r="R1171" i="2" s="1"/>
  <c r="F1172" i="2"/>
  <c r="R1172" i="2" s="1"/>
  <c r="F1173" i="2"/>
  <c r="F1174" i="2"/>
  <c r="R1174" i="2" s="1"/>
  <c r="F1175" i="2"/>
  <c r="R1175" i="2" s="1"/>
  <c r="F1176" i="2"/>
  <c r="R1176" i="2" s="1"/>
  <c r="F1177" i="2"/>
  <c r="R1177" i="2" s="1"/>
  <c r="F1178" i="2"/>
  <c r="R1178" i="2" s="1"/>
  <c r="F1179" i="2"/>
  <c r="F1180" i="2"/>
  <c r="R1180" i="2" s="1"/>
  <c r="F1181" i="2"/>
  <c r="R1181" i="2" s="1"/>
  <c r="F1182" i="2"/>
  <c r="R1182" i="2" s="1"/>
  <c r="F1183" i="2"/>
  <c r="R1183" i="2" s="1"/>
  <c r="F1184" i="2"/>
  <c r="R1184" i="2" s="1"/>
  <c r="F1185" i="2"/>
  <c r="F1186" i="2"/>
  <c r="F1187" i="2"/>
  <c r="R1187" i="2" s="1"/>
  <c r="F1188" i="2"/>
  <c r="R1188" i="2" s="1"/>
  <c r="F1189" i="2"/>
  <c r="R1189" i="2" s="1"/>
  <c r="F1190" i="2"/>
  <c r="R1190" i="2" s="1"/>
  <c r="F1191" i="2"/>
  <c r="F1192" i="2"/>
  <c r="R1192" i="2" s="1"/>
  <c r="F1193" i="2"/>
  <c r="R1193" i="2" s="1"/>
  <c r="F1194" i="2"/>
  <c r="R1194" i="2" s="1"/>
  <c r="F1195" i="2"/>
  <c r="R1195" i="2" s="1"/>
  <c r="F1196" i="2"/>
  <c r="R1196" i="2" s="1"/>
  <c r="F1197" i="2"/>
  <c r="F1198" i="2"/>
  <c r="R1198" i="2" s="1"/>
  <c r="F1199" i="2"/>
  <c r="R1199" i="2" s="1"/>
  <c r="F1200" i="2"/>
  <c r="R1200" i="2" s="1"/>
  <c r="F1201" i="2"/>
  <c r="R1201" i="2" s="1"/>
  <c r="F1202" i="2"/>
  <c r="R1202" i="2" s="1"/>
  <c r="F1203" i="2"/>
  <c r="F1204" i="2"/>
  <c r="R1204" i="2" s="1"/>
  <c r="F1205" i="2"/>
  <c r="R1205" i="2" s="1"/>
  <c r="F1206" i="2"/>
  <c r="R1206" i="2" s="1"/>
  <c r="F1207" i="2"/>
  <c r="R1207" i="2" s="1"/>
  <c r="F1208" i="2"/>
  <c r="R1208" i="2" s="1"/>
  <c r="F1209" i="2"/>
  <c r="F1210" i="2"/>
  <c r="R1210" i="2" s="1"/>
  <c r="F1211" i="2"/>
  <c r="R1211" i="2" s="1"/>
  <c r="F1212" i="2"/>
  <c r="R1212" i="2" s="1"/>
  <c r="F1213" i="2"/>
  <c r="R1213" i="2" s="1"/>
  <c r="F1214" i="2"/>
  <c r="R1214" i="2" s="1"/>
  <c r="F1215" i="2"/>
  <c r="F1216" i="2"/>
  <c r="F1217" i="2"/>
  <c r="R1217" i="2" s="1"/>
  <c r="F1218" i="2"/>
  <c r="R1218" i="2" s="1"/>
  <c r="F1219" i="2"/>
  <c r="R1219" i="2" s="1"/>
  <c r="F1220" i="2"/>
  <c r="R1220" i="2" s="1"/>
  <c r="F1221" i="2"/>
  <c r="F1222" i="2"/>
  <c r="R1222" i="2" s="1"/>
  <c r="F1223" i="2"/>
  <c r="R1223" i="2" s="1"/>
  <c r="F1224" i="2"/>
  <c r="R1224" i="2" s="1"/>
  <c r="F1225" i="2"/>
  <c r="R1225" i="2" s="1"/>
  <c r="F1226" i="2"/>
  <c r="R1226" i="2" s="1"/>
  <c r="F1227" i="2"/>
  <c r="F1228" i="2"/>
  <c r="R1228" i="2" s="1"/>
  <c r="F1229" i="2"/>
  <c r="R1229" i="2" s="1"/>
  <c r="F1230" i="2"/>
  <c r="R1230" i="2" s="1"/>
  <c r="F1231" i="2"/>
  <c r="R1231" i="2" s="1"/>
  <c r="F1232" i="2"/>
  <c r="R1232" i="2" s="1"/>
  <c r="F1233" i="2"/>
  <c r="F1234" i="2"/>
  <c r="R1234" i="2" s="1"/>
  <c r="F1235" i="2"/>
  <c r="R1235" i="2" s="1"/>
  <c r="F1236" i="2"/>
  <c r="R1236" i="2" s="1"/>
  <c r="F1237" i="2"/>
  <c r="R1237" i="2" s="1"/>
  <c r="F1238" i="2"/>
  <c r="R1238" i="2" s="1"/>
  <c r="F1239" i="2"/>
  <c r="F1240" i="2"/>
  <c r="R1240" i="2" s="1"/>
  <c r="F1241" i="2"/>
  <c r="R1241" i="2" s="1"/>
  <c r="F1242" i="2"/>
  <c r="R1242" i="2" s="1"/>
  <c r="F1243" i="2"/>
  <c r="R1243" i="2" s="1"/>
  <c r="F1244" i="2"/>
  <c r="R1244" i="2" s="1"/>
  <c r="F1245" i="2"/>
  <c r="F1246" i="2"/>
  <c r="R1246" i="2" s="1"/>
  <c r="F1247" i="2"/>
  <c r="R1247" i="2" s="1"/>
  <c r="F1248" i="2"/>
  <c r="R1248" i="2" s="1"/>
  <c r="F1249" i="2"/>
  <c r="R1249" i="2" s="1"/>
  <c r="F1250" i="2"/>
  <c r="R1250" i="2" s="1"/>
  <c r="F1251" i="2"/>
  <c r="F1252" i="2"/>
  <c r="R1252" i="2" s="1"/>
  <c r="F1253" i="2"/>
  <c r="R1253" i="2" s="1"/>
  <c r="F1254" i="2"/>
  <c r="R1254" i="2" s="1"/>
  <c r="F1255" i="2"/>
  <c r="R1255" i="2" s="1"/>
  <c r="F1256" i="2"/>
  <c r="R1256" i="2" s="1"/>
  <c r="F1257" i="2"/>
  <c r="F1258" i="2"/>
  <c r="R1258" i="2" s="1"/>
  <c r="F1259" i="2"/>
  <c r="R1259" i="2" s="1"/>
  <c r="F1260" i="2"/>
  <c r="R1260" i="2" s="1"/>
  <c r="F1261" i="2"/>
  <c r="R1261" i="2" s="1"/>
  <c r="F1262" i="2"/>
  <c r="R1262" i="2" s="1"/>
  <c r="F1263" i="2"/>
  <c r="F1264" i="2"/>
  <c r="R1264" i="2" s="1"/>
  <c r="F1265" i="2"/>
  <c r="R1265" i="2" s="1"/>
  <c r="F1266" i="2"/>
  <c r="R1266" i="2" s="1"/>
  <c r="F1267" i="2"/>
  <c r="R1267" i="2" s="1"/>
  <c r="F1268" i="2"/>
  <c r="R1268" i="2" s="1"/>
  <c r="F1269" i="2"/>
  <c r="F1270" i="2"/>
  <c r="R1270" i="2" s="1"/>
  <c r="F1271" i="2"/>
  <c r="R1271" i="2" s="1"/>
  <c r="F1272" i="2"/>
  <c r="R1272" i="2" s="1"/>
  <c r="F1273" i="2"/>
  <c r="R1273" i="2" s="1"/>
  <c r="F1274" i="2"/>
  <c r="R1274" i="2" s="1"/>
  <c r="F1275" i="2"/>
  <c r="F1276" i="2"/>
  <c r="R1276" i="2" s="1"/>
  <c r="F1277" i="2"/>
  <c r="R1277" i="2" s="1"/>
  <c r="F1278" i="2"/>
  <c r="R1278" i="2" s="1"/>
  <c r="F1279" i="2"/>
  <c r="R1279" i="2" s="1"/>
  <c r="F1280" i="2"/>
  <c r="R1280" i="2" s="1"/>
  <c r="F1281" i="2"/>
  <c r="F1282" i="2"/>
  <c r="F1283" i="2"/>
  <c r="R1283" i="2" s="1"/>
  <c r="F1284" i="2"/>
  <c r="R1284" i="2" s="1"/>
  <c r="F1285" i="2"/>
  <c r="R1285" i="2" s="1"/>
  <c r="F1286" i="2"/>
  <c r="R1286" i="2" s="1"/>
  <c r="F1287" i="2"/>
  <c r="F1288" i="2"/>
  <c r="R1288" i="2" s="1"/>
  <c r="F1289" i="2"/>
  <c r="R1289" i="2" s="1"/>
  <c r="F1290" i="2"/>
  <c r="R1290" i="2" s="1"/>
  <c r="F1291" i="2"/>
  <c r="R1291" i="2" s="1"/>
  <c r="F1292" i="2"/>
  <c r="R1292" i="2" s="1"/>
  <c r="F1293" i="2"/>
  <c r="F1294" i="2"/>
  <c r="R1294" i="2" s="1"/>
  <c r="F1295" i="2"/>
  <c r="R1295" i="2" s="1"/>
  <c r="F1296" i="2"/>
  <c r="R1296" i="2" s="1"/>
  <c r="F1297" i="2"/>
  <c r="R1297" i="2" s="1"/>
  <c r="F1298" i="2"/>
  <c r="R1298" i="2" s="1"/>
  <c r="F1299" i="2"/>
  <c r="F1300" i="2"/>
  <c r="R1300" i="2" s="1"/>
  <c r="F1301" i="2"/>
  <c r="R1301" i="2" s="1"/>
  <c r="F1302" i="2"/>
  <c r="R1302" i="2" s="1"/>
  <c r="F1303" i="2"/>
  <c r="R1303" i="2" s="1"/>
  <c r="F1304" i="2"/>
  <c r="R1304" i="2" s="1"/>
  <c r="F1305" i="2"/>
  <c r="F1306" i="2"/>
  <c r="R1306" i="2" s="1"/>
  <c r="F1307" i="2"/>
  <c r="R1307" i="2" s="1"/>
  <c r="F1308" i="2"/>
  <c r="R1308" i="2" s="1"/>
  <c r="F1309" i="2"/>
  <c r="R1309" i="2" s="1"/>
  <c r="F1310" i="2"/>
  <c r="R1310" i="2" s="1"/>
  <c r="F1311" i="2"/>
  <c r="F1312" i="2"/>
  <c r="F1313" i="2"/>
  <c r="R1313" i="2" s="1"/>
  <c r="F1314" i="2"/>
  <c r="R1314" i="2" s="1"/>
  <c r="F1315" i="2"/>
  <c r="R1315" i="2" s="1"/>
  <c r="F1316" i="2"/>
  <c r="R1316" i="2" s="1"/>
  <c r="F1317" i="2"/>
  <c r="F1318" i="2"/>
  <c r="R1318" i="2" s="1"/>
  <c r="F1319" i="2"/>
  <c r="R1319" i="2" s="1"/>
  <c r="F1320" i="2"/>
  <c r="F1321" i="2"/>
  <c r="R1321" i="2" s="1"/>
  <c r="F1322" i="2"/>
  <c r="R1322" i="2" s="1"/>
  <c r="F1323" i="2"/>
  <c r="F1324" i="2"/>
  <c r="R1324" i="2" s="1"/>
  <c r="F1325" i="2"/>
  <c r="R1325" i="2" s="1"/>
  <c r="F1326" i="2"/>
  <c r="R1326" i="2" s="1"/>
  <c r="F1327" i="2"/>
  <c r="R1327" i="2" s="1"/>
  <c r="F1328" i="2"/>
  <c r="R1328" i="2" s="1"/>
  <c r="F1329" i="2"/>
  <c r="F1330" i="2"/>
  <c r="R1330" i="2" s="1"/>
  <c r="F1331" i="2"/>
  <c r="R1331" i="2" s="1"/>
  <c r="F1332" i="2"/>
  <c r="R1332" i="2" s="1"/>
  <c r="F1333" i="2"/>
  <c r="R1333" i="2" s="1"/>
  <c r="F1334" i="2"/>
  <c r="R1334" i="2" s="1"/>
  <c r="F1335" i="2"/>
  <c r="F1336" i="2"/>
  <c r="R1336" i="2" s="1"/>
  <c r="F1337" i="2"/>
  <c r="R1337" i="2" s="1"/>
  <c r="F1338" i="2"/>
  <c r="R1338" i="2" s="1"/>
  <c r="F1339" i="2"/>
  <c r="R1339" i="2" s="1"/>
  <c r="F1340" i="2"/>
  <c r="R1340" i="2" s="1"/>
  <c r="F1341" i="2"/>
  <c r="F1342" i="2"/>
  <c r="F1343" i="2"/>
  <c r="R1343" i="2" s="1"/>
  <c r="F1344" i="2"/>
  <c r="R1344" i="2" s="1"/>
  <c r="F1345" i="2"/>
  <c r="R1345" i="2" s="1"/>
  <c r="F1346" i="2"/>
  <c r="R1346" i="2" s="1"/>
  <c r="F1347" i="2"/>
  <c r="F1348" i="2"/>
  <c r="R1348" i="2" s="1"/>
  <c r="F1349" i="2"/>
  <c r="R1349" i="2" s="1"/>
  <c r="F1350" i="2"/>
  <c r="R1350" i="2" s="1"/>
  <c r="F1351" i="2"/>
  <c r="R1351" i="2" s="1"/>
  <c r="F1352" i="2"/>
  <c r="R1352" i="2" s="1"/>
  <c r="F1353" i="2"/>
  <c r="F1354" i="2"/>
  <c r="R1354" i="2" s="1"/>
  <c r="F1355" i="2"/>
  <c r="R1355" i="2" s="1"/>
  <c r="F1356" i="2"/>
  <c r="F1357" i="2"/>
  <c r="R1357" i="2" s="1"/>
  <c r="F1358" i="2"/>
  <c r="R1358" i="2" s="1"/>
  <c r="F1359" i="2"/>
  <c r="F1360" i="2"/>
  <c r="R1360" i="2" s="1"/>
  <c r="F1361" i="2"/>
  <c r="R1361" i="2" s="1"/>
  <c r="F1362" i="2"/>
  <c r="R1362" i="2" s="1"/>
  <c r="F1363" i="2"/>
  <c r="R1363" i="2" s="1"/>
  <c r="F1364" i="2"/>
  <c r="R1364" i="2" s="1"/>
  <c r="F1365" i="2"/>
  <c r="F1366" i="2"/>
  <c r="R1366" i="2" s="1"/>
  <c r="F1367" i="2"/>
  <c r="R1367" i="2" s="1"/>
  <c r="F1368" i="2"/>
  <c r="R1368" i="2" s="1"/>
  <c r="F1369" i="2"/>
  <c r="R1369" i="2" s="1"/>
  <c r="F1370" i="2"/>
  <c r="R1370" i="2" s="1"/>
  <c r="F1371" i="2"/>
  <c r="F1372" i="2"/>
  <c r="F1373" i="2"/>
  <c r="R1373" i="2" s="1"/>
  <c r="F1374" i="2"/>
  <c r="R1374" i="2" s="1"/>
  <c r="F1375" i="2"/>
  <c r="R1375" i="2" s="1"/>
  <c r="F1376" i="2"/>
  <c r="R1376" i="2" s="1"/>
  <c r="F1377" i="2"/>
  <c r="F1378" i="2"/>
  <c r="R1378" i="2" s="1"/>
  <c r="F1379" i="2"/>
  <c r="R1379" i="2" s="1"/>
  <c r="F1380" i="2"/>
  <c r="R1380" i="2" s="1"/>
  <c r="F1381" i="2"/>
  <c r="R1381" i="2" s="1"/>
  <c r="F1382" i="2"/>
  <c r="R1382" i="2" s="1"/>
  <c r="F1383" i="2"/>
  <c r="F1384" i="2"/>
  <c r="R1384" i="2" s="1"/>
  <c r="F1385" i="2"/>
  <c r="R1385" i="2" s="1"/>
  <c r="F1386" i="2"/>
  <c r="R1386" i="2" s="1"/>
  <c r="F1387" i="2"/>
  <c r="R1387" i="2" s="1"/>
  <c r="F1388" i="2"/>
  <c r="R1388" i="2" s="1"/>
  <c r="F1389" i="2"/>
  <c r="F1390" i="2"/>
  <c r="R1390" i="2" s="1"/>
  <c r="F1391" i="2"/>
  <c r="R1391" i="2" s="1"/>
  <c r="F1392" i="2"/>
  <c r="F1393" i="2"/>
  <c r="R1393" i="2" s="1"/>
  <c r="F1394" i="2"/>
  <c r="R1394" i="2" s="1"/>
  <c r="F1395" i="2"/>
  <c r="F1396" i="2"/>
  <c r="R1396" i="2" s="1"/>
  <c r="F1397" i="2"/>
  <c r="R1397" i="2" s="1"/>
  <c r="F1398" i="2"/>
  <c r="R1398" i="2" s="1"/>
  <c r="F1399" i="2"/>
  <c r="R1399" i="2" s="1"/>
  <c r="F1400" i="2"/>
  <c r="R1400" i="2" s="1"/>
  <c r="F1401" i="2"/>
  <c r="F1402" i="2"/>
  <c r="F1403" i="2"/>
  <c r="R1403" i="2" s="1"/>
  <c r="F1404" i="2"/>
  <c r="R1404" i="2" s="1"/>
  <c r="F1405" i="2"/>
  <c r="R1405" i="2" s="1"/>
  <c r="F1406" i="2"/>
  <c r="R1406" i="2" s="1"/>
  <c r="F1407" i="2"/>
  <c r="F1408" i="2"/>
  <c r="R1408" i="2" s="1"/>
  <c r="F1409" i="2"/>
  <c r="R1409" i="2" s="1"/>
  <c r="F1410" i="2"/>
  <c r="R1410" i="2" s="1"/>
  <c r="F1411" i="2"/>
  <c r="R1411" i="2" s="1"/>
  <c r="F1412" i="2"/>
  <c r="R1412" i="2" s="1"/>
  <c r="F1413" i="2"/>
  <c r="F1414" i="2"/>
  <c r="R1414" i="2" s="1"/>
  <c r="F1415" i="2"/>
  <c r="R1415" i="2" s="1"/>
  <c r="F1416" i="2"/>
  <c r="R1416" i="2" s="1"/>
  <c r="F1417" i="2"/>
  <c r="R1417" i="2" s="1"/>
  <c r="F1418" i="2"/>
  <c r="R1418" i="2" s="1"/>
  <c r="F1419" i="2"/>
  <c r="F1420" i="2"/>
  <c r="R1420" i="2" s="1"/>
  <c r="F1421" i="2"/>
  <c r="R1421" i="2" s="1"/>
  <c r="F1422" i="2"/>
  <c r="R1422" i="2" s="1"/>
  <c r="F1423" i="2"/>
  <c r="R1423" i="2" s="1"/>
  <c r="F1424" i="2"/>
  <c r="R1424" i="2" s="1"/>
  <c r="F1425" i="2"/>
  <c r="F1426" i="2"/>
  <c r="R1426" i="2" s="1"/>
  <c r="F1427" i="2"/>
  <c r="R1427" i="2" s="1"/>
  <c r="F1428" i="2"/>
  <c r="F1429" i="2"/>
  <c r="R1429" i="2" s="1"/>
  <c r="F1430" i="2"/>
  <c r="R1430" i="2" s="1"/>
  <c r="F1431" i="2"/>
  <c r="F1432" i="2"/>
  <c r="F1433" i="2"/>
  <c r="R1433" i="2" s="1"/>
  <c r="F1434" i="2"/>
  <c r="R1434" i="2" s="1"/>
  <c r="F1435" i="2"/>
  <c r="R1435" i="2" s="1"/>
  <c r="F1436" i="2"/>
  <c r="R1436" i="2" s="1"/>
  <c r="F1437" i="2"/>
  <c r="F1438" i="2"/>
  <c r="R1438" i="2" s="1"/>
  <c r="F1439" i="2"/>
  <c r="R1439" i="2" s="1"/>
  <c r="F1440" i="2"/>
  <c r="R1440" i="2" s="1"/>
  <c r="F1441" i="2"/>
  <c r="R1441" i="2" s="1"/>
  <c r="F1442" i="2"/>
  <c r="R1442" i="2" s="1"/>
  <c r="F1443" i="2"/>
  <c r="F1444" i="2"/>
  <c r="R1444" i="2" s="1"/>
  <c r="F1445" i="2"/>
  <c r="R1445" i="2" s="1"/>
  <c r="F1446" i="2"/>
  <c r="R1446" i="2" s="1"/>
  <c r="F1447" i="2"/>
  <c r="R1447" i="2" s="1"/>
  <c r="F1448" i="2"/>
  <c r="R1448" i="2" s="1"/>
  <c r="F1449" i="2"/>
  <c r="F1450" i="2"/>
  <c r="R1450" i="2" s="1"/>
  <c r="F1451" i="2"/>
  <c r="R1451" i="2" s="1"/>
  <c r="F1452" i="2"/>
  <c r="R1452" i="2" s="1"/>
  <c r="F1453" i="2"/>
  <c r="R1453" i="2" s="1"/>
  <c r="F1454" i="2"/>
  <c r="R1454" i="2" s="1"/>
  <c r="F1455" i="2"/>
  <c r="F1456" i="2"/>
  <c r="R1456" i="2" s="1"/>
  <c r="F1457" i="2"/>
  <c r="R1457" i="2" s="1"/>
  <c r="F1458" i="2"/>
  <c r="R1458" i="2" s="1"/>
  <c r="F1459" i="2"/>
  <c r="R1459" i="2" s="1"/>
  <c r="F1460" i="2"/>
  <c r="R1460" i="2" s="1"/>
  <c r="F1461" i="2"/>
  <c r="F1462" i="2"/>
  <c r="F1463" i="2"/>
  <c r="R1463" i="2" s="1"/>
  <c r="F1464" i="2"/>
  <c r="F1465" i="2"/>
  <c r="R1465" i="2" s="1"/>
  <c r="F1466" i="2"/>
  <c r="R1466" i="2" s="1"/>
  <c r="F1467" i="2"/>
  <c r="F1468" i="2"/>
  <c r="R1468" i="2" s="1"/>
  <c r="F1469" i="2"/>
  <c r="R1469" i="2" s="1"/>
  <c r="F1470" i="2"/>
  <c r="R1470" i="2" s="1"/>
  <c r="F1471" i="2"/>
  <c r="R1471" i="2" s="1"/>
  <c r="F1472" i="2"/>
  <c r="R1472" i="2" s="1"/>
  <c r="F1473" i="2"/>
  <c r="F1474" i="2"/>
  <c r="R1474" i="2" s="1"/>
  <c r="F1475" i="2"/>
  <c r="R1475" i="2" s="1"/>
  <c r="F1476" i="2"/>
  <c r="R1476" i="2" s="1"/>
  <c r="F1477" i="2"/>
  <c r="R1477" i="2" s="1"/>
  <c r="F1478" i="2"/>
  <c r="R1478" i="2" s="1"/>
  <c r="F1479" i="2"/>
  <c r="F1480" i="2"/>
  <c r="R1480" i="2" s="1"/>
  <c r="F1481" i="2"/>
  <c r="R1481" i="2" s="1"/>
  <c r="F1482" i="2"/>
  <c r="R1482" i="2" s="1"/>
  <c r="F1483" i="2"/>
  <c r="R1483" i="2" s="1"/>
  <c r="F1484" i="2"/>
  <c r="R1484" i="2" s="1"/>
  <c r="F1485" i="2"/>
  <c r="F1486" i="2"/>
  <c r="F1487" i="2"/>
  <c r="R1487" i="2" s="1"/>
  <c r="F1488" i="2"/>
  <c r="R1488" i="2" s="1"/>
  <c r="F1489" i="2"/>
  <c r="R1489" i="2" s="1"/>
  <c r="F1490" i="2"/>
  <c r="R1490" i="2" s="1"/>
  <c r="F1491" i="2"/>
  <c r="F1492" i="2"/>
  <c r="R1492" i="2" s="1"/>
  <c r="F1493" i="2"/>
  <c r="R1493" i="2" s="1"/>
  <c r="F1494" i="2"/>
  <c r="R1494" i="2" s="1"/>
  <c r="F1495" i="2"/>
  <c r="R1495" i="2" s="1"/>
  <c r="F1496" i="2"/>
  <c r="R1496" i="2" s="1"/>
  <c r="F1497" i="2"/>
  <c r="F1498" i="2"/>
  <c r="R1498" i="2" s="1"/>
  <c r="F1499" i="2"/>
  <c r="R1499" i="2" s="1"/>
  <c r="F1500" i="2"/>
  <c r="F1501" i="2"/>
  <c r="R1501" i="2" s="1"/>
  <c r="F1502" i="2"/>
  <c r="R1502" i="2" s="1"/>
  <c r="F1503" i="2"/>
  <c r="F1504" i="2"/>
  <c r="R1504" i="2" s="1"/>
  <c r="F1505" i="2"/>
  <c r="R1505" i="2" s="1"/>
  <c r="F1506" i="2"/>
  <c r="R1506" i="2" s="1"/>
  <c r="F1507" i="2"/>
  <c r="R1507" i="2" s="1"/>
  <c r="F1508" i="2"/>
  <c r="R1508" i="2" s="1"/>
  <c r="F1509" i="2"/>
  <c r="F1510" i="2"/>
  <c r="R1510" i="2" s="1"/>
  <c r="F1511" i="2"/>
  <c r="R1511" i="2" s="1"/>
  <c r="F1512" i="2"/>
  <c r="R1512" i="2" s="1"/>
  <c r="F1513" i="2"/>
  <c r="R1513" i="2" s="1"/>
  <c r="F1514" i="2"/>
  <c r="R1514" i="2" s="1"/>
  <c r="F1515" i="2"/>
  <c r="F1516" i="2"/>
  <c r="R1516" i="2" s="1"/>
  <c r="F1517" i="2"/>
  <c r="R1517" i="2" s="1"/>
  <c r="F1518" i="2"/>
  <c r="R1518" i="2" s="1"/>
  <c r="F1519" i="2"/>
  <c r="R1519" i="2" s="1"/>
  <c r="F1520" i="2"/>
  <c r="R1520" i="2" s="1"/>
  <c r="F1521" i="2"/>
  <c r="F1522" i="2"/>
  <c r="R1522" i="2" s="1"/>
  <c r="F1523" i="2"/>
  <c r="R1523" i="2" s="1"/>
  <c r="F1524" i="2"/>
  <c r="R1524" i="2" s="1"/>
  <c r="F1525" i="2"/>
  <c r="R1525" i="2" s="1"/>
  <c r="F1526" i="2"/>
  <c r="R1526" i="2" s="1"/>
  <c r="F1527" i="2"/>
  <c r="F1528" i="2"/>
  <c r="R1528" i="2" s="1"/>
  <c r="F1529" i="2"/>
  <c r="R1529" i="2" s="1"/>
  <c r="F1530" i="2"/>
  <c r="R1530" i="2" s="1"/>
  <c r="F1531" i="2"/>
  <c r="R1531" i="2" s="1"/>
  <c r="F1532" i="2"/>
  <c r="R1532" i="2" s="1"/>
  <c r="F1533" i="2"/>
  <c r="F1534" i="2"/>
  <c r="R1534" i="2" s="1"/>
  <c r="F1535" i="2"/>
  <c r="R1535" i="2" s="1"/>
  <c r="F1536" i="2"/>
  <c r="F1537" i="2"/>
  <c r="R1537" i="2" s="1"/>
  <c r="F1538" i="2"/>
  <c r="R1538" i="2" s="1"/>
  <c r="F1539" i="2"/>
  <c r="F1540" i="2"/>
  <c r="R1540" i="2" s="1"/>
  <c r="F1541" i="2"/>
  <c r="R1541" i="2" s="1"/>
  <c r="F1542" i="2"/>
  <c r="F1543" i="2"/>
  <c r="R1543" i="2" s="1"/>
  <c r="F1544" i="2"/>
  <c r="R1544" i="2" s="1"/>
  <c r="F1545" i="2"/>
  <c r="F1546" i="2"/>
  <c r="R1546" i="2" s="1"/>
  <c r="F1547" i="2"/>
  <c r="R1547" i="2" s="1"/>
  <c r="F1548" i="2"/>
  <c r="F1549" i="2"/>
  <c r="R1549" i="2" s="1"/>
  <c r="F1550" i="2"/>
  <c r="R1550" i="2" s="1"/>
  <c r="F1551" i="2"/>
  <c r="F1552" i="2"/>
  <c r="R1552" i="2" s="1"/>
  <c r="F1553" i="2"/>
  <c r="R1553" i="2" s="1"/>
  <c r="F1554" i="2"/>
  <c r="R1554" i="2" s="1"/>
  <c r="F1555" i="2"/>
  <c r="R1555" i="2" s="1"/>
  <c r="F1556" i="2"/>
  <c r="R1556" i="2" s="1"/>
  <c r="F1557" i="2"/>
  <c r="F1558" i="2"/>
  <c r="F1559" i="2"/>
  <c r="R1559" i="2" s="1"/>
  <c r="F1560" i="2"/>
  <c r="F1561" i="2"/>
  <c r="R1561" i="2" s="1"/>
  <c r="F1562" i="2"/>
  <c r="R1562" i="2" s="1"/>
  <c r="F1563" i="2"/>
  <c r="F1564" i="2"/>
  <c r="R1564" i="2" s="1"/>
  <c r="F1565" i="2"/>
  <c r="R1565" i="2" s="1"/>
  <c r="F1566" i="2"/>
  <c r="R1566" i="2" s="1"/>
  <c r="F1567" i="2"/>
  <c r="R1567" i="2" s="1"/>
  <c r="F1568" i="2"/>
  <c r="R1568" i="2" s="1"/>
  <c r="F1569" i="2"/>
  <c r="F1570" i="2"/>
  <c r="R1570" i="2" s="1"/>
  <c r="F1571" i="2"/>
  <c r="R1571" i="2" s="1"/>
  <c r="F1572" i="2"/>
  <c r="R1572" i="2" s="1"/>
  <c r="F1573" i="2"/>
  <c r="R1573" i="2" s="1"/>
  <c r="F1574" i="2"/>
  <c r="R1574" i="2" s="1"/>
  <c r="F1575" i="2"/>
  <c r="F1576" i="2"/>
  <c r="R1576" i="2" s="1"/>
  <c r="F1577" i="2"/>
  <c r="R1577" i="2" s="1"/>
  <c r="F1578" i="2"/>
  <c r="R1578" i="2" s="1"/>
  <c r="F1579" i="2"/>
  <c r="R1579" i="2" s="1"/>
  <c r="F1580" i="2"/>
  <c r="R1580" i="2" s="1"/>
  <c r="F1581" i="2"/>
  <c r="F1582" i="2"/>
  <c r="R1582" i="2" s="1"/>
  <c r="F1583" i="2"/>
  <c r="R1583" i="2" s="1"/>
  <c r="F1584" i="2"/>
  <c r="R1584" i="2" s="1"/>
  <c r="F1585" i="2"/>
  <c r="R1585" i="2" s="1"/>
  <c r="F1586" i="2"/>
  <c r="R1586" i="2" s="1"/>
  <c r="F1587" i="2"/>
  <c r="F1588" i="2"/>
  <c r="R1588" i="2" s="1"/>
  <c r="F1589" i="2"/>
  <c r="R1589" i="2" s="1"/>
  <c r="F1590" i="2"/>
  <c r="R1590" i="2" s="1"/>
  <c r="F1591" i="2"/>
  <c r="R1591" i="2" s="1"/>
  <c r="F1592" i="2"/>
  <c r="R1592" i="2" s="1"/>
  <c r="F1593" i="2"/>
  <c r="F1594" i="2"/>
  <c r="R1594" i="2" s="1"/>
  <c r="F1595" i="2"/>
  <c r="R1595" i="2" s="1"/>
  <c r="F1596" i="2"/>
  <c r="R1596" i="2" s="1"/>
  <c r="F1597" i="2"/>
  <c r="R1597" i="2" s="1"/>
  <c r="F1598" i="2"/>
  <c r="R1598" i="2" s="1"/>
  <c r="F1599" i="2"/>
  <c r="F1600" i="2"/>
  <c r="R1600" i="2" s="1"/>
  <c r="F1601" i="2"/>
  <c r="R1601" i="2" s="1"/>
  <c r="F1602" i="2"/>
  <c r="R1602" i="2" s="1"/>
  <c r="F1603" i="2"/>
  <c r="R1603" i="2" s="1"/>
  <c r="F1604" i="2"/>
  <c r="R1604" i="2" s="1"/>
  <c r="F1605" i="2"/>
  <c r="F1606" i="2"/>
  <c r="R1606" i="2" s="1"/>
  <c r="F1607" i="2"/>
  <c r="R1607" i="2" s="1"/>
  <c r="F1608" i="2"/>
  <c r="R1608" i="2" s="1"/>
  <c r="F1609" i="2"/>
  <c r="R1609" i="2" s="1"/>
  <c r="F1610" i="2"/>
  <c r="R1610" i="2" s="1"/>
  <c r="F1611" i="2"/>
  <c r="F1612" i="2"/>
  <c r="R1612" i="2" s="1"/>
  <c r="F1613" i="2"/>
  <c r="R1613" i="2" s="1"/>
  <c r="F1614" i="2"/>
  <c r="R1614" i="2" s="1"/>
  <c r="F1615" i="2"/>
  <c r="R1615" i="2" s="1"/>
  <c r="F1616" i="2"/>
  <c r="R1616" i="2" s="1"/>
  <c r="F1617" i="2"/>
  <c r="F1618" i="2"/>
  <c r="R1618" i="2" s="1"/>
  <c r="F1619" i="2"/>
  <c r="R1619" i="2" s="1"/>
  <c r="F1620" i="2"/>
  <c r="R1620" i="2" s="1"/>
  <c r="F1621" i="2"/>
  <c r="R1621" i="2" s="1"/>
  <c r="F1622" i="2"/>
  <c r="R1622" i="2" s="1"/>
  <c r="F1623" i="2"/>
  <c r="F1624" i="2"/>
  <c r="R1624" i="2" s="1"/>
  <c r="F1625" i="2"/>
  <c r="R1625" i="2" s="1"/>
  <c r="F1626" i="2"/>
  <c r="R1626" i="2" s="1"/>
  <c r="F1627" i="2"/>
  <c r="R1627" i="2" s="1"/>
  <c r="F1628" i="2"/>
  <c r="R1628" i="2" s="1"/>
  <c r="F1629" i="2"/>
  <c r="F1630" i="2"/>
  <c r="R1630" i="2" s="1"/>
  <c r="F1631" i="2"/>
  <c r="R1631" i="2" s="1"/>
  <c r="F1632" i="2"/>
  <c r="R1632" i="2" s="1"/>
  <c r="F1633" i="2"/>
  <c r="R1633" i="2" s="1"/>
  <c r="F1634" i="2"/>
  <c r="R1634" i="2" s="1"/>
  <c r="F1635" i="2"/>
  <c r="F1636" i="2"/>
  <c r="R1636" i="2" s="1"/>
  <c r="F1637" i="2"/>
  <c r="R1637" i="2" s="1"/>
  <c r="F1638" i="2"/>
  <c r="R1638" i="2" s="1"/>
  <c r="F1639" i="2"/>
  <c r="R1639" i="2" s="1"/>
  <c r="F1640" i="2"/>
  <c r="R1640" i="2" s="1"/>
  <c r="F1641" i="2"/>
  <c r="F1642" i="2"/>
  <c r="R1642" i="2" s="1"/>
  <c r="F1643" i="2"/>
  <c r="R1643" i="2" s="1"/>
  <c r="F1644" i="2"/>
  <c r="R1644" i="2" s="1"/>
  <c r="F1645" i="2"/>
  <c r="R1645" i="2" s="1"/>
  <c r="F1646" i="2"/>
  <c r="R1646" i="2" s="1"/>
  <c r="F1647" i="2"/>
  <c r="F1648" i="2"/>
  <c r="R1648" i="2" s="1"/>
  <c r="F1649" i="2"/>
  <c r="R1649" i="2" s="1"/>
  <c r="F1650" i="2"/>
  <c r="R1650" i="2" s="1"/>
  <c r="F1651" i="2"/>
  <c r="R1651" i="2" s="1"/>
  <c r="F1652" i="2"/>
  <c r="R1652" i="2" s="1"/>
  <c r="F1653" i="2"/>
  <c r="F1654" i="2"/>
  <c r="R1654" i="2" s="1"/>
  <c r="F1655" i="2"/>
  <c r="R1655" i="2" s="1"/>
  <c r="F1656" i="2"/>
  <c r="R1656" i="2" s="1"/>
  <c r="F1657" i="2"/>
  <c r="R1657" i="2" s="1"/>
  <c r="F1658" i="2"/>
  <c r="R1658" i="2" s="1"/>
  <c r="F1659" i="2"/>
  <c r="F1660" i="2"/>
  <c r="R1660" i="2" s="1"/>
  <c r="F1661" i="2"/>
  <c r="R1661" i="2" s="1"/>
  <c r="F1662" i="2"/>
  <c r="R1662" i="2" s="1"/>
  <c r="F1663" i="2"/>
  <c r="R1663" i="2" s="1"/>
  <c r="F1664" i="2"/>
  <c r="R1664" i="2" s="1"/>
  <c r="F1665" i="2"/>
  <c r="F1666" i="2"/>
  <c r="R1666" i="2" s="1"/>
  <c r="F1667" i="2"/>
  <c r="R1667" i="2" s="1"/>
  <c r="F1668" i="2"/>
  <c r="R1668" i="2" s="1"/>
  <c r="F1669" i="2"/>
  <c r="R1669" i="2" s="1"/>
  <c r="F1670" i="2"/>
  <c r="R1670" i="2" s="1"/>
  <c r="F1671" i="2"/>
  <c r="F1672" i="2"/>
  <c r="R1672" i="2" s="1"/>
  <c r="F1673" i="2"/>
  <c r="R1673" i="2" s="1"/>
  <c r="F1674" i="2"/>
  <c r="R1674" i="2" s="1"/>
  <c r="F1675" i="2"/>
  <c r="R1675" i="2" s="1"/>
  <c r="F1676" i="2"/>
  <c r="R1676" i="2" s="1"/>
  <c r="F1677" i="2"/>
  <c r="F1678" i="2"/>
  <c r="R1678" i="2" s="1"/>
  <c r="F1679" i="2"/>
  <c r="R1679" i="2" s="1"/>
  <c r="F1680" i="2"/>
  <c r="R1680" i="2" s="1"/>
  <c r="F1681" i="2"/>
  <c r="R1681" i="2" s="1"/>
  <c r="F1682" i="2"/>
  <c r="R1682" i="2" s="1"/>
  <c r="F1683" i="2"/>
  <c r="F1684" i="2"/>
  <c r="R1684" i="2" s="1"/>
  <c r="F1685" i="2"/>
  <c r="R1685" i="2" s="1"/>
  <c r="F1686" i="2"/>
  <c r="R1686" i="2" s="1"/>
  <c r="F1687" i="2"/>
  <c r="R1687" i="2" s="1"/>
  <c r="F1688" i="2"/>
  <c r="R1688" i="2" s="1"/>
  <c r="F1689" i="2"/>
  <c r="F1690" i="2"/>
  <c r="R1690" i="2" s="1"/>
  <c r="F1691" i="2"/>
  <c r="R1691" i="2" s="1"/>
  <c r="F1692" i="2"/>
  <c r="R1692" i="2" s="1"/>
  <c r="F1693" i="2"/>
  <c r="R1693" i="2" s="1"/>
  <c r="F1694" i="2"/>
  <c r="R1694" i="2" s="1"/>
  <c r="F1695" i="2"/>
  <c r="F1696" i="2"/>
  <c r="R1696" i="2" s="1"/>
  <c r="F1697" i="2"/>
  <c r="R1697" i="2" s="1"/>
  <c r="F1698" i="2"/>
  <c r="R1698" i="2" s="1"/>
  <c r="F1699" i="2"/>
  <c r="R1699" i="2" s="1"/>
  <c r="F1700" i="2"/>
  <c r="R1700" i="2" s="1"/>
  <c r="F1701" i="2"/>
  <c r="F1702" i="2"/>
  <c r="R1702" i="2" s="1"/>
  <c r="F1703" i="2"/>
  <c r="R1703" i="2" s="1"/>
  <c r="F1704" i="2"/>
  <c r="R1704" i="2" s="1"/>
  <c r="F1705" i="2"/>
  <c r="R1705" i="2" s="1"/>
  <c r="F1706" i="2"/>
  <c r="R1706" i="2" s="1"/>
  <c r="F1707" i="2"/>
  <c r="F1708" i="2"/>
  <c r="R1708" i="2" s="1"/>
  <c r="F1709" i="2"/>
  <c r="R1709" i="2" s="1"/>
  <c r="F1710" i="2"/>
  <c r="R1710" i="2" s="1"/>
  <c r="F1711" i="2"/>
  <c r="R1711" i="2" s="1"/>
  <c r="F1712" i="2"/>
  <c r="R1712" i="2" s="1"/>
  <c r="F1713" i="2"/>
  <c r="F1714" i="2"/>
  <c r="R1714" i="2" s="1"/>
  <c r="F1715" i="2"/>
  <c r="R1715" i="2" s="1"/>
  <c r="F1716" i="2"/>
  <c r="R1716" i="2" s="1"/>
  <c r="F1717" i="2"/>
  <c r="R1717" i="2" s="1"/>
  <c r="F1718" i="2"/>
  <c r="R1718" i="2" s="1"/>
  <c r="F1719" i="2"/>
  <c r="F1720" i="2"/>
  <c r="R1720" i="2" s="1"/>
  <c r="F1721" i="2"/>
  <c r="R1721" i="2" s="1"/>
  <c r="F1722" i="2"/>
  <c r="R1722" i="2" s="1"/>
  <c r="F1723" i="2"/>
  <c r="R1723" i="2" s="1"/>
  <c r="F1724" i="2"/>
  <c r="R1724" i="2" s="1"/>
  <c r="F1725" i="2"/>
  <c r="F1726" i="2"/>
  <c r="R1726" i="2" s="1"/>
  <c r="F1727" i="2"/>
  <c r="R1727" i="2" s="1"/>
  <c r="F1728" i="2"/>
  <c r="R1728" i="2" s="1"/>
  <c r="F1729" i="2"/>
  <c r="R1729" i="2" s="1"/>
  <c r="F1730" i="2"/>
  <c r="R1730" i="2" s="1"/>
  <c r="F1731" i="2"/>
  <c r="F1732" i="2"/>
  <c r="R1732" i="2" s="1"/>
  <c r="F1733" i="2"/>
  <c r="R1733" i="2" s="1"/>
  <c r="F1734" i="2"/>
  <c r="R1734" i="2" s="1"/>
  <c r="F1735" i="2"/>
  <c r="R1735" i="2" s="1"/>
  <c r="F1736" i="2"/>
  <c r="R1736" i="2" s="1"/>
  <c r="F1737" i="2"/>
  <c r="F1738" i="2"/>
  <c r="R1738" i="2" s="1"/>
  <c r="F1739" i="2"/>
  <c r="R1739" i="2" s="1"/>
  <c r="F1740" i="2"/>
  <c r="R1740" i="2" s="1"/>
  <c r="F1741" i="2"/>
  <c r="R1741" i="2" s="1"/>
  <c r="F1742" i="2"/>
  <c r="R1742" i="2" s="1"/>
  <c r="F1743" i="2"/>
  <c r="F1744" i="2"/>
  <c r="R1744" i="2" s="1"/>
  <c r="F1745" i="2"/>
  <c r="R1745" i="2" s="1"/>
  <c r="F1746" i="2"/>
  <c r="R1746" i="2" s="1"/>
  <c r="F1747" i="2"/>
  <c r="R1747" i="2" s="1"/>
  <c r="F1748" i="2"/>
  <c r="R1748" i="2" s="1"/>
  <c r="F1749" i="2"/>
  <c r="F1750" i="2"/>
  <c r="R1750" i="2" s="1"/>
  <c r="F1751" i="2"/>
  <c r="R1751" i="2" s="1"/>
  <c r="F1752" i="2"/>
  <c r="R1752" i="2" s="1"/>
  <c r="F1753" i="2"/>
  <c r="R1753" i="2" s="1"/>
  <c r="F1754" i="2"/>
  <c r="R1754" i="2" s="1"/>
  <c r="F1755" i="2"/>
  <c r="F1756" i="2"/>
  <c r="R1756" i="2" s="1"/>
  <c r="F1757" i="2"/>
  <c r="R1757" i="2" s="1"/>
  <c r="F1758" i="2"/>
  <c r="R1758" i="2" s="1"/>
  <c r="F1759" i="2"/>
  <c r="R1759" i="2" s="1"/>
  <c r="F1760" i="2"/>
  <c r="R1760" i="2" s="1"/>
  <c r="F1761" i="2"/>
  <c r="F1762" i="2"/>
  <c r="R1762" i="2" s="1"/>
  <c r="F1763" i="2"/>
  <c r="R1763" i="2" s="1"/>
  <c r="F1764" i="2"/>
  <c r="R1764" i="2" s="1"/>
  <c r="F1765" i="2"/>
  <c r="R1765" i="2" s="1"/>
  <c r="F1766" i="2"/>
  <c r="R1766" i="2" s="1"/>
  <c r="F1767" i="2"/>
  <c r="F1768" i="2"/>
  <c r="R1768" i="2" s="1"/>
  <c r="F1769" i="2"/>
  <c r="R1769" i="2" s="1"/>
  <c r="F1770" i="2"/>
  <c r="R1770" i="2" s="1"/>
  <c r="F1771" i="2"/>
  <c r="R1771" i="2" s="1"/>
  <c r="F1772" i="2"/>
  <c r="R1772" i="2" s="1"/>
  <c r="F1773" i="2"/>
  <c r="F1774" i="2"/>
  <c r="R1774" i="2" s="1"/>
  <c r="F1775" i="2"/>
  <c r="R1775" i="2" s="1"/>
  <c r="F1776" i="2"/>
  <c r="R1776" i="2" s="1"/>
  <c r="F1777" i="2"/>
  <c r="R1777" i="2" s="1"/>
  <c r="F1778" i="2"/>
  <c r="R1778" i="2" s="1"/>
  <c r="F1779" i="2"/>
  <c r="F1780" i="2"/>
  <c r="R1780" i="2" s="1"/>
  <c r="F1781" i="2"/>
  <c r="R1781" i="2" s="1"/>
  <c r="F1782" i="2"/>
  <c r="R1782" i="2" s="1"/>
  <c r="F1783" i="2"/>
  <c r="R1783" i="2" s="1"/>
  <c r="F1784" i="2"/>
  <c r="R1784" i="2" s="1"/>
  <c r="F1785" i="2"/>
  <c r="F1786" i="2"/>
  <c r="R1786" i="2" s="1"/>
  <c r="F1787" i="2"/>
  <c r="R1787" i="2" s="1"/>
  <c r="F1788" i="2"/>
  <c r="R1788" i="2" s="1"/>
  <c r="F1789" i="2"/>
  <c r="R1789" i="2" s="1"/>
  <c r="F1790" i="2"/>
  <c r="R1790" i="2" s="1"/>
  <c r="F1791" i="2"/>
  <c r="F1792" i="2"/>
  <c r="R1792" i="2" s="1"/>
  <c r="F1793" i="2"/>
  <c r="R1793" i="2" s="1"/>
  <c r="F1794" i="2"/>
  <c r="R1794" i="2" s="1"/>
  <c r="F1795" i="2"/>
  <c r="R1795" i="2" s="1"/>
  <c r="F1796" i="2"/>
  <c r="R1796" i="2" s="1"/>
  <c r="F1797" i="2"/>
  <c r="F1798" i="2"/>
  <c r="R1798" i="2" s="1"/>
  <c r="F1799" i="2"/>
  <c r="R1799" i="2" s="1"/>
  <c r="F1800" i="2"/>
  <c r="R1800" i="2" s="1"/>
  <c r="F1801" i="2"/>
  <c r="R1801" i="2" s="1"/>
  <c r="F1802" i="2"/>
  <c r="R1802" i="2" s="1"/>
  <c r="F1803" i="2"/>
  <c r="F1804" i="2"/>
  <c r="R1804" i="2" s="1"/>
  <c r="F1805" i="2"/>
  <c r="R1805" i="2" s="1"/>
  <c r="F1806" i="2"/>
  <c r="R1806" i="2" s="1"/>
  <c r="F1807" i="2"/>
  <c r="R1807" i="2" s="1"/>
  <c r="F1808" i="2"/>
  <c r="R1808" i="2" s="1"/>
  <c r="F1809" i="2"/>
  <c r="F1810" i="2"/>
  <c r="R1810" i="2" s="1"/>
  <c r="F1811" i="2"/>
  <c r="R1811" i="2" s="1"/>
  <c r="F1812" i="2"/>
  <c r="R1812" i="2" s="1"/>
  <c r="F1813" i="2"/>
  <c r="R1813" i="2" s="1"/>
  <c r="F1814" i="2"/>
  <c r="R1814" i="2" s="1"/>
  <c r="F1815" i="2"/>
  <c r="F1816" i="2"/>
  <c r="R1816" i="2" s="1"/>
  <c r="F1817" i="2"/>
  <c r="R1817" i="2" s="1"/>
  <c r="F1818" i="2"/>
  <c r="R1818" i="2" s="1"/>
  <c r="F1819" i="2"/>
  <c r="R1819" i="2" s="1"/>
  <c r="F1820" i="2"/>
  <c r="R1820" i="2" s="1"/>
  <c r="F1821" i="2"/>
  <c r="F1822" i="2"/>
  <c r="R1822" i="2" s="1"/>
  <c r="F1823" i="2"/>
  <c r="R1823" i="2" s="1"/>
  <c r="F1824" i="2"/>
  <c r="R1824" i="2" s="1"/>
  <c r="F1825" i="2"/>
  <c r="R1825" i="2" s="1"/>
  <c r="F1826" i="2"/>
  <c r="R1826" i="2" s="1"/>
  <c r="F1827" i="2"/>
  <c r="F1828" i="2"/>
  <c r="R1828" i="2" s="1"/>
  <c r="F1829" i="2"/>
  <c r="R1829" i="2" s="1"/>
  <c r="F1830" i="2"/>
  <c r="R1830" i="2" s="1"/>
  <c r="F1831" i="2"/>
  <c r="R1831" i="2" s="1"/>
  <c r="F1832" i="2"/>
  <c r="R1832" i="2" s="1"/>
  <c r="F1833" i="2"/>
  <c r="F1834" i="2"/>
  <c r="R1834" i="2" s="1"/>
  <c r="F1835" i="2"/>
  <c r="R1835" i="2" s="1"/>
  <c r="F1836" i="2"/>
  <c r="R1836" i="2" s="1"/>
  <c r="F1837" i="2"/>
  <c r="R1837" i="2" s="1"/>
  <c r="F1838" i="2"/>
  <c r="R1838" i="2" s="1"/>
  <c r="F1839" i="2"/>
  <c r="F1840" i="2"/>
  <c r="R1840" i="2" s="1"/>
  <c r="F1841" i="2"/>
  <c r="R1841" i="2" s="1"/>
  <c r="F1842" i="2"/>
  <c r="R1842" i="2" s="1"/>
  <c r="F1843" i="2"/>
  <c r="R1843" i="2" s="1"/>
  <c r="F1844" i="2"/>
  <c r="R1844" i="2" s="1"/>
  <c r="F1845" i="2"/>
  <c r="F1846" i="2"/>
  <c r="R1846" i="2" s="1"/>
  <c r="F1847" i="2"/>
  <c r="R1847" i="2" s="1"/>
  <c r="F1848" i="2"/>
  <c r="R1848" i="2" s="1"/>
  <c r="F1849" i="2"/>
  <c r="R1849" i="2" s="1"/>
  <c r="F1850" i="2"/>
  <c r="R1850" i="2" s="1"/>
  <c r="F1851" i="2"/>
  <c r="F1852" i="2"/>
  <c r="R1852" i="2" s="1"/>
  <c r="F1853" i="2"/>
  <c r="R1853" i="2" s="1"/>
  <c r="F1854" i="2"/>
  <c r="R1854" i="2" s="1"/>
  <c r="F1855" i="2"/>
  <c r="R1855" i="2" s="1"/>
  <c r="F1856" i="2"/>
  <c r="R1856" i="2" s="1"/>
  <c r="F1857" i="2"/>
  <c r="F1858" i="2"/>
  <c r="R1858" i="2" s="1"/>
  <c r="F1859" i="2"/>
  <c r="R1859" i="2" s="1"/>
  <c r="F1860" i="2"/>
  <c r="R1860" i="2" s="1"/>
  <c r="F1861" i="2"/>
  <c r="R1861" i="2" s="1"/>
  <c r="F1862" i="2"/>
  <c r="R1862" i="2" s="1"/>
  <c r="F1863" i="2"/>
  <c r="R1863" i="2" s="1"/>
  <c r="F1864" i="2"/>
  <c r="R1864" i="2" s="1"/>
  <c r="F1865" i="2"/>
  <c r="R1865" i="2" s="1"/>
  <c r="F1866" i="2"/>
  <c r="R1866" i="2" s="1"/>
  <c r="F1867" i="2"/>
  <c r="R1867" i="2" s="1"/>
  <c r="F1868" i="2"/>
  <c r="R1868" i="2" s="1"/>
  <c r="F1869" i="2"/>
  <c r="R1869" i="2" s="1"/>
  <c r="F1870" i="2"/>
  <c r="R1870" i="2" s="1"/>
  <c r="F1871" i="2"/>
  <c r="R1871" i="2" s="1"/>
  <c r="F1872" i="2"/>
  <c r="R1872" i="2" s="1"/>
  <c r="F1873" i="2"/>
  <c r="R1873" i="2" s="1"/>
  <c r="F1874" i="2"/>
  <c r="R1874" i="2" s="1"/>
  <c r="F1875" i="2"/>
  <c r="R1875" i="2" s="1"/>
  <c r="F1876" i="2"/>
  <c r="R1876" i="2" s="1"/>
  <c r="F1877" i="2"/>
  <c r="R1877" i="2" s="1"/>
  <c r="F1878" i="2"/>
  <c r="R1878" i="2" s="1"/>
  <c r="F1879" i="2"/>
  <c r="R1879" i="2" s="1"/>
  <c r="F1880" i="2"/>
  <c r="R1880" i="2" s="1"/>
  <c r="F1881" i="2"/>
  <c r="R1881" i="2" s="1"/>
  <c r="F1882" i="2"/>
  <c r="R1882" i="2" s="1"/>
  <c r="F1883" i="2"/>
  <c r="R1883" i="2" s="1"/>
  <c r="F1884" i="2"/>
  <c r="R1884" i="2" s="1"/>
  <c r="F1885" i="2"/>
  <c r="R1885" i="2" s="1"/>
  <c r="F1886" i="2"/>
  <c r="R1886" i="2" s="1"/>
  <c r="F1887" i="2"/>
  <c r="R1887" i="2" s="1"/>
  <c r="F1888" i="2"/>
  <c r="R1888" i="2" s="1"/>
  <c r="F1889" i="2"/>
  <c r="R1889" i="2" s="1"/>
  <c r="F1890" i="2"/>
  <c r="R1890" i="2" s="1"/>
  <c r="F1891" i="2"/>
  <c r="R1891" i="2" s="1"/>
  <c r="F1892" i="2"/>
  <c r="R1892" i="2" s="1"/>
  <c r="F1893" i="2"/>
  <c r="R1893" i="2" s="1"/>
  <c r="F1894" i="2"/>
  <c r="R1894" i="2" s="1"/>
  <c r="F1895" i="2"/>
  <c r="R1895" i="2" s="1"/>
  <c r="F1896" i="2"/>
  <c r="R1896" i="2" s="1"/>
  <c r="F1897" i="2"/>
  <c r="R1897" i="2" s="1"/>
  <c r="F1898" i="2"/>
  <c r="R1898" i="2" s="1"/>
  <c r="F1899" i="2"/>
  <c r="R1899" i="2" s="1"/>
  <c r="F1900" i="2"/>
  <c r="R1900" i="2" s="1"/>
  <c r="F1901" i="2"/>
  <c r="R1901" i="2" s="1"/>
  <c r="F1902" i="2"/>
  <c r="R1902" i="2" s="1"/>
  <c r="F1903" i="2"/>
  <c r="R1903" i="2" s="1"/>
  <c r="F1904" i="2"/>
  <c r="R1904" i="2" s="1"/>
  <c r="F1905" i="2"/>
  <c r="R1905" i="2" s="1"/>
  <c r="F1906" i="2"/>
  <c r="R1906" i="2" s="1"/>
  <c r="F1907" i="2"/>
  <c r="R1907" i="2" s="1"/>
  <c r="F1908" i="2"/>
  <c r="R1908" i="2" s="1"/>
  <c r="F1909" i="2"/>
  <c r="R1909" i="2" s="1"/>
  <c r="F1910" i="2"/>
  <c r="R1910" i="2" s="1"/>
  <c r="F1911" i="2"/>
  <c r="R1911" i="2" s="1"/>
  <c r="F1912" i="2"/>
  <c r="R1912" i="2" s="1"/>
  <c r="F1913" i="2"/>
  <c r="R1913" i="2" s="1"/>
  <c r="F1914" i="2"/>
  <c r="R1914" i="2" s="1"/>
  <c r="F1915" i="2"/>
  <c r="R1915" i="2" s="1"/>
  <c r="F1916" i="2"/>
  <c r="R1916" i="2" s="1"/>
  <c r="F1917" i="2"/>
  <c r="R1917" i="2" s="1"/>
  <c r="F1918" i="2"/>
  <c r="R1918" i="2" s="1"/>
  <c r="F1919" i="2"/>
  <c r="R1919" i="2" s="1"/>
  <c r="F1920" i="2"/>
  <c r="R1920" i="2" s="1"/>
  <c r="F1921" i="2"/>
  <c r="R1921" i="2" s="1"/>
  <c r="F1922" i="2"/>
  <c r="R1922" i="2" s="1"/>
  <c r="F1923" i="2"/>
  <c r="R1923" i="2" s="1"/>
  <c r="F1924" i="2"/>
  <c r="R1924" i="2" s="1"/>
  <c r="F1925" i="2"/>
  <c r="R1925" i="2" s="1"/>
  <c r="F1926" i="2"/>
  <c r="R1926" i="2" s="1"/>
  <c r="F1927" i="2"/>
  <c r="R1927" i="2" s="1"/>
  <c r="F1928" i="2"/>
  <c r="R1928" i="2" s="1"/>
  <c r="F1929" i="2"/>
  <c r="R1929" i="2" s="1"/>
  <c r="F1930" i="2"/>
  <c r="R1930" i="2" s="1"/>
  <c r="F1931" i="2"/>
  <c r="R1931" i="2" s="1"/>
  <c r="F1932" i="2"/>
  <c r="F1933" i="2"/>
  <c r="R1933" i="2" s="1"/>
  <c r="F1934" i="2"/>
  <c r="R1934" i="2" s="1"/>
  <c r="F1935" i="2"/>
  <c r="F1936" i="2"/>
  <c r="R1936" i="2" s="1"/>
  <c r="F1937" i="2"/>
  <c r="F1938" i="2"/>
  <c r="R1938" i="2" s="1"/>
  <c r="F1939" i="2"/>
  <c r="R1939" i="2" s="1"/>
  <c r="F1940" i="2"/>
  <c r="R1940" i="2" s="1"/>
  <c r="F1941" i="2"/>
  <c r="F1942" i="2"/>
  <c r="R1942" i="2" s="1"/>
  <c r="F1943" i="2"/>
  <c r="F1944" i="2"/>
  <c r="R1944" i="2" s="1"/>
  <c r="F1945" i="2"/>
  <c r="R1945" i="2" s="1"/>
  <c r="F1946" i="2"/>
  <c r="R1946" i="2" s="1"/>
  <c r="F1947" i="2"/>
  <c r="F1948" i="2"/>
  <c r="R1948" i="2" s="1"/>
  <c r="F1949" i="2"/>
  <c r="F1950" i="2"/>
  <c r="F1951" i="2"/>
  <c r="R1951" i="2" s="1"/>
  <c r="F1952" i="2"/>
  <c r="R1952" i="2" s="1"/>
  <c r="F1953" i="2"/>
  <c r="F1954" i="2"/>
  <c r="F1955" i="2"/>
  <c r="F1956" i="2"/>
  <c r="F1957" i="2"/>
  <c r="R1957" i="2" s="1"/>
  <c r="F1958" i="2"/>
  <c r="R1958" i="2" s="1"/>
  <c r="F1959" i="2"/>
  <c r="F1960" i="2"/>
  <c r="R1960" i="2" s="1"/>
  <c r="F1961" i="2"/>
  <c r="F1962" i="2"/>
  <c r="F1963" i="2"/>
  <c r="R1963" i="2" s="1"/>
  <c r="F1964" i="2"/>
  <c r="R1964" i="2" s="1"/>
  <c r="F1965" i="2"/>
  <c r="F1966" i="2"/>
  <c r="F1967" i="2"/>
  <c r="F1968" i="2"/>
  <c r="F1969" i="2"/>
  <c r="R1969" i="2" s="1"/>
  <c r="F1970" i="2"/>
  <c r="R1970" i="2" s="1"/>
  <c r="F1971" i="2"/>
  <c r="F1972" i="2"/>
  <c r="R1972" i="2" s="1"/>
  <c r="F1973" i="2"/>
  <c r="F1974" i="2"/>
  <c r="R1974" i="2" s="1"/>
  <c r="F1975" i="2"/>
  <c r="R1975" i="2" s="1"/>
  <c r="F1976" i="2"/>
  <c r="R1976" i="2" s="1"/>
  <c r="F1977" i="2"/>
  <c r="F1978" i="2"/>
  <c r="R1978" i="2" s="1"/>
  <c r="F1979" i="2"/>
  <c r="F1980" i="2"/>
  <c r="F1981" i="2"/>
  <c r="R1981" i="2" s="1"/>
  <c r="F1982" i="2"/>
  <c r="R1982" i="2" s="1"/>
  <c r="F1983" i="2"/>
  <c r="F1984" i="2"/>
  <c r="R1984" i="2" s="1"/>
  <c r="F1985" i="2"/>
  <c r="F1986" i="2"/>
  <c r="F1987" i="2"/>
  <c r="R1987" i="2" s="1"/>
  <c r="F1988" i="2"/>
  <c r="R1988" i="2" s="1"/>
  <c r="F1989" i="2"/>
  <c r="F1990" i="2"/>
  <c r="R1990" i="2" s="1"/>
  <c r="F1991" i="2"/>
  <c r="F1992" i="2"/>
  <c r="R1992" i="2" s="1"/>
  <c r="F1993" i="2"/>
  <c r="R1993" i="2" s="1"/>
  <c r="F1994" i="2"/>
  <c r="R1994" i="2" s="1"/>
  <c r="F1995" i="2"/>
  <c r="F1996" i="2"/>
  <c r="R1996" i="2" s="1"/>
  <c r="F1997" i="2"/>
  <c r="F1998" i="2"/>
  <c r="R1998" i="2" s="1"/>
  <c r="F1999" i="2"/>
  <c r="R1999" i="2" s="1"/>
  <c r="F2000" i="2"/>
  <c r="R2000" i="2" s="1"/>
  <c r="F2001" i="2"/>
  <c r="F2002" i="2"/>
  <c r="R2002" i="2" s="1"/>
  <c r="F2003" i="2"/>
  <c r="F2004" i="2"/>
  <c r="F2005" i="2"/>
  <c r="R2005" i="2" s="1"/>
  <c r="F2006" i="2"/>
  <c r="R2006" i="2" s="1"/>
  <c r="F2007" i="2"/>
  <c r="F2008" i="2"/>
  <c r="F2009" i="2"/>
  <c r="F2010" i="2"/>
  <c r="F2011" i="2"/>
  <c r="R2011" i="2" s="1"/>
  <c r="F2012" i="2"/>
  <c r="R2012" i="2" s="1"/>
  <c r="F2013" i="2"/>
  <c r="F2014" i="2"/>
  <c r="R2014" i="2" s="1"/>
  <c r="F2015" i="2"/>
  <c r="F2016" i="2"/>
  <c r="R2016" i="2" s="1"/>
  <c r="F2017" i="2"/>
  <c r="R2017" i="2" s="1"/>
  <c r="F2018" i="2"/>
  <c r="R2018" i="2" s="1"/>
  <c r="F2019" i="2"/>
  <c r="F2020" i="2"/>
  <c r="R2020" i="2" s="1"/>
  <c r="F2021" i="2"/>
  <c r="F2022" i="2"/>
  <c r="F2023" i="2"/>
  <c r="R2023" i="2" s="1"/>
  <c r="F2024" i="2"/>
  <c r="R2024" i="2" s="1"/>
  <c r="F2025" i="2"/>
  <c r="F2026" i="2"/>
  <c r="R2026" i="2" s="1"/>
  <c r="F2027" i="2"/>
  <c r="F2028" i="2"/>
  <c r="R2028" i="2" s="1"/>
  <c r="F2029" i="2"/>
  <c r="R2029" i="2" s="1"/>
  <c r="F2030" i="2"/>
  <c r="R2030" i="2" s="1"/>
  <c r="F2031" i="2"/>
  <c r="F2032" i="2"/>
  <c r="R2032" i="2" s="1"/>
  <c r="F2033" i="2"/>
  <c r="F2034" i="2"/>
  <c r="F2035" i="2"/>
  <c r="R2035" i="2" s="1"/>
  <c r="F2036" i="2"/>
  <c r="R2036" i="2" s="1"/>
  <c r="F2037" i="2"/>
  <c r="F2038" i="2"/>
  <c r="R2038" i="2" s="1"/>
  <c r="F2039" i="2"/>
  <c r="F2040" i="2"/>
  <c r="F2041" i="2"/>
  <c r="R2041" i="2" s="1"/>
  <c r="F2042" i="2"/>
  <c r="R2042" i="2" s="1"/>
  <c r="F2043" i="2"/>
  <c r="F2044" i="2"/>
  <c r="R2044" i="2" s="1"/>
  <c r="F2045" i="2"/>
  <c r="F2046" i="2"/>
  <c r="F2047" i="2"/>
  <c r="R2047" i="2" s="1"/>
  <c r="F2048" i="2"/>
  <c r="R2048" i="2" s="1"/>
  <c r="F2049" i="2"/>
  <c r="F2050" i="2"/>
  <c r="R2050" i="2" s="1"/>
  <c r="F2051" i="2"/>
  <c r="F2052" i="2"/>
  <c r="R2052" i="2" s="1"/>
  <c r="F2053" i="2"/>
  <c r="R2053" i="2" s="1"/>
  <c r="F2054" i="2"/>
  <c r="R2054" i="2" s="1"/>
  <c r="F2055" i="2"/>
  <c r="F2056" i="2"/>
  <c r="R2056" i="2" s="1"/>
  <c r="F2057" i="2"/>
  <c r="F2058" i="2"/>
  <c r="F2059" i="2"/>
  <c r="R2059" i="2" s="1"/>
  <c r="F2060" i="2"/>
  <c r="R2060" i="2" s="1"/>
  <c r="F2061" i="2"/>
  <c r="F2062" i="2"/>
  <c r="F2063" i="2"/>
  <c r="F2064" i="2"/>
  <c r="F2065" i="2"/>
  <c r="R2065" i="2" s="1"/>
  <c r="F2066" i="2"/>
  <c r="R2066" i="2" s="1"/>
  <c r="F2067" i="2"/>
  <c r="F2068" i="2"/>
  <c r="R2068" i="2" s="1"/>
  <c r="F2069" i="2"/>
  <c r="F2070" i="2"/>
  <c r="R2070" i="2" s="1"/>
  <c r="F2071" i="2"/>
  <c r="R2071" i="2" s="1"/>
  <c r="F2072" i="2"/>
  <c r="R2072" i="2" s="1"/>
  <c r="F2073" i="2"/>
  <c r="F2074" i="2"/>
  <c r="R2074" i="2" s="1"/>
  <c r="F2075" i="2"/>
  <c r="F2076" i="2"/>
  <c r="F2077" i="2"/>
  <c r="R2077" i="2" s="1"/>
  <c r="F2078" i="2"/>
  <c r="R2078" i="2" s="1"/>
  <c r="F2079" i="2"/>
  <c r="F2080" i="2"/>
  <c r="R2080" i="2" s="1"/>
  <c r="F2081" i="2"/>
  <c r="F2082" i="2"/>
  <c r="R2082" i="2" s="1"/>
  <c r="F2083" i="2"/>
  <c r="R2083" i="2" s="1"/>
  <c r="F2084" i="2"/>
  <c r="R2084" i="2" s="1"/>
  <c r="F2085" i="2"/>
  <c r="F2086" i="2"/>
  <c r="R2086" i="2" s="1"/>
  <c r="F2087" i="2"/>
  <c r="F2088" i="2"/>
  <c r="F2089" i="2"/>
  <c r="R2089" i="2" s="1"/>
  <c r="F2090" i="2"/>
  <c r="R2090" i="2" s="1"/>
  <c r="F2091" i="2"/>
  <c r="F2092" i="2"/>
  <c r="R2092" i="2" s="1"/>
  <c r="F2093" i="2"/>
  <c r="F2094" i="2"/>
  <c r="F2095" i="2"/>
  <c r="R2095" i="2" s="1"/>
  <c r="F2096" i="2"/>
  <c r="R2096" i="2" s="1"/>
  <c r="F2097" i="2"/>
  <c r="F2098" i="2"/>
  <c r="R2098" i="2" s="1"/>
  <c r="F2099" i="2"/>
  <c r="F2100" i="2"/>
  <c r="R2100" i="2" s="1"/>
  <c r="F2101" i="2"/>
  <c r="R2101" i="2" s="1"/>
  <c r="F2102" i="2"/>
  <c r="R2102" i="2" s="1"/>
  <c r="F2103" i="2"/>
  <c r="F2104" i="2"/>
  <c r="F2105" i="2"/>
  <c r="F2106" i="2"/>
  <c r="R2106" i="2" s="1"/>
  <c r="F2107" i="2"/>
  <c r="R2107" i="2" s="1"/>
  <c r="F2108" i="2"/>
  <c r="R2108" i="2" s="1"/>
  <c r="F2109" i="2"/>
  <c r="F2110" i="2"/>
  <c r="R2110" i="2" s="1"/>
  <c r="F2111" i="2"/>
  <c r="F2112" i="2"/>
  <c r="F2113" i="2"/>
  <c r="R2113" i="2" s="1"/>
  <c r="F2114" i="2"/>
  <c r="R2114" i="2" s="1"/>
  <c r="F2115" i="2"/>
  <c r="F2116" i="2"/>
  <c r="R2116" i="2" s="1"/>
  <c r="F2117" i="2"/>
  <c r="F2118" i="2"/>
  <c r="F2119" i="2"/>
  <c r="R2119" i="2" s="1"/>
  <c r="F2120" i="2"/>
  <c r="R2120" i="2" s="1"/>
  <c r="F2121" i="2"/>
  <c r="F2122" i="2"/>
  <c r="R2122" i="2" s="1"/>
  <c r="F2123" i="2"/>
  <c r="F2124" i="2"/>
  <c r="R2124" i="2" s="1"/>
  <c r="F2125" i="2"/>
  <c r="R2125" i="2" s="1"/>
  <c r="F2126" i="2"/>
  <c r="R2126" i="2" s="1"/>
  <c r="F2127" i="2"/>
  <c r="F2128" i="2"/>
  <c r="R2128" i="2" s="1"/>
  <c r="F2129" i="2"/>
  <c r="F2130" i="2"/>
  <c r="F2131" i="2"/>
  <c r="R2131" i="2" s="1"/>
  <c r="F2132" i="2"/>
  <c r="R2132" i="2" s="1"/>
  <c r="F2133" i="2"/>
  <c r="F2134" i="2"/>
  <c r="R2134" i="2" s="1"/>
  <c r="F2135" i="2"/>
  <c r="F2136" i="2"/>
  <c r="R2136" i="2" s="1"/>
  <c r="F2137" i="2"/>
  <c r="R2137" i="2" s="1"/>
  <c r="F2138" i="2"/>
  <c r="R2138" i="2" s="1"/>
  <c r="F2139" i="2"/>
  <c r="F2140" i="2"/>
  <c r="R2140" i="2" s="1"/>
  <c r="F2141" i="2"/>
  <c r="F2142" i="2"/>
  <c r="F2143" i="2"/>
  <c r="R2143" i="2" s="1"/>
  <c r="F2144" i="2"/>
  <c r="R2144" i="2" s="1"/>
  <c r="F2145" i="2"/>
  <c r="F2146" i="2"/>
  <c r="F2147" i="2"/>
  <c r="F2148" i="2"/>
  <c r="F2149" i="2"/>
  <c r="R2149" i="2" s="1"/>
  <c r="F2150" i="2"/>
  <c r="R2150" i="2" s="1"/>
  <c r="F2151" i="2"/>
  <c r="F2152" i="2"/>
  <c r="R2152" i="2" s="1"/>
  <c r="F2153" i="2"/>
  <c r="F2154" i="2"/>
  <c r="R2154" i="2" s="1"/>
  <c r="F2155" i="2"/>
  <c r="R2155" i="2" s="1"/>
  <c r="F2156" i="2"/>
  <c r="R2156" i="2" s="1"/>
  <c r="F2157" i="2"/>
  <c r="F2158" i="2"/>
  <c r="R2158" i="2" s="1"/>
  <c r="F2159" i="2"/>
  <c r="F2160" i="2"/>
  <c r="F2161" i="2"/>
  <c r="R2161" i="2" s="1"/>
  <c r="F2162" i="2"/>
  <c r="R2162" i="2" s="1"/>
  <c r="F2163" i="2"/>
  <c r="F2164" i="2"/>
  <c r="R2164" i="2" s="1"/>
  <c r="F2165" i="2"/>
  <c r="F2166" i="2"/>
  <c r="F2167" i="2"/>
  <c r="R2167" i="2" s="1"/>
  <c r="F2168" i="2"/>
  <c r="R2168" i="2" s="1"/>
  <c r="F2169" i="2"/>
  <c r="F2170" i="2"/>
  <c r="R2170" i="2" s="1"/>
  <c r="F2171" i="2"/>
  <c r="F2172" i="2"/>
  <c r="F2173" i="2"/>
  <c r="R2173" i="2" s="1"/>
  <c r="F2174" i="2"/>
  <c r="R2174" i="2" s="1"/>
  <c r="F2175" i="2"/>
  <c r="F2176" i="2"/>
  <c r="F2177" i="2"/>
  <c r="F2178" i="2"/>
  <c r="R2178" i="2" s="1"/>
  <c r="F2179" i="2"/>
  <c r="R2179" i="2" s="1"/>
  <c r="F2180" i="2"/>
  <c r="R2180" i="2" s="1"/>
  <c r="F2181" i="2"/>
  <c r="F2182" i="2"/>
  <c r="R2182" i="2" s="1"/>
  <c r="F2183" i="2"/>
  <c r="F2184" i="2"/>
  <c r="F2185" i="2"/>
  <c r="R2185" i="2" s="1"/>
  <c r="F2186" i="2"/>
  <c r="R2186" i="2" s="1"/>
  <c r="F2187" i="2"/>
  <c r="F2188" i="2"/>
  <c r="R2188" i="2" s="1"/>
  <c r="F2189" i="2"/>
  <c r="F2190" i="2"/>
  <c r="R2190" i="2" s="1"/>
  <c r="F2191" i="2"/>
  <c r="R2191" i="2" s="1"/>
  <c r="F2192" i="2"/>
  <c r="R2192" i="2" s="1"/>
  <c r="F2193" i="2"/>
  <c r="F2194" i="2"/>
  <c r="R2194" i="2" s="1"/>
  <c r="F2195" i="2"/>
  <c r="F2196" i="2"/>
  <c r="F2197" i="2"/>
  <c r="R2197" i="2" s="1"/>
  <c r="F2198" i="2"/>
  <c r="R2198" i="2" s="1"/>
  <c r="F2199" i="2"/>
  <c r="F2200" i="2"/>
  <c r="F2201" i="2"/>
  <c r="F2202" i="2"/>
  <c r="F2203" i="2"/>
  <c r="R2203" i="2" s="1"/>
  <c r="F2204" i="2"/>
  <c r="R2204" i="2" s="1"/>
  <c r="F2205" i="2"/>
  <c r="F2206" i="2"/>
  <c r="F2207" i="2"/>
  <c r="F2208" i="2"/>
  <c r="F2209" i="2"/>
  <c r="R2209" i="2" s="1"/>
  <c r="F2210" i="2"/>
  <c r="R2210" i="2" s="1"/>
  <c r="F2211" i="2"/>
  <c r="F2212" i="2"/>
  <c r="R2212" i="2" s="1"/>
  <c r="F2213" i="2"/>
  <c r="F2214" i="2"/>
  <c r="R2214" i="2" s="1"/>
  <c r="F2215" i="2"/>
  <c r="R2215" i="2" s="1"/>
  <c r="F2216" i="2"/>
  <c r="R2216" i="2" s="1"/>
  <c r="F2217" i="2"/>
  <c r="F2218" i="2"/>
  <c r="R2218" i="2" s="1"/>
  <c r="F2219" i="2"/>
  <c r="F2220" i="2"/>
  <c r="F2221" i="2"/>
  <c r="R2221" i="2" s="1"/>
  <c r="F2222" i="2"/>
  <c r="R2222" i="2" s="1"/>
  <c r="F2223" i="2"/>
  <c r="F2224" i="2"/>
  <c r="R2224" i="2" s="1"/>
  <c r="F2225" i="2"/>
  <c r="F2226" i="2"/>
  <c r="F2227" i="2"/>
  <c r="R2227" i="2" s="1"/>
  <c r="F2228" i="2"/>
  <c r="R2228" i="2" s="1"/>
  <c r="F2229" i="2"/>
  <c r="F2230" i="2"/>
  <c r="F2231" i="2"/>
  <c r="F2232" i="2"/>
  <c r="R2232" i="2" s="1"/>
  <c r="F2233" i="2"/>
  <c r="R2233" i="2" s="1"/>
  <c r="F2234" i="2"/>
  <c r="R2234" i="2" s="1"/>
  <c r="F2235" i="2"/>
  <c r="F2236" i="2"/>
  <c r="R2236" i="2" s="1"/>
  <c r="F2237" i="2"/>
  <c r="F2238" i="2"/>
  <c r="F2239" i="2"/>
  <c r="R2239" i="2" s="1"/>
  <c r="F2240" i="2"/>
  <c r="R2240" i="2" s="1"/>
  <c r="F2241" i="2"/>
  <c r="F2242" i="2"/>
  <c r="R2242" i="2" s="1"/>
  <c r="F2243" i="2"/>
  <c r="F2244" i="2"/>
  <c r="R2244" i="2" s="1"/>
  <c r="F2245" i="2"/>
  <c r="R2245" i="2" s="1"/>
  <c r="F2246" i="2"/>
  <c r="R2246" i="2" s="1"/>
  <c r="F2247" i="2"/>
  <c r="F2248" i="2"/>
  <c r="R2248" i="2" s="1"/>
  <c r="F2249" i="2"/>
  <c r="F2250" i="2"/>
  <c r="F2251" i="2"/>
  <c r="R2251" i="2" s="1"/>
  <c r="F2252" i="2"/>
  <c r="R2252" i="2" s="1"/>
  <c r="F2253" i="2"/>
  <c r="R2253" i="2" s="1"/>
  <c r="F2254" i="2"/>
  <c r="F2255" i="2"/>
  <c r="F2256" i="2"/>
  <c r="R2256" i="2" s="1"/>
  <c r="F2257" i="2"/>
  <c r="R2257" i="2" s="1"/>
  <c r="F2258" i="2"/>
  <c r="R2258" i="2" s="1"/>
  <c r="F2259" i="2"/>
  <c r="F2260" i="2"/>
  <c r="F2261" i="2"/>
  <c r="F2262" i="2"/>
  <c r="R2262" i="2" s="1"/>
  <c r="F2263" i="2"/>
  <c r="R2263" i="2" s="1"/>
  <c r="F2264" i="2"/>
  <c r="R2264" i="2" s="1"/>
  <c r="F2265" i="2"/>
  <c r="F2266" i="2"/>
  <c r="R2266" i="2" s="1"/>
  <c r="F2267" i="2"/>
  <c r="F2268" i="2"/>
  <c r="F2269" i="2"/>
  <c r="R2269" i="2" s="1"/>
  <c r="F2270" i="2"/>
  <c r="R2270" i="2" s="1"/>
  <c r="F2271" i="2"/>
  <c r="F2272" i="2"/>
  <c r="F2273" i="2"/>
  <c r="F2274" i="2"/>
  <c r="F2275" i="2"/>
  <c r="R2275" i="2" s="1"/>
  <c r="F2276" i="2"/>
  <c r="R2276" i="2" s="1"/>
  <c r="F2277" i="2"/>
  <c r="F2278" i="2"/>
  <c r="F2279" i="2"/>
  <c r="F2280" i="2"/>
  <c r="R2280" i="2" s="1"/>
  <c r="F2281" i="2"/>
  <c r="R2281" i="2" s="1"/>
  <c r="F2282" i="2"/>
  <c r="R2282" i="2" s="1"/>
  <c r="F2283" i="2"/>
  <c r="F2284" i="2"/>
  <c r="F2285" i="2"/>
  <c r="F2286" i="2"/>
  <c r="R2286" i="2" s="1"/>
  <c r="F2287" i="2"/>
  <c r="R2287" i="2" s="1"/>
  <c r="F2288" i="2"/>
  <c r="R2288" i="2" s="1"/>
  <c r="F2289" i="2"/>
  <c r="F2290" i="2"/>
  <c r="F2291" i="2"/>
  <c r="F2292" i="2"/>
  <c r="R2292" i="2" s="1"/>
  <c r="F2293" i="2"/>
  <c r="R2293" i="2" s="1"/>
  <c r="F2294" i="2"/>
  <c r="R2294" i="2" s="1"/>
  <c r="F2295" i="2"/>
  <c r="F2296" i="2"/>
  <c r="R2296" i="2" s="1"/>
  <c r="F2297" i="2"/>
  <c r="F2298" i="2"/>
  <c r="F2299" i="2"/>
  <c r="R2299" i="2" s="1"/>
  <c r="F2300" i="2"/>
  <c r="R2300" i="2" s="1"/>
  <c r="F2301" i="2"/>
  <c r="F2302" i="2"/>
  <c r="F2303" i="2"/>
  <c r="F2304" i="2"/>
  <c r="R2304" i="2" s="1"/>
  <c r="F2305" i="2"/>
  <c r="R2305" i="2" s="1"/>
  <c r="F2306" i="2"/>
  <c r="R2306" i="2" s="1"/>
  <c r="F2307" i="2"/>
  <c r="F2308" i="2"/>
  <c r="F2309" i="2"/>
  <c r="F2310" i="2"/>
  <c r="R2310" i="2" s="1"/>
  <c r="F2311" i="2"/>
  <c r="R2311" i="2" s="1"/>
  <c r="F2312" i="2"/>
  <c r="R2312" i="2" s="1"/>
  <c r="F2313" i="2"/>
  <c r="F2314" i="2"/>
  <c r="R2314" i="2" s="1"/>
  <c r="F2315" i="2"/>
  <c r="F2316" i="2"/>
  <c r="R2316" i="2" s="1"/>
  <c r="F2317" i="2"/>
  <c r="R2317" i="2" s="1"/>
  <c r="F2318" i="2"/>
  <c r="R2318" i="2" s="1"/>
  <c r="F2319" i="2"/>
  <c r="F2320" i="2"/>
  <c r="R2320" i="2" s="1"/>
  <c r="F2321" i="2"/>
  <c r="F2322" i="2"/>
  <c r="F2323" i="2"/>
  <c r="R2323" i="2" s="1"/>
  <c r="F2324" i="2"/>
  <c r="R2324" i="2" s="1"/>
  <c r="F2325" i="2"/>
  <c r="F2326" i="2"/>
  <c r="F2327" i="2"/>
  <c r="F2328" i="2"/>
  <c r="F2329" i="2"/>
  <c r="R2329" i="2" s="1"/>
  <c r="F2330" i="2"/>
  <c r="R2330" i="2" s="1"/>
  <c r="F2331" i="2"/>
  <c r="F2332" i="2"/>
  <c r="F2333" i="2"/>
  <c r="F2334" i="2"/>
  <c r="R2334" i="2" s="1"/>
  <c r="F2335" i="2"/>
  <c r="R2335" i="2" s="1"/>
  <c r="F2336" i="2"/>
  <c r="R2336" i="2" s="1"/>
  <c r="F2337" i="2"/>
  <c r="F2338" i="2"/>
  <c r="R2338" i="2" s="1"/>
  <c r="F2339" i="2"/>
  <c r="F2340" i="2"/>
  <c r="R2340" i="2" s="1"/>
  <c r="F2341" i="2"/>
  <c r="R2341" i="2" s="1"/>
  <c r="F2342" i="2"/>
  <c r="R2342" i="2" s="1"/>
  <c r="F2343" i="2"/>
  <c r="F2344" i="2"/>
  <c r="F2345" i="2"/>
  <c r="F2346" i="2"/>
  <c r="R2346" i="2" s="1"/>
  <c r="F2347" i="2"/>
  <c r="R2347" i="2" s="1"/>
  <c r="F2348" i="2"/>
  <c r="R2348" i="2" s="1"/>
  <c r="F2349" i="2"/>
  <c r="F2350" i="2"/>
  <c r="R2350" i="2" s="1"/>
  <c r="F2351" i="2"/>
  <c r="F2352" i="2"/>
  <c r="F2353" i="2"/>
  <c r="R2353" i="2" s="1"/>
  <c r="F2354" i="2"/>
  <c r="R2354" i="2" s="1"/>
  <c r="F2355" i="2"/>
  <c r="F2356" i="2"/>
  <c r="F2357" i="2"/>
  <c r="F2358" i="2"/>
  <c r="R2358" i="2" s="1"/>
  <c r="F2359" i="2"/>
  <c r="R2359" i="2" s="1"/>
  <c r="F2360" i="2"/>
  <c r="R2360" i="2" s="1"/>
  <c r="F2361" i="2"/>
  <c r="F2362" i="2"/>
  <c r="F2363" i="2"/>
  <c r="F2364" i="2"/>
  <c r="R2364" i="2" s="1"/>
  <c r="F2365" i="2"/>
  <c r="R2365" i="2" s="1"/>
  <c r="F2366" i="2"/>
  <c r="R2366" i="2" s="1"/>
  <c r="F2367" i="2"/>
  <c r="F2368" i="2"/>
  <c r="R2368" i="2" s="1"/>
  <c r="F2369" i="2"/>
  <c r="F2370" i="2"/>
  <c r="R2370" i="2" s="1"/>
  <c r="F2371" i="2"/>
  <c r="R2371" i="2" s="1"/>
  <c r="F2372" i="2"/>
  <c r="R2372" i="2" s="1"/>
  <c r="F2373" i="2"/>
  <c r="F2374" i="2"/>
  <c r="F2375" i="2"/>
  <c r="F2376" i="2"/>
  <c r="F2377" i="2"/>
  <c r="R2377" i="2" s="1"/>
  <c r="F2378" i="2"/>
  <c r="R2378" i="2" s="1"/>
  <c r="F2379" i="2"/>
  <c r="F2380" i="2"/>
  <c r="F2381" i="2"/>
  <c r="F2382" i="2"/>
  <c r="F2383" i="2"/>
  <c r="R2383" i="2" s="1"/>
  <c r="F2384" i="2"/>
  <c r="R2384" i="2" s="1"/>
  <c r="F2385" i="2"/>
  <c r="F2386" i="2"/>
  <c r="F2387" i="2"/>
  <c r="F2388" i="2"/>
  <c r="R2388" i="2" s="1"/>
  <c r="F2389" i="2"/>
  <c r="R2389" i="2" s="1"/>
  <c r="F2390" i="2"/>
  <c r="R2390" i="2" s="1"/>
  <c r="F2391" i="2"/>
  <c r="F2392" i="2"/>
  <c r="R2392" i="2" s="1"/>
  <c r="F2393" i="2"/>
  <c r="F2394" i="2"/>
  <c r="R2394" i="2" s="1"/>
  <c r="F2395" i="2"/>
  <c r="R2395" i="2" s="1"/>
  <c r="F2396" i="2"/>
  <c r="R2396" i="2" s="1"/>
  <c r="F2397" i="2"/>
  <c r="F2398" i="2"/>
  <c r="F2399" i="2"/>
  <c r="F2400" i="2"/>
  <c r="F2401" i="2"/>
  <c r="R2401" i="2" s="1"/>
  <c r="F2402" i="2"/>
  <c r="R2402" i="2" s="1"/>
  <c r="F2403" i="2"/>
  <c r="F2404" i="2"/>
  <c r="R2404" i="2" s="1"/>
  <c r="F2405" i="2"/>
  <c r="F2406" i="2"/>
  <c r="F2407" i="2"/>
  <c r="R2407" i="2" s="1"/>
  <c r="F2408" i="2"/>
  <c r="R2408" i="2" s="1"/>
  <c r="F2409" i="2"/>
  <c r="F2410" i="2"/>
  <c r="F2411" i="2"/>
  <c r="F2412" i="2"/>
  <c r="F2413" i="2"/>
  <c r="R2413" i="2" s="1"/>
  <c r="F2414" i="2"/>
  <c r="R2414" i="2" s="1"/>
  <c r="F2415" i="2"/>
  <c r="F2416" i="2"/>
  <c r="F2417" i="2"/>
  <c r="F2418" i="2"/>
  <c r="R2418" i="2" s="1"/>
  <c r="F2419" i="2"/>
  <c r="R2419" i="2" s="1"/>
  <c r="F2420" i="2"/>
  <c r="R2420" i="2" s="1"/>
  <c r="F2421" i="2"/>
  <c r="F2422" i="2"/>
  <c r="R2422" i="2" s="1"/>
  <c r="F2423" i="2"/>
  <c r="F2424" i="2"/>
  <c r="R2424" i="2" s="1"/>
  <c r="F2425" i="2"/>
  <c r="R2425" i="2" s="1"/>
  <c r="F2426" i="2"/>
  <c r="R2426" i="2" s="1"/>
  <c r="F2427" i="2"/>
  <c r="F2428" i="2"/>
  <c r="R2428" i="2" s="1"/>
  <c r="F2429" i="2"/>
  <c r="F2430" i="2"/>
  <c r="F2431" i="2"/>
  <c r="R2431" i="2" s="1"/>
  <c r="F2432" i="2"/>
  <c r="R2432" i="2" s="1"/>
  <c r="F2433" i="2"/>
  <c r="F2434" i="2"/>
  <c r="F2435" i="2"/>
  <c r="F2436" i="2"/>
  <c r="F2437" i="2"/>
  <c r="R2437" i="2" s="1"/>
  <c r="F2438" i="2"/>
  <c r="R2438" i="2" s="1"/>
  <c r="F2439" i="2"/>
  <c r="F2440" i="2"/>
  <c r="F2441" i="2"/>
  <c r="R2441" i="2" s="1"/>
  <c r="F2442" i="2"/>
  <c r="F2443" i="2"/>
  <c r="R2443" i="2" s="1"/>
  <c r="F2444" i="2"/>
  <c r="R2444" i="2" s="1"/>
  <c r="F2445" i="2"/>
  <c r="F2446" i="2"/>
  <c r="R2446" i="2" s="1"/>
  <c r="F2447" i="2"/>
  <c r="R2447" i="2" s="1"/>
  <c r="F2448" i="2"/>
  <c r="F2449" i="2"/>
  <c r="R2449" i="2" s="1"/>
  <c r="F2450" i="2"/>
  <c r="R2450" i="2" s="1"/>
  <c r="F2451" i="2"/>
  <c r="F2452" i="2"/>
  <c r="F2453" i="2"/>
  <c r="R2453" i="2" s="1"/>
  <c r="F2454" i="2"/>
  <c r="R2454" i="2" s="1"/>
  <c r="F2455" i="2"/>
  <c r="R2455" i="2" s="1"/>
  <c r="F2456" i="2"/>
  <c r="R2456" i="2" s="1"/>
  <c r="F2457" i="2"/>
  <c r="F2458" i="2"/>
  <c r="F2459" i="2"/>
  <c r="R2459" i="2" s="1"/>
  <c r="F2460" i="2"/>
  <c r="R2460" i="2" s="1"/>
  <c r="F2461" i="2"/>
  <c r="R2461" i="2" s="1"/>
  <c r="F2462" i="2"/>
  <c r="R2462" i="2" s="1"/>
  <c r="F2463" i="2"/>
  <c r="F2464" i="2"/>
  <c r="F2465" i="2"/>
  <c r="R2465" i="2" s="1"/>
  <c r="F2466" i="2"/>
  <c r="R2466" i="2" s="1"/>
  <c r="F2467" i="2"/>
  <c r="R2467" i="2" s="1"/>
  <c r="F2468" i="2"/>
  <c r="R2468" i="2" s="1"/>
  <c r="F2469" i="2"/>
  <c r="F2470" i="2"/>
  <c r="R2470" i="2" s="1"/>
  <c r="F2471" i="2"/>
  <c r="R2471" i="2" s="1"/>
  <c r="F2472" i="2"/>
  <c r="R2472" i="2" s="1"/>
  <c r="F2473" i="2"/>
  <c r="R2473" i="2" s="1"/>
  <c r="F2474" i="2"/>
  <c r="R2474" i="2" s="1"/>
  <c r="F2475" i="2"/>
  <c r="F2476" i="2"/>
  <c r="R2476" i="2" s="1"/>
  <c r="F2477" i="2"/>
  <c r="R2477" i="2" s="1"/>
  <c r="F2478" i="2"/>
  <c r="F2479" i="2"/>
  <c r="R2479" i="2" s="1"/>
  <c r="F2480" i="2"/>
  <c r="R2480" i="2" s="1"/>
  <c r="F2481" i="2"/>
  <c r="F2482" i="2"/>
  <c r="F2483" i="2"/>
  <c r="R2483" i="2" s="1"/>
  <c r="F2484" i="2"/>
  <c r="R2484" i="2" s="1"/>
  <c r="F2485" i="2"/>
  <c r="R2485" i="2" s="1"/>
  <c r="F2486" i="2"/>
  <c r="R2486" i="2" s="1"/>
  <c r="F2487" i="2"/>
  <c r="F2488" i="2"/>
  <c r="R2488" i="2" s="1"/>
  <c r="F2489" i="2"/>
  <c r="R2489" i="2" s="1"/>
  <c r="F2490" i="2"/>
  <c r="F2491" i="2"/>
  <c r="R2491" i="2" s="1"/>
  <c r="F2492" i="2"/>
  <c r="R2492" i="2" s="1"/>
  <c r="F2493" i="2"/>
  <c r="F2494" i="2"/>
  <c r="F2495" i="2"/>
  <c r="R2495" i="2" s="1"/>
  <c r="F2496" i="2"/>
  <c r="F2497" i="2"/>
  <c r="R2497" i="2" s="1"/>
  <c r="F2498" i="2"/>
  <c r="R2498" i="2" s="1"/>
  <c r="F2499" i="2"/>
  <c r="F2500" i="2"/>
  <c r="F2501" i="2"/>
  <c r="R2501" i="2" s="1"/>
  <c r="F2502" i="2"/>
  <c r="F2503" i="2"/>
  <c r="R2503" i="2" s="1"/>
  <c r="F2504" i="2"/>
  <c r="R2504" i="2" s="1"/>
  <c r="F2505" i="2"/>
  <c r="F2506" i="2"/>
  <c r="F2507" i="2"/>
  <c r="R2507" i="2" s="1"/>
  <c r="F2508" i="2"/>
  <c r="R2508" i="2" s="1"/>
  <c r="F2509" i="2"/>
  <c r="R2509" i="2" s="1"/>
  <c r="F2510" i="2"/>
  <c r="R2510" i="2" s="1"/>
  <c r="F2511" i="2"/>
  <c r="F2512" i="2"/>
  <c r="R2512" i="2" s="1"/>
  <c r="F2513" i="2"/>
  <c r="R2513" i="2" s="1"/>
  <c r="F2514" i="2"/>
  <c r="F2515" i="2"/>
  <c r="R2515" i="2" s="1"/>
  <c r="F2516" i="2"/>
  <c r="R2516" i="2" s="1"/>
  <c r="F2517" i="2"/>
  <c r="F2518" i="2"/>
  <c r="F2519" i="2"/>
  <c r="R2519" i="2" s="1"/>
  <c r="F2520" i="2"/>
  <c r="R2520" i="2" s="1"/>
  <c r="F2521" i="2"/>
  <c r="R2521" i="2" s="1"/>
  <c r="F2522" i="2"/>
  <c r="R2522" i="2" s="1"/>
  <c r="F2523" i="2"/>
  <c r="F2524" i="2"/>
  <c r="R2524" i="2" s="1"/>
  <c r="F2525" i="2"/>
  <c r="R2525" i="2" s="1"/>
  <c r="F2526" i="2"/>
  <c r="R2526" i="2" s="1"/>
  <c r="F2527" i="2"/>
  <c r="R2527" i="2" s="1"/>
  <c r="F2528" i="2"/>
  <c r="R2528" i="2" s="1"/>
  <c r="F2529" i="2"/>
  <c r="F2530" i="2"/>
  <c r="R2530" i="2" s="1"/>
  <c r="F2531" i="2"/>
  <c r="R2531" i="2" s="1"/>
  <c r="F2532" i="2"/>
  <c r="F2533" i="2"/>
  <c r="R2533" i="2" s="1"/>
  <c r="F2534" i="2"/>
  <c r="R2534" i="2" s="1"/>
  <c r="F2535" i="2"/>
  <c r="F2536" i="2"/>
  <c r="F2537" i="2"/>
  <c r="R2537" i="2" s="1"/>
  <c r="F2538" i="2"/>
  <c r="R2538" i="2" s="1"/>
  <c r="F2539" i="2"/>
  <c r="R2539" i="2" s="1"/>
  <c r="F2540" i="2"/>
  <c r="R2540" i="2" s="1"/>
  <c r="F2541" i="2"/>
  <c r="F2542" i="2"/>
  <c r="R2542" i="2" s="1"/>
  <c r="F2543" i="2"/>
  <c r="R2543" i="2" s="1"/>
  <c r="F2544" i="2"/>
  <c r="F2545" i="2"/>
  <c r="R2545" i="2" s="1"/>
  <c r="F2546" i="2"/>
  <c r="R2546" i="2" s="1"/>
  <c r="F2547" i="2"/>
  <c r="F2548" i="2"/>
  <c r="F2549" i="2"/>
  <c r="R2549" i="2" s="1"/>
  <c r="F2550" i="2"/>
  <c r="F2551" i="2"/>
  <c r="R2551" i="2" s="1"/>
  <c r="F2552" i="2"/>
  <c r="R2552" i="2" s="1"/>
  <c r="F2553" i="2"/>
  <c r="F2554" i="2"/>
  <c r="R2554" i="2" s="1"/>
  <c r="F2555" i="2"/>
  <c r="R2555" i="2" s="1"/>
  <c r="F2556" i="2"/>
  <c r="F2557" i="2"/>
  <c r="R2557" i="2" s="1"/>
  <c r="F2558" i="2"/>
  <c r="R2558" i="2" s="1"/>
  <c r="F2559" i="2"/>
  <c r="F2560" i="2"/>
  <c r="F2561" i="2"/>
  <c r="R2561" i="2" s="1"/>
  <c r="F2562" i="2"/>
  <c r="R2562" i="2" s="1"/>
  <c r="F2563" i="2"/>
  <c r="R2563" i="2" s="1"/>
  <c r="F2564" i="2"/>
  <c r="R2564" i="2" s="1"/>
  <c r="F2565" i="2"/>
  <c r="F2566" i="2"/>
  <c r="R2566" i="2" s="1"/>
  <c r="F2567" i="2"/>
  <c r="R2567" i="2" s="1"/>
  <c r="F2568" i="2"/>
  <c r="F2569" i="2"/>
  <c r="R2569" i="2" s="1"/>
  <c r="F2570" i="2"/>
  <c r="R2570" i="2" s="1"/>
  <c r="F2571" i="2"/>
  <c r="F2572" i="2"/>
  <c r="F2573" i="2"/>
  <c r="R2573" i="2" s="1"/>
  <c r="F2574" i="2"/>
  <c r="R2574" i="2" s="1"/>
  <c r="F2575" i="2"/>
  <c r="R2575" i="2" s="1"/>
  <c r="F2576" i="2"/>
  <c r="R2576" i="2" s="1"/>
  <c r="F2577" i="2"/>
  <c r="F2578" i="2"/>
  <c r="R2578" i="2" s="1"/>
  <c r="F2579" i="2"/>
  <c r="R2579" i="2" s="1"/>
  <c r="F2580" i="2"/>
  <c r="R2580" i="2" s="1"/>
  <c r="F2581" i="2"/>
  <c r="R2581" i="2" s="1"/>
  <c r="F2582" i="2"/>
  <c r="R2582" i="2" s="1"/>
  <c r="F2583" i="2"/>
  <c r="F2584" i="2"/>
  <c r="R2584" i="2" s="1"/>
  <c r="F2585" i="2"/>
  <c r="R2585" i="2" s="1"/>
  <c r="F2586" i="2"/>
  <c r="F2587" i="2"/>
  <c r="R2587" i="2" s="1"/>
  <c r="F2588" i="2"/>
  <c r="R2588" i="2" s="1"/>
  <c r="F2589" i="2"/>
  <c r="F2590" i="2"/>
  <c r="F2591" i="2"/>
  <c r="R2591" i="2" s="1"/>
  <c r="F2592" i="2"/>
  <c r="F2593" i="2"/>
  <c r="R2593" i="2" s="1"/>
  <c r="F2594" i="2"/>
  <c r="R2594" i="2" s="1"/>
  <c r="F2595" i="2"/>
  <c r="F2596" i="2"/>
  <c r="R2596" i="2" s="1"/>
  <c r="F2597" i="2"/>
  <c r="R2597" i="2" s="1"/>
  <c r="F2598" i="2"/>
  <c r="F2599" i="2"/>
  <c r="R2599" i="2" s="1"/>
  <c r="F2600" i="2"/>
  <c r="R2600" i="2" s="1"/>
  <c r="F2601" i="2"/>
  <c r="F2602" i="2"/>
  <c r="F2603" i="2"/>
  <c r="R2603" i="2" s="1"/>
  <c r="F2604" i="2"/>
  <c r="R2604" i="2" s="1"/>
  <c r="F2605" i="2"/>
  <c r="R2605" i="2" s="1"/>
  <c r="F2606" i="2"/>
  <c r="R2606" i="2" s="1"/>
  <c r="F2607" i="2"/>
  <c r="F2608" i="2"/>
  <c r="F2609" i="2"/>
  <c r="R2609" i="2" s="1"/>
  <c r="F2610" i="2"/>
  <c r="F2611" i="2"/>
  <c r="R2611" i="2" s="1"/>
  <c r="F2612" i="2"/>
  <c r="R2612" i="2" s="1"/>
  <c r="F2613" i="2"/>
  <c r="F2614" i="2"/>
  <c r="F2615" i="2"/>
  <c r="R2615" i="2" s="1"/>
  <c r="F2616" i="2"/>
  <c r="R2616" i="2" s="1"/>
  <c r="F2617" i="2"/>
  <c r="R2617" i="2" s="1"/>
  <c r="F2618" i="2"/>
  <c r="R2618" i="2" s="1"/>
  <c r="F2619" i="2"/>
  <c r="F2620" i="2"/>
  <c r="R2620" i="2" s="1"/>
  <c r="F2621" i="2"/>
  <c r="R2621" i="2" s="1"/>
  <c r="F2622" i="2"/>
  <c r="F2623" i="2"/>
  <c r="R2623" i="2" s="1"/>
  <c r="F2624" i="2"/>
  <c r="R2624" i="2" s="1"/>
  <c r="F2625" i="2"/>
  <c r="F2626" i="2"/>
  <c r="F2627" i="2"/>
  <c r="R2627" i="2" s="1"/>
  <c r="F2628" i="2"/>
  <c r="R2628" i="2" s="1"/>
  <c r="F2629" i="2"/>
  <c r="R2629" i="2" s="1"/>
  <c r="F2630" i="2"/>
  <c r="R2630" i="2" s="1"/>
  <c r="F2631" i="2"/>
  <c r="F2632" i="2"/>
  <c r="R2632" i="2" s="1"/>
  <c r="F2633" i="2"/>
  <c r="R2633" i="2" s="1"/>
  <c r="F2634" i="2"/>
  <c r="R2634" i="2" s="1"/>
  <c r="F2635" i="2"/>
  <c r="R2635" i="2" s="1"/>
  <c r="F2636" i="2"/>
  <c r="R2636" i="2" s="1"/>
  <c r="F2637" i="2"/>
  <c r="F2638" i="2"/>
  <c r="R2638" i="2" s="1"/>
  <c r="F2639" i="2"/>
  <c r="R2639" i="2" s="1"/>
  <c r="F2640" i="2"/>
  <c r="F2641" i="2"/>
  <c r="R2641" i="2" s="1"/>
  <c r="F2642" i="2"/>
  <c r="R2642" i="2" s="1"/>
  <c r="F2643" i="2"/>
  <c r="F2644" i="2"/>
  <c r="F2645" i="2"/>
  <c r="R2645" i="2" s="1"/>
  <c r="F2646" i="2"/>
  <c r="F2647" i="2"/>
  <c r="R2647" i="2" s="1"/>
  <c r="F2648" i="2"/>
  <c r="R2648" i="2" s="1"/>
  <c r="F2649" i="2"/>
  <c r="F2650" i="2"/>
  <c r="R2650" i="2" s="1"/>
  <c r="F2651" i="2"/>
  <c r="R2651" i="2" s="1"/>
  <c r="F2652" i="2"/>
  <c r="F2653" i="2"/>
  <c r="R2653" i="2" s="1"/>
  <c r="F2654" i="2"/>
  <c r="R2654" i="2" s="1"/>
  <c r="F2655" i="2"/>
  <c r="F2656" i="2"/>
  <c r="F2657" i="2"/>
  <c r="R2657" i="2" s="1"/>
  <c r="F2658" i="2"/>
  <c r="F2659" i="2"/>
  <c r="R2659" i="2" s="1"/>
  <c r="F2660" i="2"/>
  <c r="R2660" i="2" s="1"/>
  <c r="F2661" i="2"/>
  <c r="F2662" i="2"/>
  <c r="R2662" i="2" s="1"/>
  <c r="F2663" i="2"/>
  <c r="R2663" i="2" s="1"/>
  <c r="F2664" i="2"/>
  <c r="F2665" i="2"/>
  <c r="R2665" i="2" s="1"/>
  <c r="F2666" i="2"/>
  <c r="R2666" i="2" s="1"/>
  <c r="F2667" i="2"/>
  <c r="F2668" i="2"/>
  <c r="F2669" i="2"/>
  <c r="R2669" i="2" s="1"/>
  <c r="F2670" i="2"/>
  <c r="R2670" i="2" s="1"/>
  <c r="F2671" i="2"/>
  <c r="R2671" i="2" s="1"/>
  <c r="F2672" i="2"/>
  <c r="R2672" i="2" s="1"/>
  <c r="F2673" i="2"/>
  <c r="F2674" i="2"/>
  <c r="R2674" i="2" s="1"/>
  <c r="F2675" i="2"/>
  <c r="R2675" i="2" s="1"/>
  <c r="F2676" i="2"/>
  <c r="R2676" i="2" s="1"/>
  <c r="F2677" i="2"/>
  <c r="R2677" i="2" s="1"/>
  <c r="F2678" i="2"/>
  <c r="R2678" i="2" s="1"/>
  <c r="F2679" i="2"/>
  <c r="F2680" i="2"/>
  <c r="F2681" i="2"/>
  <c r="R2681" i="2" s="1"/>
  <c r="F2682" i="2"/>
  <c r="F2683" i="2"/>
  <c r="R2683" i="2" s="1"/>
  <c r="F2684" i="2"/>
  <c r="R2684" i="2" s="1"/>
  <c r="F2685" i="2"/>
  <c r="F2686" i="2"/>
  <c r="R2686" i="2" s="1"/>
  <c r="F2687" i="2"/>
  <c r="R2687" i="2" s="1"/>
  <c r="F2688" i="2"/>
  <c r="R2688" i="2" s="1"/>
  <c r="F2689" i="2"/>
  <c r="R2689" i="2" s="1"/>
  <c r="F2690" i="2"/>
  <c r="R2690" i="2" s="1"/>
  <c r="F2691" i="2"/>
  <c r="F2692" i="2"/>
  <c r="F2693" i="2"/>
  <c r="R2693" i="2" s="1"/>
  <c r="F2694" i="2"/>
  <c r="F2695" i="2"/>
  <c r="R2695" i="2" s="1"/>
  <c r="F2696" i="2"/>
  <c r="R2696" i="2" s="1"/>
  <c r="F2697" i="2"/>
  <c r="F2698" i="2"/>
  <c r="R2698" i="2" s="1"/>
  <c r="F2699" i="2"/>
  <c r="R2699" i="2" s="1"/>
  <c r="F2700" i="2"/>
  <c r="R2700" i="2" s="1"/>
  <c r="F2701" i="2"/>
  <c r="R2701" i="2" s="1"/>
  <c r="F2702" i="2"/>
  <c r="R2702" i="2" s="1"/>
  <c r="F2703" i="2"/>
  <c r="F2704" i="2"/>
  <c r="R2704" i="2" s="1"/>
  <c r="F2705" i="2"/>
  <c r="R2705" i="2" s="1"/>
  <c r="F2706" i="2"/>
  <c r="F2707" i="2"/>
  <c r="R2707" i="2" s="1"/>
  <c r="F2708" i="2"/>
  <c r="R2708" i="2" s="1"/>
  <c r="F2709" i="2"/>
  <c r="F2710" i="2"/>
  <c r="F2711" i="2"/>
  <c r="R2711" i="2" s="1"/>
  <c r="F2712" i="2"/>
  <c r="R2712" i="2" s="1"/>
  <c r="F2713" i="2"/>
  <c r="R2713" i="2" s="1"/>
  <c r="F2714" i="2"/>
  <c r="R2714" i="2" s="1"/>
  <c r="F2715" i="2"/>
  <c r="F2716" i="2"/>
  <c r="F2717" i="2"/>
  <c r="R2717" i="2" s="1"/>
  <c r="F2718" i="2"/>
  <c r="F2719" i="2"/>
  <c r="R2719" i="2" s="1"/>
  <c r="F2720" i="2"/>
  <c r="R2720" i="2" s="1"/>
  <c r="F2721" i="2"/>
  <c r="F2722" i="2"/>
  <c r="F2723" i="2"/>
  <c r="R2723" i="2" s="1"/>
  <c r="F2724" i="2"/>
  <c r="R2724" i="2" s="1"/>
  <c r="F2725" i="2"/>
  <c r="R2725" i="2" s="1"/>
  <c r="F2726" i="2"/>
  <c r="R2726" i="2" s="1"/>
  <c r="F2727" i="2"/>
  <c r="F2728" i="2"/>
  <c r="R2728" i="2" s="1"/>
  <c r="F2729" i="2"/>
  <c r="R2729" i="2" s="1"/>
  <c r="F2730" i="2"/>
  <c r="F2731" i="2"/>
  <c r="R2731" i="2" s="1"/>
  <c r="F2732" i="2"/>
  <c r="R2732" i="2" s="1"/>
  <c r="F2733" i="2"/>
  <c r="F2734" i="2"/>
  <c r="F2735" i="2"/>
  <c r="R2735" i="2" s="1"/>
  <c r="F2736" i="2"/>
  <c r="R2736" i="2" s="1"/>
  <c r="F2737" i="2"/>
  <c r="R2737" i="2" s="1"/>
  <c r="F2738" i="2"/>
  <c r="R2738" i="2" s="1"/>
  <c r="F2739" i="2"/>
  <c r="F2740" i="2"/>
  <c r="R2740" i="2" s="1"/>
  <c r="F2741" i="2"/>
  <c r="R2741" i="2" s="1"/>
  <c r="F2742" i="2"/>
  <c r="F2743" i="2"/>
  <c r="R2743" i="2" s="1"/>
  <c r="F2744" i="2"/>
  <c r="R2744" i="2" s="1"/>
  <c r="F2745" i="2"/>
  <c r="F2746" i="2"/>
  <c r="R2746" i="2" s="1"/>
  <c r="F2747" i="2"/>
  <c r="R2747" i="2" s="1"/>
  <c r="F2748" i="2"/>
  <c r="F2749" i="2"/>
  <c r="R2749" i="2" s="1"/>
  <c r="F2750" i="2"/>
  <c r="R2750" i="2" s="1"/>
  <c r="F2751" i="2"/>
  <c r="F2752" i="2"/>
  <c r="F2753" i="2"/>
  <c r="R2753" i="2" s="1"/>
  <c r="F2754" i="2"/>
  <c r="R2754" i="2" s="1"/>
  <c r="F2755" i="2"/>
  <c r="R2755" i="2" s="1"/>
  <c r="F2756" i="2"/>
  <c r="R2756" i="2" s="1"/>
  <c r="F2757" i="2"/>
  <c r="F2758" i="2"/>
  <c r="R2758" i="2" s="1"/>
  <c r="F2759" i="2"/>
  <c r="R2759" i="2" s="1"/>
  <c r="F2760" i="2"/>
  <c r="F2761" i="2"/>
  <c r="R2761" i="2" s="1"/>
  <c r="F2762" i="2"/>
  <c r="R2762" i="2" s="1"/>
  <c r="F2763" i="2"/>
  <c r="F2764" i="2"/>
  <c r="F2765" i="2"/>
  <c r="R2765" i="2" s="1"/>
  <c r="F2766" i="2"/>
  <c r="F2767" i="2"/>
  <c r="R2767" i="2" s="1"/>
  <c r="F2768" i="2"/>
  <c r="R2768" i="2" s="1"/>
  <c r="F2769" i="2"/>
  <c r="F2770" i="2"/>
  <c r="R2770" i="2" s="1"/>
  <c r="F2771" i="2"/>
  <c r="R2771" i="2" s="1"/>
  <c r="F2772" i="2"/>
  <c r="F2773" i="2"/>
  <c r="R2773" i="2" s="1"/>
  <c r="F2774" i="2"/>
  <c r="R2774" i="2" s="1"/>
  <c r="F2775" i="2"/>
  <c r="F2776" i="2"/>
  <c r="F2777" i="2"/>
  <c r="R2777" i="2" s="1"/>
  <c r="F2778" i="2"/>
  <c r="R2778" i="2" s="1"/>
  <c r="F2779" i="2"/>
  <c r="R2779" i="2" s="1"/>
  <c r="F2780" i="2"/>
  <c r="R2780" i="2" s="1"/>
  <c r="F2781" i="2"/>
  <c r="F2782" i="2"/>
  <c r="R2782" i="2" s="1"/>
  <c r="F2783" i="2"/>
  <c r="R2783" i="2" s="1"/>
  <c r="F2784" i="2"/>
  <c r="R2784" i="2" s="1"/>
  <c r="F2785" i="2"/>
  <c r="R2785" i="2" s="1"/>
  <c r="F2786" i="2"/>
  <c r="R2786" i="2" s="1"/>
  <c r="F2787" i="2"/>
  <c r="F2788" i="2"/>
  <c r="F2789" i="2"/>
  <c r="R2789" i="2" s="1"/>
  <c r="F2790" i="2"/>
  <c r="R2790" i="2" s="1"/>
  <c r="F2791" i="2"/>
  <c r="R2791" i="2" s="1"/>
  <c r="F2792" i="2"/>
  <c r="R2792" i="2" s="1"/>
  <c r="F2793" i="2"/>
  <c r="F2794" i="2"/>
  <c r="F2795" i="2"/>
  <c r="R2795" i="2" s="1"/>
  <c r="F2796" i="2"/>
  <c r="R2796" i="2" s="1"/>
  <c r="F2797" i="2"/>
  <c r="R2797" i="2" s="1"/>
  <c r="F2798" i="2"/>
  <c r="R2798" i="2" s="1"/>
  <c r="F2799" i="2"/>
  <c r="F2800" i="2"/>
  <c r="R2800" i="2" s="1"/>
  <c r="F2801" i="2"/>
  <c r="R2801" i="2" s="1"/>
  <c r="F2802" i="2"/>
  <c r="F2803" i="2"/>
  <c r="R2803" i="2" s="1"/>
  <c r="F2804" i="2"/>
  <c r="R2804" i="2" s="1"/>
  <c r="F2805" i="2"/>
  <c r="F2806" i="2"/>
  <c r="R2806" i="2" s="1"/>
  <c r="F2807" i="2"/>
  <c r="R2807" i="2" s="1"/>
  <c r="F2808" i="2"/>
  <c r="R2808" i="2" s="1"/>
  <c r="F2809" i="2"/>
  <c r="R2809" i="2" s="1"/>
  <c r="F2810" i="2"/>
  <c r="R2810" i="2" s="1"/>
  <c r="F2811" i="2"/>
  <c r="F2812" i="2"/>
  <c r="R2812" i="2" s="1"/>
  <c r="F2813" i="2"/>
  <c r="R2813" i="2" s="1"/>
  <c r="F2814" i="2"/>
  <c r="F2815" i="2"/>
  <c r="R2815" i="2" s="1"/>
  <c r="F2816" i="2"/>
  <c r="R2816" i="2" s="1"/>
  <c r="F2817" i="2"/>
  <c r="F2818" i="2"/>
  <c r="F2819" i="2"/>
  <c r="R2819" i="2" s="1"/>
  <c r="F2820" i="2"/>
  <c r="R2820" i="2" s="1"/>
  <c r="F2821" i="2"/>
  <c r="R2821" i="2" s="1"/>
  <c r="F2822" i="2"/>
  <c r="R2822" i="2" s="1"/>
  <c r="F2823" i="2"/>
  <c r="F2824" i="2"/>
  <c r="F2825" i="2"/>
  <c r="R2825" i="2" s="1"/>
  <c r="F2826" i="2"/>
  <c r="F2827" i="2"/>
  <c r="R2827" i="2" s="1"/>
  <c r="F2828" i="2"/>
  <c r="R2828" i="2" s="1"/>
  <c r="F2829" i="2"/>
  <c r="F2830" i="2"/>
  <c r="F2831" i="2"/>
  <c r="R2831" i="2" s="1"/>
  <c r="F2832" i="2"/>
  <c r="R2832" i="2" s="1"/>
  <c r="F2833" i="2"/>
  <c r="R2833" i="2" s="1"/>
  <c r="F2834" i="2"/>
  <c r="R2834" i="2" s="1"/>
  <c r="F2835" i="2"/>
  <c r="F2836" i="2"/>
  <c r="R2836" i="2" s="1"/>
  <c r="F2837" i="2"/>
  <c r="R2837" i="2" s="1"/>
  <c r="F2838" i="2"/>
  <c r="F2839" i="2"/>
  <c r="R2839" i="2" s="1"/>
  <c r="F2840" i="2"/>
  <c r="R2840" i="2" s="1"/>
  <c r="F2841" i="2"/>
  <c r="F2842" i="2"/>
  <c r="R2842" i="2" s="1"/>
  <c r="F2843" i="2"/>
  <c r="R2843" i="2" s="1"/>
  <c r="F2844" i="2"/>
  <c r="F2845" i="2"/>
  <c r="R2845" i="2" s="1"/>
  <c r="F2846" i="2"/>
  <c r="R2846" i="2" s="1"/>
  <c r="F2847" i="2"/>
  <c r="F2848" i="2"/>
  <c r="R2848" i="2" s="1"/>
  <c r="F2849" i="2"/>
  <c r="R2849" i="2" s="1"/>
  <c r="F2850" i="2"/>
  <c r="R2850" i="2" s="1"/>
  <c r="F2851" i="2"/>
  <c r="R2851" i="2" s="1"/>
  <c r="F2852" i="2"/>
  <c r="R2852" i="2" s="1"/>
  <c r="F2853" i="2"/>
  <c r="F2854" i="2"/>
  <c r="R2854" i="2" s="1"/>
  <c r="F2855" i="2"/>
  <c r="R2855" i="2" s="1"/>
  <c r="F2856" i="2"/>
  <c r="R2856" i="2" s="1"/>
  <c r="F2857" i="2"/>
  <c r="R2857" i="2" s="1"/>
  <c r="F2858" i="2"/>
  <c r="R2858" i="2" s="1"/>
  <c r="F2859" i="2"/>
  <c r="F2860" i="2"/>
  <c r="F2861" i="2"/>
  <c r="R2861" i="2" s="1"/>
  <c r="F2862" i="2"/>
  <c r="R2862" i="2" s="1"/>
  <c r="F2863" i="2"/>
  <c r="R2863" i="2" s="1"/>
  <c r="F2864" i="2"/>
  <c r="R2864" i="2" s="1"/>
  <c r="F2865" i="2"/>
  <c r="F2866" i="2"/>
  <c r="R2866" i="2" s="1"/>
  <c r="F2867" i="2"/>
  <c r="R2867" i="2" s="1"/>
  <c r="F2868" i="2"/>
  <c r="F2869" i="2"/>
  <c r="R2869" i="2" s="1"/>
  <c r="F2870" i="2"/>
  <c r="R2870" i="2" s="1"/>
  <c r="F2871" i="2"/>
  <c r="F2872" i="2"/>
  <c r="R2872" i="2" s="1"/>
  <c r="F2873" i="2"/>
  <c r="F2874" i="2"/>
  <c r="F2875" i="2"/>
  <c r="R2875" i="2" s="1"/>
  <c r="F2876" i="2"/>
  <c r="R2876" i="2" s="1"/>
  <c r="F2877" i="2"/>
  <c r="F2878" i="2"/>
  <c r="F2879" i="2"/>
  <c r="R2879" i="2" s="1"/>
  <c r="F2880" i="2"/>
  <c r="R2880" i="2" s="1"/>
  <c r="F2881" i="2"/>
  <c r="R2881" i="2" s="1"/>
  <c r="F2882" i="2"/>
  <c r="R2882" i="2" s="1"/>
  <c r="F2883" i="2"/>
  <c r="F2884" i="2"/>
  <c r="F2885" i="2"/>
  <c r="F2886" i="2"/>
  <c r="R2886" i="2" s="1"/>
  <c r="F2887" i="2"/>
  <c r="R2887" i="2" s="1"/>
  <c r="F2888" i="2"/>
  <c r="R2888" i="2" s="1"/>
  <c r="F2889" i="2"/>
  <c r="F2890" i="2"/>
  <c r="R2890" i="2" s="1"/>
  <c r="F2891" i="2"/>
  <c r="R2891" i="2" s="1"/>
  <c r="F2892" i="2"/>
  <c r="F2893" i="2"/>
  <c r="R2893" i="2" s="1"/>
  <c r="F2894" i="2"/>
  <c r="R2894" i="2" s="1"/>
  <c r="F2895" i="2"/>
  <c r="F2896" i="2"/>
  <c r="F2897" i="2"/>
  <c r="R2897" i="2" s="1"/>
  <c r="F2898" i="2"/>
  <c r="R2898" i="2" s="1"/>
  <c r="F2899" i="2"/>
  <c r="R2899" i="2" s="1"/>
  <c r="F2900" i="2"/>
  <c r="R2900" i="2" s="1"/>
  <c r="F2901" i="2"/>
  <c r="F2902" i="2"/>
  <c r="R2902" i="2" s="1"/>
  <c r="F2903" i="2"/>
  <c r="R2903" i="2" s="1"/>
  <c r="F2904" i="2"/>
  <c r="F2905" i="2"/>
  <c r="R2905" i="2" s="1"/>
  <c r="F2906" i="2"/>
  <c r="R2906" i="2" s="1"/>
  <c r="F2907" i="2"/>
  <c r="F2908" i="2"/>
  <c r="R2908" i="2" s="1"/>
  <c r="F2909" i="2"/>
  <c r="R2909" i="2" s="1"/>
  <c r="F2910" i="2"/>
  <c r="F2911" i="2"/>
  <c r="R2911" i="2" s="1"/>
  <c r="F2912" i="2"/>
  <c r="R2912" i="2" s="1"/>
  <c r="F2913" i="2"/>
  <c r="F2914" i="2"/>
  <c r="R2914" i="2" s="1"/>
  <c r="F2915" i="2"/>
  <c r="F2916" i="2"/>
  <c r="F2917" i="2"/>
  <c r="R2917" i="2" s="1"/>
  <c r="F2918" i="2"/>
  <c r="R2918" i="2" s="1"/>
  <c r="F2919" i="2"/>
  <c r="F2920" i="2"/>
  <c r="R2920" i="2" s="1"/>
  <c r="F2921" i="2"/>
  <c r="R2921" i="2" s="1"/>
  <c r="F2922" i="2"/>
  <c r="F2923" i="2"/>
  <c r="R2923" i="2" s="1"/>
  <c r="F2924" i="2"/>
  <c r="R2924" i="2" s="1"/>
  <c r="F2925" i="2"/>
  <c r="F2926" i="2"/>
  <c r="R2926" i="2" s="1"/>
  <c r="F2927" i="2"/>
  <c r="R2927" i="2" s="1"/>
  <c r="F2928" i="2"/>
  <c r="R2928" i="2" s="1"/>
  <c r="F2929" i="2"/>
  <c r="R2929" i="2" s="1"/>
  <c r="F2930" i="2"/>
  <c r="R2930" i="2" s="1"/>
  <c r="F2931" i="2"/>
  <c r="F2932" i="2"/>
  <c r="F2933" i="2"/>
  <c r="F2934" i="2"/>
  <c r="R2934" i="2" s="1"/>
  <c r="F2935" i="2"/>
  <c r="R2935" i="2" s="1"/>
  <c r="F2936" i="2"/>
  <c r="R2936" i="2" s="1"/>
  <c r="F2937" i="2"/>
  <c r="F2938" i="2"/>
  <c r="F2939" i="2"/>
  <c r="R2939" i="2" s="1"/>
  <c r="F2940" i="2"/>
  <c r="R2940" i="2" s="1"/>
  <c r="F2941" i="2"/>
  <c r="R2941" i="2" s="1"/>
  <c r="F2942" i="2"/>
  <c r="R2942" i="2" s="1"/>
  <c r="F2943" i="2"/>
  <c r="F2944" i="2"/>
  <c r="R2944" i="2" s="1"/>
  <c r="F2945" i="2"/>
  <c r="R2945" i="2" s="1"/>
  <c r="F2946" i="2"/>
  <c r="F2947" i="2"/>
  <c r="R2947" i="2" s="1"/>
  <c r="F2948" i="2"/>
  <c r="R2948" i="2" s="1"/>
  <c r="F2949" i="2"/>
  <c r="F2950" i="2"/>
  <c r="R2950" i="2" s="1"/>
  <c r="F2951" i="2"/>
  <c r="R2951" i="2" s="1"/>
  <c r="F2952" i="2"/>
  <c r="F2953" i="2"/>
  <c r="R2953" i="2" s="1"/>
  <c r="F2954" i="2"/>
  <c r="R2954" i="2" s="1"/>
  <c r="F2955" i="2"/>
  <c r="F2956" i="2"/>
  <c r="R2956" i="2" s="1"/>
  <c r="F2957" i="2"/>
  <c r="R2957" i="2" s="1"/>
  <c r="F2958" i="2"/>
  <c r="R2958" i="2" s="1"/>
  <c r="F2959" i="2"/>
  <c r="R2959" i="2" s="1"/>
  <c r="F2960" i="2"/>
  <c r="R2960" i="2" s="1"/>
  <c r="F2961" i="2"/>
  <c r="F2962" i="2"/>
  <c r="R2962" i="2" s="1"/>
  <c r="F2963" i="2"/>
  <c r="F2964" i="2"/>
  <c r="F2965" i="2"/>
  <c r="R2965" i="2" s="1"/>
  <c r="F2966" i="2"/>
  <c r="R2966" i="2" s="1"/>
  <c r="F2967" i="2"/>
  <c r="F2968" i="2"/>
  <c r="F2969" i="2"/>
  <c r="R2969" i="2" s="1"/>
  <c r="F2970" i="2"/>
  <c r="R2970" i="2" s="1"/>
  <c r="F2971" i="2"/>
  <c r="R2971" i="2" s="1"/>
  <c r="F2972" i="2"/>
  <c r="R2972" i="2" s="1"/>
  <c r="F2973" i="2"/>
  <c r="F2974" i="2"/>
  <c r="R2974" i="2" s="1"/>
  <c r="F2975" i="2"/>
  <c r="R2975" i="2" s="1"/>
  <c r="F2976" i="2"/>
  <c r="F2977" i="2"/>
  <c r="R2977" i="2" s="1"/>
  <c r="F2978" i="2"/>
  <c r="R2978" i="2" s="1"/>
  <c r="F2979" i="2"/>
  <c r="F2980" i="2"/>
  <c r="R2980" i="2" s="1"/>
  <c r="F2981" i="2"/>
  <c r="R2981" i="2" s="1"/>
  <c r="F2982" i="2"/>
  <c r="F2983" i="2"/>
  <c r="R2983" i="2" s="1"/>
  <c r="F2984" i="2"/>
  <c r="R2984" i="2" s="1"/>
  <c r="F2985" i="2"/>
  <c r="F2986" i="2"/>
  <c r="F2987" i="2"/>
  <c r="R2987" i="2" s="1"/>
  <c r="F2988" i="2"/>
  <c r="R2988" i="2" s="1"/>
  <c r="F2989" i="2"/>
  <c r="R2989" i="2" s="1"/>
  <c r="F2990" i="2"/>
  <c r="R2990" i="2" s="1"/>
  <c r="F2991" i="2"/>
  <c r="F2992" i="2"/>
  <c r="F2993" i="2"/>
  <c r="R2993" i="2" s="1"/>
  <c r="F2994" i="2"/>
  <c r="F2995" i="2"/>
  <c r="R2995" i="2" s="1"/>
  <c r="F2996" i="2"/>
  <c r="R2996" i="2" s="1"/>
  <c r="F2997" i="2"/>
  <c r="F2998" i="2"/>
  <c r="R2998" i="2" s="1"/>
  <c r="F2999" i="2"/>
  <c r="R2999" i="2" s="1"/>
  <c r="F3000" i="2"/>
  <c r="R3000" i="2" s="1"/>
  <c r="F3001" i="2"/>
  <c r="R3001" i="2" s="1"/>
  <c r="F3002" i="2"/>
  <c r="R3002" i="2" s="1"/>
  <c r="F3003" i="2"/>
  <c r="F3004" i="2"/>
  <c r="F3005" i="2"/>
  <c r="R3005" i="2" s="1"/>
  <c r="F3006" i="2"/>
  <c r="F3007" i="2"/>
  <c r="R3007" i="2" s="1"/>
  <c r="F3008" i="2"/>
  <c r="R3008" i="2" s="1"/>
  <c r="F3009" i="2"/>
  <c r="F3010" i="2"/>
  <c r="R3010" i="2" s="1"/>
  <c r="F3011" i="2"/>
  <c r="R3011" i="2" s="1"/>
  <c r="F3012" i="2"/>
  <c r="F3013" i="2"/>
  <c r="R3013" i="2" s="1"/>
  <c r="F3014" i="2"/>
  <c r="R3014" i="2" s="1"/>
  <c r="F3015" i="2"/>
  <c r="F3016" i="2"/>
  <c r="R3016" i="2" s="1"/>
  <c r="F3017" i="2"/>
  <c r="R3017" i="2" s="1"/>
  <c r="F3018" i="2"/>
  <c r="F3019" i="2"/>
  <c r="R3019" i="2" s="1"/>
  <c r="F3020" i="2"/>
  <c r="R3020" i="2" s="1"/>
  <c r="F3021" i="2"/>
  <c r="F3022" i="2"/>
  <c r="F3023" i="2"/>
  <c r="F3024" i="2"/>
  <c r="R3024" i="2" s="1"/>
  <c r="F3025" i="2"/>
  <c r="R3025" i="2" s="1"/>
  <c r="F3026" i="2"/>
  <c r="R3026" i="2" s="1"/>
  <c r="F3027" i="2"/>
  <c r="F3028" i="2"/>
  <c r="R3028" i="2" s="1"/>
  <c r="F3029" i="2"/>
  <c r="R3029" i="2" s="1"/>
  <c r="F3030" i="2"/>
  <c r="F3031" i="2"/>
  <c r="R3031" i="2" s="1"/>
  <c r="F3032" i="2"/>
  <c r="R3032" i="2" s="1"/>
  <c r="F3033" i="2"/>
  <c r="F3034" i="2"/>
  <c r="R3034" i="2" s="1"/>
  <c r="F3035" i="2"/>
  <c r="R3035" i="2" s="1"/>
  <c r="F3036" i="2"/>
  <c r="R3036" i="2" s="1"/>
  <c r="F3037" i="2"/>
  <c r="R3037" i="2" s="1"/>
  <c r="F3038" i="2"/>
  <c r="R3038" i="2" s="1"/>
  <c r="F3039" i="2"/>
  <c r="F3040" i="2"/>
  <c r="F3041" i="2"/>
  <c r="R3041" i="2" s="1"/>
  <c r="F3042" i="2"/>
  <c r="R3042" i="2" s="1"/>
  <c r="F3043" i="2"/>
  <c r="R3043" i="2" s="1"/>
  <c r="F3044" i="2"/>
  <c r="R3044" i="2" s="1"/>
  <c r="F3045" i="2"/>
  <c r="F3046" i="2"/>
  <c r="F3047" i="2"/>
  <c r="R3047" i="2" s="1"/>
  <c r="F3048" i="2"/>
  <c r="R3048" i="2" s="1"/>
  <c r="F3049" i="2"/>
  <c r="R3049" i="2" s="1"/>
  <c r="F3050" i="2"/>
  <c r="R3050" i="2" s="1"/>
  <c r="F3051" i="2"/>
  <c r="F3052" i="2"/>
  <c r="R3052" i="2" s="1"/>
  <c r="F3053" i="2"/>
  <c r="F3054" i="2"/>
  <c r="F3055" i="2"/>
  <c r="R3055" i="2" s="1"/>
  <c r="F3056" i="2"/>
  <c r="R3056" i="2" s="1"/>
  <c r="F3057" i="2"/>
  <c r="F3058" i="2"/>
  <c r="R3058" i="2" s="1"/>
  <c r="F3059" i="2"/>
  <c r="R3059" i="2" s="1"/>
  <c r="F3060" i="2"/>
  <c r="R3060" i="2" s="1"/>
  <c r="F3061" i="2"/>
  <c r="R3061" i="2" s="1"/>
  <c r="F3062" i="2"/>
  <c r="R3062" i="2" s="1"/>
  <c r="F3063" i="2"/>
  <c r="F3064" i="2"/>
  <c r="F3065" i="2"/>
  <c r="R3065" i="2" s="1"/>
  <c r="F3066" i="2"/>
  <c r="R3066" i="2" s="1"/>
  <c r="F3067" i="2"/>
  <c r="R3067" i="2" s="1"/>
  <c r="F3068" i="2"/>
  <c r="R3068" i="2" s="1"/>
  <c r="F3069" i="2"/>
  <c r="F3070" i="2"/>
  <c r="F3071" i="2"/>
  <c r="F3072" i="2"/>
  <c r="R3072" i="2" s="1"/>
  <c r="F3073" i="2"/>
  <c r="R3073" i="2" s="1"/>
  <c r="F3074" i="2"/>
  <c r="R3074" i="2" s="1"/>
  <c r="F3075" i="2"/>
  <c r="F3076" i="2"/>
  <c r="F3077" i="2"/>
  <c r="R3077" i="2" s="1"/>
  <c r="F3078" i="2"/>
  <c r="F3079" i="2"/>
  <c r="R3079" i="2" s="1"/>
  <c r="F3080" i="2"/>
  <c r="R3080" i="2" s="1"/>
  <c r="F3081" i="2"/>
  <c r="F3082" i="2"/>
  <c r="F3083" i="2"/>
  <c r="R3083" i="2" s="1"/>
  <c r="F3084" i="2"/>
  <c r="F3085" i="2"/>
  <c r="R3085" i="2" s="1"/>
  <c r="F3086" i="2"/>
  <c r="R3086" i="2" s="1"/>
  <c r="F3087" i="2"/>
  <c r="F3088" i="2"/>
  <c r="R3088" i="2" s="1"/>
  <c r="F3089" i="2"/>
  <c r="R3089" i="2" s="1"/>
  <c r="F3090" i="2"/>
  <c r="F3091" i="2"/>
  <c r="R3091" i="2" s="1"/>
  <c r="F3092" i="2"/>
  <c r="R3092" i="2" s="1"/>
  <c r="F3093" i="2"/>
  <c r="F3094" i="2"/>
  <c r="R3094" i="2" s="1"/>
  <c r="F3095" i="2"/>
  <c r="R3095" i="2" s="1"/>
  <c r="F3096" i="2"/>
  <c r="R3096" i="2" s="1"/>
  <c r="F3097" i="2"/>
  <c r="R3097" i="2" s="1"/>
  <c r="F3098" i="2"/>
  <c r="R3098" i="2" s="1"/>
  <c r="F3099" i="2"/>
  <c r="F3100" i="2"/>
  <c r="F3101" i="2"/>
  <c r="R3101" i="2" s="1"/>
  <c r="F3102" i="2"/>
  <c r="F3103" i="2"/>
  <c r="R3103" i="2" s="1"/>
  <c r="F3104" i="2"/>
  <c r="R3104" i="2" s="1"/>
  <c r="F3105" i="2"/>
  <c r="F3106" i="2"/>
  <c r="R3106" i="2" s="1"/>
  <c r="F3107" i="2"/>
  <c r="R3107" i="2" s="1"/>
  <c r="F3108" i="2"/>
  <c r="R3108" i="2" s="1"/>
  <c r="F3109" i="2"/>
  <c r="R3109" i="2" s="1"/>
  <c r="F3110" i="2"/>
  <c r="R3110" i="2" s="1"/>
  <c r="F3111" i="2"/>
  <c r="F3112" i="2"/>
  <c r="F3113" i="2"/>
  <c r="R3113" i="2" s="1"/>
  <c r="F3114" i="2"/>
  <c r="R3114" i="2" s="1"/>
  <c r="F3115" i="2"/>
  <c r="R3115" i="2" s="1"/>
  <c r="F3116" i="2"/>
  <c r="R3116" i="2" s="1"/>
  <c r="F3117" i="2"/>
  <c r="F3118" i="2"/>
  <c r="R3118" i="2" s="1"/>
  <c r="F3119" i="2"/>
  <c r="F3120" i="2"/>
  <c r="R3120" i="2" s="1"/>
  <c r="F3121" i="2"/>
  <c r="R3121" i="2" s="1"/>
  <c r="F3122" i="2"/>
  <c r="R3122" i="2" s="1"/>
  <c r="F3123" i="2"/>
  <c r="F3124" i="2"/>
  <c r="R3124" i="2" s="1"/>
  <c r="F3125" i="2"/>
  <c r="R3125" i="2" s="1"/>
  <c r="F3126" i="2"/>
  <c r="F3127" i="2"/>
  <c r="R3127" i="2" s="1"/>
  <c r="F3128" i="2"/>
  <c r="R3128" i="2" s="1"/>
  <c r="F3129" i="2"/>
  <c r="F3130" i="2"/>
  <c r="R3130" i="2" s="1"/>
  <c r="F3131" i="2"/>
  <c r="R3131" i="2" s="1"/>
  <c r="F3132" i="2"/>
  <c r="R3132" i="2" s="1"/>
  <c r="F3133" i="2"/>
  <c r="R3133" i="2" s="1"/>
  <c r="F3134" i="2"/>
  <c r="R3134" i="2" s="1"/>
  <c r="F3135" i="2"/>
  <c r="F3136" i="2"/>
  <c r="R3136" i="2" s="1"/>
  <c r="F3137" i="2"/>
  <c r="R3137" i="2" s="1"/>
  <c r="F3138" i="2"/>
  <c r="F3139" i="2"/>
  <c r="R3139" i="2" s="1"/>
  <c r="F3140" i="2"/>
  <c r="R3140" i="2" s="1"/>
  <c r="F3141" i="2"/>
  <c r="F3142" i="2"/>
  <c r="F3143" i="2"/>
  <c r="R3143" i="2" s="1"/>
  <c r="F3144" i="2"/>
  <c r="R3144" i="2" s="1"/>
  <c r="F3145" i="2"/>
  <c r="R3145" i="2" s="1"/>
  <c r="F3146" i="2"/>
  <c r="R3146" i="2" s="1"/>
  <c r="F3147" i="2"/>
  <c r="F3148" i="2"/>
  <c r="F3149" i="2"/>
  <c r="R3149" i="2" s="1"/>
  <c r="F3150" i="2"/>
  <c r="F3151" i="2"/>
  <c r="R3151" i="2" s="1"/>
  <c r="F3152" i="2"/>
  <c r="R3152" i="2" s="1"/>
  <c r="F3153" i="2"/>
  <c r="F3154" i="2"/>
  <c r="F3155" i="2"/>
  <c r="R3155" i="2" s="1"/>
  <c r="F3156" i="2"/>
  <c r="R3156" i="2" s="1"/>
  <c r="F3157" i="2"/>
  <c r="R3157" i="2" s="1"/>
  <c r="F3158" i="2"/>
  <c r="R3158" i="2" s="1"/>
  <c r="F3159" i="2"/>
  <c r="F3160" i="2"/>
  <c r="F3161" i="2"/>
  <c r="R3161" i="2" s="1"/>
  <c r="F3162" i="2"/>
  <c r="F3163" i="2"/>
  <c r="R3163" i="2" s="1"/>
  <c r="F3164" i="2"/>
  <c r="R3164" i="2" s="1"/>
  <c r="F3165" i="2"/>
  <c r="F3166" i="2"/>
  <c r="R3166" i="2" s="1"/>
  <c r="F3167" i="2"/>
  <c r="R3167" i="2" s="1"/>
  <c r="F3168" i="2"/>
  <c r="F3169" i="2"/>
  <c r="R3169" i="2" s="1"/>
  <c r="F3170" i="2"/>
  <c r="R3170" i="2" s="1"/>
  <c r="F3171" i="2"/>
  <c r="F3172" i="2"/>
  <c r="R3172" i="2" s="1"/>
  <c r="F3173" i="2"/>
  <c r="R3173" i="2" s="1"/>
  <c r="F3174" i="2"/>
  <c r="R3174" i="2" s="1"/>
  <c r="F3175" i="2"/>
  <c r="R3175" i="2" s="1"/>
  <c r="F3176" i="2"/>
  <c r="R3176" i="2" s="1"/>
  <c r="F3177" i="2"/>
  <c r="F3178" i="2"/>
  <c r="F3179" i="2"/>
  <c r="F3180" i="2"/>
  <c r="R3180" i="2" s="1"/>
  <c r="F3181" i="2"/>
  <c r="R3181" i="2" s="1"/>
  <c r="F3182" i="2"/>
  <c r="R3182" i="2" s="1"/>
  <c r="F3183" i="2"/>
  <c r="F3184" i="2"/>
  <c r="F3185" i="2"/>
  <c r="R3185" i="2" s="1"/>
  <c r="F3186" i="2"/>
  <c r="R3186" i="2" s="1"/>
  <c r="F3187" i="2"/>
  <c r="R3187" i="2" s="1"/>
  <c r="F3188" i="2"/>
  <c r="R3188" i="2" s="1"/>
  <c r="F3189" i="2"/>
  <c r="F3190" i="2"/>
  <c r="R3190" i="2" s="1"/>
  <c r="F3191" i="2"/>
  <c r="R3191" i="2" s="1"/>
  <c r="F3192" i="2"/>
  <c r="F3193" i="2"/>
  <c r="R3193" i="2" s="1"/>
  <c r="F3194" i="2"/>
  <c r="R3194" i="2" s="1"/>
  <c r="F3195" i="2"/>
  <c r="F3196" i="2"/>
  <c r="R3196" i="2" s="1"/>
  <c r="F3197" i="2"/>
  <c r="R3197" i="2" s="1"/>
  <c r="F3198" i="2"/>
  <c r="F3199" i="2"/>
  <c r="R3199" i="2" s="1"/>
  <c r="F3200" i="2"/>
  <c r="R3200" i="2" s="1"/>
  <c r="F3201" i="2"/>
  <c r="F3202" i="2"/>
  <c r="F3203" i="2"/>
  <c r="R3203" i="2" s="1"/>
  <c r="F3204" i="2"/>
  <c r="R3204" i="2" s="1"/>
  <c r="F3205" i="2"/>
  <c r="R3205" i="2" s="1"/>
  <c r="F3206" i="2"/>
  <c r="R3206" i="2" s="1"/>
  <c r="F3207" i="2"/>
  <c r="F3208" i="2"/>
  <c r="R3208" i="2" s="1"/>
  <c r="F3209" i="2"/>
  <c r="R3209" i="2" s="1"/>
  <c r="F3210" i="2"/>
  <c r="R3210" i="2" s="1"/>
  <c r="F3211" i="2"/>
  <c r="R3211" i="2" s="1"/>
  <c r="F3212" i="2"/>
  <c r="R3212" i="2" s="1"/>
  <c r="F3213" i="2"/>
  <c r="F3214" i="2"/>
  <c r="F3215" i="2"/>
  <c r="R3215" i="2" s="1"/>
  <c r="F3216" i="2"/>
  <c r="R3216" i="2" s="1"/>
  <c r="F3217" i="2"/>
  <c r="R3217" i="2" s="1"/>
  <c r="F3218" i="2"/>
  <c r="R3218" i="2" s="1"/>
  <c r="F3219" i="2"/>
  <c r="F3220" i="2"/>
  <c r="R3220" i="2" s="1"/>
  <c r="F3221" i="2"/>
  <c r="R3221" i="2" s="1"/>
  <c r="F3222" i="2"/>
  <c r="F3223" i="2"/>
  <c r="R3223" i="2" s="1"/>
  <c r="F3224" i="2"/>
  <c r="R3224" i="2" s="1"/>
  <c r="F3225" i="2"/>
  <c r="F3226" i="2"/>
  <c r="R3226" i="2" s="1"/>
  <c r="F3227" i="2"/>
  <c r="F3228" i="2"/>
  <c r="F3229" i="2"/>
  <c r="R3229" i="2" s="1"/>
  <c r="F3230" i="2"/>
  <c r="R3230" i="2" s="1"/>
  <c r="F3231" i="2"/>
  <c r="F3232" i="2"/>
  <c r="R3232" i="2" s="1"/>
  <c r="F3233" i="2"/>
  <c r="R3233" i="2" s="1"/>
  <c r="F3234" i="2"/>
  <c r="R3234" i="2" s="1"/>
  <c r="F3235" i="2"/>
  <c r="R3235" i="2" s="1"/>
  <c r="F3236" i="2"/>
  <c r="R3236" i="2" s="1"/>
  <c r="F3237" i="2"/>
  <c r="F3238" i="2"/>
  <c r="F3239" i="2"/>
  <c r="R3239" i="2" s="1"/>
  <c r="F3240" i="2"/>
  <c r="R3240" i="2" s="1"/>
  <c r="F3241" i="2"/>
  <c r="R3241" i="2" s="1"/>
  <c r="F3242" i="2"/>
  <c r="R3242" i="2" s="1"/>
  <c r="F3243" i="2"/>
  <c r="F3244" i="2"/>
  <c r="R3244" i="2" s="1"/>
  <c r="F3245" i="2"/>
  <c r="F3246" i="2"/>
  <c r="R3246" i="2" s="1"/>
  <c r="F3247" i="2"/>
  <c r="R3247" i="2" s="1"/>
  <c r="F3248" i="2"/>
  <c r="R3248" i="2" s="1"/>
  <c r="F3249" i="2"/>
  <c r="F3250" i="2"/>
  <c r="F3251" i="2"/>
  <c r="R3251" i="2" s="1"/>
  <c r="F3252" i="2"/>
  <c r="R3252" i="2" s="1"/>
  <c r="F3253" i="2"/>
  <c r="R3253" i="2" s="1"/>
  <c r="F3254" i="2"/>
  <c r="R3254" i="2" s="1"/>
  <c r="F3255" i="2"/>
  <c r="F3256" i="2"/>
  <c r="R3256" i="2" s="1"/>
  <c r="F3257" i="2"/>
  <c r="R3257" i="2" s="1"/>
  <c r="F3258" i="2"/>
  <c r="R3258" i="2" s="1"/>
  <c r="F3259" i="2"/>
  <c r="R3259" i="2" s="1"/>
  <c r="F3260" i="2"/>
  <c r="R3260" i="2" s="1"/>
  <c r="F3261" i="2"/>
  <c r="F3262" i="2"/>
  <c r="F3263" i="2"/>
  <c r="F3264" i="2"/>
  <c r="F3265" i="2"/>
  <c r="R3265" i="2" s="1"/>
  <c r="F3266" i="2"/>
  <c r="R3266" i="2" s="1"/>
  <c r="F3267" i="2"/>
  <c r="F3268" i="2"/>
  <c r="R3268" i="2" s="1"/>
  <c r="F3269" i="2"/>
  <c r="R3269" i="2" s="1"/>
  <c r="F3270" i="2"/>
  <c r="R3270" i="2" s="1"/>
  <c r="F3271" i="2"/>
  <c r="R3271" i="2" s="1"/>
  <c r="F3272" i="2"/>
  <c r="R3272" i="2" s="1"/>
  <c r="F3273" i="2"/>
  <c r="F3274" i="2"/>
  <c r="R3274" i="2" s="1"/>
  <c r="F3275" i="2"/>
  <c r="R3275" i="2" s="1"/>
  <c r="F3276" i="2"/>
  <c r="F3277" i="2"/>
  <c r="R3277" i="2" s="1"/>
  <c r="F3278" i="2"/>
  <c r="R3278" i="2" s="1"/>
  <c r="F3279" i="2"/>
  <c r="F3280" i="2"/>
  <c r="F3281" i="2"/>
  <c r="R3281" i="2" s="1"/>
  <c r="F3282" i="2"/>
  <c r="F3283" i="2"/>
  <c r="R3283" i="2" s="1"/>
  <c r="F3284" i="2"/>
  <c r="R3284" i="2" s="1"/>
  <c r="F3285" i="2"/>
  <c r="F3286" i="2"/>
  <c r="F3287" i="2"/>
  <c r="R3287" i="2" s="1"/>
  <c r="F3288" i="2"/>
  <c r="R3288" i="2" s="1"/>
  <c r="F3289" i="2"/>
  <c r="R3289" i="2" s="1"/>
  <c r="F3290" i="2"/>
  <c r="R3290" i="2" s="1"/>
  <c r="F3291" i="2"/>
  <c r="F3292" i="2"/>
  <c r="F3293" i="2"/>
  <c r="R3293" i="2" s="1"/>
  <c r="F3294" i="2"/>
  <c r="R3294" i="2" s="1"/>
  <c r="F3295" i="2"/>
  <c r="R3295" i="2" s="1"/>
  <c r="F3296" i="2"/>
  <c r="R3296" i="2" s="1"/>
  <c r="F3297" i="2"/>
  <c r="F3298" i="2"/>
  <c r="R3298" i="2" s="1"/>
  <c r="F3299" i="2"/>
  <c r="R3299" i="2" s="1"/>
  <c r="F3300" i="2"/>
  <c r="F3301" i="2"/>
  <c r="R3301" i="2" s="1"/>
  <c r="F3302" i="2"/>
  <c r="R3302" i="2" s="1"/>
  <c r="F3303" i="2"/>
  <c r="F3304" i="2"/>
  <c r="R3304" i="2" s="1"/>
  <c r="F3305" i="2"/>
  <c r="R3305" i="2" s="1"/>
  <c r="F3306" i="2"/>
  <c r="R3306" i="2" s="1"/>
  <c r="F3307" i="2"/>
  <c r="R3307" i="2" s="1"/>
  <c r="F3308" i="2"/>
  <c r="F3309" i="2"/>
  <c r="F3310" i="2"/>
  <c r="F3311" i="2"/>
  <c r="R3311" i="2" s="1"/>
  <c r="F3312" i="2"/>
  <c r="F3313" i="2"/>
  <c r="R3313" i="2" s="1"/>
  <c r="F3314" i="2"/>
  <c r="R3314" i="2" s="1"/>
  <c r="F3315" i="2"/>
  <c r="F3316" i="2"/>
  <c r="R3316" i="2" s="1"/>
  <c r="F3317" i="2"/>
  <c r="R3317" i="2" s="1"/>
  <c r="F3318" i="2"/>
  <c r="R3318" i="2" s="1"/>
  <c r="F3319" i="2"/>
  <c r="R3319" i="2" s="1"/>
  <c r="F3320" i="2"/>
  <c r="R3320" i="2" s="1"/>
  <c r="F3321" i="2"/>
  <c r="F3322" i="2"/>
  <c r="F3323" i="2"/>
  <c r="R3323" i="2" s="1"/>
  <c r="F3324" i="2"/>
  <c r="R3324" i="2" s="1"/>
  <c r="F3325" i="2"/>
  <c r="R3325" i="2" s="1"/>
  <c r="F3326" i="2"/>
  <c r="R3326" i="2" s="1"/>
  <c r="F3327" i="2"/>
  <c r="F3328" i="2"/>
  <c r="R3328" i="2" s="1"/>
  <c r="F3329" i="2"/>
  <c r="R3329" i="2" s="1"/>
  <c r="F3330" i="2"/>
  <c r="F3331" i="2"/>
  <c r="R3331" i="2" s="1"/>
  <c r="F3332" i="2"/>
  <c r="R3332" i="2" s="1"/>
  <c r="F3333" i="2"/>
  <c r="F3334" i="2"/>
  <c r="R3334" i="2" s="1"/>
  <c r="F3335" i="2"/>
  <c r="R3335" i="2" s="1"/>
  <c r="F3336" i="2"/>
  <c r="R3336" i="2" s="1"/>
  <c r="F3337" i="2"/>
  <c r="R3337" i="2" s="1"/>
  <c r="F3338" i="2"/>
  <c r="F3339" i="2"/>
  <c r="F3340" i="2"/>
  <c r="F3341" i="2"/>
  <c r="R3341" i="2" s="1"/>
  <c r="F3342" i="2"/>
  <c r="R3342" i="2" s="1"/>
  <c r="F3343" i="2"/>
  <c r="R3343" i="2" s="1"/>
  <c r="F3344" i="2"/>
  <c r="F3345" i="2"/>
  <c r="F3346" i="2"/>
  <c r="R3346" i="2" s="1"/>
  <c r="F3347" i="2"/>
  <c r="R3347" i="2" s="1"/>
  <c r="F3348" i="2"/>
  <c r="R3348" i="2" s="1"/>
  <c r="F3349" i="2"/>
  <c r="R3349" i="2" s="1"/>
  <c r="F3350" i="2"/>
  <c r="R3350" i="2" s="1"/>
  <c r="F3351" i="2"/>
  <c r="R3351" i="2" s="1"/>
  <c r="F3352" i="2"/>
  <c r="F3353" i="2"/>
  <c r="R3353" i="2" s="1"/>
  <c r="F3354" i="2"/>
  <c r="R3354" i="2" s="1"/>
  <c r="F3355" i="2"/>
  <c r="R3355" i="2" s="1"/>
  <c r="F3356" i="2"/>
  <c r="R3356" i="2" s="1"/>
  <c r="F3357" i="2"/>
  <c r="F3358" i="2"/>
  <c r="F3359" i="2"/>
  <c r="R3359" i="2" s="1"/>
  <c r="F3360" i="2"/>
  <c r="R3360" i="2" s="1"/>
  <c r="F3361" i="2"/>
  <c r="R3361" i="2" s="1"/>
  <c r="F3362" i="2"/>
  <c r="R3362" i="2" s="1"/>
  <c r="F3363" i="2"/>
  <c r="F3364" i="2"/>
  <c r="R3364" i="2" s="1"/>
  <c r="F3365" i="2"/>
  <c r="R3365" i="2" s="1"/>
  <c r="F3366" i="2"/>
  <c r="R3366" i="2" s="1"/>
  <c r="F3367" i="2"/>
  <c r="R3367" i="2" s="1"/>
  <c r="F3368" i="2"/>
  <c r="F3369" i="2"/>
  <c r="F3370" i="2"/>
  <c r="R3370" i="2" s="1"/>
  <c r="F3371" i="2"/>
  <c r="R3371" i="2" s="1"/>
  <c r="F3372" i="2"/>
  <c r="R3372" i="2" s="1"/>
  <c r="F3373" i="2"/>
  <c r="R3373" i="2" s="1"/>
  <c r="F3374" i="2"/>
  <c r="R3374" i="2" s="1"/>
  <c r="F3375" i="2"/>
  <c r="F3376" i="2"/>
  <c r="R3376" i="2" s="1"/>
  <c r="F3377" i="2"/>
  <c r="R3377" i="2" s="1"/>
  <c r="F3378" i="2"/>
  <c r="F3379" i="2"/>
  <c r="R3379" i="2" s="1"/>
  <c r="F3380" i="2"/>
  <c r="F3381" i="2"/>
  <c r="F3382" i="2"/>
  <c r="R3382" i="2" s="1"/>
  <c r="F3383" i="2"/>
  <c r="R3383" i="2" s="1"/>
  <c r="F3384" i="2"/>
  <c r="R3384" i="2" s="1"/>
  <c r="F3385" i="2"/>
  <c r="R3385" i="2" s="1"/>
  <c r="F3386" i="2"/>
  <c r="R3386" i="2" s="1"/>
  <c r="F3387" i="2"/>
  <c r="F3388" i="2"/>
  <c r="F3389" i="2"/>
  <c r="R3389" i="2" s="1"/>
  <c r="F3390" i="2"/>
  <c r="F3391" i="2"/>
  <c r="R3391" i="2" s="1"/>
  <c r="F3392" i="2"/>
  <c r="R3392" i="2" s="1"/>
  <c r="F3393" i="2"/>
  <c r="F3394" i="2"/>
  <c r="R3394" i="2" s="1"/>
  <c r="F3395" i="2"/>
  <c r="R3395" i="2" s="1"/>
  <c r="F3396" i="2"/>
  <c r="F3397" i="2"/>
  <c r="R3397" i="2" s="1"/>
  <c r="F3398" i="2"/>
  <c r="F3399" i="2"/>
  <c r="F3400" i="2"/>
  <c r="R3400" i="2" s="1"/>
  <c r="F3401" i="2"/>
  <c r="R3401" i="2" s="1"/>
  <c r="F3402" i="2"/>
  <c r="R3402" i="2" s="1"/>
  <c r="F3403" i="2"/>
  <c r="R3403" i="2" s="1"/>
  <c r="F3404" i="2"/>
  <c r="R3404" i="2" s="1"/>
  <c r="F3405" i="2"/>
  <c r="F3406" i="2"/>
  <c r="F3407" i="2"/>
  <c r="R3407" i="2" s="1"/>
  <c r="F3408" i="2"/>
  <c r="F3409" i="2"/>
  <c r="R3409" i="2" s="1"/>
  <c r="F3410" i="2"/>
  <c r="R3410" i="2" s="1"/>
  <c r="F3411" i="2"/>
  <c r="F3412" i="2"/>
  <c r="R3412" i="2" s="1"/>
  <c r="F3413" i="2"/>
  <c r="R3413" i="2" s="1"/>
  <c r="F3414" i="2"/>
  <c r="R3414" i="2" s="1"/>
  <c r="F3415" i="2"/>
  <c r="R3415" i="2" s="1"/>
  <c r="F3416" i="2"/>
  <c r="F3417" i="2"/>
  <c r="F3418" i="2"/>
  <c r="F3419" i="2"/>
  <c r="R3419" i="2" s="1"/>
  <c r="F3420" i="2"/>
  <c r="F3421" i="2"/>
  <c r="R3421" i="2" s="1"/>
  <c r="F3422" i="2"/>
  <c r="R3422" i="2" s="1"/>
  <c r="F3423" i="2"/>
  <c r="F3424" i="2"/>
  <c r="F3425" i="2"/>
  <c r="R3425" i="2" s="1"/>
  <c r="F3426" i="2"/>
  <c r="R3426" i="2" s="1"/>
  <c r="F3427" i="2"/>
  <c r="R3427" i="2" s="1"/>
  <c r="F3428" i="2"/>
  <c r="F3429" i="2"/>
  <c r="F3430" i="2"/>
  <c r="F3431" i="2"/>
  <c r="R3431" i="2" s="1"/>
  <c r="F3432" i="2"/>
  <c r="R3432" i="2" s="1"/>
  <c r="F3433" i="2"/>
  <c r="R3433" i="2" s="1"/>
  <c r="F3434" i="2"/>
  <c r="R3434" i="2" s="1"/>
  <c r="F3435" i="2"/>
  <c r="F3436" i="2"/>
  <c r="F3437" i="2"/>
  <c r="R3437" i="2" s="1"/>
  <c r="F3438" i="2"/>
  <c r="F3439" i="2"/>
  <c r="R3439" i="2" s="1"/>
  <c r="F3440" i="2"/>
  <c r="R3440" i="2" s="1"/>
  <c r="F3441" i="2"/>
  <c r="F3442" i="2"/>
  <c r="R3442" i="2" s="1"/>
  <c r="F3443" i="2"/>
  <c r="R3443" i="2" s="1"/>
  <c r="F3444" i="2"/>
  <c r="R3444" i="2" s="1"/>
  <c r="F3445" i="2"/>
  <c r="R3445" i="2" s="1"/>
  <c r="F3446" i="2"/>
  <c r="R3446" i="2" s="1"/>
  <c r="F3447" i="2"/>
  <c r="F3448" i="2"/>
  <c r="F3449" i="2"/>
  <c r="R3449" i="2" s="1"/>
  <c r="F3450" i="2"/>
  <c r="F3451" i="2"/>
  <c r="R3451" i="2" s="1"/>
  <c r="F3452" i="2"/>
  <c r="F3453" i="2"/>
  <c r="F3454" i="2"/>
  <c r="F3455" i="2"/>
  <c r="R3455" i="2" s="1"/>
  <c r="F3456" i="2"/>
  <c r="R3456" i="2" s="1"/>
  <c r="F3457" i="2"/>
  <c r="R3457" i="2" s="1"/>
  <c r="F3458" i="2"/>
  <c r="F3459" i="2"/>
  <c r="F3460" i="2"/>
  <c r="F3461" i="2"/>
  <c r="R3461" i="2" s="1"/>
  <c r="F3462" i="2"/>
  <c r="F3463" i="2"/>
  <c r="R3463" i="2" s="1"/>
  <c r="F3464" i="2"/>
  <c r="R3464" i="2" s="1"/>
  <c r="F3465" i="2"/>
  <c r="R3465" i="2" s="1"/>
  <c r="F3466" i="2"/>
  <c r="F3467" i="2"/>
  <c r="R3467" i="2" s="1"/>
  <c r="F3468" i="2"/>
  <c r="R3468" i="2" s="1"/>
  <c r="F3469" i="2"/>
  <c r="R3469" i="2" s="1"/>
  <c r="F3470" i="2"/>
  <c r="R3470" i="2" s="1"/>
  <c r="F3471" i="2"/>
  <c r="F3472" i="2"/>
  <c r="F3473" i="2"/>
  <c r="R3473" i="2" s="1"/>
  <c r="F3474" i="2"/>
  <c r="R3474" i="2" s="1"/>
  <c r="F3475" i="2"/>
  <c r="R3475" i="2" s="1"/>
  <c r="F3476" i="2"/>
  <c r="R3476" i="2" s="1"/>
  <c r="F3477" i="2"/>
  <c r="F3478" i="2"/>
  <c r="F3479" i="2"/>
  <c r="R3479" i="2" s="1"/>
  <c r="F3480" i="2"/>
  <c r="F3481" i="2"/>
  <c r="R3481" i="2" s="1"/>
  <c r="F3482" i="2"/>
  <c r="R3482" i="2" s="1"/>
  <c r="F3483" i="2"/>
  <c r="F3484" i="2"/>
  <c r="F3485" i="2"/>
  <c r="R3485" i="2" s="1"/>
  <c r="F3486" i="2"/>
  <c r="R3486" i="2" s="1"/>
  <c r="F3487" i="2"/>
  <c r="R3487" i="2" s="1"/>
  <c r="F3488" i="2"/>
  <c r="F3489" i="2"/>
  <c r="F3490" i="2"/>
  <c r="R3490" i="2" s="1"/>
  <c r="F3491" i="2"/>
  <c r="R3491" i="2" s="1"/>
  <c r="F3492" i="2"/>
  <c r="F3493" i="2"/>
  <c r="R3493" i="2" s="1"/>
  <c r="F3494" i="2"/>
  <c r="R3494" i="2" s="1"/>
  <c r="F3495" i="2"/>
  <c r="F3496" i="2"/>
  <c r="R3496" i="2" s="1"/>
  <c r="F3497" i="2"/>
  <c r="R3497" i="2" s="1"/>
  <c r="F3498" i="2"/>
  <c r="R3498" i="2" s="1"/>
  <c r="F3499" i="2"/>
  <c r="R3499" i="2" s="1"/>
  <c r="F3500" i="2"/>
  <c r="R3500" i="2" s="1"/>
  <c r="F3501" i="2"/>
  <c r="F3502" i="2"/>
  <c r="F3503" i="2"/>
  <c r="R3503" i="2" s="1"/>
  <c r="F3504" i="2"/>
  <c r="F3505" i="2"/>
  <c r="R3505" i="2" s="1"/>
  <c r="F3506" i="2"/>
  <c r="R3506" i="2" s="1"/>
  <c r="F3507" i="2"/>
  <c r="F3508" i="2"/>
  <c r="F3509" i="2"/>
  <c r="R3509" i="2" s="1"/>
  <c r="F3510" i="2"/>
  <c r="F3511" i="2"/>
  <c r="R3511" i="2" s="1"/>
  <c r="F3512" i="2"/>
  <c r="R3512" i="2" s="1"/>
  <c r="F3513" i="2"/>
  <c r="F3514" i="2"/>
  <c r="R3514" i="2" s="1"/>
  <c r="F3515" i="2"/>
  <c r="R3515" i="2" s="1"/>
  <c r="F3516" i="2"/>
  <c r="R3516" i="2" s="1"/>
  <c r="F3517" i="2"/>
  <c r="R3517" i="2" s="1"/>
  <c r="F3518" i="2"/>
  <c r="R3518" i="2" s="1"/>
  <c r="F3519" i="2"/>
  <c r="F3520" i="2"/>
  <c r="F3521" i="2"/>
  <c r="R3521" i="2" s="1"/>
  <c r="F3522" i="2"/>
  <c r="F3523" i="2"/>
  <c r="R3523" i="2" s="1"/>
  <c r="F3524" i="2"/>
  <c r="F3525" i="2"/>
  <c r="F3526" i="2"/>
  <c r="F3527" i="2"/>
  <c r="R3527" i="2" s="1"/>
  <c r="F3528" i="2"/>
  <c r="R3528" i="2" s="1"/>
  <c r="F3529" i="2"/>
  <c r="R3529" i="2" s="1"/>
  <c r="F3530" i="2"/>
  <c r="R3530" i="2" s="1"/>
  <c r="F3531" i="2"/>
  <c r="F3532" i="2"/>
  <c r="F3533" i="2"/>
  <c r="R3533" i="2" s="1"/>
  <c r="F3534" i="2"/>
  <c r="F3535" i="2"/>
  <c r="R3535" i="2" s="1"/>
  <c r="F3536" i="2"/>
  <c r="R3536" i="2" s="1"/>
  <c r="F3537" i="2"/>
  <c r="F3538" i="2"/>
  <c r="F3539" i="2"/>
  <c r="R3539" i="2" s="1"/>
  <c r="F3540" i="2"/>
  <c r="R3540" i="2" s="1"/>
  <c r="F3541" i="2"/>
  <c r="R3541" i="2" s="1"/>
  <c r="F3542" i="2"/>
  <c r="R3542" i="2" s="1"/>
  <c r="F3543" i="2"/>
  <c r="F3544" i="2"/>
  <c r="R3544" i="2" s="1"/>
  <c r="F3545" i="2"/>
  <c r="R3545" i="2" s="1"/>
  <c r="F3546" i="2"/>
  <c r="R3546" i="2" s="1"/>
  <c r="F3547" i="2"/>
  <c r="R3547" i="2" s="1"/>
  <c r="F3548" i="2"/>
  <c r="R3548" i="2" s="1"/>
  <c r="F3549" i="2"/>
  <c r="F3550" i="2"/>
  <c r="F3551" i="2"/>
  <c r="R3551" i="2" s="1"/>
  <c r="F3552" i="2"/>
  <c r="R3552" i="2" s="1"/>
  <c r="F3553" i="2"/>
  <c r="R3553" i="2" s="1"/>
  <c r="F3554" i="2"/>
  <c r="F3555" i="2"/>
  <c r="F3556" i="2"/>
  <c r="R3556" i="2" s="1"/>
  <c r="F3557" i="2"/>
  <c r="R3557" i="2" s="1"/>
  <c r="F3558" i="2"/>
  <c r="R3558" i="2" s="1"/>
  <c r="F3559" i="2"/>
  <c r="R3559" i="2" s="1"/>
  <c r="F3560" i="2"/>
  <c r="F3561" i="2"/>
  <c r="F3562" i="2"/>
  <c r="F3563" i="2"/>
  <c r="R3563" i="2" s="1"/>
  <c r="F3564" i="2"/>
  <c r="R3564" i="2" s="1"/>
  <c r="F3565" i="2"/>
  <c r="R3565" i="2" s="1"/>
  <c r="F3566" i="2"/>
  <c r="R3566" i="2" s="1"/>
  <c r="F3567" i="2"/>
  <c r="F3568" i="2"/>
  <c r="F3569" i="2"/>
  <c r="R3569" i="2" s="1"/>
  <c r="F3570" i="2"/>
  <c r="R3570" i="2" s="1"/>
  <c r="F3571" i="2"/>
  <c r="R3571" i="2" s="1"/>
  <c r="F3572" i="2"/>
  <c r="R3572" i="2" s="1"/>
  <c r="F3573" i="2"/>
  <c r="F3574" i="2"/>
  <c r="R3574" i="2" s="1"/>
  <c r="F3575" i="2"/>
  <c r="R3575" i="2" s="1"/>
  <c r="F3576" i="2"/>
  <c r="F3577" i="2"/>
  <c r="R3577" i="2" s="1"/>
  <c r="F3578" i="2"/>
  <c r="R3578" i="2" s="1"/>
  <c r="F3579" i="2"/>
  <c r="R3579" i="2" s="1"/>
  <c r="F3580" i="2"/>
  <c r="F3581" i="2"/>
  <c r="R3581" i="2" s="1"/>
  <c r="F3582" i="2"/>
  <c r="F3583" i="2"/>
  <c r="R3583" i="2" s="1"/>
  <c r="F3584" i="2"/>
  <c r="F3585" i="2"/>
  <c r="F3586" i="2"/>
  <c r="F3587" i="2"/>
  <c r="R3587" i="2" s="1"/>
  <c r="F3588" i="2"/>
  <c r="R3588" i="2" s="1"/>
  <c r="F3589" i="2"/>
  <c r="R3589" i="2" s="1"/>
  <c r="F3590" i="2"/>
  <c r="R3590" i="2" s="1"/>
  <c r="F3591" i="2"/>
  <c r="F3592" i="2"/>
  <c r="R3592" i="2" s="1"/>
  <c r="F3593" i="2"/>
  <c r="R3593" i="2" s="1"/>
  <c r="F3594" i="2"/>
  <c r="F3595" i="2"/>
  <c r="R3595" i="2" s="1"/>
  <c r="F3596" i="2"/>
  <c r="F3597" i="2"/>
  <c r="F3598" i="2"/>
  <c r="F3599" i="2"/>
  <c r="R3599" i="2" s="1"/>
  <c r="F3600" i="2"/>
  <c r="F3601" i="2"/>
  <c r="R3601" i="2" s="1"/>
  <c r="F3602" i="2"/>
  <c r="R3602" i="2" s="1"/>
  <c r="F3603" i="2"/>
  <c r="F3604" i="2"/>
  <c r="F3605" i="2"/>
  <c r="R3605" i="2" s="1"/>
  <c r="F3606" i="2"/>
  <c r="F3607" i="2"/>
  <c r="R3607" i="2" s="1"/>
  <c r="F3608" i="2"/>
  <c r="R3608" i="2" s="1"/>
  <c r="F3609" i="2"/>
  <c r="F3610" i="2"/>
  <c r="F3611" i="2"/>
  <c r="R3611" i="2" s="1"/>
  <c r="F3612" i="2"/>
  <c r="R3612" i="2" s="1"/>
  <c r="F3613" i="2"/>
  <c r="R3613" i="2" s="1"/>
  <c r="F3614" i="2"/>
  <c r="F3615" i="2"/>
  <c r="F3616" i="2"/>
  <c r="F3617" i="2"/>
  <c r="R3617" i="2" s="1"/>
  <c r="F3618" i="2"/>
  <c r="R3618" i="2" s="1"/>
  <c r="F3619" i="2"/>
  <c r="R3619" i="2" s="1"/>
  <c r="F3620" i="2"/>
  <c r="R3620" i="2" s="1"/>
  <c r="F3621" i="2"/>
  <c r="F3622" i="2"/>
  <c r="F3623" i="2"/>
  <c r="R3623" i="2" s="1"/>
  <c r="F3624" i="2"/>
  <c r="R3624" i="2" s="1"/>
  <c r="F3625" i="2"/>
  <c r="R3625" i="2" s="1"/>
  <c r="F3626" i="2"/>
  <c r="R3626" i="2" s="1"/>
  <c r="F3627" i="2"/>
  <c r="F3628" i="2"/>
  <c r="F3629" i="2"/>
  <c r="R3629" i="2" s="1"/>
  <c r="F3630" i="2"/>
  <c r="R3630" i="2" s="1"/>
  <c r="F3631" i="2"/>
  <c r="R3631" i="2" s="1"/>
  <c r="F3632" i="2"/>
  <c r="F3633" i="2"/>
  <c r="F3634" i="2"/>
  <c r="F3635" i="2"/>
  <c r="R3635" i="2" s="1"/>
  <c r="F3636" i="2"/>
  <c r="R3636" i="2" s="1"/>
  <c r="F3637" i="2"/>
  <c r="R3637" i="2" s="1"/>
  <c r="F3638" i="2"/>
  <c r="R3638" i="2" s="1"/>
  <c r="F3639" i="2"/>
  <c r="F3640" i="2"/>
  <c r="R3640" i="2" s="1"/>
  <c r="F3641" i="2"/>
  <c r="R3641" i="2" s="1"/>
  <c r="F3642" i="2"/>
  <c r="R3642" i="2" s="1"/>
  <c r="F3643" i="2"/>
  <c r="R3643" i="2" s="1"/>
  <c r="F3644" i="2"/>
  <c r="F3645" i="2"/>
  <c r="F3646" i="2"/>
  <c r="F3647" i="2"/>
  <c r="R3647" i="2" s="1"/>
  <c r="F3648" i="2"/>
  <c r="F3649" i="2"/>
  <c r="R3649" i="2" s="1"/>
  <c r="F3650" i="2"/>
  <c r="R3650" i="2" s="1"/>
  <c r="F3651" i="2"/>
  <c r="F3652" i="2"/>
  <c r="F3653" i="2"/>
  <c r="R3653" i="2" s="1"/>
  <c r="F3654" i="2"/>
  <c r="R3654" i="2" s="1"/>
  <c r="F3655" i="2"/>
  <c r="R3655" i="2" s="1"/>
  <c r="F3656" i="2"/>
  <c r="R3656" i="2" s="1"/>
  <c r="F3657" i="2"/>
  <c r="F3658" i="2"/>
  <c r="F3659" i="2"/>
  <c r="R3659" i="2" s="1"/>
  <c r="F3660" i="2"/>
  <c r="R3660" i="2" s="1"/>
  <c r="F3661" i="2"/>
  <c r="R3661" i="2" s="1"/>
  <c r="F3662" i="2"/>
  <c r="R3662" i="2" s="1"/>
  <c r="F3663" i="2"/>
  <c r="F3664" i="2"/>
  <c r="R3664" i="2" s="1"/>
  <c r="F3665" i="2"/>
  <c r="R3665" i="2" s="1"/>
  <c r="F3666" i="2"/>
  <c r="R3666" i="2" s="1"/>
  <c r="F3667" i="2"/>
  <c r="R3667" i="2" s="1"/>
  <c r="F3668" i="2"/>
  <c r="F3669" i="2"/>
  <c r="F3670" i="2"/>
  <c r="R3670" i="2" s="1"/>
  <c r="F3671" i="2"/>
  <c r="R3671" i="2" s="1"/>
  <c r="F3672" i="2"/>
  <c r="F3673" i="2"/>
  <c r="R3673" i="2" s="1"/>
  <c r="F3674" i="2"/>
  <c r="F3675" i="2"/>
  <c r="F3676" i="2"/>
  <c r="R3676" i="2" s="1"/>
  <c r="F3677" i="2"/>
  <c r="R3677" i="2" s="1"/>
  <c r="F3678" i="2"/>
  <c r="R3678" i="2" s="1"/>
  <c r="F3679" i="2"/>
  <c r="R3679" i="2" s="1"/>
  <c r="F3680" i="2"/>
  <c r="R3680" i="2" s="1"/>
  <c r="F3681" i="2"/>
  <c r="F3682" i="2"/>
  <c r="R3682" i="2" s="1"/>
  <c r="F3683" i="2"/>
  <c r="R3683" i="2" s="1"/>
  <c r="F3684" i="2"/>
  <c r="F3685" i="2"/>
  <c r="R3685" i="2" s="1"/>
  <c r="F3686" i="2"/>
  <c r="R3686" i="2" s="1"/>
  <c r="F3687" i="2"/>
  <c r="F3688" i="2"/>
  <c r="F3689" i="2"/>
  <c r="R3689" i="2" s="1"/>
  <c r="F3690" i="2"/>
  <c r="F3691" i="2"/>
  <c r="R3691" i="2" s="1"/>
  <c r="F3692" i="2"/>
  <c r="R3692" i="2" s="1"/>
  <c r="F3693" i="2"/>
  <c r="F3694" i="2"/>
  <c r="R3694" i="2" s="1"/>
  <c r="F3695" i="2"/>
  <c r="R3695" i="2" s="1"/>
  <c r="F3696" i="2"/>
  <c r="F3697" i="2"/>
  <c r="R3697" i="2" s="1"/>
  <c r="F3698" i="2"/>
  <c r="R3698" i="2" s="1"/>
  <c r="F3699" i="2"/>
  <c r="F3700" i="2"/>
  <c r="F3701" i="2"/>
  <c r="R3701" i="2" s="1"/>
  <c r="F3702" i="2"/>
  <c r="R3702" i="2" s="1"/>
  <c r="F3703" i="2"/>
  <c r="R3703" i="2" s="1"/>
  <c r="F3704" i="2"/>
  <c r="F3705" i="2"/>
  <c r="F3706" i="2"/>
  <c r="R3706" i="2" s="1"/>
  <c r="F3707" i="2"/>
  <c r="R3707" i="2" s="1"/>
  <c r="F3708" i="2"/>
  <c r="F3709" i="2"/>
  <c r="R3709" i="2" s="1"/>
  <c r="F3710" i="2"/>
  <c r="R3710" i="2" s="1"/>
  <c r="F3711" i="2"/>
  <c r="F3712" i="2"/>
  <c r="R3712" i="2" s="1"/>
  <c r="F3713" i="2"/>
  <c r="R3713" i="2" s="1"/>
  <c r="F3714" i="2"/>
  <c r="R3714" i="2" s="1"/>
  <c r="F3715" i="2"/>
  <c r="R3715" i="2" s="1"/>
  <c r="F3716" i="2"/>
  <c r="R3716" i="2" s="1"/>
  <c r="F3717" i="2"/>
  <c r="F3718" i="2"/>
  <c r="R3718" i="2" s="1"/>
  <c r="F3719" i="2"/>
  <c r="R3719" i="2" s="1"/>
  <c r="F3720" i="2"/>
  <c r="F3721" i="2"/>
  <c r="R3721" i="2" s="1"/>
  <c r="F3722" i="2"/>
  <c r="R3722" i="2" s="1"/>
  <c r="F3723" i="2"/>
  <c r="F3724" i="2"/>
  <c r="R3724" i="2" s="1"/>
  <c r="F3725" i="2"/>
  <c r="R3725" i="2" s="1"/>
  <c r="F3726" i="2"/>
  <c r="F3727" i="2"/>
  <c r="R3727" i="2" s="1"/>
  <c r="F3728" i="2"/>
  <c r="R3728" i="2" s="1"/>
  <c r="F3729" i="2"/>
  <c r="F3730" i="2"/>
  <c r="F3731" i="2"/>
  <c r="R3731" i="2" s="1"/>
  <c r="F3732" i="2"/>
  <c r="R3732" i="2" s="1"/>
  <c r="F3733" i="2"/>
  <c r="R3733" i="2" s="1"/>
  <c r="F3734" i="2"/>
  <c r="R3734" i="2" s="1"/>
  <c r="F3735" i="2"/>
  <c r="F3736" i="2"/>
  <c r="R3736" i="2" s="1"/>
  <c r="F3737" i="2"/>
  <c r="R3737" i="2" s="1"/>
  <c r="F3738" i="2"/>
  <c r="R3738" i="2" s="1"/>
  <c r="F3739" i="2"/>
  <c r="R3739" i="2" s="1"/>
  <c r="F3740" i="2"/>
  <c r="F3741" i="2"/>
  <c r="F3742" i="2"/>
  <c r="R3742" i="2" s="1"/>
  <c r="F3743" i="2"/>
  <c r="R3743" i="2" s="1"/>
  <c r="F3744" i="2"/>
  <c r="R3744" i="2" s="1"/>
  <c r="F3745" i="2"/>
  <c r="R3745" i="2" s="1"/>
  <c r="F3746" i="2"/>
  <c r="R3746" i="2" s="1"/>
  <c r="F3747" i="2"/>
  <c r="F3748" i="2"/>
  <c r="R3748" i="2" s="1"/>
  <c r="F3749" i="2"/>
  <c r="R3749" i="2" s="1"/>
  <c r="F3750" i="2"/>
  <c r="F3751" i="2"/>
  <c r="R3751" i="2" s="1"/>
  <c r="F3752" i="2"/>
  <c r="R3752" i="2" s="1"/>
  <c r="F3753" i="2"/>
  <c r="F3754" i="2"/>
  <c r="F3755" i="2"/>
  <c r="R3755" i="2" s="1"/>
  <c r="F3756" i="2"/>
  <c r="R3756" i="2" s="1"/>
  <c r="F3757" i="2"/>
  <c r="R3757" i="2" s="1"/>
  <c r="F3758" i="2"/>
  <c r="R3758" i="2" s="1"/>
  <c r="F3759" i="2"/>
  <c r="F3760" i="2"/>
  <c r="F3761" i="2"/>
  <c r="R3761" i="2" s="1"/>
  <c r="F3762" i="2"/>
  <c r="R3762" i="2" s="1"/>
  <c r="F3763" i="2"/>
  <c r="R3763" i="2" s="1"/>
  <c r="F3764" i="2"/>
  <c r="R3764" i="2" s="1"/>
  <c r="F3765" i="2"/>
  <c r="F3766" i="2"/>
  <c r="R3766" i="2" s="1"/>
  <c r="F3767" i="2"/>
  <c r="R3767" i="2" s="1"/>
  <c r="F3768" i="2"/>
  <c r="R3768" i="2" s="1"/>
  <c r="F3769" i="2"/>
  <c r="R3769" i="2" s="1"/>
  <c r="F3770" i="2"/>
  <c r="F3771" i="2"/>
  <c r="F3772" i="2"/>
  <c r="R3772" i="2" s="1"/>
  <c r="F3773" i="2"/>
  <c r="R3773" i="2" s="1"/>
  <c r="F3774" i="2"/>
  <c r="F3775" i="2"/>
  <c r="R3775" i="2" s="1"/>
  <c r="F3776" i="2"/>
  <c r="F3777" i="2"/>
  <c r="F3778" i="2"/>
  <c r="R3778" i="2" s="1"/>
  <c r="F3779" i="2"/>
  <c r="R3779" i="2" s="1"/>
  <c r="F3780" i="2"/>
  <c r="F3781" i="2"/>
  <c r="R3781" i="2" s="1"/>
  <c r="F3782" i="2"/>
  <c r="R3782" i="2" s="1"/>
  <c r="F3783" i="2"/>
  <c r="F3784" i="2"/>
  <c r="F3785" i="2"/>
  <c r="R3785" i="2" s="1"/>
  <c r="F3786" i="2"/>
  <c r="R3786" i="2" s="1"/>
  <c r="F3787" i="2"/>
  <c r="R3787" i="2" s="1"/>
  <c r="F3788" i="2"/>
  <c r="R3788" i="2" s="1"/>
  <c r="F3789" i="2"/>
  <c r="F3790" i="2"/>
  <c r="F3791" i="2"/>
  <c r="R3791" i="2" s="1"/>
  <c r="F3792" i="2"/>
  <c r="F3793" i="2"/>
  <c r="R3793" i="2" s="1"/>
  <c r="F3794" i="2"/>
  <c r="R3794" i="2" s="1"/>
  <c r="F3795" i="2"/>
  <c r="F3796" i="2"/>
  <c r="F3797" i="2"/>
  <c r="R3797" i="2" s="1"/>
  <c r="F3798" i="2"/>
  <c r="R3798" i="2" s="1"/>
  <c r="F3799" i="2"/>
  <c r="R3799" i="2" s="1"/>
  <c r="F3800" i="2"/>
  <c r="F3801" i="2"/>
  <c r="F3802" i="2"/>
  <c r="F3803" i="2"/>
  <c r="R3803" i="2" s="1"/>
  <c r="F3804" i="2"/>
  <c r="F3805" i="2"/>
  <c r="R3805" i="2" s="1"/>
  <c r="F3806" i="2"/>
  <c r="R3806" i="2" s="1"/>
  <c r="F3807" i="2"/>
  <c r="F3808" i="2"/>
  <c r="F3809" i="2"/>
  <c r="R3809" i="2" s="1"/>
  <c r="F3810" i="2"/>
  <c r="R3810" i="2" s="1"/>
  <c r="F3811" i="2"/>
  <c r="R3811" i="2" s="1"/>
  <c r="F3812" i="2"/>
  <c r="F3813" i="2"/>
  <c r="F3814" i="2"/>
  <c r="F3815" i="2"/>
  <c r="R3815" i="2" s="1"/>
  <c r="F3816" i="2"/>
  <c r="R3816" i="2" s="1"/>
  <c r="F3817" i="2"/>
  <c r="R3817" i="2" s="1"/>
  <c r="F3818" i="2"/>
  <c r="R3818" i="2" s="1"/>
  <c r="F3819" i="2"/>
  <c r="R3819" i="2" s="1"/>
  <c r="F3820" i="2"/>
  <c r="R3820" i="2" s="1"/>
  <c r="F3821" i="2"/>
  <c r="R3821" i="2" s="1"/>
  <c r="F3822" i="2"/>
  <c r="F3823" i="2"/>
  <c r="R3823" i="2" s="1"/>
  <c r="F3824" i="2"/>
  <c r="R3824" i="2" s="1"/>
  <c r="F3825" i="2"/>
  <c r="F3826" i="2"/>
  <c r="F3827" i="2"/>
  <c r="R3827" i="2" s="1"/>
  <c r="F3828" i="2"/>
  <c r="R3828" i="2" s="1"/>
  <c r="F3829" i="2"/>
  <c r="R3829" i="2" s="1"/>
  <c r="F3830" i="2"/>
  <c r="F3831" i="2"/>
  <c r="F3832" i="2"/>
  <c r="F3833" i="2"/>
  <c r="R3833" i="2" s="1"/>
  <c r="F3834" i="2"/>
  <c r="R3834" i="2" s="1"/>
  <c r="F3835" i="2"/>
  <c r="R3835" i="2" s="1"/>
  <c r="F3836" i="2"/>
  <c r="R3836" i="2" s="1"/>
  <c r="F3837" i="2"/>
  <c r="F3838" i="2"/>
  <c r="F3839" i="2"/>
  <c r="R3839" i="2" s="1"/>
  <c r="F3840" i="2"/>
  <c r="F3841" i="2"/>
  <c r="R3841" i="2" s="1"/>
  <c r="F3842" i="2"/>
  <c r="R3842" i="2" s="1"/>
  <c r="F3843" i="2"/>
  <c r="F3844" i="2"/>
  <c r="R3844" i="2" s="1"/>
  <c r="F3845" i="2"/>
  <c r="R3845" i="2" s="1"/>
  <c r="F3846" i="2"/>
  <c r="R3846" i="2" s="1"/>
  <c r="F3847" i="2"/>
  <c r="R3847" i="2" s="1"/>
  <c r="F3848" i="2"/>
  <c r="F3849" i="2"/>
  <c r="F3850" i="2"/>
  <c r="R3850" i="2" s="1"/>
  <c r="F3851" i="2"/>
  <c r="R3851" i="2" s="1"/>
  <c r="F3852" i="2"/>
  <c r="F3853" i="2"/>
  <c r="R3853" i="2" s="1"/>
  <c r="F3854" i="2"/>
  <c r="R3854" i="2" s="1"/>
  <c r="F3855" i="2"/>
  <c r="F3856" i="2"/>
  <c r="R3856" i="2" s="1"/>
  <c r="F3857" i="2"/>
  <c r="R3857" i="2" s="1"/>
  <c r="F3858" i="2"/>
  <c r="R3858" i="2" s="1"/>
  <c r="F3859" i="2"/>
  <c r="R3859" i="2" s="1"/>
  <c r="F3860" i="2"/>
  <c r="F3861" i="2"/>
  <c r="F3862" i="2"/>
  <c r="F3863" i="2"/>
  <c r="R3863" i="2" s="1"/>
  <c r="F3864" i="2"/>
  <c r="F3865" i="2"/>
  <c r="R3865" i="2" s="1"/>
  <c r="F3866" i="2"/>
  <c r="R3866" i="2" s="1"/>
  <c r="F3867" i="2"/>
  <c r="F3868" i="2"/>
  <c r="R3868" i="2" s="1"/>
  <c r="F3869" i="2"/>
  <c r="R3869" i="2" s="1"/>
  <c r="F3870" i="2"/>
  <c r="R3870" i="2" s="1"/>
  <c r="F3871" i="2"/>
  <c r="R3871" i="2" s="1"/>
  <c r="F3872" i="2"/>
  <c r="R3872" i="2" s="1"/>
  <c r="F3873" i="2"/>
  <c r="F3874" i="2"/>
  <c r="R3874" i="2" s="1"/>
  <c r="F3875" i="2"/>
  <c r="R3875" i="2" s="1"/>
  <c r="F3876" i="2"/>
  <c r="R3876" i="2" s="1"/>
  <c r="F3877" i="2"/>
  <c r="R3877" i="2" s="1"/>
  <c r="F3878" i="2"/>
  <c r="R3878" i="2" s="1"/>
  <c r="F3879" i="2"/>
  <c r="F3880" i="2"/>
  <c r="F3881" i="2"/>
  <c r="R3881" i="2" s="1"/>
  <c r="F3882" i="2"/>
  <c r="F3883" i="2"/>
  <c r="R3883" i="2" s="1"/>
  <c r="F3884" i="2"/>
  <c r="F3885" i="2"/>
  <c r="F3886" i="2"/>
  <c r="F3887" i="2"/>
  <c r="R3887" i="2" s="1"/>
  <c r="F3888" i="2"/>
  <c r="R3888" i="2" s="1"/>
  <c r="F3889" i="2"/>
  <c r="R3889" i="2" s="1"/>
  <c r="F3890" i="2"/>
  <c r="F3891" i="2"/>
  <c r="F3892" i="2"/>
  <c r="F3893" i="2"/>
  <c r="R3893" i="2" s="1"/>
  <c r="F3894" i="2"/>
  <c r="F3895" i="2"/>
  <c r="R3895" i="2" s="1"/>
  <c r="F3896" i="2"/>
  <c r="R3896" i="2" s="1"/>
  <c r="F3897" i="2"/>
  <c r="F3898" i="2"/>
  <c r="F3899" i="2"/>
  <c r="R3899" i="2" s="1"/>
  <c r="F3900" i="2"/>
  <c r="R3900" i="2" s="1"/>
  <c r="F3901" i="2"/>
  <c r="R3901" i="2" s="1"/>
  <c r="F3902" i="2"/>
  <c r="R3902" i="2" s="1"/>
  <c r="F3903" i="2"/>
  <c r="F3904" i="2"/>
  <c r="F3905" i="2"/>
  <c r="R3905" i="2" s="1"/>
  <c r="F3906" i="2"/>
  <c r="R3906" i="2" s="1"/>
  <c r="F3907" i="2"/>
  <c r="R3907" i="2" s="1"/>
  <c r="F3908" i="2"/>
  <c r="R3908" i="2" s="1"/>
  <c r="F3909" i="2"/>
  <c r="F3910" i="2"/>
  <c r="F3911" i="2"/>
  <c r="R3911" i="2" s="1"/>
  <c r="F3912" i="2"/>
  <c r="R3912" i="2" s="1"/>
  <c r="F3913" i="2"/>
  <c r="R3913" i="2" s="1"/>
  <c r="F3914" i="2"/>
  <c r="R3914" i="2" s="1"/>
  <c r="F3915" i="2"/>
  <c r="F3916" i="2"/>
  <c r="F3917" i="2"/>
  <c r="R3917" i="2" s="1"/>
  <c r="F3918" i="2"/>
  <c r="R3918" i="2" s="1"/>
  <c r="F3919" i="2"/>
  <c r="R3919" i="2" s="1"/>
  <c r="F3920" i="2"/>
  <c r="F3921" i="2"/>
  <c r="F3922" i="2"/>
  <c r="F3923" i="2"/>
  <c r="R3923" i="2" s="1"/>
  <c r="F3924" i="2"/>
  <c r="F3925" i="2"/>
  <c r="R3925" i="2" s="1"/>
  <c r="F3926" i="2"/>
  <c r="R3926" i="2" s="1"/>
  <c r="F3927" i="2"/>
  <c r="F3928" i="2"/>
  <c r="F3929" i="2"/>
  <c r="R3929" i="2" s="1"/>
  <c r="F3930" i="2"/>
  <c r="F3931" i="2"/>
  <c r="R3931" i="2" s="1"/>
  <c r="F3932" i="2"/>
  <c r="R3932" i="2" s="1"/>
  <c r="F3933" i="2"/>
  <c r="F3934" i="2"/>
  <c r="F3935" i="2"/>
  <c r="R3935" i="2" s="1"/>
  <c r="F3936" i="2"/>
  <c r="F3937" i="2"/>
  <c r="R3937" i="2" s="1"/>
  <c r="F3938" i="2"/>
  <c r="R3938" i="2" s="1"/>
  <c r="F3939" i="2"/>
  <c r="F3940" i="2"/>
  <c r="F3941" i="2"/>
  <c r="R3941" i="2" s="1"/>
  <c r="F3942" i="2"/>
  <c r="R3942" i="2" s="1"/>
  <c r="F3943" i="2"/>
  <c r="R3943" i="2" s="1"/>
  <c r="F3944" i="2"/>
  <c r="R3944" i="2" s="1"/>
  <c r="F3945" i="2"/>
  <c r="F3946" i="2"/>
  <c r="R3946" i="2" s="1"/>
  <c r="F3947" i="2"/>
  <c r="R3947" i="2" s="1"/>
  <c r="F3948" i="2"/>
  <c r="F3949" i="2"/>
  <c r="R3949" i="2" s="1"/>
  <c r="F3950" i="2"/>
  <c r="R3950" i="2" s="1"/>
  <c r="F3951" i="2"/>
  <c r="F3952" i="2"/>
  <c r="R3952" i="2" s="1"/>
  <c r="F3953" i="2"/>
  <c r="R3953" i="2" s="1"/>
  <c r="F3954" i="2"/>
  <c r="R3954" i="2" s="1"/>
  <c r="F3955" i="2"/>
  <c r="R3955" i="2" s="1"/>
  <c r="F3956" i="2"/>
  <c r="F3957" i="2"/>
  <c r="F3958" i="2"/>
  <c r="F3959" i="2"/>
  <c r="R3959" i="2" s="1"/>
  <c r="F3960" i="2"/>
  <c r="R3960" i="2" s="1"/>
  <c r="F3961" i="2"/>
  <c r="R3961" i="2" s="1"/>
  <c r="F3962" i="2"/>
  <c r="R3962" i="2" s="1"/>
  <c r="F3963" i="2"/>
  <c r="F3964" i="2"/>
  <c r="F3965" i="2"/>
  <c r="R3965" i="2" s="1"/>
  <c r="F3966" i="2"/>
  <c r="R3966" i="2" s="1"/>
  <c r="F3967" i="2"/>
  <c r="R3967" i="2" s="1"/>
  <c r="F3968" i="2"/>
  <c r="R3968" i="2" s="1"/>
  <c r="F3969" i="2"/>
  <c r="F3970" i="2"/>
  <c r="F3971" i="2"/>
  <c r="R3971" i="2" s="1"/>
  <c r="F3972" i="2"/>
  <c r="R3972" i="2" s="1"/>
  <c r="F3973" i="2"/>
  <c r="R3973" i="2" s="1"/>
  <c r="F3974" i="2"/>
  <c r="R3974" i="2" s="1"/>
  <c r="F3975" i="2"/>
  <c r="F3976" i="2"/>
  <c r="F3977" i="2"/>
  <c r="R3977" i="2" s="1"/>
  <c r="F3978" i="2"/>
  <c r="F3979" i="2"/>
  <c r="R3979" i="2" s="1"/>
  <c r="F3980" i="2"/>
  <c r="R3980" i="2" s="1"/>
  <c r="F3981" i="2"/>
  <c r="F3982" i="2"/>
  <c r="F3983" i="2"/>
  <c r="R3983" i="2" s="1"/>
  <c r="F3984" i="2"/>
  <c r="R3984" i="2" s="1"/>
  <c r="F3985" i="2"/>
  <c r="R3985" i="2" s="1"/>
  <c r="F3986" i="2"/>
  <c r="F3987" i="2"/>
  <c r="F3988" i="2"/>
  <c r="F3989" i="2"/>
  <c r="R3989" i="2" s="1"/>
  <c r="F3990" i="2"/>
  <c r="R3990" i="2" s="1"/>
  <c r="F3991" i="2"/>
  <c r="R3991" i="2" s="1"/>
  <c r="F3992" i="2"/>
  <c r="F3993" i="2"/>
  <c r="R3993" i="2" s="1"/>
  <c r="F3994" i="2"/>
  <c r="F3995" i="2"/>
  <c r="R3995" i="2" s="1"/>
  <c r="F3996" i="2"/>
  <c r="F3997" i="2"/>
  <c r="R3997" i="2" s="1"/>
  <c r="F3998" i="2"/>
  <c r="R3998" i="2" s="1"/>
  <c r="F3999" i="2"/>
  <c r="F4000" i="2"/>
  <c r="F4001" i="2"/>
  <c r="R4001" i="2" s="1"/>
  <c r="F4002" i="2"/>
  <c r="F4003" i="2"/>
  <c r="R4003" i="2" s="1"/>
  <c r="F4004" i="2"/>
  <c r="R4004" i="2" s="1"/>
  <c r="F4005" i="2"/>
  <c r="F4006" i="2"/>
  <c r="F4007" i="2"/>
  <c r="R4007" i="2" s="1"/>
  <c r="F4008" i="2"/>
  <c r="F4009" i="2"/>
  <c r="R4009" i="2" s="1"/>
  <c r="F4010" i="2"/>
  <c r="R4010" i="2" s="1"/>
  <c r="F4011" i="2"/>
  <c r="F4012" i="2"/>
  <c r="F4013" i="2"/>
  <c r="R4013" i="2" s="1"/>
  <c r="F4014" i="2"/>
  <c r="F4015" i="2"/>
  <c r="R4015" i="2" s="1"/>
  <c r="F4016" i="2"/>
  <c r="F4017" i="2"/>
  <c r="F4018" i="2"/>
  <c r="F4019" i="2"/>
  <c r="R4019" i="2" s="1"/>
  <c r="F4020" i="2"/>
  <c r="F4021" i="2"/>
  <c r="R4021" i="2" s="1"/>
  <c r="F4022" i="2"/>
  <c r="R4022" i="2" s="1"/>
  <c r="F4023" i="2"/>
  <c r="F4024" i="2"/>
  <c r="F4025" i="2"/>
  <c r="R4025" i="2" s="1"/>
  <c r="F4026" i="2"/>
  <c r="R4026" i="2" s="1"/>
  <c r="F4027" i="2"/>
  <c r="R4027" i="2" s="1"/>
  <c r="F4028" i="2"/>
  <c r="F4029" i="2"/>
  <c r="F4030" i="2"/>
  <c r="F4031" i="2"/>
  <c r="R4031" i="2" s="1"/>
  <c r="F4032" i="2"/>
  <c r="F4033" i="2"/>
  <c r="R4033" i="2" s="1"/>
  <c r="F4034" i="2"/>
  <c r="R4034" i="2" s="1"/>
  <c r="F4035" i="2"/>
  <c r="R4035" i="2" s="1"/>
  <c r="F4036" i="2"/>
  <c r="F4037" i="2"/>
  <c r="R4037" i="2" s="1"/>
  <c r="F4038" i="2"/>
  <c r="R4038" i="2" s="1"/>
  <c r="F4039" i="2"/>
  <c r="R4039" i="2" s="1"/>
  <c r="F4040" i="2"/>
  <c r="R4040" i="2" s="1"/>
  <c r="F4041" i="2"/>
  <c r="F4042" i="2"/>
  <c r="F4043" i="2"/>
  <c r="R4043" i="2" s="1"/>
  <c r="F4044" i="2"/>
  <c r="R4044" i="2" s="1"/>
  <c r="F4045" i="2"/>
  <c r="R4045" i="2" s="1"/>
  <c r="F4046" i="2"/>
  <c r="F4047" i="2"/>
  <c r="F4048" i="2"/>
  <c r="F4049" i="2"/>
  <c r="R4049" i="2" s="1"/>
  <c r="F4050" i="2"/>
  <c r="R4050" i="2" s="1"/>
  <c r="F4051" i="2"/>
  <c r="R4051" i="2" s="1"/>
  <c r="F4052" i="2"/>
  <c r="R4052" i="2" s="1"/>
  <c r="F4053" i="2"/>
  <c r="F4054" i="2"/>
  <c r="F4055" i="2"/>
  <c r="R4055" i="2" s="1"/>
  <c r="F4056" i="2"/>
  <c r="R4056" i="2" s="1"/>
  <c r="F4057" i="2"/>
  <c r="R4057" i="2" s="1"/>
  <c r="F4058" i="2"/>
  <c r="R4058" i="2" s="1"/>
  <c r="F4059" i="2"/>
  <c r="F4060" i="2"/>
  <c r="F4061" i="2"/>
  <c r="R4061" i="2" s="1"/>
  <c r="F4062" i="2"/>
  <c r="F4063" i="2"/>
  <c r="R4063" i="2" s="1"/>
  <c r="F4064" i="2"/>
  <c r="F4065" i="2"/>
  <c r="F4066" i="2"/>
  <c r="F4067" i="2"/>
  <c r="R4067" i="2" s="1"/>
  <c r="F4068" i="2"/>
  <c r="R4068" i="2" s="1"/>
  <c r="F4069" i="2"/>
  <c r="R4069" i="2" s="1"/>
  <c r="F4070" i="2"/>
  <c r="R4070" i="2" s="1"/>
  <c r="F4071" i="2"/>
  <c r="F4072" i="2"/>
  <c r="F4073" i="2"/>
  <c r="R4073" i="2" s="1"/>
  <c r="F4074" i="2"/>
  <c r="F4075" i="2"/>
  <c r="R4075" i="2" s="1"/>
  <c r="F4076" i="2"/>
  <c r="F4077" i="2"/>
  <c r="F4078" i="2"/>
  <c r="F4079" i="2"/>
  <c r="R4079" i="2" s="1"/>
  <c r="F4080" i="2"/>
  <c r="R4080" i="2" s="1"/>
  <c r="F4081" i="2"/>
  <c r="R4081" i="2" s="1"/>
  <c r="F4082" i="2"/>
  <c r="R4082" i="2" s="1"/>
  <c r="F4083" i="2"/>
  <c r="F4084" i="2"/>
  <c r="F4085" i="2"/>
  <c r="R4085" i="2" s="1"/>
  <c r="F4086" i="2"/>
  <c r="R4086" i="2" s="1"/>
  <c r="F4087" i="2"/>
  <c r="R4087" i="2" s="1"/>
  <c r="F4088" i="2"/>
  <c r="R4088" i="2" s="1"/>
  <c r="F4089" i="2"/>
  <c r="F4090" i="2"/>
  <c r="F4091" i="2"/>
  <c r="R4091" i="2" s="1"/>
  <c r="F4092" i="2"/>
  <c r="R4092" i="2" s="1"/>
  <c r="F4093" i="2"/>
  <c r="R4093" i="2" s="1"/>
  <c r="F4094" i="2"/>
  <c r="F4095" i="2"/>
  <c r="R4095" i="2" s="1"/>
  <c r="F4096" i="2"/>
  <c r="F4097" i="2"/>
  <c r="R4097" i="2" s="1"/>
  <c r="F4098" i="2"/>
  <c r="R4098" i="2" s="1"/>
  <c r="F4099" i="2"/>
  <c r="R4099" i="2" s="1"/>
  <c r="F4100" i="2"/>
  <c r="F4101" i="2"/>
  <c r="F4102" i="2"/>
  <c r="R4102" i="2" s="1"/>
  <c r="F4103" i="2"/>
  <c r="R4103" i="2" s="1"/>
  <c r="F4104" i="2"/>
  <c r="F4105" i="2"/>
  <c r="R4105" i="2" s="1"/>
  <c r="F4106" i="2"/>
  <c r="R4106" i="2" s="1"/>
  <c r="F4107" i="2"/>
  <c r="F4108" i="2"/>
  <c r="F4109" i="2"/>
  <c r="R4109" i="2" s="1"/>
  <c r="F4110" i="2"/>
  <c r="R4110" i="2" s="1"/>
  <c r="F4111" i="2"/>
  <c r="R4111" i="2" s="1"/>
  <c r="F4112" i="2"/>
  <c r="R4112" i="2" s="1"/>
  <c r="F4113" i="2"/>
  <c r="F4114" i="2"/>
  <c r="R4114" i="2" s="1"/>
  <c r="F4115" i="2"/>
  <c r="R4115" i="2" s="1"/>
  <c r="F4116" i="2"/>
  <c r="R4116" i="2" s="1"/>
  <c r="F4117" i="2"/>
  <c r="R4117" i="2" s="1"/>
  <c r="F4118" i="2"/>
  <c r="R4118" i="2" s="1"/>
  <c r="F4119" i="2"/>
  <c r="F4120" i="2"/>
  <c r="F4121" i="2"/>
  <c r="R4121" i="2" s="1"/>
  <c r="F4122" i="2"/>
  <c r="R4122" i="2" s="1"/>
  <c r="F4123" i="2"/>
  <c r="R4123" i="2" s="1"/>
  <c r="F4124" i="2"/>
  <c r="F4125" i="2"/>
  <c r="F4126" i="2"/>
  <c r="F4127" i="2"/>
  <c r="R4127" i="2" s="1"/>
  <c r="F4128" i="2"/>
  <c r="R4128" i="2" s="1"/>
  <c r="F4129" i="2"/>
  <c r="R4129" i="2" s="1"/>
  <c r="F4130" i="2"/>
  <c r="R4130" i="2" s="1"/>
  <c r="F4131" i="2"/>
  <c r="F4132" i="2"/>
  <c r="F4133" i="2"/>
  <c r="R4133" i="2" s="1"/>
  <c r="F4134" i="2"/>
  <c r="F4135" i="2"/>
  <c r="R4135" i="2" s="1"/>
  <c r="F4136" i="2"/>
  <c r="R4136" i="2" s="1"/>
  <c r="F4137" i="2"/>
  <c r="F4138" i="2"/>
  <c r="F4139" i="2"/>
  <c r="R4139" i="2" s="1"/>
  <c r="F4140" i="2"/>
  <c r="F4141" i="2"/>
  <c r="R4141" i="2" s="1"/>
  <c r="F4142" i="2"/>
  <c r="R4142" i="2" s="1"/>
  <c r="F4143" i="2"/>
  <c r="F4144" i="2"/>
  <c r="F4145" i="2"/>
  <c r="R4145" i="2" s="1"/>
  <c r="F4146" i="2"/>
  <c r="R4146" i="2" s="1"/>
  <c r="F4147" i="2"/>
  <c r="R4147" i="2" s="1"/>
  <c r="F4148" i="2"/>
  <c r="R4148" i="2" s="1"/>
  <c r="F4149" i="2"/>
  <c r="F4150" i="2"/>
  <c r="F4151" i="2"/>
  <c r="R4151" i="2" s="1"/>
  <c r="F4152" i="2"/>
  <c r="R4152" i="2" s="1"/>
  <c r="F4153" i="2"/>
  <c r="R4153" i="2" s="1"/>
  <c r="F4154" i="2"/>
  <c r="F4155" i="2"/>
  <c r="F4156" i="2"/>
  <c r="F4157" i="2"/>
  <c r="R4157" i="2" s="1"/>
  <c r="F4158" i="2"/>
  <c r="R4158" i="2" s="1"/>
  <c r="F4159" i="2"/>
  <c r="R4159" i="2" s="1"/>
  <c r="F4160" i="2"/>
  <c r="R4160" i="2" s="1"/>
  <c r="F4161" i="2"/>
  <c r="F4162" i="2"/>
  <c r="F4163" i="2"/>
  <c r="R4163" i="2" s="1"/>
  <c r="F4164" i="2"/>
  <c r="R4164" i="2" s="1"/>
  <c r="F4165" i="2"/>
  <c r="R4165" i="2" s="1"/>
  <c r="F4166" i="2"/>
  <c r="R4166" i="2" s="1"/>
  <c r="F4167" i="2"/>
  <c r="F4168" i="2"/>
  <c r="F4169" i="2"/>
  <c r="R4169" i="2" s="1"/>
  <c r="F4170" i="2"/>
  <c r="R4170" i="2" s="1"/>
  <c r="F4171" i="2"/>
  <c r="F4172" i="2"/>
  <c r="F4173" i="2"/>
  <c r="R4173" i="2" s="1"/>
  <c r="F4174" i="2"/>
  <c r="F4175" i="2"/>
  <c r="R4175" i="2" s="1"/>
  <c r="F4176" i="2"/>
  <c r="F4177" i="2"/>
  <c r="R4177" i="2" s="1"/>
  <c r="F4178" i="2"/>
  <c r="F4179" i="2"/>
  <c r="F4180" i="2"/>
  <c r="F4181" i="2"/>
  <c r="R4181" i="2" s="1"/>
  <c r="F4182" i="2"/>
  <c r="R4182" i="2" s="1"/>
  <c r="F4183" i="2"/>
  <c r="R4183" i="2" s="1"/>
  <c r="F4184" i="2"/>
  <c r="R4184" i="2" s="1"/>
  <c r="F4185" i="2"/>
  <c r="F4186" i="2"/>
  <c r="F4187" i="2"/>
  <c r="R4187" i="2" s="1"/>
  <c r="F4188" i="2"/>
  <c r="R4188" i="2" s="1"/>
  <c r="F4189" i="2"/>
  <c r="R4189" i="2" s="1"/>
  <c r="F4190" i="2"/>
  <c r="R4190" i="2" s="1"/>
  <c r="F4191" i="2"/>
  <c r="F4192" i="2"/>
  <c r="R4192" i="2" s="1"/>
  <c r="F4193" i="2"/>
  <c r="R4193" i="2" s="1"/>
  <c r="F4194" i="2"/>
  <c r="R4194" i="2" s="1"/>
  <c r="F4195" i="2"/>
  <c r="R4195" i="2" s="1"/>
  <c r="F4196" i="2"/>
  <c r="R4196" i="2" s="1"/>
  <c r="F4197" i="2"/>
  <c r="F4198" i="2"/>
  <c r="F4199" i="2"/>
  <c r="R4199" i="2" s="1"/>
  <c r="F4200" i="2"/>
  <c r="R4200" i="2" s="1"/>
  <c r="F4201" i="2"/>
  <c r="R4201" i="2" s="1"/>
  <c r="F4202" i="2"/>
  <c r="R4202" i="2" s="1"/>
  <c r="F4203" i="2"/>
  <c r="F4204" i="2"/>
  <c r="R4204" i="2" s="1"/>
  <c r="F4205" i="2"/>
  <c r="R4205" i="2" s="1"/>
  <c r="F4206" i="2"/>
  <c r="F4207" i="2"/>
  <c r="R4207" i="2" s="1"/>
  <c r="F4208" i="2"/>
  <c r="R4208" i="2" s="1"/>
  <c r="F4209" i="2"/>
  <c r="F4210" i="2"/>
  <c r="F4211" i="2"/>
  <c r="R4211" i="2" s="1"/>
  <c r="F4212" i="2"/>
  <c r="R4212" i="2" s="1"/>
  <c r="F4213" i="2"/>
  <c r="R4213" i="2" s="1"/>
  <c r="F4214" i="2"/>
  <c r="R4214" i="2" s="1"/>
  <c r="F4215" i="2"/>
  <c r="F4216" i="2"/>
  <c r="R4216" i="2" s="1"/>
  <c r="F4217" i="2"/>
  <c r="R4217" i="2" s="1"/>
  <c r="F4218" i="2"/>
  <c r="F4219" i="2"/>
  <c r="R4219" i="2" s="1"/>
  <c r="F4220" i="2"/>
  <c r="F4221" i="2"/>
  <c r="F4222" i="2"/>
  <c r="F4223" i="2"/>
  <c r="R4223" i="2" s="1"/>
  <c r="F4224" i="2"/>
  <c r="R4224" i="2" s="1"/>
  <c r="F4225" i="2"/>
  <c r="R4225" i="2" s="1"/>
  <c r="F4226" i="2"/>
  <c r="F4227" i="2"/>
  <c r="R4227" i="2" s="1"/>
  <c r="F4228" i="2"/>
  <c r="F4229" i="2"/>
  <c r="R4229" i="2" s="1"/>
  <c r="F4230" i="2"/>
  <c r="R4230" i="2" s="1"/>
  <c r="F4231" i="2"/>
  <c r="R4231" i="2" s="1"/>
  <c r="F4232" i="2"/>
  <c r="R4232" i="2" s="1"/>
  <c r="F4233" i="2"/>
  <c r="F4234" i="2"/>
  <c r="R4234" i="2" s="1"/>
  <c r="F4235" i="2"/>
  <c r="R4235" i="2" s="1"/>
  <c r="F4236" i="2"/>
  <c r="R4236" i="2" s="1"/>
  <c r="F4237" i="2"/>
  <c r="F4238" i="2"/>
  <c r="R4238" i="2" s="1"/>
  <c r="F4239" i="2"/>
  <c r="F4240" i="2"/>
  <c r="F4241" i="2"/>
  <c r="R4241" i="2" s="1"/>
  <c r="F4242" i="2"/>
  <c r="R4242" i="2" s="1"/>
  <c r="F4243" i="2"/>
  <c r="R4243" i="2" s="1"/>
  <c r="F4244" i="2"/>
  <c r="R4244" i="2" s="1"/>
  <c r="F4245" i="2"/>
  <c r="F4246" i="2"/>
  <c r="F4247" i="2"/>
  <c r="R4247" i="2" s="1"/>
  <c r="F4248" i="2"/>
  <c r="R4248" i="2" s="1"/>
  <c r="F4249" i="2"/>
  <c r="R4249" i="2" s="1"/>
  <c r="F4250" i="2"/>
  <c r="F4251" i="2"/>
  <c r="F4252" i="2"/>
  <c r="R4252" i="2" s="1"/>
  <c r="F4253" i="2"/>
  <c r="R4253" i="2" s="1"/>
  <c r="F4254" i="2"/>
  <c r="R4254" i="2" s="1"/>
  <c r="F4255" i="2"/>
  <c r="R4255" i="2" s="1"/>
  <c r="F4256" i="2"/>
  <c r="F4257" i="2"/>
  <c r="F4258" i="2"/>
  <c r="F4259" i="2"/>
  <c r="R4259" i="2" s="1"/>
  <c r="F4260" i="2"/>
  <c r="R4260" i="2" s="1"/>
  <c r="F4261" i="2"/>
  <c r="R4261" i="2" s="1"/>
  <c r="F4262" i="2"/>
  <c r="R4262" i="2" s="1"/>
  <c r="F4263" i="2"/>
  <c r="F4264" i="2"/>
  <c r="R4264" i="2" s="1"/>
  <c r="F4265" i="2"/>
  <c r="R4265" i="2" s="1"/>
  <c r="F4266" i="2"/>
  <c r="R4266" i="2" s="1"/>
  <c r="F4267" i="2"/>
  <c r="R4267" i="2" s="1"/>
  <c r="F4268" i="2"/>
  <c r="F4269" i="2"/>
  <c r="F4270" i="2"/>
  <c r="F4271" i="2"/>
  <c r="R4271" i="2" s="1"/>
  <c r="F4272" i="2"/>
  <c r="R4272" i="2" s="1"/>
  <c r="F4273" i="2"/>
  <c r="F4274" i="2"/>
  <c r="R4274" i="2" s="1"/>
  <c r="F4275" i="2"/>
  <c r="R4275" i="2" s="1"/>
  <c r="F4276" i="2"/>
  <c r="F4277" i="2"/>
  <c r="R4277" i="2" s="1"/>
  <c r="F4278" i="2"/>
  <c r="R4278" i="2" s="1"/>
  <c r="F4279" i="2"/>
  <c r="R4279" i="2" s="1"/>
  <c r="F4280" i="2"/>
  <c r="R4280" i="2" s="1"/>
  <c r="F4281" i="2"/>
  <c r="F4282" i="2"/>
  <c r="F4283" i="2"/>
  <c r="R4283" i="2" s="1"/>
  <c r="F4284" i="2"/>
  <c r="R4284" i="2" s="1"/>
  <c r="F4285" i="2"/>
  <c r="F4286" i="2"/>
  <c r="R4286" i="2" s="1"/>
  <c r="F4287" i="2"/>
  <c r="F4288" i="2"/>
  <c r="F4289" i="2"/>
  <c r="R4289" i="2" s="1"/>
  <c r="F4290" i="2"/>
  <c r="R4290" i="2" s="1"/>
  <c r="F4291" i="2"/>
  <c r="R4291" i="2" s="1"/>
  <c r="F4292" i="2"/>
  <c r="F4293" i="2"/>
  <c r="R4293" i="2" s="1"/>
  <c r="F4294" i="2"/>
  <c r="F4295" i="2"/>
  <c r="R4295" i="2" s="1"/>
  <c r="F4296" i="2"/>
  <c r="R4296" i="2" s="1"/>
  <c r="F4297" i="2"/>
  <c r="R4297" i="2" s="1"/>
  <c r="F4298" i="2"/>
  <c r="R4298" i="2" s="1"/>
  <c r="F4299" i="2"/>
  <c r="F4300" i="2"/>
  <c r="F4301" i="2"/>
  <c r="R4301" i="2" s="1"/>
  <c r="F4302" i="2"/>
  <c r="R4302" i="2" s="1"/>
  <c r="F4303" i="2"/>
  <c r="F4304" i="2"/>
  <c r="R4304" i="2" s="1"/>
  <c r="F4305" i="2"/>
  <c r="F4306" i="2"/>
  <c r="F4307" i="2"/>
  <c r="R4307" i="2" s="1"/>
  <c r="F4308" i="2"/>
  <c r="R4308" i="2" s="1"/>
  <c r="F4309" i="2"/>
  <c r="R4309" i="2" s="1"/>
  <c r="F4310" i="2"/>
  <c r="F4311" i="2"/>
  <c r="F4312" i="2"/>
  <c r="R4312" i="2" s="1"/>
  <c r="F4313" i="2"/>
  <c r="R4313" i="2" s="1"/>
  <c r="F4314" i="2"/>
  <c r="R4314" i="2" s="1"/>
  <c r="F4315" i="2"/>
  <c r="R4315" i="2" s="1"/>
  <c r="F4316" i="2"/>
  <c r="R4316" i="2" s="1"/>
  <c r="F4317" i="2"/>
  <c r="F4318" i="2"/>
  <c r="F4319" i="2"/>
  <c r="R4319" i="2" s="1"/>
  <c r="F4320" i="2"/>
  <c r="F4321" i="2"/>
  <c r="F4322" i="2"/>
  <c r="R4322" i="2" s="1"/>
  <c r="F4323" i="2"/>
  <c r="F4324" i="2"/>
  <c r="F4325" i="2"/>
  <c r="R4325" i="2" s="1"/>
  <c r="F4326" i="2"/>
  <c r="R4326" i="2" s="1"/>
  <c r="F4327" i="2"/>
  <c r="R4327" i="2" s="1"/>
  <c r="F4328" i="2"/>
  <c r="R4328" i="2" s="1"/>
  <c r="F4329" i="2"/>
  <c r="F4330" i="2"/>
  <c r="F4331" i="2"/>
  <c r="R4331" i="2" s="1"/>
  <c r="F4332" i="2"/>
  <c r="R4332" i="2" s="1"/>
  <c r="F4333" i="2"/>
  <c r="R4333" i="2" s="1"/>
  <c r="F4334" i="2"/>
  <c r="R4334" i="2" s="1"/>
  <c r="F4335" i="2"/>
  <c r="F4336" i="2"/>
  <c r="F4337" i="2"/>
  <c r="R4337" i="2" s="1"/>
  <c r="F4338" i="2"/>
  <c r="R4338" i="2" s="1"/>
  <c r="F4339" i="2"/>
  <c r="R4339" i="2" s="1"/>
  <c r="F4340" i="2"/>
  <c r="R4340" i="2" s="1"/>
  <c r="F4341" i="2"/>
  <c r="F4342" i="2"/>
  <c r="F4343" i="2"/>
  <c r="R4343" i="2" s="1"/>
  <c r="F4344" i="2"/>
  <c r="R4344" i="2" s="1"/>
  <c r="F4345" i="2"/>
  <c r="R4345" i="2" s="1"/>
  <c r="F4346" i="2"/>
  <c r="R4346" i="2" s="1"/>
  <c r="F4347" i="2"/>
  <c r="F4348" i="2"/>
  <c r="F4349" i="2"/>
  <c r="R4349" i="2" s="1"/>
  <c r="F4350" i="2"/>
  <c r="F4351" i="2"/>
  <c r="R4351" i="2" s="1"/>
  <c r="F4352" i="2"/>
  <c r="R4352" i="2" s="1"/>
  <c r="F4353" i="2"/>
  <c r="F4354" i="2"/>
  <c r="F4355" i="2"/>
  <c r="R4355" i="2" s="1"/>
  <c r="F4356" i="2"/>
  <c r="R4356" i="2" s="1"/>
  <c r="F4357" i="2"/>
  <c r="R4357" i="2" s="1"/>
  <c r="F4358" i="2"/>
  <c r="R4358" i="2" s="1"/>
  <c r="F4359" i="2"/>
  <c r="F4360" i="2"/>
  <c r="F4361" i="2"/>
  <c r="R4361" i="2" s="1"/>
  <c r="F4362" i="2"/>
  <c r="F4363" i="2"/>
  <c r="R4363" i="2" s="1"/>
  <c r="F4364" i="2"/>
  <c r="R4364" i="2" s="1"/>
  <c r="F4365" i="2"/>
  <c r="F4366" i="2"/>
  <c r="R4366" i="2" s="1"/>
  <c r="F4367" i="2"/>
  <c r="R4367" i="2" s="1"/>
  <c r="F4368" i="2"/>
  <c r="R4368" i="2" s="1"/>
  <c r="F4369" i="2"/>
  <c r="R4369" i="2" s="1"/>
  <c r="F4370" i="2"/>
  <c r="R4370" i="2" s="1"/>
  <c r="F4371" i="2"/>
  <c r="F4372" i="2"/>
  <c r="F4373" i="2"/>
  <c r="R4373" i="2" s="1"/>
  <c r="F4374" i="2"/>
  <c r="F4375" i="2"/>
  <c r="R4375" i="2" s="1"/>
  <c r="F4376" i="2"/>
  <c r="R4376" i="2" s="1"/>
  <c r="F4377" i="2"/>
  <c r="R4377" i="2" s="1"/>
  <c r="F4378" i="2"/>
  <c r="F4379" i="2"/>
  <c r="R4379" i="2" s="1"/>
  <c r="F4380" i="2"/>
  <c r="F4381" i="2"/>
  <c r="R4381" i="2" s="1"/>
  <c r="F4382" i="2"/>
  <c r="R4382" i="2" s="1"/>
  <c r="F4383" i="2"/>
  <c r="F4384" i="2"/>
  <c r="F4385" i="2"/>
  <c r="R4385" i="2" s="1"/>
  <c r="F4386" i="2"/>
  <c r="R4386" i="2" s="1"/>
  <c r="F4387" i="2"/>
  <c r="F4388" i="2"/>
  <c r="R4388" i="2" s="1"/>
  <c r="F4389" i="2"/>
  <c r="F4390" i="2"/>
  <c r="F4391" i="2"/>
  <c r="R4391" i="2" s="1"/>
  <c r="F4392" i="2"/>
  <c r="R4392" i="2" s="1"/>
  <c r="F4393" i="2"/>
  <c r="R4393" i="2" s="1"/>
  <c r="F4394" i="2"/>
  <c r="R4394" i="2" s="1"/>
  <c r="F4395" i="2"/>
  <c r="F4396" i="2"/>
  <c r="F4397" i="2"/>
  <c r="R4397" i="2" s="1"/>
  <c r="F4398" i="2"/>
  <c r="R4398" i="2" s="1"/>
  <c r="F4399" i="2"/>
  <c r="F4400" i="2"/>
  <c r="R4400" i="2" s="1"/>
  <c r="F4401" i="2"/>
  <c r="F4402" i="2"/>
  <c r="R4402" i="2" s="1"/>
  <c r="F4403" i="2"/>
  <c r="R4403" i="2" s="1"/>
  <c r="F4404" i="2"/>
  <c r="R4404" i="2" s="1"/>
  <c r="F4405" i="2"/>
  <c r="R4405" i="2" s="1"/>
  <c r="F4406" i="2"/>
  <c r="R4406" i="2" s="1"/>
  <c r="F4407" i="2"/>
  <c r="F4408" i="2"/>
  <c r="F4409" i="2"/>
  <c r="R4409" i="2" s="1"/>
  <c r="F4410" i="2"/>
  <c r="R4410" i="2" s="1"/>
  <c r="F4411" i="2"/>
  <c r="F4412" i="2"/>
  <c r="R4412" i="2" s="1"/>
  <c r="F4413" i="2"/>
  <c r="R4413" i="2" s="1"/>
  <c r="F4414" i="2"/>
  <c r="F4415" i="2"/>
  <c r="R4415" i="2" s="1"/>
  <c r="F4416" i="2"/>
  <c r="F4417" i="2"/>
  <c r="R4417" i="2" s="1"/>
  <c r="F4418" i="2"/>
  <c r="R4418" i="2" s="1"/>
  <c r="F4419" i="2"/>
  <c r="F4420" i="2"/>
  <c r="R4420" i="2" s="1"/>
  <c r="F4421" i="2"/>
  <c r="R4421" i="2" s="1"/>
  <c r="F4422" i="2"/>
  <c r="F4423" i="2"/>
  <c r="R4423" i="2" s="1"/>
  <c r="F4424" i="2"/>
  <c r="R4424" i="2" s="1"/>
  <c r="F4425" i="2"/>
  <c r="F4426" i="2"/>
  <c r="F4427" i="2"/>
  <c r="R4427" i="2" s="1"/>
  <c r="F4428" i="2"/>
  <c r="R4428" i="2" s="1"/>
  <c r="F4429" i="2"/>
  <c r="R4429" i="2" s="1"/>
  <c r="F4430" i="2"/>
  <c r="R4430" i="2" s="1"/>
  <c r="F4431" i="2"/>
  <c r="F4432" i="2"/>
  <c r="R4432" i="2" s="1"/>
  <c r="F4433" i="2"/>
  <c r="R4433" i="2" s="1"/>
  <c r="F4434" i="2"/>
  <c r="R4434" i="2" s="1"/>
  <c r="F4435" i="2"/>
  <c r="F4436" i="2"/>
  <c r="R4436" i="2" s="1"/>
  <c r="F4437" i="2"/>
  <c r="F4438" i="2"/>
  <c r="F4439" i="2"/>
  <c r="R4439" i="2" s="1"/>
  <c r="F4440" i="2"/>
  <c r="F4441" i="2"/>
  <c r="R4441" i="2" s="1"/>
  <c r="F4442" i="2"/>
  <c r="R4442" i="2" s="1"/>
  <c r="F4443" i="2"/>
  <c r="F4444" i="2"/>
  <c r="R4444" i="2" s="1"/>
  <c r="F4445" i="2"/>
  <c r="R4445" i="2" s="1"/>
  <c r="F4446" i="2"/>
  <c r="F4447" i="2"/>
  <c r="R4447" i="2" s="1"/>
  <c r="F4448" i="2"/>
  <c r="R4448" i="2" s="1"/>
  <c r="F4449" i="2"/>
  <c r="F4450" i="2"/>
  <c r="F4451" i="2"/>
  <c r="R4451" i="2" s="1"/>
  <c r="F4452" i="2"/>
  <c r="R4452" i="2" s="1"/>
  <c r="F4453" i="2"/>
  <c r="R4453" i="2" s="1"/>
  <c r="F4454" i="2"/>
  <c r="R4454" i="2" s="1"/>
  <c r="F4455" i="2"/>
  <c r="F4456" i="2"/>
  <c r="F4457" i="2"/>
  <c r="R4457" i="2" s="1"/>
  <c r="F4458" i="2"/>
  <c r="F4459" i="2"/>
  <c r="R4459" i="2" s="1"/>
  <c r="F4460" i="2"/>
  <c r="R4460" i="2" s="1"/>
  <c r="F4461" i="2"/>
  <c r="F4462" i="2"/>
  <c r="F4463" i="2"/>
  <c r="R4463" i="2" s="1"/>
  <c r="F4464" i="2"/>
  <c r="R4464" i="2" s="1"/>
  <c r="F4465" i="2"/>
  <c r="F4466" i="2"/>
  <c r="R4466" i="2" s="1"/>
  <c r="F4467" i="2"/>
  <c r="F4468" i="2"/>
  <c r="R4468" i="2" s="1"/>
  <c r="F4469" i="2"/>
  <c r="R4469" i="2" s="1"/>
  <c r="F4470" i="2"/>
  <c r="R4470" i="2" s="1"/>
  <c r="F4471" i="2"/>
  <c r="R4471" i="2" s="1"/>
  <c r="F4472" i="2"/>
  <c r="R4472" i="2" s="1"/>
  <c r="F4473" i="2"/>
  <c r="F4474" i="2"/>
  <c r="F4475" i="2"/>
  <c r="R4475" i="2" s="1"/>
  <c r="F4476" i="2"/>
  <c r="F4477" i="2"/>
  <c r="F4478" i="2"/>
  <c r="R4478" i="2" s="1"/>
  <c r="F4479" i="2"/>
  <c r="F4480" i="2"/>
  <c r="R4480" i="2" s="1"/>
  <c r="F4481" i="2"/>
  <c r="R4481" i="2" s="1"/>
  <c r="F4482" i="2"/>
  <c r="R4482" i="2" s="1"/>
  <c r="F4483" i="2"/>
  <c r="R4483" i="2" s="1"/>
  <c r="F4484" i="2"/>
  <c r="R4484" i="2" s="1"/>
  <c r="F4485" i="2"/>
  <c r="R4485" i="2" s="1"/>
  <c r="F4486" i="2"/>
  <c r="F4487" i="2"/>
  <c r="R4487" i="2" s="1"/>
  <c r="F4488" i="2"/>
  <c r="R4488" i="2" s="1"/>
  <c r="F4489" i="2"/>
  <c r="F4490" i="2"/>
  <c r="R4490" i="2" s="1"/>
  <c r="F4491" i="2"/>
  <c r="F4492" i="2"/>
  <c r="R4492" i="2" s="1"/>
  <c r="F4493" i="2"/>
  <c r="R4493" i="2" s="1"/>
  <c r="F4494" i="2"/>
  <c r="F4495" i="2"/>
  <c r="R4495" i="2" s="1"/>
  <c r="F4496" i="2"/>
  <c r="R4496" i="2" s="1"/>
  <c r="F4497" i="2"/>
  <c r="F4498" i="2"/>
  <c r="F4499" i="2"/>
  <c r="R4499" i="2" s="1"/>
  <c r="F4500" i="2"/>
  <c r="R4500" i="2" s="1"/>
  <c r="F4501" i="2"/>
  <c r="F4502" i="2"/>
  <c r="R4502" i="2" s="1"/>
  <c r="F4503" i="2"/>
  <c r="F4504" i="2"/>
  <c r="F4505" i="2"/>
  <c r="R4505" i="2" s="1"/>
  <c r="F4506" i="2"/>
  <c r="R4506" i="2" s="1"/>
  <c r="F4507" i="2"/>
  <c r="R4507" i="2" s="1"/>
  <c r="F4508" i="2"/>
  <c r="R4508" i="2" s="1"/>
  <c r="F4509" i="2"/>
  <c r="F4510" i="2"/>
  <c r="F4511" i="2"/>
  <c r="R4511" i="2" s="1"/>
  <c r="F4512" i="2"/>
  <c r="F4513" i="2"/>
  <c r="R4513" i="2" s="1"/>
  <c r="F4514" i="2"/>
  <c r="R4514" i="2" s="1"/>
  <c r="F4515" i="2"/>
  <c r="F4516" i="2"/>
  <c r="F4517" i="2"/>
  <c r="R4517" i="2" s="1"/>
  <c r="F4518" i="2"/>
  <c r="R4518" i="2" s="1"/>
  <c r="F4519" i="2"/>
  <c r="R4519" i="2" s="1"/>
  <c r="F4520" i="2"/>
  <c r="R4520" i="2" s="1"/>
  <c r="F4521" i="2"/>
  <c r="F4522" i="2"/>
  <c r="F4523" i="2"/>
  <c r="R4523" i="2" s="1"/>
  <c r="F4524" i="2"/>
  <c r="R4524" i="2" s="1"/>
  <c r="F4525" i="2"/>
  <c r="R4525" i="2" s="1"/>
  <c r="F4526" i="2"/>
  <c r="R4526" i="2" s="1"/>
  <c r="F4527" i="2"/>
  <c r="F4528" i="2"/>
  <c r="F4529" i="2"/>
  <c r="R4529" i="2" s="1"/>
  <c r="F4530" i="2"/>
  <c r="F4531" i="2"/>
  <c r="R4531" i="2" s="1"/>
  <c r="F4532" i="2"/>
  <c r="R4532" i="2" s="1"/>
  <c r="F4533" i="2"/>
  <c r="F4534" i="2"/>
  <c r="F4535" i="2"/>
  <c r="R4535" i="2" s="1"/>
  <c r="F4536" i="2"/>
  <c r="R4536" i="2" s="1"/>
  <c r="F4537" i="2"/>
  <c r="R4537" i="2" s="1"/>
  <c r="F4538" i="2"/>
  <c r="R4538" i="2" s="1"/>
  <c r="F4539" i="2"/>
  <c r="F4540" i="2"/>
  <c r="F4541" i="2"/>
  <c r="R4541" i="2" s="1"/>
  <c r="F4542" i="2"/>
  <c r="F4543" i="2"/>
  <c r="R4543" i="2" s="1"/>
  <c r="F4544" i="2"/>
  <c r="R4544" i="2" s="1"/>
  <c r="F4545" i="2"/>
  <c r="F4546" i="2"/>
  <c r="R4546" i="2" s="1"/>
  <c r="F4547" i="2"/>
  <c r="R4547" i="2" s="1"/>
  <c r="F4548" i="2"/>
  <c r="F4549" i="2"/>
  <c r="R4549" i="2" s="1"/>
  <c r="F4550" i="2"/>
  <c r="R4550" i="2" s="1"/>
  <c r="F4551" i="2"/>
  <c r="F4552" i="2"/>
  <c r="R4552" i="2" s="1"/>
  <c r="F4553" i="2"/>
  <c r="R4553" i="2" s="1"/>
  <c r="F4554" i="2"/>
  <c r="R4554" i="2" s="1"/>
  <c r="F4555" i="2"/>
  <c r="R4555" i="2" s="1"/>
  <c r="F4556" i="2"/>
  <c r="R4556" i="2" s="1"/>
  <c r="F4557" i="2"/>
  <c r="F4558" i="2"/>
  <c r="R4558" i="2" s="1"/>
  <c r="F4559" i="2"/>
  <c r="R4559" i="2" s="1"/>
  <c r="F4560" i="2"/>
  <c r="R4560" i="2" s="1"/>
  <c r="F4561" i="2"/>
  <c r="R4561" i="2" s="1"/>
  <c r="F4562" i="2"/>
  <c r="R4562" i="2" s="1"/>
  <c r="F4563" i="2"/>
  <c r="F4564" i="2"/>
  <c r="F4565" i="2"/>
  <c r="R4565" i="2" s="1"/>
  <c r="F4566" i="2"/>
  <c r="F4567" i="2"/>
  <c r="R4567" i="2" s="1"/>
  <c r="F4568" i="2"/>
  <c r="R4568" i="2" s="1"/>
  <c r="F4569" i="2"/>
  <c r="F4570" i="2"/>
  <c r="F4571" i="2"/>
  <c r="R4571" i="2" s="1"/>
  <c r="F4572" i="2"/>
  <c r="R4572" i="2" s="1"/>
  <c r="F4573" i="2"/>
  <c r="R4573" i="2" s="1"/>
  <c r="F4574" i="2"/>
  <c r="R4574" i="2" s="1"/>
  <c r="F4575" i="2"/>
  <c r="F4576" i="2"/>
  <c r="R4576" i="2" s="1"/>
  <c r="F4577" i="2"/>
  <c r="R4577" i="2" s="1"/>
  <c r="F4578" i="2"/>
  <c r="R4578" i="2" s="1"/>
  <c r="F4579" i="2"/>
  <c r="R4579" i="2" s="1"/>
  <c r="F4580" i="2"/>
  <c r="R4580" i="2" s="1"/>
  <c r="F4581" i="2"/>
  <c r="F4582" i="2"/>
  <c r="R4582" i="2" s="1"/>
  <c r="F4583" i="2"/>
  <c r="R4583" i="2" s="1"/>
  <c r="F4584" i="2"/>
  <c r="F4585" i="2"/>
  <c r="R4585" i="2" s="1"/>
  <c r="F4586" i="2"/>
  <c r="R4586" i="2" s="1"/>
  <c r="F4587" i="2"/>
  <c r="F4588" i="2"/>
  <c r="F4589" i="2"/>
  <c r="R4589" i="2" s="1"/>
  <c r="F4590" i="2"/>
  <c r="R4590" i="2" s="1"/>
  <c r="F4591" i="2"/>
  <c r="R4591" i="2" s="1"/>
  <c r="F4592" i="2"/>
  <c r="R4592" i="2" s="1"/>
  <c r="F4593" i="2"/>
  <c r="R4593" i="2" s="1"/>
  <c r="F4594" i="2"/>
  <c r="F4595" i="2"/>
  <c r="R4595" i="2" s="1"/>
  <c r="F4596" i="2"/>
  <c r="R4596" i="2" s="1"/>
  <c r="F4597" i="2"/>
  <c r="R4597" i="2" s="1"/>
  <c r="F4598" i="2"/>
  <c r="R4598" i="2" s="1"/>
  <c r="F4599" i="2"/>
  <c r="F4600" i="2"/>
  <c r="F4601" i="2"/>
  <c r="R4601" i="2" s="1"/>
  <c r="F4602" i="2"/>
  <c r="F4603" i="2"/>
  <c r="F4604" i="2"/>
  <c r="R4604" i="2" s="1"/>
  <c r="F4605" i="2"/>
  <c r="F4606" i="2"/>
  <c r="R4606" i="2" s="1"/>
  <c r="F4607" i="2"/>
  <c r="R4607" i="2" s="1"/>
  <c r="F4608" i="2"/>
  <c r="R4608" i="2" s="1"/>
  <c r="F4609" i="2"/>
  <c r="R4609" i="2" s="1"/>
  <c r="F4610" i="2"/>
  <c r="R4610" i="2" s="1"/>
  <c r="F4611" i="2"/>
  <c r="F4612" i="2"/>
  <c r="F4613" i="2"/>
  <c r="R4613" i="2" s="1"/>
  <c r="F4614" i="2"/>
  <c r="F4615" i="2"/>
  <c r="R4615" i="2" s="1"/>
  <c r="F4616" i="2"/>
  <c r="R4616" i="2" s="1"/>
  <c r="F4617" i="2"/>
  <c r="F4618" i="2"/>
  <c r="F4619" i="2"/>
  <c r="R4619" i="2" s="1"/>
  <c r="F4620" i="2"/>
  <c r="F4621" i="2"/>
  <c r="R4621" i="2" s="1"/>
  <c r="F4622" i="2"/>
  <c r="R4622" i="2" s="1"/>
  <c r="F4623" i="2"/>
  <c r="F4624" i="2"/>
  <c r="F4625" i="2"/>
  <c r="R4625" i="2" s="1"/>
  <c r="F4626" i="2"/>
  <c r="R4626" i="2" s="1"/>
  <c r="F4627" i="2"/>
  <c r="F4628" i="2"/>
  <c r="R4628" i="2" s="1"/>
  <c r="F4629" i="2"/>
  <c r="R4629" i="2" s="1"/>
  <c r="F4630" i="2"/>
  <c r="R4630" i="2" s="1"/>
  <c r="F4631" i="2"/>
  <c r="R4631" i="2" s="1"/>
  <c r="F4632" i="2"/>
  <c r="R4632" i="2" s="1"/>
  <c r="F4633" i="2"/>
  <c r="R4633" i="2" s="1"/>
  <c r="F4634" i="2"/>
  <c r="R4634" i="2" s="1"/>
  <c r="F4635" i="2"/>
  <c r="F4636" i="2"/>
  <c r="F4637" i="2"/>
  <c r="R4637" i="2" s="1"/>
  <c r="F4638" i="2"/>
  <c r="R4638" i="2" s="1"/>
  <c r="F4639" i="2"/>
  <c r="R4639" i="2" s="1"/>
  <c r="F4640" i="2"/>
  <c r="R4640" i="2" s="1"/>
  <c r="F4641" i="2"/>
  <c r="F4642" i="2"/>
  <c r="F4643" i="2"/>
  <c r="R4643" i="2" s="1"/>
  <c r="F4644" i="2"/>
  <c r="R4644" i="2" s="1"/>
  <c r="F4645" i="2"/>
  <c r="R4645" i="2" s="1"/>
  <c r="F4646" i="2"/>
  <c r="R4646" i="2" s="1"/>
  <c r="F4647" i="2"/>
  <c r="F4648" i="2"/>
  <c r="R4648" i="2" s="1"/>
  <c r="F4649" i="2"/>
  <c r="R4649" i="2" s="1"/>
  <c r="F4650" i="2"/>
  <c r="R4650" i="2" s="1"/>
  <c r="F4651" i="2"/>
  <c r="R4651" i="2" s="1"/>
  <c r="F4652" i="2"/>
  <c r="R4652" i="2" s="1"/>
  <c r="F4653" i="2"/>
  <c r="F4654" i="2"/>
  <c r="F4655" i="2"/>
  <c r="R4655" i="2" s="1"/>
  <c r="F4656" i="2"/>
  <c r="R4656" i="2" s="1"/>
  <c r="F4657" i="2"/>
  <c r="R4657" i="2" s="1"/>
  <c r="F4658" i="2"/>
  <c r="R4658" i="2" s="1"/>
  <c r="F4659" i="2"/>
  <c r="F4660" i="2"/>
  <c r="R4660" i="2" s="1"/>
  <c r="F4661" i="2"/>
  <c r="R4661" i="2" s="1"/>
  <c r="F4662" i="2"/>
  <c r="R4662" i="2" s="1"/>
  <c r="F4663" i="2"/>
  <c r="R4663" i="2" s="1"/>
  <c r="F4664" i="2"/>
  <c r="R4664" i="2" s="1"/>
  <c r="F4665" i="2"/>
  <c r="F4666" i="2"/>
  <c r="F4667" i="2"/>
  <c r="R4667" i="2" s="1"/>
  <c r="F4668" i="2"/>
  <c r="R4668" i="2" s="1"/>
  <c r="F4669" i="2"/>
  <c r="F4670" i="2"/>
  <c r="R4670" i="2" s="1"/>
  <c r="F4671" i="2"/>
  <c r="F4672" i="2"/>
  <c r="F4673" i="2"/>
  <c r="R4673" i="2" s="1"/>
  <c r="F4674" i="2"/>
  <c r="R4674" i="2" s="1"/>
  <c r="F4675" i="2"/>
  <c r="R4675" i="2" s="1"/>
  <c r="F4676" i="2"/>
  <c r="R4676" i="2" s="1"/>
  <c r="F4677" i="2"/>
  <c r="F4678" i="2"/>
  <c r="F4679" i="2"/>
  <c r="R4679" i="2" s="1"/>
  <c r="F4680" i="2"/>
  <c r="R4680" i="2" s="1"/>
  <c r="F4681" i="2"/>
  <c r="F4682" i="2"/>
  <c r="R4682" i="2" s="1"/>
  <c r="F4683" i="2"/>
  <c r="F4684" i="2"/>
  <c r="R4684" i="2" s="1"/>
  <c r="F4685" i="2"/>
  <c r="R4685" i="2" s="1"/>
  <c r="F4686" i="2"/>
  <c r="R4686" i="2" s="1"/>
  <c r="F4687" i="2"/>
  <c r="R4687" i="2" s="1"/>
  <c r="F4688" i="2"/>
  <c r="R4688" i="2" s="1"/>
  <c r="F4689" i="2"/>
  <c r="F4690" i="2"/>
  <c r="F4691" i="2"/>
  <c r="R4691" i="2" s="1"/>
  <c r="F4692" i="2"/>
  <c r="R4692" i="2" s="1"/>
  <c r="F4693" i="2"/>
  <c r="F4694" i="2"/>
  <c r="R4694" i="2" s="1"/>
  <c r="F4695" i="2"/>
  <c r="F4696" i="2"/>
  <c r="F4697" i="2"/>
  <c r="R4697" i="2" s="1"/>
  <c r="F4698" i="2"/>
  <c r="R4698" i="2" s="1"/>
  <c r="F4699" i="2"/>
  <c r="R4699" i="2" s="1"/>
  <c r="F4700" i="2"/>
  <c r="R4700" i="2" s="1"/>
  <c r="F4701" i="2"/>
  <c r="R4701" i="2" s="1"/>
  <c r="F4702" i="2"/>
  <c r="R4702" i="2" s="1"/>
  <c r="F4703" i="2"/>
  <c r="R4703" i="2" s="1"/>
  <c r="F4704" i="2"/>
  <c r="R4704" i="2" s="1"/>
  <c r="F4705" i="2"/>
  <c r="F4706" i="2"/>
  <c r="R4706" i="2" s="1"/>
  <c r="F4707" i="2"/>
  <c r="F4708" i="2"/>
  <c r="F4709" i="2"/>
  <c r="R4709" i="2" s="1"/>
  <c r="F4710" i="2"/>
  <c r="R4710" i="2" s="1"/>
  <c r="F4711" i="2"/>
  <c r="R4711" i="2" s="1"/>
  <c r="F4712" i="2"/>
  <c r="R4712" i="2" s="1"/>
  <c r="F4713" i="2"/>
  <c r="F4714" i="2"/>
  <c r="R4714" i="2" s="1"/>
  <c r="F4715" i="2"/>
  <c r="R4715" i="2" s="1"/>
  <c r="F4716" i="2"/>
  <c r="F4717" i="2"/>
  <c r="F4718" i="2"/>
  <c r="R4718" i="2" s="1"/>
  <c r="F4719" i="2"/>
  <c r="F4720" i="2"/>
  <c r="F4721" i="2"/>
  <c r="R4721" i="2" s="1"/>
  <c r="F4722" i="2"/>
  <c r="R4722" i="2" s="1"/>
  <c r="F4723" i="2"/>
  <c r="R4723" i="2" s="1"/>
  <c r="F4724" i="2"/>
  <c r="R4724" i="2" s="1"/>
  <c r="F4725" i="2"/>
  <c r="F4726" i="2"/>
  <c r="F4727" i="2"/>
  <c r="R4727" i="2" s="1"/>
  <c r="F4728" i="2"/>
  <c r="R4728" i="2" s="1"/>
  <c r="F4729" i="2"/>
  <c r="F4730" i="2"/>
  <c r="R4730" i="2" s="1"/>
  <c r="F4731" i="2"/>
  <c r="F4732" i="2"/>
  <c r="F4733" i="2"/>
  <c r="R4733" i="2" s="1"/>
  <c r="F4734" i="2"/>
  <c r="F4735" i="2"/>
  <c r="R4735" i="2" s="1"/>
  <c r="F4736" i="2"/>
  <c r="R4736" i="2" s="1"/>
  <c r="F4737" i="2"/>
  <c r="F4738" i="2"/>
  <c r="F4739" i="2"/>
  <c r="R4739" i="2" s="1"/>
  <c r="F4740" i="2"/>
  <c r="R4740" i="2" s="1"/>
  <c r="F4741" i="2"/>
  <c r="R4741" i="2" s="1"/>
  <c r="F4742" i="2"/>
  <c r="R4742" i="2" s="1"/>
  <c r="F4743" i="2"/>
  <c r="F4744" i="2"/>
  <c r="F4745" i="2"/>
  <c r="R4745" i="2" s="1"/>
  <c r="F4746" i="2"/>
  <c r="R4746" i="2" s="1"/>
  <c r="F4747" i="2"/>
  <c r="R4747" i="2" s="1"/>
  <c r="F4748" i="2"/>
  <c r="F4749" i="2"/>
  <c r="F4750" i="2"/>
  <c r="R4750" i="2" s="1"/>
  <c r="F4751" i="2"/>
  <c r="R4751" i="2" s="1"/>
  <c r="F4752" i="2"/>
  <c r="R4752" i="2" s="1"/>
  <c r="F4753" i="2"/>
  <c r="R4753" i="2" s="1"/>
  <c r="F4754" i="2"/>
  <c r="F4755" i="2"/>
  <c r="F4756" i="2"/>
  <c r="F4757" i="2"/>
  <c r="R4757" i="2" s="1"/>
  <c r="F4758" i="2"/>
  <c r="F4759" i="2"/>
  <c r="R4759" i="2" s="1"/>
  <c r="F4760" i="2"/>
  <c r="R4760" i="2" s="1"/>
  <c r="F4761" i="2"/>
  <c r="R4761" i="2" s="1"/>
  <c r="F4762" i="2"/>
  <c r="R4762" i="2" s="1"/>
  <c r="F4763" i="2"/>
  <c r="R4763" i="2" s="1"/>
  <c r="F4764" i="2"/>
  <c r="F4765" i="2"/>
  <c r="R4765" i="2" s="1"/>
  <c r="F4766" i="2"/>
  <c r="R4766" i="2" s="1"/>
  <c r="F4767" i="2"/>
  <c r="F4768" i="2"/>
  <c r="R4768" i="2" s="1"/>
  <c r="F4769" i="2"/>
  <c r="R4769" i="2" s="1"/>
  <c r="F4770" i="2"/>
  <c r="R4770" i="2" s="1"/>
  <c r="F4771" i="2"/>
  <c r="R4771" i="2" s="1"/>
  <c r="F4772" i="2"/>
  <c r="R4772" i="2" s="1"/>
  <c r="F4773" i="2"/>
  <c r="F4774" i="2"/>
  <c r="F4775" i="2"/>
  <c r="R4775" i="2" s="1"/>
  <c r="F4776" i="2"/>
  <c r="R4776" i="2" s="1"/>
  <c r="F4777" i="2"/>
  <c r="R4777" i="2" s="1"/>
  <c r="F4778" i="2"/>
  <c r="F4779" i="2"/>
  <c r="F4780" i="2"/>
  <c r="F4781" i="2"/>
  <c r="R4781" i="2" s="1"/>
  <c r="F4782" i="2"/>
  <c r="F4783" i="2"/>
  <c r="R4783" i="2" s="1"/>
  <c r="F4784" i="2"/>
  <c r="R4784" i="2" s="1"/>
  <c r="F4785" i="2"/>
  <c r="F4786" i="2"/>
  <c r="R4786" i="2" s="1"/>
  <c r="F4787" i="2"/>
  <c r="R4787" i="2" s="1"/>
  <c r="F4788" i="2"/>
  <c r="R4788" i="2" s="1"/>
  <c r="F4789" i="2"/>
  <c r="R4789" i="2" s="1"/>
  <c r="F4790" i="2"/>
  <c r="F4791" i="2"/>
  <c r="F4792" i="2"/>
  <c r="R4792" i="2" s="1"/>
  <c r="F4793" i="2"/>
  <c r="R4793" i="2" s="1"/>
  <c r="F4794" i="2"/>
  <c r="F4795" i="2"/>
  <c r="R4795" i="2" s="1"/>
  <c r="F4796" i="2"/>
  <c r="R4796" i="2" s="1"/>
  <c r="F4797" i="2"/>
  <c r="F4798" i="2"/>
  <c r="R4798" i="2" s="1"/>
  <c r="F4799" i="2"/>
  <c r="R4799" i="2" s="1"/>
  <c r="F4800" i="2"/>
  <c r="R4800" i="2" s="1"/>
  <c r="F4801" i="2"/>
  <c r="R4801" i="2" s="1"/>
  <c r="F4802" i="2"/>
  <c r="R4802" i="2" s="1"/>
  <c r="F4803" i="2"/>
  <c r="F4804" i="2"/>
  <c r="R4804" i="2" s="1"/>
  <c r="F4805" i="2"/>
  <c r="R4805" i="2" s="1"/>
  <c r="F4806" i="2"/>
  <c r="R4806" i="2" s="1"/>
  <c r="F4807" i="2"/>
  <c r="R4807" i="2" s="1"/>
  <c r="F4808" i="2"/>
  <c r="F4809" i="2"/>
  <c r="F4810" i="2"/>
  <c r="R4810" i="2" s="1"/>
  <c r="F4811" i="2"/>
  <c r="R4811" i="2" s="1"/>
  <c r="F4812" i="2"/>
  <c r="R4812" i="2" s="1"/>
  <c r="F4813" i="2"/>
  <c r="R4813" i="2" s="1"/>
  <c r="F4814" i="2"/>
  <c r="R4814" i="2" s="1"/>
  <c r="F4815" i="2"/>
  <c r="F4816" i="2"/>
  <c r="F4817" i="2"/>
  <c r="R4817" i="2" s="1"/>
  <c r="F4818" i="2"/>
  <c r="R4818" i="2" s="1"/>
  <c r="F4819" i="2"/>
  <c r="R4819" i="2" s="1"/>
  <c r="F4820" i="2"/>
  <c r="R4820" i="2" s="1"/>
  <c r="F4821" i="2"/>
  <c r="F4822" i="2"/>
  <c r="F4823" i="2"/>
  <c r="R4823" i="2" s="1"/>
  <c r="F4824" i="2"/>
  <c r="R4824" i="2" s="1"/>
  <c r="F4825" i="2"/>
  <c r="R4825" i="2" s="1"/>
  <c r="F4826" i="2"/>
  <c r="F4827" i="2"/>
  <c r="F4828" i="2"/>
  <c r="F4829" i="2"/>
  <c r="R4829" i="2" s="1"/>
  <c r="F4830" i="2"/>
  <c r="F4831" i="2"/>
  <c r="R4831" i="2" s="1"/>
  <c r="F4832" i="2"/>
  <c r="R4832" i="2" s="1"/>
  <c r="F4833" i="2"/>
  <c r="F4834" i="2"/>
  <c r="R4834" i="2" s="1"/>
  <c r="F4835" i="2"/>
  <c r="R4835" i="2" s="1"/>
  <c r="F4836" i="2"/>
  <c r="R4836" i="2" s="1"/>
  <c r="F4837" i="2"/>
  <c r="R4837" i="2" s="1"/>
  <c r="F4838" i="2"/>
  <c r="F4839" i="2"/>
  <c r="F4840" i="2"/>
  <c r="R4840" i="2" s="1"/>
  <c r="F4841" i="2"/>
  <c r="R4841" i="2" s="1"/>
  <c r="F4842" i="2"/>
  <c r="R4842" i="2" s="1"/>
  <c r="F4843" i="2"/>
  <c r="R4843" i="2" s="1"/>
  <c r="F4844" i="2"/>
  <c r="R4844" i="2" s="1"/>
  <c r="F4845" i="2"/>
  <c r="F4846" i="2"/>
  <c r="F4847" i="2"/>
  <c r="R4847" i="2" s="1"/>
  <c r="F4848" i="2"/>
  <c r="R4848" i="2" s="1"/>
  <c r="F4849" i="2"/>
  <c r="R4849" i="2" s="1"/>
  <c r="F4850" i="2"/>
  <c r="R4850" i="2" s="1"/>
  <c r="F4851" i="2"/>
  <c r="F4852" i="2"/>
  <c r="F4853" i="2"/>
  <c r="R4853" i="2" s="1"/>
  <c r="F4854" i="2"/>
  <c r="F4855" i="2"/>
  <c r="R4855" i="2" s="1"/>
  <c r="F4856" i="2"/>
  <c r="R4856" i="2" s="1"/>
  <c r="F4857" i="2"/>
  <c r="F4858" i="2"/>
  <c r="F4859" i="2"/>
  <c r="R4859" i="2" s="1"/>
  <c r="F4860" i="2"/>
  <c r="R4860" i="2" s="1"/>
  <c r="F4861" i="2"/>
  <c r="R4861" i="2" s="1"/>
  <c r="F4862" i="2"/>
  <c r="F4863" i="2"/>
  <c r="F4864" i="2"/>
  <c r="F4865" i="2"/>
  <c r="R4865" i="2" s="1"/>
  <c r="F4866" i="2"/>
  <c r="R4866" i="2" s="1"/>
  <c r="F4867" i="2"/>
  <c r="F4868" i="2"/>
  <c r="F4869" i="2"/>
  <c r="F4870" i="2"/>
  <c r="F4871" i="2"/>
  <c r="R4871" i="2" s="1"/>
  <c r="F4872" i="2"/>
  <c r="R4872" i="2" s="1"/>
  <c r="F4873" i="2"/>
  <c r="R4873" i="2" s="1"/>
  <c r="F4874" i="2"/>
  <c r="R4874" i="2" s="1"/>
  <c r="F4875" i="2"/>
  <c r="F4876" i="2"/>
  <c r="F4877" i="2"/>
  <c r="R4877" i="2" s="1"/>
  <c r="F4878" i="2"/>
  <c r="R4878" i="2" s="1"/>
  <c r="F4879" i="2"/>
  <c r="R4879" i="2" s="1"/>
  <c r="F4880" i="2"/>
  <c r="R4880" i="2" s="1"/>
  <c r="F4881" i="2"/>
  <c r="F4882" i="2"/>
  <c r="F4883" i="2"/>
  <c r="R4883" i="2" s="1"/>
  <c r="F4884" i="2"/>
  <c r="R4884" i="2" s="1"/>
  <c r="F4885" i="2"/>
  <c r="R4885" i="2" s="1"/>
  <c r="F4886" i="2"/>
  <c r="R4886" i="2" s="1"/>
  <c r="F4887" i="2"/>
  <c r="F4888" i="2"/>
  <c r="R4888" i="2" s="1"/>
  <c r="F4889" i="2"/>
  <c r="R4889" i="2" s="1"/>
  <c r="F4890" i="2"/>
  <c r="R4890" i="2" s="1"/>
  <c r="F4891" i="2"/>
  <c r="R4891" i="2" s="1"/>
  <c r="F4892" i="2"/>
  <c r="R4892" i="2" s="1"/>
  <c r="F4893" i="2"/>
  <c r="R4893" i="2" s="1"/>
  <c r="F4894" i="2"/>
  <c r="F4895" i="2"/>
  <c r="R4895" i="2" s="1"/>
  <c r="F4896" i="2"/>
  <c r="F4897" i="2"/>
  <c r="R4897" i="2" s="1"/>
  <c r="F4898" i="2"/>
  <c r="F4899" i="2"/>
  <c r="F4900" i="2"/>
  <c r="F4901" i="2"/>
  <c r="R4901" i="2" s="1"/>
  <c r="F4902" i="2"/>
  <c r="F4903" i="2"/>
  <c r="R4903" i="2" s="1"/>
  <c r="F4904" i="2"/>
  <c r="R4904" i="2" s="1"/>
  <c r="F4905" i="2"/>
  <c r="F4906" i="2"/>
  <c r="F4907" i="2"/>
  <c r="R4907" i="2" s="1"/>
  <c r="F4908" i="2"/>
  <c r="R4908" i="2" s="1"/>
  <c r="F4909" i="2"/>
  <c r="R4909" i="2" s="1"/>
  <c r="F4910" i="2"/>
  <c r="R4910" i="2" s="1"/>
  <c r="F4911" i="2"/>
  <c r="F4912" i="2"/>
  <c r="F4913" i="2"/>
  <c r="R4913" i="2" s="1"/>
  <c r="F4914" i="2"/>
  <c r="R4914" i="2" s="1"/>
  <c r="F4915" i="2"/>
  <c r="R4915" i="2" s="1"/>
  <c r="F4916" i="2"/>
  <c r="R4916" i="2" s="1"/>
  <c r="F4917" i="2"/>
  <c r="F4918" i="2"/>
  <c r="R4918" i="2" s="1"/>
  <c r="F4919" i="2"/>
  <c r="R4919" i="2" s="1"/>
  <c r="F4920" i="2"/>
  <c r="F4921" i="2"/>
  <c r="R4921" i="2" s="1"/>
  <c r="F4922" i="2"/>
  <c r="R4922" i="2" s="1"/>
  <c r="F4923" i="2"/>
  <c r="F4924" i="2"/>
  <c r="F4925" i="2"/>
  <c r="R4925" i="2" s="1"/>
  <c r="F4926" i="2"/>
  <c r="R4926" i="2" s="1"/>
  <c r="F4927" i="2"/>
  <c r="R4927" i="2" s="1"/>
  <c r="F4928" i="2"/>
  <c r="R4928" i="2" s="1"/>
  <c r="F4929" i="2"/>
  <c r="F4930" i="2"/>
  <c r="F4931" i="2"/>
  <c r="R4931" i="2" s="1"/>
  <c r="F4932" i="2"/>
  <c r="R4932" i="2" s="1"/>
  <c r="F4933" i="2"/>
  <c r="R4933" i="2" s="1"/>
  <c r="F4934" i="2"/>
  <c r="F4935" i="2"/>
  <c r="F4936" i="2"/>
  <c r="F4937" i="2"/>
  <c r="R4937" i="2" s="1"/>
  <c r="F4938" i="2"/>
  <c r="R4938" i="2" s="1"/>
  <c r="F4939" i="2"/>
  <c r="F4940" i="2"/>
  <c r="R4940" i="2" s="1"/>
  <c r="F4941" i="2"/>
  <c r="F4942" i="2"/>
  <c r="R4942" i="2" s="1"/>
  <c r="F4943" i="2"/>
  <c r="R4943" i="2" s="1"/>
  <c r="F4944" i="2"/>
  <c r="R4944" i="2" s="1"/>
  <c r="F4945" i="2"/>
  <c r="R4945" i="2" s="1"/>
  <c r="F4946" i="2"/>
  <c r="R4946" i="2" s="1"/>
  <c r="F4947" i="2"/>
  <c r="F4948" i="2"/>
  <c r="F4949" i="2"/>
  <c r="R4949" i="2" s="1"/>
  <c r="F4950" i="2"/>
  <c r="F4951" i="2"/>
  <c r="R4951" i="2" s="1"/>
  <c r="F4952" i="2"/>
  <c r="F4953" i="2"/>
  <c r="F4954" i="2"/>
  <c r="R4954" i="2" s="1"/>
  <c r="F4955" i="2"/>
  <c r="R4955" i="2" s="1"/>
  <c r="F4956" i="2"/>
  <c r="R4956" i="2" s="1"/>
  <c r="F4957" i="2"/>
  <c r="R4957" i="2" s="1"/>
  <c r="F4958" i="2"/>
  <c r="R4958" i="2" s="1"/>
  <c r="F4959" i="2"/>
  <c r="F4960" i="2"/>
  <c r="F4961" i="2"/>
  <c r="R4961" i="2" s="1"/>
  <c r="F4962" i="2"/>
  <c r="R4962" i="2" s="1"/>
  <c r="F4963" i="2"/>
  <c r="R4963" i="2" s="1"/>
  <c r="F4964" i="2"/>
  <c r="R4964" i="2" s="1"/>
  <c r="F4965" i="2"/>
  <c r="F4966" i="2"/>
  <c r="F4967" i="2"/>
  <c r="R4967" i="2" s="1"/>
  <c r="F4968" i="2"/>
  <c r="R4968" i="2" s="1"/>
  <c r="F4969" i="2"/>
  <c r="R4969" i="2" s="1"/>
  <c r="F4970" i="2"/>
  <c r="F4971" i="2"/>
  <c r="R4971" i="2" s="1"/>
  <c r="F4972" i="2"/>
  <c r="F4973" i="2"/>
  <c r="R4973" i="2" s="1"/>
  <c r="F4974" i="2"/>
  <c r="R4974" i="2" s="1"/>
  <c r="F4975" i="2"/>
  <c r="R4975" i="2" s="1"/>
  <c r="F4976" i="2"/>
  <c r="F4977" i="2"/>
  <c r="F4978" i="2"/>
  <c r="F4979" i="2"/>
  <c r="R4979" i="2" s="1"/>
  <c r="F4980" i="2"/>
  <c r="R4980" i="2" s="1"/>
  <c r="F4981" i="2"/>
  <c r="R4981" i="2" s="1"/>
  <c r="F4982" i="2"/>
  <c r="R4982" i="2" s="1"/>
  <c r="F4983" i="2"/>
  <c r="F4984" i="2"/>
  <c r="R4984" i="2" s="1"/>
  <c r="F4985" i="2"/>
  <c r="R4985" i="2" s="1"/>
  <c r="F4986" i="2"/>
  <c r="R4986" i="2" s="1"/>
  <c r="F4987" i="2"/>
  <c r="R4987" i="2" s="1"/>
  <c r="F4988" i="2"/>
  <c r="R4988" i="2" s="1"/>
  <c r="F4989" i="2"/>
  <c r="F4990" i="2"/>
  <c r="F4991" i="2"/>
  <c r="R4991" i="2" s="1"/>
  <c r="F4992" i="2"/>
  <c r="R4992" i="2" s="1"/>
  <c r="F4993" i="2"/>
  <c r="R4993" i="2" s="1"/>
  <c r="F4994" i="2"/>
  <c r="R4994" i="2" s="1"/>
  <c r="F4995" i="2"/>
  <c r="F4996" i="2"/>
  <c r="R4996" i="2" s="1"/>
  <c r="F4997" i="2"/>
  <c r="R4997" i="2" s="1"/>
  <c r="F4998" i="2"/>
  <c r="R4998" i="2" s="1"/>
  <c r="F4999" i="2"/>
  <c r="R4999" i="2" s="1"/>
  <c r="F5000" i="2"/>
  <c r="R5000" i="2" s="1"/>
  <c r="F5001" i="2"/>
  <c r="F5002" i="2"/>
  <c r="F5003" i="2"/>
  <c r="R5003" i="2" s="1"/>
  <c r="F5004" i="2"/>
  <c r="R5004" i="2" s="1"/>
  <c r="F5005" i="2"/>
  <c r="R5005" i="2" s="1"/>
  <c r="F5006" i="2"/>
  <c r="F5007" i="2"/>
  <c r="F5008" i="2"/>
  <c r="R5008" i="2" s="1"/>
  <c r="F5009" i="2"/>
  <c r="R5009" i="2" s="1"/>
  <c r="F5010" i="2"/>
  <c r="R5010" i="2" s="1"/>
  <c r="F5011" i="2"/>
  <c r="F5012" i="2"/>
  <c r="R5012" i="2" s="1"/>
  <c r="F5013" i="2"/>
  <c r="F5014" i="2"/>
  <c r="F5015" i="2"/>
  <c r="R5015" i="2" s="1"/>
  <c r="F5016" i="2"/>
  <c r="R5016" i="2" s="1"/>
  <c r="F5017" i="2"/>
  <c r="R5017" i="2" s="1"/>
  <c r="F5018" i="2"/>
  <c r="R5018" i="2" s="1"/>
  <c r="F5019" i="2"/>
  <c r="F5020" i="2"/>
  <c r="F5021" i="2"/>
  <c r="R5021" i="2" s="1"/>
  <c r="F5022" i="2"/>
  <c r="R5022" i="2" s="1"/>
  <c r="F5023" i="2"/>
  <c r="F5024" i="2"/>
  <c r="R5024" i="2" s="1"/>
  <c r="F5025" i="2"/>
  <c r="R5025" i="2" s="1"/>
  <c r="F5026" i="2"/>
  <c r="F5027" i="2"/>
  <c r="R5027" i="2" s="1"/>
  <c r="F5028" i="2"/>
  <c r="R5028" i="2" s="1"/>
  <c r="F5029" i="2"/>
  <c r="R5029" i="2" s="1"/>
  <c r="F5030" i="2"/>
  <c r="R5030" i="2" s="1"/>
  <c r="F5031" i="2"/>
  <c r="F5032" i="2"/>
  <c r="R5032" i="2" s="1"/>
  <c r="F5033" i="2"/>
  <c r="R5033" i="2" s="1"/>
  <c r="F5034" i="2"/>
  <c r="F5035" i="2"/>
  <c r="F5036" i="2"/>
  <c r="R5036" i="2" s="1"/>
  <c r="F5037" i="2"/>
  <c r="F5038" i="2"/>
  <c r="F5039" i="2"/>
  <c r="R5039" i="2" s="1"/>
  <c r="F5040" i="2"/>
  <c r="F5041" i="2"/>
  <c r="R5041" i="2" s="1"/>
  <c r="F5042" i="2"/>
  <c r="F5043" i="2"/>
  <c r="R5043" i="2" s="1"/>
  <c r="F5044" i="2"/>
  <c r="R5044" i="2" s="1"/>
  <c r="F5045" i="2"/>
  <c r="R5045" i="2" s="1"/>
  <c r="F5046" i="2"/>
  <c r="R5046" i="2" s="1"/>
  <c r="F5047" i="2"/>
  <c r="R5047" i="2" s="1"/>
  <c r="F5048" i="2"/>
  <c r="R5048" i="2" s="1"/>
  <c r="F5049" i="2"/>
  <c r="F5050" i="2"/>
  <c r="F5051" i="2"/>
  <c r="R5051" i="2" s="1"/>
  <c r="F5052" i="2"/>
  <c r="F5053" i="2"/>
  <c r="R5053" i="2" s="1"/>
  <c r="F5054" i="2"/>
  <c r="R5054" i="2" s="1"/>
  <c r="F5055" i="2"/>
  <c r="F5056" i="2"/>
  <c r="R5056" i="2" s="1"/>
  <c r="F5057" i="2"/>
  <c r="R5057" i="2" s="1"/>
  <c r="F5058" i="2"/>
  <c r="F5059" i="2"/>
  <c r="R5059" i="2" s="1"/>
  <c r="F5060" i="2"/>
  <c r="F5061" i="2"/>
  <c r="F5062" i="2"/>
  <c r="F5063" i="2"/>
  <c r="R5063" i="2" s="1"/>
  <c r="F5064" i="2"/>
  <c r="R5064" i="2" s="1"/>
  <c r="F5065" i="2"/>
  <c r="F5066" i="2"/>
  <c r="R5066" i="2" s="1"/>
  <c r="F5067" i="2"/>
  <c r="F5068" i="2"/>
  <c r="F5069" i="2"/>
  <c r="R5069" i="2" s="1"/>
  <c r="F5070" i="2"/>
  <c r="R5070" i="2" s="1"/>
  <c r="F5071" i="2"/>
  <c r="F5072" i="2"/>
  <c r="R5072" i="2" s="1"/>
  <c r="F5073" i="2"/>
  <c r="F5074" i="2"/>
  <c r="F5075" i="2"/>
  <c r="R5075" i="2" s="1"/>
  <c r="F5076" i="2"/>
  <c r="R5076" i="2" s="1"/>
  <c r="F5077" i="2"/>
  <c r="R5077" i="2" s="1"/>
  <c r="F5078" i="2"/>
  <c r="F5079" i="2"/>
  <c r="F5080" i="2"/>
  <c r="F5081" i="2"/>
  <c r="R5081" i="2" s="1"/>
  <c r="F5082" i="2"/>
  <c r="F5083" i="2"/>
  <c r="R5083" i="2" s="1"/>
  <c r="F5084" i="2"/>
  <c r="F5085" i="2"/>
  <c r="F5086" i="2"/>
  <c r="R5086" i="2" s="1"/>
  <c r="F5087" i="2"/>
  <c r="R5087" i="2" s="1"/>
  <c r="F5088" i="2"/>
  <c r="R5088" i="2" s="1"/>
  <c r="F5089" i="2"/>
  <c r="R5089" i="2" s="1"/>
  <c r="F5090" i="2"/>
  <c r="R5090" i="2" s="1"/>
  <c r="F5091" i="2"/>
  <c r="R5091" i="2" s="1"/>
  <c r="F5092" i="2"/>
  <c r="F5093" i="2"/>
  <c r="R5093" i="2" s="1"/>
  <c r="F5094" i="2"/>
  <c r="R5094" i="2" s="1"/>
  <c r="F5095" i="2"/>
  <c r="R5095" i="2" s="1"/>
  <c r="F5096" i="2"/>
  <c r="R5096" i="2" s="1"/>
  <c r="F5097" i="2"/>
  <c r="R5097" i="2" s="1"/>
  <c r="F5098" i="2"/>
  <c r="F5099" i="2"/>
  <c r="R5099" i="2" s="1"/>
  <c r="F5100" i="2"/>
  <c r="R5100" i="2" s="1"/>
  <c r="F5101" i="2"/>
  <c r="R5101" i="2" s="1"/>
  <c r="F5102" i="2"/>
  <c r="R5102" i="2" s="1"/>
  <c r="F5103" i="2"/>
  <c r="F5104" i="2"/>
  <c r="R5104" i="2" s="1"/>
  <c r="F5105" i="2"/>
  <c r="R5105" i="2" s="1"/>
  <c r="F5106" i="2"/>
  <c r="R5106" i="2" s="1"/>
  <c r="F5107" i="2"/>
  <c r="F5108" i="2"/>
  <c r="R5108" i="2" s="1"/>
  <c r="F5109" i="2"/>
  <c r="F5110" i="2"/>
  <c r="R5110" i="2" s="1"/>
  <c r="F5111" i="2"/>
  <c r="R5111" i="2" s="1"/>
  <c r="F5112" i="2"/>
  <c r="R5112" i="2" s="1"/>
  <c r="F5113" i="2"/>
  <c r="R5113" i="2" s="1"/>
  <c r="F5114" i="2"/>
  <c r="F5115" i="2"/>
  <c r="F5116" i="2"/>
  <c r="F5117" i="2"/>
  <c r="R5117" i="2" s="1"/>
  <c r="F5118" i="2"/>
  <c r="R5118" i="2" s="1"/>
  <c r="F5119" i="2"/>
  <c r="R5119" i="2" s="1"/>
  <c r="F5120" i="2"/>
  <c r="R5120" i="2" s="1"/>
  <c r="F5121" i="2"/>
  <c r="F5122" i="2"/>
  <c r="F5123" i="2"/>
  <c r="R5123" i="2" s="1"/>
  <c r="F5124" i="2"/>
  <c r="R5124" i="2" s="1"/>
  <c r="F5125" i="2"/>
  <c r="F5126" i="2"/>
  <c r="R5126" i="2" s="1"/>
  <c r="F5127" i="2"/>
  <c r="F5128" i="2"/>
  <c r="F5129" i="2"/>
  <c r="R5129" i="2" s="1"/>
  <c r="F5130" i="2"/>
  <c r="R5130" i="2" s="1"/>
  <c r="F5131" i="2"/>
  <c r="R5131" i="2" s="1"/>
  <c r="F5132" i="2"/>
  <c r="R5132" i="2" s="1"/>
  <c r="F5133" i="2"/>
  <c r="F5134" i="2"/>
  <c r="R5134" i="2" s="1"/>
  <c r="F5135" i="2"/>
  <c r="R5135" i="2" s="1"/>
  <c r="F5136" i="2"/>
  <c r="F5137" i="2"/>
  <c r="R5137" i="2" s="1"/>
  <c r="F5138" i="2"/>
  <c r="R5138" i="2" s="1"/>
  <c r="F5139" i="2"/>
  <c r="F5140" i="2"/>
  <c r="R5140" i="2" s="1"/>
  <c r="F5141" i="2"/>
  <c r="R5141" i="2" s="1"/>
  <c r="F5142" i="2"/>
  <c r="R5142" i="2" s="1"/>
  <c r="F5143" i="2"/>
  <c r="F5144" i="2"/>
  <c r="R5144" i="2" s="1"/>
  <c r="F5145" i="2"/>
  <c r="F5146" i="2"/>
  <c r="R5146" i="2" s="1"/>
  <c r="F5147" i="2"/>
  <c r="R5147" i="2" s="1"/>
  <c r="F5148" i="2"/>
  <c r="F5149" i="2"/>
  <c r="F5150" i="2"/>
  <c r="F5151" i="2"/>
  <c r="F5152" i="2"/>
  <c r="F5153" i="2"/>
  <c r="R5153" i="2" s="1"/>
  <c r="F5154" i="2"/>
  <c r="R5154" i="2" s="1"/>
  <c r="F5155" i="2"/>
  <c r="R5155" i="2" s="1"/>
  <c r="F5156" i="2"/>
  <c r="R5156" i="2" s="1"/>
  <c r="F5157" i="2"/>
  <c r="F5158" i="2"/>
  <c r="F5159" i="2"/>
  <c r="R5159" i="2" s="1"/>
  <c r="F5160" i="2"/>
  <c r="R5160" i="2" s="1"/>
  <c r="F5161" i="2"/>
  <c r="R5161" i="2" s="1"/>
  <c r="F5162" i="2"/>
  <c r="R5162" i="2" s="1"/>
  <c r="F5163" i="2"/>
  <c r="F5164" i="2"/>
  <c r="R5164" i="2" s="1"/>
  <c r="F5165" i="2"/>
  <c r="R5165" i="2" s="1"/>
  <c r="F5166" i="2"/>
  <c r="R5166" i="2" s="1"/>
  <c r="F5167" i="2"/>
  <c r="R5167" i="2" s="1"/>
  <c r="F5168" i="2"/>
  <c r="F5169" i="2"/>
  <c r="F5170" i="2"/>
  <c r="R5170" i="2" s="1"/>
  <c r="F5171" i="2"/>
  <c r="R5171" i="2" s="1"/>
  <c r="F5172" i="2"/>
  <c r="R5172" i="2" s="1"/>
  <c r="F5173" i="2"/>
  <c r="R5173" i="2" s="1"/>
  <c r="F5174" i="2"/>
  <c r="R5174" i="2" s="1"/>
  <c r="F5175" i="2"/>
  <c r="F5176" i="2"/>
  <c r="F5177" i="2"/>
  <c r="R5177" i="2" s="1"/>
  <c r="F5178" i="2"/>
  <c r="F5179" i="2"/>
  <c r="F5180" i="2"/>
  <c r="R5180" i="2" s="1"/>
  <c r="F5181" i="2"/>
  <c r="F5182" i="2"/>
  <c r="R5182" i="2" s="1"/>
  <c r="F5183" i="2"/>
  <c r="R5183" i="2" s="1"/>
  <c r="F5184" i="2"/>
  <c r="R5184" i="2" s="1"/>
  <c r="F5185" i="2"/>
  <c r="R5185" i="2" s="1"/>
  <c r="F5186" i="2"/>
  <c r="F5187" i="2"/>
  <c r="F5188" i="2"/>
  <c r="R5188" i="2" s="1"/>
  <c r="F5189" i="2"/>
  <c r="R5189" i="2" s="1"/>
  <c r="F5190" i="2"/>
  <c r="F5191" i="2"/>
  <c r="R5191" i="2" s="1"/>
  <c r="F5192" i="2"/>
  <c r="F5193" i="2"/>
  <c r="F5194" i="2"/>
  <c r="F5195" i="2"/>
  <c r="R5195" i="2" s="1"/>
  <c r="F5196" i="2"/>
  <c r="F5197" i="2"/>
  <c r="R5197" i="2" s="1"/>
  <c r="F5198" i="2"/>
  <c r="R5198" i="2" s="1"/>
  <c r="F5199" i="2"/>
  <c r="F5200" i="2"/>
  <c r="F5201" i="2"/>
  <c r="R5201" i="2" s="1"/>
  <c r="F5202" i="2"/>
  <c r="R5202" i="2" s="1"/>
  <c r="F5203" i="2"/>
  <c r="R5203" i="2" s="1"/>
  <c r="F5204" i="2"/>
  <c r="R5204" i="2" s="1"/>
  <c r="F5205" i="2"/>
  <c r="F5206" i="2"/>
  <c r="R5206" i="2" s="1"/>
  <c r="F5207" i="2"/>
  <c r="R5207" i="2" s="1"/>
  <c r="F5208" i="2"/>
  <c r="R5208" i="2" s="1"/>
  <c r="F5209" i="2"/>
  <c r="F5210" i="2"/>
  <c r="R5210" i="2" s="1"/>
  <c r="F5211" i="2"/>
  <c r="F5212" i="2"/>
  <c r="F5213" i="2"/>
  <c r="R5213" i="2" s="1"/>
  <c r="F5214" i="2"/>
  <c r="R5214" i="2" s="1"/>
  <c r="F5215" i="2"/>
  <c r="F5216" i="2"/>
  <c r="R5216" i="2" s="1"/>
  <c r="F5217" i="2"/>
  <c r="R5217" i="2" s="1"/>
  <c r="F5218" i="2"/>
  <c r="F5219" i="2"/>
  <c r="R5219" i="2" s="1"/>
  <c r="F5220" i="2"/>
  <c r="R5220" i="2" s="1"/>
  <c r="F5221" i="2"/>
  <c r="R5221" i="2" s="1"/>
  <c r="F5222" i="2"/>
  <c r="F5223" i="2"/>
  <c r="F5224" i="2"/>
  <c r="F5225" i="2"/>
  <c r="R5225" i="2" s="1"/>
  <c r="F5226" i="2"/>
  <c r="F5227" i="2"/>
  <c r="R5227" i="2" s="1"/>
  <c r="F5228" i="2"/>
  <c r="R5228" i="2" s="1"/>
  <c r="F5229" i="2"/>
  <c r="F5230" i="2"/>
  <c r="F5231" i="2"/>
  <c r="R5231" i="2" s="1"/>
  <c r="F5232" i="2"/>
  <c r="R5232" i="2" s="1"/>
  <c r="F5233" i="2"/>
  <c r="R5233" i="2" s="1"/>
  <c r="F5234" i="2"/>
  <c r="R5234" i="2" s="1"/>
  <c r="F5235" i="2"/>
  <c r="F5236" i="2"/>
  <c r="R5236" i="2" s="1"/>
  <c r="F5237" i="2"/>
  <c r="R5237" i="2" s="1"/>
  <c r="F5238" i="2"/>
  <c r="F5239" i="2"/>
  <c r="F5240" i="2"/>
  <c r="R5240" i="2" s="1"/>
  <c r="F5241" i="2"/>
  <c r="F5242" i="2"/>
  <c r="F5243" i="2"/>
  <c r="R5243" i="2" s="1"/>
  <c r="F5244" i="2"/>
  <c r="R5244" i="2" s="1"/>
  <c r="F5245" i="2"/>
  <c r="R5245" i="2" s="1"/>
  <c r="F5246" i="2"/>
  <c r="R5246" i="2" s="1"/>
  <c r="F5247" i="2"/>
  <c r="F5248" i="2"/>
  <c r="F5249" i="2"/>
  <c r="R5249" i="2" s="1"/>
  <c r="F5250" i="2"/>
  <c r="R5250" i="2" s="1"/>
  <c r="F5251" i="2"/>
  <c r="F5252" i="2"/>
  <c r="R5252" i="2" s="1"/>
  <c r="F5253" i="2"/>
  <c r="F5254" i="2"/>
  <c r="F5255" i="2"/>
  <c r="R5255" i="2" s="1"/>
  <c r="F5256" i="2"/>
  <c r="R5256" i="2" s="1"/>
  <c r="F5257" i="2"/>
  <c r="R5257" i="2" s="1"/>
  <c r="F5258" i="2"/>
  <c r="F5259" i="2"/>
  <c r="F5260" i="2"/>
  <c r="F5261" i="2"/>
  <c r="R5261" i="2" s="1"/>
  <c r="F5262" i="2"/>
  <c r="R5262" i="2" s="1"/>
  <c r="F5263" i="2"/>
  <c r="R5263" i="2" s="1"/>
  <c r="F5264" i="2"/>
  <c r="R5264" i="2" s="1"/>
  <c r="F5265" i="2"/>
  <c r="F5266" i="2"/>
  <c r="F5267" i="2"/>
  <c r="R5267" i="2" s="1"/>
  <c r="F5268" i="2"/>
  <c r="F5269" i="2"/>
  <c r="F5270" i="2"/>
  <c r="R5270" i="2" s="1"/>
  <c r="F5271" i="2"/>
  <c r="F5272" i="2"/>
  <c r="R5272" i="2" s="1"/>
  <c r="F5273" i="2"/>
  <c r="R5273" i="2" s="1"/>
  <c r="F5274" i="2"/>
  <c r="R5274" i="2" s="1"/>
  <c r="F5275" i="2"/>
  <c r="R5275" i="2" s="1"/>
  <c r="F5276" i="2"/>
  <c r="F5277" i="2"/>
  <c r="F5278" i="2"/>
  <c r="F5279" i="2"/>
  <c r="R5279" i="2" s="1"/>
  <c r="F5280" i="2"/>
  <c r="R5280" i="2" s="1"/>
  <c r="F5281" i="2"/>
  <c r="R5281" i="2" s="1"/>
  <c r="F5282" i="2"/>
  <c r="R5282" i="2" s="1"/>
  <c r="F5283" i="2"/>
  <c r="F5284" i="2"/>
  <c r="R5284" i="2" s="1"/>
  <c r="F5285" i="2"/>
  <c r="R5285" i="2" s="1"/>
  <c r="F5286" i="2"/>
  <c r="R5286" i="2" s="1"/>
  <c r="F5287" i="2"/>
  <c r="F5288" i="2"/>
  <c r="R5288" i="2" s="1"/>
  <c r="F5289" i="2"/>
  <c r="F5290" i="2"/>
  <c r="F5291" i="2"/>
  <c r="R5291" i="2" s="1"/>
  <c r="F5292" i="2"/>
  <c r="R5292" i="2" s="1"/>
  <c r="F5293" i="2"/>
  <c r="R5293" i="2" s="1"/>
  <c r="F5294" i="2"/>
  <c r="F5295" i="2"/>
  <c r="R5295" i="2" s="1"/>
  <c r="F5296" i="2"/>
  <c r="R5296" i="2" s="1"/>
  <c r="F5297" i="2"/>
  <c r="R5297" i="2" s="1"/>
  <c r="F5298" i="2"/>
  <c r="F5299" i="2"/>
  <c r="R5299" i="2" s="1"/>
  <c r="F5300" i="2"/>
  <c r="F5301" i="2"/>
  <c r="F5302" i="2"/>
  <c r="F5303" i="2"/>
  <c r="R5303" i="2" s="1"/>
  <c r="F5304" i="2"/>
  <c r="R5304" i="2" s="1"/>
  <c r="F5305" i="2"/>
  <c r="R5305" i="2" s="1"/>
  <c r="F5306" i="2"/>
  <c r="R5306" i="2" s="1"/>
  <c r="F5307" i="2"/>
  <c r="F5308" i="2"/>
  <c r="F5309" i="2"/>
  <c r="R5309" i="2" s="1"/>
  <c r="F5310" i="2"/>
  <c r="R5310" i="2" s="1"/>
  <c r="F5311" i="2"/>
  <c r="R5311" i="2" s="1"/>
  <c r="F5312" i="2"/>
  <c r="R5312" i="2" s="1"/>
  <c r="F5313" i="2"/>
  <c r="F5314" i="2"/>
  <c r="F5315" i="2"/>
  <c r="R5315" i="2" s="1"/>
  <c r="F5316" i="2"/>
  <c r="R5316" i="2" s="1"/>
  <c r="F5317" i="2"/>
  <c r="R5317" i="2" s="1"/>
  <c r="F5318" i="2"/>
  <c r="F5319" i="2"/>
  <c r="F5320" i="2"/>
  <c r="F5321" i="2"/>
  <c r="R5321" i="2" s="1"/>
  <c r="F5322" i="2"/>
  <c r="R5322" i="2" s="1"/>
  <c r="F5323" i="2"/>
  <c r="F5324" i="2"/>
  <c r="R5324" i="2" s="1"/>
  <c r="F5325" i="2"/>
  <c r="F5326" i="2"/>
  <c r="F5327" i="2"/>
  <c r="R5327" i="2" s="1"/>
  <c r="F5328" i="2"/>
  <c r="F5329" i="2"/>
  <c r="R5329" i="2" s="1"/>
  <c r="F5330" i="2"/>
  <c r="F5331" i="2"/>
  <c r="F5332" i="2"/>
  <c r="R5332" i="2" s="1"/>
  <c r="F5333" i="2"/>
  <c r="R5333" i="2" s="1"/>
  <c r="F5334" i="2"/>
  <c r="R5334" i="2" s="1"/>
  <c r="F5335" i="2"/>
  <c r="R5335" i="2" s="1"/>
  <c r="F5336" i="2"/>
  <c r="R5336" i="2" s="1"/>
  <c r="F5337" i="2"/>
  <c r="F5338" i="2"/>
  <c r="F5339" i="2"/>
  <c r="R5339" i="2" s="1"/>
  <c r="F5340" i="2"/>
  <c r="R5340" i="2" s="1"/>
  <c r="F5341" i="2"/>
  <c r="R5341" i="2" s="1"/>
  <c r="F5342" i="2"/>
  <c r="R5342" i="2" s="1"/>
  <c r="F5343" i="2"/>
  <c r="F5344" i="2"/>
  <c r="F5345" i="2"/>
  <c r="R5345" i="2" s="1"/>
  <c r="F5346" i="2"/>
  <c r="R5346" i="2" s="1"/>
  <c r="F5347" i="2"/>
  <c r="R5347" i="2" s="1"/>
  <c r="F5348" i="2"/>
  <c r="F5349" i="2"/>
  <c r="R5349" i="2" s="1"/>
  <c r="F5350" i="2"/>
  <c r="F5351" i="2"/>
  <c r="R5351" i="2" s="1"/>
  <c r="F5352" i="2"/>
  <c r="R5352" i="2" s="1"/>
  <c r="F5353" i="2"/>
  <c r="R5353" i="2" s="1"/>
  <c r="F5354" i="2"/>
  <c r="R5354" i="2" s="1"/>
  <c r="F5355" i="2"/>
  <c r="F5356" i="2"/>
  <c r="F5357" i="2"/>
  <c r="R5357" i="2" s="1"/>
  <c r="F5358" i="2"/>
  <c r="R5358" i="2" s="1"/>
  <c r="F5359" i="2"/>
  <c r="F5360" i="2"/>
  <c r="F5361" i="2"/>
  <c r="F5362" i="2"/>
  <c r="F5363" i="2"/>
  <c r="R5363" i="2" s="1"/>
  <c r="F5364" i="2"/>
  <c r="R5364" i="2" s="1"/>
  <c r="F5365" i="2"/>
  <c r="R5365" i="2" s="1"/>
  <c r="F5366" i="2"/>
  <c r="F5367" i="2"/>
  <c r="R5367" i="2" s="1"/>
  <c r="F5368" i="2"/>
  <c r="R5368" i="2" s="1"/>
  <c r="F5369" i="2"/>
  <c r="R5369" i="2" s="1"/>
  <c r="F5370" i="2"/>
  <c r="R5370" i="2" s="1"/>
  <c r="F5371" i="2"/>
  <c r="R5371" i="2" s="1"/>
  <c r="F5372" i="2"/>
  <c r="F5373" i="2"/>
  <c r="F5374" i="2"/>
  <c r="F5375" i="2"/>
  <c r="R5375" i="2" s="1"/>
  <c r="F5376" i="2"/>
  <c r="F5377" i="2"/>
  <c r="R5377" i="2" s="1"/>
  <c r="F5378" i="2"/>
  <c r="R5378" i="2" s="1"/>
  <c r="F5379" i="2"/>
  <c r="F5380" i="2"/>
  <c r="F5381" i="2"/>
  <c r="R5381" i="2" s="1"/>
  <c r="F5382" i="2"/>
  <c r="R5382" i="2" s="1"/>
  <c r="F5383" i="2"/>
  <c r="R5383" i="2" s="1"/>
  <c r="F5384" i="2"/>
  <c r="F5385" i="2"/>
  <c r="F5386" i="2"/>
  <c r="F5387" i="2"/>
  <c r="R5387" i="2" s="1"/>
  <c r="F5388" i="2"/>
  <c r="R5388" i="2" s="1"/>
  <c r="F5389" i="2"/>
  <c r="R5389" i="2" s="1"/>
  <c r="F5390" i="2"/>
  <c r="R5390" i="2" s="1"/>
  <c r="F5391" i="2"/>
  <c r="F5392" i="2"/>
  <c r="F5393" i="2"/>
  <c r="R5393" i="2" s="1"/>
  <c r="F5394" i="2"/>
  <c r="R5394" i="2" s="1"/>
  <c r="F5395" i="2"/>
  <c r="F5396" i="2"/>
  <c r="R5396" i="2" s="1"/>
  <c r="F5397" i="2"/>
  <c r="F5398" i="2"/>
  <c r="F5399" i="2"/>
  <c r="R5399" i="2" s="1"/>
  <c r="F5400" i="2"/>
  <c r="R5400" i="2" s="1"/>
  <c r="F5401" i="2"/>
  <c r="R5401" i="2" s="1"/>
  <c r="F5402" i="2"/>
  <c r="F5403" i="2"/>
  <c r="F5404" i="2"/>
  <c r="F5405" i="2"/>
  <c r="R5405" i="2" s="1"/>
  <c r="F5406" i="2"/>
  <c r="R5406" i="2" s="1"/>
  <c r="F5407" i="2"/>
  <c r="R5407" i="2" s="1"/>
  <c r="F5408" i="2"/>
  <c r="F5409" i="2"/>
  <c r="F5410" i="2"/>
  <c r="F5411" i="2"/>
  <c r="R5411" i="2" s="1"/>
  <c r="F5412" i="2"/>
  <c r="R5412" i="2" s="1"/>
  <c r="F5413" i="2"/>
  <c r="R5413" i="2" s="1"/>
  <c r="F5414" i="2"/>
  <c r="R5414" i="2" s="1"/>
  <c r="F5415" i="2"/>
  <c r="R5415" i="2" s="1"/>
  <c r="F5416" i="2"/>
  <c r="R5416" i="2" s="1"/>
  <c r="F5417" i="2"/>
  <c r="R5417" i="2" s="1"/>
  <c r="F5418" i="2"/>
  <c r="F5419" i="2"/>
  <c r="R5419" i="2" s="1"/>
  <c r="F5420" i="2"/>
  <c r="R5420" i="2" s="1"/>
  <c r="F5421" i="2"/>
  <c r="R5421" i="2" s="1"/>
  <c r="F5422" i="2"/>
  <c r="F5423" i="2"/>
  <c r="R5423" i="2" s="1"/>
  <c r="F5424" i="2"/>
  <c r="R5424" i="2" s="1"/>
  <c r="F5425" i="2"/>
  <c r="R5425" i="2" s="1"/>
  <c r="F5426" i="2"/>
  <c r="R5426" i="2" s="1"/>
  <c r="F5427" i="2"/>
  <c r="F5428" i="2"/>
  <c r="F5429" i="2"/>
  <c r="R5429" i="2" s="1"/>
  <c r="F5430" i="2"/>
  <c r="R5430" i="2" s="1"/>
  <c r="F5431" i="2"/>
  <c r="F5432" i="2"/>
  <c r="R5432" i="2" s="1"/>
  <c r="F5433" i="2"/>
  <c r="F5434" i="2"/>
  <c r="F5435" i="2"/>
  <c r="R5435" i="2" s="1"/>
  <c r="F5436" i="2"/>
  <c r="F5437" i="2"/>
  <c r="R5437" i="2" s="1"/>
  <c r="F5438" i="2"/>
  <c r="F5439" i="2"/>
  <c r="F5440" i="2"/>
  <c r="F5441" i="2"/>
  <c r="R5441" i="2" s="1"/>
  <c r="F5442" i="2"/>
  <c r="R5442" i="2" s="1"/>
  <c r="F5443" i="2"/>
  <c r="R5443" i="2" s="1"/>
  <c r="F5444" i="2"/>
  <c r="F5445" i="2"/>
  <c r="F5446" i="2"/>
  <c r="F5447" i="2"/>
  <c r="R5447" i="2" s="1"/>
  <c r="F5448" i="2"/>
  <c r="R5448" i="2" s="1"/>
  <c r="F5449" i="2"/>
  <c r="R5449" i="2" s="1"/>
  <c r="F5450" i="2"/>
  <c r="R5450" i="2" s="1"/>
  <c r="F5451" i="2"/>
  <c r="F5452" i="2"/>
  <c r="F5453" i="2"/>
  <c r="R5453" i="2" s="1"/>
  <c r="F5454" i="2"/>
  <c r="R5454" i="2" s="1"/>
  <c r="F5455" i="2"/>
  <c r="R5455" i="2" s="1"/>
  <c r="F5456" i="2"/>
  <c r="R5456" i="2" s="1"/>
  <c r="F5457" i="2"/>
  <c r="F5458" i="2"/>
  <c r="R5458" i="2" s="1"/>
  <c r="F5459" i="2"/>
  <c r="R5459" i="2" s="1"/>
  <c r="F5460" i="2"/>
  <c r="R5460" i="2" s="1"/>
  <c r="F5461" i="2"/>
  <c r="R5461" i="2" s="1"/>
  <c r="F5462" i="2"/>
  <c r="R5462" i="2" s="1"/>
  <c r="F5463" i="2"/>
  <c r="F5464" i="2"/>
  <c r="F5465" i="2"/>
  <c r="R5465" i="2" s="1"/>
  <c r="F5466" i="2"/>
  <c r="R5466" i="2" s="1"/>
  <c r="F5467" i="2"/>
  <c r="F5468" i="2"/>
  <c r="R5468" i="2" s="1"/>
  <c r="F5469" i="2"/>
  <c r="F5470" i="2"/>
  <c r="R5470" i="2" s="1"/>
  <c r="F5471" i="2"/>
  <c r="R5471" i="2" s="1"/>
  <c r="F5472" i="2"/>
  <c r="R5472" i="2" s="1"/>
  <c r="F5473" i="2"/>
  <c r="R5473" i="2" s="1"/>
  <c r="F5474" i="2"/>
  <c r="F5475" i="2"/>
  <c r="F5476" i="2"/>
  <c r="F5477" i="2"/>
  <c r="R5477" i="2" s="1"/>
  <c r="F5478" i="2"/>
  <c r="R5478" i="2" s="1"/>
  <c r="F5479" i="2"/>
  <c r="R5479" i="2" s="1"/>
  <c r="F5480" i="2"/>
  <c r="R5480" i="2" s="1"/>
  <c r="F5481" i="2"/>
  <c r="F5482" i="2"/>
  <c r="R5482" i="2" s="1"/>
  <c r="F5483" i="2"/>
  <c r="R5483" i="2" s="1"/>
  <c r="F5484" i="2"/>
  <c r="R5484" i="2" s="1"/>
  <c r="F5485" i="2"/>
  <c r="R5485" i="2" s="1"/>
  <c r="F5486" i="2"/>
  <c r="R5486" i="2" s="1"/>
  <c r="F5487" i="2"/>
  <c r="F5488" i="2"/>
  <c r="F5489" i="2"/>
  <c r="R5489" i="2" s="1"/>
  <c r="F5490" i="2"/>
  <c r="R5490" i="2" s="1"/>
  <c r="F5491" i="2"/>
  <c r="R5491" i="2" s="1"/>
  <c r="F5492" i="2"/>
  <c r="F5493" i="2"/>
  <c r="F5494" i="2"/>
  <c r="R5494" i="2" s="1"/>
  <c r="F5495" i="2"/>
  <c r="R5495" i="2" s="1"/>
  <c r="F5496" i="2"/>
  <c r="F5497" i="2"/>
  <c r="R5497" i="2" s="1"/>
  <c r="F5498" i="2"/>
  <c r="R5498" i="2" s="1"/>
  <c r="F5499" i="2"/>
  <c r="F5500" i="2"/>
  <c r="R5500" i="2" s="1"/>
  <c r="F5501" i="2"/>
  <c r="R5501" i="2" s="1"/>
  <c r="F5502" i="2"/>
  <c r="R5502" i="2" s="1"/>
  <c r="F5503" i="2"/>
  <c r="F5504" i="2"/>
  <c r="R5504" i="2" s="1"/>
  <c r="F5505" i="2"/>
  <c r="F5506" i="2"/>
  <c r="F5507" i="2"/>
  <c r="R5507" i="2" s="1"/>
  <c r="F5508" i="2"/>
  <c r="R5508" i="2" s="1"/>
  <c r="F5509" i="2"/>
  <c r="R5509" i="2" s="1"/>
  <c r="F5510" i="2"/>
  <c r="F5511" i="2"/>
  <c r="F5512" i="2"/>
  <c r="R5512" i="2" s="1"/>
  <c r="F5513" i="2"/>
  <c r="R5513" i="2" s="1"/>
  <c r="F5514" i="2"/>
  <c r="R5514" i="2" s="1"/>
  <c r="F5515" i="2"/>
  <c r="R5515" i="2" s="1"/>
  <c r="F5516" i="2"/>
  <c r="R5516" i="2" s="1"/>
  <c r="F5517" i="2"/>
  <c r="R5517" i="2" s="1"/>
  <c r="F5518" i="2"/>
  <c r="F5519" i="2"/>
  <c r="R5519" i="2" s="1"/>
  <c r="F5520" i="2"/>
  <c r="R5520" i="2" s="1"/>
  <c r="F5521" i="2"/>
  <c r="R5521" i="2" s="1"/>
  <c r="F5522" i="2"/>
  <c r="R5522" i="2" s="1"/>
  <c r="F5523" i="2"/>
  <c r="F5524" i="2"/>
  <c r="F5525" i="2"/>
  <c r="R5525" i="2" s="1"/>
  <c r="F5526" i="2"/>
  <c r="R5526" i="2" s="1"/>
  <c r="F5527" i="2"/>
  <c r="R5527" i="2" s="1"/>
  <c r="F5528" i="2"/>
  <c r="R5528" i="2" s="1"/>
  <c r="F5529" i="2"/>
  <c r="F5530" i="2"/>
  <c r="F5531" i="2"/>
  <c r="R5531" i="2" s="1"/>
  <c r="F5532" i="2"/>
  <c r="R5532" i="2" s="1"/>
  <c r="F5533" i="2"/>
  <c r="R5533" i="2" s="1"/>
  <c r="F5534" i="2"/>
  <c r="R5534" i="2" s="1"/>
  <c r="F5535" i="2"/>
  <c r="F5536" i="2"/>
  <c r="F5537" i="2"/>
  <c r="R5537" i="2" s="1"/>
  <c r="F5538" i="2"/>
  <c r="R5538" i="2" s="1"/>
  <c r="F5539" i="2"/>
  <c r="F5540" i="2"/>
  <c r="R5540" i="2" s="1"/>
  <c r="F5541" i="2"/>
  <c r="R5541" i="2" s="1"/>
  <c r="F5542" i="2"/>
  <c r="F5543" i="2"/>
  <c r="R5543" i="2" s="1"/>
  <c r="F5544" i="2"/>
  <c r="R5544" i="2" s="1"/>
  <c r="F5545" i="2"/>
  <c r="R5545" i="2" s="1"/>
  <c r="F5546" i="2"/>
  <c r="F5547" i="2"/>
  <c r="F5548" i="2"/>
  <c r="F5549" i="2"/>
  <c r="R5549" i="2" s="1"/>
  <c r="F5550" i="2"/>
  <c r="R5550" i="2" s="1"/>
  <c r="F5551" i="2"/>
  <c r="R5551" i="2" s="1"/>
  <c r="F5552" i="2"/>
  <c r="R5552" i="2" s="1"/>
  <c r="F5553" i="2"/>
  <c r="F5554" i="2"/>
  <c r="F5555" i="2"/>
  <c r="R5555" i="2" s="1"/>
  <c r="F5556" i="2"/>
  <c r="R5556" i="2" s="1"/>
  <c r="F5557" i="2"/>
  <c r="R5557" i="2" s="1"/>
  <c r="F5558" i="2"/>
  <c r="R5558" i="2" s="1"/>
  <c r="F5559" i="2"/>
  <c r="F5560" i="2"/>
  <c r="F5561" i="2"/>
  <c r="R5561" i="2" s="1"/>
  <c r="F5562" i="2"/>
  <c r="R5562" i="2" s="1"/>
  <c r="F5563" i="2"/>
  <c r="R5563" i="2" s="1"/>
  <c r="F5564" i="2"/>
  <c r="R5564" i="2" s="1"/>
  <c r="F5565" i="2"/>
  <c r="F5566" i="2"/>
  <c r="R5566" i="2" s="1"/>
  <c r="F5567" i="2"/>
  <c r="R5567" i="2" s="1"/>
  <c r="F5568" i="2"/>
  <c r="R5568" i="2" s="1"/>
  <c r="F5569" i="2"/>
  <c r="R5569" i="2" s="1"/>
  <c r="F5570" i="2"/>
  <c r="R5570" i="2" s="1"/>
  <c r="F5571" i="2"/>
  <c r="R5571" i="2" s="1"/>
  <c r="F5572" i="2"/>
  <c r="F5573" i="2"/>
  <c r="R5573" i="2" s="1"/>
  <c r="F5574" i="2"/>
  <c r="R5574" i="2" s="1"/>
  <c r="F5575" i="2"/>
  <c r="F5576" i="2"/>
  <c r="R5576" i="2" s="1"/>
  <c r="F5577" i="2"/>
  <c r="F5578" i="2"/>
  <c r="F5579" i="2"/>
  <c r="R5579" i="2" s="1"/>
  <c r="F5580" i="2"/>
  <c r="R5580" i="2" s="1"/>
  <c r="F5581" i="2"/>
  <c r="R5581" i="2" s="1"/>
  <c r="F5582" i="2"/>
  <c r="F5583" i="2"/>
  <c r="F5584" i="2"/>
  <c r="F5585" i="2"/>
  <c r="R5585" i="2" s="1"/>
  <c r="F5586" i="2"/>
  <c r="R5586" i="2" s="1"/>
  <c r="F5587" i="2"/>
  <c r="R5587" i="2" s="1"/>
  <c r="F5588" i="2"/>
  <c r="R5588" i="2" s="1"/>
  <c r="F5589" i="2"/>
  <c r="F5590" i="2"/>
  <c r="R5590" i="2" s="1"/>
  <c r="F5591" i="2"/>
  <c r="R5591" i="2" s="1"/>
  <c r="F5592" i="2"/>
  <c r="R5592" i="2" s="1"/>
  <c r="F5593" i="2"/>
  <c r="R5593" i="2" s="1"/>
  <c r="F5594" i="2"/>
  <c r="R5594" i="2" s="1"/>
  <c r="F5595" i="2"/>
  <c r="R5595" i="2" s="1"/>
  <c r="F5596" i="2"/>
  <c r="F5597" i="2"/>
  <c r="R5597" i="2" s="1"/>
  <c r="F5598" i="2"/>
  <c r="R5598" i="2" s="1"/>
  <c r="F5599" i="2"/>
  <c r="R5599" i="2" s="1"/>
  <c r="F5600" i="2"/>
  <c r="R5600" i="2" s="1"/>
  <c r="F5601" i="2"/>
  <c r="F5602" i="2"/>
  <c r="F5603" i="2"/>
  <c r="R5603" i="2" s="1"/>
  <c r="F5604" i="2"/>
  <c r="R5604" i="2" s="1"/>
  <c r="F5605" i="2"/>
  <c r="R5605" i="2" s="1"/>
  <c r="F5606" i="2"/>
  <c r="R5606" i="2" s="1"/>
  <c r="F5607" i="2"/>
  <c r="F5608" i="2"/>
  <c r="F5609" i="2"/>
  <c r="R5609" i="2" s="1"/>
  <c r="F5610" i="2"/>
  <c r="R5610" i="2" s="1"/>
  <c r="F5611" i="2"/>
  <c r="F5612" i="2"/>
  <c r="F5613" i="2"/>
  <c r="F5614" i="2"/>
  <c r="F5615" i="2"/>
  <c r="R5615" i="2" s="1"/>
  <c r="F5616" i="2"/>
  <c r="R5616" i="2" s="1"/>
  <c r="F5617" i="2"/>
  <c r="R5617" i="2" s="1"/>
  <c r="F5618" i="2"/>
  <c r="F5619" i="2"/>
  <c r="F5620" i="2"/>
  <c r="F5621" i="2"/>
  <c r="R5621" i="2" s="1"/>
  <c r="F5622" i="2"/>
  <c r="R5622" i="2" s="1"/>
  <c r="F5623" i="2"/>
  <c r="R5623" i="2" s="1"/>
  <c r="F5624" i="2"/>
  <c r="R5624" i="2" s="1"/>
  <c r="F5625" i="2"/>
  <c r="F5626" i="2"/>
  <c r="F5627" i="2"/>
  <c r="R5627" i="2" s="1"/>
  <c r="F5628" i="2"/>
  <c r="R5628" i="2" s="1"/>
  <c r="F5629" i="2"/>
  <c r="R5629" i="2" s="1"/>
  <c r="F5630" i="2"/>
  <c r="R5630" i="2" s="1"/>
  <c r="F5631" i="2"/>
  <c r="F5632" i="2"/>
  <c r="F5633" i="2"/>
  <c r="R5633" i="2" s="1"/>
  <c r="F5634" i="2"/>
  <c r="R5634" i="2" s="1"/>
  <c r="F5635" i="2"/>
  <c r="R5635" i="2" s="1"/>
  <c r="F5636" i="2"/>
  <c r="R5636" i="2" s="1"/>
  <c r="F5637" i="2"/>
  <c r="F5638" i="2"/>
  <c r="F5639" i="2"/>
  <c r="R5639" i="2" s="1"/>
  <c r="F5640" i="2"/>
  <c r="R5640" i="2" s="1"/>
  <c r="F5641" i="2"/>
  <c r="R5641" i="2" s="1"/>
  <c r="F5642" i="2"/>
  <c r="R5642" i="2" s="1"/>
  <c r="F5643" i="2"/>
  <c r="F5644" i="2"/>
  <c r="R5644" i="2" s="1"/>
  <c r="F5645" i="2"/>
  <c r="R5645" i="2" s="1"/>
  <c r="F5646" i="2"/>
  <c r="R5646" i="2" s="1"/>
  <c r="F5647" i="2"/>
  <c r="F5648" i="2"/>
  <c r="F5649" i="2"/>
  <c r="F5650" i="2"/>
  <c r="F5651" i="2"/>
  <c r="R5651" i="2" s="1"/>
  <c r="F5652" i="2"/>
  <c r="R5652" i="2" s="1"/>
  <c r="F5653" i="2"/>
  <c r="R5653" i="2" s="1"/>
  <c r="F5654" i="2"/>
  <c r="F5655" i="2"/>
  <c r="F5656" i="2"/>
  <c r="R5656" i="2" s="1"/>
  <c r="F5657" i="2"/>
  <c r="R5657" i="2" s="1"/>
  <c r="F5658" i="2"/>
  <c r="R5658" i="2" s="1"/>
  <c r="F5659" i="2"/>
  <c r="R5659" i="2" s="1"/>
  <c r="F5660" i="2"/>
  <c r="R5660" i="2" s="1"/>
  <c r="F5661" i="2"/>
  <c r="F5662" i="2"/>
  <c r="F5663" i="2"/>
  <c r="R5663" i="2" s="1"/>
  <c r="F5664" i="2"/>
  <c r="R5664" i="2" s="1"/>
  <c r="F5665" i="2"/>
  <c r="R5665" i="2" s="1"/>
  <c r="F5666" i="2"/>
  <c r="R5666" i="2" s="1"/>
  <c r="F5667" i="2"/>
  <c r="F5668" i="2"/>
  <c r="F5669" i="2"/>
  <c r="R5669" i="2" s="1"/>
  <c r="F5670" i="2"/>
  <c r="R5670" i="2" s="1"/>
  <c r="F5671" i="2"/>
  <c r="R5671" i="2" s="1"/>
  <c r="F5672" i="2"/>
  <c r="R5672" i="2" s="1"/>
  <c r="F5673" i="2"/>
  <c r="F5674" i="2"/>
  <c r="F5675" i="2"/>
  <c r="R5675" i="2" s="1"/>
  <c r="F5676" i="2"/>
  <c r="R5676" i="2" s="1"/>
  <c r="F5677" i="2"/>
  <c r="R5677" i="2" s="1"/>
  <c r="F5678" i="2"/>
  <c r="R5678" i="2" s="1"/>
  <c r="F5679" i="2"/>
  <c r="F5680" i="2"/>
  <c r="F5681" i="2"/>
  <c r="R5681" i="2" s="1"/>
  <c r="F5682" i="2"/>
  <c r="R5682" i="2" s="1"/>
  <c r="F5683" i="2"/>
  <c r="F5684" i="2"/>
  <c r="F5685" i="2"/>
  <c r="F5686" i="2"/>
  <c r="R5686" i="2" s="1"/>
  <c r="F5687" i="2"/>
  <c r="R5687" i="2" s="1"/>
  <c r="F5688" i="2"/>
  <c r="R5688" i="2" s="1"/>
  <c r="F5689" i="2"/>
  <c r="R5689" i="2" s="1"/>
  <c r="F5690" i="2"/>
  <c r="R5690" i="2" s="1"/>
  <c r="F5691" i="2"/>
  <c r="R5691" i="2" s="1"/>
  <c r="F5692" i="2"/>
  <c r="F5693" i="2"/>
  <c r="R5693" i="2" s="1"/>
  <c r="F5694" i="2"/>
  <c r="R5694" i="2" s="1"/>
  <c r="F5695" i="2"/>
  <c r="R5695" i="2" s="1"/>
  <c r="F5696" i="2"/>
  <c r="R5696" i="2" s="1"/>
  <c r="F5697" i="2"/>
  <c r="F5698" i="2"/>
  <c r="R5698" i="2" s="1"/>
  <c r="F5699" i="2"/>
  <c r="R5699" i="2" s="1"/>
  <c r="F5700" i="2"/>
  <c r="R5700" i="2" s="1"/>
  <c r="F5701" i="2"/>
  <c r="R5701" i="2" s="1"/>
  <c r="F5702" i="2"/>
  <c r="R5702" i="2" s="1"/>
  <c r="F5703" i="2"/>
  <c r="R5703" i="2" s="1"/>
  <c r="F5704" i="2"/>
  <c r="R5704" i="2" s="1"/>
  <c r="F5705" i="2"/>
  <c r="R5705" i="2" s="1"/>
  <c r="F5706" i="2"/>
  <c r="R5706" i="2" s="1"/>
  <c r="F5707" i="2"/>
  <c r="R5707" i="2" s="1"/>
  <c r="F5708" i="2"/>
  <c r="R5708" i="2" s="1"/>
  <c r="F5709" i="2"/>
  <c r="F5710" i="2"/>
  <c r="F5711" i="2"/>
  <c r="R5711" i="2" s="1"/>
  <c r="F5712" i="2"/>
  <c r="R5712" i="2" s="1"/>
  <c r="F5713" i="2"/>
  <c r="R5713" i="2" s="1"/>
  <c r="F5714" i="2"/>
  <c r="R5714" i="2" s="1"/>
  <c r="F5715" i="2"/>
  <c r="F5716" i="2"/>
  <c r="F5717" i="2"/>
  <c r="R5717" i="2" s="1"/>
  <c r="F5718" i="2"/>
  <c r="R5718" i="2" s="1"/>
  <c r="F5719" i="2"/>
  <c r="R5719" i="2" s="1"/>
  <c r="F5720" i="2"/>
  <c r="F5721" i="2"/>
  <c r="R5721" i="2" s="1"/>
  <c r="F5722" i="2"/>
  <c r="R5722" i="2" s="1"/>
  <c r="F5723" i="2"/>
  <c r="R5723" i="2" s="1"/>
  <c r="F5724" i="2"/>
  <c r="R5724" i="2" s="1"/>
  <c r="F5725" i="2"/>
  <c r="R5725" i="2" s="1"/>
  <c r="F5726" i="2"/>
  <c r="R5726" i="2" s="1"/>
  <c r="F5727" i="2"/>
  <c r="F5728" i="2"/>
  <c r="R5728" i="2" s="1"/>
  <c r="F5729" i="2"/>
  <c r="R5729" i="2" s="1"/>
  <c r="F5730" i="2"/>
  <c r="R5730" i="2" s="1"/>
  <c r="F5731" i="2"/>
  <c r="F5732" i="2"/>
  <c r="F5733" i="2"/>
  <c r="F5734" i="2"/>
  <c r="F5735" i="2"/>
  <c r="R5735" i="2" s="1"/>
  <c r="F5736" i="2"/>
  <c r="R5736" i="2" s="1"/>
  <c r="F5737" i="2"/>
  <c r="R5737" i="2" s="1"/>
  <c r="F5738" i="2"/>
  <c r="R5738" i="2" s="1"/>
  <c r="F5739" i="2"/>
  <c r="F5740" i="2"/>
  <c r="F5741" i="2"/>
  <c r="R5741" i="2" s="1"/>
  <c r="F5742" i="2"/>
  <c r="R5742" i="2" s="1"/>
  <c r="F5743" i="2"/>
  <c r="R5743" i="2" s="1"/>
  <c r="F5744" i="2"/>
  <c r="F5745" i="2"/>
  <c r="R5745" i="2" s="1"/>
  <c r="F5746" i="2"/>
  <c r="F5747" i="2"/>
  <c r="R5747" i="2" s="1"/>
  <c r="F5748" i="2"/>
  <c r="R5748" i="2" s="1"/>
  <c r="F5749" i="2"/>
  <c r="F5750" i="2"/>
  <c r="R5750" i="2" s="1"/>
  <c r="F5751" i="2"/>
  <c r="F5752" i="2"/>
  <c r="R5752" i="2" s="1"/>
  <c r="F5753" i="2"/>
  <c r="R5753" i="2" s="1"/>
  <c r="F5754" i="2"/>
  <c r="R5754" i="2" s="1"/>
  <c r="F5755" i="2"/>
  <c r="R5755" i="2" s="1"/>
  <c r="F5756" i="2"/>
  <c r="F5757" i="2"/>
  <c r="F5758" i="2"/>
  <c r="R5758" i="2" s="1"/>
  <c r="F5759" i="2"/>
  <c r="R5759" i="2" s="1"/>
  <c r="F5760" i="2"/>
  <c r="R5760" i="2" s="1"/>
  <c r="F5761" i="2"/>
  <c r="R5761" i="2" s="1"/>
  <c r="F5762" i="2"/>
  <c r="R5762" i="2" s="1"/>
  <c r="F5763" i="2"/>
  <c r="F5764" i="2"/>
  <c r="F5765" i="2"/>
  <c r="R5765" i="2" s="1"/>
  <c r="F5766" i="2"/>
  <c r="R5766" i="2" s="1"/>
  <c r="F5767" i="2"/>
  <c r="R5767" i="2" s="1"/>
  <c r="F5768" i="2"/>
  <c r="R5768" i="2" s="1"/>
  <c r="F5769" i="2"/>
  <c r="F5770" i="2"/>
  <c r="F5771" i="2"/>
  <c r="R5771" i="2" s="1"/>
  <c r="F5772" i="2"/>
  <c r="R5772" i="2" s="1"/>
  <c r="F5773" i="2"/>
  <c r="R5773" i="2" s="1"/>
  <c r="F5774" i="2"/>
  <c r="R5774" i="2" s="1"/>
  <c r="F5775" i="2"/>
  <c r="R5775" i="2" s="1"/>
  <c r="F5776" i="2"/>
  <c r="F5777" i="2"/>
  <c r="R5777" i="2" s="1"/>
  <c r="F5778" i="2"/>
  <c r="R5778" i="2" s="1"/>
  <c r="F5779" i="2"/>
  <c r="R5779" i="2" s="1"/>
  <c r="F5780" i="2"/>
  <c r="R5780" i="2" s="1"/>
  <c r="F5781" i="2"/>
  <c r="F5782" i="2"/>
  <c r="R5782" i="2" s="1"/>
  <c r="F5783" i="2"/>
  <c r="R5783" i="2" s="1"/>
  <c r="F5784" i="2"/>
  <c r="R5784" i="2" s="1"/>
  <c r="F5785" i="2"/>
  <c r="F5786" i="2"/>
  <c r="F5787" i="2"/>
  <c r="F5788" i="2"/>
  <c r="R5788" i="2" s="1"/>
  <c r="F5789" i="2"/>
  <c r="R5789" i="2" s="1"/>
  <c r="F5790" i="2"/>
  <c r="R5790" i="2" s="1"/>
  <c r="F5791" i="2"/>
  <c r="R5791" i="2" s="1"/>
  <c r="F5792" i="2"/>
  <c r="F5793" i="2"/>
  <c r="R5793" i="2" s="1"/>
  <c r="F5794" i="2"/>
  <c r="R5794" i="2" s="1"/>
  <c r="F5795" i="2"/>
  <c r="R5795" i="2" s="1"/>
  <c r="F5796" i="2"/>
  <c r="R5796" i="2" s="1"/>
  <c r="F5797" i="2"/>
  <c r="R5797" i="2" s="1"/>
  <c r="F5798" i="2"/>
  <c r="R5798" i="2" s="1"/>
  <c r="F5799" i="2"/>
  <c r="F5800" i="2"/>
  <c r="F5801" i="2"/>
  <c r="R5801" i="2" s="1"/>
  <c r="F5802" i="2"/>
  <c r="R5802" i="2" s="1"/>
  <c r="F5803" i="2"/>
  <c r="R5803" i="2" s="1"/>
  <c r="F5804" i="2"/>
  <c r="R5804" i="2" s="1"/>
  <c r="F5805" i="2"/>
  <c r="R5805" i="2" s="1"/>
  <c r="F5806" i="2"/>
  <c r="R5806" i="2" s="1"/>
  <c r="F5807" i="2"/>
  <c r="R5807" i="2" s="1"/>
  <c r="F5808" i="2"/>
  <c r="R5808" i="2" s="1"/>
  <c r="F5809" i="2"/>
  <c r="R5809" i="2" s="1"/>
  <c r="F5810" i="2"/>
  <c r="R5810" i="2" s="1"/>
  <c r="F5811" i="2"/>
  <c r="R5811" i="2" s="1"/>
  <c r="F5812" i="2"/>
  <c r="F5813" i="2"/>
  <c r="R5813" i="2" s="1"/>
  <c r="F5814" i="2"/>
  <c r="R5814" i="2" s="1"/>
  <c r="F5815" i="2"/>
  <c r="R5815" i="2" s="1"/>
  <c r="F5816" i="2"/>
  <c r="F5817" i="2"/>
  <c r="F5818" i="2"/>
  <c r="R5818" i="2" s="1"/>
  <c r="F5819" i="2"/>
  <c r="R5819" i="2" s="1"/>
  <c r="F5820" i="2"/>
  <c r="R5820" i="2" s="1"/>
  <c r="F5821" i="2"/>
  <c r="F5822" i="2"/>
  <c r="R5822" i="2" s="1"/>
  <c r="F5823" i="2"/>
  <c r="F5824" i="2"/>
  <c r="F5825" i="2"/>
  <c r="R5825" i="2" s="1"/>
  <c r="F5826" i="2"/>
  <c r="R5826" i="2" s="1"/>
  <c r="F5827" i="2"/>
  <c r="R5827" i="2" s="1"/>
  <c r="F5828" i="2"/>
  <c r="F5829" i="2"/>
  <c r="R5829" i="2" s="1"/>
  <c r="F5830" i="2"/>
  <c r="R5830" i="2" s="1"/>
  <c r="F5831" i="2"/>
  <c r="R5831" i="2" s="1"/>
  <c r="F5832" i="2"/>
  <c r="R5832" i="2" s="1"/>
  <c r="F5833" i="2"/>
  <c r="R5833" i="2" s="1"/>
  <c r="F5834" i="2"/>
  <c r="R5834" i="2" s="1"/>
  <c r="F5835" i="2"/>
  <c r="F5836" i="2"/>
  <c r="F5837" i="2"/>
  <c r="R5837" i="2" s="1"/>
  <c r="F5838" i="2"/>
  <c r="R5838" i="2" s="1"/>
  <c r="F5839" i="2"/>
  <c r="R5839" i="2" s="1"/>
  <c r="F5840" i="2"/>
  <c r="R5840" i="2" s="1"/>
  <c r="F5841" i="2"/>
  <c r="F5842" i="2"/>
  <c r="R5842" i="2" s="1"/>
  <c r="F5843" i="2"/>
  <c r="R5843" i="2" s="1"/>
  <c r="F5844" i="2"/>
  <c r="R5844" i="2" s="1"/>
  <c r="F5845" i="2"/>
  <c r="R5845" i="2" s="1"/>
  <c r="F5846" i="2"/>
  <c r="F5847" i="2"/>
  <c r="F5848" i="2"/>
  <c r="R5848" i="2" s="1"/>
  <c r="F5849" i="2"/>
  <c r="R5849" i="2" s="1"/>
  <c r="F5850" i="2"/>
  <c r="R5850" i="2" s="1"/>
  <c r="F5851" i="2"/>
  <c r="R5851" i="2" s="1"/>
  <c r="F5852" i="2"/>
  <c r="R5852" i="2" s="1"/>
  <c r="F5853" i="2"/>
  <c r="R5853" i="2" s="1"/>
  <c r="F5854" i="2"/>
  <c r="R5854" i="2" s="1"/>
  <c r="F5855" i="2"/>
  <c r="R5855" i="2" s="1"/>
  <c r="F5856" i="2"/>
  <c r="R5856" i="2" s="1"/>
  <c r="F5857" i="2"/>
  <c r="F5858" i="2"/>
  <c r="R5858" i="2" s="1"/>
  <c r="F5859" i="2"/>
  <c r="F5860" i="2"/>
  <c r="R5860" i="2" s="1"/>
  <c r="F5861" i="2"/>
  <c r="R5861" i="2" s="1"/>
  <c r="F5862" i="2"/>
  <c r="R5862" i="2" s="1"/>
  <c r="F5863" i="2"/>
  <c r="R5863" i="2" s="1"/>
  <c r="F5864" i="2"/>
  <c r="F5865" i="2"/>
  <c r="F5866" i="2"/>
  <c r="R5866" i="2" s="1"/>
  <c r="F5867" i="2"/>
  <c r="R5867" i="2" s="1"/>
  <c r="F5868" i="2"/>
  <c r="R5868" i="2" s="1"/>
  <c r="F5869" i="2"/>
  <c r="F5870" i="2"/>
  <c r="F5871" i="2"/>
  <c r="F5872" i="2"/>
  <c r="F5873" i="2"/>
  <c r="R5873" i="2" s="1"/>
  <c r="F5874" i="2"/>
  <c r="R5874" i="2" s="1"/>
  <c r="F5875" i="2"/>
  <c r="R5875" i="2" s="1"/>
  <c r="F5876" i="2"/>
  <c r="R5876" i="2" s="1"/>
  <c r="F5877" i="2"/>
  <c r="F5878" i="2"/>
  <c r="R5878" i="2" s="1"/>
  <c r="F5879" i="2"/>
  <c r="R5879" i="2" s="1"/>
  <c r="F5880" i="2"/>
  <c r="R5880" i="2" s="1"/>
  <c r="F5881" i="2"/>
  <c r="R5881" i="2" s="1"/>
  <c r="F5882" i="2"/>
  <c r="R5882" i="2" s="1"/>
  <c r="F5883" i="2"/>
  <c r="R5883" i="2" s="1"/>
  <c r="F5884" i="2"/>
  <c r="R5884" i="2" s="1"/>
  <c r="F5885" i="2"/>
  <c r="R5885" i="2" s="1"/>
  <c r="F5886" i="2"/>
  <c r="R5886" i="2" s="1"/>
  <c r="F5887" i="2"/>
  <c r="R5887" i="2" s="1"/>
  <c r="F5888" i="2"/>
  <c r="F5889" i="2"/>
  <c r="F5890" i="2"/>
  <c r="F5891" i="2"/>
  <c r="R5891" i="2" s="1"/>
  <c r="F5892" i="2"/>
  <c r="R5892" i="2" s="1"/>
  <c r="F5893" i="2"/>
  <c r="F5894" i="2"/>
  <c r="R5894" i="2" s="1"/>
  <c r="F5895" i="2"/>
  <c r="F5896" i="2"/>
  <c r="R5896" i="2" s="1"/>
  <c r="F5897" i="2"/>
  <c r="R5897" i="2" s="1"/>
  <c r="F5898" i="2"/>
  <c r="R5898" i="2" s="1"/>
  <c r="F5899" i="2"/>
  <c r="R5899" i="2" s="1"/>
  <c r="F5900" i="2"/>
  <c r="F5901" i="2"/>
  <c r="R5901" i="2" s="1"/>
  <c r="F5902" i="2"/>
  <c r="F5903" i="2"/>
  <c r="R5903" i="2" s="1"/>
  <c r="F5904" i="2"/>
  <c r="R5904" i="2" s="1"/>
  <c r="F5905" i="2"/>
  <c r="F5906" i="2"/>
  <c r="R5906" i="2" s="1"/>
  <c r="F5907" i="2"/>
  <c r="F5908" i="2"/>
  <c r="F5909" i="2"/>
  <c r="R5909" i="2" s="1"/>
  <c r="F5910" i="2"/>
  <c r="R5910" i="2" s="1"/>
  <c r="F5911" i="2"/>
  <c r="R5911" i="2" s="1"/>
  <c r="F5912" i="2"/>
  <c r="R5912" i="2" s="1"/>
  <c r="F5913" i="2"/>
  <c r="R5913" i="2" s="1"/>
  <c r="F5914" i="2"/>
  <c r="R5914" i="2" s="1"/>
  <c r="F5915" i="2"/>
  <c r="R5915" i="2" s="1"/>
  <c r="F5916" i="2"/>
  <c r="R5916" i="2" s="1"/>
  <c r="F5917" i="2"/>
  <c r="R5917" i="2" s="1"/>
  <c r="F5918" i="2"/>
  <c r="R5918" i="2" s="1"/>
  <c r="F5919" i="2"/>
  <c r="R5919" i="2" s="1"/>
  <c r="F5920" i="2"/>
  <c r="F5921" i="2"/>
  <c r="R5921" i="2" s="1"/>
  <c r="F5922" i="2"/>
  <c r="R5922" i="2" s="1"/>
  <c r="F5923" i="2"/>
  <c r="R5923" i="2" s="1"/>
  <c r="F5924" i="2"/>
  <c r="F5925" i="2"/>
  <c r="F5926" i="2"/>
  <c r="R5926" i="2" s="1"/>
  <c r="F5927" i="2"/>
  <c r="R5927" i="2" s="1"/>
  <c r="F5928" i="2"/>
  <c r="R5928" i="2" s="1"/>
  <c r="F5929" i="2"/>
  <c r="F5930" i="2"/>
  <c r="R5930" i="2" s="1"/>
  <c r="F5931" i="2"/>
  <c r="F5932" i="2"/>
  <c r="R5932" i="2" s="1"/>
  <c r="F5933" i="2"/>
  <c r="R5933" i="2" s="1"/>
  <c r="F5934" i="2"/>
  <c r="R5934" i="2" s="1"/>
  <c r="F5935" i="2"/>
  <c r="R5935" i="2" s="1"/>
  <c r="F5936" i="2"/>
  <c r="F5937" i="2"/>
  <c r="R5937" i="2" s="1"/>
  <c r="F5938" i="2"/>
  <c r="R5938" i="2" s="1"/>
  <c r="F5939" i="2"/>
  <c r="R5939" i="2" s="1"/>
  <c r="F5940" i="2"/>
  <c r="R5940" i="2" s="1"/>
  <c r="F5941" i="2"/>
  <c r="F5942" i="2"/>
  <c r="R5942" i="2" s="1"/>
  <c r="F5943" i="2"/>
  <c r="F5944" i="2"/>
  <c r="F5945" i="2"/>
  <c r="R5945" i="2" s="1"/>
  <c r="F5946" i="2"/>
  <c r="R5946" i="2" s="1"/>
  <c r="F5947" i="2"/>
  <c r="R5947" i="2" s="1"/>
  <c r="F5948" i="2"/>
  <c r="F5949" i="2"/>
  <c r="F5950" i="2"/>
  <c r="F5951" i="2"/>
  <c r="R5951" i="2" s="1"/>
  <c r="F5952" i="2"/>
  <c r="R5952" i="2" s="1"/>
  <c r="F5953" i="2"/>
  <c r="R5953" i="2" s="1"/>
  <c r="F5954" i="2"/>
  <c r="R5954" i="2" s="1"/>
  <c r="F5955" i="2"/>
  <c r="F5956" i="2"/>
  <c r="F5957" i="2"/>
  <c r="R5957" i="2" s="1"/>
  <c r="F5958" i="2"/>
  <c r="R5958" i="2" s="1"/>
  <c r="F5959" i="2"/>
  <c r="F5960" i="2"/>
  <c r="F5961" i="2"/>
  <c r="R5961" i="2" s="1"/>
  <c r="F5962" i="2"/>
  <c r="R5962" i="2" s="1"/>
  <c r="F5963" i="2"/>
  <c r="R5963" i="2" s="1"/>
  <c r="F5964" i="2"/>
  <c r="R5964" i="2" s="1"/>
  <c r="F5965" i="2"/>
  <c r="R5965" i="2" s="1"/>
  <c r="F5966" i="2"/>
  <c r="F5967" i="2"/>
  <c r="R5967" i="2" s="1"/>
  <c r="F5968" i="2"/>
  <c r="F5969" i="2"/>
  <c r="R5969" i="2" s="1"/>
  <c r="F5970" i="2"/>
  <c r="R5970" i="2" s="1"/>
  <c r="F5971" i="2"/>
  <c r="R5971" i="2" s="1"/>
  <c r="F5972" i="2"/>
  <c r="F5973" i="2"/>
  <c r="R5973" i="2" s="1"/>
  <c r="F5974" i="2"/>
  <c r="R5974" i="2" s="1"/>
  <c r="F5975" i="2"/>
  <c r="R5975" i="2" s="1"/>
  <c r="F5976" i="2"/>
  <c r="R5976" i="2" s="1"/>
  <c r="F5977" i="2"/>
  <c r="R5977" i="2" s="1"/>
  <c r="F5978" i="2"/>
  <c r="F5979" i="2"/>
  <c r="F5980" i="2"/>
  <c r="F5981" i="2"/>
  <c r="R5981" i="2" s="1"/>
  <c r="F5982" i="2"/>
  <c r="R5982" i="2" s="1"/>
  <c r="F5983" i="2"/>
  <c r="R5983" i="2" s="1"/>
  <c r="F5984" i="2"/>
  <c r="R5984" i="2" s="1"/>
  <c r="F5985" i="2"/>
  <c r="F5986" i="2"/>
  <c r="R5986" i="2" s="1"/>
  <c r="F5987" i="2"/>
  <c r="R5987" i="2" s="1"/>
  <c r="F5988" i="2"/>
  <c r="R5988" i="2" s="1"/>
  <c r="F5989" i="2"/>
  <c r="R5989" i="2" s="1"/>
  <c r="F5990" i="2"/>
  <c r="F5991" i="2"/>
  <c r="F5992" i="2"/>
  <c r="F5993" i="2"/>
  <c r="R5993" i="2" s="1"/>
  <c r="F5994" i="2"/>
  <c r="R5994" i="2" s="1"/>
  <c r="F5995" i="2"/>
  <c r="R5995" i="2" s="1"/>
  <c r="F5996" i="2"/>
  <c r="R5996" i="2" s="1"/>
  <c r="F5997" i="2"/>
  <c r="F5998" i="2"/>
  <c r="F5999" i="2"/>
  <c r="R5999" i="2" s="1"/>
  <c r="F6000" i="2"/>
  <c r="R6000" i="2" s="1"/>
  <c r="F6001" i="2"/>
  <c r="R6001" i="2" s="1"/>
  <c r="F6002" i="2"/>
  <c r="F6003" i="2"/>
  <c r="F6004" i="2"/>
  <c r="F6005" i="2"/>
  <c r="R6005" i="2" s="1"/>
  <c r="F6006" i="2"/>
  <c r="R6006" i="2" s="1"/>
  <c r="F6007" i="2"/>
  <c r="R6007" i="2" s="1"/>
  <c r="F6008" i="2"/>
  <c r="R6008" i="2" s="1"/>
  <c r="F6009" i="2"/>
  <c r="R6009" i="2" s="1"/>
  <c r="F6010" i="2"/>
  <c r="R6010" i="2" s="1"/>
  <c r="F6011" i="2"/>
  <c r="R6011" i="2" s="1"/>
  <c r="F6012" i="2"/>
  <c r="R6012" i="2" s="1"/>
  <c r="F6013" i="2"/>
  <c r="R6013" i="2" s="1"/>
  <c r="F6014" i="2"/>
  <c r="F6015" i="2"/>
  <c r="R6015" i="2" s="1"/>
  <c r="F6016" i="2"/>
  <c r="R6016" i="2" s="1"/>
  <c r="F6017" i="2"/>
  <c r="R6017" i="2" s="1"/>
  <c r="F6018" i="2"/>
  <c r="R6018" i="2" s="1"/>
  <c r="F6019" i="2"/>
  <c r="R6019" i="2" s="1"/>
  <c r="F6020" i="2"/>
  <c r="R6020" i="2" s="1"/>
  <c r="F6021" i="2"/>
  <c r="F6022" i="2"/>
  <c r="F6023" i="2"/>
  <c r="R6023" i="2" s="1"/>
  <c r="F6024" i="2"/>
  <c r="R6024" i="2" s="1"/>
  <c r="F6025" i="2"/>
  <c r="R6025" i="2" s="1"/>
  <c r="F6026" i="2"/>
  <c r="F6027" i="2"/>
  <c r="R6027" i="2" s="1"/>
  <c r="F6028" i="2"/>
  <c r="F6029" i="2"/>
  <c r="R6029" i="2" s="1"/>
  <c r="F6030" i="2"/>
  <c r="R6030" i="2" s="1"/>
  <c r="F6031" i="2"/>
  <c r="R6031" i="2" s="1"/>
  <c r="F6032" i="2"/>
  <c r="R6032" i="2" s="1"/>
  <c r="F6033" i="2"/>
  <c r="F6034" i="2"/>
  <c r="F6035" i="2"/>
  <c r="R6035" i="2" s="1"/>
  <c r="F6036" i="2"/>
  <c r="R6036" i="2" s="1"/>
  <c r="F6037" i="2"/>
  <c r="R6037" i="2" s="1"/>
  <c r="F6038" i="2"/>
  <c r="F6039" i="2"/>
  <c r="F6040" i="2"/>
  <c r="R6040" i="2" s="1"/>
  <c r="F6041" i="2"/>
  <c r="R6041" i="2" s="1"/>
  <c r="F6042" i="2"/>
  <c r="R6042" i="2" s="1"/>
  <c r="F6043" i="2"/>
  <c r="R6043" i="2" s="1"/>
  <c r="F6044" i="2"/>
  <c r="R6044" i="2" s="1"/>
  <c r="F6045" i="2"/>
  <c r="F6046" i="2"/>
  <c r="F6047" i="2"/>
  <c r="R6047" i="2" s="1"/>
  <c r="F6048" i="2"/>
  <c r="R6048" i="2" s="1"/>
  <c r="F6049" i="2"/>
  <c r="R6049" i="2" s="1"/>
  <c r="F6050" i="2"/>
  <c r="F6051" i="2"/>
  <c r="F6052" i="2"/>
  <c r="R6052" i="2" s="1"/>
  <c r="F6053" i="2"/>
  <c r="R6053" i="2" s="1"/>
  <c r="F6054" i="2"/>
  <c r="R6054" i="2" s="1"/>
  <c r="F6055" i="2"/>
  <c r="R6055" i="2" s="1"/>
  <c r="F6056" i="2"/>
  <c r="R6056" i="2" s="1"/>
  <c r="F6057" i="2"/>
  <c r="R6057" i="2" s="1"/>
  <c r="F6058" i="2"/>
  <c r="R6058" i="2" s="1"/>
  <c r="F6059" i="2"/>
  <c r="R6059" i="2" s="1"/>
  <c r="F6060" i="2"/>
  <c r="R6060" i="2" s="1"/>
  <c r="F6061" i="2"/>
  <c r="R6061" i="2" s="1"/>
  <c r="F6062" i="2"/>
  <c r="F6063" i="2"/>
  <c r="F6064" i="2"/>
  <c r="R6064" i="2" s="1"/>
  <c r="F6065" i="2"/>
  <c r="R6065" i="2" s="1"/>
  <c r="F6066" i="2"/>
  <c r="R6066" i="2" s="1"/>
  <c r="F6067" i="2"/>
  <c r="R6067" i="2" s="1"/>
  <c r="F6068" i="2"/>
  <c r="R6068" i="2" s="1"/>
  <c r="F6069" i="2"/>
  <c r="F6070" i="2"/>
  <c r="R6070" i="2" s="1"/>
  <c r="F6071" i="2"/>
  <c r="R6071" i="2" s="1"/>
  <c r="F6072" i="2"/>
  <c r="R6072" i="2" s="1"/>
  <c r="F6073" i="2"/>
  <c r="R6073" i="2" s="1"/>
  <c r="F6074" i="2"/>
  <c r="F6075" i="2"/>
  <c r="R6075" i="2" s="1"/>
  <c r="F6076" i="2"/>
  <c r="F6077" i="2"/>
  <c r="R6077" i="2" s="1"/>
  <c r="F6078" i="2"/>
  <c r="R6078" i="2" s="1"/>
  <c r="F6079" i="2"/>
  <c r="R6079" i="2" s="1"/>
  <c r="F6080" i="2"/>
  <c r="R6080" i="2" s="1"/>
  <c r="F6081" i="2"/>
  <c r="R6081" i="2" s="1"/>
  <c r="F6082" i="2"/>
  <c r="F6083" i="2"/>
  <c r="R6083" i="2" s="1"/>
  <c r="F6084" i="2"/>
  <c r="R6084" i="2" s="1"/>
  <c r="F6085" i="2"/>
  <c r="R6085" i="2" s="1"/>
  <c r="F6086" i="2"/>
  <c r="F6087" i="2"/>
  <c r="F6088" i="2"/>
  <c r="R6088" i="2" s="1"/>
  <c r="F6089" i="2"/>
  <c r="R6089" i="2" s="1"/>
  <c r="F6090" i="2"/>
  <c r="R6090" i="2" s="1"/>
  <c r="F6091" i="2"/>
  <c r="R6091" i="2" s="1"/>
  <c r="F6092" i="2"/>
  <c r="R6092" i="2" s="1"/>
  <c r="F6093" i="2"/>
  <c r="F6094" i="2"/>
  <c r="F6095" i="2"/>
  <c r="R6095" i="2" s="1"/>
  <c r="F6096" i="2"/>
  <c r="R6096" i="2" s="1"/>
  <c r="F6097" i="2"/>
  <c r="R6097" i="2" s="1"/>
  <c r="F6098" i="2"/>
  <c r="F6099" i="2"/>
  <c r="R6099" i="2" s="1"/>
  <c r="F6100" i="2"/>
  <c r="R6100" i="2" s="1"/>
  <c r="F6101" i="2"/>
  <c r="R6101" i="2" s="1"/>
  <c r="F6102" i="2"/>
  <c r="R6102" i="2" s="1"/>
  <c r="F6103" i="2"/>
  <c r="R6103" i="2" s="1"/>
  <c r="F6104" i="2"/>
  <c r="R6104" i="2" s="1"/>
  <c r="F6105" i="2"/>
  <c r="F6106" i="2"/>
  <c r="F6107" i="2"/>
  <c r="R6107" i="2" s="1"/>
  <c r="F6108" i="2"/>
  <c r="R6108" i="2" s="1"/>
  <c r="F6109" i="2"/>
  <c r="R6109" i="2" s="1"/>
  <c r="F6110" i="2"/>
  <c r="F6111" i="2"/>
  <c r="R6111" i="2" s="1"/>
  <c r="F6112" i="2"/>
  <c r="R6112" i="2" s="1"/>
  <c r="F6113" i="2"/>
  <c r="R6113" i="2" s="1"/>
  <c r="F6114" i="2"/>
  <c r="R6114" i="2" s="1"/>
  <c r="F6115" i="2"/>
  <c r="R6115" i="2" s="1"/>
  <c r="F6116" i="2"/>
  <c r="F6117" i="2"/>
  <c r="F6118" i="2"/>
  <c r="F6119" i="2"/>
  <c r="R6119" i="2" s="1"/>
  <c r="F6120" i="2"/>
  <c r="R6120" i="2" s="1"/>
  <c r="F6121" i="2"/>
  <c r="R6121" i="2" s="1"/>
  <c r="F6122" i="2"/>
  <c r="F6123" i="2"/>
  <c r="F6124" i="2"/>
  <c r="R6124" i="2" s="1"/>
  <c r="F6125" i="2"/>
  <c r="R6125" i="2" s="1"/>
  <c r="F6126" i="2"/>
  <c r="R6126" i="2" s="1"/>
  <c r="F6127" i="2"/>
  <c r="R6127" i="2" s="1"/>
  <c r="F6128" i="2"/>
  <c r="R6128" i="2" s="1"/>
  <c r="F6129" i="2"/>
  <c r="F6130" i="2"/>
  <c r="R6130" i="2" s="1"/>
  <c r="F6131" i="2"/>
  <c r="R6131" i="2" s="1"/>
  <c r="F6132" i="2"/>
  <c r="R6132" i="2" s="1"/>
  <c r="F6133" i="2"/>
  <c r="R6133" i="2" s="1"/>
  <c r="F6134" i="2"/>
  <c r="F6135" i="2"/>
  <c r="F6136" i="2"/>
  <c r="R6136" i="2" s="1"/>
  <c r="F6137" i="2"/>
  <c r="R6137" i="2" s="1"/>
  <c r="F6138" i="2"/>
  <c r="R6138" i="2" s="1"/>
  <c r="F6139" i="2"/>
  <c r="R6139" i="2" s="1"/>
  <c r="F6140" i="2"/>
  <c r="R6140" i="2" s="1"/>
  <c r="F6141" i="2"/>
  <c r="R6141" i="2" s="1"/>
  <c r="F6142" i="2"/>
  <c r="F6143" i="2"/>
  <c r="R6143" i="2" s="1"/>
  <c r="F6144" i="2"/>
  <c r="R6144" i="2" s="1"/>
  <c r="F6145" i="2"/>
  <c r="R6145" i="2" s="1"/>
  <c r="F6146" i="2"/>
  <c r="F6147" i="2"/>
  <c r="F6148" i="2"/>
  <c r="F6149" i="2"/>
  <c r="R6149" i="2" s="1"/>
  <c r="F6150" i="2"/>
  <c r="R6150" i="2" s="1"/>
  <c r="F6151" i="2"/>
  <c r="R6151" i="2" s="1"/>
  <c r="F6152" i="2"/>
  <c r="R6152" i="2" s="1"/>
  <c r="F6153" i="2"/>
  <c r="F6154" i="2"/>
  <c r="R6154" i="2" s="1"/>
  <c r="F6155" i="2"/>
  <c r="R6155" i="2" s="1"/>
  <c r="F6156" i="2"/>
  <c r="R6156" i="2" s="1"/>
  <c r="F6157" i="2"/>
  <c r="R6157" i="2" s="1"/>
  <c r="F6158" i="2"/>
  <c r="F6159" i="2"/>
  <c r="R6159" i="2" s="1"/>
  <c r="F6160" i="2"/>
  <c r="F6161" i="2"/>
  <c r="R6161" i="2" s="1"/>
  <c r="F6162" i="2"/>
  <c r="R6162" i="2" s="1"/>
  <c r="F6163" i="2"/>
  <c r="R6163" i="2" s="1"/>
  <c r="F6164" i="2"/>
  <c r="R6164" i="2" s="1"/>
  <c r="F6165" i="2"/>
  <c r="F6166" i="2"/>
  <c r="R6166" i="2" s="1"/>
  <c r="F6167" i="2"/>
  <c r="R6167" i="2" s="1"/>
  <c r="F6168" i="2"/>
  <c r="R6168" i="2" s="1"/>
  <c r="F6169" i="2"/>
  <c r="R6169" i="2" s="1"/>
  <c r="F6170" i="2"/>
  <c r="F6171" i="2"/>
  <c r="F6172" i="2"/>
  <c r="F6173" i="2"/>
  <c r="R6173" i="2" s="1"/>
  <c r="F6174" i="2"/>
  <c r="R6174" i="2" s="1"/>
  <c r="F6175" i="2"/>
  <c r="R6175" i="2" s="1"/>
  <c r="F6176" i="2"/>
  <c r="F6177" i="2"/>
  <c r="F6178" i="2"/>
  <c r="F6179" i="2"/>
  <c r="R6179" i="2" s="1"/>
  <c r="F6180" i="2"/>
  <c r="R6180" i="2" s="1"/>
  <c r="F6181" i="2"/>
  <c r="R6181" i="2" s="1"/>
  <c r="F6182" i="2"/>
  <c r="F6183" i="2"/>
  <c r="R6183" i="2" s="1"/>
  <c r="F6184" i="2"/>
  <c r="R6184" i="2" s="1"/>
  <c r="F6185" i="2"/>
  <c r="R6185" i="2" s="1"/>
  <c r="F6186" i="2"/>
  <c r="R6186" i="2" s="1"/>
  <c r="F6187" i="2"/>
  <c r="R6187" i="2" s="1"/>
  <c r="F6188" i="2"/>
  <c r="R6188" i="2" s="1"/>
  <c r="F6189" i="2"/>
  <c r="R6189" i="2" s="1"/>
  <c r="F6190" i="2"/>
  <c r="R6190" i="2" s="1"/>
  <c r="F6191" i="2"/>
  <c r="R6191" i="2" s="1"/>
  <c r="F6192" i="2"/>
  <c r="R6192" i="2" s="1"/>
  <c r="F6193" i="2"/>
  <c r="R6193" i="2" s="1"/>
  <c r="F6194" i="2"/>
  <c r="F6195" i="2"/>
  <c r="F6196" i="2"/>
  <c r="F6197" i="2"/>
  <c r="R6197" i="2" s="1"/>
  <c r="F6198" i="2"/>
  <c r="R6198" i="2" s="1"/>
  <c r="F6199" i="2"/>
  <c r="R6199" i="2" s="1"/>
  <c r="F6200" i="2"/>
  <c r="R6200" i="2" s="1"/>
  <c r="F6201" i="2"/>
  <c r="F6202" i="2"/>
  <c r="R6202" i="2" s="1"/>
  <c r="F6203" i="2"/>
  <c r="R6203" i="2" s="1"/>
  <c r="F6204" i="2"/>
  <c r="R6204" i="2" s="1"/>
  <c r="F6205" i="2"/>
  <c r="R6205" i="2" s="1"/>
  <c r="F6206" i="2"/>
  <c r="F6207" i="2"/>
  <c r="F6208" i="2"/>
  <c r="R6208" i="2" s="1"/>
  <c r="F6209" i="2"/>
  <c r="R6209" i="2" s="1"/>
  <c r="F6210" i="2"/>
  <c r="R6210" i="2" s="1"/>
  <c r="F6211" i="2"/>
  <c r="R6211" i="2" s="1"/>
  <c r="F6212" i="2"/>
  <c r="R6212" i="2" s="1"/>
  <c r="F6213" i="2"/>
  <c r="F6214" i="2"/>
  <c r="R6214" i="2" s="1"/>
  <c r="F6215" i="2"/>
  <c r="R6215" i="2" s="1"/>
  <c r="F6216" i="2"/>
  <c r="R6216" i="2" s="1"/>
  <c r="F6217" i="2"/>
  <c r="R6217" i="2" s="1"/>
  <c r="F6218" i="2"/>
  <c r="F6219" i="2"/>
  <c r="F6220" i="2"/>
  <c r="R6220" i="2" s="1"/>
  <c r="F6221" i="2"/>
  <c r="R6221" i="2" s="1"/>
  <c r="F6222" i="2"/>
  <c r="R6222" i="2" s="1"/>
  <c r="F6223" i="2"/>
  <c r="R6223" i="2" s="1"/>
  <c r="F6224" i="2"/>
  <c r="R6224" i="2" s="1"/>
  <c r="F6225" i="2"/>
  <c r="R6225" i="2" s="1"/>
  <c r="F6226" i="2"/>
  <c r="F6227" i="2"/>
  <c r="R6227" i="2" s="1"/>
  <c r="F6228" i="2"/>
  <c r="R6228" i="2" s="1"/>
  <c r="F6229" i="2"/>
  <c r="R6229" i="2" s="1"/>
  <c r="F6230" i="2"/>
  <c r="F6231" i="2"/>
  <c r="R6231" i="2" s="1"/>
  <c r="F6232" i="2"/>
  <c r="F6233" i="2"/>
  <c r="R6233" i="2" s="1"/>
  <c r="F6234" i="2"/>
  <c r="R6234" i="2" s="1"/>
  <c r="F6235" i="2"/>
  <c r="R6235" i="2" s="1"/>
  <c r="F6236" i="2"/>
  <c r="R6236" i="2" s="1"/>
  <c r="F6237" i="2"/>
  <c r="F6238" i="2"/>
  <c r="R6238" i="2" s="1"/>
  <c r="F6239" i="2"/>
  <c r="R6239" i="2" s="1"/>
  <c r="F6240" i="2"/>
  <c r="R6240" i="2" s="1"/>
  <c r="F6241" i="2"/>
  <c r="R6241" i="2" s="1"/>
  <c r="F6242" i="2"/>
  <c r="F6243" i="2"/>
  <c r="R6243" i="2" s="1"/>
  <c r="F6244" i="2"/>
  <c r="F6245" i="2"/>
  <c r="R6245" i="2" s="1"/>
  <c r="F6246" i="2"/>
  <c r="R6246" i="2" s="1"/>
  <c r="F6247" i="2"/>
  <c r="R6247" i="2" s="1"/>
  <c r="F6248" i="2"/>
  <c r="F6249" i="2"/>
  <c r="F6250" i="2"/>
  <c r="R6250" i="2" s="1"/>
  <c r="F6251" i="2"/>
  <c r="R6251" i="2" s="1"/>
  <c r="F6252" i="2"/>
  <c r="R6252" i="2" s="1"/>
  <c r="F6253" i="2"/>
  <c r="R6253" i="2" s="1"/>
  <c r="F6254" i="2"/>
  <c r="F6255" i="2"/>
  <c r="F6256" i="2"/>
  <c r="F6257" i="2"/>
  <c r="R6257" i="2" s="1"/>
  <c r="F6258" i="2"/>
  <c r="R6258" i="2" s="1"/>
  <c r="F6259" i="2"/>
  <c r="R6259" i="2" s="1"/>
  <c r="F6260" i="2"/>
  <c r="R6260" i="2" s="1"/>
  <c r="F6261" i="2"/>
  <c r="F6262" i="2"/>
  <c r="R6262" i="2" s="1"/>
  <c r="F6263" i="2"/>
  <c r="R6263" i="2" s="1"/>
  <c r="F6264" i="2"/>
  <c r="R6264" i="2" s="1"/>
  <c r="F6265" i="2"/>
  <c r="R6265" i="2" s="1"/>
  <c r="F6266" i="2"/>
  <c r="F6267" i="2"/>
  <c r="F6268" i="2"/>
  <c r="F6269" i="2"/>
  <c r="R6269" i="2" s="1"/>
  <c r="F6270" i="2"/>
  <c r="R6270" i="2" s="1"/>
  <c r="F6271" i="2"/>
  <c r="R6271" i="2" s="1"/>
  <c r="F6272" i="2"/>
  <c r="R6272" i="2" s="1"/>
  <c r="F6273" i="2"/>
  <c r="R6273" i="2" s="1"/>
  <c r="F6274" i="2"/>
  <c r="F6275" i="2"/>
  <c r="R6275" i="2" s="1"/>
  <c r="F6276" i="2"/>
  <c r="R6276" i="2" s="1"/>
  <c r="F6277" i="2"/>
  <c r="R6277" i="2" s="1"/>
  <c r="F6278" i="2"/>
  <c r="F6279" i="2"/>
  <c r="F6280" i="2"/>
  <c r="R6280" i="2" s="1"/>
  <c r="F6281" i="2"/>
  <c r="R6281" i="2" s="1"/>
  <c r="F6282" i="2"/>
  <c r="R6282" i="2" s="1"/>
  <c r="F6283" i="2"/>
  <c r="R6283" i="2" s="1"/>
  <c r="F6284" i="2"/>
  <c r="F6285" i="2"/>
  <c r="F6286" i="2"/>
  <c r="F6287" i="2"/>
  <c r="R6287" i="2" s="1"/>
  <c r="F6288" i="2"/>
  <c r="R6288" i="2" s="1"/>
  <c r="F6289" i="2"/>
  <c r="R6289" i="2" s="1"/>
  <c r="F6290" i="2"/>
  <c r="F6291" i="2"/>
  <c r="R6291" i="2" s="1"/>
  <c r="F6292" i="2"/>
  <c r="R6292" i="2" s="1"/>
  <c r="F6293" i="2"/>
  <c r="R6293" i="2" s="1"/>
  <c r="F6294" i="2"/>
  <c r="R6294" i="2" s="1"/>
  <c r="F6295" i="2"/>
  <c r="R6295" i="2" s="1"/>
  <c r="F6296" i="2"/>
  <c r="R6296" i="2" s="1"/>
  <c r="F6297" i="2"/>
  <c r="R6297" i="2" s="1"/>
  <c r="F6298" i="2"/>
  <c r="F6299" i="2"/>
  <c r="R6299" i="2" s="1"/>
  <c r="F6300" i="2"/>
  <c r="R6300" i="2" s="1"/>
  <c r="F6301" i="2"/>
  <c r="R6301" i="2" s="1"/>
  <c r="F6302" i="2"/>
  <c r="F6303" i="2"/>
  <c r="F6304" i="2"/>
  <c r="F6305" i="2"/>
  <c r="R6305" i="2" s="1"/>
  <c r="F6306" i="2"/>
  <c r="R6306" i="2" s="1"/>
  <c r="F6307" i="2"/>
  <c r="R6307" i="2" s="1"/>
  <c r="F6308" i="2"/>
  <c r="R6308" i="2" s="1"/>
  <c r="F6309" i="2"/>
  <c r="F6310" i="2"/>
  <c r="R6310" i="2" s="1"/>
  <c r="F6311" i="2"/>
  <c r="R6311" i="2" s="1"/>
  <c r="F6312" i="2"/>
  <c r="R6312" i="2" s="1"/>
  <c r="F6313" i="2"/>
  <c r="R6313" i="2" s="1"/>
  <c r="F6314" i="2"/>
  <c r="F6315" i="2"/>
  <c r="R6315" i="2" s="1"/>
  <c r="F6316" i="2"/>
  <c r="F6317" i="2"/>
  <c r="R6317" i="2" s="1"/>
  <c r="F6318" i="2"/>
  <c r="R6318" i="2" s="1"/>
  <c r="F6319" i="2"/>
  <c r="R6319" i="2" s="1"/>
  <c r="F6320" i="2"/>
  <c r="R6320" i="2" s="1"/>
  <c r="F6321" i="2"/>
  <c r="F6322" i="2"/>
  <c r="R6322" i="2" s="1"/>
  <c r="F6323" i="2"/>
  <c r="R6323" i="2" s="1"/>
  <c r="F6324" i="2"/>
  <c r="R6324" i="2" s="1"/>
  <c r="F6325" i="2"/>
  <c r="R6325" i="2" s="1"/>
  <c r="F6326" i="2"/>
  <c r="F6327" i="2"/>
  <c r="R6327" i="2" s="1"/>
  <c r="F6328" i="2"/>
  <c r="F6329" i="2"/>
  <c r="R6329" i="2" s="1"/>
  <c r="F6330" i="2"/>
  <c r="R6330" i="2" s="1"/>
  <c r="F6331" i="2"/>
  <c r="R6331" i="2" s="1"/>
  <c r="F6332" i="2"/>
  <c r="R6332" i="2" s="1"/>
  <c r="F6333" i="2"/>
  <c r="F6334" i="2"/>
  <c r="F6335" i="2"/>
  <c r="R6335" i="2" s="1"/>
  <c r="F6336" i="2"/>
  <c r="R6336" i="2" s="1"/>
  <c r="F6337" i="2"/>
  <c r="R6337" i="2" s="1"/>
  <c r="F6338" i="2"/>
  <c r="F6339" i="2"/>
  <c r="F6340" i="2"/>
  <c r="R6340" i="2" s="1"/>
  <c r="F6341" i="2"/>
  <c r="R6341" i="2" s="1"/>
  <c r="F6342" i="2"/>
  <c r="R6342" i="2" s="1"/>
  <c r="F6343" i="2"/>
  <c r="R6343" i="2" s="1"/>
  <c r="F6344" i="2"/>
  <c r="R6344" i="2" s="1"/>
  <c r="F6345" i="2"/>
  <c r="F6346" i="2"/>
  <c r="F6347" i="2"/>
  <c r="R6347" i="2" s="1"/>
  <c r="F6348" i="2"/>
  <c r="R6348" i="2" s="1"/>
  <c r="F6349" i="2"/>
  <c r="R6349" i="2" s="1"/>
  <c r="F6350" i="2"/>
  <c r="F6351" i="2"/>
  <c r="F6352" i="2"/>
  <c r="R6352" i="2" s="1"/>
  <c r="F6353" i="2"/>
  <c r="R6353" i="2" s="1"/>
  <c r="F6354" i="2"/>
  <c r="R6354" i="2" s="1"/>
  <c r="F6355" i="2"/>
  <c r="R6355" i="2" s="1"/>
  <c r="F6356" i="2"/>
  <c r="R6356" i="2" s="1"/>
  <c r="F6357" i="2"/>
  <c r="R6357" i="2" s="1"/>
  <c r="F6358" i="2"/>
  <c r="R6358" i="2" s="1"/>
  <c r="F6359" i="2"/>
  <c r="R6359" i="2" s="1"/>
  <c r="F6360" i="2"/>
  <c r="R6360" i="2" s="1"/>
  <c r="F6361" i="2"/>
  <c r="R6361" i="2" s="1"/>
  <c r="F6362" i="2"/>
  <c r="F6363" i="2"/>
  <c r="F6364" i="2"/>
  <c r="R6364" i="2" s="1"/>
  <c r="F6365" i="2"/>
  <c r="R6365" i="2" s="1"/>
  <c r="F6366" i="2"/>
  <c r="R6366" i="2" s="1"/>
  <c r="F6367" i="2"/>
  <c r="R6367" i="2" s="1"/>
  <c r="F6368" i="2"/>
  <c r="R6368" i="2" s="1"/>
  <c r="F6369" i="2"/>
  <c r="F6370" i="2"/>
  <c r="R6370" i="2" s="1"/>
  <c r="F6371" i="2"/>
  <c r="R6371" i="2" s="1"/>
  <c r="F6372" i="2"/>
  <c r="R6372" i="2" s="1"/>
  <c r="F6373" i="2"/>
  <c r="R6373" i="2" s="1"/>
  <c r="F6374" i="2"/>
  <c r="F6375" i="2"/>
  <c r="R6375" i="2" s="1"/>
  <c r="F6376" i="2"/>
  <c r="F6377" i="2"/>
  <c r="R6377" i="2" s="1"/>
  <c r="F6378" i="2"/>
  <c r="R6378" i="2" s="1"/>
  <c r="F6379" i="2"/>
  <c r="R6379" i="2" s="1"/>
  <c r="F6380" i="2"/>
  <c r="R6380" i="2" s="1"/>
  <c r="F6381" i="2"/>
  <c r="F6382" i="2"/>
  <c r="R6382" i="2" s="1"/>
  <c r="F6383" i="2"/>
  <c r="R6383" i="2" s="1"/>
  <c r="F6384" i="2"/>
  <c r="R6384" i="2" s="1"/>
  <c r="F6385" i="2"/>
  <c r="R6385" i="2" s="1"/>
  <c r="F6386" i="2"/>
  <c r="F6387" i="2"/>
  <c r="F6388" i="2"/>
  <c r="R6388" i="2" s="1"/>
  <c r="F6389" i="2"/>
  <c r="R6389" i="2" s="1"/>
  <c r="F6390" i="2"/>
  <c r="R6390" i="2" s="1"/>
  <c r="F6391" i="2"/>
  <c r="R6391" i="2" s="1"/>
  <c r="F6392" i="2"/>
  <c r="R6392" i="2" s="1"/>
  <c r="F6393" i="2"/>
  <c r="F6394" i="2"/>
  <c r="R6394" i="2" s="1"/>
  <c r="F6395" i="2"/>
  <c r="R6395" i="2" s="1"/>
  <c r="F6396" i="2"/>
  <c r="R6396" i="2" s="1"/>
  <c r="F6397" i="2"/>
  <c r="R6397" i="2" s="1"/>
  <c r="F6398" i="2"/>
  <c r="F6399" i="2"/>
  <c r="R6399" i="2" s="1"/>
  <c r="F6400" i="2"/>
  <c r="F6401" i="2"/>
  <c r="R6401" i="2" s="1"/>
  <c r="F6402" i="2"/>
  <c r="R6402" i="2" s="1"/>
  <c r="F6403" i="2"/>
  <c r="R6403" i="2" s="1"/>
  <c r="F6404" i="2"/>
  <c r="R6404" i="2" s="1"/>
  <c r="F6405" i="2"/>
  <c r="R6405" i="2" s="1"/>
  <c r="F6406" i="2"/>
  <c r="F6407" i="2"/>
  <c r="R6407" i="2" s="1"/>
  <c r="F6408" i="2"/>
  <c r="R6408" i="2" s="1"/>
  <c r="F6409" i="2"/>
  <c r="R6409" i="2" s="1"/>
  <c r="F6410" i="2"/>
  <c r="F6411" i="2"/>
  <c r="F6412" i="2"/>
  <c r="R6412" i="2" s="1"/>
  <c r="F6413" i="2"/>
  <c r="R6413" i="2" s="1"/>
  <c r="F6414" i="2"/>
  <c r="R6414" i="2" s="1"/>
  <c r="F6415" i="2"/>
  <c r="R6415" i="2" s="1"/>
  <c r="F6416" i="2"/>
  <c r="R6416" i="2" s="1"/>
  <c r="F6417" i="2"/>
  <c r="F6418" i="2"/>
  <c r="F6419" i="2"/>
  <c r="R6419" i="2" s="1"/>
  <c r="F6420" i="2"/>
  <c r="R6420" i="2" s="1"/>
  <c r="F6421" i="2"/>
  <c r="R6421" i="2" s="1"/>
  <c r="F6422" i="2"/>
  <c r="F6423" i="2"/>
  <c r="F6424" i="2"/>
  <c r="R6424" i="2" s="1"/>
  <c r="F6425" i="2"/>
  <c r="R6425" i="2" s="1"/>
  <c r="F6426" i="2"/>
  <c r="R6426" i="2" s="1"/>
  <c r="F6427" i="2"/>
  <c r="R6427" i="2" s="1"/>
  <c r="F6428" i="2"/>
  <c r="R6428" i="2" s="1"/>
  <c r="F6429" i="2"/>
  <c r="F6430" i="2"/>
  <c r="F6431" i="2"/>
  <c r="R6431" i="2" s="1"/>
  <c r="F6432" i="2"/>
  <c r="R6432" i="2" s="1"/>
  <c r="F6433" i="2"/>
  <c r="R6433" i="2" s="1"/>
  <c r="F6434" i="2"/>
  <c r="F6435" i="2"/>
  <c r="F6436" i="2"/>
  <c r="F6437" i="2"/>
  <c r="R6437" i="2" s="1"/>
  <c r="F6438" i="2"/>
  <c r="R6438" i="2" s="1"/>
  <c r="F6439" i="2"/>
  <c r="R6439" i="2" s="1"/>
  <c r="F6440" i="2"/>
  <c r="R6440" i="2" s="1"/>
  <c r="F6441" i="2"/>
  <c r="R6441" i="2" s="1"/>
  <c r="F6442" i="2"/>
  <c r="F6443" i="2"/>
  <c r="R6443" i="2" s="1"/>
  <c r="F6444" i="2"/>
  <c r="R6444" i="2" s="1"/>
  <c r="F6445" i="2"/>
  <c r="R6445" i="2" s="1"/>
  <c r="F6446" i="2"/>
  <c r="F6447" i="2"/>
  <c r="R6447" i="2" s="1"/>
  <c r="F6448" i="2"/>
  <c r="R6448" i="2" s="1"/>
  <c r="F6449" i="2"/>
  <c r="R6449" i="2" s="1"/>
  <c r="F6450" i="2"/>
  <c r="R6450" i="2" s="1"/>
  <c r="F6451" i="2"/>
  <c r="R6451" i="2" s="1"/>
  <c r="F6452" i="2"/>
  <c r="R6452" i="2" s="1"/>
  <c r="F6453" i="2"/>
  <c r="R6453" i="2" s="1"/>
  <c r="F6454" i="2"/>
  <c r="R6454" i="2" s="1"/>
  <c r="F6455" i="2"/>
  <c r="R6455" i="2" s="1"/>
  <c r="F6456" i="2"/>
  <c r="R6456" i="2" s="1"/>
  <c r="F6457" i="2"/>
  <c r="R6457" i="2" s="1"/>
  <c r="F6458" i="2"/>
  <c r="R6458" i="2" s="1"/>
  <c r="F6459" i="2"/>
  <c r="F6460" i="2"/>
  <c r="F6461" i="2"/>
  <c r="R6461" i="2" s="1"/>
  <c r="F6462" i="2"/>
  <c r="R6462" i="2" s="1"/>
  <c r="F6463" i="2"/>
  <c r="R6463" i="2" s="1"/>
  <c r="F6464" i="2"/>
  <c r="R6464" i="2" s="1"/>
  <c r="F6465" i="2"/>
  <c r="R6465" i="2" s="1"/>
  <c r="F6466" i="2"/>
  <c r="R6466" i="2" s="1"/>
  <c r="F6467" i="2"/>
  <c r="R6467" i="2" s="1"/>
  <c r="F6468" i="2"/>
  <c r="R6468" i="2" s="1"/>
  <c r="F6469" i="2"/>
  <c r="R6469" i="2" s="1"/>
  <c r="F6470" i="2"/>
  <c r="R6470" i="2" s="1"/>
  <c r="F6471" i="2"/>
  <c r="F6472" i="2"/>
  <c r="F6473" i="2"/>
  <c r="R6473" i="2" s="1"/>
  <c r="F6474" i="2"/>
  <c r="R6474" i="2" s="1"/>
  <c r="F6475" i="2"/>
  <c r="R6475" i="2" s="1"/>
  <c r="F6476" i="2"/>
  <c r="R6476" i="2" s="1"/>
  <c r="F6477" i="2"/>
  <c r="F6478" i="2"/>
  <c r="F6479" i="2"/>
  <c r="R6479" i="2" s="1"/>
  <c r="F6480" i="2"/>
  <c r="R6480" i="2" s="1"/>
  <c r="F6481" i="2"/>
  <c r="R6481" i="2" s="1"/>
  <c r="F6482" i="2"/>
  <c r="R6482" i="2" s="1"/>
  <c r="F6483" i="2"/>
  <c r="F6484" i="2"/>
  <c r="R6484" i="2" s="1"/>
  <c r="F6485" i="2"/>
  <c r="R6485" i="2" s="1"/>
  <c r="F6486" i="2"/>
  <c r="R6486" i="2" s="1"/>
  <c r="F6487" i="2"/>
  <c r="F6488" i="2"/>
  <c r="F6489" i="2"/>
  <c r="R6489" i="2" s="1"/>
  <c r="F6490" i="2"/>
  <c r="R6490" i="2" s="1"/>
  <c r="F6491" i="2"/>
  <c r="R6491" i="2" s="1"/>
  <c r="F6492" i="2"/>
  <c r="R6492" i="2" s="1"/>
  <c r="F6493" i="2"/>
  <c r="R6493" i="2" s="1"/>
  <c r="F6494" i="2"/>
  <c r="R6494" i="2" s="1"/>
  <c r="F6495" i="2"/>
  <c r="F6496" i="2"/>
  <c r="F6497" i="2"/>
  <c r="R6497" i="2" s="1"/>
  <c r="F6498" i="2"/>
  <c r="R6498" i="2" s="1"/>
  <c r="F6499" i="2"/>
  <c r="R6499" i="2" s="1"/>
  <c r="F6500" i="2"/>
  <c r="F6501" i="2"/>
  <c r="F6502" i="2"/>
  <c r="R6502" i="2" s="1"/>
  <c r="F6503" i="2"/>
  <c r="R6503" i="2" s="1"/>
  <c r="F6504" i="2"/>
  <c r="R6504" i="2" s="1"/>
  <c r="F6505" i="2"/>
  <c r="F6506" i="2"/>
  <c r="R6506" i="2" s="1"/>
  <c r="F6507" i="2"/>
  <c r="F6508" i="2"/>
  <c r="F6509" i="2"/>
  <c r="R6509" i="2" s="1"/>
  <c r="F6510" i="2"/>
  <c r="R6510" i="2" s="1"/>
  <c r="F6511" i="2"/>
  <c r="F6512" i="2"/>
  <c r="R6512" i="2" s="1"/>
  <c r="F6513" i="2"/>
  <c r="F6514" i="2"/>
  <c r="R6514" i="2" s="1"/>
  <c r="F6515" i="2"/>
  <c r="R6515" i="2" s="1"/>
  <c r="F6516" i="2"/>
  <c r="R6516" i="2" s="1"/>
  <c r="F6517" i="2"/>
  <c r="F6518" i="2"/>
  <c r="R6518" i="2" s="1"/>
  <c r="F6519" i="2"/>
  <c r="F6520" i="2"/>
  <c r="F6521" i="2"/>
  <c r="R6521" i="2" s="1"/>
  <c r="F6522" i="2"/>
  <c r="R6522" i="2" s="1"/>
  <c r="F6523" i="2"/>
  <c r="F6524" i="2"/>
  <c r="R6524" i="2" s="1"/>
  <c r="F6525" i="2"/>
  <c r="F6526" i="2"/>
  <c r="F6527" i="2"/>
  <c r="R6527" i="2" s="1"/>
  <c r="F6528" i="2"/>
  <c r="R6528" i="2" s="1"/>
  <c r="F6529" i="2"/>
  <c r="R6529" i="2" s="1"/>
  <c r="F6530" i="2"/>
  <c r="R6530" i="2" s="1"/>
  <c r="F6531" i="2"/>
  <c r="F6532" i="2"/>
  <c r="R6532" i="2" s="1"/>
  <c r="F6533" i="2"/>
  <c r="R6533" i="2" s="1"/>
  <c r="F6534" i="2"/>
  <c r="R6534" i="2" s="1"/>
  <c r="F6535" i="2"/>
  <c r="R6535" i="2" s="1"/>
  <c r="F6536" i="2"/>
  <c r="R6536" i="2" s="1"/>
  <c r="F6537" i="2"/>
  <c r="F6538" i="2"/>
  <c r="F6539" i="2"/>
  <c r="R6539" i="2" s="1"/>
  <c r="F6540" i="2"/>
  <c r="R6540" i="2" s="1"/>
  <c r="F6541" i="2"/>
  <c r="F6542" i="2"/>
  <c r="R6542" i="2" s="1"/>
  <c r="F6543" i="2"/>
  <c r="F6544" i="2"/>
  <c r="R6544" i="2" s="1"/>
  <c r="F6545" i="2"/>
  <c r="R6545" i="2" s="1"/>
  <c r="F6546" i="2"/>
  <c r="R6546" i="2" s="1"/>
  <c r="F6547" i="2"/>
  <c r="R6547" i="2" s="1"/>
  <c r="F6548" i="2"/>
  <c r="R6548" i="2" s="1"/>
  <c r="F6549" i="2"/>
  <c r="F6550" i="2"/>
  <c r="R6550" i="2" s="1"/>
  <c r="F6551" i="2"/>
  <c r="R6551" i="2" s="1"/>
  <c r="F6552" i="2"/>
  <c r="R6552" i="2" s="1"/>
  <c r="F6553" i="2"/>
  <c r="F6554" i="2"/>
  <c r="R6554" i="2" s="1"/>
  <c r="F6555" i="2"/>
  <c r="R6555" i="2" s="1"/>
  <c r="F6556" i="2"/>
  <c r="R6556" i="2" s="1"/>
  <c r="F6557" i="2"/>
  <c r="R6557" i="2" s="1"/>
  <c r="F6558" i="2"/>
  <c r="R6558" i="2" s="1"/>
  <c r="F6559" i="2"/>
  <c r="F6560" i="2"/>
  <c r="R6560" i="2" s="1"/>
  <c r="F6561" i="2"/>
  <c r="F6562" i="2"/>
  <c r="F6563" i="2"/>
  <c r="R6563" i="2" s="1"/>
  <c r="F6564" i="2"/>
  <c r="R6564" i="2" s="1"/>
  <c r="F6565" i="2"/>
  <c r="F6566" i="2"/>
  <c r="R6566" i="2" s="1"/>
  <c r="F6567" i="2"/>
  <c r="F6568" i="2"/>
  <c r="R6568" i="2" s="1"/>
  <c r="F6569" i="2"/>
  <c r="R6569" i="2" s="1"/>
  <c r="F6570" i="2"/>
  <c r="R6570" i="2" s="1"/>
  <c r="F6571" i="2"/>
  <c r="R6571" i="2" s="1"/>
  <c r="F6572" i="2"/>
  <c r="R6572" i="2" s="1"/>
  <c r="F6573" i="2"/>
  <c r="R6573" i="2" s="1"/>
  <c r="F6574" i="2"/>
  <c r="F6575" i="2"/>
  <c r="R6575" i="2" s="1"/>
  <c r="F6576" i="2"/>
  <c r="R6576" i="2" s="1"/>
  <c r="F6577" i="2"/>
  <c r="F6578" i="2"/>
  <c r="R6578" i="2" s="1"/>
  <c r="F6579" i="2"/>
  <c r="R6579" i="2" s="1"/>
  <c r="F6580" i="2"/>
  <c r="R6580" i="2" s="1"/>
  <c r="F6581" i="2"/>
  <c r="R6581" i="2" s="1"/>
  <c r="F6582" i="2"/>
  <c r="R6582" i="2" s="1"/>
  <c r="F6583" i="2"/>
  <c r="R6583" i="2" s="1"/>
  <c r="F6584" i="2"/>
  <c r="R6584" i="2" s="1"/>
  <c r="F6585" i="2"/>
  <c r="F6586" i="2"/>
  <c r="F6587" i="2"/>
  <c r="R6587" i="2" s="1"/>
  <c r="F6588" i="2"/>
  <c r="R6588" i="2" s="1"/>
  <c r="F6589" i="2"/>
  <c r="R6589" i="2" s="1"/>
  <c r="F6590" i="2"/>
  <c r="R6590" i="2" s="1"/>
  <c r="F6591" i="2"/>
  <c r="F6592" i="2"/>
  <c r="R6592" i="2" s="1"/>
  <c r="F6593" i="2"/>
  <c r="R6593" i="2" s="1"/>
  <c r="F6594" i="2"/>
  <c r="R6594" i="2" s="1"/>
  <c r="F6595" i="2"/>
  <c r="F6596" i="2"/>
  <c r="R6596" i="2" s="1"/>
  <c r="F6597" i="2"/>
  <c r="R6597" i="2" s="1"/>
  <c r="F6598" i="2"/>
  <c r="R6598" i="2" s="1"/>
  <c r="F6599" i="2"/>
  <c r="R6599" i="2" s="1"/>
  <c r="F6600" i="2"/>
  <c r="R6600" i="2" s="1"/>
  <c r="F6601" i="2"/>
  <c r="R6601" i="2" s="1"/>
  <c r="F6602" i="2"/>
  <c r="F6603" i="2"/>
  <c r="F6604" i="2"/>
  <c r="R6604" i="2" s="1"/>
  <c r="F6605" i="2"/>
  <c r="R6605" i="2" s="1"/>
  <c r="F6606" i="2"/>
  <c r="R6606" i="2" s="1"/>
  <c r="F6607" i="2"/>
  <c r="R6607" i="2" s="1"/>
  <c r="F6608" i="2"/>
  <c r="R6608" i="2" s="1"/>
  <c r="F6609" i="2"/>
  <c r="F6610" i="2"/>
  <c r="R6610" i="2" s="1"/>
  <c r="F6611" i="2"/>
  <c r="R6611" i="2" s="1"/>
  <c r="F6612" i="2"/>
  <c r="R6612" i="2" s="1"/>
  <c r="F6613" i="2"/>
  <c r="F6614" i="2"/>
  <c r="R6614" i="2" s="1"/>
  <c r="F6615" i="2"/>
  <c r="F6616" i="2"/>
  <c r="R6616" i="2" s="1"/>
  <c r="F6617" i="2"/>
  <c r="R6617" i="2" s="1"/>
  <c r="F6618" i="2"/>
  <c r="R6618" i="2" s="1"/>
  <c r="F6619" i="2"/>
  <c r="R6619" i="2" s="1"/>
  <c r="F6620" i="2"/>
  <c r="F6621" i="2"/>
  <c r="F6622" i="2"/>
  <c r="F6623" i="2"/>
  <c r="R6623" i="2" s="1"/>
  <c r="F6624" i="2"/>
  <c r="R6624" i="2" s="1"/>
  <c r="F6625" i="2"/>
  <c r="F6626" i="2"/>
  <c r="R6626" i="2" s="1"/>
  <c r="F6627" i="2"/>
  <c r="R6627" i="2" s="1"/>
  <c r="F6628" i="2"/>
  <c r="F6629" i="2"/>
  <c r="R6629" i="2" s="1"/>
  <c r="F6630" i="2"/>
  <c r="R6630" i="2" s="1"/>
  <c r="F6631" i="2"/>
  <c r="F6632" i="2"/>
  <c r="R6632" i="2" s="1"/>
  <c r="F6633" i="2"/>
  <c r="F6634" i="2"/>
  <c r="R6634" i="2" s="1"/>
  <c r="F6635" i="2"/>
  <c r="R6635" i="2" s="1"/>
  <c r="F6636" i="2"/>
  <c r="R6636" i="2" s="1"/>
  <c r="F6637" i="2"/>
  <c r="F6638" i="2"/>
  <c r="R6638" i="2" s="1"/>
  <c r="F6639" i="2"/>
  <c r="F6640" i="2"/>
  <c r="R6640" i="2" s="1"/>
  <c r="F6641" i="2"/>
  <c r="R6641" i="2" s="1"/>
  <c r="F6642" i="2"/>
  <c r="R6642" i="2" s="1"/>
  <c r="F6643" i="2"/>
  <c r="R6643" i="2" s="1"/>
  <c r="F6644" i="2"/>
  <c r="R6644" i="2" s="1"/>
  <c r="F6645" i="2"/>
  <c r="F6646" i="2"/>
  <c r="F6647" i="2"/>
  <c r="R6647" i="2" s="1"/>
  <c r="F6648" i="2"/>
  <c r="R6648" i="2" s="1"/>
  <c r="F6649" i="2"/>
  <c r="F6650" i="2"/>
  <c r="R6650" i="2" s="1"/>
  <c r="F6651" i="2"/>
  <c r="R6651" i="2" s="1"/>
  <c r="F6652" i="2"/>
  <c r="F6653" i="2"/>
  <c r="R6653" i="2" s="1"/>
  <c r="F6654" i="2"/>
  <c r="R6654" i="2" s="1"/>
  <c r="F6655" i="2"/>
  <c r="F6656" i="2"/>
  <c r="R6656" i="2" s="1"/>
  <c r="F6657" i="2"/>
  <c r="F6658" i="2"/>
  <c r="R6658" i="2" s="1"/>
  <c r="F6659" i="2"/>
  <c r="R6659" i="2" s="1"/>
  <c r="F6660" i="2"/>
  <c r="R6660" i="2" s="1"/>
  <c r="F6661" i="2"/>
  <c r="R6661" i="2" s="1"/>
  <c r="F6662" i="2"/>
  <c r="R6662" i="2" s="1"/>
  <c r="F6663" i="2"/>
  <c r="F6664" i="2"/>
  <c r="R6664" i="2" s="1"/>
  <c r="F6665" i="2"/>
  <c r="R6665" i="2" s="1"/>
  <c r="F6666" i="2"/>
  <c r="R6666" i="2" s="1"/>
  <c r="F6667" i="2"/>
  <c r="F6668" i="2"/>
  <c r="R6668" i="2" s="1"/>
  <c r="F6669" i="2"/>
  <c r="F6670" i="2"/>
  <c r="F6671" i="2"/>
  <c r="R6671" i="2" s="1"/>
  <c r="F6672" i="2"/>
  <c r="R6672" i="2" s="1"/>
  <c r="F6673" i="2"/>
  <c r="R6673" i="2" s="1"/>
  <c r="F6674" i="2"/>
  <c r="R6674" i="2" s="1"/>
  <c r="F6675" i="2"/>
  <c r="F6676" i="2"/>
  <c r="F6677" i="2"/>
  <c r="R6677" i="2" s="1"/>
  <c r="F6678" i="2"/>
  <c r="R6678" i="2" s="1"/>
  <c r="F6679" i="2"/>
  <c r="F6680" i="2"/>
  <c r="R6680" i="2" s="1"/>
  <c r="F6681" i="2"/>
  <c r="F6682" i="2"/>
  <c r="R6682" i="2" s="1"/>
  <c r="F6683" i="2"/>
  <c r="R6683" i="2" s="1"/>
  <c r="F6684" i="2"/>
  <c r="R6684" i="2" s="1"/>
  <c r="F6685" i="2"/>
  <c r="F6686" i="2"/>
  <c r="F6687" i="2"/>
  <c r="F6688" i="2"/>
  <c r="R6688" i="2" s="1"/>
  <c r="F6689" i="2"/>
  <c r="R6689" i="2" s="1"/>
  <c r="F6690" i="2"/>
  <c r="R6690" i="2" s="1"/>
  <c r="F6691" i="2"/>
  <c r="R6691" i="2" s="1"/>
  <c r="F6692" i="2"/>
  <c r="R6692" i="2" s="1"/>
  <c r="F6693" i="2"/>
  <c r="F6694" i="2"/>
  <c r="F6695" i="2"/>
  <c r="R6695" i="2" s="1"/>
  <c r="F6696" i="2"/>
  <c r="R6696" i="2" s="1"/>
  <c r="F6697" i="2"/>
  <c r="R6697" i="2" s="1"/>
  <c r="F6698" i="2"/>
  <c r="R6698" i="2" s="1"/>
  <c r="F6699" i="2"/>
  <c r="F6700" i="2"/>
  <c r="F6701" i="2"/>
  <c r="R6701" i="2" s="1"/>
  <c r="F6702" i="2"/>
  <c r="R6702" i="2" s="1"/>
  <c r="F6703" i="2"/>
  <c r="F6704" i="2"/>
  <c r="R6704" i="2" s="1"/>
  <c r="F6705" i="2"/>
  <c r="F6706" i="2"/>
  <c r="R6706" i="2" s="1"/>
  <c r="F6707" i="2"/>
  <c r="R6707" i="2" s="1"/>
  <c r="F6708" i="2"/>
  <c r="R6708" i="2" s="1"/>
  <c r="F6709" i="2"/>
  <c r="F6710" i="2"/>
  <c r="R6710" i="2" s="1"/>
  <c r="F6711" i="2"/>
  <c r="F6712" i="2"/>
  <c r="R6712" i="2" s="1"/>
  <c r="F6713" i="2"/>
  <c r="R6713" i="2" s="1"/>
  <c r="F6714" i="2"/>
  <c r="R6714" i="2" s="1"/>
  <c r="F6715" i="2"/>
  <c r="R6715" i="2" s="1"/>
  <c r="F6716" i="2"/>
  <c r="R6716" i="2" s="1"/>
  <c r="F6717" i="2"/>
  <c r="R6717" i="2" s="1"/>
  <c r="F6718" i="2"/>
  <c r="R6718" i="2" s="1"/>
  <c r="F6719" i="2"/>
  <c r="R6719" i="2" s="1"/>
  <c r="F6720" i="2"/>
  <c r="R6720" i="2" s="1"/>
  <c r="F6721" i="2"/>
  <c r="F6722" i="2"/>
  <c r="R6722" i="2" s="1"/>
  <c r="F6723" i="2"/>
  <c r="F6724" i="2"/>
  <c r="R6724" i="2" s="1"/>
  <c r="F6725" i="2"/>
  <c r="R6725" i="2" s="1"/>
  <c r="F6726" i="2"/>
  <c r="R6726" i="2" s="1"/>
  <c r="F6727" i="2"/>
  <c r="R6727" i="2" s="1"/>
  <c r="F6728" i="2"/>
  <c r="R6728" i="2" s="1"/>
  <c r="F6729" i="2"/>
  <c r="F6730" i="2"/>
  <c r="R6730" i="2" s="1"/>
  <c r="F6731" i="2"/>
  <c r="R6731" i="2" s="1"/>
  <c r="F6732" i="2"/>
  <c r="R6732" i="2" s="1"/>
  <c r="F6733" i="2"/>
  <c r="F6734" i="2"/>
  <c r="F6735" i="2"/>
  <c r="R6735" i="2" s="1"/>
  <c r="F6736" i="2"/>
  <c r="R6736" i="2" s="1"/>
  <c r="F6737" i="2"/>
  <c r="R6737" i="2" s="1"/>
  <c r="F6738" i="2"/>
  <c r="R6738" i="2" s="1"/>
  <c r="F6739" i="2"/>
  <c r="F6740" i="2"/>
  <c r="R6740" i="2" s="1"/>
  <c r="F6741" i="2"/>
  <c r="R6741" i="2" s="1"/>
  <c r="F6742" i="2"/>
  <c r="F6743" i="2"/>
  <c r="R6743" i="2" s="1"/>
  <c r="F6744" i="2"/>
  <c r="R6744" i="2" s="1"/>
  <c r="F6745" i="2"/>
  <c r="F6746" i="2"/>
  <c r="F6747" i="2"/>
  <c r="F6748" i="2"/>
  <c r="F6749" i="2"/>
  <c r="R6749" i="2" s="1"/>
  <c r="F6750" i="2"/>
  <c r="R6750" i="2" s="1"/>
  <c r="F6751" i="2"/>
  <c r="R6751" i="2" s="1"/>
  <c r="F6752" i="2"/>
  <c r="R6752" i="2" s="1"/>
  <c r="F6753" i="2"/>
  <c r="F6754" i="2"/>
  <c r="F6755" i="2"/>
  <c r="R6755" i="2" s="1"/>
  <c r="F6756" i="2"/>
  <c r="R6756" i="2" s="1"/>
  <c r="F6757" i="2"/>
  <c r="F6758" i="2"/>
  <c r="R6758" i="2" s="1"/>
  <c r="F6759" i="2"/>
  <c r="R6759" i="2" s="1"/>
  <c r="F6760" i="2"/>
  <c r="F6761" i="2"/>
  <c r="R6761" i="2" s="1"/>
  <c r="F6762" i="2"/>
  <c r="R6762" i="2" s="1"/>
  <c r="F6763" i="2"/>
  <c r="R6763" i="2" s="1"/>
  <c r="F6764" i="2"/>
  <c r="F6765" i="2"/>
  <c r="F6766" i="2"/>
  <c r="F6767" i="2"/>
  <c r="R6767" i="2" s="1"/>
  <c r="F6768" i="2"/>
  <c r="R6768" i="2" s="1"/>
  <c r="F6769" i="2"/>
  <c r="F6770" i="2"/>
  <c r="R6770" i="2" s="1"/>
  <c r="F6771" i="2"/>
  <c r="F6772" i="2"/>
  <c r="F6773" i="2"/>
  <c r="R6773" i="2" s="1"/>
  <c r="F6774" i="2"/>
  <c r="R6774" i="2" s="1"/>
  <c r="F6775" i="2"/>
  <c r="F6776" i="2"/>
  <c r="R6776" i="2" s="1"/>
  <c r="F6777" i="2"/>
  <c r="F6778" i="2"/>
  <c r="R6778" i="2" s="1"/>
  <c r="F6779" i="2"/>
  <c r="R6779" i="2" s="1"/>
  <c r="F6780" i="2"/>
  <c r="R6780" i="2" s="1"/>
  <c r="F6781" i="2"/>
  <c r="F6782" i="2"/>
  <c r="R6782" i="2" s="1"/>
  <c r="F6783" i="2"/>
  <c r="F6784" i="2"/>
  <c r="F6785" i="2"/>
  <c r="R6785" i="2" s="1"/>
  <c r="F6786" i="2"/>
  <c r="R6786" i="2" s="1"/>
  <c r="F6787" i="2"/>
  <c r="R6787" i="2" s="1"/>
  <c r="F6788" i="2"/>
  <c r="R6788" i="2" s="1"/>
  <c r="F6789" i="2"/>
  <c r="F6790" i="2"/>
  <c r="R6790" i="2" s="1"/>
  <c r="F6791" i="2"/>
  <c r="R6791" i="2" s="1"/>
  <c r="F6792" i="2"/>
  <c r="R6792" i="2" s="1"/>
  <c r="F6793" i="2"/>
  <c r="F6794" i="2"/>
  <c r="R6794" i="2" s="1"/>
  <c r="F6795" i="2"/>
  <c r="F6796" i="2"/>
  <c r="F6797" i="2"/>
  <c r="R6797" i="2" s="1"/>
  <c r="F6798" i="2"/>
  <c r="R6798" i="2" s="1"/>
  <c r="F6799" i="2"/>
  <c r="R6799" i="2" s="1"/>
  <c r="F6800" i="2"/>
  <c r="R6800" i="2" s="1"/>
  <c r="F6801" i="2"/>
  <c r="F6802" i="2"/>
  <c r="R6802" i="2" s="1"/>
  <c r="F6803" i="2"/>
  <c r="R6803" i="2" s="1"/>
  <c r="F6804" i="2"/>
  <c r="R6804" i="2" s="1"/>
  <c r="F6805" i="2"/>
  <c r="R6805" i="2" s="1"/>
  <c r="F6806" i="2"/>
  <c r="F6807" i="2"/>
  <c r="R6807" i="2" s="1"/>
  <c r="F6808" i="2"/>
  <c r="F6809" i="2"/>
  <c r="R6809" i="2" s="1"/>
  <c r="F6810" i="2"/>
  <c r="R6810" i="2" s="1"/>
  <c r="F6811" i="2"/>
  <c r="F6812" i="2"/>
  <c r="R6812" i="2" s="1"/>
  <c r="F6813" i="2"/>
  <c r="R6813" i="2" s="1"/>
  <c r="F6814" i="2"/>
  <c r="R6814" i="2" s="1"/>
  <c r="F6815" i="2"/>
  <c r="R6815" i="2" s="1"/>
  <c r="F6816" i="2"/>
  <c r="R6816" i="2" s="1"/>
  <c r="F6817" i="2"/>
  <c r="R6817" i="2" s="1"/>
  <c r="F6818" i="2"/>
  <c r="R6818" i="2" s="1"/>
  <c r="F6819" i="2"/>
  <c r="F6820" i="2"/>
  <c r="F6821" i="2"/>
  <c r="R6821" i="2" s="1"/>
  <c r="F6822" i="2"/>
  <c r="R6822" i="2" s="1"/>
  <c r="F6823" i="2"/>
  <c r="R6823" i="2" s="1"/>
  <c r="F6824" i="2"/>
  <c r="F6825" i="2"/>
  <c r="R6825" i="2" s="1"/>
  <c r="F6826" i="2"/>
  <c r="R6826" i="2" s="1"/>
  <c r="F6827" i="2"/>
  <c r="R6827" i="2" s="1"/>
  <c r="F6828" i="2"/>
  <c r="R6828" i="2" s="1"/>
  <c r="F6829" i="2"/>
  <c r="F6830" i="2"/>
  <c r="R6830" i="2" s="1"/>
  <c r="F6831" i="2"/>
  <c r="R6831" i="2" s="1"/>
  <c r="F6832" i="2"/>
  <c r="F6833" i="2"/>
  <c r="R6833" i="2" s="1"/>
  <c r="F6834" i="2"/>
  <c r="R6834" i="2" s="1"/>
  <c r="F6835" i="2"/>
  <c r="R6835" i="2" s="1"/>
  <c r="F6836" i="2"/>
  <c r="R6836" i="2" s="1"/>
  <c r="F6837" i="2"/>
  <c r="F6838" i="2"/>
  <c r="F6839" i="2"/>
  <c r="R6839" i="2" s="1"/>
  <c r="F6840" i="2"/>
  <c r="R6840" i="2" s="1"/>
  <c r="F6841" i="2"/>
  <c r="R6841" i="2" s="1"/>
  <c r="F6842" i="2"/>
  <c r="R6842" i="2" s="1"/>
  <c r="F6843" i="2"/>
  <c r="R6843" i="2" s="1"/>
  <c r="F6844" i="2"/>
  <c r="F6845" i="2"/>
  <c r="R6845" i="2" s="1"/>
  <c r="F6846" i="2"/>
  <c r="R6846" i="2" s="1"/>
  <c r="F6847" i="2"/>
  <c r="F6848" i="2"/>
  <c r="R6848" i="2" s="1"/>
  <c r="F6849" i="2"/>
  <c r="R6849" i="2" s="1"/>
  <c r="F6850" i="2"/>
  <c r="F6851" i="2"/>
  <c r="R6851" i="2" s="1"/>
  <c r="F6852" i="2"/>
  <c r="R6852" i="2" s="1"/>
  <c r="F6853" i="2"/>
  <c r="R6853" i="2" s="1"/>
  <c r="F6854" i="2"/>
  <c r="R6854" i="2" s="1"/>
  <c r="F6855" i="2"/>
  <c r="F6856" i="2"/>
  <c r="F6857" i="2"/>
  <c r="R6857" i="2" s="1"/>
  <c r="F6858" i="2"/>
  <c r="R6858" i="2" s="1"/>
  <c r="F6859" i="2"/>
  <c r="F6860" i="2"/>
  <c r="R6860" i="2" s="1"/>
  <c r="F6861" i="2"/>
  <c r="R6861" i="2" s="1"/>
  <c r="F6862" i="2"/>
  <c r="F6863" i="2"/>
  <c r="R6863" i="2" s="1"/>
  <c r="F6864" i="2"/>
  <c r="R6864" i="2" s="1"/>
  <c r="F6865" i="2"/>
  <c r="F6866" i="2"/>
  <c r="F6867" i="2"/>
  <c r="F6868" i="2"/>
  <c r="F6869" i="2"/>
  <c r="R6869" i="2" s="1"/>
  <c r="F6870" i="2"/>
  <c r="R6870" i="2" s="1"/>
  <c r="F6871" i="2"/>
  <c r="R6871" i="2" s="1"/>
  <c r="F6872" i="2"/>
  <c r="R6872" i="2" s="1"/>
  <c r="F6873" i="2"/>
  <c r="F6874" i="2"/>
  <c r="F6875" i="2"/>
  <c r="R6875" i="2" s="1"/>
  <c r="F6876" i="2"/>
  <c r="R6876" i="2" s="1"/>
  <c r="F6877" i="2"/>
  <c r="R6877" i="2" s="1"/>
  <c r="F6878" i="2"/>
  <c r="R6878" i="2" s="1"/>
  <c r="F6879" i="2"/>
  <c r="F6880" i="2"/>
  <c r="F6881" i="2"/>
  <c r="R6881" i="2" s="1"/>
  <c r="F6882" i="2"/>
  <c r="R6882" i="2" s="1"/>
  <c r="F6883" i="2"/>
  <c r="F6884" i="2"/>
  <c r="R6884" i="2" s="1"/>
  <c r="F6885" i="2"/>
  <c r="F6886" i="2"/>
  <c r="F6887" i="2"/>
  <c r="R6887" i="2" s="1"/>
  <c r="F6888" i="2"/>
  <c r="R6888" i="2" s="1"/>
  <c r="F6889" i="2"/>
  <c r="F6890" i="2"/>
  <c r="R6890" i="2" s="1"/>
  <c r="F6891" i="2"/>
  <c r="F6892" i="2"/>
  <c r="R6892" i="2" s="1"/>
  <c r="F6893" i="2"/>
  <c r="R6893" i="2" s="1"/>
  <c r="F6894" i="2"/>
  <c r="R6894" i="2" s="1"/>
  <c r="F6895" i="2"/>
  <c r="R6895" i="2" s="1"/>
  <c r="F6896" i="2"/>
  <c r="R6896" i="2" s="1"/>
  <c r="F6897" i="2"/>
  <c r="F6898" i="2"/>
  <c r="F6899" i="2"/>
  <c r="R6899" i="2" s="1"/>
  <c r="F6900" i="2"/>
  <c r="R6900" i="2" s="1"/>
  <c r="F6901" i="2"/>
  <c r="F6902" i="2"/>
  <c r="R6902" i="2" s="1"/>
  <c r="F6903" i="2"/>
  <c r="F6904" i="2"/>
  <c r="R6904" i="2" s="1"/>
  <c r="F6905" i="2"/>
  <c r="R6905" i="2" s="1"/>
  <c r="F6906" i="2"/>
  <c r="R6906" i="2" s="1"/>
  <c r="F6907" i="2"/>
  <c r="R6907" i="2" s="1"/>
  <c r="F6908" i="2"/>
  <c r="R6908" i="2" s="1"/>
  <c r="F6909" i="2"/>
  <c r="F6910" i="2"/>
  <c r="R6910" i="2" s="1"/>
  <c r="F6911" i="2"/>
  <c r="R6911" i="2" s="1"/>
  <c r="F6912" i="2"/>
  <c r="R6912" i="2" s="1"/>
  <c r="F6913" i="2"/>
  <c r="F6914" i="2"/>
  <c r="R6914" i="2" s="1"/>
  <c r="F6915" i="2"/>
  <c r="F6916" i="2"/>
  <c r="R6916" i="2" s="1"/>
  <c r="F6917" i="2"/>
  <c r="R6917" i="2" s="1"/>
  <c r="F6918" i="2"/>
  <c r="R6918" i="2" s="1"/>
  <c r="F6919" i="2"/>
  <c r="F6920" i="2"/>
  <c r="R6920" i="2" s="1"/>
  <c r="F6921" i="2"/>
  <c r="F6922" i="2"/>
  <c r="F6923" i="2"/>
  <c r="R6923" i="2" s="1"/>
  <c r="F6924" i="2"/>
  <c r="R6924" i="2" s="1"/>
  <c r="F6925" i="2"/>
  <c r="R6925" i="2" s="1"/>
  <c r="F6926" i="2"/>
  <c r="F6927" i="2"/>
  <c r="F6928" i="2"/>
  <c r="F6929" i="2"/>
  <c r="R6929" i="2" s="1"/>
  <c r="F6930" i="2"/>
  <c r="R6930" i="2" s="1"/>
  <c r="F6931" i="2"/>
  <c r="R6931" i="2" s="1"/>
  <c r="F6932" i="2"/>
  <c r="R6932" i="2" s="1"/>
  <c r="F6933" i="2"/>
  <c r="F6934" i="2"/>
  <c r="R6934" i="2" s="1"/>
  <c r="F6935" i="2"/>
  <c r="R6935" i="2" s="1"/>
  <c r="F6936" i="2"/>
  <c r="R6936" i="2" s="1"/>
  <c r="F6937" i="2"/>
  <c r="F6938" i="2"/>
  <c r="R6938" i="2" s="1"/>
  <c r="F6939" i="2"/>
  <c r="F6940" i="2"/>
  <c r="F6941" i="2"/>
  <c r="R6941" i="2" s="1"/>
  <c r="F6942" i="2"/>
  <c r="R6942" i="2" s="1"/>
  <c r="F6943" i="2"/>
  <c r="F6944" i="2"/>
  <c r="R6944" i="2" s="1"/>
  <c r="F6945" i="2"/>
  <c r="F6946" i="2"/>
  <c r="R6946" i="2" s="1"/>
  <c r="F6947" i="2"/>
  <c r="R6947" i="2" s="1"/>
  <c r="F6948" i="2"/>
  <c r="R6948" i="2" s="1"/>
  <c r="F6949" i="2"/>
  <c r="R6949" i="2" s="1"/>
  <c r="F6950" i="2"/>
  <c r="F6951" i="2"/>
  <c r="F6952" i="2"/>
  <c r="R6952" i="2" s="1"/>
  <c r="F6953" i="2"/>
  <c r="R6953" i="2" s="1"/>
  <c r="F6954" i="2"/>
  <c r="R6954" i="2" s="1"/>
  <c r="F6955" i="2"/>
  <c r="F6956" i="2"/>
  <c r="R6956" i="2" s="1"/>
  <c r="F6957" i="2"/>
  <c r="F6958" i="2"/>
  <c r="F6959" i="2"/>
  <c r="R6959" i="2" s="1"/>
  <c r="F6960" i="2"/>
  <c r="R6960" i="2" s="1"/>
  <c r="F6961" i="2"/>
  <c r="R6961" i="2" s="1"/>
  <c r="F6962" i="2"/>
  <c r="R6962" i="2" s="1"/>
  <c r="F6963" i="2"/>
  <c r="F6964" i="2"/>
  <c r="F6965" i="2"/>
  <c r="R6965" i="2" s="1"/>
  <c r="F6966" i="2"/>
  <c r="R6966" i="2" s="1"/>
  <c r="F6967" i="2"/>
  <c r="F6968" i="2"/>
  <c r="R6968" i="2" s="1"/>
  <c r="F6969" i="2"/>
  <c r="R6969" i="2" s="1"/>
  <c r="F6970" i="2"/>
  <c r="R6970" i="2" s="1"/>
  <c r="F6971" i="2"/>
  <c r="R6971" i="2" s="1"/>
  <c r="F6972" i="2"/>
  <c r="R6972" i="2" s="1"/>
  <c r="F6973" i="2"/>
  <c r="F6974" i="2"/>
  <c r="R6974" i="2" s="1"/>
  <c r="F6975" i="2"/>
  <c r="R6975" i="2" s="1"/>
  <c r="F6976" i="2"/>
  <c r="F6977" i="2"/>
  <c r="R6977" i="2" s="1"/>
  <c r="F6978" i="2"/>
  <c r="R6978" i="2" s="1"/>
  <c r="F6979" i="2"/>
  <c r="F6980" i="2"/>
  <c r="R6980" i="2" s="1"/>
  <c r="F6981" i="2"/>
  <c r="F6982" i="2"/>
  <c r="R6982" i="2" s="1"/>
  <c r="F6983" i="2"/>
  <c r="R6983" i="2" s="1"/>
  <c r="F6984" i="2"/>
  <c r="R6984" i="2" s="1"/>
  <c r="F6985" i="2"/>
  <c r="R6985" i="2" s="1"/>
  <c r="F6986" i="2"/>
  <c r="R6986" i="2" s="1"/>
  <c r="F6987" i="2"/>
  <c r="R6987" i="2" s="1"/>
  <c r="F6988" i="2"/>
  <c r="F6989" i="2"/>
  <c r="R6989" i="2" s="1"/>
  <c r="F6990" i="2"/>
  <c r="R6990" i="2" s="1"/>
  <c r="F6991" i="2"/>
  <c r="F6992" i="2"/>
  <c r="F6993" i="2"/>
  <c r="R6993" i="2" s="1"/>
  <c r="F6994" i="2"/>
  <c r="R6994" i="2" s="1"/>
  <c r="F6995" i="2"/>
  <c r="R6995" i="2" s="1"/>
  <c r="F6996" i="2"/>
  <c r="R6996" i="2" s="1"/>
  <c r="F6997" i="2"/>
  <c r="F6998" i="2"/>
  <c r="R6998" i="2" s="1"/>
  <c r="F6999" i="2"/>
  <c r="F7000" i="2"/>
  <c r="F7001" i="2"/>
  <c r="R7001" i="2" s="1"/>
  <c r="F7002" i="2"/>
  <c r="R7002" i="2" s="1"/>
  <c r="F7003" i="2"/>
  <c r="F7004" i="2"/>
  <c r="R7004" i="2" s="1"/>
  <c r="F7005" i="2"/>
  <c r="R7005" i="2" s="1"/>
  <c r="F7006" i="2"/>
  <c r="R7006" i="2" s="1"/>
  <c r="F7007" i="2"/>
  <c r="R7007" i="2" s="1"/>
  <c r="F7008" i="2"/>
  <c r="R7008" i="2" s="1"/>
  <c r="F7009" i="2"/>
  <c r="F7010" i="2"/>
  <c r="R7010" i="2" s="1"/>
  <c r="F7011" i="2"/>
  <c r="R7011" i="2" s="1"/>
  <c r="F7012" i="2"/>
  <c r="F7013" i="2"/>
  <c r="R7013" i="2" s="1"/>
  <c r="F7014" i="2"/>
  <c r="R7014" i="2" s="1"/>
  <c r="F7015" i="2"/>
  <c r="R7015" i="2" s="1"/>
  <c r="F7016" i="2"/>
  <c r="R7016" i="2" s="1"/>
  <c r="F7017" i="2"/>
  <c r="F7018" i="2"/>
  <c r="F7019" i="2"/>
  <c r="R7019" i="2" s="1"/>
  <c r="F7020" i="2"/>
  <c r="R7020" i="2" s="1"/>
  <c r="F7021" i="2"/>
  <c r="R7021" i="2" s="1"/>
  <c r="F7022" i="2"/>
  <c r="R7022" i="2" s="1"/>
  <c r="F7023" i="2"/>
  <c r="R7023" i="2" s="1"/>
  <c r="F7024" i="2"/>
  <c r="R7024" i="2" s="1"/>
  <c r="F7025" i="2"/>
  <c r="R7025" i="2" s="1"/>
  <c r="F7026" i="2"/>
  <c r="R7026" i="2" s="1"/>
  <c r="F7027" i="2"/>
  <c r="F7028" i="2"/>
  <c r="F7029" i="2"/>
  <c r="F7030" i="2"/>
  <c r="F7031" i="2"/>
  <c r="R7031" i="2" s="1"/>
  <c r="F7032" i="2"/>
  <c r="R7032" i="2" s="1"/>
  <c r="F7033" i="2"/>
  <c r="F7034" i="2"/>
  <c r="R7034" i="2" s="1"/>
  <c r="F7035" i="2"/>
  <c r="F7036" i="2"/>
  <c r="R7036" i="2" s="1"/>
  <c r="F7037" i="2"/>
  <c r="R7037" i="2" s="1"/>
  <c r="F7038" i="2"/>
  <c r="R7038" i="2" s="1"/>
  <c r="F7039" i="2"/>
  <c r="F7040" i="2"/>
  <c r="R7040" i="2" s="1"/>
  <c r="F7041" i="2"/>
  <c r="F7042" i="2"/>
  <c r="F7043" i="2"/>
  <c r="R7043" i="2" s="1"/>
  <c r="F7044" i="2"/>
  <c r="R7044" i="2" s="1"/>
  <c r="F7045" i="2"/>
  <c r="F7046" i="2"/>
  <c r="R7046" i="2" s="1"/>
  <c r="F7047" i="2"/>
  <c r="R7047" i="2" s="1"/>
  <c r="F7048" i="2"/>
  <c r="F7049" i="2"/>
  <c r="R7049" i="2" s="1"/>
  <c r="F7050" i="2"/>
  <c r="R7050" i="2" s="1"/>
  <c r="F7051" i="2"/>
  <c r="R7051" i="2" s="1"/>
  <c r="F7052" i="2"/>
  <c r="F7053" i="2"/>
  <c r="F7054" i="2"/>
  <c r="F7055" i="2"/>
  <c r="R7055" i="2" s="1"/>
  <c r="F7056" i="2"/>
  <c r="R7056" i="2" s="1"/>
  <c r="F7057" i="2"/>
  <c r="F7058" i="2"/>
  <c r="R7058" i="2" s="1"/>
  <c r="F7059" i="2"/>
  <c r="R7059" i="2" s="1"/>
  <c r="F7060" i="2"/>
  <c r="R7060" i="2" s="1"/>
  <c r="F7061" i="2"/>
  <c r="R7061" i="2" s="1"/>
  <c r="F7062" i="2"/>
  <c r="R7062" i="2" s="1"/>
  <c r="F7063" i="2"/>
  <c r="F7064" i="2"/>
  <c r="R7064" i="2" s="1"/>
  <c r="F7065" i="2"/>
  <c r="F7066" i="2"/>
  <c r="F7067" i="2"/>
  <c r="R7067" i="2" s="1"/>
  <c r="F7068" i="2"/>
  <c r="R7068" i="2" s="1"/>
  <c r="F7069" i="2"/>
  <c r="F7070" i="2"/>
  <c r="R7070" i="2" s="1"/>
  <c r="F7071" i="2"/>
  <c r="F7072" i="2"/>
  <c r="F7073" i="2"/>
  <c r="R7073" i="2" s="1"/>
  <c r="F7074" i="2"/>
  <c r="R7074" i="2" s="1"/>
  <c r="F7075" i="2"/>
  <c r="R7075" i="2" s="1"/>
  <c r="F7076" i="2"/>
  <c r="F7077" i="2"/>
  <c r="F7078" i="2"/>
  <c r="R7078" i="2" s="1"/>
  <c r="F7079" i="2"/>
  <c r="R7079" i="2" s="1"/>
  <c r="F7080" i="2"/>
  <c r="R7080" i="2" s="1"/>
  <c r="F7081" i="2"/>
  <c r="F7082" i="2"/>
  <c r="R7082" i="2" s="1"/>
  <c r="F7083" i="2"/>
  <c r="F7084" i="2"/>
  <c r="R7084" i="2" s="1"/>
  <c r="F7085" i="2"/>
  <c r="R7085" i="2" s="1"/>
  <c r="F7086" i="2"/>
  <c r="R7086" i="2" s="1"/>
  <c r="F7087" i="2"/>
  <c r="F7088" i="2"/>
  <c r="R7088" i="2" s="1"/>
  <c r="F7089" i="2"/>
  <c r="F7090" i="2"/>
  <c r="F7091" i="2"/>
  <c r="R7091" i="2" s="1"/>
  <c r="F7092" i="2"/>
  <c r="R7092" i="2" s="1"/>
  <c r="F7093" i="2"/>
  <c r="R7093" i="2" s="1"/>
  <c r="F7094" i="2"/>
  <c r="R7094" i="2" s="1"/>
  <c r="F7095" i="2"/>
  <c r="F7096" i="2"/>
  <c r="F7097" i="2"/>
  <c r="R7097" i="2" s="1"/>
  <c r="F7098" i="2"/>
  <c r="R7098" i="2" s="1"/>
  <c r="F7099" i="2"/>
  <c r="F7100" i="2"/>
  <c r="F7101" i="2"/>
  <c r="F7102" i="2"/>
  <c r="F7103" i="2"/>
  <c r="R7103" i="2" s="1"/>
  <c r="F7104" i="2"/>
  <c r="R7104" i="2" s="1"/>
  <c r="F7105" i="2"/>
  <c r="R7105" i="2" s="1"/>
  <c r="F7106" i="2"/>
  <c r="R7106" i="2" s="1"/>
  <c r="F7107" i="2"/>
  <c r="F7108" i="2"/>
  <c r="R7108" i="2" s="1"/>
  <c r="F7109" i="2"/>
  <c r="R7109" i="2" s="1"/>
  <c r="F7110" i="2"/>
  <c r="R7110" i="2" s="1"/>
  <c r="F7111" i="2"/>
  <c r="F7112" i="2"/>
  <c r="R7112" i="2" s="1"/>
  <c r="F7113" i="2"/>
  <c r="F7114" i="2"/>
  <c r="F7115" i="2"/>
  <c r="R7115" i="2" s="1"/>
  <c r="F7116" i="2"/>
  <c r="R7116" i="2" s="1"/>
  <c r="F7117" i="2"/>
  <c r="F7118" i="2"/>
  <c r="R7118" i="2" s="1"/>
  <c r="F7119" i="2"/>
  <c r="R7119" i="2" s="1"/>
  <c r="F7120" i="2"/>
  <c r="R7120" i="2" s="1"/>
  <c r="F7121" i="2"/>
  <c r="R7121" i="2" s="1"/>
  <c r="F7122" i="2"/>
  <c r="R7122" i="2" s="1"/>
  <c r="F7123" i="2"/>
  <c r="R7123" i="2" s="1"/>
  <c r="F7124" i="2"/>
  <c r="F7125" i="2"/>
  <c r="F7126" i="2"/>
  <c r="R7126" i="2" s="1"/>
  <c r="F7127" i="2"/>
  <c r="R7127" i="2" s="1"/>
  <c r="F7128" i="2"/>
  <c r="R7128" i="2" s="1"/>
  <c r="F7129" i="2"/>
  <c r="F7130" i="2"/>
  <c r="R7130" i="2" s="1"/>
  <c r="F7131" i="2"/>
  <c r="R7131" i="2" s="1"/>
  <c r="F7132" i="2"/>
  <c r="F7133" i="2"/>
  <c r="R7133" i="2" s="1"/>
  <c r="F7134" i="2"/>
  <c r="R7134" i="2" s="1"/>
  <c r="F7135" i="2"/>
  <c r="F7136" i="2"/>
  <c r="R7136" i="2" s="1"/>
  <c r="F7137" i="2"/>
  <c r="R7137" i="2" s="1"/>
  <c r="F7138" i="2"/>
  <c r="F7139" i="2"/>
  <c r="R7139" i="2" s="1"/>
  <c r="F7140" i="2"/>
  <c r="R7140" i="2" s="1"/>
  <c r="F7141" i="2"/>
  <c r="R7141" i="2" s="1"/>
  <c r="F7142" i="2"/>
  <c r="F7143" i="2"/>
  <c r="F7144" i="2"/>
  <c r="R7144" i="2" s="1"/>
  <c r="F7145" i="2"/>
  <c r="R7145" i="2" s="1"/>
  <c r="F7146" i="2"/>
  <c r="R7146" i="2" s="1"/>
  <c r="F7147" i="2"/>
  <c r="F7148" i="2"/>
  <c r="R7148" i="2" s="1"/>
  <c r="F7149" i="2"/>
  <c r="R7149" i="2" s="1"/>
  <c r="F7150" i="2"/>
  <c r="R7150" i="2" s="1"/>
  <c r="F7151" i="2"/>
  <c r="R7151" i="2" s="1"/>
  <c r="F7152" i="2"/>
  <c r="R7152" i="2" s="1"/>
  <c r="F7153" i="2"/>
  <c r="R7153" i="2" s="1"/>
  <c r="F7154" i="2"/>
  <c r="R7154" i="2" s="1"/>
  <c r="F7155" i="2"/>
  <c r="F7156" i="2"/>
  <c r="F7157" i="2"/>
  <c r="R7157" i="2" s="1"/>
  <c r="F7158" i="2"/>
  <c r="R7158" i="2" s="1"/>
  <c r="F7159" i="2"/>
  <c r="R7159" i="2" s="1"/>
  <c r="F7160" i="2"/>
  <c r="F7161" i="2"/>
  <c r="R7161" i="2" s="1"/>
  <c r="F7162" i="2"/>
  <c r="F7163" i="2"/>
  <c r="R7163" i="2" s="1"/>
  <c r="F7164" i="2"/>
  <c r="R7164" i="2" s="1"/>
  <c r="F7165" i="2"/>
  <c r="F7166" i="2"/>
  <c r="R7166" i="2" s="1"/>
  <c r="F7167" i="2"/>
  <c r="F7168" i="2"/>
  <c r="R7168" i="2" s="1"/>
  <c r="F7169" i="2"/>
  <c r="R7169" i="2" s="1"/>
  <c r="F7170" i="2"/>
  <c r="R7170" i="2" s="1"/>
  <c r="F7171" i="2"/>
  <c r="R7171" i="2" s="1"/>
  <c r="F7172" i="2"/>
  <c r="R7172" i="2" s="1"/>
  <c r="F7173" i="2"/>
  <c r="R7173" i="2" s="1"/>
  <c r="F7174" i="2"/>
  <c r="R7174" i="2" s="1"/>
  <c r="F7175" i="2"/>
  <c r="R7175" i="2" s="1"/>
  <c r="F7176" i="2"/>
  <c r="R7176" i="2" s="1"/>
  <c r="F7177" i="2"/>
  <c r="F7178" i="2"/>
  <c r="R7178" i="2" s="1"/>
  <c r="F7179" i="2"/>
  <c r="R7179" i="2" s="1"/>
  <c r="F7180" i="2"/>
  <c r="F7181" i="2"/>
  <c r="R7181" i="2" s="1"/>
  <c r="F7182" i="2"/>
  <c r="R7182" i="2" s="1"/>
  <c r="F7183" i="2"/>
  <c r="F7184" i="2"/>
  <c r="R7184" i="2" s="1"/>
  <c r="F7185" i="2"/>
  <c r="F7186" i="2"/>
  <c r="R7186" i="2" s="1"/>
  <c r="F7187" i="2"/>
  <c r="R7187" i="2" s="1"/>
  <c r="F7188" i="2"/>
  <c r="R7188" i="2" s="1"/>
  <c r="F7189" i="2"/>
  <c r="F7190" i="2"/>
  <c r="R7190" i="2" s="1"/>
  <c r="F7191" i="2"/>
  <c r="R7191" i="2" s="1"/>
  <c r="F7192" i="2"/>
  <c r="R7192" i="2" s="1"/>
  <c r="F7193" i="2"/>
  <c r="R7193" i="2" s="1"/>
  <c r="F7194" i="2"/>
  <c r="R7194" i="2" s="1"/>
  <c r="F7195" i="2"/>
  <c r="R7195" i="2" s="1"/>
  <c r="F7196" i="2"/>
  <c r="F7197" i="2"/>
  <c r="R7197" i="2" s="1"/>
  <c r="F7198" i="2"/>
  <c r="F7199" i="2"/>
  <c r="R7199" i="2" s="1"/>
  <c r="F7200" i="2"/>
  <c r="R7200" i="2" s="1"/>
  <c r="F7201" i="2"/>
  <c r="F7202" i="2"/>
  <c r="R7202" i="2" s="1"/>
  <c r="F7203" i="2"/>
  <c r="R7203" i="2" s="1"/>
  <c r="F7204" i="2"/>
  <c r="R7204" i="2" s="1"/>
  <c r="F7205" i="2"/>
  <c r="R7205" i="2" s="1"/>
  <c r="F7206" i="2"/>
  <c r="R7206" i="2" s="1"/>
  <c r="F7207" i="2"/>
  <c r="R7207" i="2" s="1"/>
  <c r="F7208" i="2"/>
  <c r="R7208" i="2" s="1"/>
  <c r="F7209" i="2"/>
  <c r="R7209" i="2" s="1"/>
  <c r="F7210" i="2"/>
  <c r="R7210" i="2" s="1"/>
  <c r="F7211" i="2"/>
  <c r="R7211" i="2" s="1"/>
  <c r="F7212" i="2"/>
  <c r="R7212" i="2" s="1"/>
  <c r="F7213" i="2"/>
  <c r="F7214" i="2"/>
  <c r="R7214" i="2" s="1"/>
  <c r="F7215" i="2"/>
  <c r="F7216" i="2"/>
  <c r="F7217" i="2"/>
  <c r="R7217" i="2" s="1"/>
  <c r="F7218" i="2"/>
  <c r="R7218" i="2" s="1"/>
  <c r="F7219" i="2"/>
  <c r="F7220" i="2"/>
  <c r="R7220" i="2" s="1"/>
  <c r="F7221" i="2"/>
  <c r="R7221" i="2" s="1"/>
  <c r="F7222" i="2"/>
  <c r="R7222" i="2" s="1"/>
  <c r="F7223" i="2"/>
  <c r="R7223" i="2" s="1"/>
  <c r="F7224" i="2"/>
  <c r="R7224" i="2" s="1"/>
  <c r="F7225" i="2"/>
  <c r="R7225" i="2" s="1"/>
  <c r="F7226" i="2"/>
  <c r="R7226" i="2" s="1"/>
  <c r="F7227" i="2"/>
  <c r="R7227" i="2" s="1"/>
  <c r="F7228" i="2"/>
  <c r="R7228" i="2" s="1"/>
  <c r="F7229" i="2"/>
  <c r="R7229" i="2" s="1"/>
  <c r="F7230" i="2"/>
  <c r="R7230" i="2" s="1"/>
  <c r="F7231" i="2"/>
  <c r="R7231" i="2" s="1"/>
  <c r="F7232" i="2"/>
  <c r="R7232" i="2" s="1"/>
  <c r="F7233" i="2"/>
  <c r="R7233" i="2" s="1"/>
  <c r="F7234" i="2"/>
  <c r="F7235" i="2"/>
  <c r="R7235" i="2" s="1"/>
  <c r="F7236" i="2"/>
  <c r="R7236" i="2" s="1"/>
  <c r="F7237" i="2"/>
  <c r="F7238" i="2"/>
  <c r="F7239" i="2"/>
  <c r="R7239" i="2" s="1"/>
  <c r="F7240" i="2"/>
  <c r="R7240" i="2" s="1"/>
  <c r="F7241" i="2"/>
  <c r="R7241" i="2" s="1"/>
  <c r="F7242" i="2"/>
  <c r="R7242" i="2" s="1"/>
  <c r="F7243" i="2"/>
  <c r="R7243" i="2" s="1"/>
  <c r="F7244" i="2"/>
  <c r="R7244" i="2" s="1"/>
  <c r="F7245" i="2"/>
  <c r="R7245" i="2" s="1"/>
  <c r="F7246" i="2"/>
  <c r="R7246" i="2" s="1"/>
  <c r="F7247" i="2"/>
  <c r="R7247" i="2" s="1"/>
  <c r="F7248" i="2"/>
  <c r="R7248" i="2" s="1"/>
  <c r="F7249" i="2"/>
  <c r="F7250" i="2"/>
  <c r="R7250" i="2" s="1"/>
  <c r="F7251" i="2"/>
  <c r="R7251" i="2" s="1"/>
  <c r="F7252" i="2"/>
  <c r="F7253" i="2"/>
  <c r="R7253" i="2" s="1"/>
  <c r="F7254" i="2"/>
  <c r="R7254" i="2" s="1"/>
  <c r="F7255" i="2"/>
  <c r="F7256" i="2"/>
  <c r="R7256" i="2" s="1"/>
  <c r="F7257" i="2"/>
  <c r="F7258" i="2"/>
  <c r="R7258" i="2" s="1"/>
  <c r="F7259" i="2"/>
  <c r="R7259" i="2" s="1"/>
  <c r="F7260" i="2"/>
  <c r="R7260" i="2" s="1"/>
  <c r="F7261" i="2"/>
  <c r="R7261" i="2" s="1"/>
  <c r="F7262" i="2"/>
  <c r="R7262" i="2" s="1"/>
  <c r="F7263" i="2"/>
  <c r="R7263" i="2" s="1"/>
  <c r="F7264" i="2"/>
  <c r="F7265" i="2"/>
  <c r="R7265" i="2" s="1"/>
  <c r="F7266" i="2"/>
  <c r="R7266" i="2" s="1"/>
  <c r="F7267" i="2"/>
  <c r="R7267" i="2" s="1"/>
  <c r="F7268" i="2"/>
  <c r="R7268" i="2" s="1"/>
  <c r="F7269" i="2"/>
  <c r="R7269" i="2" s="1"/>
  <c r="F7270" i="2"/>
  <c r="R7270" i="2" s="1"/>
  <c r="F7271" i="2"/>
  <c r="R7271" i="2" s="1"/>
  <c r="F7272" i="2"/>
  <c r="R7272" i="2" s="1"/>
  <c r="F7273" i="2"/>
  <c r="F7274" i="2"/>
  <c r="F7275" i="2"/>
  <c r="R7275" i="2" s="1"/>
  <c r="F7276" i="2"/>
  <c r="F7277" i="2"/>
  <c r="R7277" i="2" s="1"/>
  <c r="F7278" i="2"/>
  <c r="R7278" i="2" s="1"/>
  <c r="F7279" i="2"/>
  <c r="F7280" i="2"/>
  <c r="R7280" i="2" s="1"/>
  <c r="F7281" i="2"/>
  <c r="R7281" i="2" s="1"/>
  <c r="F7282" i="2"/>
  <c r="F7283" i="2"/>
  <c r="R7283" i="2" s="1"/>
  <c r="F7284" i="2"/>
  <c r="R7284" i="2" s="1"/>
  <c r="F7285" i="2"/>
  <c r="F7286" i="2"/>
  <c r="R7286" i="2" s="1"/>
  <c r="F7287" i="2"/>
  <c r="F7288" i="2"/>
  <c r="F7289" i="2"/>
  <c r="R7289" i="2" s="1"/>
  <c r="F7290" i="2"/>
  <c r="R7290" i="2" s="1"/>
  <c r="F7291" i="2"/>
  <c r="F7292" i="2"/>
  <c r="R7292" i="2" s="1"/>
  <c r="F7293" i="2"/>
  <c r="R7293" i="2" s="1"/>
  <c r="F7294" i="2"/>
  <c r="R7294" i="2" s="1"/>
  <c r="F7295" i="2"/>
  <c r="R7295" i="2" s="1"/>
  <c r="F7296" i="2"/>
  <c r="R7296" i="2" s="1"/>
  <c r="F7297" i="2"/>
  <c r="F7298" i="2"/>
  <c r="R7298" i="2" s="1"/>
  <c r="F7299" i="2"/>
  <c r="R7299" i="2" s="1"/>
  <c r="F7300" i="2"/>
  <c r="R7300" i="2" s="1"/>
  <c r="F7301" i="2"/>
  <c r="R7301" i="2" s="1"/>
  <c r="F7302" i="2"/>
  <c r="R7302" i="2" s="1"/>
  <c r="F7303" i="2"/>
  <c r="R7303" i="2" s="1"/>
  <c r="F7304" i="2"/>
  <c r="R7304" i="2" s="1"/>
  <c r="F7305" i="2"/>
  <c r="R7305" i="2" s="1"/>
  <c r="F7306" i="2"/>
  <c r="F7307" i="2"/>
  <c r="R7307" i="2" s="1"/>
  <c r="F7308" i="2"/>
  <c r="R7308" i="2" s="1"/>
  <c r="F7309" i="2"/>
  <c r="F7310" i="2"/>
  <c r="R7310" i="2" s="1"/>
  <c r="F7311" i="2"/>
  <c r="R7311" i="2" s="1"/>
  <c r="F7312" i="2"/>
  <c r="R7312" i="2" s="1"/>
  <c r="F7313" i="2"/>
  <c r="R7313" i="2" s="1"/>
  <c r="F7314" i="2"/>
  <c r="R7314" i="2" s="1"/>
  <c r="F7315" i="2"/>
  <c r="F7316" i="2"/>
  <c r="F7317" i="2"/>
  <c r="F7318" i="2"/>
  <c r="F7319" i="2"/>
  <c r="R7319" i="2" s="1"/>
  <c r="F7320" i="2"/>
  <c r="R7320" i="2" s="1"/>
  <c r="F7321" i="2"/>
  <c r="R7321" i="2" s="1"/>
  <c r="F7322" i="2"/>
  <c r="R7322" i="2" s="1"/>
  <c r="F7323" i="2"/>
  <c r="R7323" i="2" s="1"/>
  <c r="F7324" i="2"/>
  <c r="F7325" i="2"/>
  <c r="R7325" i="2" s="1"/>
  <c r="F7326" i="2"/>
  <c r="R7326" i="2" s="1"/>
  <c r="F7327" i="2"/>
  <c r="F7328" i="2"/>
  <c r="R7328" i="2" s="1"/>
  <c r="F7329" i="2"/>
  <c r="R7329" i="2" s="1"/>
  <c r="F7330" i="2"/>
  <c r="R7330" i="2" s="1"/>
  <c r="F7331" i="2"/>
  <c r="R7331" i="2" s="1"/>
  <c r="F7332" i="2"/>
  <c r="R7332" i="2" s="1"/>
  <c r="F7333" i="2"/>
  <c r="R7333" i="2" s="1"/>
  <c r="F7334" i="2"/>
  <c r="F7335" i="2"/>
  <c r="R7335" i="2" s="1"/>
  <c r="F7336" i="2"/>
  <c r="F7337" i="2"/>
  <c r="R7337" i="2" s="1"/>
  <c r="F7338" i="2"/>
  <c r="R7338" i="2" s="1"/>
  <c r="F7339" i="2"/>
  <c r="R7339" i="2" s="1"/>
  <c r="F7340" i="2"/>
  <c r="R7340" i="2" s="1"/>
  <c r="F7341" i="2"/>
  <c r="F7342" i="2"/>
  <c r="R7342" i="2" s="1"/>
  <c r="F7343" i="2"/>
  <c r="R7343" i="2" s="1"/>
  <c r="F7344" i="2"/>
  <c r="R7344" i="2" s="1"/>
  <c r="F7345" i="2"/>
  <c r="F7346" i="2"/>
  <c r="R7346" i="2" s="1"/>
  <c r="F7347" i="2"/>
  <c r="F7348" i="2"/>
  <c r="F7349" i="2"/>
  <c r="R7349" i="2" s="1"/>
  <c r="F7350" i="2"/>
  <c r="R7350" i="2" s="1"/>
  <c r="F7351" i="2"/>
  <c r="R7351" i="2" s="1"/>
  <c r="F7352" i="2"/>
  <c r="F7353" i="2"/>
  <c r="R7353" i="2" s="1"/>
  <c r="F7354" i="2"/>
  <c r="F7355" i="2"/>
  <c r="R7355" i="2" s="1"/>
  <c r="F7356" i="2"/>
  <c r="R7356" i="2" s="1"/>
  <c r="F7357" i="2"/>
  <c r="R7357" i="2" s="1"/>
  <c r="F7358" i="2"/>
  <c r="R7358" i="2" s="1"/>
  <c r="F7359" i="2"/>
  <c r="R7359" i="2" s="1"/>
  <c r="F7360" i="2"/>
  <c r="R7360" i="2" s="1"/>
  <c r="F7361" i="2"/>
  <c r="R7361" i="2" s="1"/>
  <c r="F7362" i="2"/>
  <c r="R7362" i="2" s="1"/>
  <c r="F7363" i="2"/>
  <c r="F7364" i="2"/>
  <c r="R7364" i="2" s="1"/>
  <c r="F7365" i="2"/>
  <c r="R7365" i="2" s="1"/>
  <c r="F7366" i="2"/>
  <c r="R7366" i="2" s="1"/>
  <c r="F7367" i="2"/>
  <c r="R7367" i="2" s="1"/>
  <c r="F7368" i="2"/>
  <c r="R7368" i="2" s="1"/>
  <c r="F7369" i="2"/>
  <c r="R7369" i="2" s="1"/>
  <c r="F7370" i="2"/>
  <c r="R7370" i="2" s="1"/>
  <c r="F7371" i="2"/>
  <c r="R7371" i="2" s="1"/>
  <c r="F7372" i="2"/>
  <c r="R7372" i="2" s="1"/>
  <c r="F7373" i="2"/>
  <c r="R7373" i="2" s="1"/>
  <c r="F7374" i="2"/>
  <c r="R7374" i="2" s="1"/>
  <c r="F7375" i="2"/>
  <c r="R7375" i="2" s="1"/>
  <c r="F7376" i="2"/>
  <c r="F7377" i="2"/>
  <c r="R7377" i="2" s="1"/>
  <c r="F7378" i="2"/>
  <c r="F7379" i="2"/>
  <c r="R7379" i="2" s="1"/>
  <c r="F7380" i="2"/>
  <c r="R7380" i="2" s="1"/>
  <c r="F7381" i="2"/>
  <c r="F7382" i="2"/>
  <c r="R7382" i="2" s="1"/>
  <c r="F7383" i="2"/>
  <c r="R7383" i="2" s="1"/>
  <c r="F7384" i="2"/>
  <c r="F7385" i="2"/>
  <c r="R7385" i="2" s="1"/>
  <c r="F7386" i="2"/>
  <c r="R7386" i="2" s="1"/>
  <c r="F7387" i="2"/>
  <c r="R7387" i="2" s="1"/>
  <c r="F7388" i="2"/>
  <c r="R7388" i="2" s="1"/>
  <c r="F7389" i="2"/>
  <c r="R7389" i="2" s="1"/>
  <c r="F7390" i="2"/>
  <c r="F7391" i="2"/>
  <c r="R7391" i="2" s="1"/>
  <c r="F7392" i="2"/>
  <c r="R7392" i="2" s="1"/>
  <c r="F7393" i="2"/>
  <c r="R7393" i="2" s="1"/>
  <c r="F7394" i="2"/>
  <c r="F7395" i="2"/>
  <c r="R7395" i="2" s="1"/>
  <c r="F7396" i="2"/>
  <c r="F7397" i="2"/>
  <c r="R7397" i="2" s="1"/>
  <c r="F7398" i="2"/>
  <c r="R7398" i="2" s="1"/>
  <c r="F7399" i="2"/>
  <c r="F7400" i="2"/>
  <c r="R7400" i="2" s="1"/>
  <c r="F7401" i="2"/>
  <c r="R7401" i="2" s="1"/>
  <c r="F7402" i="2"/>
  <c r="F7403" i="2"/>
  <c r="R7403" i="2" s="1"/>
  <c r="F7404" i="2"/>
  <c r="R7404" i="2" s="1"/>
  <c r="F7405" i="2"/>
  <c r="R7405" i="2" s="1"/>
  <c r="F7406" i="2"/>
  <c r="R7406" i="2" s="1"/>
  <c r="F7407" i="2"/>
  <c r="F7408" i="2"/>
  <c r="R7408" i="2" s="1"/>
  <c r="F7409" i="2"/>
  <c r="R7409" i="2" s="1"/>
  <c r="F7410" i="2"/>
  <c r="R7410" i="2" s="1"/>
  <c r="F7411" i="2"/>
  <c r="F7412" i="2"/>
  <c r="R7412" i="2" s="1"/>
  <c r="F7413" i="2"/>
  <c r="R7413" i="2" s="1"/>
  <c r="F7414" i="2"/>
  <c r="R7414" i="2" s="1"/>
  <c r="F7415" i="2"/>
  <c r="R7415" i="2" s="1"/>
  <c r="F7416" i="2"/>
  <c r="R7416" i="2" s="1"/>
  <c r="F7417" i="2"/>
  <c r="F7418" i="2"/>
  <c r="F7419" i="2"/>
  <c r="R7419" i="2" s="1"/>
  <c r="F7420" i="2"/>
  <c r="F7421" i="2"/>
  <c r="R7421" i="2" s="1"/>
  <c r="F7422" i="2"/>
  <c r="R7422" i="2" s="1"/>
  <c r="F7423" i="2"/>
  <c r="F7424" i="2"/>
  <c r="R7424" i="2" s="1"/>
  <c r="F7425" i="2"/>
  <c r="R7425" i="2" s="1"/>
  <c r="F7426" i="2"/>
  <c r="F7427" i="2"/>
  <c r="R7427" i="2" s="1"/>
  <c r="F7428" i="2"/>
  <c r="R7428" i="2" s="1"/>
  <c r="F7429" i="2"/>
  <c r="R7429" i="2" s="1"/>
  <c r="F7430" i="2"/>
  <c r="R7430" i="2" s="1"/>
  <c r="F7431" i="2"/>
  <c r="R7431" i="2" s="1"/>
  <c r="F7432" i="2"/>
  <c r="R7432" i="2" s="1"/>
  <c r="F7433" i="2"/>
  <c r="R7433" i="2" s="1"/>
  <c r="F7434" i="2"/>
  <c r="R7434" i="2" s="1"/>
  <c r="F7435" i="2"/>
  <c r="F7436" i="2"/>
  <c r="R7436" i="2" s="1"/>
  <c r="F7437" i="2"/>
  <c r="F7438" i="2"/>
  <c r="R7438" i="2" s="1"/>
  <c r="F7439" i="2"/>
  <c r="R7439" i="2" s="1"/>
  <c r="F7440" i="2"/>
  <c r="R7440" i="2" s="1"/>
  <c r="F7441" i="2"/>
  <c r="F7442" i="2"/>
  <c r="R7442" i="2" s="1"/>
  <c r="F7443" i="2"/>
  <c r="R7443" i="2" s="1"/>
  <c r="F7444" i="2"/>
  <c r="F7445" i="2"/>
  <c r="R7445" i="2" s="1"/>
  <c r="F7446" i="2"/>
  <c r="R7446" i="2" s="1"/>
  <c r="F7447" i="2"/>
  <c r="F7448" i="2"/>
  <c r="R7448" i="2" s="1"/>
  <c r="F7449" i="2"/>
  <c r="R7449" i="2" s="1"/>
  <c r="F7450" i="2"/>
  <c r="R7450" i="2" s="1"/>
  <c r="F7451" i="2"/>
  <c r="R7451" i="2" s="1"/>
  <c r="F7452" i="2"/>
  <c r="R7452" i="2" s="1"/>
  <c r="F7453" i="2"/>
  <c r="F7454" i="2"/>
  <c r="R7454" i="2" s="1"/>
  <c r="F7455" i="2"/>
  <c r="R7455" i="2" s="1"/>
  <c r="F7456" i="2"/>
  <c r="R7456" i="2" s="1"/>
  <c r="F7457" i="2"/>
  <c r="R7457" i="2" s="1"/>
  <c r="F7458" i="2"/>
  <c r="R7458" i="2" s="1"/>
  <c r="F7459" i="2"/>
  <c r="R7459" i="2" s="1"/>
  <c r="F7460" i="2"/>
  <c r="R7460" i="2" s="1"/>
  <c r="F7461" i="2"/>
  <c r="F7462" i="2"/>
  <c r="F7463" i="2"/>
  <c r="R7463" i="2" s="1"/>
  <c r="F7464" i="2"/>
  <c r="R7464" i="2" s="1"/>
  <c r="F7465" i="2"/>
  <c r="R7465" i="2" s="1"/>
  <c r="F7466" i="2"/>
  <c r="R7466" i="2" s="1"/>
  <c r="F7467" i="2"/>
  <c r="F7468" i="2"/>
  <c r="F7469" i="2"/>
  <c r="R7469" i="2" s="1"/>
  <c r="F7470" i="2"/>
  <c r="R7470" i="2" s="1"/>
  <c r="F7471" i="2"/>
  <c r="F7472" i="2"/>
  <c r="R7472" i="2" s="1"/>
  <c r="F7473" i="2"/>
  <c r="R7473" i="2" s="1"/>
  <c r="F7474" i="2"/>
  <c r="R7474" i="2" s="1"/>
  <c r="F7475" i="2"/>
  <c r="R7475" i="2" s="1"/>
  <c r="F7476" i="2"/>
  <c r="R7476" i="2" s="1"/>
  <c r="F7477" i="2"/>
  <c r="R7477" i="2" s="1"/>
  <c r="F7478" i="2"/>
  <c r="R7478" i="2" s="1"/>
  <c r="F7479" i="2"/>
  <c r="R7479" i="2" s="1"/>
  <c r="F7480" i="2"/>
  <c r="F7481" i="2"/>
  <c r="R7481" i="2" s="1"/>
  <c r="F7482" i="2"/>
  <c r="R7482" i="2" s="1"/>
  <c r="F7483" i="2"/>
  <c r="F7484" i="2"/>
  <c r="R7484" i="2" s="1"/>
  <c r="F7485" i="2"/>
  <c r="R7485" i="2" s="1"/>
  <c r="F7486" i="2"/>
  <c r="F7487" i="2"/>
  <c r="R7487" i="2" s="1"/>
  <c r="F7488" i="2"/>
  <c r="R7488" i="2" s="1"/>
  <c r="F7489" i="2"/>
  <c r="F7490" i="2"/>
  <c r="R7490" i="2" s="1"/>
  <c r="F7491" i="2"/>
  <c r="R7491" i="2" s="1"/>
  <c r="F7492" i="2"/>
  <c r="F7493" i="2"/>
  <c r="R7493" i="2" s="1"/>
  <c r="F7494" i="2"/>
  <c r="R7494" i="2" s="1"/>
  <c r="F7495" i="2"/>
  <c r="R7495" i="2" s="1"/>
  <c r="F7496" i="2"/>
  <c r="R7496" i="2" s="1"/>
  <c r="F7497" i="2"/>
  <c r="R7497" i="2" s="1"/>
  <c r="F7498" i="2"/>
  <c r="R7498" i="2" s="1"/>
  <c r="F7499" i="2"/>
  <c r="R7499" i="2" s="1"/>
  <c r="F7500" i="2"/>
  <c r="R7500" i="2" s="1"/>
  <c r="F7501" i="2"/>
  <c r="F7502" i="2"/>
  <c r="F7503" i="2"/>
  <c r="R7503" i="2" s="1"/>
  <c r="F7504" i="2"/>
  <c r="R7504" i="2" s="1"/>
  <c r="F7505" i="2"/>
  <c r="R7505" i="2" s="1"/>
  <c r="F7506" i="2"/>
  <c r="R7506" i="2" s="1"/>
  <c r="F7507" i="2"/>
  <c r="F7508" i="2"/>
  <c r="R7508" i="2" s="1"/>
  <c r="F7509" i="2"/>
  <c r="F7510" i="2"/>
  <c r="F7511" i="2"/>
  <c r="R7511" i="2" s="1"/>
  <c r="F7512" i="2"/>
  <c r="R7512" i="2" s="1"/>
  <c r="F7513" i="2"/>
  <c r="R7513" i="2" s="1"/>
  <c r="F7514" i="2"/>
  <c r="R7514" i="2" s="1"/>
  <c r="F7515" i="2"/>
  <c r="R7515" i="2" s="1"/>
  <c r="F7516" i="2"/>
  <c r="F7517" i="2"/>
  <c r="R7517" i="2" s="1"/>
  <c r="F7518" i="2"/>
  <c r="R7518" i="2" s="1"/>
  <c r="F7519" i="2"/>
  <c r="R7519" i="2" s="1"/>
  <c r="F7520" i="2"/>
  <c r="R7520" i="2" s="1"/>
  <c r="F7521" i="2"/>
  <c r="R7521" i="2" s="1"/>
  <c r="F7522" i="2"/>
  <c r="F7523" i="2"/>
  <c r="R7523" i="2" s="1"/>
  <c r="F7524" i="2"/>
  <c r="R7524" i="2" s="1"/>
  <c r="F7525" i="2"/>
  <c r="F7526" i="2"/>
  <c r="R7526" i="2" s="1"/>
  <c r="F7527" i="2"/>
  <c r="R7527" i="2" s="1"/>
  <c r="F7528" i="2"/>
  <c r="F7529" i="2"/>
  <c r="R7529" i="2" s="1"/>
  <c r="F7530" i="2"/>
  <c r="R7530" i="2" s="1"/>
  <c r="F7531" i="2"/>
  <c r="F7532" i="2"/>
  <c r="R7532" i="2" s="1"/>
  <c r="F7533" i="2"/>
  <c r="R7533" i="2" s="1"/>
  <c r="F7534" i="2"/>
  <c r="F7535" i="2"/>
  <c r="R7535" i="2" s="1"/>
  <c r="F7536" i="2"/>
  <c r="R7536" i="2" s="1"/>
  <c r="F7537" i="2"/>
  <c r="F7538" i="2"/>
  <c r="R7538" i="2" s="1"/>
  <c r="F7539" i="2"/>
  <c r="R7539" i="2" s="1"/>
  <c r="F7540" i="2"/>
  <c r="F7541" i="2"/>
  <c r="R7541" i="2" s="1"/>
  <c r="F7542" i="2"/>
  <c r="R7542" i="2" s="1"/>
  <c r="F7543" i="2"/>
  <c r="R7543" i="2" s="1"/>
  <c r="F7544" i="2"/>
  <c r="R7544" i="2" s="1"/>
  <c r="F7545" i="2"/>
  <c r="R7545" i="2" s="1"/>
  <c r="F7546" i="2"/>
  <c r="R7546" i="2" s="1"/>
  <c r="F7547" i="2"/>
  <c r="R7547" i="2" s="1"/>
  <c r="F7548" i="2"/>
  <c r="R7548" i="2" s="1"/>
  <c r="F7549" i="2"/>
  <c r="F7550" i="2"/>
  <c r="R7550" i="2" s="1"/>
  <c r="F7551" i="2"/>
  <c r="R7551" i="2" s="1"/>
  <c r="F7552" i="2"/>
  <c r="F7553" i="2"/>
  <c r="R7553" i="2" s="1"/>
  <c r="F7554" i="2"/>
  <c r="R7554" i="2" s="1"/>
  <c r="F7555" i="2"/>
  <c r="R7555" i="2" s="1"/>
  <c r="F7556" i="2"/>
  <c r="R7556" i="2" s="1"/>
  <c r="F7557" i="2"/>
  <c r="R7557" i="2" s="1"/>
  <c r="F7558" i="2"/>
  <c r="F7559" i="2"/>
  <c r="R7559" i="2" s="1"/>
  <c r="F7560" i="2"/>
  <c r="R7560" i="2" s="1"/>
  <c r="F7561" i="2"/>
  <c r="R7561" i="2" s="1"/>
  <c r="F7562" i="2"/>
  <c r="R7562" i="2" s="1"/>
  <c r="F7563" i="2"/>
  <c r="R7563" i="2" s="1"/>
  <c r="F7564" i="2"/>
  <c r="F7565" i="2"/>
  <c r="R7565" i="2" s="1"/>
  <c r="F7566" i="2"/>
  <c r="R7566" i="2" s="1"/>
  <c r="F7567" i="2"/>
  <c r="F7568" i="2"/>
  <c r="R7568" i="2" s="1"/>
  <c r="F7569" i="2"/>
  <c r="F7570" i="2"/>
  <c r="R7570" i="2" s="1"/>
  <c r="F7571" i="2"/>
  <c r="R7571" i="2" s="1"/>
  <c r="F7572" i="2"/>
  <c r="R7572" i="2" s="1"/>
  <c r="F7573" i="2"/>
  <c r="R7573" i="2" s="1"/>
  <c r="F7574" i="2"/>
  <c r="R7574" i="2" s="1"/>
  <c r="F7575" i="2"/>
  <c r="R7575" i="2" s="1"/>
  <c r="F7576" i="2"/>
  <c r="F7577" i="2"/>
  <c r="R7577" i="2" s="1"/>
  <c r="F7578" i="2"/>
  <c r="R7578" i="2" s="1"/>
  <c r="F7579" i="2"/>
  <c r="R7579" i="2" s="1"/>
  <c r="F7580" i="2"/>
  <c r="R7580" i="2" s="1"/>
  <c r="F7581" i="2"/>
  <c r="R7581" i="2" s="1"/>
  <c r="F7582" i="2"/>
  <c r="R7582" i="2" s="1"/>
  <c r="F7583" i="2"/>
  <c r="R7583" i="2" s="1"/>
  <c r="F7584" i="2"/>
  <c r="R7584" i="2" s="1"/>
  <c r="F7585" i="2"/>
  <c r="F7586" i="2"/>
  <c r="R7586" i="2" s="1"/>
  <c r="F7587" i="2"/>
  <c r="R7587" i="2" s="1"/>
  <c r="F7588" i="2"/>
  <c r="R7588" i="2" s="1"/>
  <c r="F7589" i="2"/>
  <c r="R7589" i="2" s="1"/>
  <c r="F7590" i="2"/>
  <c r="R7590" i="2" s="1"/>
  <c r="F7591" i="2"/>
  <c r="R7591" i="2" s="1"/>
  <c r="F7592" i="2"/>
  <c r="R7592" i="2" s="1"/>
  <c r="F7593" i="2"/>
  <c r="R7593" i="2" s="1"/>
  <c r="F7594" i="2"/>
  <c r="F7595" i="2"/>
  <c r="R7595" i="2" s="1"/>
  <c r="F7596" i="2"/>
  <c r="R7596" i="2" s="1"/>
  <c r="F7597" i="2"/>
  <c r="F7598" i="2"/>
  <c r="R7598" i="2" s="1"/>
  <c r="F7599" i="2"/>
  <c r="F7600" i="2"/>
  <c r="R7600" i="2" s="1"/>
  <c r="F7601" i="2"/>
  <c r="R7601" i="2" s="1"/>
  <c r="F7602" i="2"/>
  <c r="R7602" i="2" s="1"/>
  <c r="F7603" i="2"/>
  <c r="F7604" i="2"/>
  <c r="R7604" i="2" s="1"/>
  <c r="F7605" i="2"/>
  <c r="R7605" i="2" s="1"/>
  <c r="F7606" i="2"/>
  <c r="F7607" i="2"/>
  <c r="R7607" i="2" s="1"/>
  <c r="F7608" i="2"/>
  <c r="R7608" i="2" s="1"/>
  <c r="F7609" i="2"/>
  <c r="R7609" i="2" s="1"/>
  <c r="F7610" i="2"/>
  <c r="R7610" i="2" s="1"/>
  <c r="F7611" i="2"/>
  <c r="F7612" i="2"/>
  <c r="F7613" i="2"/>
  <c r="R7613" i="2" s="1"/>
  <c r="F7614" i="2"/>
  <c r="R7614" i="2" s="1"/>
  <c r="F7615" i="2"/>
  <c r="F7616" i="2"/>
  <c r="R7616" i="2" s="1"/>
  <c r="F7617" i="2"/>
  <c r="R7617" i="2" s="1"/>
  <c r="F7618" i="2"/>
  <c r="F7619" i="2"/>
  <c r="R7619" i="2" s="1"/>
  <c r="F7620" i="2"/>
  <c r="R7620" i="2" s="1"/>
  <c r="F7621" i="2"/>
  <c r="F7622" i="2"/>
  <c r="F7623" i="2"/>
  <c r="R7623" i="2" s="1"/>
  <c r="F7624" i="2"/>
  <c r="F7625" i="2"/>
  <c r="R7625" i="2" s="1"/>
  <c r="F7626" i="2"/>
  <c r="R7626" i="2" s="1"/>
  <c r="F7627" i="2"/>
  <c r="R7627" i="2" s="1"/>
  <c r="F7628" i="2"/>
  <c r="R7628" i="2" s="1"/>
  <c r="F7629" i="2"/>
  <c r="F7630" i="2"/>
  <c r="R7630" i="2" s="1"/>
  <c r="F7631" i="2"/>
  <c r="R7631" i="2" s="1"/>
  <c r="F7632" i="2"/>
  <c r="R7632" i="2" s="1"/>
  <c r="F7633" i="2"/>
  <c r="R7633" i="2" s="1"/>
  <c r="F7634" i="2"/>
  <c r="R7634" i="2" s="1"/>
  <c r="F7635" i="2"/>
  <c r="R7635" i="2" s="1"/>
  <c r="F7636" i="2"/>
  <c r="F7637" i="2"/>
  <c r="R7637" i="2" s="1"/>
  <c r="F7638" i="2"/>
  <c r="R7638" i="2" s="1"/>
  <c r="F7639" i="2"/>
  <c r="F7640" i="2"/>
  <c r="R7640" i="2" s="1"/>
  <c r="F7641" i="2"/>
  <c r="R7641" i="2" s="1"/>
  <c r="F7642" i="2"/>
  <c r="F7643" i="2"/>
  <c r="R7643" i="2" s="1"/>
  <c r="F7644" i="2"/>
  <c r="R7644" i="2" s="1"/>
  <c r="F7645" i="2"/>
  <c r="R7645" i="2" s="1"/>
  <c r="F7646" i="2"/>
  <c r="R7646" i="2" s="1"/>
  <c r="F7647" i="2"/>
  <c r="F7648" i="2"/>
  <c r="R7648" i="2" s="1"/>
  <c r="F7649" i="2"/>
  <c r="R7649" i="2" s="1"/>
  <c r="F7650" i="2"/>
  <c r="R7650" i="2" s="1"/>
  <c r="F7651" i="2"/>
  <c r="F7652" i="2"/>
  <c r="R7652" i="2" s="1"/>
  <c r="F7653" i="2"/>
  <c r="R7653" i="2" s="1"/>
  <c r="F7654" i="2"/>
  <c r="F7655" i="2"/>
  <c r="R7655" i="2" s="1"/>
  <c r="F7656" i="2"/>
  <c r="R7656" i="2" s="1"/>
  <c r="F7657" i="2"/>
  <c r="F7658" i="2"/>
  <c r="R7658" i="2" s="1"/>
  <c r="F7659" i="2"/>
  <c r="F7660" i="2"/>
  <c r="R7660" i="2" s="1"/>
  <c r="F7661" i="2"/>
  <c r="R7661" i="2" s="1"/>
  <c r="F7662" i="2"/>
  <c r="R7662" i="2" s="1"/>
  <c r="F7663" i="2"/>
  <c r="R7663" i="2" s="1"/>
  <c r="F7664" i="2"/>
  <c r="R7664" i="2" s="1"/>
  <c r="F7665" i="2"/>
  <c r="R7665" i="2" s="1"/>
  <c r="F7666" i="2"/>
  <c r="F7667" i="2"/>
  <c r="R7667" i="2" s="1"/>
  <c r="F7668" i="2"/>
  <c r="R7668" i="2" s="1"/>
  <c r="F7669" i="2"/>
  <c r="R7669" i="2" s="1"/>
  <c r="F7670" i="2"/>
  <c r="F7671" i="2"/>
  <c r="R7671" i="2" s="1"/>
  <c r="F7672" i="2"/>
  <c r="F7673" i="2"/>
  <c r="R7673" i="2" s="1"/>
  <c r="F7674" i="2"/>
  <c r="R7674" i="2" s="1"/>
  <c r="F7675" i="2"/>
  <c r="F7676" i="2"/>
  <c r="R7676" i="2" s="1"/>
  <c r="F7677" i="2"/>
  <c r="R7677" i="2" s="1"/>
  <c r="F7678" i="2"/>
  <c r="F7679" i="2"/>
  <c r="R7679" i="2" s="1"/>
  <c r="F7680" i="2"/>
  <c r="R7680" i="2" s="1"/>
  <c r="F7681" i="2"/>
  <c r="F7682" i="2"/>
  <c r="R7682" i="2" s="1"/>
  <c r="F7683" i="2"/>
  <c r="F7684" i="2"/>
  <c r="R7684" i="2" s="1"/>
  <c r="F7685" i="2"/>
  <c r="R7685" i="2" s="1"/>
  <c r="F7686" i="2"/>
  <c r="R7686" i="2" s="1"/>
  <c r="F7687" i="2"/>
  <c r="R7687" i="2" s="1"/>
  <c r="F7688" i="2"/>
  <c r="F7689" i="2"/>
  <c r="R7689" i="2" s="1"/>
  <c r="F7690" i="2"/>
  <c r="F7691" i="2"/>
  <c r="R7691" i="2" s="1"/>
  <c r="F7692" i="2"/>
  <c r="R7692" i="2" s="1"/>
  <c r="F7693" i="2"/>
  <c r="F7694" i="2"/>
  <c r="R7694" i="2" s="1"/>
  <c r="F7695" i="2"/>
  <c r="R7695" i="2" s="1"/>
  <c r="F7696" i="2"/>
  <c r="F7697" i="2"/>
  <c r="R7697" i="2" s="1"/>
  <c r="F7698" i="2"/>
  <c r="R7698" i="2" s="1"/>
  <c r="F7699" i="2"/>
  <c r="R7699" i="2" s="1"/>
  <c r="F7700" i="2"/>
  <c r="R7700" i="2" s="1"/>
  <c r="F7701" i="2"/>
  <c r="R7701" i="2" s="1"/>
  <c r="F7702" i="2"/>
  <c r="F7703" i="2"/>
  <c r="R7703" i="2" s="1"/>
  <c r="F7704" i="2"/>
  <c r="R7704" i="2" s="1"/>
  <c r="F7705" i="2"/>
  <c r="F7706" i="2"/>
  <c r="R7706" i="2" s="1"/>
  <c r="F7707" i="2"/>
  <c r="F7708" i="2"/>
  <c r="F7709" i="2"/>
  <c r="R7709" i="2" s="1"/>
  <c r="F7710" i="2"/>
  <c r="R7710" i="2" s="1"/>
  <c r="F7711" i="2"/>
  <c r="F7712" i="2"/>
  <c r="R7712" i="2" s="1"/>
  <c r="F7713" i="2"/>
  <c r="R7713" i="2" s="1"/>
  <c r="F7714" i="2"/>
  <c r="F7715" i="2"/>
  <c r="R7715" i="2" s="1"/>
  <c r="F7716" i="2"/>
  <c r="R7716" i="2" s="1"/>
  <c r="F7717" i="2"/>
  <c r="R7717" i="2" s="1"/>
  <c r="F7718" i="2"/>
  <c r="F7719" i="2"/>
  <c r="F7720" i="2"/>
  <c r="F7721" i="2"/>
  <c r="R7721" i="2" s="1"/>
  <c r="F7722" i="2"/>
  <c r="R7722" i="2" s="1"/>
  <c r="F7723" i="2"/>
  <c r="F7724" i="2"/>
  <c r="R7724" i="2" s="1"/>
  <c r="F7725" i="2"/>
  <c r="R7725" i="2" s="1"/>
  <c r="F7726" i="2"/>
  <c r="F7727" i="2"/>
  <c r="R7727" i="2" s="1"/>
  <c r="F7728" i="2"/>
  <c r="R7728" i="2" s="1"/>
  <c r="F7729" i="2"/>
  <c r="F7730" i="2"/>
  <c r="R7730" i="2" s="1"/>
  <c r="F7731" i="2"/>
  <c r="R7731" i="2" s="1"/>
  <c r="F7732" i="2"/>
  <c r="R7732" i="2" s="1"/>
  <c r="F7733" i="2"/>
  <c r="R7733" i="2" s="1"/>
  <c r="F7734" i="2"/>
  <c r="R7734" i="2" s="1"/>
  <c r="F7735" i="2"/>
  <c r="R7735" i="2" s="1"/>
  <c r="F7736" i="2"/>
  <c r="F7737" i="2"/>
  <c r="F7738" i="2"/>
  <c r="R7738" i="2" s="1"/>
  <c r="F7739" i="2"/>
  <c r="R7739" i="2" s="1"/>
  <c r="F7740" i="2"/>
  <c r="R7740" i="2" s="1"/>
  <c r="F7741" i="2"/>
  <c r="R7741" i="2" s="1"/>
  <c r="F7742" i="2"/>
  <c r="R7742" i="2" s="1"/>
  <c r="F7743" i="2"/>
  <c r="R7743" i="2" s="1"/>
  <c r="F7744" i="2"/>
  <c r="F7745" i="2"/>
  <c r="R7745" i="2" s="1"/>
  <c r="F7746" i="2"/>
  <c r="R7746" i="2" s="1"/>
  <c r="F7747" i="2"/>
  <c r="F7748" i="2"/>
  <c r="R7748" i="2" s="1"/>
  <c r="F7749" i="2"/>
  <c r="R7749" i="2" s="1"/>
  <c r="F7750" i="2"/>
  <c r="F7751" i="2"/>
  <c r="R7751" i="2" s="1"/>
  <c r="F7752" i="2"/>
  <c r="R7752" i="2" s="1"/>
  <c r="F7753" i="2"/>
  <c r="R7753" i="2" s="1"/>
  <c r="F7754" i="2"/>
  <c r="F7755" i="2"/>
  <c r="R7755" i="2" s="1"/>
  <c r="F7756" i="2"/>
  <c r="F7757" i="2"/>
  <c r="R7757" i="2" s="1"/>
  <c r="F7758" i="2"/>
  <c r="R7758" i="2" s="1"/>
  <c r="F7759" i="2"/>
  <c r="R7759" i="2" s="1"/>
  <c r="F7760" i="2"/>
  <c r="R7760" i="2" s="1"/>
  <c r="F7761" i="2"/>
  <c r="R7761" i="2" s="1"/>
  <c r="F7762" i="2"/>
  <c r="F7763" i="2"/>
  <c r="R7763" i="2" s="1"/>
  <c r="F7764" i="2"/>
  <c r="R7764" i="2" s="1"/>
  <c r="F7765" i="2"/>
  <c r="F7766" i="2"/>
  <c r="R7766" i="2" s="1"/>
  <c r="F7767" i="2"/>
  <c r="F7768" i="2"/>
  <c r="F7769" i="2"/>
  <c r="R7769" i="2" s="1"/>
  <c r="F7770" i="2"/>
  <c r="R7770" i="2" s="1"/>
  <c r="F7771" i="2"/>
  <c r="R7771" i="2" s="1"/>
  <c r="F7772" i="2"/>
  <c r="R7772" i="2" s="1"/>
  <c r="F7773" i="2"/>
  <c r="R7773" i="2" s="1"/>
  <c r="F7774" i="2"/>
  <c r="F7775" i="2"/>
  <c r="R7775" i="2" s="1"/>
  <c r="F7776" i="2"/>
  <c r="R7776" i="2" s="1"/>
  <c r="F7777" i="2"/>
  <c r="F7778" i="2"/>
  <c r="F7779" i="2"/>
  <c r="R7779" i="2" s="1"/>
  <c r="F7780" i="2"/>
  <c r="F7781" i="2"/>
  <c r="R7781" i="2" s="1"/>
  <c r="F7782" i="2"/>
  <c r="R7782" i="2" s="1"/>
  <c r="F7783" i="2"/>
  <c r="F7784" i="2"/>
  <c r="R7784" i="2" s="1"/>
  <c r="F7785" i="2"/>
  <c r="R7785" i="2" s="1"/>
  <c r="F7786" i="2"/>
  <c r="F7787" i="2"/>
  <c r="R7787" i="2" s="1"/>
  <c r="F7788" i="2"/>
  <c r="R7788" i="2" s="1"/>
  <c r="F7789" i="2"/>
  <c r="R7789" i="2" s="1"/>
  <c r="F7790" i="2"/>
  <c r="R7790" i="2" s="1"/>
  <c r="F7791" i="2"/>
  <c r="R7791" i="2" s="1"/>
  <c r="F7792" i="2"/>
  <c r="F7793" i="2"/>
  <c r="R7793" i="2" s="1"/>
  <c r="F7794" i="2"/>
  <c r="R7794" i="2" s="1"/>
  <c r="F7795" i="2"/>
  <c r="R7795" i="2" s="1"/>
  <c r="F7796" i="2"/>
  <c r="R7796" i="2" s="1"/>
  <c r="F7797" i="2"/>
  <c r="R7797" i="2" s="1"/>
  <c r="F7798" i="2"/>
  <c r="F7799" i="2"/>
  <c r="R7799" i="2" s="1"/>
  <c r="F7800" i="2"/>
  <c r="R7800" i="2" s="1"/>
  <c r="F7801" i="2"/>
  <c r="F7802" i="2"/>
  <c r="R7802" i="2" s="1"/>
  <c r="F7803" i="2"/>
  <c r="R7803" i="2" s="1"/>
  <c r="F7804" i="2"/>
  <c r="R7804" i="2" s="1"/>
  <c r="F7805" i="2"/>
  <c r="R7805" i="2" s="1"/>
  <c r="F7806" i="2"/>
  <c r="R7806" i="2" s="1"/>
  <c r="F7807" i="2"/>
  <c r="F7808" i="2"/>
  <c r="R7808" i="2" s="1"/>
  <c r="F7809" i="2"/>
  <c r="R7809" i="2" s="1"/>
  <c r="F7810" i="2"/>
  <c r="F7811" i="2"/>
  <c r="R7811" i="2" s="1"/>
  <c r="F7812" i="2"/>
  <c r="R7812" i="2" s="1"/>
  <c r="F7813" i="2"/>
  <c r="R7813" i="2" s="1"/>
  <c r="F7814" i="2"/>
  <c r="R7814" i="2" s="1"/>
  <c r="F7815" i="2"/>
  <c r="F7816" i="2"/>
  <c r="F7817" i="2"/>
  <c r="R7817" i="2" s="1"/>
  <c r="F7818" i="2"/>
  <c r="R7818" i="2" s="1"/>
  <c r="F7819" i="2"/>
  <c r="F7820" i="2"/>
  <c r="R7820" i="2" s="1"/>
  <c r="F7821" i="2"/>
  <c r="R7821" i="2" s="1"/>
  <c r="F7822" i="2"/>
  <c r="F7823" i="2"/>
  <c r="R7823" i="2" s="1"/>
  <c r="F7824" i="2"/>
  <c r="R7824" i="2" s="1"/>
  <c r="F7825" i="2"/>
  <c r="R7825" i="2" s="1"/>
  <c r="F7826" i="2"/>
  <c r="F7827" i="2"/>
  <c r="R7827" i="2" s="1"/>
  <c r="F7828" i="2"/>
  <c r="R7828" i="2" s="1"/>
  <c r="F7829" i="2"/>
  <c r="R7829" i="2" s="1"/>
  <c r="F7830" i="2"/>
  <c r="R7830" i="2" s="1"/>
  <c r="F7831" i="2"/>
  <c r="F7832" i="2"/>
  <c r="R7832" i="2" s="1"/>
  <c r="F7833" i="2"/>
  <c r="R7833" i="2" s="1"/>
  <c r="F7834" i="2"/>
  <c r="F7835" i="2"/>
  <c r="R7835" i="2" s="1"/>
  <c r="F7836" i="2"/>
  <c r="R7836" i="2" s="1"/>
  <c r="F7837" i="2"/>
  <c r="F7838" i="2"/>
  <c r="R7838" i="2" s="1"/>
  <c r="F7839" i="2"/>
  <c r="R7839" i="2" s="1"/>
  <c r="F7840" i="2"/>
  <c r="R7840" i="2" s="1"/>
  <c r="F7841" i="2"/>
  <c r="R7841" i="2" s="1"/>
  <c r="F7842" i="2"/>
  <c r="R7842" i="2" s="1"/>
  <c r="F7843" i="2"/>
  <c r="R7843" i="2" s="1"/>
  <c r="F7844" i="2"/>
  <c r="F7845" i="2"/>
  <c r="F7846" i="2"/>
  <c r="R7846" i="2" s="1"/>
  <c r="F7847" i="2"/>
  <c r="R7847" i="2" s="1"/>
  <c r="F7848" i="2"/>
  <c r="R7848" i="2" s="1"/>
  <c r="F7849" i="2"/>
  <c r="F7850" i="2"/>
  <c r="R7850" i="2" s="1"/>
  <c r="F7851" i="2"/>
  <c r="R7851" i="2" s="1"/>
  <c r="F7852" i="2"/>
  <c r="R7852" i="2" s="1"/>
  <c r="F7853" i="2"/>
  <c r="R7853" i="2" s="1"/>
  <c r="F7854" i="2"/>
  <c r="R7854" i="2" s="1"/>
  <c r="F7855" i="2"/>
  <c r="F7856" i="2"/>
  <c r="R7856" i="2" s="1"/>
  <c r="F7857" i="2"/>
  <c r="R7857" i="2" s="1"/>
  <c r="F7858" i="2"/>
  <c r="F7859" i="2"/>
  <c r="R7859" i="2" s="1"/>
  <c r="F7860" i="2"/>
  <c r="R7860" i="2" s="1"/>
  <c r="F7861" i="2"/>
  <c r="R7861" i="2" s="1"/>
  <c r="F7862" i="2"/>
  <c r="R7862" i="2" s="1"/>
  <c r="F7863" i="2"/>
  <c r="R7863" i="2" s="1"/>
  <c r="F7864" i="2"/>
  <c r="F7865" i="2"/>
  <c r="R7865" i="2" s="1"/>
  <c r="F7866" i="2"/>
  <c r="R7866" i="2" s="1"/>
  <c r="F7867" i="2"/>
  <c r="R7867" i="2" s="1"/>
  <c r="F7868" i="2"/>
  <c r="R7868" i="2" s="1"/>
  <c r="F7869" i="2"/>
  <c r="R7869" i="2" s="1"/>
  <c r="F7870" i="2"/>
  <c r="R7870" i="2" s="1"/>
  <c r="F7871" i="2"/>
  <c r="R7871" i="2" s="1"/>
  <c r="F7872" i="2"/>
  <c r="R7872" i="2" s="1"/>
  <c r="F7873" i="2"/>
  <c r="F7874" i="2"/>
  <c r="R7874" i="2" s="1"/>
  <c r="F7875" i="2"/>
  <c r="F7876" i="2"/>
  <c r="F7877" i="2"/>
  <c r="R7877" i="2" s="1"/>
  <c r="F7878" i="2"/>
  <c r="R7878" i="2" s="1"/>
  <c r="F7879" i="2"/>
  <c r="R7879" i="2" s="1"/>
  <c r="F7880" i="2"/>
  <c r="R7880" i="2" s="1"/>
  <c r="F7881" i="2"/>
  <c r="R7881" i="2" s="1"/>
  <c r="F7882" i="2"/>
  <c r="F7883" i="2"/>
  <c r="R7883" i="2" s="1"/>
  <c r="F7884" i="2"/>
  <c r="R7884" i="2" s="1"/>
  <c r="F7885" i="2"/>
  <c r="R7885" i="2" s="1"/>
  <c r="F7886" i="2"/>
  <c r="R7886" i="2" s="1"/>
  <c r="F7887" i="2"/>
  <c r="R7887" i="2" s="1"/>
  <c r="F7888" i="2"/>
  <c r="F7889" i="2"/>
  <c r="R7889" i="2" s="1"/>
  <c r="F7890" i="2"/>
  <c r="R7890" i="2" s="1"/>
  <c r="F7891" i="2"/>
  <c r="F7892" i="2"/>
  <c r="F7893" i="2"/>
  <c r="R7893" i="2" s="1"/>
  <c r="F7894" i="2"/>
  <c r="R7894" i="2" s="1"/>
  <c r="F7895" i="2"/>
  <c r="R7895" i="2" s="1"/>
  <c r="F7896" i="2"/>
  <c r="R7896" i="2" s="1"/>
  <c r="F7897" i="2"/>
  <c r="F7898" i="2"/>
  <c r="R7898" i="2" s="1"/>
  <c r="F7899" i="2"/>
  <c r="R7899" i="2" s="1"/>
  <c r="F7900" i="2"/>
  <c r="F7901" i="2"/>
  <c r="R7901" i="2" s="1"/>
  <c r="F7902" i="2"/>
  <c r="R7902" i="2" s="1"/>
  <c r="F7903" i="2"/>
  <c r="R7903" i="2" s="1"/>
  <c r="F7904" i="2"/>
  <c r="R7904" i="2" s="1"/>
  <c r="F7905" i="2"/>
  <c r="R7905" i="2" s="1"/>
  <c r="F7906" i="2"/>
  <c r="F7907" i="2"/>
  <c r="R7907" i="2" s="1"/>
  <c r="F7908" i="2"/>
  <c r="R7908" i="2" s="1"/>
  <c r="F7909" i="2"/>
  <c r="F7910" i="2"/>
  <c r="F7911" i="2"/>
  <c r="R7911" i="2" s="1"/>
  <c r="F7912" i="2"/>
  <c r="F7913" i="2"/>
  <c r="R7913" i="2" s="1"/>
  <c r="F7914" i="2"/>
  <c r="R7914" i="2" s="1"/>
  <c r="F7915" i="2"/>
  <c r="R7915" i="2" s="1"/>
  <c r="F7916" i="2"/>
  <c r="R7916" i="2" s="1"/>
  <c r="F7917" i="2"/>
  <c r="R7917" i="2" s="1"/>
  <c r="F7918" i="2"/>
  <c r="R7918" i="2" s="1"/>
  <c r="F7919" i="2"/>
  <c r="R7919" i="2" s="1"/>
  <c r="F7920" i="2"/>
  <c r="R7920" i="2" s="1"/>
  <c r="F7921" i="2"/>
  <c r="F7922" i="2"/>
  <c r="R7922" i="2" s="1"/>
  <c r="F7923" i="2"/>
  <c r="F7924" i="2"/>
  <c r="R7924" i="2" s="1"/>
  <c r="F7925" i="2"/>
  <c r="R7925" i="2" s="1"/>
  <c r="F7926" i="2"/>
  <c r="R7926" i="2" s="1"/>
  <c r="F7927" i="2"/>
  <c r="F7928" i="2"/>
  <c r="R7928" i="2" s="1"/>
  <c r="F7929" i="2"/>
  <c r="R7929" i="2" s="1"/>
  <c r="F7930" i="2"/>
  <c r="F7931" i="2"/>
  <c r="R7931" i="2" s="1"/>
  <c r="F7932" i="2"/>
  <c r="R7932" i="2" s="1"/>
  <c r="F7933" i="2"/>
  <c r="R7933" i="2" s="1"/>
  <c r="F7934" i="2"/>
  <c r="R7934" i="2" s="1"/>
  <c r="F7935" i="2"/>
  <c r="F7936" i="2"/>
  <c r="R7936" i="2" s="1"/>
  <c r="F7937" i="2"/>
  <c r="R7937" i="2" s="1"/>
  <c r="F7938" i="2"/>
  <c r="R7938" i="2" s="1"/>
  <c r="F7939" i="2"/>
  <c r="R7939" i="2" s="1"/>
  <c r="F7940" i="2"/>
  <c r="R7940" i="2" s="1"/>
  <c r="F7941" i="2"/>
  <c r="R7941" i="2" s="1"/>
  <c r="F7942" i="2"/>
  <c r="F7943" i="2"/>
  <c r="R7943" i="2" s="1"/>
  <c r="F7944" i="2"/>
  <c r="R7944" i="2" s="1"/>
  <c r="F7945" i="2"/>
  <c r="F7946" i="2"/>
  <c r="R7946" i="2" s="1"/>
  <c r="F7947" i="2"/>
  <c r="R7947" i="2" s="1"/>
  <c r="F7948" i="2"/>
  <c r="F7949" i="2"/>
  <c r="R7949" i="2" s="1"/>
  <c r="F7950" i="2"/>
  <c r="R7950" i="2" s="1"/>
  <c r="F7951" i="2"/>
  <c r="R7951" i="2" s="1"/>
  <c r="F7952" i="2"/>
  <c r="F7953" i="2"/>
  <c r="F7954" i="2"/>
  <c r="R7954" i="2" s="1"/>
  <c r="F7955" i="2"/>
  <c r="R7955" i="2" s="1"/>
  <c r="F7956" i="2"/>
  <c r="R7956" i="2" s="1"/>
  <c r="F7957" i="2"/>
  <c r="R7957" i="2" s="1"/>
  <c r="F7958" i="2"/>
  <c r="R7958" i="2" s="1"/>
  <c r="F7959" i="2"/>
  <c r="R7959" i="2" s="1"/>
  <c r="F7960" i="2"/>
  <c r="F7961" i="2"/>
  <c r="R7961" i="2" s="1"/>
  <c r="F7962" i="2"/>
  <c r="R7962" i="2" s="1"/>
  <c r="F7963" i="2"/>
  <c r="F7964" i="2"/>
  <c r="R7964" i="2" s="1"/>
  <c r="F7965" i="2"/>
  <c r="R7965" i="2" s="1"/>
  <c r="F7966" i="2"/>
  <c r="R7966" i="2" s="1"/>
  <c r="F7967" i="2"/>
  <c r="R7967" i="2" s="1"/>
  <c r="F7968" i="2"/>
  <c r="R7968" i="2" s="1"/>
  <c r="F7969" i="2"/>
  <c r="R7969" i="2" s="1"/>
  <c r="F7970" i="2"/>
  <c r="R7970" i="2" s="1"/>
  <c r="F7971" i="2"/>
  <c r="F7972" i="2"/>
  <c r="F7973" i="2"/>
  <c r="R7973" i="2" s="1"/>
  <c r="F7974" i="2"/>
  <c r="R7974" i="2" s="1"/>
  <c r="F7975" i="2"/>
  <c r="R7975" i="2" s="1"/>
  <c r="F7976" i="2"/>
  <c r="R7976" i="2" s="1"/>
  <c r="F7977" i="2"/>
  <c r="R7977" i="2" s="1"/>
  <c r="F7978" i="2"/>
  <c r="F7979" i="2"/>
  <c r="R7979" i="2" s="1"/>
  <c r="F7980" i="2"/>
  <c r="R7980" i="2" s="1"/>
  <c r="F7981" i="2"/>
  <c r="F7982" i="2"/>
  <c r="R7982" i="2" s="1"/>
  <c r="F7983" i="2"/>
  <c r="F7984" i="2"/>
  <c r="F7985" i="2"/>
  <c r="R7985" i="2" s="1"/>
  <c r="F7986" i="2"/>
  <c r="R7986" i="2" s="1"/>
  <c r="F7987" i="2"/>
  <c r="R7987" i="2" s="1"/>
  <c r="F7988" i="2"/>
  <c r="R7988" i="2" s="1"/>
  <c r="F7989" i="2"/>
  <c r="R7989" i="2" s="1"/>
  <c r="F7990" i="2"/>
  <c r="F7991" i="2"/>
  <c r="R7991" i="2" s="1"/>
  <c r="F7992" i="2"/>
  <c r="R7992" i="2" s="1"/>
  <c r="F7993" i="2"/>
  <c r="R7993" i="2" s="1"/>
  <c r="F7994" i="2"/>
  <c r="R7994" i="2" s="1"/>
  <c r="F7995" i="2"/>
  <c r="R7995" i="2" s="1"/>
  <c r="F7996" i="2"/>
  <c r="R7996" i="2" s="1"/>
  <c r="F7997" i="2"/>
  <c r="R7997" i="2" s="1"/>
  <c r="F7998" i="2"/>
  <c r="R7998" i="2" s="1"/>
  <c r="F7999" i="2"/>
  <c r="F8000" i="2"/>
  <c r="F8001" i="2"/>
  <c r="R8001" i="2" s="1"/>
  <c r="F8002" i="2"/>
  <c r="R8002" i="2" s="1"/>
  <c r="F8003" i="2"/>
  <c r="R8003" i="2" s="1"/>
  <c r="F8004" i="2"/>
  <c r="R8004" i="2" s="1"/>
  <c r="F8005" i="2"/>
  <c r="F8006" i="2"/>
  <c r="R8006" i="2" s="1"/>
  <c r="F8007" i="2"/>
  <c r="R8007" i="2" s="1"/>
  <c r="F8008" i="2"/>
  <c r="F8009" i="2"/>
  <c r="R8009" i="2" s="1"/>
  <c r="F8010" i="2"/>
  <c r="R8010" i="2" s="1"/>
  <c r="F8011" i="2"/>
  <c r="R8011" i="2" s="1"/>
  <c r="F8012" i="2"/>
  <c r="R8012" i="2" s="1"/>
  <c r="F8013" i="2"/>
  <c r="F8014" i="2"/>
  <c r="F8015" i="2"/>
  <c r="R8015" i="2" s="1"/>
  <c r="F8016" i="2"/>
  <c r="R8016" i="2" s="1"/>
  <c r="F8017" i="2"/>
  <c r="F8018" i="2"/>
  <c r="R8018" i="2" s="1"/>
  <c r="F8019" i="2"/>
  <c r="R8019" i="2" s="1"/>
  <c r="F8020" i="2"/>
  <c r="R8020" i="2" s="1"/>
  <c r="F8021" i="2"/>
  <c r="R8021" i="2" s="1"/>
  <c r="F8022" i="2"/>
  <c r="R8022" i="2" s="1"/>
  <c r="F8023" i="2"/>
  <c r="R8023" i="2" s="1"/>
  <c r="F8024" i="2"/>
  <c r="R8024" i="2" s="1"/>
  <c r="F8025" i="2"/>
  <c r="F8026" i="2"/>
  <c r="R8026" i="2" s="1"/>
  <c r="F8027" i="2"/>
  <c r="R8027" i="2" s="1"/>
  <c r="F8028" i="2"/>
  <c r="R8028" i="2" s="1"/>
  <c r="F8029" i="2"/>
  <c r="F8030" i="2"/>
  <c r="R8030" i="2" s="1"/>
  <c r="F8031" i="2"/>
  <c r="R8031" i="2" s="1"/>
  <c r="F8032" i="2"/>
  <c r="F8033" i="2"/>
  <c r="R8033" i="2" s="1"/>
  <c r="F8034" i="2"/>
  <c r="R8034" i="2" s="1"/>
  <c r="F8035" i="2"/>
  <c r="F8036" i="2"/>
  <c r="R8036" i="2" s="1"/>
  <c r="F8037" i="2"/>
  <c r="R8037" i="2" s="1"/>
  <c r="F8038" i="2"/>
  <c r="R8038" i="2" s="1"/>
  <c r="F8039" i="2"/>
  <c r="R8039" i="2" s="1"/>
  <c r="F8040" i="2"/>
  <c r="R8040" i="2" s="1"/>
  <c r="F8041" i="2"/>
  <c r="R8041" i="2" s="1"/>
  <c r="F8042" i="2"/>
  <c r="R8042" i="2" s="1"/>
  <c r="F8043" i="2"/>
  <c r="R8043" i="2" s="1"/>
  <c r="F8044" i="2"/>
  <c r="F8045" i="2"/>
  <c r="R8045" i="2" s="1"/>
  <c r="F8046" i="2"/>
  <c r="R8046" i="2" s="1"/>
  <c r="F8047" i="2"/>
  <c r="F8048" i="2"/>
  <c r="R8048" i="2" s="1"/>
  <c r="F8049" i="2"/>
  <c r="R8049" i="2" s="1"/>
  <c r="F8050" i="2"/>
  <c r="R8050" i="2" s="1"/>
  <c r="F8051" i="2"/>
  <c r="R8051" i="2" s="1"/>
  <c r="F8052" i="2"/>
  <c r="R8052" i="2" s="1"/>
  <c r="F8053" i="2"/>
  <c r="F8054" i="2"/>
  <c r="R8054" i="2" s="1"/>
  <c r="F8055" i="2"/>
  <c r="F8056" i="2"/>
  <c r="R8056" i="2" s="1"/>
  <c r="F8057" i="2"/>
  <c r="R8057" i="2" s="1"/>
  <c r="F8058" i="2"/>
  <c r="R8058" i="2" s="1"/>
  <c r="F8059" i="2"/>
  <c r="R8059" i="2" s="1"/>
  <c r="F8060" i="2"/>
  <c r="R8060" i="2" s="1"/>
  <c r="F8061" i="2"/>
  <c r="R8061" i="2" s="1"/>
  <c r="F8062" i="2"/>
  <c r="F8063" i="2"/>
  <c r="R8063" i="2" s="1"/>
  <c r="F8064" i="2"/>
  <c r="R8064" i="2" s="1"/>
  <c r="F8065" i="2"/>
  <c r="R8065" i="2" s="1"/>
  <c r="F8066" i="2"/>
  <c r="R8066" i="2" s="1"/>
  <c r="F8067" i="2"/>
  <c r="R8067" i="2" s="1"/>
  <c r="F8068" i="2"/>
  <c r="F8069" i="2"/>
  <c r="R8069" i="2" s="1"/>
  <c r="F8070" i="2"/>
  <c r="R8070" i="2" s="1"/>
  <c r="F8071" i="2"/>
  <c r="F8072" i="2"/>
  <c r="R8072" i="2" s="1"/>
  <c r="F8073" i="2"/>
  <c r="R8073" i="2" s="1"/>
  <c r="F8074" i="2"/>
  <c r="F8075" i="2"/>
  <c r="R8075" i="2" s="1"/>
  <c r="F8076" i="2"/>
  <c r="R8076" i="2" s="1"/>
  <c r="F8077" i="2"/>
  <c r="R8077" i="2" s="1"/>
  <c r="F8078" i="2"/>
  <c r="R8078" i="2" s="1"/>
  <c r="F8079" i="2"/>
  <c r="F8080" i="2"/>
  <c r="R8080" i="2" s="1"/>
  <c r="F8081" i="2"/>
  <c r="R8081" i="2" s="1"/>
  <c r="F8082" i="2"/>
  <c r="R8082" i="2" s="1"/>
  <c r="F8083" i="2"/>
  <c r="R8083" i="2" s="1"/>
  <c r="F8084" i="2"/>
  <c r="R8084" i="2" s="1"/>
  <c r="F8085" i="2"/>
  <c r="R8085" i="2" s="1"/>
  <c r="F8086" i="2"/>
  <c r="R8086" i="2" s="1"/>
  <c r="F8087" i="2"/>
  <c r="R8087" i="2" s="1"/>
  <c r="F8088" i="2"/>
  <c r="R8088" i="2" s="1"/>
  <c r="F8089" i="2"/>
  <c r="F8090" i="2"/>
  <c r="R8090" i="2" s="1"/>
  <c r="F8091" i="2"/>
  <c r="R8091" i="2" s="1"/>
  <c r="F8092" i="2"/>
  <c r="F8093" i="2"/>
  <c r="R8093" i="2" s="1"/>
  <c r="F8094" i="2"/>
  <c r="R8094" i="2" s="1"/>
  <c r="F8095" i="2"/>
  <c r="R8095" i="2" s="1"/>
  <c r="F8096" i="2"/>
  <c r="R8096" i="2" s="1"/>
  <c r="F8097" i="2"/>
  <c r="R8097" i="2" s="1"/>
  <c r="F8098" i="2"/>
  <c r="R8098" i="2" s="1"/>
  <c r="F8099" i="2"/>
  <c r="R8099" i="2" s="1"/>
  <c r="F8100" i="2"/>
  <c r="R8100" i="2" s="1"/>
  <c r="F8101" i="2"/>
  <c r="R8101" i="2" s="1"/>
  <c r="F8102" i="2"/>
  <c r="R8102" i="2" s="1"/>
  <c r="F8103" i="2"/>
  <c r="R8103" i="2" s="1"/>
  <c r="F8104" i="2"/>
  <c r="F8105" i="2"/>
  <c r="R8105" i="2" s="1"/>
  <c r="F8106" i="2"/>
  <c r="R8106" i="2" s="1"/>
  <c r="F8107" i="2"/>
  <c r="F8108" i="2"/>
  <c r="R8108" i="2" s="1"/>
  <c r="F8109" i="2"/>
  <c r="R8109" i="2" s="1"/>
  <c r="F8110" i="2"/>
  <c r="R8110" i="2" s="1"/>
  <c r="F8111" i="2"/>
  <c r="R8111" i="2" s="1"/>
  <c r="F8112" i="2"/>
  <c r="R8112" i="2" s="1"/>
  <c r="F8113" i="2"/>
  <c r="R8113" i="2" s="1"/>
  <c r="F8114" i="2"/>
  <c r="R8114" i="2" s="1"/>
  <c r="F8115" i="2"/>
  <c r="F8116" i="2"/>
  <c r="F8117" i="2"/>
  <c r="R8117" i="2" s="1"/>
  <c r="F8118" i="2"/>
  <c r="R8118" i="2" s="1"/>
  <c r="F8119" i="2"/>
  <c r="R8119" i="2" s="1"/>
  <c r="F8120" i="2"/>
  <c r="F8121" i="2"/>
  <c r="R8121" i="2" s="1"/>
  <c r="F8122" i="2"/>
  <c r="R8122" i="2" s="1"/>
  <c r="F8123" i="2"/>
  <c r="R8123" i="2" s="1"/>
  <c r="F8124" i="2"/>
  <c r="R8124" i="2" s="1"/>
  <c r="F8125" i="2"/>
  <c r="R8125" i="2" s="1"/>
  <c r="F8126" i="2"/>
  <c r="R8126" i="2" s="1"/>
  <c r="F8127" i="2"/>
  <c r="F8128" i="2"/>
  <c r="R8128" i="2" s="1"/>
  <c r="F8129" i="2"/>
  <c r="R8129" i="2" s="1"/>
  <c r="F8130" i="2"/>
  <c r="R8130" i="2" s="1"/>
  <c r="F8131" i="2"/>
  <c r="R8131" i="2" s="1"/>
  <c r="F8132" i="2"/>
  <c r="R8132" i="2" s="1"/>
  <c r="F8133" i="2"/>
  <c r="F8134" i="2"/>
  <c r="R8134" i="2" s="1"/>
  <c r="F8135" i="2"/>
  <c r="R8135" i="2" s="1"/>
  <c r="F8136" i="2"/>
  <c r="R8136" i="2" s="1"/>
  <c r="F8137" i="2"/>
  <c r="R8137" i="2" s="1"/>
  <c r="F8138" i="2"/>
  <c r="R8138" i="2" s="1"/>
  <c r="F8139" i="2"/>
  <c r="R8139" i="2" s="1"/>
  <c r="F8140" i="2"/>
  <c r="R8140" i="2" s="1"/>
  <c r="F8141" i="2"/>
  <c r="R8141" i="2" s="1"/>
  <c r="F8142" i="2"/>
  <c r="R8142" i="2" s="1"/>
  <c r="F8143" i="2"/>
  <c r="R8143" i="2" s="1"/>
  <c r="F8144" i="2"/>
  <c r="R8144" i="2" s="1"/>
  <c r="F8145" i="2"/>
  <c r="R8145" i="2" s="1"/>
  <c r="F8146" i="2"/>
  <c r="F8147" i="2"/>
  <c r="R8147" i="2" s="1"/>
  <c r="F8148" i="2"/>
  <c r="R8148" i="2" s="1"/>
  <c r="F8149" i="2"/>
  <c r="R8149" i="2" s="1"/>
  <c r="F8150" i="2"/>
  <c r="R8150" i="2" s="1"/>
  <c r="F8151" i="2"/>
  <c r="R8151" i="2" s="1"/>
  <c r="F8152" i="2"/>
  <c r="F8153" i="2"/>
  <c r="R8153" i="2" s="1"/>
  <c r="F8154" i="2"/>
  <c r="R8154" i="2" s="1"/>
  <c r="F8155" i="2"/>
  <c r="F8156" i="2"/>
  <c r="R8156" i="2" s="1"/>
  <c r="F8157" i="2"/>
  <c r="F8158" i="2"/>
  <c r="R8158" i="2" s="1"/>
  <c r="F8159" i="2"/>
  <c r="R8159" i="2" s="1"/>
  <c r="F8160" i="2"/>
  <c r="R8160" i="2" s="1"/>
  <c r="F8161" i="2"/>
  <c r="F8162" i="2"/>
  <c r="F8163" i="2"/>
  <c r="R8163" i="2" s="1"/>
  <c r="F8164" i="2"/>
  <c r="R8164" i="2" s="1"/>
  <c r="F8165" i="2"/>
  <c r="R8165" i="2" s="1"/>
  <c r="F8166" i="2"/>
  <c r="R8166" i="2" s="1"/>
  <c r="F8167" i="2"/>
  <c r="R8167" i="2" s="1"/>
  <c r="F8168" i="2"/>
  <c r="R8168" i="2" s="1"/>
  <c r="F8169" i="2"/>
  <c r="R8169" i="2" s="1"/>
  <c r="F8170" i="2"/>
  <c r="F8171" i="2"/>
  <c r="R8171" i="2" s="1"/>
  <c r="F8172" i="2"/>
  <c r="R8172" i="2" s="1"/>
  <c r="F8173" i="2"/>
  <c r="F8174" i="2"/>
  <c r="R8174" i="2" s="1"/>
  <c r="F8175" i="2"/>
  <c r="R8175" i="2" s="1"/>
  <c r="F8176" i="2"/>
  <c r="R8176" i="2" s="1"/>
  <c r="F8177" i="2"/>
  <c r="R8177" i="2" s="1"/>
  <c r="F8178" i="2"/>
  <c r="R8178" i="2" s="1"/>
  <c r="F8179" i="2"/>
  <c r="R8179" i="2" s="1"/>
  <c r="F8180" i="2"/>
  <c r="F8181" i="2"/>
  <c r="R8181" i="2" s="1"/>
  <c r="F8182" i="2"/>
  <c r="F8183" i="2"/>
  <c r="R8183" i="2" s="1"/>
  <c r="F8184" i="2"/>
  <c r="R8184" i="2" s="1"/>
  <c r="F8185" i="2"/>
  <c r="F8186" i="2"/>
  <c r="R8186" i="2" s="1"/>
  <c r="F8187" i="2"/>
  <c r="F8188" i="2"/>
  <c r="R8188" i="2" s="1"/>
  <c r="F8189" i="2"/>
  <c r="R8189" i="2" s="1"/>
  <c r="F8190" i="2"/>
  <c r="R8190" i="2" s="1"/>
  <c r="F8191" i="2"/>
  <c r="R8191" i="2" s="1"/>
  <c r="F8192" i="2"/>
  <c r="R8192" i="2" s="1"/>
  <c r="F8193" i="2"/>
  <c r="R8193" i="2" s="1"/>
  <c r="F8194" i="2"/>
  <c r="R8194" i="2" s="1"/>
  <c r="F8195" i="2"/>
  <c r="R8195" i="2" s="1"/>
  <c r="F8196" i="2"/>
  <c r="R8196" i="2" s="1"/>
  <c r="F8197" i="2"/>
  <c r="F8198" i="2"/>
  <c r="F8199" i="2"/>
  <c r="F8200" i="2"/>
  <c r="F8201" i="2"/>
  <c r="R8201" i="2" s="1"/>
  <c r="F8202" i="2"/>
  <c r="R8202" i="2" s="1"/>
  <c r="F8203" i="2"/>
  <c r="R8203" i="2" s="1"/>
  <c r="F8204" i="2"/>
  <c r="R8204" i="2" s="1"/>
  <c r="F8205" i="2"/>
  <c r="F8206" i="2"/>
  <c r="F8207" i="2"/>
  <c r="R8207" i="2" s="1"/>
  <c r="F8208" i="2"/>
  <c r="R8208" i="2" s="1"/>
  <c r="F8209" i="2"/>
  <c r="F8210" i="2"/>
  <c r="R8210" i="2" s="1"/>
  <c r="F8211" i="2"/>
  <c r="R8211" i="2" s="1"/>
  <c r="F8212" i="2"/>
  <c r="R8212" i="2" s="1"/>
  <c r="F8213" i="2"/>
  <c r="R8213" i="2" s="1"/>
  <c r="F8214" i="2"/>
  <c r="R8214" i="2" s="1"/>
  <c r="F8215" i="2"/>
  <c r="F8216" i="2"/>
  <c r="R8216" i="2" s="1"/>
  <c r="F8217" i="2"/>
  <c r="R8217" i="2" s="1"/>
  <c r="F8218" i="2"/>
  <c r="R8218" i="2" s="1"/>
  <c r="F8219" i="2"/>
  <c r="R8219" i="2" s="1"/>
  <c r="F8220" i="2"/>
  <c r="R8220" i="2" s="1"/>
  <c r="F8221" i="2"/>
  <c r="R8221" i="2" s="1"/>
  <c r="F8222" i="2"/>
  <c r="R8222" i="2" s="1"/>
  <c r="F8223" i="2"/>
  <c r="F8224" i="2"/>
  <c r="R8224" i="2" s="1"/>
  <c r="F8225" i="2"/>
  <c r="R8225" i="2" s="1"/>
  <c r="F8226" i="2"/>
  <c r="R8226" i="2" s="1"/>
  <c r="F8227" i="2"/>
  <c r="R8227" i="2" s="1"/>
  <c r="F8228" i="2"/>
  <c r="R8228" i="2" s="1"/>
  <c r="F8229" i="2"/>
  <c r="R8229" i="2" s="1"/>
  <c r="F8230" i="2"/>
  <c r="R8230" i="2" s="1"/>
  <c r="F8231" i="2"/>
  <c r="R8231" i="2" s="1"/>
  <c r="F8232" i="2"/>
  <c r="R8232" i="2" s="1"/>
  <c r="F8233" i="2"/>
  <c r="R8233" i="2" s="1"/>
  <c r="F8234" i="2"/>
  <c r="R8234" i="2" s="1"/>
  <c r="F8235" i="2"/>
  <c r="R8235" i="2" s="1"/>
  <c r="F8236" i="2"/>
  <c r="F8237" i="2"/>
  <c r="R8237" i="2" s="1"/>
  <c r="F8238" i="2"/>
  <c r="R8238" i="2" s="1"/>
  <c r="F8239" i="2"/>
  <c r="R8239" i="2" s="1"/>
  <c r="F8240" i="2"/>
  <c r="F8241" i="2"/>
  <c r="R8241" i="2" s="1"/>
  <c r="F8242" i="2"/>
  <c r="F8243" i="2"/>
  <c r="R8243" i="2" s="1"/>
  <c r="F8244" i="2"/>
  <c r="R8244" i="2" s="1"/>
  <c r="F8245" i="2"/>
  <c r="R8245" i="2" s="1"/>
  <c r="F8246" i="2"/>
  <c r="R8246" i="2" s="1"/>
  <c r="F8247" i="2"/>
  <c r="R8247" i="2" s="1"/>
  <c r="F8248" i="2"/>
  <c r="R8248" i="2" s="1"/>
  <c r="F8249" i="2"/>
  <c r="R8249" i="2" s="1"/>
  <c r="F8250" i="2"/>
  <c r="R8250" i="2" s="1"/>
  <c r="F8251" i="2"/>
  <c r="R8251" i="2" s="1"/>
  <c r="F8252" i="2"/>
  <c r="R8252" i="2" s="1"/>
  <c r="F8253" i="2"/>
  <c r="F8254" i="2"/>
  <c r="R8254" i="2" s="1"/>
  <c r="F8255" i="2"/>
  <c r="R8255" i="2" s="1"/>
  <c r="F8256" i="2"/>
  <c r="R8256" i="2" s="1"/>
  <c r="F8257" i="2"/>
  <c r="R8257" i="2" s="1"/>
  <c r="F8258" i="2"/>
  <c r="R8258" i="2" s="1"/>
  <c r="F8259" i="2"/>
  <c r="R8259" i="2" s="1"/>
  <c r="F8260" i="2"/>
  <c r="F8261" i="2"/>
  <c r="R8261" i="2" s="1"/>
  <c r="F8262" i="2"/>
  <c r="R8262" i="2" s="1"/>
  <c r="F8263" i="2"/>
  <c r="F8264" i="2"/>
  <c r="R8264" i="2" s="1"/>
  <c r="F8265" i="2"/>
  <c r="R8265" i="2" s="1"/>
  <c r="F8266" i="2"/>
  <c r="R8266" i="2" s="1"/>
  <c r="F8267" i="2"/>
  <c r="R8267" i="2" s="1"/>
  <c r="F8268" i="2"/>
  <c r="R8268" i="2" s="1"/>
  <c r="F8269" i="2"/>
  <c r="R8269" i="2" s="1"/>
  <c r="F8270" i="2"/>
  <c r="F8271" i="2"/>
  <c r="F8272" i="2"/>
  <c r="F8273" i="2"/>
  <c r="R8273" i="2" s="1"/>
  <c r="F8274" i="2"/>
  <c r="R8274" i="2" s="1"/>
  <c r="F8275" i="2"/>
  <c r="R8275" i="2" s="1"/>
  <c r="F8276" i="2"/>
  <c r="R8276" i="2" s="1"/>
  <c r="F8277" i="2"/>
  <c r="R8277" i="2" s="1"/>
  <c r="F8278" i="2"/>
  <c r="F8279" i="2"/>
  <c r="R8279" i="2" s="1"/>
  <c r="F8280" i="2"/>
  <c r="R8280" i="2" s="1"/>
  <c r="F8281" i="2"/>
  <c r="F8282" i="2"/>
  <c r="R8282" i="2" s="1"/>
  <c r="F8283" i="2"/>
  <c r="R8283" i="2" s="1"/>
  <c r="F8284" i="2"/>
  <c r="R8284" i="2" s="1"/>
  <c r="F8285" i="2"/>
  <c r="R8285" i="2" s="1"/>
  <c r="F8286" i="2"/>
  <c r="R8286" i="2" s="1"/>
  <c r="F8287" i="2"/>
  <c r="R8287" i="2" s="1"/>
  <c r="F8288" i="2"/>
  <c r="R8288" i="2" s="1"/>
  <c r="F8289" i="2"/>
  <c r="R8289" i="2" s="1"/>
  <c r="F8290" i="2"/>
  <c r="F8291" i="2"/>
  <c r="R8291" i="2" s="1"/>
  <c r="F8292" i="2"/>
  <c r="R8292" i="2" s="1"/>
  <c r="F8293" i="2"/>
  <c r="F8294" i="2"/>
  <c r="R8294" i="2" s="1"/>
  <c r="F8295" i="2"/>
  <c r="R8295" i="2" s="1"/>
  <c r="F8296" i="2"/>
  <c r="F8297" i="2"/>
  <c r="R8297" i="2" s="1"/>
  <c r="F8298" i="2"/>
  <c r="R8298" i="2" s="1"/>
  <c r="F8299" i="2"/>
  <c r="R8299" i="2" s="1"/>
  <c r="F8300" i="2"/>
  <c r="F8301" i="2"/>
  <c r="F8302" i="2"/>
  <c r="R8302" i="2" s="1"/>
  <c r="F8303" i="2"/>
  <c r="R8303" i="2" s="1"/>
  <c r="F8304" i="2"/>
  <c r="R8304" i="2" s="1"/>
  <c r="F8305" i="2"/>
  <c r="R8305" i="2" s="1"/>
  <c r="F8306" i="2"/>
  <c r="R8306" i="2" s="1"/>
  <c r="F8307" i="2"/>
  <c r="R8307" i="2" s="1"/>
  <c r="F8308" i="2"/>
  <c r="R8308" i="2" s="1"/>
  <c r="F8309" i="2"/>
  <c r="R8309" i="2" s="1"/>
  <c r="F8310" i="2"/>
  <c r="R8310" i="2" s="1"/>
  <c r="F8311" i="2"/>
  <c r="F8312" i="2"/>
  <c r="R8312" i="2" s="1"/>
  <c r="F8313" i="2"/>
  <c r="R8313" i="2" s="1"/>
  <c r="F8314" i="2"/>
  <c r="F8315" i="2"/>
  <c r="R8315" i="2" s="1"/>
  <c r="F8316" i="2"/>
  <c r="R8316" i="2" s="1"/>
  <c r="F8317" i="2"/>
  <c r="R8317" i="2" s="1"/>
  <c r="F8318" i="2"/>
  <c r="R8318" i="2" s="1"/>
  <c r="F8319" i="2"/>
  <c r="F8320" i="2"/>
  <c r="R8320" i="2" s="1"/>
  <c r="F8321" i="2"/>
  <c r="R8321" i="2" s="1"/>
  <c r="F8322" i="2"/>
  <c r="R8322" i="2" s="1"/>
  <c r="F8323" i="2"/>
  <c r="R8323" i="2" s="1"/>
  <c r="F8324" i="2"/>
  <c r="F8325" i="2"/>
  <c r="F8326" i="2"/>
  <c r="R8326" i="2" s="1"/>
  <c r="F8327" i="2"/>
  <c r="R8327" i="2" s="1"/>
  <c r="F8328" i="2"/>
  <c r="R8328" i="2" s="1"/>
  <c r="F8329" i="2"/>
  <c r="F8330" i="2"/>
  <c r="R8330" i="2" s="1"/>
  <c r="F8331" i="2"/>
  <c r="R8331" i="2" s="1"/>
  <c r="F8332" i="2"/>
  <c r="R8332" i="2" s="1"/>
  <c r="F8333" i="2"/>
  <c r="R8333" i="2" s="1"/>
  <c r="F8334" i="2"/>
  <c r="R8334" i="2" s="1"/>
  <c r="F8335" i="2"/>
  <c r="R8335" i="2" s="1"/>
  <c r="F8336" i="2"/>
  <c r="R8336" i="2" s="1"/>
  <c r="F8337" i="2"/>
  <c r="F8338" i="2"/>
  <c r="F8339" i="2"/>
  <c r="R8339" i="2" s="1"/>
  <c r="F8340" i="2"/>
  <c r="R8340" i="2" s="1"/>
  <c r="F8341" i="2"/>
  <c r="F8342" i="2"/>
  <c r="F8343" i="2"/>
  <c r="R8343" i="2" s="1"/>
  <c r="F8344" i="2"/>
  <c r="R8344" i="2" s="1"/>
  <c r="F8345" i="2"/>
  <c r="R8345" i="2" s="1"/>
  <c r="F8346" i="2"/>
  <c r="R8346" i="2" s="1"/>
  <c r="F8347" i="2"/>
  <c r="R8347" i="2" s="1"/>
  <c r="F8348" i="2"/>
  <c r="R8348" i="2" s="1"/>
  <c r="F8349" i="2"/>
  <c r="F8350" i="2"/>
  <c r="F8351" i="2"/>
  <c r="R8351" i="2" s="1"/>
  <c r="F8352" i="2"/>
  <c r="R8352" i="2" s="1"/>
  <c r="F8353" i="2"/>
  <c r="R8353" i="2" s="1"/>
  <c r="F8354" i="2"/>
  <c r="R8354" i="2" s="1"/>
  <c r="F8355" i="2"/>
  <c r="R8355" i="2" s="1"/>
  <c r="F8356" i="2"/>
  <c r="F8357" i="2"/>
  <c r="R8357" i="2" s="1"/>
  <c r="F8358" i="2"/>
  <c r="R8358" i="2" s="1"/>
  <c r="F8359" i="2"/>
  <c r="R8359" i="2" s="1"/>
  <c r="F8360" i="2"/>
  <c r="R8360" i="2" s="1"/>
  <c r="F8361" i="2"/>
  <c r="R8361" i="2" s="1"/>
  <c r="F8362" i="2"/>
  <c r="R8362" i="2" s="1"/>
  <c r="F8363" i="2"/>
  <c r="R8363" i="2" s="1"/>
  <c r="F8364" i="2"/>
  <c r="R8364" i="2" s="1"/>
  <c r="F8365" i="2"/>
  <c r="R8365" i="2" s="1"/>
  <c r="F8366" i="2"/>
  <c r="R8366" i="2" s="1"/>
  <c r="F8367" i="2"/>
  <c r="F8368" i="2"/>
  <c r="F8369" i="2"/>
  <c r="R8369" i="2" s="1"/>
  <c r="F8370" i="2"/>
  <c r="R8370" i="2" s="1"/>
  <c r="F8371" i="2"/>
  <c r="F8372" i="2"/>
  <c r="F8373" i="2"/>
  <c r="R8373" i="2" s="1"/>
  <c r="F8374" i="2"/>
  <c r="R8374" i="2" s="1"/>
  <c r="F8375" i="2"/>
  <c r="R8375" i="2" s="1"/>
  <c r="F8376" i="2"/>
  <c r="R8376" i="2" s="1"/>
  <c r="F8377" i="2"/>
  <c r="F8378" i="2"/>
  <c r="R8378" i="2" s="1"/>
  <c r="F8379" i="2"/>
  <c r="R8379" i="2" s="1"/>
  <c r="F8380" i="2"/>
  <c r="R8380" i="2" s="1"/>
  <c r="F8381" i="2"/>
  <c r="R8381" i="2" s="1"/>
  <c r="F8382" i="2"/>
  <c r="R8382" i="2" s="1"/>
  <c r="F8383" i="2"/>
  <c r="R8383" i="2" s="1"/>
  <c r="F8384" i="2"/>
  <c r="R8384" i="2" s="1"/>
  <c r="F8385" i="2"/>
  <c r="R8385" i="2" s="1"/>
  <c r="F8386" i="2"/>
  <c r="F8387" i="2"/>
  <c r="R8387" i="2" s="1"/>
  <c r="F8388" i="2"/>
  <c r="R8388" i="2" s="1"/>
  <c r="F8389" i="2"/>
  <c r="R8389" i="2" s="1"/>
  <c r="F8390" i="2"/>
  <c r="R8390" i="2" s="1"/>
  <c r="F8391" i="2"/>
  <c r="R8391" i="2" s="1"/>
  <c r="F8392" i="2"/>
  <c r="F8393" i="2"/>
  <c r="R8393" i="2" s="1"/>
  <c r="F8394" i="2"/>
  <c r="R8394" i="2" s="1"/>
  <c r="F8395" i="2"/>
  <c r="R8395" i="2" s="1"/>
  <c r="F8396" i="2"/>
  <c r="R8396" i="2" s="1"/>
  <c r="F8397" i="2"/>
  <c r="R8397" i="2" s="1"/>
  <c r="F8398" i="2"/>
  <c r="R8398" i="2" s="1"/>
  <c r="F8399" i="2"/>
  <c r="R8399" i="2" s="1"/>
  <c r="F8400" i="2"/>
  <c r="R8400" i="2" s="1"/>
  <c r="F8401" i="2"/>
  <c r="R8401" i="2" s="1"/>
  <c r="F8402" i="2"/>
  <c r="R8402" i="2" s="1"/>
  <c r="F8403" i="2"/>
  <c r="F8404" i="2"/>
  <c r="F8405" i="2"/>
  <c r="R8405" i="2" s="1"/>
  <c r="F8406" i="2"/>
  <c r="R8406" i="2" s="1"/>
  <c r="F8407" i="2"/>
  <c r="F8408" i="2"/>
  <c r="R8408" i="2" s="1"/>
  <c r="F8409" i="2"/>
  <c r="R8409" i="2" s="1"/>
  <c r="F8410" i="2"/>
  <c r="F8411" i="2"/>
  <c r="R8411" i="2" s="1"/>
  <c r="F8412" i="2"/>
  <c r="R8412" i="2" s="1"/>
  <c r="F8413" i="2"/>
  <c r="R8413" i="2" s="1"/>
  <c r="F8414" i="2"/>
  <c r="R8414" i="2" s="1"/>
  <c r="F8415" i="2"/>
  <c r="F8416" i="2"/>
  <c r="R8416" i="2" s="1"/>
  <c r="F8417" i="2"/>
  <c r="R8417" i="2" s="1"/>
  <c r="F8418" i="2"/>
  <c r="R8418" i="2" s="1"/>
  <c r="F8419" i="2"/>
  <c r="R8419" i="2" s="1"/>
  <c r="F8420" i="2"/>
  <c r="R8420" i="2" s="1"/>
  <c r="F8421" i="2"/>
  <c r="R8421" i="2" s="1"/>
  <c r="F8422" i="2"/>
  <c r="R8422" i="2" s="1"/>
  <c r="F8423" i="2"/>
  <c r="R8423" i="2" s="1"/>
  <c r="F8424" i="2"/>
  <c r="R8424" i="2" s="1"/>
  <c r="F8425" i="2"/>
  <c r="R8425" i="2" s="1"/>
  <c r="F8426" i="2"/>
  <c r="R8426" i="2" s="1"/>
  <c r="F8427" i="2"/>
  <c r="R8427" i="2" s="1"/>
  <c r="F8428" i="2"/>
  <c r="R8428" i="2" s="1"/>
  <c r="F8429" i="2"/>
  <c r="R8429" i="2" s="1"/>
  <c r="F8430" i="2"/>
  <c r="R8430" i="2" s="1"/>
  <c r="F8431" i="2"/>
  <c r="R8431" i="2" s="1"/>
  <c r="F8432" i="2"/>
  <c r="R8432" i="2" s="1"/>
  <c r="F8433" i="2"/>
  <c r="F8434" i="2"/>
  <c r="F8435" i="2"/>
  <c r="R8435" i="2" s="1"/>
  <c r="F8436" i="2"/>
  <c r="R8436" i="2" s="1"/>
  <c r="F8437" i="2"/>
  <c r="R8437" i="2" s="1"/>
  <c r="F8438" i="2"/>
  <c r="R8438" i="2" s="1"/>
  <c r="F8439" i="2"/>
  <c r="R8439" i="2" s="1"/>
  <c r="F8440" i="2"/>
  <c r="F8441" i="2"/>
  <c r="R8441" i="2" s="1"/>
  <c r="F8442" i="2"/>
  <c r="R8442" i="2" s="1"/>
  <c r="F8443" i="2"/>
  <c r="R8443" i="2" s="1"/>
  <c r="F8444" i="2"/>
  <c r="F8445" i="2"/>
  <c r="R8445" i="2" s="1"/>
  <c r="F8446" i="2"/>
  <c r="R8446" i="2" s="1"/>
  <c r="F8447" i="2"/>
  <c r="R8447" i="2" s="1"/>
  <c r="F8448" i="2"/>
  <c r="R8448" i="2" s="1"/>
  <c r="F8449" i="2"/>
  <c r="F8450" i="2"/>
  <c r="R8450" i="2" s="1"/>
  <c r="F8451" i="2"/>
  <c r="F8452" i="2"/>
  <c r="R8452" i="2" s="1"/>
  <c r="F8453" i="2"/>
  <c r="R8453" i="2" s="1"/>
  <c r="F8454" i="2"/>
  <c r="R8454" i="2" s="1"/>
  <c r="F8455" i="2"/>
  <c r="R8455" i="2" s="1"/>
  <c r="F8456" i="2"/>
  <c r="R8456" i="2" s="1"/>
  <c r="F8457" i="2"/>
  <c r="F8458" i="2"/>
  <c r="R8458" i="2" s="1"/>
  <c r="F8459" i="2"/>
  <c r="R8459" i="2" s="1"/>
  <c r="F8460" i="2"/>
  <c r="R8460" i="2" s="1"/>
  <c r="F8461" i="2"/>
  <c r="F8462" i="2"/>
  <c r="F8463" i="2"/>
  <c r="R8463" i="2" s="1"/>
  <c r="F8464" i="2"/>
  <c r="F8465" i="2"/>
  <c r="F8466" i="2"/>
  <c r="R8466" i="2" s="1"/>
  <c r="F8467" i="2"/>
  <c r="R8467" i="2" s="1"/>
  <c r="F8468" i="2"/>
  <c r="R8468" i="2" s="1"/>
  <c r="F8469" i="2"/>
  <c r="R8469" i="2" s="1"/>
  <c r="F8470" i="2"/>
  <c r="F8471" i="2"/>
  <c r="R8471" i="2" s="1"/>
  <c r="F8472" i="2"/>
  <c r="R8472" i="2" s="1"/>
  <c r="F8473" i="2"/>
  <c r="R8473" i="2" s="1"/>
  <c r="F8474" i="2"/>
  <c r="R8474" i="2" s="1"/>
  <c r="F8475" i="2"/>
  <c r="R8475" i="2" s="1"/>
  <c r="F8476" i="2"/>
  <c r="R8476" i="2" s="1"/>
  <c r="F8477" i="2"/>
  <c r="R8477" i="2" s="1"/>
  <c r="F8478" i="2"/>
  <c r="R8478" i="2" s="1"/>
  <c r="F8479" i="2"/>
  <c r="F8480" i="2"/>
  <c r="R8480" i="2" s="1"/>
  <c r="F8481" i="2"/>
  <c r="R8481" i="2" s="1"/>
  <c r="F8482" i="2"/>
  <c r="R8482" i="2" s="1"/>
  <c r="F8483" i="2"/>
  <c r="R8483" i="2" s="1"/>
  <c r="F8484" i="2"/>
  <c r="R8484" i="2" s="1"/>
  <c r="F8485" i="2"/>
  <c r="F8486" i="2"/>
  <c r="R8486" i="2" s="1"/>
  <c r="F8487" i="2"/>
  <c r="F8488" i="2"/>
  <c r="R8488" i="2" s="1"/>
  <c r="F8489" i="2"/>
  <c r="R8489" i="2" s="1"/>
  <c r="F8490" i="2"/>
  <c r="R8490" i="2" s="1"/>
  <c r="F8491" i="2"/>
  <c r="F8492" i="2"/>
  <c r="F8493" i="2"/>
  <c r="F8494" i="2"/>
  <c r="R8494" i="2" s="1"/>
  <c r="F8495" i="2"/>
  <c r="R8495" i="2" s="1"/>
  <c r="F8496" i="2"/>
  <c r="R8496" i="2" s="1"/>
  <c r="F8497" i="2"/>
  <c r="F8498" i="2"/>
  <c r="R8498" i="2" s="1"/>
  <c r="F8499" i="2"/>
  <c r="R8499" i="2" s="1"/>
  <c r="F8500" i="2"/>
  <c r="F8501" i="2"/>
  <c r="R8501" i="2" s="1"/>
  <c r="F8502" i="2"/>
  <c r="R8502" i="2" s="1"/>
  <c r="F8503" i="2"/>
  <c r="R8503" i="2" s="1"/>
  <c r="F8504" i="2"/>
  <c r="R8504" i="2" s="1"/>
  <c r="F8505" i="2"/>
  <c r="F8506" i="2"/>
  <c r="F8507" i="2"/>
  <c r="R8507" i="2" s="1"/>
  <c r="F8508" i="2"/>
  <c r="R8508" i="2" s="1"/>
  <c r="F8509" i="2"/>
  <c r="R8509" i="2" s="1"/>
  <c r="F8510" i="2"/>
  <c r="R8510" i="2" s="1"/>
  <c r="F8511" i="2"/>
  <c r="R8511" i="2" s="1"/>
  <c r="F8512" i="2"/>
  <c r="F8513" i="2"/>
  <c r="R8513" i="2" s="1"/>
  <c r="F8514" i="2"/>
  <c r="R8514" i="2" s="1"/>
  <c r="F8515" i="2"/>
  <c r="F8516" i="2"/>
  <c r="F8517" i="2"/>
  <c r="R8517" i="2" s="1"/>
  <c r="F8518" i="2"/>
  <c r="R8518" i="2" s="1"/>
  <c r="F8519" i="2"/>
  <c r="R8519" i="2" s="1"/>
  <c r="F8520" i="2"/>
  <c r="R8520" i="2" s="1"/>
  <c r="F8521" i="2"/>
  <c r="F8522" i="2"/>
  <c r="R8522" i="2" s="1"/>
  <c r="F8523" i="2"/>
  <c r="R8523" i="2" s="1"/>
  <c r="F8524" i="2"/>
  <c r="R8524" i="2" s="1"/>
  <c r="F8525" i="2"/>
  <c r="R8525" i="2" s="1"/>
  <c r="F8526" i="2"/>
  <c r="R8526" i="2" s="1"/>
  <c r="F8527" i="2"/>
  <c r="F8528" i="2"/>
  <c r="R8528" i="2" s="1"/>
  <c r="F8529" i="2"/>
  <c r="R8529" i="2" s="1"/>
  <c r="F8530" i="2"/>
  <c r="R8530" i="2" s="1"/>
  <c r="F8531" i="2"/>
  <c r="R8531" i="2" s="1"/>
  <c r="F8532" i="2"/>
  <c r="R8532" i="2" s="1"/>
  <c r="F8533" i="2"/>
  <c r="R8533" i="2" s="1"/>
  <c r="F8534" i="2"/>
  <c r="R8534" i="2" s="1"/>
  <c r="F8535" i="2"/>
  <c r="F8536" i="2"/>
  <c r="R8536" i="2" s="1"/>
  <c r="F8537" i="2"/>
  <c r="R8537" i="2" s="1"/>
  <c r="F8538" i="2"/>
  <c r="R8538" i="2" s="1"/>
  <c r="F8539" i="2"/>
  <c r="F8540" i="2"/>
  <c r="F8541" i="2"/>
  <c r="F8542" i="2"/>
  <c r="R8542" i="2" s="1"/>
  <c r="F8543" i="2"/>
  <c r="R8543" i="2" s="1"/>
  <c r="F8544" i="2"/>
  <c r="R8544" i="2" s="1"/>
  <c r="F8545" i="2"/>
  <c r="F8546" i="2"/>
  <c r="R8546" i="2" s="1"/>
  <c r="F8547" i="2"/>
  <c r="F8548" i="2"/>
  <c r="F8549" i="2"/>
  <c r="R8549" i="2" s="1"/>
  <c r="F8550" i="2"/>
  <c r="R8550" i="2" s="1"/>
  <c r="F8551" i="2"/>
  <c r="R8551" i="2" s="1"/>
  <c r="F8552" i="2"/>
  <c r="R8552" i="2" s="1"/>
  <c r="F8553" i="2"/>
  <c r="R8553" i="2" s="1"/>
  <c r="F8554" i="2"/>
  <c r="F8555" i="2"/>
  <c r="R8555" i="2" s="1"/>
  <c r="F8556" i="2"/>
  <c r="R8556" i="2" s="1"/>
  <c r="F8557" i="2"/>
  <c r="F8558" i="2"/>
  <c r="R8558" i="2" s="1"/>
  <c r="F8559" i="2"/>
  <c r="R8559" i="2" s="1"/>
  <c r="F8560" i="2"/>
  <c r="R8560" i="2" s="1"/>
  <c r="F8561" i="2"/>
  <c r="R8561" i="2" s="1"/>
  <c r="F8562" i="2"/>
  <c r="R8562" i="2" s="1"/>
  <c r="F8563" i="2"/>
  <c r="R8563" i="2" s="1"/>
  <c r="F8564" i="2"/>
  <c r="F8565" i="2"/>
  <c r="R8565" i="2" s="1"/>
  <c r="F8566" i="2"/>
  <c r="R8566" i="2" s="1"/>
  <c r="F8567" i="2"/>
  <c r="R8567" i="2" s="1"/>
  <c r="F8568" i="2"/>
  <c r="R8568" i="2" s="1"/>
  <c r="F8569" i="2"/>
  <c r="R8569" i="2" s="1"/>
  <c r="F8570" i="2"/>
  <c r="R8570" i="2" s="1"/>
  <c r="F8571" i="2"/>
  <c r="R8571" i="2" s="1"/>
  <c r="F8572" i="2"/>
  <c r="F8573" i="2"/>
  <c r="R8573" i="2" s="1"/>
  <c r="F8574" i="2"/>
  <c r="R8574" i="2" s="1"/>
  <c r="F8575" i="2"/>
  <c r="F8576" i="2"/>
  <c r="R8576" i="2" s="1"/>
  <c r="F8577" i="2"/>
  <c r="R8577" i="2" s="1"/>
  <c r="F8578" i="2"/>
  <c r="F8579" i="2"/>
  <c r="R8579" i="2" s="1"/>
  <c r="F8580" i="2"/>
  <c r="R8580" i="2" s="1"/>
  <c r="F8581" i="2"/>
  <c r="R8581" i="2" s="1"/>
  <c r="F8582" i="2"/>
  <c r="R8582" i="2" s="1"/>
  <c r="F8583" i="2"/>
  <c r="F8584" i="2"/>
  <c r="F8585" i="2"/>
  <c r="R8585" i="2" s="1"/>
  <c r="F8586" i="2"/>
  <c r="R8586" i="2" s="1"/>
  <c r="F8587" i="2"/>
  <c r="R8587" i="2" s="1"/>
  <c r="F8588" i="2"/>
  <c r="R8588" i="2" s="1"/>
  <c r="F8589" i="2"/>
  <c r="R8589" i="2" s="1"/>
  <c r="F8590" i="2"/>
  <c r="F8591" i="2"/>
  <c r="R8591" i="2" s="1"/>
  <c r="F8592" i="2"/>
  <c r="R8592" i="2" s="1"/>
  <c r="F8593" i="2"/>
  <c r="R8593" i="2" s="1"/>
  <c r="F8594" i="2"/>
  <c r="R8594" i="2" s="1"/>
  <c r="F8595" i="2"/>
  <c r="R8595" i="2" s="1"/>
  <c r="F8596" i="2"/>
  <c r="R8596" i="2" s="1"/>
  <c r="F8597" i="2"/>
  <c r="R8597" i="2" s="1"/>
  <c r="F8598" i="2"/>
  <c r="R8598" i="2" s="1"/>
  <c r="F8599" i="2"/>
  <c r="F8600" i="2"/>
  <c r="R8600" i="2" s="1"/>
  <c r="F8601" i="2"/>
  <c r="R8601" i="2" s="1"/>
  <c r="F8602" i="2"/>
  <c r="R8602" i="2" s="1"/>
  <c r="F8603" i="2"/>
  <c r="R8603" i="2" s="1"/>
  <c r="F8604" i="2"/>
  <c r="R8604" i="2" s="1"/>
  <c r="F8605" i="2"/>
  <c r="R8605" i="2" s="1"/>
  <c r="F8606" i="2"/>
  <c r="R8606" i="2" s="1"/>
  <c r="F8607" i="2"/>
  <c r="R8607" i="2" s="1"/>
  <c r="F8608" i="2"/>
  <c r="R8608" i="2" s="1"/>
  <c r="F8609" i="2"/>
  <c r="R8609" i="2" s="1"/>
  <c r="F8610" i="2"/>
  <c r="R8610" i="2" s="1"/>
  <c r="F8611" i="2"/>
  <c r="F8612" i="2"/>
  <c r="R8612" i="2" s="1"/>
  <c r="F8613" i="2"/>
  <c r="R8613" i="2" s="1"/>
  <c r="F8614" i="2"/>
  <c r="F8615" i="2"/>
  <c r="R8615" i="2" s="1"/>
  <c r="F8616" i="2"/>
  <c r="R8616" i="2" s="1"/>
  <c r="F8617" i="2"/>
  <c r="R8617" i="2" s="1"/>
  <c r="F8618" i="2"/>
  <c r="R8618" i="2" s="1"/>
  <c r="F8619" i="2"/>
  <c r="R8619" i="2" s="1"/>
  <c r="F8620" i="2"/>
  <c r="R8620" i="2" s="1"/>
  <c r="F8621" i="2"/>
  <c r="R8621" i="2" s="1"/>
  <c r="F8622" i="2"/>
  <c r="R8622" i="2" s="1"/>
  <c r="F8623" i="2"/>
  <c r="R8623" i="2" s="1"/>
  <c r="F8624" i="2"/>
  <c r="R8624" i="2" s="1"/>
  <c r="F8625" i="2"/>
  <c r="F8626" i="2"/>
  <c r="F8627" i="2"/>
  <c r="R8627" i="2" s="1"/>
  <c r="F8628" i="2"/>
  <c r="R8628" i="2" s="1"/>
  <c r="F8629" i="2"/>
  <c r="R8629" i="2" s="1"/>
  <c r="F8630" i="2"/>
  <c r="R8630" i="2" s="1"/>
  <c r="F8631" i="2"/>
  <c r="F8632" i="2"/>
  <c r="R8632" i="2" s="1"/>
  <c r="F8633" i="2"/>
  <c r="R8633" i="2" s="1"/>
  <c r="F8634" i="2"/>
  <c r="R8634" i="2" s="1"/>
  <c r="F8635" i="2"/>
  <c r="R8635" i="2" s="1"/>
  <c r="F8636" i="2"/>
  <c r="R8636" i="2" s="1"/>
  <c r="F8637" i="2"/>
  <c r="F8638" i="2"/>
  <c r="R8638" i="2" s="1"/>
  <c r="F8639" i="2"/>
  <c r="R8639" i="2" s="1"/>
  <c r="F8640" i="2"/>
  <c r="R8640" i="2" s="1"/>
  <c r="F8641" i="2"/>
  <c r="F8642" i="2"/>
  <c r="R8642" i="2" s="1"/>
  <c r="F8643" i="2"/>
  <c r="R8643" i="2" s="1"/>
  <c r="F8644" i="2"/>
  <c r="F8645" i="2"/>
  <c r="R8645" i="2" s="1"/>
  <c r="F8646" i="2"/>
  <c r="R8646" i="2" s="1"/>
  <c r="F8647" i="2"/>
  <c r="R8647" i="2" s="1"/>
  <c r="F8648" i="2"/>
  <c r="R8648" i="2" s="1"/>
  <c r="F8649" i="2"/>
  <c r="R8649" i="2" s="1"/>
  <c r="F8650" i="2"/>
  <c r="R8650" i="2" s="1"/>
  <c r="F8651" i="2"/>
  <c r="R8651" i="2" s="1"/>
  <c r="F8652" i="2"/>
  <c r="R8652" i="2" s="1"/>
  <c r="F8653" i="2"/>
  <c r="F8654" i="2"/>
  <c r="R8654" i="2" s="1"/>
  <c r="F8655" i="2"/>
  <c r="R8655" i="2" s="1"/>
  <c r="F8656" i="2"/>
  <c r="R8656" i="2" s="1"/>
  <c r="F8657" i="2"/>
  <c r="R8657" i="2" s="1"/>
  <c r="F8658" i="2"/>
  <c r="R8658" i="2" s="1"/>
  <c r="F8659" i="2"/>
  <c r="F8660" i="2"/>
  <c r="R8660" i="2" s="1"/>
  <c r="F8661" i="2"/>
  <c r="F8662" i="2"/>
  <c r="R8662" i="2" s="1"/>
  <c r="F8663" i="2"/>
  <c r="R8663" i="2" s="1"/>
  <c r="F8664" i="2"/>
  <c r="R8664" i="2" s="1"/>
  <c r="F8665" i="2"/>
  <c r="F8666" i="2"/>
  <c r="R8666" i="2" s="1"/>
  <c r="F8667" i="2"/>
  <c r="F8668" i="2"/>
  <c r="R8668" i="2" s="1"/>
  <c r="F8669" i="2"/>
  <c r="R8669" i="2" s="1"/>
  <c r="F8670" i="2"/>
  <c r="R8670" i="2" s="1"/>
  <c r="F8671" i="2"/>
  <c r="R8671" i="2" s="1"/>
  <c r="F8672" i="2"/>
  <c r="R8672" i="2" s="1"/>
  <c r="F8673" i="2"/>
  <c r="R8673" i="2" s="1"/>
  <c r="F8674" i="2"/>
  <c r="R8674" i="2" s="1"/>
  <c r="F8675" i="2"/>
  <c r="R8675" i="2" s="1"/>
  <c r="F8676" i="2"/>
  <c r="R8676" i="2" s="1"/>
  <c r="F8677" i="2"/>
  <c r="R8677" i="2" s="1"/>
  <c r="F8678" i="2"/>
  <c r="R8678" i="2" s="1"/>
  <c r="F8679" i="2"/>
  <c r="F8680" i="2"/>
  <c r="R8680" i="2" s="1"/>
  <c r="F8681" i="2"/>
  <c r="R8681" i="2" s="1"/>
  <c r="F8682" i="2"/>
  <c r="R8682" i="2" s="1"/>
  <c r="F8683" i="2"/>
  <c r="F8684" i="2"/>
  <c r="R8684" i="2" s="1"/>
  <c r="F8685" i="2"/>
  <c r="R8685" i="2" s="1"/>
  <c r="F8686" i="2"/>
  <c r="F8687" i="2"/>
  <c r="R8687" i="2" s="1"/>
  <c r="F8688" i="2"/>
  <c r="R8688" i="2" s="1"/>
  <c r="F8689" i="2"/>
  <c r="R8689" i="2" s="1"/>
  <c r="F8690" i="2"/>
  <c r="R8690" i="2" s="1"/>
  <c r="F8691" i="2"/>
  <c r="R8691" i="2" s="1"/>
  <c r="F8692" i="2"/>
  <c r="F8693" i="2"/>
  <c r="R8693" i="2" s="1"/>
  <c r="F8694" i="2"/>
  <c r="R8694" i="2" s="1"/>
  <c r="F8695" i="2"/>
  <c r="R8695" i="2" s="1"/>
  <c r="F8696" i="2"/>
  <c r="R8696" i="2" s="1"/>
  <c r="F8697" i="2"/>
  <c r="R8697" i="2" s="1"/>
  <c r="F8698" i="2"/>
  <c r="R8698" i="2" s="1"/>
  <c r="F8699" i="2"/>
  <c r="R8699" i="2" s="1"/>
  <c r="F8700" i="2"/>
  <c r="R8700" i="2" s="1"/>
  <c r="F8701" i="2"/>
  <c r="F8702" i="2"/>
  <c r="R8702" i="2" s="1"/>
  <c r="F8703" i="2"/>
  <c r="F8704" i="2"/>
  <c r="R8704" i="2" s="1"/>
  <c r="F8705" i="2"/>
  <c r="R8705" i="2" s="1"/>
  <c r="F8706" i="2"/>
  <c r="R8706" i="2" s="1"/>
  <c r="F8707" i="2"/>
  <c r="R8707" i="2" s="1"/>
  <c r="F8708" i="2"/>
  <c r="R8708" i="2" s="1"/>
  <c r="F8709" i="2"/>
  <c r="R8709" i="2" s="1"/>
  <c r="F8710" i="2"/>
  <c r="R8710" i="2" s="1"/>
  <c r="F8711" i="2"/>
  <c r="R8711" i="2" s="1"/>
  <c r="F8712" i="2"/>
  <c r="R8712" i="2" s="1"/>
  <c r="F8713" i="2"/>
  <c r="F8714" i="2"/>
  <c r="R8714" i="2" s="1"/>
  <c r="F8715" i="2"/>
  <c r="R8715" i="2" s="1"/>
  <c r="F8716" i="2"/>
  <c r="R8716" i="2" s="1"/>
  <c r="F8717" i="2"/>
  <c r="R8717" i="2" s="1"/>
  <c r="F8718" i="2"/>
  <c r="R8718" i="2" s="1"/>
  <c r="F8719" i="2"/>
  <c r="F8720" i="2"/>
  <c r="R8720" i="2" s="1"/>
  <c r="F8721" i="2"/>
  <c r="R8721" i="2" s="1"/>
  <c r="F8722" i="2"/>
  <c r="R8722" i="2" s="1"/>
  <c r="F8723" i="2"/>
  <c r="R8723" i="2" s="1"/>
  <c r="F8724" i="2"/>
  <c r="R8724" i="2" s="1"/>
  <c r="F8725" i="2"/>
  <c r="F8726" i="2"/>
  <c r="R8726" i="2" s="1"/>
  <c r="F8727" i="2"/>
  <c r="R8727" i="2" s="1"/>
  <c r="F8728" i="2"/>
  <c r="F8729" i="2"/>
  <c r="R8729" i="2" s="1"/>
  <c r="F8730" i="2"/>
  <c r="R8730" i="2" s="1"/>
  <c r="F8731" i="2"/>
  <c r="F8732" i="2"/>
  <c r="R8732" i="2" s="1"/>
  <c r="F8733" i="2"/>
  <c r="R8733" i="2" s="1"/>
  <c r="F8734" i="2"/>
  <c r="R8734" i="2" s="1"/>
  <c r="F8735" i="2"/>
  <c r="R8735" i="2" s="1"/>
  <c r="F8736" i="2"/>
  <c r="R8736" i="2" s="1"/>
  <c r="F8737" i="2"/>
  <c r="R8737" i="2" s="1"/>
  <c r="F8738" i="2"/>
  <c r="R8738" i="2" s="1"/>
  <c r="F8739" i="2"/>
  <c r="R8739" i="2" s="1"/>
  <c r="F8740" i="2"/>
  <c r="R8740" i="2" s="1"/>
  <c r="F8741" i="2"/>
  <c r="R8741" i="2" s="1"/>
  <c r="F8742" i="2"/>
  <c r="R8742" i="2" s="1"/>
  <c r="F8743" i="2"/>
  <c r="R8743" i="2" s="1"/>
  <c r="F8744" i="2"/>
  <c r="R8744" i="2" s="1"/>
  <c r="F8745" i="2"/>
  <c r="F8746" i="2"/>
  <c r="R8746" i="2" s="1"/>
  <c r="F8747" i="2"/>
  <c r="R8747" i="2" s="1"/>
  <c r="F8748" i="2"/>
  <c r="R8748" i="2" s="1"/>
  <c r="F8749" i="2"/>
  <c r="F8750" i="2"/>
  <c r="R8750" i="2" s="1"/>
  <c r="F8751" i="2"/>
  <c r="R8751" i="2" s="1"/>
  <c r="F8752" i="2"/>
  <c r="R8752" i="2" s="1"/>
  <c r="F8753" i="2"/>
  <c r="R8753" i="2" s="1"/>
  <c r="F8754" i="2"/>
  <c r="R8754" i="2" s="1"/>
  <c r="F8755" i="2"/>
  <c r="R8755" i="2" s="1"/>
  <c r="F8756" i="2"/>
  <c r="R8756" i="2" s="1"/>
  <c r="F8757" i="2"/>
  <c r="R8757" i="2" s="1"/>
  <c r="F8758" i="2"/>
  <c r="R8758" i="2" s="1"/>
  <c r="F8759" i="2"/>
  <c r="R8759" i="2" s="1"/>
  <c r="F8760" i="2"/>
  <c r="R8760" i="2" s="1"/>
  <c r="F8761" i="2"/>
  <c r="R8761" i="2" s="1"/>
  <c r="F8762" i="2"/>
  <c r="R8762" i="2" s="1"/>
  <c r="F8763" i="2"/>
  <c r="R8763" i="2" s="1"/>
  <c r="F8764" i="2"/>
  <c r="F8765" i="2"/>
  <c r="R8765" i="2" s="1"/>
  <c r="F8766" i="2"/>
  <c r="R8766" i="2" s="1"/>
  <c r="F8767" i="2"/>
  <c r="R8767" i="2" s="1"/>
  <c r="F8768" i="2"/>
  <c r="R8768" i="2" s="1"/>
  <c r="F8769" i="2"/>
  <c r="F8770" i="2"/>
  <c r="R8770" i="2" s="1"/>
  <c r="F8771" i="2"/>
  <c r="R8771" i="2" s="1"/>
  <c r="F8772" i="2"/>
  <c r="R8772" i="2" s="1"/>
  <c r="F8773" i="2"/>
  <c r="R8773" i="2" s="1"/>
  <c r="F8774" i="2"/>
  <c r="R8774" i="2" s="1"/>
  <c r="F8775" i="2"/>
  <c r="R8775" i="2" s="1"/>
  <c r="F8776" i="2"/>
  <c r="R8776" i="2" s="1"/>
  <c r="F8777" i="2"/>
  <c r="R8777" i="2" s="1"/>
  <c r="F8778" i="2"/>
  <c r="R8778" i="2" s="1"/>
  <c r="F8779" i="2"/>
  <c r="R8779" i="2" s="1"/>
  <c r="F8780" i="2"/>
  <c r="R8780" i="2" s="1"/>
  <c r="F8781" i="2"/>
  <c r="R8781" i="2" s="1"/>
  <c r="F8782" i="2"/>
  <c r="R8782" i="2" s="1"/>
  <c r="F8783" i="2"/>
  <c r="R8783" i="2" s="1"/>
  <c r="F8784" i="2"/>
  <c r="R8784" i="2" s="1"/>
  <c r="F8785" i="2"/>
  <c r="R8785" i="2" s="1"/>
  <c r="F8786" i="2"/>
  <c r="R8786" i="2" s="1"/>
  <c r="F8787" i="2"/>
  <c r="R8787" i="2" s="1"/>
  <c r="F8788" i="2"/>
  <c r="F8789" i="2"/>
  <c r="R8789" i="2" s="1"/>
  <c r="F8790" i="2"/>
  <c r="R8790" i="2" s="1"/>
  <c r="F8791" i="2"/>
  <c r="R8791" i="2" s="1"/>
  <c r="F8792" i="2"/>
  <c r="R8792" i="2" s="1"/>
  <c r="F8793" i="2"/>
  <c r="R8793" i="2" s="1"/>
  <c r="F8794" i="2"/>
  <c r="R8794" i="2" s="1"/>
  <c r="F8795" i="2"/>
  <c r="R8795" i="2" s="1"/>
  <c r="F8796" i="2"/>
  <c r="R8796" i="2" s="1"/>
  <c r="F8797" i="2"/>
  <c r="R8797" i="2" s="1"/>
  <c r="F8798" i="2"/>
  <c r="R8798" i="2" s="1"/>
  <c r="F8799" i="2"/>
  <c r="R8799" i="2" s="1"/>
  <c r="F8800" i="2"/>
  <c r="R8800" i="2" s="1"/>
  <c r="F8801" i="2"/>
  <c r="R8801" i="2" s="1"/>
  <c r="F8802" i="2"/>
  <c r="R8802" i="2" s="1"/>
  <c r="F8803" i="2"/>
  <c r="R8803" i="2" s="1"/>
  <c r="F8804" i="2"/>
  <c r="R8804" i="2" s="1"/>
  <c r="F8805" i="2"/>
  <c r="R8805" i="2" s="1"/>
  <c r="F8806" i="2"/>
  <c r="R8806" i="2" s="1"/>
  <c r="F8807" i="2"/>
  <c r="R8807" i="2" s="1"/>
  <c r="F8808" i="2"/>
  <c r="R8808" i="2" s="1"/>
  <c r="F8809" i="2"/>
  <c r="R8809" i="2" s="1"/>
  <c r="F8810" i="2"/>
  <c r="R8810" i="2" s="1"/>
  <c r="F8811" i="2"/>
  <c r="R8811" i="2" s="1"/>
  <c r="F8812" i="2"/>
  <c r="F8813" i="2"/>
  <c r="R8813" i="2" s="1"/>
  <c r="F8814" i="2"/>
  <c r="R8814" i="2" s="1"/>
  <c r="F8815" i="2"/>
  <c r="R8815" i="2" s="1"/>
  <c r="F8816" i="2"/>
  <c r="R8816" i="2" s="1"/>
  <c r="F8817" i="2"/>
  <c r="R8817" i="2" s="1"/>
  <c r="F8818" i="2"/>
  <c r="R8818" i="2" s="1"/>
  <c r="F8819" i="2"/>
  <c r="R8819" i="2" s="1"/>
  <c r="F8820" i="2"/>
  <c r="R8820" i="2" s="1"/>
  <c r="F8821" i="2"/>
  <c r="R8821" i="2" s="1"/>
  <c r="F8822" i="2"/>
  <c r="R8822" i="2" s="1"/>
  <c r="F8823" i="2"/>
  <c r="R8823" i="2" s="1"/>
  <c r="F8824" i="2"/>
  <c r="F8825" i="2"/>
  <c r="R8825" i="2" s="1"/>
  <c r="F8826" i="2"/>
  <c r="R8826" i="2" s="1"/>
  <c r="F8827" i="2"/>
  <c r="R8827" i="2" s="1"/>
  <c r="F8828" i="2"/>
  <c r="R8828" i="2" s="1"/>
  <c r="F8829" i="2"/>
  <c r="R8829" i="2" s="1"/>
  <c r="F8830" i="2"/>
  <c r="R8830" i="2" s="1"/>
  <c r="F8831" i="2"/>
  <c r="R8831" i="2" s="1"/>
  <c r="F8832" i="2"/>
  <c r="R8832" i="2" s="1"/>
  <c r="F8833" i="2"/>
  <c r="R8833" i="2" s="1"/>
  <c r="F8834" i="2"/>
  <c r="R8834" i="2" s="1"/>
  <c r="F8835" i="2"/>
  <c r="R8835" i="2" s="1"/>
  <c r="F8836" i="2"/>
  <c r="F8837" i="2"/>
  <c r="R8837" i="2" s="1"/>
  <c r="F8838" i="2"/>
  <c r="R8838" i="2" s="1"/>
  <c r="F8839" i="2"/>
  <c r="R8839" i="2" s="1"/>
  <c r="F8840" i="2"/>
  <c r="R8840" i="2" s="1"/>
  <c r="F8841" i="2"/>
  <c r="R8841" i="2" s="1"/>
  <c r="F8842" i="2"/>
  <c r="R8842" i="2" s="1"/>
  <c r="F8843" i="2"/>
  <c r="R8843" i="2" s="1"/>
  <c r="F8844" i="2"/>
  <c r="R8844" i="2" s="1"/>
  <c r="F8845" i="2"/>
  <c r="R8845" i="2" s="1"/>
  <c r="F8846" i="2"/>
  <c r="R8846" i="2" s="1"/>
  <c r="F8847" i="2"/>
  <c r="F8848" i="2"/>
  <c r="R8848" i="2" s="1"/>
  <c r="F8849" i="2"/>
  <c r="R8849" i="2" s="1"/>
  <c r="F8850" i="2"/>
  <c r="R8850" i="2" s="1"/>
  <c r="F8851" i="2"/>
  <c r="R8851" i="2" s="1"/>
  <c r="F8852" i="2"/>
  <c r="R8852" i="2" s="1"/>
  <c r="F8853" i="2"/>
  <c r="R8853" i="2" s="1"/>
  <c r="F8854" i="2"/>
  <c r="R8854" i="2" s="1"/>
  <c r="F8855" i="2"/>
  <c r="R8855" i="2" s="1"/>
  <c r="F8856" i="2"/>
  <c r="R8856" i="2" s="1"/>
  <c r="F8857" i="2"/>
  <c r="R8857" i="2" s="1"/>
  <c r="F8858" i="2"/>
  <c r="R8858" i="2" s="1"/>
  <c r="F8859" i="2"/>
  <c r="R8859" i="2" s="1"/>
  <c r="F8860" i="2"/>
  <c r="F8861" i="2"/>
  <c r="R8861" i="2" s="1"/>
  <c r="F8862" i="2"/>
  <c r="R8862" i="2" s="1"/>
  <c r="F8863" i="2"/>
  <c r="R8863" i="2" s="1"/>
  <c r="F8864" i="2"/>
  <c r="R8864" i="2" s="1"/>
  <c r="F8865" i="2"/>
  <c r="R8865" i="2" s="1"/>
  <c r="F8866" i="2"/>
  <c r="R8866" i="2" s="1"/>
  <c r="F8867" i="2"/>
  <c r="R8867" i="2" s="1"/>
  <c r="F8868" i="2"/>
  <c r="R8868" i="2" s="1"/>
  <c r="F8869" i="2"/>
  <c r="R8869" i="2" s="1"/>
  <c r="F8870" i="2"/>
  <c r="R8870" i="2" s="1"/>
  <c r="F8871" i="2"/>
  <c r="R8871" i="2" s="1"/>
  <c r="F8872" i="2"/>
  <c r="F8873" i="2"/>
  <c r="R8873" i="2" s="1"/>
  <c r="F8874" i="2"/>
  <c r="R8874" i="2" s="1"/>
  <c r="F8875" i="2"/>
  <c r="R8875" i="2" s="1"/>
  <c r="F8876" i="2"/>
  <c r="R8876" i="2" s="1"/>
  <c r="F8877" i="2"/>
  <c r="F8878" i="2"/>
  <c r="R8878" i="2" s="1"/>
  <c r="F8879" i="2"/>
  <c r="R8879" i="2" s="1"/>
  <c r="F8880" i="2"/>
  <c r="R8880" i="2" s="1"/>
  <c r="F8881" i="2"/>
  <c r="R8881" i="2" s="1"/>
  <c r="F8882" i="2"/>
  <c r="R8882" i="2" s="1"/>
  <c r="F8883" i="2"/>
  <c r="F8884" i="2"/>
  <c r="R8884" i="2" s="1"/>
  <c r="F8885" i="2"/>
  <c r="R8885" i="2" s="1"/>
  <c r="F8886" i="2"/>
  <c r="R8886" i="2" s="1"/>
  <c r="F8887" i="2"/>
  <c r="R8887" i="2" s="1"/>
  <c r="F8888" i="2"/>
  <c r="R8888" i="2" s="1"/>
  <c r="F8889" i="2"/>
  <c r="F8890" i="2"/>
  <c r="R8890" i="2" s="1"/>
  <c r="F8891" i="2"/>
  <c r="R8891" i="2" s="1"/>
  <c r="F8892" i="2"/>
  <c r="R8892" i="2" s="1"/>
  <c r="F8893" i="2"/>
  <c r="R8893" i="2" s="1"/>
  <c r="F8894" i="2"/>
  <c r="R8894" i="2" s="1"/>
  <c r="F8895" i="2"/>
  <c r="R8895" i="2" s="1"/>
  <c r="F8896" i="2"/>
  <c r="F8897" i="2"/>
  <c r="R8897" i="2" s="1"/>
  <c r="F8898" i="2"/>
  <c r="R8898" i="2" s="1"/>
  <c r="F8899" i="2"/>
  <c r="R8899" i="2" s="1"/>
  <c r="F8900" i="2"/>
  <c r="R8900" i="2" s="1"/>
  <c r="F8901" i="2"/>
  <c r="R8901" i="2" s="1"/>
  <c r="F8902" i="2"/>
  <c r="R8902" i="2" s="1"/>
  <c r="F8903" i="2"/>
  <c r="R8903" i="2" s="1"/>
  <c r="F8904" i="2"/>
  <c r="R8904" i="2" s="1"/>
  <c r="F8905" i="2"/>
  <c r="R8905" i="2" s="1"/>
  <c r="F8906" i="2"/>
  <c r="R8906" i="2" s="1"/>
  <c r="F8907" i="2"/>
  <c r="R8907" i="2" s="1"/>
  <c r="F8908" i="2"/>
  <c r="R8908" i="2" s="1"/>
  <c r="F8909" i="2"/>
  <c r="R8909" i="2" s="1"/>
  <c r="F8910" i="2"/>
  <c r="R8910" i="2" s="1"/>
  <c r="F8911" i="2"/>
  <c r="R8911" i="2" s="1"/>
  <c r="F8912" i="2"/>
  <c r="R8912" i="2" s="1"/>
  <c r="F8913" i="2"/>
  <c r="R8913" i="2" s="1"/>
  <c r="F8914" i="2"/>
  <c r="R8914" i="2" s="1"/>
  <c r="F8915" i="2"/>
  <c r="R8915" i="2" s="1"/>
  <c r="F8916" i="2"/>
  <c r="R8916" i="2" s="1"/>
  <c r="F8917" i="2"/>
  <c r="R8917" i="2" s="1"/>
  <c r="F8918" i="2"/>
  <c r="R8918" i="2" s="1"/>
  <c r="F8919" i="2"/>
  <c r="R8919" i="2" s="1"/>
  <c r="F8920" i="2"/>
  <c r="F8921" i="2"/>
  <c r="R8921" i="2" s="1"/>
  <c r="F8922" i="2"/>
  <c r="R8922" i="2" s="1"/>
  <c r="F8923" i="2"/>
  <c r="R8923" i="2" s="1"/>
  <c r="F8924" i="2"/>
  <c r="R8924" i="2" s="1"/>
  <c r="F8925" i="2"/>
  <c r="R8925" i="2" s="1"/>
  <c r="F8926" i="2"/>
  <c r="R8926" i="2" s="1"/>
  <c r="F8927" i="2"/>
  <c r="R8927" i="2" s="1"/>
  <c r="F8928" i="2"/>
  <c r="R8928" i="2" s="1"/>
  <c r="F8929" i="2"/>
  <c r="R8929" i="2" s="1"/>
  <c r="F8930" i="2"/>
  <c r="R8930" i="2" s="1"/>
  <c r="F8931" i="2"/>
  <c r="F8932" i="2"/>
  <c r="R8932" i="2" s="1"/>
  <c r="F8933" i="2"/>
  <c r="R8933" i="2" s="1"/>
  <c r="F8934" i="2"/>
  <c r="R8934" i="2" s="1"/>
  <c r="F8935" i="2"/>
  <c r="R8935" i="2" s="1"/>
  <c r="F8936" i="2"/>
  <c r="R8936" i="2" s="1"/>
  <c r="F8937" i="2"/>
  <c r="R8937" i="2" s="1"/>
  <c r="F8938" i="2"/>
  <c r="R8938" i="2" s="1"/>
  <c r="F8939" i="2"/>
  <c r="R8939" i="2" s="1"/>
  <c r="F8940" i="2"/>
  <c r="R8940" i="2" s="1"/>
  <c r="F8941" i="2"/>
  <c r="R8941" i="2" s="1"/>
  <c r="F8942" i="2"/>
  <c r="R8942" i="2" s="1"/>
  <c r="F8943" i="2"/>
  <c r="R8943" i="2" s="1"/>
  <c r="F8944" i="2"/>
  <c r="F8945" i="2"/>
  <c r="R8945" i="2" s="1"/>
  <c r="F8946" i="2"/>
  <c r="R8946" i="2" s="1"/>
  <c r="F8947" i="2"/>
  <c r="R8947" i="2" s="1"/>
  <c r="F8948" i="2"/>
  <c r="R8948" i="2" s="1"/>
  <c r="F8949" i="2"/>
  <c r="R8949" i="2" s="1"/>
  <c r="F8950" i="2"/>
  <c r="R8950" i="2" s="1"/>
  <c r="F8951" i="2"/>
  <c r="R8951" i="2" s="1"/>
  <c r="F8952" i="2"/>
  <c r="R8952" i="2" s="1"/>
  <c r="F8953" i="2"/>
  <c r="R8953" i="2" s="1"/>
  <c r="F8954" i="2"/>
  <c r="R8954" i="2" s="1"/>
  <c r="F8955" i="2"/>
  <c r="F8956" i="2"/>
  <c r="R8956" i="2" s="1"/>
  <c r="F8957" i="2"/>
  <c r="R8957" i="2" s="1"/>
  <c r="F8958" i="2"/>
  <c r="R8958" i="2" s="1"/>
  <c r="F8959" i="2"/>
  <c r="R8959" i="2" s="1"/>
  <c r="F8960" i="2"/>
  <c r="R8960" i="2" s="1"/>
  <c r="F8961" i="2"/>
  <c r="R8961" i="2" s="1"/>
  <c r="F8962" i="2"/>
  <c r="R8962" i="2" s="1"/>
  <c r="F8963" i="2"/>
  <c r="R8963" i="2" s="1"/>
  <c r="F8964" i="2"/>
  <c r="R8964" i="2" s="1"/>
  <c r="F8965" i="2"/>
  <c r="R8965" i="2" s="1"/>
  <c r="F8966" i="2"/>
  <c r="R8966" i="2" s="1"/>
  <c r="F8967" i="2"/>
  <c r="R8967" i="2" s="1"/>
  <c r="F8968" i="2"/>
  <c r="F8969" i="2"/>
  <c r="R8969" i="2" s="1"/>
  <c r="F8970" i="2"/>
  <c r="R8970" i="2" s="1"/>
  <c r="F8971" i="2"/>
  <c r="R8971" i="2" s="1"/>
  <c r="F8972" i="2"/>
  <c r="R8972" i="2" s="1"/>
  <c r="F8973" i="2"/>
  <c r="F8974" i="2"/>
  <c r="R8974" i="2" s="1"/>
  <c r="F8975" i="2"/>
  <c r="R8975" i="2" s="1"/>
  <c r="F8976" i="2"/>
  <c r="R8976" i="2" s="1"/>
  <c r="F8977" i="2"/>
  <c r="R8977" i="2" s="1"/>
  <c r="F8978" i="2"/>
  <c r="R8978" i="2" s="1"/>
  <c r="F8979" i="2"/>
  <c r="R8979" i="2" s="1"/>
  <c r="F8980" i="2"/>
  <c r="R8980" i="2" s="1"/>
  <c r="F8981" i="2"/>
  <c r="R8981" i="2" s="1"/>
  <c r="F8982" i="2"/>
  <c r="R8982" i="2" s="1"/>
  <c r="F8983" i="2"/>
  <c r="R8983" i="2" s="1"/>
  <c r="F8984" i="2"/>
  <c r="R8984" i="2" s="1"/>
  <c r="F8985" i="2"/>
  <c r="F8986" i="2"/>
  <c r="R8986" i="2" s="1"/>
  <c r="F8987" i="2"/>
  <c r="R8987" i="2" s="1"/>
  <c r="F8988" i="2"/>
  <c r="R8988" i="2" s="1"/>
  <c r="F8989" i="2"/>
  <c r="R8989" i="2" s="1"/>
  <c r="F8990" i="2"/>
  <c r="R8990" i="2" s="1"/>
  <c r="F8991" i="2"/>
  <c r="R8991" i="2" s="1"/>
  <c r="F8992" i="2"/>
  <c r="R8992" i="2" s="1"/>
  <c r="F8993" i="2"/>
  <c r="R8993" i="2" s="1"/>
  <c r="F8994" i="2"/>
  <c r="R8994" i="2" s="1"/>
  <c r="F8995" i="2"/>
  <c r="R8995" i="2" s="1"/>
  <c r="F8996" i="2"/>
  <c r="R8996" i="2" s="1"/>
  <c r="F8997" i="2"/>
  <c r="R8997" i="2" s="1"/>
  <c r="F8998" i="2"/>
  <c r="R8998" i="2" s="1"/>
  <c r="F8999" i="2"/>
  <c r="R8999" i="2" s="1"/>
  <c r="F9000" i="2"/>
  <c r="R9000" i="2" s="1"/>
  <c r="F9001" i="2"/>
  <c r="R9001" i="2" s="1"/>
  <c r="F9002" i="2"/>
  <c r="R9002" i="2" s="1"/>
  <c r="F9003" i="2"/>
  <c r="R9003" i="2" s="1"/>
  <c r="F9004" i="2"/>
  <c r="F9005" i="2"/>
  <c r="R9005" i="2" s="1"/>
  <c r="F9006" i="2"/>
  <c r="R9006" i="2" s="1"/>
  <c r="F9007" i="2"/>
  <c r="R9007" i="2" s="1"/>
  <c r="F9008" i="2"/>
  <c r="R9008" i="2" s="1"/>
  <c r="F9009" i="2"/>
  <c r="R9009" i="2" s="1"/>
  <c r="F9010" i="2"/>
  <c r="R9010" i="2" s="1"/>
  <c r="F9011" i="2"/>
  <c r="R9011" i="2" s="1"/>
  <c r="F9012" i="2"/>
  <c r="R9012" i="2" s="1"/>
  <c r="F9013" i="2"/>
  <c r="R9013" i="2" s="1"/>
  <c r="F9014" i="2"/>
  <c r="R9014" i="2" s="1"/>
  <c r="F9015" i="2"/>
  <c r="R9015" i="2" s="1"/>
  <c r="F9016" i="2"/>
  <c r="F9017" i="2"/>
  <c r="R9017" i="2" s="1"/>
  <c r="F9018" i="2"/>
  <c r="R9018" i="2" s="1"/>
  <c r="F9019" i="2"/>
  <c r="R9019" i="2" s="1"/>
  <c r="F9020" i="2"/>
  <c r="R9020" i="2" s="1"/>
  <c r="F9021" i="2"/>
  <c r="R9021" i="2" s="1"/>
  <c r="F9022" i="2"/>
  <c r="R9022" i="2" s="1"/>
  <c r="F9023" i="2"/>
  <c r="R9023" i="2" s="1"/>
  <c r="F9024" i="2"/>
  <c r="R9024" i="2" s="1"/>
  <c r="F9025" i="2"/>
  <c r="R9025" i="2" s="1"/>
  <c r="F9026" i="2"/>
  <c r="R9026" i="2" s="1"/>
  <c r="F9027" i="2"/>
  <c r="R9027" i="2" s="1"/>
  <c r="F9028" i="2"/>
  <c r="F9029" i="2"/>
  <c r="R9029" i="2" s="1"/>
  <c r="F9030" i="2"/>
  <c r="R9030" i="2" s="1"/>
  <c r="F9031" i="2"/>
  <c r="R9031" i="2" s="1"/>
  <c r="F9032" i="2"/>
  <c r="R9032" i="2" s="1"/>
  <c r="F9033" i="2"/>
  <c r="R9033" i="2" s="1"/>
  <c r="F9034" i="2"/>
  <c r="R9034" i="2" s="1"/>
  <c r="F9035" i="2"/>
  <c r="R9035" i="2" s="1"/>
  <c r="F9036" i="2"/>
  <c r="R9036" i="2" s="1"/>
  <c r="F9037" i="2"/>
  <c r="R9037" i="2" s="1"/>
  <c r="F9038" i="2"/>
  <c r="R9038" i="2" s="1"/>
  <c r="F9039" i="2"/>
  <c r="R9039" i="2" s="1"/>
  <c r="F9040" i="2"/>
  <c r="F9041" i="2"/>
  <c r="R9041" i="2" s="1"/>
  <c r="F9042" i="2"/>
  <c r="R9042" i="2" s="1"/>
  <c r="F9043" i="2"/>
  <c r="R9043" i="2" s="1"/>
  <c r="F9044" i="2"/>
  <c r="R9044" i="2" s="1"/>
  <c r="F9045" i="2"/>
  <c r="F9046" i="2"/>
  <c r="R9046" i="2" s="1"/>
  <c r="F9047" i="2"/>
  <c r="R9047" i="2" s="1"/>
  <c r="F9048" i="2"/>
  <c r="R9048" i="2" s="1"/>
  <c r="F9049" i="2"/>
  <c r="R9049" i="2" s="1"/>
  <c r="F9050" i="2"/>
  <c r="R9050" i="2" s="1"/>
  <c r="F9051" i="2"/>
  <c r="R9051" i="2" s="1"/>
  <c r="F9052" i="2"/>
  <c r="R9052" i="2" s="1"/>
  <c r="F9053" i="2"/>
  <c r="R9053" i="2" s="1"/>
  <c r="F9054" i="2"/>
  <c r="R9054" i="2" s="1"/>
  <c r="F9055" i="2"/>
  <c r="R9055" i="2" s="1"/>
  <c r="F9056" i="2"/>
  <c r="R9056" i="2" s="1"/>
  <c r="F9057" i="2"/>
  <c r="R9057" i="2" s="1"/>
  <c r="F9058" i="2"/>
  <c r="R9058" i="2" s="1"/>
  <c r="F9059" i="2"/>
  <c r="R9059" i="2" s="1"/>
  <c r="F9060" i="2"/>
  <c r="R9060" i="2" s="1"/>
  <c r="F9061" i="2"/>
  <c r="R9061" i="2" s="1"/>
  <c r="F9062" i="2"/>
  <c r="R9062" i="2" s="1"/>
  <c r="F9063" i="2"/>
  <c r="R9063" i="2" s="1"/>
  <c r="F9064" i="2"/>
  <c r="R9064" i="2" s="1"/>
  <c r="F9065" i="2"/>
  <c r="R9065" i="2" s="1"/>
  <c r="F9066" i="2"/>
  <c r="R9066" i="2" s="1"/>
  <c r="F9067" i="2"/>
  <c r="R9067" i="2" s="1"/>
  <c r="F9068" i="2"/>
  <c r="R9068" i="2" s="1"/>
  <c r="F9069" i="2"/>
  <c r="R9069" i="2" s="1"/>
  <c r="F9070" i="2"/>
  <c r="R9070" i="2" s="1"/>
  <c r="F9071" i="2"/>
  <c r="R9071" i="2" s="1"/>
  <c r="F9072" i="2"/>
  <c r="R9072" i="2" s="1"/>
  <c r="F9073" i="2"/>
  <c r="R9073" i="2" s="1"/>
  <c r="F9074" i="2"/>
  <c r="R9074" i="2" s="1"/>
  <c r="F9075" i="2"/>
  <c r="R9075" i="2" s="1"/>
  <c r="F9076" i="2"/>
  <c r="R9076" i="2" s="1"/>
  <c r="F9077" i="2"/>
  <c r="R9077" i="2" s="1"/>
  <c r="F9078" i="2"/>
  <c r="R9078" i="2" s="1"/>
  <c r="F9079" i="2"/>
  <c r="R9079" i="2" s="1"/>
  <c r="F9080" i="2"/>
  <c r="R9080" i="2" s="1"/>
  <c r="F9081" i="2"/>
  <c r="R9081" i="2" s="1"/>
  <c r="F9082" i="2"/>
  <c r="F9083" i="2"/>
  <c r="R9083" i="2" s="1"/>
  <c r="F9084" i="2"/>
  <c r="R9084" i="2" s="1"/>
  <c r="F9085" i="2"/>
  <c r="R9085" i="2" s="1"/>
  <c r="F9086" i="2"/>
  <c r="R9086" i="2" s="1"/>
  <c r="F9087" i="2"/>
  <c r="R9087" i="2" s="1"/>
  <c r="F9088" i="2"/>
  <c r="R9088" i="2" s="1"/>
  <c r="F9089" i="2"/>
  <c r="R9089" i="2" s="1"/>
  <c r="F9090" i="2"/>
  <c r="R9090" i="2" s="1"/>
  <c r="F9091" i="2"/>
  <c r="R9091" i="2" s="1"/>
  <c r="F9092" i="2"/>
  <c r="R9092" i="2" s="1"/>
  <c r="F9093" i="2"/>
  <c r="R9093" i="2" s="1"/>
  <c r="F9094" i="2"/>
  <c r="F9095" i="2"/>
  <c r="R9095" i="2" s="1"/>
  <c r="F9096" i="2"/>
  <c r="R9096" i="2" s="1"/>
  <c r="F9097" i="2"/>
  <c r="R9097" i="2" s="1"/>
  <c r="F9098" i="2"/>
  <c r="R9098" i="2" s="1"/>
  <c r="F9099" i="2"/>
  <c r="R9099" i="2" s="1"/>
  <c r="F9100" i="2"/>
  <c r="R9100" i="2" s="1"/>
  <c r="F9101" i="2"/>
  <c r="R9101" i="2" s="1"/>
  <c r="F9102" i="2"/>
  <c r="R9102" i="2" s="1"/>
  <c r="F9103" i="2"/>
  <c r="R9103" i="2" s="1"/>
  <c r="F9104" i="2"/>
  <c r="R9104" i="2" s="1"/>
  <c r="F9105" i="2"/>
  <c r="R9105" i="2" s="1"/>
  <c r="F9106" i="2"/>
  <c r="F9107" i="2"/>
  <c r="R9107" i="2" s="1"/>
  <c r="F9108" i="2"/>
  <c r="R9108" i="2" s="1"/>
  <c r="F9109" i="2"/>
  <c r="R9109" i="2" s="1"/>
  <c r="F9110" i="2"/>
  <c r="R9110" i="2" s="1"/>
  <c r="F9111" i="2"/>
  <c r="F9112" i="2"/>
  <c r="R9112" i="2" s="1"/>
  <c r="F9113" i="2"/>
  <c r="R9113" i="2" s="1"/>
  <c r="F9114" i="2"/>
  <c r="R9114" i="2" s="1"/>
  <c r="F9115" i="2"/>
  <c r="R9115" i="2" s="1"/>
  <c r="F9116" i="2"/>
  <c r="R9116" i="2" s="1"/>
  <c r="F9117" i="2"/>
  <c r="R9117" i="2" s="1"/>
  <c r="F9118" i="2"/>
  <c r="F9119" i="2"/>
  <c r="R9119" i="2" s="1"/>
  <c r="F9120" i="2"/>
  <c r="R9120" i="2" s="1"/>
  <c r="F9121" i="2"/>
  <c r="R9121" i="2" s="1"/>
  <c r="F9122" i="2"/>
  <c r="R9122" i="2" s="1"/>
  <c r="F9123" i="2"/>
  <c r="R9123" i="2" s="1"/>
  <c r="F9124" i="2"/>
  <c r="R9124" i="2" s="1"/>
  <c r="F9125" i="2"/>
  <c r="R9125" i="2" s="1"/>
  <c r="F9126" i="2"/>
  <c r="R9126" i="2" s="1"/>
  <c r="F9127" i="2"/>
  <c r="R9127" i="2" s="1"/>
  <c r="F9128" i="2"/>
  <c r="R9128" i="2" s="1"/>
  <c r="F9129" i="2"/>
  <c r="R9129" i="2" s="1"/>
  <c r="F9130" i="2"/>
  <c r="R9130" i="2" s="1"/>
  <c r="F9131" i="2"/>
  <c r="R9131" i="2" s="1"/>
  <c r="F9132" i="2"/>
  <c r="R9132" i="2" s="1"/>
  <c r="F9133" i="2"/>
  <c r="R9133" i="2" s="1"/>
  <c r="F9134" i="2"/>
  <c r="R9134" i="2" s="1"/>
  <c r="F9135" i="2"/>
  <c r="F9136" i="2"/>
  <c r="R9136" i="2" s="1"/>
  <c r="F9137" i="2"/>
  <c r="R9137" i="2" s="1"/>
  <c r="F9138" i="2"/>
  <c r="R9138" i="2" s="1"/>
  <c r="F9139" i="2"/>
  <c r="R9139" i="2" s="1"/>
  <c r="F9140" i="2"/>
  <c r="R9140" i="2" s="1"/>
  <c r="F9141" i="2"/>
  <c r="R9141" i="2" s="1"/>
  <c r="F9142" i="2"/>
  <c r="F9143" i="2"/>
  <c r="R9143" i="2" s="1"/>
  <c r="F9144" i="2"/>
  <c r="R9144" i="2" s="1"/>
  <c r="F9145" i="2"/>
  <c r="R9145" i="2" s="1"/>
  <c r="F9146" i="2"/>
  <c r="R9146" i="2" s="1"/>
  <c r="F9147" i="2"/>
  <c r="R9147" i="2" s="1"/>
  <c r="F9148" i="2"/>
  <c r="R9148" i="2" s="1"/>
  <c r="F9149" i="2"/>
  <c r="R9149" i="2" s="1"/>
  <c r="F9150" i="2"/>
  <c r="R9150" i="2" s="1"/>
  <c r="F9151" i="2"/>
  <c r="R9151" i="2" s="1"/>
  <c r="F9152" i="2"/>
  <c r="R9152" i="2" s="1"/>
  <c r="F9153" i="2"/>
  <c r="R9153" i="2" s="1"/>
  <c r="F9154" i="2"/>
  <c r="R9154" i="2" s="1"/>
  <c r="F9155" i="2"/>
  <c r="R9155" i="2" s="1"/>
  <c r="F9156" i="2"/>
  <c r="R9156" i="2" s="1"/>
  <c r="F9157" i="2"/>
  <c r="R9157" i="2" s="1"/>
  <c r="F9158" i="2"/>
  <c r="R9158" i="2" s="1"/>
  <c r="F9159" i="2"/>
  <c r="R9159" i="2" s="1"/>
  <c r="F9160" i="2"/>
  <c r="R9160" i="2" s="1"/>
  <c r="F9161" i="2"/>
  <c r="R9161" i="2" s="1"/>
  <c r="F9162" i="2"/>
  <c r="R9162" i="2" s="1"/>
  <c r="F9163" i="2"/>
  <c r="R9163" i="2" s="1"/>
  <c r="F9164" i="2"/>
  <c r="R9164" i="2" s="1"/>
  <c r="F9165" i="2"/>
  <c r="R9165" i="2" s="1"/>
  <c r="F9166" i="2"/>
  <c r="R9166" i="2" s="1"/>
  <c r="F9167" i="2"/>
  <c r="R9167" i="2" s="1"/>
  <c r="F9168" i="2"/>
  <c r="R9168" i="2" s="1"/>
  <c r="F9169" i="2"/>
  <c r="R9169" i="2" s="1"/>
  <c r="F9170" i="2"/>
  <c r="R9170" i="2" s="1"/>
  <c r="F9171" i="2"/>
  <c r="R9171" i="2" s="1"/>
  <c r="F9172" i="2"/>
  <c r="R9172" i="2" s="1"/>
  <c r="F9173" i="2"/>
  <c r="R9173" i="2" s="1"/>
  <c r="F9174" i="2"/>
  <c r="R9174" i="2" s="1"/>
  <c r="F9175" i="2"/>
  <c r="R9175" i="2" s="1"/>
  <c r="F9176" i="2"/>
  <c r="R9176" i="2" s="1"/>
  <c r="F9177" i="2"/>
  <c r="R9177" i="2" s="1"/>
  <c r="F9178" i="2"/>
  <c r="R9178" i="2" s="1"/>
  <c r="F9179" i="2"/>
  <c r="R9179" i="2" s="1"/>
  <c r="F9180" i="2"/>
  <c r="R9180" i="2" s="1"/>
  <c r="F9181" i="2"/>
  <c r="R9181" i="2" s="1"/>
  <c r="F9182" i="2"/>
  <c r="R9182" i="2" s="1"/>
  <c r="F9183" i="2"/>
  <c r="R9183" i="2" s="1"/>
  <c r="F9184" i="2"/>
  <c r="R9184" i="2" s="1"/>
  <c r="F9185" i="2"/>
  <c r="R9185" i="2" s="1"/>
  <c r="F9186" i="2"/>
  <c r="R9186" i="2" s="1"/>
  <c r="F9187" i="2"/>
  <c r="R9187" i="2" s="1"/>
  <c r="F9188" i="2"/>
  <c r="R9188" i="2" s="1"/>
  <c r="F9189" i="2"/>
  <c r="R9189" i="2" s="1"/>
  <c r="F9190" i="2"/>
  <c r="R9190" i="2" s="1"/>
  <c r="F9191" i="2"/>
  <c r="R9191" i="2" s="1"/>
  <c r="F9192" i="2"/>
  <c r="R9192" i="2" s="1"/>
  <c r="F9193" i="2"/>
  <c r="R9193" i="2" s="1"/>
  <c r="F9194" i="2"/>
  <c r="R9194" i="2" s="1"/>
  <c r="F9195" i="2"/>
  <c r="R9195" i="2" s="1"/>
  <c r="F9196" i="2"/>
  <c r="R9196" i="2" s="1"/>
  <c r="F9197" i="2"/>
  <c r="R9197" i="2" s="1"/>
  <c r="F9198" i="2"/>
  <c r="R9198" i="2" s="1"/>
  <c r="F9199" i="2"/>
  <c r="R9199" i="2" s="1"/>
  <c r="F9200" i="2"/>
  <c r="R9200" i="2" s="1"/>
  <c r="F9201" i="2"/>
  <c r="R9201" i="2" s="1"/>
  <c r="F9202" i="2"/>
  <c r="R9202" i="2" s="1"/>
  <c r="F9203" i="2"/>
  <c r="R9203" i="2" s="1"/>
  <c r="F9204" i="2"/>
  <c r="R9204" i="2" s="1"/>
  <c r="F9205" i="2"/>
  <c r="R9205" i="2" s="1"/>
  <c r="F9206" i="2"/>
  <c r="R9206" i="2" s="1"/>
  <c r="F9207" i="2"/>
  <c r="R9207" i="2" s="1"/>
  <c r="F9208" i="2"/>
  <c r="R9208" i="2" s="1"/>
  <c r="F9209" i="2"/>
  <c r="R9209" i="2" s="1"/>
  <c r="F9210" i="2"/>
  <c r="R9210" i="2" s="1"/>
  <c r="F9211" i="2"/>
  <c r="R9211" i="2" s="1"/>
  <c r="F9212" i="2"/>
  <c r="R9212" i="2" s="1"/>
  <c r="F9213" i="2"/>
  <c r="R9213" i="2" s="1"/>
  <c r="F9214" i="2"/>
  <c r="F9215" i="2"/>
  <c r="R9215" i="2" s="1"/>
  <c r="F9216" i="2"/>
  <c r="R9216" i="2" s="1"/>
  <c r="F9217" i="2"/>
  <c r="R9217" i="2" s="1"/>
  <c r="F9218" i="2"/>
  <c r="R9218" i="2" s="1"/>
  <c r="F9219" i="2"/>
  <c r="R9219" i="2" s="1"/>
  <c r="F9220" i="2"/>
  <c r="R9220" i="2" s="1"/>
  <c r="F9221" i="2"/>
  <c r="R9221" i="2" s="1"/>
  <c r="F9222" i="2"/>
  <c r="R9222" i="2" s="1"/>
  <c r="F9223" i="2"/>
  <c r="R9223" i="2" s="1"/>
  <c r="F9224" i="2"/>
  <c r="R9224" i="2" s="1"/>
  <c r="F9225" i="2"/>
  <c r="R9225" i="2" s="1"/>
  <c r="F9226" i="2"/>
  <c r="R9226" i="2" s="1"/>
  <c r="F9227" i="2"/>
  <c r="R9227" i="2" s="1"/>
  <c r="F9228" i="2"/>
  <c r="R9228" i="2" s="1"/>
  <c r="F9229" i="2"/>
  <c r="R9229" i="2" s="1"/>
  <c r="F9230" i="2"/>
  <c r="R9230" i="2" s="1"/>
  <c r="F9231" i="2"/>
  <c r="R9231" i="2" s="1"/>
  <c r="F9232" i="2"/>
  <c r="R9232" i="2" s="1"/>
  <c r="F9233" i="2"/>
  <c r="R9233" i="2" s="1"/>
  <c r="F9234" i="2"/>
  <c r="R9234" i="2" s="1"/>
  <c r="F9235" i="2"/>
  <c r="R9235" i="2" s="1"/>
  <c r="F9236" i="2"/>
  <c r="R9236" i="2" s="1"/>
  <c r="F9237" i="2"/>
  <c r="R9237" i="2" s="1"/>
  <c r="F9238" i="2"/>
  <c r="R9238" i="2" s="1"/>
  <c r="F9239" i="2"/>
  <c r="R9239" i="2" s="1"/>
  <c r="F9240" i="2"/>
  <c r="R9240" i="2" s="1"/>
  <c r="F9241" i="2"/>
  <c r="R9241" i="2" s="1"/>
  <c r="F9242" i="2"/>
  <c r="R9242" i="2" s="1"/>
  <c r="F9243" i="2"/>
  <c r="R9243" i="2" s="1"/>
  <c r="F9244" i="2"/>
  <c r="R9244" i="2" s="1"/>
  <c r="F9245" i="2"/>
  <c r="R9245" i="2" s="1"/>
  <c r="F9246" i="2"/>
  <c r="R9246" i="2" s="1"/>
  <c r="F9247" i="2"/>
  <c r="R9247" i="2" s="1"/>
  <c r="F9248" i="2"/>
  <c r="R9248" i="2" s="1"/>
  <c r="F9249" i="2"/>
  <c r="R9249" i="2" s="1"/>
  <c r="F9250" i="2"/>
  <c r="F9251" i="2"/>
  <c r="R9251" i="2" s="1"/>
  <c r="F9252" i="2"/>
  <c r="R9252" i="2" s="1"/>
  <c r="F9253" i="2"/>
  <c r="R9253" i="2" s="1"/>
  <c r="F9254" i="2"/>
  <c r="R9254" i="2" s="1"/>
  <c r="F9255" i="2"/>
  <c r="R9255" i="2" s="1"/>
  <c r="F9256" i="2"/>
  <c r="R9256" i="2" s="1"/>
  <c r="F9257" i="2"/>
  <c r="R9257" i="2" s="1"/>
  <c r="F9258" i="2"/>
  <c r="R9258" i="2" s="1"/>
  <c r="F9259" i="2"/>
  <c r="R9259" i="2" s="1"/>
  <c r="F9260" i="2"/>
  <c r="R9260" i="2" s="1"/>
  <c r="F9261" i="2"/>
  <c r="R9261" i="2" s="1"/>
  <c r="F9262" i="2"/>
  <c r="R9262" i="2" s="1"/>
  <c r="F9263" i="2"/>
  <c r="R9263" i="2" s="1"/>
  <c r="F9264" i="2"/>
  <c r="R9264" i="2" s="1"/>
  <c r="F9265" i="2"/>
  <c r="R9265" i="2" s="1"/>
  <c r="F9266" i="2"/>
  <c r="R9266" i="2" s="1"/>
  <c r="F9267" i="2"/>
  <c r="R9267" i="2" s="1"/>
  <c r="F9268" i="2"/>
  <c r="F9269" i="2"/>
  <c r="R9269" i="2" s="1"/>
  <c r="F9270" i="2"/>
  <c r="R9270" i="2" s="1"/>
  <c r="F9271" i="2"/>
  <c r="R9271" i="2" s="1"/>
  <c r="F9272" i="2"/>
  <c r="R9272" i="2" s="1"/>
  <c r="F9273" i="2"/>
  <c r="F9274" i="2"/>
  <c r="R9274" i="2" s="1"/>
  <c r="F9275" i="2"/>
  <c r="R9275" i="2" s="1"/>
  <c r="F9276" i="2"/>
  <c r="R9276" i="2" s="1"/>
  <c r="F9277" i="2"/>
  <c r="R9277" i="2" s="1"/>
  <c r="F9278" i="2"/>
  <c r="R9278" i="2" s="1"/>
  <c r="F9279" i="2"/>
  <c r="R9279" i="2" s="1"/>
  <c r="F9280" i="2"/>
  <c r="R9280" i="2" s="1"/>
  <c r="F9281" i="2"/>
  <c r="R9281" i="2" s="1"/>
  <c r="F9282" i="2"/>
  <c r="R9282" i="2" s="1"/>
  <c r="F9283" i="2"/>
  <c r="R9283" i="2" s="1"/>
  <c r="F9284" i="2"/>
  <c r="R9284" i="2" s="1"/>
  <c r="F9285" i="2"/>
  <c r="R9285" i="2" s="1"/>
  <c r="F9286" i="2"/>
  <c r="F9287" i="2"/>
  <c r="R9287" i="2" s="1"/>
  <c r="F9288" i="2"/>
  <c r="R9288" i="2" s="1"/>
  <c r="F9289" i="2"/>
  <c r="R9289" i="2" s="1"/>
  <c r="F9290" i="2"/>
  <c r="R9290" i="2" s="1"/>
  <c r="F9291" i="2"/>
  <c r="R9291" i="2" s="1"/>
  <c r="F9292" i="2"/>
  <c r="R9292" i="2" s="1"/>
  <c r="F9293" i="2"/>
  <c r="R9293" i="2" s="1"/>
  <c r="F9294" i="2"/>
  <c r="R9294" i="2" s="1"/>
  <c r="F9295" i="2"/>
  <c r="R9295" i="2" s="1"/>
  <c r="F9296" i="2"/>
  <c r="R9296" i="2" s="1"/>
  <c r="F9297" i="2"/>
  <c r="R9297" i="2" s="1"/>
  <c r="F9298" i="2"/>
  <c r="R9298" i="2" s="1"/>
  <c r="F9299" i="2"/>
  <c r="R9299" i="2" s="1"/>
  <c r="F9300" i="2"/>
  <c r="R9300" i="2" s="1"/>
  <c r="F9301" i="2"/>
  <c r="F9302" i="2"/>
  <c r="R9302" i="2" s="1"/>
  <c r="F9303" i="2"/>
  <c r="R9303" i="2" s="1"/>
  <c r="F9304" i="2"/>
  <c r="R9304" i="2" s="1"/>
  <c r="F9305" i="2"/>
  <c r="R9305" i="2" s="1"/>
  <c r="F9306" i="2"/>
  <c r="R9306" i="2" s="1"/>
  <c r="F9307" i="2"/>
  <c r="R9307" i="2" s="1"/>
  <c r="F9308" i="2"/>
  <c r="R9308" i="2" s="1"/>
  <c r="F9309" i="2"/>
  <c r="R9309" i="2" s="1"/>
  <c r="F9310" i="2"/>
  <c r="R9310" i="2" s="1"/>
  <c r="F9311" i="2"/>
  <c r="R9311" i="2" s="1"/>
  <c r="F9312" i="2"/>
  <c r="R9312" i="2" s="1"/>
  <c r="F9313" i="2"/>
  <c r="F9314" i="2"/>
  <c r="R9314" i="2" s="1"/>
  <c r="F9315" i="2"/>
  <c r="R9315" i="2" s="1"/>
  <c r="F9316" i="2"/>
  <c r="F9317" i="2"/>
  <c r="R9317" i="2" s="1"/>
  <c r="F9318" i="2"/>
  <c r="R9318" i="2" s="1"/>
  <c r="F9319" i="2"/>
  <c r="R9319" i="2" s="1"/>
  <c r="F9320" i="2"/>
  <c r="R9320" i="2" s="1"/>
  <c r="F9321" i="2"/>
  <c r="F9322" i="2"/>
  <c r="F9323" i="2"/>
  <c r="R9323" i="2" s="1"/>
  <c r="F9324" i="2"/>
  <c r="R9324" i="2" s="1"/>
  <c r="F9325" i="2"/>
  <c r="R9325" i="2" s="1"/>
  <c r="F9326" i="2"/>
  <c r="R9326" i="2" s="1"/>
  <c r="F9327" i="2"/>
  <c r="R9327" i="2" s="1"/>
  <c r="F9328" i="2"/>
  <c r="R9328" i="2" s="1"/>
  <c r="F9329" i="2"/>
  <c r="R9329" i="2" s="1"/>
  <c r="F9330" i="2"/>
  <c r="R9330" i="2" s="1"/>
  <c r="F9331" i="2"/>
  <c r="R9331" i="2" s="1"/>
  <c r="F9332" i="2"/>
  <c r="R9332" i="2" s="1"/>
  <c r="F9333" i="2"/>
  <c r="R9333" i="2" s="1"/>
  <c r="F9334" i="2"/>
  <c r="R9334" i="2" s="1"/>
  <c r="F9335" i="2"/>
  <c r="R9335" i="2" s="1"/>
  <c r="F9336" i="2"/>
  <c r="R9336" i="2" s="1"/>
  <c r="F9337" i="2"/>
  <c r="R9337" i="2" s="1"/>
  <c r="F9338" i="2"/>
  <c r="R9338" i="2" s="1"/>
  <c r="F9339" i="2"/>
  <c r="R9339" i="2" s="1"/>
  <c r="F9340" i="2"/>
  <c r="F9341" i="2"/>
  <c r="R9341" i="2" s="1"/>
  <c r="F9342" i="2"/>
  <c r="R9342" i="2" s="1"/>
  <c r="F9343" i="2"/>
  <c r="R9343" i="2" s="1"/>
  <c r="F9344" i="2"/>
  <c r="R9344" i="2" s="1"/>
  <c r="F9345" i="2"/>
  <c r="F9346" i="2"/>
  <c r="R9346" i="2" s="1"/>
  <c r="F9347" i="2"/>
  <c r="R9347" i="2" s="1"/>
  <c r="F9348" i="2"/>
  <c r="R9348" i="2" s="1"/>
  <c r="F9349" i="2"/>
  <c r="F9350" i="2"/>
  <c r="R9350" i="2" s="1"/>
  <c r="F9351" i="2"/>
  <c r="R9351" i="2" s="1"/>
  <c r="F9352" i="2"/>
  <c r="R9352" i="2" s="1"/>
  <c r="F9353" i="2"/>
  <c r="R9353" i="2" s="1"/>
  <c r="F9354" i="2"/>
  <c r="R9354" i="2" s="1"/>
  <c r="F9355" i="2"/>
  <c r="R9355" i="2" s="1"/>
  <c r="F9356" i="2"/>
  <c r="R9356" i="2" s="1"/>
  <c r="F9357" i="2"/>
  <c r="R9357" i="2" s="1"/>
  <c r="F9358" i="2"/>
  <c r="F9359" i="2"/>
  <c r="R9359" i="2" s="1"/>
  <c r="F9360" i="2"/>
  <c r="R9360" i="2" s="1"/>
  <c r="F9361" i="2"/>
  <c r="R9361" i="2" s="1"/>
  <c r="F9362" i="2"/>
  <c r="R9362" i="2" s="1"/>
  <c r="F9363" i="2"/>
  <c r="R9363" i="2" s="1"/>
  <c r="F9364" i="2"/>
  <c r="R9364" i="2" s="1"/>
  <c r="F9365" i="2"/>
  <c r="R9365" i="2" s="1"/>
  <c r="F9366" i="2"/>
  <c r="R9366" i="2" s="1"/>
  <c r="F9367" i="2"/>
  <c r="R9367" i="2" s="1"/>
  <c r="F9368" i="2"/>
  <c r="R9368" i="2" s="1"/>
  <c r="F9369" i="2"/>
  <c r="R9369" i="2" s="1"/>
  <c r="F9370" i="2"/>
  <c r="R9370" i="2" s="1"/>
  <c r="F9371" i="2"/>
  <c r="R9371" i="2" s="1"/>
  <c r="F9372" i="2"/>
  <c r="R9372" i="2" s="1"/>
  <c r="F9373" i="2"/>
  <c r="R9373" i="2" s="1"/>
  <c r="F9374" i="2"/>
  <c r="R9374" i="2" s="1"/>
  <c r="F9375" i="2"/>
  <c r="R9375" i="2" s="1"/>
  <c r="F9376" i="2"/>
  <c r="R9376" i="2" s="1"/>
  <c r="F9377" i="2"/>
  <c r="R9377" i="2" s="1"/>
  <c r="F9378" i="2"/>
  <c r="R9378" i="2" s="1"/>
  <c r="F9379" i="2"/>
  <c r="F9380" i="2"/>
  <c r="R9380" i="2" s="1"/>
  <c r="F9381" i="2"/>
  <c r="R9381" i="2" s="1"/>
  <c r="F9382" i="2"/>
  <c r="R9382" i="2" s="1"/>
  <c r="F9383" i="2"/>
  <c r="R9383" i="2" s="1"/>
  <c r="F9384" i="2"/>
  <c r="R9384" i="2" s="1"/>
  <c r="F9385" i="2"/>
  <c r="R9385" i="2" s="1"/>
  <c r="F9386" i="2"/>
  <c r="R9386" i="2" s="1"/>
  <c r="F9387" i="2"/>
  <c r="R9387" i="2" s="1"/>
  <c r="F9388" i="2"/>
  <c r="R9388" i="2" s="1"/>
  <c r="F9389" i="2"/>
  <c r="R9389" i="2" s="1"/>
  <c r="F9390" i="2"/>
  <c r="R9390" i="2" s="1"/>
  <c r="F9391" i="2"/>
  <c r="R9391" i="2" s="1"/>
  <c r="F9392" i="2"/>
  <c r="R9392" i="2" s="1"/>
  <c r="F9393" i="2"/>
  <c r="R9393" i="2" s="1"/>
  <c r="F9394" i="2"/>
  <c r="F9395" i="2"/>
  <c r="R9395" i="2" s="1"/>
  <c r="F9396" i="2"/>
  <c r="R9396" i="2" s="1"/>
  <c r="F9397" i="2"/>
  <c r="F9398" i="2"/>
  <c r="R9398" i="2" s="1"/>
  <c r="F9399" i="2"/>
  <c r="R9399" i="2" s="1"/>
  <c r="F9400" i="2"/>
  <c r="R9400" i="2" s="1"/>
  <c r="F9401" i="2"/>
  <c r="R9401" i="2" s="1"/>
  <c r="F9402" i="2"/>
  <c r="R9402" i="2" s="1"/>
  <c r="F9403" i="2"/>
  <c r="R9403" i="2" s="1"/>
  <c r="F9404" i="2"/>
  <c r="R9404" i="2" s="1"/>
  <c r="F9405" i="2"/>
  <c r="R9405" i="2" s="1"/>
  <c r="F9406" i="2"/>
  <c r="R9406" i="2" s="1"/>
  <c r="F9407" i="2"/>
  <c r="R9407" i="2" s="1"/>
  <c r="F9408" i="2"/>
  <c r="R9408" i="2" s="1"/>
  <c r="F9409" i="2"/>
  <c r="R9409" i="2" s="1"/>
  <c r="F9410" i="2"/>
  <c r="R9410" i="2" s="1"/>
  <c r="F9411" i="2"/>
  <c r="R9411" i="2" s="1"/>
  <c r="F9412" i="2"/>
  <c r="F9413" i="2"/>
  <c r="R9413" i="2" s="1"/>
  <c r="F9414" i="2"/>
  <c r="R9414" i="2" s="1"/>
  <c r="F9415" i="2"/>
  <c r="R9415" i="2" s="1"/>
  <c r="F9416" i="2"/>
  <c r="R9416" i="2" s="1"/>
  <c r="F9417" i="2"/>
  <c r="R9417" i="2" s="1"/>
  <c r="F9418" i="2"/>
  <c r="R9418" i="2" s="1"/>
  <c r="F9419" i="2"/>
  <c r="R9419" i="2" s="1"/>
  <c r="F9420" i="2"/>
  <c r="R9420" i="2" s="1"/>
  <c r="F9421" i="2"/>
  <c r="R9421" i="2" s="1"/>
  <c r="F9422" i="2"/>
  <c r="R9422" i="2" s="1"/>
  <c r="F9423" i="2"/>
  <c r="R9423" i="2" s="1"/>
  <c r="F9424" i="2"/>
  <c r="F9425" i="2"/>
  <c r="R9425" i="2" s="1"/>
  <c r="F9426" i="2"/>
  <c r="R9426" i="2" s="1"/>
  <c r="F9427" i="2"/>
  <c r="R9427" i="2" s="1"/>
  <c r="F9428" i="2"/>
  <c r="R9428" i="2" s="1"/>
  <c r="F9429" i="2"/>
  <c r="R9429" i="2" s="1"/>
  <c r="F9430" i="2"/>
  <c r="F9431" i="2"/>
  <c r="R9431" i="2" s="1"/>
  <c r="F9432" i="2"/>
  <c r="R9432" i="2" s="1"/>
  <c r="F9433" i="2"/>
  <c r="R9433" i="2" s="1"/>
  <c r="F9434" i="2"/>
  <c r="R9434" i="2" s="1"/>
  <c r="F9435" i="2"/>
  <c r="R9435" i="2" s="1"/>
  <c r="F9436" i="2"/>
  <c r="R9436" i="2" s="1"/>
  <c r="F9437" i="2"/>
  <c r="R9437" i="2" s="1"/>
  <c r="F9438" i="2"/>
  <c r="R9438" i="2" s="1"/>
  <c r="F9439" i="2"/>
  <c r="R9439" i="2" s="1"/>
  <c r="F9440" i="2"/>
  <c r="R9440" i="2" s="1"/>
  <c r="F9441" i="2"/>
  <c r="R9441" i="2" s="1"/>
  <c r="F9442" i="2"/>
  <c r="R9442" i="2" s="1"/>
  <c r="F9443" i="2"/>
  <c r="R9443" i="2" s="1"/>
  <c r="F9444" i="2"/>
  <c r="R9444" i="2" s="1"/>
  <c r="F9445" i="2"/>
  <c r="R9445" i="2" s="1"/>
  <c r="F9446" i="2"/>
  <c r="R9446" i="2" s="1"/>
  <c r="F9447" i="2"/>
  <c r="R9447" i="2" s="1"/>
  <c r="F9448" i="2"/>
  <c r="F9449" i="2"/>
  <c r="R9449" i="2" s="1"/>
  <c r="F9450" i="2"/>
  <c r="R9450" i="2" s="1"/>
  <c r="F9451" i="2"/>
  <c r="R9451" i="2" s="1"/>
  <c r="F9452" i="2"/>
  <c r="R9452" i="2" s="1"/>
  <c r="F9453" i="2"/>
  <c r="R9453" i="2" s="1"/>
  <c r="F9454" i="2"/>
  <c r="R9454" i="2" s="1"/>
  <c r="F9455" i="2"/>
  <c r="R9455" i="2" s="1"/>
  <c r="F9456" i="2"/>
  <c r="R9456" i="2" s="1"/>
  <c r="F9457" i="2"/>
  <c r="R9457" i="2" s="1"/>
  <c r="F9458" i="2"/>
  <c r="R9458" i="2" s="1"/>
  <c r="F9459" i="2"/>
  <c r="R9459" i="2" s="1"/>
  <c r="F9460" i="2"/>
  <c r="R9460" i="2" s="1"/>
  <c r="F9461" i="2"/>
  <c r="R9461" i="2" s="1"/>
  <c r="F9462" i="2"/>
  <c r="R9462" i="2" s="1"/>
  <c r="F9463" i="2"/>
  <c r="R9463" i="2" s="1"/>
  <c r="F9464" i="2"/>
  <c r="R9464" i="2" s="1"/>
  <c r="F9465" i="2"/>
  <c r="R9465" i="2" s="1"/>
  <c r="F9466" i="2"/>
  <c r="R9466" i="2" s="1"/>
  <c r="F9467" i="2"/>
  <c r="R9467" i="2" s="1"/>
  <c r="F9468" i="2"/>
  <c r="R9468" i="2" s="1"/>
  <c r="F9469" i="2"/>
  <c r="R9469" i="2" s="1"/>
  <c r="F9470" i="2"/>
  <c r="R9470" i="2" s="1"/>
  <c r="F9471" i="2"/>
  <c r="R9471" i="2" s="1"/>
  <c r="F9472" i="2"/>
  <c r="F9473" i="2"/>
  <c r="R9473" i="2" s="1"/>
  <c r="F9474" i="2"/>
  <c r="R9474" i="2" s="1"/>
  <c r="F9475" i="2"/>
  <c r="R9475" i="2" s="1"/>
  <c r="F9476" i="2"/>
  <c r="R9476" i="2" s="1"/>
  <c r="F9477" i="2"/>
  <c r="R9477" i="2" s="1"/>
  <c r="F9478" i="2"/>
  <c r="R9478" i="2" s="1"/>
  <c r="F9479" i="2"/>
  <c r="R9479" i="2" s="1"/>
  <c r="F9480" i="2"/>
  <c r="R9480" i="2" s="1"/>
  <c r="F9481" i="2"/>
  <c r="R9481" i="2" s="1"/>
  <c r="F9482" i="2"/>
  <c r="R9482" i="2" s="1"/>
  <c r="F9483" i="2"/>
  <c r="R9483" i="2" s="1"/>
  <c r="F9484" i="2"/>
  <c r="R9484" i="2" s="1"/>
  <c r="F9485" i="2"/>
  <c r="R9485" i="2" s="1"/>
  <c r="F9486" i="2"/>
  <c r="R9486" i="2" s="1"/>
  <c r="F9487" i="2"/>
  <c r="F9488" i="2"/>
  <c r="R9488" i="2" s="1"/>
  <c r="F9489" i="2"/>
  <c r="R9489" i="2" s="1"/>
  <c r="F9490" i="2"/>
  <c r="R9490" i="2" s="1"/>
  <c r="F9491" i="2"/>
  <c r="R9491" i="2" s="1"/>
  <c r="F9492" i="2"/>
  <c r="R9492" i="2" s="1"/>
  <c r="F9493" i="2"/>
  <c r="R9493" i="2" s="1"/>
  <c r="F9494" i="2"/>
  <c r="R9494" i="2" s="1"/>
  <c r="F9495" i="2"/>
  <c r="R9495" i="2" s="1"/>
  <c r="F9496" i="2"/>
  <c r="R9496" i="2" s="1"/>
  <c r="F9497" i="2"/>
  <c r="R9497" i="2" s="1"/>
  <c r="F9498" i="2"/>
  <c r="R9498" i="2" s="1"/>
  <c r="F9499" i="2"/>
  <c r="R9499" i="2" s="1"/>
  <c r="F9500" i="2"/>
  <c r="R9500" i="2" s="1"/>
  <c r="F9501" i="2"/>
  <c r="R9501" i="2" s="1"/>
  <c r="F9502" i="2"/>
  <c r="F9503" i="2"/>
  <c r="R9503" i="2" s="1"/>
  <c r="F9504" i="2"/>
  <c r="R9504" i="2" s="1"/>
  <c r="F9505" i="2"/>
  <c r="R9505" i="2" s="1"/>
  <c r="F9506" i="2"/>
  <c r="R9506" i="2" s="1"/>
  <c r="F9507" i="2"/>
  <c r="R9507" i="2" s="1"/>
  <c r="F9508" i="2"/>
  <c r="F9509" i="2"/>
  <c r="R9509" i="2" s="1"/>
  <c r="F9510" i="2"/>
  <c r="R9510" i="2" s="1"/>
  <c r="F9511" i="2"/>
  <c r="R9511" i="2" s="1"/>
  <c r="F9512" i="2"/>
  <c r="R9512" i="2" s="1"/>
  <c r="F9513" i="2"/>
  <c r="F9514" i="2"/>
  <c r="F9515" i="2"/>
  <c r="R9515" i="2" s="1"/>
  <c r="F9516" i="2"/>
  <c r="R9516" i="2" s="1"/>
  <c r="F9517" i="2"/>
  <c r="R9517" i="2" s="1"/>
  <c r="F9518" i="2"/>
  <c r="R9518" i="2" s="1"/>
  <c r="F9519" i="2"/>
  <c r="R9519" i="2" s="1"/>
  <c r="F9520" i="2"/>
  <c r="R9520" i="2" s="1"/>
  <c r="F9521" i="2"/>
  <c r="R9521" i="2" s="1"/>
  <c r="F9522" i="2"/>
  <c r="R9522" i="2" s="1"/>
  <c r="F9523" i="2"/>
  <c r="F9524" i="2"/>
  <c r="R9524" i="2" s="1"/>
  <c r="F9525" i="2"/>
  <c r="R9525" i="2" s="1"/>
  <c r="F9526" i="2"/>
  <c r="R9526" i="2" s="1"/>
  <c r="F9527" i="2"/>
  <c r="R9527" i="2" s="1"/>
  <c r="F9528" i="2"/>
  <c r="R9528" i="2" s="1"/>
  <c r="F9529" i="2"/>
  <c r="R9529" i="2" s="1"/>
  <c r="F9530" i="2"/>
  <c r="R9530" i="2" s="1"/>
  <c r="F9531" i="2"/>
  <c r="R9531" i="2" s="1"/>
  <c r="F9532" i="2"/>
  <c r="F9533" i="2"/>
  <c r="R9533" i="2" s="1"/>
  <c r="F9534" i="2"/>
  <c r="R9534" i="2" s="1"/>
  <c r="F9535" i="2"/>
  <c r="R9535" i="2" s="1"/>
  <c r="F9536" i="2"/>
  <c r="R9536" i="2" s="1"/>
  <c r="F9537" i="2"/>
  <c r="R9537" i="2" s="1"/>
  <c r="F9538" i="2"/>
  <c r="R9538" i="2" s="1"/>
  <c r="F9539" i="2"/>
  <c r="R9539" i="2" s="1"/>
  <c r="F9540" i="2"/>
  <c r="R9540" i="2" s="1"/>
  <c r="F9541" i="2"/>
  <c r="R9541" i="2" s="1"/>
  <c r="F9542" i="2"/>
  <c r="R9542" i="2" s="1"/>
  <c r="F9543" i="2"/>
  <c r="R9543" i="2" s="1"/>
  <c r="F9544" i="2"/>
  <c r="F9545" i="2"/>
  <c r="R9545" i="2" s="1"/>
  <c r="F9546" i="2"/>
  <c r="R9546" i="2" s="1"/>
  <c r="F9547" i="2"/>
  <c r="F9548" i="2"/>
  <c r="R9548" i="2" s="1"/>
  <c r="F9549" i="2"/>
  <c r="R9549" i="2" s="1"/>
  <c r="F9550" i="2"/>
  <c r="R9550" i="2" s="1"/>
  <c r="F9551" i="2"/>
  <c r="R9551" i="2" s="1"/>
  <c r="F9552" i="2"/>
  <c r="R9552" i="2" s="1"/>
  <c r="F9553" i="2"/>
  <c r="R9553" i="2" s="1"/>
  <c r="F9554" i="2"/>
  <c r="R9554" i="2" s="1"/>
  <c r="F9555" i="2"/>
  <c r="R9555" i="2" s="1"/>
  <c r="F9556" i="2"/>
  <c r="R9556" i="2" s="1"/>
  <c r="F9557" i="2"/>
  <c r="R9557" i="2" s="1"/>
  <c r="F9558" i="2"/>
  <c r="R9558" i="2" s="1"/>
  <c r="F9559" i="2"/>
  <c r="R9559" i="2" s="1"/>
  <c r="F9560" i="2"/>
  <c r="R9560" i="2" s="1"/>
  <c r="F9561" i="2"/>
  <c r="F9562" i="2"/>
  <c r="R9562" i="2" s="1"/>
  <c r="F9563" i="2"/>
  <c r="R9563" i="2" s="1"/>
  <c r="F9564" i="2"/>
  <c r="R9564" i="2" s="1"/>
  <c r="F9565" i="2"/>
  <c r="R9565" i="2" s="1"/>
  <c r="F9566" i="2"/>
  <c r="R9566" i="2" s="1"/>
  <c r="F9567" i="2"/>
  <c r="R9567" i="2" s="1"/>
  <c r="F9568" i="2"/>
  <c r="F9569" i="2"/>
  <c r="R9569" i="2" s="1"/>
  <c r="F9570" i="2"/>
  <c r="R9570" i="2" s="1"/>
  <c r="F9571" i="2"/>
  <c r="R9571" i="2" s="1"/>
  <c r="F9572" i="2"/>
  <c r="R9572" i="2" s="1"/>
  <c r="F9573" i="2"/>
  <c r="R9573" i="2" s="1"/>
  <c r="F9574" i="2"/>
  <c r="F9575" i="2"/>
  <c r="R9575" i="2" s="1"/>
  <c r="F9576" i="2"/>
  <c r="R9576" i="2" s="1"/>
  <c r="F9577" i="2"/>
  <c r="R9577" i="2" s="1"/>
  <c r="F9578" i="2"/>
  <c r="R9578" i="2" s="1"/>
  <c r="F9579" i="2"/>
  <c r="R9579" i="2" s="1"/>
  <c r="F9580" i="2"/>
  <c r="R9580" i="2" s="1"/>
  <c r="F9581" i="2"/>
  <c r="R9581" i="2" s="1"/>
  <c r="F9582" i="2"/>
  <c r="R9582" i="2" s="1"/>
  <c r="F9583" i="2"/>
  <c r="R9583" i="2" s="1"/>
  <c r="F9584" i="2"/>
  <c r="R9584" i="2" s="1"/>
  <c r="F9585" i="2"/>
  <c r="R9585" i="2" s="1"/>
  <c r="F9586" i="2"/>
  <c r="R9586" i="2" s="1"/>
  <c r="F9587" i="2"/>
  <c r="R9587" i="2" s="1"/>
  <c r="F9588" i="2"/>
  <c r="R9588" i="2" s="1"/>
  <c r="F9589" i="2"/>
  <c r="R9589" i="2" s="1"/>
  <c r="F9590" i="2"/>
  <c r="R9590" i="2" s="1"/>
  <c r="F9591" i="2"/>
  <c r="R9591" i="2" s="1"/>
  <c r="F9592" i="2"/>
  <c r="R9592" i="2" s="1"/>
  <c r="F9593" i="2"/>
  <c r="R9593" i="2" s="1"/>
  <c r="F9594" i="2"/>
  <c r="R9594" i="2" s="1"/>
  <c r="F9595" i="2"/>
  <c r="R9595" i="2" s="1"/>
  <c r="F9596" i="2"/>
  <c r="R9596" i="2" s="1"/>
  <c r="F9597" i="2"/>
  <c r="R9597" i="2" s="1"/>
  <c r="F9598" i="2"/>
  <c r="F9599" i="2"/>
  <c r="R9599" i="2" s="1"/>
  <c r="F9600" i="2"/>
  <c r="R9600" i="2" s="1"/>
  <c r="F9601" i="2"/>
  <c r="R9601" i="2" s="1"/>
  <c r="F9602" i="2"/>
  <c r="R9602" i="2" s="1"/>
  <c r="F9603" i="2"/>
  <c r="R9603" i="2" s="1"/>
  <c r="F9604" i="2"/>
  <c r="R9604" i="2" s="1"/>
  <c r="F9605" i="2"/>
  <c r="R9605" i="2" s="1"/>
  <c r="F9606" i="2"/>
  <c r="R9606" i="2" s="1"/>
  <c r="F9607" i="2"/>
  <c r="R9607" i="2" s="1"/>
  <c r="F9608" i="2"/>
  <c r="R9608" i="2" s="1"/>
  <c r="F9609" i="2"/>
  <c r="R9609" i="2" s="1"/>
  <c r="F9610" i="2"/>
  <c r="R9610" i="2" s="1"/>
  <c r="F9611" i="2"/>
  <c r="R9611" i="2" s="1"/>
  <c r="F9612" i="2"/>
  <c r="R9612" i="2" s="1"/>
  <c r="F9613" i="2"/>
  <c r="R9613" i="2" s="1"/>
  <c r="F9614" i="2"/>
  <c r="R9614" i="2" s="1"/>
  <c r="F9615" i="2"/>
  <c r="R9615" i="2" s="1"/>
  <c r="F9616" i="2"/>
  <c r="R9616" i="2" s="1"/>
  <c r="F9617" i="2"/>
  <c r="R9617" i="2" s="1"/>
  <c r="F9618" i="2"/>
  <c r="R9618" i="2" s="1"/>
  <c r="F9619" i="2"/>
  <c r="R9619" i="2" s="1"/>
  <c r="F9620" i="2"/>
  <c r="R9620" i="2" s="1"/>
  <c r="F9621" i="2"/>
  <c r="R9621" i="2" s="1"/>
  <c r="F9622" i="2"/>
  <c r="R9622" i="2" s="1"/>
  <c r="F9623" i="2"/>
  <c r="R9623" i="2" s="1"/>
  <c r="F9624" i="2"/>
  <c r="R9624" i="2" s="1"/>
  <c r="F9625" i="2"/>
  <c r="F9626" i="2"/>
  <c r="R9626" i="2" s="1"/>
  <c r="F9627" i="2"/>
  <c r="R9627" i="2" s="1"/>
  <c r="F9628" i="2"/>
  <c r="R9628" i="2" s="1"/>
  <c r="F9629" i="2"/>
  <c r="R9629" i="2" s="1"/>
  <c r="F9630" i="2"/>
  <c r="R9630" i="2" s="1"/>
  <c r="F9631" i="2"/>
  <c r="R9631" i="2" s="1"/>
  <c r="F9632" i="2"/>
  <c r="R9632" i="2" s="1"/>
  <c r="F9633" i="2"/>
  <c r="R9633" i="2" s="1"/>
  <c r="F9634" i="2"/>
  <c r="R9634" i="2" s="1"/>
  <c r="F9635" i="2"/>
  <c r="R9635" i="2" s="1"/>
  <c r="F9636" i="2"/>
  <c r="R9636" i="2" s="1"/>
  <c r="F9637" i="2"/>
  <c r="R9637" i="2" s="1"/>
  <c r="F9638" i="2"/>
  <c r="R9638" i="2" s="1"/>
  <c r="F9639" i="2"/>
  <c r="R9639" i="2" s="1"/>
  <c r="F9640" i="2"/>
  <c r="R9640" i="2" s="1"/>
  <c r="F9641" i="2"/>
  <c r="R9641" i="2" s="1"/>
  <c r="F9642" i="2"/>
  <c r="R9642" i="2" s="1"/>
  <c r="F9643" i="2"/>
  <c r="R9643" i="2" s="1"/>
  <c r="F9644" i="2"/>
  <c r="R9644" i="2" s="1"/>
  <c r="F9645" i="2"/>
  <c r="R9645" i="2" s="1"/>
  <c r="F9646" i="2"/>
  <c r="R9646" i="2" s="1"/>
  <c r="F9647" i="2"/>
  <c r="R9647" i="2" s="1"/>
  <c r="F9648" i="2"/>
  <c r="R9648" i="2" s="1"/>
  <c r="F9649" i="2"/>
  <c r="R9649" i="2" s="1"/>
  <c r="F9650" i="2"/>
  <c r="R9650" i="2" s="1"/>
  <c r="F9651" i="2"/>
  <c r="R9651" i="2" s="1"/>
  <c r="F9652" i="2"/>
  <c r="R9652" i="2" s="1"/>
  <c r="F9653" i="2"/>
  <c r="R9653" i="2" s="1"/>
  <c r="F9654" i="2"/>
  <c r="R9654" i="2" s="1"/>
  <c r="F9655" i="2"/>
  <c r="R9655" i="2" s="1"/>
  <c r="F9656" i="2"/>
  <c r="R9656" i="2" s="1"/>
  <c r="F9657" i="2"/>
  <c r="R9657" i="2" s="1"/>
  <c r="F9658" i="2"/>
  <c r="R9658" i="2" s="1"/>
  <c r="F9659" i="2"/>
  <c r="R9659" i="2" s="1"/>
  <c r="F9660" i="2"/>
  <c r="R9660" i="2" s="1"/>
  <c r="F9661" i="2"/>
  <c r="R9661" i="2" s="1"/>
  <c r="F9662" i="2"/>
  <c r="R9662" i="2" s="1"/>
  <c r="F9663" i="2"/>
  <c r="R9663" i="2" s="1"/>
  <c r="F9664" i="2"/>
  <c r="R9664" i="2" s="1"/>
  <c r="F9665" i="2"/>
  <c r="R9665" i="2" s="1"/>
  <c r="F9666" i="2"/>
  <c r="R9666" i="2" s="1"/>
  <c r="F9667" i="2"/>
  <c r="R9667" i="2" s="1"/>
  <c r="F9668" i="2"/>
  <c r="R9668" i="2" s="1"/>
  <c r="F9669" i="2"/>
  <c r="R9669" i="2" s="1"/>
  <c r="F9670" i="2"/>
  <c r="R9670" i="2" s="1"/>
  <c r="F9671" i="2"/>
  <c r="R9671" i="2" s="1"/>
  <c r="F9672" i="2"/>
  <c r="R9672" i="2" s="1"/>
  <c r="F9673" i="2"/>
  <c r="R9673" i="2" s="1"/>
  <c r="F9674" i="2"/>
  <c r="R9674" i="2" s="1"/>
  <c r="F9675" i="2"/>
  <c r="F9676" i="2"/>
  <c r="R9676" i="2" s="1"/>
  <c r="F9677" i="2"/>
  <c r="R9677" i="2" s="1"/>
  <c r="F9678" i="2"/>
  <c r="R9678" i="2" s="1"/>
  <c r="F9679" i="2"/>
  <c r="R9679" i="2" s="1"/>
  <c r="F9680" i="2"/>
  <c r="R9680" i="2" s="1"/>
  <c r="F9681" i="2"/>
  <c r="R9681" i="2" s="1"/>
  <c r="F9682" i="2"/>
  <c r="R9682" i="2" s="1"/>
  <c r="F9683" i="2"/>
  <c r="R9683" i="2" s="1"/>
  <c r="F9684" i="2"/>
  <c r="R9684" i="2" s="1"/>
  <c r="F9685" i="2"/>
  <c r="R9685" i="2" s="1"/>
  <c r="F9686" i="2"/>
  <c r="R9686" i="2" s="1"/>
  <c r="F9687" i="2"/>
  <c r="R9687" i="2" s="1"/>
  <c r="F9688" i="2"/>
  <c r="R9688" i="2" s="1"/>
  <c r="F9689" i="2"/>
  <c r="R9689" i="2" s="1"/>
  <c r="F9690" i="2"/>
  <c r="R9690" i="2" s="1"/>
  <c r="F9691" i="2"/>
  <c r="F9692" i="2"/>
  <c r="R9692" i="2" s="1"/>
  <c r="F9693" i="2"/>
  <c r="R9693" i="2" s="1"/>
  <c r="F9694" i="2"/>
  <c r="R9694" i="2" s="1"/>
  <c r="F9695" i="2"/>
  <c r="R9695" i="2" s="1"/>
  <c r="F9696" i="2"/>
  <c r="R9696" i="2" s="1"/>
  <c r="F9697" i="2"/>
  <c r="R9697" i="2" s="1"/>
  <c r="F9698" i="2"/>
  <c r="R9698" i="2" s="1"/>
  <c r="F9699" i="2"/>
  <c r="R9699" i="2" s="1"/>
  <c r="F9700" i="2"/>
  <c r="R9700" i="2" s="1"/>
  <c r="F9701" i="2"/>
  <c r="R9701" i="2" s="1"/>
  <c r="F9702" i="2"/>
  <c r="R9702" i="2" s="1"/>
  <c r="F9703" i="2"/>
  <c r="R9703" i="2" s="1"/>
  <c r="F9704" i="2"/>
  <c r="R9704" i="2" s="1"/>
  <c r="F9705" i="2"/>
  <c r="R9705" i="2" s="1"/>
  <c r="F9706" i="2"/>
  <c r="R9706" i="2" s="1"/>
  <c r="F9707" i="2"/>
  <c r="R9707" i="2" s="1"/>
  <c r="F9708" i="2"/>
  <c r="R9708" i="2" s="1"/>
  <c r="F9709" i="2"/>
  <c r="R9709" i="2" s="1"/>
  <c r="F9710" i="2"/>
  <c r="R9710" i="2" s="1"/>
  <c r="F9711" i="2"/>
  <c r="R9711" i="2" s="1"/>
  <c r="F9712" i="2"/>
  <c r="R9712" i="2" s="1"/>
  <c r="F9713" i="2"/>
  <c r="R9713" i="2" s="1"/>
  <c r="F9714" i="2"/>
  <c r="R9714" i="2" s="1"/>
  <c r="F9715" i="2"/>
  <c r="R9715" i="2" s="1"/>
  <c r="F9716" i="2"/>
  <c r="R9716" i="2" s="1"/>
  <c r="F9717" i="2"/>
  <c r="R9717" i="2" s="1"/>
  <c r="F9718" i="2"/>
  <c r="F9719" i="2"/>
  <c r="R9719" i="2" s="1"/>
  <c r="F9720" i="2"/>
  <c r="R9720" i="2" s="1"/>
  <c r="F9721" i="2"/>
  <c r="R9721" i="2" s="1"/>
  <c r="F9722" i="2"/>
  <c r="R9722" i="2" s="1"/>
  <c r="F9723" i="2"/>
  <c r="R9723" i="2" s="1"/>
  <c r="F9724" i="2"/>
  <c r="R9724" i="2" s="1"/>
  <c r="F9725" i="2"/>
  <c r="R9725" i="2" s="1"/>
  <c r="F9726" i="2"/>
  <c r="R9726" i="2" s="1"/>
  <c r="F9727" i="2"/>
  <c r="R9727" i="2" s="1"/>
  <c r="F9728" i="2"/>
  <c r="R9728" i="2" s="1"/>
  <c r="F9729" i="2"/>
  <c r="R9729" i="2" s="1"/>
  <c r="F9730" i="2"/>
  <c r="F9731" i="2"/>
  <c r="R9731" i="2" s="1"/>
  <c r="F9732" i="2"/>
  <c r="R9732" i="2" s="1"/>
  <c r="F9733" i="2"/>
  <c r="R9733" i="2" s="1"/>
  <c r="F9734" i="2"/>
  <c r="R9734" i="2" s="1"/>
  <c r="F9735" i="2"/>
  <c r="R9735" i="2" s="1"/>
  <c r="F9736" i="2"/>
  <c r="R9736" i="2" s="1"/>
  <c r="F9737" i="2"/>
  <c r="R9737" i="2" s="1"/>
  <c r="F9738" i="2"/>
  <c r="R9738" i="2" s="1"/>
  <c r="F9739" i="2"/>
  <c r="R9739" i="2" s="1"/>
  <c r="F9740" i="2"/>
  <c r="R9740" i="2" s="1"/>
  <c r="F9741" i="2"/>
  <c r="R9741" i="2" s="1"/>
  <c r="F9742" i="2"/>
  <c r="R9742" i="2" s="1"/>
  <c r="F9743" i="2"/>
  <c r="R9743" i="2" s="1"/>
  <c r="F9744" i="2"/>
  <c r="R9744" i="2" s="1"/>
  <c r="F9745" i="2"/>
  <c r="R9745" i="2" s="1"/>
  <c r="F9746" i="2"/>
  <c r="R9746" i="2" s="1"/>
  <c r="F9747" i="2"/>
  <c r="R9747" i="2" s="1"/>
  <c r="F9748" i="2"/>
  <c r="R9748" i="2" s="1"/>
  <c r="F9749" i="2"/>
  <c r="R9749" i="2" s="1"/>
  <c r="F9750" i="2"/>
  <c r="R9750" i="2" s="1"/>
  <c r="F9751" i="2"/>
  <c r="R9751" i="2" s="1"/>
  <c r="F9752" i="2"/>
  <c r="R9752" i="2" s="1"/>
  <c r="F9753" i="2"/>
  <c r="R9753" i="2" s="1"/>
  <c r="F9754" i="2"/>
  <c r="R9754" i="2" s="1"/>
  <c r="F9755" i="2"/>
  <c r="R9755" i="2" s="1"/>
  <c r="F9756" i="2"/>
  <c r="R9756" i="2" s="1"/>
  <c r="F9757" i="2"/>
  <c r="F9758" i="2"/>
  <c r="R9758" i="2" s="1"/>
  <c r="F9759" i="2"/>
  <c r="R9759" i="2" s="1"/>
  <c r="F9760" i="2"/>
  <c r="R9760" i="2" s="1"/>
  <c r="F9761" i="2"/>
  <c r="R9761" i="2" s="1"/>
  <c r="F9762" i="2"/>
  <c r="R9762" i="2" s="1"/>
  <c r="F9763" i="2"/>
  <c r="R9763" i="2" s="1"/>
  <c r="F9764" i="2"/>
  <c r="R9764" i="2" s="1"/>
  <c r="F9765" i="2"/>
  <c r="R9765" i="2" s="1"/>
  <c r="F9766" i="2"/>
  <c r="R9766" i="2" s="1"/>
  <c r="F9767" i="2"/>
  <c r="R9767" i="2" s="1"/>
  <c r="F9768" i="2"/>
  <c r="R9768" i="2" s="1"/>
  <c r="F9769" i="2"/>
  <c r="R9769" i="2" s="1"/>
  <c r="F9770" i="2"/>
  <c r="R9770" i="2" s="1"/>
  <c r="F9771" i="2"/>
  <c r="R9771" i="2" s="1"/>
  <c r="F9772" i="2"/>
  <c r="R9772" i="2" s="1"/>
  <c r="F9773" i="2"/>
  <c r="R9773" i="2" s="1"/>
  <c r="F9774" i="2"/>
  <c r="R9774" i="2" s="1"/>
  <c r="F9775" i="2"/>
  <c r="R9775" i="2" s="1"/>
  <c r="F9776" i="2"/>
  <c r="R9776" i="2" s="1"/>
  <c r="F9777" i="2"/>
  <c r="R9777" i="2" s="1"/>
  <c r="F9778" i="2"/>
  <c r="F9779" i="2"/>
  <c r="R9779" i="2" s="1"/>
  <c r="F9780" i="2"/>
  <c r="R9780" i="2" s="1"/>
  <c r="F9781" i="2"/>
  <c r="R9781" i="2" s="1"/>
  <c r="F9782" i="2"/>
  <c r="R9782" i="2" s="1"/>
  <c r="F9783" i="2"/>
  <c r="R9783" i="2" s="1"/>
  <c r="F9784" i="2"/>
  <c r="R9784" i="2" s="1"/>
  <c r="F9785" i="2"/>
  <c r="R9785" i="2" s="1"/>
  <c r="F9786" i="2"/>
  <c r="R9786" i="2" s="1"/>
  <c r="F9787" i="2"/>
  <c r="R9787" i="2" s="1"/>
  <c r="F9788" i="2"/>
  <c r="R9788" i="2" s="1"/>
  <c r="F9789" i="2"/>
  <c r="R9789" i="2" s="1"/>
  <c r="F9790" i="2"/>
  <c r="F9791" i="2"/>
  <c r="R9791" i="2" s="1"/>
  <c r="F9792" i="2"/>
  <c r="R9792" i="2" s="1"/>
  <c r="F9793" i="2"/>
  <c r="R9793" i="2" s="1"/>
  <c r="F9794" i="2"/>
  <c r="R9794" i="2" s="1"/>
  <c r="F9795" i="2"/>
  <c r="R9795" i="2" s="1"/>
  <c r="F9796" i="2"/>
  <c r="R9796" i="2" s="1"/>
  <c r="F9797" i="2"/>
  <c r="R9797" i="2" s="1"/>
  <c r="F9798" i="2"/>
  <c r="R9798" i="2" s="1"/>
  <c r="F9799" i="2"/>
  <c r="F9800" i="2"/>
  <c r="R9800" i="2" s="1"/>
  <c r="F9801" i="2"/>
  <c r="R9801" i="2" s="1"/>
  <c r="F9802" i="2"/>
  <c r="R9802" i="2" s="1"/>
  <c r="F9803" i="2"/>
  <c r="R9803" i="2" s="1"/>
  <c r="F9804" i="2"/>
  <c r="R9804" i="2" s="1"/>
  <c r="F9805" i="2"/>
  <c r="R9805" i="2" s="1"/>
  <c r="F9806" i="2"/>
  <c r="R9806" i="2" s="1"/>
  <c r="F9807" i="2"/>
  <c r="R9807" i="2" s="1"/>
  <c r="F9808" i="2"/>
  <c r="R9808" i="2" s="1"/>
  <c r="F9809" i="2"/>
  <c r="R9809" i="2" s="1"/>
  <c r="F9810" i="2"/>
  <c r="R9810" i="2" s="1"/>
  <c r="F9811" i="2"/>
  <c r="R9811" i="2" s="1"/>
  <c r="F9812" i="2"/>
  <c r="R9812" i="2" s="1"/>
  <c r="F9813" i="2"/>
  <c r="R9813" i="2" s="1"/>
  <c r="F9814" i="2"/>
  <c r="F9815" i="2"/>
  <c r="R9815" i="2" s="1"/>
  <c r="F9816" i="2"/>
  <c r="R9816" i="2" s="1"/>
  <c r="F9817" i="2"/>
  <c r="R9817" i="2" s="1"/>
  <c r="F9818" i="2"/>
  <c r="R9818" i="2" s="1"/>
  <c r="F9819" i="2"/>
  <c r="R9819" i="2" s="1"/>
  <c r="F9820" i="2"/>
  <c r="R9820" i="2" s="1"/>
  <c r="F9821" i="2"/>
  <c r="R9821" i="2" s="1"/>
  <c r="F9822" i="2"/>
  <c r="R9822" i="2" s="1"/>
  <c r="F9823" i="2"/>
  <c r="R9823" i="2" s="1"/>
  <c r="F9824" i="2"/>
  <c r="R9824" i="2" s="1"/>
  <c r="F9825" i="2"/>
  <c r="R9825" i="2" s="1"/>
  <c r="F9826" i="2"/>
  <c r="F9827" i="2"/>
  <c r="R9827" i="2" s="1"/>
  <c r="F9828" i="2"/>
  <c r="R9828" i="2" s="1"/>
  <c r="F9829" i="2"/>
  <c r="R9829" i="2" s="1"/>
  <c r="F9830" i="2"/>
  <c r="R9830" i="2" s="1"/>
  <c r="F9831" i="2"/>
  <c r="R9831" i="2" s="1"/>
  <c r="F9832" i="2"/>
  <c r="R9832" i="2" s="1"/>
  <c r="F9833" i="2"/>
  <c r="R9833" i="2" s="1"/>
  <c r="F9834" i="2"/>
  <c r="R9834" i="2" s="1"/>
  <c r="F9835" i="2"/>
  <c r="R9835" i="2" s="1"/>
  <c r="F9836" i="2"/>
  <c r="R9836" i="2" s="1"/>
  <c r="F9837" i="2"/>
  <c r="R9837" i="2" s="1"/>
  <c r="F9838" i="2"/>
  <c r="F9839" i="2"/>
  <c r="R9839" i="2" s="1"/>
  <c r="F9840" i="2"/>
  <c r="R9840" i="2" s="1"/>
  <c r="F9841" i="2"/>
  <c r="F9842" i="2"/>
  <c r="R9842" i="2" s="1"/>
  <c r="F9843" i="2"/>
  <c r="R9843" i="2" s="1"/>
  <c r="F9844" i="2"/>
  <c r="R9844" i="2" s="1"/>
  <c r="F9845" i="2"/>
  <c r="R9845" i="2" s="1"/>
  <c r="F9846" i="2"/>
  <c r="R9846" i="2" s="1"/>
  <c r="F9847" i="2"/>
  <c r="R9847" i="2" s="1"/>
  <c r="F9848" i="2"/>
  <c r="R9848" i="2" s="1"/>
  <c r="F9849" i="2"/>
  <c r="R9849" i="2" s="1"/>
  <c r="F9850" i="2"/>
  <c r="R9850" i="2" s="1"/>
  <c r="F9851" i="2"/>
  <c r="R9851" i="2" s="1"/>
  <c r="F9852" i="2"/>
  <c r="R9852" i="2" s="1"/>
  <c r="F9853" i="2"/>
  <c r="R9853" i="2" s="1"/>
  <c r="F9854" i="2"/>
  <c r="R9854" i="2" s="1"/>
  <c r="F9855" i="2"/>
  <c r="R9855" i="2" s="1"/>
  <c r="F9856" i="2"/>
  <c r="R9856" i="2" s="1"/>
  <c r="F9857" i="2"/>
  <c r="R9857" i="2" s="1"/>
  <c r="F9858" i="2"/>
  <c r="R9858" i="2" s="1"/>
  <c r="F9859" i="2"/>
  <c r="R9859" i="2" s="1"/>
  <c r="F9860" i="2"/>
  <c r="R9860" i="2" s="1"/>
  <c r="F9861" i="2"/>
  <c r="R9861" i="2" s="1"/>
  <c r="F9862" i="2"/>
  <c r="R9862" i="2" s="1"/>
  <c r="F9863" i="2"/>
  <c r="R9863" i="2" s="1"/>
  <c r="F9864" i="2"/>
  <c r="R9864" i="2" s="1"/>
  <c r="F9865" i="2"/>
  <c r="R9865" i="2" s="1"/>
  <c r="F9866" i="2"/>
  <c r="R9866" i="2" s="1"/>
  <c r="F9867" i="2"/>
  <c r="R9867" i="2" s="1"/>
  <c r="F9868" i="2"/>
  <c r="R9868" i="2" s="1"/>
  <c r="F9869" i="2"/>
  <c r="R9869" i="2" s="1"/>
  <c r="F9870" i="2"/>
  <c r="R9870" i="2" s="1"/>
  <c r="F9871" i="2"/>
  <c r="R9871" i="2" s="1"/>
  <c r="F9872" i="2"/>
  <c r="R9872" i="2" s="1"/>
  <c r="F9873" i="2"/>
  <c r="R9873" i="2" s="1"/>
  <c r="F9874" i="2"/>
  <c r="R9874" i="2" s="1"/>
  <c r="F9875" i="2"/>
  <c r="R9875" i="2" s="1"/>
  <c r="F9876" i="2"/>
  <c r="R9876" i="2" s="1"/>
  <c r="F9877" i="2"/>
  <c r="R9877" i="2" s="1"/>
  <c r="F9878" i="2"/>
  <c r="R9878" i="2" s="1"/>
  <c r="F9879" i="2"/>
  <c r="R9879" i="2" s="1"/>
  <c r="F9880" i="2"/>
  <c r="R9880" i="2" s="1"/>
  <c r="F9881" i="2"/>
  <c r="R9881" i="2" s="1"/>
  <c r="F9882" i="2"/>
  <c r="R9882" i="2" s="1"/>
  <c r="F9883" i="2"/>
  <c r="R9883" i="2" s="1"/>
  <c r="F9884" i="2"/>
  <c r="R9884" i="2" s="1"/>
  <c r="F9885" i="2"/>
  <c r="R9885" i="2" s="1"/>
  <c r="F9886" i="2"/>
  <c r="R9886" i="2" s="1"/>
  <c r="F9887" i="2"/>
  <c r="R9887" i="2" s="1"/>
  <c r="F9888" i="2"/>
  <c r="R9888" i="2" s="1"/>
  <c r="F9889" i="2"/>
  <c r="R9889" i="2" s="1"/>
  <c r="F9890" i="2"/>
  <c r="R9890" i="2" s="1"/>
  <c r="F9891" i="2"/>
  <c r="R9891" i="2" s="1"/>
  <c r="F9892" i="2"/>
  <c r="R9892" i="2" s="1"/>
  <c r="F9893" i="2"/>
  <c r="R9893" i="2" s="1"/>
  <c r="F9894" i="2"/>
  <c r="R9894" i="2" s="1"/>
  <c r="F9895" i="2"/>
  <c r="R9895" i="2" s="1"/>
  <c r="F9896" i="2"/>
  <c r="R9896" i="2" s="1"/>
  <c r="F9897" i="2"/>
  <c r="R9897" i="2" s="1"/>
  <c r="F9898" i="2"/>
  <c r="R9898" i="2" s="1"/>
  <c r="F9899" i="2"/>
  <c r="R9899" i="2" s="1"/>
  <c r="F9900" i="2"/>
  <c r="R9900" i="2" s="1"/>
  <c r="F9901" i="2"/>
  <c r="R9901" i="2" s="1"/>
  <c r="F9902" i="2"/>
  <c r="R9902" i="2" s="1"/>
  <c r="F9903" i="2"/>
  <c r="R9903" i="2" s="1"/>
  <c r="F9904" i="2"/>
  <c r="R9904" i="2" s="1"/>
  <c r="F9905" i="2"/>
  <c r="R9905" i="2" s="1"/>
  <c r="F9906" i="2"/>
  <c r="R9906" i="2" s="1"/>
  <c r="F9907" i="2"/>
  <c r="R9907" i="2" s="1"/>
  <c r="F9908" i="2"/>
  <c r="R9908" i="2" s="1"/>
  <c r="F9909" i="2"/>
  <c r="R9909" i="2" s="1"/>
  <c r="F9910" i="2"/>
  <c r="R9910" i="2" s="1"/>
  <c r="F9911" i="2"/>
  <c r="R9911" i="2" s="1"/>
  <c r="F9912" i="2"/>
  <c r="R9912" i="2" s="1"/>
  <c r="F9913" i="2"/>
  <c r="R9913" i="2" s="1"/>
  <c r="F9914" i="2"/>
  <c r="R9914" i="2" s="1"/>
  <c r="F9915" i="2"/>
  <c r="R9915" i="2" s="1"/>
  <c r="F9916" i="2"/>
  <c r="F9917" i="2"/>
  <c r="R9917" i="2" s="1"/>
  <c r="F9918" i="2"/>
  <c r="R9918" i="2" s="1"/>
  <c r="F9919" i="2"/>
  <c r="F9920" i="2"/>
  <c r="R9920" i="2" s="1"/>
  <c r="F9921" i="2"/>
  <c r="R9921" i="2" s="1"/>
  <c r="F9922" i="2"/>
  <c r="R9922" i="2" s="1"/>
  <c r="F9923" i="2"/>
  <c r="R9923" i="2" s="1"/>
  <c r="F9924" i="2"/>
  <c r="R9924" i="2" s="1"/>
  <c r="F9925" i="2"/>
  <c r="R9925" i="2" s="1"/>
  <c r="F9926" i="2"/>
  <c r="R9926" i="2" s="1"/>
  <c r="F9927" i="2"/>
  <c r="R9927" i="2" s="1"/>
  <c r="F9928" i="2"/>
  <c r="R9928" i="2" s="1"/>
  <c r="F9929" i="2"/>
  <c r="R9929" i="2" s="1"/>
  <c r="F9930" i="2"/>
  <c r="R9930" i="2" s="1"/>
  <c r="F9931" i="2"/>
  <c r="F9932" i="2"/>
  <c r="R9932" i="2" s="1"/>
  <c r="F9933" i="2"/>
  <c r="R9933" i="2" s="1"/>
  <c r="F9934" i="2"/>
  <c r="R9934" i="2" s="1"/>
  <c r="F9935" i="2"/>
  <c r="R9935" i="2" s="1"/>
  <c r="F9936" i="2"/>
  <c r="R9936" i="2" s="1"/>
  <c r="F9937" i="2"/>
  <c r="F9938" i="2"/>
  <c r="R9938" i="2" s="1"/>
  <c r="F9939" i="2"/>
  <c r="R9939" i="2" s="1"/>
  <c r="F9940" i="2"/>
  <c r="R9940" i="2" s="1"/>
  <c r="F9941" i="2"/>
  <c r="R9941" i="2" s="1"/>
  <c r="F9942" i="2"/>
  <c r="R9942" i="2" s="1"/>
  <c r="F9943" i="2"/>
  <c r="R9943" i="2" s="1"/>
  <c r="F9944" i="2"/>
  <c r="R9944" i="2" s="1"/>
  <c r="F9945" i="2"/>
  <c r="F9946" i="2"/>
  <c r="R9946" i="2" s="1"/>
  <c r="F9947" i="2"/>
  <c r="R9947" i="2" s="1"/>
  <c r="F9948" i="2"/>
  <c r="R9948" i="2" s="1"/>
  <c r="F9949" i="2"/>
  <c r="R9949" i="2" s="1"/>
  <c r="F9950" i="2"/>
  <c r="R9950" i="2" s="1"/>
  <c r="F9951" i="2"/>
  <c r="R9951" i="2" s="1"/>
  <c r="F9952" i="2"/>
  <c r="F9953" i="2"/>
  <c r="R9953" i="2" s="1"/>
  <c r="F9954" i="2"/>
  <c r="R9954" i="2" s="1"/>
  <c r="F9955" i="2"/>
  <c r="R9955" i="2" s="1"/>
  <c r="F9956" i="2"/>
  <c r="R9956" i="2" s="1"/>
  <c r="F9957" i="2"/>
  <c r="R9957" i="2" s="1"/>
  <c r="F9958" i="2"/>
  <c r="R9958" i="2" s="1"/>
  <c r="F9959" i="2"/>
  <c r="R9959" i="2" s="1"/>
  <c r="F9960" i="2"/>
  <c r="R9960" i="2" s="1"/>
  <c r="F9961" i="2"/>
  <c r="R9961" i="2" s="1"/>
  <c r="F9962" i="2"/>
  <c r="R9962" i="2" s="1"/>
  <c r="F9963" i="2"/>
  <c r="R9963" i="2" s="1"/>
  <c r="F9964" i="2"/>
  <c r="R9964" i="2" s="1"/>
  <c r="F9965" i="2"/>
  <c r="R9965" i="2" s="1"/>
  <c r="F9966" i="2"/>
  <c r="R9966" i="2" s="1"/>
  <c r="F9967" i="2"/>
  <c r="F9968" i="2"/>
  <c r="R9968" i="2" s="1"/>
  <c r="F9969" i="2"/>
  <c r="R9969" i="2" s="1"/>
  <c r="F9970" i="2"/>
  <c r="R9970" i="2" s="1"/>
  <c r="F9971" i="2"/>
  <c r="R9971" i="2" s="1"/>
  <c r="F9972" i="2"/>
  <c r="R9972" i="2" s="1"/>
  <c r="F9973" i="2"/>
  <c r="R9973" i="2" s="1"/>
  <c r="F9974" i="2"/>
  <c r="R9974" i="2" s="1"/>
  <c r="F9975" i="2"/>
  <c r="R9975" i="2" s="1"/>
  <c r="F9976" i="2"/>
  <c r="R9976" i="2" s="1"/>
  <c r="F9977" i="2"/>
  <c r="R9977" i="2" s="1"/>
  <c r="F9978" i="2"/>
  <c r="R9978" i="2" s="1"/>
  <c r="F9979" i="2"/>
  <c r="R9979" i="2" s="1"/>
  <c r="F9980" i="2"/>
  <c r="R9980" i="2" s="1"/>
  <c r="F9981" i="2"/>
  <c r="R9981" i="2" s="1"/>
  <c r="F9982" i="2"/>
  <c r="R9982" i="2" s="1"/>
  <c r="F9983" i="2"/>
  <c r="R9983" i="2" s="1"/>
  <c r="F9984" i="2"/>
  <c r="R9984" i="2" s="1"/>
  <c r="F9985" i="2"/>
  <c r="F9986" i="2"/>
  <c r="R9986" i="2" s="1"/>
  <c r="F9987" i="2"/>
  <c r="R9987" i="2" s="1"/>
  <c r="F9988" i="2"/>
  <c r="R9988" i="2" s="1"/>
  <c r="F9989" i="2"/>
  <c r="R9989" i="2" s="1"/>
  <c r="F9990" i="2"/>
  <c r="R9990" i="2" s="1"/>
  <c r="F9991" i="2"/>
  <c r="F9992" i="2"/>
  <c r="R9992" i="2" s="1"/>
  <c r="F9993" i="2"/>
  <c r="R9993" i="2" s="1"/>
  <c r="F9994" i="2"/>
  <c r="R9994" i="2" s="1"/>
  <c r="F9995" i="2"/>
  <c r="R9995" i="2" s="1"/>
  <c r="F9996" i="2"/>
  <c r="R9996" i="2" s="1"/>
  <c r="F9997" i="2"/>
  <c r="R9997" i="2" s="1"/>
  <c r="F9998" i="2"/>
  <c r="R9998" i="2" s="1"/>
  <c r="F9999" i="2"/>
  <c r="R9999" i="2" s="1"/>
  <c r="F10000" i="2"/>
  <c r="R10000" i="2" s="1"/>
  <c r="F10001" i="2"/>
  <c r="R10001" i="2" s="1"/>
  <c r="F10002" i="2"/>
  <c r="R10002" i="2" s="1"/>
  <c r="F10003" i="2"/>
  <c r="R10003" i="2" s="1"/>
  <c r="F10004" i="2"/>
  <c r="R10004" i="2" s="1"/>
  <c r="F10005" i="2"/>
  <c r="R10005" i="2" s="1"/>
  <c r="F10006" i="2"/>
  <c r="R10006" i="2" s="1"/>
  <c r="F10007" i="2"/>
  <c r="R10007" i="2" s="1"/>
  <c r="F10008" i="2"/>
  <c r="R10008" i="2" s="1"/>
  <c r="F10009" i="2"/>
  <c r="R10009" i="2" s="1"/>
  <c r="F10010" i="2"/>
  <c r="R10010" i="2" s="1"/>
  <c r="F10011" i="2"/>
  <c r="R10011" i="2" s="1"/>
  <c r="F10012" i="2"/>
  <c r="F10013" i="2"/>
  <c r="R10013" i="2" s="1"/>
  <c r="F10014" i="2"/>
  <c r="R10014" i="2" s="1"/>
  <c r="F10015" i="2"/>
  <c r="R10015" i="2" s="1"/>
  <c r="F10016" i="2"/>
  <c r="R10016" i="2" s="1"/>
  <c r="F10017" i="2"/>
  <c r="R10017" i="2" s="1"/>
  <c r="F10018" i="2"/>
  <c r="R10018" i="2" s="1"/>
  <c r="F10019" i="2"/>
  <c r="R10019" i="2" s="1"/>
  <c r="F10020" i="2"/>
  <c r="R10020" i="2" s="1"/>
  <c r="F10021" i="2"/>
  <c r="R10021" i="2" s="1"/>
  <c r="F10022" i="2"/>
  <c r="R10022" i="2" s="1"/>
  <c r="F10023" i="2"/>
  <c r="R10023" i="2" s="1"/>
  <c r="F10024" i="2"/>
  <c r="R10024" i="2" s="1"/>
  <c r="F10025" i="2"/>
  <c r="R10025" i="2" s="1"/>
  <c r="F10026" i="2"/>
  <c r="R10026" i="2" s="1"/>
  <c r="F10027" i="2"/>
  <c r="R10027" i="2" s="1"/>
  <c r="F10028" i="2"/>
  <c r="R10028" i="2" s="1"/>
  <c r="F10029" i="2"/>
  <c r="R10029" i="2" s="1"/>
  <c r="F10030" i="2"/>
  <c r="R10030" i="2" s="1"/>
  <c r="F10031" i="2"/>
  <c r="R10031" i="2" s="1"/>
  <c r="F10032" i="2"/>
  <c r="R10032" i="2" s="1"/>
  <c r="F10033" i="2"/>
  <c r="R10033" i="2" s="1"/>
  <c r="F10034" i="2"/>
  <c r="R10034" i="2" s="1"/>
  <c r="F10035" i="2"/>
  <c r="R10035" i="2" s="1"/>
  <c r="F10036" i="2"/>
  <c r="F10037" i="2"/>
  <c r="R10037" i="2" s="1"/>
  <c r="F10038" i="2"/>
  <c r="R10038" i="2" s="1"/>
  <c r="F10039" i="2"/>
  <c r="R10039" i="2" s="1"/>
  <c r="F10040" i="2"/>
  <c r="R10040" i="2" s="1"/>
  <c r="F10041" i="2"/>
  <c r="R10041" i="2" s="1"/>
  <c r="F10042" i="2"/>
  <c r="R10042" i="2" s="1"/>
  <c r="F10043" i="2"/>
  <c r="R10043" i="2" s="1"/>
  <c r="F10044" i="2"/>
  <c r="R10044" i="2" s="1"/>
  <c r="F10045" i="2"/>
  <c r="R10045" i="2" s="1"/>
  <c r="F10046" i="2"/>
  <c r="R10046" i="2" s="1"/>
  <c r="F10047" i="2"/>
  <c r="R10047" i="2" s="1"/>
  <c r="F10048" i="2"/>
  <c r="R10048" i="2" s="1"/>
  <c r="F10049" i="2"/>
  <c r="R10049" i="2" s="1"/>
  <c r="F10050" i="2"/>
  <c r="R10050" i="2" s="1"/>
  <c r="F10051" i="2"/>
  <c r="R10051" i="2" s="1"/>
  <c r="F10052" i="2"/>
  <c r="R10052" i="2" s="1"/>
  <c r="F10053" i="2"/>
  <c r="R10053" i="2" s="1"/>
  <c r="F10054" i="2"/>
  <c r="R10054" i="2" s="1"/>
  <c r="F10055" i="2"/>
  <c r="R10055" i="2" s="1"/>
  <c r="F10056" i="2"/>
  <c r="R10056" i="2" s="1"/>
  <c r="F10057" i="2"/>
  <c r="R10057" i="2" s="1"/>
  <c r="F10058" i="2"/>
  <c r="R10058" i="2" s="1"/>
  <c r="F10059" i="2"/>
  <c r="R10059" i="2" s="1"/>
  <c r="F10060" i="2"/>
  <c r="F10061" i="2"/>
  <c r="R10061" i="2" s="1"/>
  <c r="F10062" i="2"/>
  <c r="R10062" i="2" s="1"/>
  <c r="F10063" i="2"/>
  <c r="R10063" i="2" s="1"/>
  <c r="F10064" i="2"/>
  <c r="R10064" i="2" s="1"/>
  <c r="F10065" i="2"/>
  <c r="R10065" i="2" s="1"/>
  <c r="F10066" i="2"/>
  <c r="F10067" i="2"/>
  <c r="R10067" i="2" s="1"/>
  <c r="F10068" i="2"/>
  <c r="R10068" i="2" s="1"/>
  <c r="F10069" i="2"/>
  <c r="R10069" i="2" s="1"/>
  <c r="F10070" i="2"/>
  <c r="R10070" i="2" s="1"/>
  <c r="F10071" i="2"/>
  <c r="R10071" i="2" s="1"/>
  <c r="F10072" i="2"/>
  <c r="R10072" i="2" s="1"/>
  <c r="F10073" i="2"/>
  <c r="R10073" i="2" s="1"/>
  <c r="F10074" i="2"/>
  <c r="R10074" i="2" s="1"/>
  <c r="F10075" i="2"/>
  <c r="R10075" i="2" s="1"/>
  <c r="F10076" i="2"/>
  <c r="R10076" i="2" s="1"/>
  <c r="F10077" i="2"/>
  <c r="R10077" i="2" s="1"/>
  <c r="F10078" i="2"/>
  <c r="R10078" i="2" s="1"/>
  <c r="F10079" i="2"/>
  <c r="R10079" i="2" s="1"/>
  <c r="F10080" i="2"/>
  <c r="R10080" i="2" s="1"/>
  <c r="F10081" i="2"/>
  <c r="R10081" i="2" s="1"/>
  <c r="F10082" i="2"/>
  <c r="R10082" i="2" s="1"/>
  <c r="F10083" i="2"/>
  <c r="R10083" i="2" s="1"/>
  <c r="F10084" i="2"/>
  <c r="R10084" i="2" s="1"/>
  <c r="F10085" i="2"/>
  <c r="R10085" i="2" s="1"/>
  <c r="F10086" i="2"/>
  <c r="R10086" i="2" s="1"/>
  <c r="F10087" i="2"/>
  <c r="R10087" i="2" s="1"/>
  <c r="F10088" i="2"/>
  <c r="R10088" i="2" s="1"/>
  <c r="F10089" i="2"/>
  <c r="R10089" i="2" s="1"/>
  <c r="F10090" i="2"/>
  <c r="R10090" i="2" s="1"/>
  <c r="F10091" i="2"/>
  <c r="R10091" i="2" s="1"/>
  <c r="F10092" i="2"/>
  <c r="R10092" i="2" s="1"/>
  <c r="F10093" i="2"/>
  <c r="R10093" i="2" s="1"/>
  <c r="F10094" i="2"/>
  <c r="R10094" i="2" s="1"/>
  <c r="F10095" i="2"/>
  <c r="R10095" i="2" s="1"/>
  <c r="F10096" i="2"/>
  <c r="R10096" i="2" s="1"/>
  <c r="F10097" i="2"/>
  <c r="R10097" i="2" s="1"/>
  <c r="F10098" i="2"/>
  <c r="R10098" i="2" s="1"/>
  <c r="F10099" i="2"/>
  <c r="R10099" i="2" s="1"/>
  <c r="F10100" i="2"/>
  <c r="R10100" i="2" s="1"/>
  <c r="F10101" i="2"/>
  <c r="R10101" i="2" s="1"/>
  <c r="F10102" i="2"/>
  <c r="R10102" i="2" s="1"/>
  <c r="F10103" i="2"/>
  <c r="R10103" i="2" s="1"/>
  <c r="F10104" i="2"/>
  <c r="R10104" i="2" s="1"/>
  <c r="F10105" i="2"/>
  <c r="F10106" i="2"/>
  <c r="R10106" i="2" s="1"/>
  <c r="F10107" i="2"/>
  <c r="R10107" i="2" s="1"/>
  <c r="F10108" i="2"/>
  <c r="R10108" i="2" s="1"/>
  <c r="F10109" i="2"/>
  <c r="R10109" i="2" s="1"/>
  <c r="F10110" i="2"/>
  <c r="R10110" i="2" s="1"/>
  <c r="F10111" i="2"/>
  <c r="R10111" i="2" s="1"/>
  <c r="F10112" i="2"/>
  <c r="R10112" i="2" s="1"/>
  <c r="F10113" i="2"/>
  <c r="R10113" i="2" s="1"/>
  <c r="F10114" i="2"/>
  <c r="R10114" i="2" s="1"/>
  <c r="F10115" i="2"/>
  <c r="R10115" i="2" s="1"/>
  <c r="F10116" i="2"/>
  <c r="R10116" i="2" s="1"/>
  <c r="F10117" i="2"/>
  <c r="R10117" i="2" s="1"/>
  <c r="F10118" i="2"/>
  <c r="R10118" i="2" s="1"/>
  <c r="F10119" i="2"/>
  <c r="R10119" i="2" s="1"/>
  <c r="F10120" i="2"/>
  <c r="R10120" i="2" s="1"/>
  <c r="F10121" i="2"/>
  <c r="R10121" i="2" s="1"/>
  <c r="F10122" i="2"/>
  <c r="R10122" i="2" s="1"/>
  <c r="F10123" i="2"/>
  <c r="R10123" i="2" s="1"/>
  <c r="F10124" i="2"/>
  <c r="R10124" i="2" s="1"/>
  <c r="F10125" i="2"/>
  <c r="R10125" i="2" s="1"/>
  <c r="F10126" i="2"/>
  <c r="R10126" i="2" s="1"/>
  <c r="F10127" i="2"/>
  <c r="R10127" i="2" s="1"/>
  <c r="F10128" i="2"/>
  <c r="R10128" i="2" s="1"/>
  <c r="F10129" i="2"/>
  <c r="R10129" i="2" s="1"/>
  <c r="F10130" i="2"/>
  <c r="R10130" i="2" s="1"/>
  <c r="F10131" i="2"/>
  <c r="R10131" i="2" s="1"/>
  <c r="F10132" i="2"/>
  <c r="R10132" i="2" s="1"/>
  <c r="F10133" i="2"/>
  <c r="R10133" i="2" s="1"/>
  <c r="F10134" i="2"/>
  <c r="R10134" i="2" s="1"/>
  <c r="F10135" i="2"/>
  <c r="R10135" i="2" s="1"/>
  <c r="F10136" i="2"/>
  <c r="R10136" i="2" s="1"/>
  <c r="F10137" i="2"/>
  <c r="R10137" i="2" s="1"/>
  <c r="F10138" i="2"/>
  <c r="R10138" i="2" s="1"/>
  <c r="F10139" i="2"/>
  <c r="R10139" i="2" s="1"/>
  <c r="F10140" i="2"/>
  <c r="R10140" i="2" s="1"/>
  <c r="F10141" i="2"/>
  <c r="F10142" i="2"/>
  <c r="R10142" i="2" s="1"/>
  <c r="F10143" i="2"/>
  <c r="R10143" i="2" s="1"/>
  <c r="F10144" i="2"/>
  <c r="R10144" i="2" s="1"/>
  <c r="F10145" i="2"/>
  <c r="R10145" i="2" s="1"/>
  <c r="F10146" i="2"/>
  <c r="F10147" i="2"/>
  <c r="R10147" i="2" s="1"/>
  <c r="F10148" i="2"/>
  <c r="R10148" i="2" s="1"/>
  <c r="F10149" i="2"/>
  <c r="R10149" i="2" s="1"/>
  <c r="F10150" i="2"/>
  <c r="R10150" i="2" s="1"/>
  <c r="F10151" i="2"/>
  <c r="R10151" i="2" s="1"/>
  <c r="F10152" i="2"/>
  <c r="R10152" i="2" s="1"/>
  <c r="F10153" i="2"/>
  <c r="R10153" i="2" s="1"/>
  <c r="F10154" i="2"/>
  <c r="R10154" i="2" s="1"/>
  <c r="F10155" i="2"/>
  <c r="R10155" i="2" s="1"/>
  <c r="F10156" i="2"/>
  <c r="R10156" i="2" s="1"/>
  <c r="F10157" i="2"/>
  <c r="R10157" i="2" s="1"/>
  <c r="F10158" i="2"/>
  <c r="R10158" i="2" s="1"/>
  <c r="F10159" i="2"/>
  <c r="R10159" i="2" s="1"/>
  <c r="F10160" i="2"/>
  <c r="R10160" i="2" s="1"/>
  <c r="F10161" i="2"/>
  <c r="R10161" i="2" s="1"/>
  <c r="F10162" i="2"/>
  <c r="F10163" i="2"/>
  <c r="R10163" i="2" s="1"/>
  <c r="F10164" i="2"/>
  <c r="R10164" i="2" s="1"/>
  <c r="F10165" i="2"/>
  <c r="R10165" i="2" s="1"/>
  <c r="F10166" i="2"/>
  <c r="R10166" i="2" s="1"/>
  <c r="F10167" i="2"/>
  <c r="R10167" i="2" s="1"/>
  <c r="F10168" i="2"/>
  <c r="R10168" i="2" s="1"/>
  <c r="F10169" i="2"/>
  <c r="R10169" i="2" s="1"/>
  <c r="F10170" i="2"/>
  <c r="R10170" i="2" s="1"/>
  <c r="F10171" i="2"/>
  <c r="R10171" i="2" s="1"/>
  <c r="F10172" i="2"/>
  <c r="R10172" i="2" s="1"/>
  <c r="F10173" i="2"/>
  <c r="R10173" i="2" s="1"/>
  <c r="F10174" i="2"/>
  <c r="R10174" i="2" s="1"/>
  <c r="F10175" i="2"/>
  <c r="R10175" i="2" s="1"/>
  <c r="F10176" i="2"/>
  <c r="R10176" i="2" s="1"/>
  <c r="F10177" i="2"/>
  <c r="R10177" i="2" s="1"/>
  <c r="F10178" i="2"/>
  <c r="R10178" i="2" s="1"/>
  <c r="F10179" i="2"/>
  <c r="R10179" i="2" s="1"/>
  <c r="F10180" i="2"/>
  <c r="R10180" i="2" s="1"/>
  <c r="F10181" i="2"/>
  <c r="R10181" i="2" s="1"/>
  <c r="F10182" i="2"/>
  <c r="R10182" i="2" s="1"/>
  <c r="F10183" i="2"/>
  <c r="R10183" i="2" s="1"/>
  <c r="F10184" i="2"/>
  <c r="R10184" i="2" s="1"/>
  <c r="F10185" i="2"/>
  <c r="R10185" i="2" s="1"/>
  <c r="F10186" i="2"/>
  <c r="R10186" i="2" s="1"/>
  <c r="F10187" i="2"/>
  <c r="R10187" i="2" s="1"/>
  <c r="F10188" i="2"/>
  <c r="R10188" i="2" s="1"/>
  <c r="F10189" i="2"/>
  <c r="R10189" i="2" s="1"/>
  <c r="F10190" i="2"/>
  <c r="R10190" i="2" s="1"/>
  <c r="F10191" i="2"/>
  <c r="R10191" i="2" s="1"/>
  <c r="F10192" i="2"/>
  <c r="R10192" i="2" s="1"/>
  <c r="F10193" i="2"/>
  <c r="R10193" i="2" s="1"/>
  <c r="F10194" i="2"/>
  <c r="R10194" i="2" s="1"/>
  <c r="F10195" i="2"/>
  <c r="R10195" i="2" s="1"/>
  <c r="F10196" i="2"/>
  <c r="R10196" i="2" s="1"/>
  <c r="F10197" i="2"/>
  <c r="R10197" i="2" s="1"/>
  <c r="F10198" i="2"/>
  <c r="R10198" i="2" s="1"/>
  <c r="F10199" i="2"/>
  <c r="R10199" i="2" s="1"/>
  <c r="F10200" i="2"/>
  <c r="R10200" i="2" s="1"/>
  <c r="F10201" i="2"/>
  <c r="R10201" i="2" s="1"/>
  <c r="F10202" i="2"/>
  <c r="R10202" i="2" s="1"/>
  <c r="F10203" i="2"/>
  <c r="R10203" i="2" s="1"/>
  <c r="F10204" i="2"/>
  <c r="R10204" i="2" s="1"/>
  <c r="F10205" i="2"/>
  <c r="R10205" i="2" s="1"/>
  <c r="F10206" i="2"/>
  <c r="R10206" i="2" s="1"/>
  <c r="F10207" i="2"/>
  <c r="R10207" i="2" s="1"/>
  <c r="F10208" i="2"/>
  <c r="R10208" i="2" s="1"/>
  <c r="F10209" i="2"/>
  <c r="R10209" i="2" s="1"/>
  <c r="F10210" i="2"/>
  <c r="F10211" i="2"/>
  <c r="R10211" i="2" s="1"/>
  <c r="F10212" i="2"/>
  <c r="R10212" i="2" s="1"/>
  <c r="F10213" i="2"/>
  <c r="R10213" i="2" s="1"/>
  <c r="F10214" i="2"/>
  <c r="R10214" i="2" s="1"/>
  <c r="F10215" i="2"/>
  <c r="R10215" i="2" s="1"/>
  <c r="F10216" i="2"/>
  <c r="R10216" i="2" s="1"/>
  <c r="F10217" i="2"/>
  <c r="R10217" i="2" s="1"/>
  <c r="F10218" i="2"/>
  <c r="R10218" i="2" s="1"/>
  <c r="F10219" i="2"/>
  <c r="R10219" i="2" s="1"/>
  <c r="F10220" i="2"/>
  <c r="R10220" i="2" s="1"/>
  <c r="F10221" i="2"/>
  <c r="R10221" i="2" s="1"/>
  <c r="F10222" i="2"/>
  <c r="R10222" i="2" s="1"/>
  <c r="F10223" i="2"/>
  <c r="R10223" i="2" s="1"/>
  <c r="F10224" i="2"/>
  <c r="R10224" i="2" s="1"/>
  <c r="F10225" i="2"/>
  <c r="R10225" i="2" s="1"/>
  <c r="F10226" i="2"/>
  <c r="R10226" i="2" s="1"/>
  <c r="F10227" i="2"/>
  <c r="R10227" i="2" s="1"/>
  <c r="F10228" i="2"/>
  <c r="R10228" i="2" s="1"/>
  <c r="F10229" i="2"/>
  <c r="R10229" i="2" s="1"/>
  <c r="F10230" i="2"/>
  <c r="R10230" i="2" s="1"/>
  <c r="F10231" i="2"/>
  <c r="R10231" i="2" s="1"/>
  <c r="F10232" i="2"/>
  <c r="R10232" i="2" s="1"/>
  <c r="F10233" i="2"/>
  <c r="R10233" i="2" s="1"/>
  <c r="F10234" i="2"/>
  <c r="R10234" i="2" s="1"/>
  <c r="F10235" i="2"/>
  <c r="R10235" i="2" s="1"/>
  <c r="F10236" i="2"/>
  <c r="R10236" i="2" s="1"/>
  <c r="F10237" i="2"/>
  <c r="R10237" i="2" s="1"/>
  <c r="F10238" i="2"/>
  <c r="R10238" i="2" s="1"/>
  <c r="F10239" i="2"/>
  <c r="R10239" i="2" s="1"/>
  <c r="F10240" i="2"/>
  <c r="R10240" i="2" s="1"/>
  <c r="F10241" i="2"/>
  <c r="R10241" i="2" s="1"/>
  <c r="F10242" i="2"/>
  <c r="R10242" i="2" s="1"/>
  <c r="F10243" i="2"/>
  <c r="R10243" i="2" s="1"/>
  <c r="F10244" i="2"/>
  <c r="R10244" i="2" s="1"/>
  <c r="F10245" i="2"/>
  <c r="R10245" i="2" s="1"/>
  <c r="F10246" i="2"/>
  <c r="F10247" i="2"/>
  <c r="R10247" i="2" s="1"/>
  <c r="F10248" i="2"/>
  <c r="R10248" i="2" s="1"/>
  <c r="F10249" i="2"/>
  <c r="R10249" i="2" s="1"/>
  <c r="F10250" i="2"/>
  <c r="R10250" i="2" s="1"/>
  <c r="F10251" i="2"/>
  <c r="R10251" i="2" s="1"/>
  <c r="F10252" i="2"/>
  <c r="R10252" i="2" s="1"/>
  <c r="F10253" i="2"/>
  <c r="R10253" i="2" s="1"/>
  <c r="F10254" i="2"/>
  <c r="R10254" i="2" s="1"/>
  <c r="F10255" i="2"/>
  <c r="R10255" i="2" s="1"/>
  <c r="F10256" i="2"/>
  <c r="R10256" i="2" s="1"/>
  <c r="F10257" i="2"/>
  <c r="R10257" i="2" s="1"/>
  <c r="F10258" i="2"/>
  <c r="R10258" i="2" s="1"/>
  <c r="F10259" i="2"/>
  <c r="R10259" i="2" s="1"/>
  <c r="F10260" i="2"/>
  <c r="R10260" i="2" s="1"/>
  <c r="F10261" i="2"/>
  <c r="F10262" i="2"/>
  <c r="R10262" i="2" s="1"/>
  <c r="F10263" i="2"/>
  <c r="R10263" i="2" s="1"/>
  <c r="F10264" i="2"/>
  <c r="R10264" i="2" s="1"/>
  <c r="F10265" i="2"/>
  <c r="R10265" i="2" s="1"/>
  <c r="F10266" i="2"/>
  <c r="R10266" i="2" s="1"/>
  <c r="F10267" i="2"/>
  <c r="R10267" i="2" s="1"/>
  <c r="F10268" i="2"/>
  <c r="R10268" i="2" s="1"/>
  <c r="F10269" i="2"/>
  <c r="R10269" i="2" s="1"/>
  <c r="F10270" i="2"/>
  <c r="R10270" i="2" s="1"/>
  <c r="F10271" i="2"/>
  <c r="R10271" i="2" s="1"/>
  <c r="F10272" i="2"/>
  <c r="R10272" i="2" s="1"/>
  <c r="F10273" i="2"/>
  <c r="R10273" i="2" s="1"/>
  <c r="F10274" i="2"/>
  <c r="R10274" i="2" s="1"/>
  <c r="F10275" i="2"/>
  <c r="R10275" i="2" s="1"/>
  <c r="F10276" i="2"/>
  <c r="R10276" i="2" s="1"/>
  <c r="F10277" i="2"/>
  <c r="R10277" i="2" s="1"/>
  <c r="F10278" i="2"/>
  <c r="F10279" i="2"/>
  <c r="R10279" i="2" s="1"/>
  <c r="F10280" i="2"/>
  <c r="R10280" i="2" s="1"/>
  <c r="F10281" i="2"/>
  <c r="R10281" i="2" s="1"/>
  <c r="F10282" i="2"/>
  <c r="R10282" i="2" s="1"/>
  <c r="F10283" i="2"/>
  <c r="R10283" i="2" s="1"/>
  <c r="F10284" i="2"/>
  <c r="R10284" i="2" s="1"/>
  <c r="F10285" i="2"/>
  <c r="R10285" i="2" s="1"/>
  <c r="F10286" i="2"/>
  <c r="R10286" i="2" s="1"/>
  <c r="F10287" i="2"/>
  <c r="R10287" i="2" s="1"/>
  <c r="F10288" i="2"/>
  <c r="R10288" i="2" s="1"/>
  <c r="F10289" i="2"/>
  <c r="R10289" i="2" s="1"/>
  <c r="F10290" i="2"/>
  <c r="R10290" i="2" s="1"/>
  <c r="F10291" i="2"/>
  <c r="R10291" i="2" s="1"/>
  <c r="F10292" i="2"/>
  <c r="R10292" i="2" s="1"/>
  <c r="F10293" i="2"/>
  <c r="R10293" i="2" s="1"/>
  <c r="F10294" i="2"/>
  <c r="R10294" i="2" s="1"/>
  <c r="F10295" i="2"/>
  <c r="R10295" i="2" s="1"/>
  <c r="F10296" i="2"/>
  <c r="F10297" i="2"/>
  <c r="R10297" i="2" s="1"/>
  <c r="F10298" i="2"/>
  <c r="R10298" i="2" s="1"/>
  <c r="F10299" i="2"/>
  <c r="R10299" i="2" s="1"/>
  <c r="F10300" i="2"/>
  <c r="R10300" i="2" s="1"/>
  <c r="F10301" i="2"/>
  <c r="R10301" i="2" s="1"/>
  <c r="F10302" i="2"/>
  <c r="R10302" i="2" s="1"/>
  <c r="F10303" i="2"/>
  <c r="R10303" i="2" s="1"/>
  <c r="F10304" i="2"/>
  <c r="R10304" i="2" s="1"/>
  <c r="F10305" i="2"/>
  <c r="R10305" i="2" s="1"/>
  <c r="F10306" i="2"/>
  <c r="R10306" i="2" s="1"/>
  <c r="F10307" i="2"/>
  <c r="R10307" i="2" s="1"/>
  <c r="F10308" i="2"/>
  <c r="R10308" i="2" s="1"/>
  <c r="F10309" i="2"/>
  <c r="R10309" i="2" s="1"/>
  <c r="F10310" i="2"/>
  <c r="R10310" i="2" s="1"/>
  <c r="F10311" i="2"/>
  <c r="R10311" i="2" s="1"/>
  <c r="F10312" i="2"/>
  <c r="R10312" i="2" s="1"/>
  <c r="F10313" i="2"/>
  <c r="R10313" i="2" s="1"/>
  <c r="F10314" i="2"/>
  <c r="R10314" i="2" s="1"/>
  <c r="F10315" i="2"/>
  <c r="R10315" i="2" s="1"/>
  <c r="F10316" i="2"/>
  <c r="R10316" i="2" s="1"/>
  <c r="F10317" i="2"/>
  <c r="R10317" i="2" s="1"/>
  <c r="F10318" i="2"/>
  <c r="R10318" i="2" s="1"/>
  <c r="F10319" i="2"/>
  <c r="R10319" i="2" s="1"/>
  <c r="F10320" i="2"/>
  <c r="R10320" i="2" s="1"/>
  <c r="F10321" i="2"/>
  <c r="R10321" i="2" s="1"/>
  <c r="F10322" i="2"/>
  <c r="R10322" i="2" s="1"/>
  <c r="F10323" i="2"/>
  <c r="R10323" i="2" s="1"/>
  <c r="F10324" i="2"/>
  <c r="R10324" i="2" s="1"/>
  <c r="F10325" i="2"/>
  <c r="R10325" i="2" s="1"/>
  <c r="F10326" i="2"/>
  <c r="R10326" i="2" s="1"/>
  <c r="F10327" i="2"/>
  <c r="R10327" i="2" s="1"/>
  <c r="F10328" i="2"/>
  <c r="R10328" i="2" s="1"/>
  <c r="F10329" i="2"/>
  <c r="R10329" i="2" s="1"/>
  <c r="F10330" i="2"/>
  <c r="R10330" i="2" s="1"/>
  <c r="F10331" i="2"/>
  <c r="R10331" i="2" s="1"/>
  <c r="F10332" i="2"/>
  <c r="R10332" i="2" s="1"/>
  <c r="F10333" i="2"/>
  <c r="R10333" i="2" s="1"/>
  <c r="F10334" i="2"/>
  <c r="R10334" i="2" s="1"/>
  <c r="F10335" i="2"/>
  <c r="R10335" i="2" s="1"/>
  <c r="F10336" i="2"/>
  <c r="F10337" i="2"/>
  <c r="R10337" i="2" s="1"/>
  <c r="F10338" i="2"/>
  <c r="R10338" i="2" s="1"/>
  <c r="F10339" i="2"/>
  <c r="R10339" i="2" s="1"/>
  <c r="F10340" i="2"/>
  <c r="R10340" i="2" s="1"/>
  <c r="F10341" i="2"/>
  <c r="R10341" i="2" s="1"/>
  <c r="F10342" i="2"/>
  <c r="R10342" i="2" s="1"/>
  <c r="F10343" i="2"/>
  <c r="R10343" i="2" s="1"/>
  <c r="F10344" i="2"/>
  <c r="R10344" i="2" s="1"/>
  <c r="F10345" i="2"/>
  <c r="R10345" i="2" s="1"/>
  <c r="F10346" i="2"/>
  <c r="R10346" i="2" s="1"/>
  <c r="F10347" i="2"/>
  <c r="R10347" i="2" s="1"/>
  <c r="F10348" i="2"/>
  <c r="F10349" i="2"/>
  <c r="R10349" i="2" s="1"/>
  <c r="F10350" i="2"/>
  <c r="R10350" i="2" s="1"/>
  <c r="F10351" i="2"/>
  <c r="R10351" i="2" s="1"/>
  <c r="F10352" i="2"/>
  <c r="R10352" i="2" s="1"/>
  <c r="F10353" i="2"/>
  <c r="R10353" i="2" s="1"/>
  <c r="F10354" i="2"/>
  <c r="R10354" i="2" s="1"/>
  <c r="F10355" i="2"/>
  <c r="R10355" i="2" s="1"/>
  <c r="F10356" i="2"/>
  <c r="R10356" i="2" s="1"/>
  <c r="F10357" i="2"/>
  <c r="R10357" i="2" s="1"/>
  <c r="F10358" i="2"/>
  <c r="R10358" i="2" s="1"/>
  <c r="F10359" i="2"/>
  <c r="R10359" i="2" s="1"/>
  <c r="F10360" i="2"/>
  <c r="R10360" i="2" s="1"/>
  <c r="F10361" i="2"/>
  <c r="R10361" i="2" s="1"/>
  <c r="F10362" i="2"/>
  <c r="R10362" i="2" s="1"/>
  <c r="F10363" i="2"/>
  <c r="R10363" i="2" s="1"/>
  <c r="F10364" i="2"/>
  <c r="R10364" i="2" s="1"/>
  <c r="F10365" i="2"/>
  <c r="R10365" i="2" s="1"/>
  <c r="F10366" i="2"/>
  <c r="R10366" i="2" s="1"/>
  <c r="F10367" i="2"/>
  <c r="R10367" i="2" s="1"/>
  <c r="F10368" i="2"/>
  <c r="R10368" i="2" s="1"/>
  <c r="F10369" i="2"/>
  <c r="R10369" i="2" s="1"/>
  <c r="F10370" i="2"/>
  <c r="R10370" i="2" s="1"/>
  <c r="F10371" i="2"/>
  <c r="R10371" i="2" s="1"/>
  <c r="F10372" i="2"/>
  <c r="R10372" i="2" s="1"/>
  <c r="F10373" i="2"/>
  <c r="R10373" i="2" s="1"/>
  <c r="F10374" i="2"/>
  <c r="R10374" i="2" s="1"/>
  <c r="F10375" i="2"/>
  <c r="R10375" i="2" s="1"/>
  <c r="F10376" i="2"/>
  <c r="R10376" i="2" s="1"/>
  <c r="F10377" i="2"/>
  <c r="R10377" i="2" s="1"/>
  <c r="F10378" i="2"/>
  <c r="R10378" i="2" s="1"/>
  <c r="F10379" i="2"/>
  <c r="R10379" i="2" s="1"/>
  <c r="F10380" i="2"/>
  <c r="R10380" i="2" s="1"/>
  <c r="F10381" i="2"/>
  <c r="R10381" i="2" s="1"/>
  <c r="F10382" i="2"/>
  <c r="R10382" i="2" s="1"/>
  <c r="F10383" i="2"/>
  <c r="R10383" i="2" s="1"/>
  <c r="F10384" i="2"/>
  <c r="F10385" i="2"/>
  <c r="R10385" i="2" s="1"/>
  <c r="F10386" i="2"/>
  <c r="R10386" i="2" s="1"/>
  <c r="F10387" i="2"/>
  <c r="F10388" i="2"/>
  <c r="R10388" i="2" s="1"/>
  <c r="F10389" i="2"/>
  <c r="R10389" i="2" s="1"/>
  <c r="F10390" i="2"/>
  <c r="R10390" i="2" s="1"/>
  <c r="F10391" i="2"/>
  <c r="R10391" i="2" s="1"/>
  <c r="F10392" i="2"/>
  <c r="R10392" i="2" s="1"/>
  <c r="F10393" i="2"/>
  <c r="R10393" i="2" s="1"/>
  <c r="F10394" i="2"/>
  <c r="R10394" i="2" s="1"/>
  <c r="F10395" i="2"/>
  <c r="R10395" i="2" s="1"/>
  <c r="F10396" i="2"/>
  <c r="R10396" i="2" s="1"/>
  <c r="F10397" i="2"/>
  <c r="R10397" i="2" s="1"/>
  <c r="F10398" i="2"/>
  <c r="R10398" i="2" s="1"/>
  <c r="F10399" i="2"/>
  <c r="R10399" i="2" s="1"/>
  <c r="F10400" i="2"/>
  <c r="R10400" i="2" s="1"/>
  <c r="F10401" i="2"/>
  <c r="R10401" i="2" s="1"/>
  <c r="F10402" i="2"/>
  <c r="R10402" i="2" s="1"/>
  <c r="F10403" i="2"/>
  <c r="R10403" i="2" s="1"/>
  <c r="F10404" i="2"/>
  <c r="R10404" i="2" s="1"/>
  <c r="F10405" i="2"/>
  <c r="R10405" i="2" s="1"/>
  <c r="F10406" i="2"/>
  <c r="R10406" i="2" s="1"/>
  <c r="F10407" i="2"/>
  <c r="R10407" i="2" s="1"/>
  <c r="F10408" i="2"/>
  <c r="R10408" i="2" s="1"/>
  <c r="F10409" i="2"/>
  <c r="R10409" i="2" s="1"/>
  <c r="F10410" i="2"/>
  <c r="R10410" i="2" s="1"/>
  <c r="F10411" i="2"/>
  <c r="R10411" i="2" s="1"/>
  <c r="F10412" i="2"/>
  <c r="R10412" i="2" s="1"/>
  <c r="F10413" i="2"/>
  <c r="R10413" i="2" s="1"/>
  <c r="F10414" i="2"/>
  <c r="R10414" i="2" s="1"/>
  <c r="F10415" i="2"/>
  <c r="R10415" i="2" s="1"/>
  <c r="F10416" i="2"/>
  <c r="R10416" i="2" s="1"/>
  <c r="F10417" i="2"/>
  <c r="R10417" i="2" s="1"/>
  <c r="F10418" i="2"/>
  <c r="R10418" i="2" s="1"/>
  <c r="F10419" i="2"/>
  <c r="R10419" i="2" s="1"/>
  <c r="F10420" i="2"/>
  <c r="R10420" i="2" s="1"/>
  <c r="F10421" i="2"/>
  <c r="R10421" i="2" s="1"/>
  <c r="F10422" i="2"/>
  <c r="R10422" i="2" s="1"/>
  <c r="F10423" i="2"/>
  <c r="R10423" i="2" s="1"/>
  <c r="F10424" i="2"/>
  <c r="R10424" i="2" s="1"/>
  <c r="F10425" i="2"/>
  <c r="R10425" i="2" s="1"/>
  <c r="F10426" i="2"/>
  <c r="R10426" i="2" s="1"/>
  <c r="F10427" i="2"/>
  <c r="R10427" i="2" s="1"/>
  <c r="F10428" i="2"/>
  <c r="R10428" i="2" s="1"/>
  <c r="F10429" i="2"/>
  <c r="R10429" i="2" s="1"/>
  <c r="F10430" i="2"/>
  <c r="R10430" i="2" s="1"/>
  <c r="F10431" i="2"/>
  <c r="R10431" i="2" s="1"/>
  <c r="F10432" i="2"/>
  <c r="F10433" i="2"/>
  <c r="R10433" i="2" s="1"/>
  <c r="F10434" i="2"/>
  <c r="R10434" i="2" s="1"/>
  <c r="F10435" i="2"/>
  <c r="R10435" i="2" s="1"/>
  <c r="F10436" i="2"/>
  <c r="R10436" i="2" s="1"/>
  <c r="F10437" i="2"/>
  <c r="R10437" i="2" s="1"/>
  <c r="F10438" i="2"/>
  <c r="R10438" i="2" s="1"/>
  <c r="F10439" i="2"/>
  <c r="R10439" i="2" s="1"/>
  <c r="F10440" i="2"/>
  <c r="R10440" i="2" s="1"/>
  <c r="F10441" i="2"/>
  <c r="F10442" i="2"/>
  <c r="R10442" i="2" s="1"/>
  <c r="F10443" i="2"/>
  <c r="R10443" i="2" s="1"/>
  <c r="F10444" i="2"/>
  <c r="R10444" i="2" s="1"/>
  <c r="F10445" i="2"/>
  <c r="R10445" i="2" s="1"/>
  <c r="F10446" i="2"/>
  <c r="R10446" i="2" s="1"/>
  <c r="F10447" i="2"/>
  <c r="R10447" i="2" s="1"/>
  <c r="F10448" i="2"/>
  <c r="R10448" i="2" s="1"/>
  <c r="F10449" i="2"/>
  <c r="R10449" i="2" s="1"/>
  <c r="F10450" i="2"/>
  <c r="R10450" i="2" s="1"/>
  <c r="F10451" i="2"/>
  <c r="R10451" i="2" s="1"/>
  <c r="F10452" i="2"/>
  <c r="R10452" i="2" s="1"/>
  <c r="F10453" i="2"/>
  <c r="R10453" i="2" s="1"/>
  <c r="F10454" i="2"/>
  <c r="R10454" i="2" s="1"/>
  <c r="F10455" i="2"/>
  <c r="R10455" i="2" s="1"/>
  <c r="F10456" i="2"/>
  <c r="R10456" i="2" s="1"/>
  <c r="F10457" i="2"/>
  <c r="R10457" i="2" s="1"/>
  <c r="F10458" i="2"/>
  <c r="R10458" i="2" s="1"/>
  <c r="F10459" i="2"/>
  <c r="R10459" i="2" s="1"/>
  <c r="F10460" i="2"/>
  <c r="R10460" i="2" s="1"/>
  <c r="F10461" i="2"/>
  <c r="R10461" i="2" s="1"/>
  <c r="F10462" i="2"/>
  <c r="R10462" i="2" s="1"/>
  <c r="F10463" i="2"/>
  <c r="R10463" i="2" s="1"/>
  <c r="F10464" i="2"/>
  <c r="R10464" i="2" s="1"/>
  <c r="F10465" i="2"/>
  <c r="R10465" i="2" s="1"/>
  <c r="F10466" i="2"/>
  <c r="R10466" i="2" s="1"/>
  <c r="F10467" i="2"/>
  <c r="R10467" i="2" s="1"/>
  <c r="F10468" i="2"/>
  <c r="F10469" i="2"/>
  <c r="R10469" i="2" s="1"/>
  <c r="F10470" i="2"/>
  <c r="R10470" i="2" s="1"/>
  <c r="F10471" i="2"/>
  <c r="R10471" i="2" s="1"/>
  <c r="F10472" i="2"/>
  <c r="R10472" i="2" s="1"/>
  <c r="F10473" i="2"/>
  <c r="R10473" i="2" s="1"/>
  <c r="F10474" i="2"/>
  <c r="R10474" i="2" s="1"/>
  <c r="F10475" i="2"/>
  <c r="R10475" i="2" s="1"/>
  <c r="F10476" i="2"/>
  <c r="R10476" i="2" s="1"/>
  <c r="F10477" i="2"/>
  <c r="R10477" i="2" s="1"/>
  <c r="F10478" i="2"/>
  <c r="R10478" i="2" s="1"/>
  <c r="F10479" i="2"/>
  <c r="R10479" i="2" s="1"/>
  <c r="F10480" i="2"/>
  <c r="F10481" i="2"/>
  <c r="R10481" i="2" s="1"/>
  <c r="F10482" i="2"/>
  <c r="R10482" i="2" s="1"/>
  <c r="F10483" i="2"/>
  <c r="R10483" i="2" s="1"/>
  <c r="F10484" i="2"/>
  <c r="R10484" i="2" s="1"/>
  <c r="F10485" i="2"/>
  <c r="R10485" i="2" s="1"/>
  <c r="F10486" i="2"/>
  <c r="R10486" i="2" s="1"/>
  <c r="F10487" i="2"/>
  <c r="R10487" i="2" s="1"/>
  <c r="F10488" i="2"/>
  <c r="R10488" i="2" s="1"/>
  <c r="F10489" i="2"/>
  <c r="R10489" i="2" s="1"/>
  <c r="F10490" i="2"/>
  <c r="R10490" i="2" s="1"/>
  <c r="F10491" i="2"/>
  <c r="R10491" i="2" s="1"/>
  <c r="F10492" i="2"/>
  <c r="R10492" i="2" s="1"/>
  <c r="F10493" i="2"/>
  <c r="R10493" i="2" s="1"/>
  <c r="F10494" i="2"/>
  <c r="R10494" i="2" s="1"/>
  <c r="F10495" i="2"/>
  <c r="R10495" i="2" s="1"/>
  <c r="F10496" i="2"/>
  <c r="R10496" i="2" s="1"/>
  <c r="F10497" i="2"/>
  <c r="F10498" i="2"/>
  <c r="R10498" i="2" s="1"/>
  <c r="F10499" i="2"/>
  <c r="R10499" i="2" s="1"/>
  <c r="F10500" i="2"/>
  <c r="R10500" i="2" s="1"/>
  <c r="F10501" i="2"/>
  <c r="R10501" i="2" s="1"/>
  <c r="F10502" i="2"/>
  <c r="R10502" i="2" s="1"/>
  <c r="F10503" i="2"/>
  <c r="R10503" i="2" s="1"/>
  <c r="F10504" i="2"/>
  <c r="R10504" i="2" s="1"/>
  <c r="F10505" i="2"/>
  <c r="R10505" i="2" s="1"/>
  <c r="F10506" i="2"/>
  <c r="R10506" i="2" s="1"/>
  <c r="F10507" i="2"/>
  <c r="R10507" i="2" s="1"/>
  <c r="F10508" i="2"/>
  <c r="R10508" i="2" s="1"/>
  <c r="F10509" i="2"/>
  <c r="R10509" i="2" s="1"/>
  <c r="F10510" i="2"/>
  <c r="R10510" i="2" s="1"/>
  <c r="F10511" i="2"/>
  <c r="R10511" i="2" s="1"/>
  <c r="F10512" i="2"/>
  <c r="R10512" i="2" s="1"/>
  <c r="F10513" i="2"/>
  <c r="R10513" i="2" s="1"/>
  <c r="F10514" i="2"/>
  <c r="R10514" i="2" s="1"/>
  <c r="F10515" i="2"/>
  <c r="R10515" i="2" s="1"/>
  <c r="F10516" i="2"/>
  <c r="R10516" i="2" s="1"/>
  <c r="F10517" i="2"/>
  <c r="R10517" i="2" s="1"/>
  <c r="F10518" i="2"/>
  <c r="R10518" i="2" s="1"/>
  <c r="F10519" i="2"/>
  <c r="R10519" i="2" s="1"/>
  <c r="F10520" i="2"/>
  <c r="R10520" i="2" s="1"/>
  <c r="F10521" i="2"/>
  <c r="R10521" i="2" s="1"/>
  <c r="F10522" i="2"/>
  <c r="R10522" i="2" s="1"/>
  <c r="F10523" i="2"/>
  <c r="R10523" i="2" s="1"/>
  <c r="F10524" i="2"/>
  <c r="R10524" i="2" s="1"/>
  <c r="F10525" i="2"/>
  <c r="R10525" i="2" s="1"/>
  <c r="F10526" i="2"/>
  <c r="R10526" i="2" s="1"/>
  <c r="F10527" i="2"/>
  <c r="R10527" i="2" s="1"/>
  <c r="F10528" i="2"/>
  <c r="R10528" i="2" s="1"/>
  <c r="F10529" i="2"/>
  <c r="R10529" i="2" s="1"/>
  <c r="F10530" i="2"/>
  <c r="R10530" i="2" s="1"/>
  <c r="F10531" i="2"/>
  <c r="R10531" i="2" s="1"/>
  <c r="F10532" i="2"/>
  <c r="R10532" i="2" s="1"/>
  <c r="F10533" i="2"/>
  <c r="R10533" i="2" s="1"/>
  <c r="F10534" i="2"/>
  <c r="R10534" i="2" s="1"/>
  <c r="F10535" i="2"/>
  <c r="R10535" i="2" s="1"/>
  <c r="F10536" i="2"/>
  <c r="R10536" i="2" s="1"/>
  <c r="F10537" i="2"/>
  <c r="R10537" i="2" s="1"/>
  <c r="F10538" i="2"/>
  <c r="R10538" i="2" s="1"/>
  <c r="F10539" i="2"/>
  <c r="R10539" i="2" s="1"/>
  <c r="F10540" i="2"/>
  <c r="R10540" i="2" s="1"/>
  <c r="F10541" i="2"/>
  <c r="R10541" i="2" s="1"/>
  <c r="F10542" i="2"/>
  <c r="R10542" i="2" s="1"/>
  <c r="F10543" i="2"/>
  <c r="R10543" i="2" s="1"/>
  <c r="F10544" i="2"/>
  <c r="R10544" i="2" s="1"/>
  <c r="F10545" i="2"/>
  <c r="R10545" i="2" s="1"/>
  <c r="F10546" i="2"/>
  <c r="R10546" i="2" s="1"/>
  <c r="F10547" i="2"/>
  <c r="R10547" i="2" s="1"/>
  <c r="F10548" i="2"/>
  <c r="R10548" i="2" s="1"/>
  <c r="F10549" i="2"/>
  <c r="R10549" i="2" s="1"/>
  <c r="F10550" i="2"/>
  <c r="R10550" i="2" s="1"/>
  <c r="F10551" i="2"/>
  <c r="R10551" i="2" s="1"/>
  <c r="F10552" i="2"/>
  <c r="R10552" i="2" s="1"/>
  <c r="F10553" i="2"/>
  <c r="R10553" i="2" s="1"/>
  <c r="F10554" i="2"/>
  <c r="R10554" i="2" s="1"/>
  <c r="F10555" i="2"/>
  <c r="R10555" i="2" s="1"/>
  <c r="F10556" i="2"/>
  <c r="R10556" i="2" s="1"/>
  <c r="F10557" i="2"/>
  <c r="R10557" i="2" s="1"/>
  <c r="F10558" i="2"/>
  <c r="F10559" i="2"/>
  <c r="R10559" i="2" s="1"/>
  <c r="F10560" i="2"/>
  <c r="R10560" i="2" s="1"/>
  <c r="F10561" i="2"/>
  <c r="R10561" i="2" s="1"/>
  <c r="F10562" i="2"/>
  <c r="R10562" i="2" s="1"/>
  <c r="F10563" i="2"/>
  <c r="R10563" i="2" s="1"/>
  <c r="F10564" i="2"/>
  <c r="R10564" i="2" s="1"/>
  <c r="F10565" i="2"/>
  <c r="R10565" i="2" s="1"/>
  <c r="F10566" i="2"/>
  <c r="R10566" i="2" s="1"/>
  <c r="F10567" i="2"/>
  <c r="R10567" i="2" s="1"/>
  <c r="F10568" i="2"/>
  <c r="R10568" i="2" s="1"/>
  <c r="F10569" i="2"/>
  <c r="R10569" i="2" s="1"/>
  <c r="F10570" i="2"/>
  <c r="F10571" i="2"/>
  <c r="R10571" i="2" s="1"/>
  <c r="F10572" i="2"/>
  <c r="R10572" i="2" s="1"/>
  <c r="F10573" i="2"/>
  <c r="R10573" i="2" s="1"/>
  <c r="F10574" i="2"/>
  <c r="R10574" i="2" s="1"/>
  <c r="F10575" i="2"/>
  <c r="R10575" i="2" s="1"/>
  <c r="F10576" i="2"/>
  <c r="R10576" i="2" s="1"/>
  <c r="F10577" i="2"/>
  <c r="R10577" i="2" s="1"/>
  <c r="F10578" i="2"/>
  <c r="R10578" i="2" s="1"/>
  <c r="F10579" i="2"/>
  <c r="R10579" i="2" s="1"/>
  <c r="F10580" i="2"/>
  <c r="R10580" i="2" s="1"/>
  <c r="F10581" i="2"/>
  <c r="R10581" i="2" s="1"/>
  <c r="F10582" i="2"/>
  <c r="R10582" i="2" s="1"/>
  <c r="F10583" i="2"/>
  <c r="R10583" i="2" s="1"/>
  <c r="F10584" i="2"/>
  <c r="R10584" i="2" s="1"/>
  <c r="F10585" i="2"/>
  <c r="R10585" i="2" s="1"/>
  <c r="F10586" i="2"/>
  <c r="R10586" i="2" s="1"/>
  <c r="F10587" i="2"/>
  <c r="R10587" i="2" s="1"/>
  <c r="F10588" i="2"/>
  <c r="R10588" i="2" s="1"/>
  <c r="F10589" i="2"/>
  <c r="R10589" i="2" s="1"/>
  <c r="F10590" i="2"/>
  <c r="R10590" i="2" s="1"/>
  <c r="F10591" i="2"/>
  <c r="F10592" i="2"/>
  <c r="R10592" i="2" s="1"/>
  <c r="F10593" i="2"/>
  <c r="R10593" i="2" s="1"/>
  <c r="F10594" i="2"/>
  <c r="R10594" i="2" s="1"/>
  <c r="F10595" i="2"/>
  <c r="R10595" i="2" s="1"/>
  <c r="F10596" i="2"/>
  <c r="R10596" i="2" s="1"/>
  <c r="F10597" i="2"/>
  <c r="R10597" i="2" s="1"/>
  <c r="F10598" i="2"/>
  <c r="R10598" i="2" s="1"/>
  <c r="F10599" i="2"/>
  <c r="R10599" i="2" s="1"/>
  <c r="F10600" i="2"/>
  <c r="R10600" i="2" s="1"/>
  <c r="F10601" i="2"/>
  <c r="R10601" i="2" s="1"/>
  <c r="F10602" i="2"/>
  <c r="R10602" i="2" s="1"/>
  <c r="F10603" i="2"/>
  <c r="R10603" i="2" s="1"/>
  <c r="F10604" i="2"/>
  <c r="R10604" i="2" s="1"/>
  <c r="F10605" i="2"/>
  <c r="R10605" i="2" s="1"/>
  <c r="F10606" i="2"/>
  <c r="R10606" i="2" s="1"/>
  <c r="F10607" i="2"/>
  <c r="R10607" i="2" s="1"/>
  <c r="F10608" i="2"/>
  <c r="R10608" i="2" s="1"/>
  <c r="F10609" i="2"/>
  <c r="R10609" i="2" s="1"/>
  <c r="F10610" i="2"/>
  <c r="R10610" i="2" s="1"/>
  <c r="F10611" i="2"/>
  <c r="R10611" i="2" s="1"/>
  <c r="F10612" i="2"/>
  <c r="R10612" i="2" s="1"/>
  <c r="F10613" i="2"/>
  <c r="R10613" i="2" s="1"/>
  <c r="F10614" i="2"/>
  <c r="R10614" i="2" s="1"/>
  <c r="F10615" i="2"/>
  <c r="R10615" i="2" s="1"/>
  <c r="F10616" i="2"/>
  <c r="R10616" i="2" s="1"/>
  <c r="F10617" i="2"/>
  <c r="R10617" i="2" s="1"/>
  <c r="F10618" i="2"/>
  <c r="R10618" i="2" s="1"/>
  <c r="F10619" i="2"/>
  <c r="R10619" i="2" s="1"/>
  <c r="F10620" i="2"/>
  <c r="R10620" i="2" s="1"/>
  <c r="F10621" i="2"/>
  <c r="R10621" i="2" s="1"/>
  <c r="F10622" i="2"/>
  <c r="R10622" i="2" s="1"/>
  <c r="F10623" i="2"/>
  <c r="R10623" i="2" s="1"/>
  <c r="F10624" i="2"/>
  <c r="R10624" i="2" s="1"/>
  <c r="F10625" i="2"/>
  <c r="R10625" i="2" s="1"/>
  <c r="F10626" i="2"/>
  <c r="R10626" i="2" s="1"/>
  <c r="F10627" i="2"/>
  <c r="R10627" i="2" s="1"/>
  <c r="F10628" i="2"/>
  <c r="R10628" i="2" s="1"/>
  <c r="F10629" i="2"/>
  <c r="R10629" i="2" s="1"/>
  <c r="F10630" i="2"/>
  <c r="R10630" i="2" s="1"/>
  <c r="F10631" i="2"/>
  <c r="R10631" i="2" s="1"/>
  <c r="F10632" i="2"/>
  <c r="R10632" i="2" s="1"/>
  <c r="F10633" i="2"/>
  <c r="R10633" i="2" s="1"/>
  <c r="F10634" i="2"/>
  <c r="R10634" i="2" s="1"/>
  <c r="F10635" i="2"/>
  <c r="R10635" i="2" s="1"/>
  <c r="F10636" i="2"/>
  <c r="F10637" i="2"/>
  <c r="R10637" i="2" s="1"/>
  <c r="F10638" i="2"/>
  <c r="R10638" i="2" s="1"/>
  <c r="F10639" i="2"/>
  <c r="R10639" i="2" s="1"/>
  <c r="F10640" i="2"/>
  <c r="R10640" i="2" s="1"/>
  <c r="F10641" i="2"/>
  <c r="R10641" i="2" s="1"/>
  <c r="F10642" i="2"/>
  <c r="R10642" i="2" s="1"/>
  <c r="F10643" i="2"/>
  <c r="R10643" i="2" s="1"/>
  <c r="F10644" i="2"/>
  <c r="R10644" i="2" s="1"/>
  <c r="F10645" i="2"/>
  <c r="R10645" i="2" s="1"/>
  <c r="F10646" i="2"/>
  <c r="R10646" i="2" s="1"/>
  <c r="F10647" i="2"/>
  <c r="R10647" i="2" s="1"/>
  <c r="F10648" i="2"/>
  <c r="R10648" i="2" s="1"/>
  <c r="F10649" i="2"/>
  <c r="R10649" i="2" s="1"/>
  <c r="F10650" i="2"/>
  <c r="R10650" i="2" s="1"/>
  <c r="F10651" i="2"/>
  <c r="R10651" i="2" s="1"/>
  <c r="F10652" i="2"/>
  <c r="R10652" i="2" s="1"/>
  <c r="F10653" i="2"/>
  <c r="R10653" i="2" s="1"/>
  <c r="F10654" i="2"/>
  <c r="R10654" i="2" s="1"/>
  <c r="F10655" i="2"/>
  <c r="R10655" i="2" s="1"/>
  <c r="F10656" i="2"/>
  <c r="R10656" i="2" s="1"/>
  <c r="F10657" i="2"/>
  <c r="R10657" i="2" s="1"/>
  <c r="F10658" i="2"/>
  <c r="R10658" i="2" s="1"/>
  <c r="F10659" i="2"/>
  <c r="R10659" i="2" s="1"/>
  <c r="F10660" i="2"/>
  <c r="R10660" i="2" s="1"/>
  <c r="F10661" i="2"/>
  <c r="R10661" i="2" s="1"/>
  <c r="F10662" i="2"/>
  <c r="R10662" i="2" s="1"/>
  <c r="F10663" i="2"/>
  <c r="R10663" i="2" s="1"/>
  <c r="F10664" i="2"/>
  <c r="R10664" i="2" s="1"/>
  <c r="F10665" i="2"/>
  <c r="R10665" i="2" s="1"/>
  <c r="F10666" i="2"/>
  <c r="R10666" i="2" s="1"/>
  <c r="F10667" i="2"/>
  <c r="R10667" i="2" s="1"/>
  <c r="F10668" i="2"/>
  <c r="R10668" i="2" s="1"/>
  <c r="F10669" i="2"/>
  <c r="F10670" i="2"/>
  <c r="R10670" i="2" s="1"/>
  <c r="F10671" i="2"/>
  <c r="R10671" i="2" s="1"/>
  <c r="F10672" i="2"/>
  <c r="R10672" i="2" s="1"/>
  <c r="F10673" i="2"/>
  <c r="R10673" i="2" s="1"/>
  <c r="F10674" i="2"/>
  <c r="R10674" i="2" s="1"/>
  <c r="F10675" i="2"/>
  <c r="F10676" i="2"/>
  <c r="R10676" i="2" s="1"/>
  <c r="F10677" i="2"/>
  <c r="R10677" i="2" s="1"/>
  <c r="F10678" i="2"/>
  <c r="R10678" i="2" s="1"/>
  <c r="F10679" i="2"/>
  <c r="R10679" i="2" s="1"/>
  <c r="F10680" i="2"/>
  <c r="R10680" i="2" s="1"/>
  <c r="F10681" i="2"/>
  <c r="R10681" i="2" s="1"/>
  <c r="F10682" i="2"/>
  <c r="R10682" i="2" s="1"/>
  <c r="F10683" i="2"/>
  <c r="R10683" i="2" s="1"/>
  <c r="F10684" i="2"/>
  <c r="R10684" i="2" s="1"/>
  <c r="F10685" i="2"/>
  <c r="R10685" i="2" s="1"/>
  <c r="F10686" i="2"/>
  <c r="R10686" i="2" s="1"/>
  <c r="F10687" i="2"/>
  <c r="R10687" i="2" s="1"/>
  <c r="F10688" i="2"/>
  <c r="R10688" i="2" s="1"/>
  <c r="F10689" i="2"/>
  <c r="R10689" i="2" s="1"/>
  <c r="F10690" i="2"/>
  <c r="R10690" i="2" s="1"/>
  <c r="F10691" i="2"/>
  <c r="R10691" i="2" s="1"/>
  <c r="F10692" i="2"/>
  <c r="R10692" i="2" s="1"/>
  <c r="F10693" i="2"/>
  <c r="R10693" i="2" s="1"/>
  <c r="F10694" i="2"/>
  <c r="R10694" i="2" s="1"/>
  <c r="F10695" i="2"/>
  <c r="R10695" i="2" s="1"/>
  <c r="F10696" i="2"/>
  <c r="R10696" i="2" s="1"/>
  <c r="F10697" i="2"/>
  <c r="R10697" i="2" s="1"/>
  <c r="F10698" i="2"/>
  <c r="R10698" i="2" s="1"/>
  <c r="F10699" i="2"/>
  <c r="R10699" i="2" s="1"/>
  <c r="F10700" i="2"/>
  <c r="R10700" i="2" s="1"/>
  <c r="F10701" i="2"/>
  <c r="R10701" i="2" s="1"/>
  <c r="F10702" i="2"/>
  <c r="R10702" i="2" s="1"/>
  <c r="F10703" i="2"/>
  <c r="R10703" i="2" s="1"/>
  <c r="F10704" i="2"/>
  <c r="R10704" i="2" s="1"/>
  <c r="F10705" i="2"/>
  <c r="R10705" i="2" s="1"/>
  <c r="F10706" i="2"/>
  <c r="R10706" i="2" s="1"/>
  <c r="F10707" i="2"/>
  <c r="F10708" i="2"/>
  <c r="R10708" i="2" s="1"/>
  <c r="F10709" i="2"/>
  <c r="R10709" i="2" s="1"/>
  <c r="F10710" i="2"/>
  <c r="F10711" i="2"/>
  <c r="R10711" i="2" s="1"/>
  <c r="F10712" i="2"/>
  <c r="R10712" i="2" s="1"/>
  <c r="F10713" i="2"/>
  <c r="R10713" i="2" s="1"/>
  <c r="F10714" i="2"/>
  <c r="R10714" i="2" s="1"/>
  <c r="F10715" i="2"/>
  <c r="R10715" i="2" s="1"/>
  <c r="F10716" i="2"/>
  <c r="R10716" i="2" s="1"/>
  <c r="F10717" i="2"/>
  <c r="R10717" i="2" s="1"/>
  <c r="F10718" i="2"/>
  <c r="R10718" i="2" s="1"/>
  <c r="F10719" i="2"/>
  <c r="R10719" i="2" s="1"/>
  <c r="F10720" i="2"/>
  <c r="R10720" i="2" s="1"/>
  <c r="F10721" i="2"/>
  <c r="R10721" i="2" s="1"/>
  <c r="F10722" i="2"/>
  <c r="R10722" i="2" s="1"/>
  <c r="F10723" i="2"/>
  <c r="R10723" i="2" s="1"/>
  <c r="F10724" i="2"/>
  <c r="R10724" i="2" s="1"/>
  <c r="F10725" i="2"/>
  <c r="R10725" i="2" s="1"/>
  <c r="F10726" i="2"/>
  <c r="R10726" i="2" s="1"/>
  <c r="F10727" i="2"/>
  <c r="R10727" i="2" s="1"/>
  <c r="F10728" i="2"/>
  <c r="R10728" i="2" s="1"/>
  <c r="F10729" i="2"/>
  <c r="R10729" i="2" s="1"/>
  <c r="F10730" i="2"/>
  <c r="R10730" i="2" s="1"/>
  <c r="F10731" i="2"/>
  <c r="R10731" i="2" s="1"/>
  <c r="F10732" i="2"/>
  <c r="R10732" i="2" s="1"/>
  <c r="F10733" i="2"/>
  <c r="R10733" i="2" s="1"/>
  <c r="F10734" i="2"/>
  <c r="R10734" i="2" s="1"/>
  <c r="F10735" i="2"/>
  <c r="R10735" i="2" s="1"/>
  <c r="F10736" i="2"/>
  <c r="R10736" i="2" s="1"/>
  <c r="F10737" i="2"/>
  <c r="R10737" i="2" s="1"/>
  <c r="F10738" i="2"/>
  <c r="F10739" i="2"/>
  <c r="R10739" i="2" s="1"/>
  <c r="F10740" i="2"/>
  <c r="R10740" i="2" s="1"/>
  <c r="F10741" i="2"/>
  <c r="R10741" i="2" s="1"/>
  <c r="F10742" i="2"/>
  <c r="R10742" i="2" s="1"/>
  <c r="F10743" i="2"/>
  <c r="R10743" i="2" s="1"/>
  <c r="F10744" i="2"/>
  <c r="R10744" i="2" s="1"/>
  <c r="F10745" i="2"/>
  <c r="R10745" i="2" s="1"/>
  <c r="F10746" i="2"/>
  <c r="R10746" i="2" s="1"/>
  <c r="F10747" i="2"/>
  <c r="R10747" i="2" s="1"/>
  <c r="F10748" i="2"/>
  <c r="R10748" i="2" s="1"/>
  <c r="F10749" i="2"/>
  <c r="R10749" i="2" s="1"/>
  <c r="F10750" i="2"/>
  <c r="R10750" i="2" s="1"/>
  <c r="F10751" i="2"/>
  <c r="R10751" i="2" s="1"/>
  <c r="F10752" i="2"/>
  <c r="R10752" i="2" s="1"/>
  <c r="F10753" i="2"/>
  <c r="R10753" i="2" s="1"/>
  <c r="F10754" i="2"/>
  <c r="R10754" i="2" s="1"/>
  <c r="F10755" i="2"/>
  <c r="R10755" i="2" s="1"/>
  <c r="F10756" i="2"/>
  <c r="R10756" i="2" s="1"/>
  <c r="F10757" i="2"/>
  <c r="R10757" i="2" s="1"/>
  <c r="F10758" i="2"/>
  <c r="R10758" i="2" s="1"/>
  <c r="F10759" i="2"/>
  <c r="R10759" i="2" s="1"/>
  <c r="F10760" i="2"/>
  <c r="R10760" i="2" s="1"/>
  <c r="F10761" i="2"/>
  <c r="R10761" i="2" s="1"/>
  <c r="F10762" i="2"/>
  <c r="R10762" i="2" s="1"/>
  <c r="F10763" i="2"/>
  <c r="R10763" i="2" s="1"/>
  <c r="F10764" i="2"/>
  <c r="R10764" i="2" s="1"/>
  <c r="F10765" i="2"/>
  <c r="R10765" i="2" s="1"/>
  <c r="F10766" i="2"/>
  <c r="R10766" i="2" s="1"/>
  <c r="F10767" i="2"/>
  <c r="R10767" i="2" s="1"/>
  <c r="F10768" i="2"/>
  <c r="R10768" i="2" s="1"/>
  <c r="F10769" i="2"/>
  <c r="R10769" i="2" s="1"/>
  <c r="F10770" i="2"/>
  <c r="R10770" i="2" s="1"/>
  <c r="F10771" i="2"/>
  <c r="R10771" i="2" s="1"/>
  <c r="F10772" i="2"/>
  <c r="R10772" i="2" s="1"/>
  <c r="F10773" i="2"/>
  <c r="R10773" i="2" s="1"/>
  <c r="F10774" i="2"/>
  <c r="R10774" i="2" s="1"/>
  <c r="F10775" i="2"/>
  <c r="R10775" i="2" s="1"/>
  <c r="F10776" i="2"/>
  <c r="R10776" i="2" s="1"/>
  <c r="F10777" i="2"/>
  <c r="R10777" i="2" s="1"/>
  <c r="F10778" i="2"/>
  <c r="R10778" i="2" s="1"/>
  <c r="F10779" i="2"/>
  <c r="R10779" i="2" s="1"/>
  <c r="F10780" i="2"/>
  <c r="R10780" i="2" s="1"/>
  <c r="F10781" i="2"/>
  <c r="R10781" i="2" s="1"/>
  <c r="F10782" i="2"/>
  <c r="R10782" i="2" s="1"/>
  <c r="F10783" i="2"/>
  <c r="R10783" i="2" s="1"/>
  <c r="F10784" i="2"/>
  <c r="R10784" i="2" s="1"/>
  <c r="F10785" i="2"/>
  <c r="R10785" i="2" s="1"/>
  <c r="F10786" i="2"/>
  <c r="R10786" i="2" s="1"/>
  <c r="F10787" i="2"/>
  <c r="R10787" i="2" s="1"/>
  <c r="F10788" i="2"/>
  <c r="R10788" i="2" s="1"/>
  <c r="F10789" i="2"/>
  <c r="R10789" i="2" s="1"/>
  <c r="F10790" i="2"/>
  <c r="R10790" i="2" s="1"/>
  <c r="F10791" i="2"/>
  <c r="R10791" i="2" s="1"/>
  <c r="F10792" i="2"/>
  <c r="F10793" i="2"/>
  <c r="R10793" i="2" s="1"/>
  <c r="F10794" i="2"/>
  <c r="R10794" i="2" s="1"/>
  <c r="F10795" i="2"/>
  <c r="R10795" i="2" s="1"/>
  <c r="F10796" i="2"/>
  <c r="R10796" i="2" s="1"/>
  <c r="F10797" i="2"/>
  <c r="R10797" i="2" s="1"/>
  <c r="F10798" i="2"/>
  <c r="F10799" i="2"/>
  <c r="R10799" i="2" s="1"/>
  <c r="F10800" i="2"/>
  <c r="R10800" i="2" s="1"/>
  <c r="F10801" i="2"/>
  <c r="R10801" i="2" s="1"/>
  <c r="F10802" i="2"/>
  <c r="R10802" i="2" s="1"/>
  <c r="F10803" i="2"/>
  <c r="R10803" i="2" s="1"/>
  <c r="F10804" i="2"/>
  <c r="R10804" i="2" s="1"/>
  <c r="F10805" i="2"/>
  <c r="R10805" i="2" s="1"/>
  <c r="F10806" i="2"/>
  <c r="R10806" i="2" s="1"/>
  <c r="F10807" i="2"/>
  <c r="R10807" i="2" s="1"/>
  <c r="F10808" i="2"/>
  <c r="R10808" i="2" s="1"/>
  <c r="F10809" i="2"/>
  <c r="R10809" i="2" s="1"/>
  <c r="F10810" i="2"/>
  <c r="R10810" i="2" s="1"/>
  <c r="F10811" i="2"/>
  <c r="R10811" i="2" s="1"/>
  <c r="F10812" i="2"/>
  <c r="R10812" i="2" s="1"/>
  <c r="F10813" i="2"/>
  <c r="R10813" i="2" s="1"/>
  <c r="F10814" i="2"/>
  <c r="R10814" i="2" s="1"/>
  <c r="F10815" i="2"/>
  <c r="R10815" i="2" s="1"/>
  <c r="F10816" i="2"/>
  <c r="R10816" i="2" s="1"/>
  <c r="F10817" i="2"/>
  <c r="R10817" i="2" s="1"/>
  <c r="F10818" i="2"/>
  <c r="R10818" i="2" s="1"/>
  <c r="F10819" i="2"/>
  <c r="R10819" i="2" s="1"/>
  <c r="F10820" i="2"/>
  <c r="R10820" i="2" s="1"/>
  <c r="F10821" i="2"/>
  <c r="R10821" i="2" s="1"/>
  <c r="F10822" i="2"/>
  <c r="R10822" i="2" s="1"/>
  <c r="F10823" i="2"/>
  <c r="R10823" i="2" s="1"/>
  <c r="F10824" i="2"/>
  <c r="R10824" i="2" s="1"/>
  <c r="F10825" i="2"/>
  <c r="R10825" i="2" s="1"/>
  <c r="F10826" i="2"/>
  <c r="R10826" i="2" s="1"/>
  <c r="F10827" i="2"/>
  <c r="R10827" i="2" s="1"/>
  <c r="F10828" i="2"/>
  <c r="R10828" i="2" s="1"/>
  <c r="F10829" i="2"/>
  <c r="R10829" i="2" s="1"/>
  <c r="F10830" i="2"/>
  <c r="R10830" i="2" s="1"/>
  <c r="F10831" i="2"/>
  <c r="R10831" i="2" s="1"/>
  <c r="F10832" i="2"/>
  <c r="R10832" i="2" s="1"/>
  <c r="F10833" i="2"/>
  <c r="R10833" i="2" s="1"/>
  <c r="F10834" i="2"/>
  <c r="R10834" i="2" s="1"/>
  <c r="F10835" i="2"/>
  <c r="R10835" i="2" s="1"/>
  <c r="F10836" i="2"/>
  <c r="R10836" i="2" s="1"/>
  <c r="F10837" i="2"/>
  <c r="R10837" i="2" s="1"/>
  <c r="F10838" i="2"/>
  <c r="R10838" i="2" s="1"/>
  <c r="F10839" i="2"/>
  <c r="R10839" i="2" s="1"/>
  <c r="F10840" i="2"/>
  <c r="F10841" i="2"/>
  <c r="R10841" i="2" s="1"/>
  <c r="F10842" i="2"/>
  <c r="R10842" i="2" s="1"/>
  <c r="F10843" i="2"/>
  <c r="R10843" i="2" s="1"/>
  <c r="F10844" i="2"/>
  <c r="R10844" i="2" s="1"/>
  <c r="F10845" i="2"/>
  <c r="R10845" i="2" s="1"/>
  <c r="F10846" i="2"/>
  <c r="R10846" i="2" s="1"/>
  <c r="F10847" i="2"/>
  <c r="R10847" i="2" s="1"/>
  <c r="F10848" i="2"/>
  <c r="R10848" i="2" s="1"/>
  <c r="F10849" i="2"/>
  <c r="R10849" i="2" s="1"/>
  <c r="F10850" i="2"/>
  <c r="R10850" i="2" s="1"/>
  <c r="F10851" i="2"/>
  <c r="R10851" i="2" s="1"/>
  <c r="F10852" i="2"/>
  <c r="R10852" i="2" s="1"/>
  <c r="F10853" i="2"/>
  <c r="R10853" i="2" s="1"/>
  <c r="F10854" i="2"/>
  <c r="R10854" i="2" s="1"/>
  <c r="F10855" i="2"/>
  <c r="R10855" i="2" s="1"/>
  <c r="F10856" i="2"/>
  <c r="R10856" i="2" s="1"/>
  <c r="F10857" i="2"/>
  <c r="R10857" i="2" s="1"/>
  <c r="F10858" i="2"/>
  <c r="R10858" i="2" s="1"/>
  <c r="F10859" i="2"/>
  <c r="R10859" i="2" s="1"/>
  <c r="F10860" i="2"/>
  <c r="R10860" i="2" s="1"/>
  <c r="F10861" i="2"/>
  <c r="R10861" i="2" s="1"/>
  <c r="F10862" i="2"/>
  <c r="R10862" i="2" s="1"/>
  <c r="F10863" i="2"/>
  <c r="R10863" i="2" s="1"/>
  <c r="F10864" i="2"/>
  <c r="R10864" i="2" s="1"/>
  <c r="F10865" i="2"/>
  <c r="R10865" i="2" s="1"/>
  <c r="F10866" i="2"/>
  <c r="R10866" i="2" s="1"/>
  <c r="F10867" i="2"/>
  <c r="F10868" i="2"/>
  <c r="R10868" i="2" s="1"/>
  <c r="F10869" i="2"/>
  <c r="R10869" i="2" s="1"/>
  <c r="F10870" i="2"/>
  <c r="R10870" i="2" s="1"/>
  <c r="F10871" i="2"/>
  <c r="R10871" i="2" s="1"/>
  <c r="F10872" i="2"/>
  <c r="R10872" i="2" s="1"/>
  <c r="F10873" i="2"/>
  <c r="R10873" i="2" s="1"/>
  <c r="F10874" i="2"/>
  <c r="R10874" i="2" s="1"/>
  <c r="F10875" i="2"/>
  <c r="R10875" i="2" s="1"/>
  <c r="F10876" i="2"/>
  <c r="R10876" i="2" s="1"/>
  <c r="F10877" i="2"/>
  <c r="R10877" i="2" s="1"/>
  <c r="F10878" i="2"/>
  <c r="R10878" i="2" s="1"/>
  <c r="F10879" i="2"/>
  <c r="R10879" i="2" s="1"/>
  <c r="F10880" i="2"/>
  <c r="R10880" i="2" s="1"/>
  <c r="F10881" i="2"/>
  <c r="R10881" i="2" s="1"/>
  <c r="F10882" i="2"/>
  <c r="R10882" i="2" s="1"/>
  <c r="F10883" i="2"/>
  <c r="R10883" i="2" s="1"/>
  <c r="F10884" i="2"/>
  <c r="R10884" i="2" s="1"/>
  <c r="F10885" i="2"/>
  <c r="R10885" i="2" s="1"/>
  <c r="F10886" i="2"/>
  <c r="R10886" i="2" s="1"/>
  <c r="F10887" i="2"/>
  <c r="R10887" i="2" s="1"/>
  <c r="F10888" i="2"/>
  <c r="R10888" i="2" s="1"/>
  <c r="F10889" i="2"/>
  <c r="R10889" i="2" s="1"/>
  <c r="F10890" i="2"/>
  <c r="R10890" i="2" s="1"/>
  <c r="F10891" i="2"/>
  <c r="R10891" i="2" s="1"/>
  <c r="F10892" i="2"/>
  <c r="R10892" i="2" s="1"/>
  <c r="F10893" i="2"/>
  <c r="R10893" i="2" s="1"/>
  <c r="F10894" i="2"/>
  <c r="R10894" i="2" s="1"/>
  <c r="F10895" i="2"/>
  <c r="R10895" i="2" s="1"/>
  <c r="F10896" i="2"/>
  <c r="R10896" i="2" s="1"/>
  <c r="F10897" i="2"/>
  <c r="R10897" i="2" s="1"/>
  <c r="F10898" i="2"/>
  <c r="R10898" i="2" s="1"/>
  <c r="F10899" i="2"/>
  <c r="R10899" i="2" s="1"/>
  <c r="F10900" i="2"/>
  <c r="R10900" i="2" s="1"/>
  <c r="F10901" i="2"/>
  <c r="R10901" i="2" s="1"/>
  <c r="F10902" i="2"/>
  <c r="R10902" i="2" s="1"/>
  <c r="D29" i="7"/>
  <c r="G7" i="2" l="1"/>
  <c r="O7" i="2" s="1"/>
  <c r="F13" i="7"/>
  <c r="R5269" i="2"/>
  <c r="R5239" i="2"/>
  <c r="R5209" i="2"/>
  <c r="R5149" i="2"/>
  <c r="R5125" i="2"/>
  <c r="R5065" i="2"/>
  <c r="R5023" i="2"/>
  <c r="R5011" i="2"/>
  <c r="R4939" i="2"/>
  <c r="R4867" i="2"/>
  <c r="R4729" i="2"/>
  <c r="R4717" i="2"/>
  <c r="R4705" i="2"/>
  <c r="R4693" i="2"/>
  <c r="R4681" i="2"/>
  <c r="R4669" i="2"/>
  <c r="R4627" i="2"/>
  <c r="R4603" i="2"/>
  <c r="R4501" i="2"/>
  <c r="R4489" i="2"/>
  <c r="R4477" i="2"/>
  <c r="R4465" i="2"/>
  <c r="R4435" i="2"/>
  <c r="R4411" i="2"/>
  <c r="R4399" i="2"/>
  <c r="R4387" i="2"/>
  <c r="R4321" i="2"/>
  <c r="R4303" i="2"/>
  <c r="R4285" i="2"/>
  <c r="R4273" i="2"/>
  <c r="R4237" i="2"/>
  <c r="R4171" i="2"/>
  <c r="R5226" i="2"/>
  <c r="R5196" i="2"/>
  <c r="R5136" i="2"/>
  <c r="R5082" i="2"/>
  <c r="R5052" i="2"/>
  <c r="R5034" i="2"/>
  <c r="R4896" i="2"/>
  <c r="R4854" i="2"/>
  <c r="R4830" i="2"/>
  <c r="R4782" i="2"/>
  <c r="R4758" i="2"/>
  <c r="R4614" i="2"/>
  <c r="R4542" i="2"/>
  <c r="R4374" i="2"/>
  <c r="R4362" i="2"/>
  <c r="R4206" i="2"/>
  <c r="R4002" i="2"/>
  <c r="R3924" i="2"/>
  <c r="R3894" i="2"/>
  <c r="R3864" i="2"/>
  <c r="R3840" i="2"/>
  <c r="R3792" i="2"/>
  <c r="R3780" i="2"/>
  <c r="R3696" i="2"/>
  <c r="R3684" i="2"/>
  <c r="R3672" i="2"/>
  <c r="R3582" i="2"/>
  <c r="R3510" i="2"/>
  <c r="R3390" i="2"/>
  <c r="R3282" i="2"/>
  <c r="R3198" i="2"/>
  <c r="R3150" i="2"/>
  <c r="R3102" i="2"/>
  <c r="R3012" i="2"/>
  <c r="R2994" i="2"/>
  <c r="R2952" i="2"/>
  <c r="R2904" i="2"/>
  <c r="R2826" i="2"/>
  <c r="R3263" i="2"/>
  <c r="R3245" i="2"/>
  <c r="R3227" i="2"/>
  <c r="R3179" i="2"/>
  <c r="R3119" i="2"/>
  <c r="R3071" i="2"/>
  <c r="R3053" i="2"/>
  <c r="R3023" i="2"/>
  <c r="R2963" i="2"/>
  <c r="R2933" i="2"/>
  <c r="R2915" i="2"/>
  <c r="R2885" i="2"/>
  <c r="R2873" i="2"/>
  <c r="R1857" i="2"/>
  <c r="R1851" i="2"/>
  <c r="R1845" i="2"/>
  <c r="R1839" i="2"/>
  <c r="R1833" i="2"/>
  <c r="R1827" i="2"/>
  <c r="R1821" i="2"/>
  <c r="R1815" i="2"/>
  <c r="R1809" i="2"/>
  <c r="R1803" i="2"/>
  <c r="R1797" i="2"/>
  <c r="R1791" i="2"/>
  <c r="R1785" i="2"/>
  <c r="R1779" i="2"/>
  <c r="R1773" i="2"/>
  <c r="R1767" i="2"/>
  <c r="R1761" i="2"/>
  <c r="R1755" i="2"/>
  <c r="R1749" i="2"/>
  <c r="R1743" i="2"/>
  <c r="R1737" i="2"/>
  <c r="R1731" i="2"/>
  <c r="R1725" i="2"/>
  <c r="R1719" i="2"/>
  <c r="R1713" i="2"/>
  <c r="R1707" i="2"/>
  <c r="R1701" i="2"/>
  <c r="R1695" i="2"/>
  <c r="R1689" i="2"/>
  <c r="R1683" i="2"/>
  <c r="R1677" i="2"/>
  <c r="R1671" i="2"/>
  <c r="R1665" i="2"/>
  <c r="R1659" i="2"/>
  <c r="R1653" i="2"/>
  <c r="R1647" i="2"/>
  <c r="R1641" i="2"/>
  <c r="R1635" i="2"/>
  <c r="R1629" i="2"/>
  <c r="R1623" i="2"/>
  <c r="R1617" i="2"/>
  <c r="R1611" i="2"/>
  <c r="R1605" i="2"/>
  <c r="R1599" i="2"/>
  <c r="R1593" i="2"/>
  <c r="R1587" i="2"/>
  <c r="R1581" i="2"/>
  <c r="R1575" i="2"/>
  <c r="R1569" i="2"/>
  <c r="R975" i="2"/>
  <c r="S975" i="2" s="1"/>
  <c r="T975" i="2" s="1"/>
  <c r="R945" i="2"/>
  <c r="R915" i="2"/>
  <c r="R885" i="2"/>
  <c r="R855" i="2"/>
  <c r="R825" i="2"/>
  <c r="R759" i="2"/>
  <c r="S759" i="2" s="1"/>
  <c r="T759" i="2" s="1"/>
  <c r="R729" i="2"/>
  <c r="R591" i="2"/>
  <c r="R555" i="2"/>
  <c r="S555" i="2" s="1"/>
  <c r="T555" i="2" s="1"/>
  <c r="R519" i="2"/>
  <c r="R483" i="2"/>
  <c r="R447" i="2"/>
  <c r="S447" i="2" s="1"/>
  <c r="T447" i="2" s="1"/>
  <c r="R411" i="2"/>
  <c r="R375" i="2"/>
  <c r="R339" i="2"/>
  <c r="S339" i="2" s="1"/>
  <c r="T339" i="2" s="1"/>
  <c r="R303" i="2"/>
  <c r="R267" i="2"/>
  <c r="R231" i="2"/>
  <c r="S231" i="2" s="1"/>
  <c r="T231" i="2" s="1"/>
  <c r="R195" i="2"/>
  <c r="R159" i="2"/>
  <c r="R123" i="2"/>
  <c r="S123" i="2" s="1"/>
  <c r="T123" i="2" s="1"/>
  <c r="R87" i="2"/>
  <c r="R81" i="2"/>
  <c r="R75" i="2"/>
  <c r="S75" i="2" s="1"/>
  <c r="T75" i="2" s="1"/>
  <c r="R69" i="2"/>
  <c r="R63" i="2"/>
  <c r="R57" i="2"/>
  <c r="S57" i="2" s="1"/>
  <c r="T57" i="2" s="1"/>
  <c r="R51" i="2"/>
  <c r="R45" i="2"/>
  <c r="R39" i="2"/>
  <c r="R33" i="2"/>
  <c r="R27" i="2"/>
  <c r="R21" i="2"/>
  <c r="R15" i="2"/>
  <c r="R7612" i="2"/>
  <c r="R7318" i="2"/>
  <c r="R7180" i="2"/>
  <c r="R7102" i="2"/>
  <c r="R6844" i="2"/>
  <c r="R6742" i="2"/>
  <c r="R6574" i="2"/>
  <c r="R6496" i="2"/>
  <c r="R7744" i="2"/>
  <c r="R7720" i="2"/>
  <c r="R7540" i="2"/>
  <c r="R7480" i="2"/>
  <c r="R7462" i="2"/>
  <c r="R7396" i="2"/>
  <c r="R7042" i="2"/>
  <c r="R6928" i="2"/>
  <c r="R6796" i="2"/>
  <c r="R6772" i="2"/>
  <c r="R6646" i="2"/>
  <c r="R5968" i="2"/>
  <c r="R7708" i="2"/>
  <c r="R7594" i="2"/>
  <c r="R7486" i="2"/>
  <c r="R7348" i="2"/>
  <c r="R7324" i="2"/>
  <c r="R7288" i="2"/>
  <c r="R7264" i="2"/>
  <c r="R7234" i="2"/>
  <c r="R7138" i="2"/>
  <c r="R6868" i="2"/>
  <c r="R6586" i="2"/>
  <c r="R5956" i="2"/>
  <c r="R7678" i="2"/>
  <c r="R7402" i="2"/>
  <c r="R7066" i="2"/>
  <c r="R7012" i="2"/>
  <c r="R6988" i="2"/>
  <c r="R6964" i="2"/>
  <c r="R6886" i="2"/>
  <c r="R6862" i="2"/>
  <c r="R6838" i="2"/>
  <c r="R6820" i="2"/>
  <c r="R6538" i="2"/>
  <c r="R6520" i="2"/>
  <c r="R6460" i="2"/>
  <c r="R6436" i="2"/>
  <c r="R6376" i="2"/>
  <c r="R6328" i="2"/>
  <c r="R6298" i="2"/>
  <c r="R6226" i="2"/>
  <c r="R6196" i="2"/>
  <c r="R6178" i="2"/>
  <c r="R6142" i="2"/>
  <c r="R6118" i="2"/>
  <c r="R6028" i="2"/>
  <c r="R5998" i="2"/>
  <c r="R5944" i="2"/>
  <c r="R5890" i="2"/>
  <c r="R5872" i="2"/>
  <c r="R5824" i="2"/>
  <c r="R5770" i="2"/>
  <c r="R5746" i="2"/>
  <c r="R5734" i="2"/>
  <c r="R5662" i="2"/>
  <c r="R5650" i="2"/>
  <c r="R5638" i="2"/>
  <c r="R5626" i="2"/>
  <c r="R5518" i="2"/>
  <c r="R5440" i="2"/>
  <c r="R5422" i="2"/>
  <c r="R5362" i="2"/>
  <c r="R5350" i="2"/>
  <c r="R5314" i="2"/>
  <c r="R5302" i="2"/>
  <c r="R5290" i="2"/>
  <c r="R5266" i="2"/>
  <c r="R5242" i="2"/>
  <c r="R5230" i="2"/>
  <c r="R5194" i="2"/>
  <c r="R5152" i="2"/>
  <c r="R5116" i="2"/>
  <c r="R5038" i="2"/>
  <c r="R5026" i="2"/>
  <c r="R5002" i="2"/>
  <c r="R4966" i="2"/>
  <c r="R4936" i="2"/>
  <c r="R4924" i="2"/>
  <c r="R4912" i="2"/>
  <c r="R4876" i="2"/>
  <c r="R4846" i="2"/>
  <c r="R4756" i="2"/>
  <c r="R4744" i="2"/>
  <c r="R4726" i="2"/>
  <c r="R4720" i="2"/>
  <c r="R4678" i="2"/>
  <c r="R4612" i="2"/>
  <c r="R4600" i="2"/>
  <c r="R4588" i="2"/>
  <c r="R4534" i="2"/>
  <c r="R4528" i="2"/>
  <c r="R4522" i="2"/>
  <c r="R4504" i="2"/>
  <c r="R4498" i="2"/>
  <c r="R4474" i="2"/>
  <c r="R4450" i="2"/>
  <c r="R4438" i="2"/>
  <c r="R4414" i="2"/>
  <c r="R4390" i="2"/>
  <c r="R4354" i="2"/>
  <c r="R4348" i="2"/>
  <c r="R4282" i="2"/>
  <c r="R4258" i="2"/>
  <c r="R4240" i="2"/>
  <c r="R4228" i="2"/>
  <c r="R4180" i="2"/>
  <c r="R4168" i="2"/>
  <c r="R4150" i="2"/>
  <c r="R4126" i="2"/>
  <c r="R4120" i="2"/>
  <c r="R4090" i="2"/>
  <c r="R4078" i="2"/>
  <c r="R4054" i="2"/>
  <c r="R4030" i="2"/>
  <c r="R4012" i="2"/>
  <c r="R4006" i="2"/>
  <c r="R3964" i="2"/>
  <c r="R3940" i="2"/>
  <c r="R3934" i="2"/>
  <c r="R3928" i="2"/>
  <c r="R3898" i="2"/>
  <c r="R3886" i="2"/>
  <c r="R3808" i="2"/>
  <c r="R3802" i="2"/>
  <c r="R3796" i="2"/>
  <c r="R3790" i="2"/>
  <c r="R3700" i="2"/>
  <c r="R3652" i="2"/>
  <c r="R3646" i="2"/>
  <c r="R3634" i="2"/>
  <c r="R3622" i="2"/>
  <c r="R3610" i="2"/>
  <c r="R3604" i="2"/>
  <c r="R3598" i="2"/>
  <c r="R3586" i="2"/>
  <c r="R3580" i="2"/>
  <c r="R3568" i="2"/>
  <c r="R3538" i="2"/>
  <c r="R3526" i="2"/>
  <c r="R3508" i="2"/>
  <c r="R3502" i="2"/>
  <c r="R3478" i="2"/>
  <c r="R3472" i="2"/>
  <c r="R3460" i="2"/>
  <c r="R3454" i="2"/>
  <c r="R3448" i="2"/>
  <c r="R3436" i="2"/>
  <c r="R3424" i="2"/>
  <c r="R3322" i="2"/>
  <c r="R3280" i="2"/>
  <c r="R3262" i="2"/>
  <c r="R3202" i="2"/>
  <c r="R3178" i="2"/>
  <c r="R3142" i="2"/>
  <c r="R3082" i="2"/>
  <c r="R3064" i="2"/>
  <c r="R2986" i="2"/>
  <c r="R2878" i="2"/>
  <c r="R2818" i="2"/>
  <c r="R2794" i="2"/>
  <c r="R2692" i="2"/>
  <c r="R2590" i="2"/>
  <c r="R2482" i="2"/>
  <c r="R2458" i="2"/>
  <c r="R2374" i="2"/>
  <c r="R2284" i="2"/>
  <c r="R2260" i="2"/>
  <c r="R2146" i="2"/>
  <c r="R2104" i="2"/>
  <c r="R2062" i="2"/>
  <c r="R2008" i="2"/>
  <c r="R1966" i="2"/>
  <c r="R1954" i="2"/>
  <c r="R1558" i="2"/>
  <c r="R1486" i="2"/>
  <c r="R1462" i="2"/>
  <c r="R1432" i="2"/>
  <c r="R1402" i="2"/>
  <c r="R1372" i="2"/>
  <c r="R1342" i="2"/>
  <c r="R1312" i="2"/>
  <c r="R1282" i="2"/>
  <c r="R1216" i="2"/>
  <c r="R1186" i="2"/>
  <c r="R1156" i="2"/>
  <c r="R1126" i="2"/>
  <c r="R1096" i="2"/>
  <c r="R1048" i="2"/>
  <c r="R1024" i="2"/>
  <c r="R1006" i="2"/>
  <c r="R988" i="2"/>
  <c r="R934" i="2"/>
  <c r="R898" i="2"/>
  <c r="R862" i="2"/>
  <c r="R826" i="2"/>
  <c r="R790" i="2"/>
  <c r="R754" i="2"/>
  <c r="R718" i="2"/>
  <c r="R592" i="2"/>
  <c r="R586" i="2"/>
  <c r="R580" i="2"/>
  <c r="R574" i="2"/>
  <c r="R568" i="2"/>
  <c r="R562" i="2"/>
  <c r="R556" i="2"/>
  <c r="R550" i="2"/>
  <c r="R544" i="2"/>
  <c r="R538" i="2"/>
  <c r="R532" i="2"/>
  <c r="R526" i="2"/>
  <c r="R520" i="2"/>
  <c r="R514" i="2"/>
  <c r="R508" i="2"/>
  <c r="R502" i="2"/>
  <c r="R496" i="2"/>
  <c r="R490" i="2"/>
  <c r="R484" i="2"/>
  <c r="R478" i="2"/>
  <c r="R472" i="2"/>
  <c r="R466" i="2"/>
  <c r="R460" i="2"/>
  <c r="R454" i="2"/>
  <c r="R448" i="2"/>
  <c r="R442" i="2"/>
  <c r="R436" i="2"/>
  <c r="R430" i="2"/>
  <c r="R424" i="2"/>
  <c r="R418" i="2"/>
  <c r="R412" i="2"/>
  <c r="R406" i="2"/>
  <c r="R400" i="2"/>
  <c r="R394" i="2"/>
  <c r="R388" i="2"/>
  <c r="R382" i="2"/>
  <c r="R376" i="2"/>
  <c r="R370" i="2"/>
  <c r="R364" i="2"/>
  <c r="R358" i="2"/>
  <c r="R352" i="2"/>
  <c r="R346" i="2"/>
  <c r="R340" i="2"/>
  <c r="R334" i="2"/>
  <c r="R328" i="2"/>
  <c r="R322" i="2"/>
  <c r="R316" i="2"/>
  <c r="R310" i="2"/>
  <c r="R304" i="2"/>
  <c r="R298" i="2"/>
  <c r="R292" i="2"/>
  <c r="R286" i="2"/>
  <c r="R280" i="2"/>
  <c r="R274" i="2"/>
  <c r="R268" i="2"/>
  <c r="R262" i="2"/>
  <c r="R256" i="2"/>
  <c r="R250" i="2"/>
  <c r="R244" i="2"/>
  <c r="R238" i="2"/>
  <c r="R232" i="2"/>
  <c r="R226" i="2"/>
  <c r="R220" i="2"/>
  <c r="R214" i="2"/>
  <c r="R208" i="2"/>
  <c r="R202" i="2"/>
  <c r="R196" i="2"/>
  <c r="R190" i="2"/>
  <c r="R184" i="2"/>
  <c r="R178" i="2"/>
  <c r="R172" i="2"/>
  <c r="R166" i="2"/>
  <c r="R160" i="2"/>
  <c r="R154" i="2"/>
  <c r="R148" i="2"/>
  <c r="R8564" i="2"/>
  <c r="R8516" i="2"/>
  <c r="R8492" i="2"/>
  <c r="R8462" i="2"/>
  <c r="R8444" i="2"/>
  <c r="R8372" i="2"/>
  <c r="R8342" i="2"/>
  <c r="R8324" i="2"/>
  <c r="R8300" i="2"/>
  <c r="R8270" i="2"/>
  <c r="R8240" i="2"/>
  <c r="R8198" i="2"/>
  <c r="R8180" i="2"/>
  <c r="R8162" i="2"/>
  <c r="R8120" i="2"/>
  <c r="R8000" i="2"/>
  <c r="R7952" i="2"/>
  <c r="R7910" i="2"/>
  <c r="R7892" i="2"/>
  <c r="R7844" i="2"/>
  <c r="R7826" i="2"/>
  <c r="R7778" i="2"/>
  <c r="R7754" i="2"/>
  <c r="R7736" i="2"/>
  <c r="R7718" i="2"/>
  <c r="R7688" i="2"/>
  <c r="R7670" i="2"/>
  <c r="R7622" i="2"/>
  <c r="R7502" i="2"/>
  <c r="R7418" i="2"/>
  <c r="R7394" i="2"/>
  <c r="R7376" i="2"/>
  <c r="R7352" i="2"/>
  <c r="R7334" i="2"/>
  <c r="R7316" i="2"/>
  <c r="R7274" i="2"/>
  <c r="R7238" i="2"/>
  <c r="R7196" i="2"/>
  <c r="R7160" i="2"/>
  <c r="R7142" i="2"/>
  <c r="R7124" i="2"/>
  <c r="R7100" i="2"/>
  <c r="R7076" i="2"/>
  <c r="R7052" i="2"/>
  <c r="R7028" i="2"/>
  <c r="R6992" i="2"/>
  <c r="R6950" i="2"/>
  <c r="R6926" i="2"/>
  <c r="R6866" i="2"/>
  <c r="R6824" i="2"/>
  <c r="R6806" i="2"/>
  <c r="R6764" i="2"/>
  <c r="R6746" i="2"/>
  <c r="R6734" i="2"/>
  <c r="R6686" i="2"/>
  <c r="R6620" i="2"/>
  <c r="R6602" i="2"/>
  <c r="R6500" i="2"/>
  <c r="R6488" i="2"/>
  <c r="R6284" i="2"/>
  <c r="R6248" i="2"/>
  <c r="R6176" i="2"/>
  <c r="R6116" i="2"/>
  <c r="R5972" i="2"/>
  <c r="R5960" i="2"/>
  <c r="R5948" i="2"/>
  <c r="R5924" i="2"/>
  <c r="R5888" i="2"/>
  <c r="R5870" i="2"/>
  <c r="R5846" i="2"/>
  <c r="R5816" i="2"/>
  <c r="R5786" i="2"/>
  <c r="R5744" i="2"/>
  <c r="R5732" i="2"/>
  <c r="R5648" i="2"/>
  <c r="R5612" i="2"/>
  <c r="R5492" i="2"/>
  <c r="R5444" i="2"/>
  <c r="R5372" i="2"/>
  <c r="R5360" i="2"/>
  <c r="R5348" i="2"/>
  <c r="R5318" i="2"/>
  <c r="R8540" i="2"/>
  <c r="R10738" i="2"/>
  <c r="R10636" i="2"/>
  <c r="R10432" i="2"/>
  <c r="R10384" i="2"/>
  <c r="R10210" i="2"/>
  <c r="R10066" i="2"/>
  <c r="R9838" i="2"/>
  <c r="R9790" i="2"/>
  <c r="R9574" i="2"/>
  <c r="R9544" i="2"/>
  <c r="R9532" i="2"/>
  <c r="R9514" i="2"/>
  <c r="R10707" i="2"/>
  <c r="R10497" i="2"/>
  <c r="R9945" i="2"/>
  <c r="R9675" i="2"/>
  <c r="R9561" i="2"/>
  <c r="R9513" i="2"/>
  <c r="S9513" i="2" s="1"/>
  <c r="T9513" i="2" s="1"/>
  <c r="R9345" i="2"/>
  <c r="S9345" i="2" s="1"/>
  <c r="T9345" i="2" s="1"/>
  <c r="R9321" i="2"/>
  <c r="R9273" i="2"/>
  <c r="S9273" i="2" s="1"/>
  <c r="T9273" i="2" s="1"/>
  <c r="R9135" i="2"/>
  <c r="S9135" i="2" s="1"/>
  <c r="T9135" i="2" s="1"/>
  <c r="R10480" i="2"/>
  <c r="R10468" i="2"/>
  <c r="R10246" i="2"/>
  <c r="R10162" i="2"/>
  <c r="R10060" i="2"/>
  <c r="R9250" i="2"/>
  <c r="R10441" i="2"/>
  <c r="R10387" i="2"/>
  <c r="R10261" i="2"/>
  <c r="R10141" i="2"/>
  <c r="R10105" i="2"/>
  <c r="R9991" i="2"/>
  <c r="R9967" i="2"/>
  <c r="R9931" i="2"/>
  <c r="R9919" i="2"/>
  <c r="R9841" i="2"/>
  <c r="R9757" i="2"/>
  <c r="R10570" i="2"/>
  <c r="R10558" i="2"/>
  <c r="R10348" i="2"/>
  <c r="R10336" i="2"/>
  <c r="R9598" i="2"/>
  <c r="R9508" i="2"/>
  <c r="R10867" i="2"/>
  <c r="R10675" i="2"/>
  <c r="R10669" i="2"/>
  <c r="R10591" i="2"/>
  <c r="R10840" i="2"/>
  <c r="R10798" i="2"/>
  <c r="R10792" i="2"/>
  <c r="R9952" i="2"/>
  <c r="R9814" i="2"/>
  <c r="R9778" i="2"/>
  <c r="R9730" i="2"/>
  <c r="R9502" i="2"/>
  <c r="R9472" i="2"/>
  <c r="R9448" i="2"/>
  <c r="R9430" i="2"/>
  <c r="R9424" i="2"/>
  <c r="R9394" i="2"/>
  <c r="R9358" i="2"/>
  <c r="R9340" i="2"/>
  <c r="R9322" i="2"/>
  <c r="R9286" i="2"/>
  <c r="R9214" i="2"/>
  <c r="R9118" i="2"/>
  <c r="R9094" i="2"/>
  <c r="R9082" i="2"/>
  <c r="R9040" i="2"/>
  <c r="R9016" i="2"/>
  <c r="R8896" i="2"/>
  <c r="R8872" i="2"/>
  <c r="R8728" i="2"/>
  <c r="R8692" i="2"/>
  <c r="R8686" i="2"/>
  <c r="R8590" i="2"/>
  <c r="R8578" i="2"/>
  <c r="R8548" i="2"/>
  <c r="R8512" i="2"/>
  <c r="R8500" i="2"/>
  <c r="R8470" i="2"/>
  <c r="R8410" i="2"/>
  <c r="R8368" i="2"/>
  <c r="R8350" i="2"/>
  <c r="R8338" i="2"/>
  <c r="R8290" i="2"/>
  <c r="R8278" i="2"/>
  <c r="R8260" i="2"/>
  <c r="R8242" i="2"/>
  <c r="R8206" i="2"/>
  <c r="R8146" i="2"/>
  <c r="R8104" i="2"/>
  <c r="R8068" i="2"/>
  <c r="R8062" i="2"/>
  <c r="R8044" i="2"/>
  <c r="R8032" i="2"/>
  <c r="R8014" i="2"/>
  <c r="R8008" i="2"/>
  <c r="R7990" i="2"/>
  <c r="R7978" i="2"/>
  <c r="R7942" i="2"/>
  <c r="R7930" i="2"/>
  <c r="R7912" i="2"/>
  <c r="R7900" i="2"/>
  <c r="R7888" i="2"/>
  <c r="R7864" i="2"/>
  <c r="R7816" i="2"/>
  <c r="R7810" i="2"/>
  <c r="R7798" i="2"/>
  <c r="R7786" i="2"/>
  <c r="R7774" i="2"/>
  <c r="R7762" i="2"/>
  <c r="R7756" i="2"/>
  <c r="R7726" i="2"/>
  <c r="R7714" i="2"/>
  <c r="R7702" i="2"/>
  <c r="R7672" i="2"/>
  <c r="R8883" i="2"/>
  <c r="S8883" i="2" s="1"/>
  <c r="T8883" i="2" s="1"/>
  <c r="R8631" i="2"/>
  <c r="R8583" i="2"/>
  <c r="R8205" i="2"/>
  <c r="R7683" i="2"/>
  <c r="R7647" i="2"/>
  <c r="R7611" i="2"/>
  <c r="S7611" i="2" s="1"/>
  <c r="T7611" i="2" s="1"/>
  <c r="R7461" i="2"/>
  <c r="R7347" i="2"/>
  <c r="R7341" i="2"/>
  <c r="R8973" i="2"/>
  <c r="R8931" i="2"/>
  <c r="R8661" i="2"/>
  <c r="S8661" i="2" s="1"/>
  <c r="T8661" i="2" s="1"/>
  <c r="R8541" i="2"/>
  <c r="R8535" i="2"/>
  <c r="R8487" i="2"/>
  <c r="S8487" i="2" s="1"/>
  <c r="T8487" i="2" s="1"/>
  <c r="R8457" i="2"/>
  <c r="R8403" i="2"/>
  <c r="R8325" i="2"/>
  <c r="R8187" i="2"/>
  <c r="R8133" i="2"/>
  <c r="R8127" i="2"/>
  <c r="S8127" i="2" s="1"/>
  <c r="T8127" i="2" s="1"/>
  <c r="R8079" i="2"/>
  <c r="R7971" i="2"/>
  <c r="R7935" i="2"/>
  <c r="R7719" i="2"/>
  <c r="R9313" i="2"/>
  <c r="R10710" i="2"/>
  <c r="R10296" i="2"/>
  <c r="R10278" i="2"/>
  <c r="R10146" i="2"/>
  <c r="R7654" i="2"/>
  <c r="R7618" i="2"/>
  <c r="R7606" i="2"/>
  <c r="R7564" i="2"/>
  <c r="R7558" i="2"/>
  <c r="R7534" i="2"/>
  <c r="R7528" i="2"/>
  <c r="R7522" i="2"/>
  <c r="R7516" i="2"/>
  <c r="R7510" i="2"/>
  <c r="R7492" i="2"/>
  <c r="R7468" i="2"/>
  <c r="R7444" i="2"/>
  <c r="R7426" i="2"/>
  <c r="R7420" i="2"/>
  <c r="R7390" i="2"/>
  <c r="R7384" i="2"/>
  <c r="R7378" i="2"/>
  <c r="R7354" i="2"/>
  <c r="R7336" i="2"/>
  <c r="R7306" i="2"/>
  <c r="R7282" i="2"/>
  <c r="R7276" i="2"/>
  <c r="R7252" i="2"/>
  <c r="R7216" i="2"/>
  <c r="R7198" i="2"/>
  <c r="R7162" i="2"/>
  <c r="R7156" i="2"/>
  <c r="R7132" i="2"/>
  <c r="R7114" i="2"/>
  <c r="R7096" i="2"/>
  <c r="R7090" i="2"/>
  <c r="R7072" i="2"/>
  <c r="R7054" i="2"/>
  <c r="R7048" i="2"/>
  <c r="R7030" i="2"/>
  <c r="R7018" i="2"/>
  <c r="R7000" i="2"/>
  <c r="R6976" i="2"/>
  <c r="R6958" i="2"/>
  <c r="R6940" i="2"/>
  <c r="R6922" i="2"/>
  <c r="R6898" i="2"/>
  <c r="R6880" i="2"/>
  <c r="R6874" i="2"/>
  <c r="R6856" i="2"/>
  <c r="R6850" i="2"/>
  <c r="R6832" i="2"/>
  <c r="R6808" i="2"/>
  <c r="R6784" i="2"/>
  <c r="R6766" i="2"/>
  <c r="R6760" i="2"/>
  <c r="R6754" i="2"/>
  <c r="R6748" i="2"/>
  <c r="R6700" i="2"/>
  <c r="R6694" i="2"/>
  <c r="R6676" i="2"/>
  <c r="R6670" i="2"/>
  <c r="R6652" i="2"/>
  <c r="R6628" i="2"/>
  <c r="R6622" i="2"/>
  <c r="R6562" i="2"/>
  <c r="R6526" i="2"/>
  <c r="R6508" i="2"/>
  <c r="R6478" i="2"/>
  <c r="R6472" i="2"/>
  <c r="R6442" i="2"/>
  <c r="R6430" i="2"/>
  <c r="R6418" i="2"/>
  <c r="R6406" i="2"/>
  <c r="R6400" i="2"/>
  <c r="R6346" i="2"/>
  <c r="R6334" i="2"/>
  <c r="R6316" i="2"/>
  <c r="R6304" i="2"/>
  <c r="R6286" i="2"/>
  <c r="R6274" i="2"/>
  <c r="R6268" i="2"/>
  <c r="R6256" i="2"/>
  <c r="R6244" i="2"/>
  <c r="R6232" i="2"/>
  <c r="R6172" i="2"/>
  <c r="R6160" i="2"/>
  <c r="R6148" i="2"/>
  <c r="R6106" i="2"/>
  <c r="R6094" i="2"/>
  <c r="R6082" i="2"/>
  <c r="R6076" i="2"/>
  <c r="R6046" i="2"/>
  <c r="R6034" i="2"/>
  <c r="R6022" i="2"/>
  <c r="R6004" i="2"/>
  <c r="R5992" i="2"/>
  <c r="R5980" i="2"/>
  <c r="R5950" i="2"/>
  <c r="R5920" i="2"/>
  <c r="R5908" i="2"/>
  <c r="R5902" i="2"/>
  <c r="R5836" i="2"/>
  <c r="R5812" i="2"/>
  <c r="R5800" i="2"/>
  <c r="R5776" i="2"/>
  <c r="R5764" i="2"/>
  <c r="R5740" i="2"/>
  <c r="R5716" i="2"/>
  <c r="R5710" i="2"/>
  <c r="R5692" i="2"/>
  <c r="R5680" i="2"/>
  <c r="R5674" i="2"/>
  <c r="R5620" i="2"/>
  <c r="R5614" i="2"/>
  <c r="R5608" i="2"/>
  <c r="R5602" i="2"/>
  <c r="R5584" i="2"/>
  <c r="R5578" i="2"/>
  <c r="R5572" i="2"/>
  <c r="R5554" i="2"/>
  <c r="R5548" i="2"/>
  <c r="R5542" i="2"/>
  <c r="R5536" i="2"/>
  <c r="R5530" i="2"/>
  <c r="R5506" i="2"/>
  <c r="R5476" i="2"/>
  <c r="R5464" i="2"/>
  <c r="R5452" i="2"/>
  <c r="R5446" i="2"/>
  <c r="R5434" i="2"/>
  <c r="R5428" i="2"/>
  <c r="R5410" i="2"/>
  <c r="R5404" i="2"/>
  <c r="R5398" i="2"/>
  <c r="R5392" i="2"/>
  <c r="R5386" i="2"/>
  <c r="R5380" i="2"/>
  <c r="R5374" i="2"/>
  <c r="R5356" i="2"/>
  <c r="R5344" i="2"/>
  <c r="R5338" i="2"/>
  <c r="R5326" i="2"/>
  <c r="R5320" i="2"/>
  <c r="R5308" i="2"/>
  <c r="R5278" i="2"/>
  <c r="R5260" i="2"/>
  <c r="R5254" i="2"/>
  <c r="R5248" i="2"/>
  <c r="R5224" i="2"/>
  <c r="R5218" i="2"/>
  <c r="R5212" i="2"/>
  <c r="R5200" i="2"/>
  <c r="R5176" i="2"/>
  <c r="R5158" i="2"/>
  <c r="R5128" i="2"/>
  <c r="R5122" i="2"/>
  <c r="R5098" i="2"/>
  <c r="R5092" i="2"/>
  <c r="R5080" i="2"/>
  <c r="R5074" i="2"/>
  <c r="R5068" i="2"/>
  <c r="R5062" i="2"/>
  <c r="R5050" i="2"/>
  <c r="R5020" i="2"/>
  <c r="R5014" i="2"/>
  <c r="R4990" i="2"/>
  <c r="R4978" i="2"/>
  <c r="R4972" i="2"/>
  <c r="R4960" i="2"/>
  <c r="R4948" i="2"/>
  <c r="R4930" i="2"/>
  <c r="R4906" i="2"/>
  <c r="R4900" i="2"/>
  <c r="R4894" i="2"/>
  <c r="R4882" i="2"/>
  <c r="R4870" i="2"/>
  <c r="R4864" i="2"/>
  <c r="R4858" i="2"/>
  <c r="R4852" i="2"/>
  <c r="R4828" i="2"/>
  <c r="R4822" i="2"/>
  <c r="R4816" i="2"/>
  <c r="R4780" i="2"/>
  <c r="R4774" i="2"/>
  <c r="R4738" i="2"/>
  <c r="R4732" i="2"/>
  <c r="R4708" i="2"/>
  <c r="R4696" i="2"/>
  <c r="R4690" i="2"/>
  <c r="R4672" i="2"/>
  <c r="R4666" i="2"/>
  <c r="R4654" i="2"/>
  <c r="R4642" i="2"/>
  <c r="R4636" i="2"/>
  <c r="R4624" i="2"/>
  <c r="R4618" i="2"/>
  <c r="R4594" i="2"/>
  <c r="R4570" i="2"/>
  <c r="R4564" i="2"/>
  <c r="R4540" i="2"/>
  <c r="R4516" i="2"/>
  <c r="R4510" i="2"/>
  <c r="R4486" i="2"/>
  <c r="R4462" i="2"/>
  <c r="R4456" i="2"/>
  <c r="R4426" i="2"/>
  <c r="R4408" i="2"/>
  <c r="R4396" i="2"/>
  <c r="R4384" i="2"/>
  <c r="R4378" i="2"/>
  <c r="R4372" i="2"/>
  <c r="R4360" i="2"/>
  <c r="R4342" i="2"/>
  <c r="R4336" i="2"/>
  <c r="R4330" i="2"/>
  <c r="R4324" i="2"/>
  <c r="R4318" i="2"/>
  <c r="R4306" i="2"/>
  <c r="R4300" i="2"/>
  <c r="R4294" i="2"/>
  <c r="R4288" i="2"/>
  <c r="R4276" i="2"/>
  <c r="R4270" i="2"/>
  <c r="R4246" i="2"/>
  <c r="R4222" i="2"/>
  <c r="R4210" i="2"/>
  <c r="R4198" i="2"/>
  <c r="R4186" i="2"/>
  <c r="R4174" i="2"/>
  <c r="R4162" i="2"/>
  <c r="R4156" i="2"/>
  <c r="R4144" i="2"/>
  <c r="R4138" i="2"/>
  <c r="R4132" i="2"/>
  <c r="R4108" i="2"/>
  <c r="R4096" i="2"/>
  <c r="R4084" i="2"/>
  <c r="R4072" i="2"/>
  <c r="R4066" i="2"/>
  <c r="R4060" i="2"/>
  <c r="R4048" i="2"/>
  <c r="R4042" i="2"/>
  <c r="R4036" i="2"/>
  <c r="R4024" i="2"/>
  <c r="R4018" i="2"/>
  <c r="R4000" i="2"/>
  <c r="R3994" i="2"/>
  <c r="R3988" i="2"/>
  <c r="R3982" i="2"/>
  <c r="R3976" i="2"/>
  <c r="R3970" i="2"/>
  <c r="R3958" i="2"/>
  <c r="R3922" i="2"/>
  <c r="R3916" i="2"/>
  <c r="R3910" i="2"/>
  <c r="R3904" i="2"/>
  <c r="R3892" i="2"/>
  <c r="R5376" i="2"/>
  <c r="R5328" i="2"/>
  <c r="R5298" i="2"/>
  <c r="R5058" i="2"/>
  <c r="R4950" i="2"/>
  <c r="R4902" i="2"/>
  <c r="R4764" i="2"/>
  <c r="R4734" i="2"/>
  <c r="R4716" i="2"/>
  <c r="R4620" i="2"/>
  <c r="R4602" i="2"/>
  <c r="R4584" i="2"/>
  <c r="R4566" i="2"/>
  <c r="R4548" i="2"/>
  <c r="R4530" i="2"/>
  <c r="R4512" i="2"/>
  <c r="R4494" i="2"/>
  <c r="R4476" i="2"/>
  <c r="R4458" i="2"/>
  <c r="R4446" i="2"/>
  <c r="R4440" i="2"/>
  <c r="R4422" i="2"/>
  <c r="R4416" i="2"/>
  <c r="R4380" i="2"/>
  <c r="R4350" i="2"/>
  <c r="R4320" i="2"/>
  <c r="R4218" i="2"/>
  <c r="R4176" i="2"/>
  <c r="R4140" i="2"/>
  <c r="R4134" i="2"/>
  <c r="R4104" i="2"/>
  <c r="R4074" i="2"/>
  <c r="R4062" i="2"/>
  <c r="R4032" i="2"/>
  <c r="R4020" i="2"/>
  <c r="R4014" i="2"/>
  <c r="R4008" i="2"/>
  <c r="R3996" i="2"/>
  <c r="R3978" i="2"/>
  <c r="R3948" i="2"/>
  <c r="R3936" i="2"/>
  <c r="R3930" i="2"/>
  <c r="R3882" i="2"/>
  <c r="R3852" i="2"/>
  <c r="R3822" i="2"/>
  <c r="R3804" i="2"/>
  <c r="R3774" i="2"/>
  <c r="R3750" i="2"/>
  <c r="R3726" i="2"/>
  <c r="R3720" i="2"/>
  <c r="R3708" i="2"/>
  <c r="R3690" i="2"/>
  <c r="R3648" i="2"/>
  <c r="R3606" i="2"/>
  <c r="R3600" i="2"/>
  <c r="R3594" i="2"/>
  <c r="R3576" i="2"/>
  <c r="R3534" i="2"/>
  <c r="R3522" i="2"/>
  <c r="R3504" i="2"/>
  <c r="R3492" i="2"/>
  <c r="R3480" i="2"/>
  <c r="R3462" i="2"/>
  <c r="R3450" i="2"/>
  <c r="R3438" i="2"/>
  <c r="R3420" i="2"/>
  <c r="R3408" i="2"/>
  <c r="R3396" i="2"/>
  <c r="R3378" i="2"/>
  <c r="R3330" i="2"/>
  <c r="R3312" i="2"/>
  <c r="R3300" i="2"/>
  <c r="R3276" i="2"/>
  <c r="R3264" i="2"/>
  <c r="R3228" i="2"/>
  <c r="R3222" i="2"/>
  <c r="R3192" i="2"/>
  <c r="R3168" i="2"/>
  <c r="R3162" i="2"/>
  <c r="R3138" i="2"/>
  <c r="R3126" i="2"/>
  <c r="R3090" i="2"/>
  <c r="R3084" i="2"/>
  <c r="R3078" i="2"/>
  <c r="R3054" i="2"/>
  <c r="R3030" i="2"/>
  <c r="R3018" i="2"/>
  <c r="R3006" i="2"/>
  <c r="R2982" i="2"/>
  <c r="R2976" i="2"/>
  <c r="R2964" i="2"/>
  <c r="R2946" i="2"/>
  <c r="R2922" i="2"/>
  <c r="R2916" i="2"/>
  <c r="R2910" i="2"/>
  <c r="R2892" i="2"/>
  <c r="R2874" i="2"/>
  <c r="R2868" i="2"/>
  <c r="R2844" i="2"/>
  <c r="R2838" i="2"/>
  <c r="R2814" i="2"/>
  <c r="R2802" i="2"/>
  <c r="R2772" i="2"/>
  <c r="R2766" i="2"/>
  <c r="R2760" i="2"/>
  <c r="R2748" i="2"/>
  <c r="R2742" i="2"/>
  <c r="R2730" i="2"/>
  <c r="R2718" i="2"/>
  <c r="R2706" i="2"/>
  <c r="R2694" i="2"/>
  <c r="R2682" i="2"/>
  <c r="R2664" i="2"/>
  <c r="R2658" i="2"/>
  <c r="R2652" i="2"/>
  <c r="R2646" i="2"/>
  <c r="R2640" i="2"/>
  <c r="R2622" i="2"/>
  <c r="R2610" i="2"/>
  <c r="R2598" i="2"/>
  <c r="R2592" i="2"/>
  <c r="R2586" i="2"/>
  <c r="R2568" i="2"/>
  <c r="R2556" i="2"/>
  <c r="R2550" i="2"/>
  <c r="R2544" i="2"/>
  <c r="R2532" i="2"/>
  <c r="R2514" i="2"/>
  <c r="R2502" i="2"/>
  <c r="R2496" i="2"/>
  <c r="R2490" i="2"/>
  <c r="R2478" i="2"/>
  <c r="R2448" i="2"/>
  <c r="R2442" i="2"/>
  <c r="R2436" i="2"/>
  <c r="R2430" i="2"/>
  <c r="R2412" i="2"/>
  <c r="R2406" i="2"/>
  <c r="R2400" i="2"/>
  <c r="R2382" i="2"/>
  <c r="R2376" i="2"/>
  <c r="R2352" i="2"/>
  <c r="R2328" i="2"/>
  <c r="R2322" i="2"/>
  <c r="R2298" i="2"/>
  <c r="R2274" i="2"/>
  <c r="R2268" i="2"/>
  <c r="R2250" i="2"/>
  <c r="R2238" i="2"/>
  <c r="R2226" i="2"/>
  <c r="R2220" i="2"/>
  <c r="R2208" i="2"/>
  <c r="R2202" i="2"/>
  <c r="R2196" i="2"/>
  <c r="R2184" i="2"/>
  <c r="R2172" i="2"/>
  <c r="R2166" i="2"/>
  <c r="R2160" i="2"/>
  <c r="R2148" i="2"/>
  <c r="R2142" i="2"/>
  <c r="R2130" i="2"/>
  <c r="R2118" i="2"/>
  <c r="R2112" i="2"/>
  <c r="R2094" i="2"/>
  <c r="R2088" i="2"/>
  <c r="R2076" i="2"/>
  <c r="R2064" i="2"/>
  <c r="R2058" i="2"/>
  <c r="R2046" i="2"/>
  <c r="R2040" i="2"/>
  <c r="R2034" i="2"/>
  <c r="R2022" i="2"/>
  <c r="R2010" i="2"/>
  <c r="R2004" i="2"/>
  <c r="R1986" i="2"/>
  <c r="R1980" i="2"/>
  <c r="R1968" i="2"/>
  <c r="R1962" i="2"/>
  <c r="R1956" i="2"/>
  <c r="R1950" i="2"/>
  <c r="R1932" i="2"/>
  <c r="R1560" i="2"/>
  <c r="R1548" i="2"/>
  <c r="R1542" i="2"/>
  <c r="R1536" i="2"/>
  <c r="R5496" i="2"/>
  <c r="R5436" i="2"/>
  <c r="R5418" i="2"/>
  <c r="R5268" i="2"/>
  <c r="R5238" i="2"/>
  <c r="R5190" i="2"/>
  <c r="R5178" i="2"/>
  <c r="R5148" i="2"/>
  <c r="R5040" i="2"/>
  <c r="R4920" i="2"/>
  <c r="R4794" i="2"/>
  <c r="R3880" i="2"/>
  <c r="R3862" i="2"/>
  <c r="R3838" i="2"/>
  <c r="R3832" i="2"/>
  <c r="R3826" i="2"/>
  <c r="R3814" i="2"/>
  <c r="R3784" i="2"/>
  <c r="R3760" i="2"/>
  <c r="R3754" i="2"/>
  <c r="R3730" i="2"/>
  <c r="R3688" i="2"/>
  <c r="R3658" i="2"/>
  <c r="R3628" i="2"/>
  <c r="R3616" i="2"/>
  <c r="R3562" i="2"/>
  <c r="R3550" i="2"/>
  <c r="R3532" i="2"/>
  <c r="R3520" i="2"/>
  <c r="R3484" i="2"/>
  <c r="R3466" i="2"/>
  <c r="R3430" i="2"/>
  <c r="R3418" i="2"/>
  <c r="R3406" i="2"/>
  <c r="R3388" i="2"/>
  <c r="R3358" i="2"/>
  <c r="R3352" i="2"/>
  <c r="R3340" i="2"/>
  <c r="R3310" i="2"/>
  <c r="R3292" i="2"/>
  <c r="R3286" i="2"/>
  <c r="R3250" i="2"/>
  <c r="R3238" i="2"/>
  <c r="R3214" i="2"/>
  <c r="R3184" i="2"/>
  <c r="R3160" i="2"/>
  <c r="R3154" i="2"/>
  <c r="R3148" i="2"/>
  <c r="R3112" i="2"/>
  <c r="R3100" i="2"/>
  <c r="R3076" i="2"/>
  <c r="R3070" i="2"/>
  <c r="R3046" i="2"/>
  <c r="R3040" i="2"/>
  <c r="R3022" i="2"/>
  <c r="R3004" i="2"/>
  <c r="R2992" i="2"/>
  <c r="R2968" i="2"/>
  <c r="R2938" i="2"/>
  <c r="R2932" i="2"/>
  <c r="R2896" i="2"/>
  <c r="R2884" i="2"/>
  <c r="R2860" i="2"/>
  <c r="R2830" i="2"/>
  <c r="R2824" i="2"/>
  <c r="R2788" i="2"/>
  <c r="R2776" i="2"/>
  <c r="R2764" i="2"/>
  <c r="R2752" i="2"/>
  <c r="R2734" i="2"/>
  <c r="R2722" i="2"/>
  <c r="R2716" i="2"/>
  <c r="R2710" i="2"/>
  <c r="R2680" i="2"/>
  <c r="R2668" i="2"/>
  <c r="R2656" i="2"/>
  <c r="R2644" i="2"/>
  <c r="R2626" i="2"/>
  <c r="R2614" i="2"/>
  <c r="R2608" i="2"/>
  <c r="R2602" i="2"/>
  <c r="R2572" i="2"/>
  <c r="R2560" i="2"/>
  <c r="R2548" i="2"/>
  <c r="R2536" i="2"/>
  <c r="R2518" i="2"/>
  <c r="R2506" i="2"/>
  <c r="R2500" i="2"/>
  <c r="R2494" i="2"/>
  <c r="R2464" i="2"/>
  <c r="R2452" i="2"/>
  <c r="R2440" i="2"/>
  <c r="R2434" i="2"/>
  <c r="R2416" i="2"/>
  <c r="R2410" i="2"/>
  <c r="R2398" i="2"/>
  <c r="R2386" i="2"/>
  <c r="R2380" i="2"/>
  <c r="R2362" i="2"/>
  <c r="R2356" i="2"/>
  <c r="R2344" i="2"/>
  <c r="R2332" i="2"/>
  <c r="R2326" i="2"/>
  <c r="R2308" i="2"/>
  <c r="R2302" i="2"/>
  <c r="R2290" i="2"/>
  <c r="R2278" i="2"/>
  <c r="R2272" i="2"/>
  <c r="R2254" i="2"/>
  <c r="R2230" i="2"/>
  <c r="R2206" i="2"/>
  <c r="R2200" i="2"/>
  <c r="R2176" i="2"/>
  <c r="R1500" i="2"/>
  <c r="R1464" i="2"/>
  <c r="R1428" i="2"/>
  <c r="R1392" i="2"/>
  <c r="R1356" i="2"/>
  <c r="R1320" i="2"/>
  <c r="R10036" i="2"/>
  <c r="R9826" i="2"/>
  <c r="R9718" i="2"/>
  <c r="R9568" i="2"/>
  <c r="R9985" i="2"/>
  <c r="R9937" i="2"/>
  <c r="R9799" i="2"/>
  <c r="R9691" i="2"/>
  <c r="R9625" i="2"/>
  <c r="R9523" i="2"/>
  <c r="R9487" i="2"/>
  <c r="R9397" i="2"/>
  <c r="R9379" i="2"/>
  <c r="R9349" i="2"/>
  <c r="R9301" i="2"/>
  <c r="R8749" i="2"/>
  <c r="R8731" i="2"/>
  <c r="R8719" i="2"/>
  <c r="R8713" i="2"/>
  <c r="R8701" i="2"/>
  <c r="R8683" i="2"/>
  <c r="R8665" i="2"/>
  <c r="R8659" i="2"/>
  <c r="R8641" i="2"/>
  <c r="R8599" i="2"/>
  <c r="R8575" i="2"/>
  <c r="R8557" i="2"/>
  <c r="R8545" i="2"/>
  <c r="R8527" i="2"/>
  <c r="R8515" i="2"/>
  <c r="R8491" i="2"/>
  <c r="R8479" i="2"/>
  <c r="R8449" i="2"/>
  <c r="R8371" i="2"/>
  <c r="R8341" i="2"/>
  <c r="R8281" i="2"/>
  <c r="R8209" i="2"/>
  <c r="R8197" i="2"/>
  <c r="R8173" i="2"/>
  <c r="R8161" i="2"/>
  <c r="R8047" i="2"/>
  <c r="R8029" i="2"/>
  <c r="R8005" i="2"/>
  <c r="R7921" i="2"/>
  <c r="R7897" i="2"/>
  <c r="R7849" i="2"/>
  <c r="R7831" i="2"/>
  <c r="R7807" i="2"/>
  <c r="R7777" i="2"/>
  <c r="R7723" i="2"/>
  <c r="R7705" i="2"/>
  <c r="R7681" i="2"/>
  <c r="R7651" i="2"/>
  <c r="R7615" i="2"/>
  <c r="R7597" i="2"/>
  <c r="R7537" i="2"/>
  <c r="R7501" i="2"/>
  <c r="R7483" i="2"/>
  <c r="R7447" i="2"/>
  <c r="R7441" i="2"/>
  <c r="R7423" i="2"/>
  <c r="R7411" i="2"/>
  <c r="R7315" i="2"/>
  <c r="R7297" i="2"/>
  <c r="R7285" i="2"/>
  <c r="R7279" i="2"/>
  <c r="R7249" i="2"/>
  <c r="R7213" i="2"/>
  <c r="R7189" i="2"/>
  <c r="R7177" i="2"/>
  <c r="R7135" i="2"/>
  <c r="R7069" i="2"/>
  <c r="R7039" i="2"/>
  <c r="R6997" i="2"/>
  <c r="R6967" i="2"/>
  <c r="R6943" i="2"/>
  <c r="R6913" i="2"/>
  <c r="R6889" i="2"/>
  <c r="R6859" i="2"/>
  <c r="R6781" i="2"/>
  <c r="R6769" i="2"/>
  <c r="R6745" i="2"/>
  <c r="R6733" i="2"/>
  <c r="R6709" i="2"/>
  <c r="R6679" i="2"/>
  <c r="R6655" i="2"/>
  <c r="R6637" i="2"/>
  <c r="R6625" i="2"/>
  <c r="R6565" i="2"/>
  <c r="R6553" i="2"/>
  <c r="R6517" i="2"/>
  <c r="R6511" i="2"/>
  <c r="R9547" i="2"/>
  <c r="R8465" i="2"/>
  <c r="R10012" i="2"/>
  <c r="R9916" i="2"/>
  <c r="R9412" i="2"/>
  <c r="R9316" i="2"/>
  <c r="R9268" i="2"/>
  <c r="R9142" i="2"/>
  <c r="R9106" i="2"/>
  <c r="R9028" i="2"/>
  <c r="R9004" i="2"/>
  <c r="R8968" i="2"/>
  <c r="R8944" i="2"/>
  <c r="R8920" i="2"/>
  <c r="R8860" i="2"/>
  <c r="R8836" i="2"/>
  <c r="R8824" i="2"/>
  <c r="R8812" i="2"/>
  <c r="R8788" i="2"/>
  <c r="R8764" i="2"/>
  <c r="R8644" i="2"/>
  <c r="R8626" i="2"/>
  <c r="R8614" i="2"/>
  <c r="R8584" i="2"/>
  <c r="R8572" i="2"/>
  <c r="R8554" i="2"/>
  <c r="R8506" i="2"/>
  <c r="R8464" i="2"/>
  <c r="R8440" i="2"/>
  <c r="R8434" i="2"/>
  <c r="R8404" i="2"/>
  <c r="R8392" i="2"/>
  <c r="R8386" i="2"/>
  <c r="R8356" i="2"/>
  <c r="R8314" i="2"/>
  <c r="R8296" i="2"/>
  <c r="R8272" i="2"/>
  <c r="R8236" i="2"/>
  <c r="R8200" i="2"/>
  <c r="R8182" i="2"/>
  <c r="R8170" i="2"/>
  <c r="R8152" i="2"/>
  <c r="R8116" i="2"/>
  <c r="R8092" i="2"/>
  <c r="R8074" i="2"/>
  <c r="R7984" i="2"/>
  <c r="R7972" i="2"/>
  <c r="R7960" i="2"/>
  <c r="R7948" i="2"/>
  <c r="R7906" i="2"/>
  <c r="R7882" i="2"/>
  <c r="R7876" i="2"/>
  <c r="R7858" i="2"/>
  <c r="R7834" i="2"/>
  <c r="R7822" i="2"/>
  <c r="R7792" i="2"/>
  <c r="R7780" i="2"/>
  <c r="R7768" i="2"/>
  <c r="R7750" i="2"/>
  <c r="R7696" i="2"/>
  <c r="R7690" i="2"/>
  <c r="R7666" i="2"/>
  <c r="R7642" i="2"/>
  <c r="R7636" i="2"/>
  <c r="R7624" i="2"/>
  <c r="R5959" i="2"/>
  <c r="R5941" i="2"/>
  <c r="R5905" i="2"/>
  <c r="R5869" i="2"/>
  <c r="R5731" i="2"/>
  <c r="R5683" i="2"/>
  <c r="R7576" i="2"/>
  <c r="R7552" i="2"/>
  <c r="R8115" i="2"/>
  <c r="R7167" i="2"/>
  <c r="S7167" i="2" s="1"/>
  <c r="T7167" i="2" s="1"/>
  <c r="R7095" i="2"/>
  <c r="S7095" i="2" s="1"/>
  <c r="T7095" i="2" s="1"/>
  <c r="R7083" i="2"/>
  <c r="S7083" i="2" s="1"/>
  <c r="T7083" i="2" s="1"/>
  <c r="R7065" i="2"/>
  <c r="S7065" i="2" s="1"/>
  <c r="T7065" i="2" s="1"/>
  <c r="R7041" i="2"/>
  <c r="S7041" i="2" s="1"/>
  <c r="T7041" i="2" s="1"/>
  <c r="R6795" i="2"/>
  <c r="S6795" i="2" s="1"/>
  <c r="T6795" i="2" s="1"/>
  <c r="R5949" i="2"/>
  <c r="R5943" i="2"/>
  <c r="R5931" i="2"/>
  <c r="R5907" i="2"/>
  <c r="R5841" i="2"/>
  <c r="R5817" i="2"/>
  <c r="R5751" i="2"/>
  <c r="R5739" i="2"/>
  <c r="R5733" i="2"/>
  <c r="R5727" i="2"/>
  <c r="R5715" i="2"/>
  <c r="R5709" i="2"/>
  <c r="R5697" i="2"/>
  <c r="R5685" i="2"/>
  <c r="R5679" i="2"/>
  <c r="R5673" i="2"/>
  <c r="R5667" i="2"/>
  <c r="R5661" i="2"/>
  <c r="R5655" i="2"/>
  <c r="R5649" i="2"/>
  <c r="R5643" i="2"/>
  <c r="R5637" i="2"/>
  <c r="R5631" i="2"/>
  <c r="R5625" i="2"/>
  <c r="R5619" i="2"/>
  <c r="R5613" i="2"/>
  <c r="R5601" i="2"/>
  <c r="R5589" i="2"/>
  <c r="R5583" i="2"/>
  <c r="R5577" i="2"/>
  <c r="R5565" i="2"/>
  <c r="R5559" i="2"/>
  <c r="R5553" i="2"/>
  <c r="R5547" i="2"/>
  <c r="R5535" i="2"/>
  <c r="R5529" i="2"/>
  <c r="R5523" i="2"/>
  <c r="R5511" i="2"/>
  <c r="R5505" i="2"/>
  <c r="R5499" i="2"/>
  <c r="R5493" i="2"/>
  <c r="R5487" i="2"/>
  <c r="R5481" i="2"/>
  <c r="R5475" i="2"/>
  <c r="R5469" i="2"/>
  <c r="R5463" i="2"/>
  <c r="R5457" i="2"/>
  <c r="R5451" i="2"/>
  <c r="R5445" i="2"/>
  <c r="R5439" i="2"/>
  <c r="R5433" i="2"/>
  <c r="R5427" i="2"/>
  <c r="R5409" i="2"/>
  <c r="R5403" i="2"/>
  <c r="R5397" i="2"/>
  <c r="R5391" i="2"/>
  <c r="R5385" i="2"/>
  <c r="R5379" i="2"/>
  <c r="R5373" i="2"/>
  <c r="R5361" i="2"/>
  <c r="R5355" i="2"/>
  <c r="R5343" i="2"/>
  <c r="R5337" i="2"/>
  <c r="R5331" i="2"/>
  <c r="R5325" i="2"/>
  <c r="R5319" i="2"/>
  <c r="R5313" i="2"/>
  <c r="R5307" i="2"/>
  <c r="R5301" i="2"/>
  <c r="R5289" i="2"/>
  <c r="R5283" i="2"/>
  <c r="R5277" i="2"/>
  <c r="R5271" i="2"/>
  <c r="R5265" i="2"/>
  <c r="R5259" i="2"/>
  <c r="R5253" i="2"/>
  <c r="R5247" i="2"/>
  <c r="R5241" i="2"/>
  <c r="R5235" i="2"/>
  <c r="R5229" i="2"/>
  <c r="R5223" i="2"/>
  <c r="R5211" i="2"/>
  <c r="R5205" i="2"/>
  <c r="R5199" i="2"/>
  <c r="R5193" i="2"/>
  <c r="R5187" i="2"/>
  <c r="R5181" i="2"/>
  <c r="R5175" i="2"/>
  <c r="R5169" i="2"/>
  <c r="R5163" i="2"/>
  <c r="R5157" i="2"/>
  <c r="R5151" i="2"/>
  <c r="R5145" i="2"/>
  <c r="R5139" i="2"/>
  <c r="R5133" i="2"/>
  <c r="R5127" i="2"/>
  <c r="R5121" i="2"/>
  <c r="R5115" i="2"/>
  <c r="R5109" i="2"/>
  <c r="R5103" i="2"/>
  <c r="R5085" i="2"/>
  <c r="R5079" i="2"/>
  <c r="R5073" i="2"/>
  <c r="R5067" i="2"/>
  <c r="R5061" i="2"/>
  <c r="R5055" i="2"/>
  <c r="R5049" i="2"/>
  <c r="R5037" i="2"/>
  <c r="R5031" i="2"/>
  <c r="R5019" i="2"/>
  <c r="R5013" i="2"/>
  <c r="R5007" i="2"/>
  <c r="R5001" i="2"/>
  <c r="R4995" i="2"/>
  <c r="R4989" i="2"/>
  <c r="R4983" i="2"/>
  <c r="R4977" i="2"/>
  <c r="R4965" i="2"/>
  <c r="R4959" i="2"/>
  <c r="R4953" i="2"/>
  <c r="R4947" i="2"/>
  <c r="R4941" i="2"/>
  <c r="R4935" i="2"/>
  <c r="R4929" i="2"/>
  <c r="R4923" i="2"/>
  <c r="R4917" i="2"/>
  <c r="R4911" i="2"/>
  <c r="R4905" i="2"/>
  <c r="R4899" i="2"/>
  <c r="R4887" i="2"/>
  <c r="R4881" i="2"/>
  <c r="R4875" i="2"/>
  <c r="R4869" i="2"/>
  <c r="R4863" i="2"/>
  <c r="R4857" i="2"/>
  <c r="R4851" i="2"/>
  <c r="R4845" i="2"/>
  <c r="R4839" i="2"/>
  <c r="R4833" i="2"/>
  <c r="R4827" i="2"/>
  <c r="R4821" i="2"/>
  <c r="R4815" i="2"/>
  <c r="R4809" i="2"/>
  <c r="R4803" i="2"/>
  <c r="R4797" i="2"/>
  <c r="R4791" i="2"/>
  <c r="R4785" i="2"/>
  <c r="R4779" i="2"/>
  <c r="R4773" i="2"/>
  <c r="R4767" i="2"/>
  <c r="R4755" i="2"/>
  <c r="R4749" i="2"/>
  <c r="R4743" i="2"/>
  <c r="R4737" i="2"/>
  <c r="R4731" i="2"/>
  <c r="R4725" i="2"/>
  <c r="R4719" i="2"/>
  <c r="R4713" i="2"/>
  <c r="R4707" i="2"/>
  <c r="R4695" i="2"/>
  <c r="R4689" i="2"/>
  <c r="R4683" i="2"/>
  <c r="R4677" i="2"/>
  <c r="R4671" i="2"/>
  <c r="R4665" i="2"/>
  <c r="R4659" i="2"/>
  <c r="R4653" i="2"/>
  <c r="R4647" i="2"/>
  <c r="R4641" i="2"/>
  <c r="R4635" i="2"/>
  <c r="R4623" i="2"/>
  <c r="R4617" i="2"/>
  <c r="R4611" i="2"/>
  <c r="R4605" i="2"/>
  <c r="R4599" i="2"/>
  <c r="R4587" i="2"/>
  <c r="R4581" i="2"/>
  <c r="R4575" i="2"/>
  <c r="R4569" i="2"/>
  <c r="R4563" i="2"/>
  <c r="R4557" i="2"/>
  <c r="R4551" i="2"/>
  <c r="R4545" i="2"/>
  <c r="R4539" i="2"/>
  <c r="R4533" i="2"/>
  <c r="R4527" i="2"/>
  <c r="R4521" i="2"/>
  <c r="R4515" i="2"/>
  <c r="R4509" i="2"/>
  <c r="R4503" i="2"/>
  <c r="R4497" i="2"/>
  <c r="R4491" i="2"/>
  <c r="R4479" i="2"/>
  <c r="R4473" i="2"/>
  <c r="R4467" i="2"/>
  <c r="R4461" i="2"/>
  <c r="R4455" i="2"/>
  <c r="R4449" i="2"/>
  <c r="R4443" i="2"/>
  <c r="R4437" i="2"/>
  <c r="R4431" i="2"/>
  <c r="R4425" i="2"/>
  <c r="R4419" i="2"/>
  <c r="R4407" i="2"/>
  <c r="R4401" i="2"/>
  <c r="R4395" i="2"/>
  <c r="R4389" i="2"/>
  <c r="R4383" i="2"/>
  <c r="R4371" i="2"/>
  <c r="R4365" i="2"/>
  <c r="R4359" i="2"/>
  <c r="R4353" i="2"/>
  <c r="R4347" i="2"/>
  <c r="R4341" i="2"/>
  <c r="R4335" i="2"/>
  <c r="R4329" i="2"/>
  <c r="R4323" i="2"/>
  <c r="R4317" i="2"/>
  <c r="R4311" i="2"/>
  <c r="R4305" i="2"/>
  <c r="R4299" i="2"/>
  <c r="R4287" i="2"/>
  <c r="R4281" i="2"/>
  <c r="R4269" i="2"/>
  <c r="R4263" i="2"/>
  <c r="R4257" i="2"/>
  <c r="R4251" i="2"/>
  <c r="R4245" i="2"/>
  <c r="R4239" i="2"/>
  <c r="R4233" i="2"/>
  <c r="R4221" i="2"/>
  <c r="R4215" i="2"/>
  <c r="R4209" i="2"/>
  <c r="R4203" i="2"/>
  <c r="R4197" i="2"/>
  <c r="R4191" i="2"/>
  <c r="R4185" i="2"/>
  <c r="R4179" i="2"/>
  <c r="R4167" i="2"/>
  <c r="R4161" i="2"/>
  <c r="R4155" i="2"/>
  <c r="R4149" i="2"/>
  <c r="R4143" i="2"/>
  <c r="R4137" i="2"/>
  <c r="R4131" i="2"/>
  <c r="R4125" i="2"/>
  <c r="R4119" i="2"/>
  <c r="R4113" i="2"/>
  <c r="R4107" i="2"/>
  <c r="R4101" i="2"/>
  <c r="R4089" i="2"/>
  <c r="R4083" i="2"/>
  <c r="R4077" i="2"/>
  <c r="R4071" i="2"/>
  <c r="R4065" i="2"/>
  <c r="R4059" i="2"/>
  <c r="R4053" i="2"/>
  <c r="R4047" i="2"/>
  <c r="R4041" i="2"/>
  <c r="R4029" i="2"/>
  <c r="R4023" i="2"/>
  <c r="R4017" i="2"/>
  <c r="R4011" i="2"/>
  <c r="R4005" i="2"/>
  <c r="R3999" i="2"/>
  <c r="R3987" i="2"/>
  <c r="R3981" i="2"/>
  <c r="R3975" i="2"/>
  <c r="R3969" i="2"/>
  <c r="R3963" i="2"/>
  <c r="R3957" i="2"/>
  <c r="R3951" i="2"/>
  <c r="R3945" i="2"/>
  <c r="R3939" i="2"/>
  <c r="R3933" i="2"/>
  <c r="R3927" i="2"/>
  <c r="R3921" i="2"/>
  <c r="R3915" i="2"/>
  <c r="R3909" i="2"/>
  <c r="R3903" i="2"/>
  <c r="R3897" i="2"/>
  <c r="R3891" i="2"/>
  <c r="R3885" i="2"/>
  <c r="R3879" i="2"/>
  <c r="R3873" i="2"/>
  <c r="R3867" i="2"/>
  <c r="R3861" i="2"/>
  <c r="R3855" i="2"/>
  <c r="R3849" i="2"/>
  <c r="R3843" i="2"/>
  <c r="R3837" i="2"/>
  <c r="R3831" i="2"/>
  <c r="R3825" i="2"/>
  <c r="R3813" i="2"/>
  <c r="R3807" i="2"/>
  <c r="R3801" i="2"/>
  <c r="R3795" i="2"/>
  <c r="R3789" i="2"/>
  <c r="R3783" i="2"/>
  <c r="R3777" i="2"/>
  <c r="R3771" i="2"/>
  <c r="R3765" i="2"/>
  <c r="R3759" i="2"/>
  <c r="R3753" i="2"/>
  <c r="R3747" i="2"/>
  <c r="R3741" i="2"/>
  <c r="R3735" i="2"/>
  <c r="R3729" i="2"/>
  <c r="R3723" i="2"/>
  <c r="R3717" i="2"/>
  <c r="R3711" i="2"/>
  <c r="R3705" i="2"/>
  <c r="R3699" i="2"/>
  <c r="R3693" i="2"/>
  <c r="R3687" i="2"/>
  <c r="R3681" i="2"/>
  <c r="R3675" i="2"/>
  <c r="R3669" i="2"/>
  <c r="R3663" i="2"/>
  <c r="R3657" i="2"/>
  <c r="R3651" i="2"/>
  <c r="R3645" i="2"/>
  <c r="R3639" i="2"/>
  <c r="R3633" i="2"/>
  <c r="R3627" i="2"/>
  <c r="R3621" i="2"/>
  <c r="R3615" i="2"/>
  <c r="R3609" i="2"/>
  <c r="R3603" i="2"/>
  <c r="R3597" i="2"/>
  <c r="R3591" i="2"/>
  <c r="R3585" i="2"/>
  <c r="R3573" i="2"/>
  <c r="R3567" i="2"/>
  <c r="R3561" i="2"/>
  <c r="R3555" i="2"/>
  <c r="R3549" i="2"/>
  <c r="R3543" i="2"/>
  <c r="R3537" i="2"/>
  <c r="R3531" i="2"/>
  <c r="R3525" i="2"/>
  <c r="R3519" i="2"/>
  <c r="R3513" i="2"/>
  <c r="R3507" i="2"/>
  <c r="R3501" i="2"/>
  <c r="R3495" i="2"/>
  <c r="R3489" i="2"/>
  <c r="R3483" i="2"/>
  <c r="R3477" i="2"/>
  <c r="R3471" i="2"/>
  <c r="R3459" i="2"/>
  <c r="R3453" i="2"/>
  <c r="R3447" i="2"/>
  <c r="R3441" i="2"/>
  <c r="R3435" i="2"/>
  <c r="R3429" i="2"/>
  <c r="R3423" i="2"/>
  <c r="R3417" i="2"/>
  <c r="R3411" i="2"/>
  <c r="R3405" i="2"/>
  <c r="R3399" i="2"/>
  <c r="R3393" i="2"/>
  <c r="R3387" i="2"/>
  <c r="R3381" i="2"/>
  <c r="R3375" i="2"/>
  <c r="R3369" i="2"/>
  <c r="R3363" i="2"/>
  <c r="R3357" i="2"/>
  <c r="R3345" i="2"/>
  <c r="R3339" i="2"/>
  <c r="R8889" i="2"/>
  <c r="R8451" i="2"/>
  <c r="S8451" i="2" s="1"/>
  <c r="T8451" i="2" s="1"/>
  <c r="R8157" i="2"/>
  <c r="S8157" i="2" s="1"/>
  <c r="T8157" i="2" s="1"/>
  <c r="R8055" i="2"/>
  <c r="S8055" i="2" s="1"/>
  <c r="T8055" i="2" s="1"/>
  <c r="R8025" i="2"/>
  <c r="S8025" i="2" s="1"/>
  <c r="T8025" i="2" s="1"/>
  <c r="R7815" i="2"/>
  <c r="S7815" i="2" s="1"/>
  <c r="T7815" i="2" s="1"/>
  <c r="R7767" i="2"/>
  <c r="S7767" i="2" s="1"/>
  <c r="T7767" i="2" s="1"/>
  <c r="R7737" i="2"/>
  <c r="S7737" i="2" s="1"/>
  <c r="T7737" i="2" s="1"/>
  <c r="R7707" i="2"/>
  <c r="S7707" i="2" s="1"/>
  <c r="T7707" i="2" s="1"/>
  <c r="R7659" i="2"/>
  <c r="S7659" i="2" s="1"/>
  <c r="T7659" i="2" s="1"/>
  <c r="R7629" i="2"/>
  <c r="S7629" i="2" s="1"/>
  <c r="T7629" i="2" s="1"/>
  <c r="R7599" i="2"/>
  <c r="S7599" i="2" s="1"/>
  <c r="T7599" i="2" s="1"/>
  <c r="R7569" i="2"/>
  <c r="S7569" i="2" s="1"/>
  <c r="T7569" i="2" s="1"/>
  <c r="R7509" i="2"/>
  <c r="S7509" i="2" s="1"/>
  <c r="T7509" i="2" s="1"/>
  <c r="R7467" i="2"/>
  <c r="S7467" i="2" s="1"/>
  <c r="T7467" i="2" s="1"/>
  <c r="R7437" i="2"/>
  <c r="S7437" i="2" s="1"/>
  <c r="T7437" i="2" s="1"/>
  <c r="R7407" i="2"/>
  <c r="S7407" i="2" s="1"/>
  <c r="T7407" i="2" s="1"/>
  <c r="R7317" i="2"/>
  <c r="S7317" i="2" s="1"/>
  <c r="T7317" i="2" s="1"/>
  <c r="R7257" i="2"/>
  <c r="S7257" i="2" s="1"/>
  <c r="T7257" i="2" s="1"/>
  <c r="R7215" i="2"/>
  <c r="S7215" i="2" s="1"/>
  <c r="T7215" i="2" s="1"/>
  <c r="R7185" i="2"/>
  <c r="S7185" i="2" s="1"/>
  <c r="T7185" i="2" s="1"/>
  <c r="R7155" i="2"/>
  <c r="S7155" i="2" s="1"/>
  <c r="T7155" i="2" s="1"/>
  <c r="R7143" i="2"/>
  <c r="S7143" i="2" s="1"/>
  <c r="T7143" i="2" s="1"/>
  <c r="R7125" i="2"/>
  <c r="R7113" i="2"/>
  <c r="S7113" i="2" s="1"/>
  <c r="T7113" i="2" s="1"/>
  <c r="R7101" i="2"/>
  <c r="S7101" i="2" s="1"/>
  <c r="T7101" i="2" s="1"/>
  <c r="R7077" i="2"/>
  <c r="S7077" i="2" s="1"/>
  <c r="T7077" i="2" s="1"/>
  <c r="R7029" i="2"/>
  <c r="R6957" i="2"/>
  <c r="S6957" i="2" s="1"/>
  <c r="T6957" i="2" s="1"/>
  <c r="R6951" i="2"/>
  <c r="S6951" i="2" s="1"/>
  <c r="T6951" i="2" s="1"/>
  <c r="R6939" i="2"/>
  <c r="S6939" i="2" s="1"/>
  <c r="T6939" i="2" s="1"/>
  <c r="R6933" i="2"/>
  <c r="S6933" i="2" s="1"/>
  <c r="T6933" i="2" s="1"/>
  <c r="R6921" i="2"/>
  <c r="S6921" i="2" s="1"/>
  <c r="T6921" i="2" s="1"/>
  <c r="R6915" i="2"/>
  <c r="S6915" i="2" s="1"/>
  <c r="T6915" i="2" s="1"/>
  <c r="R6903" i="2"/>
  <c r="S6903" i="2" s="1"/>
  <c r="T6903" i="2" s="1"/>
  <c r="R6897" i="2"/>
  <c r="S6897" i="2" s="1"/>
  <c r="T6897" i="2" s="1"/>
  <c r="R6885" i="2"/>
  <c r="S6885" i="2" s="1"/>
  <c r="T6885" i="2" s="1"/>
  <c r="R6879" i="2"/>
  <c r="R6867" i="2"/>
  <c r="S6867" i="2" s="1"/>
  <c r="T6867" i="2" s="1"/>
  <c r="R6789" i="2"/>
  <c r="S6789" i="2" s="1"/>
  <c r="T6789" i="2" s="1"/>
  <c r="R6777" i="2"/>
  <c r="S6777" i="2" s="1"/>
  <c r="T6777" i="2" s="1"/>
  <c r="R6771" i="2"/>
  <c r="S6771" i="2" s="1"/>
  <c r="T6771" i="2" s="1"/>
  <c r="R6753" i="2"/>
  <c r="S6753" i="2" s="1"/>
  <c r="T6753" i="2" s="1"/>
  <c r="R6723" i="2"/>
  <c r="R6705" i="2"/>
  <c r="S6705" i="2" s="1"/>
  <c r="T6705" i="2" s="1"/>
  <c r="R6699" i="2"/>
  <c r="S6699" i="2" s="1"/>
  <c r="T6699" i="2" s="1"/>
  <c r="R6687" i="2"/>
  <c r="S6687" i="2" s="1"/>
  <c r="T6687" i="2" s="1"/>
  <c r="R6681" i="2"/>
  <c r="S6681" i="2" s="1"/>
  <c r="T6681" i="2" s="1"/>
  <c r="R6669" i="2"/>
  <c r="S6669" i="2" s="1"/>
  <c r="T6669" i="2" s="1"/>
  <c r="R6663" i="2"/>
  <c r="R6645" i="2"/>
  <c r="S6645" i="2" s="1"/>
  <c r="T6645" i="2" s="1"/>
  <c r="R6633" i="2"/>
  <c r="S6633" i="2" s="1"/>
  <c r="T6633" i="2" s="1"/>
  <c r="R6615" i="2"/>
  <c r="S6615" i="2" s="1"/>
  <c r="T6615" i="2" s="1"/>
  <c r="R6609" i="2"/>
  <c r="S6609" i="2" s="1"/>
  <c r="T6609" i="2" s="1"/>
  <c r="R6591" i="2"/>
  <c r="S6591" i="2" s="1"/>
  <c r="T6591" i="2" s="1"/>
  <c r="R6561" i="2"/>
  <c r="S6561" i="2" s="1"/>
  <c r="T6561" i="2" s="1"/>
  <c r="R6543" i="2"/>
  <c r="S6543" i="2" s="1"/>
  <c r="T6543" i="2" s="1"/>
  <c r="R6537" i="2"/>
  <c r="S6537" i="2" s="1"/>
  <c r="T6537" i="2" s="1"/>
  <c r="R6525" i="2"/>
  <c r="S6525" i="2" s="1"/>
  <c r="T6525" i="2" s="1"/>
  <c r="R6519" i="2"/>
  <c r="S6519" i="2" s="1"/>
  <c r="T6519" i="2" s="1"/>
  <c r="R6507" i="2"/>
  <c r="S6507" i="2" s="1"/>
  <c r="T6507" i="2" s="1"/>
  <c r="R6501" i="2"/>
  <c r="S6501" i="2" s="1"/>
  <c r="T6501" i="2" s="1"/>
  <c r="R6483" i="2"/>
  <c r="S6483" i="2" s="1"/>
  <c r="T6483" i="2" s="1"/>
  <c r="R6471" i="2"/>
  <c r="S6471" i="2" s="1"/>
  <c r="T6471" i="2" s="1"/>
  <c r="R6459" i="2"/>
  <c r="S6459" i="2" s="1"/>
  <c r="T6459" i="2" s="1"/>
  <c r="R6435" i="2"/>
  <c r="S6435" i="2" s="1"/>
  <c r="T6435" i="2" s="1"/>
  <c r="R6429" i="2"/>
  <c r="S6429" i="2" s="1"/>
  <c r="T6429" i="2" s="1"/>
  <c r="R6423" i="2"/>
  <c r="S6423" i="2" s="1"/>
  <c r="T6423" i="2" s="1"/>
  <c r="R6417" i="2"/>
  <c r="S6417" i="2" s="1"/>
  <c r="T6417" i="2" s="1"/>
  <c r="R6411" i="2"/>
  <c r="S6411" i="2" s="1"/>
  <c r="T6411" i="2" s="1"/>
  <c r="R6393" i="2"/>
  <c r="S6393" i="2" s="1"/>
  <c r="T6393" i="2" s="1"/>
  <c r="R6387" i="2"/>
  <c r="S6387" i="2" s="1"/>
  <c r="T6387" i="2" s="1"/>
  <c r="R6381" i="2"/>
  <c r="S6381" i="2" s="1"/>
  <c r="T6381" i="2" s="1"/>
  <c r="R6369" i="2"/>
  <c r="R6363" i="2"/>
  <c r="S6363" i="2" s="1"/>
  <c r="T6363" i="2" s="1"/>
  <c r="R6351" i="2"/>
  <c r="S6351" i="2" s="1"/>
  <c r="T6351" i="2" s="1"/>
  <c r="R6345" i="2"/>
  <c r="S6345" i="2" s="1"/>
  <c r="T6345" i="2" s="1"/>
  <c r="R6339" i="2"/>
  <c r="S6339" i="2" s="1"/>
  <c r="T6339" i="2" s="1"/>
  <c r="R6333" i="2"/>
  <c r="S6333" i="2" s="1"/>
  <c r="T6333" i="2" s="1"/>
  <c r="R6321" i="2"/>
  <c r="S6321" i="2" s="1"/>
  <c r="T6321" i="2" s="1"/>
  <c r="R6309" i="2"/>
  <c r="S6309" i="2" s="1"/>
  <c r="T6309" i="2" s="1"/>
  <c r="R6303" i="2"/>
  <c r="S6303" i="2" s="1"/>
  <c r="T6303" i="2" s="1"/>
  <c r="R6285" i="2"/>
  <c r="S6285" i="2" s="1"/>
  <c r="T6285" i="2" s="1"/>
  <c r="R6279" i="2"/>
  <c r="S6279" i="2" s="1"/>
  <c r="T6279" i="2" s="1"/>
  <c r="R6267" i="2"/>
  <c r="S6267" i="2" s="1"/>
  <c r="T6267" i="2" s="1"/>
  <c r="R6261" i="2"/>
  <c r="S6261" i="2" s="1"/>
  <c r="T6261" i="2" s="1"/>
  <c r="R6255" i="2"/>
  <c r="S6255" i="2" s="1"/>
  <c r="T6255" i="2" s="1"/>
  <c r="R6249" i="2"/>
  <c r="S6249" i="2" s="1"/>
  <c r="T6249" i="2" s="1"/>
  <c r="R6237" i="2"/>
  <c r="S6237" i="2" s="1"/>
  <c r="T6237" i="2" s="1"/>
  <c r="R6219" i="2"/>
  <c r="S6219" i="2" s="1"/>
  <c r="T6219" i="2" s="1"/>
  <c r="R6213" i="2"/>
  <c r="S6213" i="2" s="1"/>
  <c r="T6213" i="2" s="1"/>
  <c r="R6207" i="2"/>
  <c r="S6207" i="2" s="1"/>
  <c r="T6207" i="2" s="1"/>
  <c r="R6201" i="2"/>
  <c r="S6201" i="2" s="1"/>
  <c r="T6201" i="2" s="1"/>
  <c r="R6195" i="2"/>
  <c r="S6195" i="2" s="1"/>
  <c r="T6195" i="2" s="1"/>
  <c r="R6177" i="2"/>
  <c r="S6177" i="2" s="1"/>
  <c r="T6177" i="2" s="1"/>
  <c r="R6171" i="2"/>
  <c r="S6171" i="2" s="1"/>
  <c r="T6171" i="2" s="1"/>
  <c r="R6165" i="2"/>
  <c r="S6165" i="2" s="1"/>
  <c r="T6165" i="2" s="1"/>
  <c r="R6153" i="2"/>
  <c r="R6147" i="2"/>
  <c r="S6147" i="2" s="1"/>
  <c r="T6147" i="2" s="1"/>
  <c r="R6135" i="2"/>
  <c r="S6135" i="2" s="1"/>
  <c r="T6135" i="2" s="1"/>
  <c r="R6129" i="2"/>
  <c r="S6129" i="2" s="1"/>
  <c r="T6129" i="2" s="1"/>
  <c r="R6123" i="2"/>
  <c r="S6123" i="2" s="1"/>
  <c r="T6123" i="2" s="1"/>
  <c r="R6117" i="2"/>
  <c r="R6105" i="2"/>
  <c r="R6093" i="2"/>
  <c r="R6087" i="2"/>
  <c r="R6069" i="2"/>
  <c r="R6063" i="2"/>
  <c r="R6051" i="2"/>
  <c r="R6045" i="2"/>
  <c r="R6039" i="2"/>
  <c r="R6033" i="2"/>
  <c r="R6021" i="2"/>
  <c r="R6003" i="2"/>
  <c r="R5997" i="2"/>
  <c r="R5991" i="2"/>
  <c r="R5985" i="2"/>
  <c r="R5979" i="2"/>
  <c r="R5955" i="2"/>
  <c r="R5925" i="2"/>
  <c r="R5895" i="2"/>
  <c r="R5889" i="2"/>
  <c r="R5877" i="2"/>
  <c r="R5871" i="2"/>
  <c r="R5865" i="2"/>
  <c r="R5859" i="2"/>
  <c r="R5847" i="2"/>
  <c r="R5835" i="2"/>
  <c r="R5823" i="2"/>
  <c r="R5799" i="2"/>
  <c r="R5787" i="2"/>
  <c r="R5781" i="2"/>
  <c r="R5769" i="2"/>
  <c r="R5763" i="2"/>
  <c r="R5757" i="2"/>
  <c r="R5607" i="2"/>
  <c r="R8667" i="2"/>
  <c r="R8637" i="2"/>
  <c r="R8493" i="2"/>
  <c r="S8493" i="2" s="1"/>
  <c r="T8493" i="2" s="1"/>
  <c r="R8349" i="2"/>
  <c r="S8349" i="2" s="1"/>
  <c r="T8349" i="2" s="1"/>
  <c r="R8271" i="2"/>
  <c r="S8271" i="2" s="1"/>
  <c r="T8271" i="2" s="1"/>
  <c r="R8199" i="2"/>
  <c r="S8199" i="2" s="1"/>
  <c r="T8199" i="2" s="1"/>
  <c r="R8013" i="2"/>
  <c r="S8013" i="2" s="1"/>
  <c r="T8013" i="2" s="1"/>
  <c r="R7983" i="2"/>
  <c r="S7983" i="2" s="1"/>
  <c r="T7983" i="2" s="1"/>
  <c r="R7953" i="2"/>
  <c r="S7953" i="2" s="1"/>
  <c r="T7953" i="2" s="1"/>
  <c r="R7923" i="2"/>
  <c r="S7923" i="2" s="1"/>
  <c r="T7923" i="2" s="1"/>
  <c r="R7875" i="2"/>
  <c r="R7845" i="2"/>
  <c r="S7845" i="2" s="1"/>
  <c r="T7845" i="2" s="1"/>
  <c r="R7287" i="2"/>
  <c r="S7287" i="2" s="1"/>
  <c r="T7287" i="2" s="1"/>
  <c r="R3333" i="2"/>
  <c r="R3327" i="2"/>
  <c r="R3321" i="2"/>
  <c r="R3315" i="2"/>
  <c r="R3309" i="2"/>
  <c r="R3303" i="2"/>
  <c r="R3297" i="2"/>
  <c r="R3291" i="2"/>
  <c r="R3285" i="2"/>
  <c r="R3279" i="2"/>
  <c r="R3273" i="2"/>
  <c r="R3267" i="2"/>
  <c r="R3261" i="2"/>
  <c r="R3255" i="2"/>
  <c r="R3249" i="2"/>
  <c r="R3243" i="2"/>
  <c r="R3237" i="2"/>
  <c r="R3231" i="2"/>
  <c r="R3225" i="2"/>
  <c r="R3219" i="2"/>
  <c r="R3213" i="2"/>
  <c r="R3207" i="2"/>
  <c r="R3201" i="2"/>
  <c r="R3195" i="2"/>
  <c r="R3189" i="2"/>
  <c r="R3183" i="2"/>
  <c r="R3177" i="2"/>
  <c r="R3171" i="2"/>
  <c r="R3165" i="2"/>
  <c r="R3159" i="2"/>
  <c r="R3153" i="2"/>
  <c r="R3147" i="2"/>
  <c r="R3141" i="2"/>
  <c r="R3135" i="2"/>
  <c r="R3129" i="2"/>
  <c r="R3123" i="2"/>
  <c r="R3117" i="2"/>
  <c r="R3111" i="2"/>
  <c r="R3105" i="2"/>
  <c r="R3099" i="2"/>
  <c r="R3093" i="2"/>
  <c r="R3087" i="2"/>
  <c r="R3081" i="2"/>
  <c r="R3075" i="2"/>
  <c r="R3069" i="2"/>
  <c r="R3063" i="2"/>
  <c r="R3057" i="2"/>
  <c r="R3051" i="2"/>
  <c r="R3045" i="2"/>
  <c r="R3039" i="2"/>
  <c r="R3033" i="2"/>
  <c r="R3027" i="2"/>
  <c r="R3021" i="2"/>
  <c r="R3015" i="2"/>
  <c r="R3009" i="2"/>
  <c r="R3003" i="2"/>
  <c r="R2997" i="2"/>
  <c r="R2991" i="2"/>
  <c r="R2985" i="2"/>
  <c r="R2979" i="2"/>
  <c r="R2973" i="2"/>
  <c r="R2967" i="2"/>
  <c r="R2961" i="2"/>
  <c r="R2955" i="2"/>
  <c r="R2949" i="2"/>
  <c r="R2943" i="2"/>
  <c r="R2937" i="2"/>
  <c r="R2931" i="2"/>
  <c r="R2925" i="2"/>
  <c r="R2919" i="2"/>
  <c r="R2913" i="2"/>
  <c r="R2907" i="2"/>
  <c r="R2901" i="2"/>
  <c r="R2895" i="2"/>
  <c r="R2889" i="2"/>
  <c r="R2883" i="2"/>
  <c r="R2877" i="2"/>
  <c r="R2871" i="2"/>
  <c r="R2865" i="2"/>
  <c r="R2859" i="2"/>
  <c r="R2853" i="2"/>
  <c r="R2847" i="2"/>
  <c r="R2841" i="2"/>
  <c r="R2835" i="2"/>
  <c r="R2829" i="2"/>
  <c r="R2823" i="2"/>
  <c r="R2817" i="2"/>
  <c r="R2811" i="2"/>
  <c r="R2805" i="2"/>
  <c r="R2799" i="2"/>
  <c r="R2793" i="2"/>
  <c r="R2787" i="2"/>
  <c r="R2781" i="2"/>
  <c r="R2775" i="2"/>
  <c r="R2769" i="2"/>
  <c r="R2763" i="2"/>
  <c r="R2757" i="2"/>
  <c r="R2751" i="2"/>
  <c r="R2745" i="2"/>
  <c r="R2739" i="2"/>
  <c r="R2733" i="2"/>
  <c r="R2727" i="2"/>
  <c r="R2721" i="2"/>
  <c r="R2715" i="2"/>
  <c r="R2709" i="2"/>
  <c r="R2703" i="2"/>
  <c r="R2697" i="2"/>
  <c r="R2691" i="2"/>
  <c r="R2685" i="2"/>
  <c r="R2679" i="2"/>
  <c r="R2673" i="2"/>
  <c r="R2667" i="2"/>
  <c r="R2661" i="2"/>
  <c r="R2655" i="2"/>
  <c r="R2649" i="2"/>
  <c r="R2643" i="2"/>
  <c r="R2637" i="2"/>
  <c r="R2631" i="2"/>
  <c r="R2625" i="2"/>
  <c r="R2619" i="2"/>
  <c r="R2613" i="2"/>
  <c r="R2607" i="2"/>
  <c r="R2601" i="2"/>
  <c r="R2595" i="2"/>
  <c r="R2589" i="2"/>
  <c r="R2583" i="2"/>
  <c r="R2577" i="2"/>
  <c r="R2571" i="2"/>
  <c r="R2565" i="2"/>
  <c r="R2559" i="2"/>
  <c r="R2553" i="2"/>
  <c r="R2547" i="2"/>
  <c r="R2541" i="2"/>
  <c r="R2535" i="2"/>
  <c r="R2529" i="2"/>
  <c r="R2523" i="2"/>
  <c r="R2517" i="2"/>
  <c r="R2511" i="2"/>
  <c r="R2505" i="2"/>
  <c r="R2499" i="2"/>
  <c r="R2493" i="2"/>
  <c r="R2487" i="2"/>
  <c r="R2481" i="2"/>
  <c r="R2475" i="2"/>
  <c r="R2469" i="2"/>
  <c r="R2463" i="2"/>
  <c r="R2457" i="2"/>
  <c r="R2451" i="2"/>
  <c r="R2445" i="2"/>
  <c r="R2439" i="2"/>
  <c r="R2433" i="2"/>
  <c r="R2427" i="2"/>
  <c r="R2421" i="2"/>
  <c r="R2415" i="2"/>
  <c r="R2409" i="2"/>
  <c r="R2403" i="2"/>
  <c r="R2397" i="2"/>
  <c r="R2391" i="2"/>
  <c r="R2385" i="2"/>
  <c r="R2379" i="2"/>
  <c r="R2373" i="2"/>
  <c r="R2367" i="2"/>
  <c r="R2361" i="2"/>
  <c r="R2355" i="2"/>
  <c r="R2349" i="2"/>
  <c r="R2343" i="2"/>
  <c r="R2337" i="2"/>
  <c r="R2331" i="2"/>
  <c r="R2325" i="2"/>
  <c r="R2319" i="2"/>
  <c r="R2313" i="2"/>
  <c r="R2307" i="2"/>
  <c r="R2301" i="2"/>
  <c r="R2295" i="2"/>
  <c r="R2289" i="2"/>
  <c r="R2283" i="2"/>
  <c r="R2277" i="2"/>
  <c r="R2271" i="2"/>
  <c r="R2265" i="2"/>
  <c r="R2259" i="2"/>
  <c r="R2247" i="2"/>
  <c r="R2241" i="2"/>
  <c r="R2235" i="2"/>
  <c r="R2229" i="2"/>
  <c r="R2223" i="2"/>
  <c r="R2217" i="2"/>
  <c r="R2211" i="2"/>
  <c r="R2205" i="2"/>
  <c r="R2199" i="2"/>
  <c r="R2193" i="2"/>
  <c r="R2187" i="2"/>
  <c r="R2181" i="2"/>
  <c r="R2175" i="2"/>
  <c r="R2169" i="2"/>
  <c r="R2163" i="2"/>
  <c r="R2157" i="2"/>
  <c r="R2151" i="2"/>
  <c r="R2145" i="2"/>
  <c r="R2139" i="2"/>
  <c r="R2133" i="2"/>
  <c r="R2127" i="2"/>
  <c r="R2121" i="2"/>
  <c r="R2115" i="2"/>
  <c r="R2109" i="2"/>
  <c r="R2103" i="2"/>
  <c r="R2097" i="2"/>
  <c r="R2091" i="2"/>
  <c r="R2085" i="2"/>
  <c r="R2079" i="2"/>
  <c r="R2073" i="2"/>
  <c r="R2067" i="2"/>
  <c r="R2061" i="2"/>
  <c r="R2055" i="2"/>
  <c r="R2049" i="2"/>
  <c r="R2043" i="2"/>
  <c r="R2037" i="2"/>
  <c r="R2031" i="2"/>
  <c r="R2025" i="2"/>
  <c r="R2019" i="2"/>
  <c r="R2013" i="2"/>
  <c r="R2007" i="2"/>
  <c r="R2001" i="2"/>
  <c r="R1995" i="2"/>
  <c r="R1989" i="2"/>
  <c r="R1983" i="2"/>
  <c r="R1977" i="2"/>
  <c r="R1971" i="2"/>
  <c r="R1965" i="2"/>
  <c r="R1959" i="2"/>
  <c r="R1953" i="2"/>
  <c r="R1947" i="2"/>
  <c r="R1941" i="2"/>
  <c r="R1935" i="2"/>
  <c r="R1563" i="2"/>
  <c r="R1557" i="2"/>
  <c r="R1551" i="2"/>
  <c r="R1545" i="2"/>
  <c r="R1539" i="2"/>
  <c r="R1533" i="2"/>
  <c r="R1527" i="2"/>
  <c r="R1521" i="2"/>
  <c r="R1515" i="2"/>
  <c r="R1509" i="2"/>
  <c r="R1503" i="2"/>
  <c r="R1497" i="2"/>
  <c r="R1491" i="2"/>
  <c r="R1485" i="2"/>
  <c r="R1479" i="2"/>
  <c r="R1473" i="2"/>
  <c r="R1467" i="2"/>
  <c r="R1461" i="2"/>
  <c r="R1455" i="2"/>
  <c r="R1449" i="2"/>
  <c r="R1443" i="2"/>
  <c r="R1437" i="2"/>
  <c r="R1431" i="2"/>
  <c r="R1425" i="2"/>
  <c r="R1419" i="2"/>
  <c r="R1413" i="2"/>
  <c r="R1407" i="2"/>
  <c r="R1401" i="2"/>
  <c r="R1395" i="2"/>
  <c r="R1389" i="2"/>
  <c r="R1383" i="2"/>
  <c r="R1377" i="2"/>
  <c r="R1371" i="2"/>
  <c r="R1365" i="2"/>
  <c r="R1359" i="2"/>
  <c r="R1353" i="2"/>
  <c r="R1347" i="2"/>
  <c r="R1341" i="2"/>
  <c r="R1335" i="2"/>
  <c r="R1329" i="2"/>
  <c r="R1323" i="2"/>
  <c r="R1317" i="2"/>
  <c r="R1311" i="2"/>
  <c r="R1305" i="2"/>
  <c r="R1299" i="2"/>
  <c r="R1293" i="2"/>
  <c r="R1287" i="2"/>
  <c r="R1281" i="2"/>
  <c r="R1275" i="2"/>
  <c r="R1269" i="2"/>
  <c r="R1263" i="2"/>
  <c r="R1257" i="2"/>
  <c r="R1251" i="2"/>
  <c r="R1245" i="2"/>
  <c r="R1239" i="2"/>
  <c r="R1233" i="2"/>
  <c r="R1227" i="2"/>
  <c r="R1221" i="2"/>
  <c r="R1215" i="2"/>
  <c r="R1209" i="2"/>
  <c r="R1203" i="2"/>
  <c r="R1197" i="2"/>
  <c r="R1191" i="2"/>
  <c r="R1185" i="2"/>
  <c r="R1179" i="2"/>
  <c r="R1173" i="2"/>
  <c r="R1167" i="2"/>
  <c r="R1161" i="2"/>
  <c r="R1155" i="2"/>
  <c r="R1149" i="2"/>
  <c r="R1143" i="2"/>
  <c r="R1137" i="2"/>
  <c r="R1131" i="2"/>
  <c r="R1125" i="2"/>
  <c r="R1119" i="2"/>
  <c r="R1113" i="2"/>
  <c r="R1107" i="2"/>
  <c r="R1101" i="2"/>
  <c r="R1095" i="2"/>
  <c r="R1089" i="2"/>
  <c r="R1083" i="2"/>
  <c r="R1077" i="2"/>
  <c r="R1059" i="2"/>
  <c r="R1053" i="2"/>
  <c r="R1047" i="2"/>
  <c r="R1041" i="2"/>
  <c r="R1023" i="2"/>
  <c r="S1023" i="2" s="1"/>
  <c r="T1023" i="2" s="1"/>
  <c r="R1017" i="2"/>
  <c r="S1017" i="2" s="1"/>
  <c r="T1017" i="2" s="1"/>
  <c r="R1011" i="2"/>
  <c r="S1011" i="2" s="1"/>
  <c r="T1011" i="2" s="1"/>
  <c r="R1005" i="2"/>
  <c r="S1005" i="2" s="1"/>
  <c r="T1005" i="2" s="1"/>
  <c r="R987" i="2"/>
  <c r="R2435" i="2"/>
  <c r="R2429" i="2"/>
  <c r="R2423" i="2"/>
  <c r="R2417" i="2"/>
  <c r="R2411" i="2"/>
  <c r="R2405" i="2"/>
  <c r="R2399" i="2"/>
  <c r="R2393" i="2"/>
  <c r="R2387" i="2"/>
  <c r="R2381" i="2"/>
  <c r="R2375" i="2"/>
  <c r="R2369" i="2"/>
  <c r="R2363" i="2"/>
  <c r="R2357" i="2"/>
  <c r="R2351" i="2"/>
  <c r="R2345" i="2"/>
  <c r="R2339" i="2"/>
  <c r="R2333" i="2"/>
  <c r="R2327" i="2"/>
  <c r="R2321" i="2"/>
  <c r="R2315" i="2"/>
  <c r="R2309" i="2"/>
  <c r="R2303" i="2"/>
  <c r="R2297" i="2"/>
  <c r="R2291" i="2"/>
  <c r="R2285" i="2"/>
  <c r="R2279" i="2"/>
  <c r="R2273" i="2"/>
  <c r="R2267" i="2"/>
  <c r="R2261" i="2"/>
  <c r="R2255" i="2"/>
  <c r="R2249" i="2"/>
  <c r="R2243" i="2"/>
  <c r="R2237" i="2"/>
  <c r="R2231" i="2"/>
  <c r="R2225" i="2"/>
  <c r="R2219" i="2"/>
  <c r="R2213" i="2"/>
  <c r="R2207" i="2"/>
  <c r="R2201" i="2"/>
  <c r="R2195" i="2"/>
  <c r="R2189" i="2"/>
  <c r="R2183" i="2"/>
  <c r="R2177" i="2"/>
  <c r="R2171" i="2"/>
  <c r="R2165" i="2"/>
  <c r="R2159" i="2"/>
  <c r="R2153" i="2"/>
  <c r="R2147" i="2"/>
  <c r="R2141" i="2"/>
  <c r="R2135" i="2"/>
  <c r="R2129" i="2"/>
  <c r="R2123" i="2"/>
  <c r="R2117" i="2"/>
  <c r="R2111" i="2"/>
  <c r="R2105" i="2"/>
  <c r="R2099" i="2"/>
  <c r="R2093" i="2"/>
  <c r="R2087" i="2"/>
  <c r="R2081" i="2"/>
  <c r="R2075" i="2"/>
  <c r="R2069" i="2"/>
  <c r="R2063" i="2"/>
  <c r="R2057" i="2"/>
  <c r="R2051" i="2"/>
  <c r="R2045" i="2"/>
  <c r="R2039" i="2"/>
  <c r="R2033" i="2"/>
  <c r="R2027" i="2"/>
  <c r="R2021" i="2"/>
  <c r="R2015" i="2"/>
  <c r="R2009" i="2"/>
  <c r="R2003" i="2"/>
  <c r="R1997" i="2"/>
  <c r="R1991" i="2"/>
  <c r="R1985" i="2"/>
  <c r="R1979" i="2"/>
  <c r="R1973" i="2"/>
  <c r="R1967" i="2"/>
  <c r="R1961" i="2"/>
  <c r="R1955" i="2"/>
  <c r="R1949" i="2"/>
  <c r="R1943" i="2"/>
  <c r="R1937" i="2"/>
  <c r="R9111" i="2"/>
  <c r="R9045" i="2"/>
  <c r="S9045" i="2" s="1"/>
  <c r="T9045" i="2" s="1"/>
  <c r="R8985" i="2"/>
  <c r="R8955" i="2"/>
  <c r="S8955" i="2" s="1"/>
  <c r="T8955" i="2" s="1"/>
  <c r="R8877" i="2"/>
  <c r="S8877" i="2" s="1"/>
  <c r="T8877" i="2" s="1"/>
  <c r="R8847" i="2"/>
  <c r="S8847" i="2" s="1"/>
  <c r="T8847" i="2" s="1"/>
  <c r="R8769" i="2"/>
  <c r="S8769" i="2" s="1"/>
  <c r="T8769" i="2" s="1"/>
  <c r="R8745" i="2"/>
  <c r="S8745" i="2" s="1"/>
  <c r="T8745" i="2" s="1"/>
  <c r="R8703" i="2"/>
  <c r="S8703" i="2" s="1"/>
  <c r="T8703" i="2" s="1"/>
  <c r="R8679" i="2"/>
  <c r="R8625" i="2"/>
  <c r="S8625" i="2" s="1"/>
  <c r="T8625" i="2" s="1"/>
  <c r="R8547" i="2"/>
  <c r="S8547" i="2" s="1"/>
  <c r="T8547" i="2" s="1"/>
  <c r="R8505" i="2"/>
  <c r="R8433" i="2"/>
  <c r="R8415" i="2"/>
  <c r="S8415" i="2" s="1"/>
  <c r="T8415" i="2" s="1"/>
  <c r="R8367" i="2"/>
  <c r="S8367" i="2" s="1"/>
  <c r="T8367" i="2" s="1"/>
  <c r="R8337" i="2"/>
  <c r="S8337" i="2" s="1"/>
  <c r="T8337" i="2" s="1"/>
  <c r="R8319" i="2"/>
  <c r="R8301" i="2"/>
  <c r="S8301" i="2" s="1"/>
  <c r="T8301" i="2" s="1"/>
  <c r="R8253" i="2"/>
  <c r="S8253" i="2" s="1"/>
  <c r="T8253" i="2" s="1"/>
  <c r="R8223" i="2"/>
  <c r="S8223" i="2" s="1"/>
  <c r="T8223" i="2" s="1"/>
  <c r="R8725" i="2"/>
  <c r="R8653" i="2"/>
  <c r="R8611" i="2"/>
  <c r="R8539" i="2"/>
  <c r="R8521" i="2"/>
  <c r="R8497" i="2"/>
  <c r="R8485" i="2"/>
  <c r="R8461" i="2"/>
  <c r="R8407" i="2"/>
  <c r="R8377" i="2"/>
  <c r="R8329" i="2"/>
  <c r="R8311" i="2"/>
  <c r="R8293" i="2"/>
  <c r="R8263" i="2"/>
  <c r="R8215" i="2"/>
  <c r="R8185" i="2"/>
  <c r="R8155" i="2"/>
  <c r="R8107" i="2"/>
  <c r="R8089" i="2"/>
  <c r="R8071" i="2"/>
  <c r="R8053" i="2"/>
  <c r="R8035" i="2"/>
  <c r="R8017" i="2"/>
  <c r="R7999" i="2"/>
  <c r="R7981" i="2"/>
  <c r="R7963" i="2"/>
  <c r="R7945" i="2"/>
  <c r="R7927" i="2"/>
  <c r="R7909" i="2"/>
  <c r="R7891" i="2"/>
  <c r="R7873" i="2"/>
  <c r="R7855" i="2"/>
  <c r="R7837" i="2"/>
  <c r="R7819" i="2"/>
  <c r="R7801" i="2"/>
  <c r="R7783" i="2"/>
  <c r="R7765" i="2"/>
  <c r="R7747" i="2"/>
  <c r="R7729" i="2"/>
  <c r="R7711" i="2"/>
  <c r="R7693" i="2"/>
  <c r="R7675" i="2"/>
  <c r="R7657" i="2"/>
  <c r="R7639" i="2"/>
  <c r="R7621" i="2"/>
  <c r="R7603" i="2"/>
  <c r="R7585" i="2"/>
  <c r="R7567" i="2"/>
  <c r="R7549" i="2"/>
  <c r="R7531" i="2"/>
  <c r="R7525" i="2"/>
  <c r="R7507" i="2"/>
  <c r="R7489" i="2"/>
  <c r="R7471" i="2"/>
  <c r="R7453" i="2"/>
  <c r="R7435" i="2"/>
  <c r="R7417" i="2"/>
  <c r="R7399" i="2"/>
  <c r="R7381" i="2"/>
  <c r="R7363" i="2"/>
  <c r="R7345" i="2"/>
  <c r="R7327" i="2"/>
  <c r="R7309" i="2"/>
  <c r="R7291" i="2"/>
  <c r="R7273" i="2"/>
  <c r="R7255" i="2"/>
  <c r="R7237" i="2"/>
  <c r="R7219" i="2"/>
  <c r="R7201" i="2"/>
  <c r="R7183" i="2"/>
  <c r="R7165" i="2"/>
  <c r="R7147" i="2"/>
  <c r="R7129" i="2"/>
  <c r="R7117" i="2"/>
  <c r="R7111" i="2"/>
  <c r="R7099" i="2"/>
  <c r="R7087" i="2"/>
  <c r="R7081" i="2"/>
  <c r="R7063" i="2"/>
  <c r="R7057" i="2"/>
  <c r="R7045" i="2"/>
  <c r="R7033" i="2"/>
  <c r="R7027" i="2"/>
  <c r="R7009" i="2"/>
  <c r="R7003" i="2"/>
  <c r="R6991" i="2"/>
  <c r="R6979" i="2"/>
  <c r="R6973" i="2"/>
  <c r="R7107" i="2"/>
  <c r="S7107" i="2" s="1"/>
  <c r="T7107" i="2" s="1"/>
  <c r="R7089" i="2"/>
  <c r="S7089" i="2" s="1"/>
  <c r="T7089" i="2" s="1"/>
  <c r="R7071" i="2"/>
  <c r="S7071" i="2" s="1"/>
  <c r="T7071" i="2" s="1"/>
  <c r="R7053" i="2"/>
  <c r="S7053" i="2" s="1"/>
  <c r="T7053" i="2" s="1"/>
  <c r="R7035" i="2"/>
  <c r="S7035" i="2" s="1"/>
  <c r="T7035" i="2" s="1"/>
  <c r="R7017" i="2"/>
  <c r="S7017" i="2" s="1"/>
  <c r="T7017" i="2" s="1"/>
  <c r="R6999" i="2"/>
  <c r="R6981" i="2"/>
  <c r="S6981" i="2" s="1"/>
  <c r="T6981" i="2" s="1"/>
  <c r="R6963" i="2"/>
  <c r="S6963" i="2" s="1"/>
  <c r="T6963" i="2" s="1"/>
  <c r="R6945" i="2"/>
  <c r="R6927" i="2"/>
  <c r="S6927" i="2" s="1"/>
  <c r="T6927" i="2" s="1"/>
  <c r="R6909" i="2"/>
  <c r="S6909" i="2" s="1"/>
  <c r="T6909" i="2" s="1"/>
  <c r="R6891" i="2"/>
  <c r="S6891" i="2" s="1"/>
  <c r="T6891" i="2" s="1"/>
  <c r="R6873" i="2"/>
  <c r="S6873" i="2" s="1"/>
  <c r="T6873" i="2" s="1"/>
  <c r="R6855" i="2"/>
  <c r="S6855" i="2" s="1"/>
  <c r="T6855" i="2" s="1"/>
  <c r="R6837" i="2"/>
  <c r="S6837" i="2" s="1"/>
  <c r="T6837" i="2" s="1"/>
  <c r="R6819" i="2"/>
  <c r="S6819" i="2" s="1"/>
  <c r="T6819" i="2" s="1"/>
  <c r="R6801" i="2"/>
  <c r="S6801" i="2" s="1"/>
  <c r="T6801" i="2" s="1"/>
  <c r="R6783" i="2"/>
  <c r="S6783" i="2" s="1"/>
  <c r="T6783" i="2" s="1"/>
  <c r="R6765" i="2"/>
  <c r="S6765" i="2" s="1"/>
  <c r="T6765" i="2" s="1"/>
  <c r="R6747" i="2"/>
  <c r="S6747" i="2" s="1"/>
  <c r="T6747" i="2" s="1"/>
  <c r="R6729" i="2"/>
  <c r="S6729" i="2" s="1"/>
  <c r="T6729" i="2" s="1"/>
  <c r="R6711" i="2"/>
  <c r="S6711" i="2" s="1"/>
  <c r="T6711" i="2" s="1"/>
  <c r="R6693" i="2"/>
  <c r="S6693" i="2" s="1"/>
  <c r="T6693" i="2" s="1"/>
  <c r="R6675" i="2"/>
  <c r="R6657" i="2"/>
  <c r="S6657" i="2" s="1"/>
  <c r="T6657" i="2" s="1"/>
  <c r="R6639" i="2"/>
  <c r="S6639" i="2" s="1"/>
  <c r="T6639" i="2" s="1"/>
  <c r="R6621" i="2"/>
  <c r="R6603" i="2"/>
  <c r="S6603" i="2" s="1"/>
  <c r="T6603" i="2" s="1"/>
  <c r="R6585" i="2"/>
  <c r="S6585" i="2" s="1"/>
  <c r="T6585" i="2" s="1"/>
  <c r="R6567" i="2"/>
  <c r="S6567" i="2" s="1"/>
  <c r="T6567" i="2" s="1"/>
  <c r="R6549" i="2"/>
  <c r="S6549" i="2" s="1"/>
  <c r="T6549" i="2" s="1"/>
  <c r="R6531" i="2"/>
  <c r="S6531" i="2" s="1"/>
  <c r="T6531" i="2" s="1"/>
  <c r="R6513" i="2"/>
  <c r="S6513" i="2" s="1"/>
  <c r="T6513" i="2" s="1"/>
  <c r="R6495" i="2"/>
  <c r="S6495" i="2" s="1"/>
  <c r="T6495" i="2" s="1"/>
  <c r="R6477" i="2"/>
  <c r="S6477" i="2" s="1"/>
  <c r="T6477" i="2" s="1"/>
  <c r="R6446" i="2"/>
  <c r="R6434" i="2"/>
  <c r="R6422" i="2"/>
  <c r="R6410" i="2"/>
  <c r="R6398" i="2"/>
  <c r="R6386" i="2"/>
  <c r="R6374" i="2"/>
  <c r="R6362" i="2"/>
  <c r="R6350" i="2"/>
  <c r="R6338" i="2"/>
  <c r="R6326" i="2"/>
  <c r="R6314" i="2"/>
  <c r="R6302" i="2"/>
  <c r="R6290" i="2"/>
  <c r="R6278" i="2"/>
  <c r="R6266" i="2"/>
  <c r="R6254" i="2"/>
  <c r="R6242" i="2"/>
  <c r="R6230" i="2"/>
  <c r="R6218" i="2"/>
  <c r="R6206" i="2"/>
  <c r="R6194" i="2"/>
  <c r="R6182" i="2"/>
  <c r="R6170" i="2"/>
  <c r="R6158" i="2"/>
  <c r="R6146" i="2"/>
  <c r="R6134" i="2"/>
  <c r="R6122" i="2"/>
  <c r="R6110" i="2"/>
  <c r="R6098" i="2"/>
  <c r="R6086" i="2"/>
  <c r="R6074" i="2"/>
  <c r="R6062" i="2"/>
  <c r="R6050" i="2"/>
  <c r="R6038" i="2"/>
  <c r="R6026" i="2"/>
  <c r="R6014" i="2"/>
  <c r="R6002" i="2"/>
  <c r="R5990" i="2"/>
  <c r="R5978" i="2"/>
  <c r="R5966" i="2"/>
  <c r="R5936" i="2"/>
  <c r="R5900" i="2"/>
  <c r="R5864" i="2"/>
  <c r="R5828" i="2"/>
  <c r="R5792" i="2"/>
  <c r="R5756" i="2"/>
  <c r="R5720" i="2"/>
  <c r="R5684" i="2"/>
  <c r="R5654" i="2"/>
  <c r="R5618" i="2"/>
  <c r="R5582" i="2"/>
  <c r="R5546" i="2"/>
  <c r="R5510" i="2"/>
  <c r="R5474" i="2"/>
  <c r="R5438" i="2"/>
  <c r="R5408" i="2"/>
  <c r="R5402" i="2"/>
  <c r="R5384" i="2"/>
  <c r="R5366" i="2"/>
  <c r="R5330" i="2"/>
  <c r="R5300" i="2"/>
  <c r="R5294" i="2"/>
  <c r="R5276" i="2"/>
  <c r="R5258" i="2"/>
  <c r="R5222" i="2"/>
  <c r="R5192" i="2"/>
  <c r="R5186" i="2"/>
  <c r="R5168" i="2"/>
  <c r="R5150" i="2"/>
  <c r="R5114" i="2"/>
  <c r="R5084" i="2"/>
  <c r="R5078" i="2"/>
  <c r="R5060" i="2"/>
  <c r="R5042" i="2"/>
  <c r="R5006" i="2"/>
  <c r="R4976" i="2"/>
  <c r="R4970" i="2"/>
  <c r="R4952" i="2"/>
  <c r="R4934" i="2"/>
  <c r="R4898" i="2"/>
  <c r="R4868" i="2"/>
  <c r="R4862" i="2"/>
  <c r="R4838" i="2"/>
  <c r="R4826" i="2"/>
  <c r="R4808" i="2"/>
  <c r="R4790" i="2"/>
  <c r="R4778" i="2"/>
  <c r="R4754" i="2"/>
  <c r="R4748" i="2"/>
  <c r="R4310" i="2"/>
  <c r="R4292" i="2"/>
  <c r="R4268" i="2"/>
  <c r="R4256" i="2"/>
  <c r="R4250" i="2"/>
  <c r="R4226" i="2"/>
  <c r="R4220" i="2"/>
  <c r="R4178" i="2"/>
  <c r="R4172" i="2"/>
  <c r="R4154" i="2"/>
  <c r="R4124" i="2"/>
  <c r="R4100" i="2"/>
  <c r="R4094" i="2"/>
  <c r="R4076" i="2"/>
  <c r="R4064" i="2"/>
  <c r="R4046" i="2"/>
  <c r="R4028" i="2"/>
  <c r="R4016" i="2"/>
  <c r="R3992" i="2"/>
  <c r="R3986" i="2"/>
  <c r="R3956" i="2"/>
  <c r="R3920" i="2"/>
  <c r="R3890" i="2"/>
  <c r="R3884" i="2"/>
  <c r="R3860" i="2"/>
  <c r="R3848" i="2"/>
  <c r="R3830" i="2"/>
  <c r="R3812" i="2"/>
  <c r="R3800" i="2"/>
  <c r="R3776" i="2"/>
  <c r="R3770" i="2"/>
  <c r="R3740" i="2"/>
  <c r="R3704" i="2"/>
  <c r="R3674" i="2"/>
  <c r="R3668" i="2"/>
  <c r="R3644" i="2"/>
  <c r="R3632" i="2"/>
  <c r="R3614" i="2"/>
  <c r="R3596" i="2"/>
  <c r="R3584" i="2"/>
  <c r="R3560" i="2"/>
  <c r="R3554" i="2"/>
  <c r="R3524" i="2"/>
  <c r="R3488" i="2"/>
  <c r="R3458" i="2"/>
  <c r="R3452" i="2"/>
  <c r="R3428" i="2"/>
  <c r="R3416" i="2"/>
  <c r="R3398" i="2"/>
  <c r="R3380" i="2"/>
  <c r="R3368" i="2"/>
  <c r="R3344" i="2"/>
  <c r="R3338" i="2"/>
  <c r="R3308" i="2"/>
  <c r="R6955" i="2"/>
  <c r="R6937" i="2"/>
  <c r="R6919" i="2"/>
  <c r="R6901" i="2"/>
  <c r="R6883" i="2"/>
  <c r="R6865" i="2"/>
  <c r="R6847" i="2"/>
  <c r="R6829" i="2"/>
  <c r="R6811" i="2"/>
  <c r="R6793" i="2"/>
  <c r="R6775" i="2"/>
  <c r="R6757" i="2"/>
  <c r="R6739" i="2"/>
  <c r="R6721" i="2"/>
  <c r="R6703" i="2"/>
  <c r="R6685" i="2"/>
  <c r="R6667" i="2"/>
  <c r="R6649" i="2"/>
  <c r="R6631" i="2"/>
  <c r="R6613" i="2"/>
  <c r="R6595" i="2"/>
  <c r="R6577" i="2"/>
  <c r="R6559" i="2"/>
  <c r="R6541" i="2"/>
  <c r="R6523" i="2"/>
  <c r="R6505" i="2"/>
  <c r="R6487" i="2"/>
  <c r="R5929" i="2"/>
  <c r="R5893" i="2"/>
  <c r="R5857" i="2"/>
  <c r="R5821" i="2"/>
  <c r="R5785" i="2"/>
  <c r="R5749" i="2"/>
  <c r="R5647" i="2"/>
  <c r="R5611" i="2"/>
  <c r="R5575" i="2"/>
  <c r="R5539" i="2"/>
  <c r="R5503" i="2"/>
  <c r="R5467" i="2"/>
  <c r="R5431" i="2"/>
  <c r="R5395" i="2"/>
  <c r="R5359" i="2"/>
  <c r="R5323" i="2"/>
  <c r="R5287" i="2"/>
  <c r="R5251" i="2"/>
  <c r="R5215" i="2"/>
  <c r="R5179" i="2"/>
  <c r="R5143" i="2"/>
  <c r="R5107" i="2"/>
  <c r="R5071" i="2"/>
  <c r="R5035" i="2"/>
  <c r="R5668" i="2"/>
  <c r="R5632" i="2"/>
  <c r="R5596" i="2"/>
  <c r="R5560" i="2"/>
  <c r="R5524" i="2"/>
  <c r="R5488" i="2"/>
  <c r="R1073" i="2"/>
  <c r="R1067" i="2"/>
  <c r="R1061" i="2"/>
  <c r="R1055" i="2"/>
  <c r="R1049" i="2"/>
  <c r="R1043" i="2"/>
  <c r="R1037" i="2"/>
  <c r="R1031" i="2"/>
  <c r="R1025" i="2"/>
  <c r="R1019" i="2"/>
  <c r="R1013" i="2"/>
  <c r="R1007" i="2"/>
  <c r="R1001" i="2"/>
  <c r="R995" i="2"/>
  <c r="R989" i="2"/>
  <c r="R983" i="2"/>
  <c r="R977" i="2"/>
  <c r="R971" i="2"/>
  <c r="R965" i="2"/>
  <c r="R959" i="2"/>
  <c r="R953" i="2"/>
  <c r="R947" i="2"/>
  <c r="R941" i="2"/>
  <c r="R935" i="2"/>
  <c r="R929" i="2"/>
  <c r="R923" i="2"/>
  <c r="R917" i="2"/>
  <c r="R911" i="2"/>
  <c r="R905" i="2"/>
  <c r="R899" i="2"/>
  <c r="R893" i="2"/>
  <c r="R887" i="2"/>
  <c r="R881" i="2"/>
  <c r="R875" i="2"/>
  <c r="R869" i="2"/>
  <c r="R863" i="2"/>
  <c r="R857" i="2"/>
  <c r="R851" i="2"/>
  <c r="R845" i="2"/>
  <c r="R839" i="2"/>
  <c r="R833" i="2"/>
  <c r="R827" i="2"/>
  <c r="R821" i="2"/>
  <c r="R815" i="2"/>
  <c r="R809" i="2"/>
  <c r="R803" i="2"/>
  <c r="R797" i="2"/>
  <c r="R791" i="2"/>
  <c r="R785" i="2"/>
  <c r="R779" i="2"/>
  <c r="R773" i="2"/>
  <c r="R767" i="2"/>
  <c r="R761" i="2"/>
  <c r="R755" i="2"/>
  <c r="R749" i="2"/>
  <c r="R743" i="2"/>
  <c r="R737" i="2"/>
  <c r="R731" i="2"/>
  <c r="R725" i="2"/>
  <c r="F14" i="7"/>
  <c r="G15" i="7"/>
  <c r="G17" i="7"/>
  <c r="S9897" i="2"/>
  <c r="T9897" i="2" s="1"/>
  <c r="S9861" i="2"/>
  <c r="T9861" i="2" s="1"/>
  <c r="S9825" i="2"/>
  <c r="T9825" i="2" s="1"/>
  <c r="S9789" i="2"/>
  <c r="T9789" i="2" s="1"/>
  <c r="S9753" i="2"/>
  <c r="T9753" i="2" s="1"/>
  <c r="S9717" i="2"/>
  <c r="T9717" i="2" s="1"/>
  <c r="S9681" i="2"/>
  <c r="T9681" i="2" s="1"/>
  <c r="S9645" i="2"/>
  <c r="T9645" i="2" s="1"/>
  <c r="S9609" i="2"/>
  <c r="T9609" i="2" s="1"/>
  <c r="S9573" i="2"/>
  <c r="T9573" i="2" s="1"/>
  <c r="S9537" i="2"/>
  <c r="T9537" i="2" s="1"/>
  <c r="S9501" i="2"/>
  <c r="T9501" i="2" s="1"/>
  <c r="S9465" i="2"/>
  <c r="T9465" i="2" s="1"/>
  <c r="S9429" i="2"/>
  <c r="T9429" i="2" s="1"/>
  <c r="S9393" i="2"/>
  <c r="T9393" i="2" s="1"/>
  <c r="S9357" i="2"/>
  <c r="T9357" i="2" s="1"/>
  <c r="S9321" i="2"/>
  <c r="T9321" i="2" s="1"/>
  <c r="S9285" i="2"/>
  <c r="T9285" i="2" s="1"/>
  <c r="S9249" i="2"/>
  <c r="T9249" i="2" s="1"/>
  <c r="S9213" i="2"/>
  <c r="T9213" i="2" s="1"/>
  <c r="S9177" i="2"/>
  <c r="T9177" i="2" s="1"/>
  <c r="S9141" i="2"/>
  <c r="T9141" i="2" s="1"/>
  <c r="S9105" i="2"/>
  <c r="T9105" i="2" s="1"/>
  <c r="S9069" i="2"/>
  <c r="T9069" i="2" s="1"/>
  <c r="S9033" i="2"/>
  <c r="T9033" i="2" s="1"/>
  <c r="S8997" i="2"/>
  <c r="T8997" i="2" s="1"/>
  <c r="S8961" i="2"/>
  <c r="T8961" i="2" s="1"/>
  <c r="S8925" i="2"/>
  <c r="T8925" i="2" s="1"/>
  <c r="S8889" i="2"/>
  <c r="T8889" i="2" s="1"/>
  <c r="S8853" i="2"/>
  <c r="T8853" i="2" s="1"/>
  <c r="S8817" i="2"/>
  <c r="T8817" i="2" s="1"/>
  <c r="S8781" i="2"/>
  <c r="T8781" i="2" s="1"/>
  <c r="S8709" i="2"/>
  <c r="T8709" i="2" s="1"/>
  <c r="S8673" i="2"/>
  <c r="T8673" i="2" s="1"/>
  <c r="S8637" i="2"/>
  <c r="T8637" i="2" s="1"/>
  <c r="S8601" i="2"/>
  <c r="T8601" i="2" s="1"/>
  <c r="S8565" i="2"/>
  <c r="T8565" i="2" s="1"/>
  <c r="S8529" i="2"/>
  <c r="T8529" i="2" s="1"/>
  <c r="S8457" i="2"/>
  <c r="T8457" i="2" s="1"/>
  <c r="S8421" i="2"/>
  <c r="T8421" i="2" s="1"/>
  <c r="S8385" i="2"/>
  <c r="T8385" i="2" s="1"/>
  <c r="S8313" i="2"/>
  <c r="T8313" i="2" s="1"/>
  <c r="S8277" i="2"/>
  <c r="T8277" i="2" s="1"/>
  <c r="S8241" i="2"/>
  <c r="T8241" i="2" s="1"/>
  <c r="S8205" i="2"/>
  <c r="T8205" i="2" s="1"/>
  <c r="S8169" i="2"/>
  <c r="T8169" i="2" s="1"/>
  <c r="S8133" i="2"/>
  <c r="T8133" i="2" s="1"/>
  <c r="S8097" i="2"/>
  <c r="T8097" i="2" s="1"/>
  <c r="S8061" i="2"/>
  <c r="T8061" i="2" s="1"/>
  <c r="S7989" i="2"/>
  <c r="T7989" i="2" s="1"/>
  <c r="S7917" i="2"/>
  <c r="T7917" i="2" s="1"/>
  <c r="S7881" i="2"/>
  <c r="T7881" i="2" s="1"/>
  <c r="S7809" i="2"/>
  <c r="T7809" i="2" s="1"/>
  <c r="S7731" i="2"/>
  <c r="T7731" i="2" s="1"/>
  <c r="S7695" i="2"/>
  <c r="S7623" i="2"/>
  <c r="T7623" i="2" s="1"/>
  <c r="S7587" i="2"/>
  <c r="T7587" i="2" s="1"/>
  <c r="S7551" i="2"/>
  <c r="T7551" i="2" s="1"/>
  <c r="S7515" i="2"/>
  <c r="T7515" i="2" s="1"/>
  <c r="S7479" i="2"/>
  <c r="T7479" i="2" s="1"/>
  <c r="S7443" i="2"/>
  <c r="T7443" i="2" s="1"/>
  <c r="S7371" i="2"/>
  <c r="T7371" i="2" s="1"/>
  <c r="S7335" i="2"/>
  <c r="T7335" i="2" s="1"/>
  <c r="S7299" i="2"/>
  <c r="T7299" i="2" s="1"/>
  <c r="S7263" i="2"/>
  <c r="T7263" i="2" s="1"/>
  <c r="S7227" i="2"/>
  <c r="T7227" i="2" s="1"/>
  <c r="S7191" i="2"/>
  <c r="T7191" i="2" s="1"/>
  <c r="S7119" i="2"/>
  <c r="T7119" i="2" s="1"/>
  <c r="S7047" i="2"/>
  <c r="T7047" i="2" s="1"/>
  <c r="S7011" i="2"/>
  <c r="T7011" i="2" s="1"/>
  <c r="S6975" i="2"/>
  <c r="T6975" i="2" s="1"/>
  <c r="S6831" i="2"/>
  <c r="T6831" i="2" s="1"/>
  <c r="S6759" i="2"/>
  <c r="T6759" i="2" s="1"/>
  <c r="S6723" i="2"/>
  <c r="T6723" i="2" s="1"/>
  <c r="S6651" i="2"/>
  <c r="T6651" i="2" s="1"/>
  <c r="S6579" i="2"/>
  <c r="T6579" i="2" s="1"/>
  <c r="S6399" i="2"/>
  <c r="T6399" i="2" s="1"/>
  <c r="S6327" i="2"/>
  <c r="T6327" i="2" s="1"/>
  <c r="S6291" i="2"/>
  <c r="T6291" i="2" s="1"/>
  <c r="S6183" i="2"/>
  <c r="T6183" i="2" s="1"/>
  <c r="S987" i="2"/>
  <c r="T987" i="2" s="1"/>
  <c r="S951" i="2"/>
  <c r="T951" i="2" s="1"/>
  <c r="S915" i="2"/>
  <c r="T915" i="2" s="1"/>
  <c r="S879" i="2"/>
  <c r="T879" i="2" s="1"/>
  <c r="S843" i="2"/>
  <c r="T843" i="2" s="1"/>
  <c r="S807" i="2"/>
  <c r="T807" i="2" s="1"/>
  <c r="S771" i="2"/>
  <c r="T771" i="2" s="1"/>
  <c r="S735" i="2"/>
  <c r="T735" i="2" s="1"/>
  <c r="S699" i="2"/>
  <c r="T699" i="2" s="1"/>
  <c r="S663" i="2"/>
  <c r="T663" i="2" s="1"/>
  <c r="S627" i="2"/>
  <c r="T627" i="2" s="1"/>
  <c r="S591" i="2"/>
  <c r="T591" i="2" s="1"/>
  <c r="S519" i="2"/>
  <c r="T519" i="2" s="1"/>
  <c r="S483" i="2"/>
  <c r="T483" i="2" s="1"/>
  <c r="S411" i="2"/>
  <c r="T411" i="2" s="1"/>
  <c r="S375" i="2"/>
  <c r="T375" i="2" s="1"/>
  <c r="S303" i="2"/>
  <c r="T303" i="2" s="1"/>
  <c r="S267" i="2"/>
  <c r="T267" i="2" s="1"/>
  <c r="S195" i="2"/>
  <c r="T195" i="2" s="1"/>
  <c r="S159" i="2"/>
  <c r="T159" i="2" s="1"/>
  <c r="S87" i="2"/>
  <c r="T87" i="2" s="1"/>
  <c r="S51" i="2"/>
  <c r="T51" i="2" s="1"/>
  <c r="S15" i="2"/>
  <c r="T15" i="2" s="1"/>
  <c r="Q10" i="2"/>
  <c r="S9891" i="2"/>
  <c r="T9891" i="2" s="1"/>
  <c r="S9855" i="2"/>
  <c r="T9855" i="2" s="1"/>
  <c r="S9819" i="2"/>
  <c r="T9819" i="2" s="1"/>
  <c r="S9783" i="2"/>
  <c r="T9783" i="2" s="1"/>
  <c r="S9747" i="2"/>
  <c r="T9747" i="2" s="1"/>
  <c r="S9711" i="2"/>
  <c r="T9711" i="2" s="1"/>
  <c r="S9675" i="2"/>
  <c r="T9675" i="2" s="1"/>
  <c r="S9639" i="2"/>
  <c r="T9639" i="2" s="1"/>
  <c r="S9603" i="2"/>
  <c r="T9603" i="2" s="1"/>
  <c r="S9567" i="2"/>
  <c r="T9567" i="2" s="1"/>
  <c r="S9531" i="2"/>
  <c r="T9531" i="2" s="1"/>
  <c r="S9495" i="2"/>
  <c r="T9495" i="2" s="1"/>
  <c r="S9459" i="2"/>
  <c r="T9459" i="2" s="1"/>
  <c r="S9423" i="2"/>
  <c r="T9423" i="2" s="1"/>
  <c r="S9387" i="2"/>
  <c r="T9387" i="2" s="1"/>
  <c r="S9351" i="2"/>
  <c r="T9351" i="2" s="1"/>
  <c r="S9315" i="2"/>
  <c r="T9315" i="2" s="1"/>
  <c r="S9279" i="2"/>
  <c r="T9279" i="2" s="1"/>
  <c r="S9243" i="2"/>
  <c r="T9243" i="2" s="1"/>
  <c r="S9207" i="2"/>
  <c r="T9207" i="2" s="1"/>
  <c r="S9171" i="2"/>
  <c r="T9171" i="2" s="1"/>
  <c r="S9099" i="2"/>
  <c r="T9099" i="2" s="1"/>
  <c r="S9063" i="2"/>
  <c r="T9063" i="2" s="1"/>
  <c r="S9027" i="2"/>
  <c r="T9027" i="2" s="1"/>
  <c r="S8991" i="2"/>
  <c r="T8991" i="2" s="1"/>
  <c r="S8919" i="2"/>
  <c r="T8919" i="2" s="1"/>
  <c r="S8811" i="2"/>
  <c r="T8811" i="2" s="1"/>
  <c r="S8775" i="2"/>
  <c r="T8775" i="2" s="1"/>
  <c r="S8739" i="2"/>
  <c r="T8739" i="2" s="1"/>
  <c r="S8667" i="2"/>
  <c r="T8667" i="2" s="1"/>
  <c r="S8631" i="2"/>
  <c r="T8631" i="2" s="1"/>
  <c r="S8595" i="2"/>
  <c r="T8595" i="2" s="1"/>
  <c r="S8559" i="2"/>
  <c r="T8559" i="2" s="1"/>
  <c r="S8523" i="2"/>
  <c r="T8523" i="2" s="1"/>
  <c r="S8379" i="2"/>
  <c r="T8379" i="2" s="1"/>
  <c r="S8343" i="2"/>
  <c r="T8343" i="2" s="1"/>
  <c r="S8307" i="2"/>
  <c r="T8307" i="2" s="1"/>
  <c r="S8235" i="2"/>
  <c r="T8235" i="2" s="1"/>
  <c r="S8163" i="2"/>
  <c r="T8163" i="2" s="1"/>
  <c r="S8091" i="2"/>
  <c r="T8091" i="2" s="1"/>
  <c r="S8019" i="2"/>
  <c r="T8019" i="2" s="1"/>
  <c r="S7947" i="2"/>
  <c r="T7947" i="2" s="1"/>
  <c r="S7911" i="2"/>
  <c r="T7911" i="2" s="1"/>
  <c r="S7875" i="2"/>
  <c r="T7875" i="2" s="1"/>
  <c r="S7839" i="2"/>
  <c r="T7839" i="2" s="1"/>
  <c r="S7797" i="2"/>
  <c r="T7797" i="2" s="1"/>
  <c r="S7761" i="2"/>
  <c r="T7761" i="2" s="1"/>
  <c r="S7725" i="2"/>
  <c r="T7725" i="2" s="1"/>
  <c r="S7689" i="2"/>
  <c r="T7689" i="2" s="1"/>
  <c r="S7653" i="2"/>
  <c r="T7653" i="2" s="1"/>
  <c r="S7617" i="2"/>
  <c r="T7617" i="2" s="1"/>
  <c r="S7581" i="2"/>
  <c r="T7581" i="2" s="1"/>
  <c r="S7545" i="2"/>
  <c r="T7545" i="2" s="1"/>
  <c r="S7473" i="2"/>
  <c r="T7473" i="2" s="1"/>
  <c r="S7401" i="2"/>
  <c r="T7401" i="2" s="1"/>
  <c r="S7365" i="2"/>
  <c r="T7365" i="2" s="1"/>
  <c r="S7329" i="2"/>
  <c r="T7329" i="2" s="1"/>
  <c r="S7293" i="2"/>
  <c r="T7293" i="2" s="1"/>
  <c r="S7221" i="2"/>
  <c r="T7221" i="2" s="1"/>
  <c r="S7149" i="2"/>
  <c r="T7149" i="2" s="1"/>
  <c r="S7005" i="2"/>
  <c r="T7005" i="2" s="1"/>
  <c r="S6969" i="2"/>
  <c r="T6969" i="2" s="1"/>
  <c r="S6861" i="2"/>
  <c r="T6861" i="2" s="1"/>
  <c r="S6825" i="2"/>
  <c r="T6825" i="2" s="1"/>
  <c r="S6717" i="2"/>
  <c r="T6717" i="2" s="1"/>
  <c r="S6573" i="2"/>
  <c r="T6573" i="2" s="1"/>
  <c r="S6465" i="2"/>
  <c r="T6465" i="2" s="1"/>
  <c r="S6357" i="2"/>
  <c r="T6357" i="2" s="1"/>
  <c r="S6141" i="2"/>
  <c r="T6141" i="2" s="1"/>
  <c r="S981" i="2"/>
  <c r="T981" i="2" s="1"/>
  <c r="S945" i="2"/>
  <c r="T945" i="2" s="1"/>
  <c r="S909" i="2"/>
  <c r="T909" i="2" s="1"/>
  <c r="S873" i="2"/>
  <c r="T873" i="2" s="1"/>
  <c r="S837" i="2"/>
  <c r="T837" i="2" s="1"/>
  <c r="S801" i="2"/>
  <c r="T801" i="2" s="1"/>
  <c r="S765" i="2"/>
  <c r="T765" i="2" s="1"/>
  <c r="S729" i="2"/>
  <c r="T729" i="2" s="1"/>
  <c r="S693" i="2"/>
  <c r="T693" i="2" s="1"/>
  <c r="S657" i="2"/>
  <c r="T657" i="2" s="1"/>
  <c r="S621" i="2"/>
  <c r="T621" i="2" s="1"/>
  <c r="S585" i="2"/>
  <c r="T585" i="2" s="1"/>
  <c r="S549" i="2"/>
  <c r="T549" i="2" s="1"/>
  <c r="S513" i="2"/>
  <c r="T513" i="2" s="1"/>
  <c r="S477" i="2"/>
  <c r="T477" i="2" s="1"/>
  <c r="S441" i="2"/>
  <c r="T441" i="2" s="1"/>
  <c r="S405" i="2"/>
  <c r="T405" i="2" s="1"/>
  <c r="S369" i="2"/>
  <c r="T369" i="2" s="1"/>
  <c r="S333" i="2"/>
  <c r="T333" i="2" s="1"/>
  <c r="S297" i="2"/>
  <c r="T297" i="2" s="1"/>
  <c r="S261" i="2"/>
  <c r="T261" i="2" s="1"/>
  <c r="S225" i="2"/>
  <c r="T225" i="2" s="1"/>
  <c r="S189" i="2"/>
  <c r="T189" i="2" s="1"/>
  <c r="S153" i="2"/>
  <c r="T153" i="2" s="1"/>
  <c r="S117" i="2"/>
  <c r="T117" i="2" s="1"/>
  <c r="S81" i="2"/>
  <c r="T81" i="2" s="1"/>
  <c r="S45" i="2"/>
  <c r="T45" i="2" s="1"/>
  <c r="R9" i="2"/>
  <c r="S14" i="2"/>
  <c r="T14" i="2" s="1"/>
  <c r="S9885" i="2"/>
  <c r="T9885" i="2" s="1"/>
  <c r="S9849" i="2"/>
  <c r="T9849" i="2" s="1"/>
  <c r="S9813" i="2"/>
  <c r="T9813" i="2" s="1"/>
  <c r="S9777" i="2"/>
  <c r="T9777" i="2" s="1"/>
  <c r="S9741" i="2"/>
  <c r="T9741" i="2" s="1"/>
  <c r="S9705" i="2"/>
  <c r="T9705" i="2" s="1"/>
  <c r="S9669" i="2"/>
  <c r="T9669" i="2" s="1"/>
  <c r="S9633" i="2"/>
  <c r="T9633" i="2" s="1"/>
  <c r="S9597" i="2"/>
  <c r="T9597" i="2" s="1"/>
  <c r="S9561" i="2"/>
  <c r="T9561" i="2" s="1"/>
  <c r="S9525" i="2"/>
  <c r="T9525" i="2" s="1"/>
  <c r="S9489" i="2"/>
  <c r="T9489" i="2" s="1"/>
  <c r="S9453" i="2"/>
  <c r="T9453" i="2" s="1"/>
  <c r="S9417" i="2"/>
  <c r="T9417" i="2" s="1"/>
  <c r="S9381" i="2"/>
  <c r="T9381" i="2" s="1"/>
  <c r="S9309" i="2"/>
  <c r="T9309" i="2" s="1"/>
  <c r="S9237" i="2"/>
  <c r="T9237" i="2" s="1"/>
  <c r="S9201" i="2"/>
  <c r="T9201" i="2" s="1"/>
  <c r="S9165" i="2"/>
  <c r="T9165" i="2" s="1"/>
  <c r="S9129" i="2"/>
  <c r="T9129" i="2" s="1"/>
  <c r="S9093" i="2"/>
  <c r="T9093" i="2" s="1"/>
  <c r="S9057" i="2"/>
  <c r="T9057" i="2" s="1"/>
  <c r="S9021" i="2"/>
  <c r="T9021" i="2" s="1"/>
  <c r="S8985" i="2"/>
  <c r="T8985" i="2" s="1"/>
  <c r="S8949" i="2"/>
  <c r="T8949" i="2" s="1"/>
  <c r="S8913" i="2"/>
  <c r="T8913" i="2" s="1"/>
  <c r="S8841" i="2"/>
  <c r="T8841" i="2" s="1"/>
  <c r="S8805" i="2"/>
  <c r="T8805" i="2" s="1"/>
  <c r="S8733" i="2"/>
  <c r="T8733" i="2" s="1"/>
  <c r="S8697" i="2"/>
  <c r="T8697" i="2" s="1"/>
  <c r="S8589" i="2"/>
  <c r="T8589" i="2" s="1"/>
  <c r="S8553" i="2"/>
  <c r="T8553" i="2" s="1"/>
  <c r="S8517" i="2"/>
  <c r="T8517" i="2" s="1"/>
  <c r="S8481" i="2"/>
  <c r="T8481" i="2" s="1"/>
  <c r="S8445" i="2"/>
  <c r="T8445" i="2" s="1"/>
  <c r="S8409" i="2"/>
  <c r="T8409" i="2" s="1"/>
  <c r="S8373" i="2"/>
  <c r="T8373" i="2" s="1"/>
  <c r="S8265" i="2"/>
  <c r="T8265" i="2" s="1"/>
  <c r="S8229" i="2"/>
  <c r="T8229" i="2" s="1"/>
  <c r="S8193" i="2"/>
  <c r="T8193" i="2" s="1"/>
  <c r="S8121" i="2"/>
  <c r="T8121" i="2" s="1"/>
  <c r="S8085" i="2"/>
  <c r="T8085" i="2" s="1"/>
  <c r="S8049" i="2"/>
  <c r="T8049" i="2" s="1"/>
  <c r="S7977" i="2"/>
  <c r="T7977" i="2" s="1"/>
  <c r="S7941" i="2"/>
  <c r="T7941" i="2" s="1"/>
  <c r="S7905" i="2"/>
  <c r="T7905" i="2" s="1"/>
  <c r="S7869" i="2"/>
  <c r="T7869" i="2" s="1"/>
  <c r="S7833" i="2"/>
  <c r="T7833" i="2" s="1"/>
  <c r="S7791" i="2"/>
  <c r="T7791" i="2" s="1"/>
  <c r="S7755" i="2"/>
  <c r="T7755" i="2" s="1"/>
  <c r="S7719" i="2"/>
  <c r="T7719" i="2" s="1"/>
  <c r="S7683" i="2"/>
  <c r="T7683" i="2" s="1"/>
  <c r="S7647" i="2"/>
  <c r="T7647" i="2" s="1"/>
  <c r="S7575" i="2"/>
  <c r="T7575" i="2" s="1"/>
  <c r="S7539" i="2"/>
  <c r="T7539" i="2" s="1"/>
  <c r="S7503" i="2"/>
  <c r="T7503" i="2" s="1"/>
  <c r="S7431" i="2"/>
  <c r="T7431" i="2" s="1"/>
  <c r="S7395" i="2"/>
  <c r="T7395" i="2" s="1"/>
  <c r="S7359" i="2"/>
  <c r="T7359" i="2" s="1"/>
  <c r="S7323" i="2"/>
  <c r="T7323" i="2" s="1"/>
  <c r="S7251" i="2"/>
  <c r="T7251" i="2" s="1"/>
  <c r="S7179" i="2"/>
  <c r="T7179" i="2" s="1"/>
  <c r="S6999" i="2"/>
  <c r="T6999" i="2" s="1"/>
  <c r="S6675" i="2"/>
  <c r="T6675" i="2" s="1"/>
  <c r="S6315" i="2"/>
  <c r="T6315" i="2" s="1"/>
  <c r="S6243" i="2"/>
  <c r="T6243" i="2" s="1"/>
  <c r="S939" i="2"/>
  <c r="T939" i="2" s="1"/>
  <c r="S903" i="2"/>
  <c r="T903" i="2" s="1"/>
  <c r="S867" i="2"/>
  <c r="T867" i="2" s="1"/>
  <c r="S831" i="2"/>
  <c r="T831" i="2" s="1"/>
  <c r="S795" i="2"/>
  <c r="T795" i="2" s="1"/>
  <c r="S723" i="2"/>
  <c r="T723" i="2" s="1"/>
  <c r="S687" i="2"/>
  <c r="T687" i="2" s="1"/>
  <c r="S651" i="2"/>
  <c r="T651" i="2" s="1"/>
  <c r="S615" i="2"/>
  <c r="T615" i="2" s="1"/>
  <c r="S579" i="2"/>
  <c r="T579" i="2" s="1"/>
  <c r="S543" i="2"/>
  <c r="T543" i="2" s="1"/>
  <c r="S507" i="2"/>
  <c r="T507" i="2" s="1"/>
  <c r="S471" i="2"/>
  <c r="T471" i="2" s="1"/>
  <c r="S435" i="2"/>
  <c r="T435" i="2" s="1"/>
  <c r="S399" i="2"/>
  <c r="T399" i="2" s="1"/>
  <c r="S363" i="2"/>
  <c r="T363" i="2" s="1"/>
  <c r="S327" i="2"/>
  <c r="T327" i="2" s="1"/>
  <c r="S291" i="2"/>
  <c r="T291" i="2" s="1"/>
  <c r="S255" i="2"/>
  <c r="T255" i="2" s="1"/>
  <c r="S219" i="2"/>
  <c r="T219" i="2" s="1"/>
  <c r="S183" i="2"/>
  <c r="T183" i="2" s="1"/>
  <c r="S147" i="2"/>
  <c r="T147" i="2" s="1"/>
  <c r="S111" i="2"/>
  <c r="T111" i="2" s="1"/>
  <c r="S39" i="2"/>
  <c r="T39" i="2" s="1"/>
  <c r="R8" i="2"/>
  <c r="S13" i="2"/>
  <c r="S9879" i="2"/>
  <c r="T9879" i="2" s="1"/>
  <c r="S9843" i="2"/>
  <c r="T9843" i="2" s="1"/>
  <c r="S9807" i="2"/>
  <c r="T9807" i="2" s="1"/>
  <c r="S9771" i="2"/>
  <c r="T9771" i="2" s="1"/>
  <c r="S9735" i="2"/>
  <c r="T9735" i="2" s="1"/>
  <c r="S9699" i="2"/>
  <c r="T9699" i="2" s="1"/>
  <c r="S9663" i="2"/>
  <c r="T9663" i="2" s="1"/>
  <c r="S9627" i="2"/>
  <c r="T9627" i="2" s="1"/>
  <c r="S9591" i="2"/>
  <c r="T9591" i="2" s="1"/>
  <c r="S9555" i="2"/>
  <c r="T9555" i="2" s="1"/>
  <c r="S9519" i="2"/>
  <c r="T9519" i="2" s="1"/>
  <c r="S9483" i="2"/>
  <c r="T9483" i="2" s="1"/>
  <c r="S9447" i="2"/>
  <c r="T9447" i="2" s="1"/>
  <c r="S9411" i="2"/>
  <c r="T9411" i="2" s="1"/>
  <c r="S9375" i="2"/>
  <c r="T9375" i="2" s="1"/>
  <c r="S9339" i="2"/>
  <c r="T9339" i="2" s="1"/>
  <c r="S9303" i="2"/>
  <c r="T9303" i="2" s="1"/>
  <c r="S9267" i="2"/>
  <c r="T9267" i="2" s="1"/>
  <c r="S9231" i="2"/>
  <c r="T9231" i="2" s="1"/>
  <c r="S9195" i="2"/>
  <c r="T9195" i="2" s="1"/>
  <c r="S9159" i="2"/>
  <c r="T9159" i="2" s="1"/>
  <c r="S9123" i="2"/>
  <c r="T9123" i="2" s="1"/>
  <c r="S9087" i="2"/>
  <c r="T9087" i="2" s="1"/>
  <c r="S9051" i="2"/>
  <c r="T9051" i="2" s="1"/>
  <c r="S9015" i="2"/>
  <c r="T9015" i="2" s="1"/>
  <c r="S8979" i="2"/>
  <c r="T8979" i="2" s="1"/>
  <c r="S8943" i="2"/>
  <c r="T8943" i="2" s="1"/>
  <c r="S8907" i="2"/>
  <c r="T8907" i="2" s="1"/>
  <c r="S8871" i="2"/>
  <c r="T8871" i="2" s="1"/>
  <c r="S8835" i="2"/>
  <c r="T8835" i="2" s="1"/>
  <c r="S8799" i="2"/>
  <c r="T8799" i="2" s="1"/>
  <c r="S8763" i="2"/>
  <c r="T8763" i="2" s="1"/>
  <c r="S8727" i="2"/>
  <c r="T8727" i="2" s="1"/>
  <c r="S8691" i="2"/>
  <c r="T8691" i="2" s="1"/>
  <c r="S8655" i="2"/>
  <c r="T8655" i="2" s="1"/>
  <c r="S8619" i="2"/>
  <c r="T8619" i="2" s="1"/>
  <c r="S8583" i="2"/>
  <c r="T8583" i="2" s="1"/>
  <c r="S8511" i="2"/>
  <c r="T8511" i="2" s="1"/>
  <c r="S8475" i="2"/>
  <c r="T8475" i="2" s="1"/>
  <c r="S8439" i="2"/>
  <c r="T8439" i="2" s="1"/>
  <c r="S8403" i="2"/>
  <c r="T8403" i="2" s="1"/>
  <c r="S8331" i="2"/>
  <c r="T8331" i="2" s="1"/>
  <c r="S8295" i="2"/>
  <c r="T8295" i="2" s="1"/>
  <c r="S8259" i="2"/>
  <c r="T8259" i="2" s="1"/>
  <c r="S8187" i="2"/>
  <c r="T8187" i="2" s="1"/>
  <c r="S8151" i="2"/>
  <c r="T8151" i="2" s="1"/>
  <c r="S8115" i="2"/>
  <c r="T8115" i="2" s="1"/>
  <c r="S8079" i="2"/>
  <c r="T8079" i="2" s="1"/>
  <c r="S8043" i="2"/>
  <c r="T8043" i="2" s="1"/>
  <c r="S8007" i="2"/>
  <c r="T8007" i="2" s="1"/>
  <c r="S7971" i="2"/>
  <c r="T7971" i="2" s="1"/>
  <c r="S7935" i="2"/>
  <c r="T7935" i="2" s="1"/>
  <c r="S7899" i="2"/>
  <c r="T7899" i="2" s="1"/>
  <c r="S7863" i="2"/>
  <c r="T7863" i="2" s="1"/>
  <c r="S7827" i="2"/>
  <c r="T7827" i="2" s="1"/>
  <c r="S7785" i="2"/>
  <c r="T7785" i="2" s="1"/>
  <c r="S7749" i="2"/>
  <c r="T7749" i="2" s="1"/>
  <c r="S7713" i="2"/>
  <c r="T7713" i="2" s="1"/>
  <c r="S7677" i="2"/>
  <c r="T7677" i="2" s="1"/>
  <c r="S7641" i="2"/>
  <c r="T7641" i="2" s="1"/>
  <c r="S7605" i="2"/>
  <c r="T7605" i="2" s="1"/>
  <c r="S7533" i="2"/>
  <c r="T7533" i="2" s="1"/>
  <c r="S7497" i="2"/>
  <c r="T7497" i="2" s="1"/>
  <c r="S7461" i="2"/>
  <c r="T7461" i="2" s="1"/>
  <c r="S7425" i="2"/>
  <c r="T7425" i="2" s="1"/>
  <c r="S7389" i="2"/>
  <c r="T7389" i="2" s="1"/>
  <c r="S7353" i="2"/>
  <c r="T7353" i="2" s="1"/>
  <c r="S7281" i="2"/>
  <c r="T7281" i="2" s="1"/>
  <c r="S7245" i="2"/>
  <c r="T7245" i="2" s="1"/>
  <c r="S7209" i="2"/>
  <c r="T7209" i="2" s="1"/>
  <c r="S7173" i="2"/>
  <c r="T7173" i="2" s="1"/>
  <c r="S7137" i="2"/>
  <c r="T7137" i="2" s="1"/>
  <c r="S7029" i="2"/>
  <c r="T7029" i="2" s="1"/>
  <c r="S6993" i="2"/>
  <c r="T6993" i="2" s="1"/>
  <c r="S6849" i="2"/>
  <c r="T6849" i="2" s="1"/>
  <c r="S6813" i="2"/>
  <c r="T6813" i="2" s="1"/>
  <c r="S6741" i="2"/>
  <c r="T6741" i="2" s="1"/>
  <c r="S6597" i="2"/>
  <c r="T6597" i="2" s="1"/>
  <c r="S6489" i="2"/>
  <c r="T6489" i="2" s="1"/>
  <c r="S6453" i="2"/>
  <c r="T6453" i="2" s="1"/>
  <c r="S6273" i="2"/>
  <c r="T6273" i="2" s="1"/>
  <c r="S969" i="2"/>
  <c r="T969" i="2" s="1"/>
  <c r="S933" i="2"/>
  <c r="T933" i="2" s="1"/>
  <c r="S897" i="2"/>
  <c r="T897" i="2" s="1"/>
  <c r="S861" i="2"/>
  <c r="T861" i="2" s="1"/>
  <c r="S825" i="2"/>
  <c r="T825" i="2" s="1"/>
  <c r="S789" i="2"/>
  <c r="T789" i="2" s="1"/>
  <c r="S753" i="2"/>
  <c r="T753" i="2" s="1"/>
  <c r="S717" i="2"/>
  <c r="T717" i="2" s="1"/>
  <c r="S681" i="2"/>
  <c r="T681" i="2" s="1"/>
  <c r="S645" i="2"/>
  <c r="T645" i="2" s="1"/>
  <c r="S609" i="2"/>
  <c r="T609" i="2" s="1"/>
  <c r="S573" i="2"/>
  <c r="T573" i="2" s="1"/>
  <c r="S537" i="2"/>
  <c r="T537" i="2" s="1"/>
  <c r="S501" i="2"/>
  <c r="T501" i="2" s="1"/>
  <c r="S465" i="2"/>
  <c r="T465" i="2" s="1"/>
  <c r="S429" i="2"/>
  <c r="T429" i="2" s="1"/>
  <c r="S393" i="2"/>
  <c r="T393" i="2" s="1"/>
  <c r="S357" i="2"/>
  <c r="T357" i="2" s="1"/>
  <c r="S321" i="2"/>
  <c r="T321" i="2" s="1"/>
  <c r="S285" i="2"/>
  <c r="T285" i="2" s="1"/>
  <c r="S249" i="2"/>
  <c r="T249" i="2" s="1"/>
  <c r="S213" i="2"/>
  <c r="T213" i="2" s="1"/>
  <c r="S177" i="2"/>
  <c r="T177" i="2" s="1"/>
  <c r="S141" i="2"/>
  <c r="T141" i="2" s="1"/>
  <c r="S105" i="2"/>
  <c r="T105" i="2" s="1"/>
  <c r="S69" i="2"/>
  <c r="T69" i="2" s="1"/>
  <c r="S33" i="2"/>
  <c r="T33" i="2" s="1"/>
  <c r="S12" i="2"/>
  <c r="T12" i="2" s="1"/>
  <c r="S9909" i="2"/>
  <c r="T9909" i="2" s="1"/>
  <c r="S9873" i="2"/>
  <c r="T9873" i="2" s="1"/>
  <c r="S9837" i="2"/>
  <c r="S9801" i="2"/>
  <c r="T9801" i="2" s="1"/>
  <c r="S9765" i="2"/>
  <c r="T9765" i="2" s="1"/>
  <c r="S9729" i="2"/>
  <c r="T9729" i="2" s="1"/>
  <c r="S9693" i="2"/>
  <c r="T9693" i="2" s="1"/>
  <c r="S9657" i="2"/>
  <c r="T9657" i="2" s="1"/>
  <c r="S9621" i="2"/>
  <c r="T9621" i="2" s="1"/>
  <c r="S9585" i="2"/>
  <c r="T9585" i="2" s="1"/>
  <c r="S9549" i="2"/>
  <c r="T9549" i="2" s="1"/>
  <c r="S9477" i="2"/>
  <c r="T9477" i="2" s="1"/>
  <c r="S9441" i="2"/>
  <c r="T9441" i="2" s="1"/>
  <c r="S9405" i="2"/>
  <c r="T9405" i="2" s="1"/>
  <c r="S9369" i="2"/>
  <c r="T9369" i="2" s="1"/>
  <c r="S9333" i="2"/>
  <c r="T9333" i="2" s="1"/>
  <c r="S9297" i="2"/>
  <c r="T9297" i="2" s="1"/>
  <c r="S9261" i="2"/>
  <c r="T9261" i="2" s="1"/>
  <c r="S9225" i="2"/>
  <c r="T9225" i="2" s="1"/>
  <c r="S9189" i="2"/>
  <c r="T9189" i="2" s="1"/>
  <c r="S9153" i="2"/>
  <c r="T9153" i="2" s="1"/>
  <c r="S9117" i="2"/>
  <c r="T9117" i="2" s="1"/>
  <c r="S9081" i="2"/>
  <c r="T9081" i="2" s="1"/>
  <c r="S9009" i="2"/>
  <c r="T9009" i="2" s="1"/>
  <c r="S8973" i="2"/>
  <c r="T8973" i="2" s="1"/>
  <c r="S8937" i="2"/>
  <c r="T8937" i="2" s="1"/>
  <c r="S8901" i="2"/>
  <c r="T8901" i="2" s="1"/>
  <c r="S8865" i="2"/>
  <c r="T8865" i="2" s="1"/>
  <c r="S8829" i="2"/>
  <c r="T8829" i="2" s="1"/>
  <c r="S8793" i="2"/>
  <c r="T8793" i="2" s="1"/>
  <c r="S8757" i="2"/>
  <c r="T8757" i="2" s="1"/>
  <c r="S8721" i="2"/>
  <c r="T8721" i="2" s="1"/>
  <c r="S8685" i="2"/>
  <c r="T8685" i="2" s="1"/>
  <c r="S8649" i="2"/>
  <c r="T8649" i="2" s="1"/>
  <c r="S8613" i="2"/>
  <c r="T8613" i="2" s="1"/>
  <c r="S8577" i="2"/>
  <c r="T8577" i="2" s="1"/>
  <c r="S8541" i="2"/>
  <c r="T8541" i="2" s="1"/>
  <c r="S8505" i="2"/>
  <c r="T8505" i="2" s="1"/>
  <c r="S8469" i="2"/>
  <c r="T8469" i="2" s="1"/>
  <c r="S8433" i="2"/>
  <c r="T8433" i="2" s="1"/>
  <c r="S8397" i="2"/>
  <c r="T8397" i="2" s="1"/>
  <c r="S8361" i="2"/>
  <c r="T8361" i="2" s="1"/>
  <c r="S8325" i="2"/>
  <c r="T8325" i="2" s="1"/>
  <c r="S8289" i="2"/>
  <c r="T8289" i="2" s="1"/>
  <c r="S8217" i="2"/>
  <c r="T8217" i="2" s="1"/>
  <c r="S8181" i="2"/>
  <c r="T8181" i="2" s="1"/>
  <c r="S8145" i="2"/>
  <c r="T8145" i="2" s="1"/>
  <c r="S8109" i="2"/>
  <c r="T8109" i="2" s="1"/>
  <c r="S8073" i="2"/>
  <c r="T8073" i="2" s="1"/>
  <c r="S8037" i="2"/>
  <c r="T8037" i="2" s="1"/>
  <c r="S8001" i="2"/>
  <c r="T8001" i="2" s="1"/>
  <c r="S7965" i="2"/>
  <c r="T7965" i="2" s="1"/>
  <c r="S7929" i="2"/>
  <c r="T7929" i="2" s="1"/>
  <c r="S7893" i="2"/>
  <c r="T7893" i="2" s="1"/>
  <c r="S7857" i="2"/>
  <c r="T7857" i="2" s="1"/>
  <c r="S7821" i="2"/>
  <c r="T7821" i="2" s="1"/>
  <c r="S7779" i="2"/>
  <c r="T7779" i="2" s="1"/>
  <c r="S7743" i="2"/>
  <c r="T7743" i="2" s="1"/>
  <c r="S7671" i="2"/>
  <c r="T7671" i="2" s="1"/>
  <c r="S7635" i="2"/>
  <c r="T7635" i="2" s="1"/>
  <c r="S7563" i="2"/>
  <c r="T7563" i="2" s="1"/>
  <c r="S7527" i="2"/>
  <c r="T7527" i="2" s="1"/>
  <c r="S7491" i="2"/>
  <c r="T7491" i="2" s="1"/>
  <c r="S7455" i="2"/>
  <c r="T7455" i="2" s="1"/>
  <c r="S7419" i="2"/>
  <c r="T7419" i="2" s="1"/>
  <c r="S7383" i="2"/>
  <c r="T7383" i="2" s="1"/>
  <c r="S7347" i="2"/>
  <c r="T7347" i="2" s="1"/>
  <c r="S7311" i="2"/>
  <c r="T7311" i="2" s="1"/>
  <c r="S7275" i="2"/>
  <c r="T7275" i="2" s="1"/>
  <c r="S7239" i="2"/>
  <c r="T7239" i="2" s="1"/>
  <c r="S7203" i="2"/>
  <c r="T7203" i="2" s="1"/>
  <c r="S7131" i="2"/>
  <c r="T7131" i="2" s="1"/>
  <c r="S7059" i="2"/>
  <c r="T7059" i="2" s="1"/>
  <c r="S7023" i="2"/>
  <c r="T7023" i="2" s="1"/>
  <c r="S6987" i="2"/>
  <c r="T6987" i="2" s="1"/>
  <c r="S6879" i="2"/>
  <c r="T6879" i="2" s="1"/>
  <c r="S6843" i="2"/>
  <c r="T6843" i="2" s="1"/>
  <c r="S6807" i="2"/>
  <c r="T6807" i="2" s="1"/>
  <c r="S6735" i="2"/>
  <c r="T6735" i="2" s="1"/>
  <c r="S6663" i="2"/>
  <c r="T6663" i="2" s="1"/>
  <c r="S6627" i="2"/>
  <c r="T6627" i="2" s="1"/>
  <c r="S6555" i="2"/>
  <c r="T6555" i="2" s="1"/>
  <c r="S6447" i="2"/>
  <c r="T6447" i="2" s="1"/>
  <c r="S6375" i="2"/>
  <c r="T6375" i="2" s="1"/>
  <c r="S6231" i="2"/>
  <c r="T6231" i="2" s="1"/>
  <c r="S6159" i="2"/>
  <c r="T6159" i="2" s="1"/>
  <c r="S999" i="2"/>
  <c r="T999" i="2" s="1"/>
  <c r="S963" i="2"/>
  <c r="T963" i="2" s="1"/>
  <c r="S927" i="2"/>
  <c r="T927" i="2" s="1"/>
  <c r="S891" i="2"/>
  <c r="T891" i="2" s="1"/>
  <c r="S855" i="2"/>
  <c r="T855" i="2" s="1"/>
  <c r="S819" i="2"/>
  <c r="T819" i="2" s="1"/>
  <c r="S783" i="2"/>
  <c r="T783" i="2" s="1"/>
  <c r="S747" i="2"/>
  <c r="T747" i="2" s="1"/>
  <c r="S711" i="2"/>
  <c r="T711" i="2" s="1"/>
  <c r="S675" i="2"/>
  <c r="T675" i="2" s="1"/>
  <c r="S639" i="2"/>
  <c r="T639" i="2" s="1"/>
  <c r="S603" i="2"/>
  <c r="T603" i="2" s="1"/>
  <c r="S567" i="2"/>
  <c r="T567" i="2" s="1"/>
  <c r="S531" i="2"/>
  <c r="T531" i="2" s="1"/>
  <c r="S495" i="2"/>
  <c r="T495" i="2" s="1"/>
  <c r="S459" i="2"/>
  <c r="T459" i="2" s="1"/>
  <c r="S423" i="2"/>
  <c r="T423" i="2" s="1"/>
  <c r="S387" i="2"/>
  <c r="T387" i="2" s="1"/>
  <c r="S351" i="2"/>
  <c r="T351" i="2" s="1"/>
  <c r="S315" i="2"/>
  <c r="T315" i="2" s="1"/>
  <c r="S279" i="2"/>
  <c r="T279" i="2" s="1"/>
  <c r="S243" i="2"/>
  <c r="T243" i="2" s="1"/>
  <c r="S207" i="2"/>
  <c r="T207" i="2" s="1"/>
  <c r="S171" i="2"/>
  <c r="T171" i="2" s="1"/>
  <c r="S135" i="2"/>
  <c r="T135" i="2" s="1"/>
  <c r="S99" i="2"/>
  <c r="T99" i="2" s="1"/>
  <c r="S63" i="2"/>
  <c r="T63" i="2" s="1"/>
  <c r="S27" i="2"/>
  <c r="T27" i="2" s="1"/>
  <c r="S9903" i="2"/>
  <c r="T9903" i="2" s="1"/>
  <c r="S9867" i="2"/>
  <c r="T9867" i="2" s="1"/>
  <c r="S9831" i="2"/>
  <c r="T9831" i="2" s="1"/>
  <c r="S9795" i="2"/>
  <c r="T9795" i="2" s="1"/>
  <c r="S9759" i="2"/>
  <c r="T9759" i="2" s="1"/>
  <c r="S9723" i="2"/>
  <c r="T9723" i="2" s="1"/>
  <c r="S9687" i="2"/>
  <c r="T9687" i="2" s="1"/>
  <c r="S9651" i="2"/>
  <c r="T9651" i="2" s="1"/>
  <c r="S9615" i="2"/>
  <c r="T9615" i="2" s="1"/>
  <c r="S9579" i="2"/>
  <c r="T9579" i="2" s="1"/>
  <c r="S9543" i="2"/>
  <c r="T9543" i="2" s="1"/>
  <c r="S9507" i="2"/>
  <c r="T9507" i="2" s="1"/>
  <c r="S9471" i="2"/>
  <c r="T9471" i="2" s="1"/>
  <c r="S9435" i="2"/>
  <c r="T9435" i="2" s="1"/>
  <c r="S9399" i="2"/>
  <c r="T9399" i="2" s="1"/>
  <c r="S9363" i="2"/>
  <c r="T9363" i="2" s="1"/>
  <c r="S9327" i="2"/>
  <c r="T9327" i="2" s="1"/>
  <c r="S9291" i="2"/>
  <c r="T9291" i="2" s="1"/>
  <c r="S9255" i="2"/>
  <c r="T9255" i="2" s="1"/>
  <c r="S9219" i="2"/>
  <c r="T9219" i="2" s="1"/>
  <c r="S9183" i="2"/>
  <c r="T9183" i="2" s="1"/>
  <c r="S9147" i="2"/>
  <c r="T9147" i="2" s="1"/>
  <c r="S9111" i="2"/>
  <c r="T9111" i="2" s="1"/>
  <c r="S9075" i="2"/>
  <c r="T9075" i="2" s="1"/>
  <c r="S9039" i="2"/>
  <c r="T9039" i="2" s="1"/>
  <c r="S9003" i="2"/>
  <c r="T9003" i="2" s="1"/>
  <c r="S8967" i="2"/>
  <c r="T8967" i="2" s="1"/>
  <c r="S8931" i="2"/>
  <c r="T8931" i="2" s="1"/>
  <c r="S8895" i="2"/>
  <c r="T8895" i="2" s="1"/>
  <c r="S8859" i="2"/>
  <c r="T8859" i="2" s="1"/>
  <c r="S8823" i="2"/>
  <c r="T8823" i="2" s="1"/>
  <c r="S8787" i="2"/>
  <c r="T8787" i="2" s="1"/>
  <c r="S8751" i="2"/>
  <c r="T8751" i="2" s="1"/>
  <c r="S8715" i="2"/>
  <c r="T8715" i="2" s="1"/>
  <c r="S8679" i="2"/>
  <c r="T8679" i="2" s="1"/>
  <c r="S8643" i="2"/>
  <c r="T8643" i="2" s="1"/>
  <c r="S8607" i="2"/>
  <c r="T8607" i="2" s="1"/>
  <c r="S8571" i="2"/>
  <c r="T8571" i="2" s="1"/>
  <c r="S8535" i="2"/>
  <c r="T8535" i="2" s="1"/>
  <c r="S8499" i="2"/>
  <c r="T8499" i="2" s="1"/>
  <c r="S8463" i="2"/>
  <c r="T8463" i="2" s="1"/>
  <c r="S8427" i="2"/>
  <c r="T8427" i="2" s="1"/>
  <c r="S8391" i="2"/>
  <c r="T8391" i="2" s="1"/>
  <c r="S8355" i="2"/>
  <c r="T8355" i="2" s="1"/>
  <c r="S8319" i="2"/>
  <c r="T8319" i="2" s="1"/>
  <c r="S8283" i="2"/>
  <c r="T8283" i="2" s="1"/>
  <c r="S8247" i="2"/>
  <c r="T8247" i="2" s="1"/>
  <c r="S8211" i="2"/>
  <c r="T8211" i="2" s="1"/>
  <c r="S8175" i="2"/>
  <c r="T8175" i="2" s="1"/>
  <c r="S8139" i="2"/>
  <c r="T8139" i="2" s="1"/>
  <c r="S8103" i="2"/>
  <c r="T8103" i="2" s="1"/>
  <c r="S8067" i="2"/>
  <c r="T8067" i="2" s="1"/>
  <c r="S8031" i="2"/>
  <c r="T8031" i="2" s="1"/>
  <c r="S7995" i="2"/>
  <c r="T7995" i="2" s="1"/>
  <c r="S7959" i="2"/>
  <c r="T7959" i="2" s="1"/>
  <c r="S7887" i="2"/>
  <c r="T7887" i="2" s="1"/>
  <c r="S7851" i="2"/>
  <c r="T7851" i="2" s="1"/>
  <c r="S7773" i="2"/>
  <c r="T7773" i="2" s="1"/>
  <c r="S7701" i="2"/>
  <c r="T7701" i="2" s="1"/>
  <c r="S7665" i="2"/>
  <c r="T7665" i="2" s="1"/>
  <c r="S7593" i="2"/>
  <c r="T7593" i="2" s="1"/>
  <c r="S7557" i="2"/>
  <c r="T7557" i="2" s="1"/>
  <c r="S7521" i="2"/>
  <c r="T7521" i="2" s="1"/>
  <c r="S7485" i="2"/>
  <c r="T7485" i="2" s="1"/>
  <c r="S7449" i="2"/>
  <c r="T7449" i="2" s="1"/>
  <c r="S7413" i="2"/>
  <c r="T7413" i="2" s="1"/>
  <c r="S7377" i="2"/>
  <c r="T7377" i="2" s="1"/>
  <c r="S7341" i="2"/>
  <c r="T7341" i="2" s="1"/>
  <c r="S7305" i="2"/>
  <c r="T7305" i="2" s="1"/>
  <c r="S7269" i="2"/>
  <c r="T7269" i="2" s="1"/>
  <c r="S7233" i="2"/>
  <c r="T7233" i="2" s="1"/>
  <c r="S7197" i="2"/>
  <c r="T7197" i="2" s="1"/>
  <c r="S7161" i="2"/>
  <c r="T7161" i="2" s="1"/>
  <c r="S7125" i="2"/>
  <c r="T7125" i="2" s="1"/>
  <c r="S6945" i="2"/>
  <c r="T6945" i="2" s="1"/>
  <c r="S6621" i="2"/>
  <c r="T6621" i="2" s="1"/>
  <c r="S6441" i="2"/>
  <c r="T6441" i="2" s="1"/>
  <c r="S6405" i="2"/>
  <c r="T6405" i="2" s="1"/>
  <c r="S6369" i="2"/>
  <c r="T6369" i="2" s="1"/>
  <c r="S6297" i="2"/>
  <c r="T6297" i="2" s="1"/>
  <c r="S6225" i="2"/>
  <c r="T6225" i="2" s="1"/>
  <c r="S6189" i="2"/>
  <c r="T6189" i="2" s="1"/>
  <c r="S6153" i="2"/>
  <c r="T6153" i="2" s="1"/>
  <c r="S1029" i="2"/>
  <c r="T1029" i="2" s="1"/>
  <c r="S993" i="2"/>
  <c r="T993" i="2" s="1"/>
  <c r="S957" i="2"/>
  <c r="T957" i="2" s="1"/>
  <c r="S921" i="2"/>
  <c r="T921" i="2" s="1"/>
  <c r="S885" i="2"/>
  <c r="T885" i="2" s="1"/>
  <c r="S849" i="2"/>
  <c r="T849" i="2" s="1"/>
  <c r="S813" i="2"/>
  <c r="T813" i="2" s="1"/>
  <c r="S777" i="2"/>
  <c r="T777" i="2" s="1"/>
  <c r="S741" i="2"/>
  <c r="T741" i="2" s="1"/>
  <c r="S705" i="2"/>
  <c r="T705" i="2" s="1"/>
  <c r="S669" i="2"/>
  <c r="T669" i="2" s="1"/>
  <c r="S633" i="2"/>
  <c r="T633" i="2" s="1"/>
  <c r="S597" i="2"/>
  <c r="T597" i="2" s="1"/>
  <c r="S561" i="2"/>
  <c r="T561" i="2" s="1"/>
  <c r="S525" i="2"/>
  <c r="T525" i="2" s="1"/>
  <c r="S489" i="2"/>
  <c r="T489" i="2" s="1"/>
  <c r="S453" i="2"/>
  <c r="T453" i="2" s="1"/>
  <c r="S417" i="2"/>
  <c r="T417" i="2" s="1"/>
  <c r="S381" i="2"/>
  <c r="T381" i="2" s="1"/>
  <c r="S345" i="2"/>
  <c r="T345" i="2" s="1"/>
  <c r="S309" i="2"/>
  <c r="T309" i="2" s="1"/>
  <c r="S273" i="2"/>
  <c r="T273" i="2" s="1"/>
  <c r="S237" i="2"/>
  <c r="T237" i="2" s="1"/>
  <c r="S201" i="2"/>
  <c r="T201" i="2" s="1"/>
  <c r="S165" i="2"/>
  <c r="T165" i="2" s="1"/>
  <c r="S129" i="2"/>
  <c r="T129" i="2" s="1"/>
  <c r="S93" i="2"/>
  <c r="T93" i="2" s="1"/>
  <c r="S21" i="2"/>
  <c r="T21" i="2" s="1"/>
  <c r="Q11" i="2"/>
  <c r="Q7" i="2"/>
  <c r="Q10898" i="2"/>
  <c r="Q10892" i="2"/>
  <c r="Q10886" i="2"/>
  <c r="Q10880" i="2"/>
  <c r="Q10874" i="2"/>
  <c r="Q10868" i="2"/>
  <c r="Q10862" i="2"/>
  <c r="Q10856" i="2"/>
  <c r="Q10850" i="2"/>
  <c r="Q10844" i="2"/>
  <c r="Q10838" i="2"/>
  <c r="Q10832" i="2"/>
  <c r="Q10826" i="2"/>
  <c r="Q10820" i="2"/>
  <c r="Q10814" i="2"/>
  <c r="Q10808" i="2"/>
  <c r="Q10802" i="2"/>
  <c r="Q10796" i="2"/>
  <c r="Q10790" i="2"/>
  <c r="Q10784" i="2"/>
  <c r="Q10778" i="2"/>
  <c r="Q10772" i="2"/>
  <c r="Q10766" i="2"/>
  <c r="Q10760" i="2"/>
  <c r="Q10754" i="2"/>
  <c r="Q10748" i="2"/>
  <c r="Q10742" i="2"/>
  <c r="Q10736" i="2"/>
  <c r="Q10730" i="2"/>
  <c r="Q10724" i="2"/>
  <c r="Q10718" i="2"/>
  <c r="Q10712" i="2"/>
  <c r="Q10706" i="2"/>
  <c r="Q10700" i="2"/>
  <c r="Q10694" i="2"/>
  <c r="Q10688" i="2"/>
  <c r="Q10682" i="2"/>
  <c r="Q10676" i="2"/>
  <c r="Q10670" i="2"/>
  <c r="Q10664" i="2"/>
  <c r="Q10658" i="2"/>
  <c r="Q10652" i="2"/>
  <c r="Q10646" i="2"/>
  <c r="Q10640" i="2"/>
  <c r="Q10634" i="2"/>
  <c r="Q10628" i="2"/>
  <c r="Q10622" i="2"/>
  <c r="Q10616" i="2"/>
  <c r="Q10610" i="2"/>
  <c r="Q10604" i="2"/>
  <c r="Q10598" i="2"/>
  <c r="Q10592" i="2"/>
  <c r="Q10586" i="2"/>
  <c r="Q10580" i="2"/>
  <c r="Q10574" i="2"/>
  <c r="Q10568" i="2"/>
  <c r="Q10562" i="2"/>
  <c r="Q10556" i="2"/>
  <c r="Q10550" i="2"/>
  <c r="Q10544" i="2"/>
  <c r="Q10538" i="2"/>
  <c r="Q10532" i="2"/>
  <c r="Q10526" i="2"/>
  <c r="Q10520" i="2"/>
  <c r="Q10514" i="2"/>
  <c r="Q10508" i="2"/>
  <c r="Q10502" i="2"/>
  <c r="Q10496" i="2"/>
  <c r="Q10490" i="2"/>
  <c r="Q10484" i="2"/>
  <c r="Q10478" i="2"/>
  <c r="Q10472" i="2"/>
  <c r="Q10466" i="2"/>
  <c r="Q10460" i="2"/>
  <c r="Q10454" i="2"/>
  <c r="Q10448" i="2"/>
  <c r="Q10442" i="2"/>
  <c r="Q10436" i="2"/>
  <c r="Q10430" i="2"/>
  <c r="Q10424" i="2"/>
  <c r="Q10418" i="2"/>
  <c r="Q10412" i="2"/>
  <c r="Q10406" i="2"/>
  <c r="Q10400" i="2"/>
  <c r="Q10394" i="2"/>
  <c r="Q10388" i="2"/>
  <c r="Q10382" i="2"/>
  <c r="Q10376" i="2"/>
  <c r="Q10370" i="2"/>
  <c r="Q10364" i="2"/>
  <c r="Q10358" i="2"/>
  <c r="Q10352" i="2"/>
  <c r="Q10346" i="2"/>
  <c r="Q10340" i="2"/>
  <c r="Q10334" i="2"/>
  <c r="Q10328" i="2"/>
  <c r="Q10322" i="2"/>
  <c r="Q10316" i="2"/>
  <c r="Q10310" i="2"/>
  <c r="Q10304" i="2"/>
  <c r="Q10298" i="2"/>
  <c r="Q10292" i="2"/>
  <c r="Q10286" i="2"/>
  <c r="Q10280" i="2"/>
  <c r="Q10274" i="2"/>
  <c r="Q10268" i="2"/>
  <c r="Q10262" i="2"/>
  <c r="Q10256" i="2"/>
  <c r="Q10250" i="2"/>
  <c r="Q10244" i="2"/>
  <c r="Q10238" i="2"/>
  <c r="Q10232" i="2"/>
  <c r="Q10226" i="2"/>
  <c r="Q10220" i="2"/>
  <c r="Q10214" i="2"/>
  <c r="Q10208" i="2"/>
  <c r="Q10202" i="2"/>
  <c r="Q10196" i="2"/>
  <c r="Q10190" i="2"/>
  <c r="Q10184" i="2"/>
  <c r="Q10178" i="2"/>
  <c r="Q10172" i="2"/>
  <c r="Q10166" i="2"/>
  <c r="Q10160" i="2"/>
  <c r="Q10154" i="2"/>
  <c r="Q10148" i="2"/>
  <c r="Q10142" i="2"/>
  <c r="Q10136" i="2"/>
  <c r="Q10130" i="2"/>
  <c r="Q10124" i="2"/>
  <c r="Q10118" i="2"/>
  <c r="Q10112" i="2"/>
  <c r="Q10106" i="2"/>
  <c r="Q10100" i="2"/>
  <c r="Q10094" i="2"/>
  <c r="Q10088" i="2"/>
  <c r="Q10082" i="2"/>
  <c r="Q10076" i="2"/>
  <c r="Q10070" i="2"/>
  <c r="Q10064" i="2"/>
  <c r="Q10058" i="2"/>
  <c r="Q10052" i="2"/>
  <c r="Q10046" i="2"/>
  <c r="Q10040" i="2"/>
  <c r="Q10034" i="2"/>
  <c r="Q10028" i="2"/>
  <c r="Q10022" i="2"/>
  <c r="Q10016" i="2"/>
  <c r="Q10010" i="2"/>
  <c r="Q10004" i="2"/>
  <c r="Q9998" i="2"/>
  <c r="Q9992" i="2"/>
  <c r="Q9986" i="2"/>
  <c r="Q9980" i="2"/>
  <c r="Q9974" i="2"/>
  <c r="Q9968" i="2"/>
  <c r="Q9962" i="2"/>
  <c r="Q9956" i="2"/>
  <c r="Q9950" i="2"/>
  <c r="Q9944" i="2"/>
  <c r="Q9938" i="2"/>
  <c r="Q9932" i="2"/>
  <c r="Q9926" i="2"/>
  <c r="Q9920" i="2"/>
  <c r="Q9914" i="2"/>
  <c r="Q9908" i="2"/>
  <c r="Q9902" i="2"/>
  <c r="Q9896" i="2"/>
  <c r="Q9890" i="2"/>
  <c r="Q9884" i="2"/>
  <c r="Q9878" i="2"/>
  <c r="Q9872" i="2"/>
  <c r="Q9866" i="2"/>
  <c r="Q9860" i="2"/>
  <c r="Q9854" i="2"/>
  <c r="Q9848" i="2"/>
  <c r="Q9842" i="2"/>
  <c r="Q9836" i="2"/>
  <c r="Q9830" i="2"/>
  <c r="Q9824" i="2"/>
  <c r="Q9818" i="2"/>
  <c r="Q9812" i="2"/>
  <c r="Q9806" i="2"/>
  <c r="Q9800" i="2"/>
  <c r="Q9794" i="2"/>
  <c r="Q9788" i="2"/>
  <c r="Q9782" i="2"/>
  <c r="Q9776" i="2"/>
  <c r="Q9770" i="2"/>
  <c r="Q9764" i="2"/>
  <c r="Q9758" i="2"/>
  <c r="Q9752" i="2"/>
  <c r="Q9746" i="2"/>
  <c r="Q9740" i="2"/>
  <c r="Q9734" i="2"/>
  <c r="Q9728" i="2"/>
  <c r="Q9722" i="2"/>
  <c r="Q9716" i="2"/>
  <c r="Q9710" i="2"/>
  <c r="Q9704" i="2"/>
  <c r="Q9698" i="2"/>
  <c r="Q9692" i="2"/>
  <c r="Q9686" i="2"/>
  <c r="Q9680" i="2"/>
  <c r="Q9674" i="2"/>
  <c r="Q9668" i="2"/>
  <c r="Q9662" i="2"/>
  <c r="Q9656" i="2"/>
  <c r="Q9650" i="2"/>
  <c r="Q9644" i="2"/>
  <c r="Q9638" i="2"/>
  <c r="Q9632" i="2"/>
  <c r="Q9626" i="2"/>
  <c r="Q9620" i="2"/>
  <c r="Q9614" i="2"/>
  <c r="Q9608" i="2"/>
  <c r="Q9602" i="2"/>
  <c r="Q9596" i="2"/>
  <c r="Q9590" i="2"/>
  <c r="Q9584" i="2"/>
  <c r="Q9578" i="2"/>
  <c r="Q9572" i="2"/>
  <c r="Q9566" i="2"/>
  <c r="Q9560" i="2"/>
  <c r="Q9554" i="2"/>
  <c r="Q9548" i="2"/>
  <c r="Q9542" i="2"/>
  <c r="Q9536" i="2"/>
  <c r="Q9530" i="2"/>
  <c r="Q9524" i="2"/>
  <c r="Q9518" i="2"/>
  <c r="Q9512" i="2"/>
  <c r="Q9506" i="2"/>
  <c r="Q9500" i="2"/>
  <c r="Q9494" i="2"/>
  <c r="Q9488" i="2"/>
  <c r="Q9482" i="2"/>
  <c r="Q9476" i="2"/>
  <c r="Q9470" i="2"/>
  <c r="Q9464" i="2"/>
  <c r="Q9458" i="2"/>
  <c r="Q9452" i="2"/>
  <c r="Q9446" i="2"/>
  <c r="Q9440" i="2"/>
  <c r="Q9434" i="2"/>
  <c r="Q9428" i="2"/>
  <c r="Q9422" i="2"/>
  <c r="Q9416" i="2"/>
  <c r="Q9410" i="2"/>
  <c r="Q9404" i="2"/>
  <c r="Q9398" i="2"/>
  <c r="Q9392" i="2"/>
  <c r="Q9386" i="2"/>
  <c r="Q9380" i="2"/>
  <c r="Q9374" i="2"/>
  <c r="Q9368" i="2"/>
  <c r="Q9362" i="2"/>
  <c r="Q9356" i="2"/>
  <c r="Q9350" i="2"/>
  <c r="Q9344" i="2"/>
  <c r="Q9338" i="2"/>
  <c r="Q9332" i="2"/>
  <c r="Q9326" i="2"/>
  <c r="Q9320" i="2"/>
  <c r="Q9314" i="2"/>
  <c r="Q9308" i="2"/>
  <c r="Q9302" i="2"/>
  <c r="Q9296" i="2"/>
  <c r="Q9290" i="2"/>
  <c r="Q9284" i="2"/>
  <c r="Q9278" i="2"/>
  <c r="Q9272" i="2"/>
  <c r="Q9266" i="2"/>
  <c r="Q9260" i="2"/>
  <c r="Q9254" i="2"/>
  <c r="Q9248" i="2"/>
  <c r="Q9242" i="2"/>
  <c r="Q9236" i="2"/>
  <c r="Q9230" i="2"/>
  <c r="Q9224" i="2"/>
  <c r="Q9218" i="2"/>
  <c r="Q9212" i="2"/>
  <c r="Q9206" i="2"/>
  <c r="Q9200" i="2"/>
  <c r="Q9194" i="2"/>
  <c r="Q9188" i="2"/>
  <c r="Q9182" i="2"/>
  <c r="Q9176" i="2"/>
  <c r="Q9170" i="2"/>
  <c r="Q9164" i="2"/>
  <c r="Q9158" i="2"/>
  <c r="Q9152" i="2"/>
  <c r="Q9146" i="2"/>
  <c r="Q9140" i="2"/>
  <c r="Q9134" i="2"/>
  <c r="Q9128" i="2"/>
  <c r="Q9122" i="2"/>
  <c r="Q9116" i="2"/>
  <c r="Q9110" i="2"/>
  <c r="Q9104" i="2"/>
  <c r="Q9098" i="2"/>
  <c r="Q9092" i="2"/>
  <c r="Q9086" i="2"/>
  <c r="Q9080" i="2"/>
  <c r="Q9074" i="2"/>
  <c r="Q9068" i="2"/>
  <c r="Q9062" i="2"/>
  <c r="Q9056" i="2"/>
  <c r="Q9050" i="2"/>
  <c r="Q9044" i="2"/>
  <c r="Q9038" i="2"/>
  <c r="Q9032" i="2"/>
  <c r="Q9026" i="2"/>
  <c r="Q9020" i="2"/>
  <c r="Q9014" i="2"/>
  <c r="Q9008" i="2"/>
  <c r="Q9002" i="2"/>
  <c r="Q8996" i="2"/>
  <c r="Q8990" i="2"/>
  <c r="Q8984" i="2"/>
  <c r="Q8978" i="2"/>
  <c r="Q8972" i="2"/>
  <c r="Q8966" i="2"/>
  <c r="Q8960" i="2"/>
  <c r="Q8954" i="2"/>
  <c r="Q8948" i="2"/>
  <c r="Q8942" i="2"/>
  <c r="Q8936" i="2"/>
  <c r="Q8930" i="2"/>
  <c r="Q8924" i="2"/>
  <c r="Q8918" i="2"/>
  <c r="Q8912" i="2"/>
  <c r="Q8906" i="2"/>
  <c r="Q8900" i="2"/>
  <c r="Q8894" i="2"/>
  <c r="Q8888" i="2"/>
  <c r="Q8882" i="2"/>
  <c r="Q8876" i="2"/>
  <c r="Q8870" i="2"/>
  <c r="Q8864" i="2"/>
  <c r="Q8858" i="2"/>
  <c r="Q8852" i="2"/>
  <c r="Q8846" i="2"/>
  <c r="Q8840" i="2"/>
  <c r="Q8834" i="2"/>
  <c r="Q8828" i="2"/>
  <c r="Q10897" i="2"/>
  <c r="Q10891" i="2"/>
  <c r="Q10885" i="2"/>
  <c r="Q10879" i="2"/>
  <c r="Q10873" i="2"/>
  <c r="Q10867" i="2"/>
  <c r="Q10861" i="2"/>
  <c r="Q10855" i="2"/>
  <c r="Q10849" i="2"/>
  <c r="Q10843" i="2"/>
  <c r="Q10837" i="2"/>
  <c r="Q10831" i="2"/>
  <c r="Q10825" i="2"/>
  <c r="Q10819" i="2"/>
  <c r="Q10813" i="2"/>
  <c r="Q10807" i="2"/>
  <c r="Q10801" i="2"/>
  <c r="Q10795" i="2"/>
  <c r="Q10789" i="2"/>
  <c r="Q10783" i="2"/>
  <c r="Q10777" i="2"/>
  <c r="Q10771" i="2"/>
  <c r="Q10765" i="2"/>
  <c r="Q10759" i="2"/>
  <c r="Q10753" i="2"/>
  <c r="Q10747" i="2"/>
  <c r="Q10741" i="2"/>
  <c r="Q10735" i="2"/>
  <c r="Q10729" i="2"/>
  <c r="Q10723" i="2"/>
  <c r="Q10717" i="2"/>
  <c r="Q10711" i="2"/>
  <c r="Q10705" i="2"/>
  <c r="Q10699" i="2"/>
  <c r="Q10693" i="2"/>
  <c r="Q10687" i="2"/>
  <c r="Q10681" i="2"/>
  <c r="Q10675" i="2"/>
  <c r="Q10669" i="2"/>
  <c r="Q10663" i="2"/>
  <c r="Q10657" i="2"/>
  <c r="Q10651" i="2"/>
  <c r="Q10645" i="2"/>
  <c r="Q10639" i="2"/>
  <c r="Q10633" i="2"/>
  <c r="Q10627" i="2"/>
  <c r="Q10621" i="2"/>
  <c r="Q10615" i="2"/>
  <c r="Q10609" i="2"/>
  <c r="Q10603" i="2"/>
  <c r="Q10597" i="2"/>
  <c r="Q10591" i="2"/>
  <c r="Q10585" i="2"/>
  <c r="Q10579" i="2"/>
  <c r="Q10573" i="2"/>
  <c r="Q10567" i="2"/>
  <c r="Q10561" i="2"/>
  <c r="Q10555" i="2"/>
  <c r="Q10549" i="2"/>
  <c r="Q10543" i="2"/>
  <c r="Q10537" i="2"/>
  <c r="Q10531" i="2"/>
  <c r="Q10525" i="2"/>
  <c r="Q10519" i="2"/>
  <c r="Q10513" i="2"/>
  <c r="Q10507" i="2"/>
  <c r="Q10501" i="2"/>
  <c r="Q10495" i="2"/>
  <c r="Q10489" i="2"/>
  <c r="Q10483" i="2"/>
  <c r="Q10477" i="2"/>
  <c r="Q10471" i="2"/>
  <c r="Q10465" i="2"/>
  <c r="Q10459" i="2"/>
  <c r="Q10453" i="2"/>
  <c r="Q10447" i="2"/>
  <c r="Q10441" i="2"/>
  <c r="Q10435" i="2"/>
  <c r="Q10429" i="2"/>
  <c r="Q10423" i="2"/>
  <c r="Q10417" i="2"/>
  <c r="Q10411" i="2"/>
  <c r="Q10405" i="2"/>
  <c r="Q10399" i="2"/>
  <c r="Q10393" i="2"/>
  <c r="Q10387" i="2"/>
  <c r="Q10381" i="2"/>
  <c r="Q10375" i="2"/>
  <c r="Q10369" i="2"/>
  <c r="Q10363" i="2"/>
  <c r="Q10357" i="2"/>
  <c r="Q10351" i="2"/>
  <c r="Q10345" i="2"/>
  <c r="Q10339" i="2"/>
  <c r="Q10333" i="2"/>
  <c r="Q10327" i="2"/>
  <c r="Q10321" i="2"/>
  <c r="Q10315" i="2"/>
  <c r="Q10309" i="2"/>
  <c r="Q10303" i="2"/>
  <c r="Q10297" i="2"/>
  <c r="Q10291" i="2"/>
  <c r="Q10285" i="2"/>
  <c r="Q10279" i="2"/>
  <c r="Q10273" i="2"/>
  <c r="Q10267" i="2"/>
  <c r="Q10261" i="2"/>
  <c r="Q10255" i="2"/>
  <c r="Q10249" i="2"/>
  <c r="Q10243" i="2"/>
  <c r="Q10237" i="2"/>
  <c r="Q10231" i="2"/>
  <c r="Q10225" i="2"/>
  <c r="Q10219" i="2"/>
  <c r="Q10213" i="2"/>
  <c r="Q10207" i="2"/>
  <c r="Q10201" i="2"/>
  <c r="Q10195" i="2"/>
  <c r="Q10189" i="2"/>
  <c r="Q10183" i="2"/>
  <c r="Q10177" i="2"/>
  <c r="Q10171" i="2"/>
  <c r="Q10165" i="2"/>
  <c r="Q10159" i="2"/>
  <c r="Q10153" i="2"/>
  <c r="Q10147" i="2"/>
  <c r="Q10141" i="2"/>
  <c r="Q10135" i="2"/>
  <c r="Q10129" i="2"/>
  <c r="Q10123" i="2"/>
  <c r="Q10117" i="2"/>
  <c r="Q10111" i="2"/>
  <c r="Q10105" i="2"/>
  <c r="Q10099" i="2"/>
  <c r="Q10093" i="2"/>
  <c r="Q10087" i="2"/>
  <c r="Q10081" i="2"/>
  <c r="Q10075" i="2"/>
  <c r="Q10069" i="2"/>
  <c r="Q10063" i="2"/>
  <c r="Q10057" i="2"/>
  <c r="Q10051" i="2"/>
  <c r="Q10045" i="2"/>
  <c r="Q10039" i="2"/>
  <c r="Q10033" i="2"/>
  <c r="Q10027" i="2"/>
  <c r="Q10021" i="2"/>
  <c r="Q10015" i="2"/>
  <c r="Q10009" i="2"/>
  <c r="Q10003" i="2"/>
  <c r="Q9997" i="2"/>
  <c r="Q9991" i="2"/>
  <c r="Q9985" i="2"/>
  <c r="Q9979" i="2"/>
  <c r="Q9973" i="2"/>
  <c r="Q9967" i="2"/>
  <c r="Q9961" i="2"/>
  <c r="Q9955" i="2"/>
  <c r="Q9949" i="2"/>
  <c r="Q9943" i="2"/>
  <c r="Q9937" i="2"/>
  <c r="Q9931" i="2"/>
  <c r="Q9925" i="2"/>
  <c r="Q9919" i="2"/>
  <c r="Q9913" i="2"/>
  <c r="Q9907" i="2"/>
  <c r="Q9901" i="2"/>
  <c r="Q9895" i="2"/>
  <c r="Q9889" i="2"/>
  <c r="Q9883" i="2"/>
  <c r="Q9877" i="2"/>
  <c r="Q9871" i="2"/>
  <c r="Q9865" i="2"/>
  <c r="Q9859" i="2"/>
  <c r="Q9853" i="2"/>
  <c r="Q9847" i="2"/>
  <c r="Q9841" i="2"/>
  <c r="Q9835" i="2"/>
  <c r="Q9829" i="2"/>
  <c r="Q9823" i="2"/>
  <c r="Q9817" i="2"/>
  <c r="Q9811" i="2"/>
  <c r="Q9805" i="2"/>
  <c r="Q9799" i="2"/>
  <c r="Q9793" i="2"/>
  <c r="Q9787" i="2"/>
  <c r="Q9781" i="2"/>
  <c r="Q9775" i="2"/>
  <c r="Q9769" i="2"/>
  <c r="Q9763" i="2"/>
  <c r="Q9757" i="2"/>
  <c r="Q9751" i="2"/>
  <c r="Q9745" i="2"/>
  <c r="Q9739" i="2"/>
  <c r="Q9733" i="2"/>
  <c r="Q9727" i="2"/>
  <c r="Q9721" i="2"/>
  <c r="Q9715" i="2"/>
  <c r="Q9709" i="2"/>
  <c r="Q9703" i="2"/>
  <c r="Q9697" i="2"/>
  <c r="Q9691" i="2"/>
  <c r="Q9685" i="2"/>
  <c r="Q9679" i="2"/>
  <c r="Q9673" i="2"/>
  <c r="Q9667" i="2"/>
  <c r="Q9661" i="2"/>
  <c r="Q9655" i="2"/>
  <c r="Q9649" i="2"/>
  <c r="Q9643" i="2"/>
  <c r="Q9637" i="2"/>
  <c r="Q9631" i="2"/>
  <c r="Q9625" i="2"/>
  <c r="Q9619" i="2"/>
  <c r="Q9613" i="2"/>
  <c r="Q9607" i="2"/>
  <c r="Q9601" i="2"/>
  <c r="Q9595" i="2"/>
  <c r="Q9589" i="2"/>
  <c r="Q9583" i="2"/>
  <c r="Q9577" i="2"/>
  <c r="Q9571" i="2"/>
  <c r="Q9565" i="2"/>
  <c r="Q9559" i="2"/>
  <c r="Q9553" i="2"/>
  <c r="Q9547" i="2"/>
  <c r="Q9541" i="2"/>
  <c r="Q9535" i="2"/>
  <c r="Q9529" i="2"/>
  <c r="Q9523" i="2"/>
  <c r="Q9517" i="2"/>
  <c r="Q9511" i="2"/>
  <c r="Q9505" i="2"/>
  <c r="Q9499" i="2"/>
  <c r="Q9493" i="2"/>
  <c r="Q9487" i="2"/>
  <c r="Q9481" i="2"/>
  <c r="Q9475" i="2"/>
  <c r="Q9469" i="2"/>
  <c r="Q9463" i="2"/>
  <c r="Q9457" i="2"/>
  <c r="Q9451" i="2"/>
  <c r="Q9445" i="2"/>
  <c r="Q9439" i="2"/>
  <c r="Q9433" i="2"/>
  <c r="Q9427" i="2"/>
  <c r="Q9421" i="2"/>
  <c r="Q9415" i="2"/>
  <c r="Q9409" i="2"/>
  <c r="Q9403" i="2"/>
  <c r="Q9397" i="2"/>
  <c r="Q9391" i="2"/>
  <c r="Q9385" i="2"/>
  <c r="Q9379" i="2"/>
  <c r="Q9373" i="2"/>
  <c r="Q9367" i="2"/>
  <c r="Q9361" i="2"/>
  <c r="Q9355" i="2"/>
  <c r="Q9349" i="2"/>
  <c r="Q9343" i="2"/>
  <c r="Q9337" i="2"/>
  <c r="Q9331" i="2"/>
  <c r="Q9325" i="2"/>
  <c r="Q9319" i="2"/>
  <c r="Q9313" i="2"/>
  <c r="Q9307" i="2"/>
  <c r="Q9301" i="2"/>
  <c r="Q9295" i="2"/>
  <c r="Q9289" i="2"/>
  <c r="Q9283" i="2"/>
  <c r="Q9277" i="2"/>
  <c r="Q9271" i="2"/>
  <c r="Q9265" i="2"/>
  <c r="Q9259" i="2"/>
  <c r="Q9253" i="2"/>
  <c r="Q9247" i="2"/>
  <c r="Q9241" i="2"/>
  <c r="Q9235" i="2"/>
  <c r="Q9229" i="2"/>
  <c r="Q9223" i="2"/>
  <c r="Q9217" i="2"/>
  <c r="Q9211" i="2"/>
  <c r="Q9205" i="2"/>
  <c r="Q9199" i="2"/>
  <c r="Q9193" i="2"/>
  <c r="Q9187" i="2"/>
  <c r="Q9181" i="2"/>
  <c r="Q9175" i="2"/>
  <c r="Q9169" i="2"/>
  <c r="Q9163" i="2"/>
  <c r="Q9157" i="2"/>
  <c r="Q9151" i="2"/>
  <c r="Q9145" i="2"/>
  <c r="Q9139" i="2"/>
  <c r="Q9133" i="2"/>
  <c r="Q9127" i="2"/>
  <c r="Q9121" i="2"/>
  <c r="Q9115" i="2"/>
  <c r="Q9109" i="2"/>
  <c r="Q9103" i="2"/>
  <c r="Q9097" i="2"/>
  <c r="Q9091" i="2"/>
  <c r="Q9085" i="2"/>
  <c r="Q9079" i="2"/>
  <c r="Q9073" i="2"/>
  <c r="Q9067" i="2"/>
  <c r="Q9061" i="2"/>
  <c r="Q9055" i="2"/>
  <c r="Q9049" i="2"/>
  <c r="Q9043" i="2"/>
  <c r="Q9037" i="2"/>
  <c r="Q9031" i="2"/>
  <c r="Q9025" i="2"/>
  <c r="Q9019" i="2"/>
  <c r="Q9013" i="2"/>
  <c r="Q9007" i="2"/>
  <c r="Q9001" i="2"/>
  <c r="Q8995" i="2"/>
  <c r="Q8989" i="2"/>
  <c r="Q8983" i="2"/>
  <c r="Q8977" i="2"/>
  <c r="Q8971" i="2"/>
  <c r="Q8965" i="2"/>
  <c r="Q8959" i="2"/>
  <c r="Q8953" i="2"/>
  <c r="Q8947" i="2"/>
  <c r="Q8941" i="2"/>
  <c r="Q8935" i="2"/>
  <c r="Q8929" i="2"/>
  <c r="Q8923" i="2"/>
  <c r="Q8917" i="2"/>
  <c r="Q8911" i="2"/>
  <c r="Q8905" i="2"/>
  <c r="Q8899" i="2"/>
  <c r="Q8893" i="2"/>
  <c r="Q8887" i="2"/>
  <c r="Q8881" i="2"/>
  <c r="Q8875" i="2"/>
  <c r="Q8869" i="2"/>
  <c r="Q8863" i="2"/>
  <c r="Q8857" i="2"/>
  <c r="Q8851" i="2"/>
  <c r="Q8845" i="2"/>
  <c r="Q8839" i="2"/>
  <c r="Q8833" i="2"/>
  <c r="Q8827" i="2"/>
  <c r="Q8821" i="2"/>
  <c r="Q8815" i="2"/>
  <c r="Q8809" i="2"/>
  <c r="Q8803" i="2"/>
  <c r="Q8797" i="2"/>
  <c r="Q8791" i="2"/>
  <c r="Q8785" i="2"/>
  <c r="Q8779" i="2"/>
  <c r="Q8773" i="2"/>
  <c r="Q8767" i="2"/>
  <c r="Q8761" i="2"/>
  <c r="Q8755" i="2"/>
  <c r="Q8749" i="2"/>
  <c r="Q8743" i="2"/>
  <c r="Q8737" i="2"/>
  <c r="Q8731" i="2"/>
  <c r="Q8725" i="2"/>
  <c r="Q8719" i="2"/>
  <c r="Q8713" i="2"/>
  <c r="Q8707" i="2"/>
  <c r="Q8701" i="2"/>
  <c r="Q8695" i="2"/>
  <c r="Q8689" i="2"/>
  <c r="Q8683" i="2"/>
  <c r="Q8677" i="2"/>
  <c r="Q8671" i="2"/>
  <c r="Q8665" i="2"/>
  <c r="Q8659" i="2"/>
  <c r="Q8653" i="2"/>
  <c r="Q8647" i="2"/>
  <c r="Q8641" i="2"/>
  <c r="Q8635" i="2"/>
  <c r="Q8629" i="2"/>
  <c r="Q8623" i="2"/>
  <c r="Q8617" i="2"/>
  <c r="Q8611" i="2"/>
  <c r="Q8605" i="2"/>
  <c r="Q8599" i="2"/>
  <c r="Q8593" i="2"/>
  <c r="Q8587" i="2"/>
  <c r="Q8581" i="2"/>
  <c r="Q8575" i="2"/>
  <c r="Q8569" i="2"/>
  <c r="Q8563" i="2"/>
  <c r="Q8557" i="2"/>
  <c r="Q8551" i="2"/>
  <c r="Q8545" i="2"/>
  <c r="Q8539" i="2"/>
  <c r="Q8533" i="2"/>
  <c r="Q8527" i="2"/>
  <c r="Q8521" i="2"/>
  <c r="Q8515" i="2"/>
  <c r="Q8509" i="2"/>
  <c r="Q10902" i="2"/>
  <c r="Q10896" i="2"/>
  <c r="Q10890" i="2"/>
  <c r="Q10884" i="2"/>
  <c r="Q10878" i="2"/>
  <c r="Q10872" i="2"/>
  <c r="Q10866" i="2"/>
  <c r="Q10860" i="2"/>
  <c r="Q10854" i="2"/>
  <c r="Q10848" i="2"/>
  <c r="Q10842" i="2"/>
  <c r="Q10836" i="2"/>
  <c r="Q10830" i="2"/>
  <c r="Q10824" i="2"/>
  <c r="Q10818" i="2"/>
  <c r="Q10812" i="2"/>
  <c r="Q10806" i="2"/>
  <c r="Q10800" i="2"/>
  <c r="Q10794" i="2"/>
  <c r="Q10788" i="2"/>
  <c r="Q10782" i="2"/>
  <c r="Q10776" i="2"/>
  <c r="Q10770" i="2"/>
  <c r="Q10764" i="2"/>
  <c r="Q10758" i="2"/>
  <c r="Q10752" i="2"/>
  <c r="Q10746" i="2"/>
  <c r="Q10740" i="2"/>
  <c r="Q10734" i="2"/>
  <c r="Q10728" i="2"/>
  <c r="Q10722" i="2"/>
  <c r="Q10716" i="2"/>
  <c r="Q10710" i="2"/>
  <c r="Q10704" i="2"/>
  <c r="Q10698" i="2"/>
  <c r="Q10692" i="2"/>
  <c r="Q10686" i="2"/>
  <c r="Q10680" i="2"/>
  <c r="Q10674" i="2"/>
  <c r="Q10668" i="2"/>
  <c r="Q10662" i="2"/>
  <c r="Q10656" i="2"/>
  <c r="Q10650" i="2"/>
  <c r="Q10644" i="2"/>
  <c r="Q10638" i="2"/>
  <c r="Q10632" i="2"/>
  <c r="Q10626" i="2"/>
  <c r="Q10620" i="2"/>
  <c r="Q10614" i="2"/>
  <c r="Q10608" i="2"/>
  <c r="Q10602" i="2"/>
  <c r="Q10596" i="2"/>
  <c r="Q10590" i="2"/>
  <c r="Q10584" i="2"/>
  <c r="Q10578" i="2"/>
  <c r="Q10572" i="2"/>
  <c r="Q10566" i="2"/>
  <c r="Q10560" i="2"/>
  <c r="Q10554" i="2"/>
  <c r="Q10548" i="2"/>
  <c r="Q10542" i="2"/>
  <c r="Q10536" i="2"/>
  <c r="Q10530" i="2"/>
  <c r="Q10524" i="2"/>
  <c r="Q10518" i="2"/>
  <c r="Q10512" i="2"/>
  <c r="Q10506" i="2"/>
  <c r="Q10500" i="2"/>
  <c r="Q10494" i="2"/>
  <c r="Q10488" i="2"/>
  <c r="Q10482" i="2"/>
  <c r="Q10476" i="2"/>
  <c r="Q10470" i="2"/>
  <c r="Q10464" i="2"/>
  <c r="Q10458" i="2"/>
  <c r="Q10452" i="2"/>
  <c r="Q10446" i="2"/>
  <c r="Q10440" i="2"/>
  <c r="Q10434" i="2"/>
  <c r="Q10428" i="2"/>
  <c r="Q10422" i="2"/>
  <c r="Q10416" i="2"/>
  <c r="Q10410" i="2"/>
  <c r="Q10404" i="2"/>
  <c r="Q10398" i="2"/>
  <c r="Q10392" i="2"/>
  <c r="Q10386" i="2"/>
  <c r="Q10380" i="2"/>
  <c r="Q10374" i="2"/>
  <c r="Q10368" i="2"/>
  <c r="Q10362" i="2"/>
  <c r="Q10356" i="2"/>
  <c r="Q10350" i="2"/>
  <c r="Q10344" i="2"/>
  <c r="Q10338" i="2"/>
  <c r="Q10332" i="2"/>
  <c r="Q10326" i="2"/>
  <c r="Q10320" i="2"/>
  <c r="Q10314" i="2"/>
  <c r="Q10308" i="2"/>
  <c r="Q10302" i="2"/>
  <c r="Q10296" i="2"/>
  <c r="Q10290" i="2"/>
  <c r="Q10284" i="2"/>
  <c r="Q10278" i="2"/>
  <c r="Q10272" i="2"/>
  <c r="Q10266" i="2"/>
  <c r="Q10260" i="2"/>
  <c r="Q10254" i="2"/>
  <c r="Q10248" i="2"/>
  <c r="Q10242" i="2"/>
  <c r="Q10236" i="2"/>
  <c r="Q10230" i="2"/>
  <c r="Q10224" i="2"/>
  <c r="Q10218" i="2"/>
  <c r="Q10212" i="2"/>
  <c r="Q10206" i="2"/>
  <c r="Q10200" i="2"/>
  <c r="Q10194" i="2"/>
  <c r="Q10188" i="2"/>
  <c r="Q10182" i="2"/>
  <c r="Q10176" i="2"/>
  <c r="Q10170" i="2"/>
  <c r="Q10164" i="2"/>
  <c r="Q10158" i="2"/>
  <c r="Q10152" i="2"/>
  <c r="Q10146" i="2"/>
  <c r="Q10140" i="2"/>
  <c r="Q10134" i="2"/>
  <c r="Q10128" i="2"/>
  <c r="Q10122" i="2"/>
  <c r="Q10116" i="2"/>
  <c r="Q10110" i="2"/>
  <c r="Q10104" i="2"/>
  <c r="Q10098" i="2"/>
  <c r="Q10092" i="2"/>
  <c r="Q10086" i="2"/>
  <c r="Q10080" i="2"/>
  <c r="Q10074" i="2"/>
  <c r="Q10068" i="2"/>
  <c r="Q10062" i="2"/>
  <c r="Q10056" i="2"/>
  <c r="Q10050" i="2"/>
  <c r="Q10044" i="2"/>
  <c r="Q10038" i="2"/>
  <c r="Q10032" i="2"/>
  <c r="Q10026" i="2"/>
  <c r="Q10020" i="2"/>
  <c r="Q10014" i="2"/>
  <c r="Q10008" i="2"/>
  <c r="Q10002" i="2"/>
  <c r="Q9996" i="2"/>
  <c r="Q9990" i="2"/>
  <c r="Q9984" i="2"/>
  <c r="Q9978" i="2"/>
  <c r="Q9972" i="2"/>
  <c r="Q9966" i="2"/>
  <c r="Q9960" i="2"/>
  <c r="Q9954" i="2"/>
  <c r="Q9948" i="2"/>
  <c r="Q9942" i="2"/>
  <c r="Q9936" i="2"/>
  <c r="Q9930" i="2"/>
  <c r="Q9924" i="2"/>
  <c r="Q9918" i="2"/>
  <c r="Q9912" i="2"/>
  <c r="Q9906" i="2"/>
  <c r="Q9900" i="2"/>
  <c r="Q9894" i="2"/>
  <c r="Q9888" i="2"/>
  <c r="Q9882" i="2"/>
  <c r="Q9876" i="2"/>
  <c r="Q9870" i="2"/>
  <c r="Q9864" i="2"/>
  <c r="Q9858" i="2"/>
  <c r="Q9852" i="2"/>
  <c r="Q9846" i="2"/>
  <c r="Q9840" i="2"/>
  <c r="Q9834" i="2"/>
  <c r="Q9828" i="2"/>
  <c r="Q9822" i="2"/>
  <c r="Q9816" i="2"/>
  <c r="Q9810" i="2"/>
  <c r="Q9804" i="2"/>
  <c r="Q9798" i="2"/>
  <c r="Q9792" i="2"/>
  <c r="Q9786" i="2"/>
  <c r="Q9780" i="2"/>
  <c r="Q9774" i="2"/>
  <c r="Q9768" i="2"/>
  <c r="Q9762" i="2"/>
  <c r="Q9756" i="2"/>
  <c r="Q9750" i="2"/>
  <c r="Q9744" i="2"/>
  <c r="Q9738" i="2"/>
  <c r="Q9732" i="2"/>
  <c r="Q9726" i="2"/>
  <c r="Q9720" i="2"/>
  <c r="Q9714" i="2"/>
  <c r="Q9708" i="2"/>
  <c r="Q9702" i="2"/>
  <c r="Q9696" i="2"/>
  <c r="Q9690" i="2"/>
  <c r="Q9684" i="2"/>
  <c r="Q9678" i="2"/>
  <c r="Q9672" i="2"/>
  <c r="Q9666" i="2"/>
  <c r="Q9660" i="2"/>
  <c r="Q9654" i="2"/>
  <c r="Q9648" i="2"/>
  <c r="Q9642" i="2"/>
  <c r="Q9636" i="2"/>
  <c r="Q9630" i="2"/>
  <c r="Q9624" i="2"/>
  <c r="Q9618" i="2"/>
  <c r="Q9612" i="2"/>
  <c r="Q9606" i="2"/>
  <c r="Q9600" i="2"/>
  <c r="Q9594" i="2"/>
  <c r="Q9588" i="2"/>
  <c r="Q9582" i="2"/>
  <c r="Q9576" i="2"/>
  <c r="Q9570" i="2"/>
  <c r="Q9564" i="2"/>
  <c r="Q9558" i="2"/>
  <c r="Q9552" i="2"/>
  <c r="Q9546" i="2"/>
  <c r="Q9540" i="2"/>
  <c r="Q9534" i="2"/>
  <c r="Q9528" i="2"/>
  <c r="Q9522" i="2"/>
  <c r="Q9516" i="2"/>
  <c r="Q9510" i="2"/>
  <c r="Q9504" i="2"/>
  <c r="Q9498" i="2"/>
  <c r="Q9492" i="2"/>
  <c r="Q9486" i="2"/>
  <c r="Q9480" i="2"/>
  <c r="Q9474" i="2"/>
  <c r="Q9468" i="2"/>
  <c r="Q9462" i="2"/>
  <c r="Q9456" i="2"/>
  <c r="Q9450" i="2"/>
  <c r="Q9444" i="2"/>
  <c r="Q9438" i="2"/>
  <c r="Q9432" i="2"/>
  <c r="Q9426" i="2"/>
  <c r="Q9420" i="2"/>
  <c r="Q9414" i="2"/>
  <c r="Q9408" i="2"/>
  <c r="Q9402" i="2"/>
  <c r="Q9396" i="2"/>
  <c r="Q9390" i="2"/>
  <c r="Q9384" i="2"/>
  <c r="Q9378" i="2"/>
  <c r="Q9372" i="2"/>
  <c r="Q9366" i="2"/>
  <c r="Q9360" i="2"/>
  <c r="Q9354" i="2"/>
  <c r="Q9348" i="2"/>
  <c r="Q9342" i="2"/>
  <c r="Q9336" i="2"/>
  <c r="Q9330" i="2"/>
  <c r="Q9324" i="2"/>
  <c r="Q9318" i="2"/>
  <c r="Q9312" i="2"/>
  <c r="Q9306" i="2"/>
  <c r="Q9300" i="2"/>
  <c r="Q9294" i="2"/>
  <c r="Q9288" i="2"/>
  <c r="Q9282" i="2"/>
  <c r="Q9276" i="2"/>
  <c r="Q9270" i="2"/>
  <c r="Q9264" i="2"/>
  <c r="Q9258" i="2"/>
  <c r="Q9252" i="2"/>
  <c r="Q9246" i="2"/>
  <c r="Q9240" i="2"/>
  <c r="Q9234" i="2"/>
  <c r="Q9228" i="2"/>
  <c r="Q9222" i="2"/>
  <c r="Q9216" i="2"/>
  <c r="Q9210" i="2"/>
  <c r="Q9204" i="2"/>
  <c r="Q9198" i="2"/>
  <c r="Q9192" i="2"/>
  <c r="Q9186" i="2"/>
  <c r="Q9180" i="2"/>
  <c r="Q9174" i="2"/>
  <c r="Q9168" i="2"/>
  <c r="Q9162" i="2"/>
  <c r="Q9156" i="2"/>
  <c r="Q9150" i="2"/>
  <c r="Q9144" i="2"/>
  <c r="Q9138" i="2"/>
  <c r="Q9132" i="2"/>
  <c r="Q9126" i="2"/>
  <c r="Q9120" i="2"/>
  <c r="Q9114" i="2"/>
  <c r="Q9108" i="2"/>
  <c r="Q9102" i="2"/>
  <c r="Q9096" i="2"/>
  <c r="Q9090" i="2"/>
  <c r="Q9084" i="2"/>
  <c r="Q9078" i="2"/>
  <c r="Q9072" i="2"/>
  <c r="Q9066" i="2"/>
  <c r="Q9060" i="2"/>
  <c r="Q9054" i="2"/>
  <c r="Q9048" i="2"/>
  <c r="Q9042" i="2"/>
  <c r="Q9036" i="2"/>
  <c r="Q9030" i="2"/>
  <c r="Q9024" i="2"/>
  <c r="Q9018" i="2"/>
  <c r="Q9012" i="2"/>
  <c r="Q9006" i="2"/>
  <c r="Q9000" i="2"/>
  <c r="Q8994" i="2"/>
  <c r="Q8988" i="2"/>
  <c r="Q8982" i="2"/>
  <c r="Q8976" i="2"/>
  <c r="Q8970" i="2"/>
  <c r="Q8964" i="2"/>
  <c r="Q8958" i="2"/>
  <c r="Q8952" i="2"/>
  <c r="Q8946" i="2"/>
  <c r="Q8940" i="2"/>
  <c r="Q8934" i="2"/>
  <c r="Q8928" i="2"/>
  <c r="Q8922" i="2"/>
  <c r="Q8916" i="2"/>
  <c r="Q8910" i="2"/>
  <c r="Q8904" i="2"/>
  <c r="Q8898" i="2"/>
  <c r="Q8892" i="2"/>
  <c r="Q8886" i="2"/>
  <c r="Q8880" i="2"/>
  <c r="Q8874" i="2"/>
  <c r="Q8868" i="2"/>
  <c r="Q8862" i="2"/>
  <c r="Q8856" i="2"/>
  <c r="Q8850" i="2"/>
  <c r="Q8844" i="2"/>
  <c r="Q8838" i="2"/>
  <c r="Q8832" i="2"/>
  <c r="Q8826" i="2"/>
  <c r="Q8820" i="2"/>
  <c r="Q8814" i="2"/>
  <c r="Q8808" i="2"/>
  <c r="Q8802" i="2"/>
  <c r="Q8796" i="2"/>
  <c r="Q8790" i="2"/>
  <c r="Q8784" i="2"/>
  <c r="Q8778" i="2"/>
  <c r="Q8772" i="2"/>
  <c r="Q8766" i="2"/>
  <c r="Q8760" i="2"/>
  <c r="Q8754" i="2"/>
  <c r="Q8748" i="2"/>
  <c r="Q8742" i="2"/>
  <c r="Q8736" i="2"/>
  <c r="Q8730" i="2"/>
  <c r="Q8724" i="2"/>
  <c r="Q8718" i="2"/>
  <c r="Q8712" i="2"/>
  <c r="Q8706" i="2"/>
  <c r="Q8700" i="2"/>
  <c r="Q8694" i="2"/>
  <c r="Q8688" i="2"/>
  <c r="Q8682" i="2"/>
  <c r="Q8676" i="2"/>
  <c r="Q8670" i="2"/>
  <c r="Q8664" i="2"/>
  <c r="Q8658" i="2"/>
  <c r="Q8652" i="2"/>
  <c r="Q8646" i="2"/>
  <c r="Q8640" i="2"/>
  <c r="Q8634" i="2"/>
  <c r="Q8628" i="2"/>
  <c r="Q8622" i="2"/>
  <c r="Q8616" i="2"/>
  <c r="Q8610" i="2"/>
  <c r="Q8604" i="2"/>
  <c r="Q8598" i="2"/>
  <c r="Q8592" i="2"/>
  <c r="Q8586" i="2"/>
  <c r="Q8580" i="2"/>
  <c r="Q8574" i="2"/>
  <c r="Q8568" i="2"/>
  <c r="Q8562" i="2"/>
  <c r="Q8556" i="2"/>
  <c r="Q8550" i="2"/>
  <c r="Q8544" i="2"/>
  <c r="Q8538" i="2"/>
  <c r="Q8532" i="2"/>
  <c r="Q8526" i="2"/>
  <c r="Q8520" i="2"/>
  <c r="Q10901" i="2"/>
  <c r="Q10895" i="2"/>
  <c r="Q10889" i="2"/>
  <c r="Q10883" i="2"/>
  <c r="Q10877" i="2"/>
  <c r="Q10871" i="2"/>
  <c r="Q10865" i="2"/>
  <c r="Q10859" i="2"/>
  <c r="Q10853" i="2"/>
  <c r="Q10847" i="2"/>
  <c r="Q10841" i="2"/>
  <c r="Q10835" i="2"/>
  <c r="Q10829" i="2"/>
  <c r="Q10823" i="2"/>
  <c r="Q10817" i="2"/>
  <c r="Q10811" i="2"/>
  <c r="Q10805" i="2"/>
  <c r="Q10799" i="2"/>
  <c r="Q10793" i="2"/>
  <c r="Q10787" i="2"/>
  <c r="Q10781" i="2"/>
  <c r="Q10775" i="2"/>
  <c r="Q10769" i="2"/>
  <c r="Q10763" i="2"/>
  <c r="Q10757" i="2"/>
  <c r="Q10751" i="2"/>
  <c r="Q10745" i="2"/>
  <c r="Q10739" i="2"/>
  <c r="Q10733" i="2"/>
  <c r="Q10727" i="2"/>
  <c r="Q10721" i="2"/>
  <c r="Q10715" i="2"/>
  <c r="Q10709" i="2"/>
  <c r="Q10703" i="2"/>
  <c r="Q10697" i="2"/>
  <c r="Q10691" i="2"/>
  <c r="Q10685" i="2"/>
  <c r="Q10679" i="2"/>
  <c r="Q10673" i="2"/>
  <c r="Q10667" i="2"/>
  <c r="Q10661" i="2"/>
  <c r="Q10655" i="2"/>
  <c r="Q10649" i="2"/>
  <c r="Q10643" i="2"/>
  <c r="Q10637" i="2"/>
  <c r="Q10631" i="2"/>
  <c r="Q10625" i="2"/>
  <c r="Q10619" i="2"/>
  <c r="Q10613" i="2"/>
  <c r="Q10607" i="2"/>
  <c r="Q10601" i="2"/>
  <c r="Q10595" i="2"/>
  <c r="Q10589" i="2"/>
  <c r="Q10583" i="2"/>
  <c r="Q10577" i="2"/>
  <c r="Q10571" i="2"/>
  <c r="Q10565" i="2"/>
  <c r="Q10559" i="2"/>
  <c r="Q10553" i="2"/>
  <c r="Q10547" i="2"/>
  <c r="Q10541" i="2"/>
  <c r="Q10535" i="2"/>
  <c r="Q10529" i="2"/>
  <c r="Q10523" i="2"/>
  <c r="Q10517" i="2"/>
  <c r="Q10511" i="2"/>
  <c r="Q10505" i="2"/>
  <c r="Q10499" i="2"/>
  <c r="Q10493" i="2"/>
  <c r="Q10487" i="2"/>
  <c r="Q10481" i="2"/>
  <c r="Q10475" i="2"/>
  <c r="Q10469" i="2"/>
  <c r="Q10463" i="2"/>
  <c r="Q10457" i="2"/>
  <c r="Q10451" i="2"/>
  <c r="Q10445" i="2"/>
  <c r="Q10439" i="2"/>
  <c r="Q10433" i="2"/>
  <c r="Q10427" i="2"/>
  <c r="Q10421" i="2"/>
  <c r="Q10415" i="2"/>
  <c r="Q10409" i="2"/>
  <c r="Q10403" i="2"/>
  <c r="Q10397" i="2"/>
  <c r="Q10391" i="2"/>
  <c r="Q10385" i="2"/>
  <c r="Q10379" i="2"/>
  <c r="Q10373" i="2"/>
  <c r="Q10367" i="2"/>
  <c r="Q10361" i="2"/>
  <c r="Q10355" i="2"/>
  <c r="Q10349" i="2"/>
  <c r="Q10343" i="2"/>
  <c r="Q10337" i="2"/>
  <c r="Q10331" i="2"/>
  <c r="Q10325" i="2"/>
  <c r="Q10319" i="2"/>
  <c r="Q10313" i="2"/>
  <c r="Q10307" i="2"/>
  <c r="Q10301" i="2"/>
  <c r="Q10295" i="2"/>
  <c r="Q10289" i="2"/>
  <c r="Q10283" i="2"/>
  <c r="Q10277" i="2"/>
  <c r="Q10271" i="2"/>
  <c r="Q10265" i="2"/>
  <c r="Q10259" i="2"/>
  <c r="Q10253" i="2"/>
  <c r="Q10247" i="2"/>
  <c r="Q10241" i="2"/>
  <c r="Q10235" i="2"/>
  <c r="Q10229" i="2"/>
  <c r="Q10223" i="2"/>
  <c r="Q10217" i="2"/>
  <c r="Q10211" i="2"/>
  <c r="Q10205" i="2"/>
  <c r="Q10199" i="2"/>
  <c r="Q10193" i="2"/>
  <c r="Q10187" i="2"/>
  <c r="Q10181" i="2"/>
  <c r="Q10175" i="2"/>
  <c r="Q10169" i="2"/>
  <c r="Q10163" i="2"/>
  <c r="Q10157" i="2"/>
  <c r="Q10151" i="2"/>
  <c r="Q10145" i="2"/>
  <c r="Q10139" i="2"/>
  <c r="Q10133" i="2"/>
  <c r="Q10127" i="2"/>
  <c r="Q10121" i="2"/>
  <c r="Q10115" i="2"/>
  <c r="Q10109" i="2"/>
  <c r="Q10103" i="2"/>
  <c r="Q10097" i="2"/>
  <c r="Q10091" i="2"/>
  <c r="Q10085" i="2"/>
  <c r="Q10079" i="2"/>
  <c r="Q10073" i="2"/>
  <c r="Q10067" i="2"/>
  <c r="Q10061" i="2"/>
  <c r="Q10055" i="2"/>
  <c r="Q10049" i="2"/>
  <c r="Q10043" i="2"/>
  <c r="Q10037" i="2"/>
  <c r="Q10031" i="2"/>
  <c r="Q10025" i="2"/>
  <c r="Q10019" i="2"/>
  <c r="Q10013" i="2"/>
  <c r="Q10007" i="2"/>
  <c r="Q10001" i="2"/>
  <c r="Q9995" i="2"/>
  <c r="Q9989" i="2"/>
  <c r="Q9983" i="2"/>
  <c r="Q9977" i="2"/>
  <c r="Q9971" i="2"/>
  <c r="Q9965" i="2"/>
  <c r="Q9959" i="2"/>
  <c r="Q9953" i="2"/>
  <c r="Q9947" i="2"/>
  <c r="Q9941" i="2"/>
  <c r="Q9935" i="2"/>
  <c r="Q9929" i="2"/>
  <c r="Q9923" i="2"/>
  <c r="Q9917" i="2"/>
  <c r="Q9911" i="2"/>
  <c r="Q9905" i="2"/>
  <c r="Q9899" i="2"/>
  <c r="Q9893" i="2"/>
  <c r="Q9887" i="2"/>
  <c r="Q9881" i="2"/>
  <c r="Q9875" i="2"/>
  <c r="Q9869" i="2"/>
  <c r="Q9863" i="2"/>
  <c r="Q9857" i="2"/>
  <c r="Q9851" i="2"/>
  <c r="Q9845" i="2"/>
  <c r="Q9839" i="2"/>
  <c r="Q9833" i="2"/>
  <c r="Q9827" i="2"/>
  <c r="Q9821" i="2"/>
  <c r="Q9815" i="2"/>
  <c r="Q9809" i="2"/>
  <c r="Q9803" i="2"/>
  <c r="Q9797" i="2"/>
  <c r="Q9791" i="2"/>
  <c r="Q9785" i="2"/>
  <c r="Q9779" i="2"/>
  <c r="Q9773" i="2"/>
  <c r="Q9767" i="2"/>
  <c r="Q9761" i="2"/>
  <c r="Q9755" i="2"/>
  <c r="Q9749" i="2"/>
  <c r="Q9743" i="2"/>
  <c r="Q9737" i="2"/>
  <c r="Q9731" i="2"/>
  <c r="Q9725" i="2"/>
  <c r="Q9719" i="2"/>
  <c r="Q9713" i="2"/>
  <c r="Q9707" i="2"/>
  <c r="Q9701" i="2"/>
  <c r="Q9695" i="2"/>
  <c r="Q9689" i="2"/>
  <c r="Q9683" i="2"/>
  <c r="Q9677" i="2"/>
  <c r="Q9671" i="2"/>
  <c r="Q9665" i="2"/>
  <c r="Q9659" i="2"/>
  <c r="Q9653" i="2"/>
  <c r="Q9647" i="2"/>
  <c r="Q9641" i="2"/>
  <c r="Q9635" i="2"/>
  <c r="Q9629" i="2"/>
  <c r="Q9623" i="2"/>
  <c r="Q9617" i="2"/>
  <c r="Q9611" i="2"/>
  <c r="Q9605" i="2"/>
  <c r="Q9599" i="2"/>
  <c r="Q9593" i="2"/>
  <c r="Q9587" i="2"/>
  <c r="Q9581" i="2"/>
  <c r="Q9575" i="2"/>
  <c r="Q9569" i="2"/>
  <c r="Q9563" i="2"/>
  <c r="Q9557" i="2"/>
  <c r="Q9551" i="2"/>
  <c r="Q9545" i="2"/>
  <c r="Q9539" i="2"/>
  <c r="Q9533" i="2"/>
  <c r="Q9527" i="2"/>
  <c r="Q9521" i="2"/>
  <c r="Q9515" i="2"/>
  <c r="Q9509" i="2"/>
  <c r="Q9503" i="2"/>
  <c r="Q9497" i="2"/>
  <c r="Q9491" i="2"/>
  <c r="Q9485" i="2"/>
  <c r="Q9479" i="2"/>
  <c r="Q9473" i="2"/>
  <c r="Q9467" i="2"/>
  <c r="Q9461" i="2"/>
  <c r="Q9455" i="2"/>
  <c r="Q9449" i="2"/>
  <c r="Q9443" i="2"/>
  <c r="Q9437" i="2"/>
  <c r="Q9431" i="2"/>
  <c r="Q9425" i="2"/>
  <c r="Q9419" i="2"/>
  <c r="Q9413" i="2"/>
  <c r="Q9407" i="2"/>
  <c r="Q9401" i="2"/>
  <c r="Q9395" i="2"/>
  <c r="Q9389" i="2"/>
  <c r="Q9383" i="2"/>
  <c r="Q9377" i="2"/>
  <c r="Q9371" i="2"/>
  <c r="Q9365" i="2"/>
  <c r="Q9359" i="2"/>
  <c r="Q9353" i="2"/>
  <c r="Q9347" i="2"/>
  <c r="Q9341" i="2"/>
  <c r="Q9335" i="2"/>
  <c r="Q9329" i="2"/>
  <c r="Q9323" i="2"/>
  <c r="Q9317" i="2"/>
  <c r="Q9311" i="2"/>
  <c r="Q9305" i="2"/>
  <c r="Q9299" i="2"/>
  <c r="Q9293" i="2"/>
  <c r="Q9287" i="2"/>
  <c r="Q9281" i="2"/>
  <c r="Q9275" i="2"/>
  <c r="Q9269" i="2"/>
  <c r="Q9263" i="2"/>
  <c r="Q9257" i="2"/>
  <c r="Q9251" i="2"/>
  <c r="Q9245" i="2"/>
  <c r="Q9239" i="2"/>
  <c r="Q9233" i="2"/>
  <c r="Q9227" i="2"/>
  <c r="Q9221" i="2"/>
  <c r="Q9215" i="2"/>
  <c r="Q9209" i="2"/>
  <c r="Q9203" i="2"/>
  <c r="Q9197" i="2"/>
  <c r="Q9191" i="2"/>
  <c r="Q9185" i="2"/>
  <c r="Q9179" i="2"/>
  <c r="Q9173" i="2"/>
  <c r="Q9167" i="2"/>
  <c r="Q9161" i="2"/>
  <c r="Q9155" i="2"/>
  <c r="Q9149" i="2"/>
  <c r="Q9143" i="2"/>
  <c r="Q9137" i="2"/>
  <c r="Q9131" i="2"/>
  <c r="Q9125" i="2"/>
  <c r="Q9119" i="2"/>
  <c r="Q9113" i="2"/>
  <c r="Q9107" i="2"/>
  <c r="Q9101" i="2"/>
  <c r="Q9095" i="2"/>
  <c r="Q9089" i="2"/>
  <c r="Q9083" i="2"/>
  <c r="Q9077" i="2"/>
  <c r="Q9071" i="2"/>
  <c r="Q9065" i="2"/>
  <c r="Q9059" i="2"/>
  <c r="Q9053" i="2"/>
  <c r="Q9047" i="2"/>
  <c r="Q9041" i="2"/>
  <c r="Q9035" i="2"/>
  <c r="Q9029" i="2"/>
  <c r="Q9023" i="2"/>
  <c r="Q9017" i="2"/>
  <c r="Q9011" i="2"/>
  <c r="Q9005" i="2"/>
  <c r="Q8999" i="2"/>
  <c r="Q8993" i="2"/>
  <c r="Q8987" i="2"/>
  <c r="Q8981" i="2"/>
  <c r="Q8975" i="2"/>
  <c r="Q8969" i="2"/>
  <c r="Q8963" i="2"/>
  <c r="Q8957" i="2"/>
  <c r="Q8951" i="2"/>
  <c r="Q8945" i="2"/>
  <c r="Q8939" i="2"/>
  <c r="Q8933" i="2"/>
  <c r="Q8927" i="2"/>
  <c r="Q8921" i="2"/>
  <c r="Q8915" i="2"/>
  <c r="Q8909" i="2"/>
  <c r="Q8903" i="2"/>
  <c r="Q8897" i="2"/>
  <c r="Q8891" i="2"/>
  <c r="Q8885" i="2"/>
  <c r="Q8879" i="2"/>
  <c r="Q8873" i="2"/>
  <c r="Q8867" i="2"/>
  <c r="Q8861" i="2"/>
  <c r="Q8855" i="2"/>
  <c r="Q8849" i="2"/>
  <c r="Q8843" i="2"/>
  <c r="Q8837" i="2"/>
  <c r="Q8831" i="2"/>
  <c r="Q8825" i="2"/>
  <c r="Q8819" i="2"/>
  <c r="Q8813" i="2"/>
  <c r="Q8807" i="2"/>
  <c r="Q8801" i="2"/>
  <c r="Q8795" i="2"/>
  <c r="Q8789" i="2"/>
  <c r="Q8783" i="2"/>
  <c r="Q8777" i="2"/>
  <c r="Q8771" i="2"/>
  <c r="Q8765" i="2"/>
  <c r="Q8759" i="2"/>
  <c r="Q8753" i="2"/>
  <c r="Q8747" i="2"/>
  <c r="Q8741" i="2"/>
  <c r="Q8735" i="2"/>
  <c r="Q8729" i="2"/>
  <c r="Q8723" i="2"/>
  <c r="Q8717" i="2"/>
  <c r="Q8711" i="2"/>
  <c r="Q8705" i="2"/>
  <c r="Q8699" i="2"/>
  <c r="Q8693" i="2"/>
  <c r="Q8687" i="2"/>
  <c r="Q8681" i="2"/>
  <c r="Q8675" i="2"/>
  <c r="Q8669" i="2"/>
  <c r="Q8663" i="2"/>
  <c r="Q8657" i="2"/>
  <c r="Q8651" i="2"/>
  <c r="Q8645" i="2"/>
  <c r="Q8639" i="2"/>
  <c r="Q8633" i="2"/>
  <c r="Q8627" i="2"/>
  <c r="Q8621" i="2"/>
  <c r="Q8615" i="2"/>
  <c r="Q8609" i="2"/>
  <c r="Q8603" i="2"/>
  <c r="Q8597" i="2"/>
  <c r="Q8591" i="2"/>
  <c r="Q8585" i="2"/>
  <c r="Q8579" i="2"/>
  <c r="Q8573" i="2"/>
  <c r="Q8567" i="2"/>
  <c r="Q8561" i="2"/>
  <c r="Q8555" i="2"/>
  <c r="Q8549" i="2"/>
  <c r="Q8543" i="2"/>
  <c r="Q8537" i="2"/>
  <c r="Q8531" i="2"/>
  <c r="Q8525" i="2"/>
  <c r="Q8519" i="2"/>
  <c r="Q8513" i="2"/>
  <c r="Q8507" i="2"/>
  <c r="Q8501" i="2"/>
  <c r="Q8495" i="2"/>
  <c r="Q8489" i="2"/>
  <c r="Q8483" i="2"/>
  <c r="Q8477" i="2"/>
  <c r="Q8471" i="2"/>
  <c r="Q8465" i="2"/>
  <c r="Q8459" i="2"/>
  <c r="Q8453" i="2"/>
  <c r="Q8447" i="2"/>
  <c r="Q8441" i="2"/>
  <c r="Q8435" i="2"/>
  <c r="Q8429" i="2"/>
  <c r="Q8423" i="2"/>
  <c r="Q8417" i="2"/>
  <c r="Q8411" i="2"/>
  <c r="Q8405" i="2"/>
  <c r="Q8399" i="2"/>
  <c r="Q8393" i="2"/>
  <c r="Q8387" i="2"/>
  <c r="Q8381" i="2"/>
  <c r="Q8375" i="2"/>
  <c r="Q8369" i="2"/>
  <c r="Q8363" i="2"/>
  <c r="Q8357" i="2"/>
  <c r="Q8351" i="2"/>
  <c r="Q8345" i="2"/>
  <c r="Q8339" i="2"/>
  <c r="Q8333" i="2"/>
  <c r="Q8327" i="2"/>
  <c r="Q8321" i="2"/>
  <c r="Q8315" i="2"/>
  <c r="Q8309" i="2"/>
  <c r="Q8303" i="2"/>
  <c r="Q8297" i="2"/>
  <c r="Q8291" i="2"/>
  <c r="Q8285" i="2"/>
  <c r="Q8279" i="2"/>
  <c r="Q8273" i="2"/>
  <c r="Q8267" i="2"/>
  <c r="Q8261" i="2"/>
  <c r="Q8255" i="2"/>
  <c r="Q8249" i="2"/>
  <c r="Q8243" i="2"/>
  <c r="Q8237" i="2"/>
  <c r="Q8231" i="2"/>
  <c r="Q8225" i="2"/>
  <c r="Q8219" i="2"/>
  <c r="Q8213" i="2"/>
  <c r="Q8207" i="2"/>
  <c r="Q8201" i="2"/>
  <c r="Q8195" i="2"/>
  <c r="Q8189" i="2"/>
  <c r="Q8183" i="2"/>
  <c r="Q8177" i="2"/>
  <c r="Q8171" i="2"/>
  <c r="Q8165" i="2"/>
  <c r="Q8159" i="2"/>
  <c r="Q8153" i="2"/>
  <c r="Q8147" i="2"/>
  <c r="Q8141" i="2"/>
  <c r="Q8135" i="2"/>
  <c r="Q8129" i="2"/>
  <c r="Q8123" i="2"/>
  <c r="Q8117" i="2"/>
  <c r="Q8111" i="2"/>
  <c r="Q8105" i="2"/>
  <c r="Q8099" i="2"/>
  <c r="Q8093" i="2"/>
  <c r="Q8087" i="2"/>
  <c r="Q8081" i="2"/>
  <c r="Q8075" i="2"/>
  <c r="Q8069" i="2"/>
  <c r="Q8063" i="2"/>
  <c r="Q8057" i="2"/>
  <c r="Q8051" i="2"/>
  <c r="Q8045" i="2"/>
  <c r="Q8039" i="2"/>
  <c r="Q8033" i="2"/>
  <c r="Q8027" i="2"/>
  <c r="Q8021" i="2"/>
  <c r="Q8015" i="2"/>
  <c r="Q8009" i="2"/>
  <c r="Q8003" i="2"/>
  <c r="Q7997" i="2"/>
  <c r="Q7991" i="2"/>
  <c r="Q7985" i="2"/>
  <c r="Q7979" i="2"/>
  <c r="Q7973" i="2"/>
  <c r="Q7967" i="2"/>
  <c r="Q7961" i="2"/>
  <c r="Q7955" i="2"/>
  <c r="Q7949" i="2"/>
  <c r="Q7943" i="2"/>
  <c r="Q10900" i="2"/>
  <c r="Q10894" i="2"/>
  <c r="Q10888" i="2"/>
  <c r="Q10882" i="2"/>
  <c r="Q10876" i="2"/>
  <c r="Q10870" i="2"/>
  <c r="Q10864" i="2"/>
  <c r="Q10858" i="2"/>
  <c r="Q10852" i="2"/>
  <c r="Q10846" i="2"/>
  <c r="Q10840" i="2"/>
  <c r="Q10834" i="2"/>
  <c r="Q10828" i="2"/>
  <c r="Q10822" i="2"/>
  <c r="Q10816" i="2"/>
  <c r="Q10810" i="2"/>
  <c r="Q10804" i="2"/>
  <c r="Q10798" i="2"/>
  <c r="Q10792" i="2"/>
  <c r="Q10786" i="2"/>
  <c r="Q10780" i="2"/>
  <c r="Q10774" i="2"/>
  <c r="Q10768" i="2"/>
  <c r="Q10762" i="2"/>
  <c r="Q10756" i="2"/>
  <c r="Q10750" i="2"/>
  <c r="Q10744" i="2"/>
  <c r="Q10738" i="2"/>
  <c r="Q10732" i="2"/>
  <c r="Q10726" i="2"/>
  <c r="Q10720" i="2"/>
  <c r="Q10714" i="2"/>
  <c r="Q10708" i="2"/>
  <c r="Q10702" i="2"/>
  <c r="Q10696" i="2"/>
  <c r="Q10690" i="2"/>
  <c r="Q10684" i="2"/>
  <c r="Q10678" i="2"/>
  <c r="Q10672" i="2"/>
  <c r="Q10666" i="2"/>
  <c r="Q10660" i="2"/>
  <c r="Q10654" i="2"/>
  <c r="Q10648" i="2"/>
  <c r="Q10642" i="2"/>
  <c r="Q10636" i="2"/>
  <c r="Q10630" i="2"/>
  <c r="Q10624" i="2"/>
  <c r="Q10618" i="2"/>
  <c r="Q10612" i="2"/>
  <c r="Q10606" i="2"/>
  <c r="Q10600" i="2"/>
  <c r="Q10594" i="2"/>
  <c r="Q10588" i="2"/>
  <c r="Q10582" i="2"/>
  <c r="Q10576" i="2"/>
  <c r="Q10570" i="2"/>
  <c r="Q10564" i="2"/>
  <c r="Q10558" i="2"/>
  <c r="Q10552" i="2"/>
  <c r="Q10546" i="2"/>
  <c r="Q10540" i="2"/>
  <c r="Q10534" i="2"/>
  <c r="Q10528" i="2"/>
  <c r="Q10522" i="2"/>
  <c r="Q10516" i="2"/>
  <c r="Q10510" i="2"/>
  <c r="Q10504" i="2"/>
  <c r="Q10498" i="2"/>
  <c r="Q10492" i="2"/>
  <c r="Q10486" i="2"/>
  <c r="Q10480" i="2"/>
  <c r="Q10474" i="2"/>
  <c r="Q10468" i="2"/>
  <c r="Q10462" i="2"/>
  <c r="Q10456" i="2"/>
  <c r="Q10450" i="2"/>
  <c r="Q10444" i="2"/>
  <c r="Q10438" i="2"/>
  <c r="Q10432" i="2"/>
  <c r="Q10426" i="2"/>
  <c r="Q10420" i="2"/>
  <c r="Q10414" i="2"/>
  <c r="Q10408" i="2"/>
  <c r="Q10402" i="2"/>
  <c r="Q10396" i="2"/>
  <c r="Q10390" i="2"/>
  <c r="Q10384" i="2"/>
  <c r="Q10378" i="2"/>
  <c r="Q10372" i="2"/>
  <c r="Q10366" i="2"/>
  <c r="Q10360" i="2"/>
  <c r="Q10354" i="2"/>
  <c r="Q10348" i="2"/>
  <c r="Q10342" i="2"/>
  <c r="Q10336" i="2"/>
  <c r="Q10330" i="2"/>
  <c r="Q10324" i="2"/>
  <c r="Q10318" i="2"/>
  <c r="Q10312" i="2"/>
  <c r="Q10306" i="2"/>
  <c r="Q10300" i="2"/>
  <c r="Q10294" i="2"/>
  <c r="Q10288" i="2"/>
  <c r="Q10282" i="2"/>
  <c r="Q10276" i="2"/>
  <c r="Q10270" i="2"/>
  <c r="Q10264" i="2"/>
  <c r="Q10258" i="2"/>
  <c r="Q10252" i="2"/>
  <c r="Q10246" i="2"/>
  <c r="Q10240" i="2"/>
  <c r="Q10234" i="2"/>
  <c r="Q10228" i="2"/>
  <c r="Q10222" i="2"/>
  <c r="Q10216" i="2"/>
  <c r="Q10210" i="2"/>
  <c r="Q10204" i="2"/>
  <c r="Q10198" i="2"/>
  <c r="Q10192" i="2"/>
  <c r="Q10186" i="2"/>
  <c r="Q10180" i="2"/>
  <c r="Q10174" i="2"/>
  <c r="Q10168" i="2"/>
  <c r="Q10162" i="2"/>
  <c r="Q10156" i="2"/>
  <c r="Q10150" i="2"/>
  <c r="Q10144" i="2"/>
  <c r="Q10138" i="2"/>
  <c r="Q10132" i="2"/>
  <c r="Q10126" i="2"/>
  <c r="Q10120" i="2"/>
  <c r="Q10114" i="2"/>
  <c r="Q10108" i="2"/>
  <c r="Q10102" i="2"/>
  <c r="Q10096" i="2"/>
  <c r="Q10090" i="2"/>
  <c r="Q10084" i="2"/>
  <c r="Q10078" i="2"/>
  <c r="Q10072" i="2"/>
  <c r="Q10066" i="2"/>
  <c r="Q10060" i="2"/>
  <c r="Q10054" i="2"/>
  <c r="Q10048" i="2"/>
  <c r="Q10042" i="2"/>
  <c r="Q10036" i="2"/>
  <c r="Q10030" i="2"/>
  <c r="Q10024" i="2"/>
  <c r="Q10018" i="2"/>
  <c r="Q10012" i="2"/>
  <c r="Q10006" i="2"/>
  <c r="Q10000" i="2"/>
  <c r="Q9994" i="2"/>
  <c r="Q9988" i="2"/>
  <c r="Q9982" i="2"/>
  <c r="Q9976" i="2"/>
  <c r="Q9970" i="2"/>
  <c r="Q9964" i="2"/>
  <c r="Q9958" i="2"/>
  <c r="Q9952" i="2"/>
  <c r="Q9946" i="2"/>
  <c r="Q9940" i="2"/>
  <c r="Q9934" i="2"/>
  <c r="Q9928" i="2"/>
  <c r="Q9922" i="2"/>
  <c r="Q9916" i="2"/>
  <c r="Q9910" i="2"/>
  <c r="Q9904" i="2"/>
  <c r="Q9898" i="2"/>
  <c r="Q9892" i="2"/>
  <c r="Q9886" i="2"/>
  <c r="Q9880" i="2"/>
  <c r="Q9874" i="2"/>
  <c r="Q9868" i="2"/>
  <c r="Q9862" i="2"/>
  <c r="Q9856" i="2"/>
  <c r="Q9850" i="2"/>
  <c r="Q9844" i="2"/>
  <c r="Q9838" i="2"/>
  <c r="Q9832" i="2"/>
  <c r="Q9826" i="2"/>
  <c r="Q9820" i="2"/>
  <c r="Q9814" i="2"/>
  <c r="Q9808" i="2"/>
  <c r="Q9802" i="2"/>
  <c r="Q9796" i="2"/>
  <c r="Q9790" i="2"/>
  <c r="Q9784" i="2"/>
  <c r="Q9778" i="2"/>
  <c r="Q9772" i="2"/>
  <c r="Q9766" i="2"/>
  <c r="Q9760" i="2"/>
  <c r="Q9754" i="2"/>
  <c r="Q9748" i="2"/>
  <c r="Q9742" i="2"/>
  <c r="Q9736" i="2"/>
  <c r="Q9730" i="2"/>
  <c r="Q9724" i="2"/>
  <c r="Q9718" i="2"/>
  <c r="Q9712" i="2"/>
  <c r="Q9706" i="2"/>
  <c r="Q9700" i="2"/>
  <c r="Q9694" i="2"/>
  <c r="Q9688" i="2"/>
  <c r="Q9682" i="2"/>
  <c r="Q9676" i="2"/>
  <c r="Q9670" i="2"/>
  <c r="Q9664" i="2"/>
  <c r="Q9658" i="2"/>
  <c r="Q9652" i="2"/>
  <c r="Q9646" i="2"/>
  <c r="Q9640" i="2"/>
  <c r="Q9634" i="2"/>
  <c r="Q9628" i="2"/>
  <c r="Q9622" i="2"/>
  <c r="Q9616" i="2"/>
  <c r="Q9610" i="2"/>
  <c r="Q9604" i="2"/>
  <c r="Q9598" i="2"/>
  <c r="Q9592" i="2"/>
  <c r="Q9586" i="2"/>
  <c r="Q9580" i="2"/>
  <c r="Q9574" i="2"/>
  <c r="Q9568" i="2"/>
  <c r="Q9562" i="2"/>
  <c r="Q9556" i="2"/>
  <c r="Q9550" i="2"/>
  <c r="Q9544" i="2"/>
  <c r="Q9538" i="2"/>
  <c r="Q9532" i="2"/>
  <c r="Q9526" i="2"/>
  <c r="Q9520" i="2"/>
  <c r="Q9514" i="2"/>
  <c r="Q9508" i="2"/>
  <c r="Q9502" i="2"/>
  <c r="Q9496" i="2"/>
  <c r="Q9490" i="2"/>
  <c r="Q9484" i="2"/>
  <c r="Q9478" i="2"/>
  <c r="Q9472" i="2"/>
  <c r="Q9466" i="2"/>
  <c r="Q9460" i="2"/>
  <c r="Q9454" i="2"/>
  <c r="Q9448" i="2"/>
  <c r="Q9442" i="2"/>
  <c r="Q9436" i="2"/>
  <c r="Q9430" i="2"/>
  <c r="Q9424" i="2"/>
  <c r="Q9418" i="2"/>
  <c r="Q9412" i="2"/>
  <c r="Q9406" i="2"/>
  <c r="Q9400" i="2"/>
  <c r="Q9394" i="2"/>
  <c r="Q9388" i="2"/>
  <c r="Q9382" i="2"/>
  <c r="Q9376" i="2"/>
  <c r="Q9370" i="2"/>
  <c r="Q9364" i="2"/>
  <c r="Q9358" i="2"/>
  <c r="Q9352" i="2"/>
  <c r="Q9346" i="2"/>
  <c r="Q9340" i="2"/>
  <c r="Q9334" i="2"/>
  <c r="Q9328" i="2"/>
  <c r="Q9322" i="2"/>
  <c r="Q9316" i="2"/>
  <c r="Q9310" i="2"/>
  <c r="Q9304" i="2"/>
  <c r="Q9298" i="2"/>
  <c r="Q9292" i="2"/>
  <c r="Q9286" i="2"/>
  <c r="Q9280" i="2"/>
  <c r="Q9274" i="2"/>
  <c r="Q9268" i="2"/>
  <c r="Q9262" i="2"/>
  <c r="Q9256" i="2"/>
  <c r="Q9250" i="2"/>
  <c r="Q9244" i="2"/>
  <c r="Q9238" i="2"/>
  <c r="Q9232" i="2"/>
  <c r="Q9226" i="2"/>
  <c r="Q9220" i="2"/>
  <c r="Q9214" i="2"/>
  <c r="Q9208" i="2"/>
  <c r="Q9202" i="2"/>
  <c r="Q9196" i="2"/>
  <c r="Q9190" i="2"/>
  <c r="Q9184" i="2"/>
  <c r="Q9178" i="2"/>
  <c r="Q9172" i="2"/>
  <c r="Q9166" i="2"/>
  <c r="Q9160" i="2"/>
  <c r="Q9154" i="2"/>
  <c r="Q9148" i="2"/>
  <c r="Q9142" i="2"/>
  <c r="Q9136" i="2"/>
  <c r="Q9130" i="2"/>
  <c r="Q9124" i="2"/>
  <c r="Q9118" i="2"/>
  <c r="Q9112" i="2"/>
  <c r="Q9106" i="2"/>
  <c r="Q9100" i="2"/>
  <c r="Q9094" i="2"/>
  <c r="Q9088" i="2"/>
  <c r="Q9082" i="2"/>
  <c r="Q9076" i="2"/>
  <c r="Q9070" i="2"/>
  <c r="Q9064" i="2"/>
  <c r="Q9058" i="2"/>
  <c r="Q9052" i="2"/>
  <c r="Q9046" i="2"/>
  <c r="Q9040" i="2"/>
  <c r="Q9034" i="2"/>
  <c r="Q9028" i="2"/>
  <c r="Q9022" i="2"/>
  <c r="Q9016" i="2"/>
  <c r="Q9010" i="2"/>
  <c r="Q9004" i="2"/>
  <c r="Q8998" i="2"/>
  <c r="Q8992" i="2"/>
  <c r="Q8986" i="2"/>
  <c r="Q8980" i="2"/>
  <c r="Q8974" i="2"/>
  <c r="Q8968" i="2"/>
  <c r="Q8962" i="2"/>
  <c r="Q8956" i="2"/>
  <c r="Q8950" i="2"/>
  <c r="Q8944" i="2"/>
  <c r="Q8938" i="2"/>
  <c r="Q8932" i="2"/>
  <c r="Q8926" i="2"/>
  <c r="Q8920" i="2"/>
  <c r="Q8914" i="2"/>
  <c r="Q8908" i="2"/>
  <c r="Q8902" i="2"/>
  <c r="Q8896" i="2"/>
  <c r="Q8890" i="2"/>
  <c r="Q8884" i="2"/>
  <c r="Q8878" i="2"/>
  <c r="Q8872" i="2"/>
  <c r="Q8866" i="2"/>
  <c r="Q8860" i="2"/>
  <c r="Q8854" i="2"/>
  <c r="Q8848" i="2"/>
  <c r="Q8842" i="2"/>
  <c r="Q8836" i="2"/>
  <c r="Q8830" i="2"/>
  <c r="Q8824" i="2"/>
  <c r="Q8818" i="2"/>
  <c r="Q8812" i="2"/>
  <c r="Q8806" i="2"/>
  <c r="Q8800" i="2"/>
  <c r="Q8794" i="2"/>
  <c r="Q8788" i="2"/>
  <c r="Q8782" i="2"/>
  <c r="Q8776" i="2"/>
  <c r="Q8770" i="2"/>
  <c r="Q8764" i="2"/>
  <c r="Q8758" i="2"/>
  <c r="Q8752" i="2"/>
  <c r="Q8746" i="2"/>
  <c r="Q8740" i="2"/>
  <c r="Q8734" i="2"/>
  <c r="Q8728" i="2"/>
  <c r="Q8722" i="2"/>
  <c r="Q8716" i="2"/>
  <c r="Q8710" i="2"/>
  <c r="Q8704" i="2"/>
  <c r="Q8698" i="2"/>
  <c r="Q8692" i="2"/>
  <c r="Q8686" i="2"/>
  <c r="Q8680" i="2"/>
  <c r="Q8674" i="2"/>
  <c r="Q8668" i="2"/>
  <c r="Q8662" i="2"/>
  <c r="Q8656" i="2"/>
  <c r="Q8650" i="2"/>
  <c r="Q8644" i="2"/>
  <c r="Q8638" i="2"/>
  <c r="Q8632" i="2"/>
  <c r="Q8626" i="2"/>
  <c r="Q8620" i="2"/>
  <c r="Q8614" i="2"/>
  <c r="Q8608" i="2"/>
  <c r="Q8602" i="2"/>
  <c r="Q8596" i="2"/>
  <c r="Q8590" i="2"/>
  <c r="Q8584" i="2"/>
  <c r="Q8578" i="2"/>
  <c r="Q8572" i="2"/>
  <c r="Q8566" i="2"/>
  <c r="Q8560" i="2"/>
  <c r="Q8554" i="2"/>
  <c r="Q8548" i="2"/>
  <c r="Q8542" i="2"/>
  <c r="Q8536" i="2"/>
  <c r="Q7803" i="2"/>
  <c r="Q8822" i="2"/>
  <c r="Q8816" i="2"/>
  <c r="Q8810" i="2"/>
  <c r="Q8804" i="2"/>
  <c r="Q8798" i="2"/>
  <c r="Q8792" i="2"/>
  <c r="Q8786" i="2"/>
  <c r="Q8780" i="2"/>
  <c r="Q8774" i="2"/>
  <c r="Q8768" i="2"/>
  <c r="Q8762" i="2"/>
  <c r="Q8756" i="2"/>
  <c r="Q8750" i="2"/>
  <c r="Q8744" i="2"/>
  <c r="Q8738" i="2"/>
  <c r="Q8732" i="2"/>
  <c r="Q8726" i="2"/>
  <c r="Q8720" i="2"/>
  <c r="Q8714" i="2"/>
  <c r="Q8708" i="2"/>
  <c r="Q8702" i="2"/>
  <c r="Q8696" i="2"/>
  <c r="Q8690" i="2"/>
  <c r="Q8684" i="2"/>
  <c r="Q8678" i="2"/>
  <c r="Q8672" i="2"/>
  <c r="Q8666" i="2"/>
  <c r="Q8660" i="2"/>
  <c r="Q8654" i="2"/>
  <c r="Q8648" i="2"/>
  <c r="Q8642" i="2"/>
  <c r="Q8636" i="2"/>
  <c r="Q8630" i="2"/>
  <c r="Q8624" i="2"/>
  <c r="Q8618" i="2"/>
  <c r="Q8612" i="2"/>
  <c r="Q8606" i="2"/>
  <c r="Q8600" i="2"/>
  <c r="Q8594" i="2"/>
  <c r="Q8588" i="2"/>
  <c r="Q8582" i="2"/>
  <c r="Q8576" i="2"/>
  <c r="Q8570" i="2"/>
  <c r="Q8564" i="2"/>
  <c r="Q8558" i="2"/>
  <c r="Q8552" i="2"/>
  <c r="Q8546" i="2"/>
  <c r="Q8540" i="2"/>
  <c r="Q8534" i="2"/>
  <c r="Q8528" i="2"/>
  <c r="Q8522" i="2"/>
  <c r="Q8516" i="2"/>
  <c r="Q8510" i="2"/>
  <c r="Q8504" i="2"/>
  <c r="Q8498" i="2"/>
  <c r="Q8492" i="2"/>
  <c r="Q8486" i="2"/>
  <c r="Q8480" i="2"/>
  <c r="Q8474" i="2"/>
  <c r="Q8468" i="2"/>
  <c r="Q8462" i="2"/>
  <c r="Q8456" i="2"/>
  <c r="Q8450" i="2"/>
  <c r="Q8444" i="2"/>
  <c r="Q8438" i="2"/>
  <c r="Q8432" i="2"/>
  <c r="Q8426" i="2"/>
  <c r="Q8420" i="2"/>
  <c r="Q8414" i="2"/>
  <c r="Q8408" i="2"/>
  <c r="Q8402" i="2"/>
  <c r="Q8396" i="2"/>
  <c r="Q8390" i="2"/>
  <c r="Q8384" i="2"/>
  <c r="Q8378" i="2"/>
  <c r="Q8372" i="2"/>
  <c r="Q8366" i="2"/>
  <c r="Q8360" i="2"/>
  <c r="Q8354" i="2"/>
  <c r="Q8348" i="2"/>
  <c r="Q8342" i="2"/>
  <c r="Q8336" i="2"/>
  <c r="Q8330" i="2"/>
  <c r="Q8324" i="2"/>
  <c r="Q8318" i="2"/>
  <c r="Q8312" i="2"/>
  <c r="Q8306" i="2"/>
  <c r="Q8300" i="2"/>
  <c r="Q8294" i="2"/>
  <c r="Q8288" i="2"/>
  <c r="Q8282" i="2"/>
  <c r="Q8276" i="2"/>
  <c r="Q8270" i="2"/>
  <c r="Q8264" i="2"/>
  <c r="Q8258" i="2"/>
  <c r="Q8252" i="2"/>
  <c r="Q8246" i="2"/>
  <c r="Q8240" i="2"/>
  <c r="Q8234" i="2"/>
  <c r="Q8228" i="2"/>
  <c r="Q8222" i="2"/>
  <c r="Q8216" i="2"/>
  <c r="Q8210" i="2"/>
  <c r="Q8204" i="2"/>
  <c r="Q8198" i="2"/>
  <c r="Q8192" i="2"/>
  <c r="Q8186" i="2"/>
  <c r="Q8180" i="2"/>
  <c r="Q8174" i="2"/>
  <c r="Q8168" i="2"/>
  <c r="Q8162" i="2"/>
  <c r="Q8156" i="2"/>
  <c r="Q8150" i="2"/>
  <c r="Q8144" i="2"/>
  <c r="Q8138" i="2"/>
  <c r="Q8132" i="2"/>
  <c r="Q8126" i="2"/>
  <c r="Q8120" i="2"/>
  <c r="Q8114" i="2"/>
  <c r="Q8108" i="2"/>
  <c r="Q8102" i="2"/>
  <c r="Q8096" i="2"/>
  <c r="Q8090" i="2"/>
  <c r="Q8084" i="2"/>
  <c r="Q8078" i="2"/>
  <c r="Q8072" i="2"/>
  <c r="Q8066" i="2"/>
  <c r="Q8060" i="2"/>
  <c r="Q8054" i="2"/>
  <c r="Q8048" i="2"/>
  <c r="Q8042" i="2"/>
  <c r="Q8036" i="2"/>
  <c r="Q8030" i="2"/>
  <c r="Q8024" i="2"/>
  <c r="Q8018" i="2"/>
  <c r="Q8012" i="2"/>
  <c r="Q8006" i="2"/>
  <c r="Q8000" i="2"/>
  <c r="Q7994" i="2"/>
  <c r="Q7988" i="2"/>
  <c r="Q7982" i="2"/>
  <c r="Q7976" i="2"/>
  <c r="Q7970" i="2"/>
  <c r="Q7964" i="2"/>
  <c r="Q7958" i="2"/>
  <c r="Q7952" i="2"/>
  <c r="Q7946" i="2"/>
  <c r="Q7940" i="2"/>
  <c r="Q7934" i="2"/>
  <c r="Q7928" i="2"/>
  <c r="Q7922" i="2"/>
  <c r="Q7916" i="2"/>
  <c r="Q7910" i="2"/>
  <c r="Q7904" i="2"/>
  <c r="Q7898" i="2"/>
  <c r="Q7892" i="2"/>
  <c r="Q7886" i="2"/>
  <c r="Q7880" i="2"/>
  <c r="Q7874" i="2"/>
  <c r="Q7868" i="2"/>
  <c r="Q7862" i="2"/>
  <c r="Q7856" i="2"/>
  <c r="Q7850" i="2"/>
  <c r="Q7844" i="2"/>
  <c r="Q7838" i="2"/>
  <c r="Q7832" i="2"/>
  <c r="Q7826" i="2"/>
  <c r="Q7820" i="2"/>
  <c r="Q7814" i="2"/>
  <c r="Q7808" i="2"/>
  <c r="Q7802" i="2"/>
  <c r="Q7796" i="2"/>
  <c r="Q7790" i="2"/>
  <c r="Q7784" i="2"/>
  <c r="Q7778" i="2"/>
  <c r="Q7772" i="2"/>
  <c r="Q7766" i="2"/>
  <c r="Q7760" i="2"/>
  <c r="Q7754" i="2"/>
  <c r="Q7748" i="2"/>
  <c r="Q7742" i="2"/>
  <c r="Q7736" i="2"/>
  <c r="Q7730" i="2"/>
  <c r="Q7724" i="2"/>
  <c r="Q7718" i="2"/>
  <c r="Q7712" i="2"/>
  <c r="Q7706" i="2"/>
  <c r="Q7700" i="2"/>
  <c r="Q7694" i="2"/>
  <c r="Q7688" i="2"/>
  <c r="Q7682" i="2"/>
  <c r="Q7676" i="2"/>
  <c r="Q7670" i="2"/>
  <c r="Q7664" i="2"/>
  <c r="Q7658" i="2"/>
  <c r="Q7652" i="2"/>
  <c r="Q7646" i="2"/>
  <c r="Q7640" i="2"/>
  <c r="Q7634" i="2"/>
  <c r="Q7628" i="2"/>
  <c r="Q7622" i="2"/>
  <c r="Q7616" i="2"/>
  <c r="Q7610" i="2"/>
  <c r="Q7604" i="2"/>
  <c r="Q7598" i="2"/>
  <c r="Q7592" i="2"/>
  <c r="Q7586" i="2"/>
  <c r="Q7580" i="2"/>
  <c r="Q7574" i="2"/>
  <c r="Q7568" i="2"/>
  <c r="Q7562" i="2"/>
  <c r="Q7556" i="2"/>
  <c r="Q7550" i="2"/>
  <c r="Q7544" i="2"/>
  <c r="Q7538" i="2"/>
  <c r="Q7532" i="2"/>
  <c r="Q7526" i="2"/>
  <c r="Q7520" i="2"/>
  <c r="Q7514" i="2"/>
  <c r="Q7508" i="2"/>
  <c r="Q7502" i="2"/>
  <c r="Q7496" i="2"/>
  <c r="Q7490" i="2"/>
  <c r="Q7484" i="2"/>
  <c r="Q7478" i="2"/>
  <c r="Q7472" i="2"/>
  <c r="Q7466" i="2"/>
  <c r="Q7460" i="2"/>
  <c r="Q7454" i="2"/>
  <c r="Q7448" i="2"/>
  <c r="Q7442" i="2"/>
  <c r="Q7436" i="2"/>
  <c r="Q7430" i="2"/>
  <c r="Q7424" i="2"/>
  <c r="Q7418" i="2"/>
  <c r="Q7412" i="2"/>
  <c r="Q7406" i="2"/>
  <c r="Q7400" i="2"/>
  <c r="Q7394" i="2"/>
  <c r="Q7388" i="2"/>
  <c r="Q7382" i="2"/>
  <c r="Q7376" i="2"/>
  <c r="Q7370" i="2"/>
  <c r="Q7364" i="2"/>
  <c r="Q7358" i="2"/>
  <c r="Q7352" i="2"/>
  <c r="Q7346" i="2"/>
  <c r="Q7340" i="2"/>
  <c r="Q7334" i="2"/>
  <c r="Q7328" i="2"/>
  <c r="Q7322" i="2"/>
  <c r="Q7316" i="2"/>
  <c r="Q7310" i="2"/>
  <c r="Q7304" i="2"/>
  <c r="Q7298" i="2"/>
  <c r="Q7292" i="2"/>
  <c r="Q7286" i="2"/>
  <c r="Q7280" i="2"/>
  <c r="Q7274" i="2"/>
  <c r="Q7268" i="2"/>
  <c r="Q7262" i="2"/>
  <c r="Q7256" i="2"/>
  <c r="Q7250" i="2"/>
  <c r="Q7244" i="2"/>
  <c r="Q7238" i="2"/>
  <c r="Q7232" i="2"/>
  <c r="Q7226" i="2"/>
  <c r="Q7220" i="2"/>
  <c r="Q7214" i="2"/>
  <c r="Q7208" i="2"/>
  <c r="Q7202" i="2"/>
  <c r="Q7196" i="2"/>
  <c r="Q7190" i="2"/>
  <c r="Q7184" i="2"/>
  <c r="Q7178" i="2"/>
  <c r="Q7172" i="2"/>
  <c r="Q7166" i="2"/>
  <c r="Q7160" i="2"/>
  <c r="Q7154" i="2"/>
  <c r="Q7148" i="2"/>
  <c r="Q7142" i="2"/>
  <c r="Q7136" i="2"/>
  <c r="Q7130" i="2"/>
  <c r="Q7124" i="2"/>
  <c r="Q7118" i="2"/>
  <c r="Q7112" i="2"/>
  <c r="Q7106" i="2"/>
  <c r="Q7100" i="2"/>
  <c r="Q7094" i="2"/>
  <c r="Q7088" i="2"/>
  <c r="Q7082" i="2"/>
  <c r="Q7076" i="2"/>
  <c r="Q7070" i="2"/>
  <c r="Q7064" i="2"/>
  <c r="Q7058" i="2"/>
  <c r="Q7052" i="2"/>
  <c r="Q7046" i="2"/>
  <c r="Q7040" i="2"/>
  <c r="Q7034" i="2"/>
  <c r="Q7028" i="2"/>
  <c r="Q7022" i="2"/>
  <c r="Q7016" i="2"/>
  <c r="Q7010" i="2"/>
  <c r="Q7004" i="2"/>
  <c r="Q6998" i="2"/>
  <c r="Q6992" i="2"/>
  <c r="Q6986" i="2"/>
  <c r="Q6980" i="2"/>
  <c r="Q6974" i="2"/>
  <c r="Q6968" i="2"/>
  <c r="Q6962" i="2"/>
  <c r="Q6956" i="2"/>
  <c r="Q6950" i="2"/>
  <c r="Q6944" i="2"/>
  <c r="Q6938" i="2"/>
  <c r="Q6932" i="2"/>
  <c r="Q6926" i="2"/>
  <c r="Q6920" i="2"/>
  <c r="Q6914" i="2"/>
  <c r="Q6908" i="2"/>
  <c r="Q6902" i="2"/>
  <c r="Q6896" i="2"/>
  <c r="Q6890" i="2"/>
  <c r="Q6884" i="2"/>
  <c r="Q6878" i="2"/>
  <c r="Q6872" i="2"/>
  <c r="Q6866" i="2"/>
  <c r="Q6860" i="2"/>
  <c r="Q6854" i="2"/>
  <c r="Q6848" i="2"/>
  <c r="Q6842" i="2"/>
  <c r="Q6836" i="2"/>
  <c r="Q6830" i="2"/>
  <c r="Q6824" i="2"/>
  <c r="Q6818" i="2"/>
  <c r="Q6812" i="2"/>
  <c r="Q6806" i="2"/>
  <c r="Q6800" i="2"/>
  <c r="Q6794" i="2"/>
  <c r="Q6788" i="2"/>
  <c r="Q6782" i="2"/>
  <c r="Q6776" i="2"/>
  <c r="Q6770" i="2"/>
  <c r="Q6764" i="2"/>
  <c r="Q6758" i="2"/>
  <c r="Q6752" i="2"/>
  <c r="Q6746" i="2"/>
  <c r="Q6740" i="2"/>
  <c r="Q6734" i="2"/>
  <c r="Q6728" i="2"/>
  <c r="Q6722" i="2"/>
  <c r="Q6716" i="2"/>
  <c r="Q6710" i="2"/>
  <c r="Q6704" i="2"/>
  <c r="Q6698" i="2"/>
  <c r="Q6692" i="2"/>
  <c r="Q6686" i="2"/>
  <c r="Q6680" i="2"/>
  <c r="Q6674" i="2"/>
  <c r="Q6668" i="2"/>
  <c r="Q6662" i="2"/>
  <c r="Q6656" i="2"/>
  <c r="Q6650" i="2"/>
  <c r="Q6644" i="2"/>
  <c r="Q6638" i="2"/>
  <c r="Q6632" i="2"/>
  <c r="Q6626" i="2"/>
  <c r="Q6620" i="2"/>
  <c r="Q6614" i="2"/>
  <c r="Q6608" i="2"/>
  <c r="Q6602" i="2"/>
  <c r="Q6596" i="2"/>
  <c r="Q6590" i="2"/>
  <c r="Q6584" i="2"/>
  <c r="Q6578" i="2"/>
  <c r="Q6572" i="2"/>
  <c r="Q6566" i="2"/>
  <c r="Q6560" i="2"/>
  <c r="Q6554" i="2"/>
  <c r="Q6548" i="2"/>
  <c r="Q6542" i="2"/>
  <c r="Q6536" i="2"/>
  <c r="Q6530" i="2"/>
  <c r="Q6524" i="2"/>
  <c r="Q6518" i="2"/>
  <c r="Q6512" i="2"/>
  <c r="Q6506" i="2"/>
  <c r="Q6500" i="2"/>
  <c r="Q6494" i="2"/>
  <c r="Q6488" i="2"/>
  <c r="Q6482" i="2"/>
  <c r="Q6476" i="2"/>
  <c r="Q6470" i="2"/>
  <c r="Q6464" i="2"/>
  <c r="Q6458" i="2"/>
  <c r="Q6452" i="2"/>
  <c r="Q6446" i="2"/>
  <c r="Q6440" i="2"/>
  <c r="Q6434" i="2"/>
  <c r="Q6428" i="2"/>
  <c r="Q6422" i="2"/>
  <c r="Q6416" i="2"/>
  <c r="Q6410" i="2"/>
  <c r="Q6404" i="2"/>
  <c r="Q6398" i="2"/>
  <c r="Q6392" i="2"/>
  <c r="Q6386" i="2"/>
  <c r="Q6380" i="2"/>
  <c r="Q6374" i="2"/>
  <c r="Q6368" i="2"/>
  <c r="Q6362" i="2"/>
  <c r="Q6356" i="2"/>
  <c r="Q6350" i="2"/>
  <c r="Q6344" i="2"/>
  <c r="Q6338" i="2"/>
  <c r="Q6332" i="2"/>
  <c r="Q6326" i="2"/>
  <c r="Q6320" i="2"/>
  <c r="Q6314" i="2"/>
  <c r="Q6308" i="2"/>
  <c r="Q6302" i="2"/>
  <c r="Q6296" i="2"/>
  <c r="Q6290" i="2"/>
  <c r="Q6284" i="2"/>
  <c r="Q6278" i="2"/>
  <c r="Q6272" i="2"/>
  <c r="Q6266" i="2"/>
  <c r="Q6260" i="2"/>
  <c r="Q6254" i="2"/>
  <c r="Q6248" i="2"/>
  <c r="Q6242" i="2"/>
  <c r="Q6236" i="2"/>
  <c r="Q6230" i="2"/>
  <c r="Q6224" i="2"/>
  <c r="Q6218" i="2"/>
  <c r="Q6212" i="2"/>
  <c r="Q6206" i="2"/>
  <c r="Q6200" i="2"/>
  <c r="Q6194" i="2"/>
  <c r="Q6188" i="2"/>
  <c r="Q6182" i="2"/>
  <c r="Q6176" i="2"/>
  <c r="Q6170" i="2"/>
  <c r="Q6164" i="2"/>
  <c r="Q6158" i="2"/>
  <c r="Q6152" i="2"/>
  <c r="Q6146" i="2"/>
  <c r="Q6140" i="2"/>
  <c r="Q6134" i="2"/>
  <c r="Q6128" i="2"/>
  <c r="Q6122" i="2"/>
  <c r="Q6116" i="2"/>
  <c r="Q6110" i="2"/>
  <c r="Q6104" i="2"/>
  <c r="Q6098" i="2"/>
  <c r="Q6092" i="2"/>
  <c r="Q6086" i="2"/>
  <c r="Q6080" i="2"/>
  <c r="Q6074" i="2"/>
  <c r="Q6068" i="2"/>
  <c r="Q6062" i="2"/>
  <c r="Q6056" i="2"/>
  <c r="Q6050" i="2"/>
  <c r="Q6044" i="2"/>
  <c r="Q6038" i="2"/>
  <c r="Q6032" i="2"/>
  <c r="Q6026" i="2"/>
  <c r="Q6020" i="2"/>
  <c r="Q6014" i="2"/>
  <c r="Q6008" i="2"/>
  <c r="Q6002" i="2"/>
  <c r="Q5996" i="2"/>
  <c r="Q5990" i="2"/>
  <c r="Q5984" i="2"/>
  <c r="Q5978" i="2"/>
  <c r="Q5972" i="2"/>
  <c r="Q5966" i="2"/>
  <c r="Q5960" i="2"/>
  <c r="Q5954" i="2"/>
  <c r="Q5948" i="2"/>
  <c r="Q5942" i="2"/>
  <c r="Q5936" i="2"/>
  <c r="Q5930" i="2"/>
  <c r="Q5924" i="2"/>
  <c r="Q5918" i="2"/>
  <c r="Q5912" i="2"/>
  <c r="Q5906" i="2"/>
  <c r="Q5900" i="2"/>
  <c r="Q5894" i="2"/>
  <c r="Q5888" i="2"/>
  <c r="Q5882" i="2"/>
  <c r="Q5876" i="2"/>
  <c r="Q5870" i="2"/>
  <c r="Q5864" i="2"/>
  <c r="Q5858" i="2"/>
  <c r="Q5852" i="2"/>
  <c r="Q5846" i="2"/>
  <c r="Q5840" i="2"/>
  <c r="Q5834" i="2"/>
  <c r="Q5828" i="2"/>
  <c r="Q5822" i="2"/>
  <c r="Q5816" i="2"/>
  <c r="Q5810" i="2"/>
  <c r="Q5804" i="2"/>
  <c r="Q5798" i="2"/>
  <c r="Q5792" i="2"/>
  <c r="Q5786" i="2"/>
  <c r="Q5780" i="2"/>
  <c r="Q5774" i="2"/>
  <c r="Q5768" i="2"/>
  <c r="Q5762" i="2"/>
  <c r="Q5756" i="2"/>
  <c r="Q5750" i="2"/>
  <c r="Q5744" i="2"/>
  <c r="Q5738" i="2"/>
  <c r="Q5732" i="2"/>
  <c r="Q5726" i="2"/>
  <c r="Q5720" i="2"/>
  <c r="Q5714" i="2"/>
  <c r="Q5708" i="2"/>
  <c r="Q5702" i="2"/>
  <c r="Q5696" i="2"/>
  <c r="Q5690" i="2"/>
  <c r="Q5684" i="2"/>
  <c r="Q5678" i="2"/>
  <c r="Q5672" i="2"/>
  <c r="Q5666" i="2"/>
  <c r="Q5660" i="2"/>
  <c r="Q5654" i="2"/>
  <c r="Q5648" i="2"/>
  <c r="Q5642" i="2"/>
  <c r="Q5636" i="2"/>
  <c r="Q5630" i="2"/>
  <c r="Q5624" i="2"/>
  <c r="Q5618" i="2"/>
  <c r="Q5612" i="2"/>
  <c r="Q5606" i="2"/>
  <c r="Q5600" i="2"/>
  <c r="Q5594" i="2"/>
  <c r="Q5588" i="2"/>
  <c r="Q5582" i="2"/>
  <c r="Q5576" i="2"/>
  <c r="Q5570" i="2"/>
  <c r="Q5564" i="2"/>
  <c r="Q5558" i="2"/>
  <c r="Q5552" i="2"/>
  <c r="Q5546" i="2"/>
  <c r="Q5540" i="2"/>
  <c r="Q5534" i="2"/>
  <c r="Q5528" i="2"/>
  <c r="Q5522" i="2"/>
  <c r="Q5516" i="2"/>
  <c r="Q5510" i="2"/>
  <c r="Q5504" i="2"/>
  <c r="Q5498" i="2"/>
  <c r="Q5492" i="2"/>
  <c r="Q5486" i="2"/>
  <c r="Q5480" i="2"/>
  <c r="Q5474" i="2"/>
  <c r="Q5468" i="2"/>
  <c r="Q5462" i="2"/>
  <c r="Q5456" i="2"/>
  <c r="Q5450" i="2"/>
  <c r="Q5444" i="2"/>
  <c r="Q5438" i="2"/>
  <c r="Q5432" i="2"/>
  <c r="Q5426" i="2"/>
  <c r="Q5420" i="2"/>
  <c r="Q5414" i="2"/>
  <c r="Q5408" i="2"/>
  <c r="Q5402" i="2"/>
  <c r="Q5396" i="2"/>
  <c r="Q5390" i="2"/>
  <c r="Q5384" i="2"/>
  <c r="Q5378" i="2"/>
  <c r="Q5372" i="2"/>
  <c r="Q5366" i="2"/>
  <c r="Q5360" i="2"/>
  <c r="Q5354" i="2"/>
  <c r="Q5348" i="2"/>
  <c r="Q5342" i="2"/>
  <c r="Q5336" i="2"/>
  <c r="Q5330" i="2"/>
  <c r="Q5324" i="2"/>
  <c r="Q5318" i="2"/>
  <c r="Q5312" i="2"/>
  <c r="Q5306" i="2"/>
  <c r="Q5300" i="2"/>
  <c r="Q5294" i="2"/>
  <c r="Q5288" i="2"/>
  <c r="Q5282" i="2"/>
  <c r="Q5276" i="2"/>
  <c r="Q5270" i="2"/>
  <c r="Q5264" i="2"/>
  <c r="Q5258" i="2"/>
  <c r="Q5252" i="2"/>
  <c r="Q5246" i="2"/>
  <c r="Q5240" i="2"/>
  <c r="Q5234" i="2"/>
  <c r="Q5228" i="2"/>
  <c r="Q5222" i="2"/>
  <c r="Q5216" i="2"/>
  <c r="Q5210" i="2"/>
  <c r="Q5204" i="2"/>
  <c r="Q5198" i="2"/>
  <c r="Q5192" i="2"/>
  <c r="Q5186" i="2"/>
  <c r="Q5180" i="2"/>
  <c r="Q5174" i="2"/>
  <c r="Q5168" i="2"/>
  <c r="Q5162" i="2"/>
  <c r="Q5156" i="2"/>
  <c r="Q5150" i="2"/>
  <c r="Q5144" i="2"/>
  <c r="Q5138" i="2"/>
  <c r="Q5132" i="2"/>
  <c r="Q5126" i="2"/>
  <c r="Q5120" i="2"/>
  <c r="Q5114" i="2"/>
  <c r="Q5108" i="2"/>
  <c r="Q5102" i="2"/>
  <c r="Q5096" i="2"/>
  <c r="Q5090" i="2"/>
  <c r="Q5084" i="2"/>
  <c r="Q5078" i="2"/>
  <c r="Q5072" i="2"/>
  <c r="Q5066" i="2"/>
  <c r="Q5060" i="2"/>
  <c r="Q5054" i="2"/>
  <c r="Q5048" i="2"/>
  <c r="Q5042" i="2"/>
  <c r="Q5036" i="2"/>
  <c r="Q5030" i="2"/>
  <c r="Q5024" i="2"/>
  <c r="Q5018" i="2"/>
  <c r="Q5012" i="2"/>
  <c r="Q5006" i="2"/>
  <c r="Q5000" i="2"/>
  <c r="Q4994" i="2"/>
  <c r="Q4988" i="2"/>
  <c r="Q4982" i="2"/>
  <c r="Q4976" i="2"/>
  <c r="Q4970" i="2"/>
  <c r="Q4964" i="2"/>
  <c r="Q4958" i="2"/>
  <c r="Q4952" i="2"/>
  <c r="Q4946" i="2"/>
  <c r="Q4940" i="2"/>
  <c r="Q4934" i="2"/>
  <c r="Q4928" i="2"/>
  <c r="Q4922" i="2"/>
  <c r="Q4916" i="2"/>
  <c r="Q4910" i="2"/>
  <c r="Q4904" i="2"/>
  <c r="Q4898" i="2"/>
  <c r="Q4892" i="2"/>
  <c r="Q4886" i="2"/>
  <c r="Q4880" i="2"/>
  <c r="Q4874" i="2"/>
  <c r="Q4868" i="2"/>
  <c r="Q4862" i="2"/>
  <c r="Q4856" i="2"/>
  <c r="Q4850" i="2"/>
  <c r="Q4844" i="2"/>
  <c r="Q4838" i="2"/>
  <c r="Q4832" i="2"/>
  <c r="Q4826" i="2"/>
  <c r="Q4820" i="2"/>
  <c r="Q4814" i="2"/>
  <c r="Q4808" i="2"/>
  <c r="Q4802" i="2"/>
  <c r="Q4796" i="2"/>
  <c r="Q4790" i="2"/>
  <c r="Q4784" i="2"/>
  <c r="Q4778" i="2"/>
  <c r="Q4772" i="2"/>
  <c r="Q4766" i="2"/>
  <c r="Q4760" i="2"/>
  <c r="Q4754" i="2"/>
  <c r="Q4748" i="2"/>
  <c r="Q4742" i="2"/>
  <c r="Q4736" i="2"/>
  <c r="Q4730" i="2"/>
  <c r="Q4724" i="2"/>
  <c r="Q4718" i="2"/>
  <c r="Q4712" i="2"/>
  <c r="Q4706" i="2"/>
  <c r="Q4700" i="2"/>
  <c r="Q4694" i="2"/>
  <c r="Q4688" i="2"/>
  <c r="Q4682" i="2"/>
  <c r="Q4676" i="2"/>
  <c r="Q4670" i="2"/>
  <c r="Q4664" i="2"/>
  <c r="Q4658" i="2"/>
  <c r="Q4652" i="2"/>
  <c r="Q4646" i="2"/>
  <c r="Q4640" i="2"/>
  <c r="Q4634" i="2"/>
  <c r="Q4628" i="2"/>
  <c r="Q4622" i="2"/>
  <c r="Q4616" i="2"/>
  <c r="Q4610" i="2"/>
  <c r="Q4604" i="2"/>
  <c r="Q4598" i="2"/>
  <c r="Q4592" i="2"/>
  <c r="Q4586" i="2"/>
  <c r="Q4580" i="2"/>
  <c r="Q4574" i="2"/>
  <c r="Q4568" i="2"/>
  <c r="Q4562" i="2"/>
  <c r="Q4556" i="2"/>
  <c r="Q4550" i="2"/>
  <c r="Q4544" i="2"/>
  <c r="Q4538" i="2"/>
  <c r="Q4532" i="2"/>
  <c r="Q4526" i="2"/>
  <c r="Q4520" i="2"/>
  <c r="Q4514" i="2"/>
  <c r="Q4508" i="2"/>
  <c r="Q4502" i="2"/>
  <c r="Q4496" i="2"/>
  <c r="Q4490" i="2"/>
  <c r="Q4484" i="2"/>
  <c r="Q4478" i="2"/>
  <c r="Q4472" i="2"/>
  <c r="Q4466" i="2"/>
  <c r="Q4460" i="2"/>
  <c r="Q4454" i="2"/>
  <c r="Q4448" i="2"/>
  <c r="Q4442" i="2"/>
  <c r="Q4436" i="2"/>
  <c r="Q4430" i="2"/>
  <c r="Q4424" i="2"/>
  <c r="Q4418" i="2"/>
  <c r="Q4412" i="2"/>
  <c r="Q4406" i="2"/>
  <c r="Q4400" i="2"/>
  <c r="Q4394" i="2"/>
  <c r="Q4388" i="2"/>
  <c r="Q4382" i="2"/>
  <c r="Q4376" i="2"/>
  <c r="Q4370" i="2"/>
  <c r="Q4364" i="2"/>
  <c r="Q4358" i="2"/>
  <c r="Q4352" i="2"/>
  <c r="Q4346" i="2"/>
  <c r="Q4340" i="2"/>
  <c r="Q4334" i="2"/>
  <c r="Q4328" i="2"/>
  <c r="Q4322" i="2"/>
  <c r="Q4316" i="2"/>
  <c r="Q4310" i="2"/>
  <c r="Q4304" i="2"/>
  <c r="Q4298" i="2"/>
  <c r="Q4292" i="2"/>
  <c r="Q4286" i="2"/>
  <c r="Q4280" i="2"/>
  <c r="Q4274" i="2"/>
  <c r="Q4268" i="2"/>
  <c r="Q4262" i="2"/>
  <c r="Q4256" i="2"/>
  <c r="Q4250" i="2"/>
  <c r="Q4244" i="2"/>
  <c r="Q4238" i="2"/>
  <c r="Q4232" i="2"/>
  <c r="Q4226" i="2"/>
  <c r="Q4220" i="2"/>
  <c r="Q4214" i="2"/>
  <c r="Q4208" i="2"/>
  <c r="Q4202" i="2"/>
  <c r="Q4196" i="2"/>
  <c r="Q4190" i="2"/>
  <c r="Q4184" i="2"/>
  <c r="Q4178" i="2"/>
  <c r="Q4172" i="2"/>
  <c r="Q4166" i="2"/>
  <c r="Q4160" i="2"/>
  <c r="Q4154" i="2"/>
  <c r="Q4148" i="2"/>
  <c r="Q4142" i="2"/>
  <c r="Q4136" i="2"/>
  <c r="Q4130" i="2"/>
  <c r="Q4124" i="2"/>
  <c r="Q4118" i="2"/>
  <c r="Q4112" i="2"/>
  <c r="Q4106" i="2"/>
  <c r="Q4100" i="2"/>
  <c r="Q4094" i="2"/>
  <c r="Q4088" i="2"/>
  <c r="Q4082" i="2"/>
  <c r="Q4076" i="2"/>
  <c r="Q4070" i="2"/>
  <c r="Q4064" i="2"/>
  <c r="Q4058" i="2"/>
  <c r="Q4052" i="2"/>
  <c r="Q4046" i="2"/>
  <c r="Q4040" i="2"/>
  <c r="Q4034" i="2"/>
  <c r="Q4028" i="2"/>
  <c r="Q4022" i="2"/>
  <c r="Q4016" i="2"/>
  <c r="Q4010" i="2"/>
  <c r="Q4004" i="2"/>
  <c r="Q3998" i="2"/>
  <c r="Q3992" i="2"/>
  <c r="Q3986" i="2"/>
  <c r="Q3980" i="2"/>
  <c r="Q3974" i="2"/>
  <c r="Q3968" i="2"/>
  <c r="Q3962" i="2"/>
  <c r="Q3956" i="2"/>
  <c r="Q3950" i="2"/>
  <c r="Q3944" i="2"/>
  <c r="Q3938" i="2"/>
  <c r="Q3932" i="2"/>
  <c r="Q3926" i="2"/>
  <c r="Q3920" i="2"/>
  <c r="Q3914" i="2"/>
  <c r="Q3908" i="2"/>
  <c r="Q3902" i="2"/>
  <c r="Q3896" i="2"/>
  <c r="Q3890" i="2"/>
  <c r="Q3884" i="2"/>
  <c r="Q3878" i="2"/>
  <c r="Q3872" i="2"/>
  <c r="Q3866" i="2"/>
  <c r="Q3860" i="2"/>
  <c r="Q3854" i="2"/>
  <c r="Q3848" i="2"/>
  <c r="Q3842" i="2"/>
  <c r="Q3836" i="2"/>
  <c r="Q3830" i="2"/>
  <c r="Q3824" i="2"/>
  <c r="Q3818" i="2"/>
  <c r="Q3812" i="2"/>
  <c r="Q3806" i="2"/>
  <c r="Q3800" i="2"/>
  <c r="Q3794" i="2"/>
  <c r="Q3788" i="2"/>
  <c r="Q3782" i="2"/>
  <c r="Q3776" i="2"/>
  <c r="Q3770" i="2"/>
  <c r="Q3764" i="2"/>
  <c r="Q3758" i="2"/>
  <c r="Q3752" i="2"/>
  <c r="Q3746" i="2"/>
  <c r="Q3740" i="2"/>
  <c r="Q3734" i="2"/>
  <c r="Q3728" i="2"/>
  <c r="Q3722" i="2"/>
  <c r="Q3716" i="2"/>
  <c r="Q3710" i="2"/>
  <c r="Q3704" i="2"/>
  <c r="Q3698" i="2"/>
  <c r="Q3692" i="2"/>
  <c r="Q3686" i="2"/>
  <c r="Q3680" i="2"/>
  <c r="Q3674" i="2"/>
  <c r="Q3668" i="2"/>
  <c r="Q3662" i="2"/>
  <c r="Q3656" i="2"/>
  <c r="Q3650" i="2"/>
  <c r="Q3644" i="2"/>
  <c r="Q3638" i="2"/>
  <c r="Q3632" i="2"/>
  <c r="Q3626" i="2"/>
  <c r="Q3620" i="2"/>
  <c r="Q3614" i="2"/>
  <c r="Q3608" i="2"/>
  <c r="Q3602" i="2"/>
  <c r="Q3596" i="2"/>
  <c r="Q3590" i="2"/>
  <c r="Q3584" i="2"/>
  <c r="Q3578" i="2"/>
  <c r="Q3572" i="2"/>
  <c r="Q3566" i="2"/>
  <c r="Q3560" i="2"/>
  <c r="Q3554" i="2"/>
  <c r="Q3548" i="2"/>
  <c r="Q3542" i="2"/>
  <c r="Q3536" i="2"/>
  <c r="Q3530" i="2"/>
  <c r="Q3524" i="2"/>
  <c r="Q3518" i="2"/>
  <c r="Q3512" i="2"/>
  <c r="Q3506" i="2"/>
  <c r="Q3500" i="2"/>
  <c r="Q3494" i="2"/>
  <c r="Q3488" i="2"/>
  <c r="Q3482" i="2"/>
  <c r="Q3476" i="2"/>
  <c r="Q3470" i="2"/>
  <c r="Q3464" i="2"/>
  <c r="Q3458" i="2"/>
  <c r="Q3452" i="2"/>
  <c r="Q3446" i="2"/>
  <c r="Q3440" i="2"/>
  <c r="Q3434" i="2"/>
  <c r="Q3428" i="2"/>
  <c r="Q3422" i="2"/>
  <c r="Q3416" i="2"/>
  <c r="Q3410" i="2"/>
  <c r="Q3404" i="2"/>
  <c r="Q3398" i="2"/>
  <c r="Q3392" i="2"/>
  <c r="Q3386" i="2"/>
  <c r="Q3380" i="2"/>
  <c r="Q3374" i="2"/>
  <c r="Q3368" i="2"/>
  <c r="Q3362" i="2"/>
  <c r="Q3356" i="2"/>
  <c r="Q3350" i="2"/>
  <c r="Q3344" i="2"/>
  <c r="Q3338" i="2"/>
  <c r="Q3332" i="2"/>
  <c r="Q3326" i="2"/>
  <c r="Q3320" i="2"/>
  <c r="Q3314" i="2"/>
  <c r="Q3308" i="2"/>
  <c r="Q3302" i="2"/>
  <c r="Q3296" i="2"/>
  <c r="Q3290" i="2"/>
  <c r="Q3284" i="2"/>
  <c r="Q3278" i="2"/>
  <c r="Q3272" i="2"/>
  <c r="Q3266" i="2"/>
  <c r="Q3260" i="2"/>
  <c r="Q3254" i="2"/>
  <c r="Q3248" i="2"/>
  <c r="Q3242" i="2"/>
  <c r="Q3236" i="2"/>
  <c r="Q3230" i="2"/>
  <c r="Q3224" i="2"/>
  <c r="Q3218" i="2"/>
  <c r="Q3212" i="2"/>
  <c r="Q3206" i="2"/>
  <c r="Q3200" i="2"/>
  <c r="Q3194" i="2"/>
  <c r="Q3188" i="2"/>
  <c r="Q3182" i="2"/>
  <c r="Q3176" i="2"/>
  <c r="Q3170" i="2"/>
  <c r="Q3164" i="2"/>
  <c r="Q3158" i="2"/>
  <c r="Q3152" i="2"/>
  <c r="Q3146" i="2"/>
  <c r="Q3140" i="2"/>
  <c r="Q3134" i="2"/>
  <c r="Q3128" i="2"/>
  <c r="Q3122" i="2"/>
  <c r="Q3116" i="2"/>
  <c r="Q3110" i="2"/>
  <c r="Q3104" i="2"/>
  <c r="Q3098" i="2"/>
  <c r="Q3092" i="2"/>
  <c r="Q3086" i="2"/>
  <c r="Q3080" i="2"/>
  <c r="Q3074" i="2"/>
  <c r="Q3068" i="2"/>
  <c r="Q3062" i="2"/>
  <c r="Q3056" i="2"/>
  <c r="Q3050" i="2"/>
  <c r="Q3044" i="2"/>
  <c r="Q3038" i="2"/>
  <c r="Q3032" i="2"/>
  <c r="Q3026" i="2"/>
  <c r="Q3020" i="2"/>
  <c r="Q3014" i="2"/>
  <c r="Q3008" i="2"/>
  <c r="Q3002" i="2"/>
  <c r="Q2996" i="2"/>
  <c r="Q2990" i="2"/>
  <c r="Q2984" i="2"/>
  <c r="Q2978" i="2"/>
  <c r="Q2972" i="2"/>
  <c r="Q2966" i="2"/>
  <c r="Q2960" i="2"/>
  <c r="Q2954" i="2"/>
  <c r="Q2948" i="2"/>
  <c r="Q2942" i="2"/>
  <c r="Q2936" i="2"/>
  <c r="Q2930" i="2"/>
  <c r="Q2924" i="2"/>
  <c r="Q2918" i="2"/>
  <c r="Q2912" i="2"/>
  <c r="Q2906" i="2"/>
  <c r="Q2900" i="2"/>
  <c r="Q2894" i="2"/>
  <c r="Q2888" i="2"/>
  <c r="Q2882" i="2"/>
  <c r="Q2876" i="2"/>
  <c r="Q2870" i="2"/>
  <c r="Q2864" i="2"/>
  <c r="Q2858" i="2"/>
  <c r="Q2852" i="2"/>
  <c r="Q2846" i="2"/>
  <c r="Q2840" i="2"/>
  <c r="Q2834" i="2"/>
  <c r="Q2828" i="2"/>
  <c r="Q2822" i="2"/>
  <c r="Q2816" i="2"/>
  <c r="Q2810" i="2"/>
  <c r="Q2804" i="2"/>
  <c r="Q2798" i="2"/>
  <c r="Q2792" i="2"/>
  <c r="Q2786" i="2"/>
  <c r="Q2780" i="2"/>
  <c r="Q2774" i="2"/>
  <c r="Q2768" i="2"/>
  <c r="Q2762" i="2"/>
  <c r="Q2756" i="2"/>
  <c r="Q2750" i="2"/>
  <c r="Q2744" i="2"/>
  <c r="Q2738" i="2"/>
  <c r="Q2732" i="2"/>
  <c r="Q2726" i="2"/>
  <c r="Q2720" i="2"/>
  <c r="Q2714" i="2"/>
  <c r="Q2708" i="2"/>
  <c r="Q2702" i="2"/>
  <c r="Q2696" i="2"/>
  <c r="Q2690" i="2"/>
  <c r="Q2684" i="2"/>
  <c r="Q2678" i="2"/>
  <c r="Q2672" i="2"/>
  <c r="Q2666" i="2"/>
  <c r="Q2660" i="2"/>
  <c r="Q2654" i="2"/>
  <c r="Q2648" i="2"/>
  <c r="Q2642" i="2"/>
  <c r="Q2636" i="2"/>
  <c r="Q2630" i="2"/>
  <c r="Q2624" i="2"/>
  <c r="Q2618" i="2"/>
  <c r="Q2612" i="2"/>
  <c r="Q2606" i="2"/>
  <c r="Q2600" i="2"/>
  <c r="Q2594" i="2"/>
  <c r="Q2588" i="2"/>
  <c r="Q2582" i="2"/>
  <c r="Q2576" i="2"/>
  <c r="Q2570" i="2"/>
  <c r="Q2564" i="2"/>
  <c r="Q2558" i="2"/>
  <c r="Q2552" i="2"/>
  <c r="Q2546" i="2"/>
  <c r="Q2540" i="2"/>
  <c r="Q2534" i="2"/>
  <c r="Q2528" i="2"/>
  <c r="Q2522" i="2"/>
  <c r="Q2516" i="2"/>
  <c r="Q2510" i="2"/>
  <c r="Q2504" i="2"/>
  <c r="Q2498" i="2"/>
  <c r="Q2492" i="2"/>
  <c r="Q2486" i="2"/>
  <c r="Q2480" i="2"/>
  <c r="Q2474" i="2"/>
  <c r="Q2468" i="2"/>
  <c r="Q2462" i="2"/>
  <c r="Q2456" i="2"/>
  <c r="Q2450" i="2"/>
  <c r="Q2444" i="2"/>
  <c r="Q2438" i="2"/>
  <c r="Q2432" i="2"/>
  <c r="Q2426" i="2"/>
  <c r="Q2420" i="2"/>
  <c r="Q2414" i="2"/>
  <c r="Q2408" i="2"/>
  <c r="Q8503" i="2"/>
  <c r="Q8497" i="2"/>
  <c r="Q8491" i="2"/>
  <c r="Q8485" i="2"/>
  <c r="Q8479" i="2"/>
  <c r="Q8473" i="2"/>
  <c r="Q8467" i="2"/>
  <c r="Q8461" i="2"/>
  <c r="Q8455" i="2"/>
  <c r="Q8449" i="2"/>
  <c r="Q8443" i="2"/>
  <c r="Q8437" i="2"/>
  <c r="Q8431" i="2"/>
  <c r="Q8425" i="2"/>
  <c r="Q8419" i="2"/>
  <c r="Q8413" i="2"/>
  <c r="Q8407" i="2"/>
  <c r="Q8401" i="2"/>
  <c r="Q8395" i="2"/>
  <c r="Q8389" i="2"/>
  <c r="Q8383" i="2"/>
  <c r="Q8377" i="2"/>
  <c r="Q8371" i="2"/>
  <c r="Q8365" i="2"/>
  <c r="Q8359" i="2"/>
  <c r="Q8353" i="2"/>
  <c r="Q8347" i="2"/>
  <c r="Q8341" i="2"/>
  <c r="Q8335" i="2"/>
  <c r="Q8329" i="2"/>
  <c r="Q8323" i="2"/>
  <c r="Q8317" i="2"/>
  <c r="Q8311" i="2"/>
  <c r="Q8305" i="2"/>
  <c r="Q8299" i="2"/>
  <c r="Q8293" i="2"/>
  <c r="Q8287" i="2"/>
  <c r="Q8281" i="2"/>
  <c r="Q8275" i="2"/>
  <c r="Q8269" i="2"/>
  <c r="Q8263" i="2"/>
  <c r="Q8257" i="2"/>
  <c r="Q8251" i="2"/>
  <c r="Q8245" i="2"/>
  <c r="Q8239" i="2"/>
  <c r="Q8233" i="2"/>
  <c r="Q8227" i="2"/>
  <c r="Q8221" i="2"/>
  <c r="Q8215" i="2"/>
  <c r="Q8209" i="2"/>
  <c r="Q8203" i="2"/>
  <c r="Q8197" i="2"/>
  <c r="Q8191" i="2"/>
  <c r="Q8185" i="2"/>
  <c r="Q8179" i="2"/>
  <c r="Q8173" i="2"/>
  <c r="Q8167" i="2"/>
  <c r="Q8161" i="2"/>
  <c r="Q8155" i="2"/>
  <c r="Q8149" i="2"/>
  <c r="Q8143" i="2"/>
  <c r="Q8137" i="2"/>
  <c r="Q8131" i="2"/>
  <c r="Q8125" i="2"/>
  <c r="Q8119" i="2"/>
  <c r="Q8113" i="2"/>
  <c r="Q8107" i="2"/>
  <c r="Q8101" i="2"/>
  <c r="Q8095" i="2"/>
  <c r="Q8089" i="2"/>
  <c r="Q8083" i="2"/>
  <c r="Q8077" i="2"/>
  <c r="Q8071" i="2"/>
  <c r="Q8065" i="2"/>
  <c r="Q8059" i="2"/>
  <c r="Q8053" i="2"/>
  <c r="Q8047" i="2"/>
  <c r="Q8041" i="2"/>
  <c r="Q8035" i="2"/>
  <c r="Q8029" i="2"/>
  <c r="Q8023" i="2"/>
  <c r="Q8017" i="2"/>
  <c r="Q8011" i="2"/>
  <c r="Q8005" i="2"/>
  <c r="Q7999" i="2"/>
  <c r="Q7993" i="2"/>
  <c r="Q7987" i="2"/>
  <c r="Q7981" i="2"/>
  <c r="Q7975" i="2"/>
  <c r="Q7969" i="2"/>
  <c r="Q7963" i="2"/>
  <c r="Q7957" i="2"/>
  <c r="Q7951" i="2"/>
  <c r="Q7945" i="2"/>
  <c r="Q7939" i="2"/>
  <c r="Q7933" i="2"/>
  <c r="Q7927" i="2"/>
  <c r="Q7921" i="2"/>
  <c r="Q7915" i="2"/>
  <c r="Q7909" i="2"/>
  <c r="Q7903" i="2"/>
  <c r="Q7897" i="2"/>
  <c r="Q7891" i="2"/>
  <c r="Q7885" i="2"/>
  <c r="Q7879" i="2"/>
  <c r="Q7873" i="2"/>
  <c r="Q7867" i="2"/>
  <c r="Q7861" i="2"/>
  <c r="Q7855" i="2"/>
  <c r="Q7849" i="2"/>
  <c r="Q7843" i="2"/>
  <c r="Q7837" i="2"/>
  <c r="Q7831" i="2"/>
  <c r="Q7825" i="2"/>
  <c r="Q7819" i="2"/>
  <c r="Q7813" i="2"/>
  <c r="Q7807" i="2"/>
  <c r="Q7801" i="2"/>
  <c r="Q7795" i="2"/>
  <c r="Q7789" i="2"/>
  <c r="Q7783" i="2"/>
  <c r="Q7777" i="2"/>
  <c r="Q7771" i="2"/>
  <c r="Q7765" i="2"/>
  <c r="Q7759" i="2"/>
  <c r="Q7753" i="2"/>
  <c r="Q7747" i="2"/>
  <c r="Q7741" i="2"/>
  <c r="Q7735" i="2"/>
  <c r="Q7729" i="2"/>
  <c r="Q7723" i="2"/>
  <c r="Q7717" i="2"/>
  <c r="Q7711" i="2"/>
  <c r="Q7705" i="2"/>
  <c r="Q7699" i="2"/>
  <c r="Q7693" i="2"/>
  <c r="Q7687" i="2"/>
  <c r="Q7681" i="2"/>
  <c r="Q7675" i="2"/>
  <c r="Q7669" i="2"/>
  <c r="Q7663" i="2"/>
  <c r="Q7657" i="2"/>
  <c r="Q7651" i="2"/>
  <c r="Q7645" i="2"/>
  <c r="Q7639" i="2"/>
  <c r="Q7633" i="2"/>
  <c r="Q7627" i="2"/>
  <c r="Q7621" i="2"/>
  <c r="Q7615" i="2"/>
  <c r="Q7609" i="2"/>
  <c r="Q7603" i="2"/>
  <c r="Q7597" i="2"/>
  <c r="Q7591" i="2"/>
  <c r="Q7585" i="2"/>
  <c r="Q7579" i="2"/>
  <c r="Q7573" i="2"/>
  <c r="Q7567" i="2"/>
  <c r="Q7561" i="2"/>
  <c r="Q7555" i="2"/>
  <c r="Q7549" i="2"/>
  <c r="Q7543" i="2"/>
  <c r="Q7537" i="2"/>
  <c r="Q7531" i="2"/>
  <c r="Q7525" i="2"/>
  <c r="Q7519" i="2"/>
  <c r="Q7513" i="2"/>
  <c r="Q7507" i="2"/>
  <c r="Q7501" i="2"/>
  <c r="Q7495" i="2"/>
  <c r="Q7489" i="2"/>
  <c r="Q7483" i="2"/>
  <c r="Q7477" i="2"/>
  <c r="Q7471" i="2"/>
  <c r="Q7465" i="2"/>
  <c r="Q7459" i="2"/>
  <c r="Q7453" i="2"/>
  <c r="Q7447" i="2"/>
  <c r="Q7441" i="2"/>
  <c r="Q7435" i="2"/>
  <c r="Q7429" i="2"/>
  <c r="Q7423" i="2"/>
  <c r="Q7417" i="2"/>
  <c r="Q7411" i="2"/>
  <c r="Q7405" i="2"/>
  <c r="Q7399" i="2"/>
  <c r="Q7393" i="2"/>
  <c r="Q7387" i="2"/>
  <c r="Q7381" i="2"/>
  <c r="Q7375" i="2"/>
  <c r="Q7369" i="2"/>
  <c r="Q7363" i="2"/>
  <c r="Q7357" i="2"/>
  <c r="Q7351" i="2"/>
  <c r="Q7345" i="2"/>
  <c r="Q7339" i="2"/>
  <c r="Q7333" i="2"/>
  <c r="Q7327" i="2"/>
  <c r="Q7321" i="2"/>
  <c r="Q7315" i="2"/>
  <c r="Q7309" i="2"/>
  <c r="Q7303" i="2"/>
  <c r="Q7297" i="2"/>
  <c r="Q7291" i="2"/>
  <c r="Q7285" i="2"/>
  <c r="Q7279" i="2"/>
  <c r="Q7273" i="2"/>
  <c r="Q7267" i="2"/>
  <c r="Q7261" i="2"/>
  <c r="Q7255" i="2"/>
  <c r="Q7249" i="2"/>
  <c r="Q7243" i="2"/>
  <c r="Q7237" i="2"/>
  <c r="Q7231" i="2"/>
  <c r="Q7225" i="2"/>
  <c r="Q7219" i="2"/>
  <c r="Q7213" i="2"/>
  <c r="Q7207" i="2"/>
  <c r="Q7201" i="2"/>
  <c r="Q7195" i="2"/>
  <c r="Q7189" i="2"/>
  <c r="Q7183" i="2"/>
  <c r="Q7177" i="2"/>
  <c r="Q7171" i="2"/>
  <c r="Q7165" i="2"/>
  <c r="Q7159" i="2"/>
  <c r="Q7153" i="2"/>
  <c r="Q7147" i="2"/>
  <c r="Q7141" i="2"/>
  <c r="Q7135" i="2"/>
  <c r="Q7129" i="2"/>
  <c r="Q7123" i="2"/>
  <c r="Q7117" i="2"/>
  <c r="Q7111" i="2"/>
  <c r="Q7105" i="2"/>
  <c r="Q7099" i="2"/>
  <c r="Q7093" i="2"/>
  <c r="Q7087" i="2"/>
  <c r="Q7081" i="2"/>
  <c r="Q7075" i="2"/>
  <c r="Q7069" i="2"/>
  <c r="Q7063" i="2"/>
  <c r="Q7057" i="2"/>
  <c r="Q7051" i="2"/>
  <c r="Q7045" i="2"/>
  <c r="Q7039" i="2"/>
  <c r="Q7033" i="2"/>
  <c r="Q7027" i="2"/>
  <c r="Q7021" i="2"/>
  <c r="Q7015" i="2"/>
  <c r="Q7009" i="2"/>
  <c r="Q7003" i="2"/>
  <c r="Q6997" i="2"/>
  <c r="Q6991" i="2"/>
  <c r="Q6985" i="2"/>
  <c r="Q6979" i="2"/>
  <c r="Q6973" i="2"/>
  <c r="Q6967" i="2"/>
  <c r="Q6961" i="2"/>
  <c r="Q6955" i="2"/>
  <c r="Q6949" i="2"/>
  <c r="Q6943" i="2"/>
  <c r="Q6937" i="2"/>
  <c r="Q6931" i="2"/>
  <c r="Q6925" i="2"/>
  <c r="Q6919" i="2"/>
  <c r="Q6913" i="2"/>
  <c r="Q6907" i="2"/>
  <c r="Q6901" i="2"/>
  <c r="Q6895" i="2"/>
  <c r="Q6889" i="2"/>
  <c r="Q6883" i="2"/>
  <c r="Q6877" i="2"/>
  <c r="Q6871" i="2"/>
  <c r="Q6865" i="2"/>
  <c r="Q6859" i="2"/>
  <c r="Q6853" i="2"/>
  <c r="Q6847" i="2"/>
  <c r="Q6841" i="2"/>
  <c r="Q6835" i="2"/>
  <c r="Q6829" i="2"/>
  <c r="Q6823" i="2"/>
  <c r="Q6817" i="2"/>
  <c r="Q6811" i="2"/>
  <c r="Q6805" i="2"/>
  <c r="Q6799" i="2"/>
  <c r="Q6793" i="2"/>
  <c r="Q6787" i="2"/>
  <c r="Q6781" i="2"/>
  <c r="Q6775" i="2"/>
  <c r="Q6769" i="2"/>
  <c r="Q6763" i="2"/>
  <c r="Q6757" i="2"/>
  <c r="Q6751" i="2"/>
  <c r="Q6745" i="2"/>
  <c r="Q6739" i="2"/>
  <c r="Q6733" i="2"/>
  <c r="Q6727" i="2"/>
  <c r="Q6721" i="2"/>
  <c r="Q6715" i="2"/>
  <c r="Q6709" i="2"/>
  <c r="Q6703" i="2"/>
  <c r="Q6697" i="2"/>
  <c r="Q6691" i="2"/>
  <c r="Q6685" i="2"/>
  <c r="Q6679" i="2"/>
  <c r="Q6673" i="2"/>
  <c r="Q6667" i="2"/>
  <c r="Q6661" i="2"/>
  <c r="Q6655" i="2"/>
  <c r="Q6649" i="2"/>
  <c r="Q6643" i="2"/>
  <c r="Q6637" i="2"/>
  <c r="Q6631" i="2"/>
  <c r="Q6625" i="2"/>
  <c r="Q6619" i="2"/>
  <c r="Q6613" i="2"/>
  <c r="Q6607" i="2"/>
  <c r="Q6601" i="2"/>
  <c r="Q6595" i="2"/>
  <c r="Q6589" i="2"/>
  <c r="Q6583" i="2"/>
  <c r="Q6577" i="2"/>
  <c r="Q6571" i="2"/>
  <c r="Q6565" i="2"/>
  <c r="Q6559" i="2"/>
  <c r="Q6553" i="2"/>
  <c r="Q6547" i="2"/>
  <c r="Q6541" i="2"/>
  <c r="Q6535" i="2"/>
  <c r="Q6529" i="2"/>
  <c r="Q6523" i="2"/>
  <c r="Q6517" i="2"/>
  <c r="Q6511" i="2"/>
  <c r="Q6505" i="2"/>
  <c r="Q6499" i="2"/>
  <c r="Q6493" i="2"/>
  <c r="Q6487" i="2"/>
  <c r="Q6481" i="2"/>
  <c r="Q6475" i="2"/>
  <c r="Q6469" i="2"/>
  <c r="Q6463" i="2"/>
  <c r="Q6457" i="2"/>
  <c r="Q6451" i="2"/>
  <c r="Q6445" i="2"/>
  <c r="Q6439" i="2"/>
  <c r="Q6433" i="2"/>
  <c r="Q6427" i="2"/>
  <c r="Q6421" i="2"/>
  <c r="Q6415" i="2"/>
  <c r="Q6409" i="2"/>
  <c r="Q6403" i="2"/>
  <c r="Q6397" i="2"/>
  <c r="Q6391" i="2"/>
  <c r="Q6385" i="2"/>
  <c r="Q6379" i="2"/>
  <c r="Q6373" i="2"/>
  <c r="Q6367" i="2"/>
  <c r="Q6361" i="2"/>
  <c r="Q6355" i="2"/>
  <c r="Q6349" i="2"/>
  <c r="Q6343" i="2"/>
  <c r="Q6337" i="2"/>
  <c r="Q6331" i="2"/>
  <c r="Q6325" i="2"/>
  <c r="Q6319" i="2"/>
  <c r="Q6313" i="2"/>
  <c r="Q6307" i="2"/>
  <c r="Q6301" i="2"/>
  <c r="Q6295" i="2"/>
  <c r="Q6289" i="2"/>
  <c r="Q6283" i="2"/>
  <c r="Q6277" i="2"/>
  <c r="Q6271" i="2"/>
  <c r="Q6265" i="2"/>
  <c r="Q6259" i="2"/>
  <c r="Q6253" i="2"/>
  <c r="Q6247" i="2"/>
  <c r="Q6241" i="2"/>
  <c r="Q6235" i="2"/>
  <c r="Q6229" i="2"/>
  <c r="Q6223" i="2"/>
  <c r="Q6217" i="2"/>
  <c r="Q6211" i="2"/>
  <c r="Q6205" i="2"/>
  <c r="Q6199" i="2"/>
  <c r="Q6193" i="2"/>
  <c r="Q6187" i="2"/>
  <c r="Q6181" i="2"/>
  <c r="Q6175" i="2"/>
  <c r="Q6169" i="2"/>
  <c r="Q6163" i="2"/>
  <c r="Q6157" i="2"/>
  <c r="Q6151" i="2"/>
  <c r="Q6145" i="2"/>
  <c r="Q6139" i="2"/>
  <c r="Q6133" i="2"/>
  <c r="Q6127" i="2"/>
  <c r="Q6121" i="2"/>
  <c r="Q6115" i="2"/>
  <c r="Q6109" i="2"/>
  <c r="Q6103" i="2"/>
  <c r="Q6097" i="2"/>
  <c r="Q6091" i="2"/>
  <c r="Q6085" i="2"/>
  <c r="Q6079" i="2"/>
  <c r="Q6073" i="2"/>
  <c r="Q6067" i="2"/>
  <c r="Q6061" i="2"/>
  <c r="Q6055" i="2"/>
  <c r="Q6049" i="2"/>
  <c r="Q6043" i="2"/>
  <c r="Q6037" i="2"/>
  <c r="Q6031" i="2"/>
  <c r="Q6025" i="2"/>
  <c r="Q6019" i="2"/>
  <c r="Q6013" i="2"/>
  <c r="Q6007" i="2"/>
  <c r="Q6001" i="2"/>
  <c r="Q5995" i="2"/>
  <c r="Q5989" i="2"/>
  <c r="Q5983" i="2"/>
  <c r="Q5977" i="2"/>
  <c r="Q5971" i="2"/>
  <c r="Q5965" i="2"/>
  <c r="Q5959" i="2"/>
  <c r="Q5953" i="2"/>
  <c r="Q5947" i="2"/>
  <c r="Q5941" i="2"/>
  <c r="Q5935" i="2"/>
  <c r="Q5929" i="2"/>
  <c r="Q5923" i="2"/>
  <c r="Q5917" i="2"/>
  <c r="Q5911" i="2"/>
  <c r="Q5905" i="2"/>
  <c r="Q5899" i="2"/>
  <c r="Q5893" i="2"/>
  <c r="Q5887" i="2"/>
  <c r="Q5881" i="2"/>
  <c r="Q5875" i="2"/>
  <c r="Q5869" i="2"/>
  <c r="Q5863" i="2"/>
  <c r="Q5857" i="2"/>
  <c r="Q5851" i="2"/>
  <c r="Q5845" i="2"/>
  <c r="Q5839" i="2"/>
  <c r="Q5833" i="2"/>
  <c r="Q5827" i="2"/>
  <c r="Q5821" i="2"/>
  <c r="Q5815" i="2"/>
  <c r="Q5809" i="2"/>
  <c r="Q5803" i="2"/>
  <c r="Q5797" i="2"/>
  <c r="Q5791" i="2"/>
  <c r="Q5785" i="2"/>
  <c r="Q5779" i="2"/>
  <c r="Q5773" i="2"/>
  <c r="Q5767" i="2"/>
  <c r="Q5761" i="2"/>
  <c r="Q5755" i="2"/>
  <c r="Q5749" i="2"/>
  <c r="Q5743" i="2"/>
  <c r="Q5737" i="2"/>
  <c r="Q5731" i="2"/>
  <c r="Q5725" i="2"/>
  <c r="Q5719" i="2"/>
  <c r="Q5713" i="2"/>
  <c r="Q5707" i="2"/>
  <c r="Q5701" i="2"/>
  <c r="Q5695" i="2"/>
  <c r="Q5689" i="2"/>
  <c r="Q5683" i="2"/>
  <c r="Q5677" i="2"/>
  <c r="Q5671" i="2"/>
  <c r="Q5665" i="2"/>
  <c r="Q5659" i="2"/>
  <c r="Q5653" i="2"/>
  <c r="Q5647" i="2"/>
  <c r="Q5641" i="2"/>
  <c r="Q5635" i="2"/>
  <c r="Q5629" i="2"/>
  <c r="Q5623" i="2"/>
  <c r="Q5617" i="2"/>
  <c r="Q5611" i="2"/>
  <c r="Q5605" i="2"/>
  <c r="Q5599" i="2"/>
  <c r="Q5593" i="2"/>
  <c r="Q5587" i="2"/>
  <c r="Q5581" i="2"/>
  <c r="Q5575" i="2"/>
  <c r="Q5569" i="2"/>
  <c r="Q5563" i="2"/>
  <c r="Q5557" i="2"/>
  <c r="Q5551" i="2"/>
  <c r="Q5545" i="2"/>
  <c r="Q5539" i="2"/>
  <c r="Q5533" i="2"/>
  <c r="Q5527" i="2"/>
  <c r="Q5521" i="2"/>
  <c r="Q5515" i="2"/>
  <c r="Q5509" i="2"/>
  <c r="Q5503" i="2"/>
  <c r="Q5497" i="2"/>
  <c r="Q5491" i="2"/>
  <c r="Q5485" i="2"/>
  <c r="Q5479" i="2"/>
  <c r="Q5473" i="2"/>
  <c r="Q5467" i="2"/>
  <c r="Q5461" i="2"/>
  <c r="Q5455" i="2"/>
  <c r="Q5449" i="2"/>
  <c r="Q5443" i="2"/>
  <c r="Q5437" i="2"/>
  <c r="Q5431" i="2"/>
  <c r="Q5425" i="2"/>
  <c r="Q5419" i="2"/>
  <c r="Q5413" i="2"/>
  <c r="Q5407" i="2"/>
  <c r="Q5401" i="2"/>
  <c r="Q5395" i="2"/>
  <c r="Q5389" i="2"/>
  <c r="Q5383" i="2"/>
  <c r="Q5377" i="2"/>
  <c r="Q5371" i="2"/>
  <c r="Q5365" i="2"/>
  <c r="Q5359" i="2"/>
  <c r="Q5353" i="2"/>
  <c r="Q5347" i="2"/>
  <c r="Q5341" i="2"/>
  <c r="Q5335" i="2"/>
  <c r="Q5329" i="2"/>
  <c r="Q5323" i="2"/>
  <c r="Q5317" i="2"/>
  <c r="Q5311" i="2"/>
  <c r="Q5305" i="2"/>
  <c r="Q5299" i="2"/>
  <c r="Q5293" i="2"/>
  <c r="Q5287" i="2"/>
  <c r="Q5281" i="2"/>
  <c r="Q5275" i="2"/>
  <c r="Q5269" i="2"/>
  <c r="Q5263" i="2"/>
  <c r="Q5257" i="2"/>
  <c r="Q5251" i="2"/>
  <c r="Q5245" i="2"/>
  <c r="Q5239" i="2"/>
  <c r="Q5233" i="2"/>
  <c r="Q5227" i="2"/>
  <c r="Q5221" i="2"/>
  <c r="Q5215" i="2"/>
  <c r="Q5209" i="2"/>
  <c r="Q5203" i="2"/>
  <c r="Q5197" i="2"/>
  <c r="Q5191" i="2"/>
  <c r="Q5185" i="2"/>
  <c r="Q5179" i="2"/>
  <c r="Q5173" i="2"/>
  <c r="Q5167" i="2"/>
  <c r="Q5161" i="2"/>
  <c r="Q5155" i="2"/>
  <c r="Q5149" i="2"/>
  <c r="Q5143" i="2"/>
  <c r="Q5137" i="2"/>
  <c r="Q5131" i="2"/>
  <c r="Q5125" i="2"/>
  <c r="Q5119" i="2"/>
  <c r="Q5113" i="2"/>
  <c r="Q5107" i="2"/>
  <c r="Q5101" i="2"/>
  <c r="Q5095" i="2"/>
  <c r="Q5089" i="2"/>
  <c r="Q5083" i="2"/>
  <c r="Q5077" i="2"/>
  <c r="Q5071" i="2"/>
  <c r="Q5065" i="2"/>
  <c r="Q5059" i="2"/>
  <c r="Q5053" i="2"/>
  <c r="Q5047" i="2"/>
  <c r="Q5041" i="2"/>
  <c r="Q5035" i="2"/>
  <c r="Q5029" i="2"/>
  <c r="Q5023" i="2"/>
  <c r="Q5017" i="2"/>
  <c r="Q5011" i="2"/>
  <c r="Q5005" i="2"/>
  <c r="Q4999" i="2"/>
  <c r="Q4993" i="2"/>
  <c r="Q4987" i="2"/>
  <c r="Q4981" i="2"/>
  <c r="Q4975" i="2"/>
  <c r="Q4969" i="2"/>
  <c r="Q4963" i="2"/>
  <c r="Q4957" i="2"/>
  <c r="Q4951" i="2"/>
  <c r="Q4945" i="2"/>
  <c r="Q4939" i="2"/>
  <c r="Q4933" i="2"/>
  <c r="Q4927" i="2"/>
  <c r="Q4921" i="2"/>
  <c r="Q4915" i="2"/>
  <c r="Q4909" i="2"/>
  <c r="Q4903" i="2"/>
  <c r="Q4897" i="2"/>
  <c r="Q4891" i="2"/>
  <c r="Q4885" i="2"/>
  <c r="Q4879" i="2"/>
  <c r="Q4873" i="2"/>
  <c r="Q4867" i="2"/>
  <c r="Q4861" i="2"/>
  <c r="Q4855" i="2"/>
  <c r="Q4849" i="2"/>
  <c r="Q4843" i="2"/>
  <c r="Q4837" i="2"/>
  <c r="Q4831" i="2"/>
  <c r="Q4825" i="2"/>
  <c r="Q4819" i="2"/>
  <c r="Q4813" i="2"/>
  <c r="Q4807" i="2"/>
  <c r="Q4801" i="2"/>
  <c r="Q4795" i="2"/>
  <c r="Q4789" i="2"/>
  <c r="Q4783" i="2"/>
  <c r="Q4777" i="2"/>
  <c r="Q4771" i="2"/>
  <c r="Q4765" i="2"/>
  <c r="Q4759" i="2"/>
  <c r="Q4753" i="2"/>
  <c r="Q4747" i="2"/>
  <c r="Q4741" i="2"/>
  <c r="Q4735" i="2"/>
  <c r="Q4729" i="2"/>
  <c r="Q4723" i="2"/>
  <c r="Q4717" i="2"/>
  <c r="Q4711" i="2"/>
  <c r="Q4705" i="2"/>
  <c r="Q4699" i="2"/>
  <c r="Q4693" i="2"/>
  <c r="Q4687" i="2"/>
  <c r="Q4681" i="2"/>
  <c r="Q4675" i="2"/>
  <c r="Q4669" i="2"/>
  <c r="Q4663" i="2"/>
  <c r="Q4657" i="2"/>
  <c r="Q4651" i="2"/>
  <c r="Q4645" i="2"/>
  <c r="Q4639" i="2"/>
  <c r="Q4633" i="2"/>
  <c r="Q4627" i="2"/>
  <c r="Q4621" i="2"/>
  <c r="Q4615" i="2"/>
  <c r="Q4609" i="2"/>
  <c r="Q4603" i="2"/>
  <c r="Q4597" i="2"/>
  <c r="Q4591" i="2"/>
  <c r="Q4585" i="2"/>
  <c r="Q4579" i="2"/>
  <c r="Q4573" i="2"/>
  <c r="Q4567" i="2"/>
  <c r="Q4561" i="2"/>
  <c r="Q4555" i="2"/>
  <c r="Q4549" i="2"/>
  <c r="Q4543" i="2"/>
  <c r="Q4537" i="2"/>
  <c r="Q4531" i="2"/>
  <c r="Q4525" i="2"/>
  <c r="Q4519" i="2"/>
  <c r="Q4513" i="2"/>
  <c r="Q4507" i="2"/>
  <c r="Q4501" i="2"/>
  <c r="Q4495" i="2"/>
  <c r="Q4489" i="2"/>
  <c r="Q4483" i="2"/>
  <c r="Q4477" i="2"/>
  <c r="Q4471" i="2"/>
  <c r="Q4465" i="2"/>
  <c r="Q4459" i="2"/>
  <c r="Q4453" i="2"/>
  <c r="Q4447" i="2"/>
  <c r="Q4441" i="2"/>
  <c r="Q4435" i="2"/>
  <c r="Q4429" i="2"/>
  <c r="Q4423" i="2"/>
  <c r="Q4417" i="2"/>
  <c r="Q4411" i="2"/>
  <c r="Q4405" i="2"/>
  <c r="Q4399" i="2"/>
  <c r="Q4393" i="2"/>
  <c r="Q4387" i="2"/>
  <c r="Q4381" i="2"/>
  <c r="Q4375" i="2"/>
  <c r="Q4369" i="2"/>
  <c r="Q4363" i="2"/>
  <c r="Q4357" i="2"/>
  <c r="Q4351" i="2"/>
  <c r="Q4345" i="2"/>
  <c r="Q4339" i="2"/>
  <c r="Q4333" i="2"/>
  <c r="Q4327" i="2"/>
  <c r="Q4321" i="2"/>
  <c r="Q4315" i="2"/>
  <c r="Q4309" i="2"/>
  <c r="Q4303" i="2"/>
  <c r="Q4297" i="2"/>
  <c r="Q4291" i="2"/>
  <c r="Q4285" i="2"/>
  <c r="Q4279" i="2"/>
  <c r="Q4273" i="2"/>
  <c r="Q4267" i="2"/>
  <c r="Q4261" i="2"/>
  <c r="Q4255" i="2"/>
  <c r="Q4249" i="2"/>
  <c r="Q4243" i="2"/>
  <c r="Q4237" i="2"/>
  <c r="Q4231" i="2"/>
  <c r="Q4225" i="2"/>
  <c r="Q4219" i="2"/>
  <c r="Q4213" i="2"/>
  <c r="Q4207" i="2"/>
  <c r="Q4201" i="2"/>
  <c r="Q4195" i="2"/>
  <c r="Q4189" i="2"/>
  <c r="Q4183" i="2"/>
  <c r="Q4177" i="2"/>
  <c r="Q4171" i="2"/>
  <c r="Q4165" i="2"/>
  <c r="Q4159" i="2"/>
  <c r="Q4153" i="2"/>
  <c r="Q4147" i="2"/>
  <c r="Q4141" i="2"/>
  <c r="Q4135" i="2"/>
  <c r="Q4129" i="2"/>
  <c r="Q4123" i="2"/>
  <c r="Q4117" i="2"/>
  <c r="Q4111" i="2"/>
  <c r="Q4105" i="2"/>
  <c r="Q4099" i="2"/>
  <c r="Q4093" i="2"/>
  <c r="Q4087" i="2"/>
  <c r="Q4081" i="2"/>
  <c r="Q4075" i="2"/>
  <c r="Q4069" i="2"/>
  <c r="Q4063" i="2"/>
  <c r="Q4057" i="2"/>
  <c r="Q4051" i="2"/>
  <c r="Q4045" i="2"/>
  <c r="Q4039" i="2"/>
  <c r="Q4033" i="2"/>
  <c r="Q4027" i="2"/>
  <c r="Q4021" i="2"/>
  <c r="Q4015" i="2"/>
  <c r="Q4009" i="2"/>
  <c r="Q4003" i="2"/>
  <c r="Q3997" i="2"/>
  <c r="Q3991" i="2"/>
  <c r="Q3985" i="2"/>
  <c r="Q3979" i="2"/>
  <c r="Q3973" i="2"/>
  <c r="Q3967" i="2"/>
  <c r="Q3961" i="2"/>
  <c r="Q3955" i="2"/>
  <c r="Q3949" i="2"/>
  <c r="Q3943" i="2"/>
  <c r="Q3937" i="2"/>
  <c r="Q3931" i="2"/>
  <c r="Q3925" i="2"/>
  <c r="Q3919" i="2"/>
  <c r="Q3913" i="2"/>
  <c r="Q3907" i="2"/>
  <c r="Q3901" i="2"/>
  <c r="Q3895" i="2"/>
  <c r="Q3889" i="2"/>
  <c r="Q3883" i="2"/>
  <c r="Q3877" i="2"/>
  <c r="Q3871" i="2"/>
  <c r="Q3865" i="2"/>
  <c r="Q3859" i="2"/>
  <c r="Q3853" i="2"/>
  <c r="Q3847" i="2"/>
  <c r="Q3841" i="2"/>
  <c r="Q3835" i="2"/>
  <c r="Q3829" i="2"/>
  <c r="Q3823" i="2"/>
  <c r="Q3817" i="2"/>
  <c r="Q3811" i="2"/>
  <c r="Q3805" i="2"/>
  <c r="Q3799" i="2"/>
  <c r="Q3793" i="2"/>
  <c r="Q3787" i="2"/>
  <c r="Q3781" i="2"/>
  <c r="Q3775" i="2"/>
  <c r="Q3769" i="2"/>
  <c r="Q3763" i="2"/>
  <c r="Q3757" i="2"/>
  <c r="Q3751" i="2"/>
  <c r="Q3745" i="2"/>
  <c r="Q3739" i="2"/>
  <c r="Q3733" i="2"/>
  <c r="Q3727" i="2"/>
  <c r="Q3721" i="2"/>
  <c r="Q3715" i="2"/>
  <c r="Q3709" i="2"/>
  <c r="Q3703" i="2"/>
  <c r="Q3697" i="2"/>
  <c r="Q3691" i="2"/>
  <c r="Q3685" i="2"/>
  <c r="Q3679" i="2"/>
  <c r="Q3673" i="2"/>
  <c r="Q3667" i="2"/>
  <c r="Q3661" i="2"/>
  <c r="Q3655" i="2"/>
  <c r="Q3649" i="2"/>
  <c r="Q3643" i="2"/>
  <c r="Q3637" i="2"/>
  <c r="Q3631" i="2"/>
  <c r="Q3625" i="2"/>
  <c r="Q3619" i="2"/>
  <c r="Q3613" i="2"/>
  <c r="Q3607" i="2"/>
  <c r="Q3601" i="2"/>
  <c r="Q3595" i="2"/>
  <c r="Q3589" i="2"/>
  <c r="Q3583" i="2"/>
  <c r="Q3577" i="2"/>
  <c r="Q3571" i="2"/>
  <c r="Q3565" i="2"/>
  <c r="Q3559" i="2"/>
  <c r="Q3553" i="2"/>
  <c r="Q3547" i="2"/>
  <c r="Q3541" i="2"/>
  <c r="Q3535" i="2"/>
  <c r="Q3529" i="2"/>
  <c r="Q3523" i="2"/>
  <c r="Q3517" i="2"/>
  <c r="Q3511" i="2"/>
  <c r="Q3505" i="2"/>
  <c r="Q3499" i="2"/>
  <c r="Q3493" i="2"/>
  <c r="Q3487" i="2"/>
  <c r="Q3481" i="2"/>
  <c r="Q3475" i="2"/>
  <c r="Q3469" i="2"/>
  <c r="Q3463" i="2"/>
  <c r="Q3457" i="2"/>
  <c r="Q3451" i="2"/>
  <c r="Q3445" i="2"/>
  <c r="Q3439" i="2"/>
  <c r="Q3433" i="2"/>
  <c r="Q3427" i="2"/>
  <c r="Q3421" i="2"/>
  <c r="Q3415" i="2"/>
  <c r="Q3409" i="2"/>
  <c r="Q3403" i="2"/>
  <c r="Q3397" i="2"/>
  <c r="Q3391" i="2"/>
  <c r="Q3385" i="2"/>
  <c r="Q3379" i="2"/>
  <c r="Q3373" i="2"/>
  <c r="Q3367" i="2"/>
  <c r="Q3361" i="2"/>
  <c r="Q3355" i="2"/>
  <c r="Q3349" i="2"/>
  <c r="Q3343" i="2"/>
  <c r="Q3337" i="2"/>
  <c r="Q3331" i="2"/>
  <c r="Q3325" i="2"/>
  <c r="Q3319" i="2"/>
  <c r="Q3313" i="2"/>
  <c r="Q3307" i="2"/>
  <c r="Q3301" i="2"/>
  <c r="Q3295" i="2"/>
  <c r="Q3289" i="2"/>
  <c r="Q3283" i="2"/>
  <c r="Q3277" i="2"/>
  <c r="Q3271" i="2"/>
  <c r="Q3265" i="2"/>
  <c r="Q3259" i="2"/>
  <c r="Q3253" i="2"/>
  <c r="Q3247" i="2"/>
  <c r="Q3241" i="2"/>
  <c r="Q3235" i="2"/>
  <c r="Q3229" i="2"/>
  <c r="Q3223" i="2"/>
  <c r="Q3217" i="2"/>
  <c r="Q3211" i="2"/>
  <c r="Q3205" i="2"/>
  <c r="Q3199" i="2"/>
  <c r="Q3193" i="2"/>
  <c r="Q3187" i="2"/>
  <c r="Q3181" i="2"/>
  <c r="Q3175" i="2"/>
  <c r="Q3169" i="2"/>
  <c r="Q3163" i="2"/>
  <c r="Q3157" i="2"/>
  <c r="Q3151" i="2"/>
  <c r="Q3145" i="2"/>
  <c r="Q3139" i="2"/>
  <c r="Q3133" i="2"/>
  <c r="Q3127" i="2"/>
  <c r="Q3121" i="2"/>
  <c r="Q3115" i="2"/>
  <c r="Q3109" i="2"/>
  <c r="Q3103" i="2"/>
  <c r="Q3097" i="2"/>
  <c r="Q3091" i="2"/>
  <c r="Q3085" i="2"/>
  <c r="Q3079" i="2"/>
  <c r="Q3073" i="2"/>
  <c r="Q3067" i="2"/>
  <c r="Q3061" i="2"/>
  <c r="Q3055" i="2"/>
  <c r="Q3049" i="2"/>
  <c r="Q3043" i="2"/>
  <c r="Q3037" i="2"/>
  <c r="Q3031" i="2"/>
  <c r="Q3025" i="2"/>
  <c r="Q3019" i="2"/>
  <c r="Q3013" i="2"/>
  <c r="Q3007" i="2"/>
  <c r="Q3001" i="2"/>
  <c r="Q2995" i="2"/>
  <c r="Q2989" i="2"/>
  <c r="Q2983" i="2"/>
  <c r="Q2977" i="2"/>
  <c r="Q2971" i="2"/>
  <c r="Q2965" i="2"/>
  <c r="Q2959" i="2"/>
  <c r="Q2953" i="2"/>
  <c r="Q2947" i="2"/>
  <c r="Q2941" i="2"/>
  <c r="Q2935" i="2"/>
  <c r="Q2929" i="2"/>
  <c r="Q2923" i="2"/>
  <c r="Q2917" i="2"/>
  <c r="Q2911" i="2"/>
  <c r="Q2905" i="2"/>
  <c r="Q2899" i="2"/>
  <c r="Q2893" i="2"/>
  <c r="Q2887" i="2"/>
  <c r="Q2881" i="2"/>
  <c r="Q2875" i="2"/>
  <c r="Q2869" i="2"/>
  <c r="Q2863" i="2"/>
  <c r="Q2857" i="2"/>
  <c r="Q2851" i="2"/>
  <c r="Q2845" i="2"/>
  <c r="Q2839" i="2"/>
  <c r="Q2833" i="2"/>
  <c r="Q2827" i="2"/>
  <c r="Q2821" i="2"/>
  <c r="Q2815" i="2"/>
  <c r="Q2809" i="2"/>
  <c r="Q2803" i="2"/>
  <c r="Q2797" i="2"/>
  <c r="Q2791" i="2"/>
  <c r="Q2785" i="2"/>
  <c r="Q2779" i="2"/>
  <c r="Q2773" i="2"/>
  <c r="Q2767" i="2"/>
  <c r="Q2761" i="2"/>
  <c r="Q2755" i="2"/>
  <c r="Q2749" i="2"/>
  <c r="Q2743" i="2"/>
  <c r="Q2737" i="2"/>
  <c r="Q2731" i="2"/>
  <c r="Q2725" i="2"/>
  <c r="Q2719" i="2"/>
  <c r="Q2713" i="2"/>
  <c r="Q2707" i="2"/>
  <c r="Q2701" i="2"/>
  <c r="Q2695" i="2"/>
  <c r="Q2689" i="2"/>
  <c r="Q2683" i="2"/>
  <c r="Q2677" i="2"/>
  <c r="Q2671" i="2"/>
  <c r="Q2665" i="2"/>
  <c r="Q2659" i="2"/>
  <c r="Q2653" i="2"/>
  <c r="Q2647" i="2"/>
  <c r="Q2641" i="2"/>
  <c r="Q2635" i="2"/>
  <c r="Q2629" i="2"/>
  <c r="Q2623" i="2"/>
  <c r="Q2617" i="2"/>
  <c r="Q2611" i="2"/>
  <c r="Q2605" i="2"/>
  <c r="Q2599" i="2"/>
  <c r="Q2593" i="2"/>
  <c r="Q2587" i="2"/>
  <c r="Q2581" i="2"/>
  <c r="Q2575" i="2"/>
  <c r="Q2569" i="2"/>
  <c r="Q2563" i="2"/>
  <c r="Q2557" i="2"/>
  <c r="Q2551" i="2"/>
  <c r="Q2545" i="2"/>
  <c r="Q2539" i="2"/>
  <c r="Q2533" i="2"/>
  <c r="Q2527" i="2"/>
  <c r="Q2521" i="2"/>
  <c r="Q2515" i="2"/>
  <c r="Q2509" i="2"/>
  <c r="Q2503" i="2"/>
  <c r="Q2497" i="2"/>
  <c r="Q2491" i="2"/>
  <c r="Q2485" i="2"/>
  <c r="Q2479" i="2"/>
  <c r="Q2473" i="2"/>
  <c r="Q2467" i="2"/>
  <c r="Q2461" i="2"/>
  <c r="Q2455" i="2"/>
  <c r="Q2449" i="2"/>
  <c r="Q2443" i="2"/>
  <c r="Q2437" i="2"/>
  <c r="Q2431" i="2"/>
  <c r="Q2425" i="2"/>
  <c r="Q2419" i="2"/>
  <c r="Q2413" i="2"/>
  <c r="Q2407" i="2"/>
  <c r="Q2401" i="2"/>
  <c r="Q8514" i="2"/>
  <c r="Q8508" i="2"/>
  <c r="Q8502" i="2"/>
  <c r="Q8496" i="2"/>
  <c r="Q8490" i="2"/>
  <c r="Q8484" i="2"/>
  <c r="Q8478" i="2"/>
  <c r="Q8472" i="2"/>
  <c r="Q8466" i="2"/>
  <c r="Q8460" i="2"/>
  <c r="Q8454" i="2"/>
  <c r="Q8448" i="2"/>
  <c r="Q8442" i="2"/>
  <c r="Q8436" i="2"/>
  <c r="Q8430" i="2"/>
  <c r="Q8424" i="2"/>
  <c r="Q8418" i="2"/>
  <c r="Q8412" i="2"/>
  <c r="Q8406" i="2"/>
  <c r="Q8400" i="2"/>
  <c r="Q8394" i="2"/>
  <c r="Q8388" i="2"/>
  <c r="Q8382" i="2"/>
  <c r="Q8376" i="2"/>
  <c r="Q8370" i="2"/>
  <c r="Q8364" i="2"/>
  <c r="Q8358" i="2"/>
  <c r="Q8352" i="2"/>
  <c r="Q8346" i="2"/>
  <c r="Q8340" i="2"/>
  <c r="Q8334" i="2"/>
  <c r="Q8328" i="2"/>
  <c r="Q8322" i="2"/>
  <c r="Q8316" i="2"/>
  <c r="Q8310" i="2"/>
  <c r="Q8304" i="2"/>
  <c r="Q8298" i="2"/>
  <c r="Q8292" i="2"/>
  <c r="Q8286" i="2"/>
  <c r="Q8280" i="2"/>
  <c r="Q8274" i="2"/>
  <c r="Q8268" i="2"/>
  <c r="Q8262" i="2"/>
  <c r="Q8256" i="2"/>
  <c r="Q8250" i="2"/>
  <c r="Q8244" i="2"/>
  <c r="Q8238" i="2"/>
  <c r="Q8232" i="2"/>
  <c r="Q8226" i="2"/>
  <c r="Q8220" i="2"/>
  <c r="Q8214" i="2"/>
  <c r="Q8208" i="2"/>
  <c r="Q8202" i="2"/>
  <c r="Q8196" i="2"/>
  <c r="Q8190" i="2"/>
  <c r="Q8184" i="2"/>
  <c r="Q8178" i="2"/>
  <c r="Q8172" i="2"/>
  <c r="Q8166" i="2"/>
  <c r="Q8160" i="2"/>
  <c r="Q8154" i="2"/>
  <c r="Q8148" i="2"/>
  <c r="Q8142" i="2"/>
  <c r="Q8136" i="2"/>
  <c r="Q8130" i="2"/>
  <c r="Q8124" i="2"/>
  <c r="Q8118" i="2"/>
  <c r="Q8112" i="2"/>
  <c r="Q8106" i="2"/>
  <c r="Q8100" i="2"/>
  <c r="Q8094" i="2"/>
  <c r="Q8088" i="2"/>
  <c r="Q8082" i="2"/>
  <c r="Q8076" i="2"/>
  <c r="Q8070" i="2"/>
  <c r="Q8064" i="2"/>
  <c r="Q8058" i="2"/>
  <c r="Q8052" i="2"/>
  <c r="Q8046" i="2"/>
  <c r="Q8040" i="2"/>
  <c r="Q8034" i="2"/>
  <c r="Q8028" i="2"/>
  <c r="Q8022" i="2"/>
  <c r="Q8016" i="2"/>
  <c r="Q8010" i="2"/>
  <c r="Q8004" i="2"/>
  <c r="Q7998" i="2"/>
  <c r="Q7992" i="2"/>
  <c r="Q7986" i="2"/>
  <c r="Q7980" i="2"/>
  <c r="Q7974" i="2"/>
  <c r="Q7968" i="2"/>
  <c r="Q7962" i="2"/>
  <c r="Q7956" i="2"/>
  <c r="Q7950" i="2"/>
  <c r="Q7944" i="2"/>
  <c r="Q7938" i="2"/>
  <c r="Q7932" i="2"/>
  <c r="Q7926" i="2"/>
  <c r="Q7920" i="2"/>
  <c r="Q7914" i="2"/>
  <c r="Q7908" i="2"/>
  <c r="Q7902" i="2"/>
  <c r="Q7896" i="2"/>
  <c r="Q7890" i="2"/>
  <c r="Q7884" i="2"/>
  <c r="Q7878" i="2"/>
  <c r="Q7872" i="2"/>
  <c r="Q7866" i="2"/>
  <c r="Q7860" i="2"/>
  <c r="Q7854" i="2"/>
  <c r="Q7848" i="2"/>
  <c r="Q7842" i="2"/>
  <c r="Q7836" i="2"/>
  <c r="Q7830" i="2"/>
  <c r="Q7824" i="2"/>
  <c r="Q7818" i="2"/>
  <c r="Q7812" i="2"/>
  <c r="Q7806" i="2"/>
  <c r="Q7800" i="2"/>
  <c r="Q7794" i="2"/>
  <c r="Q7788" i="2"/>
  <c r="Q7782" i="2"/>
  <c r="Q7776" i="2"/>
  <c r="Q7770" i="2"/>
  <c r="Q7764" i="2"/>
  <c r="Q7758" i="2"/>
  <c r="Q7752" i="2"/>
  <c r="Q7746" i="2"/>
  <c r="Q7740" i="2"/>
  <c r="Q7734" i="2"/>
  <c r="Q7728" i="2"/>
  <c r="Q7722" i="2"/>
  <c r="Q7716" i="2"/>
  <c r="Q7710" i="2"/>
  <c r="Q7704" i="2"/>
  <c r="Q7698" i="2"/>
  <c r="Q7692" i="2"/>
  <c r="Q7686" i="2"/>
  <c r="Q7680" i="2"/>
  <c r="Q7674" i="2"/>
  <c r="Q7668" i="2"/>
  <c r="Q7662" i="2"/>
  <c r="Q7656" i="2"/>
  <c r="Q7650" i="2"/>
  <c r="Q7644" i="2"/>
  <c r="Q7638" i="2"/>
  <c r="Q7632" i="2"/>
  <c r="Q7626" i="2"/>
  <c r="Q7620" i="2"/>
  <c r="Q7614" i="2"/>
  <c r="Q7608" i="2"/>
  <c r="Q7602" i="2"/>
  <c r="Q7596" i="2"/>
  <c r="Q7590" i="2"/>
  <c r="Q7584" i="2"/>
  <c r="Q7578" i="2"/>
  <c r="Q7572" i="2"/>
  <c r="Q7566" i="2"/>
  <c r="Q7560" i="2"/>
  <c r="Q7554" i="2"/>
  <c r="Q7548" i="2"/>
  <c r="Q7542" i="2"/>
  <c r="Q7536" i="2"/>
  <c r="Q7530" i="2"/>
  <c r="Q7524" i="2"/>
  <c r="Q7518" i="2"/>
  <c r="Q7512" i="2"/>
  <c r="Q7506" i="2"/>
  <c r="Q7500" i="2"/>
  <c r="Q7494" i="2"/>
  <c r="Q7488" i="2"/>
  <c r="Q7482" i="2"/>
  <c r="Q7476" i="2"/>
  <c r="Q7470" i="2"/>
  <c r="Q7464" i="2"/>
  <c r="Q7458" i="2"/>
  <c r="Q7452" i="2"/>
  <c r="Q7446" i="2"/>
  <c r="Q7440" i="2"/>
  <c r="Q7434" i="2"/>
  <c r="Q7428" i="2"/>
  <c r="Q7422" i="2"/>
  <c r="Q7416" i="2"/>
  <c r="Q7410" i="2"/>
  <c r="Q7404" i="2"/>
  <c r="Q7398" i="2"/>
  <c r="Q7392" i="2"/>
  <c r="Q7386" i="2"/>
  <c r="Q7380" i="2"/>
  <c r="Q7374" i="2"/>
  <c r="Q7368" i="2"/>
  <c r="Q7362" i="2"/>
  <c r="Q7356" i="2"/>
  <c r="Q7350" i="2"/>
  <c r="Q7344" i="2"/>
  <c r="Q7338" i="2"/>
  <c r="Q7332" i="2"/>
  <c r="Q7326" i="2"/>
  <c r="Q7320" i="2"/>
  <c r="Q7314" i="2"/>
  <c r="Q7308" i="2"/>
  <c r="Q7302" i="2"/>
  <c r="Q7296" i="2"/>
  <c r="Q7290" i="2"/>
  <c r="Q7284" i="2"/>
  <c r="Q7278" i="2"/>
  <c r="Q7272" i="2"/>
  <c r="Q7266" i="2"/>
  <c r="Q7260" i="2"/>
  <c r="Q7254" i="2"/>
  <c r="Q7248" i="2"/>
  <c r="Q7242" i="2"/>
  <c r="Q7236" i="2"/>
  <c r="Q7230" i="2"/>
  <c r="Q7224" i="2"/>
  <c r="Q7218" i="2"/>
  <c r="Q7212" i="2"/>
  <c r="Q7206" i="2"/>
  <c r="Q7200" i="2"/>
  <c r="Q7194" i="2"/>
  <c r="Q7188" i="2"/>
  <c r="Q7182" i="2"/>
  <c r="Q7176" i="2"/>
  <c r="Q7170" i="2"/>
  <c r="Q7164" i="2"/>
  <c r="Q7158" i="2"/>
  <c r="Q7152" i="2"/>
  <c r="Q7146" i="2"/>
  <c r="Q7140" i="2"/>
  <c r="Q7134" i="2"/>
  <c r="Q7128" i="2"/>
  <c r="Q7122" i="2"/>
  <c r="Q7116" i="2"/>
  <c r="Q7110" i="2"/>
  <c r="Q7104" i="2"/>
  <c r="Q7098" i="2"/>
  <c r="Q7092" i="2"/>
  <c r="Q7086" i="2"/>
  <c r="Q7080" i="2"/>
  <c r="Q7074" i="2"/>
  <c r="Q7068" i="2"/>
  <c r="Q7062" i="2"/>
  <c r="Q7056" i="2"/>
  <c r="Q7050" i="2"/>
  <c r="Q7044" i="2"/>
  <c r="Q7038" i="2"/>
  <c r="Q7032" i="2"/>
  <c r="Q7026" i="2"/>
  <c r="Q7020" i="2"/>
  <c r="Q7014" i="2"/>
  <c r="Q7008" i="2"/>
  <c r="Q7002" i="2"/>
  <c r="Q6996" i="2"/>
  <c r="Q6990" i="2"/>
  <c r="Q6984" i="2"/>
  <c r="Q6978" i="2"/>
  <c r="Q6972" i="2"/>
  <c r="Q6966" i="2"/>
  <c r="Q6960" i="2"/>
  <c r="Q6954" i="2"/>
  <c r="Q6948" i="2"/>
  <c r="Q6942" i="2"/>
  <c r="Q6936" i="2"/>
  <c r="Q6930" i="2"/>
  <c r="Q6924" i="2"/>
  <c r="Q6918" i="2"/>
  <c r="Q6912" i="2"/>
  <c r="Q6906" i="2"/>
  <c r="Q6900" i="2"/>
  <c r="Q6894" i="2"/>
  <c r="Q6888" i="2"/>
  <c r="Q6882" i="2"/>
  <c r="Q6876" i="2"/>
  <c r="Q6870" i="2"/>
  <c r="Q6864" i="2"/>
  <c r="Q6858" i="2"/>
  <c r="Q6852" i="2"/>
  <c r="Q6846" i="2"/>
  <c r="Q6840" i="2"/>
  <c r="Q6834" i="2"/>
  <c r="Q6828" i="2"/>
  <c r="Q6822" i="2"/>
  <c r="Q6816" i="2"/>
  <c r="Q6810" i="2"/>
  <c r="Q6804" i="2"/>
  <c r="Q6798" i="2"/>
  <c r="Q6792" i="2"/>
  <c r="Q6786" i="2"/>
  <c r="Q6780" i="2"/>
  <c r="Q6774" i="2"/>
  <c r="Q6768" i="2"/>
  <c r="Q6762" i="2"/>
  <c r="Q6756" i="2"/>
  <c r="Q6750" i="2"/>
  <c r="Q6744" i="2"/>
  <c r="Q6738" i="2"/>
  <c r="Q6732" i="2"/>
  <c r="Q6726" i="2"/>
  <c r="Q6720" i="2"/>
  <c r="Q6714" i="2"/>
  <c r="Q6708" i="2"/>
  <c r="Q6702" i="2"/>
  <c r="Q6696" i="2"/>
  <c r="Q6690" i="2"/>
  <c r="Q6684" i="2"/>
  <c r="Q6678" i="2"/>
  <c r="Q6672" i="2"/>
  <c r="Q6666" i="2"/>
  <c r="Q6660" i="2"/>
  <c r="Q6654" i="2"/>
  <c r="Q6648" i="2"/>
  <c r="Q6642" i="2"/>
  <c r="Q6636" i="2"/>
  <c r="Q6630" i="2"/>
  <c r="Q6624" i="2"/>
  <c r="Q6618" i="2"/>
  <c r="Q6612" i="2"/>
  <c r="Q6606" i="2"/>
  <c r="Q6600" i="2"/>
  <c r="Q6594" i="2"/>
  <c r="Q6588" i="2"/>
  <c r="Q6582" i="2"/>
  <c r="Q6576" i="2"/>
  <c r="Q6570" i="2"/>
  <c r="Q6564" i="2"/>
  <c r="Q6558" i="2"/>
  <c r="Q6552" i="2"/>
  <c r="Q6546" i="2"/>
  <c r="Q6540" i="2"/>
  <c r="Q6534" i="2"/>
  <c r="Q6528" i="2"/>
  <c r="Q6522" i="2"/>
  <c r="Q6516" i="2"/>
  <c r="Q6510" i="2"/>
  <c r="Q6504" i="2"/>
  <c r="Q6498" i="2"/>
  <c r="Q6492" i="2"/>
  <c r="Q6486" i="2"/>
  <c r="Q6480" i="2"/>
  <c r="Q6474" i="2"/>
  <c r="Q6468" i="2"/>
  <c r="Q6462" i="2"/>
  <c r="Q6456" i="2"/>
  <c r="Q6450" i="2"/>
  <c r="Q6444" i="2"/>
  <c r="Q6438" i="2"/>
  <c r="Q6432" i="2"/>
  <c r="Q6426" i="2"/>
  <c r="Q6420" i="2"/>
  <c r="Q6414" i="2"/>
  <c r="Q6408" i="2"/>
  <c r="Q6402" i="2"/>
  <c r="Q6396" i="2"/>
  <c r="Q6390" i="2"/>
  <c r="Q6384" i="2"/>
  <c r="Q6378" i="2"/>
  <c r="Q6372" i="2"/>
  <c r="Q6366" i="2"/>
  <c r="Q6360" i="2"/>
  <c r="Q6354" i="2"/>
  <c r="Q6348" i="2"/>
  <c r="Q6342" i="2"/>
  <c r="Q6336" i="2"/>
  <c r="Q6330" i="2"/>
  <c r="Q6324" i="2"/>
  <c r="Q6318" i="2"/>
  <c r="Q6312" i="2"/>
  <c r="Q6306" i="2"/>
  <c r="Q6300" i="2"/>
  <c r="Q6294" i="2"/>
  <c r="Q6288" i="2"/>
  <c r="Q6282" i="2"/>
  <c r="Q6276" i="2"/>
  <c r="Q6270" i="2"/>
  <c r="Q6264" i="2"/>
  <c r="Q6258" i="2"/>
  <c r="Q6252" i="2"/>
  <c r="Q6246" i="2"/>
  <c r="Q6240" i="2"/>
  <c r="Q6234" i="2"/>
  <c r="Q6228" i="2"/>
  <c r="Q6222" i="2"/>
  <c r="Q6216" i="2"/>
  <c r="Q6210" i="2"/>
  <c r="Q6204" i="2"/>
  <c r="Q6198" i="2"/>
  <c r="Q6192" i="2"/>
  <c r="Q6186" i="2"/>
  <c r="Q6180" i="2"/>
  <c r="Q6174" i="2"/>
  <c r="Q6168" i="2"/>
  <c r="Q6162" i="2"/>
  <c r="Q6156" i="2"/>
  <c r="Q6150" i="2"/>
  <c r="Q6144" i="2"/>
  <c r="Q6138" i="2"/>
  <c r="Q6132" i="2"/>
  <c r="Q6126" i="2"/>
  <c r="Q6120" i="2"/>
  <c r="Q6114" i="2"/>
  <c r="Q6108" i="2"/>
  <c r="Q6102" i="2"/>
  <c r="Q6096" i="2"/>
  <c r="Q6090" i="2"/>
  <c r="Q6084" i="2"/>
  <c r="Q6078" i="2"/>
  <c r="Q6072" i="2"/>
  <c r="Q6066" i="2"/>
  <c r="Q6060" i="2"/>
  <c r="Q6054" i="2"/>
  <c r="Q6048" i="2"/>
  <c r="Q6042" i="2"/>
  <c r="Q6036" i="2"/>
  <c r="Q6030" i="2"/>
  <c r="Q6024" i="2"/>
  <c r="Q6018" i="2"/>
  <c r="Q6012" i="2"/>
  <c r="Q6006" i="2"/>
  <c r="Q6000" i="2"/>
  <c r="Q5994" i="2"/>
  <c r="Q5988" i="2"/>
  <c r="Q5982" i="2"/>
  <c r="Q5976" i="2"/>
  <c r="Q5970" i="2"/>
  <c r="Q5964" i="2"/>
  <c r="Q5958" i="2"/>
  <c r="Q5952" i="2"/>
  <c r="Q5946" i="2"/>
  <c r="Q5940" i="2"/>
  <c r="Q5934" i="2"/>
  <c r="Q5928" i="2"/>
  <c r="Q5922" i="2"/>
  <c r="Q5916" i="2"/>
  <c r="Q5910" i="2"/>
  <c r="Q5904" i="2"/>
  <c r="Q5898" i="2"/>
  <c r="Q5892" i="2"/>
  <c r="Q5886" i="2"/>
  <c r="Q5880" i="2"/>
  <c r="Q5874" i="2"/>
  <c r="Q5868" i="2"/>
  <c r="Q5862" i="2"/>
  <c r="Q5856" i="2"/>
  <c r="Q5850" i="2"/>
  <c r="Q5844" i="2"/>
  <c r="Q5838" i="2"/>
  <c r="Q5832" i="2"/>
  <c r="Q5826" i="2"/>
  <c r="Q5820" i="2"/>
  <c r="Q5814" i="2"/>
  <c r="Q5808" i="2"/>
  <c r="Q5802" i="2"/>
  <c r="Q5796" i="2"/>
  <c r="Q5790" i="2"/>
  <c r="Q5784" i="2"/>
  <c r="Q5778" i="2"/>
  <c r="Q5772" i="2"/>
  <c r="Q5766" i="2"/>
  <c r="Q5760" i="2"/>
  <c r="Q5754" i="2"/>
  <c r="Q5748" i="2"/>
  <c r="Q5742" i="2"/>
  <c r="Q5736" i="2"/>
  <c r="Q5730" i="2"/>
  <c r="Q5724" i="2"/>
  <c r="Q5718" i="2"/>
  <c r="Q5712" i="2"/>
  <c r="Q5706" i="2"/>
  <c r="Q5700" i="2"/>
  <c r="Q5694" i="2"/>
  <c r="Q5688" i="2"/>
  <c r="Q5682" i="2"/>
  <c r="Q5676" i="2"/>
  <c r="Q5670" i="2"/>
  <c r="Q5664" i="2"/>
  <c r="Q5658" i="2"/>
  <c r="Q5652" i="2"/>
  <c r="Q5646" i="2"/>
  <c r="Q5640" i="2"/>
  <c r="Q5634" i="2"/>
  <c r="Q5628" i="2"/>
  <c r="Q5622" i="2"/>
  <c r="Q5616" i="2"/>
  <c r="Q5610" i="2"/>
  <c r="Q5604" i="2"/>
  <c r="Q5598" i="2"/>
  <c r="Q5592" i="2"/>
  <c r="Q5586" i="2"/>
  <c r="Q5580" i="2"/>
  <c r="Q5574" i="2"/>
  <c r="Q5568" i="2"/>
  <c r="Q5562" i="2"/>
  <c r="Q5556" i="2"/>
  <c r="Q5550" i="2"/>
  <c r="Q5544" i="2"/>
  <c r="Q5538" i="2"/>
  <c r="Q5532" i="2"/>
  <c r="Q5526" i="2"/>
  <c r="Q5520" i="2"/>
  <c r="Q5514" i="2"/>
  <c r="Q5508" i="2"/>
  <c r="Q5502" i="2"/>
  <c r="Q5496" i="2"/>
  <c r="Q5490" i="2"/>
  <c r="Q5484" i="2"/>
  <c r="Q5478" i="2"/>
  <c r="Q5472" i="2"/>
  <c r="Q5466" i="2"/>
  <c r="Q5460" i="2"/>
  <c r="Q5454" i="2"/>
  <c r="Q5448" i="2"/>
  <c r="Q5442" i="2"/>
  <c r="Q5436" i="2"/>
  <c r="Q5430" i="2"/>
  <c r="Q5424" i="2"/>
  <c r="Q5418" i="2"/>
  <c r="Q5412" i="2"/>
  <c r="Q5406" i="2"/>
  <c r="Q5400" i="2"/>
  <c r="Q5394" i="2"/>
  <c r="Q5388" i="2"/>
  <c r="Q5382" i="2"/>
  <c r="Q5376" i="2"/>
  <c r="Q5370" i="2"/>
  <c r="Q5364" i="2"/>
  <c r="Q5358" i="2"/>
  <c r="Q5352" i="2"/>
  <c r="Q5346" i="2"/>
  <c r="Q5340" i="2"/>
  <c r="Q5334" i="2"/>
  <c r="Q5328" i="2"/>
  <c r="Q5322" i="2"/>
  <c r="Q5316" i="2"/>
  <c r="Q5310" i="2"/>
  <c r="Q5304" i="2"/>
  <c r="Q5298" i="2"/>
  <c r="Q5292" i="2"/>
  <c r="Q5286" i="2"/>
  <c r="Q5280" i="2"/>
  <c r="Q5274" i="2"/>
  <c r="Q5268" i="2"/>
  <c r="Q5262" i="2"/>
  <c r="Q5256" i="2"/>
  <c r="Q5250" i="2"/>
  <c r="Q5244" i="2"/>
  <c r="Q5238" i="2"/>
  <c r="Q5232" i="2"/>
  <c r="Q5226" i="2"/>
  <c r="Q5220" i="2"/>
  <c r="Q5214" i="2"/>
  <c r="Q5208" i="2"/>
  <c r="Q5202" i="2"/>
  <c r="Q5196" i="2"/>
  <c r="Q5190" i="2"/>
  <c r="Q5184" i="2"/>
  <c r="Q5178" i="2"/>
  <c r="Q5172" i="2"/>
  <c r="Q5166" i="2"/>
  <c r="Q5160" i="2"/>
  <c r="Q5154" i="2"/>
  <c r="Q5148" i="2"/>
  <c r="Q5142" i="2"/>
  <c r="Q5136" i="2"/>
  <c r="Q5130" i="2"/>
  <c r="Q5124" i="2"/>
  <c r="Q5118" i="2"/>
  <c r="Q5112" i="2"/>
  <c r="Q5106" i="2"/>
  <c r="Q5100" i="2"/>
  <c r="Q5094" i="2"/>
  <c r="Q5088" i="2"/>
  <c r="Q5082" i="2"/>
  <c r="Q5076" i="2"/>
  <c r="Q5070" i="2"/>
  <c r="Q5064" i="2"/>
  <c r="Q5058" i="2"/>
  <c r="Q5052" i="2"/>
  <c r="Q5046" i="2"/>
  <c r="Q5040" i="2"/>
  <c r="Q5034" i="2"/>
  <c r="Q5028" i="2"/>
  <c r="Q5022" i="2"/>
  <c r="Q5016" i="2"/>
  <c r="Q5010" i="2"/>
  <c r="Q5004" i="2"/>
  <c r="Q4998" i="2"/>
  <c r="Q4992" i="2"/>
  <c r="Q4986" i="2"/>
  <c r="Q4980" i="2"/>
  <c r="Q4974" i="2"/>
  <c r="Q4968" i="2"/>
  <c r="Q4962" i="2"/>
  <c r="Q4956" i="2"/>
  <c r="Q4950" i="2"/>
  <c r="Q4944" i="2"/>
  <c r="Q4938" i="2"/>
  <c r="Q4932" i="2"/>
  <c r="Q4926" i="2"/>
  <c r="Q4920" i="2"/>
  <c r="Q4914" i="2"/>
  <c r="Q4908" i="2"/>
  <c r="Q4902" i="2"/>
  <c r="Q4896" i="2"/>
  <c r="Q4890" i="2"/>
  <c r="Q4884" i="2"/>
  <c r="Q4878" i="2"/>
  <c r="Q4872" i="2"/>
  <c r="Q4866" i="2"/>
  <c r="Q4860" i="2"/>
  <c r="Q4854" i="2"/>
  <c r="Q4848" i="2"/>
  <c r="Q4842" i="2"/>
  <c r="Q4836" i="2"/>
  <c r="Q4830" i="2"/>
  <c r="Q4824" i="2"/>
  <c r="Q4818" i="2"/>
  <c r="Q4812" i="2"/>
  <c r="Q4806" i="2"/>
  <c r="Q4800" i="2"/>
  <c r="Q4794" i="2"/>
  <c r="Q4788" i="2"/>
  <c r="Q4782" i="2"/>
  <c r="Q4776" i="2"/>
  <c r="Q4770" i="2"/>
  <c r="Q4764" i="2"/>
  <c r="Q4758" i="2"/>
  <c r="Q4752" i="2"/>
  <c r="Q4746" i="2"/>
  <c r="Q4740" i="2"/>
  <c r="Q4734" i="2"/>
  <c r="Q4728" i="2"/>
  <c r="Q4722" i="2"/>
  <c r="Q4716" i="2"/>
  <c r="Q4710" i="2"/>
  <c r="Q4704" i="2"/>
  <c r="Q4698" i="2"/>
  <c r="Q4692" i="2"/>
  <c r="Q4686" i="2"/>
  <c r="Q4680" i="2"/>
  <c r="Q4674" i="2"/>
  <c r="Q4668" i="2"/>
  <c r="Q4662" i="2"/>
  <c r="Q4656" i="2"/>
  <c r="Q4650" i="2"/>
  <c r="Q4644" i="2"/>
  <c r="Q4638" i="2"/>
  <c r="Q4632" i="2"/>
  <c r="Q4626" i="2"/>
  <c r="Q4620" i="2"/>
  <c r="Q4614" i="2"/>
  <c r="Q4608" i="2"/>
  <c r="Q4602" i="2"/>
  <c r="Q4596" i="2"/>
  <c r="Q4590" i="2"/>
  <c r="Q4584" i="2"/>
  <c r="Q4578" i="2"/>
  <c r="Q4572" i="2"/>
  <c r="Q4566" i="2"/>
  <c r="Q4560" i="2"/>
  <c r="Q4554" i="2"/>
  <c r="Q4548" i="2"/>
  <c r="Q4542" i="2"/>
  <c r="Q4536" i="2"/>
  <c r="Q4530" i="2"/>
  <c r="Q4524" i="2"/>
  <c r="Q4518" i="2"/>
  <c r="Q4512" i="2"/>
  <c r="Q4506" i="2"/>
  <c r="Q4500" i="2"/>
  <c r="Q4494" i="2"/>
  <c r="Q4488" i="2"/>
  <c r="Q4482" i="2"/>
  <c r="Q4476" i="2"/>
  <c r="Q4470" i="2"/>
  <c r="Q4464" i="2"/>
  <c r="Q4458" i="2"/>
  <c r="Q4452" i="2"/>
  <c r="Q4446" i="2"/>
  <c r="Q4440" i="2"/>
  <c r="Q4434" i="2"/>
  <c r="Q4428" i="2"/>
  <c r="Q4422" i="2"/>
  <c r="Q4416" i="2"/>
  <c r="Q4410" i="2"/>
  <c r="Q4404" i="2"/>
  <c r="Q4398" i="2"/>
  <c r="Q4392" i="2"/>
  <c r="Q4386" i="2"/>
  <c r="Q4380" i="2"/>
  <c r="Q4374" i="2"/>
  <c r="Q4368" i="2"/>
  <c r="Q4362" i="2"/>
  <c r="Q4356" i="2"/>
  <c r="Q4350" i="2"/>
  <c r="Q4344" i="2"/>
  <c r="Q4338" i="2"/>
  <c r="Q4332" i="2"/>
  <c r="Q4326" i="2"/>
  <c r="Q4320" i="2"/>
  <c r="Q4314" i="2"/>
  <c r="Q4308" i="2"/>
  <c r="Q4302" i="2"/>
  <c r="Q4296" i="2"/>
  <c r="Q4290" i="2"/>
  <c r="Q4284" i="2"/>
  <c r="Q4278" i="2"/>
  <c r="Q4272" i="2"/>
  <c r="Q4266" i="2"/>
  <c r="Q4260" i="2"/>
  <c r="Q4254" i="2"/>
  <c r="Q4248" i="2"/>
  <c r="Q4242" i="2"/>
  <c r="Q4236" i="2"/>
  <c r="Q4230" i="2"/>
  <c r="Q4224" i="2"/>
  <c r="Q4218" i="2"/>
  <c r="Q4212" i="2"/>
  <c r="Q4206" i="2"/>
  <c r="Q4200" i="2"/>
  <c r="Q4194" i="2"/>
  <c r="Q4188" i="2"/>
  <c r="Q4182" i="2"/>
  <c r="Q4176" i="2"/>
  <c r="Q4170" i="2"/>
  <c r="Q4164" i="2"/>
  <c r="Q4158" i="2"/>
  <c r="Q4152" i="2"/>
  <c r="Q4146" i="2"/>
  <c r="Q4140" i="2"/>
  <c r="Q4134" i="2"/>
  <c r="Q4128" i="2"/>
  <c r="Q4122" i="2"/>
  <c r="Q4116" i="2"/>
  <c r="Q4110" i="2"/>
  <c r="Q4104" i="2"/>
  <c r="Q4098" i="2"/>
  <c r="Q4092" i="2"/>
  <c r="Q4086" i="2"/>
  <c r="Q4080" i="2"/>
  <c r="Q4074" i="2"/>
  <c r="Q4068" i="2"/>
  <c r="Q4062" i="2"/>
  <c r="Q4056" i="2"/>
  <c r="Q4050" i="2"/>
  <c r="Q4044" i="2"/>
  <c r="Q4038" i="2"/>
  <c r="Q4032" i="2"/>
  <c r="Q4026" i="2"/>
  <c r="Q4020" i="2"/>
  <c r="Q4014" i="2"/>
  <c r="Q4008" i="2"/>
  <c r="Q4002" i="2"/>
  <c r="Q3996" i="2"/>
  <c r="Q3990" i="2"/>
  <c r="Q3984" i="2"/>
  <c r="Q3978" i="2"/>
  <c r="Q3972" i="2"/>
  <c r="Q3966" i="2"/>
  <c r="Q3960" i="2"/>
  <c r="Q3954" i="2"/>
  <c r="Q3948" i="2"/>
  <c r="Q3942" i="2"/>
  <c r="Q3936" i="2"/>
  <c r="Q3930" i="2"/>
  <c r="Q3924" i="2"/>
  <c r="Q3918" i="2"/>
  <c r="Q3912" i="2"/>
  <c r="Q3906" i="2"/>
  <c r="Q3900" i="2"/>
  <c r="Q3894" i="2"/>
  <c r="Q3888" i="2"/>
  <c r="Q3882" i="2"/>
  <c r="Q3876" i="2"/>
  <c r="Q3870" i="2"/>
  <c r="Q3864" i="2"/>
  <c r="Q3858" i="2"/>
  <c r="Q3852" i="2"/>
  <c r="Q3846" i="2"/>
  <c r="Q3840" i="2"/>
  <c r="Q3834" i="2"/>
  <c r="Q3828" i="2"/>
  <c r="Q3822" i="2"/>
  <c r="Q3816" i="2"/>
  <c r="Q3810" i="2"/>
  <c r="Q3804" i="2"/>
  <c r="Q3798" i="2"/>
  <c r="Q3792" i="2"/>
  <c r="Q3786" i="2"/>
  <c r="Q3780" i="2"/>
  <c r="Q3774" i="2"/>
  <c r="Q3768" i="2"/>
  <c r="Q3762" i="2"/>
  <c r="Q3756" i="2"/>
  <c r="Q3750" i="2"/>
  <c r="Q3744" i="2"/>
  <c r="Q3738" i="2"/>
  <c r="Q3732" i="2"/>
  <c r="Q3726" i="2"/>
  <c r="Q3720" i="2"/>
  <c r="Q3714" i="2"/>
  <c r="Q3708" i="2"/>
  <c r="Q3702" i="2"/>
  <c r="Q3696" i="2"/>
  <c r="Q3690" i="2"/>
  <c r="Q3684" i="2"/>
  <c r="Q3678" i="2"/>
  <c r="Q3672" i="2"/>
  <c r="Q3666" i="2"/>
  <c r="Q3660" i="2"/>
  <c r="Q3654" i="2"/>
  <c r="Q3648" i="2"/>
  <c r="Q3642" i="2"/>
  <c r="Q3636" i="2"/>
  <c r="Q3630" i="2"/>
  <c r="Q3624" i="2"/>
  <c r="Q3618" i="2"/>
  <c r="Q3612" i="2"/>
  <c r="Q3606" i="2"/>
  <c r="Q3600" i="2"/>
  <c r="Q3594" i="2"/>
  <c r="Q3588" i="2"/>
  <c r="Q3582" i="2"/>
  <c r="Q3576" i="2"/>
  <c r="Q3570" i="2"/>
  <c r="Q3564" i="2"/>
  <c r="Q3558" i="2"/>
  <c r="Q3552" i="2"/>
  <c r="Q3546" i="2"/>
  <c r="Q3540" i="2"/>
  <c r="Q3534" i="2"/>
  <c r="Q3528" i="2"/>
  <c r="Q3522" i="2"/>
  <c r="Q3516" i="2"/>
  <c r="Q3510" i="2"/>
  <c r="Q3504" i="2"/>
  <c r="Q3498" i="2"/>
  <c r="Q3492" i="2"/>
  <c r="Q3486" i="2"/>
  <c r="Q3480" i="2"/>
  <c r="Q3474" i="2"/>
  <c r="Q3468" i="2"/>
  <c r="Q3462" i="2"/>
  <c r="Q3456" i="2"/>
  <c r="Q3450" i="2"/>
  <c r="Q3444" i="2"/>
  <c r="Q3438" i="2"/>
  <c r="Q3432" i="2"/>
  <c r="Q3426" i="2"/>
  <c r="Q3420" i="2"/>
  <c r="Q3414" i="2"/>
  <c r="Q3408" i="2"/>
  <c r="Q3402" i="2"/>
  <c r="Q3396" i="2"/>
  <c r="Q3390" i="2"/>
  <c r="Q3384" i="2"/>
  <c r="Q3378" i="2"/>
  <c r="Q3372" i="2"/>
  <c r="Q3366" i="2"/>
  <c r="Q3360" i="2"/>
  <c r="Q3354" i="2"/>
  <c r="Q3348" i="2"/>
  <c r="Q3342" i="2"/>
  <c r="Q3336" i="2"/>
  <c r="Q3330" i="2"/>
  <c r="Q3324" i="2"/>
  <c r="Q3318" i="2"/>
  <c r="Q3312" i="2"/>
  <c r="Q3306" i="2"/>
  <c r="Q3300" i="2"/>
  <c r="Q3294" i="2"/>
  <c r="Q3288" i="2"/>
  <c r="Q3282" i="2"/>
  <c r="Q3276" i="2"/>
  <c r="Q3270" i="2"/>
  <c r="Q3264" i="2"/>
  <c r="Q3258" i="2"/>
  <c r="Q3252" i="2"/>
  <c r="Q3246" i="2"/>
  <c r="Q3240" i="2"/>
  <c r="Q3234" i="2"/>
  <c r="Q3228" i="2"/>
  <c r="Q3222" i="2"/>
  <c r="Q3216" i="2"/>
  <c r="Q3210" i="2"/>
  <c r="Q3204" i="2"/>
  <c r="Q3198" i="2"/>
  <c r="Q3192" i="2"/>
  <c r="Q3186" i="2"/>
  <c r="Q3180" i="2"/>
  <c r="Q3174" i="2"/>
  <c r="Q3168" i="2"/>
  <c r="Q3162" i="2"/>
  <c r="Q3156" i="2"/>
  <c r="Q3150" i="2"/>
  <c r="Q3144" i="2"/>
  <c r="Q3138" i="2"/>
  <c r="Q3132" i="2"/>
  <c r="Q3126" i="2"/>
  <c r="Q3120" i="2"/>
  <c r="Q3114" i="2"/>
  <c r="Q3108" i="2"/>
  <c r="Q3102" i="2"/>
  <c r="Q3096" i="2"/>
  <c r="Q3090" i="2"/>
  <c r="Q3084" i="2"/>
  <c r="Q3078" i="2"/>
  <c r="Q3072" i="2"/>
  <c r="Q3066" i="2"/>
  <c r="Q3060" i="2"/>
  <c r="Q3054" i="2"/>
  <c r="Q3048" i="2"/>
  <c r="Q3042" i="2"/>
  <c r="Q3036" i="2"/>
  <c r="Q3030" i="2"/>
  <c r="Q3024" i="2"/>
  <c r="Q3018" i="2"/>
  <c r="Q3012" i="2"/>
  <c r="Q3006" i="2"/>
  <c r="Q3000" i="2"/>
  <c r="Q2994" i="2"/>
  <c r="Q2988" i="2"/>
  <c r="Q2982" i="2"/>
  <c r="Q2976" i="2"/>
  <c r="Q2970" i="2"/>
  <c r="Q2964" i="2"/>
  <c r="Q2958" i="2"/>
  <c r="Q2952" i="2"/>
  <c r="Q2946" i="2"/>
  <c r="Q2940" i="2"/>
  <c r="Q2934" i="2"/>
  <c r="Q2928" i="2"/>
  <c r="Q2922" i="2"/>
  <c r="Q2916" i="2"/>
  <c r="Q2910" i="2"/>
  <c r="Q2904" i="2"/>
  <c r="Q2898" i="2"/>
  <c r="Q2892" i="2"/>
  <c r="Q2886" i="2"/>
  <c r="Q2880" i="2"/>
  <c r="Q2874" i="2"/>
  <c r="Q2868" i="2"/>
  <c r="Q2862" i="2"/>
  <c r="Q2856" i="2"/>
  <c r="Q2850" i="2"/>
  <c r="Q2844" i="2"/>
  <c r="Q2838" i="2"/>
  <c r="Q2832" i="2"/>
  <c r="Q2826" i="2"/>
  <c r="Q2820" i="2"/>
  <c r="Q2814" i="2"/>
  <c r="Q2808" i="2"/>
  <c r="Q2802" i="2"/>
  <c r="Q2796" i="2"/>
  <c r="Q2790" i="2"/>
  <c r="Q2784" i="2"/>
  <c r="Q2778" i="2"/>
  <c r="Q2772" i="2"/>
  <c r="Q2766" i="2"/>
  <c r="Q2760" i="2"/>
  <c r="Q2754" i="2"/>
  <c r="Q2748" i="2"/>
  <c r="Q2742" i="2"/>
  <c r="Q2736" i="2"/>
  <c r="Q2730" i="2"/>
  <c r="Q2724" i="2"/>
  <c r="Q2718" i="2"/>
  <c r="Q2712" i="2"/>
  <c r="Q2706" i="2"/>
  <c r="Q2700" i="2"/>
  <c r="Q2694" i="2"/>
  <c r="Q2688" i="2"/>
  <c r="Q2682" i="2"/>
  <c r="Q2676" i="2"/>
  <c r="Q2670" i="2"/>
  <c r="Q2664" i="2"/>
  <c r="Q2658" i="2"/>
  <c r="Q2652" i="2"/>
  <c r="Q2646" i="2"/>
  <c r="Q2640" i="2"/>
  <c r="Q2634" i="2"/>
  <c r="Q2628" i="2"/>
  <c r="Q2622" i="2"/>
  <c r="Q2616" i="2"/>
  <c r="Q2610" i="2"/>
  <c r="Q2604" i="2"/>
  <c r="Q2598" i="2"/>
  <c r="Q2592" i="2"/>
  <c r="Q2586" i="2"/>
  <c r="Q2580" i="2"/>
  <c r="Q2574" i="2"/>
  <c r="Q2568" i="2"/>
  <c r="Q2562" i="2"/>
  <c r="Q2556" i="2"/>
  <c r="Q2550" i="2"/>
  <c r="Q2544" i="2"/>
  <c r="Q2538" i="2"/>
  <c r="Q2532" i="2"/>
  <c r="Q2526" i="2"/>
  <c r="Q2520" i="2"/>
  <c r="Q2514" i="2"/>
  <c r="Q2508" i="2"/>
  <c r="Q2502" i="2"/>
  <c r="Q2496" i="2"/>
  <c r="Q2490" i="2"/>
  <c r="Q2484" i="2"/>
  <c r="Q2478" i="2"/>
  <c r="Q2472" i="2"/>
  <c r="Q2466" i="2"/>
  <c r="Q2460" i="2"/>
  <c r="Q2454" i="2"/>
  <c r="Q2448" i="2"/>
  <c r="Q2442" i="2"/>
  <c r="Q2436" i="2"/>
  <c r="Q2430" i="2"/>
  <c r="Q2424" i="2"/>
  <c r="Q2418" i="2"/>
  <c r="Q2412" i="2"/>
  <c r="Q2406" i="2"/>
  <c r="Q7937" i="2"/>
  <c r="Q7931" i="2"/>
  <c r="Q7925" i="2"/>
  <c r="Q7919" i="2"/>
  <c r="Q7913" i="2"/>
  <c r="Q7907" i="2"/>
  <c r="Q7901" i="2"/>
  <c r="Q7895" i="2"/>
  <c r="Q7889" i="2"/>
  <c r="Q7883" i="2"/>
  <c r="Q7877" i="2"/>
  <c r="Q7871" i="2"/>
  <c r="Q7865" i="2"/>
  <c r="Q7859" i="2"/>
  <c r="Q7853" i="2"/>
  <c r="Q7847" i="2"/>
  <c r="Q7841" i="2"/>
  <c r="Q7835" i="2"/>
  <c r="Q7829" i="2"/>
  <c r="Q7823" i="2"/>
  <c r="Q7817" i="2"/>
  <c r="Q7811" i="2"/>
  <c r="Q7805" i="2"/>
  <c r="Q7799" i="2"/>
  <c r="Q7793" i="2"/>
  <c r="Q7787" i="2"/>
  <c r="Q7781" i="2"/>
  <c r="Q7775" i="2"/>
  <c r="Q7769" i="2"/>
  <c r="Q7763" i="2"/>
  <c r="Q7757" i="2"/>
  <c r="Q7751" i="2"/>
  <c r="Q7745" i="2"/>
  <c r="Q7739" i="2"/>
  <c r="Q7733" i="2"/>
  <c r="Q7727" i="2"/>
  <c r="Q7721" i="2"/>
  <c r="Q7715" i="2"/>
  <c r="Q7709" i="2"/>
  <c r="Q7703" i="2"/>
  <c r="Q7697" i="2"/>
  <c r="Q7691" i="2"/>
  <c r="Q7685" i="2"/>
  <c r="Q7679" i="2"/>
  <c r="Q7673" i="2"/>
  <c r="Q7667" i="2"/>
  <c r="Q7661" i="2"/>
  <c r="Q7655" i="2"/>
  <c r="Q7649" i="2"/>
  <c r="Q7643" i="2"/>
  <c r="Q7637" i="2"/>
  <c r="Q7631" i="2"/>
  <c r="Q7625" i="2"/>
  <c r="Q7619" i="2"/>
  <c r="Q7613" i="2"/>
  <c r="Q7607" i="2"/>
  <c r="Q7601" i="2"/>
  <c r="Q7595" i="2"/>
  <c r="Q7589" i="2"/>
  <c r="Q7583" i="2"/>
  <c r="Q7577" i="2"/>
  <c r="Q7571" i="2"/>
  <c r="Q7565" i="2"/>
  <c r="Q7559" i="2"/>
  <c r="Q7553" i="2"/>
  <c r="Q7547" i="2"/>
  <c r="Q7541" i="2"/>
  <c r="Q7535" i="2"/>
  <c r="Q7529" i="2"/>
  <c r="Q7523" i="2"/>
  <c r="Q7517" i="2"/>
  <c r="Q7511" i="2"/>
  <c r="Q7505" i="2"/>
  <c r="Q7499" i="2"/>
  <c r="Q7493" i="2"/>
  <c r="Q7487" i="2"/>
  <c r="Q7481" i="2"/>
  <c r="Q7475" i="2"/>
  <c r="Q7469" i="2"/>
  <c r="Q7463" i="2"/>
  <c r="Q7457" i="2"/>
  <c r="Q7451" i="2"/>
  <c r="Q7445" i="2"/>
  <c r="Q7439" i="2"/>
  <c r="Q7433" i="2"/>
  <c r="Q7427" i="2"/>
  <c r="Q7421" i="2"/>
  <c r="Q7415" i="2"/>
  <c r="Q7409" i="2"/>
  <c r="Q7403" i="2"/>
  <c r="Q7397" i="2"/>
  <c r="Q7391" i="2"/>
  <c r="Q7385" i="2"/>
  <c r="Q7379" i="2"/>
  <c r="Q7373" i="2"/>
  <c r="Q7367" i="2"/>
  <c r="Q7361" i="2"/>
  <c r="Q7355" i="2"/>
  <c r="Q7349" i="2"/>
  <c r="Q7343" i="2"/>
  <c r="Q7337" i="2"/>
  <c r="Q7331" i="2"/>
  <c r="Q7325" i="2"/>
  <c r="Q7319" i="2"/>
  <c r="Q7313" i="2"/>
  <c r="Q7307" i="2"/>
  <c r="Q7301" i="2"/>
  <c r="Q7295" i="2"/>
  <c r="Q7289" i="2"/>
  <c r="Q7283" i="2"/>
  <c r="Q7277" i="2"/>
  <c r="Q7271" i="2"/>
  <c r="Q7265" i="2"/>
  <c r="Q7259" i="2"/>
  <c r="Q7253" i="2"/>
  <c r="Q7247" i="2"/>
  <c r="Q7241" i="2"/>
  <c r="Q7235" i="2"/>
  <c r="Q7229" i="2"/>
  <c r="Q7223" i="2"/>
  <c r="Q7217" i="2"/>
  <c r="Q7211" i="2"/>
  <c r="Q7205" i="2"/>
  <c r="Q7199" i="2"/>
  <c r="Q7193" i="2"/>
  <c r="Q7187" i="2"/>
  <c r="Q7181" i="2"/>
  <c r="Q7175" i="2"/>
  <c r="Q7169" i="2"/>
  <c r="Q7163" i="2"/>
  <c r="Q7157" i="2"/>
  <c r="Q7151" i="2"/>
  <c r="Q7145" i="2"/>
  <c r="Q7139" i="2"/>
  <c r="Q7133" i="2"/>
  <c r="Q7127" i="2"/>
  <c r="Q7121" i="2"/>
  <c r="Q7115" i="2"/>
  <c r="Q7109" i="2"/>
  <c r="Q7103" i="2"/>
  <c r="Q7097" i="2"/>
  <c r="Q7091" i="2"/>
  <c r="Q7085" i="2"/>
  <c r="Q7079" i="2"/>
  <c r="Q7073" i="2"/>
  <c r="Q7067" i="2"/>
  <c r="Q7061" i="2"/>
  <c r="Q7055" i="2"/>
  <c r="Q7049" i="2"/>
  <c r="Q7043" i="2"/>
  <c r="Q7037" i="2"/>
  <c r="Q7031" i="2"/>
  <c r="Q7025" i="2"/>
  <c r="Q7019" i="2"/>
  <c r="Q7013" i="2"/>
  <c r="Q7007" i="2"/>
  <c r="Q7001" i="2"/>
  <c r="Q6995" i="2"/>
  <c r="Q6989" i="2"/>
  <c r="Q6983" i="2"/>
  <c r="Q6977" i="2"/>
  <c r="Q6971" i="2"/>
  <c r="Q6965" i="2"/>
  <c r="Q6959" i="2"/>
  <c r="Q6953" i="2"/>
  <c r="Q6947" i="2"/>
  <c r="Q6941" i="2"/>
  <c r="Q6935" i="2"/>
  <c r="Q6929" i="2"/>
  <c r="Q6923" i="2"/>
  <c r="Q6917" i="2"/>
  <c r="Q6911" i="2"/>
  <c r="Q6905" i="2"/>
  <c r="Q6899" i="2"/>
  <c r="Q6893" i="2"/>
  <c r="Q6887" i="2"/>
  <c r="Q6881" i="2"/>
  <c r="Q6875" i="2"/>
  <c r="Q6869" i="2"/>
  <c r="Q6863" i="2"/>
  <c r="Q6857" i="2"/>
  <c r="Q6851" i="2"/>
  <c r="Q6845" i="2"/>
  <c r="Q6839" i="2"/>
  <c r="Q6833" i="2"/>
  <c r="Q6827" i="2"/>
  <c r="Q6821" i="2"/>
  <c r="Q6815" i="2"/>
  <c r="Q6809" i="2"/>
  <c r="Q6803" i="2"/>
  <c r="Q6797" i="2"/>
  <c r="Q6791" i="2"/>
  <c r="Q6785" i="2"/>
  <c r="Q6779" i="2"/>
  <c r="Q6773" i="2"/>
  <c r="Q6767" i="2"/>
  <c r="Q6761" i="2"/>
  <c r="Q6755" i="2"/>
  <c r="Q6749" i="2"/>
  <c r="Q6743" i="2"/>
  <c r="Q6737" i="2"/>
  <c r="Q6731" i="2"/>
  <c r="Q6725" i="2"/>
  <c r="Q6719" i="2"/>
  <c r="Q6713" i="2"/>
  <c r="Q6707" i="2"/>
  <c r="Q6701" i="2"/>
  <c r="Q6695" i="2"/>
  <c r="Q6689" i="2"/>
  <c r="Q6683" i="2"/>
  <c r="Q6677" i="2"/>
  <c r="Q6671" i="2"/>
  <c r="Q6665" i="2"/>
  <c r="Q6659" i="2"/>
  <c r="Q6653" i="2"/>
  <c r="Q6647" i="2"/>
  <c r="Q6641" i="2"/>
  <c r="Q6635" i="2"/>
  <c r="Q6629" i="2"/>
  <c r="Q6623" i="2"/>
  <c r="Q6617" i="2"/>
  <c r="Q6611" i="2"/>
  <c r="Q6605" i="2"/>
  <c r="Q6599" i="2"/>
  <c r="Q6593" i="2"/>
  <c r="Q6587" i="2"/>
  <c r="Q6581" i="2"/>
  <c r="Q6575" i="2"/>
  <c r="Q6569" i="2"/>
  <c r="Q6563" i="2"/>
  <c r="Q6557" i="2"/>
  <c r="Q6551" i="2"/>
  <c r="Q6545" i="2"/>
  <c r="Q6539" i="2"/>
  <c r="Q6533" i="2"/>
  <c r="Q6527" i="2"/>
  <c r="Q6521" i="2"/>
  <c r="Q6515" i="2"/>
  <c r="Q6509" i="2"/>
  <c r="Q6503" i="2"/>
  <c r="Q6497" i="2"/>
  <c r="Q6491" i="2"/>
  <c r="Q6485" i="2"/>
  <c r="Q6479" i="2"/>
  <c r="Q6473" i="2"/>
  <c r="Q6467" i="2"/>
  <c r="Q6461" i="2"/>
  <c r="Q6455" i="2"/>
  <c r="Q6449" i="2"/>
  <c r="Q6443" i="2"/>
  <c r="Q6437" i="2"/>
  <c r="Q6431" i="2"/>
  <c r="Q6425" i="2"/>
  <c r="Q6419" i="2"/>
  <c r="Q6413" i="2"/>
  <c r="Q6407" i="2"/>
  <c r="Q6401" i="2"/>
  <c r="Q6395" i="2"/>
  <c r="Q6389" i="2"/>
  <c r="Q6383" i="2"/>
  <c r="Q6377" i="2"/>
  <c r="Q6371" i="2"/>
  <c r="Q6365" i="2"/>
  <c r="Q6359" i="2"/>
  <c r="Q6353" i="2"/>
  <c r="Q6347" i="2"/>
  <c r="Q6341" i="2"/>
  <c r="Q6335" i="2"/>
  <c r="Q6329" i="2"/>
  <c r="Q6323" i="2"/>
  <c r="Q6317" i="2"/>
  <c r="Q6311" i="2"/>
  <c r="Q6305" i="2"/>
  <c r="Q6299" i="2"/>
  <c r="Q6293" i="2"/>
  <c r="Q6287" i="2"/>
  <c r="Q6281" i="2"/>
  <c r="Q6275" i="2"/>
  <c r="Q6269" i="2"/>
  <c r="Q6263" i="2"/>
  <c r="Q6257" i="2"/>
  <c r="Q6251" i="2"/>
  <c r="Q6245" i="2"/>
  <c r="Q6239" i="2"/>
  <c r="Q6233" i="2"/>
  <c r="Q6227" i="2"/>
  <c r="Q6221" i="2"/>
  <c r="Q6215" i="2"/>
  <c r="Q6209" i="2"/>
  <c r="Q6203" i="2"/>
  <c r="Q6197" i="2"/>
  <c r="Q6191" i="2"/>
  <c r="Q6185" i="2"/>
  <c r="Q6179" i="2"/>
  <c r="Q6173" i="2"/>
  <c r="Q6167" i="2"/>
  <c r="Q6161" i="2"/>
  <c r="Q6155" i="2"/>
  <c r="Q6149" i="2"/>
  <c r="Q6143" i="2"/>
  <c r="Q6137" i="2"/>
  <c r="Q6131" i="2"/>
  <c r="Q6125" i="2"/>
  <c r="Q6119" i="2"/>
  <c r="Q6113" i="2"/>
  <c r="Q6107" i="2"/>
  <c r="Q6101" i="2"/>
  <c r="Q6095" i="2"/>
  <c r="Q6089" i="2"/>
  <c r="Q6083" i="2"/>
  <c r="Q6077" i="2"/>
  <c r="Q6071" i="2"/>
  <c r="Q6065" i="2"/>
  <c r="Q6059" i="2"/>
  <c r="Q6053" i="2"/>
  <c r="Q6047" i="2"/>
  <c r="Q6041" i="2"/>
  <c r="Q6035" i="2"/>
  <c r="Q6029" i="2"/>
  <c r="Q6023" i="2"/>
  <c r="Q6017" i="2"/>
  <c r="Q6011" i="2"/>
  <c r="Q6005" i="2"/>
  <c r="Q5999" i="2"/>
  <c r="Q5993" i="2"/>
  <c r="Q5987" i="2"/>
  <c r="Q5981" i="2"/>
  <c r="Q5975" i="2"/>
  <c r="Q5969" i="2"/>
  <c r="Q5963" i="2"/>
  <c r="Q5957" i="2"/>
  <c r="Q5951" i="2"/>
  <c r="Q5945" i="2"/>
  <c r="Q5939" i="2"/>
  <c r="Q5933" i="2"/>
  <c r="Q5927" i="2"/>
  <c r="Q5921" i="2"/>
  <c r="Q5915" i="2"/>
  <c r="Q5909" i="2"/>
  <c r="Q5903" i="2"/>
  <c r="Q5897" i="2"/>
  <c r="Q5891" i="2"/>
  <c r="Q5885" i="2"/>
  <c r="Q5879" i="2"/>
  <c r="Q5873" i="2"/>
  <c r="Q5867" i="2"/>
  <c r="Q5861" i="2"/>
  <c r="Q5855" i="2"/>
  <c r="Q5849" i="2"/>
  <c r="Q5843" i="2"/>
  <c r="Q5837" i="2"/>
  <c r="Q5831" i="2"/>
  <c r="Q5825" i="2"/>
  <c r="Q5819" i="2"/>
  <c r="Q5813" i="2"/>
  <c r="Q5807" i="2"/>
  <c r="Q5801" i="2"/>
  <c r="Q5795" i="2"/>
  <c r="Q5789" i="2"/>
  <c r="Q5783" i="2"/>
  <c r="Q5777" i="2"/>
  <c r="Q5771" i="2"/>
  <c r="Q5765" i="2"/>
  <c r="Q5759" i="2"/>
  <c r="Q5753" i="2"/>
  <c r="Q5747" i="2"/>
  <c r="Q5741" i="2"/>
  <c r="Q5735" i="2"/>
  <c r="Q5729" i="2"/>
  <c r="Q5723" i="2"/>
  <c r="Q5717" i="2"/>
  <c r="Q5711" i="2"/>
  <c r="Q5705" i="2"/>
  <c r="Q5699" i="2"/>
  <c r="Q5693" i="2"/>
  <c r="Q5687" i="2"/>
  <c r="Q5681" i="2"/>
  <c r="Q5675" i="2"/>
  <c r="Q5669" i="2"/>
  <c r="Q5663" i="2"/>
  <c r="Q5657" i="2"/>
  <c r="Q5651" i="2"/>
  <c r="Q5645" i="2"/>
  <c r="Q5639" i="2"/>
  <c r="Q5633" i="2"/>
  <c r="Q5627" i="2"/>
  <c r="Q5621" i="2"/>
  <c r="Q5615" i="2"/>
  <c r="Q5609" i="2"/>
  <c r="Q5603" i="2"/>
  <c r="Q5597" i="2"/>
  <c r="Q5591" i="2"/>
  <c r="Q5585" i="2"/>
  <c r="Q5579" i="2"/>
  <c r="Q5573" i="2"/>
  <c r="Q5567" i="2"/>
  <c r="Q5561" i="2"/>
  <c r="Q5555" i="2"/>
  <c r="Q5549" i="2"/>
  <c r="Q5543" i="2"/>
  <c r="Q5537" i="2"/>
  <c r="Q5531" i="2"/>
  <c r="Q5525" i="2"/>
  <c r="Q5519" i="2"/>
  <c r="Q5513" i="2"/>
  <c r="Q5507" i="2"/>
  <c r="Q5501" i="2"/>
  <c r="Q5495" i="2"/>
  <c r="Q5489" i="2"/>
  <c r="Q5483" i="2"/>
  <c r="Q5477" i="2"/>
  <c r="Q5471" i="2"/>
  <c r="Q5465" i="2"/>
  <c r="Q5459" i="2"/>
  <c r="Q5453" i="2"/>
  <c r="Q5447" i="2"/>
  <c r="Q5441" i="2"/>
  <c r="Q5435" i="2"/>
  <c r="Q5429" i="2"/>
  <c r="Q5423" i="2"/>
  <c r="Q5417" i="2"/>
  <c r="Q5411" i="2"/>
  <c r="Q5405" i="2"/>
  <c r="Q5399" i="2"/>
  <c r="Q5393" i="2"/>
  <c r="Q5387" i="2"/>
  <c r="Q5381" i="2"/>
  <c r="Q5375" i="2"/>
  <c r="Q5369" i="2"/>
  <c r="Q5363" i="2"/>
  <c r="Q5357" i="2"/>
  <c r="Q5351" i="2"/>
  <c r="Q5345" i="2"/>
  <c r="Q5339" i="2"/>
  <c r="Q5333" i="2"/>
  <c r="Q5327" i="2"/>
  <c r="Q5321" i="2"/>
  <c r="Q5315" i="2"/>
  <c r="Q5309" i="2"/>
  <c r="Q5303" i="2"/>
  <c r="Q5297" i="2"/>
  <c r="Q5291" i="2"/>
  <c r="Q5285" i="2"/>
  <c r="Q5279" i="2"/>
  <c r="Q5273" i="2"/>
  <c r="Q5267" i="2"/>
  <c r="Q5261" i="2"/>
  <c r="Q5255" i="2"/>
  <c r="Q5249" i="2"/>
  <c r="Q5243" i="2"/>
  <c r="Q5237" i="2"/>
  <c r="Q5231" i="2"/>
  <c r="Q5225" i="2"/>
  <c r="Q5219" i="2"/>
  <c r="Q5213" i="2"/>
  <c r="Q5207" i="2"/>
  <c r="Q5201" i="2"/>
  <c r="Q5195" i="2"/>
  <c r="Q5189" i="2"/>
  <c r="Q5183" i="2"/>
  <c r="Q5177" i="2"/>
  <c r="Q5171" i="2"/>
  <c r="Q5165" i="2"/>
  <c r="Q5159" i="2"/>
  <c r="Q5153" i="2"/>
  <c r="Q5147" i="2"/>
  <c r="Q5141" i="2"/>
  <c r="Q5135" i="2"/>
  <c r="Q5129" i="2"/>
  <c r="Q5123" i="2"/>
  <c r="Q5117" i="2"/>
  <c r="Q5111" i="2"/>
  <c r="Q5105" i="2"/>
  <c r="Q5099" i="2"/>
  <c r="Q5093" i="2"/>
  <c r="Q5087" i="2"/>
  <c r="Q5081" i="2"/>
  <c r="Q5075" i="2"/>
  <c r="Q5069" i="2"/>
  <c r="Q5063" i="2"/>
  <c r="Q5057" i="2"/>
  <c r="Q5051" i="2"/>
  <c r="Q5045" i="2"/>
  <c r="Q5039" i="2"/>
  <c r="Q5033" i="2"/>
  <c r="Q5027" i="2"/>
  <c r="Q5021" i="2"/>
  <c r="Q5015" i="2"/>
  <c r="Q5009" i="2"/>
  <c r="Q5003" i="2"/>
  <c r="Q4997" i="2"/>
  <c r="Q4991" i="2"/>
  <c r="Q4985" i="2"/>
  <c r="Q4979" i="2"/>
  <c r="Q4973" i="2"/>
  <c r="Q4967" i="2"/>
  <c r="Q4961" i="2"/>
  <c r="Q4955" i="2"/>
  <c r="Q4949" i="2"/>
  <c r="Q4943" i="2"/>
  <c r="Q4937" i="2"/>
  <c r="Q4931" i="2"/>
  <c r="Q4925" i="2"/>
  <c r="Q4919" i="2"/>
  <c r="Q4913" i="2"/>
  <c r="Q4907" i="2"/>
  <c r="Q4901" i="2"/>
  <c r="Q4895" i="2"/>
  <c r="Q4889" i="2"/>
  <c r="Q4883" i="2"/>
  <c r="Q4877" i="2"/>
  <c r="Q4871" i="2"/>
  <c r="Q4865" i="2"/>
  <c r="Q4859" i="2"/>
  <c r="Q4853" i="2"/>
  <c r="Q4847" i="2"/>
  <c r="Q4841" i="2"/>
  <c r="Q4835" i="2"/>
  <c r="Q4829" i="2"/>
  <c r="Q4823" i="2"/>
  <c r="Q4817" i="2"/>
  <c r="Q4811" i="2"/>
  <c r="Q4805" i="2"/>
  <c r="Q4799" i="2"/>
  <c r="Q4793" i="2"/>
  <c r="Q4787" i="2"/>
  <c r="Q4781" i="2"/>
  <c r="Q4775" i="2"/>
  <c r="Q4769" i="2"/>
  <c r="Q4763" i="2"/>
  <c r="Q4757" i="2"/>
  <c r="Q4751" i="2"/>
  <c r="Q4745" i="2"/>
  <c r="Q4739" i="2"/>
  <c r="Q4733" i="2"/>
  <c r="Q4727" i="2"/>
  <c r="Q4721" i="2"/>
  <c r="Q4715" i="2"/>
  <c r="Q4709" i="2"/>
  <c r="Q4703" i="2"/>
  <c r="Q4697" i="2"/>
  <c r="Q4691" i="2"/>
  <c r="Q4685" i="2"/>
  <c r="Q4679" i="2"/>
  <c r="Q4673" i="2"/>
  <c r="Q4667" i="2"/>
  <c r="Q4661" i="2"/>
  <c r="Q4655" i="2"/>
  <c r="Q4649" i="2"/>
  <c r="Q4643" i="2"/>
  <c r="Q4637" i="2"/>
  <c r="Q4631" i="2"/>
  <c r="Q4625" i="2"/>
  <c r="Q4619" i="2"/>
  <c r="Q4613" i="2"/>
  <c r="Q4607" i="2"/>
  <c r="Q4601" i="2"/>
  <c r="Q4595" i="2"/>
  <c r="Q4589" i="2"/>
  <c r="Q4583" i="2"/>
  <c r="Q4577" i="2"/>
  <c r="Q4571" i="2"/>
  <c r="Q4565" i="2"/>
  <c r="Q4559" i="2"/>
  <c r="Q4553" i="2"/>
  <c r="Q4547" i="2"/>
  <c r="Q4541" i="2"/>
  <c r="Q4535" i="2"/>
  <c r="Q4529" i="2"/>
  <c r="Q4523" i="2"/>
  <c r="Q4517" i="2"/>
  <c r="Q4511" i="2"/>
  <c r="Q4505" i="2"/>
  <c r="Q4499" i="2"/>
  <c r="Q4493" i="2"/>
  <c r="Q4487" i="2"/>
  <c r="Q4481" i="2"/>
  <c r="Q4475" i="2"/>
  <c r="Q4469" i="2"/>
  <c r="Q4463" i="2"/>
  <c r="Q4457" i="2"/>
  <c r="Q4451" i="2"/>
  <c r="Q4445" i="2"/>
  <c r="Q4439" i="2"/>
  <c r="Q4433" i="2"/>
  <c r="Q4427" i="2"/>
  <c r="Q4421" i="2"/>
  <c r="Q4415" i="2"/>
  <c r="Q4409" i="2"/>
  <c r="Q4403" i="2"/>
  <c r="Q4397" i="2"/>
  <c r="Q4391" i="2"/>
  <c r="Q4385" i="2"/>
  <c r="Q4379" i="2"/>
  <c r="Q4373" i="2"/>
  <c r="Q4367" i="2"/>
  <c r="Q4361" i="2"/>
  <c r="Q4355" i="2"/>
  <c r="Q4349" i="2"/>
  <c r="Q4343" i="2"/>
  <c r="Q4337" i="2"/>
  <c r="Q4331" i="2"/>
  <c r="Q4325" i="2"/>
  <c r="Q4319" i="2"/>
  <c r="Q4313" i="2"/>
  <c r="Q4307" i="2"/>
  <c r="Q4301" i="2"/>
  <c r="Q4295" i="2"/>
  <c r="Q4289" i="2"/>
  <c r="Q4283" i="2"/>
  <c r="Q4277" i="2"/>
  <c r="Q4271" i="2"/>
  <c r="Q4265" i="2"/>
  <c r="Q4259" i="2"/>
  <c r="Q4253" i="2"/>
  <c r="Q4247" i="2"/>
  <c r="Q4241" i="2"/>
  <c r="Q4235" i="2"/>
  <c r="Q4229" i="2"/>
  <c r="Q4223" i="2"/>
  <c r="Q4217" i="2"/>
  <c r="Q4211" i="2"/>
  <c r="Q4205" i="2"/>
  <c r="Q4199" i="2"/>
  <c r="Q4193" i="2"/>
  <c r="Q4187" i="2"/>
  <c r="Q4181" i="2"/>
  <c r="Q4175" i="2"/>
  <c r="Q4169" i="2"/>
  <c r="Q4163" i="2"/>
  <c r="Q4157" i="2"/>
  <c r="Q4151" i="2"/>
  <c r="Q4145" i="2"/>
  <c r="Q4139" i="2"/>
  <c r="Q4133" i="2"/>
  <c r="Q4127" i="2"/>
  <c r="Q4121" i="2"/>
  <c r="Q4115" i="2"/>
  <c r="Q4109" i="2"/>
  <c r="Q4103" i="2"/>
  <c r="Q4097" i="2"/>
  <c r="Q4091" i="2"/>
  <c r="Q4085" i="2"/>
  <c r="Q4079" i="2"/>
  <c r="Q4073" i="2"/>
  <c r="Q4067" i="2"/>
  <c r="Q4061" i="2"/>
  <c r="Q4055" i="2"/>
  <c r="Q4049" i="2"/>
  <c r="Q4043" i="2"/>
  <c r="Q4037" i="2"/>
  <c r="Q4031" i="2"/>
  <c r="Q4025" i="2"/>
  <c r="Q4019" i="2"/>
  <c r="Q4013" i="2"/>
  <c r="Q4007" i="2"/>
  <c r="Q4001" i="2"/>
  <c r="Q3995" i="2"/>
  <c r="Q3989" i="2"/>
  <c r="Q3983" i="2"/>
  <c r="Q3977" i="2"/>
  <c r="Q3971" i="2"/>
  <c r="Q3965" i="2"/>
  <c r="Q3959" i="2"/>
  <c r="Q3953" i="2"/>
  <c r="Q3947" i="2"/>
  <c r="Q3941" i="2"/>
  <c r="Q3935" i="2"/>
  <c r="Q3929" i="2"/>
  <c r="Q3923" i="2"/>
  <c r="Q3917" i="2"/>
  <c r="Q3911" i="2"/>
  <c r="Q3905" i="2"/>
  <c r="Q3899" i="2"/>
  <c r="Q3893" i="2"/>
  <c r="Q3887" i="2"/>
  <c r="Q3881" i="2"/>
  <c r="Q3875" i="2"/>
  <c r="Q3869" i="2"/>
  <c r="Q3863" i="2"/>
  <c r="Q3857" i="2"/>
  <c r="Q3851" i="2"/>
  <c r="Q3845" i="2"/>
  <c r="Q3839" i="2"/>
  <c r="Q3833" i="2"/>
  <c r="Q3827" i="2"/>
  <c r="Q3821" i="2"/>
  <c r="Q3815" i="2"/>
  <c r="Q3809" i="2"/>
  <c r="Q3803" i="2"/>
  <c r="Q3797" i="2"/>
  <c r="Q3791" i="2"/>
  <c r="Q3785" i="2"/>
  <c r="Q3779" i="2"/>
  <c r="Q3773" i="2"/>
  <c r="Q3767" i="2"/>
  <c r="Q3761" i="2"/>
  <c r="Q3755" i="2"/>
  <c r="Q3749" i="2"/>
  <c r="Q3743" i="2"/>
  <c r="Q3737" i="2"/>
  <c r="Q3731" i="2"/>
  <c r="Q3725" i="2"/>
  <c r="Q3719" i="2"/>
  <c r="Q3713" i="2"/>
  <c r="Q3707" i="2"/>
  <c r="Q3701" i="2"/>
  <c r="Q3695" i="2"/>
  <c r="Q3689" i="2"/>
  <c r="Q3683" i="2"/>
  <c r="Q3677" i="2"/>
  <c r="Q3671" i="2"/>
  <c r="Q3665" i="2"/>
  <c r="Q3659" i="2"/>
  <c r="Q3653" i="2"/>
  <c r="Q3647" i="2"/>
  <c r="Q3641" i="2"/>
  <c r="Q3635" i="2"/>
  <c r="Q3629" i="2"/>
  <c r="Q3623" i="2"/>
  <c r="Q3617" i="2"/>
  <c r="Q3611" i="2"/>
  <c r="Q3605" i="2"/>
  <c r="Q3599" i="2"/>
  <c r="Q3593" i="2"/>
  <c r="Q3587" i="2"/>
  <c r="Q3581" i="2"/>
  <c r="Q3575" i="2"/>
  <c r="Q3569" i="2"/>
  <c r="Q3563" i="2"/>
  <c r="Q3557" i="2"/>
  <c r="Q3551" i="2"/>
  <c r="Q3545" i="2"/>
  <c r="Q3539" i="2"/>
  <c r="Q3533" i="2"/>
  <c r="Q3527" i="2"/>
  <c r="Q3521" i="2"/>
  <c r="Q3515" i="2"/>
  <c r="Q3509" i="2"/>
  <c r="Q3503" i="2"/>
  <c r="Q3497" i="2"/>
  <c r="Q3491" i="2"/>
  <c r="Q3485" i="2"/>
  <c r="Q3479" i="2"/>
  <c r="Q3473" i="2"/>
  <c r="Q3467" i="2"/>
  <c r="Q3461" i="2"/>
  <c r="Q3455" i="2"/>
  <c r="Q3449" i="2"/>
  <c r="Q3443" i="2"/>
  <c r="Q3437" i="2"/>
  <c r="Q3431" i="2"/>
  <c r="Q3425" i="2"/>
  <c r="Q3419" i="2"/>
  <c r="Q3413" i="2"/>
  <c r="Q3407" i="2"/>
  <c r="Q3401" i="2"/>
  <c r="Q3395" i="2"/>
  <c r="Q3389" i="2"/>
  <c r="Q3383" i="2"/>
  <c r="Q3377" i="2"/>
  <c r="Q3371" i="2"/>
  <c r="Q3365" i="2"/>
  <c r="Q3359" i="2"/>
  <c r="Q3353" i="2"/>
  <c r="Q3347" i="2"/>
  <c r="Q3341" i="2"/>
  <c r="Q3335" i="2"/>
  <c r="Q3329" i="2"/>
  <c r="Q3323" i="2"/>
  <c r="Q3317" i="2"/>
  <c r="Q3311" i="2"/>
  <c r="Q3305" i="2"/>
  <c r="Q3299" i="2"/>
  <c r="Q3293" i="2"/>
  <c r="Q3287" i="2"/>
  <c r="Q3281" i="2"/>
  <c r="Q3275" i="2"/>
  <c r="Q3269" i="2"/>
  <c r="Q3263" i="2"/>
  <c r="Q3257" i="2"/>
  <c r="Q3251" i="2"/>
  <c r="Q3245" i="2"/>
  <c r="Q3239" i="2"/>
  <c r="Q3233" i="2"/>
  <c r="Q3227" i="2"/>
  <c r="Q3221" i="2"/>
  <c r="Q3215" i="2"/>
  <c r="Q3209" i="2"/>
  <c r="Q3203" i="2"/>
  <c r="Q3197" i="2"/>
  <c r="Q3191" i="2"/>
  <c r="Q3185" i="2"/>
  <c r="Q3179" i="2"/>
  <c r="Q3173" i="2"/>
  <c r="Q3167" i="2"/>
  <c r="Q3161" i="2"/>
  <c r="Q3155" i="2"/>
  <c r="Q3149" i="2"/>
  <c r="Q3143" i="2"/>
  <c r="Q3137" i="2"/>
  <c r="Q3131" i="2"/>
  <c r="Q3125" i="2"/>
  <c r="Q3119" i="2"/>
  <c r="Q3113" i="2"/>
  <c r="Q3107" i="2"/>
  <c r="Q3101" i="2"/>
  <c r="Q3095" i="2"/>
  <c r="Q3089" i="2"/>
  <c r="Q3083" i="2"/>
  <c r="Q3077" i="2"/>
  <c r="Q3071" i="2"/>
  <c r="Q3065" i="2"/>
  <c r="Q3059" i="2"/>
  <c r="Q3053" i="2"/>
  <c r="Q3047" i="2"/>
  <c r="Q3041" i="2"/>
  <c r="Q3035" i="2"/>
  <c r="Q3029" i="2"/>
  <c r="Q3023" i="2"/>
  <c r="Q3017" i="2"/>
  <c r="Q3011" i="2"/>
  <c r="Q3005" i="2"/>
  <c r="Q2999" i="2"/>
  <c r="Q2993" i="2"/>
  <c r="Q2987" i="2"/>
  <c r="Q2981" i="2"/>
  <c r="Q2975" i="2"/>
  <c r="Q2969" i="2"/>
  <c r="Q2963" i="2"/>
  <c r="Q2957" i="2"/>
  <c r="Q2951" i="2"/>
  <c r="Q2945" i="2"/>
  <c r="Q2939" i="2"/>
  <c r="Q2933" i="2"/>
  <c r="Q2927" i="2"/>
  <c r="Q2921" i="2"/>
  <c r="Q2915" i="2"/>
  <c r="Q2909" i="2"/>
  <c r="Q2903" i="2"/>
  <c r="Q2897" i="2"/>
  <c r="Q2891" i="2"/>
  <c r="Q2885" i="2"/>
  <c r="Q2879" i="2"/>
  <c r="Q2873" i="2"/>
  <c r="Q2867" i="2"/>
  <c r="Q2861" i="2"/>
  <c r="Q2855" i="2"/>
  <c r="Q2849" i="2"/>
  <c r="Q2843" i="2"/>
  <c r="Q2837" i="2"/>
  <c r="Q2831" i="2"/>
  <c r="Q2825" i="2"/>
  <c r="Q2819" i="2"/>
  <c r="Q2813" i="2"/>
  <c r="Q2807" i="2"/>
  <c r="Q2801" i="2"/>
  <c r="Q2795" i="2"/>
  <c r="Q2789" i="2"/>
  <c r="Q2783" i="2"/>
  <c r="Q2777" i="2"/>
  <c r="Q2771" i="2"/>
  <c r="Q2765" i="2"/>
  <c r="Q2759" i="2"/>
  <c r="Q2753" i="2"/>
  <c r="Q2747" i="2"/>
  <c r="Q2741" i="2"/>
  <c r="Q2735" i="2"/>
  <c r="Q2729" i="2"/>
  <c r="Q2723" i="2"/>
  <c r="Q2717" i="2"/>
  <c r="Q2711" i="2"/>
  <c r="Q2705" i="2"/>
  <c r="Q2699" i="2"/>
  <c r="Q2693" i="2"/>
  <c r="Q2687" i="2"/>
  <c r="Q2681" i="2"/>
  <c r="Q2675" i="2"/>
  <c r="Q2669" i="2"/>
  <c r="Q2663" i="2"/>
  <c r="Q2657" i="2"/>
  <c r="Q2651" i="2"/>
  <c r="Q2645" i="2"/>
  <c r="Q2639" i="2"/>
  <c r="Q2633" i="2"/>
  <c r="Q2627" i="2"/>
  <c r="Q2621" i="2"/>
  <c r="Q2615" i="2"/>
  <c r="Q2609" i="2"/>
  <c r="Q2603" i="2"/>
  <c r="Q2597" i="2"/>
  <c r="Q2591" i="2"/>
  <c r="Q2585" i="2"/>
  <c r="Q2579" i="2"/>
  <c r="Q2573" i="2"/>
  <c r="Q2567" i="2"/>
  <c r="Q2561" i="2"/>
  <c r="Q2555" i="2"/>
  <c r="Q2549" i="2"/>
  <c r="Q2543" i="2"/>
  <c r="Q2537" i="2"/>
  <c r="Q2531" i="2"/>
  <c r="Q2525" i="2"/>
  <c r="Q2519" i="2"/>
  <c r="Q2513" i="2"/>
  <c r="Q2507" i="2"/>
  <c r="Q2501" i="2"/>
  <c r="Q2495" i="2"/>
  <c r="Q2489" i="2"/>
  <c r="Q2483" i="2"/>
  <c r="Q2477" i="2"/>
  <c r="Q2471" i="2"/>
  <c r="Q2465" i="2"/>
  <c r="Q2459" i="2"/>
  <c r="Q2453" i="2"/>
  <c r="Q2447" i="2"/>
  <c r="Q2441" i="2"/>
  <c r="Q2435" i="2"/>
  <c r="Q2429" i="2"/>
  <c r="Q2423" i="2"/>
  <c r="Q2417" i="2"/>
  <c r="Q2411" i="2"/>
  <c r="Q2405" i="2"/>
  <c r="Q8530" i="2"/>
  <c r="Q8524" i="2"/>
  <c r="Q8518" i="2"/>
  <c r="Q8512" i="2"/>
  <c r="Q8506" i="2"/>
  <c r="Q8500" i="2"/>
  <c r="Q8494" i="2"/>
  <c r="Q8488" i="2"/>
  <c r="Q8482" i="2"/>
  <c r="Q8476" i="2"/>
  <c r="Q8470" i="2"/>
  <c r="Q8464" i="2"/>
  <c r="Q8458" i="2"/>
  <c r="Q8452" i="2"/>
  <c r="Q8446" i="2"/>
  <c r="Q8440" i="2"/>
  <c r="Q8434" i="2"/>
  <c r="Q8428" i="2"/>
  <c r="Q8422" i="2"/>
  <c r="Q8416" i="2"/>
  <c r="Q8410" i="2"/>
  <c r="Q8404" i="2"/>
  <c r="Q8398" i="2"/>
  <c r="Q8392" i="2"/>
  <c r="Q8386" i="2"/>
  <c r="Q8380" i="2"/>
  <c r="Q8374" i="2"/>
  <c r="Q8368" i="2"/>
  <c r="Q8362" i="2"/>
  <c r="Q8356" i="2"/>
  <c r="Q8350" i="2"/>
  <c r="Q8344" i="2"/>
  <c r="Q8338" i="2"/>
  <c r="Q8332" i="2"/>
  <c r="Q8326" i="2"/>
  <c r="Q8320" i="2"/>
  <c r="Q8314" i="2"/>
  <c r="Q8308" i="2"/>
  <c r="Q8302" i="2"/>
  <c r="Q8296" i="2"/>
  <c r="Q8290" i="2"/>
  <c r="Q8284" i="2"/>
  <c r="Q8278" i="2"/>
  <c r="Q8272" i="2"/>
  <c r="Q8266" i="2"/>
  <c r="Q8260" i="2"/>
  <c r="Q8254" i="2"/>
  <c r="Q8248" i="2"/>
  <c r="Q8242" i="2"/>
  <c r="Q8236" i="2"/>
  <c r="Q8230" i="2"/>
  <c r="Q8224" i="2"/>
  <c r="Q8218" i="2"/>
  <c r="Q8212" i="2"/>
  <c r="Q8206" i="2"/>
  <c r="Q8200" i="2"/>
  <c r="Q8194" i="2"/>
  <c r="Q8188" i="2"/>
  <c r="Q8182" i="2"/>
  <c r="Q8176" i="2"/>
  <c r="Q8170" i="2"/>
  <c r="Q8164" i="2"/>
  <c r="Q8158" i="2"/>
  <c r="Q8152" i="2"/>
  <c r="Q8146" i="2"/>
  <c r="Q8140" i="2"/>
  <c r="Q8134" i="2"/>
  <c r="Q8128" i="2"/>
  <c r="Q8122" i="2"/>
  <c r="Q8116" i="2"/>
  <c r="Q8110" i="2"/>
  <c r="Q8104" i="2"/>
  <c r="Q8098" i="2"/>
  <c r="Q8092" i="2"/>
  <c r="Q8086" i="2"/>
  <c r="Q8080" i="2"/>
  <c r="Q8074" i="2"/>
  <c r="Q8068" i="2"/>
  <c r="Q8062" i="2"/>
  <c r="Q8056" i="2"/>
  <c r="Q8050" i="2"/>
  <c r="Q8044" i="2"/>
  <c r="Q8038" i="2"/>
  <c r="Q8032" i="2"/>
  <c r="Q8026" i="2"/>
  <c r="Q8020" i="2"/>
  <c r="Q8014" i="2"/>
  <c r="Q8008" i="2"/>
  <c r="Q8002" i="2"/>
  <c r="Q7996" i="2"/>
  <c r="Q7990" i="2"/>
  <c r="Q7984" i="2"/>
  <c r="Q7978" i="2"/>
  <c r="Q7972" i="2"/>
  <c r="Q7966" i="2"/>
  <c r="Q7960" i="2"/>
  <c r="Q7954" i="2"/>
  <c r="Q7948" i="2"/>
  <c r="Q7942" i="2"/>
  <c r="Q7936" i="2"/>
  <c r="Q7930" i="2"/>
  <c r="Q7924" i="2"/>
  <c r="Q7918" i="2"/>
  <c r="Q7912" i="2"/>
  <c r="Q7906" i="2"/>
  <c r="Q7900" i="2"/>
  <c r="Q7894" i="2"/>
  <c r="Q7888" i="2"/>
  <c r="Q7882" i="2"/>
  <c r="Q7876" i="2"/>
  <c r="Q7870" i="2"/>
  <c r="Q7864" i="2"/>
  <c r="Q7858" i="2"/>
  <c r="Q7852" i="2"/>
  <c r="Q7846" i="2"/>
  <c r="Q7840" i="2"/>
  <c r="Q7834" i="2"/>
  <c r="Q7828" i="2"/>
  <c r="Q7822" i="2"/>
  <c r="Q7816" i="2"/>
  <c r="Q7810" i="2"/>
  <c r="Q7804" i="2"/>
  <c r="Q7798" i="2"/>
  <c r="Q7792" i="2"/>
  <c r="Q7786" i="2"/>
  <c r="Q7780" i="2"/>
  <c r="Q7774" i="2"/>
  <c r="Q7768" i="2"/>
  <c r="Q7762" i="2"/>
  <c r="Q7756" i="2"/>
  <c r="Q7750" i="2"/>
  <c r="Q7744" i="2"/>
  <c r="Q7738" i="2"/>
  <c r="Q7732" i="2"/>
  <c r="Q7726" i="2"/>
  <c r="Q7720" i="2"/>
  <c r="Q7714" i="2"/>
  <c r="Q7708" i="2"/>
  <c r="Q7702" i="2"/>
  <c r="Q7696" i="2"/>
  <c r="Q7690" i="2"/>
  <c r="Q7684" i="2"/>
  <c r="Q7678" i="2"/>
  <c r="Q7672" i="2"/>
  <c r="Q7666" i="2"/>
  <c r="Q7660" i="2"/>
  <c r="Q7654" i="2"/>
  <c r="Q7648" i="2"/>
  <c r="Q7642" i="2"/>
  <c r="Q7636" i="2"/>
  <c r="Q7630" i="2"/>
  <c r="Q7624" i="2"/>
  <c r="Q7618" i="2"/>
  <c r="Q7612" i="2"/>
  <c r="Q7606" i="2"/>
  <c r="Q7600" i="2"/>
  <c r="Q7594" i="2"/>
  <c r="Q7588" i="2"/>
  <c r="Q7582" i="2"/>
  <c r="Q7576" i="2"/>
  <c r="Q7570" i="2"/>
  <c r="Q7564" i="2"/>
  <c r="Q7558" i="2"/>
  <c r="Q7552" i="2"/>
  <c r="Q7546" i="2"/>
  <c r="Q7540" i="2"/>
  <c r="Q7534" i="2"/>
  <c r="Q7528" i="2"/>
  <c r="Q7522" i="2"/>
  <c r="Q7516" i="2"/>
  <c r="Q7510" i="2"/>
  <c r="Q7504" i="2"/>
  <c r="Q7498" i="2"/>
  <c r="Q7492" i="2"/>
  <c r="Q7486" i="2"/>
  <c r="Q7480" i="2"/>
  <c r="Q7474" i="2"/>
  <c r="Q7468" i="2"/>
  <c r="Q7462" i="2"/>
  <c r="Q7456" i="2"/>
  <c r="Q7450" i="2"/>
  <c r="Q7444" i="2"/>
  <c r="Q7438" i="2"/>
  <c r="Q7432" i="2"/>
  <c r="Q7426" i="2"/>
  <c r="Q7420" i="2"/>
  <c r="Q7414" i="2"/>
  <c r="Q7408" i="2"/>
  <c r="Q7402" i="2"/>
  <c r="Q7396" i="2"/>
  <c r="Q7390" i="2"/>
  <c r="Q7384" i="2"/>
  <c r="Q7378" i="2"/>
  <c r="Q7372" i="2"/>
  <c r="Q7366" i="2"/>
  <c r="Q7360" i="2"/>
  <c r="Q7354" i="2"/>
  <c r="Q7348" i="2"/>
  <c r="Q7342" i="2"/>
  <c r="Q7336" i="2"/>
  <c r="Q7330" i="2"/>
  <c r="Q7324" i="2"/>
  <c r="Q7318" i="2"/>
  <c r="Q7312" i="2"/>
  <c r="Q7306" i="2"/>
  <c r="Q7300" i="2"/>
  <c r="Q7294" i="2"/>
  <c r="Q7288" i="2"/>
  <c r="Q7282" i="2"/>
  <c r="Q7276" i="2"/>
  <c r="Q7270" i="2"/>
  <c r="Q7264" i="2"/>
  <c r="Q7258" i="2"/>
  <c r="Q7252" i="2"/>
  <c r="Q7246" i="2"/>
  <c r="Q7240" i="2"/>
  <c r="Q7234" i="2"/>
  <c r="Q7228" i="2"/>
  <c r="Q7222" i="2"/>
  <c r="Q7216" i="2"/>
  <c r="Q7210" i="2"/>
  <c r="Q7204" i="2"/>
  <c r="Q7198" i="2"/>
  <c r="Q7192" i="2"/>
  <c r="Q7186" i="2"/>
  <c r="Q7180" i="2"/>
  <c r="Q7174" i="2"/>
  <c r="Q7168" i="2"/>
  <c r="Q7162" i="2"/>
  <c r="Q7156" i="2"/>
  <c r="Q7150" i="2"/>
  <c r="Q7144" i="2"/>
  <c r="Q7138" i="2"/>
  <c r="Q7132" i="2"/>
  <c r="Q7126" i="2"/>
  <c r="Q7120" i="2"/>
  <c r="Q7114" i="2"/>
  <c r="Q7108" i="2"/>
  <c r="Q7102" i="2"/>
  <c r="Q7096" i="2"/>
  <c r="Q7090" i="2"/>
  <c r="Q7084" i="2"/>
  <c r="Q7078" i="2"/>
  <c r="Q7072" i="2"/>
  <c r="Q7066" i="2"/>
  <c r="Q7060" i="2"/>
  <c r="Q7054" i="2"/>
  <c r="Q7048" i="2"/>
  <c r="Q7042" i="2"/>
  <c r="Q7036" i="2"/>
  <c r="Q7030" i="2"/>
  <c r="Q7024" i="2"/>
  <c r="Q7018" i="2"/>
  <c r="Q7012" i="2"/>
  <c r="Q7006" i="2"/>
  <c r="Q7000" i="2"/>
  <c r="Q6994" i="2"/>
  <c r="Q6988" i="2"/>
  <c r="Q6982" i="2"/>
  <c r="Q6976" i="2"/>
  <c r="Q6970" i="2"/>
  <c r="Q6964" i="2"/>
  <c r="Q6958" i="2"/>
  <c r="Q6952" i="2"/>
  <c r="Q6946" i="2"/>
  <c r="Q6940" i="2"/>
  <c r="Q6934" i="2"/>
  <c r="Q6928" i="2"/>
  <c r="Q6922" i="2"/>
  <c r="Q6916" i="2"/>
  <c r="Q6910" i="2"/>
  <c r="Q6904" i="2"/>
  <c r="Q6898" i="2"/>
  <c r="Q6892" i="2"/>
  <c r="Q6886" i="2"/>
  <c r="Q6880" i="2"/>
  <c r="Q6874" i="2"/>
  <c r="Q6868" i="2"/>
  <c r="Q6862" i="2"/>
  <c r="Q6856" i="2"/>
  <c r="Q6850" i="2"/>
  <c r="Q6844" i="2"/>
  <c r="Q6838" i="2"/>
  <c r="Q6832" i="2"/>
  <c r="Q6826" i="2"/>
  <c r="Q6820" i="2"/>
  <c r="Q6814" i="2"/>
  <c r="Q6808" i="2"/>
  <c r="Q6802" i="2"/>
  <c r="Q6796" i="2"/>
  <c r="Q6790" i="2"/>
  <c r="Q6784" i="2"/>
  <c r="Q6778" i="2"/>
  <c r="Q6772" i="2"/>
  <c r="Q6766" i="2"/>
  <c r="Q6760" i="2"/>
  <c r="Q6754" i="2"/>
  <c r="Q6748" i="2"/>
  <c r="Q6742" i="2"/>
  <c r="Q6736" i="2"/>
  <c r="Q6730" i="2"/>
  <c r="Q6724" i="2"/>
  <c r="Q6718" i="2"/>
  <c r="Q6712" i="2"/>
  <c r="Q6706" i="2"/>
  <c r="Q6700" i="2"/>
  <c r="Q6694" i="2"/>
  <c r="Q6688" i="2"/>
  <c r="Q6682" i="2"/>
  <c r="Q6676" i="2"/>
  <c r="Q6670" i="2"/>
  <c r="Q6664" i="2"/>
  <c r="Q6658" i="2"/>
  <c r="Q6652" i="2"/>
  <c r="Q6646" i="2"/>
  <c r="Q6640" i="2"/>
  <c r="Q6634" i="2"/>
  <c r="Q6628" i="2"/>
  <c r="Q6622" i="2"/>
  <c r="Q6616" i="2"/>
  <c r="Q6610" i="2"/>
  <c r="Q6604" i="2"/>
  <c r="Q6598" i="2"/>
  <c r="Q6592" i="2"/>
  <c r="Q6586" i="2"/>
  <c r="Q6580" i="2"/>
  <c r="Q6574" i="2"/>
  <c r="Q6568" i="2"/>
  <c r="Q6562" i="2"/>
  <c r="Q6556" i="2"/>
  <c r="Q6550" i="2"/>
  <c r="Q6544" i="2"/>
  <c r="Q6538" i="2"/>
  <c r="Q6532" i="2"/>
  <c r="Q6526" i="2"/>
  <c r="Q6520" i="2"/>
  <c r="Q6514" i="2"/>
  <c r="Q6508" i="2"/>
  <c r="Q6502" i="2"/>
  <c r="Q6496" i="2"/>
  <c r="Q6490" i="2"/>
  <c r="Q6484" i="2"/>
  <c r="Q6478" i="2"/>
  <c r="Q6472" i="2"/>
  <c r="Q6466" i="2"/>
  <c r="Q6460" i="2"/>
  <c r="Q6454" i="2"/>
  <c r="Q6448" i="2"/>
  <c r="Q6442" i="2"/>
  <c r="Q6436" i="2"/>
  <c r="Q6430" i="2"/>
  <c r="Q6424" i="2"/>
  <c r="Q6418" i="2"/>
  <c r="Q6412" i="2"/>
  <c r="Q6406" i="2"/>
  <c r="Q6400" i="2"/>
  <c r="Q6394" i="2"/>
  <c r="Q6388" i="2"/>
  <c r="Q6382" i="2"/>
  <c r="Q6376" i="2"/>
  <c r="Q6370" i="2"/>
  <c r="Q6364" i="2"/>
  <c r="Q6358" i="2"/>
  <c r="Q6352" i="2"/>
  <c r="Q6346" i="2"/>
  <c r="Q6340" i="2"/>
  <c r="Q6334" i="2"/>
  <c r="Q6328" i="2"/>
  <c r="Q6322" i="2"/>
  <c r="Q6316" i="2"/>
  <c r="Q6310" i="2"/>
  <c r="Q6304" i="2"/>
  <c r="Q6298" i="2"/>
  <c r="Q6292" i="2"/>
  <c r="Q6286" i="2"/>
  <c r="Q6280" i="2"/>
  <c r="Q6274" i="2"/>
  <c r="Q6268" i="2"/>
  <c r="Q6262" i="2"/>
  <c r="Q6256" i="2"/>
  <c r="Q6250" i="2"/>
  <c r="Q6244" i="2"/>
  <c r="Q6238" i="2"/>
  <c r="Q6232" i="2"/>
  <c r="Q6226" i="2"/>
  <c r="Q6220" i="2"/>
  <c r="Q6214" i="2"/>
  <c r="Q6208" i="2"/>
  <c r="Q6202" i="2"/>
  <c r="Q6196" i="2"/>
  <c r="Q6190" i="2"/>
  <c r="Q6184" i="2"/>
  <c r="Q6178" i="2"/>
  <c r="Q6172" i="2"/>
  <c r="Q6166" i="2"/>
  <c r="Q6160" i="2"/>
  <c r="Q6154" i="2"/>
  <c r="Q6148" i="2"/>
  <c r="Q6142" i="2"/>
  <c r="Q6136" i="2"/>
  <c r="Q6130" i="2"/>
  <c r="Q6124" i="2"/>
  <c r="Q6118" i="2"/>
  <c r="Q6112" i="2"/>
  <c r="Q6106" i="2"/>
  <c r="Q6100" i="2"/>
  <c r="Q6094" i="2"/>
  <c r="Q6088" i="2"/>
  <c r="Q6082" i="2"/>
  <c r="Q6076" i="2"/>
  <c r="Q6070" i="2"/>
  <c r="Q6064" i="2"/>
  <c r="Q6058" i="2"/>
  <c r="Q6052" i="2"/>
  <c r="Q6046" i="2"/>
  <c r="Q6040" i="2"/>
  <c r="Q6034" i="2"/>
  <c r="Q6028" i="2"/>
  <c r="Q6022" i="2"/>
  <c r="Q6016" i="2"/>
  <c r="Q6010" i="2"/>
  <c r="Q6004" i="2"/>
  <c r="Q5998" i="2"/>
  <c r="Q5992" i="2"/>
  <c r="Q5986" i="2"/>
  <c r="Q5980" i="2"/>
  <c r="Q5974" i="2"/>
  <c r="Q5968" i="2"/>
  <c r="Q5962" i="2"/>
  <c r="Q5956" i="2"/>
  <c r="Q5950" i="2"/>
  <c r="Q5944" i="2"/>
  <c r="Q5938" i="2"/>
  <c r="Q5932" i="2"/>
  <c r="Q5926" i="2"/>
  <c r="Q5920" i="2"/>
  <c r="Q5914" i="2"/>
  <c r="Q5908" i="2"/>
  <c r="Q5902" i="2"/>
  <c r="Q5896" i="2"/>
  <c r="Q5890" i="2"/>
  <c r="Q5884" i="2"/>
  <c r="Q5878" i="2"/>
  <c r="Q5872" i="2"/>
  <c r="Q5866" i="2"/>
  <c r="Q5860" i="2"/>
  <c r="Q5854" i="2"/>
  <c r="Q5848" i="2"/>
  <c r="Q5842" i="2"/>
  <c r="Q5836" i="2"/>
  <c r="Q5830" i="2"/>
  <c r="Q5824" i="2"/>
  <c r="Q5818" i="2"/>
  <c r="Q5812" i="2"/>
  <c r="Q5806" i="2"/>
  <c r="Q5800" i="2"/>
  <c r="Q5794" i="2"/>
  <c r="Q5788" i="2"/>
  <c r="Q5782" i="2"/>
  <c r="Q5776" i="2"/>
  <c r="Q5770" i="2"/>
  <c r="Q5764" i="2"/>
  <c r="Q5758" i="2"/>
  <c r="Q5752" i="2"/>
  <c r="Q5746" i="2"/>
  <c r="Q5740" i="2"/>
  <c r="Q5734" i="2"/>
  <c r="Q5728" i="2"/>
  <c r="Q5722" i="2"/>
  <c r="Q5716" i="2"/>
  <c r="Q5710" i="2"/>
  <c r="Q5704" i="2"/>
  <c r="Q5698" i="2"/>
  <c r="Q5692" i="2"/>
  <c r="Q5686" i="2"/>
  <c r="Q5680" i="2"/>
  <c r="Q5674" i="2"/>
  <c r="Q5668" i="2"/>
  <c r="Q5662" i="2"/>
  <c r="Q5656" i="2"/>
  <c r="Q5650" i="2"/>
  <c r="Q5644" i="2"/>
  <c r="Q5638" i="2"/>
  <c r="Q5632" i="2"/>
  <c r="Q5626" i="2"/>
  <c r="Q5620" i="2"/>
  <c r="Q5614" i="2"/>
  <c r="Q5608" i="2"/>
  <c r="Q5602" i="2"/>
  <c r="Q5596" i="2"/>
  <c r="Q5590" i="2"/>
  <c r="Q5584" i="2"/>
  <c r="Q5578" i="2"/>
  <c r="Q5572" i="2"/>
  <c r="Q5566" i="2"/>
  <c r="Q5560" i="2"/>
  <c r="Q5554" i="2"/>
  <c r="Q5548" i="2"/>
  <c r="Q5542" i="2"/>
  <c r="Q5536" i="2"/>
  <c r="Q5530" i="2"/>
  <c r="Q5524" i="2"/>
  <c r="Q5518" i="2"/>
  <c r="Q5512" i="2"/>
  <c r="Q5506" i="2"/>
  <c r="Q5500" i="2"/>
  <c r="Q5494" i="2"/>
  <c r="Q5488" i="2"/>
  <c r="Q5482" i="2"/>
  <c r="Q5476" i="2"/>
  <c r="Q5470" i="2"/>
  <c r="Q5464" i="2"/>
  <c r="Q5458" i="2"/>
  <c r="Q5452" i="2"/>
  <c r="Q5446" i="2"/>
  <c r="Q5440" i="2"/>
  <c r="Q5434" i="2"/>
  <c r="Q5428" i="2"/>
  <c r="Q5422" i="2"/>
  <c r="Q5416" i="2"/>
  <c r="Q5410" i="2"/>
  <c r="Q5404" i="2"/>
  <c r="Q5398" i="2"/>
  <c r="Q5392" i="2"/>
  <c r="Q5386" i="2"/>
  <c r="Q5380" i="2"/>
  <c r="Q5374" i="2"/>
  <c r="Q5368" i="2"/>
  <c r="Q5362" i="2"/>
  <c r="Q5356" i="2"/>
  <c r="Q5350" i="2"/>
  <c r="Q5344" i="2"/>
  <c r="Q5338" i="2"/>
  <c r="Q5332" i="2"/>
  <c r="Q5326" i="2"/>
  <c r="Q5320" i="2"/>
  <c r="Q5314" i="2"/>
  <c r="Q5308" i="2"/>
  <c r="Q5302" i="2"/>
  <c r="Q5296" i="2"/>
  <c r="Q5290" i="2"/>
  <c r="Q5284" i="2"/>
  <c r="Q5278" i="2"/>
  <c r="Q5272" i="2"/>
  <c r="Q5266" i="2"/>
  <c r="Q5260" i="2"/>
  <c r="Q5254" i="2"/>
  <c r="Q5248" i="2"/>
  <c r="Q5242" i="2"/>
  <c r="Q5236" i="2"/>
  <c r="Q5230" i="2"/>
  <c r="Q5224" i="2"/>
  <c r="Q5218" i="2"/>
  <c r="Q5212" i="2"/>
  <c r="Q5206" i="2"/>
  <c r="Q5200" i="2"/>
  <c r="Q5194" i="2"/>
  <c r="Q5188" i="2"/>
  <c r="Q5182" i="2"/>
  <c r="Q5176" i="2"/>
  <c r="Q5170" i="2"/>
  <c r="Q5164" i="2"/>
  <c r="Q5158" i="2"/>
  <c r="Q5152" i="2"/>
  <c r="Q5146" i="2"/>
  <c r="Q5140" i="2"/>
  <c r="Q5134" i="2"/>
  <c r="Q5128" i="2"/>
  <c r="Q5122" i="2"/>
  <c r="Q5116" i="2"/>
  <c r="Q5110" i="2"/>
  <c r="Q5104" i="2"/>
  <c r="Q5098" i="2"/>
  <c r="Q5092" i="2"/>
  <c r="Q5086" i="2"/>
  <c r="Q5080" i="2"/>
  <c r="Q5074" i="2"/>
  <c r="Q5068" i="2"/>
  <c r="Q5062" i="2"/>
  <c r="Q5056" i="2"/>
  <c r="Q5050" i="2"/>
  <c r="Q5044" i="2"/>
  <c r="Q5038" i="2"/>
  <c r="Q5032" i="2"/>
  <c r="Q5026" i="2"/>
  <c r="Q5020" i="2"/>
  <c r="Q5014" i="2"/>
  <c r="Q5008" i="2"/>
  <c r="Q5002" i="2"/>
  <c r="Q4996" i="2"/>
  <c r="Q4990" i="2"/>
  <c r="Q4984" i="2"/>
  <c r="Q4978" i="2"/>
  <c r="Q4972" i="2"/>
  <c r="Q4966" i="2"/>
  <c r="Q4960" i="2"/>
  <c r="Q4954" i="2"/>
  <c r="Q4948" i="2"/>
  <c r="Q4942" i="2"/>
  <c r="Q4936" i="2"/>
  <c r="Q4930" i="2"/>
  <c r="Q4924" i="2"/>
  <c r="Q4918" i="2"/>
  <c r="Q4912" i="2"/>
  <c r="Q4906" i="2"/>
  <c r="Q4900" i="2"/>
  <c r="Q4894" i="2"/>
  <c r="Q4888" i="2"/>
  <c r="Q4882" i="2"/>
  <c r="Q4876" i="2"/>
  <c r="Q4870" i="2"/>
  <c r="Q4864" i="2"/>
  <c r="Q4858" i="2"/>
  <c r="Q4852" i="2"/>
  <c r="Q4846" i="2"/>
  <c r="Q4840" i="2"/>
  <c r="Q4834" i="2"/>
  <c r="Q4828" i="2"/>
  <c r="Q4822" i="2"/>
  <c r="Q4816" i="2"/>
  <c r="Q4810" i="2"/>
  <c r="Q4804" i="2"/>
  <c r="Q4798" i="2"/>
  <c r="Q4792" i="2"/>
  <c r="Q4786" i="2"/>
  <c r="Q4780" i="2"/>
  <c r="Q4774" i="2"/>
  <c r="Q4768" i="2"/>
  <c r="Q4762" i="2"/>
  <c r="Q4756" i="2"/>
  <c r="Q4750" i="2"/>
  <c r="Q4744" i="2"/>
  <c r="Q4738" i="2"/>
  <c r="Q4732" i="2"/>
  <c r="Q4726" i="2"/>
  <c r="Q4720" i="2"/>
  <c r="Q4714" i="2"/>
  <c r="Q4708" i="2"/>
  <c r="Q4702" i="2"/>
  <c r="Q4696" i="2"/>
  <c r="Q4690" i="2"/>
  <c r="Q4684" i="2"/>
  <c r="Q4678" i="2"/>
  <c r="Q4672" i="2"/>
  <c r="Q4666" i="2"/>
  <c r="Q4660" i="2"/>
  <c r="Q4654" i="2"/>
  <c r="Q4648" i="2"/>
  <c r="Q4642" i="2"/>
  <c r="Q4636" i="2"/>
  <c r="Q4630" i="2"/>
  <c r="Q4624" i="2"/>
  <c r="Q4618" i="2"/>
  <c r="Q4612" i="2"/>
  <c r="Q4606" i="2"/>
  <c r="Q4600" i="2"/>
  <c r="Q4594" i="2"/>
  <c r="Q4588" i="2"/>
  <c r="Q4582" i="2"/>
  <c r="Q4576" i="2"/>
  <c r="Q4570" i="2"/>
  <c r="Q4564" i="2"/>
  <c r="Q4558" i="2"/>
  <c r="Q4552" i="2"/>
  <c r="Q4546" i="2"/>
  <c r="Q4540" i="2"/>
  <c r="Q4534" i="2"/>
  <c r="Q4528" i="2"/>
  <c r="Q4522" i="2"/>
  <c r="Q4516" i="2"/>
  <c r="Q4510" i="2"/>
  <c r="Q4504" i="2"/>
  <c r="Q4498" i="2"/>
  <c r="Q4492" i="2"/>
  <c r="Q4486" i="2"/>
  <c r="Q4480" i="2"/>
  <c r="Q4474" i="2"/>
  <c r="Q4468" i="2"/>
  <c r="Q4462" i="2"/>
  <c r="Q4456" i="2"/>
  <c r="Q4450" i="2"/>
  <c r="Q4444" i="2"/>
  <c r="Q4438" i="2"/>
  <c r="Q4432" i="2"/>
  <c r="Q4426" i="2"/>
  <c r="Q4420" i="2"/>
  <c r="Q4414" i="2"/>
  <c r="Q4408" i="2"/>
  <c r="Q4402" i="2"/>
  <c r="Q4396" i="2"/>
  <c r="Q4390" i="2"/>
  <c r="Q4384" i="2"/>
  <c r="Q4378" i="2"/>
  <c r="Q4372" i="2"/>
  <c r="Q4366" i="2"/>
  <c r="Q4360" i="2"/>
  <c r="Q4354" i="2"/>
  <c r="Q4348" i="2"/>
  <c r="Q4342" i="2"/>
  <c r="Q4336" i="2"/>
  <c r="Q4330" i="2"/>
  <c r="Q4324" i="2"/>
  <c r="Q4318" i="2"/>
  <c r="Q4312" i="2"/>
  <c r="Q4306" i="2"/>
  <c r="Q4300" i="2"/>
  <c r="Q4294" i="2"/>
  <c r="Q4288" i="2"/>
  <c r="Q4282" i="2"/>
  <c r="Q4276" i="2"/>
  <c r="Q4270" i="2"/>
  <c r="Q4264" i="2"/>
  <c r="Q4258" i="2"/>
  <c r="Q4252" i="2"/>
  <c r="Q4246" i="2"/>
  <c r="Q4240" i="2"/>
  <c r="Q4234" i="2"/>
  <c r="Q4228" i="2"/>
  <c r="Q4222" i="2"/>
  <c r="Q4216" i="2"/>
  <c r="Q4210" i="2"/>
  <c r="Q4204" i="2"/>
  <c r="Q4198" i="2"/>
  <c r="Q4192" i="2"/>
  <c r="Q4186" i="2"/>
  <c r="Q4180" i="2"/>
  <c r="Q4174" i="2"/>
  <c r="Q4168" i="2"/>
  <c r="Q4162" i="2"/>
  <c r="Q4156" i="2"/>
  <c r="Q4150" i="2"/>
  <c r="Q4144" i="2"/>
  <c r="Q4138" i="2"/>
  <c r="Q4132" i="2"/>
  <c r="Q4126" i="2"/>
  <c r="Q4120" i="2"/>
  <c r="Q4114" i="2"/>
  <c r="Q4108" i="2"/>
  <c r="Q4102" i="2"/>
  <c r="Q4096" i="2"/>
  <c r="Q4090" i="2"/>
  <c r="Q4084" i="2"/>
  <c r="Q4078" i="2"/>
  <c r="Q4072" i="2"/>
  <c r="Q4066" i="2"/>
  <c r="Q4060" i="2"/>
  <c r="Q4054" i="2"/>
  <c r="Q4048" i="2"/>
  <c r="Q4042" i="2"/>
  <c r="Q4036" i="2"/>
  <c r="Q4030" i="2"/>
  <c r="Q4024" i="2"/>
  <c r="Q4018" i="2"/>
  <c r="Q4012" i="2"/>
  <c r="Q4006" i="2"/>
  <c r="Q4000" i="2"/>
  <c r="Q3994" i="2"/>
  <c r="Q3988" i="2"/>
  <c r="Q3982" i="2"/>
  <c r="Q3976" i="2"/>
  <c r="Q3970" i="2"/>
  <c r="Q3964" i="2"/>
  <c r="Q3958" i="2"/>
  <c r="Q3952" i="2"/>
  <c r="Q3946" i="2"/>
  <c r="Q3940" i="2"/>
  <c r="Q3934" i="2"/>
  <c r="Q3928" i="2"/>
  <c r="Q3922" i="2"/>
  <c r="Q3916" i="2"/>
  <c r="Q3910" i="2"/>
  <c r="Q3904" i="2"/>
  <c r="Q3898" i="2"/>
  <c r="Q3892" i="2"/>
  <c r="Q3886" i="2"/>
  <c r="Q3880" i="2"/>
  <c r="Q3874" i="2"/>
  <c r="Q3868" i="2"/>
  <c r="Q3862" i="2"/>
  <c r="Q3856" i="2"/>
  <c r="Q3850" i="2"/>
  <c r="Q3844" i="2"/>
  <c r="Q3838" i="2"/>
  <c r="Q3832" i="2"/>
  <c r="Q3826" i="2"/>
  <c r="Q3820" i="2"/>
  <c r="Q3814" i="2"/>
  <c r="Q3808" i="2"/>
  <c r="Q3802" i="2"/>
  <c r="Q3796" i="2"/>
  <c r="Q3790" i="2"/>
  <c r="Q3784" i="2"/>
  <c r="Q3778" i="2"/>
  <c r="Q3772" i="2"/>
  <c r="Q3766" i="2"/>
  <c r="Q3760" i="2"/>
  <c r="Q3754" i="2"/>
  <c r="Q3748" i="2"/>
  <c r="Q3742" i="2"/>
  <c r="Q3736" i="2"/>
  <c r="Q3730" i="2"/>
  <c r="Q3724" i="2"/>
  <c r="Q3718" i="2"/>
  <c r="Q3712" i="2"/>
  <c r="Q3706" i="2"/>
  <c r="Q3700" i="2"/>
  <c r="Q3694" i="2"/>
  <c r="Q3688" i="2"/>
  <c r="Q3682" i="2"/>
  <c r="Q3676" i="2"/>
  <c r="Q3670" i="2"/>
  <c r="Q3664" i="2"/>
  <c r="Q3658" i="2"/>
  <c r="Q3652" i="2"/>
  <c r="Q3646" i="2"/>
  <c r="Q3640" i="2"/>
  <c r="Q3634" i="2"/>
  <c r="Q3628" i="2"/>
  <c r="Q3622" i="2"/>
  <c r="Q3616" i="2"/>
  <c r="Q3610" i="2"/>
  <c r="Q3604" i="2"/>
  <c r="Q3598" i="2"/>
  <c r="Q3592" i="2"/>
  <c r="Q3586" i="2"/>
  <c r="Q3580" i="2"/>
  <c r="Q3574" i="2"/>
  <c r="Q3568" i="2"/>
  <c r="Q3562" i="2"/>
  <c r="Q3556" i="2"/>
  <c r="Q3550" i="2"/>
  <c r="Q3544" i="2"/>
  <c r="Q3538" i="2"/>
  <c r="Q3532" i="2"/>
  <c r="Q3526" i="2"/>
  <c r="Q3520" i="2"/>
  <c r="Q3514" i="2"/>
  <c r="Q3508" i="2"/>
  <c r="Q3502" i="2"/>
  <c r="Q3496" i="2"/>
  <c r="Q3490" i="2"/>
  <c r="Q3484" i="2"/>
  <c r="Q3478" i="2"/>
  <c r="Q3472" i="2"/>
  <c r="Q3466" i="2"/>
  <c r="Q3460" i="2"/>
  <c r="Q3454" i="2"/>
  <c r="Q3448" i="2"/>
  <c r="Q3442" i="2"/>
  <c r="Q3436" i="2"/>
  <c r="Q3430" i="2"/>
  <c r="Q3424" i="2"/>
  <c r="Q3418" i="2"/>
  <c r="Q3412" i="2"/>
  <c r="Q3406" i="2"/>
  <c r="Q3400" i="2"/>
  <c r="Q3394" i="2"/>
  <c r="Q3388" i="2"/>
  <c r="Q3382" i="2"/>
  <c r="Q3376" i="2"/>
  <c r="Q3370" i="2"/>
  <c r="Q3364" i="2"/>
  <c r="Q3358" i="2"/>
  <c r="Q3352" i="2"/>
  <c r="Q3346" i="2"/>
  <c r="Q3340" i="2"/>
  <c r="Q3334" i="2"/>
  <c r="Q3328" i="2"/>
  <c r="Q3322" i="2"/>
  <c r="Q3316" i="2"/>
  <c r="Q3310" i="2"/>
  <c r="Q3304" i="2"/>
  <c r="Q3298" i="2"/>
  <c r="Q3292" i="2"/>
  <c r="Q3286" i="2"/>
  <c r="Q3280" i="2"/>
  <c r="Q3274" i="2"/>
  <c r="Q3268" i="2"/>
  <c r="Q3262" i="2"/>
  <c r="Q3256" i="2"/>
  <c r="Q3250" i="2"/>
  <c r="Q3244" i="2"/>
  <c r="Q3238" i="2"/>
  <c r="Q3232" i="2"/>
  <c r="Q3226" i="2"/>
  <c r="Q3220" i="2"/>
  <c r="Q3214" i="2"/>
  <c r="Q3208" i="2"/>
  <c r="Q3202" i="2"/>
  <c r="Q3196" i="2"/>
  <c r="Q3190" i="2"/>
  <c r="Q3184" i="2"/>
  <c r="Q3178" i="2"/>
  <c r="Q3172" i="2"/>
  <c r="Q3166" i="2"/>
  <c r="Q3160" i="2"/>
  <c r="Q3154" i="2"/>
  <c r="Q3148" i="2"/>
  <c r="Q3142" i="2"/>
  <c r="Q3136" i="2"/>
  <c r="Q3130" i="2"/>
  <c r="Q3124" i="2"/>
  <c r="Q3118" i="2"/>
  <c r="Q3112" i="2"/>
  <c r="Q3106" i="2"/>
  <c r="Q3100" i="2"/>
  <c r="Q3094" i="2"/>
  <c r="Q3088" i="2"/>
  <c r="Q3082" i="2"/>
  <c r="Q3076" i="2"/>
  <c r="Q3070" i="2"/>
  <c r="Q3064" i="2"/>
  <c r="Q3058" i="2"/>
  <c r="Q3052" i="2"/>
  <c r="Q3046" i="2"/>
  <c r="Q3040" i="2"/>
  <c r="Q3034" i="2"/>
  <c r="Q3028" i="2"/>
  <c r="Q3022" i="2"/>
  <c r="Q3016" i="2"/>
  <c r="Q3010" i="2"/>
  <c r="Q3004" i="2"/>
  <c r="Q2998" i="2"/>
  <c r="Q2992" i="2"/>
  <c r="Q2986" i="2"/>
  <c r="Q2980" i="2"/>
  <c r="Q2974" i="2"/>
  <c r="Q2968" i="2"/>
  <c r="Q2962" i="2"/>
  <c r="Q2956" i="2"/>
  <c r="Q2950" i="2"/>
  <c r="Q2944" i="2"/>
  <c r="Q2938" i="2"/>
  <c r="Q2932" i="2"/>
  <c r="Q2926" i="2"/>
  <c r="Q2920" i="2"/>
  <c r="Q2914" i="2"/>
  <c r="Q2908" i="2"/>
  <c r="Q2902" i="2"/>
  <c r="Q2896" i="2"/>
  <c r="Q2890" i="2"/>
  <c r="Q2884" i="2"/>
  <c r="Q2878" i="2"/>
  <c r="Q2872" i="2"/>
  <c r="Q2866" i="2"/>
  <c r="Q2860" i="2"/>
  <c r="Q2854" i="2"/>
  <c r="Q2848" i="2"/>
  <c r="Q2842" i="2"/>
  <c r="Q2836" i="2"/>
  <c r="Q2830" i="2"/>
  <c r="Q2824" i="2"/>
  <c r="Q2818" i="2"/>
  <c r="Q2812" i="2"/>
  <c r="Q2806" i="2"/>
  <c r="Q2800" i="2"/>
  <c r="Q2794" i="2"/>
  <c r="Q2788" i="2"/>
  <c r="Q2782" i="2"/>
  <c r="Q2776" i="2"/>
  <c r="Q2770" i="2"/>
  <c r="Q2764" i="2"/>
  <c r="Q2758" i="2"/>
  <c r="Q2752" i="2"/>
  <c r="Q2746" i="2"/>
  <c r="Q2740" i="2"/>
  <c r="Q2734" i="2"/>
  <c r="Q2728" i="2"/>
  <c r="Q2722" i="2"/>
  <c r="Q2716" i="2"/>
  <c r="Q2710" i="2"/>
  <c r="Q2704" i="2"/>
  <c r="Q2698" i="2"/>
  <c r="Q2692" i="2"/>
  <c r="Q2686" i="2"/>
  <c r="Q2680" i="2"/>
  <c r="Q2674" i="2"/>
  <c r="Q2668" i="2"/>
  <c r="Q2662" i="2"/>
  <c r="Q2656" i="2"/>
  <c r="Q2650" i="2"/>
  <c r="Q2644" i="2"/>
  <c r="Q2638" i="2"/>
  <c r="Q2632" i="2"/>
  <c r="Q2626" i="2"/>
  <c r="Q2620" i="2"/>
  <c r="Q2614" i="2"/>
  <c r="Q2608" i="2"/>
  <c r="Q2602" i="2"/>
  <c r="Q2596" i="2"/>
  <c r="Q2590" i="2"/>
  <c r="Q2584" i="2"/>
  <c r="Q2578" i="2"/>
  <c r="Q2572" i="2"/>
  <c r="Q2566" i="2"/>
  <c r="Q2560" i="2"/>
  <c r="Q2554" i="2"/>
  <c r="Q2548" i="2"/>
  <c r="Q2542" i="2"/>
  <c r="Q2536" i="2"/>
  <c r="Q2530" i="2"/>
  <c r="Q2524" i="2"/>
  <c r="Q2518" i="2"/>
  <c r="Q2512" i="2"/>
  <c r="Q2506" i="2"/>
  <c r="Q2500" i="2"/>
  <c r="Q2494" i="2"/>
  <c r="Q2488" i="2"/>
  <c r="Q2482" i="2"/>
  <c r="Q2476" i="2"/>
  <c r="Q2470" i="2"/>
  <c r="Q2464" i="2"/>
  <c r="Q2458" i="2"/>
  <c r="Q2452" i="2"/>
  <c r="Q2446" i="2"/>
  <c r="Q2440" i="2"/>
  <c r="Q2434" i="2"/>
  <c r="Q2428" i="2"/>
  <c r="Q2422" i="2"/>
  <c r="Q2416" i="2"/>
  <c r="Q2410" i="2"/>
  <c r="Q2404" i="2"/>
  <c r="Q6117" i="2"/>
  <c r="Q6111" i="2"/>
  <c r="Q6105" i="2"/>
  <c r="Q6099" i="2"/>
  <c r="Q6093" i="2"/>
  <c r="Q6087" i="2"/>
  <c r="Q6081" i="2"/>
  <c r="Q6075" i="2"/>
  <c r="Q6069" i="2"/>
  <c r="Q6063" i="2"/>
  <c r="Q6057" i="2"/>
  <c r="Q6051" i="2"/>
  <c r="Q6045" i="2"/>
  <c r="Q6039" i="2"/>
  <c r="Q6033" i="2"/>
  <c r="Q6027" i="2"/>
  <c r="Q6021" i="2"/>
  <c r="Q6015" i="2"/>
  <c r="Q6009" i="2"/>
  <c r="Q6003" i="2"/>
  <c r="Q5997" i="2"/>
  <c r="Q5991" i="2"/>
  <c r="Q5985" i="2"/>
  <c r="Q5979" i="2"/>
  <c r="Q5973" i="2"/>
  <c r="Q5967" i="2"/>
  <c r="Q5961" i="2"/>
  <c r="Q5955" i="2"/>
  <c r="Q5949" i="2"/>
  <c r="Q5943" i="2"/>
  <c r="Q5937" i="2"/>
  <c r="Q5931" i="2"/>
  <c r="Q5925" i="2"/>
  <c r="Q5919" i="2"/>
  <c r="Q5913" i="2"/>
  <c r="Q5907" i="2"/>
  <c r="Q5901" i="2"/>
  <c r="Q5895" i="2"/>
  <c r="Q5889" i="2"/>
  <c r="Q5883" i="2"/>
  <c r="Q5877" i="2"/>
  <c r="Q5871" i="2"/>
  <c r="Q5865" i="2"/>
  <c r="Q5859" i="2"/>
  <c r="Q5853" i="2"/>
  <c r="Q5847" i="2"/>
  <c r="Q5841" i="2"/>
  <c r="Q5835" i="2"/>
  <c r="Q5829" i="2"/>
  <c r="Q5823" i="2"/>
  <c r="Q5817" i="2"/>
  <c r="Q5811" i="2"/>
  <c r="Q5805" i="2"/>
  <c r="Q5799" i="2"/>
  <c r="Q5793" i="2"/>
  <c r="Q5787" i="2"/>
  <c r="Q5781" i="2"/>
  <c r="Q5775" i="2"/>
  <c r="Q5769" i="2"/>
  <c r="Q5763" i="2"/>
  <c r="Q5757" i="2"/>
  <c r="Q5751" i="2"/>
  <c r="Q5745" i="2"/>
  <c r="Q5739" i="2"/>
  <c r="Q5733" i="2"/>
  <c r="Q5727" i="2"/>
  <c r="Q5721" i="2"/>
  <c r="Q5715" i="2"/>
  <c r="Q5709" i="2"/>
  <c r="Q5703" i="2"/>
  <c r="Q5697" i="2"/>
  <c r="Q5691" i="2"/>
  <c r="Q5685" i="2"/>
  <c r="Q5679" i="2"/>
  <c r="Q5673" i="2"/>
  <c r="Q5667" i="2"/>
  <c r="Q5661" i="2"/>
  <c r="Q5655" i="2"/>
  <c r="Q5649" i="2"/>
  <c r="Q5643" i="2"/>
  <c r="Q5637" i="2"/>
  <c r="Q5631" i="2"/>
  <c r="Q5625" i="2"/>
  <c r="Q5619" i="2"/>
  <c r="Q5613" i="2"/>
  <c r="Q5607" i="2"/>
  <c r="Q5601" i="2"/>
  <c r="Q5595" i="2"/>
  <c r="Q5589" i="2"/>
  <c r="Q5583" i="2"/>
  <c r="Q5577" i="2"/>
  <c r="Q5571" i="2"/>
  <c r="Q5565" i="2"/>
  <c r="Q5559" i="2"/>
  <c r="Q5553" i="2"/>
  <c r="Q5547" i="2"/>
  <c r="Q5541" i="2"/>
  <c r="Q5535" i="2"/>
  <c r="Q5529" i="2"/>
  <c r="Q5523" i="2"/>
  <c r="Q5517" i="2"/>
  <c r="Q5511" i="2"/>
  <c r="Q5505" i="2"/>
  <c r="Q5499" i="2"/>
  <c r="Q5493" i="2"/>
  <c r="Q5487" i="2"/>
  <c r="Q5481" i="2"/>
  <c r="Q5475" i="2"/>
  <c r="Q5469" i="2"/>
  <c r="Q5463" i="2"/>
  <c r="Q5457" i="2"/>
  <c r="Q5451" i="2"/>
  <c r="Q5445" i="2"/>
  <c r="Q5439" i="2"/>
  <c r="Q5433" i="2"/>
  <c r="Q5427" i="2"/>
  <c r="Q5421" i="2"/>
  <c r="Q5415" i="2"/>
  <c r="Q5409" i="2"/>
  <c r="Q5403" i="2"/>
  <c r="Q5397" i="2"/>
  <c r="Q5391" i="2"/>
  <c r="Q5385" i="2"/>
  <c r="Q5379" i="2"/>
  <c r="Q5373" i="2"/>
  <c r="Q5367" i="2"/>
  <c r="Q5361" i="2"/>
  <c r="Q5355" i="2"/>
  <c r="Q5349" i="2"/>
  <c r="Q5343" i="2"/>
  <c r="Q5337" i="2"/>
  <c r="Q5331" i="2"/>
  <c r="Q5325" i="2"/>
  <c r="Q5319" i="2"/>
  <c r="Q5313" i="2"/>
  <c r="Q5307" i="2"/>
  <c r="Q5301" i="2"/>
  <c r="Q5295" i="2"/>
  <c r="Q5289" i="2"/>
  <c r="Q5283" i="2"/>
  <c r="Q5277" i="2"/>
  <c r="Q5271" i="2"/>
  <c r="Q5265" i="2"/>
  <c r="Q5259" i="2"/>
  <c r="Q5253" i="2"/>
  <c r="Q5247" i="2"/>
  <c r="Q5241" i="2"/>
  <c r="Q5235" i="2"/>
  <c r="Q5229" i="2"/>
  <c r="Q5223" i="2"/>
  <c r="Q5217" i="2"/>
  <c r="Q5211" i="2"/>
  <c r="Q5205" i="2"/>
  <c r="Q5199" i="2"/>
  <c r="Q5193" i="2"/>
  <c r="Q5187" i="2"/>
  <c r="Q5181" i="2"/>
  <c r="Q5175" i="2"/>
  <c r="Q5169" i="2"/>
  <c r="Q5163" i="2"/>
  <c r="Q5157" i="2"/>
  <c r="Q5151" i="2"/>
  <c r="Q5145" i="2"/>
  <c r="Q5139" i="2"/>
  <c r="Q5133" i="2"/>
  <c r="Q5127" i="2"/>
  <c r="Q5121" i="2"/>
  <c r="Q5115" i="2"/>
  <c r="Q5109" i="2"/>
  <c r="Q5103" i="2"/>
  <c r="Q5097" i="2"/>
  <c r="Q5091" i="2"/>
  <c r="Q5085" i="2"/>
  <c r="Q5079" i="2"/>
  <c r="Q5073" i="2"/>
  <c r="Q5067" i="2"/>
  <c r="Q5061" i="2"/>
  <c r="Q5055" i="2"/>
  <c r="Q5049" i="2"/>
  <c r="Q5043" i="2"/>
  <c r="Q5037" i="2"/>
  <c r="Q5031" i="2"/>
  <c r="Q5025" i="2"/>
  <c r="Q5019" i="2"/>
  <c r="Q5013" i="2"/>
  <c r="Q5007" i="2"/>
  <c r="Q5001" i="2"/>
  <c r="Q4995" i="2"/>
  <c r="Q4989" i="2"/>
  <c r="Q4983" i="2"/>
  <c r="Q4977" i="2"/>
  <c r="Q4971" i="2"/>
  <c r="Q4965" i="2"/>
  <c r="Q4959" i="2"/>
  <c r="Q4953" i="2"/>
  <c r="Q4947" i="2"/>
  <c r="Q4941" i="2"/>
  <c r="Q4935" i="2"/>
  <c r="Q4929" i="2"/>
  <c r="Q4923" i="2"/>
  <c r="Q4917" i="2"/>
  <c r="Q4911" i="2"/>
  <c r="Q4905" i="2"/>
  <c r="Q4899" i="2"/>
  <c r="Q4893" i="2"/>
  <c r="Q4887" i="2"/>
  <c r="Q4881" i="2"/>
  <c r="Q4875" i="2"/>
  <c r="Q4869" i="2"/>
  <c r="Q4863" i="2"/>
  <c r="Q4857" i="2"/>
  <c r="Q4851" i="2"/>
  <c r="Q4845" i="2"/>
  <c r="Q4839" i="2"/>
  <c r="Q4833" i="2"/>
  <c r="Q4827" i="2"/>
  <c r="Q4821" i="2"/>
  <c r="Q4815" i="2"/>
  <c r="Q4809" i="2"/>
  <c r="Q4803" i="2"/>
  <c r="Q4797" i="2"/>
  <c r="Q4791" i="2"/>
  <c r="Q4785" i="2"/>
  <c r="Q4779" i="2"/>
  <c r="Q4773" i="2"/>
  <c r="Q4767" i="2"/>
  <c r="Q4761" i="2"/>
  <c r="Q4755" i="2"/>
  <c r="Q4749" i="2"/>
  <c r="Q4743" i="2"/>
  <c r="Q4737" i="2"/>
  <c r="Q4731" i="2"/>
  <c r="Q4725" i="2"/>
  <c r="Q4719" i="2"/>
  <c r="Q4713" i="2"/>
  <c r="Q4707" i="2"/>
  <c r="Q4701" i="2"/>
  <c r="Q4695" i="2"/>
  <c r="Q4689" i="2"/>
  <c r="Q4683" i="2"/>
  <c r="Q4677" i="2"/>
  <c r="Q4671" i="2"/>
  <c r="Q4665" i="2"/>
  <c r="Q4659" i="2"/>
  <c r="Q4653" i="2"/>
  <c r="Q4647" i="2"/>
  <c r="Q4641" i="2"/>
  <c r="Q4635" i="2"/>
  <c r="Q4629" i="2"/>
  <c r="Q4623" i="2"/>
  <c r="Q4617" i="2"/>
  <c r="Q4611" i="2"/>
  <c r="Q4605" i="2"/>
  <c r="Q4599" i="2"/>
  <c r="Q4593" i="2"/>
  <c r="Q4587" i="2"/>
  <c r="Q4581" i="2"/>
  <c r="Q4575" i="2"/>
  <c r="Q4569" i="2"/>
  <c r="Q4563" i="2"/>
  <c r="Q4557" i="2"/>
  <c r="Q4551" i="2"/>
  <c r="Q4545" i="2"/>
  <c r="Q4539" i="2"/>
  <c r="Q4533" i="2"/>
  <c r="Q4527" i="2"/>
  <c r="Q4521" i="2"/>
  <c r="Q4515" i="2"/>
  <c r="Q4509" i="2"/>
  <c r="Q4503" i="2"/>
  <c r="Q4497" i="2"/>
  <c r="Q4491" i="2"/>
  <c r="Q4485" i="2"/>
  <c r="Q4479" i="2"/>
  <c r="Q4473" i="2"/>
  <c r="Q4467" i="2"/>
  <c r="Q4461" i="2"/>
  <c r="Q4455" i="2"/>
  <c r="Q4449" i="2"/>
  <c r="Q4443" i="2"/>
  <c r="Q4437" i="2"/>
  <c r="Q4431" i="2"/>
  <c r="Q4425" i="2"/>
  <c r="Q4419" i="2"/>
  <c r="Q4413" i="2"/>
  <c r="Q4407" i="2"/>
  <c r="Q4401" i="2"/>
  <c r="Q4395" i="2"/>
  <c r="Q4389" i="2"/>
  <c r="Q4383" i="2"/>
  <c r="Q4377" i="2"/>
  <c r="Q4371" i="2"/>
  <c r="Q4365" i="2"/>
  <c r="Q4359" i="2"/>
  <c r="Q4353" i="2"/>
  <c r="Q4347" i="2"/>
  <c r="Q4341" i="2"/>
  <c r="Q4335" i="2"/>
  <c r="Q4329" i="2"/>
  <c r="Q4323" i="2"/>
  <c r="Q4317" i="2"/>
  <c r="Q4311" i="2"/>
  <c r="Q4305" i="2"/>
  <c r="Q4299" i="2"/>
  <c r="Q4293" i="2"/>
  <c r="Q4287" i="2"/>
  <c r="Q4281" i="2"/>
  <c r="Q4275" i="2"/>
  <c r="Q4269" i="2"/>
  <c r="Q4263" i="2"/>
  <c r="Q4257" i="2"/>
  <c r="Q4251" i="2"/>
  <c r="Q4245" i="2"/>
  <c r="Q4239" i="2"/>
  <c r="Q4233" i="2"/>
  <c r="Q4227" i="2"/>
  <c r="Q4221" i="2"/>
  <c r="Q4215" i="2"/>
  <c r="Q4209" i="2"/>
  <c r="Q4203" i="2"/>
  <c r="Q4197" i="2"/>
  <c r="Q4191" i="2"/>
  <c r="Q4185" i="2"/>
  <c r="Q4179" i="2"/>
  <c r="Q4173" i="2"/>
  <c r="Q4167" i="2"/>
  <c r="Q4161" i="2"/>
  <c r="Q4155" i="2"/>
  <c r="Q4149" i="2"/>
  <c r="Q4143" i="2"/>
  <c r="Q4137" i="2"/>
  <c r="Q4131" i="2"/>
  <c r="Q4125" i="2"/>
  <c r="Q4119" i="2"/>
  <c r="Q4113" i="2"/>
  <c r="Q4107" i="2"/>
  <c r="Q4101" i="2"/>
  <c r="Q4095" i="2"/>
  <c r="Q4089" i="2"/>
  <c r="Q4083" i="2"/>
  <c r="Q4077" i="2"/>
  <c r="Q4071" i="2"/>
  <c r="Q4065" i="2"/>
  <c r="Q4059" i="2"/>
  <c r="Q4053" i="2"/>
  <c r="Q4047" i="2"/>
  <c r="Q4041" i="2"/>
  <c r="Q4035" i="2"/>
  <c r="Q4029" i="2"/>
  <c r="Q4023" i="2"/>
  <c r="Q4017" i="2"/>
  <c r="Q4011" i="2"/>
  <c r="Q4005" i="2"/>
  <c r="Q3999" i="2"/>
  <c r="Q3993" i="2"/>
  <c r="Q3987" i="2"/>
  <c r="Q3981" i="2"/>
  <c r="Q3975" i="2"/>
  <c r="Q3969" i="2"/>
  <c r="Q3963" i="2"/>
  <c r="Q3957" i="2"/>
  <c r="Q3951" i="2"/>
  <c r="Q3945" i="2"/>
  <c r="Q3939" i="2"/>
  <c r="Q3933" i="2"/>
  <c r="Q3927" i="2"/>
  <c r="Q3921" i="2"/>
  <c r="Q3915" i="2"/>
  <c r="Q3909" i="2"/>
  <c r="Q3903" i="2"/>
  <c r="Q3897" i="2"/>
  <c r="Q3891" i="2"/>
  <c r="Q3885" i="2"/>
  <c r="Q3879" i="2"/>
  <c r="Q3873" i="2"/>
  <c r="Q3867" i="2"/>
  <c r="Q3861" i="2"/>
  <c r="Q3855" i="2"/>
  <c r="Q3849" i="2"/>
  <c r="Q3843" i="2"/>
  <c r="Q3837" i="2"/>
  <c r="Q3831" i="2"/>
  <c r="Q3825" i="2"/>
  <c r="Q3819" i="2"/>
  <c r="Q3813" i="2"/>
  <c r="Q3807" i="2"/>
  <c r="Q3801" i="2"/>
  <c r="Q3795" i="2"/>
  <c r="Q3789" i="2"/>
  <c r="Q3783" i="2"/>
  <c r="Q3777" i="2"/>
  <c r="Q3771" i="2"/>
  <c r="Q3765" i="2"/>
  <c r="Q3759" i="2"/>
  <c r="Q3753" i="2"/>
  <c r="Q3747" i="2"/>
  <c r="Q3741" i="2"/>
  <c r="Q3735" i="2"/>
  <c r="Q3729" i="2"/>
  <c r="Q3723" i="2"/>
  <c r="Q3717" i="2"/>
  <c r="Q3711" i="2"/>
  <c r="Q3705" i="2"/>
  <c r="Q3699" i="2"/>
  <c r="Q3693" i="2"/>
  <c r="Q3687" i="2"/>
  <c r="Q3681" i="2"/>
  <c r="Q3675" i="2"/>
  <c r="Q3669" i="2"/>
  <c r="Q3663" i="2"/>
  <c r="Q3657" i="2"/>
  <c r="Q3651" i="2"/>
  <c r="Q3645" i="2"/>
  <c r="Q3639" i="2"/>
  <c r="Q3633" i="2"/>
  <c r="Q3627" i="2"/>
  <c r="Q3621" i="2"/>
  <c r="Q3615" i="2"/>
  <c r="Q3609" i="2"/>
  <c r="Q3603" i="2"/>
  <c r="Q3597" i="2"/>
  <c r="Q3591" i="2"/>
  <c r="Q3585" i="2"/>
  <c r="Q3579" i="2"/>
  <c r="Q3573" i="2"/>
  <c r="Q3567" i="2"/>
  <c r="Q3561" i="2"/>
  <c r="Q3555" i="2"/>
  <c r="Q3549" i="2"/>
  <c r="Q3543" i="2"/>
  <c r="Q3537" i="2"/>
  <c r="Q3531" i="2"/>
  <c r="Q3525" i="2"/>
  <c r="Q3519" i="2"/>
  <c r="Q3513" i="2"/>
  <c r="Q3507" i="2"/>
  <c r="Q3501" i="2"/>
  <c r="Q3495" i="2"/>
  <c r="Q3489" i="2"/>
  <c r="Q3483" i="2"/>
  <c r="Q3477" i="2"/>
  <c r="Q3471" i="2"/>
  <c r="Q3465" i="2"/>
  <c r="Q3459" i="2"/>
  <c r="Q3453" i="2"/>
  <c r="Q3447" i="2"/>
  <c r="Q3441" i="2"/>
  <c r="Q3435" i="2"/>
  <c r="Q3429" i="2"/>
  <c r="Q3423" i="2"/>
  <c r="Q3417" i="2"/>
  <c r="Q3411" i="2"/>
  <c r="Q3405" i="2"/>
  <c r="Q3399" i="2"/>
  <c r="Q3393" i="2"/>
  <c r="Q3387" i="2"/>
  <c r="Q3381" i="2"/>
  <c r="Q3375" i="2"/>
  <c r="Q3369" i="2"/>
  <c r="Q3363" i="2"/>
  <c r="Q3357" i="2"/>
  <c r="Q3351" i="2"/>
  <c r="Q3345" i="2"/>
  <c r="Q3339" i="2"/>
  <c r="Q3333" i="2"/>
  <c r="Q3327" i="2"/>
  <c r="Q3321" i="2"/>
  <c r="Q3315" i="2"/>
  <c r="Q3309" i="2"/>
  <c r="Q3303" i="2"/>
  <c r="Q3297" i="2"/>
  <c r="Q3291" i="2"/>
  <c r="Q3285" i="2"/>
  <c r="Q3279" i="2"/>
  <c r="Q3273" i="2"/>
  <c r="Q3267" i="2"/>
  <c r="Q3261" i="2"/>
  <c r="Q3255" i="2"/>
  <c r="Q3249" i="2"/>
  <c r="Q3243" i="2"/>
  <c r="Q3237" i="2"/>
  <c r="Q3231" i="2"/>
  <c r="Q3225" i="2"/>
  <c r="Q3219" i="2"/>
  <c r="Q3213" i="2"/>
  <c r="Q3207" i="2"/>
  <c r="Q3201" i="2"/>
  <c r="Q3195" i="2"/>
  <c r="Q3189" i="2"/>
  <c r="Q3183" i="2"/>
  <c r="Q3177" i="2"/>
  <c r="Q3171" i="2"/>
  <c r="Q3165" i="2"/>
  <c r="Q3159" i="2"/>
  <c r="Q3153" i="2"/>
  <c r="Q3147" i="2"/>
  <c r="Q3141" i="2"/>
  <c r="Q3135" i="2"/>
  <c r="Q3129" i="2"/>
  <c r="Q3123" i="2"/>
  <c r="Q3117" i="2"/>
  <c r="Q3111" i="2"/>
  <c r="Q3105" i="2"/>
  <c r="Q3099" i="2"/>
  <c r="Q3093" i="2"/>
  <c r="Q3087" i="2"/>
  <c r="Q3081" i="2"/>
  <c r="Q3075" i="2"/>
  <c r="Q3069" i="2"/>
  <c r="Q3063" i="2"/>
  <c r="Q3057" i="2"/>
  <c r="Q3051" i="2"/>
  <c r="Q3045" i="2"/>
  <c r="Q3039" i="2"/>
  <c r="Q3033" i="2"/>
  <c r="Q3027" i="2"/>
  <c r="Q3021" i="2"/>
  <c r="Q3015" i="2"/>
  <c r="Q3009" i="2"/>
  <c r="Q3003" i="2"/>
  <c r="Q2997" i="2"/>
  <c r="Q2991" i="2"/>
  <c r="Q2985" i="2"/>
  <c r="Q2979" i="2"/>
  <c r="Q2973" i="2"/>
  <c r="Q2967" i="2"/>
  <c r="Q2961" i="2"/>
  <c r="Q2955" i="2"/>
  <c r="Q2949" i="2"/>
  <c r="Q2943" i="2"/>
  <c r="Q2937" i="2"/>
  <c r="Q2931" i="2"/>
  <c r="Q2925" i="2"/>
  <c r="Q2919" i="2"/>
  <c r="Q2913" i="2"/>
  <c r="Q2907" i="2"/>
  <c r="Q2901" i="2"/>
  <c r="Q2895" i="2"/>
  <c r="Q2889" i="2"/>
  <c r="Q2883" i="2"/>
  <c r="Q2877" i="2"/>
  <c r="Q2871" i="2"/>
  <c r="Q2865" i="2"/>
  <c r="Q2859" i="2"/>
  <c r="Q2853" i="2"/>
  <c r="Q2847" i="2"/>
  <c r="Q2841" i="2"/>
  <c r="Q2835" i="2"/>
  <c r="Q2829" i="2"/>
  <c r="Q2823" i="2"/>
  <c r="Q2817" i="2"/>
  <c r="Q2811" i="2"/>
  <c r="Q2805" i="2"/>
  <c r="Q2799" i="2"/>
  <c r="Q2793" i="2"/>
  <c r="Q2787" i="2"/>
  <c r="Q2781" i="2"/>
  <c r="Q2775" i="2"/>
  <c r="Q2769" i="2"/>
  <c r="Q2763" i="2"/>
  <c r="Q2757" i="2"/>
  <c r="Q2751" i="2"/>
  <c r="Q2745" i="2"/>
  <c r="Q2739" i="2"/>
  <c r="Q2733" i="2"/>
  <c r="Q2727" i="2"/>
  <c r="Q2721" i="2"/>
  <c r="Q2715" i="2"/>
  <c r="Q2709" i="2"/>
  <c r="Q2703" i="2"/>
  <c r="Q2697" i="2"/>
  <c r="Q2691" i="2"/>
  <c r="Q2685" i="2"/>
  <c r="Q2679" i="2"/>
  <c r="Q2673" i="2"/>
  <c r="Q2667" i="2"/>
  <c r="Q2661" i="2"/>
  <c r="Q2655" i="2"/>
  <c r="Q2649" i="2"/>
  <c r="Q2643" i="2"/>
  <c r="Q2637" i="2"/>
  <c r="Q2631" i="2"/>
  <c r="Q2625" i="2"/>
  <c r="Q2619" i="2"/>
  <c r="Q2613" i="2"/>
  <c r="Q2607" i="2"/>
  <c r="Q2601" i="2"/>
  <c r="Q2595" i="2"/>
  <c r="Q2589" i="2"/>
  <c r="Q2583" i="2"/>
  <c r="Q2577" i="2"/>
  <c r="Q2571" i="2"/>
  <c r="Q2565" i="2"/>
  <c r="Q2559" i="2"/>
  <c r="Q2553" i="2"/>
  <c r="Q2547" i="2"/>
  <c r="Q2541" i="2"/>
  <c r="Q2535" i="2"/>
  <c r="Q2529" i="2"/>
  <c r="Q2523" i="2"/>
  <c r="Q2517" i="2"/>
  <c r="Q2511" i="2"/>
  <c r="Q2505" i="2"/>
  <c r="Q2499" i="2"/>
  <c r="Q2493" i="2"/>
  <c r="Q2487" i="2"/>
  <c r="Q2481" i="2"/>
  <c r="Q2475" i="2"/>
  <c r="Q2469" i="2"/>
  <c r="Q2463" i="2"/>
  <c r="Q2457" i="2"/>
  <c r="Q2451" i="2"/>
  <c r="Q2445" i="2"/>
  <c r="Q2439" i="2"/>
  <c r="Q2433" i="2"/>
  <c r="Q2427" i="2"/>
  <c r="Q2421" i="2"/>
  <c r="Q2415" i="2"/>
  <c r="Q2409" i="2"/>
  <c r="Q2403" i="2"/>
  <c r="Q2397" i="2"/>
  <c r="Q2391" i="2"/>
  <c r="Q2385" i="2"/>
  <c r="Q2379" i="2"/>
  <c r="Q2373" i="2"/>
  <c r="Q2367" i="2"/>
  <c r="Q2361" i="2"/>
  <c r="Q2355" i="2"/>
  <c r="Q2349" i="2"/>
  <c r="Q2343" i="2"/>
  <c r="Q2337" i="2"/>
  <c r="Q2331" i="2"/>
  <c r="Q2325" i="2"/>
  <c r="Q2319" i="2"/>
  <c r="Q2313" i="2"/>
  <c r="Q2307" i="2"/>
  <c r="Q2301" i="2"/>
  <c r="Q2295" i="2"/>
  <c r="Q2289" i="2"/>
  <c r="Q2283" i="2"/>
  <c r="Q2277" i="2"/>
  <c r="Q2271" i="2"/>
  <c r="Q2265" i="2"/>
  <c r="Q2259" i="2"/>
  <c r="Q2253" i="2"/>
  <c r="Q2247" i="2"/>
  <c r="Q2241" i="2"/>
  <c r="Q2235" i="2"/>
  <c r="Q2229" i="2"/>
  <c r="Q2223" i="2"/>
  <c r="Q2217" i="2"/>
  <c r="Q2211" i="2"/>
  <c r="Q2205" i="2"/>
  <c r="Q2199" i="2"/>
  <c r="Q2193" i="2"/>
  <c r="Q2187" i="2"/>
  <c r="Q2181" i="2"/>
  <c r="Q2175" i="2"/>
  <c r="Q2169" i="2"/>
  <c r="Q2163" i="2"/>
  <c r="Q2157" i="2"/>
  <c r="Q2151" i="2"/>
  <c r="Q2145" i="2"/>
  <c r="Q2139" i="2"/>
  <c r="Q2133" i="2"/>
  <c r="Q2127" i="2"/>
  <c r="Q2121" i="2"/>
  <c r="Q2115" i="2"/>
  <c r="Q2109" i="2"/>
  <c r="Q2103" i="2"/>
  <c r="Q2097" i="2"/>
  <c r="Q2091" i="2"/>
  <c r="Q2085" i="2"/>
  <c r="Q2079" i="2"/>
  <c r="Q2073" i="2"/>
  <c r="Q2067" i="2"/>
  <c r="Q2061" i="2"/>
  <c r="Q2055" i="2"/>
  <c r="Q2049" i="2"/>
  <c r="Q2043" i="2"/>
  <c r="Q2037" i="2"/>
  <c r="Q2031" i="2"/>
  <c r="Q2025" i="2"/>
  <c r="Q2019" i="2"/>
  <c r="Q2013" i="2"/>
  <c r="Q2007" i="2"/>
  <c r="Q2001" i="2"/>
  <c r="Q1995" i="2"/>
  <c r="Q1989" i="2"/>
  <c r="Q1983" i="2"/>
  <c r="Q1977" i="2"/>
  <c r="Q1971" i="2"/>
  <c r="Q1965" i="2"/>
  <c r="Q1959" i="2"/>
  <c r="Q1953" i="2"/>
  <c r="Q1947" i="2"/>
  <c r="Q1941" i="2"/>
  <c r="Q1935" i="2"/>
  <c r="Q1929" i="2"/>
  <c r="Q1923" i="2"/>
  <c r="Q1917" i="2"/>
  <c r="Q1911" i="2"/>
  <c r="Q1905" i="2"/>
  <c r="Q1899" i="2"/>
  <c r="Q1893" i="2"/>
  <c r="Q1887" i="2"/>
  <c r="Q1881" i="2"/>
  <c r="Q1875" i="2"/>
  <c r="Q1869" i="2"/>
  <c r="Q1863" i="2"/>
  <c r="Q1857" i="2"/>
  <c r="Q1851" i="2"/>
  <c r="Q1845" i="2"/>
  <c r="Q1839" i="2"/>
  <c r="Q1833" i="2"/>
  <c r="Q1827" i="2"/>
  <c r="Q1821" i="2"/>
  <c r="Q1815" i="2"/>
  <c r="Q2395" i="2"/>
  <c r="Q2389" i="2"/>
  <c r="Q2383" i="2"/>
  <c r="Q2377" i="2"/>
  <c r="Q2371" i="2"/>
  <c r="Q2365" i="2"/>
  <c r="Q2359" i="2"/>
  <c r="Q2353" i="2"/>
  <c r="Q2347" i="2"/>
  <c r="Q2341" i="2"/>
  <c r="Q2335" i="2"/>
  <c r="Q2329" i="2"/>
  <c r="Q2323" i="2"/>
  <c r="Q2317" i="2"/>
  <c r="Q2311" i="2"/>
  <c r="Q2305" i="2"/>
  <c r="Q2299" i="2"/>
  <c r="Q2293" i="2"/>
  <c r="Q2287" i="2"/>
  <c r="Q2281" i="2"/>
  <c r="Q2275" i="2"/>
  <c r="Q2269" i="2"/>
  <c r="Q2263" i="2"/>
  <c r="Q2257" i="2"/>
  <c r="Q2251" i="2"/>
  <c r="Q2245" i="2"/>
  <c r="Q2239" i="2"/>
  <c r="Q2233" i="2"/>
  <c r="Q2227" i="2"/>
  <c r="Q2221" i="2"/>
  <c r="Q2215" i="2"/>
  <c r="Q2209" i="2"/>
  <c r="Q2203" i="2"/>
  <c r="Q2197" i="2"/>
  <c r="Q2191" i="2"/>
  <c r="Q2185" i="2"/>
  <c r="Q2179" i="2"/>
  <c r="Q2173" i="2"/>
  <c r="Q2167" i="2"/>
  <c r="Q2161" i="2"/>
  <c r="Q2155" i="2"/>
  <c r="Q2149" i="2"/>
  <c r="Q2143" i="2"/>
  <c r="Q2137" i="2"/>
  <c r="Q2131" i="2"/>
  <c r="Q2125" i="2"/>
  <c r="Q2119" i="2"/>
  <c r="Q2113" i="2"/>
  <c r="Q2107" i="2"/>
  <c r="Q2101" i="2"/>
  <c r="Q2095" i="2"/>
  <c r="Q2089" i="2"/>
  <c r="Q2083" i="2"/>
  <c r="Q2077" i="2"/>
  <c r="Q2071" i="2"/>
  <c r="Q2065" i="2"/>
  <c r="Q2059" i="2"/>
  <c r="Q2053" i="2"/>
  <c r="Q2047" i="2"/>
  <c r="Q2041" i="2"/>
  <c r="Q2035" i="2"/>
  <c r="Q2029" i="2"/>
  <c r="Q2023" i="2"/>
  <c r="Q2017" i="2"/>
  <c r="Q2011" i="2"/>
  <c r="Q2005" i="2"/>
  <c r="Q1999" i="2"/>
  <c r="Q1993" i="2"/>
  <c r="Q1987" i="2"/>
  <c r="Q1981" i="2"/>
  <c r="Q1975" i="2"/>
  <c r="Q1969" i="2"/>
  <c r="Q1963" i="2"/>
  <c r="Q1957" i="2"/>
  <c r="Q1951" i="2"/>
  <c r="Q1945" i="2"/>
  <c r="Q1939" i="2"/>
  <c r="Q1933" i="2"/>
  <c r="Q1927" i="2"/>
  <c r="Q1921" i="2"/>
  <c r="Q1915" i="2"/>
  <c r="Q1909" i="2"/>
  <c r="Q1903" i="2"/>
  <c r="Q1897" i="2"/>
  <c r="Q1891" i="2"/>
  <c r="Q1885" i="2"/>
  <c r="Q1879" i="2"/>
  <c r="Q1873" i="2"/>
  <c r="Q1867" i="2"/>
  <c r="Q1861" i="2"/>
  <c r="Q1855" i="2"/>
  <c r="Q1849" i="2"/>
  <c r="Q1843" i="2"/>
  <c r="Q1837" i="2"/>
  <c r="Q1831" i="2"/>
  <c r="Q1825" i="2"/>
  <c r="Q1819" i="2"/>
  <c r="Q1813" i="2"/>
  <c r="Q1807" i="2"/>
  <c r="Q1801" i="2"/>
  <c r="Q1795" i="2"/>
  <c r="Q1789" i="2"/>
  <c r="Q1783" i="2"/>
  <c r="Q1777" i="2"/>
  <c r="Q1771" i="2"/>
  <c r="Q1765" i="2"/>
  <c r="Q1759" i="2"/>
  <c r="Q1753" i="2"/>
  <c r="Q1747" i="2"/>
  <c r="Q1741" i="2"/>
  <c r="Q1735" i="2"/>
  <c r="Q1729" i="2"/>
  <c r="Q1723" i="2"/>
  <c r="Q1717" i="2"/>
  <c r="Q1711" i="2"/>
  <c r="Q1705" i="2"/>
  <c r="Q1699" i="2"/>
  <c r="Q1693" i="2"/>
  <c r="Q1687" i="2"/>
  <c r="Q1681" i="2"/>
  <c r="Q1675" i="2"/>
  <c r="Q1669" i="2"/>
  <c r="Q1663" i="2"/>
  <c r="Q1657" i="2"/>
  <c r="Q1651" i="2"/>
  <c r="Q1645" i="2"/>
  <c r="Q1639" i="2"/>
  <c r="Q1633" i="2"/>
  <c r="Q1627" i="2"/>
  <c r="Q1621" i="2"/>
  <c r="Q1615" i="2"/>
  <c r="Q1609" i="2"/>
  <c r="Q1603" i="2"/>
  <c r="Q1597" i="2"/>
  <c r="Q1591" i="2"/>
  <c r="Q1585" i="2"/>
  <c r="Q1579" i="2"/>
  <c r="Q1573" i="2"/>
  <c r="Q1567" i="2"/>
  <c r="Q1561" i="2"/>
  <c r="Q1555" i="2"/>
  <c r="Q1549" i="2"/>
  <c r="Q1543" i="2"/>
  <c r="Q1537" i="2"/>
  <c r="Q1531" i="2"/>
  <c r="Q1525" i="2"/>
  <c r="Q1519" i="2"/>
  <c r="Q1513" i="2"/>
  <c r="Q1507" i="2"/>
  <c r="Q1501" i="2"/>
  <c r="Q1495" i="2"/>
  <c r="Q1489" i="2"/>
  <c r="Q1483" i="2"/>
  <c r="Q1477" i="2"/>
  <c r="Q1471" i="2"/>
  <c r="Q1465" i="2"/>
  <c r="Q1459" i="2"/>
  <c r="Q1453" i="2"/>
  <c r="Q1447" i="2"/>
  <c r="Q1441" i="2"/>
  <c r="Q1435" i="2"/>
  <c r="Q1429" i="2"/>
  <c r="Q1423" i="2"/>
  <c r="Q1417" i="2"/>
  <c r="Q1411" i="2"/>
  <c r="Q1405" i="2"/>
  <c r="Q1399" i="2"/>
  <c r="Q1393" i="2"/>
  <c r="Q1387" i="2"/>
  <c r="Q1381" i="2"/>
  <c r="Q1375" i="2"/>
  <c r="Q1369" i="2"/>
  <c r="Q1363" i="2"/>
  <c r="Q1357" i="2"/>
  <c r="Q1351" i="2"/>
  <c r="Q1345" i="2"/>
  <c r="Q1339" i="2"/>
  <c r="Q1333" i="2"/>
  <c r="Q1327" i="2"/>
  <c r="Q1321" i="2"/>
  <c r="Q1315" i="2"/>
  <c r="Q1309" i="2"/>
  <c r="Q1303" i="2"/>
  <c r="Q1297" i="2"/>
  <c r="Q1291" i="2"/>
  <c r="Q1285" i="2"/>
  <c r="Q1279" i="2"/>
  <c r="Q1273" i="2"/>
  <c r="Q1267" i="2"/>
  <c r="Q1261" i="2"/>
  <c r="Q1255" i="2"/>
  <c r="Q1249" i="2"/>
  <c r="Q1243" i="2"/>
  <c r="Q1237" i="2"/>
  <c r="Q1231" i="2"/>
  <c r="Q1225" i="2"/>
  <c r="Q1219" i="2"/>
  <c r="Q1213" i="2"/>
  <c r="Q1207" i="2"/>
  <c r="Q1201" i="2"/>
  <c r="Q1195" i="2"/>
  <c r="Q1189" i="2"/>
  <c r="Q1183" i="2"/>
  <c r="Q1177" i="2"/>
  <c r="Q1171" i="2"/>
  <c r="Q1165" i="2"/>
  <c r="Q1159" i="2"/>
  <c r="Q1153" i="2"/>
  <c r="Q1147" i="2"/>
  <c r="Q1141" i="2"/>
  <c r="Q1135" i="2"/>
  <c r="Q1129" i="2"/>
  <c r="Q1123" i="2"/>
  <c r="Q1117" i="2"/>
  <c r="Q1111" i="2"/>
  <c r="Q1105" i="2"/>
  <c r="Q1099" i="2"/>
  <c r="Q1093" i="2"/>
  <c r="Q1087" i="2"/>
  <c r="Q1081" i="2"/>
  <c r="Q1075" i="2"/>
  <c r="Q1069" i="2"/>
  <c r="Q1063" i="2"/>
  <c r="Q1057" i="2"/>
  <c r="Q1051" i="2"/>
  <c r="Q1045" i="2"/>
  <c r="Q1039" i="2"/>
  <c r="Q1033" i="2"/>
  <c r="Q1027" i="2"/>
  <c r="Q1021" i="2"/>
  <c r="Q1015" i="2"/>
  <c r="Q1009" i="2"/>
  <c r="Q1003" i="2"/>
  <c r="Q997" i="2"/>
  <c r="Q991" i="2"/>
  <c r="Q985" i="2"/>
  <c r="Q979" i="2"/>
  <c r="Q973" i="2"/>
  <c r="Q967" i="2"/>
  <c r="Q961" i="2"/>
  <c r="Q955" i="2"/>
  <c r="Q949" i="2"/>
  <c r="Q943" i="2"/>
  <c r="Q937" i="2"/>
  <c r="Q931" i="2"/>
  <c r="Q925" i="2"/>
  <c r="Q919" i="2"/>
  <c r="Q913" i="2"/>
  <c r="Q907" i="2"/>
  <c r="Q901" i="2"/>
  <c r="Q895" i="2"/>
  <c r="Q889" i="2"/>
  <c r="Q883" i="2"/>
  <c r="Q877" i="2"/>
  <c r="Q871" i="2"/>
  <c r="Q865" i="2"/>
  <c r="Q859" i="2"/>
  <c r="Q853" i="2"/>
  <c r="Q847" i="2"/>
  <c r="Q841" i="2"/>
  <c r="Q835" i="2"/>
  <c r="Q829" i="2"/>
  <c r="Q823" i="2"/>
  <c r="Q817" i="2"/>
  <c r="Q811" i="2"/>
  <c r="Q805" i="2"/>
  <c r="Q799" i="2"/>
  <c r="Q793" i="2"/>
  <c r="Q787" i="2"/>
  <c r="Q781" i="2"/>
  <c r="Q775" i="2"/>
  <c r="Q769" i="2"/>
  <c r="Q763" i="2"/>
  <c r="Q757" i="2"/>
  <c r="Q751" i="2"/>
  <c r="Q745" i="2"/>
  <c r="Q739" i="2"/>
  <c r="Q733" i="2"/>
  <c r="Q727" i="2"/>
  <c r="Q721" i="2"/>
  <c r="Q715" i="2"/>
  <c r="Q709" i="2"/>
  <c r="Q703" i="2"/>
  <c r="Q697" i="2"/>
  <c r="Q691" i="2"/>
  <c r="Q685" i="2"/>
  <c r="Q679" i="2"/>
  <c r="Q673" i="2"/>
  <c r="Q667" i="2"/>
  <c r="Q661" i="2"/>
  <c r="Q655" i="2"/>
  <c r="Q649" i="2"/>
  <c r="Q643" i="2"/>
  <c r="Q637" i="2"/>
  <c r="Q631" i="2"/>
  <c r="Q625" i="2"/>
  <c r="Q619" i="2"/>
  <c r="Q613" i="2"/>
  <c r="Q607" i="2"/>
  <c r="Q601" i="2"/>
  <c r="Q595" i="2"/>
  <c r="Q589" i="2"/>
  <c r="Q583" i="2"/>
  <c r="Q577" i="2"/>
  <c r="Q571" i="2"/>
  <c r="Q565" i="2"/>
  <c r="Q559" i="2"/>
  <c r="Q553" i="2"/>
  <c r="Q547" i="2"/>
  <c r="Q541" i="2"/>
  <c r="Q535" i="2"/>
  <c r="Q529" i="2"/>
  <c r="Q523" i="2"/>
  <c r="Q517" i="2"/>
  <c r="Q511" i="2"/>
  <c r="Q505" i="2"/>
  <c r="Q499" i="2"/>
  <c r="Q493" i="2"/>
  <c r="Q487" i="2"/>
  <c r="Q481" i="2"/>
  <c r="Q475" i="2"/>
  <c r="Q469" i="2"/>
  <c r="Q463" i="2"/>
  <c r="Q457" i="2"/>
  <c r="Q451" i="2"/>
  <c r="Q445" i="2"/>
  <c r="Q439" i="2"/>
  <c r="Q433" i="2"/>
  <c r="Q427" i="2"/>
  <c r="Q421" i="2"/>
  <c r="Q415" i="2"/>
  <c r="Q409" i="2"/>
  <c r="Q403" i="2"/>
  <c r="Q397" i="2"/>
  <c r="Q391" i="2"/>
  <c r="Q385" i="2"/>
  <c r="Q379" i="2"/>
  <c r="Q373" i="2"/>
  <c r="Q367" i="2"/>
  <c r="Q361" i="2"/>
  <c r="Q355" i="2"/>
  <c r="Q349" i="2"/>
  <c r="Q343" i="2"/>
  <c r="Q337" i="2"/>
  <c r="Q331" i="2"/>
  <c r="Q325" i="2"/>
  <c r="Q319" i="2"/>
  <c r="Q313" i="2"/>
  <c r="Q307" i="2"/>
  <c r="Q301" i="2"/>
  <c r="Q295" i="2"/>
  <c r="Q289" i="2"/>
  <c r="Q283" i="2"/>
  <c r="Q277" i="2"/>
  <c r="Q271" i="2"/>
  <c r="Q265" i="2"/>
  <c r="Q259" i="2"/>
  <c r="Q253" i="2"/>
  <c r="Q247" i="2"/>
  <c r="Q241" i="2"/>
  <c r="Q235" i="2"/>
  <c r="Q229" i="2"/>
  <c r="Q223" i="2"/>
  <c r="Q217" i="2"/>
  <c r="Q211" i="2"/>
  <c r="Q205" i="2"/>
  <c r="Q199" i="2"/>
  <c r="Q193" i="2"/>
  <c r="Q187" i="2"/>
  <c r="Q181" i="2"/>
  <c r="Q175" i="2"/>
  <c r="Q169" i="2"/>
  <c r="Q163" i="2"/>
  <c r="Q157" i="2"/>
  <c r="Q151" i="2"/>
  <c r="Q145" i="2"/>
  <c r="Q139" i="2"/>
  <c r="Q133" i="2"/>
  <c r="Q127" i="2"/>
  <c r="Q121" i="2"/>
  <c r="Q115" i="2"/>
  <c r="Q109" i="2"/>
  <c r="Q103" i="2"/>
  <c r="Q97" i="2"/>
  <c r="Q91" i="2"/>
  <c r="Q85" i="2"/>
  <c r="Q79" i="2"/>
  <c r="Q73" i="2"/>
  <c r="Q67" i="2"/>
  <c r="Q61" i="2"/>
  <c r="Q55" i="2"/>
  <c r="Q49" i="2"/>
  <c r="Q43" i="2"/>
  <c r="Q37" i="2"/>
  <c r="Q31" i="2"/>
  <c r="Q25" i="2"/>
  <c r="Q19" i="2"/>
  <c r="Q2400" i="2"/>
  <c r="Q2394" i="2"/>
  <c r="Q2388" i="2"/>
  <c r="Q2382" i="2"/>
  <c r="Q2376" i="2"/>
  <c r="Q2370" i="2"/>
  <c r="Q2364" i="2"/>
  <c r="Q2358" i="2"/>
  <c r="Q2352" i="2"/>
  <c r="Q2346" i="2"/>
  <c r="Q2340" i="2"/>
  <c r="Q2334" i="2"/>
  <c r="Q2328" i="2"/>
  <c r="Q2322" i="2"/>
  <c r="Q2316" i="2"/>
  <c r="Q2310" i="2"/>
  <c r="Q2304" i="2"/>
  <c r="Q2298" i="2"/>
  <c r="Q2292" i="2"/>
  <c r="Q2286" i="2"/>
  <c r="Q2280" i="2"/>
  <c r="Q2274" i="2"/>
  <c r="Q2268" i="2"/>
  <c r="Q2262" i="2"/>
  <c r="Q2256" i="2"/>
  <c r="Q2250" i="2"/>
  <c r="Q2244" i="2"/>
  <c r="Q2238" i="2"/>
  <c r="Q2232" i="2"/>
  <c r="Q2226" i="2"/>
  <c r="Q2220" i="2"/>
  <c r="Q2214" i="2"/>
  <c r="Q2208" i="2"/>
  <c r="Q2202" i="2"/>
  <c r="Q2196" i="2"/>
  <c r="Q2190" i="2"/>
  <c r="Q2184" i="2"/>
  <c r="Q2178" i="2"/>
  <c r="Q2172" i="2"/>
  <c r="Q2166" i="2"/>
  <c r="Q2160" i="2"/>
  <c r="Q2154" i="2"/>
  <c r="Q2148" i="2"/>
  <c r="Q2142" i="2"/>
  <c r="Q2136" i="2"/>
  <c r="Q2130" i="2"/>
  <c r="Q2124" i="2"/>
  <c r="Q2118" i="2"/>
  <c r="Q2112" i="2"/>
  <c r="Q2106" i="2"/>
  <c r="Q2100" i="2"/>
  <c r="Q2094" i="2"/>
  <c r="Q2088" i="2"/>
  <c r="Q2082" i="2"/>
  <c r="Q2076" i="2"/>
  <c r="Q2070" i="2"/>
  <c r="Q2064" i="2"/>
  <c r="Q2058" i="2"/>
  <c r="Q2052" i="2"/>
  <c r="Q2046" i="2"/>
  <c r="Q2040" i="2"/>
  <c r="Q2034" i="2"/>
  <c r="Q2028" i="2"/>
  <c r="Q2022" i="2"/>
  <c r="Q2016" i="2"/>
  <c r="Q2010" i="2"/>
  <c r="Q2004" i="2"/>
  <c r="Q1998" i="2"/>
  <c r="Q1992" i="2"/>
  <c r="Q1986" i="2"/>
  <c r="Q1980" i="2"/>
  <c r="Q1974" i="2"/>
  <c r="Q1968" i="2"/>
  <c r="Q1962" i="2"/>
  <c r="Q1956" i="2"/>
  <c r="Q1950" i="2"/>
  <c r="Q1944" i="2"/>
  <c r="Q1938" i="2"/>
  <c r="Q1932" i="2"/>
  <c r="Q1926" i="2"/>
  <c r="Q1920" i="2"/>
  <c r="Q1914" i="2"/>
  <c r="Q1908" i="2"/>
  <c r="Q1902" i="2"/>
  <c r="Q1896" i="2"/>
  <c r="Q1890" i="2"/>
  <c r="Q1884" i="2"/>
  <c r="Q1878" i="2"/>
  <c r="Q1872" i="2"/>
  <c r="Q1866" i="2"/>
  <c r="Q1860" i="2"/>
  <c r="Q1854" i="2"/>
  <c r="Q1848" i="2"/>
  <c r="Q1842" i="2"/>
  <c r="Q1836" i="2"/>
  <c r="Q1830" i="2"/>
  <c r="Q1824" i="2"/>
  <c r="Q1818" i="2"/>
  <c r="Q1812" i="2"/>
  <c r="Q1806" i="2"/>
  <c r="Q1800" i="2"/>
  <c r="Q1794" i="2"/>
  <c r="Q1788" i="2"/>
  <c r="Q1782" i="2"/>
  <c r="Q1776" i="2"/>
  <c r="Q1770" i="2"/>
  <c r="Q1764" i="2"/>
  <c r="Q1758" i="2"/>
  <c r="Q1752" i="2"/>
  <c r="Q1746" i="2"/>
  <c r="Q1740" i="2"/>
  <c r="Q1734" i="2"/>
  <c r="Q1728" i="2"/>
  <c r="Q1722" i="2"/>
  <c r="Q1716" i="2"/>
  <c r="Q1710" i="2"/>
  <c r="Q1704" i="2"/>
  <c r="Q1698" i="2"/>
  <c r="Q1692" i="2"/>
  <c r="Q1686" i="2"/>
  <c r="Q1680" i="2"/>
  <c r="Q1674" i="2"/>
  <c r="Q1668" i="2"/>
  <c r="Q1662" i="2"/>
  <c r="Q1656" i="2"/>
  <c r="Q1650" i="2"/>
  <c r="Q1644" i="2"/>
  <c r="Q1638" i="2"/>
  <c r="Q1632" i="2"/>
  <c r="Q1626" i="2"/>
  <c r="Q1620" i="2"/>
  <c r="Q1614" i="2"/>
  <c r="Q1608" i="2"/>
  <c r="Q1602" i="2"/>
  <c r="Q1596" i="2"/>
  <c r="Q1590" i="2"/>
  <c r="Q1584" i="2"/>
  <c r="Q1578" i="2"/>
  <c r="Q1572" i="2"/>
  <c r="Q1566" i="2"/>
  <c r="Q1560" i="2"/>
  <c r="Q1554" i="2"/>
  <c r="Q1548" i="2"/>
  <c r="Q1542" i="2"/>
  <c r="Q1536" i="2"/>
  <c r="Q1530" i="2"/>
  <c r="Q1524" i="2"/>
  <c r="Q1518" i="2"/>
  <c r="Q1512" i="2"/>
  <c r="Q1506" i="2"/>
  <c r="Q1500" i="2"/>
  <c r="Q1494" i="2"/>
  <c r="Q1488" i="2"/>
  <c r="Q1482" i="2"/>
  <c r="Q1476" i="2"/>
  <c r="Q1470" i="2"/>
  <c r="Q1464" i="2"/>
  <c r="Q1458" i="2"/>
  <c r="Q1452" i="2"/>
  <c r="Q1446" i="2"/>
  <c r="Q1440" i="2"/>
  <c r="Q1434" i="2"/>
  <c r="Q1428" i="2"/>
  <c r="Q1422" i="2"/>
  <c r="Q1416" i="2"/>
  <c r="Q1410" i="2"/>
  <c r="Q1404" i="2"/>
  <c r="Q1398" i="2"/>
  <c r="Q1392" i="2"/>
  <c r="Q1386" i="2"/>
  <c r="Q1380" i="2"/>
  <c r="Q1374" i="2"/>
  <c r="Q1368" i="2"/>
  <c r="Q1362" i="2"/>
  <c r="Q1356" i="2"/>
  <c r="Q1350" i="2"/>
  <c r="Q1344" i="2"/>
  <c r="Q1338" i="2"/>
  <c r="Q1332" i="2"/>
  <c r="Q1326" i="2"/>
  <c r="Q1320" i="2"/>
  <c r="Q1314" i="2"/>
  <c r="Q1308" i="2"/>
  <c r="Q1302" i="2"/>
  <c r="Q1296" i="2"/>
  <c r="Q1290" i="2"/>
  <c r="Q1284" i="2"/>
  <c r="Q1278" i="2"/>
  <c r="Q1272" i="2"/>
  <c r="Q1266" i="2"/>
  <c r="Q1260" i="2"/>
  <c r="Q1254" i="2"/>
  <c r="Q1248" i="2"/>
  <c r="Q1242" i="2"/>
  <c r="Q1236" i="2"/>
  <c r="Q1230" i="2"/>
  <c r="Q1224" i="2"/>
  <c r="Q1218" i="2"/>
  <c r="Q1212" i="2"/>
  <c r="Q1206" i="2"/>
  <c r="Q1200" i="2"/>
  <c r="Q1194" i="2"/>
  <c r="Q1188" i="2"/>
  <c r="Q1182" i="2"/>
  <c r="Q1176" i="2"/>
  <c r="Q1170" i="2"/>
  <c r="Q1164" i="2"/>
  <c r="Q1158" i="2"/>
  <c r="Q1152" i="2"/>
  <c r="Q1146" i="2"/>
  <c r="Q1140" i="2"/>
  <c r="Q1134" i="2"/>
  <c r="Q1128" i="2"/>
  <c r="Q1122" i="2"/>
  <c r="Q1116" i="2"/>
  <c r="Q1110" i="2"/>
  <c r="Q1104" i="2"/>
  <c r="Q1098" i="2"/>
  <c r="Q1092" i="2"/>
  <c r="Q1086" i="2"/>
  <c r="Q1080" i="2"/>
  <c r="Q1074" i="2"/>
  <c r="Q1068" i="2"/>
  <c r="Q1062" i="2"/>
  <c r="Q1056" i="2"/>
  <c r="Q1050" i="2"/>
  <c r="Q1044" i="2"/>
  <c r="Q1038" i="2"/>
  <c r="Q1032" i="2"/>
  <c r="Q1026" i="2"/>
  <c r="Q1020" i="2"/>
  <c r="Q1014" i="2"/>
  <c r="Q1008" i="2"/>
  <c r="Q1002" i="2"/>
  <c r="Q996" i="2"/>
  <c r="Q990" i="2"/>
  <c r="Q984" i="2"/>
  <c r="Q978" i="2"/>
  <c r="Q972" i="2"/>
  <c r="Q966" i="2"/>
  <c r="Q960" i="2"/>
  <c r="Q954" i="2"/>
  <c r="Q948" i="2"/>
  <c r="Q942" i="2"/>
  <c r="Q936" i="2"/>
  <c r="Q930" i="2"/>
  <c r="Q924" i="2"/>
  <c r="Q918" i="2"/>
  <c r="Q912" i="2"/>
  <c r="Q906" i="2"/>
  <c r="Q900" i="2"/>
  <c r="Q894" i="2"/>
  <c r="Q888" i="2"/>
  <c r="Q882" i="2"/>
  <c r="Q876" i="2"/>
  <c r="Q870" i="2"/>
  <c r="Q864" i="2"/>
  <c r="Q858" i="2"/>
  <c r="Q852" i="2"/>
  <c r="Q846" i="2"/>
  <c r="Q840" i="2"/>
  <c r="Q834" i="2"/>
  <c r="Q828" i="2"/>
  <c r="Q822" i="2"/>
  <c r="Q816" i="2"/>
  <c r="Q810" i="2"/>
  <c r="Q804" i="2"/>
  <c r="Q798" i="2"/>
  <c r="Q792" i="2"/>
  <c r="Q786" i="2"/>
  <c r="Q780" i="2"/>
  <c r="Q774" i="2"/>
  <c r="Q768" i="2"/>
  <c r="Q762" i="2"/>
  <c r="Q756" i="2"/>
  <c r="Q750" i="2"/>
  <c r="Q744" i="2"/>
  <c r="Q738" i="2"/>
  <c r="Q732" i="2"/>
  <c r="Q726" i="2"/>
  <c r="Q720" i="2"/>
  <c r="Q714" i="2"/>
  <c r="Q708" i="2"/>
  <c r="Q702" i="2"/>
  <c r="Q696" i="2"/>
  <c r="Q690" i="2"/>
  <c r="Q684" i="2"/>
  <c r="Q678" i="2"/>
  <c r="Q672" i="2"/>
  <c r="Q666" i="2"/>
  <c r="Q660" i="2"/>
  <c r="Q654" i="2"/>
  <c r="Q648" i="2"/>
  <c r="Q642" i="2"/>
  <c r="Q636" i="2"/>
  <c r="Q630" i="2"/>
  <c r="Q624" i="2"/>
  <c r="Q618" i="2"/>
  <c r="Q612" i="2"/>
  <c r="Q606" i="2"/>
  <c r="Q600" i="2"/>
  <c r="Q594" i="2"/>
  <c r="Q588" i="2"/>
  <c r="Q582" i="2"/>
  <c r="Q576" i="2"/>
  <c r="Q570" i="2"/>
  <c r="Q564" i="2"/>
  <c r="Q558" i="2"/>
  <c r="Q552" i="2"/>
  <c r="Q546" i="2"/>
  <c r="Q540" i="2"/>
  <c r="Q534" i="2"/>
  <c r="Q528" i="2"/>
  <c r="Q522" i="2"/>
  <c r="Q516" i="2"/>
  <c r="Q510" i="2"/>
  <c r="Q504" i="2"/>
  <c r="Q498" i="2"/>
  <c r="Q492" i="2"/>
  <c r="Q486" i="2"/>
  <c r="Q480" i="2"/>
  <c r="Q474" i="2"/>
  <c r="Q468" i="2"/>
  <c r="Q462" i="2"/>
  <c r="Q456" i="2"/>
  <c r="Q450" i="2"/>
  <c r="Q444" i="2"/>
  <c r="Q438" i="2"/>
  <c r="Q432" i="2"/>
  <c r="Q426" i="2"/>
  <c r="Q420" i="2"/>
  <c r="Q414" i="2"/>
  <c r="Q408" i="2"/>
  <c r="Q402" i="2"/>
  <c r="Q396" i="2"/>
  <c r="Q390" i="2"/>
  <c r="Q384" i="2"/>
  <c r="Q378" i="2"/>
  <c r="Q372" i="2"/>
  <c r="Q366" i="2"/>
  <c r="Q360" i="2"/>
  <c r="Q354" i="2"/>
  <c r="Q348" i="2"/>
  <c r="Q342" i="2"/>
  <c r="Q336" i="2"/>
  <c r="Q330" i="2"/>
  <c r="Q324" i="2"/>
  <c r="Q318" i="2"/>
  <c r="Q312" i="2"/>
  <c r="Q306" i="2"/>
  <c r="Q300" i="2"/>
  <c r="Q294" i="2"/>
  <c r="Q288" i="2"/>
  <c r="Q282" i="2"/>
  <c r="Q276" i="2"/>
  <c r="Q270" i="2"/>
  <c r="Q264" i="2"/>
  <c r="Q258" i="2"/>
  <c r="Q252" i="2"/>
  <c r="Q246" i="2"/>
  <c r="Q240" i="2"/>
  <c r="Q234" i="2"/>
  <c r="Q228" i="2"/>
  <c r="Q222" i="2"/>
  <c r="Q216" i="2"/>
  <c r="Q210" i="2"/>
  <c r="Q204" i="2"/>
  <c r="Q198" i="2"/>
  <c r="Q192" i="2"/>
  <c r="Q186" i="2"/>
  <c r="Q180" i="2"/>
  <c r="Q174" i="2"/>
  <c r="Q168" i="2"/>
  <c r="Q162" i="2"/>
  <c r="Q156" i="2"/>
  <c r="Q150" i="2"/>
  <c r="Q144" i="2"/>
  <c r="Q138" i="2"/>
  <c r="Q132" i="2"/>
  <c r="Q126" i="2"/>
  <c r="Q120" i="2"/>
  <c r="Q114" i="2"/>
  <c r="Q108" i="2"/>
  <c r="Q102" i="2"/>
  <c r="Q96" i="2"/>
  <c r="Q90" i="2"/>
  <c r="Q84" i="2"/>
  <c r="Q78" i="2"/>
  <c r="Q72" i="2"/>
  <c r="Q66" i="2"/>
  <c r="Q60" i="2"/>
  <c r="Q54" i="2"/>
  <c r="Q48" i="2"/>
  <c r="Q42" i="2"/>
  <c r="Q36" i="2"/>
  <c r="Q30" i="2"/>
  <c r="Q24" i="2"/>
  <c r="Q18" i="2"/>
  <c r="Q2399" i="2"/>
  <c r="Q2393" i="2"/>
  <c r="Q2387" i="2"/>
  <c r="Q2381" i="2"/>
  <c r="Q2375" i="2"/>
  <c r="Q2369" i="2"/>
  <c r="Q2363" i="2"/>
  <c r="Q2357" i="2"/>
  <c r="Q2351" i="2"/>
  <c r="Q2345" i="2"/>
  <c r="Q2339" i="2"/>
  <c r="Q2333" i="2"/>
  <c r="Q2327" i="2"/>
  <c r="Q2321" i="2"/>
  <c r="Q2315" i="2"/>
  <c r="Q2309" i="2"/>
  <c r="Q2303" i="2"/>
  <c r="Q2297" i="2"/>
  <c r="Q2291" i="2"/>
  <c r="Q2285" i="2"/>
  <c r="Q2279" i="2"/>
  <c r="Q2273" i="2"/>
  <c r="Q2267" i="2"/>
  <c r="Q2261" i="2"/>
  <c r="Q2255" i="2"/>
  <c r="Q2249" i="2"/>
  <c r="Q2243" i="2"/>
  <c r="Q2237" i="2"/>
  <c r="Q2231" i="2"/>
  <c r="Q2225" i="2"/>
  <c r="Q2219" i="2"/>
  <c r="Q2213" i="2"/>
  <c r="Q2207" i="2"/>
  <c r="Q2201" i="2"/>
  <c r="Q2195" i="2"/>
  <c r="Q2189" i="2"/>
  <c r="Q2183" i="2"/>
  <c r="Q2177" i="2"/>
  <c r="Q2171" i="2"/>
  <c r="Q2165" i="2"/>
  <c r="Q2159" i="2"/>
  <c r="Q2153" i="2"/>
  <c r="Q2147" i="2"/>
  <c r="Q2141" i="2"/>
  <c r="Q2135" i="2"/>
  <c r="Q2129" i="2"/>
  <c r="Q2123" i="2"/>
  <c r="Q2117" i="2"/>
  <c r="Q2111" i="2"/>
  <c r="Q2105" i="2"/>
  <c r="Q2099" i="2"/>
  <c r="Q2093" i="2"/>
  <c r="Q2087" i="2"/>
  <c r="Q2081" i="2"/>
  <c r="Q2075" i="2"/>
  <c r="Q2069" i="2"/>
  <c r="Q2063" i="2"/>
  <c r="Q2057" i="2"/>
  <c r="Q2051" i="2"/>
  <c r="Q2045" i="2"/>
  <c r="Q2039" i="2"/>
  <c r="Q2033" i="2"/>
  <c r="Q2027" i="2"/>
  <c r="Q2021" i="2"/>
  <c r="Q2015" i="2"/>
  <c r="Q2009" i="2"/>
  <c r="Q2003" i="2"/>
  <c r="Q1997" i="2"/>
  <c r="Q1991" i="2"/>
  <c r="Q1985" i="2"/>
  <c r="Q1979" i="2"/>
  <c r="Q1973" i="2"/>
  <c r="Q1967" i="2"/>
  <c r="Q1961" i="2"/>
  <c r="Q1955" i="2"/>
  <c r="Q1949" i="2"/>
  <c r="Q1943" i="2"/>
  <c r="Q1937" i="2"/>
  <c r="Q1931" i="2"/>
  <c r="Q1925" i="2"/>
  <c r="Q1919" i="2"/>
  <c r="Q1913" i="2"/>
  <c r="Q1907" i="2"/>
  <c r="Q1901" i="2"/>
  <c r="Q1895" i="2"/>
  <c r="Q1889" i="2"/>
  <c r="Q1883" i="2"/>
  <c r="Q1877" i="2"/>
  <c r="Q1871" i="2"/>
  <c r="Q1865" i="2"/>
  <c r="Q1859" i="2"/>
  <c r="Q1853" i="2"/>
  <c r="Q1847" i="2"/>
  <c r="Q1841" i="2"/>
  <c r="Q1835" i="2"/>
  <c r="Q1829" i="2"/>
  <c r="Q1823" i="2"/>
  <c r="Q1817" i="2"/>
  <c r="Q1811" i="2"/>
  <c r="Q1805" i="2"/>
  <c r="Q1799" i="2"/>
  <c r="Q1793" i="2"/>
  <c r="Q1787" i="2"/>
  <c r="Q1781" i="2"/>
  <c r="Q1775" i="2"/>
  <c r="Q1769" i="2"/>
  <c r="Q1763" i="2"/>
  <c r="Q1757" i="2"/>
  <c r="Q1751" i="2"/>
  <c r="Q1745" i="2"/>
  <c r="Q1739" i="2"/>
  <c r="Q1733" i="2"/>
  <c r="Q1727" i="2"/>
  <c r="Q1721" i="2"/>
  <c r="Q1715" i="2"/>
  <c r="Q1709" i="2"/>
  <c r="Q1703" i="2"/>
  <c r="Q1697" i="2"/>
  <c r="Q1691" i="2"/>
  <c r="Q1685" i="2"/>
  <c r="Q1679" i="2"/>
  <c r="Q1673" i="2"/>
  <c r="Q1667" i="2"/>
  <c r="Q1661" i="2"/>
  <c r="Q1655" i="2"/>
  <c r="Q1649" i="2"/>
  <c r="Q1643" i="2"/>
  <c r="Q1637" i="2"/>
  <c r="Q1631" i="2"/>
  <c r="Q1625" i="2"/>
  <c r="Q1619" i="2"/>
  <c r="Q1613" i="2"/>
  <c r="Q1607" i="2"/>
  <c r="Q1601" i="2"/>
  <c r="Q1595" i="2"/>
  <c r="Q1589" i="2"/>
  <c r="Q1583" i="2"/>
  <c r="Q1577" i="2"/>
  <c r="Q1571" i="2"/>
  <c r="Q1565" i="2"/>
  <c r="Q1559" i="2"/>
  <c r="Q1553" i="2"/>
  <c r="Q1547" i="2"/>
  <c r="Q1541" i="2"/>
  <c r="Q1535" i="2"/>
  <c r="Q1529" i="2"/>
  <c r="Q1523" i="2"/>
  <c r="Q1517" i="2"/>
  <c r="Q1511" i="2"/>
  <c r="Q1505" i="2"/>
  <c r="Q1499" i="2"/>
  <c r="Q1493" i="2"/>
  <c r="Q1487" i="2"/>
  <c r="Q1481" i="2"/>
  <c r="Q1475" i="2"/>
  <c r="Q1469" i="2"/>
  <c r="Q1463" i="2"/>
  <c r="Q1457" i="2"/>
  <c r="Q1451" i="2"/>
  <c r="Q1445" i="2"/>
  <c r="Q1439" i="2"/>
  <c r="Q1433" i="2"/>
  <c r="Q1427" i="2"/>
  <c r="Q1421" i="2"/>
  <c r="Q1415" i="2"/>
  <c r="Q1409" i="2"/>
  <c r="Q1403" i="2"/>
  <c r="Q1397" i="2"/>
  <c r="Q1391" i="2"/>
  <c r="Q1385" i="2"/>
  <c r="Q1379" i="2"/>
  <c r="Q1373" i="2"/>
  <c r="Q1367" i="2"/>
  <c r="Q1361" i="2"/>
  <c r="Q1355" i="2"/>
  <c r="Q1349" i="2"/>
  <c r="Q1343" i="2"/>
  <c r="Q1337" i="2"/>
  <c r="Q1331" i="2"/>
  <c r="Q1325" i="2"/>
  <c r="Q1319" i="2"/>
  <c r="Q1313" i="2"/>
  <c r="Q1307" i="2"/>
  <c r="Q1301" i="2"/>
  <c r="Q1295" i="2"/>
  <c r="Q1289" i="2"/>
  <c r="Q1283" i="2"/>
  <c r="Q1277" i="2"/>
  <c r="Q1271" i="2"/>
  <c r="Q1265" i="2"/>
  <c r="Q1259" i="2"/>
  <c r="Q1253" i="2"/>
  <c r="Q1247" i="2"/>
  <c r="Q1241" i="2"/>
  <c r="Q1235" i="2"/>
  <c r="Q1229" i="2"/>
  <c r="Q1223" i="2"/>
  <c r="Q1217" i="2"/>
  <c r="Q1211" i="2"/>
  <c r="Q1205" i="2"/>
  <c r="Q1199" i="2"/>
  <c r="Q1193" i="2"/>
  <c r="Q1187" i="2"/>
  <c r="Q1181" i="2"/>
  <c r="Q1175" i="2"/>
  <c r="Q1169" i="2"/>
  <c r="Q1163" i="2"/>
  <c r="Q1157" i="2"/>
  <c r="Q1151" i="2"/>
  <c r="Q1145" i="2"/>
  <c r="Q1139" i="2"/>
  <c r="Q1133" i="2"/>
  <c r="Q1127" i="2"/>
  <c r="Q1121" i="2"/>
  <c r="Q1115" i="2"/>
  <c r="Q1109" i="2"/>
  <c r="Q1103" i="2"/>
  <c r="Q1097" i="2"/>
  <c r="Q1091" i="2"/>
  <c r="Q1085" i="2"/>
  <c r="Q1079" i="2"/>
  <c r="Q1073" i="2"/>
  <c r="Q1067" i="2"/>
  <c r="Q1061" i="2"/>
  <c r="Q1055" i="2"/>
  <c r="Q1049" i="2"/>
  <c r="Q1043" i="2"/>
  <c r="Q1037" i="2"/>
  <c r="Q1031" i="2"/>
  <c r="Q1025" i="2"/>
  <c r="Q1019" i="2"/>
  <c r="Q1013" i="2"/>
  <c r="Q1007" i="2"/>
  <c r="Q1001" i="2"/>
  <c r="Q995" i="2"/>
  <c r="Q989" i="2"/>
  <c r="Q983" i="2"/>
  <c r="Q977" i="2"/>
  <c r="Q971" i="2"/>
  <c r="Q965" i="2"/>
  <c r="Q959" i="2"/>
  <c r="Q953" i="2"/>
  <c r="Q947" i="2"/>
  <c r="Q941" i="2"/>
  <c r="Q935" i="2"/>
  <c r="Q929" i="2"/>
  <c r="Q923" i="2"/>
  <c r="Q917" i="2"/>
  <c r="Q911" i="2"/>
  <c r="Q905" i="2"/>
  <c r="Q899" i="2"/>
  <c r="Q893" i="2"/>
  <c r="Q887" i="2"/>
  <c r="Q881" i="2"/>
  <c r="Q875" i="2"/>
  <c r="Q869" i="2"/>
  <c r="Q863" i="2"/>
  <c r="Q857" i="2"/>
  <c r="Q851" i="2"/>
  <c r="Q845" i="2"/>
  <c r="Q839" i="2"/>
  <c r="Q833" i="2"/>
  <c r="Q827" i="2"/>
  <c r="Q821" i="2"/>
  <c r="Q815" i="2"/>
  <c r="Q809" i="2"/>
  <c r="Q803" i="2"/>
  <c r="Q797" i="2"/>
  <c r="Q791" i="2"/>
  <c r="Q785" i="2"/>
  <c r="Q779" i="2"/>
  <c r="Q773" i="2"/>
  <c r="Q767" i="2"/>
  <c r="Q761" i="2"/>
  <c r="Q755" i="2"/>
  <c r="Q749" i="2"/>
  <c r="Q743" i="2"/>
  <c r="Q737" i="2"/>
  <c r="Q731" i="2"/>
  <c r="Q725" i="2"/>
  <c r="Q719" i="2"/>
  <c r="Q713" i="2"/>
  <c r="Q707" i="2"/>
  <c r="Q701" i="2"/>
  <c r="Q695" i="2"/>
  <c r="Q689" i="2"/>
  <c r="Q683" i="2"/>
  <c r="Q677" i="2"/>
  <c r="Q671" i="2"/>
  <c r="Q665" i="2"/>
  <c r="Q659" i="2"/>
  <c r="Q653" i="2"/>
  <c r="Q647" i="2"/>
  <c r="Q641" i="2"/>
  <c r="Q635" i="2"/>
  <c r="Q629" i="2"/>
  <c r="Q623" i="2"/>
  <c r="Q617" i="2"/>
  <c r="Q611" i="2"/>
  <c r="Q605" i="2"/>
  <c r="Q599" i="2"/>
  <c r="Q593" i="2"/>
  <c r="Q587" i="2"/>
  <c r="Q581" i="2"/>
  <c r="Q575" i="2"/>
  <c r="Q569" i="2"/>
  <c r="Q563" i="2"/>
  <c r="Q557" i="2"/>
  <c r="Q551" i="2"/>
  <c r="Q545" i="2"/>
  <c r="Q539" i="2"/>
  <c r="Q533" i="2"/>
  <c r="Q527" i="2"/>
  <c r="Q521" i="2"/>
  <c r="Q515" i="2"/>
  <c r="Q509" i="2"/>
  <c r="Q503" i="2"/>
  <c r="Q497" i="2"/>
  <c r="Q491" i="2"/>
  <c r="Q485" i="2"/>
  <c r="Q479" i="2"/>
  <c r="Q473" i="2"/>
  <c r="Q467" i="2"/>
  <c r="Q461" i="2"/>
  <c r="Q455" i="2"/>
  <c r="Q449" i="2"/>
  <c r="Q443" i="2"/>
  <c r="Q437" i="2"/>
  <c r="Q431" i="2"/>
  <c r="Q425" i="2"/>
  <c r="Q419" i="2"/>
  <c r="Q413" i="2"/>
  <c r="Q407" i="2"/>
  <c r="Q401" i="2"/>
  <c r="Q395" i="2"/>
  <c r="Q389" i="2"/>
  <c r="Q383" i="2"/>
  <c r="Q377" i="2"/>
  <c r="Q371" i="2"/>
  <c r="Q365" i="2"/>
  <c r="Q359" i="2"/>
  <c r="Q353" i="2"/>
  <c r="Q347" i="2"/>
  <c r="Q341" i="2"/>
  <c r="Q335" i="2"/>
  <c r="Q329" i="2"/>
  <c r="Q323" i="2"/>
  <c r="Q317" i="2"/>
  <c r="Q311" i="2"/>
  <c r="Q305" i="2"/>
  <c r="Q299" i="2"/>
  <c r="Q293" i="2"/>
  <c r="Q287" i="2"/>
  <c r="Q281" i="2"/>
  <c r="Q275" i="2"/>
  <c r="Q269" i="2"/>
  <c r="Q263" i="2"/>
  <c r="Q257" i="2"/>
  <c r="Q251" i="2"/>
  <c r="Q245" i="2"/>
  <c r="Q239" i="2"/>
  <c r="Q233" i="2"/>
  <c r="Q227" i="2"/>
  <c r="Q221" i="2"/>
  <c r="Q215" i="2"/>
  <c r="Q209" i="2"/>
  <c r="Q203" i="2"/>
  <c r="Q197" i="2"/>
  <c r="Q191" i="2"/>
  <c r="Q185" i="2"/>
  <c r="Q179" i="2"/>
  <c r="Q173" i="2"/>
  <c r="Q167" i="2"/>
  <c r="Q161" i="2"/>
  <c r="Q155" i="2"/>
  <c r="Q149" i="2"/>
  <c r="Q143" i="2"/>
  <c r="Q137" i="2"/>
  <c r="Q131" i="2"/>
  <c r="Q125" i="2"/>
  <c r="Q119" i="2"/>
  <c r="Q113" i="2"/>
  <c r="Q107" i="2"/>
  <c r="Q101" i="2"/>
  <c r="Q95" i="2"/>
  <c r="Q89" i="2"/>
  <c r="Q83" i="2"/>
  <c r="Q77" i="2"/>
  <c r="Q71" i="2"/>
  <c r="Q65" i="2"/>
  <c r="Q59" i="2"/>
  <c r="Q53" i="2"/>
  <c r="Q47" i="2"/>
  <c r="Q41" i="2"/>
  <c r="Q35" i="2"/>
  <c r="Q29" i="2"/>
  <c r="Q23" i="2"/>
  <c r="Q17" i="2"/>
  <c r="Q2398" i="2"/>
  <c r="Q2392" i="2"/>
  <c r="Q2386" i="2"/>
  <c r="Q2380" i="2"/>
  <c r="Q2374" i="2"/>
  <c r="Q2368" i="2"/>
  <c r="Q2362" i="2"/>
  <c r="Q2356" i="2"/>
  <c r="Q2350" i="2"/>
  <c r="Q2344" i="2"/>
  <c r="Q2338" i="2"/>
  <c r="Q2332" i="2"/>
  <c r="Q2326" i="2"/>
  <c r="Q2320" i="2"/>
  <c r="Q2314" i="2"/>
  <c r="Q2308" i="2"/>
  <c r="Q2302" i="2"/>
  <c r="Q2296" i="2"/>
  <c r="Q2290" i="2"/>
  <c r="Q2284" i="2"/>
  <c r="Q2278" i="2"/>
  <c r="Q2272" i="2"/>
  <c r="Q2266" i="2"/>
  <c r="Q2260" i="2"/>
  <c r="Q2254" i="2"/>
  <c r="Q2248" i="2"/>
  <c r="Q2242" i="2"/>
  <c r="Q2236" i="2"/>
  <c r="Q2230" i="2"/>
  <c r="Q2224" i="2"/>
  <c r="Q2218" i="2"/>
  <c r="Q2212" i="2"/>
  <c r="Q2206" i="2"/>
  <c r="Q2200" i="2"/>
  <c r="Q2194" i="2"/>
  <c r="Q2188" i="2"/>
  <c r="Q2182" i="2"/>
  <c r="Q2176" i="2"/>
  <c r="Q2170" i="2"/>
  <c r="Q2164" i="2"/>
  <c r="Q2158" i="2"/>
  <c r="Q2152" i="2"/>
  <c r="Q2146" i="2"/>
  <c r="Q2140" i="2"/>
  <c r="Q2134" i="2"/>
  <c r="Q2128" i="2"/>
  <c r="Q2122" i="2"/>
  <c r="Q2116" i="2"/>
  <c r="Q2110" i="2"/>
  <c r="Q2104" i="2"/>
  <c r="Q2098" i="2"/>
  <c r="Q2092" i="2"/>
  <c r="Q2086" i="2"/>
  <c r="Q2080" i="2"/>
  <c r="Q2074" i="2"/>
  <c r="Q2068" i="2"/>
  <c r="Q2062" i="2"/>
  <c r="Q2056" i="2"/>
  <c r="Q2050" i="2"/>
  <c r="Q2044" i="2"/>
  <c r="Q2038" i="2"/>
  <c r="Q2032" i="2"/>
  <c r="Q2026" i="2"/>
  <c r="Q2020" i="2"/>
  <c r="Q2014" i="2"/>
  <c r="Q2008" i="2"/>
  <c r="Q2002" i="2"/>
  <c r="Q1996" i="2"/>
  <c r="Q1990" i="2"/>
  <c r="Q1984" i="2"/>
  <c r="Q1978" i="2"/>
  <c r="Q1972" i="2"/>
  <c r="Q1966" i="2"/>
  <c r="Q1960" i="2"/>
  <c r="Q1954" i="2"/>
  <c r="Q1948" i="2"/>
  <c r="Q1942" i="2"/>
  <c r="Q1936" i="2"/>
  <c r="Q1930" i="2"/>
  <c r="Q1924" i="2"/>
  <c r="Q1918" i="2"/>
  <c r="Q1912" i="2"/>
  <c r="Q1906" i="2"/>
  <c r="Q1900" i="2"/>
  <c r="Q1894" i="2"/>
  <c r="Q1888" i="2"/>
  <c r="Q1882" i="2"/>
  <c r="Q1876" i="2"/>
  <c r="Q1870" i="2"/>
  <c r="Q1864" i="2"/>
  <c r="Q1858" i="2"/>
  <c r="Q1852" i="2"/>
  <c r="Q1846" i="2"/>
  <c r="Q1840" i="2"/>
  <c r="Q1834" i="2"/>
  <c r="Q1828" i="2"/>
  <c r="Q1822" i="2"/>
  <c r="Q1816" i="2"/>
  <c r="Q1810" i="2"/>
  <c r="Q1804" i="2"/>
  <c r="Q1798" i="2"/>
  <c r="Q1792" i="2"/>
  <c r="Q1786" i="2"/>
  <c r="Q1780" i="2"/>
  <c r="Q1774" i="2"/>
  <c r="Q1768" i="2"/>
  <c r="Q1762" i="2"/>
  <c r="Q1756" i="2"/>
  <c r="Q1750" i="2"/>
  <c r="Q1744" i="2"/>
  <c r="Q1738" i="2"/>
  <c r="Q1732" i="2"/>
  <c r="Q1726" i="2"/>
  <c r="Q1720" i="2"/>
  <c r="Q1714" i="2"/>
  <c r="Q1708" i="2"/>
  <c r="Q1702" i="2"/>
  <c r="Q1696" i="2"/>
  <c r="Q1690" i="2"/>
  <c r="Q1684" i="2"/>
  <c r="Q1678" i="2"/>
  <c r="Q1672" i="2"/>
  <c r="Q1666" i="2"/>
  <c r="Q1660" i="2"/>
  <c r="Q1654" i="2"/>
  <c r="Q1648" i="2"/>
  <c r="Q1642" i="2"/>
  <c r="Q1636" i="2"/>
  <c r="Q1630" i="2"/>
  <c r="Q1624" i="2"/>
  <c r="Q1618" i="2"/>
  <c r="Q1612" i="2"/>
  <c r="Q1606" i="2"/>
  <c r="Q1600" i="2"/>
  <c r="Q1594" i="2"/>
  <c r="Q1588" i="2"/>
  <c r="Q1582" i="2"/>
  <c r="Q1576" i="2"/>
  <c r="Q1570" i="2"/>
  <c r="Q1564" i="2"/>
  <c r="Q1558" i="2"/>
  <c r="Q1552" i="2"/>
  <c r="Q1546" i="2"/>
  <c r="Q1540" i="2"/>
  <c r="Q1534" i="2"/>
  <c r="Q1528" i="2"/>
  <c r="Q1522" i="2"/>
  <c r="Q1516" i="2"/>
  <c r="Q1510" i="2"/>
  <c r="Q1504" i="2"/>
  <c r="Q1498" i="2"/>
  <c r="Q1492" i="2"/>
  <c r="Q1486" i="2"/>
  <c r="Q1480" i="2"/>
  <c r="Q1474" i="2"/>
  <c r="Q1468" i="2"/>
  <c r="Q1462" i="2"/>
  <c r="Q1456" i="2"/>
  <c r="Q1450" i="2"/>
  <c r="Q1444" i="2"/>
  <c r="Q1438" i="2"/>
  <c r="Q1432" i="2"/>
  <c r="Q1426" i="2"/>
  <c r="Q1420" i="2"/>
  <c r="Q1414" i="2"/>
  <c r="Q1408" i="2"/>
  <c r="Q1402" i="2"/>
  <c r="Q1396" i="2"/>
  <c r="Q1390" i="2"/>
  <c r="Q1384" i="2"/>
  <c r="Q1378" i="2"/>
  <c r="Q1372" i="2"/>
  <c r="Q1366" i="2"/>
  <c r="Q1360" i="2"/>
  <c r="Q1354" i="2"/>
  <c r="Q1348" i="2"/>
  <c r="Q1342" i="2"/>
  <c r="Q1336" i="2"/>
  <c r="Q1330" i="2"/>
  <c r="Q1324" i="2"/>
  <c r="Q1318" i="2"/>
  <c r="Q1312" i="2"/>
  <c r="Q1306" i="2"/>
  <c r="Q1300" i="2"/>
  <c r="Q1294" i="2"/>
  <c r="Q1288" i="2"/>
  <c r="Q1282" i="2"/>
  <c r="Q1276" i="2"/>
  <c r="Q1270" i="2"/>
  <c r="Q1264" i="2"/>
  <c r="Q1258" i="2"/>
  <c r="Q1252" i="2"/>
  <c r="Q1246" i="2"/>
  <c r="Q1240" i="2"/>
  <c r="Q1234" i="2"/>
  <c r="Q1228" i="2"/>
  <c r="Q1222" i="2"/>
  <c r="Q1216" i="2"/>
  <c r="Q1210" i="2"/>
  <c r="Q1204" i="2"/>
  <c r="Q1198" i="2"/>
  <c r="Q1192" i="2"/>
  <c r="Q1186" i="2"/>
  <c r="Q1180" i="2"/>
  <c r="Q1174" i="2"/>
  <c r="Q1168" i="2"/>
  <c r="Q1162" i="2"/>
  <c r="Q1156" i="2"/>
  <c r="Q1150" i="2"/>
  <c r="Q1144" i="2"/>
  <c r="Q1138" i="2"/>
  <c r="Q1132" i="2"/>
  <c r="Q1126" i="2"/>
  <c r="Q1120" i="2"/>
  <c r="Q1114" i="2"/>
  <c r="Q1108" i="2"/>
  <c r="Q1102" i="2"/>
  <c r="Q1096" i="2"/>
  <c r="Q1090" i="2"/>
  <c r="Q1084" i="2"/>
  <c r="Q1078" i="2"/>
  <c r="Q1072" i="2"/>
  <c r="Q1066" i="2"/>
  <c r="Q1060" i="2"/>
  <c r="Q1054" i="2"/>
  <c r="Q1048" i="2"/>
  <c r="Q1042" i="2"/>
  <c r="Q1036" i="2"/>
  <c r="Q1030" i="2"/>
  <c r="Q1024" i="2"/>
  <c r="Q1018" i="2"/>
  <c r="Q1012" i="2"/>
  <c r="Q1006" i="2"/>
  <c r="Q1000" i="2"/>
  <c r="Q994" i="2"/>
  <c r="Q988" i="2"/>
  <c r="Q982" i="2"/>
  <c r="Q976" i="2"/>
  <c r="Q970" i="2"/>
  <c r="Q964" i="2"/>
  <c r="Q958" i="2"/>
  <c r="Q952" i="2"/>
  <c r="Q946" i="2"/>
  <c r="Q940" i="2"/>
  <c r="Q934" i="2"/>
  <c r="Q928" i="2"/>
  <c r="Q922" i="2"/>
  <c r="Q916" i="2"/>
  <c r="Q910" i="2"/>
  <c r="Q904" i="2"/>
  <c r="Q898" i="2"/>
  <c r="Q892" i="2"/>
  <c r="Q886" i="2"/>
  <c r="Q880" i="2"/>
  <c r="Q874" i="2"/>
  <c r="Q868" i="2"/>
  <c r="Q862" i="2"/>
  <c r="Q856" i="2"/>
  <c r="Q850" i="2"/>
  <c r="Q844" i="2"/>
  <c r="Q838" i="2"/>
  <c r="Q832" i="2"/>
  <c r="Q826" i="2"/>
  <c r="Q820" i="2"/>
  <c r="Q814" i="2"/>
  <c r="Q808" i="2"/>
  <c r="Q802" i="2"/>
  <c r="Q796" i="2"/>
  <c r="Q790" i="2"/>
  <c r="Q784" i="2"/>
  <c r="Q778" i="2"/>
  <c r="Q772" i="2"/>
  <c r="Q766" i="2"/>
  <c r="Q760" i="2"/>
  <c r="Q754" i="2"/>
  <c r="Q748" i="2"/>
  <c r="Q742" i="2"/>
  <c r="Q736" i="2"/>
  <c r="Q730" i="2"/>
  <c r="Q724" i="2"/>
  <c r="Q718" i="2"/>
  <c r="Q712" i="2"/>
  <c r="Q706" i="2"/>
  <c r="Q700" i="2"/>
  <c r="Q694" i="2"/>
  <c r="Q688" i="2"/>
  <c r="Q682" i="2"/>
  <c r="Q676" i="2"/>
  <c r="Q670" i="2"/>
  <c r="Q664" i="2"/>
  <c r="Q658" i="2"/>
  <c r="Q652" i="2"/>
  <c r="Q646" i="2"/>
  <c r="Q640" i="2"/>
  <c r="Q634" i="2"/>
  <c r="Q628" i="2"/>
  <c r="Q622" i="2"/>
  <c r="Q616" i="2"/>
  <c r="Q610" i="2"/>
  <c r="Q604" i="2"/>
  <c r="Q598" i="2"/>
  <c r="Q592" i="2"/>
  <c r="Q586" i="2"/>
  <c r="Q580" i="2"/>
  <c r="Q574" i="2"/>
  <c r="Q568" i="2"/>
  <c r="Q562" i="2"/>
  <c r="Q556" i="2"/>
  <c r="Q550" i="2"/>
  <c r="Q544" i="2"/>
  <c r="Q538" i="2"/>
  <c r="Q532" i="2"/>
  <c r="Q526" i="2"/>
  <c r="Q520" i="2"/>
  <c r="Q514" i="2"/>
  <c r="Q508" i="2"/>
  <c r="Q502" i="2"/>
  <c r="Q496" i="2"/>
  <c r="Q490" i="2"/>
  <c r="Q484" i="2"/>
  <c r="Q478" i="2"/>
  <c r="Q472" i="2"/>
  <c r="Q466" i="2"/>
  <c r="Q460" i="2"/>
  <c r="Q454" i="2"/>
  <c r="Q448" i="2"/>
  <c r="Q442" i="2"/>
  <c r="Q436" i="2"/>
  <c r="Q430" i="2"/>
  <c r="Q424" i="2"/>
  <c r="Q418" i="2"/>
  <c r="Q412" i="2"/>
  <c r="Q406" i="2"/>
  <c r="Q400" i="2"/>
  <c r="Q394" i="2"/>
  <c r="Q388" i="2"/>
  <c r="Q382" i="2"/>
  <c r="Q376" i="2"/>
  <c r="Q370" i="2"/>
  <c r="Q364" i="2"/>
  <c r="Q358" i="2"/>
  <c r="Q352" i="2"/>
  <c r="Q346" i="2"/>
  <c r="Q340" i="2"/>
  <c r="Q334" i="2"/>
  <c r="Q328" i="2"/>
  <c r="Q322" i="2"/>
  <c r="Q316" i="2"/>
  <c r="Q310" i="2"/>
  <c r="Q304" i="2"/>
  <c r="Q298" i="2"/>
  <c r="Q292" i="2"/>
  <c r="Q286" i="2"/>
  <c r="Q280" i="2"/>
  <c r="Q274" i="2"/>
  <c r="Q268" i="2"/>
  <c r="Q262" i="2"/>
  <c r="Q256" i="2"/>
  <c r="Q250" i="2"/>
  <c r="Q244" i="2"/>
  <c r="Q238" i="2"/>
  <c r="Q232" i="2"/>
  <c r="Q226" i="2"/>
  <c r="Q220" i="2"/>
  <c r="Q214" i="2"/>
  <c r="Q208" i="2"/>
  <c r="Q202" i="2"/>
  <c r="Q196" i="2"/>
  <c r="Q190" i="2"/>
  <c r="Q184" i="2"/>
  <c r="Q178" i="2"/>
  <c r="Q172" i="2"/>
  <c r="Q166" i="2"/>
  <c r="Q160" i="2"/>
  <c r="Q154" i="2"/>
  <c r="Q148" i="2"/>
  <c r="Q142" i="2"/>
  <c r="Q136" i="2"/>
  <c r="Q130" i="2"/>
  <c r="Q124" i="2"/>
  <c r="Q118" i="2"/>
  <c r="Q112" i="2"/>
  <c r="Q106" i="2"/>
  <c r="Q100" i="2"/>
  <c r="Q94" i="2"/>
  <c r="Q88" i="2"/>
  <c r="Q82" i="2"/>
  <c r="Q76" i="2"/>
  <c r="Q70" i="2"/>
  <c r="Q64" i="2"/>
  <c r="Q58" i="2"/>
  <c r="Q52" i="2"/>
  <c r="Q46" i="2"/>
  <c r="Q40" i="2"/>
  <c r="Q34" i="2"/>
  <c r="Q28" i="2"/>
  <c r="Q22" i="2"/>
  <c r="Q16" i="2"/>
  <c r="Q1809" i="2"/>
  <c r="Q1803" i="2"/>
  <c r="Q1797" i="2"/>
  <c r="Q1791" i="2"/>
  <c r="Q1785" i="2"/>
  <c r="Q1779" i="2"/>
  <c r="Q1773" i="2"/>
  <c r="Q1767" i="2"/>
  <c r="Q1761" i="2"/>
  <c r="Q1755" i="2"/>
  <c r="Q1749" i="2"/>
  <c r="Q1743" i="2"/>
  <c r="Q1737" i="2"/>
  <c r="Q1731" i="2"/>
  <c r="Q1725" i="2"/>
  <c r="Q1719" i="2"/>
  <c r="Q1713" i="2"/>
  <c r="Q1707" i="2"/>
  <c r="Q1701" i="2"/>
  <c r="Q1695" i="2"/>
  <c r="Q1689" i="2"/>
  <c r="Q1683" i="2"/>
  <c r="Q1677" i="2"/>
  <c r="Q1671" i="2"/>
  <c r="Q1665" i="2"/>
  <c r="Q1659" i="2"/>
  <c r="Q1653" i="2"/>
  <c r="Q1647" i="2"/>
  <c r="Q1641" i="2"/>
  <c r="Q1635" i="2"/>
  <c r="Q1629" i="2"/>
  <c r="Q1623" i="2"/>
  <c r="Q1617" i="2"/>
  <c r="Q1611" i="2"/>
  <c r="Q1605" i="2"/>
  <c r="Q1599" i="2"/>
  <c r="Q1593" i="2"/>
  <c r="Q1587" i="2"/>
  <c r="Q1581" i="2"/>
  <c r="Q1575" i="2"/>
  <c r="Q1569" i="2"/>
  <c r="Q1563" i="2"/>
  <c r="Q1557" i="2"/>
  <c r="Q1551" i="2"/>
  <c r="Q1545" i="2"/>
  <c r="Q1539" i="2"/>
  <c r="Q1533" i="2"/>
  <c r="Q1527" i="2"/>
  <c r="Q1521" i="2"/>
  <c r="Q1515" i="2"/>
  <c r="Q1509" i="2"/>
  <c r="Q1503" i="2"/>
  <c r="Q1497" i="2"/>
  <c r="Q1491" i="2"/>
  <c r="Q1485" i="2"/>
  <c r="Q1479" i="2"/>
  <c r="Q1473" i="2"/>
  <c r="Q1467" i="2"/>
  <c r="Q1461" i="2"/>
  <c r="Q1455" i="2"/>
  <c r="Q1449" i="2"/>
  <c r="Q1443" i="2"/>
  <c r="Q1437" i="2"/>
  <c r="Q1431" i="2"/>
  <c r="Q1425" i="2"/>
  <c r="Q1419" i="2"/>
  <c r="Q1413" i="2"/>
  <c r="Q1407" i="2"/>
  <c r="Q1401" i="2"/>
  <c r="Q1395" i="2"/>
  <c r="Q1389" i="2"/>
  <c r="Q1383" i="2"/>
  <c r="Q1377" i="2"/>
  <c r="Q1371" i="2"/>
  <c r="Q1365" i="2"/>
  <c r="Q1359" i="2"/>
  <c r="Q1353" i="2"/>
  <c r="Q1347" i="2"/>
  <c r="Q1341" i="2"/>
  <c r="Q1335" i="2"/>
  <c r="Q1329" i="2"/>
  <c r="Q1323" i="2"/>
  <c r="Q1317" i="2"/>
  <c r="Q1311" i="2"/>
  <c r="Q1305" i="2"/>
  <c r="Q1299" i="2"/>
  <c r="Q1293" i="2"/>
  <c r="Q1287" i="2"/>
  <c r="Q1281" i="2"/>
  <c r="Q1275" i="2"/>
  <c r="Q1269" i="2"/>
  <c r="Q1263" i="2"/>
  <c r="Q1257" i="2"/>
  <c r="Q1251" i="2"/>
  <c r="Q1245" i="2"/>
  <c r="Q1239" i="2"/>
  <c r="Q1233" i="2"/>
  <c r="Q1227" i="2"/>
  <c r="Q1221" i="2"/>
  <c r="Q1215" i="2"/>
  <c r="Q1209" i="2"/>
  <c r="Q1203" i="2"/>
  <c r="Q1197" i="2"/>
  <c r="Q1191" i="2"/>
  <c r="Q1185" i="2"/>
  <c r="Q1179" i="2"/>
  <c r="Q1173" i="2"/>
  <c r="Q1167" i="2"/>
  <c r="Q1161" i="2"/>
  <c r="Q1155" i="2"/>
  <c r="Q1149" i="2"/>
  <c r="Q1143" i="2"/>
  <c r="Q1137" i="2"/>
  <c r="Q1131" i="2"/>
  <c r="Q1125" i="2"/>
  <c r="Q1119" i="2"/>
  <c r="Q1113" i="2"/>
  <c r="Q1107" i="2"/>
  <c r="Q1101" i="2"/>
  <c r="Q1095" i="2"/>
  <c r="Q1089" i="2"/>
  <c r="Q1083" i="2"/>
  <c r="Q1077" i="2"/>
  <c r="Q1071" i="2"/>
  <c r="Q1065" i="2"/>
  <c r="Q1059" i="2"/>
  <c r="Q1053" i="2"/>
  <c r="Q1047" i="2"/>
  <c r="Q1041" i="2"/>
  <c r="Q1035" i="2"/>
  <c r="Q2402" i="2"/>
  <c r="Q2396" i="2"/>
  <c r="Q2390" i="2"/>
  <c r="Q2384" i="2"/>
  <c r="Q2378" i="2"/>
  <c r="Q2372" i="2"/>
  <c r="Q2366" i="2"/>
  <c r="Q2360" i="2"/>
  <c r="Q2354" i="2"/>
  <c r="Q2348" i="2"/>
  <c r="Q2342" i="2"/>
  <c r="Q2336" i="2"/>
  <c r="Q2330" i="2"/>
  <c r="Q2324" i="2"/>
  <c r="Q2318" i="2"/>
  <c r="Q2312" i="2"/>
  <c r="Q2306" i="2"/>
  <c r="Q2300" i="2"/>
  <c r="Q2294" i="2"/>
  <c r="Q2288" i="2"/>
  <c r="Q2282" i="2"/>
  <c r="Q2276" i="2"/>
  <c r="Q2270" i="2"/>
  <c r="Q2264" i="2"/>
  <c r="Q2258" i="2"/>
  <c r="Q2252" i="2"/>
  <c r="Q2246" i="2"/>
  <c r="Q2240" i="2"/>
  <c r="Q2234" i="2"/>
  <c r="Q2228" i="2"/>
  <c r="Q2222" i="2"/>
  <c r="Q2216" i="2"/>
  <c r="Q2210" i="2"/>
  <c r="Q2204" i="2"/>
  <c r="Q2198" i="2"/>
  <c r="Q2192" i="2"/>
  <c r="Q2186" i="2"/>
  <c r="Q2180" i="2"/>
  <c r="Q2174" i="2"/>
  <c r="Q2168" i="2"/>
  <c r="Q2162" i="2"/>
  <c r="Q2156" i="2"/>
  <c r="Q2150" i="2"/>
  <c r="Q2144" i="2"/>
  <c r="Q2138" i="2"/>
  <c r="Q2132" i="2"/>
  <c r="Q2126" i="2"/>
  <c r="Q2120" i="2"/>
  <c r="Q2114" i="2"/>
  <c r="Q2108" i="2"/>
  <c r="Q2102" i="2"/>
  <c r="Q2096" i="2"/>
  <c r="Q2090" i="2"/>
  <c r="Q2084" i="2"/>
  <c r="Q2078" i="2"/>
  <c r="Q2072" i="2"/>
  <c r="Q2066" i="2"/>
  <c r="Q2060" i="2"/>
  <c r="Q2054" i="2"/>
  <c r="Q2048" i="2"/>
  <c r="Q2042" i="2"/>
  <c r="Q2036" i="2"/>
  <c r="Q2030" i="2"/>
  <c r="Q2024" i="2"/>
  <c r="Q2018" i="2"/>
  <c r="Q2012" i="2"/>
  <c r="Q2006" i="2"/>
  <c r="Q2000" i="2"/>
  <c r="Q1994" i="2"/>
  <c r="Q1988" i="2"/>
  <c r="Q1982" i="2"/>
  <c r="Q1976" i="2"/>
  <c r="Q1970" i="2"/>
  <c r="Q1964" i="2"/>
  <c r="Q1958" i="2"/>
  <c r="Q1952" i="2"/>
  <c r="Q1946" i="2"/>
  <c r="Q1940" i="2"/>
  <c r="Q1934" i="2"/>
  <c r="Q1928" i="2"/>
  <c r="Q1922" i="2"/>
  <c r="Q1916" i="2"/>
  <c r="Q1910" i="2"/>
  <c r="Q1904" i="2"/>
  <c r="Q1898" i="2"/>
  <c r="Q1892" i="2"/>
  <c r="Q1886" i="2"/>
  <c r="Q1880" i="2"/>
  <c r="Q1874" i="2"/>
  <c r="Q1868" i="2"/>
  <c r="Q1862" i="2"/>
  <c r="Q1856" i="2"/>
  <c r="Q1850" i="2"/>
  <c r="Q1844" i="2"/>
  <c r="Q1838" i="2"/>
  <c r="Q1832" i="2"/>
  <c r="Q1826" i="2"/>
  <c r="Q1820" i="2"/>
  <c r="Q1814" i="2"/>
  <c r="Q1808" i="2"/>
  <c r="Q1802" i="2"/>
  <c r="Q1796" i="2"/>
  <c r="Q1790" i="2"/>
  <c r="Q1784" i="2"/>
  <c r="Q1778" i="2"/>
  <c r="Q1772" i="2"/>
  <c r="Q1766" i="2"/>
  <c r="Q1760" i="2"/>
  <c r="Q1754" i="2"/>
  <c r="Q1748" i="2"/>
  <c r="Q1742" i="2"/>
  <c r="Q1736" i="2"/>
  <c r="Q1730" i="2"/>
  <c r="Q1724" i="2"/>
  <c r="Q1718" i="2"/>
  <c r="Q1712" i="2"/>
  <c r="Q1706" i="2"/>
  <c r="Q1700" i="2"/>
  <c r="Q1694" i="2"/>
  <c r="Q1688" i="2"/>
  <c r="Q1682" i="2"/>
  <c r="Q1676" i="2"/>
  <c r="Q1670" i="2"/>
  <c r="Q1664" i="2"/>
  <c r="Q1658" i="2"/>
  <c r="Q1652" i="2"/>
  <c r="Q1646" i="2"/>
  <c r="Q1640" i="2"/>
  <c r="Q1634" i="2"/>
  <c r="Q1628" i="2"/>
  <c r="Q1622" i="2"/>
  <c r="Q1616" i="2"/>
  <c r="Q1610" i="2"/>
  <c r="Q1604" i="2"/>
  <c r="Q1598" i="2"/>
  <c r="Q1592" i="2"/>
  <c r="Q1586" i="2"/>
  <c r="Q1580" i="2"/>
  <c r="Q1574" i="2"/>
  <c r="Q1568" i="2"/>
  <c r="Q1562" i="2"/>
  <c r="Q1556" i="2"/>
  <c r="Q1550" i="2"/>
  <c r="Q1544" i="2"/>
  <c r="Q1538" i="2"/>
  <c r="Q1532" i="2"/>
  <c r="Q1526" i="2"/>
  <c r="Q1520" i="2"/>
  <c r="Q1514" i="2"/>
  <c r="Q1508" i="2"/>
  <c r="Q1502" i="2"/>
  <c r="Q1496" i="2"/>
  <c r="Q1490" i="2"/>
  <c r="Q1484" i="2"/>
  <c r="Q1478" i="2"/>
  <c r="Q1472" i="2"/>
  <c r="Q1466" i="2"/>
  <c r="Q1460" i="2"/>
  <c r="Q1454" i="2"/>
  <c r="Q1448" i="2"/>
  <c r="Q1442" i="2"/>
  <c r="Q1436" i="2"/>
  <c r="Q1430" i="2"/>
  <c r="Q1424" i="2"/>
  <c r="Q1418" i="2"/>
  <c r="Q1412" i="2"/>
  <c r="Q1406" i="2"/>
  <c r="Q1400" i="2"/>
  <c r="Q1394" i="2"/>
  <c r="Q1388" i="2"/>
  <c r="Q1382" i="2"/>
  <c r="Q1376" i="2"/>
  <c r="Q1370" i="2"/>
  <c r="Q1364" i="2"/>
  <c r="Q1358" i="2"/>
  <c r="Q1352" i="2"/>
  <c r="Q1346" i="2"/>
  <c r="Q1340" i="2"/>
  <c r="Q1334" i="2"/>
  <c r="Q1328" i="2"/>
  <c r="Q1322" i="2"/>
  <c r="Q1316" i="2"/>
  <c r="Q1310" i="2"/>
  <c r="Q1304" i="2"/>
  <c r="Q1298" i="2"/>
  <c r="Q1292" i="2"/>
  <c r="Q1286" i="2"/>
  <c r="Q1280" i="2"/>
  <c r="Q1274" i="2"/>
  <c r="Q1268" i="2"/>
  <c r="Q1262" i="2"/>
  <c r="Q1256" i="2"/>
  <c r="Q1250" i="2"/>
  <c r="Q1244" i="2"/>
  <c r="Q1238" i="2"/>
  <c r="Q1232" i="2"/>
  <c r="Q1226" i="2"/>
  <c r="Q1220" i="2"/>
  <c r="Q1214" i="2"/>
  <c r="Q1208" i="2"/>
  <c r="Q1202" i="2"/>
  <c r="Q1196" i="2"/>
  <c r="Q1190" i="2"/>
  <c r="Q1184" i="2"/>
  <c r="Q1178" i="2"/>
  <c r="Q1172" i="2"/>
  <c r="Q1166" i="2"/>
  <c r="Q1160" i="2"/>
  <c r="Q1154" i="2"/>
  <c r="Q1148" i="2"/>
  <c r="Q1142" i="2"/>
  <c r="Q1136" i="2"/>
  <c r="Q1130" i="2"/>
  <c r="Q1124" i="2"/>
  <c r="Q1118" i="2"/>
  <c r="Q1112" i="2"/>
  <c r="Q1106" i="2"/>
  <c r="Q1100" i="2"/>
  <c r="Q1094" i="2"/>
  <c r="Q1088" i="2"/>
  <c r="Q1082" i="2"/>
  <c r="Q1076" i="2"/>
  <c r="Q1070" i="2"/>
  <c r="Q1064" i="2"/>
  <c r="Q1058" i="2"/>
  <c r="Q1052" i="2"/>
  <c r="Q1046" i="2"/>
  <c r="Q1040" i="2"/>
  <c r="Q1034" i="2"/>
  <c r="Q1028" i="2"/>
  <c r="Q1022" i="2"/>
  <c r="Q1016" i="2"/>
  <c r="Q1010" i="2"/>
  <c r="Q1004" i="2"/>
  <c r="Q998" i="2"/>
  <c r="Q992" i="2"/>
  <c r="Q986" i="2"/>
  <c r="Q980" i="2"/>
  <c r="Q974" i="2"/>
  <c r="Q968" i="2"/>
  <c r="Q962" i="2"/>
  <c r="Q956" i="2"/>
  <c r="Q950" i="2"/>
  <c r="Q944" i="2"/>
  <c r="Q938" i="2"/>
  <c r="Q932" i="2"/>
  <c r="Q926" i="2"/>
  <c r="Q920" i="2"/>
  <c r="Q914" i="2"/>
  <c r="Q908" i="2"/>
  <c r="Q902" i="2"/>
  <c r="Q896" i="2"/>
  <c r="Q890" i="2"/>
  <c r="Q884" i="2"/>
  <c r="Q878" i="2"/>
  <c r="Q872" i="2"/>
  <c r="Q866" i="2"/>
  <c r="Q860" i="2"/>
  <c r="Q854" i="2"/>
  <c r="Q848" i="2"/>
  <c r="Q842" i="2"/>
  <c r="Q836" i="2"/>
  <c r="Q830" i="2"/>
  <c r="Q824" i="2"/>
  <c r="Q818" i="2"/>
  <c r="Q812" i="2"/>
  <c r="Q806" i="2"/>
  <c r="Q800" i="2"/>
  <c r="Q794" i="2"/>
  <c r="Q788" i="2"/>
  <c r="Q782" i="2"/>
  <c r="Q776" i="2"/>
  <c r="Q770" i="2"/>
  <c r="Q764" i="2"/>
  <c r="Q758" i="2"/>
  <c r="Q752" i="2"/>
  <c r="Q746" i="2"/>
  <c r="Q740" i="2"/>
  <c r="Q734" i="2"/>
  <c r="Q728" i="2"/>
  <c r="Q722" i="2"/>
  <c r="Q716" i="2"/>
  <c r="Q710" i="2"/>
  <c r="Q704" i="2"/>
  <c r="Q698" i="2"/>
  <c r="Q692" i="2"/>
  <c r="Q686" i="2"/>
  <c r="Q680" i="2"/>
  <c r="Q674" i="2"/>
  <c r="Q668" i="2"/>
  <c r="Q662" i="2"/>
  <c r="Q656" i="2"/>
  <c r="Q650" i="2"/>
  <c r="Q644" i="2"/>
  <c r="Q638" i="2"/>
  <c r="Q632" i="2"/>
  <c r="Q626" i="2"/>
  <c r="Q620" i="2"/>
  <c r="Q614" i="2"/>
  <c r="Q608" i="2"/>
  <c r="Q602" i="2"/>
  <c r="Q596" i="2"/>
  <c r="Q590" i="2"/>
  <c r="Q584" i="2"/>
  <c r="Q578" i="2"/>
  <c r="Q572" i="2"/>
  <c r="Q566" i="2"/>
  <c r="Q560" i="2"/>
  <c r="Q554" i="2"/>
  <c r="Q548" i="2"/>
  <c r="Q542" i="2"/>
  <c r="Q536" i="2"/>
  <c r="Q530" i="2"/>
  <c r="Q524" i="2"/>
  <c r="Q518" i="2"/>
  <c r="Q512" i="2"/>
  <c r="Q506" i="2"/>
  <c r="Q500" i="2"/>
  <c r="Q494" i="2"/>
  <c r="Q488" i="2"/>
  <c r="Q482" i="2"/>
  <c r="Q476" i="2"/>
  <c r="Q470" i="2"/>
  <c r="Q464" i="2"/>
  <c r="Q458" i="2"/>
  <c r="Q452" i="2"/>
  <c r="Q446" i="2"/>
  <c r="Q440" i="2"/>
  <c r="Q434" i="2"/>
  <c r="Q428" i="2"/>
  <c r="Q422" i="2"/>
  <c r="Q416" i="2"/>
  <c r="Q410" i="2"/>
  <c r="Q404" i="2"/>
  <c r="Q398" i="2"/>
  <c r="Q392" i="2"/>
  <c r="Q386" i="2"/>
  <c r="Q380" i="2"/>
  <c r="Q374" i="2"/>
  <c r="Q368" i="2"/>
  <c r="Q362" i="2"/>
  <c r="Q356" i="2"/>
  <c r="Q350" i="2"/>
  <c r="Q344" i="2"/>
  <c r="Q338" i="2"/>
  <c r="Q332" i="2"/>
  <c r="Q326" i="2"/>
  <c r="Q320" i="2"/>
  <c r="Q314" i="2"/>
  <c r="Q308" i="2"/>
  <c r="Q302" i="2"/>
  <c r="Q296" i="2"/>
  <c r="Q290" i="2"/>
  <c r="Q284" i="2"/>
  <c r="Q278" i="2"/>
  <c r="Q272" i="2"/>
  <c r="Q266" i="2"/>
  <c r="Q260" i="2"/>
  <c r="Q254" i="2"/>
  <c r="Q248" i="2"/>
  <c r="Q242" i="2"/>
  <c r="Q236" i="2"/>
  <c r="Q230" i="2"/>
  <c r="Q224" i="2"/>
  <c r="Q218" i="2"/>
  <c r="Q212" i="2"/>
  <c r="Q206" i="2"/>
  <c r="Q200" i="2"/>
  <c r="Q194" i="2"/>
  <c r="Q188" i="2"/>
  <c r="Q182" i="2"/>
  <c r="Q176" i="2"/>
  <c r="Q170" i="2"/>
  <c r="Q164" i="2"/>
  <c r="Q158" i="2"/>
  <c r="Q152" i="2"/>
  <c r="Q146" i="2"/>
  <c r="Q140" i="2"/>
  <c r="Q134" i="2"/>
  <c r="Q128" i="2"/>
  <c r="Q122" i="2"/>
  <c r="Q116" i="2"/>
  <c r="Q110" i="2"/>
  <c r="Q104" i="2"/>
  <c r="Q98" i="2"/>
  <c r="Q92" i="2"/>
  <c r="Q86" i="2"/>
  <c r="Q80" i="2"/>
  <c r="Q74" i="2"/>
  <c r="Q68" i="2"/>
  <c r="Q62" i="2"/>
  <c r="Q56" i="2"/>
  <c r="Q50" i="2"/>
  <c r="Q44" i="2"/>
  <c r="Q38" i="2"/>
  <c r="Q32" i="2"/>
  <c r="Q26" i="2"/>
  <c r="Q20" i="2"/>
  <c r="T7695" i="2"/>
  <c r="T9837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8" i="2"/>
  <c r="C9" i="2"/>
  <c r="C7" i="2"/>
  <c r="E11" i="5"/>
  <c r="B19" i="5"/>
  <c r="E19" i="5" s="1"/>
  <c r="B20" i="5"/>
  <c r="E20" i="5" s="1"/>
  <c r="B21" i="5"/>
  <c r="E21" i="5" s="1"/>
  <c r="B22" i="5"/>
  <c r="E22" i="5" s="1"/>
  <c r="B23" i="5"/>
  <c r="E23" i="5" s="1"/>
  <c r="B24" i="5"/>
  <c r="E24" i="5" s="1"/>
  <c r="B25" i="5"/>
  <c r="E25" i="5" s="1"/>
  <c r="B26" i="5"/>
  <c r="E26" i="5" s="1"/>
  <c r="B27" i="5"/>
  <c r="E27" i="5" s="1"/>
  <c r="B28" i="5"/>
  <c r="E28" i="5" s="1"/>
  <c r="B29" i="5"/>
  <c r="E29" i="5" s="1"/>
  <c r="B30" i="5"/>
  <c r="E30" i="5" s="1"/>
  <c r="B31" i="5"/>
  <c r="E31" i="5" s="1"/>
  <c r="B32" i="5"/>
  <c r="E32" i="5" s="1"/>
  <c r="B33" i="5"/>
  <c r="E33" i="5" s="1"/>
  <c r="B34" i="5"/>
  <c r="E34" i="5" s="1"/>
  <c r="B18" i="5"/>
  <c r="E18" i="5" s="1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18" i="5"/>
  <c r="B40" i="5"/>
  <c r="A7" i="5"/>
  <c r="H10" i="2"/>
  <c r="J10" i="2" s="1"/>
  <c r="H11" i="2"/>
  <c r="J11" i="2" s="1"/>
  <c r="H9912" i="2"/>
  <c r="J9912" i="2" s="1"/>
  <c r="H9913" i="2"/>
  <c r="J9913" i="2" s="1"/>
  <c r="H9914" i="2"/>
  <c r="J9914" i="2" s="1"/>
  <c r="H9915" i="2"/>
  <c r="J9915" i="2" s="1"/>
  <c r="H9916" i="2"/>
  <c r="J9916" i="2" s="1"/>
  <c r="H9917" i="2"/>
  <c r="J9917" i="2" s="1"/>
  <c r="H9918" i="2"/>
  <c r="J9918" i="2" s="1"/>
  <c r="H9919" i="2"/>
  <c r="J9919" i="2" s="1"/>
  <c r="H9920" i="2"/>
  <c r="J9920" i="2" s="1"/>
  <c r="H9921" i="2"/>
  <c r="H9922" i="2"/>
  <c r="J9922" i="2" s="1"/>
  <c r="H9923" i="2"/>
  <c r="J9923" i="2" s="1"/>
  <c r="H9924" i="2"/>
  <c r="J9924" i="2" s="1"/>
  <c r="H9925" i="2"/>
  <c r="J9925" i="2" s="1"/>
  <c r="H9926" i="2"/>
  <c r="J9926" i="2" s="1"/>
  <c r="H9927" i="2"/>
  <c r="J9927" i="2" s="1"/>
  <c r="H9928" i="2"/>
  <c r="J9928" i="2" s="1"/>
  <c r="H9929" i="2"/>
  <c r="J9929" i="2" s="1"/>
  <c r="H9930" i="2"/>
  <c r="J9930" i="2" s="1"/>
  <c r="H9931" i="2"/>
  <c r="J9931" i="2" s="1"/>
  <c r="H9932" i="2"/>
  <c r="J9932" i="2" s="1"/>
  <c r="H9933" i="2"/>
  <c r="J9933" i="2" s="1"/>
  <c r="H9934" i="2"/>
  <c r="J9934" i="2" s="1"/>
  <c r="H9935" i="2"/>
  <c r="J9935" i="2" s="1"/>
  <c r="H9936" i="2"/>
  <c r="J9936" i="2" s="1"/>
  <c r="H9937" i="2"/>
  <c r="J9937" i="2" s="1"/>
  <c r="H9938" i="2"/>
  <c r="J9938" i="2" s="1"/>
  <c r="H9939" i="2"/>
  <c r="J9939" i="2" s="1"/>
  <c r="H9940" i="2"/>
  <c r="J9940" i="2" s="1"/>
  <c r="H9941" i="2"/>
  <c r="J9941" i="2" s="1"/>
  <c r="H9942" i="2"/>
  <c r="J9942" i="2" s="1"/>
  <c r="H9943" i="2"/>
  <c r="J9943" i="2" s="1"/>
  <c r="H9944" i="2"/>
  <c r="J9944" i="2" s="1"/>
  <c r="H9945" i="2"/>
  <c r="J9945" i="2" s="1"/>
  <c r="H9946" i="2"/>
  <c r="J9946" i="2" s="1"/>
  <c r="H9947" i="2"/>
  <c r="J9947" i="2" s="1"/>
  <c r="H9948" i="2"/>
  <c r="J9948" i="2" s="1"/>
  <c r="H9949" i="2"/>
  <c r="J9949" i="2" s="1"/>
  <c r="H9950" i="2"/>
  <c r="J9950" i="2" s="1"/>
  <c r="H9951" i="2"/>
  <c r="J9951" i="2" s="1"/>
  <c r="H9952" i="2"/>
  <c r="J9952" i="2" s="1"/>
  <c r="H9953" i="2"/>
  <c r="J9953" i="2" s="1"/>
  <c r="H9954" i="2"/>
  <c r="J9954" i="2" s="1"/>
  <c r="H9955" i="2"/>
  <c r="J9955" i="2" s="1"/>
  <c r="H9956" i="2"/>
  <c r="J9956" i="2" s="1"/>
  <c r="H9957" i="2"/>
  <c r="J9957" i="2" s="1"/>
  <c r="H9958" i="2"/>
  <c r="J9958" i="2" s="1"/>
  <c r="H9959" i="2"/>
  <c r="J9959" i="2" s="1"/>
  <c r="H9960" i="2"/>
  <c r="J9960" i="2" s="1"/>
  <c r="H9961" i="2"/>
  <c r="J9961" i="2" s="1"/>
  <c r="H9962" i="2"/>
  <c r="J9962" i="2" s="1"/>
  <c r="H9963" i="2"/>
  <c r="J9963" i="2" s="1"/>
  <c r="H9964" i="2"/>
  <c r="J9964" i="2" s="1"/>
  <c r="H9965" i="2"/>
  <c r="J9965" i="2" s="1"/>
  <c r="H9966" i="2"/>
  <c r="J9966" i="2" s="1"/>
  <c r="H9967" i="2"/>
  <c r="J9967" i="2" s="1"/>
  <c r="H9968" i="2"/>
  <c r="J9968" i="2" s="1"/>
  <c r="H9969" i="2"/>
  <c r="J9969" i="2" s="1"/>
  <c r="H9970" i="2"/>
  <c r="J9970" i="2" s="1"/>
  <c r="H9971" i="2"/>
  <c r="J9971" i="2" s="1"/>
  <c r="H9972" i="2"/>
  <c r="J9972" i="2" s="1"/>
  <c r="H9973" i="2"/>
  <c r="J9973" i="2" s="1"/>
  <c r="H9974" i="2"/>
  <c r="J9974" i="2" s="1"/>
  <c r="H9975" i="2"/>
  <c r="J9975" i="2" s="1"/>
  <c r="H9976" i="2"/>
  <c r="J9976" i="2" s="1"/>
  <c r="H9977" i="2"/>
  <c r="J9977" i="2" s="1"/>
  <c r="H9978" i="2"/>
  <c r="J9978" i="2" s="1"/>
  <c r="H9979" i="2"/>
  <c r="J9979" i="2" s="1"/>
  <c r="H9980" i="2"/>
  <c r="J9980" i="2" s="1"/>
  <c r="H9981" i="2"/>
  <c r="J9981" i="2" s="1"/>
  <c r="H9982" i="2"/>
  <c r="J9982" i="2" s="1"/>
  <c r="H9983" i="2"/>
  <c r="J9983" i="2" s="1"/>
  <c r="H9984" i="2"/>
  <c r="J9984" i="2" s="1"/>
  <c r="H9985" i="2"/>
  <c r="J9985" i="2" s="1"/>
  <c r="H9986" i="2"/>
  <c r="J9986" i="2" s="1"/>
  <c r="H9987" i="2"/>
  <c r="J9987" i="2" s="1"/>
  <c r="H9988" i="2"/>
  <c r="J9988" i="2" s="1"/>
  <c r="H9989" i="2"/>
  <c r="J9989" i="2" s="1"/>
  <c r="H9990" i="2"/>
  <c r="J9990" i="2" s="1"/>
  <c r="H9991" i="2"/>
  <c r="J9991" i="2" s="1"/>
  <c r="H9992" i="2"/>
  <c r="J9992" i="2" s="1"/>
  <c r="H9993" i="2"/>
  <c r="J9993" i="2" s="1"/>
  <c r="H9994" i="2"/>
  <c r="J9994" i="2" s="1"/>
  <c r="H9995" i="2"/>
  <c r="J9995" i="2" s="1"/>
  <c r="H9996" i="2"/>
  <c r="J9996" i="2" s="1"/>
  <c r="H9997" i="2"/>
  <c r="J9997" i="2" s="1"/>
  <c r="H9998" i="2"/>
  <c r="J9998" i="2" s="1"/>
  <c r="H9999" i="2"/>
  <c r="J9999" i="2" s="1"/>
  <c r="H10000" i="2"/>
  <c r="J10000" i="2" s="1"/>
  <c r="H10001" i="2"/>
  <c r="J10001" i="2" s="1"/>
  <c r="H10002" i="2"/>
  <c r="J10002" i="2" s="1"/>
  <c r="H10003" i="2"/>
  <c r="J10003" i="2" s="1"/>
  <c r="H10004" i="2"/>
  <c r="J10004" i="2" s="1"/>
  <c r="H10005" i="2"/>
  <c r="J10005" i="2" s="1"/>
  <c r="H10006" i="2"/>
  <c r="J10006" i="2" s="1"/>
  <c r="H10007" i="2"/>
  <c r="J10007" i="2" s="1"/>
  <c r="H10008" i="2"/>
  <c r="J10008" i="2" s="1"/>
  <c r="H10009" i="2"/>
  <c r="J10009" i="2" s="1"/>
  <c r="H10010" i="2"/>
  <c r="J10010" i="2" s="1"/>
  <c r="H10011" i="2"/>
  <c r="J10011" i="2" s="1"/>
  <c r="H10012" i="2"/>
  <c r="J10012" i="2" s="1"/>
  <c r="H10013" i="2"/>
  <c r="J10013" i="2" s="1"/>
  <c r="H10014" i="2"/>
  <c r="J10014" i="2" s="1"/>
  <c r="H10015" i="2"/>
  <c r="J10015" i="2" s="1"/>
  <c r="H10016" i="2"/>
  <c r="J10016" i="2" s="1"/>
  <c r="H10017" i="2"/>
  <c r="J10017" i="2" s="1"/>
  <c r="H10018" i="2"/>
  <c r="J10018" i="2" s="1"/>
  <c r="H10019" i="2"/>
  <c r="J10019" i="2" s="1"/>
  <c r="H10020" i="2"/>
  <c r="J10020" i="2" s="1"/>
  <c r="H10021" i="2"/>
  <c r="J10021" i="2" s="1"/>
  <c r="H10022" i="2"/>
  <c r="J10022" i="2" s="1"/>
  <c r="H10023" i="2"/>
  <c r="J10023" i="2" s="1"/>
  <c r="H10024" i="2"/>
  <c r="J10024" i="2" s="1"/>
  <c r="H10025" i="2"/>
  <c r="J10025" i="2" s="1"/>
  <c r="H10026" i="2"/>
  <c r="J10026" i="2" s="1"/>
  <c r="H10027" i="2"/>
  <c r="J10027" i="2" s="1"/>
  <c r="H10028" i="2"/>
  <c r="J10028" i="2" s="1"/>
  <c r="H10029" i="2"/>
  <c r="J10029" i="2" s="1"/>
  <c r="H10030" i="2"/>
  <c r="J10030" i="2" s="1"/>
  <c r="H10031" i="2"/>
  <c r="J10031" i="2" s="1"/>
  <c r="H10032" i="2"/>
  <c r="J10032" i="2" s="1"/>
  <c r="H10033" i="2"/>
  <c r="J10033" i="2" s="1"/>
  <c r="H10034" i="2"/>
  <c r="J10034" i="2" s="1"/>
  <c r="H10035" i="2"/>
  <c r="J10035" i="2" s="1"/>
  <c r="H10036" i="2"/>
  <c r="J10036" i="2" s="1"/>
  <c r="H10037" i="2"/>
  <c r="J10037" i="2" s="1"/>
  <c r="H10038" i="2"/>
  <c r="J10038" i="2" s="1"/>
  <c r="H10039" i="2"/>
  <c r="J10039" i="2" s="1"/>
  <c r="H10040" i="2"/>
  <c r="J10040" i="2" s="1"/>
  <c r="H10041" i="2"/>
  <c r="J10041" i="2" s="1"/>
  <c r="H10042" i="2"/>
  <c r="J10042" i="2" s="1"/>
  <c r="H10043" i="2"/>
  <c r="J10043" i="2" s="1"/>
  <c r="H10044" i="2"/>
  <c r="J10044" i="2" s="1"/>
  <c r="H10045" i="2"/>
  <c r="J10045" i="2" s="1"/>
  <c r="H10046" i="2"/>
  <c r="J10046" i="2" s="1"/>
  <c r="H10047" i="2"/>
  <c r="J10047" i="2" s="1"/>
  <c r="H10048" i="2"/>
  <c r="J10048" i="2" s="1"/>
  <c r="H10049" i="2"/>
  <c r="J10049" i="2" s="1"/>
  <c r="H10050" i="2"/>
  <c r="J10050" i="2" s="1"/>
  <c r="H10051" i="2"/>
  <c r="J10051" i="2" s="1"/>
  <c r="H10052" i="2"/>
  <c r="J10052" i="2" s="1"/>
  <c r="H10053" i="2"/>
  <c r="J10053" i="2" s="1"/>
  <c r="H10054" i="2"/>
  <c r="J10054" i="2" s="1"/>
  <c r="H10055" i="2"/>
  <c r="J10055" i="2" s="1"/>
  <c r="H10056" i="2"/>
  <c r="J10056" i="2" s="1"/>
  <c r="H10057" i="2"/>
  <c r="J10057" i="2" s="1"/>
  <c r="H10058" i="2"/>
  <c r="J10058" i="2" s="1"/>
  <c r="H10059" i="2"/>
  <c r="J10059" i="2" s="1"/>
  <c r="H10060" i="2"/>
  <c r="J10060" i="2" s="1"/>
  <c r="H10061" i="2"/>
  <c r="J10061" i="2" s="1"/>
  <c r="H10062" i="2"/>
  <c r="J10062" i="2" s="1"/>
  <c r="H10063" i="2"/>
  <c r="J10063" i="2" s="1"/>
  <c r="H10064" i="2"/>
  <c r="J10064" i="2" s="1"/>
  <c r="H10065" i="2"/>
  <c r="J10065" i="2" s="1"/>
  <c r="H10066" i="2"/>
  <c r="J10066" i="2" s="1"/>
  <c r="H10067" i="2"/>
  <c r="J10067" i="2" s="1"/>
  <c r="H10068" i="2"/>
  <c r="J10068" i="2" s="1"/>
  <c r="H10069" i="2"/>
  <c r="J10069" i="2" s="1"/>
  <c r="H10070" i="2"/>
  <c r="J10070" i="2" s="1"/>
  <c r="H10071" i="2"/>
  <c r="J10071" i="2" s="1"/>
  <c r="H10072" i="2"/>
  <c r="J10072" i="2" s="1"/>
  <c r="H10073" i="2"/>
  <c r="J10073" i="2" s="1"/>
  <c r="H10074" i="2"/>
  <c r="J10074" i="2" s="1"/>
  <c r="H10075" i="2"/>
  <c r="J10075" i="2" s="1"/>
  <c r="H10076" i="2"/>
  <c r="J10076" i="2" s="1"/>
  <c r="H10077" i="2"/>
  <c r="J10077" i="2" s="1"/>
  <c r="H10078" i="2"/>
  <c r="J10078" i="2" s="1"/>
  <c r="H10079" i="2"/>
  <c r="J10079" i="2" s="1"/>
  <c r="H10080" i="2"/>
  <c r="J10080" i="2" s="1"/>
  <c r="H10081" i="2"/>
  <c r="J10081" i="2" s="1"/>
  <c r="H10082" i="2"/>
  <c r="J10082" i="2" s="1"/>
  <c r="H10083" i="2"/>
  <c r="J10083" i="2" s="1"/>
  <c r="H10084" i="2"/>
  <c r="J10084" i="2" s="1"/>
  <c r="H10085" i="2"/>
  <c r="J10085" i="2" s="1"/>
  <c r="H10086" i="2"/>
  <c r="J10086" i="2" s="1"/>
  <c r="H10087" i="2"/>
  <c r="J10087" i="2" s="1"/>
  <c r="H10088" i="2"/>
  <c r="J10088" i="2" s="1"/>
  <c r="H10089" i="2"/>
  <c r="J10089" i="2" s="1"/>
  <c r="H10090" i="2"/>
  <c r="J10090" i="2" s="1"/>
  <c r="H10091" i="2"/>
  <c r="J10091" i="2" s="1"/>
  <c r="H10092" i="2"/>
  <c r="J10092" i="2" s="1"/>
  <c r="H10093" i="2"/>
  <c r="J10093" i="2" s="1"/>
  <c r="H10094" i="2"/>
  <c r="J10094" i="2" s="1"/>
  <c r="H10095" i="2"/>
  <c r="J10095" i="2" s="1"/>
  <c r="H10096" i="2"/>
  <c r="J10096" i="2" s="1"/>
  <c r="H10097" i="2"/>
  <c r="J10097" i="2" s="1"/>
  <c r="H10098" i="2"/>
  <c r="J10098" i="2" s="1"/>
  <c r="H10099" i="2"/>
  <c r="J10099" i="2" s="1"/>
  <c r="H10100" i="2"/>
  <c r="J10100" i="2" s="1"/>
  <c r="H10101" i="2"/>
  <c r="J10101" i="2" s="1"/>
  <c r="H10102" i="2"/>
  <c r="J10102" i="2" s="1"/>
  <c r="H10103" i="2"/>
  <c r="J10103" i="2" s="1"/>
  <c r="H10104" i="2"/>
  <c r="J10104" i="2" s="1"/>
  <c r="H10105" i="2"/>
  <c r="J10105" i="2" s="1"/>
  <c r="H10106" i="2"/>
  <c r="J10106" i="2" s="1"/>
  <c r="H10107" i="2"/>
  <c r="J10107" i="2" s="1"/>
  <c r="H10108" i="2"/>
  <c r="J10108" i="2" s="1"/>
  <c r="H10109" i="2"/>
  <c r="J10109" i="2" s="1"/>
  <c r="H10110" i="2"/>
  <c r="J10110" i="2" s="1"/>
  <c r="H10111" i="2"/>
  <c r="J10111" i="2" s="1"/>
  <c r="H10112" i="2"/>
  <c r="J10112" i="2" s="1"/>
  <c r="H10113" i="2"/>
  <c r="J10113" i="2" s="1"/>
  <c r="H10114" i="2"/>
  <c r="J10114" i="2" s="1"/>
  <c r="H10115" i="2"/>
  <c r="J10115" i="2" s="1"/>
  <c r="H10116" i="2"/>
  <c r="J10116" i="2" s="1"/>
  <c r="H10117" i="2"/>
  <c r="J10117" i="2" s="1"/>
  <c r="H10118" i="2"/>
  <c r="J10118" i="2" s="1"/>
  <c r="H10119" i="2"/>
  <c r="J10119" i="2" s="1"/>
  <c r="H10120" i="2"/>
  <c r="J10120" i="2" s="1"/>
  <c r="H10121" i="2"/>
  <c r="J10121" i="2" s="1"/>
  <c r="H10122" i="2"/>
  <c r="J10122" i="2" s="1"/>
  <c r="H10123" i="2"/>
  <c r="J10123" i="2" s="1"/>
  <c r="H10124" i="2"/>
  <c r="J10124" i="2" s="1"/>
  <c r="H10125" i="2"/>
  <c r="J10125" i="2" s="1"/>
  <c r="H10126" i="2"/>
  <c r="J10126" i="2" s="1"/>
  <c r="H10127" i="2"/>
  <c r="J10127" i="2" s="1"/>
  <c r="H10128" i="2"/>
  <c r="J10128" i="2" s="1"/>
  <c r="H10129" i="2"/>
  <c r="J10129" i="2" s="1"/>
  <c r="H10130" i="2"/>
  <c r="J10130" i="2" s="1"/>
  <c r="H10131" i="2"/>
  <c r="J10131" i="2" s="1"/>
  <c r="H10132" i="2"/>
  <c r="J10132" i="2" s="1"/>
  <c r="H10133" i="2"/>
  <c r="J10133" i="2" s="1"/>
  <c r="H10134" i="2"/>
  <c r="J10134" i="2" s="1"/>
  <c r="H10135" i="2"/>
  <c r="J10135" i="2" s="1"/>
  <c r="H10136" i="2"/>
  <c r="J10136" i="2" s="1"/>
  <c r="H10137" i="2"/>
  <c r="J10137" i="2" s="1"/>
  <c r="H10138" i="2"/>
  <c r="J10138" i="2" s="1"/>
  <c r="H10139" i="2"/>
  <c r="J10139" i="2" s="1"/>
  <c r="H10140" i="2"/>
  <c r="J10140" i="2" s="1"/>
  <c r="H10141" i="2"/>
  <c r="J10141" i="2" s="1"/>
  <c r="H10142" i="2"/>
  <c r="J10142" i="2" s="1"/>
  <c r="H10143" i="2"/>
  <c r="J10143" i="2" s="1"/>
  <c r="H10144" i="2"/>
  <c r="J10144" i="2" s="1"/>
  <c r="H10145" i="2"/>
  <c r="J10145" i="2" s="1"/>
  <c r="H10146" i="2"/>
  <c r="J10146" i="2" s="1"/>
  <c r="H10147" i="2"/>
  <c r="J10147" i="2" s="1"/>
  <c r="H10148" i="2"/>
  <c r="J10148" i="2" s="1"/>
  <c r="H10149" i="2"/>
  <c r="J10149" i="2" s="1"/>
  <c r="H10150" i="2"/>
  <c r="J10150" i="2" s="1"/>
  <c r="H10151" i="2"/>
  <c r="J10151" i="2" s="1"/>
  <c r="H10152" i="2"/>
  <c r="J10152" i="2" s="1"/>
  <c r="H10153" i="2"/>
  <c r="J10153" i="2" s="1"/>
  <c r="H10154" i="2"/>
  <c r="J10154" i="2" s="1"/>
  <c r="H10155" i="2"/>
  <c r="J10155" i="2" s="1"/>
  <c r="H10156" i="2"/>
  <c r="J10156" i="2" s="1"/>
  <c r="H10157" i="2"/>
  <c r="J10157" i="2" s="1"/>
  <c r="H10158" i="2"/>
  <c r="J10158" i="2" s="1"/>
  <c r="H10159" i="2"/>
  <c r="J10159" i="2" s="1"/>
  <c r="H10160" i="2"/>
  <c r="J10160" i="2" s="1"/>
  <c r="H10161" i="2"/>
  <c r="J10161" i="2" s="1"/>
  <c r="H10162" i="2"/>
  <c r="J10162" i="2" s="1"/>
  <c r="H10163" i="2"/>
  <c r="J10163" i="2" s="1"/>
  <c r="H10164" i="2"/>
  <c r="J10164" i="2" s="1"/>
  <c r="H10165" i="2"/>
  <c r="J10165" i="2" s="1"/>
  <c r="H10166" i="2"/>
  <c r="J10166" i="2" s="1"/>
  <c r="H10167" i="2"/>
  <c r="J10167" i="2" s="1"/>
  <c r="H10168" i="2"/>
  <c r="J10168" i="2" s="1"/>
  <c r="H10169" i="2"/>
  <c r="J10169" i="2" s="1"/>
  <c r="H10170" i="2"/>
  <c r="J10170" i="2" s="1"/>
  <c r="H10171" i="2"/>
  <c r="J10171" i="2" s="1"/>
  <c r="H10172" i="2"/>
  <c r="J10172" i="2" s="1"/>
  <c r="H10173" i="2"/>
  <c r="J10173" i="2" s="1"/>
  <c r="H10174" i="2"/>
  <c r="J10174" i="2" s="1"/>
  <c r="H10175" i="2"/>
  <c r="J10175" i="2" s="1"/>
  <c r="H10176" i="2"/>
  <c r="J10176" i="2" s="1"/>
  <c r="H10177" i="2"/>
  <c r="J10177" i="2" s="1"/>
  <c r="H10178" i="2"/>
  <c r="J10178" i="2" s="1"/>
  <c r="H10179" i="2"/>
  <c r="J10179" i="2" s="1"/>
  <c r="H10180" i="2"/>
  <c r="J10180" i="2" s="1"/>
  <c r="H10181" i="2"/>
  <c r="J10181" i="2" s="1"/>
  <c r="H10182" i="2"/>
  <c r="J10182" i="2" s="1"/>
  <c r="H10183" i="2"/>
  <c r="J10183" i="2" s="1"/>
  <c r="H10184" i="2"/>
  <c r="J10184" i="2" s="1"/>
  <c r="H10185" i="2"/>
  <c r="J10185" i="2" s="1"/>
  <c r="H10186" i="2"/>
  <c r="J10186" i="2" s="1"/>
  <c r="H10187" i="2"/>
  <c r="J10187" i="2" s="1"/>
  <c r="H10188" i="2"/>
  <c r="J10188" i="2" s="1"/>
  <c r="H10189" i="2"/>
  <c r="J10189" i="2" s="1"/>
  <c r="H10190" i="2"/>
  <c r="J10190" i="2" s="1"/>
  <c r="H10191" i="2"/>
  <c r="J10191" i="2" s="1"/>
  <c r="H10192" i="2"/>
  <c r="J10192" i="2" s="1"/>
  <c r="H10193" i="2"/>
  <c r="J10193" i="2" s="1"/>
  <c r="H10194" i="2"/>
  <c r="J10194" i="2" s="1"/>
  <c r="H10195" i="2"/>
  <c r="J10195" i="2" s="1"/>
  <c r="H10196" i="2"/>
  <c r="J10196" i="2" s="1"/>
  <c r="H10197" i="2"/>
  <c r="J10197" i="2" s="1"/>
  <c r="H10198" i="2"/>
  <c r="J10198" i="2" s="1"/>
  <c r="H10199" i="2"/>
  <c r="J10199" i="2" s="1"/>
  <c r="H10200" i="2"/>
  <c r="J10200" i="2" s="1"/>
  <c r="H10201" i="2"/>
  <c r="J10201" i="2" s="1"/>
  <c r="H10202" i="2"/>
  <c r="J10202" i="2" s="1"/>
  <c r="H10203" i="2"/>
  <c r="J10203" i="2" s="1"/>
  <c r="H10204" i="2"/>
  <c r="J10204" i="2" s="1"/>
  <c r="H10205" i="2"/>
  <c r="J10205" i="2" s="1"/>
  <c r="H10206" i="2"/>
  <c r="J10206" i="2" s="1"/>
  <c r="H10207" i="2"/>
  <c r="J10207" i="2" s="1"/>
  <c r="H10208" i="2"/>
  <c r="J10208" i="2" s="1"/>
  <c r="H10209" i="2"/>
  <c r="J10209" i="2" s="1"/>
  <c r="H10210" i="2"/>
  <c r="J10210" i="2" s="1"/>
  <c r="H10211" i="2"/>
  <c r="J10211" i="2" s="1"/>
  <c r="H10212" i="2"/>
  <c r="J10212" i="2" s="1"/>
  <c r="H10213" i="2"/>
  <c r="J10213" i="2" s="1"/>
  <c r="H10214" i="2"/>
  <c r="J10214" i="2" s="1"/>
  <c r="H10215" i="2"/>
  <c r="J10215" i="2" s="1"/>
  <c r="H10216" i="2"/>
  <c r="J10216" i="2" s="1"/>
  <c r="H10217" i="2"/>
  <c r="J10217" i="2" s="1"/>
  <c r="H10218" i="2"/>
  <c r="J10218" i="2" s="1"/>
  <c r="H10219" i="2"/>
  <c r="J10219" i="2" s="1"/>
  <c r="H10220" i="2"/>
  <c r="J10220" i="2" s="1"/>
  <c r="H10221" i="2"/>
  <c r="J10221" i="2" s="1"/>
  <c r="H10222" i="2"/>
  <c r="J10222" i="2" s="1"/>
  <c r="H10223" i="2"/>
  <c r="J10223" i="2" s="1"/>
  <c r="H10224" i="2"/>
  <c r="J10224" i="2" s="1"/>
  <c r="H10225" i="2"/>
  <c r="J10225" i="2" s="1"/>
  <c r="H10226" i="2"/>
  <c r="J10226" i="2" s="1"/>
  <c r="H10227" i="2"/>
  <c r="J10227" i="2" s="1"/>
  <c r="H10228" i="2"/>
  <c r="J10228" i="2" s="1"/>
  <c r="H10229" i="2"/>
  <c r="J10229" i="2" s="1"/>
  <c r="H10230" i="2"/>
  <c r="J10230" i="2" s="1"/>
  <c r="H10231" i="2"/>
  <c r="J10231" i="2" s="1"/>
  <c r="H10232" i="2"/>
  <c r="J10232" i="2" s="1"/>
  <c r="H10233" i="2"/>
  <c r="J10233" i="2" s="1"/>
  <c r="H10234" i="2"/>
  <c r="J10234" i="2" s="1"/>
  <c r="H10235" i="2"/>
  <c r="J10235" i="2" s="1"/>
  <c r="H10236" i="2"/>
  <c r="J10236" i="2" s="1"/>
  <c r="H10237" i="2"/>
  <c r="J10237" i="2" s="1"/>
  <c r="H10238" i="2"/>
  <c r="J10238" i="2" s="1"/>
  <c r="H10239" i="2"/>
  <c r="J10239" i="2" s="1"/>
  <c r="H10240" i="2"/>
  <c r="J10240" i="2" s="1"/>
  <c r="H10241" i="2"/>
  <c r="J10241" i="2" s="1"/>
  <c r="H10242" i="2"/>
  <c r="J10242" i="2" s="1"/>
  <c r="H10243" i="2"/>
  <c r="J10243" i="2" s="1"/>
  <c r="H10244" i="2"/>
  <c r="J10244" i="2" s="1"/>
  <c r="H10245" i="2"/>
  <c r="J10245" i="2" s="1"/>
  <c r="H10246" i="2"/>
  <c r="J10246" i="2" s="1"/>
  <c r="H10247" i="2"/>
  <c r="J10247" i="2" s="1"/>
  <c r="H10248" i="2"/>
  <c r="J10248" i="2" s="1"/>
  <c r="H10249" i="2"/>
  <c r="J10249" i="2" s="1"/>
  <c r="H10250" i="2"/>
  <c r="J10250" i="2" s="1"/>
  <c r="H10251" i="2"/>
  <c r="J10251" i="2" s="1"/>
  <c r="H10252" i="2"/>
  <c r="J10252" i="2" s="1"/>
  <c r="H10253" i="2"/>
  <c r="J10253" i="2" s="1"/>
  <c r="H10254" i="2"/>
  <c r="J10254" i="2" s="1"/>
  <c r="H10255" i="2"/>
  <c r="J10255" i="2" s="1"/>
  <c r="H10256" i="2"/>
  <c r="J10256" i="2" s="1"/>
  <c r="H10257" i="2"/>
  <c r="J10257" i="2" s="1"/>
  <c r="H10258" i="2"/>
  <c r="J10258" i="2" s="1"/>
  <c r="H10259" i="2"/>
  <c r="J10259" i="2" s="1"/>
  <c r="H10260" i="2"/>
  <c r="J10260" i="2" s="1"/>
  <c r="H10261" i="2"/>
  <c r="J10261" i="2" s="1"/>
  <c r="H10262" i="2"/>
  <c r="J10262" i="2" s="1"/>
  <c r="H10263" i="2"/>
  <c r="J10263" i="2" s="1"/>
  <c r="H10264" i="2"/>
  <c r="J10264" i="2" s="1"/>
  <c r="H10265" i="2"/>
  <c r="J10265" i="2" s="1"/>
  <c r="H10266" i="2"/>
  <c r="J10266" i="2" s="1"/>
  <c r="H10267" i="2"/>
  <c r="J10267" i="2" s="1"/>
  <c r="H10268" i="2"/>
  <c r="J10268" i="2" s="1"/>
  <c r="H10269" i="2"/>
  <c r="J10269" i="2" s="1"/>
  <c r="H10270" i="2"/>
  <c r="J10270" i="2" s="1"/>
  <c r="H10271" i="2"/>
  <c r="J10271" i="2" s="1"/>
  <c r="H10272" i="2"/>
  <c r="J10272" i="2" s="1"/>
  <c r="H10273" i="2"/>
  <c r="J10273" i="2" s="1"/>
  <c r="H10274" i="2"/>
  <c r="J10274" i="2" s="1"/>
  <c r="H10275" i="2"/>
  <c r="J10275" i="2" s="1"/>
  <c r="H10276" i="2"/>
  <c r="J10276" i="2" s="1"/>
  <c r="H10277" i="2"/>
  <c r="J10277" i="2" s="1"/>
  <c r="H10278" i="2"/>
  <c r="J10278" i="2" s="1"/>
  <c r="H10279" i="2"/>
  <c r="J10279" i="2" s="1"/>
  <c r="H10280" i="2"/>
  <c r="J10280" i="2" s="1"/>
  <c r="H10281" i="2"/>
  <c r="J10281" i="2" s="1"/>
  <c r="H10282" i="2"/>
  <c r="J10282" i="2" s="1"/>
  <c r="H10283" i="2"/>
  <c r="J10283" i="2" s="1"/>
  <c r="H10284" i="2"/>
  <c r="J10284" i="2" s="1"/>
  <c r="H10285" i="2"/>
  <c r="J10285" i="2" s="1"/>
  <c r="H10286" i="2"/>
  <c r="J10286" i="2" s="1"/>
  <c r="H10287" i="2"/>
  <c r="J10287" i="2" s="1"/>
  <c r="H10288" i="2"/>
  <c r="J10288" i="2" s="1"/>
  <c r="H10289" i="2"/>
  <c r="J10289" i="2" s="1"/>
  <c r="H10290" i="2"/>
  <c r="J10290" i="2" s="1"/>
  <c r="H10291" i="2"/>
  <c r="J10291" i="2" s="1"/>
  <c r="H10292" i="2"/>
  <c r="J10292" i="2" s="1"/>
  <c r="H10293" i="2"/>
  <c r="J10293" i="2" s="1"/>
  <c r="H10294" i="2"/>
  <c r="J10294" i="2" s="1"/>
  <c r="H10295" i="2"/>
  <c r="J10295" i="2" s="1"/>
  <c r="H10296" i="2"/>
  <c r="J10296" i="2" s="1"/>
  <c r="H10297" i="2"/>
  <c r="J10297" i="2" s="1"/>
  <c r="H10298" i="2"/>
  <c r="J10298" i="2" s="1"/>
  <c r="H10299" i="2"/>
  <c r="J10299" i="2" s="1"/>
  <c r="H10300" i="2"/>
  <c r="J10300" i="2" s="1"/>
  <c r="H10301" i="2"/>
  <c r="J10301" i="2" s="1"/>
  <c r="H10302" i="2"/>
  <c r="J10302" i="2" s="1"/>
  <c r="H10303" i="2"/>
  <c r="J10303" i="2" s="1"/>
  <c r="H10304" i="2"/>
  <c r="J10304" i="2" s="1"/>
  <c r="H10305" i="2"/>
  <c r="J10305" i="2" s="1"/>
  <c r="H10306" i="2"/>
  <c r="J10306" i="2" s="1"/>
  <c r="H10307" i="2"/>
  <c r="J10307" i="2" s="1"/>
  <c r="H10308" i="2"/>
  <c r="J10308" i="2" s="1"/>
  <c r="H10309" i="2"/>
  <c r="J10309" i="2" s="1"/>
  <c r="H10310" i="2"/>
  <c r="J10310" i="2" s="1"/>
  <c r="H10311" i="2"/>
  <c r="J10311" i="2" s="1"/>
  <c r="H10312" i="2"/>
  <c r="J10312" i="2" s="1"/>
  <c r="H10313" i="2"/>
  <c r="J10313" i="2" s="1"/>
  <c r="H10314" i="2"/>
  <c r="J10314" i="2" s="1"/>
  <c r="H10315" i="2"/>
  <c r="J10315" i="2" s="1"/>
  <c r="H10316" i="2"/>
  <c r="J10316" i="2" s="1"/>
  <c r="H10317" i="2"/>
  <c r="J10317" i="2" s="1"/>
  <c r="H10318" i="2"/>
  <c r="J10318" i="2" s="1"/>
  <c r="H10319" i="2"/>
  <c r="J10319" i="2" s="1"/>
  <c r="H10320" i="2"/>
  <c r="J10320" i="2" s="1"/>
  <c r="H10321" i="2"/>
  <c r="J10321" i="2" s="1"/>
  <c r="H10322" i="2"/>
  <c r="J10322" i="2" s="1"/>
  <c r="H10323" i="2"/>
  <c r="J10323" i="2" s="1"/>
  <c r="H10324" i="2"/>
  <c r="J10324" i="2" s="1"/>
  <c r="H10325" i="2"/>
  <c r="J10325" i="2" s="1"/>
  <c r="H10326" i="2"/>
  <c r="J10326" i="2" s="1"/>
  <c r="H10327" i="2"/>
  <c r="J10327" i="2" s="1"/>
  <c r="H10328" i="2"/>
  <c r="J10328" i="2" s="1"/>
  <c r="H10329" i="2"/>
  <c r="J10329" i="2" s="1"/>
  <c r="H10330" i="2"/>
  <c r="J10330" i="2" s="1"/>
  <c r="H10331" i="2"/>
  <c r="J10331" i="2" s="1"/>
  <c r="H10332" i="2"/>
  <c r="J10332" i="2" s="1"/>
  <c r="H10333" i="2"/>
  <c r="J10333" i="2" s="1"/>
  <c r="H10334" i="2"/>
  <c r="J10334" i="2" s="1"/>
  <c r="H10335" i="2"/>
  <c r="J10335" i="2" s="1"/>
  <c r="H10336" i="2"/>
  <c r="J10336" i="2" s="1"/>
  <c r="H10337" i="2"/>
  <c r="J10337" i="2" s="1"/>
  <c r="H10338" i="2"/>
  <c r="J10338" i="2" s="1"/>
  <c r="H10339" i="2"/>
  <c r="J10339" i="2" s="1"/>
  <c r="H10340" i="2"/>
  <c r="J10340" i="2" s="1"/>
  <c r="H10341" i="2"/>
  <c r="J10341" i="2" s="1"/>
  <c r="H10342" i="2"/>
  <c r="J10342" i="2" s="1"/>
  <c r="H10343" i="2"/>
  <c r="J10343" i="2" s="1"/>
  <c r="H10344" i="2"/>
  <c r="J10344" i="2" s="1"/>
  <c r="H10345" i="2"/>
  <c r="J10345" i="2" s="1"/>
  <c r="H10346" i="2"/>
  <c r="J10346" i="2" s="1"/>
  <c r="H10347" i="2"/>
  <c r="J10347" i="2" s="1"/>
  <c r="H10348" i="2"/>
  <c r="J10348" i="2" s="1"/>
  <c r="H10349" i="2"/>
  <c r="J10349" i="2" s="1"/>
  <c r="H10350" i="2"/>
  <c r="J10350" i="2" s="1"/>
  <c r="H10351" i="2"/>
  <c r="J10351" i="2" s="1"/>
  <c r="H10352" i="2"/>
  <c r="J10352" i="2" s="1"/>
  <c r="H10353" i="2"/>
  <c r="J10353" i="2" s="1"/>
  <c r="H10354" i="2"/>
  <c r="J10354" i="2" s="1"/>
  <c r="H10355" i="2"/>
  <c r="J10355" i="2" s="1"/>
  <c r="H10356" i="2"/>
  <c r="J10356" i="2" s="1"/>
  <c r="H10357" i="2"/>
  <c r="J10357" i="2" s="1"/>
  <c r="H10358" i="2"/>
  <c r="J10358" i="2" s="1"/>
  <c r="H10359" i="2"/>
  <c r="J10359" i="2" s="1"/>
  <c r="H10360" i="2"/>
  <c r="J10360" i="2" s="1"/>
  <c r="H10361" i="2"/>
  <c r="J10361" i="2" s="1"/>
  <c r="H10362" i="2"/>
  <c r="J10362" i="2" s="1"/>
  <c r="H10363" i="2"/>
  <c r="J10363" i="2" s="1"/>
  <c r="H10364" i="2"/>
  <c r="J10364" i="2" s="1"/>
  <c r="H10365" i="2"/>
  <c r="J10365" i="2" s="1"/>
  <c r="H10366" i="2"/>
  <c r="J10366" i="2" s="1"/>
  <c r="H10367" i="2"/>
  <c r="J10367" i="2" s="1"/>
  <c r="H10368" i="2"/>
  <c r="J10368" i="2" s="1"/>
  <c r="H10369" i="2"/>
  <c r="J10369" i="2" s="1"/>
  <c r="H10370" i="2"/>
  <c r="J10370" i="2" s="1"/>
  <c r="H10371" i="2"/>
  <c r="J10371" i="2" s="1"/>
  <c r="H10372" i="2"/>
  <c r="J10372" i="2" s="1"/>
  <c r="H10373" i="2"/>
  <c r="J10373" i="2" s="1"/>
  <c r="H10374" i="2"/>
  <c r="J10374" i="2" s="1"/>
  <c r="H10375" i="2"/>
  <c r="J10375" i="2" s="1"/>
  <c r="H10376" i="2"/>
  <c r="J10376" i="2" s="1"/>
  <c r="H10377" i="2"/>
  <c r="J10377" i="2" s="1"/>
  <c r="H10378" i="2"/>
  <c r="J10378" i="2" s="1"/>
  <c r="H10379" i="2"/>
  <c r="J10379" i="2" s="1"/>
  <c r="H10380" i="2"/>
  <c r="J10380" i="2" s="1"/>
  <c r="H10381" i="2"/>
  <c r="J10381" i="2" s="1"/>
  <c r="H10382" i="2"/>
  <c r="J10382" i="2" s="1"/>
  <c r="H10383" i="2"/>
  <c r="J10383" i="2" s="1"/>
  <c r="H10384" i="2"/>
  <c r="J10384" i="2" s="1"/>
  <c r="H10385" i="2"/>
  <c r="J10385" i="2" s="1"/>
  <c r="H10386" i="2"/>
  <c r="J10386" i="2" s="1"/>
  <c r="H10387" i="2"/>
  <c r="J10387" i="2" s="1"/>
  <c r="H10388" i="2"/>
  <c r="J10388" i="2" s="1"/>
  <c r="H10389" i="2"/>
  <c r="J10389" i="2" s="1"/>
  <c r="H10390" i="2"/>
  <c r="J10390" i="2" s="1"/>
  <c r="H10391" i="2"/>
  <c r="J10391" i="2" s="1"/>
  <c r="H10392" i="2"/>
  <c r="J10392" i="2" s="1"/>
  <c r="H10393" i="2"/>
  <c r="J10393" i="2" s="1"/>
  <c r="H10394" i="2"/>
  <c r="J10394" i="2" s="1"/>
  <c r="H10395" i="2"/>
  <c r="J10395" i="2" s="1"/>
  <c r="H10396" i="2"/>
  <c r="J10396" i="2" s="1"/>
  <c r="H10397" i="2"/>
  <c r="J10397" i="2" s="1"/>
  <c r="H10398" i="2"/>
  <c r="J10398" i="2" s="1"/>
  <c r="H10399" i="2"/>
  <c r="J10399" i="2" s="1"/>
  <c r="H10400" i="2"/>
  <c r="J10400" i="2" s="1"/>
  <c r="H10401" i="2"/>
  <c r="J10401" i="2" s="1"/>
  <c r="H10402" i="2"/>
  <c r="J10402" i="2" s="1"/>
  <c r="H10403" i="2"/>
  <c r="J10403" i="2" s="1"/>
  <c r="H10404" i="2"/>
  <c r="J10404" i="2" s="1"/>
  <c r="H10405" i="2"/>
  <c r="J10405" i="2" s="1"/>
  <c r="H10406" i="2"/>
  <c r="J10406" i="2" s="1"/>
  <c r="H10407" i="2"/>
  <c r="J10407" i="2" s="1"/>
  <c r="H10408" i="2"/>
  <c r="J10408" i="2" s="1"/>
  <c r="H10409" i="2"/>
  <c r="J10409" i="2" s="1"/>
  <c r="H10410" i="2"/>
  <c r="J10410" i="2" s="1"/>
  <c r="H10411" i="2"/>
  <c r="J10411" i="2" s="1"/>
  <c r="H10412" i="2"/>
  <c r="J10412" i="2" s="1"/>
  <c r="H10413" i="2"/>
  <c r="J10413" i="2" s="1"/>
  <c r="H10414" i="2"/>
  <c r="J10414" i="2" s="1"/>
  <c r="H10415" i="2"/>
  <c r="J10415" i="2" s="1"/>
  <c r="H10416" i="2"/>
  <c r="J10416" i="2" s="1"/>
  <c r="H10417" i="2"/>
  <c r="J10417" i="2" s="1"/>
  <c r="H10418" i="2"/>
  <c r="J10418" i="2" s="1"/>
  <c r="H10419" i="2"/>
  <c r="J10419" i="2" s="1"/>
  <c r="H10420" i="2"/>
  <c r="J10420" i="2" s="1"/>
  <c r="H10421" i="2"/>
  <c r="J10421" i="2" s="1"/>
  <c r="H10422" i="2"/>
  <c r="J10422" i="2" s="1"/>
  <c r="H10423" i="2"/>
  <c r="J10423" i="2" s="1"/>
  <c r="H10424" i="2"/>
  <c r="J10424" i="2" s="1"/>
  <c r="H10425" i="2"/>
  <c r="J10425" i="2" s="1"/>
  <c r="H10426" i="2"/>
  <c r="J10426" i="2" s="1"/>
  <c r="H10427" i="2"/>
  <c r="J10427" i="2" s="1"/>
  <c r="H10428" i="2"/>
  <c r="J10428" i="2" s="1"/>
  <c r="H10429" i="2"/>
  <c r="J10429" i="2" s="1"/>
  <c r="H10430" i="2"/>
  <c r="J10430" i="2" s="1"/>
  <c r="H10431" i="2"/>
  <c r="J10431" i="2" s="1"/>
  <c r="H10432" i="2"/>
  <c r="J10432" i="2" s="1"/>
  <c r="H10433" i="2"/>
  <c r="J10433" i="2" s="1"/>
  <c r="H10434" i="2"/>
  <c r="J10434" i="2" s="1"/>
  <c r="H10435" i="2"/>
  <c r="J10435" i="2" s="1"/>
  <c r="H10436" i="2"/>
  <c r="J10436" i="2" s="1"/>
  <c r="H10437" i="2"/>
  <c r="J10437" i="2" s="1"/>
  <c r="H10438" i="2"/>
  <c r="J10438" i="2" s="1"/>
  <c r="H10439" i="2"/>
  <c r="J10439" i="2" s="1"/>
  <c r="H10440" i="2"/>
  <c r="J10440" i="2" s="1"/>
  <c r="H10441" i="2"/>
  <c r="J10441" i="2" s="1"/>
  <c r="H10442" i="2"/>
  <c r="J10442" i="2" s="1"/>
  <c r="H10443" i="2"/>
  <c r="J10443" i="2" s="1"/>
  <c r="H10444" i="2"/>
  <c r="J10444" i="2" s="1"/>
  <c r="H10445" i="2"/>
  <c r="J10445" i="2" s="1"/>
  <c r="H10446" i="2"/>
  <c r="J10446" i="2" s="1"/>
  <c r="H10447" i="2"/>
  <c r="J10447" i="2" s="1"/>
  <c r="H10448" i="2"/>
  <c r="J10448" i="2" s="1"/>
  <c r="H10449" i="2"/>
  <c r="J10449" i="2" s="1"/>
  <c r="H10450" i="2"/>
  <c r="J10450" i="2" s="1"/>
  <c r="H10451" i="2"/>
  <c r="J10451" i="2" s="1"/>
  <c r="H10452" i="2"/>
  <c r="J10452" i="2" s="1"/>
  <c r="H10453" i="2"/>
  <c r="J10453" i="2" s="1"/>
  <c r="H10454" i="2"/>
  <c r="J10454" i="2" s="1"/>
  <c r="H10455" i="2"/>
  <c r="J10455" i="2" s="1"/>
  <c r="H10456" i="2"/>
  <c r="J10456" i="2" s="1"/>
  <c r="H10457" i="2"/>
  <c r="J10457" i="2" s="1"/>
  <c r="H10458" i="2"/>
  <c r="J10458" i="2" s="1"/>
  <c r="H10459" i="2"/>
  <c r="J10459" i="2" s="1"/>
  <c r="H10460" i="2"/>
  <c r="J10460" i="2" s="1"/>
  <c r="H10461" i="2"/>
  <c r="J10461" i="2" s="1"/>
  <c r="H10462" i="2"/>
  <c r="J10462" i="2" s="1"/>
  <c r="H10463" i="2"/>
  <c r="J10463" i="2" s="1"/>
  <c r="H10464" i="2"/>
  <c r="J10464" i="2" s="1"/>
  <c r="H10465" i="2"/>
  <c r="J10465" i="2" s="1"/>
  <c r="H10466" i="2"/>
  <c r="J10466" i="2" s="1"/>
  <c r="H10467" i="2"/>
  <c r="J10467" i="2" s="1"/>
  <c r="H10468" i="2"/>
  <c r="J10468" i="2" s="1"/>
  <c r="H10469" i="2"/>
  <c r="J10469" i="2" s="1"/>
  <c r="H10470" i="2"/>
  <c r="J10470" i="2" s="1"/>
  <c r="H10471" i="2"/>
  <c r="J10471" i="2" s="1"/>
  <c r="H10472" i="2"/>
  <c r="J10472" i="2" s="1"/>
  <c r="H10473" i="2"/>
  <c r="J10473" i="2" s="1"/>
  <c r="H10474" i="2"/>
  <c r="J10474" i="2" s="1"/>
  <c r="H10475" i="2"/>
  <c r="J10475" i="2" s="1"/>
  <c r="H10476" i="2"/>
  <c r="J10476" i="2" s="1"/>
  <c r="H10477" i="2"/>
  <c r="J10477" i="2" s="1"/>
  <c r="H10478" i="2"/>
  <c r="J10478" i="2" s="1"/>
  <c r="H10479" i="2"/>
  <c r="J10479" i="2" s="1"/>
  <c r="H10480" i="2"/>
  <c r="J10480" i="2" s="1"/>
  <c r="H10481" i="2"/>
  <c r="J10481" i="2" s="1"/>
  <c r="H10482" i="2"/>
  <c r="J10482" i="2" s="1"/>
  <c r="H10483" i="2"/>
  <c r="J10483" i="2" s="1"/>
  <c r="H10484" i="2"/>
  <c r="J10484" i="2" s="1"/>
  <c r="H10485" i="2"/>
  <c r="J10485" i="2" s="1"/>
  <c r="H10486" i="2"/>
  <c r="J10486" i="2" s="1"/>
  <c r="H10487" i="2"/>
  <c r="J10487" i="2" s="1"/>
  <c r="H10488" i="2"/>
  <c r="J10488" i="2" s="1"/>
  <c r="H10489" i="2"/>
  <c r="J10489" i="2" s="1"/>
  <c r="H10490" i="2"/>
  <c r="J10490" i="2" s="1"/>
  <c r="H10491" i="2"/>
  <c r="J10491" i="2" s="1"/>
  <c r="H10492" i="2"/>
  <c r="J10492" i="2" s="1"/>
  <c r="H10493" i="2"/>
  <c r="J10493" i="2" s="1"/>
  <c r="H10494" i="2"/>
  <c r="J10494" i="2" s="1"/>
  <c r="H10495" i="2"/>
  <c r="J10495" i="2" s="1"/>
  <c r="H10496" i="2"/>
  <c r="J10496" i="2" s="1"/>
  <c r="H10497" i="2"/>
  <c r="J10497" i="2" s="1"/>
  <c r="H10498" i="2"/>
  <c r="J10498" i="2" s="1"/>
  <c r="H10499" i="2"/>
  <c r="J10499" i="2" s="1"/>
  <c r="H10500" i="2"/>
  <c r="J10500" i="2" s="1"/>
  <c r="H10501" i="2"/>
  <c r="J10501" i="2" s="1"/>
  <c r="H10502" i="2"/>
  <c r="J10502" i="2" s="1"/>
  <c r="H10503" i="2"/>
  <c r="J10503" i="2" s="1"/>
  <c r="H10504" i="2"/>
  <c r="J10504" i="2" s="1"/>
  <c r="H10505" i="2"/>
  <c r="J10505" i="2" s="1"/>
  <c r="H10506" i="2"/>
  <c r="J10506" i="2" s="1"/>
  <c r="H10507" i="2"/>
  <c r="J10507" i="2" s="1"/>
  <c r="H10508" i="2"/>
  <c r="J10508" i="2" s="1"/>
  <c r="H10509" i="2"/>
  <c r="J10509" i="2" s="1"/>
  <c r="H10510" i="2"/>
  <c r="J10510" i="2" s="1"/>
  <c r="H10511" i="2"/>
  <c r="J10511" i="2" s="1"/>
  <c r="H10512" i="2"/>
  <c r="J10512" i="2" s="1"/>
  <c r="H10513" i="2"/>
  <c r="J10513" i="2" s="1"/>
  <c r="H10514" i="2"/>
  <c r="J10514" i="2" s="1"/>
  <c r="H10515" i="2"/>
  <c r="J10515" i="2" s="1"/>
  <c r="H10516" i="2"/>
  <c r="J10516" i="2" s="1"/>
  <c r="H10517" i="2"/>
  <c r="J10517" i="2" s="1"/>
  <c r="H10518" i="2"/>
  <c r="J10518" i="2" s="1"/>
  <c r="H10519" i="2"/>
  <c r="J10519" i="2" s="1"/>
  <c r="H10520" i="2"/>
  <c r="J10520" i="2" s="1"/>
  <c r="H10521" i="2"/>
  <c r="J10521" i="2" s="1"/>
  <c r="H10522" i="2"/>
  <c r="J10522" i="2" s="1"/>
  <c r="H10523" i="2"/>
  <c r="J10523" i="2" s="1"/>
  <c r="H10524" i="2"/>
  <c r="J10524" i="2" s="1"/>
  <c r="H10525" i="2"/>
  <c r="J10525" i="2" s="1"/>
  <c r="H10526" i="2"/>
  <c r="J10526" i="2" s="1"/>
  <c r="H10527" i="2"/>
  <c r="J10527" i="2" s="1"/>
  <c r="H10528" i="2"/>
  <c r="J10528" i="2" s="1"/>
  <c r="H10529" i="2"/>
  <c r="J10529" i="2" s="1"/>
  <c r="H10530" i="2"/>
  <c r="J10530" i="2" s="1"/>
  <c r="H10531" i="2"/>
  <c r="J10531" i="2" s="1"/>
  <c r="H10532" i="2"/>
  <c r="J10532" i="2" s="1"/>
  <c r="H10533" i="2"/>
  <c r="J10533" i="2" s="1"/>
  <c r="H10534" i="2"/>
  <c r="J10534" i="2" s="1"/>
  <c r="H10535" i="2"/>
  <c r="J10535" i="2" s="1"/>
  <c r="H10536" i="2"/>
  <c r="J10536" i="2" s="1"/>
  <c r="H10537" i="2"/>
  <c r="J10537" i="2" s="1"/>
  <c r="H10538" i="2"/>
  <c r="J10538" i="2" s="1"/>
  <c r="H10539" i="2"/>
  <c r="J10539" i="2" s="1"/>
  <c r="H10540" i="2"/>
  <c r="J10540" i="2" s="1"/>
  <c r="H10541" i="2"/>
  <c r="J10541" i="2" s="1"/>
  <c r="H10542" i="2"/>
  <c r="J10542" i="2" s="1"/>
  <c r="H10543" i="2"/>
  <c r="J10543" i="2" s="1"/>
  <c r="H10544" i="2"/>
  <c r="J10544" i="2" s="1"/>
  <c r="H10545" i="2"/>
  <c r="J10545" i="2" s="1"/>
  <c r="H10546" i="2"/>
  <c r="J10546" i="2" s="1"/>
  <c r="H10547" i="2"/>
  <c r="J10547" i="2" s="1"/>
  <c r="H10548" i="2"/>
  <c r="J10548" i="2" s="1"/>
  <c r="H10549" i="2"/>
  <c r="J10549" i="2" s="1"/>
  <c r="H10550" i="2"/>
  <c r="J10550" i="2" s="1"/>
  <c r="H10551" i="2"/>
  <c r="J10551" i="2" s="1"/>
  <c r="H10552" i="2"/>
  <c r="J10552" i="2" s="1"/>
  <c r="H10553" i="2"/>
  <c r="J10553" i="2" s="1"/>
  <c r="H10554" i="2"/>
  <c r="J10554" i="2" s="1"/>
  <c r="H10555" i="2"/>
  <c r="J10555" i="2" s="1"/>
  <c r="H10556" i="2"/>
  <c r="J10556" i="2" s="1"/>
  <c r="H10557" i="2"/>
  <c r="J10557" i="2" s="1"/>
  <c r="H10558" i="2"/>
  <c r="J10558" i="2" s="1"/>
  <c r="H10559" i="2"/>
  <c r="J10559" i="2" s="1"/>
  <c r="H10560" i="2"/>
  <c r="J10560" i="2" s="1"/>
  <c r="H10561" i="2"/>
  <c r="J10561" i="2" s="1"/>
  <c r="H10562" i="2"/>
  <c r="J10562" i="2" s="1"/>
  <c r="H10563" i="2"/>
  <c r="J10563" i="2" s="1"/>
  <c r="H10564" i="2"/>
  <c r="J10564" i="2" s="1"/>
  <c r="H10565" i="2"/>
  <c r="J10565" i="2" s="1"/>
  <c r="H10566" i="2"/>
  <c r="J10566" i="2" s="1"/>
  <c r="H10567" i="2"/>
  <c r="J10567" i="2" s="1"/>
  <c r="H10568" i="2"/>
  <c r="J10568" i="2" s="1"/>
  <c r="H10569" i="2"/>
  <c r="J10569" i="2" s="1"/>
  <c r="H10570" i="2"/>
  <c r="J10570" i="2" s="1"/>
  <c r="H10571" i="2"/>
  <c r="J10571" i="2" s="1"/>
  <c r="H10572" i="2"/>
  <c r="J10572" i="2" s="1"/>
  <c r="H10573" i="2"/>
  <c r="J10573" i="2" s="1"/>
  <c r="H10574" i="2"/>
  <c r="J10574" i="2" s="1"/>
  <c r="H10575" i="2"/>
  <c r="J10575" i="2" s="1"/>
  <c r="H10576" i="2"/>
  <c r="J10576" i="2" s="1"/>
  <c r="H10577" i="2"/>
  <c r="J10577" i="2" s="1"/>
  <c r="H10578" i="2"/>
  <c r="J10578" i="2" s="1"/>
  <c r="H10579" i="2"/>
  <c r="J10579" i="2" s="1"/>
  <c r="H10580" i="2"/>
  <c r="J10580" i="2" s="1"/>
  <c r="H10581" i="2"/>
  <c r="J10581" i="2" s="1"/>
  <c r="H10582" i="2"/>
  <c r="J10582" i="2" s="1"/>
  <c r="H10583" i="2"/>
  <c r="J10583" i="2" s="1"/>
  <c r="H10584" i="2"/>
  <c r="J10584" i="2" s="1"/>
  <c r="H10585" i="2"/>
  <c r="J10585" i="2" s="1"/>
  <c r="H10586" i="2"/>
  <c r="J10586" i="2" s="1"/>
  <c r="H10587" i="2"/>
  <c r="J10587" i="2" s="1"/>
  <c r="H10588" i="2"/>
  <c r="J10588" i="2" s="1"/>
  <c r="H10589" i="2"/>
  <c r="J10589" i="2" s="1"/>
  <c r="H10590" i="2"/>
  <c r="J10590" i="2" s="1"/>
  <c r="H10591" i="2"/>
  <c r="J10591" i="2" s="1"/>
  <c r="H10592" i="2"/>
  <c r="J10592" i="2" s="1"/>
  <c r="H10593" i="2"/>
  <c r="J10593" i="2" s="1"/>
  <c r="H10594" i="2"/>
  <c r="J10594" i="2" s="1"/>
  <c r="H10595" i="2"/>
  <c r="J10595" i="2" s="1"/>
  <c r="H10596" i="2"/>
  <c r="J10596" i="2" s="1"/>
  <c r="H10597" i="2"/>
  <c r="J10597" i="2" s="1"/>
  <c r="H10598" i="2"/>
  <c r="J10598" i="2" s="1"/>
  <c r="H10599" i="2"/>
  <c r="J10599" i="2" s="1"/>
  <c r="H10600" i="2"/>
  <c r="J10600" i="2" s="1"/>
  <c r="H10601" i="2"/>
  <c r="J10601" i="2" s="1"/>
  <c r="H10602" i="2"/>
  <c r="J10602" i="2" s="1"/>
  <c r="H10603" i="2"/>
  <c r="J10603" i="2" s="1"/>
  <c r="H10604" i="2"/>
  <c r="J10604" i="2" s="1"/>
  <c r="H10605" i="2"/>
  <c r="J10605" i="2" s="1"/>
  <c r="H10606" i="2"/>
  <c r="J10606" i="2" s="1"/>
  <c r="H10607" i="2"/>
  <c r="J10607" i="2" s="1"/>
  <c r="H10608" i="2"/>
  <c r="J10608" i="2" s="1"/>
  <c r="H10609" i="2"/>
  <c r="J10609" i="2" s="1"/>
  <c r="H10610" i="2"/>
  <c r="J10610" i="2" s="1"/>
  <c r="H10611" i="2"/>
  <c r="J10611" i="2" s="1"/>
  <c r="H10612" i="2"/>
  <c r="J10612" i="2" s="1"/>
  <c r="H10613" i="2"/>
  <c r="J10613" i="2" s="1"/>
  <c r="H10614" i="2"/>
  <c r="J10614" i="2" s="1"/>
  <c r="H10615" i="2"/>
  <c r="J10615" i="2" s="1"/>
  <c r="H10616" i="2"/>
  <c r="J10616" i="2" s="1"/>
  <c r="H10617" i="2"/>
  <c r="J10617" i="2" s="1"/>
  <c r="H10618" i="2"/>
  <c r="J10618" i="2" s="1"/>
  <c r="H10619" i="2"/>
  <c r="J10619" i="2" s="1"/>
  <c r="H10620" i="2"/>
  <c r="J10620" i="2" s="1"/>
  <c r="H10621" i="2"/>
  <c r="J10621" i="2" s="1"/>
  <c r="H10622" i="2"/>
  <c r="J10622" i="2" s="1"/>
  <c r="H10623" i="2"/>
  <c r="J10623" i="2" s="1"/>
  <c r="H10624" i="2"/>
  <c r="J10624" i="2" s="1"/>
  <c r="H10625" i="2"/>
  <c r="J10625" i="2" s="1"/>
  <c r="H10626" i="2"/>
  <c r="J10626" i="2" s="1"/>
  <c r="H10627" i="2"/>
  <c r="J10627" i="2" s="1"/>
  <c r="H10628" i="2"/>
  <c r="J10628" i="2" s="1"/>
  <c r="H10629" i="2"/>
  <c r="J10629" i="2" s="1"/>
  <c r="H10630" i="2"/>
  <c r="J10630" i="2" s="1"/>
  <c r="H10631" i="2"/>
  <c r="J10631" i="2" s="1"/>
  <c r="H10632" i="2"/>
  <c r="J10632" i="2" s="1"/>
  <c r="H10633" i="2"/>
  <c r="J10633" i="2" s="1"/>
  <c r="H10634" i="2"/>
  <c r="J10634" i="2" s="1"/>
  <c r="H10635" i="2"/>
  <c r="J10635" i="2" s="1"/>
  <c r="H10636" i="2"/>
  <c r="J10636" i="2" s="1"/>
  <c r="H10637" i="2"/>
  <c r="J10637" i="2" s="1"/>
  <c r="H10638" i="2"/>
  <c r="J10638" i="2" s="1"/>
  <c r="H10639" i="2"/>
  <c r="J10639" i="2" s="1"/>
  <c r="H10640" i="2"/>
  <c r="J10640" i="2" s="1"/>
  <c r="H10641" i="2"/>
  <c r="J10641" i="2" s="1"/>
  <c r="H10642" i="2"/>
  <c r="J10642" i="2" s="1"/>
  <c r="H10643" i="2"/>
  <c r="J10643" i="2" s="1"/>
  <c r="H10644" i="2"/>
  <c r="J10644" i="2" s="1"/>
  <c r="H10645" i="2"/>
  <c r="J10645" i="2" s="1"/>
  <c r="H10646" i="2"/>
  <c r="J10646" i="2" s="1"/>
  <c r="H10647" i="2"/>
  <c r="J10647" i="2" s="1"/>
  <c r="H10648" i="2"/>
  <c r="J10648" i="2" s="1"/>
  <c r="H10649" i="2"/>
  <c r="J10649" i="2" s="1"/>
  <c r="H10650" i="2"/>
  <c r="J10650" i="2" s="1"/>
  <c r="H10651" i="2"/>
  <c r="J10651" i="2" s="1"/>
  <c r="H10652" i="2"/>
  <c r="J10652" i="2" s="1"/>
  <c r="H10653" i="2"/>
  <c r="J10653" i="2" s="1"/>
  <c r="H10654" i="2"/>
  <c r="J10654" i="2" s="1"/>
  <c r="H10655" i="2"/>
  <c r="J10655" i="2" s="1"/>
  <c r="H10656" i="2"/>
  <c r="J10656" i="2" s="1"/>
  <c r="H10657" i="2"/>
  <c r="J10657" i="2" s="1"/>
  <c r="H10658" i="2"/>
  <c r="J10658" i="2" s="1"/>
  <c r="H10659" i="2"/>
  <c r="J10659" i="2" s="1"/>
  <c r="H10660" i="2"/>
  <c r="J10660" i="2" s="1"/>
  <c r="H10661" i="2"/>
  <c r="J10661" i="2" s="1"/>
  <c r="H10662" i="2"/>
  <c r="J10662" i="2" s="1"/>
  <c r="H10663" i="2"/>
  <c r="J10663" i="2" s="1"/>
  <c r="H10664" i="2"/>
  <c r="J10664" i="2" s="1"/>
  <c r="H10665" i="2"/>
  <c r="J10665" i="2" s="1"/>
  <c r="H10666" i="2"/>
  <c r="J10666" i="2" s="1"/>
  <c r="H10667" i="2"/>
  <c r="J10667" i="2" s="1"/>
  <c r="H10668" i="2"/>
  <c r="J10668" i="2" s="1"/>
  <c r="H10669" i="2"/>
  <c r="J10669" i="2" s="1"/>
  <c r="H10670" i="2"/>
  <c r="J10670" i="2" s="1"/>
  <c r="H10671" i="2"/>
  <c r="J10671" i="2" s="1"/>
  <c r="H10672" i="2"/>
  <c r="J10672" i="2" s="1"/>
  <c r="H10673" i="2"/>
  <c r="J10673" i="2" s="1"/>
  <c r="H10674" i="2"/>
  <c r="J10674" i="2" s="1"/>
  <c r="H10675" i="2"/>
  <c r="J10675" i="2" s="1"/>
  <c r="H10676" i="2"/>
  <c r="J10676" i="2" s="1"/>
  <c r="H10677" i="2"/>
  <c r="J10677" i="2" s="1"/>
  <c r="H10678" i="2"/>
  <c r="J10678" i="2" s="1"/>
  <c r="H10679" i="2"/>
  <c r="J10679" i="2" s="1"/>
  <c r="H10680" i="2"/>
  <c r="J10680" i="2" s="1"/>
  <c r="H10681" i="2"/>
  <c r="J10681" i="2" s="1"/>
  <c r="H10682" i="2"/>
  <c r="J10682" i="2" s="1"/>
  <c r="H10683" i="2"/>
  <c r="J10683" i="2" s="1"/>
  <c r="H10684" i="2"/>
  <c r="J10684" i="2" s="1"/>
  <c r="H10685" i="2"/>
  <c r="J10685" i="2" s="1"/>
  <c r="H10686" i="2"/>
  <c r="J10686" i="2" s="1"/>
  <c r="H10687" i="2"/>
  <c r="J10687" i="2" s="1"/>
  <c r="H10688" i="2"/>
  <c r="J10688" i="2" s="1"/>
  <c r="H10689" i="2"/>
  <c r="J10689" i="2" s="1"/>
  <c r="H10690" i="2"/>
  <c r="J10690" i="2" s="1"/>
  <c r="H10691" i="2"/>
  <c r="J10691" i="2" s="1"/>
  <c r="H10692" i="2"/>
  <c r="J10692" i="2" s="1"/>
  <c r="H10693" i="2"/>
  <c r="J10693" i="2" s="1"/>
  <c r="H10694" i="2"/>
  <c r="J10694" i="2" s="1"/>
  <c r="H10695" i="2"/>
  <c r="J10695" i="2" s="1"/>
  <c r="H10696" i="2"/>
  <c r="J10696" i="2" s="1"/>
  <c r="H10697" i="2"/>
  <c r="J10697" i="2" s="1"/>
  <c r="H10698" i="2"/>
  <c r="J10698" i="2" s="1"/>
  <c r="H10699" i="2"/>
  <c r="J10699" i="2" s="1"/>
  <c r="H10700" i="2"/>
  <c r="J10700" i="2" s="1"/>
  <c r="H10701" i="2"/>
  <c r="J10701" i="2" s="1"/>
  <c r="H10702" i="2"/>
  <c r="J10702" i="2" s="1"/>
  <c r="H10703" i="2"/>
  <c r="J10703" i="2" s="1"/>
  <c r="H10704" i="2"/>
  <c r="J10704" i="2" s="1"/>
  <c r="H10705" i="2"/>
  <c r="J10705" i="2" s="1"/>
  <c r="H10706" i="2"/>
  <c r="J10706" i="2" s="1"/>
  <c r="H10707" i="2"/>
  <c r="J10707" i="2" s="1"/>
  <c r="H10708" i="2"/>
  <c r="J10708" i="2" s="1"/>
  <c r="H10709" i="2"/>
  <c r="J10709" i="2" s="1"/>
  <c r="H10710" i="2"/>
  <c r="J10710" i="2" s="1"/>
  <c r="H10711" i="2"/>
  <c r="J10711" i="2" s="1"/>
  <c r="H10712" i="2"/>
  <c r="J10712" i="2" s="1"/>
  <c r="H10713" i="2"/>
  <c r="J10713" i="2" s="1"/>
  <c r="H10714" i="2"/>
  <c r="J10714" i="2" s="1"/>
  <c r="H10715" i="2"/>
  <c r="J10715" i="2" s="1"/>
  <c r="H10716" i="2"/>
  <c r="J10716" i="2" s="1"/>
  <c r="H10717" i="2"/>
  <c r="J10717" i="2" s="1"/>
  <c r="H10718" i="2"/>
  <c r="J10718" i="2" s="1"/>
  <c r="H10719" i="2"/>
  <c r="J10719" i="2" s="1"/>
  <c r="H10720" i="2"/>
  <c r="J10720" i="2" s="1"/>
  <c r="H10721" i="2"/>
  <c r="J10721" i="2" s="1"/>
  <c r="H10722" i="2"/>
  <c r="J10722" i="2" s="1"/>
  <c r="H10723" i="2"/>
  <c r="J10723" i="2" s="1"/>
  <c r="H10724" i="2"/>
  <c r="J10724" i="2" s="1"/>
  <c r="H10725" i="2"/>
  <c r="J10725" i="2" s="1"/>
  <c r="H10726" i="2"/>
  <c r="J10726" i="2" s="1"/>
  <c r="H10727" i="2"/>
  <c r="J10727" i="2" s="1"/>
  <c r="H10728" i="2"/>
  <c r="J10728" i="2" s="1"/>
  <c r="H10729" i="2"/>
  <c r="J10729" i="2" s="1"/>
  <c r="H10730" i="2"/>
  <c r="J10730" i="2" s="1"/>
  <c r="H10731" i="2"/>
  <c r="J10731" i="2" s="1"/>
  <c r="H10732" i="2"/>
  <c r="J10732" i="2" s="1"/>
  <c r="H10733" i="2"/>
  <c r="J10733" i="2" s="1"/>
  <c r="H10734" i="2"/>
  <c r="J10734" i="2" s="1"/>
  <c r="H10735" i="2"/>
  <c r="J10735" i="2" s="1"/>
  <c r="H10736" i="2"/>
  <c r="J10736" i="2" s="1"/>
  <c r="H10737" i="2"/>
  <c r="J10737" i="2" s="1"/>
  <c r="H10738" i="2"/>
  <c r="J10738" i="2" s="1"/>
  <c r="H10739" i="2"/>
  <c r="J10739" i="2" s="1"/>
  <c r="H10740" i="2"/>
  <c r="J10740" i="2" s="1"/>
  <c r="H10741" i="2"/>
  <c r="J10741" i="2" s="1"/>
  <c r="H10742" i="2"/>
  <c r="J10742" i="2" s="1"/>
  <c r="H10743" i="2"/>
  <c r="J10743" i="2" s="1"/>
  <c r="H10744" i="2"/>
  <c r="J10744" i="2" s="1"/>
  <c r="H10745" i="2"/>
  <c r="J10745" i="2" s="1"/>
  <c r="H10746" i="2"/>
  <c r="J10746" i="2" s="1"/>
  <c r="H10747" i="2"/>
  <c r="J10747" i="2" s="1"/>
  <c r="H10748" i="2"/>
  <c r="J10748" i="2" s="1"/>
  <c r="H10749" i="2"/>
  <c r="J10749" i="2" s="1"/>
  <c r="H10750" i="2"/>
  <c r="J10750" i="2" s="1"/>
  <c r="H10751" i="2"/>
  <c r="J10751" i="2" s="1"/>
  <c r="H10752" i="2"/>
  <c r="J10752" i="2" s="1"/>
  <c r="H10753" i="2"/>
  <c r="J10753" i="2" s="1"/>
  <c r="H10754" i="2"/>
  <c r="J10754" i="2" s="1"/>
  <c r="H10755" i="2"/>
  <c r="J10755" i="2" s="1"/>
  <c r="H10756" i="2"/>
  <c r="J10756" i="2" s="1"/>
  <c r="H10757" i="2"/>
  <c r="J10757" i="2" s="1"/>
  <c r="H10758" i="2"/>
  <c r="J10758" i="2" s="1"/>
  <c r="H10759" i="2"/>
  <c r="J10759" i="2" s="1"/>
  <c r="H10760" i="2"/>
  <c r="J10760" i="2" s="1"/>
  <c r="H10761" i="2"/>
  <c r="J10761" i="2" s="1"/>
  <c r="H10762" i="2"/>
  <c r="J10762" i="2" s="1"/>
  <c r="H10763" i="2"/>
  <c r="J10763" i="2" s="1"/>
  <c r="H10764" i="2"/>
  <c r="J10764" i="2" s="1"/>
  <c r="H10765" i="2"/>
  <c r="J10765" i="2" s="1"/>
  <c r="H10766" i="2"/>
  <c r="J10766" i="2" s="1"/>
  <c r="H10767" i="2"/>
  <c r="J10767" i="2" s="1"/>
  <c r="H10768" i="2"/>
  <c r="J10768" i="2" s="1"/>
  <c r="H10769" i="2"/>
  <c r="J10769" i="2" s="1"/>
  <c r="H10770" i="2"/>
  <c r="J10770" i="2" s="1"/>
  <c r="H10771" i="2"/>
  <c r="J10771" i="2" s="1"/>
  <c r="H10772" i="2"/>
  <c r="J10772" i="2" s="1"/>
  <c r="H10773" i="2"/>
  <c r="J10773" i="2" s="1"/>
  <c r="H10774" i="2"/>
  <c r="J10774" i="2" s="1"/>
  <c r="H10775" i="2"/>
  <c r="J10775" i="2" s="1"/>
  <c r="H10776" i="2"/>
  <c r="J10776" i="2" s="1"/>
  <c r="H10777" i="2"/>
  <c r="J10777" i="2" s="1"/>
  <c r="H10778" i="2"/>
  <c r="J10778" i="2" s="1"/>
  <c r="H10779" i="2"/>
  <c r="J10779" i="2" s="1"/>
  <c r="H10780" i="2"/>
  <c r="J10780" i="2" s="1"/>
  <c r="H10781" i="2"/>
  <c r="J10781" i="2" s="1"/>
  <c r="H10782" i="2"/>
  <c r="J10782" i="2" s="1"/>
  <c r="H10783" i="2"/>
  <c r="J10783" i="2" s="1"/>
  <c r="H10784" i="2"/>
  <c r="J10784" i="2" s="1"/>
  <c r="H10785" i="2"/>
  <c r="J10785" i="2" s="1"/>
  <c r="H10786" i="2"/>
  <c r="J10786" i="2" s="1"/>
  <c r="H10787" i="2"/>
  <c r="J10787" i="2" s="1"/>
  <c r="H10788" i="2"/>
  <c r="J10788" i="2" s="1"/>
  <c r="H10789" i="2"/>
  <c r="J10789" i="2" s="1"/>
  <c r="H10790" i="2"/>
  <c r="J10790" i="2" s="1"/>
  <c r="H10791" i="2"/>
  <c r="J10791" i="2" s="1"/>
  <c r="H10792" i="2"/>
  <c r="J10792" i="2" s="1"/>
  <c r="H10793" i="2"/>
  <c r="J10793" i="2" s="1"/>
  <c r="H10794" i="2"/>
  <c r="J10794" i="2" s="1"/>
  <c r="H10795" i="2"/>
  <c r="J10795" i="2" s="1"/>
  <c r="H10796" i="2"/>
  <c r="J10796" i="2" s="1"/>
  <c r="H10797" i="2"/>
  <c r="J10797" i="2" s="1"/>
  <c r="H10798" i="2"/>
  <c r="J10798" i="2" s="1"/>
  <c r="H10799" i="2"/>
  <c r="J10799" i="2" s="1"/>
  <c r="H10800" i="2"/>
  <c r="J10800" i="2" s="1"/>
  <c r="H10801" i="2"/>
  <c r="J10801" i="2" s="1"/>
  <c r="H10802" i="2"/>
  <c r="J10802" i="2" s="1"/>
  <c r="H10803" i="2"/>
  <c r="J10803" i="2" s="1"/>
  <c r="H10804" i="2"/>
  <c r="J10804" i="2" s="1"/>
  <c r="H10805" i="2"/>
  <c r="J10805" i="2" s="1"/>
  <c r="H10806" i="2"/>
  <c r="J10806" i="2" s="1"/>
  <c r="H10807" i="2"/>
  <c r="J10807" i="2" s="1"/>
  <c r="H10808" i="2"/>
  <c r="J10808" i="2" s="1"/>
  <c r="H10809" i="2"/>
  <c r="J10809" i="2" s="1"/>
  <c r="H10810" i="2"/>
  <c r="J10810" i="2" s="1"/>
  <c r="H10811" i="2"/>
  <c r="J10811" i="2" s="1"/>
  <c r="H10812" i="2"/>
  <c r="J10812" i="2" s="1"/>
  <c r="H10813" i="2"/>
  <c r="J10813" i="2" s="1"/>
  <c r="H10814" i="2"/>
  <c r="J10814" i="2" s="1"/>
  <c r="H10815" i="2"/>
  <c r="J10815" i="2" s="1"/>
  <c r="H10816" i="2"/>
  <c r="J10816" i="2" s="1"/>
  <c r="H10817" i="2"/>
  <c r="J10817" i="2" s="1"/>
  <c r="H10818" i="2"/>
  <c r="J10818" i="2" s="1"/>
  <c r="H10819" i="2"/>
  <c r="J10819" i="2" s="1"/>
  <c r="H10820" i="2"/>
  <c r="J10820" i="2" s="1"/>
  <c r="H10821" i="2"/>
  <c r="J10821" i="2" s="1"/>
  <c r="H10822" i="2"/>
  <c r="J10822" i="2" s="1"/>
  <c r="H10823" i="2"/>
  <c r="J10823" i="2" s="1"/>
  <c r="H10824" i="2"/>
  <c r="J10824" i="2" s="1"/>
  <c r="H10825" i="2"/>
  <c r="J10825" i="2" s="1"/>
  <c r="H10826" i="2"/>
  <c r="J10826" i="2" s="1"/>
  <c r="H10827" i="2"/>
  <c r="J10827" i="2" s="1"/>
  <c r="H10828" i="2"/>
  <c r="J10828" i="2" s="1"/>
  <c r="H10829" i="2"/>
  <c r="J10829" i="2" s="1"/>
  <c r="H10830" i="2"/>
  <c r="J10830" i="2" s="1"/>
  <c r="H10831" i="2"/>
  <c r="J10831" i="2" s="1"/>
  <c r="H10832" i="2"/>
  <c r="J10832" i="2" s="1"/>
  <c r="H10833" i="2"/>
  <c r="J10833" i="2" s="1"/>
  <c r="H10834" i="2"/>
  <c r="J10834" i="2" s="1"/>
  <c r="H10835" i="2"/>
  <c r="J10835" i="2" s="1"/>
  <c r="H10836" i="2"/>
  <c r="J10836" i="2" s="1"/>
  <c r="H10837" i="2"/>
  <c r="J10837" i="2" s="1"/>
  <c r="H10838" i="2"/>
  <c r="J10838" i="2" s="1"/>
  <c r="H10839" i="2"/>
  <c r="J10839" i="2" s="1"/>
  <c r="H10840" i="2"/>
  <c r="J10840" i="2" s="1"/>
  <c r="H10841" i="2"/>
  <c r="J10841" i="2" s="1"/>
  <c r="H10842" i="2"/>
  <c r="J10842" i="2" s="1"/>
  <c r="H10843" i="2"/>
  <c r="J10843" i="2" s="1"/>
  <c r="H10844" i="2"/>
  <c r="J10844" i="2" s="1"/>
  <c r="H10845" i="2"/>
  <c r="J10845" i="2" s="1"/>
  <c r="H10846" i="2"/>
  <c r="J10846" i="2" s="1"/>
  <c r="H10847" i="2"/>
  <c r="J10847" i="2" s="1"/>
  <c r="H10848" i="2"/>
  <c r="J10848" i="2" s="1"/>
  <c r="H10849" i="2"/>
  <c r="J10849" i="2" s="1"/>
  <c r="H10850" i="2"/>
  <c r="J10850" i="2" s="1"/>
  <c r="H10851" i="2"/>
  <c r="J10851" i="2" s="1"/>
  <c r="H10852" i="2"/>
  <c r="J10852" i="2" s="1"/>
  <c r="H10853" i="2"/>
  <c r="J10853" i="2" s="1"/>
  <c r="H10854" i="2"/>
  <c r="J10854" i="2" s="1"/>
  <c r="H10855" i="2"/>
  <c r="J10855" i="2" s="1"/>
  <c r="H10856" i="2"/>
  <c r="J10856" i="2" s="1"/>
  <c r="H10857" i="2"/>
  <c r="J10857" i="2" s="1"/>
  <c r="H10858" i="2"/>
  <c r="J10858" i="2" s="1"/>
  <c r="H10859" i="2"/>
  <c r="J10859" i="2" s="1"/>
  <c r="H10860" i="2"/>
  <c r="J10860" i="2" s="1"/>
  <c r="H10861" i="2"/>
  <c r="J10861" i="2" s="1"/>
  <c r="H10862" i="2"/>
  <c r="J10862" i="2" s="1"/>
  <c r="H10863" i="2"/>
  <c r="J10863" i="2" s="1"/>
  <c r="H10864" i="2"/>
  <c r="J10864" i="2" s="1"/>
  <c r="H10865" i="2"/>
  <c r="J10865" i="2" s="1"/>
  <c r="H10866" i="2"/>
  <c r="J10866" i="2" s="1"/>
  <c r="H10867" i="2"/>
  <c r="J10867" i="2" s="1"/>
  <c r="H10868" i="2"/>
  <c r="J10868" i="2" s="1"/>
  <c r="H10869" i="2"/>
  <c r="J10869" i="2" s="1"/>
  <c r="H10870" i="2"/>
  <c r="J10870" i="2" s="1"/>
  <c r="H10871" i="2"/>
  <c r="J10871" i="2" s="1"/>
  <c r="H10872" i="2"/>
  <c r="J10872" i="2" s="1"/>
  <c r="H10873" i="2"/>
  <c r="J10873" i="2" s="1"/>
  <c r="H10874" i="2"/>
  <c r="J10874" i="2" s="1"/>
  <c r="H10875" i="2"/>
  <c r="J10875" i="2" s="1"/>
  <c r="H10876" i="2"/>
  <c r="J10876" i="2" s="1"/>
  <c r="H10877" i="2"/>
  <c r="J10877" i="2" s="1"/>
  <c r="H10878" i="2"/>
  <c r="J10878" i="2" s="1"/>
  <c r="H10879" i="2"/>
  <c r="J10879" i="2" s="1"/>
  <c r="H10880" i="2"/>
  <c r="J10880" i="2" s="1"/>
  <c r="H10881" i="2"/>
  <c r="J10881" i="2" s="1"/>
  <c r="H10882" i="2"/>
  <c r="J10882" i="2" s="1"/>
  <c r="H10883" i="2"/>
  <c r="J10883" i="2" s="1"/>
  <c r="H10884" i="2"/>
  <c r="J10884" i="2" s="1"/>
  <c r="H10885" i="2"/>
  <c r="J10885" i="2" s="1"/>
  <c r="H10886" i="2"/>
  <c r="J10886" i="2" s="1"/>
  <c r="H10887" i="2"/>
  <c r="J10887" i="2" s="1"/>
  <c r="H10888" i="2"/>
  <c r="J10888" i="2" s="1"/>
  <c r="H10889" i="2"/>
  <c r="J10889" i="2" s="1"/>
  <c r="H10890" i="2"/>
  <c r="J10890" i="2" s="1"/>
  <c r="H10891" i="2"/>
  <c r="J10891" i="2" s="1"/>
  <c r="H10892" i="2"/>
  <c r="J10892" i="2" s="1"/>
  <c r="H10893" i="2"/>
  <c r="J10893" i="2" s="1"/>
  <c r="H10894" i="2"/>
  <c r="J10894" i="2" s="1"/>
  <c r="H10895" i="2"/>
  <c r="J10895" i="2" s="1"/>
  <c r="H10896" i="2"/>
  <c r="J10896" i="2" s="1"/>
  <c r="H10897" i="2"/>
  <c r="J10897" i="2" s="1"/>
  <c r="H10898" i="2"/>
  <c r="J10898" i="2" s="1"/>
  <c r="H10899" i="2"/>
  <c r="J10899" i="2" s="1"/>
  <c r="S10899" i="2" s="1"/>
  <c r="H10900" i="2"/>
  <c r="J10900" i="2" s="1"/>
  <c r="H10901" i="2"/>
  <c r="J10901" i="2" s="1"/>
  <c r="H10902" i="2"/>
  <c r="J10902" i="2" s="1"/>
  <c r="H9" i="2"/>
  <c r="J9" i="2" s="1"/>
  <c r="H8" i="2"/>
  <c r="J8" i="2" s="1"/>
  <c r="H25" i="7" s="1"/>
  <c r="J9921" i="2"/>
  <c r="E25" i="7"/>
  <c r="C41" i="7"/>
  <c r="Q9" i="2" l="1"/>
  <c r="S9" i="2" s="1"/>
  <c r="T9" i="2" s="1"/>
  <c r="Q8" i="2"/>
  <c r="S9916" i="2"/>
  <c r="T9916" i="2" s="1"/>
  <c r="S9952" i="2"/>
  <c r="T9952" i="2" s="1"/>
  <c r="S9988" i="2"/>
  <c r="T9988" i="2" s="1"/>
  <c r="S10024" i="2"/>
  <c r="T10024" i="2" s="1"/>
  <c r="S10060" i="2"/>
  <c r="S10096" i="2"/>
  <c r="S10132" i="2"/>
  <c r="T10132" i="2" s="1"/>
  <c r="S10168" i="2"/>
  <c r="S10204" i="2"/>
  <c r="T10204" i="2" s="1"/>
  <c r="S10240" i="2"/>
  <c r="T10240" i="2" s="1"/>
  <c r="S10276" i="2"/>
  <c r="S10312" i="2"/>
  <c r="S10348" i="2"/>
  <c r="T10348" i="2" s="1"/>
  <c r="S10384" i="2"/>
  <c r="T10384" i="2" s="1"/>
  <c r="S10420" i="2"/>
  <c r="T10420" i="2" s="1"/>
  <c r="S10456" i="2"/>
  <c r="T10456" i="2" s="1"/>
  <c r="S10492" i="2"/>
  <c r="S10528" i="2"/>
  <c r="S10564" i="2"/>
  <c r="T10564" i="2" s="1"/>
  <c r="S10600" i="2"/>
  <c r="T10600" i="2" s="1"/>
  <c r="S10636" i="2"/>
  <c r="T10636" i="2" s="1"/>
  <c r="S10672" i="2"/>
  <c r="T10672" i="2" s="1"/>
  <c r="S10708" i="2"/>
  <c r="S10744" i="2"/>
  <c r="S10780" i="2"/>
  <c r="T10780" i="2" s="1"/>
  <c r="S10816" i="2"/>
  <c r="T10816" i="2" s="1"/>
  <c r="S10852" i="2"/>
  <c r="T10852" i="2" s="1"/>
  <c r="S10888" i="2"/>
  <c r="T10888" i="2" s="1"/>
  <c r="S9941" i="2"/>
  <c r="S9977" i="2"/>
  <c r="S10013" i="2"/>
  <c r="T10013" i="2" s="1"/>
  <c r="S10049" i="2"/>
  <c r="S10085" i="2"/>
  <c r="T10085" i="2" s="1"/>
  <c r="S10121" i="2"/>
  <c r="T10121" i="2" s="1"/>
  <c r="S10157" i="2"/>
  <c r="S10193" i="2"/>
  <c r="T10193" i="2" s="1"/>
  <c r="S10229" i="2"/>
  <c r="T10229" i="2" s="1"/>
  <c r="S10265" i="2"/>
  <c r="T10265" i="2" s="1"/>
  <c r="S10301" i="2"/>
  <c r="T10301" i="2" s="1"/>
  <c r="S10337" i="2"/>
  <c r="T10337" i="2" s="1"/>
  <c r="S10373" i="2"/>
  <c r="S10409" i="2"/>
  <c r="T10409" i="2" s="1"/>
  <c r="S10445" i="2"/>
  <c r="T10445" i="2" s="1"/>
  <c r="S10481" i="2"/>
  <c r="S10517" i="2"/>
  <c r="T10517" i="2" s="1"/>
  <c r="S10553" i="2"/>
  <c r="T10553" i="2" s="1"/>
  <c r="S10589" i="2"/>
  <c r="S10625" i="2"/>
  <c r="T10625" i="2" s="1"/>
  <c r="S10661" i="2"/>
  <c r="T10661" i="2" s="1"/>
  <c r="S10697" i="2"/>
  <c r="T10697" i="2" s="1"/>
  <c r="S10733" i="2"/>
  <c r="T10733" i="2" s="1"/>
  <c r="S10769" i="2"/>
  <c r="T10769" i="2" s="1"/>
  <c r="S10805" i="2"/>
  <c r="S10841" i="2"/>
  <c r="T10841" i="2" s="1"/>
  <c r="S10877" i="2"/>
  <c r="T10877" i="2" s="1"/>
  <c r="S9930" i="2"/>
  <c r="T9930" i="2" s="1"/>
  <c r="S9966" i="2"/>
  <c r="T9966" i="2" s="1"/>
  <c r="S10002" i="2"/>
  <c r="T10002" i="2" s="1"/>
  <c r="S10038" i="2"/>
  <c r="T10038" i="2" s="1"/>
  <c r="S10074" i="2"/>
  <c r="T10074" i="2" s="1"/>
  <c r="S10110" i="2"/>
  <c r="T10110" i="2" s="1"/>
  <c r="S10146" i="2"/>
  <c r="T10146" i="2" s="1"/>
  <c r="S10182" i="2"/>
  <c r="T10182" i="2" s="1"/>
  <c r="S10218" i="2"/>
  <c r="T10218" i="2" s="1"/>
  <c r="S10254" i="2"/>
  <c r="T10254" i="2" s="1"/>
  <c r="S10290" i="2"/>
  <c r="T10290" i="2" s="1"/>
  <c r="S10326" i="2"/>
  <c r="T10326" i="2" s="1"/>
  <c r="S10362" i="2"/>
  <c r="T10362" i="2" s="1"/>
  <c r="S10398" i="2"/>
  <c r="T10398" i="2" s="1"/>
  <c r="S10434" i="2"/>
  <c r="T10434" i="2" s="1"/>
  <c r="S10470" i="2"/>
  <c r="T10470" i="2" s="1"/>
  <c r="S10506" i="2"/>
  <c r="T10506" i="2" s="1"/>
  <c r="S10542" i="2"/>
  <c r="T10542" i="2" s="1"/>
  <c r="S10578" i="2"/>
  <c r="T10578" i="2" s="1"/>
  <c r="S10614" i="2"/>
  <c r="T10614" i="2" s="1"/>
  <c r="S10650" i="2"/>
  <c r="T10650" i="2" s="1"/>
  <c r="S10686" i="2"/>
  <c r="T10686" i="2" s="1"/>
  <c r="S10722" i="2"/>
  <c r="T10722" i="2" s="1"/>
  <c r="S10758" i="2"/>
  <c r="T10758" i="2" s="1"/>
  <c r="S10794" i="2"/>
  <c r="T10794" i="2" s="1"/>
  <c r="S10830" i="2"/>
  <c r="S10866" i="2"/>
  <c r="T10866" i="2" s="1"/>
  <c r="S10902" i="2"/>
  <c r="T10902" i="2" s="1"/>
  <c r="S9943" i="2"/>
  <c r="T9943" i="2" s="1"/>
  <c r="S9979" i="2"/>
  <c r="T9979" i="2" s="1"/>
  <c r="S10015" i="2"/>
  <c r="S10051" i="2"/>
  <c r="T10051" i="2" s="1"/>
  <c r="S10087" i="2"/>
  <c r="T10087" i="2" s="1"/>
  <c r="S10123" i="2"/>
  <c r="T10123" i="2" s="1"/>
  <c r="S10159" i="2"/>
  <c r="T10159" i="2" s="1"/>
  <c r="S10195" i="2"/>
  <c r="T10195" i="2" s="1"/>
  <c r="S10231" i="2"/>
  <c r="S10267" i="2"/>
  <c r="T10267" i="2" s="1"/>
  <c r="S10303" i="2"/>
  <c r="T10303" i="2" s="1"/>
  <c r="S10339" i="2"/>
  <c r="T10339" i="2" s="1"/>
  <c r="S10375" i="2"/>
  <c r="T10375" i="2" s="1"/>
  <c r="S10411" i="2"/>
  <c r="T10411" i="2" s="1"/>
  <c r="S10447" i="2"/>
  <c r="T10447" i="2" s="1"/>
  <c r="S10483" i="2"/>
  <c r="T10483" i="2" s="1"/>
  <c r="S10519" i="2"/>
  <c r="T10519" i="2" s="1"/>
  <c r="S10555" i="2"/>
  <c r="T10555" i="2" s="1"/>
  <c r="S10591" i="2"/>
  <c r="T10591" i="2" s="1"/>
  <c r="S10627" i="2"/>
  <c r="T10627" i="2" s="1"/>
  <c r="S10663" i="2"/>
  <c r="T10663" i="2" s="1"/>
  <c r="S10699" i="2"/>
  <c r="T10699" i="2" s="1"/>
  <c r="S10735" i="2"/>
  <c r="T10735" i="2" s="1"/>
  <c r="S10771" i="2"/>
  <c r="T10771" i="2" s="1"/>
  <c r="S10807" i="2"/>
  <c r="T10807" i="2" s="1"/>
  <c r="S10843" i="2"/>
  <c r="T10843" i="2" s="1"/>
  <c r="S10879" i="2"/>
  <c r="T10879" i="2" s="1"/>
  <c r="S9920" i="2"/>
  <c r="T9920" i="2" s="1"/>
  <c r="S9956" i="2"/>
  <c r="T9956" i="2" s="1"/>
  <c r="S9992" i="2"/>
  <c r="S10028" i="2"/>
  <c r="T10028" i="2" s="1"/>
  <c r="S10064" i="2"/>
  <c r="T10064" i="2" s="1"/>
  <c r="S10100" i="2"/>
  <c r="T10100" i="2" s="1"/>
  <c r="S10136" i="2"/>
  <c r="T10136" i="2" s="1"/>
  <c r="S10172" i="2"/>
  <c r="T10172" i="2" s="1"/>
  <c r="S10208" i="2"/>
  <c r="S10244" i="2"/>
  <c r="T10244" i="2" s="1"/>
  <c r="S10280" i="2"/>
  <c r="T10280" i="2" s="1"/>
  <c r="S10316" i="2"/>
  <c r="T10316" i="2" s="1"/>
  <c r="S10352" i="2"/>
  <c r="T10352" i="2" s="1"/>
  <c r="S10388" i="2"/>
  <c r="T10388" i="2" s="1"/>
  <c r="S10424" i="2"/>
  <c r="S10460" i="2"/>
  <c r="T10460" i="2" s="1"/>
  <c r="S10496" i="2"/>
  <c r="T10496" i="2" s="1"/>
  <c r="S10532" i="2"/>
  <c r="T10532" i="2" s="1"/>
  <c r="S10568" i="2"/>
  <c r="T10568" i="2" s="1"/>
  <c r="S10604" i="2"/>
  <c r="T10604" i="2" s="1"/>
  <c r="S10640" i="2"/>
  <c r="S10676" i="2"/>
  <c r="T10676" i="2" s="1"/>
  <c r="S10712" i="2"/>
  <c r="T10712" i="2" s="1"/>
  <c r="S10748" i="2"/>
  <c r="T10748" i="2" s="1"/>
  <c r="S10784" i="2"/>
  <c r="T10784" i="2" s="1"/>
  <c r="S10820" i="2"/>
  <c r="T10820" i="2" s="1"/>
  <c r="S10856" i="2"/>
  <c r="S10892" i="2"/>
  <c r="T10892" i="2" s="1"/>
  <c r="S10083" i="2"/>
  <c r="T10083" i="2" s="1"/>
  <c r="S10299" i="2"/>
  <c r="T10299" i="2" s="1"/>
  <c r="S10515" i="2"/>
  <c r="T10515" i="2" s="1"/>
  <c r="S10731" i="2"/>
  <c r="T10731" i="2" s="1"/>
  <c r="S9981" i="2"/>
  <c r="T9981" i="2" s="1"/>
  <c r="S10197" i="2"/>
  <c r="T10197" i="2" s="1"/>
  <c r="S10413" i="2"/>
  <c r="T10413" i="2" s="1"/>
  <c r="S10629" i="2"/>
  <c r="T10629" i="2" s="1"/>
  <c r="S10845" i="2"/>
  <c r="T10845" i="2" s="1"/>
  <c r="S9915" i="2"/>
  <c r="T9915" i="2" s="1"/>
  <c r="S10131" i="2"/>
  <c r="T10131" i="2" s="1"/>
  <c r="S10347" i="2"/>
  <c r="T10347" i="2" s="1"/>
  <c r="S10563" i="2"/>
  <c r="T10563" i="2" s="1"/>
  <c r="S10779" i="2"/>
  <c r="T10779" i="2" s="1"/>
  <c r="S10065" i="2"/>
  <c r="T10065" i="2" s="1"/>
  <c r="S10281" i="2"/>
  <c r="T10281" i="2" s="1"/>
  <c r="S10497" i="2"/>
  <c r="T10497" i="2" s="1"/>
  <c r="S10713" i="2"/>
  <c r="T10713" i="2" s="1"/>
  <c r="S9999" i="2"/>
  <c r="T9999" i="2" s="1"/>
  <c r="S10215" i="2"/>
  <c r="T10215" i="2" s="1"/>
  <c r="S10431" i="2"/>
  <c r="T10431" i="2" s="1"/>
  <c r="S10647" i="2"/>
  <c r="T10647" i="2" s="1"/>
  <c r="S10863" i="2"/>
  <c r="T10863" i="2" s="1"/>
  <c r="S10113" i="2"/>
  <c r="T10113" i="2" s="1"/>
  <c r="S10329" i="2"/>
  <c r="T10329" i="2" s="1"/>
  <c r="S10545" i="2"/>
  <c r="T10545" i="2" s="1"/>
  <c r="S10761" i="2"/>
  <c r="T10761" i="2" s="1"/>
  <c r="S9922" i="2"/>
  <c r="T9922" i="2" s="1"/>
  <c r="S9958" i="2"/>
  <c r="S9994" i="2"/>
  <c r="T9994" i="2" s="1"/>
  <c r="S10030" i="2"/>
  <c r="T10030" i="2" s="1"/>
  <c r="S10066" i="2"/>
  <c r="T10066" i="2" s="1"/>
  <c r="S10102" i="2"/>
  <c r="T10102" i="2" s="1"/>
  <c r="S10138" i="2"/>
  <c r="T10138" i="2" s="1"/>
  <c r="S10174" i="2"/>
  <c r="S10210" i="2"/>
  <c r="T10210" i="2" s="1"/>
  <c r="S10246" i="2"/>
  <c r="T10246" i="2" s="1"/>
  <c r="S10282" i="2"/>
  <c r="T10282" i="2" s="1"/>
  <c r="S10318" i="2"/>
  <c r="S10354" i="2"/>
  <c r="T10354" i="2" s="1"/>
  <c r="S10390" i="2"/>
  <c r="S10426" i="2"/>
  <c r="T10426" i="2" s="1"/>
  <c r="S10462" i="2"/>
  <c r="T10462" i="2" s="1"/>
  <c r="S10498" i="2"/>
  <c r="T10498" i="2" s="1"/>
  <c r="S10534" i="2"/>
  <c r="T10534" i="2" s="1"/>
  <c r="S10570" i="2"/>
  <c r="T10570" i="2" s="1"/>
  <c r="S10606" i="2"/>
  <c r="T10606" i="2" s="1"/>
  <c r="S10642" i="2"/>
  <c r="T10642" i="2" s="1"/>
  <c r="S10678" i="2"/>
  <c r="T10678" i="2" s="1"/>
  <c r="S10714" i="2"/>
  <c r="T10714" i="2" s="1"/>
  <c r="S10750" i="2"/>
  <c r="S10786" i="2"/>
  <c r="T10786" i="2" s="1"/>
  <c r="S10822" i="2"/>
  <c r="T10822" i="2" s="1"/>
  <c r="S10858" i="2"/>
  <c r="T10858" i="2" s="1"/>
  <c r="S10894" i="2"/>
  <c r="T10894" i="2" s="1"/>
  <c r="S9947" i="2"/>
  <c r="T9947" i="2" s="1"/>
  <c r="S9983" i="2"/>
  <c r="T9983" i="2" s="1"/>
  <c r="S10019" i="2"/>
  <c r="T10019" i="2" s="1"/>
  <c r="S10055" i="2"/>
  <c r="T10055" i="2" s="1"/>
  <c r="S10091" i="2"/>
  <c r="T10091" i="2" s="1"/>
  <c r="S10127" i="2"/>
  <c r="T10127" i="2" s="1"/>
  <c r="S10163" i="2"/>
  <c r="S10199" i="2"/>
  <c r="T10199" i="2" s="1"/>
  <c r="S10235" i="2"/>
  <c r="T10235" i="2" s="1"/>
  <c r="S10271" i="2"/>
  <c r="T10271" i="2" s="1"/>
  <c r="S10307" i="2"/>
  <c r="T10307" i="2" s="1"/>
  <c r="S10343" i="2"/>
  <c r="T10343" i="2" s="1"/>
  <c r="S10379" i="2"/>
  <c r="T10379" i="2" s="1"/>
  <c r="S10415" i="2"/>
  <c r="S10451" i="2"/>
  <c r="T10451" i="2" s="1"/>
  <c r="S10487" i="2"/>
  <c r="T10487" i="2" s="1"/>
  <c r="S10523" i="2"/>
  <c r="T10523" i="2" s="1"/>
  <c r="S10559" i="2"/>
  <c r="T10559" i="2" s="1"/>
  <c r="S10595" i="2"/>
  <c r="T10595" i="2" s="1"/>
  <c r="S10631" i="2"/>
  <c r="T10631" i="2" s="1"/>
  <c r="S10667" i="2"/>
  <c r="T10667" i="2" s="1"/>
  <c r="S10703" i="2"/>
  <c r="T10703" i="2" s="1"/>
  <c r="S10739" i="2"/>
  <c r="T10739" i="2" s="1"/>
  <c r="S10775" i="2"/>
  <c r="T10775" i="2" s="1"/>
  <c r="S10811" i="2"/>
  <c r="T10811" i="2" s="1"/>
  <c r="S10847" i="2"/>
  <c r="T10847" i="2" s="1"/>
  <c r="S10883" i="2"/>
  <c r="T10883" i="2" s="1"/>
  <c r="S9936" i="2"/>
  <c r="T9936" i="2" s="1"/>
  <c r="S9972" i="2"/>
  <c r="T9972" i="2" s="1"/>
  <c r="S10008" i="2"/>
  <c r="T10008" i="2" s="1"/>
  <c r="S10044" i="2"/>
  <c r="T10044" i="2" s="1"/>
  <c r="S10080" i="2"/>
  <c r="T10080" i="2" s="1"/>
  <c r="S10116" i="2"/>
  <c r="T10116" i="2" s="1"/>
  <c r="S10152" i="2"/>
  <c r="T10152" i="2" s="1"/>
  <c r="S10188" i="2"/>
  <c r="T10188" i="2" s="1"/>
  <c r="S10224" i="2"/>
  <c r="T10224" i="2" s="1"/>
  <c r="S10260" i="2"/>
  <c r="T10260" i="2" s="1"/>
  <c r="S10296" i="2"/>
  <c r="T10296" i="2" s="1"/>
  <c r="S10332" i="2"/>
  <c r="T10332" i="2" s="1"/>
  <c r="S10368" i="2"/>
  <c r="T10368" i="2" s="1"/>
  <c r="S10404" i="2"/>
  <c r="T10404" i="2" s="1"/>
  <c r="S10440" i="2"/>
  <c r="T10440" i="2" s="1"/>
  <c r="S10476" i="2"/>
  <c r="S10512" i="2"/>
  <c r="T10512" i="2" s="1"/>
  <c r="S10548" i="2"/>
  <c r="T10548" i="2" s="1"/>
  <c r="S10584" i="2"/>
  <c r="T10584" i="2" s="1"/>
  <c r="S10620" i="2"/>
  <c r="T10620" i="2" s="1"/>
  <c r="S10656" i="2"/>
  <c r="T10656" i="2" s="1"/>
  <c r="S10692" i="2"/>
  <c r="T10692" i="2" s="1"/>
  <c r="S10728" i="2"/>
  <c r="T10728" i="2" s="1"/>
  <c r="S10764" i="2"/>
  <c r="T10764" i="2" s="1"/>
  <c r="S10800" i="2"/>
  <c r="T10800" i="2" s="1"/>
  <c r="S10836" i="2"/>
  <c r="T10836" i="2" s="1"/>
  <c r="S10872" i="2"/>
  <c r="T10872" i="2" s="1"/>
  <c r="S9913" i="2"/>
  <c r="T9913" i="2" s="1"/>
  <c r="S9949" i="2"/>
  <c r="T9949" i="2" s="1"/>
  <c r="S9985" i="2"/>
  <c r="T9985" i="2" s="1"/>
  <c r="S10021" i="2"/>
  <c r="T10021" i="2" s="1"/>
  <c r="S10057" i="2"/>
  <c r="T10057" i="2" s="1"/>
  <c r="S10093" i="2"/>
  <c r="T10093" i="2" s="1"/>
  <c r="S10129" i="2"/>
  <c r="S10165" i="2"/>
  <c r="S10201" i="2"/>
  <c r="T10201" i="2" s="1"/>
  <c r="S10237" i="2"/>
  <c r="T10237" i="2" s="1"/>
  <c r="S10273" i="2"/>
  <c r="T10273" i="2" s="1"/>
  <c r="S10309" i="2"/>
  <c r="T10309" i="2" s="1"/>
  <c r="S10345" i="2"/>
  <c r="T10345" i="2" s="1"/>
  <c r="S10381" i="2"/>
  <c r="T10381" i="2" s="1"/>
  <c r="S10417" i="2"/>
  <c r="T10417" i="2" s="1"/>
  <c r="S10453" i="2"/>
  <c r="T10453" i="2" s="1"/>
  <c r="S10489" i="2"/>
  <c r="T10489" i="2" s="1"/>
  <c r="S10525" i="2"/>
  <c r="T10525" i="2" s="1"/>
  <c r="S10561" i="2"/>
  <c r="T10561" i="2" s="1"/>
  <c r="S10597" i="2"/>
  <c r="T10597" i="2" s="1"/>
  <c r="S10633" i="2"/>
  <c r="T10633" i="2" s="1"/>
  <c r="S10669" i="2"/>
  <c r="T10669" i="2" s="1"/>
  <c r="S10705" i="2"/>
  <c r="T10705" i="2" s="1"/>
  <c r="S10741" i="2"/>
  <c r="T10741" i="2" s="1"/>
  <c r="S10777" i="2"/>
  <c r="S10813" i="2"/>
  <c r="T10813" i="2" s="1"/>
  <c r="S10849" i="2"/>
  <c r="T10849" i="2" s="1"/>
  <c r="S10885" i="2"/>
  <c r="S9926" i="2"/>
  <c r="T9926" i="2" s="1"/>
  <c r="S9962" i="2"/>
  <c r="T9962" i="2" s="1"/>
  <c r="S9998" i="2"/>
  <c r="T9998" i="2" s="1"/>
  <c r="S10034" i="2"/>
  <c r="T10034" i="2" s="1"/>
  <c r="S10070" i="2"/>
  <c r="T10070" i="2" s="1"/>
  <c r="S10106" i="2"/>
  <c r="S10142" i="2"/>
  <c r="T10142" i="2" s="1"/>
  <c r="S10178" i="2"/>
  <c r="T10178" i="2" s="1"/>
  <c r="S10214" i="2"/>
  <c r="T10214" i="2" s="1"/>
  <c r="S10250" i="2"/>
  <c r="S10286" i="2"/>
  <c r="T10286" i="2" s="1"/>
  <c r="S10322" i="2"/>
  <c r="S10358" i="2"/>
  <c r="T10358" i="2" s="1"/>
  <c r="S10394" i="2"/>
  <c r="T10394" i="2" s="1"/>
  <c r="S10430" i="2"/>
  <c r="T10430" i="2" s="1"/>
  <c r="S10466" i="2"/>
  <c r="T10466" i="2" s="1"/>
  <c r="S10502" i="2"/>
  <c r="T10502" i="2" s="1"/>
  <c r="S10538" i="2"/>
  <c r="S10574" i="2"/>
  <c r="T10574" i="2" s="1"/>
  <c r="S10610" i="2"/>
  <c r="T10610" i="2" s="1"/>
  <c r="S10646" i="2"/>
  <c r="T10646" i="2" s="1"/>
  <c r="S10682" i="2"/>
  <c r="T10682" i="2" s="1"/>
  <c r="S10718" i="2"/>
  <c r="T10718" i="2" s="1"/>
  <c r="S10754" i="2"/>
  <c r="S10790" i="2"/>
  <c r="T10790" i="2" s="1"/>
  <c r="S10826" i="2"/>
  <c r="T10826" i="2" s="1"/>
  <c r="S10862" i="2"/>
  <c r="S10898" i="2"/>
  <c r="T10898" i="2" s="1"/>
  <c r="S10119" i="2"/>
  <c r="T10119" i="2" s="1"/>
  <c r="S10335" i="2"/>
  <c r="T10335" i="2" s="1"/>
  <c r="S10551" i="2"/>
  <c r="T10551" i="2" s="1"/>
  <c r="S10767" i="2"/>
  <c r="T10767" i="2" s="1"/>
  <c r="S10017" i="2"/>
  <c r="T10017" i="2" s="1"/>
  <c r="S10233" i="2"/>
  <c r="T10233" i="2" s="1"/>
  <c r="S10449" i="2"/>
  <c r="T10449" i="2" s="1"/>
  <c r="S10665" i="2"/>
  <c r="T10665" i="2" s="1"/>
  <c r="S10881" i="2"/>
  <c r="T10881" i="2" s="1"/>
  <c r="S9951" i="2"/>
  <c r="T9951" i="2" s="1"/>
  <c r="S10167" i="2"/>
  <c r="T10167" i="2" s="1"/>
  <c r="S10383" i="2"/>
  <c r="T10383" i="2" s="1"/>
  <c r="S10599" i="2"/>
  <c r="T10599" i="2" s="1"/>
  <c r="S10815" i="2"/>
  <c r="T10815" i="2" s="1"/>
  <c r="S10101" i="2"/>
  <c r="T10101" i="2" s="1"/>
  <c r="S10317" i="2"/>
  <c r="T10317" i="2" s="1"/>
  <c r="S10533" i="2"/>
  <c r="T10533" i="2" s="1"/>
  <c r="S10749" i="2"/>
  <c r="T10749" i="2" s="1"/>
  <c r="S10035" i="2"/>
  <c r="T10035" i="2" s="1"/>
  <c r="S10251" i="2"/>
  <c r="T10251" i="2" s="1"/>
  <c r="S10467" i="2"/>
  <c r="T10467" i="2" s="1"/>
  <c r="S10683" i="2"/>
  <c r="T10683" i="2" s="1"/>
  <c r="S9933" i="2"/>
  <c r="T9933" i="2" s="1"/>
  <c r="S10149" i="2"/>
  <c r="T10149" i="2" s="1"/>
  <c r="S10365" i="2"/>
  <c r="T10365" i="2" s="1"/>
  <c r="S10581" i="2"/>
  <c r="T10581" i="2" s="1"/>
  <c r="S10797" i="2"/>
  <c r="T10797" i="2" s="1"/>
  <c r="S9928" i="2"/>
  <c r="T9928" i="2" s="1"/>
  <c r="S9964" i="2"/>
  <c r="T9964" i="2" s="1"/>
  <c r="S10000" i="2"/>
  <c r="T10000" i="2" s="1"/>
  <c r="S10036" i="2"/>
  <c r="T10036" i="2" s="1"/>
  <c r="S10072" i="2"/>
  <c r="T10072" i="2" s="1"/>
  <c r="S10108" i="2"/>
  <c r="T10108" i="2" s="1"/>
  <c r="S10144" i="2"/>
  <c r="T10144" i="2" s="1"/>
  <c r="S10180" i="2"/>
  <c r="T10180" i="2" s="1"/>
  <c r="S10216" i="2"/>
  <c r="S10252" i="2"/>
  <c r="T10252" i="2" s="1"/>
  <c r="S10288" i="2"/>
  <c r="T10288" i="2" s="1"/>
  <c r="S10324" i="2"/>
  <c r="T10324" i="2" s="1"/>
  <c r="S10360" i="2"/>
  <c r="T10360" i="2" s="1"/>
  <c r="S10396" i="2"/>
  <c r="T10396" i="2" s="1"/>
  <c r="S10432" i="2"/>
  <c r="T10432" i="2" s="1"/>
  <c r="S10468" i="2"/>
  <c r="T10468" i="2" s="1"/>
  <c r="S10504" i="2"/>
  <c r="T10504" i="2" s="1"/>
  <c r="S10540" i="2"/>
  <c r="T10540" i="2" s="1"/>
  <c r="S10576" i="2"/>
  <c r="T10576" i="2" s="1"/>
  <c r="S10612" i="2"/>
  <c r="T10612" i="2" s="1"/>
  <c r="S10648" i="2"/>
  <c r="T10648" i="2" s="1"/>
  <c r="S10684" i="2"/>
  <c r="T10684" i="2" s="1"/>
  <c r="S10720" i="2"/>
  <c r="T10720" i="2" s="1"/>
  <c r="S10756" i="2"/>
  <c r="T10756" i="2" s="1"/>
  <c r="S10792" i="2"/>
  <c r="T10792" i="2" s="1"/>
  <c r="S10828" i="2"/>
  <c r="T10828" i="2" s="1"/>
  <c r="S10864" i="2"/>
  <c r="T10864" i="2" s="1"/>
  <c r="S10900" i="2"/>
  <c r="T10900" i="2" s="1"/>
  <c r="S9917" i="2"/>
  <c r="T9917" i="2" s="1"/>
  <c r="S9953" i="2"/>
  <c r="T9953" i="2" s="1"/>
  <c r="S9989" i="2"/>
  <c r="T9989" i="2" s="1"/>
  <c r="S10025" i="2"/>
  <c r="T10025" i="2" s="1"/>
  <c r="S10061" i="2"/>
  <c r="T10061" i="2" s="1"/>
  <c r="S10097" i="2"/>
  <c r="T10097" i="2" s="1"/>
  <c r="S10133" i="2"/>
  <c r="T10133" i="2" s="1"/>
  <c r="S10169" i="2"/>
  <c r="T10169" i="2" s="1"/>
  <c r="S10205" i="2"/>
  <c r="T10205" i="2" s="1"/>
  <c r="S10241" i="2"/>
  <c r="S10277" i="2"/>
  <c r="T10277" i="2" s="1"/>
  <c r="S10313" i="2"/>
  <c r="T10313" i="2" s="1"/>
  <c r="S10349" i="2"/>
  <c r="T10349" i="2" s="1"/>
  <c r="S10385" i="2"/>
  <c r="T10385" i="2" s="1"/>
  <c r="S10421" i="2"/>
  <c r="T10421" i="2" s="1"/>
  <c r="S10457" i="2"/>
  <c r="T10457" i="2" s="1"/>
  <c r="S10493" i="2"/>
  <c r="S10529" i="2"/>
  <c r="T10529" i="2" s="1"/>
  <c r="S10565" i="2"/>
  <c r="T10565" i="2" s="1"/>
  <c r="S10601" i="2"/>
  <c r="T10601" i="2" s="1"/>
  <c r="S10637" i="2"/>
  <c r="T10637" i="2" s="1"/>
  <c r="S10673" i="2"/>
  <c r="T10673" i="2" s="1"/>
  <c r="S10709" i="2"/>
  <c r="T10709" i="2" s="1"/>
  <c r="S10745" i="2"/>
  <c r="T10745" i="2" s="1"/>
  <c r="S10781" i="2"/>
  <c r="T10781" i="2" s="1"/>
  <c r="S10817" i="2"/>
  <c r="T10817" i="2" s="1"/>
  <c r="S10853" i="2"/>
  <c r="T10853" i="2" s="1"/>
  <c r="S10889" i="2"/>
  <c r="S9942" i="2"/>
  <c r="T9942" i="2" s="1"/>
  <c r="S9978" i="2"/>
  <c r="T9978" i="2" s="1"/>
  <c r="S10014" i="2"/>
  <c r="T10014" i="2" s="1"/>
  <c r="S10050" i="2"/>
  <c r="T10050" i="2" s="1"/>
  <c r="S10086" i="2"/>
  <c r="T10086" i="2" s="1"/>
  <c r="S10122" i="2"/>
  <c r="T10122" i="2" s="1"/>
  <c r="S10158" i="2"/>
  <c r="T10158" i="2" s="1"/>
  <c r="S10194" i="2"/>
  <c r="T10194" i="2" s="1"/>
  <c r="S10230" i="2"/>
  <c r="T10230" i="2" s="1"/>
  <c r="S10266" i="2"/>
  <c r="T10266" i="2" s="1"/>
  <c r="S10302" i="2"/>
  <c r="T10302" i="2" s="1"/>
  <c r="S10338" i="2"/>
  <c r="T10338" i="2" s="1"/>
  <c r="S10374" i="2"/>
  <c r="S10410" i="2"/>
  <c r="T10410" i="2" s="1"/>
  <c r="S10446" i="2"/>
  <c r="S10482" i="2"/>
  <c r="T10482" i="2" s="1"/>
  <c r="S10518" i="2"/>
  <c r="T10518" i="2" s="1"/>
  <c r="S10554" i="2"/>
  <c r="T10554" i="2" s="1"/>
  <c r="S10590" i="2"/>
  <c r="T10590" i="2" s="1"/>
  <c r="S10626" i="2"/>
  <c r="T10626" i="2" s="1"/>
  <c r="S10662" i="2"/>
  <c r="S10698" i="2"/>
  <c r="T10698" i="2" s="1"/>
  <c r="S10734" i="2"/>
  <c r="T10734" i="2" s="1"/>
  <c r="S10770" i="2"/>
  <c r="T10770" i="2" s="1"/>
  <c r="S10806" i="2"/>
  <c r="T10806" i="2" s="1"/>
  <c r="S10842" i="2"/>
  <c r="T10842" i="2" s="1"/>
  <c r="S10878" i="2"/>
  <c r="S9919" i="2"/>
  <c r="T9919" i="2" s="1"/>
  <c r="S9955" i="2"/>
  <c r="T9955" i="2" s="1"/>
  <c r="S9991" i="2"/>
  <c r="T9991" i="2" s="1"/>
  <c r="S10027" i="2"/>
  <c r="S10063" i="2"/>
  <c r="T10063" i="2" s="1"/>
  <c r="S10099" i="2"/>
  <c r="S10135" i="2"/>
  <c r="T10135" i="2" s="1"/>
  <c r="S10171" i="2"/>
  <c r="T10171" i="2" s="1"/>
  <c r="S10207" i="2"/>
  <c r="T10207" i="2" s="1"/>
  <c r="S10243" i="2"/>
  <c r="T10243" i="2" s="1"/>
  <c r="S10279" i="2"/>
  <c r="T10279" i="2" s="1"/>
  <c r="S10315" i="2"/>
  <c r="S10351" i="2"/>
  <c r="T10351" i="2" s="1"/>
  <c r="S10387" i="2"/>
  <c r="T10387" i="2" s="1"/>
  <c r="S10423" i="2"/>
  <c r="S10459" i="2"/>
  <c r="T10459" i="2" s="1"/>
  <c r="S10495" i="2"/>
  <c r="T10495" i="2" s="1"/>
  <c r="S10531" i="2"/>
  <c r="S10567" i="2"/>
  <c r="T10567" i="2" s="1"/>
  <c r="S10603" i="2"/>
  <c r="T10603" i="2" s="1"/>
  <c r="S10639" i="2"/>
  <c r="T10639" i="2" s="1"/>
  <c r="S10675" i="2"/>
  <c r="T10675" i="2" s="1"/>
  <c r="S10711" i="2"/>
  <c r="T10711" i="2" s="1"/>
  <c r="S10747" i="2"/>
  <c r="S10783" i="2"/>
  <c r="T10783" i="2" s="1"/>
  <c r="S10819" i="2"/>
  <c r="T10819" i="2" s="1"/>
  <c r="S10855" i="2"/>
  <c r="T10855" i="2" s="1"/>
  <c r="S10891" i="2"/>
  <c r="T10891" i="2" s="1"/>
  <c r="S9932" i="2"/>
  <c r="T9932" i="2" s="1"/>
  <c r="S9968" i="2"/>
  <c r="S10004" i="2"/>
  <c r="T10004" i="2" s="1"/>
  <c r="S10040" i="2"/>
  <c r="T10040" i="2" s="1"/>
  <c r="S10076" i="2"/>
  <c r="T10076" i="2" s="1"/>
  <c r="S10112" i="2"/>
  <c r="S10148" i="2"/>
  <c r="T10148" i="2" s="1"/>
  <c r="S10184" i="2"/>
  <c r="S10220" i="2"/>
  <c r="T10220" i="2" s="1"/>
  <c r="S10256" i="2"/>
  <c r="T10256" i="2" s="1"/>
  <c r="S10292" i="2"/>
  <c r="T10292" i="2" s="1"/>
  <c r="S10328" i="2"/>
  <c r="T10328" i="2" s="1"/>
  <c r="S10364" i="2"/>
  <c r="T10364" i="2" s="1"/>
  <c r="S10400" i="2"/>
  <c r="S10436" i="2"/>
  <c r="T10436" i="2" s="1"/>
  <c r="S10472" i="2"/>
  <c r="T10472" i="2" s="1"/>
  <c r="S10508" i="2"/>
  <c r="T10508" i="2" s="1"/>
  <c r="S10544" i="2"/>
  <c r="T10544" i="2" s="1"/>
  <c r="S10580" i="2"/>
  <c r="T10580" i="2" s="1"/>
  <c r="S10616" i="2"/>
  <c r="S10652" i="2"/>
  <c r="T10652" i="2" s="1"/>
  <c r="S10688" i="2"/>
  <c r="T10688" i="2" s="1"/>
  <c r="S10724" i="2"/>
  <c r="T10724" i="2" s="1"/>
  <c r="S10760" i="2"/>
  <c r="S10796" i="2"/>
  <c r="T10796" i="2" s="1"/>
  <c r="S10832" i="2"/>
  <c r="S10868" i="2"/>
  <c r="T10868" i="2" s="1"/>
  <c r="S9939" i="2"/>
  <c r="T9939" i="2" s="1"/>
  <c r="S10155" i="2"/>
  <c r="T10155" i="2" s="1"/>
  <c r="S10371" i="2"/>
  <c r="T10371" i="2" s="1"/>
  <c r="S10587" i="2"/>
  <c r="T10587" i="2" s="1"/>
  <c r="S10803" i="2"/>
  <c r="T10803" i="2" s="1"/>
  <c r="S10053" i="2"/>
  <c r="T10053" i="2" s="1"/>
  <c r="S10269" i="2"/>
  <c r="T10269" i="2" s="1"/>
  <c r="S10485" i="2"/>
  <c r="T10485" i="2" s="1"/>
  <c r="S10701" i="2"/>
  <c r="T10701" i="2" s="1"/>
  <c r="S9987" i="2"/>
  <c r="T9987" i="2" s="1"/>
  <c r="S10203" i="2"/>
  <c r="T10203" i="2" s="1"/>
  <c r="S10419" i="2"/>
  <c r="T10419" i="2" s="1"/>
  <c r="S10635" i="2"/>
  <c r="T10635" i="2" s="1"/>
  <c r="S10851" i="2"/>
  <c r="T10851" i="2" s="1"/>
  <c r="S9921" i="2"/>
  <c r="T9921" i="2" s="1"/>
  <c r="S10137" i="2"/>
  <c r="T10137" i="2" s="1"/>
  <c r="S10353" i="2"/>
  <c r="T10353" i="2" s="1"/>
  <c r="S10569" i="2"/>
  <c r="T10569" i="2" s="1"/>
  <c r="S10785" i="2"/>
  <c r="T10785" i="2" s="1"/>
  <c r="S10071" i="2"/>
  <c r="T10071" i="2" s="1"/>
  <c r="S10287" i="2"/>
  <c r="T10287" i="2" s="1"/>
  <c r="S10503" i="2"/>
  <c r="T10503" i="2" s="1"/>
  <c r="S10719" i="2"/>
  <c r="T10719" i="2" s="1"/>
  <c r="S9969" i="2"/>
  <c r="T9969" i="2" s="1"/>
  <c r="S10185" i="2"/>
  <c r="T10185" i="2" s="1"/>
  <c r="S10401" i="2"/>
  <c r="T10401" i="2" s="1"/>
  <c r="S10617" i="2"/>
  <c r="T10617" i="2" s="1"/>
  <c r="S10833" i="2"/>
  <c r="T10833" i="2" s="1"/>
  <c r="T10899" i="2"/>
  <c r="S9934" i="2"/>
  <c r="T9934" i="2" s="1"/>
  <c r="S9970" i="2"/>
  <c r="T9970" i="2" s="1"/>
  <c r="S10006" i="2"/>
  <c r="S10042" i="2"/>
  <c r="T10042" i="2" s="1"/>
  <c r="S10078" i="2"/>
  <c r="T10078" i="2" s="1"/>
  <c r="S10114" i="2"/>
  <c r="T10114" i="2" s="1"/>
  <c r="S10150" i="2"/>
  <c r="T10150" i="2" s="1"/>
  <c r="S10186" i="2"/>
  <c r="T10186" i="2" s="1"/>
  <c r="S10222" i="2"/>
  <c r="S10258" i="2"/>
  <c r="T10258" i="2" s="1"/>
  <c r="S10294" i="2"/>
  <c r="T10294" i="2" s="1"/>
  <c r="S10330" i="2"/>
  <c r="T10330" i="2" s="1"/>
  <c r="S10366" i="2"/>
  <c r="T10366" i="2" s="1"/>
  <c r="S10402" i="2"/>
  <c r="T10402" i="2" s="1"/>
  <c r="S10438" i="2"/>
  <c r="S10474" i="2"/>
  <c r="T10474" i="2" s="1"/>
  <c r="S10510" i="2"/>
  <c r="T10510" i="2" s="1"/>
  <c r="S10546" i="2"/>
  <c r="T10546" i="2" s="1"/>
  <c r="S10582" i="2"/>
  <c r="T10582" i="2" s="1"/>
  <c r="S10618" i="2"/>
  <c r="T10618" i="2" s="1"/>
  <c r="S10654" i="2"/>
  <c r="S10690" i="2"/>
  <c r="T10690" i="2" s="1"/>
  <c r="S10726" i="2"/>
  <c r="T10726" i="2" s="1"/>
  <c r="S10762" i="2"/>
  <c r="T10762" i="2" s="1"/>
  <c r="S10798" i="2"/>
  <c r="T10798" i="2" s="1"/>
  <c r="S10834" i="2"/>
  <c r="T10834" i="2" s="1"/>
  <c r="S10870" i="2"/>
  <c r="S9923" i="2"/>
  <c r="T9923" i="2" s="1"/>
  <c r="S9959" i="2"/>
  <c r="T9959" i="2" s="1"/>
  <c r="S9995" i="2"/>
  <c r="T9995" i="2" s="1"/>
  <c r="S10031" i="2"/>
  <c r="T10031" i="2" s="1"/>
  <c r="S10067" i="2"/>
  <c r="T10067" i="2" s="1"/>
  <c r="S10103" i="2"/>
  <c r="S10139" i="2"/>
  <c r="T10139" i="2" s="1"/>
  <c r="S10175" i="2"/>
  <c r="T10175" i="2" s="1"/>
  <c r="S10211" i="2"/>
  <c r="T10211" i="2" s="1"/>
  <c r="S10247" i="2"/>
  <c r="T10247" i="2" s="1"/>
  <c r="S10283" i="2"/>
  <c r="T10283" i="2" s="1"/>
  <c r="S10319" i="2"/>
  <c r="S10355" i="2"/>
  <c r="T10355" i="2" s="1"/>
  <c r="S10391" i="2"/>
  <c r="T10391" i="2" s="1"/>
  <c r="S10427" i="2"/>
  <c r="T10427" i="2" s="1"/>
  <c r="S10463" i="2"/>
  <c r="T10463" i="2" s="1"/>
  <c r="S10499" i="2"/>
  <c r="T10499" i="2" s="1"/>
  <c r="S10535" i="2"/>
  <c r="S10571" i="2"/>
  <c r="T10571" i="2" s="1"/>
  <c r="S10607" i="2"/>
  <c r="T10607" i="2" s="1"/>
  <c r="S10643" i="2"/>
  <c r="T10643" i="2" s="1"/>
  <c r="S10679" i="2"/>
  <c r="T10679" i="2" s="1"/>
  <c r="S10715" i="2"/>
  <c r="T10715" i="2" s="1"/>
  <c r="S10751" i="2"/>
  <c r="S10787" i="2"/>
  <c r="T10787" i="2" s="1"/>
  <c r="S10823" i="2"/>
  <c r="T10823" i="2" s="1"/>
  <c r="S10859" i="2"/>
  <c r="T10859" i="2" s="1"/>
  <c r="S10895" i="2"/>
  <c r="T10895" i="2" s="1"/>
  <c r="S9912" i="2"/>
  <c r="T9912" i="2" s="1"/>
  <c r="S9948" i="2"/>
  <c r="S9984" i="2"/>
  <c r="T9984" i="2" s="1"/>
  <c r="S10020" i="2"/>
  <c r="T10020" i="2" s="1"/>
  <c r="S10056" i="2"/>
  <c r="T10056" i="2" s="1"/>
  <c r="S10092" i="2"/>
  <c r="T10092" i="2" s="1"/>
  <c r="S10128" i="2"/>
  <c r="T10128" i="2" s="1"/>
  <c r="S10164" i="2"/>
  <c r="S10200" i="2"/>
  <c r="T10200" i="2" s="1"/>
  <c r="S10236" i="2"/>
  <c r="T10236" i="2" s="1"/>
  <c r="S10272" i="2"/>
  <c r="T10272" i="2" s="1"/>
  <c r="S10308" i="2"/>
  <c r="T10308" i="2" s="1"/>
  <c r="S10344" i="2"/>
  <c r="T10344" i="2" s="1"/>
  <c r="S10380" i="2"/>
  <c r="S10416" i="2"/>
  <c r="T10416" i="2" s="1"/>
  <c r="S10452" i="2"/>
  <c r="T10452" i="2" s="1"/>
  <c r="S10488" i="2"/>
  <c r="T10488" i="2" s="1"/>
  <c r="S10524" i="2"/>
  <c r="T10524" i="2" s="1"/>
  <c r="S10560" i="2"/>
  <c r="T10560" i="2" s="1"/>
  <c r="S10596" i="2"/>
  <c r="S10632" i="2"/>
  <c r="T10632" i="2" s="1"/>
  <c r="S10668" i="2"/>
  <c r="T10668" i="2" s="1"/>
  <c r="S10704" i="2"/>
  <c r="T10704" i="2" s="1"/>
  <c r="S10740" i="2"/>
  <c r="T10740" i="2" s="1"/>
  <c r="S10776" i="2"/>
  <c r="T10776" i="2" s="1"/>
  <c r="S10812" i="2"/>
  <c r="S10848" i="2"/>
  <c r="T10848" i="2" s="1"/>
  <c r="S10884" i="2"/>
  <c r="T10884" i="2" s="1"/>
  <c r="S9925" i="2"/>
  <c r="T9925" i="2" s="1"/>
  <c r="S9961" i="2"/>
  <c r="T9961" i="2" s="1"/>
  <c r="S9997" i="2"/>
  <c r="T9997" i="2" s="1"/>
  <c r="S10033" i="2"/>
  <c r="S10069" i="2"/>
  <c r="T10069" i="2" s="1"/>
  <c r="S10105" i="2"/>
  <c r="T10105" i="2" s="1"/>
  <c r="S10141" i="2"/>
  <c r="T10141" i="2" s="1"/>
  <c r="S10177" i="2"/>
  <c r="T10177" i="2" s="1"/>
  <c r="S10213" i="2"/>
  <c r="T10213" i="2" s="1"/>
  <c r="S10249" i="2"/>
  <c r="S10285" i="2"/>
  <c r="T10285" i="2" s="1"/>
  <c r="S10321" i="2"/>
  <c r="T10321" i="2" s="1"/>
  <c r="S10357" i="2"/>
  <c r="T10357" i="2" s="1"/>
  <c r="S10393" i="2"/>
  <c r="T10393" i="2" s="1"/>
  <c r="S10429" i="2"/>
  <c r="T10429" i="2" s="1"/>
  <c r="S10465" i="2"/>
  <c r="S10501" i="2"/>
  <c r="T10501" i="2" s="1"/>
  <c r="S10537" i="2"/>
  <c r="T10537" i="2" s="1"/>
  <c r="S10573" i="2"/>
  <c r="T10573" i="2" s="1"/>
  <c r="S10609" i="2"/>
  <c r="T10609" i="2" s="1"/>
  <c r="S10645" i="2"/>
  <c r="T10645" i="2" s="1"/>
  <c r="S10681" i="2"/>
  <c r="S10717" i="2"/>
  <c r="T10717" i="2" s="1"/>
  <c r="S10753" i="2"/>
  <c r="T10753" i="2" s="1"/>
  <c r="S10789" i="2"/>
  <c r="T10789" i="2" s="1"/>
  <c r="S10825" i="2"/>
  <c r="T10825" i="2" s="1"/>
  <c r="S10861" i="2"/>
  <c r="T10861" i="2" s="1"/>
  <c r="S10897" i="2"/>
  <c r="S9938" i="2"/>
  <c r="T9938" i="2" s="1"/>
  <c r="S9974" i="2"/>
  <c r="T9974" i="2" s="1"/>
  <c r="S10010" i="2"/>
  <c r="T10010" i="2" s="1"/>
  <c r="S10046" i="2"/>
  <c r="T10046" i="2" s="1"/>
  <c r="S10082" i="2"/>
  <c r="T10082" i="2" s="1"/>
  <c r="S10118" i="2"/>
  <c r="S10154" i="2"/>
  <c r="T10154" i="2" s="1"/>
  <c r="S10190" i="2"/>
  <c r="T10190" i="2" s="1"/>
  <c r="S10226" i="2"/>
  <c r="T10226" i="2" s="1"/>
  <c r="S10262" i="2"/>
  <c r="T10262" i="2" s="1"/>
  <c r="S10298" i="2"/>
  <c r="S10334" i="2"/>
  <c r="S10370" i="2"/>
  <c r="T10370" i="2" s="1"/>
  <c r="S10406" i="2"/>
  <c r="T10406" i="2" s="1"/>
  <c r="S10442" i="2"/>
  <c r="T10442" i="2" s="1"/>
  <c r="S10478" i="2"/>
  <c r="T10478" i="2" s="1"/>
  <c r="S10514" i="2"/>
  <c r="T10514" i="2" s="1"/>
  <c r="S10550" i="2"/>
  <c r="S10586" i="2"/>
  <c r="T10586" i="2" s="1"/>
  <c r="S10622" i="2"/>
  <c r="T10622" i="2" s="1"/>
  <c r="S10658" i="2"/>
  <c r="T10658" i="2" s="1"/>
  <c r="S10694" i="2"/>
  <c r="T10694" i="2" s="1"/>
  <c r="S10730" i="2"/>
  <c r="T10730" i="2" s="1"/>
  <c r="S10766" i="2"/>
  <c r="S10802" i="2"/>
  <c r="T10802" i="2" s="1"/>
  <c r="S10838" i="2"/>
  <c r="T10838" i="2" s="1"/>
  <c r="S10874" i="2"/>
  <c r="T10874" i="2" s="1"/>
  <c r="S8" i="2"/>
  <c r="T8" i="2" s="1"/>
  <c r="S9975" i="2"/>
  <c r="T9975" i="2" s="1"/>
  <c r="S10191" i="2"/>
  <c r="T10191" i="2" s="1"/>
  <c r="S10407" i="2"/>
  <c r="T10407" i="2" s="1"/>
  <c r="S10623" i="2"/>
  <c r="T10623" i="2" s="1"/>
  <c r="S10839" i="2"/>
  <c r="T10839" i="2" s="1"/>
  <c r="S10089" i="2"/>
  <c r="T10089" i="2" s="1"/>
  <c r="S10305" i="2"/>
  <c r="T10305" i="2" s="1"/>
  <c r="S10521" i="2"/>
  <c r="T10521" i="2" s="1"/>
  <c r="S10737" i="2"/>
  <c r="T10737" i="2" s="1"/>
  <c r="S10023" i="2"/>
  <c r="T10023" i="2" s="1"/>
  <c r="S10239" i="2"/>
  <c r="T10239" i="2" s="1"/>
  <c r="S10455" i="2"/>
  <c r="T10455" i="2" s="1"/>
  <c r="S10671" i="2"/>
  <c r="T10671" i="2" s="1"/>
  <c r="S10887" i="2"/>
  <c r="T10887" i="2" s="1"/>
  <c r="S9957" i="2"/>
  <c r="T9957" i="2" s="1"/>
  <c r="S10173" i="2"/>
  <c r="T10173" i="2" s="1"/>
  <c r="S10389" i="2"/>
  <c r="T10389" i="2" s="1"/>
  <c r="S10605" i="2"/>
  <c r="T10605" i="2" s="1"/>
  <c r="S10821" i="2"/>
  <c r="T10821" i="2" s="1"/>
  <c r="S10107" i="2"/>
  <c r="T10107" i="2" s="1"/>
  <c r="S10323" i="2"/>
  <c r="T10323" i="2" s="1"/>
  <c r="S10539" i="2"/>
  <c r="T10539" i="2" s="1"/>
  <c r="S10755" i="2"/>
  <c r="T10755" i="2" s="1"/>
  <c r="S10005" i="2"/>
  <c r="T10005" i="2" s="1"/>
  <c r="S10221" i="2"/>
  <c r="T10221" i="2" s="1"/>
  <c r="S10437" i="2"/>
  <c r="T10437" i="2" s="1"/>
  <c r="S10653" i="2"/>
  <c r="T10653" i="2" s="1"/>
  <c r="S10869" i="2"/>
  <c r="T10869" i="2" s="1"/>
  <c r="S9940" i="2"/>
  <c r="T9940" i="2" s="1"/>
  <c r="S9976" i="2"/>
  <c r="T9976" i="2" s="1"/>
  <c r="S10012" i="2"/>
  <c r="T10012" i="2" s="1"/>
  <c r="S10048" i="2"/>
  <c r="S10084" i="2"/>
  <c r="T10084" i="2" s="1"/>
  <c r="S10120" i="2"/>
  <c r="T10120" i="2" s="1"/>
  <c r="S10156" i="2"/>
  <c r="T10156" i="2" s="1"/>
  <c r="S10192" i="2"/>
  <c r="T10192" i="2" s="1"/>
  <c r="S10228" i="2"/>
  <c r="T10228" i="2" s="1"/>
  <c r="S10264" i="2"/>
  <c r="S10300" i="2"/>
  <c r="T10300" i="2" s="1"/>
  <c r="S10336" i="2"/>
  <c r="T10336" i="2" s="1"/>
  <c r="S10372" i="2"/>
  <c r="T10372" i="2" s="1"/>
  <c r="S10408" i="2"/>
  <c r="T10408" i="2" s="1"/>
  <c r="S10444" i="2"/>
  <c r="T10444" i="2" s="1"/>
  <c r="S10480" i="2"/>
  <c r="S10516" i="2"/>
  <c r="T10516" i="2" s="1"/>
  <c r="S10552" i="2"/>
  <c r="T10552" i="2" s="1"/>
  <c r="S10588" i="2"/>
  <c r="T10588" i="2" s="1"/>
  <c r="S10624" i="2"/>
  <c r="T10624" i="2" s="1"/>
  <c r="S10660" i="2"/>
  <c r="T10660" i="2" s="1"/>
  <c r="S10696" i="2"/>
  <c r="S10732" i="2"/>
  <c r="T10732" i="2" s="1"/>
  <c r="S10768" i="2"/>
  <c r="T10768" i="2" s="1"/>
  <c r="S10804" i="2"/>
  <c r="T10804" i="2" s="1"/>
  <c r="S10840" i="2"/>
  <c r="T10840" i="2" s="1"/>
  <c r="S10876" i="2"/>
  <c r="T10876" i="2" s="1"/>
  <c r="S9929" i="2"/>
  <c r="S9965" i="2"/>
  <c r="T9965" i="2" s="1"/>
  <c r="S10001" i="2"/>
  <c r="T10001" i="2" s="1"/>
  <c r="S10037" i="2"/>
  <c r="T10037" i="2" s="1"/>
  <c r="S10073" i="2"/>
  <c r="S10109" i="2"/>
  <c r="T10109" i="2" s="1"/>
  <c r="S10145" i="2"/>
  <c r="S10181" i="2"/>
  <c r="T10181" i="2" s="1"/>
  <c r="S10217" i="2"/>
  <c r="T10217" i="2" s="1"/>
  <c r="S10253" i="2"/>
  <c r="T10253" i="2" s="1"/>
  <c r="S10289" i="2"/>
  <c r="T10289" i="2" s="1"/>
  <c r="S10325" i="2"/>
  <c r="T10325" i="2" s="1"/>
  <c r="S10361" i="2"/>
  <c r="S10397" i="2"/>
  <c r="T10397" i="2" s="1"/>
  <c r="S10433" i="2"/>
  <c r="T10433" i="2" s="1"/>
  <c r="S10469" i="2"/>
  <c r="T10469" i="2" s="1"/>
  <c r="S10505" i="2"/>
  <c r="T10505" i="2" s="1"/>
  <c r="S10541" i="2"/>
  <c r="T10541" i="2" s="1"/>
  <c r="S10577" i="2"/>
  <c r="S10613" i="2"/>
  <c r="T10613" i="2" s="1"/>
  <c r="S10649" i="2"/>
  <c r="T10649" i="2" s="1"/>
  <c r="S10685" i="2"/>
  <c r="T10685" i="2" s="1"/>
  <c r="S10721" i="2"/>
  <c r="T10721" i="2" s="1"/>
  <c r="S10757" i="2"/>
  <c r="T10757" i="2" s="1"/>
  <c r="S10793" i="2"/>
  <c r="S10829" i="2"/>
  <c r="T10829" i="2" s="1"/>
  <c r="S10865" i="2"/>
  <c r="T10865" i="2" s="1"/>
  <c r="S10901" i="2"/>
  <c r="T10901" i="2" s="1"/>
  <c r="S9918" i="2"/>
  <c r="T9918" i="2" s="1"/>
  <c r="S9954" i="2"/>
  <c r="T9954" i="2" s="1"/>
  <c r="S9990" i="2"/>
  <c r="S10026" i="2"/>
  <c r="T10026" i="2" s="1"/>
  <c r="S10062" i="2"/>
  <c r="T10062" i="2" s="1"/>
  <c r="S10098" i="2"/>
  <c r="T10098" i="2" s="1"/>
  <c r="S10134" i="2"/>
  <c r="T10134" i="2" s="1"/>
  <c r="S10170" i="2"/>
  <c r="T10170" i="2" s="1"/>
  <c r="S10206" i="2"/>
  <c r="S10242" i="2"/>
  <c r="T10242" i="2" s="1"/>
  <c r="S10278" i="2"/>
  <c r="T10278" i="2" s="1"/>
  <c r="S10314" i="2"/>
  <c r="T10314" i="2" s="1"/>
  <c r="S10350" i="2"/>
  <c r="T10350" i="2" s="1"/>
  <c r="S10386" i="2"/>
  <c r="T10386" i="2" s="1"/>
  <c r="S10422" i="2"/>
  <c r="S10458" i="2"/>
  <c r="T10458" i="2" s="1"/>
  <c r="S10494" i="2"/>
  <c r="T10494" i="2" s="1"/>
  <c r="S10530" i="2"/>
  <c r="T10530" i="2" s="1"/>
  <c r="S10566" i="2"/>
  <c r="T10566" i="2" s="1"/>
  <c r="S10602" i="2"/>
  <c r="T10602" i="2" s="1"/>
  <c r="S10638" i="2"/>
  <c r="S10674" i="2"/>
  <c r="T10674" i="2" s="1"/>
  <c r="S10710" i="2"/>
  <c r="T10710" i="2" s="1"/>
  <c r="S10746" i="2"/>
  <c r="T10746" i="2" s="1"/>
  <c r="S10782" i="2"/>
  <c r="T10782" i="2" s="1"/>
  <c r="S10818" i="2"/>
  <c r="T10818" i="2" s="1"/>
  <c r="S10854" i="2"/>
  <c r="S10890" i="2"/>
  <c r="T10890" i="2" s="1"/>
  <c r="S9931" i="2"/>
  <c r="T9931" i="2" s="1"/>
  <c r="S9967" i="2"/>
  <c r="T9967" i="2" s="1"/>
  <c r="S10003" i="2"/>
  <c r="T10003" i="2" s="1"/>
  <c r="S10039" i="2"/>
  <c r="T10039" i="2" s="1"/>
  <c r="S10075" i="2"/>
  <c r="S10111" i="2"/>
  <c r="T10111" i="2" s="1"/>
  <c r="S10147" i="2"/>
  <c r="T10147" i="2" s="1"/>
  <c r="S10183" i="2"/>
  <c r="T10183" i="2" s="1"/>
  <c r="S10219" i="2"/>
  <c r="T10219" i="2" s="1"/>
  <c r="S10255" i="2"/>
  <c r="T10255" i="2" s="1"/>
  <c r="S10291" i="2"/>
  <c r="S10327" i="2"/>
  <c r="T10327" i="2" s="1"/>
  <c r="S10363" i="2"/>
  <c r="T10363" i="2" s="1"/>
  <c r="S10399" i="2"/>
  <c r="T10399" i="2" s="1"/>
  <c r="S10435" i="2"/>
  <c r="T10435" i="2" s="1"/>
  <c r="S10471" i="2"/>
  <c r="T10471" i="2" s="1"/>
  <c r="S10507" i="2"/>
  <c r="S10543" i="2"/>
  <c r="T10543" i="2" s="1"/>
  <c r="S10579" i="2"/>
  <c r="T10579" i="2" s="1"/>
  <c r="S10615" i="2"/>
  <c r="T10615" i="2" s="1"/>
  <c r="S10651" i="2"/>
  <c r="T10651" i="2" s="1"/>
  <c r="S10687" i="2"/>
  <c r="T10687" i="2" s="1"/>
  <c r="S10723" i="2"/>
  <c r="S10759" i="2"/>
  <c r="T10759" i="2" s="1"/>
  <c r="S10795" i="2"/>
  <c r="T10795" i="2" s="1"/>
  <c r="S10831" i="2"/>
  <c r="T10831" i="2" s="1"/>
  <c r="S10867" i="2"/>
  <c r="T10867" i="2" s="1"/>
  <c r="S9944" i="2"/>
  <c r="T9944" i="2" s="1"/>
  <c r="S9980" i="2"/>
  <c r="S10016" i="2"/>
  <c r="T10016" i="2" s="1"/>
  <c r="S10052" i="2"/>
  <c r="T10052" i="2" s="1"/>
  <c r="S10088" i="2"/>
  <c r="T10088" i="2" s="1"/>
  <c r="S10124" i="2"/>
  <c r="T10124" i="2" s="1"/>
  <c r="S10160" i="2"/>
  <c r="T10160" i="2" s="1"/>
  <c r="S10196" i="2"/>
  <c r="S10232" i="2"/>
  <c r="T10232" i="2" s="1"/>
  <c r="S10268" i="2"/>
  <c r="T10268" i="2" s="1"/>
  <c r="S10304" i="2"/>
  <c r="T10304" i="2" s="1"/>
  <c r="S10340" i="2"/>
  <c r="T10340" i="2" s="1"/>
  <c r="S10376" i="2"/>
  <c r="T10376" i="2" s="1"/>
  <c r="S10412" i="2"/>
  <c r="S10448" i="2"/>
  <c r="T10448" i="2" s="1"/>
  <c r="S10484" i="2"/>
  <c r="T10484" i="2" s="1"/>
  <c r="S10520" i="2"/>
  <c r="T10520" i="2" s="1"/>
  <c r="S10556" i="2"/>
  <c r="T10556" i="2" s="1"/>
  <c r="S10592" i="2"/>
  <c r="T10592" i="2" s="1"/>
  <c r="S10628" i="2"/>
  <c r="S10664" i="2"/>
  <c r="T10664" i="2" s="1"/>
  <c r="S10700" i="2"/>
  <c r="T10700" i="2" s="1"/>
  <c r="S10736" i="2"/>
  <c r="T10736" i="2" s="1"/>
  <c r="S10772" i="2"/>
  <c r="T10772" i="2" s="1"/>
  <c r="S10808" i="2"/>
  <c r="T10808" i="2" s="1"/>
  <c r="S10844" i="2"/>
  <c r="S10880" i="2"/>
  <c r="T10880" i="2" s="1"/>
  <c r="S10011" i="2"/>
  <c r="T10011" i="2" s="1"/>
  <c r="S10227" i="2"/>
  <c r="T10227" i="2" s="1"/>
  <c r="S10443" i="2"/>
  <c r="T10443" i="2" s="1"/>
  <c r="S10659" i="2"/>
  <c r="T10659" i="2" s="1"/>
  <c r="S10875" i="2"/>
  <c r="T10875" i="2" s="1"/>
  <c r="S10125" i="2"/>
  <c r="T10125" i="2" s="1"/>
  <c r="S10341" i="2"/>
  <c r="T10341" i="2" s="1"/>
  <c r="S10557" i="2"/>
  <c r="T10557" i="2" s="1"/>
  <c r="S10773" i="2"/>
  <c r="T10773" i="2" s="1"/>
  <c r="S10059" i="2"/>
  <c r="T10059" i="2" s="1"/>
  <c r="S10275" i="2"/>
  <c r="T10275" i="2" s="1"/>
  <c r="S10491" i="2"/>
  <c r="T10491" i="2" s="1"/>
  <c r="S10707" i="2"/>
  <c r="T10707" i="2" s="1"/>
  <c r="S9993" i="2"/>
  <c r="T9993" i="2" s="1"/>
  <c r="S10209" i="2"/>
  <c r="T10209" i="2" s="1"/>
  <c r="S10425" i="2"/>
  <c r="T10425" i="2" s="1"/>
  <c r="S10641" i="2"/>
  <c r="T10641" i="2" s="1"/>
  <c r="S10857" i="2"/>
  <c r="T10857" i="2" s="1"/>
  <c r="S9927" i="2"/>
  <c r="T9927" i="2" s="1"/>
  <c r="S10143" i="2"/>
  <c r="T10143" i="2" s="1"/>
  <c r="S10359" i="2"/>
  <c r="T10359" i="2" s="1"/>
  <c r="S10575" i="2"/>
  <c r="T10575" i="2" s="1"/>
  <c r="S10791" i="2"/>
  <c r="T10791" i="2" s="1"/>
  <c r="S10" i="2"/>
  <c r="T10" i="2" s="1"/>
  <c r="S10041" i="2"/>
  <c r="T10041" i="2" s="1"/>
  <c r="S10257" i="2"/>
  <c r="T10257" i="2" s="1"/>
  <c r="S10473" i="2"/>
  <c r="T10473" i="2" s="1"/>
  <c r="S10689" i="2"/>
  <c r="T10689" i="2" s="1"/>
  <c r="S9946" i="2"/>
  <c r="S9982" i="2"/>
  <c r="T9982" i="2" s="1"/>
  <c r="S10018" i="2"/>
  <c r="T10018" i="2" s="1"/>
  <c r="S10054" i="2"/>
  <c r="T10054" i="2" s="1"/>
  <c r="S10090" i="2"/>
  <c r="T10090" i="2" s="1"/>
  <c r="S10126" i="2"/>
  <c r="T10126" i="2" s="1"/>
  <c r="S10162" i="2"/>
  <c r="S10198" i="2"/>
  <c r="T10198" i="2" s="1"/>
  <c r="S10234" i="2"/>
  <c r="T10234" i="2" s="1"/>
  <c r="S10270" i="2"/>
  <c r="T10270" i="2" s="1"/>
  <c r="S10306" i="2"/>
  <c r="T10306" i="2" s="1"/>
  <c r="S10342" i="2"/>
  <c r="T10342" i="2" s="1"/>
  <c r="S10378" i="2"/>
  <c r="S10414" i="2"/>
  <c r="T10414" i="2" s="1"/>
  <c r="S10450" i="2"/>
  <c r="T10450" i="2" s="1"/>
  <c r="S10486" i="2"/>
  <c r="T10486" i="2" s="1"/>
  <c r="S10522" i="2"/>
  <c r="T10522" i="2" s="1"/>
  <c r="S10558" i="2"/>
  <c r="T10558" i="2" s="1"/>
  <c r="S10594" i="2"/>
  <c r="S10630" i="2"/>
  <c r="T10630" i="2" s="1"/>
  <c r="S10666" i="2"/>
  <c r="T10666" i="2" s="1"/>
  <c r="S10702" i="2"/>
  <c r="T10702" i="2" s="1"/>
  <c r="S10738" i="2"/>
  <c r="T10738" i="2" s="1"/>
  <c r="S10774" i="2"/>
  <c r="T10774" i="2" s="1"/>
  <c r="S10810" i="2"/>
  <c r="S10846" i="2"/>
  <c r="T10846" i="2" s="1"/>
  <c r="S10882" i="2"/>
  <c r="T10882" i="2" s="1"/>
  <c r="S9935" i="2"/>
  <c r="T9935" i="2" s="1"/>
  <c r="S9971" i="2"/>
  <c r="T9971" i="2" s="1"/>
  <c r="S10007" i="2"/>
  <c r="T10007" i="2" s="1"/>
  <c r="S10043" i="2"/>
  <c r="S10079" i="2"/>
  <c r="T10079" i="2" s="1"/>
  <c r="S10115" i="2"/>
  <c r="T10115" i="2" s="1"/>
  <c r="S10151" i="2"/>
  <c r="T10151" i="2" s="1"/>
  <c r="S10187" i="2"/>
  <c r="T10187" i="2" s="1"/>
  <c r="S10223" i="2"/>
  <c r="T10223" i="2" s="1"/>
  <c r="S10259" i="2"/>
  <c r="S10295" i="2"/>
  <c r="T10295" i="2" s="1"/>
  <c r="S10331" i="2"/>
  <c r="T10331" i="2" s="1"/>
  <c r="S10367" i="2"/>
  <c r="T10367" i="2" s="1"/>
  <c r="S10403" i="2"/>
  <c r="T10403" i="2" s="1"/>
  <c r="S10439" i="2"/>
  <c r="T10439" i="2" s="1"/>
  <c r="S10475" i="2"/>
  <c r="S10511" i="2"/>
  <c r="T10511" i="2" s="1"/>
  <c r="S10547" i="2"/>
  <c r="T10547" i="2" s="1"/>
  <c r="S10583" i="2"/>
  <c r="T10583" i="2" s="1"/>
  <c r="S10619" i="2"/>
  <c r="T10619" i="2" s="1"/>
  <c r="S10655" i="2"/>
  <c r="T10655" i="2" s="1"/>
  <c r="S10691" i="2"/>
  <c r="S10727" i="2"/>
  <c r="T10727" i="2" s="1"/>
  <c r="S10763" i="2"/>
  <c r="T10763" i="2" s="1"/>
  <c r="S10799" i="2"/>
  <c r="T10799" i="2" s="1"/>
  <c r="S10835" i="2"/>
  <c r="T10835" i="2" s="1"/>
  <c r="S10871" i="2"/>
  <c r="T10871" i="2" s="1"/>
  <c r="S9924" i="2"/>
  <c r="S9960" i="2"/>
  <c r="T9960" i="2" s="1"/>
  <c r="S9996" i="2"/>
  <c r="T9996" i="2" s="1"/>
  <c r="S10032" i="2"/>
  <c r="T10032" i="2" s="1"/>
  <c r="S10068" i="2"/>
  <c r="T10068" i="2" s="1"/>
  <c r="S10104" i="2"/>
  <c r="T10104" i="2" s="1"/>
  <c r="S10140" i="2"/>
  <c r="S10176" i="2"/>
  <c r="T10176" i="2" s="1"/>
  <c r="S10212" i="2"/>
  <c r="T10212" i="2" s="1"/>
  <c r="S10248" i="2"/>
  <c r="T10248" i="2" s="1"/>
  <c r="S10284" i="2"/>
  <c r="T10284" i="2" s="1"/>
  <c r="S10320" i="2"/>
  <c r="T10320" i="2" s="1"/>
  <c r="S10356" i="2"/>
  <c r="T10356" i="2" s="1"/>
  <c r="S10392" i="2"/>
  <c r="T10392" i="2" s="1"/>
  <c r="S10428" i="2"/>
  <c r="T10428" i="2" s="1"/>
  <c r="S10464" i="2"/>
  <c r="S10500" i="2"/>
  <c r="S10536" i="2"/>
  <c r="T10536" i="2" s="1"/>
  <c r="S10572" i="2"/>
  <c r="S10608" i="2"/>
  <c r="T10608" i="2" s="1"/>
  <c r="S10644" i="2"/>
  <c r="T10644" i="2" s="1"/>
  <c r="S10680" i="2"/>
  <c r="S10716" i="2"/>
  <c r="T10716" i="2" s="1"/>
  <c r="S10752" i="2"/>
  <c r="T10752" i="2" s="1"/>
  <c r="S10788" i="2"/>
  <c r="S10824" i="2"/>
  <c r="T10824" i="2" s="1"/>
  <c r="S10860" i="2"/>
  <c r="T10860" i="2" s="1"/>
  <c r="S10896" i="2"/>
  <c r="S9937" i="2"/>
  <c r="T9937" i="2" s="1"/>
  <c r="S9973" i="2"/>
  <c r="T9973" i="2" s="1"/>
  <c r="S10009" i="2"/>
  <c r="S10045" i="2"/>
  <c r="T10045" i="2" s="1"/>
  <c r="S10081" i="2"/>
  <c r="T10081" i="2" s="1"/>
  <c r="S10117" i="2"/>
  <c r="S10153" i="2"/>
  <c r="T10153" i="2" s="1"/>
  <c r="S10189" i="2"/>
  <c r="T10189" i="2" s="1"/>
  <c r="S10225" i="2"/>
  <c r="S10261" i="2"/>
  <c r="T10261" i="2" s="1"/>
  <c r="S10297" i="2"/>
  <c r="T10297" i="2" s="1"/>
  <c r="S10333" i="2"/>
  <c r="S10369" i="2"/>
  <c r="T10369" i="2" s="1"/>
  <c r="S10405" i="2"/>
  <c r="T10405" i="2" s="1"/>
  <c r="S10441" i="2"/>
  <c r="S10477" i="2"/>
  <c r="T10477" i="2" s="1"/>
  <c r="S10513" i="2"/>
  <c r="T10513" i="2" s="1"/>
  <c r="S10549" i="2"/>
  <c r="S10585" i="2"/>
  <c r="T10585" i="2" s="1"/>
  <c r="S10621" i="2"/>
  <c r="T10621" i="2" s="1"/>
  <c r="S10657" i="2"/>
  <c r="S10693" i="2"/>
  <c r="T10693" i="2" s="1"/>
  <c r="S10729" i="2"/>
  <c r="T10729" i="2" s="1"/>
  <c r="S10765" i="2"/>
  <c r="S10801" i="2"/>
  <c r="T10801" i="2" s="1"/>
  <c r="S10837" i="2"/>
  <c r="T10837" i="2" s="1"/>
  <c r="S10873" i="2"/>
  <c r="S9914" i="2"/>
  <c r="T9914" i="2" s="1"/>
  <c r="S9950" i="2"/>
  <c r="T9950" i="2" s="1"/>
  <c r="S9986" i="2"/>
  <c r="T9986" i="2" s="1"/>
  <c r="S10022" i="2"/>
  <c r="T10022" i="2" s="1"/>
  <c r="S10058" i="2"/>
  <c r="T10058" i="2" s="1"/>
  <c r="S10094" i="2"/>
  <c r="S10130" i="2"/>
  <c r="T10130" i="2" s="1"/>
  <c r="S10166" i="2"/>
  <c r="T10166" i="2" s="1"/>
  <c r="S10202" i="2"/>
  <c r="T10202" i="2" s="1"/>
  <c r="S10238" i="2"/>
  <c r="T10238" i="2" s="1"/>
  <c r="S10274" i="2"/>
  <c r="T10274" i="2" s="1"/>
  <c r="S10310" i="2"/>
  <c r="S10346" i="2"/>
  <c r="T10346" i="2" s="1"/>
  <c r="S10382" i="2"/>
  <c r="T10382" i="2" s="1"/>
  <c r="S10418" i="2"/>
  <c r="T10418" i="2" s="1"/>
  <c r="S10454" i="2"/>
  <c r="T10454" i="2" s="1"/>
  <c r="S10490" i="2"/>
  <c r="T10490" i="2" s="1"/>
  <c r="S10526" i="2"/>
  <c r="S10562" i="2"/>
  <c r="T10562" i="2" s="1"/>
  <c r="S10598" i="2"/>
  <c r="T10598" i="2" s="1"/>
  <c r="S10634" i="2"/>
  <c r="T10634" i="2" s="1"/>
  <c r="S10670" i="2"/>
  <c r="T10670" i="2" s="1"/>
  <c r="S10706" i="2"/>
  <c r="T10706" i="2" s="1"/>
  <c r="S10742" i="2"/>
  <c r="S10778" i="2"/>
  <c r="T10778" i="2" s="1"/>
  <c r="S10814" i="2"/>
  <c r="T10814" i="2" s="1"/>
  <c r="S10850" i="2"/>
  <c r="T10850" i="2" s="1"/>
  <c r="S10886" i="2"/>
  <c r="T10886" i="2" s="1"/>
  <c r="S10047" i="2"/>
  <c r="T10047" i="2" s="1"/>
  <c r="S10263" i="2"/>
  <c r="T10263" i="2" s="1"/>
  <c r="S10479" i="2"/>
  <c r="T10479" i="2" s="1"/>
  <c r="S10695" i="2"/>
  <c r="T10695" i="2" s="1"/>
  <c r="S9945" i="2"/>
  <c r="T9945" i="2" s="1"/>
  <c r="S10161" i="2"/>
  <c r="T10161" i="2" s="1"/>
  <c r="S10377" i="2"/>
  <c r="T10377" i="2" s="1"/>
  <c r="S10593" i="2"/>
  <c r="T10593" i="2" s="1"/>
  <c r="S10809" i="2"/>
  <c r="T10809" i="2" s="1"/>
  <c r="S10095" i="2"/>
  <c r="T10095" i="2" s="1"/>
  <c r="S10311" i="2"/>
  <c r="T10311" i="2" s="1"/>
  <c r="S10527" i="2"/>
  <c r="T10527" i="2" s="1"/>
  <c r="S10743" i="2"/>
  <c r="T10743" i="2" s="1"/>
  <c r="S10029" i="2"/>
  <c r="T10029" i="2" s="1"/>
  <c r="S10245" i="2"/>
  <c r="T10245" i="2" s="1"/>
  <c r="S10461" i="2"/>
  <c r="T10461" i="2" s="1"/>
  <c r="S10677" i="2"/>
  <c r="T10677" i="2" s="1"/>
  <c r="S10893" i="2"/>
  <c r="T10893" i="2" s="1"/>
  <c r="S9963" i="2"/>
  <c r="T9963" i="2" s="1"/>
  <c r="S10179" i="2"/>
  <c r="T10179" i="2" s="1"/>
  <c r="S10395" i="2"/>
  <c r="T10395" i="2" s="1"/>
  <c r="S10611" i="2"/>
  <c r="T10611" i="2" s="1"/>
  <c r="S10827" i="2"/>
  <c r="T10827" i="2" s="1"/>
  <c r="S10077" i="2"/>
  <c r="T10077" i="2" s="1"/>
  <c r="S10293" i="2"/>
  <c r="T10293" i="2" s="1"/>
  <c r="S10509" i="2"/>
  <c r="T10509" i="2" s="1"/>
  <c r="S10725" i="2"/>
  <c r="T10725" i="2" s="1"/>
  <c r="S11" i="2"/>
  <c r="T11" i="2" s="1"/>
  <c r="S20" i="2"/>
  <c r="T20" i="2" s="1"/>
  <c r="S56" i="2"/>
  <c r="T56" i="2" s="1"/>
  <c r="S92" i="2"/>
  <c r="T92" i="2" s="1"/>
  <c r="S128" i="2"/>
  <c r="T128" i="2" s="1"/>
  <c r="S164" i="2"/>
  <c r="T164" i="2" s="1"/>
  <c r="S200" i="2"/>
  <c r="T200" i="2" s="1"/>
  <c r="S236" i="2"/>
  <c r="T236" i="2" s="1"/>
  <c r="S272" i="2"/>
  <c r="T272" i="2" s="1"/>
  <c r="S308" i="2"/>
  <c r="T308" i="2" s="1"/>
  <c r="S344" i="2"/>
  <c r="T344" i="2" s="1"/>
  <c r="S380" i="2"/>
  <c r="T380" i="2" s="1"/>
  <c r="S416" i="2"/>
  <c r="T416" i="2" s="1"/>
  <c r="S452" i="2"/>
  <c r="T452" i="2" s="1"/>
  <c r="S488" i="2"/>
  <c r="T488" i="2" s="1"/>
  <c r="S524" i="2"/>
  <c r="T524" i="2" s="1"/>
  <c r="S560" i="2"/>
  <c r="T560" i="2" s="1"/>
  <c r="S596" i="2"/>
  <c r="T596" i="2" s="1"/>
  <c r="S632" i="2"/>
  <c r="T632" i="2" s="1"/>
  <c r="S668" i="2"/>
  <c r="T668" i="2" s="1"/>
  <c r="S704" i="2"/>
  <c r="T704" i="2" s="1"/>
  <c r="S740" i="2"/>
  <c r="T740" i="2" s="1"/>
  <c r="S776" i="2"/>
  <c r="T776" i="2" s="1"/>
  <c r="S812" i="2"/>
  <c r="T812" i="2" s="1"/>
  <c r="S848" i="2"/>
  <c r="T848" i="2" s="1"/>
  <c r="S884" i="2"/>
  <c r="T884" i="2" s="1"/>
  <c r="S920" i="2"/>
  <c r="T920" i="2" s="1"/>
  <c r="S956" i="2"/>
  <c r="T956" i="2" s="1"/>
  <c r="S992" i="2"/>
  <c r="T992" i="2" s="1"/>
  <c r="S1028" i="2"/>
  <c r="T1028" i="2" s="1"/>
  <c r="S1064" i="2"/>
  <c r="T1064" i="2" s="1"/>
  <c r="S1100" i="2"/>
  <c r="T1100" i="2" s="1"/>
  <c r="S1136" i="2"/>
  <c r="T1136" i="2" s="1"/>
  <c r="S1172" i="2"/>
  <c r="T1172" i="2" s="1"/>
  <c r="S1208" i="2"/>
  <c r="T1208" i="2" s="1"/>
  <c r="S1244" i="2"/>
  <c r="T1244" i="2" s="1"/>
  <c r="S1280" i="2"/>
  <c r="T1280" i="2" s="1"/>
  <c r="S1316" i="2"/>
  <c r="T1316" i="2" s="1"/>
  <c r="S1352" i="2"/>
  <c r="T1352" i="2" s="1"/>
  <c r="S1388" i="2"/>
  <c r="T1388" i="2" s="1"/>
  <c r="S1424" i="2"/>
  <c r="T1424" i="2" s="1"/>
  <c r="S1460" i="2"/>
  <c r="T1460" i="2" s="1"/>
  <c r="S1496" i="2"/>
  <c r="T1496" i="2" s="1"/>
  <c r="S1532" i="2"/>
  <c r="T1532" i="2" s="1"/>
  <c r="S1568" i="2"/>
  <c r="T1568" i="2" s="1"/>
  <c r="S1604" i="2"/>
  <c r="T1604" i="2" s="1"/>
  <c r="S1640" i="2"/>
  <c r="T1640" i="2" s="1"/>
  <c r="S1676" i="2"/>
  <c r="T1676" i="2" s="1"/>
  <c r="S1712" i="2"/>
  <c r="T1712" i="2" s="1"/>
  <c r="S1748" i="2"/>
  <c r="T1748" i="2" s="1"/>
  <c r="S1784" i="2"/>
  <c r="T1784" i="2" s="1"/>
  <c r="S1820" i="2"/>
  <c r="T1820" i="2" s="1"/>
  <c r="S1856" i="2"/>
  <c r="T1856" i="2" s="1"/>
  <c r="S1892" i="2"/>
  <c r="T1892" i="2" s="1"/>
  <c r="S1928" i="2"/>
  <c r="T1928" i="2" s="1"/>
  <c r="S1964" i="2"/>
  <c r="T1964" i="2" s="1"/>
  <c r="S2000" i="2"/>
  <c r="T2000" i="2" s="1"/>
  <c r="S2036" i="2"/>
  <c r="T2036" i="2" s="1"/>
  <c r="S2072" i="2"/>
  <c r="T2072" i="2" s="1"/>
  <c r="S2108" i="2"/>
  <c r="T2108" i="2" s="1"/>
  <c r="S2144" i="2"/>
  <c r="T2144" i="2" s="1"/>
  <c r="S2180" i="2"/>
  <c r="T2180" i="2" s="1"/>
  <c r="S2216" i="2"/>
  <c r="T2216" i="2" s="1"/>
  <c r="S2252" i="2"/>
  <c r="T2252" i="2" s="1"/>
  <c r="S2288" i="2"/>
  <c r="T2288" i="2" s="1"/>
  <c r="S2324" i="2"/>
  <c r="T2324" i="2" s="1"/>
  <c r="S2360" i="2"/>
  <c r="T2360" i="2" s="1"/>
  <c r="S2396" i="2"/>
  <c r="T2396" i="2" s="1"/>
  <c r="S1059" i="2"/>
  <c r="T1059" i="2" s="1"/>
  <c r="S1095" i="2"/>
  <c r="T1095" i="2" s="1"/>
  <c r="S1131" i="2"/>
  <c r="T1131" i="2" s="1"/>
  <c r="S1167" i="2"/>
  <c r="T1167" i="2" s="1"/>
  <c r="S1203" i="2"/>
  <c r="T1203" i="2" s="1"/>
  <c r="S1239" i="2"/>
  <c r="T1239" i="2" s="1"/>
  <c r="S1275" i="2"/>
  <c r="T1275" i="2" s="1"/>
  <c r="S1311" i="2"/>
  <c r="T1311" i="2" s="1"/>
  <c r="S1347" i="2"/>
  <c r="T1347" i="2" s="1"/>
  <c r="S1383" i="2"/>
  <c r="T1383" i="2" s="1"/>
  <c r="S1419" i="2"/>
  <c r="T1419" i="2" s="1"/>
  <c r="S1455" i="2"/>
  <c r="T1455" i="2" s="1"/>
  <c r="S1491" i="2"/>
  <c r="T1491" i="2" s="1"/>
  <c r="S1527" i="2"/>
  <c r="T1527" i="2" s="1"/>
  <c r="S1563" i="2"/>
  <c r="T1563" i="2" s="1"/>
  <c r="S1599" i="2"/>
  <c r="T1599" i="2" s="1"/>
  <c r="S1635" i="2"/>
  <c r="T1635" i="2" s="1"/>
  <c r="S1671" i="2"/>
  <c r="T1671" i="2" s="1"/>
  <c r="S1707" i="2"/>
  <c r="T1707" i="2" s="1"/>
  <c r="S1743" i="2"/>
  <c r="T1743" i="2" s="1"/>
  <c r="S1779" i="2"/>
  <c r="T1779" i="2" s="1"/>
  <c r="S16" i="2"/>
  <c r="T16" i="2" s="1"/>
  <c r="S52" i="2"/>
  <c r="T52" i="2" s="1"/>
  <c r="S88" i="2"/>
  <c r="T88" i="2" s="1"/>
  <c r="S124" i="2"/>
  <c r="T124" i="2" s="1"/>
  <c r="S160" i="2"/>
  <c r="T160" i="2" s="1"/>
  <c r="S196" i="2"/>
  <c r="T196" i="2" s="1"/>
  <c r="S232" i="2"/>
  <c r="T232" i="2" s="1"/>
  <c r="S268" i="2"/>
  <c r="T268" i="2" s="1"/>
  <c r="S304" i="2"/>
  <c r="T304" i="2" s="1"/>
  <c r="S340" i="2"/>
  <c r="T340" i="2" s="1"/>
  <c r="S376" i="2"/>
  <c r="T376" i="2" s="1"/>
  <c r="S412" i="2"/>
  <c r="T412" i="2" s="1"/>
  <c r="S448" i="2"/>
  <c r="T448" i="2" s="1"/>
  <c r="S484" i="2"/>
  <c r="T484" i="2" s="1"/>
  <c r="S520" i="2"/>
  <c r="T520" i="2" s="1"/>
  <c r="S556" i="2"/>
  <c r="T556" i="2" s="1"/>
  <c r="S592" i="2"/>
  <c r="T592" i="2" s="1"/>
  <c r="S628" i="2"/>
  <c r="T628" i="2" s="1"/>
  <c r="S664" i="2"/>
  <c r="T664" i="2" s="1"/>
  <c r="S700" i="2"/>
  <c r="T700" i="2" s="1"/>
  <c r="S736" i="2"/>
  <c r="T736" i="2" s="1"/>
  <c r="S772" i="2"/>
  <c r="T772" i="2" s="1"/>
  <c r="S808" i="2"/>
  <c r="T808" i="2" s="1"/>
  <c r="S844" i="2"/>
  <c r="T844" i="2" s="1"/>
  <c r="S880" i="2"/>
  <c r="T880" i="2" s="1"/>
  <c r="S916" i="2"/>
  <c r="T916" i="2" s="1"/>
  <c r="S952" i="2"/>
  <c r="T952" i="2" s="1"/>
  <c r="S988" i="2"/>
  <c r="T988" i="2" s="1"/>
  <c r="S1024" i="2"/>
  <c r="T1024" i="2" s="1"/>
  <c r="S1060" i="2"/>
  <c r="T1060" i="2" s="1"/>
  <c r="S1096" i="2"/>
  <c r="T1096" i="2" s="1"/>
  <c r="S1132" i="2"/>
  <c r="T1132" i="2" s="1"/>
  <c r="S1168" i="2"/>
  <c r="T1168" i="2" s="1"/>
  <c r="S1204" i="2"/>
  <c r="T1204" i="2" s="1"/>
  <c r="S1240" i="2"/>
  <c r="T1240" i="2" s="1"/>
  <c r="S1276" i="2"/>
  <c r="T1276" i="2" s="1"/>
  <c r="S1312" i="2"/>
  <c r="T1312" i="2" s="1"/>
  <c r="S1348" i="2"/>
  <c r="T1348" i="2" s="1"/>
  <c r="S1384" i="2"/>
  <c r="T1384" i="2" s="1"/>
  <c r="S1420" i="2"/>
  <c r="T1420" i="2" s="1"/>
  <c r="S1456" i="2"/>
  <c r="T1456" i="2" s="1"/>
  <c r="S1492" i="2"/>
  <c r="T1492" i="2" s="1"/>
  <c r="S1528" i="2"/>
  <c r="T1528" i="2" s="1"/>
  <c r="S1564" i="2"/>
  <c r="T1564" i="2" s="1"/>
  <c r="S1600" i="2"/>
  <c r="T1600" i="2" s="1"/>
  <c r="S1636" i="2"/>
  <c r="T1636" i="2" s="1"/>
  <c r="S1672" i="2"/>
  <c r="T1672" i="2" s="1"/>
  <c r="S1708" i="2"/>
  <c r="T1708" i="2" s="1"/>
  <c r="S1744" i="2"/>
  <c r="T1744" i="2" s="1"/>
  <c r="S1780" i="2"/>
  <c r="T1780" i="2" s="1"/>
  <c r="S1816" i="2"/>
  <c r="T1816" i="2" s="1"/>
  <c r="S1852" i="2"/>
  <c r="T1852" i="2" s="1"/>
  <c r="S1888" i="2"/>
  <c r="T1888" i="2" s="1"/>
  <c r="S1924" i="2"/>
  <c r="T1924" i="2" s="1"/>
  <c r="S1960" i="2"/>
  <c r="T1960" i="2" s="1"/>
  <c r="S1996" i="2"/>
  <c r="T1996" i="2" s="1"/>
  <c r="S2032" i="2"/>
  <c r="T2032" i="2" s="1"/>
  <c r="S2068" i="2"/>
  <c r="T2068" i="2" s="1"/>
  <c r="S2104" i="2"/>
  <c r="T2104" i="2" s="1"/>
  <c r="S2140" i="2"/>
  <c r="T2140" i="2" s="1"/>
  <c r="S2176" i="2"/>
  <c r="T2176" i="2" s="1"/>
  <c r="S2212" i="2"/>
  <c r="T2212" i="2" s="1"/>
  <c r="S2248" i="2"/>
  <c r="T2248" i="2" s="1"/>
  <c r="S2284" i="2"/>
  <c r="T2284" i="2" s="1"/>
  <c r="S2320" i="2"/>
  <c r="T2320" i="2" s="1"/>
  <c r="S2356" i="2"/>
  <c r="T2356" i="2" s="1"/>
  <c r="S2392" i="2"/>
  <c r="T2392" i="2" s="1"/>
  <c r="S41" i="2"/>
  <c r="T41" i="2" s="1"/>
  <c r="S77" i="2"/>
  <c r="T77" i="2" s="1"/>
  <c r="S113" i="2"/>
  <c r="T113" i="2" s="1"/>
  <c r="S149" i="2"/>
  <c r="T149" i="2" s="1"/>
  <c r="S185" i="2"/>
  <c r="T185" i="2" s="1"/>
  <c r="S221" i="2"/>
  <c r="T221" i="2" s="1"/>
  <c r="S257" i="2"/>
  <c r="T257" i="2" s="1"/>
  <c r="S293" i="2"/>
  <c r="T293" i="2" s="1"/>
  <c r="S329" i="2"/>
  <c r="T329" i="2" s="1"/>
  <c r="S365" i="2"/>
  <c r="T365" i="2" s="1"/>
  <c r="S401" i="2"/>
  <c r="T401" i="2" s="1"/>
  <c r="S437" i="2"/>
  <c r="T437" i="2" s="1"/>
  <c r="S473" i="2"/>
  <c r="T473" i="2" s="1"/>
  <c r="S509" i="2"/>
  <c r="T509" i="2" s="1"/>
  <c r="S545" i="2"/>
  <c r="T545" i="2" s="1"/>
  <c r="S581" i="2"/>
  <c r="T581" i="2" s="1"/>
  <c r="S617" i="2"/>
  <c r="T617" i="2" s="1"/>
  <c r="S653" i="2"/>
  <c r="T653" i="2" s="1"/>
  <c r="S689" i="2"/>
  <c r="T689" i="2" s="1"/>
  <c r="S725" i="2"/>
  <c r="T725" i="2" s="1"/>
  <c r="S761" i="2"/>
  <c r="T761" i="2" s="1"/>
  <c r="S797" i="2"/>
  <c r="T797" i="2" s="1"/>
  <c r="S833" i="2"/>
  <c r="T833" i="2" s="1"/>
  <c r="S869" i="2"/>
  <c r="T869" i="2" s="1"/>
  <c r="S905" i="2"/>
  <c r="T905" i="2" s="1"/>
  <c r="S941" i="2"/>
  <c r="T941" i="2" s="1"/>
  <c r="S977" i="2"/>
  <c r="T977" i="2" s="1"/>
  <c r="S1013" i="2"/>
  <c r="T1013" i="2" s="1"/>
  <c r="S1049" i="2"/>
  <c r="T1049" i="2" s="1"/>
  <c r="S1085" i="2"/>
  <c r="T1085" i="2" s="1"/>
  <c r="S1121" i="2"/>
  <c r="T1121" i="2" s="1"/>
  <c r="S1157" i="2"/>
  <c r="T1157" i="2" s="1"/>
  <c r="S1193" i="2"/>
  <c r="T1193" i="2" s="1"/>
  <c r="S1229" i="2"/>
  <c r="T1229" i="2" s="1"/>
  <c r="S1265" i="2"/>
  <c r="T1265" i="2" s="1"/>
  <c r="S1301" i="2"/>
  <c r="T1301" i="2" s="1"/>
  <c r="S1337" i="2"/>
  <c r="T1337" i="2" s="1"/>
  <c r="S1373" i="2"/>
  <c r="T1373" i="2" s="1"/>
  <c r="S1409" i="2"/>
  <c r="T1409" i="2" s="1"/>
  <c r="S1445" i="2"/>
  <c r="T1445" i="2" s="1"/>
  <c r="S1481" i="2"/>
  <c r="T1481" i="2" s="1"/>
  <c r="S1517" i="2"/>
  <c r="T1517" i="2" s="1"/>
  <c r="S1553" i="2"/>
  <c r="T1553" i="2" s="1"/>
  <c r="S1589" i="2"/>
  <c r="T1589" i="2" s="1"/>
  <c r="S1625" i="2"/>
  <c r="T1625" i="2" s="1"/>
  <c r="S1661" i="2"/>
  <c r="T1661" i="2" s="1"/>
  <c r="S1697" i="2"/>
  <c r="T1697" i="2" s="1"/>
  <c r="S1733" i="2"/>
  <c r="T1733" i="2" s="1"/>
  <c r="S1769" i="2"/>
  <c r="T1769" i="2" s="1"/>
  <c r="S1805" i="2"/>
  <c r="T1805" i="2" s="1"/>
  <c r="S1841" i="2"/>
  <c r="T1841" i="2" s="1"/>
  <c r="S1877" i="2"/>
  <c r="T1877" i="2" s="1"/>
  <c r="S1913" i="2"/>
  <c r="T1913" i="2" s="1"/>
  <c r="S1949" i="2"/>
  <c r="T1949" i="2" s="1"/>
  <c r="S1985" i="2"/>
  <c r="T1985" i="2" s="1"/>
  <c r="S2021" i="2"/>
  <c r="T2021" i="2" s="1"/>
  <c r="S2057" i="2"/>
  <c r="T2057" i="2" s="1"/>
  <c r="S2093" i="2"/>
  <c r="T2093" i="2" s="1"/>
  <c r="S2129" i="2"/>
  <c r="T2129" i="2" s="1"/>
  <c r="S2165" i="2"/>
  <c r="T2165" i="2" s="1"/>
  <c r="S2201" i="2"/>
  <c r="T2201" i="2" s="1"/>
  <c r="S2237" i="2"/>
  <c r="T2237" i="2" s="1"/>
  <c r="S2273" i="2"/>
  <c r="T2273" i="2" s="1"/>
  <c r="S2309" i="2"/>
  <c r="T2309" i="2" s="1"/>
  <c r="S2345" i="2"/>
  <c r="T2345" i="2" s="1"/>
  <c r="S2381" i="2"/>
  <c r="T2381" i="2" s="1"/>
  <c r="S30" i="2"/>
  <c r="T30" i="2" s="1"/>
  <c r="S66" i="2"/>
  <c r="T66" i="2" s="1"/>
  <c r="S102" i="2"/>
  <c r="T102" i="2" s="1"/>
  <c r="S138" i="2"/>
  <c r="T138" i="2" s="1"/>
  <c r="S174" i="2"/>
  <c r="T174" i="2" s="1"/>
  <c r="S210" i="2"/>
  <c r="T210" i="2" s="1"/>
  <c r="S246" i="2"/>
  <c r="T246" i="2" s="1"/>
  <c r="S282" i="2"/>
  <c r="T282" i="2" s="1"/>
  <c r="S318" i="2"/>
  <c r="T318" i="2" s="1"/>
  <c r="S354" i="2"/>
  <c r="T354" i="2" s="1"/>
  <c r="S390" i="2"/>
  <c r="T390" i="2" s="1"/>
  <c r="S426" i="2"/>
  <c r="T426" i="2" s="1"/>
  <c r="S462" i="2"/>
  <c r="T462" i="2" s="1"/>
  <c r="S498" i="2"/>
  <c r="T498" i="2" s="1"/>
  <c r="S534" i="2"/>
  <c r="T534" i="2" s="1"/>
  <c r="S570" i="2"/>
  <c r="T570" i="2" s="1"/>
  <c r="S606" i="2"/>
  <c r="T606" i="2" s="1"/>
  <c r="S642" i="2"/>
  <c r="T642" i="2" s="1"/>
  <c r="S678" i="2"/>
  <c r="T678" i="2" s="1"/>
  <c r="S714" i="2"/>
  <c r="T714" i="2" s="1"/>
  <c r="S750" i="2"/>
  <c r="T750" i="2" s="1"/>
  <c r="S786" i="2"/>
  <c r="T786" i="2" s="1"/>
  <c r="S822" i="2"/>
  <c r="T822" i="2" s="1"/>
  <c r="S858" i="2"/>
  <c r="T858" i="2" s="1"/>
  <c r="S894" i="2"/>
  <c r="T894" i="2" s="1"/>
  <c r="S930" i="2"/>
  <c r="T930" i="2" s="1"/>
  <c r="S966" i="2"/>
  <c r="T966" i="2" s="1"/>
  <c r="S1002" i="2"/>
  <c r="T1002" i="2" s="1"/>
  <c r="S1038" i="2"/>
  <c r="T1038" i="2" s="1"/>
  <c r="S1074" i="2"/>
  <c r="T1074" i="2" s="1"/>
  <c r="S1110" i="2"/>
  <c r="T1110" i="2" s="1"/>
  <c r="S1146" i="2"/>
  <c r="T1146" i="2" s="1"/>
  <c r="S1182" i="2"/>
  <c r="T1182" i="2" s="1"/>
  <c r="S1218" i="2"/>
  <c r="T1218" i="2" s="1"/>
  <c r="S1254" i="2"/>
  <c r="T1254" i="2" s="1"/>
  <c r="S1290" i="2"/>
  <c r="T1290" i="2" s="1"/>
  <c r="S1326" i="2"/>
  <c r="T1326" i="2" s="1"/>
  <c r="S1362" i="2"/>
  <c r="T1362" i="2" s="1"/>
  <c r="S1398" i="2"/>
  <c r="T1398" i="2" s="1"/>
  <c r="S1434" i="2"/>
  <c r="T1434" i="2" s="1"/>
  <c r="S1470" i="2"/>
  <c r="T1470" i="2" s="1"/>
  <c r="S1506" i="2"/>
  <c r="T1506" i="2" s="1"/>
  <c r="S1542" i="2"/>
  <c r="T1542" i="2" s="1"/>
  <c r="S1578" i="2"/>
  <c r="T1578" i="2" s="1"/>
  <c r="S1614" i="2"/>
  <c r="T1614" i="2" s="1"/>
  <c r="S1650" i="2"/>
  <c r="T1650" i="2" s="1"/>
  <c r="S1686" i="2"/>
  <c r="T1686" i="2" s="1"/>
  <c r="S1722" i="2"/>
  <c r="T1722" i="2" s="1"/>
  <c r="S1758" i="2"/>
  <c r="T1758" i="2" s="1"/>
  <c r="S1794" i="2"/>
  <c r="T1794" i="2" s="1"/>
  <c r="S1830" i="2"/>
  <c r="T1830" i="2" s="1"/>
  <c r="S1866" i="2"/>
  <c r="T1866" i="2" s="1"/>
  <c r="S1902" i="2"/>
  <c r="T1902" i="2" s="1"/>
  <c r="S1938" i="2"/>
  <c r="T1938" i="2" s="1"/>
  <c r="S1974" i="2"/>
  <c r="T1974" i="2" s="1"/>
  <c r="S2010" i="2"/>
  <c r="T2010" i="2" s="1"/>
  <c r="S2046" i="2"/>
  <c r="T2046" i="2" s="1"/>
  <c r="S2082" i="2"/>
  <c r="T2082" i="2" s="1"/>
  <c r="S2118" i="2"/>
  <c r="T2118" i="2" s="1"/>
  <c r="S2154" i="2"/>
  <c r="T2154" i="2" s="1"/>
  <c r="S2190" i="2"/>
  <c r="T2190" i="2" s="1"/>
  <c r="S2226" i="2"/>
  <c r="T2226" i="2" s="1"/>
  <c r="S2262" i="2"/>
  <c r="T2262" i="2" s="1"/>
  <c r="S2298" i="2"/>
  <c r="T2298" i="2" s="1"/>
  <c r="S2334" i="2"/>
  <c r="T2334" i="2" s="1"/>
  <c r="S2370" i="2"/>
  <c r="T2370" i="2" s="1"/>
  <c r="S19" i="2"/>
  <c r="T19" i="2" s="1"/>
  <c r="S55" i="2"/>
  <c r="T55" i="2" s="1"/>
  <c r="S91" i="2"/>
  <c r="T91" i="2" s="1"/>
  <c r="S127" i="2"/>
  <c r="T127" i="2" s="1"/>
  <c r="S163" i="2"/>
  <c r="T163" i="2" s="1"/>
  <c r="S199" i="2"/>
  <c r="T199" i="2" s="1"/>
  <c r="S235" i="2"/>
  <c r="T235" i="2" s="1"/>
  <c r="S271" i="2"/>
  <c r="T271" i="2" s="1"/>
  <c r="S307" i="2"/>
  <c r="T307" i="2" s="1"/>
  <c r="S343" i="2"/>
  <c r="T343" i="2" s="1"/>
  <c r="S379" i="2"/>
  <c r="T379" i="2" s="1"/>
  <c r="S415" i="2"/>
  <c r="T415" i="2" s="1"/>
  <c r="S451" i="2"/>
  <c r="T451" i="2" s="1"/>
  <c r="S487" i="2"/>
  <c r="T487" i="2" s="1"/>
  <c r="S523" i="2"/>
  <c r="T523" i="2" s="1"/>
  <c r="S559" i="2"/>
  <c r="T559" i="2" s="1"/>
  <c r="S595" i="2"/>
  <c r="T595" i="2" s="1"/>
  <c r="S631" i="2"/>
  <c r="T631" i="2" s="1"/>
  <c r="S667" i="2"/>
  <c r="T667" i="2" s="1"/>
  <c r="S703" i="2"/>
  <c r="T703" i="2" s="1"/>
  <c r="S739" i="2"/>
  <c r="T739" i="2" s="1"/>
  <c r="S775" i="2"/>
  <c r="T775" i="2" s="1"/>
  <c r="S811" i="2"/>
  <c r="T811" i="2" s="1"/>
  <c r="S847" i="2"/>
  <c r="T847" i="2" s="1"/>
  <c r="S883" i="2"/>
  <c r="T883" i="2" s="1"/>
  <c r="S919" i="2"/>
  <c r="T919" i="2" s="1"/>
  <c r="S955" i="2"/>
  <c r="T955" i="2" s="1"/>
  <c r="S991" i="2"/>
  <c r="T991" i="2" s="1"/>
  <c r="S1027" i="2"/>
  <c r="T1027" i="2" s="1"/>
  <c r="S1063" i="2"/>
  <c r="T1063" i="2" s="1"/>
  <c r="S1099" i="2"/>
  <c r="T1099" i="2" s="1"/>
  <c r="S1135" i="2"/>
  <c r="T1135" i="2" s="1"/>
  <c r="S1171" i="2"/>
  <c r="T1171" i="2" s="1"/>
  <c r="S1207" i="2"/>
  <c r="T1207" i="2" s="1"/>
  <c r="S1243" i="2"/>
  <c r="T1243" i="2" s="1"/>
  <c r="S1279" i="2"/>
  <c r="T1279" i="2" s="1"/>
  <c r="S1315" i="2"/>
  <c r="T1315" i="2" s="1"/>
  <c r="S1351" i="2"/>
  <c r="T1351" i="2" s="1"/>
  <c r="S1387" i="2"/>
  <c r="T1387" i="2" s="1"/>
  <c r="S1423" i="2"/>
  <c r="T1423" i="2" s="1"/>
  <c r="S1459" i="2"/>
  <c r="T1459" i="2" s="1"/>
  <c r="S1495" i="2"/>
  <c r="T1495" i="2" s="1"/>
  <c r="S1531" i="2"/>
  <c r="T1531" i="2" s="1"/>
  <c r="S1567" i="2"/>
  <c r="T1567" i="2" s="1"/>
  <c r="S1603" i="2"/>
  <c r="T1603" i="2" s="1"/>
  <c r="S1639" i="2"/>
  <c r="T1639" i="2" s="1"/>
  <c r="S1675" i="2"/>
  <c r="T1675" i="2" s="1"/>
  <c r="S1711" i="2"/>
  <c r="T1711" i="2" s="1"/>
  <c r="S1747" i="2"/>
  <c r="T1747" i="2" s="1"/>
  <c r="S1783" i="2"/>
  <c r="T1783" i="2" s="1"/>
  <c r="S1819" i="2"/>
  <c r="T1819" i="2" s="1"/>
  <c r="S1855" i="2"/>
  <c r="T1855" i="2" s="1"/>
  <c r="S1891" i="2"/>
  <c r="T1891" i="2" s="1"/>
  <c r="S1927" i="2"/>
  <c r="T1927" i="2" s="1"/>
  <c r="S1963" i="2"/>
  <c r="T1963" i="2" s="1"/>
  <c r="S1999" i="2"/>
  <c r="T1999" i="2" s="1"/>
  <c r="S2035" i="2"/>
  <c r="T2035" i="2" s="1"/>
  <c r="S2071" i="2"/>
  <c r="T2071" i="2" s="1"/>
  <c r="S2107" i="2"/>
  <c r="T2107" i="2" s="1"/>
  <c r="S2143" i="2"/>
  <c r="T2143" i="2" s="1"/>
  <c r="S2179" i="2"/>
  <c r="T2179" i="2" s="1"/>
  <c r="S2215" i="2"/>
  <c r="T2215" i="2" s="1"/>
  <c r="S2251" i="2"/>
  <c r="T2251" i="2" s="1"/>
  <c r="S2287" i="2"/>
  <c r="T2287" i="2" s="1"/>
  <c r="S2323" i="2"/>
  <c r="T2323" i="2" s="1"/>
  <c r="S2359" i="2"/>
  <c r="T2359" i="2" s="1"/>
  <c r="S2395" i="2"/>
  <c r="T2395" i="2" s="1"/>
  <c r="S1845" i="2"/>
  <c r="T1845" i="2" s="1"/>
  <c r="S1881" i="2"/>
  <c r="T1881" i="2" s="1"/>
  <c r="S1917" i="2"/>
  <c r="T1917" i="2" s="1"/>
  <c r="S1953" i="2"/>
  <c r="T1953" i="2" s="1"/>
  <c r="S1989" i="2"/>
  <c r="T1989" i="2" s="1"/>
  <c r="S2025" i="2"/>
  <c r="T2025" i="2" s="1"/>
  <c r="S2061" i="2"/>
  <c r="T2061" i="2" s="1"/>
  <c r="S2097" i="2"/>
  <c r="T2097" i="2" s="1"/>
  <c r="S2133" i="2"/>
  <c r="T2133" i="2" s="1"/>
  <c r="S2169" i="2"/>
  <c r="T2169" i="2" s="1"/>
  <c r="S2205" i="2"/>
  <c r="T2205" i="2" s="1"/>
  <c r="S2241" i="2"/>
  <c r="T2241" i="2" s="1"/>
  <c r="S2277" i="2"/>
  <c r="T2277" i="2" s="1"/>
  <c r="S2313" i="2"/>
  <c r="T2313" i="2" s="1"/>
  <c r="S2349" i="2"/>
  <c r="T2349" i="2" s="1"/>
  <c r="S2385" i="2"/>
  <c r="T2385" i="2" s="1"/>
  <c r="S2421" i="2"/>
  <c r="T2421" i="2" s="1"/>
  <c r="S2457" i="2"/>
  <c r="T2457" i="2" s="1"/>
  <c r="S2493" i="2"/>
  <c r="T2493" i="2" s="1"/>
  <c r="S2529" i="2"/>
  <c r="T2529" i="2" s="1"/>
  <c r="S2565" i="2"/>
  <c r="T2565" i="2" s="1"/>
  <c r="S2601" i="2"/>
  <c r="T2601" i="2" s="1"/>
  <c r="S2637" i="2"/>
  <c r="T2637" i="2" s="1"/>
  <c r="S2673" i="2"/>
  <c r="T2673" i="2" s="1"/>
  <c r="S2709" i="2"/>
  <c r="T2709" i="2" s="1"/>
  <c r="S2745" i="2"/>
  <c r="T2745" i="2" s="1"/>
  <c r="S2781" i="2"/>
  <c r="T2781" i="2" s="1"/>
  <c r="S2817" i="2"/>
  <c r="T2817" i="2" s="1"/>
  <c r="S2853" i="2"/>
  <c r="T2853" i="2" s="1"/>
  <c r="S2889" i="2"/>
  <c r="T2889" i="2" s="1"/>
  <c r="S2925" i="2"/>
  <c r="T2925" i="2" s="1"/>
  <c r="S2961" i="2"/>
  <c r="T2961" i="2" s="1"/>
  <c r="S2997" i="2"/>
  <c r="T2997" i="2" s="1"/>
  <c r="S3033" i="2"/>
  <c r="T3033" i="2" s="1"/>
  <c r="S3069" i="2"/>
  <c r="T3069" i="2" s="1"/>
  <c r="S3105" i="2"/>
  <c r="T3105" i="2" s="1"/>
  <c r="S3141" i="2"/>
  <c r="T3141" i="2" s="1"/>
  <c r="S3177" i="2"/>
  <c r="T3177" i="2" s="1"/>
  <c r="S3213" i="2"/>
  <c r="T3213" i="2" s="1"/>
  <c r="S3249" i="2"/>
  <c r="T3249" i="2" s="1"/>
  <c r="S3285" i="2"/>
  <c r="T3285" i="2" s="1"/>
  <c r="S3321" i="2"/>
  <c r="T3321" i="2" s="1"/>
  <c r="S3357" i="2"/>
  <c r="T3357" i="2" s="1"/>
  <c r="S3393" i="2"/>
  <c r="T3393" i="2" s="1"/>
  <c r="S3429" i="2"/>
  <c r="T3429" i="2" s="1"/>
  <c r="S3465" i="2"/>
  <c r="T3465" i="2" s="1"/>
  <c r="S3501" i="2"/>
  <c r="T3501" i="2" s="1"/>
  <c r="S3537" i="2"/>
  <c r="T3537" i="2" s="1"/>
  <c r="S3573" i="2"/>
  <c r="T3573" i="2" s="1"/>
  <c r="S3609" i="2"/>
  <c r="T3609" i="2" s="1"/>
  <c r="S3645" i="2"/>
  <c r="T3645" i="2" s="1"/>
  <c r="S3681" i="2"/>
  <c r="T3681" i="2" s="1"/>
  <c r="S3717" i="2"/>
  <c r="T3717" i="2" s="1"/>
  <c r="S3753" i="2"/>
  <c r="T3753" i="2" s="1"/>
  <c r="S3789" i="2"/>
  <c r="T3789" i="2" s="1"/>
  <c r="S3825" i="2"/>
  <c r="T3825" i="2" s="1"/>
  <c r="S3861" i="2"/>
  <c r="T3861" i="2" s="1"/>
  <c r="S3897" i="2"/>
  <c r="T3897" i="2" s="1"/>
  <c r="S3933" i="2"/>
  <c r="T3933" i="2" s="1"/>
  <c r="S3969" i="2"/>
  <c r="T3969" i="2" s="1"/>
  <c r="S4005" i="2"/>
  <c r="T4005" i="2" s="1"/>
  <c r="S4041" i="2"/>
  <c r="T4041" i="2" s="1"/>
  <c r="S4077" i="2"/>
  <c r="T4077" i="2" s="1"/>
  <c r="S4113" i="2"/>
  <c r="T4113" i="2" s="1"/>
  <c r="S4149" i="2"/>
  <c r="T4149" i="2" s="1"/>
  <c r="S4185" i="2"/>
  <c r="T4185" i="2" s="1"/>
  <c r="S4221" i="2"/>
  <c r="T4221" i="2" s="1"/>
  <c r="S4257" i="2"/>
  <c r="T4257" i="2" s="1"/>
  <c r="S4293" i="2"/>
  <c r="T4293" i="2" s="1"/>
  <c r="S4329" i="2"/>
  <c r="T4329" i="2" s="1"/>
  <c r="S4365" i="2"/>
  <c r="T4365" i="2" s="1"/>
  <c r="S4401" i="2"/>
  <c r="T4401" i="2" s="1"/>
  <c r="S4437" i="2"/>
  <c r="T4437" i="2" s="1"/>
  <c r="S4473" i="2"/>
  <c r="T4473" i="2" s="1"/>
  <c r="S4509" i="2"/>
  <c r="T4509" i="2" s="1"/>
  <c r="S4545" i="2"/>
  <c r="T4545" i="2" s="1"/>
  <c r="S4581" i="2"/>
  <c r="T4581" i="2" s="1"/>
  <c r="S4617" i="2"/>
  <c r="T4617" i="2" s="1"/>
  <c r="S4653" i="2"/>
  <c r="T4653" i="2" s="1"/>
  <c r="S4689" i="2"/>
  <c r="T4689" i="2" s="1"/>
  <c r="S4725" i="2"/>
  <c r="T4725" i="2" s="1"/>
  <c r="S4761" i="2"/>
  <c r="T4761" i="2" s="1"/>
  <c r="S4797" i="2"/>
  <c r="T4797" i="2" s="1"/>
  <c r="S4833" i="2"/>
  <c r="T4833" i="2" s="1"/>
  <c r="S4869" i="2"/>
  <c r="T4869" i="2" s="1"/>
  <c r="S4905" i="2"/>
  <c r="T4905" i="2" s="1"/>
  <c r="S4941" i="2"/>
  <c r="T4941" i="2" s="1"/>
  <c r="S4977" i="2"/>
  <c r="T4977" i="2" s="1"/>
  <c r="S5013" i="2"/>
  <c r="T5013" i="2" s="1"/>
  <c r="S5049" i="2"/>
  <c r="T5049" i="2" s="1"/>
  <c r="S5085" i="2"/>
  <c r="T5085" i="2" s="1"/>
  <c r="S5121" i="2"/>
  <c r="T5121" i="2" s="1"/>
  <c r="S5157" i="2"/>
  <c r="T5157" i="2" s="1"/>
  <c r="S5193" i="2"/>
  <c r="T5193" i="2" s="1"/>
  <c r="S5229" i="2"/>
  <c r="T5229" i="2" s="1"/>
  <c r="S5265" i="2"/>
  <c r="T5265" i="2" s="1"/>
  <c r="S5301" i="2"/>
  <c r="T5301" i="2" s="1"/>
  <c r="S5337" i="2"/>
  <c r="T5337" i="2" s="1"/>
  <c r="S5373" i="2"/>
  <c r="T5373" i="2" s="1"/>
  <c r="S5409" i="2"/>
  <c r="T5409" i="2" s="1"/>
  <c r="S5445" i="2"/>
  <c r="T5445" i="2" s="1"/>
  <c r="S5481" i="2"/>
  <c r="T5481" i="2" s="1"/>
  <c r="S5517" i="2"/>
  <c r="T5517" i="2" s="1"/>
  <c r="S5553" i="2"/>
  <c r="T5553" i="2" s="1"/>
  <c r="S5589" i="2"/>
  <c r="T5589" i="2" s="1"/>
  <c r="S5625" i="2"/>
  <c r="T5625" i="2" s="1"/>
  <c r="S5661" i="2"/>
  <c r="T5661" i="2" s="1"/>
  <c r="S5697" i="2"/>
  <c r="T5697" i="2" s="1"/>
  <c r="S5733" i="2"/>
  <c r="T5733" i="2" s="1"/>
  <c r="S5769" i="2"/>
  <c r="T5769" i="2" s="1"/>
  <c r="S5805" i="2"/>
  <c r="T5805" i="2" s="1"/>
  <c r="S5841" i="2"/>
  <c r="T5841" i="2" s="1"/>
  <c r="S5877" i="2"/>
  <c r="T5877" i="2" s="1"/>
  <c r="S5913" i="2"/>
  <c r="T5913" i="2" s="1"/>
  <c r="S5949" i="2"/>
  <c r="T5949" i="2" s="1"/>
  <c r="S5985" i="2"/>
  <c r="T5985" i="2" s="1"/>
  <c r="S6021" i="2"/>
  <c r="T6021" i="2" s="1"/>
  <c r="S6057" i="2"/>
  <c r="T6057" i="2" s="1"/>
  <c r="S6093" i="2"/>
  <c r="T6093" i="2" s="1"/>
  <c r="S2410" i="2"/>
  <c r="T2410" i="2" s="1"/>
  <c r="S2446" i="2"/>
  <c r="T2446" i="2" s="1"/>
  <c r="S2482" i="2"/>
  <c r="T2482" i="2" s="1"/>
  <c r="S2518" i="2"/>
  <c r="T2518" i="2" s="1"/>
  <c r="S2554" i="2"/>
  <c r="T2554" i="2" s="1"/>
  <c r="S2590" i="2"/>
  <c r="T2590" i="2" s="1"/>
  <c r="S2626" i="2"/>
  <c r="T2626" i="2" s="1"/>
  <c r="S2662" i="2"/>
  <c r="T2662" i="2" s="1"/>
  <c r="S2698" i="2"/>
  <c r="T2698" i="2" s="1"/>
  <c r="S2734" i="2"/>
  <c r="T2734" i="2" s="1"/>
  <c r="S2770" i="2"/>
  <c r="T2770" i="2" s="1"/>
  <c r="S2806" i="2"/>
  <c r="T2806" i="2" s="1"/>
  <c r="S2842" i="2"/>
  <c r="T2842" i="2" s="1"/>
  <c r="S2878" i="2"/>
  <c r="T2878" i="2" s="1"/>
  <c r="S2914" i="2"/>
  <c r="T2914" i="2" s="1"/>
  <c r="S2950" i="2"/>
  <c r="T2950" i="2" s="1"/>
  <c r="S2986" i="2"/>
  <c r="T2986" i="2" s="1"/>
  <c r="S3022" i="2"/>
  <c r="T3022" i="2" s="1"/>
  <c r="S3058" i="2"/>
  <c r="T3058" i="2" s="1"/>
  <c r="S3094" i="2"/>
  <c r="T3094" i="2" s="1"/>
  <c r="S3130" i="2"/>
  <c r="T3130" i="2" s="1"/>
  <c r="S3166" i="2"/>
  <c r="T3166" i="2" s="1"/>
  <c r="S26" i="2"/>
  <c r="T26" i="2" s="1"/>
  <c r="S62" i="2"/>
  <c r="T62" i="2" s="1"/>
  <c r="S98" i="2"/>
  <c r="T98" i="2" s="1"/>
  <c r="S134" i="2"/>
  <c r="T134" i="2" s="1"/>
  <c r="S170" i="2"/>
  <c r="T170" i="2" s="1"/>
  <c r="S206" i="2"/>
  <c r="T206" i="2" s="1"/>
  <c r="S242" i="2"/>
  <c r="T242" i="2" s="1"/>
  <c r="S278" i="2"/>
  <c r="T278" i="2" s="1"/>
  <c r="S314" i="2"/>
  <c r="T314" i="2" s="1"/>
  <c r="S350" i="2"/>
  <c r="T350" i="2" s="1"/>
  <c r="S386" i="2"/>
  <c r="T386" i="2" s="1"/>
  <c r="S422" i="2"/>
  <c r="T422" i="2" s="1"/>
  <c r="S458" i="2"/>
  <c r="T458" i="2" s="1"/>
  <c r="S494" i="2"/>
  <c r="T494" i="2" s="1"/>
  <c r="S530" i="2"/>
  <c r="T530" i="2" s="1"/>
  <c r="S566" i="2"/>
  <c r="T566" i="2" s="1"/>
  <c r="S602" i="2"/>
  <c r="T602" i="2" s="1"/>
  <c r="S638" i="2"/>
  <c r="T638" i="2" s="1"/>
  <c r="S674" i="2"/>
  <c r="T674" i="2" s="1"/>
  <c r="S710" i="2"/>
  <c r="T710" i="2" s="1"/>
  <c r="S746" i="2"/>
  <c r="T746" i="2" s="1"/>
  <c r="S782" i="2"/>
  <c r="T782" i="2" s="1"/>
  <c r="S818" i="2"/>
  <c r="T818" i="2" s="1"/>
  <c r="S854" i="2"/>
  <c r="T854" i="2" s="1"/>
  <c r="S890" i="2"/>
  <c r="T890" i="2" s="1"/>
  <c r="S926" i="2"/>
  <c r="T926" i="2" s="1"/>
  <c r="S962" i="2"/>
  <c r="T962" i="2" s="1"/>
  <c r="S998" i="2"/>
  <c r="T998" i="2" s="1"/>
  <c r="S1034" i="2"/>
  <c r="T1034" i="2" s="1"/>
  <c r="S1070" i="2"/>
  <c r="T1070" i="2" s="1"/>
  <c r="S1106" i="2"/>
  <c r="T1106" i="2" s="1"/>
  <c r="S1142" i="2"/>
  <c r="T1142" i="2" s="1"/>
  <c r="S1178" i="2"/>
  <c r="T1178" i="2" s="1"/>
  <c r="S1214" i="2"/>
  <c r="T1214" i="2" s="1"/>
  <c r="S1250" i="2"/>
  <c r="T1250" i="2" s="1"/>
  <c r="S1286" i="2"/>
  <c r="T1286" i="2" s="1"/>
  <c r="S1322" i="2"/>
  <c r="T1322" i="2" s="1"/>
  <c r="S1358" i="2"/>
  <c r="T1358" i="2" s="1"/>
  <c r="S1394" i="2"/>
  <c r="T1394" i="2" s="1"/>
  <c r="S1430" i="2"/>
  <c r="T1430" i="2" s="1"/>
  <c r="S1466" i="2"/>
  <c r="T1466" i="2" s="1"/>
  <c r="S1502" i="2"/>
  <c r="T1502" i="2" s="1"/>
  <c r="S1538" i="2"/>
  <c r="T1538" i="2" s="1"/>
  <c r="S1574" i="2"/>
  <c r="T1574" i="2" s="1"/>
  <c r="S1610" i="2"/>
  <c r="T1610" i="2" s="1"/>
  <c r="S1646" i="2"/>
  <c r="T1646" i="2" s="1"/>
  <c r="S1682" i="2"/>
  <c r="T1682" i="2" s="1"/>
  <c r="S1718" i="2"/>
  <c r="T1718" i="2" s="1"/>
  <c r="S1754" i="2"/>
  <c r="T1754" i="2" s="1"/>
  <c r="S1790" i="2"/>
  <c r="T1790" i="2" s="1"/>
  <c r="S1826" i="2"/>
  <c r="T1826" i="2" s="1"/>
  <c r="S1862" i="2"/>
  <c r="T1862" i="2" s="1"/>
  <c r="S1898" i="2"/>
  <c r="T1898" i="2" s="1"/>
  <c r="S1934" i="2"/>
  <c r="T1934" i="2" s="1"/>
  <c r="S1970" i="2"/>
  <c r="T1970" i="2" s="1"/>
  <c r="S2006" i="2"/>
  <c r="T2006" i="2" s="1"/>
  <c r="S2042" i="2"/>
  <c r="T2042" i="2" s="1"/>
  <c r="S2078" i="2"/>
  <c r="T2078" i="2" s="1"/>
  <c r="S2114" i="2"/>
  <c r="T2114" i="2" s="1"/>
  <c r="S2150" i="2"/>
  <c r="T2150" i="2" s="1"/>
  <c r="S2186" i="2"/>
  <c r="T2186" i="2" s="1"/>
  <c r="S2222" i="2"/>
  <c r="T2222" i="2" s="1"/>
  <c r="S2258" i="2"/>
  <c r="T2258" i="2" s="1"/>
  <c r="S2294" i="2"/>
  <c r="T2294" i="2" s="1"/>
  <c r="S2330" i="2"/>
  <c r="T2330" i="2" s="1"/>
  <c r="S2366" i="2"/>
  <c r="T2366" i="2" s="1"/>
  <c r="S2402" i="2"/>
  <c r="T2402" i="2" s="1"/>
  <c r="S1065" i="2"/>
  <c r="T1065" i="2" s="1"/>
  <c r="S1101" i="2"/>
  <c r="T1101" i="2" s="1"/>
  <c r="S1137" i="2"/>
  <c r="T1137" i="2" s="1"/>
  <c r="S1173" i="2"/>
  <c r="T1173" i="2" s="1"/>
  <c r="S1209" i="2"/>
  <c r="T1209" i="2" s="1"/>
  <c r="S1245" i="2"/>
  <c r="T1245" i="2" s="1"/>
  <c r="S1281" i="2"/>
  <c r="T1281" i="2" s="1"/>
  <c r="S1317" i="2"/>
  <c r="T1317" i="2" s="1"/>
  <c r="S1353" i="2"/>
  <c r="T1353" i="2" s="1"/>
  <c r="S1389" i="2"/>
  <c r="T1389" i="2" s="1"/>
  <c r="S1425" i="2"/>
  <c r="T1425" i="2" s="1"/>
  <c r="S1461" i="2"/>
  <c r="T1461" i="2" s="1"/>
  <c r="S1497" i="2"/>
  <c r="T1497" i="2" s="1"/>
  <c r="S1533" i="2"/>
  <c r="T1533" i="2" s="1"/>
  <c r="S1569" i="2"/>
  <c r="T1569" i="2" s="1"/>
  <c r="S1605" i="2"/>
  <c r="T1605" i="2" s="1"/>
  <c r="S1641" i="2"/>
  <c r="T1641" i="2" s="1"/>
  <c r="S1677" i="2"/>
  <c r="T1677" i="2" s="1"/>
  <c r="S1713" i="2"/>
  <c r="T1713" i="2" s="1"/>
  <c r="S1749" i="2"/>
  <c r="T1749" i="2" s="1"/>
  <c r="S1785" i="2"/>
  <c r="T1785" i="2" s="1"/>
  <c r="S22" i="2"/>
  <c r="T22" i="2" s="1"/>
  <c r="S58" i="2"/>
  <c r="T58" i="2" s="1"/>
  <c r="S94" i="2"/>
  <c r="T94" i="2" s="1"/>
  <c r="S130" i="2"/>
  <c r="T130" i="2" s="1"/>
  <c r="S166" i="2"/>
  <c r="T166" i="2" s="1"/>
  <c r="S202" i="2"/>
  <c r="T202" i="2" s="1"/>
  <c r="S238" i="2"/>
  <c r="T238" i="2" s="1"/>
  <c r="S274" i="2"/>
  <c r="T274" i="2" s="1"/>
  <c r="S310" i="2"/>
  <c r="T310" i="2" s="1"/>
  <c r="S346" i="2"/>
  <c r="T346" i="2" s="1"/>
  <c r="S382" i="2"/>
  <c r="T382" i="2" s="1"/>
  <c r="S418" i="2"/>
  <c r="T418" i="2" s="1"/>
  <c r="S454" i="2"/>
  <c r="T454" i="2" s="1"/>
  <c r="S490" i="2"/>
  <c r="T490" i="2" s="1"/>
  <c r="S526" i="2"/>
  <c r="T526" i="2" s="1"/>
  <c r="S562" i="2"/>
  <c r="T562" i="2" s="1"/>
  <c r="S598" i="2"/>
  <c r="T598" i="2" s="1"/>
  <c r="S634" i="2"/>
  <c r="T634" i="2" s="1"/>
  <c r="S670" i="2"/>
  <c r="T670" i="2" s="1"/>
  <c r="S706" i="2"/>
  <c r="T706" i="2" s="1"/>
  <c r="S742" i="2"/>
  <c r="T742" i="2" s="1"/>
  <c r="S778" i="2"/>
  <c r="T778" i="2" s="1"/>
  <c r="S814" i="2"/>
  <c r="T814" i="2" s="1"/>
  <c r="S850" i="2"/>
  <c r="T850" i="2" s="1"/>
  <c r="S886" i="2"/>
  <c r="T886" i="2" s="1"/>
  <c r="S922" i="2"/>
  <c r="T922" i="2" s="1"/>
  <c r="S958" i="2"/>
  <c r="T958" i="2" s="1"/>
  <c r="S994" i="2"/>
  <c r="T994" i="2" s="1"/>
  <c r="S1030" i="2"/>
  <c r="T1030" i="2" s="1"/>
  <c r="S1066" i="2"/>
  <c r="T1066" i="2" s="1"/>
  <c r="S1102" i="2"/>
  <c r="T1102" i="2" s="1"/>
  <c r="S1138" i="2"/>
  <c r="T1138" i="2" s="1"/>
  <c r="S1174" i="2"/>
  <c r="T1174" i="2" s="1"/>
  <c r="S1210" i="2"/>
  <c r="T1210" i="2" s="1"/>
  <c r="S1246" i="2"/>
  <c r="T1246" i="2" s="1"/>
  <c r="S1282" i="2"/>
  <c r="T1282" i="2" s="1"/>
  <c r="S1318" i="2"/>
  <c r="T1318" i="2" s="1"/>
  <c r="S1354" i="2"/>
  <c r="T1354" i="2" s="1"/>
  <c r="S1390" i="2"/>
  <c r="T1390" i="2" s="1"/>
  <c r="S1426" i="2"/>
  <c r="T1426" i="2" s="1"/>
  <c r="S1462" i="2"/>
  <c r="T1462" i="2" s="1"/>
  <c r="S1498" i="2"/>
  <c r="T1498" i="2" s="1"/>
  <c r="S1534" i="2"/>
  <c r="T1534" i="2" s="1"/>
  <c r="S1570" i="2"/>
  <c r="T1570" i="2" s="1"/>
  <c r="S1606" i="2"/>
  <c r="T1606" i="2" s="1"/>
  <c r="S1642" i="2"/>
  <c r="T1642" i="2" s="1"/>
  <c r="S1678" i="2"/>
  <c r="T1678" i="2" s="1"/>
  <c r="S1714" i="2"/>
  <c r="T1714" i="2" s="1"/>
  <c r="S1750" i="2"/>
  <c r="T1750" i="2" s="1"/>
  <c r="S1786" i="2"/>
  <c r="T1786" i="2" s="1"/>
  <c r="S1822" i="2"/>
  <c r="T1822" i="2" s="1"/>
  <c r="S1858" i="2"/>
  <c r="T1858" i="2" s="1"/>
  <c r="S1894" i="2"/>
  <c r="T1894" i="2" s="1"/>
  <c r="S1930" i="2"/>
  <c r="T1930" i="2" s="1"/>
  <c r="S1966" i="2"/>
  <c r="T1966" i="2" s="1"/>
  <c r="S2002" i="2"/>
  <c r="T2002" i="2" s="1"/>
  <c r="S2038" i="2"/>
  <c r="T2038" i="2" s="1"/>
  <c r="S2074" i="2"/>
  <c r="T2074" i="2" s="1"/>
  <c r="S2110" i="2"/>
  <c r="T2110" i="2" s="1"/>
  <c r="S2146" i="2"/>
  <c r="T2146" i="2" s="1"/>
  <c r="S2182" i="2"/>
  <c r="T2182" i="2" s="1"/>
  <c r="S2218" i="2"/>
  <c r="T2218" i="2" s="1"/>
  <c r="S2254" i="2"/>
  <c r="T2254" i="2" s="1"/>
  <c r="S2290" i="2"/>
  <c r="T2290" i="2" s="1"/>
  <c r="S2326" i="2"/>
  <c r="T2326" i="2" s="1"/>
  <c r="S2362" i="2"/>
  <c r="T2362" i="2" s="1"/>
  <c r="S2398" i="2"/>
  <c r="T2398" i="2" s="1"/>
  <c r="S47" i="2"/>
  <c r="T47" i="2" s="1"/>
  <c r="S83" i="2"/>
  <c r="T83" i="2" s="1"/>
  <c r="S119" i="2"/>
  <c r="T119" i="2" s="1"/>
  <c r="S155" i="2"/>
  <c r="T155" i="2" s="1"/>
  <c r="S191" i="2"/>
  <c r="T191" i="2" s="1"/>
  <c r="S227" i="2"/>
  <c r="T227" i="2" s="1"/>
  <c r="S263" i="2"/>
  <c r="T263" i="2" s="1"/>
  <c r="S299" i="2"/>
  <c r="T299" i="2" s="1"/>
  <c r="S335" i="2"/>
  <c r="T335" i="2" s="1"/>
  <c r="S371" i="2"/>
  <c r="T371" i="2" s="1"/>
  <c r="S407" i="2"/>
  <c r="T407" i="2" s="1"/>
  <c r="S443" i="2"/>
  <c r="T443" i="2" s="1"/>
  <c r="S479" i="2"/>
  <c r="T479" i="2" s="1"/>
  <c r="S515" i="2"/>
  <c r="T515" i="2" s="1"/>
  <c r="S551" i="2"/>
  <c r="T551" i="2" s="1"/>
  <c r="S587" i="2"/>
  <c r="T587" i="2" s="1"/>
  <c r="S623" i="2"/>
  <c r="T623" i="2" s="1"/>
  <c r="S659" i="2"/>
  <c r="T659" i="2" s="1"/>
  <c r="S695" i="2"/>
  <c r="T695" i="2" s="1"/>
  <c r="S731" i="2"/>
  <c r="T731" i="2" s="1"/>
  <c r="S767" i="2"/>
  <c r="T767" i="2" s="1"/>
  <c r="S803" i="2"/>
  <c r="T803" i="2" s="1"/>
  <c r="S839" i="2"/>
  <c r="T839" i="2" s="1"/>
  <c r="S875" i="2"/>
  <c r="T875" i="2" s="1"/>
  <c r="S911" i="2"/>
  <c r="T911" i="2" s="1"/>
  <c r="S947" i="2"/>
  <c r="T947" i="2" s="1"/>
  <c r="S983" i="2"/>
  <c r="T983" i="2" s="1"/>
  <c r="S1019" i="2"/>
  <c r="T1019" i="2" s="1"/>
  <c r="S1055" i="2"/>
  <c r="T1055" i="2" s="1"/>
  <c r="S1091" i="2"/>
  <c r="T1091" i="2" s="1"/>
  <c r="S1127" i="2"/>
  <c r="T1127" i="2" s="1"/>
  <c r="S1163" i="2"/>
  <c r="T1163" i="2" s="1"/>
  <c r="S1199" i="2"/>
  <c r="T1199" i="2" s="1"/>
  <c r="S1235" i="2"/>
  <c r="T1235" i="2" s="1"/>
  <c r="S1271" i="2"/>
  <c r="T1271" i="2" s="1"/>
  <c r="S1307" i="2"/>
  <c r="T1307" i="2" s="1"/>
  <c r="S1343" i="2"/>
  <c r="T1343" i="2" s="1"/>
  <c r="S1379" i="2"/>
  <c r="T1379" i="2" s="1"/>
  <c r="S1415" i="2"/>
  <c r="T1415" i="2" s="1"/>
  <c r="S1451" i="2"/>
  <c r="T1451" i="2" s="1"/>
  <c r="S1487" i="2"/>
  <c r="T1487" i="2" s="1"/>
  <c r="S1523" i="2"/>
  <c r="T1523" i="2" s="1"/>
  <c r="S1559" i="2"/>
  <c r="T1559" i="2" s="1"/>
  <c r="S1595" i="2"/>
  <c r="T1595" i="2" s="1"/>
  <c r="S1631" i="2"/>
  <c r="T1631" i="2" s="1"/>
  <c r="S1667" i="2"/>
  <c r="T1667" i="2" s="1"/>
  <c r="S1703" i="2"/>
  <c r="T1703" i="2" s="1"/>
  <c r="S1739" i="2"/>
  <c r="T1739" i="2" s="1"/>
  <c r="S1775" i="2"/>
  <c r="T1775" i="2" s="1"/>
  <c r="S1811" i="2"/>
  <c r="T1811" i="2" s="1"/>
  <c r="S1847" i="2"/>
  <c r="T1847" i="2" s="1"/>
  <c r="S1883" i="2"/>
  <c r="T1883" i="2" s="1"/>
  <c r="S1919" i="2"/>
  <c r="T1919" i="2" s="1"/>
  <c r="S1955" i="2"/>
  <c r="T1955" i="2" s="1"/>
  <c r="S1991" i="2"/>
  <c r="T1991" i="2" s="1"/>
  <c r="S2027" i="2"/>
  <c r="T2027" i="2" s="1"/>
  <c r="S2063" i="2"/>
  <c r="T2063" i="2" s="1"/>
  <c r="S2099" i="2"/>
  <c r="T2099" i="2" s="1"/>
  <c r="S2135" i="2"/>
  <c r="T2135" i="2" s="1"/>
  <c r="S2171" i="2"/>
  <c r="T2171" i="2" s="1"/>
  <c r="S2207" i="2"/>
  <c r="T2207" i="2" s="1"/>
  <c r="S2243" i="2"/>
  <c r="T2243" i="2" s="1"/>
  <c r="S2279" i="2"/>
  <c r="T2279" i="2" s="1"/>
  <c r="S2315" i="2"/>
  <c r="T2315" i="2" s="1"/>
  <c r="S2351" i="2"/>
  <c r="T2351" i="2" s="1"/>
  <c r="S2387" i="2"/>
  <c r="T2387" i="2" s="1"/>
  <c r="S36" i="2"/>
  <c r="T36" i="2" s="1"/>
  <c r="S72" i="2"/>
  <c r="T72" i="2" s="1"/>
  <c r="S108" i="2"/>
  <c r="T108" i="2" s="1"/>
  <c r="S144" i="2"/>
  <c r="T144" i="2" s="1"/>
  <c r="S180" i="2"/>
  <c r="T180" i="2" s="1"/>
  <c r="S216" i="2"/>
  <c r="T216" i="2" s="1"/>
  <c r="S252" i="2"/>
  <c r="T252" i="2" s="1"/>
  <c r="S288" i="2"/>
  <c r="T288" i="2" s="1"/>
  <c r="S324" i="2"/>
  <c r="T324" i="2" s="1"/>
  <c r="S360" i="2"/>
  <c r="T360" i="2" s="1"/>
  <c r="S396" i="2"/>
  <c r="T396" i="2" s="1"/>
  <c r="S432" i="2"/>
  <c r="T432" i="2" s="1"/>
  <c r="S468" i="2"/>
  <c r="T468" i="2" s="1"/>
  <c r="S504" i="2"/>
  <c r="T504" i="2" s="1"/>
  <c r="S540" i="2"/>
  <c r="T540" i="2" s="1"/>
  <c r="S576" i="2"/>
  <c r="T576" i="2" s="1"/>
  <c r="S612" i="2"/>
  <c r="T612" i="2" s="1"/>
  <c r="S648" i="2"/>
  <c r="T648" i="2" s="1"/>
  <c r="S684" i="2"/>
  <c r="T684" i="2" s="1"/>
  <c r="S720" i="2"/>
  <c r="T720" i="2" s="1"/>
  <c r="S756" i="2"/>
  <c r="T756" i="2" s="1"/>
  <c r="S792" i="2"/>
  <c r="T792" i="2" s="1"/>
  <c r="S828" i="2"/>
  <c r="T828" i="2" s="1"/>
  <c r="S864" i="2"/>
  <c r="T864" i="2" s="1"/>
  <c r="S900" i="2"/>
  <c r="T900" i="2" s="1"/>
  <c r="S936" i="2"/>
  <c r="T936" i="2" s="1"/>
  <c r="S972" i="2"/>
  <c r="T972" i="2" s="1"/>
  <c r="S1008" i="2"/>
  <c r="T1008" i="2" s="1"/>
  <c r="S1044" i="2"/>
  <c r="T1044" i="2" s="1"/>
  <c r="S1080" i="2"/>
  <c r="T1080" i="2" s="1"/>
  <c r="S1116" i="2"/>
  <c r="T1116" i="2" s="1"/>
  <c r="S1152" i="2"/>
  <c r="T1152" i="2" s="1"/>
  <c r="S1188" i="2"/>
  <c r="T1188" i="2" s="1"/>
  <c r="S1224" i="2"/>
  <c r="T1224" i="2" s="1"/>
  <c r="S1260" i="2"/>
  <c r="T1260" i="2" s="1"/>
  <c r="S1296" i="2"/>
  <c r="T1296" i="2" s="1"/>
  <c r="S1332" i="2"/>
  <c r="T1332" i="2" s="1"/>
  <c r="S1368" i="2"/>
  <c r="T1368" i="2" s="1"/>
  <c r="S1404" i="2"/>
  <c r="T1404" i="2" s="1"/>
  <c r="S1440" i="2"/>
  <c r="T1440" i="2" s="1"/>
  <c r="S1476" i="2"/>
  <c r="T1476" i="2" s="1"/>
  <c r="S1512" i="2"/>
  <c r="T1512" i="2" s="1"/>
  <c r="S1548" i="2"/>
  <c r="T1548" i="2" s="1"/>
  <c r="S1584" i="2"/>
  <c r="T1584" i="2" s="1"/>
  <c r="S1620" i="2"/>
  <c r="T1620" i="2" s="1"/>
  <c r="S1656" i="2"/>
  <c r="T1656" i="2" s="1"/>
  <c r="S1692" i="2"/>
  <c r="T1692" i="2" s="1"/>
  <c r="S1728" i="2"/>
  <c r="T1728" i="2" s="1"/>
  <c r="S1764" i="2"/>
  <c r="T1764" i="2" s="1"/>
  <c r="S1800" i="2"/>
  <c r="T1800" i="2" s="1"/>
  <c r="S1836" i="2"/>
  <c r="T1836" i="2" s="1"/>
  <c r="S1872" i="2"/>
  <c r="T1872" i="2" s="1"/>
  <c r="S1908" i="2"/>
  <c r="T1908" i="2" s="1"/>
  <c r="S1944" i="2"/>
  <c r="T1944" i="2" s="1"/>
  <c r="S1980" i="2"/>
  <c r="T1980" i="2" s="1"/>
  <c r="S2016" i="2"/>
  <c r="T2016" i="2" s="1"/>
  <c r="S2052" i="2"/>
  <c r="T2052" i="2" s="1"/>
  <c r="S2088" i="2"/>
  <c r="T2088" i="2" s="1"/>
  <c r="S2124" i="2"/>
  <c r="T2124" i="2" s="1"/>
  <c r="S2160" i="2"/>
  <c r="T2160" i="2" s="1"/>
  <c r="S2196" i="2"/>
  <c r="T2196" i="2" s="1"/>
  <c r="S2232" i="2"/>
  <c r="T2232" i="2" s="1"/>
  <c r="S2268" i="2"/>
  <c r="T2268" i="2" s="1"/>
  <c r="S2304" i="2"/>
  <c r="T2304" i="2" s="1"/>
  <c r="S2340" i="2"/>
  <c r="T2340" i="2" s="1"/>
  <c r="S2376" i="2"/>
  <c r="T2376" i="2" s="1"/>
  <c r="S25" i="2"/>
  <c r="T25" i="2" s="1"/>
  <c r="S61" i="2"/>
  <c r="T61" i="2" s="1"/>
  <c r="S97" i="2"/>
  <c r="T97" i="2" s="1"/>
  <c r="S133" i="2"/>
  <c r="T133" i="2" s="1"/>
  <c r="S169" i="2"/>
  <c r="T169" i="2" s="1"/>
  <c r="S205" i="2"/>
  <c r="T205" i="2" s="1"/>
  <c r="S241" i="2"/>
  <c r="T241" i="2" s="1"/>
  <c r="S277" i="2"/>
  <c r="T277" i="2" s="1"/>
  <c r="S313" i="2"/>
  <c r="T313" i="2" s="1"/>
  <c r="S349" i="2"/>
  <c r="T349" i="2" s="1"/>
  <c r="S385" i="2"/>
  <c r="T385" i="2" s="1"/>
  <c r="S421" i="2"/>
  <c r="T421" i="2" s="1"/>
  <c r="S457" i="2"/>
  <c r="T457" i="2" s="1"/>
  <c r="S493" i="2"/>
  <c r="T493" i="2" s="1"/>
  <c r="S529" i="2"/>
  <c r="T529" i="2" s="1"/>
  <c r="S565" i="2"/>
  <c r="T565" i="2" s="1"/>
  <c r="S601" i="2"/>
  <c r="T601" i="2" s="1"/>
  <c r="S637" i="2"/>
  <c r="T637" i="2" s="1"/>
  <c r="S673" i="2"/>
  <c r="T673" i="2" s="1"/>
  <c r="S709" i="2"/>
  <c r="T709" i="2" s="1"/>
  <c r="S745" i="2"/>
  <c r="T745" i="2" s="1"/>
  <c r="S781" i="2"/>
  <c r="T781" i="2" s="1"/>
  <c r="S817" i="2"/>
  <c r="T817" i="2" s="1"/>
  <c r="S853" i="2"/>
  <c r="T853" i="2" s="1"/>
  <c r="S889" i="2"/>
  <c r="T889" i="2" s="1"/>
  <c r="S925" i="2"/>
  <c r="T925" i="2" s="1"/>
  <c r="S961" i="2"/>
  <c r="T961" i="2" s="1"/>
  <c r="S997" i="2"/>
  <c r="T997" i="2" s="1"/>
  <c r="S1033" i="2"/>
  <c r="T1033" i="2" s="1"/>
  <c r="S1069" i="2"/>
  <c r="T1069" i="2" s="1"/>
  <c r="S1105" i="2"/>
  <c r="T1105" i="2" s="1"/>
  <c r="S1141" i="2"/>
  <c r="T1141" i="2" s="1"/>
  <c r="S1177" i="2"/>
  <c r="T1177" i="2" s="1"/>
  <c r="S1213" i="2"/>
  <c r="T1213" i="2" s="1"/>
  <c r="S1249" i="2"/>
  <c r="T1249" i="2" s="1"/>
  <c r="S1285" i="2"/>
  <c r="T1285" i="2" s="1"/>
  <c r="S1321" i="2"/>
  <c r="T1321" i="2" s="1"/>
  <c r="S1357" i="2"/>
  <c r="T1357" i="2" s="1"/>
  <c r="S1393" i="2"/>
  <c r="T1393" i="2" s="1"/>
  <c r="S1429" i="2"/>
  <c r="T1429" i="2" s="1"/>
  <c r="S1465" i="2"/>
  <c r="T1465" i="2" s="1"/>
  <c r="S1501" i="2"/>
  <c r="T1501" i="2" s="1"/>
  <c r="S1537" i="2"/>
  <c r="T1537" i="2" s="1"/>
  <c r="S1573" i="2"/>
  <c r="T1573" i="2" s="1"/>
  <c r="S1609" i="2"/>
  <c r="T1609" i="2" s="1"/>
  <c r="S1645" i="2"/>
  <c r="T1645" i="2" s="1"/>
  <c r="S1681" i="2"/>
  <c r="T1681" i="2" s="1"/>
  <c r="S1717" i="2"/>
  <c r="T1717" i="2" s="1"/>
  <c r="S1753" i="2"/>
  <c r="T1753" i="2" s="1"/>
  <c r="S1789" i="2"/>
  <c r="T1789" i="2" s="1"/>
  <c r="S1825" i="2"/>
  <c r="T1825" i="2" s="1"/>
  <c r="S1861" i="2"/>
  <c r="T1861" i="2" s="1"/>
  <c r="S1897" i="2"/>
  <c r="T1897" i="2" s="1"/>
  <c r="S1933" i="2"/>
  <c r="T1933" i="2" s="1"/>
  <c r="S1969" i="2"/>
  <c r="T1969" i="2" s="1"/>
  <c r="S2005" i="2"/>
  <c r="T2005" i="2" s="1"/>
  <c r="S2041" i="2"/>
  <c r="T2041" i="2" s="1"/>
  <c r="S2077" i="2"/>
  <c r="T2077" i="2" s="1"/>
  <c r="S2113" i="2"/>
  <c r="T2113" i="2" s="1"/>
  <c r="S2149" i="2"/>
  <c r="T2149" i="2" s="1"/>
  <c r="S2185" i="2"/>
  <c r="T2185" i="2" s="1"/>
  <c r="S2221" i="2"/>
  <c r="T2221" i="2" s="1"/>
  <c r="S2257" i="2"/>
  <c r="T2257" i="2" s="1"/>
  <c r="S2293" i="2"/>
  <c r="T2293" i="2" s="1"/>
  <c r="S2329" i="2"/>
  <c r="T2329" i="2" s="1"/>
  <c r="S2365" i="2"/>
  <c r="T2365" i="2" s="1"/>
  <c r="S1815" i="2"/>
  <c r="T1815" i="2" s="1"/>
  <c r="S1851" i="2"/>
  <c r="T1851" i="2" s="1"/>
  <c r="S1887" i="2"/>
  <c r="T1887" i="2" s="1"/>
  <c r="S1923" i="2"/>
  <c r="T1923" i="2" s="1"/>
  <c r="S1959" i="2"/>
  <c r="T1959" i="2" s="1"/>
  <c r="S1995" i="2"/>
  <c r="T1995" i="2" s="1"/>
  <c r="S2031" i="2"/>
  <c r="T2031" i="2" s="1"/>
  <c r="S2067" i="2"/>
  <c r="T2067" i="2" s="1"/>
  <c r="S2103" i="2"/>
  <c r="T2103" i="2" s="1"/>
  <c r="S2139" i="2"/>
  <c r="T2139" i="2" s="1"/>
  <c r="S2175" i="2"/>
  <c r="T2175" i="2" s="1"/>
  <c r="S2211" i="2"/>
  <c r="T2211" i="2" s="1"/>
  <c r="S2247" i="2"/>
  <c r="T2247" i="2" s="1"/>
  <c r="S2283" i="2"/>
  <c r="T2283" i="2" s="1"/>
  <c r="S2319" i="2"/>
  <c r="T2319" i="2" s="1"/>
  <c r="S2355" i="2"/>
  <c r="T2355" i="2" s="1"/>
  <c r="S2391" i="2"/>
  <c r="T2391" i="2" s="1"/>
  <c r="S2427" i="2"/>
  <c r="T2427" i="2" s="1"/>
  <c r="S2463" i="2"/>
  <c r="T2463" i="2" s="1"/>
  <c r="S2499" i="2"/>
  <c r="T2499" i="2" s="1"/>
  <c r="S2535" i="2"/>
  <c r="T2535" i="2" s="1"/>
  <c r="S2571" i="2"/>
  <c r="T2571" i="2" s="1"/>
  <c r="S2607" i="2"/>
  <c r="T2607" i="2" s="1"/>
  <c r="S2643" i="2"/>
  <c r="T2643" i="2" s="1"/>
  <c r="S2679" i="2"/>
  <c r="T2679" i="2" s="1"/>
  <c r="S2715" i="2"/>
  <c r="T2715" i="2" s="1"/>
  <c r="S2751" i="2"/>
  <c r="T2751" i="2" s="1"/>
  <c r="S2787" i="2"/>
  <c r="T2787" i="2" s="1"/>
  <c r="S2823" i="2"/>
  <c r="T2823" i="2" s="1"/>
  <c r="S2859" i="2"/>
  <c r="T2859" i="2" s="1"/>
  <c r="S2895" i="2"/>
  <c r="T2895" i="2" s="1"/>
  <c r="S2931" i="2"/>
  <c r="T2931" i="2" s="1"/>
  <c r="S2967" i="2"/>
  <c r="T2967" i="2" s="1"/>
  <c r="S3003" i="2"/>
  <c r="T3003" i="2" s="1"/>
  <c r="S3039" i="2"/>
  <c r="T3039" i="2" s="1"/>
  <c r="S3075" i="2"/>
  <c r="T3075" i="2" s="1"/>
  <c r="S3111" i="2"/>
  <c r="T3111" i="2" s="1"/>
  <c r="S3147" i="2"/>
  <c r="T3147" i="2" s="1"/>
  <c r="S3183" i="2"/>
  <c r="T3183" i="2" s="1"/>
  <c r="S3219" i="2"/>
  <c r="T3219" i="2" s="1"/>
  <c r="S3255" i="2"/>
  <c r="T3255" i="2" s="1"/>
  <c r="S3291" i="2"/>
  <c r="T3291" i="2" s="1"/>
  <c r="S3327" i="2"/>
  <c r="T3327" i="2" s="1"/>
  <c r="S3363" i="2"/>
  <c r="T3363" i="2" s="1"/>
  <c r="S3399" i="2"/>
  <c r="T3399" i="2" s="1"/>
  <c r="S3435" i="2"/>
  <c r="T3435" i="2" s="1"/>
  <c r="S3471" i="2"/>
  <c r="T3471" i="2" s="1"/>
  <c r="S3507" i="2"/>
  <c r="T3507" i="2" s="1"/>
  <c r="S3543" i="2"/>
  <c r="T3543" i="2" s="1"/>
  <c r="S3579" i="2"/>
  <c r="T3579" i="2" s="1"/>
  <c r="S3615" i="2"/>
  <c r="T3615" i="2" s="1"/>
  <c r="S3651" i="2"/>
  <c r="T3651" i="2" s="1"/>
  <c r="S3687" i="2"/>
  <c r="T3687" i="2" s="1"/>
  <c r="S3723" i="2"/>
  <c r="T3723" i="2" s="1"/>
  <c r="S3759" i="2"/>
  <c r="T3759" i="2" s="1"/>
  <c r="S3795" i="2"/>
  <c r="T3795" i="2" s="1"/>
  <c r="S3831" i="2"/>
  <c r="T3831" i="2" s="1"/>
  <c r="S3867" i="2"/>
  <c r="T3867" i="2" s="1"/>
  <c r="S3903" i="2"/>
  <c r="T3903" i="2" s="1"/>
  <c r="S3939" i="2"/>
  <c r="T3939" i="2" s="1"/>
  <c r="S3975" i="2"/>
  <c r="T3975" i="2" s="1"/>
  <c r="S4011" i="2"/>
  <c r="T4011" i="2" s="1"/>
  <c r="S4047" i="2"/>
  <c r="T4047" i="2" s="1"/>
  <c r="S4083" i="2"/>
  <c r="T4083" i="2" s="1"/>
  <c r="S4119" i="2"/>
  <c r="T4119" i="2" s="1"/>
  <c r="S4155" i="2"/>
  <c r="T4155" i="2" s="1"/>
  <c r="S4191" i="2"/>
  <c r="T4191" i="2" s="1"/>
  <c r="S4227" i="2"/>
  <c r="T4227" i="2" s="1"/>
  <c r="S4263" i="2"/>
  <c r="T4263" i="2" s="1"/>
  <c r="S4299" i="2"/>
  <c r="T4299" i="2" s="1"/>
  <c r="S4335" i="2"/>
  <c r="T4335" i="2" s="1"/>
  <c r="S4371" i="2"/>
  <c r="T4371" i="2" s="1"/>
  <c r="S4407" i="2"/>
  <c r="T4407" i="2" s="1"/>
  <c r="S4443" i="2"/>
  <c r="T4443" i="2" s="1"/>
  <c r="S4479" i="2"/>
  <c r="T4479" i="2" s="1"/>
  <c r="S4515" i="2"/>
  <c r="T4515" i="2" s="1"/>
  <c r="S4551" i="2"/>
  <c r="T4551" i="2" s="1"/>
  <c r="S4587" i="2"/>
  <c r="T4587" i="2" s="1"/>
  <c r="S4623" i="2"/>
  <c r="T4623" i="2" s="1"/>
  <c r="S4659" i="2"/>
  <c r="T4659" i="2" s="1"/>
  <c r="S4695" i="2"/>
  <c r="T4695" i="2" s="1"/>
  <c r="S4731" i="2"/>
  <c r="T4731" i="2" s="1"/>
  <c r="S4767" i="2"/>
  <c r="T4767" i="2" s="1"/>
  <c r="S4803" i="2"/>
  <c r="T4803" i="2" s="1"/>
  <c r="S4839" i="2"/>
  <c r="T4839" i="2" s="1"/>
  <c r="S4875" i="2"/>
  <c r="T4875" i="2" s="1"/>
  <c r="S4911" i="2"/>
  <c r="T4911" i="2" s="1"/>
  <c r="S4947" i="2"/>
  <c r="T4947" i="2" s="1"/>
  <c r="S4983" i="2"/>
  <c r="T4983" i="2" s="1"/>
  <c r="S5019" i="2"/>
  <c r="T5019" i="2" s="1"/>
  <c r="S5055" i="2"/>
  <c r="T5055" i="2" s="1"/>
  <c r="S5091" i="2"/>
  <c r="T5091" i="2" s="1"/>
  <c r="S5127" i="2"/>
  <c r="T5127" i="2" s="1"/>
  <c r="S5163" i="2"/>
  <c r="T5163" i="2" s="1"/>
  <c r="S5199" i="2"/>
  <c r="T5199" i="2" s="1"/>
  <c r="S5235" i="2"/>
  <c r="T5235" i="2" s="1"/>
  <c r="S5271" i="2"/>
  <c r="T5271" i="2" s="1"/>
  <c r="S5307" i="2"/>
  <c r="T5307" i="2" s="1"/>
  <c r="S5343" i="2"/>
  <c r="T5343" i="2" s="1"/>
  <c r="S5379" i="2"/>
  <c r="T5379" i="2" s="1"/>
  <c r="S5415" i="2"/>
  <c r="T5415" i="2" s="1"/>
  <c r="S5451" i="2"/>
  <c r="T5451" i="2" s="1"/>
  <c r="S5487" i="2"/>
  <c r="T5487" i="2" s="1"/>
  <c r="S5523" i="2"/>
  <c r="T5523" i="2" s="1"/>
  <c r="S5559" i="2"/>
  <c r="T5559" i="2" s="1"/>
  <c r="S5595" i="2"/>
  <c r="T5595" i="2" s="1"/>
  <c r="S5631" i="2"/>
  <c r="T5631" i="2" s="1"/>
  <c r="S5667" i="2"/>
  <c r="T5667" i="2" s="1"/>
  <c r="S5703" i="2"/>
  <c r="T5703" i="2" s="1"/>
  <c r="S5739" i="2"/>
  <c r="T5739" i="2" s="1"/>
  <c r="S5775" i="2"/>
  <c r="T5775" i="2" s="1"/>
  <c r="S5811" i="2"/>
  <c r="T5811" i="2" s="1"/>
  <c r="S5847" i="2"/>
  <c r="T5847" i="2" s="1"/>
  <c r="S5883" i="2"/>
  <c r="T5883" i="2" s="1"/>
  <c r="S5919" i="2"/>
  <c r="T5919" i="2" s="1"/>
  <c r="S5955" i="2"/>
  <c r="T5955" i="2" s="1"/>
  <c r="S5991" i="2"/>
  <c r="T5991" i="2" s="1"/>
  <c r="S6027" i="2"/>
  <c r="T6027" i="2" s="1"/>
  <c r="S6063" i="2"/>
  <c r="T6063" i="2" s="1"/>
  <c r="S6099" i="2"/>
  <c r="T6099" i="2" s="1"/>
  <c r="S2416" i="2"/>
  <c r="T2416" i="2" s="1"/>
  <c r="S2452" i="2"/>
  <c r="T2452" i="2" s="1"/>
  <c r="S2488" i="2"/>
  <c r="T2488" i="2" s="1"/>
  <c r="S2524" i="2"/>
  <c r="T2524" i="2" s="1"/>
  <c r="S2560" i="2"/>
  <c r="T2560" i="2" s="1"/>
  <c r="S2596" i="2"/>
  <c r="T2596" i="2" s="1"/>
  <c r="S2632" i="2"/>
  <c r="T2632" i="2" s="1"/>
  <c r="S2668" i="2"/>
  <c r="T2668" i="2" s="1"/>
  <c r="S2704" i="2"/>
  <c r="T2704" i="2" s="1"/>
  <c r="S2740" i="2"/>
  <c r="T2740" i="2" s="1"/>
  <c r="S2776" i="2"/>
  <c r="T2776" i="2" s="1"/>
  <c r="S2812" i="2"/>
  <c r="T2812" i="2" s="1"/>
  <c r="S2848" i="2"/>
  <c r="T2848" i="2" s="1"/>
  <c r="S2884" i="2"/>
  <c r="T2884" i="2" s="1"/>
  <c r="S2920" i="2"/>
  <c r="T2920" i="2" s="1"/>
  <c r="S2956" i="2"/>
  <c r="T2956" i="2" s="1"/>
  <c r="S2992" i="2"/>
  <c r="T2992" i="2" s="1"/>
  <c r="S3028" i="2"/>
  <c r="T3028" i="2" s="1"/>
  <c r="S3064" i="2"/>
  <c r="T3064" i="2" s="1"/>
  <c r="S3100" i="2"/>
  <c r="T3100" i="2" s="1"/>
  <c r="S3136" i="2"/>
  <c r="T3136" i="2" s="1"/>
  <c r="S3172" i="2"/>
  <c r="T3172" i="2" s="1"/>
  <c r="S3208" i="2"/>
  <c r="T3208" i="2" s="1"/>
  <c r="S3244" i="2"/>
  <c r="T3244" i="2" s="1"/>
  <c r="S3280" i="2"/>
  <c r="T3280" i="2" s="1"/>
  <c r="S3316" i="2"/>
  <c r="T3316" i="2" s="1"/>
  <c r="S3352" i="2"/>
  <c r="T3352" i="2" s="1"/>
  <c r="S3388" i="2"/>
  <c r="T3388" i="2" s="1"/>
  <c r="S3424" i="2"/>
  <c r="T3424" i="2" s="1"/>
  <c r="S3460" i="2"/>
  <c r="T3460" i="2" s="1"/>
  <c r="S3496" i="2"/>
  <c r="T3496" i="2" s="1"/>
  <c r="S3532" i="2"/>
  <c r="T3532" i="2" s="1"/>
  <c r="S3568" i="2"/>
  <c r="T3568" i="2" s="1"/>
  <c r="S3604" i="2"/>
  <c r="T3604" i="2" s="1"/>
  <c r="S3640" i="2"/>
  <c r="T3640" i="2" s="1"/>
  <c r="S3676" i="2"/>
  <c r="T3676" i="2" s="1"/>
  <c r="S3712" i="2"/>
  <c r="T3712" i="2" s="1"/>
  <c r="S3748" i="2"/>
  <c r="T3748" i="2" s="1"/>
  <c r="S3784" i="2"/>
  <c r="T3784" i="2" s="1"/>
  <c r="S3820" i="2"/>
  <c r="T3820" i="2" s="1"/>
  <c r="S3856" i="2"/>
  <c r="T3856" i="2" s="1"/>
  <c r="S3892" i="2"/>
  <c r="T3892" i="2" s="1"/>
  <c r="S3928" i="2"/>
  <c r="T3928" i="2" s="1"/>
  <c r="S3964" i="2"/>
  <c r="T3964" i="2" s="1"/>
  <c r="S4000" i="2"/>
  <c r="T4000" i="2" s="1"/>
  <c r="S4036" i="2"/>
  <c r="T4036" i="2" s="1"/>
  <c r="S4072" i="2"/>
  <c r="T4072" i="2" s="1"/>
  <c r="S4108" i="2"/>
  <c r="T4108" i="2" s="1"/>
  <c r="S4144" i="2"/>
  <c r="T4144" i="2" s="1"/>
  <c r="S4180" i="2"/>
  <c r="T4180" i="2" s="1"/>
  <c r="S4216" i="2"/>
  <c r="T4216" i="2" s="1"/>
  <c r="S4252" i="2"/>
  <c r="T4252" i="2" s="1"/>
  <c r="S4288" i="2"/>
  <c r="T4288" i="2" s="1"/>
  <c r="S4324" i="2"/>
  <c r="T4324" i="2" s="1"/>
  <c r="S4360" i="2"/>
  <c r="T4360" i="2" s="1"/>
  <c r="S4396" i="2"/>
  <c r="T4396" i="2" s="1"/>
  <c r="S4432" i="2"/>
  <c r="T4432" i="2" s="1"/>
  <c r="S4468" i="2"/>
  <c r="T4468" i="2" s="1"/>
  <c r="S4504" i="2"/>
  <c r="T4504" i="2" s="1"/>
  <c r="S4540" i="2"/>
  <c r="T4540" i="2" s="1"/>
  <c r="S4576" i="2"/>
  <c r="T4576" i="2" s="1"/>
  <c r="S4612" i="2"/>
  <c r="T4612" i="2" s="1"/>
  <c r="S4648" i="2"/>
  <c r="T4648" i="2" s="1"/>
  <c r="S4684" i="2"/>
  <c r="T4684" i="2" s="1"/>
  <c r="S4720" i="2"/>
  <c r="T4720" i="2" s="1"/>
  <c r="S4756" i="2"/>
  <c r="T4756" i="2" s="1"/>
  <c r="S4792" i="2"/>
  <c r="T4792" i="2" s="1"/>
  <c r="S4828" i="2"/>
  <c r="T4828" i="2" s="1"/>
  <c r="S4864" i="2"/>
  <c r="T4864" i="2" s="1"/>
  <c r="S4900" i="2"/>
  <c r="T4900" i="2" s="1"/>
  <c r="S4936" i="2"/>
  <c r="T4936" i="2" s="1"/>
  <c r="S4972" i="2"/>
  <c r="T4972" i="2" s="1"/>
  <c r="S5008" i="2"/>
  <c r="T5008" i="2" s="1"/>
  <c r="S5044" i="2"/>
  <c r="T5044" i="2" s="1"/>
  <c r="S5080" i="2"/>
  <c r="T5080" i="2" s="1"/>
  <c r="S5116" i="2"/>
  <c r="T5116" i="2" s="1"/>
  <c r="S5152" i="2"/>
  <c r="T5152" i="2" s="1"/>
  <c r="S5188" i="2"/>
  <c r="T5188" i="2" s="1"/>
  <c r="S5224" i="2"/>
  <c r="T5224" i="2" s="1"/>
  <c r="S5260" i="2"/>
  <c r="T5260" i="2" s="1"/>
  <c r="S5296" i="2"/>
  <c r="T5296" i="2" s="1"/>
  <c r="S5332" i="2"/>
  <c r="T5332" i="2" s="1"/>
  <c r="S5368" i="2"/>
  <c r="T5368" i="2" s="1"/>
  <c r="S5404" i="2"/>
  <c r="T5404" i="2" s="1"/>
  <c r="S5440" i="2"/>
  <c r="T5440" i="2" s="1"/>
  <c r="S5476" i="2"/>
  <c r="T5476" i="2" s="1"/>
  <c r="S5512" i="2"/>
  <c r="T5512" i="2" s="1"/>
  <c r="S5548" i="2"/>
  <c r="T5548" i="2" s="1"/>
  <c r="S5584" i="2"/>
  <c r="T5584" i="2" s="1"/>
  <c r="S32" i="2"/>
  <c r="T32" i="2" s="1"/>
  <c r="S68" i="2"/>
  <c r="T68" i="2" s="1"/>
  <c r="S104" i="2"/>
  <c r="T104" i="2" s="1"/>
  <c r="S140" i="2"/>
  <c r="T140" i="2" s="1"/>
  <c r="S176" i="2"/>
  <c r="T176" i="2" s="1"/>
  <c r="S212" i="2"/>
  <c r="T212" i="2" s="1"/>
  <c r="S248" i="2"/>
  <c r="T248" i="2" s="1"/>
  <c r="S284" i="2"/>
  <c r="T284" i="2" s="1"/>
  <c r="S320" i="2"/>
  <c r="T320" i="2" s="1"/>
  <c r="S356" i="2"/>
  <c r="T356" i="2" s="1"/>
  <c r="S392" i="2"/>
  <c r="T392" i="2" s="1"/>
  <c r="S428" i="2"/>
  <c r="T428" i="2" s="1"/>
  <c r="S464" i="2"/>
  <c r="T464" i="2" s="1"/>
  <c r="S500" i="2"/>
  <c r="T500" i="2" s="1"/>
  <c r="S536" i="2"/>
  <c r="T536" i="2" s="1"/>
  <c r="S572" i="2"/>
  <c r="T572" i="2" s="1"/>
  <c r="S608" i="2"/>
  <c r="T608" i="2" s="1"/>
  <c r="S644" i="2"/>
  <c r="T644" i="2" s="1"/>
  <c r="S680" i="2"/>
  <c r="T680" i="2" s="1"/>
  <c r="S716" i="2"/>
  <c r="T716" i="2" s="1"/>
  <c r="S752" i="2"/>
  <c r="T752" i="2" s="1"/>
  <c r="S788" i="2"/>
  <c r="T788" i="2" s="1"/>
  <c r="S824" i="2"/>
  <c r="T824" i="2" s="1"/>
  <c r="S860" i="2"/>
  <c r="T860" i="2" s="1"/>
  <c r="S896" i="2"/>
  <c r="T896" i="2" s="1"/>
  <c r="S932" i="2"/>
  <c r="T932" i="2" s="1"/>
  <c r="S968" i="2"/>
  <c r="T968" i="2" s="1"/>
  <c r="S1004" i="2"/>
  <c r="T1004" i="2" s="1"/>
  <c r="S1040" i="2"/>
  <c r="T1040" i="2" s="1"/>
  <c r="S1076" i="2"/>
  <c r="T1076" i="2" s="1"/>
  <c r="S1112" i="2"/>
  <c r="T1112" i="2" s="1"/>
  <c r="S1148" i="2"/>
  <c r="T1148" i="2" s="1"/>
  <c r="S1184" i="2"/>
  <c r="T1184" i="2" s="1"/>
  <c r="S1220" i="2"/>
  <c r="T1220" i="2" s="1"/>
  <c r="S1256" i="2"/>
  <c r="T1256" i="2" s="1"/>
  <c r="S1292" i="2"/>
  <c r="T1292" i="2" s="1"/>
  <c r="S1328" i="2"/>
  <c r="T1328" i="2" s="1"/>
  <c r="S1364" i="2"/>
  <c r="T1364" i="2" s="1"/>
  <c r="S1400" i="2"/>
  <c r="T1400" i="2" s="1"/>
  <c r="S1436" i="2"/>
  <c r="T1436" i="2" s="1"/>
  <c r="S1472" i="2"/>
  <c r="T1472" i="2" s="1"/>
  <c r="S1508" i="2"/>
  <c r="T1508" i="2" s="1"/>
  <c r="S1544" i="2"/>
  <c r="T1544" i="2" s="1"/>
  <c r="S1580" i="2"/>
  <c r="T1580" i="2" s="1"/>
  <c r="S1616" i="2"/>
  <c r="T1616" i="2" s="1"/>
  <c r="S1652" i="2"/>
  <c r="T1652" i="2" s="1"/>
  <c r="S1688" i="2"/>
  <c r="T1688" i="2" s="1"/>
  <c r="S1724" i="2"/>
  <c r="T1724" i="2" s="1"/>
  <c r="S1760" i="2"/>
  <c r="T1760" i="2" s="1"/>
  <c r="S1796" i="2"/>
  <c r="T1796" i="2" s="1"/>
  <c r="S1832" i="2"/>
  <c r="T1832" i="2" s="1"/>
  <c r="S1868" i="2"/>
  <c r="T1868" i="2" s="1"/>
  <c r="S1904" i="2"/>
  <c r="T1904" i="2" s="1"/>
  <c r="S1940" i="2"/>
  <c r="T1940" i="2" s="1"/>
  <c r="S1976" i="2"/>
  <c r="T1976" i="2" s="1"/>
  <c r="S2012" i="2"/>
  <c r="T2012" i="2" s="1"/>
  <c r="S2048" i="2"/>
  <c r="T2048" i="2" s="1"/>
  <c r="S2084" i="2"/>
  <c r="T2084" i="2" s="1"/>
  <c r="S2120" i="2"/>
  <c r="T2120" i="2" s="1"/>
  <c r="S2156" i="2"/>
  <c r="T2156" i="2" s="1"/>
  <c r="S2192" i="2"/>
  <c r="T2192" i="2" s="1"/>
  <c r="S2228" i="2"/>
  <c r="T2228" i="2" s="1"/>
  <c r="S2264" i="2"/>
  <c r="T2264" i="2" s="1"/>
  <c r="S2300" i="2"/>
  <c r="T2300" i="2" s="1"/>
  <c r="S2336" i="2"/>
  <c r="T2336" i="2" s="1"/>
  <c r="S2372" i="2"/>
  <c r="T2372" i="2" s="1"/>
  <c r="S1035" i="2"/>
  <c r="T1035" i="2" s="1"/>
  <c r="S1071" i="2"/>
  <c r="T1071" i="2" s="1"/>
  <c r="S1107" i="2"/>
  <c r="T1107" i="2" s="1"/>
  <c r="S1143" i="2"/>
  <c r="T1143" i="2" s="1"/>
  <c r="S1179" i="2"/>
  <c r="T1179" i="2" s="1"/>
  <c r="S1215" i="2"/>
  <c r="T1215" i="2" s="1"/>
  <c r="S1251" i="2"/>
  <c r="T1251" i="2" s="1"/>
  <c r="S1287" i="2"/>
  <c r="T1287" i="2" s="1"/>
  <c r="S1323" i="2"/>
  <c r="T1323" i="2" s="1"/>
  <c r="S1359" i="2"/>
  <c r="T1359" i="2" s="1"/>
  <c r="S1395" i="2"/>
  <c r="T1395" i="2" s="1"/>
  <c r="S1431" i="2"/>
  <c r="T1431" i="2" s="1"/>
  <c r="S1467" i="2"/>
  <c r="T1467" i="2" s="1"/>
  <c r="S1503" i="2"/>
  <c r="T1503" i="2" s="1"/>
  <c r="S1539" i="2"/>
  <c r="T1539" i="2" s="1"/>
  <c r="S1575" i="2"/>
  <c r="T1575" i="2" s="1"/>
  <c r="S1611" i="2"/>
  <c r="T1611" i="2" s="1"/>
  <c r="S1647" i="2"/>
  <c r="T1647" i="2" s="1"/>
  <c r="S1683" i="2"/>
  <c r="T1683" i="2" s="1"/>
  <c r="S1719" i="2"/>
  <c r="T1719" i="2" s="1"/>
  <c r="S1755" i="2"/>
  <c r="T1755" i="2" s="1"/>
  <c r="S1791" i="2"/>
  <c r="T1791" i="2" s="1"/>
  <c r="S28" i="2"/>
  <c r="T28" i="2" s="1"/>
  <c r="S64" i="2"/>
  <c r="T64" i="2" s="1"/>
  <c r="S100" i="2"/>
  <c r="T100" i="2" s="1"/>
  <c r="S136" i="2"/>
  <c r="T136" i="2" s="1"/>
  <c r="S172" i="2"/>
  <c r="T172" i="2" s="1"/>
  <c r="S208" i="2"/>
  <c r="T208" i="2" s="1"/>
  <c r="S244" i="2"/>
  <c r="T244" i="2" s="1"/>
  <c r="S280" i="2"/>
  <c r="T280" i="2" s="1"/>
  <c r="S316" i="2"/>
  <c r="T316" i="2" s="1"/>
  <c r="S352" i="2"/>
  <c r="T352" i="2" s="1"/>
  <c r="S388" i="2"/>
  <c r="T388" i="2" s="1"/>
  <c r="S424" i="2"/>
  <c r="T424" i="2" s="1"/>
  <c r="S460" i="2"/>
  <c r="T460" i="2" s="1"/>
  <c r="S496" i="2"/>
  <c r="T496" i="2" s="1"/>
  <c r="S532" i="2"/>
  <c r="T532" i="2" s="1"/>
  <c r="S568" i="2"/>
  <c r="T568" i="2" s="1"/>
  <c r="S604" i="2"/>
  <c r="T604" i="2" s="1"/>
  <c r="S640" i="2"/>
  <c r="T640" i="2" s="1"/>
  <c r="S676" i="2"/>
  <c r="T676" i="2" s="1"/>
  <c r="S712" i="2"/>
  <c r="T712" i="2" s="1"/>
  <c r="S748" i="2"/>
  <c r="T748" i="2" s="1"/>
  <c r="S784" i="2"/>
  <c r="T784" i="2" s="1"/>
  <c r="S820" i="2"/>
  <c r="T820" i="2" s="1"/>
  <c r="S856" i="2"/>
  <c r="T856" i="2" s="1"/>
  <c r="S892" i="2"/>
  <c r="T892" i="2" s="1"/>
  <c r="S928" i="2"/>
  <c r="T928" i="2" s="1"/>
  <c r="S964" i="2"/>
  <c r="T964" i="2" s="1"/>
  <c r="S1000" i="2"/>
  <c r="T1000" i="2" s="1"/>
  <c r="S1036" i="2"/>
  <c r="T1036" i="2" s="1"/>
  <c r="S1072" i="2"/>
  <c r="T1072" i="2" s="1"/>
  <c r="S1108" i="2"/>
  <c r="T1108" i="2" s="1"/>
  <c r="S1144" i="2"/>
  <c r="T1144" i="2" s="1"/>
  <c r="S1180" i="2"/>
  <c r="T1180" i="2" s="1"/>
  <c r="S1216" i="2"/>
  <c r="T1216" i="2" s="1"/>
  <c r="S1252" i="2"/>
  <c r="T1252" i="2" s="1"/>
  <c r="S1288" i="2"/>
  <c r="T1288" i="2" s="1"/>
  <c r="S1324" i="2"/>
  <c r="T1324" i="2" s="1"/>
  <c r="S1360" i="2"/>
  <c r="T1360" i="2" s="1"/>
  <c r="S1396" i="2"/>
  <c r="T1396" i="2" s="1"/>
  <c r="S1432" i="2"/>
  <c r="T1432" i="2" s="1"/>
  <c r="S1468" i="2"/>
  <c r="T1468" i="2" s="1"/>
  <c r="S1504" i="2"/>
  <c r="T1504" i="2" s="1"/>
  <c r="S1540" i="2"/>
  <c r="T1540" i="2" s="1"/>
  <c r="S1576" i="2"/>
  <c r="T1576" i="2" s="1"/>
  <c r="S1612" i="2"/>
  <c r="T1612" i="2" s="1"/>
  <c r="S1648" i="2"/>
  <c r="T1648" i="2" s="1"/>
  <c r="S1684" i="2"/>
  <c r="T1684" i="2" s="1"/>
  <c r="S1720" i="2"/>
  <c r="T1720" i="2" s="1"/>
  <c r="S1756" i="2"/>
  <c r="T1756" i="2" s="1"/>
  <c r="S1792" i="2"/>
  <c r="T1792" i="2" s="1"/>
  <c r="S1828" i="2"/>
  <c r="T1828" i="2" s="1"/>
  <c r="S1864" i="2"/>
  <c r="T1864" i="2" s="1"/>
  <c r="S1900" i="2"/>
  <c r="T1900" i="2" s="1"/>
  <c r="S1936" i="2"/>
  <c r="T1936" i="2" s="1"/>
  <c r="S1972" i="2"/>
  <c r="T1972" i="2" s="1"/>
  <c r="S2008" i="2"/>
  <c r="T2008" i="2" s="1"/>
  <c r="S2044" i="2"/>
  <c r="T2044" i="2" s="1"/>
  <c r="S2080" i="2"/>
  <c r="T2080" i="2" s="1"/>
  <c r="S2116" i="2"/>
  <c r="T2116" i="2" s="1"/>
  <c r="S2152" i="2"/>
  <c r="T2152" i="2" s="1"/>
  <c r="S2188" i="2"/>
  <c r="T2188" i="2" s="1"/>
  <c r="S2224" i="2"/>
  <c r="T2224" i="2" s="1"/>
  <c r="S2260" i="2"/>
  <c r="T2260" i="2" s="1"/>
  <c r="S2296" i="2"/>
  <c r="T2296" i="2" s="1"/>
  <c r="S2332" i="2"/>
  <c r="T2332" i="2" s="1"/>
  <c r="S2368" i="2"/>
  <c r="T2368" i="2" s="1"/>
  <c r="S17" i="2"/>
  <c r="T17" i="2" s="1"/>
  <c r="S53" i="2"/>
  <c r="T53" i="2" s="1"/>
  <c r="S89" i="2"/>
  <c r="T89" i="2" s="1"/>
  <c r="S125" i="2"/>
  <c r="T125" i="2" s="1"/>
  <c r="S161" i="2"/>
  <c r="T161" i="2" s="1"/>
  <c r="S197" i="2"/>
  <c r="T197" i="2" s="1"/>
  <c r="S233" i="2"/>
  <c r="T233" i="2" s="1"/>
  <c r="S269" i="2"/>
  <c r="T269" i="2" s="1"/>
  <c r="S305" i="2"/>
  <c r="T305" i="2" s="1"/>
  <c r="S341" i="2"/>
  <c r="T341" i="2" s="1"/>
  <c r="S377" i="2"/>
  <c r="T377" i="2" s="1"/>
  <c r="S413" i="2"/>
  <c r="T413" i="2" s="1"/>
  <c r="S449" i="2"/>
  <c r="T449" i="2" s="1"/>
  <c r="S485" i="2"/>
  <c r="T485" i="2" s="1"/>
  <c r="S521" i="2"/>
  <c r="T521" i="2" s="1"/>
  <c r="S557" i="2"/>
  <c r="T557" i="2" s="1"/>
  <c r="S593" i="2"/>
  <c r="T593" i="2" s="1"/>
  <c r="S629" i="2"/>
  <c r="T629" i="2" s="1"/>
  <c r="S665" i="2"/>
  <c r="T665" i="2" s="1"/>
  <c r="S701" i="2"/>
  <c r="T701" i="2" s="1"/>
  <c r="S737" i="2"/>
  <c r="T737" i="2" s="1"/>
  <c r="S773" i="2"/>
  <c r="T773" i="2" s="1"/>
  <c r="S809" i="2"/>
  <c r="T809" i="2" s="1"/>
  <c r="S845" i="2"/>
  <c r="T845" i="2" s="1"/>
  <c r="S881" i="2"/>
  <c r="T881" i="2" s="1"/>
  <c r="S917" i="2"/>
  <c r="T917" i="2" s="1"/>
  <c r="S953" i="2"/>
  <c r="T953" i="2" s="1"/>
  <c r="S989" i="2"/>
  <c r="T989" i="2" s="1"/>
  <c r="S1025" i="2"/>
  <c r="T1025" i="2" s="1"/>
  <c r="S1061" i="2"/>
  <c r="T1061" i="2" s="1"/>
  <c r="S1097" i="2"/>
  <c r="T1097" i="2" s="1"/>
  <c r="S1133" i="2"/>
  <c r="T1133" i="2" s="1"/>
  <c r="S1169" i="2"/>
  <c r="T1169" i="2" s="1"/>
  <c r="S1205" i="2"/>
  <c r="T1205" i="2" s="1"/>
  <c r="S1241" i="2"/>
  <c r="T1241" i="2" s="1"/>
  <c r="S1277" i="2"/>
  <c r="T1277" i="2" s="1"/>
  <c r="S1313" i="2"/>
  <c r="T1313" i="2" s="1"/>
  <c r="S1349" i="2"/>
  <c r="T1349" i="2" s="1"/>
  <c r="S1385" i="2"/>
  <c r="T1385" i="2" s="1"/>
  <c r="S1421" i="2"/>
  <c r="T1421" i="2" s="1"/>
  <c r="S1457" i="2"/>
  <c r="T1457" i="2" s="1"/>
  <c r="S1493" i="2"/>
  <c r="T1493" i="2" s="1"/>
  <c r="S1529" i="2"/>
  <c r="T1529" i="2" s="1"/>
  <c r="S1565" i="2"/>
  <c r="T1565" i="2" s="1"/>
  <c r="S1601" i="2"/>
  <c r="T1601" i="2" s="1"/>
  <c r="S1637" i="2"/>
  <c r="T1637" i="2" s="1"/>
  <c r="S1673" i="2"/>
  <c r="T1673" i="2" s="1"/>
  <c r="S1709" i="2"/>
  <c r="T1709" i="2" s="1"/>
  <c r="S1745" i="2"/>
  <c r="T1745" i="2" s="1"/>
  <c r="S1781" i="2"/>
  <c r="T1781" i="2" s="1"/>
  <c r="S1817" i="2"/>
  <c r="T1817" i="2" s="1"/>
  <c r="S1853" i="2"/>
  <c r="T1853" i="2" s="1"/>
  <c r="S1889" i="2"/>
  <c r="T1889" i="2" s="1"/>
  <c r="S1925" i="2"/>
  <c r="T1925" i="2" s="1"/>
  <c r="S1961" i="2"/>
  <c r="T1961" i="2" s="1"/>
  <c r="S1997" i="2"/>
  <c r="T1997" i="2" s="1"/>
  <c r="S2033" i="2"/>
  <c r="T2033" i="2" s="1"/>
  <c r="S2069" i="2"/>
  <c r="T2069" i="2" s="1"/>
  <c r="S2105" i="2"/>
  <c r="T2105" i="2" s="1"/>
  <c r="S2141" i="2"/>
  <c r="T2141" i="2" s="1"/>
  <c r="S2177" i="2"/>
  <c r="T2177" i="2" s="1"/>
  <c r="S2213" i="2"/>
  <c r="T2213" i="2" s="1"/>
  <c r="S2249" i="2"/>
  <c r="T2249" i="2" s="1"/>
  <c r="S2285" i="2"/>
  <c r="T2285" i="2" s="1"/>
  <c r="S2321" i="2"/>
  <c r="T2321" i="2" s="1"/>
  <c r="S2357" i="2"/>
  <c r="T2357" i="2" s="1"/>
  <c r="S2393" i="2"/>
  <c r="T2393" i="2" s="1"/>
  <c r="S42" i="2"/>
  <c r="T42" i="2" s="1"/>
  <c r="S78" i="2"/>
  <c r="T78" i="2" s="1"/>
  <c r="S114" i="2"/>
  <c r="T114" i="2" s="1"/>
  <c r="S150" i="2"/>
  <c r="T150" i="2" s="1"/>
  <c r="S186" i="2"/>
  <c r="T186" i="2" s="1"/>
  <c r="S222" i="2"/>
  <c r="T222" i="2" s="1"/>
  <c r="S258" i="2"/>
  <c r="T258" i="2" s="1"/>
  <c r="S294" i="2"/>
  <c r="T294" i="2" s="1"/>
  <c r="S330" i="2"/>
  <c r="T330" i="2" s="1"/>
  <c r="S366" i="2"/>
  <c r="T366" i="2" s="1"/>
  <c r="S402" i="2"/>
  <c r="T402" i="2" s="1"/>
  <c r="S438" i="2"/>
  <c r="T438" i="2" s="1"/>
  <c r="S474" i="2"/>
  <c r="T474" i="2" s="1"/>
  <c r="S510" i="2"/>
  <c r="T510" i="2" s="1"/>
  <c r="S546" i="2"/>
  <c r="T546" i="2" s="1"/>
  <c r="S582" i="2"/>
  <c r="T582" i="2" s="1"/>
  <c r="S618" i="2"/>
  <c r="T618" i="2" s="1"/>
  <c r="S654" i="2"/>
  <c r="T654" i="2" s="1"/>
  <c r="S690" i="2"/>
  <c r="T690" i="2" s="1"/>
  <c r="S726" i="2"/>
  <c r="T726" i="2" s="1"/>
  <c r="S762" i="2"/>
  <c r="T762" i="2" s="1"/>
  <c r="S798" i="2"/>
  <c r="T798" i="2" s="1"/>
  <c r="S834" i="2"/>
  <c r="T834" i="2" s="1"/>
  <c r="S870" i="2"/>
  <c r="T870" i="2" s="1"/>
  <c r="S906" i="2"/>
  <c r="T906" i="2" s="1"/>
  <c r="S942" i="2"/>
  <c r="T942" i="2" s="1"/>
  <c r="S978" i="2"/>
  <c r="T978" i="2" s="1"/>
  <c r="S1014" i="2"/>
  <c r="T1014" i="2" s="1"/>
  <c r="S1050" i="2"/>
  <c r="T1050" i="2" s="1"/>
  <c r="S1086" i="2"/>
  <c r="T1086" i="2" s="1"/>
  <c r="S1122" i="2"/>
  <c r="T1122" i="2" s="1"/>
  <c r="S1158" i="2"/>
  <c r="T1158" i="2" s="1"/>
  <c r="S1194" i="2"/>
  <c r="T1194" i="2" s="1"/>
  <c r="S1230" i="2"/>
  <c r="T1230" i="2" s="1"/>
  <c r="S1266" i="2"/>
  <c r="T1266" i="2" s="1"/>
  <c r="S1302" i="2"/>
  <c r="T1302" i="2" s="1"/>
  <c r="S1338" i="2"/>
  <c r="T1338" i="2" s="1"/>
  <c r="S1374" i="2"/>
  <c r="T1374" i="2" s="1"/>
  <c r="S1410" i="2"/>
  <c r="T1410" i="2" s="1"/>
  <c r="S1446" i="2"/>
  <c r="T1446" i="2" s="1"/>
  <c r="S1482" i="2"/>
  <c r="T1482" i="2" s="1"/>
  <c r="S1518" i="2"/>
  <c r="T1518" i="2" s="1"/>
  <c r="S1554" i="2"/>
  <c r="T1554" i="2" s="1"/>
  <c r="S1590" i="2"/>
  <c r="T1590" i="2" s="1"/>
  <c r="S1626" i="2"/>
  <c r="T1626" i="2" s="1"/>
  <c r="S1662" i="2"/>
  <c r="T1662" i="2" s="1"/>
  <c r="S1698" i="2"/>
  <c r="T1698" i="2" s="1"/>
  <c r="S1734" i="2"/>
  <c r="T1734" i="2" s="1"/>
  <c r="S1770" i="2"/>
  <c r="T1770" i="2" s="1"/>
  <c r="S1806" i="2"/>
  <c r="T1806" i="2" s="1"/>
  <c r="S1842" i="2"/>
  <c r="T1842" i="2" s="1"/>
  <c r="S1878" i="2"/>
  <c r="T1878" i="2" s="1"/>
  <c r="S1914" i="2"/>
  <c r="T1914" i="2" s="1"/>
  <c r="S1950" i="2"/>
  <c r="T1950" i="2" s="1"/>
  <c r="S1986" i="2"/>
  <c r="T1986" i="2" s="1"/>
  <c r="S2022" i="2"/>
  <c r="T2022" i="2" s="1"/>
  <c r="S2058" i="2"/>
  <c r="T2058" i="2" s="1"/>
  <c r="S2094" i="2"/>
  <c r="T2094" i="2" s="1"/>
  <c r="S2130" i="2"/>
  <c r="T2130" i="2" s="1"/>
  <c r="S2166" i="2"/>
  <c r="T2166" i="2" s="1"/>
  <c r="S2202" i="2"/>
  <c r="T2202" i="2" s="1"/>
  <c r="S2238" i="2"/>
  <c r="T2238" i="2" s="1"/>
  <c r="S2274" i="2"/>
  <c r="T2274" i="2" s="1"/>
  <c r="S2310" i="2"/>
  <c r="T2310" i="2" s="1"/>
  <c r="S2346" i="2"/>
  <c r="T2346" i="2" s="1"/>
  <c r="S2382" i="2"/>
  <c r="T2382" i="2" s="1"/>
  <c r="S31" i="2"/>
  <c r="T31" i="2" s="1"/>
  <c r="S67" i="2"/>
  <c r="T67" i="2" s="1"/>
  <c r="S103" i="2"/>
  <c r="T103" i="2" s="1"/>
  <c r="S139" i="2"/>
  <c r="T139" i="2" s="1"/>
  <c r="S175" i="2"/>
  <c r="T175" i="2" s="1"/>
  <c r="S211" i="2"/>
  <c r="T211" i="2" s="1"/>
  <c r="S247" i="2"/>
  <c r="T247" i="2" s="1"/>
  <c r="S283" i="2"/>
  <c r="T283" i="2" s="1"/>
  <c r="S319" i="2"/>
  <c r="T319" i="2" s="1"/>
  <c r="S355" i="2"/>
  <c r="T355" i="2" s="1"/>
  <c r="S391" i="2"/>
  <c r="T391" i="2" s="1"/>
  <c r="S427" i="2"/>
  <c r="T427" i="2" s="1"/>
  <c r="S463" i="2"/>
  <c r="T463" i="2" s="1"/>
  <c r="S499" i="2"/>
  <c r="T499" i="2" s="1"/>
  <c r="S535" i="2"/>
  <c r="T535" i="2" s="1"/>
  <c r="S571" i="2"/>
  <c r="T571" i="2" s="1"/>
  <c r="S607" i="2"/>
  <c r="T607" i="2" s="1"/>
  <c r="S643" i="2"/>
  <c r="T643" i="2" s="1"/>
  <c r="S679" i="2"/>
  <c r="T679" i="2" s="1"/>
  <c r="S715" i="2"/>
  <c r="T715" i="2" s="1"/>
  <c r="S751" i="2"/>
  <c r="T751" i="2" s="1"/>
  <c r="S787" i="2"/>
  <c r="T787" i="2" s="1"/>
  <c r="S823" i="2"/>
  <c r="T823" i="2" s="1"/>
  <c r="S859" i="2"/>
  <c r="T859" i="2" s="1"/>
  <c r="S895" i="2"/>
  <c r="T895" i="2" s="1"/>
  <c r="S931" i="2"/>
  <c r="T931" i="2" s="1"/>
  <c r="S967" i="2"/>
  <c r="T967" i="2" s="1"/>
  <c r="S1003" i="2"/>
  <c r="T1003" i="2" s="1"/>
  <c r="S1039" i="2"/>
  <c r="T1039" i="2" s="1"/>
  <c r="S1075" i="2"/>
  <c r="T1075" i="2" s="1"/>
  <c r="S1111" i="2"/>
  <c r="T1111" i="2" s="1"/>
  <c r="S1147" i="2"/>
  <c r="T1147" i="2" s="1"/>
  <c r="S1183" i="2"/>
  <c r="T1183" i="2" s="1"/>
  <c r="S1219" i="2"/>
  <c r="T1219" i="2" s="1"/>
  <c r="S1255" i="2"/>
  <c r="T1255" i="2" s="1"/>
  <c r="S1291" i="2"/>
  <c r="T1291" i="2" s="1"/>
  <c r="S1327" i="2"/>
  <c r="T1327" i="2" s="1"/>
  <c r="S1363" i="2"/>
  <c r="T1363" i="2" s="1"/>
  <c r="S1399" i="2"/>
  <c r="T1399" i="2" s="1"/>
  <c r="S1435" i="2"/>
  <c r="T1435" i="2" s="1"/>
  <c r="S1471" i="2"/>
  <c r="T1471" i="2" s="1"/>
  <c r="S1507" i="2"/>
  <c r="T1507" i="2" s="1"/>
  <c r="S1543" i="2"/>
  <c r="T1543" i="2" s="1"/>
  <c r="S1579" i="2"/>
  <c r="T1579" i="2" s="1"/>
  <c r="S1615" i="2"/>
  <c r="T1615" i="2" s="1"/>
  <c r="S1651" i="2"/>
  <c r="T1651" i="2" s="1"/>
  <c r="S1687" i="2"/>
  <c r="T1687" i="2" s="1"/>
  <c r="S1723" i="2"/>
  <c r="T1723" i="2" s="1"/>
  <c r="S1759" i="2"/>
  <c r="T1759" i="2" s="1"/>
  <c r="S1795" i="2"/>
  <c r="T1795" i="2" s="1"/>
  <c r="S1831" i="2"/>
  <c r="T1831" i="2" s="1"/>
  <c r="S1867" i="2"/>
  <c r="T1867" i="2" s="1"/>
  <c r="S1903" i="2"/>
  <c r="T1903" i="2" s="1"/>
  <c r="S1939" i="2"/>
  <c r="T1939" i="2" s="1"/>
  <c r="S1975" i="2"/>
  <c r="T1975" i="2" s="1"/>
  <c r="S2011" i="2"/>
  <c r="T2011" i="2" s="1"/>
  <c r="S2047" i="2"/>
  <c r="T2047" i="2" s="1"/>
  <c r="S2083" i="2"/>
  <c r="T2083" i="2" s="1"/>
  <c r="S2119" i="2"/>
  <c r="T2119" i="2" s="1"/>
  <c r="S2155" i="2"/>
  <c r="T2155" i="2" s="1"/>
  <c r="S2191" i="2"/>
  <c r="T2191" i="2" s="1"/>
  <c r="S2227" i="2"/>
  <c r="T2227" i="2" s="1"/>
  <c r="S2263" i="2"/>
  <c r="T2263" i="2" s="1"/>
  <c r="S2299" i="2"/>
  <c r="T2299" i="2" s="1"/>
  <c r="S2335" i="2"/>
  <c r="T2335" i="2" s="1"/>
  <c r="S2371" i="2"/>
  <c r="T2371" i="2" s="1"/>
  <c r="S1821" i="2"/>
  <c r="T1821" i="2" s="1"/>
  <c r="S1857" i="2"/>
  <c r="T1857" i="2" s="1"/>
  <c r="S1893" i="2"/>
  <c r="T1893" i="2" s="1"/>
  <c r="S1929" i="2"/>
  <c r="T1929" i="2" s="1"/>
  <c r="S1965" i="2"/>
  <c r="T1965" i="2" s="1"/>
  <c r="S2001" i="2"/>
  <c r="T2001" i="2" s="1"/>
  <c r="S2037" i="2"/>
  <c r="T2037" i="2" s="1"/>
  <c r="S2073" i="2"/>
  <c r="T2073" i="2" s="1"/>
  <c r="S2109" i="2"/>
  <c r="T2109" i="2" s="1"/>
  <c r="S2145" i="2"/>
  <c r="T2145" i="2" s="1"/>
  <c r="S2181" i="2"/>
  <c r="T2181" i="2" s="1"/>
  <c r="S2217" i="2"/>
  <c r="T2217" i="2" s="1"/>
  <c r="S2253" i="2"/>
  <c r="T2253" i="2" s="1"/>
  <c r="S2289" i="2"/>
  <c r="T2289" i="2" s="1"/>
  <c r="S2325" i="2"/>
  <c r="T2325" i="2" s="1"/>
  <c r="S2361" i="2"/>
  <c r="T2361" i="2" s="1"/>
  <c r="S2397" i="2"/>
  <c r="T2397" i="2" s="1"/>
  <c r="S2433" i="2"/>
  <c r="T2433" i="2" s="1"/>
  <c r="S2469" i="2"/>
  <c r="T2469" i="2" s="1"/>
  <c r="S2505" i="2"/>
  <c r="T2505" i="2" s="1"/>
  <c r="S2541" i="2"/>
  <c r="T2541" i="2" s="1"/>
  <c r="S2577" i="2"/>
  <c r="T2577" i="2" s="1"/>
  <c r="S2613" i="2"/>
  <c r="T2613" i="2" s="1"/>
  <c r="S2649" i="2"/>
  <c r="T2649" i="2" s="1"/>
  <c r="S2685" i="2"/>
  <c r="T2685" i="2" s="1"/>
  <c r="S2721" i="2"/>
  <c r="T2721" i="2" s="1"/>
  <c r="S2757" i="2"/>
  <c r="T2757" i="2" s="1"/>
  <c r="S2793" i="2"/>
  <c r="T2793" i="2" s="1"/>
  <c r="S2829" i="2"/>
  <c r="T2829" i="2" s="1"/>
  <c r="S2865" i="2"/>
  <c r="T2865" i="2" s="1"/>
  <c r="S2901" i="2"/>
  <c r="T2901" i="2" s="1"/>
  <c r="S2937" i="2"/>
  <c r="T2937" i="2" s="1"/>
  <c r="S2973" i="2"/>
  <c r="T2973" i="2" s="1"/>
  <c r="S3009" i="2"/>
  <c r="T3009" i="2" s="1"/>
  <c r="S3045" i="2"/>
  <c r="T3045" i="2" s="1"/>
  <c r="S3081" i="2"/>
  <c r="T3081" i="2" s="1"/>
  <c r="S3117" i="2"/>
  <c r="T3117" i="2" s="1"/>
  <c r="S3153" i="2"/>
  <c r="T3153" i="2" s="1"/>
  <c r="S3189" i="2"/>
  <c r="T3189" i="2" s="1"/>
  <c r="S3225" i="2"/>
  <c r="T3225" i="2" s="1"/>
  <c r="S3261" i="2"/>
  <c r="T3261" i="2" s="1"/>
  <c r="S3297" i="2"/>
  <c r="T3297" i="2" s="1"/>
  <c r="S3333" i="2"/>
  <c r="T3333" i="2" s="1"/>
  <c r="S3369" i="2"/>
  <c r="T3369" i="2" s="1"/>
  <c r="S3405" i="2"/>
  <c r="T3405" i="2" s="1"/>
  <c r="S3441" i="2"/>
  <c r="T3441" i="2" s="1"/>
  <c r="S3477" i="2"/>
  <c r="T3477" i="2" s="1"/>
  <c r="S3513" i="2"/>
  <c r="T3513" i="2" s="1"/>
  <c r="S3549" i="2"/>
  <c r="T3549" i="2" s="1"/>
  <c r="S3585" i="2"/>
  <c r="T3585" i="2" s="1"/>
  <c r="S3621" i="2"/>
  <c r="T3621" i="2" s="1"/>
  <c r="S3657" i="2"/>
  <c r="T3657" i="2" s="1"/>
  <c r="S3693" i="2"/>
  <c r="T3693" i="2" s="1"/>
  <c r="S3729" i="2"/>
  <c r="T3729" i="2" s="1"/>
  <c r="S3765" i="2"/>
  <c r="T3765" i="2" s="1"/>
  <c r="S3801" i="2"/>
  <c r="T3801" i="2" s="1"/>
  <c r="S3837" i="2"/>
  <c r="T3837" i="2" s="1"/>
  <c r="S3873" i="2"/>
  <c r="T3873" i="2" s="1"/>
  <c r="S3909" i="2"/>
  <c r="T3909" i="2" s="1"/>
  <c r="S3945" i="2"/>
  <c r="T3945" i="2" s="1"/>
  <c r="S3981" i="2"/>
  <c r="T3981" i="2" s="1"/>
  <c r="S4017" i="2"/>
  <c r="T4017" i="2" s="1"/>
  <c r="S4053" i="2"/>
  <c r="T4053" i="2" s="1"/>
  <c r="S4089" i="2"/>
  <c r="T4089" i="2" s="1"/>
  <c r="S4125" i="2"/>
  <c r="T4125" i="2" s="1"/>
  <c r="S4161" i="2"/>
  <c r="T4161" i="2" s="1"/>
  <c r="S4197" i="2"/>
  <c r="T4197" i="2" s="1"/>
  <c r="S4233" i="2"/>
  <c r="T4233" i="2" s="1"/>
  <c r="S4269" i="2"/>
  <c r="T4269" i="2" s="1"/>
  <c r="S4305" i="2"/>
  <c r="T4305" i="2" s="1"/>
  <c r="S4341" i="2"/>
  <c r="T4341" i="2" s="1"/>
  <c r="S4377" i="2"/>
  <c r="T4377" i="2" s="1"/>
  <c r="S4413" i="2"/>
  <c r="T4413" i="2" s="1"/>
  <c r="S4449" i="2"/>
  <c r="T4449" i="2" s="1"/>
  <c r="S4485" i="2"/>
  <c r="T4485" i="2" s="1"/>
  <c r="S4521" i="2"/>
  <c r="T4521" i="2" s="1"/>
  <c r="S4557" i="2"/>
  <c r="T4557" i="2" s="1"/>
  <c r="S4593" i="2"/>
  <c r="T4593" i="2" s="1"/>
  <c r="S4629" i="2"/>
  <c r="T4629" i="2" s="1"/>
  <c r="S4665" i="2"/>
  <c r="T4665" i="2" s="1"/>
  <c r="S4701" i="2"/>
  <c r="T4701" i="2" s="1"/>
  <c r="S4737" i="2"/>
  <c r="T4737" i="2" s="1"/>
  <c r="S4773" i="2"/>
  <c r="T4773" i="2" s="1"/>
  <c r="S4809" i="2"/>
  <c r="T4809" i="2" s="1"/>
  <c r="S4845" i="2"/>
  <c r="T4845" i="2" s="1"/>
  <c r="S4881" i="2"/>
  <c r="T4881" i="2" s="1"/>
  <c r="S4917" i="2"/>
  <c r="T4917" i="2" s="1"/>
  <c r="S4953" i="2"/>
  <c r="T4953" i="2" s="1"/>
  <c r="S4989" i="2"/>
  <c r="T4989" i="2" s="1"/>
  <c r="S5025" i="2"/>
  <c r="T5025" i="2" s="1"/>
  <c r="S5061" i="2"/>
  <c r="T5061" i="2" s="1"/>
  <c r="S5097" i="2"/>
  <c r="T5097" i="2" s="1"/>
  <c r="S5133" i="2"/>
  <c r="T5133" i="2" s="1"/>
  <c r="S5169" i="2"/>
  <c r="T5169" i="2" s="1"/>
  <c r="S5205" i="2"/>
  <c r="T5205" i="2" s="1"/>
  <c r="S5241" i="2"/>
  <c r="T5241" i="2" s="1"/>
  <c r="S5277" i="2"/>
  <c r="T5277" i="2" s="1"/>
  <c r="S5313" i="2"/>
  <c r="T5313" i="2" s="1"/>
  <c r="S5349" i="2"/>
  <c r="T5349" i="2" s="1"/>
  <c r="S5385" i="2"/>
  <c r="T5385" i="2" s="1"/>
  <c r="S5421" i="2"/>
  <c r="T5421" i="2" s="1"/>
  <c r="S5457" i="2"/>
  <c r="T5457" i="2" s="1"/>
  <c r="S5493" i="2"/>
  <c r="T5493" i="2" s="1"/>
  <c r="S5529" i="2"/>
  <c r="T5529" i="2" s="1"/>
  <c r="S5565" i="2"/>
  <c r="T5565" i="2" s="1"/>
  <c r="S5601" i="2"/>
  <c r="T5601" i="2" s="1"/>
  <c r="S5637" i="2"/>
  <c r="T5637" i="2" s="1"/>
  <c r="S5673" i="2"/>
  <c r="T5673" i="2" s="1"/>
  <c r="S5709" i="2"/>
  <c r="T5709" i="2" s="1"/>
  <c r="S5745" i="2"/>
  <c r="T5745" i="2" s="1"/>
  <c r="S5781" i="2"/>
  <c r="T5781" i="2" s="1"/>
  <c r="S5817" i="2"/>
  <c r="T5817" i="2" s="1"/>
  <c r="S5853" i="2"/>
  <c r="T5853" i="2" s="1"/>
  <c r="S5889" i="2"/>
  <c r="T5889" i="2" s="1"/>
  <c r="S5925" i="2"/>
  <c r="T5925" i="2" s="1"/>
  <c r="S5961" i="2"/>
  <c r="T5961" i="2" s="1"/>
  <c r="S5997" i="2"/>
  <c r="T5997" i="2" s="1"/>
  <c r="S6033" i="2"/>
  <c r="T6033" i="2" s="1"/>
  <c r="S6069" i="2"/>
  <c r="T6069" i="2" s="1"/>
  <c r="S6105" i="2"/>
  <c r="T6105" i="2" s="1"/>
  <c r="S2422" i="2"/>
  <c r="T2422" i="2" s="1"/>
  <c r="S2458" i="2"/>
  <c r="T2458" i="2" s="1"/>
  <c r="S2494" i="2"/>
  <c r="T2494" i="2" s="1"/>
  <c r="S2530" i="2"/>
  <c r="T2530" i="2" s="1"/>
  <c r="S2566" i="2"/>
  <c r="T2566" i="2" s="1"/>
  <c r="S2602" i="2"/>
  <c r="T2602" i="2" s="1"/>
  <c r="S2638" i="2"/>
  <c r="T2638" i="2" s="1"/>
  <c r="S2674" i="2"/>
  <c r="T2674" i="2" s="1"/>
  <c r="S2710" i="2"/>
  <c r="T2710" i="2" s="1"/>
  <c r="S2746" i="2"/>
  <c r="T2746" i="2" s="1"/>
  <c r="S2782" i="2"/>
  <c r="T2782" i="2" s="1"/>
  <c r="S2818" i="2"/>
  <c r="T2818" i="2" s="1"/>
  <c r="S2854" i="2"/>
  <c r="T2854" i="2" s="1"/>
  <c r="S2890" i="2"/>
  <c r="T2890" i="2" s="1"/>
  <c r="S2926" i="2"/>
  <c r="T2926" i="2" s="1"/>
  <c r="S2962" i="2"/>
  <c r="T2962" i="2" s="1"/>
  <c r="S2998" i="2"/>
  <c r="T2998" i="2" s="1"/>
  <c r="S3034" i="2"/>
  <c r="T3034" i="2" s="1"/>
  <c r="S3070" i="2"/>
  <c r="T3070" i="2" s="1"/>
  <c r="S3106" i="2"/>
  <c r="T3106" i="2" s="1"/>
  <c r="S3142" i="2"/>
  <c r="T3142" i="2" s="1"/>
  <c r="S3178" i="2"/>
  <c r="T3178" i="2" s="1"/>
  <c r="S3214" i="2"/>
  <c r="T3214" i="2" s="1"/>
  <c r="S3250" i="2"/>
  <c r="T3250" i="2" s="1"/>
  <c r="S3286" i="2"/>
  <c r="T3286" i="2" s="1"/>
  <c r="S3322" i="2"/>
  <c r="T3322" i="2" s="1"/>
  <c r="S3358" i="2"/>
  <c r="T3358" i="2" s="1"/>
  <c r="S3394" i="2"/>
  <c r="T3394" i="2" s="1"/>
  <c r="S3430" i="2"/>
  <c r="T3430" i="2" s="1"/>
  <c r="S3466" i="2"/>
  <c r="T3466" i="2" s="1"/>
  <c r="S3502" i="2"/>
  <c r="T3502" i="2" s="1"/>
  <c r="S3538" i="2"/>
  <c r="T3538" i="2" s="1"/>
  <c r="S3574" i="2"/>
  <c r="T3574" i="2" s="1"/>
  <c r="S3610" i="2"/>
  <c r="T3610" i="2" s="1"/>
  <c r="S3646" i="2"/>
  <c r="T3646" i="2" s="1"/>
  <c r="S3682" i="2"/>
  <c r="T3682" i="2" s="1"/>
  <c r="S3718" i="2"/>
  <c r="T3718" i="2" s="1"/>
  <c r="S3754" i="2"/>
  <c r="T3754" i="2" s="1"/>
  <c r="S3790" i="2"/>
  <c r="T3790" i="2" s="1"/>
  <c r="S3826" i="2"/>
  <c r="T3826" i="2" s="1"/>
  <c r="S3862" i="2"/>
  <c r="T3862" i="2" s="1"/>
  <c r="S3898" i="2"/>
  <c r="T3898" i="2" s="1"/>
  <c r="S3934" i="2"/>
  <c r="T3934" i="2" s="1"/>
  <c r="S3970" i="2"/>
  <c r="T3970" i="2" s="1"/>
  <c r="S4006" i="2"/>
  <c r="T4006" i="2" s="1"/>
  <c r="S4042" i="2"/>
  <c r="T4042" i="2" s="1"/>
  <c r="S4078" i="2"/>
  <c r="T4078" i="2" s="1"/>
  <c r="S4114" i="2"/>
  <c r="T4114" i="2" s="1"/>
  <c r="S4150" i="2"/>
  <c r="T4150" i="2" s="1"/>
  <c r="S4186" i="2"/>
  <c r="T4186" i="2" s="1"/>
  <c r="S4222" i="2"/>
  <c r="T4222" i="2" s="1"/>
  <c r="S4258" i="2"/>
  <c r="T4258" i="2" s="1"/>
  <c r="S4294" i="2"/>
  <c r="T4294" i="2" s="1"/>
  <c r="S4330" i="2"/>
  <c r="T4330" i="2" s="1"/>
  <c r="S4366" i="2"/>
  <c r="T4366" i="2" s="1"/>
  <c r="S4402" i="2"/>
  <c r="T4402" i="2" s="1"/>
  <c r="S4438" i="2"/>
  <c r="T4438" i="2" s="1"/>
  <c r="S4474" i="2"/>
  <c r="T4474" i="2" s="1"/>
  <c r="S4510" i="2"/>
  <c r="T4510" i="2" s="1"/>
  <c r="S4546" i="2"/>
  <c r="T4546" i="2" s="1"/>
  <c r="S4582" i="2"/>
  <c r="T4582" i="2" s="1"/>
  <c r="S4618" i="2"/>
  <c r="T4618" i="2" s="1"/>
  <c r="S4654" i="2"/>
  <c r="T4654" i="2" s="1"/>
  <c r="S4690" i="2"/>
  <c r="T4690" i="2" s="1"/>
  <c r="S4726" i="2"/>
  <c r="T4726" i="2" s="1"/>
  <c r="S4762" i="2"/>
  <c r="T4762" i="2" s="1"/>
  <c r="S4798" i="2"/>
  <c r="T4798" i="2" s="1"/>
  <c r="S4834" i="2"/>
  <c r="T4834" i="2" s="1"/>
  <c r="S4870" i="2"/>
  <c r="T4870" i="2" s="1"/>
  <c r="S4906" i="2"/>
  <c r="T4906" i="2" s="1"/>
  <c r="S4942" i="2"/>
  <c r="T4942" i="2" s="1"/>
  <c r="S4978" i="2"/>
  <c r="T4978" i="2" s="1"/>
  <c r="S5014" i="2"/>
  <c r="T5014" i="2" s="1"/>
  <c r="S5050" i="2"/>
  <c r="T5050" i="2" s="1"/>
  <c r="S5086" i="2"/>
  <c r="T5086" i="2" s="1"/>
  <c r="S5122" i="2"/>
  <c r="T5122" i="2" s="1"/>
  <c r="S38" i="2"/>
  <c r="T38" i="2" s="1"/>
  <c r="S74" i="2"/>
  <c r="T74" i="2" s="1"/>
  <c r="S110" i="2"/>
  <c r="T110" i="2" s="1"/>
  <c r="S146" i="2"/>
  <c r="T146" i="2" s="1"/>
  <c r="S182" i="2"/>
  <c r="T182" i="2" s="1"/>
  <c r="S218" i="2"/>
  <c r="T218" i="2" s="1"/>
  <c r="S254" i="2"/>
  <c r="T254" i="2" s="1"/>
  <c r="S290" i="2"/>
  <c r="T290" i="2" s="1"/>
  <c r="S326" i="2"/>
  <c r="T326" i="2" s="1"/>
  <c r="S362" i="2"/>
  <c r="T362" i="2" s="1"/>
  <c r="S398" i="2"/>
  <c r="T398" i="2" s="1"/>
  <c r="S434" i="2"/>
  <c r="T434" i="2" s="1"/>
  <c r="S470" i="2"/>
  <c r="T470" i="2" s="1"/>
  <c r="S506" i="2"/>
  <c r="T506" i="2" s="1"/>
  <c r="S542" i="2"/>
  <c r="T542" i="2" s="1"/>
  <c r="S578" i="2"/>
  <c r="T578" i="2" s="1"/>
  <c r="S614" i="2"/>
  <c r="T614" i="2" s="1"/>
  <c r="S650" i="2"/>
  <c r="T650" i="2" s="1"/>
  <c r="S686" i="2"/>
  <c r="T686" i="2" s="1"/>
  <c r="S722" i="2"/>
  <c r="T722" i="2" s="1"/>
  <c r="S758" i="2"/>
  <c r="T758" i="2" s="1"/>
  <c r="S794" i="2"/>
  <c r="T794" i="2" s="1"/>
  <c r="S830" i="2"/>
  <c r="T830" i="2" s="1"/>
  <c r="S866" i="2"/>
  <c r="T866" i="2" s="1"/>
  <c r="S902" i="2"/>
  <c r="T902" i="2" s="1"/>
  <c r="S938" i="2"/>
  <c r="T938" i="2" s="1"/>
  <c r="S974" i="2"/>
  <c r="T974" i="2" s="1"/>
  <c r="S1010" i="2"/>
  <c r="T1010" i="2" s="1"/>
  <c r="S1046" i="2"/>
  <c r="T1046" i="2" s="1"/>
  <c r="S1082" i="2"/>
  <c r="T1082" i="2" s="1"/>
  <c r="S1118" i="2"/>
  <c r="T1118" i="2" s="1"/>
  <c r="S1154" i="2"/>
  <c r="T1154" i="2" s="1"/>
  <c r="S1190" i="2"/>
  <c r="T1190" i="2" s="1"/>
  <c r="S1226" i="2"/>
  <c r="T1226" i="2" s="1"/>
  <c r="S1262" i="2"/>
  <c r="T1262" i="2" s="1"/>
  <c r="S1298" i="2"/>
  <c r="T1298" i="2" s="1"/>
  <c r="S1334" i="2"/>
  <c r="T1334" i="2" s="1"/>
  <c r="S1370" i="2"/>
  <c r="T1370" i="2" s="1"/>
  <c r="S1406" i="2"/>
  <c r="T1406" i="2" s="1"/>
  <c r="S1442" i="2"/>
  <c r="T1442" i="2" s="1"/>
  <c r="S1478" i="2"/>
  <c r="T1478" i="2" s="1"/>
  <c r="S1514" i="2"/>
  <c r="T1514" i="2" s="1"/>
  <c r="S1550" i="2"/>
  <c r="T1550" i="2" s="1"/>
  <c r="S1586" i="2"/>
  <c r="T1586" i="2" s="1"/>
  <c r="S1622" i="2"/>
  <c r="T1622" i="2" s="1"/>
  <c r="S1658" i="2"/>
  <c r="T1658" i="2" s="1"/>
  <c r="S1694" i="2"/>
  <c r="T1694" i="2" s="1"/>
  <c r="S1730" i="2"/>
  <c r="T1730" i="2" s="1"/>
  <c r="S1766" i="2"/>
  <c r="T1766" i="2" s="1"/>
  <c r="S1802" i="2"/>
  <c r="T1802" i="2" s="1"/>
  <c r="S1838" i="2"/>
  <c r="T1838" i="2" s="1"/>
  <c r="S1874" i="2"/>
  <c r="T1874" i="2" s="1"/>
  <c r="S1910" i="2"/>
  <c r="T1910" i="2" s="1"/>
  <c r="S1946" i="2"/>
  <c r="T1946" i="2" s="1"/>
  <c r="S1982" i="2"/>
  <c r="T1982" i="2" s="1"/>
  <c r="S2018" i="2"/>
  <c r="T2018" i="2" s="1"/>
  <c r="S2054" i="2"/>
  <c r="T2054" i="2" s="1"/>
  <c r="S2090" i="2"/>
  <c r="T2090" i="2" s="1"/>
  <c r="S2126" i="2"/>
  <c r="T2126" i="2" s="1"/>
  <c r="S2162" i="2"/>
  <c r="T2162" i="2" s="1"/>
  <c r="S2198" i="2"/>
  <c r="T2198" i="2" s="1"/>
  <c r="S2234" i="2"/>
  <c r="T2234" i="2" s="1"/>
  <c r="S2270" i="2"/>
  <c r="T2270" i="2" s="1"/>
  <c r="S2306" i="2"/>
  <c r="T2306" i="2" s="1"/>
  <c r="S2342" i="2"/>
  <c r="T2342" i="2" s="1"/>
  <c r="S2378" i="2"/>
  <c r="T2378" i="2" s="1"/>
  <c r="S1041" i="2"/>
  <c r="T1041" i="2" s="1"/>
  <c r="S1077" i="2"/>
  <c r="T1077" i="2" s="1"/>
  <c r="S1113" i="2"/>
  <c r="T1113" i="2" s="1"/>
  <c r="S1149" i="2"/>
  <c r="T1149" i="2" s="1"/>
  <c r="S1185" i="2"/>
  <c r="T1185" i="2" s="1"/>
  <c r="S1221" i="2"/>
  <c r="T1221" i="2" s="1"/>
  <c r="S1257" i="2"/>
  <c r="T1257" i="2" s="1"/>
  <c r="S1293" i="2"/>
  <c r="T1293" i="2" s="1"/>
  <c r="S1329" i="2"/>
  <c r="T1329" i="2" s="1"/>
  <c r="S1365" i="2"/>
  <c r="T1365" i="2" s="1"/>
  <c r="S1401" i="2"/>
  <c r="T1401" i="2" s="1"/>
  <c r="S1437" i="2"/>
  <c r="T1437" i="2" s="1"/>
  <c r="S1473" i="2"/>
  <c r="T1473" i="2" s="1"/>
  <c r="S1509" i="2"/>
  <c r="T1509" i="2" s="1"/>
  <c r="S1545" i="2"/>
  <c r="T1545" i="2" s="1"/>
  <c r="S1581" i="2"/>
  <c r="T1581" i="2" s="1"/>
  <c r="S1617" i="2"/>
  <c r="T1617" i="2" s="1"/>
  <c r="S1653" i="2"/>
  <c r="T1653" i="2" s="1"/>
  <c r="S1689" i="2"/>
  <c r="T1689" i="2" s="1"/>
  <c r="S1725" i="2"/>
  <c r="T1725" i="2" s="1"/>
  <c r="S1761" i="2"/>
  <c r="T1761" i="2" s="1"/>
  <c r="S1797" i="2"/>
  <c r="T1797" i="2" s="1"/>
  <c r="S34" i="2"/>
  <c r="T34" i="2" s="1"/>
  <c r="S70" i="2"/>
  <c r="T70" i="2" s="1"/>
  <c r="S106" i="2"/>
  <c r="T106" i="2" s="1"/>
  <c r="S142" i="2"/>
  <c r="T142" i="2" s="1"/>
  <c r="S178" i="2"/>
  <c r="T178" i="2" s="1"/>
  <c r="S214" i="2"/>
  <c r="T214" i="2" s="1"/>
  <c r="S250" i="2"/>
  <c r="T250" i="2" s="1"/>
  <c r="S286" i="2"/>
  <c r="T286" i="2" s="1"/>
  <c r="S322" i="2"/>
  <c r="T322" i="2" s="1"/>
  <c r="S358" i="2"/>
  <c r="T358" i="2" s="1"/>
  <c r="S394" i="2"/>
  <c r="T394" i="2" s="1"/>
  <c r="S430" i="2"/>
  <c r="T430" i="2" s="1"/>
  <c r="S466" i="2"/>
  <c r="T466" i="2" s="1"/>
  <c r="S502" i="2"/>
  <c r="T502" i="2" s="1"/>
  <c r="S538" i="2"/>
  <c r="T538" i="2" s="1"/>
  <c r="S574" i="2"/>
  <c r="T574" i="2" s="1"/>
  <c r="S610" i="2"/>
  <c r="T610" i="2" s="1"/>
  <c r="S646" i="2"/>
  <c r="T646" i="2" s="1"/>
  <c r="S682" i="2"/>
  <c r="T682" i="2" s="1"/>
  <c r="S718" i="2"/>
  <c r="T718" i="2" s="1"/>
  <c r="S754" i="2"/>
  <c r="T754" i="2" s="1"/>
  <c r="S790" i="2"/>
  <c r="T790" i="2" s="1"/>
  <c r="S826" i="2"/>
  <c r="T826" i="2" s="1"/>
  <c r="S862" i="2"/>
  <c r="T862" i="2" s="1"/>
  <c r="S898" i="2"/>
  <c r="T898" i="2" s="1"/>
  <c r="S934" i="2"/>
  <c r="T934" i="2" s="1"/>
  <c r="S970" i="2"/>
  <c r="T970" i="2" s="1"/>
  <c r="S1006" i="2"/>
  <c r="T1006" i="2" s="1"/>
  <c r="S1042" i="2"/>
  <c r="T1042" i="2" s="1"/>
  <c r="S1078" i="2"/>
  <c r="T1078" i="2" s="1"/>
  <c r="S1114" i="2"/>
  <c r="T1114" i="2" s="1"/>
  <c r="S1150" i="2"/>
  <c r="T1150" i="2" s="1"/>
  <c r="S1186" i="2"/>
  <c r="T1186" i="2" s="1"/>
  <c r="S1222" i="2"/>
  <c r="T1222" i="2" s="1"/>
  <c r="S1258" i="2"/>
  <c r="T1258" i="2" s="1"/>
  <c r="S1294" i="2"/>
  <c r="T1294" i="2" s="1"/>
  <c r="S1330" i="2"/>
  <c r="T1330" i="2" s="1"/>
  <c r="S1366" i="2"/>
  <c r="T1366" i="2" s="1"/>
  <c r="S1402" i="2"/>
  <c r="T1402" i="2" s="1"/>
  <c r="S1438" i="2"/>
  <c r="T1438" i="2" s="1"/>
  <c r="S1474" i="2"/>
  <c r="T1474" i="2" s="1"/>
  <c r="S1510" i="2"/>
  <c r="T1510" i="2" s="1"/>
  <c r="S1546" i="2"/>
  <c r="T1546" i="2" s="1"/>
  <c r="S1582" i="2"/>
  <c r="T1582" i="2" s="1"/>
  <c r="S1618" i="2"/>
  <c r="T1618" i="2" s="1"/>
  <c r="S1654" i="2"/>
  <c r="T1654" i="2" s="1"/>
  <c r="S1690" i="2"/>
  <c r="T1690" i="2" s="1"/>
  <c r="S1726" i="2"/>
  <c r="T1726" i="2" s="1"/>
  <c r="S1762" i="2"/>
  <c r="T1762" i="2" s="1"/>
  <c r="S1798" i="2"/>
  <c r="T1798" i="2" s="1"/>
  <c r="S1834" i="2"/>
  <c r="T1834" i="2" s="1"/>
  <c r="S1870" i="2"/>
  <c r="T1870" i="2" s="1"/>
  <c r="S1906" i="2"/>
  <c r="T1906" i="2" s="1"/>
  <c r="S1942" i="2"/>
  <c r="T1942" i="2" s="1"/>
  <c r="S1978" i="2"/>
  <c r="T1978" i="2" s="1"/>
  <c r="S2014" i="2"/>
  <c r="T2014" i="2" s="1"/>
  <c r="S2050" i="2"/>
  <c r="T2050" i="2" s="1"/>
  <c r="S2086" i="2"/>
  <c r="T2086" i="2" s="1"/>
  <c r="S2122" i="2"/>
  <c r="T2122" i="2" s="1"/>
  <c r="S2158" i="2"/>
  <c r="T2158" i="2" s="1"/>
  <c r="S2194" i="2"/>
  <c r="T2194" i="2" s="1"/>
  <c r="S2230" i="2"/>
  <c r="T2230" i="2" s="1"/>
  <c r="S2266" i="2"/>
  <c r="T2266" i="2" s="1"/>
  <c r="S2302" i="2"/>
  <c r="T2302" i="2" s="1"/>
  <c r="S2338" i="2"/>
  <c r="T2338" i="2" s="1"/>
  <c r="S2374" i="2"/>
  <c r="T2374" i="2" s="1"/>
  <c r="S23" i="2"/>
  <c r="T23" i="2" s="1"/>
  <c r="S59" i="2"/>
  <c r="T59" i="2" s="1"/>
  <c r="S95" i="2"/>
  <c r="T95" i="2" s="1"/>
  <c r="S131" i="2"/>
  <c r="T131" i="2" s="1"/>
  <c r="S167" i="2"/>
  <c r="T167" i="2" s="1"/>
  <c r="S203" i="2"/>
  <c r="T203" i="2" s="1"/>
  <c r="S239" i="2"/>
  <c r="T239" i="2" s="1"/>
  <c r="S275" i="2"/>
  <c r="T275" i="2" s="1"/>
  <c r="S311" i="2"/>
  <c r="T311" i="2" s="1"/>
  <c r="S347" i="2"/>
  <c r="T347" i="2" s="1"/>
  <c r="S383" i="2"/>
  <c r="T383" i="2" s="1"/>
  <c r="S419" i="2"/>
  <c r="T419" i="2" s="1"/>
  <c r="S455" i="2"/>
  <c r="T455" i="2" s="1"/>
  <c r="S491" i="2"/>
  <c r="T491" i="2" s="1"/>
  <c r="S527" i="2"/>
  <c r="T527" i="2" s="1"/>
  <c r="S563" i="2"/>
  <c r="T563" i="2" s="1"/>
  <c r="S599" i="2"/>
  <c r="T599" i="2" s="1"/>
  <c r="S635" i="2"/>
  <c r="T635" i="2" s="1"/>
  <c r="S671" i="2"/>
  <c r="T671" i="2" s="1"/>
  <c r="S707" i="2"/>
  <c r="T707" i="2" s="1"/>
  <c r="S743" i="2"/>
  <c r="T743" i="2" s="1"/>
  <c r="S779" i="2"/>
  <c r="T779" i="2" s="1"/>
  <c r="S815" i="2"/>
  <c r="T815" i="2" s="1"/>
  <c r="S851" i="2"/>
  <c r="T851" i="2" s="1"/>
  <c r="S887" i="2"/>
  <c r="T887" i="2" s="1"/>
  <c r="S923" i="2"/>
  <c r="T923" i="2" s="1"/>
  <c r="S959" i="2"/>
  <c r="T959" i="2" s="1"/>
  <c r="S995" i="2"/>
  <c r="T995" i="2" s="1"/>
  <c r="S1031" i="2"/>
  <c r="T1031" i="2" s="1"/>
  <c r="S1067" i="2"/>
  <c r="T1067" i="2" s="1"/>
  <c r="S1103" i="2"/>
  <c r="T1103" i="2" s="1"/>
  <c r="S1139" i="2"/>
  <c r="T1139" i="2" s="1"/>
  <c r="S1175" i="2"/>
  <c r="T1175" i="2" s="1"/>
  <c r="S1211" i="2"/>
  <c r="T1211" i="2" s="1"/>
  <c r="S1247" i="2"/>
  <c r="T1247" i="2" s="1"/>
  <c r="S1283" i="2"/>
  <c r="T1283" i="2" s="1"/>
  <c r="S1319" i="2"/>
  <c r="T1319" i="2" s="1"/>
  <c r="S1355" i="2"/>
  <c r="T1355" i="2" s="1"/>
  <c r="S1391" i="2"/>
  <c r="T1391" i="2" s="1"/>
  <c r="S1427" i="2"/>
  <c r="T1427" i="2" s="1"/>
  <c r="S1463" i="2"/>
  <c r="T1463" i="2" s="1"/>
  <c r="S1499" i="2"/>
  <c r="T1499" i="2" s="1"/>
  <c r="S1535" i="2"/>
  <c r="T1535" i="2" s="1"/>
  <c r="S1571" i="2"/>
  <c r="T1571" i="2" s="1"/>
  <c r="S1607" i="2"/>
  <c r="T1607" i="2" s="1"/>
  <c r="S1643" i="2"/>
  <c r="T1643" i="2" s="1"/>
  <c r="S1679" i="2"/>
  <c r="T1679" i="2" s="1"/>
  <c r="S1715" i="2"/>
  <c r="T1715" i="2" s="1"/>
  <c r="S1751" i="2"/>
  <c r="T1751" i="2" s="1"/>
  <c r="S1787" i="2"/>
  <c r="T1787" i="2" s="1"/>
  <c r="S1823" i="2"/>
  <c r="T1823" i="2" s="1"/>
  <c r="S1859" i="2"/>
  <c r="T1859" i="2" s="1"/>
  <c r="S1895" i="2"/>
  <c r="T1895" i="2" s="1"/>
  <c r="S1931" i="2"/>
  <c r="T1931" i="2" s="1"/>
  <c r="S1967" i="2"/>
  <c r="T1967" i="2" s="1"/>
  <c r="S2003" i="2"/>
  <c r="T2003" i="2" s="1"/>
  <c r="S2039" i="2"/>
  <c r="T2039" i="2" s="1"/>
  <c r="S2075" i="2"/>
  <c r="T2075" i="2" s="1"/>
  <c r="S2111" i="2"/>
  <c r="T2111" i="2" s="1"/>
  <c r="S2147" i="2"/>
  <c r="T2147" i="2" s="1"/>
  <c r="S2183" i="2"/>
  <c r="T2183" i="2" s="1"/>
  <c r="S2219" i="2"/>
  <c r="T2219" i="2" s="1"/>
  <c r="S2255" i="2"/>
  <c r="T2255" i="2" s="1"/>
  <c r="S2291" i="2"/>
  <c r="T2291" i="2" s="1"/>
  <c r="S2327" i="2"/>
  <c r="T2327" i="2" s="1"/>
  <c r="S2363" i="2"/>
  <c r="T2363" i="2" s="1"/>
  <c r="S2399" i="2"/>
  <c r="T2399" i="2" s="1"/>
  <c r="S48" i="2"/>
  <c r="T48" i="2" s="1"/>
  <c r="S84" i="2"/>
  <c r="T84" i="2" s="1"/>
  <c r="S120" i="2"/>
  <c r="T120" i="2" s="1"/>
  <c r="S156" i="2"/>
  <c r="T156" i="2" s="1"/>
  <c r="S192" i="2"/>
  <c r="T192" i="2" s="1"/>
  <c r="S228" i="2"/>
  <c r="T228" i="2" s="1"/>
  <c r="S264" i="2"/>
  <c r="T264" i="2" s="1"/>
  <c r="S300" i="2"/>
  <c r="T300" i="2" s="1"/>
  <c r="S336" i="2"/>
  <c r="T336" i="2" s="1"/>
  <c r="S372" i="2"/>
  <c r="T372" i="2" s="1"/>
  <c r="S408" i="2"/>
  <c r="T408" i="2" s="1"/>
  <c r="S444" i="2"/>
  <c r="T444" i="2" s="1"/>
  <c r="S480" i="2"/>
  <c r="T480" i="2" s="1"/>
  <c r="S516" i="2"/>
  <c r="T516" i="2" s="1"/>
  <c r="S552" i="2"/>
  <c r="T552" i="2" s="1"/>
  <c r="S588" i="2"/>
  <c r="T588" i="2" s="1"/>
  <c r="S624" i="2"/>
  <c r="T624" i="2" s="1"/>
  <c r="S660" i="2"/>
  <c r="T660" i="2" s="1"/>
  <c r="S696" i="2"/>
  <c r="T696" i="2" s="1"/>
  <c r="S732" i="2"/>
  <c r="T732" i="2" s="1"/>
  <c r="S768" i="2"/>
  <c r="T768" i="2" s="1"/>
  <c r="S804" i="2"/>
  <c r="T804" i="2" s="1"/>
  <c r="S840" i="2"/>
  <c r="T840" i="2" s="1"/>
  <c r="S876" i="2"/>
  <c r="T876" i="2" s="1"/>
  <c r="S912" i="2"/>
  <c r="T912" i="2" s="1"/>
  <c r="S948" i="2"/>
  <c r="T948" i="2" s="1"/>
  <c r="S984" i="2"/>
  <c r="T984" i="2" s="1"/>
  <c r="S1020" i="2"/>
  <c r="T1020" i="2" s="1"/>
  <c r="S1056" i="2"/>
  <c r="T1056" i="2" s="1"/>
  <c r="S1092" i="2"/>
  <c r="T1092" i="2" s="1"/>
  <c r="S1128" i="2"/>
  <c r="T1128" i="2" s="1"/>
  <c r="S1164" i="2"/>
  <c r="T1164" i="2" s="1"/>
  <c r="S1200" i="2"/>
  <c r="T1200" i="2" s="1"/>
  <c r="S1236" i="2"/>
  <c r="T1236" i="2" s="1"/>
  <c r="S1272" i="2"/>
  <c r="T1272" i="2" s="1"/>
  <c r="S1308" i="2"/>
  <c r="T1308" i="2" s="1"/>
  <c r="S1344" i="2"/>
  <c r="T1344" i="2" s="1"/>
  <c r="S1380" i="2"/>
  <c r="T1380" i="2" s="1"/>
  <c r="S1416" i="2"/>
  <c r="T1416" i="2" s="1"/>
  <c r="S1452" i="2"/>
  <c r="T1452" i="2" s="1"/>
  <c r="S1488" i="2"/>
  <c r="T1488" i="2" s="1"/>
  <c r="S1524" i="2"/>
  <c r="T1524" i="2" s="1"/>
  <c r="S1560" i="2"/>
  <c r="T1560" i="2" s="1"/>
  <c r="S1596" i="2"/>
  <c r="T1596" i="2" s="1"/>
  <c r="S1632" i="2"/>
  <c r="T1632" i="2" s="1"/>
  <c r="S1668" i="2"/>
  <c r="T1668" i="2" s="1"/>
  <c r="S1704" i="2"/>
  <c r="T1704" i="2" s="1"/>
  <c r="S1740" i="2"/>
  <c r="T1740" i="2" s="1"/>
  <c r="S1776" i="2"/>
  <c r="T1776" i="2" s="1"/>
  <c r="S1812" i="2"/>
  <c r="T1812" i="2" s="1"/>
  <c r="S1848" i="2"/>
  <c r="T1848" i="2" s="1"/>
  <c r="S1884" i="2"/>
  <c r="T1884" i="2" s="1"/>
  <c r="S1920" i="2"/>
  <c r="T1920" i="2" s="1"/>
  <c r="S1956" i="2"/>
  <c r="T1956" i="2" s="1"/>
  <c r="S1992" i="2"/>
  <c r="T1992" i="2" s="1"/>
  <c r="S2028" i="2"/>
  <c r="T2028" i="2" s="1"/>
  <c r="S2064" i="2"/>
  <c r="T2064" i="2" s="1"/>
  <c r="S2100" i="2"/>
  <c r="T2100" i="2" s="1"/>
  <c r="S2136" i="2"/>
  <c r="T2136" i="2" s="1"/>
  <c r="S2172" i="2"/>
  <c r="T2172" i="2" s="1"/>
  <c r="S2208" i="2"/>
  <c r="T2208" i="2" s="1"/>
  <c r="S2244" i="2"/>
  <c r="T2244" i="2" s="1"/>
  <c r="S2280" i="2"/>
  <c r="T2280" i="2" s="1"/>
  <c r="S2316" i="2"/>
  <c r="T2316" i="2" s="1"/>
  <c r="S2352" i="2"/>
  <c r="T2352" i="2" s="1"/>
  <c r="S2388" i="2"/>
  <c r="T2388" i="2" s="1"/>
  <c r="S37" i="2"/>
  <c r="T37" i="2" s="1"/>
  <c r="S73" i="2"/>
  <c r="T73" i="2" s="1"/>
  <c r="S109" i="2"/>
  <c r="T109" i="2" s="1"/>
  <c r="S145" i="2"/>
  <c r="T145" i="2" s="1"/>
  <c r="S181" i="2"/>
  <c r="T181" i="2" s="1"/>
  <c r="S217" i="2"/>
  <c r="T217" i="2" s="1"/>
  <c r="S253" i="2"/>
  <c r="T253" i="2" s="1"/>
  <c r="S289" i="2"/>
  <c r="T289" i="2" s="1"/>
  <c r="S325" i="2"/>
  <c r="T325" i="2" s="1"/>
  <c r="S361" i="2"/>
  <c r="T361" i="2" s="1"/>
  <c r="S397" i="2"/>
  <c r="T397" i="2" s="1"/>
  <c r="S433" i="2"/>
  <c r="T433" i="2" s="1"/>
  <c r="S469" i="2"/>
  <c r="T469" i="2" s="1"/>
  <c r="S505" i="2"/>
  <c r="T505" i="2" s="1"/>
  <c r="S541" i="2"/>
  <c r="T541" i="2" s="1"/>
  <c r="S577" i="2"/>
  <c r="T577" i="2" s="1"/>
  <c r="S613" i="2"/>
  <c r="T613" i="2" s="1"/>
  <c r="S649" i="2"/>
  <c r="T649" i="2" s="1"/>
  <c r="S685" i="2"/>
  <c r="T685" i="2" s="1"/>
  <c r="S721" i="2"/>
  <c r="T721" i="2" s="1"/>
  <c r="S757" i="2"/>
  <c r="T757" i="2" s="1"/>
  <c r="S793" i="2"/>
  <c r="T793" i="2" s="1"/>
  <c r="S829" i="2"/>
  <c r="T829" i="2" s="1"/>
  <c r="S865" i="2"/>
  <c r="T865" i="2" s="1"/>
  <c r="S901" i="2"/>
  <c r="T901" i="2" s="1"/>
  <c r="S937" i="2"/>
  <c r="T937" i="2" s="1"/>
  <c r="S973" i="2"/>
  <c r="T973" i="2" s="1"/>
  <c r="S1009" i="2"/>
  <c r="T1009" i="2" s="1"/>
  <c r="S1045" i="2"/>
  <c r="T1045" i="2" s="1"/>
  <c r="S1081" i="2"/>
  <c r="T1081" i="2" s="1"/>
  <c r="S1117" i="2"/>
  <c r="T1117" i="2" s="1"/>
  <c r="S1153" i="2"/>
  <c r="T1153" i="2" s="1"/>
  <c r="S1189" i="2"/>
  <c r="T1189" i="2" s="1"/>
  <c r="S1225" i="2"/>
  <c r="T1225" i="2" s="1"/>
  <c r="S1261" i="2"/>
  <c r="T1261" i="2" s="1"/>
  <c r="S1297" i="2"/>
  <c r="T1297" i="2" s="1"/>
  <c r="S1333" i="2"/>
  <c r="T1333" i="2" s="1"/>
  <c r="S1369" i="2"/>
  <c r="T1369" i="2" s="1"/>
  <c r="S1405" i="2"/>
  <c r="T1405" i="2" s="1"/>
  <c r="S1441" i="2"/>
  <c r="T1441" i="2" s="1"/>
  <c r="S1477" i="2"/>
  <c r="T1477" i="2" s="1"/>
  <c r="S1513" i="2"/>
  <c r="T1513" i="2" s="1"/>
  <c r="S1549" i="2"/>
  <c r="T1549" i="2" s="1"/>
  <c r="S1585" i="2"/>
  <c r="T1585" i="2" s="1"/>
  <c r="S1621" i="2"/>
  <c r="T1621" i="2" s="1"/>
  <c r="S1657" i="2"/>
  <c r="T1657" i="2" s="1"/>
  <c r="S1693" i="2"/>
  <c r="T1693" i="2" s="1"/>
  <c r="S1729" i="2"/>
  <c r="T1729" i="2" s="1"/>
  <c r="S1765" i="2"/>
  <c r="T1765" i="2" s="1"/>
  <c r="S1801" i="2"/>
  <c r="T1801" i="2" s="1"/>
  <c r="S1837" i="2"/>
  <c r="T1837" i="2" s="1"/>
  <c r="S1873" i="2"/>
  <c r="T1873" i="2" s="1"/>
  <c r="S1909" i="2"/>
  <c r="T1909" i="2" s="1"/>
  <c r="S1945" i="2"/>
  <c r="T1945" i="2" s="1"/>
  <c r="S1981" i="2"/>
  <c r="T1981" i="2" s="1"/>
  <c r="S2017" i="2"/>
  <c r="T2017" i="2" s="1"/>
  <c r="S2053" i="2"/>
  <c r="T2053" i="2" s="1"/>
  <c r="S2089" i="2"/>
  <c r="T2089" i="2" s="1"/>
  <c r="S2125" i="2"/>
  <c r="T2125" i="2" s="1"/>
  <c r="S2161" i="2"/>
  <c r="T2161" i="2" s="1"/>
  <c r="S2197" i="2"/>
  <c r="T2197" i="2" s="1"/>
  <c r="S2233" i="2"/>
  <c r="T2233" i="2" s="1"/>
  <c r="S2269" i="2"/>
  <c r="T2269" i="2" s="1"/>
  <c r="S2305" i="2"/>
  <c r="T2305" i="2" s="1"/>
  <c r="S2341" i="2"/>
  <c r="T2341" i="2" s="1"/>
  <c r="S2377" i="2"/>
  <c r="T2377" i="2" s="1"/>
  <c r="S1827" i="2"/>
  <c r="T1827" i="2" s="1"/>
  <c r="S1863" i="2"/>
  <c r="T1863" i="2" s="1"/>
  <c r="S1899" i="2"/>
  <c r="T1899" i="2" s="1"/>
  <c r="S1935" i="2"/>
  <c r="T1935" i="2" s="1"/>
  <c r="S1971" i="2"/>
  <c r="T1971" i="2" s="1"/>
  <c r="S2007" i="2"/>
  <c r="T2007" i="2" s="1"/>
  <c r="S2043" i="2"/>
  <c r="T2043" i="2" s="1"/>
  <c r="S2079" i="2"/>
  <c r="T2079" i="2" s="1"/>
  <c r="S2115" i="2"/>
  <c r="T2115" i="2" s="1"/>
  <c r="S2151" i="2"/>
  <c r="T2151" i="2" s="1"/>
  <c r="S2187" i="2"/>
  <c r="T2187" i="2" s="1"/>
  <c r="S2223" i="2"/>
  <c r="T2223" i="2" s="1"/>
  <c r="S2259" i="2"/>
  <c r="T2259" i="2" s="1"/>
  <c r="S2295" i="2"/>
  <c r="T2295" i="2" s="1"/>
  <c r="S2331" i="2"/>
  <c r="T2331" i="2" s="1"/>
  <c r="S2367" i="2"/>
  <c r="T2367" i="2" s="1"/>
  <c r="S2403" i="2"/>
  <c r="T2403" i="2" s="1"/>
  <c r="S2439" i="2"/>
  <c r="T2439" i="2" s="1"/>
  <c r="S2475" i="2"/>
  <c r="T2475" i="2" s="1"/>
  <c r="S2511" i="2"/>
  <c r="T2511" i="2" s="1"/>
  <c r="S2547" i="2"/>
  <c r="T2547" i="2" s="1"/>
  <c r="S2583" i="2"/>
  <c r="T2583" i="2" s="1"/>
  <c r="S2619" i="2"/>
  <c r="T2619" i="2" s="1"/>
  <c r="S2655" i="2"/>
  <c r="T2655" i="2" s="1"/>
  <c r="S2691" i="2"/>
  <c r="T2691" i="2" s="1"/>
  <c r="S2727" i="2"/>
  <c r="T2727" i="2" s="1"/>
  <c r="S2763" i="2"/>
  <c r="T2763" i="2" s="1"/>
  <c r="S2799" i="2"/>
  <c r="T2799" i="2" s="1"/>
  <c r="S2835" i="2"/>
  <c r="T2835" i="2" s="1"/>
  <c r="S2871" i="2"/>
  <c r="T2871" i="2" s="1"/>
  <c r="S2907" i="2"/>
  <c r="T2907" i="2" s="1"/>
  <c r="S2943" i="2"/>
  <c r="T2943" i="2" s="1"/>
  <c r="S2979" i="2"/>
  <c r="T2979" i="2" s="1"/>
  <c r="S3015" i="2"/>
  <c r="T3015" i="2" s="1"/>
  <c r="S3051" i="2"/>
  <c r="T3051" i="2" s="1"/>
  <c r="S3087" i="2"/>
  <c r="T3087" i="2" s="1"/>
  <c r="S3123" i="2"/>
  <c r="T3123" i="2" s="1"/>
  <c r="S3159" i="2"/>
  <c r="T3159" i="2" s="1"/>
  <c r="S3195" i="2"/>
  <c r="T3195" i="2" s="1"/>
  <c r="S3231" i="2"/>
  <c r="T3231" i="2" s="1"/>
  <c r="S3267" i="2"/>
  <c r="T3267" i="2" s="1"/>
  <c r="S3303" i="2"/>
  <c r="T3303" i="2" s="1"/>
  <c r="S3339" i="2"/>
  <c r="T3339" i="2" s="1"/>
  <c r="S3375" i="2"/>
  <c r="T3375" i="2" s="1"/>
  <c r="S3411" i="2"/>
  <c r="T3411" i="2" s="1"/>
  <c r="S3447" i="2"/>
  <c r="T3447" i="2" s="1"/>
  <c r="S3483" i="2"/>
  <c r="T3483" i="2" s="1"/>
  <c r="S3519" i="2"/>
  <c r="T3519" i="2" s="1"/>
  <c r="S3555" i="2"/>
  <c r="T3555" i="2" s="1"/>
  <c r="S3591" i="2"/>
  <c r="T3591" i="2" s="1"/>
  <c r="S3627" i="2"/>
  <c r="T3627" i="2" s="1"/>
  <c r="S3663" i="2"/>
  <c r="T3663" i="2" s="1"/>
  <c r="S3699" i="2"/>
  <c r="T3699" i="2" s="1"/>
  <c r="S3735" i="2"/>
  <c r="T3735" i="2" s="1"/>
  <c r="S3771" i="2"/>
  <c r="T3771" i="2" s="1"/>
  <c r="S3807" i="2"/>
  <c r="T3807" i="2" s="1"/>
  <c r="S3843" i="2"/>
  <c r="T3843" i="2" s="1"/>
  <c r="S3879" i="2"/>
  <c r="T3879" i="2" s="1"/>
  <c r="S3915" i="2"/>
  <c r="T3915" i="2" s="1"/>
  <c r="S3951" i="2"/>
  <c r="T3951" i="2" s="1"/>
  <c r="S3987" i="2"/>
  <c r="T3987" i="2" s="1"/>
  <c r="S4023" i="2"/>
  <c r="T4023" i="2" s="1"/>
  <c r="S4059" i="2"/>
  <c r="T4059" i="2" s="1"/>
  <c r="S4095" i="2"/>
  <c r="T4095" i="2" s="1"/>
  <c r="S4131" i="2"/>
  <c r="T4131" i="2" s="1"/>
  <c r="S4167" i="2"/>
  <c r="T4167" i="2" s="1"/>
  <c r="S4203" i="2"/>
  <c r="T4203" i="2" s="1"/>
  <c r="S4239" i="2"/>
  <c r="T4239" i="2" s="1"/>
  <c r="S4275" i="2"/>
  <c r="T4275" i="2" s="1"/>
  <c r="S4311" i="2"/>
  <c r="T4311" i="2" s="1"/>
  <c r="S4347" i="2"/>
  <c r="T4347" i="2" s="1"/>
  <c r="S4383" i="2"/>
  <c r="T4383" i="2" s="1"/>
  <c r="S4419" i="2"/>
  <c r="T4419" i="2" s="1"/>
  <c r="S4455" i="2"/>
  <c r="T4455" i="2" s="1"/>
  <c r="S4491" i="2"/>
  <c r="T4491" i="2" s="1"/>
  <c r="S4527" i="2"/>
  <c r="T4527" i="2" s="1"/>
  <c r="S4563" i="2"/>
  <c r="T4563" i="2" s="1"/>
  <c r="S4599" i="2"/>
  <c r="T4599" i="2" s="1"/>
  <c r="S4635" i="2"/>
  <c r="T4635" i="2" s="1"/>
  <c r="S4671" i="2"/>
  <c r="T4671" i="2" s="1"/>
  <c r="S4707" i="2"/>
  <c r="T4707" i="2" s="1"/>
  <c r="S4743" i="2"/>
  <c r="T4743" i="2" s="1"/>
  <c r="S4779" i="2"/>
  <c r="T4779" i="2" s="1"/>
  <c r="S4815" i="2"/>
  <c r="T4815" i="2" s="1"/>
  <c r="S4851" i="2"/>
  <c r="T4851" i="2" s="1"/>
  <c r="S4887" i="2"/>
  <c r="T4887" i="2" s="1"/>
  <c r="S4923" i="2"/>
  <c r="T4923" i="2" s="1"/>
  <c r="S4959" i="2"/>
  <c r="T4959" i="2" s="1"/>
  <c r="S4995" i="2"/>
  <c r="T4995" i="2" s="1"/>
  <c r="S5031" i="2"/>
  <c r="T5031" i="2" s="1"/>
  <c r="S5067" i="2"/>
  <c r="T5067" i="2" s="1"/>
  <c r="S5103" i="2"/>
  <c r="T5103" i="2" s="1"/>
  <c r="S5139" i="2"/>
  <c r="T5139" i="2" s="1"/>
  <c r="S5175" i="2"/>
  <c r="T5175" i="2" s="1"/>
  <c r="S5211" i="2"/>
  <c r="T5211" i="2" s="1"/>
  <c r="S5247" i="2"/>
  <c r="T5247" i="2" s="1"/>
  <c r="S5283" i="2"/>
  <c r="T5283" i="2" s="1"/>
  <c r="S5319" i="2"/>
  <c r="T5319" i="2" s="1"/>
  <c r="S5355" i="2"/>
  <c r="T5355" i="2" s="1"/>
  <c r="S5391" i="2"/>
  <c r="T5391" i="2" s="1"/>
  <c r="S5427" i="2"/>
  <c r="T5427" i="2" s="1"/>
  <c r="S5463" i="2"/>
  <c r="T5463" i="2" s="1"/>
  <c r="S5499" i="2"/>
  <c r="T5499" i="2" s="1"/>
  <c r="S5535" i="2"/>
  <c r="T5535" i="2" s="1"/>
  <c r="S5571" i="2"/>
  <c r="T5571" i="2" s="1"/>
  <c r="S5607" i="2"/>
  <c r="T5607" i="2" s="1"/>
  <c r="S5643" i="2"/>
  <c r="T5643" i="2" s="1"/>
  <c r="S5679" i="2"/>
  <c r="T5679" i="2" s="1"/>
  <c r="S5715" i="2"/>
  <c r="T5715" i="2" s="1"/>
  <c r="S5751" i="2"/>
  <c r="T5751" i="2" s="1"/>
  <c r="S5787" i="2"/>
  <c r="T5787" i="2" s="1"/>
  <c r="S5823" i="2"/>
  <c r="T5823" i="2" s="1"/>
  <c r="S5859" i="2"/>
  <c r="T5859" i="2" s="1"/>
  <c r="S5895" i="2"/>
  <c r="T5895" i="2" s="1"/>
  <c r="S5931" i="2"/>
  <c r="T5931" i="2" s="1"/>
  <c r="S5967" i="2"/>
  <c r="T5967" i="2" s="1"/>
  <c r="S6003" i="2"/>
  <c r="T6003" i="2" s="1"/>
  <c r="S6039" i="2"/>
  <c r="T6039" i="2" s="1"/>
  <c r="S6075" i="2"/>
  <c r="T6075" i="2" s="1"/>
  <c r="S6111" i="2"/>
  <c r="T6111" i="2" s="1"/>
  <c r="S2428" i="2"/>
  <c r="T2428" i="2" s="1"/>
  <c r="S2464" i="2"/>
  <c r="T2464" i="2" s="1"/>
  <c r="S2500" i="2"/>
  <c r="T2500" i="2" s="1"/>
  <c r="S2536" i="2"/>
  <c r="T2536" i="2" s="1"/>
  <c r="S2572" i="2"/>
  <c r="T2572" i="2" s="1"/>
  <c r="S2608" i="2"/>
  <c r="T2608" i="2" s="1"/>
  <c r="S2644" i="2"/>
  <c r="T2644" i="2" s="1"/>
  <c r="S2680" i="2"/>
  <c r="T2680" i="2" s="1"/>
  <c r="S2716" i="2"/>
  <c r="T2716" i="2" s="1"/>
  <c r="S2752" i="2"/>
  <c r="T2752" i="2" s="1"/>
  <c r="S2788" i="2"/>
  <c r="T2788" i="2" s="1"/>
  <c r="S2824" i="2"/>
  <c r="T2824" i="2" s="1"/>
  <c r="S2860" i="2"/>
  <c r="T2860" i="2" s="1"/>
  <c r="S2896" i="2"/>
  <c r="T2896" i="2" s="1"/>
  <c r="S2932" i="2"/>
  <c r="T2932" i="2" s="1"/>
  <c r="S2968" i="2"/>
  <c r="T2968" i="2" s="1"/>
  <c r="S3004" i="2"/>
  <c r="T3004" i="2" s="1"/>
  <c r="S3040" i="2"/>
  <c r="T3040" i="2" s="1"/>
  <c r="S3076" i="2"/>
  <c r="T3076" i="2" s="1"/>
  <c r="S3112" i="2"/>
  <c r="T3112" i="2" s="1"/>
  <c r="S3148" i="2"/>
  <c r="T3148" i="2" s="1"/>
  <c r="S3184" i="2"/>
  <c r="T3184" i="2" s="1"/>
  <c r="S3220" i="2"/>
  <c r="T3220" i="2" s="1"/>
  <c r="S3256" i="2"/>
  <c r="T3256" i="2" s="1"/>
  <c r="S3292" i="2"/>
  <c r="T3292" i="2" s="1"/>
  <c r="S3328" i="2"/>
  <c r="T3328" i="2" s="1"/>
  <c r="S3364" i="2"/>
  <c r="T3364" i="2" s="1"/>
  <c r="S3400" i="2"/>
  <c r="T3400" i="2" s="1"/>
  <c r="S3436" i="2"/>
  <c r="T3436" i="2" s="1"/>
  <c r="S3472" i="2"/>
  <c r="T3472" i="2" s="1"/>
  <c r="S3508" i="2"/>
  <c r="T3508" i="2" s="1"/>
  <c r="S3544" i="2"/>
  <c r="T3544" i="2" s="1"/>
  <c r="S3580" i="2"/>
  <c r="T3580" i="2" s="1"/>
  <c r="S3616" i="2"/>
  <c r="T3616" i="2" s="1"/>
  <c r="S3652" i="2"/>
  <c r="T3652" i="2" s="1"/>
  <c r="S3688" i="2"/>
  <c r="T3688" i="2" s="1"/>
  <c r="S3724" i="2"/>
  <c r="T3724" i="2" s="1"/>
  <c r="S3760" i="2"/>
  <c r="T3760" i="2" s="1"/>
  <c r="S3796" i="2"/>
  <c r="T3796" i="2" s="1"/>
  <c r="S3832" i="2"/>
  <c r="T3832" i="2" s="1"/>
  <c r="S3868" i="2"/>
  <c r="T3868" i="2" s="1"/>
  <c r="S3904" i="2"/>
  <c r="T3904" i="2" s="1"/>
  <c r="S3940" i="2"/>
  <c r="T3940" i="2" s="1"/>
  <c r="S3976" i="2"/>
  <c r="T3976" i="2" s="1"/>
  <c r="S4012" i="2"/>
  <c r="T4012" i="2" s="1"/>
  <c r="S4048" i="2"/>
  <c r="T4048" i="2" s="1"/>
  <c r="S4084" i="2"/>
  <c r="T4084" i="2" s="1"/>
  <c r="S4120" i="2"/>
  <c r="T4120" i="2" s="1"/>
  <c r="S4156" i="2"/>
  <c r="T4156" i="2" s="1"/>
  <c r="S4192" i="2"/>
  <c r="T4192" i="2" s="1"/>
  <c r="S4228" i="2"/>
  <c r="T4228" i="2" s="1"/>
  <c r="S4264" i="2"/>
  <c r="T4264" i="2" s="1"/>
  <c r="S4300" i="2"/>
  <c r="T4300" i="2" s="1"/>
  <c r="S4336" i="2"/>
  <c r="T4336" i="2" s="1"/>
  <c r="S4372" i="2"/>
  <c r="T4372" i="2" s="1"/>
  <c r="S4408" i="2"/>
  <c r="T4408" i="2" s="1"/>
  <c r="S4444" i="2"/>
  <c r="T4444" i="2" s="1"/>
  <c r="S4480" i="2"/>
  <c r="T4480" i="2" s="1"/>
  <c r="S4516" i="2"/>
  <c r="T4516" i="2" s="1"/>
  <c r="S4552" i="2"/>
  <c r="T4552" i="2" s="1"/>
  <c r="S4588" i="2"/>
  <c r="T4588" i="2" s="1"/>
  <c r="S4624" i="2"/>
  <c r="T4624" i="2" s="1"/>
  <c r="S4660" i="2"/>
  <c r="T4660" i="2" s="1"/>
  <c r="S4696" i="2"/>
  <c r="T4696" i="2" s="1"/>
  <c r="S4732" i="2"/>
  <c r="T4732" i="2" s="1"/>
  <c r="S4768" i="2"/>
  <c r="T4768" i="2" s="1"/>
  <c r="S4804" i="2"/>
  <c r="T4804" i="2" s="1"/>
  <c r="S4840" i="2"/>
  <c r="T4840" i="2" s="1"/>
  <c r="S4876" i="2"/>
  <c r="T4876" i="2" s="1"/>
  <c r="S4912" i="2"/>
  <c r="T4912" i="2" s="1"/>
  <c r="S4948" i="2"/>
  <c r="T4948" i="2" s="1"/>
  <c r="S4984" i="2"/>
  <c r="T4984" i="2" s="1"/>
  <c r="S5020" i="2"/>
  <c r="T5020" i="2" s="1"/>
  <c r="S5056" i="2"/>
  <c r="T5056" i="2" s="1"/>
  <c r="S5092" i="2"/>
  <c r="T5092" i="2" s="1"/>
  <c r="S5128" i="2"/>
  <c r="T5128" i="2" s="1"/>
  <c r="S5164" i="2"/>
  <c r="T5164" i="2" s="1"/>
  <c r="S5200" i="2"/>
  <c r="T5200" i="2" s="1"/>
  <c r="S5236" i="2"/>
  <c r="T5236" i="2" s="1"/>
  <c r="S5272" i="2"/>
  <c r="T5272" i="2" s="1"/>
  <c r="S5308" i="2"/>
  <c r="T5308" i="2" s="1"/>
  <c r="S5344" i="2"/>
  <c r="T5344" i="2" s="1"/>
  <c r="S5380" i="2"/>
  <c r="T5380" i="2" s="1"/>
  <c r="S5416" i="2"/>
  <c r="T5416" i="2" s="1"/>
  <c r="S5452" i="2"/>
  <c r="T5452" i="2" s="1"/>
  <c r="S5488" i="2"/>
  <c r="T5488" i="2" s="1"/>
  <c r="S5524" i="2"/>
  <c r="T5524" i="2" s="1"/>
  <c r="S5560" i="2"/>
  <c r="T5560" i="2" s="1"/>
  <c r="S5596" i="2"/>
  <c r="T5596" i="2" s="1"/>
  <c r="S5632" i="2"/>
  <c r="T5632" i="2" s="1"/>
  <c r="S5668" i="2"/>
  <c r="T5668" i="2" s="1"/>
  <c r="S5704" i="2"/>
  <c r="T5704" i="2" s="1"/>
  <c r="S5740" i="2"/>
  <c r="T5740" i="2" s="1"/>
  <c r="S5776" i="2"/>
  <c r="T5776" i="2" s="1"/>
  <c r="S5812" i="2"/>
  <c r="T5812" i="2" s="1"/>
  <c r="S5848" i="2"/>
  <c r="T5848" i="2" s="1"/>
  <c r="S5884" i="2"/>
  <c r="T5884" i="2" s="1"/>
  <c r="S5920" i="2"/>
  <c r="T5920" i="2" s="1"/>
  <c r="S5956" i="2"/>
  <c r="T5956" i="2" s="1"/>
  <c r="S5992" i="2"/>
  <c r="T5992" i="2" s="1"/>
  <c r="S6028" i="2"/>
  <c r="T6028" i="2" s="1"/>
  <c r="S6064" i="2"/>
  <c r="T6064" i="2" s="1"/>
  <c r="S6100" i="2"/>
  <c r="T6100" i="2" s="1"/>
  <c r="S6136" i="2"/>
  <c r="T6136" i="2" s="1"/>
  <c r="S6172" i="2"/>
  <c r="T6172" i="2" s="1"/>
  <c r="S6208" i="2"/>
  <c r="T6208" i="2" s="1"/>
  <c r="S6244" i="2"/>
  <c r="T6244" i="2" s="1"/>
  <c r="S6280" i="2"/>
  <c r="T6280" i="2" s="1"/>
  <c r="S6316" i="2"/>
  <c r="T6316" i="2" s="1"/>
  <c r="S6352" i="2"/>
  <c r="T6352" i="2" s="1"/>
  <c r="S6388" i="2"/>
  <c r="T6388" i="2" s="1"/>
  <c r="S6424" i="2"/>
  <c r="T6424" i="2" s="1"/>
  <c r="S6460" i="2"/>
  <c r="T6460" i="2" s="1"/>
  <c r="S6496" i="2"/>
  <c r="T6496" i="2" s="1"/>
  <c r="S6532" i="2"/>
  <c r="T6532" i="2" s="1"/>
  <c r="S6568" i="2"/>
  <c r="T6568" i="2" s="1"/>
  <c r="S44" i="2"/>
  <c r="T44" i="2" s="1"/>
  <c r="S80" i="2"/>
  <c r="T80" i="2" s="1"/>
  <c r="S116" i="2"/>
  <c r="T116" i="2" s="1"/>
  <c r="S152" i="2"/>
  <c r="T152" i="2" s="1"/>
  <c r="S188" i="2"/>
  <c r="T188" i="2" s="1"/>
  <c r="S224" i="2"/>
  <c r="T224" i="2" s="1"/>
  <c r="S260" i="2"/>
  <c r="T260" i="2" s="1"/>
  <c r="S296" i="2"/>
  <c r="T296" i="2" s="1"/>
  <c r="S332" i="2"/>
  <c r="T332" i="2" s="1"/>
  <c r="S368" i="2"/>
  <c r="T368" i="2" s="1"/>
  <c r="S404" i="2"/>
  <c r="T404" i="2" s="1"/>
  <c r="S440" i="2"/>
  <c r="T440" i="2" s="1"/>
  <c r="S476" i="2"/>
  <c r="T476" i="2" s="1"/>
  <c r="S512" i="2"/>
  <c r="T512" i="2" s="1"/>
  <c r="S548" i="2"/>
  <c r="T548" i="2" s="1"/>
  <c r="S584" i="2"/>
  <c r="T584" i="2" s="1"/>
  <c r="S620" i="2"/>
  <c r="T620" i="2" s="1"/>
  <c r="S656" i="2"/>
  <c r="T656" i="2" s="1"/>
  <c r="S692" i="2"/>
  <c r="T692" i="2" s="1"/>
  <c r="S728" i="2"/>
  <c r="T728" i="2" s="1"/>
  <c r="S764" i="2"/>
  <c r="T764" i="2" s="1"/>
  <c r="S800" i="2"/>
  <c r="T800" i="2" s="1"/>
  <c r="S836" i="2"/>
  <c r="T836" i="2" s="1"/>
  <c r="S872" i="2"/>
  <c r="T872" i="2" s="1"/>
  <c r="S908" i="2"/>
  <c r="T908" i="2" s="1"/>
  <c r="S944" i="2"/>
  <c r="T944" i="2" s="1"/>
  <c r="S980" i="2"/>
  <c r="T980" i="2" s="1"/>
  <c r="S1016" i="2"/>
  <c r="T1016" i="2" s="1"/>
  <c r="S1052" i="2"/>
  <c r="T1052" i="2" s="1"/>
  <c r="S1088" i="2"/>
  <c r="T1088" i="2" s="1"/>
  <c r="S1124" i="2"/>
  <c r="T1124" i="2" s="1"/>
  <c r="S1160" i="2"/>
  <c r="T1160" i="2" s="1"/>
  <c r="S1196" i="2"/>
  <c r="T1196" i="2" s="1"/>
  <c r="S1232" i="2"/>
  <c r="T1232" i="2" s="1"/>
  <c r="S1268" i="2"/>
  <c r="T1268" i="2" s="1"/>
  <c r="S1304" i="2"/>
  <c r="T1304" i="2" s="1"/>
  <c r="S1340" i="2"/>
  <c r="T1340" i="2" s="1"/>
  <c r="S1376" i="2"/>
  <c r="T1376" i="2" s="1"/>
  <c r="S1412" i="2"/>
  <c r="T1412" i="2" s="1"/>
  <c r="S1448" i="2"/>
  <c r="T1448" i="2" s="1"/>
  <c r="S1484" i="2"/>
  <c r="T1484" i="2" s="1"/>
  <c r="S1520" i="2"/>
  <c r="T1520" i="2" s="1"/>
  <c r="S1556" i="2"/>
  <c r="T1556" i="2" s="1"/>
  <c r="S1592" i="2"/>
  <c r="T1592" i="2" s="1"/>
  <c r="S1628" i="2"/>
  <c r="T1628" i="2" s="1"/>
  <c r="S1664" i="2"/>
  <c r="T1664" i="2" s="1"/>
  <c r="S1700" i="2"/>
  <c r="T1700" i="2" s="1"/>
  <c r="S1736" i="2"/>
  <c r="T1736" i="2" s="1"/>
  <c r="S1772" i="2"/>
  <c r="T1772" i="2" s="1"/>
  <c r="S1808" i="2"/>
  <c r="T1808" i="2" s="1"/>
  <c r="S1844" i="2"/>
  <c r="T1844" i="2" s="1"/>
  <c r="S1880" i="2"/>
  <c r="T1880" i="2" s="1"/>
  <c r="S1916" i="2"/>
  <c r="T1916" i="2" s="1"/>
  <c r="S1952" i="2"/>
  <c r="T1952" i="2" s="1"/>
  <c r="S1988" i="2"/>
  <c r="T1988" i="2" s="1"/>
  <c r="S2024" i="2"/>
  <c r="T2024" i="2" s="1"/>
  <c r="S2060" i="2"/>
  <c r="T2060" i="2" s="1"/>
  <c r="S2096" i="2"/>
  <c r="T2096" i="2" s="1"/>
  <c r="S2132" i="2"/>
  <c r="T2132" i="2" s="1"/>
  <c r="S2168" i="2"/>
  <c r="T2168" i="2" s="1"/>
  <c r="S2204" i="2"/>
  <c r="T2204" i="2" s="1"/>
  <c r="S2240" i="2"/>
  <c r="T2240" i="2" s="1"/>
  <c r="S2276" i="2"/>
  <c r="T2276" i="2" s="1"/>
  <c r="S2312" i="2"/>
  <c r="T2312" i="2" s="1"/>
  <c r="S2348" i="2"/>
  <c r="T2348" i="2" s="1"/>
  <c r="S2384" i="2"/>
  <c r="T2384" i="2" s="1"/>
  <c r="S1047" i="2"/>
  <c r="T1047" i="2" s="1"/>
  <c r="S1083" i="2"/>
  <c r="T1083" i="2" s="1"/>
  <c r="S1119" i="2"/>
  <c r="T1119" i="2" s="1"/>
  <c r="S1155" i="2"/>
  <c r="T1155" i="2" s="1"/>
  <c r="S1191" i="2"/>
  <c r="T1191" i="2" s="1"/>
  <c r="S1227" i="2"/>
  <c r="T1227" i="2" s="1"/>
  <c r="S1263" i="2"/>
  <c r="T1263" i="2" s="1"/>
  <c r="S1299" i="2"/>
  <c r="T1299" i="2" s="1"/>
  <c r="S1335" i="2"/>
  <c r="T1335" i="2" s="1"/>
  <c r="S1371" i="2"/>
  <c r="T1371" i="2" s="1"/>
  <c r="S1407" i="2"/>
  <c r="T1407" i="2" s="1"/>
  <c r="S1443" i="2"/>
  <c r="T1443" i="2" s="1"/>
  <c r="S1479" i="2"/>
  <c r="T1479" i="2" s="1"/>
  <c r="S1515" i="2"/>
  <c r="T1515" i="2" s="1"/>
  <c r="S1551" i="2"/>
  <c r="T1551" i="2" s="1"/>
  <c r="S1587" i="2"/>
  <c r="T1587" i="2" s="1"/>
  <c r="S1623" i="2"/>
  <c r="T1623" i="2" s="1"/>
  <c r="S1659" i="2"/>
  <c r="T1659" i="2" s="1"/>
  <c r="S1695" i="2"/>
  <c r="T1695" i="2" s="1"/>
  <c r="S1731" i="2"/>
  <c r="T1731" i="2" s="1"/>
  <c r="S1767" i="2"/>
  <c r="T1767" i="2" s="1"/>
  <c r="S1803" i="2"/>
  <c r="T1803" i="2" s="1"/>
  <c r="S40" i="2"/>
  <c r="T40" i="2" s="1"/>
  <c r="S76" i="2"/>
  <c r="T76" i="2" s="1"/>
  <c r="S112" i="2"/>
  <c r="T112" i="2" s="1"/>
  <c r="S148" i="2"/>
  <c r="T148" i="2" s="1"/>
  <c r="S184" i="2"/>
  <c r="T184" i="2" s="1"/>
  <c r="S220" i="2"/>
  <c r="T220" i="2" s="1"/>
  <c r="S256" i="2"/>
  <c r="T256" i="2" s="1"/>
  <c r="S292" i="2"/>
  <c r="T292" i="2" s="1"/>
  <c r="S328" i="2"/>
  <c r="T328" i="2" s="1"/>
  <c r="S364" i="2"/>
  <c r="T364" i="2" s="1"/>
  <c r="S400" i="2"/>
  <c r="T400" i="2" s="1"/>
  <c r="S436" i="2"/>
  <c r="T436" i="2" s="1"/>
  <c r="S472" i="2"/>
  <c r="T472" i="2" s="1"/>
  <c r="S508" i="2"/>
  <c r="T508" i="2" s="1"/>
  <c r="S544" i="2"/>
  <c r="T544" i="2" s="1"/>
  <c r="S580" i="2"/>
  <c r="T580" i="2" s="1"/>
  <c r="S616" i="2"/>
  <c r="T616" i="2" s="1"/>
  <c r="S652" i="2"/>
  <c r="T652" i="2" s="1"/>
  <c r="S688" i="2"/>
  <c r="T688" i="2" s="1"/>
  <c r="S724" i="2"/>
  <c r="T724" i="2" s="1"/>
  <c r="S760" i="2"/>
  <c r="T760" i="2" s="1"/>
  <c r="S796" i="2"/>
  <c r="T796" i="2" s="1"/>
  <c r="S832" i="2"/>
  <c r="T832" i="2" s="1"/>
  <c r="S868" i="2"/>
  <c r="T868" i="2" s="1"/>
  <c r="S904" i="2"/>
  <c r="T904" i="2" s="1"/>
  <c r="S940" i="2"/>
  <c r="T940" i="2" s="1"/>
  <c r="S976" i="2"/>
  <c r="T976" i="2" s="1"/>
  <c r="S1012" i="2"/>
  <c r="T1012" i="2" s="1"/>
  <c r="S1048" i="2"/>
  <c r="T1048" i="2" s="1"/>
  <c r="S1084" i="2"/>
  <c r="T1084" i="2" s="1"/>
  <c r="S1120" i="2"/>
  <c r="T1120" i="2" s="1"/>
  <c r="S1156" i="2"/>
  <c r="T1156" i="2" s="1"/>
  <c r="S1192" i="2"/>
  <c r="T1192" i="2" s="1"/>
  <c r="S1228" i="2"/>
  <c r="T1228" i="2" s="1"/>
  <c r="S1264" i="2"/>
  <c r="T1264" i="2" s="1"/>
  <c r="S1300" i="2"/>
  <c r="T1300" i="2" s="1"/>
  <c r="S1336" i="2"/>
  <c r="T1336" i="2" s="1"/>
  <c r="S1372" i="2"/>
  <c r="T1372" i="2" s="1"/>
  <c r="S1408" i="2"/>
  <c r="T1408" i="2" s="1"/>
  <c r="S1444" i="2"/>
  <c r="T1444" i="2" s="1"/>
  <c r="S1480" i="2"/>
  <c r="T1480" i="2" s="1"/>
  <c r="S1516" i="2"/>
  <c r="T1516" i="2" s="1"/>
  <c r="S1552" i="2"/>
  <c r="T1552" i="2" s="1"/>
  <c r="S1588" i="2"/>
  <c r="T1588" i="2" s="1"/>
  <c r="S1624" i="2"/>
  <c r="T1624" i="2" s="1"/>
  <c r="S1660" i="2"/>
  <c r="T1660" i="2" s="1"/>
  <c r="S1696" i="2"/>
  <c r="T1696" i="2" s="1"/>
  <c r="S1732" i="2"/>
  <c r="T1732" i="2" s="1"/>
  <c r="S1768" i="2"/>
  <c r="T1768" i="2" s="1"/>
  <c r="S1804" i="2"/>
  <c r="T1804" i="2" s="1"/>
  <c r="S1840" i="2"/>
  <c r="T1840" i="2" s="1"/>
  <c r="S1876" i="2"/>
  <c r="T1876" i="2" s="1"/>
  <c r="S1912" i="2"/>
  <c r="T1912" i="2" s="1"/>
  <c r="S1948" i="2"/>
  <c r="T1948" i="2" s="1"/>
  <c r="S1984" i="2"/>
  <c r="T1984" i="2" s="1"/>
  <c r="S2020" i="2"/>
  <c r="T2020" i="2" s="1"/>
  <c r="S2056" i="2"/>
  <c r="T2056" i="2" s="1"/>
  <c r="S2092" i="2"/>
  <c r="T2092" i="2" s="1"/>
  <c r="S2128" i="2"/>
  <c r="T2128" i="2" s="1"/>
  <c r="S2164" i="2"/>
  <c r="T2164" i="2" s="1"/>
  <c r="S2200" i="2"/>
  <c r="T2200" i="2" s="1"/>
  <c r="S2236" i="2"/>
  <c r="T2236" i="2" s="1"/>
  <c r="S2272" i="2"/>
  <c r="T2272" i="2" s="1"/>
  <c r="S2308" i="2"/>
  <c r="T2308" i="2" s="1"/>
  <c r="S2344" i="2"/>
  <c r="T2344" i="2" s="1"/>
  <c r="S2380" i="2"/>
  <c r="T2380" i="2" s="1"/>
  <c r="S29" i="2"/>
  <c r="T29" i="2" s="1"/>
  <c r="S65" i="2"/>
  <c r="T65" i="2" s="1"/>
  <c r="S101" i="2"/>
  <c r="T101" i="2" s="1"/>
  <c r="S137" i="2"/>
  <c r="T137" i="2" s="1"/>
  <c r="S173" i="2"/>
  <c r="T173" i="2" s="1"/>
  <c r="S209" i="2"/>
  <c r="T209" i="2" s="1"/>
  <c r="S245" i="2"/>
  <c r="T245" i="2" s="1"/>
  <c r="S281" i="2"/>
  <c r="T281" i="2" s="1"/>
  <c r="S317" i="2"/>
  <c r="T317" i="2" s="1"/>
  <c r="S353" i="2"/>
  <c r="T353" i="2" s="1"/>
  <c r="S389" i="2"/>
  <c r="T389" i="2" s="1"/>
  <c r="S425" i="2"/>
  <c r="T425" i="2" s="1"/>
  <c r="S461" i="2"/>
  <c r="T461" i="2" s="1"/>
  <c r="S497" i="2"/>
  <c r="T497" i="2" s="1"/>
  <c r="S533" i="2"/>
  <c r="T533" i="2" s="1"/>
  <c r="S569" i="2"/>
  <c r="T569" i="2" s="1"/>
  <c r="S605" i="2"/>
  <c r="T605" i="2" s="1"/>
  <c r="S641" i="2"/>
  <c r="T641" i="2" s="1"/>
  <c r="S677" i="2"/>
  <c r="T677" i="2" s="1"/>
  <c r="S713" i="2"/>
  <c r="T713" i="2" s="1"/>
  <c r="S749" i="2"/>
  <c r="T749" i="2" s="1"/>
  <c r="S785" i="2"/>
  <c r="T785" i="2" s="1"/>
  <c r="S821" i="2"/>
  <c r="T821" i="2" s="1"/>
  <c r="S857" i="2"/>
  <c r="T857" i="2" s="1"/>
  <c r="S893" i="2"/>
  <c r="T893" i="2" s="1"/>
  <c r="S929" i="2"/>
  <c r="T929" i="2" s="1"/>
  <c r="S965" i="2"/>
  <c r="T965" i="2" s="1"/>
  <c r="S1001" i="2"/>
  <c r="T1001" i="2" s="1"/>
  <c r="S1037" i="2"/>
  <c r="T1037" i="2" s="1"/>
  <c r="S1073" i="2"/>
  <c r="T1073" i="2" s="1"/>
  <c r="S1109" i="2"/>
  <c r="T1109" i="2" s="1"/>
  <c r="S1145" i="2"/>
  <c r="T1145" i="2" s="1"/>
  <c r="S1181" i="2"/>
  <c r="T1181" i="2" s="1"/>
  <c r="S1217" i="2"/>
  <c r="T1217" i="2" s="1"/>
  <c r="S1253" i="2"/>
  <c r="T1253" i="2" s="1"/>
  <c r="S1289" i="2"/>
  <c r="T1289" i="2" s="1"/>
  <c r="S1325" i="2"/>
  <c r="T1325" i="2" s="1"/>
  <c r="S1361" i="2"/>
  <c r="T1361" i="2" s="1"/>
  <c r="S1397" i="2"/>
  <c r="T1397" i="2" s="1"/>
  <c r="S1433" i="2"/>
  <c r="T1433" i="2" s="1"/>
  <c r="S1469" i="2"/>
  <c r="T1469" i="2" s="1"/>
  <c r="S1505" i="2"/>
  <c r="T1505" i="2" s="1"/>
  <c r="S1541" i="2"/>
  <c r="T1541" i="2" s="1"/>
  <c r="S1577" i="2"/>
  <c r="T1577" i="2" s="1"/>
  <c r="S1613" i="2"/>
  <c r="T1613" i="2" s="1"/>
  <c r="S1649" i="2"/>
  <c r="T1649" i="2" s="1"/>
  <c r="S1685" i="2"/>
  <c r="T1685" i="2" s="1"/>
  <c r="S1721" i="2"/>
  <c r="T1721" i="2" s="1"/>
  <c r="S1757" i="2"/>
  <c r="T1757" i="2" s="1"/>
  <c r="S1793" i="2"/>
  <c r="T1793" i="2" s="1"/>
  <c r="S1829" i="2"/>
  <c r="T1829" i="2" s="1"/>
  <c r="S1865" i="2"/>
  <c r="T1865" i="2" s="1"/>
  <c r="S1901" i="2"/>
  <c r="T1901" i="2" s="1"/>
  <c r="S1937" i="2"/>
  <c r="T1937" i="2" s="1"/>
  <c r="S1973" i="2"/>
  <c r="T1973" i="2" s="1"/>
  <c r="S2009" i="2"/>
  <c r="T2009" i="2" s="1"/>
  <c r="S2045" i="2"/>
  <c r="T2045" i="2" s="1"/>
  <c r="S2081" i="2"/>
  <c r="T2081" i="2" s="1"/>
  <c r="S2117" i="2"/>
  <c r="T2117" i="2" s="1"/>
  <c r="S2153" i="2"/>
  <c r="T2153" i="2" s="1"/>
  <c r="S2189" i="2"/>
  <c r="T2189" i="2" s="1"/>
  <c r="S2225" i="2"/>
  <c r="T2225" i="2" s="1"/>
  <c r="S2261" i="2"/>
  <c r="T2261" i="2" s="1"/>
  <c r="S2297" i="2"/>
  <c r="T2297" i="2" s="1"/>
  <c r="S2333" i="2"/>
  <c r="T2333" i="2" s="1"/>
  <c r="S2369" i="2"/>
  <c r="T2369" i="2" s="1"/>
  <c r="S18" i="2"/>
  <c r="T18" i="2" s="1"/>
  <c r="S54" i="2"/>
  <c r="T54" i="2" s="1"/>
  <c r="S90" i="2"/>
  <c r="T90" i="2" s="1"/>
  <c r="S126" i="2"/>
  <c r="T126" i="2" s="1"/>
  <c r="S162" i="2"/>
  <c r="T162" i="2" s="1"/>
  <c r="S198" i="2"/>
  <c r="T198" i="2" s="1"/>
  <c r="S234" i="2"/>
  <c r="T234" i="2" s="1"/>
  <c r="S270" i="2"/>
  <c r="T270" i="2" s="1"/>
  <c r="S306" i="2"/>
  <c r="T306" i="2" s="1"/>
  <c r="S342" i="2"/>
  <c r="T342" i="2" s="1"/>
  <c r="S378" i="2"/>
  <c r="T378" i="2" s="1"/>
  <c r="S414" i="2"/>
  <c r="T414" i="2" s="1"/>
  <c r="S450" i="2"/>
  <c r="T450" i="2" s="1"/>
  <c r="S486" i="2"/>
  <c r="T486" i="2" s="1"/>
  <c r="S522" i="2"/>
  <c r="T522" i="2" s="1"/>
  <c r="S558" i="2"/>
  <c r="T558" i="2" s="1"/>
  <c r="S594" i="2"/>
  <c r="T594" i="2" s="1"/>
  <c r="S630" i="2"/>
  <c r="T630" i="2" s="1"/>
  <c r="S666" i="2"/>
  <c r="T666" i="2" s="1"/>
  <c r="S702" i="2"/>
  <c r="T702" i="2" s="1"/>
  <c r="S738" i="2"/>
  <c r="T738" i="2" s="1"/>
  <c r="S774" i="2"/>
  <c r="T774" i="2" s="1"/>
  <c r="S810" i="2"/>
  <c r="T810" i="2" s="1"/>
  <c r="S846" i="2"/>
  <c r="T846" i="2" s="1"/>
  <c r="S882" i="2"/>
  <c r="T882" i="2" s="1"/>
  <c r="S918" i="2"/>
  <c r="T918" i="2" s="1"/>
  <c r="S954" i="2"/>
  <c r="T954" i="2" s="1"/>
  <c r="S990" i="2"/>
  <c r="T990" i="2" s="1"/>
  <c r="S1026" i="2"/>
  <c r="T1026" i="2" s="1"/>
  <c r="S1062" i="2"/>
  <c r="T1062" i="2" s="1"/>
  <c r="S1098" i="2"/>
  <c r="T1098" i="2" s="1"/>
  <c r="S1134" i="2"/>
  <c r="T1134" i="2" s="1"/>
  <c r="S1170" i="2"/>
  <c r="T1170" i="2" s="1"/>
  <c r="S1206" i="2"/>
  <c r="T1206" i="2" s="1"/>
  <c r="S1242" i="2"/>
  <c r="T1242" i="2" s="1"/>
  <c r="S1278" i="2"/>
  <c r="T1278" i="2" s="1"/>
  <c r="S1314" i="2"/>
  <c r="T1314" i="2" s="1"/>
  <c r="S1350" i="2"/>
  <c r="T1350" i="2" s="1"/>
  <c r="S1386" i="2"/>
  <c r="T1386" i="2" s="1"/>
  <c r="S1422" i="2"/>
  <c r="T1422" i="2" s="1"/>
  <c r="S1458" i="2"/>
  <c r="T1458" i="2" s="1"/>
  <c r="S1494" i="2"/>
  <c r="T1494" i="2" s="1"/>
  <c r="S1530" i="2"/>
  <c r="T1530" i="2" s="1"/>
  <c r="S1566" i="2"/>
  <c r="T1566" i="2" s="1"/>
  <c r="S1602" i="2"/>
  <c r="T1602" i="2" s="1"/>
  <c r="S1638" i="2"/>
  <c r="T1638" i="2" s="1"/>
  <c r="S1674" i="2"/>
  <c r="T1674" i="2" s="1"/>
  <c r="S1710" i="2"/>
  <c r="T1710" i="2" s="1"/>
  <c r="S1746" i="2"/>
  <c r="T1746" i="2" s="1"/>
  <c r="S1782" i="2"/>
  <c r="T1782" i="2" s="1"/>
  <c r="S1818" i="2"/>
  <c r="T1818" i="2" s="1"/>
  <c r="S1854" i="2"/>
  <c r="T1854" i="2" s="1"/>
  <c r="S1890" i="2"/>
  <c r="T1890" i="2" s="1"/>
  <c r="S1926" i="2"/>
  <c r="T1926" i="2" s="1"/>
  <c r="S1962" i="2"/>
  <c r="T1962" i="2" s="1"/>
  <c r="S1998" i="2"/>
  <c r="T1998" i="2" s="1"/>
  <c r="S2034" i="2"/>
  <c r="T2034" i="2" s="1"/>
  <c r="S2070" i="2"/>
  <c r="T2070" i="2" s="1"/>
  <c r="S2106" i="2"/>
  <c r="T2106" i="2" s="1"/>
  <c r="S2142" i="2"/>
  <c r="T2142" i="2" s="1"/>
  <c r="S2178" i="2"/>
  <c r="T2178" i="2" s="1"/>
  <c r="S2214" i="2"/>
  <c r="T2214" i="2" s="1"/>
  <c r="S2250" i="2"/>
  <c r="T2250" i="2" s="1"/>
  <c r="S2286" i="2"/>
  <c r="T2286" i="2" s="1"/>
  <c r="S2322" i="2"/>
  <c r="T2322" i="2" s="1"/>
  <c r="S2358" i="2"/>
  <c r="T2358" i="2" s="1"/>
  <c r="S2394" i="2"/>
  <c r="T2394" i="2" s="1"/>
  <c r="S43" i="2"/>
  <c r="T43" i="2" s="1"/>
  <c r="S79" i="2"/>
  <c r="T79" i="2" s="1"/>
  <c r="S115" i="2"/>
  <c r="T115" i="2" s="1"/>
  <c r="S151" i="2"/>
  <c r="T151" i="2" s="1"/>
  <c r="S187" i="2"/>
  <c r="T187" i="2" s="1"/>
  <c r="S223" i="2"/>
  <c r="T223" i="2" s="1"/>
  <c r="S259" i="2"/>
  <c r="T259" i="2" s="1"/>
  <c r="S295" i="2"/>
  <c r="T295" i="2" s="1"/>
  <c r="S331" i="2"/>
  <c r="T331" i="2" s="1"/>
  <c r="S367" i="2"/>
  <c r="T367" i="2" s="1"/>
  <c r="S403" i="2"/>
  <c r="T403" i="2" s="1"/>
  <c r="S439" i="2"/>
  <c r="T439" i="2" s="1"/>
  <c r="S475" i="2"/>
  <c r="T475" i="2" s="1"/>
  <c r="S511" i="2"/>
  <c r="T511" i="2" s="1"/>
  <c r="S547" i="2"/>
  <c r="T547" i="2" s="1"/>
  <c r="S583" i="2"/>
  <c r="T583" i="2" s="1"/>
  <c r="S619" i="2"/>
  <c r="T619" i="2" s="1"/>
  <c r="S655" i="2"/>
  <c r="T655" i="2" s="1"/>
  <c r="S691" i="2"/>
  <c r="T691" i="2" s="1"/>
  <c r="S727" i="2"/>
  <c r="T727" i="2" s="1"/>
  <c r="S763" i="2"/>
  <c r="T763" i="2" s="1"/>
  <c r="S799" i="2"/>
  <c r="T799" i="2" s="1"/>
  <c r="S835" i="2"/>
  <c r="T835" i="2" s="1"/>
  <c r="S871" i="2"/>
  <c r="T871" i="2" s="1"/>
  <c r="S907" i="2"/>
  <c r="T907" i="2" s="1"/>
  <c r="S943" i="2"/>
  <c r="T943" i="2" s="1"/>
  <c r="S979" i="2"/>
  <c r="T979" i="2" s="1"/>
  <c r="S1015" i="2"/>
  <c r="T1015" i="2" s="1"/>
  <c r="S1051" i="2"/>
  <c r="T1051" i="2" s="1"/>
  <c r="S1087" i="2"/>
  <c r="T1087" i="2" s="1"/>
  <c r="S1123" i="2"/>
  <c r="T1123" i="2" s="1"/>
  <c r="S1159" i="2"/>
  <c r="T1159" i="2" s="1"/>
  <c r="S1195" i="2"/>
  <c r="T1195" i="2" s="1"/>
  <c r="S1231" i="2"/>
  <c r="T1231" i="2" s="1"/>
  <c r="S1267" i="2"/>
  <c r="T1267" i="2" s="1"/>
  <c r="S1303" i="2"/>
  <c r="T1303" i="2" s="1"/>
  <c r="S1339" i="2"/>
  <c r="T1339" i="2" s="1"/>
  <c r="S1375" i="2"/>
  <c r="T1375" i="2" s="1"/>
  <c r="S1411" i="2"/>
  <c r="T1411" i="2" s="1"/>
  <c r="S1447" i="2"/>
  <c r="T1447" i="2" s="1"/>
  <c r="S1483" i="2"/>
  <c r="T1483" i="2" s="1"/>
  <c r="S1519" i="2"/>
  <c r="T1519" i="2" s="1"/>
  <c r="S1555" i="2"/>
  <c r="T1555" i="2" s="1"/>
  <c r="S1591" i="2"/>
  <c r="T1591" i="2" s="1"/>
  <c r="S1627" i="2"/>
  <c r="T1627" i="2" s="1"/>
  <c r="S1663" i="2"/>
  <c r="T1663" i="2" s="1"/>
  <c r="S1699" i="2"/>
  <c r="T1699" i="2" s="1"/>
  <c r="S1735" i="2"/>
  <c r="T1735" i="2" s="1"/>
  <c r="S1771" i="2"/>
  <c r="T1771" i="2" s="1"/>
  <c r="S1807" i="2"/>
  <c r="T1807" i="2" s="1"/>
  <c r="S1843" i="2"/>
  <c r="T1843" i="2" s="1"/>
  <c r="S1879" i="2"/>
  <c r="T1879" i="2" s="1"/>
  <c r="S1915" i="2"/>
  <c r="T1915" i="2" s="1"/>
  <c r="S1951" i="2"/>
  <c r="T1951" i="2" s="1"/>
  <c r="S1987" i="2"/>
  <c r="T1987" i="2" s="1"/>
  <c r="S2023" i="2"/>
  <c r="T2023" i="2" s="1"/>
  <c r="S2059" i="2"/>
  <c r="T2059" i="2" s="1"/>
  <c r="S2095" i="2"/>
  <c r="T2095" i="2" s="1"/>
  <c r="S2131" i="2"/>
  <c r="T2131" i="2" s="1"/>
  <c r="S2167" i="2"/>
  <c r="T2167" i="2" s="1"/>
  <c r="S2203" i="2"/>
  <c r="T2203" i="2" s="1"/>
  <c r="S2239" i="2"/>
  <c r="T2239" i="2" s="1"/>
  <c r="S2275" i="2"/>
  <c r="T2275" i="2" s="1"/>
  <c r="S2311" i="2"/>
  <c r="T2311" i="2" s="1"/>
  <c r="S2347" i="2"/>
  <c r="T2347" i="2" s="1"/>
  <c r="S2383" i="2"/>
  <c r="T2383" i="2" s="1"/>
  <c r="S1833" i="2"/>
  <c r="T1833" i="2" s="1"/>
  <c r="S1869" i="2"/>
  <c r="T1869" i="2" s="1"/>
  <c r="S1905" i="2"/>
  <c r="T1905" i="2" s="1"/>
  <c r="S1941" i="2"/>
  <c r="T1941" i="2" s="1"/>
  <c r="S1977" i="2"/>
  <c r="T1977" i="2" s="1"/>
  <c r="S2013" i="2"/>
  <c r="T2013" i="2" s="1"/>
  <c r="S2049" i="2"/>
  <c r="T2049" i="2" s="1"/>
  <c r="S2085" i="2"/>
  <c r="T2085" i="2" s="1"/>
  <c r="S2121" i="2"/>
  <c r="T2121" i="2" s="1"/>
  <c r="S2157" i="2"/>
  <c r="T2157" i="2" s="1"/>
  <c r="S2193" i="2"/>
  <c r="T2193" i="2" s="1"/>
  <c r="S2229" i="2"/>
  <c r="T2229" i="2" s="1"/>
  <c r="S2265" i="2"/>
  <c r="T2265" i="2" s="1"/>
  <c r="S2301" i="2"/>
  <c r="T2301" i="2" s="1"/>
  <c r="S2337" i="2"/>
  <c r="T2337" i="2" s="1"/>
  <c r="S2373" i="2"/>
  <c r="T2373" i="2" s="1"/>
  <c r="S2409" i="2"/>
  <c r="T2409" i="2" s="1"/>
  <c r="S2445" i="2"/>
  <c r="T2445" i="2" s="1"/>
  <c r="S2481" i="2"/>
  <c r="T2481" i="2" s="1"/>
  <c r="S2517" i="2"/>
  <c r="T2517" i="2" s="1"/>
  <c r="S2553" i="2"/>
  <c r="T2553" i="2" s="1"/>
  <c r="S2589" i="2"/>
  <c r="T2589" i="2" s="1"/>
  <c r="S2625" i="2"/>
  <c r="T2625" i="2" s="1"/>
  <c r="S2661" i="2"/>
  <c r="T2661" i="2" s="1"/>
  <c r="S2697" i="2"/>
  <c r="T2697" i="2" s="1"/>
  <c r="S2733" i="2"/>
  <c r="T2733" i="2" s="1"/>
  <c r="S2769" i="2"/>
  <c r="T2769" i="2" s="1"/>
  <c r="S2805" i="2"/>
  <c r="T2805" i="2" s="1"/>
  <c r="S2841" i="2"/>
  <c r="T2841" i="2" s="1"/>
  <c r="S2877" i="2"/>
  <c r="T2877" i="2" s="1"/>
  <c r="S2913" i="2"/>
  <c r="T2913" i="2" s="1"/>
  <c r="S2949" i="2"/>
  <c r="T2949" i="2" s="1"/>
  <c r="S2985" i="2"/>
  <c r="T2985" i="2" s="1"/>
  <c r="S3021" i="2"/>
  <c r="T3021" i="2" s="1"/>
  <c r="S3057" i="2"/>
  <c r="T3057" i="2" s="1"/>
  <c r="S3093" i="2"/>
  <c r="T3093" i="2" s="1"/>
  <c r="S3129" i="2"/>
  <c r="T3129" i="2" s="1"/>
  <c r="S3165" i="2"/>
  <c r="T3165" i="2" s="1"/>
  <c r="S3201" i="2"/>
  <c r="T3201" i="2" s="1"/>
  <c r="S3237" i="2"/>
  <c r="T3237" i="2" s="1"/>
  <c r="S3273" i="2"/>
  <c r="T3273" i="2" s="1"/>
  <c r="S3309" i="2"/>
  <c r="T3309" i="2" s="1"/>
  <c r="S3345" i="2"/>
  <c r="T3345" i="2" s="1"/>
  <c r="S3381" i="2"/>
  <c r="T3381" i="2" s="1"/>
  <c r="S3417" i="2"/>
  <c r="T3417" i="2" s="1"/>
  <c r="S3453" i="2"/>
  <c r="T3453" i="2" s="1"/>
  <c r="S3489" i="2"/>
  <c r="T3489" i="2" s="1"/>
  <c r="S3525" i="2"/>
  <c r="T3525" i="2" s="1"/>
  <c r="S3561" i="2"/>
  <c r="T3561" i="2" s="1"/>
  <c r="S3597" i="2"/>
  <c r="T3597" i="2" s="1"/>
  <c r="S3633" i="2"/>
  <c r="T3633" i="2" s="1"/>
  <c r="S3669" i="2"/>
  <c r="T3669" i="2" s="1"/>
  <c r="S3705" i="2"/>
  <c r="T3705" i="2" s="1"/>
  <c r="S3741" i="2"/>
  <c r="T3741" i="2" s="1"/>
  <c r="S3777" i="2"/>
  <c r="T3777" i="2" s="1"/>
  <c r="S3813" i="2"/>
  <c r="T3813" i="2" s="1"/>
  <c r="S3849" i="2"/>
  <c r="T3849" i="2" s="1"/>
  <c r="S3885" i="2"/>
  <c r="T3885" i="2" s="1"/>
  <c r="S3921" i="2"/>
  <c r="T3921" i="2" s="1"/>
  <c r="S3957" i="2"/>
  <c r="T3957" i="2" s="1"/>
  <c r="S3993" i="2"/>
  <c r="T3993" i="2" s="1"/>
  <c r="S4029" i="2"/>
  <c r="T4029" i="2" s="1"/>
  <c r="S4065" i="2"/>
  <c r="T4065" i="2" s="1"/>
  <c r="S4101" i="2"/>
  <c r="T4101" i="2" s="1"/>
  <c r="S4137" i="2"/>
  <c r="T4137" i="2" s="1"/>
  <c r="S4173" i="2"/>
  <c r="T4173" i="2" s="1"/>
  <c r="S4209" i="2"/>
  <c r="T4209" i="2" s="1"/>
  <c r="S4245" i="2"/>
  <c r="T4245" i="2" s="1"/>
  <c r="S4281" i="2"/>
  <c r="T4281" i="2" s="1"/>
  <c r="S4317" i="2"/>
  <c r="T4317" i="2" s="1"/>
  <c r="S4353" i="2"/>
  <c r="T4353" i="2" s="1"/>
  <c r="S4389" i="2"/>
  <c r="T4389" i="2" s="1"/>
  <c r="S4425" i="2"/>
  <c r="T4425" i="2" s="1"/>
  <c r="S4461" i="2"/>
  <c r="T4461" i="2" s="1"/>
  <c r="S4497" i="2"/>
  <c r="T4497" i="2" s="1"/>
  <c r="S4533" i="2"/>
  <c r="T4533" i="2" s="1"/>
  <c r="S4569" i="2"/>
  <c r="T4569" i="2" s="1"/>
  <c r="S4605" i="2"/>
  <c r="T4605" i="2" s="1"/>
  <c r="S4641" i="2"/>
  <c r="T4641" i="2" s="1"/>
  <c r="S4677" i="2"/>
  <c r="T4677" i="2" s="1"/>
  <c r="S4713" i="2"/>
  <c r="T4713" i="2" s="1"/>
  <c r="S4749" i="2"/>
  <c r="T4749" i="2" s="1"/>
  <c r="S4785" i="2"/>
  <c r="T4785" i="2" s="1"/>
  <c r="S4821" i="2"/>
  <c r="T4821" i="2" s="1"/>
  <c r="S4857" i="2"/>
  <c r="T4857" i="2" s="1"/>
  <c r="S4893" i="2"/>
  <c r="T4893" i="2" s="1"/>
  <c r="S4929" i="2"/>
  <c r="T4929" i="2" s="1"/>
  <c r="S4965" i="2"/>
  <c r="T4965" i="2" s="1"/>
  <c r="S5001" i="2"/>
  <c r="T5001" i="2" s="1"/>
  <c r="S5037" i="2"/>
  <c r="T5037" i="2" s="1"/>
  <c r="S5073" i="2"/>
  <c r="T5073" i="2" s="1"/>
  <c r="S5109" i="2"/>
  <c r="T5109" i="2" s="1"/>
  <c r="S5145" i="2"/>
  <c r="T5145" i="2" s="1"/>
  <c r="S5181" i="2"/>
  <c r="T5181" i="2" s="1"/>
  <c r="S5217" i="2"/>
  <c r="T5217" i="2" s="1"/>
  <c r="S5253" i="2"/>
  <c r="T5253" i="2" s="1"/>
  <c r="S5289" i="2"/>
  <c r="T5289" i="2" s="1"/>
  <c r="S5325" i="2"/>
  <c r="T5325" i="2" s="1"/>
  <c r="S5361" i="2"/>
  <c r="T5361" i="2" s="1"/>
  <c r="S5397" i="2"/>
  <c r="T5397" i="2" s="1"/>
  <c r="S5433" i="2"/>
  <c r="T5433" i="2" s="1"/>
  <c r="S5469" i="2"/>
  <c r="T5469" i="2" s="1"/>
  <c r="S5505" i="2"/>
  <c r="T5505" i="2" s="1"/>
  <c r="S5541" i="2"/>
  <c r="T5541" i="2" s="1"/>
  <c r="S5577" i="2"/>
  <c r="T5577" i="2" s="1"/>
  <c r="S5613" i="2"/>
  <c r="T5613" i="2" s="1"/>
  <c r="S5649" i="2"/>
  <c r="T5649" i="2" s="1"/>
  <c r="S5685" i="2"/>
  <c r="T5685" i="2" s="1"/>
  <c r="S5721" i="2"/>
  <c r="T5721" i="2" s="1"/>
  <c r="S5757" i="2"/>
  <c r="T5757" i="2" s="1"/>
  <c r="S5793" i="2"/>
  <c r="T5793" i="2" s="1"/>
  <c r="S5829" i="2"/>
  <c r="T5829" i="2" s="1"/>
  <c r="S5865" i="2"/>
  <c r="T5865" i="2" s="1"/>
  <c r="S5901" i="2"/>
  <c r="T5901" i="2" s="1"/>
  <c r="S5937" i="2"/>
  <c r="T5937" i="2" s="1"/>
  <c r="S5973" i="2"/>
  <c r="T5973" i="2" s="1"/>
  <c r="S6009" i="2"/>
  <c r="T6009" i="2" s="1"/>
  <c r="S6045" i="2"/>
  <c r="T6045" i="2" s="1"/>
  <c r="S6081" i="2"/>
  <c r="T6081" i="2" s="1"/>
  <c r="S6117" i="2"/>
  <c r="T6117" i="2" s="1"/>
  <c r="S2434" i="2"/>
  <c r="T2434" i="2" s="1"/>
  <c r="S2470" i="2"/>
  <c r="T2470" i="2" s="1"/>
  <c r="S2506" i="2"/>
  <c r="T2506" i="2" s="1"/>
  <c r="S2542" i="2"/>
  <c r="T2542" i="2" s="1"/>
  <c r="S2578" i="2"/>
  <c r="T2578" i="2" s="1"/>
  <c r="S2614" i="2"/>
  <c r="T2614" i="2" s="1"/>
  <c r="S2650" i="2"/>
  <c r="T2650" i="2" s="1"/>
  <c r="S2686" i="2"/>
  <c r="T2686" i="2" s="1"/>
  <c r="S2722" i="2"/>
  <c r="T2722" i="2" s="1"/>
  <c r="S2758" i="2"/>
  <c r="T2758" i="2" s="1"/>
  <c r="S2794" i="2"/>
  <c r="T2794" i="2" s="1"/>
  <c r="S2830" i="2"/>
  <c r="T2830" i="2" s="1"/>
  <c r="S2866" i="2"/>
  <c r="T2866" i="2" s="1"/>
  <c r="S2902" i="2"/>
  <c r="T2902" i="2" s="1"/>
  <c r="S2938" i="2"/>
  <c r="T2938" i="2" s="1"/>
  <c r="S2974" i="2"/>
  <c r="T2974" i="2" s="1"/>
  <c r="S3010" i="2"/>
  <c r="T3010" i="2" s="1"/>
  <c r="S3046" i="2"/>
  <c r="T3046" i="2" s="1"/>
  <c r="S3082" i="2"/>
  <c r="T3082" i="2" s="1"/>
  <c r="S3118" i="2"/>
  <c r="T3118" i="2" s="1"/>
  <c r="S3154" i="2"/>
  <c r="T3154" i="2" s="1"/>
  <c r="S3190" i="2"/>
  <c r="T3190" i="2" s="1"/>
  <c r="S3226" i="2"/>
  <c r="T3226" i="2" s="1"/>
  <c r="S3262" i="2"/>
  <c r="T3262" i="2" s="1"/>
  <c r="S3298" i="2"/>
  <c r="T3298" i="2" s="1"/>
  <c r="S3334" i="2"/>
  <c r="T3334" i="2" s="1"/>
  <c r="S3370" i="2"/>
  <c r="T3370" i="2" s="1"/>
  <c r="S3406" i="2"/>
  <c r="T3406" i="2" s="1"/>
  <c r="S3442" i="2"/>
  <c r="T3442" i="2" s="1"/>
  <c r="S3478" i="2"/>
  <c r="T3478" i="2" s="1"/>
  <c r="S3514" i="2"/>
  <c r="T3514" i="2" s="1"/>
  <c r="S3550" i="2"/>
  <c r="T3550" i="2" s="1"/>
  <c r="S3586" i="2"/>
  <c r="T3586" i="2" s="1"/>
  <c r="S3622" i="2"/>
  <c r="T3622" i="2" s="1"/>
  <c r="S3658" i="2"/>
  <c r="T3658" i="2" s="1"/>
  <c r="S3694" i="2"/>
  <c r="T3694" i="2" s="1"/>
  <c r="S3730" i="2"/>
  <c r="T3730" i="2" s="1"/>
  <c r="S3766" i="2"/>
  <c r="T3766" i="2" s="1"/>
  <c r="S3802" i="2"/>
  <c r="T3802" i="2" s="1"/>
  <c r="S3838" i="2"/>
  <c r="T3838" i="2" s="1"/>
  <c r="S3874" i="2"/>
  <c r="T3874" i="2" s="1"/>
  <c r="S3910" i="2"/>
  <c r="T3910" i="2" s="1"/>
  <c r="S3946" i="2"/>
  <c r="T3946" i="2" s="1"/>
  <c r="S3982" i="2"/>
  <c r="T3982" i="2" s="1"/>
  <c r="S4018" i="2"/>
  <c r="T4018" i="2" s="1"/>
  <c r="S4054" i="2"/>
  <c r="T4054" i="2" s="1"/>
  <c r="S4090" i="2"/>
  <c r="T4090" i="2" s="1"/>
  <c r="S4126" i="2"/>
  <c r="T4126" i="2" s="1"/>
  <c r="S4162" i="2"/>
  <c r="T4162" i="2" s="1"/>
  <c r="S4198" i="2"/>
  <c r="T4198" i="2" s="1"/>
  <c r="S4234" i="2"/>
  <c r="T4234" i="2" s="1"/>
  <c r="S4270" i="2"/>
  <c r="T4270" i="2" s="1"/>
  <c r="S4306" i="2"/>
  <c r="T4306" i="2" s="1"/>
  <c r="S4342" i="2"/>
  <c r="T4342" i="2" s="1"/>
  <c r="S4378" i="2"/>
  <c r="T4378" i="2" s="1"/>
  <c r="S4414" i="2"/>
  <c r="T4414" i="2" s="1"/>
  <c r="S4450" i="2"/>
  <c r="T4450" i="2" s="1"/>
  <c r="S4486" i="2"/>
  <c r="T4486" i="2" s="1"/>
  <c r="S4522" i="2"/>
  <c r="T4522" i="2" s="1"/>
  <c r="S4558" i="2"/>
  <c r="T4558" i="2" s="1"/>
  <c r="S4594" i="2"/>
  <c r="T4594" i="2" s="1"/>
  <c r="S4630" i="2"/>
  <c r="T4630" i="2" s="1"/>
  <c r="S4666" i="2"/>
  <c r="T4666" i="2" s="1"/>
  <c r="S4702" i="2"/>
  <c r="T4702" i="2" s="1"/>
  <c r="S4738" i="2"/>
  <c r="T4738" i="2" s="1"/>
  <c r="S4774" i="2"/>
  <c r="T4774" i="2" s="1"/>
  <c r="S4810" i="2"/>
  <c r="T4810" i="2" s="1"/>
  <c r="S4846" i="2"/>
  <c r="T4846" i="2" s="1"/>
  <c r="S4882" i="2"/>
  <c r="T4882" i="2" s="1"/>
  <c r="S4918" i="2"/>
  <c r="T4918" i="2" s="1"/>
  <c r="S4954" i="2"/>
  <c r="T4954" i="2" s="1"/>
  <c r="S4990" i="2"/>
  <c r="T4990" i="2" s="1"/>
  <c r="S50" i="2"/>
  <c r="T50" i="2" s="1"/>
  <c r="S86" i="2"/>
  <c r="T86" i="2" s="1"/>
  <c r="S122" i="2"/>
  <c r="T122" i="2" s="1"/>
  <c r="S158" i="2"/>
  <c r="T158" i="2" s="1"/>
  <c r="S194" i="2"/>
  <c r="T194" i="2" s="1"/>
  <c r="S230" i="2"/>
  <c r="T230" i="2" s="1"/>
  <c r="S266" i="2"/>
  <c r="T266" i="2" s="1"/>
  <c r="S302" i="2"/>
  <c r="T302" i="2" s="1"/>
  <c r="S338" i="2"/>
  <c r="T338" i="2" s="1"/>
  <c r="S374" i="2"/>
  <c r="T374" i="2" s="1"/>
  <c r="S410" i="2"/>
  <c r="T410" i="2" s="1"/>
  <c r="S446" i="2"/>
  <c r="T446" i="2" s="1"/>
  <c r="S482" i="2"/>
  <c r="T482" i="2" s="1"/>
  <c r="S518" i="2"/>
  <c r="T518" i="2" s="1"/>
  <c r="S554" i="2"/>
  <c r="T554" i="2" s="1"/>
  <c r="S590" i="2"/>
  <c r="T590" i="2" s="1"/>
  <c r="S626" i="2"/>
  <c r="T626" i="2" s="1"/>
  <c r="S662" i="2"/>
  <c r="T662" i="2" s="1"/>
  <c r="S698" i="2"/>
  <c r="T698" i="2" s="1"/>
  <c r="S734" i="2"/>
  <c r="T734" i="2" s="1"/>
  <c r="S770" i="2"/>
  <c r="T770" i="2" s="1"/>
  <c r="S806" i="2"/>
  <c r="T806" i="2" s="1"/>
  <c r="S842" i="2"/>
  <c r="T842" i="2" s="1"/>
  <c r="S878" i="2"/>
  <c r="T878" i="2" s="1"/>
  <c r="S914" i="2"/>
  <c r="T914" i="2" s="1"/>
  <c r="S950" i="2"/>
  <c r="T950" i="2" s="1"/>
  <c r="S986" i="2"/>
  <c r="T986" i="2" s="1"/>
  <c r="S1022" i="2"/>
  <c r="T1022" i="2" s="1"/>
  <c r="S1058" i="2"/>
  <c r="T1058" i="2" s="1"/>
  <c r="S1094" i="2"/>
  <c r="T1094" i="2" s="1"/>
  <c r="S1130" i="2"/>
  <c r="T1130" i="2" s="1"/>
  <c r="S1166" i="2"/>
  <c r="T1166" i="2" s="1"/>
  <c r="S1202" i="2"/>
  <c r="T1202" i="2" s="1"/>
  <c r="S1238" i="2"/>
  <c r="T1238" i="2" s="1"/>
  <c r="S1274" i="2"/>
  <c r="T1274" i="2" s="1"/>
  <c r="S1310" i="2"/>
  <c r="T1310" i="2" s="1"/>
  <c r="S1346" i="2"/>
  <c r="T1346" i="2" s="1"/>
  <c r="S1382" i="2"/>
  <c r="T1382" i="2" s="1"/>
  <c r="S1418" i="2"/>
  <c r="T1418" i="2" s="1"/>
  <c r="S1454" i="2"/>
  <c r="T1454" i="2" s="1"/>
  <c r="S1490" i="2"/>
  <c r="T1490" i="2" s="1"/>
  <c r="S1526" i="2"/>
  <c r="T1526" i="2" s="1"/>
  <c r="S1562" i="2"/>
  <c r="T1562" i="2" s="1"/>
  <c r="S1598" i="2"/>
  <c r="T1598" i="2" s="1"/>
  <c r="S1634" i="2"/>
  <c r="T1634" i="2" s="1"/>
  <c r="S1670" i="2"/>
  <c r="T1670" i="2" s="1"/>
  <c r="S1706" i="2"/>
  <c r="T1706" i="2" s="1"/>
  <c r="S1742" i="2"/>
  <c r="T1742" i="2" s="1"/>
  <c r="S1778" i="2"/>
  <c r="T1778" i="2" s="1"/>
  <c r="S1814" i="2"/>
  <c r="T1814" i="2" s="1"/>
  <c r="S1850" i="2"/>
  <c r="T1850" i="2" s="1"/>
  <c r="S1886" i="2"/>
  <c r="T1886" i="2" s="1"/>
  <c r="S1922" i="2"/>
  <c r="T1922" i="2" s="1"/>
  <c r="S1958" i="2"/>
  <c r="T1958" i="2" s="1"/>
  <c r="S1994" i="2"/>
  <c r="T1994" i="2" s="1"/>
  <c r="S2030" i="2"/>
  <c r="T2030" i="2" s="1"/>
  <c r="S2066" i="2"/>
  <c r="T2066" i="2" s="1"/>
  <c r="S2102" i="2"/>
  <c r="T2102" i="2" s="1"/>
  <c r="S2138" i="2"/>
  <c r="T2138" i="2" s="1"/>
  <c r="S2174" i="2"/>
  <c r="T2174" i="2" s="1"/>
  <c r="S2210" i="2"/>
  <c r="T2210" i="2" s="1"/>
  <c r="S2246" i="2"/>
  <c r="T2246" i="2" s="1"/>
  <c r="S2282" i="2"/>
  <c r="T2282" i="2" s="1"/>
  <c r="S2318" i="2"/>
  <c r="T2318" i="2" s="1"/>
  <c r="S2354" i="2"/>
  <c r="T2354" i="2" s="1"/>
  <c r="S2390" i="2"/>
  <c r="T2390" i="2" s="1"/>
  <c r="S1053" i="2"/>
  <c r="T1053" i="2" s="1"/>
  <c r="S1089" i="2"/>
  <c r="T1089" i="2" s="1"/>
  <c r="S1125" i="2"/>
  <c r="T1125" i="2" s="1"/>
  <c r="S1161" i="2"/>
  <c r="T1161" i="2" s="1"/>
  <c r="S1197" i="2"/>
  <c r="T1197" i="2" s="1"/>
  <c r="S1233" i="2"/>
  <c r="T1233" i="2" s="1"/>
  <c r="S1269" i="2"/>
  <c r="T1269" i="2" s="1"/>
  <c r="S1305" i="2"/>
  <c r="T1305" i="2" s="1"/>
  <c r="S1341" i="2"/>
  <c r="T1341" i="2" s="1"/>
  <c r="S1377" i="2"/>
  <c r="T1377" i="2" s="1"/>
  <c r="S1413" i="2"/>
  <c r="T1413" i="2" s="1"/>
  <c r="S1449" i="2"/>
  <c r="T1449" i="2" s="1"/>
  <c r="S1485" i="2"/>
  <c r="T1485" i="2" s="1"/>
  <c r="S1521" i="2"/>
  <c r="T1521" i="2" s="1"/>
  <c r="S1557" i="2"/>
  <c r="T1557" i="2" s="1"/>
  <c r="S1593" i="2"/>
  <c r="T1593" i="2" s="1"/>
  <c r="S1629" i="2"/>
  <c r="T1629" i="2" s="1"/>
  <c r="S1665" i="2"/>
  <c r="T1665" i="2" s="1"/>
  <c r="S1701" i="2"/>
  <c r="T1701" i="2" s="1"/>
  <c r="S1737" i="2"/>
  <c r="T1737" i="2" s="1"/>
  <c r="S1773" i="2"/>
  <c r="T1773" i="2" s="1"/>
  <c r="S1809" i="2"/>
  <c r="T1809" i="2" s="1"/>
  <c r="S46" i="2"/>
  <c r="T46" i="2" s="1"/>
  <c r="S82" i="2"/>
  <c r="T82" i="2" s="1"/>
  <c r="S118" i="2"/>
  <c r="T118" i="2" s="1"/>
  <c r="S154" i="2"/>
  <c r="T154" i="2" s="1"/>
  <c r="S190" i="2"/>
  <c r="T190" i="2" s="1"/>
  <c r="S226" i="2"/>
  <c r="T226" i="2" s="1"/>
  <c r="S262" i="2"/>
  <c r="T262" i="2" s="1"/>
  <c r="S298" i="2"/>
  <c r="T298" i="2" s="1"/>
  <c r="S334" i="2"/>
  <c r="T334" i="2" s="1"/>
  <c r="S370" i="2"/>
  <c r="T370" i="2" s="1"/>
  <c r="S406" i="2"/>
  <c r="T406" i="2" s="1"/>
  <c r="S442" i="2"/>
  <c r="T442" i="2" s="1"/>
  <c r="S478" i="2"/>
  <c r="T478" i="2" s="1"/>
  <c r="S514" i="2"/>
  <c r="T514" i="2" s="1"/>
  <c r="S550" i="2"/>
  <c r="T550" i="2" s="1"/>
  <c r="S586" i="2"/>
  <c r="T586" i="2" s="1"/>
  <c r="S622" i="2"/>
  <c r="T622" i="2" s="1"/>
  <c r="S658" i="2"/>
  <c r="T658" i="2" s="1"/>
  <c r="S694" i="2"/>
  <c r="T694" i="2" s="1"/>
  <c r="S730" i="2"/>
  <c r="T730" i="2" s="1"/>
  <c r="S766" i="2"/>
  <c r="T766" i="2" s="1"/>
  <c r="S802" i="2"/>
  <c r="T802" i="2" s="1"/>
  <c r="S838" i="2"/>
  <c r="T838" i="2" s="1"/>
  <c r="S874" i="2"/>
  <c r="T874" i="2" s="1"/>
  <c r="S910" i="2"/>
  <c r="T910" i="2" s="1"/>
  <c r="S946" i="2"/>
  <c r="T946" i="2" s="1"/>
  <c r="S982" i="2"/>
  <c r="T982" i="2" s="1"/>
  <c r="S1018" i="2"/>
  <c r="T1018" i="2" s="1"/>
  <c r="S1054" i="2"/>
  <c r="T1054" i="2" s="1"/>
  <c r="S1090" i="2"/>
  <c r="T1090" i="2" s="1"/>
  <c r="S1126" i="2"/>
  <c r="T1126" i="2" s="1"/>
  <c r="S1162" i="2"/>
  <c r="T1162" i="2" s="1"/>
  <c r="S1198" i="2"/>
  <c r="T1198" i="2" s="1"/>
  <c r="S1234" i="2"/>
  <c r="T1234" i="2" s="1"/>
  <c r="S1270" i="2"/>
  <c r="T1270" i="2" s="1"/>
  <c r="S1306" i="2"/>
  <c r="T1306" i="2" s="1"/>
  <c r="S1342" i="2"/>
  <c r="T1342" i="2" s="1"/>
  <c r="S1378" i="2"/>
  <c r="T1378" i="2" s="1"/>
  <c r="S1414" i="2"/>
  <c r="T1414" i="2" s="1"/>
  <c r="S1450" i="2"/>
  <c r="T1450" i="2" s="1"/>
  <c r="S1486" i="2"/>
  <c r="T1486" i="2" s="1"/>
  <c r="S1522" i="2"/>
  <c r="T1522" i="2" s="1"/>
  <c r="S1558" i="2"/>
  <c r="T1558" i="2" s="1"/>
  <c r="S1594" i="2"/>
  <c r="T1594" i="2" s="1"/>
  <c r="S1630" i="2"/>
  <c r="T1630" i="2" s="1"/>
  <c r="S1666" i="2"/>
  <c r="T1666" i="2" s="1"/>
  <c r="S1702" i="2"/>
  <c r="T1702" i="2" s="1"/>
  <c r="S1738" i="2"/>
  <c r="T1738" i="2" s="1"/>
  <c r="S1774" i="2"/>
  <c r="T1774" i="2" s="1"/>
  <c r="S1810" i="2"/>
  <c r="T1810" i="2" s="1"/>
  <c r="S1846" i="2"/>
  <c r="T1846" i="2" s="1"/>
  <c r="S1882" i="2"/>
  <c r="T1882" i="2" s="1"/>
  <c r="S1918" i="2"/>
  <c r="T1918" i="2" s="1"/>
  <c r="S1954" i="2"/>
  <c r="T1954" i="2" s="1"/>
  <c r="S1990" i="2"/>
  <c r="T1990" i="2" s="1"/>
  <c r="S2026" i="2"/>
  <c r="T2026" i="2" s="1"/>
  <c r="S2062" i="2"/>
  <c r="T2062" i="2" s="1"/>
  <c r="S2098" i="2"/>
  <c r="T2098" i="2" s="1"/>
  <c r="S2134" i="2"/>
  <c r="T2134" i="2" s="1"/>
  <c r="S2170" i="2"/>
  <c r="T2170" i="2" s="1"/>
  <c r="S2206" i="2"/>
  <c r="T2206" i="2" s="1"/>
  <c r="S2242" i="2"/>
  <c r="T2242" i="2" s="1"/>
  <c r="S2278" i="2"/>
  <c r="T2278" i="2" s="1"/>
  <c r="S2314" i="2"/>
  <c r="T2314" i="2" s="1"/>
  <c r="S2350" i="2"/>
  <c r="T2350" i="2" s="1"/>
  <c r="S2386" i="2"/>
  <c r="T2386" i="2" s="1"/>
  <c r="S35" i="2"/>
  <c r="T35" i="2" s="1"/>
  <c r="S71" i="2"/>
  <c r="T71" i="2" s="1"/>
  <c r="S107" i="2"/>
  <c r="T107" i="2" s="1"/>
  <c r="S143" i="2"/>
  <c r="T143" i="2" s="1"/>
  <c r="S179" i="2"/>
  <c r="T179" i="2" s="1"/>
  <c r="S215" i="2"/>
  <c r="T215" i="2" s="1"/>
  <c r="S251" i="2"/>
  <c r="T251" i="2" s="1"/>
  <c r="S287" i="2"/>
  <c r="T287" i="2" s="1"/>
  <c r="S323" i="2"/>
  <c r="T323" i="2" s="1"/>
  <c r="S359" i="2"/>
  <c r="T359" i="2" s="1"/>
  <c r="S395" i="2"/>
  <c r="T395" i="2" s="1"/>
  <c r="S431" i="2"/>
  <c r="T431" i="2" s="1"/>
  <c r="S467" i="2"/>
  <c r="T467" i="2" s="1"/>
  <c r="S503" i="2"/>
  <c r="T503" i="2" s="1"/>
  <c r="S539" i="2"/>
  <c r="T539" i="2" s="1"/>
  <c r="S575" i="2"/>
  <c r="T575" i="2" s="1"/>
  <c r="S611" i="2"/>
  <c r="T611" i="2" s="1"/>
  <c r="S647" i="2"/>
  <c r="T647" i="2" s="1"/>
  <c r="S683" i="2"/>
  <c r="T683" i="2" s="1"/>
  <c r="S719" i="2"/>
  <c r="T719" i="2" s="1"/>
  <c r="S755" i="2"/>
  <c r="T755" i="2" s="1"/>
  <c r="S791" i="2"/>
  <c r="T791" i="2" s="1"/>
  <c r="S827" i="2"/>
  <c r="T827" i="2" s="1"/>
  <c r="S863" i="2"/>
  <c r="T863" i="2" s="1"/>
  <c r="S899" i="2"/>
  <c r="T899" i="2" s="1"/>
  <c r="S935" i="2"/>
  <c r="T935" i="2" s="1"/>
  <c r="S971" i="2"/>
  <c r="T971" i="2" s="1"/>
  <c r="S1007" i="2"/>
  <c r="T1007" i="2" s="1"/>
  <c r="S1043" i="2"/>
  <c r="T1043" i="2" s="1"/>
  <c r="S1079" i="2"/>
  <c r="T1079" i="2" s="1"/>
  <c r="S1115" i="2"/>
  <c r="T1115" i="2" s="1"/>
  <c r="S1151" i="2"/>
  <c r="T1151" i="2" s="1"/>
  <c r="S1187" i="2"/>
  <c r="T1187" i="2" s="1"/>
  <c r="S1223" i="2"/>
  <c r="T1223" i="2" s="1"/>
  <c r="S1259" i="2"/>
  <c r="T1259" i="2" s="1"/>
  <c r="S1295" i="2"/>
  <c r="T1295" i="2" s="1"/>
  <c r="S1331" i="2"/>
  <c r="T1331" i="2" s="1"/>
  <c r="S1367" i="2"/>
  <c r="T1367" i="2" s="1"/>
  <c r="S1403" i="2"/>
  <c r="T1403" i="2" s="1"/>
  <c r="S1439" i="2"/>
  <c r="T1439" i="2" s="1"/>
  <c r="S1475" i="2"/>
  <c r="T1475" i="2" s="1"/>
  <c r="S1511" i="2"/>
  <c r="T1511" i="2" s="1"/>
  <c r="S1547" i="2"/>
  <c r="T1547" i="2" s="1"/>
  <c r="S1583" i="2"/>
  <c r="T1583" i="2" s="1"/>
  <c r="S1619" i="2"/>
  <c r="T1619" i="2" s="1"/>
  <c r="S1655" i="2"/>
  <c r="T1655" i="2" s="1"/>
  <c r="S1691" i="2"/>
  <c r="T1691" i="2" s="1"/>
  <c r="S1727" i="2"/>
  <c r="T1727" i="2" s="1"/>
  <c r="S1763" i="2"/>
  <c r="T1763" i="2" s="1"/>
  <c r="S1799" i="2"/>
  <c r="T1799" i="2" s="1"/>
  <c r="S1835" i="2"/>
  <c r="T1835" i="2" s="1"/>
  <c r="S1871" i="2"/>
  <c r="T1871" i="2" s="1"/>
  <c r="S1907" i="2"/>
  <c r="T1907" i="2" s="1"/>
  <c r="S1943" i="2"/>
  <c r="T1943" i="2" s="1"/>
  <c r="S1979" i="2"/>
  <c r="T1979" i="2" s="1"/>
  <c r="S2015" i="2"/>
  <c r="T2015" i="2" s="1"/>
  <c r="S2051" i="2"/>
  <c r="T2051" i="2" s="1"/>
  <c r="S2087" i="2"/>
  <c r="T2087" i="2" s="1"/>
  <c r="S2123" i="2"/>
  <c r="T2123" i="2" s="1"/>
  <c r="S2159" i="2"/>
  <c r="T2159" i="2" s="1"/>
  <c r="S2195" i="2"/>
  <c r="T2195" i="2" s="1"/>
  <c r="S2231" i="2"/>
  <c r="T2231" i="2" s="1"/>
  <c r="S2267" i="2"/>
  <c r="T2267" i="2" s="1"/>
  <c r="S2303" i="2"/>
  <c r="T2303" i="2" s="1"/>
  <c r="S2339" i="2"/>
  <c r="T2339" i="2" s="1"/>
  <c r="S2375" i="2"/>
  <c r="T2375" i="2" s="1"/>
  <c r="S24" i="2"/>
  <c r="T24" i="2" s="1"/>
  <c r="S60" i="2"/>
  <c r="T60" i="2" s="1"/>
  <c r="S96" i="2"/>
  <c r="T96" i="2" s="1"/>
  <c r="S132" i="2"/>
  <c r="T132" i="2" s="1"/>
  <c r="S168" i="2"/>
  <c r="T168" i="2" s="1"/>
  <c r="S204" i="2"/>
  <c r="T204" i="2" s="1"/>
  <c r="S240" i="2"/>
  <c r="T240" i="2" s="1"/>
  <c r="S276" i="2"/>
  <c r="T276" i="2" s="1"/>
  <c r="S312" i="2"/>
  <c r="T312" i="2" s="1"/>
  <c r="S348" i="2"/>
  <c r="T348" i="2" s="1"/>
  <c r="S384" i="2"/>
  <c r="T384" i="2" s="1"/>
  <c r="S420" i="2"/>
  <c r="T420" i="2" s="1"/>
  <c r="S456" i="2"/>
  <c r="T456" i="2" s="1"/>
  <c r="S492" i="2"/>
  <c r="T492" i="2" s="1"/>
  <c r="S528" i="2"/>
  <c r="T528" i="2" s="1"/>
  <c r="S564" i="2"/>
  <c r="T564" i="2" s="1"/>
  <c r="S600" i="2"/>
  <c r="T600" i="2" s="1"/>
  <c r="S636" i="2"/>
  <c r="T636" i="2" s="1"/>
  <c r="S672" i="2"/>
  <c r="T672" i="2" s="1"/>
  <c r="S708" i="2"/>
  <c r="T708" i="2" s="1"/>
  <c r="S744" i="2"/>
  <c r="T744" i="2" s="1"/>
  <c r="S780" i="2"/>
  <c r="T780" i="2" s="1"/>
  <c r="S816" i="2"/>
  <c r="T816" i="2" s="1"/>
  <c r="S852" i="2"/>
  <c r="T852" i="2" s="1"/>
  <c r="S888" i="2"/>
  <c r="T888" i="2" s="1"/>
  <c r="S924" i="2"/>
  <c r="T924" i="2" s="1"/>
  <c r="S960" i="2"/>
  <c r="T960" i="2" s="1"/>
  <c r="S996" i="2"/>
  <c r="T996" i="2" s="1"/>
  <c r="S1032" i="2"/>
  <c r="T1032" i="2" s="1"/>
  <c r="S1068" i="2"/>
  <c r="T1068" i="2" s="1"/>
  <c r="S1104" i="2"/>
  <c r="T1104" i="2" s="1"/>
  <c r="S1140" i="2"/>
  <c r="T1140" i="2" s="1"/>
  <c r="S1176" i="2"/>
  <c r="T1176" i="2" s="1"/>
  <c r="S1212" i="2"/>
  <c r="T1212" i="2" s="1"/>
  <c r="S1248" i="2"/>
  <c r="T1248" i="2" s="1"/>
  <c r="S1284" i="2"/>
  <c r="T1284" i="2" s="1"/>
  <c r="S1320" i="2"/>
  <c r="T1320" i="2" s="1"/>
  <c r="S1356" i="2"/>
  <c r="T1356" i="2" s="1"/>
  <c r="S1392" i="2"/>
  <c r="T1392" i="2" s="1"/>
  <c r="S1428" i="2"/>
  <c r="T1428" i="2" s="1"/>
  <c r="S1464" i="2"/>
  <c r="T1464" i="2" s="1"/>
  <c r="S1500" i="2"/>
  <c r="T1500" i="2" s="1"/>
  <c r="S1536" i="2"/>
  <c r="T1536" i="2" s="1"/>
  <c r="S1572" i="2"/>
  <c r="T1572" i="2" s="1"/>
  <c r="S1608" i="2"/>
  <c r="T1608" i="2" s="1"/>
  <c r="S1644" i="2"/>
  <c r="T1644" i="2" s="1"/>
  <c r="S1680" i="2"/>
  <c r="T1680" i="2" s="1"/>
  <c r="S1716" i="2"/>
  <c r="T1716" i="2" s="1"/>
  <c r="S1752" i="2"/>
  <c r="T1752" i="2" s="1"/>
  <c r="S1788" i="2"/>
  <c r="T1788" i="2" s="1"/>
  <c r="S1824" i="2"/>
  <c r="T1824" i="2" s="1"/>
  <c r="S1860" i="2"/>
  <c r="T1860" i="2" s="1"/>
  <c r="S1896" i="2"/>
  <c r="T1896" i="2" s="1"/>
  <c r="S1932" i="2"/>
  <c r="T1932" i="2" s="1"/>
  <c r="S1968" i="2"/>
  <c r="T1968" i="2" s="1"/>
  <c r="S2004" i="2"/>
  <c r="T2004" i="2" s="1"/>
  <c r="S2040" i="2"/>
  <c r="T2040" i="2" s="1"/>
  <c r="S2076" i="2"/>
  <c r="T2076" i="2" s="1"/>
  <c r="S2112" i="2"/>
  <c r="T2112" i="2" s="1"/>
  <c r="S2148" i="2"/>
  <c r="T2148" i="2" s="1"/>
  <c r="S2184" i="2"/>
  <c r="T2184" i="2" s="1"/>
  <c r="S2220" i="2"/>
  <c r="T2220" i="2" s="1"/>
  <c r="S2256" i="2"/>
  <c r="T2256" i="2" s="1"/>
  <c r="S2292" i="2"/>
  <c r="T2292" i="2" s="1"/>
  <c r="S2328" i="2"/>
  <c r="T2328" i="2" s="1"/>
  <c r="S2364" i="2"/>
  <c r="T2364" i="2" s="1"/>
  <c r="S2400" i="2"/>
  <c r="T2400" i="2" s="1"/>
  <c r="S49" i="2"/>
  <c r="T49" i="2" s="1"/>
  <c r="S85" i="2"/>
  <c r="T85" i="2" s="1"/>
  <c r="S121" i="2"/>
  <c r="T121" i="2" s="1"/>
  <c r="S157" i="2"/>
  <c r="T157" i="2" s="1"/>
  <c r="S193" i="2"/>
  <c r="T193" i="2" s="1"/>
  <c r="S229" i="2"/>
  <c r="T229" i="2" s="1"/>
  <c r="S265" i="2"/>
  <c r="T265" i="2" s="1"/>
  <c r="S301" i="2"/>
  <c r="T301" i="2" s="1"/>
  <c r="S337" i="2"/>
  <c r="T337" i="2" s="1"/>
  <c r="S373" i="2"/>
  <c r="T373" i="2" s="1"/>
  <c r="S409" i="2"/>
  <c r="T409" i="2" s="1"/>
  <c r="S445" i="2"/>
  <c r="T445" i="2" s="1"/>
  <c r="S481" i="2"/>
  <c r="T481" i="2" s="1"/>
  <c r="S517" i="2"/>
  <c r="T517" i="2" s="1"/>
  <c r="S553" i="2"/>
  <c r="T553" i="2" s="1"/>
  <c r="S589" i="2"/>
  <c r="T589" i="2" s="1"/>
  <c r="S625" i="2"/>
  <c r="T625" i="2" s="1"/>
  <c r="S661" i="2"/>
  <c r="T661" i="2" s="1"/>
  <c r="S697" i="2"/>
  <c r="T697" i="2" s="1"/>
  <c r="S733" i="2"/>
  <c r="T733" i="2" s="1"/>
  <c r="S769" i="2"/>
  <c r="T769" i="2" s="1"/>
  <c r="S805" i="2"/>
  <c r="T805" i="2" s="1"/>
  <c r="S841" i="2"/>
  <c r="T841" i="2" s="1"/>
  <c r="S877" i="2"/>
  <c r="T877" i="2" s="1"/>
  <c r="S913" i="2"/>
  <c r="T913" i="2" s="1"/>
  <c r="S949" i="2"/>
  <c r="T949" i="2" s="1"/>
  <c r="S985" i="2"/>
  <c r="T985" i="2" s="1"/>
  <c r="S1021" i="2"/>
  <c r="T1021" i="2" s="1"/>
  <c r="S1057" i="2"/>
  <c r="T1057" i="2" s="1"/>
  <c r="S1093" i="2"/>
  <c r="T1093" i="2" s="1"/>
  <c r="S1129" i="2"/>
  <c r="T1129" i="2" s="1"/>
  <c r="S1165" i="2"/>
  <c r="T1165" i="2" s="1"/>
  <c r="S1201" i="2"/>
  <c r="T1201" i="2" s="1"/>
  <c r="S1237" i="2"/>
  <c r="T1237" i="2" s="1"/>
  <c r="S1273" i="2"/>
  <c r="T1273" i="2" s="1"/>
  <c r="S1309" i="2"/>
  <c r="T1309" i="2" s="1"/>
  <c r="S1345" i="2"/>
  <c r="T1345" i="2" s="1"/>
  <c r="S1381" i="2"/>
  <c r="T1381" i="2" s="1"/>
  <c r="S1417" i="2"/>
  <c r="T1417" i="2" s="1"/>
  <c r="S1453" i="2"/>
  <c r="T1453" i="2" s="1"/>
  <c r="S1489" i="2"/>
  <c r="T1489" i="2" s="1"/>
  <c r="S1525" i="2"/>
  <c r="T1525" i="2" s="1"/>
  <c r="S1561" i="2"/>
  <c r="T1561" i="2" s="1"/>
  <c r="S1597" i="2"/>
  <c r="T1597" i="2" s="1"/>
  <c r="S1633" i="2"/>
  <c r="T1633" i="2" s="1"/>
  <c r="S1669" i="2"/>
  <c r="T1669" i="2" s="1"/>
  <c r="S1705" i="2"/>
  <c r="T1705" i="2" s="1"/>
  <c r="S1741" i="2"/>
  <c r="T1741" i="2" s="1"/>
  <c r="S1777" i="2"/>
  <c r="T1777" i="2" s="1"/>
  <c r="S1813" i="2"/>
  <c r="T1813" i="2" s="1"/>
  <c r="S1849" i="2"/>
  <c r="T1849" i="2" s="1"/>
  <c r="S1885" i="2"/>
  <c r="T1885" i="2" s="1"/>
  <c r="S1921" i="2"/>
  <c r="T1921" i="2" s="1"/>
  <c r="S1957" i="2"/>
  <c r="T1957" i="2" s="1"/>
  <c r="S1993" i="2"/>
  <c r="T1993" i="2" s="1"/>
  <c r="S2029" i="2"/>
  <c r="T2029" i="2" s="1"/>
  <c r="S2065" i="2"/>
  <c r="T2065" i="2" s="1"/>
  <c r="S2101" i="2"/>
  <c r="T2101" i="2" s="1"/>
  <c r="S2137" i="2"/>
  <c r="T2137" i="2" s="1"/>
  <c r="S2173" i="2"/>
  <c r="T2173" i="2" s="1"/>
  <c r="S2209" i="2"/>
  <c r="T2209" i="2" s="1"/>
  <c r="S2245" i="2"/>
  <c r="T2245" i="2" s="1"/>
  <c r="S2281" i="2"/>
  <c r="T2281" i="2" s="1"/>
  <c r="S2317" i="2"/>
  <c r="T2317" i="2" s="1"/>
  <c r="S2353" i="2"/>
  <c r="T2353" i="2" s="1"/>
  <c r="S2389" i="2"/>
  <c r="T2389" i="2" s="1"/>
  <c r="S1839" i="2"/>
  <c r="T1839" i="2" s="1"/>
  <c r="S1875" i="2"/>
  <c r="T1875" i="2" s="1"/>
  <c r="S1911" i="2"/>
  <c r="T1911" i="2" s="1"/>
  <c r="S1947" i="2"/>
  <c r="T1947" i="2" s="1"/>
  <c r="S1983" i="2"/>
  <c r="T1983" i="2" s="1"/>
  <c r="S2019" i="2"/>
  <c r="T2019" i="2" s="1"/>
  <c r="S2055" i="2"/>
  <c r="T2055" i="2" s="1"/>
  <c r="S2091" i="2"/>
  <c r="T2091" i="2" s="1"/>
  <c r="S2127" i="2"/>
  <c r="T2127" i="2" s="1"/>
  <c r="S2163" i="2"/>
  <c r="T2163" i="2" s="1"/>
  <c r="S2199" i="2"/>
  <c r="T2199" i="2" s="1"/>
  <c r="S2235" i="2"/>
  <c r="T2235" i="2" s="1"/>
  <c r="S2271" i="2"/>
  <c r="T2271" i="2" s="1"/>
  <c r="S2307" i="2"/>
  <c r="T2307" i="2" s="1"/>
  <c r="S2343" i="2"/>
  <c r="T2343" i="2" s="1"/>
  <c r="S2379" i="2"/>
  <c r="T2379" i="2" s="1"/>
  <c r="S2415" i="2"/>
  <c r="T2415" i="2" s="1"/>
  <c r="S2451" i="2"/>
  <c r="T2451" i="2" s="1"/>
  <c r="S2487" i="2"/>
  <c r="T2487" i="2" s="1"/>
  <c r="S2523" i="2"/>
  <c r="T2523" i="2" s="1"/>
  <c r="S2559" i="2"/>
  <c r="T2559" i="2" s="1"/>
  <c r="S2595" i="2"/>
  <c r="T2595" i="2" s="1"/>
  <c r="S2631" i="2"/>
  <c r="T2631" i="2" s="1"/>
  <c r="S2667" i="2"/>
  <c r="T2667" i="2" s="1"/>
  <c r="S2703" i="2"/>
  <c r="T2703" i="2" s="1"/>
  <c r="S2739" i="2"/>
  <c r="T2739" i="2" s="1"/>
  <c r="S2775" i="2"/>
  <c r="T2775" i="2" s="1"/>
  <c r="S2811" i="2"/>
  <c r="T2811" i="2" s="1"/>
  <c r="S2847" i="2"/>
  <c r="T2847" i="2" s="1"/>
  <c r="S2883" i="2"/>
  <c r="T2883" i="2" s="1"/>
  <c r="S2919" i="2"/>
  <c r="T2919" i="2" s="1"/>
  <c r="S2955" i="2"/>
  <c r="T2955" i="2" s="1"/>
  <c r="S2991" i="2"/>
  <c r="T2991" i="2" s="1"/>
  <c r="S3027" i="2"/>
  <c r="T3027" i="2" s="1"/>
  <c r="S3063" i="2"/>
  <c r="T3063" i="2" s="1"/>
  <c r="S3099" i="2"/>
  <c r="T3099" i="2" s="1"/>
  <c r="S3135" i="2"/>
  <c r="T3135" i="2" s="1"/>
  <c r="S3171" i="2"/>
  <c r="T3171" i="2" s="1"/>
  <c r="S3207" i="2"/>
  <c r="T3207" i="2" s="1"/>
  <c r="S3243" i="2"/>
  <c r="T3243" i="2" s="1"/>
  <c r="S3279" i="2"/>
  <c r="T3279" i="2" s="1"/>
  <c r="S3315" i="2"/>
  <c r="T3315" i="2" s="1"/>
  <c r="S3351" i="2"/>
  <c r="T3351" i="2" s="1"/>
  <c r="S3387" i="2"/>
  <c r="T3387" i="2" s="1"/>
  <c r="S3423" i="2"/>
  <c r="T3423" i="2" s="1"/>
  <c r="S3459" i="2"/>
  <c r="T3459" i="2" s="1"/>
  <c r="S3495" i="2"/>
  <c r="T3495" i="2" s="1"/>
  <c r="S3531" i="2"/>
  <c r="T3531" i="2" s="1"/>
  <c r="S3567" i="2"/>
  <c r="T3567" i="2" s="1"/>
  <c r="S3603" i="2"/>
  <c r="T3603" i="2" s="1"/>
  <c r="S3639" i="2"/>
  <c r="T3639" i="2" s="1"/>
  <c r="S3675" i="2"/>
  <c r="T3675" i="2" s="1"/>
  <c r="S3711" i="2"/>
  <c r="T3711" i="2" s="1"/>
  <c r="S3747" i="2"/>
  <c r="T3747" i="2" s="1"/>
  <c r="S3783" i="2"/>
  <c r="T3783" i="2" s="1"/>
  <c r="S3819" i="2"/>
  <c r="T3819" i="2" s="1"/>
  <c r="S3855" i="2"/>
  <c r="T3855" i="2" s="1"/>
  <c r="S3891" i="2"/>
  <c r="T3891" i="2" s="1"/>
  <c r="S3927" i="2"/>
  <c r="T3927" i="2" s="1"/>
  <c r="S3963" i="2"/>
  <c r="T3963" i="2" s="1"/>
  <c r="S3999" i="2"/>
  <c r="T3999" i="2" s="1"/>
  <c r="S4035" i="2"/>
  <c r="T4035" i="2" s="1"/>
  <c r="S4071" i="2"/>
  <c r="T4071" i="2" s="1"/>
  <c r="S4107" i="2"/>
  <c r="T4107" i="2" s="1"/>
  <c r="S4143" i="2"/>
  <c r="T4143" i="2" s="1"/>
  <c r="S4179" i="2"/>
  <c r="T4179" i="2" s="1"/>
  <c r="S4215" i="2"/>
  <c r="T4215" i="2" s="1"/>
  <c r="S4251" i="2"/>
  <c r="T4251" i="2" s="1"/>
  <c r="S4287" i="2"/>
  <c r="T4287" i="2" s="1"/>
  <c r="S4323" i="2"/>
  <c r="T4323" i="2" s="1"/>
  <c r="S4359" i="2"/>
  <c r="T4359" i="2" s="1"/>
  <c r="S4395" i="2"/>
  <c r="T4395" i="2" s="1"/>
  <c r="S4431" i="2"/>
  <c r="T4431" i="2" s="1"/>
  <c r="S4467" i="2"/>
  <c r="T4467" i="2" s="1"/>
  <c r="S4503" i="2"/>
  <c r="T4503" i="2" s="1"/>
  <c r="S4539" i="2"/>
  <c r="T4539" i="2" s="1"/>
  <c r="S4575" i="2"/>
  <c r="T4575" i="2" s="1"/>
  <c r="S4611" i="2"/>
  <c r="T4611" i="2" s="1"/>
  <c r="S4647" i="2"/>
  <c r="T4647" i="2" s="1"/>
  <c r="S4683" i="2"/>
  <c r="T4683" i="2" s="1"/>
  <c r="S4719" i="2"/>
  <c r="T4719" i="2" s="1"/>
  <c r="S4755" i="2"/>
  <c r="T4755" i="2" s="1"/>
  <c r="S4791" i="2"/>
  <c r="T4791" i="2" s="1"/>
  <c r="S4827" i="2"/>
  <c r="T4827" i="2" s="1"/>
  <c r="S4863" i="2"/>
  <c r="T4863" i="2" s="1"/>
  <c r="S4899" i="2"/>
  <c r="T4899" i="2" s="1"/>
  <c r="S4935" i="2"/>
  <c r="T4935" i="2" s="1"/>
  <c r="S4971" i="2"/>
  <c r="T4971" i="2" s="1"/>
  <c r="S5007" i="2"/>
  <c r="T5007" i="2" s="1"/>
  <c r="S5043" i="2"/>
  <c r="T5043" i="2" s="1"/>
  <c r="S5079" i="2"/>
  <c r="T5079" i="2" s="1"/>
  <c r="S5115" i="2"/>
  <c r="T5115" i="2" s="1"/>
  <c r="S5151" i="2"/>
  <c r="T5151" i="2" s="1"/>
  <c r="S5187" i="2"/>
  <c r="T5187" i="2" s="1"/>
  <c r="S5223" i="2"/>
  <c r="T5223" i="2" s="1"/>
  <c r="S5259" i="2"/>
  <c r="T5259" i="2" s="1"/>
  <c r="S5295" i="2"/>
  <c r="T5295" i="2" s="1"/>
  <c r="S5331" i="2"/>
  <c r="T5331" i="2" s="1"/>
  <c r="S5367" i="2"/>
  <c r="T5367" i="2" s="1"/>
  <c r="S5403" i="2"/>
  <c r="T5403" i="2" s="1"/>
  <c r="S5439" i="2"/>
  <c r="T5439" i="2" s="1"/>
  <c r="S5475" i="2"/>
  <c r="T5475" i="2" s="1"/>
  <c r="S5511" i="2"/>
  <c r="T5511" i="2" s="1"/>
  <c r="S5547" i="2"/>
  <c r="T5547" i="2" s="1"/>
  <c r="S5583" i="2"/>
  <c r="T5583" i="2" s="1"/>
  <c r="S5619" i="2"/>
  <c r="T5619" i="2" s="1"/>
  <c r="S5655" i="2"/>
  <c r="T5655" i="2" s="1"/>
  <c r="S5691" i="2"/>
  <c r="T5691" i="2" s="1"/>
  <c r="S5727" i="2"/>
  <c r="T5727" i="2" s="1"/>
  <c r="S5763" i="2"/>
  <c r="T5763" i="2" s="1"/>
  <c r="S5799" i="2"/>
  <c r="T5799" i="2" s="1"/>
  <c r="S5835" i="2"/>
  <c r="T5835" i="2" s="1"/>
  <c r="S5871" i="2"/>
  <c r="T5871" i="2" s="1"/>
  <c r="S5907" i="2"/>
  <c r="T5907" i="2" s="1"/>
  <c r="S5943" i="2"/>
  <c r="T5943" i="2" s="1"/>
  <c r="S5979" i="2"/>
  <c r="T5979" i="2" s="1"/>
  <c r="S6015" i="2"/>
  <c r="T6015" i="2" s="1"/>
  <c r="S6051" i="2"/>
  <c r="T6051" i="2" s="1"/>
  <c r="S6087" i="2"/>
  <c r="T6087" i="2" s="1"/>
  <c r="S2404" i="2"/>
  <c r="T2404" i="2" s="1"/>
  <c r="S2440" i="2"/>
  <c r="T2440" i="2" s="1"/>
  <c r="S2476" i="2"/>
  <c r="T2476" i="2" s="1"/>
  <c r="S2512" i="2"/>
  <c r="T2512" i="2" s="1"/>
  <c r="S2548" i="2"/>
  <c r="T2548" i="2" s="1"/>
  <c r="S2584" i="2"/>
  <c r="T2584" i="2" s="1"/>
  <c r="S2620" i="2"/>
  <c r="T2620" i="2" s="1"/>
  <c r="S2656" i="2"/>
  <c r="T2656" i="2" s="1"/>
  <c r="S2692" i="2"/>
  <c r="T2692" i="2" s="1"/>
  <c r="S2728" i="2"/>
  <c r="T2728" i="2" s="1"/>
  <c r="S2764" i="2"/>
  <c r="T2764" i="2" s="1"/>
  <c r="S2800" i="2"/>
  <c r="T2800" i="2" s="1"/>
  <c r="S2836" i="2"/>
  <c r="T2836" i="2" s="1"/>
  <c r="S2872" i="2"/>
  <c r="T2872" i="2" s="1"/>
  <c r="S2908" i="2"/>
  <c r="T2908" i="2" s="1"/>
  <c r="S2944" i="2"/>
  <c r="T2944" i="2" s="1"/>
  <c r="S2980" i="2"/>
  <c r="T2980" i="2" s="1"/>
  <c r="S3016" i="2"/>
  <c r="T3016" i="2" s="1"/>
  <c r="S3052" i="2"/>
  <c r="T3052" i="2" s="1"/>
  <c r="S3088" i="2"/>
  <c r="T3088" i="2" s="1"/>
  <c r="S3124" i="2"/>
  <c r="T3124" i="2" s="1"/>
  <c r="S3160" i="2"/>
  <c r="T3160" i="2" s="1"/>
  <c r="S3196" i="2"/>
  <c r="T3196" i="2" s="1"/>
  <c r="S3232" i="2"/>
  <c r="T3232" i="2" s="1"/>
  <c r="S3268" i="2"/>
  <c r="T3268" i="2" s="1"/>
  <c r="S3304" i="2"/>
  <c r="T3304" i="2" s="1"/>
  <c r="S3340" i="2"/>
  <c r="T3340" i="2" s="1"/>
  <c r="S3376" i="2"/>
  <c r="T3376" i="2" s="1"/>
  <c r="S3412" i="2"/>
  <c r="T3412" i="2" s="1"/>
  <c r="S3448" i="2"/>
  <c r="T3448" i="2" s="1"/>
  <c r="S3484" i="2"/>
  <c r="T3484" i="2" s="1"/>
  <c r="S3520" i="2"/>
  <c r="T3520" i="2" s="1"/>
  <c r="S3556" i="2"/>
  <c r="T3556" i="2" s="1"/>
  <c r="S3592" i="2"/>
  <c r="T3592" i="2" s="1"/>
  <c r="S3628" i="2"/>
  <c r="T3628" i="2" s="1"/>
  <c r="S3664" i="2"/>
  <c r="T3664" i="2" s="1"/>
  <c r="S3700" i="2"/>
  <c r="T3700" i="2" s="1"/>
  <c r="S3736" i="2"/>
  <c r="T3736" i="2" s="1"/>
  <c r="S3772" i="2"/>
  <c r="T3772" i="2" s="1"/>
  <c r="S3808" i="2"/>
  <c r="T3808" i="2" s="1"/>
  <c r="S3844" i="2"/>
  <c r="T3844" i="2" s="1"/>
  <c r="S3880" i="2"/>
  <c r="T3880" i="2" s="1"/>
  <c r="S3916" i="2"/>
  <c r="T3916" i="2" s="1"/>
  <c r="S3952" i="2"/>
  <c r="T3952" i="2" s="1"/>
  <c r="S3988" i="2"/>
  <c r="T3988" i="2" s="1"/>
  <c r="S4024" i="2"/>
  <c r="T4024" i="2" s="1"/>
  <c r="S4060" i="2"/>
  <c r="T4060" i="2" s="1"/>
  <c r="S4096" i="2"/>
  <c r="T4096" i="2" s="1"/>
  <c r="S4132" i="2"/>
  <c r="T4132" i="2" s="1"/>
  <c r="S4168" i="2"/>
  <c r="T4168" i="2" s="1"/>
  <c r="S4204" i="2"/>
  <c r="T4204" i="2" s="1"/>
  <c r="S4240" i="2"/>
  <c r="T4240" i="2" s="1"/>
  <c r="S4276" i="2"/>
  <c r="T4276" i="2" s="1"/>
  <c r="S4312" i="2"/>
  <c r="T4312" i="2" s="1"/>
  <c r="S4348" i="2"/>
  <c r="T4348" i="2" s="1"/>
  <c r="S4384" i="2"/>
  <c r="T4384" i="2" s="1"/>
  <c r="S4420" i="2"/>
  <c r="T4420" i="2" s="1"/>
  <c r="S4456" i="2"/>
  <c r="T4456" i="2" s="1"/>
  <c r="S4492" i="2"/>
  <c r="T4492" i="2" s="1"/>
  <c r="S3202" i="2"/>
  <c r="T3202" i="2" s="1"/>
  <c r="S3238" i="2"/>
  <c r="T3238" i="2" s="1"/>
  <c r="S3274" i="2"/>
  <c r="T3274" i="2" s="1"/>
  <c r="S3310" i="2"/>
  <c r="T3310" i="2" s="1"/>
  <c r="S3346" i="2"/>
  <c r="T3346" i="2" s="1"/>
  <c r="S3382" i="2"/>
  <c r="T3382" i="2" s="1"/>
  <c r="S3418" i="2"/>
  <c r="T3418" i="2" s="1"/>
  <c r="S3454" i="2"/>
  <c r="T3454" i="2" s="1"/>
  <c r="S3490" i="2"/>
  <c r="T3490" i="2" s="1"/>
  <c r="S3526" i="2"/>
  <c r="T3526" i="2" s="1"/>
  <c r="S3562" i="2"/>
  <c r="T3562" i="2" s="1"/>
  <c r="S3598" i="2"/>
  <c r="T3598" i="2" s="1"/>
  <c r="S3634" i="2"/>
  <c r="T3634" i="2" s="1"/>
  <c r="S3670" i="2"/>
  <c r="T3670" i="2" s="1"/>
  <c r="S3706" i="2"/>
  <c r="T3706" i="2" s="1"/>
  <c r="S3742" i="2"/>
  <c r="T3742" i="2" s="1"/>
  <c r="S3778" i="2"/>
  <c r="T3778" i="2" s="1"/>
  <c r="S3814" i="2"/>
  <c r="T3814" i="2" s="1"/>
  <c r="S3850" i="2"/>
  <c r="T3850" i="2" s="1"/>
  <c r="S3886" i="2"/>
  <c r="T3886" i="2" s="1"/>
  <c r="S3922" i="2"/>
  <c r="T3922" i="2" s="1"/>
  <c r="S3958" i="2"/>
  <c r="T3958" i="2" s="1"/>
  <c r="S3994" i="2"/>
  <c r="T3994" i="2" s="1"/>
  <c r="S4030" i="2"/>
  <c r="T4030" i="2" s="1"/>
  <c r="S4066" i="2"/>
  <c r="T4066" i="2" s="1"/>
  <c r="S4102" i="2"/>
  <c r="T4102" i="2" s="1"/>
  <c r="S4138" i="2"/>
  <c r="T4138" i="2" s="1"/>
  <c r="S4174" i="2"/>
  <c r="T4174" i="2" s="1"/>
  <c r="S4210" i="2"/>
  <c r="T4210" i="2" s="1"/>
  <c r="S4246" i="2"/>
  <c r="T4246" i="2" s="1"/>
  <c r="S4282" i="2"/>
  <c r="T4282" i="2" s="1"/>
  <c r="S4318" i="2"/>
  <c r="T4318" i="2" s="1"/>
  <c r="S4354" i="2"/>
  <c r="T4354" i="2" s="1"/>
  <c r="S4390" i="2"/>
  <c r="T4390" i="2" s="1"/>
  <c r="S4426" i="2"/>
  <c r="T4426" i="2" s="1"/>
  <c r="S4462" i="2"/>
  <c r="T4462" i="2" s="1"/>
  <c r="S4498" i="2"/>
  <c r="T4498" i="2" s="1"/>
  <c r="S4534" i="2"/>
  <c r="T4534" i="2" s="1"/>
  <c r="S4570" i="2"/>
  <c r="T4570" i="2" s="1"/>
  <c r="S4606" i="2"/>
  <c r="T4606" i="2" s="1"/>
  <c r="S4642" i="2"/>
  <c r="T4642" i="2" s="1"/>
  <c r="S4678" i="2"/>
  <c r="T4678" i="2" s="1"/>
  <c r="S4714" i="2"/>
  <c r="T4714" i="2" s="1"/>
  <c r="S4750" i="2"/>
  <c r="T4750" i="2" s="1"/>
  <c r="S4786" i="2"/>
  <c r="T4786" i="2" s="1"/>
  <c r="S4822" i="2"/>
  <c r="T4822" i="2" s="1"/>
  <c r="S4858" i="2"/>
  <c r="T4858" i="2" s="1"/>
  <c r="S4894" i="2"/>
  <c r="T4894" i="2" s="1"/>
  <c r="S4930" i="2"/>
  <c r="T4930" i="2" s="1"/>
  <c r="S4966" i="2"/>
  <c r="T4966" i="2" s="1"/>
  <c r="S5002" i="2"/>
  <c r="T5002" i="2" s="1"/>
  <c r="S5038" i="2"/>
  <c r="T5038" i="2" s="1"/>
  <c r="S5074" i="2"/>
  <c r="T5074" i="2" s="1"/>
  <c r="S5110" i="2"/>
  <c r="T5110" i="2" s="1"/>
  <c r="S5146" i="2"/>
  <c r="T5146" i="2" s="1"/>
  <c r="S5182" i="2"/>
  <c r="T5182" i="2" s="1"/>
  <c r="S5218" i="2"/>
  <c r="T5218" i="2" s="1"/>
  <c r="S5254" i="2"/>
  <c r="T5254" i="2" s="1"/>
  <c r="S5290" i="2"/>
  <c r="T5290" i="2" s="1"/>
  <c r="S5326" i="2"/>
  <c r="T5326" i="2" s="1"/>
  <c r="S5362" i="2"/>
  <c r="T5362" i="2" s="1"/>
  <c r="S5398" i="2"/>
  <c r="T5398" i="2" s="1"/>
  <c r="S5434" i="2"/>
  <c r="T5434" i="2" s="1"/>
  <c r="S5470" i="2"/>
  <c r="T5470" i="2" s="1"/>
  <c r="S5506" i="2"/>
  <c r="T5506" i="2" s="1"/>
  <c r="S5542" i="2"/>
  <c r="T5542" i="2" s="1"/>
  <c r="S5578" i="2"/>
  <c r="T5578" i="2" s="1"/>
  <c r="S5614" i="2"/>
  <c r="T5614" i="2" s="1"/>
  <c r="S5650" i="2"/>
  <c r="T5650" i="2" s="1"/>
  <c r="S5686" i="2"/>
  <c r="T5686" i="2" s="1"/>
  <c r="S5722" i="2"/>
  <c r="T5722" i="2" s="1"/>
  <c r="S5758" i="2"/>
  <c r="T5758" i="2" s="1"/>
  <c r="S5794" i="2"/>
  <c r="T5794" i="2" s="1"/>
  <c r="S5830" i="2"/>
  <c r="T5830" i="2" s="1"/>
  <c r="S5866" i="2"/>
  <c r="T5866" i="2" s="1"/>
  <c r="S5902" i="2"/>
  <c r="T5902" i="2" s="1"/>
  <c r="S5938" i="2"/>
  <c r="T5938" i="2" s="1"/>
  <c r="S5974" i="2"/>
  <c r="T5974" i="2" s="1"/>
  <c r="S6010" i="2"/>
  <c r="T6010" i="2" s="1"/>
  <c r="S6046" i="2"/>
  <c r="T6046" i="2" s="1"/>
  <c r="S6082" i="2"/>
  <c r="T6082" i="2" s="1"/>
  <c r="S6118" i="2"/>
  <c r="T6118" i="2" s="1"/>
  <c r="S6154" i="2"/>
  <c r="T6154" i="2" s="1"/>
  <c r="S6190" i="2"/>
  <c r="T6190" i="2" s="1"/>
  <c r="S6226" i="2"/>
  <c r="T6226" i="2" s="1"/>
  <c r="S6262" i="2"/>
  <c r="T6262" i="2" s="1"/>
  <c r="S6298" i="2"/>
  <c r="T6298" i="2" s="1"/>
  <c r="S6334" i="2"/>
  <c r="T6334" i="2" s="1"/>
  <c r="S6370" i="2"/>
  <c r="T6370" i="2" s="1"/>
  <c r="S6406" i="2"/>
  <c r="T6406" i="2" s="1"/>
  <c r="S6442" i="2"/>
  <c r="T6442" i="2" s="1"/>
  <c r="S6478" i="2"/>
  <c r="T6478" i="2" s="1"/>
  <c r="S6514" i="2"/>
  <c r="T6514" i="2" s="1"/>
  <c r="S6550" i="2"/>
  <c r="T6550" i="2" s="1"/>
  <c r="S6586" i="2"/>
  <c r="T6586" i="2" s="1"/>
  <c r="S6622" i="2"/>
  <c r="T6622" i="2" s="1"/>
  <c r="S6658" i="2"/>
  <c r="T6658" i="2" s="1"/>
  <c r="S6694" i="2"/>
  <c r="T6694" i="2" s="1"/>
  <c r="S6730" i="2"/>
  <c r="T6730" i="2" s="1"/>
  <c r="S6766" i="2"/>
  <c r="T6766" i="2" s="1"/>
  <c r="S6802" i="2"/>
  <c r="T6802" i="2" s="1"/>
  <c r="S6838" i="2"/>
  <c r="T6838" i="2" s="1"/>
  <c r="S6874" i="2"/>
  <c r="T6874" i="2" s="1"/>
  <c r="S6910" i="2"/>
  <c r="T6910" i="2" s="1"/>
  <c r="S6946" i="2"/>
  <c r="T6946" i="2" s="1"/>
  <c r="S6982" i="2"/>
  <c r="T6982" i="2" s="1"/>
  <c r="S7018" i="2"/>
  <c r="T7018" i="2" s="1"/>
  <c r="S7054" i="2"/>
  <c r="T7054" i="2" s="1"/>
  <c r="S7090" i="2"/>
  <c r="T7090" i="2" s="1"/>
  <c r="S7126" i="2"/>
  <c r="T7126" i="2" s="1"/>
  <c r="S7162" i="2"/>
  <c r="T7162" i="2" s="1"/>
  <c r="S7198" i="2"/>
  <c r="T7198" i="2" s="1"/>
  <c r="S7234" i="2"/>
  <c r="T7234" i="2" s="1"/>
  <c r="S7270" i="2"/>
  <c r="T7270" i="2" s="1"/>
  <c r="S7306" i="2"/>
  <c r="T7306" i="2" s="1"/>
  <c r="S7342" i="2"/>
  <c r="T7342" i="2" s="1"/>
  <c r="S7378" i="2"/>
  <c r="T7378" i="2" s="1"/>
  <c r="S7414" i="2"/>
  <c r="T7414" i="2" s="1"/>
  <c r="S7450" i="2"/>
  <c r="T7450" i="2" s="1"/>
  <c r="S7486" i="2"/>
  <c r="T7486" i="2" s="1"/>
  <c r="S7522" i="2"/>
  <c r="T7522" i="2" s="1"/>
  <c r="S7558" i="2"/>
  <c r="T7558" i="2" s="1"/>
  <c r="S7594" i="2"/>
  <c r="T7594" i="2" s="1"/>
  <c r="S7630" i="2"/>
  <c r="T7630" i="2" s="1"/>
  <c r="S7666" i="2"/>
  <c r="T7666" i="2" s="1"/>
  <c r="S7702" i="2"/>
  <c r="T7702" i="2" s="1"/>
  <c r="S7738" i="2"/>
  <c r="T7738" i="2" s="1"/>
  <c r="S7774" i="2"/>
  <c r="T7774" i="2" s="1"/>
  <c r="S7810" i="2"/>
  <c r="T7810" i="2" s="1"/>
  <c r="S7846" i="2"/>
  <c r="T7846" i="2" s="1"/>
  <c r="S7882" i="2"/>
  <c r="T7882" i="2" s="1"/>
  <c r="S7918" i="2"/>
  <c r="T7918" i="2" s="1"/>
  <c r="S7954" i="2"/>
  <c r="T7954" i="2" s="1"/>
  <c r="S7990" i="2"/>
  <c r="T7990" i="2" s="1"/>
  <c r="S8026" i="2"/>
  <c r="T8026" i="2" s="1"/>
  <c r="S8062" i="2"/>
  <c r="T8062" i="2" s="1"/>
  <c r="S8098" i="2"/>
  <c r="T8098" i="2" s="1"/>
  <c r="S8134" i="2"/>
  <c r="T8134" i="2" s="1"/>
  <c r="S8170" i="2"/>
  <c r="T8170" i="2" s="1"/>
  <c r="S8206" i="2"/>
  <c r="T8206" i="2" s="1"/>
  <c r="S8242" i="2"/>
  <c r="T8242" i="2" s="1"/>
  <c r="S8278" i="2"/>
  <c r="T8278" i="2" s="1"/>
  <c r="S8314" i="2"/>
  <c r="T8314" i="2" s="1"/>
  <c r="S8350" i="2"/>
  <c r="T8350" i="2" s="1"/>
  <c r="S8386" i="2"/>
  <c r="T8386" i="2" s="1"/>
  <c r="S8422" i="2"/>
  <c r="T8422" i="2" s="1"/>
  <c r="S8458" i="2"/>
  <c r="T8458" i="2" s="1"/>
  <c r="S8494" i="2"/>
  <c r="T8494" i="2" s="1"/>
  <c r="S8530" i="2"/>
  <c r="T8530" i="2" s="1"/>
  <c r="S2435" i="2"/>
  <c r="T2435" i="2" s="1"/>
  <c r="S2471" i="2"/>
  <c r="T2471" i="2" s="1"/>
  <c r="S2507" i="2"/>
  <c r="T2507" i="2" s="1"/>
  <c r="S2543" i="2"/>
  <c r="T2543" i="2" s="1"/>
  <c r="S2579" i="2"/>
  <c r="T2579" i="2" s="1"/>
  <c r="S2615" i="2"/>
  <c r="T2615" i="2" s="1"/>
  <c r="S2651" i="2"/>
  <c r="T2651" i="2" s="1"/>
  <c r="S2687" i="2"/>
  <c r="T2687" i="2" s="1"/>
  <c r="S2723" i="2"/>
  <c r="T2723" i="2" s="1"/>
  <c r="S2759" i="2"/>
  <c r="T2759" i="2" s="1"/>
  <c r="S2795" i="2"/>
  <c r="T2795" i="2" s="1"/>
  <c r="S2831" i="2"/>
  <c r="T2831" i="2" s="1"/>
  <c r="S2867" i="2"/>
  <c r="T2867" i="2" s="1"/>
  <c r="S2903" i="2"/>
  <c r="T2903" i="2" s="1"/>
  <c r="S2939" i="2"/>
  <c r="T2939" i="2" s="1"/>
  <c r="S2975" i="2"/>
  <c r="T2975" i="2" s="1"/>
  <c r="S3011" i="2"/>
  <c r="T3011" i="2" s="1"/>
  <c r="S3047" i="2"/>
  <c r="T3047" i="2" s="1"/>
  <c r="S3083" i="2"/>
  <c r="T3083" i="2" s="1"/>
  <c r="S3119" i="2"/>
  <c r="T3119" i="2" s="1"/>
  <c r="S3155" i="2"/>
  <c r="T3155" i="2" s="1"/>
  <c r="S3191" i="2"/>
  <c r="T3191" i="2" s="1"/>
  <c r="S3227" i="2"/>
  <c r="T3227" i="2" s="1"/>
  <c r="S3263" i="2"/>
  <c r="T3263" i="2" s="1"/>
  <c r="S3299" i="2"/>
  <c r="T3299" i="2" s="1"/>
  <c r="S3335" i="2"/>
  <c r="T3335" i="2" s="1"/>
  <c r="S3371" i="2"/>
  <c r="T3371" i="2" s="1"/>
  <c r="S3407" i="2"/>
  <c r="T3407" i="2" s="1"/>
  <c r="S3443" i="2"/>
  <c r="T3443" i="2" s="1"/>
  <c r="S3479" i="2"/>
  <c r="T3479" i="2" s="1"/>
  <c r="S3515" i="2"/>
  <c r="T3515" i="2" s="1"/>
  <c r="S3551" i="2"/>
  <c r="T3551" i="2" s="1"/>
  <c r="S3587" i="2"/>
  <c r="T3587" i="2" s="1"/>
  <c r="S3623" i="2"/>
  <c r="T3623" i="2" s="1"/>
  <c r="S3659" i="2"/>
  <c r="T3659" i="2" s="1"/>
  <c r="S3695" i="2"/>
  <c r="T3695" i="2" s="1"/>
  <c r="S3731" i="2"/>
  <c r="T3731" i="2" s="1"/>
  <c r="S3767" i="2"/>
  <c r="T3767" i="2" s="1"/>
  <c r="S3803" i="2"/>
  <c r="T3803" i="2" s="1"/>
  <c r="S3839" i="2"/>
  <c r="T3839" i="2" s="1"/>
  <c r="S3875" i="2"/>
  <c r="T3875" i="2" s="1"/>
  <c r="S3911" i="2"/>
  <c r="T3911" i="2" s="1"/>
  <c r="S3947" i="2"/>
  <c r="T3947" i="2" s="1"/>
  <c r="S3983" i="2"/>
  <c r="T3983" i="2" s="1"/>
  <c r="S4019" i="2"/>
  <c r="T4019" i="2" s="1"/>
  <c r="S4055" i="2"/>
  <c r="T4055" i="2" s="1"/>
  <c r="S4091" i="2"/>
  <c r="T4091" i="2" s="1"/>
  <c r="S4127" i="2"/>
  <c r="T4127" i="2" s="1"/>
  <c r="S4163" i="2"/>
  <c r="T4163" i="2" s="1"/>
  <c r="S4199" i="2"/>
  <c r="T4199" i="2" s="1"/>
  <c r="S4235" i="2"/>
  <c r="T4235" i="2" s="1"/>
  <c r="S4271" i="2"/>
  <c r="T4271" i="2" s="1"/>
  <c r="S4307" i="2"/>
  <c r="T4307" i="2" s="1"/>
  <c r="S4343" i="2"/>
  <c r="T4343" i="2" s="1"/>
  <c r="S4379" i="2"/>
  <c r="T4379" i="2" s="1"/>
  <c r="S4415" i="2"/>
  <c r="T4415" i="2" s="1"/>
  <c r="S4451" i="2"/>
  <c r="T4451" i="2" s="1"/>
  <c r="S4487" i="2"/>
  <c r="T4487" i="2" s="1"/>
  <c r="S4523" i="2"/>
  <c r="T4523" i="2" s="1"/>
  <c r="S4559" i="2"/>
  <c r="T4559" i="2" s="1"/>
  <c r="S4595" i="2"/>
  <c r="T4595" i="2" s="1"/>
  <c r="S4631" i="2"/>
  <c r="T4631" i="2" s="1"/>
  <c r="S4667" i="2"/>
  <c r="T4667" i="2" s="1"/>
  <c r="S4703" i="2"/>
  <c r="T4703" i="2" s="1"/>
  <c r="S4739" i="2"/>
  <c r="T4739" i="2" s="1"/>
  <c r="S4775" i="2"/>
  <c r="T4775" i="2" s="1"/>
  <c r="S4811" i="2"/>
  <c r="T4811" i="2" s="1"/>
  <c r="S4847" i="2"/>
  <c r="T4847" i="2" s="1"/>
  <c r="S4883" i="2"/>
  <c r="T4883" i="2" s="1"/>
  <c r="S4919" i="2"/>
  <c r="T4919" i="2" s="1"/>
  <c r="S4955" i="2"/>
  <c r="T4955" i="2" s="1"/>
  <c r="S4991" i="2"/>
  <c r="T4991" i="2" s="1"/>
  <c r="S5027" i="2"/>
  <c r="T5027" i="2" s="1"/>
  <c r="S5063" i="2"/>
  <c r="T5063" i="2" s="1"/>
  <c r="S5099" i="2"/>
  <c r="T5099" i="2" s="1"/>
  <c r="S5135" i="2"/>
  <c r="T5135" i="2" s="1"/>
  <c r="S5171" i="2"/>
  <c r="T5171" i="2" s="1"/>
  <c r="S5207" i="2"/>
  <c r="T5207" i="2" s="1"/>
  <c r="S5243" i="2"/>
  <c r="T5243" i="2" s="1"/>
  <c r="S5279" i="2"/>
  <c r="T5279" i="2" s="1"/>
  <c r="S5315" i="2"/>
  <c r="T5315" i="2" s="1"/>
  <c r="S5351" i="2"/>
  <c r="T5351" i="2" s="1"/>
  <c r="S5387" i="2"/>
  <c r="T5387" i="2" s="1"/>
  <c r="S5423" i="2"/>
  <c r="T5423" i="2" s="1"/>
  <c r="S5459" i="2"/>
  <c r="T5459" i="2" s="1"/>
  <c r="S5495" i="2"/>
  <c r="T5495" i="2" s="1"/>
  <c r="S5531" i="2"/>
  <c r="T5531" i="2" s="1"/>
  <c r="S5567" i="2"/>
  <c r="T5567" i="2" s="1"/>
  <c r="S5603" i="2"/>
  <c r="T5603" i="2" s="1"/>
  <c r="S5639" i="2"/>
  <c r="T5639" i="2" s="1"/>
  <c r="S5675" i="2"/>
  <c r="T5675" i="2" s="1"/>
  <c r="S5711" i="2"/>
  <c r="T5711" i="2" s="1"/>
  <c r="S5747" i="2"/>
  <c r="T5747" i="2" s="1"/>
  <c r="S5783" i="2"/>
  <c r="T5783" i="2" s="1"/>
  <c r="S5819" i="2"/>
  <c r="T5819" i="2" s="1"/>
  <c r="S5855" i="2"/>
  <c r="T5855" i="2" s="1"/>
  <c r="S5891" i="2"/>
  <c r="T5891" i="2" s="1"/>
  <c r="S5927" i="2"/>
  <c r="T5927" i="2" s="1"/>
  <c r="S5963" i="2"/>
  <c r="T5963" i="2" s="1"/>
  <c r="S5999" i="2"/>
  <c r="T5999" i="2" s="1"/>
  <c r="S6035" i="2"/>
  <c r="T6035" i="2" s="1"/>
  <c r="S6071" i="2"/>
  <c r="T6071" i="2" s="1"/>
  <c r="S6107" i="2"/>
  <c r="T6107" i="2" s="1"/>
  <c r="S6143" i="2"/>
  <c r="T6143" i="2" s="1"/>
  <c r="S6179" i="2"/>
  <c r="T6179" i="2" s="1"/>
  <c r="S6215" i="2"/>
  <c r="T6215" i="2" s="1"/>
  <c r="S6251" i="2"/>
  <c r="T6251" i="2" s="1"/>
  <c r="S6287" i="2"/>
  <c r="T6287" i="2" s="1"/>
  <c r="S6323" i="2"/>
  <c r="T6323" i="2" s="1"/>
  <c r="S6359" i="2"/>
  <c r="T6359" i="2" s="1"/>
  <c r="S6395" i="2"/>
  <c r="T6395" i="2" s="1"/>
  <c r="S6431" i="2"/>
  <c r="T6431" i="2" s="1"/>
  <c r="S6467" i="2"/>
  <c r="T6467" i="2" s="1"/>
  <c r="S6503" i="2"/>
  <c r="T6503" i="2" s="1"/>
  <c r="S6539" i="2"/>
  <c r="T6539" i="2" s="1"/>
  <c r="S6575" i="2"/>
  <c r="T6575" i="2" s="1"/>
  <c r="S6611" i="2"/>
  <c r="T6611" i="2" s="1"/>
  <c r="S6647" i="2"/>
  <c r="T6647" i="2" s="1"/>
  <c r="S6683" i="2"/>
  <c r="T6683" i="2" s="1"/>
  <c r="S6719" i="2"/>
  <c r="T6719" i="2" s="1"/>
  <c r="S6755" i="2"/>
  <c r="T6755" i="2" s="1"/>
  <c r="S6791" i="2"/>
  <c r="T6791" i="2" s="1"/>
  <c r="S6827" i="2"/>
  <c r="T6827" i="2" s="1"/>
  <c r="S6863" i="2"/>
  <c r="T6863" i="2" s="1"/>
  <c r="S6899" i="2"/>
  <c r="T6899" i="2" s="1"/>
  <c r="S6935" i="2"/>
  <c r="T6935" i="2" s="1"/>
  <c r="S6971" i="2"/>
  <c r="T6971" i="2" s="1"/>
  <c r="S7007" i="2"/>
  <c r="T7007" i="2" s="1"/>
  <c r="S7043" i="2"/>
  <c r="T7043" i="2" s="1"/>
  <c r="S7079" i="2"/>
  <c r="T7079" i="2" s="1"/>
  <c r="S7115" i="2"/>
  <c r="T7115" i="2" s="1"/>
  <c r="S7151" i="2"/>
  <c r="T7151" i="2" s="1"/>
  <c r="S7187" i="2"/>
  <c r="T7187" i="2" s="1"/>
  <c r="S7223" i="2"/>
  <c r="T7223" i="2" s="1"/>
  <c r="S7259" i="2"/>
  <c r="T7259" i="2" s="1"/>
  <c r="S7295" i="2"/>
  <c r="T7295" i="2" s="1"/>
  <c r="S7331" i="2"/>
  <c r="T7331" i="2" s="1"/>
  <c r="S7367" i="2"/>
  <c r="T7367" i="2" s="1"/>
  <c r="S7403" i="2"/>
  <c r="T7403" i="2" s="1"/>
  <c r="S7439" i="2"/>
  <c r="T7439" i="2" s="1"/>
  <c r="S7475" i="2"/>
  <c r="T7475" i="2" s="1"/>
  <c r="S7511" i="2"/>
  <c r="T7511" i="2" s="1"/>
  <c r="S7547" i="2"/>
  <c r="T7547" i="2" s="1"/>
  <c r="S7583" i="2"/>
  <c r="T7583" i="2" s="1"/>
  <c r="S7619" i="2"/>
  <c r="T7619" i="2" s="1"/>
  <c r="S7655" i="2"/>
  <c r="T7655" i="2" s="1"/>
  <c r="S7691" i="2"/>
  <c r="T7691" i="2" s="1"/>
  <c r="S7727" i="2"/>
  <c r="T7727" i="2" s="1"/>
  <c r="S7763" i="2"/>
  <c r="T7763" i="2" s="1"/>
  <c r="S7799" i="2"/>
  <c r="T7799" i="2" s="1"/>
  <c r="S7835" i="2"/>
  <c r="T7835" i="2" s="1"/>
  <c r="S7871" i="2"/>
  <c r="T7871" i="2" s="1"/>
  <c r="S7907" i="2"/>
  <c r="T7907" i="2" s="1"/>
  <c r="S2406" i="2"/>
  <c r="T2406" i="2" s="1"/>
  <c r="S2442" i="2"/>
  <c r="T2442" i="2" s="1"/>
  <c r="S2478" i="2"/>
  <c r="T2478" i="2" s="1"/>
  <c r="S2514" i="2"/>
  <c r="T2514" i="2" s="1"/>
  <c r="S2550" i="2"/>
  <c r="T2550" i="2" s="1"/>
  <c r="S2586" i="2"/>
  <c r="T2586" i="2" s="1"/>
  <c r="S2622" i="2"/>
  <c r="T2622" i="2" s="1"/>
  <c r="S2658" i="2"/>
  <c r="T2658" i="2" s="1"/>
  <c r="S2694" i="2"/>
  <c r="T2694" i="2" s="1"/>
  <c r="S2730" i="2"/>
  <c r="T2730" i="2" s="1"/>
  <c r="S2766" i="2"/>
  <c r="T2766" i="2" s="1"/>
  <c r="S2802" i="2"/>
  <c r="T2802" i="2" s="1"/>
  <c r="S2838" i="2"/>
  <c r="T2838" i="2" s="1"/>
  <c r="S2874" i="2"/>
  <c r="T2874" i="2" s="1"/>
  <c r="S2910" i="2"/>
  <c r="T2910" i="2" s="1"/>
  <c r="S2946" i="2"/>
  <c r="T2946" i="2" s="1"/>
  <c r="S2982" i="2"/>
  <c r="T2982" i="2" s="1"/>
  <c r="S3018" i="2"/>
  <c r="T3018" i="2" s="1"/>
  <c r="S3054" i="2"/>
  <c r="T3054" i="2" s="1"/>
  <c r="S3090" i="2"/>
  <c r="T3090" i="2" s="1"/>
  <c r="S3126" i="2"/>
  <c r="T3126" i="2" s="1"/>
  <c r="S3162" i="2"/>
  <c r="T3162" i="2" s="1"/>
  <c r="S3198" i="2"/>
  <c r="T3198" i="2" s="1"/>
  <c r="S3234" i="2"/>
  <c r="T3234" i="2" s="1"/>
  <c r="S3270" i="2"/>
  <c r="T3270" i="2" s="1"/>
  <c r="S3306" i="2"/>
  <c r="T3306" i="2" s="1"/>
  <c r="S3342" i="2"/>
  <c r="T3342" i="2" s="1"/>
  <c r="S3378" i="2"/>
  <c r="T3378" i="2" s="1"/>
  <c r="S3414" i="2"/>
  <c r="T3414" i="2" s="1"/>
  <c r="S3450" i="2"/>
  <c r="T3450" i="2" s="1"/>
  <c r="S3486" i="2"/>
  <c r="T3486" i="2" s="1"/>
  <c r="S3522" i="2"/>
  <c r="T3522" i="2" s="1"/>
  <c r="S3558" i="2"/>
  <c r="T3558" i="2" s="1"/>
  <c r="S3594" i="2"/>
  <c r="T3594" i="2" s="1"/>
  <c r="S3630" i="2"/>
  <c r="T3630" i="2" s="1"/>
  <c r="S3666" i="2"/>
  <c r="T3666" i="2" s="1"/>
  <c r="S3702" i="2"/>
  <c r="T3702" i="2" s="1"/>
  <c r="S3738" i="2"/>
  <c r="T3738" i="2" s="1"/>
  <c r="S3774" i="2"/>
  <c r="T3774" i="2" s="1"/>
  <c r="S3810" i="2"/>
  <c r="T3810" i="2" s="1"/>
  <c r="S3846" i="2"/>
  <c r="T3846" i="2" s="1"/>
  <c r="S3882" i="2"/>
  <c r="T3882" i="2" s="1"/>
  <c r="S3918" i="2"/>
  <c r="T3918" i="2" s="1"/>
  <c r="S3954" i="2"/>
  <c r="T3954" i="2" s="1"/>
  <c r="S3990" i="2"/>
  <c r="T3990" i="2" s="1"/>
  <c r="S4026" i="2"/>
  <c r="T4026" i="2" s="1"/>
  <c r="S4062" i="2"/>
  <c r="T4062" i="2" s="1"/>
  <c r="S4098" i="2"/>
  <c r="T4098" i="2" s="1"/>
  <c r="S4134" i="2"/>
  <c r="T4134" i="2" s="1"/>
  <c r="S4170" i="2"/>
  <c r="T4170" i="2" s="1"/>
  <c r="S4206" i="2"/>
  <c r="T4206" i="2" s="1"/>
  <c r="S4242" i="2"/>
  <c r="T4242" i="2" s="1"/>
  <c r="S4278" i="2"/>
  <c r="T4278" i="2" s="1"/>
  <c r="S4314" i="2"/>
  <c r="T4314" i="2" s="1"/>
  <c r="S4350" i="2"/>
  <c r="T4350" i="2" s="1"/>
  <c r="S4386" i="2"/>
  <c r="T4386" i="2" s="1"/>
  <c r="S4422" i="2"/>
  <c r="T4422" i="2" s="1"/>
  <c r="S4458" i="2"/>
  <c r="T4458" i="2" s="1"/>
  <c r="S4494" i="2"/>
  <c r="T4494" i="2" s="1"/>
  <c r="S4530" i="2"/>
  <c r="T4530" i="2" s="1"/>
  <c r="S4566" i="2"/>
  <c r="T4566" i="2" s="1"/>
  <c r="S4602" i="2"/>
  <c r="T4602" i="2" s="1"/>
  <c r="S4638" i="2"/>
  <c r="T4638" i="2" s="1"/>
  <c r="S4674" i="2"/>
  <c r="T4674" i="2" s="1"/>
  <c r="S4710" i="2"/>
  <c r="T4710" i="2" s="1"/>
  <c r="S4746" i="2"/>
  <c r="T4746" i="2" s="1"/>
  <c r="S4782" i="2"/>
  <c r="T4782" i="2" s="1"/>
  <c r="S4818" i="2"/>
  <c r="T4818" i="2" s="1"/>
  <c r="S4854" i="2"/>
  <c r="T4854" i="2" s="1"/>
  <c r="S4890" i="2"/>
  <c r="T4890" i="2" s="1"/>
  <c r="S4926" i="2"/>
  <c r="T4926" i="2" s="1"/>
  <c r="S4962" i="2"/>
  <c r="T4962" i="2" s="1"/>
  <c r="S4998" i="2"/>
  <c r="T4998" i="2" s="1"/>
  <c r="S5034" i="2"/>
  <c r="T5034" i="2" s="1"/>
  <c r="S5070" i="2"/>
  <c r="T5070" i="2" s="1"/>
  <c r="S5106" i="2"/>
  <c r="T5106" i="2" s="1"/>
  <c r="S5142" i="2"/>
  <c r="T5142" i="2" s="1"/>
  <c r="S5178" i="2"/>
  <c r="T5178" i="2" s="1"/>
  <c r="S5214" i="2"/>
  <c r="T5214" i="2" s="1"/>
  <c r="S5250" i="2"/>
  <c r="T5250" i="2" s="1"/>
  <c r="S5286" i="2"/>
  <c r="T5286" i="2" s="1"/>
  <c r="S5322" i="2"/>
  <c r="T5322" i="2" s="1"/>
  <c r="S5358" i="2"/>
  <c r="T5358" i="2" s="1"/>
  <c r="S5394" i="2"/>
  <c r="T5394" i="2" s="1"/>
  <c r="S5430" i="2"/>
  <c r="T5430" i="2" s="1"/>
  <c r="S5466" i="2"/>
  <c r="T5466" i="2" s="1"/>
  <c r="S5502" i="2"/>
  <c r="T5502" i="2" s="1"/>
  <c r="S5538" i="2"/>
  <c r="T5538" i="2" s="1"/>
  <c r="S5574" i="2"/>
  <c r="T5574" i="2" s="1"/>
  <c r="S5610" i="2"/>
  <c r="T5610" i="2" s="1"/>
  <c r="S5646" i="2"/>
  <c r="T5646" i="2" s="1"/>
  <c r="S5682" i="2"/>
  <c r="T5682" i="2" s="1"/>
  <c r="S5718" i="2"/>
  <c r="T5718" i="2" s="1"/>
  <c r="S5754" i="2"/>
  <c r="T5754" i="2" s="1"/>
  <c r="S5790" i="2"/>
  <c r="T5790" i="2" s="1"/>
  <c r="S5826" i="2"/>
  <c r="T5826" i="2" s="1"/>
  <c r="S5862" i="2"/>
  <c r="T5862" i="2" s="1"/>
  <c r="S5898" i="2"/>
  <c r="T5898" i="2" s="1"/>
  <c r="S5934" i="2"/>
  <c r="T5934" i="2" s="1"/>
  <c r="S5970" i="2"/>
  <c r="T5970" i="2" s="1"/>
  <c r="S6006" i="2"/>
  <c r="T6006" i="2" s="1"/>
  <c r="S6042" i="2"/>
  <c r="T6042" i="2" s="1"/>
  <c r="S6078" i="2"/>
  <c r="T6078" i="2" s="1"/>
  <c r="S6114" i="2"/>
  <c r="T6114" i="2" s="1"/>
  <c r="S6150" i="2"/>
  <c r="T6150" i="2" s="1"/>
  <c r="S6186" i="2"/>
  <c r="T6186" i="2" s="1"/>
  <c r="S6222" i="2"/>
  <c r="T6222" i="2" s="1"/>
  <c r="S6258" i="2"/>
  <c r="T6258" i="2" s="1"/>
  <c r="S6294" i="2"/>
  <c r="T6294" i="2" s="1"/>
  <c r="S6330" i="2"/>
  <c r="T6330" i="2" s="1"/>
  <c r="S6366" i="2"/>
  <c r="T6366" i="2" s="1"/>
  <c r="S6402" i="2"/>
  <c r="T6402" i="2" s="1"/>
  <c r="S6438" i="2"/>
  <c r="T6438" i="2" s="1"/>
  <c r="S6474" i="2"/>
  <c r="T6474" i="2" s="1"/>
  <c r="S6510" i="2"/>
  <c r="T6510" i="2" s="1"/>
  <c r="S6546" i="2"/>
  <c r="T6546" i="2" s="1"/>
  <c r="S6582" i="2"/>
  <c r="T6582" i="2" s="1"/>
  <c r="S6618" i="2"/>
  <c r="T6618" i="2" s="1"/>
  <c r="S6654" i="2"/>
  <c r="T6654" i="2" s="1"/>
  <c r="S6690" i="2"/>
  <c r="T6690" i="2" s="1"/>
  <c r="S6726" i="2"/>
  <c r="T6726" i="2" s="1"/>
  <c r="S6762" i="2"/>
  <c r="T6762" i="2" s="1"/>
  <c r="S6798" i="2"/>
  <c r="T6798" i="2" s="1"/>
  <c r="S6834" i="2"/>
  <c r="T6834" i="2" s="1"/>
  <c r="S6870" i="2"/>
  <c r="T6870" i="2" s="1"/>
  <c r="S6906" i="2"/>
  <c r="T6906" i="2" s="1"/>
  <c r="S6942" i="2"/>
  <c r="T6942" i="2" s="1"/>
  <c r="S6978" i="2"/>
  <c r="T6978" i="2" s="1"/>
  <c r="S7014" i="2"/>
  <c r="T7014" i="2" s="1"/>
  <c r="S7050" i="2"/>
  <c r="T7050" i="2" s="1"/>
  <c r="S7086" i="2"/>
  <c r="T7086" i="2" s="1"/>
  <c r="S7122" i="2"/>
  <c r="T7122" i="2" s="1"/>
  <c r="S7158" i="2"/>
  <c r="T7158" i="2" s="1"/>
  <c r="S7194" i="2"/>
  <c r="T7194" i="2" s="1"/>
  <c r="S7230" i="2"/>
  <c r="T7230" i="2" s="1"/>
  <c r="S7266" i="2"/>
  <c r="T7266" i="2" s="1"/>
  <c r="S7302" i="2"/>
  <c r="T7302" i="2" s="1"/>
  <c r="S7338" i="2"/>
  <c r="T7338" i="2" s="1"/>
  <c r="S7374" i="2"/>
  <c r="T7374" i="2" s="1"/>
  <c r="S7410" i="2"/>
  <c r="T7410" i="2" s="1"/>
  <c r="S7446" i="2"/>
  <c r="T7446" i="2" s="1"/>
  <c r="S7482" i="2"/>
  <c r="T7482" i="2" s="1"/>
  <c r="S7518" i="2"/>
  <c r="T7518" i="2" s="1"/>
  <c r="S7554" i="2"/>
  <c r="T7554" i="2" s="1"/>
  <c r="S7590" i="2"/>
  <c r="T7590" i="2" s="1"/>
  <c r="S7626" i="2"/>
  <c r="T7626" i="2" s="1"/>
  <c r="S7662" i="2"/>
  <c r="T7662" i="2" s="1"/>
  <c r="S7698" i="2"/>
  <c r="T7698" i="2" s="1"/>
  <c r="S7734" i="2"/>
  <c r="T7734" i="2" s="1"/>
  <c r="S7770" i="2"/>
  <c r="T7770" i="2" s="1"/>
  <c r="S7806" i="2"/>
  <c r="T7806" i="2" s="1"/>
  <c r="S7842" i="2"/>
  <c r="T7842" i="2" s="1"/>
  <c r="S7878" i="2"/>
  <c r="T7878" i="2" s="1"/>
  <c r="S7914" i="2"/>
  <c r="T7914" i="2" s="1"/>
  <c r="S7950" i="2"/>
  <c r="T7950" i="2" s="1"/>
  <c r="S7986" i="2"/>
  <c r="T7986" i="2" s="1"/>
  <c r="S8022" i="2"/>
  <c r="T8022" i="2" s="1"/>
  <c r="S8058" i="2"/>
  <c r="T8058" i="2" s="1"/>
  <c r="S8094" i="2"/>
  <c r="T8094" i="2" s="1"/>
  <c r="S8130" i="2"/>
  <c r="T8130" i="2" s="1"/>
  <c r="S8166" i="2"/>
  <c r="T8166" i="2" s="1"/>
  <c r="S8202" i="2"/>
  <c r="T8202" i="2" s="1"/>
  <c r="S8238" i="2"/>
  <c r="T8238" i="2" s="1"/>
  <c r="S8274" i="2"/>
  <c r="T8274" i="2" s="1"/>
  <c r="S8310" i="2"/>
  <c r="T8310" i="2" s="1"/>
  <c r="S8346" i="2"/>
  <c r="T8346" i="2" s="1"/>
  <c r="S8382" i="2"/>
  <c r="T8382" i="2" s="1"/>
  <c r="S8418" i="2"/>
  <c r="T8418" i="2" s="1"/>
  <c r="S8454" i="2"/>
  <c r="T8454" i="2" s="1"/>
  <c r="S8490" i="2"/>
  <c r="T8490" i="2" s="1"/>
  <c r="S2407" i="2"/>
  <c r="T2407" i="2" s="1"/>
  <c r="S2443" i="2"/>
  <c r="T2443" i="2" s="1"/>
  <c r="S2479" i="2"/>
  <c r="T2479" i="2" s="1"/>
  <c r="S2515" i="2"/>
  <c r="T2515" i="2" s="1"/>
  <c r="S2551" i="2"/>
  <c r="T2551" i="2" s="1"/>
  <c r="S2587" i="2"/>
  <c r="T2587" i="2" s="1"/>
  <c r="S2623" i="2"/>
  <c r="T2623" i="2" s="1"/>
  <c r="S2659" i="2"/>
  <c r="T2659" i="2" s="1"/>
  <c r="S2695" i="2"/>
  <c r="T2695" i="2" s="1"/>
  <c r="S2731" i="2"/>
  <c r="T2731" i="2" s="1"/>
  <c r="S2767" i="2"/>
  <c r="T2767" i="2" s="1"/>
  <c r="S2803" i="2"/>
  <c r="T2803" i="2" s="1"/>
  <c r="S2839" i="2"/>
  <c r="T2839" i="2" s="1"/>
  <c r="S2875" i="2"/>
  <c r="T2875" i="2" s="1"/>
  <c r="S2911" i="2"/>
  <c r="T2911" i="2" s="1"/>
  <c r="S2947" i="2"/>
  <c r="T2947" i="2" s="1"/>
  <c r="S2983" i="2"/>
  <c r="T2983" i="2" s="1"/>
  <c r="S3019" i="2"/>
  <c r="T3019" i="2" s="1"/>
  <c r="S3055" i="2"/>
  <c r="T3055" i="2" s="1"/>
  <c r="S3091" i="2"/>
  <c r="T3091" i="2" s="1"/>
  <c r="S3127" i="2"/>
  <c r="T3127" i="2" s="1"/>
  <c r="S3163" i="2"/>
  <c r="T3163" i="2" s="1"/>
  <c r="S3199" i="2"/>
  <c r="T3199" i="2" s="1"/>
  <c r="S3235" i="2"/>
  <c r="T3235" i="2" s="1"/>
  <c r="S3271" i="2"/>
  <c r="T3271" i="2" s="1"/>
  <c r="S3307" i="2"/>
  <c r="T3307" i="2" s="1"/>
  <c r="S3343" i="2"/>
  <c r="T3343" i="2" s="1"/>
  <c r="S3379" i="2"/>
  <c r="T3379" i="2" s="1"/>
  <c r="S3415" i="2"/>
  <c r="T3415" i="2" s="1"/>
  <c r="S3451" i="2"/>
  <c r="T3451" i="2" s="1"/>
  <c r="S3487" i="2"/>
  <c r="T3487" i="2" s="1"/>
  <c r="S3523" i="2"/>
  <c r="T3523" i="2" s="1"/>
  <c r="S3559" i="2"/>
  <c r="T3559" i="2" s="1"/>
  <c r="S3595" i="2"/>
  <c r="T3595" i="2" s="1"/>
  <c r="S3631" i="2"/>
  <c r="T3631" i="2" s="1"/>
  <c r="S3667" i="2"/>
  <c r="T3667" i="2" s="1"/>
  <c r="S3703" i="2"/>
  <c r="T3703" i="2" s="1"/>
  <c r="S3739" i="2"/>
  <c r="T3739" i="2" s="1"/>
  <c r="S3775" i="2"/>
  <c r="T3775" i="2" s="1"/>
  <c r="S3811" i="2"/>
  <c r="T3811" i="2" s="1"/>
  <c r="S3847" i="2"/>
  <c r="T3847" i="2" s="1"/>
  <c r="S3883" i="2"/>
  <c r="T3883" i="2" s="1"/>
  <c r="S3919" i="2"/>
  <c r="T3919" i="2" s="1"/>
  <c r="S3955" i="2"/>
  <c r="T3955" i="2" s="1"/>
  <c r="S3991" i="2"/>
  <c r="T3991" i="2" s="1"/>
  <c r="S4027" i="2"/>
  <c r="T4027" i="2" s="1"/>
  <c r="S4063" i="2"/>
  <c r="T4063" i="2" s="1"/>
  <c r="S4099" i="2"/>
  <c r="T4099" i="2" s="1"/>
  <c r="S4135" i="2"/>
  <c r="T4135" i="2" s="1"/>
  <c r="S4171" i="2"/>
  <c r="T4171" i="2" s="1"/>
  <c r="S4207" i="2"/>
  <c r="T4207" i="2" s="1"/>
  <c r="S4243" i="2"/>
  <c r="T4243" i="2" s="1"/>
  <c r="S4279" i="2"/>
  <c r="T4279" i="2" s="1"/>
  <c r="S4315" i="2"/>
  <c r="T4315" i="2" s="1"/>
  <c r="S4351" i="2"/>
  <c r="T4351" i="2" s="1"/>
  <c r="S4387" i="2"/>
  <c r="T4387" i="2" s="1"/>
  <c r="S4423" i="2"/>
  <c r="T4423" i="2" s="1"/>
  <c r="S4459" i="2"/>
  <c r="T4459" i="2" s="1"/>
  <c r="S4495" i="2"/>
  <c r="T4495" i="2" s="1"/>
  <c r="S4531" i="2"/>
  <c r="T4531" i="2" s="1"/>
  <c r="S4567" i="2"/>
  <c r="T4567" i="2" s="1"/>
  <c r="S4603" i="2"/>
  <c r="T4603" i="2" s="1"/>
  <c r="S4639" i="2"/>
  <c r="T4639" i="2" s="1"/>
  <c r="S4675" i="2"/>
  <c r="T4675" i="2" s="1"/>
  <c r="S4711" i="2"/>
  <c r="T4711" i="2" s="1"/>
  <c r="S4747" i="2"/>
  <c r="T4747" i="2" s="1"/>
  <c r="S4783" i="2"/>
  <c r="T4783" i="2" s="1"/>
  <c r="S4819" i="2"/>
  <c r="T4819" i="2" s="1"/>
  <c r="S4855" i="2"/>
  <c r="T4855" i="2" s="1"/>
  <c r="S4891" i="2"/>
  <c r="T4891" i="2" s="1"/>
  <c r="S4927" i="2"/>
  <c r="T4927" i="2" s="1"/>
  <c r="S4963" i="2"/>
  <c r="T4963" i="2" s="1"/>
  <c r="S4999" i="2"/>
  <c r="T4999" i="2" s="1"/>
  <c r="S5035" i="2"/>
  <c r="T5035" i="2" s="1"/>
  <c r="S5071" i="2"/>
  <c r="T5071" i="2" s="1"/>
  <c r="S5107" i="2"/>
  <c r="T5107" i="2" s="1"/>
  <c r="S5143" i="2"/>
  <c r="T5143" i="2" s="1"/>
  <c r="S5179" i="2"/>
  <c r="T5179" i="2" s="1"/>
  <c r="S5215" i="2"/>
  <c r="T5215" i="2" s="1"/>
  <c r="S5251" i="2"/>
  <c r="T5251" i="2" s="1"/>
  <c r="S5287" i="2"/>
  <c r="T5287" i="2" s="1"/>
  <c r="S5323" i="2"/>
  <c r="T5323" i="2" s="1"/>
  <c r="S5359" i="2"/>
  <c r="T5359" i="2" s="1"/>
  <c r="S5395" i="2"/>
  <c r="T5395" i="2" s="1"/>
  <c r="S5431" i="2"/>
  <c r="T5431" i="2" s="1"/>
  <c r="S5467" i="2"/>
  <c r="T5467" i="2" s="1"/>
  <c r="S5503" i="2"/>
  <c r="T5503" i="2" s="1"/>
  <c r="S5539" i="2"/>
  <c r="T5539" i="2" s="1"/>
  <c r="S5575" i="2"/>
  <c r="T5575" i="2" s="1"/>
  <c r="S5611" i="2"/>
  <c r="T5611" i="2" s="1"/>
  <c r="S5647" i="2"/>
  <c r="T5647" i="2" s="1"/>
  <c r="S5683" i="2"/>
  <c r="T5683" i="2" s="1"/>
  <c r="S5719" i="2"/>
  <c r="T5719" i="2" s="1"/>
  <c r="S5755" i="2"/>
  <c r="T5755" i="2" s="1"/>
  <c r="S5791" i="2"/>
  <c r="T5791" i="2" s="1"/>
  <c r="S5827" i="2"/>
  <c r="T5827" i="2" s="1"/>
  <c r="S5863" i="2"/>
  <c r="T5863" i="2" s="1"/>
  <c r="S5899" i="2"/>
  <c r="T5899" i="2" s="1"/>
  <c r="S5935" i="2"/>
  <c r="T5935" i="2" s="1"/>
  <c r="S5971" i="2"/>
  <c r="T5971" i="2" s="1"/>
  <c r="S6007" i="2"/>
  <c r="T6007" i="2" s="1"/>
  <c r="S6043" i="2"/>
  <c r="T6043" i="2" s="1"/>
  <c r="S6079" i="2"/>
  <c r="T6079" i="2" s="1"/>
  <c r="S6115" i="2"/>
  <c r="T6115" i="2" s="1"/>
  <c r="S6151" i="2"/>
  <c r="T6151" i="2" s="1"/>
  <c r="S6187" i="2"/>
  <c r="T6187" i="2" s="1"/>
  <c r="S6223" i="2"/>
  <c r="T6223" i="2" s="1"/>
  <c r="S6259" i="2"/>
  <c r="T6259" i="2" s="1"/>
  <c r="S6295" i="2"/>
  <c r="T6295" i="2" s="1"/>
  <c r="S6331" i="2"/>
  <c r="T6331" i="2" s="1"/>
  <c r="S6367" i="2"/>
  <c r="T6367" i="2" s="1"/>
  <c r="S6403" i="2"/>
  <c r="T6403" i="2" s="1"/>
  <c r="S6439" i="2"/>
  <c r="T6439" i="2" s="1"/>
  <c r="S6475" i="2"/>
  <c r="T6475" i="2" s="1"/>
  <c r="S6511" i="2"/>
  <c r="T6511" i="2" s="1"/>
  <c r="S6547" i="2"/>
  <c r="T6547" i="2" s="1"/>
  <c r="S6583" i="2"/>
  <c r="T6583" i="2" s="1"/>
  <c r="S6619" i="2"/>
  <c r="T6619" i="2" s="1"/>
  <c r="S6655" i="2"/>
  <c r="T6655" i="2" s="1"/>
  <c r="S6691" i="2"/>
  <c r="T6691" i="2" s="1"/>
  <c r="S6727" i="2"/>
  <c r="T6727" i="2" s="1"/>
  <c r="S6763" i="2"/>
  <c r="T6763" i="2" s="1"/>
  <c r="S6799" i="2"/>
  <c r="T6799" i="2" s="1"/>
  <c r="S6835" i="2"/>
  <c r="T6835" i="2" s="1"/>
  <c r="S6871" i="2"/>
  <c r="T6871" i="2" s="1"/>
  <c r="S6907" i="2"/>
  <c r="T6907" i="2" s="1"/>
  <c r="S6943" i="2"/>
  <c r="T6943" i="2" s="1"/>
  <c r="S6979" i="2"/>
  <c r="T6979" i="2" s="1"/>
  <c r="S7015" i="2"/>
  <c r="T7015" i="2" s="1"/>
  <c r="S7051" i="2"/>
  <c r="T7051" i="2" s="1"/>
  <c r="S7087" i="2"/>
  <c r="T7087" i="2" s="1"/>
  <c r="S7123" i="2"/>
  <c r="T7123" i="2" s="1"/>
  <c r="S7159" i="2"/>
  <c r="T7159" i="2" s="1"/>
  <c r="S7195" i="2"/>
  <c r="T7195" i="2" s="1"/>
  <c r="S7231" i="2"/>
  <c r="T7231" i="2" s="1"/>
  <c r="S7267" i="2"/>
  <c r="T7267" i="2" s="1"/>
  <c r="S7303" i="2"/>
  <c r="T7303" i="2" s="1"/>
  <c r="S7339" i="2"/>
  <c r="T7339" i="2" s="1"/>
  <c r="S7375" i="2"/>
  <c r="T7375" i="2" s="1"/>
  <c r="S7411" i="2"/>
  <c r="T7411" i="2" s="1"/>
  <c r="S7447" i="2"/>
  <c r="T7447" i="2" s="1"/>
  <c r="S7483" i="2"/>
  <c r="T7483" i="2" s="1"/>
  <c r="S7519" i="2"/>
  <c r="T7519" i="2" s="1"/>
  <c r="S7555" i="2"/>
  <c r="T7555" i="2" s="1"/>
  <c r="S7591" i="2"/>
  <c r="T7591" i="2" s="1"/>
  <c r="S7627" i="2"/>
  <c r="T7627" i="2" s="1"/>
  <c r="S7663" i="2"/>
  <c r="T7663" i="2" s="1"/>
  <c r="S7699" i="2"/>
  <c r="T7699" i="2" s="1"/>
  <c r="S7735" i="2"/>
  <c r="T7735" i="2" s="1"/>
  <c r="S7771" i="2"/>
  <c r="T7771" i="2" s="1"/>
  <c r="S7807" i="2"/>
  <c r="T7807" i="2" s="1"/>
  <c r="S7843" i="2"/>
  <c r="T7843" i="2" s="1"/>
  <c r="S7879" i="2"/>
  <c r="T7879" i="2" s="1"/>
  <c r="S7915" i="2"/>
  <c r="T7915" i="2" s="1"/>
  <c r="S7951" i="2"/>
  <c r="T7951" i="2" s="1"/>
  <c r="S7987" i="2"/>
  <c r="T7987" i="2" s="1"/>
  <c r="S8023" i="2"/>
  <c r="T8023" i="2" s="1"/>
  <c r="S8059" i="2"/>
  <c r="T8059" i="2" s="1"/>
  <c r="S8095" i="2"/>
  <c r="T8095" i="2" s="1"/>
  <c r="S8131" i="2"/>
  <c r="T8131" i="2" s="1"/>
  <c r="S8167" i="2"/>
  <c r="T8167" i="2" s="1"/>
  <c r="S8203" i="2"/>
  <c r="T8203" i="2" s="1"/>
  <c r="S8239" i="2"/>
  <c r="T8239" i="2" s="1"/>
  <c r="S8275" i="2"/>
  <c r="T8275" i="2" s="1"/>
  <c r="S8311" i="2"/>
  <c r="T8311" i="2" s="1"/>
  <c r="S8347" i="2"/>
  <c r="T8347" i="2" s="1"/>
  <c r="S8383" i="2"/>
  <c r="T8383" i="2" s="1"/>
  <c r="S8419" i="2"/>
  <c r="T8419" i="2" s="1"/>
  <c r="S8455" i="2"/>
  <c r="T8455" i="2" s="1"/>
  <c r="S8491" i="2"/>
  <c r="T8491" i="2" s="1"/>
  <c r="S2426" i="2"/>
  <c r="T2426" i="2" s="1"/>
  <c r="S2462" i="2"/>
  <c r="T2462" i="2" s="1"/>
  <c r="S2498" i="2"/>
  <c r="T2498" i="2" s="1"/>
  <c r="S2534" i="2"/>
  <c r="T2534" i="2" s="1"/>
  <c r="S2570" i="2"/>
  <c r="T2570" i="2" s="1"/>
  <c r="S2606" i="2"/>
  <c r="T2606" i="2" s="1"/>
  <c r="S2642" i="2"/>
  <c r="T2642" i="2" s="1"/>
  <c r="S2678" i="2"/>
  <c r="T2678" i="2" s="1"/>
  <c r="S2714" i="2"/>
  <c r="T2714" i="2" s="1"/>
  <c r="S2750" i="2"/>
  <c r="T2750" i="2" s="1"/>
  <c r="S2786" i="2"/>
  <c r="T2786" i="2" s="1"/>
  <c r="S2822" i="2"/>
  <c r="T2822" i="2" s="1"/>
  <c r="S2858" i="2"/>
  <c r="T2858" i="2" s="1"/>
  <c r="S2894" i="2"/>
  <c r="T2894" i="2" s="1"/>
  <c r="S2930" i="2"/>
  <c r="T2930" i="2" s="1"/>
  <c r="S2966" i="2"/>
  <c r="T2966" i="2" s="1"/>
  <c r="S3002" i="2"/>
  <c r="T3002" i="2" s="1"/>
  <c r="S3038" i="2"/>
  <c r="T3038" i="2" s="1"/>
  <c r="S3074" i="2"/>
  <c r="T3074" i="2" s="1"/>
  <c r="S3110" i="2"/>
  <c r="T3110" i="2" s="1"/>
  <c r="S3146" i="2"/>
  <c r="T3146" i="2" s="1"/>
  <c r="S3182" i="2"/>
  <c r="T3182" i="2" s="1"/>
  <c r="S3218" i="2"/>
  <c r="T3218" i="2" s="1"/>
  <c r="S3254" i="2"/>
  <c r="T3254" i="2" s="1"/>
  <c r="S3290" i="2"/>
  <c r="T3290" i="2" s="1"/>
  <c r="S3326" i="2"/>
  <c r="T3326" i="2" s="1"/>
  <c r="S3362" i="2"/>
  <c r="T3362" i="2" s="1"/>
  <c r="S3398" i="2"/>
  <c r="T3398" i="2" s="1"/>
  <c r="S3434" i="2"/>
  <c r="T3434" i="2" s="1"/>
  <c r="S3470" i="2"/>
  <c r="T3470" i="2" s="1"/>
  <c r="S3506" i="2"/>
  <c r="T3506" i="2" s="1"/>
  <c r="S3542" i="2"/>
  <c r="T3542" i="2" s="1"/>
  <c r="S3578" i="2"/>
  <c r="T3578" i="2" s="1"/>
  <c r="S3614" i="2"/>
  <c r="T3614" i="2" s="1"/>
  <c r="S3650" i="2"/>
  <c r="T3650" i="2" s="1"/>
  <c r="S3686" i="2"/>
  <c r="T3686" i="2" s="1"/>
  <c r="S3722" i="2"/>
  <c r="T3722" i="2" s="1"/>
  <c r="S3758" i="2"/>
  <c r="T3758" i="2" s="1"/>
  <c r="S3794" i="2"/>
  <c r="T3794" i="2" s="1"/>
  <c r="S3830" i="2"/>
  <c r="T3830" i="2" s="1"/>
  <c r="S3866" i="2"/>
  <c r="T3866" i="2" s="1"/>
  <c r="S3902" i="2"/>
  <c r="T3902" i="2" s="1"/>
  <c r="S3938" i="2"/>
  <c r="T3938" i="2" s="1"/>
  <c r="S3974" i="2"/>
  <c r="T3974" i="2" s="1"/>
  <c r="S4010" i="2"/>
  <c r="T4010" i="2" s="1"/>
  <c r="S4046" i="2"/>
  <c r="T4046" i="2" s="1"/>
  <c r="S4082" i="2"/>
  <c r="T4082" i="2" s="1"/>
  <c r="S4118" i="2"/>
  <c r="T4118" i="2" s="1"/>
  <c r="S4154" i="2"/>
  <c r="T4154" i="2" s="1"/>
  <c r="S4190" i="2"/>
  <c r="T4190" i="2" s="1"/>
  <c r="S4226" i="2"/>
  <c r="T4226" i="2" s="1"/>
  <c r="S4262" i="2"/>
  <c r="T4262" i="2" s="1"/>
  <c r="S4298" i="2"/>
  <c r="T4298" i="2" s="1"/>
  <c r="S4334" i="2"/>
  <c r="T4334" i="2" s="1"/>
  <c r="S4370" i="2"/>
  <c r="T4370" i="2" s="1"/>
  <c r="S4406" i="2"/>
  <c r="T4406" i="2" s="1"/>
  <c r="S4442" i="2"/>
  <c r="T4442" i="2" s="1"/>
  <c r="S4478" i="2"/>
  <c r="T4478" i="2" s="1"/>
  <c r="S4514" i="2"/>
  <c r="T4514" i="2" s="1"/>
  <c r="S4550" i="2"/>
  <c r="T4550" i="2" s="1"/>
  <c r="S4586" i="2"/>
  <c r="T4586" i="2" s="1"/>
  <c r="S4622" i="2"/>
  <c r="T4622" i="2" s="1"/>
  <c r="S4658" i="2"/>
  <c r="T4658" i="2" s="1"/>
  <c r="S4694" i="2"/>
  <c r="T4694" i="2" s="1"/>
  <c r="S4730" i="2"/>
  <c r="T4730" i="2" s="1"/>
  <c r="S4766" i="2"/>
  <c r="T4766" i="2" s="1"/>
  <c r="S4802" i="2"/>
  <c r="T4802" i="2" s="1"/>
  <c r="S4838" i="2"/>
  <c r="T4838" i="2" s="1"/>
  <c r="S4874" i="2"/>
  <c r="T4874" i="2" s="1"/>
  <c r="S4910" i="2"/>
  <c r="T4910" i="2" s="1"/>
  <c r="S4946" i="2"/>
  <c r="T4946" i="2" s="1"/>
  <c r="S4982" i="2"/>
  <c r="T4982" i="2" s="1"/>
  <c r="S5018" i="2"/>
  <c r="T5018" i="2" s="1"/>
  <c r="S5054" i="2"/>
  <c r="T5054" i="2" s="1"/>
  <c r="S5090" i="2"/>
  <c r="T5090" i="2" s="1"/>
  <c r="S5126" i="2"/>
  <c r="T5126" i="2" s="1"/>
  <c r="S5162" i="2"/>
  <c r="T5162" i="2" s="1"/>
  <c r="S5198" i="2"/>
  <c r="T5198" i="2" s="1"/>
  <c r="S5234" i="2"/>
  <c r="T5234" i="2" s="1"/>
  <c r="S5270" i="2"/>
  <c r="T5270" i="2" s="1"/>
  <c r="S5306" i="2"/>
  <c r="T5306" i="2" s="1"/>
  <c r="S5342" i="2"/>
  <c r="T5342" i="2" s="1"/>
  <c r="S5378" i="2"/>
  <c r="T5378" i="2" s="1"/>
  <c r="S5414" i="2"/>
  <c r="T5414" i="2" s="1"/>
  <c r="S5450" i="2"/>
  <c r="T5450" i="2" s="1"/>
  <c r="S5486" i="2"/>
  <c r="T5486" i="2" s="1"/>
  <c r="S5522" i="2"/>
  <c r="T5522" i="2" s="1"/>
  <c r="S5558" i="2"/>
  <c r="T5558" i="2" s="1"/>
  <c r="S5594" i="2"/>
  <c r="T5594" i="2" s="1"/>
  <c r="S5630" i="2"/>
  <c r="T5630" i="2" s="1"/>
  <c r="S5666" i="2"/>
  <c r="T5666" i="2" s="1"/>
  <c r="S5702" i="2"/>
  <c r="T5702" i="2" s="1"/>
  <c r="S5738" i="2"/>
  <c r="T5738" i="2" s="1"/>
  <c r="S5774" i="2"/>
  <c r="T5774" i="2" s="1"/>
  <c r="S5810" i="2"/>
  <c r="T5810" i="2" s="1"/>
  <c r="S5846" i="2"/>
  <c r="T5846" i="2" s="1"/>
  <c r="S5882" i="2"/>
  <c r="T5882" i="2" s="1"/>
  <c r="S5918" i="2"/>
  <c r="T5918" i="2" s="1"/>
  <c r="S5954" i="2"/>
  <c r="T5954" i="2" s="1"/>
  <c r="S5990" i="2"/>
  <c r="T5990" i="2" s="1"/>
  <c r="S6026" i="2"/>
  <c r="T6026" i="2" s="1"/>
  <c r="S6062" i="2"/>
  <c r="T6062" i="2" s="1"/>
  <c r="S6098" i="2"/>
  <c r="T6098" i="2" s="1"/>
  <c r="S6134" i="2"/>
  <c r="T6134" i="2" s="1"/>
  <c r="S6170" i="2"/>
  <c r="T6170" i="2" s="1"/>
  <c r="S6206" i="2"/>
  <c r="T6206" i="2" s="1"/>
  <c r="S6242" i="2"/>
  <c r="T6242" i="2" s="1"/>
  <c r="S6278" i="2"/>
  <c r="T6278" i="2" s="1"/>
  <c r="S6314" i="2"/>
  <c r="T6314" i="2" s="1"/>
  <c r="S6350" i="2"/>
  <c r="T6350" i="2" s="1"/>
  <c r="S6386" i="2"/>
  <c r="T6386" i="2" s="1"/>
  <c r="S6422" i="2"/>
  <c r="T6422" i="2" s="1"/>
  <c r="S6458" i="2"/>
  <c r="T6458" i="2" s="1"/>
  <c r="S6494" i="2"/>
  <c r="T6494" i="2" s="1"/>
  <c r="S6530" i="2"/>
  <c r="T6530" i="2" s="1"/>
  <c r="S6566" i="2"/>
  <c r="T6566" i="2" s="1"/>
  <c r="S6602" i="2"/>
  <c r="T6602" i="2" s="1"/>
  <c r="S6638" i="2"/>
  <c r="T6638" i="2" s="1"/>
  <c r="S6674" i="2"/>
  <c r="T6674" i="2" s="1"/>
  <c r="S6710" i="2"/>
  <c r="T6710" i="2" s="1"/>
  <c r="S6746" i="2"/>
  <c r="T6746" i="2" s="1"/>
  <c r="S6782" i="2"/>
  <c r="T6782" i="2" s="1"/>
  <c r="S6818" i="2"/>
  <c r="T6818" i="2" s="1"/>
  <c r="S6854" i="2"/>
  <c r="T6854" i="2" s="1"/>
  <c r="S6890" i="2"/>
  <c r="T6890" i="2" s="1"/>
  <c r="S6926" i="2"/>
  <c r="T6926" i="2" s="1"/>
  <c r="S6962" i="2"/>
  <c r="T6962" i="2" s="1"/>
  <c r="S6998" i="2"/>
  <c r="T6998" i="2" s="1"/>
  <c r="S7034" i="2"/>
  <c r="T7034" i="2" s="1"/>
  <c r="S7070" i="2"/>
  <c r="T7070" i="2" s="1"/>
  <c r="S7106" i="2"/>
  <c r="T7106" i="2" s="1"/>
  <c r="S7142" i="2"/>
  <c r="T7142" i="2" s="1"/>
  <c r="S7178" i="2"/>
  <c r="T7178" i="2" s="1"/>
  <c r="S7214" i="2"/>
  <c r="T7214" i="2" s="1"/>
  <c r="S7250" i="2"/>
  <c r="T7250" i="2" s="1"/>
  <c r="S7286" i="2"/>
  <c r="T7286" i="2" s="1"/>
  <c r="S7322" i="2"/>
  <c r="T7322" i="2" s="1"/>
  <c r="S7358" i="2"/>
  <c r="T7358" i="2" s="1"/>
  <c r="S7394" i="2"/>
  <c r="T7394" i="2" s="1"/>
  <c r="S7430" i="2"/>
  <c r="T7430" i="2" s="1"/>
  <c r="S7466" i="2"/>
  <c r="T7466" i="2" s="1"/>
  <c r="S7502" i="2"/>
  <c r="T7502" i="2" s="1"/>
  <c r="S7538" i="2"/>
  <c r="T7538" i="2" s="1"/>
  <c r="S7574" i="2"/>
  <c r="T7574" i="2" s="1"/>
  <c r="S7610" i="2"/>
  <c r="T7610" i="2" s="1"/>
  <c r="S7646" i="2"/>
  <c r="T7646" i="2" s="1"/>
  <c r="S7682" i="2"/>
  <c r="T7682" i="2" s="1"/>
  <c r="S7718" i="2"/>
  <c r="T7718" i="2" s="1"/>
  <c r="S7754" i="2"/>
  <c r="T7754" i="2" s="1"/>
  <c r="S7790" i="2"/>
  <c r="T7790" i="2" s="1"/>
  <c r="S7826" i="2"/>
  <c r="T7826" i="2" s="1"/>
  <c r="S7862" i="2"/>
  <c r="T7862" i="2" s="1"/>
  <c r="S7898" i="2"/>
  <c r="T7898" i="2" s="1"/>
  <c r="S7934" i="2"/>
  <c r="T7934" i="2" s="1"/>
  <c r="S7970" i="2"/>
  <c r="T7970" i="2" s="1"/>
  <c r="S8006" i="2"/>
  <c r="T8006" i="2" s="1"/>
  <c r="S8042" i="2"/>
  <c r="T8042" i="2" s="1"/>
  <c r="S8078" i="2"/>
  <c r="T8078" i="2" s="1"/>
  <c r="S8114" i="2"/>
  <c r="T8114" i="2" s="1"/>
  <c r="S8150" i="2"/>
  <c r="T8150" i="2" s="1"/>
  <c r="S8186" i="2"/>
  <c r="T8186" i="2" s="1"/>
  <c r="S8222" i="2"/>
  <c r="T8222" i="2" s="1"/>
  <c r="S8258" i="2"/>
  <c r="T8258" i="2" s="1"/>
  <c r="S8294" i="2"/>
  <c r="T8294" i="2" s="1"/>
  <c r="S8330" i="2"/>
  <c r="T8330" i="2" s="1"/>
  <c r="S8366" i="2"/>
  <c r="T8366" i="2" s="1"/>
  <c r="S8402" i="2"/>
  <c r="T8402" i="2" s="1"/>
  <c r="S8438" i="2"/>
  <c r="T8438" i="2" s="1"/>
  <c r="S8474" i="2"/>
  <c r="T8474" i="2" s="1"/>
  <c r="S8510" i="2"/>
  <c r="T8510" i="2" s="1"/>
  <c r="S8546" i="2"/>
  <c r="T8546" i="2" s="1"/>
  <c r="S8582" i="2"/>
  <c r="T8582" i="2" s="1"/>
  <c r="S8618" i="2"/>
  <c r="T8618" i="2" s="1"/>
  <c r="S8654" i="2"/>
  <c r="T8654" i="2" s="1"/>
  <c r="S8690" i="2"/>
  <c r="T8690" i="2" s="1"/>
  <c r="S8726" i="2"/>
  <c r="T8726" i="2" s="1"/>
  <c r="S8762" i="2"/>
  <c r="T8762" i="2" s="1"/>
  <c r="S8798" i="2"/>
  <c r="T8798" i="2" s="1"/>
  <c r="S8536" i="2"/>
  <c r="T8536" i="2" s="1"/>
  <c r="S8572" i="2"/>
  <c r="T8572" i="2" s="1"/>
  <c r="S8608" i="2"/>
  <c r="T8608" i="2" s="1"/>
  <c r="S8644" i="2"/>
  <c r="T8644" i="2" s="1"/>
  <c r="S8680" i="2"/>
  <c r="T8680" i="2" s="1"/>
  <c r="S8716" i="2"/>
  <c r="T8716" i="2" s="1"/>
  <c r="S8752" i="2"/>
  <c r="T8752" i="2" s="1"/>
  <c r="S8788" i="2"/>
  <c r="T8788" i="2" s="1"/>
  <c r="S8824" i="2"/>
  <c r="T8824" i="2" s="1"/>
  <c r="S8860" i="2"/>
  <c r="T8860" i="2" s="1"/>
  <c r="S8896" i="2"/>
  <c r="T8896" i="2" s="1"/>
  <c r="S8932" i="2"/>
  <c r="T8932" i="2" s="1"/>
  <c r="S8968" i="2"/>
  <c r="T8968" i="2" s="1"/>
  <c r="S9004" i="2"/>
  <c r="T9004" i="2" s="1"/>
  <c r="S9040" i="2"/>
  <c r="T9040" i="2" s="1"/>
  <c r="S9076" i="2"/>
  <c r="T9076" i="2" s="1"/>
  <c r="S9112" i="2"/>
  <c r="T9112" i="2" s="1"/>
  <c r="S9148" i="2"/>
  <c r="T9148" i="2" s="1"/>
  <c r="S9184" i="2"/>
  <c r="T9184" i="2" s="1"/>
  <c r="S9220" i="2"/>
  <c r="T9220" i="2" s="1"/>
  <c r="S9256" i="2"/>
  <c r="T9256" i="2" s="1"/>
  <c r="S9292" i="2"/>
  <c r="T9292" i="2" s="1"/>
  <c r="S9328" i="2"/>
  <c r="T9328" i="2" s="1"/>
  <c r="S9364" i="2"/>
  <c r="T9364" i="2" s="1"/>
  <c r="S9400" i="2"/>
  <c r="T9400" i="2" s="1"/>
  <c r="S9436" i="2"/>
  <c r="T9436" i="2" s="1"/>
  <c r="S9472" i="2"/>
  <c r="T9472" i="2" s="1"/>
  <c r="S9508" i="2"/>
  <c r="T9508" i="2" s="1"/>
  <c r="S9544" i="2"/>
  <c r="T9544" i="2" s="1"/>
  <c r="S9580" i="2"/>
  <c r="T9580" i="2" s="1"/>
  <c r="S9616" i="2"/>
  <c r="T9616" i="2" s="1"/>
  <c r="S9652" i="2"/>
  <c r="T9652" i="2" s="1"/>
  <c r="S9688" i="2"/>
  <c r="T9688" i="2" s="1"/>
  <c r="S9724" i="2"/>
  <c r="T9724" i="2" s="1"/>
  <c r="S9760" i="2"/>
  <c r="T9760" i="2" s="1"/>
  <c r="S9796" i="2"/>
  <c r="T9796" i="2" s="1"/>
  <c r="S9832" i="2"/>
  <c r="T9832" i="2" s="1"/>
  <c r="S9868" i="2"/>
  <c r="T9868" i="2" s="1"/>
  <c r="S9904" i="2"/>
  <c r="T9904" i="2" s="1"/>
  <c r="S7949" i="2"/>
  <c r="T7949" i="2" s="1"/>
  <c r="S7985" i="2"/>
  <c r="T7985" i="2" s="1"/>
  <c r="S8021" i="2"/>
  <c r="T8021" i="2" s="1"/>
  <c r="S8057" i="2"/>
  <c r="T8057" i="2" s="1"/>
  <c r="S8093" i="2"/>
  <c r="T8093" i="2" s="1"/>
  <c r="S8129" i="2"/>
  <c r="T8129" i="2" s="1"/>
  <c r="S8165" i="2"/>
  <c r="T8165" i="2" s="1"/>
  <c r="S8201" i="2"/>
  <c r="T8201" i="2" s="1"/>
  <c r="S8237" i="2"/>
  <c r="T8237" i="2" s="1"/>
  <c r="S8273" i="2"/>
  <c r="T8273" i="2" s="1"/>
  <c r="S8309" i="2"/>
  <c r="T8309" i="2" s="1"/>
  <c r="S8345" i="2"/>
  <c r="T8345" i="2" s="1"/>
  <c r="S8381" i="2"/>
  <c r="T8381" i="2" s="1"/>
  <c r="S8417" i="2"/>
  <c r="T8417" i="2" s="1"/>
  <c r="S8453" i="2"/>
  <c r="T8453" i="2" s="1"/>
  <c r="S8489" i="2"/>
  <c r="T8489" i="2" s="1"/>
  <c r="S8525" i="2"/>
  <c r="T8525" i="2" s="1"/>
  <c r="S8561" i="2"/>
  <c r="T8561" i="2" s="1"/>
  <c r="S8597" i="2"/>
  <c r="T8597" i="2" s="1"/>
  <c r="S8633" i="2"/>
  <c r="T8633" i="2" s="1"/>
  <c r="S8669" i="2"/>
  <c r="T8669" i="2" s="1"/>
  <c r="S8705" i="2"/>
  <c r="T8705" i="2" s="1"/>
  <c r="S8741" i="2"/>
  <c r="T8741" i="2" s="1"/>
  <c r="S8777" i="2"/>
  <c r="T8777" i="2" s="1"/>
  <c r="S8813" i="2"/>
  <c r="T8813" i="2" s="1"/>
  <c r="S8849" i="2"/>
  <c r="T8849" i="2" s="1"/>
  <c r="S8885" i="2"/>
  <c r="T8885" i="2" s="1"/>
  <c r="S8921" i="2"/>
  <c r="T8921" i="2" s="1"/>
  <c r="S8957" i="2"/>
  <c r="T8957" i="2" s="1"/>
  <c r="S8993" i="2"/>
  <c r="T8993" i="2" s="1"/>
  <c r="S9029" i="2"/>
  <c r="T9029" i="2" s="1"/>
  <c r="S9065" i="2"/>
  <c r="T9065" i="2" s="1"/>
  <c r="S9101" i="2"/>
  <c r="T9101" i="2" s="1"/>
  <c r="S9137" i="2"/>
  <c r="T9137" i="2" s="1"/>
  <c r="S9173" i="2"/>
  <c r="T9173" i="2" s="1"/>
  <c r="S9209" i="2"/>
  <c r="T9209" i="2" s="1"/>
  <c r="S9245" i="2"/>
  <c r="T9245" i="2" s="1"/>
  <c r="S9281" i="2"/>
  <c r="T9281" i="2" s="1"/>
  <c r="S9317" i="2"/>
  <c r="T9317" i="2" s="1"/>
  <c r="S9353" i="2"/>
  <c r="T9353" i="2" s="1"/>
  <c r="S9389" i="2"/>
  <c r="T9389" i="2" s="1"/>
  <c r="S9425" i="2"/>
  <c r="T9425" i="2" s="1"/>
  <c r="S9461" i="2"/>
  <c r="T9461" i="2" s="1"/>
  <c r="S9497" i="2"/>
  <c r="T9497" i="2" s="1"/>
  <c r="S9533" i="2"/>
  <c r="T9533" i="2" s="1"/>
  <c r="S9569" i="2"/>
  <c r="T9569" i="2" s="1"/>
  <c r="S9605" i="2"/>
  <c r="T9605" i="2" s="1"/>
  <c r="S9641" i="2"/>
  <c r="T9641" i="2" s="1"/>
  <c r="S9677" i="2"/>
  <c r="T9677" i="2" s="1"/>
  <c r="S9713" i="2"/>
  <c r="T9713" i="2" s="1"/>
  <c r="S9749" i="2"/>
  <c r="T9749" i="2" s="1"/>
  <c r="S9785" i="2"/>
  <c r="T9785" i="2" s="1"/>
  <c r="S9821" i="2"/>
  <c r="T9821" i="2" s="1"/>
  <c r="S9857" i="2"/>
  <c r="T9857" i="2" s="1"/>
  <c r="S9893" i="2"/>
  <c r="T9893" i="2" s="1"/>
  <c r="S8550" i="2"/>
  <c r="T8550" i="2" s="1"/>
  <c r="S8586" i="2"/>
  <c r="T8586" i="2" s="1"/>
  <c r="S8622" i="2"/>
  <c r="T8622" i="2" s="1"/>
  <c r="S8658" i="2"/>
  <c r="T8658" i="2" s="1"/>
  <c r="S8694" i="2"/>
  <c r="T8694" i="2" s="1"/>
  <c r="S8730" i="2"/>
  <c r="T8730" i="2" s="1"/>
  <c r="S8766" i="2"/>
  <c r="T8766" i="2" s="1"/>
  <c r="S8802" i="2"/>
  <c r="T8802" i="2" s="1"/>
  <c r="S8838" i="2"/>
  <c r="T8838" i="2" s="1"/>
  <c r="S8874" i="2"/>
  <c r="T8874" i="2" s="1"/>
  <c r="S8910" i="2"/>
  <c r="T8910" i="2" s="1"/>
  <c r="S8946" i="2"/>
  <c r="T8946" i="2" s="1"/>
  <c r="S8982" i="2"/>
  <c r="T8982" i="2" s="1"/>
  <c r="S9018" i="2"/>
  <c r="T9018" i="2" s="1"/>
  <c r="S9054" i="2"/>
  <c r="T9054" i="2" s="1"/>
  <c r="S9090" i="2"/>
  <c r="T9090" i="2" s="1"/>
  <c r="S9126" i="2"/>
  <c r="T9126" i="2" s="1"/>
  <c r="S9162" i="2"/>
  <c r="T9162" i="2" s="1"/>
  <c r="S9198" i="2"/>
  <c r="T9198" i="2" s="1"/>
  <c r="S9234" i="2"/>
  <c r="T9234" i="2" s="1"/>
  <c r="S9270" i="2"/>
  <c r="T9270" i="2" s="1"/>
  <c r="S9306" i="2"/>
  <c r="T9306" i="2" s="1"/>
  <c r="S9342" i="2"/>
  <c r="T9342" i="2" s="1"/>
  <c r="S9378" i="2"/>
  <c r="T9378" i="2" s="1"/>
  <c r="S9414" i="2"/>
  <c r="T9414" i="2" s="1"/>
  <c r="S9450" i="2"/>
  <c r="T9450" i="2" s="1"/>
  <c r="S9486" i="2"/>
  <c r="T9486" i="2" s="1"/>
  <c r="S9522" i="2"/>
  <c r="T9522" i="2" s="1"/>
  <c r="S9558" i="2"/>
  <c r="T9558" i="2" s="1"/>
  <c r="S9594" i="2"/>
  <c r="T9594" i="2" s="1"/>
  <c r="S9630" i="2"/>
  <c r="T9630" i="2" s="1"/>
  <c r="S9666" i="2"/>
  <c r="T9666" i="2" s="1"/>
  <c r="S9702" i="2"/>
  <c r="T9702" i="2" s="1"/>
  <c r="S9738" i="2"/>
  <c r="T9738" i="2" s="1"/>
  <c r="S9774" i="2"/>
  <c r="T9774" i="2" s="1"/>
  <c r="S9810" i="2"/>
  <c r="T9810" i="2" s="1"/>
  <c r="S9846" i="2"/>
  <c r="T9846" i="2" s="1"/>
  <c r="S9882" i="2"/>
  <c r="T9882" i="2" s="1"/>
  <c r="S8527" i="2"/>
  <c r="T8527" i="2" s="1"/>
  <c r="S8563" i="2"/>
  <c r="T8563" i="2" s="1"/>
  <c r="S8599" i="2"/>
  <c r="T8599" i="2" s="1"/>
  <c r="S8635" i="2"/>
  <c r="T8635" i="2" s="1"/>
  <c r="S8671" i="2"/>
  <c r="T8671" i="2" s="1"/>
  <c r="S8707" i="2"/>
  <c r="T8707" i="2" s="1"/>
  <c r="S8743" i="2"/>
  <c r="T8743" i="2" s="1"/>
  <c r="S8779" i="2"/>
  <c r="T8779" i="2" s="1"/>
  <c r="S8815" i="2"/>
  <c r="T8815" i="2" s="1"/>
  <c r="S8851" i="2"/>
  <c r="T8851" i="2" s="1"/>
  <c r="S8887" i="2"/>
  <c r="T8887" i="2" s="1"/>
  <c r="S8923" i="2"/>
  <c r="T8923" i="2" s="1"/>
  <c r="S8959" i="2"/>
  <c r="T8959" i="2" s="1"/>
  <c r="S8995" i="2"/>
  <c r="T8995" i="2" s="1"/>
  <c r="S9031" i="2"/>
  <c r="T9031" i="2" s="1"/>
  <c r="S9067" i="2"/>
  <c r="T9067" i="2" s="1"/>
  <c r="S9103" i="2"/>
  <c r="T9103" i="2" s="1"/>
  <c r="S9139" i="2"/>
  <c r="T9139" i="2" s="1"/>
  <c r="S9175" i="2"/>
  <c r="T9175" i="2" s="1"/>
  <c r="S9211" i="2"/>
  <c r="T9211" i="2" s="1"/>
  <c r="S9247" i="2"/>
  <c r="T9247" i="2" s="1"/>
  <c r="S9283" i="2"/>
  <c r="T9283" i="2" s="1"/>
  <c r="S9319" i="2"/>
  <c r="T9319" i="2" s="1"/>
  <c r="S9355" i="2"/>
  <c r="T9355" i="2" s="1"/>
  <c r="S9391" i="2"/>
  <c r="T9391" i="2" s="1"/>
  <c r="S9427" i="2"/>
  <c r="T9427" i="2" s="1"/>
  <c r="S9463" i="2"/>
  <c r="T9463" i="2" s="1"/>
  <c r="S9499" i="2"/>
  <c r="T9499" i="2" s="1"/>
  <c r="S9535" i="2"/>
  <c r="T9535" i="2" s="1"/>
  <c r="S9571" i="2"/>
  <c r="T9571" i="2" s="1"/>
  <c r="S9607" i="2"/>
  <c r="T9607" i="2" s="1"/>
  <c r="S9643" i="2"/>
  <c r="T9643" i="2" s="1"/>
  <c r="S9679" i="2"/>
  <c r="T9679" i="2" s="1"/>
  <c r="S9715" i="2"/>
  <c r="T9715" i="2" s="1"/>
  <c r="S9751" i="2"/>
  <c r="T9751" i="2" s="1"/>
  <c r="S9787" i="2"/>
  <c r="T9787" i="2" s="1"/>
  <c r="S9823" i="2"/>
  <c r="T9823" i="2" s="1"/>
  <c r="S9859" i="2"/>
  <c r="T9859" i="2" s="1"/>
  <c r="S9895" i="2"/>
  <c r="T9895" i="2" s="1"/>
  <c r="S8828" i="2"/>
  <c r="T8828" i="2" s="1"/>
  <c r="S8864" i="2"/>
  <c r="T8864" i="2" s="1"/>
  <c r="S8900" i="2"/>
  <c r="T8900" i="2" s="1"/>
  <c r="S8936" i="2"/>
  <c r="T8936" i="2" s="1"/>
  <c r="S8972" i="2"/>
  <c r="T8972" i="2" s="1"/>
  <c r="S9008" i="2"/>
  <c r="T9008" i="2" s="1"/>
  <c r="S9044" i="2"/>
  <c r="T9044" i="2" s="1"/>
  <c r="S9080" i="2"/>
  <c r="T9080" i="2" s="1"/>
  <c r="S9116" i="2"/>
  <c r="T9116" i="2" s="1"/>
  <c r="S9152" i="2"/>
  <c r="T9152" i="2" s="1"/>
  <c r="S9188" i="2"/>
  <c r="T9188" i="2" s="1"/>
  <c r="S9224" i="2"/>
  <c r="T9224" i="2" s="1"/>
  <c r="S9260" i="2"/>
  <c r="T9260" i="2" s="1"/>
  <c r="S9296" i="2"/>
  <c r="T9296" i="2" s="1"/>
  <c r="S9332" i="2"/>
  <c r="T9332" i="2" s="1"/>
  <c r="S9368" i="2"/>
  <c r="T9368" i="2" s="1"/>
  <c r="S9404" i="2"/>
  <c r="T9404" i="2" s="1"/>
  <c r="S9440" i="2"/>
  <c r="T9440" i="2" s="1"/>
  <c r="S9476" i="2"/>
  <c r="T9476" i="2" s="1"/>
  <c r="S9512" i="2"/>
  <c r="T9512" i="2" s="1"/>
  <c r="S9548" i="2"/>
  <c r="T9548" i="2" s="1"/>
  <c r="S9584" i="2"/>
  <c r="T9584" i="2" s="1"/>
  <c r="S9620" i="2"/>
  <c r="T9620" i="2" s="1"/>
  <c r="S9656" i="2"/>
  <c r="T9656" i="2" s="1"/>
  <c r="S9692" i="2"/>
  <c r="T9692" i="2" s="1"/>
  <c r="S9728" i="2"/>
  <c r="T9728" i="2" s="1"/>
  <c r="S9764" i="2"/>
  <c r="T9764" i="2" s="1"/>
  <c r="S9800" i="2"/>
  <c r="T9800" i="2" s="1"/>
  <c r="S9836" i="2"/>
  <c r="T9836" i="2" s="1"/>
  <c r="S9872" i="2"/>
  <c r="T9872" i="2" s="1"/>
  <c r="S9908" i="2"/>
  <c r="T9908" i="2" s="1"/>
  <c r="S5620" i="2"/>
  <c r="T5620" i="2" s="1"/>
  <c r="S5656" i="2"/>
  <c r="T5656" i="2" s="1"/>
  <c r="S5692" i="2"/>
  <c r="T5692" i="2" s="1"/>
  <c r="S5728" i="2"/>
  <c r="T5728" i="2" s="1"/>
  <c r="S5764" i="2"/>
  <c r="T5764" i="2" s="1"/>
  <c r="S5800" i="2"/>
  <c r="T5800" i="2" s="1"/>
  <c r="S5836" i="2"/>
  <c r="T5836" i="2" s="1"/>
  <c r="S5872" i="2"/>
  <c r="T5872" i="2" s="1"/>
  <c r="S5908" i="2"/>
  <c r="T5908" i="2" s="1"/>
  <c r="S5944" i="2"/>
  <c r="T5944" i="2" s="1"/>
  <c r="S5980" i="2"/>
  <c r="T5980" i="2" s="1"/>
  <c r="S6016" i="2"/>
  <c r="T6016" i="2" s="1"/>
  <c r="S6052" i="2"/>
  <c r="T6052" i="2" s="1"/>
  <c r="S6088" i="2"/>
  <c r="T6088" i="2" s="1"/>
  <c r="S6124" i="2"/>
  <c r="T6124" i="2" s="1"/>
  <c r="S6160" i="2"/>
  <c r="T6160" i="2" s="1"/>
  <c r="S6196" i="2"/>
  <c r="T6196" i="2" s="1"/>
  <c r="S6232" i="2"/>
  <c r="T6232" i="2" s="1"/>
  <c r="S6268" i="2"/>
  <c r="T6268" i="2" s="1"/>
  <c r="S6304" i="2"/>
  <c r="T6304" i="2" s="1"/>
  <c r="S6340" i="2"/>
  <c r="T6340" i="2" s="1"/>
  <c r="S6376" i="2"/>
  <c r="T6376" i="2" s="1"/>
  <c r="S6412" i="2"/>
  <c r="T6412" i="2" s="1"/>
  <c r="S6448" i="2"/>
  <c r="T6448" i="2" s="1"/>
  <c r="S6484" i="2"/>
  <c r="T6484" i="2" s="1"/>
  <c r="S6520" i="2"/>
  <c r="T6520" i="2" s="1"/>
  <c r="S6556" i="2"/>
  <c r="T6556" i="2" s="1"/>
  <c r="S6592" i="2"/>
  <c r="T6592" i="2" s="1"/>
  <c r="S6628" i="2"/>
  <c r="T6628" i="2" s="1"/>
  <c r="S6664" i="2"/>
  <c r="T6664" i="2" s="1"/>
  <c r="S6700" i="2"/>
  <c r="T6700" i="2" s="1"/>
  <c r="S6736" i="2"/>
  <c r="T6736" i="2" s="1"/>
  <c r="S6772" i="2"/>
  <c r="T6772" i="2" s="1"/>
  <c r="S6808" i="2"/>
  <c r="T6808" i="2" s="1"/>
  <c r="S6844" i="2"/>
  <c r="T6844" i="2" s="1"/>
  <c r="S6880" i="2"/>
  <c r="T6880" i="2" s="1"/>
  <c r="S6916" i="2"/>
  <c r="T6916" i="2" s="1"/>
  <c r="S6952" i="2"/>
  <c r="T6952" i="2" s="1"/>
  <c r="S6988" i="2"/>
  <c r="T6988" i="2" s="1"/>
  <c r="S7024" i="2"/>
  <c r="T7024" i="2" s="1"/>
  <c r="S7060" i="2"/>
  <c r="T7060" i="2" s="1"/>
  <c r="S7096" i="2"/>
  <c r="T7096" i="2" s="1"/>
  <c r="S7132" i="2"/>
  <c r="T7132" i="2" s="1"/>
  <c r="S7168" i="2"/>
  <c r="T7168" i="2" s="1"/>
  <c r="S7204" i="2"/>
  <c r="T7204" i="2" s="1"/>
  <c r="S7240" i="2"/>
  <c r="T7240" i="2" s="1"/>
  <c r="S7276" i="2"/>
  <c r="T7276" i="2" s="1"/>
  <c r="S7312" i="2"/>
  <c r="T7312" i="2" s="1"/>
  <c r="S7348" i="2"/>
  <c r="T7348" i="2" s="1"/>
  <c r="S7384" i="2"/>
  <c r="T7384" i="2" s="1"/>
  <c r="S7420" i="2"/>
  <c r="T7420" i="2" s="1"/>
  <c r="S7456" i="2"/>
  <c r="T7456" i="2" s="1"/>
  <c r="S7492" i="2"/>
  <c r="T7492" i="2" s="1"/>
  <c r="S7528" i="2"/>
  <c r="T7528" i="2" s="1"/>
  <c r="S7564" i="2"/>
  <c r="T7564" i="2" s="1"/>
  <c r="S7600" i="2"/>
  <c r="T7600" i="2" s="1"/>
  <c r="S7636" i="2"/>
  <c r="T7636" i="2" s="1"/>
  <c r="S7672" i="2"/>
  <c r="T7672" i="2" s="1"/>
  <c r="S7708" i="2"/>
  <c r="T7708" i="2" s="1"/>
  <c r="S7744" i="2"/>
  <c r="T7744" i="2" s="1"/>
  <c r="S7780" i="2"/>
  <c r="T7780" i="2" s="1"/>
  <c r="S7816" i="2"/>
  <c r="T7816" i="2" s="1"/>
  <c r="S7852" i="2"/>
  <c r="T7852" i="2" s="1"/>
  <c r="S7888" i="2"/>
  <c r="T7888" i="2" s="1"/>
  <c r="S7924" i="2"/>
  <c r="T7924" i="2" s="1"/>
  <c r="S7960" i="2"/>
  <c r="T7960" i="2" s="1"/>
  <c r="S7996" i="2"/>
  <c r="T7996" i="2" s="1"/>
  <c r="S8032" i="2"/>
  <c r="T8032" i="2" s="1"/>
  <c r="S8068" i="2"/>
  <c r="T8068" i="2" s="1"/>
  <c r="S8104" i="2"/>
  <c r="T8104" i="2" s="1"/>
  <c r="S8140" i="2"/>
  <c r="T8140" i="2" s="1"/>
  <c r="S8176" i="2"/>
  <c r="T8176" i="2" s="1"/>
  <c r="S8212" i="2"/>
  <c r="T8212" i="2" s="1"/>
  <c r="S8248" i="2"/>
  <c r="T8248" i="2" s="1"/>
  <c r="S8284" i="2"/>
  <c r="T8284" i="2" s="1"/>
  <c r="S8320" i="2"/>
  <c r="T8320" i="2" s="1"/>
  <c r="S8356" i="2"/>
  <c r="T8356" i="2" s="1"/>
  <c r="S8392" i="2"/>
  <c r="T8392" i="2" s="1"/>
  <c r="S8428" i="2"/>
  <c r="T8428" i="2" s="1"/>
  <c r="S8464" i="2"/>
  <c r="T8464" i="2" s="1"/>
  <c r="S8500" i="2"/>
  <c r="T8500" i="2" s="1"/>
  <c r="S2405" i="2"/>
  <c r="T2405" i="2" s="1"/>
  <c r="S2441" i="2"/>
  <c r="T2441" i="2" s="1"/>
  <c r="S2477" i="2"/>
  <c r="T2477" i="2" s="1"/>
  <c r="S2513" i="2"/>
  <c r="T2513" i="2" s="1"/>
  <c r="S2549" i="2"/>
  <c r="T2549" i="2" s="1"/>
  <c r="S2585" i="2"/>
  <c r="T2585" i="2" s="1"/>
  <c r="S2621" i="2"/>
  <c r="T2621" i="2" s="1"/>
  <c r="S2657" i="2"/>
  <c r="T2657" i="2" s="1"/>
  <c r="S2693" i="2"/>
  <c r="T2693" i="2" s="1"/>
  <c r="S2729" i="2"/>
  <c r="T2729" i="2" s="1"/>
  <c r="S2765" i="2"/>
  <c r="T2765" i="2" s="1"/>
  <c r="S2801" i="2"/>
  <c r="T2801" i="2" s="1"/>
  <c r="S2837" i="2"/>
  <c r="T2837" i="2" s="1"/>
  <c r="S2873" i="2"/>
  <c r="T2873" i="2" s="1"/>
  <c r="S2909" i="2"/>
  <c r="T2909" i="2" s="1"/>
  <c r="S2945" i="2"/>
  <c r="T2945" i="2" s="1"/>
  <c r="S2981" i="2"/>
  <c r="T2981" i="2" s="1"/>
  <c r="S3017" i="2"/>
  <c r="T3017" i="2" s="1"/>
  <c r="S3053" i="2"/>
  <c r="T3053" i="2" s="1"/>
  <c r="S3089" i="2"/>
  <c r="T3089" i="2" s="1"/>
  <c r="S3125" i="2"/>
  <c r="T3125" i="2" s="1"/>
  <c r="S3161" i="2"/>
  <c r="T3161" i="2" s="1"/>
  <c r="S3197" i="2"/>
  <c r="T3197" i="2" s="1"/>
  <c r="S3233" i="2"/>
  <c r="T3233" i="2" s="1"/>
  <c r="S3269" i="2"/>
  <c r="T3269" i="2" s="1"/>
  <c r="S3305" i="2"/>
  <c r="T3305" i="2" s="1"/>
  <c r="S3341" i="2"/>
  <c r="T3341" i="2" s="1"/>
  <c r="S3377" i="2"/>
  <c r="T3377" i="2" s="1"/>
  <c r="S3413" i="2"/>
  <c r="T3413" i="2" s="1"/>
  <c r="S3449" i="2"/>
  <c r="T3449" i="2" s="1"/>
  <c r="S3485" i="2"/>
  <c r="T3485" i="2" s="1"/>
  <c r="S3521" i="2"/>
  <c r="T3521" i="2" s="1"/>
  <c r="S3557" i="2"/>
  <c r="T3557" i="2" s="1"/>
  <c r="S3593" i="2"/>
  <c r="T3593" i="2" s="1"/>
  <c r="S3629" i="2"/>
  <c r="T3629" i="2" s="1"/>
  <c r="S3665" i="2"/>
  <c r="T3665" i="2" s="1"/>
  <c r="S3701" i="2"/>
  <c r="T3701" i="2" s="1"/>
  <c r="S3737" i="2"/>
  <c r="T3737" i="2" s="1"/>
  <c r="S3773" i="2"/>
  <c r="T3773" i="2" s="1"/>
  <c r="S3809" i="2"/>
  <c r="T3809" i="2" s="1"/>
  <c r="S3845" i="2"/>
  <c r="T3845" i="2" s="1"/>
  <c r="S3881" i="2"/>
  <c r="T3881" i="2" s="1"/>
  <c r="S3917" i="2"/>
  <c r="T3917" i="2" s="1"/>
  <c r="S3953" i="2"/>
  <c r="T3953" i="2" s="1"/>
  <c r="S3989" i="2"/>
  <c r="T3989" i="2" s="1"/>
  <c r="S4025" i="2"/>
  <c r="T4025" i="2" s="1"/>
  <c r="S4061" i="2"/>
  <c r="T4061" i="2" s="1"/>
  <c r="S4097" i="2"/>
  <c r="T4097" i="2" s="1"/>
  <c r="S4133" i="2"/>
  <c r="T4133" i="2" s="1"/>
  <c r="S4169" i="2"/>
  <c r="T4169" i="2" s="1"/>
  <c r="S4205" i="2"/>
  <c r="T4205" i="2" s="1"/>
  <c r="S4241" i="2"/>
  <c r="T4241" i="2" s="1"/>
  <c r="S4277" i="2"/>
  <c r="T4277" i="2" s="1"/>
  <c r="S4313" i="2"/>
  <c r="T4313" i="2" s="1"/>
  <c r="S4349" i="2"/>
  <c r="T4349" i="2" s="1"/>
  <c r="S4385" i="2"/>
  <c r="T4385" i="2" s="1"/>
  <c r="S4421" i="2"/>
  <c r="T4421" i="2" s="1"/>
  <c r="S4457" i="2"/>
  <c r="T4457" i="2" s="1"/>
  <c r="S4493" i="2"/>
  <c r="T4493" i="2" s="1"/>
  <c r="S4529" i="2"/>
  <c r="T4529" i="2" s="1"/>
  <c r="S4565" i="2"/>
  <c r="T4565" i="2" s="1"/>
  <c r="S4601" i="2"/>
  <c r="T4601" i="2" s="1"/>
  <c r="S4637" i="2"/>
  <c r="T4637" i="2" s="1"/>
  <c r="S4673" i="2"/>
  <c r="T4673" i="2" s="1"/>
  <c r="S4709" i="2"/>
  <c r="T4709" i="2" s="1"/>
  <c r="S4745" i="2"/>
  <c r="T4745" i="2" s="1"/>
  <c r="S4781" i="2"/>
  <c r="T4781" i="2" s="1"/>
  <c r="S4817" i="2"/>
  <c r="T4817" i="2" s="1"/>
  <c r="S4853" i="2"/>
  <c r="T4853" i="2" s="1"/>
  <c r="S4889" i="2"/>
  <c r="T4889" i="2" s="1"/>
  <c r="S4925" i="2"/>
  <c r="T4925" i="2" s="1"/>
  <c r="S4961" i="2"/>
  <c r="T4961" i="2" s="1"/>
  <c r="S4997" i="2"/>
  <c r="T4997" i="2" s="1"/>
  <c r="S5033" i="2"/>
  <c r="T5033" i="2" s="1"/>
  <c r="S5069" i="2"/>
  <c r="T5069" i="2" s="1"/>
  <c r="S5105" i="2"/>
  <c r="T5105" i="2" s="1"/>
  <c r="S5141" i="2"/>
  <c r="T5141" i="2" s="1"/>
  <c r="S5177" i="2"/>
  <c r="T5177" i="2" s="1"/>
  <c r="S5213" i="2"/>
  <c r="T5213" i="2" s="1"/>
  <c r="S5249" i="2"/>
  <c r="T5249" i="2" s="1"/>
  <c r="S5285" i="2"/>
  <c r="T5285" i="2" s="1"/>
  <c r="S5321" i="2"/>
  <c r="T5321" i="2" s="1"/>
  <c r="S5357" i="2"/>
  <c r="T5357" i="2" s="1"/>
  <c r="S5393" i="2"/>
  <c r="T5393" i="2" s="1"/>
  <c r="S5429" i="2"/>
  <c r="T5429" i="2" s="1"/>
  <c r="S5465" i="2"/>
  <c r="T5465" i="2" s="1"/>
  <c r="S5501" i="2"/>
  <c r="T5501" i="2" s="1"/>
  <c r="S5537" i="2"/>
  <c r="T5537" i="2" s="1"/>
  <c r="S5573" i="2"/>
  <c r="T5573" i="2" s="1"/>
  <c r="S5609" i="2"/>
  <c r="T5609" i="2" s="1"/>
  <c r="S5645" i="2"/>
  <c r="T5645" i="2" s="1"/>
  <c r="S5681" i="2"/>
  <c r="T5681" i="2" s="1"/>
  <c r="S5717" i="2"/>
  <c r="T5717" i="2" s="1"/>
  <c r="S5753" i="2"/>
  <c r="T5753" i="2" s="1"/>
  <c r="S5789" i="2"/>
  <c r="T5789" i="2" s="1"/>
  <c r="S5825" i="2"/>
  <c r="T5825" i="2" s="1"/>
  <c r="S5861" i="2"/>
  <c r="T5861" i="2" s="1"/>
  <c r="S5897" i="2"/>
  <c r="T5897" i="2" s="1"/>
  <c r="S5933" i="2"/>
  <c r="T5933" i="2" s="1"/>
  <c r="S5969" i="2"/>
  <c r="T5969" i="2" s="1"/>
  <c r="S6005" i="2"/>
  <c r="T6005" i="2" s="1"/>
  <c r="S6041" i="2"/>
  <c r="T6041" i="2" s="1"/>
  <c r="S6077" i="2"/>
  <c r="T6077" i="2" s="1"/>
  <c r="S6113" i="2"/>
  <c r="T6113" i="2" s="1"/>
  <c r="S6149" i="2"/>
  <c r="T6149" i="2" s="1"/>
  <c r="S6185" i="2"/>
  <c r="T6185" i="2" s="1"/>
  <c r="S6221" i="2"/>
  <c r="T6221" i="2" s="1"/>
  <c r="S6257" i="2"/>
  <c r="T6257" i="2" s="1"/>
  <c r="S6293" i="2"/>
  <c r="T6293" i="2" s="1"/>
  <c r="S6329" i="2"/>
  <c r="T6329" i="2" s="1"/>
  <c r="S6365" i="2"/>
  <c r="T6365" i="2" s="1"/>
  <c r="S6401" i="2"/>
  <c r="T6401" i="2" s="1"/>
  <c r="S6437" i="2"/>
  <c r="T6437" i="2" s="1"/>
  <c r="S6473" i="2"/>
  <c r="T6473" i="2" s="1"/>
  <c r="S6509" i="2"/>
  <c r="T6509" i="2" s="1"/>
  <c r="S6545" i="2"/>
  <c r="T6545" i="2" s="1"/>
  <c r="S6581" i="2"/>
  <c r="T6581" i="2" s="1"/>
  <c r="S6617" i="2"/>
  <c r="T6617" i="2" s="1"/>
  <c r="S6653" i="2"/>
  <c r="T6653" i="2" s="1"/>
  <c r="S6689" i="2"/>
  <c r="T6689" i="2" s="1"/>
  <c r="S6725" i="2"/>
  <c r="T6725" i="2" s="1"/>
  <c r="S6761" i="2"/>
  <c r="T6761" i="2" s="1"/>
  <c r="S6797" i="2"/>
  <c r="T6797" i="2" s="1"/>
  <c r="S6833" i="2"/>
  <c r="T6833" i="2" s="1"/>
  <c r="S6869" i="2"/>
  <c r="T6869" i="2" s="1"/>
  <c r="S6905" i="2"/>
  <c r="T6905" i="2" s="1"/>
  <c r="S6941" i="2"/>
  <c r="T6941" i="2" s="1"/>
  <c r="S6977" i="2"/>
  <c r="T6977" i="2" s="1"/>
  <c r="S7013" i="2"/>
  <c r="T7013" i="2" s="1"/>
  <c r="S7049" i="2"/>
  <c r="T7049" i="2" s="1"/>
  <c r="S7085" i="2"/>
  <c r="T7085" i="2" s="1"/>
  <c r="S7121" i="2"/>
  <c r="T7121" i="2" s="1"/>
  <c r="S7157" i="2"/>
  <c r="T7157" i="2" s="1"/>
  <c r="S7193" i="2"/>
  <c r="T7193" i="2" s="1"/>
  <c r="S7229" i="2"/>
  <c r="T7229" i="2" s="1"/>
  <c r="S7265" i="2"/>
  <c r="T7265" i="2" s="1"/>
  <c r="S7301" i="2"/>
  <c r="T7301" i="2" s="1"/>
  <c r="S7337" i="2"/>
  <c r="T7337" i="2" s="1"/>
  <c r="S7373" i="2"/>
  <c r="T7373" i="2" s="1"/>
  <c r="S7409" i="2"/>
  <c r="T7409" i="2" s="1"/>
  <c r="S7445" i="2"/>
  <c r="T7445" i="2" s="1"/>
  <c r="S7481" i="2"/>
  <c r="T7481" i="2" s="1"/>
  <c r="S7517" i="2"/>
  <c r="T7517" i="2" s="1"/>
  <c r="S7553" i="2"/>
  <c r="T7553" i="2" s="1"/>
  <c r="S7589" i="2"/>
  <c r="T7589" i="2" s="1"/>
  <c r="S7625" i="2"/>
  <c r="T7625" i="2" s="1"/>
  <c r="S7661" i="2"/>
  <c r="T7661" i="2" s="1"/>
  <c r="S7697" i="2"/>
  <c r="T7697" i="2" s="1"/>
  <c r="S7733" i="2"/>
  <c r="T7733" i="2" s="1"/>
  <c r="S7769" i="2"/>
  <c r="T7769" i="2" s="1"/>
  <c r="S7805" i="2"/>
  <c r="T7805" i="2" s="1"/>
  <c r="S7841" i="2"/>
  <c r="T7841" i="2" s="1"/>
  <c r="S7877" i="2"/>
  <c r="T7877" i="2" s="1"/>
  <c r="S7913" i="2"/>
  <c r="T7913" i="2" s="1"/>
  <c r="S2412" i="2"/>
  <c r="T2412" i="2" s="1"/>
  <c r="S2448" i="2"/>
  <c r="T2448" i="2" s="1"/>
  <c r="S2484" i="2"/>
  <c r="T2484" i="2" s="1"/>
  <c r="S2520" i="2"/>
  <c r="T2520" i="2" s="1"/>
  <c r="S2556" i="2"/>
  <c r="T2556" i="2" s="1"/>
  <c r="S2592" i="2"/>
  <c r="T2592" i="2" s="1"/>
  <c r="S2628" i="2"/>
  <c r="T2628" i="2" s="1"/>
  <c r="S2664" i="2"/>
  <c r="T2664" i="2" s="1"/>
  <c r="S2700" i="2"/>
  <c r="T2700" i="2" s="1"/>
  <c r="S2736" i="2"/>
  <c r="T2736" i="2" s="1"/>
  <c r="S2772" i="2"/>
  <c r="T2772" i="2" s="1"/>
  <c r="S2808" i="2"/>
  <c r="T2808" i="2" s="1"/>
  <c r="S2844" i="2"/>
  <c r="T2844" i="2" s="1"/>
  <c r="S2880" i="2"/>
  <c r="T2880" i="2" s="1"/>
  <c r="S2916" i="2"/>
  <c r="T2916" i="2" s="1"/>
  <c r="S2952" i="2"/>
  <c r="T2952" i="2" s="1"/>
  <c r="S2988" i="2"/>
  <c r="T2988" i="2" s="1"/>
  <c r="S3024" i="2"/>
  <c r="T3024" i="2" s="1"/>
  <c r="S3060" i="2"/>
  <c r="T3060" i="2" s="1"/>
  <c r="S3096" i="2"/>
  <c r="T3096" i="2" s="1"/>
  <c r="S3132" i="2"/>
  <c r="T3132" i="2" s="1"/>
  <c r="S3168" i="2"/>
  <c r="T3168" i="2" s="1"/>
  <c r="S3204" i="2"/>
  <c r="T3204" i="2" s="1"/>
  <c r="S3240" i="2"/>
  <c r="T3240" i="2" s="1"/>
  <c r="S3276" i="2"/>
  <c r="T3276" i="2" s="1"/>
  <c r="S3312" i="2"/>
  <c r="T3312" i="2" s="1"/>
  <c r="S3348" i="2"/>
  <c r="T3348" i="2" s="1"/>
  <c r="S3384" i="2"/>
  <c r="T3384" i="2" s="1"/>
  <c r="S3420" i="2"/>
  <c r="T3420" i="2" s="1"/>
  <c r="S3456" i="2"/>
  <c r="T3456" i="2" s="1"/>
  <c r="S3492" i="2"/>
  <c r="T3492" i="2" s="1"/>
  <c r="S3528" i="2"/>
  <c r="T3528" i="2" s="1"/>
  <c r="S3564" i="2"/>
  <c r="T3564" i="2" s="1"/>
  <c r="S3600" i="2"/>
  <c r="T3600" i="2" s="1"/>
  <c r="S3636" i="2"/>
  <c r="T3636" i="2" s="1"/>
  <c r="S3672" i="2"/>
  <c r="T3672" i="2" s="1"/>
  <c r="S3708" i="2"/>
  <c r="T3708" i="2" s="1"/>
  <c r="S3744" i="2"/>
  <c r="T3744" i="2" s="1"/>
  <c r="S3780" i="2"/>
  <c r="T3780" i="2" s="1"/>
  <c r="S3816" i="2"/>
  <c r="T3816" i="2" s="1"/>
  <c r="S3852" i="2"/>
  <c r="T3852" i="2" s="1"/>
  <c r="S3888" i="2"/>
  <c r="T3888" i="2" s="1"/>
  <c r="S3924" i="2"/>
  <c r="T3924" i="2" s="1"/>
  <c r="S3960" i="2"/>
  <c r="T3960" i="2" s="1"/>
  <c r="S3996" i="2"/>
  <c r="T3996" i="2" s="1"/>
  <c r="S4032" i="2"/>
  <c r="T4032" i="2" s="1"/>
  <c r="S4068" i="2"/>
  <c r="T4068" i="2" s="1"/>
  <c r="S4104" i="2"/>
  <c r="T4104" i="2" s="1"/>
  <c r="S4140" i="2"/>
  <c r="T4140" i="2" s="1"/>
  <c r="S4176" i="2"/>
  <c r="T4176" i="2" s="1"/>
  <c r="S4212" i="2"/>
  <c r="T4212" i="2" s="1"/>
  <c r="S4248" i="2"/>
  <c r="T4248" i="2" s="1"/>
  <c r="S4284" i="2"/>
  <c r="T4284" i="2" s="1"/>
  <c r="S4320" i="2"/>
  <c r="T4320" i="2" s="1"/>
  <c r="S4356" i="2"/>
  <c r="T4356" i="2" s="1"/>
  <c r="S4392" i="2"/>
  <c r="T4392" i="2" s="1"/>
  <c r="S4428" i="2"/>
  <c r="T4428" i="2" s="1"/>
  <c r="S4464" i="2"/>
  <c r="T4464" i="2" s="1"/>
  <c r="S4500" i="2"/>
  <c r="T4500" i="2" s="1"/>
  <c r="S4536" i="2"/>
  <c r="T4536" i="2" s="1"/>
  <c r="S4572" i="2"/>
  <c r="T4572" i="2" s="1"/>
  <c r="S4608" i="2"/>
  <c r="T4608" i="2" s="1"/>
  <c r="S4644" i="2"/>
  <c r="T4644" i="2" s="1"/>
  <c r="S4680" i="2"/>
  <c r="T4680" i="2" s="1"/>
  <c r="S4716" i="2"/>
  <c r="T4716" i="2" s="1"/>
  <c r="S4752" i="2"/>
  <c r="T4752" i="2" s="1"/>
  <c r="S4788" i="2"/>
  <c r="T4788" i="2" s="1"/>
  <c r="S4824" i="2"/>
  <c r="T4824" i="2" s="1"/>
  <c r="S4860" i="2"/>
  <c r="T4860" i="2" s="1"/>
  <c r="S4896" i="2"/>
  <c r="T4896" i="2" s="1"/>
  <c r="S4932" i="2"/>
  <c r="T4932" i="2" s="1"/>
  <c r="S4968" i="2"/>
  <c r="T4968" i="2" s="1"/>
  <c r="S5004" i="2"/>
  <c r="T5004" i="2" s="1"/>
  <c r="S5040" i="2"/>
  <c r="T5040" i="2" s="1"/>
  <c r="S5076" i="2"/>
  <c r="T5076" i="2" s="1"/>
  <c r="S5112" i="2"/>
  <c r="T5112" i="2" s="1"/>
  <c r="S5148" i="2"/>
  <c r="T5148" i="2" s="1"/>
  <c r="S5184" i="2"/>
  <c r="T5184" i="2" s="1"/>
  <c r="S5220" i="2"/>
  <c r="T5220" i="2" s="1"/>
  <c r="S5256" i="2"/>
  <c r="T5256" i="2" s="1"/>
  <c r="S5292" i="2"/>
  <c r="T5292" i="2" s="1"/>
  <c r="S5328" i="2"/>
  <c r="T5328" i="2" s="1"/>
  <c r="S5364" i="2"/>
  <c r="T5364" i="2" s="1"/>
  <c r="S5400" i="2"/>
  <c r="T5400" i="2" s="1"/>
  <c r="S5436" i="2"/>
  <c r="T5436" i="2" s="1"/>
  <c r="S5472" i="2"/>
  <c r="T5472" i="2" s="1"/>
  <c r="S5508" i="2"/>
  <c r="T5508" i="2" s="1"/>
  <c r="S5544" i="2"/>
  <c r="T5544" i="2" s="1"/>
  <c r="S5580" i="2"/>
  <c r="T5580" i="2" s="1"/>
  <c r="S5616" i="2"/>
  <c r="T5616" i="2" s="1"/>
  <c r="S5652" i="2"/>
  <c r="T5652" i="2" s="1"/>
  <c r="S5688" i="2"/>
  <c r="T5688" i="2" s="1"/>
  <c r="S5724" i="2"/>
  <c r="T5724" i="2" s="1"/>
  <c r="S5760" i="2"/>
  <c r="T5760" i="2" s="1"/>
  <c r="S5796" i="2"/>
  <c r="T5796" i="2" s="1"/>
  <c r="S5832" i="2"/>
  <c r="T5832" i="2" s="1"/>
  <c r="S5868" i="2"/>
  <c r="T5868" i="2" s="1"/>
  <c r="S5904" i="2"/>
  <c r="T5904" i="2" s="1"/>
  <c r="S5940" i="2"/>
  <c r="T5940" i="2" s="1"/>
  <c r="S5976" i="2"/>
  <c r="T5976" i="2" s="1"/>
  <c r="S6012" i="2"/>
  <c r="T6012" i="2" s="1"/>
  <c r="S6048" i="2"/>
  <c r="T6048" i="2" s="1"/>
  <c r="S6084" i="2"/>
  <c r="T6084" i="2" s="1"/>
  <c r="S6120" i="2"/>
  <c r="T6120" i="2" s="1"/>
  <c r="S6156" i="2"/>
  <c r="T6156" i="2" s="1"/>
  <c r="S6192" i="2"/>
  <c r="T6192" i="2" s="1"/>
  <c r="S6228" i="2"/>
  <c r="T6228" i="2" s="1"/>
  <c r="S6264" i="2"/>
  <c r="T6264" i="2" s="1"/>
  <c r="S6300" i="2"/>
  <c r="T6300" i="2" s="1"/>
  <c r="S6336" i="2"/>
  <c r="T6336" i="2" s="1"/>
  <c r="S6372" i="2"/>
  <c r="T6372" i="2" s="1"/>
  <c r="S6408" i="2"/>
  <c r="T6408" i="2" s="1"/>
  <c r="S6444" i="2"/>
  <c r="T6444" i="2" s="1"/>
  <c r="S6480" i="2"/>
  <c r="T6480" i="2" s="1"/>
  <c r="S6516" i="2"/>
  <c r="T6516" i="2" s="1"/>
  <c r="S6552" i="2"/>
  <c r="T6552" i="2" s="1"/>
  <c r="S6588" i="2"/>
  <c r="T6588" i="2" s="1"/>
  <c r="S6624" i="2"/>
  <c r="T6624" i="2" s="1"/>
  <c r="S6660" i="2"/>
  <c r="T6660" i="2" s="1"/>
  <c r="S6696" i="2"/>
  <c r="T6696" i="2" s="1"/>
  <c r="S6732" i="2"/>
  <c r="T6732" i="2" s="1"/>
  <c r="S6768" i="2"/>
  <c r="T6768" i="2" s="1"/>
  <c r="S6804" i="2"/>
  <c r="T6804" i="2" s="1"/>
  <c r="S6840" i="2"/>
  <c r="T6840" i="2" s="1"/>
  <c r="S6876" i="2"/>
  <c r="T6876" i="2" s="1"/>
  <c r="S6912" i="2"/>
  <c r="T6912" i="2" s="1"/>
  <c r="S6948" i="2"/>
  <c r="T6948" i="2" s="1"/>
  <c r="S6984" i="2"/>
  <c r="T6984" i="2" s="1"/>
  <c r="S7020" i="2"/>
  <c r="T7020" i="2" s="1"/>
  <c r="S7056" i="2"/>
  <c r="T7056" i="2" s="1"/>
  <c r="S7092" i="2"/>
  <c r="T7092" i="2" s="1"/>
  <c r="S7128" i="2"/>
  <c r="T7128" i="2" s="1"/>
  <c r="S7164" i="2"/>
  <c r="T7164" i="2" s="1"/>
  <c r="S7200" i="2"/>
  <c r="T7200" i="2" s="1"/>
  <c r="S7236" i="2"/>
  <c r="T7236" i="2" s="1"/>
  <c r="S7272" i="2"/>
  <c r="T7272" i="2" s="1"/>
  <c r="S7308" i="2"/>
  <c r="T7308" i="2" s="1"/>
  <c r="S7344" i="2"/>
  <c r="T7344" i="2" s="1"/>
  <c r="S7380" i="2"/>
  <c r="T7380" i="2" s="1"/>
  <c r="S7416" i="2"/>
  <c r="T7416" i="2" s="1"/>
  <c r="S7452" i="2"/>
  <c r="T7452" i="2" s="1"/>
  <c r="S7488" i="2"/>
  <c r="T7488" i="2" s="1"/>
  <c r="S7524" i="2"/>
  <c r="T7524" i="2" s="1"/>
  <c r="S7560" i="2"/>
  <c r="T7560" i="2" s="1"/>
  <c r="S7596" i="2"/>
  <c r="T7596" i="2" s="1"/>
  <c r="S7632" i="2"/>
  <c r="T7632" i="2" s="1"/>
  <c r="S7668" i="2"/>
  <c r="T7668" i="2" s="1"/>
  <c r="S7704" i="2"/>
  <c r="T7704" i="2" s="1"/>
  <c r="S7740" i="2"/>
  <c r="T7740" i="2" s="1"/>
  <c r="S7776" i="2"/>
  <c r="T7776" i="2" s="1"/>
  <c r="S7812" i="2"/>
  <c r="T7812" i="2" s="1"/>
  <c r="S7848" i="2"/>
  <c r="T7848" i="2" s="1"/>
  <c r="S7884" i="2"/>
  <c r="T7884" i="2" s="1"/>
  <c r="S7920" i="2"/>
  <c r="T7920" i="2" s="1"/>
  <c r="S7956" i="2"/>
  <c r="T7956" i="2" s="1"/>
  <c r="S7992" i="2"/>
  <c r="T7992" i="2" s="1"/>
  <c r="S8028" i="2"/>
  <c r="T8028" i="2" s="1"/>
  <c r="S8064" i="2"/>
  <c r="T8064" i="2" s="1"/>
  <c r="S8100" i="2"/>
  <c r="T8100" i="2" s="1"/>
  <c r="S8136" i="2"/>
  <c r="T8136" i="2" s="1"/>
  <c r="S8172" i="2"/>
  <c r="T8172" i="2" s="1"/>
  <c r="S8208" i="2"/>
  <c r="T8208" i="2" s="1"/>
  <c r="S8244" i="2"/>
  <c r="T8244" i="2" s="1"/>
  <c r="S8280" i="2"/>
  <c r="T8280" i="2" s="1"/>
  <c r="S8316" i="2"/>
  <c r="T8316" i="2" s="1"/>
  <c r="S8352" i="2"/>
  <c r="T8352" i="2" s="1"/>
  <c r="S8388" i="2"/>
  <c r="T8388" i="2" s="1"/>
  <c r="S8424" i="2"/>
  <c r="T8424" i="2" s="1"/>
  <c r="S8460" i="2"/>
  <c r="T8460" i="2" s="1"/>
  <c r="S8496" i="2"/>
  <c r="T8496" i="2" s="1"/>
  <c r="S2413" i="2"/>
  <c r="T2413" i="2" s="1"/>
  <c r="S2449" i="2"/>
  <c r="T2449" i="2" s="1"/>
  <c r="S2485" i="2"/>
  <c r="T2485" i="2" s="1"/>
  <c r="S2521" i="2"/>
  <c r="T2521" i="2" s="1"/>
  <c r="S2557" i="2"/>
  <c r="T2557" i="2" s="1"/>
  <c r="S2593" i="2"/>
  <c r="T2593" i="2" s="1"/>
  <c r="S2629" i="2"/>
  <c r="T2629" i="2" s="1"/>
  <c r="S2665" i="2"/>
  <c r="T2665" i="2" s="1"/>
  <c r="S2701" i="2"/>
  <c r="T2701" i="2" s="1"/>
  <c r="S2737" i="2"/>
  <c r="T2737" i="2" s="1"/>
  <c r="S2773" i="2"/>
  <c r="T2773" i="2" s="1"/>
  <c r="S2809" i="2"/>
  <c r="T2809" i="2" s="1"/>
  <c r="S2845" i="2"/>
  <c r="T2845" i="2" s="1"/>
  <c r="S2881" i="2"/>
  <c r="T2881" i="2" s="1"/>
  <c r="S2917" i="2"/>
  <c r="T2917" i="2" s="1"/>
  <c r="S2953" i="2"/>
  <c r="T2953" i="2" s="1"/>
  <c r="S2989" i="2"/>
  <c r="T2989" i="2" s="1"/>
  <c r="S3025" i="2"/>
  <c r="T3025" i="2" s="1"/>
  <c r="S3061" i="2"/>
  <c r="T3061" i="2" s="1"/>
  <c r="S3097" i="2"/>
  <c r="T3097" i="2" s="1"/>
  <c r="S3133" i="2"/>
  <c r="T3133" i="2" s="1"/>
  <c r="S3169" i="2"/>
  <c r="T3169" i="2" s="1"/>
  <c r="S3205" i="2"/>
  <c r="T3205" i="2" s="1"/>
  <c r="S3241" i="2"/>
  <c r="T3241" i="2" s="1"/>
  <c r="S3277" i="2"/>
  <c r="T3277" i="2" s="1"/>
  <c r="S3313" i="2"/>
  <c r="T3313" i="2" s="1"/>
  <c r="S3349" i="2"/>
  <c r="T3349" i="2" s="1"/>
  <c r="S3385" i="2"/>
  <c r="T3385" i="2" s="1"/>
  <c r="S3421" i="2"/>
  <c r="T3421" i="2" s="1"/>
  <c r="S3457" i="2"/>
  <c r="T3457" i="2" s="1"/>
  <c r="S3493" i="2"/>
  <c r="T3493" i="2" s="1"/>
  <c r="S3529" i="2"/>
  <c r="T3529" i="2" s="1"/>
  <c r="S3565" i="2"/>
  <c r="T3565" i="2" s="1"/>
  <c r="S3601" i="2"/>
  <c r="T3601" i="2" s="1"/>
  <c r="S3637" i="2"/>
  <c r="T3637" i="2" s="1"/>
  <c r="S3673" i="2"/>
  <c r="T3673" i="2" s="1"/>
  <c r="S3709" i="2"/>
  <c r="T3709" i="2" s="1"/>
  <c r="S3745" i="2"/>
  <c r="T3745" i="2" s="1"/>
  <c r="S3781" i="2"/>
  <c r="T3781" i="2" s="1"/>
  <c r="S3817" i="2"/>
  <c r="T3817" i="2" s="1"/>
  <c r="S3853" i="2"/>
  <c r="T3853" i="2" s="1"/>
  <c r="S3889" i="2"/>
  <c r="T3889" i="2" s="1"/>
  <c r="S3925" i="2"/>
  <c r="T3925" i="2" s="1"/>
  <c r="S3961" i="2"/>
  <c r="T3961" i="2" s="1"/>
  <c r="S3997" i="2"/>
  <c r="T3997" i="2" s="1"/>
  <c r="S4033" i="2"/>
  <c r="T4033" i="2" s="1"/>
  <c r="S4069" i="2"/>
  <c r="T4069" i="2" s="1"/>
  <c r="S4105" i="2"/>
  <c r="T4105" i="2" s="1"/>
  <c r="S4141" i="2"/>
  <c r="T4141" i="2" s="1"/>
  <c r="S4177" i="2"/>
  <c r="T4177" i="2" s="1"/>
  <c r="S4213" i="2"/>
  <c r="T4213" i="2" s="1"/>
  <c r="S4249" i="2"/>
  <c r="T4249" i="2" s="1"/>
  <c r="S4285" i="2"/>
  <c r="T4285" i="2" s="1"/>
  <c r="S4321" i="2"/>
  <c r="T4321" i="2" s="1"/>
  <c r="S4357" i="2"/>
  <c r="T4357" i="2" s="1"/>
  <c r="S4393" i="2"/>
  <c r="T4393" i="2" s="1"/>
  <c r="S4429" i="2"/>
  <c r="T4429" i="2" s="1"/>
  <c r="S4465" i="2"/>
  <c r="T4465" i="2" s="1"/>
  <c r="S4501" i="2"/>
  <c r="T4501" i="2" s="1"/>
  <c r="S4537" i="2"/>
  <c r="T4537" i="2" s="1"/>
  <c r="S4573" i="2"/>
  <c r="T4573" i="2" s="1"/>
  <c r="S4609" i="2"/>
  <c r="T4609" i="2" s="1"/>
  <c r="S4645" i="2"/>
  <c r="T4645" i="2" s="1"/>
  <c r="S4681" i="2"/>
  <c r="T4681" i="2" s="1"/>
  <c r="S4717" i="2"/>
  <c r="T4717" i="2" s="1"/>
  <c r="S4753" i="2"/>
  <c r="T4753" i="2" s="1"/>
  <c r="S4789" i="2"/>
  <c r="T4789" i="2" s="1"/>
  <c r="S4825" i="2"/>
  <c r="T4825" i="2" s="1"/>
  <c r="S4861" i="2"/>
  <c r="T4861" i="2" s="1"/>
  <c r="S4897" i="2"/>
  <c r="T4897" i="2" s="1"/>
  <c r="S4933" i="2"/>
  <c r="T4933" i="2" s="1"/>
  <c r="S4969" i="2"/>
  <c r="T4969" i="2" s="1"/>
  <c r="S5005" i="2"/>
  <c r="T5005" i="2" s="1"/>
  <c r="S5041" i="2"/>
  <c r="T5041" i="2" s="1"/>
  <c r="S5077" i="2"/>
  <c r="T5077" i="2" s="1"/>
  <c r="S5113" i="2"/>
  <c r="T5113" i="2" s="1"/>
  <c r="S5149" i="2"/>
  <c r="T5149" i="2" s="1"/>
  <c r="S5185" i="2"/>
  <c r="T5185" i="2" s="1"/>
  <c r="S5221" i="2"/>
  <c r="T5221" i="2" s="1"/>
  <c r="S5257" i="2"/>
  <c r="T5257" i="2" s="1"/>
  <c r="S5293" i="2"/>
  <c r="T5293" i="2" s="1"/>
  <c r="S5329" i="2"/>
  <c r="T5329" i="2" s="1"/>
  <c r="S5365" i="2"/>
  <c r="T5365" i="2" s="1"/>
  <c r="S5401" i="2"/>
  <c r="T5401" i="2" s="1"/>
  <c r="S5437" i="2"/>
  <c r="T5437" i="2" s="1"/>
  <c r="S5473" i="2"/>
  <c r="T5473" i="2" s="1"/>
  <c r="S5509" i="2"/>
  <c r="T5509" i="2" s="1"/>
  <c r="S5545" i="2"/>
  <c r="T5545" i="2" s="1"/>
  <c r="S5581" i="2"/>
  <c r="T5581" i="2" s="1"/>
  <c r="S5617" i="2"/>
  <c r="T5617" i="2" s="1"/>
  <c r="S5653" i="2"/>
  <c r="T5653" i="2" s="1"/>
  <c r="S5689" i="2"/>
  <c r="T5689" i="2" s="1"/>
  <c r="S5725" i="2"/>
  <c r="T5725" i="2" s="1"/>
  <c r="S5761" i="2"/>
  <c r="T5761" i="2" s="1"/>
  <c r="S5797" i="2"/>
  <c r="T5797" i="2" s="1"/>
  <c r="S5833" i="2"/>
  <c r="T5833" i="2" s="1"/>
  <c r="S5869" i="2"/>
  <c r="T5869" i="2" s="1"/>
  <c r="S5905" i="2"/>
  <c r="T5905" i="2" s="1"/>
  <c r="S5941" i="2"/>
  <c r="T5941" i="2" s="1"/>
  <c r="S5977" i="2"/>
  <c r="T5977" i="2" s="1"/>
  <c r="S6013" i="2"/>
  <c r="T6013" i="2" s="1"/>
  <c r="S6049" i="2"/>
  <c r="T6049" i="2" s="1"/>
  <c r="S6085" i="2"/>
  <c r="T6085" i="2" s="1"/>
  <c r="S6121" i="2"/>
  <c r="T6121" i="2" s="1"/>
  <c r="S6157" i="2"/>
  <c r="T6157" i="2" s="1"/>
  <c r="S6193" i="2"/>
  <c r="T6193" i="2" s="1"/>
  <c r="S6229" i="2"/>
  <c r="T6229" i="2" s="1"/>
  <c r="S6265" i="2"/>
  <c r="T6265" i="2" s="1"/>
  <c r="S6301" i="2"/>
  <c r="T6301" i="2" s="1"/>
  <c r="S6337" i="2"/>
  <c r="T6337" i="2" s="1"/>
  <c r="S6373" i="2"/>
  <c r="T6373" i="2" s="1"/>
  <c r="S6409" i="2"/>
  <c r="T6409" i="2" s="1"/>
  <c r="S6445" i="2"/>
  <c r="T6445" i="2" s="1"/>
  <c r="S6481" i="2"/>
  <c r="T6481" i="2" s="1"/>
  <c r="S6517" i="2"/>
  <c r="T6517" i="2" s="1"/>
  <c r="S6553" i="2"/>
  <c r="T6553" i="2" s="1"/>
  <c r="S6589" i="2"/>
  <c r="T6589" i="2" s="1"/>
  <c r="S6625" i="2"/>
  <c r="T6625" i="2" s="1"/>
  <c r="S6661" i="2"/>
  <c r="T6661" i="2" s="1"/>
  <c r="S6697" i="2"/>
  <c r="T6697" i="2" s="1"/>
  <c r="S6733" i="2"/>
  <c r="T6733" i="2" s="1"/>
  <c r="S6769" i="2"/>
  <c r="T6769" i="2" s="1"/>
  <c r="S6805" i="2"/>
  <c r="T6805" i="2" s="1"/>
  <c r="S6841" i="2"/>
  <c r="T6841" i="2" s="1"/>
  <c r="S6877" i="2"/>
  <c r="T6877" i="2" s="1"/>
  <c r="S6913" i="2"/>
  <c r="T6913" i="2" s="1"/>
  <c r="S6949" i="2"/>
  <c r="T6949" i="2" s="1"/>
  <c r="S6985" i="2"/>
  <c r="T6985" i="2" s="1"/>
  <c r="S7021" i="2"/>
  <c r="T7021" i="2" s="1"/>
  <c r="S7057" i="2"/>
  <c r="T7057" i="2" s="1"/>
  <c r="S7093" i="2"/>
  <c r="T7093" i="2" s="1"/>
  <c r="S7129" i="2"/>
  <c r="T7129" i="2" s="1"/>
  <c r="S7165" i="2"/>
  <c r="T7165" i="2" s="1"/>
  <c r="S7201" i="2"/>
  <c r="T7201" i="2" s="1"/>
  <c r="S7237" i="2"/>
  <c r="T7237" i="2" s="1"/>
  <c r="S7273" i="2"/>
  <c r="T7273" i="2" s="1"/>
  <c r="S7309" i="2"/>
  <c r="T7309" i="2" s="1"/>
  <c r="S7345" i="2"/>
  <c r="T7345" i="2" s="1"/>
  <c r="S7381" i="2"/>
  <c r="T7381" i="2" s="1"/>
  <c r="S7417" i="2"/>
  <c r="T7417" i="2" s="1"/>
  <c r="S7453" i="2"/>
  <c r="T7453" i="2" s="1"/>
  <c r="S7489" i="2"/>
  <c r="T7489" i="2" s="1"/>
  <c r="S7525" i="2"/>
  <c r="T7525" i="2" s="1"/>
  <c r="S7561" i="2"/>
  <c r="T7561" i="2" s="1"/>
  <c r="S7597" i="2"/>
  <c r="T7597" i="2" s="1"/>
  <c r="S7633" i="2"/>
  <c r="T7633" i="2" s="1"/>
  <c r="S7669" i="2"/>
  <c r="T7669" i="2" s="1"/>
  <c r="S7705" i="2"/>
  <c r="T7705" i="2" s="1"/>
  <c r="S7741" i="2"/>
  <c r="T7741" i="2" s="1"/>
  <c r="S7777" i="2"/>
  <c r="T7777" i="2" s="1"/>
  <c r="S7813" i="2"/>
  <c r="T7813" i="2" s="1"/>
  <c r="S7849" i="2"/>
  <c r="T7849" i="2" s="1"/>
  <c r="S7885" i="2"/>
  <c r="T7885" i="2" s="1"/>
  <c r="S7921" i="2"/>
  <c r="T7921" i="2" s="1"/>
  <c r="S7957" i="2"/>
  <c r="T7957" i="2" s="1"/>
  <c r="S7993" i="2"/>
  <c r="T7993" i="2" s="1"/>
  <c r="S8029" i="2"/>
  <c r="T8029" i="2" s="1"/>
  <c r="S8065" i="2"/>
  <c r="T8065" i="2" s="1"/>
  <c r="S8101" i="2"/>
  <c r="T8101" i="2" s="1"/>
  <c r="S8137" i="2"/>
  <c r="T8137" i="2" s="1"/>
  <c r="S8173" i="2"/>
  <c r="T8173" i="2" s="1"/>
  <c r="S8209" i="2"/>
  <c r="T8209" i="2" s="1"/>
  <c r="S8245" i="2"/>
  <c r="T8245" i="2" s="1"/>
  <c r="S8281" i="2"/>
  <c r="T8281" i="2" s="1"/>
  <c r="S8317" i="2"/>
  <c r="T8317" i="2" s="1"/>
  <c r="S8353" i="2"/>
  <c r="T8353" i="2" s="1"/>
  <c r="S8389" i="2"/>
  <c r="T8389" i="2" s="1"/>
  <c r="S8425" i="2"/>
  <c r="T8425" i="2" s="1"/>
  <c r="S8461" i="2"/>
  <c r="T8461" i="2" s="1"/>
  <c r="S8497" i="2"/>
  <c r="T8497" i="2" s="1"/>
  <c r="S2432" i="2"/>
  <c r="T2432" i="2" s="1"/>
  <c r="S2468" i="2"/>
  <c r="T2468" i="2" s="1"/>
  <c r="S2504" i="2"/>
  <c r="T2504" i="2" s="1"/>
  <c r="S2540" i="2"/>
  <c r="T2540" i="2" s="1"/>
  <c r="S2576" i="2"/>
  <c r="T2576" i="2" s="1"/>
  <c r="S2612" i="2"/>
  <c r="T2612" i="2" s="1"/>
  <c r="S2648" i="2"/>
  <c r="T2648" i="2" s="1"/>
  <c r="S2684" i="2"/>
  <c r="T2684" i="2" s="1"/>
  <c r="S2720" i="2"/>
  <c r="T2720" i="2" s="1"/>
  <c r="S2756" i="2"/>
  <c r="T2756" i="2" s="1"/>
  <c r="S2792" i="2"/>
  <c r="T2792" i="2" s="1"/>
  <c r="S2828" i="2"/>
  <c r="T2828" i="2" s="1"/>
  <c r="S2864" i="2"/>
  <c r="T2864" i="2" s="1"/>
  <c r="S2900" i="2"/>
  <c r="T2900" i="2" s="1"/>
  <c r="S2936" i="2"/>
  <c r="T2936" i="2" s="1"/>
  <c r="S2972" i="2"/>
  <c r="T2972" i="2" s="1"/>
  <c r="S3008" i="2"/>
  <c r="T3008" i="2" s="1"/>
  <c r="S3044" i="2"/>
  <c r="T3044" i="2" s="1"/>
  <c r="S3080" i="2"/>
  <c r="T3080" i="2" s="1"/>
  <c r="S3116" i="2"/>
  <c r="T3116" i="2" s="1"/>
  <c r="S3152" i="2"/>
  <c r="T3152" i="2" s="1"/>
  <c r="S3188" i="2"/>
  <c r="T3188" i="2" s="1"/>
  <c r="S3224" i="2"/>
  <c r="T3224" i="2" s="1"/>
  <c r="S3260" i="2"/>
  <c r="T3260" i="2" s="1"/>
  <c r="S3296" i="2"/>
  <c r="T3296" i="2" s="1"/>
  <c r="S3332" i="2"/>
  <c r="T3332" i="2" s="1"/>
  <c r="S3368" i="2"/>
  <c r="T3368" i="2" s="1"/>
  <c r="S3404" i="2"/>
  <c r="T3404" i="2" s="1"/>
  <c r="S3440" i="2"/>
  <c r="T3440" i="2" s="1"/>
  <c r="S3476" i="2"/>
  <c r="T3476" i="2" s="1"/>
  <c r="S3512" i="2"/>
  <c r="T3512" i="2" s="1"/>
  <c r="S3548" i="2"/>
  <c r="T3548" i="2" s="1"/>
  <c r="S3584" i="2"/>
  <c r="T3584" i="2" s="1"/>
  <c r="S3620" i="2"/>
  <c r="T3620" i="2" s="1"/>
  <c r="S3656" i="2"/>
  <c r="T3656" i="2" s="1"/>
  <c r="S3692" i="2"/>
  <c r="T3692" i="2" s="1"/>
  <c r="S3728" i="2"/>
  <c r="T3728" i="2" s="1"/>
  <c r="S3764" i="2"/>
  <c r="T3764" i="2" s="1"/>
  <c r="S3800" i="2"/>
  <c r="T3800" i="2" s="1"/>
  <c r="S3836" i="2"/>
  <c r="T3836" i="2" s="1"/>
  <c r="S3872" i="2"/>
  <c r="T3872" i="2" s="1"/>
  <c r="S3908" i="2"/>
  <c r="T3908" i="2" s="1"/>
  <c r="S3944" i="2"/>
  <c r="T3944" i="2" s="1"/>
  <c r="S3980" i="2"/>
  <c r="T3980" i="2" s="1"/>
  <c r="S4016" i="2"/>
  <c r="T4016" i="2" s="1"/>
  <c r="S4052" i="2"/>
  <c r="T4052" i="2" s="1"/>
  <c r="S4088" i="2"/>
  <c r="T4088" i="2" s="1"/>
  <c r="S4124" i="2"/>
  <c r="T4124" i="2" s="1"/>
  <c r="S4160" i="2"/>
  <c r="T4160" i="2" s="1"/>
  <c r="S4196" i="2"/>
  <c r="T4196" i="2" s="1"/>
  <c r="S4232" i="2"/>
  <c r="T4232" i="2" s="1"/>
  <c r="S4268" i="2"/>
  <c r="T4268" i="2" s="1"/>
  <c r="S4304" i="2"/>
  <c r="T4304" i="2" s="1"/>
  <c r="S4340" i="2"/>
  <c r="T4340" i="2" s="1"/>
  <c r="S4376" i="2"/>
  <c r="T4376" i="2" s="1"/>
  <c r="S4412" i="2"/>
  <c r="T4412" i="2" s="1"/>
  <c r="S4448" i="2"/>
  <c r="T4448" i="2" s="1"/>
  <c r="S4484" i="2"/>
  <c r="T4484" i="2" s="1"/>
  <c r="S4520" i="2"/>
  <c r="T4520" i="2" s="1"/>
  <c r="S4556" i="2"/>
  <c r="T4556" i="2" s="1"/>
  <c r="S4592" i="2"/>
  <c r="T4592" i="2" s="1"/>
  <c r="S4628" i="2"/>
  <c r="T4628" i="2" s="1"/>
  <c r="S4664" i="2"/>
  <c r="T4664" i="2" s="1"/>
  <c r="S4700" i="2"/>
  <c r="T4700" i="2" s="1"/>
  <c r="S4736" i="2"/>
  <c r="T4736" i="2" s="1"/>
  <c r="S4772" i="2"/>
  <c r="T4772" i="2" s="1"/>
  <c r="S4808" i="2"/>
  <c r="T4808" i="2" s="1"/>
  <c r="S4844" i="2"/>
  <c r="T4844" i="2" s="1"/>
  <c r="S4880" i="2"/>
  <c r="T4880" i="2" s="1"/>
  <c r="S4916" i="2"/>
  <c r="T4916" i="2" s="1"/>
  <c r="S4952" i="2"/>
  <c r="T4952" i="2" s="1"/>
  <c r="S4988" i="2"/>
  <c r="T4988" i="2" s="1"/>
  <c r="S5024" i="2"/>
  <c r="T5024" i="2" s="1"/>
  <c r="S5060" i="2"/>
  <c r="T5060" i="2" s="1"/>
  <c r="S5096" i="2"/>
  <c r="T5096" i="2" s="1"/>
  <c r="S5132" i="2"/>
  <c r="T5132" i="2" s="1"/>
  <c r="S5168" i="2"/>
  <c r="T5168" i="2" s="1"/>
  <c r="S5204" i="2"/>
  <c r="T5204" i="2" s="1"/>
  <c r="S5240" i="2"/>
  <c r="T5240" i="2" s="1"/>
  <c r="S5276" i="2"/>
  <c r="T5276" i="2" s="1"/>
  <c r="S5312" i="2"/>
  <c r="T5312" i="2" s="1"/>
  <c r="S5348" i="2"/>
  <c r="T5348" i="2" s="1"/>
  <c r="S5384" i="2"/>
  <c r="T5384" i="2" s="1"/>
  <c r="S5420" i="2"/>
  <c r="T5420" i="2" s="1"/>
  <c r="S5456" i="2"/>
  <c r="T5456" i="2" s="1"/>
  <c r="S5492" i="2"/>
  <c r="T5492" i="2" s="1"/>
  <c r="S5528" i="2"/>
  <c r="T5528" i="2" s="1"/>
  <c r="S5564" i="2"/>
  <c r="T5564" i="2" s="1"/>
  <c r="S5600" i="2"/>
  <c r="T5600" i="2" s="1"/>
  <c r="S5636" i="2"/>
  <c r="T5636" i="2" s="1"/>
  <c r="S5672" i="2"/>
  <c r="T5672" i="2" s="1"/>
  <c r="S5708" i="2"/>
  <c r="T5708" i="2" s="1"/>
  <c r="S5744" i="2"/>
  <c r="T5744" i="2" s="1"/>
  <c r="S5780" i="2"/>
  <c r="T5780" i="2" s="1"/>
  <c r="S5816" i="2"/>
  <c r="T5816" i="2" s="1"/>
  <c r="S5852" i="2"/>
  <c r="T5852" i="2" s="1"/>
  <c r="S5888" i="2"/>
  <c r="T5888" i="2" s="1"/>
  <c r="S5924" i="2"/>
  <c r="T5924" i="2" s="1"/>
  <c r="S5960" i="2"/>
  <c r="T5960" i="2" s="1"/>
  <c r="S5996" i="2"/>
  <c r="T5996" i="2" s="1"/>
  <c r="S6032" i="2"/>
  <c r="T6032" i="2" s="1"/>
  <c r="S6068" i="2"/>
  <c r="T6068" i="2" s="1"/>
  <c r="S6104" i="2"/>
  <c r="T6104" i="2" s="1"/>
  <c r="S6140" i="2"/>
  <c r="T6140" i="2" s="1"/>
  <c r="S6176" i="2"/>
  <c r="T6176" i="2" s="1"/>
  <c r="S6212" i="2"/>
  <c r="T6212" i="2" s="1"/>
  <c r="S6248" i="2"/>
  <c r="T6248" i="2" s="1"/>
  <c r="S6284" i="2"/>
  <c r="T6284" i="2" s="1"/>
  <c r="S6320" i="2"/>
  <c r="T6320" i="2" s="1"/>
  <c r="S6356" i="2"/>
  <c r="T6356" i="2" s="1"/>
  <c r="S6392" i="2"/>
  <c r="T6392" i="2" s="1"/>
  <c r="S6428" i="2"/>
  <c r="T6428" i="2" s="1"/>
  <c r="S6464" i="2"/>
  <c r="T6464" i="2" s="1"/>
  <c r="S6500" i="2"/>
  <c r="T6500" i="2" s="1"/>
  <c r="S6536" i="2"/>
  <c r="T6536" i="2" s="1"/>
  <c r="S6572" i="2"/>
  <c r="T6572" i="2" s="1"/>
  <c r="S6608" i="2"/>
  <c r="T6608" i="2" s="1"/>
  <c r="S6644" i="2"/>
  <c r="T6644" i="2" s="1"/>
  <c r="S6680" i="2"/>
  <c r="T6680" i="2" s="1"/>
  <c r="S6716" i="2"/>
  <c r="T6716" i="2" s="1"/>
  <c r="S6752" i="2"/>
  <c r="T6752" i="2" s="1"/>
  <c r="S6788" i="2"/>
  <c r="T6788" i="2" s="1"/>
  <c r="S6824" i="2"/>
  <c r="T6824" i="2" s="1"/>
  <c r="S6860" i="2"/>
  <c r="T6860" i="2" s="1"/>
  <c r="S6896" i="2"/>
  <c r="T6896" i="2" s="1"/>
  <c r="S6932" i="2"/>
  <c r="T6932" i="2" s="1"/>
  <c r="S6968" i="2"/>
  <c r="T6968" i="2" s="1"/>
  <c r="S7004" i="2"/>
  <c r="T7004" i="2" s="1"/>
  <c r="S7040" i="2"/>
  <c r="T7040" i="2" s="1"/>
  <c r="S7076" i="2"/>
  <c r="T7076" i="2" s="1"/>
  <c r="S7112" i="2"/>
  <c r="T7112" i="2" s="1"/>
  <c r="S7148" i="2"/>
  <c r="T7148" i="2" s="1"/>
  <c r="S7184" i="2"/>
  <c r="T7184" i="2" s="1"/>
  <c r="S7220" i="2"/>
  <c r="T7220" i="2" s="1"/>
  <c r="S7256" i="2"/>
  <c r="T7256" i="2" s="1"/>
  <c r="S7292" i="2"/>
  <c r="T7292" i="2" s="1"/>
  <c r="S7328" i="2"/>
  <c r="T7328" i="2" s="1"/>
  <c r="S7364" i="2"/>
  <c r="T7364" i="2" s="1"/>
  <c r="S7400" i="2"/>
  <c r="T7400" i="2" s="1"/>
  <c r="S7436" i="2"/>
  <c r="T7436" i="2" s="1"/>
  <c r="S7472" i="2"/>
  <c r="T7472" i="2" s="1"/>
  <c r="S7508" i="2"/>
  <c r="T7508" i="2" s="1"/>
  <c r="S7544" i="2"/>
  <c r="T7544" i="2" s="1"/>
  <c r="S7580" i="2"/>
  <c r="T7580" i="2" s="1"/>
  <c r="S7616" i="2"/>
  <c r="T7616" i="2" s="1"/>
  <c r="S7652" i="2"/>
  <c r="T7652" i="2" s="1"/>
  <c r="S7688" i="2"/>
  <c r="T7688" i="2" s="1"/>
  <c r="S7724" i="2"/>
  <c r="T7724" i="2" s="1"/>
  <c r="S7760" i="2"/>
  <c r="T7760" i="2" s="1"/>
  <c r="S7796" i="2"/>
  <c r="T7796" i="2" s="1"/>
  <c r="S7832" i="2"/>
  <c r="T7832" i="2" s="1"/>
  <c r="S7868" i="2"/>
  <c r="T7868" i="2" s="1"/>
  <c r="S7904" i="2"/>
  <c r="T7904" i="2" s="1"/>
  <c r="S7940" i="2"/>
  <c r="T7940" i="2" s="1"/>
  <c r="S7976" i="2"/>
  <c r="T7976" i="2" s="1"/>
  <c r="S8012" i="2"/>
  <c r="T8012" i="2" s="1"/>
  <c r="S8048" i="2"/>
  <c r="T8048" i="2" s="1"/>
  <c r="S8084" i="2"/>
  <c r="T8084" i="2" s="1"/>
  <c r="S8120" i="2"/>
  <c r="T8120" i="2" s="1"/>
  <c r="S8156" i="2"/>
  <c r="T8156" i="2" s="1"/>
  <c r="S8192" i="2"/>
  <c r="T8192" i="2" s="1"/>
  <c r="S8228" i="2"/>
  <c r="T8228" i="2" s="1"/>
  <c r="S8264" i="2"/>
  <c r="T8264" i="2" s="1"/>
  <c r="S8300" i="2"/>
  <c r="T8300" i="2" s="1"/>
  <c r="S8336" i="2"/>
  <c r="T8336" i="2" s="1"/>
  <c r="S8372" i="2"/>
  <c r="T8372" i="2" s="1"/>
  <c r="S8408" i="2"/>
  <c r="T8408" i="2" s="1"/>
  <c r="S8444" i="2"/>
  <c r="T8444" i="2" s="1"/>
  <c r="S8480" i="2"/>
  <c r="T8480" i="2" s="1"/>
  <c r="S8516" i="2"/>
  <c r="T8516" i="2" s="1"/>
  <c r="S8552" i="2"/>
  <c r="T8552" i="2" s="1"/>
  <c r="S8588" i="2"/>
  <c r="T8588" i="2" s="1"/>
  <c r="S8624" i="2"/>
  <c r="T8624" i="2" s="1"/>
  <c r="S8660" i="2"/>
  <c r="T8660" i="2" s="1"/>
  <c r="S8696" i="2"/>
  <c r="T8696" i="2" s="1"/>
  <c r="S8732" i="2"/>
  <c r="T8732" i="2" s="1"/>
  <c r="S8768" i="2"/>
  <c r="T8768" i="2" s="1"/>
  <c r="S8804" i="2"/>
  <c r="T8804" i="2" s="1"/>
  <c r="S8542" i="2"/>
  <c r="T8542" i="2" s="1"/>
  <c r="S8578" i="2"/>
  <c r="T8578" i="2" s="1"/>
  <c r="S8614" i="2"/>
  <c r="T8614" i="2" s="1"/>
  <c r="S8650" i="2"/>
  <c r="T8650" i="2" s="1"/>
  <c r="S8686" i="2"/>
  <c r="T8686" i="2" s="1"/>
  <c r="S8722" i="2"/>
  <c r="T8722" i="2" s="1"/>
  <c r="S8758" i="2"/>
  <c r="T8758" i="2" s="1"/>
  <c r="S8794" i="2"/>
  <c r="T8794" i="2" s="1"/>
  <c r="S8830" i="2"/>
  <c r="T8830" i="2" s="1"/>
  <c r="S8866" i="2"/>
  <c r="T8866" i="2" s="1"/>
  <c r="S8902" i="2"/>
  <c r="T8902" i="2" s="1"/>
  <c r="S8938" i="2"/>
  <c r="T8938" i="2" s="1"/>
  <c r="S8974" i="2"/>
  <c r="T8974" i="2" s="1"/>
  <c r="S9010" i="2"/>
  <c r="T9010" i="2" s="1"/>
  <c r="S9046" i="2"/>
  <c r="T9046" i="2" s="1"/>
  <c r="S9082" i="2"/>
  <c r="T9082" i="2" s="1"/>
  <c r="S9118" i="2"/>
  <c r="T9118" i="2" s="1"/>
  <c r="S9154" i="2"/>
  <c r="T9154" i="2" s="1"/>
  <c r="S9190" i="2"/>
  <c r="T9190" i="2" s="1"/>
  <c r="S9226" i="2"/>
  <c r="T9226" i="2" s="1"/>
  <c r="S9262" i="2"/>
  <c r="T9262" i="2" s="1"/>
  <c r="S9298" i="2"/>
  <c r="T9298" i="2" s="1"/>
  <c r="S9334" i="2"/>
  <c r="T9334" i="2" s="1"/>
  <c r="S9370" i="2"/>
  <c r="T9370" i="2" s="1"/>
  <c r="S9406" i="2"/>
  <c r="T9406" i="2" s="1"/>
  <c r="S9442" i="2"/>
  <c r="T9442" i="2" s="1"/>
  <c r="S9478" i="2"/>
  <c r="T9478" i="2" s="1"/>
  <c r="S9514" i="2"/>
  <c r="T9514" i="2" s="1"/>
  <c r="S9550" i="2"/>
  <c r="T9550" i="2" s="1"/>
  <c r="S9586" i="2"/>
  <c r="T9586" i="2" s="1"/>
  <c r="S9622" i="2"/>
  <c r="T9622" i="2" s="1"/>
  <c r="S9658" i="2"/>
  <c r="T9658" i="2" s="1"/>
  <c r="S9694" i="2"/>
  <c r="T9694" i="2" s="1"/>
  <c r="S9730" i="2"/>
  <c r="T9730" i="2" s="1"/>
  <c r="S9766" i="2"/>
  <c r="T9766" i="2" s="1"/>
  <c r="S9802" i="2"/>
  <c r="T9802" i="2" s="1"/>
  <c r="S9838" i="2"/>
  <c r="T9838" i="2" s="1"/>
  <c r="S9874" i="2"/>
  <c r="T9874" i="2" s="1"/>
  <c r="S9910" i="2"/>
  <c r="T9910" i="2" s="1"/>
  <c r="S7955" i="2"/>
  <c r="T7955" i="2" s="1"/>
  <c r="S7991" i="2"/>
  <c r="T7991" i="2" s="1"/>
  <c r="S8027" i="2"/>
  <c r="T8027" i="2" s="1"/>
  <c r="S8063" i="2"/>
  <c r="T8063" i="2" s="1"/>
  <c r="S8099" i="2"/>
  <c r="T8099" i="2" s="1"/>
  <c r="S8135" i="2"/>
  <c r="T8135" i="2" s="1"/>
  <c r="S8171" i="2"/>
  <c r="T8171" i="2" s="1"/>
  <c r="S8207" i="2"/>
  <c r="T8207" i="2" s="1"/>
  <c r="S8243" i="2"/>
  <c r="T8243" i="2" s="1"/>
  <c r="S8279" i="2"/>
  <c r="T8279" i="2" s="1"/>
  <c r="S8315" i="2"/>
  <c r="T8315" i="2" s="1"/>
  <c r="S8351" i="2"/>
  <c r="T8351" i="2" s="1"/>
  <c r="S8387" i="2"/>
  <c r="T8387" i="2" s="1"/>
  <c r="S8423" i="2"/>
  <c r="T8423" i="2" s="1"/>
  <c r="S8459" i="2"/>
  <c r="T8459" i="2" s="1"/>
  <c r="S8495" i="2"/>
  <c r="T8495" i="2" s="1"/>
  <c r="S8531" i="2"/>
  <c r="T8531" i="2" s="1"/>
  <c r="S8567" i="2"/>
  <c r="T8567" i="2" s="1"/>
  <c r="S8603" i="2"/>
  <c r="T8603" i="2" s="1"/>
  <c r="S8639" i="2"/>
  <c r="T8639" i="2" s="1"/>
  <c r="S8675" i="2"/>
  <c r="T8675" i="2" s="1"/>
  <c r="S8711" i="2"/>
  <c r="T8711" i="2" s="1"/>
  <c r="S8747" i="2"/>
  <c r="T8747" i="2" s="1"/>
  <c r="S8783" i="2"/>
  <c r="T8783" i="2" s="1"/>
  <c r="S8819" i="2"/>
  <c r="T8819" i="2" s="1"/>
  <c r="S8855" i="2"/>
  <c r="T8855" i="2" s="1"/>
  <c r="S8891" i="2"/>
  <c r="T8891" i="2" s="1"/>
  <c r="S8927" i="2"/>
  <c r="T8927" i="2" s="1"/>
  <c r="S8963" i="2"/>
  <c r="T8963" i="2" s="1"/>
  <c r="S8999" i="2"/>
  <c r="T8999" i="2" s="1"/>
  <c r="S9035" i="2"/>
  <c r="T9035" i="2" s="1"/>
  <c r="S9071" i="2"/>
  <c r="T9071" i="2" s="1"/>
  <c r="S9107" i="2"/>
  <c r="T9107" i="2" s="1"/>
  <c r="S9143" i="2"/>
  <c r="T9143" i="2" s="1"/>
  <c r="S9179" i="2"/>
  <c r="T9179" i="2" s="1"/>
  <c r="S9215" i="2"/>
  <c r="T9215" i="2" s="1"/>
  <c r="S9251" i="2"/>
  <c r="T9251" i="2" s="1"/>
  <c r="S9287" i="2"/>
  <c r="T9287" i="2" s="1"/>
  <c r="S9323" i="2"/>
  <c r="T9323" i="2" s="1"/>
  <c r="S9359" i="2"/>
  <c r="T9359" i="2" s="1"/>
  <c r="S9395" i="2"/>
  <c r="T9395" i="2" s="1"/>
  <c r="S9431" i="2"/>
  <c r="T9431" i="2" s="1"/>
  <c r="S9467" i="2"/>
  <c r="T9467" i="2" s="1"/>
  <c r="S9503" i="2"/>
  <c r="T9503" i="2" s="1"/>
  <c r="S9539" i="2"/>
  <c r="T9539" i="2" s="1"/>
  <c r="S9575" i="2"/>
  <c r="T9575" i="2" s="1"/>
  <c r="S9611" i="2"/>
  <c r="T9611" i="2" s="1"/>
  <c r="S9647" i="2"/>
  <c r="T9647" i="2" s="1"/>
  <c r="S9683" i="2"/>
  <c r="T9683" i="2" s="1"/>
  <c r="S9719" i="2"/>
  <c r="T9719" i="2" s="1"/>
  <c r="S9755" i="2"/>
  <c r="T9755" i="2" s="1"/>
  <c r="S9791" i="2"/>
  <c r="T9791" i="2" s="1"/>
  <c r="S9827" i="2"/>
  <c r="T9827" i="2" s="1"/>
  <c r="S9863" i="2"/>
  <c r="T9863" i="2" s="1"/>
  <c r="S9899" i="2"/>
  <c r="T9899" i="2" s="1"/>
  <c r="S8520" i="2"/>
  <c r="T8520" i="2" s="1"/>
  <c r="S8556" i="2"/>
  <c r="T8556" i="2" s="1"/>
  <c r="S8592" i="2"/>
  <c r="T8592" i="2" s="1"/>
  <c r="S8628" i="2"/>
  <c r="T8628" i="2" s="1"/>
  <c r="S8664" i="2"/>
  <c r="T8664" i="2" s="1"/>
  <c r="S8700" i="2"/>
  <c r="T8700" i="2" s="1"/>
  <c r="S8736" i="2"/>
  <c r="T8736" i="2" s="1"/>
  <c r="S8772" i="2"/>
  <c r="T8772" i="2" s="1"/>
  <c r="S8808" i="2"/>
  <c r="T8808" i="2" s="1"/>
  <c r="S8844" i="2"/>
  <c r="T8844" i="2" s="1"/>
  <c r="S8880" i="2"/>
  <c r="T8880" i="2" s="1"/>
  <c r="S8916" i="2"/>
  <c r="T8916" i="2" s="1"/>
  <c r="S8952" i="2"/>
  <c r="T8952" i="2" s="1"/>
  <c r="S8988" i="2"/>
  <c r="T8988" i="2" s="1"/>
  <c r="S9024" i="2"/>
  <c r="T9024" i="2" s="1"/>
  <c r="S9060" i="2"/>
  <c r="T9060" i="2" s="1"/>
  <c r="S9096" i="2"/>
  <c r="T9096" i="2" s="1"/>
  <c r="S9132" i="2"/>
  <c r="T9132" i="2" s="1"/>
  <c r="S9168" i="2"/>
  <c r="T9168" i="2" s="1"/>
  <c r="S9204" i="2"/>
  <c r="T9204" i="2" s="1"/>
  <c r="S9240" i="2"/>
  <c r="T9240" i="2" s="1"/>
  <c r="S9276" i="2"/>
  <c r="T9276" i="2" s="1"/>
  <c r="S9312" i="2"/>
  <c r="T9312" i="2" s="1"/>
  <c r="S9348" i="2"/>
  <c r="T9348" i="2" s="1"/>
  <c r="S9384" i="2"/>
  <c r="T9384" i="2" s="1"/>
  <c r="S9420" i="2"/>
  <c r="T9420" i="2" s="1"/>
  <c r="S9456" i="2"/>
  <c r="T9456" i="2" s="1"/>
  <c r="S9492" i="2"/>
  <c r="T9492" i="2" s="1"/>
  <c r="S9528" i="2"/>
  <c r="T9528" i="2" s="1"/>
  <c r="S9564" i="2"/>
  <c r="T9564" i="2" s="1"/>
  <c r="S9600" i="2"/>
  <c r="T9600" i="2" s="1"/>
  <c r="S9636" i="2"/>
  <c r="T9636" i="2" s="1"/>
  <c r="S9672" i="2"/>
  <c r="T9672" i="2" s="1"/>
  <c r="S9708" i="2"/>
  <c r="T9708" i="2" s="1"/>
  <c r="S9744" i="2"/>
  <c r="T9744" i="2" s="1"/>
  <c r="S9780" i="2"/>
  <c r="T9780" i="2" s="1"/>
  <c r="S9816" i="2"/>
  <c r="T9816" i="2" s="1"/>
  <c r="S9852" i="2"/>
  <c r="T9852" i="2" s="1"/>
  <c r="S9888" i="2"/>
  <c r="T9888" i="2" s="1"/>
  <c r="S8533" i="2"/>
  <c r="T8533" i="2" s="1"/>
  <c r="S8569" i="2"/>
  <c r="T8569" i="2" s="1"/>
  <c r="S8605" i="2"/>
  <c r="T8605" i="2" s="1"/>
  <c r="S8641" i="2"/>
  <c r="T8641" i="2" s="1"/>
  <c r="S8677" i="2"/>
  <c r="T8677" i="2" s="1"/>
  <c r="S8713" i="2"/>
  <c r="T8713" i="2" s="1"/>
  <c r="S8749" i="2"/>
  <c r="T8749" i="2" s="1"/>
  <c r="S8785" i="2"/>
  <c r="T8785" i="2" s="1"/>
  <c r="S8821" i="2"/>
  <c r="T8821" i="2" s="1"/>
  <c r="S8857" i="2"/>
  <c r="T8857" i="2" s="1"/>
  <c r="S8893" i="2"/>
  <c r="T8893" i="2" s="1"/>
  <c r="S8929" i="2"/>
  <c r="T8929" i="2" s="1"/>
  <c r="S8965" i="2"/>
  <c r="T8965" i="2" s="1"/>
  <c r="S9001" i="2"/>
  <c r="T9001" i="2" s="1"/>
  <c r="S9037" i="2"/>
  <c r="T9037" i="2" s="1"/>
  <c r="S9073" i="2"/>
  <c r="T9073" i="2" s="1"/>
  <c r="S9109" i="2"/>
  <c r="T9109" i="2" s="1"/>
  <c r="S9145" i="2"/>
  <c r="T9145" i="2" s="1"/>
  <c r="S9181" i="2"/>
  <c r="T9181" i="2" s="1"/>
  <c r="S9217" i="2"/>
  <c r="T9217" i="2" s="1"/>
  <c r="S9253" i="2"/>
  <c r="T9253" i="2" s="1"/>
  <c r="S9289" i="2"/>
  <c r="T9289" i="2" s="1"/>
  <c r="S9325" i="2"/>
  <c r="T9325" i="2" s="1"/>
  <c r="S9361" i="2"/>
  <c r="T9361" i="2" s="1"/>
  <c r="S9397" i="2"/>
  <c r="T9397" i="2" s="1"/>
  <c r="S9433" i="2"/>
  <c r="T9433" i="2" s="1"/>
  <c r="S9469" i="2"/>
  <c r="T9469" i="2" s="1"/>
  <c r="S9505" i="2"/>
  <c r="T9505" i="2" s="1"/>
  <c r="S9541" i="2"/>
  <c r="T9541" i="2" s="1"/>
  <c r="S9577" i="2"/>
  <c r="T9577" i="2" s="1"/>
  <c r="S9613" i="2"/>
  <c r="T9613" i="2" s="1"/>
  <c r="S9649" i="2"/>
  <c r="T9649" i="2" s="1"/>
  <c r="S9685" i="2"/>
  <c r="T9685" i="2" s="1"/>
  <c r="S9721" i="2"/>
  <c r="T9721" i="2" s="1"/>
  <c r="S9757" i="2"/>
  <c r="T9757" i="2" s="1"/>
  <c r="S9793" i="2"/>
  <c r="T9793" i="2" s="1"/>
  <c r="S9829" i="2"/>
  <c r="T9829" i="2" s="1"/>
  <c r="S9865" i="2"/>
  <c r="T9865" i="2" s="1"/>
  <c r="S9901" i="2"/>
  <c r="T9901" i="2" s="1"/>
  <c r="S8834" i="2"/>
  <c r="T8834" i="2" s="1"/>
  <c r="S8870" i="2"/>
  <c r="T8870" i="2" s="1"/>
  <c r="S8906" i="2"/>
  <c r="T8906" i="2" s="1"/>
  <c r="S8942" i="2"/>
  <c r="T8942" i="2" s="1"/>
  <c r="S8978" i="2"/>
  <c r="T8978" i="2" s="1"/>
  <c r="S9014" i="2"/>
  <c r="T9014" i="2" s="1"/>
  <c r="S9050" i="2"/>
  <c r="T9050" i="2" s="1"/>
  <c r="S9086" i="2"/>
  <c r="T9086" i="2" s="1"/>
  <c r="S9122" i="2"/>
  <c r="T9122" i="2" s="1"/>
  <c r="S9158" i="2"/>
  <c r="T9158" i="2" s="1"/>
  <c r="S9194" i="2"/>
  <c r="T9194" i="2" s="1"/>
  <c r="S9230" i="2"/>
  <c r="T9230" i="2" s="1"/>
  <c r="S9266" i="2"/>
  <c r="T9266" i="2" s="1"/>
  <c r="S9302" i="2"/>
  <c r="T9302" i="2" s="1"/>
  <c r="S9338" i="2"/>
  <c r="T9338" i="2" s="1"/>
  <c r="S9374" i="2"/>
  <c r="T9374" i="2" s="1"/>
  <c r="S9410" i="2"/>
  <c r="T9410" i="2" s="1"/>
  <c r="S9446" i="2"/>
  <c r="T9446" i="2" s="1"/>
  <c r="S9482" i="2"/>
  <c r="T9482" i="2" s="1"/>
  <c r="S9518" i="2"/>
  <c r="T9518" i="2" s="1"/>
  <c r="S9554" i="2"/>
  <c r="T9554" i="2" s="1"/>
  <c r="S9590" i="2"/>
  <c r="T9590" i="2" s="1"/>
  <c r="S9626" i="2"/>
  <c r="T9626" i="2" s="1"/>
  <c r="S9662" i="2"/>
  <c r="T9662" i="2" s="1"/>
  <c r="S9698" i="2"/>
  <c r="T9698" i="2" s="1"/>
  <c r="S9734" i="2"/>
  <c r="T9734" i="2" s="1"/>
  <c r="S9770" i="2"/>
  <c r="T9770" i="2" s="1"/>
  <c r="S9806" i="2"/>
  <c r="T9806" i="2" s="1"/>
  <c r="S9842" i="2"/>
  <c r="T9842" i="2" s="1"/>
  <c r="S9878" i="2"/>
  <c r="T9878" i="2" s="1"/>
  <c r="S5158" i="2"/>
  <c r="T5158" i="2" s="1"/>
  <c r="S5194" i="2"/>
  <c r="T5194" i="2" s="1"/>
  <c r="S5230" i="2"/>
  <c r="T5230" i="2" s="1"/>
  <c r="S5266" i="2"/>
  <c r="T5266" i="2" s="1"/>
  <c r="S5302" i="2"/>
  <c r="T5302" i="2" s="1"/>
  <c r="S5338" i="2"/>
  <c r="T5338" i="2" s="1"/>
  <c r="S5374" i="2"/>
  <c r="T5374" i="2" s="1"/>
  <c r="S5410" i="2"/>
  <c r="T5410" i="2" s="1"/>
  <c r="S5446" i="2"/>
  <c r="T5446" i="2" s="1"/>
  <c r="S5482" i="2"/>
  <c r="T5482" i="2" s="1"/>
  <c r="S5518" i="2"/>
  <c r="T5518" i="2" s="1"/>
  <c r="S5554" i="2"/>
  <c r="T5554" i="2" s="1"/>
  <c r="S5590" i="2"/>
  <c r="T5590" i="2" s="1"/>
  <c r="S5626" i="2"/>
  <c r="T5626" i="2" s="1"/>
  <c r="S5662" i="2"/>
  <c r="T5662" i="2" s="1"/>
  <c r="S5698" i="2"/>
  <c r="T5698" i="2" s="1"/>
  <c r="S5734" i="2"/>
  <c r="T5734" i="2" s="1"/>
  <c r="S5770" i="2"/>
  <c r="T5770" i="2" s="1"/>
  <c r="S5806" i="2"/>
  <c r="T5806" i="2" s="1"/>
  <c r="S5842" i="2"/>
  <c r="T5842" i="2" s="1"/>
  <c r="S5878" i="2"/>
  <c r="T5878" i="2" s="1"/>
  <c r="S5914" i="2"/>
  <c r="T5914" i="2" s="1"/>
  <c r="S5950" i="2"/>
  <c r="T5950" i="2" s="1"/>
  <c r="S5986" i="2"/>
  <c r="T5986" i="2" s="1"/>
  <c r="S6022" i="2"/>
  <c r="T6022" i="2" s="1"/>
  <c r="S6058" i="2"/>
  <c r="T6058" i="2" s="1"/>
  <c r="S6094" i="2"/>
  <c r="T6094" i="2" s="1"/>
  <c r="S6130" i="2"/>
  <c r="T6130" i="2" s="1"/>
  <c r="S6166" i="2"/>
  <c r="T6166" i="2" s="1"/>
  <c r="S6202" i="2"/>
  <c r="T6202" i="2" s="1"/>
  <c r="S6238" i="2"/>
  <c r="T6238" i="2" s="1"/>
  <c r="S6274" i="2"/>
  <c r="T6274" i="2" s="1"/>
  <c r="S6310" i="2"/>
  <c r="T6310" i="2" s="1"/>
  <c r="S6346" i="2"/>
  <c r="T6346" i="2" s="1"/>
  <c r="S6382" i="2"/>
  <c r="T6382" i="2" s="1"/>
  <c r="S6418" i="2"/>
  <c r="T6418" i="2" s="1"/>
  <c r="S6454" i="2"/>
  <c r="T6454" i="2" s="1"/>
  <c r="S6490" i="2"/>
  <c r="T6490" i="2" s="1"/>
  <c r="S6526" i="2"/>
  <c r="T6526" i="2" s="1"/>
  <c r="S6562" i="2"/>
  <c r="T6562" i="2" s="1"/>
  <c r="S6598" i="2"/>
  <c r="T6598" i="2" s="1"/>
  <c r="S6634" i="2"/>
  <c r="T6634" i="2" s="1"/>
  <c r="S6670" i="2"/>
  <c r="T6670" i="2" s="1"/>
  <c r="S6706" i="2"/>
  <c r="T6706" i="2" s="1"/>
  <c r="S6742" i="2"/>
  <c r="T6742" i="2" s="1"/>
  <c r="S6778" i="2"/>
  <c r="T6778" i="2" s="1"/>
  <c r="S6814" i="2"/>
  <c r="T6814" i="2" s="1"/>
  <c r="S6850" i="2"/>
  <c r="T6850" i="2" s="1"/>
  <c r="S6886" i="2"/>
  <c r="T6886" i="2" s="1"/>
  <c r="S6922" i="2"/>
  <c r="T6922" i="2" s="1"/>
  <c r="S6958" i="2"/>
  <c r="T6958" i="2" s="1"/>
  <c r="S6994" i="2"/>
  <c r="T6994" i="2" s="1"/>
  <c r="S7030" i="2"/>
  <c r="T7030" i="2" s="1"/>
  <c r="S7066" i="2"/>
  <c r="T7066" i="2" s="1"/>
  <c r="S7102" i="2"/>
  <c r="T7102" i="2" s="1"/>
  <c r="S7138" i="2"/>
  <c r="T7138" i="2" s="1"/>
  <c r="S7174" i="2"/>
  <c r="T7174" i="2" s="1"/>
  <c r="S7210" i="2"/>
  <c r="T7210" i="2" s="1"/>
  <c r="S7246" i="2"/>
  <c r="T7246" i="2" s="1"/>
  <c r="S7282" i="2"/>
  <c r="T7282" i="2" s="1"/>
  <c r="S7318" i="2"/>
  <c r="T7318" i="2" s="1"/>
  <c r="S7354" i="2"/>
  <c r="T7354" i="2" s="1"/>
  <c r="S7390" i="2"/>
  <c r="T7390" i="2" s="1"/>
  <c r="S7426" i="2"/>
  <c r="T7426" i="2" s="1"/>
  <c r="S7462" i="2"/>
  <c r="T7462" i="2" s="1"/>
  <c r="S7498" i="2"/>
  <c r="T7498" i="2" s="1"/>
  <c r="S7534" i="2"/>
  <c r="T7534" i="2" s="1"/>
  <c r="S7570" i="2"/>
  <c r="T7570" i="2" s="1"/>
  <c r="S7606" i="2"/>
  <c r="T7606" i="2" s="1"/>
  <c r="S7642" i="2"/>
  <c r="T7642" i="2" s="1"/>
  <c r="S7678" i="2"/>
  <c r="T7678" i="2" s="1"/>
  <c r="S7714" i="2"/>
  <c r="T7714" i="2" s="1"/>
  <c r="S7750" i="2"/>
  <c r="T7750" i="2" s="1"/>
  <c r="S7786" i="2"/>
  <c r="T7786" i="2" s="1"/>
  <c r="S7822" i="2"/>
  <c r="T7822" i="2" s="1"/>
  <c r="S7858" i="2"/>
  <c r="T7858" i="2" s="1"/>
  <c r="S7894" i="2"/>
  <c r="T7894" i="2" s="1"/>
  <c r="S7930" i="2"/>
  <c r="T7930" i="2" s="1"/>
  <c r="S7966" i="2"/>
  <c r="T7966" i="2" s="1"/>
  <c r="S8002" i="2"/>
  <c r="T8002" i="2" s="1"/>
  <c r="S8038" i="2"/>
  <c r="T8038" i="2" s="1"/>
  <c r="S8074" i="2"/>
  <c r="T8074" i="2" s="1"/>
  <c r="S8110" i="2"/>
  <c r="T8110" i="2" s="1"/>
  <c r="S8146" i="2"/>
  <c r="T8146" i="2" s="1"/>
  <c r="S8182" i="2"/>
  <c r="T8182" i="2" s="1"/>
  <c r="S8218" i="2"/>
  <c r="T8218" i="2" s="1"/>
  <c r="S8254" i="2"/>
  <c r="T8254" i="2" s="1"/>
  <c r="S8290" i="2"/>
  <c r="T8290" i="2" s="1"/>
  <c r="S8326" i="2"/>
  <c r="T8326" i="2" s="1"/>
  <c r="S8362" i="2"/>
  <c r="T8362" i="2" s="1"/>
  <c r="S8398" i="2"/>
  <c r="T8398" i="2" s="1"/>
  <c r="S8434" i="2"/>
  <c r="T8434" i="2" s="1"/>
  <c r="S8470" i="2"/>
  <c r="T8470" i="2" s="1"/>
  <c r="S8506" i="2"/>
  <c r="T8506" i="2" s="1"/>
  <c r="S2411" i="2"/>
  <c r="T2411" i="2" s="1"/>
  <c r="S2447" i="2"/>
  <c r="T2447" i="2" s="1"/>
  <c r="S2483" i="2"/>
  <c r="T2483" i="2" s="1"/>
  <c r="S2519" i="2"/>
  <c r="T2519" i="2" s="1"/>
  <c r="S2555" i="2"/>
  <c r="T2555" i="2" s="1"/>
  <c r="S2591" i="2"/>
  <c r="T2591" i="2" s="1"/>
  <c r="S2627" i="2"/>
  <c r="T2627" i="2" s="1"/>
  <c r="S2663" i="2"/>
  <c r="T2663" i="2" s="1"/>
  <c r="S2699" i="2"/>
  <c r="T2699" i="2" s="1"/>
  <c r="S2735" i="2"/>
  <c r="T2735" i="2" s="1"/>
  <c r="S2771" i="2"/>
  <c r="T2771" i="2" s="1"/>
  <c r="S2807" i="2"/>
  <c r="T2807" i="2" s="1"/>
  <c r="S2843" i="2"/>
  <c r="T2843" i="2" s="1"/>
  <c r="S2879" i="2"/>
  <c r="T2879" i="2" s="1"/>
  <c r="S2915" i="2"/>
  <c r="T2915" i="2" s="1"/>
  <c r="S2951" i="2"/>
  <c r="T2951" i="2" s="1"/>
  <c r="S2987" i="2"/>
  <c r="T2987" i="2" s="1"/>
  <c r="S3023" i="2"/>
  <c r="T3023" i="2" s="1"/>
  <c r="S3059" i="2"/>
  <c r="T3059" i="2" s="1"/>
  <c r="S3095" i="2"/>
  <c r="T3095" i="2" s="1"/>
  <c r="S3131" i="2"/>
  <c r="T3131" i="2" s="1"/>
  <c r="S3167" i="2"/>
  <c r="T3167" i="2" s="1"/>
  <c r="S3203" i="2"/>
  <c r="T3203" i="2" s="1"/>
  <c r="S3239" i="2"/>
  <c r="T3239" i="2" s="1"/>
  <c r="S3275" i="2"/>
  <c r="T3275" i="2" s="1"/>
  <c r="S3311" i="2"/>
  <c r="T3311" i="2" s="1"/>
  <c r="S3347" i="2"/>
  <c r="T3347" i="2" s="1"/>
  <c r="S3383" i="2"/>
  <c r="T3383" i="2" s="1"/>
  <c r="S3419" i="2"/>
  <c r="T3419" i="2" s="1"/>
  <c r="S3455" i="2"/>
  <c r="T3455" i="2" s="1"/>
  <c r="S3491" i="2"/>
  <c r="T3491" i="2" s="1"/>
  <c r="S3527" i="2"/>
  <c r="T3527" i="2" s="1"/>
  <c r="S3563" i="2"/>
  <c r="T3563" i="2" s="1"/>
  <c r="S3599" i="2"/>
  <c r="T3599" i="2" s="1"/>
  <c r="S3635" i="2"/>
  <c r="T3635" i="2" s="1"/>
  <c r="S3671" i="2"/>
  <c r="T3671" i="2" s="1"/>
  <c r="S3707" i="2"/>
  <c r="T3707" i="2" s="1"/>
  <c r="S3743" i="2"/>
  <c r="T3743" i="2" s="1"/>
  <c r="S3779" i="2"/>
  <c r="T3779" i="2" s="1"/>
  <c r="S3815" i="2"/>
  <c r="T3815" i="2" s="1"/>
  <c r="S3851" i="2"/>
  <c r="T3851" i="2" s="1"/>
  <c r="S3887" i="2"/>
  <c r="T3887" i="2" s="1"/>
  <c r="S3923" i="2"/>
  <c r="T3923" i="2" s="1"/>
  <c r="S3959" i="2"/>
  <c r="T3959" i="2" s="1"/>
  <c r="S3995" i="2"/>
  <c r="T3995" i="2" s="1"/>
  <c r="S4031" i="2"/>
  <c r="T4031" i="2" s="1"/>
  <c r="S4067" i="2"/>
  <c r="T4067" i="2" s="1"/>
  <c r="S4103" i="2"/>
  <c r="T4103" i="2" s="1"/>
  <c r="S4139" i="2"/>
  <c r="T4139" i="2" s="1"/>
  <c r="S4175" i="2"/>
  <c r="T4175" i="2" s="1"/>
  <c r="S4211" i="2"/>
  <c r="T4211" i="2" s="1"/>
  <c r="S4247" i="2"/>
  <c r="T4247" i="2" s="1"/>
  <c r="S4283" i="2"/>
  <c r="T4283" i="2" s="1"/>
  <c r="S4319" i="2"/>
  <c r="T4319" i="2" s="1"/>
  <c r="S4355" i="2"/>
  <c r="T4355" i="2" s="1"/>
  <c r="S4391" i="2"/>
  <c r="T4391" i="2" s="1"/>
  <c r="S4427" i="2"/>
  <c r="T4427" i="2" s="1"/>
  <c r="S4463" i="2"/>
  <c r="T4463" i="2" s="1"/>
  <c r="S4499" i="2"/>
  <c r="T4499" i="2" s="1"/>
  <c r="S4535" i="2"/>
  <c r="T4535" i="2" s="1"/>
  <c r="S4571" i="2"/>
  <c r="T4571" i="2" s="1"/>
  <c r="S4607" i="2"/>
  <c r="T4607" i="2" s="1"/>
  <c r="S4643" i="2"/>
  <c r="T4643" i="2" s="1"/>
  <c r="S4679" i="2"/>
  <c r="T4679" i="2" s="1"/>
  <c r="S4715" i="2"/>
  <c r="T4715" i="2" s="1"/>
  <c r="S4751" i="2"/>
  <c r="T4751" i="2" s="1"/>
  <c r="S4787" i="2"/>
  <c r="T4787" i="2" s="1"/>
  <c r="S4823" i="2"/>
  <c r="T4823" i="2" s="1"/>
  <c r="S4859" i="2"/>
  <c r="T4859" i="2" s="1"/>
  <c r="S4895" i="2"/>
  <c r="T4895" i="2" s="1"/>
  <c r="S4931" i="2"/>
  <c r="T4931" i="2" s="1"/>
  <c r="S4967" i="2"/>
  <c r="T4967" i="2" s="1"/>
  <c r="S5003" i="2"/>
  <c r="T5003" i="2" s="1"/>
  <c r="S5039" i="2"/>
  <c r="T5039" i="2" s="1"/>
  <c r="S5075" i="2"/>
  <c r="T5075" i="2" s="1"/>
  <c r="S5111" i="2"/>
  <c r="T5111" i="2" s="1"/>
  <c r="S5147" i="2"/>
  <c r="T5147" i="2" s="1"/>
  <c r="S5183" i="2"/>
  <c r="T5183" i="2" s="1"/>
  <c r="S5219" i="2"/>
  <c r="T5219" i="2" s="1"/>
  <c r="S5255" i="2"/>
  <c r="T5255" i="2" s="1"/>
  <c r="S5291" i="2"/>
  <c r="T5291" i="2" s="1"/>
  <c r="S5327" i="2"/>
  <c r="T5327" i="2" s="1"/>
  <c r="S5363" i="2"/>
  <c r="T5363" i="2" s="1"/>
  <c r="S5399" i="2"/>
  <c r="T5399" i="2" s="1"/>
  <c r="S5435" i="2"/>
  <c r="T5435" i="2" s="1"/>
  <c r="S5471" i="2"/>
  <c r="T5471" i="2" s="1"/>
  <c r="S5507" i="2"/>
  <c r="T5507" i="2" s="1"/>
  <c r="S5543" i="2"/>
  <c r="T5543" i="2" s="1"/>
  <c r="S5579" i="2"/>
  <c r="T5579" i="2" s="1"/>
  <c r="S5615" i="2"/>
  <c r="T5615" i="2" s="1"/>
  <c r="S5651" i="2"/>
  <c r="T5651" i="2" s="1"/>
  <c r="S5687" i="2"/>
  <c r="T5687" i="2" s="1"/>
  <c r="S5723" i="2"/>
  <c r="T5723" i="2" s="1"/>
  <c r="S5759" i="2"/>
  <c r="T5759" i="2" s="1"/>
  <c r="S5795" i="2"/>
  <c r="T5795" i="2" s="1"/>
  <c r="S5831" i="2"/>
  <c r="T5831" i="2" s="1"/>
  <c r="S5867" i="2"/>
  <c r="T5867" i="2" s="1"/>
  <c r="S5903" i="2"/>
  <c r="T5903" i="2" s="1"/>
  <c r="S5939" i="2"/>
  <c r="T5939" i="2" s="1"/>
  <c r="S5975" i="2"/>
  <c r="T5975" i="2" s="1"/>
  <c r="S6011" i="2"/>
  <c r="T6011" i="2" s="1"/>
  <c r="S6047" i="2"/>
  <c r="T6047" i="2" s="1"/>
  <c r="S6083" i="2"/>
  <c r="T6083" i="2" s="1"/>
  <c r="S6119" i="2"/>
  <c r="T6119" i="2" s="1"/>
  <c r="S6155" i="2"/>
  <c r="T6155" i="2" s="1"/>
  <c r="S6191" i="2"/>
  <c r="T6191" i="2" s="1"/>
  <c r="S6227" i="2"/>
  <c r="T6227" i="2" s="1"/>
  <c r="S6263" i="2"/>
  <c r="T6263" i="2" s="1"/>
  <c r="S6299" i="2"/>
  <c r="T6299" i="2" s="1"/>
  <c r="S6335" i="2"/>
  <c r="T6335" i="2" s="1"/>
  <c r="S6371" i="2"/>
  <c r="T6371" i="2" s="1"/>
  <c r="S6407" i="2"/>
  <c r="T6407" i="2" s="1"/>
  <c r="S6443" i="2"/>
  <c r="T6443" i="2" s="1"/>
  <c r="S6479" i="2"/>
  <c r="T6479" i="2" s="1"/>
  <c r="S6515" i="2"/>
  <c r="T6515" i="2" s="1"/>
  <c r="S6551" i="2"/>
  <c r="T6551" i="2" s="1"/>
  <c r="S6587" i="2"/>
  <c r="T6587" i="2" s="1"/>
  <c r="S6623" i="2"/>
  <c r="T6623" i="2" s="1"/>
  <c r="S6659" i="2"/>
  <c r="T6659" i="2" s="1"/>
  <c r="S6695" i="2"/>
  <c r="T6695" i="2" s="1"/>
  <c r="S6731" i="2"/>
  <c r="T6731" i="2" s="1"/>
  <c r="S6767" i="2"/>
  <c r="T6767" i="2" s="1"/>
  <c r="S6803" i="2"/>
  <c r="T6803" i="2" s="1"/>
  <c r="S6839" i="2"/>
  <c r="T6839" i="2" s="1"/>
  <c r="S6875" i="2"/>
  <c r="T6875" i="2" s="1"/>
  <c r="S6911" i="2"/>
  <c r="T6911" i="2" s="1"/>
  <c r="S6947" i="2"/>
  <c r="T6947" i="2" s="1"/>
  <c r="S6983" i="2"/>
  <c r="T6983" i="2" s="1"/>
  <c r="S7019" i="2"/>
  <c r="T7019" i="2" s="1"/>
  <c r="S7055" i="2"/>
  <c r="T7055" i="2" s="1"/>
  <c r="S7091" i="2"/>
  <c r="T7091" i="2" s="1"/>
  <c r="S7127" i="2"/>
  <c r="T7127" i="2" s="1"/>
  <c r="S7163" i="2"/>
  <c r="T7163" i="2" s="1"/>
  <c r="S7199" i="2"/>
  <c r="T7199" i="2" s="1"/>
  <c r="S7235" i="2"/>
  <c r="T7235" i="2" s="1"/>
  <c r="S7271" i="2"/>
  <c r="T7271" i="2" s="1"/>
  <c r="S7307" i="2"/>
  <c r="T7307" i="2" s="1"/>
  <c r="S7343" i="2"/>
  <c r="T7343" i="2" s="1"/>
  <c r="S7379" i="2"/>
  <c r="T7379" i="2" s="1"/>
  <c r="S7415" i="2"/>
  <c r="T7415" i="2" s="1"/>
  <c r="S7451" i="2"/>
  <c r="T7451" i="2" s="1"/>
  <c r="S7487" i="2"/>
  <c r="T7487" i="2" s="1"/>
  <c r="S7523" i="2"/>
  <c r="T7523" i="2" s="1"/>
  <c r="S7559" i="2"/>
  <c r="T7559" i="2" s="1"/>
  <c r="S7595" i="2"/>
  <c r="T7595" i="2" s="1"/>
  <c r="S7631" i="2"/>
  <c r="T7631" i="2" s="1"/>
  <c r="S7667" i="2"/>
  <c r="T7667" i="2" s="1"/>
  <c r="S7703" i="2"/>
  <c r="T7703" i="2" s="1"/>
  <c r="S7739" i="2"/>
  <c r="T7739" i="2" s="1"/>
  <c r="S7775" i="2"/>
  <c r="T7775" i="2" s="1"/>
  <c r="S7811" i="2"/>
  <c r="T7811" i="2" s="1"/>
  <c r="S7847" i="2"/>
  <c r="T7847" i="2" s="1"/>
  <c r="S7883" i="2"/>
  <c r="T7883" i="2" s="1"/>
  <c r="S7919" i="2"/>
  <c r="T7919" i="2" s="1"/>
  <c r="S2418" i="2"/>
  <c r="T2418" i="2" s="1"/>
  <c r="S2454" i="2"/>
  <c r="T2454" i="2" s="1"/>
  <c r="S2490" i="2"/>
  <c r="T2490" i="2" s="1"/>
  <c r="S2526" i="2"/>
  <c r="T2526" i="2" s="1"/>
  <c r="S2562" i="2"/>
  <c r="T2562" i="2" s="1"/>
  <c r="S2598" i="2"/>
  <c r="T2598" i="2" s="1"/>
  <c r="S2634" i="2"/>
  <c r="T2634" i="2" s="1"/>
  <c r="S2670" i="2"/>
  <c r="T2670" i="2" s="1"/>
  <c r="S2706" i="2"/>
  <c r="T2706" i="2" s="1"/>
  <c r="S2742" i="2"/>
  <c r="T2742" i="2" s="1"/>
  <c r="S2778" i="2"/>
  <c r="T2778" i="2" s="1"/>
  <c r="S2814" i="2"/>
  <c r="T2814" i="2" s="1"/>
  <c r="S2850" i="2"/>
  <c r="T2850" i="2" s="1"/>
  <c r="S2886" i="2"/>
  <c r="T2886" i="2" s="1"/>
  <c r="S2922" i="2"/>
  <c r="T2922" i="2" s="1"/>
  <c r="S2958" i="2"/>
  <c r="T2958" i="2" s="1"/>
  <c r="S2994" i="2"/>
  <c r="T2994" i="2" s="1"/>
  <c r="S3030" i="2"/>
  <c r="T3030" i="2" s="1"/>
  <c r="S3066" i="2"/>
  <c r="T3066" i="2" s="1"/>
  <c r="S3102" i="2"/>
  <c r="T3102" i="2" s="1"/>
  <c r="S3138" i="2"/>
  <c r="T3138" i="2" s="1"/>
  <c r="S3174" i="2"/>
  <c r="T3174" i="2" s="1"/>
  <c r="S3210" i="2"/>
  <c r="T3210" i="2" s="1"/>
  <c r="S3246" i="2"/>
  <c r="T3246" i="2" s="1"/>
  <c r="S3282" i="2"/>
  <c r="T3282" i="2" s="1"/>
  <c r="S3318" i="2"/>
  <c r="T3318" i="2" s="1"/>
  <c r="S3354" i="2"/>
  <c r="T3354" i="2" s="1"/>
  <c r="S3390" i="2"/>
  <c r="T3390" i="2" s="1"/>
  <c r="S3426" i="2"/>
  <c r="T3426" i="2" s="1"/>
  <c r="S3462" i="2"/>
  <c r="T3462" i="2" s="1"/>
  <c r="S3498" i="2"/>
  <c r="T3498" i="2" s="1"/>
  <c r="S3534" i="2"/>
  <c r="T3534" i="2" s="1"/>
  <c r="S3570" i="2"/>
  <c r="T3570" i="2" s="1"/>
  <c r="S3606" i="2"/>
  <c r="T3606" i="2" s="1"/>
  <c r="S3642" i="2"/>
  <c r="T3642" i="2" s="1"/>
  <c r="S3678" i="2"/>
  <c r="T3678" i="2" s="1"/>
  <c r="S3714" i="2"/>
  <c r="T3714" i="2" s="1"/>
  <c r="S3750" i="2"/>
  <c r="T3750" i="2" s="1"/>
  <c r="S3786" i="2"/>
  <c r="T3786" i="2" s="1"/>
  <c r="S3822" i="2"/>
  <c r="T3822" i="2" s="1"/>
  <c r="S3858" i="2"/>
  <c r="T3858" i="2" s="1"/>
  <c r="S3894" i="2"/>
  <c r="T3894" i="2" s="1"/>
  <c r="S3930" i="2"/>
  <c r="T3930" i="2" s="1"/>
  <c r="S3966" i="2"/>
  <c r="T3966" i="2" s="1"/>
  <c r="S4002" i="2"/>
  <c r="T4002" i="2" s="1"/>
  <c r="S4038" i="2"/>
  <c r="T4038" i="2" s="1"/>
  <c r="S4074" i="2"/>
  <c r="T4074" i="2" s="1"/>
  <c r="S4110" i="2"/>
  <c r="T4110" i="2" s="1"/>
  <c r="S4146" i="2"/>
  <c r="T4146" i="2" s="1"/>
  <c r="S4182" i="2"/>
  <c r="T4182" i="2" s="1"/>
  <c r="S4218" i="2"/>
  <c r="T4218" i="2" s="1"/>
  <c r="S4254" i="2"/>
  <c r="T4254" i="2" s="1"/>
  <c r="S4290" i="2"/>
  <c r="T4290" i="2" s="1"/>
  <c r="S4326" i="2"/>
  <c r="T4326" i="2" s="1"/>
  <c r="S4362" i="2"/>
  <c r="T4362" i="2" s="1"/>
  <c r="S4398" i="2"/>
  <c r="T4398" i="2" s="1"/>
  <c r="S4434" i="2"/>
  <c r="T4434" i="2" s="1"/>
  <c r="S4470" i="2"/>
  <c r="T4470" i="2" s="1"/>
  <c r="S4506" i="2"/>
  <c r="T4506" i="2" s="1"/>
  <c r="S4542" i="2"/>
  <c r="T4542" i="2" s="1"/>
  <c r="S4578" i="2"/>
  <c r="T4578" i="2" s="1"/>
  <c r="S4614" i="2"/>
  <c r="T4614" i="2" s="1"/>
  <c r="S4650" i="2"/>
  <c r="T4650" i="2" s="1"/>
  <c r="S4686" i="2"/>
  <c r="T4686" i="2" s="1"/>
  <c r="S4722" i="2"/>
  <c r="T4722" i="2" s="1"/>
  <c r="S4758" i="2"/>
  <c r="T4758" i="2" s="1"/>
  <c r="S4794" i="2"/>
  <c r="T4794" i="2" s="1"/>
  <c r="S4830" i="2"/>
  <c r="T4830" i="2" s="1"/>
  <c r="S4866" i="2"/>
  <c r="T4866" i="2" s="1"/>
  <c r="S4902" i="2"/>
  <c r="T4902" i="2" s="1"/>
  <c r="S4938" i="2"/>
  <c r="T4938" i="2" s="1"/>
  <c r="S4974" i="2"/>
  <c r="T4974" i="2" s="1"/>
  <c r="S5010" i="2"/>
  <c r="T5010" i="2" s="1"/>
  <c r="S5046" i="2"/>
  <c r="T5046" i="2" s="1"/>
  <c r="S5082" i="2"/>
  <c r="T5082" i="2" s="1"/>
  <c r="S5118" i="2"/>
  <c r="T5118" i="2" s="1"/>
  <c r="S5154" i="2"/>
  <c r="T5154" i="2" s="1"/>
  <c r="S5190" i="2"/>
  <c r="T5190" i="2" s="1"/>
  <c r="S5226" i="2"/>
  <c r="T5226" i="2" s="1"/>
  <c r="S5262" i="2"/>
  <c r="T5262" i="2" s="1"/>
  <c r="S5298" i="2"/>
  <c r="T5298" i="2" s="1"/>
  <c r="S5334" i="2"/>
  <c r="T5334" i="2" s="1"/>
  <c r="S5370" i="2"/>
  <c r="T5370" i="2" s="1"/>
  <c r="S5406" i="2"/>
  <c r="T5406" i="2" s="1"/>
  <c r="S5442" i="2"/>
  <c r="T5442" i="2" s="1"/>
  <c r="S5478" i="2"/>
  <c r="T5478" i="2" s="1"/>
  <c r="S5514" i="2"/>
  <c r="T5514" i="2" s="1"/>
  <c r="S5550" i="2"/>
  <c r="T5550" i="2" s="1"/>
  <c r="S5586" i="2"/>
  <c r="T5586" i="2" s="1"/>
  <c r="S5622" i="2"/>
  <c r="T5622" i="2" s="1"/>
  <c r="S5658" i="2"/>
  <c r="T5658" i="2" s="1"/>
  <c r="S5694" i="2"/>
  <c r="T5694" i="2" s="1"/>
  <c r="S5730" i="2"/>
  <c r="T5730" i="2" s="1"/>
  <c r="S5766" i="2"/>
  <c r="T5766" i="2" s="1"/>
  <c r="S5802" i="2"/>
  <c r="T5802" i="2" s="1"/>
  <c r="S5838" i="2"/>
  <c r="T5838" i="2" s="1"/>
  <c r="S5874" i="2"/>
  <c r="T5874" i="2" s="1"/>
  <c r="S5910" i="2"/>
  <c r="T5910" i="2" s="1"/>
  <c r="S5946" i="2"/>
  <c r="T5946" i="2" s="1"/>
  <c r="S5982" i="2"/>
  <c r="T5982" i="2" s="1"/>
  <c r="S6018" i="2"/>
  <c r="T6018" i="2" s="1"/>
  <c r="S6054" i="2"/>
  <c r="T6054" i="2" s="1"/>
  <c r="S6090" i="2"/>
  <c r="T6090" i="2" s="1"/>
  <c r="S6126" i="2"/>
  <c r="T6126" i="2" s="1"/>
  <c r="S6162" i="2"/>
  <c r="T6162" i="2" s="1"/>
  <c r="S6198" i="2"/>
  <c r="T6198" i="2" s="1"/>
  <c r="S6234" i="2"/>
  <c r="T6234" i="2" s="1"/>
  <c r="S6270" i="2"/>
  <c r="T6270" i="2" s="1"/>
  <c r="S6306" i="2"/>
  <c r="T6306" i="2" s="1"/>
  <c r="S6342" i="2"/>
  <c r="T6342" i="2" s="1"/>
  <c r="S6378" i="2"/>
  <c r="T6378" i="2" s="1"/>
  <c r="S6414" i="2"/>
  <c r="T6414" i="2" s="1"/>
  <c r="S6450" i="2"/>
  <c r="T6450" i="2" s="1"/>
  <c r="S6486" i="2"/>
  <c r="T6486" i="2" s="1"/>
  <c r="S6522" i="2"/>
  <c r="T6522" i="2" s="1"/>
  <c r="S6558" i="2"/>
  <c r="T6558" i="2" s="1"/>
  <c r="S6594" i="2"/>
  <c r="T6594" i="2" s="1"/>
  <c r="S6630" i="2"/>
  <c r="T6630" i="2" s="1"/>
  <c r="S6666" i="2"/>
  <c r="T6666" i="2" s="1"/>
  <c r="S6702" i="2"/>
  <c r="T6702" i="2" s="1"/>
  <c r="S6738" i="2"/>
  <c r="T6738" i="2" s="1"/>
  <c r="S6774" i="2"/>
  <c r="T6774" i="2" s="1"/>
  <c r="S6810" i="2"/>
  <c r="T6810" i="2" s="1"/>
  <c r="S6846" i="2"/>
  <c r="T6846" i="2" s="1"/>
  <c r="S6882" i="2"/>
  <c r="T6882" i="2" s="1"/>
  <c r="S6918" i="2"/>
  <c r="T6918" i="2" s="1"/>
  <c r="S6954" i="2"/>
  <c r="T6954" i="2" s="1"/>
  <c r="S6990" i="2"/>
  <c r="T6990" i="2" s="1"/>
  <c r="S7026" i="2"/>
  <c r="T7026" i="2" s="1"/>
  <c r="S7062" i="2"/>
  <c r="T7062" i="2" s="1"/>
  <c r="S7098" i="2"/>
  <c r="T7098" i="2" s="1"/>
  <c r="S7134" i="2"/>
  <c r="T7134" i="2" s="1"/>
  <c r="S7170" i="2"/>
  <c r="T7170" i="2" s="1"/>
  <c r="S7206" i="2"/>
  <c r="T7206" i="2" s="1"/>
  <c r="S7242" i="2"/>
  <c r="T7242" i="2" s="1"/>
  <c r="S7278" i="2"/>
  <c r="T7278" i="2" s="1"/>
  <c r="S7314" i="2"/>
  <c r="T7314" i="2" s="1"/>
  <c r="S7350" i="2"/>
  <c r="T7350" i="2" s="1"/>
  <c r="S7386" i="2"/>
  <c r="T7386" i="2" s="1"/>
  <c r="S7422" i="2"/>
  <c r="T7422" i="2" s="1"/>
  <c r="S7458" i="2"/>
  <c r="T7458" i="2" s="1"/>
  <c r="S7494" i="2"/>
  <c r="T7494" i="2" s="1"/>
  <c r="S7530" i="2"/>
  <c r="T7530" i="2" s="1"/>
  <c r="S7566" i="2"/>
  <c r="T7566" i="2" s="1"/>
  <c r="S7602" i="2"/>
  <c r="T7602" i="2" s="1"/>
  <c r="S7638" i="2"/>
  <c r="T7638" i="2" s="1"/>
  <c r="S7674" i="2"/>
  <c r="T7674" i="2" s="1"/>
  <c r="S7710" i="2"/>
  <c r="T7710" i="2" s="1"/>
  <c r="S7746" i="2"/>
  <c r="T7746" i="2" s="1"/>
  <c r="S7782" i="2"/>
  <c r="T7782" i="2" s="1"/>
  <c r="S7818" i="2"/>
  <c r="T7818" i="2" s="1"/>
  <c r="S7854" i="2"/>
  <c r="T7854" i="2" s="1"/>
  <c r="S7890" i="2"/>
  <c r="T7890" i="2" s="1"/>
  <c r="S7926" i="2"/>
  <c r="T7926" i="2" s="1"/>
  <c r="S7962" i="2"/>
  <c r="T7962" i="2" s="1"/>
  <c r="S7998" i="2"/>
  <c r="T7998" i="2" s="1"/>
  <c r="S8034" i="2"/>
  <c r="T8034" i="2" s="1"/>
  <c r="S8070" i="2"/>
  <c r="T8070" i="2" s="1"/>
  <c r="S8106" i="2"/>
  <c r="T8106" i="2" s="1"/>
  <c r="S8142" i="2"/>
  <c r="T8142" i="2" s="1"/>
  <c r="S8178" i="2"/>
  <c r="T8178" i="2" s="1"/>
  <c r="S8214" i="2"/>
  <c r="T8214" i="2" s="1"/>
  <c r="S8250" i="2"/>
  <c r="T8250" i="2" s="1"/>
  <c r="S8286" i="2"/>
  <c r="T8286" i="2" s="1"/>
  <c r="S8322" i="2"/>
  <c r="T8322" i="2" s="1"/>
  <c r="S8358" i="2"/>
  <c r="T8358" i="2" s="1"/>
  <c r="S8394" i="2"/>
  <c r="T8394" i="2" s="1"/>
  <c r="S8430" i="2"/>
  <c r="T8430" i="2" s="1"/>
  <c r="S8466" i="2"/>
  <c r="T8466" i="2" s="1"/>
  <c r="S8502" i="2"/>
  <c r="T8502" i="2" s="1"/>
  <c r="S2419" i="2"/>
  <c r="T2419" i="2" s="1"/>
  <c r="S2455" i="2"/>
  <c r="T2455" i="2" s="1"/>
  <c r="S2491" i="2"/>
  <c r="T2491" i="2" s="1"/>
  <c r="S2527" i="2"/>
  <c r="T2527" i="2" s="1"/>
  <c r="S2563" i="2"/>
  <c r="T2563" i="2" s="1"/>
  <c r="S2599" i="2"/>
  <c r="T2599" i="2" s="1"/>
  <c r="S2635" i="2"/>
  <c r="T2635" i="2" s="1"/>
  <c r="S2671" i="2"/>
  <c r="T2671" i="2" s="1"/>
  <c r="S2707" i="2"/>
  <c r="T2707" i="2" s="1"/>
  <c r="S2743" i="2"/>
  <c r="T2743" i="2" s="1"/>
  <c r="S2779" i="2"/>
  <c r="T2779" i="2" s="1"/>
  <c r="S2815" i="2"/>
  <c r="T2815" i="2" s="1"/>
  <c r="S2851" i="2"/>
  <c r="T2851" i="2" s="1"/>
  <c r="S2887" i="2"/>
  <c r="T2887" i="2" s="1"/>
  <c r="S2923" i="2"/>
  <c r="T2923" i="2" s="1"/>
  <c r="S2959" i="2"/>
  <c r="T2959" i="2" s="1"/>
  <c r="S2995" i="2"/>
  <c r="T2995" i="2" s="1"/>
  <c r="S3031" i="2"/>
  <c r="T3031" i="2" s="1"/>
  <c r="S3067" i="2"/>
  <c r="T3067" i="2" s="1"/>
  <c r="S3103" i="2"/>
  <c r="T3103" i="2" s="1"/>
  <c r="S3139" i="2"/>
  <c r="T3139" i="2" s="1"/>
  <c r="S3175" i="2"/>
  <c r="T3175" i="2" s="1"/>
  <c r="S3211" i="2"/>
  <c r="T3211" i="2" s="1"/>
  <c r="S3247" i="2"/>
  <c r="T3247" i="2" s="1"/>
  <c r="S3283" i="2"/>
  <c r="T3283" i="2" s="1"/>
  <c r="S3319" i="2"/>
  <c r="T3319" i="2" s="1"/>
  <c r="S3355" i="2"/>
  <c r="T3355" i="2" s="1"/>
  <c r="S3391" i="2"/>
  <c r="T3391" i="2" s="1"/>
  <c r="S3427" i="2"/>
  <c r="T3427" i="2" s="1"/>
  <c r="S3463" i="2"/>
  <c r="T3463" i="2" s="1"/>
  <c r="S3499" i="2"/>
  <c r="T3499" i="2" s="1"/>
  <c r="S3535" i="2"/>
  <c r="T3535" i="2" s="1"/>
  <c r="S3571" i="2"/>
  <c r="T3571" i="2" s="1"/>
  <c r="S3607" i="2"/>
  <c r="T3607" i="2" s="1"/>
  <c r="S3643" i="2"/>
  <c r="T3643" i="2" s="1"/>
  <c r="S3679" i="2"/>
  <c r="T3679" i="2" s="1"/>
  <c r="S3715" i="2"/>
  <c r="T3715" i="2" s="1"/>
  <c r="S3751" i="2"/>
  <c r="T3751" i="2" s="1"/>
  <c r="S3787" i="2"/>
  <c r="T3787" i="2" s="1"/>
  <c r="S3823" i="2"/>
  <c r="T3823" i="2" s="1"/>
  <c r="S3859" i="2"/>
  <c r="T3859" i="2" s="1"/>
  <c r="S3895" i="2"/>
  <c r="T3895" i="2" s="1"/>
  <c r="S3931" i="2"/>
  <c r="T3931" i="2" s="1"/>
  <c r="S3967" i="2"/>
  <c r="T3967" i="2" s="1"/>
  <c r="S4003" i="2"/>
  <c r="T4003" i="2" s="1"/>
  <c r="S4039" i="2"/>
  <c r="T4039" i="2" s="1"/>
  <c r="S4075" i="2"/>
  <c r="T4075" i="2" s="1"/>
  <c r="S4111" i="2"/>
  <c r="T4111" i="2" s="1"/>
  <c r="S4147" i="2"/>
  <c r="T4147" i="2" s="1"/>
  <c r="S4183" i="2"/>
  <c r="T4183" i="2" s="1"/>
  <c r="S4219" i="2"/>
  <c r="T4219" i="2" s="1"/>
  <c r="S4255" i="2"/>
  <c r="T4255" i="2" s="1"/>
  <c r="S4291" i="2"/>
  <c r="T4291" i="2" s="1"/>
  <c r="S4327" i="2"/>
  <c r="T4327" i="2" s="1"/>
  <c r="S4363" i="2"/>
  <c r="T4363" i="2" s="1"/>
  <c r="S4399" i="2"/>
  <c r="T4399" i="2" s="1"/>
  <c r="S4435" i="2"/>
  <c r="T4435" i="2" s="1"/>
  <c r="S4471" i="2"/>
  <c r="T4471" i="2" s="1"/>
  <c r="S4507" i="2"/>
  <c r="T4507" i="2" s="1"/>
  <c r="S4543" i="2"/>
  <c r="T4543" i="2" s="1"/>
  <c r="S4579" i="2"/>
  <c r="T4579" i="2" s="1"/>
  <c r="S4615" i="2"/>
  <c r="T4615" i="2" s="1"/>
  <c r="S4651" i="2"/>
  <c r="T4651" i="2" s="1"/>
  <c r="S4687" i="2"/>
  <c r="T4687" i="2" s="1"/>
  <c r="S4723" i="2"/>
  <c r="T4723" i="2" s="1"/>
  <c r="S4759" i="2"/>
  <c r="T4759" i="2" s="1"/>
  <c r="S4795" i="2"/>
  <c r="T4795" i="2" s="1"/>
  <c r="S4831" i="2"/>
  <c r="T4831" i="2" s="1"/>
  <c r="S4867" i="2"/>
  <c r="T4867" i="2" s="1"/>
  <c r="S4903" i="2"/>
  <c r="T4903" i="2" s="1"/>
  <c r="S4939" i="2"/>
  <c r="T4939" i="2" s="1"/>
  <c r="S4975" i="2"/>
  <c r="T4975" i="2" s="1"/>
  <c r="S5011" i="2"/>
  <c r="T5011" i="2" s="1"/>
  <c r="S5047" i="2"/>
  <c r="T5047" i="2" s="1"/>
  <c r="S5083" i="2"/>
  <c r="T5083" i="2" s="1"/>
  <c r="S5119" i="2"/>
  <c r="T5119" i="2" s="1"/>
  <c r="S5155" i="2"/>
  <c r="T5155" i="2" s="1"/>
  <c r="S5191" i="2"/>
  <c r="T5191" i="2" s="1"/>
  <c r="S5227" i="2"/>
  <c r="T5227" i="2" s="1"/>
  <c r="S5263" i="2"/>
  <c r="T5263" i="2" s="1"/>
  <c r="S5299" i="2"/>
  <c r="T5299" i="2" s="1"/>
  <c r="S5335" i="2"/>
  <c r="T5335" i="2" s="1"/>
  <c r="S5371" i="2"/>
  <c r="T5371" i="2" s="1"/>
  <c r="S5407" i="2"/>
  <c r="T5407" i="2" s="1"/>
  <c r="S5443" i="2"/>
  <c r="T5443" i="2" s="1"/>
  <c r="S5479" i="2"/>
  <c r="T5479" i="2" s="1"/>
  <c r="S5515" i="2"/>
  <c r="T5515" i="2" s="1"/>
  <c r="S5551" i="2"/>
  <c r="T5551" i="2" s="1"/>
  <c r="S5587" i="2"/>
  <c r="T5587" i="2" s="1"/>
  <c r="S5623" i="2"/>
  <c r="T5623" i="2" s="1"/>
  <c r="S5659" i="2"/>
  <c r="T5659" i="2" s="1"/>
  <c r="S5695" i="2"/>
  <c r="T5695" i="2" s="1"/>
  <c r="S5731" i="2"/>
  <c r="T5731" i="2" s="1"/>
  <c r="S5767" i="2"/>
  <c r="T5767" i="2" s="1"/>
  <c r="S5803" i="2"/>
  <c r="T5803" i="2" s="1"/>
  <c r="S5839" i="2"/>
  <c r="T5839" i="2" s="1"/>
  <c r="S5875" i="2"/>
  <c r="T5875" i="2" s="1"/>
  <c r="S5911" i="2"/>
  <c r="T5911" i="2" s="1"/>
  <c r="S5947" i="2"/>
  <c r="T5947" i="2" s="1"/>
  <c r="S5983" i="2"/>
  <c r="T5983" i="2" s="1"/>
  <c r="S6019" i="2"/>
  <c r="T6019" i="2" s="1"/>
  <c r="S6055" i="2"/>
  <c r="T6055" i="2" s="1"/>
  <c r="S6091" i="2"/>
  <c r="T6091" i="2" s="1"/>
  <c r="S6127" i="2"/>
  <c r="T6127" i="2" s="1"/>
  <c r="S6163" i="2"/>
  <c r="T6163" i="2" s="1"/>
  <c r="S6199" i="2"/>
  <c r="T6199" i="2" s="1"/>
  <c r="S6235" i="2"/>
  <c r="T6235" i="2" s="1"/>
  <c r="S6271" i="2"/>
  <c r="T6271" i="2" s="1"/>
  <c r="S6307" i="2"/>
  <c r="T6307" i="2" s="1"/>
  <c r="S6343" i="2"/>
  <c r="T6343" i="2" s="1"/>
  <c r="S6379" i="2"/>
  <c r="T6379" i="2" s="1"/>
  <c r="S6415" i="2"/>
  <c r="T6415" i="2" s="1"/>
  <c r="S6451" i="2"/>
  <c r="T6451" i="2" s="1"/>
  <c r="S6487" i="2"/>
  <c r="T6487" i="2" s="1"/>
  <c r="S6523" i="2"/>
  <c r="T6523" i="2" s="1"/>
  <c r="S6559" i="2"/>
  <c r="T6559" i="2" s="1"/>
  <c r="S6595" i="2"/>
  <c r="T6595" i="2" s="1"/>
  <c r="S6631" i="2"/>
  <c r="T6631" i="2" s="1"/>
  <c r="S6667" i="2"/>
  <c r="T6667" i="2" s="1"/>
  <c r="S6703" i="2"/>
  <c r="T6703" i="2" s="1"/>
  <c r="S6739" i="2"/>
  <c r="T6739" i="2" s="1"/>
  <c r="S6775" i="2"/>
  <c r="T6775" i="2" s="1"/>
  <c r="S6811" i="2"/>
  <c r="T6811" i="2" s="1"/>
  <c r="S6847" i="2"/>
  <c r="T6847" i="2" s="1"/>
  <c r="S6883" i="2"/>
  <c r="T6883" i="2" s="1"/>
  <c r="S6919" i="2"/>
  <c r="T6919" i="2" s="1"/>
  <c r="S6955" i="2"/>
  <c r="T6955" i="2" s="1"/>
  <c r="S6991" i="2"/>
  <c r="T6991" i="2" s="1"/>
  <c r="S7027" i="2"/>
  <c r="T7027" i="2" s="1"/>
  <c r="S7063" i="2"/>
  <c r="T7063" i="2" s="1"/>
  <c r="S7099" i="2"/>
  <c r="T7099" i="2" s="1"/>
  <c r="S7135" i="2"/>
  <c r="T7135" i="2" s="1"/>
  <c r="S7171" i="2"/>
  <c r="T7171" i="2" s="1"/>
  <c r="S7207" i="2"/>
  <c r="T7207" i="2" s="1"/>
  <c r="S7243" i="2"/>
  <c r="T7243" i="2" s="1"/>
  <c r="S7279" i="2"/>
  <c r="T7279" i="2" s="1"/>
  <c r="S7315" i="2"/>
  <c r="T7315" i="2" s="1"/>
  <c r="S7351" i="2"/>
  <c r="T7351" i="2" s="1"/>
  <c r="S7387" i="2"/>
  <c r="T7387" i="2" s="1"/>
  <c r="S7423" i="2"/>
  <c r="T7423" i="2" s="1"/>
  <c r="S7459" i="2"/>
  <c r="T7459" i="2" s="1"/>
  <c r="S7495" i="2"/>
  <c r="T7495" i="2" s="1"/>
  <c r="S7531" i="2"/>
  <c r="T7531" i="2" s="1"/>
  <c r="S7567" i="2"/>
  <c r="T7567" i="2" s="1"/>
  <c r="S7603" i="2"/>
  <c r="T7603" i="2" s="1"/>
  <c r="S7639" i="2"/>
  <c r="T7639" i="2" s="1"/>
  <c r="S7675" i="2"/>
  <c r="T7675" i="2" s="1"/>
  <c r="S7711" i="2"/>
  <c r="T7711" i="2" s="1"/>
  <c r="S7747" i="2"/>
  <c r="T7747" i="2" s="1"/>
  <c r="S7783" i="2"/>
  <c r="T7783" i="2" s="1"/>
  <c r="S7819" i="2"/>
  <c r="T7819" i="2" s="1"/>
  <c r="S7855" i="2"/>
  <c r="T7855" i="2" s="1"/>
  <c r="S7891" i="2"/>
  <c r="T7891" i="2" s="1"/>
  <c r="S7927" i="2"/>
  <c r="T7927" i="2" s="1"/>
  <c r="S7963" i="2"/>
  <c r="T7963" i="2" s="1"/>
  <c r="S7999" i="2"/>
  <c r="T7999" i="2" s="1"/>
  <c r="S8035" i="2"/>
  <c r="T8035" i="2" s="1"/>
  <c r="S8071" i="2"/>
  <c r="T8071" i="2" s="1"/>
  <c r="S8107" i="2"/>
  <c r="T8107" i="2" s="1"/>
  <c r="S8143" i="2"/>
  <c r="T8143" i="2" s="1"/>
  <c r="S8179" i="2"/>
  <c r="T8179" i="2" s="1"/>
  <c r="S8215" i="2"/>
  <c r="T8215" i="2" s="1"/>
  <c r="S8251" i="2"/>
  <c r="T8251" i="2" s="1"/>
  <c r="S8287" i="2"/>
  <c r="T8287" i="2" s="1"/>
  <c r="S8323" i="2"/>
  <c r="T8323" i="2" s="1"/>
  <c r="S8359" i="2"/>
  <c r="T8359" i="2" s="1"/>
  <c r="S8395" i="2"/>
  <c r="T8395" i="2" s="1"/>
  <c r="S8431" i="2"/>
  <c r="T8431" i="2" s="1"/>
  <c r="S8467" i="2"/>
  <c r="T8467" i="2" s="1"/>
  <c r="S8503" i="2"/>
  <c r="T8503" i="2" s="1"/>
  <c r="S2438" i="2"/>
  <c r="T2438" i="2" s="1"/>
  <c r="S2474" i="2"/>
  <c r="T2474" i="2" s="1"/>
  <c r="S2510" i="2"/>
  <c r="T2510" i="2" s="1"/>
  <c r="S2546" i="2"/>
  <c r="T2546" i="2" s="1"/>
  <c r="S2582" i="2"/>
  <c r="T2582" i="2" s="1"/>
  <c r="S2618" i="2"/>
  <c r="T2618" i="2" s="1"/>
  <c r="S2654" i="2"/>
  <c r="T2654" i="2" s="1"/>
  <c r="S2690" i="2"/>
  <c r="T2690" i="2" s="1"/>
  <c r="S2726" i="2"/>
  <c r="T2726" i="2" s="1"/>
  <c r="S2762" i="2"/>
  <c r="T2762" i="2" s="1"/>
  <c r="S2798" i="2"/>
  <c r="T2798" i="2" s="1"/>
  <c r="S2834" i="2"/>
  <c r="T2834" i="2" s="1"/>
  <c r="S2870" i="2"/>
  <c r="T2870" i="2" s="1"/>
  <c r="S2906" i="2"/>
  <c r="T2906" i="2" s="1"/>
  <c r="S2942" i="2"/>
  <c r="T2942" i="2" s="1"/>
  <c r="S2978" i="2"/>
  <c r="T2978" i="2" s="1"/>
  <c r="S3014" i="2"/>
  <c r="T3014" i="2" s="1"/>
  <c r="S3050" i="2"/>
  <c r="T3050" i="2" s="1"/>
  <c r="S3086" i="2"/>
  <c r="T3086" i="2" s="1"/>
  <c r="S3122" i="2"/>
  <c r="T3122" i="2" s="1"/>
  <c r="S3158" i="2"/>
  <c r="T3158" i="2" s="1"/>
  <c r="S3194" i="2"/>
  <c r="T3194" i="2" s="1"/>
  <c r="S3230" i="2"/>
  <c r="T3230" i="2" s="1"/>
  <c r="S3266" i="2"/>
  <c r="T3266" i="2" s="1"/>
  <c r="S3302" i="2"/>
  <c r="T3302" i="2" s="1"/>
  <c r="S3338" i="2"/>
  <c r="T3338" i="2" s="1"/>
  <c r="S3374" i="2"/>
  <c r="T3374" i="2" s="1"/>
  <c r="S3410" i="2"/>
  <c r="T3410" i="2" s="1"/>
  <c r="S3446" i="2"/>
  <c r="T3446" i="2" s="1"/>
  <c r="S3482" i="2"/>
  <c r="T3482" i="2" s="1"/>
  <c r="S3518" i="2"/>
  <c r="T3518" i="2" s="1"/>
  <c r="S3554" i="2"/>
  <c r="T3554" i="2" s="1"/>
  <c r="S3590" i="2"/>
  <c r="T3590" i="2" s="1"/>
  <c r="S3626" i="2"/>
  <c r="T3626" i="2" s="1"/>
  <c r="S3662" i="2"/>
  <c r="T3662" i="2" s="1"/>
  <c r="S3698" i="2"/>
  <c r="T3698" i="2" s="1"/>
  <c r="S3734" i="2"/>
  <c r="T3734" i="2" s="1"/>
  <c r="S3770" i="2"/>
  <c r="T3770" i="2" s="1"/>
  <c r="S3806" i="2"/>
  <c r="T3806" i="2" s="1"/>
  <c r="S3842" i="2"/>
  <c r="T3842" i="2" s="1"/>
  <c r="S3878" i="2"/>
  <c r="T3878" i="2" s="1"/>
  <c r="S3914" i="2"/>
  <c r="T3914" i="2" s="1"/>
  <c r="S3950" i="2"/>
  <c r="T3950" i="2" s="1"/>
  <c r="S3986" i="2"/>
  <c r="T3986" i="2" s="1"/>
  <c r="S4022" i="2"/>
  <c r="T4022" i="2" s="1"/>
  <c r="S4058" i="2"/>
  <c r="T4058" i="2" s="1"/>
  <c r="S4094" i="2"/>
  <c r="T4094" i="2" s="1"/>
  <c r="S4130" i="2"/>
  <c r="T4130" i="2" s="1"/>
  <c r="S4166" i="2"/>
  <c r="T4166" i="2" s="1"/>
  <c r="S4202" i="2"/>
  <c r="T4202" i="2" s="1"/>
  <c r="S4238" i="2"/>
  <c r="T4238" i="2" s="1"/>
  <c r="S4274" i="2"/>
  <c r="T4274" i="2" s="1"/>
  <c r="S4310" i="2"/>
  <c r="T4310" i="2" s="1"/>
  <c r="S4346" i="2"/>
  <c r="T4346" i="2" s="1"/>
  <c r="S4382" i="2"/>
  <c r="T4382" i="2" s="1"/>
  <c r="S4418" i="2"/>
  <c r="T4418" i="2" s="1"/>
  <c r="S4454" i="2"/>
  <c r="T4454" i="2" s="1"/>
  <c r="S4490" i="2"/>
  <c r="T4490" i="2" s="1"/>
  <c r="S4526" i="2"/>
  <c r="T4526" i="2" s="1"/>
  <c r="S4562" i="2"/>
  <c r="T4562" i="2" s="1"/>
  <c r="S4598" i="2"/>
  <c r="T4598" i="2" s="1"/>
  <c r="S4634" i="2"/>
  <c r="T4634" i="2" s="1"/>
  <c r="S4670" i="2"/>
  <c r="T4670" i="2" s="1"/>
  <c r="S4706" i="2"/>
  <c r="T4706" i="2" s="1"/>
  <c r="S4742" i="2"/>
  <c r="T4742" i="2" s="1"/>
  <c r="S4778" i="2"/>
  <c r="T4778" i="2" s="1"/>
  <c r="S4814" i="2"/>
  <c r="T4814" i="2" s="1"/>
  <c r="S4850" i="2"/>
  <c r="T4850" i="2" s="1"/>
  <c r="S4886" i="2"/>
  <c r="T4886" i="2" s="1"/>
  <c r="S4922" i="2"/>
  <c r="T4922" i="2" s="1"/>
  <c r="S4958" i="2"/>
  <c r="T4958" i="2" s="1"/>
  <c r="S4994" i="2"/>
  <c r="T4994" i="2" s="1"/>
  <c r="S5030" i="2"/>
  <c r="T5030" i="2" s="1"/>
  <c r="S5066" i="2"/>
  <c r="T5066" i="2" s="1"/>
  <c r="S5102" i="2"/>
  <c r="T5102" i="2" s="1"/>
  <c r="S5138" i="2"/>
  <c r="T5138" i="2" s="1"/>
  <c r="S5174" i="2"/>
  <c r="T5174" i="2" s="1"/>
  <c r="S5210" i="2"/>
  <c r="T5210" i="2" s="1"/>
  <c r="S5246" i="2"/>
  <c r="T5246" i="2" s="1"/>
  <c r="S5282" i="2"/>
  <c r="T5282" i="2" s="1"/>
  <c r="S5318" i="2"/>
  <c r="T5318" i="2" s="1"/>
  <c r="S5354" i="2"/>
  <c r="T5354" i="2" s="1"/>
  <c r="S5390" i="2"/>
  <c r="T5390" i="2" s="1"/>
  <c r="S5426" i="2"/>
  <c r="T5426" i="2" s="1"/>
  <c r="S5462" i="2"/>
  <c r="T5462" i="2" s="1"/>
  <c r="S5498" i="2"/>
  <c r="T5498" i="2" s="1"/>
  <c r="S5534" i="2"/>
  <c r="T5534" i="2" s="1"/>
  <c r="S5570" i="2"/>
  <c r="T5570" i="2" s="1"/>
  <c r="S5606" i="2"/>
  <c r="T5606" i="2" s="1"/>
  <c r="S5642" i="2"/>
  <c r="T5642" i="2" s="1"/>
  <c r="S5678" i="2"/>
  <c r="T5678" i="2" s="1"/>
  <c r="S5714" i="2"/>
  <c r="T5714" i="2" s="1"/>
  <c r="S5750" i="2"/>
  <c r="T5750" i="2" s="1"/>
  <c r="S5786" i="2"/>
  <c r="T5786" i="2" s="1"/>
  <c r="S5822" i="2"/>
  <c r="T5822" i="2" s="1"/>
  <c r="S5858" i="2"/>
  <c r="T5858" i="2" s="1"/>
  <c r="S5894" i="2"/>
  <c r="T5894" i="2" s="1"/>
  <c r="S5930" i="2"/>
  <c r="T5930" i="2" s="1"/>
  <c r="S5966" i="2"/>
  <c r="T5966" i="2" s="1"/>
  <c r="S6002" i="2"/>
  <c r="T6002" i="2" s="1"/>
  <c r="S6038" i="2"/>
  <c r="T6038" i="2" s="1"/>
  <c r="S6074" i="2"/>
  <c r="T6074" i="2" s="1"/>
  <c r="S6110" i="2"/>
  <c r="T6110" i="2" s="1"/>
  <c r="S6146" i="2"/>
  <c r="T6146" i="2" s="1"/>
  <c r="S6182" i="2"/>
  <c r="T6182" i="2" s="1"/>
  <c r="S6218" i="2"/>
  <c r="T6218" i="2" s="1"/>
  <c r="S6254" i="2"/>
  <c r="T6254" i="2" s="1"/>
  <c r="S6290" i="2"/>
  <c r="T6290" i="2" s="1"/>
  <c r="S6326" i="2"/>
  <c r="T6326" i="2" s="1"/>
  <c r="S6362" i="2"/>
  <c r="T6362" i="2" s="1"/>
  <c r="S6398" i="2"/>
  <c r="T6398" i="2" s="1"/>
  <c r="S6434" i="2"/>
  <c r="T6434" i="2" s="1"/>
  <c r="S6470" i="2"/>
  <c r="T6470" i="2" s="1"/>
  <c r="S6506" i="2"/>
  <c r="T6506" i="2" s="1"/>
  <c r="S6542" i="2"/>
  <c r="T6542" i="2" s="1"/>
  <c r="S6578" i="2"/>
  <c r="T6578" i="2" s="1"/>
  <c r="S6614" i="2"/>
  <c r="T6614" i="2" s="1"/>
  <c r="S6650" i="2"/>
  <c r="T6650" i="2" s="1"/>
  <c r="S6686" i="2"/>
  <c r="T6686" i="2" s="1"/>
  <c r="S6722" i="2"/>
  <c r="T6722" i="2" s="1"/>
  <c r="S6758" i="2"/>
  <c r="T6758" i="2" s="1"/>
  <c r="S6794" i="2"/>
  <c r="T6794" i="2" s="1"/>
  <c r="S6830" i="2"/>
  <c r="T6830" i="2" s="1"/>
  <c r="S6866" i="2"/>
  <c r="T6866" i="2" s="1"/>
  <c r="S6902" i="2"/>
  <c r="T6902" i="2" s="1"/>
  <c r="S6938" i="2"/>
  <c r="T6938" i="2" s="1"/>
  <c r="S6974" i="2"/>
  <c r="T6974" i="2" s="1"/>
  <c r="S7010" i="2"/>
  <c r="T7010" i="2" s="1"/>
  <c r="S7046" i="2"/>
  <c r="T7046" i="2" s="1"/>
  <c r="S7082" i="2"/>
  <c r="T7082" i="2" s="1"/>
  <c r="S7118" i="2"/>
  <c r="T7118" i="2" s="1"/>
  <c r="S7154" i="2"/>
  <c r="T7154" i="2" s="1"/>
  <c r="S7190" i="2"/>
  <c r="T7190" i="2" s="1"/>
  <c r="S7226" i="2"/>
  <c r="T7226" i="2" s="1"/>
  <c r="S7262" i="2"/>
  <c r="T7262" i="2" s="1"/>
  <c r="S7298" i="2"/>
  <c r="T7298" i="2" s="1"/>
  <c r="S7334" i="2"/>
  <c r="T7334" i="2" s="1"/>
  <c r="S7370" i="2"/>
  <c r="T7370" i="2" s="1"/>
  <c r="S7406" i="2"/>
  <c r="T7406" i="2" s="1"/>
  <c r="S7442" i="2"/>
  <c r="T7442" i="2" s="1"/>
  <c r="S7478" i="2"/>
  <c r="T7478" i="2" s="1"/>
  <c r="S7514" i="2"/>
  <c r="T7514" i="2" s="1"/>
  <c r="S7550" i="2"/>
  <c r="T7550" i="2" s="1"/>
  <c r="S7586" i="2"/>
  <c r="T7586" i="2" s="1"/>
  <c r="S7622" i="2"/>
  <c r="T7622" i="2" s="1"/>
  <c r="S7658" i="2"/>
  <c r="T7658" i="2" s="1"/>
  <c r="S7694" i="2"/>
  <c r="T7694" i="2" s="1"/>
  <c r="S7730" i="2"/>
  <c r="T7730" i="2" s="1"/>
  <c r="S7766" i="2"/>
  <c r="T7766" i="2" s="1"/>
  <c r="S7802" i="2"/>
  <c r="T7802" i="2" s="1"/>
  <c r="S7838" i="2"/>
  <c r="T7838" i="2" s="1"/>
  <c r="S7874" i="2"/>
  <c r="T7874" i="2" s="1"/>
  <c r="S7910" i="2"/>
  <c r="T7910" i="2" s="1"/>
  <c r="S7946" i="2"/>
  <c r="T7946" i="2" s="1"/>
  <c r="S7982" i="2"/>
  <c r="T7982" i="2" s="1"/>
  <c r="S8018" i="2"/>
  <c r="T8018" i="2" s="1"/>
  <c r="S8054" i="2"/>
  <c r="T8054" i="2" s="1"/>
  <c r="S8090" i="2"/>
  <c r="T8090" i="2" s="1"/>
  <c r="S8126" i="2"/>
  <c r="T8126" i="2" s="1"/>
  <c r="S8162" i="2"/>
  <c r="T8162" i="2" s="1"/>
  <c r="S8198" i="2"/>
  <c r="T8198" i="2" s="1"/>
  <c r="S8234" i="2"/>
  <c r="T8234" i="2" s="1"/>
  <c r="S8270" i="2"/>
  <c r="T8270" i="2" s="1"/>
  <c r="S8306" i="2"/>
  <c r="T8306" i="2" s="1"/>
  <c r="S8342" i="2"/>
  <c r="T8342" i="2" s="1"/>
  <c r="S8378" i="2"/>
  <c r="T8378" i="2" s="1"/>
  <c r="S8414" i="2"/>
  <c r="T8414" i="2" s="1"/>
  <c r="S8450" i="2"/>
  <c r="T8450" i="2" s="1"/>
  <c r="S8486" i="2"/>
  <c r="T8486" i="2" s="1"/>
  <c r="S8522" i="2"/>
  <c r="T8522" i="2" s="1"/>
  <c r="S8558" i="2"/>
  <c r="T8558" i="2" s="1"/>
  <c r="S8594" i="2"/>
  <c r="T8594" i="2" s="1"/>
  <c r="S8630" i="2"/>
  <c r="T8630" i="2" s="1"/>
  <c r="S8666" i="2"/>
  <c r="T8666" i="2" s="1"/>
  <c r="S8702" i="2"/>
  <c r="T8702" i="2" s="1"/>
  <c r="S8738" i="2"/>
  <c r="T8738" i="2" s="1"/>
  <c r="S8774" i="2"/>
  <c r="T8774" i="2" s="1"/>
  <c r="S8810" i="2"/>
  <c r="T8810" i="2" s="1"/>
  <c r="S8548" i="2"/>
  <c r="T8548" i="2" s="1"/>
  <c r="S8584" i="2"/>
  <c r="T8584" i="2" s="1"/>
  <c r="S8620" i="2"/>
  <c r="T8620" i="2" s="1"/>
  <c r="S8656" i="2"/>
  <c r="T8656" i="2" s="1"/>
  <c r="S8692" i="2"/>
  <c r="T8692" i="2" s="1"/>
  <c r="S8728" i="2"/>
  <c r="T8728" i="2" s="1"/>
  <c r="S8764" i="2"/>
  <c r="T8764" i="2" s="1"/>
  <c r="S8800" i="2"/>
  <c r="T8800" i="2" s="1"/>
  <c r="S8836" i="2"/>
  <c r="T8836" i="2" s="1"/>
  <c r="S8872" i="2"/>
  <c r="T8872" i="2" s="1"/>
  <c r="S8908" i="2"/>
  <c r="T8908" i="2" s="1"/>
  <c r="S8944" i="2"/>
  <c r="T8944" i="2" s="1"/>
  <c r="S8980" i="2"/>
  <c r="T8980" i="2" s="1"/>
  <c r="S9016" i="2"/>
  <c r="T9016" i="2" s="1"/>
  <c r="S9052" i="2"/>
  <c r="T9052" i="2" s="1"/>
  <c r="S9088" i="2"/>
  <c r="T9088" i="2" s="1"/>
  <c r="S9124" i="2"/>
  <c r="T9124" i="2" s="1"/>
  <c r="S9160" i="2"/>
  <c r="T9160" i="2" s="1"/>
  <c r="S9196" i="2"/>
  <c r="T9196" i="2" s="1"/>
  <c r="S9232" i="2"/>
  <c r="T9232" i="2" s="1"/>
  <c r="S9268" i="2"/>
  <c r="T9268" i="2" s="1"/>
  <c r="S9304" i="2"/>
  <c r="T9304" i="2" s="1"/>
  <c r="S9340" i="2"/>
  <c r="T9340" i="2" s="1"/>
  <c r="S9376" i="2"/>
  <c r="T9376" i="2" s="1"/>
  <c r="S9412" i="2"/>
  <c r="T9412" i="2" s="1"/>
  <c r="S9448" i="2"/>
  <c r="T9448" i="2" s="1"/>
  <c r="S9484" i="2"/>
  <c r="T9484" i="2" s="1"/>
  <c r="S9520" i="2"/>
  <c r="T9520" i="2" s="1"/>
  <c r="S9556" i="2"/>
  <c r="T9556" i="2" s="1"/>
  <c r="S9592" i="2"/>
  <c r="T9592" i="2" s="1"/>
  <c r="S9628" i="2"/>
  <c r="T9628" i="2" s="1"/>
  <c r="S9664" i="2"/>
  <c r="T9664" i="2" s="1"/>
  <c r="S9700" i="2"/>
  <c r="T9700" i="2" s="1"/>
  <c r="S9736" i="2"/>
  <c r="T9736" i="2" s="1"/>
  <c r="S9772" i="2"/>
  <c r="T9772" i="2" s="1"/>
  <c r="S9808" i="2"/>
  <c r="T9808" i="2" s="1"/>
  <c r="S9844" i="2"/>
  <c r="T9844" i="2" s="1"/>
  <c r="S9880" i="2"/>
  <c r="T9880" i="2" s="1"/>
  <c r="S7961" i="2"/>
  <c r="T7961" i="2" s="1"/>
  <c r="S7997" i="2"/>
  <c r="T7997" i="2" s="1"/>
  <c r="S8033" i="2"/>
  <c r="T8033" i="2" s="1"/>
  <c r="S8069" i="2"/>
  <c r="T8069" i="2" s="1"/>
  <c r="S8105" i="2"/>
  <c r="T8105" i="2" s="1"/>
  <c r="S8141" i="2"/>
  <c r="T8141" i="2" s="1"/>
  <c r="S8177" i="2"/>
  <c r="T8177" i="2" s="1"/>
  <c r="S8213" i="2"/>
  <c r="T8213" i="2" s="1"/>
  <c r="S8249" i="2"/>
  <c r="T8249" i="2" s="1"/>
  <c r="S8285" i="2"/>
  <c r="T8285" i="2" s="1"/>
  <c r="S8321" i="2"/>
  <c r="T8321" i="2" s="1"/>
  <c r="S8357" i="2"/>
  <c r="T8357" i="2" s="1"/>
  <c r="S8393" i="2"/>
  <c r="T8393" i="2" s="1"/>
  <c r="S8429" i="2"/>
  <c r="T8429" i="2" s="1"/>
  <c r="S8465" i="2"/>
  <c r="T8465" i="2" s="1"/>
  <c r="S8501" i="2"/>
  <c r="T8501" i="2" s="1"/>
  <c r="S8537" i="2"/>
  <c r="T8537" i="2" s="1"/>
  <c r="S8573" i="2"/>
  <c r="T8573" i="2" s="1"/>
  <c r="S8609" i="2"/>
  <c r="T8609" i="2" s="1"/>
  <c r="S8645" i="2"/>
  <c r="T8645" i="2" s="1"/>
  <c r="S8681" i="2"/>
  <c r="T8681" i="2" s="1"/>
  <c r="S8717" i="2"/>
  <c r="T8717" i="2" s="1"/>
  <c r="S8753" i="2"/>
  <c r="T8753" i="2" s="1"/>
  <c r="S8789" i="2"/>
  <c r="T8789" i="2" s="1"/>
  <c r="S8825" i="2"/>
  <c r="T8825" i="2" s="1"/>
  <c r="S8861" i="2"/>
  <c r="T8861" i="2" s="1"/>
  <c r="S8897" i="2"/>
  <c r="T8897" i="2" s="1"/>
  <c r="S8933" i="2"/>
  <c r="T8933" i="2" s="1"/>
  <c r="S8969" i="2"/>
  <c r="T8969" i="2" s="1"/>
  <c r="S9005" i="2"/>
  <c r="T9005" i="2" s="1"/>
  <c r="S9041" i="2"/>
  <c r="T9041" i="2" s="1"/>
  <c r="S9077" i="2"/>
  <c r="T9077" i="2" s="1"/>
  <c r="S9113" i="2"/>
  <c r="T9113" i="2" s="1"/>
  <c r="S9149" i="2"/>
  <c r="T9149" i="2" s="1"/>
  <c r="S9185" i="2"/>
  <c r="T9185" i="2" s="1"/>
  <c r="S9221" i="2"/>
  <c r="T9221" i="2" s="1"/>
  <c r="S9257" i="2"/>
  <c r="T9257" i="2" s="1"/>
  <c r="S9293" i="2"/>
  <c r="T9293" i="2" s="1"/>
  <c r="S9329" i="2"/>
  <c r="T9329" i="2" s="1"/>
  <c r="S9365" i="2"/>
  <c r="T9365" i="2" s="1"/>
  <c r="S9401" i="2"/>
  <c r="T9401" i="2" s="1"/>
  <c r="S9437" i="2"/>
  <c r="T9437" i="2" s="1"/>
  <c r="S9473" i="2"/>
  <c r="T9473" i="2" s="1"/>
  <c r="S9509" i="2"/>
  <c r="T9509" i="2" s="1"/>
  <c r="S9545" i="2"/>
  <c r="T9545" i="2" s="1"/>
  <c r="S9581" i="2"/>
  <c r="T9581" i="2" s="1"/>
  <c r="S9617" i="2"/>
  <c r="T9617" i="2" s="1"/>
  <c r="S9653" i="2"/>
  <c r="T9653" i="2" s="1"/>
  <c r="S9689" i="2"/>
  <c r="T9689" i="2" s="1"/>
  <c r="S9725" i="2"/>
  <c r="T9725" i="2" s="1"/>
  <c r="S9761" i="2"/>
  <c r="T9761" i="2" s="1"/>
  <c r="S9797" i="2"/>
  <c r="T9797" i="2" s="1"/>
  <c r="S9833" i="2"/>
  <c r="T9833" i="2" s="1"/>
  <c r="S9869" i="2"/>
  <c r="T9869" i="2" s="1"/>
  <c r="S9905" i="2"/>
  <c r="T9905" i="2" s="1"/>
  <c r="S8526" i="2"/>
  <c r="T8526" i="2" s="1"/>
  <c r="S8562" i="2"/>
  <c r="T8562" i="2" s="1"/>
  <c r="S8598" i="2"/>
  <c r="T8598" i="2" s="1"/>
  <c r="S8634" i="2"/>
  <c r="T8634" i="2" s="1"/>
  <c r="S8670" i="2"/>
  <c r="T8670" i="2" s="1"/>
  <c r="S8706" i="2"/>
  <c r="T8706" i="2" s="1"/>
  <c r="S8742" i="2"/>
  <c r="T8742" i="2" s="1"/>
  <c r="S8778" i="2"/>
  <c r="T8778" i="2" s="1"/>
  <c r="S8814" i="2"/>
  <c r="T8814" i="2" s="1"/>
  <c r="S8850" i="2"/>
  <c r="T8850" i="2" s="1"/>
  <c r="S8886" i="2"/>
  <c r="T8886" i="2" s="1"/>
  <c r="S8922" i="2"/>
  <c r="T8922" i="2" s="1"/>
  <c r="S8958" i="2"/>
  <c r="T8958" i="2" s="1"/>
  <c r="S8994" i="2"/>
  <c r="T8994" i="2" s="1"/>
  <c r="S9030" i="2"/>
  <c r="T9030" i="2" s="1"/>
  <c r="S9066" i="2"/>
  <c r="T9066" i="2" s="1"/>
  <c r="S9102" i="2"/>
  <c r="T9102" i="2" s="1"/>
  <c r="S9138" i="2"/>
  <c r="T9138" i="2" s="1"/>
  <c r="S9174" i="2"/>
  <c r="T9174" i="2" s="1"/>
  <c r="S9210" i="2"/>
  <c r="T9210" i="2" s="1"/>
  <c r="S9246" i="2"/>
  <c r="T9246" i="2" s="1"/>
  <c r="S9282" i="2"/>
  <c r="T9282" i="2" s="1"/>
  <c r="S9318" i="2"/>
  <c r="T9318" i="2" s="1"/>
  <c r="S9354" i="2"/>
  <c r="T9354" i="2" s="1"/>
  <c r="S9390" i="2"/>
  <c r="T9390" i="2" s="1"/>
  <c r="S9426" i="2"/>
  <c r="T9426" i="2" s="1"/>
  <c r="S9462" i="2"/>
  <c r="T9462" i="2" s="1"/>
  <c r="S9498" i="2"/>
  <c r="T9498" i="2" s="1"/>
  <c r="S9534" i="2"/>
  <c r="T9534" i="2" s="1"/>
  <c r="S9570" i="2"/>
  <c r="T9570" i="2" s="1"/>
  <c r="S9606" i="2"/>
  <c r="T9606" i="2" s="1"/>
  <c r="S9642" i="2"/>
  <c r="T9642" i="2" s="1"/>
  <c r="S9678" i="2"/>
  <c r="T9678" i="2" s="1"/>
  <c r="S9714" i="2"/>
  <c r="T9714" i="2" s="1"/>
  <c r="S9750" i="2"/>
  <c r="T9750" i="2" s="1"/>
  <c r="S9786" i="2"/>
  <c r="T9786" i="2" s="1"/>
  <c r="S9822" i="2"/>
  <c r="T9822" i="2" s="1"/>
  <c r="S9858" i="2"/>
  <c r="T9858" i="2" s="1"/>
  <c r="S9894" i="2"/>
  <c r="T9894" i="2" s="1"/>
  <c r="S8539" i="2"/>
  <c r="T8539" i="2" s="1"/>
  <c r="S8575" i="2"/>
  <c r="T8575" i="2" s="1"/>
  <c r="S8611" i="2"/>
  <c r="T8611" i="2" s="1"/>
  <c r="S8647" i="2"/>
  <c r="T8647" i="2" s="1"/>
  <c r="S8683" i="2"/>
  <c r="T8683" i="2" s="1"/>
  <c r="S8719" i="2"/>
  <c r="T8719" i="2" s="1"/>
  <c r="S8755" i="2"/>
  <c r="T8755" i="2" s="1"/>
  <c r="S8791" i="2"/>
  <c r="T8791" i="2" s="1"/>
  <c r="S8827" i="2"/>
  <c r="T8827" i="2" s="1"/>
  <c r="S8863" i="2"/>
  <c r="T8863" i="2" s="1"/>
  <c r="S8899" i="2"/>
  <c r="T8899" i="2" s="1"/>
  <c r="S8935" i="2"/>
  <c r="T8935" i="2" s="1"/>
  <c r="S8971" i="2"/>
  <c r="T8971" i="2" s="1"/>
  <c r="S9007" i="2"/>
  <c r="T9007" i="2" s="1"/>
  <c r="S9043" i="2"/>
  <c r="T9043" i="2" s="1"/>
  <c r="S9079" i="2"/>
  <c r="T9079" i="2" s="1"/>
  <c r="S9115" i="2"/>
  <c r="T9115" i="2" s="1"/>
  <c r="S9151" i="2"/>
  <c r="T9151" i="2" s="1"/>
  <c r="S9187" i="2"/>
  <c r="T9187" i="2" s="1"/>
  <c r="S9223" i="2"/>
  <c r="T9223" i="2" s="1"/>
  <c r="S9259" i="2"/>
  <c r="T9259" i="2" s="1"/>
  <c r="S9295" i="2"/>
  <c r="T9295" i="2" s="1"/>
  <c r="S9331" i="2"/>
  <c r="T9331" i="2" s="1"/>
  <c r="S9367" i="2"/>
  <c r="T9367" i="2" s="1"/>
  <c r="S9403" i="2"/>
  <c r="T9403" i="2" s="1"/>
  <c r="S9439" i="2"/>
  <c r="T9439" i="2" s="1"/>
  <c r="S9475" i="2"/>
  <c r="T9475" i="2" s="1"/>
  <c r="S9511" i="2"/>
  <c r="T9511" i="2" s="1"/>
  <c r="S9547" i="2"/>
  <c r="T9547" i="2" s="1"/>
  <c r="S9583" i="2"/>
  <c r="T9583" i="2" s="1"/>
  <c r="S9619" i="2"/>
  <c r="T9619" i="2" s="1"/>
  <c r="S9655" i="2"/>
  <c r="T9655" i="2" s="1"/>
  <c r="S9691" i="2"/>
  <c r="T9691" i="2" s="1"/>
  <c r="S9727" i="2"/>
  <c r="T9727" i="2" s="1"/>
  <c r="S9763" i="2"/>
  <c r="T9763" i="2" s="1"/>
  <c r="S9799" i="2"/>
  <c r="T9799" i="2" s="1"/>
  <c r="S9835" i="2"/>
  <c r="T9835" i="2" s="1"/>
  <c r="S9871" i="2"/>
  <c r="T9871" i="2" s="1"/>
  <c r="S9907" i="2"/>
  <c r="T9907" i="2" s="1"/>
  <c r="S8840" i="2"/>
  <c r="T8840" i="2" s="1"/>
  <c r="S8876" i="2"/>
  <c r="T8876" i="2" s="1"/>
  <c r="S8912" i="2"/>
  <c r="T8912" i="2" s="1"/>
  <c r="S8948" i="2"/>
  <c r="T8948" i="2" s="1"/>
  <c r="S8984" i="2"/>
  <c r="T8984" i="2" s="1"/>
  <c r="S9020" i="2"/>
  <c r="T9020" i="2" s="1"/>
  <c r="S9056" i="2"/>
  <c r="T9056" i="2" s="1"/>
  <c r="S9092" i="2"/>
  <c r="T9092" i="2" s="1"/>
  <c r="S9128" i="2"/>
  <c r="T9128" i="2" s="1"/>
  <c r="S9164" i="2"/>
  <c r="T9164" i="2" s="1"/>
  <c r="S9200" i="2"/>
  <c r="T9200" i="2" s="1"/>
  <c r="S9236" i="2"/>
  <c r="T9236" i="2" s="1"/>
  <c r="S9272" i="2"/>
  <c r="T9272" i="2" s="1"/>
  <c r="S9308" i="2"/>
  <c r="T9308" i="2" s="1"/>
  <c r="S9344" i="2"/>
  <c r="T9344" i="2" s="1"/>
  <c r="S9380" i="2"/>
  <c r="T9380" i="2" s="1"/>
  <c r="S9416" i="2"/>
  <c r="T9416" i="2" s="1"/>
  <c r="S9452" i="2"/>
  <c r="T9452" i="2" s="1"/>
  <c r="S9488" i="2"/>
  <c r="T9488" i="2" s="1"/>
  <c r="S9524" i="2"/>
  <c r="T9524" i="2" s="1"/>
  <c r="S9560" i="2"/>
  <c r="T9560" i="2" s="1"/>
  <c r="S9596" i="2"/>
  <c r="T9596" i="2" s="1"/>
  <c r="S9632" i="2"/>
  <c r="T9632" i="2" s="1"/>
  <c r="S9668" i="2"/>
  <c r="T9668" i="2" s="1"/>
  <c r="S9704" i="2"/>
  <c r="T9704" i="2" s="1"/>
  <c r="S9740" i="2"/>
  <c r="T9740" i="2" s="1"/>
  <c r="S9776" i="2"/>
  <c r="T9776" i="2" s="1"/>
  <c r="S9812" i="2"/>
  <c r="T9812" i="2" s="1"/>
  <c r="S9848" i="2"/>
  <c r="T9848" i="2" s="1"/>
  <c r="S9884" i="2"/>
  <c r="T9884" i="2" s="1"/>
  <c r="S6604" i="2"/>
  <c r="T6604" i="2" s="1"/>
  <c r="S6640" i="2"/>
  <c r="T6640" i="2" s="1"/>
  <c r="S6676" i="2"/>
  <c r="T6676" i="2" s="1"/>
  <c r="S6712" i="2"/>
  <c r="T6712" i="2" s="1"/>
  <c r="S6748" i="2"/>
  <c r="T6748" i="2" s="1"/>
  <c r="S6784" i="2"/>
  <c r="T6784" i="2" s="1"/>
  <c r="S6820" i="2"/>
  <c r="T6820" i="2" s="1"/>
  <c r="S6856" i="2"/>
  <c r="T6856" i="2" s="1"/>
  <c r="S6892" i="2"/>
  <c r="T6892" i="2" s="1"/>
  <c r="S6928" i="2"/>
  <c r="T6928" i="2" s="1"/>
  <c r="S6964" i="2"/>
  <c r="T6964" i="2" s="1"/>
  <c r="S7000" i="2"/>
  <c r="T7000" i="2" s="1"/>
  <c r="S7036" i="2"/>
  <c r="T7036" i="2" s="1"/>
  <c r="S7072" i="2"/>
  <c r="T7072" i="2" s="1"/>
  <c r="S7108" i="2"/>
  <c r="T7108" i="2" s="1"/>
  <c r="S7144" i="2"/>
  <c r="T7144" i="2" s="1"/>
  <c r="S7180" i="2"/>
  <c r="T7180" i="2" s="1"/>
  <c r="S7216" i="2"/>
  <c r="T7216" i="2" s="1"/>
  <c r="S7252" i="2"/>
  <c r="T7252" i="2" s="1"/>
  <c r="S7288" i="2"/>
  <c r="T7288" i="2" s="1"/>
  <c r="S7324" i="2"/>
  <c r="T7324" i="2" s="1"/>
  <c r="S7360" i="2"/>
  <c r="T7360" i="2" s="1"/>
  <c r="S7396" i="2"/>
  <c r="T7396" i="2" s="1"/>
  <c r="S7432" i="2"/>
  <c r="T7432" i="2" s="1"/>
  <c r="S7468" i="2"/>
  <c r="T7468" i="2" s="1"/>
  <c r="S7504" i="2"/>
  <c r="T7504" i="2" s="1"/>
  <c r="S7540" i="2"/>
  <c r="T7540" i="2" s="1"/>
  <c r="S7576" i="2"/>
  <c r="T7576" i="2" s="1"/>
  <c r="S7612" i="2"/>
  <c r="T7612" i="2" s="1"/>
  <c r="S7648" i="2"/>
  <c r="T7648" i="2" s="1"/>
  <c r="S7684" i="2"/>
  <c r="T7684" i="2" s="1"/>
  <c r="S7720" i="2"/>
  <c r="T7720" i="2" s="1"/>
  <c r="S7756" i="2"/>
  <c r="T7756" i="2" s="1"/>
  <c r="S7792" i="2"/>
  <c r="T7792" i="2" s="1"/>
  <c r="S7828" i="2"/>
  <c r="T7828" i="2" s="1"/>
  <c r="S7864" i="2"/>
  <c r="T7864" i="2" s="1"/>
  <c r="S7900" i="2"/>
  <c r="T7900" i="2" s="1"/>
  <c r="S7936" i="2"/>
  <c r="T7936" i="2" s="1"/>
  <c r="S7972" i="2"/>
  <c r="T7972" i="2" s="1"/>
  <c r="S8008" i="2"/>
  <c r="T8008" i="2" s="1"/>
  <c r="S8044" i="2"/>
  <c r="T8044" i="2" s="1"/>
  <c r="S8080" i="2"/>
  <c r="T8080" i="2" s="1"/>
  <c r="S8116" i="2"/>
  <c r="T8116" i="2" s="1"/>
  <c r="S8152" i="2"/>
  <c r="T8152" i="2" s="1"/>
  <c r="S8188" i="2"/>
  <c r="T8188" i="2" s="1"/>
  <c r="S8224" i="2"/>
  <c r="T8224" i="2" s="1"/>
  <c r="S8260" i="2"/>
  <c r="T8260" i="2" s="1"/>
  <c r="S8296" i="2"/>
  <c r="T8296" i="2" s="1"/>
  <c r="S8332" i="2"/>
  <c r="T8332" i="2" s="1"/>
  <c r="S8368" i="2"/>
  <c r="T8368" i="2" s="1"/>
  <c r="S8404" i="2"/>
  <c r="T8404" i="2" s="1"/>
  <c r="S8440" i="2"/>
  <c r="T8440" i="2" s="1"/>
  <c r="S8476" i="2"/>
  <c r="T8476" i="2" s="1"/>
  <c r="S8512" i="2"/>
  <c r="T8512" i="2" s="1"/>
  <c r="S2417" i="2"/>
  <c r="T2417" i="2" s="1"/>
  <c r="S2453" i="2"/>
  <c r="T2453" i="2" s="1"/>
  <c r="S2489" i="2"/>
  <c r="T2489" i="2" s="1"/>
  <c r="S2525" i="2"/>
  <c r="T2525" i="2" s="1"/>
  <c r="S2561" i="2"/>
  <c r="T2561" i="2" s="1"/>
  <c r="S2597" i="2"/>
  <c r="T2597" i="2" s="1"/>
  <c r="S2633" i="2"/>
  <c r="T2633" i="2" s="1"/>
  <c r="S2669" i="2"/>
  <c r="T2669" i="2" s="1"/>
  <c r="S2705" i="2"/>
  <c r="T2705" i="2" s="1"/>
  <c r="S2741" i="2"/>
  <c r="T2741" i="2" s="1"/>
  <c r="S2777" i="2"/>
  <c r="T2777" i="2" s="1"/>
  <c r="S2813" i="2"/>
  <c r="T2813" i="2" s="1"/>
  <c r="S2849" i="2"/>
  <c r="T2849" i="2" s="1"/>
  <c r="S2885" i="2"/>
  <c r="T2885" i="2" s="1"/>
  <c r="S2921" i="2"/>
  <c r="T2921" i="2" s="1"/>
  <c r="S2957" i="2"/>
  <c r="T2957" i="2" s="1"/>
  <c r="S2993" i="2"/>
  <c r="T2993" i="2" s="1"/>
  <c r="S3029" i="2"/>
  <c r="T3029" i="2" s="1"/>
  <c r="S3065" i="2"/>
  <c r="T3065" i="2" s="1"/>
  <c r="S3101" i="2"/>
  <c r="T3101" i="2" s="1"/>
  <c r="S3137" i="2"/>
  <c r="T3137" i="2" s="1"/>
  <c r="S3173" i="2"/>
  <c r="T3173" i="2" s="1"/>
  <c r="S3209" i="2"/>
  <c r="T3209" i="2" s="1"/>
  <c r="S3245" i="2"/>
  <c r="T3245" i="2" s="1"/>
  <c r="S3281" i="2"/>
  <c r="T3281" i="2" s="1"/>
  <c r="S3317" i="2"/>
  <c r="T3317" i="2" s="1"/>
  <c r="S3353" i="2"/>
  <c r="T3353" i="2" s="1"/>
  <c r="S3389" i="2"/>
  <c r="T3389" i="2" s="1"/>
  <c r="S3425" i="2"/>
  <c r="T3425" i="2" s="1"/>
  <c r="S3461" i="2"/>
  <c r="T3461" i="2" s="1"/>
  <c r="S3497" i="2"/>
  <c r="T3497" i="2" s="1"/>
  <c r="S3533" i="2"/>
  <c r="T3533" i="2" s="1"/>
  <c r="S3569" i="2"/>
  <c r="T3569" i="2" s="1"/>
  <c r="S3605" i="2"/>
  <c r="T3605" i="2" s="1"/>
  <c r="S3641" i="2"/>
  <c r="T3641" i="2" s="1"/>
  <c r="S3677" i="2"/>
  <c r="T3677" i="2" s="1"/>
  <c r="S3713" i="2"/>
  <c r="T3713" i="2" s="1"/>
  <c r="S3749" i="2"/>
  <c r="T3749" i="2" s="1"/>
  <c r="S3785" i="2"/>
  <c r="T3785" i="2" s="1"/>
  <c r="S3821" i="2"/>
  <c r="T3821" i="2" s="1"/>
  <c r="S3857" i="2"/>
  <c r="T3857" i="2" s="1"/>
  <c r="S3893" i="2"/>
  <c r="T3893" i="2" s="1"/>
  <c r="S3929" i="2"/>
  <c r="T3929" i="2" s="1"/>
  <c r="S3965" i="2"/>
  <c r="T3965" i="2" s="1"/>
  <c r="S4001" i="2"/>
  <c r="T4001" i="2" s="1"/>
  <c r="S4037" i="2"/>
  <c r="T4037" i="2" s="1"/>
  <c r="S4073" i="2"/>
  <c r="T4073" i="2" s="1"/>
  <c r="S4109" i="2"/>
  <c r="T4109" i="2" s="1"/>
  <c r="S4145" i="2"/>
  <c r="T4145" i="2" s="1"/>
  <c r="S4181" i="2"/>
  <c r="T4181" i="2" s="1"/>
  <c r="S4217" i="2"/>
  <c r="T4217" i="2" s="1"/>
  <c r="S4253" i="2"/>
  <c r="T4253" i="2" s="1"/>
  <c r="S4289" i="2"/>
  <c r="T4289" i="2" s="1"/>
  <c r="S4325" i="2"/>
  <c r="T4325" i="2" s="1"/>
  <c r="S4361" i="2"/>
  <c r="T4361" i="2" s="1"/>
  <c r="S4397" i="2"/>
  <c r="T4397" i="2" s="1"/>
  <c r="S4433" i="2"/>
  <c r="T4433" i="2" s="1"/>
  <c r="S4469" i="2"/>
  <c r="T4469" i="2" s="1"/>
  <c r="S4505" i="2"/>
  <c r="T4505" i="2" s="1"/>
  <c r="S4541" i="2"/>
  <c r="T4541" i="2" s="1"/>
  <c r="S4577" i="2"/>
  <c r="T4577" i="2" s="1"/>
  <c r="S4613" i="2"/>
  <c r="T4613" i="2" s="1"/>
  <c r="S4649" i="2"/>
  <c r="T4649" i="2" s="1"/>
  <c r="S4685" i="2"/>
  <c r="T4685" i="2" s="1"/>
  <c r="S4721" i="2"/>
  <c r="T4721" i="2" s="1"/>
  <c r="S4757" i="2"/>
  <c r="T4757" i="2" s="1"/>
  <c r="S4793" i="2"/>
  <c r="T4793" i="2" s="1"/>
  <c r="S4829" i="2"/>
  <c r="T4829" i="2" s="1"/>
  <c r="S4865" i="2"/>
  <c r="T4865" i="2" s="1"/>
  <c r="S4901" i="2"/>
  <c r="T4901" i="2" s="1"/>
  <c r="S4937" i="2"/>
  <c r="T4937" i="2" s="1"/>
  <c r="S4973" i="2"/>
  <c r="T4973" i="2" s="1"/>
  <c r="S5009" i="2"/>
  <c r="T5009" i="2" s="1"/>
  <c r="S5045" i="2"/>
  <c r="T5045" i="2" s="1"/>
  <c r="S5081" i="2"/>
  <c r="T5081" i="2" s="1"/>
  <c r="S5117" i="2"/>
  <c r="T5117" i="2" s="1"/>
  <c r="S5153" i="2"/>
  <c r="T5153" i="2" s="1"/>
  <c r="S5189" i="2"/>
  <c r="T5189" i="2" s="1"/>
  <c r="S5225" i="2"/>
  <c r="T5225" i="2" s="1"/>
  <c r="S5261" i="2"/>
  <c r="T5261" i="2" s="1"/>
  <c r="S5297" i="2"/>
  <c r="T5297" i="2" s="1"/>
  <c r="S5333" i="2"/>
  <c r="T5333" i="2" s="1"/>
  <c r="S5369" i="2"/>
  <c r="T5369" i="2" s="1"/>
  <c r="S5405" i="2"/>
  <c r="T5405" i="2" s="1"/>
  <c r="S5441" i="2"/>
  <c r="T5441" i="2" s="1"/>
  <c r="S5477" i="2"/>
  <c r="T5477" i="2" s="1"/>
  <c r="S5513" i="2"/>
  <c r="T5513" i="2" s="1"/>
  <c r="S5549" i="2"/>
  <c r="T5549" i="2" s="1"/>
  <c r="S5585" i="2"/>
  <c r="T5585" i="2" s="1"/>
  <c r="S5621" i="2"/>
  <c r="T5621" i="2" s="1"/>
  <c r="S5657" i="2"/>
  <c r="T5657" i="2" s="1"/>
  <c r="S5693" i="2"/>
  <c r="T5693" i="2" s="1"/>
  <c r="S5729" i="2"/>
  <c r="T5729" i="2" s="1"/>
  <c r="S5765" i="2"/>
  <c r="T5765" i="2" s="1"/>
  <c r="S5801" i="2"/>
  <c r="T5801" i="2" s="1"/>
  <c r="S5837" i="2"/>
  <c r="T5837" i="2" s="1"/>
  <c r="S5873" i="2"/>
  <c r="T5873" i="2" s="1"/>
  <c r="S5909" i="2"/>
  <c r="T5909" i="2" s="1"/>
  <c r="S5945" i="2"/>
  <c r="T5945" i="2" s="1"/>
  <c r="S5981" i="2"/>
  <c r="T5981" i="2" s="1"/>
  <c r="S6017" i="2"/>
  <c r="T6017" i="2" s="1"/>
  <c r="S6053" i="2"/>
  <c r="T6053" i="2" s="1"/>
  <c r="S6089" i="2"/>
  <c r="T6089" i="2" s="1"/>
  <c r="S6125" i="2"/>
  <c r="T6125" i="2" s="1"/>
  <c r="S6161" i="2"/>
  <c r="T6161" i="2" s="1"/>
  <c r="S6197" i="2"/>
  <c r="T6197" i="2" s="1"/>
  <c r="S6233" i="2"/>
  <c r="T6233" i="2" s="1"/>
  <c r="S6269" i="2"/>
  <c r="T6269" i="2" s="1"/>
  <c r="S6305" i="2"/>
  <c r="T6305" i="2" s="1"/>
  <c r="S6341" i="2"/>
  <c r="T6341" i="2" s="1"/>
  <c r="S6377" i="2"/>
  <c r="T6377" i="2" s="1"/>
  <c r="S6413" i="2"/>
  <c r="T6413" i="2" s="1"/>
  <c r="S6449" i="2"/>
  <c r="T6449" i="2" s="1"/>
  <c r="S6485" i="2"/>
  <c r="T6485" i="2" s="1"/>
  <c r="S6521" i="2"/>
  <c r="T6521" i="2" s="1"/>
  <c r="S6557" i="2"/>
  <c r="T6557" i="2" s="1"/>
  <c r="S6593" i="2"/>
  <c r="T6593" i="2" s="1"/>
  <c r="S6629" i="2"/>
  <c r="T6629" i="2" s="1"/>
  <c r="S6665" i="2"/>
  <c r="T6665" i="2" s="1"/>
  <c r="S6701" i="2"/>
  <c r="T6701" i="2" s="1"/>
  <c r="S6737" i="2"/>
  <c r="T6737" i="2" s="1"/>
  <c r="S6773" i="2"/>
  <c r="T6773" i="2" s="1"/>
  <c r="S6809" i="2"/>
  <c r="T6809" i="2" s="1"/>
  <c r="S6845" i="2"/>
  <c r="T6845" i="2" s="1"/>
  <c r="S6881" i="2"/>
  <c r="T6881" i="2" s="1"/>
  <c r="S6917" i="2"/>
  <c r="T6917" i="2" s="1"/>
  <c r="S6953" i="2"/>
  <c r="T6953" i="2" s="1"/>
  <c r="S6989" i="2"/>
  <c r="T6989" i="2" s="1"/>
  <c r="S7025" i="2"/>
  <c r="T7025" i="2" s="1"/>
  <c r="S7061" i="2"/>
  <c r="T7061" i="2" s="1"/>
  <c r="S7097" i="2"/>
  <c r="T7097" i="2" s="1"/>
  <c r="S7133" i="2"/>
  <c r="T7133" i="2" s="1"/>
  <c r="S7169" i="2"/>
  <c r="T7169" i="2" s="1"/>
  <c r="S7205" i="2"/>
  <c r="T7205" i="2" s="1"/>
  <c r="S7241" i="2"/>
  <c r="T7241" i="2" s="1"/>
  <c r="S7277" i="2"/>
  <c r="T7277" i="2" s="1"/>
  <c r="S7313" i="2"/>
  <c r="T7313" i="2" s="1"/>
  <c r="S7349" i="2"/>
  <c r="T7349" i="2" s="1"/>
  <c r="S7385" i="2"/>
  <c r="T7385" i="2" s="1"/>
  <c r="S7421" i="2"/>
  <c r="T7421" i="2" s="1"/>
  <c r="S7457" i="2"/>
  <c r="T7457" i="2" s="1"/>
  <c r="S7493" i="2"/>
  <c r="T7493" i="2" s="1"/>
  <c r="S7529" i="2"/>
  <c r="T7529" i="2" s="1"/>
  <c r="S7565" i="2"/>
  <c r="T7565" i="2" s="1"/>
  <c r="S7601" i="2"/>
  <c r="T7601" i="2" s="1"/>
  <c r="S7637" i="2"/>
  <c r="T7637" i="2" s="1"/>
  <c r="S7673" i="2"/>
  <c r="T7673" i="2" s="1"/>
  <c r="S7709" i="2"/>
  <c r="T7709" i="2" s="1"/>
  <c r="S7745" i="2"/>
  <c r="T7745" i="2" s="1"/>
  <c r="S7781" i="2"/>
  <c r="T7781" i="2" s="1"/>
  <c r="S7817" i="2"/>
  <c r="T7817" i="2" s="1"/>
  <c r="S7853" i="2"/>
  <c r="T7853" i="2" s="1"/>
  <c r="S7889" i="2"/>
  <c r="T7889" i="2" s="1"/>
  <c r="S7925" i="2"/>
  <c r="T7925" i="2" s="1"/>
  <c r="S2424" i="2"/>
  <c r="T2424" i="2" s="1"/>
  <c r="S2460" i="2"/>
  <c r="T2460" i="2" s="1"/>
  <c r="S2496" i="2"/>
  <c r="T2496" i="2" s="1"/>
  <c r="S2532" i="2"/>
  <c r="T2532" i="2" s="1"/>
  <c r="S2568" i="2"/>
  <c r="T2568" i="2" s="1"/>
  <c r="S2604" i="2"/>
  <c r="T2604" i="2" s="1"/>
  <c r="S2640" i="2"/>
  <c r="T2640" i="2" s="1"/>
  <c r="S2676" i="2"/>
  <c r="T2676" i="2" s="1"/>
  <c r="S2712" i="2"/>
  <c r="T2712" i="2" s="1"/>
  <c r="S2748" i="2"/>
  <c r="T2748" i="2" s="1"/>
  <c r="S2784" i="2"/>
  <c r="T2784" i="2" s="1"/>
  <c r="S2820" i="2"/>
  <c r="T2820" i="2" s="1"/>
  <c r="S2856" i="2"/>
  <c r="T2856" i="2" s="1"/>
  <c r="S2892" i="2"/>
  <c r="T2892" i="2" s="1"/>
  <c r="S2928" i="2"/>
  <c r="T2928" i="2" s="1"/>
  <c r="S2964" i="2"/>
  <c r="T2964" i="2" s="1"/>
  <c r="S3000" i="2"/>
  <c r="T3000" i="2" s="1"/>
  <c r="S3036" i="2"/>
  <c r="T3036" i="2" s="1"/>
  <c r="S3072" i="2"/>
  <c r="T3072" i="2" s="1"/>
  <c r="S3108" i="2"/>
  <c r="T3108" i="2" s="1"/>
  <c r="S3144" i="2"/>
  <c r="T3144" i="2" s="1"/>
  <c r="S3180" i="2"/>
  <c r="T3180" i="2" s="1"/>
  <c r="S3216" i="2"/>
  <c r="T3216" i="2" s="1"/>
  <c r="S3252" i="2"/>
  <c r="T3252" i="2" s="1"/>
  <c r="S3288" i="2"/>
  <c r="T3288" i="2" s="1"/>
  <c r="S3324" i="2"/>
  <c r="T3324" i="2" s="1"/>
  <c r="S3360" i="2"/>
  <c r="T3360" i="2" s="1"/>
  <c r="S3396" i="2"/>
  <c r="T3396" i="2" s="1"/>
  <c r="S3432" i="2"/>
  <c r="T3432" i="2" s="1"/>
  <c r="S3468" i="2"/>
  <c r="T3468" i="2" s="1"/>
  <c r="S3504" i="2"/>
  <c r="T3504" i="2" s="1"/>
  <c r="S3540" i="2"/>
  <c r="T3540" i="2" s="1"/>
  <c r="S3576" i="2"/>
  <c r="T3576" i="2" s="1"/>
  <c r="S3612" i="2"/>
  <c r="T3612" i="2" s="1"/>
  <c r="S3648" i="2"/>
  <c r="T3648" i="2" s="1"/>
  <c r="S3684" i="2"/>
  <c r="T3684" i="2" s="1"/>
  <c r="S3720" i="2"/>
  <c r="T3720" i="2" s="1"/>
  <c r="S3756" i="2"/>
  <c r="T3756" i="2" s="1"/>
  <c r="S3792" i="2"/>
  <c r="T3792" i="2" s="1"/>
  <c r="S3828" i="2"/>
  <c r="T3828" i="2" s="1"/>
  <c r="S3864" i="2"/>
  <c r="T3864" i="2" s="1"/>
  <c r="S3900" i="2"/>
  <c r="T3900" i="2" s="1"/>
  <c r="S3936" i="2"/>
  <c r="T3936" i="2" s="1"/>
  <c r="S3972" i="2"/>
  <c r="T3972" i="2" s="1"/>
  <c r="S4008" i="2"/>
  <c r="T4008" i="2" s="1"/>
  <c r="S4044" i="2"/>
  <c r="T4044" i="2" s="1"/>
  <c r="S4080" i="2"/>
  <c r="T4080" i="2" s="1"/>
  <c r="S4116" i="2"/>
  <c r="T4116" i="2" s="1"/>
  <c r="S4152" i="2"/>
  <c r="T4152" i="2" s="1"/>
  <c r="S4188" i="2"/>
  <c r="T4188" i="2" s="1"/>
  <c r="S4224" i="2"/>
  <c r="T4224" i="2" s="1"/>
  <c r="S4260" i="2"/>
  <c r="T4260" i="2" s="1"/>
  <c r="S4296" i="2"/>
  <c r="T4296" i="2" s="1"/>
  <c r="S4332" i="2"/>
  <c r="T4332" i="2" s="1"/>
  <c r="S4368" i="2"/>
  <c r="T4368" i="2" s="1"/>
  <c r="S4404" i="2"/>
  <c r="T4404" i="2" s="1"/>
  <c r="S4440" i="2"/>
  <c r="T4440" i="2" s="1"/>
  <c r="S4476" i="2"/>
  <c r="T4476" i="2" s="1"/>
  <c r="S4512" i="2"/>
  <c r="T4512" i="2" s="1"/>
  <c r="S4548" i="2"/>
  <c r="T4548" i="2" s="1"/>
  <c r="S4584" i="2"/>
  <c r="T4584" i="2" s="1"/>
  <c r="S4620" i="2"/>
  <c r="T4620" i="2" s="1"/>
  <c r="S4656" i="2"/>
  <c r="T4656" i="2" s="1"/>
  <c r="S4692" i="2"/>
  <c r="T4692" i="2" s="1"/>
  <c r="S4728" i="2"/>
  <c r="T4728" i="2" s="1"/>
  <c r="S4764" i="2"/>
  <c r="T4764" i="2" s="1"/>
  <c r="S4800" i="2"/>
  <c r="T4800" i="2" s="1"/>
  <c r="S4836" i="2"/>
  <c r="T4836" i="2" s="1"/>
  <c r="S4872" i="2"/>
  <c r="T4872" i="2" s="1"/>
  <c r="S4908" i="2"/>
  <c r="T4908" i="2" s="1"/>
  <c r="S4944" i="2"/>
  <c r="T4944" i="2" s="1"/>
  <c r="S4980" i="2"/>
  <c r="T4980" i="2" s="1"/>
  <c r="S5016" i="2"/>
  <c r="T5016" i="2" s="1"/>
  <c r="S5052" i="2"/>
  <c r="T5052" i="2" s="1"/>
  <c r="S5088" i="2"/>
  <c r="T5088" i="2" s="1"/>
  <c r="S5124" i="2"/>
  <c r="T5124" i="2" s="1"/>
  <c r="S5160" i="2"/>
  <c r="T5160" i="2" s="1"/>
  <c r="S5196" i="2"/>
  <c r="T5196" i="2" s="1"/>
  <c r="S5232" i="2"/>
  <c r="T5232" i="2" s="1"/>
  <c r="S5268" i="2"/>
  <c r="T5268" i="2" s="1"/>
  <c r="S5304" i="2"/>
  <c r="T5304" i="2" s="1"/>
  <c r="S5340" i="2"/>
  <c r="T5340" i="2" s="1"/>
  <c r="S5376" i="2"/>
  <c r="T5376" i="2" s="1"/>
  <c r="S5412" i="2"/>
  <c r="T5412" i="2" s="1"/>
  <c r="S5448" i="2"/>
  <c r="T5448" i="2" s="1"/>
  <c r="S5484" i="2"/>
  <c r="T5484" i="2" s="1"/>
  <c r="S5520" i="2"/>
  <c r="T5520" i="2" s="1"/>
  <c r="S5556" i="2"/>
  <c r="T5556" i="2" s="1"/>
  <c r="S5592" i="2"/>
  <c r="T5592" i="2" s="1"/>
  <c r="S5628" i="2"/>
  <c r="T5628" i="2" s="1"/>
  <c r="S5664" i="2"/>
  <c r="T5664" i="2" s="1"/>
  <c r="S5700" i="2"/>
  <c r="T5700" i="2" s="1"/>
  <c r="S5736" i="2"/>
  <c r="T5736" i="2" s="1"/>
  <c r="S5772" i="2"/>
  <c r="T5772" i="2" s="1"/>
  <c r="S5808" i="2"/>
  <c r="T5808" i="2" s="1"/>
  <c r="S5844" i="2"/>
  <c r="T5844" i="2" s="1"/>
  <c r="S5880" i="2"/>
  <c r="T5880" i="2" s="1"/>
  <c r="S5916" i="2"/>
  <c r="T5916" i="2" s="1"/>
  <c r="S5952" i="2"/>
  <c r="T5952" i="2" s="1"/>
  <c r="S5988" i="2"/>
  <c r="T5988" i="2" s="1"/>
  <c r="S6024" i="2"/>
  <c r="T6024" i="2" s="1"/>
  <c r="S6060" i="2"/>
  <c r="T6060" i="2" s="1"/>
  <c r="S6096" i="2"/>
  <c r="T6096" i="2" s="1"/>
  <c r="S6132" i="2"/>
  <c r="T6132" i="2" s="1"/>
  <c r="S6168" i="2"/>
  <c r="T6168" i="2" s="1"/>
  <c r="S6204" i="2"/>
  <c r="T6204" i="2" s="1"/>
  <c r="S6240" i="2"/>
  <c r="T6240" i="2" s="1"/>
  <c r="S6276" i="2"/>
  <c r="T6276" i="2" s="1"/>
  <c r="S6312" i="2"/>
  <c r="T6312" i="2" s="1"/>
  <c r="S6348" i="2"/>
  <c r="T6348" i="2" s="1"/>
  <c r="S6384" i="2"/>
  <c r="T6384" i="2" s="1"/>
  <c r="S6420" i="2"/>
  <c r="T6420" i="2" s="1"/>
  <c r="S6456" i="2"/>
  <c r="T6456" i="2" s="1"/>
  <c r="S6492" i="2"/>
  <c r="T6492" i="2" s="1"/>
  <c r="S6528" i="2"/>
  <c r="T6528" i="2" s="1"/>
  <c r="S6564" i="2"/>
  <c r="T6564" i="2" s="1"/>
  <c r="S6600" i="2"/>
  <c r="T6600" i="2" s="1"/>
  <c r="S6636" i="2"/>
  <c r="T6636" i="2" s="1"/>
  <c r="S6672" i="2"/>
  <c r="T6672" i="2" s="1"/>
  <c r="S6708" i="2"/>
  <c r="T6708" i="2" s="1"/>
  <c r="S6744" i="2"/>
  <c r="T6744" i="2" s="1"/>
  <c r="S6780" i="2"/>
  <c r="T6780" i="2" s="1"/>
  <c r="S6816" i="2"/>
  <c r="T6816" i="2" s="1"/>
  <c r="S6852" i="2"/>
  <c r="T6852" i="2" s="1"/>
  <c r="S6888" i="2"/>
  <c r="T6888" i="2" s="1"/>
  <c r="S6924" i="2"/>
  <c r="T6924" i="2" s="1"/>
  <c r="S6960" i="2"/>
  <c r="T6960" i="2" s="1"/>
  <c r="S6996" i="2"/>
  <c r="T6996" i="2" s="1"/>
  <c r="S7032" i="2"/>
  <c r="T7032" i="2" s="1"/>
  <c r="S7068" i="2"/>
  <c r="T7068" i="2" s="1"/>
  <c r="S7104" i="2"/>
  <c r="T7104" i="2" s="1"/>
  <c r="S7140" i="2"/>
  <c r="T7140" i="2" s="1"/>
  <c r="S7176" i="2"/>
  <c r="T7176" i="2" s="1"/>
  <c r="S7212" i="2"/>
  <c r="T7212" i="2" s="1"/>
  <c r="S7248" i="2"/>
  <c r="T7248" i="2" s="1"/>
  <c r="S7284" i="2"/>
  <c r="T7284" i="2" s="1"/>
  <c r="S7320" i="2"/>
  <c r="T7320" i="2" s="1"/>
  <c r="S7356" i="2"/>
  <c r="T7356" i="2" s="1"/>
  <c r="S7392" i="2"/>
  <c r="T7392" i="2" s="1"/>
  <c r="S7428" i="2"/>
  <c r="T7428" i="2" s="1"/>
  <c r="S7464" i="2"/>
  <c r="T7464" i="2" s="1"/>
  <c r="S7500" i="2"/>
  <c r="T7500" i="2" s="1"/>
  <c r="S7536" i="2"/>
  <c r="T7536" i="2" s="1"/>
  <c r="S7572" i="2"/>
  <c r="T7572" i="2" s="1"/>
  <c r="S7608" i="2"/>
  <c r="T7608" i="2" s="1"/>
  <c r="S7644" i="2"/>
  <c r="T7644" i="2" s="1"/>
  <c r="S7680" i="2"/>
  <c r="T7680" i="2" s="1"/>
  <c r="S7716" i="2"/>
  <c r="T7716" i="2" s="1"/>
  <c r="S7752" i="2"/>
  <c r="T7752" i="2" s="1"/>
  <c r="S7788" i="2"/>
  <c r="T7788" i="2" s="1"/>
  <c r="S7824" i="2"/>
  <c r="T7824" i="2" s="1"/>
  <c r="S7860" i="2"/>
  <c r="T7860" i="2" s="1"/>
  <c r="S7896" i="2"/>
  <c r="T7896" i="2" s="1"/>
  <c r="S7932" i="2"/>
  <c r="T7932" i="2" s="1"/>
  <c r="S7968" i="2"/>
  <c r="T7968" i="2" s="1"/>
  <c r="S8004" i="2"/>
  <c r="T8004" i="2" s="1"/>
  <c r="S8040" i="2"/>
  <c r="T8040" i="2" s="1"/>
  <c r="S8076" i="2"/>
  <c r="T8076" i="2" s="1"/>
  <c r="S8112" i="2"/>
  <c r="T8112" i="2" s="1"/>
  <c r="S8148" i="2"/>
  <c r="T8148" i="2" s="1"/>
  <c r="S8184" i="2"/>
  <c r="T8184" i="2" s="1"/>
  <c r="S8220" i="2"/>
  <c r="T8220" i="2" s="1"/>
  <c r="S8256" i="2"/>
  <c r="T8256" i="2" s="1"/>
  <c r="S8292" i="2"/>
  <c r="T8292" i="2" s="1"/>
  <c r="S8328" i="2"/>
  <c r="T8328" i="2" s="1"/>
  <c r="S8364" i="2"/>
  <c r="T8364" i="2" s="1"/>
  <c r="S8400" i="2"/>
  <c r="T8400" i="2" s="1"/>
  <c r="S8436" i="2"/>
  <c r="T8436" i="2" s="1"/>
  <c r="S8472" i="2"/>
  <c r="T8472" i="2" s="1"/>
  <c r="S8508" i="2"/>
  <c r="T8508" i="2" s="1"/>
  <c r="S2425" i="2"/>
  <c r="T2425" i="2" s="1"/>
  <c r="S2461" i="2"/>
  <c r="T2461" i="2" s="1"/>
  <c r="S2497" i="2"/>
  <c r="T2497" i="2" s="1"/>
  <c r="S2533" i="2"/>
  <c r="T2533" i="2" s="1"/>
  <c r="S2569" i="2"/>
  <c r="T2569" i="2" s="1"/>
  <c r="S2605" i="2"/>
  <c r="T2605" i="2" s="1"/>
  <c r="S2641" i="2"/>
  <c r="T2641" i="2" s="1"/>
  <c r="S2677" i="2"/>
  <c r="T2677" i="2" s="1"/>
  <c r="S2713" i="2"/>
  <c r="T2713" i="2" s="1"/>
  <c r="S2749" i="2"/>
  <c r="T2749" i="2" s="1"/>
  <c r="S2785" i="2"/>
  <c r="T2785" i="2" s="1"/>
  <c r="S2821" i="2"/>
  <c r="T2821" i="2" s="1"/>
  <c r="S2857" i="2"/>
  <c r="T2857" i="2" s="1"/>
  <c r="S2893" i="2"/>
  <c r="T2893" i="2" s="1"/>
  <c r="S2929" i="2"/>
  <c r="T2929" i="2" s="1"/>
  <c r="S2965" i="2"/>
  <c r="T2965" i="2" s="1"/>
  <c r="S3001" i="2"/>
  <c r="T3001" i="2" s="1"/>
  <c r="S3037" i="2"/>
  <c r="T3037" i="2" s="1"/>
  <c r="S3073" i="2"/>
  <c r="T3073" i="2" s="1"/>
  <c r="S3109" i="2"/>
  <c r="T3109" i="2" s="1"/>
  <c r="S3145" i="2"/>
  <c r="T3145" i="2" s="1"/>
  <c r="S3181" i="2"/>
  <c r="T3181" i="2" s="1"/>
  <c r="S3217" i="2"/>
  <c r="T3217" i="2" s="1"/>
  <c r="S3253" i="2"/>
  <c r="T3253" i="2" s="1"/>
  <c r="S3289" i="2"/>
  <c r="T3289" i="2" s="1"/>
  <c r="S3325" i="2"/>
  <c r="T3325" i="2" s="1"/>
  <c r="S3361" i="2"/>
  <c r="T3361" i="2" s="1"/>
  <c r="S3397" i="2"/>
  <c r="T3397" i="2" s="1"/>
  <c r="S3433" i="2"/>
  <c r="T3433" i="2" s="1"/>
  <c r="S3469" i="2"/>
  <c r="T3469" i="2" s="1"/>
  <c r="S3505" i="2"/>
  <c r="T3505" i="2" s="1"/>
  <c r="S3541" i="2"/>
  <c r="T3541" i="2" s="1"/>
  <c r="S3577" i="2"/>
  <c r="T3577" i="2" s="1"/>
  <c r="S3613" i="2"/>
  <c r="T3613" i="2" s="1"/>
  <c r="S3649" i="2"/>
  <c r="T3649" i="2" s="1"/>
  <c r="S3685" i="2"/>
  <c r="T3685" i="2" s="1"/>
  <c r="S3721" i="2"/>
  <c r="T3721" i="2" s="1"/>
  <c r="S3757" i="2"/>
  <c r="T3757" i="2" s="1"/>
  <c r="S3793" i="2"/>
  <c r="T3793" i="2" s="1"/>
  <c r="S3829" i="2"/>
  <c r="T3829" i="2" s="1"/>
  <c r="S3865" i="2"/>
  <c r="T3865" i="2" s="1"/>
  <c r="S3901" i="2"/>
  <c r="T3901" i="2" s="1"/>
  <c r="S3937" i="2"/>
  <c r="T3937" i="2" s="1"/>
  <c r="S3973" i="2"/>
  <c r="T3973" i="2" s="1"/>
  <c r="S4009" i="2"/>
  <c r="T4009" i="2" s="1"/>
  <c r="S4045" i="2"/>
  <c r="T4045" i="2" s="1"/>
  <c r="S4081" i="2"/>
  <c r="T4081" i="2" s="1"/>
  <c r="S4117" i="2"/>
  <c r="T4117" i="2" s="1"/>
  <c r="S4153" i="2"/>
  <c r="T4153" i="2" s="1"/>
  <c r="S4189" i="2"/>
  <c r="T4189" i="2" s="1"/>
  <c r="S4225" i="2"/>
  <c r="T4225" i="2" s="1"/>
  <c r="S4261" i="2"/>
  <c r="T4261" i="2" s="1"/>
  <c r="S4297" i="2"/>
  <c r="T4297" i="2" s="1"/>
  <c r="S4333" i="2"/>
  <c r="T4333" i="2" s="1"/>
  <c r="S4369" i="2"/>
  <c r="T4369" i="2" s="1"/>
  <c r="S4405" i="2"/>
  <c r="T4405" i="2" s="1"/>
  <c r="S4441" i="2"/>
  <c r="T4441" i="2" s="1"/>
  <c r="S4477" i="2"/>
  <c r="T4477" i="2" s="1"/>
  <c r="S4513" i="2"/>
  <c r="T4513" i="2" s="1"/>
  <c r="S4549" i="2"/>
  <c r="T4549" i="2" s="1"/>
  <c r="S4585" i="2"/>
  <c r="T4585" i="2" s="1"/>
  <c r="S4621" i="2"/>
  <c r="T4621" i="2" s="1"/>
  <c r="S4657" i="2"/>
  <c r="T4657" i="2" s="1"/>
  <c r="S4693" i="2"/>
  <c r="T4693" i="2" s="1"/>
  <c r="S4729" i="2"/>
  <c r="T4729" i="2" s="1"/>
  <c r="S4765" i="2"/>
  <c r="T4765" i="2" s="1"/>
  <c r="S4801" i="2"/>
  <c r="T4801" i="2" s="1"/>
  <c r="S4837" i="2"/>
  <c r="T4837" i="2" s="1"/>
  <c r="S4873" i="2"/>
  <c r="T4873" i="2" s="1"/>
  <c r="S4909" i="2"/>
  <c r="T4909" i="2" s="1"/>
  <c r="S4945" i="2"/>
  <c r="T4945" i="2" s="1"/>
  <c r="S4981" i="2"/>
  <c r="T4981" i="2" s="1"/>
  <c r="S5017" i="2"/>
  <c r="T5017" i="2" s="1"/>
  <c r="S5053" i="2"/>
  <c r="T5053" i="2" s="1"/>
  <c r="S5089" i="2"/>
  <c r="T5089" i="2" s="1"/>
  <c r="S5125" i="2"/>
  <c r="T5125" i="2" s="1"/>
  <c r="S5161" i="2"/>
  <c r="T5161" i="2" s="1"/>
  <c r="S5197" i="2"/>
  <c r="T5197" i="2" s="1"/>
  <c r="S5233" i="2"/>
  <c r="T5233" i="2" s="1"/>
  <c r="S5269" i="2"/>
  <c r="T5269" i="2" s="1"/>
  <c r="S5305" i="2"/>
  <c r="T5305" i="2" s="1"/>
  <c r="S5341" i="2"/>
  <c r="T5341" i="2" s="1"/>
  <c r="S5377" i="2"/>
  <c r="T5377" i="2" s="1"/>
  <c r="S5413" i="2"/>
  <c r="T5413" i="2" s="1"/>
  <c r="S5449" i="2"/>
  <c r="T5449" i="2" s="1"/>
  <c r="S5485" i="2"/>
  <c r="T5485" i="2" s="1"/>
  <c r="S5521" i="2"/>
  <c r="T5521" i="2" s="1"/>
  <c r="S5557" i="2"/>
  <c r="T5557" i="2" s="1"/>
  <c r="S5593" i="2"/>
  <c r="T5593" i="2" s="1"/>
  <c r="S5629" i="2"/>
  <c r="T5629" i="2" s="1"/>
  <c r="S5665" i="2"/>
  <c r="T5665" i="2" s="1"/>
  <c r="S5701" i="2"/>
  <c r="T5701" i="2" s="1"/>
  <c r="S5737" i="2"/>
  <c r="T5737" i="2" s="1"/>
  <c r="S5773" i="2"/>
  <c r="T5773" i="2" s="1"/>
  <c r="S5809" i="2"/>
  <c r="T5809" i="2" s="1"/>
  <c r="S5845" i="2"/>
  <c r="T5845" i="2" s="1"/>
  <c r="S5881" i="2"/>
  <c r="T5881" i="2" s="1"/>
  <c r="S5917" i="2"/>
  <c r="T5917" i="2" s="1"/>
  <c r="S5953" i="2"/>
  <c r="T5953" i="2" s="1"/>
  <c r="S5989" i="2"/>
  <c r="T5989" i="2" s="1"/>
  <c r="S6025" i="2"/>
  <c r="T6025" i="2" s="1"/>
  <c r="S6061" i="2"/>
  <c r="T6061" i="2" s="1"/>
  <c r="S6097" i="2"/>
  <c r="T6097" i="2" s="1"/>
  <c r="S6133" i="2"/>
  <c r="T6133" i="2" s="1"/>
  <c r="S6169" i="2"/>
  <c r="T6169" i="2" s="1"/>
  <c r="S6205" i="2"/>
  <c r="T6205" i="2" s="1"/>
  <c r="S6241" i="2"/>
  <c r="T6241" i="2" s="1"/>
  <c r="S6277" i="2"/>
  <c r="T6277" i="2" s="1"/>
  <c r="S6313" i="2"/>
  <c r="T6313" i="2" s="1"/>
  <c r="S6349" i="2"/>
  <c r="T6349" i="2" s="1"/>
  <c r="S6385" i="2"/>
  <c r="T6385" i="2" s="1"/>
  <c r="S6421" i="2"/>
  <c r="T6421" i="2" s="1"/>
  <c r="S6457" i="2"/>
  <c r="T6457" i="2" s="1"/>
  <c r="S6493" i="2"/>
  <c r="T6493" i="2" s="1"/>
  <c r="S6529" i="2"/>
  <c r="T6529" i="2" s="1"/>
  <c r="S6565" i="2"/>
  <c r="T6565" i="2" s="1"/>
  <c r="S6601" i="2"/>
  <c r="T6601" i="2" s="1"/>
  <c r="S6637" i="2"/>
  <c r="T6637" i="2" s="1"/>
  <c r="S6673" i="2"/>
  <c r="T6673" i="2" s="1"/>
  <c r="S6709" i="2"/>
  <c r="T6709" i="2" s="1"/>
  <c r="S6745" i="2"/>
  <c r="T6745" i="2" s="1"/>
  <c r="S6781" i="2"/>
  <c r="T6781" i="2" s="1"/>
  <c r="S6817" i="2"/>
  <c r="T6817" i="2" s="1"/>
  <c r="S6853" i="2"/>
  <c r="T6853" i="2" s="1"/>
  <c r="S6889" i="2"/>
  <c r="T6889" i="2" s="1"/>
  <c r="S6925" i="2"/>
  <c r="T6925" i="2" s="1"/>
  <c r="S6961" i="2"/>
  <c r="T6961" i="2" s="1"/>
  <c r="S6997" i="2"/>
  <c r="T6997" i="2" s="1"/>
  <c r="S7033" i="2"/>
  <c r="T7033" i="2" s="1"/>
  <c r="S7069" i="2"/>
  <c r="T7069" i="2" s="1"/>
  <c r="S7105" i="2"/>
  <c r="T7105" i="2" s="1"/>
  <c r="S7141" i="2"/>
  <c r="T7141" i="2" s="1"/>
  <c r="S7177" i="2"/>
  <c r="T7177" i="2" s="1"/>
  <c r="S7213" i="2"/>
  <c r="T7213" i="2" s="1"/>
  <c r="S7249" i="2"/>
  <c r="T7249" i="2" s="1"/>
  <c r="S7285" i="2"/>
  <c r="T7285" i="2" s="1"/>
  <c r="S7321" i="2"/>
  <c r="T7321" i="2" s="1"/>
  <c r="S7357" i="2"/>
  <c r="T7357" i="2" s="1"/>
  <c r="S7393" i="2"/>
  <c r="T7393" i="2" s="1"/>
  <c r="S7429" i="2"/>
  <c r="T7429" i="2" s="1"/>
  <c r="S7465" i="2"/>
  <c r="T7465" i="2" s="1"/>
  <c r="S7501" i="2"/>
  <c r="T7501" i="2" s="1"/>
  <c r="S7537" i="2"/>
  <c r="T7537" i="2" s="1"/>
  <c r="S7573" i="2"/>
  <c r="T7573" i="2" s="1"/>
  <c r="S7609" i="2"/>
  <c r="T7609" i="2" s="1"/>
  <c r="S7645" i="2"/>
  <c r="T7645" i="2" s="1"/>
  <c r="S7681" i="2"/>
  <c r="T7681" i="2" s="1"/>
  <c r="S7717" i="2"/>
  <c r="T7717" i="2" s="1"/>
  <c r="S7753" i="2"/>
  <c r="T7753" i="2" s="1"/>
  <c r="S7789" i="2"/>
  <c r="T7789" i="2" s="1"/>
  <c r="S7825" i="2"/>
  <c r="T7825" i="2" s="1"/>
  <c r="S7861" i="2"/>
  <c r="T7861" i="2" s="1"/>
  <c r="S7897" i="2"/>
  <c r="T7897" i="2" s="1"/>
  <c r="S7933" i="2"/>
  <c r="T7933" i="2" s="1"/>
  <c r="S7969" i="2"/>
  <c r="T7969" i="2" s="1"/>
  <c r="S8005" i="2"/>
  <c r="T8005" i="2" s="1"/>
  <c r="S8041" i="2"/>
  <c r="T8041" i="2" s="1"/>
  <c r="S8077" i="2"/>
  <c r="T8077" i="2" s="1"/>
  <c r="S8113" i="2"/>
  <c r="T8113" i="2" s="1"/>
  <c r="S8149" i="2"/>
  <c r="T8149" i="2" s="1"/>
  <c r="S8185" i="2"/>
  <c r="T8185" i="2" s="1"/>
  <c r="S8221" i="2"/>
  <c r="T8221" i="2" s="1"/>
  <c r="S8257" i="2"/>
  <c r="T8257" i="2" s="1"/>
  <c r="S8293" i="2"/>
  <c r="T8293" i="2" s="1"/>
  <c r="S8329" i="2"/>
  <c r="T8329" i="2" s="1"/>
  <c r="S8365" i="2"/>
  <c r="T8365" i="2" s="1"/>
  <c r="S8401" i="2"/>
  <c r="T8401" i="2" s="1"/>
  <c r="S8437" i="2"/>
  <c r="T8437" i="2" s="1"/>
  <c r="S8473" i="2"/>
  <c r="T8473" i="2" s="1"/>
  <c r="S2408" i="2"/>
  <c r="T2408" i="2" s="1"/>
  <c r="S2444" i="2"/>
  <c r="T2444" i="2" s="1"/>
  <c r="S2480" i="2"/>
  <c r="T2480" i="2" s="1"/>
  <c r="S2516" i="2"/>
  <c r="T2516" i="2" s="1"/>
  <c r="S2552" i="2"/>
  <c r="T2552" i="2" s="1"/>
  <c r="S2588" i="2"/>
  <c r="T2588" i="2" s="1"/>
  <c r="S2624" i="2"/>
  <c r="T2624" i="2" s="1"/>
  <c r="S2660" i="2"/>
  <c r="T2660" i="2" s="1"/>
  <c r="S2696" i="2"/>
  <c r="T2696" i="2" s="1"/>
  <c r="S2732" i="2"/>
  <c r="T2732" i="2" s="1"/>
  <c r="S2768" i="2"/>
  <c r="T2768" i="2" s="1"/>
  <c r="S2804" i="2"/>
  <c r="T2804" i="2" s="1"/>
  <c r="S2840" i="2"/>
  <c r="T2840" i="2" s="1"/>
  <c r="S2876" i="2"/>
  <c r="T2876" i="2" s="1"/>
  <c r="S2912" i="2"/>
  <c r="T2912" i="2" s="1"/>
  <c r="S2948" i="2"/>
  <c r="T2948" i="2" s="1"/>
  <c r="S2984" i="2"/>
  <c r="T2984" i="2" s="1"/>
  <c r="S3020" i="2"/>
  <c r="T3020" i="2" s="1"/>
  <c r="S3056" i="2"/>
  <c r="T3056" i="2" s="1"/>
  <c r="S3092" i="2"/>
  <c r="T3092" i="2" s="1"/>
  <c r="S3128" i="2"/>
  <c r="T3128" i="2" s="1"/>
  <c r="S3164" i="2"/>
  <c r="T3164" i="2" s="1"/>
  <c r="S3200" i="2"/>
  <c r="T3200" i="2" s="1"/>
  <c r="S3236" i="2"/>
  <c r="T3236" i="2" s="1"/>
  <c r="S3272" i="2"/>
  <c r="T3272" i="2" s="1"/>
  <c r="S3308" i="2"/>
  <c r="T3308" i="2" s="1"/>
  <c r="S3344" i="2"/>
  <c r="T3344" i="2" s="1"/>
  <c r="S3380" i="2"/>
  <c r="T3380" i="2" s="1"/>
  <c r="S3416" i="2"/>
  <c r="T3416" i="2" s="1"/>
  <c r="S3452" i="2"/>
  <c r="T3452" i="2" s="1"/>
  <c r="S3488" i="2"/>
  <c r="T3488" i="2" s="1"/>
  <c r="S3524" i="2"/>
  <c r="T3524" i="2" s="1"/>
  <c r="S3560" i="2"/>
  <c r="T3560" i="2" s="1"/>
  <c r="S3596" i="2"/>
  <c r="T3596" i="2" s="1"/>
  <c r="S3632" i="2"/>
  <c r="T3632" i="2" s="1"/>
  <c r="S3668" i="2"/>
  <c r="T3668" i="2" s="1"/>
  <c r="S3704" i="2"/>
  <c r="T3704" i="2" s="1"/>
  <c r="S3740" i="2"/>
  <c r="T3740" i="2" s="1"/>
  <c r="S3776" i="2"/>
  <c r="T3776" i="2" s="1"/>
  <c r="S3812" i="2"/>
  <c r="T3812" i="2" s="1"/>
  <c r="S3848" i="2"/>
  <c r="T3848" i="2" s="1"/>
  <c r="S3884" i="2"/>
  <c r="T3884" i="2" s="1"/>
  <c r="S3920" i="2"/>
  <c r="T3920" i="2" s="1"/>
  <c r="S3956" i="2"/>
  <c r="T3956" i="2" s="1"/>
  <c r="S3992" i="2"/>
  <c r="T3992" i="2" s="1"/>
  <c r="S4028" i="2"/>
  <c r="T4028" i="2" s="1"/>
  <c r="S4064" i="2"/>
  <c r="T4064" i="2" s="1"/>
  <c r="S4100" i="2"/>
  <c r="T4100" i="2" s="1"/>
  <c r="S4136" i="2"/>
  <c r="T4136" i="2" s="1"/>
  <c r="S4172" i="2"/>
  <c r="T4172" i="2" s="1"/>
  <c r="S4208" i="2"/>
  <c r="T4208" i="2" s="1"/>
  <c r="S4244" i="2"/>
  <c r="T4244" i="2" s="1"/>
  <c r="S4280" i="2"/>
  <c r="T4280" i="2" s="1"/>
  <c r="S4316" i="2"/>
  <c r="T4316" i="2" s="1"/>
  <c r="S4352" i="2"/>
  <c r="T4352" i="2" s="1"/>
  <c r="S4388" i="2"/>
  <c r="T4388" i="2" s="1"/>
  <c r="S4424" i="2"/>
  <c r="T4424" i="2" s="1"/>
  <c r="S4460" i="2"/>
  <c r="T4460" i="2" s="1"/>
  <c r="S4496" i="2"/>
  <c r="T4496" i="2" s="1"/>
  <c r="S4532" i="2"/>
  <c r="T4532" i="2" s="1"/>
  <c r="S4568" i="2"/>
  <c r="T4568" i="2" s="1"/>
  <c r="S4604" i="2"/>
  <c r="T4604" i="2" s="1"/>
  <c r="S4640" i="2"/>
  <c r="T4640" i="2" s="1"/>
  <c r="S4676" i="2"/>
  <c r="T4676" i="2" s="1"/>
  <c r="S4712" i="2"/>
  <c r="T4712" i="2" s="1"/>
  <c r="S4748" i="2"/>
  <c r="T4748" i="2" s="1"/>
  <c r="S4784" i="2"/>
  <c r="T4784" i="2" s="1"/>
  <c r="S4820" i="2"/>
  <c r="T4820" i="2" s="1"/>
  <c r="S4856" i="2"/>
  <c r="T4856" i="2" s="1"/>
  <c r="S4892" i="2"/>
  <c r="T4892" i="2" s="1"/>
  <c r="S4928" i="2"/>
  <c r="T4928" i="2" s="1"/>
  <c r="S4964" i="2"/>
  <c r="T4964" i="2" s="1"/>
  <c r="S5000" i="2"/>
  <c r="T5000" i="2" s="1"/>
  <c r="S5036" i="2"/>
  <c r="T5036" i="2" s="1"/>
  <c r="S5072" i="2"/>
  <c r="T5072" i="2" s="1"/>
  <c r="S5108" i="2"/>
  <c r="T5108" i="2" s="1"/>
  <c r="S5144" i="2"/>
  <c r="T5144" i="2" s="1"/>
  <c r="S5180" i="2"/>
  <c r="T5180" i="2" s="1"/>
  <c r="S5216" i="2"/>
  <c r="T5216" i="2" s="1"/>
  <c r="S5252" i="2"/>
  <c r="T5252" i="2" s="1"/>
  <c r="S5288" i="2"/>
  <c r="T5288" i="2" s="1"/>
  <c r="S5324" i="2"/>
  <c r="T5324" i="2" s="1"/>
  <c r="S5360" i="2"/>
  <c r="T5360" i="2" s="1"/>
  <c r="S5396" i="2"/>
  <c r="T5396" i="2" s="1"/>
  <c r="S5432" i="2"/>
  <c r="T5432" i="2" s="1"/>
  <c r="S5468" i="2"/>
  <c r="T5468" i="2" s="1"/>
  <c r="S5504" i="2"/>
  <c r="T5504" i="2" s="1"/>
  <c r="S5540" i="2"/>
  <c r="T5540" i="2" s="1"/>
  <c r="S5576" i="2"/>
  <c r="T5576" i="2" s="1"/>
  <c r="S5612" i="2"/>
  <c r="T5612" i="2" s="1"/>
  <c r="S5648" i="2"/>
  <c r="T5648" i="2" s="1"/>
  <c r="S5684" i="2"/>
  <c r="T5684" i="2" s="1"/>
  <c r="S5720" i="2"/>
  <c r="T5720" i="2" s="1"/>
  <c r="S5756" i="2"/>
  <c r="T5756" i="2" s="1"/>
  <c r="S5792" i="2"/>
  <c r="T5792" i="2" s="1"/>
  <c r="S5828" i="2"/>
  <c r="T5828" i="2" s="1"/>
  <c r="S5864" i="2"/>
  <c r="T5864" i="2" s="1"/>
  <c r="S5900" i="2"/>
  <c r="T5900" i="2" s="1"/>
  <c r="S5936" i="2"/>
  <c r="T5936" i="2" s="1"/>
  <c r="S5972" i="2"/>
  <c r="T5972" i="2" s="1"/>
  <c r="S6008" i="2"/>
  <c r="T6008" i="2" s="1"/>
  <c r="S6044" i="2"/>
  <c r="T6044" i="2" s="1"/>
  <c r="S6080" i="2"/>
  <c r="T6080" i="2" s="1"/>
  <c r="S6116" i="2"/>
  <c r="T6116" i="2" s="1"/>
  <c r="S6152" i="2"/>
  <c r="T6152" i="2" s="1"/>
  <c r="S6188" i="2"/>
  <c r="T6188" i="2" s="1"/>
  <c r="S6224" i="2"/>
  <c r="T6224" i="2" s="1"/>
  <c r="S6260" i="2"/>
  <c r="T6260" i="2" s="1"/>
  <c r="S6296" i="2"/>
  <c r="T6296" i="2" s="1"/>
  <c r="S6332" i="2"/>
  <c r="T6332" i="2" s="1"/>
  <c r="S6368" i="2"/>
  <c r="T6368" i="2" s="1"/>
  <c r="S6404" i="2"/>
  <c r="T6404" i="2" s="1"/>
  <c r="S6440" i="2"/>
  <c r="T6440" i="2" s="1"/>
  <c r="S6476" i="2"/>
  <c r="T6476" i="2" s="1"/>
  <c r="S6512" i="2"/>
  <c r="T6512" i="2" s="1"/>
  <c r="S6548" i="2"/>
  <c r="T6548" i="2" s="1"/>
  <c r="S6584" i="2"/>
  <c r="T6584" i="2" s="1"/>
  <c r="S6620" i="2"/>
  <c r="T6620" i="2" s="1"/>
  <c r="S6656" i="2"/>
  <c r="T6656" i="2" s="1"/>
  <c r="S6692" i="2"/>
  <c r="T6692" i="2" s="1"/>
  <c r="S6728" i="2"/>
  <c r="T6728" i="2" s="1"/>
  <c r="S6764" i="2"/>
  <c r="T6764" i="2" s="1"/>
  <c r="S6800" i="2"/>
  <c r="T6800" i="2" s="1"/>
  <c r="S6836" i="2"/>
  <c r="T6836" i="2" s="1"/>
  <c r="S6872" i="2"/>
  <c r="T6872" i="2" s="1"/>
  <c r="S6908" i="2"/>
  <c r="T6908" i="2" s="1"/>
  <c r="S6944" i="2"/>
  <c r="T6944" i="2" s="1"/>
  <c r="S6980" i="2"/>
  <c r="T6980" i="2" s="1"/>
  <c r="S7016" i="2"/>
  <c r="T7016" i="2" s="1"/>
  <c r="S7052" i="2"/>
  <c r="T7052" i="2" s="1"/>
  <c r="S7088" i="2"/>
  <c r="T7088" i="2" s="1"/>
  <c r="S7124" i="2"/>
  <c r="T7124" i="2" s="1"/>
  <c r="S7160" i="2"/>
  <c r="T7160" i="2" s="1"/>
  <c r="S7196" i="2"/>
  <c r="T7196" i="2" s="1"/>
  <c r="S7232" i="2"/>
  <c r="T7232" i="2" s="1"/>
  <c r="S7268" i="2"/>
  <c r="T7268" i="2" s="1"/>
  <c r="S7304" i="2"/>
  <c r="T7304" i="2" s="1"/>
  <c r="S7340" i="2"/>
  <c r="T7340" i="2" s="1"/>
  <c r="S7376" i="2"/>
  <c r="T7376" i="2" s="1"/>
  <c r="S7412" i="2"/>
  <c r="T7412" i="2" s="1"/>
  <c r="S7448" i="2"/>
  <c r="T7448" i="2" s="1"/>
  <c r="S7484" i="2"/>
  <c r="T7484" i="2" s="1"/>
  <c r="S7520" i="2"/>
  <c r="T7520" i="2" s="1"/>
  <c r="S7556" i="2"/>
  <c r="T7556" i="2" s="1"/>
  <c r="S7592" i="2"/>
  <c r="T7592" i="2" s="1"/>
  <c r="S7628" i="2"/>
  <c r="T7628" i="2" s="1"/>
  <c r="S7664" i="2"/>
  <c r="T7664" i="2" s="1"/>
  <c r="S7700" i="2"/>
  <c r="T7700" i="2" s="1"/>
  <c r="S7736" i="2"/>
  <c r="T7736" i="2" s="1"/>
  <c r="S7772" i="2"/>
  <c r="T7772" i="2" s="1"/>
  <c r="S7808" i="2"/>
  <c r="T7808" i="2" s="1"/>
  <c r="S7844" i="2"/>
  <c r="T7844" i="2" s="1"/>
  <c r="S7880" i="2"/>
  <c r="T7880" i="2" s="1"/>
  <c r="S7916" i="2"/>
  <c r="T7916" i="2" s="1"/>
  <c r="S7952" i="2"/>
  <c r="T7952" i="2" s="1"/>
  <c r="S7988" i="2"/>
  <c r="T7988" i="2" s="1"/>
  <c r="S8024" i="2"/>
  <c r="T8024" i="2" s="1"/>
  <c r="S8060" i="2"/>
  <c r="T8060" i="2" s="1"/>
  <c r="S8096" i="2"/>
  <c r="T8096" i="2" s="1"/>
  <c r="S8132" i="2"/>
  <c r="T8132" i="2" s="1"/>
  <c r="S8168" i="2"/>
  <c r="T8168" i="2" s="1"/>
  <c r="S8204" i="2"/>
  <c r="T8204" i="2" s="1"/>
  <c r="S8240" i="2"/>
  <c r="T8240" i="2" s="1"/>
  <c r="S8276" i="2"/>
  <c r="T8276" i="2" s="1"/>
  <c r="S8312" i="2"/>
  <c r="T8312" i="2" s="1"/>
  <c r="S8348" i="2"/>
  <c r="T8348" i="2" s="1"/>
  <c r="S8384" i="2"/>
  <c r="T8384" i="2" s="1"/>
  <c r="S8420" i="2"/>
  <c r="T8420" i="2" s="1"/>
  <c r="S8456" i="2"/>
  <c r="T8456" i="2" s="1"/>
  <c r="S8492" i="2"/>
  <c r="T8492" i="2" s="1"/>
  <c r="S8528" i="2"/>
  <c r="T8528" i="2" s="1"/>
  <c r="S8564" i="2"/>
  <c r="T8564" i="2" s="1"/>
  <c r="S8600" i="2"/>
  <c r="T8600" i="2" s="1"/>
  <c r="S8636" i="2"/>
  <c r="T8636" i="2" s="1"/>
  <c r="S8672" i="2"/>
  <c r="T8672" i="2" s="1"/>
  <c r="S8708" i="2"/>
  <c r="T8708" i="2" s="1"/>
  <c r="S8744" i="2"/>
  <c r="T8744" i="2" s="1"/>
  <c r="S8780" i="2"/>
  <c r="T8780" i="2" s="1"/>
  <c r="S8816" i="2"/>
  <c r="T8816" i="2" s="1"/>
  <c r="S8554" i="2"/>
  <c r="T8554" i="2" s="1"/>
  <c r="S8590" i="2"/>
  <c r="T8590" i="2" s="1"/>
  <c r="S8626" i="2"/>
  <c r="T8626" i="2" s="1"/>
  <c r="S8662" i="2"/>
  <c r="T8662" i="2" s="1"/>
  <c r="S8698" i="2"/>
  <c r="T8698" i="2" s="1"/>
  <c r="S8734" i="2"/>
  <c r="T8734" i="2" s="1"/>
  <c r="S8770" i="2"/>
  <c r="T8770" i="2" s="1"/>
  <c r="S8806" i="2"/>
  <c r="T8806" i="2" s="1"/>
  <c r="S8842" i="2"/>
  <c r="T8842" i="2" s="1"/>
  <c r="S8878" i="2"/>
  <c r="T8878" i="2" s="1"/>
  <c r="S8914" i="2"/>
  <c r="T8914" i="2" s="1"/>
  <c r="S8950" i="2"/>
  <c r="T8950" i="2" s="1"/>
  <c r="S8986" i="2"/>
  <c r="T8986" i="2" s="1"/>
  <c r="S9022" i="2"/>
  <c r="T9022" i="2" s="1"/>
  <c r="S9058" i="2"/>
  <c r="T9058" i="2" s="1"/>
  <c r="S9094" i="2"/>
  <c r="T9094" i="2" s="1"/>
  <c r="S9130" i="2"/>
  <c r="T9130" i="2" s="1"/>
  <c r="S9166" i="2"/>
  <c r="T9166" i="2" s="1"/>
  <c r="S9202" i="2"/>
  <c r="T9202" i="2" s="1"/>
  <c r="S9238" i="2"/>
  <c r="T9238" i="2" s="1"/>
  <c r="S9274" i="2"/>
  <c r="T9274" i="2" s="1"/>
  <c r="S9310" i="2"/>
  <c r="T9310" i="2" s="1"/>
  <c r="S9346" i="2"/>
  <c r="T9346" i="2" s="1"/>
  <c r="S9382" i="2"/>
  <c r="T9382" i="2" s="1"/>
  <c r="S9418" i="2"/>
  <c r="T9418" i="2" s="1"/>
  <c r="S9454" i="2"/>
  <c r="T9454" i="2" s="1"/>
  <c r="S9490" i="2"/>
  <c r="T9490" i="2" s="1"/>
  <c r="S9526" i="2"/>
  <c r="T9526" i="2" s="1"/>
  <c r="S9562" i="2"/>
  <c r="T9562" i="2" s="1"/>
  <c r="S9598" i="2"/>
  <c r="T9598" i="2" s="1"/>
  <c r="S9634" i="2"/>
  <c r="T9634" i="2" s="1"/>
  <c r="S9670" i="2"/>
  <c r="T9670" i="2" s="1"/>
  <c r="S9706" i="2"/>
  <c r="T9706" i="2" s="1"/>
  <c r="S9742" i="2"/>
  <c r="T9742" i="2" s="1"/>
  <c r="S9778" i="2"/>
  <c r="T9778" i="2" s="1"/>
  <c r="S9814" i="2"/>
  <c r="T9814" i="2" s="1"/>
  <c r="S9850" i="2"/>
  <c r="T9850" i="2" s="1"/>
  <c r="S9886" i="2"/>
  <c r="T9886" i="2" s="1"/>
  <c r="S7967" i="2"/>
  <c r="T7967" i="2" s="1"/>
  <c r="S8003" i="2"/>
  <c r="T8003" i="2" s="1"/>
  <c r="S8039" i="2"/>
  <c r="T8039" i="2" s="1"/>
  <c r="S8075" i="2"/>
  <c r="T8075" i="2" s="1"/>
  <c r="S8111" i="2"/>
  <c r="T8111" i="2" s="1"/>
  <c r="S8147" i="2"/>
  <c r="T8147" i="2" s="1"/>
  <c r="S8183" i="2"/>
  <c r="T8183" i="2" s="1"/>
  <c r="S8219" i="2"/>
  <c r="T8219" i="2" s="1"/>
  <c r="S8255" i="2"/>
  <c r="T8255" i="2" s="1"/>
  <c r="S8291" i="2"/>
  <c r="T8291" i="2" s="1"/>
  <c r="S8327" i="2"/>
  <c r="T8327" i="2" s="1"/>
  <c r="S8363" i="2"/>
  <c r="T8363" i="2" s="1"/>
  <c r="S8399" i="2"/>
  <c r="T8399" i="2" s="1"/>
  <c r="S8435" i="2"/>
  <c r="T8435" i="2" s="1"/>
  <c r="S8471" i="2"/>
  <c r="T8471" i="2" s="1"/>
  <c r="S8507" i="2"/>
  <c r="T8507" i="2" s="1"/>
  <c r="S8543" i="2"/>
  <c r="T8543" i="2" s="1"/>
  <c r="S8579" i="2"/>
  <c r="T8579" i="2" s="1"/>
  <c r="S8615" i="2"/>
  <c r="T8615" i="2" s="1"/>
  <c r="S8651" i="2"/>
  <c r="T8651" i="2" s="1"/>
  <c r="S8687" i="2"/>
  <c r="T8687" i="2" s="1"/>
  <c r="S8723" i="2"/>
  <c r="T8723" i="2" s="1"/>
  <c r="S8759" i="2"/>
  <c r="T8759" i="2" s="1"/>
  <c r="S8795" i="2"/>
  <c r="T8795" i="2" s="1"/>
  <c r="S8831" i="2"/>
  <c r="T8831" i="2" s="1"/>
  <c r="S8867" i="2"/>
  <c r="T8867" i="2" s="1"/>
  <c r="S8903" i="2"/>
  <c r="T8903" i="2" s="1"/>
  <c r="S8939" i="2"/>
  <c r="T8939" i="2" s="1"/>
  <c r="S8975" i="2"/>
  <c r="T8975" i="2" s="1"/>
  <c r="S9011" i="2"/>
  <c r="T9011" i="2" s="1"/>
  <c r="S9047" i="2"/>
  <c r="T9047" i="2" s="1"/>
  <c r="S9083" i="2"/>
  <c r="T9083" i="2" s="1"/>
  <c r="S9119" i="2"/>
  <c r="T9119" i="2" s="1"/>
  <c r="S9155" i="2"/>
  <c r="T9155" i="2" s="1"/>
  <c r="S9191" i="2"/>
  <c r="T9191" i="2" s="1"/>
  <c r="S9227" i="2"/>
  <c r="T9227" i="2" s="1"/>
  <c r="S9263" i="2"/>
  <c r="T9263" i="2" s="1"/>
  <c r="S9299" i="2"/>
  <c r="T9299" i="2" s="1"/>
  <c r="S9335" i="2"/>
  <c r="T9335" i="2" s="1"/>
  <c r="S9371" i="2"/>
  <c r="T9371" i="2" s="1"/>
  <c r="S9407" i="2"/>
  <c r="T9407" i="2" s="1"/>
  <c r="S9443" i="2"/>
  <c r="T9443" i="2" s="1"/>
  <c r="S9479" i="2"/>
  <c r="T9479" i="2" s="1"/>
  <c r="S9515" i="2"/>
  <c r="T9515" i="2" s="1"/>
  <c r="S9551" i="2"/>
  <c r="T9551" i="2" s="1"/>
  <c r="S9587" i="2"/>
  <c r="T9587" i="2" s="1"/>
  <c r="S9623" i="2"/>
  <c r="T9623" i="2" s="1"/>
  <c r="S9659" i="2"/>
  <c r="T9659" i="2" s="1"/>
  <c r="S9695" i="2"/>
  <c r="T9695" i="2" s="1"/>
  <c r="S9731" i="2"/>
  <c r="T9731" i="2" s="1"/>
  <c r="S9767" i="2"/>
  <c r="T9767" i="2" s="1"/>
  <c r="S9803" i="2"/>
  <c r="T9803" i="2" s="1"/>
  <c r="S9839" i="2"/>
  <c r="T9839" i="2" s="1"/>
  <c r="S9875" i="2"/>
  <c r="T9875" i="2" s="1"/>
  <c r="S9911" i="2"/>
  <c r="T9911" i="2" s="1"/>
  <c r="S8532" i="2"/>
  <c r="T8532" i="2" s="1"/>
  <c r="S8568" i="2"/>
  <c r="T8568" i="2" s="1"/>
  <c r="S8604" i="2"/>
  <c r="T8604" i="2" s="1"/>
  <c r="S8640" i="2"/>
  <c r="T8640" i="2" s="1"/>
  <c r="S8676" i="2"/>
  <c r="T8676" i="2" s="1"/>
  <c r="S8712" i="2"/>
  <c r="T8712" i="2" s="1"/>
  <c r="S8748" i="2"/>
  <c r="T8748" i="2" s="1"/>
  <c r="S8784" i="2"/>
  <c r="T8784" i="2" s="1"/>
  <c r="S8820" i="2"/>
  <c r="T8820" i="2" s="1"/>
  <c r="S8856" i="2"/>
  <c r="T8856" i="2" s="1"/>
  <c r="S8892" i="2"/>
  <c r="T8892" i="2" s="1"/>
  <c r="S8928" i="2"/>
  <c r="T8928" i="2" s="1"/>
  <c r="S8964" i="2"/>
  <c r="T8964" i="2" s="1"/>
  <c r="S9000" i="2"/>
  <c r="T9000" i="2" s="1"/>
  <c r="S9036" i="2"/>
  <c r="T9036" i="2" s="1"/>
  <c r="S9072" i="2"/>
  <c r="T9072" i="2" s="1"/>
  <c r="S9108" i="2"/>
  <c r="T9108" i="2" s="1"/>
  <c r="S9144" i="2"/>
  <c r="T9144" i="2" s="1"/>
  <c r="S9180" i="2"/>
  <c r="T9180" i="2" s="1"/>
  <c r="S9216" i="2"/>
  <c r="T9216" i="2" s="1"/>
  <c r="S9252" i="2"/>
  <c r="T9252" i="2" s="1"/>
  <c r="S9288" i="2"/>
  <c r="T9288" i="2" s="1"/>
  <c r="S9324" i="2"/>
  <c r="T9324" i="2" s="1"/>
  <c r="S9360" i="2"/>
  <c r="T9360" i="2" s="1"/>
  <c r="S9396" i="2"/>
  <c r="T9396" i="2" s="1"/>
  <c r="S9432" i="2"/>
  <c r="T9432" i="2" s="1"/>
  <c r="S9468" i="2"/>
  <c r="T9468" i="2" s="1"/>
  <c r="S9504" i="2"/>
  <c r="T9504" i="2" s="1"/>
  <c r="S9540" i="2"/>
  <c r="T9540" i="2" s="1"/>
  <c r="S9576" i="2"/>
  <c r="T9576" i="2" s="1"/>
  <c r="S9612" i="2"/>
  <c r="T9612" i="2" s="1"/>
  <c r="S9648" i="2"/>
  <c r="T9648" i="2" s="1"/>
  <c r="S9684" i="2"/>
  <c r="T9684" i="2" s="1"/>
  <c r="S9720" i="2"/>
  <c r="T9720" i="2" s="1"/>
  <c r="S9756" i="2"/>
  <c r="T9756" i="2" s="1"/>
  <c r="S9792" i="2"/>
  <c r="T9792" i="2" s="1"/>
  <c r="S9828" i="2"/>
  <c r="T9828" i="2" s="1"/>
  <c r="S9864" i="2"/>
  <c r="T9864" i="2" s="1"/>
  <c r="S9900" i="2"/>
  <c r="T9900" i="2" s="1"/>
  <c r="S8509" i="2"/>
  <c r="T8509" i="2" s="1"/>
  <c r="S8545" i="2"/>
  <c r="T8545" i="2" s="1"/>
  <c r="S8581" i="2"/>
  <c r="T8581" i="2" s="1"/>
  <c r="S8617" i="2"/>
  <c r="T8617" i="2" s="1"/>
  <c r="S8653" i="2"/>
  <c r="T8653" i="2" s="1"/>
  <c r="S8689" i="2"/>
  <c r="T8689" i="2" s="1"/>
  <c r="S8725" i="2"/>
  <c r="T8725" i="2" s="1"/>
  <c r="S8761" i="2"/>
  <c r="T8761" i="2" s="1"/>
  <c r="S8797" i="2"/>
  <c r="T8797" i="2" s="1"/>
  <c r="S8833" i="2"/>
  <c r="T8833" i="2" s="1"/>
  <c r="S8869" i="2"/>
  <c r="T8869" i="2" s="1"/>
  <c r="S8905" i="2"/>
  <c r="T8905" i="2" s="1"/>
  <c r="S8941" i="2"/>
  <c r="T8941" i="2" s="1"/>
  <c r="S8977" i="2"/>
  <c r="T8977" i="2" s="1"/>
  <c r="S9013" i="2"/>
  <c r="T9013" i="2" s="1"/>
  <c r="S9049" i="2"/>
  <c r="T9049" i="2" s="1"/>
  <c r="S9085" i="2"/>
  <c r="T9085" i="2" s="1"/>
  <c r="S9121" i="2"/>
  <c r="T9121" i="2" s="1"/>
  <c r="S9157" i="2"/>
  <c r="T9157" i="2" s="1"/>
  <c r="S9193" i="2"/>
  <c r="T9193" i="2" s="1"/>
  <c r="S9229" i="2"/>
  <c r="T9229" i="2" s="1"/>
  <c r="S9265" i="2"/>
  <c r="T9265" i="2" s="1"/>
  <c r="S9301" i="2"/>
  <c r="T9301" i="2" s="1"/>
  <c r="S9337" i="2"/>
  <c r="T9337" i="2" s="1"/>
  <c r="S9373" i="2"/>
  <c r="T9373" i="2" s="1"/>
  <c r="S9409" i="2"/>
  <c r="T9409" i="2" s="1"/>
  <c r="S9445" i="2"/>
  <c r="T9445" i="2" s="1"/>
  <c r="S9481" i="2"/>
  <c r="T9481" i="2" s="1"/>
  <c r="S9517" i="2"/>
  <c r="T9517" i="2" s="1"/>
  <c r="S9553" i="2"/>
  <c r="T9553" i="2" s="1"/>
  <c r="S9589" i="2"/>
  <c r="T9589" i="2" s="1"/>
  <c r="S9625" i="2"/>
  <c r="T9625" i="2" s="1"/>
  <c r="S9661" i="2"/>
  <c r="T9661" i="2" s="1"/>
  <c r="S9697" i="2"/>
  <c r="T9697" i="2" s="1"/>
  <c r="S9733" i="2"/>
  <c r="T9733" i="2" s="1"/>
  <c r="S9769" i="2"/>
  <c r="T9769" i="2" s="1"/>
  <c r="S9805" i="2"/>
  <c r="T9805" i="2" s="1"/>
  <c r="S9841" i="2"/>
  <c r="T9841" i="2" s="1"/>
  <c r="S9877" i="2"/>
  <c r="T9877" i="2" s="1"/>
  <c r="S8846" i="2"/>
  <c r="T8846" i="2" s="1"/>
  <c r="S8882" i="2"/>
  <c r="T8882" i="2" s="1"/>
  <c r="S8918" i="2"/>
  <c r="T8918" i="2" s="1"/>
  <c r="S8954" i="2"/>
  <c r="T8954" i="2" s="1"/>
  <c r="S8990" i="2"/>
  <c r="T8990" i="2" s="1"/>
  <c r="S9026" i="2"/>
  <c r="T9026" i="2" s="1"/>
  <c r="S9062" i="2"/>
  <c r="T9062" i="2" s="1"/>
  <c r="S9098" i="2"/>
  <c r="T9098" i="2" s="1"/>
  <c r="S9134" i="2"/>
  <c r="T9134" i="2" s="1"/>
  <c r="S9170" i="2"/>
  <c r="T9170" i="2" s="1"/>
  <c r="S9206" i="2"/>
  <c r="T9206" i="2" s="1"/>
  <c r="S9242" i="2"/>
  <c r="T9242" i="2" s="1"/>
  <c r="S9278" i="2"/>
  <c r="T9278" i="2" s="1"/>
  <c r="S9314" i="2"/>
  <c r="T9314" i="2" s="1"/>
  <c r="S9350" i="2"/>
  <c r="T9350" i="2" s="1"/>
  <c r="S9386" i="2"/>
  <c r="T9386" i="2" s="1"/>
  <c r="S9422" i="2"/>
  <c r="T9422" i="2" s="1"/>
  <c r="S9458" i="2"/>
  <c r="T9458" i="2" s="1"/>
  <c r="S9494" i="2"/>
  <c r="T9494" i="2" s="1"/>
  <c r="S9530" i="2"/>
  <c r="T9530" i="2" s="1"/>
  <c r="S9566" i="2"/>
  <c r="T9566" i="2" s="1"/>
  <c r="S9602" i="2"/>
  <c r="T9602" i="2" s="1"/>
  <c r="S9638" i="2"/>
  <c r="T9638" i="2" s="1"/>
  <c r="S9674" i="2"/>
  <c r="T9674" i="2" s="1"/>
  <c r="S9710" i="2"/>
  <c r="T9710" i="2" s="1"/>
  <c r="S9746" i="2"/>
  <c r="T9746" i="2" s="1"/>
  <c r="S9782" i="2"/>
  <c r="T9782" i="2" s="1"/>
  <c r="S9818" i="2"/>
  <c r="T9818" i="2" s="1"/>
  <c r="S9854" i="2"/>
  <c r="T9854" i="2" s="1"/>
  <c r="S9890" i="2"/>
  <c r="T9890" i="2" s="1"/>
  <c r="S5026" i="2"/>
  <c r="T5026" i="2" s="1"/>
  <c r="S5062" i="2"/>
  <c r="T5062" i="2" s="1"/>
  <c r="S5098" i="2"/>
  <c r="T5098" i="2" s="1"/>
  <c r="S5134" i="2"/>
  <c r="T5134" i="2" s="1"/>
  <c r="S5170" i="2"/>
  <c r="T5170" i="2" s="1"/>
  <c r="S5206" i="2"/>
  <c r="T5206" i="2" s="1"/>
  <c r="S5242" i="2"/>
  <c r="T5242" i="2" s="1"/>
  <c r="S5278" i="2"/>
  <c r="T5278" i="2" s="1"/>
  <c r="S5314" i="2"/>
  <c r="T5314" i="2" s="1"/>
  <c r="S5350" i="2"/>
  <c r="T5350" i="2" s="1"/>
  <c r="S5386" i="2"/>
  <c r="T5386" i="2" s="1"/>
  <c r="S5422" i="2"/>
  <c r="T5422" i="2" s="1"/>
  <c r="S5458" i="2"/>
  <c r="T5458" i="2" s="1"/>
  <c r="S5494" i="2"/>
  <c r="T5494" i="2" s="1"/>
  <c r="S5530" i="2"/>
  <c r="T5530" i="2" s="1"/>
  <c r="S5566" i="2"/>
  <c r="T5566" i="2" s="1"/>
  <c r="S5602" i="2"/>
  <c r="T5602" i="2" s="1"/>
  <c r="S5638" i="2"/>
  <c r="T5638" i="2" s="1"/>
  <c r="S5674" i="2"/>
  <c r="T5674" i="2" s="1"/>
  <c r="S5710" i="2"/>
  <c r="T5710" i="2" s="1"/>
  <c r="S5746" i="2"/>
  <c r="T5746" i="2" s="1"/>
  <c r="S5782" i="2"/>
  <c r="T5782" i="2" s="1"/>
  <c r="S5818" i="2"/>
  <c r="T5818" i="2" s="1"/>
  <c r="S5854" i="2"/>
  <c r="T5854" i="2" s="1"/>
  <c r="S5890" i="2"/>
  <c r="T5890" i="2" s="1"/>
  <c r="S5926" i="2"/>
  <c r="T5926" i="2" s="1"/>
  <c r="S5962" i="2"/>
  <c r="T5962" i="2" s="1"/>
  <c r="S5998" i="2"/>
  <c r="T5998" i="2" s="1"/>
  <c r="S6034" i="2"/>
  <c r="T6034" i="2" s="1"/>
  <c r="S6070" i="2"/>
  <c r="T6070" i="2" s="1"/>
  <c r="S6106" i="2"/>
  <c r="T6106" i="2" s="1"/>
  <c r="S6142" i="2"/>
  <c r="T6142" i="2" s="1"/>
  <c r="S6178" i="2"/>
  <c r="T6178" i="2" s="1"/>
  <c r="S6214" i="2"/>
  <c r="T6214" i="2" s="1"/>
  <c r="S6250" i="2"/>
  <c r="T6250" i="2" s="1"/>
  <c r="S6286" i="2"/>
  <c r="T6286" i="2" s="1"/>
  <c r="S6322" i="2"/>
  <c r="T6322" i="2" s="1"/>
  <c r="S6358" i="2"/>
  <c r="T6358" i="2" s="1"/>
  <c r="S6394" i="2"/>
  <c r="T6394" i="2" s="1"/>
  <c r="S6430" i="2"/>
  <c r="T6430" i="2" s="1"/>
  <c r="S6466" i="2"/>
  <c r="T6466" i="2" s="1"/>
  <c r="S6502" i="2"/>
  <c r="T6502" i="2" s="1"/>
  <c r="S6538" i="2"/>
  <c r="T6538" i="2" s="1"/>
  <c r="S6574" i="2"/>
  <c r="T6574" i="2" s="1"/>
  <c r="S6610" i="2"/>
  <c r="T6610" i="2" s="1"/>
  <c r="S6646" i="2"/>
  <c r="T6646" i="2" s="1"/>
  <c r="S6682" i="2"/>
  <c r="T6682" i="2" s="1"/>
  <c r="S6718" i="2"/>
  <c r="T6718" i="2" s="1"/>
  <c r="S6754" i="2"/>
  <c r="T6754" i="2" s="1"/>
  <c r="S6790" i="2"/>
  <c r="T6790" i="2" s="1"/>
  <c r="S6826" i="2"/>
  <c r="T6826" i="2" s="1"/>
  <c r="S6862" i="2"/>
  <c r="T6862" i="2" s="1"/>
  <c r="S6898" i="2"/>
  <c r="T6898" i="2" s="1"/>
  <c r="S6934" i="2"/>
  <c r="T6934" i="2" s="1"/>
  <c r="S6970" i="2"/>
  <c r="T6970" i="2" s="1"/>
  <c r="S7006" i="2"/>
  <c r="T7006" i="2" s="1"/>
  <c r="S7042" i="2"/>
  <c r="T7042" i="2" s="1"/>
  <c r="S7078" i="2"/>
  <c r="T7078" i="2" s="1"/>
  <c r="S7114" i="2"/>
  <c r="T7114" i="2" s="1"/>
  <c r="S7150" i="2"/>
  <c r="T7150" i="2" s="1"/>
  <c r="S7186" i="2"/>
  <c r="T7186" i="2" s="1"/>
  <c r="S7222" i="2"/>
  <c r="T7222" i="2" s="1"/>
  <c r="S7258" i="2"/>
  <c r="T7258" i="2" s="1"/>
  <c r="S7294" i="2"/>
  <c r="T7294" i="2" s="1"/>
  <c r="S7330" i="2"/>
  <c r="T7330" i="2" s="1"/>
  <c r="S7366" i="2"/>
  <c r="T7366" i="2" s="1"/>
  <c r="S7402" i="2"/>
  <c r="T7402" i="2" s="1"/>
  <c r="S7438" i="2"/>
  <c r="T7438" i="2" s="1"/>
  <c r="S7474" i="2"/>
  <c r="T7474" i="2" s="1"/>
  <c r="S7510" i="2"/>
  <c r="T7510" i="2" s="1"/>
  <c r="S7546" i="2"/>
  <c r="T7546" i="2" s="1"/>
  <c r="S7582" i="2"/>
  <c r="T7582" i="2" s="1"/>
  <c r="S7618" i="2"/>
  <c r="T7618" i="2" s="1"/>
  <c r="S7654" i="2"/>
  <c r="T7654" i="2" s="1"/>
  <c r="S7690" i="2"/>
  <c r="T7690" i="2" s="1"/>
  <c r="S7726" i="2"/>
  <c r="T7726" i="2" s="1"/>
  <c r="S7762" i="2"/>
  <c r="T7762" i="2" s="1"/>
  <c r="S7798" i="2"/>
  <c r="T7798" i="2" s="1"/>
  <c r="S7834" i="2"/>
  <c r="T7834" i="2" s="1"/>
  <c r="S7870" i="2"/>
  <c r="T7870" i="2" s="1"/>
  <c r="S7906" i="2"/>
  <c r="T7906" i="2" s="1"/>
  <c r="S7942" i="2"/>
  <c r="T7942" i="2" s="1"/>
  <c r="S7978" i="2"/>
  <c r="T7978" i="2" s="1"/>
  <c r="S8014" i="2"/>
  <c r="T8014" i="2" s="1"/>
  <c r="S8050" i="2"/>
  <c r="T8050" i="2" s="1"/>
  <c r="S8086" i="2"/>
  <c r="T8086" i="2" s="1"/>
  <c r="S8122" i="2"/>
  <c r="T8122" i="2" s="1"/>
  <c r="S8158" i="2"/>
  <c r="T8158" i="2" s="1"/>
  <c r="S8194" i="2"/>
  <c r="T8194" i="2" s="1"/>
  <c r="S8230" i="2"/>
  <c r="T8230" i="2" s="1"/>
  <c r="S8266" i="2"/>
  <c r="T8266" i="2" s="1"/>
  <c r="S8302" i="2"/>
  <c r="T8302" i="2" s="1"/>
  <c r="S8338" i="2"/>
  <c r="T8338" i="2" s="1"/>
  <c r="S8374" i="2"/>
  <c r="T8374" i="2" s="1"/>
  <c r="S8410" i="2"/>
  <c r="T8410" i="2" s="1"/>
  <c r="S8446" i="2"/>
  <c r="T8446" i="2" s="1"/>
  <c r="S8482" i="2"/>
  <c r="T8482" i="2" s="1"/>
  <c r="S8518" i="2"/>
  <c r="T8518" i="2" s="1"/>
  <c r="S2423" i="2"/>
  <c r="T2423" i="2" s="1"/>
  <c r="S2459" i="2"/>
  <c r="T2459" i="2" s="1"/>
  <c r="S2495" i="2"/>
  <c r="T2495" i="2" s="1"/>
  <c r="S2531" i="2"/>
  <c r="T2531" i="2" s="1"/>
  <c r="S2567" i="2"/>
  <c r="T2567" i="2" s="1"/>
  <c r="S2603" i="2"/>
  <c r="T2603" i="2" s="1"/>
  <c r="S2639" i="2"/>
  <c r="T2639" i="2" s="1"/>
  <c r="S2675" i="2"/>
  <c r="T2675" i="2" s="1"/>
  <c r="S2711" i="2"/>
  <c r="T2711" i="2" s="1"/>
  <c r="S2747" i="2"/>
  <c r="T2747" i="2" s="1"/>
  <c r="S2783" i="2"/>
  <c r="T2783" i="2" s="1"/>
  <c r="S2819" i="2"/>
  <c r="T2819" i="2" s="1"/>
  <c r="S2855" i="2"/>
  <c r="T2855" i="2" s="1"/>
  <c r="S2891" i="2"/>
  <c r="T2891" i="2" s="1"/>
  <c r="S2927" i="2"/>
  <c r="T2927" i="2" s="1"/>
  <c r="S2963" i="2"/>
  <c r="T2963" i="2" s="1"/>
  <c r="S2999" i="2"/>
  <c r="T2999" i="2" s="1"/>
  <c r="S3035" i="2"/>
  <c r="T3035" i="2" s="1"/>
  <c r="S3071" i="2"/>
  <c r="T3071" i="2" s="1"/>
  <c r="S3107" i="2"/>
  <c r="T3107" i="2" s="1"/>
  <c r="S3143" i="2"/>
  <c r="T3143" i="2" s="1"/>
  <c r="S3179" i="2"/>
  <c r="T3179" i="2" s="1"/>
  <c r="S3215" i="2"/>
  <c r="T3215" i="2" s="1"/>
  <c r="S3251" i="2"/>
  <c r="T3251" i="2" s="1"/>
  <c r="S3287" i="2"/>
  <c r="T3287" i="2" s="1"/>
  <c r="S3323" i="2"/>
  <c r="T3323" i="2" s="1"/>
  <c r="S3359" i="2"/>
  <c r="T3359" i="2" s="1"/>
  <c r="S3395" i="2"/>
  <c r="T3395" i="2" s="1"/>
  <c r="S3431" i="2"/>
  <c r="T3431" i="2" s="1"/>
  <c r="S3467" i="2"/>
  <c r="T3467" i="2" s="1"/>
  <c r="S3503" i="2"/>
  <c r="T3503" i="2" s="1"/>
  <c r="S3539" i="2"/>
  <c r="T3539" i="2" s="1"/>
  <c r="S3575" i="2"/>
  <c r="T3575" i="2" s="1"/>
  <c r="S3611" i="2"/>
  <c r="T3611" i="2" s="1"/>
  <c r="S3647" i="2"/>
  <c r="T3647" i="2" s="1"/>
  <c r="S3683" i="2"/>
  <c r="T3683" i="2" s="1"/>
  <c r="S3719" i="2"/>
  <c r="T3719" i="2" s="1"/>
  <c r="S3755" i="2"/>
  <c r="T3755" i="2" s="1"/>
  <c r="S3791" i="2"/>
  <c r="T3791" i="2" s="1"/>
  <c r="S3827" i="2"/>
  <c r="T3827" i="2" s="1"/>
  <c r="S3863" i="2"/>
  <c r="T3863" i="2" s="1"/>
  <c r="S3899" i="2"/>
  <c r="T3899" i="2" s="1"/>
  <c r="S3935" i="2"/>
  <c r="T3935" i="2" s="1"/>
  <c r="S3971" i="2"/>
  <c r="T3971" i="2" s="1"/>
  <c r="S4007" i="2"/>
  <c r="T4007" i="2" s="1"/>
  <c r="S4043" i="2"/>
  <c r="T4043" i="2" s="1"/>
  <c r="S4079" i="2"/>
  <c r="T4079" i="2" s="1"/>
  <c r="S4115" i="2"/>
  <c r="T4115" i="2" s="1"/>
  <c r="S4151" i="2"/>
  <c r="T4151" i="2" s="1"/>
  <c r="S4187" i="2"/>
  <c r="T4187" i="2" s="1"/>
  <c r="S4223" i="2"/>
  <c r="T4223" i="2" s="1"/>
  <c r="S4259" i="2"/>
  <c r="T4259" i="2" s="1"/>
  <c r="S4295" i="2"/>
  <c r="T4295" i="2" s="1"/>
  <c r="S4331" i="2"/>
  <c r="T4331" i="2" s="1"/>
  <c r="S4367" i="2"/>
  <c r="T4367" i="2" s="1"/>
  <c r="S4403" i="2"/>
  <c r="T4403" i="2" s="1"/>
  <c r="S4439" i="2"/>
  <c r="T4439" i="2" s="1"/>
  <c r="S4475" i="2"/>
  <c r="T4475" i="2" s="1"/>
  <c r="S4511" i="2"/>
  <c r="T4511" i="2" s="1"/>
  <c r="S4547" i="2"/>
  <c r="T4547" i="2" s="1"/>
  <c r="S4583" i="2"/>
  <c r="T4583" i="2" s="1"/>
  <c r="S4619" i="2"/>
  <c r="T4619" i="2" s="1"/>
  <c r="S4655" i="2"/>
  <c r="T4655" i="2" s="1"/>
  <c r="S4691" i="2"/>
  <c r="T4691" i="2" s="1"/>
  <c r="S4727" i="2"/>
  <c r="T4727" i="2" s="1"/>
  <c r="S4763" i="2"/>
  <c r="T4763" i="2" s="1"/>
  <c r="S4799" i="2"/>
  <c r="T4799" i="2" s="1"/>
  <c r="S4835" i="2"/>
  <c r="T4835" i="2" s="1"/>
  <c r="S4871" i="2"/>
  <c r="T4871" i="2" s="1"/>
  <c r="S4907" i="2"/>
  <c r="T4907" i="2" s="1"/>
  <c r="S4943" i="2"/>
  <c r="T4943" i="2" s="1"/>
  <c r="S4979" i="2"/>
  <c r="T4979" i="2" s="1"/>
  <c r="S5015" i="2"/>
  <c r="T5015" i="2" s="1"/>
  <c r="S5051" i="2"/>
  <c r="T5051" i="2" s="1"/>
  <c r="S5087" i="2"/>
  <c r="T5087" i="2" s="1"/>
  <c r="S5123" i="2"/>
  <c r="T5123" i="2" s="1"/>
  <c r="S5159" i="2"/>
  <c r="T5159" i="2" s="1"/>
  <c r="S5195" i="2"/>
  <c r="T5195" i="2" s="1"/>
  <c r="S5231" i="2"/>
  <c r="T5231" i="2" s="1"/>
  <c r="S5267" i="2"/>
  <c r="T5267" i="2" s="1"/>
  <c r="S5303" i="2"/>
  <c r="T5303" i="2" s="1"/>
  <c r="S5339" i="2"/>
  <c r="T5339" i="2" s="1"/>
  <c r="S5375" i="2"/>
  <c r="T5375" i="2" s="1"/>
  <c r="S5411" i="2"/>
  <c r="T5411" i="2" s="1"/>
  <c r="S5447" i="2"/>
  <c r="T5447" i="2" s="1"/>
  <c r="S5483" i="2"/>
  <c r="T5483" i="2" s="1"/>
  <c r="S5519" i="2"/>
  <c r="T5519" i="2" s="1"/>
  <c r="S5555" i="2"/>
  <c r="T5555" i="2" s="1"/>
  <c r="S5591" i="2"/>
  <c r="T5591" i="2" s="1"/>
  <c r="S5627" i="2"/>
  <c r="T5627" i="2" s="1"/>
  <c r="S5663" i="2"/>
  <c r="T5663" i="2" s="1"/>
  <c r="S5699" i="2"/>
  <c r="T5699" i="2" s="1"/>
  <c r="S5735" i="2"/>
  <c r="T5735" i="2" s="1"/>
  <c r="S5771" i="2"/>
  <c r="T5771" i="2" s="1"/>
  <c r="S5807" i="2"/>
  <c r="T5807" i="2" s="1"/>
  <c r="S5843" i="2"/>
  <c r="T5843" i="2" s="1"/>
  <c r="S5879" i="2"/>
  <c r="T5879" i="2" s="1"/>
  <c r="S5915" i="2"/>
  <c r="T5915" i="2" s="1"/>
  <c r="S5951" i="2"/>
  <c r="T5951" i="2" s="1"/>
  <c r="S5987" i="2"/>
  <c r="T5987" i="2" s="1"/>
  <c r="S6023" i="2"/>
  <c r="T6023" i="2" s="1"/>
  <c r="S6059" i="2"/>
  <c r="T6059" i="2" s="1"/>
  <c r="S6095" i="2"/>
  <c r="T6095" i="2" s="1"/>
  <c r="S6131" i="2"/>
  <c r="T6131" i="2" s="1"/>
  <c r="S6167" i="2"/>
  <c r="T6167" i="2" s="1"/>
  <c r="S6203" i="2"/>
  <c r="T6203" i="2" s="1"/>
  <c r="S6239" i="2"/>
  <c r="T6239" i="2" s="1"/>
  <c r="S6275" i="2"/>
  <c r="T6275" i="2" s="1"/>
  <c r="S6311" i="2"/>
  <c r="T6311" i="2" s="1"/>
  <c r="S6347" i="2"/>
  <c r="T6347" i="2" s="1"/>
  <c r="S6383" i="2"/>
  <c r="T6383" i="2" s="1"/>
  <c r="S6419" i="2"/>
  <c r="T6419" i="2" s="1"/>
  <c r="S6455" i="2"/>
  <c r="T6455" i="2" s="1"/>
  <c r="S6491" i="2"/>
  <c r="T6491" i="2" s="1"/>
  <c r="S6527" i="2"/>
  <c r="T6527" i="2" s="1"/>
  <c r="S6563" i="2"/>
  <c r="T6563" i="2" s="1"/>
  <c r="S6599" i="2"/>
  <c r="T6599" i="2" s="1"/>
  <c r="S6635" i="2"/>
  <c r="T6635" i="2" s="1"/>
  <c r="S6671" i="2"/>
  <c r="T6671" i="2" s="1"/>
  <c r="S6707" i="2"/>
  <c r="T6707" i="2" s="1"/>
  <c r="S6743" i="2"/>
  <c r="T6743" i="2" s="1"/>
  <c r="S6779" i="2"/>
  <c r="T6779" i="2" s="1"/>
  <c r="S6815" i="2"/>
  <c r="T6815" i="2" s="1"/>
  <c r="S6851" i="2"/>
  <c r="T6851" i="2" s="1"/>
  <c r="S6887" i="2"/>
  <c r="T6887" i="2" s="1"/>
  <c r="S6923" i="2"/>
  <c r="T6923" i="2" s="1"/>
  <c r="S6959" i="2"/>
  <c r="T6959" i="2" s="1"/>
  <c r="S6995" i="2"/>
  <c r="T6995" i="2" s="1"/>
  <c r="S7031" i="2"/>
  <c r="T7031" i="2" s="1"/>
  <c r="S7067" i="2"/>
  <c r="T7067" i="2" s="1"/>
  <c r="S7103" i="2"/>
  <c r="T7103" i="2" s="1"/>
  <c r="S7139" i="2"/>
  <c r="T7139" i="2" s="1"/>
  <c r="S7175" i="2"/>
  <c r="T7175" i="2" s="1"/>
  <c r="S7211" i="2"/>
  <c r="T7211" i="2" s="1"/>
  <c r="S7247" i="2"/>
  <c r="T7247" i="2" s="1"/>
  <c r="S7283" i="2"/>
  <c r="T7283" i="2" s="1"/>
  <c r="S7319" i="2"/>
  <c r="T7319" i="2" s="1"/>
  <c r="S7355" i="2"/>
  <c r="T7355" i="2" s="1"/>
  <c r="S7391" i="2"/>
  <c r="T7391" i="2" s="1"/>
  <c r="S7427" i="2"/>
  <c r="T7427" i="2" s="1"/>
  <c r="S7463" i="2"/>
  <c r="T7463" i="2" s="1"/>
  <c r="S7499" i="2"/>
  <c r="T7499" i="2" s="1"/>
  <c r="S7535" i="2"/>
  <c r="T7535" i="2" s="1"/>
  <c r="S7571" i="2"/>
  <c r="T7571" i="2" s="1"/>
  <c r="S7607" i="2"/>
  <c r="T7607" i="2" s="1"/>
  <c r="S7643" i="2"/>
  <c r="T7643" i="2" s="1"/>
  <c r="S7679" i="2"/>
  <c r="T7679" i="2" s="1"/>
  <c r="S7715" i="2"/>
  <c r="T7715" i="2" s="1"/>
  <c r="S7751" i="2"/>
  <c r="T7751" i="2" s="1"/>
  <c r="S7787" i="2"/>
  <c r="T7787" i="2" s="1"/>
  <c r="S7823" i="2"/>
  <c r="T7823" i="2" s="1"/>
  <c r="S7859" i="2"/>
  <c r="T7859" i="2" s="1"/>
  <c r="S7895" i="2"/>
  <c r="T7895" i="2" s="1"/>
  <c r="S7931" i="2"/>
  <c r="T7931" i="2" s="1"/>
  <c r="S2430" i="2"/>
  <c r="T2430" i="2" s="1"/>
  <c r="S2466" i="2"/>
  <c r="T2466" i="2" s="1"/>
  <c r="S2502" i="2"/>
  <c r="T2502" i="2" s="1"/>
  <c r="S2538" i="2"/>
  <c r="T2538" i="2" s="1"/>
  <c r="S2574" i="2"/>
  <c r="T2574" i="2" s="1"/>
  <c r="S2610" i="2"/>
  <c r="T2610" i="2" s="1"/>
  <c r="S2646" i="2"/>
  <c r="T2646" i="2" s="1"/>
  <c r="S2682" i="2"/>
  <c r="T2682" i="2" s="1"/>
  <c r="S2718" i="2"/>
  <c r="T2718" i="2" s="1"/>
  <c r="S2754" i="2"/>
  <c r="T2754" i="2" s="1"/>
  <c r="S2790" i="2"/>
  <c r="T2790" i="2" s="1"/>
  <c r="S2826" i="2"/>
  <c r="T2826" i="2" s="1"/>
  <c r="S2862" i="2"/>
  <c r="T2862" i="2" s="1"/>
  <c r="S2898" i="2"/>
  <c r="T2898" i="2" s="1"/>
  <c r="S2934" i="2"/>
  <c r="T2934" i="2" s="1"/>
  <c r="S2970" i="2"/>
  <c r="T2970" i="2" s="1"/>
  <c r="S3006" i="2"/>
  <c r="T3006" i="2" s="1"/>
  <c r="S3042" i="2"/>
  <c r="T3042" i="2" s="1"/>
  <c r="S3078" i="2"/>
  <c r="T3078" i="2" s="1"/>
  <c r="S3114" i="2"/>
  <c r="T3114" i="2" s="1"/>
  <c r="S3150" i="2"/>
  <c r="T3150" i="2" s="1"/>
  <c r="S3186" i="2"/>
  <c r="T3186" i="2" s="1"/>
  <c r="S3222" i="2"/>
  <c r="T3222" i="2" s="1"/>
  <c r="S3258" i="2"/>
  <c r="T3258" i="2" s="1"/>
  <c r="S3294" i="2"/>
  <c r="T3294" i="2" s="1"/>
  <c r="S3330" i="2"/>
  <c r="T3330" i="2" s="1"/>
  <c r="S3366" i="2"/>
  <c r="T3366" i="2" s="1"/>
  <c r="S3402" i="2"/>
  <c r="T3402" i="2" s="1"/>
  <c r="S3438" i="2"/>
  <c r="T3438" i="2" s="1"/>
  <c r="S3474" i="2"/>
  <c r="T3474" i="2" s="1"/>
  <c r="S3510" i="2"/>
  <c r="T3510" i="2" s="1"/>
  <c r="S3546" i="2"/>
  <c r="T3546" i="2" s="1"/>
  <c r="S3582" i="2"/>
  <c r="T3582" i="2" s="1"/>
  <c r="S3618" i="2"/>
  <c r="T3618" i="2" s="1"/>
  <c r="S3654" i="2"/>
  <c r="T3654" i="2" s="1"/>
  <c r="S3690" i="2"/>
  <c r="T3690" i="2" s="1"/>
  <c r="S3726" i="2"/>
  <c r="T3726" i="2" s="1"/>
  <c r="S3762" i="2"/>
  <c r="T3762" i="2" s="1"/>
  <c r="S3798" i="2"/>
  <c r="T3798" i="2" s="1"/>
  <c r="S3834" i="2"/>
  <c r="T3834" i="2" s="1"/>
  <c r="S3870" i="2"/>
  <c r="T3870" i="2" s="1"/>
  <c r="S3906" i="2"/>
  <c r="T3906" i="2" s="1"/>
  <c r="S3942" i="2"/>
  <c r="T3942" i="2" s="1"/>
  <c r="S3978" i="2"/>
  <c r="T3978" i="2" s="1"/>
  <c r="S4014" i="2"/>
  <c r="T4014" i="2" s="1"/>
  <c r="S4050" i="2"/>
  <c r="T4050" i="2" s="1"/>
  <c r="S4086" i="2"/>
  <c r="T4086" i="2" s="1"/>
  <c r="S4122" i="2"/>
  <c r="T4122" i="2" s="1"/>
  <c r="S4158" i="2"/>
  <c r="T4158" i="2" s="1"/>
  <c r="S4194" i="2"/>
  <c r="T4194" i="2" s="1"/>
  <c r="S4230" i="2"/>
  <c r="T4230" i="2" s="1"/>
  <c r="S4266" i="2"/>
  <c r="T4266" i="2" s="1"/>
  <c r="S4302" i="2"/>
  <c r="T4302" i="2" s="1"/>
  <c r="S4338" i="2"/>
  <c r="T4338" i="2" s="1"/>
  <c r="S4374" i="2"/>
  <c r="T4374" i="2" s="1"/>
  <c r="S4410" i="2"/>
  <c r="T4410" i="2" s="1"/>
  <c r="S4446" i="2"/>
  <c r="T4446" i="2" s="1"/>
  <c r="S4482" i="2"/>
  <c r="T4482" i="2" s="1"/>
  <c r="S4518" i="2"/>
  <c r="T4518" i="2" s="1"/>
  <c r="S4554" i="2"/>
  <c r="T4554" i="2" s="1"/>
  <c r="S4590" i="2"/>
  <c r="T4590" i="2" s="1"/>
  <c r="S4626" i="2"/>
  <c r="T4626" i="2" s="1"/>
  <c r="S4662" i="2"/>
  <c r="T4662" i="2" s="1"/>
  <c r="S4698" i="2"/>
  <c r="T4698" i="2" s="1"/>
  <c r="S4734" i="2"/>
  <c r="T4734" i="2" s="1"/>
  <c r="S4770" i="2"/>
  <c r="T4770" i="2" s="1"/>
  <c r="S4806" i="2"/>
  <c r="T4806" i="2" s="1"/>
  <c r="S4842" i="2"/>
  <c r="T4842" i="2" s="1"/>
  <c r="S4878" i="2"/>
  <c r="T4878" i="2" s="1"/>
  <c r="S4914" i="2"/>
  <c r="T4914" i="2" s="1"/>
  <c r="S4950" i="2"/>
  <c r="T4950" i="2" s="1"/>
  <c r="S4986" i="2"/>
  <c r="T4986" i="2" s="1"/>
  <c r="S5022" i="2"/>
  <c r="T5022" i="2" s="1"/>
  <c r="S5058" i="2"/>
  <c r="T5058" i="2" s="1"/>
  <c r="S5094" i="2"/>
  <c r="T5094" i="2" s="1"/>
  <c r="S5130" i="2"/>
  <c r="T5130" i="2" s="1"/>
  <c r="S5166" i="2"/>
  <c r="T5166" i="2" s="1"/>
  <c r="S5202" i="2"/>
  <c r="T5202" i="2" s="1"/>
  <c r="S5238" i="2"/>
  <c r="T5238" i="2" s="1"/>
  <c r="S5274" i="2"/>
  <c r="T5274" i="2" s="1"/>
  <c r="S5310" i="2"/>
  <c r="T5310" i="2" s="1"/>
  <c r="S5346" i="2"/>
  <c r="T5346" i="2" s="1"/>
  <c r="S5382" i="2"/>
  <c r="T5382" i="2" s="1"/>
  <c r="S5418" i="2"/>
  <c r="T5418" i="2" s="1"/>
  <c r="S5454" i="2"/>
  <c r="T5454" i="2" s="1"/>
  <c r="S5490" i="2"/>
  <c r="T5490" i="2" s="1"/>
  <c r="S5526" i="2"/>
  <c r="T5526" i="2" s="1"/>
  <c r="S5562" i="2"/>
  <c r="T5562" i="2" s="1"/>
  <c r="S5598" i="2"/>
  <c r="T5598" i="2" s="1"/>
  <c r="S5634" i="2"/>
  <c r="T5634" i="2" s="1"/>
  <c r="S5670" i="2"/>
  <c r="T5670" i="2" s="1"/>
  <c r="S5706" i="2"/>
  <c r="T5706" i="2" s="1"/>
  <c r="S5742" i="2"/>
  <c r="T5742" i="2" s="1"/>
  <c r="S5778" i="2"/>
  <c r="T5778" i="2" s="1"/>
  <c r="S5814" i="2"/>
  <c r="T5814" i="2" s="1"/>
  <c r="S5850" i="2"/>
  <c r="T5850" i="2" s="1"/>
  <c r="S5886" i="2"/>
  <c r="T5886" i="2" s="1"/>
  <c r="S5922" i="2"/>
  <c r="T5922" i="2" s="1"/>
  <c r="S5958" i="2"/>
  <c r="T5958" i="2" s="1"/>
  <c r="S5994" i="2"/>
  <c r="T5994" i="2" s="1"/>
  <c r="S6030" i="2"/>
  <c r="T6030" i="2" s="1"/>
  <c r="S6066" i="2"/>
  <c r="T6066" i="2" s="1"/>
  <c r="S6102" i="2"/>
  <c r="T6102" i="2" s="1"/>
  <c r="S6138" i="2"/>
  <c r="T6138" i="2" s="1"/>
  <c r="S6174" i="2"/>
  <c r="T6174" i="2" s="1"/>
  <c r="S6210" i="2"/>
  <c r="T6210" i="2" s="1"/>
  <c r="S6246" i="2"/>
  <c r="T6246" i="2" s="1"/>
  <c r="S6282" i="2"/>
  <c r="T6282" i="2" s="1"/>
  <c r="S6318" i="2"/>
  <c r="T6318" i="2" s="1"/>
  <c r="S6354" i="2"/>
  <c r="T6354" i="2" s="1"/>
  <c r="S6390" i="2"/>
  <c r="T6390" i="2" s="1"/>
  <c r="S6426" i="2"/>
  <c r="T6426" i="2" s="1"/>
  <c r="S6462" i="2"/>
  <c r="T6462" i="2" s="1"/>
  <c r="S6498" i="2"/>
  <c r="T6498" i="2" s="1"/>
  <c r="S6534" i="2"/>
  <c r="T6534" i="2" s="1"/>
  <c r="S6570" i="2"/>
  <c r="T6570" i="2" s="1"/>
  <c r="S6606" i="2"/>
  <c r="T6606" i="2" s="1"/>
  <c r="S6642" i="2"/>
  <c r="T6642" i="2" s="1"/>
  <c r="S6678" i="2"/>
  <c r="T6678" i="2" s="1"/>
  <c r="S6714" i="2"/>
  <c r="T6714" i="2" s="1"/>
  <c r="S6750" i="2"/>
  <c r="T6750" i="2" s="1"/>
  <c r="S6786" i="2"/>
  <c r="T6786" i="2" s="1"/>
  <c r="S6822" i="2"/>
  <c r="T6822" i="2" s="1"/>
  <c r="S6858" i="2"/>
  <c r="T6858" i="2" s="1"/>
  <c r="S6894" i="2"/>
  <c r="T6894" i="2" s="1"/>
  <c r="S6930" i="2"/>
  <c r="T6930" i="2" s="1"/>
  <c r="S6966" i="2"/>
  <c r="T6966" i="2" s="1"/>
  <c r="S7002" i="2"/>
  <c r="T7002" i="2" s="1"/>
  <c r="S7038" i="2"/>
  <c r="T7038" i="2" s="1"/>
  <c r="S7074" i="2"/>
  <c r="T7074" i="2" s="1"/>
  <c r="S7110" i="2"/>
  <c r="T7110" i="2" s="1"/>
  <c r="S7146" i="2"/>
  <c r="T7146" i="2" s="1"/>
  <c r="S7182" i="2"/>
  <c r="T7182" i="2" s="1"/>
  <c r="S7218" i="2"/>
  <c r="T7218" i="2" s="1"/>
  <c r="S7254" i="2"/>
  <c r="T7254" i="2" s="1"/>
  <c r="S7290" i="2"/>
  <c r="T7290" i="2" s="1"/>
  <c r="S7326" i="2"/>
  <c r="T7326" i="2" s="1"/>
  <c r="S7362" i="2"/>
  <c r="T7362" i="2" s="1"/>
  <c r="S7398" i="2"/>
  <c r="T7398" i="2" s="1"/>
  <c r="S7434" i="2"/>
  <c r="T7434" i="2" s="1"/>
  <c r="S7470" i="2"/>
  <c r="T7470" i="2" s="1"/>
  <c r="S7506" i="2"/>
  <c r="T7506" i="2" s="1"/>
  <c r="S7542" i="2"/>
  <c r="T7542" i="2" s="1"/>
  <c r="S7578" i="2"/>
  <c r="T7578" i="2" s="1"/>
  <c r="S7614" i="2"/>
  <c r="T7614" i="2" s="1"/>
  <c r="S7650" i="2"/>
  <c r="T7650" i="2" s="1"/>
  <c r="S7686" i="2"/>
  <c r="T7686" i="2" s="1"/>
  <c r="S7722" i="2"/>
  <c r="T7722" i="2" s="1"/>
  <c r="S7758" i="2"/>
  <c r="T7758" i="2" s="1"/>
  <c r="S7794" i="2"/>
  <c r="T7794" i="2" s="1"/>
  <c r="S7830" i="2"/>
  <c r="T7830" i="2" s="1"/>
  <c r="S7866" i="2"/>
  <c r="T7866" i="2" s="1"/>
  <c r="S7902" i="2"/>
  <c r="T7902" i="2" s="1"/>
  <c r="S7938" i="2"/>
  <c r="T7938" i="2" s="1"/>
  <c r="S7974" i="2"/>
  <c r="T7974" i="2" s="1"/>
  <c r="S8010" i="2"/>
  <c r="T8010" i="2" s="1"/>
  <c r="S8046" i="2"/>
  <c r="T8046" i="2" s="1"/>
  <c r="S8082" i="2"/>
  <c r="T8082" i="2" s="1"/>
  <c r="S8118" i="2"/>
  <c r="T8118" i="2" s="1"/>
  <c r="S8154" i="2"/>
  <c r="T8154" i="2" s="1"/>
  <c r="S8190" i="2"/>
  <c r="T8190" i="2" s="1"/>
  <c r="S8226" i="2"/>
  <c r="T8226" i="2" s="1"/>
  <c r="S8262" i="2"/>
  <c r="T8262" i="2" s="1"/>
  <c r="S8298" i="2"/>
  <c r="T8298" i="2" s="1"/>
  <c r="S8334" i="2"/>
  <c r="T8334" i="2" s="1"/>
  <c r="S8370" i="2"/>
  <c r="T8370" i="2" s="1"/>
  <c r="S8406" i="2"/>
  <c r="T8406" i="2" s="1"/>
  <c r="S8442" i="2"/>
  <c r="T8442" i="2" s="1"/>
  <c r="S8478" i="2"/>
  <c r="T8478" i="2" s="1"/>
  <c r="S8514" i="2"/>
  <c r="T8514" i="2" s="1"/>
  <c r="S2431" i="2"/>
  <c r="T2431" i="2" s="1"/>
  <c r="S2467" i="2"/>
  <c r="T2467" i="2" s="1"/>
  <c r="S2503" i="2"/>
  <c r="T2503" i="2" s="1"/>
  <c r="S2539" i="2"/>
  <c r="T2539" i="2" s="1"/>
  <c r="S2575" i="2"/>
  <c r="T2575" i="2" s="1"/>
  <c r="S2611" i="2"/>
  <c r="T2611" i="2" s="1"/>
  <c r="S2647" i="2"/>
  <c r="T2647" i="2" s="1"/>
  <c r="S2683" i="2"/>
  <c r="T2683" i="2" s="1"/>
  <c r="S2719" i="2"/>
  <c r="T2719" i="2" s="1"/>
  <c r="S2755" i="2"/>
  <c r="T2755" i="2" s="1"/>
  <c r="S2791" i="2"/>
  <c r="T2791" i="2" s="1"/>
  <c r="S2827" i="2"/>
  <c r="T2827" i="2" s="1"/>
  <c r="S2863" i="2"/>
  <c r="T2863" i="2" s="1"/>
  <c r="S2899" i="2"/>
  <c r="T2899" i="2" s="1"/>
  <c r="S2935" i="2"/>
  <c r="T2935" i="2" s="1"/>
  <c r="S2971" i="2"/>
  <c r="T2971" i="2" s="1"/>
  <c r="S3007" i="2"/>
  <c r="T3007" i="2" s="1"/>
  <c r="S3043" i="2"/>
  <c r="T3043" i="2" s="1"/>
  <c r="S3079" i="2"/>
  <c r="T3079" i="2" s="1"/>
  <c r="S3115" i="2"/>
  <c r="T3115" i="2" s="1"/>
  <c r="S3151" i="2"/>
  <c r="T3151" i="2" s="1"/>
  <c r="S3187" i="2"/>
  <c r="T3187" i="2" s="1"/>
  <c r="S3223" i="2"/>
  <c r="T3223" i="2" s="1"/>
  <c r="S3259" i="2"/>
  <c r="T3259" i="2" s="1"/>
  <c r="S3295" i="2"/>
  <c r="T3295" i="2" s="1"/>
  <c r="S3331" i="2"/>
  <c r="T3331" i="2" s="1"/>
  <c r="S3367" i="2"/>
  <c r="T3367" i="2" s="1"/>
  <c r="S3403" i="2"/>
  <c r="T3403" i="2" s="1"/>
  <c r="S3439" i="2"/>
  <c r="T3439" i="2" s="1"/>
  <c r="S3475" i="2"/>
  <c r="T3475" i="2" s="1"/>
  <c r="S3511" i="2"/>
  <c r="T3511" i="2" s="1"/>
  <c r="S3547" i="2"/>
  <c r="T3547" i="2" s="1"/>
  <c r="S3583" i="2"/>
  <c r="T3583" i="2" s="1"/>
  <c r="S3619" i="2"/>
  <c r="T3619" i="2" s="1"/>
  <c r="S3655" i="2"/>
  <c r="T3655" i="2" s="1"/>
  <c r="S3691" i="2"/>
  <c r="T3691" i="2" s="1"/>
  <c r="S3727" i="2"/>
  <c r="T3727" i="2" s="1"/>
  <c r="S3763" i="2"/>
  <c r="T3763" i="2" s="1"/>
  <c r="S3799" i="2"/>
  <c r="T3799" i="2" s="1"/>
  <c r="S3835" i="2"/>
  <c r="T3835" i="2" s="1"/>
  <c r="S3871" i="2"/>
  <c r="T3871" i="2" s="1"/>
  <c r="S3907" i="2"/>
  <c r="T3907" i="2" s="1"/>
  <c r="S3943" i="2"/>
  <c r="T3943" i="2" s="1"/>
  <c r="S3979" i="2"/>
  <c r="T3979" i="2" s="1"/>
  <c r="S4015" i="2"/>
  <c r="T4015" i="2" s="1"/>
  <c r="S4051" i="2"/>
  <c r="T4051" i="2" s="1"/>
  <c r="S4087" i="2"/>
  <c r="T4087" i="2" s="1"/>
  <c r="S4123" i="2"/>
  <c r="T4123" i="2" s="1"/>
  <c r="S4159" i="2"/>
  <c r="T4159" i="2" s="1"/>
  <c r="S4195" i="2"/>
  <c r="T4195" i="2" s="1"/>
  <c r="S4231" i="2"/>
  <c r="T4231" i="2" s="1"/>
  <c r="S4267" i="2"/>
  <c r="T4267" i="2" s="1"/>
  <c r="S4303" i="2"/>
  <c r="T4303" i="2" s="1"/>
  <c r="S4339" i="2"/>
  <c r="T4339" i="2" s="1"/>
  <c r="S4375" i="2"/>
  <c r="T4375" i="2" s="1"/>
  <c r="S4411" i="2"/>
  <c r="T4411" i="2" s="1"/>
  <c r="S4447" i="2"/>
  <c r="T4447" i="2" s="1"/>
  <c r="S4483" i="2"/>
  <c r="T4483" i="2" s="1"/>
  <c r="S4519" i="2"/>
  <c r="T4519" i="2" s="1"/>
  <c r="S4555" i="2"/>
  <c r="T4555" i="2" s="1"/>
  <c r="S4591" i="2"/>
  <c r="T4591" i="2" s="1"/>
  <c r="S4627" i="2"/>
  <c r="T4627" i="2" s="1"/>
  <c r="S4663" i="2"/>
  <c r="T4663" i="2" s="1"/>
  <c r="S4699" i="2"/>
  <c r="T4699" i="2" s="1"/>
  <c r="S4735" i="2"/>
  <c r="T4735" i="2" s="1"/>
  <c r="S4771" i="2"/>
  <c r="T4771" i="2" s="1"/>
  <c r="S4807" i="2"/>
  <c r="T4807" i="2" s="1"/>
  <c r="S4843" i="2"/>
  <c r="T4843" i="2" s="1"/>
  <c r="S4879" i="2"/>
  <c r="T4879" i="2" s="1"/>
  <c r="S4915" i="2"/>
  <c r="T4915" i="2" s="1"/>
  <c r="S4951" i="2"/>
  <c r="T4951" i="2" s="1"/>
  <c r="S4987" i="2"/>
  <c r="T4987" i="2" s="1"/>
  <c r="S5023" i="2"/>
  <c r="T5023" i="2" s="1"/>
  <c r="S5059" i="2"/>
  <c r="T5059" i="2" s="1"/>
  <c r="S5095" i="2"/>
  <c r="T5095" i="2" s="1"/>
  <c r="S5131" i="2"/>
  <c r="T5131" i="2" s="1"/>
  <c r="S5167" i="2"/>
  <c r="T5167" i="2" s="1"/>
  <c r="S5203" i="2"/>
  <c r="T5203" i="2" s="1"/>
  <c r="S5239" i="2"/>
  <c r="T5239" i="2" s="1"/>
  <c r="S5275" i="2"/>
  <c r="T5275" i="2" s="1"/>
  <c r="S5311" i="2"/>
  <c r="T5311" i="2" s="1"/>
  <c r="S5347" i="2"/>
  <c r="T5347" i="2" s="1"/>
  <c r="S5383" i="2"/>
  <c r="T5383" i="2" s="1"/>
  <c r="S5419" i="2"/>
  <c r="T5419" i="2" s="1"/>
  <c r="S5455" i="2"/>
  <c r="T5455" i="2" s="1"/>
  <c r="S5491" i="2"/>
  <c r="T5491" i="2" s="1"/>
  <c r="S5527" i="2"/>
  <c r="T5527" i="2" s="1"/>
  <c r="S5563" i="2"/>
  <c r="T5563" i="2" s="1"/>
  <c r="S5599" i="2"/>
  <c r="T5599" i="2" s="1"/>
  <c r="S5635" i="2"/>
  <c r="T5635" i="2" s="1"/>
  <c r="S5671" i="2"/>
  <c r="T5671" i="2" s="1"/>
  <c r="S5707" i="2"/>
  <c r="T5707" i="2" s="1"/>
  <c r="S5743" i="2"/>
  <c r="T5743" i="2" s="1"/>
  <c r="S5779" i="2"/>
  <c r="T5779" i="2" s="1"/>
  <c r="S5815" i="2"/>
  <c r="T5815" i="2" s="1"/>
  <c r="S5851" i="2"/>
  <c r="T5851" i="2" s="1"/>
  <c r="S5887" i="2"/>
  <c r="T5887" i="2" s="1"/>
  <c r="S5923" i="2"/>
  <c r="T5923" i="2" s="1"/>
  <c r="S5959" i="2"/>
  <c r="T5959" i="2" s="1"/>
  <c r="S5995" i="2"/>
  <c r="T5995" i="2" s="1"/>
  <c r="S6031" i="2"/>
  <c r="T6031" i="2" s="1"/>
  <c r="S6067" i="2"/>
  <c r="T6067" i="2" s="1"/>
  <c r="S6103" i="2"/>
  <c r="T6103" i="2" s="1"/>
  <c r="S6139" i="2"/>
  <c r="T6139" i="2" s="1"/>
  <c r="S6175" i="2"/>
  <c r="T6175" i="2" s="1"/>
  <c r="S6211" i="2"/>
  <c r="T6211" i="2" s="1"/>
  <c r="S6247" i="2"/>
  <c r="T6247" i="2" s="1"/>
  <c r="S6283" i="2"/>
  <c r="T6283" i="2" s="1"/>
  <c r="S6319" i="2"/>
  <c r="T6319" i="2" s="1"/>
  <c r="S6355" i="2"/>
  <c r="T6355" i="2" s="1"/>
  <c r="S6391" i="2"/>
  <c r="T6391" i="2" s="1"/>
  <c r="S6427" i="2"/>
  <c r="T6427" i="2" s="1"/>
  <c r="S6463" i="2"/>
  <c r="T6463" i="2" s="1"/>
  <c r="S6499" i="2"/>
  <c r="T6499" i="2" s="1"/>
  <c r="S6535" i="2"/>
  <c r="T6535" i="2" s="1"/>
  <c r="S6571" i="2"/>
  <c r="T6571" i="2" s="1"/>
  <c r="S6607" i="2"/>
  <c r="T6607" i="2" s="1"/>
  <c r="S6643" i="2"/>
  <c r="T6643" i="2" s="1"/>
  <c r="S6679" i="2"/>
  <c r="T6679" i="2" s="1"/>
  <c r="S6715" i="2"/>
  <c r="T6715" i="2" s="1"/>
  <c r="S6751" i="2"/>
  <c r="T6751" i="2" s="1"/>
  <c r="S6787" i="2"/>
  <c r="T6787" i="2" s="1"/>
  <c r="S6823" i="2"/>
  <c r="T6823" i="2" s="1"/>
  <c r="S6859" i="2"/>
  <c r="T6859" i="2" s="1"/>
  <c r="S6895" i="2"/>
  <c r="T6895" i="2" s="1"/>
  <c r="S6931" i="2"/>
  <c r="T6931" i="2" s="1"/>
  <c r="S6967" i="2"/>
  <c r="T6967" i="2" s="1"/>
  <c r="S7003" i="2"/>
  <c r="T7003" i="2" s="1"/>
  <c r="S7039" i="2"/>
  <c r="T7039" i="2" s="1"/>
  <c r="S7075" i="2"/>
  <c r="T7075" i="2" s="1"/>
  <c r="S7111" i="2"/>
  <c r="T7111" i="2" s="1"/>
  <c r="S7147" i="2"/>
  <c r="T7147" i="2" s="1"/>
  <c r="S7183" i="2"/>
  <c r="T7183" i="2" s="1"/>
  <c r="S7219" i="2"/>
  <c r="T7219" i="2" s="1"/>
  <c r="S7255" i="2"/>
  <c r="T7255" i="2" s="1"/>
  <c r="S7291" i="2"/>
  <c r="T7291" i="2" s="1"/>
  <c r="S7327" i="2"/>
  <c r="T7327" i="2" s="1"/>
  <c r="S7363" i="2"/>
  <c r="T7363" i="2" s="1"/>
  <c r="S7399" i="2"/>
  <c r="T7399" i="2" s="1"/>
  <c r="S7435" i="2"/>
  <c r="T7435" i="2" s="1"/>
  <c r="S7471" i="2"/>
  <c r="T7471" i="2" s="1"/>
  <c r="S7507" i="2"/>
  <c r="T7507" i="2" s="1"/>
  <c r="S7543" i="2"/>
  <c r="T7543" i="2" s="1"/>
  <c r="S7579" i="2"/>
  <c r="T7579" i="2" s="1"/>
  <c r="S7615" i="2"/>
  <c r="T7615" i="2" s="1"/>
  <c r="S7651" i="2"/>
  <c r="T7651" i="2" s="1"/>
  <c r="S7687" i="2"/>
  <c r="T7687" i="2" s="1"/>
  <c r="S7723" i="2"/>
  <c r="T7723" i="2" s="1"/>
  <c r="S7759" i="2"/>
  <c r="T7759" i="2" s="1"/>
  <c r="S7795" i="2"/>
  <c r="T7795" i="2" s="1"/>
  <c r="S7831" i="2"/>
  <c r="T7831" i="2" s="1"/>
  <c r="S7867" i="2"/>
  <c r="T7867" i="2" s="1"/>
  <c r="S7903" i="2"/>
  <c r="T7903" i="2" s="1"/>
  <c r="S7939" i="2"/>
  <c r="T7939" i="2" s="1"/>
  <c r="S7975" i="2"/>
  <c r="T7975" i="2" s="1"/>
  <c r="S8011" i="2"/>
  <c r="T8011" i="2" s="1"/>
  <c r="S8047" i="2"/>
  <c r="T8047" i="2" s="1"/>
  <c r="S8083" i="2"/>
  <c r="T8083" i="2" s="1"/>
  <c r="S8119" i="2"/>
  <c r="T8119" i="2" s="1"/>
  <c r="S8155" i="2"/>
  <c r="T8155" i="2" s="1"/>
  <c r="S8191" i="2"/>
  <c r="T8191" i="2" s="1"/>
  <c r="S8227" i="2"/>
  <c r="T8227" i="2" s="1"/>
  <c r="S8263" i="2"/>
  <c r="T8263" i="2" s="1"/>
  <c r="S8299" i="2"/>
  <c r="T8299" i="2" s="1"/>
  <c r="S8335" i="2"/>
  <c r="T8335" i="2" s="1"/>
  <c r="S8371" i="2"/>
  <c r="T8371" i="2" s="1"/>
  <c r="S8407" i="2"/>
  <c r="T8407" i="2" s="1"/>
  <c r="S8443" i="2"/>
  <c r="T8443" i="2" s="1"/>
  <c r="S8479" i="2"/>
  <c r="T8479" i="2" s="1"/>
  <c r="S2414" i="2"/>
  <c r="T2414" i="2" s="1"/>
  <c r="S2450" i="2"/>
  <c r="T2450" i="2" s="1"/>
  <c r="S2486" i="2"/>
  <c r="T2486" i="2" s="1"/>
  <c r="S2522" i="2"/>
  <c r="T2522" i="2" s="1"/>
  <c r="S2558" i="2"/>
  <c r="T2558" i="2" s="1"/>
  <c r="S2594" i="2"/>
  <c r="T2594" i="2" s="1"/>
  <c r="S2630" i="2"/>
  <c r="T2630" i="2" s="1"/>
  <c r="S2666" i="2"/>
  <c r="T2666" i="2" s="1"/>
  <c r="S2702" i="2"/>
  <c r="T2702" i="2" s="1"/>
  <c r="S2738" i="2"/>
  <c r="T2738" i="2" s="1"/>
  <c r="S2774" i="2"/>
  <c r="T2774" i="2" s="1"/>
  <c r="S2810" i="2"/>
  <c r="T2810" i="2" s="1"/>
  <c r="S2846" i="2"/>
  <c r="T2846" i="2" s="1"/>
  <c r="S2882" i="2"/>
  <c r="T2882" i="2" s="1"/>
  <c r="S2918" i="2"/>
  <c r="T2918" i="2" s="1"/>
  <c r="S2954" i="2"/>
  <c r="T2954" i="2" s="1"/>
  <c r="S2990" i="2"/>
  <c r="T2990" i="2" s="1"/>
  <c r="S3026" i="2"/>
  <c r="T3026" i="2" s="1"/>
  <c r="S3062" i="2"/>
  <c r="T3062" i="2" s="1"/>
  <c r="S3098" i="2"/>
  <c r="T3098" i="2" s="1"/>
  <c r="S3134" i="2"/>
  <c r="T3134" i="2" s="1"/>
  <c r="S3170" i="2"/>
  <c r="T3170" i="2" s="1"/>
  <c r="S3206" i="2"/>
  <c r="T3206" i="2" s="1"/>
  <c r="S3242" i="2"/>
  <c r="T3242" i="2" s="1"/>
  <c r="S3278" i="2"/>
  <c r="T3278" i="2" s="1"/>
  <c r="S3314" i="2"/>
  <c r="T3314" i="2" s="1"/>
  <c r="S3350" i="2"/>
  <c r="T3350" i="2" s="1"/>
  <c r="S3386" i="2"/>
  <c r="T3386" i="2" s="1"/>
  <c r="S3422" i="2"/>
  <c r="T3422" i="2" s="1"/>
  <c r="S3458" i="2"/>
  <c r="T3458" i="2" s="1"/>
  <c r="S3494" i="2"/>
  <c r="T3494" i="2" s="1"/>
  <c r="S3530" i="2"/>
  <c r="T3530" i="2" s="1"/>
  <c r="S3566" i="2"/>
  <c r="T3566" i="2" s="1"/>
  <c r="S3602" i="2"/>
  <c r="T3602" i="2" s="1"/>
  <c r="S3638" i="2"/>
  <c r="T3638" i="2" s="1"/>
  <c r="S3674" i="2"/>
  <c r="T3674" i="2" s="1"/>
  <c r="S3710" i="2"/>
  <c r="T3710" i="2" s="1"/>
  <c r="S3746" i="2"/>
  <c r="T3746" i="2" s="1"/>
  <c r="S3782" i="2"/>
  <c r="T3782" i="2" s="1"/>
  <c r="S3818" i="2"/>
  <c r="T3818" i="2" s="1"/>
  <c r="S3854" i="2"/>
  <c r="T3854" i="2" s="1"/>
  <c r="S3890" i="2"/>
  <c r="T3890" i="2" s="1"/>
  <c r="S3926" i="2"/>
  <c r="T3926" i="2" s="1"/>
  <c r="S3962" i="2"/>
  <c r="T3962" i="2" s="1"/>
  <c r="S3998" i="2"/>
  <c r="T3998" i="2" s="1"/>
  <c r="S4034" i="2"/>
  <c r="T4034" i="2" s="1"/>
  <c r="S4070" i="2"/>
  <c r="T4070" i="2" s="1"/>
  <c r="S4106" i="2"/>
  <c r="T4106" i="2" s="1"/>
  <c r="S4142" i="2"/>
  <c r="T4142" i="2" s="1"/>
  <c r="S4178" i="2"/>
  <c r="T4178" i="2" s="1"/>
  <c r="S4214" i="2"/>
  <c r="T4214" i="2" s="1"/>
  <c r="S4250" i="2"/>
  <c r="T4250" i="2" s="1"/>
  <c r="S4286" i="2"/>
  <c r="T4286" i="2" s="1"/>
  <c r="S4322" i="2"/>
  <c r="T4322" i="2" s="1"/>
  <c r="S4358" i="2"/>
  <c r="T4358" i="2" s="1"/>
  <c r="S4394" i="2"/>
  <c r="T4394" i="2" s="1"/>
  <c r="S4430" i="2"/>
  <c r="T4430" i="2" s="1"/>
  <c r="S4466" i="2"/>
  <c r="T4466" i="2" s="1"/>
  <c r="S4502" i="2"/>
  <c r="T4502" i="2" s="1"/>
  <c r="S4538" i="2"/>
  <c r="T4538" i="2" s="1"/>
  <c r="S4574" i="2"/>
  <c r="T4574" i="2" s="1"/>
  <c r="S4610" i="2"/>
  <c r="T4610" i="2" s="1"/>
  <c r="S4646" i="2"/>
  <c r="T4646" i="2" s="1"/>
  <c r="S4682" i="2"/>
  <c r="T4682" i="2" s="1"/>
  <c r="S4718" i="2"/>
  <c r="T4718" i="2" s="1"/>
  <c r="S4754" i="2"/>
  <c r="T4754" i="2" s="1"/>
  <c r="S4790" i="2"/>
  <c r="T4790" i="2" s="1"/>
  <c r="S4826" i="2"/>
  <c r="T4826" i="2" s="1"/>
  <c r="S4862" i="2"/>
  <c r="T4862" i="2" s="1"/>
  <c r="S4898" i="2"/>
  <c r="T4898" i="2" s="1"/>
  <c r="S4934" i="2"/>
  <c r="T4934" i="2" s="1"/>
  <c r="S4970" i="2"/>
  <c r="T4970" i="2" s="1"/>
  <c r="S5006" i="2"/>
  <c r="T5006" i="2" s="1"/>
  <c r="S5042" i="2"/>
  <c r="T5042" i="2" s="1"/>
  <c r="S5078" i="2"/>
  <c r="T5078" i="2" s="1"/>
  <c r="S5114" i="2"/>
  <c r="T5114" i="2" s="1"/>
  <c r="S5150" i="2"/>
  <c r="T5150" i="2" s="1"/>
  <c r="S5186" i="2"/>
  <c r="T5186" i="2" s="1"/>
  <c r="S5222" i="2"/>
  <c r="T5222" i="2" s="1"/>
  <c r="S5258" i="2"/>
  <c r="T5258" i="2" s="1"/>
  <c r="S5294" i="2"/>
  <c r="T5294" i="2" s="1"/>
  <c r="S5330" i="2"/>
  <c r="T5330" i="2" s="1"/>
  <c r="S5366" i="2"/>
  <c r="T5366" i="2" s="1"/>
  <c r="S5402" i="2"/>
  <c r="T5402" i="2" s="1"/>
  <c r="S5438" i="2"/>
  <c r="T5438" i="2" s="1"/>
  <c r="S5474" i="2"/>
  <c r="T5474" i="2" s="1"/>
  <c r="S5510" i="2"/>
  <c r="T5510" i="2" s="1"/>
  <c r="S5546" i="2"/>
  <c r="T5546" i="2" s="1"/>
  <c r="S5582" i="2"/>
  <c r="T5582" i="2" s="1"/>
  <c r="S5618" i="2"/>
  <c r="T5618" i="2" s="1"/>
  <c r="S5654" i="2"/>
  <c r="T5654" i="2" s="1"/>
  <c r="S5690" i="2"/>
  <c r="T5690" i="2" s="1"/>
  <c r="S5726" i="2"/>
  <c r="T5726" i="2" s="1"/>
  <c r="S5762" i="2"/>
  <c r="T5762" i="2" s="1"/>
  <c r="S5798" i="2"/>
  <c r="T5798" i="2" s="1"/>
  <c r="S5834" i="2"/>
  <c r="T5834" i="2" s="1"/>
  <c r="S5870" i="2"/>
  <c r="T5870" i="2" s="1"/>
  <c r="S5906" i="2"/>
  <c r="T5906" i="2" s="1"/>
  <c r="S5942" i="2"/>
  <c r="T5942" i="2" s="1"/>
  <c r="S5978" i="2"/>
  <c r="T5978" i="2" s="1"/>
  <c r="S6014" i="2"/>
  <c r="T6014" i="2" s="1"/>
  <c r="S6050" i="2"/>
  <c r="T6050" i="2" s="1"/>
  <c r="S6086" i="2"/>
  <c r="T6086" i="2" s="1"/>
  <c r="S6122" i="2"/>
  <c r="T6122" i="2" s="1"/>
  <c r="S6158" i="2"/>
  <c r="T6158" i="2" s="1"/>
  <c r="S6194" i="2"/>
  <c r="T6194" i="2" s="1"/>
  <c r="S6230" i="2"/>
  <c r="T6230" i="2" s="1"/>
  <c r="S6266" i="2"/>
  <c r="T6266" i="2" s="1"/>
  <c r="S6302" i="2"/>
  <c r="T6302" i="2" s="1"/>
  <c r="S6338" i="2"/>
  <c r="T6338" i="2" s="1"/>
  <c r="S6374" i="2"/>
  <c r="T6374" i="2" s="1"/>
  <c r="S6410" i="2"/>
  <c r="T6410" i="2" s="1"/>
  <c r="S6446" i="2"/>
  <c r="T6446" i="2" s="1"/>
  <c r="S6482" i="2"/>
  <c r="T6482" i="2" s="1"/>
  <c r="S6518" i="2"/>
  <c r="T6518" i="2" s="1"/>
  <c r="S6554" i="2"/>
  <c r="T6554" i="2" s="1"/>
  <c r="S6590" i="2"/>
  <c r="T6590" i="2" s="1"/>
  <c r="S6626" i="2"/>
  <c r="T6626" i="2" s="1"/>
  <c r="S6662" i="2"/>
  <c r="T6662" i="2" s="1"/>
  <c r="S6698" i="2"/>
  <c r="T6698" i="2" s="1"/>
  <c r="S6734" i="2"/>
  <c r="T6734" i="2" s="1"/>
  <c r="S6770" i="2"/>
  <c r="T6770" i="2" s="1"/>
  <c r="S6806" i="2"/>
  <c r="T6806" i="2" s="1"/>
  <c r="S6842" i="2"/>
  <c r="T6842" i="2" s="1"/>
  <c r="S6878" i="2"/>
  <c r="T6878" i="2" s="1"/>
  <c r="S6914" i="2"/>
  <c r="T6914" i="2" s="1"/>
  <c r="S6950" i="2"/>
  <c r="T6950" i="2" s="1"/>
  <c r="S6986" i="2"/>
  <c r="T6986" i="2" s="1"/>
  <c r="S7022" i="2"/>
  <c r="T7022" i="2" s="1"/>
  <c r="S7058" i="2"/>
  <c r="T7058" i="2" s="1"/>
  <c r="S7094" i="2"/>
  <c r="T7094" i="2" s="1"/>
  <c r="S7130" i="2"/>
  <c r="T7130" i="2" s="1"/>
  <c r="S7166" i="2"/>
  <c r="T7166" i="2" s="1"/>
  <c r="S7202" i="2"/>
  <c r="T7202" i="2" s="1"/>
  <c r="S7238" i="2"/>
  <c r="T7238" i="2" s="1"/>
  <c r="S7274" i="2"/>
  <c r="T7274" i="2" s="1"/>
  <c r="S7310" i="2"/>
  <c r="T7310" i="2" s="1"/>
  <c r="S7346" i="2"/>
  <c r="T7346" i="2" s="1"/>
  <c r="S7382" i="2"/>
  <c r="T7382" i="2" s="1"/>
  <c r="S7418" i="2"/>
  <c r="T7418" i="2" s="1"/>
  <c r="S7454" i="2"/>
  <c r="T7454" i="2" s="1"/>
  <c r="S7490" i="2"/>
  <c r="T7490" i="2" s="1"/>
  <c r="S7526" i="2"/>
  <c r="T7526" i="2" s="1"/>
  <c r="S7562" i="2"/>
  <c r="T7562" i="2" s="1"/>
  <c r="S7598" i="2"/>
  <c r="T7598" i="2" s="1"/>
  <c r="S7634" i="2"/>
  <c r="T7634" i="2" s="1"/>
  <c r="S7670" i="2"/>
  <c r="T7670" i="2" s="1"/>
  <c r="S7706" i="2"/>
  <c r="T7706" i="2" s="1"/>
  <c r="S7742" i="2"/>
  <c r="T7742" i="2" s="1"/>
  <c r="S7778" i="2"/>
  <c r="T7778" i="2" s="1"/>
  <c r="S7814" i="2"/>
  <c r="T7814" i="2" s="1"/>
  <c r="S7850" i="2"/>
  <c r="T7850" i="2" s="1"/>
  <c r="S7886" i="2"/>
  <c r="T7886" i="2" s="1"/>
  <c r="S7922" i="2"/>
  <c r="T7922" i="2" s="1"/>
  <c r="S7958" i="2"/>
  <c r="T7958" i="2" s="1"/>
  <c r="S7994" i="2"/>
  <c r="T7994" i="2" s="1"/>
  <c r="S8030" i="2"/>
  <c r="T8030" i="2" s="1"/>
  <c r="S8066" i="2"/>
  <c r="T8066" i="2" s="1"/>
  <c r="S8102" i="2"/>
  <c r="T8102" i="2" s="1"/>
  <c r="S8138" i="2"/>
  <c r="T8138" i="2" s="1"/>
  <c r="S8174" i="2"/>
  <c r="T8174" i="2" s="1"/>
  <c r="S8210" i="2"/>
  <c r="T8210" i="2" s="1"/>
  <c r="S8246" i="2"/>
  <c r="T8246" i="2" s="1"/>
  <c r="S8282" i="2"/>
  <c r="T8282" i="2" s="1"/>
  <c r="S8318" i="2"/>
  <c r="T8318" i="2" s="1"/>
  <c r="S8354" i="2"/>
  <c r="T8354" i="2" s="1"/>
  <c r="S8390" i="2"/>
  <c r="T8390" i="2" s="1"/>
  <c r="S8426" i="2"/>
  <c r="T8426" i="2" s="1"/>
  <c r="S8462" i="2"/>
  <c r="T8462" i="2" s="1"/>
  <c r="S8498" i="2"/>
  <c r="T8498" i="2" s="1"/>
  <c r="S8534" i="2"/>
  <c r="T8534" i="2" s="1"/>
  <c r="S8570" i="2"/>
  <c r="T8570" i="2" s="1"/>
  <c r="S8606" i="2"/>
  <c r="T8606" i="2" s="1"/>
  <c r="S8642" i="2"/>
  <c r="T8642" i="2" s="1"/>
  <c r="S8678" i="2"/>
  <c r="T8678" i="2" s="1"/>
  <c r="S8714" i="2"/>
  <c r="T8714" i="2" s="1"/>
  <c r="S8750" i="2"/>
  <c r="T8750" i="2" s="1"/>
  <c r="S8786" i="2"/>
  <c r="T8786" i="2" s="1"/>
  <c r="S8822" i="2"/>
  <c r="T8822" i="2" s="1"/>
  <c r="S8560" i="2"/>
  <c r="T8560" i="2" s="1"/>
  <c r="S8596" i="2"/>
  <c r="T8596" i="2" s="1"/>
  <c r="S8632" i="2"/>
  <c r="T8632" i="2" s="1"/>
  <c r="S8668" i="2"/>
  <c r="T8668" i="2" s="1"/>
  <c r="S8704" i="2"/>
  <c r="T8704" i="2" s="1"/>
  <c r="S8740" i="2"/>
  <c r="T8740" i="2" s="1"/>
  <c r="S8776" i="2"/>
  <c r="T8776" i="2" s="1"/>
  <c r="S8812" i="2"/>
  <c r="T8812" i="2" s="1"/>
  <c r="S8848" i="2"/>
  <c r="T8848" i="2" s="1"/>
  <c r="S8884" i="2"/>
  <c r="T8884" i="2" s="1"/>
  <c r="S8920" i="2"/>
  <c r="T8920" i="2" s="1"/>
  <c r="S8956" i="2"/>
  <c r="T8956" i="2" s="1"/>
  <c r="S8992" i="2"/>
  <c r="T8992" i="2" s="1"/>
  <c r="S9028" i="2"/>
  <c r="T9028" i="2" s="1"/>
  <c r="S9064" i="2"/>
  <c r="T9064" i="2" s="1"/>
  <c r="S9100" i="2"/>
  <c r="T9100" i="2" s="1"/>
  <c r="S9136" i="2"/>
  <c r="T9136" i="2" s="1"/>
  <c r="S9172" i="2"/>
  <c r="T9172" i="2" s="1"/>
  <c r="S9208" i="2"/>
  <c r="T9208" i="2" s="1"/>
  <c r="S9244" i="2"/>
  <c r="T9244" i="2" s="1"/>
  <c r="S9280" i="2"/>
  <c r="T9280" i="2" s="1"/>
  <c r="S9316" i="2"/>
  <c r="T9316" i="2" s="1"/>
  <c r="S9352" i="2"/>
  <c r="T9352" i="2" s="1"/>
  <c r="S9388" i="2"/>
  <c r="T9388" i="2" s="1"/>
  <c r="S9424" i="2"/>
  <c r="T9424" i="2" s="1"/>
  <c r="S9460" i="2"/>
  <c r="T9460" i="2" s="1"/>
  <c r="S9496" i="2"/>
  <c r="T9496" i="2" s="1"/>
  <c r="S9532" i="2"/>
  <c r="T9532" i="2" s="1"/>
  <c r="S9568" i="2"/>
  <c r="T9568" i="2" s="1"/>
  <c r="S9604" i="2"/>
  <c r="T9604" i="2" s="1"/>
  <c r="S9640" i="2"/>
  <c r="T9640" i="2" s="1"/>
  <c r="S9676" i="2"/>
  <c r="T9676" i="2" s="1"/>
  <c r="S9712" i="2"/>
  <c r="T9712" i="2" s="1"/>
  <c r="S9748" i="2"/>
  <c r="T9748" i="2" s="1"/>
  <c r="S9784" i="2"/>
  <c r="T9784" i="2" s="1"/>
  <c r="S9820" i="2"/>
  <c r="T9820" i="2" s="1"/>
  <c r="S9856" i="2"/>
  <c r="T9856" i="2" s="1"/>
  <c r="S9892" i="2"/>
  <c r="T9892" i="2" s="1"/>
  <c r="S7973" i="2"/>
  <c r="T7973" i="2" s="1"/>
  <c r="S8009" i="2"/>
  <c r="T8009" i="2" s="1"/>
  <c r="S8045" i="2"/>
  <c r="T8045" i="2" s="1"/>
  <c r="S8081" i="2"/>
  <c r="T8081" i="2" s="1"/>
  <c r="S8117" i="2"/>
  <c r="T8117" i="2" s="1"/>
  <c r="S8153" i="2"/>
  <c r="T8153" i="2" s="1"/>
  <c r="S8189" i="2"/>
  <c r="T8189" i="2" s="1"/>
  <c r="S8225" i="2"/>
  <c r="T8225" i="2" s="1"/>
  <c r="S8261" i="2"/>
  <c r="T8261" i="2" s="1"/>
  <c r="S8297" i="2"/>
  <c r="T8297" i="2" s="1"/>
  <c r="S8333" i="2"/>
  <c r="T8333" i="2" s="1"/>
  <c r="S8369" i="2"/>
  <c r="T8369" i="2" s="1"/>
  <c r="S8405" i="2"/>
  <c r="T8405" i="2" s="1"/>
  <c r="S8441" i="2"/>
  <c r="T8441" i="2" s="1"/>
  <c r="S8477" i="2"/>
  <c r="T8477" i="2" s="1"/>
  <c r="S8513" i="2"/>
  <c r="T8513" i="2" s="1"/>
  <c r="S8549" i="2"/>
  <c r="T8549" i="2" s="1"/>
  <c r="S8585" i="2"/>
  <c r="T8585" i="2" s="1"/>
  <c r="S8621" i="2"/>
  <c r="T8621" i="2" s="1"/>
  <c r="S8657" i="2"/>
  <c r="T8657" i="2" s="1"/>
  <c r="S8693" i="2"/>
  <c r="T8693" i="2" s="1"/>
  <c r="S8729" i="2"/>
  <c r="T8729" i="2" s="1"/>
  <c r="S8765" i="2"/>
  <c r="T8765" i="2" s="1"/>
  <c r="S8801" i="2"/>
  <c r="T8801" i="2" s="1"/>
  <c r="S8837" i="2"/>
  <c r="T8837" i="2" s="1"/>
  <c r="S8873" i="2"/>
  <c r="T8873" i="2" s="1"/>
  <c r="S8909" i="2"/>
  <c r="T8909" i="2" s="1"/>
  <c r="S8945" i="2"/>
  <c r="T8945" i="2" s="1"/>
  <c r="S8981" i="2"/>
  <c r="T8981" i="2" s="1"/>
  <c r="S9017" i="2"/>
  <c r="T9017" i="2" s="1"/>
  <c r="S9053" i="2"/>
  <c r="T9053" i="2" s="1"/>
  <c r="S9089" i="2"/>
  <c r="T9089" i="2" s="1"/>
  <c r="S9125" i="2"/>
  <c r="T9125" i="2" s="1"/>
  <c r="S9161" i="2"/>
  <c r="T9161" i="2" s="1"/>
  <c r="S9197" i="2"/>
  <c r="T9197" i="2" s="1"/>
  <c r="S9233" i="2"/>
  <c r="T9233" i="2" s="1"/>
  <c r="S9269" i="2"/>
  <c r="T9269" i="2" s="1"/>
  <c r="S9305" i="2"/>
  <c r="T9305" i="2" s="1"/>
  <c r="S9341" i="2"/>
  <c r="T9341" i="2" s="1"/>
  <c r="S9377" i="2"/>
  <c r="T9377" i="2" s="1"/>
  <c r="S9413" i="2"/>
  <c r="T9413" i="2" s="1"/>
  <c r="S9449" i="2"/>
  <c r="T9449" i="2" s="1"/>
  <c r="S9485" i="2"/>
  <c r="T9485" i="2" s="1"/>
  <c r="S9521" i="2"/>
  <c r="T9521" i="2" s="1"/>
  <c r="S9557" i="2"/>
  <c r="T9557" i="2" s="1"/>
  <c r="S9593" i="2"/>
  <c r="T9593" i="2" s="1"/>
  <c r="S9629" i="2"/>
  <c r="T9629" i="2" s="1"/>
  <c r="S9665" i="2"/>
  <c r="T9665" i="2" s="1"/>
  <c r="S9701" i="2"/>
  <c r="T9701" i="2" s="1"/>
  <c r="S9737" i="2"/>
  <c r="T9737" i="2" s="1"/>
  <c r="S9773" i="2"/>
  <c r="T9773" i="2" s="1"/>
  <c r="S9809" i="2"/>
  <c r="T9809" i="2" s="1"/>
  <c r="S9845" i="2"/>
  <c r="T9845" i="2" s="1"/>
  <c r="S9881" i="2"/>
  <c r="T9881" i="2" s="1"/>
  <c r="S8538" i="2"/>
  <c r="T8538" i="2" s="1"/>
  <c r="S8574" i="2"/>
  <c r="T8574" i="2" s="1"/>
  <c r="S8610" i="2"/>
  <c r="T8610" i="2" s="1"/>
  <c r="S8646" i="2"/>
  <c r="T8646" i="2" s="1"/>
  <c r="S8682" i="2"/>
  <c r="T8682" i="2" s="1"/>
  <c r="S8718" i="2"/>
  <c r="T8718" i="2" s="1"/>
  <c r="S8754" i="2"/>
  <c r="T8754" i="2" s="1"/>
  <c r="S8790" i="2"/>
  <c r="T8790" i="2" s="1"/>
  <c r="S8826" i="2"/>
  <c r="T8826" i="2" s="1"/>
  <c r="S8862" i="2"/>
  <c r="T8862" i="2" s="1"/>
  <c r="S8898" i="2"/>
  <c r="T8898" i="2" s="1"/>
  <c r="S8934" i="2"/>
  <c r="T8934" i="2" s="1"/>
  <c r="S8970" i="2"/>
  <c r="T8970" i="2" s="1"/>
  <c r="S9006" i="2"/>
  <c r="T9006" i="2" s="1"/>
  <c r="S9042" i="2"/>
  <c r="T9042" i="2" s="1"/>
  <c r="S9078" i="2"/>
  <c r="T9078" i="2" s="1"/>
  <c r="S9114" i="2"/>
  <c r="T9114" i="2" s="1"/>
  <c r="S9150" i="2"/>
  <c r="T9150" i="2" s="1"/>
  <c r="S9186" i="2"/>
  <c r="T9186" i="2" s="1"/>
  <c r="S9222" i="2"/>
  <c r="T9222" i="2" s="1"/>
  <c r="S9258" i="2"/>
  <c r="T9258" i="2" s="1"/>
  <c r="S9294" i="2"/>
  <c r="T9294" i="2" s="1"/>
  <c r="S9330" i="2"/>
  <c r="T9330" i="2" s="1"/>
  <c r="S9366" i="2"/>
  <c r="T9366" i="2" s="1"/>
  <c r="S9402" i="2"/>
  <c r="T9402" i="2" s="1"/>
  <c r="S9438" i="2"/>
  <c r="T9438" i="2" s="1"/>
  <c r="S9474" i="2"/>
  <c r="T9474" i="2" s="1"/>
  <c r="S9510" i="2"/>
  <c r="T9510" i="2" s="1"/>
  <c r="S9546" i="2"/>
  <c r="T9546" i="2" s="1"/>
  <c r="S9582" i="2"/>
  <c r="T9582" i="2" s="1"/>
  <c r="S9618" i="2"/>
  <c r="T9618" i="2" s="1"/>
  <c r="S9654" i="2"/>
  <c r="T9654" i="2" s="1"/>
  <c r="S9690" i="2"/>
  <c r="T9690" i="2" s="1"/>
  <c r="S9726" i="2"/>
  <c r="T9726" i="2" s="1"/>
  <c r="S9762" i="2"/>
  <c r="T9762" i="2" s="1"/>
  <c r="S9798" i="2"/>
  <c r="T9798" i="2" s="1"/>
  <c r="S9834" i="2"/>
  <c r="T9834" i="2" s="1"/>
  <c r="S9870" i="2"/>
  <c r="T9870" i="2" s="1"/>
  <c r="S9906" i="2"/>
  <c r="T9906" i="2" s="1"/>
  <c r="S8515" i="2"/>
  <c r="T8515" i="2" s="1"/>
  <c r="S8551" i="2"/>
  <c r="T8551" i="2" s="1"/>
  <c r="S8587" i="2"/>
  <c r="T8587" i="2" s="1"/>
  <c r="S8623" i="2"/>
  <c r="T8623" i="2" s="1"/>
  <c r="S8659" i="2"/>
  <c r="T8659" i="2" s="1"/>
  <c r="S8695" i="2"/>
  <c r="T8695" i="2" s="1"/>
  <c r="S8731" i="2"/>
  <c r="T8731" i="2" s="1"/>
  <c r="S8767" i="2"/>
  <c r="T8767" i="2" s="1"/>
  <c r="S8803" i="2"/>
  <c r="T8803" i="2" s="1"/>
  <c r="S8839" i="2"/>
  <c r="T8839" i="2" s="1"/>
  <c r="S8875" i="2"/>
  <c r="T8875" i="2" s="1"/>
  <c r="S8911" i="2"/>
  <c r="T8911" i="2" s="1"/>
  <c r="S8947" i="2"/>
  <c r="T8947" i="2" s="1"/>
  <c r="S8983" i="2"/>
  <c r="T8983" i="2" s="1"/>
  <c r="S9019" i="2"/>
  <c r="T9019" i="2" s="1"/>
  <c r="S9055" i="2"/>
  <c r="T9055" i="2" s="1"/>
  <c r="S9091" i="2"/>
  <c r="T9091" i="2" s="1"/>
  <c r="S9127" i="2"/>
  <c r="T9127" i="2" s="1"/>
  <c r="S9163" i="2"/>
  <c r="T9163" i="2" s="1"/>
  <c r="S9199" i="2"/>
  <c r="T9199" i="2" s="1"/>
  <c r="S9235" i="2"/>
  <c r="T9235" i="2" s="1"/>
  <c r="S9271" i="2"/>
  <c r="T9271" i="2" s="1"/>
  <c r="S9307" i="2"/>
  <c r="T9307" i="2" s="1"/>
  <c r="S9343" i="2"/>
  <c r="T9343" i="2" s="1"/>
  <c r="S9379" i="2"/>
  <c r="T9379" i="2" s="1"/>
  <c r="S9415" i="2"/>
  <c r="T9415" i="2" s="1"/>
  <c r="S9451" i="2"/>
  <c r="T9451" i="2" s="1"/>
  <c r="S9487" i="2"/>
  <c r="T9487" i="2" s="1"/>
  <c r="S9523" i="2"/>
  <c r="T9523" i="2" s="1"/>
  <c r="S9559" i="2"/>
  <c r="T9559" i="2" s="1"/>
  <c r="S9595" i="2"/>
  <c r="T9595" i="2" s="1"/>
  <c r="S9631" i="2"/>
  <c r="T9631" i="2" s="1"/>
  <c r="S9667" i="2"/>
  <c r="T9667" i="2" s="1"/>
  <c r="S9703" i="2"/>
  <c r="T9703" i="2" s="1"/>
  <c r="S9739" i="2"/>
  <c r="T9739" i="2" s="1"/>
  <c r="S9775" i="2"/>
  <c r="T9775" i="2" s="1"/>
  <c r="S9811" i="2"/>
  <c r="T9811" i="2" s="1"/>
  <c r="S9847" i="2"/>
  <c r="T9847" i="2" s="1"/>
  <c r="S9883" i="2"/>
  <c r="T9883" i="2" s="1"/>
  <c r="S8852" i="2"/>
  <c r="T8852" i="2" s="1"/>
  <c r="S8888" i="2"/>
  <c r="T8888" i="2" s="1"/>
  <c r="S8924" i="2"/>
  <c r="T8924" i="2" s="1"/>
  <c r="S8960" i="2"/>
  <c r="T8960" i="2" s="1"/>
  <c r="S8996" i="2"/>
  <c r="T8996" i="2" s="1"/>
  <c r="S9032" i="2"/>
  <c r="T9032" i="2" s="1"/>
  <c r="S9068" i="2"/>
  <c r="T9068" i="2" s="1"/>
  <c r="S9104" i="2"/>
  <c r="T9104" i="2" s="1"/>
  <c r="S9140" i="2"/>
  <c r="T9140" i="2" s="1"/>
  <c r="S9176" i="2"/>
  <c r="T9176" i="2" s="1"/>
  <c r="S9212" i="2"/>
  <c r="T9212" i="2" s="1"/>
  <c r="S9248" i="2"/>
  <c r="T9248" i="2" s="1"/>
  <c r="S9284" i="2"/>
  <c r="T9284" i="2" s="1"/>
  <c r="S9320" i="2"/>
  <c r="T9320" i="2" s="1"/>
  <c r="S9356" i="2"/>
  <c r="T9356" i="2" s="1"/>
  <c r="S9392" i="2"/>
  <c r="T9392" i="2" s="1"/>
  <c r="S9428" i="2"/>
  <c r="T9428" i="2" s="1"/>
  <c r="S9464" i="2"/>
  <c r="T9464" i="2" s="1"/>
  <c r="S9500" i="2"/>
  <c r="T9500" i="2" s="1"/>
  <c r="S9536" i="2"/>
  <c r="T9536" i="2" s="1"/>
  <c r="S9572" i="2"/>
  <c r="T9572" i="2" s="1"/>
  <c r="S9608" i="2"/>
  <c r="T9608" i="2" s="1"/>
  <c r="S9644" i="2"/>
  <c r="T9644" i="2" s="1"/>
  <c r="S9680" i="2"/>
  <c r="T9680" i="2" s="1"/>
  <c r="S9716" i="2"/>
  <c r="T9716" i="2" s="1"/>
  <c r="S9752" i="2"/>
  <c r="T9752" i="2" s="1"/>
  <c r="S9788" i="2"/>
  <c r="T9788" i="2" s="1"/>
  <c r="S9824" i="2"/>
  <c r="T9824" i="2" s="1"/>
  <c r="S9860" i="2"/>
  <c r="T9860" i="2" s="1"/>
  <c r="S9896" i="2"/>
  <c r="T9896" i="2" s="1"/>
  <c r="S4528" i="2"/>
  <c r="T4528" i="2" s="1"/>
  <c r="S4564" i="2"/>
  <c r="T4564" i="2" s="1"/>
  <c r="S4600" i="2"/>
  <c r="T4600" i="2" s="1"/>
  <c r="S4636" i="2"/>
  <c r="T4636" i="2" s="1"/>
  <c r="S4672" i="2"/>
  <c r="T4672" i="2" s="1"/>
  <c r="S4708" i="2"/>
  <c r="T4708" i="2" s="1"/>
  <c r="S4744" i="2"/>
  <c r="T4744" i="2" s="1"/>
  <c r="S4780" i="2"/>
  <c r="T4780" i="2" s="1"/>
  <c r="S4816" i="2"/>
  <c r="T4816" i="2" s="1"/>
  <c r="S4852" i="2"/>
  <c r="T4852" i="2" s="1"/>
  <c r="S4888" i="2"/>
  <c r="T4888" i="2" s="1"/>
  <c r="S4924" i="2"/>
  <c r="T4924" i="2" s="1"/>
  <c r="S4960" i="2"/>
  <c r="T4960" i="2" s="1"/>
  <c r="S4996" i="2"/>
  <c r="T4996" i="2" s="1"/>
  <c r="S5032" i="2"/>
  <c r="T5032" i="2" s="1"/>
  <c r="S5068" i="2"/>
  <c r="T5068" i="2" s="1"/>
  <c r="S5104" i="2"/>
  <c r="T5104" i="2" s="1"/>
  <c r="S5140" i="2"/>
  <c r="T5140" i="2" s="1"/>
  <c r="S5176" i="2"/>
  <c r="T5176" i="2" s="1"/>
  <c r="S5212" i="2"/>
  <c r="T5212" i="2" s="1"/>
  <c r="S5248" i="2"/>
  <c r="T5248" i="2" s="1"/>
  <c r="S5284" i="2"/>
  <c r="T5284" i="2" s="1"/>
  <c r="S5320" i="2"/>
  <c r="T5320" i="2" s="1"/>
  <c r="S5356" i="2"/>
  <c r="T5356" i="2" s="1"/>
  <c r="S5392" i="2"/>
  <c r="T5392" i="2" s="1"/>
  <c r="S5428" i="2"/>
  <c r="T5428" i="2" s="1"/>
  <c r="S5464" i="2"/>
  <c r="T5464" i="2" s="1"/>
  <c r="S5500" i="2"/>
  <c r="T5500" i="2" s="1"/>
  <c r="S5536" i="2"/>
  <c r="T5536" i="2" s="1"/>
  <c r="S5572" i="2"/>
  <c r="T5572" i="2" s="1"/>
  <c r="S5608" i="2"/>
  <c r="T5608" i="2" s="1"/>
  <c r="S5644" i="2"/>
  <c r="T5644" i="2" s="1"/>
  <c r="S5680" i="2"/>
  <c r="T5680" i="2" s="1"/>
  <c r="S5716" i="2"/>
  <c r="T5716" i="2" s="1"/>
  <c r="S5752" i="2"/>
  <c r="T5752" i="2" s="1"/>
  <c r="S5788" i="2"/>
  <c r="T5788" i="2" s="1"/>
  <c r="S5824" i="2"/>
  <c r="T5824" i="2" s="1"/>
  <c r="S5860" i="2"/>
  <c r="T5860" i="2" s="1"/>
  <c r="S5896" i="2"/>
  <c r="T5896" i="2" s="1"/>
  <c r="S5932" i="2"/>
  <c r="T5932" i="2" s="1"/>
  <c r="S5968" i="2"/>
  <c r="T5968" i="2" s="1"/>
  <c r="S6004" i="2"/>
  <c r="T6004" i="2" s="1"/>
  <c r="S6040" i="2"/>
  <c r="T6040" i="2" s="1"/>
  <c r="S6076" i="2"/>
  <c r="T6076" i="2" s="1"/>
  <c r="S6112" i="2"/>
  <c r="T6112" i="2" s="1"/>
  <c r="S6148" i="2"/>
  <c r="T6148" i="2" s="1"/>
  <c r="S6184" i="2"/>
  <c r="T6184" i="2" s="1"/>
  <c r="S6220" i="2"/>
  <c r="T6220" i="2" s="1"/>
  <c r="S6256" i="2"/>
  <c r="T6256" i="2" s="1"/>
  <c r="S6292" i="2"/>
  <c r="T6292" i="2" s="1"/>
  <c r="S6328" i="2"/>
  <c r="T6328" i="2" s="1"/>
  <c r="S6364" i="2"/>
  <c r="T6364" i="2" s="1"/>
  <c r="S6400" i="2"/>
  <c r="T6400" i="2" s="1"/>
  <c r="S6436" i="2"/>
  <c r="T6436" i="2" s="1"/>
  <c r="S6472" i="2"/>
  <c r="T6472" i="2" s="1"/>
  <c r="S6508" i="2"/>
  <c r="T6508" i="2" s="1"/>
  <c r="S6544" i="2"/>
  <c r="T6544" i="2" s="1"/>
  <c r="S6580" i="2"/>
  <c r="T6580" i="2" s="1"/>
  <c r="S6616" i="2"/>
  <c r="T6616" i="2" s="1"/>
  <c r="S6652" i="2"/>
  <c r="T6652" i="2" s="1"/>
  <c r="S6688" i="2"/>
  <c r="T6688" i="2" s="1"/>
  <c r="S6724" i="2"/>
  <c r="T6724" i="2" s="1"/>
  <c r="S6760" i="2"/>
  <c r="T6760" i="2" s="1"/>
  <c r="S6796" i="2"/>
  <c r="T6796" i="2" s="1"/>
  <c r="S6832" i="2"/>
  <c r="T6832" i="2" s="1"/>
  <c r="S6868" i="2"/>
  <c r="T6868" i="2" s="1"/>
  <c r="S6904" i="2"/>
  <c r="T6904" i="2" s="1"/>
  <c r="S6940" i="2"/>
  <c r="T6940" i="2" s="1"/>
  <c r="S6976" i="2"/>
  <c r="T6976" i="2" s="1"/>
  <c r="S7012" i="2"/>
  <c r="T7012" i="2" s="1"/>
  <c r="S7048" i="2"/>
  <c r="T7048" i="2" s="1"/>
  <c r="S7084" i="2"/>
  <c r="T7084" i="2" s="1"/>
  <c r="S7120" i="2"/>
  <c r="T7120" i="2" s="1"/>
  <c r="S7156" i="2"/>
  <c r="T7156" i="2" s="1"/>
  <c r="S7192" i="2"/>
  <c r="T7192" i="2" s="1"/>
  <c r="S7228" i="2"/>
  <c r="T7228" i="2" s="1"/>
  <c r="S7264" i="2"/>
  <c r="T7264" i="2" s="1"/>
  <c r="S7300" i="2"/>
  <c r="T7300" i="2" s="1"/>
  <c r="S7336" i="2"/>
  <c r="T7336" i="2" s="1"/>
  <c r="S7372" i="2"/>
  <c r="T7372" i="2" s="1"/>
  <c r="S7408" i="2"/>
  <c r="T7408" i="2" s="1"/>
  <c r="S7444" i="2"/>
  <c r="T7444" i="2" s="1"/>
  <c r="S7480" i="2"/>
  <c r="T7480" i="2" s="1"/>
  <c r="S7516" i="2"/>
  <c r="T7516" i="2" s="1"/>
  <c r="S7552" i="2"/>
  <c r="T7552" i="2" s="1"/>
  <c r="S7588" i="2"/>
  <c r="T7588" i="2" s="1"/>
  <c r="S7624" i="2"/>
  <c r="T7624" i="2" s="1"/>
  <c r="S7660" i="2"/>
  <c r="T7660" i="2" s="1"/>
  <c r="S7696" i="2"/>
  <c r="T7696" i="2" s="1"/>
  <c r="S7732" i="2"/>
  <c r="T7732" i="2" s="1"/>
  <c r="S7768" i="2"/>
  <c r="T7768" i="2" s="1"/>
  <c r="S7804" i="2"/>
  <c r="T7804" i="2" s="1"/>
  <c r="S7840" i="2"/>
  <c r="T7840" i="2" s="1"/>
  <c r="S7876" i="2"/>
  <c r="T7876" i="2" s="1"/>
  <c r="S7912" i="2"/>
  <c r="T7912" i="2" s="1"/>
  <c r="S7948" i="2"/>
  <c r="T7948" i="2" s="1"/>
  <c r="S7984" i="2"/>
  <c r="T7984" i="2" s="1"/>
  <c r="S8020" i="2"/>
  <c r="T8020" i="2" s="1"/>
  <c r="S8056" i="2"/>
  <c r="T8056" i="2" s="1"/>
  <c r="S8092" i="2"/>
  <c r="T8092" i="2" s="1"/>
  <c r="S8128" i="2"/>
  <c r="T8128" i="2" s="1"/>
  <c r="S8164" i="2"/>
  <c r="T8164" i="2" s="1"/>
  <c r="S8200" i="2"/>
  <c r="T8200" i="2" s="1"/>
  <c r="S8236" i="2"/>
  <c r="T8236" i="2" s="1"/>
  <c r="S8272" i="2"/>
  <c r="T8272" i="2" s="1"/>
  <c r="S8308" i="2"/>
  <c r="T8308" i="2" s="1"/>
  <c r="S8344" i="2"/>
  <c r="T8344" i="2" s="1"/>
  <c r="S8380" i="2"/>
  <c r="T8380" i="2" s="1"/>
  <c r="S8416" i="2"/>
  <c r="T8416" i="2" s="1"/>
  <c r="S8452" i="2"/>
  <c r="T8452" i="2" s="1"/>
  <c r="S8488" i="2"/>
  <c r="T8488" i="2" s="1"/>
  <c r="S8524" i="2"/>
  <c r="T8524" i="2" s="1"/>
  <c r="S2429" i="2"/>
  <c r="T2429" i="2" s="1"/>
  <c r="S2465" i="2"/>
  <c r="T2465" i="2" s="1"/>
  <c r="S2501" i="2"/>
  <c r="T2501" i="2" s="1"/>
  <c r="S2537" i="2"/>
  <c r="T2537" i="2" s="1"/>
  <c r="S2573" i="2"/>
  <c r="T2573" i="2" s="1"/>
  <c r="S2609" i="2"/>
  <c r="T2609" i="2" s="1"/>
  <c r="S2645" i="2"/>
  <c r="T2645" i="2" s="1"/>
  <c r="S2681" i="2"/>
  <c r="T2681" i="2" s="1"/>
  <c r="S2717" i="2"/>
  <c r="T2717" i="2" s="1"/>
  <c r="S2753" i="2"/>
  <c r="T2753" i="2" s="1"/>
  <c r="S2789" i="2"/>
  <c r="T2789" i="2" s="1"/>
  <c r="S2825" i="2"/>
  <c r="T2825" i="2" s="1"/>
  <c r="S2861" i="2"/>
  <c r="T2861" i="2" s="1"/>
  <c r="S2897" i="2"/>
  <c r="T2897" i="2" s="1"/>
  <c r="S2933" i="2"/>
  <c r="T2933" i="2" s="1"/>
  <c r="S2969" i="2"/>
  <c r="T2969" i="2" s="1"/>
  <c r="S3005" i="2"/>
  <c r="T3005" i="2" s="1"/>
  <c r="S3041" i="2"/>
  <c r="T3041" i="2" s="1"/>
  <c r="S3077" i="2"/>
  <c r="T3077" i="2" s="1"/>
  <c r="S3113" i="2"/>
  <c r="T3113" i="2" s="1"/>
  <c r="S3149" i="2"/>
  <c r="T3149" i="2" s="1"/>
  <c r="S3185" i="2"/>
  <c r="T3185" i="2" s="1"/>
  <c r="S3221" i="2"/>
  <c r="T3221" i="2" s="1"/>
  <c r="S3257" i="2"/>
  <c r="T3257" i="2" s="1"/>
  <c r="S3293" i="2"/>
  <c r="T3293" i="2" s="1"/>
  <c r="S3329" i="2"/>
  <c r="T3329" i="2" s="1"/>
  <c r="S3365" i="2"/>
  <c r="T3365" i="2" s="1"/>
  <c r="S3401" i="2"/>
  <c r="T3401" i="2" s="1"/>
  <c r="S3437" i="2"/>
  <c r="T3437" i="2" s="1"/>
  <c r="S3473" i="2"/>
  <c r="T3473" i="2" s="1"/>
  <c r="S3509" i="2"/>
  <c r="T3509" i="2" s="1"/>
  <c r="S3545" i="2"/>
  <c r="T3545" i="2" s="1"/>
  <c r="S3581" i="2"/>
  <c r="T3581" i="2" s="1"/>
  <c r="S3617" i="2"/>
  <c r="T3617" i="2" s="1"/>
  <c r="S3653" i="2"/>
  <c r="T3653" i="2" s="1"/>
  <c r="S3689" i="2"/>
  <c r="T3689" i="2" s="1"/>
  <c r="S3725" i="2"/>
  <c r="T3725" i="2" s="1"/>
  <c r="S3761" i="2"/>
  <c r="T3761" i="2" s="1"/>
  <c r="S3797" i="2"/>
  <c r="T3797" i="2" s="1"/>
  <c r="S3833" i="2"/>
  <c r="T3833" i="2" s="1"/>
  <c r="S3869" i="2"/>
  <c r="T3869" i="2" s="1"/>
  <c r="S3905" i="2"/>
  <c r="T3905" i="2" s="1"/>
  <c r="S3941" i="2"/>
  <c r="T3941" i="2" s="1"/>
  <c r="S3977" i="2"/>
  <c r="T3977" i="2" s="1"/>
  <c r="S4013" i="2"/>
  <c r="T4013" i="2" s="1"/>
  <c r="S4049" i="2"/>
  <c r="T4049" i="2" s="1"/>
  <c r="S4085" i="2"/>
  <c r="T4085" i="2" s="1"/>
  <c r="S4121" i="2"/>
  <c r="T4121" i="2" s="1"/>
  <c r="S4157" i="2"/>
  <c r="T4157" i="2" s="1"/>
  <c r="S4193" i="2"/>
  <c r="T4193" i="2" s="1"/>
  <c r="S4229" i="2"/>
  <c r="T4229" i="2" s="1"/>
  <c r="S4265" i="2"/>
  <c r="T4265" i="2" s="1"/>
  <c r="S4301" i="2"/>
  <c r="T4301" i="2" s="1"/>
  <c r="S4337" i="2"/>
  <c r="T4337" i="2" s="1"/>
  <c r="S4373" i="2"/>
  <c r="T4373" i="2" s="1"/>
  <c r="S4409" i="2"/>
  <c r="T4409" i="2" s="1"/>
  <c r="S4445" i="2"/>
  <c r="T4445" i="2" s="1"/>
  <c r="S4481" i="2"/>
  <c r="T4481" i="2" s="1"/>
  <c r="S4517" i="2"/>
  <c r="T4517" i="2" s="1"/>
  <c r="S4553" i="2"/>
  <c r="T4553" i="2" s="1"/>
  <c r="S4589" i="2"/>
  <c r="T4589" i="2" s="1"/>
  <c r="S4625" i="2"/>
  <c r="T4625" i="2" s="1"/>
  <c r="S4661" i="2"/>
  <c r="T4661" i="2" s="1"/>
  <c r="S4697" i="2"/>
  <c r="T4697" i="2" s="1"/>
  <c r="S4733" i="2"/>
  <c r="T4733" i="2" s="1"/>
  <c r="S4769" i="2"/>
  <c r="T4769" i="2" s="1"/>
  <c r="S4805" i="2"/>
  <c r="T4805" i="2" s="1"/>
  <c r="S4841" i="2"/>
  <c r="T4841" i="2" s="1"/>
  <c r="S4877" i="2"/>
  <c r="T4877" i="2" s="1"/>
  <c r="S4913" i="2"/>
  <c r="T4913" i="2" s="1"/>
  <c r="S4949" i="2"/>
  <c r="T4949" i="2" s="1"/>
  <c r="S4985" i="2"/>
  <c r="T4985" i="2" s="1"/>
  <c r="S5021" i="2"/>
  <c r="T5021" i="2" s="1"/>
  <c r="S5057" i="2"/>
  <c r="T5057" i="2" s="1"/>
  <c r="S5093" i="2"/>
  <c r="T5093" i="2" s="1"/>
  <c r="S5129" i="2"/>
  <c r="T5129" i="2" s="1"/>
  <c r="S5165" i="2"/>
  <c r="T5165" i="2" s="1"/>
  <c r="S5201" i="2"/>
  <c r="T5201" i="2" s="1"/>
  <c r="S5237" i="2"/>
  <c r="T5237" i="2" s="1"/>
  <c r="S5273" i="2"/>
  <c r="T5273" i="2" s="1"/>
  <c r="S5309" i="2"/>
  <c r="T5309" i="2" s="1"/>
  <c r="S5345" i="2"/>
  <c r="T5345" i="2" s="1"/>
  <c r="S5381" i="2"/>
  <c r="T5381" i="2" s="1"/>
  <c r="S5417" i="2"/>
  <c r="T5417" i="2" s="1"/>
  <c r="S5453" i="2"/>
  <c r="T5453" i="2" s="1"/>
  <c r="S5489" i="2"/>
  <c r="T5489" i="2" s="1"/>
  <c r="S5525" i="2"/>
  <c r="T5525" i="2" s="1"/>
  <c r="S5561" i="2"/>
  <c r="T5561" i="2" s="1"/>
  <c r="S5597" i="2"/>
  <c r="T5597" i="2" s="1"/>
  <c r="S5633" i="2"/>
  <c r="T5633" i="2" s="1"/>
  <c r="S5669" i="2"/>
  <c r="T5669" i="2" s="1"/>
  <c r="S5705" i="2"/>
  <c r="T5705" i="2" s="1"/>
  <c r="S5741" i="2"/>
  <c r="T5741" i="2" s="1"/>
  <c r="S5777" i="2"/>
  <c r="T5777" i="2" s="1"/>
  <c r="S5813" i="2"/>
  <c r="T5813" i="2" s="1"/>
  <c r="S5849" i="2"/>
  <c r="T5849" i="2" s="1"/>
  <c r="S5885" i="2"/>
  <c r="T5885" i="2" s="1"/>
  <c r="S5921" i="2"/>
  <c r="T5921" i="2" s="1"/>
  <c r="S5957" i="2"/>
  <c r="T5957" i="2" s="1"/>
  <c r="S5993" i="2"/>
  <c r="T5993" i="2" s="1"/>
  <c r="S6029" i="2"/>
  <c r="T6029" i="2" s="1"/>
  <c r="S6065" i="2"/>
  <c r="T6065" i="2" s="1"/>
  <c r="S6101" i="2"/>
  <c r="T6101" i="2" s="1"/>
  <c r="S6137" i="2"/>
  <c r="T6137" i="2" s="1"/>
  <c r="S6173" i="2"/>
  <c r="T6173" i="2" s="1"/>
  <c r="S6209" i="2"/>
  <c r="T6209" i="2" s="1"/>
  <c r="S6245" i="2"/>
  <c r="T6245" i="2" s="1"/>
  <c r="S6281" i="2"/>
  <c r="T6281" i="2" s="1"/>
  <c r="S6317" i="2"/>
  <c r="T6317" i="2" s="1"/>
  <c r="S6353" i="2"/>
  <c r="T6353" i="2" s="1"/>
  <c r="S6389" i="2"/>
  <c r="T6389" i="2" s="1"/>
  <c r="S6425" i="2"/>
  <c r="T6425" i="2" s="1"/>
  <c r="S6461" i="2"/>
  <c r="T6461" i="2" s="1"/>
  <c r="S6497" i="2"/>
  <c r="T6497" i="2" s="1"/>
  <c r="S6533" i="2"/>
  <c r="T6533" i="2" s="1"/>
  <c r="S6569" i="2"/>
  <c r="T6569" i="2" s="1"/>
  <c r="S6605" i="2"/>
  <c r="T6605" i="2" s="1"/>
  <c r="S6641" i="2"/>
  <c r="T6641" i="2" s="1"/>
  <c r="S6677" i="2"/>
  <c r="T6677" i="2" s="1"/>
  <c r="S6713" i="2"/>
  <c r="T6713" i="2" s="1"/>
  <c r="S6749" i="2"/>
  <c r="T6749" i="2" s="1"/>
  <c r="S6785" i="2"/>
  <c r="T6785" i="2" s="1"/>
  <c r="S6821" i="2"/>
  <c r="T6821" i="2" s="1"/>
  <c r="S6857" i="2"/>
  <c r="T6857" i="2" s="1"/>
  <c r="S6893" i="2"/>
  <c r="T6893" i="2" s="1"/>
  <c r="S6929" i="2"/>
  <c r="T6929" i="2" s="1"/>
  <c r="S6965" i="2"/>
  <c r="T6965" i="2" s="1"/>
  <c r="S7001" i="2"/>
  <c r="T7001" i="2" s="1"/>
  <c r="S7037" i="2"/>
  <c r="T7037" i="2" s="1"/>
  <c r="S7073" i="2"/>
  <c r="T7073" i="2" s="1"/>
  <c r="S7109" i="2"/>
  <c r="T7109" i="2" s="1"/>
  <c r="S7145" i="2"/>
  <c r="T7145" i="2" s="1"/>
  <c r="S7181" i="2"/>
  <c r="T7181" i="2" s="1"/>
  <c r="S7217" i="2"/>
  <c r="T7217" i="2" s="1"/>
  <c r="S7253" i="2"/>
  <c r="T7253" i="2" s="1"/>
  <c r="S7289" i="2"/>
  <c r="T7289" i="2" s="1"/>
  <c r="S7325" i="2"/>
  <c r="T7325" i="2" s="1"/>
  <c r="S7361" i="2"/>
  <c r="T7361" i="2" s="1"/>
  <c r="S7397" i="2"/>
  <c r="T7397" i="2" s="1"/>
  <c r="S7433" i="2"/>
  <c r="T7433" i="2" s="1"/>
  <c r="S7469" i="2"/>
  <c r="T7469" i="2" s="1"/>
  <c r="S7505" i="2"/>
  <c r="T7505" i="2" s="1"/>
  <c r="S7541" i="2"/>
  <c r="T7541" i="2" s="1"/>
  <c r="S7577" i="2"/>
  <c r="T7577" i="2" s="1"/>
  <c r="S7613" i="2"/>
  <c r="T7613" i="2" s="1"/>
  <c r="S7649" i="2"/>
  <c r="T7649" i="2" s="1"/>
  <c r="S7685" i="2"/>
  <c r="T7685" i="2" s="1"/>
  <c r="S7721" i="2"/>
  <c r="T7721" i="2" s="1"/>
  <c r="S7757" i="2"/>
  <c r="T7757" i="2" s="1"/>
  <c r="S7793" i="2"/>
  <c r="T7793" i="2" s="1"/>
  <c r="S7829" i="2"/>
  <c r="T7829" i="2" s="1"/>
  <c r="S7865" i="2"/>
  <c r="T7865" i="2" s="1"/>
  <c r="S7901" i="2"/>
  <c r="T7901" i="2" s="1"/>
  <c r="S7937" i="2"/>
  <c r="T7937" i="2" s="1"/>
  <c r="S2436" i="2"/>
  <c r="T2436" i="2" s="1"/>
  <c r="S2472" i="2"/>
  <c r="T2472" i="2" s="1"/>
  <c r="S2508" i="2"/>
  <c r="T2508" i="2" s="1"/>
  <c r="S2544" i="2"/>
  <c r="T2544" i="2" s="1"/>
  <c r="S2580" i="2"/>
  <c r="T2580" i="2" s="1"/>
  <c r="S2616" i="2"/>
  <c r="T2616" i="2" s="1"/>
  <c r="S2652" i="2"/>
  <c r="T2652" i="2" s="1"/>
  <c r="S2688" i="2"/>
  <c r="T2688" i="2" s="1"/>
  <c r="S2724" i="2"/>
  <c r="T2724" i="2" s="1"/>
  <c r="S2760" i="2"/>
  <c r="T2760" i="2" s="1"/>
  <c r="S2796" i="2"/>
  <c r="T2796" i="2" s="1"/>
  <c r="S2832" i="2"/>
  <c r="T2832" i="2" s="1"/>
  <c r="S2868" i="2"/>
  <c r="T2868" i="2" s="1"/>
  <c r="S2904" i="2"/>
  <c r="T2904" i="2" s="1"/>
  <c r="S2940" i="2"/>
  <c r="T2940" i="2" s="1"/>
  <c r="S2976" i="2"/>
  <c r="T2976" i="2" s="1"/>
  <c r="S3012" i="2"/>
  <c r="T3012" i="2" s="1"/>
  <c r="S3048" i="2"/>
  <c r="T3048" i="2" s="1"/>
  <c r="S3084" i="2"/>
  <c r="T3084" i="2" s="1"/>
  <c r="S3120" i="2"/>
  <c r="T3120" i="2" s="1"/>
  <c r="S3156" i="2"/>
  <c r="T3156" i="2" s="1"/>
  <c r="S3192" i="2"/>
  <c r="T3192" i="2" s="1"/>
  <c r="S3228" i="2"/>
  <c r="T3228" i="2" s="1"/>
  <c r="S3264" i="2"/>
  <c r="T3264" i="2" s="1"/>
  <c r="S3300" i="2"/>
  <c r="T3300" i="2" s="1"/>
  <c r="S3336" i="2"/>
  <c r="T3336" i="2" s="1"/>
  <c r="S3372" i="2"/>
  <c r="T3372" i="2" s="1"/>
  <c r="S3408" i="2"/>
  <c r="T3408" i="2" s="1"/>
  <c r="S3444" i="2"/>
  <c r="T3444" i="2" s="1"/>
  <c r="S3480" i="2"/>
  <c r="T3480" i="2" s="1"/>
  <c r="S3516" i="2"/>
  <c r="T3516" i="2" s="1"/>
  <c r="S3552" i="2"/>
  <c r="T3552" i="2" s="1"/>
  <c r="S3588" i="2"/>
  <c r="T3588" i="2" s="1"/>
  <c r="S3624" i="2"/>
  <c r="T3624" i="2" s="1"/>
  <c r="S3660" i="2"/>
  <c r="T3660" i="2" s="1"/>
  <c r="S3696" i="2"/>
  <c r="T3696" i="2" s="1"/>
  <c r="S3732" i="2"/>
  <c r="T3732" i="2" s="1"/>
  <c r="S3768" i="2"/>
  <c r="T3768" i="2" s="1"/>
  <c r="S3804" i="2"/>
  <c r="T3804" i="2" s="1"/>
  <c r="S3840" i="2"/>
  <c r="T3840" i="2" s="1"/>
  <c r="S3876" i="2"/>
  <c r="T3876" i="2" s="1"/>
  <c r="S3912" i="2"/>
  <c r="T3912" i="2" s="1"/>
  <c r="S3948" i="2"/>
  <c r="T3948" i="2" s="1"/>
  <c r="S3984" i="2"/>
  <c r="T3984" i="2" s="1"/>
  <c r="S4020" i="2"/>
  <c r="T4020" i="2" s="1"/>
  <c r="S4056" i="2"/>
  <c r="T4056" i="2" s="1"/>
  <c r="S4092" i="2"/>
  <c r="T4092" i="2" s="1"/>
  <c r="S4128" i="2"/>
  <c r="T4128" i="2" s="1"/>
  <c r="S4164" i="2"/>
  <c r="T4164" i="2" s="1"/>
  <c r="S4200" i="2"/>
  <c r="T4200" i="2" s="1"/>
  <c r="S4236" i="2"/>
  <c r="T4236" i="2" s="1"/>
  <c r="S4272" i="2"/>
  <c r="T4272" i="2" s="1"/>
  <c r="S4308" i="2"/>
  <c r="T4308" i="2" s="1"/>
  <c r="S4344" i="2"/>
  <c r="T4344" i="2" s="1"/>
  <c r="S4380" i="2"/>
  <c r="T4380" i="2" s="1"/>
  <c r="S4416" i="2"/>
  <c r="T4416" i="2" s="1"/>
  <c r="S4452" i="2"/>
  <c r="T4452" i="2" s="1"/>
  <c r="S4488" i="2"/>
  <c r="T4488" i="2" s="1"/>
  <c r="S4524" i="2"/>
  <c r="T4524" i="2" s="1"/>
  <c r="S4560" i="2"/>
  <c r="T4560" i="2" s="1"/>
  <c r="S4596" i="2"/>
  <c r="T4596" i="2" s="1"/>
  <c r="S4632" i="2"/>
  <c r="T4632" i="2" s="1"/>
  <c r="S4668" i="2"/>
  <c r="T4668" i="2" s="1"/>
  <c r="S4704" i="2"/>
  <c r="T4704" i="2" s="1"/>
  <c r="S4740" i="2"/>
  <c r="T4740" i="2" s="1"/>
  <c r="S4776" i="2"/>
  <c r="T4776" i="2" s="1"/>
  <c r="S4812" i="2"/>
  <c r="T4812" i="2" s="1"/>
  <c r="S4848" i="2"/>
  <c r="T4848" i="2" s="1"/>
  <c r="S4884" i="2"/>
  <c r="T4884" i="2" s="1"/>
  <c r="S4920" i="2"/>
  <c r="T4920" i="2" s="1"/>
  <c r="S4956" i="2"/>
  <c r="T4956" i="2" s="1"/>
  <c r="S4992" i="2"/>
  <c r="T4992" i="2" s="1"/>
  <c r="S5028" i="2"/>
  <c r="T5028" i="2" s="1"/>
  <c r="S5064" i="2"/>
  <c r="T5064" i="2" s="1"/>
  <c r="S5100" i="2"/>
  <c r="T5100" i="2" s="1"/>
  <c r="S5136" i="2"/>
  <c r="T5136" i="2" s="1"/>
  <c r="S5172" i="2"/>
  <c r="T5172" i="2" s="1"/>
  <c r="S5208" i="2"/>
  <c r="T5208" i="2" s="1"/>
  <c r="S5244" i="2"/>
  <c r="T5244" i="2" s="1"/>
  <c r="S5280" i="2"/>
  <c r="T5280" i="2" s="1"/>
  <c r="S5316" i="2"/>
  <c r="T5316" i="2" s="1"/>
  <c r="S5352" i="2"/>
  <c r="T5352" i="2" s="1"/>
  <c r="S5388" i="2"/>
  <c r="T5388" i="2" s="1"/>
  <c r="S5424" i="2"/>
  <c r="T5424" i="2" s="1"/>
  <c r="S5460" i="2"/>
  <c r="T5460" i="2" s="1"/>
  <c r="S5496" i="2"/>
  <c r="T5496" i="2" s="1"/>
  <c r="S5532" i="2"/>
  <c r="T5532" i="2" s="1"/>
  <c r="S5568" i="2"/>
  <c r="T5568" i="2" s="1"/>
  <c r="S5604" i="2"/>
  <c r="T5604" i="2" s="1"/>
  <c r="S5640" i="2"/>
  <c r="T5640" i="2" s="1"/>
  <c r="S5676" i="2"/>
  <c r="T5676" i="2" s="1"/>
  <c r="S5712" i="2"/>
  <c r="T5712" i="2" s="1"/>
  <c r="S5748" i="2"/>
  <c r="T5748" i="2" s="1"/>
  <c r="S5784" i="2"/>
  <c r="T5784" i="2" s="1"/>
  <c r="S5820" i="2"/>
  <c r="T5820" i="2" s="1"/>
  <c r="S5856" i="2"/>
  <c r="T5856" i="2" s="1"/>
  <c r="S5892" i="2"/>
  <c r="T5892" i="2" s="1"/>
  <c r="S5928" i="2"/>
  <c r="T5928" i="2" s="1"/>
  <c r="S5964" i="2"/>
  <c r="T5964" i="2" s="1"/>
  <c r="S6000" i="2"/>
  <c r="T6000" i="2" s="1"/>
  <c r="S6036" i="2"/>
  <c r="T6036" i="2" s="1"/>
  <c r="S6072" i="2"/>
  <c r="T6072" i="2" s="1"/>
  <c r="S6108" i="2"/>
  <c r="T6108" i="2" s="1"/>
  <c r="S6144" i="2"/>
  <c r="T6144" i="2" s="1"/>
  <c r="S6180" i="2"/>
  <c r="T6180" i="2" s="1"/>
  <c r="S6216" i="2"/>
  <c r="T6216" i="2" s="1"/>
  <c r="S6252" i="2"/>
  <c r="T6252" i="2" s="1"/>
  <c r="S6288" i="2"/>
  <c r="T6288" i="2" s="1"/>
  <c r="S6324" i="2"/>
  <c r="T6324" i="2" s="1"/>
  <c r="S6360" i="2"/>
  <c r="T6360" i="2" s="1"/>
  <c r="S6396" i="2"/>
  <c r="T6396" i="2" s="1"/>
  <c r="S6432" i="2"/>
  <c r="T6432" i="2" s="1"/>
  <c r="S6468" i="2"/>
  <c r="T6468" i="2" s="1"/>
  <c r="S6504" i="2"/>
  <c r="T6504" i="2" s="1"/>
  <c r="S6540" i="2"/>
  <c r="T6540" i="2" s="1"/>
  <c r="S6576" i="2"/>
  <c r="T6576" i="2" s="1"/>
  <c r="S6612" i="2"/>
  <c r="T6612" i="2" s="1"/>
  <c r="S6648" i="2"/>
  <c r="T6648" i="2" s="1"/>
  <c r="S6684" i="2"/>
  <c r="T6684" i="2" s="1"/>
  <c r="S6720" i="2"/>
  <c r="T6720" i="2" s="1"/>
  <c r="S6756" i="2"/>
  <c r="T6756" i="2" s="1"/>
  <c r="S6792" i="2"/>
  <c r="T6792" i="2" s="1"/>
  <c r="S6828" i="2"/>
  <c r="T6828" i="2" s="1"/>
  <c r="S6864" i="2"/>
  <c r="T6864" i="2" s="1"/>
  <c r="S6900" i="2"/>
  <c r="T6900" i="2" s="1"/>
  <c r="S6936" i="2"/>
  <c r="T6936" i="2" s="1"/>
  <c r="S6972" i="2"/>
  <c r="T6972" i="2" s="1"/>
  <c r="S7008" i="2"/>
  <c r="T7008" i="2" s="1"/>
  <c r="S7044" i="2"/>
  <c r="T7044" i="2" s="1"/>
  <c r="S7080" i="2"/>
  <c r="T7080" i="2" s="1"/>
  <c r="S7116" i="2"/>
  <c r="T7116" i="2" s="1"/>
  <c r="S7152" i="2"/>
  <c r="T7152" i="2" s="1"/>
  <c r="S7188" i="2"/>
  <c r="T7188" i="2" s="1"/>
  <c r="S7224" i="2"/>
  <c r="T7224" i="2" s="1"/>
  <c r="S7260" i="2"/>
  <c r="T7260" i="2" s="1"/>
  <c r="S7296" i="2"/>
  <c r="T7296" i="2" s="1"/>
  <c r="S7332" i="2"/>
  <c r="T7332" i="2" s="1"/>
  <c r="S7368" i="2"/>
  <c r="T7368" i="2" s="1"/>
  <c r="S7404" i="2"/>
  <c r="T7404" i="2" s="1"/>
  <c r="S7440" i="2"/>
  <c r="T7440" i="2" s="1"/>
  <c r="S7476" i="2"/>
  <c r="T7476" i="2" s="1"/>
  <c r="S7512" i="2"/>
  <c r="T7512" i="2" s="1"/>
  <c r="S7548" i="2"/>
  <c r="T7548" i="2" s="1"/>
  <c r="S7584" i="2"/>
  <c r="T7584" i="2" s="1"/>
  <c r="S7620" i="2"/>
  <c r="T7620" i="2" s="1"/>
  <c r="S7656" i="2"/>
  <c r="T7656" i="2" s="1"/>
  <c r="S7692" i="2"/>
  <c r="T7692" i="2" s="1"/>
  <c r="S7728" i="2"/>
  <c r="T7728" i="2" s="1"/>
  <c r="S7764" i="2"/>
  <c r="T7764" i="2" s="1"/>
  <c r="S7800" i="2"/>
  <c r="T7800" i="2" s="1"/>
  <c r="S7836" i="2"/>
  <c r="T7836" i="2" s="1"/>
  <c r="S7872" i="2"/>
  <c r="T7872" i="2" s="1"/>
  <c r="S7908" i="2"/>
  <c r="T7908" i="2" s="1"/>
  <c r="S7944" i="2"/>
  <c r="T7944" i="2" s="1"/>
  <c r="S7980" i="2"/>
  <c r="T7980" i="2" s="1"/>
  <c r="S8016" i="2"/>
  <c r="T8016" i="2" s="1"/>
  <c r="S8052" i="2"/>
  <c r="T8052" i="2" s="1"/>
  <c r="S8088" i="2"/>
  <c r="T8088" i="2" s="1"/>
  <c r="S8124" i="2"/>
  <c r="T8124" i="2" s="1"/>
  <c r="S8160" i="2"/>
  <c r="T8160" i="2" s="1"/>
  <c r="S8196" i="2"/>
  <c r="T8196" i="2" s="1"/>
  <c r="S8232" i="2"/>
  <c r="T8232" i="2" s="1"/>
  <c r="S8268" i="2"/>
  <c r="T8268" i="2" s="1"/>
  <c r="S8304" i="2"/>
  <c r="T8304" i="2" s="1"/>
  <c r="S8340" i="2"/>
  <c r="T8340" i="2" s="1"/>
  <c r="S8376" i="2"/>
  <c r="T8376" i="2" s="1"/>
  <c r="S8412" i="2"/>
  <c r="T8412" i="2" s="1"/>
  <c r="S8448" i="2"/>
  <c r="T8448" i="2" s="1"/>
  <c r="S8484" i="2"/>
  <c r="T8484" i="2" s="1"/>
  <c r="S2401" i="2"/>
  <c r="T2401" i="2" s="1"/>
  <c r="S2437" i="2"/>
  <c r="T2437" i="2" s="1"/>
  <c r="S2473" i="2"/>
  <c r="T2473" i="2" s="1"/>
  <c r="S2509" i="2"/>
  <c r="T2509" i="2" s="1"/>
  <c r="S2545" i="2"/>
  <c r="T2545" i="2" s="1"/>
  <c r="S2581" i="2"/>
  <c r="T2581" i="2" s="1"/>
  <c r="S2617" i="2"/>
  <c r="T2617" i="2" s="1"/>
  <c r="S2653" i="2"/>
  <c r="T2653" i="2" s="1"/>
  <c r="S2689" i="2"/>
  <c r="T2689" i="2" s="1"/>
  <c r="S2725" i="2"/>
  <c r="T2725" i="2" s="1"/>
  <c r="S2761" i="2"/>
  <c r="T2761" i="2" s="1"/>
  <c r="S2797" i="2"/>
  <c r="T2797" i="2" s="1"/>
  <c r="S2833" i="2"/>
  <c r="T2833" i="2" s="1"/>
  <c r="S2869" i="2"/>
  <c r="T2869" i="2" s="1"/>
  <c r="S2905" i="2"/>
  <c r="T2905" i="2" s="1"/>
  <c r="S2941" i="2"/>
  <c r="T2941" i="2" s="1"/>
  <c r="S2977" i="2"/>
  <c r="T2977" i="2" s="1"/>
  <c r="S3013" i="2"/>
  <c r="T3013" i="2" s="1"/>
  <c r="S3049" i="2"/>
  <c r="T3049" i="2" s="1"/>
  <c r="S3085" i="2"/>
  <c r="T3085" i="2" s="1"/>
  <c r="S3121" i="2"/>
  <c r="T3121" i="2" s="1"/>
  <c r="S3157" i="2"/>
  <c r="T3157" i="2" s="1"/>
  <c r="S3193" i="2"/>
  <c r="T3193" i="2" s="1"/>
  <c r="S3229" i="2"/>
  <c r="T3229" i="2" s="1"/>
  <c r="S3265" i="2"/>
  <c r="T3265" i="2" s="1"/>
  <c r="S3301" i="2"/>
  <c r="T3301" i="2" s="1"/>
  <c r="S3337" i="2"/>
  <c r="T3337" i="2" s="1"/>
  <c r="S3373" i="2"/>
  <c r="T3373" i="2" s="1"/>
  <c r="S3409" i="2"/>
  <c r="T3409" i="2" s="1"/>
  <c r="S3445" i="2"/>
  <c r="T3445" i="2" s="1"/>
  <c r="S3481" i="2"/>
  <c r="T3481" i="2" s="1"/>
  <c r="S3517" i="2"/>
  <c r="T3517" i="2" s="1"/>
  <c r="S3553" i="2"/>
  <c r="T3553" i="2" s="1"/>
  <c r="S3589" i="2"/>
  <c r="T3589" i="2" s="1"/>
  <c r="S3625" i="2"/>
  <c r="T3625" i="2" s="1"/>
  <c r="S3661" i="2"/>
  <c r="T3661" i="2" s="1"/>
  <c r="S3697" i="2"/>
  <c r="T3697" i="2" s="1"/>
  <c r="S3733" i="2"/>
  <c r="T3733" i="2" s="1"/>
  <c r="S3769" i="2"/>
  <c r="T3769" i="2" s="1"/>
  <c r="S3805" i="2"/>
  <c r="T3805" i="2" s="1"/>
  <c r="S3841" i="2"/>
  <c r="T3841" i="2" s="1"/>
  <c r="S3877" i="2"/>
  <c r="T3877" i="2" s="1"/>
  <c r="S3913" i="2"/>
  <c r="T3913" i="2" s="1"/>
  <c r="S3949" i="2"/>
  <c r="T3949" i="2" s="1"/>
  <c r="S3985" i="2"/>
  <c r="T3985" i="2" s="1"/>
  <c r="S4021" i="2"/>
  <c r="T4021" i="2" s="1"/>
  <c r="S4057" i="2"/>
  <c r="T4057" i="2" s="1"/>
  <c r="S4093" i="2"/>
  <c r="T4093" i="2" s="1"/>
  <c r="S4129" i="2"/>
  <c r="T4129" i="2" s="1"/>
  <c r="S4165" i="2"/>
  <c r="T4165" i="2" s="1"/>
  <c r="S4201" i="2"/>
  <c r="T4201" i="2" s="1"/>
  <c r="S4237" i="2"/>
  <c r="T4237" i="2" s="1"/>
  <c r="S4273" i="2"/>
  <c r="T4273" i="2" s="1"/>
  <c r="S4309" i="2"/>
  <c r="T4309" i="2" s="1"/>
  <c r="S4345" i="2"/>
  <c r="T4345" i="2" s="1"/>
  <c r="S4381" i="2"/>
  <c r="T4381" i="2" s="1"/>
  <c r="S4417" i="2"/>
  <c r="T4417" i="2" s="1"/>
  <c r="S4453" i="2"/>
  <c r="T4453" i="2" s="1"/>
  <c r="S4489" i="2"/>
  <c r="T4489" i="2" s="1"/>
  <c r="S4525" i="2"/>
  <c r="T4525" i="2" s="1"/>
  <c r="S4561" i="2"/>
  <c r="T4561" i="2" s="1"/>
  <c r="S4597" i="2"/>
  <c r="T4597" i="2" s="1"/>
  <c r="S4633" i="2"/>
  <c r="T4633" i="2" s="1"/>
  <c r="S4669" i="2"/>
  <c r="T4669" i="2" s="1"/>
  <c r="S4705" i="2"/>
  <c r="T4705" i="2" s="1"/>
  <c r="S4741" i="2"/>
  <c r="T4741" i="2" s="1"/>
  <c r="S4777" i="2"/>
  <c r="T4777" i="2" s="1"/>
  <c r="S4813" i="2"/>
  <c r="T4813" i="2" s="1"/>
  <c r="S4849" i="2"/>
  <c r="T4849" i="2" s="1"/>
  <c r="S4885" i="2"/>
  <c r="T4885" i="2" s="1"/>
  <c r="S4921" i="2"/>
  <c r="T4921" i="2" s="1"/>
  <c r="S4957" i="2"/>
  <c r="T4957" i="2" s="1"/>
  <c r="S4993" i="2"/>
  <c r="T4993" i="2" s="1"/>
  <c r="S5029" i="2"/>
  <c r="T5029" i="2" s="1"/>
  <c r="S5065" i="2"/>
  <c r="T5065" i="2" s="1"/>
  <c r="S5101" i="2"/>
  <c r="T5101" i="2" s="1"/>
  <c r="S5137" i="2"/>
  <c r="T5137" i="2" s="1"/>
  <c r="S5173" i="2"/>
  <c r="T5173" i="2" s="1"/>
  <c r="S5209" i="2"/>
  <c r="T5209" i="2" s="1"/>
  <c r="S5245" i="2"/>
  <c r="T5245" i="2" s="1"/>
  <c r="S5281" i="2"/>
  <c r="T5281" i="2" s="1"/>
  <c r="S5317" i="2"/>
  <c r="T5317" i="2" s="1"/>
  <c r="S5353" i="2"/>
  <c r="T5353" i="2" s="1"/>
  <c r="S5389" i="2"/>
  <c r="T5389" i="2" s="1"/>
  <c r="S5425" i="2"/>
  <c r="T5425" i="2" s="1"/>
  <c r="S5461" i="2"/>
  <c r="T5461" i="2" s="1"/>
  <c r="S5497" i="2"/>
  <c r="T5497" i="2" s="1"/>
  <c r="S5533" i="2"/>
  <c r="T5533" i="2" s="1"/>
  <c r="S5569" i="2"/>
  <c r="T5569" i="2" s="1"/>
  <c r="S5605" i="2"/>
  <c r="T5605" i="2" s="1"/>
  <c r="S5641" i="2"/>
  <c r="T5641" i="2" s="1"/>
  <c r="S5677" i="2"/>
  <c r="T5677" i="2" s="1"/>
  <c r="S5713" i="2"/>
  <c r="T5713" i="2" s="1"/>
  <c r="S5749" i="2"/>
  <c r="T5749" i="2" s="1"/>
  <c r="S5785" i="2"/>
  <c r="T5785" i="2" s="1"/>
  <c r="S5821" i="2"/>
  <c r="T5821" i="2" s="1"/>
  <c r="S5857" i="2"/>
  <c r="T5857" i="2" s="1"/>
  <c r="S5893" i="2"/>
  <c r="T5893" i="2" s="1"/>
  <c r="S5929" i="2"/>
  <c r="T5929" i="2" s="1"/>
  <c r="S5965" i="2"/>
  <c r="T5965" i="2" s="1"/>
  <c r="S6001" i="2"/>
  <c r="T6001" i="2" s="1"/>
  <c r="S6037" i="2"/>
  <c r="T6037" i="2" s="1"/>
  <c r="S6073" i="2"/>
  <c r="T6073" i="2" s="1"/>
  <c r="S6109" i="2"/>
  <c r="T6109" i="2" s="1"/>
  <c r="S6145" i="2"/>
  <c r="T6145" i="2" s="1"/>
  <c r="S6181" i="2"/>
  <c r="T6181" i="2" s="1"/>
  <c r="S6217" i="2"/>
  <c r="T6217" i="2" s="1"/>
  <c r="S6253" i="2"/>
  <c r="T6253" i="2" s="1"/>
  <c r="S6289" i="2"/>
  <c r="T6289" i="2" s="1"/>
  <c r="S6325" i="2"/>
  <c r="T6325" i="2" s="1"/>
  <c r="S6361" i="2"/>
  <c r="T6361" i="2" s="1"/>
  <c r="S6397" i="2"/>
  <c r="T6397" i="2" s="1"/>
  <c r="S6433" i="2"/>
  <c r="T6433" i="2" s="1"/>
  <c r="S6469" i="2"/>
  <c r="T6469" i="2" s="1"/>
  <c r="S6505" i="2"/>
  <c r="T6505" i="2" s="1"/>
  <c r="S6541" i="2"/>
  <c r="T6541" i="2" s="1"/>
  <c r="S6577" i="2"/>
  <c r="T6577" i="2" s="1"/>
  <c r="S6613" i="2"/>
  <c r="T6613" i="2" s="1"/>
  <c r="S6649" i="2"/>
  <c r="T6649" i="2" s="1"/>
  <c r="S6685" i="2"/>
  <c r="T6685" i="2" s="1"/>
  <c r="S6721" i="2"/>
  <c r="T6721" i="2" s="1"/>
  <c r="S6757" i="2"/>
  <c r="T6757" i="2" s="1"/>
  <c r="S6793" i="2"/>
  <c r="T6793" i="2" s="1"/>
  <c r="S6829" i="2"/>
  <c r="T6829" i="2" s="1"/>
  <c r="S6865" i="2"/>
  <c r="T6865" i="2" s="1"/>
  <c r="S6901" i="2"/>
  <c r="T6901" i="2" s="1"/>
  <c r="S6937" i="2"/>
  <c r="T6937" i="2" s="1"/>
  <c r="S6973" i="2"/>
  <c r="T6973" i="2" s="1"/>
  <c r="S7009" i="2"/>
  <c r="T7009" i="2" s="1"/>
  <c r="S7045" i="2"/>
  <c r="T7045" i="2" s="1"/>
  <c r="S7081" i="2"/>
  <c r="T7081" i="2" s="1"/>
  <c r="S7117" i="2"/>
  <c r="T7117" i="2" s="1"/>
  <c r="S7153" i="2"/>
  <c r="T7153" i="2" s="1"/>
  <c r="S7189" i="2"/>
  <c r="T7189" i="2" s="1"/>
  <c r="S7225" i="2"/>
  <c r="T7225" i="2" s="1"/>
  <c r="S7261" i="2"/>
  <c r="T7261" i="2" s="1"/>
  <c r="S7297" i="2"/>
  <c r="T7297" i="2" s="1"/>
  <c r="S7333" i="2"/>
  <c r="T7333" i="2" s="1"/>
  <c r="S7369" i="2"/>
  <c r="T7369" i="2" s="1"/>
  <c r="S7405" i="2"/>
  <c r="T7405" i="2" s="1"/>
  <c r="S7441" i="2"/>
  <c r="T7441" i="2" s="1"/>
  <c r="S7477" i="2"/>
  <c r="T7477" i="2" s="1"/>
  <c r="S7513" i="2"/>
  <c r="T7513" i="2" s="1"/>
  <c r="S7549" i="2"/>
  <c r="T7549" i="2" s="1"/>
  <c r="S7585" i="2"/>
  <c r="T7585" i="2" s="1"/>
  <c r="S7621" i="2"/>
  <c r="T7621" i="2" s="1"/>
  <c r="S7657" i="2"/>
  <c r="T7657" i="2" s="1"/>
  <c r="S7693" i="2"/>
  <c r="T7693" i="2" s="1"/>
  <c r="S7729" i="2"/>
  <c r="T7729" i="2" s="1"/>
  <c r="S7765" i="2"/>
  <c r="T7765" i="2" s="1"/>
  <c r="S7801" i="2"/>
  <c r="T7801" i="2" s="1"/>
  <c r="S7837" i="2"/>
  <c r="T7837" i="2" s="1"/>
  <c r="S7873" i="2"/>
  <c r="T7873" i="2" s="1"/>
  <c r="S7909" i="2"/>
  <c r="T7909" i="2" s="1"/>
  <c r="S7945" i="2"/>
  <c r="T7945" i="2" s="1"/>
  <c r="S7981" i="2"/>
  <c r="T7981" i="2" s="1"/>
  <c r="S8017" i="2"/>
  <c r="T8017" i="2" s="1"/>
  <c r="S8053" i="2"/>
  <c r="T8053" i="2" s="1"/>
  <c r="S8089" i="2"/>
  <c r="T8089" i="2" s="1"/>
  <c r="S8125" i="2"/>
  <c r="T8125" i="2" s="1"/>
  <c r="S8161" i="2"/>
  <c r="T8161" i="2" s="1"/>
  <c r="S8197" i="2"/>
  <c r="T8197" i="2" s="1"/>
  <c r="S8233" i="2"/>
  <c r="T8233" i="2" s="1"/>
  <c r="S8269" i="2"/>
  <c r="T8269" i="2" s="1"/>
  <c r="S8305" i="2"/>
  <c r="T8305" i="2" s="1"/>
  <c r="S8341" i="2"/>
  <c r="T8341" i="2" s="1"/>
  <c r="S8377" i="2"/>
  <c r="T8377" i="2" s="1"/>
  <c r="S8413" i="2"/>
  <c r="T8413" i="2" s="1"/>
  <c r="S8449" i="2"/>
  <c r="T8449" i="2" s="1"/>
  <c r="S8485" i="2"/>
  <c r="T8485" i="2" s="1"/>
  <c r="S2420" i="2"/>
  <c r="T2420" i="2" s="1"/>
  <c r="S2456" i="2"/>
  <c r="T2456" i="2" s="1"/>
  <c r="S2492" i="2"/>
  <c r="T2492" i="2" s="1"/>
  <c r="S2528" i="2"/>
  <c r="T2528" i="2" s="1"/>
  <c r="S2564" i="2"/>
  <c r="T2564" i="2" s="1"/>
  <c r="S2600" i="2"/>
  <c r="T2600" i="2" s="1"/>
  <c r="S2636" i="2"/>
  <c r="T2636" i="2" s="1"/>
  <c r="S2672" i="2"/>
  <c r="T2672" i="2" s="1"/>
  <c r="S2708" i="2"/>
  <c r="T2708" i="2" s="1"/>
  <c r="S2744" i="2"/>
  <c r="T2744" i="2" s="1"/>
  <c r="S2780" i="2"/>
  <c r="T2780" i="2" s="1"/>
  <c r="S2816" i="2"/>
  <c r="T2816" i="2" s="1"/>
  <c r="S2852" i="2"/>
  <c r="T2852" i="2" s="1"/>
  <c r="S2888" i="2"/>
  <c r="T2888" i="2" s="1"/>
  <c r="S2924" i="2"/>
  <c r="T2924" i="2" s="1"/>
  <c r="S2960" i="2"/>
  <c r="T2960" i="2" s="1"/>
  <c r="S2996" i="2"/>
  <c r="T2996" i="2" s="1"/>
  <c r="S3032" i="2"/>
  <c r="T3032" i="2" s="1"/>
  <c r="S3068" i="2"/>
  <c r="T3068" i="2" s="1"/>
  <c r="S3104" i="2"/>
  <c r="T3104" i="2" s="1"/>
  <c r="S3140" i="2"/>
  <c r="T3140" i="2" s="1"/>
  <c r="S3176" i="2"/>
  <c r="T3176" i="2" s="1"/>
  <c r="S3212" i="2"/>
  <c r="T3212" i="2" s="1"/>
  <c r="S3248" i="2"/>
  <c r="T3248" i="2" s="1"/>
  <c r="S3284" i="2"/>
  <c r="T3284" i="2" s="1"/>
  <c r="S3320" i="2"/>
  <c r="T3320" i="2" s="1"/>
  <c r="S3356" i="2"/>
  <c r="T3356" i="2" s="1"/>
  <c r="S3392" i="2"/>
  <c r="T3392" i="2" s="1"/>
  <c r="S3428" i="2"/>
  <c r="T3428" i="2" s="1"/>
  <c r="S3464" i="2"/>
  <c r="T3464" i="2" s="1"/>
  <c r="S3500" i="2"/>
  <c r="T3500" i="2" s="1"/>
  <c r="S3536" i="2"/>
  <c r="T3536" i="2" s="1"/>
  <c r="S3572" i="2"/>
  <c r="T3572" i="2" s="1"/>
  <c r="S3608" i="2"/>
  <c r="T3608" i="2" s="1"/>
  <c r="S3644" i="2"/>
  <c r="T3644" i="2" s="1"/>
  <c r="S3680" i="2"/>
  <c r="T3680" i="2" s="1"/>
  <c r="S3716" i="2"/>
  <c r="T3716" i="2" s="1"/>
  <c r="S3752" i="2"/>
  <c r="T3752" i="2" s="1"/>
  <c r="S3788" i="2"/>
  <c r="T3788" i="2" s="1"/>
  <c r="S3824" i="2"/>
  <c r="T3824" i="2" s="1"/>
  <c r="S3860" i="2"/>
  <c r="T3860" i="2" s="1"/>
  <c r="S3896" i="2"/>
  <c r="T3896" i="2" s="1"/>
  <c r="S3932" i="2"/>
  <c r="T3932" i="2" s="1"/>
  <c r="S3968" i="2"/>
  <c r="T3968" i="2" s="1"/>
  <c r="S4004" i="2"/>
  <c r="T4004" i="2" s="1"/>
  <c r="S4040" i="2"/>
  <c r="T4040" i="2" s="1"/>
  <c r="S4076" i="2"/>
  <c r="T4076" i="2" s="1"/>
  <c r="S4112" i="2"/>
  <c r="T4112" i="2" s="1"/>
  <c r="S4148" i="2"/>
  <c r="T4148" i="2" s="1"/>
  <c r="S4184" i="2"/>
  <c r="T4184" i="2" s="1"/>
  <c r="S4220" i="2"/>
  <c r="T4220" i="2" s="1"/>
  <c r="S4256" i="2"/>
  <c r="T4256" i="2" s="1"/>
  <c r="S4292" i="2"/>
  <c r="T4292" i="2" s="1"/>
  <c r="S4328" i="2"/>
  <c r="T4328" i="2" s="1"/>
  <c r="S4364" i="2"/>
  <c r="T4364" i="2" s="1"/>
  <c r="S4400" i="2"/>
  <c r="T4400" i="2" s="1"/>
  <c r="S4436" i="2"/>
  <c r="T4436" i="2" s="1"/>
  <c r="S4472" i="2"/>
  <c r="T4472" i="2" s="1"/>
  <c r="S4508" i="2"/>
  <c r="T4508" i="2" s="1"/>
  <c r="S4544" i="2"/>
  <c r="T4544" i="2" s="1"/>
  <c r="S4580" i="2"/>
  <c r="T4580" i="2" s="1"/>
  <c r="S4616" i="2"/>
  <c r="T4616" i="2" s="1"/>
  <c r="S4652" i="2"/>
  <c r="T4652" i="2" s="1"/>
  <c r="S4688" i="2"/>
  <c r="T4688" i="2" s="1"/>
  <c r="S4724" i="2"/>
  <c r="T4724" i="2" s="1"/>
  <c r="S4760" i="2"/>
  <c r="T4760" i="2" s="1"/>
  <c r="S4796" i="2"/>
  <c r="T4796" i="2" s="1"/>
  <c r="S4832" i="2"/>
  <c r="T4832" i="2" s="1"/>
  <c r="S4868" i="2"/>
  <c r="T4868" i="2" s="1"/>
  <c r="S4904" i="2"/>
  <c r="T4904" i="2" s="1"/>
  <c r="S4940" i="2"/>
  <c r="T4940" i="2" s="1"/>
  <c r="S4976" i="2"/>
  <c r="T4976" i="2" s="1"/>
  <c r="S5012" i="2"/>
  <c r="T5012" i="2" s="1"/>
  <c r="S5048" i="2"/>
  <c r="T5048" i="2" s="1"/>
  <c r="S5084" i="2"/>
  <c r="T5084" i="2" s="1"/>
  <c r="S5120" i="2"/>
  <c r="T5120" i="2" s="1"/>
  <c r="S5156" i="2"/>
  <c r="T5156" i="2" s="1"/>
  <c r="S5192" i="2"/>
  <c r="T5192" i="2" s="1"/>
  <c r="S5228" i="2"/>
  <c r="T5228" i="2" s="1"/>
  <c r="S5264" i="2"/>
  <c r="T5264" i="2" s="1"/>
  <c r="S5300" i="2"/>
  <c r="T5300" i="2" s="1"/>
  <c r="S5336" i="2"/>
  <c r="T5336" i="2" s="1"/>
  <c r="S5372" i="2"/>
  <c r="T5372" i="2" s="1"/>
  <c r="S5408" i="2"/>
  <c r="T5408" i="2" s="1"/>
  <c r="S5444" i="2"/>
  <c r="T5444" i="2" s="1"/>
  <c r="S5480" i="2"/>
  <c r="T5480" i="2" s="1"/>
  <c r="S5516" i="2"/>
  <c r="T5516" i="2" s="1"/>
  <c r="S5552" i="2"/>
  <c r="T5552" i="2" s="1"/>
  <c r="S5588" i="2"/>
  <c r="T5588" i="2" s="1"/>
  <c r="S5624" i="2"/>
  <c r="T5624" i="2" s="1"/>
  <c r="S5660" i="2"/>
  <c r="T5660" i="2" s="1"/>
  <c r="S5696" i="2"/>
  <c r="T5696" i="2" s="1"/>
  <c r="S5732" i="2"/>
  <c r="T5732" i="2" s="1"/>
  <c r="S5768" i="2"/>
  <c r="T5768" i="2" s="1"/>
  <c r="S5804" i="2"/>
  <c r="T5804" i="2" s="1"/>
  <c r="S5840" i="2"/>
  <c r="T5840" i="2" s="1"/>
  <c r="S5876" i="2"/>
  <c r="T5876" i="2" s="1"/>
  <c r="S5912" i="2"/>
  <c r="T5912" i="2" s="1"/>
  <c r="S5948" i="2"/>
  <c r="T5948" i="2" s="1"/>
  <c r="S5984" i="2"/>
  <c r="T5984" i="2" s="1"/>
  <c r="S6020" i="2"/>
  <c r="T6020" i="2" s="1"/>
  <c r="S6056" i="2"/>
  <c r="T6056" i="2" s="1"/>
  <c r="S6092" i="2"/>
  <c r="T6092" i="2" s="1"/>
  <c r="S6128" i="2"/>
  <c r="T6128" i="2" s="1"/>
  <c r="S6164" i="2"/>
  <c r="T6164" i="2" s="1"/>
  <c r="S6200" i="2"/>
  <c r="T6200" i="2" s="1"/>
  <c r="S6236" i="2"/>
  <c r="T6236" i="2" s="1"/>
  <c r="S6272" i="2"/>
  <c r="T6272" i="2" s="1"/>
  <c r="S6308" i="2"/>
  <c r="T6308" i="2" s="1"/>
  <c r="S6344" i="2"/>
  <c r="T6344" i="2" s="1"/>
  <c r="S6380" i="2"/>
  <c r="T6380" i="2" s="1"/>
  <c r="S6416" i="2"/>
  <c r="T6416" i="2" s="1"/>
  <c r="S6452" i="2"/>
  <c r="T6452" i="2" s="1"/>
  <c r="S6488" i="2"/>
  <c r="T6488" i="2" s="1"/>
  <c r="S6524" i="2"/>
  <c r="T6524" i="2" s="1"/>
  <c r="S6560" i="2"/>
  <c r="T6560" i="2" s="1"/>
  <c r="S6596" i="2"/>
  <c r="T6596" i="2" s="1"/>
  <c r="S6632" i="2"/>
  <c r="T6632" i="2" s="1"/>
  <c r="S6668" i="2"/>
  <c r="T6668" i="2" s="1"/>
  <c r="S6704" i="2"/>
  <c r="T6704" i="2" s="1"/>
  <c r="S6740" i="2"/>
  <c r="T6740" i="2" s="1"/>
  <c r="S6776" i="2"/>
  <c r="T6776" i="2" s="1"/>
  <c r="S6812" i="2"/>
  <c r="T6812" i="2" s="1"/>
  <c r="S6848" i="2"/>
  <c r="T6848" i="2" s="1"/>
  <c r="S6884" i="2"/>
  <c r="T6884" i="2" s="1"/>
  <c r="S6920" i="2"/>
  <c r="T6920" i="2" s="1"/>
  <c r="S6956" i="2"/>
  <c r="T6956" i="2" s="1"/>
  <c r="S6992" i="2"/>
  <c r="T6992" i="2" s="1"/>
  <c r="S7028" i="2"/>
  <c r="T7028" i="2" s="1"/>
  <c r="S7064" i="2"/>
  <c r="T7064" i="2" s="1"/>
  <c r="S7100" i="2"/>
  <c r="T7100" i="2" s="1"/>
  <c r="S7136" i="2"/>
  <c r="T7136" i="2" s="1"/>
  <c r="S7172" i="2"/>
  <c r="T7172" i="2" s="1"/>
  <c r="S7208" i="2"/>
  <c r="T7208" i="2" s="1"/>
  <c r="S7244" i="2"/>
  <c r="T7244" i="2" s="1"/>
  <c r="S7280" i="2"/>
  <c r="T7280" i="2" s="1"/>
  <c r="S7316" i="2"/>
  <c r="T7316" i="2" s="1"/>
  <c r="S7352" i="2"/>
  <c r="T7352" i="2" s="1"/>
  <c r="S7388" i="2"/>
  <c r="T7388" i="2" s="1"/>
  <c r="S7424" i="2"/>
  <c r="T7424" i="2" s="1"/>
  <c r="S7460" i="2"/>
  <c r="T7460" i="2" s="1"/>
  <c r="S7496" i="2"/>
  <c r="T7496" i="2" s="1"/>
  <c r="S7532" i="2"/>
  <c r="T7532" i="2" s="1"/>
  <c r="S7568" i="2"/>
  <c r="T7568" i="2" s="1"/>
  <c r="S7604" i="2"/>
  <c r="T7604" i="2" s="1"/>
  <c r="S7640" i="2"/>
  <c r="T7640" i="2" s="1"/>
  <c r="S7676" i="2"/>
  <c r="T7676" i="2" s="1"/>
  <c r="S7712" i="2"/>
  <c r="T7712" i="2" s="1"/>
  <c r="S7748" i="2"/>
  <c r="T7748" i="2" s="1"/>
  <c r="S7784" i="2"/>
  <c r="T7784" i="2" s="1"/>
  <c r="S7820" i="2"/>
  <c r="T7820" i="2" s="1"/>
  <c r="S7856" i="2"/>
  <c r="T7856" i="2" s="1"/>
  <c r="S7892" i="2"/>
  <c r="T7892" i="2" s="1"/>
  <c r="S7928" i="2"/>
  <c r="T7928" i="2" s="1"/>
  <c r="S7964" i="2"/>
  <c r="T7964" i="2" s="1"/>
  <c r="S8000" i="2"/>
  <c r="T8000" i="2" s="1"/>
  <c r="S8036" i="2"/>
  <c r="T8036" i="2" s="1"/>
  <c r="S8072" i="2"/>
  <c r="T8072" i="2" s="1"/>
  <c r="S8108" i="2"/>
  <c r="T8108" i="2" s="1"/>
  <c r="S8144" i="2"/>
  <c r="T8144" i="2" s="1"/>
  <c r="S8180" i="2"/>
  <c r="T8180" i="2" s="1"/>
  <c r="S8216" i="2"/>
  <c r="T8216" i="2" s="1"/>
  <c r="S8252" i="2"/>
  <c r="T8252" i="2" s="1"/>
  <c r="S8288" i="2"/>
  <c r="T8288" i="2" s="1"/>
  <c r="S8324" i="2"/>
  <c r="T8324" i="2" s="1"/>
  <c r="S8360" i="2"/>
  <c r="T8360" i="2" s="1"/>
  <c r="S8396" i="2"/>
  <c r="T8396" i="2" s="1"/>
  <c r="S8432" i="2"/>
  <c r="T8432" i="2" s="1"/>
  <c r="S8468" i="2"/>
  <c r="T8468" i="2" s="1"/>
  <c r="S8504" i="2"/>
  <c r="T8504" i="2" s="1"/>
  <c r="S8540" i="2"/>
  <c r="T8540" i="2" s="1"/>
  <c r="S8576" i="2"/>
  <c r="T8576" i="2" s="1"/>
  <c r="S8612" i="2"/>
  <c r="T8612" i="2" s="1"/>
  <c r="S8648" i="2"/>
  <c r="T8648" i="2" s="1"/>
  <c r="S8684" i="2"/>
  <c r="T8684" i="2" s="1"/>
  <c r="S8720" i="2"/>
  <c r="T8720" i="2" s="1"/>
  <c r="S8756" i="2"/>
  <c r="T8756" i="2" s="1"/>
  <c r="S8792" i="2"/>
  <c r="T8792" i="2" s="1"/>
  <c r="S7803" i="2"/>
  <c r="T7803" i="2" s="1"/>
  <c r="S8566" i="2"/>
  <c r="T8566" i="2" s="1"/>
  <c r="S8602" i="2"/>
  <c r="T8602" i="2" s="1"/>
  <c r="S8638" i="2"/>
  <c r="T8638" i="2" s="1"/>
  <c r="S8674" i="2"/>
  <c r="T8674" i="2" s="1"/>
  <c r="S8710" i="2"/>
  <c r="T8710" i="2" s="1"/>
  <c r="S8746" i="2"/>
  <c r="T8746" i="2" s="1"/>
  <c r="S8782" i="2"/>
  <c r="T8782" i="2" s="1"/>
  <c r="S8818" i="2"/>
  <c r="T8818" i="2" s="1"/>
  <c r="S8854" i="2"/>
  <c r="T8854" i="2" s="1"/>
  <c r="S8890" i="2"/>
  <c r="T8890" i="2" s="1"/>
  <c r="S8926" i="2"/>
  <c r="T8926" i="2" s="1"/>
  <c r="S8962" i="2"/>
  <c r="T8962" i="2" s="1"/>
  <c r="S8998" i="2"/>
  <c r="T8998" i="2" s="1"/>
  <c r="S9034" i="2"/>
  <c r="T9034" i="2" s="1"/>
  <c r="S9070" i="2"/>
  <c r="T9070" i="2" s="1"/>
  <c r="S9106" i="2"/>
  <c r="T9106" i="2" s="1"/>
  <c r="S9142" i="2"/>
  <c r="T9142" i="2" s="1"/>
  <c r="S9178" i="2"/>
  <c r="T9178" i="2" s="1"/>
  <c r="S9214" i="2"/>
  <c r="T9214" i="2" s="1"/>
  <c r="S9250" i="2"/>
  <c r="T9250" i="2" s="1"/>
  <c r="S9286" i="2"/>
  <c r="T9286" i="2" s="1"/>
  <c r="S9322" i="2"/>
  <c r="T9322" i="2" s="1"/>
  <c r="S9358" i="2"/>
  <c r="T9358" i="2" s="1"/>
  <c r="S9394" i="2"/>
  <c r="T9394" i="2" s="1"/>
  <c r="S9430" i="2"/>
  <c r="T9430" i="2" s="1"/>
  <c r="S9466" i="2"/>
  <c r="T9466" i="2" s="1"/>
  <c r="S9502" i="2"/>
  <c r="T9502" i="2" s="1"/>
  <c r="S9538" i="2"/>
  <c r="T9538" i="2" s="1"/>
  <c r="S9574" i="2"/>
  <c r="T9574" i="2" s="1"/>
  <c r="S9610" i="2"/>
  <c r="T9610" i="2" s="1"/>
  <c r="S9646" i="2"/>
  <c r="T9646" i="2" s="1"/>
  <c r="S9682" i="2"/>
  <c r="T9682" i="2" s="1"/>
  <c r="S9718" i="2"/>
  <c r="T9718" i="2" s="1"/>
  <c r="S9754" i="2"/>
  <c r="T9754" i="2" s="1"/>
  <c r="S9790" i="2"/>
  <c r="T9790" i="2" s="1"/>
  <c r="S9826" i="2"/>
  <c r="T9826" i="2" s="1"/>
  <c r="S9862" i="2"/>
  <c r="T9862" i="2" s="1"/>
  <c r="S9898" i="2"/>
  <c r="T9898" i="2" s="1"/>
  <c r="S7943" i="2"/>
  <c r="T7943" i="2" s="1"/>
  <c r="S7979" i="2"/>
  <c r="T7979" i="2" s="1"/>
  <c r="S8015" i="2"/>
  <c r="T8015" i="2" s="1"/>
  <c r="S8051" i="2"/>
  <c r="T8051" i="2" s="1"/>
  <c r="S8087" i="2"/>
  <c r="T8087" i="2" s="1"/>
  <c r="S8123" i="2"/>
  <c r="T8123" i="2" s="1"/>
  <c r="S8159" i="2"/>
  <c r="T8159" i="2" s="1"/>
  <c r="S8195" i="2"/>
  <c r="T8195" i="2" s="1"/>
  <c r="S8231" i="2"/>
  <c r="T8231" i="2" s="1"/>
  <c r="S8267" i="2"/>
  <c r="T8267" i="2" s="1"/>
  <c r="S8303" i="2"/>
  <c r="T8303" i="2" s="1"/>
  <c r="S8339" i="2"/>
  <c r="T8339" i="2" s="1"/>
  <c r="S8375" i="2"/>
  <c r="T8375" i="2" s="1"/>
  <c r="S8411" i="2"/>
  <c r="T8411" i="2" s="1"/>
  <c r="S8447" i="2"/>
  <c r="T8447" i="2" s="1"/>
  <c r="S8483" i="2"/>
  <c r="T8483" i="2" s="1"/>
  <c r="S8519" i="2"/>
  <c r="T8519" i="2" s="1"/>
  <c r="S8555" i="2"/>
  <c r="T8555" i="2" s="1"/>
  <c r="S8591" i="2"/>
  <c r="T8591" i="2" s="1"/>
  <c r="S8627" i="2"/>
  <c r="T8627" i="2" s="1"/>
  <c r="S8663" i="2"/>
  <c r="T8663" i="2" s="1"/>
  <c r="S8699" i="2"/>
  <c r="T8699" i="2" s="1"/>
  <c r="S8735" i="2"/>
  <c r="T8735" i="2" s="1"/>
  <c r="S8771" i="2"/>
  <c r="T8771" i="2" s="1"/>
  <c r="S8807" i="2"/>
  <c r="T8807" i="2" s="1"/>
  <c r="S8843" i="2"/>
  <c r="T8843" i="2" s="1"/>
  <c r="S8879" i="2"/>
  <c r="T8879" i="2" s="1"/>
  <c r="S8915" i="2"/>
  <c r="T8915" i="2" s="1"/>
  <c r="S8951" i="2"/>
  <c r="T8951" i="2" s="1"/>
  <c r="S8987" i="2"/>
  <c r="T8987" i="2" s="1"/>
  <c r="S9023" i="2"/>
  <c r="T9023" i="2" s="1"/>
  <c r="S9059" i="2"/>
  <c r="T9059" i="2" s="1"/>
  <c r="S9095" i="2"/>
  <c r="T9095" i="2" s="1"/>
  <c r="S9131" i="2"/>
  <c r="T9131" i="2" s="1"/>
  <c r="S9167" i="2"/>
  <c r="T9167" i="2" s="1"/>
  <c r="S9203" i="2"/>
  <c r="T9203" i="2" s="1"/>
  <c r="S9239" i="2"/>
  <c r="T9239" i="2" s="1"/>
  <c r="S9275" i="2"/>
  <c r="T9275" i="2" s="1"/>
  <c r="S9311" i="2"/>
  <c r="T9311" i="2" s="1"/>
  <c r="S9347" i="2"/>
  <c r="T9347" i="2" s="1"/>
  <c r="S9383" i="2"/>
  <c r="T9383" i="2" s="1"/>
  <c r="S9419" i="2"/>
  <c r="T9419" i="2" s="1"/>
  <c r="S9455" i="2"/>
  <c r="T9455" i="2" s="1"/>
  <c r="S9491" i="2"/>
  <c r="T9491" i="2" s="1"/>
  <c r="S9527" i="2"/>
  <c r="T9527" i="2" s="1"/>
  <c r="S9563" i="2"/>
  <c r="T9563" i="2" s="1"/>
  <c r="S9599" i="2"/>
  <c r="T9599" i="2" s="1"/>
  <c r="S9635" i="2"/>
  <c r="T9635" i="2" s="1"/>
  <c r="S9671" i="2"/>
  <c r="T9671" i="2" s="1"/>
  <c r="S9707" i="2"/>
  <c r="T9707" i="2" s="1"/>
  <c r="S9743" i="2"/>
  <c r="T9743" i="2" s="1"/>
  <c r="S9779" i="2"/>
  <c r="T9779" i="2" s="1"/>
  <c r="S9815" i="2"/>
  <c r="T9815" i="2" s="1"/>
  <c r="S9851" i="2"/>
  <c r="T9851" i="2" s="1"/>
  <c r="S9887" i="2"/>
  <c r="T9887" i="2" s="1"/>
  <c r="S8544" i="2"/>
  <c r="T8544" i="2" s="1"/>
  <c r="S8580" i="2"/>
  <c r="T8580" i="2" s="1"/>
  <c r="S8616" i="2"/>
  <c r="T8616" i="2" s="1"/>
  <c r="S8652" i="2"/>
  <c r="T8652" i="2" s="1"/>
  <c r="S8688" i="2"/>
  <c r="T8688" i="2" s="1"/>
  <c r="S8724" i="2"/>
  <c r="T8724" i="2" s="1"/>
  <c r="S8760" i="2"/>
  <c r="T8760" i="2" s="1"/>
  <c r="S8796" i="2"/>
  <c r="T8796" i="2" s="1"/>
  <c r="S8832" i="2"/>
  <c r="T8832" i="2" s="1"/>
  <c r="S8868" i="2"/>
  <c r="T8868" i="2" s="1"/>
  <c r="S8904" i="2"/>
  <c r="T8904" i="2" s="1"/>
  <c r="S8940" i="2"/>
  <c r="T8940" i="2" s="1"/>
  <c r="S8976" i="2"/>
  <c r="T8976" i="2" s="1"/>
  <c r="S9012" i="2"/>
  <c r="T9012" i="2" s="1"/>
  <c r="S9048" i="2"/>
  <c r="T9048" i="2" s="1"/>
  <c r="S9084" i="2"/>
  <c r="T9084" i="2" s="1"/>
  <c r="S9120" i="2"/>
  <c r="T9120" i="2" s="1"/>
  <c r="S9156" i="2"/>
  <c r="T9156" i="2" s="1"/>
  <c r="S9192" i="2"/>
  <c r="T9192" i="2" s="1"/>
  <c r="S9228" i="2"/>
  <c r="T9228" i="2" s="1"/>
  <c r="S9264" i="2"/>
  <c r="T9264" i="2" s="1"/>
  <c r="S9300" i="2"/>
  <c r="T9300" i="2" s="1"/>
  <c r="S9336" i="2"/>
  <c r="T9336" i="2" s="1"/>
  <c r="S9372" i="2"/>
  <c r="T9372" i="2" s="1"/>
  <c r="S9408" i="2"/>
  <c r="T9408" i="2" s="1"/>
  <c r="S9444" i="2"/>
  <c r="T9444" i="2" s="1"/>
  <c r="S9480" i="2"/>
  <c r="T9480" i="2" s="1"/>
  <c r="S9516" i="2"/>
  <c r="T9516" i="2" s="1"/>
  <c r="S9552" i="2"/>
  <c r="T9552" i="2" s="1"/>
  <c r="S9588" i="2"/>
  <c r="T9588" i="2" s="1"/>
  <c r="S9624" i="2"/>
  <c r="T9624" i="2" s="1"/>
  <c r="S9660" i="2"/>
  <c r="T9660" i="2" s="1"/>
  <c r="S9696" i="2"/>
  <c r="T9696" i="2" s="1"/>
  <c r="S9732" i="2"/>
  <c r="T9732" i="2" s="1"/>
  <c r="S9768" i="2"/>
  <c r="T9768" i="2" s="1"/>
  <c r="S9804" i="2"/>
  <c r="T9804" i="2" s="1"/>
  <c r="S9840" i="2"/>
  <c r="T9840" i="2" s="1"/>
  <c r="S9876" i="2"/>
  <c r="T9876" i="2" s="1"/>
  <c r="S8521" i="2"/>
  <c r="T8521" i="2" s="1"/>
  <c r="S8557" i="2"/>
  <c r="T8557" i="2" s="1"/>
  <c r="S8593" i="2"/>
  <c r="T8593" i="2" s="1"/>
  <c r="S8629" i="2"/>
  <c r="T8629" i="2" s="1"/>
  <c r="S8665" i="2"/>
  <c r="T8665" i="2" s="1"/>
  <c r="S8701" i="2"/>
  <c r="T8701" i="2" s="1"/>
  <c r="S8737" i="2"/>
  <c r="T8737" i="2" s="1"/>
  <c r="S8773" i="2"/>
  <c r="T8773" i="2" s="1"/>
  <c r="S8809" i="2"/>
  <c r="T8809" i="2" s="1"/>
  <c r="S8845" i="2"/>
  <c r="T8845" i="2" s="1"/>
  <c r="S8881" i="2"/>
  <c r="T8881" i="2" s="1"/>
  <c r="S8917" i="2"/>
  <c r="T8917" i="2" s="1"/>
  <c r="S8953" i="2"/>
  <c r="T8953" i="2" s="1"/>
  <c r="S8989" i="2"/>
  <c r="T8989" i="2" s="1"/>
  <c r="S9025" i="2"/>
  <c r="T9025" i="2" s="1"/>
  <c r="S9061" i="2"/>
  <c r="T9061" i="2" s="1"/>
  <c r="S9097" i="2"/>
  <c r="T9097" i="2" s="1"/>
  <c r="S9133" i="2"/>
  <c r="T9133" i="2" s="1"/>
  <c r="S9169" i="2"/>
  <c r="T9169" i="2" s="1"/>
  <c r="S9205" i="2"/>
  <c r="T9205" i="2" s="1"/>
  <c r="S9241" i="2"/>
  <c r="T9241" i="2" s="1"/>
  <c r="S9277" i="2"/>
  <c r="T9277" i="2" s="1"/>
  <c r="S9313" i="2"/>
  <c r="T9313" i="2" s="1"/>
  <c r="S9349" i="2"/>
  <c r="T9349" i="2" s="1"/>
  <c r="S9385" i="2"/>
  <c r="T9385" i="2" s="1"/>
  <c r="S9421" i="2"/>
  <c r="T9421" i="2" s="1"/>
  <c r="S9457" i="2"/>
  <c r="T9457" i="2" s="1"/>
  <c r="S9493" i="2"/>
  <c r="T9493" i="2" s="1"/>
  <c r="S9529" i="2"/>
  <c r="T9529" i="2" s="1"/>
  <c r="S9565" i="2"/>
  <c r="T9565" i="2" s="1"/>
  <c r="S9601" i="2"/>
  <c r="T9601" i="2" s="1"/>
  <c r="S9637" i="2"/>
  <c r="T9637" i="2" s="1"/>
  <c r="S9673" i="2"/>
  <c r="T9673" i="2" s="1"/>
  <c r="S9709" i="2"/>
  <c r="T9709" i="2" s="1"/>
  <c r="S9745" i="2"/>
  <c r="T9745" i="2" s="1"/>
  <c r="S9781" i="2"/>
  <c r="T9781" i="2" s="1"/>
  <c r="S9817" i="2"/>
  <c r="T9817" i="2" s="1"/>
  <c r="S9853" i="2"/>
  <c r="T9853" i="2" s="1"/>
  <c r="S9889" i="2"/>
  <c r="T9889" i="2" s="1"/>
  <c r="S8858" i="2"/>
  <c r="T8858" i="2" s="1"/>
  <c r="S8894" i="2"/>
  <c r="T8894" i="2" s="1"/>
  <c r="S8930" i="2"/>
  <c r="T8930" i="2" s="1"/>
  <c r="S8966" i="2"/>
  <c r="T8966" i="2" s="1"/>
  <c r="S9002" i="2"/>
  <c r="T9002" i="2" s="1"/>
  <c r="S9038" i="2"/>
  <c r="T9038" i="2" s="1"/>
  <c r="S9074" i="2"/>
  <c r="T9074" i="2" s="1"/>
  <c r="S9110" i="2"/>
  <c r="T9110" i="2" s="1"/>
  <c r="S9146" i="2"/>
  <c r="T9146" i="2" s="1"/>
  <c r="S9182" i="2"/>
  <c r="T9182" i="2" s="1"/>
  <c r="S9218" i="2"/>
  <c r="T9218" i="2" s="1"/>
  <c r="S9254" i="2"/>
  <c r="T9254" i="2" s="1"/>
  <c r="S9290" i="2"/>
  <c r="T9290" i="2" s="1"/>
  <c r="S9326" i="2"/>
  <c r="T9326" i="2" s="1"/>
  <c r="S9362" i="2"/>
  <c r="T9362" i="2" s="1"/>
  <c r="S9398" i="2"/>
  <c r="T9398" i="2" s="1"/>
  <c r="S9434" i="2"/>
  <c r="T9434" i="2" s="1"/>
  <c r="S9470" i="2"/>
  <c r="T9470" i="2" s="1"/>
  <c r="S9506" i="2"/>
  <c r="T9506" i="2" s="1"/>
  <c r="S9542" i="2"/>
  <c r="T9542" i="2" s="1"/>
  <c r="S9578" i="2"/>
  <c r="T9578" i="2" s="1"/>
  <c r="S9614" i="2"/>
  <c r="T9614" i="2" s="1"/>
  <c r="S9650" i="2"/>
  <c r="T9650" i="2" s="1"/>
  <c r="S9686" i="2"/>
  <c r="T9686" i="2" s="1"/>
  <c r="S9722" i="2"/>
  <c r="T9722" i="2" s="1"/>
  <c r="S9758" i="2"/>
  <c r="T9758" i="2" s="1"/>
  <c r="S9794" i="2"/>
  <c r="T9794" i="2" s="1"/>
  <c r="S9830" i="2"/>
  <c r="T9830" i="2" s="1"/>
  <c r="S9866" i="2"/>
  <c r="T9866" i="2" s="1"/>
  <c r="S9902" i="2"/>
  <c r="T9902" i="2" s="1"/>
  <c r="T10422" i="2"/>
  <c r="T10006" i="2"/>
  <c r="T10222" i="2"/>
  <c r="T10438" i="2"/>
  <c r="T10744" i="2"/>
  <c r="T9929" i="2"/>
  <c r="T10073" i="2"/>
  <c r="T10145" i="2"/>
  <c r="T10361" i="2"/>
  <c r="T10577" i="2"/>
  <c r="T10793" i="2"/>
  <c r="T10048" i="2"/>
  <c r="T10264" i="2"/>
  <c r="T10480" i="2"/>
  <c r="T10750" i="2"/>
  <c r="T10043" i="2"/>
  <c r="T10259" i="2"/>
  <c r="T10475" i="2"/>
  <c r="T10691" i="2"/>
  <c r="T9946" i="2"/>
  <c r="T10162" i="2"/>
  <c r="T10378" i="2"/>
  <c r="T10654" i="2"/>
  <c r="T9941" i="2"/>
  <c r="T9977" i="2"/>
  <c r="T10049" i="2"/>
  <c r="T10157" i="2"/>
  <c r="T10373" i="2"/>
  <c r="T10481" i="2"/>
  <c r="T10589" i="2"/>
  <c r="T10805" i="2"/>
  <c r="T10830" i="2"/>
  <c r="T10015" i="2"/>
  <c r="T10060" i="2"/>
  <c r="T10096" i="2"/>
  <c r="T10168" i="2"/>
  <c r="T10276" i="2"/>
  <c r="T10312" i="2"/>
  <c r="T10492" i="2"/>
  <c r="T10594" i="2"/>
  <c r="T10696" i="2"/>
  <c r="T10870" i="2"/>
  <c r="T10163" i="2"/>
  <c r="T10415" i="2"/>
  <c r="T9958" i="2"/>
  <c r="T10174" i="2"/>
  <c r="T10318" i="2"/>
  <c r="T10390" i="2"/>
  <c r="T10528" i="2"/>
  <c r="T10241" i="2"/>
  <c r="T10493" i="2"/>
  <c r="T10889" i="2"/>
  <c r="T10216" i="2"/>
  <c r="T10708" i="2"/>
  <c r="T10810" i="2"/>
  <c r="T10103" i="2"/>
  <c r="T10319" i="2"/>
  <c r="T10535" i="2"/>
  <c r="T10751" i="2"/>
  <c r="T9948" i="2"/>
  <c r="T10164" i="2"/>
  <c r="T10374" i="2"/>
  <c r="T10476" i="2"/>
  <c r="T10129" i="2"/>
  <c r="T10165" i="2"/>
  <c r="T10777" i="2"/>
  <c r="T10873" i="2"/>
  <c r="T10094" i="2"/>
  <c r="T10310" i="2"/>
  <c r="T10526" i="2"/>
  <c r="T10742" i="2"/>
  <c r="T9990" i="2"/>
  <c r="T10206" i="2"/>
  <c r="T10380" i="2"/>
  <c r="T10446" i="2"/>
  <c r="T10662" i="2"/>
  <c r="T10878" i="2"/>
  <c r="T10027" i="2"/>
  <c r="T10099" i="2"/>
  <c r="T10315" i="2"/>
  <c r="T10423" i="2"/>
  <c r="T10531" i="2"/>
  <c r="T10747" i="2"/>
  <c r="T9992" i="2"/>
  <c r="T10208" i="2"/>
  <c r="T10424" i="2"/>
  <c r="T10640" i="2"/>
  <c r="T10856" i="2"/>
  <c r="T9924" i="2"/>
  <c r="T10140" i="2"/>
  <c r="T10596" i="2"/>
  <c r="T10812" i="2"/>
  <c r="T10033" i="2"/>
  <c r="T10249" i="2"/>
  <c r="T10465" i="2"/>
  <c r="T10681" i="2"/>
  <c r="T10885" i="2"/>
  <c r="T10106" i="2"/>
  <c r="T10250" i="2"/>
  <c r="T10322" i="2"/>
  <c r="T10538" i="2"/>
  <c r="T10754" i="2"/>
  <c r="T10862" i="2"/>
  <c r="T10638" i="2"/>
  <c r="T10854" i="2"/>
  <c r="T10075" i="2"/>
  <c r="T10291" i="2"/>
  <c r="T10507" i="2"/>
  <c r="T10723" i="2"/>
  <c r="T9968" i="2"/>
  <c r="T10112" i="2"/>
  <c r="T10184" i="2"/>
  <c r="T10400" i="2"/>
  <c r="T10616" i="2"/>
  <c r="T10760" i="2"/>
  <c r="T10832" i="2"/>
  <c r="T10464" i="2"/>
  <c r="T10500" i="2"/>
  <c r="T10572" i="2"/>
  <c r="T10680" i="2"/>
  <c r="T10788" i="2"/>
  <c r="T10896" i="2"/>
  <c r="T10009" i="2"/>
  <c r="T10117" i="2"/>
  <c r="T10225" i="2"/>
  <c r="T10333" i="2"/>
  <c r="T10441" i="2"/>
  <c r="T10549" i="2"/>
  <c r="T10657" i="2"/>
  <c r="T10765" i="2"/>
  <c r="T10897" i="2"/>
  <c r="T10118" i="2"/>
  <c r="T10298" i="2"/>
  <c r="T10334" i="2"/>
  <c r="T10550" i="2"/>
  <c r="T10766" i="2"/>
  <c r="T10231" i="2"/>
  <c r="T9980" i="2"/>
  <c r="T10196" i="2"/>
  <c r="T10412" i="2"/>
  <c r="T10628" i="2"/>
  <c r="T10844" i="2"/>
  <c r="T13" i="2"/>
  <c r="I25" i="7"/>
  <c r="D25" i="7"/>
  <c r="F15" i="7"/>
  <c r="C17" i="7"/>
  <c r="C16" i="7"/>
  <c r="C15" i="7"/>
  <c r="C14" i="7"/>
  <c r="C13" i="7"/>
  <c r="G1" i="2" l="1"/>
  <c r="C9" i="7"/>
  <c r="D20" i="7"/>
  <c r="H7" i="2" l="1"/>
  <c r="J7" i="2" s="1"/>
  <c r="S7" i="2" s="1"/>
  <c r="H33" i="7" l="1"/>
  <c r="H35" i="7" s="1"/>
  <c r="T7" i="2"/>
  <c r="E13" i="5" s="1"/>
</calcChain>
</file>

<file path=xl/sharedStrings.xml><?xml version="1.0" encoding="utf-8"?>
<sst xmlns="http://schemas.openxmlformats.org/spreadsheetml/2006/main" count="16524" uniqueCount="16509">
  <si>
    <t>Renseignez le tableau ci-dessous :</t>
  </si>
  <si>
    <t>E-mail</t>
  </si>
  <si>
    <t>Remarques</t>
  </si>
  <si>
    <t>l.bernais@bernais.com</t>
  </si>
  <si>
    <t>Actif</t>
  </si>
  <si>
    <t>Vous souhaitez obtenir le mot de passe de ce document ?</t>
  </si>
  <si>
    <t>Obtenez le code pour déverrouiller et modifier ce document comme vous l'entendez :</t>
  </si>
  <si>
    <t>Cliquez ici :</t>
  </si>
  <si>
    <t>(ou recopiez le lien en cas de problème)</t>
  </si>
  <si>
    <t>contact@business-plan-excel.fr</t>
  </si>
  <si>
    <t>© BpE documents</t>
  </si>
  <si>
    <t>Numéro de tél :</t>
  </si>
  <si>
    <t>E-mail :</t>
  </si>
  <si>
    <t>1 côte des Rillettes, 13250 Marseille</t>
  </si>
  <si>
    <t>Statistiques</t>
  </si>
  <si>
    <t>(ne pas modifier la structure du tableau, ne pas tenter d'insérer de ligne)</t>
  </si>
  <si>
    <t>€</t>
  </si>
  <si>
    <t xml:space="preserve"> (obligatoire)</t>
  </si>
  <si>
    <t>Non-actif</t>
  </si>
  <si>
    <t>Votre adresse :</t>
  </si>
  <si>
    <t>Abonné actif / non-actif</t>
  </si>
  <si>
    <t>Abonné</t>
  </si>
  <si>
    <t>Utilisateur ponctuel</t>
  </si>
  <si>
    <t>Remplissez les cases bleues :</t>
  </si>
  <si>
    <t>Référence</t>
  </si>
  <si>
    <t>Produit</t>
  </si>
  <si>
    <t>ABO12</t>
  </si>
  <si>
    <t>ABO6</t>
  </si>
  <si>
    <t>Abonnement 6 mois</t>
  </si>
  <si>
    <t>Abonnement trimestre</t>
  </si>
  <si>
    <t>ABO3</t>
  </si>
  <si>
    <t>ABO1</t>
  </si>
  <si>
    <t>Abonnement 1 mois</t>
  </si>
  <si>
    <t>Edition / impression factures</t>
  </si>
  <si>
    <t xml:space="preserve">        (saisissez ou sélectionnez dans la liste déroulante)</t>
  </si>
  <si>
    <t>Facture n°</t>
  </si>
  <si>
    <t>A :</t>
  </si>
  <si>
    <t>Date :</t>
  </si>
  <si>
    <t>Montant TTC</t>
  </si>
  <si>
    <t>Tél portable</t>
  </si>
  <si>
    <t>% remise accordée</t>
  </si>
  <si>
    <t>aujourd'hui :</t>
  </si>
  <si>
    <t>N° SIRET :</t>
  </si>
  <si>
    <t>Taux TVA*</t>
  </si>
  <si>
    <t xml:space="preserve"> * saisir 0% si vous n'êtes pas soumis à la TVA</t>
  </si>
  <si>
    <t>565 565 565 00012</t>
  </si>
  <si>
    <t>Jean Bernais</t>
  </si>
  <si>
    <t>Adresse</t>
  </si>
  <si>
    <t>Code postal et ville</t>
  </si>
  <si>
    <t>1 route des Joliettes</t>
  </si>
  <si>
    <t>01450 Grans</t>
  </si>
  <si>
    <t>Julie Grigny</t>
  </si>
  <si>
    <t>13001 Marseille</t>
  </si>
  <si>
    <t>06 60 60 60 60</t>
  </si>
  <si>
    <t>j.grigri@gmail.com</t>
  </si>
  <si>
    <t>mensuel</t>
  </si>
  <si>
    <t>trimestriel</t>
  </si>
  <si>
    <t>en 1 fois</t>
  </si>
  <si>
    <t>Etes-vous soumis à la TVA ?</t>
  </si>
  <si>
    <t>non</t>
  </si>
  <si>
    <t xml:space="preserve">     (sélectionnez dans la liste déroulante)</t>
  </si>
  <si>
    <t>oui</t>
  </si>
  <si>
    <t>12 impasse des Fauves</t>
  </si>
  <si>
    <t>Tarif TTC</t>
  </si>
  <si>
    <t>% Remise</t>
  </si>
  <si>
    <t>(taux TVA)</t>
  </si>
  <si>
    <t xml:space="preserve">TOTAL € </t>
  </si>
  <si>
    <t>Résilié</t>
  </si>
  <si>
    <r>
      <t xml:space="preserve">Périodicité versements </t>
    </r>
    <r>
      <rPr>
        <sz val="12"/>
        <color theme="0"/>
        <rFont val="Calibri"/>
        <family val="2"/>
      </rPr>
      <t>(sélectionner)</t>
    </r>
  </si>
  <si>
    <t>Merci pour votre confiance !</t>
  </si>
  <si>
    <t>Saisissez ou sélectionnez ici le n° de facture souhaité :</t>
  </si>
  <si>
    <t>Paramètres généraux</t>
  </si>
  <si>
    <t>Remarques sur les paiements</t>
  </si>
  <si>
    <r>
      <rPr>
        <b/>
        <u/>
        <sz val="12"/>
        <color theme="0"/>
        <rFont val="Calibri"/>
        <family val="2"/>
      </rPr>
      <t>Total TTC après remise</t>
    </r>
    <r>
      <rPr>
        <b/>
        <sz val="12"/>
        <color theme="0"/>
        <rFont val="Calibri"/>
        <family val="2"/>
      </rPr>
      <t xml:space="preserve"> </t>
    </r>
    <r>
      <rPr>
        <sz val="12"/>
        <color theme="0"/>
        <rFont val="Calibri"/>
        <family val="2"/>
      </rPr>
      <t>(automatique)</t>
    </r>
  </si>
  <si>
    <t>Onglet non modifiable - n'intervenez pas dans la facture !</t>
  </si>
  <si>
    <t xml:space="preserve">Année : </t>
  </si>
  <si>
    <t>Chiffre d'affaires :</t>
  </si>
  <si>
    <t>Nombre de produits ou abonnements facturés :</t>
  </si>
  <si>
    <t>Onglet de consultation uniquement - ne pas tenter de modifier les données</t>
  </si>
  <si>
    <t>Total encaissé à ce jour :</t>
  </si>
  <si>
    <t>Envie de donner votre avis sur ce logiciel ? Contactez-nous :</t>
  </si>
  <si>
    <t>Nom de votre organisation :</t>
  </si>
  <si>
    <t>Abonnements proposés :</t>
  </si>
  <si>
    <t>Le magazine des amis</t>
  </si>
  <si>
    <t>N° abonnement</t>
  </si>
  <si>
    <t>Base abonnés</t>
  </si>
  <si>
    <t>N° abonné</t>
  </si>
  <si>
    <t>A0001</t>
  </si>
  <si>
    <t>A0002</t>
  </si>
  <si>
    <t>A0003</t>
  </si>
  <si>
    <t>A0004</t>
  </si>
  <si>
    <t>A0005</t>
  </si>
  <si>
    <t>A0006</t>
  </si>
  <si>
    <t>A0007</t>
  </si>
  <si>
    <t>A0008</t>
  </si>
  <si>
    <t>A0009</t>
  </si>
  <si>
    <t>A0010</t>
  </si>
  <si>
    <t>A0011</t>
  </si>
  <si>
    <t>A0012</t>
  </si>
  <si>
    <t>A0013</t>
  </si>
  <si>
    <t>A0014</t>
  </si>
  <si>
    <t>A0015</t>
  </si>
  <si>
    <t>A0016</t>
  </si>
  <si>
    <t>A0017</t>
  </si>
  <si>
    <t>A0018</t>
  </si>
  <si>
    <t>A0019</t>
  </si>
  <si>
    <t>A0020</t>
  </si>
  <si>
    <t>A0021</t>
  </si>
  <si>
    <t>A0022</t>
  </si>
  <si>
    <t>A0023</t>
  </si>
  <si>
    <t>A0024</t>
  </si>
  <si>
    <t>A0025</t>
  </si>
  <si>
    <t>A0026</t>
  </si>
  <si>
    <t>A0027</t>
  </si>
  <si>
    <t>A0028</t>
  </si>
  <si>
    <t>A0029</t>
  </si>
  <si>
    <t>A0030</t>
  </si>
  <si>
    <t>A0031</t>
  </si>
  <si>
    <t>A0032</t>
  </si>
  <si>
    <t>A0033</t>
  </si>
  <si>
    <t>A0034</t>
  </si>
  <si>
    <t>A0035</t>
  </si>
  <si>
    <t>A0036</t>
  </si>
  <si>
    <t>A0037</t>
  </si>
  <si>
    <t>A0038</t>
  </si>
  <si>
    <t>A0039</t>
  </si>
  <si>
    <t>A0040</t>
  </si>
  <si>
    <t>A0041</t>
  </si>
  <si>
    <t>A0042</t>
  </si>
  <si>
    <t>A0043</t>
  </si>
  <si>
    <t>A0044</t>
  </si>
  <si>
    <t>A0045</t>
  </si>
  <si>
    <t>A0046</t>
  </si>
  <si>
    <t>A0047</t>
  </si>
  <si>
    <t>A0048</t>
  </si>
  <si>
    <t>A0049</t>
  </si>
  <si>
    <t>A0050</t>
  </si>
  <si>
    <t>A0051</t>
  </si>
  <si>
    <t>A0052</t>
  </si>
  <si>
    <t>A0053</t>
  </si>
  <si>
    <t>A0054</t>
  </si>
  <si>
    <t>A0055</t>
  </si>
  <si>
    <t>A0056</t>
  </si>
  <si>
    <t>A0057</t>
  </si>
  <si>
    <t>A0058</t>
  </si>
  <si>
    <t>A0059</t>
  </si>
  <si>
    <t>A0060</t>
  </si>
  <si>
    <t>A0061</t>
  </si>
  <si>
    <t>A0062</t>
  </si>
  <si>
    <t>A0063</t>
  </si>
  <si>
    <t>A0064</t>
  </si>
  <si>
    <t>A0065</t>
  </si>
  <si>
    <t>A0066</t>
  </si>
  <si>
    <t>A0067</t>
  </si>
  <si>
    <t>A0068</t>
  </si>
  <si>
    <t>A0069</t>
  </si>
  <si>
    <t>A0070</t>
  </si>
  <si>
    <t>A0071</t>
  </si>
  <si>
    <t>A0072</t>
  </si>
  <si>
    <t>A0073</t>
  </si>
  <si>
    <t>A0074</t>
  </si>
  <si>
    <t>A0075</t>
  </si>
  <si>
    <t>A0076</t>
  </si>
  <si>
    <t>A0077</t>
  </si>
  <si>
    <t>A0078</t>
  </si>
  <si>
    <t>A0079</t>
  </si>
  <si>
    <t>A0080</t>
  </si>
  <si>
    <t>A0081</t>
  </si>
  <si>
    <t>A0082</t>
  </si>
  <si>
    <t>A0083</t>
  </si>
  <si>
    <t>A0084</t>
  </si>
  <si>
    <t>A0085</t>
  </si>
  <si>
    <t>A0086</t>
  </si>
  <si>
    <t>A0087</t>
  </si>
  <si>
    <t>A0088</t>
  </si>
  <si>
    <t>A0089</t>
  </si>
  <si>
    <t>A0090</t>
  </si>
  <si>
    <t>A0091</t>
  </si>
  <si>
    <t>A0092</t>
  </si>
  <si>
    <t>A0093</t>
  </si>
  <si>
    <t>A0094</t>
  </si>
  <si>
    <t>A0095</t>
  </si>
  <si>
    <t>A0096</t>
  </si>
  <si>
    <t>A0097</t>
  </si>
  <si>
    <t>A0098</t>
  </si>
  <si>
    <t>A0099</t>
  </si>
  <si>
    <t>A0100</t>
  </si>
  <si>
    <t>A0101</t>
  </si>
  <si>
    <t>A0102</t>
  </si>
  <si>
    <t>A0103</t>
  </si>
  <si>
    <t>A0104</t>
  </si>
  <si>
    <t>A0105</t>
  </si>
  <si>
    <t>A0106</t>
  </si>
  <si>
    <t>A0107</t>
  </si>
  <si>
    <t>A0108</t>
  </si>
  <si>
    <t>A0109</t>
  </si>
  <si>
    <t>A0110</t>
  </si>
  <si>
    <t>A0111</t>
  </si>
  <si>
    <t>A0112</t>
  </si>
  <si>
    <t>A0113</t>
  </si>
  <si>
    <t>A0114</t>
  </si>
  <si>
    <t>A0115</t>
  </si>
  <si>
    <t>A0116</t>
  </si>
  <si>
    <t>A0117</t>
  </si>
  <si>
    <t>A0118</t>
  </si>
  <si>
    <t>A0119</t>
  </si>
  <si>
    <t>A0120</t>
  </si>
  <si>
    <t>A0121</t>
  </si>
  <si>
    <t>A0122</t>
  </si>
  <si>
    <t>A0123</t>
  </si>
  <si>
    <t>A0124</t>
  </si>
  <si>
    <t>A0125</t>
  </si>
  <si>
    <t>A0126</t>
  </si>
  <si>
    <t>A0127</t>
  </si>
  <si>
    <t>A0128</t>
  </si>
  <si>
    <t>A0129</t>
  </si>
  <si>
    <t>A0130</t>
  </si>
  <si>
    <t>A0131</t>
  </si>
  <si>
    <t>A0132</t>
  </si>
  <si>
    <t>A0133</t>
  </si>
  <si>
    <t>A0134</t>
  </si>
  <si>
    <t>A0135</t>
  </si>
  <si>
    <t>A0136</t>
  </si>
  <si>
    <t>A0137</t>
  </si>
  <si>
    <t>A0138</t>
  </si>
  <si>
    <t>A0139</t>
  </si>
  <si>
    <t>A0140</t>
  </si>
  <si>
    <t>A0141</t>
  </si>
  <si>
    <t>A0142</t>
  </si>
  <si>
    <t>A0143</t>
  </si>
  <si>
    <t>A0144</t>
  </si>
  <si>
    <t>A0145</t>
  </si>
  <si>
    <t>A0146</t>
  </si>
  <si>
    <t>A0147</t>
  </si>
  <si>
    <t>A0148</t>
  </si>
  <si>
    <t>A0149</t>
  </si>
  <si>
    <t>A0150</t>
  </si>
  <si>
    <t>A0151</t>
  </si>
  <si>
    <t>A0152</t>
  </si>
  <si>
    <t>A0153</t>
  </si>
  <si>
    <t>A0154</t>
  </si>
  <si>
    <t>A0155</t>
  </si>
  <si>
    <t>A0156</t>
  </si>
  <si>
    <t>A0157</t>
  </si>
  <si>
    <t>A0158</t>
  </si>
  <si>
    <t>A0159</t>
  </si>
  <si>
    <t>A0160</t>
  </si>
  <si>
    <t>A0161</t>
  </si>
  <si>
    <t>A0162</t>
  </si>
  <si>
    <t>A0163</t>
  </si>
  <si>
    <t>A0164</t>
  </si>
  <si>
    <t>A0165</t>
  </si>
  <si>
    <t>A0166</t>
  </si>
  <si>
    <t>A0167</t>
  </si>
  <si>
    <t>A0168</t>
  </si>
  <si>
    <t>A0169</t>
  </si>
  <si>
    <t>A0170</t>
  </si>
  <si>
    <t>A0171</t>
  </si>
  <si>
    <t>A0172</t>
  </si>
  <si>
    <t>A0173</t>
  </si>
  <si>
    <t>A0174</t>
  </si>
  <si>
    <t>A0175</t>
  </si>
  <si>
    <t>A0176</t>
  </si>
  <si>
    <t>A0177</t>
  </si>
  <si>
    <t>A0178</t>
  </si>
  <si>
    <t>A0179</t>
  </si>
  <si>
    <t>A0180</t>
  </si>
  <si>
    <t>A0181</t>
  </si>
  <si>
    <t>A0182</t>
  </si>
  <si>
    <t>A0183</t>
  </si>
  <si>
    <t>A0184</t>
  </si>
  <si>
    <t>A0185</t>
  </si>
  <si>
    <t>A0186</t>
  </si>
  <si>
    <t>A0187</t>
  </si>
  <si>
    <t>A0188</t>
  </si>
  <si>
    <t>A0189</t>
  </si>
  <si>
    <t>A0190</t>
  </si>
  <si>
    <t>A0191</t>
  </si>
  <si>
    <t>A0192</t>
  </si>
  <si>
    <t>A0193</t>
  </si>
  <si>
    <t>A0194</t>
  </si>
  <si>
    <t>A0195</t>
  </si>
  <si>
    <t>A0196</t>
  </si>
  <si>
    <t>A0197</t>
  </si>
  <si>
    <t>A0198</t>
  </si>
  <si>
    <t>A0199</t>
  </si>
  <si>
    <t>A0200</t>
  </si>
  <si>
    <t>A0201</t>
  </si>
  <si>
    <t>A0202</t>
  </si>
  <si>
    <t>A0203</t>
  </si>
  <si>
    <t>A0204</t>
  </si>
  <si>
    <t>A0205</t>
  </si>
  <si>
    <t>A0206</t>
  </si>
  <si>
    <t>A0207</t>
  </si>
  <si>
    <t>A0208</t>
  </si>
  <si>
    <t>A0209</t>
  </si>
  <si>
    <t>A0210</t>
  </si>
  <si>
    <t>A0211</t>
  </si>
  <si>
    <t>A0212</t>
  </si>
  <si>
    <t>A0213</t>
  </si>
  <si>
    <t>A0214</t>
  </si>
  <si>
    <t>A0215</t>
  </si>
  <si>
    <t>A0216</t>
  </si>
  <si>
    <t>A0217</t>
  </si>
  <si>
    <t>A0218</t>
  </si>
  <si>
    <t>A0219</t>
  </si>
  <si>
    <t>A0220</t>
  </si>
  <si>
    <t>A0221</t>
  </si>
  <si>
    <t>A0222</t>
  </si>
  <si>
    <t>A0223</t>
  </si>
  <si>
    <t>A0224</t>
  </si>
  <si>
    <t>A0225</t>
  </si>
  <si>
    <t>A0226</t>
  </si>
  <si>
    <t>A0227</t>
  </si>
  <si>
    <t>A0228</t>
  </si>
  <si>
    <t>A0229</t>
  </si>
  <si>
    <t>A0230</t>
  </si>
  <si>
    <t>A0231</t>
  </si>
  <si>
    <t>A0232</t>
  </si>
  <si>
    <t>A0233</t>
  </si>
  <si>
    <t>A0234</t>
  </si>
  <si>
    <t>A0235</t>
  </si>
  <si>
    <t>A0236</t>
  </si>
  <si>
    <t>A0237</t>
  </si>
  <si>
    <t>A0238</t>
  </si>
  <si>
    <t>A0239</t>
  </si>
  <si>
    <t>A0240</t>
  </si>
  <si>
    <t>A0241</t>
  </si>
  <si>
    <t>A0242</t>
  </si>
  <si>
    <t>A0243</t>
  </si>
  <si>
    <t>A0244</t>
  </si>
  <si>
    <t>A0245</t>
  </si>
  <si>
    <t>A0246</t>
  </si>
  <si>
    <t>A0247</t>
  </si>
  <si>
    <t>A0248</t>
  </si>
  <si>
    <t>A0249</t>
  </si>
  <si>
    <t>A0250</t>
  </si>
  <si>
    <t>A0251</t>
  </si>
  <si>
    <t>A0252</t>
  </si>
  <si>
    <t>A0253</t>
  </si>
  <si>
    <t>A0254</t>
  </si>
  <si>
    <t>A0255</t>
  </si>
  <si>
    <t>A0256</t>
  </si>
  <si>
    <t>A0257</t>
  </si>
  <si>
    <t>A0258</t>
  </si>
  <si>
    <t>A0259</t>
  </si>
  <si>
    <t>A0260</t>
  </si>
  <si>
    <t>A0261</t>
  </si>
  <si>
    <t>A0262</t>
  </si>
  <si>
    <t>A0263</t>
  </si>
  <si>
    <t>A0264</t>
  </si>
  <si>
    <t>A0265</t>
  </si>
  <si>
    <t>A0266</t>
  </si>
  <si>
    <t>A0267</t>
  </si>
  <si>
    <t>A0268</t>
  </si>
  <si>
    <t>A0269</t>
  </si>
  <si>
    <t>A0270</t>
  </si>
  <si>
    <t>A0271</t>
  </si>
  <si>
    <t>A0272</t>
  </si>
  <si>
    <t>A0273</t>
  </si>
  <si>
    <t>A0274</t>
  </si>
  <si>
    <t>A0275</t>
  </si>
  <si>
    <t>A0276</t>
  </si>
  <si>
    <t>A0277</t>
  </si>
  <si>
    <t>A0278</t>
  </si>
  <si>
    <t>A0279</t>
  </si>
  <si>
    <t>A0280</t>
  </si>
  <si>
    <t>A0281</t>
  </si>
  <si>
    <t>A0282</t>
  </si>
  <si>
    <t>A0283</t>
  </si>
  <si>
    <t>A0284</t>
  </si>
  <si>
    <t>A0285</t>
  </si>
  <si>
    <t>A0286</t>
  </si>
  <si>
    <t>A0287</t>
  </si>
  <si>
    <t>A0288</t>
  </si>
  <si>
    <t>A0289</t>
  </si>
  <si>
    <t>A0290</t>
  </si>
  <si>
    <t>A0291</t>
  </si>
  <si>
    <t>A0292</t>
  </si>
  <si>
    <t>A0293</t>
  </si>
  <si>
    <t>A0294</t>
  </si>
  <si>
    <t>A0295</t>
  </si>
  <si>
    <t>A0296</t>
  </si>
  <si>
    <t>A0297</t>
  </si>
  <si>
    <t>A0298</t>
  </si>
  <si>
    <t>A0299</t>
  </si>
  <si>
    <t>A0300</t>
  </si>
  <si>
    <t>A0301</t>
  </si>
  <si>
    <t>A0302</t>
  </si>
  <si>
    <t>A0303</t>
  </si>
  <si>
    <t>A0304</t>
  </si>
  <si>
    <t>A0305</t>
  </si>
  <si>
    <t>A0306</t>
  </si>
  <si>
    <t>A0307</t>
  </si>
  <si>
    <t>A0308</t>
  </si>
  <si>
    <t>A0309</t>
  </si>
  <si>
    <t>A0310</t>
  </si>
  <si>
    <t>A0311</t>
  </si>
  <si>
    <t>A0312</t>
  </si>
  <si>
    <t>A0313</t>
  </si>
  <si>
    <t>A0314</t>
  </si>
  <si>
    <t>A0315</t>
  </si>
  <si>
    <t>A0316</t>
  </si>
  <si>
    <t>A0317</t>
  </si>
  <si>
    <t>A0318</t>
  </si>
  <si>
    <t>A0319</t>
  </si>
  <si>
    <t>A0320</t>
  </si>
  <si>
    <t>A0321</t>
  </si>
  <si>
    <t>A0322</t>
  </si>
  <si>
    <t>A0323</t>
  </si>
  <si>
    <t>A0324</t>
  </si>
  <si>
    <t>A0325</t>
  </si>
  <si>
    <t>A0326</t>
  </si>
  <si>
    <t>A0327</t>
  </si>
  <si>
    <t>A0328</t>
  </si>
  <si>
    <t>A0329</t>
  </si>
  <si>
    <t>A0330</t>
  </si>
  <si>
    <t>A0331</t>
  </si>
  <si>
    <t>A0332</t>
  </si>
  <si>
    <t>A0333</t>
  </si>
  <si>
    <t>A0334</t>
  </si>
  <si>
    <t>A0335</t>
  </si>
  <si>
    <t>A0336</t>
  </si>
  <si>
    <t>A0337</t>
  </si>
  <si>
    <t>A0338</t>
  </si>
  <si>
    <t>A0339</t>
  </si>
  <si>
    <t>A0340</t>
  </si>
  <si>
    <t>A0341</t>
  </si>
  <si>
    <t>A0342</t>
  </si>
  <si>
    <t>A0343</t>
  </si>
  <si>
    <t>A0344</t>
  </si>
  <si>
    <t>A0345</t>
  </si>
  <si>
    <t>A0346</t>
  </si>
  <si>
    <t>A0347</t>
  </si>
  <si>
    <t>A0348</t>
  </si>
  <si>
    <t>A0349</t>
  </si>
  <si>
    <t>A0350</t>
  </si>
  <si>
    <t>A0351</t>
  </si>
  <si>
    <t>A0352</t>
  </si>
  <si>
    <t>A0353</t>
  </si>
  <si>
    <t>A0354</t>
  </si>
  <si>
    <t>A0355</t>
  </si>
  <si>
    <t>A0356</t>
  </si>
  <si>
    <t>A0357</t>
  </si>
  <si>
    <t>A0358</t>
  </si>
  <si>
    <t>A0359</t>
  </si>
  <si>
    <t>A0360</t>
  </si>
  <si>
    <t>A0361</t>
  </si>
  <si>
    <t>A0362</t>
  </si>
  <si>
    <t>A0363</t>
  </si>
  <si>
    <t>A0364</t>
  </si>
  <si>
    <t>A0365</t>
  </si>
  <si>
    <t>A0366</t>
  </si>
  <si>
    <t>A0367</t>
  </si>
  <si>
    <t>A0368</t>
  </si>
  <si>
    <t>A0369</t>
  </si>
  <si>
    <t>A0370</t>
  </si>
  <si>
    <t>A0371</t>
  </si>
  <si>
    <t>A0372</t>
  </si>
  <si>
    <t>A0373</t>
  </si>
  <si>
    <t>A0374</t>
  </si>
  <si>
    <t>A0375</t>
  </si>
  <si>
    <t>A0376</t>
  </si>
  <si>
    <t>A0377</t>
  </si>
  <si>
    <t>A0378</t>
  </si>
  <si>
    <t>A0379</t>
  </si>
  <si>
    <t>A0380</t>
  </si>
  <si>
    <t>A0381</t>
  </si>
  <si>
    <t>A0382</t>
  </si>
  <si>
    <t>A0383</t>
  </si>
  <si>
    <t>A0384</t>
  </si>
  <si>
    <t>A0385</t>
  </si>
  <si>
    <t>A0386</t>
  </si>
  <si>
    <t>A0387</t>
  </si>
  <si>
    <t>A0388</t>
  </si>
  <si>
    <t>A0389</t>
  </si>
  <si>
    <t>A0390</t>
  </si>
  <si>
    <t>A0391</t>
  </si>
  <si>
    <t>A0392</t>
  </si>
  <si>
    <t>A0393</t>
  </si>
  <si>
    <t>A0394</t>
  </si>
  <si>
    <t>A0395</t>
  </si>
  <si>
    <t>A0396</t>
  </si>
  <si>
    <t>A0397</t>
  </si>
  <si>
    <t>A0398</t>
  </si>
  <si>
    <t>A0399</t>
  </si>
  <si>
    <t>A0400</t>
  </si>
  <si>
    <t>A0401</t>
  </si>
  <si>
    <t>A0402</t>
  </si>
  <si>
    <t>A0403</t>
  </si>
  <si>
    <t>A0404</t>
  </si>
  <si>
    <t>A0405</t>
  </si>
  <si>
    <t>A0406</t>
  </si>
  <si>
    <t>A0407</t>
  </si>
  <si>
    <t>A0408</t>
  </si>
  <si>
    <t>A0409</t>
  </si>
  <si>
    <t>A0410</t>
  </si>
  <si>
    <t>A0411</t>
  </si>
  <si>
    <t>A0412</t>
  </si>
  <si>
    <t>A0413</t>
  </si>
  <si>
    <t>A0414</t>
  </si>
  <si>
    <t>A0415</t>
  </si>
  <si>
    <t>A0416</t>
  </si>
  <si>
    <t>A0417</t>
  </si>
  <si>
    <t>A0418</t>
  </si>
  <si>
    <t>A0419</t>
  </si>
  <si>
    <t>A0420</t>
  </si>
  <si>
    <t>A0421</t>
  </si>
  <si>
    <t>A0422</t>
  </si>
  <si>
    <t>A0423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</si>
  <si>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</si>
  <si>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</si>
  <si>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</si>
  <si>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</si>
  <si>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</si>
  <si>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</si>
  <si>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</si>
  <si>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</si>
  <si>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</si>
  <si>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</si>
  <si>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</si>
  <si>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</si>
  <si>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</si>
  <si>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A0437</t>
  </si>
  <si>
    <t>A0438</t>
  </si>
  <si>
    <t>A0439</t>
  </si>
  <si>
    <t>A0440</t>
  </si>
  <si>
    <t>A0441</t>
  </si>
  <si>
    <t>A0442</t>
  </si>
  <si>
    <t>A0443</t>
  </si>
  <si>
    <t>A0444</t>
  </si>
  <si>
    <t>A0445</t>
  </si>
  <si>
    <t>A0446</t>
  </si>
  <si>
    <t>A0447</t>
  </si>
  <si>
    <t>A0448</t>
  </si>
  <si>
    <t>A0449</t>
  </si>
  <si>
    <t>A0450</t>
  </si>
  <si>
    <t>A0451</t>
  </si>
  <si>
    <t>A0452</t>
  </si>
  <si>
    <t>A0453</t>
  </si>
  <si>
    <t>A0454</t>
  </si>
  <si>
    <t>A0455</t>
  </si>
  <si>
    <t>A0456</t>
  </si>
  <si>
    <t>A0457</t>
  </si>
  <si>
    <t>A0458</t>
  </si>
  <si>
    <t>A0459</t>
  </si>
  <si>
    <t>A0460</t>
  </si>
  <si>
    <t>A0461</t>
  </si>
  <si>
    <t>A0462</t>
  </si>
  <si>
    <t>A0463</t>
  </si>
  <si>
    <t>A0464</t>
  </si>
  <si>
    <t>A0465</t>
  </si>
  <si>
    <t>A0466</t>
  </si>
  <si>
    <t>A0467</t>
  </si>
  <si>
    <t>A0468</t>
  </si>
  <si>
    <t>A0469</t>
  </si>
  <si>
    <t>A0470</t>
  </si>
  <si>
    <t>A0471</t>
  </si>
  <si>
    <t>A0472</t>
  </si>
  <si>
    <t>A0473</t>
  </si>
  <si>
    <t>A0474</t>
  </si>
  <si>
    <t>A0475</t>
  </si>
  <si>
    <t>A0476</t>
  </si>
  <si>
    <t>A0477</t>
  </si>
  <si>
    <t>A0478</t>
  </si>
  <si>
    <t>A0479</t>
  </si>
  <si>
    <t>A0480</t>
  </si>
  <si>
    <t>A0481</t>
  </si>
  <si>
    <t>A0482</t>
  </si>
  <si>
    <t>A0483</t>
  </si>
  <si>
    <t>A0484</t>
  </si>
  <si>
    <t>A0485</t>
  </si>
  <si>
    <t>A0486</t>
  </si>
  <si>
    <t>A0487</t>
  </si>
  <si>
    <t>A0488</t>
  </si>
  <si>
    <t>A0489</t>
  </si>
  <si>
    <t>A0490</t>
  </si>
  <si>
    <t>A0491</t>
  </si>
  <si>
    <t>A0492</t>
  </si>
  <si>
    <t>A0493</t>
  </si>
  <si>
    <t>A0494</t>
  </si>
  <si>
    <t>A0495</t>
  </si>
  <si>
    <t>A0496</t>
  </si>
  <si>
    <t>A0497</t>
  </si>
  <si>
    <t>A0498</t>
  </si>
  <si>
    <t>A0499</t>
  </si>
  <si>
    <t>A0500</t>
  </si>
  <si>
    <t>A0501</t>
  </si>
  <si>
    <t>A0502</t>
  </si>
  <si>
    <t>A0503</t>
  </si>
  <si>
    <t>A0504</t>
  </si>
  <si>
    <t>A0505</t>
  </si>
  <si>
    <t>A0506</t>
  </si>
  <si>
    <t>A0507</t>
  </si>
  <si>
    <t>A0508</t>
  </si>
  <si>
    <t>A0509</t>
  </si>
  <si>
    <t>A0510</t>
  </si>
  <si>
    <t>A0511</t>
  </si>
  <si>
    <t>A0512</t>
  </si>
  <si>
    <t>A0513</t>
  </si>
  <si>
    <t>A0514</t>
  </si>
  <si>
    <t>A0515</t>
  </si>
  <si>
    <t>A0516</t>
  </si>
  <si>
    <t>A0517</t>
  </si>
  <si>
    <t>A0518</t>
  </si>
  <si>
    <t>A0519</t>
  </si>
  <si>
    <t>A0520</t>
  </si>
  <si>
    <t>A0521</t>
  </si>
  <si>
    <t>A0522</t>
  </si>
  <si>
    <t>A0523</t>
  </si>
  <si>
    <t>A0524</t>
  </si>
  <si>
    <t>A0525</t>
  </si>
  <si>
    <t>A0526</t>
  </si>
  <si>
    <t>A0527</t>
  </si>
  <si>
    <t>A0528</t>
  </si>
  <si>
    <t>A0529</t>
  </si>
  <si>
    <t>A0530</t>
  </si>
  <si>
    <t>A0531</t>
  </si>
  <si>
    <t>A0532</t>
  </si>
  <si>
    <t>A0533</t>
  </si>
  <si>
    <t>A0534</t>
  </si>
  <si>
    <t>A0535</t>
  </si>
  <si>
    <t>A0536</t>
  </si>
  <si>
    <t>A0537</t>
  </si>
  <si>
    <t>A0538</t>
  </si>
  <si>
    <t>A0539</t>
  </si>
  <si>
    <t>A0540</t>
  </si>
  <si>
    <t>A0541</t>
  </si>
  <si>
    <t>A0542</t>
  </si>
  <si>
    <t>A0543</t>
  </si>
  <si>
    <t>A0544</t>
  </si>
  <si>
    <t>A0545</t>
  </si>
  <si>
    <t>A0546</t>
  </si>
  <si>
    <t>A0547</t>
  </si>
  <si>
    <t>A0548</t>
  </si>
  <si>
    <t>A0549</t>
  </si>
  <si>
    <t>A0550</t>
  </si>
  <si>
    <t>A0551</t>
  </si>
  <si>
    <t>A0552</t>
  </si>
  <si>
    <t>A0553</t>
  </si>
  <si>
    <t>A0554</t>
  </si>
  <si>
    <t>A0555</t>
  </si>
  <si>
    <t>A0556</t>
  </si>
  <si>
    <t>A0557</t>
  </si>
  <si>
    <t>A0558</t>
  </si>
  <si>
    <t>A0559</t>
  </si>
  <si>
    <t>A0560</t>
  </si>
  <si>
    <t>A0561</t>
  </si>
  <si>
    <t>A0562</t>
  </si>
  <si>
    <t>A0563</t>
  </si>
  <si>
    <t>A0564</t>
  </si>
  <si>
    <t>A0565</t>
  </si>
  <si>
    <t>A0566</t>
  </si>
  <si>
    <t>A0567</t>
  </si>
  <si>
    <t>A0568</t>
  </si>
  <si>
    <t>A0569</t>
  </si>
  <si>
    <t>A0570</t>
  </si>
  <si>
    <t>A0571</t>
  </si>
  <si>
    <t>A0572</t>
  </si>
  <si>
    <t>A0573</t>
  </si>
  <si>
    <t>A0574</t>
  </si>
  <si>
    <t>A0575</t>
  </si>
  <si>
    <t>A0576</t>
  </si>
  <si>
    <t>A0577</t>
  </si>
  <si>
    <t>A0578</t>
  </si>
  <si>
    <t>A0579</t>
  </si>
  <si>
    <t>A0580</t>
  </si>
  <si>
    <t>A0581</t>
  </si>
  <si>
    <t>A0582</t>
  </si>
  <si>
    <t>A0583</t>
  </si>
  <si>
    <t>A0584</t>
  </si>
  <si>
    <t>A0585</t>
  </si>
  <si>
    <t>A0586</t>
  </si>
  <si>
    <t>A0587</t>
  </si>
  <si>
    <t>A0588</t>
  </si>
  <si>
    <t>A0589</t>
  </si>
  <si>
    <t>A0590</t>
  </si>
  <si>
    <t>A0591</t>
  </si>
  <si>
    <t>A0592</t>
  </si>
  <si>
    <t>A0593</t>
  </si>
  <si>
    <t>A0594</t>
  </si>
  <si>
    <t>A0595</t>
  </si>
  <si>
    <t>A0596</t>
  </si>
  <si>
    <t>A0597</t>
  </si>
  <si>
    <t>A0598</t>
  </si>
  <si>
    <t>A0599</t>
  </si>
  <si>
    <t>A0600</t>
  </si>
  <si>
    <t>A0601</t>
  </si>
  <si>
    <t>A0602</t>
  </si>
  <si>
    <t>A0603</t>
  </si>
  <si>
    <t>A0604</t>
  </si>
  <si>
    <t>A0605</t>
  </si>
  <si>
    <t>A0606</t>
  </si>
  <si>
    <t>A0607</t>
  </si>
  <si>
    <t>A0608</t>
  </si>
  <si>
    <t>A0609</t>
  </si>
  <si>
    <t>A0610</t>
  </si>
  <si>
    <t>A0611</t>
  </si>
  <si>
    <t>A0612</t>
  </si>
  <si>
    <t>A0613</t>
  </si>
  <si>
    <t>A0614</t>
  </si>
  <si>
    <t>A0615</t>
  </si>
  <si>
    <t>A0616</t>
  </si>
  <si>
    <t>A0617</t>
  </si>
  <si>
    <t>A0618</t>
  </si>
  <si>
    <t>A0619</t>
  </si>
  <si>
    <t>A0620</t>
  </si>
  <si>
    <t>A0621</t>
  </si>
  <si>
    <t>A0622</t>
  </si>
  <si>
    <t>A0623</t>
  </si>
  <si>
    <t>A0624</t>
  </si>
  <si>
    <t>A0625</t>
  </si>
  <si>
    <t>A0626</t>
  </si>
  <si>
    <t>A0627</t>
  </si>
  <si>
    <t>A0628</t>
  </si>
  <si>
    <t>A0629</t>
  </si>
  <si>
    <t>A0630</t>
  </si>
  <si>
    <t>A0631</t>
  </si>
  <si>
    <t>A0632</t>
  </si>
  <si>
    <t>A0633</t>
  </si>
  <si>
    <t>A0634</t>
  </si>
  <si>
    <t>A0635</t>
  </si>
  <si>
    <t>A0636</t>
  </si>
  <si>
    <t>A0637</t>
  </si>
  <si>
    <t>A0638</t>
  </si>
  <si>
    <t>A0639</t>
  </si>
  <si>
    <t>A0640</t>
  </si>
  <si>
    <t>A0641</t>
  </si>
  <si>
    <t>A0642</t>
  </si>
  <si>
    <t>A0643</t>
  </si>
  <si>
    <t>A0644</t>
  </si>
  <si>
    <t>A0645</t>
  </si>
  <si>
    <t>A0646</t>
  </si>
  <si>
    <t>A0647</t>
  </si>
  <si>
    <t>A0648</t>
  </si>
  <si>
    <t>A0649</t>
  </si>
  <si>
    <t>A0650</t>
  </si>
  <si>
    <t>A0651</t>
  </si>
  <si>
    <t>A0652</t>
  </si>
  <si>
    <t>A0653</t>
  </si>
  <si>
    <t>A0654</t>
  </si>
  <si>
    <t>A0655</t>
  </si>
  <si>
    <t>A0656</t>
  </si>
  <si>
    <t>A0657</t>
  </si>
  <si>
    <t>A0658</t>
  </si>
  <si>
    <t>A0659</t>
  </si>
  <si>
    <t>A0660</t>
  </si>
  <si>
    <t>A0661</t>
  </si>
  <si>
    <t>A0662</t>
  </si>
  <si>
    <t>A0663</t>
  </si>
  <si>
    <t>A0664</t>
  </si>
  <si>
    <t>A0665</t>
  </si>
  <si>
    <t>A0666</t>
  </si>
  <si>
    <t>A0667</t>
  </si>
  <si>
    <t>A0668</t>
  </si>
  <si>
    <t>A0669</t>
  </si>
  <si>
    <t>A0670</t>
  </si>
  <si>
    <t>A0671</t>
  </si>
  <si>
    <t>A0672</t>
  </si>
  <si>
    <t>A0673</t>
  </si>
  <si>
    <t>A0674</t>
  </si>
  <si>
    <t>A0675</t>
  </si>
  <si>
    <t>A0676</t>
  </si>
  <si>
    <t>A0677</t>
  </si>
  <si>
    <t>A0678</t>
  </si>
  <si>
    <t>A0679</t>
  </si>
  <si>
    <t>A0680</t>
  </si>
  <si>
    <t>A0681</t>
  </si>
  <si>
    <t>A0682</t>
  </si>
  <si>
    <t>A0683</t>
  </si>
  <si>
    <t>A0684</t>
  </si>
  <si>
    <t>A0685</t>
  </si>
  <si>
    <t>A0686</t>
  </si>
  <si>
    <t>A0687</t>
  </si>
  <si>
    <t>A0688</t>
  </si>
  <si>
    <t>A0689</t>
  </si>
  <si>
    <t>A0690</t>
  </si>
  <si>
    <t>A0691</t>
  </si>
  <si>
    <t>A0692</t>
  </si>
  <si>
    <t>A0693</t>
  </si>
  <si>
    <t>A0694</t>
  </si>
  <si>
    <t>A0695</t>
  </si>
  <si>
    <t>A0696</t>
  </si>
  <si>
    <t>A0697</t>
  </si>
  <si>
    <t>A0698</t>
  </si>
  <si>
    <t>A0699</t>
  </si>
  <si>
    <t>A0700</t>
  </si>
  <si>
    <t>A0701</t>
  </si>
  <si>
    <t>A0702</t>
  </si>
  <si>
    <t>A0703</t>
  </si>
  <si>
    <t>A0704</t>
  </si>
  <si>
    <t>A0705</t>
  </si>
  <si>
    <t>A0706</t>
  </si>
  <si>
    <t>A0707</t>
  </si>
  <si>
    <t>A0708</t>
  </si>
  <si>
    <t>A0709</t>
  </si>
  <si>
    <t>A0710</t>
  </si>
  <si>
    <t>A0711</t>
  </si>
  <si>
    <t>A0712</t>
  </si>
  <si>
    <t>A0713</t>
  </si>
  <si>
    <t>A0714</t>
  </si>
  <si>
    <t>A0715</t>
  </si>
  <si>
    <t>A0716</t>
  </si>
  <si>
    <t>A0717</t>
  </si>
  <si>
    <t>A0718</t>
  </si>
  <si>
    <t>A0719</t>
  </si>
  <si>
    <t>A0720</t>
  </si>
  <si>
    <t>A0721</t>
  </si>
  <si>
    <t>A0722</t>
  </si>
  <si>
    <t>A0723</t>
  </si>
  <si>
    <t>A0724</t>
  </si>
  <si>
    <t>A0725</t>
  </si>
  <si>
    <t>A0726</t>
  </si>
  <si>
    <t>A0727</t>
  </si>
  <si>
    <t>A0728</t>
  </si>
  <si>
    <t>A0729</t>
  </si>
  <si>
    <t>A0730</t>
  </si>
  <si>
    <t>A0731</t>
  </si>
  <si>
    <t>A0732</t>
  </si>
  <si>
    <t>A0733</t>
  </si>
  <si>
    <t>A0734</t>
  </si>
  <si>
    <t>A0735</t>
  </si>
  <si>
    <t>A0736</t>
  </si>
  <si>
    <t>A0737</t>
  </si>
  <si>
    <t>A0738</t>
  </si>
  <si>
    <t>A0739</t>
  </si>
  <si>
    <t>A0740</t>
  </si>
  <si>
    <t>A0741</t>
  </si>
  <si>
    <t>A0742</t>
  </si>
  <si>
    <t>A0743</t>
  </si>
  <si>
    <t>A0744</t>
  </si>
  <si>
    <t>A0745</t>
  </si>
  <si>
    <t>A0746</t>
  </si>
  <si>
    <t>A0747</t>
  </si>
  <si>
    <t>A0748</t>
  </si>
  <si>
    <t>A0749</t>
  </si>
  <si>
    <t>A0750</t>
  </si>
  <si>
    <t>A0751</t>
  </si>
  <si>
    <t>A0752</t>
  </si>
  <si>
    <t>A0753</t>
  </si>
  <si>
    <t>A0754</t>
  </si>
  <si>
    <t>A0755</t>
  </si>
  <si>
    <t>A0756</t>
  </si>
  <si>
    <t>A0757</t>
  </si>
  <si>
    <t>A0758</t>
  </si>
  <si>
    <t>A0759</t>
  </si>
  <si>
    <t>A0760</t>
  </si>
  <si>
    <t>A0761</t>
  </si>
  <si>
    <t>A0762</t>
  </si>
  <si>
    <t>A0763</t>
  </si>
  <si>
    <t>A0764</t>
  </si>
  <si>
    <t>A0765</t>
  </si>
  <si>
    <t>A0766</t>
  </si>
  <si>
    <t>A0767</t>
  </si>
  <si>
    <t>A0768</t>
  </si>
  <si>
    <t>A0769</t>
  </si>
  <si>
    <t>A0770</t>
  </si>
  <si>
    <t>A0771</t>
  </si>
  <si>
    <t>A0772</t>
  </si>
  <si>
    <t>A0773</t>
  </si>
  <si>
    <t>A0774</t>
  </si>
  <si>
    <t>A0775</t>
  </si>
  <si>
    <t>A0776</t>
  </si>
  <si>
    <t>A0777</t>
  </si>
  <si>
    <t>A0778</t>
  </si>
  <si>
    <t>A0779</t>
  </si>
  <si>
    <t>A0780</t>
  </si>
  <si>
    <t>A0781</t>
  </si>
  <si>
    <t>A0782</t>
  </si>
  <si>
    <t>A0783</t>
  </si>
  <si>
    <t>A0784</t>
  </si>
  <si>
    <t>A0785</t>
  </si>
  <si>
    <t>A0786</t>
  </si>
  <si>
    <t>A0787</t>
  </si>
  <si>
    <t>A0788</t>
  </si>
  <si>
    <t>A0789</t>
  </si>
  <si>
    <t>A0790</t>
  </si>
  <si>
    <t>A0791</t>
  </si>
  <si>
    <t>A0792</t>
  </si>
  <si>
    <t>A0793</t>
  </si>
  <si>
    <t>A0794</t>
  </si>
  <si>
    <t>A0795</t>
  </si>
  <si>
    <t>A0796</t>
  </si>
  <si>
    <t>A0797</t>
  </si>
  <si>
    <t>A0798</t>
  </si>
  <si>
    <t>A0799</t>
  </si>
  <si>
    <t>A0800</t>
  </si>
  <si>
    <t>A0801</t>
  </si>
  <si>
    <t>A0802</t>
  </si>
  <si>
    <t>A0803</t>
  </si>
  <si>
    <t>A0804</t>
  </si>
  <si>
    <t>A0805</t>
  </si>
  <si>
    <t>A0806</t>
  </si>
  <si>
    <t>A0807</t>
  </si>
  <si>
    <t>A0808</t>
  </si>
  <si>
    <t>A0809</t>
  </si>
  <si>
    <t>A0810</t>
  </si>
  <si>
    <t>A0811</t>
  </si>
  <si>
    <t>A0812</t>
  </si>
  <si>
    <t>A0813</t>
  </si>
  <si>
    <t>A0814</t>
  </si>
  <si>
    <t>A0815</t>
  </si>
  <si>
    <t>A0816</t>
  </si>
  <si>
    <t>A0817</t>
  </si>
  <si>
    <t>A0818</t>
  </si>
  <si>
    <t>A0819</t>
  </si>
  <si>
    <t>A0820</t>
  </si>
  <si>
    <t>A0821</t>
  </si>
  <si>
    <t>A0822</t>
  </si>
  <si>
    <t>A0823</t>
  </si>
  <si>
    <t>A0824</t>
  </si>
  <si>
    <t>A0825</t>
  </si>
  <si>
    <t>A0826</t>
  </si>
  <si>
    <t>A0827</t>
  </si>
  <si>
    <t>A0828</t>
  </si>
  <si>
    <t>A0829</t>
  </si>
  <si>
    <t>A0830</t>
  </si>
  <si>
    <t>A0831</t>
  </si>
  <si>
    <t>A0832</t>
  </si>
  <si>
    <t>A0833</t>
  </si>
  <si>
    <t>A0834</t>
  </si>
  <si>
    <t>A0835</t>
  </si>
  <si>
    <t>A0836</t>
  </si>
  <si>
    <t>A0837</t>
  </si>
  <si>
    <t>A0838</t>
  </si>
  <si>
    <t>A0839</t>
  </si>
  <si>
    <t>A0840</t>
  </si>
  <si>
    <t>A0841</t>
  </si>
  <si>
    <t>A0842</t>
  </si>
  <si>
    <t>A0843</t>
  </si>
  <si>
    <t>A0844</t>
  </si>
  <si>
    <t>A0845</t>
  </si>
  <si>
    <t>A0846</t>
  </si>
  <si>
    <t>A0847</t>
  </si>
  <si>
    <t>A0848</t>
  </si>
  <si>
    <t>A0849</t>
  </si>
  <si>
    <t>A0850</t>
  </si>
  <si>
    <t>A0851</t>
  </si>
  <si>
    <t>A0852</t>
  </si>
  <si>
    <t>A0853</t>
  </si>
  <si>
    <t>A0854</t>
  </si>
  <si>
    <t>A0855</t>
  </si>
  <si>
    <t>A0856</t>
  </si>
  <si>
    <t>A0857</t>
  </si>
  <si>
    <t>A0858</t>
  </si>
  <si>
    <t>A0859</t>
  </si>
  <si>
    <t>A0860</t>
  </si>
  <si>
    <t>A0861</t>
  </si>
  <si>
    <t>A0862</t>
  </si>
  <si>
    <t>A0863</t>
  </si>
  <si>
    <t>A0864</t>
  </si>
  <si>
    <t>A0865</t>
  </si>
  <si>
    <t>A0866</t>
  </si>
  <si>
    <t>A0867</t>
  </si>
  <si>
    <t>A0868</t>
  </si>
  <si>
    <t>A0869</t>
  </si>
  <si>
    <t>A0870</t>
  </si>
  <si>
    <t>A0871</t>
  </si>
  <si>
    <t>A0872</t>
  </si>
  <si>
    <t>A0873</t>
  </si>
  <si>
    <t>A0874</t>
  </si>
  <si>
    <t>A0875</t>
  </si>
  <si>
    <t>A0876</t>
  </si>
  <si>
    <t>A0877</t>
  </si>
  <si>
    <t>A0878</t>
  </si>
  <si>
    <t>A0879</t>
  </si>
  <si>
    <t>A0880</t>
  </si>
  <si>
    <t>A0881</t>
  </si>
  <si>
    <t>A0882</t>
  </si>
  <si>
    <t>A0883</t>
  </si>
  <si>
    <t>A0884</t>
  </si>
  <si>
    <t>A0885</t>
  </si>
  <si>
    <t>A0886</t>
  </si>
  <si>
    <t>A0887</t>
  </si>
  <si>
    <t>A0888</t>
  </si>
  <si>
    <t>A0889</t>
  </si>
  <si>
    <t>A0890</t>
  </si>
  <si>
    <t>A0891</t>
  </si>
  <si>
    <t>A0892</t>
  </si>
  <si>
    <t>A0893</t>
  </si>
  <si>
    <t>A0894</t>
  </si>
  <si>
    <t>A0895</t>
  </si>
  <si>
    <t>A0896</t>
  </si>
  <si>
    <t>A0897</t>
  </si>
  <si>
    <t>A0898</t>
  </si>
  <si>
    <t>A0899</t>
  </si>
  <si>
    <t>A0900</t>
  </si>
  <si>
    <t>A0901</t>
  </si>
  <si>
    <t>A0902</t>
  </si>
  <si>
    <t>A0903</t>
  </si>
  <si>
    <t>A0904</t>
  </si>
  <si>
    <t>A0905</t>
  </si>
  <si>
    <t>A0906</t>
  </si>
  <si>
    <t>A0907</t>
  </si>
  <si>
    <t>A0908</t>
  </si>
  <si>
    <t>A0909</t>
  </si>
  <si>
    <t>A0910</t>
  </si>
  <si>
    <t>A0911</t>
  </si>
  <si>
    <t>A0912</t>
  </si>
  <si>
    <t>A0913</t>
  </si>
  <si>
    <t>A0914</t>
  </si>
  <si>
    <t>A0915</t>
  </si>
  <si>
    <t>A0916</t>
  </si>
  <si>
    <t>A0917</t>
  </si>
  <si>
    <t>A0918</t>
  </si>
  <si>
    <t>A0919</t>
  </si>
  <si>
    <t>A0920</t>
  </si>
  <si>
    <t>A0921</t>
  </si>
  <si>
    <t>A0922</t>
  </si>
  <si>
    <t>A0923</t>
  </si>
  <si>
    <t>A0924</t>
  </si>
  <si>
    <t>A0925</t>
  </si>
  <si>
    <t>A0926</t>
  </si>
  <si>
    <t>A0927</t>
  </si>
  <si>
    <t>A0928</t>
  </si>
  <si>
    <t>A0929</t>
  </si>
  <si>
    <t>A0930</t>
  </si>
  <si>
    <t>A0931</t>
  </si>
  <si>
    <t>A0932</t>
  </si>
  <si>
    <t>A0933</t>
  </si>
  <si>
    <t>A0934</t>
  </si>
  <si>
    <t>A0935</t>
  </si>
  <si>
    <t>A0936</t>
  </si>
  <si>
    <t>A0937</t>
  </si>
  <si>
    <t>A0938</t>
  </si>
  <si>
    <t>A0939</t>
  </si>
  <si>
    <t>A0940</t>
  </si>
  <si>
    <t>A0941</t>
  </si>
  <si>
    <t>A0942</t>
  </si>
  <si>
    <t>A0943</t>
  </si>
  <si>
    <t>A0944</t>
  </si>
  <si>
    <t>A0945</t>
  </si>
  <si>
    <t>A0946</t>
  </si>
  <si>
    <t>A0947</t>
  </si>
  <si>
    <t>A0948</t>
  </si>
  <si>
    <t>A0949</t>
  </si>
  <si>
    <t>A0950</t>
  </si>
  <si>
    <t>A0951</t>
  </si>
  <si>
    <t>A0952</t>
  </si>
  <si>
    <t>A0953</t>
  </si>
  <si>
    <t>A0954</t>
  </si>
  <si>
    <t>A0955</t>
  </si>
  <si>
    <t>A0956</t>
  </si>
  <si>
    <t>A0957</t>
  </si>
  <si>
    <t>A0958</t>
  </si>
  <si>
    <t>A0959</t>
  </si>
  <si>
    <t>A0960</t>
  </si>
  <si>
    <t>A0961</t>
  </si>
  <si>
    <t>A0962</t>
  </si>
  <si>
    <t>A0963</t>
  </si>
  <si>
    <t>A0964</t>
  </si>
  <si>
    <t>A0965</t>
  </si>
  <si>
    <t>A0966</t>
  </si>
  <si>
    <t>A0967</t>
  </si>
  <si>
    <t>A0968</t>
  </si>
  <si>
    <t>A0969</t>
  </si>
  <si>
    <t>A0970</t>
  </si>
  <si>
    <t>A0971</t>
  </si>
  <si>
    <t>A0972</t>
  </si>
  <si>
    <t>A0973</t>
  </si>
  <si>
    <t>A0974</t>
  </si>
  <si>
    <t>A0975</t>
  </si>
  <si>
    <t>A0976</t>
  </si>
  <si>
    <t>A0977</t>
  </si>
  <si>
    <t>A0978</t>
  </si>
  <si>
    <t>A0979</t>
  </si>
  <si>
    <t>A0980</t>
  </si>
  <si>
    <t>A0981</t>
  </si>
  <si>
    <t>A0982</t>
  </si>
  <si>
    <t>A0983</t>
  </si>
  <si>
    <t>A0984</t>
  </si>
  <si>
    <t>A0985</t>
  </si>
  <si>
    <t>A0986</t>
  </si>
  <si>
    <t>A0987</t>
  </si>
  <si>
    <t>A0988</t>
  </si>
  <si>
    <t>A0989</t>
  </si>
  <si>
    <t>A0990</t>
  </si>
  <si>
    <t>A0991</t>
  </si>
  <si>
    <t>A0992</t>
  </si>
  <si>
    <t>A0993</t>
  </si>
  <si>
    <t>A0994</t>
  </si>
  <si>
    <t>A0995</t>
  </si>
  <si>
    <t>A0996</t>
  </si>
  <si>
    <t>Prénom et nom de l'abonné</t>
  </si>
  <si>
    <t>Tél fixe</t>
  </si>
  <si>
    <t>A0997</t>
  </si>
  <si>
    <t>A0998</t>
  </si>
  <si>
    <t>A0999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</si>
  <si>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</si>
  <si>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</si>
  <si>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</si>
  <si>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</si>
  <si>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</si>
  <si>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</si>
  <si>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</si>
  <si>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</si>
  <si>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</si>
  <si>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</si>
  <si>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</si>
  <si>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</si>
  <si>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</si>
  <si>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</si>
  <si>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</si>
  <si>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</si>
  <si>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</si>
  <si>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</si>
  <si>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</si>
  <si>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</si>
  <si>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</si>
  <si>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</si>
  <si>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</si>
  <si>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</si>
  <si>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</si>
  <si>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</si>
  <si>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</si>
  <si>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</si>
  <si>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</si>
  <si>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</si>
  <si>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</si>
  <si>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</si>
  <si>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</si>
  <si>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</si>
  <si>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</si>
  <si>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</si>
  <si>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</si>
  <si>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</si>
  <si>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</si>
  <si>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</si>
  <si>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</si>
  <si>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</si>
  <si>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</si>
  <si>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</si>
  <si>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</si>
  <si>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</si>
  <si>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</si>
  <si>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</si>
  <si>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</si>
  <si>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</si>
  <si>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</si>
  <si>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</si>
  <si>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</si>
  <si>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</si>
  <si>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</si>
  <si>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</si>
  <si>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</si>
  <si>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</si>
  <si>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</si>
  <si>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</si>
  <si>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</si>
  <si>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</si>
  <si>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</si>
  <si>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</si>
  <si>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</si>
  <si>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</si>
  <si>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</si>
  <si>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</si>
  <si>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</si>
  <si>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</si>
  <si>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</si>
  <si>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</si>
  <si>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</si>
  <si>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</si>
  <si>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</si>
  <si>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</si>
  <si>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</si>
  <si>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</si>
  <si>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</si>
  <si>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</si>
  <si>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</si>
  <si>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</si>
  <si>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</si>
  <si>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</si>
  <si>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</si>
  <si>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</si>
  <si>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</si>
  <si>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</si>
  <si>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</si>
  <si>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</si>
  <si>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</si>
  <si>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</si>
  <si>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</si>
  <si>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</si>
  <si>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</si>
  <si>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</si>
  <si>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</si>
  <si>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</si>
  <si>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</si>
  <si>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</si>
  <si>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</si>
  <si>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</si>
  <si>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</si>
  <si>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</si>
  <si>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</si>
  <si>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</si>
  <si>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</si>
  <si>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</si>
  <si>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</si>
  <si>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</si>
  <si>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</si>
  <si>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</si>
  <si>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</si>
  <si>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</si>
  <si>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</si>
  <si>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</si>
  <si>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</si>
  <si>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</si>
  <si>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</si>
  <si>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</si>
  <si>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</si>
  <si>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</si>
  <si>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</si>
  <si>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</si>
  <si>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</si>
  <si>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</si>
  <si>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</si>
  <si>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</si>
  <si>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</si>
  <si>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</si>
  <si>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</si>
  <si>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</si>
  <si>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</si>
  <si>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</si>
  <si>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</si>
  <si>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</si>
  <si>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</si>
  <si>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</si>
  <si>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</si>
  <si>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</si>
  <si>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</si>
  <si>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</si>
  <si>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</si>
  <si>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</si>
  <si>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</si>
  <si>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</si>
  <si>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</si>
  <si>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</si>
  <si>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</si>
  <si>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</si>
  <si>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</si>
  <si>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</si>
  <si>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</si>
  <si>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</si>
  <si>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</si>
  <si>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</si>
  <si>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</si>
  <si>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</si>
  <si>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</si>
  <si>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</si>
  <si>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</si>
  <si>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</si>
  <si>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</si>
  <si>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</si>
  <si>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</si>
  <si>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</si>
  <si>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</si>
  <si>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</si>
  <si>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</si>
  <si>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</si>
  <si>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</si>
  <si>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</si>
  <si>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</si>
  <si>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</si>
  <si>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</si>
  <si>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</si>
  <si>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</si>
  <si>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</si>
  <si>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</si>
  <si>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</si>
  <si>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</si>
  <si>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</si>
  <si>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</si>
  <si>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</si>
  <si>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</si>
  <si>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</si>
  <si>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</si>
  <si>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</si>
  <si>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</si>
  <si>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</si>
  <si>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</si>
  <si>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</si>
  <si>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</si>
  <si>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</si>
  <si>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</si>
  <si>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</si>
  <si>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</si>
  <si>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</si>
  <si>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</si>
  <si>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</si>
  <si>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</si>
  <si>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</si>
  <si>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</si>
  <si>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</si>
  <si>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</si>
  <si>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</si>
  <si>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</si>
  <si>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</si>
  <si>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</si>
  <si>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</si>
  <si>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</si>
  <si>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</si>
  <si>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</si>
  <si>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</si>
  <si>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</si>
  <si>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</si>
  <si>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</si>
  <si>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</si>
  <si>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</si>
  <si>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</si>
  <si>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</si>
  <si>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</si>
  <si>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</si>
  <si>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</si>
  <si>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</si>
  <si>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</si>
  <si>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</si>
  <si>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</si>
  <si>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</si>
  <si>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</si>
  <si>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</si>
  <si>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</si>
  <si>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</si>
  <si>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</si>
  <si>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</si>
  <si>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</si>
  <si>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</si>
  <si>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</si>
  <si>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</si>
  <si>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</si>
  <si>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</si>
  <si>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</si>
  <si>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</si>
  <si>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</si>
  <si>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</si>
  <si>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</si>
  <si>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</si>
  <si>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</si>
  <si>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</si>
  <si>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</si>
  <si>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</si>
  <si>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</si>
  <si>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</si>
  <si>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</si>
  <si>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</si>
  <si>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</si>
  <si>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</si>
  <si>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</si>
  <si>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</si>
  <si>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</si>
  <si>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</si>
  <si>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</si>
  <si>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</si>
  <si>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</si>
  <si>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</si>
  <si>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</si>
  <si>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</si>
  <si>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</si>
  <si>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</si>
  <si>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</si>
  <si>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</si>
  <si>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</si>
  <si>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</si>
  <si>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</si>
  <si>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</si>
  <si>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</si>
  <si>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</si>
  <si>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</si>
  <si>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</si>
  <si>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</si>
  <si>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</si>
  <si>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</si>
  <si>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</si>
  <si>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</si>
  <si>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</si>
  <si>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</si>
  <si>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</si>
  <si>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</si>
  <si>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</si>
  <si>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</si>
  <si>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</si>
  <si>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</si>
  <si>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</si>
  <si>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</si>
  <si>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</si>
  <si>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</si>
  <si>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</si>
  <si>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</si>
  <si>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</si>
  <si>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</si>
  <si>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</si>
  <si>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</si>
  <si>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</si>
  <si>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</si>
  <si>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</si>
  <si>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</si>
  <si>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</si>
  <si>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</si>
  <si>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</si>
  <si>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</si>
  <si>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</si>
  <si>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</si>
  <si>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</si>
  <si>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</si>
  <si>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</si>
  <si>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</si>
  <si>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</si>
  <si>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</si>
  <si>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</si>
  <si>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</si>
  <si>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</si>
  <si>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</si>
  <si>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</si>
  <si>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</si>
  <si>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</si>
  <si>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</si>
  <si>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</si>
  <si>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</si>
  <si>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</si>
  <si>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</si>
  <si>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</si>
  <si>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</si>
  <si>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</si>
  <si>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</si>
  <si>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</si>
  <si>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</si>
  <si>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</si>
  <si>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</si>
  <si>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</si>
  <si>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</si>
  <si>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</si>
  <si>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</si>
  <si>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</si>
  <si>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</si>
  <si>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</si>
  <si>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</si>
  <si>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</si>
  <si>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</si>
  <si>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</si>
  <si>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</si>
  <si>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</si>
  <si>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</si>
  <si>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</si>
  <si>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</si>
  <si>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</si>
  <si>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</si>
  <si>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</si>
  <si>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</si>
  <si>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</si>
  <si>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</si>
  <si>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</si>
  <si>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</si>
  <si>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</si>
  <si>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</si>
  <si>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</si>
  <si>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</si>
  <si>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</si>
  <si>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</si>
  <si>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</si>
  <si>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</si>
  <si>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</si>
  <si>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</si>
  <si>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</si>
  <si>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</si>
  <si>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</si>
  <si>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</si>
  <si>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</si>
  <si>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</si>
  <si>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</si>
  <si>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</si>
  <si>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</si>
  <si>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</si>
  <si>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</si>
  <si>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</si>
  <si>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</si>
  <si>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</si>
  <si>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</si>
  <si>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</si>
  <si>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</si>
  <si>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</si>
  <si>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</si>
  <si>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</si>
  <si>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</si>
  <si>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</si>
  <si>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</si>
  <si>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</si>
  <si>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</si>
  <si>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</si>
  <si>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</si>
  <si>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</si>
  <si>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</si>
  <si>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</si>
  <si>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</si>
  <si>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</si>
  <si>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</si>
  <si>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</si>
  <si>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</si>
  <si>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</si>
  <si>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</si>
  <si>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</si>
  <si>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</si>
  <si>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</si>
  <si>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</si>
  <si>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</si>
  <si>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</si>
  <si>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</si>
  <si>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</si>
  <si>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</si>
  <si>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</si>
  <si>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</si>
  <si>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</si>
  <si>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</si>
  <si>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</si>
  <si>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</si>
  <si>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</si>
  <si>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</si>
  <si>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</si>
  <si>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</si>
  <si>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</si>
  <si>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</si>
  <si>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</si>
  <si>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</si>
  <si>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</si>
  <si>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</si>
  <si>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</si>
  <si>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</si>
  <si>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</si>
  <si>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</si>
  <si>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</si>
  <si>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</si>
  <si>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</si>
  <si>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</si>
  <si>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</si>
  <si>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</si>
  <si>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</si>
  <si>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</si>
  <si>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</si>
  <si>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</si>
  <si>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</si>
  <si>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</si>
  <si>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</si>
  <si>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</si>
  <si>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</si>
  <si>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</si>
  <si>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</si>
  <si>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</si>
  <si>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</si>
  <si>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</si>
  <si>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</si>
  <si>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</si>
  <si>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</si>
  <si>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</si>
  <si>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</si>
  <si>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</si>
  <si>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</si>
  <si>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</si>
  <si>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</si>
  <si>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</si>
  <si>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</si>
  <si>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</si>
  <si>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</si>
  <si>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</si>
  <si>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</si>
  <si>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</si>
  <si>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</si>
  <si>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</si>
  <si>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</si>
  <si>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</si>
  <si>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</si>
  <si>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</si>
  <si>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</si>
  <si>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</si>
  <si>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</si>
  <si>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</si>
  <si>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</si>
  <si>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</si>
  <si>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</si>
  <si>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</si>
  <si>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</si>
  <si>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</si>
  <si>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</si>
  <si>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</si>
  <si>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</si>
  <si>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</si>
  <si>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</si>
  <si>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</si>
  <si>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</si>
  <si>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</si>
  <si>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</si>
  <si>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</si>
  <si>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</si>
  <si>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</si>
  <si>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</si>
  <si>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</si>
  <si>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</si>
  <si>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</si>
  <si>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</si>
  <si>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</si>
  <si>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</si>
  <si>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</si>
  <si>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</si>
  <si>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</si>
  <si>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</si>
  <si>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</si>
  <si>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</si>
  <si>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</si>
  <si>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</si>
  <si>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</si>
  <si>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</si>
  <si>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</si>
  <si>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</si>
  <si>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</si>
  <si>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</si>
  <si>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</si>
  <si>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</si>
  <si>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</si>
  <si>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</si>
  <si>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</si>
  <si>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</si>
  <si>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</si>
  <si>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</si>
  <si>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</si>
  <si>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</si>
  <si>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</si>
  <si>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</si>
  <si>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</si>
  <si>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</si>
  <si>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</si>
  <si>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</si>
  <si>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</si>
  <si>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</si>
  <si>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</si>
  <si>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</si>
  <si>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</si>
  <si>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</si>
  <si>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</si>
  <si>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</si>
  <si>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</si>
  <si>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</si>
  <si>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</si>
  <si>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</si>
  <si>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</si>
  <si>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</si>
  <si>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</si>
  <si>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</si>
  <si>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</si>
  <si>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</si>
  <si>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</si>
  <si>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</si>
  <si>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</si>
  <si>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</si>
  <si>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</si>
  <si>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</si>
  <si>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</si>
  <si>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</si>
  <si>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</si>
  <si>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</si>
  <si>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</si>
  <si>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</si>
  <si>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</si>
  <si>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</si>
  <si>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</si>
  <si>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</si>
  <si>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</si>
  <si>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</si>
  <si>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</si>
  <si>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</si>
  <si>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</si>
  <si>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</si>
  <si>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</si>
  <si>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</si>
  <si>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</si>
  <si>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</si>
  <si>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</si>
  <si>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</si>
  <si>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</si>
  <si>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</si>
  <si>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</si>
  <si>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</si>
  <si>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</si>
  <si>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</si>
  <si>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</si>
  <si>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</si>
  <si>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</si>
  <si>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</si>
  <si>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</si>
  <si>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</si>
  <si>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</si>
  <si>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</si>
  <si>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</si>
  <si>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</si>
  <si>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</si>
  <si>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</si>
  <si>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</si>
  <si>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</si>
  <si>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</si>
  <si>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</si>
  <si>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</si>
  <si>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</si>
  <si>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</si>
  <si>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</si>
  <si>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</si>
  <si>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</si>
  <si>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</si>
  <si>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</si>
  <si>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</si>
  <si>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</si>
  <si>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</si>
  <si>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</si>
  <si>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</si>
  <si>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</si>
  <si>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</si>
  <si>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</si>
  <si>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</si>
  <si>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</si>
  <si>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</si>
  <si>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</si>
  <si>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</si>
  <si>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</si>
  <si>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</si>
  <si>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</si>
  <si>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</si>
  <si>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</si>
  <si>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</si>
  <si>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</si>
  <si>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</si>
  <si>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</si>
  <si>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</si>
  <si>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</si>
  <si>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</si>
  <si>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</si>
  <si>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</si>
  <si>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</si>
  <si>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</si>
  <si>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</si>
  <si>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</si>
  <si>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</si>
  <si>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</si>
  <si>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</si>
  <si>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</si>
  <si>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</si>
  <si>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</si>
  <si>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</si>
  <si>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</si>
  <si>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</si>
  <si>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</si>
  <si>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</si>
  <si>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</si>
  <si>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</si>
  <si>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</si>
  <si>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</si>
  <si>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</si>
  <si>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</si>
  <si>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</si>
  <si>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</si>
  <si>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</si>
  <si>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</si>
  <si>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</si>
  <si>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</si>
  <si>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</si>
  <si>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</si>
  <si>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</si>
  <si>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</si>
  <si>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</si>
  <si>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</si>
  <si>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</si>
  <si>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</si>
  <si>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</si>
  <si>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</si>
  <si>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</si>
  <si>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</si>
  <si>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</si>
  <si>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</si>
  <si>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</si>
  <si>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</si>
  <si>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</si>
  <si>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</si>
  <si>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</si>
  <si>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</si>
  <si>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</si>
  <si>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</si>
  <si>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</si>
  <si>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</si>
  <si>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</si>
  <si>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</si>
  <si>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</si>
  <si>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</si>
  <si>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</si>
  <si>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</si>
  <si>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</si>
  <si>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</si>
  <si>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</si>
  <si>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</si>
  <si>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</si>
  <si>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</si>
  <si>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</si>
  <si>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</si>
  <si>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</si>
  <si>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</si>
  <si>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</si>
  <si>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</si>
  <si>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</si>
  <si>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</si>
  <si>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</si>
  <si>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</si>
  <si>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</si>
  <si>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</si>
  <si>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</si>
  <si>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</si>
  <si>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</si>
  <si>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</si>
  <si>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</si>
  <si>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</si>
  <si>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</si>
  <si>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</si>
  <si>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</si>
  <si>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</si>
  <si>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</si>
  <si>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</si>
  <si>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</si>
  <si>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</si>
  <si>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</si>
  <si>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</si>
  <si>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</si>
  <si>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</si>
  <si>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</si>
  <si>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</si>
  <si>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</si>
  <si>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</si>
  <si>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</si>
  <si>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</si>
  <si>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</si>
  <si>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</si>
  <si>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</si>
  <si>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</si>
  <si>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</si>
  <si>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</si>
  <si>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</si>
  <si>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</si>
  <si>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</si>
  <si>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</si>
  <si>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</si>
  <si>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</si>
  <si>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</si>
  <si>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</si>
  <si>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</si>
  <si>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</si>
  <si>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</si>
  <si>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</si>
  <si>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</si>
  <si>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</si>
  <si>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</si>
  <si>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</si>
  <si>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</si>
  <si>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</si>
  <si>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</si>
  <si>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</si>
  <si>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</si>
  <si>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</si>
  <si>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</si>
  <si>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</si>
  <si>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</si>
  <si>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</si>
  <si>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</si>
  <si>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</si>
  <si>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</si>
  <si>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</si>
  <si>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</si>
  <si>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</si>
  <si>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</si>
  <si>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</si>
  <si>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</si>
  <si>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</si>
  <si>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</si>
  <si>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</si>
  <si>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</si>
  <si>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</si>
  <si>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</si>
  <si>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</si>
  <si>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</si>
  <si>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</si>
  <si>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</si>
  <si>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</si>
  <si>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</si>
  <si>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</si>
  <si>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</si>
  <si>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</si>
  <si>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</si>
  <si>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</si>
  <si>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</si>
  <si>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</si>
  <si>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</si>
  <si>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</si>
  <si>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</si>
  <si>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</si>
  <si>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</si>
  <si>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</si>
  <si>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</si>
  <si>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</si>
  <si>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</si>
  <si>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</si>
  <si>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</si>
  <si>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</si>
  <si>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</si>
  <si>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</si>
  <si>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</si>
  <si>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</si>
  <si>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</si>
  <si>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</si>
  <si>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</si>
  <si>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</si>
  <si>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</si>
  <si>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</si>
  <si>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</si>
  <si>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</si>
  <si>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</si>
  <si>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</si>
  <si>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</si>
  <si>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</si>
  <si>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</si>
  <si>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</si>
  <si>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</si>
  <si>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</si>
  <si>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</si>
  <si>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</si>
  <si>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</si>
  <si>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</si>
  <si>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</si>
  <si>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</si>
  <si>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</si>
  <si>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</si>
  <si>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</si>
  <si>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</si>
  <si>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</si>
  <si>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</si>
  <si>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</si>
  <si>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</si>
  <si>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</si>
  <si>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</si>
  <si>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</si>
  <si>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</si>
  <si>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</si>
  <si>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</si>
  <si>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</si>
  <si>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</si>
  <si>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</si>
  <si>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</si>
  <si>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</si>
  <si>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</si>
  <si>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</si>
  <si>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</si>
  <si>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</si>
  <si>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</si>
  <si>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</si>
  <si>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</si>
  <si>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</si>
  <si>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</si>
  <si>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</si>
  <si>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</si>
  <si>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</si>
  <si>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</si>
  <si>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</si>
  <si>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</si>
  <si>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</si>
  <si>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</si>
  <si>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</si>
  <si>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</si>
  <si>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</si>
  <si>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</si>
  <si>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</si>
  <si>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</si>
  <si>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</si>
  <si>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</si>
  <si>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</si>
  <si>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</si>
  <si>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</si>
  <si>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</si>
  <si>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</si>
  <si>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</si>
  <si>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</si>
  <si>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</si>
  <si>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</si>
  <si>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</si>
  <si>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</si>
  <si>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</si>
  <si>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</si>
  <si>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</si>
  <si>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</si>
  <si>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</si>
  <si>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</si>
  <si>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</si>
  <si>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</si>
  <si>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</si>
  <si>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</si>
  <si>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</si>
  <si>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</si>
  <si>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</si>
  <si>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</si>
  <si>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</si>
  <si>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</si>
  <si>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</si>
  <si>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</si>
  <si>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</si>
  <si>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</si>
  <si>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</si>
  <si>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</si>
  <si>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</si>
  <si>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</si>
  <si>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</si>
  <si>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</si>
  <si>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</si>
  <si>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</si>
  <si>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</si>
  <si>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</si>
  <si>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</si>
  <si>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</si>
  <si>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</si>
  <si>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</si>
  <si>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</si>
  <si>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</si>
  <si>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</si>
  <si>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</si>
  <si>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</si>
  <si>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</si>
  <si>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</si>
  <si>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</si>
  <si>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</si>
  <si>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</si>
  <si>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</si>
  <si>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</si>
  <si>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</si>
  <si>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</si>
  <si>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</si>
  <si>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</si>
  <si>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</si>
  <si>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</si>
  <si>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</si>
  <si>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</si>
  <si>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</si>
  <si>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</si>
  <si>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</si>
  <si>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</si>
  <si>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</si>
  <si>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</si>
  <si>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</si>
  <si>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</si>
  <si>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</si>
  <si>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</si>
  <si>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</si>
  <si>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</si>
  <si>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</si>
  <si>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</si>
  <si>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</si>
  <si>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</si>
  <si>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</si>
  <si>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</si>
  <si>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</si>
  <si>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</si>
  <si>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</si>
  <si>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</si>
  <si>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</si>
  <si>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</si>
  <si>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</si>
  <si>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</si>
  <si>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</si>
  <si>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</si>
  <si>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</si>
  <si>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</si>
  <si>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</si>
  <si>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</si>
  <si>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</si>
  <si>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</si>
  <si>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</si>
  <si>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</si>
  <si>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</si>
  <si>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</si>
  <si>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</si>
  <si>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</si>
  <si>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</si>
  <si>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</si>
  <si>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</si>
  <si>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</si>
  <si>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</si>
  <si>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</si>
  <si>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</si>
  <si>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</si>
  <si>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</si>
  <si>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</si>
  <si>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</si>
  <si>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</si>
  <si>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</si>
  <si>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</si>
  <si>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</si>
  <si>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</si>
  <si>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</si>
  <si>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</si>
  <si>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</si>
  <si>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</si>
  <si>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</si>
  <si>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</si>
  <si>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</si>
  <si>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</si>
  <si>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</si>
  <si>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</si>
  <si>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</si>
  <si>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</si>
  <si>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</si>
  <si>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</si>
  <si>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</si>
  <si>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</si>
  <si>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</si>
  <si>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</si>
  <si>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</si>
  <si>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</si>
  <si>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</si>
  <si>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</si>
  <si>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</si>
  <si>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</si>
  <si>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</si>
  <si>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</si>
  <si>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</si>
  <si>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</si>
  <si>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</si>
  <si>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</si>
  <si>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</si>
  <si>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</si>
  <si>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</si>
  <si>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</si>
  <si>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</si>
  <si>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</si>
  <si>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</si>
  <si>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</si>
  <si>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</si>
  <si>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</si>
  <si>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</si>
  <si>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</si>
  <si>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</si>
  <si>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</si>
  <si>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</si>
  <si>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</si>
  <si>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</si>
  <si>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</si>
  <si>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</si>
  <si>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</si>
  <si>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</si>
  <si>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</si>
  <si>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</si>
  <si>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</si>
  <si>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</si>
  <si>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</si>
  <si>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</si>
  <si>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</si>
  <si>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</si>
  <si>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</si>
  <si>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</si>
  <si>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</si>
  <si>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</si>
  <si>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</si>
  <si>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</si>
  <si>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</si>
  <si>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</si>
  <si>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</si>
  <si>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</si>
  <si>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</si>
  <si>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</si>
  <si>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</si>
  <si>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</si>
  <si>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</si>
  <si>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</si>
  <si>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</si>
  <si>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</si>
  <si>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</si>
  <si>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</si>
  <si>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</si>
  <si>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</si>
  <si>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</si>
  <si>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</si>
  <si>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</si>
  <si>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</si>
  <si>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</si>
  <si>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</si>
  <si>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</si>
  <si>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</si>
  <si>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</si>
  <si>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</si>
  <si>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</si>
  <si>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</si>
  <si>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</si>
  <si>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</si>
  <si>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</si>
  <si>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</si>
  <si>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</si>
  <si>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</si>
  <si>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</si>
  <si>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</si>
  <si>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</si>
  <si>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</si>
  <si>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</si>
  <si>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</si>
  <si>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</si>
  <si>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</si>
  <si>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</si>
  <si>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</si>
  <si>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</si>
  <si>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</si>
  <si>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</si>
  <si>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</si>
  <si>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</si>
  <si>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</si>
  <si>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</si>
  <si>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</si>
  <si>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</si>
  <si>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</si>
  <si>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</si>
  <si>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</si>
  <si>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</si>
  <si>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</si>
  <si>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</si>
  <si>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</si>
  <si>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</si>
  <si>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</si>
  <si>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</si>
  <si>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</si>
  <si>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</si>
  <si>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</si>
  <si>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</si>
  <si>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</si>
  <si>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</si>
  <si>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</si>
  <si>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</si>
  <si>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</si>
  <si>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</si>
  <si>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</si>
  <si>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</si>
  <si>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</si>
  <si>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</si>
  <si>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</si>
  <si>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</si>
  <si>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</si>
  <si>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</si>
  <si>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</si>
  <si>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</si>
  <si>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</si>
  <si>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</si>
  <si>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</si>
  <si>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</si>
  <si>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</si>
  <si>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</si>
  <si>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</si>
  <si>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</si>
  <si>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</si>
  <si>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</si>
  <si>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</si>
  <si>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</si>
  <si>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</si>
  <si>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</si>
  <si>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</si>
  <si>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</si>
  <si>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</si>
  <si>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</si>
  <si>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</si>
  <si>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</si>
  <si>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</si>
  <si>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</si>
  <si>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</si>
  <si>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</si>
  <si>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</si>
  <si>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</si>
  <si>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</si>
  <si>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</si>
  <si>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</si>
  <si>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</si>
  <si>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</si>
  <si>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</si>
  <si>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</si>
  <si>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</si>
  <si>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</si>
  <si>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</si>
  <si>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</si>
  <si>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</si>
  <si>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</si>
  <si>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</si>
  <si>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</si>
  <si>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</si>
  <si>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</si>
  <si>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</si>
  <si>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</si>
  <si>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</si>
  <si>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</si>
  <si>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</si>
  <si>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</si>
  <si>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</si>
  <si>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</si>
  <si>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</si>
  <si>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</si>
  <si>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</si>
  <si>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</si>
  <si>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</si>
  <si>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</si>
  <si>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</si>
  <si>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</si>
  <si>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</si>
  <si>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</si>
  <si>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</si>
  <si>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</si>
  <si>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</si>
  <si>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</si>
  <si>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</si>
  <si>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</si>
  <si>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</si>
  <si>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</si>
  <si>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</si>
  <si>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</si>
  <si>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</si>
  <si>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</si>
  <si>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</si>
  <si>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</si>
  <si>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</si>
  <si>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</si>
  <si>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</si>
  <si>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</si>
  <si>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</si>
  <si>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</si>
  <si>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</si>
  <si>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</si>
  <si>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</si>
  <si>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</si>
  <si>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</si>
  <si>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</si>
  <si>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</si>
  <si>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</si>
  <si>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</si>
  <si>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</si>
  <si>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</si>
  <si>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</si>
  <si>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</si>
  <si>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</si>
  <si>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</si>
  <si>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</si>
  <si>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</si>
  <si>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</si>
  <si>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</si>
  <si>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</si>
  <si>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</si>
  <si>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</si>
  <si>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</si>
  <si>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</si>
  <si>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</si>
  <si>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</si>
  <si>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</si>
  <si>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</si>
  <si>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</si>
  <si>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</si>
  <si>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</si>
  <si>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</si>
  <si>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</si>
  <si>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</si>
  <si>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</si>
  <si>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</si>
  <si>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</si>
  <si>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</si>
  <si>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</si>
  <si>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</si>
  <si>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</si>
  <si>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</si>
  <si>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</si>
  <si>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</si>
  <si>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</si>
  <si>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</si>
  <si>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</si>
  <si>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</si>
  <si>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</si>
  <si>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</si>
  <si>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</si>
  <si>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</si>
  <si>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</si>
  <si>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</si>
  <si>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</si>
  <si>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</si>
  <si>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</si>
  <si>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</si>
  <si>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</si>
  <si>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</si>
  <si>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</si>
  <si>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</si>
  <si>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</si>
  <si>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</si>
  <si>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</si>
  <si>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</si>
  <si>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</si>
  <si>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</si>
  <si>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</si>
  <si>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</si>
  <si>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</si>
  <si>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</si>
  <si>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</si>
  <si>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</si>
  <si>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</si>
  <si>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</si>
  <si>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</si>
  <si>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</si>
  <si>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</si>
  <si>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</si>
  <si>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</si>
  <si>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</si>
  <si>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</si>
  <si>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</si>
  <si>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</si>
  <si>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</si>
  <si>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</si>
  <si>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</si>
  <si>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</si>
  <si>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</si>
  <si>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</si>
  <si>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</si>
  <si>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</si>
  <si>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</si>
  <si>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</si>
  <si>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</si>
  <si>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</si>
  <si>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</si>
  <si>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</si>
  <si>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</si>
  <si>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</si>
  <si>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</si>
  <si>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</si>
  <si>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</si>
  <si>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</si>
  <si>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</si>
  <si>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</si>
  <si>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</si>
  <si>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</si>
  <si>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</si>
  <si>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</si>
  <si>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</si>
  <si>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</si>
  <si>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</si>
  <si>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</si>
  <si>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</si>
  <si>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</si>
  <si>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</si>
  <si>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</si>
  <si>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</si>
  <si>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</si>
  <si>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</si>
  <si>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</si>
  <si>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</si>
  <si>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</si>
  <si>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</si>
  <si>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</si>
  <si>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</si>
  <si>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</si>
  <si>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</si>
  <si>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</si>
  <si>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</si>
  <si>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</si>
  <si>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</si>
  <si>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</si>
  <si>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</si>
  <si>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</si>
  <si>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</si>
  <si>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</si>
  <si>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</si>
  <si>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</si>
  <si>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</si>
  <si>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</si>
  <si>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</si>
  <si>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</si>
  <si>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</si>
  <si>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</si>
  <si>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</si>
  <si>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</si>
  <si>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</si>
  <si>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</si>
  <si>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</si>
  <si>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</si>
  <si>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</si>
  <si>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</si>
  <si>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</si>
  <si>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</si>
  <si>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</si>
  <si>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</si>
  <si>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</si>
  <si>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</si>
  <si>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</si>
  <si>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</si>
  <si>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</si>
  <si>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</si>
  <si>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</si>
  <si>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</si>
  <si>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</si>
  <si>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</si>
  <si>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</si>
  <si>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</si>
  <si>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</si>
  <si>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</si>
  <si>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</si>
  <si>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</si>
  <si>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</si>
  <si>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</si>
  <si>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</si>
  <si>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</si>
  <si>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</si>
  <si>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</si>
  <si>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</si>
  <si>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</si>
  <si>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</si>
  <si>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</si>
  <si>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</si>
  <si>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</si>
  <si>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</si>
  <si>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</si>
  <si>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</si>
  <si>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</si>
  <si>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</si>
  <si>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</si>
  <si>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</si>
  <si>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</si>
  <si>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</si>
  <si>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</si>
  <si>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</si>
  <si>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</si>
  <si>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</si>
  <si>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</si>
  <si>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</si>
  <si>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</si>
  <si>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</si>
  <si>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</si>
  <si>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</si>
  <si>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</si>
  <si>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</si>
  <si>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</si>
  <si>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</si>
  <si>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</si>
  <si>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</si>
  <si>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</si>
  <si>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</si>
  <si>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</si>
  <si>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</si>
  <si>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</si>
  <si>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</si>
  <si>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</si>
  <si>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</si>
  <si>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</si>
  <si>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</si>
  <si>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</si>
  <si>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</si>
  <si>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</si>
  <si>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</si>
  <si>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</si>
  <si>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</si>
  <si>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</si>
  <si>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</si>
  <si>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</si>
  <si>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</si>
  <si>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</si>
  <si>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</si>
  <si>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</si>
  <si>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</si>
  <si>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</si>
  <si>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</si>
  <si>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</si>
  <si>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</si>
  <si>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</si>
  <si>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</si>
  <si>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</si>
  <si>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</si>
  <si>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</si>
  <si>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</si>
  <si>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</si>
  <si>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</si>
  <si>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</si>
  <si>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</si>
  <si>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</si>
  <si>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</si>
  <si>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</si>
  <si>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</si>
  <si>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</si>
  <si>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</si>
  <si>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</si>
  <si>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</si>
  <si>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</si>
  <si>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</si>
  <si>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</si>
  <si>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</si>
  <si>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</si>
  <si>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</si>
  <si>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</si>
  <si>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</si>
  <si>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</si>
  <si>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</si>
  <si>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</si>
  <si>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</si>
  <si>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</si>
  <si>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</si>
  <si>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</si>
  <si>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</si>
  <si>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</si>
  <si>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</si>
  <si>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</si>
  <si>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</si>
  <si>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</si>
  <si>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</si>
  <si>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</si>
  <si>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</si>
  <si>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</si>
  <si>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</si>
  <si>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</si>
  <si>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</si>
  <si>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</si>
  <si>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</si>
  <si>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</si>
  <si>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</si>
  <si>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</si>
  <si>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</si>
  <si>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</si>
  <si>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</si>
  <si>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</si>
  <si>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</si>
  <si>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</si>
  <si>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</si>
  <si>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</si>
  <si>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</si>
  <si>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</si>
  <si>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</si>
  <si>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</si>
  <si>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</si>
  <si>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</si>
  <si>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</si>
  <si>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</si>
  <si>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</si>
  <si>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</si>
  <si>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</si>
  <si>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</si>
  <si>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</si>
  <si>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</si>
  <si>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</si>
  <si>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</si>
  <si>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</si>
  <si>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</si>
  <si>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</si>
  <si>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</si>
  <si>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</si>
  <si>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</si>
  <si>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</si>
  <si>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</si>
  <si>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</si>
  <si>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</si>
  <si>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</si>
  <si>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</si>
  <si>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</si>
  <si>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</si>
  <si>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</si>
  <si>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</si>
  <si>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</si>
  <si>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</si>
  <si>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</si>
  <si>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</si>
  <si>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</si>
  <si>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</si>
  <si>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</si>
  <si>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</si>
  <si>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</si>
  <si>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</si>
  <si>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</si>
  <si>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</si>
  <si>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</si>
  <si>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</si>
  <si>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</si>
  <si>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</si>
  <si>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</si>
  <si>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</si>
  <si>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</si>
  <si>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</si>
  <si>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</si>
  <si>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</si>
  <si>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</si>
  <si>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</si>
  <si>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</si>
  <si>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</si>
  <si>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</si>
  <si>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</si>
  <si>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</si>
  <si>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</si>
  <si>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</si>
  <si>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</si>
  <si>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</si>
  <si>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</si>
  <si>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</si>
  <si>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</si>
  <si>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</si>
  <si>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</si>
  <si>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</si>
  <si>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</si>
  <si>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</si>
  <si>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</si>
  <si>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</si>
  <si>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</si>
  <si>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</si>
  <si>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</si>
  <si>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</si>
  <si>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</si>
  <si>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</si>
  <si>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</si>
  <si>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</si>
  <si>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</si>
  <si>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</si>
  <si>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</si>
  <si>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</si>
  <si>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</si>
  <si>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</si>
  <si>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</si>
  <si>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</si>
  <si>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</si>
  <si>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</si>
  <si>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</si>
  <si>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</si>
  <si>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</si>
  <si>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</si>
  <si>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</si>
  <si>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</si>
  <si>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</si>
  <si>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</si>
  <si>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</si>
  <si>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</si>
  <si>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</si>
  <si>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</si>
  <si>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</si>
  <si>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</si>
  <si>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</si>
  <si>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</si>
  <si>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</si>
  <si>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</si>
  <si>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</si>
  <si>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</si>
  <si>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</si>
  <si>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</si>
  <si>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</si>
  <si>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</si>
  <si>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</si>
  <si>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</si>
  <si>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</si>
  <si>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</si>
  <si>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</si>
  <si>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</si>
  <si>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</si>
  <si>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</si>
  <si>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</si>
  <si>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</si>
  <si>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</si>
  <si>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</si>
  <si>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</si>
  <si>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</si>
  <si>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</si>
  <si>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</si>
  <si>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</si>
  <si>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</si>
  <si>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</si>
  <si>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</si>
  <si>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</si>
  <si>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</si>
  <si>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</si>
  <si>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</si>
  <si>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</si>
  <si>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</si>
  <si>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</si>
  <si>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</si>
  <si>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</si>
  <si>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</si>
  <si>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</si>
  <si>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</si>
  <si>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</si>
  <si>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</si>
  <si>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</si>
  <si>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</si>
  <si>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</si>
  <si>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</si>
  <si>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</si>
  <si>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</si>
  <si>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</si>
  <si>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</si>
  <si>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</si>
  <si>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</si>
  <si>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</si>
  <si>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</si>
  <si>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</si>
  <si>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</si>
  <si>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</si>
  <si>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</si>
  <si>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</si>
  <si>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</si>
  <si>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</si>
  <si>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</si>
  <si>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</si>
  <si>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</si>
  <si>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</si>
  <si>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</si>
  <si>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</si>
  <si>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</si>
  <si>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</si>
  <si>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</si>
  <si>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</si>
  <si>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</si>
  <si>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</si>
  <si>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</si>
  <si>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</si>
  <si>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</si>
  <si>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</si>
  <si>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</si>
  <si>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</si>
  <si>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</si>
  <si>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</si>
  <si>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</si>
  <si>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</si>
  <si>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</si>
  <si>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</si>
  <si>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</si>
  <si>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</si>
  <si>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</si>
  <si>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</si>
  <si>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</si>
  <si>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</si>
  <si>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</si>
  <si>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</si>
  <si>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</si>
  <si>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</si>
  <si>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</si>
  <si>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</si>
  <si>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</si>
  <si>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</si>
  <si>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</si>
  <si>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</si>
  <si>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</si>
  <si>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</si>
  <si>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</si>
  <si>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</si>
  <si>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</si>
  <si>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</si>
  <si>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</si>
  <si>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</si>
  <si>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</si>
  <si>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</si>
  <si>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</si>
  <si>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</si>
  <si>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</si>
  <si>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</si>
  <si>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</si>
  <si>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</si>
  <si>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</si>
  <si>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</si>
  <si>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</si>
  <si>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</si>
  <si>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</si>
  <si>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</si>
  <si>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</si>
  <si>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</si>
  <si>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</si>
  <si>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</si>
  <si>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</si>
  <si>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</si>
  <si>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</si>
  <si>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</si>
  <si>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</si>
  <si>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</si>
  <si>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</si>
  <si>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</si>
  <si>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</si>
  <si>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</si>
  <si>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</si>
  <si>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</si>
  <si>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</si>
  <si>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</si>
  <si>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</si>
  <si>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</si>
  <si>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</si>
  <si>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</si>
  <si>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</si>
  <si>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</si>
  <si>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</si>
  <si>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</si>
  <si>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</si>
  <si>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</si>
  <si>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</si>
  <si>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</si>
  <si>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</si>
  <si>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</si>
  <si>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</si>
  <si>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</si>
  <si>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</si>
  <si>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</si>
  <si>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</si>
  <si>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</si>
  <si>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</si>
  <si>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</si>
  <si>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</si>
  <si>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</si>
  <si>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</si>
  <si>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</si>
  <si>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</si>
  <si>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</si>
  <si>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</si>
  <si>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</si>
  <si>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</si>
  <si>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</si>
  <si>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</si>
  <si>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</si>
  <si>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</si>
  <si>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</si>
  <si>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</si>
  <si>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</si>
  <si>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</si>
  <si>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</si>
  <si>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</si>
  <si>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</si>
  <si>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</si>
  <si>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</si>
  <si>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</si>
  <si>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</si>
  <si>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</si>
  <si>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</si>
  <si>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</si>
  <si>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</si>
  <si>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</si>
  <si>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</si>
  <si>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</si>
  <si>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</si>
  <si>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</si>
  <si>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</si>
  <si>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</si>
  <si>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</si>
  <si>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</si>
  <si>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</si>
  <si>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</si>
  <si>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</si>
  <si>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</si>
  <si>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</si>
  <si>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</si>
  <si>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</si>
  <si>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</si>
  <si>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</si>
  <si>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</si>
  <si>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</si>
  <si>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</si>
  <si>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</si>
  <si>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</si>
  <si>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</si>
  <si>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</si>
  <si>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</si>
  <si>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</si>
  <si>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</si>
  <si>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</si>
  <si>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</si>
  <si>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</si>
  <si>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</si>
  <si>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</si>
  <si>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</si>
  <si>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</si>
  <si>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</si>
  <si>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</si>
  <si>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</si>
  <si>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</si>
  <si>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</si>
  <si>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</si>
  <si>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</si>
  <si>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</si>
  <si>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</si>
  <si>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</si>
  <si>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</si>
  <si>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</si>
  <si>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</si>
  <si>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</si>
  <si>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</si>
  <si>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</si>
  <si>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</si>
  <si>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</si>
  <si>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</si>
  <si>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</si>
  <si>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</si>
  <si>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</si>
  <si>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</si>
  <si>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</si>
  <si>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</si>
  <si>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</si>
  <si>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</si>
  <si>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</si>
  <si>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</si>
  <si>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</si>
  <si>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</si>
  <si>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</si>
  <si>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</si>
  <si>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</si>
  <si>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</si>
  <si>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</si>
  <si>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</si>
  <si>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</si>
  <si>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</si>
  <si>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</si>
  <si>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</si>
  <si>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</si>
  <si>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</si>
  <si>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</si>
  <si>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</si>
  <si>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</si>
  <si>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</si>
  <si>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</si>
  <si>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</si>
  <si>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</si>
  <si>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</si>
  <si>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</si>
  <si>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</si>
  <si>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</si>
  <si>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</si>
  <si>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</si>
  <si>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</si>
  <si>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</si>
  <si>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</si>
  <si>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</si>
  <si>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</si>
  <si>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</si>
  <si>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</si>
  <si>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</si>
  <si>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</si>
  <si>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</si>
  <si>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</si>
  <si>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</si>
  <si>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</si>
  <si>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</si>
  <si>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</si>
  <si>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</si>
  <si>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</si>
  <si>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</si>
  <si>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</si>
  <si>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</si>
  <si>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</si>
  <si>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</si>
  <si>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</si>
  <si>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</si>
  <si>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</si>
  <si>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</si>
  <si>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</si>
  <si>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</si>
  <si>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</si>
  <si>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</si>
  <si>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</si>
  <si>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</si>
  <si>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</si>
  <si>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</si>
  <si>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</si>
  <si>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</si>
  <si>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</si>
  <si>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</si>
  <si>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</si>
  <si>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</si>
  <si>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</si>
  <si>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</si>
  <si>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</si>
  <si>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</si>
  <si>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</si>
  <si>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</si>
  <si>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</si>
  <si>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</si>
  <si>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</si>
  <si>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</si>
  <si>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</si>
  <si>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</si>
  <si>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</si>
  <si>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</si>
  <si>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</si>
  <si>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</si>
  <si>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</si>
  <si>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</si>
  <si>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</si>
  <si>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</si>
  <si>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</si>
  <si>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</si>
  <si>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</si>
  <si>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</si>
  <si>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</si>
  <si>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</si>
  <si>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</si>
  <si>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</si>
  <si>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</si>
  <si>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</si>
  <si>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</si>
  <si>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</si>
  <si>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</si>
  <si>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</si>
  <si>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</si>
  <si>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</si>
  <si>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</si>
  <si>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</si>
  <si>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</si>
  <si>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</si>
  <si>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</si>
  <si>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</si>
  <si>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</si>
  <si>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</si>
  <si>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</si>
  <si>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</si>
  <si>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</si>
  <si>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</si>
  <si>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</si>
  <si>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</si>
  <si>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</si>
  <si>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</si>
  <si>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</si>
  <si>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</si>
  <si>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</si>
  <si>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</si>
  <si>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</si>
  <si>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</si>
  <si>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</si>
  <si>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</si>
  <si>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</si>
  <si>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</si>
  <si>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</si>
  <si>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</si>
  <si>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</si>
  <si>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</si>
  <si>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</si>
  <si>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</si>
  <si>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</si>
  <si>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</si>
  <si>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</si>
  <si>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</si>
  <si>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</si>
  <si>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</si>
  <si>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</si>
  <si>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</si>
  <si>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</si>
  <si>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</si>
  <si>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</si>
  <si>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</si>
  <si>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</si>
  <si>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</si>
  <si>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</si>
  <si>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</si>
  <si>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</si>
  <si>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</si>
  <si>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</si>
  <si>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</si>
  <si>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</si>
  <si>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</si>
  <si>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</si>
  <si>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</si>
  <si>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</si>
  <si>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</si>
  <si>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</si>
  <si>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</si>
  <si>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</si>
  <si>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</si>
  <si>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</si>
  <si>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</si>
  <si>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</si>
  <si>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</si>
  <si>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</si>
  <si>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</si>
  <si>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</si>
  <si>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</si>
  <si>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</si>
  <si>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</si>
  <si>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</si>
  <si>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</si>
  <si>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</si>
  <si>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</si>
  <si>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</si>
  <si>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</si>
  <si>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</si>
  <si>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</si>
  <si>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</si>
  <si>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</si>
  <si>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</si>
  <si>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</si>
  <si>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</si>
  <si>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</si>
  <si>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</si>
  <si>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</si>
  <si>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</si>
  <si>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</si>
  <si>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</si>
  <si>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</si>
  <si>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</si>
  <si>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</si>
  <si>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</si>
  <si>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</si>
  <si>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</si>
  <si>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</si>
  <si>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</si>
  <si>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</si>
  <si>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</si>
  <si>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</si>
  <si>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</si>
  <si>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</si>
  <si>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</si>
  <si>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</si>
  <si>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</si>
  <si>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</si>
  <si>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</si>
  <si>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</si>
  <si>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</si>
  <si>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</si>
  <si>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</si>
  <si>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</si>
  <si>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</si>
  <si>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</si>
  <si>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</si>
  <si>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</si>
  <si>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</si>
  <si>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</si>
  <si>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</si>
  <si>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</si>
  <si>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</si>
  <si>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</si>
  <si>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</si>
  <si>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</si>
  <si>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</si>
  <si>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</si>
  <si>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</si>
  <si>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</si>
  <si>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</si>
  <si>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</si>
  <si>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</si>
  <si>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</si>
  <si>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</si>
  <si>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</si>
  <si>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</si>
  <si>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</si>
  <si>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</si>
  <si>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</si>
  <si>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</si>
  <si>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</si>
  <si>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</si>
  <si>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</si>
  <si>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</si>
  <si>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</si>
  <si>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</si>
  <si>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</si>
  <si>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</si>
  <si>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</si>
  <si>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</si>
  <si>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</si>
  <si>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</si>
  <si>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</si>
  <si>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</si>
  <si>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</si>
  <si>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</si>
  <si>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</si>
  <si>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</si>
  <si>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</si>
  <si>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</si>
  <si>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</si>
  <si>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</si>
  <si>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</si>
  <si>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</si>
  <si>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</si>
  <si>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</si>
  <si>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</si>
  <si>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</si>
  <si>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</si>
  <si>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</si>
  <si>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</si>
  <si>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</si>
  <si>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</si>
  <si>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</si>
  <si>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</si>
  <si>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</si>
  <si>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</si>
  <si>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</si>
  <si>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</si>
  <si>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</si>
  <si>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</si>
  <si>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</si>
  <si>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</si>
  <si>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</si>
  <si>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</si>
  <si>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</si>
  <si>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</si>
  <si>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</si>
  <si>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</si>
  <si>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</si>
  <si>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</si>
  <si>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</si>
  <si>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</si>
  <si>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</si>
  <si>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</si>
  <si>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</si>
  <si>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</si>
  <si>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</si>
  <si>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</si>
  <si>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</si>
  <si>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</si>
  <si>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</si>
  <si>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</si>
  <si>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</si>
  <si>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</si>
  <si>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</si>
  <si>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</si>
  <si>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</si>
  <si>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</si>
  <si>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</si>
  <si>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</si>
  <si>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</si>
  <si>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</si>
  <si>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</si>
  <si>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</si>
  <si>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</si>
  <si>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</si>
  <si>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</si>
  <si>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</si>
  <si>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</si>
  <si>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</si>
  <si>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</si>
  <si>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</si>
  <si>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</si>
  <si>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</si>
  <si>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</si>
  <si>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</si>
  <si>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</si>
  <si>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</si>
  <si>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</si>
  <si>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</si>
  <si>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</si>
  <si>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</si>
  <si>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</si>
  <si>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</si>
  <si>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</si>
  <si>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</si>
  <si>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</si>
  <si>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</si>
  <si>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</si>
  <si>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</si>
  <si>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</si>
  <si>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</si>
  <si>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</si>
  <si>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</si>
  <si>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</si>
  <si>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</si>
  <si>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</si>
  <si>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</si>
  <si>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</si>
  <si>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</si>
  <si>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</si>
  <si>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</si>
  <si>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</si>
  <si>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</si>
  <si>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</si>
  <si>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</si>
  <si>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</si>
  <si>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</si>
  <si>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</si>
  <si>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</si>
  <si>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</si>
  <si>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</si>
  <si>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</si>
  <si>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</si>
  <si>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</si>
  <si>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</si>
  <si>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</si>
  <si>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</si>
  <si>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</si>
  <si>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</si>
  <si>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</si>
  <si>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</si>
  <si>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</si>
  <si>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</si>
  <si>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</si>
  <si>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</si>
  <si>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</si>
  <si>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</si>
  <si>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</si>
  <si>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</si>
  <si>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</si>
  <si>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</si>
  <si>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</si>
  <si>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</si>
  <si>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</si>
  <si>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</si>
  <si>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</si>
  <si>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</si>
  <si>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</si>
  <si>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</si>
  <si>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</si>
  <si>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</si>
  <si>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</si>
  <si>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</si>
  <si>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</si>
  <si>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</si>
  <si>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</si>
  <si>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</si>
  <si>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</si>
  <si>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</si>
  <si>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</si>
  <si>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</si>
  <si>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</si>
  <si>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</si>
  <si>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</si>
  <si>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</si>
  <si>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</si>
  <si>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</si>
  <si>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</si>
  <si>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</si>
  <si>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</si>
  <si>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</si>
  <si>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</si>
  <si>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</si>
  <si>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</si>
  <si>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</si>
  <si>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</si>
  <si>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</si>
  <si>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</si>
  <si>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</si>
  <si>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</si>
  <si>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</si>
  <si>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</si>
  <si>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</si>
  <si>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</si>
  <si>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</si>
  <si>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</si>
  <si>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</si>
  <si>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</si>
  <si>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</si>
  <si>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</si>
  <si>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</si>
  <si>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</si>
  <si>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</si>
  <si>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</si>
  <si>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</si>
  <si>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</si>
  <si>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</si>
  <si>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</si>
  <si>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</si>
  <si>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</si>
  <si>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</si>
  <si>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</si>
  <si>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</si>
  <si>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</si>
  <si>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</si>
  <si>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</si>
  <si>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</si>
  <si>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</si>
  <si>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</si>
  <si>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</si>
  <si>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</si>
  <si>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</si>
  <si>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</si>
  <si>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</si>
  <si>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</si>
  <si>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</si>
  <si>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</si>
  <si>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</si>
  <si>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</si>
  <si>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</si>
  <si>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</si>
  <si>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</si>
  <si>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</si>
  <si>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</si>
  <si>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</si>
  <si>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</si>
  <si>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</si>
  <si>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</si>
  <si>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</si>
  <si>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</si>
  <si>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</si>
  <si>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</si>
  <si>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</si>
  <si>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</si>
  <si>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</si>
  <si>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</si>
  <si>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</si>
  <si>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</si>
  <si>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</si>
  <si>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</si>
  <si>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</si>
  <si>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</si>
  <si>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</si>
  <si>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</si>
  <si>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</si>
  <si>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</si>
  <si>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</si>
  <si>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</si>
  <si>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</si>
  <si>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</si>
  <si>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</si>
  <si>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</si>
  <si>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</si>
  <si>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</si>
  <si>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</si>
  <si>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</si>
  <si>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</si>
  <si>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</si>
  <si>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</si>
  <si>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</si>
  <si>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</si>
  <si>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</si>
  <si>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</si>
  <si>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</si>
  <si>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</si>
  <si>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</si>
  <si>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</si>
  <si>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</si>
  <si>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</si>
  <si>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</si>
  <si>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</si>
  <si>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</si>
  <si>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</si>
  <si>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</si>
  <si>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</si>
  <si>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</si>
  <si>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</si>
  <si>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</si>
  <si>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</si>
  <si>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</si>
  <si>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</si>
  <si>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</si>
  <si>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</si>
  <si>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</si>
  <si>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</si>
  <si>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</si>
  <si>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</si>
  <si>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</si>
  <si>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</si>
  <si>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</si>
  <si>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</si>
  <si>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</si>
  <si>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</si>
  <si>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</si>
  <si>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</si>
  <si>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</si>
  <si>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</si>
  <si>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</si>
  <si>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</si>
  <si>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</si>
  <si>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</si>
  <si>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</si>
  <si>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</si>
  <si>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</si>
  <si>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</si>
  <si>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</si>
  <si>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</si>
  <si>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</si>
  <si>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</si>
  <si>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</si>
  <si>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</si>
  <si>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</si>
  <si>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</si>
  <si>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</si>
  <si>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</si>
  <si>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</si>
  <si>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</si>
  <si>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</si>
  <si>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</si>
  <si>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</si>
  <si>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</si>
  <si>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</si>
  <si>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</si>
  <si>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</si>
  <si>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</si>
  <si>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</si>
  <si>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</si>
  <si>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</si>
  <si>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</si>
  <si>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</si>
  <si>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</si>
  <si>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</si>
  <si>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</si>
  <si>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</si>
  <si>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</si>
  <si>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</si>
  <si>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</si>
  <si>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</si>
  <si>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</si>
  <si>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</si>
  <si>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</si>
  <si>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</si>
  <si>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</si>
  <si>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</si>
  <si>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</si>
  <si>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</si>
  <si>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</si>
  <si>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</si>
  <si>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</si>
  <si>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</si>
  <si>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</si>
  <si>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</si>
  <si>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</si>
  <si>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</si>
  <si>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</si>
  <si>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</si>
  <si>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</si>
  <si>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</si>
  <si>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</si>
  <si>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</si>
  <si>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</si>
  <si>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</si>
  <si>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</si>
  <si>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</si>
  <si>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</si>
  <si>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</si>
  <si>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</si>
  <si>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</si>
  <si>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</si>
  <si>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</si>
  <si>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</si>
  <si>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</si>
  <si>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</si>
  <si>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</si>
  <si>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</si>
  <si>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</si>
  <si>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</si>
  <si>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</si>
  <si>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</si>
  <si>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</si>
  <si>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</si>
  <si>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</si>
  <si>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</si>
  <si>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</si>
  <si>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</si>
  <si>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</si>
  <si>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</si>
  <si>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</si>
  <si>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</si>
  <si>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</si>
  <si>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</si>
  <si>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</si>
  <si>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</si>
  <si>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</si>
  <si>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</si>
  <si>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</si>
  <si>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</si>
  <si>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</si>
  <si>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</si>
  <si>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</si>
  <si>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</si>
  <si>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</si>
  <si>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</si>
  <si>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</si>
  <si>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</si>
  <si>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</si>
  <si>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</si>
  <si>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</si>
  <si>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</si>
  <si>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</si>
  <si>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</si>
  <si>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</si>
  <si>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</si>
  <si>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</si>
  <si>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</si>
  <si>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</si>
  <si>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</si>
  <si>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</si>
  <si>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</si>
  <si>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</si>
  <si>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</si>
  <si>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</si>
  <si>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</si>
  <si>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</si>
  <si>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</si>
  <si>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</si>
  <si>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</si>
  <si>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</si>
  <si>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</si>
  <si>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</si>
  <si>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</si>
  <si>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</si>
  <si>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</si>
  <si>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</si>
  <si>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</si>
  <si>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</si>
  <si>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</si>
  <si>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</si>
  <si>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</si>
  <si>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</si>
  <si>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</si>
  <si>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</si>
  <si>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</si>
  <si>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</si>
  <si>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</si>
  <si>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</si>
  <si>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</si>
  <si>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</si>
  <si>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</si>
  <si>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</si>
  <si>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</si>
  <si>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</si>
  <si>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</si>
  <si>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</si>
  <si>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</si>
  <si>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</si>
  <si>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</si>
  <si>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</si>
  <si>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</si>
  <si>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</si>
  <si>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</si>
  <si>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</si>
  <si>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</si>
  <si>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</si>
  <si>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</si>
  <si>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</si>
  <si>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</si>
  <si>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</si>
  <si>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</si>
  <si>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</si>
  <si>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</si>
  <si>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</si>
  <si>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</si>
  <si>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</si>
  <si>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</si>
  <si>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</si>
  <si>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</si>
  <si>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</si>
  <si>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</si>
  <si>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</si>
  <si>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</si>
  <si>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</si>
  <si>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</si>
  <si>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</si>
  <si>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</si>
  <si>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</si>
  <si>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</si>
  <si>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</si>
  <si>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</si>
  <si>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</si>
  <si>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</si>
  <si>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</si>
  <si>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</si>
  <si>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</si>
  <si>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</si>
  <si>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</si>
  <si>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</si>
  <si>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</si>
  <si>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</si>
  <si>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</si>
  <si>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</si>
  <si>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</si>
  <si>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</si>
  <si>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</si>
  <si>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</si>
  <si>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</si>
  <si>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</si>
  <si>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</si>
  <si>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</si>
  <si>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</si>
  <si>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</si>
  <si>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</si>
  <si>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</si>
  <si>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</si>
  <si>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</si>
  <si>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</si>
  <si>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</si>
  <si>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</si>
  <si>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</si>
  <si>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</si>
  <si>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</si>
  <si>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</si>
  <si>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</si>
  <si>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</si>
  <si>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</si>
  <si>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</si>
  <si>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</si>
  <si>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</si>
  <si>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</si>
  <si>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</si>
  <si>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</si>
  <si>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</si>
  <si>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</si>
  <si>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</si>
  <si>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</si>
  <si>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</si>
  <si>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</si>
  <si>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</si>
  <si>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</si>
  <si>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</si>
  <si>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</si>
  <si>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</si>
  <si>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</si>
  <si>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</si>
  <si>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</si>
  <si>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</si>
  <si>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</si>
  <si>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</si>
  <si>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</si>
  <si>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</si>
  <si>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</si>
  <si>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</si>
  <si>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</si>
  <si>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</si>
  <si>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</si>
  <si>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</si>
  <si>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</si>
  <si>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</si>
  <si>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</si>
  <si>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</si>
  <si>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</si>
  <si>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</si>
  <si>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</si>
  <si>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</si>
  <si>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</si>
  <si>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</si>
  <si>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</si>
  <si>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</si>
  <si>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</si>
  <si>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</si>
  <si>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</si>
  <si>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</si>
  <si>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</si>
  <si>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</si>
  <si>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</si>
  <si>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</si>
  <si>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</si>
  <si>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</si>
  <si>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</si>
  <si>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</si>
  <si>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</si>
  <si>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</si>
  <si>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</si>
  <si>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</si>
  <si>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</si>
  <si>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</si>
  <si>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</si>
  <si>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</si>
  <si>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</si>
  <si>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</si>
  <si>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</si>
  <si>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</si>
  <si>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</si>
  <si>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</si>
  <si>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</si>
  <si>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</si>
  <si>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</si>
  <si>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</si>
  <si>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</si>
  <si>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</si>
  <si>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</si>
  <si>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</si>
  <si>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</si>
  <si>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</si>
  <si>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</si>
  <si>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</si>
  <si>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</si>
  <si>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</si>
  <si>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</si>
  <si>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</si>
  <si>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</si>
  <si>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</si>
  <si>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</si>
  <si>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</si>
  <si>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</si>
  <si>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</si>
  <si>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</si>
  <si>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</si>
  <si>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</si>
  <si>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</si>
  <si>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</si>
  <si>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</si>
  <si>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</si>
  <si>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</si>
  <si>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</si>
  <si>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</si>
  <si>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</si>
  <si>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</si>
  <si>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</si>
  <si>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</si>
  <si>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</si>
  <si>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</si>
  <si>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</si>
  <si>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</si>
  <si>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</si>
  <si>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</si>
  <si>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</si>
  <si>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</si>
  <si>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</si>
  <si>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</si>
  <si>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</si>
  <si>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</si>
  <si>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</si>
  <si>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</si>
  <si>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</si>
  <si>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</si>
  <si>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</si>
  <si>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</si>
  <si>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</si>
  <si>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</si>
  <si>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</si>
  <si>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</si>
  <si>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</si>
  <si>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</si>
  <si>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</si>
  <si>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</si>
  <si>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</si>
  <si>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</si>
  <si>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</si>
  <si>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</si>
  <si>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</si>
  <si>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</si>
  <si>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</si>
  <si>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</si>
  <si>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</si>
  <si>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</si>
  <si>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</si>
  <si>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</si>
  <si>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</si>
  <si>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</si>
  <si>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</si>
  <si>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</si>
  <si>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</si>
  <si>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</si>
  <si>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</si>
  <si>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</si>
  <si>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</si>
  <si>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</si>
  <si>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</si>
  <si>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</si>
  <si>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</si>
  <si>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</si>
  <si>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</si>
  <si>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</si>
  <si>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</si>
  <si>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</si>
  <si>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</si>
  <si>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</si>
  <si>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</si>
  <si>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</si>
  <si>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</si>
  <si>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</si>
  <si>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</si>
  <si>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</si>
  <si>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</si>
  <si>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</si>
  <si>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</si>
  <si>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</si>
  <si>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</si>
  <si>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</si>
  <si>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</si>
  <si>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</si>
  <si>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</si>
  <si>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</si>
  <si>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</si>
  <si>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</si>
  <si>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</si>
  <si>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</si>
  <si>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</si>
  <si>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</si>
  <si>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</si>
  <si>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</si>
  <si>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</si>
  <si>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</si>
  <si>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</si>
  <si>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</si>
  <si>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</si>
  <si>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</si>
  <si>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</si>
  <si>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</si>
  <si>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</si>
  <si>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</si>
  <si>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</si>
  <si>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</si>
  <si>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</si>
  <si>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</si>
  <si>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</si>
  <si>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</si>
  <si>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</si>
  <si>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</si>
  <si>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</si>
  <si>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</si>
  <si>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</si>
  <si>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</si>
  <si>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</si>
  <si>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</si>
  <si>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</si>
  <si>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</si>
  <si>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</si>
  <si>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</si>
  <si>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</si>
  <si>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</si>
  <si>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</si>
  <si>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</si>
  <si>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</si>
  <si>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</si>
  <si>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</si>
  <si>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</si>
  <si>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</si>
  <si>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</si>
  <si>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</si>
  <si>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</si>
  <si>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</si>
  <si>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</si>
  <si>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</si>
  <si>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</si>
  <si>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</si>
  <si>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</si>
  <si>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</si>
  <si>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</si>
  <si>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</si>
  <si>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</si>
  <si>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</si>
  <si>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</si>
  <si>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</si>
  <si>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</si>
  <si>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</si>
  <si>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</si>
  <si>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</si>
  <si>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</si>
  <si>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</si>
  <si>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</si>
  <si>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</si>
  <si>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</si>
  <si>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</si>
  <si>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</si>
  <si>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</si>
  <si>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</si>
  <si>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</si>
  <si>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</si>
  <si>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</si>
  <si>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</si>
  <si>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</si>
  <si>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</si>
  <si>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</si>
  <si>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</si>
  <si>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</si>
  <si>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</si>
  <si>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</si>
  <si>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</si>
  <si>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</si>
  <si>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</si>
  <si>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</si>
  <si>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</si>
  <si>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</si>
  <si>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</si>
  <si>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</si>
  <si>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</si>
  <si>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</si>
  <si>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</si>
  <si>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</si>
  <si>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</si>
  <si>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</si>
  <si>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</si>
  <si>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</si>
  <si>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</si>
  <si>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</si>
  <si>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</si>
  <si>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</si>
  <si>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</si>
  <si>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</si>
  <si>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</si>
  <si>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</si>
  <si>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</si>
  <si>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</si>
  <si>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</si>
  <si>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</si>
  <si>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</si>
  <si>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</si>
  <si>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</si>
  <si>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</si>
  <si>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</si>
  <si>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</si>
  <si>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</si>
  <si>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</si>
  <si>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</si>
  <si>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</si>
  <si>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</si>
  <si>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</si>
  <si>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</si>
  <si>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</si>
  <si>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</si>
  <si>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</si>
  <si>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</si>
  <si>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</si>
  <si>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</si>
  <si>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</si>
  <si>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</si>
  <si>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</si>
  <si>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</si>
  <si>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</si>
  <si>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</si>
  <si>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</si>
  <si>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</si>
  <si>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</si>
  <si>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</si>
  <si>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</si>
  <si>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</si>
  <si>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</si>
  <si>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</si>
  <si>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</si>
  <si>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</si>
  <si>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</si>
  <si>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</si>
  <si>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</si>
  <si>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</si>
  <si>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</si>
  <si>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</si>
  <si>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</si>
  <si>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</si>
  <si>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</si>
  <si>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</si>
  <si>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</si>
  <si>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</si>
  <si>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</si>
  <si>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</si>
  <si>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</si>
  <si>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</si>
  <si>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</si>
  <si>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</si>
  <si>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</si>
  <si>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</si>
  <si>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</si>
  <si>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</si>
  <si>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</si>
  <si>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</si>
  <si>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</si>
  <si>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</si>
  <si>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</si>
  <si>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</si>
  <si>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</si>
  <si>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</si>
  <si>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</si>
  <si>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</si>
  <si>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</si>
  <si>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</si>
  <si>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</si>
  <si>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</si>
  <si>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</si>
  <si>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</si>
  <si>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</si>
  <si>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</si>
  <si>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</si>
  <si>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</si>
  <si>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</si>
  <si>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</si>
  <si>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</si>
  <si>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</si>
  <si>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</si>
  <si>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</si>
  <si>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</si>
  <si>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</si>
  <si>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</si>
  <si>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</si>
  <si>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</si>
  <si>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</si>
  <si>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</si>
  <si>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</si>
  <si>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</si>
  <si>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</si>
  <si>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</si>
  <si>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</si>
  <si>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</si>
  <si>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</si>
  <si>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</si>
  <si>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</si>
  <si>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</si>
  <si>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</si>
  <si>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</si>
  <si>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</si>
  <si>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</si>
  <si>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</si>
  <si>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</si>
  <si>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</si>
  <si>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</si>
  <si>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</si>
  <si>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</si>
  <si>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</si>
  <si>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</si>
  <si>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</si>
  <si>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</si>
  <si>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</si>
  <si>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</si>
  <si>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</si>
  <si>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</si>
  <si>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</si>
  <si>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</si>
  <si>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</si>
  <si>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</si>
  <si>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</si>
  <si>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</si>
  <si>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</si>
  <si>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</si>
  <si>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</si>
  <si>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</si>
  <si>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</si>
  <si>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</si>
  <si>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</si>
  <si>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</si>
  <si>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</si>
  <si>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</si>
  <si>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</si>
  <si>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</si>
  <si>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</si>
  <si>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</si>
  <si>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</si>
  <si>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</si>
  <si>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</si>
  <si>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</si>
  <si>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</si>
  <si>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</si>
  <si>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</si>
  <si>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</si>
  <si>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</si>
  <si>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</si>
  <si>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</si>
  <si>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</si>
  <si>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</si>
  <si>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</si>
  <si>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</si>
  <si>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</si>
  <si>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</si>
  <si>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</si>
  <si>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</si>
  <si>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</si>
  <si>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</si>
  <si>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</si>
  <si>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</si>
  <si>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</si>
  <si>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</si>
  <si>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</si>
  <si>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</si>
  <si>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</si>
  <si>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</si>
  <si>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</si>
  <si>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</si>
  <si>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</si>
  <si>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</si>
  <si>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</si>
  <si>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</si>
  <si>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</si>
  <si>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</si>
  <si>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</si>
  <si>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</si>
  <si>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</si>
  <si>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</si>
  <si>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</si>
  <si>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</si>
  <si>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</si>
  <si>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</si>
  <si>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</si>
  <si>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</si>
  <si>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</si>
  <si>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</si>
  <si>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</si>
  <si>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</si>
  <si>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</si>
  <si>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</si>
  <si>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</si>
  <si>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</si>
  <si>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</si>
  <si>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</si>
  <si>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</si>
  <si>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</si>
  <si>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</si>
  <si>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</si>
  <si>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</si>
  <si>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</si>
  <si>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</si>
  <si>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</si>
  <si>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</si>
  <si>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</si>
  <si>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</si>
  <si>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</si>
  <si>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</si>
  <si>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</si>
  <si>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</si>
  <si>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</si>
  <si>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</si>
  <si>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</si>
  <si>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</si>
  <si>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</si>
  <si>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</si>
  <si>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</si>
  <si>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</si>
  <si>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</si>
  <si>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</si>
  <si>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</si>
  <si>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</si>
  <si>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</si>
  <si>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</si>
  <si>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</si>
  <si>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</si>
  <si>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</si>
  <si>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</si>
  <si>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</si>
  <si>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</si>
  <si>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</si>
  <si>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</si>
  <si>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</si>
  <si>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</si>
  <si>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</si>
  <si>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</si>
  <si>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</si>
  <si>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</si>
  <si>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</si>
  <si>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</si>
  <si>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</si>
  <si>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</si>
  <si>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</si>
  <si>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</si>
  <si>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</si>
  <si>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</si>
  <si>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</si>
  <si>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</si>
  <si>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</si>
  <si>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</si>
  <si>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</si>
  <si>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</si>
  <si>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</si>
  <si>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</si>
  <si>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</si>
  <si>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</si>
  <si>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</si>
  <si>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</si>
  <si>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</si>
  <si>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</si>
  <si>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</si>
  <si>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</si>
  <si>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</si>
  <si>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</si>
  <si>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</si>
  <si>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</si>
  <si>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</si>
  <si>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</si>
  <si>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</si>
  <si>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</si>
  <si>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</si>
  <si>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</si>
  <si>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</si>
  <si>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</si>
  <si>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</si>
  <si>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</si>
  <si>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</si>
  <si>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</si>
  <si>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</si>
  <si>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</si>
  <si>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</si>
  <si>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</si>
  <si>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</si>
  <si>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</si>
  <si>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</si>
  <si>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</si>
  <si>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</si>
  <si>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</si>
  <si>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</si>
  <si>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</si>
  <si>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</si>
  <si>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</si>
  <si>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</si>
  <si>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</si>
  <si>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</si>
  <si>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</si>
  <si>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</si>
  <si>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</si>
  <si>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</si>
  <si>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</si>
  <si>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</si>
  <si>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</si>
  <si>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</si>
  <si>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</si>
  <si>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</si>
  <si>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</si>
  <si>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</si>
  <si>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</si>
  <si>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</si>
  <si>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</si>
  <si>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</si>
  <si>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</si>
  <si>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</si>
  <si>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</si>
  <si>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</si>
  <si>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</si>
  <si>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</si>
  <si>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</si>
  <si>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</si>
  <si>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</si>
  <si>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</si>
  <si>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</si>
  <si>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</si>
  <si>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</si>
  <si>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</si>
  <si>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</si>
  <si>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</si>
  <si>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</si>
  <si>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</si>
  <si>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</si>
  <si>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</si>
  <si>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</si>
  <si>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</si>
  <si>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</si>
  <si>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</si>
  <si>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</si>
  <si>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</si>
  <si>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</si>
  <si>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</si>
  <si>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</si>
  <si>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</si>
  <si>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</si>
  <si>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</si>
  <si>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</si>
  <si>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</si>
  <si>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</si>
  <si>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</si>
  <si>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</si>
  <si>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</si>
  <si>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</si>
  <si>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</si>
  <si>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</si>
  <si>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</si>
  <si>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</si>
  <si>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</si>
  <si>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</si>
  <si>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</si>
  <si>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</si>
  <si>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</si>
  <si>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</si>
  <si>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</si>
  <si>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</si>
  <si>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</si>
  <si>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</si>
  <si>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</si>
  <si>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</si>
  <si>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</si>
  <si>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</si>
  <si>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</si>
  <si>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</si>
  <si>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</si>
  <si>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</si>
  <si>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</si>
  <si>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</si>
  <si>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</si>
  <si>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</si>
  <si>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</si>
  <si>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</si>
  <si>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</si>
  <si>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</si>
  <si>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</si>
  <si>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</si>
  <si>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</si>
  <si>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</si>
  <si>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</si>
  <si>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</si>
  <si>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</si>
  <si>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</si>
  <si>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</si>
  <si>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</si>
  <si>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</si>
  <si>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</si>
  <si>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</si>
  <si>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</si>
  <si>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</si>
  <si>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</si>
  <si>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</si>
  <si>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</si>
  <si>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</si>
  <si>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</si>
  <si>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</si>
  <si>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</si>
  <si>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</si>
  <si>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</si>
  <si>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</si>
  <si>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</si>
  <si>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</si>
  <si>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</si>
  <si>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</si>
  <si>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</si>
  <si>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</si>
  <si>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</si>
  <si>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</si>
  <si>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</si>
  <si>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</si>
  <si>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</si>
  <si>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</si>
  <si>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</si>
  <si>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</si>
  <si>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</si>
  <si>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</si>
  <si>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</si>
  <si>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</si>
  <si>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</si>
  <si>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</si>
  <si>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</si>
  <si>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</si>
  <si>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</si>
  <si>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</si>
  <si>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</si>
  <si>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</si>
  <si>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</si>
  <si>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</si>
  <si>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</si>
  <si>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</si>
  <si>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</si>
  <si>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</si>
  <si>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</si>
  <si>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</si>
  <si>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</si>
  <si>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</si>
  <si>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</si>
  <si>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</si>
  <si>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</si>
  <si>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</si>
  <si>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</si>
  <si>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</si>
  <si>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</si>
  <si>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</si>
  <si>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</si>
  <si>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</si>
  <si>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</si>
  <si>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</si>
  <si>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</si>
  <si>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</si>
  <si>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</si>
  <si>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</si>
  <si>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</si>
  <si>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</si>
  <si>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</si>
  <si>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</si>
  <si>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</si>
  <si>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</si>
  <si>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</si>
  <si>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</si>
  <si>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</si>
  <si>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</si>
  <si>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</si>
  <si>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</si>
  <si>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</si>
  <si>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</si>
  <si>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</si>
  <si>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</si>
  <si>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</si>
  <si>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</si>
  <si>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</si>
  <si>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</si>
  <si>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</si>
  <si>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</si>
  <si>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</si>
  <si>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</si>
  <si>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</si>
  <si>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</si>
  <si>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</si>
  <si>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</si>
  <si>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</si>
  <si>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</si>
  <si>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</si>
  <si>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</si>
  <si>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</si>
  <si>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</si>
  <si>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</si>
  <si>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</si>
  <si>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</si>
  <si>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</si>
  <si>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</si>
  <si>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</si>
  <si>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</si>
  <si>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</si>
  <si>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</si>
  <si>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</si>
  <si>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</si>
  <si>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</si>
  <si>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</si>
  <si>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</si>
  <si>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</si>
  <si>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</si>
  <si>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</si>
  <si>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</si>
  <si>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</si>
  <si>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</si>
  <si>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</si>
  <si>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</si>
  <si>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</si>
  <si>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</si>
  <si>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</si>
  <si>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</si>
  <si>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</si>
  <si>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</si>
  <si>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</si>
  <si>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</si>
  <si>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</si>
  <si>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</si>
  <si>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</si>
  <si>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</si>
  <si>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</si>
  <si>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</si>
  <si>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</si>
  <si>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</si>
  <si>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</si>
  <si>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</si>
  <si>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</si>
  <si>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</si>
  <si>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</si>
  <si>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</si>
  <si>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</si>
  <si>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</si>
  <si>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</si>
  <si>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</si>
  <si>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</si>
  <si>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</si>
  <si>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</si>
  <si>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</si>
  <si>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</si>
  <si>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</si>
  <si>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</si>
  <si>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</si>
  <si>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</si>
  <si>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</si>
  <si>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</si>
  <si>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</si>
  <si>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</si>
  <si>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</si>
  <si>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</si>
  <si>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</si>
  <si>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</si>
  <si>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</si>
  <si>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</si>
  <si>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</si>
  <si>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</si>
  <si>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</si>
  <si>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</si>
  <si>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</si>
  <si>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</si>
  <si>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</si>
  <si>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</si>
  <si>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</si>
  <si>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</si>
  <si>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</si>
  <si>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</si>
  <si>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</si>
  <si>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</si>
  <si>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</si>
  <si>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</si>
  <si>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</si>
  <si>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</si>
  <si>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</si>
  <si>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</si>
  <si>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</si>
  <si>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</si>
  <si>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</si>
  <si>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</si>
  <si>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</si>
  <si>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</si>
  <si>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</si>
  <si>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</si>
  <si>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</si>
  <si>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</si>
  <si>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</si>
  <si>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</si>
  <si>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</si>
  <si>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</si>
  <si>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</si>
  <si>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</si>
  <si>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</si>
  <si>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</si>
  <si>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</si>
  <si>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</si>
  <si>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</si>
  <si>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</si>
  <si>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</si>
  <si>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</si>
  <si>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</si>
  <si>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</si>
  <si>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</si>
  <si>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</si>
  <si>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</si>
  <si>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</si>
  <si>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</si>
  <si>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</si>
  <si>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</si>
  <si>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</si>
  <si>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</si>
  <si>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</si>
  <si>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</si>
  <si>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</si>
  <si>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</si>
  <si>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</si>
  <si>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</si>
  <si>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</si>
  <si>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</si>
  <si>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</si>
  <si>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</si>
  <si>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</si>
  <si>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</si>
  <si>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</si>
  <si>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</si>
  <si>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</si>
  <si>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</si>
  <si>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</si>
  <si>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</si>
  <si>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</si>
  <si>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</si>
  <si>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</si>
  <si>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</si>
  <si>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</si>
  <si>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</si>
  <si>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</si>
  <si>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</si>
  <si>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</si>
  <si>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</si>
  <si>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</si>
  <si>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</si>
  <si>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</si>
  <si>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</si>
  <si>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</si>
  <si>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</si>
  <si>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</si>
  <si>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</si>
  <si>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</si>
  <si>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</si>
  <si>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</si>
  <si>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</si>
  <si>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</si>
  <si>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</si>
  <si>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</si>
  <si>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</si>
  <si>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</si>
  <si>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</si>
  <si>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</si>
  <si>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</si>
  <si>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</si>
  <si>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</si>
  <si>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</si>
  <si>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</si>
  <si>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</si>
  <si>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</si>
  <si>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</si>
  <si>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</si>
  <si>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</si>
  <si>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</si>
  <si>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</si>
  <si>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</si>
  <si>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</si>
  <si>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</si>
  <si>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</si>
  <si>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</si>
  <si>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</si>
  <si>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</si>
  <si>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</si>
  <si>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</si>
  <si>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</si>
  <si>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</si>
  <si>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</si>
  <si>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</si>
  <si>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</si>
  <si>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</si>
  <si>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</si>
  <si>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</si>
  <si>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</si>
  <si>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</si>
  <si>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</si>
  <si>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</si>
  <si>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</si>
  <si>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</si>
  <si>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</si>
  <si>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</si>
  <si>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</si>
  <si>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</si>
  <si>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</si>
  <si>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</si>
  <si>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</si>
  <si>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</si>
  <si>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</si>
  <si>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</si>
  <si>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</si>
  <si>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</si>
  <si>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</si>
  <si>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</si>
  <si>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</si>
  <si>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</si>
  <si>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</si>
  <si>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</si>
  <si>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</si>
  <si>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</si>
  <si>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</si>
  <si>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</si>
  <si>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</si>
  <si>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</si>
  <si>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</si>
  <si>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</si>
  <si>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</si>
  <si>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</si>
  <si>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</si>
  <si>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</si>
  <si>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</si>
  <si>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</si>
  <si>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</si>
  <si>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</si>
  <si>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</si>
  <si>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</si>
  <si>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</si>
  <si>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</si>
  <si>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</si>
  <si>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</si>
  <si>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</si>
  <si>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</si>
  <si>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</si>
  <si>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</si>
  <si>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</si>
  <si>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</si>
  <si>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</si>
  <si>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</si>
  <si>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</si>
  <si>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</si>
  <si>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</si>
  <si>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</si>
  <si>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</si>
  <si>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</si>
  <si>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</si>
  <si>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</si>
  <si>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</si>
  <si>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</si>
  <si>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</si>
  <si>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</si>
  <si>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</si>
  <si>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</si>
  <si>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</si>
  <si>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</si>
  <si>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</si>
  <si>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</si>
  <si>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</si>
  <si>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</si>
  <si>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</si>
  <si>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</si>
  <si>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</si>
  <si>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</si>
  <si>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</si>
  <si>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</si>
  <si>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</si>
  <si>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</si>
  <si>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</si>
  <si>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</si>
  <si>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</si>
  <si>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</si>
  <si>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</si>
  <si>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</si>
  <si>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</si>
  <si>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</si>
  <si>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</si>
  <si>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</si>
  <si>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</si>
  <si>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</si>
  <si>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</si>
  <si>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</si>
  <si>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</si>
  <si>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</si>
  <si>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</si>
  <si>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</si>
  <si>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</si>
  <si>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</si>
  <si>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</si>
  <si>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</si>
  <si>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</si>
  <si>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</si>
  <si>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</si>
  <si>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</si>
  <si>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</si>
  <si>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</si>
  <si>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</si>
  <si>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</si>
  <si>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</si>
  <si>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</si>
  <si>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</si>
  <si>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</si>
  <si>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</si>
  <si>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</si>
  <si>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</si>
  <si>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</si>
  <si>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</si>
  <si>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</si>
  <si>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</si>
  <si>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</si>
  <si>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</si>
  <si>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</si>
  <si>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</si>
  <si>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</si>
  <si>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</si>
  <si>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</si>
  <si>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</si>
  <si>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</si>
  <si>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</si>
  <si>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</si>
  <si>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</si>
  <si>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</si>
  <si>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</si>
  <si>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</si>
  <si>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</si>
  <si>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</si>
  <si>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</si>
  <si>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</si>
  <si>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</si>
  <si>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</si>
  <si>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</si>
  <si>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</si>
  <si>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</si>
  <si>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</si>
  <si>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</si>
  <si>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</si>
  <si>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</si>
  <si>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</si>
  <si>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</si>
  <si>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</si>
  <si>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</si>
  <si>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</si>
  <si>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</si>
  <si>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</si>
  <si>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</si>
  <si>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</si>
  <si>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</si>
  <si>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</si>
  <si>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</si>
  <si>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</si>
  <si>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</si>
  <si>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</si>
  <si>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</si>
  <si>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</si>
  <si>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</si>
  <si>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</si>
  <si>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</si>
  <si>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</si>
  <si>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</si>
  <si>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</si>
  <si>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</si>
  <si>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</si>
  <si>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</si>
  <si>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</si>
  <si>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</si>
  <si>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</si>
  <si>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</si>
  <si>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</si>
  <si>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</si>
  <si>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</si>
  <si>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</si>
  <si>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</si>
  <si>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</si>
  <si>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</si>
  <si>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</si>
  <si>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</si>
  <si>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</si>
  <si>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</si>
  <si>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</si>
  <si>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</si>
  <si>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</si>
  <si>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</si>
  <si>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</si>
  <si>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</si>
  <si>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</si>
  <si>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</si>
  <si>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</si>
  <si>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</si>
  <si>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</si>
  <si>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</si>
  <si>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</si>
  <si>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</si>
  <si>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</si>
  <si>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</si>
  <si>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</si>
  <si>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</si>
  <si>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</si>
  <si>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</si>
  <si>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</si>
  <si>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</si>
  <si>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</si>
  <si>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</si>
  <si>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</si>
  <si>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</si>
  <si>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</si>
  <si>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</si>
  <si>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</si>
  <si>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</si>
  <si>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</si>
  <si>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</si>
  <si>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</si>
  <si>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</si>
  <si>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</si>
  <si>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</si>
  <si>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</si>
  <si>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</si>
  <si>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</si>
  <si>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</si>
  <si>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</si>
  <si>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</si>
  <si>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</si>
  <si>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</si>
  <si>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</si>
  <si>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</si>
  <si>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</si>
  <si>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</si>
  <si>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</si>
  <si>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</si>
  <si>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</si>
  <si>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</si>
  <si>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</si>
  <si>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</si>
  <si>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</si>
  <si>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</si>
  <si>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</si>
  <si>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</si>
  <si>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</si>
  <si>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</si>
  <si>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</si>
  <si>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</si>
  <si>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</si>
  <si>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</si>
  <si>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</si>
  <si>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</si>
  <si>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</si>
  <si>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</si>
  <si>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</si>
  <si>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</si>
  <si>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</si>
  <si>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</si>
  <si>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</si>
  <si>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</si>
  <si>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</si>
  <si>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</si>
  <si>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</si>
  <si>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</si>
  <si>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</si>
  <si>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</si>
  <si>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</si>
  <si>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</si>
  <si>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</si>
  <si>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</si>
  <si>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</si>
  <si>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</si>
  <si>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</si>
  <si>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</si>
  <si>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</si>
  <si>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</si>
  <si>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</si>
  <si>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</si>
  <si>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</si>
  <si>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</si>
  <si>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</si>
  <si>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</si>
  <si>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</si>
  <si>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</si>
  <si>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</si>
  <si>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</si>
  <si>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</si>
  <si>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</si>
  <si>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</si>
  <si>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</si>
  <si>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</si>
  <si>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</si>
  <si>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</si>
  <si>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</si>
  <si>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</si>
  <si>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</si>
  <si>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</si>
  <si>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</si>
  <si>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</si>
  <si>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</si>
  <si>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</si>
  <si>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</si>
  <si>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</si>
  <si>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</si>
  <si>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</si>
  <si>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</si>
  <si>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</si>
  <si>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</si>
  <si>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</si>
  <si>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</si>
  <si>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</si>
  <si>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</si>
  <si>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</si>
  <si>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</si>
  <si>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</si>
  <si>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</si>
  <si>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</si>
  <si>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</si>
  <si>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</si>
  <si>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</si>
  <si>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</si>
  <si>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</si>
  <si>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</si>
  <si>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</si>
  <si>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</si>
  <si>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</si>
  <si>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</si>
  <si>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</si>
  <si>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</si>
  <si>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</si>
  <si>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</si>
  <si>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</si>
  <si>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</si>
  <si>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</si>
  <si>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</si>
  <si>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</si>
  <si>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</si>
  <si>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</si>
  <si>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</si>
  <si>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</si>
  <si>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</si>
  <si>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</si>
  <si>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</si>
  <si>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</si>
  <si>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</si>
  <si>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</si>
  <si>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</si>
  <si>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</si>
  <si>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</si>
  <si>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</si>
  <si>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</si>
  <si>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</si>
  <si>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</si>
  <si>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</si>
  <si>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</si>
  <si>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</si>
  <si>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</si>
  <si>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</si>
  <si>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</si>
  <si>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</si>
  <si>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</si>
  <si>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</si>
  <si>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</si>
  <si>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</si>
  <si>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</si>
  <si>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</si>
  <si>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</si>
  <si>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</si>
  <si>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</si>
  <si>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</si>
  <si>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</si>
  <si>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</si>
  <si>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</si>
  <si>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</si>
  <si>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</si>
  <si>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</si>
  <si>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</si>
  <si>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</si>
  <si>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</si>
  <si>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</si>
  <si>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</si>
  <si>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</si>
  <si>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</si>
  <si>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</si>
  <si>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</si>
  <si>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</si>
  <si>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</si>
  <si>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</si>
  <si>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</si>
  <si>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</si>
  <si>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</si>
  <si>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</si>
  <si>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</si>
  <si>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</si>
  <si>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</si>
  <si>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</si>
  <si>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</si>
  <si>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</si>
  <si>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</si>
  <si>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</si>
  <si>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</si>
  <si>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</si>
  <si>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</si>
  <si>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</si>
  <si>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</si>
  <si>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</si>
  <si>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</si>
  <si>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</si>
  <si>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</si>
  <si>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</si>
  <si>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</si>
  <si>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</si>
  <si>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</si>
  <si>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</si>
  <si>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</si>
  <si>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</si>
  <si>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</si>
  <si>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</si>
  <si>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</si>
  <si>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</si>
  <si>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</si>
  <si>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</si>
  <si>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</si>
  <si>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</si>
  <si>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</si>
  <si>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</si>
  <si>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</si>
  <si>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</si>
  <si>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</si>
  <si>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</si>
  <si>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</si>
  <si>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</si>
  <si>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</si>
  <si>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</si>
  <si>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</si>
  <si>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</si>
  <si>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</si>
  <si>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</si>
  <si>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</si>
  <si>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</si>
  <si>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</si>
  <si>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</si>
  <si>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</si>
  <si>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</si>
  <si>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</si>
  <si>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</si>
  <si>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</si>
  <si>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</si>
  <si>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</si>
  <si>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</si>
  <si>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</si>
  <si>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</si>
  <si>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</si>
  <si>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</si>
  <si>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</si>
  <si>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</si>
  <si>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</si>
  <si>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</si>
  <si>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</si>
  <si>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</si>
  <si>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</si>
  <si>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</si>
  <si>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</si>
  <si>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</si>
  <si>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</si>
  <si>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</si>
  <si>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</si>
  <si>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</si>
  <si>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</si>
  <si>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</si>
  <si>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</si>
  <si>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</si>
  <si>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</si>
  <si>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</si>
  <si>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</si>
  <si>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</si>
  <si>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</si>
  <si>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</si>
  <si>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</si>
  <si>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</si>
  <si>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</si>
  <si>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</si>
  <si>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</si>
  <si>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</si>
  <si>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</si>
  <si>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</si>
  <si>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</si>
  <si>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</si>
  <si>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</si>
  <si>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</si>
  <si>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</si>
  <si>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</si>
  <si>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</si>
  <si>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</si>
  <si>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</si>
  <si>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</si>
  <si>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</si>
  <si>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</si>
  <si>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</si>
  <si>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</si>
  <si>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</si>
  <si>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</si>
  <si>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</si>
  <si>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</si>
  <si>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</si>
  <si>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</si>
  <si>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</si>
  <si>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</si>
  <si>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</si>
  <si>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</si>
  <si>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</si>
  <si>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</si>
  <si>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</si>
  <si>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</si>
  <si>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</si>
  <si>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</si>
  <si>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</si>
  <si>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</si>
  <si>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</si>
  <si>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</si>
  <si>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</si>
  <si>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</si>
  <si>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</si>
  <si>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</si>
  <si>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</si>
  <si>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</si>
  <si>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</si>
  <si>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</si>
  <si>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</si>
  <si>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</si>
  <si>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</si>
  <si>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</si>
  <si>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</si>
  <si>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</si>
  <si>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</si>
  <si>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</si>
  <si>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</si>
  <si>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</si>
  <si>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</si>
  <si>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</si>
  <si>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</si>
  <si>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</si>
  <si>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</si>
  <si>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</si>
  <si>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</si>
  <si>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</si>
  <si>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</si>
  <si>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</si>
  <si>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</si>
  <si>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</si>
  <si>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</si>
  <si>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</si>
  <si>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</si>
  <si>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</si>
  <si>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</si>
  <si>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</si>
  <si>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</si>
  <si>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</si>
  <si>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</si>
  <si>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</si>
  <si>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</si>
  <si>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</si>
  <si>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</si>
  <si>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</si>
  <si>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</si>
  <si>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</si>
  <si>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</si>
  <si>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</si>
  <si>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</si>
  <si>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</si>
  <si>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</si>
  <si>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</si>
  <si>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</si>
  <si>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</si>
  <si>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</si>
  <si>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</si>
  <si>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</si>
  <si>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</si>
  <si>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</si>
  <si>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</si>
  <si>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</si>
  <si>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</si>
  <si>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</si>
  <si>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</si>
  <si>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</si>
  <si>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</si>
  <si>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</si>
  <si>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</si>
  <si>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</si>
  <si>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</si>
  <si>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</si>
  <si>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</si>
  <si>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</si>
  <si>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</si>
  <si>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</si>
  <si>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</si>
  <si>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</si>
  <si>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</si>
  <si>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</si>
  <si>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</si>
  <si>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</si>
  <si>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</si>
  <si>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</si>
  <si>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</si>
  <si>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</si>
  <si>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</si>
  <si>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</si>
  <si>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</si>
  <si>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</si>
  <si>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</si>
  <si>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</si>
  <si>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</si>
  <si>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</si>
  <si>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</si>
  <si>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</si>
  <si>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</si>
  <si>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</si>
  <si>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</si>
  <si>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</si>
  <si>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</si>
  <si>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</si>
  <si>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</si>
  <si>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</si>
  <si>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</si>
  <si>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</si>
  <si>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</si>
  <si>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</si>
  <si>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</si>
  <si>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</si>
  <si>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</si>
  <si>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</si>
  <si>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</si>
  <si>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</si>
  <si>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</si>
  <si>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</si>
  <si>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</si>
  <si>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</si>
  <si>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</si>
  <si>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</si>
  <si>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</si>
  <si>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</si>
  <si>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</si>
  <si>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</si>
  <si>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</si>
  <si>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</si>
  <si>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</si>
  <si>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</si>
  <si>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</si>
  <si>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</si>
  <si>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</si>
  <si>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</si>
  <si>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</si>
  <si>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</si>
  <si>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</si>
  <si>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</si>
  <si>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</si>
  <si>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</si>
  <si>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</si>
  <si>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</si>
  <si>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</si>
  <si>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</si>
  <si>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</si>
  <si>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</si>
  <si>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</si>
  <si>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</si>
  <si>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</si>
  <si>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</si>
  <si>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</si>
  <si>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</si>
  <si>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</si>
  <si>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</si>
  <si>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</si>
  <si>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</si>
  <si>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</si>
  <si>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</si>
  <si>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</si>
  <si>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</si>
  <si>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</si>
  <si>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</si>
  <si>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</si>
  <si>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</si>
  <si>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</si>
  <si>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</si>
  <si>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</si>
  <si>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</si>
  <si>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</si>
  <si>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</si>
  <si>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</si>
  <si>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</si>
  <si>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</si>
  <si>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</si>
  <si>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</si>
  <si>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</si>
  <si>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</si>
  <si>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</si>
  <si>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</si>
  <si>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</si>
  <si>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</si>
  <si>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</si>
  <si>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</si>
  <si>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</si>
  <si>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</si>
  <si>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</si>
  <si>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</si>
  <si>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</si>
  <si>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</si>
  <si>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</si>
  <si>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</si>
  <si>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</si>
  <si>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</si>
  <si>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</si>
  <si>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</si>
  <si>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</si>
  <si>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</si>
  <si>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</si>
  <si>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</si>
  <si>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</si>
  <si>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</si>
  <si>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</si>
  <si>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</si>
  <si>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</si>
  <si>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</si>
  <si>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</si>
  <si>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</si>
  <si>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</si>
  <si>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</si>
  <si>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</si>
  <si>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</si>
  <si>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</si>
  <si>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</si>
  <si>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</si>
  <si>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</si>
  <si>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</si>
  <si>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</si>
  <si>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</si>
  <si>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</si>
  <si>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</si>
  <si>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</si>
  <si>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</si>
  <si>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</si>
  <si>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</si>
  <si>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</si>
  <si>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</si>
  <si>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</si>
  <si>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</si>
  <si>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</si>
  <si>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</si>
  <si>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</si>
  <si>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</si>
  <si>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</si>
  <si>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</si>
  <si>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</si>
  <si>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</si>
  <si>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</si>
  <si>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</si>
  <si>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</si>
  <si>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</si>
  <si>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</si>
  <si>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</si>
  <si>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</si>
  <si>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</si>
  <si>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</si>
  <si>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</si>
  <si>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</si>
  <si>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</si>
  <si>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</si>
  <si>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</si>
  <si>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</si>
  <si>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</si>
  <si>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</si>
  <si>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</si>
  <si>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</si>
  <si>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</si>
  <si>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</si>
  <si>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</si>
  <si>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</si>
  <si>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</si>
  <si>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</si>
  <si>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</si>
  <si>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</si>
  <si>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</si>
  <si>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</si>
  <si>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</si>
  <si>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</si>
  <si>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</si>
  <si>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</si>
  <si>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</si>
  <si>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</si>
  <si>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</si>
  <si>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</si>
  <si>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</si>
  <si>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</si>
  <si>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</si>
  <si>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</si>
  <si>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</si>
  <si>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</si>
  <si>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</si>
  <si>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</si>
  <si>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</si>
  <si>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</si>
  <si>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</si>
  <si>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</si>
  <si>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</si>
  <si>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</si>
  <si>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</si>
  <si>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</si>
  <si>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</si>
  <si>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</si>
  <si>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</si>
  <si>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</si>
  <si>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</si>
  <si>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</si>
  <si>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</si>
  <si>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</si>
  <si>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</si>
  <si>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</si>
  <si>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</si>
  <si>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</si>
  <si>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</si>
  <si>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</si>
  <si>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</si>
  <si>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</si>
  <si>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</si>
  <si>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</si>
  <si>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</si>
  <si>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</si>
  <si>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</si>
  <si>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</si>
  <si>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</si>
  <si>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</si>
  <si>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</si>
  <si>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</si>
  <si>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</si>
  <si>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Base abonnements et paiements</t>
  </si>
  <si>
    <t>F0001</t>
  </si>
  <si>
    <t>F0002</t>
  </si>
  <si>
    <t>F0003</t>
  </si>
  <si>
    <t>F0004</t>
  </si>
  <si>
    <t>F0005</t>
  </si>
  <si>
    <t>F0006</t>
  </si>
  <si>
    <t>F0007</t>
  </si>
  <si>
    <t>F0008</t>
  </si>
  <si>
    <t>F0009</t>
  </si>
  <si>
    <t>F0010</t>
  </si>
  <si>
    <t>F0011</t>
  </si>
  <si>
    <t>F0012</t>
  </si>
  <si>
    <t>F0013</t>
  </si>
  <si>
    <t>F0014</t>
  </si>
  <si>
    <t>F0015</t>
  </si>
  <si>
    <t>F0016</t>
  </si>
  <si>
    <t>F0017</t>
  </si>
  <si>
    <t>F0018</t>
  </si>
  <si>
    <t>F0019</t>
  </si>
  <si>
    <t>F0020</t>
  </si>
  <si>
    <t>F0021</t>
  </si>
  <si>
    <t>F0022</t>
  </si>
  <si>
    <t>F0023</t>
  </si>
  <si>
    <t>F0024</t>
  </si>
  <si>
    <t>F0025</t>
  </si>
  <si>
    <t>F0026</t>
  </si>
  <si>
    <t>F0027</t>
  </si>
  <si>
    <t>F0028</t>
  </si>
  <si>
    <t>F0029</t>
  </si>
  <si>
    <t>F0030</t>
  </si>
  <si>
    <t>F0031</t>
  </si>
  <si>
    <t>F0032</t>
  </si>
  <si>
    <t>F0033</t>
  </si>
  <si>
    <t>F0034</t>
  </si>
  <si>
    <t>F0035</t>
  </si>
  <si>
    <t>F0036</t>
  </si>
  <si>
    <t>F0037</t>
  </si>
  <si>
    <t>F0038</t>
  </si>
  <si>
    <t>F0039</t>
  </si>
  <si>
    <t>F0040</t>
  </si>
  <si>
    <t>F0041</t>
  </si>
  <si>
    <t>F0042</t>
  </si>
  <si>
    <t>F0043</t>
  </si>
  <si>
    <t>F0044</t>
  </si>
  <si>
    <t>F0045</t>
  </si>
  <si>
    <t>F0046</t>
  </si>
  <si>
    <t>F0047</t>
  </si>
  <si>
    <t>F0048</t>
  </si>
  <si>
    <t>F0049</t>
  </si>
  <si>
    <t>F0050</t>
  </si>
  <si>
    <t>F0051</t>
  </si>
  <si>
    <t>F0052</t>
  </si>
  <si>
    <t>F0053</t>
  </si>
  <si>
    <t>F0054</t>
  </si>
  <si>
    <t>F0055</t>
  </si>
  <si>
    <t>F0056</t>
  </si>
  <si>
    <t>F0057</t>
  </si>
  <si>
    <t>F0058</t>
  </si>
  <si>
    <t>F0059</t>
  </si>
  <si>
    <t>F0060</t>
  </si>
  <si>
    <t>F0061</t>
  </si>
  <si>
    <t>F0062</t>
  </si>
  <si>
    <t>F0063</t>
  </si>
  <si>
    <t>F0064</t>
  </si>
  <si>
    <t>F0065</t>
  </si>
  <si>
    <t>F0066</t>
  </si>
  <si>
    <t>F0067</t>
  </si>
  <si>
    <t>F0068</t>
  </si>
  <si>
    <t>F0069</t>
  </si>
  <si>
    <t>F0070</t>
  </si>
  <si>
    <t>F0071</t>
  </si>
  <si>
    <t>F0072</t>
  </si>
  <si>
    <t>F0073</t>
  </si>
  <si>
    <t>F0074</t>
  </si>
  <si>
    <t>F0075</t>
  </si>
  <si>
    <t>F0076</t>
  </si>
  <si>
    <t>F0077</t>
  </si>
  <si>
    <t>F0078</t>
  </si>
  <si>
    <t>F0079</t>
  </si>
  <si>
    <t>F0080</t>
  </si>
  <si>
    <t>F0081</t>
  </si>
  <si>
    <t>F0082</t>
  </si>
  <si>
    <t>F0083</t>
  </si>
  <si>
    <t>F0084</t>
  </si>
  <si>
    <t>F0085</t>
  </si>
  <si>
    <t>F0086</t>
  </si>
  <si>
    <t>F0087</t>
  </si>
  <si>
    <t>F0088</t>
  </si>
  <si>
    <t>F0089</t>
  </si>
  <si>
    <t>F0090</t>
  </si>
  <si>
    <t>F0091</t>
  </si>
  <si>
    <t>F0092</t>
  </si>
  <si>
    <t>F0093</t>
  </si>
  <si>
    <t>F0094</t>
  </si>
  <si>
    <t>F0095</t>
  </si>
  <si>
    <t>F0096</t>
  </si>
  <si>
    <t>F0097</t>
  </si>
  <si>
    <t>F0098</t>
  </si>
  <si>
    <t>F0099</t>
  </si>
  <si>
    <t>F0100</t>
  </si>
  <si>
    <t>F0101</t>
  </si>
  <si>
    <t>F0102</t>
  </si>
  <si>
    <t>F0103</t>
  </si>
  <si>
    <t>F0104</t>
  </si>
  <si>
    <t>F0105</t>
  </si>
  <si>
    <t>F0106</t>
  </si>
  <si>
    <t>F0107</t>
  </si>
  <si>
    <t>F0108</t>
  </si>
  <si>
    <t>F0109</t>
  </si>
  <si>
    <t>F0110</t>
  </si>
  <si>
    <t>F0111</t>
  </si>
  <si>
    <t>F0112</t>
  </si>
  <si>
    <t>F0113</t>
  </si>
  <si>
    <t>F0114</t>
  </si>
  <si>
    <t>F0115</t>
  </si>
  <si>
    <t>F0116</t>
  </si>
  <si>
    <t>F0117</t>
  </si>
  <si>
    <t>F0118</t>
  </si>
  <si>
    <t>F0119</t>
  </si>
  <si>
    <t>F0120</t>
  </si>
  <si>
    <t>F0121</t>
  </si>
  <si>
    <t>F0122</t>
  </si>
  <si>
    <t>F0123</t>
  </si>
  <si>
    <t>F0124</t>
  </si>
  <si>
    <t>F0125</t>
  </si>
  <si>
    <t>F0126</t>
  </si>
  <si>
    <t>F0127</t>
  </si>
  <si>
    <t>F0128</t>
  </si>
  <si>
    <t>F0129</t>
  </si>
  <si>
    <t>F0130</t>
  </si>
  <si>
    <t>F0131</t>
  </si>
  <si>
    <t>F0132</t>
  </si>
  <si>
    <t>F0133</t>
  </si>
  <si>
    <t>F0134</t>
  </si>
  <si>
    <t>F0135</t>
  </si>
  <si>
    <t>F0136</t>
  </si>
  <si>
    <t>F0137</t>
  </si>
  <si>
    <t>F0138</t>
  </si>
  <si>
    <t>F0139</t>
  </si>
  <si>
    <t>F0140</t>
  </si>
  <si>
    <t>F0141</t>
  </si>
  <si>
    <t>F0142</t>
  </si>
  <si>
    <t>F0143</t>
  </si>
  <si>
    <t>F0144</t>
  </si>
  <si>
    <t>F0145</t>
  </si>
  <si>
    <t>F0146</t>
  </si>
  <si>
    <t>F0147</t>
  </si>
  <si>
    <t>F0148</t>
  </si>
  <si>
    <t>F0149</t>
  </si>
  <si>
    <t>F0150</t>
  </si>
  <si>
    <t>F0151</t>
  </si>
  <si>
    <t>F0152</t>
  </si>
  <si>
    <t>F0153</t>
  </si>
  <si>
    <t>F0154</t>
  </si>
  <si>
    <t>F0155</t>
  </si>
  <si>
    <t>F0156</t>
  </si>
  <si>
    <t>F0157</t>
  </si>
  <si>
    <t>F0158</t>
  </si>
  <si>
    <t>F0159</t>
  </si>
  <si>
    <t>F0160</t>
  </si>
  <si>
    <t>F0161</t>
  </si>
  <si>
    <t>F0162</t>
  </si>
  <si>
    <t>F0163</t>
  </si>
  <si>
    <t>F0164</t>
  </si>
  <si>
    <t>F0165</t>
  </si>
  <si>
    <t>F0166</t>
  </si>
  <si>
    <t>F0167</t>
  </si>
  <si>
    <t>F0168</t>
  </si>
  <si>
    <t>F0169</t>
  </si>
  <si>
    <t>F0170</t>
  </si>
  <si>
    <t>F0171</t>
  </si>
  <si>
    <t>F0172</t>
  </si>
  <si>
    <t>F0173</t>
  </si>
  <si>
    <t>F0174</t>
  </si>
  <si>
    <t>F0175</t>
  </si>
  <si>
    <t>F0176</t>
  </si>
  <si>
    <t>F0177</t>
  </si>
  <si>
    <t>F0178</t>
  </si>
  <si>
    <t>F0179</t>
  </si>
  <si>
    <t>F0180</t>
  </si>
  <si>
    <t>F0181</t>
  </si>
  <si>
    <t>F0182</t>
  </si>
  <si>
    <t>F0183</t>
  </si>
  <si>
    <t>F0184</t>
  </si>
  <si>
    <t>F0185</t>
  </si>
  <si>
    <t>F0186</t>
  </si>
  <si>
    <t>F0187</t>
  </si>
  <si>
    <t>F0188</t>
  </si>
  <si>
    <t>F0189</t>
  </si>
  <si>
    <t>F0190</t>
  </si>
  <si>
    <t>F0191</t>
  </si>
  <si>
    <t>F0192</t>
  </si>
  <si>
    <t>F0193</t>
  </si>
  <si>
    <t>F0194</t>
  </si>
  <si>
    <t>F0195</t>
  </si>
  <si>
    <t>F0196</t>
  </si>
  <si>
    <t>F0197</t>
  </si>
  <si>
    <t>F0198</t>
  </si>
  <si>
    <t>F0199</t>
  </si>
  <si>
    <t>F0200</t>
  </si>
  <si>
    <t>F0201</t>
  </si>
  <si>
    <t>F0202</t>
  </si>
  <si>
    <t>F0203</t>
  </si>
  <si>
    <t>F0204</t>
  </si>
  <si>
    <t>F0205</t>
  </si>
  <si>
    <t>F0206</t>
  </si>
  <si>
    <t>F0207</t>
  </si>
  <si>
    <t>F0208</t>
  </si>
  <si>
    <t>F0209</t>
  </si>
  <si>
    <t>F0210</t>
  </si>
  <si>
    <t>F0211</t>
  </si>
  <si>
    <t>F0212</t>
  </si>
  <si>
    <t>F0213</t>
  </si>
  <si>
    <t>F0214</t>
  </si>
  <si>
    <t>F0215</t>
  </si>
  <si>
    <t>F0216</t>
  </si>
  <si>
    <t>F0217</t>
  </si>
  <si>
    <t>F0218</t>
  </si>
  <si>
    <t>F0219</t>
  </si>
  <si>
    <t>F0220</t>
  </si>
  <si>
    <t>F0221</t>
  </si>
  <si>
    <t>F0222</t>
  </si>
  <si>
    <t>F0223</t>
  </si>
  <si>
    <t>F0224</t>
  </si>
  <si>
    <t>F0225</t>
  </si>
  <si>
    <t>F0226</t>
  </si>
  <si>
    <t>F0227</t>
  </si>
  <si>
    <t>F0228</t>
  </si>
  <si>
    <t>F0229</t>
  </si>
  <si>
    <t>F0230</t>
  </si>
  <si>
    <t>F0231</t>
  </si>
  <si>
    <t>F0232</t>
  </si>
  <si>
    <t>F0233</t>
  </si>
  <si>
    <t>F0234</t>
  </si>
  <si>
    <t>F0235</t>
  </si>
  <si>
    <t>F0236</t>
  </si>
  <si>
    <t>F0237</t>
  </si>
  <si>
    <t>F0238</t>
  </si>
  <si>
    <t>F0239</t>
  </si>
  <si>
    <t>F0240</t>
  </si>
  <si>
    <t>F0241</t>
  </si>
  <si>
    <t>F0242</t>
  </si>
  <si>
    <t>F0243</t>
  </si>
  <si>
    <t>F0244</t>
  </si>
  <si>
    <t>F0245</t>
  </si>
  <si>
    <t>F0246</t>
  </si>
  <si>
    <t>F0247</t>
  </si>
  <si>
    <t>F0248</t>
  </si>
  <si>
    <t>F0249</t>
  </si>
  <si>
    <t>F0250</t>
  </si>
  <si>
    <t>F0251</t>
  </si>
  <si>
    <t>F0252</t>
  </si>
  <si>
    <t>F0253</t>
  </si>
  <si>
    <t>F0254</t>
  </si>
  <si>
    <t>F0255</t>
  </si>
  <si>
    <t>F0256</t>
  </si>
  <si>
    <t>F0257</t>
  </si>
  <si>
    <t>F0258</t>
  </si>
  <si>
    <t>F0259</t>
  </si>
  <si>
    <t>F0260</t>
  </si>
  <si>
    <t>F0261</t>
  </si>
  <si>
    <t>F0262</t>
  </si>
  <si>
    <t>F0263</t>
  </si>
  <si>
    <t>F0264</t>
  </si>
  <si>
    <t>F0265</t>
  </si>
  <si>
    <t>F0266</t>
  </si>
  <si>
    <t>F0267</t>
  </si>
  <si>
    <t>F0268</t>
  </si>
  <si>
    <t>F0269</t>
  </si>
  <si>
    <t>F0270</t>
  </si>
  <si>
    <t>F0271</t>
  </si>
  <si>
    <t>F0272</t>
  </si>
  <si>
    <t>F0273</t>
  </si>
  <si>
    <t>F0274</t>
  </si>
  <si>
    <t>F0275</t>
  </si>
  <si>
    <t>F0276</t>
  </si>
  <si>
    <t>F0277</t>
  </si>
  <si>
    <t>F0278</t>
  </si>
  <si>
    <t>F0279</t>
  </si>
  <si>
    <t>F0280</t>
  </si>
  <si>
    <t>F0281</t>
  </si>
  <si>
    <t>F0282</t>
  </si>
  <si>
    <t>F0283</t>
  </si>
  <si>
    <t>F0284</t>
  </si>
  <si>
    <t>F0285</t>
  </si>
  <si>
    <t>F0286</t>
  </si>
  <si>
    <t>F0287</t>
  </si>
  <si>
    <t>F0288</t>
  </si>
  <si>
    <t>F0289</t>
  </si>
  <si>
    <t>F0290</t>
  </si>
  <si>
    <t>F0291</t>
  </si>
  <si>
    <t>F0292</t>
  </si>
  <si>
    <t>F0293</t>
  </si>
  <si>
    <t>F0294</t>
  </si>
  <si>
    <t>F0295</t>
  </si>
  <si>
    <t>F0296</t>
  </si>
  <si>
    <t>F0297</t>
  </si>
  <si>
    <t>F0298</t>
  </si>
  <si>
    <t>F0299</t>
  </si>
  <si>
    <t>F0300</t>
  </si>
  <si>
    <t>F0301</t>
  </si>
  <si>
    <t>F0302</t>
  </si>
  <si>
    <t>F0303</t>
  </si>
  <si>
    <t>F0304</t>
  </si>
  <si>
    <t>F0305</t>
  </si>
  <si>
    <t>F0306</t>
  </si>
  <si>
    <t>F0307</t>
  </si>
  <si>
    <t>F0308</t>
  </si>
  <si>
    <t>F0309</t>
  </si>
  <si>
    <t>F0310</t>
  </si>
  <si>
    <t>F0311</t>
  </si>
  <si>
    <t>F0312</t>
  </si>
  <si>
    <t>F0313</t>
  </si>
  <si>
    <t>F0314</t>
  </si>
  <si>
    <t>F0315</t>
  </si>
  <si>
    <t>F0316</t>
  </si>
  <si>
    <t>F0317</t>
  </si>
  <si>
    <t>F0318</t>
  </si>
  <si>
    <t>F0319</t>
  </si>
  <si>
    <t>F0320</t>
  </si>
  <si>
    <t>F0321</t>
  </si>
  <si>
    <t>F0322</t>
  </si>
  <si>
    <t>F0323</t>
  </si>
  <si>
    <t>F0324</t>
  </si>
  <si>
    <t>F0325</t>
  </si>
  <si>
    <t>F0326</t>
  </si>
  <si>
    <t>F0327</t>
  </si>
  <si>
    <t>F0328</t>
  </si>
  <si>
    <t>F0329</t>
  </si>
  <si>
    <t>F0330</t>
  </si>
  <si>
    <t>F0331</t>
  </si>
  <si>
    <t>F0332</t>
  </si>
  <si>
    <t>F0333</t>
  </si>
  <si>
    <t>F0334</t>
  </si>
  <si>
    <t>F0335</t>
  </si>
  <si>
    <t>F0336</t>
  </si>
  <si>
    <t>F0337</t>
  </si>
  <si>
    <t>F0338</t>
  </si>
  <si>
    <t>F0339</t>
  </si>
  <si>
    <t>F0340</t>
  </si>
  <si>
    <t>F0341</t>
  </si>
  <si>
    <t>F0342</t>
  </si>
  <si>
    <t>F0343</t>
  </si>
  <si>
    <t>F0344</t>
  </si>
  <si>
    <t>F0345</t>
  </si>
  <si>
    <t>F0346</t>
  </si>
  <si>
    <t>F0347</t>
  </si>
  <si>
    <t>F0348</t>
  </si>
  <si>
    <t>F0349</t>
  </si>
  <si>
    <t>F0350</t>
  </si>
  <si>
    <t>F0351</t>
  </si>
  <si>
    <t>F0352</t>
  </si>
  <si>
    <t>F0353</t>
  </si>
  <si>
    <t>F0354</t>
  </si>
  <si>
    <t>F0355</t>
  </si>
  <si>
    <t>F0356</t>
  </si>
  <si>
    <t>F0357</t>
  </si>
  <si>
    <t>F0358</t>
  </si>
  <si>
    <t>F0359</t>
  </si>
  <si>
    <t>F0360</t>
  </si>
  <si>
    <t>F0361</t>
  </si>
  <si>
    <t>F0362</t>
  </si>
  <si>
    <t>F0363</t>
  </si>
  <si>
    <t>F0364</t>
  </si>
  <si>
    <t>F0365</t>
  </si>
  <si>
    <t>F0366</t>
  </si>
  <si>
    <t>F0367</t>
  </si>
  <si>
    <t>F0368</t>
  </si>
  <si>
    <t>F0369</t>
  </si>
  <si>
    <t>F0370</t>
  </si>
  <si>
    <t>F0371</t>
  </si>
  <si>
    <t>F0372</t>
  </si>
  <si>
    <t>F0373</t>
  </si>
  <si>
    <t>F0374</t>
  </si>
  <si>
    <t>F0375</t>
  </si>
  <si>
    <t>F0376</t>
  </si>
  <si>
    <t>F0377</t>
  </si>
  <si>
    <t>F0378</t>
  </si>
  <si>
    <t>F0379</t>
  </si>
  <si>
    <t>F0380</t>
  </si>
  <si>
    <t>F0381</t>
  </si>
  <si>
    <t>F0382</t>
  </si>
  <si>
    <t>F0383</t>
  </si>
  <si>
    <t>F0384</t>
  </si>
  <si>
    <t>F0385</t>
  </si>
  <si>
    <t>F0386</t>
  </si>
  <si>
    <t>F0387</t>
  </si>
  <si>
    <t>F0388</t>
  </si>
  <si>
    <t>F0389</t>
  </si>
  <si>
    <t>F0390</t>
  </si>
  <si>
    <t>F0391</t>
  </si>
  <si>
    <t>F0392</t>
  </si>
  <si>
    <t>F0393</t>
  </si>
  <si>
    <t>F0394</t>
  </si>
  <si>
    <t>F0395</t>
  </si>
  <si>
    <t>F0396</t>
  </si>
  <si>
    <t>F0397</t>
  </si>
  <si>
    <t>F0398</t>
  </si>
  <si>
    <t>F0399</t>
  </si>
  <si>
    <t>F0400</t>
  </si>
  <si>
    <t>F0401</t>
  </si>
  <si>
    <t>F0402</t>
  </si>
  <si>
    <t>F0403</t>
  </si>
  <si>
    <t>F0404</t>
  </si>
  <si>
    <t>F0405</t>
  </si>
  <si>
    <t>F0406</t>
  </si>
  <si>
    <t>F0407</t>
  </si>
  <si>
    <t>F0408</t>
  </si>
  <si>
    <t>F0409</t>
  </si>
  <si>
    <t>F0410</t>
  </si>
  <si>
    <t>F0411</t>
  </si>
  <si>
    <t>F0412</t>
  </si>
  <si>
    <t>F0413</t>
  </si>
  <si>
    <t>F0414</t>
  </si>
  <si>
    <t>F0415</t>
  </si>
  <si>
    <t>F0416</t>
  </si>
  <si>
    <t>F0417</t>
  </si>
  <si>
    <t>F0418</t>
  </si>
  <si>
    <t>F0419</t>
  </si>
  <si>
    <t>F0420</t>
  </si>
  <si>
    <t>F0421</t>
  </si>
  <si>
    <t>F0422</t>
  </si>
  <si>
    <t>F0423</t>
  </si>
  <si>
    <t>F0424</t>
  </si>
  <si>
    <t>F0425</t>
  </si>
  <si>
    <t>F0426</t>
  </si>
  <si>
    <t>F0427</t>
  </si>
  <si>
    <t>F0428</t>
  </si>
  <si>
    <t>F0429</t>
  </si>
  <si>
    <t>F0430</t>
  </si>
  <si>
    <t>F0431</t>
  </si>
  <si>
    <t>F0432</t>
  </si>
  <si>
    <t>F0433</t>
  </si>
  <si>
    <t>F0434</t>
  </si>
  <si>
    <t>F0435</t>
  </si>
  <si>
    <t>F0436</t>
  </si>
  <si>
    <t>F0437</t>
  </si>
  <si>
    <t>F0438</t>
  </si>
  <si>
    <t>F0439</t>
  </si>
  <si>
    <t>F0440</t>
  </si>
  <si>
    <t>F0441</t>
  </si>
  <si>
    <t>F0442</t>
  </si>
  <si>
    <t>F0443</t>
  </si>
  <si>
    <t>F0444</t>
  </si>
  <si>
    <t>F0445</t>
  </si>
  <si>
    <t>F0446</t>
  </si>
  <si>
    <t>F0447</t>
  </si>
  <si>
    <t>F0448</t>
  </si>
  <si>
    <t>F0449</t>
  </si>
  <si>
    <t>F0450</t>
  </si>
  <si>
    <t>F0451</t>
  </si>
  <si>
    <t>F0452</t>
  </si>
  <si>
    <t>F0453</t>
  </si>
  <si>
    <t>F0454</t>
  </si>
  <si>
    <t>F0455</t>
  </si>
  <si>
    <t>F0456</t>
  </si>
  <si>
    <t>F0457</t>
  </si>
  <si>
    <t>F0458</t>
  </si>
  <si>
    <t>F0459</t>
  </si>
  <si>
    <t>F0460</t>
  </si>
  <si>
    <t>F0461</t>
  </si>
  <si>
    <t>F0462</t>
  </si>
  <si>
    <t>F0463</t>
  </si>
  <si>
    <t>F0464</t>
  </si>
  <si>
    <t>F0465</t>
  </si>
  <si>
    <t>F0466</t>
  </si>
  <si>
    <t>F0467</t>
  </si>
  <si>
    <t>F0468</t>
  </si>
  <si>
    <t>F0469</t>
  </si>
  <si>
    <t>F0470</t>
  </si>
  <si>
    <t>F0471</t>
  </si>
  <si>
    <t>F0472</t>
  </si>
  <si>
    <t>F0473</t>
  </si>
  <si>
    <t>F0474</t>
  </si>
  <si>
    <t>F0475</t>
  </si>
  <si>
    <t>F0476</t>
  </si>
  <si>
    <t>F0477</t>
  </si>
  <si>
    <t>F0478</t>
  </si>
  <si>
    <t>F0479</t>
  </si>
  <si>
    <t>F0480</t>
  </si>
  <si>
    <t>F0481</t>
  </si>
  <si>
    <t>F0482</t>
  </si>
  <si>
    <t>F0483</t>
  </si>
  <si>
    <t>F0484</t>
  </si>
  <si>
    <t>F0485</t>
  </si>
  <si>
    <t>F0486</t>
  </si>
  <si>
    <t>F0487</t>
  </si>
  <si>
    <t>F0488</t>
  </si>
  <si>
    <t>F0489</t>
  </si>
  <si>
    <t>F0490</t>
  </si>
  <si>
    <t>F0491</t>
  </si>
  <si>
    <t>F0492</t>
  </si>
  <si>
    <t>F0493</t>
  </si>
  <si>
    <t>F0494</t>
  </si>
  <si>
    <t>F0495</t>
  </si>
  <si>
    <t>F0496</t>
  </si>
  <si>
    <t>F0497</t>
  </si>
  <si>
    <t>F0498</t>
  </si>
  <si>
    <t>F0499</t>
  </si>
  <si>
    <t>F0500</t>
  </si>
  <si>
    <t>F0501</t>
  </si>
  <si>
    <t>F0502</t>
  </si>
  <si>
    <t>F0503</t>
  </si>
  <si>
    <t>F0504</t>
  </si>
  <si>
    <t>F0505</t>
  </si>
  <si>
    <t>F0506</t>
  </si>
  <si>
    <t>F0507</t>
  </si>
  <si>
    <t>F0508</t>
  </si>
  <si>
    <t>F0509</t>
  </si>
  <si>
    <t>F0510</t>
  </si>
  <si>
    <t>F0511</t>
  </si>
  <si>
    <t>F0512</t>
  </si>
  <si>
    <t>F0513</t>
  </si>
  <si>
    <t>F0514</t>
  </si>
  <si>
    <t>F0515</t>
  </si>
  <si>
    <t>F0516</t>
  </si>
  <si>
    <t>F0517</t>
  </si>
  <si>
    <t>F0518</t>
  </si>
  <si>
    <t>F0519</t>
  </si>
  <si>
    <t>F0520</t>
  </si>
  <si>
    <t>F0521</t>
  </si>
  <si>
    <t>F0522</t>
  </si>
  <si>
    <t>F0523</t>
  </si>
  <si>
    <t>F0524</t>
  </si>
  <si>
    <t>F0525</t>
  </si>
  <si>
    <t>F0526</t>
  </si>
  <si>
    <t>F0527</t>
  </si>
  <si>
    <t>F0528</t>
  </si>
  <si>
    <t>F0529</t>
  </si>
  <si>
    <t>F0530</t>
  </si>
  <si>
    <t>F0531</t>
  </si>
  <si>
    <t>F0532</t>
  </si>
  <si>
    <t>F0533</t>
  </si>
  <si>
    <t>F0534</t>
  </si>
  <si>
    <t>F0535</t>
  </si>
  <si>
    <t>F0536</t>
  </si>
  <si>
    <t>F0537</t>
  </si>
  <si>
    <t>F0538</t>
  </si>
  <si>
    <t>F0539</t>
  </si>
  <si>
    <t>F0540</t>
  </si>
  <si>
    <t>F0541</t>
  </si>
  <si>
    <t>F0542</t>
  </si>
  <si>
    <t>F0543</t>
  </si>
  <si>
    <t>F0544</t>
  </si>
  <si>
    <t>F0545</t>
  </si>
  <si>
    <t>F0546</t>
  </si>
  <si>
    <t>F0547</t>
  </si>
  <si>
    <t>F0548</t>
  </si>
  <si>
    <t>F0549</t>
  </si>
  <si>
    <t>F0550</t>
  </si>
  <si>
    <t>F0551</t>
  </si>
  <si>
    <t>F0552</t>
  </si>
  <si>
    <t>F0553</t>
  </si>
  <si>
    <t>F0554</t>
  </si>
  <si>
    <t>F0555</t>
  </si>
  <si>
    <t>F0556</t>
  </si>
  <si>
    <t>F0557</t>
  </si>
  <si>
    <t>F0558</t>
  </si>
  <si>
    <t>F0559</t>
  </si>
  <si>
    <t>F0560</t>
  </si>
  <si>
    <t>F0561</t>
  </si>
  <si>
    <t>F0562</t>
  </si>
  <si>
    <t>F0563</t>
  </si>
  <si>
    <t>F0564</t>
  </si>
  <si>
    <t>F0565</t>
  </si>
  <si>
    <t>F0566</t>
  </si>
  <si>
    <t>F0567</t>
  </si>
  <si>
    <t>F0568</t>
  </si>
  <si>
    <t>F0569</t>
  </si>
  <si>
    <t>F0570</t>
  </si>
  <si>
    <t>F0571</t>
  </si>
  <si>
    <t>F0572</t>
  </si>
  <si>
    <t>F0573</t>
  </si>
  <si>
    <t>F0574</t>
  </si>
  <si>
    <t>F0575</t>
  </si>
  <si>
    <t>F0576</t>
  </si>
  <si>
    <t>F0577</t>
  </si>
  <si>
    <t>F0578</t>
  </si>
  <si>
    <t>F0579</t>
  </si>
  <si>
    <t>F0580</t>
  </si>
  <si>
    <t>F0581</t>
  </si>
  <si>
    <t>F0582</t>
  </si>
  <si>
    <t>F0583</t>
  </si>
  <si>
    <t>F0584</t>
  </si>
  <si>
    <t>F0585</t>
  </si>
  <si>
    <t>F0586</t>
  </si>
  <si>
    <t>F0587</t>
  </si>
  <si>
    <t>F0588</t>
  </si>
  <si>
    <t>F0589</t>
  </si>
  <si>
    <t>F0590</t>
  </si>
  <si>
    <t>F0591</t>
  </si>
  <si>
    <t>F0592</t>
  </si>
  <si>
    <t>F0593</t>
  </si>
  <si>
    <t>F0594</t>
  </si>
  <si>
    <t>F0595</t>
  </si>
  <si>
    <t>F0596</t>
  </si>
  <si>
    <t>F0597</t>
  </si>
  <si>
    <t>F0598</t>
  </si>
  <si>
    <t>F0599</t>
  </si>
  <si>
    <t>F0600</t>
  </si>
  <si>
    <t>F0601</t>
  </si>
  <si>
    <t>F0602</t>
  </si>
  <si>
    <t>F0603</t>
  </si>
  <si>
    <t>F0604</t>
  </si>
  <si>
    <t>F0605</t>
  </si>
  <si>
    <t>F0606</t>
  </si>
  <si>
    <t>F0607</t>
  </si>
  <si>
    <t>F0608</t>
  </si>
  <si>
    <t>F0609</t>
  </si>
  <si>
    <t>F0610</t>
  </si>
  <si>
    <t>F0611</t>
  </si>
  <si>
    <t>F0612</t>
  </si>
  <si>
    <t>F0613</t>
  </si>
  <si>
    <t>F0614</t>
  </si>
  <si>
    <t>F0615</t>
  </si>
  <si>
    <t>F0616</t>
  </si>
  <si>
    <t>F0617</t>
  </si>
  <si>
    <t>F0618</t>
  </si>
  <si>
    <t>F0619</t>
  </si>
  <si>
    <t>F0620</t>
  </si>
  <si>
    <t>F0621</t>
  </si>
  <si>
    <t>F0622</t>
  </si>
  <si>
    <t>F0623</t>
  </si>
  <si>
    <t>F0624</t>
  </si>
  <si>
    <t>F0625</t>
  </si>
  <si>
    <t>F0626</t>
  </si>
  <si>
    <t>F0627</t>
  </si>
  <si>
    <t>F0628</t>
  </si>
  <si>
    <t>F0629</t>
  </si>
  <si>
    <t>F0630</t>
  </si>
  <si>
    <t>F0631</t>
  </si>
  <si>
    <t>F0632</t>
  </si>
  <si>
    <t>F0633</t>
  </si>
  <si>
    <t>F0634</t>
  </si>
  <si>
    <t>F0635</t>
  </si>
  <si>
    <t>F0636</t>
  </si>
  <si>
    <t>F0637</t>
  </si>
  <si>
    <t>F0638</t>
  </si>
  <si>
    <t>F0639</t>
  </si>
  <si>
    <t>F0640</t>
  </si>
  <si>
    <t>F0641</t>
  </si>
  <si>
    <t>F0642</t>
  </si>
  <si>
    <t>F0643</t>
  </si>
  <si>
    <t>F0644</t>
  </si>
  <si>
    <t>F0645</t>
  </si>
  <si>
    <t>F0646</t>
  </si>
  <si>
    <t>F0647</t>
  </si>
  <si>
    <t>F0648</t>
  </si>
  <si>
    <t>F0649</t>
  </si>
  <si>
    <t>F0650</t>
  </si>
  <si>
    <t>F0651</t>
  </si>
  <si>
    <t>F0652</t>
  </si>
  <si>
    <t>F0653</t>
  </si>
  <si>
    <t>F0654</t>
  </si>
  <si>
    <t>F0655</t>
  </si>
  <si>
    <t>F0656</t>
  </si>
  <si>
    <t>F0657</t>
  </si>
  <si>
    <t>F0658</t>
  </si>
  <si>
    <t>F0659</t>
  </si>
  <si>
    <t>F0660</t>
  </si>
  <si>
    <t>F0661</t>
  </si>
  <si>
    <t>F0662</t>
  </si>
  <si>
    <t>F0663</t>
  </si>
  <si>
    <t>F0664</t>
  </si>
  <si>
    <t>F0665</t>
  </si>
  <si>
    <t>F0666</t>
  </si>
  <si>
    <t>F0667</t>
  </si>
  <si>
    <t>F0668</t>
  </si>
  <si>
    <t>F0669</t>
  </si>
  <si>
    <t>F0670</t>
  </si>
  <si>
    <t>F0671</t>
  </si>
  <si>
    <t>F0672</t>
  </si>
  <si>
    <t>F0673</t>
  </si>
  <si>
    <t>F0674</t>
  </si>
  <si>
    <t>F0675</t>
  </si>
  <si>
    <t>F0676</t>
  </si>
  <si>
    <t>F0677</t>
  </si>
  <si>
    <t>F0678</t>
  </si>
  <si>
    <t>F0679</t>
  </si>
  <si>
    <t>F0680</t>
  </si>
  <si>
    <t>F0681</t>
  </si>
  <si>
    <t>F0682</t>
  </si>
  <si>
    <t>F0683</t>
  </si>
  <si>
    <t>F0684</t>
  </si>
  <si>
    <t>F0685</t>
  </si>
  <si>
    <t>F0686</t>
  </si>
  <si>
    <t>F0687</t>
  </si>
  <si>
    <t>F0688</t>
  </si>
  <si>
    <t>F0689</t>
  </si>
  <si>
    <t>F0690</t>
  </si>
  <si>
    <t>F0691</t>
  </si>
  <si>
    <t>F0692</t>
  </si>
  <si>
    <t>F0693</t>
  </si>
  <si>
    <t>F0694</t>
  </si>
  <si>
    <t>F0695</t>
  </si>
  <si>
    <t>F0696</t>
  </si>
  <si>
    <t>F0697</t>
  </si>
  <si>
    <t>F0698</t>
  </si>
  <si>
    <t>F0699</t>
  </si>
  <si>
    <t>F0700</t>
  </si>
  <si>
    <t>F0701</t>
  </si>
  <si>
    <t>F0702</t>
  </si>
  <si>
    <t>F0703</t>
  </si>
  <si>
    <t>F0704</t>
  </si>
  <si>
    <t>F0705</t>
  </si>
  <si>
    <t>F0706</t>
  </si>
  <si>
    <t>F0707</t>
  </si>
  <si>
    <t>F0708</t>
  </si>
  <si>
    <t>F0709</t>
  </si>
  <si>
    <t>F0710</t>
  </si>
  <si>
    <t>F0711</t>
  </si>
  <si>
    <t>F0712</t>
  </si>
  <si>
    <t>F0713</t>
  </si>
  <si>
    <t>F0714</t>
  </si>
  <si>
    <t>F0715</t>
  </si>
  <si>
    <t>F0716</t>
  </si>
  <si>
    <t>F0717</t>
  </si>
  <si>
    <t>F0718</t>
  </si>
  <si>
    <t>F0719</t>
  </si>
  <si>
    <t>F0720</t>
  </si>
  <si>
    <t>F0721</t>
  </si>
  <si>
    <t>F0722</t>
  </si>
  <si>
    <t>F0723</t>
  </si>
  <si>
    <t>F0724</t>
  </si>
  <si>
    <t>F0725</t>
  </si>
  <si>
    <t>F0726</t>
  </si>
  <si>
    <t>F0727</t>
  </si>
  <si>
    <t>F0728</t>
  </si>
  <si>
    <t>F0729</t>
  </si>
  <si>
    <t>F0730</t>
  </si>
  <si>
    <t>F0731</t>
  </si>
  <si>
    <t>F0732</t>
  </si>
  <si>
    <t>F0733</t>
  </si>
  <si>
    <t>F0734</t>
  </si>
  <si>
    <t>F0735</t>
  </si>
  <si>
    <t>F0736</t>
  </si>
  <si>
    <t>F0737</t>
  </si>
  <si>
    <t>F0738</t>
  </si>
  <si>
    <t>F0739</t>
  </si>
  <si>
    <t>F0740</t>
  </si>
  <si>
    <t>F0741</t>
  </si>
  <si>
    <t>F0742</t>
  </si>
  <si>
    <t>F0743</t>
  </si>
  <si>
    <t>F0744</t>
  </si>
  <si>
    <t>F0745</t>
  </si>
  <si>
    <t>F0746</t>
  </si>
  <si>
    <t>F0747</t>
  </si>
  <si>
    <t>F0748</t>
  </si>
  <si>
    <t>F0749</t>
  </si>
  <si>
    <t>F0750</t>
  </si>
  <si>
    <t>F0751</t>
  </si>
  <si>
    <t>F0752</t>
  </si>
  <si>
    <t>F0753</t>
  </si>
  <si>
    <t>F0754</t>
  </si>
  <si>
    <t>F0755</t>
  </si>
  <si>
    <t>F0756</t>
  </si>
  <si>
    <t>F0757</t>
  </si>
  <si>
    <t>F0758</t>
  </si>
  <si>
    <t>F0759</t>
  </si>
  <si>
    <t>F0760</t>
  </si>
  <si>
    <t>F0761</t>
  </si>
  <si>
    <t>F0762</t>
  </si>
  <si>
    <t>F0763</t>
  </si>
  <si>
    <t>F0764</t>
  </si>
  <si>
    <t>F0765</t>
  </si>
  <si>
    <t>F0766</t>
  </si>
  <si>
    <t>F0767</t>
  </si>
  <si>
    <t>F0768</t>
  </si>
  <si>
    <t>F0769</t>
  </si>
  <si>
    <t>F0770</t>
  </si>
  <si>
    <t>F0771</t>
  </si>
  <si>
    <t>F0772</t>
  </si>
  <si>
    <t>F0773</t>
  </si>
  <si>
    <t>F0774</t>
  </si>
  <si>
    <t>F0775</t>
  </si>
  <si>
    <t>F0776</t>
  </si>
  <si>
    <t>F0777</t>
  </si>
  <si>
    <t>F0778</t>
  </si>
  <si>
    <t>F0779</t>
  </si>
  <si>
    <t>F0780</t>
  </si>
  <si>
    <t>F0781</t>
  </si>
  <si>
    <t>F0782</t>
  </si>
  <si>
    <t>F0783</t>
  </si>
  <si>
    <t>F0784</t>
  </si>
  <si>
    <t>F0785</t>
  </si>
  <si>
    <t>F0786</t>
  </si>
  <si>
    <t>F0787</t>
  </si>
  <si>
    <t>F0788</t>
  </si>
  <si>
    <t>F0789</t>
  </si>
  <si>
    <t>F0790</t>
  </si>
  <si>
    <t>F0791</t>
  </si>
  <si>
    <t>F0792</t>
  </si>
  <si>
    <t>F0793</t>
  </si>
  <si>
    <t>F0794</t>
  </si>
  <si>
    <t>F0795</t>
  </si>
  <si>
    <t>F0796</t>
  </si>
  <si>
    <t>F0797</t>
  </si>
  <si>
    <t>F0798</t>
  </si>
  <si>
    <t>F0799</t>
  </si>
  <si>
    <t>F0800</t>
  </si>
  <si>
    <t>F0801</t>
  </si>
  <si>
    <t>F0802</t>
  </si>
  <si>
    <t>F0803</t>
  </si>
  <si>
    <t>F0804</t>
  </si>
  <si>
    <t>F0805</t>
  </si>
  <si>
    <t>F0806</t>
  </si>
  <si>
    <t>F0807</t>
  </si>
  <si>
    <t>F0808</t>
  </si>
  <si>
    <t>F0809</t>
  </si>
  <si>
    <t>F0810</t>
  </si>
  <si>
    <t>F0811</t>
  </si>
  <si>
    <t>F0812</t>
  </si>
  <si>
    <t>F0813</t>
  </si>
  <si>
    <t>F0814</t>
  </si>
  <si>
    <t>F0815</t>
  </si>
  <si>
    <t>F0816</t>
  </si>
  <si>
    <t>F0817</t>
  </si>
  <si>
    <t>F0818</t>
  </si>
  <si>
    <t>F0819</t>
  </si>
  <si>
    <t>F0820</t>
  </si>
  <si>
    <t>F0821</t>
  </si>
  <si>
    <t>F0822</t>
  </si>
  <si>
    <t>F0823</t>
  </si>
  <si>
    <t>F0824</t>
  </si>
  <si>
    <t>F0825</t>
  </si>
  <si>
    <t>F0826</t>
  </si>
  <si>
    <t>F0827</t>
  </si>
  <si>
    <t>F0828</t>
  </si>
  <si>
    <t>F0829</t>
  </si>
  <si>
    <t>F0830</t>
  </si>
  <si>
    <t>F0831</t>
  </si>
  <si>
    <t>F0832</t>
  </si>
  <si>
    <t>F0833</t>
  </si>
  <si>
    <t>F0834</t>
  </si>
  <si>
    <t>F0835</t>
  </si>
  <si>
    <t>F0836</t>
  </si>
  <si>
    <t>F0837</t>
  </si>
  <si>
    <t>F0838</t>
  </si>
  <si>
    <t>F0839</t>
  </si>
  <si>
    <t>F0840</t>
  </si>
  <si>
    <t>F0841</t>
  </si>
  <si>
    <t>F0842</t>
  </si>
  <si>
    <t>F0843</t>
  </si>
  <si>
    <t>F0844</t>
  </si>
  <si>
    <t>F0845</t>
  </si>
  <si>
    <t>F0846</t>
  </si>
  <si>
    <t>F0847</t>
  </si>
  <si>
    <t>F0848</t>
  </si>
  <si>
    <t>F0849</t>
  </si>
  <si>
    <t>F0850</t>
  </si>
  <si>
    <t>F0851</t>
  </si>
  <si>
    <t>F0852</t>
  </si>
  <si>
    <t>F0853</t>
  </si>
  <si>
    <t>F0854</t>
  </si>
  <si>
    <t>F0855</t>
  </si>
  <si>
    <t>F0856</t>
  </si>
  <si>
    <t>F0857</t>
  </si>
  <si>
    <t>F0858</t>
  </si>
  <si>
    <t>F0859</t>
  </si>
  <si>
    <t>F0860</t>
  </si>
  <si>
    <t>F0861</t>
  </si>
  <si>
    <t>F0862</t>
  </si>
  <si>
    <t>F0863</t>
  </si>
  <si>
    <t>F0864</t>
  </si>
  <si>
    <t>F0865</t>
  </si>
  <si>
    <t>F0866</t>
  </si>
  <si>
    <t>F0867</t>
  </si>
  <si>
    <t>F0868</t>
  </si>
  <si>
    <t>F0869</t>
  </si>
  <si>
    <t>F0870</t>
  </si>
  <si>
    <t>F0871</t>
  </si>
  <si>
    <t>F0872</t>
  </si>
  <si>
    <t>F0873</t>
  </si>
  <si>
    <t>F0874</t>
  </si>
  <si>
    <t>F0875</t>
  </si>
  <si>
    <t>F0876</t>
  </si>
  <si>
    <t>F0877</t>
  </si>
  <si>
    <t>F0878</t>
  </si>
  <si>
    <t>F0879</t>
  </si>
  <si>
    <t>F0880</t>
  </si>
  <si>
    <t>F0881</t>
  </si>
  <si>
    <t>F0882</t>
  </si>
  <si>
    <t>F0883</t>
  </si>
  <si>
    <t>F0884</t>
  </si>
  <si>
    <t>F0885</t>
  </si>
  <si>
    <t>F0886</t>
  </si>
  <si>
    <t>F0887</t>
  </si>
  <si>
    <t>F0888</t>
  </si>
  <si>
    <t>F0889</t>
  </si>
  <si>
    <t>F0890</t>
  </si>
  <si>
    <t>F0891</t>
  </si>
  <si>
    <t>F0892</t>
  </si>
  <si>
    <t>F0893</t>
  </si>
  <si>
    <t>F0894</t>
  </si>
  <si>
    <t>F0895</t>
  </si>
  <si>
    <t>F0896</t>
  </si>
  <si>
    <t>F0897</t>
  </si>
  <si>
    <t>F0898</t>
  </si>
  <si>
    <t>F0899</t>
  </si>
  <si>
    <t>F0900</t>
  </si>
  <si>
    <t>F0901</t>
  </si>
  <si>
    <t>F0902</t>
  </si>
  <si>
    <t>F0903</t>
  </si>
  <si>
    <t>F0904</t>
  </si>
  <si>
    <t>F0905</t>
  </si>
  <si>
    <t>F0906</t>
  </si>
  <si>
    <t>F0907</t>
  </si>
  <si>
    <t>F0908</t>
  </si>
  <si>
    <t>F0909</t>
  </si>
  <si>
    <t>F0910</t>
  </si>
  <si>
    <t>F0911</t>
  </si>
  <si>
    <t>F0912</t>
  </si>
  <si>
    <t>F0913</t>
  </si>
  <si>
    <t>F0914</t>
  </si>
  <si>
    <t>F0915</t>
  </si>
  <si>
    <t>F0916</t>
  </si>
  <si>
    <t>F0917</t>
  </si>
  <si>
    <t>F0918</t>
  </si>
  <si>
    <t>F0919</t>
  </si>
  <si>
    <t>F0920</t>
  </si>
  <si>
    <t>F0921</t>
  </si>
  <si>
    <t>F0922</t>
  </si>
  <si>
    <t>F0923</t>
  </si>
  <si>
    <t>F0924</t>
  </si>
  <si>
    <t>F0925</t>
  </si>
  <si>
    <t>F0926</t>
  </si>
  <si>
    <t>F0927</t>
  </si>
  <si>
    <t>F0928</t>
  </si>
  <si>
    <t>F0929</t>
  </si>
  <si>
    <t>F0930</t>
  </si>
  <si>
    <t>F0931</t>
  </si>
  <si>
    <t>F0932</t>
  </si>
  <si>
    <t>F0933</t>
  </si>
  <si>
    <t>F0934</t>
  </si>
  <si>
    <t>F0935</t>
  </si>
  <si>
    <t>F0936</t>
  </si>
  <si>
    <t>F0937</t>
  </si>
  <si>
    <t>F0938</t>
  </si>
  <si>
    <t>F0939</t>
  </si>
  <si>
    <t>F0940</t>
  </si>
  <si>
    <t>F0941</t>
  </si>
  <si>
    <t>F0942</t>
  </si>
  <si>
    <t>F0943</t>
  </si>
  <si>
    <t>F0944</t>
  </si>
  <si>
    <t>F0945</t>
  </si>
  <si>
    <t>F0946</t>
  </si>
  <si>
    <t>F0947</t>
  </si>
  <si>
    <t>F0948</t>
  </si>
  <si>
    <t>F0949</t>
  </si>
  <si>
    <t>F0950</t>
  </si>
  <si>
    <t>F0951</t>
  </si>
  <si>
    <t>F0952</t>
  </si>
  <si>
    <t>F0953</t>
  </si>
  <si>
    <t>F0954</t>
  </si>
  <si>
    <t>F0955</t>
  </si>
  <si>
    <t>F0956</t>
  </si>
  <si>
    <t>F0957</t>
  </si>
  <si>
    <t>F0958</t>
  </si>
  <si>
    <t>F0959</t>
  </si>
  <si>
    <t>F0960</t>
  </si>
  <si>
    <t>F0961</t>
  </si>
  <si>
    <t>F0962</t>
  </si>
  <si>
    <t>F0963</t>
  </si>
  <si>
    <t>F0964</t>
  </si>
  <si>
    <t>F0965</t>
  </si>
  <si>
    <t>F0966</t>
  </si>
  <si>
    <t>F0967</t>
  </si>
  <si>
    <t>F0968</t>
  </si>
  <si>
    <t>F0969</t>
  </si>
  <si>
    <t>F0970</t>
  </si>
  <si>
    <t>F0971</t>
  </si>
  <si>
    <t>F0972</t>
  </si>
  <si>
    <t>F0973</t>
  </si>
  <si>
    <t>F0974</t>
  </si>
  <si>
    <t>F0975</t>
  </si>
  <si>
    <t>F0976</t>
  </si>
  <si>
    <t>F0977</t>
  </si>
  <si>
    <t>F0978</t>
  </si>
  <si>
    <t>F0979</t>
  </si>
  <si>
    <t>F0980</t>
  </si>
  <si>
    <t>F0981</t>
  </si>
  <si>
    <t>F0982</t>
  </si>
  <si>
    <t>F0983</t>
  </si>
  <si>
    <t>F0984</t>
  </si>
  <si>
    <t>F0985</t>
  </si>
  <si>
    <t>F0986</t>
  </si>
  <si>
    <t>F0987</t>
  </si>
  <si>
    <t>F0988</t>
  </si>
  <si>
    <t>F0989</t>
  </si>
  <si>
    <t>F0990</t>
  </si>
  <si>
    <t>F0991</t>
  </si>
  <si>
    <t>F0992</t>
  </si>
  <si>
    <t>F0993</t>
  </si>
  <si>
    <t>F0994</t>
  </si>
  <si>
    <t>F0995</t>
  </si>
  <si>
    <t>F0996</t>
  </si>
  <si>
    <t>F0997</t>
  </si>
  <si>
    <t>F0998</t>
  </si>
  <si>
    <t>F0999</t>
  </si>
  <si>
    <t>F1000</t>
  </si>
  <si>
    <t>F1001</t>
  </si>
  <si>
    <t>F1002</t>
  </si>
  <si>
    <t>F1003</t>
  </si>
  <si>
    <t>F1004</t>
  </si>
  <si>
    <t>F1005</t>
  </si>
  <si>
    <t>F1006</t>
  </si>
  <si>
    <t>F1007</t>
  </si>
  <si>
    <t>F1008</t>
  </si>
  <si>
    <t>F1009</t>
  </si>
  <si>
    <t>F1010</t>
  </si>
  <si>
    <t>F1011</t>
  </si>
  <si>
    <t>F1012</t>
  </si>
  <si>
    <t>F1013</t>
  </si>
  <si>
    <t>F1014</t>
  </si>
  <si>
    <t>F1015</t>
  </si>
  <si>
    <t>F1016</t>
  </si>
  <si>
    <t>F1017</t>
  </si>
  <si>
    <t>F1018</t>
  </si>
  <si>
    <t>F1019</t>
  </si>
  <si>
    <t>F1020</t>
  </si>
  <si>
    <t>F1021</t>
  </si>
  <si>
    <t>F1022</t>
  </si>
  <si>
    <t>F1023</t>
  </si>
  <si>
    <t>F1024</t>
  </si>
  <si>
    <t>F1025</t>
  </si>
  <si>
    <t>F1026</t>
  </si>
  <si>
    <t>F1027</t>
  </si>
  <si>
    <t>F1028</t>
  </si>
  <si>
    <t>F1029</t>
  </si>
  <si>
    <t>F1030</t>
  </si>
  <si>
    <t>F1031</t>
  </si>
  <si>
    <t>F1032</t>
  </si>
  <si>
    <t>F1033</t>
  </si>
  <si>
    <t>F1034</t>
  </si>
  <si>
    <t>F1035</t>
  </si>
  <si>
    <t>F1036</t>
  </si>
  <si>
    <t>F1037</t>
  </si>
  <si>
    <t>F1038</t>
  </si>
  <si>
    <t>F1039</t>
  </si>
  <si>
    <t>F1040</t>
  </si>
  <si>
    <t>F1041</t>
  </si>
  <si>
    <t>F1042</t>
  </si>
  <si>
    <t>F1043</t>
  </si>
  <si>
    <t>F1044</t>
  </si>
  <si>
    <t>F1045</t>
  </si>
  <si>
    <t>F1046</t>
  </si>
  <si>
    <t>F1047</t>
  </si>
  <si>
    <t>F1048</t>
  </si>
  <si>
    <t>F1049</t>
  </si>
  <si>
    <t>F1050</t>
  </si>
  <si>
    <t>F1051</t>
  </si>
  <si>
    <t>F1052</t>
  </si>
  <si>
    <t>F1053</t>
  </si>
  <si>
    <t>F1054</t>
  </si>
  <si>
    <t>F1055</t>
  </si>
  <si>
    <t>F1056</t>
  </si>
  <si>
    <t>F1057</t>
  </si>
  <si>
    <t>F1058</t>
  </si>
  <si>
    <t>F1059</t>
  </si>
  <si>
    <t>F1060</t>
  </si>
  <si>
    <t>F1061</t>
  </si>
  <si>
    <t>F1062</t>
  </si>
  <si>
    <t>F1063</t>
  </si>
  <si>
    <t>F1064</t>
  </si>
  <si>
    <t>F1065</t>
  </si>
  <si>
    <t>F1066</t>
  </si>
  <si>
    <t>F1067</t>
  </si>
  <si>
    <t>F1068</t>
  </si>
  <si>
    <t>F1069</t>
  </si>
  <si>
    <t>F1070</t>
  </si>
  <si>
    <t>F1071</t>
  </si>
  <si>
    <t>F1072</t>
  </si>
  <si>
    <t>F1073</t>
  </si>
  <si>
    <t>F1074</t>
  </si>
  <si>
    <t>F1075</t>
  </si>
  <si>
    <t>F1076</t>
  </si>
  <si>
    <t>F1077</t>
  </si>
  <si>
    <t>F1078</t>
  </si>
  <si>
    <t>F1079</t>
  </si>
  <si>
    <t>F1080</t>
  </si>
  <si>
    <t>F1081</t>
  </si>
  <si>
    <t>F1082</t>
  </si>
  <si>
    <t>F1083</t>
  </si>
  <si>
    <t>F1084</t>
  </si>
  <si>
    <t>F1085</t>
  </si>
  <si>
    <t>F1086</t>
  </si>
  <si>
    <t>F1087</t>
  </si>
  <si>
    <t>F1088</t>
  </si>
  <si>
    <t>F1089</t>
  </si>
  <si>
    <t>F1090</t>
  </si>
  <si>
    <t>F1091</t>
  </si>
  <si>
    <t>F1092</t>
  </si>
  <si>
    <t>F1093</t>
  </si>
  <si>
    <t>F1094</t>
  </si>
  <si>
    <t>F1095</t>
  </si>
  <si>
    <t>F1096</t>
  </si>
  <si>
    <t>F1097</t>
  </si>
  <si>
    <t>F1098</t>
  </si>
  <si>
    <t>F1099</t>
  </si>
  <si>
    <t>F1100</t>
  </si>
  <si>
    <t>F1101</t>
  </si>
  <si>
    <t>F1102</t>
  </si>
  <si>
    <t>F1103</t>
  </si>
  <si>
    <t>F1104</t>
  </si>
  <si>
    <t>F1105</t>
  </si>
  <si>
    <t>F1106</t>
  </si>
  <si>
    <t>F1107</t>
  </si>
  <si>
    <t>F1108</t>
  </si>
  <si>
    <t>F1109</t>
  </si>
  <si>
    <t>F1110</t>
  </si>
  <si>
    <t>F1111</t>
  </si>
  <si>
    <t>F1112</t>
  </si>
  <si>
    <t>F1113</t>
  </si>
  <si>
    <t>F1114</t>
  </si>
  <si>
    <t>F1115</t>
  </si>
  <si>
    <t>F1116</t>
  </si>
  <si>
    <t>F1117</t>
  </si>
  <si>
    <t>F1118</t>
  </si>
  <si>
    <t>F1119</t>
  </si>
  <si>
    <t>F1120</t>
  </si>
  <si>
    <t>F1121</t>
  </si>
  <si>
    <t>F1122</t>
  </si>
  <si>
    <t>F1123</t>
  </si>
  <si>
    <t>F1124</t>
  </si>
  <si>
    <t>F1125</t>
  </si>
  <si>
    <t>F1126</t>
  </si>
  <si>
    <t>F1127</t>
  </si>
  <si>
    <t>F1128</t>
  </si>
  <si>
    <t>F1129</t>
  </si>
  <si>
    <t>F1130</t>
  </si>
  <si>
    <t>F1131</t>
  </si>
  <si>
    <t>F1132</t>
  </si>
  <si>
    <t>F1133</t>
  </si>
  <si>
    <t>F1134</t>
  </si>
  <si>
    <t>F1135</t>
  </si>
  <si>
    <t>F1136</t>
  </si>
  <si>
    <t>F1137</t>
  </si>
  <si>
    <t>F1138</t>
  </si>
  <si>
    <t>F1139</t>
  </si>
  <si>
    <t>F1140</t>
  </si>
  <si>
    <t>F1141</t>
  </si>
  <si>
    <t>F1142</t>
  </si>
  <si>
    <t>F1143</t>
  </si>
  <si>
    <t>F1144</t>
  </si>
  <si>
    <t>F1145</t>
  </si>
  <si>
    <t>F1146</t>
  </si>
  <si>
    <t>F1147</t>
  </si>
  <si>
    <t>F1148</t>
  </si>
  <si>
    <t>F1149</t>
  </si>
  <si>
    <t>F1150</t>
  </si>
  <si>
    <t>F1151</t>
  </si>
  <si>
    <t>F1152</t>
  </si>
  <si>
    <t>F1153</t>
  </si>
  <si>
    <t>F1154</t>
  </si>
  <si>
    <t>F1155</t>
  </si>
  <si>
    <t>F1156</t>
  </si>
  <si>
    <t>F1157</t>
  </si>
  <si>
    <t>F1158</t>
  </si>
  <si>
    <t>F1159</t>
  </si>
  <si>
    <t>F1160</t>
  </si>
  <si>
    <t>F1161</t>
  </si>
  <si>
    <t>F1162</t>
  </si>
  <si>
    <t>F1163</t>
  </si>
  <si>
    <t>F1164</t>
  </si>
  <si>
    <t>F1165</t>
  </si>
  <si>
    <t>F1166</t>
  </si>
  <si>
    <t>F1167</t>
  </si>
  <si>
    <t>F1168</t>
  </si>
  <si>
    <t>F1169</t>
  </si>
  <si>
    <t>F1170</t>
  </si>
  <si>
    <t>F1171</t>
  </si>
  <si>
    <t>F1172</t>
  </si>
  <si>
    <t>F1173</t>
  </si>
  <si>
    <t>F1174</t>
  </si>
  <si>
    <t>F1175</t>
  </si>
  <si>
    <t>F1176</t>
  </si>
  <si>
    <t>F1177</t>
  </si>
  <si>
    <t>F1178</t>
  </si>
  <si>
    <t>F1179</t>
  </si>
  <si>
    <t>F1180</t>
  </si>
  <si>
    <t>F1181</t>
  </si>
  <si>
    <t>F1182</t>
  </si>
  <si>
    <t>F1183</t>
  </si>
  <si>
    <t>F1184</t>
  </si>
  <si>
    <t>F1185</t>
  </si>
  <si>
    <t>F1186</t>
  </si>
  <si>
    <t>F1187</t>
  </si>
  <si>
    <t>F1188</t>
  </si>
  <si>
    <t>F1189</t>
  </si>
  <si>
    <t>F1190</t>
  </si>
  <si>
    <t>F1191</t>
  </si>
  <si>
    <t>F1192</t>
  </si>
  <si>
    <t>F1193</t>
  </si>
  <si>
    <t>F1194</t>
  </si>
  <si>
    <t>F1195</t>
  </si>
  <si>
    <t>F1196</t>
  </si>
  <si>
    <t>F1197</t>
  </si>
  <si>
    <t>F1198</t>
  </si>
  <si>
    <t>F1199</t>
  </si>
  <si>
    <t>F1200</t>
  </si>
  <si>
    <t>F1201</t>
  </si>
  <si>
    <t>F1202</t>
  </si>
  <si>
    <t>F1203</t>
  </si>
  <si>
    <t>F1204</t>
  </si>
  <si>
    <t>F1205</t>
  </si>
  <si>
    <t>F1206</t>
  </si>
  <si>
    <t>F1207</t>
  </si>
  <si>
    <t>F1208</t>
  </si>
  <si>
    <t>F1209</t>
  </si>
  <si>
    <t>F1210</t>
  </si>
  <si>
    <t>F1211</t>
  </si>
  <si>
    <t>F1212</t>
  </si>
  <si>
    <t>F1213</t>
  </si>
  <si>
    <t>F1214</t>
  </si>
  <si>
    <t>F1215</t>
  </si>
  <si>
    <t>F1216</t>
  </si>
  <si>
    <t>F1217</t>
  </si>
  <si>
    <t>F1218</t>
  </si>
  <si>
    <t>F1219</t>
  </si>
  <si>
    <t>F1220</t>
  </si>
  <si>
    <t>F1221</t>
  </si>
  <si>
    <t>F1222</t>
  </si>
  <si>
    <t>F1223</t>
  </si>
  <si>
    <t>F1224</t>
  </si>
  <si>
    <t>F1225</t>
  </si>
  <si>
    <t>F1226</t>
  </si>
  <si>
    <t>F1227</t>
  </si>
  <si>
    <t>F1228</t>
  </si>
  <si>
    <t>F1229</t>
  </si>
  <si>
    <t>F1230</t>
  </si>
  <si>
    <t>F1231</t>
  </si>
  <si>
    <t>F1232</t>
  </si>
  <si>
    <t>F1233</t>
  </si>
  <si>
    <t>F1234</t>
  </si>
  <si>
    <t>F1235</t>
  </si>
  <si>
    <t>F1236</t>
  </si>
  <si>
    <t>F1237</t>
  </si>
  <si>
    <t>F1238</t>
  </si>
  <si>
    <t>F1239</t>
  </si>
  <si>
    <t>F1240</t>
  </si>
  <si>
    <t>F1241</t>
  </si>
  <si>
    <t>F1242</t>
  </si>
  <si>
    <t>F1243</t>
  </si>
  <si>
    <t>F1244</t>
  </si>
  <si>
    <t>F1245</t>
  </si>
  <si>
    <t>F1246</t>
  </si>
  <si>
    <t>F1247</t>
  </si>
  <si>
    <t>F1248</t>
  </si>
  <si>
    <t>F1249</t>
  </si>
  <si>
    <t>F1250</t>
  </si>
  <si>
    <t>F1251</t>
  </si>
  <si>
    <t>F1252</t>
  </si>
  <si>
    <t>F1253</t>
  </si>
  <si>
    <t>F1254</t>
  </si>
  <si>
    <t>F1255</t>
  </si>
  <si>
    <t>F1256</t>
  </si>
  <si>
    <t>F1257</t>
  </si>
  <si>
    <t>F1258</t>
  </si>
  <si>
    <t>F1259</t>
  </si>
  <si>
    <t>F1260</t>
  </si>
  <si>
    <t>F1261</t>
  </si>
  <si>
    <t>F1262</t>
  </si>
  <si>
    <t>F1263</t>
  </si>
  <si>
    <t>F1264</t>
  </si>
  <si>
    <t>F1265</t>
  </si>
  <si>
    <t>F1266</t>
  </si>
  <si>
    <t>F1267</t>
  </si>
  <si>
    <t>F1268</t>
  </si>
  <si>
    <t>F1269</t>
  </si>
  <si>
    <t>F1270</t>
  </si>
  <si>
    <t>F1271</t>
  </si>
  <si>
    <t>F1272</t>
  </si>
  <si>
    <t>F1273</t>
  </si>
  <si>
    <t>F1274</t>
  </si>
  <si>
    <t>F1275</t>
  </si>
  <si>
    <t>F1276</t>
  </si>
  <si>
    <t>F1277</t>
  </si>
  <si>
    <t>F1278</t>
  </si>
  <si>
    <t>F1279</t>
  </si>
  <si>
    <t>F1280</t>
  </si>
  <si>
    <t>F1281</t>
  </si>
  <si>
    <t>F1282</t>
  </si>
  <si>
    <t>F1283</t>
  </si>
  <si>
    <t>F1284</t>
  </si>
  <si>
    <t>F1285</t>
  </si>
  <si>
    <t>F1286</t>
  </si>
  <si>
    <t>F1287</t>
  </si>
  <si>
    <t>F1288</t>
  </si>
  <si>
    <t>F1289</t>
  </si>
  <si>
    <t>F1290</t>
  </si>
  <si>
    <t>F1291</t>
  </si>
  <si>
    <t>F1292</t>
  </si>
  <si>
    <t>F1293</t>
  </si>
  <si>
    <t>F1294</t>
  </si>
  <si>
    <t>F1295</t>
  </si>
  <si>
    <t>F1296</t>
  </si>
  <si>
    <t>F1297</t>
  </si>
  <si>
    <t>F1298</t>
  </si>
  <si>
    <t>F1299</t>
  </si>
  <si>
    <t>F1300</t>
  </si>
  <si>
    <t>F1301</t>
  </si>
  <si>
    <t>F1302</t>
  </si>
  <si>
    <t>F1303</t>
  </si>
  <si>
    <t>F1304</t>
  </si>
  <si>
    <t>F1305</t>
  </si>
  <si>
    <t>F1306</t>
  </si>
  <si>
    <t>F1307</t>
  </si>
  <si>
    <t>F1308</t>
  </si>
  <si>
    <t>F1309</t>
  </si>
  <si>
    <t>F1310</t>
  </si>
  <si>
    <t>F1311</t>
  </si>
  <si>
    <t>F1312</t>
  </si>
  <si>
    <t>F1313</t>
  </si>
  <si>
    <t>F1314</t>
  </si>
  <si>
    <t>F1315</t>
  </si>
  <si>
    <t>F1316</t>
  </si>
  <si>
    <t>F1317</t>
  </si>
  <si>
    <t>F1318</t>
  </si>
  <si>
    <t>F1319</t>
  </si>
  <si>
    <t>F1320</t>
  </si>
  <si>
    <t>F1321</t>
  </si>
  <si>
    <t>F1322</t>
  </si>
  <si>
    <t>F1323</t>
  </si>
  <si>
    <t>F1324</t>
  </si>
  <si>
    <t>F1325</t>
  </si>
  <si>
    <t>F1326</t>
  </si>
  <si>
    <t>F1327</t>
  </si>
  <si>
    <t>F1328</t>
  </si>
  <si>
    <t>F1329</t>
  </si>
  <si>
    <t>F1330</t>
  </si>
  <si>
    <t>F1331</t>
  </si>
  <si>
    <t>F1332</t>
  </si>
  <si>
    <t>F1333</t>
  </si>
  <si>
    <t>F1334</t>
  </si>
  <si>
    <t>F1335</t>
  </si>
  <si>
    <t>F1336</t>
  </si>
  <si>
    <t>F1337</t>
  </si>
  <si>
    <t>F1338</t>
  </si>
  <si>
    <t>F1339</t>
  </si>
  <si>
    <t>F1340</t>
  </si>
  <si>
    <t>F1341</t>
  </si>
  <si>
    <t>F1342</t>
  </si>
  <si>
    <t>F1343</t>
  </si>
  <si>
    <t>F1344</t>
  </si>
  <si>
    <t>F1345</t>
  </si>
  <si>
    <t>F1346</t>
  </si>
  <si>
    <t>F1347</t>
  </si>
  <si>
    <t>F1348</t>
  </si>
  <si>
    <t>F1349</t>
  </si>
  <si>
    <t>F1350</t>
  </si>
  <si>
    <t>F1351</t>
  </si>
  <si>
    <t>F1352</t>
  </si>
  <si>
    <t>F1353</t>
  </si>
  <si>
    <t>F1354</t>
  </si>
  <si>
    <t>F1355</t>
  </si>
  <si>
    <t>F1356</t>
  </si>
  <si>
    <t>F1357</t>
  </si>
  <si>
    <t>F1358</t>
  </si>
  <si>
    <t>F1359</t>
  </si>
  <si>
    <t>F1360</t>
  </si>
  <si>
    <t>F1361</t>
  </si>
  <si>
    <t>F1362</t>
  </si>
  <si>
    <t>F1363</t>
  </si>
  <si>
    <t>F1364</t>
  </si>
  <si>
    <t>F1365</t>
  </si>
  <si>
    <t>F1366</t>
  </si>
  <si>
    <t>F1367</t>
  </si>
  <si>
    <t>F1368</t>
  </si>
  <si>
    <t>F1369</t>
  </si>
  <si>
    <t>F1370</t>
  </si>
  <si>
    <t>F1371</t>
  </si>
  <si>
    <t>F1372</t>
  </si>
  <si>
    <t>F1373</t>
  </si>
  <si>
    <t>F1374</t>
  </si>
  <si>
    <t>F1375</t>
  </si>
  <si>
    <t>F1376</t>
  </si>
  <si>
    <t>F1377</t>
  </si>
  <si>
    <t>F1378</t>
  </si>
  <si>
    <t>F1379</t>
  </si>
  <si>
    <t>F1380</t>
  </si>
  <si>
    <t>F1381</t>
  </si>
  <si>
    <t>F1382</t>
  </si>
  <si>
    <t>F1383</t>
  </si>
  <si>
    <t>F1384</t>
  </si>
  <si>
    <t>F1385</t>
  </si>
  <si>
    <t>F1386</t>
  </si>
  <si>
    <t>F1387</t>
  </si>
  <si>
    <t>F1388</t>
  </si>
  <si>
    <t>F1389</t>
  </si>
  <si>
    <t>F1390</t>
  </si>
  <si>
    <t>F1391</t>
  </si>
  <si>
    <t>F1392</t>
  </si>
  <si>
    <t>F1393</t>
  </si>
  <si>
    <t>F1394</t>
  </si>
  <si>
    <t>F1395</t>
  </si>
  <si>
    <t>F1396</t>
  </si>
  <si>
    <t>F1397</t>
  </si>
  <si>
    <t>F1398</t>
  </si>
  <si>
    <t>F1399</t>
  </si>
  <si>
    <t>F1400</t>
  </si>
  <si>
    <t>F1401</t>
  </si>
  <si>
    <t>F1402</t>
  </si>
  <si>
    <t>F1403</t>
  </si>
  <si>
    <t>F1404</t>
  </si>
  <si>
    <t>F1405</t>
  </si>
  <si>
    <t>F1406</t>
  </si>
  <si>
    <t>F1407</t>
  </si>
  <si>
    <t>F1408</t>
  </si>
  <si>
    <t>F1409</t>
  </si>
  <si>
    <t>F1410</t>
  </si>
  <si>
    <t>F1411</t>
  </si>
  <si>
    <t>F1412</t>
  </si>
  <si>
    <t>F1413</t>
  </si>
  <si>
    <t>F1414</t>
  </si>
  <si>
    <t>F1415</t>
  </si>
  <si>
    <t>F1416</t>
  </si>
  <si>
    <t>F1417</t>
  </si>
  <si>
    <t>F1418</t>
  </si>
  <si>
    <t>F1419</t>
  </si>
  <si>
    <t>F1420</t>
  </si>
  <si>
    <t>F1421</t>
  </si>
  <si>
    <t>F1422</t>
  </si>
  <si>
    <t>F1423</t>
  </si>
  <si>
    <t>F1424</t>
  </si>
  <si>
    <t>F1425</t>
  </si>
  <si>
    <t>F1426</t>
  </si>
  <si>
    <t>F1427</t>
  </si>
  <si>
    <t>F1428</t>
  </si>
  <si>
    <t>F1429</t>
  </si>
  <si>
    <t>F1430</t>
  </si>
  <si>
    <t>F1431</t>
  </si>
  <si>
    <t>F1432</t>
  </si>
  <si>
    <t>F1433</t>
  </si>
  <si>
    <t>F1434</t>
  </si>
  <si>
    <t>F1435</t>
  </si>
  <si>
    <t>F1436</t>
  </si>
  <si>
    <t>F1437</t>
  </si>
  <si>
    <t>F1438</t>
  </si>
  <si>
    <t>F1439</t>
  </si>
  <si>
    <t>F1440</t>
  </si>
  <si>
    <t>F1441</t>
  </si>
  <si>
    <t>F1442</t>
  </si>
  <si>
    <t>F1443</t>
  </si>
  <si>
    <t>F1444</t>
  </si>
  <si>
    <t>F1445</t>
  </si>
  <si>
    <t>F1446</t>
  </si>
  <si>
    <t>F1447</t>
  </si>
  <si>
    <t>F1448</t>
  </si>
  <si>
    <t>F1449</t>
  </si>
  <si>
    <t>F1450</t>
  </si>
  <si>
    <t>F1451</t>
  </si>
  <si>
    <t>F1452</t>
  </si>
  <si>
    <t>F1453</t>
  </si>
  <si>
    <t>F1454</t>
  </si>
  <si>
    <t>F1455</t>
  </si>
  <si>
    <t>F1456</t>
  </si>
  <si>
    <t>F1457</t>
  </si>
  <si>
    <t>F1458</t>
  </si>
  <si>
    <t>F1459</t>
  </si>
  <si>
    <t>F1460</t>
  </si>
  <si>
    <t>F1461</t>
  </si>
  <si>
    <t>F1462</t>
  </si>
  <si>
    <t>F1463</t>
  </si>
  <si>
    <t>F1464</t>
  </si>
  <si>
    <t>F1465</t>
  </si>
  <si>
    <t>F1466</t>
  </si>
  <si>
    <t>F1467</t>
  </si>
  <si>
    <t>F1468</t>
  </si>
  <si>
    <t>F1469</t>
  </si>
  <si>
    <t>F1470</t>
  </si>
  <si>
    <t>F1471</t>
  </si>
  <si>
    <t>F1472</t>
  </si>
  <si>
    <t>F1473</t>
  </si>
  <si>
    <t>F1474</t>
  </si>
  <si>
    <t>F1475</t>
  </si>
  <si>
    <t>F1476</t>
  </si>
  <si>
    <t>F1477</t>
  </si>
  <si>
    <t>F1478</t>
  </si>
  <si>
    <t>F1479</t>
  </si>
  <si>
    <t>F1480</t>
  </si>
  <si>
    <t>F1481</t>
  </si>
  <si>
    <t>F1482</t>
  </si>
  <si>
    <t>F1483</t>
  </si>
  <si>
    <t>F1484</t>
  </si>
  <si>
    <t>F1485</t>
  </si>
  <si>
    <t>F1486</t>
  </si>
  <si>
    <t>F1487</t>
  </si>
  <si>
    <t>F1488</t>
  </si>
  <si>
    <t>F1489</t>
  </si>
  <si>
    <t>F1490</t>
  </si>
  <si>
    <t>F1491</t>
  </si>
  <si>
    <t>F1492</t>
  </si>
  <si>
    <t>F1493</t>
  </si>
  <si>
    <t>F1494</t>
  </si>
  <si>
    <t>F1495</t>
  </si>
  <si>
    <t>F1496</t>
  </si>
  <si>
    <t>F1497</t>
  </si>
  <si>
    <t>F1498</t>
  </si>
  <si>
    <t>F1499</t>
  </si>
  <si>
    <t>F1500</t>
  </si>
  <si>
    <t>F1501</t>
  </si>
  <si>
    <t>F1502</t>
  </si>
  <si>
    <t>F1503</t>
  </si>
  <si>
    <t>F1504</t>
  </si>
  <si>
    <t>F1505</t>
  </si>
  <si>
    <t>F1506</t>
  </si>
  <si>
    <t>F1507</t>
  </si>
  <si>
    <t>F1508</t>
  </si>
  <si>
    <t>F1509</t>
  </si>
  <si>
    <t>F1510</t>
  </si>
  <si>
    <t>F1511</t>
  </si>
  <si>
    <t>F1512</t>
  </si>
  <si>
    <t>F1513</t>
  </si>
  <si>
    <t>F1514</t>
  </si>
  <si>
    <t>F1515</t>
  </si>
  <si>
    <t>F1516</t>
  </si>
  <si>
    <t>F1517</t>
  </si>
  <si>
    <t>F1518</t>
  </si>
  <si>
    <t>F1519</t>
  </si>
  <si>
    <t>F1520</t>
  </si>
  <si>
    <t>F1521</t>
  </si>
  <si>
    <t>F1522</t>
  </si>
  <si>
    <t>F1523</t>
  </si>
  <si>
    <t>F1524</t>
  </si>
  <si>
    <t>F1525</t>
  </si>
  <si>
    <t>F1526</t>
  </si>
  <si>
    <t>F1527</t>
  </si>
  <si>
    <t>F1528</t>
  </si>
  <si>
    <t>F1529</t>
  </si>
  <si>
    <t>F1530</t>
  </si>
  <si>
    <t>F1531</t>
  </si>
  <si>
    <t>F1532</t>
  </si>
  <si>
    <t>F1533</t>
  </si>
  <si>
    <t>F1534</t>
  </si>
  <si>
    <t>F1535</t>
  </si>
  <si>
    <t>F1536</t>
  </si>
  <si>
    <t>F1537</t>
  </si>
  <si>
    <t>F1538</t>
  </si>
  <si>
    <t>F1539</t>
  </si>
  <si>
    <t>F1540</t>
  </si>
  <si>
    <t>F1541</t>
  </si>
  <si>
    <t>F1542</t>
  </si>
  <si>
    <t>F1543</t>
  </si>
  <si>
    <t>F1544</t>
  </si>
  <si>
    <t>F1545</t>
  </si>
  <si>
    <t>F1546</t>
  </si>
  <si>
    <t>F1547</t>
  </si>
  <si>
    <t>F1548</t>
  </si>
  <si>
    <t>F1549</t>
  </si>
  <si>
    <t>F1550</t>
  </si>
  <si>
    <t>F1551</t>
  </si>
  <si>
    <t>F1552</t>
  </si>
  <si>
    <t>F1553</t>
  </si>
  <si>
    <t>F1554</t>
  </si>
  <si>
    <t>F1555</t>
  </si>
  <si>
    <t>F1556</t>
  </si>
  <si>
    <t>F1557</t>
  </si>
  <si>
    <t>F1558</t>
  </si>
  <si>
    <t>F1559</t>
  </si>
  <si>
    <t>F1560</t>
  </si>
  <si>
    <t>F1561</t>
  </si>
  <si>
    <t>F1562</t>
  </si>
  <si>
    <t>F1563</t>
  </si>
  <si>
    <t>F1564</t>
  </si>
  <si>
    <t>F1565</t>
  </si>
  <si>
    <t>F1566</t>
  </si>
  <si>
    <t>F1567</t>
  </si>
  <si>
    <t>F1568</t>
  </si>
  <si>
    <t>F1569</t>
  </si>
  <si>
    <t>F1570</t>
  </si>
  <si>
    <t>F1571</t>
  </si>
  <si>
    <t>F1572</t>
  </si>
  <si>
    <t>F1573</t>
  </si>
  <si>
    <t>F1574</t>
  </si>
  <si>
    <t>F1575</t>
  </si>
  <si>
    <t>F1576</t>
  </si>
  <si>
    <t>F1577</t>
  </si>
  <si>
    <t>F1578</t>
  </si>
  <si>
    <t>F1579</t>
  </si>
  <si>
    <t>F1580</t>
  </si>
  <si>
    <t>F1581</t>
  </si>
  <si>
    <t>F1582</t>
  </si>
  <si>
    <t>F1583</t>
  </si>
  <si>
    <t>F1584</t>
  </si>
  <si>
    <t>F1585</t>
  </si>
  <si>
    <t>F1586</t>
  </si>
  <si>
    <t>F1587</t>
  </si>
  <si>
    <t>F1588</t>
  </si>
  <si>
    <t>F1589</t>
  </si>
  <si>
    <t>F1590</t>
  </si>
  <si>
    <t>F1591</t>
  </si>
  <si>
    <t>F1592</t>
  </si>
  <si>
    <t>F1593</t>
  </si>
  <si>
    <t>F1594</t>
  </si>
  <si>
    <t>F1595</t>
  </si>
  <si>
    <t>F1596</t>
  </si>
  <si>
    <t>F1597</t>
  </si>
  <si>
    <t>F1598</t>
  </si>
  <si>
    <t>F1599</t>
  </si>
  <si>
    <t>F1600</t>
  </si>
  <si>
    <t>F1601</t>
  </si>
  <si>
    <t>F1602</t>
  </si>
  <si>
    <t>F1603</t>
  </si>
  <si>
    <t>F1604</t>
  </si>
  <si>
    <t>F1605</t>
  </si>
  <si>
    <t>F1606</t>
  </si>
  <si>
    <t>F1607</t>
  </si>
  <si>
    <t>F1608</t>
  </si>
  <si>
    <t>F1609</t>
  </si>
  <si>
    <t>F1610</t>
  </si>
  <si>
    <t>F1611</t>
  </si>
  <si>
    <t>F1612</t>
  </si>
  <si>
    <t>F1613</t>
  </si>
  <si>
    <t>F1614</t>
  </si>
  <si>
    <t>F1615</t>
  </si>
  <si>
    <t>F1616</t>
  </si>
  <si>
    <t>F1617</t>
  </si>
  <si>
    <t>F1618</t>
  </si>
  <si>
    <t>F1619</t>
  </si>
  <si>
    <t>F1620</t>
  </si>
  <si>
    <t>F1621</t>
  </si>
  <si>
    <t>F1622</t>
  </si>
  <si>
    <t>F1623</t>
  </si>
  <si>
    <t>F1624</t>
  </si>
  <si>
    <t>F1625</t>
  </si>
  <si>
    <t>F1626</t>
  </si>
  <si>
    <t>F1627</t>
  </si>
  <si>
    <t>F1628</t>
  </si>
  <si>
    <t>F1629</t>
  </si>
  <si>
    <t>F1630</t>
  </si>
  <si>
    <t>F1631</t>
  </si>
  <si>
    <t>F1632</t>
  </si>
  <si>
    <t>F1633</t>
  </si>
  <si>
    <t>F1634</t>
  </si>
  <si>
    <t>F1635</t>
  </si>
  <si>
    <t>F1636</t>
  </si>
  <si>
    <t>F1637</t>
  </si>
  <si>
    <t>F1638</t>
  </si>
  <si>
    <t>F1639</t>
  </si>
  <si>
    <t>F1640</t>
  </si>
  <si>
    <t>F1641</t>
  </si>
  <si>
    <t>F1642</t>
  </si>
  <si>
    <t>F1643</t>
  </si>
  <si>
    <t>F1644</t>
  </si>
  <si>
    <t>F1645</t>
  </si>
  <si>
    <t>F1646</t>
  </si>
  <si>
    <t>F1647</t>
  </si>
  <si>
    <t>F1648</t>
  </si>
  <si>
    <t>F1649</t>
  </si>
  <si>
    <t>F1650</t>
  </si>
  <si>
    <t>F1651</t>
  </si>
  <si>
    <t>F1652</t>
  </si>
  <si>
    <t>F1653</t>
  </si>
  <si>
    <t>F1654</t>
  </si>
  <si>
    <t>F1655</t>
  </si>
  <si>
    <t>F1656</t>
  </si>
  <si>
    <t>F1657</t>
  </si>
  <si>
    <t>F1658</t>
  </si>
  <si>
    <t>F1659</t>
  </si>
  <si>
    <t>F1660</t>
  </si>
  <si>
    <t>F1661</t>
  </si>
  <si>
    <t>F1662</t>
  </si>
  <si>
    <t>F1663</t>
  </si>
  <si>
    <t>F1664</t>
  </si>
  <si>
    <t>F1665</t>
  </si>
  <si>
    <t>F1666</t>
  </si>
  <si>
    <t>F1667</t>
  </si>
  <si>
    <t>F1668</t>
  </si>
  <si>
    <t>F1669</t>
  </si>
  <si>
    <t>F1670</t>
  </si>
  <si>
    <t>F1671</t>
  </si>
  <si>
    <t>F1672</t>
  </si>
  <si>
    <t>F1673</t>
  </si>
  <si>
    <t>F1674</t>
  </si>
  <si>
    <t>F1675</t>
  </si>
  <si>
    <t>F1676</t>
  </si>
  <si>
    <t>F1677</t>
  </si>
  <si>
    <t>F1678</t>
  </si>
  <si>
    <t>F1679</t>
  </si>
  <si>
    <t>F1680</t>
  </si>
  <si>
    <t>F1681</t>
  </si>
  <si>
    <t>F1682</t>
  </si>
  <si>
    <t>F1683</t>
  </si>
  <si>
    <t>F1684</t>
  </si>
  <si>
    <t>F1685</t>
  </si>
  <si>
    <t>F1686</t>
  </si>
  <si>
    <t>F1687</t>
  </si>
  <si>
    <t>F1688</t>
  </si>
  <si>
    <t>F1689</t>
  </si>
  <si>
    <t>F1690</t>
  </si>
  <si>
    <t>F1691</t>
  </si>
  <si>
    <t>F1692</t>
  </si>
  <si>
    <t>F1693</t>
  </si>
  <si>
    <t>F1694</t>
  </si>
  <si>
    <t>F1695</t>
  </si>
  <si>
    <t>F1696</t>
  </si>
  <si>
    <t>F1697</t>
  </si>
  <si>
    <t>F1698</t>
  </si>
  <si>
    <t>F1699</t>
  </si>
  <si>
    <t>F1700</t>
  </si>
  <si>
    <t>F1701</t>
  </si>
  <si>
    <t>F1702</t>
  </si>
  <si>
    <t>F1703</t>
  </si>
  <si>
    <t>F1704</t>
  </si>
  <si>
    <t>F1705</t>
  </si>
  <si>
    <t>F1706</t>
  </si>
  <si>
    <t>F1707</t>
  </si>
  <si>
    <t>F1708</t>
  </si>
  <si>
    <t>F1709</t>
  </si>
  <si>
    <t>F1710</t>
  </si>
  <si>
    <t>F1711</t>
  </si>
  <si>
    <t>F1712</t>
  </si>
  <si>
    <t>F1713</t>
  </si>
  <si>
    <t>F1714</t>
  </si>
  <si>
    <t>F1715</t>
  </si>
  <si>
    <t>F1716</t>
  </si>
  <si>
    <t>F1717</t>
  </si>
  <si>
    <t>F1718</t>
  </si>
  <si>
    <t>F1719</t>
  </si>
  <si>
    <t>F1720</t>
  </si>
  <si>
    <t>F1721</t>
  </si>
  <si>
    <t>F1722</t>
  </si>
  <si>
    <t>F1723</t>
  </si>
  <si>
    <t>F1724</t>
  </si>
  <si>
    <t>F1725</t>
  </si>
  <si>
    <t>F1726</t>
  </si>
  <si>
    <t>F1727</t>
  </si>
  <si>
    <t>F1728</t>
  </si>
  <si>
    <t>F1729</t>
  </si>
  <si>
    <t>F1730</t>
  </si>
  <si>
    <t>F1731</t>
  </si>
  <si>
    <t>F1732</t>
  </si>
  <si>
    <t>F1733</t>
  </si>
  <si>
    <t>F1734</t>
  </si>
  <si>
    <t>F1735</t>
  </si>
  <si>
    <t>F1736</t>
  </si>
  <si>
    <t>F1737</t>
  </si>
  <si>
    <t>F1738</t>
  </si>
  <si>
    <t>F1739</t>
  </si>
  <si>
    <t>F1740</t>
  </si>
  <si>
    <t>F1741</t>
  </si>
  <si>
    <t>F1742</t>
  </si>
  <si>
    <t>F1743</t>
  </si>
  <si>
    <t>F1744</t>
  </si>
  <si>
    <t>F1745</t>
  </si>
  <si>
    <t>F1746</t>
  </si>
  <si>
    <t>F1747</t>
  </si>
  <si>
    <t>F1748</t>
  </si>
  <si>
    <t>F1749</t>
  </si>
  <si>
    <t>F1750</t>
  </si>
  <si>
    <t>F1751</t>
  </si>
  <si>
    <t>F1752</t>
  </si>
  <si>
    <t>F1753</t>
  </si>
  <si>
    <t>F1754</t>
  </si>
  <si>
    <t>F1755</t>
  </si>
  <si>
    <t>F1756</t>
  </si>
  <si>
    <t>F1757</t>
  </si>
  <si>
    <t>F1758</t>
  </si>
  <si>
    <t>F1759</t>
  </si>
  <si>
    <t>F1760</t>
  </si>
  <si>
    <t>F1761</t>
  </si>
  <si>
    <t>F1762</t>
  </si>
  <si>
    <t>F1763</t>
  </si>
  <si>
    <t>F1764</t>
  </si>
  <si>
    <t>F1765</t>
  </si>
  <si>
    <t>F1766</t>
  </si>
  <si>
    <t>F1767</t>
  </si>
  <si>
    <t>F1768</t>
  </si>
  <si>
    <t>F1769</t>
  </si>
  <si>
    <t>F1770</t>
  </si>
  <si>
    <t>F1771</t>
  </si>
  <si>
    <t>F1772</t>
  </si>
  <si>
    <t>F1773</t>
  </si>
  <si>
    <t>F1774</t>
  </si>
  <si>
    <t>F1775</t>
  </si>
  <si>
    <t>F1776</t>
  </si>
  <si>
    <t>F1777</t>
  </si>
  <si>
    <t>F1778</t>
  </si>
  <si>
    <t>F1779</t>
  </si>
  <si>
    <t>F1780</t>
  </si>
  <si>
    <t>F1781</t>
  </si>
  <si>
    <t>F1782</t>
  </si>
  <si>
    <t>F1783</t>
  </si>
  <si>
    <t>F1784</t>
  </si>
  <si>
    <t>F1785</t>
  </si>
  <si>
    <t>F1786</t>
  </si>
  <si>
    <t>F1787</t>
  </si>
  <si>
    <t>F1788</t>
  </si>
  <si>
    <t>F1789</t>
  </si>
  <si>
    <t>F1790</t>
  </si>
  <si>
    <t>F1791</t>
  </si>
  <si>
    <t>F1792</t>
  </si>
  <si>
    <t>F1793</t>
  </si>
  <si>
    <t>F1794</t>
  </si>
  <si>
    <t>F1795</t>
  </si>
  <si>
    <t>F1796</t>
  </si>
  <si>
    <t>F1797</t>
  </si>
  <si>
    <t>F1798</t>
  </si>
  <si>
    <t>F1799</t>
  </si>
  <si>
    <t>F1800</t>
  </si>
  <si>
    <t>F1801</t>
  </si>
  <si>
    <t>F1802</t>
  </si>
  <si>
    <t>F1803</t>
  </si>
  <si>
    <t>F1804</t>
  </si>
  <si>
    <t>F1805</t>
  </si>
  <si>
    <t>F1806</t>
  </si>
  <si>
    <t>F1807</t>
  </si>
  <si>
    <t>F1808</t>
  </si>
  <si>
    <t>F1809</t>
  </si>
  <si>
    <t>F1810</t>
  </si>
  <si>
    <t>F1811</t>
  </si>
  <si>
    <t>F1812</t>
  </si>
  <si>
    <t>F1813</t>
  </si>
  <si>
    <t>F1814</t>
  </si>
  <si>
    <t>F1815</t>
  </si>
  <si>
    <t>F1816</t>
  </si>
  <si>
    <t>F1817</t>
  </si>
  <si>
    <t>F1818</t>
  </si>
  <si>
    <t>F1819</t>
  </si>
  <si>
    <t>F1820</t>
  </si>
  <si>
    <t>F1821</t>
  </si>
  <si>
    <t>F1822</t>
  </si>
  <si>
    <t>F1823</t>
  </si>
  <si>
    <t>F1824</t>
  </si>
  <si>
    <t>F1825</t>
  </si>
  <si>
    <t>F1826</t>
  </si>
  <si>
    <t>F1827</t>
  </si>
  <si>
    <t>F1828</t>
  </si>
  <si>
    <t>F1829</t>
  </si>
  <si>
    <t>F1830</t>
  </si>
  <si>
    <t>F1831</t>
  </si>
  <si>
    <t>F1832</t>
  </si>
  <si>
    <t>F1833</t>
  </si>
  <si>
    <t>F1834</t>
  </si>
  <si>
    <t>F1835</t>
  </si>
  <si>
    <t>F1836</t>
  </si>
  <si>
    <t>F1837</t>
  </si>
  <si>
    <t>F1838</t>
  </si>
  <si>
    <t>F1839</t>
  </si>
  <si>
    <t>F1840</t>
  </si>
  <si>
    <t>F1841</t>
  </si>
  <si>
    <t>F1842</t>
  </si>
  <si>
    <t>F1843</t>
  </si>
  <si>
    <t>F1844</t>
  </si>
  <si>
    <t>F1845</t>
  </si>
  <si>
    <t>F1846</t>
  </si>
  <si>
    <t>F1847</t>
  </si>
  <si>
    <t>F1848</t>
  </si>
  <si>
    <t>F1849</t>
  </si>
  <si>
    <t>F1850</t>
  </si>
  <si>
    <t>F1851</t>
  </si>
  <si>
    <t>F1852</t>
  </si>
  <si>
    <t>F1853</t>
  </si>
  <si>
    <t>F1854</t>
  </si>
  <si>
    <t>F1855</t>
  </si>
  <si>
    <t>F1856</t>
  </si>
  <si>
    <t>F1857</t>
  </si>
  <si>
    <t>F1858</t>
  </si>
  <si>
    <t>F1859</t>
  </si>
  <si>
    <t>F1860</t>
  </si>
  <si>
    <t>F1861</t>
  </si>
  <si>
    <t>F1862</t>
  </si>
  <si>
    <t>F1863</t>
  </si>
  <si>
    <t>F1864</t>
  </si>
  <si>
    <t>F1865</t>
  </si>
  <si>
    <t>F1866</t>
  </si>
  <si>
    <t>F1867</t>
  </si>
  <si>
    <t>F1868</t>
  </si>
  <si>
    <t>F1869</t>
  </si>
  <si>
    <t>F1870</t>
  </si>
  <si>
    <t>F1871</t>
  </si>
  <si>
    <t>F1872</t>
  </si>
  <si>
    <t>F1873</t>
  </si>
  <si>
    <t>F1874</t>
  </si>
  <si>
    <t>F1875</t>
  </si>
  <si>
    <t>F1876</t>
  </si>
  <si>
    <t>F1877</t>
  </si>
  <si>
    <t>F1878</t>
  </si>
  <si>
    <t>F1879</t>
  </si>
  <si>
    <t>F1880</t>
  </si>
  <si>
    <t>F1881</t>
  </si>
  <si>
    <t>F1882</t>
  </si>
  <si>
    <t>F1883</t>
  </si>
  <si>
    <t>F1884</t>
  </si>
  <si>
    <t>F1885</t>
  </si>
  <si>
    <t>F1886</t>
  </si>
  <si>
    <t>F1887</t>
  </si>
  <si>
    <t>F1888</t>
  </si>
  <si>
    <t>F1889</t>
  </si>
  <si>
    <t>F1890</t>
  </si>
  <si>
    <t>F1891</t>
  </si>
  <si>
    <t>F1892</t>
  </si>
  <si>
    <t>F1893</t>
  </si>
  <si>
    <t>F1894</t>
  </si>
  <si>
    <t>F1895</t>
  </si>
  <si>
    <t>F1896</t>
  </si>
  <si>
    <t>F1897</t>
  </si>
  <si>
    <t>F1898</t>
  </si>
  <si>
    <t>F1899</t>
  </si>
  <si>
    <t>F1900</t>
  </si>
  <si>
    <t>F1901</t>
  </si>
  <si>
    <t>F1902</t>
  </si>
  <si>
    <t>F1903</t>
  </si>
  <si>
    <t>F1904</t>
  </si>
  <si>
    <t>F1905</t>
  </si>
  <si>
    <t>F1906</t>
  </si>
  <si>
    <t>F1907</t>
  </si>
  <si>
    <t>F1908</t>
  </si>
  <si>
    <t>F1909</t>
  </si>
  <si>
    <t>F1910</t>
  </si>
  <si>
    <t>F1911</t>
  </si>
  <si>
    <t>F1912</t>
  </si>
  <si>
    <t>F1913</t>
  </si>
  <si>
    <t>F1914</t>
  </si>
  <si>
    <t>F1915</t>
  </si>
  <si>
    <t>F1916</t>
  </si>
  <si>
    <t>F1917</t>
  </si>
  <si>
    <t>F1918</t>
  </si>
  <si>
    <t>F1919</t>
  </si>
  <si>
    <t>F1920</t>
  </si>
  <si>
    <t>F1921</t>
  </si>
  <si>
    <t>F1922</t>
  </si>
  <si>
    <t>F1923</t>
  </si>
  <si>
    <t>F1924</t>
  </si>
  <si>
    <t>F1925</t>
  </si>
  <si>
    <t>F1926</t>
  </si>
  <si>
    <t>F1927</t>
  </si>
  <si>
    <t>F1928</t>
  </si>
  <si>
    <t>F1929</t>
  </si>
  <si>
    <t>F1930</t>
  </si>
  <si>
    <t>F1931</t>
  </si>
  <si>
    <t>F1932</t>
  </si>
  <si>
    <t>F1933</t>
  </si>
  <si>
    <t>F1934</t>
  </si>
  <si>
    <t>F1935</t>
  </si>
  <si>
    <t>F1936</t>
  </si>
  <si>
    <t>F1937</t>
  </si>
  <si>
    <t>F1938</t>
  </si>
  <si>
    <t>F1939</t>
  </si>
  <si>
    <t>F1940</t>
  </si>
  <si>
    <t>F1941</t>
  </si>
  <si>
    <t>F1942</t>
  </si>
  <si>
    <t>F1943</t>
  </si>
  <si>
    <t>F1944</t>
  </si>
  <si>
    <t>F1945</t>
  </si>
  <si>
    <t>F1946</t>
  </si>
  <si>
    <t>F1947</t>
  </si>
  <si>
    <t>F1948</t>
  </si>
  <si>
    <t>F1949</t>
  </si>
  <si>
    <t>F1950</t>
  </si>
  <si>
    <t>F1951</t>
  </si>
  <si>
    <t>F1952</t>
  </si>
  <si>
    <t>F1953</t>
  </si>
  <si>
    <t>F1954</t>
  </si>
  <si>
    <t>F1955</t>
  </si>
  <si>
    <t>F1956</t>
  </si>
  <si>
    <t>F1957</t>
  </si>
  <si>
    <t>F1958</t>
  </si>
  <si>
    <t>F1959</t>
  </si>
  <si>
    <t>F1960</t>
  </si>
  <si>
    <t>F1961</t>
  </si>
  <si>
    <t>F1962</t>
  </si>
  <si>
    <t>F1963</t>
  </si>
  <si>
    <t>F1964</t>
  </si>
  <si>
    <t>F1965</t>
  </si>
  <si>
    <t>F1966</t>
  </si>
  <si>
    <t>F1967</t>
  </si>
  <si>
    <t>F1968</t>
  </si>
  <si>
    <t>F1969</t>
  </si>
  <si>
    <t>F1970</t>
  </si>
  <si>
    <t>F1971</t>
  </si>
  <si>
    <t>F1972</t>
  </si>
  <si>
    <t>F1973</t>
  </si>
  <si>
    <t>F1974</t>
  </si>
  <si>
    <t>F1975</t>
  </si>
  <si>
    <t>F1976</t>
  </si>
  <si>
    <t>F1977</t>
  </si>
  <si>
    <t>F1978</t>
  </si>
  <si>
    <t>F1979</t>
  </si>
  <si>
    <t>F1980</t>
  </si>
  <si>
    <t>F1981</t>
  </si>
  <si>
    <t>F1982</t>
  </si>
  <si>
    <t>F1983</t>
  </si>
  <si>
    <t>F1984</t>
  </si>
  <si>
    <t>F1985</t>
  </si>
  <si>
    <t>F1986</t>
  </si>
  <si>
    <t>F1987</t>
  </si>
  <si>
    <t>F1988</t>
  </si>
  <si>
    <t>F1989</t>
  </si>
  <si>
    <t>F1990</t>
  </si>
  <si>
    <t>F1991</t>
  </si>
  <si>
    <t>F1992</t>
  </si>
  <si>
    <t>F1993</t>
  </si>
  <si>
    <t>F1994</t>
  </si>
  <si>
    <t>F1995</t>
  </si>
  <si>
    <t>F1996</t>
  </si>
  <si>
    <t>F1997</t>
  </si>
  <si>
    <t>F1998</t>
  </si>
  <si>
    <t>F1999</t>
  </si>
  <si>
    <t>F2000</t>
  </si>
  <si>
    <t>F2001</t>
  </si>
  <si>
    <t>F2002</t>
  </si>
  <si>
    <t>F2003</t>
  </si>
  <si>
    <t>F2004</t>
  </si>
  <si>
    <t>F2005</t>
  </si>
  <si>
    <t>F2006</t>
  </si>
  <si>
    <t>F2007</t>
  </si>
  <si>
    <t>F2008</t>
  </si>
  <si>
    <t>F2009</t>
  </si>
  <si>
    <t>F2010</t>
  </si>
  <si>
    <t>F2011</t>
  </si>
  <si>
    <t>F2012</t>
  </si>
  <si>
    <t>F2013</t>
  </si>
  <si>
    <t>F2014</t>
  </si>
  <si>
    <t>F2015</t>
  </si>
  <si>
    <t>F2016</t>
  </si>
  <si>
    <t>F2017</t>
  </si>
  <si>
    <t>F2018</t>
  </si>
  <si>
    <t>F2019</t>
  </si>
  <si>
    <t>F2020</t>
  </si>
  <si>
    <t>F2021</t>
  </si>
  <si>
    <t>F2022</t>
  </si>
  <si>
    <t>F2023</t>
  </si>
  <si>
    <t>F2024</t>
  </si>
  <si>
    <t>F2025</t>
  </si>
  <si>
    <t>F2026</t>
  </si>
  <si>
    <t>F2027</t>
  </si>
  <si>
    <t>F2028</t>
  </si>
  <si>
    <t>F2029</t>
  </si>
  <si>
    <t>F2030</t>
  </si>
  <si>
    <t>F2031</t>
  </si>
  <si>
    <t>F2032</t>
  </si>
  <si>
    <t>F2033</t>
  </si>
  <si>
    <t>F2034</t>
  </si>
  <si>
    <t>F2035</t>
  </si>
  <si>
    <t>F2036</t>
  </si>
  <si>
    <t>F2037</t>
  </si>
  <si>
    <t>F2038</t>
  </si>
  <si>
    <t>F2039</t>
  </si>
  <si>
    <t>F2040</t>
  </si>
  <si>
    <t>F2041</t>
  </si>
  <si>
    <t>F2042</t>
  </si>
  <si>
    <t>F2043</t>
  </si>
  <si>
    <t>F2044</t>
  </si>
  <si>
    <t>F2045</t>
  </si>
  <si>
    <t>F2046</t>
  </si>
  <si>
    <t>F2047</t>
  </si>
  <si>
    <t>F2048</t>
  </si>
  <si>
    <t>F2049</t>
  </si>
  <si>
    <t>F2050</t>
  </si>
  <si>
    <t>F2051</t>
  </si>
  <si>
    <t>F2052</t>
  </si>
  <si>
    <t>F2053</t>
  </si>
  <si>
    <t>F2054</t>
  </si>
  <si>
    <t>F2055</t>
  </si>
  <si>
    <t>F2056</t>
  </si>
  <si>
    <t>F2057</t>
  </si>
  <si>
    <t>F2058</t>
  </si>
  <si>
    <t>F2059</t>
  </si>
  <si>
    <t>F2060</t>
  </si>
  <si>
    <t>F2061</t>
  </si>
  <si>
    <t>F2062</t>
  </si>
  <si>
    <t>F2063</t>
  </si>
  <si>
    <t>F2064</t>
  </si>
  <si>
    <t>F2065</t>
  </si>
  <si>
    <t>F2066</t>
  </si>
  <si>
    <t>F2067</t>
  </si>
  <si>
    <t>F2068</t>
  </si>
  <si>
    <t>F2069</t>
  </si>
  <si>
    <t>F2070</t>
  </si>
  <si>
    <t>F2071</t>
  </si>
  <si>
    <t>F2072</t>
  </si>
  <si>
    <t>F2073</t>
  </si>
  <si>
    <t>F2074</t>
  </si>
  <si>
    <t>F2075</t>
  </si>
  <si>
    <t>F2076</t>
  </si>
  <si>
    <t>F2077</t>
  </si>
  <si>
    <t>F2078</t>
  </si>
  <si>
    <t>F2079</t>
  </si>
  <si>
    <t>F2080</t>
  </si>
  <si>
    <t>F2081</t>
  </si>
  <si>
    <t>F2082</t>
  </si>
  <si>
    <t>F2083</t>
  </si>
  <si>
    <t>F2084</t>
  </si>
  <si>
    <t>F2085</t>
  </si>
  <si>
    <t>F2086</t>
  </si>
  <si>
    <t>F2087</t>
  </si>
  <si>
    <t>F2088</t>
  </si>
  <si>
    <t>F2089</t>
  </si>
  <si>
    <t>F2090</t>
  </si>
  <si>
    <t>F2091</t>
  </si>
  <si>
    <t>F2092</t>
  </si>
  <si>
    <t>F2093</t>
  </si>
  <si>
    <t>F2094</t>
  </si>
  <si>
    <t>F2095</t>
  </si>
  <si>
    <t>F2096</t>
  </si>
  <si>
    <t>F2097</t>
  </si>
  <si>
    <t>F2098</t>
  </si>
  <si>
    <t>F2099</t>
  </si>
  <si>
    <t>F2100</t>
  </si>
  <si>
    <t>F2101</t>
  </si>
  <si>
    <t>F2102</t>
  </si>
  <si>
    <t>F2103</t>
  </si>
  <si>
    <t>F2104</t>
  </si>
  <si>
    <t>F2105</t>
  </si>
  <si>
    <t>F2106</t>
  </si>
  <si>
    <t>F2107</t>
  </si>
  <si>
    <t>F2108</t>
  </si>
  <si>
    <t>F2109</t>
  </si>
  <si>
    <t>F2110</t>
  </si>
  <si>
    <t>F2111</t>
  </si>
  <si>
    <t>F2112</t>
  </si>
  <si>
    <t>F2113</t>
  </si>
  <si>
    <t>F2114</t>
  </si>
  <si>
    <t>F2115</t>
  </si>
  <si>
    <t>F2116</t>
  </si>
  <si>
    <t>F2117</t>
  </si>
  <si>
    <t>F2118</t>
  </si>
  <si>
    <t>F2119</t>
  </si>
  <si>
    <t>F2120</t>
  </si>
  <si>
    <t>F2121</t>
  </si>
  <si>
    <t>F2122</t>
  </si>
  <si>
    <t>F2123</t>
  </si>
  <si>
    <t>F2124</t>
  </si>
  <si>
    <t>F2125</t>
  </si>
  <si>
    <t>F2126</t>
  </si>
  <si>
    <t>F2127</t>
  </si>
  <si>
    <t>F2128</t>
  </si>
  <si>
    <t>F2129</t>
  </si>
  <si>
    <t>F2130</t>
  </si>
  <si>
    <t>F2131</t>
  </si>
  <si>
    <t>F2132</t>
  </si>
  <si>
    <t>F2133</t>
  </si>
  <si>
    <t>F2134</t>
  </si>
  <si>
    <t>F2135</t>
  </si>
  <si>
    <t>F2136</t>
  </si>
  <si>
    <t>F2137</t>
  </si>
  <si>
    <t>F2138</t>
  </si>
  <si>
    <t>F2139</t>
  </si>
  <si>
    <t>F2140</t>
  </si>
  <si>
    <t>F2141</t>
  </si>
  <si>
    <t>F2142</t>
  </si>
  <si>
    <t>F2143</t>
  </si>
  <si>
    <t>F2144</t>
  </si>
  <si>
    <t>F2145</t>
  </si>
  <si>
    <t>F2146</t>
  </si>
  <si>
    <t>F2147</t>
  </si>
  <si>
    <t>F2148</t>
  </si>
  <si>
    <t>F2149</t>
  </si>
  <si>
    <t>F2150</t>
  </si>
  <si>
    <t>F2151</t>
  </si>
  <si>
    <t>F2152</t>
  </si>
  <si>
    <t>F2153</t>
  </si>
  <si>
    <t>F2154</t>
  </si>
  <si>
    <t>F2155</t>
  </si>
  <si>
    <t>F2156</t>
  </si>
  <si>
    <t>F2157</t>
  </si>
  <si>
    <t>F2158</t>
  </si>
  <si>
    <t>F2159</t>
  </si>
  <si>
    <t>F2160</t>
  </si>
  <si>
    <t>F2161</t>
  </si>
  <si>
    <t>F2162</t>
  </si>
  <si>
    <t>F2163</t>
  </si>
  <si>
    <t>F2164</t>
  </si>
  <si>
    <t>F2165</t>
  </si>
  <si>
    <t>F2166</t>
  </si>
  <si>
    <t>F2167</t>
  </si>
  <si>
    <t>F2168</t>
  </si>
  <si>
    <t>F2169</t>
  </si>
  <si>
    <t>F2170</t>
  </si>
  <si>
    <t>F2171</t>
  </si>
  <si>
    <t>F2172</t>
  </si>
  <si>
    <t>F2173</t>
  </si>
  <si>
    <t>F2174</t>
  </si>
  <si>
    <t>F2175</t>
  </si>
  <si>
    <t>F2176</t>
  </si>
  <si>
    <t>F2177</t>
  </si>
  <si>
    <t>F2178</t>
  </si>
  <si>
    <t>F2179</t>
  </si>
  <si>
    <t>F2180</t>
  </si>
  <si>
    <t>F2181</t>
  </si>
  <si>
    <t>F2182</t>
  </si>
  <si>
    <t>F2183</t>
  </si>
  <si>
    <t>F2184</t>
  </si>
  <si>
    <t>F2185</t>
  </si>
  <si>
    <t>F2186</t>
  </si>
  <si>
    <t>F2187</t>
  </si>
  <si>
    <t>F2188</t>
  </si>
  <si>
    <t>F2189</t>
  </si>
  <si>
    <t>F2190</t>
  </si>
  <si>
    <t>F2191</t>
  </si>
  <si>
    <t>F2192</t>
  </si>
  <si>
    <t>F2193</t>
  </si>
  <si>
    <t>F2194</t>
  </si>
  <si>
    <t>F2195</t>
  </si>
  <si>
    <t>F2196</t>
  </si>
  <si>
    <t>F2197</t>
  </si>
  <si>
    <t>F2198</t>
  </si>
  <si>
    <t>F2199</t>
  </si>
  <si>
    <t>F2200</t>
  </si>
  <si>
    <t>F2201</t>
  </si>
  <si>
    <t>F2202</t>
  </si>
  <si>
    <t>F2203</t>
  </si>
  <si>
    <t>F2204</t>
  </si>
  <si>
    <t>F2205</t>
  </si>
  <si>
    <t>F2206</t>
  </si>
  <si>
    <t>F2207</t>
  </si>
  <si>
    <t>F2208</t>
  </si>
  <si>
    <t>F2209</t>
  </si>
  <si>
    <t>F2210</t>
  </si>
  <si>
    <t>F2211</t>
  </si>
  <si>
    <t>F2212</t>
  </si>
  <si>
    <t>F2213</t>
  </si>
  <si>
    <t>F2214</t>
  </si>
  <si>
    <t>F2215</t>
  </si>
  <si>
    <t>F2216</t>
  </si>
  <si>
    <t>F2217</t>
  </si>
  <si>
    <t>F2218</t>
  </si>
  <si>
    <t>F2219</t>
  </si>
  <si>
    <t>F2220</t>
  </si>
  <si>
    <t>F2221</t>
  </si>
  <si>
    <t>F2222</t>
  </si>
  <si>
    <t>F2223</t>
  </si>
  <si>
    <t>F2224</t>
  </si>
  <si>
    <t>F2225</t>
  </si>
  <si>
    <t>F2226</t>
  </si>
  <si>
    <t>F2227</t>
  </si>
  <si>
    <t>F2228</t>
  </si>
  <si>
    <t>F2229</t>
  </si>
  <si>
    <t>F2230</t>
  </si>
  <si>
    <t>F2231</t>
  </si>
  <si>
    <t>F2232</t>
  </si>
  <si>
    <t>F2233</t>
  </si>
  <si>
    <t>F2234</t>
  </si>
  <si>
    <t>F2235</t>
  </si>
  <si>
    <t>F2236</t>
  </si>
  <si>
    <t>F2237</t>
  </si>
  <si>
    <t>F2238</t>
  </si>
  <si>
    <t>F2239</t>
  </si>
  <si>
    <t>F2240</t>
  </si>
  <si>
    <t>F2241</t>
  </si>
  <si>
    <t>F2242</t>
  </si>
  <si>
    <t>F2243</t>
  </si>
  <si>
    <t>F2244</t>
  </si>
  <si>
    <t>F2245</t>
  </si>
  <si>
    <t>F2246</t>
  </si>
  <si>
    <t>F2247</t>
  </si>
  <si>
    <t>F2248</t>
  </si>
  <si>
    <t>F2249</t>
  </si>
  <si>
    <t>F2250</t>
  </si>
  <si>
    <t>F2251</t>
  </si>
  <si>
    <t>F2252</t>
  </si>
  <si>
    <t>F2253</t>
  </si>
  <si>
    <t>F2254</t>
  </si>
  <si>
    <t>F2255</t>
  </si>
  <si>
    <t>F2256</t>
  </si>
  <si>
    <t>F2257</t>
  </si>
  <si>
    <t>F2258</t>
  </si>
  <si>
    <t>F2259</t>
  </si>
  <si>
    <t>F2260</t>
  </si>
  <si>
    <t>F2261</t>
  </si>
  <si>
    <t>F2262</t>
  </si>
  <si>
    <t>F2263</t>
  </si>
  <si>
    <t>F2264</t>
  </si>
  <si>
    <t>F2265</t>
  </si>
  <si>
    <t>F2266</t>
  </si>
  <si>
    <t>F2267</t>
  </si>
  <si>
    <t>F2268</t>
  </si>
  <si>
    <t>F2269</t>
  </si>
  <si>
    <t>F2270</t>
  </si>
  <si>
    <t>F2271</t>
  </si>
  <si>
    <t>F2272</t>
  </si>
  <si>
    <t>F2273</t>
  </si>
  <si>
    <t>F2274</t>
  </si>
  <si>
    <t>F2275</t>
  </si>
  <si>
    <t>F2276</t>
  </si>
  <si>
    <t>F2277</t>
  </si>
  <si>
    <t>F2278</t>
  </si>
  <si>
    <t>F2279</t>
  </si>
  <si>
    <t>F2280</t>
  </si>
  <si>
    <t>F2281</t>
  </si>
  <si>
    <t>F2282</t>
  </si>
  <si>
    <t>F2283</t>
  </si>
  <si>
    <t>F2284</t>
  </si>
  <si>
    <t>F2285</t>
  </si>
  <si>
    <t>F2286</t>
  </si>
  <si>
    <t>F2287</t>
  </si>
  <si>
    <t>F2288</t>
  </si>
  <si>
    <t>F2289</t>
  </si>
  <si>
    <t>F2290</t>
  </si>
  <si>
    <t>F2291</t>
  </si>
  <si>
    <t>F2292</t>
  </si>
  <si>
    <t>F2293</t>
  </si>
  <si>
    <t>F2294</t>
  </si>
  <si>
    <t>F2295</t>
  </si>
  <si>
    <t>F2296</t>
  </si>
  <si>
    <t>F2297</t>
  </si>
  <si>
    <t>F2298</t>
  </si>
  <si>
    <t>F2299</t>
  </si>
  <si>
    <t>F2300</t>
  </si>
  <si>
    <t>F2301</t>
  </si>
  <si>
    <t>F2302</t>
  </si>
  <si>
    <t>F2303</t>
  </si>
  <si>
    <t>F2304</t>
  </si>
  <si>
    <t>F2305</t>
  </si>
  <si>
    <t>F2306</t>
  </si>
  <si>
    <t>F2307</t>
  </si>
  <si>
    <t>F2308</t>
  </si>
  <si>
    <t>F2309</t>
  </si>
  <si>
    <t>F2310</t>
  </si>
  <si>
    <t>F2311</t>
  </si>
  <si>
    <t>F2312</t>
  </si>
  <si>
    <t>F2313</t>
  </si>
  <si>
    <t>F2314</t>
  </si>
  <si>
    <t>F2315</t>
  </si>
  <si>
    <t>F2316</t>
  </si>
  <si>
    <t>F2317</t>
  </si>
  <si>
    <t>F2318</t>
  </si>
  <si>
    <t>F2319</t>
  </si>
  <si>
    <t>F2320</t>
  </si>
  <si>
    <t>F2321</t>
  </si>
  <si>
    <t>F2322</t>
  </si>
  <si>
    <t>F2323</t>
  </si>
  <si>
    <t>F2324</t>
  </si>
  <si>
    <t>F2325</t>
  </si>
  <si>
    <t>F2326</t>
  </si>
  <si>
    <t>F2327</t>
  </si>
  <si>
    <t>F2328</t>
  </si>
  <si>
    <t>F2329</t>
  </si>
  <si>
    <t>F2330</t>
  </si>
  <si>
    <t>F2331</t>
  </si>
  <si>
    <t>F2332</t>
  </si>
  <si>
    <t>F2333</t>
  </si>
  <si>
    <t>F2334</t>
  </si>
  <si>
    <t>F2335</t>
  </si>
  <si>
    <t>F2336</t>
  </si>
  <si>
    <t>F2337</t>
  </si>
  <si>
    <t>F2338</t>
  </si>
  <si>
    <t>F2339</t>
  </si>
  <si>
    <t>F2340</t>
  </si>
  <si>
    <t>F2341</t>
  </si>
  <si>
    <t>F2342</t>
  </si>
  <si>
    <t>F2343</t>
  </si>
  <si>
    <t>F2344</t>
  </si>
  <si>
    <t>F2345</t>
  </si>
  <si>
    <t>F2346</t>
  </si>
  <si>
    <t>F2347</t>
  </si>
  <si>
    <t>F2348</t>
  </si>
  <si>
    <t>F2349</t>
  </si>
  <si>
    <t>F2350</t>
  </si>
  <si>
    <t>F2351</t>
  </si>
  <si>
    <t>F2352</t>
  </si>
  <si>
    <t>F2353</t>
  </si>
  <si>
    <t>F2354</t>
  </si>
  <si>
    <t>F2355</t>
  </si>
  <si>
    <t>F2356</t>
  </si>
  <si>
    <t>F2357</t>
  </si>
  <si>
    <t>F2358</t>
  </si>
  <si>
    <t>F2359</t>
  </si>
  <si>
    <t>F2360</t>
  </si>
  <si>
    <t>F2361</t>
  </si>
  <si>
    <t>F2362</t>
  </si>
  <si>
    <t>F2363</t>
  </si>
  <si>
    <t>F2364</t>
  </si>
  <si>
    <t>F2365</t>
  </si>
  <si>
    <t>F2366</t>
  </si>
  <si>
    <t>F2367</t>
  </si>
  <si>
    <t>F2368</t>
  </si>
  <si>
    <t>F2369</t>
  </si>
  <si>
    <t>F2370</t>
  </si>
  <si>
    <t>F2371</t>
  </si>
  <si>
    <t>F2372</t>
  </si>
  <si>
    <t>F2373</t>
  </si>
  <si>
    <t>F2374</t>
  </si>
  <si>
    <t>F2375</t>
  </si>
  <si>
    <t>F2376</t>
  </si>
  <si>
    <t>F2377</t>
  </si>
  <si>
    <t>F2378</t>
  </si>
  <si>
    <t>F2379</t>
  </si>
  <si>
    <t>F2380</t>
  </si>
  <si>
    <t>F2381</t>
  </si>
  <si>
    <t>F2382</t>
  </si>
  <si>
    <t>F2383</t>
  </si>
  <si>
    <t>F2384</t>
  </si>
  <si>
    <t>F2385</t>
  </si>
  <si>
    <t>F2386</t>
  </si>
  <si>
    <t>F2387</t>
  </si>
  <si>
    <t>F2388</t>
  </si>
  <si>
    <t>F2389</t>
  </si>
  <si>
    <t>F2390</t>
  </si>
  <si>
    <t>F2391</t>
  </si>
  <si>
    <t>F2392</t>
  </si>
  <si>
    <t>F2393</t>
  </si>
  <si>
    <t>F2394</t>
  </si>
  <si>
    <t>F2395</t>
  </si>
  <si>
    <t>F2396</t>
  </si>
  <si>
    <t>F2397</t>
  </si>
  <si>
    <t>F2398</t>
  </si>
  <si>
    <t>F2399</t>
  </si>
  <si>
    <t>F2400</t>
  </si>
  <si>
    <t>F2401</t>
  </si>
  <si>
    <t>F2402</t>
  </si>
  <si>
    <t>F2403</t>
  </si>
  <si>
    <t>F2404</t>
  </si>
  <si>
    <t>F2405</t>
  </si>
  <si>
    <t>F2406</t>
  </si>
  <si>
    <t>F2407</t>
  </si>
  <si>
    <t>F2408</t>
  </si>
  <si>
    <t>F2409</t>
  </si>
  <si>
    <t>F2410</t>
  </si>
  <si>
    <t>F2411</t>
  </si>
  <si>
    <t>F2412</t>
  </si>
  <si>
    <t>F2413</t>
  </si>
  <si>
    <t>F2414</t>
  </si>
  <si>
    <t>F2415</t>
  </si>
  <si>
    <t>F2416</t>
  </si>
  <si>
    <t>F2417</t>
  </si>
  <si>
    <t>F2418</t>
  </si>
  <si>
    <t>F2419</t>
  </si>
  <si>
    <t>F2420</t>
  </si>
  <si>
    <t>F2421</t>
  </si>
  <si>
    <t>F2422</t>
  </si>
  <si>
    <t>F2423</t>
  </si>
  <si>
    <t>F2424</t>
  </si>
  <si>
    <t>F2425</t>
  </si>
  <si>
    <t>F2426</t>
  </si>
  <si>
    <t>F2427</t>
  </si>
  <si>
    <t>F2428</t>
  </si>
  <si>
    <t>F2429</t>
  </si>
  <si>
    <t>F2430</t>
  </si>
  <si>
    <t>F2431</t>
  </si>
  <si>
    <t>F2432</t>
  </si>
  <si>
    <t>F2433</t>
  </si>
  <si>
    <t>F2434</t>
  </si>
  <si>
    <t>F2435</t>
  </si>
  <si>
    <t>F2436</t>
  </si>
  <si>
    <t>F2437</t>
  </si>
  <si>
    <t>F2438</t>
  </si>
  <si>
    <t>F2439</t>
  </si>
  <si>
    <t>F2440</t>
  </si>
  <si>
    <t>F2441</t>
  </si>
  <si>
    <t>F2442</t>
  </si>
  <si>
    <t>F2443</t>
  </si>
  <si>
    <t>F2444</t>
  </si>
  <si>
    <t>F2445</t>
  </si>
  <si>
    <t>F2446</t>
  </si>
  <si>
    <t>F2447</t>
  </si>
  <si>
    <t>F2448</t>
  </si>
  <si>
    <t>F2449</t>
  </si>
  <si>
    <t>F2450</t>
  </si>
  <si>
    <t>F2451</t>
  </si>
  <si>
    <t>F2452</t>
  </si>
  <si>
    <t>F2453</t>
  </si>
  <si>
    <t>F2454</t>
  </si>
  <si>
    <t>F2455</t>
  </si>
  <si>
    <t>F2456</t>
  </si>
  <si>
    <t>F2457</t>
  </si>
  <si>
    <t>F2458</t>
  </si>
  <si>
    <t>F2459</t>
  </si>
  <si>
    <t>F2460</t>
  </si>
  <si>
    <t>F2461</t>
  </si>
  <si>
    <t>F2462</t>
  </si>
  <si>
    <t>F2463</t>
  </si>
  <si>
    <t>F2464</t>
  </si>
  <si>
    <t>F2465</t>
  </si>
  <si>
    <t>F2466</t>
  </si>
  <si>
    <t>F2467</t>
  </si>
  <si>
    <t>F2468</t>
  </si>
  <si>
    <t>F2469</t>
  </si>
  <si>
    <t>F2470</t>
  </si>
  <si>
    <t>F2471</t>
  </si>
  <si>
    <t>F2472</t>
  </si>
  <si>
    <t>F2473</t>
  </si>
  <si>
    <t>F2474</t>
  </si>
  <si>
    <t>F2475</t>
  </si>
  <si>
    <t>F2476</t>
  </si>
  <si>
    <t>F2477</t>
  </si>
  <si>
    <t>F2478</t>
  </si>
  <si>
    <t>F2479</t>
  </si>
  <si>
    <t>F2480</t>
  </si>
  <si>
    <t>F2481</t>
  </si>
  <si>
    <t>F2482</t>
  </si>
  <si>
    <t>F2483</t>
  </si>
  <si>
    <t>F2484</t>
  </si>
  <si>
    <t>F2485</t>
  </si>
  <si>
    <t>F2486</t>
  </si>
  <si>
    <t>F2487</t>
  </si>
  <si>
    <t>F2488</t>
  </si>
  <si>
    <t>F2489</t>
  </si>
  <si>
    <t>F2490</t>
  </si>
  <si>
    <t>F2491</t>
  </si>
  <si>
    <t>F2492</t>
  </si>
  <si>
    <t>F2493</t>
  </si>
  <si>
    <t>F2494</t>
  </si>
  <si>
    <t>F2495</t>
  </si>
  <si>
    <t>F2496</t>
  </si>
  <si>
    <t>F2497</t>
  </si>
  <si>
    <t>F2498</t>
  </si>
  <si>
    <t>F2499</t>
  </si>
  <si>
    <t>F2500</t>
  </si>
  <si>
    <t>F2501</t>
  </si>
  <si>
    <t>F2502</t>
  </si>
  <si>
    <t>F2503</t>
  </si>
  <si>
    <t>F2504</t>
  </si>
  <si>
    <t>F2505</t>
  </si>
  <si>
    <t>F2506</t>
  </si>
  <si>
    <t>F2507</t>
  </si>
  <si>
    <t>F2508</t>
  </si>
  <si>
    <t>F2509</t>
  </si>
  <si>
    <t>F2510</t>
  </si>
  <si>
    <t>F2511</t>
  </si>
  <si>
    <t>F2512</t>
  </si>
  <si>
    <t>F2513</t>
  </si>
  <si>
    <t>F2514</t>
  </si>
  <si>
    <t>F2515</t>
  </si>
  <si>
    <t>F2516</t>
  </si>
  <si>
    <t>F2517</t>
  </si>
  <si>
    <t>F2518</t>
  </si>
  <si>
    <t>F2519</t>
  </si>
  <si>
    <t>F2520</t>
  </si>
  <si>
    <t>F2521</t>
  </si>
  <si>
    <t>F2522</t>
  </si>
  <si>
    <t>F2523</t>
  </si>
  <si>
    <t>F2524</t>
  </si>
  <si>
    <t>F2525</t>
  </si>
  <si>
    <t>F2526</t>
  </si>
  <si>
    <t>F2527</t>
  </si>
  <si>
    <t>F2528</t>
  </si>
  <si>
    <t>F2529</t>
  </si>
  <si>
    <t>F2530</t>
  </si>
  <si>
    <t>F2531</t>
  </si>
  <si>
    <t>F2532</t>
  </si>
  <si>
    <t>F2533</t>
  </si>
  <si>
    <t>F2534</t>
  </si>
  <si>
    <t>F2535</t>
  </si>
  <si>
    <t>F2536</t>
  </si>
  <si>
    <t>F2537</t>
  </si>
  <si>
    <t>F2538</t>
  </si>
  <si>
    <t>F2539</t>
  </si>
  <si>
    <t>F2540</t>
  </si>
  <si>
    <t>F2541</t>
  </si>
  <si>
    <t>F2542</t>
  </si>
  <si>
    <t>F2543</t>
  </si>
  <si>
    <t>F2544</t>
  </si>
  <si>
    <t>F2545</t>
  </si>
  <si>
    <t>F2546</t>
  </si>
  <si>
    <t>F2547</t>
  </si>
  <si>
    <t>F2548</t>
  </si>
  <si>
    <t>F2549</t>
  </si>
  <si>
    <t>F2550</t>
  </si>
  <si>
    <t>F2551</t>
  </si>
  <si>
    <t>F2552</t>
  </si>
  <si>
    <t>F2553</t>
  </si>
  <si>
    <t>F2554</t>
  </si>
  <si>
    <t>F2555</t>
  </si>
  <si>
    <t>F2556</t>
  </si>
  <si>
    <t>F2557</t>
  </si>
  <si>
    <t>F2558</t>
  </si>
  <si>
    <t>F2559</t>
  </si>
  <si>
    <t>F2560</t>
  </si>
  <si>
    <t>F2561</t>
  </si>
  <si>
    <t>F2562</t>
  </si>
  <si>
    <t>F2563</t>
  </si>
  <si>
    <t>F2564</t>
  </si>
  <si>
    <t>F2565</t>
  </si>
  <si>
    <t>F2566</t>
  </si>
  <si>
    <t>F2567</t>
  </si>
  <si>
    <t>F2568</t>
  </si>
  <si>
    <t>F2569</t>
  </si>
  <si>
    <t>F2570</t>
  </si>
  <si>
    <t>F2571</t>
  </si>
  <si>
    <t>F2572</t>
  </si>
  <si>
    <t>F2573</t>
  </si>
  <si>
    <t>F2574</t>
  </si>
  <si>
    <t>F2575</t>
  </si>
  <si>
    <t>F2576</t>
  </si>
  <si>
    <t>F2577</t>
  </si>
  <si>
    <t>F2578</t>
  </si>
  <si>
    <t>F2579</t>
  </si>
  <si>
    <t>F2580</t>
  </si>
  <si>
    <t>F2581</t>
  </si>
  <si>
    <t>F2582</t>
  </si>
  <si>
    <t>F2583</t>
  </si>
  <si>
    <t>F2584</t>
  </si>
  <si>
    <t>F2585</t>
  </si>
  <si>
    <t>F2586</t>
  </si>
  <si>
    <t>F2587</t>
  </si>
  <si>
    <t>F2588</t>
  </si>
  <si>
    <t>F2589</t>
  </si>
  <si>
    <t>F2590</t>
  </si>
  <si>
    <t>F2591</t>
  </si>
  <si>
    <t>F2592</t>
  </si>
  <si>
    <t>F2593</t>
  </si>
  <si>
    <t>F2594</t>
  </si>
  <si>
    <t>F2595</t>
  </si>
  <si>
    <t>F2596</t>
  </si>
  <si>
    <t>F2597</t>
  </si>
  <si>
    <t>F2598</t>
  </si>
  <si>
    <t>F2599</t>
  </si>
  <si>
    <t>F2600</t>
  </si>
  <si>
    <t>F2601</t>
  </si>
  <si>
    <t>F2602</t>
  </si>
  <si>
    <t>F2603</t>
  </si>
  <si>
    <t>F2604</t>
  </si>
  <si>
    <t>F2605</t>
  </si>
  <si>
    <t>F2606</t>
  </si>
  <si>
    <t>F2607</t>
  </si>
  <si>
    <t>F2608</t>
  </si>
  <si>
    <t>F2609</t>
  </si>
  <si>
    <t>F2610</t>
  </si>
  <si>
    <t>F2611</t>
  </si>
  <si>
    <t>F2612</t>
  </si>
  <si>
    <t>F2613</t>
  </si>
  <si>
    <t>F2614</t>
  </si>
  <si>
    <t>F2615</t>
  </si>
  <si>
    <t>F2616</t>
  </si>
  <si>
    <t>F2617</t>
  </si>
  <si>
    <t>F2618</t>
  </si>
  <si>
    <t>F2619</t>
  </si>
  <si>
    <t>F2620</t>
  </si>
  <si>
    <t>F2621</t>
  </si>
  <si>
    <t>F2622</t>
  </si>
  <si>
    <t>F2623</t>
  </si>
  <si>
    <t>F2624</t>
  </si>
  <si>
    <t>F2625</t>
  </si>
  <si>
    <t>F2626</t>
  </si>
  <si>
    <t>F2627</t>
  </si>
  <si>
    <t>F2628</t>
  </si>
  <si>
    <t>F2629</t>
  </si>
  <si>
    <t>F2630</t>
  </si>
  <si>
    <t>F2631</t>
  </si>
  <si>
    <t>F2632</t>
  </si>
  <si>
    <t>F2633</t>
  </si>
  <si>
    <t>F2634</t>
  </si>
  <si>
    <t>F2635</t>
  </si>
  <si>
    <t>F2636</t>
  </si>
  <si>
    <t>F2637</t>
  </si>
  <si>
    <t>F2638</t>
  </si>
  <si>
    <t>F2639</t>
  </si>
  <si>
    <t>F2640</t>
  </si>
  <si>
    <t>F2641</t>
  </si>
  <si>
    <t>F2642</t>
  </si>
  <si>
    <t>F2643</t>
  </si>
  <si>
    <t>F2644</t>
  </si>
  <si>
    <t>F2645</t>
  </si>
  <si>
    <t>F2646</t>
  </si>
  <si>
    <t>F2647</t>
  </si>
  <si>
    <t>F2648</t>
  </si>
  <si>
    <t>F2649</t>
  </si>
  <si>
    <t>F2650</t>
  </si>
  <si>
    <t>F2651</t>
  </si>
  <si>
    <t>F2652</t>
  </si>
  <si>
    <t>F2653</t>
  </si>
  <si>
    <t>F2654</t>
  </si>
  <si>
    <t>F2655</t>
  </si>
  <si>
    <t>F2656</t>
  </si>
  <si>
    <t>F2657</t>
  </si>
  <si>
    <t>F2658</t>
  </si>
  <si>
    <t>F2659</t>
  </si>
  <si>
    <t>F2660</t>
  </si>
  <si>
    <t>F2661</t>
  </si>
  <si>
    <t>F2662</t>
  </si>
  <si>
    <t>F2663</t>
  </si>
  <si>
    <t>F2664</t>
  </si>
  <si>
    <t>F2665</t>
  </si>
  <si>
    <t>F2666</t>
  </si>
  <si>
    <t>F2667</t>
  </si>
  <si>
    <t>F2668</t>
  </si>
  <si>
    <t>F2669</t>
  </si>
  <si>
    <t>F2670</t>
  </si>
  <si>
    <t>F2671</t>
  </si>
  <si>
    <t>F2672</t>
  </si>
  <si>
    <t>F2673</t>
  </si>
  <si>
    <t>F2674</t>
  </si>
  <si>
    <t>F2675</t>
  </si>
  <si>
    <t>F2676</t>
  </si>
  <si>
    <t>F2677</t>
  </si>
  <si>
    <t>F2678</t>
  </si>
  <si>
    <t>F2679</t>
  </si>
  <si>
    <t>F2680</t>
  </si>
  <si>
    <t>F2681</t>
  </si>
  <si>
    <t>F2682</t>
  </si>
  <si>
    <t>F2683</t>
  </si>
  <si>
    <t>F2684</t>
  </si>
  <si>
    <t>F2685</t>
  </si>
  <si>
    <t>F2686</t>
  </si>
  <si>
    <t>F2687</t>
  </si>
  <si>
    <t>F2688</t>
  </si>
  <si>
    <t>F2689</t>
  </si>
  <si>
    <t>F2690</t>
  </si>
  <si>
    <t>F2691</t>
  </si>
  <si>
    <t>F2692</t>
  </si>
  <si>
    <t>F2693</t>
  </si>
  <si>
    <t>F2694</t>
  </si>
  <si>
    <t>F2695</t>
  </si>
  <si>
    <t>F2696</t>
  </si>
  <si>
    <t>F2697</t>
  </si>
  <si>
    <t>F2698</t>
  </si>
  <si>
    <t>F2699</t>
  </si>
  <si>
    <t>F2700</t>
  </si>
  <si>
    <t>F2701</t>
  </si>
  <si>
    <t>F2702</t>
  </si>
  <si>
    <t>F2703</t>
  </si>
  <si>
    <t>F2704</t>
  </si>
  <si>
    <t>F2705</t>
  </si>
  <si>
    <t>F2706</t>
  </si>
  <si>
    <t>F2707</t>
  </si>
  <si>
    <t>F2708</t>
  </si>
  <si>
    <t>F2709</t>
  </si>
  <si>
    <t>F2710</t>
  </si>
  <si>
    <t>F2711</t>
  </si>
  <si>
    <t>F2712</t>
  </si>
  <si>
    <t>F2713</t>
  </si>
  <si>
    <t>F2714</t>
  </si>
  <si>
    <t>F2715</t>
  </si>
  <si>
    <t>F2716</t>
  </si>
  <si>
    <t>F2717</t>
  </si>
  <si>
    <t>F2718</t>
  </si>
  <si>
    <t>F2719</t>
  </si>
  <si>
    <t>F2720</t>
  </si>
  <si>
    <t>F2721</t>
  </si>
  <si>
    <t>F2722</t>
  </si>
  <si>
    <t>F2723</t>
  </si>
  <si>
    <t>F2724</t>
  </si>
  <si>
    <t>F2725</t>
  </si>
  <si>
    <t>F2726</t>
  </si>
  <si>
    <t>F2727</t>
  </si>
  <si>
    <t>F2728</t>
  </si>
  <si>
    <t>F2729</t>
  </si>
  <si>
    <t>F2730</t>
  </si>
  <si>
    <t>F2731</t>
  </si>
  <si>
    <t>F2732</t>
  </si>
  <si>
    <t>F2733</t>
  </si>
  <si>
    <t>F2734</t>
  </si>
  <si>
    <t>F2735</t>
  </si>
  <si>
    <t>F2736</t>
  </si>
  <si>
    <t>F2737</t>
  </si>
  <si>
    <t>F2738</t>
  </si>
  <si>
    <t>F2739</t>
  </si>
  <si>
    <t>F2740</t>
  </si>
  <si>
    <t>F2741</t>
  </si>
  <si>
    <t>F2742</t>
  </si>
  <si>
    <t>F2743</t>
  </si>
  <si>
    <t>F2744</t>
  </si>
  <si>
    <t>F2745</t>
  </si>
  <si>
    <t>F2746</t>
  </si>
  <si>
    <t>F2747</t>
  </si>
  <si>
    <t>F2748</t>
  </si>
  <si>
    <t>F2749</t>
  </si>
  <si>
    <t>F2750</t>
  </si>
  <si>
    <t>F2751</t>
  </si>
  <si>
    <t>F2752</t>
  </si>
  <si>
    <t>F2753</t>
  </si>
  <si>
    <t>F2754</t>
  </si>
  <si>
    <t>F2755</t>
  </si>
  <si>
    <t>F2756</t>
  </si>
  <si>
    <t>F2757</t>
  </si>
  <si>
    <t>F2758</t>
  </si>
  <si>
    <t>F2759</t>
  </si>
  <si>
    <t>F2760</t>
  </si>
  <si>
    <t>F2761</t>
  </si>
  <si>
    <t>F2762</t>
  </si>
  <si>
    <t>F2763</t>
  </si>
  <si>
    <t>F2764</t>
  </si>
  <si>
    <t>F2765</t>
  </si>
  <si>
    <t>F2766</t>
  </si>
  <si>
    <t>F2767</t>
  </si>
  <si>
    <t>F2768</t>
  </si>
  <si>
    <t>F2769</t>
  </si>
  <si>
    <t>F2770</t>
  </si>
  <si>
    <t>F2771</t>
  </si>
  <si>
    <t>F2772</t>
  </si>
  <si>
    <t>F2773</t>
  </si>
  <si>
    <t>F2774</t>
  </si>
  <si>
    <t>F2775</t>
  </si>
  <si>
    <t>F2776</t>
  </si>
  <si>
    <t>F2777</t>
  </si>
  <si>
    <t>F2778</t>
  </si>
  <si>
    <t>F2779</t>
  </si>
  <si>
    <t>F2780</t>
  </si>
  <si>
    <t>F2781</t>
  </si>
  <si>
    <t>F2782</t>
  </si>
  <si>
    <t>F2783</t>
  </si>
  <si>
    <t>F2784</t>
  </si>
  <si>
    <t>F2785</t>
  </si>
  <si>
    <t>F2786</t>
  </si>
  <si>
    <t>F2787</t>
  </si>
  <si>
    <t>F2788</t>
  </si>
  <si>
    <t>F2789</t>
  </si>
  <si>
    <t>F2790</t>
  </si>
  <si>
    <t>F2791</t>
  </si>
  <si>
    <t>F2792</t>
  </si>
  <si>
    <t>F2793</t>
  </si>
  <si>
    <t>F2794</t>
  </si>
  <si>
    <t>F2795</t>
  </si>
  <si>
    <t>F2796</t>
  </si>
  <si>
    <t>F2797</t>
  </si>
  <si>
    <t>F2798</t>
  </si>
  <si>
    <t>F2799</t>
  </si>
  <si>
    <t>F2800</t>
  </si>
  <si>
    <t>F2801</t>
  </si>
  <si>
    <t>F2802</t>
  </si>
  <si>
    <t>F2803</t>
  </si>
  <si>
    <t>F2804</t>
  </si>
  <si>
    <t>F2805</t>
  </si>
  <si>
    <t>F2806</t>
  </si>
  <si>
    <t>F2807</t>
  </si>
  <si>
    <t>F2808</t>
  </si>
  <si>
    <t>F2809</t>
  </si>
  <si>
    <t>F2810</t>
  </si>
  <si>
    <t>F2811</t>
  </si>
  <si>
    <t>F2812</t>
  </si>
  <si>
    <t>F2813</t>
  </si>
  <si>
    <t>F2814</t>
  </si>
  <si>
    <t>F2815</t>
  </si>
  <si>
    <t>F2816</t>
  </si>
  <si>
    <t>F2817</t>
  </si>
  <si>
    <t>F2818</t>
  </si>
  <si>
    <t>F2819</t>
  </si>
  <si>
    <t>F2820</t>
  </si>
  <si>
    <t>F2821</t>
  </si>
  <si>
    <t>F2822</t>
  </si>
  <si>
    <t>F2823</t>
  </si>
  <si>
    <t>F2824</t>
  </si>
  <si>
    <t>F2825</t>
  </si>
  <si>
    <t>F2826</t>
  </si>
  <si>
    <t>F2827</t>
  </si>
  <si>
    <t>F2828</t>
  </si>
  <si>
    <t>F2829</t>
  </si>
  <si>
    <t>F2830</t>
  </si>
  <si>
    <t>F2831</t>
  </si>
  <si>
    <t>F2832</t>
  </si>
  <si>
    <t>F2833</t>
  </si>
  <si>
    <t>F2834</t>
  </si>
  <si>
    <t>F2835</t>
  </si>
  <si>
    <t>F2836</t>
  </si>
  <si>
    <t>F2837</t>
  </si>
  <si>
    <t>F2838</t>
  </si>
  <si>
    <t>F2839</t>
  </si>
  <si>
    <t>F2840</t>
  </si>
  <si>
    <t>F2841</t>
  </si>
  <si>
    <t>F2842</t>
  </si>
  <si>
    <t>F2843</t>
  </si>
  <si>
    <t>F2844</t>
  </si>
  <si>
    <t>F2845</t>
  </si>
  <si>
    <t>F2846</t>
  </si>
  <si>
    <t>F2847</t>
  </si>
  <si>
    <t>F2848</t>
  </si>
  <si>
    <t>F2849</t>
  </si>
  <si>
    <t>F2850</t>
  </si>
  <si>
    <t>F2851</t>
  </si>
  <si>
    <t>F2852</t>
  </si>
  <si>
    <t>F2853</t>
  </si>
  <si>
    <t>F2854</t>
  </si>
  <si>
    <t>F2855</t>
  </si>
  <si>
    <t>F2856</t>
  </si>
  <si>
    <t>F2857</t>
  </si>
  <si>
    <t>F2858</t>
  </si>
  <si>
    <t>F2859</t>
  </si>
  <si>
    <t>F2860</t>
  </si>
  <si>
    <t>F2861</t>
  </si>
  <si>
    <t>F2862</t>
  </si>
  <si>
    <t>F2863</t>
  </si>
  <si>
    <t>F2864</t>
  </si>
  <si>
    <t>F2865</t>
  </si>
  <si>
    <t>F2866</t>
  </si>
  <si>
    <t>F2867</t>
  </si>
  <si>
    <t>F2868</t>
  </si>
  <si>
    <t>F2869</t>
  </si>
  <si>
    <t>F2870</t>
  </si>
  <si>
    <t>F2871</t>
  </si>
  <si>
    <t>F2872</t>
  </si>
  <si>
    <t>F2873</t>
  </si>
  <si>
    <t>F2874</t>
  </si>
  <si>
    <t>F2875</t>
  </si>
  <si>
    <t>F2876</t>
  </si>
  <si>
    <t>F2877</t>
  </si>
  <si>
    <t>F2878</t>
  </si>
  <si>
    <t>F2879</t>
  </si>
  <si>
    <t>F2880</t>
  </si>
  <si>
    <t>F2881</t>
  </si>
  <si>
    <t>F2882</t>
  </si>
  <si>
    <t>F2883</t>
  </si>
  <si>
    <t>F2884</t>
  </si>
  <si>
    <t>F2885</t>
  </si>
  <si>
    <t>F2886</t>
  </si>
  <si>
    <t>F2887</t>
  </si>
  <si>
    <t>F2888</t>
  </si>
  <si>
    <t>F2889</t>
  </si>
  <si>
    <t>F2890</t>
  </si>
  <si>
    <t>F2891</t>
  </si>
  <si>
    <t>F2892</t>
  </si>
  <si>
    <t>F2893</t>
  </si>
  <si>
    <t>F2894</t>
  </si>
  <si>
    <t>F2895</t>
  </si>
  <si>
    <t>F2896</t>
  </si>
  <si>
    <t>F2897</t>
  </si>
  <si>
    <t>F2898</t>
  </si>
  <si>
    <t>F2899</t>
  </si>
  <si>
    <t>F2900</t>
  </si>
  <si>
    <t>F2901</t>
  </si>
  <si>
    <t>F2902</t>
  </si>
  <si>
    <t>F2903</t>
  </si>
  <si>
    <t>F2904</t>
  </si>
  <si>
    <t>F2905</t>
  </si>
  <si>
    <t>F2906</t>
  </si>
  <si>
    <t>F2907</t>
  </si>
  <si>
    <t>F2908</t>
  </si>
  <si>
    <t>F2909</t>
  </si>
  <si>
    <t>F2910</t>
  </si>
  <si>
    <t>F2911</t>
  </si>
  <si>
    <t>F2912</t>
  </si>
  <si>
    <t>F2913</t>
  </si>
  <si>
    <t>F2914</t>
  </si>
  <si>
    <t>F2915</t>
  </si>
  <si>
    <t>F2916</t>
  </si>
  <si>
    <t>F2917</t>
  </si>
  <si>
    <t>F2918</t>
  </si>
  <si>
    <t>F2919</t>
  </si>
  <si>
    <t>F2920</t>
  </si>
  <si>
    <t>F2921</t>
  </si>
  <si>
    <t>F2922</t>
  </si>
  <si>
    <t>F2923</t>
  </si>
  <si>
    <t>F2924</t>
  </si>
  <si>
    <t>F2925</t>
  </si>
  <si>
    <t>F2926</t>
  </si>
  <si>
    <t>F2927</t>
  </si>
  <si>
    <t>F2928</t>
  </si>
  <si>
    <t>F2929</t>
  </si>
  <si>
    <t>F2930</t>
  </si>
  <si>
    <t>F2931</t>
  </si>
  <si>
    <t>F2932</t>
  </si>
  <si>
    <t>F2933</t>
  </si>
  <si>
    <t>F2934</t>
  </si>
  <si>
    <t>F2935</t>
  </si>
  <si>
    <t>F2936</t>
  </si>
  <si>
    <t>F2937</t>
  </si>
  <si>
    <t>F2938</t>
  </si>
  <si>
    <t>F2939</t>
  </si>
  <si>
    <t>F2940</t>
  </si>
  <si>
    <t>F2941</t>
  </si>
  <si>
    <t>F2942</t>
  </si>
  <si>
    <t>F2943</t>
  </si>
  <si>
    <t>F2944</t>
  </si>
  <si>
    <t>F2945</t>
  </si>
  <si>
    <t>F2946</t>
  </si>
  <si>
    <t>F2947</t>
  </si>
  <si>
    <t>F2948</t>
  </si>
  <si>
    <t>F2949</t>
  </si>
  <si>
    <t>F2950</t>
  </si>
  <si>
    <t>F2951</t>
  </si>
  <si>
    <t>F2952</t>
  </si>
  <si>
    <t>F2953</t>
  </si>
  <si>
    <t>F2954</t>
  </si>
  <si>
    <t>F2955</t>
  </si>
  <si>
    <t>F2956</t>
  </si>
  <si>
    <t>F2957</t>
  </si>
  <si>
    <t>F2958</t>
  </si>
  <si>
    <t>F2959</t>
  </si>
  <si>
    <t>F2960</t>
  </si>
  <si>
    <t>F2961</t>
  </si>
  <si>
    <t>F2962</t>
  </si>
  <si>
    <t>F2963</t>
  </si>
  <si>
    <t>F2964</t>
  </si>
  <si>
    <t>F2965</t>
  </si>
  <si>
    <t>F2966</t>
  </si>
  <si>
    <t>F2967</t>
  </si>
  <si>
    <t>F2968</t>
  </si>
  <si>
    <t>F2969</t>
  </si>
  <si>
    <t>F2970</t>
  </si>
  <si>
    <t>F2971</t>
  </si>
  <si>
    <t>F2972</t>
  </si>
  <si>
    <t>F2973</t>
  </si>
  <si>
    <t>F2974</t>
  </si>
  <si>
    <t>F2975</t>
  </si>
  <si>
    <t>F2976</t>
  </si>
  <si>
    <t>F2977</t>
  </si>
  <si>
    <t>F2978</t>
  </si>
  <si>
    <t>F2979</t>
  </si>
  <si>
    <t>F2980</t>
  </si>
  <si>
    <t>F2981</t>
  </si>
  <si>
    <t>F2982</t>
  </si>
  <si>
    <t>F2983</t>
  </si>
  <si>
    <t>F2984</t>
  </si>
  <si>
    <t>F2985</t>
  </si>
  <si>
    <t>F2986</t>
  </si>
  <si>
    <t>F2987</t>
  </si>
  <si>
    <t>F2988</t>
  </si>
  <si>
    <t>F2989</t>
  </si>
  <si>
    <t>F2990</t>
  </si>
  <si>
    <t>F2991</t>
  </si>
  <si>
    <t>F2992</t>
  </si>
  <si>
    <t>F2993</t>
  </si>
  <si>
    <t>F2994</t>
  </si>
  <si>
    <t>F2995</t>
  </si>
  <si>
    <t>F2996</t>
  </si>
  <si>
    <t>F2997</t>
  </si>
  <si>
    <t>F2998</t>
  </si>
  <si>
    <t>F2999</t>
  </si>
  <si>
    <t>F3000</t>
  </si>
  <si>
    <t>F3001</t>
  </si>
  <si>
    <t>F3002</t>
  </si>
  <si>
    <t>F3003</t>
  </si>
  <si>
    <t>F3004</t>
  </si>
  <si>
    <t>F3005</t>
  </si>
  <si>
    <t>F3006</t>
  </si>
  <si>
    <t>F3007</t>
  </si>
  <si>
    <t>F3008</t>
  </si>
  <si>
    <t>F3009</t>
  </si>
  <si>
    <t>F3010</t>
  </si>
  <si>
    <t>F3011</t>
  </si>
  <si>
    <t>F3012</t>
  </si>
  <si>
    <t>F3013</t>
  </si>
  <si>
    <t>F3014</t>
  </si>
  <si>
    <t>F3015</t>
  </si>
  <si>
    <t>F3016</t>
  </si>
  <si>
    <t>F3017</t>
  </si>
  <si>
    <t>F3018</t>
  </si>
  <si>
    <t>F3019</t>
  </si>
  <si>
    <t>F3020</t>
  </si>
  <si>
    <t>F3021</t>
  </si>
  <si>
    <t>F3022</t>
  </si>
  <si>
    <t>F3023</t>
  </si>
  <si>
    <t>F3024</t>
  </si>
  <si>
    <t>F3025</t>
  </si>
  <si>
    <t>F3026</t>
  </si>
  <si>
    <t>F3027</t>
  </si>
  <si>
    <t>F3028</t>
  </si>
  <si>
    <t>F3029</t>
  </si>
  <si>
    <t>F3030</t>
  </si>
  <si>
    <t>F3031</t>
  </si>
  <si>
    <t>F3032</t>
  </si>
  <si>
    <t>F3033</t>
  </si>
  <si>
    <t>F3034</t>
  </si>
  <si>
    <t>F3035</t>
  </si>
  <si>
    <t>F3036</t>
  </si>
  <si>
    <t>F3037</t>
  </si>
  <si>
    <t>F3038</t>
  </si>
  <si>
    <t>F3039</t>
  </si>
  <si>
    <t>F3040</t>
  </si>
  <si>
    <t>F3041</t>
  </si>
  <si>
    <t>F3042</t>
  </si>
  <si>
    <t>F3043</t>
  </si>
  <si>
    <t>F3044</t>
  </si>
  <si>
    <t>F3045</t>
  </si>
  <si>
    <t>F3046</t>
  </si>
  <si>
    <t>F3047</t>
  </si>
  <si>
    <t>F3048</t>
  </si>
  <si>
    <t>F3049</t>
  </si>
  <si>
    <t>F3050</t>
  </si>
  <si>
    <t>F3051</t>
  </si>
  <si>
    <t>F3052</t>
  </si>
  <si>
    <t>F3053</t>
  </si>
  <si>
    <t>F3054</t>
  </si>
  <si>
    <t>F3055</t>
  </si>
  <si>
    <t>F3056</t>
  </si>
  <si>
    <t>F3057</t>
  </si>
  <si>
    <t>F3058</t>
  </si>
  <si>
    <t>F3059</t>
  </si>
  <si>
    <t>F3060</t>
  </si>
  <si>
    <t>F3061</t>
  </si>
  <si>
    <t>F3062</t>
  </si>
  <si>
    <t>F3063</t>
  </si>
  <si>
    <t>F3064</t>
  </si>
  <si>
    <t>F3065</t>
  </si>
  <si>
    <t>F3066</t>
  </si>
  <si>
    <t>F3067</t>
  </si>
  <si>
    <t>F3068</t>
  </si>
  <si>
    <t>F3069</t>
  </si>
  <si>
    <t>F3070</t>
  </si>
  <si>
    <t>F3071</t>
  </si>
  <si>
    <t>F3072</t>
  </si>
  <si>
    <t>F3073</t>
  </si>
  <si>
    <t>F3074</t>
  </si>
  <si>
    <t>F3075</t>
  </si>
  <si>
    <t>F3076</t>
  </si>
  <si>
    <t>F3077</t>
  </si>
  <si>
    <t>F3078</t>
  </si>
  <si>
    <t>F3079</t>
  </si>
  <si>
    <t>F3080</t>
  </si>
  <si>
    <t>F3081</t>
  </si>
  <si>
    <t>F3082</t>
  </si>
  <si>
    <t>F3083</t>
  </si>
  <si>
    <t>F3084</t>
  </si>
  <si>
    <t>F3085</t>
  </si>
  <si>
    <t>F3086</t>
  </si>
  <si>
    <t>F3087</t>
  </si>
  <si>
    <t>F3088</t>
  </si>
  <si>
    <t>F3089</t>
  </si>
  <si>
    <t>F3090</t>
  </si>
  <si>
    <t>F3091</t>
  </si>
  <si>
    <t>F3092</t>
  </si>
  <si>
    <t>F3093</t>
  </si>
  <si>
    <t>F3094</t>
  </si>
  <si>
    <t>F3095</t>
  </si>
  <si>
    <t>F3096</t>
  </si>
  <si>
    <t>F3097</t>
  </si>
  <si>
    <t>F3098</t>
  </si>
  <si>
    <t>F3099</t>
  </si>
  <si>
    <t>F3100</t>
  </si>
  <si>
    <t>F3101</t>
  </si>
  <si>
    <t>F3102</t>
  </si>
  <si>
    <t>F3103</t>
  </si>
  <si>
    <t>F3104</t>
  </si>
  <si>
    <t>F3105</t>
  </si>
  <si>
    <t>F3106</t>
  </si>
  <si>
    <t>F3107</t>
  </si>
  <si>
    <t>F3108</t>
  </si>
  <si>
    <t>F3109</t>
  </si>
  <si>
    <t>F3110</t>
  </si>
  <si>
    <t>F3111</t>
  </si>
  <si>
    <t>F3112</t>
  </si>
  <si>
    <t>F3113</t>
  </si>
  <si>
    <t>F3114</t>
  </si>
  <si>
    <t>F3115</t>
  </si>
  <si>
    <t>F3116</t>
  </si>
  <si>
    <t>F3117</t>
  </si>
  <si>
    <t>F3118</t>
  </si>
  <si>
    <t>F3119</t>
  </si>
  <si>
    <t>F3120</t>
  </si>
  <si>
    <t>F3121</t>
  </si>
  <si>
    <t>F3122</t>
  </si>
  <si>
    <t>F3123</t>
  </si>
  <si>
    <t>F3124</t>
  </si>
  <si>
    <t>F3125</t>
  </si>
  <si>
    <t>F3126</t>
  </si>
  <si>
    <t>F3127</t>
  </si>
  <si>
    <t>F3128</t>
  </si>
  <si>
    <t>F3129</t>
  </si>
  <si>
    <t>F3130</t>
  </si>
  <si>
    <t>F3131</t>
  </si>
  <si>
    <t>F3132</t>
  </si>
  <si>
    <t>F3133</t>
  </si>
  <si>
    <t>F3134</t>
  </si>
  <si>
    <t>F3135</t>
  </si>
  <si>
    <t>F3136</t>
  </si>
  <si>
    <t>F3137</t>
  </si>
  <si>
    <t>F3138</t>
  </si>
  <si>
    <t>F3139</t>
  </si>
  <si>
    <t>F3140</t>
  </si>
  <si>
    <t>F3141</t>
  </si>
  <si>
    <t>F3142</t>
  </si>
  <si>
    <t>F3143</t>
  </si>
  <si>
    <t>F3144</t>
  </si>
  <si>
    <t>F3145</t>
  </si>
  <si>
    <t>F3146</t>
  </si>
  <si>
    <t>F3147</t>
  </si>
  <si>
    <t>F3148</t>
  </si>
  <si>
    <t>F3149</t>
  </si>
  <si>
    <t>F3150</t>
  </si>
  <si>
    <t>F3151</t>
  </si>
  <si>
    <t>F3152</t>
  </si>
  <si>
    <t>F3153</t>
  </si>
  <si>
    <t>F3154</t>
  </si>
  <si>
    <t>F3155</t>
  </si>
  <si>
    <t>F3156</t>
  </si>
  <si>
    <t>F3157</t>
  </si>
  <si>
    <t>F3158</t>
  </si>
  <si>
    <t>F3159</t>
  </si>
  <si>
    <t>F3160</t>
  </si>
  <si>
    <t>F3161</t>
  </si>
  <si>
    <t>F3162</t>
  </si>
  <si>
    <t>F3163</t>
  </si>
  <si>
    <t>F3164</t>
  </si>
  <si>
    <t>F3165</t>
  </si>
  <si>
    <t>F3166</t>
  </si>
  <si>
    <t>F3167</t>
  </si>
  <si>
    <t>F3168</t>
  </si>
  <si>
    <t>F3169</t>
  </si>
  <si>
    <t>F3170</t>
  </si>
  <si>
    <t>F3171</t>
  </si>
  <si>
    <t>F3172</t>
  </si>
  <si>
    <t>F3173</t>
  </si>
  <si>
    <t>F3174</t>
  </si>
  <si>
    <t>F3175</t>
  </si>
  <si>
    <t>F3176</t>
  </si>
  <si>
    <t>F3177</t>
  </si>
  <si>
    <t>F3178</t>
  </si>
  <si>
    <t>F3179</t>
  </si>
  <si>
    <t>F3180</t>
  </si>
  <si>
    <t>F3181</t>
  </si>
  <si>
    <t>F3182</t>
  </si>
  <si>
    <t>F3183</t>
  </si>
  <si>
    <t>F3184</t>
  </si>
  <si>
    <t>F3185</t>
  </si>
  <si>
    <t>F3186</t>
  </si>
  <si>
    <t>F3187</t>
  </si>
  <si>
    <t>F3188</t>
  </si>
  <si>
    <t>F3189</t>
  </si>
  <si>
    <t>F3190</t>
  </si>
  <si>
    <t>F3191</t>
  </si>
  <si>
    <t>F3192</t>
  </si>
  <si>
    <t>F3193</t>
  </si>
  <si>
    <t>F3194</t>
  </si>
  <si>
    <t>F3195</t>
  </si>
  <si>
    <t>F3196</t>
  </si>
  <si>
    <t>F3197</t>
  </si>
  <si>
    <t>F3198</t>
  </si>
  <si>
    <t>F3199</t>
  </si>
  <si>
    <t>F3200</t>
  </si>
  <si>
    <t>F3201</t>
  </si>
  <si>
    <t>F3202</t>
  </si>
  <si>
    <t>F3203</t>
  </si>
  <si>
    <t>F3204</t>
  </si>
  <si>
    <t>F3205</t>
  </si>
  <si>
    <t>F3206</t>
  </si>
  <si>
    <t>F3207</t>
  </si>
  <si>
    <t>F3208</t>
  </si>
  <si>
    <t>F3209</t>
  </si>
  <si>
    <t>F3210</t>
  </si>
  <si>
    <t>F3211</t>
  </si>
  <si>
    <t>F3212</t>
  </si>
  <si>
    <t>F3213</t>
  </si>
  <si>
    <t>F3214</t>
  </si>
  <si>
    <t>F3215</t>
  </si>
  <si>
    <t>F3216</t>
  </si>
  <si>
    <t>F3217</t>
  </si>
  <si>
    <t>F3218</t>
  </si>
  <si>
    <t>F3219</t>
  </si>
  <si>
    <t>F3220</t>
  </si>
  <si>
    <t>F3221</t>
  </si>
  <si>
    <t>F3222</t>
  </si>
  <si>
    <t>F3223</t>
  </si>
  <si>
    <t>F3224</t>
  </si>
  <si>
    <t>F3225</t>
  </si>
  <si>
    <t>F3226</t>
  </si>
  <si>
    <t>F3227</t>
  </si>
  <si>
    <t>F3228</t>
  </si>
  <si>
    <t>F3229</t>
  </si>
  <si>
    <t>F3230</t>
  </si>
  <si>
    <t>F3231</t>
  </si>
  <si>
    <t>F3232</t>
  </si>
  <si>
    <t>F3233</t>
  </si>
  <si>
    <t>F3234</t>
  </si>
  <si>
    <t>F3235</t>
  </si>
  <si>
    <t>F3236</t>
  </si>
  <si>
    <t>F3237</t>
  </si>
  <si>
    <t>F3238</t>
  </si>
  <si>
    <t>F3239</t>
  </si>
  <si>
    <t>F3240</t>
  </si>
  <si>
    <t>F3241</t>
  </si>
  <si>
    <t>F3242</t>
  </si>
  <si>
    <t>F3243</t>
  </si>
  <si>
    <t>F3244</t>
  </si>
  <si>
    <t>F3245</t>
  </si>
  <si>
    <t>F3246</t>
  </si>
  <si>
    <t>F3247</t>
  </si>
  <si>
    <t>F3248</t>
  </si>
  <si>
    <t>F3249</t>
  </si>
  <si>
    <t>F3250</t>
  </si>
  <si>
    <t>F3251</t>
  </si>
  <si>
    <t>F3252</t>
  </si>
  <si>
    <t>F3253</t>
  </si>
  <si>
    <t>F3254</t>
  </si>
  <si>
    <t>F3255</t>
  </si>
  <si>
    <t>F3256</t>
  </si>
  <si>
    <t>F3257</t>
  </si>
  <si>
    <t>F3258</t>
  </si>
  <si>
    <t>F3259</t>
  </si>
  <si>
    <t>F3260</t>
  </si>
  <si>
    <t>F3261</t>
  </si>
  <si>
    <t>F3262</t>
  </si>
  <si>
    <t>F3263</t>
  </si>
  <si>
    <t>F3264</t>
  </si>
  <si>
    <t>F3265</t>
  </si>
  <si>
    <t>F3266</t>
  </si>
  <si>
    <t>F3267</t>
  </si>
  <si>
    <t>F3268</t>
  </si>
  <si>
    <t>F3269</t>
  </si>
  <si>
    <t>F3270</t>
  </si>
  <si>
    <t>F3271</t>
  </si>
  <si>
    <t>F3272</t>
  </si>
  <si>
    <t>F3273</t>
  </si>
  <si>
    <t>F3274</t>
  </si>
  <si>
    <t>F3275</t>
  </si>
  <si>
    <t>F3276</t>
  </si>
  <si>
    <t>F3277</t>
  </si>
  <si>
    <t>F3278</t>
  </si>
  <si>
    <t>F3279</t>
  </si>
  <si>
    <t>F3280</t>
  </si>
  <si>
    <t>F3281</t>
  </si>
  <si>
    <t>F3282</t>
  </si>
  <si>
    <t>F3283</t>
  </si>
  <si>
    <t>F3284</t>
  </si>
  <si>
    <t>F3285</t>
  </si>
  <si>
    <t>F3286</t>
  </si>
  <si>
    <t>F3287</t>
  </si>
  <si>
    <t>F3288</t>
  </si>
  <si>
    <t>F3289</t>
  </si>
  <si>
    <t>F3290</t>
  </si>
  <si>
    <t>F3291</t>
  </si>
  <si>
    <t>F3292</t>
  </si>
  <si>
    <t>F3293</t>
  </si>
  <si>
    <t>F3294</t>
  </si>
  <si>
    <t>F3295</t>
  </si>
  <si>
    <t>F3296</t>
  </si>
  <si>
    <t>F3297</t>
  </si>
  <si>
    <t>F3298</t>
  </si>
  <si>
    <t>F3299</t>
  </si>
  <si>
    <t>F3300</t>
  </si>
  <si>
    <t>F3301</t>
  </si>
  <si>
    <t>F3302</t>
  </si>
  <si>
    <t>F3303</t>
  </si>
  <si>
    <t>F3304</t>
  </si>
  <si>
    <t>F3305</t>
  </si>
  <si>
    <t>F3306</t>
  </si>
  <si>
    <t>F3307</t>
  </si>
  <si>
    <t>F3308</t>
  </si>
  <si>
    <t>F3309</t>
  </si>
  <si>
    <t>F3310</t>
  </si>
  <si>
    <t>F3311</t>
  </si>
  <si>
    <t>F3312</t>
  </si>
  <si>
    <t>F3313</t>
  </si>
  <si>
    <t>F3314</t>
  </si>
  <si>
    <t>F3315</t>
  </si>
  <si>
    <t>F3316</t>
  </si>
  <si>
    <t>F3317</t>
  </si>
  <si>
    <t>F3318</t>
  </si>
  <si>
    <t>F3319</t>
  </si>
  <si>
    <t>F3320</t>
  </si>
  <si>
    <t>F3321</t>
  </si>
  <si>
    <t>F3322</t>
  </si>
  <si>
    <t>F3323</t>
  </si>
  <si>
    <t>F3324</t>
  </si>
  <si>
    <t>F3325</t>
  </si>
  <si>
    <t>F3326</t>
  </si>
  <si>
    <t>F3327</t>
  </si>
  <si>
    <t>F3328</t>
  </si>
  <si>
    <t>F3329</t>
  </si>
  <si>
    <t>F3330</t>
  </si>
  <si>
    <t>F3331</t>
  </si>
  <si>
    <t>F3332</t>
  </si>
  <si>
    <t>F3333</t>
  </si>
  <si>
    <t>F3334</t>
  </si>
  <si>
    <t>F3335</t>
  </si>
  <si>
    <t>F3336</t>
  </si>
  <si>
    <t>F3337</t>
  </si>
  <si>
    <t>F3338</t>
  </si>
  <si>
    <t>F3339</t>
  </si>
  <si>
    <t>F3340</t>
  </si>
  <si>
    <t>F3341</t>
  </si>
  <si>
    <t>F3342</t>
  </si>
  <si>
    <t>F3343</t>
  </si>
  <si>
    <t>F3344</t>
  </si>
  <si>
    <t>F3345</t>
  </si>
  <si>
    <t>F3346</t>
  </si>
  <si>
    <t>F3347</t>
  </si>
  <si>
    <t>F3348</t>
  </si>
  <si>
    <t>F3349</t>
  </si>
  <si>
    <t>F3350</t>
  </si>
  <si>
    <t>F3351</t>
  </si>
  <si>
    <t>F3352</t>
  </si>
  <si>
    <t>F3353</t>
  </si>
  <si>
    <t>F3354</t>
  </si>
  <si>
    <t>F3355</t>
  </si>
  <si>
    <t>F3356</t>
  </si>
  <si>
    <t>F3357</t>
  </si>
  <si>
    <t>F3358</t>
  </si>
  <si>
    <t>F3359</t>
  </si>
  <si>
    <t>F3360</t>
  </si>
  <si>
    <t>F3361</t>
  </si>
  <si>
    <t>F3362</t>
  </si>
  <si>
    <t>F3363</t>
  </si>
  <si>
    <t>F3364</t>
  </si>
  <si>
    <t>F3365</t>
  </si>
  <si>
    <t>F3366</t>
  </si>
  <si>
    <t>F3367</t>
  </si>
  <si>
    <t>F3368</t>
  </si>
  <si>
    <t>F3369</t>
  </si>
  <si>
    <t>F3370</t>
  </si>
  <si>
    <t>F3371</t>
  </si>
  <si>
    <t>F3372</t>
  </si>
  <si>
    <t>F3373</t>
  </si>
  <si>
    <t>F3374</t>
  </si>
  <si>
    <t>F3375</t>
  </si>
  <si>
    <t>F3376</t>
  </si>
  <si>
    <t>F3377</t>
  </si>
  <si>
    <t>F3378</t>
  </si>
  <si>
    <t>F3379</t>
  </si>
  <si>
    <t>F3380</t>
  </si>
  <si>
    <t>F3381</t>
  </si>
  <si>
    <t>F3382</t>
  </si>
  <si>
    <t>F3383</t>
  </si>
  <si>
    <t>F3384</t>
  </si>
  <si>
    <t>F3385</t>
  </si>
  <si>
    <t>F3386</t>
  </si>
  <si>
    <t>F3387</t>
  </si>
  <si>
    <t>F3388</t>
  </si>
  <si>
    <t>F3389</t>
  </si>
  <si>
    <t>F3390</t>
  </si>
  <si>
    <t>F3391</t>
  </si>
  <si>
    <t>F3392</t>
  </si>
  <si>
    <t>F3393</t>
  </si>
  <si>
    <t>F3394</t>
  </si>
  <si>
    <t>F3395</t>
  </si>
  <si>
    <t>F3396</t>
  </si>
  <si>
    <t>F3397</t>
  </si>
  <si>
    <t>F3398</t>
  </si>
  <si>
    <t>F3399</t>
  </si>
  <si>
    <t>F3400</t>
  </si>
  <si>
    <t>F3401</t>
  </si>
  <si>
    <t>F3402</t>
  </si>
  <si>
    <t>F3403</t>
  </si>
  <si>
    <t>F3404</t>
  </si>
  <si>
    <t>F3405</t>
  </si>
  <si>
    <t>F3406</t>
  </si>
  <si>
    <t>F3407</t>
  </si>
  <si>
    <t>F3408</t>
  </si>
  <si>
    <t>F3409</t>
  </si>
  <si>
    <t>F3410</t>
  </si>
  <si>
    <t>F3411</t>
  </si>
  <si>
    <t>F3412</t>
  </si>
  <si>
    <t>F3413</t>
  </si>
  <si>
    <t>F3414</t>
  </si>
  <si>
    <t>F3415</t>
  </si>
  <si>
    <t>F3416</t>
  </si>
  <si>
    <t>F3417</t>
  </si>
  <si>
    <t>F3418</t>
  </si>
  <si>
    <t>F3419</t>
  </si>
  <si>
    <t>F3420</t>
  </si>
  <si>
    <t>F3421</t>
  </si>
  <si>
    <t>F3422</t>
  </si>
  <si>
    <t>F3423</t>
  </si>
  <si>
    <t>F3424</t>
  </si>
  <si>
    <t>F3425</t>
  </si>
  <si>
    <t>F3426</t>
  </si>
  <si>
    <t>F3427</t>
  </si>
  <si>
    <t>F3428</t>
  </si>
  <si>
    <t>F3429</t>
  </si>
  <si>
    <t>F3430</t>
  </si>
  <si>
    <t>F3431</t>
  </si>
  <si>
    <t>F3432</t>
  </si>
  <si>
    <t>F3433</t>
  </si>
  <si>
    <t>F3434</t>
  </si>
  <si>
    <t>F3435</t>
  </si>
  <si>
    <t>F3436</t>
  </si>
  <si>
    <t>F3437</t>
  </si>
  <si>
    <t>F3438</t>
  </si>
  <si>
    <t>F3439</t>
  </si>
  <si>
    <t>F3440</t>
  </si>
  <si>
    <t>F3441</t>
  </si>
  <si>
    <t>F3442</t>
  </si>
  <si>
    <t>F3443</t>
  </si>
  <si>
    <t>F3444</t>
  </si>
  <si>
    <t>F3445</t>
  </si>
  <si>
    <t>F3446</t>
  </si>
  <si>
    <t>F3447</t>
  </si>
  <si>
    <t>F3448</t>
  </si>
  <si>
    <t>F3449</t>
  </si>
  <si>
    <t>F3450</t>
  </si>
  <si>
    <t>F3451</t>
  </si>
  <si>
    <t>F3452</t>
  </si>
  <si>
    <t>F3453</t>
  </si>
  <si>
    <t>F3454</t>
  </si>
  <si>
    <t>F3455</t>
  </si>
  <si>
    <t>F3456</t>
  </si>
  <si>
    <t>F3457</t>
  </si>
  <si>
    <t>F3458</t>
  </si>
  <si>
    <t>F3459</t>
  </si>
  <si>
    <t>F3460</t>
  </si>
  <si>
    <t>F3461</t>
  </si>
  <si>
    <t>F3462</t>
  </si>
  <si>
    <t>F3463</t>
  </si>
  <si>
    <t>F3464</t>
  </si>
  <si>
    <t>F3465</t>
  </si>
  <si>
    <t>F3466</t>
  </si>
  <si>
    <t>F3467</t>
  </si>
  <si>
    <t>F3468</t>
  </si>
  <si>
    <t>F3469</t>
  </si>
  <si>
    <t>F3470</t>
  </si>
  <si>
    <t>F3471</t>
  </si>
  <si>
    <t>F3472</t>
  </si>
  <si>
    <t>F3473</t>
  </si>
  <si>
    <t>F3474</t>
  </si>
  <si>
    <t>F3475</t>
  </si>
  <si>
    <t>F3476</t>
  </si>
  <si>
    <t>F3477</t>
  </si>
  <si>
    <t>F3478</t>
  </si>
  <si>
    <t>F3479</t>
  </si>
  <si>
    <t>F3480</t>
  </si>
  <si>
    <t>F3481</t>
  </si>
  <si>
    <t>F3482</t>
  </si>
  <si>
    <t>F3483</t>
  </si>
  <si>
    <t>F3484</t>
  </si>
  <si>
    <t>F3485</t>
  </si>
  <si>
    <t>F3486</t>
  </si>
  <si>
    <t>F3487</t>
  </si>
  <si>
    <t>F3488</t>
  </si>
  <si>
    <t>F3489</t>
  </si>
  <si>
    <t>F3490</t>
  </si>
  <si>
    <t>F3491</t>
  </si>
  <si>
    <t>F3492</t>
  </si>
  <si>
    <t>F3493</t>
  </si>
  <si>
    <t>F3494</t>
  </si>
  <si>
    <t>F3495</t>
  </si>
  <si>
    <t>F3496</t>
  </si>
  <si>
    <t>F3497</t>
  </si>
  <si>
    <t>F3498</t>
  </si>
  <si>
    <t>F3499</t>
  </si>
  <si>
    <t>F3500</t>
  </si>
  <si>
    <t>F3501</t>
  </si>
  <si>
    <t>F3502</t>
  </si>
  <si>
    <t>F3503</t>
  </si>
  <si>
    <t>F3504</t>
  </si>
  <si>
    <t>F3505</t>
  </si>
  <si>
    <t>F3506</t>
  </si>
  <si>
    <t>F3507</t>
  </si>
  <si>
    <t>F3508</t>
  </si>
  <si>
    <t>F3509</t>
  </si>
  <si>
    <t>F3510</t>
  </si>
  <si>
    <t>F3511</t>
  </si>
  <si>
    <t>F3512</t>
  </si>
  <si>
    <t>F3513</t>
  </si>
  <si>
    <t>F3514</t>
  </si>
  <si>
    <t>F3515</t>
  </si>
  <si>
    <t>F3516</t>
  </si>
  <si>
    <t>F3517</t>
  </si>
  <si>
    <t>F3518</t>
  </si>
  <si>
    <t>F3519</t>
  </si>
  <si>
    <t>F3520</t>
  </si>
  <si>
    <t>F3521</t>
  </si>
  <si>
    <t>F3522</t>
  </si>
  <si>
    <t>F3523</t>
  </si>
  <si>
    <t>F3524</t>
  </si>
  <si>
    <t>F3525</t>
  </si>
  <si>
    <t>F3526</t>
  </si>
  <si>
    <t>F3527</t>
  </si>
  <si>
    <t>F3528</t>
  </si>
  <si>
    <t>F3529</t>
  </si>
  <si>
    <t>F3530</t>
  </si>
  <si>
    <t>F3531</t>
  </si>
  <si>
    <t>F3532</t>
  </si>
  <si>
    <t>F3533</t>
  </si>
  <si>
    <t>F3534</t>
  </si>
  <si>
    <t>F3535</t>
  </si>
  <si>
    <t>F3536</t>
  </si>
  <si>
    <t>F3537</t>
  </si>
  <si>
    <t>F3538</t>
  </si>
  <si>
    <t>F3539</t>
  </si>
  <si>
    <t>F3540</t>
  </si>
  <si>
    <t>F3541</t>
  </si>
  <si>
    <t>F3542</t>
  </si>
  <si>
    <t>F3543</t>
  </si>
  <si>
    <t>F3544</t>
  </si>
  <si>
    <t>F3545</t>
  </si>
  <si>
    <t>F3546</t>
  </si>
  <si>
    <t>F3547</t>
  </si>
  <si>
    <t>F3548</t>
  </si>
  <si>
    <t>F3549</t>
  </si>
  <si>
    <t>F3550</t>
  </si>
  <si>
    <t>F3551</t>
  </si>
  <si>
    <t>F3552</t>
  </si>
  <si>
    <t>F3553</t>
  </si>
  <si>
    <t>F3554</t>
  </si>
  <si>
    <t>F3555</t>
  </si>
  <si>
    <t>F3556</t>
  </si>
  <si>
    <t>F3557</t>
  </si>
  <si>
    <t>F3558</t>
  </si>
  <si>
    <t>F3559</t>
  </si>
  <si>
    <t>F3560</t>
  </si>
  <si>
    <t>F3561</t>
  </si>
  <si>
    <t>F3562</t>
  </si>
  <si>
    <t>F3563</t>
  </si>
  <si>
    <t>F3564</t>
  </si>
  <si>
    <t>F3565</t>
  </si>
  <si>
    <t>F3566</t>
  </si>
  <si>
    <t>F3567</t>
  </si>
  <si>
    <t>F3568</t>
  </si>
  <si>
    <t>F3569</t>
  </si>
  <si>
    <t>F3570</t>
  </si>
  <si>
    <t>F3571</t>
  </si>
  <si>
    <t>F3572</t>
  </si>
  <si>
    <t>F3573</t>
  </si>
  <si>
    <t>F3574</t>
  </si>
  <si>
    <t>F3575</t>
  </si>
  <si>
    <t>F3576</t>
  </si>
  <si>
    <t>F3577</t>
  </si>
  <si>
    <t>F3578</t>
  </si>
  <si>
    <t>F3579</t>
  </si>
  <si>
    <t>F3580</t>
  </si>
  <si>
    <t>F3581</t>
  </si>
  <si>
    <t>F3582</t>
  </si>
  <si>
    <t>F3583</t>
  </si>
  <si>
    <t>F3584</t>
  </si>
  <si>
    <t>F3585</t>
  </si>
  <si>
    <t>F3586</t>
  </si>
  <si>
    <t>F3587</t>
  </si>
  <si>
    <t>F3588</t>
  </si>
  <si>
    <t>F3589</t>
  </si>
  <si>
    <t>F3590</t>
  </si>
  <si>
    <t>F3591</t>
  </si>
  <si>
    <t>F3592</t>
  </si>
  <si>
    <t>F3593</t>
  </si>
  <si>
    <t>F3594</t>
  </si>
  <si>
    <t>F3595</t>
  </si>
  <si>
    <t>F3596</t>
  </si>
  <si>
    <t>F3597</t>
  </si>
  <si>
    <t>F3598</t>
  </si>
  <si>
    <t>F3599</t>
  </si>
  <si>
    <t>F3600</t>
  </si>
  <si>
    <t>F3601</t>
  </si>
  <si>
    <t>F3602</t>
  </si>
  <si>
    <t>F3603</t>
  </si>
  <si>
    <t>F3604</t>
  </si>
  <si>
    <t>F3605</t>
  </si>
  <si>
    <t>F3606</t>
  </si>
  <si>
    <t>F3607</t>
  </si>
  <si>
    <t>F3608</t>
  </si>
  <si>
    <t>F3609</t>
  </si>
  <si>
    <t>F3610</t>
  </si>
  <si>
    <t>F3611</t>
  </si>
  <si>
    <t>F3612</t>
  </si>
  <si>
    <t>F3613</t>
  </si>
  <si>
    <t>F3614</t>
  </si>
  <si>
    <t>F3615</t>
  </si>
  <si>
    <t>F3616</t>
  </si>
  <si>
    <t>F3617</t>
  </si>
  <si>
    <t>F3618</t>
  </si>
  <si>
    <t>F3619</t>
  </si>
  <si>
    <t>F3620</t>
  </si>
  <si>
    <t>F3621</t>
  </si>
  <si>
    <t>F3622</t>
  </si>
  <si>
    <t>F3623</t>
  </si>
  <si>
    <t>F3624</t>
  </si>
  <si>
    <t>F3625</t>
  </si>
  <si>
    <t>F3626</t>
  </si>
  <si>
    <t>F3627</t>
  </si>
  <si>
    <t>F3628</t>
  </si>
  <si>
    <t>F3629</t>
  </si>
  <si>
    <t>F3630</t>
  </si>
  <si>
    <t>F3631</t>
  </si>
  <si>
    <t>F3632</t>
  </si>
  <si>
    <t>F3633</t>
  </si>
  <si>
    <t>F3634</t>
  </si>
  <si>
    <t>F3635</t>
  </si>
  <si>
    <t>F3636</t>
  </si>
  <si>
    <t>F3637</t>
  </si>
  <si>
    <t>F3638</t>
  </si>
  <si>
    <t>F3639</t>
  </si>
  <si>
    <t>F3640</t>
  </si>
  <si>
    <t>F3641</t>
  </si>
  <si>
    <t>F3642</t>
  </si>
  <si>
    <t>F3643</t>
  </si>
  <si>
    <t>F3644</t>
  </si>
  <si>
    <t>F3645</t>
  </si>
  <si>
    <t>F3646</t>
  </si>
  <si>
    <t>F3647</t>
  </si>
  <si>
    <t>F3648</t>
  </si>
  <si>
    <t>F3649</t>
  </si>
  <si>
    <t>F3650</t>
  </si>
  <si>
    <t>F3651</t>
  </si>
  <si>
    <t>F3652</t>
  </si>
  <si>
    <t>F3653</t>
  </si>
  <si>
    <t>F3654</t>
  </si>
  <si>
    <t>F3655</t>
  </si>
  <si>
    <t>F3656</t>
  </si>
  <si>
    <t>F3657</t>
  </si>
  <si>
    <t>F3658</t>
  </si>
  <si>
    <t>F3659</t>
  </si>
  <si>
    <t>F3660</t>
  </si>
  <si>
    <t>F3661</t>
  </si>
  <si>
    <t>F3662</t>
  </si>
  <si>
    <t>F3663</t>
  </si>
  <si>
    <t>F3664</t>
  </si>
  <si>
    <t>F3665</t>
  </si>
  <si>
    <t>F3666</t>
  </si>
  <si>
    <t>F3667</t>
  </si>
  <si>
    <t>F3668</t>
  </si>
  <si>
    <t>F3669</t>
  </si>
  <si>
    <t>F3670</t>
  </si>
  <si>
    <t>F3671</t>
  </si>
  <si>
    <t>F3672</t>
  </si>
  <si>
    <t>F3673</t>
  </si>
  <si>
    <t>F3674</t>
  </si>
  <si>
    <t>F3675</t>
  </si>
  <si>
    <t>F3676</t>
  </si>
  <si>
    <t>F3677</t>
  </si>
  <si>
    <t>F3678</t>
  </si>
  <si>
    <t>F3679</t>
  </si>
  <si>
    <t>F3680</t>
  </si>
  <si>
    <t>F3681</t>
  </si>
  <si>
    <t>F3682</t>
  </si>
  <si>
    <t>F3683</t>
  </si>
  <si>
    <t>F3684</t>
  </si>
  <si>
    <t>F3685</t>
  </si>
  <si>
    <t>F3686</t>
  </si>
  <si>
    <t>F3687</t>
  </si>
  <si>
    <t>F3688</t>
  </si>
  <si>
    <t>F3689</t>
  </si>
  <si>
    <t>F3690</t>
  </si>
  <si>
    <t>F3691</t>
  </si>
  <si>
    <t>F3692</t>
  </si>
  <si>
    <t>F3693</t>
  </si>
  <si>
    <t>F3694</t>
  </si>
  <si>
    <t>F3695</t>
  </si>
  <si>
    <t>F3696</t>
  </si>
  <si>
    <t>F3697</t>
  </si>
  <si>
    <t>F3698</t>
  </si>
  <si>
    <t>F3699</t>
  </si>
  <si>
    <t>F3700</t>
  </si>
  <si>
    <t>F3701</t>
  </si>
  <si>
    <t>F3702</t>
  </si>
  <si>
    <t>F3703</t>
  </si>
  <si>
    <t>F3704</t>
  </si>
  <si>
    <t>F3705</t>
  </si>
  <si>
    <t>F3706</t>
  </si>
  <si>
    <t>F3707</t>
  </si>
  <si>
    <t>F3708</t>
  </si>
  <si>
    <t>F3709</t>
  </si>
  <si>
    <t>F3710</t>
  </si>
  <si>
    <t>F3711</t>
  </si>
  <si>
    <t>F3712</t>
  </si>
  <si>
    <t>F3713</t>
  </si>
  <si>
    <t>F3714</t>
  </si>
  <si>
    <t>F3715</t>
  </si>
  <si>
    <t>F3716</t>
  </si>
  <si>
    <t>F3717</t>
  </si>
  <si>
    <t>F3718</t>
  </si>
  <si>
    <t>F3719</t>
  </si>
  <si>
    <t>F3720</t>
  </si>
  <si>
    <t>F3721</t>
  </si>
  <si>
    <t>F3722</t>
  </si>
  <si>
    <t>F3723</t>
  </si>
  <si>
    <t>F3724</t>
  </si>
  <si>
    <t>F3725</t>
  </si>
  <si>
    <t>F3726</t>
  </si>
  <si>
    <t>F3727</t>
  </si>
  <si>
    <t>F3728</t>
  </si>
  <si>
    <t>F3729</t>
  </si>
  <si>
    <t>F3730</t>
  </si>
  <si>
    <t>F3731</t>
  </si>
  <si>
    <t>F3732</t>
  </si>
  <si>
    <t>F3733</t>
  </si>
  <si>
    <t>F3734</t>
  </si>
  <si>
    <t>F3735</t>
  </si>
  <si>
    <t>F3736</t>
  </si>
  <si>
    <t>F3737</t>
  </si>
  <si>
    <t>F3738</t>
  </si>
  <si>
    <t>F3739</t>
  </si>
  <si>
    <t>F3740</t>
  </si>
  <si>
    <t>F3741</t>
  </si>
  <si>
    <t>F3742</t>
  </si>
  <si>
    <t>F3743</t>
  </si>
  <si>
    <t>F3744</t>
  </si>
  <si>
    <t>F3745</t>
  </si>
  <si>
    <t>F3746</t>
  </si>
  <si>
    <t>F3747</t>
  </si>
  <si>
    <t>F3748</t>
  </si>
  <si>
    <t>F3749</t>
  </si>
  <si>
    <t>F3750</t>
  </si>
  <si>
    <t>F3751</t>
  </si>
  <si>
    <t>F3752</t>
  </si>
  <si>
    <t>F3753</t>
  </si>
  <si>
    <t>F3754</t>
  </si>
  <si>
    <t>F3755</t>
  </si>
  <si>
    <t>F3756</t>
  </si>
  <si>
    <t>F3757</t>
  </si>
  <si>
    <t>F3758</t>
  </si>
  <si>
    <t>F3759</t>
  </si>
  <si>
    <t>F3760</t>
  </si>
  <si>
    <t>F3761</t>
  </si>
  <si>
    <t>F3762</t>
  </si>
  <si>
    <t>F3763</t>
  </si>
  <si>
    <t>F3764</t>
  </si>
  <si>
    <t>F3765</t>
  </si>
  <si>
    <t>F3766</t>
  </si>
  <si>
    <t>F3767</t>
  </si>
  <si>
    <t>F3768</t>
  </si>
  <si>
    <t>F3769</t>
  </si>
  <si>
    <t>F3770</t>
  </si>
  <si>
    <t>F3771</t>
  </si>
  <si>
    <t>F3772</t>
  </si>
  <si>
    <t>F3773</t>
  </si>
  <si>
    <t>F3774</t>
  </si>
  <si>
    <t>F3775</t>
  </si>
  <si>
    <t>F3776</t>
  </si>
  <si>
    <t>F3777</t>
  </si>
  <si>
    <t>F3778</t>
  </si>
  <si>
    <t>F3779</t>
  </si>
  <si>
    <t>F3780</t>
  </si>
  <si>
    <t>F3781</t>
  </si>
  <si>
    <t>F3782</t>
  </si>
  <si>
    <t>F3783</t>
  </si>
  <si>
    <t>F3784</t>
  </si>
  <si>
    <t>F3785</t>
  </si>
  <si>
    <t>F3786</t>
  </si>
  <si>
    <t>F3787</t>
  </si>
  <si>
    <t>F3788</t>
  </si>
  <si>
    <t>F3789</t>
  </si>
  <si>
    <t>F3790</t>
  </si>
  <si>
    <t>F3791</t>
  </si>
  <si>
    <t>F3792</t>
  </si>
  <si>
    <t>F3793</t>
  </si>
  <si>
    <t>F3794</t>
  </si>
  <si>
    <t>F3795</t>
  </si>
  <si>
    <t>F3796</t>
  </si>
  <si>
    <t>F3797</t>
  </si>
  <si>
    <t>F3798</t>
  </si>
  <si>
    <t>F3799</t>
  </si>
  <si>
    <t>F3800</t>
  </si>
  <si>
    <t>F3801</t>
  </si>
  <si>
    <t>F3802</t>
  </si>
  <si>
    <t>F3803</t>
  </si>
  <si>
    <t>F3804</t>
  </si>
  <si>
    <t>F3805</t>
  </si>
  <si>
    <t>F3806</t>
  </si>
  <si>
    <t>F3807</t>
  </si>
  <si>
    <t>F3808</t>
  </si>
  <si>
    <t>F3809</t>
  </si>
  <si>
    <t>F3810</t>
  </si>
  <si>
    <t>F3811</t>
  </si>
  <si>
    <t>F3812</t>
  </si>
  <si>
    <t>F3813</t>
  </si>
  <si>
    <t>F3814</t>
  </si>
  <si>
    <t>F3815</t>
  </si>
  <si>
    <t>F3816</t>
  </si>
  <si>
    <t>F3817</t>
  </si>
  <si>
    <t>F3818</t>
  </si>
  <si>
    <t>F3819</t>
  </si>
  <si>
    <t>F3820</t>
  </si>
  <si>
    <t>F3821</t>
  </si>
  <si>
    <t>F3822</t>
  </si>
  <si>
    <t>F3823</t>
  </si>
  <si>
    <t>F3824</t>
  </si>
  <si>
    <t>F3825</t>
  </si>
  <si>
    <t>F3826</t>
  </si>
  <si>
    <t>F3827</t>
  </si>
  <si>
    <t>F3828</t>
  </si>
  <si>
    <t>F3829</t>
  </si>
  <si>
    <t>F3830</t>
  </si>
  <si>
    <t>F3831</t>
  </si>
  <si>
    <t>F3832</t>
  </si>
  <si>
    <t>F3833</t>
  </si>
  <si>
    <t>F3834</t>
  </si>
  <si>
    <t>F3835</t>
  </si>
  <si>
    <t>F3836</t>
  </si>
  <si>
    <t>F3837</t>
  </si>
  <si>
    <t>F3838</t>
  </si>
  <si>
    <t>F3839</t>
  </si>
  <si>
    <t>F3840</t>
  </si>
  <si>
    <t>F3841</t>
  </si>
  <si>
    <t>F3842</t>
  </si>
  <si>
    <t>F3843</t>
  </si>
  <si>
    <t>F3844</t>
  </si>
  <si>
    <t>F3845</t>
  </si>
  <si>
    <t>F3846</t>
  </si>
  <si>
    <t>F3847</t>
  </si>
  <si>
    <t>F3848</t>
  </si>
  <si>
    <t>F3849</t>
  </si>
  <si>
    <t>F3850</t>
  </si>
  <si>
    <t>F3851</t>
  </si>
  <si>
    <t>F3852</t>
  </si>
  <si>
    <t>F3853</t>
  </si>
  <si>
    <t>F3854</t>
  </si>
  <si>
    <t>F3855</t>
  </si>
  <si>
    <t>F3856</t>
  </si>
  <si>
    <t>F3857</t>
  </si>
  <si>
    <t>F3858</t>
  </si>
  <si>
    <t>F3859</t>
  </si>
  <si>
    <t>F3860</t>
  </si>
  <si>
    <t>F3861</t>
  </si>
  <si>
    <t>F3862</t>
  </si>
  <si>
    <t>F3863</t>
  </si>
  <si>
    <t>F3864</t>
  </si>
  <si>
    <t>F3865</t>
  </si>
  <si>
    <t>F3866</t>
  </si>
  <si>
    <t>F3867</t>
  </si>
  <si>
    <t>F3868</t>
  </si>
  <si>
    <t>F3869</t>
  </si>
  <si>
    <t>F3870</t>
  </si>
  <si>
    <t>F3871</t>
  </si>
  <si>
    <t>F3872</t>
  </si>
  <si>
    <t>F3873</t>
  </si>
  <si>
    <t>F3874</t>
  </si>
  <si>
    <t>F3875</t>
  </si>
  <si>
    <t>F3876</t>
  </si>
  <si>
    <t>F3877</t>
  </si>
  <si>
    <t>F3878</t>
  </si>
  <si>
    <t>F3879</t>
  </si>
  <si>
    <t>F3880</t>
  </si>
  <si>
    <t>F3881</t>
  </si>
  <si>
    <t>F3882</t>
  </si>
  <si>
    <t>F3883</t>
  </si>
  <si>
    <t>F3884</t>
  </si>
  <si>
    <t>F3885</t>
  </si>
  <si>
    <t>F3886</t>
  </si>
  <si>
    <t>F3887</t>
  </si>
  <si>
    <t>F3888</t>
  </si>
  <si>
    <t>F3889</t>
  </si>
  <si>
    <t>F3890</t>
  </si>
  <si>
    <t>F3891</t>
  </si>
  <si>
    <t>F3892</t>
  </si>
  <si>
    <t>F3893</t>
  </si>
  <si>
    <t>F3894</t>
  </si>
  <si>
    <t>F3895</t>
  </si>
  <si>
    <t>F3896</t>
  </si>
  <si>
    <t>F3897</t>
  </si>
  <si>
    <t>F3898</t>
  </si>
  <si>
    <t>F3899</t>
  </si>
  <si>
    <t>F3900</t>
  </si>
  <si>
    <t>F3901</t>
  </si>
  <si>
    <t>F3902</t>
  </si>
  <si>
    <t>F3903</t>
  </si>
  <si>
    <t>F3904</t>
  </si>
  <si>
    <t>F3905</t>
  </si>
  <si>
    <t>F3906</t>
  </si>
  <si>
    <t>F3907</t>
  </si>
  <si>
    <t>F3908</t>
  </si>
  <si>
    <t>F3909</t>
  </si>
  <si>
    <t>F3910</t>
  </si>
  <si>
    <t>F3911</t>
  </si>
  <si>
    <t>F3912</t>
  </si>
  <si>
    <t>F3913</t>
  </si>
  <si>
    <t>F3914</t>
  </si>
  <si>
    <t>F3915</t>
  </si>
  <si>
    <t>F3916</t>
  </si>
  <si>
    <t>F3917</t>
  </si>
  <si>
    <t>F3918</t>
  </si>
  <si>
    <t>F3919</t>
  </si>
  <si>
    <t>F3920</t>
  </si>
  <si>
    <t>F3921</t>
  </si>
  <si>
    <t>F3922</t>
  </si>
  <si>
    <t>F3923</t>
  </si>
  <si>
    <t>F3924</t>
  </si>
  <si>
    <t>F3925</t>
  </si>
  <si>
    <t>F3926</t>
  </si>
  <si>
    <t>F3927</t>
  </si>
  <si>
    <t>F3928</t>
  </si>
  <si>
    <t>F3929</t>
  </si>
  <si>
    <t>F3930</t>
  </si>
  <si>
    <t>F3931</t>
  </si>
  <si>
    <t>F3932</t>
  </si>
  <si>
    <t>F3933</t>
  </si>
  <si>
    <t>F3934</t>
  </si>
  <si>
    <t>F3935</t>
  </si>
  <si>
    <t>F3936</t>
  </si>
  <si>
    <t>F3937</t>
  </si>
  <si>
    <t>F3938</t>
  </si>
  <si>
    <t>F3939</t>
  </si>
  <si>
    <t>F3940</t>
  </si>
  <si>
    <t>F3941</t>
  </si>
  <si>
    <t>F3942</t>
  </si>
  <si>
    <t>F3943</t>
  </si>
  <si>
    <t>F3944</t>
  </si>
  <si>
    <t>F3945</t>
  </si>
  <si>
    <t>F3946</t>
  </si>
  <si>
    <t>F3947</t>
  </si>
  <si>
    <t>F3948</t>
  </si>
  <si>
    <t>F3949</t>
  </si>
  <si>
    <t>F3950</t>
  </si>
  <si>
    <t>F3951</t>
  </si>
  <si>
    <t>F3952</t>
  </si>
  <si>
    <t>F3953</t>
  </si>
  <si>
    <t>F3954</t>
  </si>
  <si>
    <t>F3955</t>
  </si>
  <si>
    <t>F3956</t>
  </si>
  <si>
    <t>F3957</t>
  </si>
  <si>
    <t>F3958</t>
  </si>
  <si>
    <t>F3959</t>
  </si>
  <si>
    <t>F3960</t>
  </si>
  <si>
    <t>F3961</t>
  </si>
  <si>
    <t>F3962</t>
  </si>
  <si>
    <t>F3963</t>
  </si>
  <si>
    <t>F3964</t>
  </si>
  <si>
    <t>F3965</t>
  </si>
  <si>
    <t>F3966</t>
  </si>
  <si>
    <t>F3967</t>
  </si>
  <si>
    <t>F3968</t>
  </si>
  <si>
    <t>F3969</t>
  </si>
  <si>
    <t>F3970</t>
  </si>
  <si>
    <t>F3971</t>
  </si>
  <si>
    <t>F3972</t>
  </si>
  <si>
    <t>F3973</t>
  </si>
  <si>
    <t>F3974</t>
  </si>
  <si>
    <t>F3975</t>
  </si>
  <si>
    <t>F3976</t>
  </si>
  <si>
    <t>F3977</t>
  </si>
  <si>
    <t>F3978</t>
  </si>
  <si>
    <t>F3979</t>
  </si>
  <si>
    <t>F3980</t>
  </si>
  <si>
    <t>F3981</t>
  </si>
  <si>
    <t>F3982</t>
  </si>
  <si>
    <t>F3983</t>
  </si>
  <si>
    <t>F3984</t>
  </si>
  <si>
    <t>F3985</t>
  </si>
  <si>
    <t>F3986</t>
  </si>
  <si>
    <t>F3987</t>
  </si>
  <si>
    <t>F3988</t>
  </si>
  <si>
    <t>F3989</t>
  </si>
  <si>
    <t>F3990</t>
  </si>
  <si>
    <t>F3991</t>
  </si>
  <si>
    <t>F3992</t>
  </si>
  <si>
    <t>F3993</t>
  </si>
  <si>
    <t>F3994</t>
  </si>
  <si>
    <t>F3995</t>
  </si>
  <si>
    <t>F3996</t>
  </si>
  <si>
    <t>F3997</t>
  </si>
  <si>
    <t>F3998</t>
  </si>
  <si>
    <t>F3999</t>
  </si>
  <si>
    <t>F4000</t>
  </si>
  <si>
    <t>F4001</t>
  </si>
  <si>
    <t>F4002</t>
  </si>
  <si>
    <t>F4003</t>
  </si>
  <si>
    <t>F4004</t>
  </si>
  <si>
    <t>F4005</t>
  </si>
  <si>
    <t>F4006</t>
  </si>
  <si>
    <t>F4007</t>
  </si>
  <si>
    <t>F4008</t>
  </si>
  <si>
    <t>F4009</t>
  </si>
  <si>
    <t>F4010</t>
  </si>
  <si>
    <t>F4011</t>
  </si>
  <si>
    <t>F4012</t>
  </si>
  <si>
    <t>F4013</t>
  </si>
  <si>
    <t>F4014</t>
  </si>
  <si>
    <t>F4015</t>
  </si>
  <si>
    <t>F4016</t>
  </si>
  <si>
    <t>F4017</t>
  </si>
  <si>
    <t>F4018</t>
  </si>
  <si>
    <t>F4019</t>
  </si>
  <si>
    <t>F4020</t>
  </si>
  <si>
    <t>F4021</t>
  </si>
  <si>
    <t>F4022</t>
  </si>
  <si>
    <t>F4023</t>
  </si>
  <si>
    <t>F4024</t>
  </si>
  <si>
    <t>F4025</t>
  </si>
  <si>
    <t>F4026</t>
  </si>
  <si>
    <t>F4027</t>
  </si>
  <si>
    <t>F4028</t>
  </si>
  <si>
    <t>F4029</t>
  </si>
  <si>
    <t>F4030</t>
  </si>
  <si>
    <t>F4031</t>
  </si>
  <si>
    <t>F4032</t>
  </si>
  <si>
    <t>F4033</t>
  </si>
  <si>
    <t>F4034</t>
  </si>
  <si>
    <t>F4035</t>
  </si>
  <si>
    <t>F4036</t>
  </si>
  <si>
    <t>F4037</t>
  </si>
  <si>
    <t>F4038</t>
  </si>
  <si>
    <t>F4039</t>
  </si>
  <si>
    <t>F4040</t>
  </si>
  <si>
    <t>F4041</t>
  </si>
  <si>
    <t>F4042</t>
  </si>
  <si>
    <t>F4043</t>
  </si>
  <si>
    <t>F4044</t>
  </si>
  <si>
    <t>F4045</t>
  </si>
  <si>
    <t>F4046</t>
  </si>
  <si>
    <t>F4047</t>
  </si>
  <si>
    <t>F4048</t>
  </si>
  <si>
    <t>F4049</t>
  </si>
  <si>
    <t>F4050</t>
  </si>
  <si>
    <t>F4051</t>
  </si>
  <si>
    <t>F4052</t>
  </si>
  <si>
    <t>F4053</t>
  </si>
  <si>
    <t>F4054</t>
  </si>
  <si>
    <t>F4055</t>
  </si>
  <si>
    <t>F4056</t>
  </si>
  <si>
    <t>F4057</t>
  </si>
  <si>
    <t>F4058</t>
  </si>
  <si>
    <t>F4059</t>
  </si>
  <si>
    <t>F4060</t>
  </si>
  <si>
    <t>F4061</t>
  </si>
  <si>
    <t>F4062</t>
  </si>
  <si>
    <t>F4063</t>
  </si>
  <si>
    <t>F4064</t>
  </si>
  <si>
    <t>F4065</t>
  </si>
  <si>
    <t>F4066</t>
  </si>
  <si>
    <t>F4067</t>
  </si>
  <si>
    <t>F4068</t>
  </si>
  <si>
    <t>F4069</t>
  </si>
  <si>
    <t>F4070</t>
  </si>
  <si>
    <t>F4071</t>
  </si>
  <si>
    <t>F4072</t>
  </si>
  <si>
    <t>F4073</t>
  </si>
  <si>
    <t>F4074</t>
  </si>
  <si>
    <t>F4075</t>
  </si>
  <si>
    <t>F4076</t>
  </si>
  <si>
    <t>F4077</t>
  </si>
  <si>
    <t>F4078</t>
  </si>
  <si>
    <t>F4079</t>
  </si>
  <si>
    <t>F4080</t>
  </si>
  <si>
    <t>F4081</t>
  </si>
  <si>
    <t>F4082</t>
  </si>
  <si>
    <t>F4083</t>
  </si>
  <si>
    <t>F4084</t>
  </si>
  <si>
    <t>F4085</t>
  </si>
  <si>
    <t>F4086</t>
  </si>
  <si>
    <t>F4087</t>
  </si>
  <si>
    <t>F4088</t>
  </si>
  <si>
    <t>F4089</t>
  </si>
  <si>
    <t>F4090</t>
  </si>
  <si>
    <t>F4091</t>
  </si>
  <si>
    <t>F4092</t>
  </si>
  <si>
    <t>F4093</t>
  </si>
  <si>
    <t>F4094</t>
  </si>
  <si>
    <t>F4095</t>
  </si>
  <si>
    <t>F4096</t>
  </si>
  <si>
    <t>F4097</t>
  </si>
  <si>
    <t>F4098</t>
  </si>
  <si>
    <t>F4099</t>
  </si>
  <si>
    <t>F4100</t>
  </si>
  <si>
    <t>F4101</t>
  </si>
  <si>
    <t>F4102</t>
  </si>
  <si>
    <t>F4103</t>
  </si>
  <si>
    <t>F4104</t>
  </si>
  <si>
    <t>F4105</t>
  </si>
  <si>
    <t>F4106</t>
  </si>
  <si>
    <t>F4107</t>
  </si>
  <si>
    <t>F4108</t>
  </si>
  <si>
    <t>F4109</t>
  </si>
  <si>
    <t>F4110</t>
  </si>
  <si>
    <t>F4111</t>
  </si>
  <si>
    <t>F4112</t>
  </si>
  <si>
    <t>F4113</t>
  </si>
  <si>
    <t>F4114</t>
  </si>
  <si>
    <t>F4115</t>
  </si>
  <si>
    <t>F4116</t>
  </si>
  <si>
    <t>F4117</t>
  </si>
  <si>
    <t>F4118</t>
  </si>
  <si>
    <t>F4119</t>
  </si>
  <si>
    <t>F4120</t>
  </si>
  <si>
    <t>F4121</t>
  </si>
  <si>
    <t>F4122</t>
  </si>
  <si>
    <t>F4123</t>
  </si>
  <si>
    <t>F4124</t>
  </si>
  <si>
    <t>F4125</t>
  </si>
  <si>
    <t>F4126</t>
  </si>
  <si>
    <t>F4127</t>
  </si>
  <si>
    <t>F4128</t>
  </si>
  <si>
    <t>F4129</t>
  </si>
  <si>
    <t>F4130</t>
  </si>
  <si>
    <t>F4131</t>
  </si>
  <si>
    <t>F4132</t>
  </si>
  <si>
    <t>F4133</t>
  </si>
  <si>
    <t>F4134</t>
  </si>
  <si>
    <t>F4135</t>
  </si>
  <si>
    <t>F4136</t>
  </si>
  <si>
    <t>F4137</t>
  </si>
  <si>
    <t>F4138</t>
  </si>
  <si>
    <t>F4139</t>
  </si>
  <si>
    <t>F4140</t>
  </si>
  <si>
    <t>F4141</t>
  </si>
  <si>
    <t>F4142</t>
  </si>
  <si>
    <t>F4143</t>
  </si>
  <si>
    <t>F4144</t>
  </si>
  <si>
    <t>F4145</t>
  </si>
  <si>
    <t>F4146</t>
  </si>
  <si>
    <t>F4147</t>
  </si>
  <si>
    <t>F4148</t>
  </si>
  <si>
    <t>F4149</t>
  </si>
  <si>
    <t>F4150</t>
  </si>
  <si>
    <t>F4151</t>
  </si>
  <si>
    <t>F4152</t>
  </si>
  <si>
    <t>F4153</t>
  </si>
  <si>
    <t>F4154</t>
  </si>
  <si>
    <t>F4155</t>
  </si>
  <si>
    <t>F4156</t>
  </si>
  <si>
    <t>F4157</t>
  </si>
  <si>
    <t>F4158</t>
  </si>
  <si>
    <t>F4159</t>
  </si>
  <si>
    <t>F4160</t>
  </si>
  <si>
    <t>F4161</t>
  </si>
  <si>
    <t>F4162</t>
  </si>
  <si>
    <t>F4163</t>
  </si>
  <si>
    <t>F4164</t>
  </si>
  <si>
    <t>F4165</t>
  </si>
  <si>
    <t>F4166</t>
  </si>
  <si>
    <t>F4167</t>
  </si>
  <si>
    <t>F4168</t>
  </si>
  <si>
    <t>F4169</t>
  </si>
  <si>
    <t>F4170</t>
  </si>
  <si>
    <t>F4171</t>
  </si>
  <si>
    <t>F4172</t>
  </si>
  <si>
    <t>F4173</t>
  </si>
  <si>
    <t>F4174</t>
  </si>
  <si>
    <t>F4175</t>
  </si>
  <si>
    <t>F4176</t>
  </si>
  <si>
    <t>F4177</t>
  </si>
  <si>
    <t>F4178</t>
  </si>
  <si>
    <t>F4179</t>
  </si>
  <si>
    <t>F4180</t>
  </si>
  <si>
    <t>F4181</t>
  </si>
  <si>
    <t>F4182</t>
  </si>
  <si>
    <t>F4183</t>
  </si>
  <si>
    <t>F4184</t>
  </si>
  <si>
    <t>F4185</t>
  </si>
  <si>
    <t>F4186</t>
  </si>
  <si>
    <t>F4187</t>
  </si>
  <si>
    <t>F4188</t>
  </si>
  <si>
    <t>F4189</t>
  </si>
  <si>
    <t>F4190</t>
  </si>
  <si>
    <t>F4191</t>
  </si>
  <si>
    <t>F4192</t>
  </si>
  <si>
    <t>F4193</t>
  </si>
  <si>
    <t>F4194</t>
  </si>
  <si>
    <t>F4195</t>
  </si>
  <si>
    <t>F4196</t>
  </si>
  <si>
    <t>F4197</t>
  </si>
  <si>
    <t>F4198</t>
  </si>
  <si>
    <t>F4199</t>
  </si>
  <si>
    <t>F4200</t>
  </si>
  <si>
    <t>F4201</t>
  </si>
  <si>
    <t>F4202</t>
  </si>
  <si>
    <t>F4203</t>
  </si>
  <si>
    <t>F4204</t>
  </si>
  <si>
    <t>F4205</t>
  </si>
  <si>
    <t>F4206</t>
  </si>
  <si>
    <t>F4207</t>
  </si>
  <si>
    <t>F4208</t>
  </si>
  <si>
    <t>F4209</t>
  </si>
  <si>
    <t>F4210</t>
  </si>
  <si>
    <t>F4211</t>
  </si>
  <si>
    <t>F4212</t>
  </si>
  <si>
    <t>F4213</t>
  </si>
  <si>
    <t>F4214</t>
  </si>
  <si>
    <t>F4215</t>
  </si>
  <si>
    <t>F4216</t>
  </si>
  <si>
    <t>F4217</t>
  </si>
  <si>
    <t>F4218</t>
  </si>
  <si>
    <t>F4219</t>
  </si>
  <si>
    <t>F4220</t>
  </si>
  <si>
    <t>F4221</t>
  </si>
  <si>
    <t>F4222</t>
  </si>
  <si>
    <t>F4223</t>
  </si>
  <si>
    <t>F4224</t>
  </si>
  <si>
    <t>F4225</t>
  </si>
  <si>
    <t>F4226</t>
  </si>
  <si>
    <t>F4227</t>
  </si>
  <si>
    <t>F4228</t>
  </si>
  <si>
    <t>F4229</t>
  </si>
  <si>
    <t>F4230</t>
  </si>
  <si>
    <t>F4231</t>
  </si>
  <si>
    <t>F4232</t>
  </si>
  <si>
    <t>F4233</t>
  </si>
  <si>
    <t>F4234</t>
  </si>
  <si>
    <t>F4235</t>
  </si>
  <si>
    <t>F4236</t>
  </si>
  <si>
    <t>F4237</t>
  </si>
  <si>
    <t>F4238</t>
  </si>
  <si>
    <t>F4239</t>
  </si>
  <si>
    <t>F4240</t>
  </si>
  <si>
    <t>F4241</t>
  </si>
  <si>
    <t>F4242</t>
  </si>
  <si>
    <t>F4243</t>
  </si>
  <si>
    <t>F4244</t>
  </si>
  <si>
    <t>F4245</t>
  </si>
  <si>
    <t>F4246</t>
  </si>
  <si>
    <t>F4247</t>
  </si>
  <si>
    <t>F4248</t>
  </si>
  <si>
    <t>F4249</t>
  </si>
  <si>
    <t>F4250</t>
  </si>
  <si>
    <t>F4251</t>
  </si>
  <si>
    <t>F4252</t>
  </si>
  <si>
    <t>F4253</t>
  </si>
  <si>
    <t>F4254</t>
  </si>
  <si>
    <t>F4255</t>
  </si>
  <si>
    <t>F4256</t>
  </si>
  <si>
    <t>F4257</t>
  </si>
  <si>
    <t>F4258</t>
  </si>
  <si>
    <t>F4259</t>
  </si>
  <si>
    <t>F4260</t>
  </si>
  <si>
    <t>F4261</t>
  </si>
  <si>
    <t>F4262</t>
  </si>
  <si>
    <t>F4263</t>
  </si>
  <si>
    <t>F4264</t>
  </si>
  <si>
    <t>F4265</t>
  </si>
  <si>
    <t>F4266</t>
  </si>
  <si>
    <t>F4267</t>
  </si>
  <si>
    <t>F4268</t>
  </si>
  <si>
    <t>F4269</t>
  </si>
  <si>
    <t>F4270</t>
  </si>
  <si>
    <t>F4271</t>
  </si>
  <si>
    <t>F4272</t>
  </si>
  <si>
    <t>F4273</t>
  </si>
  <si>
    <t>F4274</t>
  </si>
  <si>
    <t>F4275</t>
  </si>
  <si>
    <t>F4276</t>
  </si>
  <si>
    <t>F4277</t>
  </si>
  <si>
    <t>F4278</t>
  </si>
  <si>
    <t>F4279</t>
  </si>
  <si>
    <t>F4280</t>
  </si>
  <si>
    <t>F4281</t>
  </si>
  <si>
    <t>F4282</t>
  </si>
  <si>
    <t>F4283</t>
  </si>
  <si>
    <t>F4284</t>
  </si>
  <si>
    <t>F4285</t>
  </si>
  <si>
    <t>F4286</t>
  </si>
  <si>
    <t>F4287</t>
  </si>
  <si>
    <t>F4288</t>
  </si>
  <si>
    <t>F4289</t>
  </si>
  <si>
    <t>F4290</t>
  </si>
  <si>
    <t>F4291</t>
  </si>
  <si>
    <t>F4292</t>
  </si>
  <si>
    <t>F4293</t>
  </si>
  <si>
    <t>F4294</t>
  </si>
  <si>
    <t>F4295</t>
  </si>
  <si>
    <t>F4296</t>
  </si>
  <si>
    <t>F4297</t>
  </si>
  <si>
    <t>F4298</t>
  </si>
  <si>
    <t>F4299</t>
  </si>
  <si>
    <t>F4300</t>
  </si>
  <si>
    <t>F4301</t>
  </si>
  <si>
    <t>F4302</t>
  </si>
  <si>
    <t>F4303</t>
  </si>
  <si>
    <t>F4304</t>
  </si>
  <si>
    <t>F4305</t>
  </si>
  <si>
    <t>F4306</t>
  </si>
  <si>
    <t>F4307</t>
  </si>
  <si>
    <t>F4308</t>
  </si>
  <si>
    <t>F4309</t>
  </si>
  <si>
    <t>F4310</t>
  </si>
  <si>
    <t>F4311</t>
  </si>
  <si>
    <t>F4312</t>
  </si>
  <si>
    <t>F4313</t>
  </si>
  <si>
    <t>F4314</t>
  </si>
  <si>
    <t>F4315</t>
  </si>
  <si>
    <t>F4316</t>
  </si>
  <si>
    <t>F4317</t>
  </si>
  <si>
    <t>F4318</t>
  </si>
  <si>
    <t>F4319</t>
  </si>
  <si>
    <t>F4320</t>
  </si>
  <si>
    <t>F4321</t>
  </si>
  <si>
    <t>F4322</t>
  </si>
  <si>
    <t>F4323</t>
  </si>
  <si>
    <t>F4324</t>
  </si>
  <si>
    <t>F4325</t>
  </si>
  <si>
    <t>F4326</t>
  </si>
  <si>
    <t>F4327</t>
  </si>
  <si>
    <t>F4328</t>
  </si>
  <si>
    <t>F4329</t>
  </si>
  <si>
    <t>F4330</t>
  </si>
  <si>
    <t>F4331</t>
  </si>
  <si>
    <t>F4332</t>
  </si>
  <si>
    <t>F4333</t>
  </si>
  <si>
    <t>F4334</t>
  </si>
  <si>
    <t>F4335</t>
  </si>
  <si>
    <t>F4336</t>
  </si>
  <si>
    <t>F4337</t>
  </si>
  <si>
    <t>F4338</t>
  </si>
  <si>
    <t>F4339</t>
  </si>
  <si>
    <t>F4340</t>
  </si>
  <si>
    <t>F4341</t>
  </si>
  <si>
    <t>F4342</t>
  </si>
  <si>
    <t>F4343</t>
  </si>
  <si>
    <t>F4344</t>
  </si>
  <si>
    <t>F4345</t>
  </si>
  <si>
    <t>F4346</t>
  </si>
  <si>
    <t>F4347</t>
  </si>
  <si>
    <t>F4348</t>
  </si>
  <si>
    <t>F4349</t>
  </si>
  <si>
    <t>F4350</t>
  </si>
  <si>
    <t>F4351</t>
  </si>
  <si>
    <t>F4352</t>
  </si>
  <si>
    <t>F4353</t>
  </si>
  <si>
    <t>F4354</t>
  </si>
  <si>
    <t>F4355</t>
  </si>
  <si>
    <t>F4356</t>
  </si>
  <si>
    <t>F4357</t>
  </si>
  <si>
    <t>F4358</t>
  </si>
  <si>
    <t>F4359</t>
  </si>
  <si>
    <t>F4360</t>
  </si>
  <si>
    <t>F4361</t>
  </si>
  <si>
    <t>F4362</t>
  </si>
  <si>
    <t>F4363</t>
  </si>
  <si>
    <t>F4364</t>
  </si>
  <si>
    <t>F4365</t>
  </si>
  <si>
    <t>F4366</t>
  </si>
  <si>
    <t>F4367</t>
  </si>
  <si>
    <t>F4368</t>
  </si>
  <si>
    <t>F4369</t>
  </si>
  <si>
    <t>F4370</t>
  </si>
  <si>
    <t>F4371</t>
  </si>
  <si>
    <t>F4372</t>
  </si>
  <si>
    <t>F4373</t>
  </si>
  <si>
    <t>F4374</t>
  </si>
  <si>
    <t>F4375</t>
  </si>
  <si>
    <t>F4376</t>
  </si>
  <si>
    <t>F4377</t>
  </si>
  <si>
    <t>F4378</t>
  </si>
  <si>
    <t>F4379</t>
  </si>
  <si>
    <t>F4380</t>
  </si>
  <si>
    <t>F4381</t>
  </si>
  <si>
    <t>F4382</t>
  </si>
  <si>
    <t>F4383</t>
  </si>
  <si>
    <t>F4384</t>
  </si>
  <si>
    <t>F4385</t>
  </si>
  <si>
    <t>F4386</t>
  </si>
  <si>
    <t>F4387</t>
  </si>
  <si>
    <t>F4388</t>
  </si>
  <si>
    <t>F4389</t>
  </si>
  <si>
    <t>F4390</t>
  </si>
  <si>
    <t>F4391</t>
  </si>
  <si>
    <t>F4392</t>
  </si>
  <si>
    <t>F4393</t>
  </si>
  <si>
    <t>F4394</t>
  </si>
  <si>
    <t>F4395</t>
  </si>
  <si>
    <t>F4396</t>
  </si>
  <si>
    <t>F4397</t>
  </si>
  <si>
    <t>F4398</t>
  </si>
  <si>
    <t>F4399</t>
  </si>
  <si>
    <t>F4400</t>
  </si>
  <si>
    <t>F4401</t>
  </si>
  <si>
    <t>F4402</t>
  </si>
  <si>
    <t>F4403</t>
  </si>
  <si>
    <t>F4404</t>
  </si>
  <si>
    <t>F4405</t>
  </si>
  <si>
    <t>F4406</t>
  </si>
  <si>
    <t>F4407</t>
  </si>
  <si>
    <t>F4408</t>
  </si>
  <si>
    <t>F4409</t>
  </si>
  <si>
    <t>F4410</t>
  </si>
  <si>
    <t>F4411</t>
  </si>
  <si>
    <t>F4412</t>
  </si>
  <si>
    <t>F4413</t>
  </si>
  <si>
    <t>F4414</t>
  </si>
  <si>
    <t>F4415</t>
  </si>
  <si>
    <t>F4416</t>
  </si>
  <si>
    <t>F4417</t>
  </si>
  <si>
    <t>F4418</t>
  </si>
  <si>
    <t>F4419</t>
  </si>
  <si>
    <t>F4420</t>
  </si>
  <si>
    <t>F4421</t>
  </si>
  <si>
    <t>F4422</t>
  </si>
  <si>
    <t>F4423</t>
  </si>
  <si>
    <t>F4424</t>
  </si>
  <si>
    <t>F4425</t>
  </si>
  <si>
    <t>F4426</t>
  </si>
  <si>
    <t>F4427</t>
  </si>
  <si>
    <t>F4428</t>
  </si>
  <si>
    <t>F4429</t>
  </si>
  <si>
    <t>F4430</t>
  </si>
  <si>
    <t>F4431</t>
  </si>
  <si>
    <t>F4432</t>
  </si>
  <si>
    <t>F4433</t>
  </si>
  <si>
    <t>F4434</t>
  </si>
  <si>
    <t>F4435</t>
  </si>
  <si>
    <t>F4436</t>
  </si>
  <si>
    <t>F4437</t>
  </si>
  <si>
    <t>F4438</t>
  </si>
  <si>
    <t>F4439</t>
  </si>
  <si>
    <t>F4440</t>
  </si>
  <si>
    <t>F4441</t>
  </si>
  <si>
    <t>F4442</t>
  </si>
  <si>
    <t>F4443</t>
  </si>
  <si>
    <t>F4444</t>
  </si>
  <si>
    <t>F4445</t>
  </si>
  <si>
    <t>F4446</t>
  </si>
  <si>
    <t>F4447</t>
  </si>
  <si>
    <t>F4448</t>
  </si>
  <si>
    <t>F4449</t>
  </si>
  <si>
    <t>F4450</t>
  </si>
  <si>
    <t>F4451</t>
  </si>
  <si>
    <t>F4452</t>
  </si>
  <si>
    <t>F4453</t>
  </si>
  <si>
    <t>F4454</t>
  </si>
  <si>
    <t>F4455</t>
  </si>
  <si>
    <t>F4456</t>
  </si>
  <si>
    <t>F4457</t>
  </si>
  <si>
    <t>F4458</t>
  </si>
  <si>
    <t>F4459</t>
  </si>
  <si>
    <t>F4460</t>
  </si>
  <si>
    <t>F4461</t>
  </si>
  <si>
    <t>F4462</t>
  </si>
  <si>
    <t>F4463</t>
  </si>
  <si>
    <t>F4464</t>
  </si>
  <si>
    <t>F4465</t>
  </si>
  <si>
    <t>F4466</t>
  </si>
  <si>
    <t>F4467</t>
  </si>
  <si>
    <t>F4468</t>
  </si>
  <si>
    <t>F4469</t>
  </si>
  <si>
    <t>F4470</t>
  </si>
  <si>
    <t>F4471</t>
  </si>
  <si>
    <t>F4472</t>
  </si>
  <si>
    <t>F4473</t>
  </si>
  <si>
    <t>F4474</t>
  </si>
  <si>
    <t>F4475</t>
  </si>
  <si>
    <t>F4476</t>
  </si>
  <si>
    <t>F4477</t>
  </si>
  <si>
    <t>F4478</t>
  </si>
  <si>
    <t>F4479</t>
  </si>
  <si>
    <t>F4480</t>
  </si>
  <si>
    <t>F4481</t>
  </si>
  <si>
    <t>F4482</t>
  </si>
  <si>
    <t>F4483</t>
  </si>
  <si>
    <t>F4484</t>
  </si>
  <si>
    <t>F4485</t>
  </si>
  <si>
    <t>F4486</t>
  </si>
  <si>
    <t>F4487</t>
  </si>
  <si>
    <t>F4488</t>
  </si>
  <si>
    <t>F4489</t>
  </si>
  <si>
    <t>F4490</t>
  </si>
  <si>
    <t>F4491</t>
  </si>
  <si>
    <t>F4492</t>
  </si>
  <si>
    <t>F4493</t>
  </si>
  <si>
    <t>F4494</t>
  </si>
  <si>
    <t>F4495</t>
  </si>
  <si>
    <t>F4496</t>
  </si>
  <si>
    <t>F4497</t>
  </si>
  <si>
    <t>F4498</t>
  </si>
  <si>
    <t>F4499</t>
  </si>
  <si>
    <t>F4500</t>
  </si>
  <si>
    <t>F4501</t>
  </si>
  <si>
    <t>F4502</t>
  </si>
  <si>
    <t>F4503</t>
  </si>
  <si>
    <t>F4504</t>
  </si>
  <si>
    <t>F4505</t>
  </si>
  <si>
    <t>F4506</t>
  </si>
  <si>
    <t>F4507</t>
  </si>
  <si>
    <t>F4508</t>
  </si>
  <si>
    <t>F4509</t>
  </si>
  <si>
    <t>F4510</t>
  </si>
  <si>
    <t>F4511</t>
  </si>
  <si>
    <t>F4512</t>
  </si>
  <si>
    <t>F4513</t>
  </si>
  <si>
    <t>F4514</t>
  </si>
  <si>
    <t>F4515</t>
  </si>
  <si>
    <t>F4516</t>
  </si>
  <si>
    <t>F4517</t>
  </si>
  <si>
    <t>F4518</t>
  </si>
  <si>
    <t>F4519</t>
  </si>
  <si>
    <t>F4520</t>
  </si>
  <si>
    <t>F4521</t>
  </si>
  <si>
    <t>F4522</t>
  </si>
  <si>
    <t>F4523</t>
  </si>
  <si>
    <t>F4524</t>
  </si>
  <si>
    <t>F4525</t>
  </si>
  <si>
    <t>F4526</t>
  </si>
  <si>
    <t>F4527</t>
  </si>
  <si>
    <t>F4528</t>
  </si>
  <si>
    <t>F4529</t>
  </si>
  <si>
    <t>F4530</t>
  </si>
  <si>
    <t>F4531</t>
  </si>
  <si>
    <t>F4532</t>
  </si>
  <si>
    <t>F4533</t>
  </si>
  <si>
    <t>F4534</t>
  </si>
  <si>
    <t>F4535</t>
  </si>
  <si>
    <t>F4536</t>
  </si>
  <si>
    <t>F4537</t>
  </si>
  <si>
    <t>F4538</t>
  </si>
  <si>
    <t>F4539</t>
  </si>
  <si>
    <t>F4540</t>
  </si>
  <si>
    <t>F4541</t>
  </si>
  <si>
    <t>F4542</t>
  </si>
  <si>
    <t>F4543</t>
  </si>
  <si>
    <t>F4544</t>
  </si>
  <si>
    <t>F4545</t>
  </si>
  <si>
    <t>F4546</t>
  </si>
  <si>
    <t>F4547</t>
  </si>
  <si>
    <t>F4548</t>
  </si>
  <si>
    <t>F4549</t>
  </si>
  <si>
    <t>F4550</t>
  </si>
  <si>
    <t>F4551</t>
  </si>
  <si>
    <t>F4552</t>
  </si>
  <si>
    <t>F4553</t>
  </si>
  <si>
    <t>F4554</t>
  </si>
  <si>
    <t>F4555</t>
  </si>
  <si>
    <t>F4556</t>
  </si>
  <si>
    <t>F4557</t>
  </si>
  <si>
    <t>F4558</t>
  </si>
  <si>
    <t>F4559</t>
  </si>
  <si>
    <t>F4560</t>
  </si>
  <si>
    <t>F4561</t>
  </si>
  <si>
    <t>F4562</t>
  </si>
  <si>
    <t>F4563</t>
  </si>
  <si>
    <t>F4564</t>
  </si>
  <si>
    <t>F4565</t>
  </si>
  <si>
    <t>F4566</t>
  </si>
  <si>
    <t>F4567</t>
  </si>
  <si>
    <t>F4568</t>
  </si>
  <si>
    <t>F4569</t>
  </si>
  <si>
    <t>F4570</t>
  </si>
  <si>
    <t>F4571</t>
  </si>
  <si>
    <t>F4572</t>
  </si>
  <si>
    <t>F4573</t>
  </si>
  <si>
    <t>F4574</t>
  </si>
  <si>
    <t>F4575</t>
  </si>
  <si>
    <t>F4576</t>
  </si>
  <si>
    <t>F4577</t>
  </si>
  <si>
    <t>F4578</t>
  </si>
  <si>
    <t>F4579</t>
  </si>
  <si>
    <t>F4580</t>
  </si>
  <si>
    <t>F4581</t>
  </si>
  <si>
    <t>F4582</t>
  </si>
  <si>
    <t>F4583</t>
  </si>
  <si>
    <t>F4584</t>
  </si>
  <si>
    <t>F4585</t>
  </si>
  <si>
    <t>F4586</t>
  </si>
  <si>
    <t>F4587</t>
  </si>
  <si>
    <t>F4588</t>
  </si>
  <si>
    <t>F4589</t>
  </si>
  <si>
    <t>F4590</t>
  </si>
  <si>
    <t>F4591</t>
  </si>
  <si>
    <t>F4592</t>
  </si>
  <si>
    <t>F4593</t>
  </si>
  <si>
    <t>F4594</t>
  </si>
  <si>
    <t>F4595</t>
  </si>
  <si>
    <t>F4596</t>
  </si>
  <si>
    <t>F4597</t>
  </si>
  <si>
    <t>F4598</t>
  </si>
  <si>
    <t>F4599</t>
  </si>
  <si>
    <t>F4600</t>
  </si>
  <si>
    <t>F4601</t>
  </si>
  <si>
    <t>F4602</t>
  </si>
  <si>
    <t>F4603</t>
  </si>
  <si>
    <t>F4604</t>
  </si>
  <si>
    <t>F4605</t>
  </si>
  <si>
    <t>F4606</t>
  </si>
  <si>
    <t>F4607</t>
  </si>
  <si>
    <t>F4608</t>
  </si>
  <si>
    <t>F4609</t>
  </si>
  <si>
    <t>F4610</t>
  </si>
  <si>
    <t>F4611</t>
  </si>
  <si>
    <t>F4612</t>
  </si>
  <si>
    <t>F4613</t>
  </si>
  <si>
    <t>F4614</t>
  </si>
  <si>
    <t>F4615</t>
  </si>
  <si>
    <t>F4616</t>
  </si>
  <si>
    <t>F4617</t>
  </si>
  <si>
    <t>F4618</t>
  </si>
  <si>
    <t>F4619</t>
  </si>
  <si>
    <t>F4620</t>
  </si>
  <si>
    <t>F4621</t>
  </si>
  <si>
    <t>F4622</t>
  </si>
  <si>
    <t>F4623</t>
  </si>
  <si>
    <t>F4624</t>
  </si>
  <si>
    <t>F4625</t>
  </si>
  <si>
    <t>F4626</t>
  </si>
  <si>
    <t>F4627</t>
  </si>
  <si>
    <t>F4628</t>
  </si>
  <si>
    <t>F4629</t>
  </si>
  <si>
    <t>F4630</t>
  </si>
  <si>
    <t>F4631</t>
  </si>
  <si>
    <t>F4632</t>
  </si>
  <si>
    <t>F4633</t>
  </si>
  <si>
    <t>F4634</t>
  </si>
  <si>
    <t>F4635</t>
  </si>
  <si>
    <t>F4636</t>
  </si>
  <si>
    <t>F4637</t>
  </si>
  <si>
    <t>F4638</t>
  </si>
  <si>
    <t>F4639</t>
  </si>
  <si>
    <t>F4640</t>
  </si>
  <si>
    <t>F4641</t>
  </si>
  <si>
    <t>F4642</t>
  </si>
  <si>
    <t>F4643</t>
  </si>
  <si>
    <t>F4644</t>
  </si>
  <si>
    <t>F4645</t>
  </si>
  <si>
    <t>F4646</t>
  </si>
  <si>
    <t>F4647</t>
  </si>
  <si>
    <t>F4648</t>
  </si>
  <si>
    <t>F4649</t>
  </si>
  <si>
    <t>F4650</t>
  </si>
  <si>
    <t>F4651</t>
  </si>
  <si>
    <t>F4652</t>
  </si>
  <si>
    <t>F4653</t>
  </si>
  <si>
    <t>F4654</t>
  </si>
  <si>
    <t>F4655</t>
  </si>
  <si>
    <t>F4656</t>
  </si>
  <si>
    <t>F4657</t>
  </si>
  <si>
    <t>F4658</t>
  </si>
  <si>
    <t>F4659</t>
  </si>
  <si>
    <t>F4660</t>
  </si>
  <si>
    <t>F4661</t>
  </si>
  <si>
    <t>F4662</t>
  </si>
  <si>
    <t>F4663</t>
  </si>
  <si>
    <t>F4664</t>
  </si>
  <si>
    <t>F4665</t>
  </si>
  <si>
    <t>F4666</t>
  </si>
  <si>
    <t>F4667</t>
  </si>
  <si>
    <t>F4668</t>
  </si>
  <si>
    <t>F4669</t>
  </si>
  <si>
    <t>F4670</t>
  </si>
  <si>
    <t>F4671</t>
  </si>
  <si>
    <t>F4672</t>
  </si>
  <si>
    <t>F4673</t>
  </si>
  <si>
    <t>F4674</t>
  </si>
  <si>
    <t>F4675</t>
  </si>
  <si>
    <t>F4676</t>
  </si>
  <si>
    <t>F4677</t>
  </si>
  <si>
    <t>F4678</t>
  </si>
  <si>
    <t>F4679</t>
  </si>
  <si>
    <t>F4680</t>
  </si>
  <si>
    <t>F4681</t>
  </si>
  <si>
    <t>F4682</t>
  </si>
  <si>
    <t>F4683</t>
  </si>
  <si>
    <t>F4684</t>
  </si>
  <si>
    <t>F4685</t>
  </si>
  <si>
    <t>F4686</t>
  </si>
  <si>
    <t>F4687</t>
  </si>
  <si>
    <t>F4688</t>
  </si>
  <si>
    <t>F4689</t>
  </si>
  <si>
    <t>F4690</t>
  </si>
  <si>
    <t>F4691</t>
  </si>
  <si>
    <t>F4692</t>
  </si>
  <si>
    <t>F4693</t>
  </si>
  <si>
    <t>F4694</t>
  </si>
  <si>
    <t>F4695</t>
  </si>
  <si>
    <t>F4696</t>
  </si>
  <si>
    <t>F4697</t>
  </si>
  <si>
    <t>F4698</t>
  </si>
  <si>
    <t>F4699</t>
  </si>
  <si>
    <t>F4700</t>
  </si>
  <si>
    <t>F4701</t>
  </si>
  <si>
    <t>F4702</t>
  </si>
  <si>
    <t>F4703</t>
  </si>
  <si>
    <t>F4704</t>
  </si>
  <si>
    <t>F4705</t>
  </si>
  <si>
    <t>F4706</t>
  </si>
  <si>
    <t>F4707</t>
  </si>
  <si>
    <t>F4708</t>
  </si>
  <si>
    <t>F4709</t>
  </si>
  <si>
    <t>F4710</t>
  </si>
  <si>
    <t>F4711</t>
  </si>
  <si>
    <t>F4712</t>
  </si>
  <si>
    <t>F4713</t>
  </si>
  <si>
    <t>F4714</t>
  </si>
  <si>
    <t>F4715</t>
  </si>
  <si>
    <t>F4716</t>
  </si>
  <si>
    <t>F4717</t>
  </si>
  <si>
    <t>F4718</t>
  </si>
  <si>
    <t>F4719</t>
  </si>
  <si>
    <t>F4720</t>
  </si>
  <si>
    <t>F4721</t>
  </si>
  <si>
    <t>F4722</t>
  </si>
  <si>
    <t>F4723</t>
  </si>
  <si>
    <t>F4724</t>
  </si>
  <si>
    <t>F4725</t>
  </si>
  <si>
    <t>F4726</t>
  </si>
  <si>
    <t>F4727</t>
  </si>
  <si>
    <t>F4728</t>
  </si>
  <si>
    <t>F4729</t>
  </si>
  <si>
    <t>F4730</t>
  </si>
  <si>
    <t>F4731</t>
  </si>
  <si>
    <t>F4732</t>
  </si>
  <si>
    <t>F4733</t>
  </si>
  <si>
    <t>F4734</t>
  </si>
  <si>
    <t>F4735</t>
  </si>
  <si>
    <t>F4736</t>
  </si>
  <si>
    <t>F4737</t>
  </si>
  <si>
    <t>F4738</t>
  </si>
  <si>
    <t>F4739</t>
  </si>
  <si>
    <t>F4740</t>
  </si>
  <si>
    <t>F4741</t>
  </si>
  <si>
    <t>F4742</t>
  </si>
  <si>
    <t>F4743</t>
  </si>
  <si>
    <t>F4744</t>
  </si>
  <si>
    <t>F4745</t>
  </si>
  <si>
    <t>F4746</t>
  </si>
  <si>
    <t>F4747</t>
  </si>
  <si>
    <t>F4748</t>
  </si>
  <si>
    <t>F4749</t>
  </si>
  <si>
    <t>F4750</t>
  </si>
  <si>
    <t>F4751</t>
  </si>
  <si>
    <t>F4752</t>
  </si>
  <si>
    <t>F4753</t>
  </si>
  <si>
    <t>F4754</t>
  </si>
  <si>
    <t>F4755</t>
  </si>
  <si>
    <t>F4756</t>
  </si>
  <si>
    <t>F4757</t>
  </si>
  <si>
    <t>F4758</t>
  </si>
  <si>
    <t>F4759</t>
  </si>
  <si>
    <t>F4760</t>
  </si>
  <si>
    <t>F4761</t>
  </si>
  <si>
    <t>F4762</t>
  </si>
  <si>
    <t>F4763</t>
  </si>
  <si>
    <t>F4764</t>
  </si>
  <si>
    <t>F4765</t>
  </si>
  <si>
    <t>F4766</t>
  </si>
  <si>
    <t>F4767</t>
  </si>
  <si>
    <t>F4768</t>
  </si>
  <si>
    <t>F4769</t>
  </si>
  <si>
    <t>F4770</t>
  </si>
  <si>
    <t>F4771</t>
  </si>
  <si>
    <t>F4772</t>
  </si>
  <si>
    <t>F4773</t>
  </si>
  <si>
    <t>F4774</t>
  </si>
  <si>
    <t>F4775</t>
  </si>
  <si>
    <t>F4776</t>
  </si>
  <si>
    <t>F4777</t>
  </si>
  <si>
    <t>F4778</t>
  </si>
  <si>
    <t>F4779</t>
  </si>
  <si>
    <t>F4780</t>
  </si>
  <si>
    <t>F4781</t>
  </si>
  <si>
    <t>F4782</t>
  </si>
  <si>
    <t>F4783</t>
  </si>
  <si>
    <t>F4784</t>
  </si>
  <si>
    <t>F4785</t>
  </si>
  <si>
    <t>F4786</t>
  </si>
  <si>
    <t>F4787</t>
  </si>
  <si>
    <t>F4788</t>
  </si>
  <si>
    <t>F4789</t>
  </si>
  <si>
    <t>F4790</t>
  </si>
  <si>
    <t>F4791</t>
  </si>
  <si>
    <t>F4792</t>
  </si>
  <si>
    <t>F4793</t>
  </si>
  <si>
    <t>F4794</t>
  </si>
  <si>
    <t>F4795</t>
  </si>
  <si>
    <t>F4796</t>
  </si>
  <si>
    <t>F4797</t>
  </si>
  <si>
    <t>F4798</t>
  </si>
  <si>
    <t>F4799</t>
  </si>
  <si>
    <t>F4800</t>
  </si>
  <si>
    <t>F4801</t>
  </si>
  <si>
    <t>F4802</t>
  </si>
  <si>
    <t>F4803</t>
  </si>
  <si>
    <t>F4804</t>
  </si>
  <si>
    <t>F4805</t>
  </si>
  <si>
    <t>F4806</t>
  </si>
  <si>
    <t>F4807</t>
  </si>
  <si>
    <t>F4808</t>
  </si>
  <si>
    <t>F4809</t>
  </si>
  <si>
    <t>F4810</t>
  </si>
  <si>
    <t>F4811</t>
  </si>
  <si>
    <t>F4812</t>
  </si>
  <si>
    <t>F4813</t>
  </si>
  <si>
    <t>F4814</t>
  </si>
  <si>
    <t>F4815</t>
  </si>
  <si>
    <t>F4816</t>
  </si>
  <si>
    <t>F4817</t>
  </si>
  <si>
    <t>F4818</t>
  </si>
  <si>
    <t>F4819</t>
  </si>
  <si>
    <t>F4820</t>
  </si>
  <si>
    <t>F4821</t>
  </si>
  <si>
    <t>F4822</t>
  </si>
  <si>
    <t>F4823</t>
  </si>
  <si>
    <t>F4824</t>
  </si>
  <si>
    <t>F4825</t>
  </si>
  <si>
    <t>F4826</t>
  </si>
  <si>
    <t>F4827</t>
  </si>
  <si>
    <t>F4828</t>
  </si>
  <si>
    <t>F4829</t>
  </si>
  <si>
    <t>F4830</t>
  </si>
  <si>
    <t>F4831</t>
  </si>
  <si>
    <t>F4832</t>
  </si>
  <si>
    <t>F4833</t>
  </si>
  <si>
    <t>F4834</t>
  </si>
  <si>
    <t>F4835</t>
  </si>
  <si>
    <t>F4836</t>
  </si>
  <si>
    <t>F4837</t>
  </si>
  <si>
    <t>F4838</t>
  </si>
  <si>
    <t>F4839</t>
  </si>
  <si>
    <t>F4840</t>
  </si>
  <si>
    <t>F4841</t>
  </si>
  <si>
    <t>F4842</t>
  </si>
  <si>
    <t>F4843</t>
  </si>
  <si>
    <t>F4844</t>
  </si>
  <si>
    <t>F4845</t>
  </si>
  <si>
    <t>F4846</t>
  </si>
  <si>
    <t>F4847</t>
  </si>
  <si>
    <t>F4848</t>
  </si>
  <si>
    <t>F4849</t>
  </si>
  <si>
    <t>F4850</t>
  </si>
  <si>
    <t>F4851</t>
  </si>
  <si>
    <t>F4852</t>
  </si>
  <si>
    <t>F4853</t>
  </si>
  <si>
    <t>F4854</t>
  </si>
  <si>
    <t>F4855</t>
  </si>
  <si>
    <t>F4856</t>
  </si>
  <si>
    <t>F4857</t>
  </si>
  <si>
    <t>F4858</t>
  </si>
  <si>
    <t>F4859</t>
  </si>
  <si>
    <t>F4860</t>
  </si>
  <si>
    <t>F4861</t>
  </si>
  <si>
    <t>F4862</t>
  </si>
  <si>
    <t>F4863</t>
  </si>
  <si>
    <t>F4864</t>
  </si>
  <si>
    <t>F4865</t>
  </si>
  <si>
    <t>F4866</t>
  </si>
  <si>
    <t>F4867</t>
  </si>
  <si>
    <t>F4868</t>
  </si>
  <si>
    <t>F4869</t>
  </si>
  <si>
    <t>F4870</t>
  </si>
  <si>
    <t>F4871</t>
  </si>
  <si>
    <t>F4872</t>
  </si>
  <si>
    <t>F4873</t>
  </si>
  <si>
    <t>F4874</t>
  </si>
  <si>
    <t>F4875</t>
  </si>
  <si>
    <t>F4876</t>
  </si>
  <si>
    <t>F4877</t>
  </si>
  <si>
    <t>F4878</t>
  </si>
  <si>
    <t>F4879</t>
  </si>
  <si>
    <t>F4880</t>
  </si>
  <si>
    <t>F4881</t>
  </si>
  <si>
    <t>F4882</t>
  </si>
  <si>
    <t>F4883</t>
  </si>
  <si>
    <t>F4884</t>
  </si>
  <si>
    <t>F4885</t>
  </si>
  <si>
    <t>F4886</t>
  </si>
  <si>
    <t>F4887</t>
  </si>
  <si>
    <t>F4888</t>
  </si>
  <si>
    <t>F4889</t>
  </si>
  <si>
    <t>F4890</t>
  </si>
  <si>
    <t>F4891</t>
  </si>
  <si>
    <t>F4892</t>
  </si>
  <si>
    <t>F4893</t>
  </si>
  <si>
    <t>F4894</t>
  </si>
  <si>
    <t>F4895</t>
  </si>
  <si>
    <t>F4896</t>
  </si>
  <si>
    <t>F4897</t>
  </si>
  <si>
    <t>F4898</t>
  </si>
  <si>
    <t>F4899</t>
  </si>
  <si>
    <t>F4900</t>
  </si>
  <si>
    <t>F4901</t>
  </si>
  <si>
    <t>F4902</t>
  </si>
  <si>
    <t>F4903</t>
  </si>
  <si>
    <t>F4904</t>
  </si>
  <si>
    <t>F4905</t>
  </si>
  <si>
    <t>F4906</t>
  </si>
  <si>
    <t>F4907</t>
  </si>
  <si>
    <t>F4908</t>
  </si>
  <si>
    <t>F4909</t>
  </si>
  <si>
    <t>F4910</t>
  </si>
  <si>
    <t>F4911</t>
  </si>
  <si>
    <t>F4912</t>
  </si>
  <si>
    <t>F4913</t>
  </si>
  <si>
    <t>F4914</t>
  </si>
  <si>
    <t>F4915</t>
  </si>
  <si>
    <t>F4916</t>
  </si>
  <si>
    <t>F4917</t>
  </si>
  <si>
    <t>F4918</t>
  </si>
  <si>
    <t>F4919</t>
  </si>
  <si>
    <t>F4920</t>
  </si>
  <si>
    <t>F4921</t>
  </si>
  <si>
    <t>F4922</t>
  </si>
  <si>
    <t>F4923</t>
  </si>
  <si>
    <t>F4924</t>
  </si>
  <si>
    <t>F4925</t>
  </si>
  <si>
    <t>F4926</t>
  </si>
  <si>
    <t>F4927</t>
  </si>
  <si>
    <t>F4928</t>
  </si>
  <si>
    <t>F4929</t>
  </si>
  <si>
    <t>F4930</t>
  </si>
  <si>
    <t>F4931</t>
  </si>
  <si>
    <t>F4932</t>
  </si>
  <si>
    <t>F4933</t>
  </si>
  <si>
    <t>F4934</t>
  </si>
  <si>
    <t>F4935</t>
  </si>
  <si>
    <t>F4936</t>
  </si>
  <si>
    <t>F4937</t>
  </si>
  <si>
    <t>F4938</t>
  </si>
  <si>
    <t>F4939</t>
  </si>
  <si>
    <t>F4940</t>
  </si>
  <si>
    <t>F4941</t>
  </si>
  <si>
    <t>F4942</t>
  </si>
  <si>
    <t>F4943</t>
  </si>
  <si>
    <t>F4944</t>
  </si>
  <si>
    <t>F4945</t>
  </si>
  <si>
    <t>F4946</t>
  </si>
  <si>
    <t>F4947</t>
  </si>
  <si>
    <t>F4948</t>
  </si>
  <si>
    <t>F4949</t>
  </si>
  <si>
    <t>F4950</t>
  </si>
  <si>
    <t>F4951</t>
  </si>
  <si>
    <t>F4952</t>
  </si>
  <si>
    <t>F4953</t>
  </si>
  <si>
    <t>F4954</t>
  </si>
  <si>
    <t>F4955</t>
  </si>
  <si>
    <t>F4956</t>
  </si>
  <si>
    <t>F4957</t>
  </si>
  <si>
    <t>F4958</t>
  </si>
  <si>
    <t>F4959</t>
  </si>
  <si>
    <t>F4960</t>
  </si>
  <si>
    <t>F4961</t>
  </si>
  <si>
    <t>F4962</t>
  </si>
  <si>
    <t>F4963</t>
  </si>
  <si>
    <t>F4964</t>
  </si>
  <si>
    <t>F4965</t>
  </si>
  <si>
    <t>F4966</t>
  </si>
  <si>
    <t>F4967</t>
  </si>
  <si>
    <t>F4968</t>
  </si>
  <si>
    <t>F4969</t>
  </si>
  <si>
    <t>F4970</t>
  </si>
  <si>
    <t>F4971</t>
  </si>
  <si>
    <t>F4972</t>
  </si>
  <si>
    <t>F4973</t>
  </si>
  <si>
    <t>F4974</t>
  </si>
  <si>
    <t>F4975</t>
  </si>
  <si>
    <t>F4976</t>
  </si>
  <si>
    <t>F4977</t>
  </si>
  <si>
    <t>F4978</t>
  </si>
  <si>
    <t>F4979</t>
  </si>
  <si>
    <t>F4980</t>
  </si>
  <si>
    <t>F4981</t>
  </si>
  <si>
    <t>F4982</t>
  </si>
  <si>
    <t>F4983</t>
  </si>
  <si>
    <t>F4984</t>
  </si>
  <si>
    <t>F4985</t>
  </si>
  <si>
    <t>F4986</t>
  </si>
  <si>
    <t>F4987</t>
  </si>
  <si>
    <t>F4988</t>
  </si>
  <si>
    <t>F4989</t>
  </si>
  <si>
    <t>F4990</t>
  </si>
  <si>
    <t>F4991</t>
  </si>
  <si>
    <t>F4992</t>
  </si>
  <si>
    <t>F4993</t>
  </si>
  <si>
    <t>F4994</t>
  </si>
  <si>
    <t>F4995</t>
  </si>
  <si>
    <t>F4996</t>
  </si>
  <si>
    <t>F4997</t>
  </si>
  <si>
    <t>F4998</t>
  </si>
  <si>
    <t>F4999</t>
  </si>
  <si>
    <t>F5000</t>
  </si>
  <si>
    <t>F5001</t>
  </si>
  <si>
    <t>F5002</t>
  </si>
  <si>
    <t>F5003</t>
  </si>
  <si>
    <t>F5004</t>
  </si>
  <si>
    <t>F5005</t>
  </si>
  <si>
    <t>F5006</t>
  </si>
  <si>
    <t>F5007</t>
  </si>
  <si>
    <t>F5008</t>
  </si>
  <si>
    <t>F5009</t>
  </si>
  <si>
    <t>F5010</t>
  </si>
  <si>
    <t>F5011</t>
  </si>
  <si>
    <t>F5012</t>
  </si>
  <si>
    <t>F5013</t>
  </si>
  <si>
    <t>F5014</t>
  </si>
  <si>
    <t>F5015</t>
  </si>
  <si>
    <t>F5016</t>
  </si>
  <si>
    <t>F5017</t>
  </si>
  <si>
    <t>F5018</t>
  </si>
  <si>
    <t>F5019</t>
  </si>
  <si>
    <t>F5020</t>
  </si>
  <si>
    <t>F5021</t>
  </si>
  <si>
    <t>F5022</t>
  </si>
  <si>
    <t>F5023</t>
  </si>
  <si>
    <t>F5024</t>
  </si>
  <si>
    <t>F5025</t>
  </si>
  <si>
    <t>F5026</t>
  </si>
  <si>
    <t>F5027</t>
  </si>
  <si>
    <t>F5028</t>
  </si>
  <si>
    <t>F5029</t>
  </si>
  <si>
    <t>F5030</t>
  </si>
  <si>
    <t>F5031</t>
  </si>
  <si>
    <t>F5032</t>
  </si>
  <si>
    <t>F5033</t>
  </si>
  <si>
    <t>F5034</t>
  </si>
  <si>
    <t>F5035</t>
  </si>
  <si>
    <t>F5036</t>
  </si>
  <si>
    <t>F5037</t>
  </si>
  <si>
    <t>F5038</t>
  </si>
  <si>
    <t>F5039</t>
  </si>
  <si>
    <t>F5040</t>
  </si>
  <si>
    <t>F5041</t>
  </si>
  <si>
    <t>F5042</t>
  </si>
  <si>
    <t>F5043</t>
  </si>
  <si>
    <t>F5044</t>
  </si>
  <si>
    <t>F5045</t>
  </si>
  <si>
    <t>F5046</t>
  </si>
  <si>
    <t>F5047</t>
  </si>
  <si>
    <t>F5048</t>
  </si>
  <si>
    <t>F5049</t>
  </si>
  <si>
    <t>F5050</t>
  </si>
  <si>
    <t>F5051</t>
  </si>
  <si>
    <t>F5052</t>
  </si>
  <si>
    <t>F5053</t>
  </si>
  <si>
    <t>F5054</t>
  </si>
  <si>
    <t>F5055</t>
  </si>
  <si>
    <t>F5056</t>
  </si>
  <si>
    <t>F5057</t>
  </si>
  <si>
    <t>F5058</t>
  </si>
  <si>
    <t>F5059</t>
  </si>
  <si>
    <t>F5060</t>
  </si>
  <si>
    <t>F5061</t>
  </si>
  <si>
    <t>F5062</t>
  </si>
  <si>
    <t>F5063</t>
  </si>
  <si>
    <t>F5064</t>
  </si>
  <si>
    <t>F5065</t>
  </si>
  <si>
    <t>F5066</t>
  </si>
  <si>
    <t>F5067</t>
  </si>
  <si>
    <t>F5068</t>
  </si>
  <si>
    <t>F5069</t>
  </si>
  <si>
    <t>F5070</t>
  </si>
  <si>
    <t>F5071</t>
  </si>
  <si>
    <t>F5072</t>
  </si>
  <si>
    <t>F5073</t>
  </si>
  <si>
    <t>F5074</t>
  </si>
  <si>
    <t>F5075</t>
  </si>
  <si>
    <t>F5076</t>
  </si>
  <si>
    <t>F5077</t>
  </si>
  <si>
    <t>F5078</t>
  </si>
  <si>
    <t>F5079</t>
  </si>
  <si>
    <t>F5080</t>
  </si>
  <si>
    <t>F5081</t>
  </si>
  <si>
    <t>F5082</t>
  </si>
  <si>
    <t>F5083</t>
  </si>
  <si>
    <t>F5084</t>
  </si>
  <si>
    <t>F5085</t>
  </si>
  <si>
    <t>F5086</t>
  </si>
  <si>
    <t>F5087</t>
  </si>
  <si>
    <t>F5088</t>
  </si>
  <si>
    <t>F5089</t>
  </si>
  <si>
    <t>F5090</t>
  </si>
  <si>
    <t>F5091</t>
  </si>
  <si>
    <t>F5092</t>
  </si>
  <si>
    <t>F5093</t>
  </si>
  <si>
    <t>F5094</t>
  </si>
  <si>
    <t>F5095</t>
  </si>
  <si>
    <t>F5096</t>
  </si>
  <si>
    <t>F5097</t>
  </si>
  <si>
    <t>F5098</t>
  </si>
  <si>
    <t>F5099</t>
  </si>
  <si>
    <t>F5100</t>
  </si>
  <si>
    <t>F5101</t>
  </si>
  <si>
    <t>F5102</t>
  </si>
  <si>
    <t>F5103</t>
  </si>
  <si>
    <t>F5104</t>
  </si>
  <si>
    <t>F5105</t>
  </si>
  <si>
    <t>F5106</t>
  </si>
  <si>
    <t>F5107</t>
  </si>
  <si>
    <t>F5108</t>
  </si>
  <si>
    <t>F5109</t>
  </si>
  <si>
    <t>F5110</t>
  </si>
  <si>
    <t>F5111</t>
  </si>
  <si>
    <t>F5112</t>
  </si>
  <si>
    <t>F5113</t>
  </si>
  <si>
    <t>F5114</t>
  </si>
  <si>
    <t>F5115</t>
  </si>
  <si>
    <t>F5116</t>
  </si>
  <si>
    <t>F5117</t>
  </si>
  <si>
    <t>F5118</t>
  </si>
  <si>
    <t>F5119</t>
  </si>
  <si>
    <t>F5120</t>
  </si>
  <si>
    <t>F5121</t>
  </si>
  <si>
    <t>F5122</t>
  </si>
  <si>
    <t>F5123</t>
  </si>
  <si>
    <t>F5124</t>
  </si>
  <si>
    <t>F5125</t>
  </si>
  <si>
    <t>F5126</t>
  </si>
  <si>
    <t>F5127</t>
  </si>
  <si>
    <t>F5128</t>
  </si>
  <si>
    <t>F5129</t>
  </si>
  <si>
    <t>F5130</t>
  </si>
  <si>
    <t>F5131</t>
  </si>
  <si>
    <t>F5132</t>
  </si>
  <si>
    <t>F5133</t>
  </si>
  <si>
    <t>F5134</t>
  </si>
  <si>
    <t>F5135</t>
  </si>
  <si>
    <t>F5136</t>
  </si>
  <si>
    <t>F5137</t>
  </si>
  <si>
    <t>F5138</t>
  </si>
  <si>
    <t>F5139</t>
  </si>
  <si>
    <t>F5140</t>
  </si>
  <si>
    <t>F5141</t>
  </si>
  <si>
    <t>F5142</t>
  </si>
  <si>
    <t>F5143</t>
  </si>
  <si>
    <t>F5144</t>
  </si>
  <si>
    <t>F5145</t>
  </si>
  <si>
    <t>F5146</t>
  </si>
  <si>
    <t>F5147</t>
  </si>
  <si>
    <t>F5148</t>
  </si>
  <si>
    <t>F5149</t>
  </si>
  <si>
    <t>F5150</t>
  </si>
  <si>
    <t>F5151</t>
  </si>
  <si>
    <t>F5152</t>
  </si>
  <si>
    <t>F5153</t>
  </si>
  <si>
    <t>F5154</t>
  </si>
  <si>
    <t>F5155</t>
  </si>
  <si>
    <t>F5156</t>
  </si>
  <si>
    <t>F5157</t>
  </si>
  <si>
    <t>F5158</t>
  </si>
  <si>
    <t>F5159</t>
  </si>
  <si>
    <t>F5160</t>
  </si>
  <si>
    <t>F5161</t>
  </si>
  <si>
    <t>F5162</t>
  </si>
  <si>
    <t>F5163</t>
  </si>
  <si>
    <t>F5164</t>
  </si>
  <si>
    <t>F5165</t>
  </si>
  <si>
    <t>F5166</t>
  </si>
  <si>
    <t>F5167</t>
  </si>
  <si>
    <t>F5168</t>
  </si>
  <si>
    <t>F5169</t>
  </si>
  <si>
    <t>F5170</t>
  </si>
  <si>
    <t>F5171</t>
  </si>
  <si>
    <t>F5172</t>
  </si>
  <si>
    <t>F5173</t>
  </si>
  <si>
    <t>F5174</t>
  </si>
  <si>
    <t>F5175</t>
  </si>
  <si>
    <t>F5176</t>
  </si>
  <si>
    <t>F5177</t>
  </si>
  <si>
    <t>F5178</t>
  </si>
  <si>
    <t>F5179</t>
  </si>
  <si>
    <t>F5180</t>
  </si>
  <si>
    <t>F5181</t>
  </si>
  <si>
    <t>F5182</t>
  </si>
  <si>
    <t>F5183</t>
  </si>
  <si>
    <t>F5184</t>
  </si>
  <si>
    <t>F5185</t>
  </si>
  <si>
    <t>F5186</t>
  </si>
  <si>
    <t>F5187</t>
  </si>
  <si>
    <t>F5188</t>
  </si>
  <si>
    <t>F5189</t>
  </si>
  <si>
    <t>F5190</t>
  </si>
  <si>
    <t>F5191</t>
  </si>
  <si>
    <t>F5192</t>
  </si>
  <si>
    <t>F5193</t>
  </si>
  <si>
    <t>F5194</t>
  </si>
  <si>
    <t>F5195</t>
  </si>
  <si>
    <t>F5196</t>
  </si>
  <si>
    <t>F5197</t>
  </si>
  <si>
    <t>F5198</t>
  </si>
  <si>
    <t>F5199</t>
  </si>
  <si>
    <t>F5200</t>
  </si>
  <si>
    <t>F5201</t>
  </si>
  <si>
    <t>F5202</t>
  </si>
  <si>
    <t>F5203</t>
  </si>
  <si>
    <t>F5204</t>
  </si>
  <si>
    <t>F5205</t>
  </si>
  <si>
    <t>F5206</t>
  </si>
  <si>
    <t>F5207</t>
  </si>
  <si>
    <t>F5208</t>
  </si>
  <si>
    <t>F5209</t>
  </si>
  <si>
    <t>F5210</t>
  </si>
  <si>
    <t>F5211</t>
  </si>
  <si>
    <t>F5212</t>
  </si>
  <si>
    <t>F5213</t>
  </si>
  <si>
    <t>F5214</t>
  </si>
  <si>
    <t>F5215</t>
  </si>
  <si>
    <t>F5216</t>
  </si>
  <si>
    <t>F5217</t>
  </si>
  <si>
    <t>F5218</t>
  </si>
  <si>
    <t>F5219</t>
  </si>
  <si>
    <t>F5220</t>
  </si>
  <si>
    <t>F5221</t>
  </si>
  <si>
    <t>F5222</t>
  </si>
  <si>
    <t>F5223</t>
  </si>
  <si>
    <t>F5224</t>
  </si>
  <si>
    <t>F5225</t>
  </si>
  <si>
    <t>F5226</t>
  </si>
  <si>
    <t>F5227</t>
  </si>
  <si>
    <t>F5228</t>
  </si>
  <si>
    <t>F5229</t>
  </si>
  <si>
    <t>F5230</t>
  </si>
  <si>
    <t>F5231</t>
  </si>
  <si>
    <t>F5232</t>
  </si>
  <si>
    <t>F5233</t>
  </si>
  <si>
    <t>F5234</t>
  </si>
  <si>
    <t>F5235</t>
  </si>
  <si>
    <t>F5236</t>
  </si>
  <si>
    <t>F5237</t>
  </si>
  <si>
    <t>F5238</t>
  </si>
  <si>
    <t>F5239</t>
  </si>
  <si>
    <t>F5240</t>
  </si>
  <si>
    <t>F5241</t>
  </si>
  <si>
    <t>F5242</t>
  </si>
  <si>
    <t>F5243</t>
  </si>
  <si>
    <t>F5244</t>
  </si>
  <si>
    <t>F5245</t>
  </si>
  <si>
    <t>F5246</t>
  </si>
  <si>
    <t>F5247</t>
  </si>
  <si>
    <t>F5248</t>
  </si>
  <si>
    <t>F5249</t>
  </si>
  <si>
    <t>F5250</t>
  </si>
  <si>
    <t>F5251</t>
  </si>
  <si>
    <t>F5252</t>
  </si>
  <si>
    <t>F5253</t>
  </si>
  <si>
    <t>F5254</t>
  </si>
  <si>
    <t>F5255</t>
  </si>
  <si>
    <t>F5256</t>
  </si>
  <si>
    <t>F5257</t>
  </si>
  <si>
    <t>F5258</t>
  </si>
  <si>
    <t>F5259</t>
  </si>
  <si>
    <t>F5260</t>
  </si>
  <si>
    <t>F5261</t>
  </si>
  <si>
    <t>F5262</t>
  </si>
  <si>
    <t>F5263</t>
  </si>
  <si>
    <t>F5264</t>
  </si>
  <si>
    <t>F5265</t>
  </si>
  <si>
    <t>F5266</t>
  </si>
  <si>
    <t>F5267</t>
  </si>
  <si>
    <t>F5268</t>
  </si>
  <si>
    <t>F5269</t>
  </si>
  <si>
    <t>F5270</t>
  </si>
  <si>
    <t>F5271</t>
  </si>
  <si>
    <t>F5272</t>
  </si>
  <si>
    <t>F5273</t>
  </si>
  <si>
    <t>F5274</t>
  </si>
  <si>
    <t>F5275</t>
  </si>
  <si>
    <t>F5276</t>
  </si>
  <si>
    <t>F5277</t>
  </si>
  <si>
    <t>F5278</t>
  </si>
  <si>
    <t>F5279</t>
  </si>
  <si>
    <t>F5280</t>
  </si>
  <si>
    <t>F5281</t>
  </si>
  <si>
    <t>F5282</t>
  </si>
  <si>
    <t>F5283</t>
  </si>
  <si>
    <t>F5284</t>
  </si>
  <si>
    <t>F5285</t>
  </si>
  <si>
    <t>F5286</t>
  </si>
  <si>
    <t>F5287</t>
  </si>
  <si>
    <t>F5288</t>
  </si>
  <si>
    <t>F5289</t>
  </si>
  <si>
    <t>F5290</t>
  </si>
  <si>
    <t>F5291</t>
  </si>
  <si>
    <t>F5292</t>
  </si>
  <si>
    <t>F5293</t>
  </si>
  <si>
    <t>F5294</t>
  </si>
  <si>
    <t>F5295</t>
  </si>
  <si>
    <t>F5296</t>
  </si>
  <si>
    <t>F5297</t>
  </si>
  <si>
    <t>F5298</t>
  </si>
  <si>
    <t>F5299</t>
  </si>
  <si>
    <t>F5300</t>
  </si>
  <si>
    <t>F5301</t>
  </si>
  <si>
    <t>F5302</t>
  </si>
  <si>
    <t>F5303</t>
  </si>
  <si>
    <t>F5304</t>
  </si>
  <si>
    <t>F5305</t>
  </si>
  <si>
    <t>F5306</t>
  </si>
  <si>
    <t>F5307</t>
  </si>
  <si>
    <t>F5308</t>
  </si>
  <si>
    <t>F5309</t>
  </si>
  <si>
    <t>F5310</t>
  </si>
  <si>
    <t>F5311</t>
  </si>
  <si>
    <t>F5312</t>
  </si>
  <si>
    <t>F5313</t>
  </si>
  <si>
    <t>F5314</t>
  </si>
  <si>
    <t>F5315</t>
  </si>
  <si>
    <t>F5316</t>
  </si>
  <si>
    <t>F5317</t>
  </si>
  <si>
    <t>F5318</t>
  </si>
  <si>
    <t>F5319</t>
  </si>
  <si>
    <t>F5320</t>
  </si>
  <si>
    <t>F5321</t>
  </si>
  <si>
    <t>F5322</t>
  </si>
  <si>
    <t>F5323</t>
  </si>
  <si>
    <t>F5324</t>
  </si>
  <si>
    <t>F5325</t>
  </si>
  <si>
    <t>F5326</t>
  </si>
  <si>
    <t>F5327</t>
  </si>
  <si>
    <t>F5328</t>
  </si>
  <si>
    <t>F5329</t>
  </si>
  <si>
    <t>F5330</t>
  </si>
  <si>
    <t>F5331</t>
  </si>
  <si>
    <t>F5332</t>
  </si>
  <si>
    <t>F5333</t>
  </si>
  <si>
    <t>F5334</t>
  </si>
  <si>
    <t>F5335</t>
  </si>
  <si>
    <t>F5336</t>
  </si>
  <si>
    <t>F5337</t>
  </si>
  <si>
    <t>F5338</t>
  </si>
  <si>
    <t>F5339</t>
  </si>
  <si>
    <t>F5340</t>
  </si>
  <si>
    <t>F5341</t>
  </si>
  <si>
    <t>F5342</t>
  </si>
  <si>
    <t>F5343</t>
  </si>
  <si>
    <t>F5344</t>
  </si>
  <si>
    <t>F5345</t>
  </si>
  <si>
    <t>F5346</t>
  </si>
  <si>
    <t>F5347</t>
  </si>
  <si>
    <t>F5348</t>
  </si>
  <si>
    <t>F5349</t>
  </si>
  <si>
    <t>F5350</t>
  </si>
  <si>
    <t>F5351</t>
  </si>
  <si>
    <t>F5352</t>
  </si>
  <si>
    <t>F5353</t>
  </si>
  <si>
    <t>F5354</t>
  </si>
  <si>
    <t>F5355</t>
  </si>
  <si>
    <t>F5356</t>
  </si>
  <si>
    <t>F5357</t>
  </si>
  <si>
    <t>F5358</t>
  </si>
  <si>
    <t>F5359</t>
  </si>
  <si>
    <t>F5360</t>
  </si>
  <si>
    <t>F5361</t>
  </si>
  <si>
    <t>F5362</t>
  </si>
  <si>
    <t>F5363</t>
  </si>
  <si>
    <t>F5364</t>
  </si>
  <si>
    <t>F5365</t>
  </si>
  <si>
    <t>F5366</t>
  </si>
  <si>
    <t>F5367</t>
  </si>
  <si>
    <t>F5368</t>
  </si>
  <si>
    <t>F5369</t>
  </si>
  <si>
    <t>F5370</t>
  </si>
  <si>
    <t>F5371</t>
  </si>
  <si>
    <t>F5372</t>
  </si>
  <si>
    <t>F5373</t>
  </si>
  <si>
    <t>F5374</t>
  </si>
  <si>
    <t>F5375</t>
  </si>
  <si>
    <t>F5376</t>
  </si>
  <si>
    <t>F5377</t>
  </si>
  <si>
    <t>F5378</t>
  </si>
  <si>
    <t>F5379</t>
  </si>
  <si>
    <t>F5380</t>
  </si>
  <si>
    <t>F5381</t>
  </si>
  <si>
    <t>F5382</t>
  </si>
  <si>
    <t>F5383</t>
  </si>
  <si>
    <t>F5384</t>
  </si>
  <si>
    <t>F5385</t>
  </si>
  <si>
    <t>F5386</t>
  </si>
  <si>
    <t>F5387</t>
  </si>
  <si>
    <t>F5388</t>
  </si>
  <si>
    <t>F5389</t>
  </si>
  <si>
    <t>F5390</t>
  </si>
  <si>
    <t>F5391</t>
  </si>
  <si>
    <t>F5392</t>
  </si>
  <si>
    <t>F5393</t>
  </si>
  <si>
    <t>F5394</t>
  </si>
  <si>
    <t>F5395</t>
  </si>
  <si>
    <t>F5396</t>
  </si>
  <si>
    <t>F5397</t>
  </si>
  <si>
    <t>F5398</t>
  </si>
  <si>
    <t>F5399</t>
  </si>
  <si>
    <t>F5400</t>
  </si>
  <si>
    <t>F5401</t>
  </si>
  <si>
    <t>F5402</t>
  </si>
  <si>
    <t>F5403</t>
  </si>
  <si>
    <t>F5404</t>
  </si>
  <si>
    <t>F5405</t>
  </si>
  <si>
    <t>F5406</t>
  </si>
  <si>
    <t>F5407</t>
  </si>
  <si>
    <t>F5408</t>
  </si>
  <si>
    <t>F5409</t>
  </si>
  <si>
    <t>F5410</t>
  </si>
  <si>
    <t>F5411</t>
  </si>
  <si>
    <t>F5412</t>
  </si>
  <si>
    <t>F5413</t>
  </si>
  <si>
    <t>F5414</t>
  </si>
  <si>
    <t>F5415</t>
  </si>
  <si>
    <t>F5416</t>
  </si>
  <si>
    <t>F5417</t>
  </si>
  <si>
    <t>F5418</t>
  </si>
  <si>
    <t>F5419</t>
  </si>
  <si>
    <t>F5420</t>
  </si>
  <si>
    <t>F5421</t>
  </si>
  <si>
    <t>F5422</t>
  </si>
  <si>
    <t>F5423</t>
  </si>
  <si>
    <t>F5424</t>
  </si>
  <si>
    <t>F5425</t>
  </si>
  <si>
    <t>F5426</t>
  </si>
  <si>
    <t>F5427</t>
  </si>
  <si>
    <t>F5428</t>
  </si>
  <si>
    <t>F5429</t>
  </si>
  <si>
    <t>F5430</t>
  </si>
  <si>
    <t>F5431</t>
  </si>
  <si>
    <t>F5432</t>
  </si>
  <si>
    <t>F5433</t>
  </si>
  <si>
    <t>F5434</t>
  </si>
  <si>
    <t>F5435</t>
  </si>
  <si>
    <t>F5436</t>
  </si>
  <si>
    <t>F5437</t>
  </si>
  <si>
    <t>F5438</t>
  </si>
  <si>
    <t>F5439</t>
  </si>
  <si>
    <t>F5440</t>
  </si>
  <si>
    <t>F5441</t>
  </si>
  <si>
    <t>F5442</t>
  </si>
  <si>
    <t>F5443</t>
  </si>
  <si>
    <t>F5444</t>
  </si>
  <si>
    <t>F5445</t>
  </si>
  <si>
    <t>F5446</t>
  </si>
  <si>
    <t>F5447</t>
  </si>
  <si>
    <t>F5448</t>
  </si>
  <si>
    <t>F5449</t>
  </si>
  <si>
    <t>F5450</t>
  </si>
  <si>
    <t>F5451</t>
  </si>
  <si>
    <t>F5452</t>
  </si>
  <si>
    <t>F5453</t>
  </si>
  <si>
    <t>F5454</t>
  </si>
  <si>
    <t>F5455</t>
  </si>
  <si>
    <t>F5456</t>
  </si>
  <si>
    <t>F5457</t>
  </si>
  <si>
    <t>F5458</t>
  </si>
  <si>
    <t>F5459</t>
  </si>
  <si>
    <t>F5460</t>
  </si>
  <si>
    <t>F5461</t>
  </si>
  <si>
    <t>F5462</t>
  </si>
  <si>
    <t>F5463</t>
  </si>
  <si>
    <t>F5464</t>
  </si>
  <si>
    <t>F5465</t>
  </si>
  <si>
    <t>F5466</t>
  </si>
  <si>
    <t>F5467</t>
  </si>
  <si>
    <t>F5468</t>
  </si>
  <si>
    <t>F5469</t>
  </si>
  <si>
    <t>F5470</t>
  </si>
  <si>
    <t>F5471</t>
  </si>
  <si>
    <t>F5472</t>
  </si>
  <si>
    <t>F5473</t>
  </si>
  <si>
    <t>F5474</t>
  </si>
  <si>
    <t>F5475</t>
  </si>
  <si>
    <t>F5476</t>
  </si>
  <si>
    <t>F5477</t>
  </si>
  <si>
    <t>F5478</t>
  </si>
  <si>
    <t>F5479</t>
  </si>
  <si>
    <t>F5480</t>
  </si>
  <si>
    <t>F5481</t>
  </si>
  <si>
    <t>F5482</t>
  </si>
  <si>
    <t>F5483</t>
  </si>
  <si>
    <t>F5484</t>
  </si>
  <si>
    <t>F5485</t>
  </si>
  <si>
    <t>F5486</t>
  </si>
  <si>
    <t>F5487</t>
  </si>
  <si>
    <t>F5488</t>
  </si>
  <si>
    <t>F5489</t>
  </si>
  <si>
    <t>F5490</t>
  </si>
  <si>
    <t>F5491</t>
  </si>
  <si>
    <t>F5492</t>
  </si>
  <si>
    <t>F5493</t>
  </si>
  <si>
    <t>F5494</t>
  </si>
  <si>
    <t>F5495</t>
  </si>
  <si>
    <t>F5496</t>
  </si>
  <si>
    <t>F5497</t>
  </si>
  <si>
    <t>F5498</t>
  </si>
  <si>
    <t>F5499</t>
  </si>
  <si>
    <t>F5500</t>
  </si>
  <si>
    <t>F5501</t>
  </si>
  <si>
    <t>F5502</t>
  </si>
  <si>
    <t>F5503</t>
  </si>
  <si>
    <t>F5504</t>
  </si>
  <si>
    <t>F5505</t>
  </si>
  <si>
    <t>F5506</t>
  </si>
  <si>
    <t>F5507</t>
  </si>
  <si>
    <t>F5508</t>
  </si>
  <si>
    <t>F5509</t>
  </si>
  <si>
    <t>F5510</t>
  </si>
  <si>
    <t>F5511</t>
  </si>
  <si>
    <t>F5512</t>
  </si>
  <si>
    <t>F5513</t>
  </si>
  <si>
    <t>F5514</t>
  </si>
  <si>
    <t>F5515</t>
  </si>
  <si>
    <t>F5516</t>
  </si>
  <si>
    <t>F5517</t>
  </si>
  <si>
    <t>F5518</t>
  </si>
  <si>
    <t>F5519</t>
  </si>
  <si>
    <t>F5520</t>
  </si>
  <si>
    <t>F5521</t>
  </si>
  <si>
    <t>F5522</t>
  </si>
  <si>
    <t>F5523</t>
  </si>
  <si>
    <t>F5524</t>
  </si>
  <si>
    <t>F5525</t>
  </si>
  <si>
    <t>F5526</t>
  </si>
  <si>
    <t>F5527</t>
  </si>
  <si>
    <t>F5528</t>
  </si>
  <si>
    <t>F5529</t>
  </si>
  <si>
    <t>F5530</t>
  </si>
  <si>
    <t>F5531</t>
  </si>
  <si>
    <t>F5532</t>
  </si>
  <si>
    <t>F5533</t>
  </si>
  <si>
    <t>F5534</t>
  </si>
  <si>
    <t>F5535</t>
  </si>
  <si>
    <t>F5536</t>
  </si>
  <si>
    <t>F5537</t>
  </si>
  <si>
    <t>F5538</t>
  </si>
  <si>
    <t>F5539</t>
  </si>
  <si>
    <t>F5540</t>
  </si>
  <si>
    <t>F5541</t>
  </si>
  <si>
    <t>F5542</t>
  </si>
  <si>
    <t>F5543</t>
  </si>
  <si>
    <t>F5544</t>
  </si>
  <si>
    <t>F5545</t>
  </si>
  <si>
    <t>F5546</t>
  </si>
  <si>
    <t>F5547</t>
  </si>
  <si>
    <t>F5548</t>
  </si>
  <si>
    <t>F5549</t>
  </si>
  <si>
    <t>F5550</t>
  </si>
  <si>
    <t>F5551</t>
  </si>
  <si>
    <t>F5552</t>
  </si>
  <si>
    <t>F5553</t>
  </si>
  <si>
    <t>F5554</t>
  </si>
  <si>
    <t>F5555</t>
  </si>
  <si>
    <t>F5556</t>
  </si>
  <si>
    <t>F5557</t>
  </si>
  <si>
    <t>F5558</t>
  </si>
  <si>
    <t>F5559</t>
  </si>
  <si>
    <t>F5560</t>
  </si>
  <si>
    <t>F5561</t>
  </si>
  <si>
    <t>F5562</t>
  </si>
  <si>
    <t>F5563</t>
  </si>
  <si>
    <t>F5564</t>
  </si>
  <si>
    <t>F5565</t>
  </si>
  <si>
    <t>F5566</t>
  </si>
  <si>
    <t>F5567</t>
  </si>
  <si>
    <t>F5568</t>
  </si>
  <si>
    <t>F5569</t>
  </si>
  <si>
    <t>F5570</t>
  </si>
  <si>
    <t>F5571</t>
  </si>
  <si>
    <t>F5572</t>
  </si>
  <si>
    <t>F5573</t>
  </si>
  <si>
    <t>F5574</t>
  </si>
  <si>
    <t>F5575</t>
  </si>
  <si>
    <t>F5576</t>
  </si>
  <si>
    <t>F5577</t>
  </si>
  <si>
    <t>F5578</t>
  </si>
  <si>
    <t>F5579</t>
  </si>
  <si>
    <t>F5580</t>
  </si>
  <si>
    <t>F5581</t>
  </si>
  <si>
    <t>F5582</t>
  </si>
  <si>
    <t>F5583</t>
  </si>
  <si>
    <t>F5584</t>
  </si>
  <si>
    <t>F5585</t>
  </si>
  <si>
    <t>F5586</t>
  </si>
  <si>
    <t>F5587</t>
  </si>
  <si>
    <t>F5588</t>
  </si>
  <si>
    <t>F5589</t>
  </si>
  <si>
    <t>F5590</t>
  </si>
  <si>
    <t>F5591</t>
  </si>
  <si>
    <t>F5592</t>
  </si>
  <si>
    <t>F5593</t>
  </si>
  <si>
    <t>F5594</t>
  </si>
  <si>
    <t>F5595</t>
  </si>
  <si>
    <t>F5596</t>
  </si>
  <si>
    <t>F5597</t>
  </si>
  <si>
    <t>F5598</t>
  </si>
  <si>
    <t>F5599</t>
  </si>
  <si>
    <t>F5600</t>
  </si>
  <si>
    <t>F5601</t>
  </si>
  <si>
    <t>F5602</t>
  </si>
  <si>
    <t>F5603</t>
  </si>
  <si>
    <t>F5604</t>
  </si>
  <si>
    <t>F5605</t>
  </si>
  <si>
    <t>F5606</t>
  </si>
  <si>
    <t>F5607</t>
  </si>
  <si>
    <t>F5608</t>
  </si>
  <si>
    <t>F5609</t>
  </si>
  <si>
    <t>F5610</t>
  </si>
  <si>
    <t>F5611</t>
  </si>
  <si>
    <t>F5612</t>
  </si>
  <si>
    <t>F5613</t>
  </si>
  <si>
    <t>F5614</t>
  </si>
  <si>
    <t>F5615</t>
  </si>
  <si>
    <t>F5616</t>
  </si>
  <si>
    <t>F5617</t>
  </si>
  <si>
    <t>F5618</t>
  </si>
  <si>
    <t>F5619</t>
  </si>
  <si>
    <t>F5620</t>
  </si>
  <si>
    <t>F5621</t>
  </si>
  <si>
    <t>F5622</t>
  </si>
  <si>
    <t>F5623</t>
  </si>
  <si>
    <t>F5624</t>
  </si>
  <si>
    <t>F5625</t>
  </si>
  <si>
    <t>F5626</t>
  </si>
  <si>
    <t>F5627</t>
  </si>
  <si>
    <t>F5628</t>
  </si>
  <si>
    <t>F5629</t>
  </si>
  <si>
    <t>F5630</t>
  </si>
  <si>
    <t>F5631</t>
  </si>
  <si>
    <t>F5632</t>
  </si>
  <si>
    <t>F5633</t>
  </si>
  <si>
    <t>F5634</t>
  </si>
  <si>
    <t>F5635</t>
  </si>
  <si>
    <t>F5636</t>
  </si>
  <si>
    <t>F5637</t>
  </si>
  <si>
    <t>F5638</t>
  </si>
  <si>
    <t>F5639</t>
  </si>
  <si>
    <t>F5640</t>
  </si>
  <si>
    <t>F5641</t>
  </si>
  <si>
    <t>F5642</t>
  </si>
  <si>
    <t>F5643</t>
  </si>
  <si>
    <t>F5644</t>
  </si>
  <si>
    <t>F5645</t>
  </si>
  <si>
    <t>F5646</t>
  </si>
  <si>
    <t>F5647</t>
  </si>
  <si>
    <t>F5648</t>
  </si>
  <si>
    <t>F5649</t>
  </si>
  <si>
    <t>F5650</t>
  </si>
  <si>
    <t>F5651</t>
  </si>
  <si>
    <t>F5652</t>
  </si>
  <si>
    <t>F5653</t>
  </si>
  <si>
    <t>F5654</t>
  </si>
  <si>
    <t>F5655</t>
  </si>
  <si>
    <t>F5656</t>
  </si>
  <si>
    <t>F5657</t>
  </si>
  <si>
    <t>F5658</t>
  </si>
  <si>
    <t>F5659</t>
  </si>
  <si>
    <t>F5660</t>
  </si>
  <si>
    <t>F5661</t>
  </si>
  <si>
    <t>F5662</t>
  </si>
  <si>
    <t>F5663</t>
  </si>
  <si>
    <t>F5664</t>
  </si>
  <si>
    <t>F5665</t>
  </si>
  <si>
    <t>F5666</t>
  </si>
  <si>
    <t>F5667</t>
  </si>
  <si>
    <t>F5668</t>
  </si>
  <si>
    <t>F5669</t>
  </si>
  <si>
    <t>F5670</t>
  </si>
  <si>
    <t>F5671</t>
  </si>
  <si>
    <t>F5672</t>
  </si>
  <si>
    <t>F5673</t>
  </si>
  <si>
    <t>F5674</t>
  </si>
  <si>
    <t>F5675</t>
  </si>
  <si>
    <t>F5676</t>
  </si>
  <si>
    <t>F5677</t>
  </si>
  <si>
    <t>F5678</t>
  </si>
  <si>
    <t>F5679</t>
  </si>
  <si>
    <t>F5680</t>
  </si>
  <si>
    <t>F5681</t>
  </si>
  <si>
    <t>F5682</t>
  </si>
  <si>
    <t>F5683</t>
  </si>
  <si>
    <t>F5684</t>
  </si>
  <si>
    <t>F5685</t>
  </si>
  <si>
    <t>F5686</t>
  </si>
  <si>
    <t>F5687</t>
  </si>
  <si>
    <t>F5688</t>
  </si>
  <si>
    <t>F5689</t>
  </si>
  <si>
    <t>F5690</t>
  </si>
  <si>
    <t>F5691</t>
  </si>
  <si>
    <t>F5692</t>
  </si>
  <si>
    <t>F5693</t>
  </si>
  <si>
    <t>F5694</t>
  </si>
  <si>
    <t>F5695</t>
  </si>
  <si>
    <t>F5696</t>
  </si>
  <si>
    <t>F5697</t>
  </si>
  <si>
    <t>F5698</t>
  </si>
  <si>
    <t>F5699</t>
  </si>
  <si>
    <t>F5700</t>
  </si>
  <si>
    <t>F5701</t>
  </si>
  <si>
    <t>F5702</t>
  </si>
  <si>
    <t>F5703</t>
  </si>
  <si>
    <t>F5704</t>
  </si>
  <si>
    <t>F5705</t>
  </si>
  <si>
    <t>F5706</t>
  </si>
  <si>
    <t>F5707</t>
  </si>
  <si>
    <t>F5708</t>
  </si>
  <si>
    <t>F5709</t>
  </si>
  <si>
    <t>F5710</t>
  </si>
  <si>
    <t>F5711</t>
  </si>
  <si>
    <t>F5712</t>
  </si>
  <si>
    <t>F5713</t>
  </si>
  <si>
    <t>F5714</t>
  </si>
  <si>
    <t>F5715</t>
  </si>
  <si>
    <t>F5716</t>
  </si>
  <si>
    <t>F5717</t>
  </si>
  <si>
    <t>F5718</t>
  </si>
  <si>
    <t>F5719</t>
  </si>
  <si>
    <t>F5720</t>
  </si>
  <si>
    <t>F5721</t>
  </si>
  <si>
    <t>F5722</t>
  </si>
  <si>
    <t>F5723</t>
  </si>
  <si>
    <t>F5724</t>
  </si>
  <si>
    <t>F5725</t>
  </si>
  <si>
    <t>F5726</t>
  </si>
  <si>
    <t>F5727</t>
  </si>
  <si>
    <t>F5728</t>
  </si>
  <si>
    <t>F5729</t>
  </si>
  <si>
    <t>F5730</t>
  </si>
  <si>
    <t>F5731</t>
  </si>
  <si>
    <t>F5732</t>
  </si>
  <si>
    <t>F5733</t>
  </si>
  <si>
    <t>F5734</t>
  </si>
  <si>
    <t>F5735</t>
  </si>
  <si>
    <t>F5736</t>
  </si>
  <si>
    <t>F5737</t>
  </si>
  <si>
    <t>F5738</t>
  </si>
  <si>
    <t>F5739</t>
  </si>
  <si>
    <t>F5740</t>
  </si>
  <si>
    <t>F5741</t>
  </si>
  <si>
    <t>F5742</t>
  </si>
  <si>
    <t>F5743</t>
  </si>
  <si>
    <t>F5744</t>
  </si>
  <si>
    <t>F5745</t>
  </si>
  <si>
    <t>F5746</t>
  </si>
  <si>
    <t>F5747</t>
  </si>
  <si>
    <t>F5748</t>
  </si>
  <si>
    <t>F5749</t>
  </si>
  <si>
    <t>F5750</t>
  </si>
  <si>
    <t>F5751</t>
  </si>
  <si>
    <t>F5752</t>
  </si>
  <si>
    <t>F5753</t>
  </si>
  <si>
    <t>F5754</t>
  </si>
  <si>
    <t>F5755</t>
  </si>
  <si>
    <t>F5756</t>
  </si>
  <si>
    <t>F5757</t>
  </si>
  <si>
    <t>F5758</t>
  </si>
  <si>
    <t>F5759</t>
  </si>
  <si>
    <t>F5760</t>
  </si>
  <si>
    <t>F5761</t>
  </si>
  <si>
    <t>F5762</t>
  </si>
  <si>
    <t>F5763</t>
  </si>
  <si>
    <t>F5764</t>
  </si>
  <si>
    <t>F5765</t>
  </si>
  <si>
    <t>F5766</t>
  </si>
  <si>
    <t>F5767</t>
  </si>
  <si>
    <t>F5768</t>
  </si>
  <si>
    <t>F5769</t>
  </si>
  <si>
    <t>F5770</t>
  </si>
  <si>
    <t>F5771</t>
  </si>
  <si>
    <t>F5772</t>
  </si>
  <si>
    <t>F5773</t>
  </si>
  <si>
    <t>F5774</t>
  </si>
  <si>
    <t>F5775</t>
  </si>
  <si>
    <t>F5776</t>
  </si>
  <si>
    <t>F5777</t>
  </si>
  <si>
    <t>F5778</t>
  </si>
  <si>
    <t>F5779</t>
  </si>
  <si>
    <t>F5780</t>
  </si>
  <si>
    <t>F5781</t>
  </si>
  <si>
    <t>F5782</t>
  </si>
  <si>
    <t>F5783</t>
  </si>
  <si>
    <t>F5784</t>
  </si>
  <si>
    <t>F5785</t>
  </si>
  <si>
    <t>F5786</t>
  </si>
  <si>
    <t>F5787</t>
  </si>
  <si>
    <t>F5788</t>
  </si>
  <si>
    <t>F5789</t>
  </si>
  <si>
    <t>F5790</t>
  </si>
  <si>
    <t>F5791</t>
  </si>
  <si>
    <t>F5792</t>
  </si>
  <si>
    <t>F5793</t>
  </si>
  <si>
    <t>F5794</t>
  </si>
  <si>
    <t>F5795</t>
  </si>
  <si>
    <t>F5796</t>
  </si>
  <si>
    <t>F5797</t>
  </si>
  <si>
    <t>F5798</t>
  </si>
  <si>
    <t>F5799</t>
  </si>
  <si>
    <t>F5800</t>
  </si>
  <si>
    <t>F5801</t>
  </si>
  <si>
    <t>F5802</t>
  </si>
  <si>
    <t>F5803</t>
  </si>
  <si>
    <t>F5804</t>
  </si>
  <si>
    <t>F5805</t>
  </si>
  <si>
    <t>F5806</t>
  </si>
  <si>
    <t>F5807</t>
  </si>
  <si>
    <t>F5808</t>
  </si>
  <si>
    <t>F5809</t>
  </si>
  <si>
    <t>F5810</t>
  </si>
  <si>
    <t>F5811</t>
  </si>
  <si>
    <t>F5812</t>
  </si>
  <si>
    <t>F5813</t>
  </si>
  <si>
    <t>F5814</t>
  </si>
  <si>
    <t>F5815</t>
  </si>
  <si>
    <t>F5816</t>
  </si>
  <si>
    <t>F5817</t>
  </si>
  <si>
    <t>F5818</t>
  </si>
  <si>
    <t>F5819</t>
  </si>
  <si>
    <t>F5820</t>
  </si>
  <si>
    <t>F5821</t>
  </si>
  <si>
    <t>F5822</t>
  </si>
  <si>
    <t>F5823</t>
  </si>
  <si>
    <t>F5824</t>
  </si>
  <si>
    <t>F5825</t>
  </si>
  <si>
    <t>F5826</t>
  </si>
  <si>
    <t>F5827</t>
  </si>
  <si>
    <t>F5828</t>
  </si>
  <si>
    <t>F5829</t>
  </si>
  <si>
    <t>F5830</t>
  </si>
  <si>
    <t>F5831</t>
  </si>
  <si>
    <t>F5832</t>
  </si>
  <si>
    <t>F5833</t>
  </si>
  <si>
    <t>F5834</t>
  </si>
  <si>
    <t>F5835</t>
  </si>
  <si>
    <t>F5836</t>
  </si>
  <si>
    <t>F5837</t>
  </si>
  <si>
    <t>F5838</t>
  </si>
  <si>
    <t>F5839</t>
  </si>
  <si>
    <t>F5840</t>
  </si>
  <si>
    <t>F5841</t>
  </si>
  <si>
    <t>F5842</t>
  </si>
  <si>
    <t>F5843</t>
  </si>
  <si>
    <t>F5844</t>
  </si>
  <si>
    <t>F5845</t>
  </si>
  <si>
    <t>F5846</t>
  </si>
  <si>
    <t>F5847</t>
  </si>
  <si>
    <t>F5848</t>
  </si>
  <si>
    <t>F5849</t>
  </si>
  <si>
    <t>F5850</t>
  </si>
  <si>
    <t>F5851</t>
  </si>
  <si>
    <t>F5852</t>
  </si>
  <si>
    <t>F5853</t>
  </si>
  <si>
    <t>F5854</t>
  </si>
  <si>
    <t>F5855</t>
  </si>
  <si>
    <t>F5856</t>
  </si>
  <si>
    <t>F5857</t>
  </si>
  <si>
    <t>F5858</t>
  </si>
  <si>
    <t>F5859</t>
  </si>
  <si>
    <t>F5860</t>
  </si>
  <si>
    <t>F5861</t>
  </si>
  <si>
    <t>F5862</t>
  </si>
  <si>
    <t>F5863</t>
  </si>
  <si>
    <t>F5864</t>
  </si>
  <si>
    <t>F5865</t>
  </si>
  <si>
    <t>F5866</t>
  </si>
  <si>
    <t>F5867</t>
  </si>
  <si>
    <t>F5868</t>
  </si>
  <si>
    <t>F5869</t>
  </si>
  <si>
    <t>F5870</t>
  </si>
  <si>
    <t>F5871</t>
  </si>
  <si>
    <t>F5872</t>
  </si>
  <si>
    <t>F5873</t>
  </si>
  <si>
    <t>F5874</t>
  </si>
  <si>
    <t>F5875</t>
  </si>
  <si>
    <t>F5876</t>
  </si>
  <si>
    <t>F5877</t>
  </si>
  <si>
    <t>F5878</t>
  </si>
  <si>
    <t>F5879</t>
  </si>
  <si>
    <t>F5880</t>
  </si>
  <si>
    <t>F5881</t>
  </si>
  <si>
    <t>F5882</t>
  </si>
  <si>
    <t>F5883</t>
  </si>
  <si>
    <t>F5884</t>
  </si>
  <si>
    <t>F5885</t>
  </si>
  <si>
    <t>F5886</t>
  </si>
  <si>
    <t>F5887</t>
  </si>
  <si>
    <t>F5888</t>
  </si>
  <si>
    <t>F5889</t>
  </si>
  <si>
    <t>F5890</t>
  </si>
  <si>
    <t>F5891</t>
  </si>
  <si>
    <t>F5892</t>
  </si>
  <si>
    <t>F5893</t>
  </si>
  <si>
    <t>F5894</t>
  </si>
  <si>
    <t>F5895</t>
  </si>
  <si>
    <t>F5896</t>
  </si>
  <si>
    <t>F5897</t>
  </si>
  <si>
    <t>F5898</t>
  </si>
  <si>
    <t>F5899</t>
  </si>
  <si>
    <t>F5900</t>
  </si>
  <si>
    <t>F5901</t>
  </si>
  <si>
    <t>F5902</t>
  </si>
  <si>
    <t>F5903</t>
  </si>
  <si>
    <t>F5904</t>
  </si>
  <si>
    <t>F5905</t>
  </si>
  <si>
    <t>F5906</t>
  </si>
  <si>
    <t>F5907</t>
  </si>
  <si>
    <t>F5908</t>
  </si>
  <si>
    <t>F5909</t>
  </si>
  <si>
    <t>F5910</t>
  </si>
  <si>
    <t>F5911</t>
  </si>
  <si>
    <t>F5912</t>
  </si>
  <si>
    <t>F5913</t>
  </si>
  <si>
    <t>F5914</t>
  </si>
  <si>
    <t>F5915</t>
  </si>
  <si>
    <t>F5916</t>
  </si>
  <si>
    <t>F5917</t>
  </si>
  <si>
    <t>F5918</t>
  </si>
  <si>
    <t>F5919</t>
  </si>
  <si>
    <t>F5920</t>
  </si>
  <si>
    <t>F5921</t>
  </si>
  <si>
    <t>F5922</t>
  </si>
  <si>
    <t>F5923</t>
  </si>
  <si>
    <t>F5924</t>
  </si>
  <si>
    <t>F5925</t>
  </si>
  <si>
    <t>F5926</t>
  </si>
  <si>
    <t>F5927</t>
  </si>
  <si>
    <t>F5928</t>
  </si>
  <si>
    <t>F5929</t>
  </si>
  <si>
    <t>F5930</t>
  </si>
  <si>
    <t>F5931</t>
  </si>
  <si>
    <t>F5932</t>
  </si>
  <si>
    <t>F5933</t>
  </si>
  <si>
    <t>F5934</t>
  </si>
  <si>
    <t>F5935</t>
  </si>
  <si>
    <t>F5936</t>
  </si>
  <si>
    <t>F5937</t>
  </si>
  <si>
    <t>F5938</t>
  </si>
  <si>
    <t>F5939</t>
  </si>
  <si>
    <t>F5940</t>
  </si>
  <si>
    <t>F5941</t>
  </si>
  <si>
    <t>F5942</t>
  </si>
  <si>
    <t>F5943</t>
  </si>
  <si>
    <t>F5944</t>
  </si>
  <si>
    <t>F5945</t>
  </si>
  <si>
    <t>F5946</t>
  </si>
  <si>
    <t>F5947</t>
  </si>
  <si>
    <t>F5948</t>
  </si>
  <si>
    <t>F5949</t>
  </si>
  <si>
    <t>F5950</t>
  </si>
  <si>
    <t>F5951</t>
  </si>
  <si>
    <t>F5952</t>
  </si>
  <si>
    <t>F5953</t>
  </si>
  <si>
    <t>F5954</t>
  </si>
  <si>
    <t>F5955</t>
  </si>
  <si>
    <t>F5956</t>
  </si>
  <si>
    <t>F5957</t>
  </si>
  <si>
    <t>F5958</t>
  </si>
  <si>
    <t>F5959</t>
  </si>
  <si>
    <t>F5960</t>
  </si>
  <si>
    <t>F5961</t>
  </si>
  <si>
    <t>F5962</t>
  </si>
  <si>
    <t>F5963</t>
  </si>
  <si>
    <t>F5964</t>
  </si>
  <si>
    <t>F5965</t>
  </si>
  <si>
    <t>F5966</t>
  </si>
  <si>
    <t>F5967</t>
  </si>
  <si>
    <t>F5968</t>
  </si>
  <si>
    <t>F5969</t>
  </si>
  <si>
    <t>F5970</t>
  </si>
  <si>
    <t>F5971</t>
  </si>
  <si>
    <t>F5972</t>
  </si>
  <si>
    <t>F5973</t>
  </si>
  <si>
    <t>F5974</t>
  </si>
  <si>
    <t>F5975</t>
  </si>
  <si>
    <t>F5976</t>
  </si>
  <si>
    <t>F5977</t>
  </si>
  <si>
    <t>F5978</t>
  </si>
  <si>
    <t>F5979</t>
  </si>
  <si>
    <t>F5980</t>
  </si>
  <si>
    <t>F5981</t>
  </si>
  <si>
    <t>F5982</t>
  </si>
  <si>
    <t>F5983</t>
  </si>
  <si>
    <t>F5984</t>
  </si>
  <si>
    <t>F5985</t>
  </si>
  <si>
    <t>F5986</t>
  </si>
  <si>
    <t>F5987</t>
  </si>
  <si>
    <t>F5988</t>
  </si>
  <si>
    <t>F5989</t>
  </si>
  <si>
    <t>F5990</t>
  </si>
  <si>
    <t>F5991</t>
  </si>
  <si>
    <t>F5992</t>
  </si>
  <si>
    <t>F5993</t>
  </si>
  <si>
    <t>F5994</t>
  </si>
  <si>
    <t>F5995</t>
  </si>
  <si>
    <t>F5996</t>
  </si>
  <si>
    <t>F5997</t>
  </si>
  <si>
    <t>F5998</t>
  </si>
  <si>
    <t>F5999</t>
  </si>
  <si>
    <t>F6000</t>
  </si>
  <si>
    <t>F6001</t>
  </si>
  <si>
    <t>F6002</t>
  </si>
  <si>
    <t>F6003</t>
  </si>
  <si>
    <t>F6004</t>
  </si>
  <si>
    <t>F6005</t>
  </si>
  <si>
    <t>F6006</t>
  </si>
  <si>
    <t>F6007</t>
  </si>
  <si>
    <t>F6008</t>
  </si>
  <si>
    <t>F6009</t>
  </si>
  <si>
    <t>F6010</t>
  </si>
  <si>
    <t>F6011</t>
  </si>
  <si>
    <t>F6012</t>
  </si>
  <si>
    <t>F6013</t>
  </si>
  <si>
    <t>F6014</t>
  </si>
  <si>
    <t>F6015</t>
  </si>
  <si>
    <t>F6016</t>
  </si>
  <si>
    <t>F6017</t>
  </si>
  <si>
    <t>F6018</t>
  </si>
  <si>
    <t>F6019</t>
  </si>
  <si>
    <t>F6020</t>
  </si>
  <si>
    <t>F6021</t>
  </si>
  <si>
    <t>F6022</t>
  </si>
  <si>
    <t>F6023</t>
  </si>
  <si>
    <t>F6024</t>
  </si>
  <si>
    <t>F6025</t>
  </si>
  <si>
    <t>F6026</t>
  </si>
  <si>
    <t>F6027</t>
  </si>
  <si>
    <t>F6028</t>
  </si>
  <si>
    <t>F6029</t>
  </si>
  <si>
    <t>F6030</t>
  </si>
  <si>
    <t>F6031</t>
  </si>
  <si>
    <t>F6032</t>
  </si>
  <si>
    <t>F6033</t>
  </si>
  <si>
    <t>F6034</t>
  </si>
  <si>
    <t>F6035</t>
  </si>
  <si>
    <t>F6036</t>
  </si>
  <si>
    <t>F6037</t>
  </si>
  <si>
    <t>F6038</t>
  </si>
  <si>
    <t>F6039</t>
  </si>
  <si>
    <t>F6040</t>
  </si>
  <si>
    <t>F6041</t>
  </si>
  <si>
    <t>F6042</t>
  </si>
  <si>
    <t>F6043</t>
  </si>
  <si>
    <t>F6044</t>
  </si>
  <si>
    <t>F6045</t>
  </si>
  <si>
    <t>F6046</t>
  </si>
  <si>
    <t>F6047</t>
  </si>
  <si>
    <t>F6048</t>
  </si>
  <si>
    <t>F6049</t>
  </si>
  <si>
    <t>F6050</t>
  </si>
  <si>
    <t>F6051</t>
  </si>
  <si>
    <t>F6052</t>
  </si>
  <si>
    <t>F6053</t>
  </si>
  <si>
    <t>F6054</t>
  </si>
  <si>
    <t>F6055</t>
  </si>
  <si>
    <t>F6056</t>
  </si>
  <si>
    <t>F6057</t>
  </si>
  <si>
    <t>F6058</t>
  </si>
  <si>
    <t>F6059</t>
  </si>
  <si>
    <t>F6060</t>
  </si>
  <si>
    <t>F6061</t>
  </si>
  <si>
    <t>F6062</t>
  </si>
  <si>
    <t>F6063</t>
  </si>
  <si>
    <t>F6064</t>
  </si>
  <si>
    <t>F6065</t>
  </si>
  <si>
    <t>F6066</t>
  </si>
  <si>
    <t>F6067</t>
  </si>
  <si>
    <t>F6068</t>
  </si>
  <si>
    <t>F6069</t>
  </si>
  <si>
    <t>F6070</t>
  </si>
  <si>
    <t>F6071</t>
  </si>
  <si>
    <t>F6072</t>
  </si>
  <si>
    <t>F6073</t>
  </si>
  <si>
    <t>F6074</t>
  </si>
  <si>
    <t>F6075</t>
  </si>
  <si>
    <t>F6076</t>
  </si>
  <si>
    <t>F6077</t>
  </si>
  <si>
    <t>F6078</t>
  </si>
  <si>
    <t>F6079</t>
  </si>
  <si>
    <t>F6080</t>
  </si>
  <si>
    <t>F6081</t>
  </si>
  <si>
    <t>F6082</t>
  </si>
  <si>
    <t>F6083</t>
  </si>
  <si>
    <t>F6084</t>
  </si>
  <si>
    <t>F6085</t>
  </si>
  <si>
    <t>F6086</t>
  </si>
  <si>
    <t>F6087</t>
  </si>
  <si>
    <t>F6088</t>
  </si>
  <si>
    <t>F6089</t>
  </si>
  <si>
    <t>F6090</t>
  </si>
  <si>
    <t>F6091</t>
  </si>
  <si>
    <t>F6092</t>
  </si>
  <si>
    <t>F6093</t>
  </si>
  <si>
    <t>F6094</t>
  </si>
  <si>
    <t>F6095</t>
  </si>
  <si>
    <t>F6096</t>
  </si>
  <si>
    <t>F6097</t>
  </si>
  <si>
    <t>F6098</t>
  </si>
  <si>
    <t>F6099</t>
  </si>
  <si>
    <t>F6100</t>
  </si>
  <si>
    <t>F6101</t>
  </si>
  <si>
    <t>F6102</t>
  </si>
  <si>
    <t>F6103</t>
  </si>
  <si>
    <t>F6104</t>
  </si>
  <si>
    <t>F6105</t>
  </si>
  <si>
    <t>F6106</t>
  </si>
  <si>
    <t>F6107</t>
  </si>
  <si>
    <t>F6108</t>
  </si>
  <si>
    <t>F6109</t>
  </si>
  <si>
    <t>F6110</t>
  </si>
  <si>
    <t>F6111</t>
  </si>
  <si>
    <t>F6112</t>
  </si>
  <si>
    <t>F6113</t>
  </si>
  <si>
    <t>F6114</t>
  </si>
  <si>
    <t>F6115</t>
  </si>
  <si>
    <t>F6116</t>
  </si>
  <si>
    <t>F6117</t>
  </si>
  <si>
    <t>F6118</t>
  </si>
  <si>
    <t>F6119</t>
  </si>
  <si>
    <t>F6120</t>
  </si>
  <si>
    <t>F6121</t>
  </si>
  <si>
    <t>F6122</t>
  </si>
  <si>
    <t>F6123</t>
  </si>
  <si>
    <t>F6124</t>
  </si>
  <si>
    <t>F6125</t>
  </si>
  <si>
    <t>F6126</t>
  </si>
  <si>
    <t>F6127</t>
  </si>
  <si>
    <t>F6128</t>
  </si>
  <si>
    <t>F6129</t>
  </si>
  <si>
    <t>F6130</t>
  </si>
  <si>
    <t>F6131</t>
  </si>
  <si>
    <t>F6132</t>
  </si>
  <si>
    <t>F6133</t>
  </si>
  <si>
    <t>F6134</t>
  </si>
  <si>
    <t>F6135</t>
  </si>
  <si>
    <t>F6136</t>
  </si>
  <si>
    <t>F6137</t>
  </si>
  <si>
    <t>F6138</t>
  </si>
  <si>
    <t>F6139</t>
  </si>
  <si>
    <t>F6140</t>
  </si>
  <si>
    <t>F6141</t>
  </si>
  <si>
    <t>F6142</t>
  </si>
  <si>
    <t>F6143</t>
  </si>
  <si>
    <t>F6144</t>
  </si>
  <si>
    <t>F6145</t>
  </si>
  <si>
    <t>F6146</t>
  </si>
  <si>
    <t>F6147</t>
  </si>
  <si>
    <t>F6148</t>
  </si>
  <si>
    <t>F6149</t>
  </si>
  <si>
    <t>F6150</t>
  </si>
  <si>
    <t>F6151</t>
  </si>
  <si>
    <t>F6152</t>
  </si>
  <si>
    <t>F6153</t>
  </si>
  <si>
    <t>F6154</t>
  </si>
  <si>
    <t>F6155</t>
  </si>
  <si>
    <t>F6156</t>
  </si>
  <si>
    <t>F6157</t>
  </si>
  <si>
    <t>F6158</t>
  </si>
  <si>
    <t>F6159</t>
  </si>
  <si>
    <t>F6160</t>
  </si>
  <si>
    <t>F6161</t>
  </si>
  <si>
    <t>F6162</t>
  </si>
  <si>
    <t>F6163</t>
  </si>
  <si>
    <t>F6164</t>
  </si>
  <si>
    <t>F6165</t>
  </si>
  <si>
    <t>F6166</t>
  </si>
  <si>
    <t>F6167</t>
  </si>
  <si>
    <t>F6168</t>
  </si>
  <si>
    <t>F6169</t>
  </si>
  <si>
    <t>F6170</t>
  </si>
  <si>
    <t>F6171</t>
  </si>
  <si>
    <t>F6172</t>
  </si>
  <si>
    <t>F6173</t>
  </si>
  <si>
    <t>F6174</t>
  </si>
  <si>
    <t>F6175</t>
  </si>
  <si>
    <t>F6176</t>
  </si>
  <si>
    <t>F6177</t>
  </si>
  <si>
    <t>F6178</t>
  </si>
  <si>
    <t>F6179</t>
  </si>
  <si>
    <t>F6180</t>
  </si>
  <si>
    <t>F6181</t>
  </si>
  <si>
    <t>F6182</t>
  </si>
  <si>
    <t>F6183</t>
  </si>
  <si>
    <t>F6184</t>
  </si>
  <si>
    <t>F6185</t>
  </si>
  <si>
    <t>F6186</t>
  </si>
  <si>
    <t>F6187</t>
  </si>
  <si>
    <t>F6188</t>
  </si>
  <si>
    <t>F6189</t>
  </si>
  <si>
    <t>F6190</t>
  </si>
  <si>
    <t>F6191</t>
  </si>
  <si>
    <t>F6192</t>
  </si>
  <si>
    <t>F6193</t>
  </si>
  <si>
    <t>F6194</t>
  </si>
  <si>
    <t>F6195</t>
  </si>
  <si>
    <t>F6196</t>
  </si>
  <si>
    <t>F6197</t>
  </si>
  <si>
    <t>F6198</t>
  </si>
  <si>
    <t>F6199</t>
  </si>
  <si>
    <t>F6200</t>
  </si>
  <si>
    <t>F6201</t>
  </si>
  <si>
    <t>F6202</t>
  </si>
  <si>
    <t>F6203</t>
  </si>
  <si>
    <t>F6204</t>
  </si>
  <si>
    <t>F6205</t>
  </si>
  <si>
    <t>F6206</t>
  </si>
  <si>
    <t>F6207</t>
  </si>
  <si>
    <t>F6208</t>
  </si>
  <si>
    <t>F6209</t>
  </si>
  <si>
    <t>F6210</t>
  </si>
  <si>
    <t>F6211</t>
  </si>
  <si>
    <t>F6212</t>
  </si>
  <si>
    <t>F6213</t>
  </si>
  <si>
    <t>F6214</t>
  </si>
  <si>
    <t>F6215</t>
  </si>
  <si>
    <t>F6216</t>
  </si>
  <si>
    <t>F6217</t>
  </si>
  <si>
    <t>F6218</t>
  </si>
  <si>
    <t>F6219</t>
  </si>
  <si>
    <t>F6220</t>
  </si>
  <si>
    <t>F6221</t>
  </si>
  <si>
    <t>F6222</t>
  </si>
  <si>
    <t>F6223</t>
  </si>
  <si>
    <t>F6224</t>
  </si>
  <si>
    <t>F6225</t>
  </si>
  <si>
    <t>F6226</t>
  </si>
  <si>
    <t>F6227</t>
  </si>
  <si>
    <t>F6228</t>
  </si>
  <si>
    <t>F6229</t>
  </si>
  <si>
    <t>F6230</t>
  </si>
  <si>
    <t>F6231</t>
  </si>
  <si>
    <t>F6232</t>
  </si>
  <si>
    <t>F6233</t>
  </si>
  <si>
    <t>F6234</t>
  </si>
  <si>
    <t>F6235</t>
  </si>
  <si>
    <t>F6236</t>
  </si>
  <si>
    <t>F6237</t>
  </si>
  <si>
    <t>F6238</t>
  </si>
  <si>
    <t>F6239</t>
  </si>
  <si>
    <t>F6240</t>
  </si>
  <si>
    <t>F6241</t>
  </si>
  <si>
    <t>F6242</t>
  </si>
  <si>
    <t>F6243</t>
  </si>
  <si>
    <t>F6244</t>
  </si>
  <si>
    <t>F6245</t>
  </si>
  <si>
    <t>F6246</t>
  </si>
  <si>
    <t>F6247</t>
  </si>
  <si>
    <t>F6248</t>
  </si>
  <si>
    <t>F6249</t>
  </si>
  <si>
    <t>F6250</t>
  </si>
  <si>
    <t>F6251</t>
  </si>
  <si>
    <t>F6252</t>
  </si>
  <si>
    <t>F6253</t>
  </si>
  <si>
    <t>F6254</t>
  </si>
  <si>
    <t>F6255</t>
  </si>
  <si>
    <t>F6256</t>
  </si>
  <si>
    <t>F6257</t>
  </si>
  <si>
    <t>F6258</t>
  </si>
  <si>
    <t>F6259</t>
  </si>
  <si>
    <t>F6260</t>
  </si>
  <si>
    <t>F6261</t>
  </si>
  <si>
    <t>F6262</t>
  </si>
  <si>
    <t>F6263</t>
  </si>
  <si>
    <t>F6264</t>
  </si>
  <si>
    <t>F6265</t>
  </si>
  <si>
    <t>F6266</t>
  </si>
  <si>
    <t>F6267</t>
  </si>
  <si>
    <t>F6268</t>
  </si>
  <si>
    <t>F6269</t>
  </si>
  <si>
    <t>F6270</t>
  </si>
  <si>
    <t>F6271</t>
  </si>
  <si>
    <t>F6272</t>
  </si>
  <si>
    <t>F6273</t>
  </si>
  <si>
    <t>F6274</t>
  </si>
  <si>
    <t>F6275</t>
  </si>
  <si>
    <t>F6276</t>
  </si>
  <si>
    <t>F6277</t>
  </si>
  <si>
    <t>F6278</t>
  </si>
  <si>
    <t>F6279</t>
  </si>
  <si>
    <t>F6280</t>
  </si>
  <si>
    <t>F6281</t>
  </si>
  <si>
    <t>F6282</t>
  </si>
  <si>
    <t>F6283</t>
  </si>
  <si>
    <t>F6284</t>
  </si>
  <si>
    <t>F6285</t>
  </si>
  <si>
    <t>F6286</t>
  </si>
  <si>
    <t>F6287</t>
  </si>
  <si>
    <t>F6288</t>
  </si>
  <si>
    <t>F6289</t>
  </si>
  <si>
    <t>F6290</t>
  </si>
  <si>
    <t>F6291</t>
  </si>
  <si>
    <t>F6292</t>
  </si>
  <si>
    <t>F6293</t>
  </si>
  <si>
    <t>F6294</t>
  </si>
  <si>
    <t>F6295</t>
  </si>
  <si>
    <t>F6296</t>
  </si>
  <si>
    <t>F6297</t>
  </si>
  <si>
    <t>F6298</t>
  </si>
  <si>
    <t>F6299</t>
  </si>
  <si>
    <t>F6300</t>
  </si>
  <si>
    <t>F6301</t>
  </si>
  <si>
    <t>F6302</t>
  </si>
  <si>
    <t>F6303</t>
  </si>
  <si>
    <t>F6304</t>
  </si>
  <si>
    <t>F6305</t>
  </si>
  <si>
    <t>F6306</t>
  </si>
  <si>
    <t>F6307</t>
  </si>
  <si>
    <t>F6308</t>
  </si>
  <si>
    <t>F6309</t>
  </si>
  <si>
    <t>F6310</t>
  </si>
  <si>
    <t>F6311</t>
  </si>
  <si>
    <t>F6312</t>
  </si>
  <si>
    <t>F6313</t>
  </si>
  <si>
    <t>F6314</t>
  </si>
  <si>
    <t>F6315</t>
  </si>
  <si>
    <t>F6316</t>
  </si>
  <si>
    <t>F6317</t>
  </si>
  <si>
    <t>F6318</t>
  </si>
  <si>
    <t>F6319</t>
  </si>
  <si>
    <t>F6320</t>
  </si>
  <si>
    <t>F6321</t>
  </si>
  <si>
    <t>F6322</t>
  </si>
  <si>
    <t>F6323</t>
  </si>
  <si>
    <t>F6324</t>
  </si>
  <si>
    <t>F6325</t>
  </si>
  <si>
    <t>F6326</t>
  </si>
  <si>
    <t>F6327</t>
  </si>
  <si>
    <t>F6328</t>
  </si>
  <si>
    <t>F6329</t>
  </si>
  <si>
    <t>F6330</t>
  </si>
  <si>
    <t>F6331</t>
  </si>
  <si>
    <t>F6332</t>
  </si>
  <si>
    <t>F6333</t>
  </si>
  <si>
    <t>F6334</t>
  </si>
  <si>
    <t>F6335</t>
  </si>
  <si>
    <t>F6336</t>
  </si>
  <si>
    <t>F6337</t>
  </si>
  <si>
    <t>F6338</t>
  </si>
  <si>
    <t>F6339</t>
  </si>
  <si>
    <t>F6340</t>
  </si>
  <si>
    <t>F6341</t>
  </si>
  <si>
    <t>F6342</t>
  </si>
  <si>
    <t>F6343</t>
  </si>
  <si>
    <t>F6344</t>
  </si>
  <si>
    <t>F6345</t>
  </si>
  <si>
    <t>F6346</t>
  </si>
  <si>
    <t>F6347</t>
  </si>
  <si>
    <t>F6348</t>
  </si>
  <si>
    <t>F6349</t>
  </si>
  <si>
    <t>F6350</t>
  </si>
  <si>
    <t>F6351</t>
  </si>
  <si>
    <t>F6352</t>
  </si>
  <si>
    <t>F6353</t>
  </si>
  <si>
    <t>F6354</t>
  </si>
  <si>
    <t>F6355</t>
  </si>
  <si>
    <t>F6356</t>
  </si>
  <si>
    <t>F6357</t>
  </si>
  <si>
    <t>F6358</t>
  </si>
  <si>
    <t>F6359</t>
  </si>
  <si>
    <t>F6360</t>
  </si>
  <si>
    <t>F6361</t>
  </si>
  <si>
    <t>F6362</t>
  </si>
  <si>
    <t>F6363</t>
  </si>
  <si>
    <t>F6364</t>
  </si>
  <si>
    <t>F6365</t>
  </si>
  <si>
    <t>F6366</t>
  </si>
  <si>
    <t>F6367</t>
  </si>
  <si>
    <t>F6368</t>
  </si>
  <si>
    <t>F6369</t>
  </si>
  <si>
    <t>F6370</t>
  </si>
  <si>
    <t>F6371</t>
  </si>
  <si>
    <t>F6372</t>
  </si>
  <si>
    <t>F6373</t>
  </si>
  <si>
    <t>F6374</t>
  </si>
  <si>
    <t>F6375</t>
  </si>
  <si>
    <t>F6376</t>
  </si>
  <si>
    <t>F6377</t>
  </si>
  <si>
    <t>F6378</t>
  </si>
  <si>
    <t>F6379</t>
  </si>
  <si>
    <t>F6380</t>
  </si>
  <si>
    <t>F6381</t>
  </si>
  <si>
    <t>F6382</t>
  </si>
  <si>
    <t>F6383</t>
  </si>
  <si>
    <t>F6384</t>
  </si>
  <si>
    <t>F6385</t>
  </si>
  <si>
    <t>F6386</t>
  </si>
  <si>
    <t>F6387</t>
  </si>
  <si>
    <t>F6388</t>
  </si>
  <si>
    <t>F6389</t>
  </si>
  <si>
    <t>F6390</t>
  </si>
  <si>
    <t>F6391</t>
  </si>
  <si>
    <t>F6392</t>
  </si>
  <si>
    <t>F6393</t>
  </si>
  <si>
    <t>F6394</t>
  </si>
  <si>
    <t>F6395</t>
  </si>
  <si>
    <t>F6396</t>
  </si>
  <si>
    <t>F6397</t>
  </si>
  <si>
    <t>F6398</t>
  </si>
  <si>
    <t>F6399</t>
  </si>
  <si>
    <t>F6400</t>
  </si>
  <si>
    <t>F6401</t>
  </si>
  <si>
    <t>F6402</t>
  </si>
  <si>
    <t>F6403</t>
  </si>
  <si>
    <t>F6404</t>
  </si>
  <si>
    <t>F6405</t>
  </si>
  <si>
    <t>F6406</t>
  </si>
  <si>
    <t>F6407</t>
  </si>
  <si>
    <t>F6408</t>
  </si>
  <si>
    <t>F6409</t>
  </si>
  <si>
    <t>F6410</t>
  </si>
  <si>
    <t>F6411</t>
  </si>
  <si>
    <t>F6412</t>
  </si>
  <si>
    <t>F6413</t>
  </si>
  <si>
    <t>F6414</t>
  </si>
  <si>
    <t>F6415</t>
  </si>
  <si>
    <t>F6416</t>
  </si>
  <si>
    <t>F6417</t>
  </si>
  <si>
    <t>F6418</t>
  </si>
  <si>
    <t>F6419</t>
  </si>
  <si>
    <t>F6420</t>
  </si>
  <si>
    <t>F6421</t>
  </si>
  <si>
    <t>F6422</t>
  </si>
  <si>
    <t>F6423</t>
  </si>
  <si>
    <t>F6424</t>
  </si>
  <si>
    <t>F6425</t>
  </si>
  <si>
    <t>F6426</t>
  </si>
  <si>
    <t>F6427</t>
  </si>
  <si>
    <t>F6428</t>
  </si>
  <si>
    <t>F6429</t>
  </si>
  <si>
    <t>F6430</t>
  </si>
  <si>
    <t>F6431</t>
  </si>
  <si>
    <t>F6432</t>
  </si>
  <si>
    <t>F6433</t>
  </si>
  <si>
    <t>F6434</t>
  </si>
  <si>
    <t>F6435</t>
  </si>
  <si>
    <t>F6436</t>
  </si>
  <si>
    <t>F6437</t>
  </si>
  <si>
    <t>F6438</t>
  </si>
  <si>
    <t>F6439</t>
  </si>
  <si>
    <t>F6440</t>
  </si>
  <si>
    <t>F6441</t>
  </si>
  <si>
    <t>F6442</t>
  </si>
  <si>
    <t>F6443</t>
  </si>
  <si>
    <t>F6444</t>
  </si>
  <si>
    <t>F6445</t>
  </si>
  <si>
    <t>F6446</t>
  </si>
  <si>
    <t>F6447</t>
  </si>
  <si>
    <t>F6448</t>
  </si>
  <si>
    <t>F6449</t>
  </si>
  <si>
    <t>F6450</t>
  </si>
  <si>
    <t>F6451</t>
  </si>
  <si>
    <t>F6452</t>
  </si>
  <si>
    <t>F6453</t>
  </si>
  <si>
    <t>F6454</t>
  </si>
  <si>
    <t>F6455</t>
  </si>
  <si>
    <t>F6456</t>
  </si>
  <si>
    <t>F6457</t>
  </si>
  <si>
    <t>F6458</t>
  </si>
  <si>
    <t>F6459</t>
  </si>
  <si>
    <t>F6460</t>
  </si>
  <si>
    <t>F6461</t>
  </si>
  <si>
    <t>F6462</t>
  </si>
  <si>
    <t>F6463</t>
  </si>
  <si>
    <t>F6464</t>
  </si>
  <si>
    <t>F6465</t>
  </si>
  <si>
    <t>F6466</t>
  </si>
  <si>
    <t>F6467</t>
  </si>
  <si>
    <t>F6468</t>
  </si>
  <si>
    <t>F6469</t>
  </si>
  <si>
    <t>F6470</t>
  </si>
  <si>
    <t>F6471</t>
  </si>
  <si>
    <t>F6472</t>
  </si>
  <si>
    <t>F6473</t>
  </si>
  <si>
    <t>F6474</t>
  </si>
  <si>
    <t>F6475</t>
  </si>
  <si>
    <t>F6476</t>
  </si>
  <si>
    <t>F6477</t>
  </si>
  <si>
    <t>F6478</t>
  </si>
  <si>
    <t>F6479</t>
  </si>
  <si>
    <t>F6480</t>
  </si>
  <si>
    <t>F6481</t>
  </si>
  <si>
    <t>F6482</t>
  </si>
  <si>
    <t>F6483</t>
  </si>
  <si>
    <t>F6484</t>
  </si>
  <si>
    <t>F6485</t>
  </si>
  <si>
    <t>F6486</t>
  </si>
  <si>
    <t>F6487</t>
  </si>
  <si>
    <t>F6488</t>
  </si>
  <si>
    <t>F6489</t>
  </si>
  <si>
    <t>F6490</t>
  </si>
  <si>
    <t>F6491</t>
  </si>
  <si>
    <t>F6492</t>
  </si>
  <si>
    <t>F6493</t>
  </si>
  <si>
    <t>F6494</t>
  </si>
  <si>
    <t>F6495</t>
  </si>
  <si>
    <t>F6496</t>
  </si>
  <si>
    <t>F6497</t>
  </si>
  <si>
    <t>F6498</t>
  </si>
  <si>
    <t>F6499</t>
  </si>
  <si>
    <t>F6500</t>
  </si>
  <si>
    <t>F6501</t>
  </si>
  <si>
    <t>F6502</t>
  </si>
  <si>
    <t>F6503</t>
  </si>
  <si>
    <t>F6504</t>
  </si>
  <si>
    <t>F6505</t>
  </si>
  <si>
    <t>F6506</t>
  </si>
  <si>
    <t>F6507</t>
  </si>
  <si>
    <t>F6508</t>
  </si>
  <si>
    <t>F6509</t>
  </si>
  <si>
    <t>F6510</t>
  </si>
  <si>
    <t>F6511</t>
  </si>
  <si>
    <t>F6512</t>
  </si>
  <si>
    <t>F6513</t>
  </si>
  <si>
    <t>F6514</t>
  </si>
  <si>
    <t>F6515</t>
  </si>
  <si>
    <t>F6516</t>
  </si>
  <si>
    <t>F6517</t>
  </si>
  <si>
    <t>F6518</t>
  </si>
  <si>
    <t>F6519</t>
  </si>
  <si>
    <t>F6520</t>
  </si>
  <si>
    <t>F6521</t>
  </si>
  <si>
    <t>F6522</t>
  </si>
  <si>
    <t>F6523</t>
  </si>
  <si>
    <t>F6524</t>
  </si>
  <si>
    <t>F6525</t>
  </si>
  <si>
    <t>F6526</t>
  </si>
  <si>
    <t>F6527</t>
  </si>
  <si>
    <t>F6528</t>
  </si>
  <si>
    <t>F6529</t>
  </si>
  <si>
    <t>F6530</t>
  </si>
  <si>
    <t>F6531</t>
  </si>
  <si>
    <t>F6532</t>
  </si>
  <si>
    <t>F6533</t>
  </si>
  <si>
    <t>F6534</t>
  </si>
  <si>
    <t>F6535</t>
  </si>
  <si>
    <t>F6536</t>
  </si>
  <si>
    <t>F6537</t>
  </si>
  <si>
    <t>F6538</t>
  </si>
  <si>
    <t>F6539</t>
  </si>
  <si>
    <t>F6540</t>
  </si>
  <si>
    <t>F6541</t>
  </si>
  <si>
    <t>F6542</t>
  </si>
  <si>
    <t>F6543</t>
  </si>
  <si>
    <t>F6544</t>
  </si>
  <si>
    <t>F6545</t>
  </si>
  <si>
    <t>F6546</t>
  </si>
  <si>
    <t>F6547</t>
  </si>
  <si>
    <t>F6548</t>
  </si>
  <si>
    <t>F6549</t>
  </si>
  <si>
    <t>F6550</t>
  </si>
  <si>
    <t>F6551</t>
  </si>
  <si>
    <t>F6552</t>
  </si>
  <si>
    <t>F6553</t>
  </si>
  <si>
    <t>F6554</t>
  </si>
  <si>
    <t>F6555</t>
  </si>
  <si>
    <t>F6556</t>
  </si>
  <si>
    <t>F6557</t>
  </si>
  <si>
    <t>F6558</t>
  </si>
  <si>
    <t>F6559</t>
  </si>
  <si>
    <t>F6560</t>
  </si>
  <si>
    <t>F6561</t>
  </si>
  <si>
    <t>F6562</t>
  </si>
  <si>
    <t>F6563</t>
  </si>
  <si>
    <t>F6564</t>
  </si>
  <si>
    <t>F6565</t>
  </si>
  <si>
    <t>F6566</t>
  </si>
  <si>
    <t>F6567</t>
  </si>
  <si>
    <t>F6568</t>
  </si>
  <si>
    <t>F6569</t>
  </si>
  <si>
    <t>F6570</t>
  </si>
  <si>
    <t>F6571</t>
  </si>
  <si>
    <t>F6572</t>
  </si>
  <si>
    <t>F6573</t>
  </si>
  <si>
    <t>F6574</t>
  </si>
  <si>
    <t>F6575</t>
  </si>
  <si>
    <t>F6576</t>
  </si>
  <si>
    <t>F6577</t>
  </si>
  <si>
    <t>F6578</t>
  </si>
  <si>
    <t>F6579</t>
  </si>
  <si>
    <t>F6580</t>
  </si>
  <si>
    <t>F6581</t>
  </si>
  <si>
    <t>F6582</t>
  </si>
  <si>
    <t>F6583</t>
  </si>
  <si>
    <t>F6584</t>
  </si>
  <si>
    <t>F6585</t>
  </si>
  <si>
    <t>F6586</t>
  </si>
  <si>
    <t>F6587</t>
  </si>
  <si>
    <t>F6588</t>
  </si>
  <si>
    <t>F6589</t>
  </si>
  <si>
    <t>F6590</t>
  </si>
  <si>
    <t>F6591</t>
  </si>
  <si>
    <t>F6592</t>
  </si>
  <si>
    <t>F6593</t>
  </si>
  <si>
    <t>F6594</t>
  </si>
  <si>
    <t>F6595</t>
  </si>
  <si>
    <t>F6596</t>
  </si>
  <si>
    <t>F6597</t>
  </si>
  <si>
    <t>F6598</t>
  </si>
  <si>
    <t>F6599</t>
  </si>
  <si>
    <t>F6600</t>
  </si>
  <si>
    <t>F6601</t>
  </si>
  <si>
    <t>F6602</t>
  </si>
  <si>
    <t>F6603</t>
  </si>
  <si>
    <t>F6604</t>
  </si>
  <si>
    <t>F6605</t>
  </si>
  <si>
    <t>F6606</t>
  </si>
  <si>
    <t>F6607</t>
  </si>
  <si>
    <t>F6608</t>
  </si>
  <si>
    <t>F6609</t>
  </si>
  <si>
    <t>F6610</t>
  </si>
  <si>
    <t>F6611</t>
  </si>
  <si>
    <t>F6612</t>
  </si>
  <si>
    <t>F6613</t>
  </si>
  <si>
    <t>F6614</t>
  </si>
  <si>
    <t>F6615</t>
  </si>
  <si>
    <t>F6616</t>
  </si>
  <si>
    <t>F6617</t>
  </si>
  <si>
    <t>F6618</t>
  </si>
  <si>
    <t>F6619</t>
  </si>
  <si>
    <t>F6620</t>
  </si>
  <si>
    <t>F6621</t>
  </si>
  <si>
    <t>F6622</t>
  </si>
  <si>
    <t>F6623</t>
  </si>
  <si>
    <t>F6624</t>
  </si>
  <si>
    <t>F6625</t>
  </si>
  <si>
    <t>F6626</t>
  </si>
  <si>
    <t>F6627</t>
  </si>
  <si>
    <t>F6628</t>
  </si>
  <si>
    <t>F6629</t>
  </si>
  <si>
    <t>F6630</t>
  </si>
  <si>
    <t>F6631</t>
  </si>
  <si>
    <t>F6632</t>
  </si>
  <si>
    <t>F6633</t>
  </si>
  <si>
    <t>F6634</t>
  </si>
  <si>
    <t>F6635</t>
  </si>
  <si>
    <t>F6636</t>
  </si>
  <si>
    <t>F6637</t>
  </si>
  <si>
    <t>F6638</t>
  </si>
  <si>
    <t>F6639</t>
  </si>
  <si>
    <t>F6640</t>
  </si>
  <si>
    <t>F6641</t>
  </si>
  <si>
    <t>F6642</t>
  </si>
  <si>
    <t>F6643</t>
  </si>
  <si>
    <t>F6644</t>
  </si>
  <si>
    <t>F6645</t>
  </si>
  <si>
    <t>F6646</t>
  </si>
  <si>
    <t>F6647</t>
  </si>
  <si>
    <t>F6648</t>
  </si>
  <si>
    <t>F6649</t>
  </si>
  <si>
    <t>F6650</t>
  </si>
  <si>
    <t>F6651</t>
  </si>
  <si>
    <t>F6652</t>
  </si>
  <si>
    <t>F6653</t>
  </si>
  <si>
    <t>F6654</t>
  </si>
  <si>
    <t>F6655</t>
  </si>
  <si>
    <t>F6656</t>
  </si>
  <si>
    <t>F6657</t>
  </si>
  <si>
    <t>F6658</t>
  </si>
  <si>
    <t>F6659</t>
  </si>
  <si>
    <t>F6660</t>
  </si>
  <si>
    <t>F6661</t>
  </si>
  <si>
    <t>F6662</t>
  </si>
  <si>
    <t>F6663</t>
  </si>
  <si>
    <t>F6664</t>
  </si>
  <si>
    <t>F6665</t>
  </si>
  <si>
    <t>F6666</t>
  </si>
  <si>
    <t>F6667</t>
  </si>
  <si>
    <t>F6668</t>
  </si>
  <si>
    <t>F6669</t>
  </si>
  <si>
    <t>F6670</t>
  </si>
  <si>
    <t>F6671</t>
  </si>
  <si>
    <t>F6672</t>
  </si>
  <si>
    <t>F6673</t>
  </si>
  <si>
    <t>F6674</t>
  </si>
  <si>
    <t>F6675</t>
  </si>
  <si>
    <t>F6676</t>
  </si>
  <si>
    <t>F6677</t>
  </si>
  <si>
    <t>F6678</t>
  </si>
  <si>
    <t>F6679</t>
  </si>
  <si>
    <t>F6680</t>
  </si>
  <si>
    <t>F6681</t>
  </si>
  <si>
    <t>F6682</t>
  </si>
  <si>
    <t>F6683</t>
  </si>
  <si>
    <t>F6684</t>
  </si>
  <si>
    <t>F6685</t>
  </si>
  <si>
    <t>F6686</t>
  </si>
  <si>
    <t>F6687</t>
  </si>
  <si>
    <t>F6688</t>
  </si>
  <si>
    <t>F6689</t>
  </si>
  <si>
    <t>F6690</t>
  </si>
  <si>
    <t>F6691</t>
  </si>
  <si>
    <t>F6692</t>
  </si>
  <si>
    <t>F6693</t>
  </si>
  <si>
    <t>F6694</t>
  </si>
  <si>
    <t>F6695</t>
  </si>
  <si>
    <t>F6696</t>
  </si>
  <si>
    <t>F6697</t>
  </si>
  <si>
    <t>F6698</t>
  </si>
  <si>
    <t>F6699</t>
  </si>
  <si>
    <t>F6700</t>
  </si>
  <si>
    <t>F6701</t>
  </si>
  <si>
    <t>F6702</t>
  </si>
  <si>
    <t>F6703</t>
  </si>
  <si>
    <t>F6704</t>
  </si>
  <si>
    <t>F6705</t>
  </si>
  <si>
    <t>F6706</t>
  </si>
  <si>
    <t>F6707</t>
  </si>
  <si>
    <t>F6708</t>
  </si>
  <si>
    <t>F6709</t>
  </si>
  <si>
    <t>F6710</t>
  </si>
  <si>
    <t>F6711</t>
  </si>
  <si>
    <t>F6712</t>
  </si>
  <si>
    <t>F6713</t>
  </si>
  <si>
    <t>F6714</t>
  </si>
  <si>
    <t>F6715</t>
  </si>
  <si>
    <t>F6716</t>
  </si>
  <si>
    <t>F6717</t>
  </si>
  <si>
    <t>F6718</t>
  </si>
  <si>
    <t>F6719</t>
  </si>
  <si>
    <t>F6720</t>
  </si>
  <si>
    <t>F6721</t>
  </si>
  <si>
    <t>F6722</t>
  </si>
  <si>
    <t>F6723</t>
  </si>
  <si>
    <t>F6724</t>
  </si>
  <si>
    <t>F6725</t>
  </si>
  <si>
    <t>F6726</t>
  </si>
  <si>
    <t>F6727</t>
  </si>
  <si>
    <t>F6728</t>
  </si>
  <si>
    <t>F6729</t>
  </si>
  <si>
    <t>F6730</t>
  </si>
  <si>
    <t>F6731</t>
  </si>
  <si>
    <t>F6732</t>
  </si>
  <si>
    <t>F6733</t>
  </si>
  <si>
    <t>F6734</t>
  </si>
  <si>
    <t>F6735</t>
  </si>
  <si>
    <t>F6736</t>
  </si>
  <si>
    <t>F6737</t>
  </si>
  <si>
    <t>F6738</t>
  </si>
  <si>
    <t>F6739</t>
  </si>
  <si>
    <t>F6740</t>
  </si>
  <si>
    <t>F6741</t>
  </si>
  <si>
    <t>F6742</t>
  </si>
  <si>
    <t>F6743</t>
  </si>
  <si>
    <t>F6744</t>
  </si>
  <si>
    <t>F6745</t>
  </si>
  <si>
    <t>F6746</t>
  </si>
  <si>
    <t>F6747</t>
  </si>
  <si>
    <t>F6748</t>
  </si>
  <si>
    <t>F6749</t>
  </si>
  <si>
    <t>F6750</t>
  </si>
  <si>
    <t>F6751</t>
  </si>
  <si>
    <t>F6752</t>
  </si>
  <si>
    <t>F6753</t>
  </si>
  <si>
    <t>F6754</t>
  </si>
  <si>
    <t>F6755</t>
  </si>
  <si>
    <t>F6756</t>
  </si>
  <si>
    <t>F6757</t>
  </si>
  <si>
    <t>F6758</t>
  </si>
  <si>
    <t>F6759</t>
  </si>
  <si>
    <t>F6760</t>
  </si>
  <si>
    <t>F6761</t>
  </si>
  <si>
    <t>F6762</t>
  </si>
  <si>
    <t>F6763</t>
  </si>
  <si>
    <t>F6764</t>
  </si>
  <si>
    <t>F6765</t>
  </si>
  <si>
    <t>F6766</t>
  </si>
  <si>
    <t>F6767</t>
  </si>
  <si>
    <t>F6768</t>
  </si>
  <si>
    <t>F6769</t>
  </si>
  <si>
    <t>F6770</t>
  </si>
  <si>
    <t>F6771</t>
  </si>
  <si>
    <t>F6772</t>
  </si>
  <si>
    <t>F6773</t>
  </si>
  <si>
    <t>F6774</t>
  </si>
  <si>
    <t>F6775</t>
  </si>
  <si>
    <t>F6776</t>
  </si>
  <si>
    <t>F6777</t>
  </si>
  <si>
    <t>F6778</t>
  </si>
  <si>
    <t>F6779</t>
  </si>
  <si>
    <t>F6780</t>
  </si>
  <si>
    <t>F6781</t>
  </si>
  <si>
    <t>F6782</t>
  </si>
  <si>
    <t>F6783</t>
  </si>
  <si>
    <t>F6784</t>
  </si>
  <si>
    <t>F6785</t>
  </si>
  <si>
    <t>F6786</t>
  </si>
  <si>
    <t>F6787</t>
  </si>
  <si>
    <t>F6788</t>
  </si>
  <si>
    <t>F6789</t>
  </si>
  <si>
    <t>F6790</t>
  </si>
  <si>
    <t>F6791</t>
  </si>
  <si>
    <t>F6792</t>
  </si>
  <si>
    <t>F6793</t>
  </si>
  <si>
    <t>F6794</t>
  </si>
  <si>
    <t>F6795</t>
  </si>
  <si>
    <t>F6796</t>
  </si>
  <si>
    <t>F6797</t>
  </si>
  <si>
    <t>F6798</t>
  </si>
  <si>
    <t>F6799</t>
  </si>
  <si>
    <t>F6800</t>
  </si>
  <si>
    <t>F6801</t>
  </si>
  <si>
    <t>F6802</t>
  </si>
  <si>
    <t>F6803</t>
  </si>
  <si>
    <t>F6804</t>
  </si>
  <si>
    <t>F6805</t>
  </si>
  <si>
    <t>F6806</t>
  </si>
  <si>
    <t>F6807</t>
  </si>
  <si>
    <t>F6808</t>
  </si>
  <si>
    <t>F6809</t>
  </si>
  <si>
    <t>F6810</t>
  </si>
  <si>
    <t>F6811</t>
  </si>
  <si>
    <t>F6812</t>
  </si>
  <si>
    <t>F6813</t>
  </si>
  <si>
    <t>F6814</t>
  </si>
  <si>
    <t>F6815</t>
  </si>
  <si>
    <t>F6816</t>
  </si>
  <si>
    <t>F6817</t>
  </si>
  <si>
    <t>F6818</t>
  </si>
  <si>
    <t>F6819</t>
  </si>
  <si>
    <t>F6820</t>
  </si>
  <si>
    <t>F6821</t>
  </si>
  <si>
    <t>F6822</t>
  </si>
  <si>
    <t>F6823</t>
  </si>
  <si>
    <t>F6824</t>
  </si>
  <si>
    <t>F6825</t>
  </si>
  <si>
    <t>F6826</t>
  </si>
  <si>
    <t>F6827</t>
  </si>
  <si>
    <t>F6828</t>
  </si>
  <si>
    <t>F6829</t>
  </si>
  <si>
    <t>F6830</t>
  </si>
  <si>
    <t>F6831</t>
  </si>
  <si>
    <t>F6832</t>
  </si>
  <si>
    <t>F6833</t>
  </si>
  <si>
    <t>F6834</t>
  </si>
  <si>
    <t>F6835</t>
  </si>
  <si>
    <t>F6836</t>
  </si>
  <si>
    <t>F6837</t>
  </si>
  <si>
    <t>F6838</t>
  </si>
  <si>
    <t>F6839</t>
  </si>
  <si>
    <t>F6840</t>
  </si>
  <si>
    <t>F6841</t>
  </si>
  <si>
    <t>F6842</t>
  </si>
  <si>
    <t>F6843</t>
  </si>
  <si>
    <t>F6844</t>
  </si>
  <si>
    <t>F6845</t>
  </si>
  <si>
    <t>F6846</t>
  </si>
  <si>
    <t>F6847</t>
  </si>
  <si>
    <t>F6848</t>
  </si>
  <si>
    <t>F6849</t>
  </si>
  <si>
    <t>F6850</t>
  </si>
  <si>
    <t>F6851</t>
  </si>
  <si>
    <t>F6852</t>
  </si>
  <si>
    <t>F6853</t>
  </si>
  <si>
    <t>F6854</t>
  </si>
  <si>
    <t>F6855</t>
  </si>
  <si>
    <t>F6856</t>
  </si>
  <si>
    <t>F6857</t>
  </si>
  <si>
    <t>F6858</t>
  </si>
  <si>
    <t>F6859</t>
  </si>
  <si>
    <t>F6860</t>
  </si>
  <si>
    <t>F6861</t>
  </si>
  <si>
    <t>F6862</t>
  </si>
  <si>
    <t>F6863</t>
  </si>
  <si>
    <t>F6864</t>
  </si>
  <si>
    <t>F6865</t>
  </si>
  <si>
    <t>F6866</t>
  </si>
  <si>
    <t>F6867</t>
  </si>
  <si>
    <t>F6868</t>
  </si>
  <si>
    <t>F6869</t>
  </si>
  <si>
    <t>F6870</t>
  </si>
  <si>
    <t>F6871</t>
  </si>
  <si>
    <t>F6872</t>
  </si>
  <si>
    <t>F6873</t>
  </si>
  <si>
    <t>F6874</t>
  </si>
  <si>
    <t>F6875</t>
  </si>
  <si>
    <t>F6876</t>
  </si>
  <si>
    <t>F6877</t>
  </si>
  <si>
    <t>F6878</t>
  </si>
  <si>
    <t>F6879</t>
  </si>
  <si>
    <t>F6880</t>
  </si>
  <si>
    <t>F6881</t>
  </si>
  <si>
    <t>F6882</t>
  </si>
  <si>
    <t>F6883</t>
  </si>
  <si>
    <t>F6884</t>
  </si>
  <si>
    <t>F6885</t>
  </si>
  <si>
    <t>F6886</t>
  </si>
  <si>
    <t>F6887</t>
  </si>
  <si>
    <t>F6888</t>
  </si>
  <si>
    <t>F6889</t>
  </si>
  <si>
    <t>F6890</t>
  </si>
  <si>
    <t>F6891</t>
  </si>
  <si>
    <t>F6892</t>
  </si>
  <si>
    <t>F6893</t>
  </si>
  <si>
    <t>F6894</t>
  </si>
  <si>
    <t>F6895</t>
  </si>
  <si>
    <t>F6896</t>
  </si>
  <si>
    <t>F6897</t>
  </si>
  <si>
    <t>F6898</t>
  </si>
  <si>
    <t>F6899</t>
  </si>
  <si>
    <t>F6900</t>
  </si>
  <si>
    <t>F6901</t>
  </si>
  <si>
    <t>F6902</t>
  </si>
  <si>
    <t>F6903</t>
  </si>
  <si>
    <t>F6904</t>
  </si>
  <si>
    <t>F6905</t>
  </si>
  <si>
    <t>F6906</t>
  </si>
  <si>
    <t>F6907</t>
  </si>
  <si>
    <t>F6908</t>
  </si>
  <si>
    <t>F6909</t>
  </si>
  <si>
    <t>F6910</t>
  </si>
  <si>
    <t>F6911</t>
  </si>
  <si>
    <t>F6912</t>
  </si>
  <si>
    <t>F6913</t>
  </si>
  <si>
    <t>F6914</t>
  </si>
  <si>
    <t>F6915</t>
  </si>
  <si>
    <t>F6916</t>
  </si>
  <si>
    <t>F6917</t>
  </si>
  <si>
    <t>F6918</t>
  </si>
  <si>
    <t>F6919</t>
  </si>
  <si>
    <t>F6920</t>
  </si>
  <si>
    <t>F6921</t>
  </si>
  <si>
    <t>F6922</t>
  </si>
  <si>
    <t>F6923</t>
  </si>
  <si>
    <t>F6924</t>
  </si>
  <si>
    <t>F6925</t>
  </si>
  <si>
    <t>F6926</t>
  </si>
  <si>
    <t>F6927</t>
  </si>
  <si>
    <t>F6928</t>
  </si>
  <si>
    <t>F6929</t>
  </si>
  <si>
    <t>F6930</t>
  </si>
  <si>
    <t>F6931</t>
  </si>
  <si>
    <t>F6932</t>
  </si>
  <si>
    <t>F6933</t>
  </si>
  <si>
    <t>F6934</t>
  </si>
  <si>
    <t>F6935</t>
  </si>
  <si>
    <t>F6936</t>
  </si>
  <si>
    <t>F6937</t>
  </si>
  <si>
    <t>F6938</t>
  </si>
  <si>
    <t>F6939</t>
  </si>
  <si>
    <t>F6940</t>
  </si>
  <si>
    <t>F6941</t>
  </si>
  <si>
    <t>F6942</t>
  </si>
  <si>
    <t>F6943</t>
  </si>
  <si>
    <t>F6944</t>
  </si>
  <si>
    <t>F6945</t>
  </si>
  <si>
    <t>F6946</t>
  </si>
  <si>
    <t>F6947</t>
  </si>
  <si>
    <t>F6948</t>
  </si>
  <si>
    <t>F6949</t>
  </si>
  <si>
    <t>F6950</t>
  </si>
  <si>
    <t>F6951</t>
  </si>
  <si>
    <t>F6952</t>
  </si>
  <si>
    <t>F6953</t>
  </si>
  <si>
    <t>F6954</t>
  </si>
  <si>
    <t>F6955</t>
  </si>
  <si>
    <t>F6956</t>
  </si>
  <si>
    <t>F6957</t>
  </si>
  <si>
    <t>F6958</t>
  </si>
  <si>
    <t>F6959</t>
  </si>
  <si>
    <t>F6960</t>
  </si>
  <si>
    <t>F6961</t>
  </si>
  <si>
    <t>F6962</t>
  </si>
  <si>
    <t>F6963</t>
  </si>
  <si>
    <t>F6964</t>
  </si>
  <si>
    <t>F6965</t>
  </si>
  <si>
    <t>F6966</t>
  </si>
  <si>
    <t>F6967</t>
  </si>
  <si>
    <t>F6968</t>
  </si>
  <si>
    <t>F6969</t>
  </si>
  <si>
    <t>F6970</t>
  </si>
  <si>
    <t>F6971</t>
  </si>
  <si>
    <t>F6972</t>
  </si>
  <si>
    <t>F6973</t>
  </si>
  <si>
    <t>F6974</t>
  </si>
  <si>
    <t>F6975</t>
  </si>
  <si>
    <t>F6976</t>
  </si>
  <si>
    <t>F6977</t>
  </si>
  <si>
    <t>F6978</t>
  </si>
  <si>
    <t>F6979</t>
  </si>
  <si>
    <t>F6980</t>
  </si>
  <si>
    <t>F6981</t>
  </si>
  <si>
    <t>F6982</t>
  </si>
  <si>
    <t>F6983</t>
  </si>
  <si>
    <t>F6984</t>
  </si>
  <si>
    <t>F6985</t>
  </si>
  <si>
    <t>F6986</t>
  </si>
  <si>
    <t>F6987</t>
  </si>
  <si>
    <t>F6988</t>
  </si>
  <si>
    <t>F6989</t>
  </si>
  <si>
    <t>F6990</t>
  </si>
  <si>
    <t>F6991</t>
  </si>
  <si>
    <t>F6992</t>
  </si>
  <si>
    <t>F6993</t>
  </si>
  <si>
    <t>F6994</t>
  </si>
  <si>
    <t>F6995</t>
  </si>
  <si>
    <t>F6996</t>
  </si>
  <si>
    <t>F6997</t>
  </si>
  <si>
    <t>F6998</t>
  </si>
  <si>
    <t>F6999</t>
  </si>
  <si>
    <t>F7000</t>
  </si>
  <si>
    <t>F7001</t>
  </si>
  <si>
    <t>F7002</t>
  </si>
  <si>
    <t>F7003</t>
  </si>
  <si>
    <t>F7004</t>
  </si>
  <si>
    <t>F7005</t>
  </si>
  <si>
    <t>F7006</t>
  </si>
  <si>
    <t>F7007</t>
  </si>
  <si>
    <t>F7008</t>
  </si>
  <si>
    <t>F7009</t>
  </si>
  <si>
    <t>F7010</t>
  </si>
  <si>
    <t>F7011</t>
  </si>
  <si>
    <t>F7012</t>
  </si>
  <si>
    <t>F7013</t>
  </si>
  <si>
    <t>F7014</t>
  </si>
  <si>
    <t>F7015</t>
  </si>
  <si>
    <t>F7016</t>
  </si>
  <si>
    <t>F7017</t>
  </si>
  <si>
    <t>F7018</t>
  </si>
  <si>
    <t>F7019</t>
  </si>
  <si>
    <t>F7020</t>
  </si>
  <si>
    <t>F7021</t>
  </si>
  <si>
    <t>F7022</t>
  </si>
  <si>
    <t>F7023</t>
  </si>
  <si>
    <t>F7024</t>
  </si>
  <si>
    <t>F7025</t>
  </si>
  <si>
    <t>F7026</t>
  </si>
  <si>
    <t>F7027</t>
  </si>
  <si>
    <t>F7028</t>
  </si>
  <si>
    <t>F7029</t>
  </si>
  <si>
    <t>F7030</t>
  </si>
  <si>
    <t>F7031</t>
  </si>
  <si>
    <t>F7032</t>
  </si>
  <si>
    <t>F7033</t>
  </si>
  <si>
    <t>F7034</t>
  </si>
  <si>
    <t>F7035</t>
  </si>
  <si>
    <t>F7036</t>
  </si>
  <si>
    <t>F7037</t>
  </si>
  <si>
    <t>F7038</t>
  </si>
  <si>
    <t>F7039</t>
  </si>
  <si>
    <t>F7040</t>
  </si>
  <si>
    <t>F7041</t>
  </si>
  <si>
    <t>F7042</t>
  </si>
  <si>
    <t>F7043</t>
  </si>
  <si>
    <t>F7044</t>
  </si>
  <si>
    <t>F7045</t>
  </si>
  <si>
    <t>F7046</t>
  </si>
  <si>
    <t>F7047</t>
  </si>
  <si>
    <t>F7048</t>
  </si>
  <si>
    <t>F7049</t>
  </si>
  <si>
    <t>F7050</t>
  </si>
  <si>
    <t>F7051</t>
  </si>
  <si>
    <t>F7052</t>
  </si>
  <si>
    <t>F7053</t>
  </si>
  <si>
    <t>F7054</t>
  </si>
  <si>
    <t>F7055</t>
  </si>
  <si>
    <t>F7056</t>
  </si>
  <si>
    <t>F7057</t>
  </si>
  <si>
    <t>F7058</t>
  </si>
  <si>
    <t>F7059</t>
  </si>
  <si>
    <t>F7060</t>
  </si>
  <si>
    <t>F7061</t>
  </si>
  <si>
    <t>F7062</t>
  </si>
  <si>
    <t>F7063</t>
  </si>
  <si>
    <t>F7064</t>
  </si>
  <si>
    <t>F7065</t>
  </si>
  <si>
    <t>F7066</t>
  </si>
  <si>
    <t>F7067</t>
  </si>
  <si>
    <t>F7068</t>
  </si>
  <si>
    <t>F7069</t>
  </si>
  <si>
    <t>F7070</t>
  </si>
  <si>
    <t>F7071</t>
  </si>
  <si>
    <t>F7072</t>
  </si>
  <si>
    <t>F7073</t>
  </si>
  <si>
    <t>F7074</t>
  </si>
  <si>
    <t>F7075</t>
  </si>
  <si>
    <t>F7076</t>
  </si>
  <si>
    <t>F7077</t>
  </si>
  <si>
    <t>F7078</t>
  </si>
  <si>
    <t>F7079</t>
  </si>
  <si>
    <t>F7080</t>
  </si>
  <si>
    <t>F7081</t>
  </si>
  <si>
    <t>F7082</t>
  </si>
  <si>
    <t>F7083</t>
  </si>
  <si>
    <t>F7084</t>
  </si>
  <si>
    <t>F7085</t>
  </si>
  <si>
    <t>F7086</t>
  </si>
  <si>
    <t>F7087</t>
  </si>
  <si>
    <t>F7088</t>
  </si>
  <si>
    <t>F7089</t>
  </si>
  <si>
    <t>F7090</t>
  </si>
  <si>
    <t>F7091</t>
  </si>
  <si>
    <t>F7092</t>
  </si>
  <si>
    <t>F7093</t>
  </si>
  <si>
    <t>F7094</t>
  </si>
  <si>
    <t>F7095</t>
  </si>
  <si>
    <t>F7096</t>
  </si>
  <si>
    <t>F7097</t>
  </si>
  <si>
    <t>F7098</t>
  </si>
  <si>
    <t>F7099</t>
  </si>
  <si>
    <t>F7100</t>
  </si>
  <si>
    <t>F7101</t>
  </si>
  <si>
    <t>F7102</t>
  </si>
  <si>
    <t>F7103</t>
  </si>
  <si>
    <t>F7104</t>
  </si>
  <si>
    <t>F7105</t>
  </si>
  <si>
    <t>F7106</t>
  </si>
  <si>
    <t>F7107</t>
  </si>
  <si>
    <t>F7108</t>
  </si>
  <si>
    <t>F7109</t>
  </si>
  <si>
    <t>F7110</t>
  </si>
  <si>
    <t>F7111</t>
  </si>
  <si>
    <t>F7112</t>
  </si>
  <si>
    <t>F7113</t>
  </si>
  <si>
    <t>F7114</t>
  </si>
  <si>
    <t>F7115</t>
  </si>
  <si>
    <t>F7116</t>
  </si>
  <si>
    <t>F7117</t>
  </si>
  <si>
    <t>F7118</t>
  </si>
  <si>
    <t>F7119</t>
  </si>
  <si>
    <t>F7120</t>
  </si>
  <si>
    <t>F7121</t>
  </si>
  <si>
    <t>F7122</t>
  </si>
  <si>
    <t>F7123</t>
  </si>
  <si>
    <t>F7124</t>
  </si>
  <si>
    <t>F7125</t>
  </si>
  <si>
    <t>F7126</t>
  </si>
  <si>
    <t>F7127</t>
  </si>
  <si>
    <t>F7128</t>
  </si>
  <si>
    <t>F7129</t>
  </si>
  <si>
    <t>F7130</t>
  </si>
  <si>
    <t>F7131</t>
  </si>
  <si>
    <t>F7132</t>
  </si>
  <si>
    <t>F7133</t>
  </si>
  <si>
    <t>F7134</t>
  </si>
  <si>
    <t>F7135</t>
  </si>
  <si>
    <t>F7136</t>
  </si>
  <si>
    <t>F7137</t>
  </si>
  <si>
    <t>F7138</t>
  </si>
  <si>
    <t>F7139</t>
  </si>
  <si>
    <t>F7140</t>
  </si>
  <si>
    <t>F7141</t>
  </si>
  <si>
    <t>F7142</t>
  </si>
  <si>
    <t>F7143</t>
  </si>
  <si>
    <t>F7144</t>
  </si>
  <si>
    <t>F7145</t>
  </si>
  <si>
    <t>F7146</t>
  </si>
  <si>
    <t>F7147</t>
  </si>
  <si>
    <t>F7148</t>
  </si>
  <si>
    <t>F7149</t>
  </si>
  <si>
    <t>F7150</t>
  </si>
  <si>
    <t>F7151</t>
  </si>
  <si>
    <t>F7152</t>
  </si>
  <si>
    <t>F7153</t>
  </si>
  <si>
    <t>F7154</t>
  </si>
  <si>
    <t>F7155</t>
  </si>
  <si>
    <t>F7156</t>
  </si>
  <si>
    <t>F7157</t>
  </si>
  <si>
    <t>F7158</t>
  </si>
  <si>
    <t>F7159</t>
  </si>
  <si>
    <t>F7160</t>
  </si>
  <si>
    <t>F7161</t>
  </si>
  <si>
    <t>F7162</t>
  </si>
  <si>
    <t>F7163</t>
  </si>
  <si>
    <t>F7164</t>
  </si>
  <si>
    <t>F7165</t>
  </si>
  <si>
    <t>F7166</t>
  </si>
  <si>
    <t>F7167</t>
  </si>
  <si>
    <t>F7168</t>
  </si>
  <si>
    <t>F7169</t>
  </si>
  <si>
    <t>F7170</t>
  </si>
  <si>
    <t>F7171</t>
  </si>
  <si>
    <t>F7172</t>
  </si>
  <si>
    <t>F7173</t>
  </si>
  <si>
    <t>F7174</t>
  </si>
  <si>
    <t>F7175</t>
  </si>
  <si>
    <t>F7176</t>
  </si>
  <si>
    <t>F7177</t>
  </si>
  <si>
    <t>F7178</t>
  </si>
  <si>
    <t>F7179</t>
  </si>
  <si>
    <t>F7180</t>
  </si>
  <si>
    <t>F7181</t>
  </si>
  <si>
    <t>F7182</t>
  </si>
  <si>
    <t>F7183</t>
  </si>
  <si>
    <t>F7184</t>
  </si>
  <si>
    <t>F7185</t>
  </si>
  <si>
    <t>F7186</t>
  </si>
  <si>
    <t>F7187</t>
  </si>
  <si>
    <t>F7188</t>
  </si>
  <si>
    <t>F7189</t>
  </si>
  <si>
    <t>F7190</t>
  </si>
  <si>
    <t>F7191</t>
  </si>
  <si>
    <t>F7192</t>
  </si>
  <si>
    <t>F7193</t>
  </si>
  <si>
    <t>F7194</t>
  </si>
  <si>
    <t>F7195</t>
  </si>
  <si>
    <t>F7196</t>
  </si>
  <si>
    <t>F7197</t>
  </si>
  <si>
    <t>F7198</t>
  </si>
  <si>
    <t>F7199</t>
  </si>
  <si>
    <t>F7200</t>
  </si>
  <si>
    <t>F7201</t>
  </si>
  <si>
    <t>F7202</t>
  </si>
  <si>
    <t>F7203</t>
  </si>
  <si>
    <t>F7204</t>
  </si>
  <si>
    <t>F7205</t>
  </si>
  <si>
    <t>F7206</t>
  </si>
  <si>
    <t>F7207</t>
  </si>
  <si>
    <t>F7208</t>
  </si>
  <si>
    <t>F7209</t>
  </si>
  <si>
    <t>F7210</t>
  </si>
  <si>
    <t>F7211</t>
  </si>
  <si>
    <t>F7212</t>
  </si>
  <si>
    <t>F7213</t>
  </si>
  <si>
    <t>F7214</t>
  </si>
  <si>
    <t>F7215</t>
  </si>
  <si>
    <t>F7216</t>
  </si>
  <si>
    <t>F7217</t>
  </si>
  <si>
    <t>F7218</t>
  </si>
  <si>
    <t>F7219</t>
  </si>
  <si>
    <t>F7220</t>
  </si>
  <si>
    <t>F7221</t>
  </si>
  <si>
    <t>F7222</t>
  </si>
  <si>
    <t>F7223</t>
  </si>
  <si>
    <t>F7224</t>
  </si>
  <si>
    <t>F7225</t>
  </si>
  <si>
    <t>F7226</t>
  </si>
  <si>
    <t>F7227</t>
  </si>
  <si>
    <t>F7228</t>
  </si>
  <si>
    <t>F7229</t>
  </si>
  <si>
    <t>F7230</t>
  </si>
  <si>
    <t>F7231</t>
  </si>
  <si>
    <t>F7232</t>
  </si>
  <si>
    <t>F7233</t>
  </si>
  <si>
    <t>F7234</t>
  </si>
  <si>
    <t>F7235</t>
  </si>
  <si>
    <t>F7236</t>
  </si>
  <si>
    <t>F7237</t>
  </si>
  <si>
    <t>F7238</t>
  </si>
  <si>
    <t>F7239</t>
  </si>
  <si>
    <t>F7240</t>
  </si>
  <si>
    <t>F7241</t>
  </si>
  <si>
    <t>F7242</t>
  </si>
  <si>
    <t>F7243</t>
  </si>
  <si>
    <t>F7244</t>
  </si>
  <si>
    <t>F7245</t>
  </si>
  <si>
    <t>F7246</t>
  </si>
  <si>
    <t>F7247</t>
  </si>
  <si>
    <t>F7248</t>
  </si>
  <si>
    <t>F7249</t>
  </si>
  <si>
    <t>F7250</t>
  </si>
  <si>
    <t>F7251</t>
  </si>
  <si>
    <t>F7252</t>
  </si>
  <si>
    <t>F7253</t>
  </si>
  <si>
    <t>F7254</t>
  </si>
  <si>
    <t>F7255</t>
  </si>
  <si>
    <t>F7256</t>
  </si>
  <si>
    <t>F7257</t>
  </si>
  <si>
    <t>F7258</t>
  </si>
  <si>
    <t>F7259</t>
  </si>
  <si>
    <t>F7260</t>
  </si>
  <si>
    <t>F7261</t>
  </si>
  <si>
    <t>F7262</t>
  </si>
  <si>
    <t>F7263</t>
  </si>
  <si>
    <t>F7264</t>
  </si>
  <si>
    <t>F7265</t>
  </si>
  <si>
    <t>F7266</t>
  </si>
  <si>
    <t>F7267</t>
  </si>
  <si>
    <t>F7268</t>
  </si>
  <si>
    <t>F7269</t>
  </si>
  <si>
    <t>F7270</t>
  </si>
  <si>
    <t>F7271</t>
  </si>
  <si>
    <t>F7272</t>
  </si>
  <si>
    <t>F7273</t>
  </si>
  <si>
    <t>F7274</t>
  </si>
  <si>
    <t>F7275</t>
  </si>
  <si>
    <t>F7276</t>
  </si>
  <si>
    <t>F7277</t>
  </si>
  <si>
    <t>F7278</t>
  </si>
  <si>
    <t>F7279</t>
  </si>
  <si>
    <t>F7280</t>
  </si>
  <si>
    <t>F7281</t>
  </si>
  <si>
    <t>F7282</t>
  </si>
  <si>
    <t>F7283</t>
  </si>
  <si>
    <t>F7284</t>
  </si>
  <si>
    <t>F7285</t>
  </si>
  <si>
    <t>F7286</t>
  </si>
  <si>
    <t>F7287</t>
  </si>
  <si>
    <t>F7288</t>
  </si>
  <si>
    <t>F7289</t>
  </si>
  <si>
    <t>F7290</t>
  </si>
  <si>
    <t>F7291</t>
  </si>
  <si>
    <t>F7292</t>
  </si>
  <si>
    <t>F7293</t>
  </si>
  <si>
    <t>F7294</t>
  </si>
  <si>
    <t>F7295</t>
  </si>
  <si>
    <t>F7296</t>
  </si>
  <si>
    <t>F7297</t>
  </si>
  <si>
    <t>F7298</t>
  </si>
  <si>
    <t>F7299</t>
  </si>
  <si>
    <t>F7300</t>
  </si>
  <si>
    <t>F7301</t>
  </si>
  <si>
    <t>F7302</t>
  </si>
  <si>
    <t>F7303</t>
  </si>
  <si>
    <t>F7304</t>
  </si>
  <si>
    <t>F7305</t>
  </si>
  <si>
    <t>F7306</t>
  </si>
  <si>
    <t>F7307</t>
  </si>
  <si>
    <t>F7308</t>
  </si>
  <si>
    <t>F7309</t>
  </si>
  <si>
    <t>F7310</t>
  </si>
  <si>
    <t>F7311</t>
  </si>
  <si>
    <t>F7312</t>
  </si>
  <si>
    <t>F7313</t>
  </si>
  <si>
    <t>F7314</t>
  </si>
  <si>
    <t>F7315</t>
  </si>
  <si>
    <t>F7316</t>
  </si>
  <si>
    <t>F7317</t>
  </si>
  <si>
    <t>F7318</t>
  </si>
  <si>
    <t>F7319</t>
  </si>
  <si>
    <t>F7320</t>
  </si>
  <si>
    <t>F7321</t>
  </si>
  <si>
    <t>F7322</t>
  </si>
  <si>
    <t>F7323</t>
  </si>
  <si>
    <t>F7324</t>
  </si>
  <si>
    <t>F7325</t>
  </si>
  <si>
    <t>F7326</t>
  </si>
  <si>
    <t>F7327</t>
  </si>
  <si>
    <t>F7328</t>
  </si>
  <si>
    <t>F7329</t>
  </si>
  <si>
    <t>F7330</t>
  </si>
  <si>
    <t>F7331</t>
  </si>
  <si>
    <t>F7332</t>
  </si>
  <si>
    <t>F7333</t>
  </si>
  <si>
    <t>F7334</t>
  </si>
  <si>
    <t>F7335</t>
  </si>
  <si>
    <t>F7336</t>
  </si>
  <si>
    <t>F7337</t>
  </si>
  <si>
    <t>F7338</t>
  </si>
  <si>
    <t>F7339</t>
  </si>
  <si>
    <t>F7340</t>
  </si>
  <si>
    <t>F7341</t>
  </si>
  <si>
    <t>F7342</t>
  </si>
  <si>
    <t>F7343</t>
  </si>
  <si>
    <t>F7344</t>
  </si>
  <si>
    <t>F7345</t>
  </si>
  <si>
    <t>F7346</t>
  </si>
  <si>
    <t>F7347</t>
  </si>
  <si>
    <t>F7348</t>
  </si>
  <si>
    <t>F7349</t>
  </si>
  <si>
    <t>F7350</t>
  </si>
  <si>
    <t>F7351</t>
  </si>
  <si>
    <t>F7352</t>
  </si>
  <si>
    <t>F7353</t>
  </si>
  <si>
    <t>F7354</t>
  </si>
  <si>
    <t>F7355</t>
  </si>
  <si>
    <t>F7356</t>
  </si>
  <si>
    <t>F7357</t>
  </si>
  <si>
    <t>F7358</t>
  </si>
  <si>
    <t>F7359</t>
  </si>
  <si>
    <t>F7360</t>
  </si>
  <si>
    <t>F7361</t>
  </si>
  <si>
    <t>F7362</t>
  </si>
  <si>
    <t>F7363</t>
  </si>
  <si>
    <t>F7364</t>
  </si>
  <si>
    <t>F7365</t>
  </si>
  <si>
    <t>F7366</t>
  </si>
  <si>
    <t>F7367</t>
  </si>
  <si>
    <t>F7368</t>
  </si>
  <si>
    <t>F7369</t>
  </si>
  <si>
    <t>F7370</t>
  </si>
  <si>
    <t>F7371</t>
  </si>
  <si>
    <t>F7372</t>
  </si>
  <si>
    <t>F7373</t>
  </si>
  <si>
    <t>F7374</t>
  </si>
  <si>
    <t>F7375</t>
  </si>
  <si>
    <t>F7376</t>
  </si>
  <si>
    <t>F7377</t>
  </si>
  <si>
    <t>F7378</t>
  </si>
  <si>
    <t>F7379</t>
  </si>
  <si>
    <t>F7380</t>
  </si>
  <si>
    <t>F7381</t>
  </si>
  <si>
    <t>F7382</t>
  </si>
  <si>
    <t>F7383</t>
  </si>
  <si>
    <t>F7384</t>
  </si>
  <si>
    <t>F7385</t>
  </si>
  <si>
    <t>F7386</t>
  </si>
  <si>
    <t>F7387</t>
  </si>
  <si>
    <t>F7388</t>
  </si>
  <si>
    <t>F7389</t>
  </si>
  <si>
    <t>F7390</t>
  </si>
  <si>
    <t>F7391</t>
  </si>
  <si>
    <t>F7392</t>
  </si>
  <si>
    <t>F7393</t>
  </si>
  <si>
    <t>F7394</t>
  </si>
  <si>
    <t>F7395</t>
  </si>
  <si>
    <t>F7396</t>
  </si>
  <si>
    <t>F7397</t>
  </si>
  <si>
    <t>F7398</t>
  </si>
  <si>
    <t>F7399</t>
  </si>
  <si>
    <t>F7400</t>
  </si>
  <si>
    <t>F7401</t>
  </si>
  <si>
    <t>F7402</t>
  </si>
  <si>
    <t>F7403</t>
  </si>
  <si>
    <t>F7404</t>
  </si>
  <si>
    <t>F7405</t>
  </si>
  <si>
    <t>F7406</t>
  </si>
  <si>
    <t>F7407</t>
  </si>
  <si>
    <t>F7408</t>
  </si>
  <si>
    <t>F7409</t>
  </si>
  <si>
    <t>F7410</t>
  </si>
  <si>
    <t>F7411</t>
  </si>
  <si>
    <t>F7412</t>
  </si>
  <si>
    <t>F7413</t>
  </si>
  <si>
    <t>F7414</t>
  </si>
  <si>
    <t>F7415</t>
  </si>
  <si>
    <t>F7416</t>
  </si>
  <si>
    <t>F7417</t>
  </si>
  <si>
    <t>F7418</t>
  </si>
  <si>
    <t>F7419</t>
  </si>
  <si>
    <t>F7420</t>
  </si>
  <si>
    <t>F7421</t>
  </si>
  <si>
    <t>F7422</t>
  </si>
  <si>
    <t>F7423</t>
  </si>
  <si>
    <t>F7424</t>
  </si>
  <si>
    <t>F7425</t>
  </si>
  <si>
    <t>F7426</t>
  </si>
  <si>
    <t>F7427</t>
  </si>
  <si>
    <t>F7428</t>
  </si>
  <si>
    <t>F7429</t>
  </si>
  <si>
    <t>F7430</t>
  </si>
  <si>
    <t>F7431</t>
  </si>
  <si>
    <t>F7432</t>
  </si>
  <si>
    <t>F7433</t>
  </si>
  <si>
    <t>F7434</t>
  </si>
  <si>
    <t>F7435</t>
  </si>
  <si>
    <t>F7436</t>
  </si>
  <si>
    <t>F7437</t>
  </si>
  <si>
    <t>F7438</t>
  </si>
  <si>
    <t>F7439</t>
  </si>
  <si>
    <t>F7440</t>
  </si>
  <si>
    <t>F7441</t>
  </si>
  <si>
    <t>F7442</t>
  </si>
  <si>
    <t>F7443</t>
  </si>
  <si>
    <t>F7444</t>
  </si>
  <si>
    <t>F7445</t>
  </si>
  <si>
    <t>F7446</t>
  </si>
  <si>
    <t>F7447</t>
  </si>
  <si>
    <t>F7448</t>
  </si>
  <si>
    <t>F7449</t>
  </si>
  <si>
    <t>F7450</t>
  </si>
  <si>
    <t>F7451</t>
  </si>
  <si>
    <t>F7452</t>
  </si>
  <si>
    <t>F7453</t>
  </si>
  <si>
    <t>F7454</t>
  </si>
  <si>
    <t>F7455</t>
  </si>
  <si>
    <t>F7456</t>
  </si>
  <si>
    <t>F7457</t>
  </si>
  <si>
    <t>F7458</t>
  </si>
  <si>
    <t>F7459</t>
  </si>
  <si>
    <t>F7460</t>
  </si>
  <si>
    <t>F7461</t>
  </si>
  <si>
    <t>F7462</t>
  </si>
  <si>
    <t>F7463</t>
  </si>
  <si>
    <t>F7464</t>
  </si>
  <si>
    <t>F7465</t>
  </si>
  <si>
    <t>F7466</t>
  </si>
  <si>
    <t>F7467</t>
  </si>
  <si>
    <t>F7468</t>
  </si>
  <si>
    <t>F7469</t>
  </si>
  <si>
    <t>F7470</t>
  </si>
  <si>
    <t>F7471</t>
  </si>
  <si>
    <t>F7472</t>
  </si>
  <si>
    <t>F7473</t>
  </si>
  <si>
    <t>F7474</t>
  </si>
  <si>
    <t>F7475</t>
  </si>
  <si>
    <t>F7476</t>
  </si>
  <si>
    <t>F7477</t>
  </si>
  <si>
    <t>F7478</t>
  </si>
  <si>
    <t>F7479</t>
  </si>
  <si>
    <t>F7480</t>
  </si>
  <si>
    <t>F7481</t>
  </si>
  <si>
    <t>F7482</t>
  </si>
  <si>
    <t>F7483</t>
  </si>
  <si>
    <t>F7484</t>
  </si>
  <si>
    <t>F7485</t>
  </si>
  <si>
    <t>F7486</t>
  </si>
  <si>
    <t>F7487</t>
  </si>
  <si>
    <t>F7488</t>
  </si>
  <si>
    <t>F7489</t>
  </si>
  <si>
    <t>F7490</t>
  </si>
  <si>
    <t>F7491</t>
  </si>
  <si>
    <t>F7492</t>
  </si>
  <si>
    <t>F7493</t>
  </si>
  <si>
    <t>F7494</t>
  </si>
  <si>
    <t>F7495</t>
  </si>
  <si>
    <t>F7496</t>
  </si>
  <si>
    <t>F7497</t>
  </si>
  <si>
    <t>F7498</t>
  </si>
  <si>
    <t>F7499</t>
  </si>
  <si>
    <t>F7500</t>
  </si>
  <si>
    <t>F7501</t>
  </si>
  <si>
    <t>F7502</t>
  </si>
  <si>
    <t>F7503</t>
  </si>
  <si>
    <t>F7504</t>
  </si>
  <si>
    <t>F7505</t>
  </si>
  <si>
    <t>F7506</t>
  </si>
  <si>
    <t>F7507</t>
  </si>
  <si>
    <t>F7508</t>
  </si>
  <si>
    <t>F7509</t>
  </si>
  <si>
    <t>F7510</t>
  </si>
  <si>
    <t>F7511</t>
  </si>
  <si>
    <t>F7512</t>
  </si>
  <si>
    <t>F7513</t>
  </si>
  <si>
    <t>F7514</t>
  </si>
  <si>
    <t>F7515</t>
  </si>
  <si>
    <t>F7516</t>
  </si>
  <si>
    <t>F7517</t>
  </si>
  <si>
    <t>F7518</t>
  </si>
  <si>
    <t>F7519</t>
  </si>
  <si>
    <t>F7520</t>
  </si>
  <si>
    <t>F7521</t>
  </si>
  <si>
    <t>F7522</t>
  </si>
  <si>
    <t>F7523</t>
  </si>
  <si>
    <t>F7524</t>
  </si>
  <si>
    <t>F7525</t>
  </si>
  <si>
    <t>F7526</t>
  </si>
  <si>
    <t>F7527</t>
  </si>
  <si>
    <t>F7528</t>
  </si>
  <si>
    <t>F7529</t>
  </si>
  <si>
    <t>F7530</t>
  </si>
  <si>
    <t>F7531</t>
  </si>
  <si>
    <t>F7532</t>
  </si>
  <si>
    <t>F7533</t>
  </si>
  <si>
    <t>F7534</t>
  </si>
  <si>
    <t>F7535</t>
  </si>
  <si>
    <t>F7536</t>
  </si>
  <si>
    <t>F7537</t>
  </si>
  <si>
    <t>F7538</t>
  </si>
  <si>
    <t>F7539</t>
  </si>
  <si>
    <t>F7540</t>
  </si>
  <si>
    <t>F7541</t>
  </si>
  <si>
    <t>F7542</t>
  </si>
  <si>
    <t>F7543</t>
  </si>
  <si>
    <t>F7544</t>
  </si>
  <si>
    <t>F7545</t>
  </si>
  <si>
    <t>F7546</t>
  </si>
  <si>
    <t>F7547</t>
  </si>
  <si>
    <t>F7548</t>
  </si>
  <si>
    <t>F7549</t>
  </si>
  <si>
    <t>F7550</t>
  </si>
  <si>
    <t>F7551</t>
  </si>
  <si>
    <t>F7552</t>
  </si>
  <si>
    <t>F7553</t>
  </si>
  <si>
    <t>F7554</t>
  </si>
  <si>
    <t>F7555</t>
  </si>
  <si>
    <t>F7556</t>
  </si>
  <si>
    <t>F7557</t>
  </si>
  <si>
    <t>F7558</t>
  </si>
  <si>
    <t>F7559</t>
  </si>
  <si>
    <t>F7560</t>
  </si>
  <si>
    <t>F7561</t>
  </si>
  <si>
    <t>F7562</t>
  </si>
  <si>
    <t>F7563</t>
  </si>
  <si>
    <t>F7564</t>
  </si>
  <si>
    <t>F7565</t>
  </si>
  <si>
    <t>F7566</t>
  </si>
  <si>
    <t>F7567</t>
  </si>
  <si>
    <t>F7568</t>
  </si>
  <si>
    <t>F7569</t>
  </si>
  <si>
    <t>F7570</t>
  </si>
  <si>
    <t>F7571</t>
  </si>
  <si>
    <t>F7572</t>
  </si>
  <si>
    <t>F7573</t>
  </si>
  <si>
    <t>F7574</t>
  </si>
  <si>
    <t>F7575</t>
  </si>
  <si>
    <t>F7576</t>
  </si>
  <si>
    <t>F7577</t>
  </si>
  <si>
    <t>F7578</t>
  </si>
  <si>
    <t>F7579</t>
  </si>
  <si>
    <t>F7580</t>
  </si>
  <si>
    <t>F7581</t>
  </si>
  <si>
    <t>F7582</t>
  </si>
  <si>
    <t>F7583</t>
  </si>
  <si>
    <t>F7584</t>
  </si>
  <si>
    <t>F7585</t>
  </si>
  <si>
    <t>F7586</t>
  </si>
  <si>
    <t>F7587</t>
  </si>
  <si>
    <t>F7588</t>
  </si>
  <si>
    <t>F7589</t>
  </si>
  <si>
    <t>F7590</t>
  </si>
  <si>
    <t>F7591</t>
  </si>
  <si>
    <t>F7592</t>
  </si>
  <si>
    <t>F7593</t>
  </si>
  <si>
    <t>F7594</t>
  </si>
  <si>
    <t>F7595</t>
  </si>
  <si>
    <t>F7596</t>
  </si>
  <si>
    <t>F7597</t>
  </si>
  <si>
    <t>F7598</t>
  </si>
  <si>
    <t>F7599</t>
  </si>
  <si>
    <t>F7600</t>
  </si>
  <si>
    <t>F7601</t>
  </si>
  <si>
    <t>F7602</t>
  </si>
  <si>
    <t>F7603</t>
  </si>
  <si>
    <t>F7604</t>
  </si>
  <si>
    <t>F7605</t>
  </si>
  <si>
    <t>F7606</t>
  </si>
  <si>
    <t>F7607</t>
  </si>
  <si>
    <t>F7608</t>
  </si>
  <si>
    <t>F7609</t>
  </si>
  <si>
    <t>F7610</t>
  </si>
  <si>
    <t>F7611</t>
  </si>
  <si>
    <t>F7612</t>
  </si>
  <si>
    <t>F7613</t>
  </si>
  <si>
    <t>F7614</t>
  </si>
  <si>
    <t>F7615</t>
  </si>
  <si>
    <t>F7616</t>
  </si>
  <si>
    <t>F7617</t>
  </si>
  <si>
    <t>F7618</t>
  </si>
  <si>
    <t>F7619</t>
  </si>
  <si>
    <t>F7620</t>
  </si>
  <si>
    <t>F7621</t>
  </si>
  <si>
    <t>F7622</t>
  </si>
  <si>
    <t>F7623</t>
  </si>
  <si>
    <t>F7624</t>
  </si>
  <si>
    <t>F7625</t>
  </si>
  <si>
    <t>F7626</t>
  </si>
  <si>
    <t>F7627</t>
  </si>
  <si>
    <t>F7628</t>
  </si>
  <si>
    <t>F7629</t>
  </si>
  <si>
    <t>F7630</t>
  </si>
  <si>
    <t>F7631</t>
  </si>
  <si>
    <t>F7632</t>
  </si>
  <si>
    <t>F7633</t>
  </si>
  <si>
    <t>F7634</t>
  </si>
  <si>
    <t>F7635</t>
  </si>
  <si>
    <t>F7636</t>
  </si>
  <si>
    <t>F7637</t>
  </si>
  <si>
    <t>F7638</t>
  </si>
  <si>
    <t>F7639</t>
  </si>
  <si>
    <t>F7640</t>
  </si>
  <si>
    <t>F7641</t>
  </si>
  <si>
    <t>F7642</t>
  </si>
  <si>
    <t>F7643</t>
  </si>
  <si>
    <t>F7644</t>
  </si>
  <si>
    <t>F7645</t>
  </si>
  <si>
    <t>F7646</t>
  </si>
  <si>
    <t>F7647</t>
  </si>
  <si>
    <t>F7648</t>
  </si>
  <si>
    <t>F7649</t>
  </si>
  <si>
    <t>F7650</t>
  </si>
  <si>
    <t>F7651</t>
  </si>
  <si>
    <t>F7652</t>
  </si>
  <si>
    <t>F7653</t>
  </si>
  <si>
    <t>F7654</t>
  </si>
  <si>
    <t>F7655</t>
  </si>
  <si>
    <t>F7656</t>
  </si>
  <si>
    <t>F7657</t>
  </si>
  <si>
    <t>F7658</t>
  </si>
  <si>
    <t>F7659</t>
  </si>
  <si>
    <t>F7660</t>
  </si>
  <si>
    <t>F7661</t>
  </si>
  <si>
    <t>F7662</t>
  </si>
  <si>
    <t>F7663</t>
  </si>
  <si>
    <t>F7664</t>
  </si>
  <si>
    <t>F7665</t>
  </si>
  <si>
    <t>F7666</t>
  </si>
  <si>
    <t>F7667</t>
  </si>
  <si>
    <t>F7668</t>
  </si>
  <si>
    <t>F7669</t>
  </si>
  <si>
    <t>F7670</t>
  </si>
  <si>
    <t>F7671</t>
  </si>
  <si>
    <t>F7672</t>
  </si>
  <si>
    <t>F7673</t>
  </si>
  <si>
    <t>F7674</t>
  </si>
  <si>
    <t>F7675</t>
  </si>
  <si>
    <t>F7676</t>
  </si>
  <si>
    <t>F7677</t>
  </si>
  <si>
    <t>F7678</t>
  </si>
  <si>
    <t>F7679</t>
  </si>
  <si>
    <t>F7680</t>
  </si>
  <si>
    <t>F7681</t>
  </si>
  <si>
    <t>F7682</t>
  </si>
  <si>
    <t>F7683</t>
  </si>
  <si>
    <t>F7684</t>
  </si>
  <si>
    <t>F7685</t>
  </si>
  <si>
    <t>F7686</t>
  </si>
  <si>
    <t>F7687</t>
  </si>
  <si>
    <t>F7688</t>
  </si>
  <si>
    <t>F7689</t>
  </si>
  <si>
    <t>F7690</t>
  </si>
  <si>
    <t>F7691</t>
  </si>
  <si>
    <t>F7692</t>
  </si>
  <si>
    <t>F7693</t>
  </si>
  <si>
    <t>F7694</t>
  </si>
  <si>
    <t>F7695</t>
  </si>
  <si>
    <t>F7696</t>
  </si>
  <si>
    <t>F7697</t>
  </si>
  <si>
    <t>F7698</t>
  </si>
  <si>
    <t>F7699</t>
  </si>
  <si>
    <t>F7700</t>
  </si>
  <si>
    <t>F7701</t>
  </si>
  <si>
    <t>F7702</t>
  </si>
  <si>
    <t>F7703</t>
  </si>
  <si>
    <t>F7704</t>
  </si>
  <si>
    <t>F7705</t>
  </si>
  <si>
    <t>F7706</t>
  </si>
  <si>
    <t>F7707</t>
  </si>
  <si>
    <t>F7708</t>
  </si>
  <si>
    <t>F7709</t>
  </si>
  <si>
    <t>F7710</t>
  </si>
  <si>
    <t>F7711</t>
  </si>
  <si>
    <t>F7712</t>
  </si>
  <si>
    <t>F7713</t>
  </si>
  <si>
    <t>F7714</t>
  </si>
  <si>
    <t>F7715</t>
  </si>
  <si>
    <t>F7716</t>
  </si>
  <si>
    <t>F7717</t>
  </si>
  <si>
    <t>F7718</t>
  </si>
  <si>
    <t>F7719</t>
  </si>
  <si>
    <t>F7720</t>
  </si>
  <si>
    <t>F7721</t>
  </si>
  <si>
    <t>F7722</t>
  </si>
  <si>
    <t>F7723</t>
  </si>
  <si>
    <t>F7724</t>
  </si>
  <si>
    <t>F7725</t>
  </si>
  <si>
    <t>F7726</t>
  </si>
  <si>
    <t>F7727</t>
  </si>
  <si>
    <t>F7728</t>
  </si>
  <si>
    <t>F7729</t>
  </si>
  <si>
    <t>F7730</t>
  </si>
  <si>
    <t>F7731</t>
  </si>
  <si>
    <t>F7732</t>
  </si>
  <si>
    <t>F7733</t>
  </si>
  <si>
    <t>F7734</t>
  </si>
  <si>
    <t>F7735</t>
  </si>
  <si>
    <t>F7736</t>
  </si>
  <si>
    <t>F7737</t>
  </si>
  <si>
    <t>F7738</t>
  </si>
  <si>
    <t>F7739</t>
  </si>
  <si>
    <t>F7740</t>
  </si>
  <si>
    <t>F7741</t>
  </si>
  <si>
    <t>F7742</t>
  </si>
  <si>
    <t>F7743</t>
  </si>
  <si>
    <t>F7744</t>
  </si>
  <si>
    <t>F7745</t>
  </si>
  <si>
    <t>F7746</t>
  </si>
  <si>
    <t>F7747</t>
  </si>
  <si>
    <t>F7748</t>
  </si>
  <si>
    <t>F7749</t>
  </si>
  <si>
    <t>F7750</t>
  </si>
  <si>
    <t>F7751</t>
  </si>
  <si>
    <t>F7752</t>
  </si>
  <si>
    <t>F7753</t>
  </si>
  <si>
    <t>F7754</t>
  </si>
  <si>
    <t>F7755</t>
  </si>
  <si>
    <t>F7756</t>
  </si>
  <si>
    <t>F7757</t>
  </si>
  <si>
    <t>F7758</t>
  </si>
  <si>
    <t>F7759</t>
  </si>
  <si>
    <t>F7760</t>
  </si>
  <si>
    <t>F7761</t>
  </si>
  <si>
    <t>F7762</t>
  </si>
  <si>
    <t>F7763</t>
  </si>
  <si>
    <t>F7764</t>
  </si>
  <si>
    <t>F7765</t>
  </si>
  <si>
    <t>F7766</t>
  </si>
  <si>
    <t>F7767</t>
  </si>
  <si>
    <t>F7768</t>
  </si>
  <si>
    <t>F7769</t>
  </si>
  <si>
    <t>F7770</t>
  </si>
  <si>
    <t>F7771</t>
  </si>
  <si>
    <t>F7772</t>
  </si>
  <si>
    <t>F7773</t>
  </si>
  <si>
    <t>F7774</t>
  </si>
  <si>
    <t>F7775</t>
  </si>
  <si>
    <t>F7776</t>
  </si>
  <si>
    <t>F7777</t>
  </si>
  <si>
    <t>F7778</t>
  </si>
  <si>
    <t>F7779</t>
  </si>
  <si>
    <t>F7780</t>
  </si>
  <si>
    <t>F7781</t>
  </si>
  <si>
    <t>F7782</t>
  </si>
  <si>
    <t>F7783</t>
  </si>
  <si>
    <t>F7784</t>
  </si>
  <si>
    <t>F7785</t>
  </si>
  <si>
    <t>F7786</t>
  </si>
  <si>
    <t>F7787</t>
  </si>
  <si>
    <t>F7788</t>
  </si>
  <si>
    <t>F7789</t>
  </si>
  <si>
    <t>F7790</t>
  </si>
  <si>
    <t>F7791</t>
  </si>
  <si>
    <t>F7792</t>
  </si>
  <si>
    <t>F7793</t>
  </si>
  <si>
    <t>F7794</t>
  </si>
  <si>
    <t>F7795</t>
  </si>
  <si>
    <t>F7796</t>
  </si>
  <si>
    <t>F7797</t>
  </si>
  <si>
    <t>F7798</t>
  </si>
  <si>
    <t>F7799</t>
  </si>
  <si>
    <t>F7800</t>
  </si>
  <si>
    <t>F7801</t>
  </si>
  <si>
    <t>F7802</t>
  </si>
  <si>
    <t>F7803</t>
  </si>
  <si>
    <t>F7804</t>
  </si>
  <si>
    <t>F7805</t>
  </si>
  <si>
    <t>F7806</t>
  </si>
  <si>
    <t>F7807</t>
  </si>
  <si>
    <t>F7808</t>
  </si>
  <si>
    <t>F7809</t>
  </si>
  <si>
    <t>F7810</t>
  </si>
  <si>
    <t>F7811</t>
  </si>
  <si>
    <t>F7812</t>
  </si>
  <si>
    <t>F7813</t>
  </si>
  <si>
    <t>F7814</t>
  </si>
  <si>
    <t>F7815</t>
  </si>
  <si>
    <t>F7816</t>
  </si>
  <si>
    <t>F7817</t>
  </si>
  <si>
    <t>F7818</t>
  </si>
  <si>
    <t>F7819</t>
  </si>
  <si>
    <t>F7820</t>
  </si>
  <si>
    <t>F7821</t>
  </si>
  <si>
    <t>F7822</t>
  </si>
  <si>
    <t>F7823</t>
  </si>
  <si>
    <t>F7824</t>
  </si>
  <si>
    <t>F7825</t>
  </si>
  <si>
    <t>F7826</t>
  </si>
  <si>
    <t>F7827</t>
  </si>
  <si>
    <t>F7828</t>
  </si>
  <si>
    <t>F7829</t>
  </si>
  <si>
    <t>F7830</t>
  </si>
  <si>
    <t>F7831</t>
  </si>
  <si>
    <t>F7832</t>
  </si>
  <si>
    <t>F7833</t>
  </si>
  <si>
    <t>F7834</t>
  </si>
  <si>
    <t>F7835</t>
  </si>
  <si>
    <t>F7836</t>
  </si>
  <si>
    <t>F7837</t>
  </si>
  <si>
    <t>F7838</t>
  </si>
  <si>
    <t>F7839</t>
  </si>
  <si>
    <t>F7840</t>
  </si>
  <si>
    <t>F7841</t>
  </si>
  <si>
    <t>F7842</t>
  </si>
  <si>
    <t>F7843</t>
  </si>
  <si>
    <t>F7844</t>
  </si>
  <si>
    <t>F7845</t>
  </si>
  <si>
    <t>F7846</t>
  </si>
  <si>
    <t>F7847</t>
  </si>
  <si>
    <t>F7848</t>
  </si>
  <si>
    <t>F7849</t>
  </si>
  <si>
    <t>F7850</t>
  </si>
  <si>
    <t>F7851</t>
  </si>
  <si>
    <t>F7852</t>
  </si>
  <si>
    <t>F7853</t>
  </si>
  <si>
    <t>F7854</t>
  </si>
  <si>
    <t>F7855</t>
  </si>
  <si>
    <t>F7856</t>
  </si>
  <si>
    <t>F7857</t>
  </si>
  <si>
    <t>F7858</t>
  </si>
  <si>
    <t>F7859</t>
  </si>
  <si>
    <t>F7860</t>
  </si>
  <si>
    <t>F7861</t>
  </si>
  <si>
    <t>F7862</t>
  </si>
  <si>
    <t>F7863</t>
  </si>
  <si>
    <t>F7864</t>
  </si>
  <si>
    <t>F7865</t>
  </si>
  <si>
    <t>F7866</t>
  </si>
  <si>
    <t>F7867</t>
  </si>
  <si>
    <t>F7868</t>
  </si>
  <si>
    <t>F7869</t>
  </si>
  <si>
    <t>F7870</t>
  </si>
  <si>
    <t>F7871</t>
  </si>
  <si>
    <t>F7872</t>
  </si>
  <si>
    <t>F7873</t>
  </si>
  <si>
    <t>F7874</t>
  </si>
  <si>
    <t>F7875</t>
  </si>
  <si>
    <t>F7876</t>
  </si>
  <si>
    <t>F7877</t>
  </si>
  <si>
    <t>F7878</t>
  </si>
  <si>
    <t>F7879</t>
  </si>
  <si>
    <t>F7880</t>
  </si>
  <si>
    <t>F7881</t>
  </si>
  <si>
    <t>F7882</t>
  </si>
  <si>
    <t>F7883</t>
  </si>
  <si>
    <t>F7884</t>
  </si>
  <si>
    <t>F7885</t>
  </si>
  <si>
    <t>F7886</t>
  </si>
  <si>
    <t>F7887</t>
  </si>
  <si>
    <t>F7888</t>
  </si>
  <si>
    <t>F7889</t>
  </si>
  <si>
    <t>F7890</t>
  </si>
  <si>
    <t>F7891</t>
  </si>
  <si>
    <t>F7892</t>
  </si>
  <si>
    <t>F7893</t>
  </si>
  <si>
    <t>F7894</t>
  </si>
  <si>
    <t>F7895</t>
  </si>
  <si>
    <t>F7896</t>
  </si>
  <si>
    <t>F7897</t>
  </si>
  <si>
    <t>F7898</t>
  </si>
  <si>
    <t>F7899</t>
  </si>
  <si>
    <t>F7900</t>
  </si>
  <si>
    <t>F7901</t>
  </si>
  <si>
    <t>F7902</t>
  </si>
  <si>
    <t>F7903</t>
  </si>
  <si>
    <t>F7904</t>
  </si>
  <si>
    <t>F7905</t>
  </si>
  <si>
    <t>F7906</t>
  </si>
  <si>
    <t>F7907</t>
  </si>
  <si>
    <t>F7908</t>
  </si>
  <si>
    <t>F7909</t>
  </si>
  <si>
    <t>F7910</t>
  </si>
  <si>
    <t>F7911</t>
  </si>
  <si>
    <t>F7912</t>
  </si>
  <si>
    <t>F7913</t>
  </si>
  <si>
    <t>F7914</t>
  </si>
  <si>
    <t>F7915</t>
  </si>
  <si>
    <t>F7916</t>
  </si>
  <si>
    <t>F7917</t>
  </si>
  <si>
    <t>F7918</t>
  </si>
  <si>
    <t>F7919</t>
  </si>
  <si>
    <t>F7920</t>
  </si>
  <si>
    <t>F7921</t>
  </si>
  <si>
    <t>F7922</t>
  </si>
  <si>
    <t>F7923</t>
  </si>
  <si>
    <t>F7924</t>
  </si>
  <si>
    <t>F7925</t>
  </si>
  <si>
    <t>F7926</t>
  </si>
  <si>
    <t>F7927</t>
  </si>
  <si>
    <t>F7928</t>
  </si>
  <si>
    <t>F7929</t>
  </si>
  <si>
    <t>F7930</t>
  </si>
  <si>
    <t>F7931</t>
  </si>
  <si>
    <t>F7932</t>
  </si>
  <si>
    <t>F7933</t>
  </si>
  <si>
    <t>F7934</t>
  </si>
  <si>
    <t>F7935</t>
  </si>
  <si>
    <t>F7936</t>
  </si>
  <si>
    <t>F7937</t>
  </si>
  <si>
    <t>F7938</t>
  </si>
  <si>
    <t>F7939</t>
  </si>
  <si>
    <t>F7940</t>
  </si>
  <si>
    <t>F7941</t>
  </si>
  <si>
    <t>F7942</t>
  </si>
  <si>
    <t>F7943</t>
  </si>
  <si>
    <t>F7944</t>
  </si>
  <si>
    <t>F7945</t>
  </si>
  <si>
    <t>F7946</t>
  </si>
  <si>
    <t>F7947</t>
  </si>
  <si>
    <t>F7948</t>
  </si>
  <si>
    <t>F7949</t>
  </si>
  <si>
    <t>F7950</t>
  </si>
  <si>
    <t>F7951</t>
  </si>
  <si>
    <t>F7952</t>
  </si>
  <si>
    <t>F7953</t>
  </si>
  <si>
    <t>F7954</t>
  </si>
  <si>
    <t>F7955</t>
  </si>
  <si>
    <t>F7956</t>
  </si>
  <si>
    <t>F7957</t>
  </si>
  <si>
    <t>F7958</t>
  </si>
  <si>
    <t>F7959</t>
  </si>
  <si>
    <t>F7960</t>
  </si>
  <si>
    <t>F7961</t>
  </si>
  <si>
    <t>F7962</t>
  </si>
  <si>
    <t>F7963</t>
  </si>
  <si>
    <t>F7964</t>
  </si>
  <si>
    <t>F7965</t>
  </si>
  <si>
    <t>F7966</t>
  </si>
  <si>
    <t>F7967</t>
  </si>
  <si>
    <t>F7968</t>
  </si>
  <si>
    <t>F7969</t>
  </si>
  <si>
    <t>F7970</t>
  </si>
  <si>
    <t>F7971</t>
  </si>
  <si>
    <t>F7972</t>
  </si>
  <si>
    <t>F7973</t>
  </si>
  <si>
    <t>F7974</t>
  </si>
  <si>
    <t>F7975</t>
  </si>
  <si>
    <t>F7976</t>
  </si>
  <si>
    <t>F7977</t>
  </si>
  <si>
    <t>F7978</t>
  </si>
  <si>
    <t>F7979</t>
  </si>
  <si>
    <t>F7980</t>
  </si>
  <si>
    <t>F7981</t>
  </si>
  <si>
    <t>F7982</t>
  </si>
  <si>
    <t>F7983</t>
  </si>
  <si>
    <t>F7984</t>
  </si>
  <si>
    <t>F7985</t>
  </si>
  <si>
    <t>F7986</t>
  </si>
  <si>
    <t>F7987</t>
  </si>
  <si>
    <t>F7988</t>
  </si>
  <si>
    <t>F7989</t>
  </si>
  <si>
    <t>F7990</t>
  </si>
  <si>
    <t>F7991</t>
  </si>
  <si>
    <t>F7992</t>
  </si>
  <si>
    <t>F7993</t>
  </si>
  <si>
    <t>F7994</t>
  </si>
  <si>
    <t>F7995</t>
  </si>
  <si>
    <t>F7996</t>
  </si>
  <si>
    <t>F7997</t>
  </si>
  <si>
    <t>F7998</t>
  </si>
  <si>
    <t>F7999</t>
  </si>
  <si>
    <t>F8000</t>
  </si>
  <si>
    <t>F8001</t>
  </si>
  <si>
    <t>F8002</t>
  </si>
  <si>
    <t>F8003</t>
  </si>
  <si>
    <t>F8004</t>
  </si>
  <si>
    <t>F8005</t>
  </si>
  <si>
    <t>F8006</t>
  </si>
  <si>
    <t>F8007</t>
  </si>
  <si>
    <t>F8008</t>
  </si>
  <si>
    <t>F8009</t>
  </si>
  <si>
    <t>F8010</t>
  </si>
  <si>
    <t>F8011</t>
  </si>
  <si>
    <t>F8012</t>
  </si>
  <si>
    <t>F8013</t>
  </si>
  <si>
    <t>F8014</t>
  </si>
  <si>
    <t>F8015</t>
  </si>
  <si>
    <t>F8016</t>
  </si>
  <si>
    <t>F8017</t>
  </si>
  <si>
    <t>F8018</t>
  </si>
  <si>
    <t>F8019</t>
  </si>
  <si>
    <t>F8020</t>
  </si>
  <si>
    <t>F8021</t>
  </si>
  <si>
    <t>F8022</t>
  </si>
  <si>
    <t>F8023</t>
  </si>
  <si>
    <t>F8024</t>
  </si>
  <si>
    <t>F8025</t>
  </si>
  <si>
    <t>F8026</t>
  </si>
  <si>
    <t>F8027</t>
  </si>
  <si>
    <t>F8028</t>
  </si>
  <si>
    <t>F8029</t>
  </si>
  <si>
    <t>F8030</t>
  </si>
  <si>
    <t>F8031</t>
  </si>
  <si>
    <t>F8032</t>
  </si>
  <si>
    <t>F8033</t>
  </si>
  <si>
    <t>F8034</t>
  </si>
  <si>
    <t>F8035</t>
  </si>
  <si>
    <t>F8036</t>
  </si>
  <si>
    <t>F8037</t>
  </si>
  <si>
    <t>F8038</t>
  </si>
  <si>
    <t>F8039</t>
  </si>
  <si>
    <t>F8040</t>
  </si>
  <si>
    <t>F8041</t>
  </si>
  <si>
    <t>F8042</t>
  </si>
  <si>
    <t>F8043</t>
  </si>
  <si>
    <t>F8044</t>
  </si>
  <si>
    <t>F8045</t>
  </si>
  <si>
    <t>F8046</t>
  </si>
  <si>
    <t>F8047</t>
  </si>
  <si>
    <t>F8048</t>
  </si>
  <si>
    <t>F8049</t>
  </si>
  <si>
    <t>F8050</t>
  </si>
  <si>
    <t>F8051</t>
  </si>
  <si>
    <t>F8052</t>
  </si>
  <si>
    <t>F8053</t>
  </si>
  <si>
    <t>F8054</t>
  </si>
  <si>
    <t>F8055</t>
  </si>
  <si>
    <t>F8056</t>
  </si>
  <si>
    <t>F8057</t>
  </si>
  <si>
    <t>F8058</t>
  </si>
  <si>
    <t>F8059</t>
  </si>
  <si>
    <t>F8060</t>
  </si>
  <si>
    <t>F8061</t>
  </si>
  <si>
    <t>F8062</t>
  </si>
  <si>
    <t>F8063</t>
  </si>
  <si>
    <t>F8064</t>
  </si>
  <si>
    <t>F8065</t>
  </si>
  <si>
    <t>F8066</t>
  </si>
  <si>
    <t>F8067</t>
  </si>
  <si>
    <t>F8068</t>
  </si>
  <si>
    <t>F8069</t>
  </si>
  <si>
    <t>F8070</t>
  </si>
  <si>
    <t>F8071</t>
  </si>
  <si>
    <t>F8072</t>
  </si>
  <si>
    <t>F8073</t>
  </si>
  <si>
    <t>F8074</t>
  </si>
  <si>
    <t>F8075</t>
  </si>
  <si>
    <t>F8076</t>
  </si>
  <si>
    <t>F8077</t>
  </si>
  <si>
    <t>F8078</t>
  </si>
  <si>
    <t>F8079</t>
  </si>
  <si>
    <t>F8080</t>
  </si>
  <si>
    <t>F8081</t>
  </si>
  <si>
    <t>F8082</t>
  </si>
  <si>
    <t>F8083</t>
  </si>
  <si>
    <t>F8084</t>
  </si>
  <si>
    <t>F8085</t>
  </si>
  <si>
    <t>F8086</t>
  </si>
  <si>
    <t>F8087</t>
  </si>
  <si>
    <t>F8088</t>
  </si>
  <si>
    <t>F8089</t>
  </si>
  <si>
    <t>F8090</t>
  </si>
  <si>
    <t>F8091</t>
  </si>
  <si>
    <t>F8092</t>
  </si>
  <si>
    <t>F8093</t>
  </si>
  <si>
    <t>F8094</t>
  </si>
  <si>
    <t>F8095</t>
  </si>
  <si>
    <t>F8096</t>
  </si>
  <si>
    <t>F8097</t>
  </si>
  <si>
    <t>F8098</t>
  </si>
  <si>
    <t>F8099</t>
  </si>
  <si>
    <t>F8100</t>
  </si>
  <si>
    <t>F8101</t>
  </si>
  <si>
    <t>F8102</t>
  </si>
  <si>
    <t>F8103</t>
  </si>
  <si>
    <t>F8104</t>
  </si>
  <si>
    <t>F8105</t>
  </si>
  <si>
    <t>F8106</t>
  </si>
  <si>
    <t>F8107</t>
  </si>
  <si>
    <t>F8108</t>
  </si>
  <si>
    <t>F8109</t>
  </si>
  <si>
    <t>F8110</t>
  </si>
  <si>
    <t>F8111</t>
  </si>
  <si>
    <t>F8112</t>
  </si>
  <si>
    <t>F8113</t>
  </si>
  <si>
    <t>F8114</t>
  </si>
  <si>
    <t>F8115</t>
  </si>
  <si>
    <t>F8116</t>
  </si>
  <si>
    <t>F8117</t>
  </si>
  <si>
    <t>F8118</t>
  </si>
  <si>
    <t>F8119</t>
  </si>
  <si>
    <t>F8120</t>
  </si>
  <si>
    <t>F8121</t>
  </si>
  <si>
    <t>F8122</t>
  </si>
  <si>
    <t>F8123</t>
  </si>
  <si>
    <t>F8124</t>
  </si>
  <si>
    <t>F8125</t>
  </si>
  <si>
    <t>F8126</t>
  </si>
  <si>
    <t>F8127</t>
  </si>
  <si>
    <t>F8128</t>
  </si>
  <si>
    <t>F8129</t>
  </si>
  <si>
    <t>F8130</t>
  </si>
  <si>
    <t>F8131</t>
  </si>
  <si>
    <t>F8132</t>
  </si>
  <si>
    <t>F8133</t>
  </si>
  <si>
    <t>F8134</t>
  </si>
  <si>
    <t>F8135</t>
  </si>
  <si>
    <t>F8136</t>
  </si>
  <si>
    <t>F8137</t>
  </si>
  <si>
    <t>F8138</t>
  </si>
  <si>
    <t>F8139</t>
  </si>
  <si>
    <t>F8140</t>
  </si>
  <si>
    <t>F8141</t>
  </si>
  <si>
    <t>F8142</t>
  </si>
  <si>
    <t>F8143</t>
  </si>
  <si>
    <t>F8144</t>
  </si>
  <si>
    <t>F8145</t>
  </si>
  <si>
    <t>F8146</t>
  </si>
  <si>
    <t>F8147</t>
  </si>
  <si>
    <t>F8148</t>
  </si>
  <si>
    <t>F8149</t>
  </si>
  <si>
    <t>F8150</t>
  </si>
  <si>
    <t>F8151</t>
  </si>
  <si>
    <t>F8152</t>
  </si>
  <si>
    <t>F8153</t>
  </si>
  <si>
    <t>F8154</t>
  </si>
  <si>
    <t>F8155</t>
  </si>
  <si>
    <t>F8156</t>
  </si>
  <si>
    <t>F8157</t>
  </si>
  <si>
    <t>F8158</t>
  </si>
  <si>
    <t>F8159</t>
  </si>
  <si>
    <t>F8160</t>
  </si>
  <si>
    <t>F8161</t>
  </si>
  <si>
    <t>F8162</t>
  </si>
  <si>
    <t>F8163</t>
  </si>
  <si>
    <t>F8164</t>
  </si>
  <si>
    <t>F8165</t>
  </si>
  <si>
    <t>F8166</t>
  </si>
  <si>
    <t>F8167</t>
  </si>
  <si>
    <t>F8168</t>
  </si>
  <si>
    <t>F8169</t>
  </si>
  <si>
    <t>F8170</t>
  </si>
  <si>
    <t>F8171</t>
  </si>
  <si>
    <t>F8172</t>
  </si>
  <si>
    <t>F8173</t>
  </si>
  <si>
    <t>F8174</t>
  </si>
  <si>
    <t>F8175</t>
  </si>
  <si>
    <t>F8176</t>
  </si>
  <si>
    <t>F8177</t>
  </si>
  <si>
    <t>F8178</t>
  </si>
  <si>
    <t>F8179</t>
  </si>
  <si>
    <t>F8180</t>
  </si>
  <si>
    <t>F8181</t>
  </si>
  <si>
    <t>F8182</t>
  </si>
  <si>
    <t>F8183</t>
  </si>
  <si>
    <t>F8184</t>
  </si>
  <si>
    <t>F8185</t>
  </si>
  <si>
    <t>F8186</t>
  </si>
  <si>
    <t>F8187</t>
  </si>
  <si>
    <t>F8188</t>
  </si>
  <si>
    <t>F8189</t>
  </si>
  <si>
    <t>F8190</t>
  </si>
  <si>
    <t>F8191</t>
  </si>
  <si>
    <t>F8192</t>
  </si>
  <si>
    <t>F8193</t>
  </si>
  <si>
    <t>F8194</t>
  </si>
  <si>
    <t>F8195</t>
  </si>
  <si>
    <t>F8196</t>
  </si>
  <si>
    <t>F8197</t>
  </si>
  <si>
    <t>F8198</t>
  </si>
  <si>
    <t>F8199</t>
  </si>
  <si>
    <t>F8200</t>
  </si>
  <si>
    <t>F8201</t>
  </si>
  <si>
    <t>F8202</t>
  </si>
  <si>
    <t>F8203</t>
  </si>
  <si>
    <t>F8204</t>
  </si>
  <si>
    <t>F8205</t>
  </si>
  <si>
    <t>F8206</t>
  </si>
  <si>
    <t>F8207</t>
  </si>
  <si>
    <t>F8208</t>
  </si>
  <si>
    <t>F8209</t>
  </si>
  <si>
    <t>F8210</t>
  </si>
  <si>
    <t>F8211</t>
  </si>
  <si>
    <t>F8212</t>
  </si>
  <si>
    <t>F8213</t>
  </si>
  <si>
    <t>F8214</t>
  </si>
  <si>
    <t>F8215</t>
  </si>
  <si>
    <t>F8216</t>
  </si>
  <si>
    <t>F8217</t>
  </si>
  <si>
    <t>F8218</t>
  </si>
  <si>
    <t>F8219</t>
  </si>
  <si>
    <t>F8220</t>
  </si>
  <si>
    <t>F8221</t>
  </si>
  <si>
    <t>F8222</t>
  </si>
  <si>
    <t>F8223</t>
  </si>
  <si>
    <t>F8224</t>
  </si>
  <si>
    <t>F8225</t>
  </si>
  <si>
    <t>F8226</t>
  </si>
  <si>
    <t>F8227</t>
  </si>
  <si>
    <t>F8228</t>
  </si>
  <si>
    <t>F8229</t>
  </si>
  <si>
    <t>F8230</t>
  </si>
  <si>
    <t>F8231</t>
  </si>
  <si>
    <t>F8232</t>
  </si>
  <si>
    <t>F8233</t>
  </si>
  <si>
    <t>F8234</t>
  </si>
  <si>
    <t>F8235</t>
  </si>
  <si>
    <t>F8236</t>
  </si>
  <si>
    <t>F8237</t>
  </si>
  <si>
    <t>F8238</t>
  </si>
  <si>
    <t>F8239</t>
  </si>
  <si>
    <t>F8240</t>
  </si>
  <si>
    <t>F8241</t>
  </si>
  <si>
    <t>F8242</t>
  </si>
  <si>
    <t>F8243</t>
  </si>
  <si>
    <t>F8244</t>
  </si>
  <si>
    <t>F8245</t>
  </si>
  <si>
    <t>F8246</t>
  </si>
  <si>
    <t>F8247</t>
  </si>
  <si>
    <t>F8248</t>
  </si>
  <si>
    <t>F8249</t>
  </si>
  <si>
    <t>F8250</t>
  </si>
  <si>
    <t>F8251</t>
  </si>
  <si>
    <t>F8252</t>
  </si>
  <si>
    <t>F8253</t>
  </si>
  <si>
    <t>F8254</t>
  </si>
  <si>
    <t>F8255</t>
  </si>
  <si>
    <t>F8256</t>
  </si>
  <si>
    <t>F8257</t>
  </si>
  <si>
    <t>F8258</t>
  </si>
  <si>
    <t>F8259</t>
  </si>
  <si>
    <t>F8260</t>
  </si>
  <si>
    <t>F8261</t>
  </si>
  <si>
    <t>F8262</t>
  </si>
  <si>
    <t>F8263</t>
  </si>
  <si>
    <t>F8264</t>
  </si>
  <si>
    <t>F8265</t>
  </si>
  <si>
    <t>F8266</t>
  </si>
  <si>
    <t>F8267</t>
  </si>
  <si>
    <t>F8268</t>
  </si>
  <si>
    <t>F8269</t>
  </si>
  <si>
    <t>F8270</t>
  </si>
  <si>
    <t>F8271</t>
  </si>
  <si>
    <t>F8272</t>
  </si>
  <si>
    <t>F8273</t>
  </si>
  <si>
    <t>F8274</t>
  </si>
  <si>
    <t>F8275</t>
  </si>
  <si>
    <t>F8276</t>
  </si>
  <si>
    <t>F8277</t>
  </si>
  <si>
    <t>F8278</t>
  </si>
  <si>
    <t>F8279</t>
  </si>
  <si>
    <t>F8280</t>
  </si>
  <si>
    <t>F8281</t>
  </si>
  <si>
    <t>F8282</t>
  </si>
  <si>
    <t>F8283</t>
  </si>
  <si>
    <t>F8284</t>
  </si>
  <si>
    <t>F8285</t>
  </si>
  <si>
    <t>F8286</t>
  </si>
  <si>
    <t>F8287</t>
  </si>
  <si>
    <t>F8288</t>
  </si>
  <si>
    <t>F8289</t>
  </si>
  <si>
    <t>F8290</t>
  </si>
  <si>
    <t>F8291</t>
  </si>
  <si>
    <t>F8292</t>
  </si>
  <si>
    <t>F8293</t>
  </si>
  <si>
    <t>F8294</t>
  </si>
  <si>
    <t>F8295</t>
  </si>
  <si>
    <t>F8296</t>
  </si>
  <si>
    <t>F8297</t>
  </si>
  <si>
    <t>F8298</t>
  </si>
  <si>
    <t>F8299</t>
  </si>
  <si>
    <t>F8300</t>
  </si>
  <si>
    <t>F8301</t>
  </si>
  <si>
    <t>F8302</t>
  </si>
  <si>
    <t>F8303</t>
  </si>
  <si>
    <t>F8304</t>
  </si>
  <si>
    <t>F8305</t>
  </si>
  <si>
    <t>F8306</t>
  </si>
  <si>
    <t>F8307</t>
  </si>
  <si>
    <t>F8308</t>
  </si>
  <si>
    <t>F8309</t>
  </si>
  <si>
    <t>F8310</t>
  </si>
  <si>
    <t>F8311</t>
  </si>
  <si>
    <t>F8312</t>
  </si>
  <si>
    <t>F8313</t>
  </si>
  <si>
    <t>F8314</t>
  </si>
  <si>
    <t>F8315</t>
  </si>
  <si>
    <t>F8316</t>
  </si>
  <si>
    <t>F8317</t>
  </si>
  <si>
    <t>F8318</t>
  </si>
  <si>
    <t>F8319</t>
  </si>
  <si>
    <t>F8320</t>
  </si>
  <si>
    <t>F8321</t>
  </si>
  <si>
    <t>F8322</t>
  </si>
  <si>
    <t>F8323</t>
  </si>
  <si>
    <t>F8324</t>
  </si>
  <si>
    <t>F8325</t>
  </si>
  <si>
    <t>F8326</t>
  </si>
  <si>
    <t>F8327</t>
  </si>
  <si>
    <t>F8328</t>
  </si>
  <si>
    <t>F8329</t>
  </si>
  <si>
    <t>F8330</t>
  </si>
  <si>
    <t>F8331</t>
  </si>
  <si>
    <t>F8332</t>
  </si>
  <si>
    <t>F8333</t>
  </si>
  <si>
    <t>F8334</t>
  </si>
  <si>
    <t>F8335</t>
  </si>
  <si>
    <t>F8336</t>
  </si>
  <si>
    <t>F8337</t>
  </si>
  <si>
    <t>F8338</t>
  </si>
  <si>
    <t>F8339</t>
  </si>
  <si>
    <t>F8340</t>
  </si>
  <si>
    <t>F8341</t>
  </si>
  <si>
    <t>F8342</t>
  </si>
  <si>
    <t>F8343</t>
  </si>
  <si>
    <t>F8344</t>
  </si>
  <si>
    <t>F8345</t>
  </si>
  <si>
    <t>F8346</t>
  </si>
  <si>
    <t>F8347</t>
  </si>
  <si>
    <t>F8348</t>
  </si>
  <si>
    <t>F8349</t>
  </si>
  <si>
    <t>F8350</t>
  </si>
  <si>
    <t>F8351</t>
  </si>
  <si>
    <t>F8352</t>
  </si>
  <si>
    <t>F8353</t>
  </si>
  <si>
    <t>F8354</t>
  </si>
  <si>
    <t>F8355</t>
  </si>
  <si>
    <t>F8356</t>
  </si>
  <si>
    <t>F8357</t>
  </si>
  <si>
    <t>F8358</t>
  </si>
  <si>
    <t>F8359</t>
  </si>
  <si>
    <t>F8360</t>
  </si>
  <si>
    <t>F8361</t>
  </si>
  <si>
    <t>F8362</t>
  </si>
  <si>
    <t>F8363</t>
  </si>
  <si>
    <t>F8364</t>
  </si>
  <si>
    <t>F8365</t>
  </si>
  <si>
    <t>F8366</t>
  </si>
  <si>
    <t>F8367</t>
  </si>
  <si>
    <t>F8368</t>
  </si>
  <si>
    <t>F8369</t>
  </si>
  <si>
    <t>F8370</t>
  </si>
  <si>
    <t>F8371</t>
  </si>
  <si>
    <t>F8372</t>
  </si>
  <si>
    <t>F8373</t>
  </si>
  <si>
    <t>F8374</t>
  </si>
  <si>
    <t>F8375</t>
  </si>
  <si>
    <t>F8376</t>
  </si>
  <si>
    <t>F8377</t>
  </si>
  <si>
    <t>F8378</t>
  </si>
  <si>
    <t>F8379</t>
  </si>
  <si>
    <t>F8380</t>
  </si>
  <si>
    <t>F8381</t>
  </si>
  <si>
    <t>F8382</t>
  </si>
  <si>
    <t>F8383</t>
  </si>
  <si>
    <t>F8384</t>
  </si>
  <si>
    <t>F8385</t>
  </si>
  <si>
    <t>F8386</t>
  </si>
  <si>
    <t>F8387</t>
  </si>
  <si>
    <t>F8388</t>
  </si>
  <si>
    <t>F8389</t>
  </si>
  <si>
    <t>F8390</t>
  </si>
  <si>
    <t>F8391</t>
  </si>
  <si>
    <t>F8392</t>
  </si>
  <si>
    <t>F8393</t>
  </si>
  <si>
    <t>F8394</t>
  </si>
  <si>
    <t>F8395</t>
  </si>
  <si>
    <t>F8396</t>
  </si>
  <si>
    <t>F8397</t>
  </si>
  <si>
    <t>F8398</t>
  </si>
  <si>
    <t>F8399</t>
  </si>
  <si>
    <t>F8400</t>
  </si>
  <si>
    <t>F8401</t>
  </si>
  <si>
    <t>F8402</t>
  </si>
  <si>
    <t>F8403</t>
  </si>
  <si>
    <t>F8404</t>
  </si>
  <si>
    <t>F8405</t>
  </si>
  <si>
    <t>F8406</t>
  </si>
  <si>
    <t>F8407</t>
  </si>
  <si>
    <t>F8408</t>
  </si>
  <si>
    <t>F8409</t>
  </si>
  <si>
    <t>F8410</t>
  </si>
  <si>
    <t>F8411</t>
  </si>
  <si>
    <t>F8412</t>
  </si>
  <si>
    <t>F8413</t>
  </si>
  <si>
    <t>F8414</t>
  </si>
  <si>
    <t>F8415</t>
  </si>
  <si>
    <t>F8416</t>
  </si>
  <si>
    <t>F8417</t>
  </si>
  <si>
    <t>F8418</t>
  </si>
  <si>
    <t>F8419</t>
  </si>
  <si>
    <t>F8420</t>
  </si>
  <si>
    <t>F8421</t>
  </si>
  <si>
    <t>F8422</t>
  </si>
  <si>
    <t>F8423</t>
  </si>
  <si>
    <t>F8424</t>
  </si>
  <si>
    <t>F8425</t>
  </si>
  <si>
    <t>F8426</t>
  </si>
  <si>
    <t>F8427</t>
  </si>
  <si>
    <t>F8428</t>
  </si>
  <si>
    <t>F8429</t>
  </si>
  <si>
    <t>F8430</t>
  </si>
  <si>
    <t>F8431</t>
  </si>
  <si>
    <t>F8432</t>
  </si>
  <si>
    <t>F8433</t>
  </si>
  <si>
    <t>F8434</t>
  </si>
  <si>
    <t>F8435</t>
  </si>
  <si>
    <t>F8436</t>
  </si>
  <si>
    <t>F8437</t>
  </si>
  <si>
    <t>F8438</t>
  </si>
  <si>
    <t>F8439</t>
  </si>
  <si>
    <t>F8440</t>
  </si>
  <si>
    <t>F8441</t>
  </si>
  <si>
    <t>F8442</t>
  </si>
  <si>
    <t>F8443</t>
  </si>
  <si>
    <t>F8444</t>
  </si>
  <si>
    <t>F8445</t>
  </si>
  <si>
    <t>F8446</t>
  </si>
  <si>
    <t>F8447</t>
  </si>
  <si>
    <t>F8448</t>
  </si>
  <si>
    <t>F8449</t>
  </si>
  <si>
    <t>F8450</t>
  </si>
  <si>
    <t>F8451</t>
  </si>
  <si>
    <t>F8452</t>
  </si>
  <si>
    <t>F8453</t>
  </si>
  <si>
    <t>F8454</t>
  </si>
  <si>
    <t>F8455</t>
  </si>
  <si>
    <t>F8456</t>
  </si>
  <si>
    <t>F8457</t>
  </si>
  <si>
    <t>F8458</t>
  </si>
  <si>
    <t>F8459</t>
  </si>
  <si>
    <t>F8460</t>
  </si>
  <si>
    <t>F8461</t>
  </si>
  <si>
    <t>F8462</t>
  </si>
  <si>
    <t>F8463</t>
  </si>
  <si>
    <t>F8464</t>
  </si>
  <si>
    <t>F8465</t>
  </si>
  <si>
    <t>F8466</t>
  </si>
  <si>
    <t>F8467</t>
  </si>
  <si>
    <t>F8468</t>
  </si>
  <si>
    <t>F8469</t>
  </si>
  <si>
    <t>F8470</t>
  </si>
  <si>
    <t>F8471</t>
  </si>
  <si>
    <t>F8472</t>
  </si>
  <si>
    <t>F8473</t>
  </si>
  <si>
    <t>F8474</t>
  </si>
  <si>
    <t>F8475</t>
  </si>
  <si>
    <t>F8476</t>
  </si>
  <si>
    <t>F8477</t>
  </si>
  <si>
    <t>F8478</t>
  </si>
  <si>
    <t>F8479</t>
  </si>
  <si>
    <t>F8480</t>
  </si>
  <si>
    <t>F8481</t>
  </si>
  <si>
    <t>F8482</t>
  </si>
  <si>
    <t>F8483</t>
  </si>
  <si>
    <t>F8484</t>
  </si>
  <si>
    <t>F8485</t>
  </si>
  <si>
    <t>F8486</t>
  </si>
  <si>
    <t>F8487</t>
  </si>
  <si>
    <t>F8488</t>
  </si>
  <si>
    <t>F8489</t>
  </si>
  <si>
    <t>F8490</t>
  </si>
  <si>
    <t>F8491</t>
  </si>
  <si>
    <t>F8492</t>
  </si>
  <si>
    <t>F8493</t>
  </si>
  <si>
    <t>F8494</t>
  </si>
  <si>
    <t>F8495</t>
  </si>
  <si>
    <t>F8496</t>
  </si>
  <si>
    <t>F8497</t>
  </si>
  <si>
    <t>F8498</t>
  </si>
  <si>
    <t>F8499</t>
  </si>
  <si>
    <t>F8500</t>
  </si>
  <si>
    <t>F8501</t>
  </si>
  <si>
    <t>F8502</t>
  </si>
  <si>
    <t>F8503</t>
  </si>
  <si>
    <t>F8504</t>
  </si>
  <si>
    <t>F8505</t>
  </si>
  <si>
    <t>F8506</t>
  </si>
  <si>
    <t>F8507</t>
  </si>
  <si>
    <t>F8508</t>
  </si>
  <si>
    <t>F8509</t>
  </si>
  <si>
    <t>F8510</t>
  </si>
  <si>
    <t>F8511</t>
  </si>
  <si>
    <t>F8512</t>
  </si>
  <si>
    <t>F8513</t>
  </si>
  <si>
    <t>F8514</t>
  </si>
  <si>
    <t>F8515</t>
  </si>
  <si>
    <t>F8516</t>
  </si>
  <si>
    <t>F8517</t>
  </si>
  <si>
    <t>F8518</t>
  </si>
  <si>
    <t>F8519</t>
  </si>
  <si>
    <t>F8520</t>
  </si>
  <si>
    <t>F8521</t>
  </si>
  <si>
    <t>F8522</t>
  </si>
  <si>
    <t>F8523</t>
  </si>
  <si>
    <t>F8524</t>
  </si>
  <si>
    <t>F8525</t>
  </si>
  <si>
    <t>F8526</t>
  </si>
  <si>
    <t>F8527</t>
  </si>
  <si>
    <t>F8528</t>
  </si>
  <si>
    <t>F8529</t>
  </si>
  <si>
    <t>F8530</t>
  </si>
  <si>
    <t>F8531</t>
  </si>
  <si>
    <t>F8532</t>
  </si>
  <si>
    <t>F8533</t>
  </si>
  <si>
    <t>F8534</t>
  </si>
  <si>
    <t>F8535</t>
  </si>
  <si>
    <t>F8536</t>
  </si>
  <si>
    <t>F8537</t>
  </si>
  <si>
    <t>F8538</t>
  </si>
  <si>
    <t>F8539</t>
  </si>
  <si>
    <t>F8540</t>
  </si>
  <si>
    <t>F8541</t>
  </si>
  <si>
    <t>F8542</t>
  </si>
  <si>
    <t>F8543</t>
  </si>
  <si>
    <t>F8544</t>
  </si>
  <si>
    <t>F8545</t>
  </si>
  <si>
    <t>F8546</t>
  </si>
  <si>
    <t>F8547</t>
  </si>
  <si>
    <t>F8548</t>
  </si>
  <si>
    <t>F8549</t>
  </si>
  <si>
    <t>F8550</t>
  </si>
  <si>
    <t>F8551</t>
  </si>
  <si>
    <t>F8552</t>
  </si>
  <si>
    <t>F8553</t>
  </si>
  <si>
    <t>F8554</t>
  </si>
  <si>
    <t>F8555</t>
  </si>
  <si>
    <t>F8556</t>
  </si>
  <si>
    <t>F8557</t>
  </si>
  <si>
    <t>F8558</t>
  </si>
  <si>
    <t>F8559</t>
  </si>
  <si>
    <t>F8560</t>
  </si>
  <si>
    <t>F8561</t>
  </si>
  <si>
    <t>F8562</t>
  </si>
  <si>
    <t>F8563</t>
  </si>
  <si>
    <t>F8564</t>
  </si>
  <si>
    <t>F8565</t>
  </si>
  <si>
    <t>F8566</t>
  </si>
  <si>
    <t>F8567</t>
  </si>
  <si>
    <t>F8568</t>
  </si>
  <si>
    <t>F8569</t>
  </si>
  <si>
    <t>F8570</t>
  </si>
  <si>
    <t>F8571</t>
  </si>
  <si>
    <t>F8572</t>
  </si>
  <si>
    <t>F8573</t>
  </si>
  <si>
    <t>F8574</t>
  </si>
  <si>
    <t>F8575</t>
  </si>
  <si>
    <t>F8576</t>
  </si>
  <si>
    <t>F8577</t>
  </si>
  <si>
    <t>F8578</t>
  </si>
  <si>
    <t>F8579</t>
  </si>
  <si>
    <t>F8580</t>
  </si>
  <si>
    <t>F8581</t>
  </si>
  <si>
    <t>F8582</t>
  </si>
  <si>
    <t>F8583</t>
  </si>
  <si>
    <t>F8584</t>
  </si>
  <si>
    <t>F8585</t>
  </si>
  <si>
    <t>F8586</t>
  </si>
  <si>
    <t>F8587</t>
  </si>
  <si>
    <t>F8588</t>
  </si>
  <si>
    <t>F8589</t>
  </si>
  <si>
    <t>F8590</t>
  </si>
  <si>
    <t>F8591</t>
  </si>
  <si>
    <t>F8592</t>
  </si>
  <si>
    <t>F8593</t>
  </si>
  <si>
    <t>F8594</t>
  </si>
  <si>
    <t>F8595</t>
  </si>
  <si>
    <t>F8596</t>
  </si>
  <si>
    <t>F8597</t>
  </si>
  <si>
    <t>F8598</t>
  </si>
  <si>
    <t>F8599</t>
  </si>
  <si>
    <t>F8600</t>
  </si>
  <si>
    <t>F8601</t>
  </si>
  <si>
    <t>F8602</t>
  </si>
  <si>
    <t>F8603</t>
  </si>
  <si>
    <t>F8604</t>
  </si>
  <si>
    <t>F8605</t>
  </si>
  <si>
    <t>F8606</t>
  </si>
  <si>
    <t>F8607</t>
  </si>
  <si>
    <t>F8608</t>
  </si>
  <si>
    <t>F8609</t>
  </si>
  <si>
    <t>F8610</t>
  </si>
  <si>
    <t>F8611</t>
  </si>
  <si>
    <t>F8612</t>
  </si>
  <si>
    <t>F8613</t>
  </si>
  <si>
    <t>F8614</t>
  </si>
  <si>
    <t>F8615</t>
  </si>
  <si>
    <t>F8616</t>
  </si>
  <si>
    <t>F8617</t>
  </si>
  <si>
    <t>F8618</t>
  </si>
  <si>
    <t>F8619</t>
  </si>
  <si>
    <t>F8620</t>
  </si>
  <si>
    <t>F8621</t>
  </si>
  <si>
    <t>F8622</t>
  </si>
  <si>
    <t>F8623</t>
  </si>
  <si>
    <t>F8624</t>
  </si>
  <si>
    <t>F8625</t>
  </si>
  <si>
    <t>F8626</t>
  </si>
  <si>
    <t>F8627</t>
  </si>
  <si>
    <t>F8628</t>
  </si>
  <si>
    <t>F8629</t>
  </si>
  <si>
    <t>F8630</t>
  </si>
  <si>
    <t>F8631</t>
  </si>
  <si>
    <t>F8632</t>
  </si>
  <si>
    <t>F8633</t>
  </si>
  <si>
    <t>F8634</t>
  </si>
  <si>
    <t>F8635</t>
  </si>
  <si>
    <t>F8636</t>
  </si>
  <si>
    <t>F8637</t>
  </si>
  <si>
    <t>F8638</t>
  </si>
  <si>
    <t>F8639</t>
  </si>
  <si>
    <t>F8640</t>
  </si>
  <si>
    <t>F8641</t>
  </si>
  <si>
    <t>F8642</t>
  </si>
  <si>
    <t>F8643</t>
  </si>
  <si>
    <t>F8644</t>
  </si>
  <si>
    <t>F8645</t>
  </si>
  <si>
    <t>F8646</t>
  </si>
  <si>
    <t>F8647</t>
  </si>
  <si>
    <t>F8648</t>
  </si>
  <si>
    <t>F8649</t>
  </si>
  <si>
    <t>F8650</t>
  </si>
  <si>
    <t>F8651</t>
  </si>
  <si>
    <t>F8652</t>
  </si>
  <si>
    <t>F8653</t>
  </si>
  <si>
    <t>F8654</t>
  </si>
  <si>
    <t>F8655</t>
  </si>
  <si>
    <t>F8656</t>
  </si>
  <si>
    <t>F8657</t>
  </si>
  <si>
    <t>F8658</t>
  </si>
  <si>
    <t>F8659</t>
  </si>
  <si>
    <t>F8660</t>
  </si>
  <si>
    <t>F8661</t>
  </si>
  <si>
    <t>F8662</t>
  </si>
  <si>
    <t>F8663</t>
  </si>
  <si>
    <t>F8664</t>
  </si>
  <si>
    <t>F8665</t>
  </si>
  <si>
    <t>F8666</t>
  </si>
  <si>
    <t>F8667</t>
  </si>
  <si>
    <t>F8668</t>
  </si>
  <si>
    <t>F8669</t>
  </si>
  <si>
    <t>F8670</t>
  </si>
  <si>
    <t>F8671</t>
  </si>
  <si>
    <t>F8672</t>
  </si>
  <si>
    <t>F8673</t>
  </si>
  <si>
    <t>F8674</t>
  </si>
  <si>
    <t>F8675</t>
  </si>
  <si>
    <t>F8676</t>
  </si>
  <si>
    <t>F8677</t>
  </si>
  <si>
    <t>F8678</t>
  </si>
  <si>
    <t>F8679</t>
  </si>
  <si>
    <t>F8680</t>
  </si>
  <si>
    <t>F8681</t>
  </si>
  <si>
    <t>F8682</t>
  </si>
  <si>
    <t>F8683</t>
  </si>
  <si>
    <t>F8684</t>
  </si>
  <si>
    <t>F8685</t>
  </si>
  <si>
    <t>F8686</t>
  </si>
  <si>
    <t>F8687</t>
  </si>
  <si>
    <t>F8688</t>
  </si>
  <si>
    <t>F8689</t>
  </si>
  <si>
    <t>F8690</t>
  </si>
  <si>
    <t>F8691</t>
  </si>
  <si>
    <t>F8692</t>
  </si>
  <si>
    <t>F8693</t>
  </si>
  <si>
    <t>F8694</t>
  </si>
  <si>
    <t>F8695</t>
  </si>
  <si>
    <t>F8696</t>
  </si>
  <si>
    <t>F8697</t>
  </si>
  <si>
    <t>F8698</t>
  </si>
  <si>
    <t>F8699</t>
  </si>
  <si>
    <t>F8700</t>
  </si>
  <si>
    <t>F8701</t>
  </si>
  <si>
    <t>F8702</t>
  </si>
  <si>
    <t>F8703</t>
  </si>
  <si>
    <t>F8704</t>
  </si>
  <si>
    <t>F8705</t>
  </si>
  <si>
    <t>F8706</t>
  </si>
  <si>
    <t>F8707</t>
  </si>
  <si>
    <t>F8708</t>
  </si>
  <si>
    <t>F8709</t>
  </si>
  <si>
    <t>F8710</t>
  </si>
  <si>
    <t>F8711</t>
  </si>
  <si>
    <t>F8712</t>
  </si>
  <si>
    <t>F8713</t>
  </si>
  <si>
    <t>F8714</t>
  </si>
  <si>
    <t>F8715</t>
  </si>
  <si>
    <t>F8716</t>
  </si>
  <si>
    <t>F8717</t>
  </si>
  <si>
    <t>F8718</t>
  </si>
  <si>
    <t>F8719</t>
  </si>
  <si>
    <t>F8720</t>
  </si>
  <si>
    <t>F8721</t>
  </si>
  <si>
    <t>F8722</t>
  </si>
  <si>
    <t>F8723</t>
  </si>
  <si>
    <t>F8724</t>
  </si>
  <si>
    <t>F8725</t>
  </si>
  <si>
    <t>F8726</t>
  </si>
  <si>
    <t>F8727</t>
  </si>
  <si>
    <t>F8728</t>
  </si>
  <si>
    <t>F8729</t>
  </si>
  <si>
    <t>F8730</t>
  </si>
  <si>
    <t>F8731</t>
  </si>
  <si>
    <t>F8732</t>
  </si>
  <si>
    <t>F8733</t>
  </si>
  <si>
    <t>F8734</t>
  </si>
  <si>
    <t>F8735</t>
  </si>
  <si>
    <t>F8736</t>
  </si>
  <si>
    <t>F8737</t>
  </si>
  <si>
    <t>F8738</t>
  </si>
  <si>
    <t>F8739</t>
  </si>
  <si>
    <t>F8740</t>
  </si>
  <si>
    <t>F8741</t>
  </si>
  <si>
    <t>F8742</t>
  </si>
  <si>
    <t>F8743</t>
  </si>
  <si>
    <t>F8744</t>
  </si>
  <si>
    <t>F8745</t>
  </si>
  <si>
    <t>F8746</t>
  </si>
  <si>
    <t>F8747</t>
  </si>
  <si>
    <t>F8748</t>
  </si>
  <si>
    <t>F8749</t>
  </si>
  <si>
    <t>F8750</t>
  </si>
  <si>
    <t>F8751</t>
  </si>
  <si>
    <t>F8752</t>
  </si>
  <si>
    <t>F8753</t>
  </si>
  <si>
    <t>F8754</t>
  </si>
  <si>
    <t>F8755</t>
  </si>
  <si>
    <t>F8756</t>
  </si>
  <si>
    <t>F8757</t>
  </si>
  <si>
    <t>F8758</t>
  </si>
  <si>
    <t>F8759</t>
  </si>
  <si>
    <t>F8760</t>
  </si>
  <si>
    <t>F8761</t>
  </si>
  <si>
    <t>F8762</t>
  </si>
  <si>
    <t>F8763</t>
  </si>
  <si>
    <t>F8764</t>
  </si>
  <si>
    <t>F8765</t>
  </si>
  <si>
    <t>F8766</t>
  </si>
  <si>
    <t>F8767</t>
  </si>
  <si>
    <t>F8768</t>
  </si>
  <si>
    <t>F8769</t>
  </si>
  <si>
    <t>F8770</t>
  </si>
  <si>
    <t>F8771</t>
  </si>
  <si>
    <t>F8772</t>
  </si>
  <si>
    <t>F8773</t>
  </si>
  <si>
    <t>F8774</t>
  </si>
  <si>
    <t>F8775</t>
  </si>
  <si>
    <t>F8776</t>
  </si>
  <si>
    <t>F8777</t>
  </si>
  <si>
    <t>F8778</t>
  </si>
  <si>
    <t>F8779</t>
  </si>
  <si>
    <t>F8780</t>
  </si>
  <si>
    <t>F8781</t>
  </si>
  <si>
    <t>F8782</t>
  </si>
  <si>
    <t>F8783</t>
  </si>
  <si>
    <t>F8784</t>
  </si>
  <si>
    <t>F8785</t>
  </si>
  <si>
    <t>F8786</t>
  </si>
  <si>
    <t>F8787</t>
  </si>
  <si>
    <t>F8788</t>
  </si>
  <si>
    <t>F8789</t>
  </si>
  <si>
    <t>F8790</t>
  </si>
  <si>
    <t>F8791</t>
  </si>
  <si>
    <t>F8792</t>
  </si>
  <si>
    <t>F8793</t>
  </si>
  <si>
    <t>F8794</t>
  </si>
  <si>
    <t>F8795</t>
  </si>
  <si>
    <t>F8796</t>
  </si>
  <si>
    <t>F8797</t>
  </si>
  <si>
    <t>F8798</t>
  </si>
  <si>
    <t>F8799</t>
  </si>
  <si>
    <t>F8800</t>
  </si>
  <si>
    <t>F8801</t>
  </si>
  <si>
    <t>F8802</t>
  </si>
  <si>
    <t>F8803</t>
  </si>
  <si>
    <t>F8804</t>
  </si>
  <si>
    <t>F8805</t>
  </si>
  <si>
    <t>F8806</t>
  </si>
  <si>
    <t>F8807</t>
  </si>
  <si>
    <t>F8808</t>
  </si>
  <si>
    <t>F8809</t>
  </si>
  <si>
    <t>F8810</t>
  </si>
  <si>
    <t>F8811</t>
  </si>
  <si>
    <t>F8812</t>
  </si>
  <si>
    <t>F8813</t>
  </si>
  <si>
    <t>F8814</t>
  </si>
  <si>
    <t>F8815</t>
  </si>
  <si>
    <t>F8816</t>
  </si>
  <si>
    <t>F8817</t>
  </si>
  <si>
    <t>F8818</t>
  </si>
  <si>
    <t>F8819</t>
  </si>
  <si>
    <t>F8820</t>
  </si>
  <si>
    <t>F8821</t>
  </si>
  <si>
    <t>F8822</t>
  </si>
  <si>
    <t>F8823</t>
  </si>
  <si>
    <t>F8824</t>
  </si>
  <si>
    <t>F8825</t>
  </si>
  <si>
    <t>F8826</t>
  </si>
  <si>
    <t>F8827</t>
  </si>
  <si>
    <t>F8828</t>
  </si>
  <si>
    <t>F8829</t>
  </si>
  <si>
    <t>F8830</t>
  </si>
  <si>
    <t>F8831</t>
  </si>
  <si>
    <t>F8832</t>
  </si>
  <si>
    <t>F8833</t>
  </si>
  <si>
    <t>F8834</t>
  </si>
  <si>
    <t>F8835</t>
  </si>
  <si>
    <t>F8836</t>
  </si>
  <si>
    <t>F8837</t>
  </si>
  <si>
    <t>F8838</t>
  </si>
  <si>
    <t>F8839</t>
  </si>
  <si>
    <t>F8840</t>
  </si>
  <si>
    <t>F8841</t>
  </si>
  <si>
    <t>F8842</t>
  </si>
  <si>
    <t>F8843</t>
  </si>
  <si>
    <t>F8844</t>
  </si>
  <si>
    <t>F8845</t>
  </si>
  <si>
    <t>F8846</t>
  </si>
  <si>
    <t>F8847</t>
  </si>
  <si>
    <t>F8848</t>
  </si>
  <si>
    <t>F8849</t>
  </si>
  <si>
    <t>F8850</t>
  </si>
  <si>
    <t>F8851</t>
  </si>
  <si>
    <t>F8852</t>
  </si>
  <si>
    <t>F8853</t>
  </si>
  <si>
    <t>F8854</t>
  </si>
  <si>
    <t>F8855</t>
  </si>
  <si>
    <t>F8856</t>
  </si>
  <si>
    <t>F8857</t>
  </si>
  <si>
    <t>F8858</t>
  </si>
  <si>
    <t>F8859</t>
  </si>
  <si>
    <t>F8860</t>
  </si>
  <si>
    <t>F8861</t>
  </si>
  <si>
    <t>F8862</t>
  </si>
  <si>
    <t>F8863</t>
  </si>
  <si>
    <t>F8864</t>
  </si>
  <si>
    <t>F8865</t>
  </si>
  <si>
    <t>F8866</t>
  </si>
  <si>
    <t>F8867</t>
  </si>
  <si>
    <t>F8868</t>
  </si>
  <si>
    <t>F8869</t>
  </si>
  <si>
    <t>F8870</t>
  </si>
  <si>
    <t>F8871</t>
  </si>
  <si>
    <t>F8872</t>
  </si>
  <si>
    <t>F8873</t>
  </si>
  <si>
    <t>F8874</t>
  </si>
  <si>
    <t>F8875</t>
  </si>
  <si>
    <t>F8876</t>
  </si>
  <si>
    <t>F8877</t>
  </si>
  <si>
    <t>F8878</t>
  </si>
  <si>
    <t>F8879</t>
  </si>
  <si>
    <t>F8880</t>
  </si>
  <si>
    <t>F8881</t>
  </si>
  <si>
    <t>F8882</t>
  </si>
  <si>
    <t>F8883</t>
  </si>
  <si>
    <t>F8884</t>
  </si>
  <si>
    <t>F8885</t>
  </si>
  <si>
    <t>F8886</t>
  </si>
  <si>
    <t>F8887</t>
  </si>
  <si>
    <t>F8888</t>
  </si>
  <si>
    <t>F8889</t>
  </si>
  <si>
    <t>F8890</t>
  </si>
  <si>
    <t>F8891</t>
  </si>
  <si>
    <t>F8892</t>
  </si>
  <si>
    <t>F8893</t>
  </si>
  <si>
    <t>F8894</t>
  </si>
  <si>
    <t>F8895</t>
  </si>
  <si>
    <t>F8896</t>
  </si>
  <si>
    <t>F8897</t>
  </si>
  <si>
    <t>F8898</t>
  </si>
  <si>
    <t>F8899</t>
  </si>
  <si>
    <t>F8900</t>
  </si>
  <si>
    <t>F8901</t>
  </si>
  <si>
    <t>F8902</t>
  </si>
  <si>
    <t>F8903</t>
  </si>
  <si>
    <t>F8904</t>
  </si>
  <si>
    <t>F8905</t>
  </si>
  <si>
    <t>F8906</t>
  </si>
  <si>
    <t>F8907</t>
  </si>
  <si>
    <t>F8908</t>
  </si>
  <si>
    <t>F8909</t>
  </si>
  <si>
    <t>F8910</t>
  </si>
  <si>
    <t>F8911</t>
  </si>
  <si>
    <t>F8912</t>
  </si>
  <si>
    <t>F8913</t>
  </si>
  <si>
    <t>F8914</t>
  </si>
  <si>
    <t>F8915</t>
  </si>
  <si>
    <t>F8916</t>
  </si>
  <si>
    <t>F8917</t>
  </si>
  <si>
    <t>F8918</t>
  </si>
  <si>
    <t>F8919</t>
  </si>
  <si>
    <t>F8920</t>
  </si>
  <si>
    <t>F8921</t>
  </si>
  <si>
    <t>F8922</t>
  </si>
  <si>
    <t>F8923</t>
  </si>
  <si>
    <t>F8924</t>
  </si>
  <si>
    <t>F8925</t>
  </si>
  <si>
    <t>F8926</t>
  </si>
  <si>
    <t>F8927</t>
  </si>
  <si>
    <t>F8928</t>
  </si>
  <si>
    <t>F8929</t>
  </si>
  <si>
    <t>F8930</t>
  </si>
  <si>
    <t>F8931</t>
  </si>
  <si>
    <t>F8932</t>
  </si>
  <si>
    <t>F8933</t>
  </si>
  <si>
    <t>F8934</t>
  </si>
  <si>
    <t>F8935</t>
  </si>
  <si>
    <t>F8936</t>
  </si>
  <si>
    <t>F8937</t>
  </si>
  <si>
    <t>F8938</t>
  </si>
  <si>
    <t>F8939</t>
  </si>
  <si>
    <t>F8940</t>
  </si>
  <si>
    <t>F8941</t>
  </si>
  <si>
    <t>F8942</t>
  </si>
  <si>
    <t>F8943</t>
  </si>
  <si>
    <t>F8944</t>
  </si>
  <si>
    <t>F8945</t>
  </si>
  <si>
    <t>F8946</t>
  </si>
  <si>
    <t>F8947</t>
  </si>
  <si>
    <t>F8948</t>
  </si>
  <si>
    <t>F8949</t>
  </si>
  <si>
    <t>F8950</t>
  </si>
  <si>
    <t>F8951</t>
  </si>
  <si>
    <t>F8952</t>
  </si>
  <si>
    <t>F8953</t>
  </si>
  <si>
    <t>F8954</t>
  </si>
  <si>
    <t>F8955</t>
  </si>
  <si>
    <t>F8956</t>
  </si>
  <si>
    <t>F8957</t>
  </si>
  <si>
    <t>F8958</t>
  </si>
  <si>
    <t>F8959</t>
  </si>
  <si>
    <t>F8960</t>
  </si>
  <si>
    <t>F8961</t>
  </si>
  <si>
    <t>F8962</t>
  </si>
  <si>
    <t>F8963</t>
  </si>
  <si>
    <t>F8964</t>
  </si>
  <si>
    <t>F8965</t>
  </si>
  <si>
    <t>F8966</t>
  </si>
  <si>
    <t>F8967</t>
  </si>
  <si>
    <t>F8968</t>
  </si>
  <si>
    <t>F8969</t>
  </si>
  <si>
    <t>F8970</t>
  </si>
  <si>
    <t>F8971</t>
  </si>
  <si>
    <t>F8972</t>
  </si>
  <si>
    <t>F8973</t>
  </si>
  <si>
    <t>F8974</t>
  </si>
  <si>
    <t>F8975</t>
  </si>
  <si>
    <t>F8976</t>
  </si>
  <si>
    <t>F8977</t>
  </si>
  <si>
    <t>F8978</t>
  </si>
  <si>
    <t>F8979</t>
  </si>
  <si>
    <t>F8980</t>
  </si>
  <si>
    <t>F8981</t>
  </si>
  <si>
    <t>F8982</t>
  </si>
  <si>
    <t>F8983</t>
  </si>
  <si>
    <t>F8984</t>
  </si>
  <si>
    <t>F8985</t>
  </si>
  <si>
    <t>F8986</t>
  </si>
  <si>
    <t>F8987</t>
  </si>
  <si>
    <t>F8988</t>
  </si>
  <si>
    <t>F8989</t>
  </si>
  <si>
    <t>F8990</t>
  </si>
  <si>
    <t>F8991</t>
  </si>
  <si>
    <t>F8992</t>
  </si>
  <si>
    <t>F8993</t>
  </si>
  <si>
    <t>F8994</t>
  </si>
  <si>
    <t>F8995</t>
  </si>
  <si>
    <t>F8996</t>
  </si>
  <si>
    <t>F8997</t>
  </si>
  <si>
    <t>F8998</t>
  </si>
  <si>
    <t>F8999</t>
  </si>
  <si>
    <t>F9000</t>
  </si>
  <si>
    <t>F9001</t>
  </si>
  <si>
    <t>F9002</t>
  </si>
  <si>
    <t>F9003</t>
  </si>
  <si>
    <t>F9004</t>
  </si>
  <si>
    <t>F9005</t>
  </si>
  <si>
    <t>F9006</t>
  </si>
  <si>
    <t>F9007</t>
  </si>
  <si>
    <t>F9008</t>
  </si>
  <si>
    <t>F9009</t>
  </si>
  <si>
    <t>F9010</t>
  </si>
  <si>
    <t>F9011</t>
  </si>
  <si>
    <t>F9012</t>
  </si>
  <si>
    <t>F9013</t>
  </si>
  <si>
    <t>F9014</t>
  </si>
  <si>
    <t>F9015</t>
  </si>
  <si>
    <t>F9016</t>
  </si>
  <si>
    <t>F9017</t>
  </si>
  <si>
    <t>F9018</t>
  </si>
  <si>
    <t>F9019</t>
  </si>
  <si>
    <t>F9020</t>
  </si>
  <si>
    <t>F9021</t>
  </si>
  <si>
    <t>F9022</t>
  </si>
  <si>
    <t>F9023</t>
  </si>
  <si>
    <t>F9024</t>
  </si>
  <si>
    <t>F9025</t>
  </si>
  <si>
    <t>F9026</t>
  </si>
  <si>
    <t>F9027</t>
  </si>
  <si>
    <t>F9028</t>
  </si>
  <si>
    <t>F9029</t>
  </si>
  <si>
    <t>F9030</t>
  </si>
  <si>
    <t>F9031</t>
  </si>
  <si>
    <t>F9032</t>
  </si>
  <si>
    <t>F9033</t>
  </si>
  <si>
    <t>F9034</t>
  </si>
  <si>
    <t>F9035</t>
  </si>
  <si>
    <t>F9036</t>
  </si>
  <si>
    <t>F9037</t>
  </si>
  <si>
    <t>F9038</t>
  </si>
  <si>
    <t>F9039</t>
  </si>
  <si>
    <t>F9040</t>
  </si>
  <si>
    <t>F9041</t>
  </si>
  <si>
    <t>F9042</t>
  </si>
  <si>
    <t>F9043</t>
  </si>
  <si>
    <t>F9044</t>
  </si>
  <si>
    <t>F9045</t>
  </si>
  <si>
    <t>F9046</t>
  </si>
  <si>
    <t>F9047</t>
  </si>
  <si>
    <t>F9048</t>
  </si>
  <si>
    <t>F9049</t>
  </si>
  <si>
    <t>F9050</t>
  </si>
  <si>
    <t>F9051</t>
  </si>
  <si>
    <t>F9052</t>
  </si>
  <si>
    <t>F9053</t>
  </si>
  <si>
    <t>F9054</t>
  </si>
  <si>
    <t>F9055</t>
  </si>
  <si>
    <t>F9056</t>
  </si>
  <si>
    <t>F9057</t>
  </si>
  <si>
    <t>F9058</t>
  </si>
  <si>
    <t>F9059</t>
  </si>
  <si>
    <t>F9060</t>
  </si>
  <si>
    <t>F9061</t>
  </si>
  <si>
    <t>F9062</t>
  </si>
  <si>
    <t>F9063</t>
  </si>
  <si>
    <t>F9064</t>
  </si>
  <si>
    <t>F9065</t>
  </si>
  <si>
    <t>F9066</t>
  </si>
  <si>
    <t>F9067</t>
  </si>
  <si>
    <t>F9068</t>
  </si>
  <si>
    <t>F9069</t>
  </si>
  <si>
    <t>F9070</t>
  </si>
  <si>
    <t>F9071</t>
  </si>
  <si>
    <t>F9072</t>
  </si>
  <si>
    <t>F9073</t>
  </si>
  <si>
    <t>F9074</t>
  </si>
  <si>
    <t>F9075</t>
  </si>
  <si>
    <t>F9076</t>
  </si>
  <si>
    <t>F9077</t>
  </si>
  <si>
    <t>F9078</t>
  </si>
  <si>
    <t>F9079</t>
  </si>
  <si>
    <t>F9080</t>
  </si>
  <si>
    <t>F9081</t>
  </si>
  <si>
    <t>F9082</t>
  </si>
  <si>
    <t>F9083</t>
  </si>
  <si>
    <t>F9084</t>
  </si>
  <si>
    <t>F9085</t>
  </si>
  <si>
    <t>F9086</t>
  </si>
  <si>
    <t>F9087</t>
  </si>
  <si>
    <t>F9088</t>
  </si>
  <si>
    <t>F9089</t>
  </si>
  <si>
    <t>F9090</t>
  </si>
  <si>
    <t>F9091</t>
  </si>
  <si>
    <t>F9092</t>
  </si>
  <si>
    <t>F9093</t>
  </si>
  <si>
    <t>F9094</t>
  </si>
  <si>
    <t>F9095</t>
  </si>
  <si>
    <t>F9096</t>
  </si>
  <si>
    <t>F9097</t>
  </si>
  <si>
    <t>F9098</t>
  </si>
  <si>
    <t>F9099</t>
  </si>
  <si>
    <t>F9100</t>
  </si>
  <si>
    <t>F9101</t>
  </si>
  <si>
    <t>F9102</t>
  </si>
  <si>
    <t>F9103</t>
  </si>
  <si>
    <t>F9104</t>
  </si>
  <si>
    <t>F9105</t>
  </si>
  <si>
    <t>F9106</t>
  </si>
  <si>
    <t>F9107</t>
  </si>
  <si>
    <t>F9108</t>
  </si>
  <si>
    <t>F9109</t>
  </si>
  <si>
    <t>F9110</t>
  </si>
  <si>
    <t>F9111</t>
  </si>
  <si>
    <t>F9112</t>
  </si>
  <si>
    <t>F9113</t>
  </si>
  <si>
    <t>F9114</t>
  </si>
  <si>
    <t>F9115</t>
  </si>
  <si>
    <t>F9116</t>
  </si>
  <si>
    <t>F9117</t>
  </si>
  <si>
    <t>F9118</t>
  </si>
  <si>
    <t>F9119</t>
  </si>
  <si>
    <t>F9120</t>
  </si>
  <si>
    <t>F9121</t>
  </si>
  <si>
    <t>F9122</t>
  </si>
  <si>
    <t>F9123</t>
  </si>
  <si>
    <t>F9124</t>
  </si>
  <si>
    <t>F9125</t>
  </si>
  <si>
    <t>F9126</t>
  </si>
  <si>
    <t>F9127</t>
  </si>
  <si>
    <t>F9128</t>
  </si>
  <si>
    <t>F9129</t>
  </si>
  <si>
    <t>F9130</t>
  </si>
  <si>
    <t>F9131</t>
  </si>
  <si>
    <t>F9132</t>
  </si>
  <si>
    <t>F9133</t>
  </si>
  <si>
    <t>F9134</t>
  </si>
  <si>
    <t>F9135</t>
  </si>
  <si>
    <t>F9136</t>
  </si>
  <si>
    <t>F9137</t>
  </si>
  <si>
    <t>F9138</t>
  </si>
  <si>
    <t>F9139</t>
  </si>
  <si>
    <t>F9140</t>
  </si>
  <si>
    <t>F9141</t>
  </si>
  <si>
    <t>F9142</t>
  </si>
  <si>
    <t>F9143</t>
  </si>
  <si>
    <t>F9144</t>
  </si>
  <si>
    <t>F9145</t>
  </si>
  <si>
    <t>F9146</t>
  </si>
  <si>
    <t>F9147</t>
  </si>
  <si>
    <t>F9148</t>
  </si>
  <si>
    <t>F9149</t>
  </si>
  <si>
    <t>F9150</t>
  </si>
  <si>
    <t>F9151</t>
  </si>
  <si>
    <t>F9152</t>
  </si>
  <si>
    <t>F9153</t>
  </si>
  <si>
    <t>F9154</t>
  </si>
  <si>
    <t>F9155</t>
  </si>
  <si>
    <t>F9156</t>
  </si>
  <si>
    <t>F9157</t>
  </si>
  <si>
    <t>F9158</t>
  </si>
  <si>
    <t>F9159</t>
  </si>
  <si>
    <t>F9160</t>
  </si>
  <si>
    <t>F9161</t>
  </si>
  <si>
    <t>F9162</t>
  </si>
  <si>
    <t>F9163</t>
  </si>
  <si>
    <t>F9164</t>
  </si>
  <si>
    <t>F9165</t>
  </si>
  <si>
    <t>F9166</t>
  </si>
  <si>
    <t>F9167</t>
  </si>
  <si>
    <t>F9168</t>
  </si>
  <si>
    <t>F9169</t>
  </si>
  <si>
    <t>F9170</t>
  </si>
  <si>
    <t>F9171</t>
  </si>
  <si>
    <t>F9172</t>
  </si>
  <si>
    <t>F9173</t>
  </si>
  <si>
    <t>F9174</t>
  </si>
  <si>
    <t>F9175</t>
  </si>
  <si>
    <t>F9176</t>
  </si>
  <si>
    <t>F9177</t>
  </si>
  <si>
    <t>F9178</t>
  </si>
  <si>
    <t>F9179</t>
  </si>
  <si>
    <t>F9180</t>
  </si>
  <si>
    <t>F9181</t>
  </si>
  <si>
    <t>F9182</t>
  </si>
  <si>
    <t>F9183</t>
  </si>
  <si>
    <t>F9184</t>
  </si>
  <si>
    <t>F9185</t>
  </si>
  <si>
    <t>F9186</t>
  </si>
  <si>
    <t>F9187</t>
  </si>
  <si>
    <t>F9188</t>
  </si>
  <si>
    <t>F9189</t>
  </si>
  <si>
    <t>F9190</t>
  </si>
  <si>
    <t>F9191</t>
  </si>
  <si>
    <t>F9192</t>
  </si>
  <si>
    <t>F9193</t>
  </si>
  <si>
    <t>F9194</t>
  </si>
  <si>
    <t>F9195</t>
  </si>
  <si>
    <t>F9196</t>
  </si>
  <si>
    <t>F9197</t>
  </si>
  <si>
    <t>F9198</t>
  </si>
  <si>
    <t>F9199</t>
  </si>
  <si>
    <t>F9200</t>
  </si>
  <si>
    <t>F9201</t>
  </si>
  <si>
    <t>F9202</t>
  </si>
  <si>
    <t>F9203</t>
  </si>
  <si>
    <t>F9204</t>
  </si>
  <si>
    <t>F9205</t>
  </si>
  <si>
    <t>F9206</t>
  </si>
  <si>
    <t>F9207</t>
  </si>
  <si>
    <t>F9208</t>
  </si>
  <si>
    <t>F9209</t>
  </si>
  <si>
    <t>F9210</t>
  </si>
  <si>
    <t>F9211</t>
  </si>
  <si>
    <t>F9212</t>
  </si>
  <si>
    <t>F9213</t>
  </si>
  <si>
    <t>F9214</t>
  </si>
  <si>
    <t>F9215</t>
  </si>
  <si>
    <t>F9216</t>
  </si>
  <si>
    <t>F9217</t>
  </si>
  <si>
    <t>F9218</t>
  </si>
  <si>
    <t>F9219</t>
  </si>
  <si>
    <t>F9220</t>
  </si>
  <si>
    <t>F9221</t>
  </si>
  <si>
    <t>F9222</t>
  </si>
  <si>
    <t>F9223</t>
  </si>
  <si>
    <t>F9224</t>
  </si>
  <si>
    <t>F9225</t>
  </si>
  <si>
    <t>F9226</t>
  </si>
  <si>
    <t>F9227</t>
  </si>
  <si>
    <t>F9228</t>
  </si>
  <si>
    <t>F9229</t>
  </si>
  <si>
    <t>F9230</t>
  </si>
  <si>
    <t>F9231</t>
  </si>
  <si>
    <t>F9232</t>
  </si>
  <si>
    <t>F9233</t>
  </si>
  <si>
    <t>F9234</t>
  </si>
  <si>
    <t>F9235</t>
  </si>
  <si>
    <t>F9236</t>
  </si>
  <si>
    <t>F9237</t>
  </si>
  <si>
    <t>F9238</t>
  </si>
  <si>
    <t>F9239</t>
  </si>
  <si>
    <t>F9240</t>
  </si>
  <si>
    <t>F9241</t>
  </si>
  <si>
    <t>F9242</t>
  </si>
  <si>
    <t>F9243</t>
  </si>
  <si>
    <t>F9244</t>
  </si>
  <si>
    <t>F9245</t>
  </si>
  <si>
    <t>F9246</t>
  </si>
  <si>
    <t>F9247</t>
  </si>
  <si>
    <t>F9248</t>
  </si>
  <si>
    <t>F9249</t>
  </si>
  <si>
    <t>F9250</t>
  </si>
  <si>
    <t>F9251</t>
  </si>
  <si>
    <t>F9252</t>
  </si>
  <si>
    <t>F9253</t>
  </si>
  <si>
    <t>F9254</t>
  </si>
  <si>
    <t>F9255</t>
  </si>
  <si>
    <t>F9256</t>
  </si>
  <si>
    <t>F9257</t>
  </si>
  <si>
    <t>F9258</t>
  </si>
  <si>
    <t>F9259</t>
  </si>
  <si>
    <t>F9260</t>
  </si>
  <si>
    <t>F9261</t>
  </si>
  <si>
    <t>F9262</t>
  </si>
  <si>
    <t>F9263</t>
  </si>
  <si>
    <t>F9264</t>
  </si>
  <si>
    <t>F9265</t>
  </si>
  <si>
    <t>F9266</t>
  </si>
  <si>
    <t>F9267</t>
  </si>
  <si>
    <t>F9268</t>
  </si>
  <si>
    <t>F9269</t>
  </si>
  <si>
    <t>F9270</t>
  </si>
  <si>
    <t>F9271</t>
  </si>
  <si>
    <t>F9272</t>
  </si>
  <si>
    <t>F9273</t>
  </si>
  <si>
    <t>F9274</t>
  </si>
  <si>
    <t>F9275</t>
  </si>
  <si>
    <t>F9276</t>
  </si>
  <si>
    <t>F9277</t>
  </si>
  <si>
    <t>F9278</t>
  </si>
  <si>
    <t>F9279</t>
  </si>
  <si>
    <t>F9280</t>
  </si>
  <si>
    <t>F9281</t>
  </si>
  <si>
    <t>F9282</t>
  </si>
  <si>
    <t>F9283</t>
  </si>
  <si>
    <t>F9284</t>
  </si>
  <si>
    <t>F9285</t>
  </si>
  <si>
    <t>F9286</t>
  </si>
  <si>
    <t>F9287</t>
  </si>
  <si>
    <t>F9288</t>
  </si>
  <si>
    <t>F9289</t>
  </si>
  <si>
    <t>F9290</t>
  </si>
  <si>
    <t>F9291</t>
  </si>
  <si>
    <t>F9292</t>
  </si>
  <si>
    <t>F9293</t>
  </si>
  <si>
    <t>F9294</t>
  </si>
  <si>
    <t>F9295</t>
  </si>
  <si>
    <t>F9296</t>
  </si>
  <si>
    <t>F9297</t>
  </si>
  <si>
    <t>F9298</t>
  </si>
  <si>
    <t>F9299</t>
  </si>
  <si>
    <t>F9300</t>
  </si>
  <si>
    <t>F9301</t>
  </si>
  <si>
    <t>F9302</t>
  </si>
  <si>
    <t>F9303</t>
  </si>
  <si>
    <t>F9304</t>
  </si>
  <si>
    <t>F9305</t>
  </si>
  <si>
    <t>F9306</t>
  </si>
  <si>
    <t>F9307</t>
  </si>
  <si>
    <t>F9308</t>
  </si>
  <si>
    <t>F9309</t>
  </si>
  <si>
    <t>F9310</t>
  </si>
  <si>
    <t>F9311</t>
  </si>
  <si>
    <t>F9312</t>
  </si>
  <si>
    <t>F9313</t>
  </si>
  <si>
    <t>F9314</t>
  </si>
  <si>
    <t>F9315</t>
  </si>
  <si>
    <t>F9316</t>
  </si>
  <si>
    <t>F9317</t>
  </si>
  <si>
    <t>F9318</t>
  </si>
  <si>
    <t>F9319</t>
  </si>
  <si>
    <t>F9320</t>
  </si>
  <si>
    <t>F9321</t>
  </si>
  <si>
    <t>F9322</t>
  </si>
  <si>
    <t>F9323</t>
  </si>
  <si>
    <t>F9324</t>
  </si>
  <si>
    <t>F9325</t>
  </si>
  <si>
    <t>F9326</t>
  </si>
  <si>
    <t>F9327</t>
  </si>
  <si>
    <t>F9328</t>
  </si>
  <si>
    <t>F9329</t>
  </si>
  <si>
    <t>F9330</t>
  </si>
  <si>
    <t>F9331</t>
  </si>
  <si>
    <t>F9332</t>
  </si>
  <si>
    <t>F9333</t>
  </si>
  <si>
    <t>F9334</t>
  </si>
  <si>
    <t>F9335</t>
  </si>
  <si>
    <t>F9336</t>
  </si>
  <si>
    <t>F9337</t>
  </si>
  <si>
    <t>F9338</t>
  </si>
  <si>
    <t>F9339</t>
  </si>
  <si>
    <t>F9340</t>
  </si>
  <si>
    <t>F9341</t>
  </si>
  <si>
    <t>F9342</t>
  </si>
  <si>
    <t>F9343</t>
  </si>
  <si>
    <t>F9344</t>
  </si>
  <si>
    <t>F9345</t>
  </si>
  <si>
    <t>F9346</t>
  </si>
  <si>
    <t>F9347</t>
  </si>
  <si>
    <t>F9348</t>
  </si>
  <si>
    <t>F9349</t>
  </si>
  <si>
    <t>F9350</t>
  </si>
  <si>
    <t>F9351</t>
  </si>
  <si>
    <t>F9352</t>
  </si>
  <si>
    <t>F9353</t>
  </si>
  <si>
    <t>F9354</t>
  </si>
  <si>
    <t>F9355</t>
  </si>
  <si>
    <t>F9356</t>
  </si>
  <si>
    <t>F9357</t>
  </si>
  <si>
    <t>F9358</t>
  </si>
  <si>
    <t>F9359</t>
  </si>
  <si>
    <t>F9360</t>
  </si>
  <si>
    <t>F9361</t>
  </si>
  <si>
    <t>F9362</t>
  </si>
  <si>
    <t>F9363</t>
  </si>
  <si>
    <t>F9364</t>
  </si>
  <si>
    <t>F9365</t>
  </si>
  <si>
    <t>F9366</t>
  </si>
  <si>
    <t>F9367</t>
  </si>
  <si>
    <t>F9368</t>
  </si>
  <si>
    <t>F9369</t>
  </si>
  <si>
    <t>F9370</t>
  </si>
  <si>
    <t>F9371</t>
  </si>
  <si>
    <t>F9372</t>
  </si>
  <si>
    <t>F9373</t>
  </si>
  <si>
    <t>F9374</t>
  </si>
  <si>
    <t>F9375</t>
  </si>
  <si>
    <t>F9376</t>
  </si>
  <si>
    <t>F9377</t>
  </si>
  <si>
    <t>F9378</t>
  </si>
  <si>
    <t>F9379</t>
  </si>
  <si>
    <t>F9380</t>
  </si>
  <si>
    <t>F9381</t>
  </si>
  <si>
    <t>F9382</t>
  </si>
  <si>
    <t>F9383</t>
  </si>
  <si>
    <t>F9384</t>
  </si>
  <si>
    <t>F9385</t>
  </si>
  <si>
    <t>F9386</t>
  </si>
  <si>
    <t>F9387</t>
  </si>
  <si>
    <t>F9388</t>
  </si>
  <si>
    <t>F9389</t>
  </si>
  <si>
    <t>F9390</t>
  </si>
  <si>
    <t>F9391</t>
  </si>
  <si>
    <t>F9392</t>
  </si>
  <si>
    <t>F9393</t>
  </si>
  <si>
    <t>F9394</t>
  </si>
  <si>
    <t>F9395</t>
  </si>
  <si>
    <t>F9396</t>
  </si>
  <si>
    <t>F9397</t>
  </si>
  <si>
    <t>F9398</t>
  </si>
  <si>
    <t>F9399</t>
  </si>
  <si>
    <t>F9400</t>
  </si>
  <si>
    <t>F9401</t>
  </si>
  <si>
    <t>F9402</t>
  </si>
  <si>
    <t>F9403</t>
  </si>
  <si>
    <t>F9404</t>
  </si>
  <si>
    <t>F9405</t>
  </si>
  <si>
    <t>F9406</t>
  </si>
  <si>
    <t>F9407</t>
  </si>
  <si>
    <t>F9408</t>
  </si>
  <si>
    <t>F9409</t>
  </si>
  <si>
    <t>F9410</t>
  </si>
  <si>
    <t>F9411</t>
  </si>
  <si>
    <t>F9412</t>
  </si>
  <si>
    <t>F9413</t>
  </si>
  <si>
    <t>F9414</t>
  </si>
  <si>
    <t>F9415</t>
  </si>
  <si>
    <t>F9416</t>
  </si>
  <si>
    <t>F9417</t>
  </si>
  <si>
    <t>F9418</t>
  </si>
  <si>
    <t>F9419</t>
  </si>
  <si>
    <t>F9420</t>
  </si>
  <si>
    <t>F9421</t>
  </si>
  <si>
    <t>F9422</t>
  </si>
  <si>
    <t>F9423</t>
  </si>
  <si>
    <t>F9424</t>
  </si>
  <si>
    <t>F9425</t>
  </si>
  <si>
    <t>F9426</t>
  </si>
  <si>
    <t>F9427</t>
  </si>
  <si>
    <t>F9428</t>
  </si>
  <si>
    <t>F9429</t>
  </si>
  <si>
    <t>F9430</t>
  </si>
  <si>
    <t>F9431</t>
  </si>
  <si>
    <t>F9432</t>
  </si>
  <si>
    <t>F9433</t>
  </si>
  <si>
    <t>F9434</t>
  </si>
  <si>
    <t>F9435</t>
  </si>
  <si>
    <t>F9436</t>
  </si>
  <si>
    <t>F9437</t>
  </si>
  <si>
    <t>F9438</t>
  </si>
  <si>
    <t>F9439</t>
  </si>
  <si>
    <t>F9440</t>
  </si>
  <si>
    <t>F9441</t>
  </si>
  <si>
    <t>F9442</t>
  </si>
  <si>
    <t>F9443</t>
  </si>
  <si>
    <t>F9444</t>
  </si>
  <si>
    <t>F9445</t>
  </si>
  <si>
    <t>F9446</t>
  </si>
  <si>
    <t>F9447</t>
  </si>
  <si>
    <t>F9448</t>
  </si>
  <si>
    <t>F9449</t>
  </si>
  <si>
    <t>F9450</t>
  </si>
  <si>
    <t>F9451</t>
  </si>
  <si>
    <t>F9452</t>
  </si>
  <si>
    <t>F9453</t>
  </si>
  <si>
    <t>F9454</t>
  </si>
  <si>
    <t>F9455</t>
  </si>
  <si>
    <t>F9456</t>
  </si>
  <si>
    <t>F9457</t>
  </si>
  <si>
    <t>F9458</t>
  </si>
  <si>
    <t>F9459</t>
  </si>
  <si>
    <t>F9460</t>
  </si>
  <si>
    <t>F9461</t>
  </si>
  <si>
    <t>F9462</t>
  </si>
  <si>
    <t>F9463</t>
  </si>
  <si>
    <t>F9464</t>
  </si>
  <si>
    <t>F9465</t>
  </si>
  <si>
    <t>F9466</t>
  </si>
  <si>
    <t>F9467</t>
  </si>
  <si>
    <t>F9468</t>
  </si>
  <si>
    <t>F9469</t>
  </si>
  <si>
    <t>F9470</t>
  </si>
  <si>
    <t>F9471</t>
  </si>
  <si>
    <t>F9472</t>
  </si>
  <si>
    <t>F9473</t>
  </si>
  <si>
    <t>F9474</t>
  </si>
  <si>
    <t>F9475</t>
  </si>
  <si>
    <t>F9476</t>
  </si>
  <si>
    <t>F9477</t>
  </si>
  <si>
    <t>F9478</t>
  </si>
  <si>
    <t>F9479</t>
  </si>
  <si>
    <t>F9480</t>
  </si>
  <si>
    <t>F9481</t>
  </si>
  <si>
    <t>F9482</t>
  </si>
  <si>
    <t>F9483</t>
  </si>
  <si>
    <t>F9484</t>
  </si>
  <si>
    <t>F9485</t>
  </si>
  <si>
    <t>F9486</t>
  </si>
  <si>
    <t>F9487</t>
  </si>
  <si>
    <t>F9488</t>
  </si>
  <si>
    <t>F9489</t>
  </si>
  <si>
    <t>F9490</t>
  </si>
  <si>
    <t>F9491</t>
  </si>
  <si>
    <t>F9492</t>
  </si>
  <si>
    <t>F9493</t>
  </si>
  <si>
    <t>F9494</t>
  </si>
  <si>
    <t>F9495</t>
  </si>
  <si>
    <t>F9496</t>
  </si>
  <si>
    <t>F9497</t>
  </si>
  <si>
    <t>F9498</t>
  </si>
  <si>
    <t>F9499</t>
  </si>
  <si>
    <t>F9500</t>
  </si>
  <si>
    <t>F9501</t>
  </si>
  <si>
    <t>F9502</t>
  </si>
  <si>
    <t>F9503</t>
  </si>
  <si>
    <t>F9504</t>
  </si>
  <si>
    <t>F9505</t>
  </si>
  <si>
    <t>F9506</t>
  </si>
  <si>
    <t>F9507</t>
  </si>
  <si>
    <t>F9508</t>
  </si>
  <si>
    <t>F9509</t>
  </si>
  <si>
    <t>F9510</t>
  </si>
  <si>
    <t>F9511</t>
  </si>
  <si>
    <t>F9512</t>
  </si>
  <si>
    <t>F9513</t>
  </si>
  <si>
    <t>F9514</t>
  </si>
  <si>
    <t>F9515</t>
  </si>
  <si>
    <t>F9516</t>
  </si>
  <si>
    <t>F9517</t>
  </si>
  <si>
    <t>F9518</t>
  </si>
  <si>
    <t>F9519</t>
  </si>
  <si>
    <t>F9520</t>
  </si>
  <si>
    <t>F9521</t>
  </si>
  <si>
    <t>F9522</t>
  </si>
  <si>
    <t>F9523</t>
  </si>
  <si>
    <t>F9524</t>
  </si>
  <si>
    <t>F9525</t>
  </si>
  <si>
    <t>F9526</t>
  </si>
  <si>
    <t>F9527</t>
  </si>
  <si>
    <t>F9528</t>
  </si>
  <si>
    <t>F9529</t>
  </si>
  <si>
    <t>F9530</t>
  </si>
  <si>
    <t>F9531</t>
  </si>
  <si>
    <t>F9532</t>
  </si>
  <si>
    <t>F9533</t>
  </si>
  <si>
    <t>F9534</t>
  </si>
  <si>
    <t>F9535</t>
  </si>
  <si>
    <t>F9536</t>
  </si>
  <si>
    <t>F9537</t>
  </si>
  <si>
    <t>F9538</t>
  </si>
  <si>
    <t>F9539</t>
  </si>
  <si>
    <t>F9540</t>
  </si>
  <si>
    <t>F9541</t>
  </si>
  <si>
    <t>F9542</t>
  </si>
  <si>
    <t>F9543</t>
  </si>
  <si>
    <t>F9544</t>
  </si>
  <si>
    <t>F9545</t>
  </si>
  <si>
    <t>F9546</t>
  </si>
  <si>
    <t>F9547</t>
  </si>
  <si>
    <t>F9548</t>
  </si>
  <si>
    <t>F9549</t>
  </si>
  <si>
    <t>F9550</t>
  </si>
  <si>
    <t>F9551</t>
  </si>
  <si>
    <t>F9552</t>
  </si>
  <si>
    <t>F9553</t>
  </si>
  <si>
    <t>F9554</t>
  </si>
  <si>
    <t>F9555</t>
  </si>
  <si>
    <t>F9556</t>
  </si>
  <si>
    <t>F9557</t>
  </si>
  <si>
    <t>F9558</t>
  </si>
  <si>
    <t>F9559</t>
  </si>
  <si>
    <t>F9560</t>
  </si>
  <si>
    <t>F9561</t>
  </si>
  <si>
    <t>F9562</t>
  </si>
  <si>
    <t>F9563</t>
  </si>
  <si>
    <t>F9564</t>
  </si>
  <si>
    <t>F9565</t>
  </si>
  <si>
    <t>F9566</t>
  </si>
  <si>
    <t>F9567</t>
  </si>
  <si>
    <t>F9568</t>
  </si>
  <si>
    <t>F9569</t>
  </si>
  <si>
    <t>F9570</t>
  </si>
  <si>
    <t>F9571</t>
  </si>
  <si>
    <t>F9572</t>
  </si>
  <si>
    <t>F9573</t>
  </si>
  <si>
    <t>F9574</t>
  </si>
  <si>
    <t>F9575</t>
  </si>
  <si>
    <t>F9576</t>
  </si>
  <si>
    <t>F9577</t>
  </si>
  <si>
    <t>F9578</t>
  </si>
  <si>
    <t>F9579</t>
  </si>
  <si>
    <t>F9580</t>
  </si>
  <si>
    <t>F9581</t>
  </si>
  <si>
    <t>F9582</t>
  </si>
  <si>
    <t>F9583</t>
  </si>
  <si>
    <t>F9584</t>
  </si>
  <si>
    <t>F9585</t>
  </si>
  <si>
    <t>F9586</t>
  </si>
  <si>
    <t>F9587</t>
  </si>
  <si>
    <t>F9588</t>
  </si>
  <si>
    <t>F9589</t>
  </si>
  <si>
    <t>F9590</t>
  </si>
  <si>
    <t>F9591</t>
  </si>
  <si>
    <t>F9592</t>
  </si>
  <si>
    <t>F9593</t>
  </si>
  <si>
    <t>F9594</t>
  </si>
  <si>
    <t>F9595</t>
  </si>
  <si>
    <t>F9596</t>
  </si>
  <si>
    <t>F9597</t>
  </si>
  <si>
    <t>F9598</t>
  </si>
  <si>
    <t>F9599</t>
  </si>
  <si>
    <t>F9600</t>
  </si>
  <si>
    <t>F9601</t>
  </si>
  <si>
    <t>F9602</t>
  </si>
  <si>
    <t>F9603</t>
  </si>
  <si>
    <t>F9604</t>
  </si>
  <si>
    <t>F9605</t>
  </si>
  <si>
    <t>F9606</t>
  </si>
  <si>
    <t>F9607</t>
  </si>
  <si>
    <t>F9608</t>
  </si>
  <si>
    <t>F9609</t>
  </si>
  <si>
    <t>F9610</t>
  </si>
  <si>
    <t>F9611</t>
  </si>
  <si>
    <t>F9612</t>
  </si>
  <si>
    <t>F9613</t>
  </si>
  <si>
    <t>F9614</t>
  </si>
  <si>
    <t>F9615</t>
  </si>
  <si>
    <t>F9616</t>
  </si>
  <si>
    <t>F9617</t>
  </si>
  <si>
    <t>F9618</t>
  </si>
  <si>
    <t>F9619</t>
  </si>
  <si>
    <t>F9620</t>
  </si>
  <si>
    <t>F9621</t>
  </si>
  <si>
    <t>F9622</t>
  </si>
  <si>
    <t>F9623</t>
  </si>
  <si>
    <t>F9624</t>
  </si>
  <si>
    <t>F9625</t>
  </si>
  <si>
    <t>F9626</t>
  </si>
  <si>
    <t>F9627</t>
  </si>
  <si>
    <t>F9628</t>
  </si>
  <si>
    <t>F9629</t>
  </si>
  <si>
    <t>F9630</t>
  </si>
  <si>
    <t>F9631</t>
  </si>
  <si>
    <t>F9632</t>
  </si>
  <si>
    <t>F9633</t>
  </si>
  <si>
    <t>F9634</t>
  </si>
  <si>
    <t>F9635</t>
  </si>
  <si>
    <t>F9636</t>
  </si>
  <si>
    <t>F9637</t>
  </si>
  <si>
    <t>F9638</t>
  </si>
  <si>
    <t>F9639</t>
  </si>
  <si>
    <t>F9640</t>
  </si>
  <si>
    <t>F9641</t>
  </si>
  <si>
    <t>F9642</t>
  </si>
  <si>
    <t>F9643</t>
  </si>
  <si>
    <t>F9644</t>
  </si>
  <si>
    <t>F9645</t>
  </si>
  <si>
    <t>F9646</t>
  </si>
  <si>
    <t>F9647</t>
  </si>
  <si>
    <t>F9648</t>
  </si>
  <si>
    <t>F9649</t>
  </si>
  <si>
    <t>F9650</t>
  </si>
  <si>
    <t>F9651</t>
  </si>
  <si>
    <t>F9652</t>
  </si>
  <si>
    <t>F9653</t>
  </si>
  <si>
    <t>F9654</t>
  </si>
  <si>
    <t>F9655</t>
  </si>
  <si>
    <t>F9656</t>
  </si>
  <si>
    <t>F9657</t>
  </si>
  <si>
    <t>F9658</t>
  </si>
  <si>
    <t>F9659</t>
  </si>
  <si>
    <t>F9660</t>
  </si>
  <si>
    <t>F9661</t>
  </si>
  <si>
    <t>F9662</t>
  </si>
  <si>
    <t>F9663</t>
  </si>
  <si>
    <t>F9664</t>
  </si>
  <si>
    <t>F9665</t>
  </si>
  <si>
    <t>F9666</t>
  </si>
  <si>
    <t>F9667</t>
  </si>
  <si>
    <t>F9668</t>
  </si>
  <si>
    <t>F9669</t>
  </si>
  <si>
    <t>F9670</t>
  </si>
  <si>
    <t>F9671</t>
  </si>
  <si>
    <t>F9672</t>
  </si>
  <si>
    <t>F9673</t>
  </si>
  <si>
    <t>F9674</t>
  </si>
  <si>
    <t>F9675</t>
  </si>
  <si>
    <t>F9676</t>
  </si>
  <si>
    <t>F9677</t>
  </si>
  <si>
    <t>F9678</t>
  </si>
  <si>
    <t>F9679</t>
  </si>
  <si>
    <t>F9680</t>
  </si>
  <si>
    <t>F9681</t>
  </si>
  <si>
    <t>F9682</t>
  </si>
  <si>
    <t>F9683</t>
  </si>
  <si>
    <t>F9684</t>
  </si>
  <si>
    <t>F9685</t>
  </si>
  <si>
    <t>F9686</t>
  </si>
  <si>
    <t>F9687</t>
  </si>
  <si>
    <t>F9688</t>
  </si>
  <si>
    <t>F9689</t>
  </si>
  <si>
    <t>F9690</t>
  </si>
  <si>
    <t>F9691</t>
  </si>
  <si>
    <t>F9692</t>
  </si>
  <si>
    <t>F9693</t>
  </si>
  <si>
    <t>F9694</t>
  </si>
  <si>
    <t>F9695</t>
  </si>
  <si>
    <t>F9696</t>
  </si>
  <si>
    <t>F9697</t>
  </si>
  <si>
    <t>F9698</t>
  </si>
  <si>
    <t>F9699</t>
  </si>
  <si>
    <t>F9700</t>
  </si>
  <si>
    <t>F9701</t>
  </si>
  <si>
    <t>F9702</t>
  </si>
  <si>
    <t>F9703</t>
  </si>
  <si>
    <t>F9704</t>
  </si>
  <si>
    <t>F9705</t>
  </si>
  <si>
    <t>F9706</t>
  </si>
  <si>
    <t>F9707</t>
  </si>
  <si>
    <t>F9708</t>
  </si>
  <si>
    <t>F9709</t>
  </si>
  <si>
    <t>F9710</t>
  </si>
  <si>
    <t>F9711</t>
  </si>
  <si>
    <t>F9712</t>
  </si>
  <si>
    <t>F9713</t>
  </si>
  <si>
    <t>F9714</t>
  </si>
  <si>
    <t>F9715</t>
  </si>
  <si>
    <t>F9716</t>
  </si>
  <si>
    <t>F9717</t>
  </si>
  <si>
    <t>F9718</t>
  </si>
  <si>
    <t>F9719</t>
  </si>
  <si>
    <t>F9720</t>
  </si>
  <si>
    <t>F9721</t>
  </si>
  <si>
    <t>F9722</t>
  </si>
  <si>
    <t>F9723</t>
  </si>
  <si>
    <t>F9724</t>
  </si>
  <si>
    <t>F9725</t>
  </si>
  <si>
    <t>F9726</t>
  </si>
  <si>
    <t>F9727</t>
  </si>
  <si>
    <t>F9728</t>
  </si>
  <si>
    <t>F9729</t>
  </si>
  <si>
    <t>F9730</t>
  </si>
  <si>
    <t>F9731</t>
  </si>
  <si>
    <t>F9732</t>
  </si>
  <si>
    <t>F9733</t>
  </si>
  <si>
    <t>F9734</t>
  </si>
  <si>
    <t>F9735</t>
  </si>
  <si>
    <t>F9736</t>
  </si>
  <si>
    <t>F9737</t>
  </si>
  <si>
    <t>F9738</t>
  </si>
  <si>
    <t>F9739</t>
  </si>
  <si>
    <t>F9740</t>
  </si>
  <si>
    <t>F9741</t>
  </si>
  <si>
    <t>F9742</t>
  </si>
  <si>
    <t>F9743</t>
  </si>
  <si>
    <t>F9744</t>
  </si>
  <si>
    <t>F9745</t>
  </si>
  <si>
    <t>F9746</t>
  </si>
  <si>
    <t>F9747</t>
  </si>
  <si>
    <t>F9748</t>
  </si>
  <si>
    <t>F9749</t>
  </si>
  <si>
    <t>F9750</t>
  </si>
  <si>
    <t>F9751</t>
  </si>
  <si>
    <t>F9752</t>
  </si>
  <si>
    <t>F9753</t>
  </si>
  <si>
    <t>F9754</t>
  </si>
  <si>
    <t>F9755</t>
  </si>
  <si>
    <t>F9756</t>
  </si>
  <si>
    <t>F9757</t>
  </si>
  <si>
    <t>F9758</t>
  </si>
  <si>
    <t>F9759</t>
  </si>
  <si>
    <t>F9760</t>
  </si>
  <si>
    <t>F9761</t>
  </si>
  <si>
    <t>F9762</t>
  </si>
  <si>
    <t>F9763</t>
  </si>
  <si>
    <t>F9764</t>
  </si>
  <si>
    <t>F9765</t>
  </si>
  <si>
    <t>F9766</t>
  </si>
  <si>
    <t>F9767</t>
  </si>
  <si>
    <t>F9768</t>
  </si>
  <si>
    <t>F9769</t>
  </si>
  <si>
    <t>F9770</t>
  </si>
  <si>
    <t>F9771</t>
  </si>
  <si>
    <t>F9772</t>
  </si>
  <si>
    <t>F9773</t>
  </si>
  <si>
    <t>F9774</t>
  </si>
  <si>
    <t>F9775</t>
  </si>
  <si>
    <t>F9776</t>
  </si>
  <si>
    <t>F9777</t>
  </si>
  <si>
    <t>F9778</t>
  </si>
  <si>
    <t>F9779</t>
  </si>
  <si>
    <t>F9780</t>
  </si>
  <si>
    <t>F9781</t>
  </si>
  <si>
    <t>F9782</t>
  </si>
  <si>
    <t>F9783</t>
  </si>
  <si>
    <t>F9784</t>
  </si>
  <si>
    <t>F9785</t>
  </si>
  <si>
    <t>F9786</t>
  </si>
  <si>
    <t>F9787</t>
  </si>
  <si>
    <t>F9788</t>
  </si>
  <si>
    <t>F9789</t>
  </si>
  <si>
    <t>F9790</t>
  </si>
  <si>
    <t>F9791</t>
  </si>
  <si>
    <t>F9792</t>
  </si>
  <si>
    <t>F9793</t>
  </si>
  <si>
    <t>F9794</t>
  </si>
  <si>
    <t>F9795</t>
  </si>
  <si>
    <t>F9796</t>
  </si>
  <si>
    <t>F9797</t>
  </si>
  <si>
    <t>F9798</t>
  </si>
  <si>
    <t>F9799</t>
  </si>
  <si>
    <t>F9800</t>
  </si>
  <si>
    <t>F9801</t>
  </si>
  <si>
    <t>F9802</t>
  </si>
  <si>
    <t>F9803</t>
  </si>
  <si>
    <t>F9804</t>
  </si>
  <si>
    <t>F9805</t>
  </si>
  <si>
    <t>F9806</t>
  </si>
  <si>
    <t>F9807</t>
  </si>
  <si>
    <t>F9808</t>
  </si>
  <si>
    <t>F9809</t>
  </si>
  <si>
    <t>F9810</t>
  </si>
  <si>
    <t>F9811</t>
  </si>
  <si>
    <t>F9812</t>
  </si>
  <si>
    <t>F9813</t>
  </si>
  <si>
    <t>F9814</t>
  </si>
  <si>
    <t>F9815</t>
  </si>
  <si>
    <t>F9816</t>
  </si>
  <si>
    <t>F9817</t>
  </si>
  <si>
    <t>F9818</t>
  </si>
  <si>
    <t>F9819</t>
  </si>
  <si>
    <t>F9820</t>
  </si>
  <si>
    <t>F9821</t>
  </si>
  <si>
    <t>F9822</t>
  </si>
  <si>
    <t>F9823</t>
  </si>
  <si>
    <t>F9824</t>
  </si>
  <si>
    <t>F9825</t>
  </si>
  <si>
    <t>F9826</t>
  </si>
  <si>
    <t>F9827</t>
  </si>
  <si>
    <t>F9828</t>
  </si>
  <si>
    <t>F9829</t>
  </si>
  <si>
    <t>F9830</t>
  </si>
  <si>
    <t>F9831</t>
  </si>
  <si>
    <t>F9832</t>
  </si>
  <si>
    <t>F9833</t>
  </si>
  <si>
    <t>F9834</t>
  </si>
  <si>
    <t>F9835</t>
  </si>
  <si>
    <t>F9836</t>
  </si>
  <si>
    <t>F9837</t>
  </si>
  <si>
    <t>F9838</t>
  </si>
  <si>
    <t>F9839</t>
  </si>
  <si>
    <t>F9840</t>
  </si>
  <si>
    <t>F9841</t>
  </si>
  <si>
    <t>F9842</t>
  </si>
  <si>
    <t>F9843</t>
  </si>
  <si>
    <t>F9844</t>
  </si>
  <si>
    <t>F9845</t>
  </si>
  <si>
    <t>F9846</t>
  </si>
  <si>
    <t>F9847</t>
  </si>
  <si>
    <t>F9848</t>
  </si>
  <si>
    <t>F9849</t>
  </si>
  <si>
    <t>F9850</t>
  </si>
  <si>
    <t>F9851</t>
  </si>
  <si>
    <t>F9852</t>
  </si>
  <si>
    <t>F9853</t>
  </si>
  <si>
    <t>F9854</t>
  </si>
  <si>
    <t>F9855</t>
  </si>
  <si>
    <t>F9856</t>
  </si>
  <si>
    <t>F9857</t>
  </si>
  <si>
    <t>F9858</t>
  </si>
  <si>
    <t>F9859</t>
  </si>
  <si>
    <t>F9860</t>
  </si>
  <si>
    <t>F9861</t>
  </si>
  <si>
    <t>F9862</t>
  </si>
  <si>
    <t>F9863</t>
  </si>
  <si>
    <t>F9864</t>
  </si>
  <si>
    <t>F9865</t>
  </si>
  <si>
    <t>F9866</t>
  </si>
  <si>
    <t>F9867</t>
  </si>
  <si>
    <t>F9868</t>
  </si>
  <si>
    <t>F9869</t>
  </si>
  <si>
    <t>F9870</t>
  </si>
  <si>
    <t>F9871</t>
  </si>
  <si>
    <t>F9872</t>
  </si>
  <si>
    <t>F9873</t>
  </si>
  <si>
    <t>F9874</t>
  </si>
  <si>
    <t>F9875</t>
  </si>
  <si>
    <t>F9876</t>
  </si>
  <si>
    <t>F9877</t>
  </si>
  <si>
    <t>F9878</t>
  </si>
  <si>
    <t>F9879</t>
  </si>
  <si>
    <t>F9880</t>
  </si>
  <si>
    <t>F9881</t>
  </si>
  <si>
    <t>F9882</t>
  </si>
  <si>
    <t>F9883</t>
  </si>
  <si>
    <t>F9884</t>
  </si>
  <si>
    <t>F9885</t>
  </si>
  <si>
    <t>F9886</t>
  </si>
  <si>
    <t>F9887</t>
  </si>
  <si>
    <t>F9888</t>
  </si>
  <si>
    <t>F9889</t>
  </si>
  <si>
    <t>F9890</t>
  </si>
  <si>
    <t>F9891</t>
  </si>
  <si>
    <t>F9892</t>
  </si>
  <si>
    <t>F9893</t>
  </si>
  <si>
    <t>F9894</t>
  </si>
  <si>
    <t>F9895</t>
  </si>
  <si>
    <t>F9896</t>
  </si>
  <si>
    <t>F9897</t>
  </si>
  <si>
    <t>F9898</t>
  </si>
  <si>
    <t>F9899</t>
  </si>
  <si>
    <t>F9900</t>
  </si>
  <si>
    <t>F9901</t>
  </si>
  <si>
    <t>F9902</t>
  </si>
  <si>
    <t>F9903</t>
  </si>
  <si>
    <t>F9904</t>
  </si>
  <si>
    <t>F9905</t>
  </si>
  <si>
    <t>F9906</t>
  </si>
  <si>
    <t>F9907</t>
  </si>
  <si>
    <t>F9908</t>
  </si>
  <si>
    <t>F9909</t>
  </si>
  <si>
    <t>F9910</t>
  </si>
  <si>
    <t>F9911</t>
  </si>
  <si>
    <t>F9912</t>
  </si>
  <si>
    <t>F9913</t>
  </si>
  <si>
    <t>F9914</t>
  </si>
  <si>
    <t>F9915</t>
  </si>
  <si>
    <t>F9916</t>
  </si>
  <si>
    <t>F9917</t>
  </si>
  <si>
    <t>F9918</t>
  </si>
  <si>
    <t>F9919</t>
  </si>
  <si>
    <t>F9920</t>
  </si>
  <si>
    <t>F9921</t>
  </si>
  <si>
    <t>F9922</t>
  </si>
  <si>
    <t>F9923</t>
  </si>
  <si>
    <t>F9924</t>
  </si>
  <si>
    <t>F9925</t>
  </si>
  <si>
    <t>F9926</t>
  </si>
  <si>
    <t>F9927</t>
  </si>
  <si>
    <t>F9928</t>
  </si>
  <si>
    <t>F9929</t>
  </si>
  <si>
    <t>F9930</t>
  </si>
  <si>
    <t>F9931</t>
  </si>
  <si>
    <t>F9932</t>
  </si>
  <si>
    <t>F9933</t>
  </si>
  <si>
    <t>F9934</t>
  </si>
  <si>
    <t>F9935</t>
  </si>
  <si>
    <t>F9936</t>
  </si>
  <si>
    <t>F9937</t>
  </si>
  <si>
    <t>F9938</t>
  </si>
  <si>
    <t>F9939</t>
  </si>
  <si>
    <t>F9940</t>
  </si>
  <si>
    <t>F9941</t>
  </si>
  <si>
    <t>F9942</t>
  </si>
  <si>
    <t>F9943</t>
  </si>
  <si>
    <t>F9944</t>
  </si>
  <si>
    <t>F9945</t>
  </si>
  <si>
    <t>F9946</t>
  </si>
  <si>
    <t>F9947</t>
  </si>
  <si>
    <t>F9948</t>
  </si>
  <si>
    <t>F9949</t>
  </si>
  <si>
    <t>F9950</t>
  </si>
  <si>
    <t>F9951</t>
  </si>
  <si>
    <t>F9952</t>
  </si>
  <si>
    <t>F9953</t>
  </si>
  <si>
    <t>F9954</t>
  </si>
  <si>
    <t>F9955</t>
  </si>
  <si>
    <t>F9956</t>
  </si>
  <si>
    <t>F9957</t>
  </si>
  <si>
    <t>F9958</t>
  </si>
  <si>
    <t>F9959</t>
  </si>
  <si>
    <t>F9960</t>
  </si>
  <si>
    <t>F9961</t>
  </si>
  <si>
    <t>F9962</t>
  </si>
  <si>
    <t>F9963</t>
  </si>
  <si>
    <t>F9964</t>
  </si>
  <si>
    <t>F9965</t>
  </si>
  <si>
    <t>F9966</t>
  </si>
  <si>
    <t>F9967</t>
  </si>
  <si>
    <t>F9968</t>
  </si>
  <si>
    <t>F9969</t>
  </si>
  <si>
    <t>F9970</t>
  </si>
  <si>
    <t>F9971</t>
  </si>
  <si>
    <t>F9972</t>
  </si>
  <si>
    <t>F9973</t>
  </si>
  <si>
    <t>F9974</t>
  </si>
  <si>
    <t>F9975</t>
  </si>
  <si>
    <t>F9976</t>
  </si>
  <si>
    <t>F9977</t>
  </si>
  <si>
    <t>F9978</t>
  </si>
  <si>
    <t>F9979</t>
  </si>
  <si>
    <t>F9980</t>
  </si>
  <si>
    <t>F9981</t>
  </si>
  <si>
    <t>F9982</t>
  </si>
  <si>
    <t>F9983</t>
  </si>
  <si>
    <t>F9984</t>
  </si>
  <si>
    <t>F9985</t>
  </si>
  <si>
    <t>F9986</t>
  </si>
  <si>
    <t>F9987</t>
  </si>
  <si>
    <t>F9988</t>
  </si>
  <si>
    <t>F9989</t>
  </si>
  <si>
    <t>F9990</t>
  </si>
  <si>
    <t>F9991</t>
  </si>
  <si>
    <t>F9992</t>
  </si>
  <si>
    <t>F9993</t>
  </si>
  <si>
    <t>F9994</t>
  </si>
  <si>
    <t>F9995</t>
  </si>
  <si>
    <t>F9996</t>
  </si>
  <si>
    <t>F9997</t>
  </si>
  <si>
    <t>F9998</t>
  </si>
  <si>
    <t>F9999</t>
  </si>
  <si>
    <t>F10000</t>
  </si>
  <si>
    <t>F10001</t>
  </si>
  <si>
    <t>F10002</t>
  </si>
  <si>
    <t>F10003</t>
  </si>
  <si>
    <t>F10004</t>
  </si>
  <si>
    <t>F10005</t>
  </si>
  <si>
    <t>F10006</t>
  </si>
  <si>
    <t>F10007</t>
  </si>
  <si>
    <t>F10008</t>
  </si>
  <si>
    <t>F10009</t>
  </si>
  <si>
    <t>F10010</t>
  </si>
  <si>
    <t>F10011</t>
  </si>
  <si>
    <t>F10012</t>
  </si>
  <si>
    <t>F10013</t>
  </si>
  <si>
    <t>F10014</t>
  </si>
  <si>
    <t>F10015</t>
  </si>
  <si>
    <t>F10016</t>
  </si>
  <si>
    <t>F10017</t>
  </si>
  <si>
    <t>F10018</t>
  </si>
  <si>
    <t>F10019</t>
  </si>
  <si>
    <t>F10020</t>
  </si>
  <si>
    <t>F10021</t>
  </si>
  <si>
    <t>F10022</t>
  </si>
  <si>
    <t>F10023</t>
  </si>
  <si>
    <t>F10024</t>
  </si>
  <si>
    <t>F10025</t>
  </si>
  <si>
    <t>F10026</t>
  </si>
  <si>
    <t>F10027</t>
  </si>
  <si>
    <t>F10028</t>
  </si>
  <si>
    <t>F10029</t>
  </si>
  <si>
    <t>F10030</t>
  </si>
  <si>
    <t>F10031</t>
  </si>
  <si>
    <t>F10032</t>
  </si>
  <si>
    <t>F10033</t>
  </si>
  <si>
    <t>F10034</t>
  </si>
  <si>
    <t>F10035</t>
  </si>
  <si>
    <t>F10036</t>
  </si>
  <si>
    <t>F10037</t>
  </si>
  <si>
    <t>F10038</t>
  </si>
  <si>
    <t>F10039</t>
  </si>
  <si>
    <t>F10040</t>
  </si>
  <si>
    <t>F10041</t>
  </si>
  <si>
    <t>F10042</t>
  </si>
  <si>
    <t>F10043</t>
  </si>
  <si>
    <t>F10044</t>
  </si>
  <si>
    <t>F10045</t>
  </si>
  <si>
    <t>F10046</t>
  </si>
  <si>
    <t>F10047</t>
  </si>
  <si>
    <t>F10048</t>
  </si>
  <si>
    <t>F10049</t>
  </si>
  <si>
    <t>F10050</t>
  </si>
  <si>
    <t>F10051</t>
  </si>
  <si>
    <t>F10052</t>
  </si>
  <si>
    <t>F10053</t>
  </si>
  <si>
    <t>F10054</t>
  </si>
  <si>
    <t>F10055</t>
  </si>
  <si>
    <t>F10056</t>
  </si>
  <si>
    <t>F10057</t>
  </si>
  <si>
    <t>F10058</t>
  </si>
  <si>
    <t>F10059</t>
  </si>
  <si>
    <t>F10060</t>
  </si>
  <si>
    <t>F10061</t>
  </si>
  <si>
    <t>F10062</t>
  </si>
  <si>
    <t>F10063</t>
  </si>
  <si>
    <t>F10064</t>
  </si>
  <si>
    <t>F10065</t>
  </si>
  <si>
    <t>F10066</t>
  </si>
  <si>
    <t>F10067</t>
  </si>
  <si>
    <t>F10068</t>
  </si>
  <si>
    <t>F10069</t>
  </si>
  <si>
    <t>F10070</t>
  </si>
  <si>
    <t>F10071</t>
  </si>
  <si>
    <t>F10072</t>
  </si>
  <si>
    <t>F10073</t>
  </si>
  <si>
    <t>F10074</t>
  </si>
  <si>
    <t>F10075</t>
  </si>
  <si>
    <t>F10076</t>
  </si>
  <si>
    <t>F10077</t>
  </si>
  <si>
    <t>F10078</t>
  </si>
  <si>
    <t>F10079</t>
  </si>
  <si>
    <t>F10080</t>
  </si>
  <si>
    <t>F10081</t>
  </si>
  <si>
    <t>F10082</t>
  </si>
  <si>
    <t>F10083</t>
  </si>
  <si>
    <t>F10084</t>
  </si>
  <si>
    <t>F10085</t>
  </si>
  <si>
    <t>F10086</t>
  </si>
  <si>
    <t>F10087</t>
  </si>
  <si>
    <t>F10088</t>
  </si>
  <si>
    <t>F10089</t>
  </si>
  <si>
    <t>F10090</t>
  </si>
  <si>
    <t>F10091</t>
  </si>
  <si>
    <t>F10092</t>
  </si>
  <si>
    <t>F10093</t>
  </si>
  <si>
    <t>F10094</t>
  </si>
  <si>
    <t>F10095</t>
  </si>
  <si>
    <t>F10096</t>
  </si>
  <si>
    <t>F10097</t>
  </si>
  <si>
    <t>F10098</t>
  </si>
  <si>
    <t>F10099</t>
  </si>
  <si>
    <t>F10100</t>
  </si>
  <si>
    <t>F10101</t>
  </si>
  <si>
    <t>F10102</t>
  </si>
  <si>
    <t>F10103</t>
  </si>
  <si>
    <t>F10104</t>
  </si>
  <si>
    <t>F10105</t>
  </si>
  <si>
    <t>F10106</t>
  </si>
  <si>
    <t>F10107</t>
  </si>
  <si>
    <t>F10108</t>
  </si>
  <si>
    <t>F10109</t>
  </si>
  <si>
    <t>F10110</t>
  </si>
  <si>
    <t>F10111</t>
  </si>
  <si>
    <t>F10112</t>
  </si>
  <si>
    <t>F10113</t>
  </si>
  <si>
    <t>F10114</t>
  </si>
  <si>
    <t>F10115</t>
  </si>
  <si>
    <t>F10116</t>
  </si>
  <si>
    <t>F10117</t>
  </si>
  <si>
    <t>F10118</t>
  </si>
  <si>
    <t>F10119</t>
  </si>
  <si>
    <t>F10120</t>
  </si>
  <si>
    <t>F10121</t>
  </si>
  <si>
    <t>F10122</t>
  </si>
  <si>
    <t>F10123</t>
  </si>
  <si>
    <t>F10124</t>
  </si>
  <si>
    <t>F10125</t>
  </si>
  <si>
    <t>F10126</t>
  </si>
  <si>
    <t>F10127</t>
  </si>
  <si>
    <t>F10128</t>
  </si>
  <si>
    <t>F10129</t>
  </si>
  <si>
    <t>F10130</t>
  </si>
  <si>
    <t>F10131</t>
  </si>
  <si>
    <t>F10132</t>
  </si>
  <si>
    <t>F10133</t>
  </si>
  <si>
    <t>F10134</t>
  </si>
  <si>
    <t>F10135</t>
  </si>
  <si>
    <t>F10136</t>
  </si>
  <si>
    <t>F10137</t>
  </si>
  <si>
    <t>F10138</t>
  </si>
  <si>
    <t>F10139</t>
  </si>
  <si>
    <t>F10140</t>
  </si>
  <si>
    <t>F10141</t>
  </si>
  <si>
    <t>F10142</t>
  </si>
  <si>
    <t>F10143</t>
  </si>
  <si>
    <t>F10144</t>
  </si>
  <si>
    <t>F10145</t>
  </si>
  <si>
    <t>F10146</t>
  </si>
  <si>
    <t>F10147</t>
  </si>
  <si>
    <t>F10148</t>
  </si>
  <si>
    <t>F10149</t>
  </si>
  <si>
    <t>F10150</t>
  </si>
  <si>
    <t>F10151</t>
  </si>
  <si>
    <t>F10152</t>
  </si>
  <si>
    <t>F10153</t>
  </si>
  <si>
    <t>F10154</t>
  </si>
  <si>
    <t>F10155</t>
  </si>
  <si>
    <t>F10156</t>
  </si>
  <si>
    <t>F10157</t>
  </si>
  <si>
    <t>F10158</t>
  </si>
  <si>
    <t>F10159</t>
  </si>
  <si>
    <t>F10160</t>
  </si>
  <si>
    <t>F10161</t>
  </si>
  <si>
    <t>F10162</t>
  </si>
  <si>
    <t>F10163</t>
  </si>
  <si>
    <t>F10164</t>
  </si>
  <si>
    <t>F10165</t>
  </si>
  <si>
    <t>F10166</t>
  </si>
  <si>
    <t>F10167</t>
  </si>
  <si>
    <t>F10168</t>
  </si>
  <si>
    <t>F10169</t>
  </si>
  <si>
    <t>F10170</t>
  </si>
  <si>
    <t>F10171</t>
  </si>
  <si>
    <t>F10172</t>
  </si>
  <si>
    <t>F10173</t>
  </si>
  <si>
    <t>F10174</t>
  </si>
  <si>
    <t>F10175</t>
  </si>
  <si>
    <t>F10176</t>
  </si>
  <si>
    <t>F10177</t>
  </si>
  <si>
    <t>F10178</t>
  </si>
  <si>
    <t>F10179</t>
  </si>
  <si>
    <t>F10180</t>
  </si>
  <si>
    <t>F10181</t>
  </si>
  <si>
    <t>F10182</t>
  </si>
  <si>
    <t>F10183</t>
  </si>
  <si>
    <t>F10184</t>
  </si>
  <si>
    <t>F10185</t>
  </si>
  <si>
    <t>F10186</t>
  </si>
  <si>
    <t>F10187</t>
  </si>
  <si>
    <t>F10188</t>
  </si>
  <si>
    <t>F10189</t>
  </si>
  <si>
    <t>F10190</t>
  </si>
  <si>
    <t>F10191</t>
  </si>
  <si>
    <t>F10192</t>
  </si>
  <si>
    <t>F10193</t>
  </si>
  <si>
    <t>F10194</t>
  </si>
  <si>
    <t>F10195</t>
  </si>
  <si>
    <t>F10196</t>
  </si>
  <si>
    <t>F10197</t>
  </si>
  <si>
    <t>F10198</t>
  </si>
  <si>
    <t>F10199</t>
  </si>
  <si>
    <t>F10200</t>
  </si>
  <si>
    <t>F10201</t>
  </si>
  <si>
    <t>F10202</t>
  </si>
  <si>
    <t>F10203</t>
  </si>
  <si>
    <t>F10204</t>
  </si>
  <si>
    <t>F10205</t>
  </si>
  <si>
    <t>F10206</t>
  </si>
  <si>
    <t>F10207</t>
  </si>
  <si>
    <t>F10208</t>
  </si>
  <si>
    <t>F10209</t>
  </si>
  <si>
    <t>F10210</t>
  </si>
  <si>
    <t>F10211</t>
  </si>
  <si>
    <t>F10212</t>
  </si>
  <si>
    <t>F10213</t>
  </si>
  <si>
    <t>F10214</t>
  </si>
  <si>
    <t>F10215</t>
  </si>
  <si>
    <t>F10216</t>
  </si>
  <si>
    <t>F10217</t>
  </si>
  <si>
    <t>F10218</t>
  </si>
  <si>
    <t>F10219</t>
  </si>
  <si>
    <t>F10220</t>
  </si>
  <si>
    <t>F10221</t>
  </si>
  <si>
    <t>F10222</t>
  </si>
  <si>
    <t>F10223</t>
  </si>
  <si>
    <t>F10224</t>
  </si>
  <si>
    <t>F10225</t>
  </si>
  <si>
    <t>F10226</t>
  </si>
  <si>
    <t>F10227</t>
  </si>
  <si>
    <t>F10228</t>
  </si>
  <si>
    <t>F10229</t>
  </si>
  <si>
    <t>F10230</t>
  </si>
  <si>
    <t>F10231</t>
  </si>
  <si>
    <t>F10232</t>
  </si>
  <si>
    <t>F10233</t>
  </si>
  <si>
    <t>F10234</t>
  </si>
  <si>
    <t>F10235</t>
  </si>
  <si>
    <t>F10236</t>
  </si>
  <si>
    <t>F10237</t>
  </si>
  <si>
    <t>F10238</t>
  </si>
  <si>
    <t>F10239</t>
  </si>
  <si>
    <t>F10240</t>
  </si>
  <si>
    <t>F10241</t>
  </si>
  <si>
    <t>F10242</t>
  </si>
  <si>
    <t>F10243</t>
  </si>
  <si>
    <t>F10244</t>
  </si>
  <si>
    <t>F10245</t>
  </si>
  <si>
    <t>F10246</t>
  </si>
  <si>
    <t>F10247</t>
  </si>
  <si>
    <t>F10248</t>
  </si>
  <si>
    <t>F10249</t>
  </si>
  <si>
    <t>F10250</t>
  </si>
  <si>
    <t>F10251</t>
  </si>
  <si>
    <t>F10252</t>
  </si>
  <si>
    <t>F10253</t>
  </si>
  <si>
    <t>F10254</t>
  </si>
  <si>
    <t>F10255</t>
  </si>
  <si>
    <t>F10256</t>
  </si>
  <si>
    <t>F10257</t>
  </si>
  <si>
    <t>F10258</t>
  </si>
  <si>
    <t>F10259</t>
  </si>
  <si>
    <t>F10260</t>
  </si>
  <si>
    <t>F10261</t>
  </si>
  <si>
    <t>F10262</t>
  </si>
  <si>
    <t>F10263</t>
  </si>
  <si>
    <t>F10264</t>
  </si>
  <si>
    <t>F10265</t>
  </si>
  <si>
    <t>F10266</t>
  </si>
  <si>
    <t>F10267</t>
  </si>
  <si>
    <t>F10268</t>
  </si>
  <si>
    <t>F10269</t>
  </si>
  <si>
    <t>F10270</t>
  </si>
  <si>
    <t>F10271</t>
  </si>
  <si>
    <t>F10272</t>
  </si>
  <si>
    <t>F10273</t>
  </si>
  <si>
    <t>F10274</t>
  </si>
  <si>
    <t>F10275</t>
  </si>
  <si>
    <t>F10276</t>
  </si>
  <si>
    <t>F10277</t>
  </si>
  <si>
    <t>F10278</t>
  </si>
  <si>
    <t>F10279</t>
  </si>
  <si>
    <t>F10280</t>
  </si>
  <si>
    <t>F10281</t>
  </si>
  <si>
    <t>F10282</t>
  </si>
  <si>
    <t>F10283</t>
  </si>
  <si>
    <t>F10284</t>
  </si>
  <si>
    <t>F10285</t>
  </si>
  <si>
    <t>F10286</t>
  </si>
  <si>
    <t>F10287</t>
  </si>
  <si>
    <t>F10288</t>
  </si>
  <si>
    <t>F10289</t>
  </si>
  <si>
    <t>F10290</t>
  </si>
  <si>
    <t>F10291</t>
  </si>
  <si>
    <t>F10292</t>
  </si>
  <si>
    <t>F10293</t>
  </si>
  <si>
    <t>F10294</t>
  </si>
  <si>
    <t>F10295</t>
  </si>
  <si>
    <t>F10296</t>
  </si>
  <si>
    <t>F10297</t>
  </si>
  <si>
    <t>F10298</t>
  </si>
  <si>
    <t>F10299</t>
  </si>
  <si>
    <t>F10300</t>
  </si>
  <si>
    <t>F10301</t>
  </si>
  <si>
    <t>F10302</t>
  </si>
  <si>
    <t>F10303</t>
  </si>
  <si>
    <t>F10304</t>
  </si>
  <si>
    <t>F10305</t>
  </si>
  <si>
    <t>F10306</t>
  </si>
  <si>
    <t>F10307</t>
  </si>
  <si>
    <t>F10308</t>
  </si>
  <si>
    <t>F10309</t>
  </si>
  <si>
    <t>F10310</t>
  </si>
  <si>
    <t>F10311</t>
  </si>
  <si>
    <t>F10312</t>
  </si>
  <si>
    <t>F10313</t>
  </si>
  <si>
    <t>F10314</t>
  </si>
  <si>
    <t>F10315</t>
  </si>
  <si>
    <t>F10316</t>
  </si>
  <si>
    <t>F10317</t>
  </si>
  <si>
    <t>F10318</t>
  </si>
  <si>
    <t>F10319</t>
  </si>
  <si>
    <t>F10320</t>
  </si>
  <si>
    <t>F10321</t>
  </si>
  <si>
    <t>F10322</t>
  </si>
  <si>
    <t>F10323</t>
  </si>
  <si>
    <t>F10324</t>
  </si>
  <si>
    <t>F10325</t>
  </si>
  <si>
    <t>F10326</t>
  </si>
  <si>
    <t>F10327</t>
  </si>
  <si>
    <t>F10328</t>
  </si>
  <si>
    <t>F10329</t>
  </si>
  <si>
    <t>F10330</t>
  </si>
  <si>
    <t>F10331</t>
  </si>
  <si>
    <t>F10332</t>
  </si>
  <si>
    <t>F10333</t>
  </si>
  <si>
    <t>F10334</t>
  </si>
  <si>
    <t>F10335</t>
  </si>
  <si>
    <t>F10336</t>
  </si>
  <si>
    <t>F10337</t>
  </si>
  <si>
    <t>F10338</t>
  </si>
  <si>
    <t>F10339</t>
  </si>
  <si>
    <t>F10340</t>
  </si>
  <si>
    <t>F10341</t>
  </si>
  <si>
    <t>F10342</t>
  </si>
  <si>
    <t>F10343</t>
  </si>
  <si>
    <t>F10344</t>
  </si>
  <si>
    <t>F10345</t>
  </si>
  <si>
    <t>F10346</t>
  </si>
  <si>
    <t>F10347</t>
  </si>
  <si>
    <t>F10348</t>
  </si>
  <si>
    <t>F10349</t>
  </si>
  <si>
    <t>F10350</t>
  </si>
  <si>
    <t>F10351</t>
  </si>
  <si>
    <t>F10352</t>
  </si>
  <si>
    <t>F10353</t>
  </si>
  <si>
    <t>F10354</t>
  </si>
  <si>
    <t>F10355</t>
  </si>
  <si>
    <t>F10356</t>
  </si>
  <si>
    <t>F10357</t>
  </si>
  <si>
    <t>F10358</t>
  </si>
  <si>
    <t>F10359</t>
  </si>
  <si>
    <t>F10360</t>
  </si>
  <si>
    <t>F10361</t>
  </si>
  <si>
    <t>F10362</t>
  </si>
  <si>
    <t>F10363</t>
  </si>
  <si>
    <t>F10364</t>
  </si>
  <si>
    <t>F10365</t>
  </si>
  <si>
    <t>F10366</t>
  </si>
  <si>
    <t>F10367</t>
  </si>
  <si>
    <t>F10368</t>
  </si>
  <si>
    <t>F10369</t>
  </si>
  <si>
    <t>F10370</t>
  </si>
  <si>
    <t>F10371</t>
  </si>
  <si>
    <t>F10372</t>
  </si>
  <si>
    <t>F10373</t>
  </si>
  <si>
    <t>F10374</t>
  </si>
  <si>
    <t>F10375</t>
  </si>
  <si>
    <t>F10376</t>
  </si>
  <si>
    <t>F10377</t>
  </si>
  <si>
    <t>F10378</t>
  </si>
  <si>
    <t>F10379</t>
  </si>
  <si>
    <t>F10380</t>
  </si>
  <si>
    <t>F10381</t>
  </si>
  <si>
    <t>F10382</t>
  </si>
  <si>
    <t>F10383</t>
  </si>
  <si>
    <t>F10384</t>
  </si>
  <si>
    <t>F10385</t>
  </si>
  <si>
    <t>F10386</t>
  </si>
  <si>
    <t>F10387</t>
  </si>
  <si>
    <t>F10388</t>
  </si>
  <si>
    <t>F10389</t>
  </si>
  <si>
    <t>F10390</t>
  </si>
  <si>
    <t>F10391</t>
  </si>
  <si>
    <t>F10392</t>
  </si>
  <si>
    <t>F10393</t>
  </si>
  <si>
    <t>F10394</t>
  </si>
  <si>
    <t>F10395</t>
  </si>
  <si>
    <t>F10396</t>
  </si>
  <si>
    <t>F10397</t>
  </si>
  <si>
    <t>F10398</t>
  </si>
  <si>
    <t>F10399</t>
  </si>
  <si>
    <t>F10400</t>
  </si>
  <si>
    <t>F10401</t>
  </si>
  <si>
    <t>F10402</t>
  </si>
  <si>
    <t>F10403</t>
  </si>
  <si>
    <t>F10404</t>
  </si>
  <si>
    <t>F10405</t>
  </si>
  <si>
    <t>F10406</t>
  </si>
  <si>
    <t>F10407</t>
  </si>
  <si>
    <t>F10408</t>
  </si>
  <si>
    <t>F10409</t>
  </si>
  <si>
    <t>F10410</t>
  </si>
  <si>
    <t>F10411</t>
  </si>
  <si>
    <t>F10412</t>
  </si>
  <si>
    <t>F10413</t>
  </si>
  <si>
    <t>F10414</t>
  </si>
  <si>
    <t>F10415</t>
  </si>
  <si>
    <t>F10416</t>
  </si>
  <si>
    <t>F10417</t>
  </si>
  <si>
    <t>F10418</t>
  </si>
  <si>
    <t>F10419</t>
  </si>
  <si>
    <t>F10420</t>
  </si>
  <si>
    <t>F10421</t>
  </si>
  <si>
    <t>F10422</t>
  </si>
  <si>
    <t>F10423</t>
  </si>
  <si>
    <t>F10424</t>
  </si>
  <si>
    <t>F10425</t>
  </si>
  <si>
    <t>F10426</t>
  </si>
  <si>
    <t>F10427</t>
  </si>
  <si>
    <t>F10428</t>
  </si>
  <si>
    <t>F10429</t>
  </si>
  <si>
    <t>F10430</t>
  </si>
  <si>
    <t>F10431</t>
  </si>
  <si>
    <t>F10432</t>
  </si>
  <si>
    <t>F10433</t>
  </si>
  <si>
    <t>F10434</t>
  </si>
  <si>
    <t>F10435</t>
  </si>
  <si>
    <t>F10436</t>
  </si>
  <si>
    <t>F10437</t>
  </si>
  <si>
    <t>F10438</t>
  </si>
  <si>
    <t>F10439</t>
  </si>
  <si>
    <t>F10440</t>
  </si>
  <si>
    <t>F10441</t>
  </si>
  <si>
    <t>F10442</t>
  </si>
  <si>
    <t>F10443</t>
  </si>
  <si>
    <t>F10444</t>
  </si>
  <si>
    <t>F10445</t>
  </si>
  <si>
    <t>F10446</t>
  </si>
  <si>
    <t>F10447</t>
  </si>
  <si>
    <t>F10448</t>
  </si>
  <si>
    <t>F10449</t>
  </si>
  <si>
    <t>F10450</t>
  </si>
  <si>
    <t>F10451</t>
  </si>
  <si>
    <t>F10452</t>
  </si>
  <si>
    <t>F10453</t>
  </si>
  <si>
    <t>F10454</t>
  </si>
  <si>
    <t>F10455</t>
  </si>
  <si>
    <t>F10456</t>
  </si>
  <si>
    <t>F10457</t>
  </si>
  <si>
    <t>F10458</t>
  </si>
  <si>
    <t>F10459</t>
  </si>
  <si>
    <t>F10460</t>
  </si>
  <si>
    <t>F10461</t>
  </si>
  <si>
    <t>F10462</t>
  </si>
  <si>
    <t>F10463</t>
  </si>
  <si>
    <t>F10464</t>
  </si>
  <si>
    <t>F10465</t>
  </si>
  <si>
    <t>F10466</t>
  </si>
  <si>
    <t>F10467</t>
  </si>
  <si>
    <t>F10468</t>
  </si>
  <si>
    <t>F10469</t>
  </si>
  <si>
    <t>F10470</t>
  </si>
  <si>
    <t>F10471</t>
  </si>
  <si>
    <t>F10472</t>
  </si>
  <si>
    <t>F10473</t>
  </si>
  <si>
    <t>F10474</t>
  </si>
  <si>
    <t>F10475</t>
  </si>
  <si>
    <t>F10476</t>
  </si>
  <si>
    <t>F10477</t>
  </si>
  <si>
    <t>F10478</t>
  </si>
  <si>
    <t>F10479</t>
  </si>
  <si>
    <t>F10480</t>
  </si>
  <si>
    <t>F10481</t>
  </si>
  <si>
    <t>F10482</t>
  </si>
  <si>
    <t>F10483</t>
  </si>
  <si>
    <t>F10484</t>
  </si>
  <si>
    <t>F10485</t>
  </si>
  <si>
    <t>F10486</t>
  </si>
  <si>
    <t>F10487</t>
  </si>
  <si>
    <t>F10488</t>
  </si>
  <si>
    <t>F10489</t>
  </si>
  <si>
    <t>F10490</t>
  </si>
  <si>
    <t>F10491</t>
  </si>
  <si>
    <t>F10492</t>
  </si>
  <si>
    <t>F10493</t>
  </si>
  <si>
    <t>F10494</t>
  </si>
  <si>
    <t>F10495</t>
  </si>
  <si>
    <t>F10496</t>
  </si>
  <si>
    <t>F10497</t>
  </si>
  <si>
    <t>F10498</t>
  </si>
  <si>
    <t>F10499</t>
  </si>
  <si>
    <t>F10500</t>
  </si>
  <si>
    <t>F10501</t>
  </si>
  <si>
    <t>F10502</t>
  </si>
  <si>
    <t>F10503</t>
  </si>
  <si>
    <t>F10504</t>
  </si>
  <si>
    <t>F10505</t>
  </si>
  <si>
    <t>F10506</t>
  </si>
  <si>
    <t>F10507</t>
  </si>
  <si>
    <t>F10508</t>
  </si>
  <si>
    <t>F10509</t>
  </si>
  <si>
    <t>F10510</t>
  </si>
  <si>
    <t>F10511</t>
  </si>
  <si>
    <t>F10512</t>
  </si>
  <si>
    <t>F10513</t>
  </si>
  <si>
    <t>F10514</t>
  </si>
  <si>
    <t>F10515</t>
  </si>
  <si>
    <t>F10516</t>
  </si>
  <si>
    <t>F10517</t>
  </si>
  <si>
    <t>F10518</t>
  </si>
  <si>
    <t>F10519</t>
  </si>
  <si>
    <t>F10520</t>
  </si>
  <si>
    <t>F10521</t>
  </si>
  <si>
    <t>F10522</t>
  </si>
  <si>
    <t>F10523</t>
  </si>
  <si>
    <t>F10524</t>
  </si>
  <si>
    <t>F10525</t>
  </si>
  <si>
    <t>F10526</t>
  </si>
  <si>
    <t>F10527</t>
  </si>
  <si>
    <t>F10528</t>
  </si>
  <si>
    <t>F10529</t>
  </si>
  <si>
    <t>F10530</t>
  </si>
  <si>
    <t>F10531</t>
  </si>
  <si>
    <t>F10532</t>
  </si>
  <si>
    <t>F10533</t>
  </si>
  <si>
    <t>F10534</t>
  </si>
  <si>
    <t>F10535</t>
  </si>
  <si>
    <t>F10536</t>
  </si>
  <si>
    <t>F10537</t>
  </si>
  <si>
    <t>F10538</t>
  </si>
  <si>
    <t>F10539</t>
  </si>
  <si>
    <t>F10540</t>
  </si>
  <si>
    <t>F10541</t>
  </si>
  <si>
    <t>F10542</t>
  </si>
  <si>
    <t>F10543</t>
  </si>
  <si>
    <t>F10544</t>
  </si>
  <si>
    <t>F10545</t>
  </si>
  <si>
    <t>F10546</t>
  </si>
  <si>
    <t>F10547</t>
  </si>
  <si>
    <t>F10548</t>
  </si>
  <si>
    <t>F10549</t>
  </si>
  <si>
    <t>F10550</t>
  </si>
  <si>
    <t>F10551</t>
  </si>
  <si>
    <t>F10552</t>
  </si>
  <si>
    <t>F10553</t>
  </si>
  <si>
    <t>F10554</t>
  </si>
  <si>
    <t>F10555</t>
  </si>
  <si>
    <t>F10556</t>
  </si>
  <si>
    <t>F10557</t>
  </si>
  <si>
    <t>F10558</t>
  </si>
  <si>
    <t>F10559</t>
  </si>
  <si>
    <t>F10560</t>
  </si>
  <si>
    <t>F10561</t>
  </si>
  <si>
    <t>F10562</t>
  </si>
  <si>
    <t>F10563</t>
  </si>
  <si>
    <t>F10564</t>
  </si>
  <si>
    <t>F10565</t>
  </si>
  <si>
    <t>F10566</t>
  </si>
  <si>
    <t>F10567</t>
  </si>
  <si>
    <t>F10568</t>
  </si>
  <si>
    <t>F10569</t>
  </si>
  <si>
    <t>F10570</t>
  </si>
  <si>
    <t>F10571</t>
  </si>
  <si>
    <t>F10572</t>
  </si>
  <si>
    <t>F10573</t>
  </si>
  <si>
    <t>F10574</t>
  </si>
  <si>
    <t>F10575</t>
  </si>
  <si>
    <t>F10576</t>
  </si>
  <si>
    <t>F10577</t>
  </si>
  <si>
    <t>F10578</t>
  </si>
  <si>
    <t>F10579</t>
  </si>
  <si>
    <t>F10580</t>
  </si>
  <si>
    <t>F10581</t>
  </si>
  <si>
    <t>F10582</t>
  </si>
  <si>
    <t>F10583</t>
  </si>
  <si>
    <t>F10584</t>
  </si>
  <si>
    <t>F10585</t>
  </si>
  <si>
    <t>F10586</t>
  </si>
  <si>
    <t>F10587</t>
  </si>
  <si>
    <t>F10588</t>
  </si>
  <si>
    <t>F10589</t>
  </si>
  <si>
    <t>F10590</t>
  </si>
  <si>
    <t>F10591</t>
  </si>
  <si>
    <t>F10592</t>
  </si>
  <si>
    <t>F10593</t>
  </si>
  <si>
    <t>F10594</t>
  </si>
  <si>
    <t>F10595</t>
  </si>
  <si>
    <t>F10596</t>
  </si>
  <si>
    <t>F10597</t>
  </si>
  <si>
    <t>F10598</t>
  </si>
  <si>
    <t>F10599</t>
  </si>
  <si>
    <t>F10600</t>
  </si>
  <si>
    <t>F10601</t>
  </si>
  <si>
    <t>F10602</t>
  </si>
  <si>
    <t>F10603</t>
  </si>
  <si>
    <t>F10604</t>
  </si>
  <si>
    <t>F10605</t>
  </si>
  <si>
    <t>F10606</t>
  </si>
  <si>
    <t>F10607</t>
  </si>
  <si>
    <t>F10608</t>
  </si>
  <si>
    <t>F10609</t>
  </si>
  <si>
    <t>F10610</t>
  </si>
  <si>
    <t>F10611</t>
  </si>
  <si>
    <t>F10612</t>
  </si>
  <si>
    <t>F10613</t>
  </si>
  <si>
    <t>F10614</t>
  </si>
  <si>
    <t>F10615</t>
  </si>
  <si>
    <t>F10616</t>
  </si>
  <si>
    <t>F10617</t>
  </si>
  <si>
    <t>F10618</t>
  </si>
  <si>
    <t>F10619</t>
  </si>
  <si>
    <t>F10620</t>
  </si>
  <si>
    <t>F10621</t>
  </si>
  <si>
    <t>F10622</t>
  </si>
  <si>
    <t>F10623</t>
  </si>
  <si>
    <t>F10624</t>
  </si>
  <si>
    <t>F10625</t>
  </si>
  <si>
    <t>F10626</t>
  </si>
  <si>
    <t>F10627</t>
  </si>
  <si>
    <t>F10628</t>
  </si>
  <si>
    <t>F10629</t>
  </si>
  <si>
    <t>F10630</t>
  </si>
  <si>
    <t>F10631</t>
  </si>
  <si>
    <t>F10632</t>
  </si>
  <si>
    <t>F10633</t>
  </si>
  <si>
    <t>F10634</t>
  </si>
  <si>
    <t>F10635</t>
  </si>
  <si>
    <t>F10636</t>
  </si>
  <si>
    <t>F10637</t>
  </si>
  <si>
    <t>F10638</t>
  </si>
  <si>
    <t>F10639</t>
  </si>
  <si>
    <t>F10640</t>
  </si>
  <si>
    <t>F10641</t>
  </si>
  <si>
    <t>F10642</t>
  </si>
  <si>
    <t>F10643</t>
  </si>
  <si>
    <t>F10644</t>
  </si>
  <si>
    <t>F10645</t>
  </si>
  <si>
    <t>F10646</t>
  </si>
  <si>
    <t>F10647</t>
  </si>
  <si>
    <t>F10648</t>
  </si>
  <si>
    <t>F10649</t>
  </si>
  <si>
    <t>F10650</t>
  </si>
  <si>
    <t>F10651</t>
  </si>
  <si>
    <t>F10652</t>
  </si>
  <si>
    <t>F10653</t>
  </si>
  <si>
    <t>F10654</t>
  </si>
  <si>
    <t>F10655</t>
  </si>
  <si>
    <t>F10656</t>
  </si>
  <si>
    <t>F10657</t>
  </si>
  <si>
    <t>F10658</t>
  </si>
  <si>
    <t>F10659</t>
  </si>
  <si>
    <t>F10660</t>
  </si>
  <si>
    <t>F10661</t>
  </si>
  <si>
    <t>F10662</t>
  </si>
  <si>
    <t>F10663</t>
  </si>
  <si>
    <t>F10664</t>
  </si>
  <si>
    <t>F10665</t>
  </si>
  <si>
    <t>F10666</t>
  </si>
  <si>
    <t>F10667</t>
  </si>
  <si>
    <t>F10668</t>
  </si>
  <si>
    <t>F10669</t>
  </si>
  <si>
    <t>F10670</t>
  </si>
  <si>
    <t>F10671</t>
  </si>
  <si>
    <t>F10672</t>
  </si>
  <si>
    <t>F10673</t>
  </si>
  <si>
    <t>F10674</t>
  </si>
  <si>
    <t>F10675</t>
  </si>
  <si>
    <t>F10676</t>
  </si>
  <si>
    <t>F10677</t>
  </si>
  <si>
    <t>F10678</t>
  </si>
  <si>
    <t>F10679</t>
  </si>
  <si>
    <t>F10680</t>
  </si>
  <si>
    <t>F10681</t>
  </si>
  <si>
    <t>F10682</t>
  </si>
  <si>
    <t>F10683</t>
  </si>
  <si>
    <t>F10684</t>
  </si>
  <si>
    <t>F10685</t>
  </si>
  <si>
    <t>F10686</t>
  </si>
  <si>
    <t>F10687</t>
  </si>
  <si>
    <t>F10688</t>
  </si>
  <si>
    <t>F10689</t>
  </si>
  <si>
    <t>F10690</t>
  </si>
  <si>
    <t>F10691</t>
  </si>
  <si>
    <t>F10692</t>
  </si>
  <si>
    <t>F10693</t>
  </si>
  <si>
    <t>F10694</t>
  </si>
  <si>
    <t>F10695</t>
  </si>
  <si>
    <t>F10696</t>
  </si>
  <si>
    <t>F10697</t>
  </si>
  <si>
    <t>F10698</t>
  </si>
  <si>
    <t>F10699</t>
  </si>
  <si>
    <t>F10700</t>
  </si>
  <si>
    <t>F10701</t>
  </si>
  <si>
    <t>F10702</t>
  </si>
  <si>
    <t>F10703</t>
  </si>
  <si>
    <t>F10704</t>
  </si>
  <si>
    <t>F10705</t>
  </si>
  <si>
    <t>F10706</t>
  </si>
  <si>
    <t>F10707</t>
  </si>
  <si>
    <t>F10708</t>
  </si>
  <si>
    <t>F10709</t>
  </si>
  <si>
    <t>F10710</t>
  </si>
  <si>
    <t>F10711</t>
  </si>
  <si>
    <t>F10712</t>
  </si>
  <si>
    <t>F10713</t>
  </si>
  <si>
    <t>F10714</t>
  </si>
  <si>
    <t>F10715</t>
  </si>
  <si>
    <t>F10716</t>
  </si>
  <si>
    <t>F10717</t>
  </si>
  <si>
    <t>F10718</t>
  </si>
  <si>
    <t>F10719</t>
  </si>
  <si>
    <t>F10720</t>
  </si>
  <si>
    <t>F10721</t>
  </si>
  <si>
    <t>F10722</t>
  </si>
  <si>
    <t>F10723</t>
  </si>
  <si>
    <t>F10724</t>
  </si>
  <si>
    <t>F10725</t>
  </si>
  <si>
    <t>F10726</t>
  </si>
  <si>
    <t>F10727</t>
  </si>
  <si>
    <t>F10728</t>
  </si>
  <si>
    <t>F10729</t>
  </si>
  <si>
    <t>F10730</t>
  </si>
  <si>
    <t>F10731</t>
  </si>
  <si>
    <t>F10732</t>
  </si>
  <si>
    <t>F10733</t>
  </si>
  <si>
    <t>F10734</t>
  </si>
  <si>
    <t>F10735</t>
  </si>
  <si>
    <t>F10736</t>
  </si>
  <si>
    <t>F10737</t>
  </si>
  <si>
    <t>F10738</t>
  </si>
  <si>
    <t>F10739</t>
  </si>
  <si>
    <t>F10740</t>
  </si>
  <si>
    <t>F10741</t>
  </si>
  <si>
    <t>F10742</t>
  </si>
  <si>
    <t>F10743</t>
  </si>
  <si>
    <t>F10744</t>
  </si>
  <si>
    <t>F10745</t>
  </si>
  <si>
    <t>F10746</t>
  </si>
  <si>
    <t>F10747</t>
  </si>
  <si>
    <t>F10748</t>
  </si>
  <si>
    <t>F10749</t>
  </si>
  <si>
    <t>F10750</t>
  </si>
  <si>
    <t>F10751</t>
  </si>
  <si>
    <t>F10752</t>
  </si>
  <si>
    <t>F10753</t>
  </si>
  <si>
    <t>F10754</t>
  </si>
  <si>
    <t>F10755</t>
  </si>
  <si>
    <t>F10756</t>
  </si>
  <si>
    <t>F10757</t>
  </si>
  <si>
    <t>F10758</t>
  </si>
  <si>
    <t>F10759</t>
  </si>
  <si>
    <t>F10760</t>
  </si>
  <si>
    <t>F10761</t>
  </si>
  <si>
    <t>F10762</t>
  </si>
  <si>
    <t>F10763</t>
  </si>
  <si>
    <t>F10764</t>
  </si>
  <si>
    <t>F10765</t>
  </si>
  <si>
    <t>F10766</t>
  </si>
  <si>
    <t>F10767</t>
  </si>
  <si>
    <t>F10768</t>
  </si>
  <si>
    <t>F10769</t>
  </si>
  <si>
    <t>F10770</t>
  </si>
  <si>
    <t>F10771</t>
  </si>
  <si>
    <t>F10772</t>
  </si>
  <si>
    <t>F10773</t>
  </si>
  <si>
    <t>F10774</t>
  </si>
  <si>
    <t>F10775</t>
  </si>
  <si>
    <t>F10776</t>
  </si>
  <si>
    <t>F10777</t>
  </si>
  <si>
    <t>F10778</t>
  </si>
  <si>
    <t>F10779</t>
  </si>
  <si>
    <t>F10780</t>
  </si>
  <si>
    <t>F10781</t>
  </si>
  <si>
    <t>F10782</t>
  </si>
  <si>
    <t>F10783</t>
  </si>
  <si>
    <t>F10784</t>
  </si>
  <si>
    <t>F10785</t>
  </si>
  <si>
    <t>F10786</t>
  </si>
  <si>
    <t>F10787</t>
  </si>
  <si>
    <t>F10788</t>
  </si>
  <si>
    <t>F10789</t>
  </si>
  <si>
    <t>F10790</t>
  </si>
  <si>
    <t>F10791</t>
  </si>
  <si>
    <t>F10792</t>
  </si>
  <si>
    <t>F10793</t>
  </si>
  <si>
    <t>F10794</t>
  </si>
  <si>
    <t>F10795</t>
  </si>
  <si>
    <t>F10796</t>
  </si>
  <si>
    <t>F10797</t>
  </si>
  <si>
    <t>F10798</t>
  </si>
  <si>
    <t>F10799</t>
  </si>
  <si>
    <t>F10800</t>
  </si>
  <si>
    <t>F10801</t>
  </si>
  <si>
    <t>F10802</t>
  </si>
  <si>
    <t>F10803</t>
  </si>
  <si>
    <t>F10804</t>
  </si>
  <si>
    <t>F10805</t>
  </si>
  <si>
    <t>F10806</t>
  </si>
  <si>
    <t>F10807</t>
  </si>
  <si>
    <t>F10808</t>
  </si>
  <si>
    <t>F10809</t>
  </si>
  <si>
    <t>F10810</t>
  </si>
  <si>
    <t>F10811</t>
  </si>
  <si>
    <t>F10812</t>
  </si>
  <si>
    <t>F10813</t>
  </si>
  <si>
    <t>F10814</t>
  </si>
  <si>
    <t>F10815</t>
  </si>
  <si>
    <t>F10816</t>
  </si>
  <si>
    <t>F10817</t>
  </si>
  <si>
    <t>F10818</t>
  </si>
  <si>
    <t>F10819</t>
  </si>
  <si>
    <t>F10820</t>
  </si>
  <si>
    <t>F10821</t>
  </si>
  <si>
    <t>F10822</t>
  </si>
  <si>
    <t>F10823</t>
  </si>
  <si>
    <t>F10824</t>
  </si>
  <si>
    <t>F10825</t>
  </si>
  <si>
    <t>F10826</t>
  </si>
  <si>
    <t>F10827</t>
  </si>
  <si>
    <t>F10828</t>
  </si>
  <si>
    <t>F10829</t>
  </si>
  <si>
    <t>F10830</t>
  </si>
  <si>
    <t>F10831</t>
  </si>
  <si>
    <t>F10832</t>
  </si>
  <si>
    <t>F10833</t>
  </si>
  <si>
    <t>F10834</t>
  </si>
  <si>
    <t>F10835</t>
  </si>
  <si>
    <t>F10836</t>
  </si>
  <si>
    <t>F10837</t>
  </si>
  <si>
    <t>F10838</t>
  </si>
  <si>
    <t>F10839</t>
  </si>
  <si>
    <t>F10840</t>
  </si>
  <si>
    <t>F10841</t>
  </si>
  <si>
    <t>F10842</t>
  </si>
  <si>
    <t>F10843</t>
  </si>
  <si>
    <t>F10844</t>
  </si>
  <si>
    <t>F10845</t>
  </si>
  <si>
    <t>F10846</t>
  </si>
  <si>
    <t>F10847</t>
  </si>
  <si>
    <t>F10848</t>
  </si>
  <si>
    <t>F10849</t>
  </si>
  <si>
    <t>F10850</t>
  </si>
  <si>
    <t>F10851</t>
  </si>
  <si>
    <t>F10852</t>
  </si>
  <si>
    <t>F10853</t>
  </si>
  <si>
    <t>F10854</t>
  </si>
  <si>
    <t>F10855</t>
  </si>
  <si>
    <t>F10856</t>
  </si>
  <si>
    <t>F10857</t>
  </si>
  <si>
    <t>F10858</t>
  </si>
  <si>
    <t>F10859</t>
  </si>
  <si>
    <t>F10860</t>
  </si>
  <si>
    <t>F10861</t>
  </si>
  <si>
    <t>F10862</t>
  </si>
  <si>
    <t>F10863</t>
  </si>
  <si>
    <t>F10864</t>
  </si>
  <si>
    <t>F10865</t>
  </si>
  <si>
    <t>F10866</t>
  </si>
  <si>
    <t>F10867</t>
  </si>
  <si>
    <t>F10868</t>
  </si>
  <si>
    <t>F10869</t>
  </si>
  <si>
    <t>F10870</t>
  </si>
  <si>
    <t>F10871</t>
  </si>
  <si>
    <t>F10872</t>
  </si>
  <si>
    <t>F10873</t>
  </si>
  <si>
    <t>F10874</t>
  </si>
  <si>
    <t>F10875</t>
  </si>
  <si>
    <t>F10876</t>
  </si>
  <si>
    <t>F10877</t>
  </si>
  <si>
    <t>F10878</t>
  </si>
  <si>
    <t>F10879</t>
  </si>
  <si>
    <t>F10880</t>
  </si>
  <si>
    <t>F10881</t>
  </si>
  <si>
    <t>F10882</t>
  </si>
  <si>
    <t>F10883</t>
  </si>
  <si>
    <t>F10884</t>
  </si>
  <si>
    <t>F10885</t>
  </si>
  <si>
    <t>F10886</t>
  </si>
  <si>
    <t>F10887</t>
  </si>
  <si>
    <t>F10888</t>
  </si>
  <si>
    <t>F10889</t>
  </si>
  <si>
    <t>F10890</t>
  </si>
  <si>
    <t>F10891</t>
  </si>
  <si>
    <t>F10892</t>
  </si>
  <si>
    <t>F10893</t>
  </si>
  <si>
    <t>F10894</t>
  </si>
  <si>
    <t>F10895</t>
  </si>
  <si>
    <t>F10896</t>
  </si>
  <si>
    <t>Pour rechercher un abonné : faire CTRL + touche "F"</t>
  </si>
  <si>
    <t>Abonnement souscrit</t>
  </si>
  <si>
    <t>(ne pas modifier la structure du tableau, ne pas insérer de ligne)</t>
  </si>
  <si>
    <r>
      <t>Réf. abonnement souscrit</t>
    </r>
    <r>
      <rPr>
        <b/>
        <i/>
        <sz val="12"/>
        <color theme="0"/>
        <rFont val="Calibri"/>
        <family val="2"/>
      </rPr>
      <t xml:space="preserve"> </t>
    </r>
    <r>
      <rPr>
        <sz val="12"/>
        <color theme="0"/>
        <rFont val="Calibri"/>
        <family val="2"/>
      </rPr>
      <t>(sélectionner)</t>
    </r>
  </si>
  <si>
    <t>Abonnement annuel</t>
  </si>
  <si>
    <t>ABOILL</t>
  </si>
  <si>
    <t>Durée illimitée ?</t>
  </si>
  <si>
    <r>
      <t xml:space="preserve">Durée abonnement en jours
</t>
    </r>
    <r>
      <rPr>
        <sz val="12"/>
        <color theme="0"/>
        <rFont val="Calibri"/>
        <family val="2"/>
      </rPr>
      <t>(automatique)</t>
    </r>
  </si>
  <si>
    <t>Pour faire une recherche : CTRL + touche "F"</t>
  </si>
  <si>
    <t>Pour saisir une date : CTRL + touche ";"</t>
  </si>
  <si>
    <t>Paiements</t>
  </si>
  <si>
    <t>Indiquez ici la somme des montants déjà versés à ce jour</t>
  </si>
  <si>
    <r>
      <t xml:space="preserve">Nombre d'échéances échues à ce jour
</t>
    </r>
    <r>
      <rPr>
        <sz val="12"/>
        <color theme="0"/>
        <rFont val="Calibri"/>
        <family val="2"/>
      </rPr>
      <t>(automatique)</t>
    </r>
  </si>
  <si>
    <r>
      <t xml:space="preserve">Nombre d'échéances totales échues ou à échoir
</t>
    </r>
    <r>
      <rPr>
        <sz val="12"/>
        <color theme="0"/>
        <rFont val="Calibri"/>
        <family val="2"/>
      </rPr>
      <t>(automatique)</t>
    </r>
  </si>
  <si>
    <r>
      <t xml:space="preserve">Nombre de jours entre 2 échéances de paiement
</t>
    </r>
    <r>
      <rPr>
        <sz val="12"/>
        <color theme="0"/>
        <rFont val="Calibri"/>
        <family val="2"/>
      </rPr>
      <t>(automatique)</t>
    </r>
  </si>
  <si>
    <r>
      <t xml:space="preserve">Nombre de jours écoulés depuis début abonnement, jusqu'à ce jour ou jusqu'à la date de fin d'abonnement
</t>
    </r>
    <r>
      <rPr>
        <sz val="10"/>
        <color theme="0"/>
        <rFont val="Calibri"/>
        <family val="2"/>
      </rPr>
      <t>(automatique)</t>
    </r>
  </si>
  <si>
    <r>
      <t xml:space="preserve">Durée de l'abonnement 
en jours </t>
    </r>
    <r>
      <rPr>
        <b/>
        <i/>
        <sz val="11"/>
        <color rgb="FFFF0000"/>
        <rFont val="Calibri"/>
        <family val="2"/>
        <scheme val="minor"/>
      </rPr>
      <t>(obligatoire, sauf si abonnement illimité)</t>
    </r>
  </si>
  <si>
    <t>prélèvement auto.</t>
  </si>
  <si>
    <r>
      <t xml:space="preserve">Date début abonnement
</t>
    </r>
    <r>
      <rPr>
        <b/>
        <sz val="12"/>
        <color rgb="FFFF0000"/>
        <rFont val="Calibri"/>
        <family val="2"/>
      </rPr>
      <t>(obligatoire)</t>
    </r>
  </si>
  <si>
    <t xml:space="preserve">Numéro abonné : </t>
  </si>
  <si>
    <t>le-mag@gmail.com</t>
  </si>
  <si>
    <t>Abonnement souscrit :</t>
  </si>
  <si>
    <t>https://www.business-plan-excel.fr/produit/mot-de-passe-logiciel-gestion-abonnements-excel/</t>
  </si>
  <si>
    <t>Abonnement durée illimitée / paiement au mois</t>
  </si>
  <si>
    <t>Sélectionnez ou choisissez un n° d'abonné :</t>
  </si>
  <si>
    <r>
      <rPr>
        <b/>
        <sz val="12"/>
        <color theme="0"/>
        <rFont val="Calibri"/>
        <family val="2"/>
      </rPr>
      <t>Rappel prénom et nom de l'abonné</t>
    </r>
    <r>
      <rPr>
        <sz val="12"/>
        <color theme="0"/>
        <rFont val="Calibri"/>
        <family val="2"/>
      </rPr>
      <t xml:space="preserve">
(automatique)</t>
    </r>
  </si>
  <si>
    <r>
      <rPr>
        <b/>
        <sz val="12"/>
        <color theme="0"/>
        <rFont val="Calibri"/>
        <family val="2"/>
      </rPr>
      <t>Date fin abonnement</t>
    </r>
    <r>
      <rPr>
        <sz val="12"/>
        <color theme="0"/>
        <rFont val="Calibri"/>
        <family val="2"/>
      </rPr>
      <t xml:space="preserve"> (automatique ; en rouge si dépassée)</t>
    </r>
  </si>
  <si>
    <r>
      <t>Prix de l'abonnement TTC</t>
    </r>
    <r>
      <rPr>
        <sz val="12"/>
        <color theme="0"/>
        <rFont val="Calibri"/>
        <family val="2"/>
      </rPr>
      <t xml:space="preserve"> (automatique)</t>
    </r>
  </si>
  <si>
    <r>
      <t xml:space="preserve">Montant qui aurait déjà dû être versé à ce jour, en fonction de la périodicité des échéances
</t>
    </r>
    <r>
      <rPr>
        <sz val="11"/>
        <color theme="0"/>
        <rFont val="Calibri"/>
        <family val="2"/>
      </rPr>
      <t>(automatique)</t>
    </r>
  </si>
  <si>
    <r>
      <t>SOMME EN RETARD DE PAIEMENT A CE JOUR</t>
    </r>
    <r>
      <rPr>
        <sz val="12"/>
        <color theme="0"/>
        <rFont val="Calibri"/>
        <family val="2"/>
      </rPr>
      <t xml:space="preserve"> (automatique)</t>
    </r>
  </si>
  <si>
    <t>Résiliation avant terme : inscrire la date de résiliation ici :</t>
  </si>
  <si>
    <t>Date début abonnement :</t>
  </si>
  <si>
    <t>Date fin abonnement :</t>
  </si>
  <si>
    <t>TVA pour information (€) :</t>
  </si>
  <si>
    <t>Déjà réglé :</t>
  </si>
  <si>
    <t>Reste à régler :</t>
  </si>
  <si>
    <t>Total dû à ce jour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</si>
</sst>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#,##0.00\ _€"/>
    <numFmt numFmtId="166" formatCode="#,##0.0"/>
  </numFmts>
  <fonts count="6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24"/>
      <color rgb="FFC0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4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i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0"/>
      <name val="Calibri"/>
      <family val="2"/>
    </font>
    <font>
      <b/>
      <i/>
      <sz val="18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i/>
      <sz val="14"/>
      <color theme="0"/>
      <name val="Calibri"/>
      <family val="2"/>
    </font>
    <font>
      <i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theme="8"/>
      <name val="Calibri"/>
      <family val="2"/>
      <scheme val="minor"/>
    </font>
    <font>
      <b/>
      <i/>
      <sz val="11"/>
      <color theme="8"/>
      <name val="Calibri"/>
      <family val="2"/>
      <scheme val="minor"/>
    </font>
    <font>
      <sz val="8"/>
      <name val="Calibri"/>
      <family val="2"/>
      <scheme val="minor"/>
    </font>
    <font>
      <b/>
      <i/>
      <sz val="20"/>
      <color rgb="FFC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4"/>
      <color theme="8"/>
      <name val="Calibri"/>
      <family val="2"/>
      <scheme val="minor"/>
    </font>
    <font>
      <b/>
      <i/>
      <sz val="12"/>
      <color theme="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i/>
      <sz val="32"/>
      <color rgb="FF000000"/>
      <name val="Vivaldi"/>
      <family val="4"/>
    </font>
    <font>
      <sz val="10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i/>
      <sz val="22"/>
      <color rgb="FF000000"/>
      <name val="Calibri"/>
      <family val="2"/>
      <scheme val="minor"/>
    </font>
    <font>
      <b/>
      <i/>
      <sz val="22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10"/>
      <color rgb="FF000000"/>
      <name val="Verdana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36"/>
      <color rgb="FF000000"/>
      <name val="Tw Cen MT"/>
      <family val="2"/>
    </font>
    <font>
      <sz val="12"/>
      <color theme="0"/>
      <name val="Calibri"/>
      <family val="2"/>
    </font>
    <font>
      <b/>
      <u/>
      <sz val="12"/>
      <color theme="0"/>
      <name val="Calibri"/>
      <family val="2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4"/>
      <color rgb="FFC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i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44">
    <border>
      <left/>
      <right/>
      <top/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/>
      <bottom/>
      <diagonal/>
    </border>
    <border>
      <left style="dashDotDot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  <border>
      <left/>
      <right style="dashDotDot">
        <color indexed="64"/>
      </right>
      <top/>
      <bottom style="dashDotDot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289">
    <xf numFmtId="0" fontId="0" fillId="0" borderId="0" xfId="0"/>
    <xf numFmtId="49" fontId="3" fillId="0" borderId="0" xfId="0" applyNumberFormat="1" applyFont="1"/>
    <xf numFmtId="0" fontId="0" fillId="0" borderId="0" xfId="0" applyAlignment="1">
      <alignment horizontal="left"/>
    </xf>
    <xf numFmtId="49" fontId="0" fillId="0" borderId="0" xfId="0" applyNumberFormat="1"/>
    <xf numFmtId="0" fontId="5" fillId="2" borderId="1" xfId="0" applyFont="1" applyFill="1" applyBorder="1" applyAlignment="1">
      <alignment horizontal="left" vertical="center"/>
    </xf>
    <xf numFmtId="0" fontId="1" fillId="0" borderId="2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164" fontId="0" fillId="0" borderId="1" xfId="0" applyNumberFormat="1" applyBorder="1" applyAlignment="1" applyProtection="1">
      <alignment horizontal="left" vertical="center"/>
      <protection locked="0"/>
    </xf>
    <xf numFmtId="0" fontId="2" fillId="0" borderId="1" xfId="1" applyBorder="1" applyAlignment="1" applyProtection="1">
      <alignment vertical="center"/>
      <protection locked="0"/>
    </xf>
    <xf numFmtId="0" fontId="1" fillId="0" borderId="3" xfId="0" applyFont="1" applyBorder="1" applyAlignment="1" applyProtection="1">
      <alignment vertical="center"/>
      <protection locked="0"/>
    </xf>
    <xf numFmtId="0" fontId="1" fillId="0" borderId="4" xfId="0" applyFont="1" applyBorder="1" applyAlignment="1" applyProtection="1">
      <alignment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164" fontId="0" fillId="0" borderId="5" xfId="0" applyNumberFormat="1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2" fillId="0" borderId="0" xfId="1" applyFont="1"/>
    <xf numFmtId="0" fontId="13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49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 applyAlignment="1">
      <alignment horizontal="right" vertical="center"/>
    </xf>
    <xf numFmtId="49" fontId="0" fillId="0" borderId="0" xfId="0" applyNumberFormat="1" applyFill="1" applyBorder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right"/>
    </xf>
    <xf numFmtId="49" fontId="19" fillId="2" borderId="1" xfId="0" applyNumberFormat="1" applyFont="1" applyFill="1" applyBorder="1" applyAlignment="1">
      <alignment horizontal="left" vertical="center" wrapText="1"/>
    </xf>
    <xf numFmtId="0" fontId="0" fillId="0" borderId="0" xfId="0" applyBorder="1"/>
    <xf numFmtId="0" fontId="21" fillId="0" borderId="11" xfId="0" applyFont="1" applyFill="1" applyBorder="1" applyAlignment="1" applyProtection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indent="2"/>
    </xf>
    <xf numFmtId="4" fontId="0" fillId="0" borderId="0" xfId="0" applyNumberFormat="1" applyFont="1" applyBorder="1"/>
    <xf numFmtId="4" fontId="1" fillId="0" borderId="0" xfId="0" applyNumberFormat="1" applyFont="1" applyBorder="1"/>
    <xf numFmtId="49" fontId="23" fillId="0" borderId="0" xfId="0" applyNumberFormat="1" applyFont="1"/>
    <xf numFmtId="49" fontId="24" fillId="0" borderId="0" xfId="0" applyNumberFormat="1" applyFont="1" applyAlignment="1">
      <alignment vertical="top"/>
    </xf>
    <xf numFmtId="0" fontId="5" fillId="2" borderId="1" xfId="0" applyFont="1" applyFill="1" applyBorder="1" applyAlignment="1">
      <alignment horizontal="left" vertical="center" wrapText="1"/>
    </xf>
    <xf numFmtId="49" fontId="0" fillId="3" borderId="6" xfId="0" applyNumberFormat="1" applyFont="1" applyFill="1" applyBorder="1" applyAlignment="1" applyProtection="1">
      <alignment horizontal="left" vertical="center"/>
      <protection locked="0"/>
    </xf>
    <xf numFmtId="49" fontId="0" fillId="3" borderId="12" xfId="0" applyNumberFormat="1" applyFont="1" applyFill="1" applyBorder="1" applyAlignment="1" applyProtection="1">
      <alignment horizontal="left" vertical="center" indent="1"/>
      <protection locked="0"/>
    </xf>
    <xf numFmtId="0" fontId="0" fillId="0" borderId="0" xfId="0" applyAlignment="1">
      <alignment horizontal="center"/>
    </xf>
    <xf numFmtId="9" fontId="0" fillId="0" borderId="1" xfId="2" applyFont="1" applyBorder="1" applyAlignment="1" applyProtection="1">
      <alignment horizontal="center" vertical="center"/>
      <protection locked="0"/>
    </xf>
    <xf numFmtId="9" fontId="0" fillId="0" borderId="5" xfId="2" applyFont="1" applyBorder="1" applyAlignment="1" applyProtection="1">
      <alignment horizontal="center" vertical="center"/>
      <protection locked="0"/>
    </xf>
    <xf numFmtId="165" fontId="0" fillId="0" borderId="0" xfId="0" applyNumberFormat="1" applyAlignment="1">
      <alignment horizontal="center"/>
    </xf>
    <xf numFmtId="0" fontId="26" fillId="0" borderId="0" xfId="0" applyFont="1" applyAlignment="1">
      <alignment vertical="center"/>
    </xf>
    <xf numFmtId="0" fontId="27" fillId="0" borderId="0" xfId="0" applyFont="1"/>
    <xf numFmtId="0" fontId="1" fillId="0" borderId="0" xfId="0" applyFont="1"/>
    <xf numFmtId="0" fontId="28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30" fillId="3" borderId="13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27" fillId="0" borderId="14" xfId="0" applyFont="1" applyBorder="1"/>
    <xf numFmtId="0" fontId="31" fillId="0" borderId="15" xfId="0" applyFont="1" applyBorder="1" applyAlignment="1">
      <alignment vertical="center" wrapText="1"/>
    </xf>
    <xf numFmtId="0" fontId="27" fillId="0" borderId="15" xfId="0" applyFont="1" applyBorder="1"/>
    <xf numFmtId="0" fontId="27" fillId="0" borderId="16" xfId="0" applyFont="1" applyBorder="1"/>
    <xf numFmtId="0" fontId="32" fillId="5" borderId="0" xfId="0" applyFont="1" applyFill="1"/>
    <xf numFmtId="0" fontId="27" fillId="0" borderId="17" xfId="0" applyFont="1" applyBorder="1"/>
    <xf numFmtId="0" fontId="31" fillId="0" borderId="0" xfId="0" applyFont="1" applyAlignment="1">
      <alignment vertical="center" wrapText="1"/>
    </xf>
    <xf numFmtId="0" fontId="33" fillId="0" borderId="0" xfId="0" applyFont="1" applyAlignment="1">
      <alignment horizontal="left" vertical="center"/>
    </xf>
    <xf numFmtId="0" fontId="34" fillId="0" borderId="0" xfId="0" applyFont="1"/>
    <xf numFmtId="0" fontId="35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18" xfId="0" applyFont="1" applyBorder="1"/>
    <xf numFmtId="0" fontId="36" fillId="0" borderId="0" xfId="0" applyFont="1"/>
    <xf numFmtId="49" fontId="27" fillId="0" borderId="0" xfId="0" applyNumberFormat="1" applyFont="1"/>
    <xf numFmtId="0" fontId="27" fillId="0" borderId="0" xfId="0" applyFont="1" applyProtection="1">
      <protection locked="0"/>
    </xf>
    <xf numFmtId="0" fontId="37" fillId="0" borderId="0" xfId="0" applyFont="1" applyAlignment="1">
      <alignment horizontal="right" vertical="top"/>
    </xf>
    <xf numFmtId="0" fontId="27" fillId="0" borderId="18" xfId="0" applyFont="1" applyBorder="1"/>
    <xf numFmtId="0" fontId="38" fillId="0" borderId="0" xfId="0" applyFont="1" applyAlignment="1">
      <alignment vertical="center"/>
    </xf>
    <xf numFmtId="0" fontId="30" fillId="0" borderId="0" xfId="0" applyFont="1" applyAlignment="1">
      <alignment horizontal="left" indent="1"/>
    </xf>
    <xf numFmtId="0" fontId="39" fillId="0" borderId="0" xfId="0" applyFont="1"/>
    <xf numFmtId="0" fontId="30" fillId="6" borderId="19" xfId="0" applyFont="1" applyFill="1" applyBorder="1" applyAlignment="1">
      <alignment horizontal="left" indent="3"/>
    </xf>
    <xf numFmtId="0" fontId="39" fillId="6" borderId="23" xfId="0" applyFont="1" applyFill="1" applyBorder="1" applyAlignment="1">
      <alignment horizontal="left"/>
    </xf>
    <xf numFmtId="0" fontId="2" fillId="0" borderId="0" xfId="1" applyAlignment="1">
      <alignment vertical="center"/>
    </xf>
    <xf numFmtId="0" fontId="39" fillId="6" borderId="0" xfId="0" applyFont="1" applyFill="1" applyAlignment="1">
      <alignment horizontal="left"/>
    </xf>
    <xf numFmtId="0" fontId="41" fillId="0" borderId="0" xfId="0" applyFont="1" applyAlignment="1">
      <alignment horizontal="left" indent="1"/>
    </xf>
    <xf numFmtId="0" fontId="39" fillId="0" borderId="0" xfId="0" applyFont="1" applyAlignment="1">
      <alignment horizontal="left"/>
    </xf>
    <xf numFmtId="0" fontId="41" fillId="0" borderId="0" xfId="0" applyFont="1"/>
    <xf numFmtId="0" fontId="39" fillId="6" borderId="24" xfId="0" applyFont="1" applyFill="1" applyBorder="1"/>
    <xf numFmtId="0" fontId="39" fillId="6" borderId="25" xfId="0" applyFont="1" applyFill="1" applyBorder="1"/>
    <xf numFmtId="0" fontId="42" fillId="0" borderId="0" xfId="0" applyFont="1" applyAlignment="1">
      <alignment horizontal="right" vertical="center"/>
    </xf>
    <xf numFmtId="14" fontId="42" fillId="0" borderId="0" xfId="0" applyNumberFormat="1" applyFont="1" applyAlignment="1">
      <alignment horizontal="left" vertical="center"/>
    </xf>
    <xf numFmtId="14" fontId="39" fillId="0" borderId="0" xfId="0" applyNumberFormat="1" applyFont="1" applyAlignment="1">
      <alignment horizontal="left"/>
    </xf>
    <xf numFmtId="0" fontId="40" fillId="0" borderId="0" xfId="0" applyFont="1"/>
    <xf numFmtId="0" fontId="40" fillId="0" borderId="29" xfId="0" applyFont="1" applyBorder="1" applyAlignment="1">
      <alignment horizontal="left" indent="1"/>
    </xf>
    <xf numFmtId="0" fontId="40" fillId="0" borderId="29" xfId="0" applyFont="1" applyBorder="1" applyAlignment="1">
      <alignment horizontal="right"/>
    </xf>
    <xf numFmtId="0" fontId="43" fillId="0" borderId="0" xfId="0" applyFont="1" applyAlignment="1">
      <alignment horizontal="center" vertical="center"/>
    </xf>
    <xf numFmtId="14" fontId="44" fillId="0" borderId="30" xfId="0" applyNumberFormat="1" applyFont="1" applyBorder="1" applyAlignment="1">
      <alignment horizontal="left" wrapText="1" indent="1"/>
    </xf>
    <xf numFmtId="14" fontId="44" fillId="0" borderId="10" xfId="0" applyNumberFormat="1" applyFont="1" applyBorder="1" applyAlignment="1">
      <alignment horizontal="left"/>
    </xf>
    <xf numFmtId="4" fontId="39" fillId="0" borderId="32" xfId="0" applyNumberFormat="1" applyFont="1" applyBorder="1" applyAlignment="1">
      <alignment horizontal="right" vertical="center" wrapText="1"/>
    </xf>
    <xf numFmtId="4" fontId="39" fillId="0" borderId="34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/>
    </xf>
    <xf numFmtId="9" fontId="46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4" fontId="39" fillId="0" borderId="35" xfId="0" applyNumberFormat="1" applyFont="1" applyBorder="1" applyAlignment="1">
      <alignment horizontal="right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vertical="center"/>
    </xf>
    <xf numFmtId="0" fontId="47" fillId="0" borderId="0" xfId="0" applyFont="1"/>
    <xf numFmtId="0" fontId="48" fillId="0" borderId="0" xfId="0" applyFont="1" applyAlignment="1">
      <alignment horizontal="right"/>
    </xf>
    <xf numFmtId="4" fontId="48" fillId="0" borderId="0" xfId="0" applyNumberFormat="1" applyFont="1" applyAlignment="1">
      <alignment horizontal="right"/>
    </xf>
    <xf numFmtId="4" fontId="48" fillId="0" borderId="0" xfId="0" applyNumberFormat="1" applyFont="1"/>
    <xf numFmtId="4" fontId="39" fillId="0" borderId="0" xfId="0" applyNumberFormat="1" applyFont="1"/>
    <xf numFmtId="0" fontId="49" fillId="0" borderId="0" xfId="0" applyFont="1"/>
    <xf numFmtId="0" fontId="46" fillId="0" borderId="0" xfId="0" applyFont="1" applyAlignment="1">
      <alignment vertical="center"/>
    </xf>
    <xf numFmtId="0" fontId="27" fillId="0" borderId="40" xfId="0" applyFont="1" applyBorder="1"/>
    <xf numFmtId="0" fontId="27" fillId="0" borderId="41" xfId="0" applyFont="1" applyBorder="1"/>
    <xf numFmtId="0" fontId="27" fillId="0" borderId="42" xfId="0" applyFont="1" applyBorder="1"/>
    <xf numFmtId="49" fontId="0" fillId="6" borderId="1" xfId="0" applyNumberFormat="1" applyFill="1" applyBorder="1" applyAlignment="1">
      <alignment horizontal="left" vertical="center"/>
    </xf>
    <xf numFmtId="0" fontId="5" fillId="4" borderId="2" xfId="0" applyFont="1" applyFill="1" applyBorder="1" applyAlignment="1">
      <alignment horizontal="center" vertical="center" wrapText="1"/>
    </xf>
    <xf numFmtId="14" fontId="5" fillId="4" borderId="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8" borderId="2" xfId="0" applyFont="1" applyFill="1" applyBorder="1" applyAlignment="1">
      <alignment horizontal="center" vertical="center" wrapText="1"/>
    </xf>
    <xf numFmtId="4" fontId="0" fillId="0" borderId="1" xfId="0" applyNumberFormat="1" applyFont="1" applyBorder="1" applyAlignment="1" applyProtection="1">
      <alignment horizontal="center" vertical="center"/>
      <protection locked="0"/>
    </xf>
    <xf numFmtId="4" fontId="0" fillId="0" borderId="5" xfId="0" applyNumberFormat="1" applyFont="1" applyBorder="1" applyAlignment="1" applyProtection="1">
      <alignment horizontal="center" vertical="center"/>
      <protection locked="0"/>
    </xf>
    <xf numFmtId="14" fontId="16" fillId="0" borderId="0" xfId="0" applyNumberFormat="1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53" fillId="8" borderId="2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/>
    </xf>
    <xf numFmtId="0" fontId="5" fillId="4" borderId="2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vertical="center"/>
    </xf>
    <xf numFmtId="4" fontId="0" fillId="3" borderId="8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>
      <alignment horizontal="left" vertical="center"/>
    </xf>
    <xf numFmtId="0" fontId="2" fillId="0" borderId="10" xfId="1" applyFill="1" applyBorder="1" applyAlignment="1" applyProtection="1">
      <alignment horizontal="left" vertical="center"/>
    </xf>
    <xf numFmtId="0" fontId="15" fillId="0" borderId="10" xfId="1" applyFont="1" applyFill="1" applyBorder="1" applyAlignment="1" applyProtection="1">
      <alignment horizontal="left" vertical="center"/>
    </xf>
    <xf numFmtId="0" fontId="14" fillId="0" borderId="6" xfId="0" applyFont="1" applyBorder="1" applyAlignment="1">
      <alignment horizontal="center" vertical="center"/>
    </xf>
    <xf numFmtId="0" fontId="14" fillId="0" borderId="12" xfId="0" applyFont="1" applyBorder="1" applyAlignment="1">
      <alignment horizontal="left" vertical="center"/>
    </xf>
    <xf numFmtId="0" fontId="14" fillId="0" borderId="12" xfId="0" applyFont="1" applyBorder="1" applyAlignment="1">
      <alignment horizontal="center" vertical="center"/>
    </xf>
    <xf numFmtId="0" fontId="54" fillId="0" borderId="0" xfId="0" applyFont="1"/>
    <xf numFmtId="0" fontId="0" fillId="0" borderId="0" xfId="0" applyProtection="1">
      <protection locked="0"/>
    </xf>
    <xf numFmtId="0" fontId="2" fillId="0" borderId="0" xfId="1" applyFill="1" applyBorder="1" applyAlignment="1" applyProtection="1">
      <alignment horizontal="left" vertical="center"/>
    </xf>
    <xf numFmtId="0" fontId="15" fillId="0" borderId="0" xfId="1" applyFont="1" applyFill="1" applyBorder="1" applyAlignment="1" applyProtection="1">
      <alignment horizontal="left" vertical="center"/>
    </xf>
    <xf numFmtId="0" fontId="11" fillId="0" borderId="0" xfId="0" applyFont="1" applyAlignment="1">
      <alignment horizontal="left" vertical="center"/>
    </xf>
    <xf numFmtId="10" fontId="0" fillId="3" borderId="12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left" vertical="center" wrapText="1"/>
      <protection locked="0"/>
    </xf>
    <xf numFmtId="0" fontId="39" fillId="0" borderId="11" xfId="0" applyFont="1" applyBorder="1" applyAlignment="1">
      <alignment vertical="center" wrapText="1"/>
    </xf>
    <xf numFmtId="0" fontId="39" fillId="0" borderId="36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37" xfId="0" applyFont="1" applyBorder="1" applyAlignment="1">
      <alignment vertical="center"/>
    </xf>
    <xf numFmtId="0" fontId="40" fillId="0" borderId="11" xfId="0" applyFont="1" applyBorder="1" applyAlignment="1">
      <alignment horizontal="left" vertical="center" wrapText="1" indent="1"/>
    </xf>
    <xf numFmtId="0" fontId="40" fillId="7" borderId="27" xfId="0" applyFont="1" applyFill="1" applyBorder="1" applyAlignment="1">
      <alignment horizontal="right" vertical="center"/>
    </xf>
    <xf numFmtId="0" fontId="42" fillId="7" borderId="27" xfId="0" applyFont="1" applyFill="1" applyBorder="1" applyAlignment="1">
      <alignment horizontal="right" vertical="center"/>
    </xf>
    <xf numFmtId="0" fontId="42" fillId="0" borderId="29" xfId="0" applyFont="1" applyBorder="1" applyAlignment="1">
      <alignment horizontal="right"/>
    </xf>
    <xf numFmtId="4" fontId="39" fillId="0" borderId="30" xfId="0" applyNumberFormat="1" applyFont="1" applyBorder="1" applyAlignment="1">
      <alignment horizontal="right" vertical="center" wrapText="1"/>
    </xf>
    <xf numFmtId="166" fontId="39" fillId="0" borderId="31" xfId="0" applyNumberFormat="1" applyFont="1" applyBorder="1" applyAlignment="1">
      <alignment horizontal="right" vertical="center" wrapText="1"/>
    </xf>
    <xf numFmtId="0" fontId="45" fillId="0" borderId="32" xfId="0" applyFont="1" applyBorder="1" applyAlignment="1">
      <alignment horizontal="right" vertical="center" wrapText="1"/>
    </xf>
    <xf numFmtId="0" fontId="21" fillId="0" borderId="31" xfId="0" applyFont="1" applyBorder="1" applyAlignment="1">
      <alignment horizontal="right" vertical="center" wrapText="1"/>
    </xf>
    <xf numFmtId="10" fontId="41" fillId="0" borderId="34" xfId="2" applyNumberFormat="1" applyFont="1" applyBorder="1" applyAlignment="1">
      <alignment horizontal="right" vertical="center" wrapText="1"/>
    </xf>
    <xf numFmtId="0" fontId="39" fillId="0" borderId="11" xfId="0" applyFont="1" applyBorder="1" applyAlignment="1">
      <alignment horizontal="right" vertical="center" wrapText="1"/>
    </xf>
    <xf numFmtId="0" fontId="39" fillId="0" borderId="33" xfId="0" applyFont="1" applyBorder="1" applyAlignment="1">
      <alignment horizontal="right" vertical="center" wrapText="1"/>
    </xf>
    <xf numFmtId="0" fontId="39" fillId="0" borderId="34" xfId="0" applyFont="1" applyBorder="1" applyAlignment="1">
      <alignment horizontal="right" vertical="center" wrapText="1"/>
    </xf>
    <xf numFmtId="10" fontId="39" fillId="0" borderId="33" xfId="0" applyNumberFormat="1" applyFont="1" applyBorder="1" applyAlignment="1">
      <alignment horizontal="right" vertical="center" wrapText="1"/>
    </xf>
    <xf numFmtId="0" fontId="39" fillId="0" borderId="36" xfId="0" applyFont="1" applyBorder="1" applyAlignment="1">
      <alignment horizontal="right" vertical="center" wrapText="1"/>
    </xf>
    <xf numFmtId="3" fontId="39" fillId="0" borderId="38" xfId="0" applyNumberFormat="1" applyFont="1" applyBorder="1" applyAlignment="1">
      <alignment horizontal="right" vertical="center" wrapText="1"/>
    </xf>
    <xf numFmtId="0" fontId="39" fillId="0" borderId="35" xfId="0" applyFont="1" applyBorder="1" applyAlignment="1">
      <alignment horizontal="right" vertical="center" wrapText="1"/>
    </xf>
    <xf numFmtId="0" fontId="39" fillId="0" borderId="0" xfId="0" applyFont="1" applyAlignment="1">
      <alignment horizontal="right" vertical="center"/>
    </xf>
    <xf numFmtId="4" fontId="39" fillId="0" borderId="0" xfId="0" applyNumberFormat="1" applyFont="1" applyAlignment="1">
      <alignment horizontal="right" vertical="center"/>
    </xf>
    <xf numFmtId="0" fontId="40" fillId="0" borderId="0" xfId="0" applyFont="1" applyBorder="1" applyAlignment="1">
      <alignment horizontal="right" vertical="center"/>
    </xf>
    <xf numFmtId="4" fontId="40" fillId="0" borderId="33" xfId="0" applyNumberFormat="1" applyFont="1" applyBorder="1" applyAlignment="1">
      <alignment horizontal="right" vertical="center"/>
    </xf>
    <xf numFmtId="0" fontId="40" fillId="0" borderId="6" xfId="0" applyFont="1" applyBorder="1" applyAlignment="1">
      <alignment horizontal="right" vertical="center"/>
    </xf>
    <xf numFmtId="4" fontId="40" fillId="0" borderId="39" xfId="0" applyNumberFormat="1" applyFont="1" applyBorder="1" applyAlignment="1">
      <alignment horizontal="right" vertical="center"/>
    </xf>
    <xf numFmtId="4" fontId="40" fillId="0" borderId="11" xfId="0" applyNumberFormat="1" applyFont="1" applyBorder="1" applyAlignment="1">
      <alignment horizontal="right" vertical="center"/>
    </xf>
    <xf numFmtId="0" fontId="39" fillId="0" borderId="0" xfId="0" applyFont="1" applyAlignment="1">
      <alignment horizontal="right"/>
    </xf>
    <xf numFmtId="4" fontId="40" fillId="0" borderId="0" xfId="0" applyNumberFormat="1" applyFont="1" applyBorder="1" applyAlignment="1">
      <alignment horizontal="right" vertical="center"/>
    </xf>
    <xf numFmtId="4" fontId="40" fillId="0" borderId="10" xfId="0" applyNumberFormat="1" applyFont="1" applyBorder="1" applyAlignment="1">
      <alignment horizontal="right" vertical="center"/>
    </xf>
    <xf numFmtId="4" fontId="39" fillId="0" borderId="0" xfId="0" applyNumberFormat="1" applyFont="1" applyAlignment="1">
      <alignment horizontal="right"/>
    </xf>
    <xf numFmtId="0" fontId="50" fillId="0" borderId="0" xfId="0" applyFont="1" applyAlignment="1" applyProtection="1">
      <alignment horizontal="right"/>
    </xf>
    <xf numFmtId="4" fontId="40" fillId="0" borderId="11" xfId="0" applyNumberFormat="1" applyFont="1" applyBorder="1" applyAlignment="1">
      <alignment horizontal="right" vertical="center" wrapText="1"/>
    </xf>
    <xf numFmtId="166" fontId="40" fillId="0" borderId="33" xfId="0" applyNumberFormat="1" applyFont="1" applyBorder="1" applyAlignment="1">
      <alignment horizontal="right" vertical="center" wrapText="1"/>
    </xf>
    <xf numFmtId="10" fontId="40" fillId="0" borderId="34" xfId="2" applyNumberFormat="1" applyFont="1" applyBorder="1" applyAlignment="1">
      <alignment horizontal="right" vertical="center" wrapText="1"/>
    </xf>
    <xf numFmtId="4" fontId="40" fillId="0" borderId="34" xfId="0" applyNumberFormat="1" applyFont="1" applyBorder="1" applyAlignment="1">
      <alignment horizontal="right" vertical="center" wrapText="1"/>
    </xf>
    <xf numFmtId="1" fontId="16" fillId="3" borderId="7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top"/>
    </xf>
    <xf numFmtId="0" fontId="27" fillId="0" borderId="17" xfId="0" applyFont="1" applyBorder="1" applyAlignment="1">
      <alignment vertical="top"/>
    </xf>
    <xf numFmtId="0" fontId="39" fillId="0" borderId="11" xfId="0" applyFont="1" applyBorder="1" applyAlignment="1">
      <alignment vertical="top" wrapText="1"/>
    </xf>
    <xf numFmtId="14" fontId="39" fillId="0" borderId="0" xfId="0" applyNumberFormat="1" applyFont="1" applyAlignment="1">
      <alignment horizontal="left" vertical="top" wrapText="1"/>
    </xf>
    <xf numFmtId="0" fontId="39" fillId="0" borderId="11" xfId="0" applyFont="1" applyBorder="1" applyAlignment="1">
      <alignment horizontal="right" vertical="top" wrapText="1"/>
    </xf>
    <xf numFmtId="0" fontId="39" fillId="0" borderId="33" xfId="0" applyFont="1" applyBorder="1" applyAlignment="1">
      <alignment horizontal="right" vertical="top" wrapText="1"/>
    </xf>
    <xf numFmtId="4" fontId="39" fillId="0" borderId="34" xfId="0" applyNumberFormat="1" applyFont="1" applyBorder="1" applyAlignment="1">
      <alignment horizontal="right" vertical="top" wrapText="1"/>
    </xf>
    <xf numFmtId="0" fontId="39" fillId="0" borderId="34" xfId="0" applyFont="1" applyBorder="1" applyAlignment="1">
      <alignment horizontal="right" vertical="top" wrapText="1"/>
    </xf>
    <xf numFmtId="0" fontId="27" fillId="0" borderId="18" xfId="0" applyFont="1" applyBorder="1" applyAlignment="1">
      <alignment vertical="top"/>
    </xf>
    <xf numFmtId="0" fontId="27" fillId="0" borderId="0" xfId="0" applyFont="1" applyAlignment="1">
      <alignment vertical="top"/>
    </xf>
    <xf numFmtId="9" fontId="46" fillId="0" borderId="0" xfId="0" applyNumberFormat="1" applyFont="1" applyAlignment="1">
      <alignment vertical="top"/>
    </xf>
    <xf numFmtId="49" fontId="27" fillId="0" borderId="0" xfId="0" applyNumberFormat="1" applyFont="1" applyAlignment="1">
      <alignment vertical="top"/>
    </xf>
    <xf numFmtId="0" fontId="14" fillId="0" borderId="0" xfId="0" applyFont="1" applyAlignment="1">
      <alignment horizontal="left" indent="2"/>
    </xf>
    <xf numFmtId="0" fontId="0" fillId="0" borderId="0" xfId="0" applyNumberFormat="1"/>
    <xf numFmtId="0" fontId="28" fillId="0" borderId="0" xfId="0" applyFont="1"/>
    <xf numFmtId="0" fontId="0" fillId="0" borderId="0" xfId="0" applyFont="1" applyBorder="1"/>
    <xf numFmtId="0" fontId="55" fillId="0" borderId="0" xfId="0" applyFont="1"/>
    <xf numFmtId="0" fontId="56" fillId="0" borderId="0" xfId="0" applyFont="1" applyAlignment="1">
      <alignment horizontal="left"/>
    </xf>
    <xf numFmtId="49" fontId="0" fillId="3" borderId="6" xfId="0" applyNumberFormat="1" applyFont="1" applyFill="1" applyBorder="1" applyAlignment="1" applyProtection="1">
      <alignment horizontal="left" vertical="center"/>
      <protection locked="0"/>
    </xf>
    <xf numFmtId="1" fontId="16" fillId="3" borderId="12" xfId="0" applyNumberFormat="1" applyFont="1" applyFill="1" applyBorder="1" applyAlignment="1" applyProtection="1">
      <alignment horizontal="center" vertical="center"/>
      <protection locked="0"/>
    </xf>
    <xf numFmtId="0" fontId="57" fillId="0" borderId="12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top"/>
    </xf>
    <xf numFmtId="0" fontId="5" fillId="9" borderId="2" xfId="0" applyFont="1" applyFill="1" applyBorder="1" applyAlignment="1">
      <alignment horizontal="center" vertical="center" wrapText="1"/>
    </xf>
    <xf numFmtId="0" fontId="0" fillId="6" borderId="1" xfId="0" applyNumberFormat="1" applyFont="1" applyFill="1" applyBorder="1" applyAlignment="1" applyProtection="1">
      <alignment horizontal="center" vertical="center"/>
    </xf>
    <xf numFmtId="165" fontId="0" fillId="6" borderId="1" xfId="0" applyNumberFormat="1" applyFill="1" applyBorder="1" applyAlignment="1" applyProtection="1">
      <alignment horizontal="right" vertical="center"/>
    </xf>
    <xf numFmtId="4" fontId="0" fillId="6" borderId="1" xfId="2" applyNumberFormat="1" applyFont="1" applyFill="1" applyBorder="1" applyAlignment="1" applyProtection="1">
      <alignment horizontal="center" vertical="center"/>
    </xf>
    <xf numFmtId="4" fontId="0" fillId="0" borderId="0" xfId="0" applyNumberFormat="1" applyFont="1" applyAlignment="1">
      <alignment horizontal="center"/>
    </xf>
    <xf numFmtId="3" fontId="0" fillId="6" borderId="1" xfId="0" applyNumberFormat="1" applyFont="1" applyFill="1" applyBorder="1" applyAlignment="1" applyProtection="1">
      <alignment horizontal="center" vertical="center"/>
    </xf>
    <xf numFmtId="166" fontId="0" fillId="6" borderId="1" xfId="0" applyNumberFormat="1" applyFont="1" applyFill="1" applyBorder="1" applyAlignment="1" applyProtection="1">
      <alignment horizontal="center" vertical="center"/>
    </xf>
    <xf numFmtId="4" fontId="0" fillId="6" borderId="1" xfId="0" applyNumberFormat="1" applyFont="1" applyFill="1" applyBorder="1" applyAlignment="1" applyProtection="1">
      <alignment horizontal="center" vertical="center"/>
    </xf>
    <xf numFmtId="4" fontId="1" fillId="6" borderId="1" xfId="0" applyNumberFormat="1" applyFont="1" applyFill="1" applyBorder="1" applyAlignment="1" applyProtection="1">
      <alignment horizontal="center" vertical="center"/>
    </xf>
    <xf numFmtId="0" fontId="20" fillId="8" borderId="9" xfId="0" applyFont="1" applyFill="1" applyBorder="1" applyAlignment="1">
      <alignment horizontal="left" vertical="center" wrapText="1" indent="5"/>
    </xf>
    <xf numFmtId="0" fontId="58" fillId="9" borderId="2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4" fontId="62" fillId="0" borderId="1" xfId="0" applyNumberFormat="1" applyFont="1" applyBorder="1" applyAlignment="1" applyProtection="1">
      <alignment horizontal="center" vertical="center"/>
      <protection locked="0"/>
    </xf>
    <xf numFmtId="4" fontId="62" fillId="0" borderId="5" xfId="0" applyNumberFormat="1" applyFont="1" applyBorder="1" applyAlignment="1" applyProtection="1">
      <alignment horizontal="center" vertical="center"/>
      <protection locked="0"/>
    </xf>
    <xf numFmtId="0" fontId="39" fillId="6" borderId="23" xfId="0" applyFont="1" applyFill="1" applyBorder="1" applyAlignment="1">
      <alignment horizontal="right" vertical="center"/>
    </xf>
    <xf numFmtId="49" fontId="7" fillId="3" borderId="6" xfId="0" applyNumberFormat="1" applyFont="1" applyFill="1" applyBorder="1" applyAlignment="1" applyProtection="1">
      <alignment horizontal="center" vertical="center"/>
      <protection locked="0"/>
    </xf>
    <xf numFmtId="49" fontId="7" fillId="3" borderId="7" xfId="0" applyNumberFormat="1" applyFont="1" applyFill="1" applyBorder="1" applyAlignment="1" applyProtection="1">
      <alignment horizontal="center" vertical="center"/>
      <protection locked="0"/>
    </xf>
    <xf numFmtId="0" fontId="9" fillId="3" borderId="6" xfId="0" applyFont="1" applyFill="1" applyBorder="1" applyAlignment="1" applyProtection="1">
      <alignment horizontal="left" vertical="center"/>
      <protection locked="0"/>
    </xf>
    <xf numFmtId="0" fontId="9" fillId="3" borderId="7" xfId="0" applyFont="1" applyFill="1" applyBorder="1" applyAlignment="1" applyProtection="1">
      <alignment horizontal="left" vertical="center"/>
      <protection locked="0"/>
    </xf>
    <xf numFmtId="0" fontId="0" fillId="3" borderId="6" xfId="0" applyFont="1" applyFill="1" applyBorder="1" applyAlignment="1" applyProtection="1">
      <alignment horizontal="left" vertical="center"/>
      <protection locked="0"/>
    </xf>
    <xf numFmtId="0" fontId="0" fillId="3" borderId="7" xfId="0" applyFont="1" applyFill="1" applyBorder="1" applyAlignment="1" applyProtection="1">
      <alignment horizontal="left" vertical="center"/>
      <protection locked="0"/>
    </xf>
    <xf numFmtId="164" fontId="0" fillId="3" borderId="6" xfId="0" applyNumberFormat="1" applyFont="1" applyFill="1" applyBorder="1" applyAlignment="1" applyProtection="1">
      <alignment horizontal="left" vertical="center"/>
      <protection locked="0"/>
    </xf>
    <xf numFmtId="164" fontId="0" fillId="3" borderId="7" xfId="0" applyNumberFormat="1" applyFont="1" applyFill="1" applyBorder="1" applyAlignment="1" applyProtection="1">
      <alignment horizontal="left" vertical="center"/>
      <protection locked="0"/>
    </xf>
    <xf numFmtId="0" fontId="2" fillId="3" borderId="6" xfId="1" applyFill="1" applyBorder="1" applyAlignment="1" applyProtection="1">
      <alignment horizontal="left" vertical="center"/>
      <protection locked="0"/>
    </xf>
    <xf numFmtId="0" fontId="15" fillId="3" borderId="7" xfId="1" applyFont="1" applyFill="1" applyBorder="1" applyAlignment="1" applyProtection="1">
      <alignment horizontal="left" vertical="center"/>
      <protection locked="0"/>
    </xf>
    <xf numFmtId="49" fontId="0" fillId="3" borderId="6" xfId="0" applyNumberFormat="1" applyFont="1" applyFill="1" applyBorder="1" applyAlignment="1" applyProtection="1">
      <alignment horizontal="left" vertical="center"/>
      <protection locked="0"/>
    </xf>
    <xf numFmtId="49" fontId="0" fillId="3" borderId="7" xfId="0" applyNumberFormat="1" applyFont="1" applyFill="1" applyBorder="1" applyAlignment="1" applyProtection="1">
      <alignment horizontal="left" vertical="center"/>
      <protection locked="0"/>
    </xf>
    <xf numFmtId="0" fontId="20" fillId="4" borderId="9" xfId="0" applyFont="1" applyFill="1" applyBorder="1" applyAlignment="1">
      <alignment horizontal="left" vertical="center" wrapText="1" indent="7"/>
    </xf>
    <xf numFmtId="0" fontId="20" fillId="8" borderId="9" xfId="0" applyFont="1" applyFill="1" applyBorder="1" applyAlignment="1">
      <alignment horizontal="left" vertical="center" wrapText="1" indent="7"/>
    </xf>
    <xf numFmtId="0" fontId="39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1" fillId="0" borderId="11" xfId="0" applyFont="1" applyBorder="1" applyAlignment="1">
      <alignment horizontal="left" vertical="center" wrapText="1" indent="5"/>
    </xf>
    <xf numFmtId="0" fontId="41" fillId="0" borderId="33" xfId="0" applyFont="1" applyBorder="1" applyAlignment="1">
      <alignment horizontal="left" vertical="center" wrapText="1" indent="5"/>
    </xf>
    <xf numFmtId="0" fontId="51" fillId="0" borderId="1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0" fillId="6" borderId="20" xfId="0" applyFont="1" applyFill="1" applyBorder="1" applyAlignment="1">
      <alignment horizontal="left" wrapText="1"/>
    </xf>
    <xf numFmtId="0" fontId="40" fillId="6" borderId="21" xfId="0" applyFont="1" applyFill="1" applyBorder="1" applyAlignment="1">
      <alignment horizontal="left" wrapText="1"/>
    </xf>
    <xf numFmtId="0" fontId="41" fillId="0" borderId="0" xfId="0" applyFont="1" applyAlignment="1">
      <alignment horizontal="left" wrapText="1" indent="1"/>
    </xf>
    <xf numFmtId="0" fontId="41" fillId="0" borderId="22" xfId="0" applyFont="1" applyBorder="1" applyAlignment="1">
      <alignment horizontal="left" wrapText="1" indent="1"/>
    </xf>
    <xf numFmtId="164" fontId="41" fillId="0" borderId="0" xfId="0" applyNumberFormat="1" applyFont="1" applyAlignment="1">
      <alignment horizontal="left" wrapText="1" indent="1"/>
    </xf>
    <xf numFmtId="164" fontId="41" fillId="0" borderId="22" xfId="0" applyNumberFormat="1" applyFont="1" applyBorder="1" applyAlignment="1">
      <alignment horizontal="left" wrapText="1" indent="1"/>
    </xf>
    <xf numFmtId="0" fontId="40" fillId="7" borderId="28" xfId="0" applyFont="1" applyFill="1" applyBorder="1" applyAlignment="1">
      <alignment horizontal="right" vertical="center" wrapText="1"/>
    </xf>
    <xf numFmtId="0" fontId="40" fillId="7" borderId="43" xfId="0" applyFont="1" applyFill="1" applyBorder="1" applyAlignment="1">
      <alignment horizontal="right" vertical="center" wrapText="1"/>
    </xf>
    <xf numFmtId="0" fontId="40" fillId="7" borderId="27" xfId="0" applyFont="1" applyFill="1" applyBorder="1" applyAlignment="1">
      <alignment horizontal="left" vertical="center" indent="1"/>
    </xf>
    <xf numFmtId="0" fontId="40" fillId="7" borderId="28" xfId="0" applyFont="1" applyFill="1" applyBorder="1" applyAlignment="1">
      <alignment horizontal="left" vertical="center" indent="1"/>
    </xf>
    <xf numFmtId="0" fontId="10" fillId="0" borderId="0" xfId="1" applyFont="1" applyAlignment="1">
      <alignment horizontal="left"/>
    </xf>
    <xf numFmtId="0" fontId="39" fillId="6" borderId="0" xfId="0" applyFont="1" applyFill="1" applyBorder="1" applyAlignment="1">
      <alignment horizontal="right" vertical="center"/>
    </xf>
    <xf numFmtId="164" fontId="39" fillId="6" borderId="0" xfId="0" applyNumberFormat="1" applyFont="1" applyFill="1" applyAlignment="1"/>
    <xf numFmtId="14" fontId="40" fillId="0" borderId="0" xfId="0" applyNumberFormat="1" applyFont="1" applyAlignment="1">
      <alignment horizontal="left" vertical="center" wrapText="1"/>
    </xf>
    <xf numFmtId="49" fontId="3" fillId="0" borderId="0" xfId="0" applyNumberFormat="1" applyFont="1" applyFill="1" applyAlignment="1">
      <alignment horizontal="center"/>
    </xf>
    <xf numFmtId="49" fontId="23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indent="2"/>
    </xf>
    <xf numFmtId="0" fontId="52" fillId="2" borderId="2" xfId="0" applyFont="1" applyFill="1" applyBorder="1" applyAlignment="1" applyProtection="1">
      <alignment horizontal="left" vertical="center" wrapText="1" indent="2"/>
    </xf>
    <xf numFmtId="0" fontId="0" fillId="6" borderId="2" xfId="0" applyFont="1" applyFill="1" applyBorder="1" applyAlignment="1" applyProtection="1">
      <alignment horizontal="left" vertical="center" indent="2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5" xfId="0" applyNumberFormat="1" applyFont="1" applyBorder="1" applyAlignment="1" applyProtection="1">
      <alignment horizontal="center" vertical="center"/>
      <protection locked="0"/>
    </xf>
    <xf numFmtId="14" fontId="64" fillId="0" borderId="0" xfId="0" applyNumberFormat="1" applyFont="1" applyAlignment="1" applyProtection="1">
      <alignment horizontal="center"/>
    </xf>
    <xf numFmtId="0" fontId="52" fillId="4" borderId="2" xfId="0" applyFont="1" applyFill="1" applyBorder="1" applyAlignment="1" applyProtection="1">
      <alignment horizontal="center" vertical="center" wrapText="1"/>
    </xf>
    <xf numFmtId="14" fontId="0" fillId="6" borderId="1" xfId="0" applyNumberFormat="1" applyFont="1" applyFill="1" applyBorder="1" applyAlignment="1" applyProtection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14" fontId="0" fillId="0" borderId="1" xfId="0" applyNumberFormat="1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locked="0"/>
    </xf>
    <xf numFmtId="0" fontId="42" fillId="0" borderId="6" xfId="0" applyFont="1" applyBorder="1" applyAlignment="1">
      <alignment horizontal="right" vertical="center"/>
    </xf>
    <xf numFmtId="0" fontId="42" fillId="0" borderId="8" xfId="0" applyFont="1" applyBorder="1" applyAlignment="1">
      <alignment horizontal="right" vertical="center"/>
    </xf>
    <xf numFmtId="0" fontId="42" fillId="0" borderId="7" xfId="0" applyFont="1" applyBorder="1" applyAlignment="1">
      <alignment horizontal="right" vertical="center"/>
    </xf>
    <xf numFmtId="4" fontId="42" fillId="0" borderId="39" xfId="0" applyNumberFormat="1" applyFont="1" applyBorder="1" applyAlignment="1">
      <alignment horizontal="right" vertical="center"/>
    </xf>
    <xf numFmtId="0" fontId="63" fillId="6" borderId="0" xfId="0" applyFont="1" applyFill="1" applyAlignment="1">
      <alignment horizontal="left"/>
    </xf>
    <xf numFmtId="0" fontId="63" fillId="6" borderId="22" xfId="0" applyFont="1" applyFill="1" applyBorder="1" applyAlignment="1">
      <alignment horizontal="left"/>
    </xf>
    <xf numFmtId="164" fontId="63" fillId="6" borderId="0" xfId="0" applyNumberFormat="1" applyFont="1" applyFill="1" applyAlignment="1">
      <alignment horizontal="left"/>
    </xf>
    <xf numFmtId="164" fontId="63" fillId="6" borderId="22" xfId="0" applyNumberFormat="1" applyFont="1" applyFill="1" applyBorder="1" applyAlignment="1">
      <alignment horizontal="left"/>
    </xf>
    <xf numFmtId="0" fontId="63" fillId="6" borderId="0" xfId="0" applyFont="1" applyFill="1" applyBorder="1" applyAlignment="1">
      <alignment horizontal="left" vertical="center"/>
    </xf>
    <xf numFmtId="0" fontId="63" fillId="6" borderId="0" xfId="0" applyFont="1" applyFill="1" applyAlignment="1">
      <alignment vertical="center"/>
    </xf>
    <xf numFmtId="0" fontId="63" fillId="6" borderId="22" xfId="0" applyFont="1" applyFill="1" applyBorder="1" applyAlignment="1">
      <alignment vertical="center"/>
    </xf>
    <xf numFmtId="0" fontId="48" fillId="6" borderId="25" xfId="0" applyFont="1" applyFill="1" applyBorder="1" applyAlignment="1">
      <alignment horizontal="right" vertical="top"/>
    </xf>
    <xf numFmtId="0" fontId="48" fillId="6" borderId="25" xfId="0" applyFont="1" applyFill="1" applyBorder="1" applyAlignment="1">
      <alignment vertical="top" wrapText="1"/>
    </xf>
    <xf numFmtId="0" fontId="63" fillId="6" borderId="26" xfId="0" applyFont="1" applyFill="1" applyBorder="1" applyAlignment="1">
      <alignment vertical="top" wrapText="1"/>
    </xf>
    <xf numFmtId="0" fontId="63" fillId="6" borderId="0" xfId="0" applyFont="1" applyFill="1" applyAlignment="1">
      <alignment horizontal="left" wrapText="1"/>
    </xf>
    <xf numFmtId="0" fontId="63" fillId="6" borderId="22" xfId="0" applyFont="1" applyFill="1" applyBorder="1" applyAlignment="1">
      <alignment horizontal="left" wrapText="1"/>
    </xf>
  </cellXfs>
  <cellStyles count="3">
    <cellStyle name="Lien hypertexte" xfId="1" builtinId="8"/>
    <cellStyle name="Normal" xfId="0" builtinId="0"/>
    <cellStyle name="Pourcentage" xfId="2" builtinId="5"/>
  </cellStyles>
  <dxfs count="3">
    <dxf>
      <font>
        <color rgb="FF9C0006"/>
      </font>
    </dxf>
    <dxf>
      <font>
        <color theme="9"/>
      </font>
    </dxf>
    <dxf>
      <font>
        <color theme="0"/>
      </font>
      <fill>
        <patternFill>
          <fgColor auto="1"/>
          <bgColor rgb="FFFF0000"/>
        </patternFill>
      </fill>
    </dxf>
  </dxfs>
  <tableStyles count="0" defaultTableStyle="TableStyleMedium2" defaultPivotStyle="PivotStyleLight16"/>
  <colors>
    <mruColors>
      <color rgb="FFFF7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43295</xdr:colOff>
      <xdr:row>0</xdr:row>
      <xdr:rowOff>95250</xdr:rowOff>
    </xdr:from>
    <xdr:to>
      <xdr:col>2</xdr:col>
      <xdr:colOff>730902</xdr:colOff>
      <xdr:row>4</xdr:row>
      <xdr:rowOff>69273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6854FA5-9BE4-41F3-B91B-A6B3278D0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95250"/>
          <a:ext cx="2211607" cy="7360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le-mag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.grigri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logiciel-gestion-abonnements-excel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B37E5-F223-4879-821A-5E4DB6D58BF6}">
  <dimension ref="A1:O44"/>
  <sheetViews>
    <sheetView showGridLines="0" tabSelected="1" zoomScale="110" zoomScaleNormal="110" workbookViewId="0">
      <selection activeCell="C5" sqref="C5:D5"/>
    </sheetView>
  </sheetViews>
  <sheetFormatPr baseColWidth="10" defaultRowHeight="15" x14ac:dyDescent="0.25"/>
  <cols>
    <col min="1" max="1" width="21.5703125" customWidth="1"/>
    <col min="3" max="3" width="13.85546875" customWidth="1"/>
    <col min="4" max="4" width="52.5703125" customWidth="1"/>
    <col min="5" max="6" width="15" customWidth="1"/>
    <col min="7" max="8" width="19.140625" customWidth="1"/>
    <col min="9" max="15" width="11.42578125" style="140"/>
  </cols>
  <sheetData>
    <row r="1" spans="1:8" ht="31.5" x14ac:dyDescent="0.5">
      <c r="A1" s="1" t="s">
        <v>71</v>
      </c>
      <c r="E1" s="2"/>
      <c r="F1" s="2"/>
      <c r="G1" s="2"/>
      <c r="H1" s="2"/>
    </row>
    <row r="2" spans="1:8" ht="16.5" customHeight="1" x14ac:dyDescent="0.5">
      <c r="A2" s="1"/>
      <c r="E2" s="2"/>
      <c r="F2" s="2"/>
      <c r="G2" s="2"/>
      <c r="H2" s="2"/>
    </row>
    <row r="3" spans="1:8" ht="24" customHeight="1" x14ac:dyDescent="0.35">
      <c r="A3" s="47" t="s">
        <v>23</v>
      </c>
      <c r="E3" s="2"/>
      <c r="F3" s="2"/>
      <c r="G3" s="2"/>
      <c r="H3" s="2"/>
    </row>
    <row r="4" spans="1:8" ht="24" customHeight="1" x14ac:dyDescent="0.35">
      <c r="A4" s="47"/>
      <c r="E4" s="2"/>
      <c r="F4" s="2"/>
      <c r="G4" s="2"/>
      <c r="H4" s="2"/>
    </row>
    <row r="5" spans="1:8" ht="24" customHeight="1" x14ac:dyDescent="0.35">
      <c r="A5" s="47"/>
      <c r="B5" s="32" t="s">
        <v>75</v>
      </c>
      <c r="C5" s="223">
        <v>2021</v>
      </c>
      <c r="D5" s="224"/>
      <c r="E5" s="42"/>
      <c r="F5" s="2"/>
      <c r="G5" s="2"/>
      <c r="H5" s="2"/>
    </row>
    <row r="6" spans="1:8" x14ac:dyDescent="0.25">
      <c r="A6" s="3"/>
      <c r="E6" s="2"/>
      <c r="F6" s="2"/>
      <c r="G6" s="2"/>
      <c r="H6" s="2"/>
    </row>
    <row r="7" spans="1:8" ht="21" customHeight="1" x14ac:dyDescent="0.25">
      <c r="A7" s="30"/>
      <c r="B7" s="32" t="s">
        <v>81</v>
      </c>
      <c r="C7" s="223" t="s">
        <v>83</v>
      </c>
      <c r="D7" s="224"/>
      <c r="E7" s="42" t="s">
        <v>17</v>
      </c>
      <c r="F7" s="131"/>
      <c r="G7" s="31"/>
      <c r="H7" s="31"/>
    </row>
    <row r="8" spans="1:8" ht="21" customHeight="1" x14ac:dyDescent="0.25">
      <c r="A8" s="30"/>
      <c r="B8" s="32" t="s">
        <v>19</v>
      </c>
      <c r="C8" s="225" t="s">
        <v>13</v>
      </c>
      <c r="D8" s="226"/>
      <c r="E8" s="31"/>
      <c r="F8" s="31"/>
      <c r="G8" s="31"/>
      <c r="H8" s="31"/>
    </row>
    <row r="9" spans="1:8" ht="21" customHeight="1" x14ac:dyDescent="0.25">
      <c r="A9" s="30"/>
      <c r="B9" s="32" t="s">
        <v>11</v>
      </c>
      <c r="C9" s="227">
        <v>365656565</v>
      </c>
      <c r="D9" s="228"/>
      <c r="E9" s="31"/>
      <c r="F9" s="31"/>
      <c r="G9" s="31"/>
      <c r="H9" s="31"/>
    </row>
    <row r="10" spans="1:8" ht="21" customHeight="1" x14ac:dyDescent="0.25">
      <c r="A10" s="30"/>
      <c r="B10" s="32" t="s">
        <v>12</v>
      </c>
      <c r="C10" s="229" t="s">
        <v>16492</v>
      </c>
      <c r="D10" s="230"/>
      <c r="E10" s="31"/>
      <c r="F10" s="31"/>
      <c r="G10" s="31"/>
      <c r="H10" s="31"/>
    </row>
    <row r="11" spans="1:8" ht="21" customHeight="1" x14ac:dyDescent="0.25">
      <c r="A11" s="30"/>
      <c r="B11" s="32" t="s">
        <v>42</v>
      </c>
      <c r="C11" s="231" t="s">
        <v>45</v>
      </c>
      <c r="D11" s="232"/>
      <c r="E11" s="31"/>
      <c r="F11" s="31"/>
      <c r="G11" s="31"/>
      <c r="H11" s="31"/>
    </row>
    <row r="12" spans="1:8" ht="18.75" x14ac:dyDescent="0.25">
      <c r="A12" s="30"/>
      <c r="B12" s="32"/>
      <c r="C12" s="134"/>
      <c r="D12" s="135"/>
      <c r="E12" s="31"/>
      <c r="F12" s="31"/>
      <c r="G12" s="31"/>
      <c r="H12" s="31"/>
    </row>
    <row r="13" spans="1:8" ht="18.75" x14ac:dyDescent="0.25">
      <c r="A13" s="30"/>
      <c r="B13" s="32" t="s">
        <v>58</v>
      </c>
      <c r="C13" s="221" t="s">
        <v>61</v>
      </c>
      <c r="D13" s="222"/>
      <c r="E13" s="143" t="s">
        <v>60</v>
      </c>
      <c r="G13" s="31"/>
      <c r="H13" s="31"/>
    </row>
    <row r="14" spans="1:8" ht="18.75" x14ac:dyDescent="0.25">
      <c r="A14" s="30"/>
      <c r="B14" s="32"/>
      <c r="C14" s="141"/>
      <c r="D14" s="142"/>
      <c r="E14" s="31"/>
      <c r="F14" s="31"/>
      <c r="G14" s="31"/>
      <c r="H14" s="31"/>
    </row>
    <row r="15" spans="1:8" ht="24" customHeight="1" x14ac:dyDescent="0.25">
      <c r="A15" s="33"/>
      <c r="B15" s="34"/>
      <c r="C15" s="133"/>
      <c r="D15" s="133"/>
      <c r="E15" s="35"/>
      <c r="F15" s="35"/>
      <c r="G15" s="35"/>
      <c r="H15" s="35"/>
    </row>
    <row r="16" spans="1:8" ht="82.5" customHeight="1" x14ac:dyDescent="0.25">
      <c r="C16" s="136" t="s">
        <v>24</v>
      </c>
      <c r="D16" s="137" t="s">
        <v>25</v>
      </c>
      <c r="E16" s="138" t="s">
        <v>63</v>
      </c>
      <c r="F16" s="138" t="s">
        <v>43</v>
      </c>
      <c r="G16" s="203" t="s">
        <v>16488</v>
      </c>
      <c r="H16" s="204" t="s">
        <v>16478</v>
      </c>
    </row>
    <row r="17" spans="2:8" ht="21" customHeight="1" x14ac:dyDescent="0.25">
      <c r="B17" s="32" t="s">
        <v>82</v>
      </c>
      <c r="C17" s="50" t="s">
        <v>26</v>
      </c>
      <c r="D17" s="51" t="s">
        <v>16476</v>
      </c>
      <c r="E17" s="132">
        <v>95</v>
      </c>
      <c r="F17" s="144">
        <v>0.1</v>
      </c>
      <c r="G17" s="202">
        <v>365</v>
      </c>
      <c r="H17" s="182"/>
    </row>
    <row r="18" spans="2:8" ht="21" customHeight="1" x14ac:dyDescent="0.25">
      <c r="C18" s="50" t="s">
        <v>27</v>
      </c>
      <c r="D18" s="51" t="s">
        <v>28</v>
      </c>
      <c r="E18" s="132">
        <v>60</v>
      </c>
      <c r="F18" s="144">
        <v>0.1</v>
      </c>
      <c r="G18" s="202">
        <v>183</v>
      </c>
      <c r="H18" s="182"/>
    </row>
    <row r="19" spans="2:8" ht="21" customHeight="1" x14ac:dyDescent="0.25">
      <c r="C19" s="50" t="s">
        <v>30</v>
      </c>
      <c r="D19" s="51" t="s">
        <v>29</v>
      </c>
      <c r="E19" s="132">
        <v>38</v>
      </c>
      <c r="F19" s="144">
        <v>0.1</v>
      </c>
      <c r="G19" s="202">
        <v>90</v>
      </c>
      <c r="H19" s="182"/>
    </row>
    <row r="20" spans="2:8" ht="21" customHeight="1" x14ac:dyDescent="0.25">
      <c r="C20" s="50" t="s">
        <v>31</v>
      </c>
      <c r="D20" s="51" t="s">
        <v>32</v>
      </c>
      <c r="E20" s="132">
        <v>19</v>
      </c>
      <c r="F20" s="144">
        <v>0.1</v>
      </c>
      <c r="G20" s="202">
        <v>31</v>
      </c>
      <c r="H20" s="182"/>
    </row>
    <row r="21" spans="2:8" ht="21" customHeight="1" x14ac:dyDescent="0.25">
      <c r="C21" s="50" t="s">
        <v>16477</v>
      </c>
      <c r="D21" s="51" t="s">
        <v>16495</v>
      </c>
      <c r="E21" s="132">
        <v>20</v>
      </c>
      <c r="F21" s="144">
        <v>0.1</v>
      </c>
      <c r="G21" s="202"/>
      <c r="H21" s="182" t="s">
        <v>61</v>
      </c>
    </row>
    <row r="22" spans="2:8" ht="21" customHeight="1" x14ac:dyDescent="0.25">
      <c r="C22" s="201"/>
      <c r="D22" s="51"/>
      <c r="E22" s="132"/>
      <c r="F22" s="144"/>
      <c r="G22" s="202"/>
      <c r="H22" s="182"/>
    </row>
    <row r="23" spans="2:8" ht="21" customHeight="1" x14ac:dyDescent="0.25">
      <c r="C23" s="50"/>
      <c r="D23" s="51"/>
      <c r="E23" s="132"/>
      <c r="F23" s="144"/>
      <c r="G23" s="202"/>
      <c r="H23" s="182"/>
    </row>
    <row r="24" spans="2:8" ht="21" customHeight="1" x14ac:dyDescent="0.25">
      <c r="C24" s="50"/>
      <c r="D24" s="51"/>
      <c r="E24" s="132"/>
      <c r="F24" s="144"/>
      <c r="G24" s="202"/>
      <c r="H24" s="182"/>
    </row>
    <row r="25" spans="2:8" ht="21" customHeight="1" x14ac:dyDescent="0.25">
      <c r="C25" s="50"/>
      <c r="D25" s="51"/>
      <c r="E25" s="132"/>
      <c r="F25" s="144"/>
      <c r="G25" s="202"/>
      <c r="H25" s="182"/>
    </row>
    <row r="26" spans="2:8" ht="21" customHeight="1" x14ac:dyDescent="0.25">
      <c r="C26" s="50"/>
      <c r="D26" s="51"/>
      <c r="E26" s="132"/>
      <c r="F26" s="144"/>
      <c r="G26" s="202"/>
      <c r="H26" s="182"/>
    </row>
    <row r="27" spans="2:8" ht="21" customHeight="1" x14ac:dyDescent="0.25">
      <c r="C27" s="50"/>
      <c r="D27" s="51"/>
      <c r="E27" s="132"/>
      <c r="F27" s="144"/>
      <c r="G27" s="202"/>
      <c r="H27" s="182"/>
    </row>
    <row r="28" spans="2:8" ht="21" customHeight="1" x14ac:dyDescent="0.25">
      <c r="C28" s="50"/>
      <c r="D28" s="51"/>
      <c r="E28" s="132"/>
      <c r="F28" s="144"/>
      <c r="G28" s="202"/>
      <c r="H28" s="182"/>
    </row>
    <row r="29" spans="2:8" ht="21" customHeight="1" x14ac:dyDescent="0.25">
      <c r="C29" s="50"/>
      <c r="D29" s="51"/>
      <c r="E29" s="132"/>
      <c r="F29" s="144"/>
      <c r="G29" s="202"/>
      <c r="H29" s="182"/>
    </row>
    <row r="30" spans="2:8" ht="21" customHeight="1" x14ac:dyDescent="0.25">
      <c r="C30" s="50"/>
      <c r="D30" s="51"/>
      <c r="E30" s="132"/>
      <c r="F30" s="144"/>
      <c r="G30" s="202"/>
      <c r="H30" s="182"/>
    </row>
    <row r="31" spans="2:8" ht="21" customHeight="1" x14ac:dyDescent="0.25">
      <c r="C31" s="50"/>
      <c r="D31" s="51"/>
      <c r="E31" s="132"/>
      <c r="F31" s="144"/>
      <c r="G31" s="202"/>
      <c r="H31" s="182"/>
    </row>
    <row r="32" spans="2:8" ht="21" customHeight="1" x14ac:dyDescent="0.25">
      <c r="C32" s="50"/>
      <c r="D32" s="51"/>
      <c r="E32" s="132"/>
      <c r="F32" s="144"/>
      <c r="G32" s="202"/>
      <c r="H32" s="182"/>
    </row>
    <row r="33" spans="1:8" ht="21" customHeight="1" x14ac:dyDescent="0.25">
      <c r="C33" s="50"/>
      <c r="D33" s="51"/>
      <c r="E33" s="132"/>
      <c r="F33" s="144"/>
      <c r="G33" s="202"/>
      <c r="H33" s="182"/>
    </row>
    <row r="35" spans="1:8" ht="15.75" x14ac:dyDescent="0.25">
      <c r="C35" s="139" t="s">
        <v>44</v>
      </c>
    </row>
    <row r="36" spans="1:8" ht="15.75" x14ac:dyDescent="0.25">
      <c r="C36" s="139"/>
    </row>
    <row r="38" spans="1:8" hidden="1" x14ac:dyDescent="0.25">
      <c r="A38" t="s">
        <v>57</v>
      </c>
      <c r="B38">
        <v>0</v>
      </c>
    </row>
    <row r="39" spans="1:8" hidden="1" x14ac:dyDescent="0.25">
      <c r="A39" t="s">
        <v>55</v>
      </c>
      <c r="B39">
        <v>30.42</v>
      </c>
    </row>
    <row r="40" spans="1:8" hidden="1" x14ac:dyDescent="0.25">
      <c r="A40" t="s">
        <v>56</v>
      </c>
      <c r="B40">
        <f>+B39*3</f>
        <v>91.26</v>
      </c>
    </row>
    <row r="41" spans="1:8" hidden="1" x14ac:dyDescent="0.25"/>
    <row r="42" spans="1:8" hidden="1" x14ac:dyDescent="0.25"/>
    <row r="43" spans="1:8" hidden="1" x14ac:dyDescent="0.25">
      <c r="A43" t="s">
        <v>61</v>
      </c>
    </row>
    <row r="44" spans="1:8" hidden="1" x14ac:dyDescent="0.25">
      <c r="A44" t="s">
        <v>59</v>
      </c>
    </row>
  </sheetData>
  <sheetProtection algorithmName="SHA-512" hashValue="HYxfhLjklMxv1Cvm3A40xJ2sR6O7HiIIKzR+OoPvY67dum1zWhl4yMViGGOWK3GhHP16ZnlD18hw+pSMsNtHwA==" saltValue="n2JN+5dgXT9J0AcjVnVksA==" spinCount="100000" sheet="1" objects="1" scenarios="1"/>
  <mergeCells count="7">
    <mergeCell ref="C13:D13"/>
    <mergeCell ref="C5:D5"/>
    <mergeCell ref="C7:D7"/>
    <mergeCell ref="C8:D8"/>
    <mergeCell ref="C9:D9"/>
    <mergeCell ref="C10:D10"/>
    <mergeCell ref="C11:D11"/>
  </mergeCells>
  <phoneticPr fontId="25" type="noConversion"/>
  <dataValidations count="3">
    <dataValidation type="list" allowBlank="1" showInputMessage="1" showErrorMessage="1" sqref="C13:D13 H17:H33" xr:uid="{D70C48BB-C44E-4897-A322-AAB993FE4D5D}">
      <formula1>$A$43:$A$44</formula1>
    </dataValidation>
    <dataValidation type="decimal" allowBlank="1" showInputMessage="1" showErrorMessage="1" sqref="E17:F33" xr:uid="{8263049B-1901-4028-A23A-C74F971D5765}">
      <formula1>0</formula1>
      <formula2>10000000000</formula2>
    </dataValidation>
    <dataValidation type="whole" allowBlank="1" showInputMessage="1" showErrorMessage="1" sqref="G17:G33" xr:uid="{76A0BA59-B2A4-4C69-8C2C-3EEDEF74EC73}">
      <formula1>0</formula1>
      <formula2>2000</formula2>
    </dataValidation>
  </dataValidations>
  <hyperlinks>
    <hyperlink ref="C10" r:id="rId1" xr:uid="{26297C31-8711-483D-B4B0-A3AC5180830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5D215-116B-40E6-A304-340AD1C324A7}">
  <dimension ref="A1:T5491"/>
  <sheetViews>
    <sheetView showGridLines="0" zoomScale="110" zoomScaleNormal="110" workbookViewId="0">
      <pane ySplit="5" topLeftCell="A6" activePane="bottomLeft" state="frozen"/>
      <selection pane="bottomLeft" activeCell="B8" sqref="B8"/>
    </sheetView>
  </sheetViews>
  <sheetFormatPr baseColWidth="10" defaultRowHeight="15" x14ac:dyDescent="0.25"/>
  <cols>
    <col min="1" max="1" width="7.85546875" style="3" customWidth="1"/>
    <col min="2" max="2" width="28.5703125" customWidth="1"/>
    <col min="3" max="3" width="35.7109375" customWidth="1"/>
    <col min="4" max="4" width="28.5703125" customWidth="1"/>
    <col min="5" max="6" width="13.7109375" style="2" customWidth="1"/>
    <col min="7" max="7" width="31.5703125" customWidth="1"/>
    <col min="8" max="8" width="11" style="25" customWidth="1"/>
    <col min="9" max="9" width="40.42578125" customWidth="1"/>
    <col min="20" max="20" width="11.42578125" hidden="1" customWidth="1"/>
    <col min="21" max="21" width="0" hidden="1" customWidth="1"/>
  </cols>
  <sheetData>
    <row r="1" spans="1:20" ht="31.5" x14ac:dyDescent="0.5">
      <c r="A1" s="1" t="s">
        <v>85</v>
      </c>
    </row>
    <row r="2" spans="1:20" ht="33" customHeight="1" x14ac:dyDescent="0.25"/>
    <row r="3" spans="1:20" ht="21" x14ac:dyDescent="0.35">
      <c r="A3" s="47" t="s">
        <v>0</v>
      </c>
      <c r="E3" s="200" t="s">
        <v>16472</v>
      </c>
    </row>
    <row r="4" spans="1:20" ht="31.5" customHeight="1" x14ac:dyDescent="0.25">
      <c r="A4" s="48" t="s">
        <v>15</v>
      </c>
    </row>
    <row r="5" spans="1:20" ht="57" customHeight="1" x14ac:dyDescent="0.25">
      <c r="A5" s="40" t="s">
        <v>86</v>
      </c>
      <c r="B5" s="43" t="s">
        <v>1083</v>
      </c>
      <c r="C5" s="4" t="s">
        <v>47</v>
      </c>
      <c r="D5" s="4" t="s">
        <v>48</v>
      </c>
      <c r="E5" s="49" t="s">
        <v>1084</v>
      </c>
      <c r="F5" s="49" t="s">
        <v>39</v>
      </c>
      <c r="G5" s="4" t="s">
        <v>1</v>
      </c>
      <c r="H5" s="17" t="s">
        <v>20</v>
      </c>
      <c r="I5" s="4" t="s">
        <v>2</v>
      </c>
    </row>
    <row r="6" spans="1:20" x14ac:dyDescent="0.25">
      <c r="A6" s="119" t="s">
        <v>87</v>
      </c>
      <c r="B6" s="5" t="s">
        <v>46</v>
      </c>
      <c r="C6" s="6" t="s">
        <v>49</v>
      </c>
      <c r="D6" s="6" t="s">
        <v>50</v>
      </c>
      <c r="E6" s="7">
        <v>660688897</v>
      </c>
      <c r="F6" s="7">
        <v>660688897</v>
      </c>
      <c r="G6" s="8" t="s">
        <v>3</v>
      </c>
      <c r="H6" s="26" t="s">
        <v>4</v>
      </c>
      <c r="I6" s="6"/>
      <c r="T6" t="s">
        <v>21</v>
      </c>
    </row>
    <row r="7" spans="1:20" x14ac:dyDescent="0.25">
      <c r="A7" s="119" t="s">
        <v>88</v>
      </c>
      <c r="B7" s="9" t="s">
        <v>51</v>
      </c>
      <c r="C7" s="6" t="s">
        <v>62</v>
      </c>
      <c r="D7" s="6" t="s">
        <v>52</v>
      </c>
      <c r="E7" s="7" t="s">
        <v>53</v>
      </c>
      <c r="F7" s="7" t="s">
        <v>53</v>
      </c>
      <c r="G7" s="8" t="s">
        <v>54</v>
      </c>
      <c r="H7" s="26" t="s">
        <v>4</v>
      </c>
      <c r="I7" s="6"/>
      <c r="T7" t="s">
        <v>22</v>
      </c>
    </row>
    <row r="8" spans="1:20" x14ac:dyDescent="0.25">
      <c r="A8" s="119" t="s">
        <v>89</v>
      </c>
      <c r="B8" s="5"/>
      <c r="C8" s="6"/>
      <c r="D8" s="6"/>
      <c r="E8" s="7"/>
      <c r="F8" s="7"/>
      <c r="G8" s="8"/>
      <c r="H8" s="26"/>
      <c r="I8" s="6"/>
    </row>
    <row r="9" spans="1:20" x14ac:dyDescent="0.25">
      <c r="A9" s="119" t="s">
        <v>90</v>
      </c>
      <c r="B9" s="10"/>
      <c r="C9" s="6"/>
      <c r="D9" s="6"/>
      <c r="E9" s="7"/>
      <c r="F9" s="7"/>
      <c r="G9" s="6"/>
      <c r="H9" s="26"/>
      <c r="I9" s="6"/>
      <c r="T9" t="s">
        <v>4</v>
      </c>
    </row>
    <row r="10" spans="1:20" x14ac:dyDescent="0.25">
      <c r="A10" s="119" t="s">
        <v>91</v>
      </c>
      <c r="B10" s="5"/>
      <c r="C10" s="6"/>
      <c r="D10" s="6"/>
      <c r="E10" s="7"/>
      <c r="F10" s="7"/>
      <c r="G10" s="6"/>
      <c r="H10" s="26"/>
      <c r="I10" s="6"/>
      <c r="T10" t="s">
        <v>18</v>
      </c>
    </row>
    <row r="11" spans="1:20" x14ac:dyDescent="0.25">
      <c r="A11" s="119" t="s">
        <v>92</v>
      </c>
      <c r="B11" s="5"/>
      <c r="C11" s="6"/>
      <c r="D11" s="6"/>
      <c r="E11" s="7"/>
      <c r="F11" s="7"/>
      <c r="G11" s="6"/>
      <c r="H11" s="26"/>
      <c r="I11" s="6"/>
      <c r="T11" t="s">
        <v>67</v>
      </c>
    </row>
    <row r="12" spans="1:20" x14ac:dyDescent="0.25">
      <c r="A12" s="119" t="s">
        <v>93</v>
      </c>
      <c r="B12" s="5"/>
      <c r="C12" s="6"/>
      <c r="D12" s="6"/>
      <c r="E12" s="7"/>
      <c r="F12" s="7"/>
      <c r="G12" s="6"/>
      <c r="H12" s="26"/>
      <c r="I12" s="6"/>
    </row>
    <row r="13" spans="1:20" x14ac:dyDescent="0.25">
      <c r="A13" s="119" t="s">
        <v>94</v>
      </c>
      <c r="B13" s="5"/>
      <c r="C13" s="6"/>
      <c r="D13" s="6"/>
      <c r="E13" s="7"/>
      <c r="F13" s="7"/>
      <c r="G13" s="6"/>
      <c r="H13" s="26"/>
      <c r="I13" s="6"/>
    </row>
    <row r="14" spans="1:20" x14ac:dyDescent="0.25">
      <c r="A14" s="119" t="s">
        <v>95</v>
      </c>
      <c r="B14" s="11"/>
      <c r="C14" s="12"/>
      <c r="D14" s="12"/>
      <c r="E14" s="13"/>
      <c r="F14" s="13"/>
      <c r="G14" s="12"/>
      <c r="H14" s="27"/>
      <c r="I14" s="12"/>
    </row>
    <row r="15" spans="1:20" x14ac:dyDescent="0.25">
      <c r="A15" s="119" t="s">
        <v>96</v>
      </c>
      <c r="B15" s="15"/>
      <c r="C15" s="16"/>
      <c r="D15" s="16"/>
      <c r="E15" s="7"/>
      <c r="F15" s="7"/>
      <c r="G15" s="16"/>
      <c r="H15" s="26"/>
      <c r="I15" s="16"/>
    </row>
    <row r="16" spans="1:20" x14ac:dyDescent="0.25">
      <c r="A16" s="119" t="s">
        <v>97</v>
      </c>
      <c r="B16" s="15"/>
      <c r="C16" s="16"/>
      <c r="D16" s="16"/>
      <c r="E16" s="7"/>
      <c r="F16" s="7"/>
      <c r="G16" s="16"/>
      <c r="H16" s="26"/>
      <c r="I16" s="16"/>
    </row>
    <row r="17" spans="1:9" x14ac:dyDescent="0.25">
      <c r="A17" s="119" t="s">
        <v>98</v>
      </c>
      <c r="B17" s="11"/>
      <c r="C17" s="12"/>
      <c r="D17" s="12"/>
      <c r="E17" s="13"/>
      <c r="F17" s="13"/>
      <c r="G17" s="12"/>
      <c r="H17" s="27"/>
      <c r="I17" s="12"/>
    </row>
    <row r="18" spans="1:9" x14ac:dyDescent="0.25">
      <c r="A18" s="119" t="s">
        <v>99</v>
      </c>
      <c r="B18" s="15"/>
      <c r="C18" s="16"/>
      <c r="D18" s="16"/>
      <c r="E18" s="7"/>
      <c r="F18" s="7"/>
      <c r="G18" s="16"/>
      <c r="H18" s="26"/>
      <c r="I18" s="16"/>
    </row>
    <row r="19" spans="1:9" x14ac:dyDescent="0.25">
      <c r="A19" s="119" t="s">
        <v>100</v>
      </c>
      <c r="B19" s="5"/>
      <c r="C19" s="6"/>
      <c r="D19" s="6"/>
      <c r="E19" s="7"/>
      <c r="F19" s="7"/>
      <c r="G19" s="6"/>
      <c r="H19" s="26"/>
      <c r="I19" s="6"/>
    </row>
    <row r="20" spans="1:9" x14ac:dyDescent="0.25">
      <c r="A20" s="119" t="s">
        <v>101</v>
      </c>
      <c r="B20" s="5"/>
      <c r="C20" s="6"/>
      <c r="D20" s="6"/>
      <c r="E20" s="7"/>
      <c r="F20" s="7"/>
      <c r="G20" s="6"/>
      <c r="H20" s="26"/>
      <c r="I20" s="6"/>
    </row>
    <row r="21" spans="1:9" x14ac:dyDescent="0.25">
      <c r="A21" s="119" t="s">
        <v>102</v>
      </c>
      <c r="B21" s="145"/>
      <c r="C21" s="6"/>
      <c r="D21" s="6"/>
      <c r="E21" s="7"/>
      <c r="F21" s="7"/>
      <c r="G21" s="6"/>
      <c r="H21" s="26"/>
      <c r="I21" s="6"/>
    </row>
    <row r="22" spans="1:9" x14ac:dyDescent="0.25">
      <c r="A22" s="119" t="s">
        <v>103</v>
      </c>
      <c r="B22" s="9"/>
      <c r="C22" s="14"/>
      <c r="D22" s="14"/>
      <c r="E22" s="13"/>
      <c r="F22" s="13"/>
      <c r="G22" s="14"/>
      <c r="H22" s="27"/>
      <c r="I22" s="14"/>
    </row>
    <row r="23" spans="1:9" x14ac:dyDescent="0.25">
      <c r="A23" s="119" t="s">
        <v>104</v>
      </c>
      <c r="B23" s="5"/>
      <c r="C23" s="6"/>
      <c r="D23" s="6"/>
      <c r="E23" s="7"/>
      <c r="F23" s="7"/>
      <c r="G23" s="6"/>
      <c r="H23" s="26"/>
      <c r="I23" s="6"/>
    </row>
    <row r="24" spans="1:9" x14ac:dyDescent="0.25">
      <c r="A24" s="119" t="s">
        <v>105</v>
      </c>
      <c r="B24" s="5"/>
      <c r="C24" s="6"/>
      <c r="D24" s="6"/>
      <c r="E24" s="7"/>
      <c r="F24" s="7"/>
      <c r="G24" s="6"/>
      <c r="H24" s="26"/>
      <c r="I24" s="6"/>
    </row>
    <row r="25" spans="1:9" x14ac:dyDescent="0.25">
      <c r="A25" s="119" t="s">
        <v>106</v>
      </c>
      <c r="B25" s="5"/>
      <c r="C25" s="6"/>
      <c r="D25" s="6"/>
      <c r="E25" s="7"/>
      <c r="F25" s="7"/>
      <c r="G25" s="6"/>
      <c r="H25" s="26"/>
      <c r="I25" s="6"/>
    </row>
    <row r="26" spans="1:9" x14ac:dyDescent="0.25">
      <c r="A26" s="119" t="s">
        <v>107</v>
      </c>
      <c r="B26" s="5"/>
      <c r="C26" s="6"/>
      <c r="D26" s="6"/>
      <c r="E26" s="7"/>
      <c r="F26" s="7"/>
      <c r="G26" s="6"/>
      <c r="H26" s="26"/>
      <c r="I26" s="6"/>
    </row>
    <row r="27" spans="1:9" x14ac:dyDescent="0.25">
      <c r="A27" s="119" t="s">
        <v>108</v>
      </c>
      <c r="B27" s="5"/>
      <c r="C27" s="6"/>
      <c r="D27" s="6"/>
      <c r="E27" s="7"/>
      <c r="F27" s="7"/>
      <c r="G27" s="6"/>
      <c r="H27" s="26"/>
      <c r="I27" s="6"/>
    </row>
    <row r="28" spans="1:9" x14ac:dyDescent="0.25">
      <c r="A28" s="119" t="s">
        <v>109</v>
      </c>
      <c r="B28" s="5"/>
      <c r="C28" s="6"/>
      <c r="D28" s="6"/>
      <c r="E28" s="7"/>
      <c r="F28" s="7"/>
      <c r="G28" s="6"/>
      <c r="H28" s="26"/>
      <c r="I28" s="6"/>
    </row>
    <row r="29" spans="1:9" x14ac:dyDescent="0.25">
      <c r="A29" s="119" t="s">
        <v>110</v>
      </c>
      <c r="B29" s="5"/>
      <c r="C29" s="6"/>
      <c r="D29" s="6"/>
      <c r="E29" s="7"/>
      <c r="F29" s="7"/>
      <c r="G29" s="6"/>
      <c r="H29" s="26"/>
      <c r="I29" s="6"/>
    </row>
    <row r="30" spans="1:9" x14ac:dyDescent="0.25">
      <c r="A30" s="119" t="s">
        <v>111</v>
      </c>
      <c r="B30" s="5"/>
      <c r="C30" s="6"/>
      <c r="D30" s="6"/>
      <c r="E30" s="7"/>
      <c r="F30" s="7"/>
      <c r="G30" s="6"/>
      <c r="H30" s="26"/>
      <c r="I30" s="6"/>
    </row>
    <row r="31" spans="1:9" x14ac:dyDescent="0.25">
      <c r="A31" s="119" t="s">
        <v>112</v>
      </c>
      <c r="B31" s="5"/>
      <c r="C31" s="6"/>
      <c r="D31" s="6"/>
      <c r="E31" s="7"/>
      <c r="F31" s="7"/>
      <c r="G31" s="6"/>
      <c r="H31" s="26"/>
      <c r="I31" s="6"/>
    </row>
    <row r="32" spans="1:9" x14ac:dyDescent="0.25">
      <c r="A32" s="119" t="s">
        <v>113</v>
      </c>
      <c r="B32" s="5"/>
      <c r="C32" s="6"/>
      <c r="D32" s="6"/>
      <c r="E32" s="7"/>
      <c r="F32" s="7"/>
      <c r="G32" s="6"/>
      <c r="H32" s="26"/>
      <c r="I32" s="6"/>
    </row>
    <row r="33" spans="1:9" x14ac:dyDescent="0.25">
      <c r="A33" s="119" t="s">
        <v>114</v>
      </c>
      <c r="B33" s="5"/>
      <c r="C33" s="6"/>
      <c r="D33" s="6"/>
      <c r="E33" s="7"/>
      <c r="F33" s="7"/>
      <c r="G33" s="6"/>
      <c r="H33" s="26"/>
      <c r="I33" s="6"/>
    </row>
    <row r="34" spans="1:9" x14ac:dyDescent="0.25">
      <c r="A34" s="119" t="s">
        <v>115</v>
      </c>
      <c r="B34" s="5"/>
      <c r="C34" s="6"/>
      <c r="D34" s="6"/>
      <c r="E34" s="7"/>
      <c r="F34" s="7"/>
      <c r="G34" s="6"/>
      <c r="H34" s="26"/>
      <c r="I34" s="6"/>
    </row>
    <row r="35" spans="1:9" x14ac:dyDescent="0.25">
      <c r="A35" s="119" t="s">
        <v>116</v>
      </c>
      <c r="B35" s="5"/>
      <c r="C35" s="6"/>
      <c r="D35" s="6"/>
      <c r="E35" s="7"/>
      <c r="F35" s="7"/>
      <c r="G35" s="6"/>
      <c r="H35" s="26"/>
      <c r="I35" s="6"/>
    </row>
    <row r="36" spans="1:9" x14ac:dyDescent="0.25">
      <c r="A36" s="119" t="s">
        <v>117</v>
      </c>
      <c r="B36" s="5"/>
      <c r="C36" s="6"/>
      <c r="D36" s="6"/>
      <c r="E36" s="7"/>
      <c r="F36" s="7"/>
      <c r="G36" s="6"/>
      <c r="H36" s="26"/>
      <c r="I36" s="6"/>
    </row>
    <row r="37" spans="1:9" x14ac:dyDescent="0.25">
      <c r="A37" s="119" t="s">
        <v>118</v>
      </c>
      <c r="B37" s="5"/>
      <c r="C37" s="6"/>
      <c r="D37" s="6"/>
      <c r="E37" s="7"/>
      <c r="F37" s="7"/>
      <c r="G37" s="6"/>
      <c r="H37" s="26"/>
      <c r="I37" s="6"/>
    </row>
    <row r="38" spans="1:9" x14ac:dyDescent="0.25">
      <c r="A38" s="119" t="s">
        <v>119</v>
      </c>
      <c r="B38" s="5"/>
      <c r="C38" s="6"/>
      <c r="D38" s="6"/>
      <c r="E38" s="7"/>
      <c r="F38" s="7"/>
      <c r="G38" s="6"/>
      <c r="H38" s="26"/>
      <c r="I38" s="6"/>
    </row>
    <row r="39" spans="1:9" x14ac:dyDescent="0.25">
      <c r="A39" s="119" t="s">
        <v>120</v>
      </c>
      <c r="B39" s="5"/>
      <c r="C39" s="6"/>
      <c r="D39" s="6"/>
      <c r="E39" s="7"/>
      <c r="F39" s="7"/>
      <c r="G39" s="6"/>
      <c r="H39" s="26"/>
      <c r="I39" s="6"/>
    </row>
    <row r="40" spans="1:9" x14ac:dyDescent="0.25">
      <c r="A40" s="119" t="s">
        <v>121</v>
      </c>
      <c r="B40" s="5"/>
      <c r="C40" s="6"/>
      <c r="D40" s="6"/>
      <c r="E40" s="7"/>
      <c r="F40" s="7"/>
      <c r="G40" s="6"/>
      <c r="H40" s="26"/>
      <c r="I40" s="6"/>
    </row>
    <row r="41" spans="1:9" x14ac:dyDescent="0.25">
      <c r="A41" s="119" t="s">
        <v>122</v>
      </c>
      <c r="B41" s="5"/>
      <c r="C41" s="6"/>
      <c r="D41" s="6"/>
      <c r="E41" s="7"/>
      <c r="F41" s="7"/>
      <c r="G41" s="6"/>
      <c r="H41" s="26"/>
      <c r="I41" s="6"/>
    </row>
    <row r="42" spans="1:9" x14ac:dyDescent="0.25">
      <c r="A42" s="119" t="s">
        <v>123</v>
      </c>
      <c r="B42" s="5"/>
      <c r="C42" s="6"/>
      <c r="D42" s="6"/>
      <c r="E42" s="7"/>
      <c r="F42" s="7"/>
      <c r="G42" s="6"/>
      <c r="H42" s="26"/>
      <c r="I42" s="6"/>
    </row>
    <row r="43" spans="1:9" x14ac:dyDescent="0.25">
      <c r="A43" s="119" t="s">
        <v>124</v>
      </c>
      <c r="B43" s="5"/>
      <c r="C43" s="6"/>
      <c r="D43" s="6"/>
      <c r="E43" s="7"/>
      <c r="F43" s="7"/>
      <c r="G43" s="6"/>
      <c r="H43" s="26"/>
      <c r="I43" s="6"/>
    </row>
    <row r="44" spans="1:9" x14ac:dyDescent="0.25">
      <c r="A44" s="119" t="s">
        <v>125</v>
      </c>
      <c r="B44" s="5"/>
      <c r="C44" s="6"/>
      <c r="D44" s="6"/>
      <c r="E44" s="7"/>
      <c r="F44" s="7"/>
      <c r="G44" s="6"/>
      <c r="H44" s="26"/>
      <c r="I44" s="6"/>
    </row>
    <row r="45" spans="1:9" x14ac:dyDescent="0.25">
      <c r="A45" s="119" t="s">
        <v>126</v>
      </c>
      <c r="B45" s="5"/>
      <c r="C45" s="6"/>
      <c r="D45" s="6"/>
      <c r="E45" s="7"/>
      <c r="F45" s="7"/>
      <c r="G45" s="6"/>
      <c r="H45" s="26"/>
      <c r="I45" s="6"/>
    </row>
    <row r="46" spans="1:9" x14ac:dyDescent="0.25">
      <c r="A46" s="119" t="s">
        <v>127</v>
      </c>
      <c r="B46" s="5"/>
      <c r="C46" s="6"/>
      <c r="D46" s="6"/>
      <c r="E46" s="7"/>
      <c r="F46" s="7"/>
      <c r="G46" s="6"/>
      <c r="H46" s="26"/>
      <c r="I46" s="6"/>
    </row>
    <row r="47" spans="1:9" x14ac:dyDescent="0.25">
      <c r="A47" s="119" t="s">
        <v>128</v>
      </c>
      <c r="B47" s="5"/>
      <c r="C47" s="6"/>
      <c r="D47" s="6"/>
      <c r="E47" s="7"/>
      <c r="F47" s="7"/>
      <c r="G47" s="6"/>
      <c r="H47" s="26"/>
      <c r="I47" s="6"/>
    </row>
    <row r="48" spans="1:9" x14ac:dyDescent="0.25">
      <c r="A48" s="119" t="s">
        <v>129</v>
      </c>
      <c r="B48" s="5"/>
      <c r="C48" s="6"/>
      <c r="D48" s="6"/>
      <c r="E48" s="7"/>
      <c r="F48" s="7"/>
      <c r="G48" s="6"/>
      <c r="H48" s="26"/>
      <c r="I48" s="6"/>
    </row>
    <row r="49" spans="1:9" x14ac:dyDescent="0.25">
      <c r="A49" s="119" t="s">
        <v>130</v>
      </c>
      <c r="B49" s="5"/>
      <c r="C49" s="6"/>
      <c r="D49" s="6"/>
      <c r="E49" s="7"/>
      <c r="F49" s="7"/>
      <c r="G49" s="6"/>
      <c r="H49" s="26"/>
      <c r="I49" s="6"/>
    </row>
    <row r="50" spans="1:9" x14ac:dyDescent="0.25">
      <c r="A50" s="119" t="s">
        <v>131</v>
      </c>
      <c r="B50" s="5"/>
      <c r="C50" s="6"/>
      <c r="D50" s="6"/>
      <c r="E50" s="7"/>
      <c r="F50" s="7"/>
      <c r="G50" s="6"/>
      <c r="H50" s="26"/>
      <c r="I50" s="6"/>
    </row>
    <row r="51" spans="1:9" x14ac:dyDescent="0.25">
      <c r="A51" s="119" t="s">
        <v>132</v>
      </c>
      <c r="B51" s="5"/>
      <c r="C51" s="6"/>
      <c r="D51" s="6"/>
      <c r="E51" s="7"/>
      <c r="F51" s="7"/>
      <c r="G51" s="6"/>
      <c r="H51" s="26"/>
      <c r="I51" s="6"/>
    </row>
    <row r="52" spans="1:9" x14ac:dyDescent="0.25">
      <c r="A52" s="119" t="s">
        <v>133</v>
      </c>
      <c r="B52" s="5"/>
      <c r="C52" s="6"/>
      <c r="D52" s="6"/>
      <c r="E52" s="7"/>
      <c r="F52" s="7"/>
      <c r="G52" s="6"/>
      <c r="H52" s="26"/>
      <c r="I52" s="6"/>
    </row>
    <row r="53" spans="1:9" x14ac:dyDescent="0.25">
      <c r="A53" s="119" t="s">
        <v>134</v>
      </c>
      <c r="B53" s="5"/>
      <c r="C53" s="6"/>
      <c r="D53" s="6"/>
      <c r="E53" s="7"/>
      <c r="F53" s="7"/>
      <c r="G53" s="6"/>
      <c r="H53" s="26"/>
      <c r="I53" s="6"/>
    </row>
    <row r="54" spans="1:9" x14ac:dyDescent="0.25">
      <c r="A54" s="119" t="s">
        <v>135</v>
      </c>
      <c r="B54" s="5"/>
      <c r="C54" s="6"/>
      <c r="D54" s="6"/>
      <c r="E54" s="7"/>
      <c r="F54" s="7"/>
      <c r="G54" s="6"/>
      <c r="H54" s="26"/>
      <c r="I54" s="6"/>
    </row>
    <row r="55" spans="1:9" x14ac:dyDescent="0.25">
      <c r="A55" s="119" t="s">
        <v>136</v>
      </c>
      <c r="B55" s="5"/>
      <c r="C55" s="6"/>
      <c r="D55" s="6"/>
      <c r="E55" s="7"/>
      <c r="F55" s="7"/>
      <c r="G55" s="6"/>
      <c r="H55" s="26"/>
      <c r="I55" s="6"/>
    </row>
    <row r="56" spans="1:9" x14ac:dyDescent="0.25">
      <c r="A56" s="119" t="s">
        <v>137</v>
      </c>
      <c r="B56" s="5"/>
      <c r="C56" s="6"/>
      <c r="D56" s="6"/>
      <c r="E56" s="7"/>
      <c r="F56" s="7"/>
      <c r="G56" s="6"/>
      <c r="H56" s="26"/>
      <c r="I56" s="6"/>
    </row>
    <row r="57" spans="1:9" x14ac:dyDescent="0.25">
      <c r="A57" s="119" t="s">
        <v>138</v>
      </c>
      <c r="B57" s="5"/>
      <c r="C57" s="6"/>
      <c r="D57" s="6"/>
      <c r="E57" s="7"/>
      <c r="F57" s="7"/>
      <c r="G57" s="6"/>
      <c r="H57" s="26"/>
      <c r="I57" s="6"/>
    </row>
    <row r="58" spans="1:9" x14ac:dyDescent="0.25">
      <c r="A58" s="119" t="s">
        <v>139</v>
      </c>
      <c r="B58" s="5"/>
      <c r="C58" s="6"/>
      <c r="D58" s="6"/>
      <c r="E58" s="7"/>
      <c r="F58" s="7"/>
      <c r="G58" s="6"/>
      <c r="H58" s="26"/>
      <c r="I58" s="6"/>
    </row>
    <row r="59" spans="1:9" x14ac:dyDescent="0.25">
      <c r="A59" s="119" t="s">
        <v>140</v>
      </c>
      <c r="B59" s="5"/>
      <c r="C59" s="6"/>
      <c r="D59" s="6"/>
      <c r="E59" s="7"/>
      <c r="F59" s="7"/>
      <c r="G59" s="6"/>
      <c r="H59" s="26"/>
      <c r="I59" s="6"/>
    </row>
    <row r="60" spans="1:9" x14ac:dyDescent="0.25">
      <c r="A60" s="119" t="s">
        <v>141</v>
      </c>
      <c r="B60" s="5"/>
      <c r="C60" s="6"/>
      <c r="D60" s="6"/>
      <c r="E60" s="7"/>
      <c r="F60" s="7"/>
      <c r="G60" s="6"/>
      <c r="H60" s="26"/>
      <c r="I60" s="6"/>
    </row>
    <row r="61" spans="1:9" x14ac:dyDescent="0.25">
      <c r="A61" s="119" t="s">
        <v>142</v>
      </c>
      <c r="B61" s="5"/>
      <c r="C61" s="6"/>
      <c r="D61" s="6"/>
      <c r="E61" s="7"/>
      <c r="F61" s="7"/>
      <c r="G61" s="6"/>
      <c r="H61" s="26"/>
      <c r="I61" s="6"/>
    </row>
    <row r="62" spans="1:9" x14ac:dyDescent="0.25">
      <c r="A62" s="119" t="s">
        <v>143</v>
      </c>
      <c r="B62" s="5"/>
      <c r="C62" s="6"/>
      <c r="D62" s="6"/>
      <c r="E62" s="7"/>
      <c r="F62" s="7"/>
      <c r="G62" s="6"/>
      <c r="H62" s="26"/>
      <c r="I62" s="6"/>
    </row>
    <row r="63" spans="1:9" x14ac:dyDescent="0.25">
      <c r="A63" s="119" t="s">
        <v>144</v>
      </c>
      <c r="B63" s="5"/>
      <c r="C63" s="6"/>
      <c r="D63" s="6"/>
      <c r="E63" s="7"/>
      <c r="F63" s="7"/>
      <c r="G63" s="6"/>
      <c r="H63" s="26"/>
      <c r="I63" s="6"/>
    </row>
    <row r="64" spans="1:9" x14ac:dyDescent="0.25">
      <c r="A64" s="119" t="s">
        <v>145</v>
      </c>
      <c r="B64" s="5"/>
      <c r="C64" s="6"/>
      <c r="D64" s="6"/>
      <c r="E64" s="7"/>
      <c r="F64" s="7"/>
      <c r="G64" s="6"/>
      <c r="H64" s="26"/>
      <c r="I64" s="6"/>
    </row>
    <row r="65" spans="1:9" x14ac:dyDescent="0.25">
      <c r="A65" s="119" t="s">
        <v>146</v>
      </c>
      <c r="B65" s="5"/>
      <c r="C65" s="6"/>
      <c r="D65" s="6"/>
      <c r="E65" s="7"/>
      <c r="F65" s="7"/>
      <c r="G65" s="6"/>
      <c r="H65" s="26"/>
      <c r="I65" s="6"/>
    </row>
    <row r="66" spans="1:9" x14ac:dyDescent="0.25">
      <c r="A66" s="119" t="s">
        <v>147</v>
      </c>
      <c r="B66" s="5"/>
      <c r="C66" s="6"/>
      <c r="D66" s="6"/>
      <c r="E66" s="7"/>
      <c r="F66" s="7"/>
      <c r="G66" s="6"/>
      <c r="H66" s="26"/>
      <c r="I66" s="6"/>
    </row>
    <row r="67" spans="1:9" x14ac:dyDescent="0.25">
      <c r="A67" s="119" t="s">
        <v>148</v>
      </c>
      <c r="B67" s="5"/>
      <c r="C67" s="6"/>
      <c r="D67" s="6"/>
      <c r="E67" s="7"/>
      <c r="F67" s="7"/>
      <c r="G67" s="6"/>
      <c r="H67" s="26"/>
      <c r="I67" s="6"/>
    </row>
    <row r="68" spans="1:9" x14ac:dyDescent="0.25">
      <c r="A68" s="119" t="s">
        <v>149</v>
      </c>
      <c r="B68" s="5"/>
      <c r="C68" s="6"/>
      <c r="D68" s="6"/>
      <c r="E68" s="7"/>
      <c r="F68" s="7"/>
      <c r="G68" s="6"/>
      <c r="H68" s="26"/>
      <c r="I68" s="6"/>
    </row>
    <row r="69" spans="1:9" x14ac:dyDescent="0.25">
      <c r="A69" s="119" t="s">
        <v>150</v>
      </c>
      <c r="B69" s="5"/>
      <c r="C69" s="6"/>
      <c r="D69" s="6"/>
      <c r="E69" s="7"/>
      <c r="F69" s="7"/>
      <c r="G69" s="6"/>
      <c r="H69" s="26"/>
      <c r="I69" s="6"/>
    </row>
    <row r="70" spans="1:9" x14ac:dyDescent="0.25">
      <c r="A70" s="119" t="s">
        <v>151</v>
      </c>
      <c r="B70" s="5"/>
      <c r="C70" s="6"/>
      <c r="D70" s="6"/>
      <c r="E70" s="7"/>
      <c r="F70" s="7"/>
      <c r="G70" s="6"/>
      <c r="H70" s="26"/>
      <c r="I70" s="6"/>
    </row>
    <row r="71" spans="1:9" x14ac:dyDescent="0.25">
      <c r="A71" s="119" t="s">
        <v>152</v>
      </c>
      <c r="B71" s="5"/>
      <c r="C71" s="6"/>
      <c r="D71" s="6"/>
      <c r="E71" s="7"/>
      <c r="F71" s="7"/>
      <c r="G71" s="6"/>
      <c r="H71" s="26"/>
      <c r="I71" s="6"/>
    </row>
    <row r="72" spans="1:9" x14ac:dyDescent="0.25">
      <c r="A72" s="119" t="s">
        <v>153</v>
      </c>
      <c r="B72" s="5"/>
      <c r="C72" s="6"/>
      <c r="D72" s="6"/>
      <c r="E72" s="7"/>
      <c r="F72" s="7"/>
      <c r="G72" s="6"/>
      <c r="H72" s="26"/>
      <c r="I72" s="6"/>
    </row>
    <row r="73" spans="1:9" x14ac:dyDescent="0.25">
      <c r="A73" s="119" t="s">
        <v>154</v>
      </c>
      <c r="B73" s="5"/>
      <c r="C73" s="6"/>
      <c r="D73" s="6"/>
      <c r="E73" s="7"/>
      <c r="F73" s="7"/>
      <c r="G73" s="6"/>
      <c r="H73" s="26"/>
      <c r="I73" s="6"/>
    </row>
    <row r="74" spans="1:9" x14ac:dyDescent="0.25">
      <c r="A74" s="119" t="s">
        <v>155</v>
      </c>
      <c r="B74" s="5"/>
      <c r="C74" s="6"/>
      <c r="D74" s="6"/>
      <c r="E74" s="7"/>
      <c r="F74" s="7"/>
      <c r="G74" s="6"/>
      <c r="H74" s="26"/>
      <c r="I74" s="6"/>
    </row>
    <row r="75" spans="1:9" x14ac:dyDescent="0.25">
      <c r="A75" s="119" t="s">
        <v>156</v>
      </c>
      <c r="B75" s="5"/>
      <c r="C75" s="6"/>
      <c r="D75" s="6"/>
      <c r="E75" s="7"/>
      <c r="F75" s="7"/>
      <c r="G75" s="6"/>
      <c r="H75" s="26"/>
      <c r="I75" s="6"/>
    </row>
    <row r="76" spans="1:9" x14ac:dyDescent="0.25">
      <c r="A76" s="119" t="s">
        <v>157</v>
      </c>
      <c r="B76" s="5"/>
      <c r="C76" s="6"/>
      <c r="D76" s="6"/>
      <c r="E76" s="7"/>
      <c r="F76" s="7"/>
      <c r="G76" s="6"/>
      <c r="H76" s="26"/>
      <c r="I76" s="6"/>
    </row>
    <row r="77" spans="1:9" x14ac:dyDescent="0.25">
      <c r="A77" s="119" t="s">
        <v>158</v>
      </c>
      <c r="B77" s="5"/>
      <c r="C77" s="6"/>
      <c r="D77" s="6"/>
      <c r="E77" s="7"/>
      <c r="F77" s="7"/>
      <c r="G77" s="6"/>
      <c r="H77" s="26"/>
      <c r="I77" s="6"/>
    </row>
    <row r="78" spans="1:9" x14ac:dyDescent="0.25">
      <c r="A78" s="119" t="s">
        <v>159</v>
      </c>
      <c r="B78" s="5"/>
      <c r="C78" s="6"/>
      <c r="D78" s="6"/>
      <c r="E78" s="7"/>
      <c r="F78" s="7"/>
      <c r="G78" s="6"/>
      <c r="H78" s="26"/>
      <c r="I78" s="6"/>
    </row>
    <row r="79" spans="1:9" x14ac:dyDescent="0.25">
      <c r="A79" s="119" t="s">
        <v>160</v>
      </c>
      <c r="B79" s="5"/>
      <c r="C79" s="6"/>
      <c r="D79" s="6"/>
      <c r="E79" s="7"/>
      <c r="F79" s="7"/>
      <c r="G79" s="6"/>
      <c r="H79" s="26"/>
      <c r="I79" s="6"/>
    </row>
    <row r="80" spans="1:9" x14ac:dyDescent="0.25">
      <c r="A80" s="119" t="s">
        <v>161</v>
      </c>
      <c r="B80" s="5"/>
      <c r="C80" s="6"/>
      <c r="D80" s="6"/>
      <c r="E80" s="7"/>
      <c r="F80" s="7"/>
      <c r="G80" s="6"/>
      <c r="H80" s="26"/>
      <c r="I80" s="6"/>
    </row>
    <row r="81" spans="1:9" x14ac:dyDescent="0.25">
      <c r="A81" s="119" t="s">
        <v>162</v>
      </c>
      <c r="B81" s="5"/>
      <c r="C81" s="6"/>
      <c r="D81" s="6"/>
      <c r="E81" s="7"/>
      <c r="F81" s="7"/>
      <c r="G81" s="6"/>
      <c r="H81" s="26"/>
      <c r="I81" s="6"/>
    </row>
    <row r="82" spans="1:9" x14ac:dyDescent="0.25">
      <c r="A82" s="119" t="s">
        <v>163</v>
      </c>
      <c r="B82" s="5"/>
      <c r="C82" s="6"/>
      <c r="D82" s="6"/>
      <c r="E82" s="7"/>
      <c r="F82" s="7"/>
      <c r="G82" s="6"/>
      <c r="H82" s="26"/>
      <c r="I82" s="6"/>
    </row>
    <row r="83" spans="1:9" x14ac:dyDescent="0.25">
      <c r="A83" s="119" t="s">
        <v>164</v>
      </c>
      <c r="B83" s="5"/>
      <c r="C83" s="6"/>
      <c r="D83" s="6"/>
      <c r="E83" s="7"/>
      <c r="F83" s="7"/>
      <c r="G83" s="6"/>
      <c r="H83" s="26"/>
      <c r="I83" s="6"/>
    </row>
    <row r="84" spans="1:9" x14ac:dyDescent="0.25">
      <c r="A84" s="119" t="s">
        <v>165</v>
      </c>
      <c r="B84" s="5"/>
      <c r="C84" s="6"/>
      <c r="D84" s="6"/>
      <c r="E84" s="7"/>
      <c r="F84" s="7"/>
      <c r="G84" s="6"/>
      <c r="H84" s="26"/>
      <c r="I84" s="6"/>
    </row>
    <row r="85" spans="1:9" x14ac:dyDescent="0.25">
      <c r="A85" s="119" t="s">
        <v>166</v>
      </c>
      <c r="B85" s="5"/>
      <c r="C85" s="6"/>
      <c r="D85" s="6"/>
      <c r="E85" s="7"/>
      <c r="F85" s="7"/>
      <c r="G85" s="6"/>
      <c r="H85" s="26"/>
      <c r="I85" s="6"/>
    </row>
    <row r="86" spans="1:9" x14ac:dyDescent="0.25">
      <c r="A86" s="119" t="s">
        <v>167</v>
      </c>
      <c r="B86" s="5"/>
      <c r="C86" s="6"/>
      <c r="D86" s="6"/>
      <c r="E86" s="7"/>
      <c r="F86" s="7"/>
      <c r="G86" s="6"/>
      <c r="H86" s="26"/>
      <c r="I86" s="6"/>
    </row>
    <row r="87" spans="1:9" x14ac:dyDescent="0.25">
      <c r="A87" s="119" t="s">
        <v>168</v>
      </c>
      <c r="B87" s="5"/>
      <c r="C87" s="6"/>
      <c r="D87" s="6"/>
      <c r="E87" s="7"/>
      <c r="F87" s="7"/>
      <c r="G87" s="6"/>
      <c r="H87" s="26"/>
      <c r="I87" s="6"/>
    </row>
    <row r="88" spans="1:9" x14ac:dyDescent="0.25">
      <c r="A88" s="119" t="s">
        <v>169</v>
      </c>
      <c r="B88" s="5"/>
      <c r="C88" s="6"/>
      <c r="D88" s="6"/>
      <c r="E88" s="7"/>
      <c r="F88" s="7"/>
      <c r="G88" s="6"/>
      <c r="H88" s="26"/>
      <c r="I88" s="6"/>
    </row>
    <row r="89" spans="1:9" x14ac:dyDescent="0.25">
      <c r="A89" s="119" t="s">
        <v>170</v>
      </c>
      <c r="B89" s="5"/>
      <c r="C89" s="6"/>
      <c r="D89" s="6"/>
      <c r="E89" s="7"/>
      <c r="F89" s="7"/>
      <c r="G89" s="6"/>
      <c r="H89" s="26"/>
      <c r="I89" s="6"/>
    </row>
    <row r="90" spans="1:9" x14ac:dyDescent="0.25">
      <c r="A90" s="119" t="s">
        <v>171</v>
      </c>
      <c r="B90" s="5"/>
      <c r="C90" s="6"/>
      <c r="D90" s="6"/>
      <c r="E90" s="7"/>
      <c r="F90" s="7"/>
      <c r="G90" s="6"/>
      <c r="H90" s="26"/>
      <c r="I90" s="6"/>
    </row>
    <row r="91" spans="1:9" x14ac:dyDescent="0.25">
      <c r="A91" s="119" t="s">
        <v>172</v>
      </c>
      <c r="B91" s="5"/>
      <c r="C91" s="6"/>
      <c r="D91" s="6"/>
      <c r="E91" s="7"/>
      <c r="F91" s="7"/>
      <c r="G91" s="6"/>
      <c r="H91" s="26"/>
      <c r="I91" s="6"/>
    </row>
    <row r="92" spans="1:9" x14ac:dyDescent="0.25">
      <c r="A92" s="119" t="s">
        <v>173</v>
      </c>
      <c r="B92" s="5"/>
      <c r="C92" s="6"/>
      <c r="D92" s="6"/>
      <c r="E92" s="7"/>
      <c r="F92" s="7"/>
      <c r="G92" s="6"/>
      <c r="H92" s="26"/>
      <c r="I92" s="6"/>
    </row>
    <row r="93" spans="1:9" x14ac:dyDescent="0.25">
      <c r="A93" s="119" t="s">
        <v>174</v>
      </c>
      <c r="B93" s="5"/>
      <c r="C93" s="6"/>
      <c r="D93" s="6"/>
      <c r="E93" s="7"/>
      <c r="F93" s="7"/>
      <c r="G93" s="6"/>
      <c r="H93" s="26"/>
      <c r="I93" s="6"/>
    </row>
    <row r="94" spans="1:9" x14ac:dyDescent="0.25">
      <c r="A94" s="119" t="s">
        <v>175</v>
      </c>
      <c r="B94" s="5"/>
      <c r="C94" s="6"/>
      <c r="D94" s="6"/>
      <c r="E94" s="7"/>
      <c r="F94" s="7"/>
      <c r="G94" s="6"/>
      <c r="H94" s="26"/>
      <c r="I94" s="6"/>
    </row>
    <row r="95" spans="1:9" x14ac:dyDescent="0.25">
      <c r="A95" s="119" t="s">
        <v>176</v>
      </c>
      <c r="B95" s="5"/>
      <c r="C95" s="6"/>
      <c r="D95" s="6"/>
      <c r="E95" s="7"/>
      <c r="F95" s="7"/>
      <c r="G95" s="6"/>
      <c r="H95" s="26"/>
      <c r="I95" s="6"/>
    </row>
    <row r="96" spans="1:9" x14ac:dyDescent="0.25">
      <c r="A96" s="119" t="s">
        <v>177</v>
      </c>
      <c r="B96" s="5"/>
      <c r="C96" s="6"/>
      <c r="D96" s="6"/>
      <c r="E96" s="7"/>
      <c r="F96" s="7"/>
      <c r="G96" s="6"/>
      <c r="H96" s="26"/>
      <c r="I96" s="6"/>
    </row>
    <row r="97" spans="1:9" x14ac:dyDescent="0.25">
      <c r="A97" s="119" t="s">
        <v>178</v>
      </c>
      <c r="B97" s="5"/>
      <c r="C97" s="6"/>
      <c r="D97" s="6"/>
      <c r="E97" s="7"/>
      <c r="F97" s="7"/>
      <c r="G97" s="6"/>
      <c r="H97" s="26"/>
      <c r="I97" s="6"/>
    </row>
    <row r="98" spans="1:9" x14ac:dyDescent="0.25">
      <c r="A98" s="119" t="s">
        <v>179</v>
      </c>
      <c r="B98" s="5"/>
      <c r="C98" s="6"/>
      <c r="D98" s="6"/>
      <c r="E98" s="7"/>
      <c r="F98" s="7"/>
      <c r="G98" s="6"/>
      <c r="H98" s="26"/>
      <c r="I98" s="6"/>
    </row>
    <row r="99" spans="1:9" x14ac:dyDescent="0.25">
      <c r="A99" s="119" t="s">
        <v>180</v>
      </c>
      <c r="B99" s="5"/>
      <c r="C99" s="6"/>
      <c r="D99" s="6"/>
      <c r="E99" s="7"/>
      <c r="F99" s="7"/>
      <c r="G99" s="6"/>
      <c r="H99" s="26"/>
      <c r="I99" s="6"/>
    </row>
    <row r="100" spans="1:9" x14ac:dyDescent="0.25">
      <c r="A100" s="119" t="s">
        <v>181</v>
      </c>
      <c r="B100" s="5"/>
      <c r="C100" s="6"/>
      <c r="D100" s="6"/>
      <c r="E100" s="7"/>
      <c r="F100" s="7"/>
      <c r="G100" s="6"/>
      <c r="H100" s="26"/>
      <c r="I100" s="6"/>
    </row>
    <row r="101" spans="1:9" x14ac:dyDescent="0.25">
      <c r="A101" s="119" t="s">
        <v>182</v>
      </c>
      <c r="B101" s="5"/>
      <c r="C101" s="6"/>
      <c r="D101" s="6"/>
      <c r="E101" s="7"/>
      <c r="F101" s="7"/>
      <c r="G101" s="6"/>
      <c r="H101" s="26"/>
      <c r="I101" s="6"/>
    </row>
    <row r="102" spans="1:9" x14ac:dyDescent="0.25">
      <c r="A102" s="119" t="s">
        <v>183</v>
      </c>
      <c r="B102" s="5"/>
      <c r="C102" s="6"/>
      <c r="D102" s="6"/>
      <c r="E102" s="7"/>
      <c r="F102" s="7"/>
      <c r="G102" s="6"/>
      <c r="H102" s="26"/>
      <c r="I102" s="6"/>
    </row>
    <row r="103" spans="1:9" x14ac:dyDescent="0.25">
      <c r="A103" s="119" t="s">
        <v>184</v>
      </c>
      <c r="B103" s="5"/>
      <c r="C103" s="6"/>
      <c r="D103" s="6"/>
      <c r="E103" s="7"/>
      <c r="F103" s="7"/>
      <c r="G103" s="6"/>
      <c r="H103" s="26"/>
      <c r="I103" s="6"/>
    </row>
    <row r="104" spans="1:9" x14ac:dyDescent="0.25">
      <c r="A104" s="119" t="s">
        <v>185</v>
      </c>
      <c r="B104" s="5"/>
      <c r="C104" s="6"/>
      <c r="D104" s="6"/>
      <c r="E104" s="7"/>
      <c r="F104" s="7"/>
      <c r="G104" s="6"/>
      <c r="H104" s="26"/>
      <c r="I104" s="6"/>
    </row>
    <row r="105" spans="1:9" x14ac:dyDescent="0.25">
      <c r="A105" s="119" t="s">
        <v>186</v>
      </c>
      <c r="B105" s="5"/>
      <c r="C105" s="6"/>
      <c r="D105" s="6"/>
      <c r="E105" s="7"/>
      <c r="F105" s="7"/>
      <c r="G105" s="6"/>
      <c r="H105" s="26"/>
      <c r="I105" s="6"/>
    </row>
    <row r="106" spans="1:9" x14ac:dyDescent="0.25">
      <c r="A106" s="119" t="s">
        <v>187</v>
      </c>
      <c r="B106" s="5"/>
      <c r="C106" s="6"/>
      <c r="D106" s="6"/>
      <c r="E106" s="7"/>
      <c r="F106" s="7"/>
      <c r="G106" s="6"/>
      <c r="H106" s="26"/>
      <c r="I106" s="6"/>
    </row>
    <row r="107" spans="1:9" x14ac:dyDescent="0.25">
      <c r="A107" s="119" t="s">
        <v>188</v>
      </c>
      <c r="B107" s="5"/>
      <c r="C107" s="6"/>
      <c r="D107" s="6"/>
      <c r="E107" s="7"/>
      <c r="F107" s="7"/>
      <c r="G107" s="6"/>
      <c r="H107" s="26"/>
      <c r="I107" s="6"/>
    </row>
    <row r="108" spans="1:9" x14ac:dyDescent="0.25">
      <c r="A108" s="119" t="s">
        <v>189</v>
      </c>
      <c r="B108" s="5"/>
      <c r="C108" s="6"/>
      <c r="D108" s="6"/>
      <c r="E108" s="7"/>
      <c r="F108" s="7"/>
      <c r="G108" s="6"/>
      <c r="H108" s="26"/>
      <c r="I108" s="6"/>
    </row>
    <row r="109" spans="1:9" x14ac:dyDescent="0.25">
      <c r="A109" s="119" t="s">
        <v>190</v>
      </c>
      <c r="B109" s="5"/>
      <c r="C109" s="6"/>
      <c r="D109" s="6"/>
      <c r="E109" s="7"/>
      <c r="F109" s="7"/>
      <c r="G109" s="6"/>
      <c r="H109" s="26"/>
      <c r="I109" s="6"/>
    </row>
    <row r="110" spans="1:9" x14ac:dyDescent="0.25">
      <c r="A110" s="119" t="s">
        <v>191</v>
      </c>
      <c r="B110" s="5"/>
      <c r="C110" s="6"/>
      <c r="D110" s="6"/>
      <c r="E110" s="7"/>
      <c r="F110" s="7"/>
      <c r="G110" s="6"/>
      <c r="H110" s="26"/>
      <c r="I110" s="6"/>
    </row>
    <row r="111" spans="1:9" x14ac:dyDescent="0.25">
      <c r="A111" s="119" t="s">
        <v>192</v>
      </c>
      <c r="B111" s="5"/>
      <c r="C111" s="6"/>
      <c r="D111" s="6"/>
      <c r="E111" s="7"/>
      <c r="F111" s="7"/>
      <c r="G111" s="6"/>
      <c r="H111" s="26"/>
      <c r="I111" s="6"/>
    </row>
    <row r="112" spans="1:9" x14ac:dyDescent="0.25">
      <c r="A112" s="119" t="s">
        <v>193</v>
      </c>
      <c r="B112" s="5"/>
      <c r="C112" s="6"/>
      <c r="D112" s="6"/>
      <c r="E112" s="7"/>
      <c r="F112" s="7"/>
      <c r="G112" s="6"/>
      <c r="H112" s="26"/>
      <c r="I112" s="6"/>
    </row>
    <row r="113" spans="1:9" x14ac:dyDescent="0.25">
      <c r="A113" s="119" t="s">
        <v>194</v>
      </c>
      <c r="B113" s="5"/>
      <c r="C113" s="6"/>
      <c r="D113" s="6"/>
      <c r="E113" s="7"/>
      <c r="F113" s="7"/>
      <c r="G113" s="6"/>
      <c r="H113" s="26"/>
      <c r="I113" s="6"/>
    </row>
    <row r="114" spans="1:9" x14ac:dyDescent="0.25">
      <c r="A114" s="119" t="s">
        <v>195</v>
      </c>
      <c r="B114" s="5"/>
      <c r="C114" s="6"/>
      <c r="D114" s="6"/>
      <c r="E114" s="7"/>
      <c r="F114" s="7"/>
      <c r="G114" s="6"/>
      <c r="H114" s="26"/>
      <c r="I114" s="6"/>
    </row>
    <row r="115" spans="1:9" x14ac:dyDescent="0.25">
      <c r="A115" s="119" t="s">
        <v>196</v>
      </c>
      <c r="B115" s="5"/>
      <c r="C115" s="6"/>
      <c r="D115" s="6"/>
      <c r="E115" s="7"/>
      <c r="F115" s="7"/>
      <c r="G115" s="6"/>
      <c r="H115" s="26"/>
      <c r="I115" s="6"/>
    </row>
    <row r="116" spans="1:9" x14ac:dyDescent="0.25">
      <c r="A116" s="119" t="s">
        <v>197</v>
      </c>
      <c r="B116" s="5"/>
      <c r="C116" s="6"/>
      <c r="D116" s="6"/>
      <c r="E116" s="7"/>
      <c r="F116" s="7"/>
      <c r="G116" s="6"/>
      <c r="H116" s="26"/>
      <c r="I116" s="6"/>
    </row>
    <row r="117" spans="1:9" x14ac:dyDescent="0.25">
      <c r="A117" s="119" t="s">
        <v>198</v>
      </c>
      <c r="B117" s="5"/>
      <c r="C117" s="6"/>
      <c r="D117" s="6"/>
      <c r="E117" s="7"/>
      <c r="F117" s="7"/>
      <c r="G117" s="6"/>
      <c r="H117" s="26"/>
      <c r="I117" s="6"/>
    </row>
    <row r="118" spans="1:9" x14ac:dyDescent="0.25">
      <c r="A118" s="119" t="s">
        <v>199</v>
      </c>
      <c r="B118" s="5"/>
      <c r="C118" s="6"/>
      <c r="D118" s="6"/>
      <c r="E118" s="7"/>
      <c r="F118" s="7"/>
      <c r="G118" s="6"/>
      <c r="H118" s="26"/>
      <c r="I118" s="6"/>
    </row>
    <row r="119" spans="1:9" x14ac:dyDescent="0.25">
      <c r="A119" s="119" t="s">
        <v>200</v>
      </c>
      <c r="B119" s="5"/>
      <c r="C119" s="6"/>
      <c r="D119" s="6"/>
      <c r="E119" s="7"/>
      <c r="F119" s="7"/>
      <c r="G119" s="6"/>
      <c r="H119" s="26"/>
      <c r="I119" s="6"/>
    </row>
    <row r="120" spans="1:9" x14ac:dyDescent="0.25">
      <c r="A120" s="119" t="s">
        <v>201</v>
      </c>
      <c r="B120" s="5"/>
      <c r="C120" s="6"/>
      <c r="D120" s="6"/>
      <c r="E120" s="7"/>
      <c r="F120" s="7"/>
      <c r="G120" s="6"/>
      <c r="H120" s="26"/>
      <c r="I120" s="6"/>
    </row>
    <row r="121" spans="1:9" x14ac:dyDescent="0.25">
      <c r="A121" s="119" t="s">
        <v>202</v>
      </c>
      <c r="B121" s="5"/>
      <c r="C121" s="6"/>
      <c r="D121" s="6"/>
      <c r="E121" s="7"/>
      <c r="F121" s="7"/>
      <c r="G121" s="6"/>
      <c r="H121" s="26"/>
      <c r="I121" s="6"/>
    </row>
    <row r="122" spans="1:9" x14ac:dyDescent="0.25">
      <c r="A122" s="119" t="s">
        <v>203</v>
      </c>
      <c r="B122" s="5"/>
      <c r="C122" s="6"/>
      <c r="D122" s="6"/>
      <c r="E122" s="7"/>
      <c r="F122" s="7"/>
      <c r="G122" s="6"/>
      <c r="H122" s="26"/>
      <c r="I122" s="6"/>
    </row>
    <row r="123" spans="1:9" x14ac:dyDescent="0.25">
      <c r="A123" s="119" t="s">
        <v>204</v>
      </c>
      <c r="B123" s="5"/>
      <c r="C123" s="6"/>
      <c r="D123" s="6"/>
      <c r="E123" s="7"/>
      <c r="F123" s="7"/>
      <c r="G123" s="6"/>
      <c r="H123" s="26"/>
      <c r="I123" s="6"/>
    </row>
    <row r="124" spans="1:9" x14ac:dyDescent="0.25">
      <c r="A124" s="119" t="s">
        <v>205</v>
      </c>
      <c r="B124" s="5"/>
      <c r="C124" s="6"/>
      <c r="D124" s="6"/>
      <c r="E124" s="7"/>
      <c r="F124" s="7"/>
      <c r="G124" s="6"/>
      <c r="H124" s="26"/>
      <c r="I124" s="6"/>
    </row>
    <row r="125" spans="1:9" x14ac:dyDescent="0.25">
      <c r="A125" s="119" t="s">
        <v>206</v>
      </c>
      <c r="B125" s="5"/>
      <c r="C125" s="6"/>
      <c r="D125" s="6"/>
      <c r="E125" s="7"/>
      <c r="F125" s="7"/>
      <c r="G125" s="6"/>
      <c r="H125" s="26"/>
      <c r="I125" s="6"/>
    </row>
    <row r="126" spans="1:9" x14ac:dyDescent="0.25">
      <c r="A126" s="119" t="s">
        <v>207</v>
      </c>
      <c r="B126" s="5"/>
      <c r="C126" s="6"/>
      <c r="D126" s="6"/>
      <c r="E126" s="7"/>
      <c r="F126" s="7"/>
      <c r="G126" s="6"/>
      <c r="H126" s="26"/>
      <c r="I126" s="6"/>
    </row>
    <row r="127" spans="1:9" x14ac:dyDescent="0.25">
      <c r="A127" s="119" t="s">
        <v>208</v>
      </c>
      <c r="B127" s="5"/>
      <c r="C127" s="6"/>
      <c r="D127" s="6"/>
      <c r="E127" s="7"/>
      <c r="F127" s="7"/>
      <c r="G127" s="6"/>
      <c r="H127" s="26"/>
      <c r="I127" s="6"/>
    </row>
    <row r="128" spans="1:9" x14ac:dyDescent="0.25">
      <c r="A128" s="119" t="s">
        <v>209</v>
      </c>
      <c r="B128" s="5"/>
      <c r="C128" s="6"/>
      <c r="D128" s="6"/>
      <c r="E128" s="7"/>
      <c r="F128" s="7"/>
      <c r="G128" s="6"/>
      <c r="H128" s="26"/>
      <c r="I128" s="6"/>
    </row>
    <row r="129" spans="1:9" x14ac:dyDescent="0.25">
      <c r="A129" s="119" t="s">
        <v>210</v>
      </c>
      <c r="B129" s="5"/>
      <c r="C129" s="6"/>
      <c r="D129" s="6"/>
      <c r="E129" s="7"/>
      <c r="F129" s="7"/>
      <c r="G129" s="6"/>
      <c r="H129" s="26"/>
      <c r="I129" s="6"/>
    </row>
    <row r="130" spans="1:9" x14ac:dyDescent="0.25">
      <c r="A130" s="119" t="s">
        <v>211</v>
      </c>
      <c r="B130" s="5"/>
      <c r="C130" s="6"/>
      <c r="D130" s="6"/>
      <c r="E130" s="7"/>
      <c r="F130" s="7"/>
      <c r="G130" s="6"/>
      <c r="H130" s="26"/>
      <c r="I130" s="6"/>
    </row>
    <row r="131" spans="1:9" x14ac:dyDescent="0.25">
      <c r="A131" s="119" t="s">
        <v>212</v>
      </c>
      <c r="B131" s="5"/>
      <c r="C131" s="6"/>
      <c r="D131" s="6"/>
      <c r="E131" s="7"/>
      <c r="F131" s="7"/>
      <c r="G131" s="6"/>
      <c r="H131" s="26"/>
      <c r="I131" s="6"/>
    </row>
    <row r="132" spans="1:9" x14ac:dyDescent="0.25">
      <c r="A132" s="119" t="s">
        <v>213</v>
      </c>
      <c r="B132" s="5"/>
      <c r="C132" s="6"/>
      <c r="D132" s="6"/>
      <c r="E132" s="7"/>
      <c r="F132" s="7"/>
      <c r="G132" s="6"/>
      <c r="H132" s="26"/>
      <c r="I132" s="6"/>
    </row>
    <row r="133" spans="1:9" x14ac:dyDescent="0.25">
      <c r="A133" s="119" t="s">
        <v>214</v>
      </c>
      <c r="B133" s="5"/>
      <c r="C133" s="6"/>
      <c r="D133" s="6"/>
      <c r="E133" s="7"/>
      <c r="F133" s="7"/>
      <c r="G133" s="6"/>
      <c r="H133" s="26"/>
      <c r="I133" s="6"/>
    </row>
    <row r="134" spans="1:9" x14ac:dyDescent="0.25">
      <c r="A134" s="119" t="s">
        <v>215</v>
      </c>
      <c r="B134" s="5"/>
      <c r="C134" s="6"/>
      <c r="D134" s="6"/>
      <c r="E134" s="7"/>
      <c r="F134" s="7"/>
      <c r="G134" s="6"/>
      <c r="H134" s="26"/>
      <c r="I134" s="6"/>
    </row>
    <row r="135" spans="1:9" x14ac:dyDescent="0.25">
      <c r="A135" s="119" t="s">
        <v>216</v>
      </c>
      <c r="B135" s="5"/>
      <c r="C135" s="6"/>
      <c r="D135" s="6"/>
      <c r="E135" s="7"/>
      <c r="F135" s="7"/>
      <c r="G135" s="6"/>
      <c r="H135" s="26"/>
      <c r="I135" s="6"/>
    </row>
    <row r="136" spans="1:9" x14ac:dyDescent="0.25">
      <c r="A136" s="119" t="s">
        <v>217</v>
      </c>
      <c r="B136" s="5"/>
      <c r="C136" s="6"/>
      <c r="D136" s="6"/>
      <c r="E136" s="7"/>
      <c r="F136" s="7"/>
      <c r="G136" s="6"/>
      <c r="H136" s="26"/>
      <c r="I136" s="6"/>
    </row>
    <row r="137" spans="1:9" x14ac:dyDescent="0.25">
      <c r="A137" s="119" t="s">
        <v>218</v>
      </c>
      <c r="B137" s="5"/>
      <c r="C137" s="6"/>
      <c r="D137" s="6"/>
      <c r="E137" s="7"/>
      <c r="F137" s="7"/>
      <c r="G137" s="6"/>
      <c r="H137" s="26"/>
      <c r="I137" s="6"/>
    </row>
    <row r="138" spans="1:9" x14ac:dyDescent="0.25">
      <c r="A138" s="119" t="s">
        <v>219</v>
      </c>
      <c r="B138" s="5"/>
      <c r="C138" s="6"/>
      <c r="D138" s="6"/>
      <c r="E138" s="7"/>
      <c r="F138" s="7"/>
      <c r="G138" s="6"/>
      <c r="H138" s="26"/>
      <c r="I138" s="6"/>
    </row>
    <row r="139" spans="1:9" x14ac:dyDescent="0.25">
      <c r="A139" s="119" t="s">
        <v>220</v>
      </c>
      <c r="B139" s="5"/>
      <c r="C139" s="6"/>
      <c r="D139" s="6"/>
      <c r="E139" s="7"/>
      <c r="F139" s="7"/>
      <c r="G139" s="6"/>
      <c r="H139" s="26"/>
      <c r="I139" s="6"/>
    </row>
    <row r="140" spans="1:9" x14ac:dyDescent="0.25">
      <c r="A140" s="119" t="s">
        <v>221</v>
      </c>
      <c r="B140" s="5"/>
      <c r="C140" s="6"/>
      <c r="D140" s="6"/>
      <c r="E140" s="7"/>
      <c r="F140" s="7"/>
      <c r="G140" s="6"/>
      <c r="H140" s="26"/>
      <c r="I140" s="6"/>
    </row>
    <row r="141" spans="1:9" x14ac:dyDescent="0.25">
      <c r="A141" s="119" t="s">
        <v>222</v>
      </c>
      <c r="B141" s="5"/>
      <c r="C141" s="6"/>
      <c r="D141" s="6"/>
      <c r="E141" s="7"/>
      <c r="F141" s="7"/>
      <c r="G141" s="6"/>
      <c r="H141" s="26"/>
      <c r="I141" s="6"/>
    </row>
    <row r="142" spans="1:9" x14ac:dyDescent="0.25">
      <c r="A142" s="119" t="s">
        <v>223</v>
      </c>
      <c r="B142" s="5"/>
      <c r="C142" s="6"/>
      <c r="D142" s="6"/>
      <c r="E142" s="7"/>
      <c r="F142" s="7"/>
      <c r="G142" s="6"/>
      <c r="H142" s="26"/>
      <c r="I142" s="6"/>
    </row>
    <row r="143" spans="1:9" x14ac:dyDescent="0.25">
      <c r="A143" s="119" t="s">
        <v>224</v>
      </c>
      <c r="B143" s="5"/>
      <c r="C143" s="6"/>
      <c r="D143" s="6"/>
      <c r="E143" s="7"/>
      <c r="F143" s="7"/>
      <c r="G143" s="6"/>
      <c r="H143" s="26"/>
      <c r="I143" s="6"/>
    </row>
    <row r="144" spans="1:9" x14ac:dyDescent="0.25">
      <c r="A144" s="119" t="s">
        <v>225</v>
      </c>
      <c r="B144" s="5"/>
      <c r="C144" s="6"/>
      <c r="D144" s="6"/>
      <c r="E144" s="7"/>
      <c r="F144" s="7"/>
      <c r="G144" s="6"/>
      <c r="H144" s="26"/>
      <c r="I144" s="6"/>
    </row>
    <row r="145" spans="1:9" x14ac:dyDescent="0.25">
      <c r="A145" s="119" t="s">
        <v>226</v>
      </c>
      <c r="B145" s="5"/>
      <c r="C145" s="6"/>
      <c r="D145" s="6"/>
      <c r="E145" s="7"/>
      <c r="F145" s="7"/>
      <c r="G145" s="6"/>
      <c r="H145" s="26"/>
      <c r="I145" s="6"/>
    </row>
    <row r="146" spans="1:9" x14ac:dyDescent="0.25">
      <c r="A146" s="119" t="s">
        <v>227</v>
      </c>
      <c r="B146" s="5"/>
      <c r="C146" s="6"/>
      <c r="D146" s="6"/>
      <c r="E146" s="7"/>
      <c r="F146" s="7"/>
      <c r="G146" s="6"/>
      <c r="H146" s="26"/>
      <c r="I146" s="6"/>
    </row>
    <row r="147" spans="1:9" x14ac:dyDescent="0.25">
      <c r="A147" s="119" t="s">
        <v>228</v>
      </c>
      <c r="B147" s="5"/>
      <c r="C147" s="6"/>
      <c r="D147" s="6"/>
      <c r="E147" s="7"/>
      <c r="F147" s="7"/>
      <c r="G147" s="6"/>
      <c r="H147" s="26"/>
      <c r="I147" s="6"/>
    </row>
    <row r="148" spans="1:9" x14ac:dyDescent="0.25">
      <c r="A148" s="119" t="s">
        <v>229</v>
      </c>
      <c r="B148" s="5"/>
      <c r="C148" s="6"/>
      <c r="D148" s="6"/>
      <c r="E148" s="7"/>
      <c r="F148" s="7"/>
      <c r="G148" s="6"/>
      <c r="H148" s="26"/>
      <c r="I148" s="6"/>
    </row>
    <row r="149" spans="1:9" x14ac:dyDescent="0.25">
      <c r="A149" s="119" t="s">
        <v>230</v>
      </c>
      <c r="B149" s="5"/>
      <c r="C149" s="6"/>
      <c r="D149" s="6"/>
      <c r="E149" s="7"/>
      <c r="F149" s="7"/>
      <c r="G149" s="6"/>
      <c r="H149" s="26"/>
      <c r="I149" s="6"/>
    </row>
    <row r="150" spans="1:9" x14ac:dyDescent="0.25">
      <c r="A150" s="119" t="s">
        <v>231</v>
      </c>
      <c r="B150" s="5"/>
      <c r="C150" s="6"/>
      <c r="D150" s="6"/>
      <c r="E150" s="7"/>
      <c r="F150" s="7"/>
      <c r="G150" s="6"/>
      <c r="H150" s="26"/>
      <c r="I150" s="6"/>
    </row>
    <row r="151" spans="1:9" x14ac:dyDescent="0.25">
      <c r="A151" s="119" t="s">
        <v>232</v>
      </c>
      <c r="B151" s="5"/>
      <c r="C151" s="6"/>
      <c r="D151" s="6"/>
      <c r="E151" s="7"/>
      <c r="F151" s="7"/>
      <c r="G151" s="6"/>
      <c r="H151" s="26"/>
      <c r="I151" s="6"/>
    </row>
    <row r="152" spans="1:9" x14ac:dyDescent="0.25">
      <c r="A152" s="119" t="s">
        <v>233</v>
      </c>
      <c r="B152" s="5"/>
      <c r="C152" s="6"/>
      <c r="D152" s="6"/>
      <c r="E152" s="7"/>
      <c r="F152" s="7"/>
      <c r="G152" s="6"/>
      <c r="H152" s="26"/>
      <c r="I152" s="6"/>
    </row>
    <row r="153" spans="1:9" x14ac:dyDescent="0.25">
      <c r="A153" s="119" t="s">
        <v>234</v>
      </c>
      <c r="B153" s="5"/>
      <c r="C153" s="6"/>
      <c r="D153" s="6"/>
      <c r="E153" s="7"/>
      <c r="F153" s="7"/>
      <c r="G153" s="6"/>
      <c r="H153" s="26"/>
      <c r="I153" s="6"/>
    </row>
    <row r="154" spans="1:9" x14ac:dyDescent="0.25">
      <c r="A154" s="119" t="s">
        <v>235</v>
      </c>
      <c r="B154" s="5"/>
      <c r="C154" s="6"/>
      <c r="D154" s="6"/>
      <c r="E154" s="7"/>
      <c r="F154" s="7"/>
      <c r="G154" s="6"/>
      <c r="H154" s="26"/>
      <c r="I154" s="6"/>
    </row>
    <row r="155" spans="1:9" x14ac:dyDescent="0.25">
      <c r="A155" s="119" t="s">
        <v>236</v>
      </c>
      <c r="B155" s="5"/>
      <c r="C155" s="6"/>
      <c r="D155" s="6"/>
      <c r="E155" s="7"/>
      <c r="F155" s="7"/>
      <c r="G155" s="6"/>
      <c r="H155" s="26"/>
      <c r="I155" s="6"/>
    </row>
    <row r="156" spans="1:9" x14ac:dyDescent="0.25">
      <c r="A156" s="119" t="s">
        <v>237</v>
      </c>
      <c r="B156" s="5"/>
      <c r="C156" s="6"/>
      <c r="D156" s="6"/>
      <c r="E156" s="7"/>
      <c r="F156" s="7"/>
      <c r="G156" s="6"/>
      <c r="H156" s="26"/>
      <c r="I156" s="6"/>
    </row>
    <row r="157" spans="1:9" x14ac:dyDescent="0.25">
      <c r="A157" s="119" t="s">
        <v>238</v>
      </c>
      <c r="B157" s="5"/>
      <c r="C157" s="6"/>
      <c r="D157" s="6"/>
      <c r="E157" s="7"/>
      <c r="F157" s="7"/>
      <c r="G157" s="6"/>
      <c r="H157" s="26"/>
      <c r="I157" s="6"/>
    </row>
    <row r="158" spans="1:9" x14ac:dyDescent="0.25">
      <c r="A158" s="119" t="s">
        <v>239</v>
      </c>
      <c r="B158" s="5"/>
      <c r="C158" s="6"/>
      <c r="D158" s="6"/>
      <c r="E158" s="7"/>
      <c r="F158" s="7"/>
      <c r="G158" s="6"/>
      <c r="H158" s="26"/>
      <c r="I158" s="6"/>
    </row>
    <row r="159" spans="1:9" x14ac:dyDescent="0.25">
      <c r="A159" s="119" t="s">
        <v>240</v>
      </c>
      <c r="B159" s="5"/>
      <c r="C159" s="6"/>
      <c r="D159" s="6"/>
      <c r="E159" s="7"/>
      <c r="F159" s="7"/>
      <c r="G159" s="6"/>
      <c r="H159" s="26"/>
      <c r="I159" s="6"/>
    </row>
    <row r="160" spans="1:9" x14ac:dyDescent="0.25">
      <c r="A160" s="119" t="s">
        <v>241</v>
      </c>
      <c r="B160" s="5"/>
      <c r="C160" s="6"/>
      <c r="D160" s="6"/>
      <c r="E160" s="7"/>
      <c r="F160" s="7"/>
      <c r="G160" s="6"/>
      <c r="H160" s="26"/>
      <c r="I160" s="6"/>
    </row>
    <row r="161" spans="1:9" x14ac:dyDescent="0.25">
      <c r="A161" s="119" t="s">
        <v>242</v>
      </c>
      <c r="B161" s="5"/>
      <c r="C161" s="6"/>
      <c r="D161" s="6"/>
      <c r="E161" s="7"/>
      <c r="F161" s="7"/>
      <c r="G161" s="6"/>
      <c r="H161" s="26"/>
      <c r="I161" s="6"/>
    </row>
    <row r="162" spans="1:9" x14ac:dyDescent="0.25">
      <c r="A162" s="119" t="s">
        <v>243</v>
      </c>
      <c r="B162" s="5"/>
      <c r="C162" s="6"/>
      <c r="D162" s="6"/>
      <c r="E162" s="7"/>
      <c r="F162" s="7"/>
      <c r="G162" s="6"/>
      <c r="H162" s="26"/>
      <c r="I162" s="6"/>
    </row>
    <row r="163" spans="1:9" x14ac:dyDescent="0.25">
      <c r="A163" s="119" t="s">
        <v>244</v>
      </c>
      <c r="B163" s="5"/>
      <c r="C163" s="6"/>
      <c r="D163" s="6"/>
      <c r="E163" s="7"/>
      <c r="F163" s="7"/>
      <c r="G163" s="6"/>
      <c r="H163" s="26"/>
      <c r="I163" s="6"/>
    </row>
    <row r="164" spans="1:9" x14ac:dyDescent="0.25">
      <c r="A164" s="119" t="s">
        <v>245</v>
      </c>
      <c r="B164" s="5"/>
      <c r="C164" s="6"/>
      <c r="D164" s="6"/>
      <c r="E164" s="7"/>
      <c r="F164" s="7"/>
      <c r="G164" s="6"/>
      <c r="H164" s="26"/>
      <c r="I164" s="6"/>
    </row>
    <row r="165" spans="1:9" x14ac:dyDescent="0.25">
      <c r="A165" s="119" t="s">
        <v>246</v>
      </c>
      <c r="B165" s="5"/>
      <c r="C165" s="6"/>
      <c r="D165" s="6"/>
      <c r="E165" s="7"/>
      <c r="F165" s="7"/>
      <c r="G165" s="6"/>
      <c r="H165" s="26"/>
      <c r="I165" s="6"/>
    </row>
    <row r="166" spans="1:9" x14ac:dyDescent="0.25">
      <c r="A166" s="119" t="s">
        <v>247</v>
      </c>
      <c r="B166" s="5"/>
      <c r="C166" s="6"/>
      <c r="D166" s="6"/>
      <c r="E166" s="7"/>
      <c r="F166" s="7"/>
      <c r="G166" s="6"/>
      <c r="H166" s="26"/>
      <c r="I166" s="6"/>
    </row>
    <row r="167" spans="1:9" x14ac:dyDescent="0.25">
      <c r="A167" s="119" t="s">
        <v>248</v>
      </c>
      <c r="B167" s="5"/>
      <c r="C167" s="6"/>
      <c r="D167" s="6"/>
      <c r="E167" s="7"/>
      <c r="F167" s="7"/>
      <c r="G167" s="6"/>
      <c r="H167" s="26"/>
      <c r="I167" s="6"/>
    </row>
    <row r="168" spans="1:9" x14ac:dyDescent="0.25">
      <c r="A168" s="119" t="s">
        <v>249</v>
      </c>
      <c r="B168" s="5"/>
      <c r="C168" s="6"/>
      <c r="D168" s="6"/>
      <c r="E168" s="7"/>
      <c r="F168" s="7"/>
      <c r="G168" s="6"/>
      <c r="H168" s="26"/>
      <c r="I168" s="6"/>
    </row>
    <row r="169" spans="1:9" x14ac:dyDescent="0.25">
      <c r="A169" s="119" t="s">
        <v>250</v>
      </c>
      <c r="B169" s="5"/>
      <c r="C169" s="6"/>
      <c r="D169" s="6"/>
      <c r="E169" s="7"/>
      <c r="F169" s="7"/>
      <c r="G169" s="6"/>
      <c r="H169" s="26"/>
      <c r="I169" s="6"/>
    </row>
    <row r="170" spans="1:9" x14ac:dyDescent="0.25">
      <c r="A170" s="119" t="s">
        <v>251</v>
      </c>
      <c r="B170" s="5"/>
      <c r="C170" s="6"/>
      <c r="D170" s="6"/>
      <c r="E170" s="7"/>
      <c r="F170" s="7"/>
      <c r="G170" s="6"/>
      <c r="H170" s="26"/>
      <c r="I170" s="6"/>
    </row>
    <row r="171" spans="1:9" x14ac:dyDescent="0.25">
      <c r="A171" s="119" t="s">
        <v>252</v>
      </c>
      <c r="B171" s="5"/>
      <c r="C171" s="6"/>
      <c r="D171" s="6"/>
      <c r="E171" s="7"/>
      <c r="F171" s="7"/>
      <c r="G171" s="6"/>
      <c r="H171" s="26"/>
      <c r="I171" s="6"/>
    </row>
    <row r="172" spans="1:9" x14ac:dyDescent="0.25">
      <c r="A172" s="119" t="s">
        <v>253</v>
      </c>
      <c r="B172" s="5"/>
      <c r="C172" s="6"/>
      <c r="D172" s="6"/>
      <c r="E172" s="7"/>
      <c r="F172" s="7"/>
      <c r="G172" s="6"/>
      <c r="H172" s="26"/>
      <c r="I172" s="6"/>
    </row>
    <row r="173" spans="1:9" x14ac:dyDescent="0.25">
      <c r="A173" s="119" t="s">
        <v>254</v>
      </c>
      <c r="B173" s="5"/>
      <c r="C173" s="6"/>
      <c r="D173" s="6"/>
      <c r="E173" s="7"/>
      <c r="F173" s="7"/>
      <c r="G173" s="6"/>
      <c r="H173" s="26"/>
      <c r="I173" s="6"/>
    </row>
    <row r="174" spans="1:9" x14ac:dyDescent="0.25">
      <c r="A174" s="119" t="s">
        <v>255</v>
      </c>
      <c r="B174" s="5"/>
      <c r="C174" s="6"/>
      <c r="D174" s="6"/>
      <c r="E174" s="7"/>
      <c r="F174" s="7"/>
      <c r="G174" s="6"/>
      <c r="H174" s="26"/>
      <c r="I174" s="6"/>
    </row>
    <row r="175" spans="1:9" x14ac:dyDescent="0.25">
      <c r="A175" s="119" t="s">
        <v>256</v>
      </c>
      <c r="B175" s="5"/>
      <c r="C175" s="6"/>
      <c r="D175" s="6"/>
      <c r="E175" s="7"/>
      <c r="F175" s="7"/>
      <c r="G175" s="6"/>
      <c r="H175" s="26"/>
      <c r="I175" s="6"/>
    </row>
    <row r="176" spans="1:9" x14ac:dyDescent="0.25">
      <c r="A176" s="119" t="s">
        <v>257</v>
      </c>
      <c r="B176" s="5"/>
      <c r="C176" s="6"/>
      <c r="D176" s="6"/>
      <c r="E176" s="7"/>
      <c r="F176" s="7"/>
      <c r="G176" s="6"/>
      <c r="H176" s="26"/>
      <c r="I176" s="6"/>
    </row>
    <row r="177" spans="1:9" x14ac:dyDescent="0.25">
      <c r="A177" s="119" t="s">
        <v>258</v>
      </c>
      <c r="B177" s="5"/>
      <c r="C177" s="6"/>
      <c r="D177" s="6"/>
      <c r="E177" s="7"/>
      <c r="F177" s="7"/>
      <c r="G177" s="6"/>
      <c r="H177" s="26"/>
      <c r="I177" s="6"/>
    </row>
    <row r="178" spans="1:9" x14ac:dyDescent="0.25">
      <c r="A178" s="119" t="s">
        <v>259</v>
      </c>
      <c r="B178" s="5"/>
      <c r="C178" s="6"/>
      <c r="D178" s="6"/>
      <c r="E178" s="7"/>
      <c r="F178" s="7"/>
      <c r="G178" s="6"/>
      <c r="H178" s="26"/>
      <c r="I178" s="6"/>
    </row>
    <row r="179" spans="1:9" x14ac:dyDescent="0.25">
      <c r="A179" s="119" t="s">
        <v>260</v>
      </c>
      <c r="B179" s="5"/>
      <c r="C179" s="6"/>
      <c r="D179" s="6"/>
      <c r="E179" s="7"/>
      <c r="F179" s="7"/>
      <c r="G179" s="6"/>
      <c r="H179" s="26"/>
      <c r="I179" s="6"/>
    </row>
    <row r="180" spans="1:9" x14ac:dyDescent="0.25">
      <c r="A180" s="119" t="s">
        <v>261</v>
      </c>
      <c r="B180" s="5"/>
      <c r="C180" s="6"/>
      <c r="D180" s="6"/>
      <c r="E180" s="7"/>
      <c r="F180" s="7"/>
      <c r="G180" s="6"/>
      <c r="H180" s="26"/>
      <c r="I180" s="6"/>
    </row>
    <row r="181" spans="1:9" x14ac:dyDescent="0.25">
      <c r="A181" s="119" t="s">
        <v>262</v>
      </c>
      <c r="B181" s="5"/>
      <c r="C181" s="6"/>
      <c r="D181" s="6"/>
      <c r="E181" s="7"/>
      <c r="F181" s="7"/>
      <c r="G181" s="6"/>
      <c r="H181" s="26"/>
      <c r="I181" s="6"/>
    </row>
    <row r="182" spans="1:9" x14ac:dyDescent="0.25">
      <c r="A182" s="119" t="s">
        <v>263</v>
      </c>
      <c r="B182" s="5"/>
      <c r="C182" s="6"/>
      <c r="D182" s="6"/>
      <c r="E182" s="7"/>
      <c r="F182" s="7"/>
      <c r="G182" s="6"/>
      <c r="H182" s="26"/>
      <c r="I182" s="6"/>
    </row>
    <row r="183" spans="1:9" x14ac:dyDescent="0.25">
      <c r="A183" s="119" t="s">
        <v>264</v>
      </c>
      <c r="B183" s="5"/>
      <c r="C183" s="6"/>
      <c r="D183" s="6"/>
      <c r="E183" s="7"/>
      <c r="F183" s="7"/>
      <c r="G183" s="6"/>
      <c r="H183" s="26"/>
      <c r="I183" s="6"/>
    </row>
    <row r="184" spans="1:9" x14ac:dyDescent="0.25">
      <c r="A184" s="119" t="s">
        <v>265</v>
      </c>
      <c r="B184" s="5"/>
      <c r="C184" s="6"/>
      <c r="D184" s="6"/>
      <c r="E184" s="7"/>
      <c r="F184" s="7"/>
      <c r="G184" s="6"/>
      <c r="H184" s="26"/>
      <c r="I184" s="6"/>
    </row>
    <row r="185" spans="1:9" x14ac:dyDescent="0.25">
      <c r="A185" s="119" t="s">
        <v>266</v>
      </c>
      <c r="B185" s="5"/>
      <c r="C185" s="6"/>
      <c r="D185" s="6"/>
      <c r="E185" s="7"/>
      <c r="F185" s="7"/>
      <c r="G185" s="6"/>
      <c r="H185" s="26"/>
      <c r="I185" s="6"/>
    </row>
    <row r="186" spans="1:9" x14ac:dyDescent="0.25">
      <c r="A186" s="119" t="s">
        <v>267</v>
      </c>
      <c r="B186" s="5"/>
      <c r="C186" s="6"/>
      <c r="D186" s="6"/>
      <c r="E186" s="7"/>
      <c r="F186" s="7"/>
      <c r="G186" s="6"/>
      <c r="H186" s="26"/>
      <c r="I186" s="6"/>
    </row>
    <row r="187" spans="1:9" x14ac:dyDescent="0.25">
      <c r="A187" s="119" t="s">
        <v>268</v>
      </c>
      <c r="B187" s="5"/>
      <c r="C187" s="6"/>
      <c r="D187" s="6"/>
      <c r="E187" s="7"/>
      <c r="F187" s="7"/>
      <c r="G187" s="6"/>
      <c r="H187" s="26"/>
      <c r="I187" s="6"/>
    </row>
    <row r="188" spans="1:9" x14ac:dyDescent="0.25">
      <c r="A188" s="119" t="s">
        <v>269</v>
      </c>
      <c r="B188" s="5"/>
      <c r="C188" s="6"/>
      <c r="D188" s="6"/>
      <c r="E188" s="7"/>
      <c r="F188" s="7"/>
      <c r="G188" s="6"/>
      <c r="H188" s="26"/>
      <c r="I188" s="6"/>
    </row>
    <row r="189" spans="1:9" x14ac:dyDescent="0.25">
      <c r="A189" s="119" t="s">
        <v>270</v>
      </c>
      <c r="B189" s="5"/>
      <c r="C189" s="6"/>
      <c r="D189" s="6"/>
      <c r="E189" s="7"/>
      <c r="F189" s="7"/>
      <c r="G189" s="6"/>
      <c r="H189" s="26"/>
      <c r="I189" s="6"/>
    </row>
    <row r="190" spans="1:9" x14ac:dyDescent="0.25">
      <c r="A190" s="119" t="s">
        <v>271</v>
      </c>
      <c r="B190" s="5"/>
      <c r="C190" s="6"/>
      <c r="D190" s="6"/>
      <c r="E190" s="7"/>
      <c r="F190" s="7"/>
      <c r="G190" s="6"/>
      <c r="H190" s="26"/>
      <c r="I190" s="6"/>
    </row>
    <row r="191" spans="1:9" x14ac:dyDescent="0.25">
      <c r="A191" s="119" t="s">
        <v>272</v>
      </c>
      <c r="B191" s="5"/>
      <c r="C191" s="6"/>
      <c r="D191" s="6"/>
      <c r="E191" s="7"/>
      <c r="F191" s="7"/>
      <c r="G191" s="6"/>
      <c r="H191" s="26"/>
      <c r="I191" s="6"/>
    </row>
    <row r="192" spans="1:9" x14ac:dyDescent="0.25">
      <c r="A192" s="119" t="s">
        <v>273</v>
      </c>
      <c r="B192" s="5"/>
      <c r="C192" s="6"/>
      <c r="D192" s="6"/>
      <c r="E192" s="7"/>
      <c r="F192" s="7"/>
      <c r="G192" s="6"/>
      <c r="H192" s="26"/>
      <c r="I192" s="6"/>
    </row>
    <row r="193" spans="1:9" x14ac:dyDescent="0.25">
      <c r="A193" s="119" t="s">
        <v>274</v>
      </c>
      <c r="B193" s="5"/>
      <c r="C193" s="6"/>
      <c r="D193" s="6"/>
      <c r="E193" s="7"/>
      <c r="F193" s="7"/>
      <c r="G193" s="6"/>
      <c r="H193" s="26"/>
      <c r="I193" s="6"/>
    </row>
    <row r="194" spans="1:9" x14ac:dyDescent="0.25">
      <c r="A194" s="119" t="s">
        <v>275</v>
      </c>
      <c r="B194" s="5"/>
      <c r="C194" s="6"/>
      <c r="D194" s="6"/>
      <c r="E194" s="7"/>
      <c r="F194" s="7"/>
      <c r="G194" s="6"/>
      <c r="H194" s="26"/>
      <c r="I194" s="6"/>
    </row>
    <row r="195" spans="1:9" x14ac:dyDescent="0.25">
      <c r="A195" s="119" t="s">
        <v>276</v>
      </c>
      <c r="B195" s="5"/>
      <c r="C195" s="6"/>
      <c r="D195" s="6"/>
      <c r="E195" s="7"/>
      <c r="F195" s="7"/>
      <c r="G195" s="6"/>
      <c r="H195" s="26"/>
      <c r="I195" s="6"/>
    </row>
    <row r="196" spans="1:9" x14ac:dyDescent="0.25">
      <c r="A196" s="119" t="s">
        <v>277</v>
      </c>
      <c r="B196" s="5"/>
      <c r="C196" s="6"/>
      <c r="D196" s="6"/>
      <c r="E196" s="7"/>
      <c r="F196" s="7"/>
      <c r="G196" s="6"/>
      <c r="H196" s="26"/>
      <c r="I196" s="6"/>
    </row>
    <row r="197" spans="1:9" x14ac:dyDescent="0.25">
      <c r="A197" s="119" t="s">
        <v>278</v>
      </c>
      <c r="B197" s="5"/>
      <c r="C197" s="6"/>
      <c r="D197" s="6"/>
      <c r="E197" s="7"/>
      <c r="F197" s="7"/>
      <c r="G197" s="6"/>
      <c r="H197" s="26"/>
      <c r="I197" s="6"/>
    </row>
    <row r="198" spans="1:9" x14ac:dyDescent="0.25">
      <c r="A198" s="119" t="s">
        <v>279</v>
      </c>
      <c r="B198" s="5"/>
      <c r="C198" s="6"/>
      <c r="D198" s="6"/>
      <c r="E198" s="7"/>
      <c r="F198" s="7"/>
      <c r="G198" s="6"/>
      <c r="H198" s="26"/>
      <c r="I198" s="6"/>
    </row>
    <row r="199" spans="1:9" x14ac:dyDescent="0.25">
      <c r="A199" s="119" t="s">
        <v>280</v>
      </c>
      <c r="B199" s="5"/>
      <c r="C199" s="6"/>
      <c r="D199" s="6"/>
      <c r="E199" s="7"/>
      <c r="F199" s="7"/>
      <c r="G199" s="6"/>
      <c r="H199" s="26"/>
      <c r="I199" s="6"/>
    </row>
    <row r="200" spans="1:9" x14ac:dyDescent="0.25">
      <c r="A200" s="119" t="s">
        <v>281</v>
      </c>
      <c r="B200" s="5"/>
      <c r="C200" s="6"/>
      <c r="D200" s="6"/>
      <c r="E200" s="7"/>
      <c r="F200" s="7"/>
      <c r="G200" s="6"/>
      <c r="H200" s="26"/>
      <c r="I200" s="6"/>
    </row>
    <row r="201" spans="1:9" x14ac:dyDescent="0.25">
      <c r="A201" s="119" t="s">
        <v>282</v>
      </c>
      <c r="B201" s="5"/>
      <c r="C201" s="6"/>
      <c r="D201" s="6"/>
      <c r="E201" s="7"/>
      <c r="F201" s="7"/>
      <c r="G201" s="6"/>
      <c r="H201" s="26"/>
      <c r="I201" s="6"/>
    </row>
    <row r="202" spans="1:9" x14ac:dyDescent="0.25">
      <c r="A202" s="119" t="s">
        <v>283</v>
      </c>
      <c r="B202" s="5"/>
      <c r="C202" s="6"/>
      <c r="D202" s="6"/>
      <c r="E202" s="7"/>
      <c r="F202" s="7"/>
      <c r="G202" s="6"/>
      <c r="H202" s="26"/>
      <c r="I202" s="6"/>
    </row>
    <row r="203" spans="1:9" x14ac:dyDescent="0.25">
      <c r="A203" s="119" t="s">
        <v>284</v>
      </c>
      <c r="B203" s="5"/>
      <c r="C203" s="6"/>
      <c r="D203" s="6"/>
      <c r="E203" s="7"/>
      <c r="F203" s="7"/>
      <c r="G203" s="6"/>
      <c r="H203" s="26"/>
      <c r="I203" s="6"/>
    </row>
    <row r="204" spans="1:9" x14ac:dyDescent="0.25">
      <c r="A204" s="119" t="s">
        <v>285</v>
      </c>
      <c r="B204" s="5"/>
      <c r="C204" s="6"/>
      <c r="D204" s="6"/>
      <c r="E204" s="7"/>
      <c r="F204" s="7"/>
      <c r="G204" s="6"/>
      <c r="H204" s="26"/>
      <c r="I204" s="6"/>
    </row>
    <row r="205" spans="1:9" x14ac:dyDescent="0.25">
      <c r="A205" s="119" t="s">
        <v>286</v>
      </c>
      <c r="B205" s="5"/>
      <c r="C205" s="6"/>
      <c r="D205" s="6"/>
      <c r="E205" s="7"/>
      <c r="F205" s="7"/>
      <c r="G205" s="6"/>
      <c r="H205" s="26"/>
      <c r="I205" s="6"/>
    </row>
    <row r="206" spans="1:9" x14ac:dyDescent="0.25">
      <c r="A206" s="119" t="s">
        <v>287</v>
      </c>
      <c r="B206" s="5"/>
      <c r="C206" s="6"/>
      <c r="D206" s="6"/>
      <c r="E206" s="7"/>
      <c r="F206" s="7"/>
      <c r="G206" s="6"/>
      <c r="H206" s="26"/>
      <c r="I206" s="6"/>
    </row>
    <row r="207" spans="1:9" x14ac:dyDescent="0.25">
      <c r="A207" s="119" t="s">
        <v>288</v>
      </c>
      <c r="B207" s="5"/>
      <c r="C207" s="6"/>
      <c r="D207" s="6"/>
      <c r="E207" s="7"/>
      <c r="F207" s="7"/>
      <c r="G207" s="6"/>
      <c r="H207" s="26"/>
      <c r="I207" s="6"/>
    </row>
    <row r="208" spans="1:9" x14ac:dyDescent="0.25">
      <c r="A208" s="119" t="s">
        <v>289</v>
      </c>
      <c r="B208" s="5"/>
      <c r="C208" s="6"/>
      <c r="D208" s="6"/>
      <c r="E208" s="7"/>
      <c r="F208" s="7"/>
      <c r="G208" s="6"/>
      <c r="H208" s="26"/>
      <c r="I208" s="6"/>
    </row>
    <row r="209" spans="1:9" x14ac:dyDescent="0.25">
      <c r="A209" s="119" t="s">
        <v>290</v>
      </c>
      <c r="B209" s="5"/>
      <c r="C209" s="6"/>
      <c r="D209" s="6"/>
      <c r="E209" s="7"/>
      <c r="F209" s="7"/>
      <c r="G209" s="6"/>
      <c r="H209" s="26"/>
      <c r="I209" s="6"/>
    </row>
    <row r="210" spans="1:9" x14ac:dyDescent="0.25">
      <c r="A210" s="119" t="s">
        <v>291</v>
      </c>
      <c r="B210" s="5"/>
      <c r="C210" s="6"/>
      <c r="D210" s="6"/>
      <c r="E210" s="7"/>
      <c r="F210" s="7"/>
      <c r="G210" s="6"/>
      <c r="H210" s="26"/>
      <c r="I210" s="6"/>
    </row>
    <row r="211" spans="1:9" x14ac:dyDescent="0.25">
      <c r="A211" s="119" t="s">
        <v>292</v>
      </c>
      <c r="B211" s="5"/>
      <c r="C211" s="6"/>
      <c r="D211" s="6"/>
      <c r="E211" s="7"/>
      <c r="F211" s="7"/>
      <c r="G211" s="6"/>
      <c r="H211" s="26"/>
      <c r="I211" s="6"/>
    </row>
    <row r="212" spans="1:9" x14ac:dyDescent="0.25">
      <c r="A212" s="119" t="s">
        <v>293</v>
      </c>
      <c r="B212" s="5"/>
      <c r="C212" s="6"/>
      <c r="D212" s="6"/>
      <c r="E212" s="7"/>
      <c r="F212" s="7"/>
      <c r="G212" s="6"/>
      <c r="H212" s="26"/>
      <c r="I212" s="6"/>
    </row>
    <row r="213" spans="1:9" x14ac:dyDescent="0.25">
      <c r="A213" s="119" t="s">
        <v>294</v>
      </c>
      <c r="B213" s="5"/>
      <c r="C213" s="6"/>
      <c r="D213" s="6"/>
      <c r="E213" s="7"/>
      <c r="F213" s="7"/>
      <c r="G213" s="6"/>
      <c r="H213" s="26"/>
      <c r="I213" s="6"/>
    </row>
    <row r="214" spans="1:9" x14ac:dyDescent="0.25">
      <c r="A214" s="119" t="s">
        <v>295</v>
      </c>
      <c r="B214" s="5"/>
      <c r="C214" s="6"/>
      <c r="D214" s="6"/>
      <c r="E214" s="7"/>
      <c r="F214" s="7"/>
      <c r="G214" s="6"/>
      <c r="H214" s="26"/>
      <c r="I214" s="6"/>
    </row>
    <row r="215" spans="1:9" x14ac:dyDescent="0.25">
      <c r="A215" s="119" t="s">
        <v>296</v>
      </c>
      <c r="B215" s="5"/>
      <c r="C215" s="6"/>
      <c r="D215" s="6"/>
      <c r="E215" s="7"/>
      <c r="F215" s="7"/>
      <c r="G215" s="6"/>
      <c r="H215" s="26"/>
      <c r="I215" s="6"/>
    </row>
    <row r="216" spans="1:9" x14ac:dyDescent="0.25">
      <c r="A216" s="119" t="s">
        <v>297</v>
      </c>
      <c r="B216" s="5"/>
      <c r="C216" s="6"/>
      <c r="D216" s="6"/>
      <c r="E216" s="7"/>
      <c r="F216" s="7"/>
      <c r="G216" s="6"/>
      <c r="H216" s="26"/>
      <c r="I216" s="6"/>
    </row>
    <row r="217" spans="1:9" x14ac:dyDescent="0.25">
      <c r="A217" s="119" t="s">
        <v>298</v>
      </c>
      <c r="B217" s="5"/>
      <c r="C217" s="6"/>
      <c r="D217" s="6"/>
      <c r="E217" s="7"/>
      <c r="F217" s="7"/>
      <c r="G217" s="6"/>
      <c r="H217" s="26"/>
      <c r="I217" s="6"/>
    </row>
    <row r="218" spans="1:9" x14ac:dyDescent="0.25">
      <c r="A218" s="119" t="s">
        <v>299</v>
      </c>
      <c r="B218" s="5"/>
      <c r="C218" s="6"/>
      <c r="D218" s="6"/>
      <c r="E218" s="7"/>
      <c r="F218" s="7"/>
      <c r="G218" s="6"/>
      <c r="H218" s="26"/>
      <c r="I218" s="6"/>
    </row>
    <row r="219" spans="1:9" x14ac:dyDescent="0.25">
      <c r="A219" s="119" t="s">
        <v>300</v>
      </c>
      <c r="B219" s="5"/>
      <c r="C219" s="6"/>
      <c r="D219" s="6"/>
      <c r="E219" s="7"/>
      <c r="F219" s="7"/>
      <c r="G219" s="6"/>
      <c r="H219" s="26"/>
      <c r="I219" s="6"/>
    </row>
    <row r="220" spans="1:9" x14ac:dyDescent="0.25">
      <c r="A220" s="119" t="s">
        <v>301</v>
      </c>
      <c r="B220" s="5"/>
      <c r="C220" s="6"/>
      <c r="D220" s="6"/>
      <c r="E220" s="7"/>
      <c r="F220" s="7"/>
      <c r="G220" s="6"/>
      <c r="H220" s="26"/>
      <c r="I220" s="6"/>
    </row>
    <row r="221" spans="1:9" x14ac:dyDescent="0.25">
      <c r="A221" s="119" t="s">
        <v>302</v>
      </c>
      <c r="B221" s="5"/>
      <c r="C221" s="6"/>
      <c r="D221" s="6"/>
      <c r="E221" s="7"/>
      <c r="F221" s="7"/>
      <c r="G221" s="6"/>
      <c r="H221" s="26"/>
      <c r="I221" s="6"/>
    </row>
    <row r="222" spans="1:9" x14ac:dyDescent="0.25">
      <c r="A222" s="119" t="s">
        <v>303</v>
      </c>
      <c r="B222" s="5"/>
      <c r="C222" s="6"/>
      <c r="D222" s="6"/>
      <c r="E222" s="7"/>
      <c r="F222" s="7"/>
      <c r="G222" s="6"/>
      <c r="H222" s="26"/>
      <c r="I222" s="6"/>
    </row>
    <row r="223" spans="1:9" x14ac:dyDescent="0.25">
      <c r="A223" s="119" t="s">
        <v>304</v>
      </c>
      <c r="B223" s="5"/>
      <c r="C223" s="6"/>
      <c r="D223" s="6"/>
      <c r="E223" s="7"/>
      <c r="F223" s="7"/>
      <c r="G223" s="6"/>
      <c r="H223" s="26"/>
      <c r="I223" s="6"/>
    </row>
    <row r="224" spans="1:9" x14ac:dyDescent="0.25">
      <c r="A224" s="119" t="s">
        <v>305</v>
      </c>
      <c r="B224" s="5"/>
      <c r="C224" s="6"/>
      <c r="D224" s="6"/>
      <c r="E224" s="7"/>
      <c r="F224" s="7"/>
      <c r="G224" s="6"/>
      <c r="H224" s="26"/>
      <c r="I224" s="6"/>
    </row>
    <row r="225" spans="1:9" x14ac:dyDescent="0.25">
      <c r="A225" s="119" t="s">
        <v>306</v>
      </c>
      <c r="B225" s="5"/>
      <c r="C225" s="6"/>
      <c r="D225" s="6"/>
      <c r="E225" s="7"/>
      <c r="F225" s="7"/>
      <c r="G225" s="6"/>
      <c r="H225" s="26"/>
      <c r="I225" s="6"/>
    </row>
    <row r="226" spans="1:9" x14ac:dyDescent="0.25">
      <c r="A226" s="119" t="s">
        <v>307</v>
      </c>
      <c r="B226" s="5"/>
      <c r="C226" s="6"/>
      <c r="D226" s="6"/>
      <c r="E226" s="7"/>
      <c r="F226" s="7"/>
      <c r="G226" s="6"/>
      <c r="H226" s="26"/>
      <c r="I226" s="6"/>
    </row>
    <row r="227" spans="1:9" x14ac:dyDescent="0.25">
      <c r="A227" s="119" t="s">
        <v>308</v>
      </c>
      <c r="B227" s="5"/>
      <c r="C227" s="6"/>
      <c r="D227" s="6"/>
      <c r="E227" s="7"/>
      <c r="F227" s="7"/>
      <c r="G227" s="6"/>
      <c r="H227" s="26"/>
      <c r="I227" s="6"/>
    </row>
    <row r="228" spans="1:9" x14ac:dyDescent="0.25">
      <c r="A228" s="119" t="s">
        <v>309</v>
      </c>
      <c r="B228" s="5"/>
      <c r="C228" s="6"/>
      <c r="D228" s="6"/>
      <c r="E228" s="7"/>
      <c r="F228" s="7"/>
      <c r="G228" s="6"/>
      <c r="H228" s="26"/>
      <c r="I228" s="6"/>
    </row>
    <row r="229" spans="1:9" x14ac:dyDescent="0.25">
      <c r="A229" s="119" t="s">
        <v>310</v>
      </c>
      <c r="B229" s="5"/>
      <c r="C229" s="6"/>
      <c r="D229" s="6"/>
      <c r="E229" s="7"/>
      <c r="F229" s="7"/>
      <c r="G229" s="6"/>
      <c r="H229" s="26"/>
      <c r="I229" s="6"/>
    </row>
    <row r="230" spans="1:9" x14ac:dyDescent="0.25">
      <c r="A230" s="119" t="s">
        <v>311</v>
      </c>
      <c r="B230" s="5"/>
      <c r="C230" s="6"/>
      <c r="D230" s="6"/>
      <c r="E230" s="7"/>
      <c r="F230" s="7"/>
      <c r="G230" s="6"/>
      <c r="H230" s="26"/>
      <c r="I230" s="6"/>
    </row>
    <row r="231" spans="1:9" x14ac:dyDescent="0.25">
      <c r="A231" s="119" t="s">
        <v>312</v>
      </c>
      <c r="B231" s="5"/>
      <c r="C231" s="6"/>
      <c r="D231" s="6"/>
      <c r="E231" s="7"/>
      <c r="F231" s="7"/>
      <c r="G231" s="6"/>
      <c r="H231" s="26"/>
      <c r="I231" s="6"/>
    </row>
    <row r="232" spans="1:9" x14ac:dyDescent="0.25">
      <c r="A232" s="119" t="s">
        <v>313</v>
      </c>
      <c r="B232" s="5"/>
      <c r="C232" s="6"/>
      <c r="D232" s="6"/>
      <c r="E232" s="7"/>
      <c r="F232" s="7"/>
      <c r="G232" s="6"/>
      <c r="H232" s="26"/>
      <c r="I232" s="6"/>
    </row>
    <row r="233" spans="1:9" x14ac:dyDescent="0.25">
      <c r="A233" s="119" t="s">
        <v>314</v>
      </c>
      <c r="B233" s="5"/>
      <c r="C233" s="6"/>
      <c r="D233" s="6"/>
      <c r="E233" s="7"/>
      <c r="F233" s="7"/>
      <c r="G233" s="6"/>
      <c r="H233" s="26"/>
      <c r="I233" s="6"/>
    </row>
    <row r="234" spans="1:9" x14ac:dyDescent="0.25">
      <c r="A234" s="119" t="s">
        <v>315</v>
      </c>
      <c r="B234" s="5"/>
      <c r="C234" s="6"/>
      <c r="D234" s="6"/>
      <c r="E234" s="7"/>
      <c r="F234" s="7"/>
      <c r="G234" s="6"/>
      <c r="H234" s="26"/>
      <c r="I234" s="6"/>
    </row>
    <row r="235" spans="1:9" x14ac:dyDescent="0.25">
      <c r="A235" s="119" t="s">
        <v>316</v>
      </c>
      <c r="B235" s="5"/>
      <c r="C235" s="6"/>
      <c r="D235" s="6"/>
      <c r="E235" s="7"/>
      <c r="F235" s="7"/>
      <c r="G235" s="6"/>
      <c r="H235" s="26"/>
      <c r="I235" s="6"/>
    </row>
    <row r="236" spans="1:9" x14ac:dyDescent="0.25">
      <c r="A236" s="119" t="s">
        <v>317</v>
      </c>
      <c r="B236" s="5"/>
      <c r="C236" s="6"/>
      <c r="D236" s="6"/>
      <c r="E236" s="7"/>
      <c r="F236" s="7"/>
      <c r="G236" s="6"/>
      <c r="H236" s="26"/>
      <c r="I236" s="6"/>
    </row>
    <row r="237" spans="1:9" x14ac:dyDescent="0.25">
      <c r="A237" s="119" t="s">
        <v>318</v>
      </c>
      <c r="B237" s="5"/>
      <c r="C237" s="6"/>
      <c r="D237" s="6"/>
      <c r="E237" s="7"/>
      <c r="F237" s="7"/>
      <c r="G237" s="6"/>
      <c r="H237" s="26"/>
      <c r="I237" s="6"/>
    </row>
    <row r="238" spans="1:9" x14ac:dyDescent="0.25">
      <c r="A238" s="119" t="s">
        <v>319</v>
      </c>
      <c r="B238" s="5"/>
      <c r="C238" s="6"/>
      <c r="D238" s="6"/>
      <c r="E238" s="7"/>
      <c r="F238" s="7"/>
      <c r="G238" s="6"/>
      <c r="H238" s="26"/>
      <c r="I238" s="6"/>
    </row>
    <row r="239" spans="1:9" x14ac:dyDescent="0.25">
      <c r="A239" s="119" t="s">
        <v>320</v>
      </c>
      <c r="B239" s="5"/>
      <c r="C239" s="6"/>
      <c r="D239" s="6"/>
      <c r="E239" s="7"/>
      <c r="F239" s="7"/>
      <c r="G239" s="6"/>
      <c r="H239" s="26"/>
      <c r="I239" s="6"/>
    </row>
    <row r="240" spans="1:9" x14ac:dyDescent="0.25">
      <c r="A240" s="119" t="s">
        <v>321</v>
      </c>
      <c r="B240" s="5"/>
      <c r="C240" s="6"/>
      <c r="D240" s="6"/>
      <c r="E240" s="7"/>
      <c r="F240" s="7"/>
      <c r="G240" s="6"/>
      <c r="H240" s="26"/>
      <c r="I240" s="6"/>
    </row>
    <row r="241" spans="1:9" x14ac:dyDescent="0.25">
      <c r="A241" s="119" t="s">
        <v>322</v>
      </c>
      <c r="B241" s="5"/>
      <c r="C241" s="6"/>
      <c r="D241" s="6"/>
      <c r="E241" s="7"/>
      <c r="F241" s="7"/>
      <c r="G241" s="6"/>
      <c r="H241" s="26"/>
      <c r="I241" s="6"/>
    </row>
    <row r="242" spans="1:9" x14ac:dyDescent="0.25">
      <c r="A242" s="119" t="s">
        <v>323</v>
      </c>
      <c r="B242" s="5"/>
      <c r="C242" s="6"/>
      <c r="D242" s="6"/>
      <c r="E242" s="7"/>
      <c r="F242" s="7"/>
      <c r="G242" s="6"/>
      <c r="H242" s="26"/>
      <c r="I242" s="6"/>
    </row>
    <row r="243" spans="1:9" x14ac:dyDescent="0.25">
      <c r="A243" s="119" t="s">
        <v>324</v>
      </c>
      <c r="B243" s="5"/>
      <c r="C243" s="6"/>
      <c r="D243" s="6"/>
      <c r="E243" s="7"/>
      <c r="F243" s="7"/>
      <c r="G243" s="6"/>
      <c r="H243" s="26"/>
      <c r="I243" s="6"/>
    </row>
    <row r="244" spans="1:9" x14ac:dyDescent="0.25">
      <c r="A244" s="119" t="s">
        <v>325</v>
      </c>
      <c r="B244" s="5"/>
      <c r="C244" s="6"/>
      <c r="D244" s="6"/>
      <c r="E244" s="7"/>
      <c r="F244" s="7"/>
      <c r="G244" s="6"/>
      <c r="H244" s="26"/>
      <c r="I244" s="6"/>
    </row>
    <row r="245" spans="1:9" x14ac:dyDescent="0.25">
      <c r="A245" s="119" t="s">
        <v>326</v>
      </c>
      <c r="B245" s="5"/>
      <c r="C245" s="6"/>
      <c r="D245" s="6"/>
      <c r="E245" s="7"/>
      <c r="F245" s="7"/>
      <c r="G245" s="6"/>
      <c r="H245" s="26"/>
      <c r="I245" s="6"/>
    </row>
    <row r="246" spans="1:9" x14ac:dyDescent="0.25">
      <c r="A246" s="119" t="s">
        <v>327</v>
      </c>
      <c r="B246" s="5"/>
      <c r="C246" s="6"/>
      <c r="D246" s="6"/>
      <c r="E246" s="7"/>
      <c r="F246" s="7"/>
      <c r="G246" s="6"/>
      <c r="H246" s="26"/>
      <c r="I246" s="6"/>
    </row>
    <row r="247" spans="1:9" x14ac:dyDescent="0.25">
      <c r="A247" s="119" t="s">
        <v>328</v>
      </c>
      <c r="B247" s="5"/>
      <c r="C247" s="6"/>
      <c r="D247" s="6"/>
      <c r="E247" s="7"/>
      <c r="F247" s="7"/>
      <c r="G247" s="6"/>
      <c r="H247" s="26"/>
      <c r="I247" s="6"/>
    </row>
    <row r="248" spans="1:9" x14ac:dyDescent="0.25">
      <c r="A248" s="119" t="s">
        <v>329</v>
      </c>
      <c r="B248" s="5"/>
      <c r="C248" s="6"/>
      <c r="D248" s="6"/>
      <c r="E248" s="7"/>
      <c r="F248" s="7"/>
      <c r="G248" s="6"/>
      <c r="H248" s="26"/>
      <c r="I248" s="6"/>
    </row>
    <row r="249" spans="1:9" x14ac:dyDescent="0.25">
      <c r="A249" s="119" t="s">
        <v>330</v>
      </c>
      <c r="B249" s="5"/>
      <c r="C249" s="6"/>
      <c r="D249" s="6"/>
      <c r="E249" s="7"/>
      <c r="F249" s="7"/>
      <c r="G249" s="6"/>
      <c r="H249" s="26"/>
      <c r="I249" s="6"/>
    </row>
    <row r="250" spans="1:9" x14ac:dyDescent="0.25">
      <c r="A250" s="119" t="s">
        <v>331</v>
      </c>
      <c r="B250" s="5"/>
      <c r="C250" s="6"/>
      <c r="D250" s="6"/>
      <c r="E250" s="7"/>
      <c r="F250" s="7"/>
      <c r="G250" s="6"/>
      <c r="H250" s="26"/>
      <c r="I250" s="6"/>
    </row>
    <row r="251" spans="1:9" x14ac:dyDescent="0.25">
      <c r="A251" s="119" t="s">
        <v>332</v>
      </c>
      <c r="B251" s="5"/>
      <c r="C251" s="6"/>
      <c r="D251" s="6"/>
      <c r="E251" s="7"/>
      <c r="F251" s="7"/>
      <c r="G251" s="6"/>
      <c r="H251" s="26"/>
      <c r="I251" s="6"/>
    </row>
    <row r="252" spans="1:9" x14ac:dyDescent="0.25">
      <c r="A252" s="119" t="s">
        <v>333</v>
      </c>
      <c r="B252" s="5"/>
      <c r="C252" s="6"/>
      <c r="D252" s="6"/>
      <c r="E252" s="7"/>
      <c r="F252" s="7"/>
      <c r="G252" s="6"/>
      <c r="H252" s="26"/>
      <c r="I252" s="6"/>
    </row>
    <row r="253" spans="1:9" x14ac:dyDescent="0.25">
      <c r="A253" s="119" t="s">
        <v>334</v>
      </c>
      <c r="B253" s="5"/>
      <c r="C253" s="6"/>
      <c r="D253" s="6"/>
      <c r="E253" s="7"/>
      <c r="F253" s="7"/>
      <c r="G253" s="6"/>
      <c r="H253" s="26"/>
      <c r="I253" s="6"/>
    </row>
    <row r="254" spans="1:9" x14ac:dyDescent="0.25">
      <c r="A254" s="119" t="s">
        <v>335</v>
      </c>
      <c r="B254" s="5"/>
      <c r="C254" s="6"/>
      <c r="D254" s="6"/>
      <c r="E254" s="7"/>
      <c r="F254" s="7"/>
      <c r="G254" s="6"/>
      <c r="H254" s="26"/>
      <c r="I254" s="6"/>
    </row>
    <row r="255" spans="1:9" x14ac:dyDescent="0.25">
      <c r="A255" s="119" t="s">
        <v>336</v>
      </c>
      <c r="B255" s="5"/>
      <c r="C255" s="6"/>
      <c r="D255" s="6"/>
      <c r="E255" s="7"/>
      <c r="F255" s="7"/>
      <c r="G255" s="6"/>
      <c r="H255" s="26"/>
      <c r="I255" s="6"/>
    </row>
    <row r="256" spans="1:9" x14ac:dyDescent="0.25">
      <c r="A256" s="119" t="s">
        <v>337</v>
      </c>
      <c r="B256" s="5"/>
      <c r="C256" s="6"/>
      <c r="D256" s="6"/>
      <c r="E256" s="7"/>
      <c r="F256" s="7"/>
      <c r="G256" s="6"/>
      <c r="H256" s="26"/>
      <c r="I256" s="6"/>
    </row>
    <row r="257" spans="1:9" x14ac:dyDescent="0.25">
      <c r="A257" s="119" t="s">
        <v>338</v>
      </c>
      <c r="B257" s="5"/>
      <c r="C257" s="6"/>
      <c r="D257" s="6"/>
      <c r="E257" s="7"/>
      <c r="F257" s="7"/>
      <c r="G257" s="6"/>
      <c r="H257" s="26"/>
      <c r="I257" s="6"/>
    </row>
    <row r="258" spans="1:9" x14ac:dyDescent="0.25">
      <c r="A258" s="119" t="s">
        <v>339</v>
      </c>
      <c r="B258" s="5"/>
      <c r="C258" s="6"/>
      <c r="D258" s="6"/>
      <c r="E258" s="7"/>
      <c r="F258" s="7"/>
      <c r="G258" s="6"/>
      <c r="H258" s="26"/>
      <c r="I258" s="6"/>
    </row>
    <row r="259" spans="1:9" x14ac:dyDescent="0.25">
      <c r="A259" s="119" t="s">
        <v>340</v>
      </c>
      <c r="B259" s="5"/>
      <c r="C259" s="6"/>
      <c r="D259" s="6"/>
      <c r="E259" s="7"/>
      <c r="F259" s="7"/>
      <c r="G259" s="6"/>
      <c r="H259" s="26"/>
      <c r="I259" s="6"/>
    </row>
    <row r="260" spans="1:9" x14ac:dyDescent="0.25">
      <c r="A260" s="119" t="s">
        <v>341</v>
      </c>
      <c r="B260" s="5"/>
      <c r="C260" s="6"/>
      <c r="D260" s="6"/>
      <c r="E260" s="7"/>
      <c r="F260" s="7"/>
      <c r="G260" s="6"/>
      <c r="H260" s="26"/>
      <c r="I260" s="6"/>
    </row>
    <row r="261" spans="1:9" x14ac:dyDescent="0.25">
      <c r="A261" s="119" t="s">
        <v>342</v>
      </c>
      <c r="B261" s="5"/>
      <c r="C261" s="6"/>
      <c r="D261" s="6"/>
      <c r="E261" s="7"/>
      <c r="F261" s="7"/>
      <c r="G261" s="6"/>
      <c r="H261" s="26"/>
      <c r="I261" s="6"/>
    </row>
    <row r="262" spans="1:9" x14ac:dyDescent="0.25">
      <c r="A262" s="119" t="s">
        <v>343</v>
      </c>
      <c r="B262" s="5"/>
      <c r="C262" s="6"/>
      <c r="D262" s="6"/>
      <c r="E262" s="7"/>
      <c r="F262" s="7"/>
      <c r="G262" s="6"/>
      <c r="H262" s="26"/>
      <c r="I262" s="6"/>
    </row>
    <row r="263" spans="1:9" x14ac:dyDescent="0.25">
      <c r="A263" s="119" t="s">
        <v>344</v>
      </c>
      <c r="B263" s="5"/>
      <c r="C263" s="6"/>
      <c r="D263" s="6"/>
      <c r="E263" s="7"/>
      <c r="F263" s="7"/>
      <c r="G263" s="6"/>
      <c r="H263" s="26"/>
      <c r="I263" s="6"/>
    </row>
    <row r="264" spans="1:9" x14ac:dyDescent="0.25">
      <c r="A264" s="119" t="s">
        <v>345</v>
      </c>
      <c r="B264" s="5"/>
      <c r="C264" s="6"/>
      <c r="D264" s="6"/>
      <c r="E264" s="7"/>
      <c r="F264" s="7"/>
      <c r="G264" s="6"/>
      <c r="H264" s="26"/>
      <c r="I264" s="6"/>
    </row>
    <row r="265" spans="1:9" x14ac:dyDescent="0.25">
      <c r="A265" s="119" t="s">
        <v>346</v>
      </c>
      <c r="B265" s="5"/>
      <c r="C265" s="6"/>
      <c r="D265" s="6"/>
      <c r="E265" s="7"/>
      <c r="F265" s="7"/>
      <c r="G265" s="6"/>
      <c r="H265" s="26"/>
      <c r="I265" s="6"/>
    </row>
    <row r="266" spans="1:9" x14ac:dyDescent="0.25">
      <c r="A266" s="119" t="s">
        <v>347</v>
      </c>
      <c r="B266" s="5"/>
      <c r="C266" s="6"/>
      <c r="D266" s="6"/>
      <c r="E266" s="7"/>
      <c r="F266" s="7"/>
      <c r="G266" s="6"/>
      <c r="H266" s="26"/>
      <c r="I266" s="6"/>
    </row>
    <row r="267" spans="1:9" x14ac:dyDescent="0.25">
      <c r="A267" s="119" t="s">
        <v>348</v>
      </c>
      <c r="B267" s="5"/>
      <c r="C267" s="6"/>
      <c r="D267" s="6"/>
      <c r="E267" s="7"/>
      <c r="F267" s="7"/>
      <c r="G267" s="6"/>
      <c r="H267" s="26"/>
      <c r="I267" s="6"/>
    </row>
    <row r="268" spans="1:9" x14ac:dyDescent="0.25">
      <c r="A268" s="119" t="s">
        <v>349</v>
      </c>
      <c r="B268" s="5"/>
      <c r="C268" s="6"/>
      <c r="D268" s="6"/>
      <c r="E268" s="7"/>
      <c r="F268" s="7"/>
      <c r="G268" s="6"/>
      <c r="H268" s="26"/>
      <c r="I268" s="6"/>
    </row>
    <row r="269" spans="1:9" x14ac:dyDescent="0.25">
      <c r="A269" s="119" t="s">
        <v>350</v>
      </c>
      <c r="B269" s="5"/>
      <c r="C269" s="6"/>
      <c r="D269" s="6"/>
      <c r="E269" s="7"/>
      <c r="F269" s="7"/>
      <c r="G269" s="6"/>
      <c r="H269" s="26"/>
      <c r="I269" s="6"/>
    </row>
    <row r="270" spans="1:9" x14ac:dyDescent="0.25">
      <c r="A270" s="119" t="s">
        <v>351</v>
      </c>
      <c r="B270" s="5"/>
      <c r="C270" s="6"/>
      <c r="D270" s="6"/>
      <c r="E270" s="7"/>
      <c r="F270" s="7"/>
      <c r="G270" s="6"/>
      <c r="H270" s="26"/>
      <c r="I270" s="6"/>
    </row>
    <row r="271" spans="1:9" x14ac:dyDescent="0.25">
      <c r="A271" s="119" t="s">
        <v>352</v>
      </c>
      <c r="B271" s="5"/>
      <c r="C271" s="6"/>
      <c r="D271" s="6"/>
      <c r="E271" s="7"/>
      <c r="F271" s="7"/>
      <c r="G271" s="6"/>
      <c r="H271" s="26"/>
      <c r="I271" s="6"/>
    </row>
    <row r="272" spans="1:9" x14ac:dyDescent="0.25">
      <c r="A272" s="119" t="s">
        <v>353</v>
      </c>
      <c r="B272" s="5"/>
      <c r="C272" s="6"/>
      <c r="D272" s="6"/>
      <c r="E272" s="7"/>
      <c r="F272" s="7"/>
      <c r="G272" s="6"/>
      <c r="H272" s="26"/>
      <c r="I272" s="6"/>
    </row>
    <row r="273" spans="1:9" x14ac:dyDescent="0.25">
      <c r="A273" s="119" t="s">
        <v>354</v>
      </c>
      <c r="B273" s="5"/>
      <c r="C273" s="6"/>
      <c r="D273" s="6"/>
      <c r="E273" s="7"/>
      <c r="F273" s="7"/>
      <c r="G273" s="6"/>
      <c r="H273" s="26"/>
      <c r="I273" s="6"/>
    </row>
    <row r="274" spans="1:9" x14ac:dyDescent="0.25">
      <c r="A274" s="119" t="s">
        <v>355</v>
      </c>
      <c r="B274" s="5"/>
      <c r="C274" s="6"/>
      <c r="D274" s="6"/>
      <c r="E274" s="7"/>
      <c r="F274" s="7"/>
      <c r="G274" s="6"/>
      <c r="H274" s="26"/>
      <c r="I274" s="6"/>
    </row>
    <row r="275" spans="1:9" x14ac:dyDescent="0.25">
      <c r="A275" s="119" t="s">
        <v>356</v>
      </c>
      <c r="B275" s="5"/>
      <c r="C275" s="6"/>
      <c r="D275" s="6"/>
      <c r="E275" s="7"/>
      <c r="F275" s="7"/>
      <c r="G275" s="6"/>
      <c r="H275" s="26"/>
      <c r="I275" s="6"/>
    </row>
    <row r="276" spans="1:9" x14ac:dyDescent="0.25">
      <c r="A276" s="119" t="s">
        <v>357</v>
      </c>
      <c r="B276" s="5"/>
      <c r="C276" s="6"/>
      <c r="D276" s="6"/>
      <c r="E276" s="7"/>
      <c r="F276" s="7"/>
      <c r="G276" s="6"/>
      <c r="H276" s="26"/>
      <c r="I276" s="6"/>
    </row>
    <row r="277" spans="1:9" x14ac:dyDescent="0.25">
      <c r="A277" s="119" t="s">
        <v>358</v>
      </c>
      <c r="B277" s="5"/>
      <c r="C277" s="6"/>
      <c r="D277" s="6"/>
      <c r="E277" s="7"/>
      <c r="F277" s="7"/>
      <c r="G277" s="6"/>
      <c r="H277" s="26"/>
      <c r="I277" s="6"/>
    </row>
    <row r="278" spans="1:9" x14ac:dyDescent="0.25">
      <c r="A278" s="119" t="s">
        <v>359</v>
      </c>
      <c r="B278" s="5"/>
      <c r="C278" s="6"/>
      <c r="D278" s="6"/>
      <c r="E278" s="7"/>
      <c r="F278" s="7"/>
      <c r="G278" s="6"/>
      <c r="H278" s="26"/>
      <c r="I278" s="6"/>
    </row>
    <row r="279" spans="1:9" x14ac:dyDescent="0.25">
      <c r="A279" s="119" t="s">
        <v>360</v>
      </c>
      <c r="B279" s="5"/>
      <c r="C279" s="6"/>
      <c r="D279" s="6"/>
      <c r="E279" s="7"/>
      <c r="F279" s="7"/>
      <c r="G279" s="6"/>
      <c r="H279" s="26"/>
      <c r="I279" s="6"/>
    </row>
    <row r="280" spans="1:9" x14ac:dyDescent="0.25">
      <c r="A280" s="119" t="s">
        <v>361</v>
      </c>
      <c r="B280" s="5"/>
      <c r="C280" s="6"/>
      <c r="D280" s="6"/>
      <c r="E280" s="7"/>
      <c r="F280" s="7"/>
      <c r="G280" s="6"/>
      <c r="H280" s="26"/>
      <c r="I280" s="6"/>
    </row>
    <row r="281" spans="1:9" x14ac:dyDescent="0.25">
      <c r="A281" s="119" t="s">
        <v>362</v>
      </c>
      <c r="B281" s="5"/>
      <c r="C281" s="6"/>
      <c r="D281" s="6"/>
      <c r="E281" s="7"/>
      <c r="F281" s="7"/>
      <c r="G281" s="6"/>
      <c r="H281" s="26"/>
      <c r="I281" s="6"/>
    </row>
    <row r="282" spans="1:9" x14ac:dyDescent="0.25">
      <c r="A282" s="119" t="s">
        <v>363</v>
      </c>
      <c r="B282" s="5"/>
      <c r="C282" s="6"/>
      <c r="D282" s="6"/>
      <c r="E282" s="7"/>
      <c r="F282" s="7"/>
      <c r="G282" s="6"/>
      <c r="H282" s="26"/>
      <c r="I282" s="6"/>
    </row>
    <row r="283" spans="1:9" x14ac:dyDescent="0.25">
      <c r="A283" s="119" t="s">
        <v>364</v>
      </c>
      <c r="B283" s="5"/>
      <c r="C283" s="6"/>
      <c r="D283" s="6"/>
      <c r="E283" s="7"/>
      <c r="F283" s="7"/>
      <c r="G283" s="6"/>
      <c r="H283" s="26"/>
      <c r="I283" s="6"/>
    </row>
    <row r="284" spans="1:9" x14ac:dyDescent="0.25">
      <c r="A284" s="119" t="s">
        <v>365</v>
      </c>
      <c r="B284" s="5"/>
      <c r="C284" s="6"/>
      <c r="D284" s="6"/>
      <c r="E284" s="7"/>
      <c r="F284" s="7"/>
      <c r="G284" s="6"/>
      <c r="H284" s="26"/>
      <c r="I284" s="6"/>
    </row>
    <row r="285" spans="1:9" x14ac:dyDescent="0.25">
      <c r="A285" s="119" t="s">
        <v>366</v>
      </c>
      <c r="B285" s="5"/>
      <c r="C285" s="6"/>
      <c r="D285" s="6"/>
      <c r="E285" s="7"/>
      <c r="F285" s="7"/>
      <c r="G285" s="6"/>
      <c r="H285" s="26"/>
      <c r="I285" s="6"/>
    </row>
    <row r="286" spans="1:9" x14ac:dyDescent="0.25">
      <c r="A286" s="119" t="s">
        <v>367</v>
      </c>
      <c r="B286" s="5"/>
      <c r="C286" s="6"/>
      <c r="D286" s="6"/>
      <c r="E286" s="7"/>
      <c r="F286" s="7"/>
      <c r="G286" s="6"/>
      <c r="H286" s="26"/>
      <c r="I286" s="6"/>
    </row>
    <row r="287" spans="1:9" x14ac:dyDescent="0.25">
      <c r="A287" s="119" t="s">
        <v>368</v>
      </c>
      <c r="B287" s="5"/>
      <c r="C287" s="6"/>
      <c r="D287" s="6"/>
      <c r="E287" s="7"/>
      <c r="F287" s="7"/>
      <c r="G287" s="6"/>
      <c r="H287" s="26"/>
      <c r="I287" s="6"/>
    </row>
    <row r="288" spans="1:9" x14ac:dyDescent="0.25">
      <c r="A288" s="119" t="s">
        <v>369</v>
      </c>
      <c r="B288" s="5"/>
      <c r="C288" s="6"/>
      <c r="D288" s="6"/>
      <c r="E288" s="7"/>
      <c r="F288" s="7"/>
      <c r="G288" s="6"/>
      <c r="H288" s="26"/>
      <c r="I288" s="6"/>
    </row>
    <row r="289" spans="1:9" x14ac:dyDescent="0.25">
      <c r="A289" s="119" t="s">
        <v>370</v>
      </c>
      <c r="B289" s="5"/>
      <c r="C289" s="6"/>
      <c r="D289" s="6"/>
      <c r="E289" s="7"/>
      <c r="F289" s="7"/>
      <c r="G289" s="6"/>
      <c r="H289" s="26"/>
      <c r="I289" s="6"/>
    </row>
    <row r="290" spans="1:9" x14ac:dyDescent="0.25">
      <c r="A290" s="119" t="s">
        <v>371</v>
      </c>
      <c r="B290" s="5"/>
      <c r="C290" s="6"/>
      <c r="D290" s="6"/>
      <c r="E290" s="7"/>
      <c r="F290" s="7"/>
      <c r="G290" s="6"/>
      <c r="H290" s="26"/>
      <c r="I290" s="6"/>
    </row>
    <row r="291" spans="1:9" x14ac:dyDescent="0.25">
      <c r="A291" s="119" t="s">
        <v>372</v>
      </c>
      <c r="B291" s="5"/>
      <c r="C291" s="6"/>
      <c r="D291" s="6"/>
      <c r="E291" s="7"/>
      <c r="F291" s="7"/>
      <c r="G291" s="6"/>
      <c r="H291" s="26"/>
      <c r="I291" s="6"/>
    </row>
    <row r="292" spans="1:9" x14ac:dyDescent="0.25">
      <c r="A292" s="119" t="s">
        <v>373</v>
      </c>
      <c r="B292" s="5"/>
      <c r="C292" s="6"/>
      <c r="D292" s="6"/>
      <c r="E292" s="7"/>
      <c r="F292" s="7"/>
      <c r="G292" s="6"/>
      <c r="H292" s="26"/>
      <c r="I292" s="6"/>
    </row>
    <row r="293" spans="1:9" x14ac:dyDescent="0.25">
      <c r="A293" s="119" t="s">
        <v>374</v>
      </c>
      <c r="B293" s="5"/>
      <c r="C293" s="6"/>
      <c r="D293" s="6"/>
      <c r="E293" s="7"/>
      <c r="F293" s="7"/>
      <c r="G293" s="6"/>
      <c r="H293" s="26"/>
      <c r="I293" s="6"/>
    </row>
    <row r="294" spans="1:9" x14ac:dyDescent="0.25">
      <c r="A294" s="119" t="s">
        <v>375</v>
      </c>
      <c r="B294" s="5"/>
      <c r="C294" s="6"/>
      <c r="D294" s="6"/>
      <c r="E294" s="7"/>
      <c r="F294" s="7"/>
      <c r="G294" s="6"/>
      <c r="H294" s="26"/>
      <c r="I294" s="6"/>
    </row>
    <row r="295" spans="1:9" x14ac:dyDescent="0.25">
      <c r="A295" s="119" t="s">
        <v>376</v>
      </c>
      <c r="B295" s="5"/>
      <c r="C295" s="6"/>
      <c r="D295" s="6"/>
      <c r="E295" s="7"/>
      <c r="F295" s="7"/>
      <c r="G295" s="6"/>
      <c r="H295" s="26"/>
      <c r="I295" s="6"/>
    </row>
    <row r="296" spans="1:9" x14ac:dyDescent="0.25">
      <c r="A296" s="119" t="s">
        <v>377</v>
      </c>
      <c r="B296" s="5"/>
      <c r="C296" s="6"/>
      <c r="D296" s="6"/>
      <c r="E296" s="7"/>
      <c r="F296" s="7"/>
      <c r="G296" s="6"/>
      <c r="H296" s="26"/>
      <c r="I296" s="6"/>
    </row>
    <row r="297" spans="1:9" x14ac:dyDescent="0.25">
      <c r="A297" s="119" t="s">
        <v>378</v>
      </c>
      <c r="B297" s="5"/>
      <c r="C297" s="6"/>
      <c r="D297" s="6"/>
      <c r="E297" s="7"/>
      <c r="F297" s="7"/>
      <c r="G297" s="6"/>
      <c r="H297" s="26"/>
      <c r="I297" s="6"/>
    </row>
    <row r="298" spans="1:9" x14ac:dyDescent="0.25">
      <c r="A298" s="119" t="s">
        <v>379</v>
      </c>
      <c r="B298" s="5"/>
      <c r="C298" s="6"/>
      <c r="D298" s="6"/>
      <c r="E298" s="7"/>
      <c r="F298" s="7"/>
      <c r="G298" s="6"/>
      <c r="H298" s="26"/>
      <c r="I298" s="6"/>
    </row>
    <row r="299" spans="1:9" x14ac:dyDescent="0.25">
      <c r="A299" s="119" t="s">
        <v>380</v>
      </c>
      <c r="B299" s="5"/>
      <c r="C299" s="6"/>
      <c r="D299" s="6"/>
      <c r="E299" s="7"/>
      <c r="F299" s="7"/>
      <c r="G299" s="6"/>
      <c r="H299" s="26"/>
      <c r="I299" s="6"/>
    </row>
    <row r="300" spans="1:9" x14ac:dyDescent="0.25">
      <c r="A300" s="119" t="s">
        <v>381</v>
      </c>
      <c r="B300" s="5"/>
      <c r="C300" s="6"/>
      <c r="D300" s="6"/>
      <c r="E300" s="7"/>
      <c r="F300" s="7"/>
      <c r="G300" s="6"/>
      <c r="H300" s="26"/>
      <c r="I300" s="6"/>
    </row>
    <row r="301" spans="1:9" x14ac:dyDescent="0.25">
      <c r="A301" s="119" t="s">
        <v>382</v>
      </c>
      <c r="B301" s="5"/>
      <c r="C301" s="6"/>
      <c r="D301" s="6"/>
      <c r="E301" s="7"/>
      <c r="F301" s="7"/>
      <c r="G301" s="6"/>
      <c r="H301" s="26"/>
      <c r="I301" s="6"/>
    </row>
    <row r="302" spans="1:9" x14ac:dyDescent="0.25">
      <c r="A302" s="119" t="s">
        <v>383</v>
      </c>
      <c r="B302" s="5"/>
      <c r="C302" s="6"/>
      <c r="D302" s="6"/>
      <c r="E302" s="7"/>
      <c r="F302" s="7"/>
      <c r="G302" s="6"/>
      <c r="H302" s="26"/>
      <c r="I302" s="6"/>
    </row>
    <row r="303" spans="1:9" x14ac:dyDescent="0.25">
      <c r="A303" s="119" t="s">
        <v>384</v>
      </c>
      <c r="B303" s="5"/>
      <c r="C303" s="6"/>
      <c r="D303" s="6"/>
      <c r="E303" s="7"/>
      <c r="F303" s="7"/>
      <c r="G303" s="6"/>
      <c r="H303" s="26"/>
      <c r="I303" s="6"/>
    </row>
    <row r="304" spans="1:9" x14ac:dyDescent="0.25">
      <c r="A304" s="119" t="s">
        <v>385</v>
      </c>
      <c r="B304" s="5"/>
      <c r="C304" s="6"/>
      <c r="D304" s="6"/>
      <c r="E304" s="7"/>
      <c r="F304" s="7"/>
      <c r="G304" s="6"/>
      <c r="H304" s="26"/>
      <c r="I304" s="6"/>
    </row>
    <row r="305" spans="1:9" x14ac:dyDescent="0.25">
      <c r="A305" s="119" t="s">
        <v>386</v>
      </c>
      <c r="B305" s="5"/>
      <c r="C305" s="6"/>
      <c r="D305" s="6"/>
      <c r="E305" s="7"/>
      <c r="F305" s="7"/>
      <c r="G305" s="6"/>
      <c r="H305" s="26"/>
      <c r="I305" s="6"/>
    </row>
    <row r="306" spans="1:9" x14ac:dyDescent="0.25">
      <c r="A306" s="119" t="s">
        <v>387</v>
      </c>
      <c r="B306" s="5"/>
      <c r="C306" s="6"/>
      <c r="D306" s="6"/>
      <c r="E306" s="7"/>
      <c r="F306" s="7"/>
      <c r="G306" s="6"/>
      <c r="H306" s="26"/>
      <c r="I306" s="6"/>
    </row>
    <row r="307" spans="1:9" x14ac:dyDescent="0.25">
      <c r="A307" s="119" t="s">
        <v>388</v>
      </c>
      <c r="B307" s="5"/>
      <c r="C307" s="6"/>
      <c r="D307" s="6"/>
      <c r="E307" s="7"/>
      <c r="F307" s="7"/>
      <c r="G307" s="6"/>
      <c r="H307" s="26"/>
      <c r="I307" s="6"/>
    </row>
    <row r="308" spans="1:9" x14ac:dyDescent="0.25">
      <c r="A308" s="119" t="s">
        <v>389</v>
      </c>
      <c r="B308" s="5"/>
      <c r="C308" s="6"/>
      <c r="D308" s="6"/>
      <c r="E308" s="7"/>
      <c r="F308" s="7"/>
      <c r="G308" s="6"/>
      <c r="H308" s="26"/>
      <c r="I308" s="6"/>
    </row>
    <row r="309" spans="1:9" x14ac:dyDescent="0.25">
      <c r="A309" s="119" t="s">
        <v>390</v>
      </c>
      <c r="B309" s="5"/>
      <c r="C309" s="6"/>
      <c r="D309" s="6"/>
      <c r="E309" s="7"/>
      <c r="F309" s="7"/>
      <c r="G309" s="6"/>
      <c r="H309" s="26"/>
      <c r="I309" s="6"/>
    </row>
    <row r="310" spans="1:9" x14ac:dyDescent="0.25">
      <c r="A310" s="119" t="s">
        <v>391</v>
      </c>
      <c r="B310" s="5"/>
      <c r="C310" s="6"/>
      <c r="D310" s="6"/>
      <c r="E310" s="7"/>
      <c r="F310" s="7"/>
      <c r="G310" s="6"/>
      <c r="H310" s="26"/>
      <c r="I310" s="6"/>
    </row>
    <row r="311" spans="1:9" x14ac:dyDescent="0.25">
      <c r="A311" s="119" t="s">
        <v>392</v>
      </c>
      <c r="B311" s="5"/>
      <c r="C311" s="6"/>
      <c r="D311" s="6"/>
      <c r="E311" s="7"/>
      <c r="F311" s="7"/>
      <c r="G311" s="6"/>
      <c r="H311" s="26"/>
      <c r="I311" s="6"/>
    </row>
    <row r="312" spans="1:9" x14ac:dyDescent="0.25">
      <c r="A312" s="119" t="s">
        <v>393</v>
      </c>
      <c r="B312" s="5"/>
      <c r="C312" s="6"/>
      <c r="D312" s="6"/>
      <c r="E312" s="7"/>
      <c r="F312" s="7"/>
      <c r="G312" s="6"/>
      <c r="H312" s="26"/>
      <c r="I312" s="6"/>
    </row>
    <row r="313" spans="1:9" x14ac:dyDescent="0.25">
      <c r="A313" s="119" t="s">
        <v>394</v>
      </c>
      <c r="B313" s="5"/>
      <c r="C313" s="6"/>
      <c r="D313" s="6"/>
      <c r="E313" s="7"/>
      <c r="F313" s="7"/>
      <c r="G313" s="6"/>
      <c r="H313" s="26"/>
      <c r="I313" s="6"/>
    </row>
    <row r="314" spans="1:9" x14ac:dyDescent="0.25">
      <c r="A314" s="119" t="s">
        <v>395</v>
      </c>
      <c r="B314" s="5"/>
      <c r="C314" s="6"/>
      <c r="D314" s="6"/>
      <c r="E314" s="7"/>
      <c r="F314" s="7"/>
      <c r="G314" s="6"/>
      <c r="H314" s="26"/>
      <c r="I314" s="6"/>
    </row>
    <row r="315" spans="1:9" x14ac:dyDescent="0.25">
      <c r="A315" s="119" t="s">
        <v>396</v>
      </c>
      <c r="B315" s="5"/>
      <c r="C315" s="6"/>
      <c r="D315" s="6"/>
      <c r="E315" s="7"/>
      <c r="F315" s="7"/>
      <c r="G315" s="6"/>
      <c r="H315" s="26"/>
      <c r="I315" s="6"/>
    </row>
    <row r="316" spans="1:9" x14ac:dyDescent="0.25">
      <c r="A316" s="119" t="s">
        <v>397</v>
      </c>
      <c r="B316" s="5"/>
      <c r="C316" s="6"/>
      <c r="D316" s="6"/>
      <c r="E316" s="7"/>
      <c r="F316" s="7"/>
      <c r="G316" s="6"/>
      <c r="H316" s="26"/>
      <c r="I316" s="6"/>
    </row>
    <row r="317" spans="1:9" x14ac:dyDescent="0.25">
      <c r="A317" s="119" t="s">
        <v>398</v>
      </c>
      <c r="B317" s="5"/>
      <c r="C317" s="6"/>
      <c r="D317" s="6"/>
      <c r="E317" s="7"/>
      <c r="F317" s="7"/>
      <c r="G317" s="6"/>
      <c r="H317" s="26"/>
      <c r="I317" s="6"/>
    </row>
    <row r="318" spans="1:9" x14ac:dyDescent="0.25">
      <c r="A318" s="119" t="s">
        <v>399</v>
      </c>
      <c r="B318" s="5"/>
      <c r="C318" s="6"/>
      <c r="D318" s="6"/>
      <c r="E318" s="7"/>
      <c r="F318" s="7"/>
      <c r="G318" s="6"/>
      <c r="H318" s="26"/>
      <c r="I318" s="6"/>
    </row>
    <row r="319" spans="1:9" x14ac:dyDescent="0.25">
      <c r="A319" s="119" t="s">
        <v>400</v>
      </c>
      <c r="B319" s="5"/>
      <c r="C319" s="6"/>
      <c r="D319" s="6"/>
      <c r="E319" s="7"/>
      <c r="F319" s="7"/>
      <c r="G319" s="6"/>
      <c r="H319" s="26"/>
      <c r="I319" s="6"/>
    </row>
    <row r="320" spans="1:9" x14ac:dyDescent="0.25">
      <c r="A320" s="119" t="s">
        <v>401</v>
      </c>
      <c r="B320" s="5"/>
      <c r="C320" s="6"/>
      <c r="D320" s="6"/>
      <c r="E320" s="7"/>
      <c r="F320" s="7"/>
      <c r="G320" s="6"/>
      <c r="H320" s="26"/>
      <c r="I320" s="6"/>
    </row>
    <row r="321" spans="1:9" x14ac:dyDescent="0.25">
      <c r="A321" s="119" t="s">
        <v>402</v>
      </c>
      <c r="B321" s="5"/>
      <c r="C321" s="6"/>
      <c r="D321" s="6"/>
      <c r="E321" s="7"/>
      <c r="F321" s="7"/>
      <c r="G321" s="6"/>
      <c r="H321" s="26"/>
      <c r="I321" s="6"/>
    </row>
    <row r="322" spans="1:9" x14ac:dyDescent="0.25">
      <c r="A322" s="119" t="s">
        <v>403</v>
      </c>
      <c r="B322" s="5"/>
      <c r="C322" s="6"/>
      <c r="D322" s="6"/>
      <c r="E322" s="7"/>
      <c r="F322" s="7"/>
      <c r="G322" s="6"/>
      <c r="H322" s="26"/>
      <c r="I322" s="6"/>
    </row>
    <row r="323" spans="1:9" x14ac:dyDescent="0.25">
      <c r="A323" s="119" t="s">
        <v>404</v>
      </c>
      <c r="B323" s="5"/>
      <c r="C323" s="6"/>
      <c r="D323" s="6"/>
      <c r="E323" s="7"/>
      <c r="F323" s="7"/>
      <c r="G323" s="6"/>
      <c r="H323" s="26"/>
      <c r="I323" s="6"/>
    </row>
    <row r="324" spans="1:9" x14ac:dyDescent="0.25">
      <c r="A324" s="119" t="s">
        <v>405</v>
      </c>
      <c r="B324" s="5"/>
      <c r="C324" s="6"/>
      <c r="D324" s="6"/>
      <c r="E324" s="7"/>
      <c r="F324" s="7"/>
      <c r="G324" s="6"/>
      <c r="H324" s="26"/>
      <c r="I324" s="6"/>
    </row>
    <row r="325" spans="1:9" x14ac:dyDescent="0.25">
      <c r="A325" s="119" t="s">
        <v>406</v>
      </c>
      <c r="B325" s="5"/>
      <c r="C325" s="6"/>
      <c r="D325" s="6"/>
      <c r="E325" s="7"/>
      <c r="F325" s="7"/>
      <c r="G325" s="6"/>
      <c r="H325" s="26"/>
      <c r="I325" s="6"/>
    </row>
    <row r="326" spans="1:9" x14ac:dyDescent="0.25">
      <c r="A326" s="119" t="s">
        <v>407</v>
      </c>
      <c r="B326" s="5"/>
      <c r="C326" s="6"/>
      <c r="D326" s="6"/>
      <c r="E326" s="7"/>
      <c r="F326" s="7"/>
      <c r="G326" s="6"/>
      <c r="H326" s="26"/>
      <c r="I326" s="6"/>
    </row>
    <row r="327" spans="1:9" x14ac:dyDescent="0.25">
      <c r="A327" s="119" t="s">
        <v>408</v>
      </c>
      <c r="B327" s="5"/>
      <c r="C327" s="6"/>
      <c r="D327" s="6"/>
      <c r="E327" s="7"/>
      <c r="F327" s="7"/>
      <c r="G327" s="6"/>
      <c r="H327" s="26"/>
      <c r="I327" s="6"/>
    </row>
    <row r="328" spans="1:9" x14ac:dyDescent="0.25">
      <c r="A328" s="119" t="s">
        <v>409</v>
      </c>
      <c r="B328" s="5"/>
      <c r="C328" s="6"/>
      <c r="D328" s="6"/>
      <c r="E328" s="7"/>
      <c r="F328" s="7"/>
      <c r="G328" s="6"/>
      <c r="H328" s="26"/>
      <c r="I328" s="6"/>
    </row>
    <row r="329" spans="1:9" x14ac:dyDescent="0.25">
      <c r="A329" s="119" t="s">
        <v>410</v>
      </c>
      <c r="B329" s="5"/>
      <c r="C329" s="6"/>
      <c r="D329" s="6"/>
      <c r="E329" s="7"/>
      <c r="F329" s="7"/>
      <c r="G329" s="6"/>
      <c r="H329" s="26"/>
      <c r="I329" s="6"/>
    </row>
    <row r="330" spans="1:9" x14ac:dyDescent="0.25">
      <c r="A330" s="119" t="s">
        <v>411</v>
      </c>
      <c r="B330" s="5"/>
      <c r="C330" s="6"/>
      <c r="D330" s="6"/>
      <c r="E330" s="7"/>
      <c r="F330" s="7"/>
      <c r="G330" s="6"/>
      <c r="H330" s="26"/>
      <c r="I330" s="6"/>
    </row>
    <row r="331" spans="1:9" x14ac:dyDescent="0.25">
      <c r="A331" s="119" t="s">
        <v>412</v>
      </c>
      <c r="B331" s="5"/>
      <c r="C331" s="6"/>
      <c r="D331" s="6"/>
      <c r="E331" s="7"/>
      <c r="F331" s="7"/>
      <c r="G331" s="6"/>
      <c r="H331" s="26"/>
      <c r="I331" s="6"/>
    </row>
    <row r="332" spans="1:9" x14ac:dyDescent="0.25">
      <c r="A332" s="119" t="s">
        <v>413</v>
      </c>
      <c r="B332" s="5"/>
      <c r="C332" s="6"/>
      <c r="D332" s="6"/>
      <c r="E332" s="7"/>
      <c r="F332" s="7"/>
      <c r="G332" s="6"/>
      <c r="H332" s="26"/>
      <c r="I332" s="6"/>
    </row>
    <row r="333" spans="1:9" x14ac:dyDescent="0.25">
      <c r="A333" s="119" t="s">
        <v>414</v>
      </c>
      <c r="B333" s="5"/>
      <c r="C333" s="6"/>
      <c r="D333" s="6"/>
      <c r="E333" s="7"/>
      <c r="F333" s="7"/>
      <c r="G333" s="6"/>
      <c r="H333" s="26"/>
      <c r="I333" s="6"/>
    </row>
    <row r="334" spans="1:9" x14ac:dyDescent="0.25">
      <c r="A334" s="119" t="s">
        <v>415</v>
      </c>
      <c r="B334" s="5"/>
      <c r="C334" s="6"/>
      <c r="D334" s="6"/>
      <c r="E334" s="7"/>
      <c r="F334" s="7"/>
      <c r="G334" s="6"/>
      <c r="H334" s="26"/>
      <c r="I334" s="6"/>
    </row>
    <row r="335" spans="1:9" x14ac:dyDescent="0.25">
      <c r="A335" s="119" t="s">
        <v>416</v>
      </c>
      <c r="B335" s="5"/>
      <c r="C335" s="6"/>
      <c r="D335" s="6"/>
      <c r="E335" s="7"/>
      <c r="F335" s="7"/>
      <c r="G335" s="6"/>
      <c r="H335" s="26"/>
      <c r="I335" s="6"/>
    </row>
    <row r="336" spans="1:9" x14ac:dyDescent="0.25">
      <c r="A336" s="119" t="s">
        <v>417</v>
      </c>
      <c r="B336" s="5"/>
      <c r="C336" s="6"/>
      <c r="D336" s="6"/>
      <c r="E336" s="7"/>
      <c r="F336" s="7"/>
      <c r="G336" s="6"/>
      <c r="H336" s="26"/>
      <c r="I336" s="6"/>
    </row>
    <row r="337" spans="1:9" x14ac:dyDescent="0.25">
      <c r="A337" s="119" t="s">
        <v>418</v>
      </c>
      <c r="B337" s="5"/>
      <c r="C337" s="6"/>
      <c r="D337" s="6"/>
      <c r="E337" s="7"/>
      <c r="F337" s="7"/>
      <c r="G337" s="6"/>
      <c r="H337" s="26"/>
      <c r="I337" s="6"/>
    </row>
    <row r="338" spans="1:9" x14ac:dyDescent="0.25">
      <c r="A338" s="119" t="s">
        <v>419</v>
      </c>
      <c r="B338" s="5"/>
      <c r="C338" s="6"/>
      <c r="D338" s="6"/>
      <c r="E338" s="7"/>
      <c r="F338" s="7"/>
      <c r="G338" s="6"/>
      <c r="H338" s="26"/>
      <c r="I338" s="6"/>
    </row>
    <row r="339" spans="1:9" x14ac:dyDescent="0.25">
      <c r="A339" s="119" t="s">
        <v>420</v>
      </c>
      <c r="B339" s="5"/>
      <c r="C339" s="6"/>
      <c r="D339" s="6"/>
      <c r="E339" s="7"/>
      <c r="F339" s="7"/>
      <c r="G339" s="6"/>
      <c r="H339" s="26"/>
      <c r="I339" s="6"/>
    </row>
    <row r="340" spans="1:9" x14ac:dyDescent="0.25">
      <c r="A340" s="119" t="s">
        <v>421</v>
      </c>
      <c r="B340" s="5"/>
      <c r="C340" s="6"/>
      <c r="D340" s="6"/>
      <c r="E340" s="7"/>
      <c r="F340" s="7"/>
      <c r="G340" s="6"/>
      <c r="H340" s="26"/>
      <c r="I340" s="6"/>
    </row>
    <row r="341" spans="1:9" x14ac:dyDescent="0.25">
      <c r="A341" s="119" t="s">
        <v>422</v>
      </c>
      <c r="B341" s="5"/>
      <c r="C341" s="6"/>
      <c r="D341" s="6"/>
      <c r="E341" s="7"/>
      <c r="F341" s="7"/>
      <c r="G341" s="6"/>
      <c r="H341" s="26"/>
      <c r="I341" s="6"/>
    </row>
    <row r="342" spans="1:9" x14ac:dyDescent="0.25">
      <c r="A342" s="119" t="s">
        <v>423</v>
      </c>
      <c r="B342" s="5"/>
      <c r="C342" s="6"/>
      <c r="D342" s="6"/>
      <c r="E342" s="7"/>
      <c r="F342" s="7"/>
      <c r="G342" s="6"/>
      <c r="H342" s="26"/>
      <c r="I342" s="6"/>
    </row>
    <row r="343" spans="1:9" x14ac:dyDescent="0.25">
      <c r="A343" s="119" t="s">
        <v>424</v>
      </c>
      <c r="B343" s="5"/>
      <c r="C343" s="6"/>
      <c r="D343" s="6"/>
      <c r="E343" s="7"/>
      <c r="F343" s="7"/>
      <c r="G343" s="6"/>
      <c r="H343" s="26"/>
      <c r="I343" s="6"/>
    </row>
    <row r="344" spans="1:9" x14ac:dyDescent="0.25">
      <c r="A344" s="119" t="s">
        <v>425</v>
      </c>
      <c r="B344" s="5"/>
      <c r="C344" s="6"/>
      <c r="D344" s="6"/>
      <c r="E344" s="7"/>
      <c r="F344" s="7"/>
      <c r="G344" s="6"/>
      <c r="H344" s="26"/>
      <c r="I344" s="6"/>
    </row>
    <row r="345" spans="1:9" x14ac:dyDescent="0.25">
      <c r="A345" s="119" t="s">
        <v>426</v>
      </c>
      <c r="B345" s="5"/>
      <c r="C345" s="6"/>
      <c r="D345" s="6"/>
      <c r="E345" s="7"/>
      <c r="F345" s="7"/>
      <c r="G345" s="6"/>
      <c r="H345" s="26"/>
      <c r="I345" s="6"/>
    </row>
    <row r="346" spans="1:9" x14ac:dyDescent="0.25">
      <c r="A346" s="119" t="s">
        <v>427</v>
      </c>
      <c r="B346" s="5"/>
      <c r="C346" s="6"/>
      <c r="D346" s="6"/>
      <c r="E346" s="7"/>
      <c r="F346" s="7"/>
      <c r="G346" s="6"/>
      <c r="H346" s="26"/>
      <c r="I346" s="6"/>
    </row>
    <row r="347" spans="1:9" x14ac:dyDescent="0.25">
      <c r="A347" s="119" t="s">
        <v>428</v>
      </c>
      <c r="B347" s="5"/>
      <c r="C347" s="6"/>
      <c r="D347" s="6"/>
      <c r="E347" s="7"/>
      <c r="F347" s="7"/>
      <c r="G347" s="6"/>
      <c r="H347" s="26"/>
      <c r="I347" s="6"/>
    </row>
    <row r="348" spans="1:9" x14ac:dyDescent="0.25">
      <c r="A348" s="119" t="s">
        <v>429</v>
      </c>
      <c r="B348" s="5"/>
      <c r="C348" s="6"/>
      <c r="D348" s="6"/>
      <c r="E348" s="7"/>
      <c r="F348" s="7"/>
      <c r="G348" s="6"/>
      <c r="H348" s="26"/>
      <c r="I348" s="6"/>
    </row>
    <row r="349" spans="1:9" x14ac:dyDescent="0.25">
      <c r="A349" s="119" t="s">
        <v>430</v>
      </c>
      <c r="B349" s="5"/>
      <c r="C349" s="6"/>
      <c r="D349" s="6"/>
      <c r="E349" s="7"/>
      <c r="F349" s="7"/>
      <c r="G349" s="6"/>
      <c r="H349" s="26"/>
      <c r="I349" s="6"/>
    </row>
    <row r="350" spans="1:9" x14ac:dyDescent="0.25">
      <c r="A350" s="119" t="s">
        <v>431</v>
      </c>
      <c r="B350" s="5"/>
      <c r="C350" s="6"/>
      <c r="D350" s="6"/>
      <c r="E350" s="7"/>
      <c r="F350" s="7"/>
      <c r="G350" s="6"/>
      <c r="H350" s="26"/>
      <c r="I350" s="6"/>
    </row>
    <row r="351" spans="1:9" x14ac:dyDescent="0.25">
      <c r="A351" s="119" t="s">
        <v>432</v>
      </c>
      <c r="B351" s="5"/>
      <c r="C351" s="6"/>
      <c r="D351" s="6"/>
      <c r="E351" s="7"/>
      <c r="F351" s="7"/>
      <c r="G351" s="6"/>
      <c r="H351" s="26"/>
      <c r="I351" s="6"/>
    </row>
    <row r="352" spans="1:9" x14ac:dyDescent="0.25">
      <c r="A352" s="119" t="s">
        <v>433</v>
      </c>
      <c r="B352" s="5"/>
      <c r="C352" s="6"/>
      <c r="D352" s="6"/>
      <c r="E352" s="7"/>
      <c r="F352" s="7"/>
      <c r="G352" s="6"/>
      <c r="H352" s="26"/>
      <c r="I352" s="6"/>
    </row>
    <row r="353" spans="1:9" x14ac:dyDescent="0.25">
      <c r="A353" s="119" t="s">
        <v>434</v>
      </c>
      <c r="B353" s="5"/>
      <c r="C353" s="6"/>
      <c r="D353" s="6"/>
      <c r="E353" s="7"/>
      <c r="F353" s="7"/>
      <c r="G353" s="6"/>
      <c r="H353" s="26"/>
      <c r="I353" s="6"/>
    </row>
    <row r="354" spans="1:9" x14ac:dyDescent="0.25">
      <c r="A354" s="119" t="s">
        <v>435</v>
      </c>
      <c r="B354" s="5"/>
      <c r="C354" s="6"/>
      <c r="D354" s="6"/>
      <c r="E354" s="7"/>
      <c r="F354" s="7"/>
      <c r="G354" s="6"/>
      <c r="H354" s="26"/>
      <c r="I354" s="6"/>
    </row>
    <row r="355" spans="1:9" x14ac:dyDescent="0.25">
      <c r="A355" s="119" t="s">
        <v>436</v>
      </c>
      <c r="B355" s="5"/>
      <c r="C355" s="6"/>
      <c r="D355" s="6"/>
      <c r="E355" s="7"/>
      <c r="F355" s="7"/>
      <c r="G355" s="6"/>
      <c r="H355" s="26"/>
      <c r="I355" s="6"/>
    </row>
    <row r="356" spans="1:9" x14ac:dyDescent="0.25">
      <c r="A356" s="119" t="s">
        <v>437</v>
      </c>
      <c r="B356" s="5"/>
      <c r="C356" s="6"/>
      <c r="D356" s="6"/>
      <c r="E356" s="7"/>
      <c r="F356" s="7"/>
      <c r="G356" s="6"/>
      <c r="H356" s="26"/>
      <c r="I356" s="6"/>
    </row>
    <row r="357" spans="1:9" x14ac:dyDescent="0.25">
      <c r="A357" s="119" t="s">
        <v>438</v>
      </c>
      <c r="B357" s="5"/>
      <c r="C357" s="6"/>
      <c r="D357" s="6"/>
      <c r="E357" s="7"/>
      <c r="F357" s="7"/>
      <c r="G357" s="6"/>
      <c r="H357" s="26"/>
      <c r="I357" s="6"/>
    </row>
    <row r="358" spans="1:9" x14ac:dyDescent="0.25">
      <c r="A358" s="119" t="s">
        <v>439</v>
      </c>
      <c r="B358" s="5"/>
      <c r="C358" s="6"/>
      <c r="D358" s="6"/>
      <c r="E358" s="7"/>
      <c r="F358" s="7"/>
      <c r="G358" s="6"/>
      <c r="H358" s="26"/>
      <c r="I358" s="6"/>
    </row>
    <row r="359" spans="1:9" x14ac:dyDescent="0.25">
      <c r="A359" s="119" t="s">
        <v>440</v>
      </c>
      <c r="B359" s="5"/>
      <c r="C359" s="6"/>
      <c r="D359" s="6"/>
      <c r="E359" s="7"/>
      <c r="F359" s="7"/>
      <c r="G359" s="6"/>
      <c r="H359" s="26"/>
      <c r="I359" s="6"/>
    </row>
    <row r="360" spans="1:9" x14ac:dyDescent="0.25">
      <c r="A360" s="119" t="s">
        <v>441</v>
      </c>
      <c r="B360" s="5"/>
      <c r="C360" s="6"/>
      <c r="D360" s="6"/>
      <c r="E360" s="7"/>
      <c r="F360" s="7"/>
      <c r="G360" s="6"/>
      <c r="H360" s="26"/>
      <c r="I360" s="6"/>
    </row>
    <row r="361" spans="1:9" x14ac:dyDescent="0.25">
      <c r="A361" s="119" t="s">
        <v>442</v>
      </c>
      <c r="B361" s="5"/>
      <c r="C361" s="6"/>
      <c r="D361" s="6"/>
      <c r="E361" s="7"/>
      <c r="F361" s="7"/>
      <c r="G361" s="6"/>
      <c r="H361" s="26"/>
      <c r="I361" s="6"/>
    </row>
    <row r="362" spans="1:9" x14ac:dyDescent="0.25">
      <c r="A362" s="119" t="s">
        <v>443</v>
      </c>
      <c r="B362" s="5"/>
      <c r="C362" s="6"/>
      <c r="D362" s="6"/>
      <c r="E362" s="7"/>
      <c r="F362" s="7"/>
      <c r="G362" s="6"/>
      <c r="H362" s="26"/>
      <c r="I362" s="6"/>
    </row>
    <row r="363" spans="1:9" x14ac:dyDescent="0.25">
      <c r="A363" s="119" t="s">
        <v>444</v>
      </c>
      <c r="B363" s="5"/>
      <c r="C363" s="6"/>
      <c r="D363" s="6"/>
      <c r="E363" s="7"/>
      <c r="F363" s="7"/>
      <c r="G363" s="6"/>
      <c r="H363" s="26"/>
      <c r="I363" s="6"/>
    </row>
    <row r="364" spans="1:9" x14ac:dyDescent="0.25">
      <c r="A364" s="119" t="s">
        <v>445</v>
      </c>
      <c r="B364" s="5"/>
      <c r="C364" s="6"/>
      <c r="D364" s="6"/>
      <c r="E364" s="7"/>
      <c r="F364" s="7"/>
      <c r="G364" s="6"/>
      <c r="H364" s="26"/>
      <c r="I364" s="6"/>
    </row>
    <row r="365" spans="1:9" x14ac:dyDescent="0.25">
      <c r="A365" s="119" t="s">
        <v>446</v>
      </c>
      <c r="B365" s="5"/>
      <c r="C365" s="6"/>
      <c r="D365" s="6"/>
      <c r="E365" s="7"/>
      <c r="F365" s="7"/>
      <c r="G365" s="6"/>
      <c r="H365" s="26"/>
      <c r="I365" s="6"/>
    </row>
    <row r="366" spans="1:9" x14ac:dyDescent="0.25">
      <c r="A366" s="119" t="s">
        <v>447</v>
      </c>
      <c r="B366" s="5"/>
      <c r="C366" s="6"/>
      <c r="D366" s="6"/>
      <c r="E366" s="7"/>
      <c r="F366" s="7"/>
      <c r="G366" s="6"/>
      <c r="H366" s="26"/>
      <c r="I366" s="6"/>
    </row>
    <row r="367" spans="1:9" x14ac:dyDescent="0.25">
      <c r="A367" s="119" t="s">
        <v>448</v>
      </c>
      <c r="B367" s="5"/>
      <c r="C367" s="6"/>
      <c r="D367" s="6"/>
      <c r="E367" s="7"/>
      <c r="F367" s="7"/>
      <c r="G367" s="6"/>
      <c r="H367" s="26"/>
      <c r="I367" s="6"/>
    </row>
    <row r="368" spans="1:9" x14ac:dyDescent="0.25">
      <c r="A368" s="119" t="s">
        <v>449</v>
      </c>
      <c r="B368" s="5"/>
      <c r="C368" s="6"/>
      <c r="D368" s="6"/>
      <c r="E368" s="7"/>
      <c r="F368" s="7"/>
      <c r="G368" s="6"/>
      <c r="H368" s="26"/>
      <c r="I368" s="6"/>
    </row>
    <row r="369" spans="1:9" x14ac:dyDescent="0.25">
      <c r="A369" s="119" t="s">
        <v>450</v>
      </c>
      <c r="B369" s="5"/>
      <c r="C369" s="6"/>
      <c r="D369" s="6"/>
      <c r="E369" s="7"/>
      <c r="F369" s="7"/>
      <c r="G369" s="6"/>
      <c r="H369" s="26"/>
      <c r="I369" s="6"/>
    </row>
    <row r="370" spans="1:9" x14ac:dyDescent="0.25">
      <c r="A370" s="119" t="s">
        <v>451</v>
      </c>
      <c r="B370" s="5"/>
      <c r="C370" s="6"/>
      <c r="D370" s="6"/>
      <c r="E370" s="7"/>
      <c r="F370" s="7"/>
      <c r="G370" s="6"/>
      <c r="H370" s="26"/>
      <c r="I370" s="6"/>
    </row>
    <row r="371" spans="1:9" x14ac:dyDescent="0.25">
      <c r="A371" s="119" t="s">
        <v>452</v>
      </c>
      <c r="B371" s="5"/>
      <c r="C371" s="6"/>
      <c r="D371" s="6"/>
      <c r="E371" s="7"/>
      <c r="F371" s="7"/>
      <c r="G371" s="6"/>
      <c r="H371" s="26"/>
      <c r="I371" s="6"/>
    </row>
    <row r="372" spans="1:9" x14ac:dyDescent="0.25">
      <c r="A372" s="119" t="s">
        <v>453</v>
      </c>
      <c r="B372" s="5"/>
      <c r="C372" s="6"/>
      <c r="D372" s="6"/>
      <c r="E372" s="7"/>
      <c r="F372" s="7"/>
      <c r="G372" s="6"/>
      <c r="H372" s="26"/>
      <c r="I372" s="6"/>
    </row>
    <row r="373" spans="1:9" x14ac:dyDescent="0.25">
      <c r="A373" s="119" t="s">
        <v>454</v>
      </c>
      <c r="B373" s="5"/>
      <c r="C373" s="6"/>
      <c r="D373" s="6"/>
      <c r="E373" s="7"/>
      <c r="F373" s="7"/>
      <c r="G373" s="6"/>
      <c r="H373" s="26"/>
      <c r="I373" s="6"/>
    </row>
    <row r="374" spans="1:9" x14ac:dyDescent="0.25">
      <c r="A374" s="119" t="s">
        <v>455</v>
      </c>
      <c r="B374" s="5"/>
      <c r="C374" s="6"/>
      <c r="D374" s="6"/>
      <c r="E374" s="7"/>
      <c r="F374" s="7"/>
      <c r="G374" s="6"/>
      <c r="H374" s="26"/>
      <c r="I374" s="6"/>
    </row>
    <row r="375" spans="1:9" x14ac:dyDescent="0.25">
      <c r="A375" s="119" t="s">
        <v>456</v>
      </c>
      <c r="B375" s="5"/>
      <c r="C375" s="6"/>
      <c r="D375" s="6"/>
      <c r="E375" s="7"/>
      <c r="F375" s="7"/>
      <c r="G375" s="6"/>
      <c r="H375" s="26"/>
      <c r="I375" s="6"/>
    </row>
    <row r="376" spans="1:9" x14ac:dyDescent="0.25">
      <c r="A376" s="119" t="s">
        <v>457</v>
      </c>
      <c r="B376" s="5"/>
      <c r="C376" s="6"/>
      <c r="D376" s="6"/>
      <c r="E376" s="7"/>
      <c r="F376" s="7"/>
      <c r="G376" s="6"/>
      <c r="H376" s="26"/>
      <c r="I376" s="6"/>
    </row>
    <row r="377" spans="1:9" x14ac:dyDescent="0.25">
      <c r="A377" s="119" t="s">
        <v>458</v>
      </c>
      <c r="B377" s="5"/>
      <c r="C377" s="6"/>
      <c r="D377" s="6"/>
      <c r="E377" s="7"/>
      <c r="F377" s="7"/>
      <c r="G377" s="6"/>
      <c r="H377" s="26"/>
      <c r="I377" s="6"/>
    </row>
    <row r="378" spans="1:9" x14ac:dyDescent="0.25">
      <c r="A378" s="119" t="s">
        <v>459</v>
      </c>
      <c r="B378" s="5"/>
      <c r="C378" s="6"/>
      <c r="D378" s="6"/>
      <c r="E378" s="7"/>
      <c r="F378" s="7"/>
      <c r="G378" s="6"/>
      <c r="H378" s="26"/>
      <c r="I378" s="6"/>
    </row>
    <row r="379" spans="1:9" x14ac:dyDescent="0.25">
      <c r="A379" s="119" t="s">
        <v>460</v>
      </c>
      <c r="B379" s="5"/>
      <c r="C379" s="6"/>
      <c r="D379" s="6"/>
      <c r="E379" s="7"/>
      <c r="F379" s="7"/>
      <c r="G379" s="6"/>
      <c r="H379" s="26"/>
      <c r="I379" s="6"/>
    </row>
    <row r="380" spans="1:9" x14ac:dyDescent="0.25">
      <c r="A380" s="119" t="s">
        <v>461</v>
      </c>
      <c r="B380" s="5"/>
      <c r="C380" s="6"/>
      <c r="D380" s="6"/>
      <c r="E380" s="7"/>
      <c r="F380" s="7"/>
      <c r="G380" s="6"/>
      <c r="H380" s="26"/>
      <c r="I380" s="6"/>
    </row>
    <row r="381" spans="1:9" x14ac:dyDescent="0.25">
      <c r="A381" s="119" t="s">
        <v>462</v>
      </c>
      <c r="B381" s="5"/>
      <c r="C381" s="6"/>
      <c r="D381" s="6"/>
      <c r="E381" s="7"/>
      <c r="F381" s="7"/>
      <c r="G381" s="6"/>
      <c r="H381" s="26"/>
      <c r="I381" s="6"/>
    </row>
    <row r="382" spans="1:9" x14ac:dyDescent="0.25">
      <c r="A382" s="119" t="s">
        <v>463</v>
      </c>
      <c r="B382" s="5"/>
      <c r="C382" s="6"/>
      <c r="D382" s="6"/>
      <c r="E382" s="7"/>
      <c r="F382" s="7"/>
      <c r="G382" s="6"/>
      <c r="H382" s="26"/>
      <c r="I382" s="6"/>
    </row>
    <row r="383" spans="1:9" x14ac:dyDescent="0.25">
      <c r="A383" s="119" t="s">
        <v>464</v>
      </c>
      <c r="B383" s="5"/>
      <c r="C383" s="6"/>
      <c r="D383" s="6"/>
      <c r="E383" s="7"/>
      <c r="F383" s="7"/>
      <c r="G383" s="6"/>
      <c r="H383" s="26"/>
      <c r="I383" s="6"/>
    </row>
    <row r="384" spans="1:9" x14ac:dyDescent="0.25">
      <c r="A384" s="119" t="s">
        <v>465</v>
      </c>
      <c r="B384" s="5"/>
      <c r="C384" s="6"/>
      <c r="D384" s="6"/>
      <c r="E384" s="7"/>
      <c r="F384" s="7"/>
      <c r="G384" s="6"/>
      <c r="H384" s="26"/>
      <c r="I384" s="6"/>
    </row>
    <row r="385" spans="1:9" x14ac:dyDescent="0.25">
      <c r="A385" s="119" t="s">
        <v>466</v>
      </c>
      <c r="B385" s="5"/>
      <c r="C385" s="6"/>
      <c r="D385" s="6"/>
      <c r="E385" s="7"/>
      <c r="F385" s="7"/>
      <c r="G385" s="6"/>
      <c r="H385" s="26"/>
      <c r="I385" s="6"/>
    </row>
    <row r="386" spans="1:9" x14ac:dyDescent="0.25">
      <c r="A386" s="119" t="s">
        <v>467</v>
      </c>
      <c r="B386" s="5"/>
      <c r="C386" s="6"/>
      <c r="D386" s="6"/>
      <c r="E386" s="7"/>
      <c r="F386" s="7"/>
      <c r="G386" s="6"/>
      <c r="H386" s="26"/>
      <c r="I386" s="6"/>
    </row>
    <row r="387" spans="1:9" x14ac:dyDescent="0.25">
      <c r="A387" s="119" t="s">
        <v>468</v>
      </c>
      <c r="B387" s="5"/>
      <c r="C387" s="6"/>
      <c r="D387" s="6"/>
      <c r="E387" s="7"/>
      <c r="F387" s="7"/>
      <c r="G387" s="6"/>
      <c r="H387" s="26"/>
      <c r="I387" s="6"/>
    </row>
    <row r="388" spans="1:9" x14ac:dyDescent="0.25">
      <c r="A388" s="119" t="s">
        <v>469</v>
      </c>
      <c r="B388" s="5"/>
      <c r="C388" s="6"/>
      <c r="D388" s="6"/>
      <c r="E388" s="7"/>
      <c r="F388" s="7"/>
      <c r="G388" s="6"/>
      <c r="H388" s="26"/>
      <c r="I388" s="6"/>
    </row>
    <row r="389" spans="1:9" x14ac:dyDescent="0.25">
      <c r="A389" s="119" t="s">
        <v>470</v>
      </c>
      <c r="B389" s="5"/>
      <c r="C389" s="6"/>
      <c r="D389" s="6"/>
      <c r="E389" s="7"/>
      <c r="F389" s="7"/>
      <c r="G389" s="6"/>
      <c r="H389" s="26"/>
      <c r="I389" s="6"/>
    </row>
    <row r="390" spans="1:9" x14ac:dyDescent="0.25">
      <c r="A390" s="119" t="s">
        <v>471</v>
      </c>
      <c r="B390" s="5"/>
      <c r="C390" s="6"/>
      <c r="D390" s="6"/>
      <c r="E390" s="7"/>
      <c r="F390" s="7"/>
      <c r="G390" s="6"/>
      <c r="H390" s="26"/>
      <c r="I390" s="6"/>
    </row>
    <row r="391" spans="1:9" x14ac:dyDescent="0.25">
      <c r="A391" s="119" t="s">
        <v>472</v>
      </c>
      <c r="B391" s="5"/>
      <c r="C391" s="6"/>
      <c r="D391" s="6"/>
      <c r="E391" s="7"/>
      <c r="F391" s="7"/>
      <c r="G391" s="6"/>
      <c r="H391" s="26"/>
      <c r="I391" s="6"/>
    </row>
    <row r="392" spans="1:9" x14ac:dyDescent="0.25">
      <c r="A392" s="119" t="s">
        <v>473</v>
      </c>
      <c r="B392" s="5"/>
      <c r="C392" s="6"/>
      <c r="D392" s="6"/>
      <c r="E392" s="7"/>
      <c r="F392" s="7"/>
      <c r="G392" s="6"/>
      <c r="H392" s="26"/>
      <c r="I392" s="6"/>
    </row>
    <row r="393" spans="1:9" x14ac:dyDescent="0.25">
      <c r="A393" s="119" t="s">
        <v>474</v>
      </c>
      <c r="B393" s="5"/>
      <c r="C393" s="6"/>
      <c r="D393" s="6"/>
      <c r="E393" s="7"/>
      <c r="F393" s="7"/>
      <c r="G393" s="6"/>
      <c r="H393" s="26"/>
      <c r="I393" s="6"/>
    </row>
    <row r="394" spans="1:9" x14ac:dyDescent="0.25">
      <c r="A394" s="119" t="s">
        <v>475</v>
      </c>
      <c r="B394" s="5"/>
      <c r="C394" s="6"/>
      <c r="D394" s="6"/>
      <c r="E394" s="7"/>
      <c r="F394" s="7"/>
      <c r="G394" s="6"/>
      <c r="H394" s="26"/>
      <c r="I394" s="6"/>
    </row>
    <row r="395" spans="1:9" x14ac:dyDescent="0.25">
      <c r="A395" s="119" t="s">
        <v>476</v>
      </c>
      <c r="B395" s="5"/>
      <c r="C395" s="6"/>
      <c r="D395" s="6"/>
      <c r="E395" s="7"/>
      <c r="F395" s="7"/>
      <c r="G395" s="6"/>
      <c r="H395" s="26"/>
      <c r="I395" s="6"/>
    </row>
    <row r="396" spans="1:9" x14ac:dyDescent="0.25">
      <c r="A396" s="119" t="s">
        <v>477</v>
      </c>
      <c r="B396" s="5"/>
      <c r="C396" s="6"/>
      <c r="D396" s="6"/>
      <c r="E396" s="7"/>
      <c r="F396" s="7"/>
      <c r="G396" s="6"/>
      <c r="H396" s="26"/>
      <c r="I396" s="6"/>
    </row>
    <row r="397" spans="1:9" x14ac:dyDescent="0.25">
      <c r="A397" s="119" t="s">
        <v>478</v>
      </c>
      <c r="B397" s="5"/>
      <c r="C397" s="6"/>
      <c r="D397" s="6"/>
      <c r="E397" s="7"/>
      <c r="F397" s="7"/>
      <c r="G397" s="6"/>
      <c r="H397" s="26"/>
      <c r="I397" s="6"/>
    </row>
    <row r="398" spans="1:9" x14ac:dyDescent="0.25">
      <c r="A398" s="119" t="s">
        <v>479</v>
      </c>
      <c r="B398" s="5"/>
      <c r="C398" s="6"/>
      <c r="D398" s="6"/>
      <c r="E398" s="7"/>
      <c r="F398" s="7"/>
      <c r="G398" s="6"/>
      <c r="H398" s="26"/>
      <c r="I398" s="6"/>
    </row>
    <row r="399" spans="1:9" x14ac:dyDescent="0.25">
      <c r="A399" s="119" t="s">
        <v>480</v>
      </c>
      <c r="B399" s="5"/>
      <c r="C399" s="6"/>
      <c r="D399" s="6"/>
      <c r="E399" s="7"/>
      <c r="F399" s="7"/>
      <c r="G399" s="6"/>
      <c r="H399" s="26"/>
      <c r="I399" s="6"/>
    </row>
    <row r="400" spans="1:9" x14ac:dyDescent="0.25">
      <c r="A400" s="119" t="s">
        <v>481</v>
      </c>
      <c r="B400" s="5"/>
      <c r="C400" s="6"/>
      <c r="D400" s="6"/>
      <c r="E400" s="7"/>
      <c r="F400" s="7"/>
      <c r="G400" s="6"/>
      <c r="H400" s="26"/>
      <c r="I400" s="6"/>
    </row>
    <row r="401" spans="1:9" x14ac:dyDescent="0.25">
      <c r="A401" s="119" t="s">
        <v>482</v>
      </c>
      <c r="B401" s="5"/>
      <c r="C401" s="6"/>
      <c r="D401" s="6"/>
      <c r="E401" s="7"/>
      <c r="F401" s="7"/>
      <c r="G401" s="6"/>
      <c r="H401" s="26"/>
      <c r="I401" s="6"/>
    </row>
    <row r="402" spans="1:9" x14ac:dyDescent="0.25">
      <c r="A402" s="119" t="s">
        <v>483</v>
      </c>
      <c r="B402" s="5"/>
      <c r="C402" s="6"/>
      <c r="D402" s="6"/>
      <c r="E402" s="7"/>
      <c r="F402" s="7"/>
      <c r="G402" s="6"/>
      <c r="H402" s="26"/>
      <c r="I402" s="6"/>
    </row>
    <row r="403" spans="1:9" x14ac:dyDescent="0.25">
      <c r="A403" s="119" t="s">
        <v>484</v>
      </c>
      <c r="B403" s="5"/>
      <c r="C403" s="6"/>
      <c r="D403" s="6"/>
      <c r="E403" s="7"/>
      <c r="F403" s="7"/>
      <c r="G403" s="6"/>
      <c r="H403" s="26"/>
      <c r="I403" s="6"/>
    </row>
    <row r="404" spans="1:9" x14ac:dyDescent="0.25">
      <c r="A404" s="119" t="s">
        <v>485</v>
      </c>
      <c r="B404" s="5"/>
      <c r="C404" s="6"/>
      <c r="D404" s="6"/>
      <c r="E404" s="7"/>
      <c r="F404" s="7"/>
      <c r="G404" s="6"/>
      <c r="H404" s="26"/>
      <c r="I404" s="6"/>
    </row>
    <row r="405" spans="1:9" x14ac:dyDescent="0.25">
      <c r="A405" s="119" t="s">
        <v>486</v>
      </c>
      <c r="B405" s="5"/>
      <c r="C405" s="6"/>
      <c r="D405" s="6"/>
      <c r="E405" s="7"/>
      <c r="F405" s="7"/>
      <c r="G405" s="6"/>
      <c r="H405" s="26"/>
      <c r="I405" s="6"/>
    </row>
    <row r="406" spans="1:9" x14ac:dyDescent="0.25">
      <c r="A406" s="119" t="s">
        <v>487</v>
      </c>
      <c r="B406" s="5"/>
      <c r="C406" s="6"/>
      <c r="D406" s="6"/>
      <c r="E406" s="7"/>
      <c r="F406" s="7"/>
      <c r="G406" s="6"/>
      <c r="H406" s="26"/>
      <c r="I406" s="6"/>
    </row>
    <row r="407" spans="1:9" x14ac:dyDescent="0.25">
      <c r="A407" s="119" t="s">
        <v>488</v>
      </c>
      <c r="B407" s="5"/>
      <c r="C407" s="6"/>
      <c r="D407" s="6"/>
      <c r="E407" s="7"/>
      <c r="F407" s="7"/>
      <c r="G407" s="6"/>
      <c r="H407" s="26"/>
      <c r="I407" s="6"/>
    </row>
    <row r="408" spans="1:9" x14ac:dyDescent="0.25">
      <c r="A408" s="119" t="s">
        <v>489</v>
      </c>
      <c r="B408" s="5"/>
      <c r="C408" s="6"/>
      <c r="D408" s="6"/>
      <c r="E408" s="7"/>
      <c r="F408" s="7"/>
      <c r="G408" s="6"/>
      <c r="H408" s="26"/>
      <c r="I408" s="6"/>
    </row>
    <row r="409" spans="1:9" x14ac:dyDescent="0.25">
      <c r="A409" s="119" t="s">
        <v>490</v>
      </c>
      <c r="B409" s="5"/>
      <c r="C409" s="6"/>
      <c r="D409" s="6"/>
      <c r="E409" s="7"/>
      <c r="F409" s="7"/>
      <c r="G409" s="6"/>
      <c r="H409" s="26"/>
      <c r="I409" s="6"/>
    </row>
    <row r="410" spans="1:9" x14ac:dyDescent="0.25">
      <c r="A410" s="119" t="s">
        <v>491</v>
      </c>
      <c r="B410" s="5"/>
      <c r="C410" s="6"/>
      <c r="D410" s="6"/>
      <c r="E410" s="7"/>
      <c r="F410" s="7"/>
      <c r="G410" s="6"/>
      <c r="H410" s="26"/>
      <c r="I410" s="6"/>
    </row>
    <row r="411" spans="1:9" x14ac:dyDescent="0.25">
      <c r="A411" s="119" t="s">
        <v>492</v>
      </c>
      <c r="B411" s="5"/>
      <c r="C411" s="6"/>
      <c r="D411" s="6"/>
      <c r="E411" s="7"/>
      <c r="F411" s="7"/>
      <c r="G411" s="6"/>
      <c r="H411" s="26"/>
      <c r="I411" s="6"/>
    </row>
    <row r="412" spans="1:9" x14ac:dyDescent="0.25">
      <c r="A412" s="119" t="s">
        <v>493</v>
      </c>
      <c r="B412" s="5"/>
      <c r="C412" s="6"/>
      <c r="D412" s="6"/>
      <c r="E412" s="7"/>
      <c r="F412" s="7"/>
      <c r="G412" s="6"/>
      <c r="H412" s="26"/>
      <c r="I412" s="6"/>
    </row>
    <row r="413" spans="1:9" x14ac:dyDescent="0.25">
      <c r="A413" s="119" t="s">
        <v>494</v>
      </c>
      <c r="B413" s="5"/>
      <c r="C413" s="6"/>
      <c r="D413" s="6"/>
      <c r="E413" s="7"/>
      <c r="F413" s="7"/>
      <c r="G413" s="6"/>
      <c r="H413" s="26"/>
      <c r="I413" s="6"/>
    </row>
    <row r="414" spans="1:9" x14ac:dyDescent="0.25">
      <c r="A414" s="119" t="s">
        <v>495</v>
      </c>
      <c r="B414" s="5"/>
      <c r="C414" s="6"/>
      <c r="D414" s="6"/>
      <c r="E414" s="7"/>
      <c r="F414" s="7"/>
      <c r="G414" s="6"/>
      <c r="H414" s="26"/>
      <c r="I414" s="6"/>
    </row>
    <row r="415" spans="1:9" x14ac:dyDescent="0.25">
      <c r="A415" s="119" t="s">
        <v>496</v>
      </c>
      <c r="B415" s="5"/>
      <c r="C415" s="6"/>
      <c r="D415" s="6"/>
      <c r="E415" s="7"/>
      <c r="F415" s="7"/>
      <c r="G415" s="6"/>
      <c r="H415" s="26"/>
      <c r="I415" s="6"/>
    </row>
    <row r="416" spans="1:9" x14ac:dyDescent="0.25">
      <c r="A416" s="119" t="s">
        <v>497</v>
      </c>
      <c r="B416" s="5"/>
      <c r="C416" s="6"/>
      <c r="D416" s="6"/>
      <c r="E416" s="7"/>
      <c r="F416" s="7"/>
      <c r="G416" s="6"/>
      <c r="H416" s="26"/>
      <c r="I416" s="6"/>
    </row>
    <row r="417" spans="1:9" x14ac:dyDescent="0.25">
      <c r="A417" s="119" t="s">
        <v>498</v>
      </c>
      <c r="B417" s="5"/>
      <c r="C417" s="6"/>
      <c r="D417" s="6"/>
      <c r="E417" s="7"/>
      <c r="F417" s="7"/>
      <c r="G417" s="6"/>
      <c r="H417" s="26"/>
      <c r="I417" s="6"/>
    </row>
    <row r="418" spans="1:9" x14ac:dyDescent="0.25">
      <c r="A418" s="119" t="s">
        <v>499</v>
      </c>
      <c r="B418" s="5"/>
      <c r="C418" s="6"/>
      <c r="D418" s="6"/>
      <c r="E418" s="7"/>
      <c r="F418" s="7"/>
      <c r="G418" s="6"/>
      <c r="H418" s="26"/>
      <c r="I418" s="6"/>
    </row>
    <row r="419" spans="1:9" x14ac:dyDescent="0.25">
      <c r="A419" s="119" t="s">
        <v>500</v>
      </c>
      <c r="B419" s="5"/>
      <c r="C419" s="6"/>
      <c r="D419" s="6"/>
      <c r="E419" s="7"/>
      <c r="F419" s="7"/>
      <c r="G419" s="6"/>
      <c r="H419" s="26"/>
      <c r="I419" s="6"/>
    </row>
    <row r="420" spans="1:9" x14ac:dyDescent="0.25">
      <c r="A420" s="119" t="s">
        <v>501</v>
      </c>
      <c r="B420" s="5"/>
      <c r="C420" s="6"/>
      <c r="D420" s="6"/>
      <c r="E420" s="7"/>
      <c r="F420" s="7"/>
      <c r="G420" s="6"/>
      <c r="H420" s="26"/>
      <c r="I420" s="6"/>
    </row>
    <row r="421" spans="1:9" x14ac:dyDescent="0.25">
      <c r="A421" s="119" t="s">
        <v>502</v>
      </c>
      <c r="B421" s="5"/>
      <c r="C421" s="6"/>
      <c r="D421" s="6"/>
      <c r="E421" s="7"/>
      <c r="F421" s="7"/>
      <c r="G421" s="6"/>
      <c r="H421" s="26"/>
      <c r="I421" s="6"/>
    </row>
    <row r="422" spans="1:9" x14ac:dyDescent="0.25">
      <c r="A422" s="119" t="s">
        <v>503</v>
      </c>
      <c r="B422" s="5"/>
      <c r="C422" s="6"/>
      <c r="D422" s="6"/>
      <c r="E422" s="7"/>
      <c r="F422" s="7"/>
      <c r="G422" s="6"/>
      <c r="H422" s="26"/>
      <c r="I422" s="6"/>
    </row>
    <row r="423" spans="1:9" x14ac:dyDescent="0.25">
      <c r="A423" s="119" t="s">
        <v>504</v>
      </c>
      <c r="B423" s="5"/>
      <c r="C423" s="6"/>
      <c r="D423" s="6"/>
      <c r="E423" s="7"/>
      <c r="F423" s="7"/>
      <c r="G423" s="6"/>
      <c r="H423" s="26"/>
      <c r="I423" s="6"/>
    </row>
    <row r="424" spans="1:9" x14ac:dyDescent="0.25">
      <c r="A424" s="119" t="s">
        <v>505</v>
      </c>
      <c r="B424" s="5"/>
      <c r="C424" s="6"/>
      <c r="D424" s="6"/>
      <c r="E424" s="7"/>
      <c r="F424" s="7"/>
      <c r="G424" s="6"/>
      <c r="H424" s="26"/>
      <c r="I424" s="6"/>
    </row>
    <row r="425" spans="1:9" x14ac:dyDescent="0.25">
      <c r="A425" s="119" t="s">
        <v>506</v>
      </c>
      <c r="B425" s="5"/>
      <c r="C425" s="6"/>
      <c r="D425" s="6"/>
      <c r="E425" s="7"/>
      <c r="F425" s="7"/>
      <c r="G425" s="6"/>
      <c r="H425" s="26"/>
      <c r="I425" s="6"/>
    </row>
    <row r="426" spans="1:9" x14ac:dyDescent="0.25">
      <c r="A426" s="119" t="s">
        <v>507</v>
      </c>
      <c r="B426" s="5"/>
      <c r="C426" s="6"/>
      <c r="D426" s="6"/>
      <c r="E426" s="7"/>
      <c r="F426" s="7"/>
      <c r="G426" s="6"/>
      <c r="H426" s="26"/>
      <c r="I426" s="6"/>
    </row>
    <row r="427" spans="1:9" x14ac:dyDescent="0.25">
      <c r="A427" s="119" t="s">
        <v>508</v>
      </c>
      <c r="B427" s="5"/>
      <c r="C427" s="6"/>
      <c r="D427" s="6"/>
      <c r="E427" s="7"/>
      <c r="F427" s="7"/>
      <c r="G427" s="6"/>
      <c r="H427" s="26"/>
      <c r="I427" s="6"/>
    </row>
    <row r="428" spans="1:9" x14ac:dyDescent="0.25">
      <c r="A428" s="119" t="s">
        <v>509</v>
      </c>
      <c r="B428" s="5"/>
      <c r="C428" s="6"/>
      <c r="D428" s="6"/>
      <c r="E428" s="7"/>
      <c r="F428" s="7"/>
      <c r="G428" s="6"/>
      <c r="H428" s="26"/>
      <c r="I428" s="6"/>
    </row>
    <row r="429" spans="1:9" x14ac:dyDescent="0.25">
      <c r="A429" s="119" t="s">
        <v>510</v>
      </c>
      <c r="B429" s="5"/>
      <c r="C429" s="6"/>
      <c r="D429" s="6"/>
      <c r="E429" s="7"/>
      <c r="F429" s="7"/>
      <c r="G429" s="6"/>
      <c r="H429" s="26"/>
      <c r="I429" s="6"/>
    </row>
    <row r="430" spans="1:9" x14ac:dyDescent="0.25">
      <c r="A430" s="119" t="s">
        <v>511</v>
      </c>
      <c r="B430" s="5"/>
      <c r="C430" s="6"/>
      <c r="D430" s="6"/>
      <c r="E430" s="7"/>
      <c r="F430" s="7"/>
      <c r="G430" s="6"/>
      <c r="H430" s="26"/>
      <c r="I430" s="6"/>
    </row>
    <row r="431" spans="1:9" x14ac:dyDescent="0.25">
      <c r="A431" s="119" t="s">
        <v>512</v>
      </c>
      <c r="B431" s="5"/>
      <c r="C431" s="6"/>
      <c r="D431" s="6"/>
      <c r="E431" s="7"/>
      <c r="F431" s="7"/>
      <c r="G431" s="6"/>
      <c r="H431" s="26"/>
      <c r="I431" s="6"/>
    </row>
    <row r="432" spans="1:9" x14ac:dyDescent="0.25">
      <c r="A432" s="119" t="s">
        <v>513</v>
      </c>
      <c r="B432" s="5"/>
      <c r="C432" s="6"/>
      <c r="D432" s="6"/>
      <c r="E432" s="7"/>
      <c r="F432" s="7"/>
      <c r="G432" s="6"/>
      <c r="H432" s="26"/>
      <c r="I432" s="6"/>
    </row>
    <row r="433" spans="1:9" x14ac:dyDescent="0.25">
      <c r="A433" s="119" t="s">
        <v>514</v>
      </c>
      <c r="B433" s="5"/>
      <c r="C433" s="6"/>
      <c r="D433" s="6"/>
      <c r="E433" s="7"/>
      <c r="F433" s="7"/>
      <c r="G433" s="6"/>
      <c r="H433" s="26"/>
      <c r="I433" s="6"/>
    </row>
    <row r="434" spans="1:9" x14ac:dyDescent="0.25">
      <c r="A434" s="119" t="s">
        <v>515</v>
      </c>
      <c r="B434" s="5"/>
      <c r="C434" s="6"/>
      <c r="D434" s="6"/>
      <c r="E434" s="7"/>
      <c r="F434" s="7"/>
      <c r="G434" s="6"/>
      <c r="H434" s="26"/>
      <c r="I434" s="6"/>
    </row>
    <row r="435" spans="1:9" x14ac:dyDescent="0.25">
      <c r="A435" s="119" t="s">
        <v>516</v>
      </c>
      <c r="B435" s="5"/>
      <c r="C435" s="6"/>
      <c r="D435" s="6"/>
      <c r="E435" s="7"/>
      <c r="F435" s="7"/>
      <c r="G435" s="6"/>
      <c r="H435" s="26"/>
      <c r="I435" s="6"/>
    </row>
    <row r="436" spans="1:9" x14ac:dyDescent="0.25">
      <c r="A436" s="119" t="s">
        <v>517</v>
      </c>
      <c r="B436" s="5"/>
      <c r="C436" s="6"/>
      <c r="D436" s="6"/>
      <c r="E436" s="7"/>
      <c r="F436" s="7"/>
      <c r="G436" s="6"/>
      <c r="H436" s="26"/>
      <c r="I436" s="6"/>
    </row>
    <row r="437" spans="1:9" x14ac:dyDescent="0.25">
      <c r="A437" s="119" t="s">
        <v>518</v>
      </c>
      <c r="B437" s="5"/>
      <c r="C437" s="6"/>
      <c r="D437" s="6"/>
      <c r="E437" s="7"/>
      <c r="F437" s="7"/>
      <c r="G437" s="6"/>
      <c r="H437" s="26"/>
      <c r="I437" s="6"/>
    </row>
    <row r="438" spans="1:9" x14ac:dyDescent="0.25">
      <c r="A438" s="119" t="s">
        <v>519</v>
      </c>
      <c r="B438" s="5"/>
      <c r="C438" s="6"/>
      <c r="D438" s="6"/>
      <c r="E438" s="7"/>
      <c r="F438" s="7"/>
      <c r="G438" s="6"/>
      <c r="H438" s="26"/>
      <c r="I438" s="6"/>
    </row>
    <row r="439" spans="1:9" x14ac:dyDescent="0.25">
      <c r="A439" s="119" t="s">
        <v>520</v>
      </c>
      <c r="B439" s="5"/>
      <c r="C439" s="6"/>
      <c r="D439" s="6"/>
      <c r="E439" s="7"/>
      <c r="F439" s="7"/>
      <c r="G439" s="6"/>
      <c r="H439" s="26"/>
      <c r="I439" s="6"/>
    </row>
    <row r="440" spans="1:9" x14ac:dyDescent="0.25">
      <c r="A440" s="119" t="s">
        <v>521</v>
      </c>
      <c r="B440" s="5"/>
      <c r="C440" s="6"/>
      <c r="D440" s="6"/>
      <c r="E440" s="7"/>
      <c r="F440" s="7"/>
      <c r="G440" s="6"/>
      <c r="H440" s="26"/>
      <c r="I440" s="6"/>
    </row>
    <row r="441" spans="1:9" x14ac:dyDescent="0.25">
      <c r="A441" s="119" t="s">
        <v>522</v>
      </c>
      <c r="B441" s="5"/>
      <c r="C441" s="6"/>
      <c r="D441" s="6"/>
      <c r="E441" s="7"/>
      <c r="F441" s="7"/>
      <c r="G441" s="6"/>
      <c r="H441" s="26"/>
      <c r="I441" s="6"/>
    </row>
    <row r="442" spans="1:9" x14ac:dyDescent="0.25">
      <c r="A442" s="119" t="s">
        <v>523</v>
      </c>
      <c r="B442" s="5"/>
      <c r="C442" s="6"/>
      <c r="D442" s="6"/>
      <c r="E442" s="7"/>
      <c r="F442" s="7"/>
      <c r="G442" s="6"/>
      <c r="H442" s="26"/>
      <c r="I442" s="6"/>
    </row>
    <row r="443" spans="1:9" x14ac:dyDescent="0.25">
      <c r="A443" s="119" t="s">
        <v>524</v>
      </c>
      <c r="B443" s="5"/>
      <c r="C443" s="6"/>
      <c r="D443" s="6"/>
      <c r="E443" s="7"/>
      <c r="F443" s="7"/>
      <c r="G443" s="6"/>
      <c r="H443" s="26"/>
      <c r="I443" s="6"/>
    </row>
    <row r="444" spans="1:9" x14ac:dyDescent="0.25">
      <c r="A444" s="119" t="s">
        <v>525</v>
      </c>
      <c r="B444" s="5"/>
      <c r="C444" s="6"/>
      <c r="D444" s="6"/>
      <c r="E444" s="7"/>
      <c r="F444" s="7"/>
      <c r="G444" s="6"/>
      <c r="H444" s="26"/>
      <c r="I444" s="6"/>
    </row>
    <row r="445" spans="1:9" x14ac:dyDescent="0.25">
      <c r="A445" s="119" t="s">
        <v>526</v>
      </c>
      <c r="B445" s="5"/>
      <c r="C445" s="6"/>
      <c r="D445" s="6"/>
      <c r="E445" s="7"/>
      <c r="F445" s="7"/>
      <c r="G445" s="6"/>
      <c r="H445" s="26"/>
      <c r="I445" s="6"/>
    </row>
    <row r="446" spans="1:9" x14ac:dyDescent="0.25">
      <c r="A446" s="119" t="s">
        <v>527</v>
      </c>
      <c r="B446" s="5"/>
      <c r="C446" s="6"/>
      <c r="D446" s="6"/>
      <c r="E446" s="7"/>
      <c r="F446" s="7"/>
      <c r="G446" s="6"/>
      <c r="H446" s="26"/>
      <c r="I446" s="6"/>
    </row>
    <row r="447" spans="1:9" x14ac:dyDescent="0.25">
      <c r="A447" s="119" t="s">
        <v>528</v>
      </c>
      <c r="B447" s="5"/>
      <c r="C447" s="6"/>
      <c r="D447" s="6"/>
      <c r="E447" s="7"/>
      <c r="F447" s="7"/>
      <c r="G447" s="6"/>
      <c r="H447" s="26"/>
      <c r="I447" s="6"/>
    </row>
    <row r="448" spans="1:9" x14ac:dyDescent="0.25">
      <c r="A448" s="119" t="s">
        <v>529</v>
      </c>
      <c r="B448" s="5"/>
      <c r="C448" s="6"/>
      <c r="D448" s="6"/>
      <c r="E448" s="7"/>
      <c r="F448" s="7"/>
      <c r="G448" s="6"/>
      <c r="H448" s="26"/>
      <c r="I448" s="6"/>
    </row>
    <row r="449" spans="1:9" x14ac:dyDescent="0.25">
      <c r="A449" s="119" t="s">
        <v>530</v>
      </c>
      <c r="B449" s="5"/>
      <c r="C449" s="6"/>
      <c r="D449" s="6"/>
      <c r="E449" s="7"/>
      <c r="F449" s="7"/>
      <c r="G449" s="6"/>
      <c r="H449" s="26"/>
      <c r="I449" s="6"/>
    </row>
    <row r="450" spans="1:9" x14ac:dyDescent="0.25">
      <c r="A450" s="119" t="s">
        <v>531</v>
      </c>
      <c r="B450" s="5"/>
      <c r="C450" s="6"/>
      <c r="D450" s="6"/>
      <c r="E450" s="7"/>
      <c r="F450" s="7"/>
      <c r="G450" s="6"/>
      <c r="H450" s="26"/>
      <c r="I450" s="6"/>
    </row>
    <row r="451" spans="1:9" x14ac:dyDescent="0.25">
      <c r="A451" s="119" t="s">
        <v>532</v>
      </c>
      <c r="B451" s="5"/>
      <c r="C451" s="6"/>
      <c r="D451" s="6"/>
      <c r="E451" s="7"/>
      <c r="F451" s="7"/>
      <c r="G451" s="6"/>
      <c r="H451" s="26"/>
      <c r="I451" s="6"/>
    </row>
    <row r="452" spans="1:9" x14ac:dyDescent="0.25">
      <c r="A452" s="119" t="s">
        <v>533</v>
      </c>
      <c r="B452" s="5"/>
      <c r="C452" s="6"/>
      <c r="D452" s="6"/>
      <c r="E452" s="7"/>
      <c r="F452" s="7"/>
      <c r="G452" s="6"/>
      <c r="H452" s="26"/>
      <c r="I452" s="6"/>
    </row>
    <row r="453" spans="1:9" x14ac:dyDescent="0.25">
      <c r="A453" s="119" t="s">
        <v>534</v>
      </c>
      <c r="B453" s="5"/>
      <c r="C453" s="6"/>
      <c r="D453" s="6"/>
      <c r="E453" s="7"/>
      <c r="F453" s="7"/>
      <c r="G453" s="6"/>
      <c r="H453" s="26"/>
      <c r="I453" s="6"/>
    </row>
    <row r="454" spans="1:9" x14ac:dyDescent="0.25">
      <c r="A454" s="119" t="s">
        <v>535</v>
      </c>
      <c r="B454" s="5"/>
      <c r="C454" s="6"/>
      <c r="D454" s="6"/>
      <c r="E454" s="7"/>
      <c r="F454" s="7"/>
      <c r="G454" s="6"/>
      <c r="H454" s="26"/>
      <c r="I454" s="6"/>
    </row>
    <row r="455" spans="1:9" x14ac:dyDescent="0.25">
      <c r="A455" s="119" t="s">
        <v>536</v>
      </c>
      <c r="B455" s="5"/>
      <c r="C455" s="6"/>
      <c r="D455" s="6"/>
      <c r="E455" s="7"/>
      <c r="F455" s="7"/>
      <c r="G455" s="6"/>
      <c r="H455" s="26"/>
      <c r="I455" s="6"/>
    </row>
    <row r="456" spans="1:9" x14ac:dyDescent="0.25">
      <c r="A456" s="119" t="s">
        <v>537</v>
      </c>
      <c r="B456" s="5"/>
      <c r="C456" s="6"/>
      <c r="D456" s="6"/>
      <c r="E456" s="7"/>
      <c r="F456" s="7"/>
      <c r="G456" s="6"/>
      <c r="H456" s="26"/>
      <c r="I456" s="6"/>
    </row>
    <row r="457" spans="1:9" x14ac:dyDescent="0.25">
      <c r="A457" s="119" t="s">
        <v>538</v>
      </c>
      <c r="B457" s="5"/>
      <c r="C457" s="6"/>
      <c r="D457" s="6"/>
      <c r="E457" s="7"/>
      <c r="F457" s="7"/>
      <c r="G457" s="6"/>
      <c r="H457" s="26"/>
      <c r="I457" s="6"/>
    </row>
    <row r="458" spans="1:9" x14ac:dyDescent="0.25">
      <c r="A458" s="119" t="s">
        <v>539</v>
      </c>
      <c r="B458" s="5"/>
      <c r="C458" s="6"/>
      <c r="D458" s="6"/>
      <c r="E458" s="7"/>
      <c r="F458" s="7"/>
      <c r="G458" s="6"/>
      <c r="H458" s="26"/>
      <c r="I458" s="6"/>
    </row>
    <row r="459" spans="1:9" x14ac:dyDescent="0.25">
      <c r="A459" s="119" t="s">
        <v>540</v>
      </c>
      <c r="B459" s="5"/>
      <c r="C459" s="6"/>
      <c r="D459" s="6"/>
      <c r="E459" s="7"/>
      <c r="F459" s="7"/>
      <c r="G459" s="6"/>
      <c r="H459" s="26"/>
      <c r="I459" s="6"/>
    </row>
    <row r="460" spans="1:9" x14ac:dyDescent="0.25">
      <c r="A460" s="119" t="s">
        <v>541</v>
      </c>
      <c r="B460" s="5"/>
      <c r="C460" s="6"/>
      <c r="D460" s="6"/>
      <c r="E460" s="7"/>
      <c r="F460" s="7"/>
      <c r="G460" s="6"/>
      <c r="H460" s="26"/>
      <c r="I460" s="6"/>
    </row>
    <row r="461" spans="1:9" x14ac:dyDescent="0.25">
      <c r="A461" s="119" t="s">
        <v>542</v>
      </c>
      <c r="B461" s="5"/>
      <c r="C461" s="6"/>
      <c r="D461" s="6"/>
      <c r="E461" s="7"/>
      <c r="F461" s="7"/>
      <c r="G461" s="6"/>
      <c r="H461" s="26"/>
      <c r="I461" s="6"/>
    </row>
    <row r="462" spans="1:9" x14ac:dyDescent="0.25">
      <c r="A462" s="119" t="s">
        <v>543</v>
      </c>
      <c r="B462" s="5"/>
      <c r="C462" s="6"/>
      <c r="D462" s="6"/>
      <c r="E462" s="7"/>
      <c r="F462" s="7"/>
      <c r="G462" s="6"/>
      <c r="H462" s="26"/>
      <c r="I462" s="6"/>
    </row>
    <row r="463" spans="1:9" x14ac:dyDescent="0.25">
      <c r="A463" s="119" t="s">
        <v>544</v>
      </c>
      <c r="B463" s="5"/>
      <c r="C463" s="6"/>
      <c r="D463" s="6"/>
      <c r="E463" s="7"/>
      <c r="F463" s="7"/>
      <c r="G463" s="6"/>
      <c r="H463" s="26"/>
      <c r="I463" s="6"/>
    </row>
    <row r="464" spans="1:9" x14ac:dyDescent="0.25">
      <c r="A464" s="119" t="s">
        <v>545</v>
      </c>
      <c r="B464" s="5"/>
      <c r="C464" s="6"/>
      <c r="D464" s="6"/>
      <c r="E464" s="7"/>
      <c r="F464" s="7"/>
      <c r="G464" s="6"/>
      <c r="H464" s="26"/>
      <c r="I464" s="6"/>
    </row>
    <row r="465" spans="1:9" x14ac:dyDescent="0.25">
      <c r="A465" s="119" t="s">
        <v>546</v>
      </c>
      <c r="B465" s="5"/>
      <c r="C465" s="6"/>
      <c r="D465" s="6"/>
      <c r="E465" s="7"/>
      <c r="F465" s="7"/>
      <c r="G465" s="6"/>
      <c r="H465" s="26"/>
      <c r="I465" s="6"/>
    </row>
    <row r="466" spans="1:9" x14ac:dyDescent="0.25">
      <c r="A466" s="119" t="s">
        <v>547</v>
      </c>
      <c r="B466" s="5"/>
      <c r="C466" s="6"/>
      <c r="D466" s="6"/>
      <c r="E466" s="7"/>
      <c r="F466" s="7"/>
      <c r="G466" s="6"/>
      <c r="H466" s="26"/>
      <c r="I466" s="6"/>
    </row>
    <row r="467" spans="1:9" x14ac:dyDescent="0.25">
      <c r="A467" s="119" t="s">
        <v>548</v>
      </c>
      <c r="B467" s="5"/>
      <c r="C467" s="6"/>
      <c r="D467" s="6"/>
      <c r="E467" s="7"/>
      <c r="F467" s="7"/>
      <c r="G467" s="6"/>
      <c r="H467" s="26"/>
      <c r="I467" s="6"/>
    </row>
    <row r="468" spans="1:9" x14ac:dyDescent="0.25">
      <c r="A468" s="119" t="s">
        <v>549</v>
      </c>
      <c r="B468" s="5"/>
      <c r="C468" s="6"/>
      <c r="D468" s="6"/>
      <c r="E468" s="7"/>
      <c r="F468" s="7"/>
      <c r="G468" s="6"/>
      <c r="H468" s="26"/>
      <c r="I468" s="6"/>
    </row>
    <row r="469" spans="1:9" x14ac:dyDescent="0.25">
      <c r="A469" s="119" t="s">
        <v>550</v>
      </c>
      <c r="B469" s="5"/>
      <c r="C469" s="6"/>
      <c r="D469" s="6"/>
      <c r="E469" s="7"/>
      <c r="F469" s="7"/>
      <c r="G469" s="6"/>
      <c r="H469" s="26"/>
      <c r="I469" s="6"/>
    </row>
    <row r="470" spans="1:9" x14ac:dyDescent="0.25">
      <c r="A470" s="119" t="s">
        <v>551</v>
      </c>
      <c r="B470" s="5"/>
      <c r="C470" s="6"/>
      <c r="D470" s="6"/>
      <c r="E470" s="7"/>
      <c r="F470" s="7"/>
      <c r="G470" s="6"/>
      <c r="H470" s="26"/>
      <c r="I470" s="6"/>
    </row>
    <row r="471" spans="1:9" x14ac:dyDescent="0.25">
      <c r="A471" s="119" t="s">
        <v>552</v>
      </c>
      <c r="B471" s="5"/>
      <c r="C471" s="6"/>
      <c r="D471" s="6"/>
      <c r="E471" s="7"/>
      <c r="F471" s="7"/>
      <c r="G471" s="6"/>
      <c r="H471" s="26"/>
      <c r="I471" s="6"/>
    </row>
    <row r="472" spans="1:9" x14ac:dyDescent="0.25">
      <c r="A472" s="119" t="s">
        <v>553</v>
      </c>
      <c r="B472" s="5"/>
      <c r="C472" s="6"/>
      <c r="D472" s="6"/>
      <c r="E472" s="7"/>
      <c r="F472" s="7"/>
      <c r="G472" s="6"/>
      <c r="H472" s="26"/>
      <c r="I472" s="6"/>
    </row>
    <row r="473" spans="1:9" x14ac:dyDescent="0.25">
      <c r="A473" s="119" t="s">
        <v>554</v>
      </c>
      <c r="B473" s="5"/>
      <c r="C473" s="6"/>
      <c r="D473" s="6"/>
      <c r="E473" s="7"/>
      <c r="F473" s="7"/>
      <c r="G473" s="6"/>
      <c r="H473" s="26"/>
      <c r="I473" s="6"/>
    </row>
    <row r="474" spans="1:9" x14ac:dyDescent="0.25">
      <c r="A474" s="119" t="s">
        <v>555</v>
      </c>
      <c r="B474" s="5"/>
      <c r="C474" s="6"/>
      <c r="D474" s="6"/>
      <c r="E474" s="7"/>
      <c r="F474" s="7"/>
      <c r="G474" s="6"/>
      <c r="H474" s="26"/>
      <c r="I474" s="6"/>
    </row>
    <row r="475" spans="1:9" x14ac:dyDescent="0.25">
      <c r="A475" s="119" t="s">
        <v>556</v>
      </c>
      <c r="B475" s="5"/>
      <c r="C475" s="6"/>
      <c r="D475" s="6"/>
      <c r="E475" s="7"/>
      <c r="F475" s="7"/>
      <c r="G475" s="6"/>
      <c r="H475" s="26"/>
      <c r="I475" s="6"/>
    </row>
    <row r="476" spans="1:9" x14ac:dyDescent="0.25">
      <c r="A476" s="119" t="s">
        <v>557</v>
      </c>
      <c r="B476" s="5"/>
      <c r="C476" s="6"/>
      <c r="D476" s="6"/>
      <c r="E476" s="7"/>
      <c r="F476" s="7"/>
      <c r="G476" s="6"/>
      <c r="H476" s="26"/>
      <c r="I476" s="6"/>
    </row>
    <row r="477" spans="1:9" x14ac:dyDescent="0.25">
      <c r="A477" s="119" t="s">
        <v>558</v>
      </c>
      <c r="B477" s="5"/>
      <c r="C477" s="6"/>
      <c r="D477" s="6"/>
      <c r="E477" s="7"/>
      <c r="F477" s="7"/>
      <c r="G477" s="6"/>
      <c r="H477" s="26"/>
      <c r="I477" s="6"/>
    </row>
    <row r="478" spans="1:9" x14ac:dyDescent="0.25">
      <c r="A478" s="119" t="s">
        <v>559</v>
      </c>
      <c r="B478" s="5"/>
      <c r="C478" s="6"/>
      <c r="D478" s="6"/>
      <c r="E478" s="7"/>
      <c r="F478" s="7"/>
      <c r="G478" s="6"/>
      <c r="H478" s="26"/>
      <c r="I478" s="6"/>
    </row>
    <row r="479" spans="1:9" x14ac:dyDescent="0.25">
      <c r="A479" s="119" t="s">
        <v>560</v>
      </c>
      <c r="B479" s="5"/>
      <c r="C479" s="6"/>
      <c r="D479" s="6"/>
      <c r="E479" s="7"/>
      <c r="F479" s="7"/>
      <c r="G479" s="6"/>
      <c r="H479" s="26"/>
      <c r="I479" s="6"/>
    </row>
    <row r="480" spans="1:9" x14ac:dyDescent="0.25">
      <c r="A480" s="119" t="s">
        <v>561</v>
      </c>
      <c r="B480" s="5"/>
      <c r="C480" s="6"/>
      <c r="D480" s="6"/>
      <c r="E480" s="7"/>
      <c r="F480" s="7"/>
      <c r="G480" s="6"/>
      <c r="H480" s="26"/>
      <c r="I480" s="6"/>
    </row>
    <row r="481" spans="1:9" x14ac:dyDescent="0.25">
      <c r="A481" s="119" t="s">
        <v>562</v>
      </c>
      <c r="B481" s="5"/>
      <c r="C481" s="6"/>
      <c r="D481" s="6"/>
      <c r="E481" s="7"/>
      <c r="F481" s="7"/>
      <c r="G481" s="6"/>
      <c r="H481" s="26"/>
      <c r="I481" s="6"/>
    </row>
    <row r="482" spans="1:9" x14ac:dyDescent="0.25">
      <c r="A482" s="119" t="s">
        <v>563</v>
      </c>
      <c r="B482" s="5"/>
      <c r="C482" s="6"/>
      <c r="D482" s="6"/>
      <c r="E482" s="7"/>
      <c r="F482" s="7"/>
      <c r="G482" s="6"/>
      <c r="H482" s="26"/>
      <c r="I482" s="6"/>
    </row>
    <row r="483" spans="1:9" x14ac:dyDescent="0.25">
      <c r="A483" s="119" t="s">
        <v>564</v>
      </c>
      <c r="B483" s="5"/>
      <c r="C483" s="6"/>
      <c r="D483" s="6"/>
      <c r="E483" s="7"/>
      <c r="F483" s="7"/>
      <c r="G483" s="6"/>
      <c r="H483" s="26"/>
      <c r="I483" s="6"/>
    </row>
    <row r="484" spans="1:9" x14ac:dyDescent="0.25">
      <c r="A484" s="119" t="s">
        <v>565</v>
      </c>
      <c r="B484" s="5"/>
      <c r="C484" s="6"/>
      <c r="D484" s="6"/>
      <c r="E484" s="7"/>
      <c r="F484" s="7"/>
      <c r="G484" s="6"/>
      <c r="H484" s="26"/>
      <c r="I484" s="6"/>
    </row>
    <row r="485" spans="1:9" x14ac:dyDescent="0.25">
      <c r="A485" s="119" t="s">
        <v>566</v>
      </c>
      <c r="B485" s="5"/>
      <c r="C485" s="6"/>
      <c r="D485" s="6"/>
      <c r="E485" s="7"/>
      <c r="F485" s="7"/>
      <c r="G485" s="6"/>
      <c r="H485" s="26"/>
      <c r="I485" s="6"/>
    </row>
    <row r="486" spans="1:9" x14ac:dyDescent="0.25">
      <c r="A486" s="119" t="s">
        <v>567</v>
      </c>
      <c r="B486" s="5"/>
      <c r="C486" s="6"/>
      <c r="D486" s="6"/>
      <c r="E486" s="7"/>
      <c r="F486" s="7"/>
      <c r="G486" s="6"/>
      <c r="H486" s="26"/>
      <c r="I486" s="6"/>
    </row>
    <row r="487" spans="1:9" x14ac:dyDescent="0.25">
      <c r="A487" s="119" t="s">
        <v>568</v>
      </c>
      <c r="B487" s="5"/>
      <c r="C487" s="6"/>
      <c r="D487" s="6"/>
      <c r="E487" s="7"/>
      <c r="F487" s="7"/>
      <c r="G487" s="6"/>
      <c r="H487" s="26"/>
      <c r="I487" s="6"/>
    </row>
    <row r="488" spans="1:9" x14ac:dyDescent="0.25">
      <c r="A488" s="119" t="s">
        <v>569</v>
      </c>
      <c r="B488" s="5"/>
      <c r="C488" s="6"/>
      <c r="D488" s="6"/>
      <c r="E488" s="7"/>
      <c r="F488" s="7"/>
      <c r="G488" s="6"/>
      <c r="H488" s="26"/>
      <c r="I488" s="6"/>
    </row>
    <row r="489" spans="1:9" x14ac:dyDescent="0.25">
      <c r="A489" s="119" t="s">
        <v>570</v>
      </c>
      <c r="B489" s="5"/>
      <c r="C489" s="6"/>
      <c r="D489" s="6"/>
      <c r="E489" s="7"/>
      <c r="F489" s="7"/>
      <c r="G489" s="6"/>
      <c r="H489" s="26"/>
      <c r="I489" s="6"/>
    </row>
    <row r="490" spans="1:9" x14ac:dyDescent="0.25">
      <c r="A490" s="119" t="s">
        <v>571</v>
      </c>
      <c r="B490" s="5"/>
      <c r="C490" s="6"/>
      <c r="D490" s="6"/>
      <c r="E490" s="7"/>
      <c r="F490" s="7"/>
      <c r="G490" s="6"/>
      <c r="H490" s="26"/>
      <c r="I490" s="6"/>
    </row>
    <row r="491" spans="1:9" x14ac:dyDescent="0.25">
      <c r="A491" s="119" t="s">
        <v>572</v>
      </c>
      <c r="B491" s="5"/>
      <c r="C491" s="6"/>
      <c r="D491" s="6"/>
      <c r="E491" s="7"/>
      <c r="F491" s="7"/>
      <c r="G491" s="6"/>
      <c r="H491" s="26"/>
      <c r="I491" s="6"/>
    </row>
    <row r="492" spans="1:9" x14ac:dyDescent="0.25">
      <c r="A492" s="119" t="s">
        <v>573</v>
      </c>
      <c r="B492" s="5"/>
      <c r="C492" s="6"/>
      <c r="D492" s="6"/>
      <c r="E492" s="7"/>
      <c r="F492" s="7"/>
      <c r="G492" s="6"/>
      <c r="H492" s="26"/>
      <c r="I492" s="6"/>
    </row>
    <row r="493" spans="1:9" x14ac:dyDescent="0.25">
      <c r="A493" s="119" t="s">
        <v>574</v>
      </c>
      <c r="B493" s="5"/>
      <c r="C493" s="6"/>
      <c r="D493" s="6"/>
      <c r="E493" s="7"/>
      <c r="F493" s="7"/>
      <c r="G493" s="6"/>
      <c r="H493" s="26"/>
      <c r="I493" s="6"/>
    </row>
    <row r="494" spans="1:9" x14ac:dyDescent="0.25">
      <c r="A494" s="119" t="s">
        <v>575</v>
      </c>
      <c r="B494" s="5"/>
      <c r="C494" s="6"/>
      <c r="D494" s="6"/>
      <c r="E494" s="7"/>
      <c r="F494" s="7"/>
      <c r="G494" s="6"/>
      <c r="H494" s="26"/>
      <c r="I494" s="6"/>
    </row>
    <row r="495" spans="1:9" x14ac:dyDescent="0.25">
      <c r="A495" s="119" t="s">
        <v>576</v>
      </c>
      <c r="B495" s="5"/>
      <c r="C495" s="6"/>
      <c r="D495" s="6"/>
      <c r="E495" s="7"/>
      <c r="F495" s="7"/>
      <c r="G495" s="6"/>
      <c r="H495" s="26"/>
      <c r="I495" s="6"/>
    </row>
    <row r="496" spans="1:9" x14ac:dyDescent="0.25">
      <c r="A496" s="119" t="s">
        <v>577</v>
      </c>
      <c r="B496" s="5"/>
      <c r="C496" s="6"/>
      <c r="D496" s="6"/>
      <c r="E496" s="7"/>
      <c r="F496" s="7"/>
      <c r="G496" s="6"/>
      <c r="H496" s="26"/>
      <c r="I496" s="6"/>
    </row>
    <row r="497" spans="1:9" x14ac:dyDescent="0.25">
      <c r="A497" s="119" t="s">
        <v>578</v>
      </c>
      <c r="B497" s="5"/>
      <c r="C497" s="6"/>
      <c r="D497" s="6"/>
      <c r="E497" s="7"/>
      <c r="F497" s="7"/>
      <c r="G497" s="6"/>
      <c r="H497" s="26"/>
      <c r="I497" s="6"/>
    </row>
    <row r="498" spans="1:9" x14ac:dyDescent="0.25">
      <c r="A498" s="119" t="s">
        <v>579</v>
      </c>
      <c r="B498" s="5"/>
      <c r="C498" s="6"/>
      <c r="D498" s="6"/>
      <c r="E498" s="7"/>
      <c r="F498" s="7"/>
      <c r="G498" s="6"/>
      <c r="H498" s="26"/>
      <c r="I498" s="6"/>
    </row>
    <row r="499" spans="1:9" x14ac:dyDescent="0.25">
      <c r="A499" s="119" t="s">
        <v>580</v>
      </c>
      <c r="B499" s="5"/>
      <c r="C499" s="6"/>
      <c r="D499" s="6"/>
      <c r="E499" s="7"/>
      <c r="F499" s="7"/>
      <c r="G499" s="6"/>
      <c r="H499" s="26"/>
      <c r="I499" s="6"/>
    </row>
    <row r="500" spans="1:9" x14ac:dyDescent="0.25">
      <c r="A500" s="119" t="s">
        <v>581</v>
      </c>
      <c r="B500" s="5"/>
      <c r="C500" s="6"/>
      <c r="D500" s="6"/>
      <c r="E500" s="7"/>
      <c r="F500" s="7"/>
      <c r="G500" s="6"/>
      <c r="H500" s="26"/>
      <c r="I500" s="6"/>
    </row>
    <row r="501" spans="1:9" x14ac:dyDescent="0.25">
      <c r="A501" s="119" t="s">
        <v>582</v>
      </c>
      <c r="B501" s="5"/>
      <c r="C501" s="6"/>
      <c r="D501" s="6"/>
      <c r="E501" s="7"/>
      <c r="F501" s="7"/>
      <c r="G501" s="6"/>
      <c r="H501" s="26"/>
      <c r="I501" s="6"/>
    </row>
    <row r="502" spans="1:9" x14ac:dyDescent="0.25">
      <c r="A502" s="119" t="s">
        <v>583</v>
      </c>
      <c r="B502" s="5"/>
      <c r="C502" s="6"/>
      <c r="D502" s="6"/>
      <c r="E502" s="7"/>
      <c r="F502" s="7"/>
      <c r="G502" s="6"/>
      <c r="H502" s="26"/>
      <c r="I502" s="6"/>
    </row>
    <row r="503" spans="1:9" x14ac:dyDescent="0.25">
      <c r="A503" s="119" t="s">
        <v>584</v>
      </c>
      <c r="B503" s="5"/>
      <c r="C503" s="6"/>
      <c r="D503" s="6"/>
      <c r="E503" s="7"/>
      <c r="F503" s="7"/>
      <c r="G503" s="6"/>
      <c r="H503" s="26"/>
      <c r="I503" s="6"/>
    </row>
    <row r="504" spans="1:9" x14ac:dyDescent="0.25">
      <c r="A504" s="119" t="s">
        <v>585</v>
      </c>
      <c r="B504" s="5"/>
      <c r="C504" s="6"/>
      <c r="D504" s="6"/>
      <c r="E504" s="7"/>
      <c r="F504" s="7"/>
      <c r="G504" s="6"/>
      <c r="H504" s="26"/>
      <c r="I504" s="6"/>
    </row>
    <row r="505" spans="1:9" x14ac:dyDescent="0.25">
      <c r="A505" s="119" t="s">
        <v>586</v>
      </c>
      <c r="B505" s="5"/>
      <c r="C505" s="6"/>
      <c r="D505" s="6"/>
      <c r="E505" s="7"/>
      <c r="F505" s="7"/>
      <c r="G505" s="6"/>
      <c r="H505" s="26"/>
      <c r="I505" s="6"/>
    </row>
    <row r="506" spans="1:9" x14ac:dyDescent="0.25">
      <c r="A506" s="119" t="s">
        <v>587</v>
      </c>
      <c r="B506" s="5"/>
      <c r="C506" s="6"/>
      <c r="D506" s="6"/>
      <c r="E506" s="7"/>
      <c r="F506" s="7"/>
      <c r="G506" s="6"/>
      <c r="H506" s="26"/>
      <c r="I506" s="6"/>
    </row>
    <row r="507" spans="1:9" x14ac:dyDescent="0.25">
      <c r="A507" s="119" t="s">
        <v>588</v>
      </c>
      <c r="B507" s="5"/>
      <c r="C507" s="6"/>
      <c r="D507" s="6"/>
      <c r="E507" s="7"/>
      <c r="F507" s="7"/>
      <c r="G507" s="6"/>
      <c r="H507" s="26"/>
      <c r="I507" s="6"/>
    </row>
    <row r="508" spans="1:9" x14ac:dyDescent="0.25">
      <c r="A508" s="119" t="s">
        <v>589</v>
      </c>
      <c r="B508" s="5"/>
      <c r="C508" s="6"/>
      <c r="D508" s="6"/>
      <c r="E508" s="7"/>
      <c r="F508" s="7"/>
      <c r="G508" s="6"/>
      <c r="H508" s="26"/>
      <c r="I508" s="6"/>
    </row>
    <row r="509" spans="1:9" x14ac:dyDescent="0.25">
      <c r="A509" s="119" t="s">
        <v>590</v>
      </c>
      <c r="B509" s="5"/>
      <c r="C509" s="6"/>
      <c r="D509" s="6"/>
      <c r="E509" s="7"/>
      <c r="F509" s="7"/>
      <c r="G509" s="6"/>
      <c r="H509" s="26"/>
      <c r="I509" s="6"/>
    </row>
    <row r="510" spans="1:9" x14ac:dyDescent="0.25">
      <c r="A510" s="119" t="s">
        <v>591</v>
      </c>
      <c r="B510" s="5"/>
      <c r="C510" s="6"/>
      <c r="D510" s="6"/>
      <c r="E510" s="7"/>
      <c r="F510" s="7"/>
      <c r="G510" s="6"/>
      <c r="H510" s="26"/>
      <c r="I510" s="6"/>
    </row>
    <row r="511" spans="1:9" x14ac:dyDescent="0.25">
      <c r="A511" s="119" t="s">
        <v>592</v>
      </c>
      <c r="B511" s="5"/>
      <c r="C511" s="6"/>
      <c r="D511" s="6"/>
      <c r="E511" s="7"/>
      <c r="F511" s="7"/>
      <c r="G511" s="6"/>
      <c r="H511" s="26"/>
      <c r="I511" s="6"/>
    </row>
    <row r="512" spans="1:9" x14ac:dyDescent="0.25">
      <c r="A512" s="119" t="s">
        <v>593</v>
      </c>
      <c r="B512" s="5"/>
      <c r="C512" s="6"/>
      <c r="D512" s="6"/>
      <c r="E512" s="7"/>
      <c r="F512" s="7"/>
      <c r="G512" s="6"/>
      <c r="H512" s="26"/>
      <c r="I512" s="6"/>
    </row>
    <row r="513" spans="1:9" x14ac:dyDescent="0.25">
      <c r="A513" s="119" t="s">
        <v>594</v>
      </c>
      <c r="B513" s="5"/>
      <c r="C513" s="6"/>
      <c r="D513" s="6"/>
      <c r="E513" s="7"/>
      <c r="F513" s="7"/>
      <c r="G513" s="6"/>
      <c r="H513" s="26"/>
      <c r="I513" s="6"/>
    </row>
    <row r="514" spans="1:9" x14ac:dyDescent="0.25">
      <c r="A514" s="119" t="s">
        <v>595</v>
      </c>
      <c r="B514" s="5"/>
      <c r="C514" s="6"/>
      <c r="D514" s="6"/>
      <c r="E514" s="7"/>
      <c r="F514" s="7"/>
      <c r="G514" s="6"/>
      <c r="H514" s="26"/>
      <c r="I514" s="6"/>
    </row>
    <row r="515" spans="1:9" x14ac:dyDescent="0.25">
      <c r="A515" s="119" t="s">
        <v>596</v>
      </c>
      <c r="B515" s="5"/>
      <c r="C515" s="6"/>
      <c r="D515" s="6"/>
      <c r="E515" s="7"/>
      <c r="F515" s="7"/>
      <c r="G515" s="6"/>
      <c r="H515" s="26"/>
      <c r="I515" s="6"/>
    </row>
    <row r="516" spans="1:9" x14ac:dyDescent="0.25">
      <c r="A516" s="119" t="s">
        <v>597</v>
      </c>
      <c r="B516" s="5"/>
      <c r="C516" s="6"/>
      <c r="D516" s="6"/>
      <c r="E516" s="7"/>
      <c r="F516" s="7"/>
      <c r="G516" s="6"/>
      <c r="H516" s="26"/>
      <c r="I516" s="6"/>
    </row>
    <row r="517" spans="1:9" x14ac:dyDescent="0.25">
      <c r="A517" s="119" t="s">
        <v>598</v>
      </c>
      <c r="B517" s="5"/>
      <c r="C517" s="6"/>
      <c r="D517" s="6"/>
      <c r="E517" s="7"/>
      <c r="F517" s="7"/>
      <c r="G517" s="6"/>
      <c r="H517" s="26"/>
      <c r="I517" s="6"/>
    </row>
    <row r="518" spans="1:9" x14ac:dyDescent="0.25">
      <c r="A518" s="119" t="s">
        <v>599</v>
      </c>
      <c r="B518" s="5"/>
      <c r="C518" s="6"/>
      <c r="D518" s="6"/>
      <c r="E518" s="7"/>
      <c r="F518" s="7"/>
      <c r="G518" s="6"/>
      <c r="H518" s="26"/>
      <c r="I518" s="6"/>
    </row>
    <row r="519" spans="1:9" x14ac:dyDescent="0.25">
      <c r="A519" s="119" t="s">
        <v>600</v>
      </c>
      <c r="B519" s="5"/>
      <c r="C519" s="6"/>
      <c r="D519" s="6"/>
      <c r="E519" s="7"/>
      <c r="F519" s="7"/>
      <c r="G519" s="6"/>
      <c r="H519" s="26"/>
      <c r="I519" s="6"/>
    </row>
    <row r="520" spans="1:9" x14ac:dyDescent="0.25">
      <c r="A520" s="119" t="s">
        <v>601</v>
      </c>
      <c r="B520" s="5"/>
      <c r="C520" s="6"/>
      <c r="D520" s="6"/>
      <c r="E520" s="7"/>
      <c r="F520" s="7"/>
      <c r="G520" s="6"/>
      <c r="H520" s="26"/>
      <c r="I520" s="6"/>
    </row>
    <row r="521" spans="1:9" x14ac:dyDescent="0.25">
      <c r="A521" s="119" t="s">
        <v>602</v>
      </c>
      <c r="B521" s="5"/>
      <c r="C521" s="6"/>
      <c r="D521" s="6"/>
      <c r="E521" s="7"/>
      <c r="F521" s="7"/>
      <c r="G521" s="6"/>
      <c r="H521" s="26"/>
      <c r="I521" s="6"/>
    </row>
    <row r="522" spans="1:9" x14ac:dyDescent="0.25">
      <c r="A522" s="119" t="s">
        <v>603</v>
      </c>
      <c r="B522" s="5"/>
      <c r="C522" s="6"/>
      <c r="D522" s="6"/>
      <c r="E522" s="7"/>
      <c r="F522" s="7"/>
      <c r="G522" s="6"/>
      <c r="H522" s="26"/>
      <c r="I522" s="6"/>
    </row>
    <row r="523" spans="1:9" x14ac:dyDescent="0.25">
      <c r="A523" s="119" t="s">
        <v>604</v>
      </c>
      <c r="B523" s="5"/>
      <c r="C523" s="6"/>
      <c r="D523" s="6"/>
      <c r="E523" s="7"/>
      <c r="F523" s="7"/>
      <c r="G523" s="6"/>
      <c r="H523" s="26"/>
      <c r="I523" s="6"/>
    </row>
    <row r="524" spans="1:9" x14ac:dyDescent="0.25">
      <c r="A524" s="119" t="s">
        <v>605</v>
      </c>
      <c r="B524" s="5"/>
      <c r="C524" s="6"/>
      <c r="D524" s="6"/>
      <c r="E524" s="7"/>
      <c r="F524" s="7"/>
      <c r="G524" s="6"/>
      <c r="H524" s="26"/>
      <c r="I524" s="6"/>
    </row>
    <row r="525" spans="1:9" x14ac:dyDescent="0.25">
      <c r="A525" s="119" t="s">
        <v>606</v>
      </c>
      <c r="B525" s="5"/>
      <c r="C525" s="6"/>
      <c r="D525" s="6"/>
      <c r="E525" s="7"/>
      <c r="F525" s="7"/>
      <c r="G525" s="6"/>
      <c r="H525" s="26"/>
      <c r="I525" s="6"/>
    </row>
    <row r="526" spans="1:9" x14ac:dyDescent="0.25">
      <c r="A526" s="119" t="s">
        <v>607</v>
      </c>
      <c r="B526" s="5"/>
      <c r="C526" s="6"/>
      <c r="D526" s="6"/>
      <c r="E526" s="7"/>
      <c r="F526" s="7"/>
      <c r="G526" s="6"/>
      <c r="H526" s="26"/>
      <c r="I526" s="6"/>
    </row>
    <row r="527" spans="1:9" x14ac:dyDescent="0.25">
      <c r="A527" s="119" t="s">
        <v>608</v>
      </c>
      <c r="B527" s="5"/>
      <c r="C527" s="6"/>
      <c r="D527" s="6"/>
      <c r="E527" s="7"/>
      <c r="F527" s="7"/>
      <c r="G527" s="6"/>
      <c r="H527" s="26"/>
      <c r="I527" s="6"/>
    </row>
    <row r="528" spans="1:9" x14ac:dyDescent="0.25">
      <c r="A528" s="119" t="s">
        <v>609</v>
      </c>
      <c r="B528" s="5"/>
      <c r="C528" s="6"/>
      <c r="D528" s="6"/>
      <c r="E528" s="7"/>
      <c r="F528" s="7"/>
      <c r="G528" s="6"/>
      <c r="H528" s="26"/>
      <c r="I528" s="6"/>
    </row>
    <row r="529" spans="1:9" x14ac:dyDescent="0.25">
      <c r="A529" s="119" t="s">
        <v>610</v>
      </c>
      <c r="B529" s="5"/>
      <c r="C529" s="6"/>
      <c r="D529" s="6"/>
      <c r="E529" s="7"/>
      <c r="F529" s="7"/>
      <c r="G529" s="6"/>
      <c r="H529" s="26"/>
      <c r="I529" s="6"/>
    </row>
    <row r="530" spans="1:9" x14ac:dyDescent="0.25">
      <c r="A530" s="119" t="s">
        <v>611</v>
      </c>
      <c r="B530" s="5"/>
      <c r="C530" s="6"/>
      <c r="D530" s="6"/>
      <c r="E530" s="7"/>
      <c r="F530" s="7"/>
      <c r="G530" s="6"/>
      <c r="H530" s="26"/>
      <c r="I530" s="6"/>
    </row>
    <row r="531" spans="1:9" x14ac:dyDescent="0.25">
      <c r="A531" s="119" t="s">
        <v>612</v>
      </c>
      <c r="B531" s="5"/>
      <c r="C531" s="6"/>
      <c r="D531" s="6"/>
      <c r="E531" s="7"/>
      <c r="F531" s="7"/>
      <c r="G531" s="6"/>
      <c r="H531" s="26"/>
      <c r="I531" s="6"/>
    </row>
    <row r="532" spans="1:9" x14ac:dyDescent="0.25">
      <c r="A532" s="119" t="s">
        <v>613</v>
      </c>
      <c r="B532" s="5"/>
      <c r="C532" s="6"/>
      <c r="D532" s="6"/>
      <c r="E532" s="7"/>
      <c r="F532" s="7"/>
      <c r="G532" s="6"/>
      <c r="H532" s="26"/>
      <c r="I532" s="6"/>
    </row>
    <row r="533" spans="1:9" x14ac:dyDescent="0.25">
      <c r="A533" s="119" t="s">
        <v>614</v>
      </c>
      <c r="B533" s="5"/>
      <c r="C533" s="6"/>
      <c r="D533" s="6"/>
      <c r="E533" s="7"/>
      <c r="F533" s="7"/>
      <c r="G533" s="6"/>
      <c r="H533" s="26"/>
      <c r="I533" s="6"/>
    </row>
    <row r="534" spans="1:9" x14ac:dyDescent="0.25">
      <c r="A534" s="119" t="s">
        <v>615</v>
      </c>
      <c r="B534" s="5"/>
      <c r="C534" s="6"/>
      <c r="D534" s="6"/>
      <c r="E534" s="7"/>
      <c r="F534" s="7"/>
      <c r="G534" s="6"/>
      <c r="H534" s="26"/>
      <c r="I534" s="6"/>
    </row>
    <row r="535" spans="1:9" x14ac:dyDescent="0.25">
      <c r="A535" s="119" t="s">
        <v>616</v>
      </c>
      <c r="B535" s="5"/>
      <c r="C535" s="6"/>
      <c r="D535" s="6"/>
      <c r="E535" s="7"/>
      <c r="F535" s="7"/>
      <c r="G535" s="6"/>
      <c r="H535" s="26"/>
      <c r="I535" s="6"/>
    </row>
    <row r="536" spans="1:9" x14ac:dyDescent="0.25">
      <c r="A536" s="119" t="s">
        <v>617</v>
      </c>
      <c r="B536" s="5"/>
      <c r="C536" s="6"/>
      <c r="D536" s="6"/>
      <c r="E536" s="7"/>
      <c r="F536" s="7"/>
      <c r="G536" s="6"/>
      <c r="H536" s="26"/>
      <c r="I536" s="6"/>
    </row>
    <row r="537" spans="1:9" x14ac:dyDescent="0.25">
      <c r="A537" s="119" t="s">
        <v>618</v>
      </c>
      <c r="B537" s="5"/>
      <c r="C537" s="6"/>
      <c r="D537" s="6"/>
      <c r="E537" s="7"/>
      <c r="F537" s="7"/>
      <c r="G537" s="6"/>
      <c r="H537" s="26"/>
      <c r="I537" s="6"/>
    </row>
    <row r="538" spans="1:9" x14ac:dyDescent="0.25">
      <c r="A538" s="119" t="s">
        <v>619</v>
      </c>
      <c r="B538" s="5"/>
      <c r="C538" s="6"/>
      <c r="D538" s="6"/>
      <c r="E538" s="7"/>
      <c r="F538" s="7"/>
      <c r="G538" s="6"/>
      <c r="H538" s="26"/>
      <c r="I538" s="6"/>
    </row>
    <row r="539" spans="1:9" x14ac:dyDescent="0.25">
      <c r="A539" s="119" t="s">
        <v>620</v>
      </c>
      <c r="B539" s="5"/>
      <c r="C539" s="6"/>
      <c r="D539" s="6"/>
      <c r="E539" s="7"/>
      <c r="F539" s="7"/>
      <c r="G539" s="6"/>
      <c r="H539" s="26"/>
      <c r="I539" s="6"/>
    </row>
    <row r="540" spans="1:9" x14ac:dyDescent="0.25">
      <c r="A540" s="119" t="s">
        <v>621</v>
      </c>
      <c r="B540" s="5"/>
      <c r="C540" s="6"/>
      <c r="D540" s="6"/>
      <c r="E540" s="7"/>
      <c r="F540" s="7"/>
      <c r="G540" s="6"/>
      <c r="H540" s="26"/>
      <c r="I540" s="6"/>
    </row>
    <row r="541" spans="1:9" x14ac:dyDescent="0.25">
      <c r="A541" s="119" t="s">
        <v>622</v>
      </c>
      <c r="B541" s="5"/>
      <c r="C541" s="6"/>
      <c r="D541" s="6"/>
      <c r="E541" s="7"/>
      <c r="F541" s="7"/>
      <c r="G541" s="6"/>
      <c r="H541" s="26"/>
      <c r="I541" s="6"/>
    </row>
    <row r="542" spans="1:9" x14ac:dyDescent="0.25">
      <c r="A542" s="119" t="s">
        <v>623</v>
      </c>
      <c r="B542" s="5"/>
      <c r="C542" s="6"/>
      <c r="D542" s="6"/>
      <c r="E542" s="7"/>
      <c r="F542" s="7"/>
      <c r="G542" s="6"/>
      <c r="H542" s="26"/>
      <c r="I542" s="6"/>
    </row>
    <row r="543" spans="1:9" x14ac:dyDescent="0.25">
      <c r="A543" s="119" t="s">
        <v>624</v>
      </c>
      <c r="B543" s="5"/>
      <c r="C543" s="6"/>
      <c r="D543" s="6"/>
      <c r="E543" s="7"/>
      <c r="F543" s="7"/>
      <c r="G543" s="6"/>
      <c r="H543" s="26"/>
      <c r="I543" s="6"/>
    </row>
    <row r="544" spans="1:9" x14ac:dyDescent="0.25">
      <c r="A544" s="119" t="s">
        <v>625</v>
      </c>
      <c r="B544" s="5"/>
      <c r="C544" s="6"/>
      <c r="D544" s="6"/>
      <c r="E544" s="7"/>
      <c r="F544" s="7"/>
      <c r="G544" s="6"/>
      <c r="H544" s="26"/>
      <c r="I544" s="6"/>
    </row>
    <row r="545" spans="1:9" x14ac:dyDescent="0.25">
      <c r="A545" s="119" t="s">
        <v>626</v>
      </c>
      <c r="B545" s="5"/>
      <c r="C545" s="6"/>
      <c r="D545" s="6"/>
      <c r="E545" s="7"/>
      <c r="F545" s="7"/>
      <c r="G545" s="6"/>
      <c r="H545" s="26"/>
      <c r="I545" s="6"/>
    </row>
    <row r="546" spans="1:9" x14ac:dyDescent="0.25">
      <c r="A546" s="119" t="s">
        <v>627</v>
      </c>
      <c r="B546" s="5"/>
      <c r="C546" s="6"/>
      <c r="D546" s="6"/>
      <c r="E546" s="7"/>
      <c r="F546" s="7"/>
      <c r="G546" s="6"/>
      <c r="H546" s="26"/>
      <c r="I546" s="6"/>
    </row>
    <row r="547" spans="1:9" x14ac:dyDescent="0.25">
      <c r="A547" s="119" t="s">
        <v>628</v>
      </c>
      <c r="B547" s="5"/>
      <c r="C547" s="6"/>
      <c r="D547" s="6"/>
      <c r="E547" s="7"/>
      <c r="F547" s="7"/>
      <c r="G547" s="6"/>
      <c r="H547" s="26"/>
      <c r="I547" s="6"/>
    </row>
    <row r="548" spans="1:9" x14ac:dyDescent="0.25">
      <c r="A548" s="119" t="s">
        <v>629</v>
      </c>
      <c r="B548" s="5"/>
      <c r="C548" s="6"/>
      <c r="D548" s="6"/>
      <c r="E548" s="7"/>
      <c r="F548" s="7"/>
      <c r="G548" s="6"/>
      <c r="H548" s="26"/>
      <c r="I548" s="6"/>
    </row>
    <row r="549" spans="1:9" x14ac:dyDescent="0.25">
      <c r="A549" s="119" t="s">
        <v>630</v>
      </c>
      <c r="B549" s="5"/>
      <c r="C549" s="6"/>
      <c r="D549" s="6"/>
      <c r="E549" s="7"/>
      <c r="F549" s="7"/>
      <c r="G549" s="6"/>
      <c r="H549" s="26"/>
      <c r="I549" s="6"/>
    </row>
    <row r="550" spans="1:9" x14ac:dyDescent="0.25">
      <c r="A550" s="119" t="s">
        <v>631</v>
      </c>
      <c r="B550" s="5"/>
      <c r="C550" s="6"/>
      <c r="D550" s="6"/>
      <c r="E550" s="7"/>
      <c r="F550" s="7"/>
      <c r="G550" s="6"/>
      <c r="H550" s="26"/>
      <c r="I550" s="6"/>
    </row>
    <row r="551" spans="1:9" x14ac:dyDescent="0.25">
      <c r="A551" s="119" t="s">
        <v>632</v>
      </c>
      <c r="B551" s="5"/>
      <c r="C551" s="6"/>
      <c r="D551" s="6"/>
      <c r="E551" s="7"/>
      <c r="F551" s="7"/>
      <c r="G551" s="6"/>
      <c r="H551" s="26"/>
      <c r="I551" s="6"/>
    </row>
    <row r="552" spans="1:9" x14ac:dyDescent="0.25">
      <c r="A552" s="119" t="s">
        <v>633</v>
      </c>
      <c r="B552" s="5"/>
      <c r="C552" s="6"/>
      <c r="D552" s="6"/>
      <c r="E552" s="7"/>
      <c r="F552" s="7"/>
      <c r="G552" s="6"/>
      <c r="H552" s="26"/>
      <c r="I552" s="6"/>
    </row>
    <row r="553" spans="1:9" x14ac:dyDescent="0.25">
      <c r="A553" s="119" t="s">
        <v>634</v>
      </c>
      <c r="B553" s="5"/>
      <c r="C553" s="6"/>
      <c r="D553" s="6"/>
      <c r="E553" s="7"/>
      <c r="F553" s="7"/>
      <c r="G553" s="6"/>
      <c r="H553" s="26"/>
      <c r="I553" s="6"/>
    </row>
    <row r="554" spans="1:9" x14ac:dyDescent="0.25">
      <c r="A554" s="119" t="s">
        <v>635</v>
      </c>
      <c r="B554" s="5"/>
      <c r="C554" s="6"/>
      <c r="D554" s="6"/>
      <c r="E554" s="7"/>
      <c r="F554" s="7"/>
      <c r="G554" s="6"/>
      <c r="H554" s="26"/>
      <c r="I554" s="6"/>
    </row>
    <row r="555" spans="1:9" x14ac:dyDescent="0.25">
      <c r="A555" s="119" t="s">
        <v>636</v>
      </c>
      <c r="B555" s="5"/>
      <c r="C555" s="6"/>
      <c r="D555" s="6"/>
      <c r="E555" s="7"/>
      <c r="F555" s="7"/>
      <c r="G555" s="6"/>
      <c r="H555" s="26"/>
      <c r="I555" s="6"/>
    </row>
    <row r="556" spans="1:9" x14ac:dyDescent="0.25">
      <c r="A556" s="119" t="s">
        <v>637</v>
      </c>
      <c r="B556" s="5"/>
      <c r="C556" s="6"/>
      <c r="D556" s="6"/>
      <c r="E556" s="7"/>
      <c r="F556" s="7"/>
      <c r="G556" s="6"/>
      <c r="H556" s="26"/>
      <c r="I556" s="6"/>
    </row>
    <row r="557" spans="1:9" x14ac:dyDescent="0.25">
      <c r="A557" s="119" t="s">
        <v>638</v>
      </c>
      <c r="B557" s="5"/>
      <c r="C557" s="6"/>
      <c r="D557" s="6"/>
      <c r="E557" s="7"/>
      <c r="F557" s="7"/>
      <c r="G557" s="6"/>
      <c r="H557" s="26"/>
      <c r="I557" s="6"/>
    </row>
    <row r="558" spans="1:9" x14ac:dyDescent="0.25">
      <c r="A558" s="119" t="s">
        <v>639</v>
      </c>
      <c r="B558" s="5"/>
      <c r="C558" s="6"/>
      <c r="D558" s="6"/>
      <c r="E558" s="7"/>
      <c r="F558" s="7"/>
      <c r="G558" s="6"/>
      <c r="H558" s="26"/>
      <c r="I558" s="6"/>
    </row>
    <row r="559" spans="1:9" x14ac:dyDescent="0.25">
      <c r="A559" s="119" t="s">
        <v>640</v>
      </c>
      <c r="B559" s="5"/>
      <c r="C559" s="6"/>
      <c r="D559" s="6"/>
      <c r="E559" s="7"/>
      <c r="F559" s="7"/>
      <c r="G559" s="6"/>
      <c r="H559" s="26"/>
      <c r="I559" s="6"/>
    </row>
    <row r="560" spans="1:9" x14ac:dyDescent="0.25">
      <c r="A560" s="119" t="s">
        <v>641</v>
      </c>
      <c r="B560" s="5"/>
      <c r="C560" s="6"/>
      <c r="D560" s="6"/>
      <c r="E560" s="7"/>
      <c r="F560" s="7"/>
      <c r="G560" s="6"/>
      <c r="H560" s="26"/>
      <c r="I560" s="6"/>
    </row>
    <row r="561" spans="1:9" x14ac:dyDescent="0.25">
      <c r="A561" s="119" t="s">
        <v>642</v>
      </c>
      <c r="B561" s="5"/>
      <c r="C561" s="6"/>
      <c r="D561" s="6"/>
      <c r="E561" s="7"/>
      <c r="F561" s="7"/>
      <c r="G561" s="6"/>
      <c r="H561" s="26"/>
      <c r="I561" s="6"/>
    </row>
    <row r="562" spans="1:9" x14ac:dyDescent="0.25">
      <c r="A562" s="119" t="s">
        <v>643</v>
      </c>
      <c r="B562" s="5"/>
      <c r="C562" s="6"/>
      <c r="D562" s="6"/>
      <c r="E562" s="7"/>
      <c r="F562" s="7"/>
      <c r="G562" s="6"/>
      <c r="H562" s="26"/>
      <c r="I562" s="6"/>
    </row>
    <row r="563" spans="1:9" x14ac:dyDescent="0.25">
      <c r="A563" s="119" t="s">
        <v>644</v>
      </c>
      <c r="B563" s="5"/>
      <c r="C563" s="6"/>
      <c r="D563" s="6"/>
      <c r="E563" s="7"/>
      <c r="F563" s="7"/>
      <c r="G563" s="6"/>
      <c r="H563" s="26"/>
      <c r="I563" s="6"/>
    </row>
    <row r="564" spans="1:9" x14ac:dyDescent="0.25">
      <c r="A564" s="119" t="s">
        <v>645</v>
      </c>
      <c r="B564" s="5"/>
      <c r="C564" s="6"/>
      <c r="D564" s="6"/>
      <c r="E564" s="7"/>
      <c r="F564" s="7"/>
      <c r="G564" s="6"/>
      <c r="H564" s="26"/>
      <c r="I564" s="6"/>
    </row>
    <row r="565" spans="1:9" x14ac:dyDescent="0.25">
      <c r="A565" s="119" t="s">
        <v>646</v>
      </c>
      <c r="B565" s="5"/>
      <c r="C565" s="6"/>
      <c r="D565" s="6"/>
      <c r="E565" s="7"/>
      <c r="F565" s="7"/>
      <c r="G565" s="6"/>
      <c r="H565" s="26"/>
      <c r="I565" s="6"/>
    </row>
    <row r="566" spans="1:9" x14ac:dyDescent="0.25">
      <c r="A566" s="119" t="s">
        <v>647</v>
      </c>
      <c r="B566" s="5"/>
      <c r="C566" s="6"/>
      <c r="D566" s="6"/>
      <c r="E566" s="7"/>
      <c r="F566" s="7"/>
      <c r="G566" s="6"/>
      <c r="H566" s="26"/>
      <c r="I566" s="6"/>
    </row>
    <row r="567" spans="1:9" x14ac:dyDescent="0.25">
      <c r="A567" s="119" t="s">
        <v>648</v>
      </c>
      <c r="B567" s="5"/>
      <c r="C567" s="6"/>
      <c r="D567" s="6"/>
      <c r="E567" s="7"/>
      <c r="F567" s="7"/>
      <c r="G567" s="6"/>
      <c r="H567" s="26"/>
      <c r="I567" s="6"/>
    </row>
    <row r="568" spans="1:9" x14ac:dyDescent="0.25">
      <c r="A568" s="119" t="s">
        <v>649</v>
      </c>
      <c r="B568" s="5"/>
      <c r="C568" s="6"/>
      <c r="D568" s="6"/>
      <c r="E568" s="7"/>
      <c r="F568" s="7"/>
      <c r="G568" s="6"/>
      <c r="H568" s="26"/>
      <c r="I568" s="6"/>
    </row>
    <row r="569" spans="1:9" x14ac:dyDescent="0.25">
      <c r="A569" s="119" t="s">
        <v>650</v>
      </c>
      <c r="B569" s="5"/>
      <c r="C569" s="6"/>
      <c r="D569" s="6"/>
      <c r="E569" s="7"/>
      <c r="F569" s="7"/>
      <c r="G569" s="6"/>
      <c r="H569" s="26"/>
      <c r="I569" s="6"/>
    </row>
    <row r="570" spans="1:9" x14ac:dyDescent="0.25">
      <c r="A570" s="119" t="s">
        <v>651</v>
      </c>
      <c r="B570" s="5"/>
      <c r="C570" s="6"/>
      <c r="D570" s="6"/>
      <c r="E570" s="7"/>
      <c r="F570" s="7"/>
      <c r="G570" s="6"/>
      <c r="H570" s="26"/>
      <c r="I570" s="6"/>
    </row>
    <row r="571" spans="1:9" x14ac:dyDescent="0.25">
      <c r="A571" s="119" t="s">
        <v>652</v>
      </c>
      <c r="B571" s="5"/>
      <c r="C571" s="6"/>
      <c r="D571" s="6"/>
      <c r="E571" s="7"/>
      <c r="F571" s="7"/>
      <c r="G571" s="6"/>
      <c r="H571" s="26"/>
      <c r="I571" s="6"/>
    </row>
    <row r="572" spans="1:9" x14ac:dyDescent="0.25">
      <c r="A572" s="119" t="s">
        <v>653</v>
      </c>
      <c r="B572" s="5"/>
      <c r="C572" s="6"/>
      <c r="D572" s="6"/>
      <c r="E572" s="7"/>
      <c r="F572" s="7"/>
      <c r="G572" s="6"/>
      <c r="H572" s="26"/>
      <c r="I572" s="6"/>
    </row>
    <row r="573" spans="1:9" x14ac:dyDescent="0.25">
      <c r="A573" s="119" t="s">
        <v>654</v>
      </c>
      <c r="B573" s="5"/>
      <c r="C573" s="6"/>
      <c r="D573" s="6"/>
      <c r="E573" s="7"/>
      <c r="F573" s="7"/>
      <c r="G573" s="6"/>
      <c r="H573" s="26"/>
      <c r="I573" s="6"/>
    </row>
    <row r="574" spans="1:9" x14ac:dyDescent="0.25">
      <c r="A574" s="119" t="s">
        <v>655</v>
      </c>
      <c r="B574" s="5"/>
      <c r="C574" s="6"/>
      <c r="D574" s="6"/>
      <c r="E574" s="7"/>
      <c r="F574" s="7"/>
      <c r="G574" s="6"/>
      <c r="H574" s="26"/>
      <c r="I574" s="6"/>
    </row>
    <row r="575" spans="1:9" x14ac:dyDescent="0.25">
      <c r="A575" s="119" t="s">
        <v>656</v>
      </c>
      <c r="B575" s="5"/>
      <c r="C575" s="6"/>
      <c r="D575" s="6"/>
      <c r="E575" s="7"/>
      <c r="F575" s="7"/>
      <c r="G575" s="6"/>
      <c r="H575" s="26"/>
      <c r="I575" s="6"/>
    </row>
    <row r="576" spans="1:9" x14ac:dyDescent="0.25">
      <c r="A576" s="119" t="s">
        <v>657</v>
      </c>
      <c r="B576" s="5"/>
      <c r="C576" s="6"/>
      <c r="D576" s="6"/>
      <c r="E576" s="7"/>
      <c r="F576" s="7"/>
      <c r="G576" s="6"/>
      <c r="H576" s="26"/>
      <c r="I576" s="6"/>
    </row>
    <row r="577" spans="1:9" x14ac:dyDescent="0.25">
      <c r="A577" s="119" t="s">
        <v>658</v>
      </c>
      <c r="B577" s="5"/>
      <c r="C577" s="6"/>
      <c r="D577" s="6"/>
      <c r="E577" s="7"/>
      <c r="F577" s="7"/>
      <c r="G577" s="6"/>
      <c r="H577" s="26"/>
      <c r="I577" s="6"/>
    </row>
    <row r="578" spans="1:9" x14ac:dyDescent="0.25">
      <c r="A578" s="119" t="s">
        <v>659</v>
      </c>
      <c r="B578" s="5"/>
      <c r="C578" s="6"/>
      <c r="D578" s="6"/>
      <c r="E578" s="7"/>
      <c r="F578" s="7"/>
      <c r="G578" s="6"/>
      <c r="H578" s="26"/>
      <c r="I578" s="6"/>
    </row>
    <row r="579" spans="1:9" x14ac:dyDescent="0.25">
      <c r="A579" s="119" t="s">
        <v>660</v>
      </c>
      <c r="B579" s="5"/>
      <c r="C579" s="6"/>
      <c r="D579" s="6"/>
      <c r="E579" s="7"/>
      <c r="F579" s="7"/>
      <c r="G579" s="6"/>
      <c r="H579" s="26"/>
      <c r="I579" s="6"/>
    </row>
    <row r="580" spans="1:9" x14ac:dyDescent="0.25">
      <c r="A580" s="119" t="s">
        <v>661</v>
      </c>
      <c r="B580" s="5"/>
      <c r="C580" s="6"/>
      <c r="D580" s="6"/>
      <c r="E580" s="7"/>
      <c r="F580" s="7"/>
      <c r="G580" s="6"/>
      <c r="H580" s="26"/>
      <c r="I580" s="6"/>
    </row>
    <row r="581" spans="1:9" x14ac:dyDescent="0.25">
      <c r="A581" s="119" t="s">
        <v>662</v>
      </c>
      <c r="B581" s="5"/>
      <c r="C581" s="6"/>
      <c r="D581" s="6"/>
      <c r="E581" s="7"/>
      <c r="F581" s="7"/>
      <c r="G581" s="6"/>
      <c r="H581" s="26"/>
      <c r="I581" s="6"/>
    </row>
    <row r="582" spans="1:9" x14ac:dyDescent="0.25">
      <c r="A582" s="119" t="s">
        <v>663</v>
      </c>
      <c r="B582" s="5"/>
      <c r="C582" s="6"/>
      <c r="D582" s="6"/>
      <c r="E582" s="7"/>
      <c r="F582" s="7"/>
      <c r="G582" s="6"/>
      <c r="H582" s="26"/>
      <c r="I582" s="6"/>
    </row>
    <row r="583" spans="1:9" x14ac:dyDescent="0.25">
      <c r="A583" s="119" t="s">
        <v>664</v>
      </c>
      <c r="B583" s="5"/>
      <c r="C583" s="6"/>
      <c r="D583" s="6"/>
      <c r="E583" s="7"/>
      <c r="F583" s="7"/>
      <c r="G583" s="6"/>
      <c r="H583" s="26"/>
      <c r="I583" s="6"/>
    </row>
    <row r="584" spans="1:9" x14ac:dyDescent="0.25">
      <c r="A584" s="119" t="s">
        <v>665</v>
      </c>
      <c r="B584" s="5"/>
      <c r="C584" s="6"/>
      <c r="D584" s="6"/>
      <c r="E584" s="7"/>
      <c r="F584" s="7"/>
      <c r="G584" s="6"/>
      <c r="H584" s="26"/>
      <c r="I584" s="6"/>
    </row>
    <row r="585" spans="1:9" x14ac:dyDescent="0.25">
      <c r="A585" s="119" t="s">
        <v>666</v>
      </c>
      <c r="B585" s="5"/>
      <c r="C585" s="6"/>
      <c r="D585" s="6"/>
      <c r="E585" s="7"/>
      <c r="F585" s="7"/>
      <c r="G585" s="6"/>
      <c r="H585" s="26"/>
      <c r="I585" s="6"/>
    </row>
    <row r="586" spans="1:9" x14ac:dyDescent="0.25">
      <c r="A586" s="119" t="s">
        <v>667</v>
      </c>
      <c r="B586" s="5"/>
      <c r="C586" s="6"/>
      <c r="D586" s="6"/>
      <c r="E586" s="7"/>
      <c r="F586" s="7"/>
      <c r="G586" s="6"/>
      <c r="H586" s="26"/>
      <c r="I586" s="6"/>
    </row>
    <row r="587" spans="1:9" x14ac:dyDescent="0.25">
      <c r="A587" s="119" t="s">
        <v>668</v>
      </c>
      <c r="B587" s="5"/>
      <c r="C587" s="6"/>
      <c r="D587" s="6"/>
      <c r="E587" s="7"/>
      <c r="F587" s="7"/>
      <c r="G587" s="6"/>
      <c r="H587" s="26"/>
      <c r="I587" s="6"/>
    </row>
    <row r="588" spans="1:9" x14ac:dyDescent="0.25">
      <c r="A588" s="119" t="s">
        <v>669</v>
      </c>
      <c r="B588" s="5"/>
      <c r="C588" s="6"/>
      <c r="D588" s="6"/>
      <c r="E588" s="7"/>
      <c r="F588" s="7"/>
      <c r="G588" s="6"/>
      <c r="H588" s="26"/>
      <c r="I588" s="6"/>
    </row>
    <row r="589" spans="1:9" x14ac:dyDescent="0.25">
      <c r="A589" s="119" t="s">
        <v>670</v>
      </c>
      <c r="B589" s="5"/>
      <c r="C589" s="6"/>
      <c r="D589" s="6"/>
      <c r="E589" s="7"/>
      <c r="F589" s="7"/>
      <c r="G589" s="6"/>
      <c r="H589" s="26"/>
      <c r="I589" s="6"/>
    </row>
    <row r="590" spans="1:9" x14ac:dyDescent="0.25">
      <c r="A590" s="119" t="s">
        <v>671</v>
      </c>
      <c r="B590" s="5"/>
      <c r="C590" s="6"/>
      <c r="D590" s="6"/>
      <c r="E590" s="7"/>
      <c r="F590" s="7"/>
      <c r="G590" s="6"/>
      <c r="H590" s="26"/>
      <c r="I590" s="6"/>
    </row>
    <row r="591" spans="1:9" x14ac:dyDescent="0.25">
      <c r="A591" s="119" t="s">
        <v>672</v>
      </c>
      <c r="B591" s="5"/>
      <c r="C591" s="6"/>
      <c r="D591" s="6"/>
      <c r="E591" s="7"/>
      <c r="F591" s="7"/>
      <c r="G591" s="6"/>
      <c r="H591" s="26"/>
      <c r="I591" s="6"/>
    </row>
    <row r="592" spans="1:9" x14ac:dyDescent="0.25">
      <c r="A592" s="119" t="s">
        <v>673</v>
      </c>
      <c r="B592" s="5"/>
      <c r="C592" s="6"/>
      <c r="D592" s="6"/>
      <c r="E592" s="7"/>
      <c r="F592" s="7"/>
      <c r="G592" s="6"/>
      <c r="H592" s="26"/>
      <c r="I592" s="6"/>
    </row>
    <row r="593" spans="1:9" x14ac:dyDescent="0.25">
      <c r="A593" s="119" t="s">
        <v>674</v>
      </c>
      <c r="B593" s="5"/>
      <c r="C593" s="6"/>
      <c r="D593" s="6"/>
      <c r="E593" s="7"/>
      <c r="F593" s="7"/>
      <c r="G593" s="6"/>
      <c r="H593" s="26"/>
      <c r="I593" s="6"/>
    </row>
    <row r="594" spans="1:9" x14ac:dyDescent="0.25">
      <c r="A594" s="119" t="s">
        <v>675</v>
      </c>
      <c r="B594" s="5"/>
      <c r="C594" s="6"/>
      <c r="D594" s="6"/>
      <c r="E594" s="7"/>
      <c r="F594" s="7"/>
      <c r="G594" s="6"/>
      <c r="H594" s="26"/>
      <c r="I594" s="6"/>
    </row>
    <row r="595" spans="1:9" x14ac:dyDescent="0.25">
      <c r="A595" s="119" t="s">
        <v>676</v>
      </c>
      <c r="B595" s="5"/>
      <c r="C595" s="6"/>
      <c r="D595" s="6"/>
      <c r="E595" s="7"/>
      <c r="F595" s="7"/>
      <c r="G595" s="6"/>
      <c r="H595" s="26"/>
      <c r="I595" s="6"/>
    </row>
    <row r="596" spans="1:9" x14ac:dyDescent="0.25">
      <c r="A596" s="119" t="s">
        <v>677</v>
      </c>
      <c r="B596" s="5"/>
      <c r="C596" s="6"/>
      <c r="D596" s="6"/>
      <c r="E596" s="7"/>
      <c r="F596" s="7"/>
      <c r="G596" s="6"/>
      <c r="H596" s="26"/>
      <c r="I596" s="6"/>
    </row>
    <row r="597" spans="1:9" x14ac:dyDescent="0.25">
      <c r="A597" s="119" t="s">
        <v>678</v>
      </c>
      <c r="B597" s="5"/>
      <c r="C597" s="6"/>
      <c r="D597" s="6"/>
      <c r="E597" s="7"/>
      <c r="F597" s="7"/>
      <c r="G597" s="6"/>
      <c r="H597" s="26"/>
      <c r="I597" s="6"/>
    </row>
    <row r="598" spans="1:9" x14ac:dyDescent="0.25">
      <c r="A598" s="119" t="s">
        <v>679</v>
      </c>
      <c r="B598" s="5"/>
      <c r="C598" s="6"/>
      <c r="D598" s="6"/>
      <c r="E598" s="7"/>
      <c r="F598" s="7"/>
      <c r="G598" s="6"/>
      <c r="H598" s="26"/>
      <c r="I598" s="6"/>
    </row>
    <row r="599" spans="1:9" x14ac:dyDescent="0.25">
      <c r="A599" s="119" t="s">
        <v>680</v>
      </c>
      <c r="B599" s="5"/>
      <c r="C599" s="6"/>
      <c r="D599" s="6"/>
      <c r="E599" s="7"/>
      <c r="F599" s="7"/>
      <c r="G599" s="6"/>
      <c r="H599" s="26"/>
      <c r="I599" s="6"/>
    </row>
    <row r="600" spans="1:9" x14ac:dyDescent="0.25">
      <c r="A600" s="119" t="s">
        <v>681</v>
      </c>
      <c r="B600" s="5"/>
      <c r="C600" s="6"/>
      <c r="D600" s="6"/>
      <c r="E600" s="7"/>
      <c r="F600" s="7"/>
      <c r="G600" s="6"/>
      <c r="H600" s="26"/>
      <c r="I600" s="6"/>
    </row>
    <row r="601" spans="1:9" x14ac:dyDescent="0.25">
      <c r="A601" s="119" t="s">
        <v>682</v>
      </c>
      <c r="B601" s="5"/>
      <c r="C601" s="6"/>
      <c r="D601" s="6"/>
      <c r="E601" s="7"/>
      <c r="F601" s="7"/>
      <c r="G601" s="6"/>
      <c r="H601" s="26"/>
      <c r="I601" s="6"/>
    </row>
    <row r="602" spans="1:9" x14ac:dyDescent="0.25">
      <c r="A602" s="119" t="s">
        <v>683</v>
      </c>
      <c r="B602" s="5"/>
      <c r="C602" s="6"/>
      <c r="D602" s="6"/>
      <c r="E602" s="7"/>
      <c r="F602" s="7"/>
      <c r="G602" s="6"/>
      <c r="H602" s="26"/>
      <c r="I602" s="6"/>
    </row>
    <row r="603" spans="1:9" x14ac:dyDescent="0.25">
      <c r="A603" s="119" t="s">
        <v>684</v>
      </c>
      <c r="B603" s="5"/>
      <c r="C603" s="6"/>
      <c r="D603" s="6"/>
      <c r="E603" s="7"/>
      <c r="F603" s="7"/>
      <c r="G603" s="6"/>
      <c r="H603" s="26"/>
      <c r="I603" s="6"/>
    </row>
    <row r="604" spans="1:9" x14ac:dyDescent="0.25">
      <c r="A604" s="119" t="s">
        <v>685</v>
      </c>
      <c r="B604" s="5"/>
      <c r="C604" s="6"/>
      <c r="D604" s="6"/>
      <c r="E604" s="7"/>
      <c r="F604" s="7"/>
      <c r="G604" s="6"/>
      <c r="H604" s="26"/>
      <c r="I604" s="6"/>
    </row>
    <row r="605" spans="1:9" x14ac:dyDescent="0.25">
      <c r="A605" s="119" t="s">
        <v>686</v>
      </c>
      <c r="B605" s="5"/>
      <c r="C605" s="6"/>
      <c r="D605" s="6"/>
      <c r="E605" s="7"/>
      <c r="F605" s="7"/>
      <c r="G605" s="6"/>
      <c r="H605" s="26"/>
      <c r="I605" s="6"/>
    </row>
    <row r="606" spans="1:9" x14ac:dyDescent="0.25">
      <c r="A606" s="119" t="s">
        <v>687</v>
      </c>
      <c r="B606" s="5"/>
      <c r="C606" s="6"/>
      <c r="D606" s="6"/>
      <c r="E606" s="7"/>
      <c r="F606" s="7"/>
      <c r="G606" s="6"/>
      <c r="H606" s="26"/>
      <c r="I606" s="6"/>
    </row>
    <row r="607" spans="1:9" x14ac:dyDescent="0.25">
      <c r="A607" s="119" t="s">
        <v>688</v>
      </c>
      <c r="B607" s="5"/>
      <c r="C607" s="6"/>
      <c r="D607" s="6"/>
      <c r="E607" s="7"/>
      <c r="F607" s="7"/>
      <c r="G607" s="6"/>
      <c r="H607" s="26"/>
      <c r="I607" s="6"/>
    </row>
    <row r="608" spans="1:9" x14ac:dyDescent="0.25">
      <c r="A608" s="119" t="s">
        <v>689</v>
      </c>
      <c r="B608" s="5"/>
      <c r="C608" s="6"/>
      <c r="D608" s="6"/>
      <c r="E608" s="7"/>
      <c r="F608" s="7"/>
      <c r="G608" s="6"/>
      <c r="H608" s="26"/>
      <c r="I608" s="6"/>
    </row>
    <row r="609" spans="1:9" x14ac:dyDescent="0.25">
      <c r="A609" s="119" t="s">
        <v>690</v>
      </c>
      <c r="B609" s="5"/>
      <c r="C609" s="6"/>
      <c r="D609" s="6"/>
      <c r="E609" s="7"/>
      <c r="F609" s="7"/>
      <c r="G609" s="6"/>
      <c r="H609" s="26"/>
      <c r="I609" s="6"/>
    </row>
    <row r="610" spans="1:9" x14ac:dyDescent="0.25">
      <c r="A610" s="119" t="s">
        <v>691</v>
      </c>
      <c r="B610" s="5"/>
      <c r="C610" s="6"/>
      <c r="D610" s="6"/>
      <c r="E610" s="7"/>
      <c r="F610" s="7"/>
      <c r="G610" s="6"/>
      <c r="H610" s="26"/>
      <c r="I610" s="6"/>
    </row>
    <row r="611" spans="1:9" x14ac:dyDescent="0.25">
      <c r="A611" s="119" t="s">
        <v>692</v>
      </c>
      <c r="B611" s="5"/>
      <c r="C611" s="6"/>
      <c r="D611" s="6"/>
      <c r="E611" s="7"/>
      <c r="F611" s="7"/>
      <c r="G611" s="6"/>
      <c r="H611" s="26"/>
      <c r="I611" s="6"/>
    </row>
    <row r="612" spans="1:9" x14ac:dyDescent="0.25">
      <c r="A612" s="119" t="s">
        <v>693</v>
      </c>
      <c r="B612" s="5"/>
      <c r="C612" s="6"/>
      <c r="D612" s="6"/>
      <c r="E612" s="7"/>
      <c r="F612" s="7"/>
      <c r="G612" s="6"/>
      <c r="H612" s="26"/>
      <c r="I612" s="6"/>
    </row>
    <row r="613" spans="1:9" x14ac:dyDescent="0.25">
      <c r="A613" s="119" t="s">
        <v>694</v>
      </c>
      <c r="B613" s="5"/>
      <c r="C613" s="6"/>
      <c r="D613" s="6"/>
      <c r="E613" s="7"/>
      <c r="F613" s="7"/>
      <c r="G613" s="6"/>
      <c r="H613" s="26"/>
      <c r="I613" s="6"/>
    </row>
    <row r="614" spans="1:9" x14ac:dyDescent="0.25">
      <c r="A614" s="119" t="s">
        <v>695</v>
      </c>
      <c r="B614" s="5"/>
      <c r="C614" s="6"/>
      <c r="D614" s="6"/>
      <c r="E614" s="7"/>
      <c r="F614" s="7"/>
      <c r="G614" s="6"/>
      <c r="H614" s="26"/>
      <c r="I614" s="6"/>
    </row>
    <row r="615" spans="1:9" x14ac:dyDescent="0.25">
      <c r="A615" s="119" t="s">
        <v>696</v>
      </c>
      <c r="B615" s="5"/>
      <c r="C615" s="6"/>
      <c r="D615" s="6"/>
      <c r="E615" s="7"/>
      <c r="F615" s="7"/>
      <c r="G615" s="6"/>
      <c r="H615" s="26"/>
      <c r="I615" s="6"/>
    </row>
    <row r="616" spans="1:9" x14ac:dyDescent="0.25">
      <c r="A616" s="119" t="s">
        <v>697</v>
      </c>
      <c r="B616" s="5"/>
      <c r="C616" s="6"/>
      <c r="D616" s="6"/>
      <c r="E616" s="7"/>
      <c r="F616" s="7"/>
      <c r="G616" s="6"/>
      <c r="H616" s="26"/>
      <c r="I616" s="6"/>
    </row>
    <row r="617" spans="1:9" x14ac:dyDescent="0.25">
      <c r="A617" s="119" t="s">
        <v>698</v>
      </c>
      <c r="B617" s="5"/>
      <c r="C617" s="6"/>
      <c r="D617" s="6"/>
      <c r="E617" s="7"/>
      <c r="F617" s="7"/>
      <c r="G617" s="6"/>
      <c r="H617" s="26"/>
      <c r="I617" s="6"/>
    </row>
    <row r="618" spans="1:9" x14ac:dyDescent="0.25">
      <c r="A618" s="119" t="s">
        <v>699</v>
      </c>
      <c r="B618" s="5"/>
      <c r="C618" s="6"/>
      <c r="D618" s="6"/>
      <c r="E618" s="7"/>
      <c r="F618" s="7"/>
      <c r="G618" s="6"/>
      <c r="H618" s="26"/>
      <c r="I618" s="6"/>
    </row>
    <row r="619" spans="1:9" x14ac:dyDescent="0.25">
      <c r="A619" s="119" t="s">
        <v>700</v>
      </c>
      <c r="B619" s="5"/>
      <c r="C619" s="6"/>
      <c r="D619" s="6"/>
      <c r="E619" s="7"/>
      <c r="F619" s="7"/>
      <c r="G619" s="6"/>
      <c r="H619" s="26"/>
      <c r="I619" s="6"/>
    </row>
    <row r="620" spans="1:9" x14ac:dyDescent="0.25">
      <c r="A620" s="119" t="s">
        <v>701</v>
      </c>
      <c r="B620" s="5"/>
      <c r="C620" s="6"/>
      <c r="D620" s="6"/>
      <c r="E620" s="7"/>
      <c r="F620" s="7"/>
      <c r="G620" s="6"/>
      <c r="H620" s="26"/>
      <c r="I620" s="6"/>
    </row>
    <row r="621" spans="1:9" x14ac:dyDescent="0.25">
      <c r="A621" s="119" t="s">
        <v>702</v>
      </c>
      <c r="B621" s="5"/>
      <c r="C621" s="6"/>
      <c r="D621" s="6"/>
      <c r="E621" s="7"/>
      <c r="F621" s="7"/>
      <c r="G621" s="6"/>
      <c r="H621" s="26"/>
      <c r="I621" s="6"/>
    </row>
    <row r="622" spans="1:9" x14ac:dyDescent="0.25">
      <c r="A622" s="119" t="s">
        <v>703</v>
      </c>
      <c r="B622" s="5"/>
      <c r="C622" s="6"/>
      <c r="D622" s="6"/>
      <c r="E622" s="7"/>
      <c r="F622" s="7"/>
      <c r="G622" s="6"/>
      <c r="H622" s="26"/>
      <c r="I622" s="6"/>
    </row>
    <row r="623" spans="1:9" x14ac:dyDescent="0.25">
      <c r="A623" s="119" t="s">
        <v>704</v>
      </c>
      <c r="B623" s="5"/>
      <c r="C623" s="6"/>
      <c r="D623" s="6"/>
      <c r="E623" s="7"/>
      <c r="F623" s="7"/>
      <c r="G623" s="6"/>
      <c r="H623" s="26"/>
      <c r="I623" s="6"/>
    </row>
    <row r="624" spans="1:9" x14ac:dyDescent="0.25">
      <c r="A624" s="119" t="s">
        <v>705</v>
      </c>
      <c r="B624" s="5"/>
      <c r="C624" s="6"/>
      <c r="D624" s="6"/>
      <c r="E624" s="7"/>
      <c r="F624" s="7"/>
      <c r="G624" s="6"/>
      <c r="H624" s="26"/>
      <c r="I624" s="6"/>
    </row>
    <row r="625" spans="1:9" x14ac:dyDescent="0.25">
      <c r="A625" s="119" t="s">
        <v>706</v>
      </c>
      <c r="B625" s="5"/>
      <c r="C625" s="6"/>
      <c r="D625" s="6"/>
      <c r="E625" s="7"/>
      <c r="F625" s="7"/>
      <c r="G625" s="6"/>
      <c r="H625" s="26"/>
      <c r="I625" s="6"/>
    </row>
    <row r="626" spans="1:9" x14ac:dyDescent="0.25">
      <c r="A626" s="119" t="s">
        <v>707</v>
      </c>
      <c r="B626" s="5"/>
      <c r="C626" s="6"/>
      <c r="D626" s="6"/>
      <c r="E626" s="7"/>
      <c r="F626" s="7"/>
      <c r="G626" s="6"/>
      <c r="H626" s="26"/>
      <c r="I626" s="6"/>
    </row>
    <row r="627" spans="1:9" x14ac:dyDescent="0.25">
      <c r="A627" s="119" t="s">
        <v>708</v>
      </c>
      <c r="B627" s="5"/>
      <c r="C627" s="6"/>
      <c r="D627" s="6"/>
      <c r="E627" s="7"/>
      <c r="F627" s="7"/>
      <c r="G627" s="6"/>
      <c r="H627" s="26"/>
      <c r="I627" s="6"/>
    </row>
    <row r="628" spans="1:9" x14ac:dyDescent="0.25">
      <c r="A628" s="119" t="s">
        <v>709</v>
      </c>
      <c r="B628" s="5"/>
      <c r="C628" s="6"/>
      <c r="D628" s="6"/>
      <c r="E628" s="7"/>
      <c r="F628" s="7"/>
      <c r="G628" s="6"/>
      <c r="H628" s="26"/>
      <c r="I628" s="6"/>
    </row>
    <row r="629" spans="1:9" x14ac:dyDescent="0.25">
      <c r="A629" s="119" t="s">
        <v>710</v>
      </c>
      <c r="B629" s="5"/>
      <c r="C629" s="6"/>
      <c r="D629" s="6"/>
      <c r="E629" s="7"/>
      <c r="F629" s="7"/>
      <c r="G629" s="6"/>
      <c r="H629" s="26"/>
      <c r="I629" s="6"/>
    </row>
    <row r="630" spans="1:9" x14ac:dyDescent="0.25">
      <c r="A630" s="119" t="s">
        <v>711</v>
      </c>
      <c r="B630" s="5"/>
      <c r="C630" s="6"/>
      <c r="D630" s="6"/>
      <c r="E630" s="7"/>
      <c r="F630" s="7"/>
      <c r="G630" s="6"/>
      <c r="H630" s="26"/>
      <c r="I630" s="6"/>
    </row>
    <row r="631" spans="1:9" x14ac:dyDescent="0.25">
      <c r="A631" s="119" t="s">
        <v>712</v>
      </c>
      <c r="B631" s="5"/>
      <c r="C631" s="6"/>
      <c r="D631" s="6"/>
      <c r="E631" s="7"/>
      <c r="F631" s="7"/>
      <c r="G631" s="6"/>
      <c r="H631" s="26"/>
      <c r="I631" s="6"/>
    </row>
    <row r="632" spans="1:9" x14ac:dyDescent="0.25">
      <c r="A632" s="119" t="s">
        <v>713</v>
      </c>
      <c r="B632" s="5"/>
      <c r="C632" s="6"/>
      <c r="D632" s="6"/>
      <c r="E632" s="7"/>
      <c r="F632" s="7"/>
      <c r="G632" s="6"/>
      <c r="H632" s="26"/>
      <c r="I632" s="6"/>
    </row>
    <row r="633" spans="1:9" x14ac:dyDescent="0.25">
      <c r="A633" s="119" t="s">
        <v>714</v>
      </c>
      <c r="B633" s="5"/>
      <c r="C633" s="6"/>
      <c r="D633" s="6"/>
      <c r="E633" s="7"/>
      <c r="F633" s="7"/>
      <c r="G633" s="6"/>
      <c r="H633" s="26"/>
      <c r="I633" s="6"/>
    </row>
    <row r="634" spans="1:9" x14ac:dyDescent="0.25">
      <c r="A634" s="119" t="s">
        <v>715</v>
      </c>
      <c r="B634" s="5"/>
      <c r="C634" s="6"/>
      <c r="D634" s="6"/>
      <c r="E634" s="7"/>
      <c r="F634" s="7"/>
      <c r="G634" s="6"/>
      <c r="H634" s="26"/>
      <c r="I634" s="6"/>
    </row>
    <row r="635" spans="1:9" x14ac:dyDescent="0.25">
      <c r="A635" s="119" t="s">
        <v>716</v>
      </c>
      <c r="B635" s="5"/>
      <c r="C635" s="6"/>
      <c r="D635" s="6"/>
      <c r="E635" s="7"/>
      <c r="F635" s="7"/>
      <c r="G635" s="6"/>
      <c r="H635" s="26"/>
      <c r="I635" s="6"/>
    </row>
    <row r="636" spans="1:9" x14ac:dyDescent="0.25">
      <c r="A636" s="119" t="s">
        <v>717</v>
      </c>
      <c r="B636" s="5"/>
      <c r="C636" s="6"/>
      <c r="D636" s="6"/>
      <c r="E636" s="7"/>
      <c r="F636" s="7"/>
      <c r="G636" s="6"/>
      <c r="H636" s="26"/>
      <c r="I636" s="6"/>
    </row>
    <row r="637" spans="1:9" x14ac:dyDescent="0.25">
      <c r="A637" s="119" t="s">
        <v>718</v>
      </c>
      <c r="B637" s="5"/>
      <c r="C637" s="6"/>
      <c r="D637" s="6"/>
      <c r="E637" s="7"/>
      <c r="F637" s="7"/>
      <c r="G637" s="6"/>
      <c r="H637" s="26"/>
      <c r="I637" s="6"/>
    </row>
    <row r="638" spans="1:9" x14ac:dyDescent="0.25">
      <c r="A638" s="119" t="s">
        <v>719</v>
      </c>
      <c r="B638" s="5"/>
      <c r="C638" s="6"/>
      <c r="D638" s="6"/>
      <c r="E638" s="7"/>
      <c r="F638" s="7"/>
      <c r="G638" s="6"/>
      <c r="H638" s="26"/>
      <c r="I638" s="6"/>
    </row>
    <row r="639" spans="1:9" x14ac:dyDescent="0.25">
      <c r="A639" s="119" t="s">
        <v>720</v>
      </c>
      <c r="B639" s="5"/>
      <c r="C639" s="6"/>
      <c r="D639" s="6"/>
      <c r="E639" s="7"/>
      <c r="F639" s="7"/>
      <c r="G639" s="6"/>
      <c r="H639" s="26"/>
      <c r="I639" s="6"/>
    </row>
    <row r="640" spans="1:9" x14ac:dyDescent="0.25">
      <c r="A640" s="119" t="s">
        <v>721</v>
      </c>
      <c r="B640" s="5"/>
      <c r="C640" s="6"/>
      <c r="D640" s="6"/>
      <c r="E640" s="7"/>
      <c r="F640" s="7"/>
      <c r="G640" s="6"/>
      <c r="H640" s="26"/>
      <c r="I640" s="6"/>
    </row>
    <row r="641" spans="1:9" x14ac:dyDescent="0.25">
      <c r="A641" s="119" t="s">
        <v>722</v>
      </c>
      <c r="B641" s="5"/>
      <c r="C641" s="6"/>
      <c r="D641" s="6"/>
      <c r="E641" s="7"/>
      <c r="F641" s="7"/>
      <c r="G641" s="6"/>
      <c r="H641" s="26"/>
      <c r="I641" s="6"/>
    </row>
    <row r="642" spans="1:9" x14ac:dyDescent="0.25">
      <c r="A642" s="119" t="s">
        <v>723</v>
      </c>
      <c r="B642" s="5"/>
      <c r="C642" s="6"/>
      <c r="D642" s="6"/>
      <c r="E642" s="7"/>
      <c r="F642" s="7"/>
      <c r="G642" s="6"/>
      <c r="H642" s="26"/>
      <c r="I642" s="6"/>
    </row>
    <row r="643" spans="1:9" x14ac:dyDescent="0.25">
      <c r="A643" s="119" t="s">
        <v>724</v>
      </c>
      <c r="B643" s="5"/>
      <c r="C643" s="6"/>
      <c r="D643" s="6"/>
      <c r="E643" s="7"/>
      <c r="F643" s="7"/>
      <c r="G643" s="6"/>
      <c r="H643" s="26"/>
      <c r="I643" s="6"/>
    </row>
    <row r="644" spans="1:9" x14ac:dyDescent="0.25">
      <c r="A644" s="119" t="s">
        <v>725</v>
      </c>
      <c r="B644" s="5"/>
      <c r="C644" s="6"/>
      <c r="D644" s="6"/>
      <c r="E644" s="7"/>
      <c r="F644" s="7"/>
      <c r="G644" s="6"/>
      <c r="H644" s="26"/>
      <c r="I644" s="6"/>
    </row>
    <row r="645" spans="1:9" x14ac:dyDescent="0.25">
      <c r="A645" s="119" t="s">
        <v>726</v>
      </c>
      <c r="B645" s="5"/>
      <c r="C645" s="6"/>
      <c r="D645" s="6"/>
      <c r="E645" s="7"/>
      <c r="F645" s="7"/>
      <c r="G645" s="6"/>
      <c r="H645" s="26"/>
      <c r="I645" s="6"/>
    </row>
    <row r="646" spans="1:9" x14ac:dyDescent="0.25">
      <c r="A646" s="119" t="s">
        <v>727</v>
      </c>
      <c r="B646" s="5"/>
      <c r="C646" s="6"/>
      <c r="D646" s="6"/>
      <c r="E646" s="7"/>
      <c r="F646" s="7"/>
      <c r="G646" s="6"/>
      <c r="H646" s="26"/>
      <c r="I646" s="6"/>
    </row>
    <row r="647" spans="1:9" x14ac:dyDescent="0.25">
      <c r="A647" s="119" t="s">
        <v>728</v>
      </c>
      <c r="B647" s="5"/>
      <c r="C647" s="6"/>
      <c r="D647" s="6"/>
      <c r="E647" s="7"/>
      <c r="F647" s="7"/>
      <c r="G647" s="6"/>
      <c r="H647" s="26"/>
      <c r="I647" s="6"/>
    </row>
    <row r="648" spans="1:9" x14ac:dyDescent="0.25">
      <c r="A648" s="119" t="s">
        <v>729</v>
      </c>
      <c r="B648" s="5"/>
      <c r="C648" s="6"/>
      <c r="D648" s="6"/>
      <c r="E648" s="7"/>
      <c r="F648" s="7"/>
      <c r="G648" s="6"/>
      <c r="H648" s="26"/>
      <c r="I648" s="6"/>
    </row>
    <row r="649" spans="1:9" x14ac:dyDescent="0.25">
      <c r="A649" s="119" t="s">
        <v>730</v>
      </c>
      <c r="B649" s="5"/>
      <c r="C649" s="6"/>
      <c r="D649" s="6"/>
      <c r="E649" s="7"/>
      <c r="F649" s="7"/>
      <c r="G649" s="6"/>
      <c r="H649" s="26"/>
      <c r="I649" s="6"/>
    </row>
    <row r="650" spans="1:9" x14ac:dyDescent="0.25">
      <c r="A650" s="119" t="s">
        <v>731</v>
      </c>
      <c r="B650" s="5"/>
      <c r="C650" s="6"/>
      <c r="D650" s="6"/>
      <c r="E650" s="7"/>
      <c r="F650" s="7"/>
      <c r="G650" s="6"/>
      <c r="H650" s="26"/>
      <c r="I650" s="6"/>
    </row>
    <row r="651" spans="1:9" x14ac:dyDescent="0.25">
      <c r="A651" s="119" t="s">
        <v>732</v>
      </c>
      <c r="B651" s="5"/>
      <c r="C651" s="6"/>
      <c r="D651" s="6"/>
      <c r="E651" s="7"/>
      <c r="F651" s="7"/>
      <c r="G651" s="6"/>
      <c r="H651" s="26"/>
      <c r="I651" s="6"/>
    </row>
    <row r="652" spans="1:9" x14ac:dyDescent="0.25">
      <c r="A652" s="119" t="s">
        <v>733</v>
      </c>
      <c r="B652" s="5"/>
      <c r="C652" s="6"/>
      <c r="D652" s="6"/>
      <c r="E652" s="7"/>
      <c r="F652" s="7"/>
      <c r="G652" s="6"/>
      <c r="H652" s="26"/>
      <c r="I652" s="6"/>
    </row>
    <row r="653" spans="1:9" x14ac:dyDescent="0.25">
      <c r="A653" s="119" t="s">
        <v>734</v>
      </c>
      <c r="B653" s="5"/>
      <c r="C653" s="6"/>
      <c r="D653" s="6"/>
      <c r="E653" s="7"/>
      <c r="F653" s="7"/>
      <c r="G653" s="6"/>
      <c r="H653" s="26"/>
      <c r="I653" s="6"/>
    </row>
    <row r="654" spans="1:9" x14ac:dyDescent="0.25">
      <c r="A654" s="119" t="s">
        <v>735</v>
      </c>
      <c r="B654" s="5"/>
      <c r="C654" s="6"/>
      <c r="D654" s="6"/>
      <c r="E654" s="7"/>
      <c r="F654" s="7"/>
      <c r="G654" s="6"/>
      <c r="H654" s="26"/>
      <c r="I654" s="6"/>
    </row>
    <row r="655" spans="1:9" x14ac:dyDescent="0.25">
      <c r="A655" s="119" t="s">
        <v>736</v>
      </c>
      <c r="B655" s="5"/>
      <c r="C655" s="6"/>
      <c r="D655" s="6"/>
      <c r="E655" s="7"/>
      <c r="F655" s="7"/>
      <c r="G655" s="6"/>
      <c r="H655" s="26"/>
      <c r="I655" s="6"/>
    </row>
    <row r="656" spans="1:9" x14ac:dyDescent="0.25">
      <c r="A656" s="119" t="s">
        <v>737</v>
      </c>
      <c r="B656" s="5"/>
      <c r="C656" s="6"/>
      <c r="D656" s="6"/>
      <c r="E656" s="7"/>
      <c r="F656" s="7"/>
      <c r="G656" s="6"/>
      <c r="H656" s="26"/>
      <c r="I656" s="6"/>
    </row>
    <row r="657" spans="1:9" x14ac:dyDescent="0.25">
      <c r="A657" s="119" t="s">
        <v>738</v>
      </c>
      <c r="B657" s="5"/>
      <c r="C657" s="6"/>
      <c r="D657" s="6"/>
      <c r="E657" s="7"/>
      <c r="F657" s="7"/>
      <c r="G657" s="6"/>
      <c r="H657" s="26"/>
      <c r="I657" s="6"/>
    </row>
    <row r="658" spans="1:9" x14ac:dyDescent="0.25">
      <c r="A658" s="119" t="s">
        <v>739</v>
      </c>
      <c r="B658" s="5"/>
      <c r="C658" s="6"/>
      <c r="D658" s="6"/>
      <c r="E658" s="7"/>
      <c r="F658" s="7"/>
      <c r="G658" s="6"/>
      <c r="H658" s="26"/>
      <c r="I658" s="6"/>
    </row>
    <row r="659" spans="1:9" x14ac:dyDescent="0.25">
      <c r="A659" s="119" t="s">
        <v>740</v>
      </c>
      <c r="B659" s="5"/>
      <c r="C659" s="6"/>
      <c r="D659" s="6"/>
      <c r="E659" s="7"/>
      <c r="F659" s="7"/>
      <c r="G659" s="6"/>
      <c r="H659" s="26"/>
      <c r="I659" s="6"/>
    </row>
    <row r="660" spans="1:9" x14ac:dyDescent="0.25">
      <c r="A660" s="119" t="s">
        <v>741</v>
      </c>
      <c r="B660" s="5"/>
      <c r="C660" s="6"/>
      <c r="D660" s="6"/>
      <c r="E660" s="7"/>
      <c r="F660" s="7"/>
      <c r="G660" s="6"/>
      <c r="H660" s="26"/>
      <c r="I660" s="6"/>
    </row>
    <row r="661" spans="1:9" x14ac:dyDescent="0.25">
      <c r="A661" s="119" t="s">
        <v>742</v>
      </c>
      <c r="B661" s="5"/>
      <c r="C661" s="6"/>
      <c r="D661" s="6"/>
      <c r="E661" s="7"/>
      <c r="F661" s="7"/>
      <c r="G661" s="6"/>
      <c r="H661" s="26"/>
      <c r="I661" s="6"/>
    </row>
    <row r="662" spans="1:9" x14ac:dyDescent="0.25">
      <c r="A662" s="119" t="s">
        <v>743</v>
      </c>
      <c r="B662" s="5"/>
      <c r="C662" s="6"/>
      <c r="D662" s="6"/>
      <c r="E662" s="7"/>
      <c r="F662" s="7"/>
      <c r="G662" s="6"/>
      <c r="H662" s="26"/>
      <c r="I662" s="6"/>
    </row>
    <row r="663" spans="1:9" x14ac:dyDescent="0.25">
      <c r="A663" s="119" t="s">
        <v>744</v>
      </c>
      <c r="B663" s="5"/>
      <c r="C663" s="6"/>
      <c r="D663" s="6"/>
      <c r="E663" s="7"/>
      <c r="F663" s="7"/>
      <c r="G663" s="6"/>
      <c r="H663" s="26"/>
      <c r="I663" s="6"/>
    </row>
    <row r="664" spans="1:9" x14ac:dyDescent="0.25">
      <c r="A664" s="119" t="s">
        <v>745</v>
      </c>
      <c r="B664" s="5"/>
      <c r="C664" s="6"/>
      <c r="D664" s="6"/>
      <c r="E664" s="7"/>
      <c r="F664" s="7"/>
      <c r="G664" s="6"/>
      <c r="H664" s="26"/>
      <c r="I664" s="6"/>
    </row>
    <row r="665" spans="1:9" x14ac:dyDescent="0.25">
      <c r="A665" s="119" t="s">
        <v>746</v>
      </c>
      <c r="B665" s="5"/>
      <c r="C665" s="6"/>
      <c r="D665" s="6"/>
      <c r="E665" s="7"/>
      <c r="F665" s="7"/>
      <c r="G665" s="6"/>
      <c r="H665" s="26"/>
      <c r="I665" s="6"/>
    </row>
    <row r="666" spans="1:9" x14ac:dyDescent="0.25">
      <c r="A666" s="119" t="s">
        <v>747</v>
      </c>
      <c r="B666" s="5"/>
      <c r="C666" s="6"/>
      <c r="D666" s="6"/>
      <c r="E666" s="7"/>
      <c r="F666" s="7"/>
      <c r="G666" s="6"/>
      <c r="H666" s="26"/>
      <c r="I666" s="6"/>
    </row>
    <row r="667" spans="1:9" x14ac:dyDescent="0.25">
      <c r="A667" s="119" t="s">
        <v>748</v>
      </c>
      <c r="B667" s="5"/>
      <c r="C667" s="6"/>
      <c r="D667" s="6"/>
      <c r="E667" s="7"/>
      <c r="F667" s="7"/>
      <c r="G667" s="6"/>
      <c r="H667" s="26"/>
      <c r="I667" s="6"/>
    </row>
    <row r="668" spans="1:9" x14ac:dyDescent="0.25">
      <c r="A668" s="119" t="s">
        <v>749</v>
      </c>
      <c r="B668" s="5"/>
      <c r="C668" s="6"/>
      <c r="D668" s="6"/>
      <c r="E668" s="7"/>
      <c r="F668" s="7"/>
      <c r="G668" s="6"/>
      <c r="H668" s="26"/>
      <c r="I668" s="6"/>
    </row>
    <row r="669" spans="1:9" x14ac:dyDescent="0.25">
      <c r="A669" s="119" t="s">
        <v>750</v>
      </c>
      <c r="B669" s="5"/>
      <c r="C669" s="6"/>
      <c r="D669" s="6"/>
      <c r="E669" s="7"/>
      <c r="F669" s="7"/>
      <c r="G669" s="6"/>
      <c r="H669" s="26"/>
      <c r="I669" s="6"/>
    </row>
    <row r="670" spans="1:9" x14ac:dyDescent="0.25">
      <c r="A670" s="119" t="s">
        <v>751</v>
      </c>
      <c r="B670" s="5"/>
      <c r="C670" s="6"/>
      <c r="D670" s="6"/>
      <c r="E670" s="7"/>
      <c r="F670" s="7"/>
      <c r="G670" s="6"/>
      <c r="H670" s="26"/>
      <c r="I670" s="6"/>
    </row>
    <row r="671" spans="1:9" x14ac:dyDescent="0.25">
      <c r="A671" s="119" t="s">
        <v>752</v>
      </c>
      <c r="B671" s="5"/>
      <c r="C671" s="6"/>
      <c r="D671" s="6"/>
      <c r="E671" s="7"/>
      <c r="F671" s="7"/>
      <c r="G671" s="6"/>
      <c r="H671" s="26"/>
      <c r="I671" s="6"/>
    </row>
    <row r="672" spans="1:9" x14ac:dyDescent="0.25">
      <c r="A672" s="119" t="s">
        <v>753</v>
      </c>
      <c r="B672" s="5"/>
      <c r="C672" s="6"/>
      <c r="D672" s="6"/>
      <c r="E672" s="7"/>
      <c r="F672" s="7"/>
      <c r="G672" s="6"/>
      <c r="H672" s="26"/>
      <c r="I672" s="6"/>
    </row>
    <row r="673" spans="1:9" x14ac:dyDescent="0.25">
      <c r="A673" s="119" t="s">
        <v>754</v>
      </c>
      <c r="B673" s="5"/>
      <c r="C673" s="6"/>
      <c r="D673" s="6"/>
      <c r="E673" s="7"/>
      <c r="F673" s="7"/>
      <c r="G673" s="6"/>
      <c r="H673" s="26"/>
      <c r="I673" s="6"/>
    </row>
    <row r="674" spans="1:9" x14ac:dyDescent="0.25">
      <c r="A674" s="119" t="s">
        <v>755</v>
      </c>
      <c r="B674" s="5"/>
      <c r="C674" s="6"/>
      <c r="D674" s="6"/>
      <c r="E674" s="7"/>
      <c r="F674" s="7"/>
      <c r="G674" s="6"/>
      <c r="H674" s="26"/>
      <c r="I674" s="6"/>
    </row>
    <row r="675" spans="1:9" x14ac:dyDescent="0.25">
      <c r="A675" s="119" t="s">
        <v>756</v>
      </c>
      <c r="B675" s="5"/>
      <c r="C675" s="6"/>
      <c r="D675" s="6"/>
      <c r="E675" s="7"/>
      <c r="F675" s="7"/>
      <c r="G675" s="6"/>
      <c r="H675" s="26"/>
      <c r="I675" s="6"/>
    </row>
    <row r="676" spans="1:9" x14ac:dyDescent="0.25">
      <c r="A676" s="119" t="s">
        <v>757</v>
      </c>
      <c r="B676" s="5"/>
      <c r="C676" s="6"/>
      <c r="D676" s="6"/>
      <c r="E676" s="7"/>
      <c r="F676" s="7"/>
      <c r="G676" s="6"/>
      <c r="H676" s="26"/>
      <c r="I676" s="6"/>
    </row>
    <row r="677" spans="1:9" x14ac:dyDescent="0.25">
      <c r="A677" s="119" t="s">
        <v>758</v>
      </c>
      <c r="B677" s="5"/>
      <c r="C677" s="6"/>
      <c r="D677" s="6"/>
      <c r="E677" s="7"/>
      <c r="F677" s="7"/>
      <c r="G677" s="6"/>
      <c r="H677" s="26"/>
      <c r="I677" s="6"/>
    </row>
    <row r="678" spans="1:9" x14ac:dyDescent="0.25">
      <c r="A678" s="119" t="s">
        <v>759</v>
      </c>
      <c r="B678" s="5"/>
      <c r="C678" s="6"/>
      <c r="D678" s="6"/>
      <c r="E678" s="7"/>
      <c r="F678" s="7"/>
      <c r="G678" s="6"/>
      <c r="H678" s="26"/>
      <c r="I678" s="6"/>
    </row>
    <row r="679" spans="1:9" x14ac:dyDescent="0.25">
      <c r="A679" s="119" t="s">
        <v>760</v>
      </c>
      <c r="B679" s="5"/>
      <c r="C679" s="6"/>
      <c r="D679" s="6"/>
      <c r="E679" s="7"/>
      <c r="F679" s="7"/>
      <c r="G679" s="6"/>
      <c r="H679" s="26"/>
      <c r="I679" s="6"/>
    </row>
    <row r="680" spans="1:9" x14ac:dyDescent="0.25">
      <c r="A680" s="119" t="s">
        <v>761</v>
      </c>
      <c r="B680" s="5"/>
      <c r="C680" s="6"/>
      <c r="D680" s="6"/>
      <c r="E680" s="7"/>
      <c r="F680" s="7"/>
      <c r="G680" s="6"/>
      <c r="H680" s="26"/>
      <c r="I680" s="6"/>
    </row>
    <row r="681" spans="1:9" x14ac:dyDescent="0.25">
      <c r="A681" s="119" t="s">
        <v>762</v>
      </c>
      <c r="B681" s="5"/>
      <c r="C681" s="6"/>
      <c r="D681" s="6"/>
      <c r="E681" s="7"/>
      <c r="F681" s="7"/>
      <c r="G681" s="6"/>
      <c r="H681" s="26"/>
      <c r="I681" s="6"/>
    </row>
    <row r="682" spans="1:9" x14ac:dyDescent="0.25">
      <c r="A682" s="119" t="s">
        <v>763</v>
      </c>
      <c r="B682" s="5"/>
      <c r="C682" s="6"/>
      <c r="D682" s="6"/>
      <c r="E682" s="7"/>
      <c r="F682" s="7"/>
      <c r="G682" s="6"/>
      <c r="H682" s="26"/>
      <c r="I682" s="6"/>
    </row>
    <row r="683" spans="1:9" x14ac:dyDescent="0.25">
      <c r="A683" s="119" t="s">
        <v>764</v>
      </c>
      <c r="B683" s="5"/>
      <c r="C683" s="6"/>
      <c r="D683" s="6"/>
      <c r="E683" s="7"/>
      <c r="F683" s="7"/>
      <c r="G683" s="6"/>
      <c r="H683" s="26"/>
      <c r="I683" s="6"/>
    </row>
    <row r="684" spans="1:9" x14ac:dyDescent="0.25">
      <c r="A684" s="119" t="s">
        <v>765</v>
      </c>
      <c r="B684" s="5"/>
      <c r="C684" s="6"/>
      <c r="D684" s="6"/>
      <c r="E684" s="7"/>
      <c r="F684" s="7"/>
      <c r="G684" s="6"/>
      <c r="H684" s="26"/>
      <c r="I684" s="6"/>
    </row>
    <row r="685" spans="1:9" x14ac:dyDescent="0.25">
      <c r="A685" s="119" t="s">
        <v>766</v>
      </c>
      <c r="B685" s="5"/>
      <c r="C685" s="6"/>
      <c r="D685" s="6"/>
      <c r="E685" s="7"/>
      <c r="F685" s="7"/>
      <c r="G685" s="6"/>
      <c r="H685" s="26"/>
      <c r="I685" s="6"/>
    </row>
    <row r="686" spans="1:9" x14ac:dyDescent="0.25">
      <c r="A686" s="119" t="s">
        <v>767</v>
      </c>
      <c r="B686" s="5"/>
      <c r="C686" s="6"/>
      <c r="D686" s="6"/>
      <c r="E686" s="7"/>
      <c r="F686" s="7"/>
      <c r="G686" s="6"/>
      <c r="H686" s="26"/>
      <c r="I686" s="6"/>
    </row>
    <row r="687" spans="1:9" x14ac:dyDescent="0.25">
      <c r="A687" s="119" t="s">
        <v>768</v>
      </c>
      <c r="B687" s="5"/>
      <c r="C687" s="6"/>
      <c r="D687" s="6"/>
      <c r="E687" s="7"/>
      <c r="F687" s="7"/>
      <c r="G687" s="6"/>
      <c r="H687" s="26"/>
      <c r="I687" s="6"/>
    </row>
    <row r="688" spans="1:9" x14ac:dyDescent="0.25">
      <c r="A688" s="119" t="s">
        <v>769</v>
      </c>
      <c r="B688" s="5"/>
      <c r="C688" s="6"/>
      <c r="D688" s="6"/>
      <c r="E688" s="7"/>
      <c r="F688" s="7"/>
      <c r="G688" s="6"/>
      <c r="H688" s="26"/>
      <c r="I688" s="6"/>
    </row>
    <row r="689" spans="1:9" x14ac:dyDescent="0.25">
      <c r="A689" s="119" t="s">
        <v>770</v>
      </c>
      <c r="B689" s="5"/>
      <c r="C689" s="6"/>
      <c r="D689" s="6"/>
      <c r="E689" s="7"/>
      <c r="F689" s="7"/>
      <c r="G689" s="6"/>
      <c r="H689" s="26"/>
      <c r="I689" s="6"/>
    </row>
    <row r="690" spans="1:9" x14ac:dyDescent="0.25">
      <c r="A690" s="119" t="s">
        <v>771</v>
      </c>
      <c r="B690" s="5"/>
      <c r="C690" s="6"/>
      <c r="D690" s="6"/>
      <c r="E690" s="7"/>
      <c r="F690" s="7"/>
      <c r="G690" s="6"/>
      <c r="H690" s="26"/>
      <c r="I690" s="6"/>
    </row>
    <row r="691" spans="1:9" x14ac:dyDescent="0.25">
      <c r="A691" s="119" t="s">
        <v>772</v>
      </c>
      <c r="B691" s="5"/>
      <c r="C691" s="6"/>
      <c r="D691" s="6"/>
      <c r="E691" s="7"/>
      <c r="F691" s="7"/>
      <c r="G691" s="6"/>
      <c r="H691" s="26"/>
      <c r="I691" s="6"/>
    </row>
    <row r="692" spans="1:9" x14ac:dyDescent="0.25">
      <c r="A692" s="119" t="s">
        <v>773</v>
      </c>
      <c r="B692" s="5"/>
      <c r="C692" s="6"/>
      <c r="D692" s="6"/>
      <c r="E692" s="7"/>
      <c r="F692" s="7"/>
      <c r="G692" s="6"/>
      <c r="H692" s="26"/>
      <c r="I692" s="6"/>
    </row>
    <row r="693" spans="1:9" x14ac:dyDescent="0.25">
      <c r="A693" s="119" t="s">
        <v>774</v>
      </c>
      <c r="B693" s="5"/>
      <c r="C693" s="6"/>
      <c r="D693" s="6"/>
      <c r="E693" s="7"/>
      <c r="F693" s="7"/>
      <c r="G693" s="6"/>
      <c r="H693" s="26"/>
      <c r="I693" s="6"/>
    </row>
    <row r="694" spans="1:9" x14ac:dyDescent="0.25">
      <c r="A694" s="119" t="s">
        <v>775</v>
      </c>
      <c r="B694" s="5"/>
      <c r="C694" s="6"/>
      <c r="D694" s="6"/>
      <c r="E694" s="7"/>
      <c r="F694" s="7"/>
      <c r="G694" s="6"/>
      <c r="H694" s="26"/>
      <c r="I694" s="6"/>
    </row>
    <row r="695" spans="1:9" x14ac:dyDescent="0.25">
      <c r="A695" s="119" t="s">
        <v>776</v>
      </c>
      <c r="B695" s="5"/>
      <c r="C695" s="6"/>
      <c r="D695" s="6"/>
      <c r="E695" s="7"/>
      <c r="F695" s="7"/>
      <c r="G695" s="6"/>
      <c r="H695" s="26"/>
      <c r="I695" s="6"/>
    </row>
    <row r="696" spans="1:9" x14ac:dyDescent="0.25">
      <c r="A696" s="119" t="s">
        <v>777</v>
      </c>
      <c r="B696" s="5"/>
      <c r="C696" s="6"/>
      <c r="D696" s="6"/>
      <c r="E696" s="7"/>
      <c r="F696" s="7"/>
      <c r="G696" s="6"/>
      <c r="H696" s="26"/>
      <c r="I696" s="6"/>
    </row>
    <row r="697" spans="1:9" x14ac:dyDescent="0.25">
      <c r="A697" s="119" t="s">
        <v>778</v>
      </c>
      <c r="B697" s="5"/>
      <c r="C697" s="6"/>
      <c r="D697" s="6"/>
      <c r="E697" s="7"/>
      <c r="F697" s="7"/>
      <c r="G697" s="6"/>
      <c r="H697" s="26"/>
      <c r="I697" s="6"/>
    </row>
    <row r="698" spans="1:9" x14ac:dyDescent="0.25">
      <c r="A698" s="119" t="s">
        <v>779</v>
      </c>
      <c r="B698" s="5"/>
      <c r="C698" s="6"/>
      <c r="D698" s="6"/>
      <c r="E698" s="7"/>
      <c r="F698" s="7"/>
      <c r="G698" s="6"/>
      <c r="H698" s="26"/>
      <c r="I698" s="6"/>
    </row>
    <row r="699" spans="1:9" x14ac:dyDescent="0.25">
      <c r="A699" s="119" t="s">
        <v>780</v>
      </c>
      <c r="B699" s="5"/>
      <c r="C699" s="6"/>
      <c r="D699" s="6"/>
      <c r="E699" s="7"/>
      <c r="F699" s="7"/>
      <c r="G699" s="6"/>
      <c r="H699" s="26"/>
      <c r="I699" s="6"/>
    </row>
    <row r="700" spans="1:9" x14ac:dyDescent="0.25">
      <c r="A700" s="119" t="s">
        <v>781</v>
      </c>
      <c r="B700" s="5"/>
      <c r="C700" s="6"/>
      <c r="D700" s="6"/>
      <c r="E700" s="7"/>
      <c r="F700" s="7"/>
      <c r="G700" s="6"/>
      <c r="H700" s="26"/>
      <c r="I700" s="6"/>
    </row>
    <row r="701" spans="1:9" x14ac:dyDescent="0.25">
      <c r="A701" s="119" t="s">
        <v>782</v>
      </c>
      <c r="B701" s="5"/>
      <c r="C701" s="6"/>
      <c r="D701" s="6"/>
      <c r="E701" s="7"/>
      <c r="F701" s="7"/>
      <c r="G701" s="6"/>
      <c r="H701" s="26"/>
      <c r="I701" s="6"/>
    </row>
    <row r="702" spans="1:9" x14ac:dyDescent="0.25">
      <c r="A702" s="119" t="s">
        <v>783</v>
      </c>
      <c r="B702" s="5"/>
      <c r="C702" s="6"/>
      <c r="D702" s="6"/>
      <c r="E702" s="7"/>
      <c r="F702" s="7"/>
      <c r="G702" s="6"/>
      <c r="H702" s="26"/>
      <c r="I702" s="6"/>
    </row>
    <row r="703" spans="1:9" x14ac:dyDescent="0.25">
      <c r="A703" s="119" t="s">
        <v>784</v>
      </c>
      <c r="B703" s="5"/>
      <c r="C703" s="6"/>
      <c r="D703" s="6"/>
      <c r="E703" s="7"/>
      <c r="F703" s="7"/>
      <c r="G703" s="6"/>
      <c r="H703" s="26"/>
      <c r="I703" s="6"/>
    </row>
    <row r="704" spans="1:9" x14ac:dyDescent="0.25">
      <c r="A704" s="119" t="s">
        <v>785</v>
      </c>
      <c r="B704" s="5"/>
      <c r="C704" s="6"/>
      <c r="D704" s="6"/>
      <c r="E704" s="7"/>
      <c r="F704" s="7"/>
      <c r="G704" s="6"/>
      <c r="H704" s="26"/>
      <c r="I704" s="6"/>
    </row>
    <row r="705" spans="1:9" x14ac:dyDescent="0.25">
      <c r="A705" s="119" t="s">
        <v>786</v>
      </c>
      <c r="B705" s="5"/>
      <c r="C705" s="6"/>
      <c r="D705" s="6"/>
      <c r="E705" s="7"/>
      <c r="F705" s="7"/>
      <c r="G705" s="6"/>
      <c r="H705" s="26"/>
      <c r="I705" s="6"/>
    </row>
    <row r="706" spans="1:9" x14ac:dyDescent="0.25">
      <c r="A706" s="119" t="s">
        <v>787</v>
      </c>
      <c r="B706" s="5"/>
      <c r="C706" s="6"/>
      <c r="D706" s="6"/>
      <c r="E706" s="7"/>
      <c r="F706" s="7"/>
      <c r="G706" s="6"/>
      <c r="H706" s="26"/>
      <c r="I706" s="6"/>
    </row>
    <row r="707" spans="1:9" x14ac:dyDescent="0.25">
      <c r="A707" s="119" t="s">
        <v>788</v>
      </c>
      <c r="B707" s="5"/>
      <c r="C707" s="6"/>
      <c r="D707" s="6"/>
      <c r="E707" s="7"/>
      <c r="F707" s="7"/>
      <c r="G707" s="6"/>
      <c r="H707" s="26"/>
      <c r="I707" s="6"/>
    </row>
    <row r="708" spans="1:9" x14ac:dyDescent="0.25">
      <c r="A708" s="119" t="s">
        <v>789</v>
      </c>
      <c r="B708" s="5"/>
      <c r="C708" s="6"/>
      <c r="D708" s="6"/>
      <c r="E708" s="7"/>
      <c r="F708" s="7"/>
      <c r="G708" s="6"/>
      <c r="H708" s="26"/>
      <c r="I708" s="6"/>
    </row>
    <row r="709" spans="1:9" x14ac:dyDescent="0.25">
      <c r="A709" s="119" t="s">
        <v>790</v>
      </c>
      <c r="B709" s="5"/>
      <c r="C709" s="6"/>
      <c r="D709" s="6"/>
      <c r="E709" s="7"/>
      <c r="F709" s="7"/>
      <c r="G709" s="6"/>
      <c r="H709" s="26"/>
      <c r="I709" s="6"/>
    </row>
    <row r="710" spans="1:9" x14ac:dyDescent="0.25">
      <c r="A710" s="119" t="s">
        <v>791</v>
      </c>
      <c r="B710" s="5"/>
      <c r="C710" s="6"/>
      <c r="D710" s="6"/>
      <c r="E710" s="7"/>
      <c r="F710" s="7"/>
      <c r="G710" s="6"/>
      <c r="H710" s="26"/>
      <c r="I710" s="6"/>
    </row>
    <row r="711" spans="1:9" x14ac:dyDescent="0.25">
      <c r="A711" s="119" t="s">
        <v>792</v>
      </c>
      <c r="B711" s="5"/>
      <c r="C711" s="6"/>
      <c r="D711" s="6"/>
      <c r="E711" s="7"/>
      <c r="F711" s="7"/>
      <c r="G711" s="6"/>
      <c r="H711" s="26"/>
      <c r="I711" s="6"/>
    </row>
    <row r="712" spans="1:9" x14ac:dyDescent="0.25">
      <c r="A712" s="119" t="s">
        <v>793</v>
      </c>
      <c r="B712" s="5"/>
      <c r="C712" s="6"/>
      <c r="D712" s="6"/>
      <c r="E712" s="7"/>
      <c r="F712" s="7"/>
      <c r="G712" s="6"/>
      <c r="H712" s="26"/>
      <c r="I712" s="6"/>
    </row>
    <row r="713" spans="1:9" x14ac:dyDescent="0.25">
      <c r="A713" s="119" t="s">
        <v>794</v>
      </c>
      <c r="B713" s="5"/>
      <c r="C713" s="6"/>
      <c r="D713" s="6"/>
      <c r="E713" s="7"/>
      <c r="F713" s="7"/>
      <c r="G713" s="6"/>
      <c r="H713" s="26"/>
      <c r="I713" s="6"/>
    </row>
    <row r="714" spans="1:9" x14ac:dyDescent="0.25">
      <c r="A714" s="119" t="s">
        <v>795</v>
      </c>
      <c r="B714" s="5"/>
      <c r="C714" s="6"/>
      <c r="D714" s="6"/>
      <c r="E714" s="7"/>
      <c r="F714" s="7"/>
      <c r="G714" s="6"/>
      <c r="H714" s="26"/>
      <c r="I714" s="6"/>
    </row>
    <row r="715" spans="1:9" x14ac:dyDescent="0.25">
      <c r="A715" s="119" t="s">
        <v>796</v>
      </c>
      <c r="B715" s="5"/>
      <c r="C715" s="6"/>
      <c r="D715" s="6"/>
      <c r="E715" s="7"/>
      <c r="F715" s="7"/>
      <c r="G715" s="6"/>
      <c r="H715" s="26"/>
      <c r="I715" s="6"/>
    </row>
    <row r="716" spans="1:9" x14ac:dyDescent="0.25">
      <c r="A716" s="119" t="s">
        <v>797</v>
      </c>
      <c r="B716" s="5"/>
      <c r="C716" s="6"/>
      <c r="D716" s="6"/>
      <c r="E716" s="7"/>
      <c r="F716" s="7"/>
      <c r="G716" s="6"/>
      <c r="H716" s="26"/>
      <c r="I716" s="6"/>
    </row>
    <row r="717" spans="1:9" x14ac:dyDescent="0.25">
      <c r="A717" s="119" t="s">
        <v>798</v>
      </c>
      <c r="B717" s="5"/>
      <c r="C717" s="6"/>
      <c r="D717" s="6"/>
      <c r="E717" s="7"/>
      <c r="F717" s="7"/>
      <c r="G717" s="6"/>
      <c r="H717" s="26"/>
      <c r="I717" s="6"/>
    </row>
    <row r="718" spans="1:9" x14ac:dyDescent="0.25">
      <c r="A718" s="119" t="s">
        <v>799</v>
      </c>
      <c r="B718" s="5"/>
      <c r="C718" s="6"/>
      <c r="D718" s="6"/>
      <c r="E718" s="7"/>
      <c r="F718" s="7"/>
      <c r="G718" s="6"/>
      <c r="H718" s="26"/>
      <c r="I718" s="6"/>
    </row>
    <row r="719" spans="1:9" x14ac:dyDescent="0.25">
      <c r="A719" s="119" t="s">
        <v>800</v>
      </c>
      <c r="B719" s="5"/>
      <c r="C719" s="6"/>
      <c r="D719" s="6"/>
      <c r="E719" s="7"/>
      <c r="F719" s="7"/>
      <c r="G719" s="6"/>
      <c r="H719" s="26"/>
      <c r="I719" s="6"/>
    </row>
    <row r="720" spans="1:9" x14ac:dyDescent="0.25">
      <c r="A720" s="119" t="s">
        <v>801</v>
      </c>
      <c r="B720" s="5"/>
      <c r="C720" s="6"/>
      <c r="D720" s="6"/>
      <c r="E720" s="7"/>
      <c r="F720" s="7"/>
      <c r="G720" s="6"/>
      <c r="H720" s="26"/>
      <c r="I720" s="6"/>
    </row>
    <row r="721" spans="1:9" x14ac:dyDescent="0.25">
      <c r="A721" s="119" t="s">
        <v>802</v>
      </c>
      <c r="B721" s="5"/>
      <c r="C721" s="6"/>
      <c r="D721" s="6"/>
      <c r="E721" s="7"/>
      <c r="F721" s="7"/>
      <c r="G721" s="6"/>
      <c r="H721" s="26"/>
      <c r="I721" s="6"/>
    </row>
    <row r="722" spans="1:9" x14ac:dyDescent="0.25">
      <c r="A722" s="119" t="s">
        <v>803</v>
      </c>
      <c r="B722" s="5"/>
      <c r="C722" s="6"/>
      <c r="D722" s="6"/>
      <c r="E722" s="7"/>
      <c r="F722" s="7"/>
      <c r="G722" s="6"/>
      <c r="H722" s="26"/>
      <c r="I722" s="6"/>
    </row>
    <row r="723" spans="1:9" x14ac:dyDescent="0.25">
      <c r="A723" s="119" t="s">
        <v>804</v>
      </c>
      <c r="B723" s="5"/>
      <c r="C723" s="6"/>
      <c r="D723" s="6"/>
      <c r="E723" s="7"/>
      <c r="F723" s="7"/>
      <c r="G723" s="6"/>
      <c r="H723" s="26"/>
      <c r="I723" s="6"/>
    </row>
    <row r="724" spans="1:9" x14ac:dyDescent="0.25">
      <c r="A724" s="119" t="s">
        <v>805</v>
      </c>
      <c r="B724" s="5"/>
      <c r="C724" s="6"/>
      <c r="D724" s="6"/>
      <c r="E724" s="7"/>
      <c r="F724" s="7"/>
      <c r="G724" s="6"/>
      <c r="H724" s="26"/>
      <c r="I724" s="6"/>
    </row>
    <row r="725" spans="1:9" x14ac:dyDescent="0.25">
      <c r="A725" s="119" t="s">
        <v>806</v>
      </c>
      <c r="B725" s="5"/>
      <c r="C725" s="6"/>
      <c r="D725" s="6"/>
      <c r="E725" s="7"/>
      <c r="F725" s="7"/>
      <c r="G725" s="6"/>
      <c r="H725" s="26"/>
      <c r="I725" s="6"/>
    </row>
    <row r="726" spans="1:9" x14ac:dyDescent="0.25">
      <c r="A726" s="119" t="s">
        <v>807</v>
      </c>
      <c r="B726" s="5"/>
      <c r="C726" s="6"/>
      <c r="D726" s="6"/>
      <c r="E726" s="7"/>
      <c r="F726" s="7"/>
      <c r="G726" s="6"/>
      <c r="H726" s="26"/>
      <c r="I726" s="6"/>
    </row>
    <row r="727" spans="1:9" x14ac:dyDescent="0.25">
      <c r="A727" s="119" t="s">
        <v>808</v>
      </c>
      <c r="B727" s="5"/>
      <c r="C727" s="6"/>
      <c r="D727" s="6"/>
      <c r="E727" s="7"/>
      <c r="F727" s="7"/>
      <c r="G727" s="6"/>
      <c r="H727" s="26"/>
      <c r="I727" s="6"/>
    </row>
    <row r="728" spans="1:9" x14ac:dyDescent="0.25">
      <c r="A728" s="119" t="s">
        <v>809</v>
      </c>
      <c r="B728" s="5"/>
      <c r="C728" s="6"/>
      <c r="D728" s="6"/>
      <c r="E728" s="7"/>
      <c r="F728" s="7"/>
      <c r="G728" s="6"/>
      <c r="H728" s="26"/>
      <c r="I728" s="6"/>
    </row>
    <row r="729" spans="1:9" x14ac:dyDescent="0.25">
      <c r="A729" s="119" t="s">
        <v>810</v>
      </c>
      <c r="B729" s="5"/>
      <c r="C729" s="6"/>
      <c r="D729" s="6"/>
      <c r="E729" s="7"/>
      <c r="F729" s="7"/>
      <c r="G729" s="6"/>
      <c r="H729" s="26"/>
      <c r="I729" s="6"/>
    </row>
    <row r="730" spans="1:9" x14ac:dyDescent="0.25">
      <c r="A730" s="119" t="s">
        <v>811</v>
      </c>
      <c r="B730" s="5"/>
      <c r="C730" s="6"/>
      <c r="D730" s="6"/>
      <c r="E730" s="7"/>
      <c r="F730" s="7"/>
      <c r="G730" s="6"/>
      <c r="H730" s="26"/>
      <c r="I730" s="6"/>
    </row>
    <row r="731" spans="1:9" x14ac:dyDescent="0.25">
      <c r="A731" s="119" t="s">
        <v>812</v>
      </c>
      <c r="B731" s="5"/>
      <c r="C731" s="6"/>
      <c r="D731" s="6"/>
      <c r="E731" s="7"/>
      <c r="F731" s="7"/>
      <c r="G731" s="6"/>
      <c r="H731" s="26"/>
      <c r="I731" s="6"/>
    </row>
    <row r="732" spans="1:9" x14ac:dyDescent="0.25">
      <c r="A732" s="119" t="s">
        <v>813</v>
      </c>
      <c r="B732" s="5"/>
      <c r="C732" s="6"/>
      <c r="D732" s="6"/>
      <c r="E732" s="7"/>
      <c r="F732" s="7"/>
      <c r="G732" s="6"/>
      <c r="H732" s="26"/>
      <c r="I732" s="6"/>
    </row>
    <row r="733" spans="1:9" x14ac:dyDescent="0.25">
      <c r="A733" s="119" t="s">
        <v>814</v>
      </c>
      <c r="B733" s="5"/>
      <c r="C733" s="6"/>
      <c r="D733" s="6"/>
      <c r="E733" s="7"/>
      <c r="F733" s="7"/>
      <c r="G733" s="6"/>
      <c r="H733" s="26"/>
      <c r="I733" s="6"/>
    </row>
    <row r="734" spans="1:9" x14ac:dyDescent="0.25">
      <c r="A734" s="119" t="s">
        <v>815</v>
      </c>
      <c r="B734" s="5"/>
      <c r="C734" s="6"/>
      <c r="D734" s="6"/>
      <c r="E734" s="7"/>
      <c r="F734" s="7"/>
      <c r="G734" s="6"/>
      <c r="H734" s="26"/>
      <c r="I734" s="6"/>
    </row>
    <row r="735" spans="1:9" x14ac:dyDescent="0.25">
      <c r="A735" s="119" t="s">
        <v>816</v>
      </c>
      <c r="B735" s="5"/>
      <c r="C735" s="6"/>
      <c r="D735" s="6"/>
      <c r="E735" s="7"/>
      <c r="F735" s="7"/>
      <c r="G735" s="6"/>
      <c r="H735" s="26"/>
      <c r="I735" s="6"/>
    </row>
    <row r="736" spans="1:9" x14ac:dyDescent="0.25">
      <c r="A736" s="119" t="s">
        <v>817</v>
      </c>
      <c r="B736" s="5"/>
      <c r="C736" s="6"/>
      <c r="D736" s="6"/>
      <c r="E736" s="7"/>
      <c r="F736" s="7"/>
      <c r="G736" s="6"/>
      <c r="H736" s="26"/>
      <c r="I736" s="6"/>
    </row>
    <row r="737" spans="1:9" x14ac:dyDescent="0.25">
      <c r="A737" s="119" t="s">
        <v>818</v>
      </c>
      <c r="B737" s="5"/>
      <c r="C737" s="6"/>
      <c r="D737" s="6"/>
      <c r="E737" s="7"/>
      <c r="F737" s="7"/>
      <c r="G737" s="6"/>
      <c r="H737" s="26"/>
      <c r="I737" s="6"/>
    </row>
    <row r="738" spans="1:9" x14ac:dyDescent="0.25">
      <c r="A738" s="119" t="s">
        <v>819</v>
      </c>
      <c r="B738" s="5"/>
      <c r="C738" s="6"/>
      <c r="D738" s="6"/>
      <c r="E738" s="7"/>
      <c r="F738" s="7"/>
      <c r="G738" s="6"/>
      <c r="H738" s="26"/>
      <c r="I738" s="6"/>
    </row>
    <row r="739" spans="1:9" x14ac:dyDescent="0.25">
      <c r="A739" s="119" t="s">
        <v>820</v>
      </c>
      <c r="B739" s="5"/>
      <c r="C739" s="6"/>
      <c r="D739" s="6"/>
      <c r="E739" s="7"/>
      <c r="F739" s="7"/>
      <c r="G739" s="6"/>
      <c r="H739" s="26"/>
      <c r="I739" s="6"/>
    </row>
    <row r="740" spans="1:9" x14ac:dyDescent="0.25">
      <c r="A740" s="119" t="s">
        <v>821</v>
      </c>
      <c r="B740" s="5"/>
      <c r="C740" s="6"/>
      <c r="D740" s="6"/>
      <c r="E740" s="7"/>
      <c r="F740" s="7"/>
      <c r="G740" s="6"/>
      <c r="H740" s="26"/>
      <c r="I740" s="6"/>
    </row>
    <row r="741" spans="1:9" x14ac:dyDescent="0.25">
      <c r="A741" s="119" t="s">
        <v>822</v>
      </c>
      <c r="B741" s="5"/>
      <c r="C741" s="6"/>
      <c r="D741" s="6"/>
      <c r="E741" s="7"/>
      <c r="F741" s="7"/>
      <c r="G741" s="6"/>
      <c r="H741" s="26"/>
      <c r="I741" s="6"/>
    </row>
    <row r="742" spans="1:9" x14ac:dyDescent="0.25">
      <c r="A742" s="119" t="s">
        <v>823</v>
      </c>
      <c r="B742" s="5"/>
      <c r="C742" s="6"/>
      <c r="D742" s="6"/>
      <c r="E742" s="7"/>
      <c r="F742" s="7"/>
      <c r="G742" s="6"/>
      <c r="H742" s="26"/>
      <c r="I742" s="6"/>
    </row>
    <row r="743" spans="1:9" x14ac:dyDescent="0.25">
      <c r="A743" s="119" t="s">
        <v>824</v>
      </c>
      <c r="B743" s="5"/>
      <c r="C743" s="6"/>
      <c r="D743" s="6"/>
      <c r="E743" s="7"/>
      <c r="F743" s="7"/>
      <c r="G743" s="6"/>
      <c r="H743" s="26"/>
      <c r="I743" s="6"/>
    </row>
    <row r="744" spans="1:9" x14ac:dyDescent="0.25">
      <c r="A744" s="119" t="s">
        <v>825</v>
      </c>
      <c r="B744" s="5"/>
      <c r="C744" s="6"/>
      <c r="D744" s="6"/>
      <c r="E744" s="7"/>
      <c r="F744" s="7"/>
      <c r="G744" s="6"/>
      <c r="H744" s="26"/>
      <c r="I744" s="6"/>
    </row>
    <row r="745" spans="1:9" x14ac:dyDescent="0.25">
      <c r="A745" s="119" t="s">
        <v>826</v>
      </c>
      <c r="B745" s="5"/>
      <c r="C745" s="6"/>
      <c r="D745" s="6"/>
      <c r="E745" s="7"/>
      <c r="F745" s="7"/>
      <c r="G745" s="6"/>
      <c r="H745" s="26"/>
      <c r="I745" s="6"/>
    </row>
    <row r="746" spans="1:9" x14ac:dyDescent="0.25">
      <c r="A746" s="119" t="s">
        <v>827</v>
      </c>
      <c r="B746" s="5"/>
      <c r="C746" s="6"/>
      <c r="D746" s="6"/>
      <c r="E746" s="7"/>
      <c r="F746" s="7"/>
      <c r="G746" s="6"/>
      <c r="H746" s="26"/>
      <c r="I746" s="6"/>
    </row>
    <row r="747" spans="1:9" x14ac:dyDescent="0.25">
      <c r="A747" s="119" t="s">
        <v>828</v>
      </c>
      <c r="B747" s="5"/>
      <c r="C747" s="6"/>
      <c r="D747" s="6"/>
      <c r="E747" s="7"/>
      <c r="F747" s="7"/>
      <c r="G747" s="6"/>
      <c r="H747" s="26"/>
      <c r="I747" s="6"/>
    </row>
    <row r="748" spans="1:9" x14ac:dyDescent="0.25">
      <c r="A748" s="119" t="s">
        <v>829</v>
      </c>
      <c r="B748" s="5"/>
      <c r="C748" s="6"/>
      <c r="D748" s="6"/>
      <c r="E748" s="7"/>
      <c r="F748" s="7"/>
      <c r="G748" s="6"/>
      <c r="H748" s="26"/>
      <c r="I748" s="6"/>
    </row>
    <row r="749" spans="1:9" x14ac:dyDescent="0.25">
      <c r="A749" s="119" t="s">
        <v>830</v>
      </c>
      <c r="B749" s="5"/>
      <c r="C749" s="6"/>
      <c r="D749" s="6"/>
      <c r="E749" s="7"/>
      <c r="F749" s="7"/>
      <c r="G749" s="6"/>
      <c r="H749" s="26"/>
      <c r="I749" s="6"/>
    </row>
    <row r="750" spans="1:9" x14ac:dyDescent="0.25">
      <c r="A750" s="119" t="s">
        <v>831</v>
      </c>
      <c r="B750" s="5"/>
      <c r="C750" s="6"/>
      <c r="D750" s="6"/>
      <c r="E750" s="7"/>
      <c r="F750" s="7"/>
      <c r="G750" s="6"/>
      <c r="H750" s="26"/>
      <c r="I750" s="6"/>
    </row>
    <row r="751" spans="1:9" x14ac:dyDescent="0.25">
      <c r="A751" s="119" t="s">
        <v>832</v>
      </c>
      <c r="B751" s="5"/>
      <c r="C751" s="6"/>
      <c r="D751" s="6"/>
      <c r="E751" s="7"/>
      <c r="F751" s="7"/>
      <c r="G751" s="6"/>
      <c r="H751" s="26"/>
      <c r="I751" s="6"/>
    </row>
    <row r="752" spans="1:9" x14ac:dyDescent="0.25">
      <c r="A752" s="119" t="s">
        <v>833</v>
      </c>
      <c r="B752" s="5"/>
      <c r="C752" s="6"/>
      <c r="D752" s="6"/>
      <c r="E752" s="7"/>
      <c r="F752" s="7"/>
      <c r="G752" s="6"/>
      <c r="H752" s="26"/>
      <c r="I752" s="6"/>
    </row>
    <row r="753" spans="1:9" x14ac:dyDescent="0.25">
      <c r="A753" s="119" t="s">
        <v>834</v>
      </c>
      <c r="B753" s="5"/>
      <c r="C753" s="6"/>
      <c r="D753" s="6"/>
      <c r="E753" s="7"/>
      <c r="F753" s="7"/>
      <c r="G753" s="6"/>
      <c r="H753" s="26"/>
      <c r="I753" s="6"/>
    </row>
    <row r="754" spans="1:9" x14ac:dyDescent="0.25">
      <c r="A754" s="119" t="s">
        <v>835</v>
      </c>
      <c r="B754" s="5"/>
      <c r="C754" s="6"/>
      <c r="D754" s="6"/>
      <c r="E754" s="7"/>
      <c r="F754" s="7"/>
      <c r="G754" s="6"/>
      <c r="H754" s="26"/>
      <c r="I754" s="6"/>
    </row>
    <row r="755" spans="1:9" x14ac:dyDescent="0.25">
      <c r="A755" s="119" t="s">
        <v>836</v>
      </c>
      <c r="B755" s="5"/>
      <c r="C755" s="6"/>
      <c r="D755" s="6"/>
      <c r="E755" s="7"/>
      <c r="F755" s="7"/>
      <c r="G755" s="6"/>
      <c r="H755" s="26"/>
      <c r="I755" s="6"/>
    </row>
    <row r="756" spans="1:9" x14ac:dyDescent="0.25">
      <c r="A756" s="119" t="s">
        <v>837</v>
      </c>
      <c r="B756" s="5"/>
      <c r="C756" s="6"/>
      <c r="D756" s="6"/>
      <c r="E756" s="7"/>
      <c r="F756" s="7"/>
      <c r="G756" s="6"/>
      <c r="H756" s="26"/>
      <c r="I756" s="6"/>
    </row>
    <row r="757" spans="1:9" x14ac:dyDescent="0.25">
      <c r="A757" s="119" t="s">
        <v>838</v>
      </c>
      <c r="B757" s="5"/>
      <c r="C757" s="6"/>
      <c r="D757" s="6"/>
      <c r="E757" s="7"/>
      <c r="F757" s="7"/>
      <c r="G757" s="6"/>
      <c r="H757" s="26"/>
      <c r="I757" s="6"/>
    </row>
    <row r="758" spans="1:9" x14ac:dyDescent="0.25">
      <c r="A758" s="119" t="s">
        <v>839</v>
      </c>
      <c r="B758" s="5"/>
      <c r="C758" s="6"/>
      <c r="D758" s="6"/>
      <c r="E758" s="7"/>
      <c r="F758" s="7"/>
      <c r="G758" s="6"/>
      <c r="H758" s="26"/>
      <c r="I758" s="6"/>
    </row>
    <row r="759" spans="1:9" x14ac:dyDescent="0.25">
      <c r="A759" s="119" t="s">
        <v>840</v>
      </c>
      <c r="B759" s="5"/>
      <c r="C759" s="6"/>
      <c r="D759" s="6"/>
      <c r="E759" s="7"/>
      <c r="F759" s="7"/>
      <c r="G759" s="6"/>
      <c r="H759" s="26"/>
      <c r="I759" s="6"/>
    </row>
    <row r="760" spans="1:9" x14ac:dyDescent="0.25">
      <c r="A760" s="119" t="s">
        <v>841</v>
      </c>
      <c r="B760" s="5"/>
      <c r="C760" s="6"/>
      <c r="D760" s="6"/>
      <c r="E760" s="7"/>
      <c r="F760" s="7"/>
      <c r="G760" s="6"/>
      <c r="H760" s="26"/>
      <c r="I760" s="6"/>
    </row>
    <row r="761" spans="1:9" x14ac:dyDescent="0.25">
      <c r="A761" s="119" t="s">
        <v>842</v>
      </c>
      <c r="B761" s="5"/>
      <c r="C761" s="6"/>
      <c r="D761" s="6"/>
      <c r="E761" s="7"/>
      <c r="F761" s="7"/>
      <c r="G761" s="6"/>
      <c r="H761" s="26"/>
      <c r="I761" s="6"/>
    </row>
    <row r="762" spans="1:9" x14ac:dyDescent="0.25">
      <c r="A762" s="119" t="s">
        <v>843</v>
      </c>
      <c r="B762" s="5"/>
      <c r="C762" s="6"/>
      <c r="D762" s="6"/>
      <c r="E762" s="7"/>
      <c r="F762" s="7"/>
      <c r="G762" s="6"/>
      <c r="H762" s="26"/>
      <c r="I762" s="6"/>
    </row>
    <row r="763" spans="1:9" x14ac:dyDescent="0.25">
      <c r="A763" s="119" t="s">
        <v>844</v>
      </c>
      <c r="B763" s="5"/>
      <c r="C763" s="6"/>
      <c r="D763" s="6"/>
      <c r="E763" s="7"/>
      <c r="F763" s="7"/>
      <c r="G763" s="6"/>
      <c r="H763" s="26"/>
      <c r="I763" s="6"/>
    </row>
    <row r="764" spans="1:9" x14ac:dyDescent="0.25">
      <c r="A764" s="119" t="s">
        <v>845</v>
      </c>
      <c r="B764" s="5"/>
      <c r="C764" s="6"/>
      <c r="D764" s="6"/>
      <c r="E764" s="7"/>
      <c r="F764" s="7"/>
      <c r="G764" s="6"/>
      <c r="H764" s="26"/>
      <c r="I764" s="6"/>
    </row>
    <row r="765" spans="1:9" x14ac:dyDescent="0.25">
      <c r="A765" s="119" t="s">
        <v>846</v>
      </c>
      <c r="B765" s="5"/>
      <c r="C765" s="6"/>
      <c r="D765" s="6"/>
      <c r="E765" s="7"/>
      <c r="F765" s="7"/>
      <c r="G765" s="6"/>
      <c r="H765" s="26"/>
      <c r="I765" s="6"/>
    </row>
    <row r="766" spans="1:9" x14ac:dyDescent="0.25">
      <c r="A766" s="119" t="s">
        <v>847</v>
      </c>
      <c r="B766" s="5"/>
      <c r="C766" s="6"/>
      <c r="D766" s="6"/>
      <c r="E766" s="7"/>
      <c r="F766" s="7"/>
      <c r="G766" s="6"/>
      <c r="H766" s="26"/>
      <c r="I766" s="6"/>
    </row>
    <row r="767" spans="1:9" x14ac:dyDescent="0.25">
      <c r="A767" s="119" t="s">
        <v>848</v>
      </c>
      <c r="B767" s="5"/>
      <c r="C767" s="6"/>
      <c r="D767" s="6"/>
      <c r="E767" s="7"/>
      <c r="F767" s="7"/>
      <c r="G767" s="6"/>
      <c r="H767" s="26"/>
      <c r="I767" s="6"/>
    </row>
    <row r="768" spans="1:9" x14ac:dyDescent="0.25">
      <c r="A768" s="119" t="s">
        <v>849</v>
      </c>
      <c r="B768" s="5"/>
      <c r="C768" s="6"/>
      <c r="D768" s="6"/>
      <c r="E768" s="7"/>
      <c r="F768" s="7"/>
      <c r="G768" s="6"/>
      <c r="H768" s="26"/>
      <c r="I768" s="6"/>
    </row>
    <row r="769" spans="1:9" x14ac:dyDescent="0.25">
      <c r="A769" s="119" t="s">
        <v>850</v>
      </c>
      <c r="B769" s="5"/>
      <c r="C769" s="6"/>
      <c r="D769" s="6"/>
      <c r="E769" s="7"/>
      <c r="F769" s="7"/>
      <c r="G769" s="6"/>
      <c r="H769" s="26"/>
      <c r="I769" s="6"/>
    </row>
    <row r="770" spans="1:9" x14ac:dyDescent="0.25">
      <c r="A770" s="119" t="s">
        <v>851</v>
      </c>
      <c r="B770" s="5"/>
      <c r="C770" s="6"/>
      <c r="D770" s="6"/>
      <c r="E770" s="7"/>
      <c r="F770" s="7"/>
      <c r="G770" s="6"/>
      <c r="H770" s="26"/>
      <c r="I770" s="6"/>
    </row>
    <row r="771" spans="1:9" x14ac:dyDescent="0.25">
      <c r="A771" s="119" t="s">
        <v>852</v>
      </c>
      <c r="B771" s="5"/>
      <c r="C771" s="6"/>
      <c r="D771" s="6"/>
      <c r="E771" s="7"/>
      <c r="F771" s="7"/>
      <c r="G771" s="6"/>
      <c r="H771" s="26"/>
      <c r="I771" s="6"/>
    </row>
    <row r="772" spans="1:9" x14ac:dyDescent="0.25">
      <c r="A772" s="119" t="s">
        <v>853</v>
      </c>
      <c r="B772" s="5"/>
      <c r="C772" s="6"/>
      <c r="D772" s="6"/>
      <c r="E772" s="7"/>
      <c r="F772" s="7"/>
      <c r="G772" s="6"/>
      <c r="H772" s="26"/>
      <c r="I772" s="6"/>
    </row>
    <row r="773" spans="1:9" x14ac:dyDescent="0.25">
      <c r="A773" s="119" t="s">
        <v>854</v>
      </c>
      <c r="B773" s="5"/>
      <c r="C773" s="6"/>
      <c r="D773" s="6"/>
      <c r="E773" s="7"/>
      <c r="F773" s="7"/>
      <c r="G773" s="6"/>
      <c r="H773" s="26"/>
      <c r="I773" s="6"/>
    </row>
    <row r="774" spans="1:9" x14ac:dyDescent="0.25">
      <c r="A774" s="119" t="s">
        <v>855</v>
      </c>
      <c r="B774" s="5"/>
      <c r="C774" s="6"/>
      <c r="D774" s="6"/>
      <c r="E774" s="7"/>
      <c r="F774" s="7"/>
      <c r="G774" s="6"/>
      <c r="H774" s="26"/>
      <c r="I774" s="6"/>
    </row>
    <row r="775" spans="1:9" x14ac:dyDescent="0.25">
      <c r="A775" s="119" t="s">
        <v>856</v>
      </c>
      <c r="B775" s="5"/>
      <c r="C775" s="6"/>
      <c r="D775" s="6"/>
      <c r="E775" s="7"/>
      <c r="F775" s="7"/>
      <c r="G775" s="6"/>
      <c r="H775" s="26"/>
      <c r="I775" s="6"/>
    </row>
    <row r="776" spans="1:9" x14ac:dyDescent="0.25">
      <c r="A776" s="119" t="s">
        <v>857</v>
      </c>
      <c r="B776" s="5"/>
      <c r="C776" s="6"/>
      <c r="D776" s="6"/>
      <c r="E776" s="7"/>
      <c r="F776" s="7"/>
      <c r="G776" s="6"/>
      <c r="H776" s="26"/>
      <c r="I776" s="6"/>
    </row>
    <row r="777" spans="1:9" x14ac:dyDescent="0.25">
      <c r="A777" s="119" t="s">
        <v>858</v>
      </c>
      <c r="B777" s="5"/>
      <c r="C777" s="6"/>
      <c r="D777" s="6"/>
      <c r="E777" s="7"/>
      <c r="F777" s="7"/>
      <c r="G777" s="6"/>
      <c r="H777" s="26"/>
      <c r="I777" s="6"/>
    </row>
    <row r="778" spans="1:9" x14ac:dyDescent="0.25">
      <c r="A778" s="119" t="s">
        <v>859</v>
      </c>
      <c r="B778" s="5"/>
      <c r="C778" s="6"/>
      <c r="D778" s="6"/>
      <c r="E778" s="7"/>
      <c r="F778" s="7"/>
      <c r="G778" s="6"/>
      <c r="H778" s="26"/>
      <c r="I778" s="6"/>
    </row>
    <row r="779" spans="1:9" x14ac:dyDescent="0.25">
      <c r="A779" s="119" t="s">
        <v>860</v>
      </c>
      <c r="B779" s="5"/>
      <c r="C779" s="6"/>
      <c r="D779" s="6"/>
      <c r="E779" s="7"/>
      <c r="F779" s="7"/>
      <c r="G779" s="6"/>
      <c r="H779" s="26"/>
      <c r="I779" s="6"/>
    </row>
    <row r="780" spans="1:9" x14ac:dyDescent="0.25">
      <c r="A780" s="119" t="s">
        <v>861</v>
      </c>
      <c r="B780" s="5"/>
      <c r="C780" s="6"/>
      <c r="D780" s="6"/>
      <c r="E780" s="7"/>
      <c r="F780" s="7"/>
      <c r="G780" s="6"/>
      <c r="H780" s="26"/>
      <c r="I780" s="6"/>
    </row>
    <row r="781" spans="1:9" x14ac:dyDescent="0.25">
      <c r="A781" s="119" t="s">
        <v>862</v>
      </c>
      <c r="B781" s="5"/>
      <c r="C781" s="6"/>
      <c r="D781" s="6"/>
      <c r="E781" s="7"/>
      <c r="F781" s="7"/>
      <c r="G781" s="6"/>
      <c r="H781" s="26"/>
      <c r="I781" s="6"/>
    </row>
    <row r="782" spans="1:9" x14ac:dyDescent="0.25">
      <c r="A782" s="119" t="s">
        <v>863</v>
      </c>
      <c r="B782" s="5"/>
      <c r="C782" s="6"/>
      <c r="D782" s="6"/>
      <c r="E782" s="7"/>
      <c r="F782" s="7"/>
      <c r="G782" s="6"/>
      <c r="H782" s="26"/>
      <c r="I782" s="6"/>
    </row>
    <row r="783" spans="1:9" x14ac:dyDescent="0.25">
      <c r="A783" s="119" t="s">
        <v>864</v>
      </c>
      <c r="B783" s="5"/>
      <c r="C783" s="6"/>
      <c r="D783" s="6"/>
      <c r="E783" s="7"/>
      <c r="F783" s="7"/>
      <c r="G783" s="6"/>
      <c r="H783" s="26"/>
      <c r="I783" s="6"/>
    </row>
    <row r="784" spans="1:9" x14ac:dyDescent="0.25">
      <c r="A784" s="119" t="s">
        <v>865</v>
      </c>
      <c r="B784" s="5"/>
      <c r="C784" s="6"/>
      <c r="D784" s="6"/>
      <c r="E784" s="7"/>
      <c r="F784" s="7"/>
      <c r="G784" s="6"/>
      <c r="H784" s="26"/>
      <c r="I784" s="6"/>
    </row>
    <row r="785" spans="1:9" x14ac:dyDescent="0.25">
      <c r="A785" s="119" t="s">
        <v>866</v>
      </c>
      <c r="B785" s="5"/>
      <c r="C785" s="6"/>
      <c r="D785" s="6"/>
      <c r="E785" s="7"/>
      <c r="F785" s="7"/>
      <c r="G785" s="6"/>
      <c r="H785" s="26"/>
      <c r="I785" s="6"/>
    </row>
    <row r="786" spans="1:9" x14ac:dyDescent="0.25">
      <c r="A786" s="119" t="s">
        <v>867</v>
      </c>
      <c r="B786" s="5"/>
      <c r="C786" s="6"/>
      <c r="D786" s="6"/>
      <c r="E786" s="7"/>
      <c r="F786" s="7"/>
      <c r="G786" s="6"/>
      <c r="H786" s="26"/>
      <c r="I786" s="6"/>
    </row>
    <row r="787" spans="1:9" x14ac:dyDescent="0.25">
      <c r="A787" s="119" t="s">
        <v>868</v>
      </c>
      <c r="B787" s="5"/>
      <c r="C787" s="6"/>
      <c r="D787" s="6"/>
      <c r="E787" s="7"/>
      <c r="F787" s="7"/>
      <c r="G787" s="6"/>
      <c r="H787" s="26"/>
      <c r="I787" s="6"/>
    </row>
    <row r="788" spans="1:9" x14ac:dyDescent="0.25">
      <c r="A788" s="119" t="s">
        <v>869</v>
      </c>
      <c r="B788" s="5"/>
      <c r="C788" s="6"/>
      <c r="D788" s="6"/>
      <c r="E788" s="7"/>
      <c r="F788" s="7"/>
      <c r="G788" s="6"/>
      <c r="H788" s="26"/>
      <c r="I788" s="6"/>
    </row>
    <row r="789" spans="1:9" x14ac:dyDescent="0.25">
      <c r="A789" s="119" t="s">
        <v>870</v>
      </c>
      <c r="B789" s="5"/>
      <c r="C789" s="6"/>
      <c r="D789" s="6"/>
      <c r="E789" s="7"/>
      <c r="F789" s="7"/>
      <c r="G789" s="6"/>
      <c r="H789" s="26"/>
      <c r="I789" s="6"/>
    </row>
    <row r="790" spans="1:9" x14ac:dyDescent="0.25">
      <c r="A790" s="119" t="s">
        <v>871</v>
      </c>
      <c r="B790" s="5"/>
      <c r="C790" s="6"/>
      <c r="D790" s="6"/>
      <c r="E790" s="7"/>
      <c r="F790" s="7"/>
      <c r="G790" s="6"/>
      <c r="H790" s="26"/>
      <c r="I790" s="6"/>
    </row>
    <row r="791" spans="1:9" x14ac:dyDescent="0.25">
      <c r="A791" s="119" t="s">
        <v>872</v>
      </c>
      <c r="B791" s="5"/>
      <c r="C791" s="6"/>
      <c r="D791" s="6"/>
      <c r="E791" s="7"/>
      <c r="F791" s="7"/>
      <c r="G791" s="6"/>
      <c r="H791" s="26"/>
      <c r="I791" s="6"/>
    </row>
    <row r="792" spans="1:9" x14ac:dyDescent="0.25">
      <c r="A792" s="119" t="s">
        <v>873</v>
      </c>
      <c r="B792" s="5"/>
      <c r="C792" s="6"/>
      <c r="D792" s="6"/>
      <c r="E792" s="7"/>
      <c r="F792" s="7"/>
      <c r="G792" s="6"/>
      <c r="H792" s="26"/>
      <c r="I792" s="6"/>
    </row>
    <row r="793" spans="1:9" x14ac:dyDescent="0.25">
      <c r="A793" s="119" t="s">
        <v>874</v>
      </c>
      <c r="B793" s="5"/>
      <c r="C793" s="6"/>
      <c r="D793" s="6"/>
      <c r="E793" s="7"/>
      <c r="F793" s="7"/>
      <c r="G793" s="6"/>
      <c r="H793" s="26"/>
      <c r="I793" s="6"/>
    </row>
    <row r="794" spans="1:9" x14ac:dyDescent="0.25">
      <c r="A794" s="119" t="s">
        <v>875</v>
      </c>
      <c r="B794" s="5"/>
      <c r="C794" s="6"/>
      <c r="D794" s="6"/>
      <c r="E794" s="7"/>
      <c r="F794" s="7"/>
      <c r="G794" s="6"/>
      <c r="H794" s="26"/>
      <c r="I794" s="6"/>
    </row>
    <row r="795" spans="1:9" x14ac:dyDescent="0.25">
      <c r="A795" s="119" t="s">
        <v>876</v>
      </c>
      <c r="B795" s="5"/>
      <c r="C795" s="6"/>
      <c r="D795" s="6"/>
      <c r="E795" s="7"/>
      <c r="F795" s="7"/>
      <c r="G795" s="6"/>
      <c r="H795" s="26"/>
      <c r="I795" s="6"/>
    </row>
    <row r="796" spans="1:9" x14ac:dyDescent="0.25">
      <c r="A796" s="119" t="s">
        <v>877</v>
      </c>
      <c r="B796" s="5"/>
      <c r="C796" s="6"/>
      <c r="D796" s="6"/>
      <c r="E796" s="7"/>
      <c r="F796" s="7"/>
      <c r="G796" s="6"/>
      <c r="H796" s="26"/>
      <c r="I796" s="6"/>
    </row>
    <row r="797" spans="1:9" x14ac:dyDescent="0.25">
      <c r="A797" s="119" t="s">
        <v>878</v>
      </c>
      <c r="B797" s="5"/>
      <c r="C797" s="6"/>
      <c r="D797" s="6"/>
      <c r="E797" s="7"/>
      <c r="F797" s="7"/>
      <c r="G797" s="6"/>
      <c r="H797" s="26"/>
      <c r="I797" s="6"/>
    </row>
    <row r="798" spans="1:9" x14ac:dyDescent="0.25">
      <c r="A798" s="119" t="s">
        <v>879</v>
      </c>
      <c r="B798" s="5"/>
      <c r="C798" s="6"/>
      <c r="D798" s="6"/>
      <c r="E798" s="7"/>
      <c r="F798" s="7"/>
      <c r="G798" s="6"/>
      <c r="H798" s="26"/>
      <c r="I798" s="6"/>
    </row>
    <row r="799" spans="1:9" x14ac:dyDescent="0.25">
      <c r="A799" s="119" t="s">
        <v>880</v>
      </c>
      <c r="B799" s="5"/>
      <c r="C799" s="6"/>
      <c r="D799" s="6"/>
      <c r="E799" s="7"/>
      <c r="F799" s="7"/>
      <c r="G799" s="6"/>
      <c r="H799" s="26"/>
      <c r="I799" s="6"/>
    </row>
    <row r="800" spans="1:9" x14ac:dyDescent="0.25">
      <c r="A800" s="119" t="s">
        <v>881</v>
      </c>
      <c r="B800" s="5"/>
      <c r="C800" s="6"/>
      <c r="D800" s="6"/>
      <c r="E800" s="7"/>
      <c r="F800" s="7"/>
      <c r="G800" s="6"/>
      <c r="H800" s="26"/>
      <c r="I800" s="6"/>
    </row>
    <row r="801" spans="1:9" x14ac:dyDescent="0.25">
      <c r="A801" s="119" t="s">
        <v>882</v>
      </c>
      <c r="B801" s="5"/>
      <c r="C801" s="6"/>
      <c r="D801" s="6"/>
      <c r="E801" s="7"/>
      <c r="F801" s="7"/>
      <c r="G801" s="6"/>
      <c r="H801" s="26"/>
      <c r="I801" s="6"/>
    </row>
    <row r="802" spans="1:9" x14ac:dyDescent="0.25">
      <c r="A802" s="119" t="s">
        <v>883</v>
      </c>
      <c r="B802" s="5"/>
      <c r="C802" s="6"/>
      <c r="D802" s="6"/>
      <c r="E802" s="7"/>
      <c r="F802" s="7"/>
      <c r="G802" s="6"/>
      <c r="H802" s="26"/>
      <c r="I802" s="6"/>
    </row>
    <row r="803" spans="1:9" x14ac:dyDescent="0.25">
      <c r="A803" s="119" t="s">
        <v>884</v>
      </c>
      <c r="B803" s="5"/>
      <c r="C803" s="6"/>
      <c r="D803" s="6"/>
      <c r="E803" s="7"/>
      <c r="F803" s="7"/>
      <c r="G803" s="6"/>
      <c r="H803" s="26"/>
      <c r="I803" s="6"/>
    </row>
    <row r="804" spans="1:9" x14ac:dyDescent="0.25">
      <c r="A804" s="119" t="s">
        <v>885</v>
      </c>
      <c r="B804" s="5"/>
      <c r="C804" s="6"/>
      <c r="D804" s="6"/>
      <c r="E804" s="7"/>
      <c r="F804" s="7"/>
      <c r="G804" s="6"/>
      <c r="H804" s="26"/>
      <c r="I804" s="6"/>
    </row>
    <row r="805" spans="1:9" x14ac:dyDescent="0.25">
      <c r="A805" s="119" t="s">
        <v>886</v>
      </c>
      <c r="B805" s="5"/>
      <c r="C805" s="6"/>
      <c r="D805" s="6"/>
      <c r="E805" s="7"/>
      <c r="F805" s="7"/>
      <c r="G805" s="6"/>
      <c r="H805" s="26"/>
      <c r="I805" s="6"/>
    </row>
    <row r="806" spans="1:9" x14ac:dyDescent="0.25">
      <c r="A806" s="119" t="s">
        <v>887</v>
      </c>
      <c r="B806" s="5"/>
      <c r="C806" s="6"/>
      <c r="D806" s="6"/>
      <c r="E806" s="7"/>
      <c r="F806" s="7"/>
      <c r="G806" s="6"/>
      <c r="H806" s="26"/>
      <c r="I806" s="6"/>
    </row>
    <row r="807" spans="1:9" x14ac:dyDescent="0.25">
      <c r="A807" s="119" t="s">
        <v>888</v>
      </c>
      <c r="B807" s="5"/>
      <c r="C807" s="6"/>
      <c r="D807" s="6"/>
      <c r="E807" s="7"/>
      <c r="F807" s="7"/>
      <c r="G807" s="6"/>
      <c r="H807" s="26"/>
      <c r="I807" s="6"/>
    </row>
    <row r="808" spans="1:9" x14ac:dyDescent="0.25">
      <c r="A808" s="119" t="s">
        <v>889</v>
      </c>
      <c r="B808" s="5"/>
      <c r="C808" s="6"/>
      <c r="D808" s="6"/>
      <c r="E808" s="7"/>
      <c r="F808" s="7"/>
      <c r="G808" s="6"/>
      <c r="H808" s="26"/>
      <c r="I808" s="6"/>
    </row>
    <row r="809" spans="1:9" x14ac:dyDescent="0.25">
      <c r="A809" s="119" t="s">
        <v>890</v>
      </c>
      <c r="B809" s="5"/>
      <c r="C809" s="6"/>
      <c r="D809" s="6"/>
      <c r="E809" s="7"/>
      <c r="F809" s="7"/>
      <c r="G809" s="6"/>
      <c r="H809" s="26"/>
      <c r="I809" s="6"/>
    </row>
    <row r="810" spans="1:9" x14ac:dyDescent="0.25">
      <c r="A810" s="119" t="s">
        <v>891</v>
      </c>
      <c r="B810" s="5"/>
      <c r="C810" s="6"/>
      <c r="D810" s="6"/>
      <c r="E810" s="7"/>
      <c r="F810" s="7"/>
      <c r="G810" s="6"/>
      <c r="H810" s="26"/>
      <c r="I810" s="6"/>
    </row>
    <row r="811" spans="1:9" x14ac:dyDescent="0.25">
      <c r="A811" s="119" t="s">
        <v>892</v>
      </c>
      <c r="B811" s="5"/>
      <c r="C811" s="6"/>
      <c r="D811" s="6"/>
      <c r="E811" s="7"/>
      <c r="F811" s="7"/>
      <c r="G811" s="6"/>
      <c r="H811" s="26"/>
      <c r="I811" s="6"/>
    </row>
    <row r="812" spans="1:9" x14ac:dyDescent="0.25">
      <c r="A812" s="119" t="s">
        <v>893</v>
      </c>
      <c r="B812" s="5"/>
      <c r="C812" s="6"/>
      <c r="D812" s="6"/>
      <c r="E812" s="7"/>
      <c r="F812" s="7"/>
      <c r="G812" s="6"/>
      <c r="H812" s="26"/>
      <c r="I812" s="6"/>
    </row>
    <row r="813" spans="1:9" x14ac:dyDescent="0.25">
      <c r="A813" s="119" t="s">
        <v>894</v>
      </c>
      <c r="B813" s="5"/>
      <c r="C813" s="6"/>
      <c r="D813" s="6"/>
      <c r="E813" s="7"/>
      <c r="F813" s="7"/>
      <c r="G813" s="6"/>
      <c r="H813" s="26"/>
      <c r="I813" s="6"/>
    </row>
    <row r="814" spans="1:9" x14ac:dyDescent="0.25">
      <c r="A814" s="119" t="s">
        <v>895</v>
      </c>
      <c r="B814" s="5"/>
      <c r="C814" s="6"/>
      <c r="D814" s="6"/>
      <c r="E814" s="7"/>
      <c r="F814" s="7"/>
      <c r="G814" s="6"/>
      <c r="H814" s="26"/>
      <c r="I814" s="6"/>
    </row>
    <row r="815" spans="1:9" x14ac:dyDescent="0.25">
      <c r="A815" s="119" t="s">
        <v>896</v>
      </c>
      <c r="B815" s="5"/>
      <c r="C815" s="6"/>
      <c r="D815" s="6"/>
      <c r="E815" s="7"/>
      <c r="F815" s="7"/>
      <c r="G815" s="6"/>
      <c r="H815" s="26"/>
      <c r="I815" s="6"/>
    </row>
    <row r="816" spans="1:9" x14ac:dyDescent="0.25">
      <c r="A816" s="119" t="s">
        <v>897</v>
      </c>
      <c r="B816" s="5"/>
      <c r="C816" s="6"/>
      <c r="D816" s="6"/>
      <c r="E816" s="7"/>
      <c r="F816" s="7"/>
      <c r="G816" s="6"/>
      <c r="H816" s="26"/>
      <c r="I816" s="6"/>
    </row>
    <row r="817" spans="1:9" x14ac:dyDescent="0.25">
      <c r="A817" s="119" t="s">
        <v>898</v>
      </c>
      <c r="B817" s="5"/>
      <c r="C817" s="6"/>
      <c r="D817" s="6"/>
      <c r="E817" s="7"/>
      <c r="F817" s="7"/>
      <c r="G817" s="6"/>
      <c r="H817" s="26"/>
      <c r="I817" s="6"/>
    </row>
    <row r="818" spans="1:9" x14ac:dyDescent="0.25">
      <c r="A818" s="119" t="s">
        <v>899</v>
      </c>
      <c r="B818" s="5"/>
      <c r="C818" s="6"/>
      <c r="D818" s="6"/>
      <c r="E818" s="7"/>
      <c r="F818" s="7"/>
      <c r="G818" s="6"/>
      <c r="H818" s="26"/>
      <c r="I818" s="6"/>
    </row>
    <row r="819" spans="1:9" x14ac:dyDescent="0.25">
      <c r="A819" s="119" t="s">
        <v>900</v>
      </c>
      <c r="B819" s="5"/>
      <c r="C819" s="6"/>
      <c r="D819" s="6"/>
      <c r="E819" s="7"/>
      <c r="F819" s="7"/>
      <c r="G819" s="6"/>
      <c r="H819" s="26"/>
      <c r="I819" s="6"/>
    </row>
    <row r="820" spans="1:9" x14ac:dyDescent="0.25">
      <c r="A820" s="119" t="s">
        <v>901</v>
      </c>
      <c r="B820" s="5"/>
      <c r="C820" s="6"/>
      <c r="D820" s="6"/>
      <c r="E820" s="7"/>
      <c r="F820" s="7"/>
      <c r="G820" s="6"/>
      <c r="H820" s="26"/>
      <c r="I820" s="6"/>
    </row>
    <row r="821" spans="1:9" x14ac:dyDescent="0.25">
      <c r="A821" s="119" t="s">
        <v>902</v>
      </c>
      <c r="B821" s="5"/>
      <c r="C821" s="6"/>
      <c r="D821" s="6"/>
      <c r="E821" s="7"/>
      <c r="F821" s="7"/>
      <c r="G821" s="6"/>
      <c r="H821" s="26"/>
      <c r="I821" s="6"/>
    </row>
    <row r="822" spans="1:9" x14ac:dyDescent="0.25">
      <c r="A822" s="119" t="s">
        <v>903</v>
      </c>
      <c r="B822" s="5"/>
      <c r="C822" s="6"/>
      <c r="D822" s="6"/>
      <c r="E822" s="7"/>
      <c r="F822" s="7"/>
      <c r="G822" s="6"/>
      <c r="H822" s="26"/>
      <c r="I822" s="6"/>
    </row>
    <row r="823" spans="1:9" x14ac:dyDescent="0.25">
      <c r="A823" s="119" t="s">
        <v>904</v>
      </c>
      <c r="B823" s="5"/>
      <c r="C823" s="6"/>
      <c r="D823" s="6"/>
      <c r="E823" s="7"/>
      <c r="F823" s="7"/>
      <c r="G823" s="6"/>
      <c r="H823" s="26"/>
      <c r="I823" s="6"/>
    </row>
    <row r="824" spans="1:9" x14ac:dyDescent="0.25">
      <c r="A824" s="119" t="s">
        <v>905</v>
      </c>
      <c r="B824" s="5"/>
      <c r="C824" s="6"/>
      <c r="D824" s="6"/>
      <c r="E824" s="7"/>
      <c r="F824" s="7"/>
      <c r="G824" s="6"/>
      <c r="H824" s="26"/>
      <c r="I824" s="6"/>
    </row>
    <row r="825" spans="1:9" x14ac:dyDescent="0.25">
      <c r="A825" s="119" t="s">
        <v>906</v>
      </c>
      <c r="B825" s="5"/>
      <c r="C825" s="6"/>
      <c r="D825" s="6"/>
      <c r="E825" s="7"/>
      <c r="F825" s="7"/>
      <c r="G825" s="6"/>
      <c r="H825" s="26"/>
      <c r="I825" s="6"/>
    </row>
    <row r="826" spans="1:9" x14ac:dyDescent="0.25">
      <c r="A826" s="119" t="s">
        <v>907</v>
      </c>
      <c r="B826" s="5"/>
      <c r="C826" s="6"/>
      <c r="D826" s="6"/>
      <c r="E826" s="7"/>
      <c r="F826" s="7"/>
      <c r="G826" s="6"/>
      <c r="H826" s="26"/>
      <c r="I826" s="6"/>
    </row>
    <row r="827" spans="1:9" x14ac:dyDescent="0.25">
      <c r="A827" s="119" t="s">
        <v>908</v>
      </c>
      <c r="B827" s="5"/>
      <c r="C827" s="6"/>
      <c r="D827" s="6"/>
      <c r="E827" s="7"/>
      <c r="F827" s="7"/>
      <c r="G827" s="6"/>
      <c r="H827" s="26"/>
      <c r="I827" s="6"/>
    </row>
    <row r="828" spans="1:9" x14ac:dyDescent="0.25">
      <c r="A828" s="119" t="s">
        <v>909</v>
      </c>
      <c r="B828" s="5"/>
      <c r="C828" s="6"/>
      <c r="D828" s="6"/>
      <c r="E828" s="7"/>
      <c r="F828" s="7"/>
      <c r="G828" s="6"/>
      <c r="H828" s="26"/>
      <c r="I828" s="6"/>
    </row>
    <row r="829" spans="1:9" x14ac:dyDescent="0.25">
      <c r="A829" s="119" t="s">
        <v>910</v>
      </c>
      <c r="B829" s="5"/>
      <c r="C829" s="6"/>
      <c r="D829" s="6"/>
      <c r="E829" s="7"/>
      <c r="F829" s="7"/>
      <c r="G829" s="6"/>
      <c r="H829" s="26"/>
      <c r="I829" s="6"/>
    </row>
    <row r="830" spans="1:9" x14ac:dyDescent="0.25">
      <c r="A830" s="119" t="s">
        <v>911</v>
      </c>
      <c r="B830" s="5"/>
      <c r="C830" s="6"/>
      <c r="D830" s="6"/>
      <c r="E830" s="7"/>
      <c r="F830" s="7"/>
      <c r="G830" s="6"/>
      <c r="H830" s="26"/>
      <c r="I830" s="6"/>
    </row>
    <row r="831" spans="1:9" x14ac:dyDescent="0.25">
      <c r="A831" s="119" t="s">
        <v>912</v>
      </c>
      <c r="B831" s="5"/>
      <c r="C831" s="6"/>
      <c r="D831" s="6"/>
      <c r="E831" s="7"/>
      <c r="F831" s="7"/>
      <c r="G831" s="6"/>
      <c r="H831" s="26"/>
      <c r="I831" s="6"/>
    </row>
    <row r="832" spans="1:9" x14ac:dyDescent="0.25">
      <c r="A832" s="119" t="s">
        <v>913</v>
      </c>
      <c r="B832" s="5"/>
      <c r="C832" s="6"/>
      <c r="D832" s="6"/>
      <c r="E832" s="7"/>
      <c r="F832" s="7"/>
      <c r="G832" s="6"/>
      <c r="H832" s="26"/>
      <c r="I832" s="6"/>
    </row>
    <row r="833" spans="1:9" x14ac:dyDescent="0.25">
      <c r="A833" s="119" t="s">
        <v>914</v>
      </c>
      <c r="B833" s="5"/>
      <c r="C833" s="6"/>
      <c r="D833" s="6"/>
      <c r="E833" s="7"/>
      <c r="F833" s="7"/>
      <c r="G833" s="6"/>
      <c r="H833" s="26"/>
      <c r="I833" s="6"/>
    </row>
    <row r="834" spans="1:9" x14ac:dyDescent="0.25">
      <c r="A834" s="119" t="s">
        <v>915</v>
      </c>
      <c r="B834" s="5"/>
      <c r="C834" s="6"/>
      <c r="D834" s="6"/>
      <c r="E834" s="7"/>
      <c r="F834" s="7"/>
      <c r="G834" s="6"/>
      <c r="H834" s="26"/>
      <c r="I834" s="6"/>
    </row>
    <row r="835" spans="1:9" x14ac:dyDescent="0.25">
      <c r="A835" s="119" t="s">
        <v>916</v>
      </c>
      <c r="B835" s="5"/>
      <c r="C835" s="6"/>
      <c r="D835" s="6"/>
      <c r="E835" s="7"/>
      <c r="F835" s="7"/>
      <c r="G835" s="6"/>
      <c r="H835" s="26"/>
      <c r="I835" s="6"/>
    </row>
    <row r="836" spans="1:9" x14ac:dyDescent="0.25">
      <c r="A836" s="119" t="s">
        <v>917</v>
      </c>
      <c r="B836" s="5"/>
      <c r="C836" s="6"/>
      <c r="D836" s="6"/>
      <c r="E836" s="7"/>
      <c r="F836" s="7"/>
      <c r="G836" s="6"/>
      <c r="H836" s="26"/>
      <c r="I836" s="6"/>
    </row>
    <row r="837" spans="1:9" x14ac:dyDescent="0.25">
      <c r="A837" s="119" t="s">
        <v>918</v>
      </c>
      <c r="B837" s="5"/>
      <c r="C837" s="6"/>
      <c r="D837" s="6"/>
      <c r="E837" s="7"/>
      <c r="F837" s="7"/>
      <c r="G837" s="6"/>
      <c r="H837" s="26"/>
      <c r="I837" s="6"/>
    </row>
    <row r="838" spans="1:9" x14ac:dyDescent="0.25">
      <c r="A838" s="119" t="s">
        <v>919</v>
      </c>
      <c r="B838" s="5"/>
      <c r="C838" s="6"/>
      <c r="D838" s="6"/>
      <c r="E838" s="7"/>
      <c r="F838" s="7"/>
      <c r="G838" s="6"/>
      <c r="H838" s="26"/>
      <c r="I838" s="6"/>
    </row>
    <row r="839" spans="1:9" x14ac:dyDescent="0.25">
      <c r="A839" s="119" t="s">
        <v>920</v>
      </c>
      <c r="B839" s="5"/>
      <c r="C839" s="6"/>
      <c r="D839" s="6"/>
      <c r="E839" s="7"/>
      <c r="F839" s="7"/>
      <c r="G839" s="6"/>
      <c r="H839" s="26"/>
      <c r="I839" s="6"/>
    </row>
    <row r="840" spans="1:9" x14ac:dyDescent="0.25">
      <c r="A840" s="119" t="s">
        <v>921</v>
      </c>
      <c r="B840" s="5"/>
      <c r="C840" s="6"/>
      <c r="D840" s="6"/>
      <c r="E840" s="7"/>
      <c r="F840" s="7"/>
      <c r="G840" s="6"/>
      <c r="H840" s="26"/>
      <c r="I840" s="6"/>
    </row>
    <row r="841" spans="1:9" x14ac:dyDescent="0.25">
      <c r="A841" s="119" t="s">
        <v>922</v>
      </c>
      <c r="B841" s="5"/>
      <c r="C841" s="6"/>
      <c r="D841" s="6"/>
      <c r="E841" s="7"/>
      <c r="F841" s="7"/>
      <c r="G841" s="6"/>
      <c r="H841" s="26"/>
      <c r="I841" s="6"/>
    </row>
    <row r="842" spans="1:9" x14ac:dyDescent="0.25">
      <c r="A842" s="119" t="s">
        <v>923</v>
      </c>
      <c r="B842" s="5"/>
      <c r="C842" s="6"/>
      <c r="D842" s="6"/>
      <c r="E842" s="7"/>
      <c r="F842" s="7"/>
      <c r="G842" s="6"/>
      <c r="H842" s="26"/>
      <c r="I842" s="6"/>
    </row>
    <row r="843" spans="1:9" x14ac:dyDescent="0.25">
      <c r="A843" s="119" t="s">
        <v>924</v>
      </c>
      <c r="B843" s="5"/>
      <c r="C843" s="6"/>
      <c r="D843" s="6"/>
      <c r="E843" s="7"/>
      <c r="F843" s="7"/>
      <c r="G843" s="6"/>
      <c r="H843" s="26"/>
      <c r="I843" s="6"/>
    </row>
    <row r="844" spans="1:9" x14ac:dyDescent="0.25">
      <c r="A844" s="119" t="s">
        <v>925</v>
      </c>
      <c r="B844" s="5"/>
      <c r="C844" s="6"/>
      <c r="D844" s="6"/>
      <c r="E844" s="7"/>
      <c r="F844" s="7"/>
      <c r="G844" s="6"/>
      <c r="H844" s="26"/>
      <c r="I844" s="6"/>
    </row>
    <row r="845" spans="1:9" x14ac:dyDescent="0.25">
      <c r="A845" s="119" t="s">
        <v>926</v>
      </c>
      <c r="B845" s="5"/>
      <c r="C845" s="6"/>
      <c r="D845" s="6"/>
      <c r="E845" s="7"/>
      <c r="F845" s="7"/>
      <c r="G845" s="6"/>
      <c r="H845" s="26"/>
      <c r="I845" s="6"/>
    </row>
    <row r="846" spans="1:9" x14ac:dyDescent="0.25">
      <c r="A846" s="119" t="s">
        <v>927</v>
      </c>
      <c r="B846" s="5"/>
      <c r="C846" s="6"/>
      <c r="D846" s="6"/>
      <c r="E846" s="7"/>
      <c r="F846" s="7"/>
      <c r="G846" s="6"/>
      <c r="H846" s="26"/>
      <c r="I846" s="6"/>
    </row>
    <row r="847" spans="1:9" x14ac:dyDescent="0.25">
      <c r="A847" s="119" t="s">
        <v>928</v>
      </c>
      <c r="B847" s="5"/>
      <c r="C847" s="6"/>
      <c r="D847" s="6"/>
      <c r="E847" s="7"/>
      <c r="F847" s="7"/>
      <c r="G847" s="6"/>
      <c r="H847" s="26"/>
      <c r="I847" s="6"/>
    </row>
    <row r="848" spans="1:9" x14ac:dyDescent="0.25">
      <c r="A848" s="119" t="s">
        <v>929</v>
      </c>
      <c r="B848" s="5"/>
      <c r="C848" s="6"/>
      <c r="D848" s="6"/>
      <c r="E848" s="7"/>
      <c r="F848" s="7"/>
      <c r="G848" s="6"/>
      <c r="H848" s="26"/>
      <c r="I848" s="6"/>
    </row>
    <row r="849" spans="1:9" x14ac:dyDescent="0.25">
      <c r="A849" s="119" t="s">
        <v>930</v>
      </c>
      <c r="B849" s="5"/>
      <c r="C849" s="6"/>
      <c r="D849" s="6"/>
      <c r="E849" s="7"/>
      <c r="F849" s="7"/>
      <c r="G849" s="6"/>
      <c r="H849" s="26"/>
      <c r="I849" s="6"/>
    </row>
    <row r="850" spans="1:9" x14ac:dyDescent="0.25">
      <c r="A850" s="119" t="s">
        <v>931</v>
      </c>
      <c r="B850" s="5"/>
      <c r="C850" s="6"/>
      <c r="D850" s="6"/>
      <c r="E850" s="7"/>
      <c r="F850" s="7"/>
      <c r="G850" s="6"/>
      <c r="H850" s="26"/>
      <c r="I850" s="6"/>
    </row>
    <row r="851" spans="1:9" x14ac:dyDescent="0.25">
      <c r="A851" s="119" t="s">
        <v>932</v>
      </c>
      <c r="B851" s="5"/>
      <c r="C851" s="6"/>
      <c r="D851" s="6"/>
      <c r="E851" s="7"/>
      <c r="F851" s="7"/>
      <c r="G851" s="6"/>
      <c r="H851" s="26"/>
      <c r="I851" s="6"/>
    </row>
    <row r="852" spans="1:9" x14ac:dyDescent="0.25">
      <c r="A852" s="119" t="s">
        <v>933</v>
      </c>
      <c r="B852" s="5"/>
      <c r="C852" s="6"/>
      <c r="D852" s="6"/>
      <c r="E852" s="7"/>
      <c r="F852" s="7"/>
      <c r="G852" s="6"/>
      <c r="H852" s="26"/>
      <c r="I852" s="6"/>
    </row>
    <row r="853" spans="1:9" x14ac:dyDescent="0.25">
      <c r="A853" s="119" t="s">
        <v>934</v>
      </c>
      <c r="B853" s="5"/>
      <c r="C853" s="6"/>
      <c r="D853" s="6"/>
      <c r="E853" s="7"/>
      <c r="F853" s="7"/>
      <c r="G853" s="6"/>
      <c r="H853" s="26"/>
      <c r="I853" s="6"/>
    </row>
    <row r="854" spans="1:9" x14ac:dyDescent="0.25">
      <c r="A854" s="119" t="s">
        <v>935</v>
      </c>
      <c r="B854" s="5"/>
      <c r="C854" s="6"/>
      <c r="D854" s="6"/>
      <c r="E854" s="7"/>
      <c r="F854" s="7"/>
      <c r="G854" s="6"/>
      <c r="H854" s="26"/>
      <c r="I854" s="6"/>
    </row>
    <row r="855" spans="1:9" x14ac:dyDescent="0.25">
      <c r="A855" s="119" t="s">
        <v>936</v>
      </c>
      <c r="B855" s="5"/>
      <c r="C855" s="6"/>
      <c r="D855" s="6"/>
      <c r="E855" s="7"/>
      <c r="F855" s="7"/>
      <c r="G855" s="6"/>
      <c r="H855" s="26"/>
      <c r="I855" s="6"/>
    </row>
    <row r="856" spans="1:9" x14ac:dyDescent="0.25">
      <c r="A856" s="119" t="s">
        <v>937</v>
      </c>
      <c r="B856" s="5"/>
      <c r="C856" s="6"/>
      <c r="D856" s="6"/>
      <c r="E856" s="7"/>
      <c r="F856" s="7"/>
      <c r="G856" s="6"/>
      <c r="H856" s="26"/>
      <c r="I856" s="6"/>
    </row>
    <row r="857" spans="1:9" x14ac:dyDescent="0.25">
      <c r="A857" s="119" t="s">
        <v>938</v>
      </c>
      <c r="B857" s="5"/>
      <c r="C857" s="6"/>
      <c r="D857" s="6"/>
      <c r="E857" s="7"/>
      <c r="F857" s="7"/>
      <c r="G857" s="6"/>
      <c r="H857" s="26"/>
      <c r="I857" s="6"/>
    </row>
    <row r="858" spans="1:9" x14ac:dyDescent="0.25">
      <c r="A858" s="119" t="s">
        <v>939</v>
      </c>
      <c r="B858" s="5"/>
      <c r="C858" s="6"/>
      <c r="D858" s="6"/>
      <c r="E858" s="7"/>
      <c r="F858" s="7"/>
      <c r="G858" s="6"/>
      <c r="H858" s="26"/>
      <c r="I858" s="6"/>
    </row>
    <row r="859" spans="1:9" x14ac:dyDescent="0.25">
      <c r="A859" s="119" t="s">
        <v>940</v>
      </c>
      <c r="B859" s="5"/>
      <c r="C859" s="6"/>
      <c r="D859" s="6"/>
      <c r="E859" s="7"/>
      <c r="F859" s="7"/>
      <c r="G859" s="6"/>
      <c r="H859" s="26"/>
      <c r="I859" s="6"/>
    </row>
    <row r="860" spans="1:9" x14ac:dyDescent="0.25">
      <c r="A860" s="119" t="s">
        <v>941</v>
      </c>
      <c r="B860" s="5"/>
      <c r="C860" s="6"/>
      <c r="D860" s="6"/>
      <c r="E860" s="7"/>
      <c r="F860" s="7"/>
      <c r="G860" s="6"/>
      <c r="H860" s="26"/>
      <c r="I860" s="6"/>
    </row>
    <row r="861" spans="1:9" x14ac:dyDescent="0.25">
      <c r="A861" s="119" t="s">
        <v>942</v>
      </c>
      <c r="B861" s="5"/>
      <c r="C861" s="6"/>
      <c r="D861" s="6"/>
      <c r="E861" s="7"/>
      <c r="F861" s="7"/>
      <c r="G861" s="6"/>
      <c r="H861" s="26"/>
      <c r="I861" s="6"/>
    </row>
    <row r="862" spans="1:9" x14ac:dyDescent="0.25">
      <c r="A862" s="119" t="s">
        <v>943</v>
      </c>
      <c r="B862" s="5"/>
      <c r="C862" s="6"/>
      <c r="D862" s="6"/>
      <c r="E862" s="7"/>
      <c r="F862" s="7"/>
      <c r="G862" s="6"/>
      <c r="H862" s="26"/>
      <c r="I862" s="6"/>
    </row>
    <row r="863" spans="1:9" x14ac:dyDescent="0.25">
      <c r="A863" s="119" t="s">
        <v>944</v>
      </c>
      <c r="B863" s="5"/>
      <c r="C863" s="6"/>
      <c r="D863" s="6"/>
      <c r="E863" s="7"/>
      <c r="F863" s="7"/>
      <c r="G863" s="6"/>
      <c r="H863" s="26"/>
      <c r="I863" s="6"/>
    </row>
    <row r="864" spans="1:9" x14ac:dyDescent="0.25">
      <c r="A864" s="119" t="s">
        <v>945</v>
      </c>
      <c r="B864" s="5"/>
      <c r="C864" s="6"/>
      <c r="D864" s="6"/>
      <c r="E864" s="7"/>
      <c r="F864" s="7"/>
      <c r="G864" s="6"/>
      <c r="H864" s="26"/>
      <c r="I864" s="6"/>
    </row>
    <row r="865" spans="1:9" x14ac:dyDescent="0.25">
      <c r="A865" s="119" t="s">
        <v>946</v>
      </c>
      <c r="B865" s="5"/>
      <c r="C865" s="6"/>
      <c r="D865" s="6"/>
      <c r="E865" s="7"/>
      <c r="F865" s="7"/>
      <c r="G865" s="6"/>
      <c r="H865" s="26"/>
      <c r="I865" s="6"/>
    </row>
    <row r="866" spans="1:9" x14ac:dyDescent="0.25">
      <c r="A866" s="119" t="s">
        <v>947</v>
      </c>
      <c r="B866" s="5"/>
      <c r="C866" s="6"/>
      <c r="D866" s="6"/>
      <c r="E866" s="7"/>
      <c r="F866" s="7"/>
      <c r="G866" s="6"/>
      <c r="H866" s="26"/>
      <c r="I866" s="6"/>
    </row>
    <row r="867" spans="1:9" x14ac:dyDescent="0.25">
      <c r="A867" s="119" t="s">
        <v>948</v>
      </c>
      <c r="B867" s="5"/>
      <c r="C867" s="6"/>
      <c r="D867" s="6"/>
      <c r="E867" s="7"/>
      <c r="F867" s="7"/>
      <c r="G867" s="6"/>
      <c r="H867" s="26"/>
      <c r="I867" s="6"/>
    </row>
    <row r="868" spans="1:9" x14ac:dyDescent="0.25">
      <c r="A868" s="119" t="s">
        <v>949</v>
      </c>
      <c r="B868" s="5"/>
      <c r="C868" s="6"/>
      <c r="D868" s="6"/>
      <c r="E868" s="7"/>
      <c r="F868" s="7"/>
      <c r="G868" s="6"/>
      <c r="H868" s="26"/>
      <c r="I868" s="6"/>
    </row>
    <row r="869" spans="1:9" x14ac:dyDescent="0.25">
      <c r="A869" s="119" t="s">
        <v>950</v>
      </c>
      <c r="B869" s="5"/>
      <c r="C869" s="6"/>
      <c r="D869" s="6"/>
      <c r="E869" s="7"/>
      <c r="F869" s="7"/>
      <c r="G869" s="6"/>
      <c r="H869" s="26"/>
      <c r="I869" s="6"/>
    </row>
    <row r="870" spans="1:9" x14ac:dyDescent="0.25">
      <c r="A870" s="119" t="s">
        <v>951</v>
      </c>
      <c r="B870" s="5"/>
      <c r="C870" s="6"/>
      <c r="D870" s="6"/>
      <c r="E870" s="7"/>
      <c r="F870" s="7"/>
      <c r="G870" s="6"/>
      <c r="H870" s="26"/>
      <c r="I870" s="6"/>
    </row>
    <row r="871" spans="1:9" x14ac:dyDescent="0.25">
      <c r="A871" s="119" t="s">
        <v>952</v>
      </c>
      <c r="B871" s="5"/>
      <c r="C871" s="6"/>
      <c r="D871" s="6"/>
      <c r="E871" s="7"/>
      <c r="F871" s="7"/>
      <c r="G871" s="6"/>
      <c r="H871" s="26"/>
      <c r="I871" s="6"/>
    </row>
    <row r="872" spans="1:9" x14ac:dyDescent="0.25">
      <c r="A872" s="119" t="s">
        <v>953</v>
      </c>
      <c r="B872" s="5"/>
      <c r="C872" s="6"/>
      <c r="D872" s="6"/>
      <c r="E872" s="7"/>
      <c r="F872" s="7"/>
      <c r="G872" s="6"/>
      <c r="H872" s="26"/>
      <c r="I872" s="6"/>
    </row>
    <row r="873" spans="1:9" x14ac:dyDescent="0.25">
      <c r="A873" s="119" t="s">
        <v>954</v>
      </c>
      <c r="B873" s="5"/>
      <c r="C873" s="6"/>
      <c r="D873" s="6"/>
      <c r="E873" s="7"/>
      <c r="F873" s="7"/>
      <c r="G873" s="6"/>
      <c r="H873" s="26"/>
      <c r="I873" s="6"/>
    </row>
    <row r="874" spans="1:9" x14ac:dyDescent="0.25">
      <c r="A874" s="119" t="s">
        <v>955</v>
      </c>
      <c r="B874" s="5"/>
      <c r="C874" s="6"/>
      <c r="D874" s="6"/>
      <c r="E874" s="7"/>
      <c r="F874" s="7"/>
      <c r="G874" s="6"/>
      <c r="H874" s="26"/>
      <c r="I874" s="6"/>
    </row>
    <row r="875" spans="1:9" x14ac:dyDescent="0.25">
      <c r="A875" s="119" t="s">
        <v>956</v>
      </c>
      <c r="B875" s="5"/>
      <c r="C875" s="6"/>
      <c r="D875" s="6"/>
      <c r="E875" s="7"/>
      <c r="F875" s="7"/>
      <c r="G875" s="6"/>
      <c r="H875" s="26"/>
      <c r="I875" s="6"/>
    </row>
    <row r="876" spans="1:9" x14ac:dyDescent="0.25">
      <c r="A876" s="119" t="s">
        <v>957</v>
      </c>
      <c r="B876" s="5"/>
      <c r="C876" s="6"/>
      <c r="D876" s="6"/>
      <c r="E876" s="7"/>
      <c r="F876" s="7"/>
      <c r="G876" s="6"/>
      <c r="H876" s="26"/>
      <c r="I876" s="6"/>
    </row>
    <row r="877" spans="1:9" x14ac:dyDescent="0.25">
      <c r="A877" s="119" t="s">
        <v>958</v>
      </c>
      <c r="B877" s="5"/>
      <c r="C877" s="6"/>
      <c r="D877" s="6"/>
      <c r="E877" s="7"/>
      <c r="F877" s="7"/>
      <c r="G877" s="6"/>
      <c r="H877" s="26"/>
      <c r="I877" s="6"/>
    </row>
    <row r="878" spans="1:9" x14ac:dyDescent="0.25">
      <c r="A878" s="119" t="s">
        <v>959</v>
      </c>
      <c r="B878" s="5"/>
      <c r="C878" s="6"/>
      <c r="D878" s="6"/>
      <c r="E878" s="7"/>
      <c r="F878" s="7"/>
      <c r="G878" s="6"/>
      <c r="H878" s="26"/>
      <c r="I878" s="6"/>
    </row>
    <row r="879" spans="1:9" x14ac:dyDescent="0.25">
      <c r="A879" s="119" t="s">
        <v>960</v>
      </c>
      <c r="B879" s="5"/>
      <c r="C879" s="6"/>
      <c r="D879" s="6"/>
      <c r="E879" s="7"/>
      <c r="F879" s="7"/>
      <c r="G879" s="6"/>
      <c r="H879" s="26"/>
      <c r="I879" s="6"/>
    </row>
    <row r="880" spans="1:9" x14ac:dyDescent="0.25">
      <c r="A880" s="119" t="s">
        <v>961</v>
      </c>
      <c r="B880" s="5"/>
      <c r="C880" s="6"/>
      <c r="D880" s="6"/>
      <c r="E880" s="7"/>
      <c r="F880" s="7"/>
      <c r="G880" s="6"/>
      <c r="H880" s="26"/>
      <c r="I880" s="6"/>
    </row>
    <row r="881" spans="1:9" x14ac:dyDescent="0.25">
      <c r="A881" s="119" t="s">
        <v>962</v>
      </c>
      <c r="B881" s="5"/>
      <c r="C881" s="6"/>
      <c r="D881" s="6"/>
      <c r="E881" s="7"/>
      <c r="F881" s="7"/>
      <c r="G881" s="6"/>
      <c r="H881" s="26"/>
      <c r="I881" s="6"/>
    </row>
    <row r="882" spans="1:9" x14ac:dyDescent="0.25">
      <c r="A882" s="119" t="s">
        <v>963</v>
      </c>
      <c r="B882" s="5"/>
      <c r="C882" s="6"/>
      <c r="D882" s="6"/>
      <c r="E882" s="7"/>
      <c r="F882" s="7"/>
      <c r="G882" s="6"/>
      <c r="H882" s="26"/>
      <c r="I882" s="6"/>
    </row>
    <row r="883" spans="1:9" x14ac:dyDescent="0.25">
      <c r="A883" s="119" t="s">
        <v>964</v>
      </c>
      <c r="B883" s="5"/>
      <c r="C883" s="6"/>
      <c r="D883" s="6"/>
      <c r="E883" s="7"/>
      <c r="F883" s="7"/>
      <c r="G883" s="6"/>
      <c r="H883" s="26"/>
      <c r="I883" s="6"/>
    </row>
    <row r="884" spans="1:9" x14ac:dyDescent="0.25">
      <c r="A884" s="119" t="s">
        <v>965</v>
      </c>
      <c r="B884" s="5"/>
      <c r="C884" s="6"/>
      <c r="D884" s="6"/>
      <c r="E884" s="7"/>
      <c r="F884" s="7"/>
      <c r="G884" s="6"/>
      <c r="H884" s="26"/>
      <c r="I884" s="6"/>
    </row>
    <row r="885" spans="1:9" x14ac:dyDescent="0.25">
      <c r="A885" s="119" t="s">
        <v>966</v>
      </c>
      <c r="B885" s="5"/>
      <c r="C885" s="6"/>
      <c r="D885" s="6"/>
      <c r="E885" s="7"/>
      <c r="F885" s="7"/>
      <c r="G885" s="6"/>
      <c r="H885" s="26"/>
      <c r="I885" s="6"/>
    </row>
    <row r="886" spans="1:9" x14ac:dyDescent="0.25">
      <c r="A886" s="119" t="s">
        <v>967</v>
      </c>
      <c r="B886" s="5"/>
      <c r="C886" s="6"/>
      <c r="D886" s="6"/>
      <c r="E886" s="7"/>
      <c r="F886" s="7"/>
      <c r="G886" s="6"/>
      <c r="H886" s="26"/>
      <c r="I886" s="6"/>
    </row>
    <row r="887" spans="1:9" x14ac:dyDescent="0.25">
      <c r="A887" s="119" t="s">
        <v>968</v>
      </c>
      <c r="B887" s="5"/>
      <c r="C887" s="6"/>
      <c r="D887" s="6"/>
      <c r="E887" s="7"/>
      <c r="F887" s="7"/>
      <c r="G887" s="6"/>
      <c r="H887" s="26"/>
      <c r="I887" s="6"/>
    </row>
    <row r="888" spans="1:9" x14ac:dyDescent="0.25">
      <c r="A888" s="119" t="s">
        <v>969</v>
      </c>
      <c r="B888" s="5"/>
      <c r="C888" s="6"/>
      <c r="D888" s="6"/>
      <c r="E888" s="7"/>
      <c r="F888" s="7"/>
      <c r="G888" s="6"/>
      <c r="H888" s="26"/>
      <c r="I888" s="6"/>
    </row>
    <row r="889" spans="1:9" x14ac:dyDescent="0.25">
      <c r="A889" s="119" t="s">
        <v>970</v>
      </c>
      <c r="B889" s="5"/>
      <c r="C889" s="6"/>
      <c r="D889" s="6"/>
      <c r="E889" s="7"/>
      <c r="F889" s="7"/>
      <c r="G889" s="6"/>
      <c r="H889" s="26"/>
      <c r="I889" s="6"/>
    </row>
    <row r="890" spans="1:9" x14ac:dyDescent="0.25">
      <c r="A890" s="119" t="s">
        <v>971</v>
      </c>
      <c r="B890" s="5"/>
      <c r="C890" s="6"/>
      <c r="D890" s="6"/>
      <c r="E890" s="7"/>
      <c r="F890" s="7"/>
      <c r="G890" s="6"/>
      <c r="H890" s="26"/>
      <c r="I890" s="6"/>
    </row>
    <row r="891" spans="1:9" x14ac:dyDescent="0.25">
      <c r="A891" s="119" t="s">
        <v>972</v>
      </c>
      <c r="B891" s="5"/>
      <c r="C891" s="6"/>
      <c r="D891" s="6"/>
      <c r="E891" s="7"/>
      <c r="F891" s="7"/>
      <c r="G891" s="6"/>
      <c r="H891" s="26"/>
      <c r="I891" s="6"/>
    </row>
    <row r="892" spans="1:9" x14ac:dyDescent="0.25">
      <c r="A892" s="119" t="s">
        <v>973</v>
      </c>
      <c r="B892" s="5"/>
      <c r="C892" s="6"/>
      <c r="D892" s="6"/>
      <c r="E892" s="7"/>
      <c r="F892" s="7"/>
      <c r="G892" s="6"/>
      <c r="H892" s="26"/>
      <c r="I892" s="6"/>
    </row>
    <row r="893" spans="1:9" x14ac:dyDescent="0.25">
      <c r="A893" s="119" t="s">
        <v>974</v>
      </c>
      <c r="B893" s="5"/>
      <c r="C893" s="6"/>
      <c r="D893" s="6"/>
      <c r="E893" s="7"/>
      <c r="F893" s="7"/>
      <c r="G893" s="6"/>
      <c r="H893" s="26"/>
      <c r="I893" s="6"/>
    </row>
    <row r="894" spans="1:9" x14ac:dyDescent="0.25">
      <c r="A894" s="119" t="s">
        <v>975</v>
      </c>
      <c r="B894" s="5"/>
      <c r="C894" s="6"/>
      <c r="D894" s="6"/>
      <c r="E894" s="7"/>
      <c r="F894" s="7"/>
      <c r="G894" s="6"/>
      <c r="H894" s="26"/>
      <c r="I894" s="6"/>
    </row>
    <row r="895" spans="1:9" x14ac:dyDescent="0.25">
      <c r="A895" s="119" t="s">
        <v>976</v>
      </c>
      <c r="B895" s="5"/>
      <c r="C895" s="6"/>
      <c r="D895" s="6"/>
      <c r="E895" s="7"/>
      <c r="F895" s="7"/>
      <c r="G895" s="6"/>
      <c r="H895" s="26"/>
      <c r="I895" s="6"/>
    </row>
    <row r="896" spans="1:9" x14ac:dyDescent="0.25">
      <c r="A896" s="119" t="s">
        <v>977</v>
      </c>
      <c r="B896" s="5"/>
      <c r="C896" s="6"/>
      <c r="D896" s="6"/>
      <c r="E896" s="7"/>
      <c r="F896" s="7"/>
      <c r="G896" s="6"/>
      <c r="H896" s="26"/>
      <c r="I896" s="6"/>
    </row>
    <row r="897" spans="1:9" x14ac:dyDescent="0.25">
      <c r="A897" s="119" t="s">
        <v>978</v>
      </c>
      <c r="B897" s="5"/>
      <c r="C897" s="6"/>
      <c r="D897" s="6"/>
      <c r="E897" s="7"/>
      <c r="F897" s="7"/>
      <c r="G897" s="6"/>
      <c r="H897" s="26"/>
      <c r="I897" s="6"/>
    </row>
    <row r="898" spans="1:9" x14ac:dyDescent="0.25">
      <c r="A898" s="119" t="s">
        <v>979</v>
      </c>
      <c r="B898" s="5"/>
      <c r="C898" s="6"/>
      <c r="D898" s="6"/>
      <c r="E898" s="7"/>
      <c r="F898" s="7"/>
      <c r="G898" s="6"/>
      <c r="H898" s="26"/>
      <c r="I898" s="6"/>
    </row>
    <row r="899" spans="1:9" x14ac:dyDescent="0.25">
      <c r="A899" s="119" t="s">
        <v>980</v>
      </c>
      <c r="B899" s="5"/>
      <c r="C899" s="6"/>
      <c r="D899" s="6"/>
      <c r="E899" s="7"/>
      <c r="F899" s="7"/>
      <c r="G899" s="6"/>
      <c r="H899" s="26"/>
      <c r="I899" s="6"/>
    </row>
    <row r="900" spans="1:9" x14ac:dyDescent="0.25">
      <c r="A900" s="119" t="s">
        <v>981</v>
      </c>
      <c r="B900" s="5"/>
      <c r="C900" s="6"/>
      <c r="D900" s="6"/>
      <c r="E900" s="7"/>
      <c r="F900" s="7"/>
      <c r="G900" s="6"/>
      <c r="H900" s="26"/>
      <c r="I900" s="6"/>
    </row>
    <row r="901" spans="1:9" x14ac:dyDescent="0.25">
      <c r="A901" s="119" t="s">
        <v>982</v>
      </c>
      <c r="B901" s="5"/>
      <c r="C901" s="6"/>
      <c r="D901" s="6"/>
      <c r="E901" s="7"/>
      <c r="F901" s="7"/>
      <c r="G901" s="6"/>
      <c r="H901" s="26"/>
      <c r="I901" s="6"/>
    </row>
    <row r="902" spans="1:9" x14ac:dyDescent="0.25">
      <c r="A902" s="119" t="s">
        <v>983</v>
      </c>
      <c r="B902" s="5"/>
      <c r="C902" s="6"/>
      <c r="D902" s="6"/>
      <c r="E902" s="7"/>
      <c r="F902" s="7"/>
      <c r="G902" s="6"/>
      <c r="H902" s="26"/>
      <c r="I902" s="6"/>
    </row>
    <row r="903" spans="1:9" x14ac:dyDescent="0.25">
      <c r="A903" s="119" t="s">
        <v>984</v>
      </c>
      <c r="B903" s="5"/>
      <c r="C903" s="6"/>
      <c r="D903" s="6"/>
      <c r="E903" s="7"/>
      <c r="F903" s="7"/>
      <c r="G903" s="6"/>
      <c r="H903" s="26"/>
      <c r="I903" s="6"/>
    </row>
    <row r="904" spans="1:9" x14ac:dyDescent="0.25">
      <c r="A904" s="119" t="s">
        <v>985</v>
      </c>
      <c r="B904" s="5"/>
      <c r="C904" s="6"/>
      <c r="D904" s="6"/>
      <c r="E904" s="7"/>
      <c r="F904" s="7"/>
      <c r="G904" s="6"/>
      <c r="H904" s="26"/>
      <c r="I904" s="6"/>
    </row>
    <row r="905" spans="1:9" x14ac:dyDescent="0.25">
      <c r="A905" s="119" t="s">
        <v>986</v>
      </c>
      <c r="B905" s="5"/>
      <c r="C905" s="6"/>
      <c r="D905" s="6"/>
      <c r="E905" s="7"/>
      <c r="F905" s="7"/>
      <c r="G905" s="6"/>
      <c r="H905" s="26"/>
      <c r="I905" s="6"/>
    </row>
    <row r="906" spans="1:9" x14ac:dyDescent="0.25">
      <c r="A906" s="119" t="s">
        <v>987</v>
      </c>
      <c r="B906" s="5"/>
      <c r="C906" s="6"/>
      <c r="D906" s="6"/>
      <c r="E906" s="7"/>
      <c r="F906" s="7"/>
      <c r="G906" s="6"/>
      <c r="H906" s="26"/>
      <c r="I906" s="6"/>
    </row>
    <row r="907" spans="1:9" x14ac:dyDescent="0.25">
      <c r="A907" s="119" t="s">
        <v>988</v>
      </c>
      <c r="B907" s="5"/>
      <c r="C907" s="6"/>
      <c r="D907" s="6"/>
      <c r="E907" s="7"/>
      <c r="F907" s="7"/>
      <c r="G907" s="6"/>
      <c r="H907" s="26"/>
      <c r="I907" s="6"/>
    </row>
    <row r="908" spans="1:9" x14ac:dyDescent="0.25">
      <c r="A908" s="119" t="s">
        <v>989</v>
      </c>
      <c r="B908" s="5"/>
      <c r="C908" s="6"/>
      <c r="D908" s="6"/>
      <c r="E908" s="7"/>
      <c r="F908" s="7"/>
      <c r="G908" s="6"/>
      <c r="H908" s="26"/>
      <c r="I908" s="6"/>
    </row>
    <row r="909" spans="1:9" x14ac:dyDescent="0.25">
      <c r="A909" s="119" t="s">
        <v>990</v>
      </c>
      <c r="B909" s="5"/>
      <c r="C909" s="6"/>
      <c r="D909" s="6"/>
      <c r="E909" s="7"/>
      <c r="F909" s="7"/>
      <c r="G909" s="6"/>
      <c r="H909" s="26"/>
      <c r="I909" s="6"/>
    </row>
    <row r="910" spans="1:9" x14ac:dyDescent="0.25">
      <c r="A910" s="119" t="s">
        <v>991</v>
      </c>
      <c r="B910" s="5"/>
      <c r="C910" s="6"/>
      <c r="D910" s="6"/>
      <c r="E910" s="7"/>
      <c r="F910" s="7"/>
      <c r="G910" s="6"/>
      <c r="H910" s="26"/>
      <c r="I910" s="6"/>
    </row>
    <row r="911" spans="1:9" x14ac:dyDescent="0.25">
      <c r="A911" s="119" t="s">
        <v>992</v>
      </c>
      <c r="B911" s="5"/>
      <c r="C911" s="6"/>
      <c r="D911" s="6"/>
      <c r="E911" s="7"/>
      <c r="F911" s="7"/>
      <c r="G911" s="6"/>
      <c r="H911" s="26"/>
      <c r="I911" s="6"/>
    </row>
    <row r="912" spans="1:9" x14ac:dyDescent="0.25">
      <c r="A912" s="119" t="s">
        <v>993</v>
      </c>
      <c r="B912" s="5"/>
      <c r="C912" s="6"/>
      <c r="D912" s="6"/>
      <c r="E912" s="7"/>
      <c r="F912" s="7"/>
      <c r="G912" s="6"/>
      <c r="H912" s="26"/>
      <c r="I912" s="6"/>
    </row>
    <row r="913" spans="1:9" x14ac:dyDescent="0.25">
      <c r="A913" s="119" t="s">
        <v>994</v>
      </c>
      <c r="B913" s="5"/>
      <c r="C913" s="6"/>
      <c r="D913" s="6"/>
      <c r="E913" s="7"/>
      <c r="F913" s="7"/>
      <c r="G913" s="6"/>
      <c r="H913" s="26"/>
      <c r="I913" s="6"/>
    </row>
    <row r="914" spans="1:9" x14ac:dyDescent="0.25">
      <c r="A914" s="119" t="s">
        <v>995</v>
      </c>
      <c r="B914" s="5"/>
      <c r="C914" s="6"/>
      <c r="D914" s="6"/>
      <c r="E914" s="7"/>
      <c r="F914" s="7"/>
      <c r="G914" s="6"/>
      <c r="H914" s="26"/>
      <c r="I914" s="6"/>
    </row>
    <row r="915" spans="1:9" x14ac:dyDescent="0.25">
      <c r="A915" s="119" t="s">
        <v>996</v>
      </c>
      <c r="B915" s="5"/>
      <c r="C915" s="6"/>
      <c r="D915" s="6"/>
      <c r="E915" s="7"/>
      <c r="F915" s="7"/>
      <c r="G915" s="6"/>
      <c r="H915" s="26"/>
      <c r="I915" s="6"/>
    </row>
    <row r="916" spans="1:9" x14ac:dyDescent="0.25">
      <c r="A916" s="119" t="s">
        <v>997</v>
      </c>
      <c r="B916" s="5"/>
      <c r="C916" s="6"/>
      <c r="D916" s="6"/>
      <c r="E916" s="7"/>
      <c r="F916" s="7"/>
      <c r="G916" s="6"/>
      <c r="H916" s="26"/>
      <c r="I916" s="6"/>
    </row>
    <row r="917" spans="1:9" x14ac:dyDescent="0.25">
      <c r="A917" s="119" t="s">
        <v>998</v>
      </c>
      <c r="B917" s="5"/>
      <c r="C917" s="6"/>
      <c r="D917" s="6"/>
      <c r="E917" s="7"/>
      <c r="F917" s="7"/>
      <c r="G917" s="6"/>
      <c r="H917" s="26"/>
      <c r="I917" s="6"/>
    </row>
    <row r="918" spans="1:9" x14ac:dyDescent="0.25">
      <c r="A918" s="119" t="s">
        <v>999</v>
      </c>
      <c r="B918" s="5"/>
      <c r="C918" s="6"/>
      <c r="D918" s="6"/>
      <c r="E918" s="7"/>
      <c r="F918" s="7"/>
      <c r="G918" s="6"/>
      <c r="H918" s="26"/>
      <c r="I918" s="6"/>
    </row>
    <row r="919" spans="1:9" x14ac:dyDescent="0.25">
      <c r="A919" s="119" t="s">
        <v>1000</v>
      </c>
      <c r="B919" s="5"/>
      <c r="C919" s="6"/>
      <c r="D919" s="6"/>
      <c r="E919" s="7"/>
      <c r="F919" s="7"/>
      <c r="G919" s="6"/>
      <c r="H919" s="26"/>
      <c r="I919" s="6"/>
    </row>
    <row r="920" spans="1:9" x14ac:dyDescent="0.25">
      <c r="A920" s="119" t="s">
        <v>1001</v>
      </c>
      <c r="B920" s="5"/>
      <c r="C920" s="6"/>
      <c r="D920" s="6"/>
      <c r="E920" s="7"/>
      <c r="F920" s="7"/>
      <c r="G920" s="6"/>
      <c r="H920" s="26"/>
      <c r="I920" s="6"/>
    </row>
    <row r="921" spans="1:9" x14ac:dyDescent="0.25">
      <c r="A921" s="119" t="s">
        <v>1002</v>
      </c>
      <c r="B921" s="5"/>
      <c r="C921" s="6"/>
      <c r="D921" s="6"/>
      <c r="E921" s="7"/>
      <c r="F921" s="7"/>
      <c r="G921" s="6"/>
      <c r="H921" s="26"/>
      <c r="I921" s="6"/>
    </row>
    <row r="922" spans="1:9" x14ac:dyDescent="0.25">
      <c r="A922" s="119" t="s">
        <v>1003</v>
      </c>
      <c r="B922" s="5"/>
      <c r="C922" s="6"/>
      <c r="D922" s="6"/>
      <c r="E922" s="7"/>
      <c r="F922" s="7"/>
      <c r="G922" s="6"/>
      <c r="H922" s="26"/>
      <c r="I922" s="6"/>
    </row>
    <row r="923" spans="1:9" x14ac:dyDescent="0.25">
      <c r="A923" s="119" t="s">
        <v>1004</v>
      </c>
      <c r="B923" s="5"/>
      <c r="C923" s="6"/>
      <c r="D923" s="6"/>
      <c r="E923" s="7"/>
      <c r="F923" s="7"/>
      <c r="G923" s="6"/>
      <c r="H923" s="26"/>
      <c r="I923" s="6"/>
    </row>
    <row r="924" spans="1:9" x14ac:dyDescent="0.25">
      <c r="A924" s="119" t="s">
        <v>1005</v>
      </c>
      <c r="B924" s="5"/>
      <c r="C924" s="6"/>
      <c r="D924" s="6"/>
      <c r="E924" s="7"/>
      <c r="F924" s="7"/>
      <c r="G924" s="6"/>
      <c r="H924" s="26"/>
      <c r="I924" s="6"/>
    </row>
    <row r="925" spans="1:9" x14ac:dyDescent="0.25">
      <c r="A925" s="119" t="s">
        <v>1006</v>
      </c>
      <c r="B925" s="5"/>
      <c r="C925" s="6"/>
      <c r="D925" s="6"/>
      <c r="E925" s="7"/>
      <c r="F925" s="7"/>
      <c r="G925" s="6"/>
      <c r="H925" s="26"/>
      <c r="I925" s="6"/>
    </row>
    <row r="926" spans="1:9" x14ac:dyDescent="0.25">
      <c r="A926" s="119" t="s">
        <v>1007</v>
      </c>
      <c r="B926" s="5"/>
      <c r="C926" s="6"/>
      <c r="D926" s="6"/>
      <c r="E926" s="7"/>
      <c r="F926" s="7"/>
      <c r="G926" s="6"/>
      <c r="H926" s="26"/>
      <c r="I926" s="6"/>
    </row>
    <row r="927" spans="1:9" x14ac:dyDescent="0.25">
      <c r="A927" s="119" t="s">
        <v>1008</v>
      </c>
      <c r="B927" s="5"/>
      <c r="C927" s="6"/>
      <c r="D927" s="6"/>
      <c r="E927" s="7"/>
      <c r="F927" s="7"/>
      <c r="G927" s="6"/>
      <c r="H927" s="26"/>
      <c r="I927" s="6"/>
    </row>
    <row r="928" spans="1:9" x14ac:dyDescent="0.25">
      <c r="A928" s="119" t="s">
        <v>1009</v>
      </c>
      <c r="B928" s="5"/>
      <c r="C928" s="6"/>
      <c r="D928" s="6"/>
      <c r="E928" s="7"/>
      <c r="F928" s="7"/>
      <c r="G928" s="6"/>
      <c r="H928" s="26"/>
      <c r="I928" s="6"/>
    </row>
    <row r="929" spans="1:9" x14ac:dyDescent="0.25">
      <c r="A929" s="119" t="s">
        <v>1010</v>
      </c>
      <c r="B929" s="5"/>
      <c r="C929" s="6"/>
      <c r="D929" s="6"/>
      <c r="E929" s="7"/>
      <c r="F929" s="7"/>
      <c r="G929" s="6"/>
      <c r="H929" s="26"/>
      <c r="I929" s="6"/>
    </row>
    <row r="930" spans="1:9" x14ac:dyDescent="0.25">
      <c r="A930" s="119" t="s">
        <v>1011</v>
      </c>
      <c r="B930" s="5"/>
      <c r="C930" s="6"/>
      <c r="D930" s="6"/>
      <c r="E930" s="7"/>
      <c r="F930" s="7"/>
      <c r="G930" s="6"/>
      <c r="H930" s="26"/>
      <c r="I930" s="6"/>
    </row>
    <row r="931" spans="1:9" x14ac:dyDescent="0.25">
      <c r="A931" s="119" t="s">
        <v>1012</v>
      </c>
      <c r="B931" s="5"/>
      <c r="C931" s="6"/>
      <c r="D931" s="6"/>
      <c r="E931" s="7"/>
      <c r="F931" s="7"/>
      <c r="G931" s="6"/>
      <c r="H931" s="26"/>
      <c r="I931" s="6"/>
    </row>
    <row r="932" spans="1:9" x14ac:dyDescent="0.25">
      <c r="A932" s="119" t="s">
        <v>1013</v>
      </c>
      <c r="B932" s="5"/>
      <c r="C932" s="6"/>
      <c r="D932" s="6"/>
      <c r="E932" s="7"/>
      <c r="F932" s="7"/>
      <c r="G932" s="6"/>
      <c r="H932" s="26"/>
      <c r="I932" s="6"/>
    </row>
    <row r="933" spans="1:9" x14ac:dyDescent="0.25">
      <c r="A933" s="119" t="s">
        <v>1014</v>
      </c>
      <c r="B933" s="5"/>
      <c r="C933" s="6"/>
      <c r="D933" s="6"/>
      <c r="E933" s="7"/>
      <c r="F933" s="7"/>
      <c r="G933" s="6"/>
      <c r="H933" s="26"/>
      <c r="I933" s="6"/>
    </row>
    <row r="934" spans="1:9" x14ac:dyDescent="0.25">
      <c r="A934" s="119" t="s">
        <v>1015</v>
      </c>
      <c r="B934" s="5"/>
      <c r="C934" s="6"/>
      <c r="D934" s="6"/>
      <c r="E934" s="7"/>
      <c r="F934" s="7"/>
      <c r="G934" s="6"/>
      <c r="H934" s="26"/>
      <c r="I934" s="6"/>
    </row>
    <row r="935" spans="1:9" x14ac:dyDescent="0.25">
      <c r="A935" s="119" t="s">
        <v>1016</v>
      </c>
      <c r="B935" s="5"/>
      <c r="C935" s="6"/>
      <c r="D935" s="6"/>
      <c r="E935" s="7"/>
      <c r="F935" s="7"/>
      <c r="G935" s="6"/>
      <c r="H935" s="26"/>
      <c r="I935" s="6"/>
    </row>
    <row r="936" spans="1:9" x14ac:dyDescent="0.25">
      <c r="A936" s="119" t="s">
        <v>1017</v>
      </c>
      <c r="B936" s="5"/>
      <c r="C936" s="6"/>
      <c r="D936" s="6"/>
      <c r="E936" s="7"/>
      <c r="F936" s="7"/>
      <c r="G936" s="6"/>
      <c r="H936" s="26"/>
      <c r="I936" s="6"/>
    </row>
    <row r="937" spans="1:9" x14ac:dyDescent="0.25">
      <c r="A937" s="119" t="s">
        <v>1018</v>
      </c>
      <c r="B937" s="5"/>
      <c r="C937" s="6"/>
      <c r="D937" s="6"/>
      <c r="E937" s="7"/>
      <c r="F937" s="7"/>
      <c r="G937" s="6"/>
      <c r="H937" s="26"/>
      <c r="I937" s="6"/>
    </row>
    <row r="938" spans="1:9" x14ac:dyDescent="0.25">
      <c r="A938" s="119" t="s">
        <v>1019</v>
      </c>
      <c r="B938" s="5"/>
      <c r="C938" s="6"/>
      <c r="D938" s="6"/>
      <c r="E938" s="7"/>
      <c r="F938" s="7"/>
      <c r="G938" s="6"/>
      <c r="H938" s="26"/>
      <c r="I938" s="6"/>
    </row>
    <row r="939" spans="1:9" x14ac:dyDescent="0.25">
      <c r="A939" s="119" t="s">
        <v>1020</v>
      </c>
      <c r="B939" s="5"/>
      <c r="C939" s="6"/>
      <c r="D939" s="6"/>
      <c r="E939" s="7"/>
      <c r="F939" s="7"/>
      <c r="G939" s="6"/>
      <c r="H939" s="26"/>
      <c r="I939" s="6"/>
    </row>
    <row r="940" spans="1:9" x14ac:dyDescent="0.25">
      <c r="A940" s="119" t="s">
        <v>1021</v>
      </c>
      <c r="B940" s="5"/>
      <c r="C940" s="6"/>
      <c r="D940" s="6"/>
      <c r="E940" s="7"/>
      <c r="F940" s="7"/>
      <c r="G940" s="6"/>
      <c r="H940" s="26"/>
      <c r="I940" s="6"/>
    </row>
    <row r="941" spans="1:9" x14ac:dyDescent="0.25">
      <c r="A941" s="119" t="s">
        <v>1022</v>
      </c>
      <c r="B941" s="5"/>
      <c r="C941" s="6"/>
      <c r="D941" s="6"/>
      <c r="E941" s="7"/>
      <c r="F941" s="7"/>
      <c r="G941" s="6"/>
      <c r="H941" s="26"/>
      <c r="I941" s="6"/>
    </row>
    <row r="942" spans="1:9" x14ac:dyDescent="0.25">
      <c r="A942" s="119" t="s">
        <v>1023</v>
      </c>
      <c r="B942" s="5"/>
      <c r="C942" s="6"/>
      <c r="D942" s="6"/>
      <c r="E942" s="7"/>
      <c r="F942" s="7"/>
      <c r="G942" s="6"/>
      <c r="H942" s="26"/>
      <c r="I942" s="6"/>
    </row>
    <row r="943" spans="1:9" x14ac:dyDescent="0.25">
      <c r="A943" s="119" t="s">
        <v>1024</v>
      </c>
      <c r="B943" s="5"/>
      <c r="C943" s="6"/>
      <c r="D943" s="6"/>
      <c r="E943" s="7"/>
      <c r="F943" s="7"/>
      <c r="G943" s="6"/>
      <c r="H943" s="26"/>
      <c r="I943" s="6"/>
    </row>
    <row r="944" spans="1:9" x14ac:dyDescent="0.25">
      <c r="A944" s="119" t="s">
        <v>1025</v>
      </c>
      <c r="B944" s="5"/>
      <c r="C944" s="6"/>
      <c r="D944" s="6"/>
      <c r="E944" s="7"/>
      <c r="F944" s="7"/>
      <c r="G944" s="6"/>
      <c r="H944" s="26"/>
      <c r="I944" s="6"/>
    </row>
    <row r="945" spans="1:9" x14ac:dyDescent="0.25">
      <c r="A945" s="119" t="s">
        <v>1026</v>
      </c>
      <c r="B945" s="5"/>
      <c r="C945" s="6"/>
      <c r="D945" s="6"/>
      <c r="E945" s="7"/>
      <c r="F945" s="7"/>
      <c r="G945" s="6"/>
      <c r="H945" s="26"/>
      <c r="I945" s="6"/>
    </row>
    <row r="946" spans="1:9" x14ac:dyDescent="0.25">
      <c r="A946" s="119" t="s">
        <v>1027</v>
      </c>
      <c r="B946" s="5"/>
      <c r="C946" s="6"/>
      <c r="D946" s="6"/>
      <c r="E946" s="7"/>
      <c r="F946" s="7"/>
      <c r="G946" s="6"/>
      <c r="H946" s="26"/>
      <c r="I946" s="6"/>
    </row>
    <row r="947" spans="1:9" x14ac:dyDescent="0.25">
      <c r="A947" s="119" t="s">
        <v>1028</v>
      </c>
      <c r="B947" s="5"/>
      <c r="C947" s="6"/>
      <c r="D947" s="6"/>
      <c r="E947" s="7"/>
      <c r="F947" s="7"/>
      <c r="G947" s="6"/>
      <c r="H947" s="26"/>
      <c r="I947" s="6"/>
    </row>
    <row r="948" spans="1:9" x14ac:dyDescent="0.25">
      <c r="A948" s="119" t="s">
        <v>1029</v>
      </c>
      <c r="B948" s="5"/>
      <c r="C948" s="6"/>
      <c r="D948" s="6"/>
      <c r="E948" s="7"/>
      <c r="F948" s="7"/>
      <c r="G948" s="6"/>
      <c r="H948" s="26"/>
      <c r="I948" s="6"/>
    </row>
    <row r="949" spans="1:9" x14ac:dyDescent="0.25">
      <c r="A949" s="119" t="s">
        <v>1030</v>
      </c>
      <c r="B949" s="5"/>
      <c r="C949" s="6"/>
      <c r="D949" s="6"/>
      <c r="E949" s="7"/>
      <c r="F949" s="7"/>
      <c r="G949" s="6"/>
      <c r="H949" s="26"/>
      <c r="I949" s="6"/>
    </row>
    <row r="950" spans="1:9" x14ac:dyDescent="0.25">
      <c r="A950" s="119" t="s">
        <v>1031</v>
      </c>
      <c r="B950" s="5"/>
      <c r="C950" s="6"/>
      <c r="D950" s="6"/>
      <c r="E950" s="7"/>
      <c r="F950" s="7"/>
      <c r="G950" s="6"/>
      <c r="H950" s="26"/>
      <c r="I950" s="6"/>
    </row>
    <row r="951" spans="1:9" x14ac:dyDescent="0.25">
      <c r="A951" s="119" t="s">
        <v>1032</v>
      </c>
      <c r="B951" s="5"/>
      <c r="C951" s="6"/>
      <c r="D951" s="6"/>
      <c r="E951" s="7"/>
      <c r="F951" s="7"/>
      <c r="G951" s="6"/>
      <c r="H951" s="26"/>
      <c r="I951" s="6"/>
    </row>
    <row r="952" spans="1:9" x14ac:dyDescent="0.25">
      <c r="A952" s="119" t="s">
        <v>1033</v>
      </c>
      <c r="B952" s="5"/>
      <c r="C952" s="6"/>
      <c r="D952" s="6"/>
      <c r="E952" s="7"/>
      <c r="F952" s="7"/>
      <c r="G952" s="6"/>
      <c r="H952" s="26"/>
      <c r="I952" s="6"/>
    </row>
    <row r="953" spans="1:9" x14ac:dyDescent="0.25">
      <c r="A953" s="119" t="s">
        <v>1034</v>
      </c>
      <c r="B953" s="5"/>
      <c r="C953" s="6"/>
      <c r="D953" s="6"/>
      <c r="E953" s="7"/>
      <c r="F953" s="7"/>
      <c r="G953" s="6"/>
      <c r="H953" s="26"/>
      <c r="I953" s="6"/>
    </row>
    <row r="954" spans="1:9" x14ac:dyDescent="0.25">
      <c r="A954" s="119" t="s">
        <v>1035</v>
      </c>
      <c r="B954" s="5"/>
      <c r="C954" s="6"/>
      <c r="D954" s="6"/>
      <c r="E954" s="7"/>
      <c r="F954" s="7"/>
      <c r="G954" s="6"/>
      <c r="H954" s="26"/>
      <c r="I954" s="6"/>
    </row>
    <row r="955" spans="1:9" x14ac:dyDescent="0.25">
      <c r="A955" s="119" t="s">
        <v>1036</v>
      </c>
      <c r="B955" s="5"/>
      <c r="C955" s="6"/>
      <c r="D955" s="6"/>
      <c r="E955" s="7"/>
      <c r="F955" s="7"/>
      <c r="G955" s="6"/>
      <c r="H955" s="26"/>
      <c r="I955" s="6"/>
    </row>
    <row r="956" spans="1:9" x14ac:dyDescent="0.25">
      <c r="A956" s="119" t="s">
        <v>1037</v>
      </c>
      <c r="B956" s="5"/>
      <c r="C956" s="6"/>
      <c r="D956" s="6"/>
      <c r="E956" s="7"/>
      <c r="F956" s="7"/>
      <c r="G956" s="6"/>
      <c r="H956" s="26"/>
      <c r="I956" s="6"/>
    </row>
    <row r="957" spans="1:9" x14ac:dyDescent="0.25">
      <c r="A957" s="119" t="s">
        <v>1038</v>
      </c>
      <c r="B957" s="5"/>
      <c r="C957" s="6"/>
      <c r="D957" s="6"/>
      <c r="E957" s="7"/>
      <c r="F957" s="7"/>
      <c r="G957" s="6"/>
      <c r="H957" s="26"/>
      <c r="I957" s="6"/>
    </row>
    <row r="958" spans="1:9" x14ac:dyDescent="0.25">
      <c r="A958" s="119" t="s">
        <v>1039</v>
      </c>
      <c r="B958" s="5"/>
      <c r="C958" s="6"/>
      <c r="D958" s="6"/>
      <c r="E958" s="7"/>
      <c r="F958" s="7"/>
      <c r="G958" s="6"/>
      <c r="H958" s="26"/>
      <c r="I958" s="6"/>
    </row>
    <row r="959" spans="1:9" x14ac:dyDescent="0.25">
      <c r="A959" s="119" t="s">
        <v>1040</v>
      </c>
      <c r="B959" s="5"/>
      <c r="C959" s="6"/>
      <c r="D959" s="6"/>
      <c r="E959" s="7"/>
      <c r="F959" s="7"/>
      <c r="G959" s="6"/>
      <c r="H959" s="26"/>
      <c r="I959" s="6"/>
    </row>
    <row r="960" spans="1:9" x14ac:dyDescent="0.25">
      <c r="A960" s="119" t="s">
        <v>1041</v>
      </c>
      <c r="B960" s="5"/>
      <c r="C960" s="6"/>
      <c r="D960" s="6"/>
      <c r="E960" s="7"/>
      <c r="F960" s="7"/>
      <c r="G960" s="6"/>
      <c r="H960" s="26"/>
      <c r="I960" s="6"/>
    </row>
    <row r="961" spans="1:9" x14ac:dyDescent="0.25">
      <c r="A961" s="119" t="s">
        <v>1042</v>
      </c>
      <c r="B961" s="5"/>
      <c r="C961" s="6"/>
      <c r="D961" s="6"/>
      <c r="E961" s="7"/>
      <c r="F961" s="7"/>
      <c r="G961" s="6"/>
      <c r="H961" s="26"/>
      <c r="I961" s="6"/>
    </row>
    <row r="962" spans="1:9" x14ac:dyDescent="0.25">
      <c r="A962" s="119" t="s">
        <v>1043</v>
      </c>
      <c r="B962" s="5"/>
      <c r="C962" s="6"/>
      <c r="D962" s="6"/>
      <c r="E962" s="7"/>
      <c r="F962" s="7"/>
      <c r="G962" s="6"/>
      <c r="H962" s="26"/>
      <c r="I962" s="6"/>
    </row>
    <row r="963" spans="1:9" x14ac:dyDescent="0.25">
      <c r="A963" s="119" t="s">
        <v>1044</v>
      </c>
      <c r="B963" s="5"/>
      <c r="C963" s="6"/>
      <c r="D963" s="6"/>
      <c r="E963" s="7"/>
      <c r="F963" s="7"/>
      <c r="G963" s="6"/>
      <c r="H963" s="26"/>
      <c r="I963" s="6"/>
    </row>
    <row r="964" spans="1:9" x14ac:dyDescent="0.25">
      <c r="A964" s="119" t="s">
        <v>1045</v>
      </c>
      <c r="B964" s="5"/>
      <c r="C964" s="6"/>
      <c r="D964" s="6"/>
      <c r="E964" s="7"/>
      <c r="F964" s="7"/>
      <c r="G964" s="6"/>
      <c r="H964" s="26"/>
      <c r="I964" s="6"/>
    </row>
    <row r="965" spans="1:9" x14ac:dyDescent="0.25">
      <c r="A965" s="119" t="s">
        <v>1046</v>
      </c>
      <c r="B965" s="5"/>
      <c r="C965" s="6"/>
      <c r="D965" s="6"/>
      <c r="E965" s="7"/>
      <c r="F965" s="7"/>
      <c r="G965" s="6"/>
      <c r="H965" s="26"/>
      <c r="I965" s="6"/>
    </row>
    <row r="966" spans="1:9" x14ac:dyDescent="0.25">
      <c r="A966" s="119" t="s">
        <v>1047</v>
      </c>
      <c r="B966" s="5"/>
      <c r="C966" s="6"/>
      <c r="D966" s="6"/>
      <c r="E966" s="7"/>
      <c r="F966" s="7"/>
      <c r="G966" s="6"/>
      <c r="H966" s="26"/>
      <c r="I966" s="6"/>
    </row>
    <row r="967" spans="1:9" x14ac:dyDescent="0.25">
      <c r="A967" s="119" t="s">
        <v>1048</v>
      </c>
      <c r="B967" s="5"/>
      <c r="C967" s="6"/>
      <c r="D967" s="6"/>
      <c r="E967" s="7"/>
      <c r="F967" s="7"/>
      <c r="G967" s="6"/>
      <c r="H967" s="26"/>
      <c r="I967" s="6"/>
    </row>
    <row r="968" spans="1:9" x14ac:dyDescent="0.25">
      <c r="A968" s="119" t="s">
        <v>1049</v>
      </c>
      <c r="B968" s="5"/>
      <c r="C968" s="6"/>
      <c r="D968" s="6"/>
      <c r="E968" s="7"/>
      <c r="F968" s="7"/>
      <c r="G968" s="6"/>
      <c r="H968" s="26"/>
      <c r="I968" s="6"/>
    </row>
    <row r="969" spans="1:9" x14ac:dyDescent="0.25">
      <c r="A969" s="119" t="s">
        <v>1050</v>
      </c>
      <c r="B969" s="5"/>
      <c r="C969" s="6"/>
      <c r="D969" s="6"/>
      <c r="E969" s="7"/>
      <c r="F969" s="7"/>
      <c r="G969" s="6"/>
      <c r="H969" s="26"/>
      <c r="I969" s="6"/>
    </row>
    <row r="970" spans="1:9" x14ac:dyDescent="0.25">
      <c r="A970" s="119" t="s">
        <v>1051</v>
      </c>
      <c r="B970" s="5"/>
      <c r="C970" s="6"/>
      <c r="D970" s="6"/>
      <c r="E970" s="7"/>
      <c r="F970" s="7"/>
      <c r="G970" s="6"/>
      <c r="H970" s="26"/>
      <c r="I970" s="6"/>
    </row>
    <row r="971" spans="1:9" x14ac:dyDescent="0.25">
      <c r="A971" s="119" t="s">
        <v>1052</v>
      </c>
      <c r="B971" s="5"/>
      <c r="C971" s="6"/>
      <c r="D971" s="6"/>
      <c r="E971" s="7"/>
      <c r="F971" s="7"/>
      <c r="G971" s="6"/>
      <c r="H971" s="26"/>
      <c r="I971" s="6"/>
    </row>
    <row r="972" spans="1:9" x14ac:dyDescent="0.25">
      <c r="A972" s="119" t="s">
        <v>1053</v>
      </c>
      <c r="B972" s="5"/>
      <c r="C972" s="6"/>
      <c r="D972" s="6"/>
      <c r="E972" s="7"/>
      <c r="F972" s="7"/>
      <c r="G972" s="6"/>
      <c r="H972" s="26"/>
      <c r="I972" s="6"/>
    </row>
    <row r="973" spans="1:9" x14ac:dyDescent="0.25">
      <c r="A973" s="119" t="s">
        <v>1054</v>
      </c>
      <c r="B973" s="5"/>
      <c r="C973" s="6"/>
      <c r="D973" s="6"/>
      <c r="E973" s="7"/>
      <c r="F973" s="7"/>
      <c r="G973" s="6"/>
      <c r="H973" s="26"/>
      <c r="I973" s="6"/>
    </row>
    <row r="974" spans="1:9" x14ac:dyDescent="0.25">
      <c r="A974" s="119" t="s">
        <v>1055</v>
      </c>
      <c r="B974" s="5"/>
      <c r="C974" s="6"/>
      <c r="D974" s="6"/>
      <c r="E974" s="7"/>
      <c r="F974" s="7"/>
      <c r="G974" s="6"/>
      <c r="H974" s="26"/>
      <c r="I974" s="6"/>
    </row>
    <row r="975" spans="1:9" x14ac:dyDescent="0.25">
      <c r="A975" s="119" t="s">
        <v>1056</v>
      </c>
      <c r="B975" s="5"/>
      <c r="C975" s="6"/>
      <c r="D975" s="6"/>
      <c r="E975" s="7"/>
      <c r="F975" s="7"/>
      <c r="G975" s="6"/>
      <c r="H975" s="26"/>
      <c r="I975" s="6"/>
    </row>
    <row r="976" spans="1:9" x14ac:dyDescent="0.25">
      <c r="A976" s="119" t="s">
        <v>1057</v>
      </c>
      <c r="B976" s="5"/>
      <c r="C976" s="6"/>
      <c r="D976" s="6"/>
      <c r="E976" s="7"/>
      <c r="F976" s="7"/>
      <c r="G976" s="6"/>
      <c r="H976" s="26"/>
      <c r="I976" s="6"/>
    </row>
    <row r="977" spans="1:9" x14ac:dyDescent="0.25">
      <c r="A977" s="119" t="s">
        <v>1058</v>
      </c>
      <c r="B977" s="5"/>
      <c r="C977" s="6"/>
      <c r="D977" s="6"/>
      <c r="E977" s="7"/>
      <c r="F977" s="7"/>
      <c r="G977" s="6"/>
      <c r="H977" s="26"/>
      <c r="I977" s="6"/>
    </row>
    <row r="978" spans="1:9" x14ac:dyDescent="0.25">
      <c r="A978" s="119" t="s">
        <v>1059</v>
      </c>
      <c r="B978" s="5"/>
      <c r="C978" s="6"/>
      <c r="D978" s="6"/>
      <c r="E978" s="7"/>
      <c r="F978" s="7"/>
      <c r="G978" s="6"/>
      <c r="H978" s="26"/>
      <c r="I978" s="6"/>
    </row>
    <row r="979" spans="1:9" x14ac:dyDescent="0.25">
      <c r="A979" s="119" t="s">
        <v>1060</v>
      </c>
      <c r="B979" s="5"/>
      <c r="C979" s="6"/>
      <c r="D979" s="6"/>
      <c r="E979" s="7"/>
      <c r="F979" s="7"/>
      <c r="G979" s="6"/>
      <c r="H979" s="26"/>
      <c r="I979" s="6"/>
    </row>
    <row r="980" spans="1:9" x14ac:dyDescent="0.25">
      <c r="A980" s="119" t="s">
        <v>1061</v>
      </c>
      <c r="B980" s="5"/>
      <c r="C980" s="6"/>
      <c r="D980" s="6"/>
      <c r="E980" s="7"/>
      <c r="F980" s="7"/>
      <c r="G980" s="6"/>
      <c r="H980" s="26"/>
      <c r="I980" s="6"/>
    </row>
    <row r="981" spans="1:9" x14ac:dyDescent="0.25">
      <c r="A981" s="119" t="s">
        <v>1062</v>
      </c>
      <c r="B981" s="5"/>
      <c r="C981" s="6"/>
      <c r="D981" s="6"/>
      <c r="E981" s="7"/>
      <c r="F981" s="7"/>
      <c r="G981" s="6"/>
      <c r="H981" s="26"/>
      <c r="I981" s="6"/>
    </row>
    <row r="982" spans="1:9" x14ac:dyDescent="0.25">
      <c r="A982" s="119" t="s">
        <v>1063</v>
      </c>
      <c r="B982" s="5"/>
      <c r="C982" s="6"/>
      <c r="D982" s="6"/>
      <c r="E982" s="7"/>
      <c r="F982" s="7"/>
      <c r="G982" s="6"/>
      <c r="H982" s="26"/>
      <c r="I982" s="6"/>
    </row>
    <row r="983" spans="1:9" x14ac:dyDescent="0.25">
      <c r="A983" s="119" t="s">
        <v>1064</v>
      </c>
      <c r="B983" s="5"/>
      <c r="C983" s="6"/>
      <c r="D983" s="6"/>
      <c r="E983" s="7"/>
      <c r="F983" s="7"/>
      <c r="G983" s="6"/>
      <c r="H983" s="26"/>
      <c r="I983" s="6"/>
    </row>
    <row r="984" spans="1:9" x14ac:dyDescent="0.25">
      <c r="A984" s="119" t="s">
        <v>1065</v>
      </c>
      <c r="B984" s="5"/>
      <c r="C984" s="6"/>
      <c r="D984" s="6"/>
      <c r="E984" s="7"/>
      <c r="F984" s="7"/>
      <c r="G984" s="6"/>
      <c r="H984" s="26"/>
      <c r="I984" s="6"/>
    </row>
    <row r="985" spans="1:9" x14ac:dyDescent="0.25">
      <c r="A985" s="119" t="s">
        <v>1066</v>
      </c>
      <c r="B985" s="5"/>
      <c r="C985" s="6"/>
      <c r="D985" s="6"/>
      <c r="E985" s="7"/>
      <c r="F985" s="7"/>
      <c r="G985" s="6"/>
      <c r="H985" s="26"/>
      <c r="I985" s="6"/>
    </row>
    <row r="986" spans="1:9" x14ac:dyDescent="0.25">
      <c r="A986" s="119" t="s">
        <v>1067</v>
      </c>
      <c r="B986" s="5"/>
      <c r="C986" s="6"/>
      <c r="D986" s="6"/>
      <c r="E986" s="7"/>
      <c r="F986" s="7"/>
      <c r="G986" s="6"/>
      <c r="H986" s="26"/>
      <c r="I986" s="6"/>
    </row>
    <row r="987" spans="1:9" x14ac:dyDescent="0.25">
      <c r="A987" s="119" t="s">
        <v>1068</v>
      </c>
      <c r="B987" s="5"/>
      <c r="C987" s="6"/>
      <c r="D987" s="6"/>
      <c r="E987" s="7"/>
      <c r="F987" s="7"/>
      <c r="G987" s="6"/>
      <c r="H987" s="26"/>
      <c r="I987" s="6"/>
    </row>
    <row r="988" spans="1:9" x14ac:dyDescent="0.25">
      <c r="A988" s="119" t="s">
        <v>1069</v>
      </c>
      <c r="B988" s="5"/>
      <c r="C988" s="6"/>
      <c r="D988" s="6"/>
      <c r="E988" s="7"/>
      <c r="F988" s="7"/>
      <c r="G988" s="6"/>
      <c r="H988" s="26"/>
      <c r="I988" s="6"/>
    </row>
    <row r="989" spans="1:9" x14ac:dyDescent="0.25">
      <c r="A989" s="119" t="s">
        <v>1070</v>
      </c>
      <c r="B989" s="5"/>
      <c r="C989" s="6"/>
      <c r="D989" s="6"/>
      <c r="E989" s="7"/>
      <c r="F989" s="7"/>
      <c r="G989" s="6"/>
      <c r="H989" s="26"/>
      <c r="I989" s="6"/>
    </row>
    <row r="990" spans="1:9" x14ac:dyDescent="0.25">
      <c r="A990" s="119" t="s">
        <v>1071</v>
      </c>
      <c r="B990" s="5"/>
      <c r="C990" s="6"/>
      <c r="D990" s="6"/>
      <c r="E990" s="7"/>
      <c r="F990" s="7"/>
      <c r="G990" s="6"/>
      <c r="H990" s="26"/>
      <c r="I990" s="6"/>
    </row>
    <row r="991" spans="1:9" x14ac:dyDescent="0.25">
      <c r="A991" s="119" t="s">
        <v>1072</v>
      </c>
      <c r="B991" s="5"/>
      <c r="C991" s="6"/>
      <c r="D991" s="6"/>
      <c r="E991" s="7"/>
      <c r="F991" s="7"/>
      <c r="G991" s="6"/>
      <c r="H991" s="26"/>
      <c r="I991" s="6"/>
    </row>
    <row r="992" spans="1:9" x14ac:dyDescent="0.25">
      <c r="A992" s="119" t="s">
        <v>1073</v>
      </c>
      <c r="B992" s="5"/>
      <c r="C992" s="6"/>
      <c r="D992" s="6"/>
      <c r="E992" s="7"/>
      <c r="F992" s="7"/>
      <c r="G992" s="6"/>
      <c r="H992" s="26"/>
      <c r="I992" s="6"/>
    </row>
    <row r="993" spans="1:9" x14ac:dyDescent="0.25">
      <c r="A993" s="119" t="s">
        <v>1074</v>
      </c>
      <c r="B993" s="5"/>
      <c r="C993" s="6"/>
      <c r="D993" s="6"/>
      <c r="E993" s="7"/>
      <c r="F993" s="7"/>
      <c r="G993" s="6"/>
      <c r="H993" s="26"/>
      <c r="I993" s="6"/>
    </row>
    <row r="994" spans="1:9" x14ac:dyDescent="0.25">
      <c r="A994" s="119" t="s">
        <v>1075</v>
      </c>
      <c r="B994" s="5"/>
      <c r="C994" s="6"/>
      <c r="D994" s="6"/>
      <c r="E994" s="7"/>
      <c r="F994" s="7"/>
      <c r="G994" s="6"/>
      <c r="H994" s="26"/>
      <c r="I994" s="6"/>
    </row>
    <row r="995" spans="1:9" x14ac:dyDescent="0.25">
      <c r="A995" s="119" t="s">
        <v>1076</v>
      </c>
      <c r="B995" s="5"/>
      <c r="C995" s="6"/>
      <c r="D995" s="6"/>
      <c r="E995" s="7"/>
      <c r="F995" s="7"/>
      <c r="G995" s="6"/>
      <c r="H995" s="26"/>
      <c r="I995" s="6"/>
    </row>
    <row r="996" spans="1:9" x14ac:dyDescent="0.25">
      <c r="A996" s="119" t="s">
        <v>1077</v>
      </c>
      <c r="B996" s="5"/>
      <c r="C996" s="6"/>
      <c r="D996" s="6"/>
      <c r="E996" s="7"/>
      <c r="F996" s="7"/>
      <c r="G996" s="6"/>
      <c r="H996" s="26"/>
      <c r="I996" s="6"/>
    </row>
    <row r="997" spans="1:9" x14ac:dyDescent="0.25">
      <c r="A997" s="119" t="s">
        <v>1078</v>
      </c>
      <c r="B997" s="5"/>
      <c r="C997" s="6"/>
      <c r="D997" s="6"/>
      <c r="E997" s="7"/>
      <c r="F997" s="7"/>
      <c r="G997" s="6"/>
      <c r="H997" s="26"/>
      <c r="I997" s="6"/>
    </row>
    <row r="998" spans="1:9" x14ac:dyDescent="0.25">
      <c r="A998" s="119" t="s">
        <v>1079</v>
      </c>
      <c r="B998" s="5"/>
      <c r="C998" s="6"/>
      <c r="D998" s="6"/>
      <c r="E998" s="7"/>
      <c r="F998" s="7"/>
      <c r="G998" s="6"/>
      <c r="H998" s="26"/>
      <c r="I998" s="6"/>
    </row>
    <row r="999" spans="1:9" x14ac:dyDescent="0.25">
      <c r="A999" s="119" t="s">
        <v>1080</v>
      </c>
      <c r="B999" s="5"/>
      <c r="C999" s="6"/>
      <c r="D999" s="6"/>
      <c r="E999" s="7"/>
      <c r="F999" s="7"/>
      <c r="G999" s="6"/>
      <c r="H999" s="26"/>
      <c r="I999" s="6"/>
    </row>
    <row r="1000" spans="1:9" x14ac:dyDescent="0.25">
      <c r="A1000" s="119" t="s">
        <v>1081</v>
      </c>
      <c r="B1000" s="5"/>
      <c r="C1000" s="6"/>
      <c r="D1000" s="6"/>
      <c r="E1000" s="7"/>
      <c r="F1000" s="7"/>
      <c r="G1000" s="6"/>
      <c r="H1000" s="26"/>
      <c r="I1000" s="6"/>
    </row>
    <row r="1001" spans="1:9" x14ac:dyDescent="0.25">
      <c r="A1001" s="119" t="s">
        <v>1082</v>
      </c>
      <c r="B1001" s="5"/>
      <c r="C1001" s="6"/>
      <c r="D1001" s="6"/>
      <c r="E1001" s="7"/>
      <c r="F1001" s="7"/>
      <c r="G1001" s="6"/>
      <c r="H1001" s="26"/>
      <c r="I1001" s="6"/>
    </row>
    <row r="1002" spans="1:9" x14ac:dyDescent="0.25">
      <c r="A1002" s="119" t="s">
        <v>1085</v>
      </c>
      <c r="B1002" s="5"/>
      <c r="C1002" s="6"/>
      <c r="D1002" s="6"/>
      <c r="E1002" s="7"/>
      <c r="F1002" s="7"/>
      <c r="G1002" s="6"/>
      <c r="H1002" s="26"/>
      <c r="I1002" s="6"/>
    </row>
    <row r="1003" spans="1:9" x14ac:dyDescent="0.25">
      <c r="A1003" s="119" t="s">
        <v>1086</v>
      </c>
      <c r="B1003" s="5"/>
      <c r="C1003" s="6"/>
      <c r="D1003" s="6"/>
      <c r="E1003" s="7"/>
      <c r="F1003" s="7"/>
      <c r="G1003" s="6"/>
      <c r="H1003" s="26"/>
      <c r="I1003" s="6"/>
    </row>
    <row r="1004" spans="1:9" x14ac:dyDescent="0.25">
      <c r="A1004" s="119" t="s">
        <v>1087</v>
      </c>
      <c r="B1004" s="5"/>
      <c r="C1004" s="6"/>
      <c r="D1004" s="6"/>
      <c r="E1004" s="7"/>
      <c r="F1004" s="7"/>
      <c r="G1004" s="6"/>
      <c r="H1004" s="26"/>
      <c r="I1004" s="6"/>
    </row>
    <row r="1005" spans="1:9" x14ac:dyDescent="0.25">
      <c r="A1005" s="119" t="s">
        <v>1088</v>
      </c>
      <c r="B1005" s="5"/>
      <c r="C1005" s="6"/>
      <c r="D1005" s="6"/>
      <c r="E1005" s="7"/>
      <c r="F1005" s="7"/>
      <c r="G1005" s="6"/>
      <c r="H1005" s="26"/>
      <c r="I1005" s="6"/>
    </row>
    <row r="1006" spans="1:9" x14ac:dyDescent="0.25">
      <c r="A1006" s="119" t="s">
        <v>1089</v>
      </c>
      <c r="B1006" s="5"/>
      <c r="C1006" s="6"/>
      <c r="D1006" s="6"/>
      <c r="E1006" s="7"/>
      <c r="F1006" s="7"/>
      <c r="G1006" s="6"/>
      <c r="H1006" s="26"/>
      <c r="I1006" s="6"/>
    </row>
    <row r="1007" spans="1:9" x14ac:dyDescent="0.25">
      <c r="A1007" s="119" t="s">
        <v>1090</v>
      </c>
      <c r="B1007" s="5"/>
      <c r="C1007" s="6"/>
      <c r="D1007" s="6"/>
      <c r="E1007" s="7"/>
      <c r="F1007" s="7"/>
      <c r="G1007" s="6"/>
      <c r="H1007" s="26"/>
      <c r="I1007" s="6"/>
    </row>
    <row r="1008" spans="1:9" x14ac:dyDescent="0.25">
      <c r="A1008" s="119" t="s">
        <v>1091</v>
      </c>
      <c r="B1008" s="5"/>
      <c r="C1008" s="6"/>
      <c r="D1008" s="6"/>
      <c r="E1008" s="7"/>
      <c r="F1008" s="7"/>
      <c r="G1008" s="6"/>
      <c r="H1008" s="26"/>
      <c r="I1008" s="6"/>
    </row>
    <row r="1009" spans="1:9" x14ac:dyDescent="0.25">
      <c r="A1009" s="119" t="s">
        <v>1092</v>
      </c>
      <c r="B1009" s="5"/>
      <c r="C1009" s="6"/>
      <c r="D1009" s="6"/>
      <c r="E1009" s="7"/>
      <c r="F1009" s="7"/>
      <c r="G1009" s="6"/>
      <c r="H1009" s="26"/>
      <c r="I1009" s="6"/>
    </row>
    <row r="1010" spans="1:9" x14ac:dyDescent="0.25">
      <c r="A1010" s="119" t="s">
        <v>1093</v>
      </c>
      <c r="B1010" s="5"/>
      <c r="C1010" s="6"/>
      <c r="D1010" s="6"/>
      <c r="E1010" s="7"/>
      <c r="F1010" s="7"/>
      <c r="G1010" s="6"/>
      <c r="H1010" s="26"/>
      <c r="I1010" s="6"/>
    </row>
    <row r="1011" spans="1:9" x14ac:dyDescent="0.25">
      <c r="A1011" s="119" t="s">
        <v>1094</v>
      </c>
      <c r="B1011" s="5"/>
      <c r="C1011" s="6"/>
      <c r="D1011" s="6"/>
      <c r="E1011" s="7"/>
      <c r="F1011" s="7"/>
      <c r="G1011" s="6"/>
      <c r="H1011" s="26"/>
      <c r="I1011" s="6"/>
    </row>
    <row r="1012" spans="1:9" x14ac:dyDescent="0.25">
      <c r="A1012" s="119" t="s">
        <v>1095</v>
      </c>
      <c r="B1012" s="5"/>
      <c r="C1012" s="6"/>
      <c r="D1012" s="6"/>
      <c r="E1012" s="7"/>
      <c r="F1012" s="7"/>
      <c r="G1012" s="6"/>
      <c r="H1012" s="26"/>
      <c r="I1012" s="6"/>
    </row>
    <row r="1013" spans="1:9" x14ac:dyDescent="0.25">
      <c r="A1013" s="119" t="s">
        <v>1096</v>
      </c>
      <c r="B1013" s="5"/>
      <c r="C1013" s="6"/>
      <c r="D1013" s="6"/>
      <c r="E1013" s="7"/>
      <c r="F1013" s="7"/>
      <c r="G1013" s="6"/>
      <c r="H1013" s="26"/>
      <c r="I1013" s="6"/>
    </row>
    <row r="1014" spans="1:9" x14ac:dyDescent="0.25">
      <c r="A1014" s="119" t="s">
        <v>1097</v>
      </c>
      <c r="B1014" s="5"/>
      <c r="C1014" s="6"/>
      <c r="D1014" s="6"/>
      <c r="E1014" s="7"/>
      <c r="F1014" s="7"/>
      <c r="G1014" s="6"/>
      <c r="H1014" s="26"/>
      <c r="I1014" s="6"/>
    </row>
    <row r="1015" spans="1:9" x14ac:dyDescent="0.25">
      <c r="A1015" s="119" t="s">
        <v>1098</v>
      </c>
      <c r="B1015" s="5"/>
      <c r="C1015" s="6"/>
      <c r="D1015" s="6"/>
      <c r="E1015" s="7"/>
      <c r="F1015" s="7"/>
      <c r="G1015" s="6"/>
      <c r="H1015" s="26"/>
      <c r="I1015" s="6"/>
    </row>
    <row r="1016" spans="1:9" x14ac:dyDescent="0.25">
      <c r="A1016" s="119" t="s">
        <v>1099</v>
      </c>
      <c r="B1016" s="5"/>
      <c r="C1016" s="6"/>
      <c r="D1016" s="6"/>
      <c r="E1016" s="7"/>
      <c r="F1016" s="7"/>
      <c r="G1016" s="6"/>
      <c r="H1016" s="26"/>
      <c r="I1016" s="6"/>
    </row>
    <row r="1017" spans="1:9" x14ac:dyDescent="0.25">
      <c r="A1017" s="119" t="s">
        <v>1100</v>
      </c>
      <c r="B1017" s="5"/>
      <c r="C1017" s="6"/>
      <c r="D1017" s="6"/>
      <c r="E1017" s="7"/>
      <c r="F1017" s="7"/>
      <c r="G1017" s="6"/>
      <c r="H1017" s="26"/>
      <c r="I1017" s="6"/>
    </row>
    <row r="1018" spans="1:9" x14ac:dyDescent="0.25">
      <c r="A1018" s="119" t="s">
        <v>1101</v>
      </c>
      <c r="B1018" s="5"/>
      <c r="C1018" s="6"/>
      <c r="D1018" s="6"/>
      <c r="E1018" s="7"/>
      <c r="F1018" s="7"/>
      <c r="G1018" s="6"/>
      <c r="H1018" s="26"/>
      <c r="I1018" s="6"/>
    </row>
    <row r="1019" spans="1:9" x14ac:dyDescent="0.25">
      <c r="A1019" s="119" t="s">
        <v>1102</v>
      </c>
      <c r="B1019" s="5"/>
      <c r="C1019" s="6"/>
      <c r="D1019" s="6"/>
      <c r="E1019" s="7"/>
      <c r="F1019" s="7"/>
      <c r="G1019" s="6"/>
      <c r="H1019" s="26"/>
      <c r="I1019" s="6"/>
    </row>
    <row r="1020" spans="1:9" x14ac:dyDescent="0.25">
      <c r="A1020" s="119" t="s">
        <v>1103</v>
      </c>
      <c r="B1020" s="5"/>
      <c r="C1020" s="6"/>
      <c r="D1020" s="6"/>
      <c r="E1020" s="7"/>
      <c r="F1020" s="7"/>
      <c r="G1020" s="6"/>
      <c r="H1020" s="26"/>
      <c r="I1020" s="6"/>
    </row>
    <row r="1021" spans="1:9" x14ac:dyDescent="0.25">
      <c r="A1021" s="119" t="s">
        <v>1104</v>
      </c>
      <c r="B1021" s="5"/>
      <c r="C1021" s="6"/>
      <c r="D1021" s="6"/>
      <c r="E1021" s="7"/>
      <c r="F1021" s="7"/>
      <c r="G1021" s="6"/>
      <c r="H1021" s="26"/>
      <c r="I1021" s="6"/>
    </row>
    <row r="1022" spans="1:9" x14ac:dyDescent="0.25">
      <c r="A1022" s="119" t="s">
        <v>1105</v>
      </c>
      <c r="B1022" s="5"/>
      <c r="C1022" s="6"/>
      <c r="D1022" s="6"/>
      <c r="E1022" s="7"/>
      <c r="F1022" s="7"/>
      <c r="G1022" s="6"/>
      <c r="H1022" s="26"/>
      <c r="I1022" s="6"/>
    </row>
    <row r="1023" spans="1:9" x14ac:dyDescent="0.25">
      <c r="A1023" s="119" t="s">
        <v>1106</v>
      </c>
      <c r="B1023" s="5"/>
      <c r="C1023" s="6"/>
      <c r="D1023" s="6"/>
      <c r="E1023" s="7"/>
      <c r="F1023" s="7"/>
      <c r="G1023" s="6"/>
      <c r="H1023" s="26"/>
      <c r="I1023" s="6"/>
    </row>
    <row r="1024" spans="1:9" x14ac:dyDescent="0.25">
      <c r="A1024" s="119" t="s">
        <v>1107</v>
      </c>
      <c r="B1024" s="5"/>
      <c r="C1024" s="6"/>
      <c r="D1024" s="6"/>
      <c r="E1024" s="7"/>
      <c r="F1024" s="7"/>
      <c r="G1024" s="6"/>
      <c r="H1024" s="26"/>
      <c r="I1024" s="6"/>
    </row>
    <row r="1025" spans="1:9" x14ac:dyDescent="0.25">
      <c r="A1025" s="119" t="s">
        <v>1108</v>
      </c>
      <c r="B1025" s="5"/>
      <c r="C1025" s="6"/>
      <c r="D1025" s="6"/>
      <c r="E1025" s="7"/>
      <c r="F1025" s="7"/>
      <c r="G1025" s="6"/>
      <c r="H1025" s="26"/>
      <c r="I1025" s="6"/>
    </row>
    <row r="1026" spans="1:9" x14ac:dyDescent="0.25">
      <c r="A1026" s="119" t="s">
        <v>1109</v>
      </c>
      <c r="B1026" s="5"/>
      <c r="C1026" s="6"/>
      <c r="D1026" s="6"/>
      <c r="E1026" s="7"/>
      <c r="F1026" s="7"/>
      <c r="G1026" s="6"/>
      <c r="H1026" s="26"/>
      <c r="I1026" s="6"/>
    </row>
    <row r="1027" spans="1:9" x14ac:dyDescent="0.25">
      <c r="A1027" s="119" t="s">
        <v>1110</v>
      </c>
      <c r="B1027" s="5"/>
      <c r="C1027" s="6"/>
      <c r="D1027" s="6"/>
      <c r="E1027" s="7"/>
      <c r="F1027" s="7"/>
      <c r="G1027" s="6"/>
      <c r="H1027" s="26"/>
      <c r="I1027" s="6"/>
    </row>
    <row r="1028" spans="1:9" x14ac:dyDescent="0.25">
      <c r="A1028" s="119" t="s">
        <v>1111</v>
      </c>
      <c r="B1028" s="5"/>
      <c r="C1028" s="6"/>
      <c r="D1028" s="6"/>
      <c r="E1028" s="7"/>
      <c r="F1028" s="7"/>
      <c r="G1028" s="6"/>
      <c r="H1028" s="26"/>
      <c r="I1028" s="6"/>
    </row>
    <row r="1029" spans="1:9" x14ac:dyDescent="0.25">
      <c r="A1029" s="119" t="s">
        <v>1112</v>
      </c>
      <c r="B1029" s="5"/>
      <c r="C1029" s="6"/>
      <c r="D1029" s="6"/>
      <c r="E1029" s="7"/>
      <c r="F1029" s="7"/>
      <c r="G1029" s="6"/>
      <c r="H1029" s="26"/>
      <c r="I1029" s="6"/>
    </row>
    <row r="1030" spans="1:9" x14ac:dyDescent="0.25">
      <c r="A1030" s="119" t="s">
        <v>1113</v>
      </c>
      <c r="B1030" s="5"/>
      <c r="C1030" s="6"/>
      <c r="D1030" s="6"/>
      <c r="E1030" s="7"/>
      <c r="F1030" s="7"/>
      <c r="G1030" s="6"/>
      <c r="H1030" s="26"/>
      <c r="I1030" s="6"/>
    </row>
    <row r="1031" spans="1:9" x14ac:dyDescent="0.25">
      <c r="A1031" s="119" t="s">
        <v>1114</v>
      </c>
      <c r="B1031" s="5"/>
      <c r="C1031" s="6"/>
      <c r="D1031" s="6"/>
      <c r="E1031" s="7"/>
      <c r="F1031" s="7"/>
      <c r="G1031" s="6"/>
      <c r="H1031" s="26"/>
      <c r="I1031" s="6"/>
    </row>
    <row r="1032" spans="1:9" x14ac:dyDescent="0.25">
      <c r="A1032" s="119" t="s">
        <v>1115</v>
      </c>
      <c r="B1032" s="5"/>
      <c r="C1032" s="6"/>
      <c r="D1032" s="6"/>
      <c r="E1032" s="7"/>
      <c r="F1032" s="7"/>
      <c r="G1032" s="6"/>
      <c r="H1032" s="26"/>
      <c r="I1032" s="6"/>
    </row>
    <row r="1033" spans="1:9" x14ac:dyDescent="0.25">
      <c r="A1033" s="119" t="s">
        <v>1116</v>
      </c>
      <c r="B1033" s="5"/>
      <c r="C1033" s="6"/>
      <c r="D1033" s="6"/>
      <c r="E1033" s="7"/>
      <c r="F1033" s="7"/>
      <c r="G1033" s="6"/>
      <c r="H1033" s="26"/>
      <c r="I1033" s="6"/>
    </row>
    <row r="1034" spans="1:9" x14ac:dyDescent="0.25">
      <c r="A1034" s="119" t="s">
        <v>1117</v>
      </c>
      <c r="B1034" s="5"/>
      <c r="C1034" s="6"/>
      <c r="D1034" s="6"/>
      <c r="E1034" s="7"/>
      <c r="F1034" s="7"/>
      <c r="G1034" s="6"/>
      <c r="H1034" s="26"/>
      <c r="I1034" s="6"/>
    </row>
    <row r="1035" spans="1:9" x14ac:dyDescent="0.25">
      <c r="A1035" s="119" t="s">
        <v>1118</v>
      </c>
      <c r="B1035" s="5"/>
      <c r="C1035" s="6"/>
      <c r="D1035" s="6"/>
      <c r="E1035" s="7"/>
      <c r="F1035" s="7"/>
      <c r="G1035" s="6"/>
      <c r="H1035" s="26"/>
      <c r="I1035" s="6"/>
    </row>
    <row r="1036" spans="1:9" x14ac:dyDescent="0.25">
      <c r="A1036" s="119" t="s">
        <v>1119</v>
      </c>
      <c r="B1036" s="5"/>
      <c r="C1036" s="6"/>
      <c r="D1036" s="6"/>
      <c r="E1036" s="7"/>
      <c r="F1036" s="7"/>
      <c r="G1036" s="6"/>
      <c r="H1036" s="26"/>
      <c r="I1036" s="6"/>
    </row>
    <row r="1037" spans="1:9" x14ac:dyDescent="0.25">
      <c r="A1037" s="119" t="s">
        <v>1120</v>
      </c>
      <c r="B1037" s="5"/>
      <c r="C1037" s="6"/>
      <c r="D1037" s="6"/>
      <c r="E1037" s="7"/>
      <c r="F1037" s="7"/>
      <c r="G1037" s="6"/>
      <c r="H1037" s="26"/>
      <c r="I1037" s="6"/>
    </row>
    <row r="1038" spans="1:9" x14ac:dyDescent="0.25">
      <c r="A1038" s="119" t="s">
        <v>1121</v>
      </c>
      <c r="B1038" s="5"/>
      <c r="C1038" s="6"/>
      <c r="D1038" s="6"/>
      <c r="E1038" s="7"/>
      <c r="F1038" s="7"/>
      <c r="G1038" s="6"/>
      <c r="H1038" s="26"/>
      <c r="I1038" s="6"/>
    </row>
    <row r="1039" spans="1:9" x14ac:dyDescent="0.25">
      <c r="A1039" s="119" t="s">
        <v>1122</v>
      </c>
      <c r="B1039" s="5"/>
      <c r="C1039" s="6"/>
      <c r="D1039" s="6"/>
      <c r="E1039" s="7"/>
      <c r="F1039" s="7"/>
      <c r="G1039" s="6"/>
      <c r="H1039" s="26"/>
      <c r="I1039" s="6"/>
    </row>
    <row r="1040" spans="1:9" x14ac:dyDescent="0.25">
      <c r="A1040" s="119" t="s">
        <v>1123</v>
      </c>
      <c r="B1040" s="5"/>
      <c r="C1040" s="6"/>
      <c r="D1040" s="6"/>
      <c r="E1040" s="7"/>
      <c r="F1040" s="7"/>
      <c r="G1040" s="6"/>
      <c r="H1040" s="26"/>
      <c r="I1040" s="6"/>
    </row>
    <row r="1041" spans="1:9" x14ac:dyDescent="0.25">
      <c r="A1041" s="119" t="s">
        <v>1124</v>
      </c>
      <c r="B1041" s="5"/>
      <c r="C1041" s="6"/>
      <c r="D1041" s="6"/>
      <c r="E1041" s="7"/>
      <c r="F1041" s="7"/>
      <c r="G1041" s="6"/>
      <c r="H1041" s="26"/>
      <c r="I1041" s="6"/>
    </row>
    <row r="1042" spans="1:9" x14ac:dyDescent="0.25">
      <c r="A1042" s="119" t="s">
        <v>1125</v>
      </c>
      <c r="B1042" s="5"/>
      <c r="C1042" s="6"/>
      <c r="D1042" s="6"/>
      <c r="E1042" s="7"/>
      <c r="F1042" s="7"/>
      <c r="G1042" s="6"/>
      <c r="H1042" s="26"/>
      <c r="I1042" s="6"/>
    </row>
    <row r="1043" spans="1:9" x14ac:dyDescent="0.25">
      <c r="A1043" s="119" t="s">
        <v>1126</v>
      </c>
      <c r="B1043" s="5"/>
      <c r="C1043" s="6"/>
      <c r="D1043" s="6"/>
      <c r="E1043" s="7"/>
      <c r="F1043" s="7"/>
      <c r="G1043" s="6"/>
      <c r="H1043" s="26"/>
      <c r="I1043" s="6"/>
    </row>
    <row r="1044" spans="1:9" x14ac:dyDescent="0.25">
      <c r="A1044" s="119" t="s">
        <v>1127</v>
      </c>
      <c r="B1044" s="5"/>
      <c r="C1044" s="6"/>
      <c r="D1044" s="6"/>
      <c r="E1044" s="7"/>
      <c r="F1044" s="7"/>
      <c r="G1044" s="6"/>
      <c r="H1044" s="26"/>
      <c r="I1044" s="6"/>
    </row>
    <row r="1045" spans="1:9" x14ac:dyDescent="0.25">
      <c r="A1045" s="119" t="s">
        <v>1128</v>
      </c>
      <c r="B1045" s="5"/>
      <c r="C1045" s="6"/>
      <c r="D1045" s="6"/>
      <c r="E1045" s="7"/>
      <c r="F1045" s="7"/>
      <c r="G1045" s="6"/>
      <c r="H1045" s="26"/>
      <c r="I1045" s="6"/>
    </row>
    <row r="1046" spans="1:9" x14ac:dyDescent="0.25">
      <c r="A1046" s="119" t="s">
        <v>1129</v>
      </c>
      <c r="B1046" s="5"/>
      <c r="C1046" s="6"/>
      <c r="D1046" s="6"/>
      <c r="E1046" s="7"/>
      <c r="F1046" s="7"/>
      <c r="G1046" s="6"/>
      <c r="H1046" s="26"/>
      <c r="I1046" s="6"/>
    </row>
    <row r="1047" spans="1:9" x14ac:dyDescent="0.25">
      <c r="A1047" s="119" t="s">
        <v>1130</v>
      </c>
      <c r="B1047" s="5"/>
      <c r="C1047" s="6"/>
      <c r="D1047" s="6"/>
      <c r="E1047" s="7"/>
      <c r="F1047" s="7"/>
      <c r="G1047" s="6"/>
      <c r="H1047" s="26"/>
      <c r="I1047" s="6"/>
    </row>
    <row r="1048" spans="1:9" x14ac:dyDescent="0.25">
      <c r="A1048" s="119" t="s">
        <v>1131</v>
      </c>
      <c r="B1048" s="5"/>
      <c r="C1048" s="6"/>
      <c r="D1048" s="6"/>
      <c r="E1048" s="7"/>
      <c r="F1048" s="7"/>
      <c r="G1048" s="6"/>
      <c r="H1048" s="26"/>
      <c r="I1048" s="6"/>
    </row>
    <row r="1049" spans="1:9" x14ac:dyDescent="0.25">
      <c r="A1049" s="119" t="s">
        <v>1132</v>
      </c>
      <c r="B1049" s="5"/>
      <c r="C1049" s="6"/>
      <c r="D1049" s="6"/>
      <c r="E1049" s="7"/>
      <c r="F1049" s="7"/>
      <c r="G1049" s="6"/>
      <c r="H1049" s="26"/>
      <c r="I1049" s="6"/>
    </row>
    <row r="1050" spans="1:9" x14ac:dyDescent="0.25">
      <c r="A1050" s="119" t="s">
        <v>1133</v>
      </c>
      <c r="B1050" s="5"/>
      <c r="C1050" s="6"/>
      <c r="D1050" s="6"/>
      <c r="E1050" s="7"/>
      <c r="F1050" s="7"/>
      <c r="G1050" s="6"/>
      <c r="H1050" s="26"/>
      <c r="I1050" s="6"/>
    </row>
    <row r="1051" spans="1:9" x14ac:dyDescent="0.25">
      <c r="A1051" s="119" t="s">
        <v>1134</v>
      </c>
      <c r="B1051" s="5"/>
      <c r="C1051" s="6"/>
      <c r="D1051" s="6"/>
      <c r="E1051" s="7"/>
      <c r="F1051" s="7"/>
      <c r="G1051" s="6"/>
      <c r="H1051" s="26"/>
      <c r="I1051" s="6"/>
    </row>
    <row r="1052" spans="1:9" x14ac:dyDescent="0.25">
      <c r="A1052" s="119" t="s">
        <v>1135</v>
      </c>
      <c r="B1052" s="5"/>
      <c r="C1052" s="6"/>
      <c r="D1052" s="6"/>
      <c r="E1052" s="7"/>
      <c r="F1052" s="7"/>
      <c r="G1052" s="6"/>
      <c r="H1052" s="26"/>
      <c r="I1052" s="6"/>
    </row>
    <row r="1053" spans="1:9" x14ac:dyDescent="0.25">
      <c r="A1053" s="119" t="s">
        <v>1136</v>
      </c>
      <c r="B1053" s="5"/>
      <c r="C1053" s="6"/>
      <c r="D1053" s="6"/>
      <c r="E1053" s="7"/>
      <c r="F1053" s="7"/>
      <c r="G1053" s="6"/>
      <c r="H1053" s="26"/>
      <c r="I1053" s="6"/>
    </row>
    <row r="1054" spans="1:9" x14ac:dyDescent="0.25">
      <c r="A1054" s="119" t="s">
        <v>1137</v>
      </c>
      <c r="B1054" s="5"/>
      <c r="C1054" s="6"/>
      <c r="D1054" s="6"/>
      <c r="E1054" s="7"/>
      <c r="F1054" s="7"/>
      <c r="G1054" s="6"/>
      <c r="H1054" s="26"/>
      <c r="I1054" s="6"/>
    </row>
    <row r="1055" spans="1:9" x14ac:dyDescent="0.25">
      <c r="A1055" s="119" t="s">
        <v>1138</v>
      </c>
      <c r="B1055" s="5"/>
      <c r="C1055" s="6"/>
      <c r="D1055" s="6"/>
      <c r="E1055" s="7"/>
      <c r="F1055" s="7"/>
      <c r="G1055" s="6"/>
      <c r="H1055" s="26"/>
      <c r="I1055" s="6"/>
    </row>
    <row r="1056" spans="1:9" x14ac:dyDescent="0.25">
      <c r="A1056" s="119" t="s">
        <v>1139</v>
      </c>
      <c r="B1056" s="5"/>
      <c r="C1056" s="6"/>
      <c r="D1056" s="6"/>
      <c r="E1056" s="7"/>
      <c r="F1056" s="7"/>
      <c r="G1056" s="6"/>
      <c r="H1056" s="26"/>
      <c r="I1056" s="6"/>
    </row>
    <row r="1057" spans="1:9" x14ac:dyDescent="0.25">
      <c r="A1057" s="119" t="s">
        <v>1140</v>
      </c>
      <c r="B1057" s="5"/>
      <c r="C1057" s="6"/>
      <c r="D1057" s="6"/>
      <c r="E1057" s="7"/>
      <c r="F1057" s="7"/>
      <c r="G1057" s="6"/>
      <c r="H1057" s="26"/>
      <c r="I1057" s="6"/>
    </row>
    <row r="1058" spans="1:9" x14ac:dyDescent="0.25">
      <c r="A1058" s="119" t="s">
        <v>1141</v>
      </c>
      <c r="B1058" s="5"/>
      <c r="C1058" s="6"/>
      <c r="D1058" s="6"/>
      <c r="E1058" s="7"/>
      <c r="F1058" s="7"/>
      <c r="G1058" s="6"/>
      <c r="H1058" s="26"/>
      <c r="I1058" s="6"/>
    </row>
    <row r="1059" spans="1:9" x14ac:dyDescent="0.25">
      <c r="A1059" s="119" t="s">
        <v>1142</v>
      </c>
      <c r="B1059" s="5"/>
      <c r="C1059" s="6"/>
      <c r="D1059" s="6"/>
      <c r="E1059" s="7"/>
      <c r="F1059" s="7"/>
      <c r="G1059" s="6"/>
      <c r="H1059" s="26"/>
      <c r="I1059" s="6"/>
    </row>
    <row r="1060" spans="1:9" x14ac:dyDescent="0.25">
      <c r="A1060" s="119" t="s">
        <v>1143</v>
      </c>
      <c r="B1060" s="5"/>
      <c r="C1060" s="6"/>
      <c r="D1060" s="6"/>
      <c r="E1060" s="7"/>
      <c r="F1060" s="7"/>
      <c r="G1060" s="6"/>
      <c r="H1060" s="26"/>
      <c r="I1060" s="6"/>
    </row>
    <row r="1061" spans="1:9" x14ac:dyDescent="0.25">
      <c r="A1061" s="119" t="s">
        <v>1144</v>
      </c>
      <c r="B1061" s="5"/>
      <c r="C1061" s="6"/>
      <c r="D1061" s="6"/>
      <c r="E1061" s="7"/>
      <c r="F1061" s="7"/>
      <c r="G1061" s="6"/>
      <c r="H1061" s="26"/>
      <c r="I1061" s="6"/>
    </row>
    <row r="1062" spans="1:9" x14ac:dyDescent="0.25">
      <c r="A1062" s="119" t="s">
        <v>1145</v>
      </c>
      <c r="B1062" s="5"/>
      <c r="C1062" s="6"/>
      <c r="D1062" s="6"/>
      <c r="E1062" s="7"/>
      <c r="F1062" s="7"/>
      <c r="G1062" s="6"/>
      <c r="H1062" s="26"/>
      <c r="I1062" s="6"/>
    </row>
    <row r="1063" spans="1:9" x14ac:dyDescent="0.25">
      <c r="A1063" s="119" t="s">
        <v>1146</v>
      </c>
      <c r="B1063" s="5"/>
      <c r="C1063" s="6"/>
      <c r="D1063" s="6"/>
      <c r="E1063" s="7"/>
      <c r="F1063" s="7"/>
      <c r="G1063" s="6"/>
      <c r="H1063" s="26"/>
      <c r="I1063" s="6"/>
    </row>
    <row r="1064" spans="1:9" x14ac:dyDescent="0.25">
      <c r="A1064" s="119" t="s">
        <v>1147</v>
      </c>
      <c r="B1064" s="5"/>
      <c r="C1064" s="6"/>
      <c r="D1064" s="6"/>
      <c r="E1064" s="7"/>
      <c r="F1064" s="7"/>
      <c r="G1064" s="6"/>
      <c r="H1064" s="26"/>
      <c r="I1064" s="6"/>
    </row>
    <row r="1065" spans="1:9" x14ac:dyDescent="0.25">
      <c r="A1065" s="119" t="s">
        <v>1148</v>
      </c>
      <c r="B1065" s="5"/>
      <c r="C1065" s="6"/>
      <c r="D1065" s="6"/>
      <c r="E1065" s="7"/>
      <c r="F1065" s="7"/>
      <c r="G1065" s="6"/>
      <c r="H1065" s="26"/>
      <c r="I1065" s="6"/>
    </row>
    <row r="1066" spans="1:9" x14ac:dyDescent="0.25">
      <c r="A1066" s="119" t="s">
        <v>1149</v>
      </c>
      <c r="B1066" s="5"/>
      <c r="C1066" s="6"/>
      <c r="D1066" s="6"/>
      <c r="E1066" s="7"/>
      <c r="F1066" s="7"/>
      <c r="G1066" s="6"/>
      <c r="H1066" s="26"/>
      <c r="I1066" s="6"/>
    </row>
    <row r="1067" spans="1:9" x14ac:dyDescent="0.25">
      <c r="A1067" s="119" t="s">
        <v>1150</v>
      </c>
      <c r="B1067" s="5"/>
      <c r="C1067" s="6"/>
      <c r="D1067" s="6"/>
      <c r="E1067" s="7"/>
      <c r="F1067" s="7"/>
      <c r="G1067" s="6"/>
      <c r="H1067" s="26"/>
      <c r="I1067" s="6"/>
    </row>
    <row r="1068" spans="1:9" x14ac:dyDescent="0.25">
      <c r="A1068" s="119" t="s">
        <v>1151</v>
      </c>
      <c r="B1068" s="5"/>
      <c r="C1068" s="6"/>
      <c r="D1068" s="6"/>
      <c r="E1068" s="7"/>
      <c r="F1068" s="7"/>
      <c r="G1068" s="6"/>
      <c r="H1068" s="26"/>
      <c r="I1068" s="6"/>
    </row>
    <row r="1069" spans="1:9" x14ac:dyDescent="0.25">
      <c r="A1069" s="119" t="s">
        <v>1152</v>
      </c>
      <c r="B1069" s="5"/>
      <c r="C1069" s="6"/>
      <c r="D1069" s="6"/>
      <c r="E1069" s="7"/>
      <c r="F1069" s="7"/>
      <c r="G1069" s="6"/>
      <c r="H1069" s="26"/>
      <c r="I1069" s="6"/>
    </row>
    <row r="1070" spans="1:9" x14ac:dyDescent="0.25">
      <c r="A1070" s="119" t="s">
        <v>1153</v>
      </c>
      <c r="B1070" s="5"/>
      <c r="C1070" s="6"/>
      <c r="D1070" s="6"/>
      <c r="E1070" s="7"/>
      <c r="F1070" s="7"/>
      <c r="G1070" s="6"/>
      <c r="H1070" s="26"/>
      <c r="I1070" s="6"/>
    </row>
    <row r="1071" spans="1:9" x14ac:dyDescent="0.25">
      <c r="A1071" s="119" t="s">
        <v>1154</v>
      </c>
      <c r="B1071" s="5"/>
      <c r="C1071" s="6"/>
      <c r="D1071" s="6"/>
      <c r="E1071" s="7"/>
      <c r="F1071" s="7"/>
      <c r="G1071" s="6"/>
      <c r="H1071" s="26"/>
      <c r="I1071" s="6"/>
    </row>
    <row r="1072" spans="1:9" x14ac:dyDescent="0.25">
      <c r="A1072" s="119" t="s">
        <v>1155</v>
      </c>
      <c r="B1072" s="5"/>
      <c r="C1072" s="6"/>
      <c r="D1072" s="6"/>
      <c r="E1072" s="7"/>
      <c r="F1072" s="7"/>
      <c r="G1072" s="6"/>
      <c r="H1072" s="26"/>
      <c r="I1072" s="6"/>
    </row>
    <row r="1073" spans="1:9" x14ac:dyDescent="0.25">
      <c r="A1073" s="119" t="s">
        <v>1156</v>
      </c>
      <c r="B1073" s="5"/>
      <c r="C1073" s="6"/>
      <c r="D1073" s="6"/>
      <c r="E1073" s="7"/>
      <c r="F1073" s="7"/>
      <c r="G1073" s="6"/>
      <c r="H1073" s="26"/>
      <c r="I1073" s="6"/>
    </row>
    <row r="1074" spans="1:9" x14ac:dyDescent="0.25">
      <c r="A1074" s="119" t="s">
        <v>1157</v>
      </c>
      <c r="B1074" s="5"/>
      <c r="C1074" s="6"/>
      <c r="D1074" s="6"/>
      <c r="E1074" s="7"/>
      <c r="F1074" s="7"/>
      <c r="G1074" s="6"/>
      <c r="H1074" s="26"/>
      <c r="I1074" s="6"/>
    </row>
    <row r="1075" spans="1:9" x14ac:dyDescent="0.25">
      <c r="A1075" s="119" t="s">
        <v>1158</v>
      </c>
      <c r="B1075" s="5"/>
      <c r="C1075" s="6"/>
      <c r="D1075" s="6"/>
      <c r="E1075" s="7"/>
      <c r="F1075" s="7"/>
      <c r="G1075" s="6"/>
      <c r="H1075" s="26"/>
      <c r="I1075" s="6"/>
    </row>
    <row r="1076" spans="1:9" x14ac:dyDescent="0.25">
      <c r="A1076" s="119" t="s">
        <v>1159</v>
      </c>
      <c r="B1076" s="5"/>
      <c r="C1076" s="6"/>
      <c r="D1076" s="6"/>
      <c r="E1076" s="7"/>
      <c r="F1076" s="7"/>
      <c r="G1076" s="6"/>
      <c r="H1076" s="26"/>
      <c r="I1076" s="6"/>
    </row>
    <row r="1077" spans="1:9" x14ac:dyDescent="0.25">
      <c r="A1077" s="119" t="s">
        <v>1160</v>
      </c>
      <c r="B1077" s="5"/>
      <c r="C1077" s="6"/>
      <c r="D1077" s="6"/>
      <c r="E1077" s="7"/>
      <c r="F1077" s="7"/>
      <c r="G1077" s="6"/>
      <c r="H1077" s="26"/>
      <c r="I1077" s="6"/>
    </row>
    <row r="1078" spans="1:9" x14ac:dyDescent="0.25">
      <c r="A1078" s="119" t="s">
        <v>1161</v>
      </c>
      <c r="B1078" s="5"/>
      <c r="C1078" s="6"/>
      <c r="D1078" s="6"/>
      <c r="E1078" s="7"/>
      <c r="F1078" s="7"/>
      <c r="G1078" s="6"/>
      <c r="H1078" s="26"/>
      <c r="I1078" s="6"/>
    </row>
    <row r="1079" spans="1:9" x14ac:dyDescent="0.25">
      <c r="A1079" s="119" t="s">
        <v>1162</v>
      </c>
      <c r="B1079" s="5"/>
      <c r="C1079" s="6"/>
      <c r="D1079" s="6"/>
      <c r="E1079" s="7"/>
      <c r="F1079" s="7"/>
      <c r="G1079" s="6"/>
      <c r="H1079" s="26"/>
      <c r="I1079" s="6"/>
    </row>
    <row r="1080" spans="1:9" x14ac:dyDescent="0.25">
      <c r="A1080" s="119" t="s">
        <v>1163</v>
      </c>
      <c r="B1080" s="5"/>
      <c r="C1080" s="6"/>
      <c r="D1080" s="6"/>
      <c r="E1080" s="7"/>
      <c r="F1080" s="7"/>
      <c r="G1080" s="6"/>
      <c r="H1080" s="26"/>
      <c r="I1080" s="6"/>
    </row>
    <row r="1081" spans="1:9" x14ac:dyDescent="0.25">
      <c r="A1081" s="119" t="s">
        <v>1164</v>
      </c>
      <c r="B1081" s="5"/>
      <c r="C1081" s="6"/>
      <c r="D1081" s="6"/>
      <c r="E1081" s="7"/>
      <c r="F1081" s="7"/>
      <c r="G1081" s="6"/>
      <c r="H1081" s="26"/>
      <c r="I1081" s="6"/>
    </row>
    <row r="1082" spans="1:9" x14ac:dyDescent="0.25">
      <c r="A1082" s="119" t="s">
        <v>1165</v>
      </c>
      <c r="B1082" s="5"/>
      <c r="C1082" s="6"/>
      <c r="D1082" s="6"/>
      <c r="E1082" s="7"/>
      <c r="F1082" s="7"/>
      <c r="G1082" s="6"/>
      <c r="H1082" s="26"/>
      <c r="I1082" s="6"/>
    </row>
    <row r="1083" spans="1:9" x14ac:dyDescent="0.25">
      <c r="A1083" s="119" t="s">
        <v>1166</v>
      </c>
      <c r="B1083" s="5"/>
      <c r="C1083" s="6"/>
      <c r="D1083" s="6"/>
      <c r="E1083" s="7"/>
      <c r="F1083" s="7"/>
      <c r="G1083" s="6"/>
      <c r="H1083" s="26"/>
      <c r="I1083" s="6"/>
    </row>
    <row r="1084" spans="1:9" x14ac:dyDescent="0.25">
      <c r="A1084" s="119" t="s">
        <v>1167</v>
      </c>
      <c r="B1084" s="5"/>
      <c r="C1084" s="6"/>
      <c r="D1084" s="6"/>
      <c r="E1084" s="7"/>
      <c r="F1084" s="7"/>
      <c r="G1084" s="6"/>
      <c r="H1084" s="26"/>
      <c r="I1084" s="6"/>
    </row>
    <row r="1085" spans="1:9" x14ac:dyDescent="0.25">
      <c r="A1085" s="119" t="s">
        <v>1168</v>
      </c>
      <c r="B1085" s="5"/>
      <c r="C1085" s="6"/>
      <c r="D1085" s="6"/>
      <c r="E1085" s="7"/>
      <c r="F1085" s="7"/>
      <c r="G1085" s="6"/>
      <c r="H1085" s="26"/>
      <c r="I1085" s="6"/>
    </row>
    <row r="1086" spans="1:9" x14ac:dyDescent="0.25">
      <c r="A1086" s="119" t="s">
        <v>1169</v>
      </c>
      <c r="B1086" s="5"/>
      <c r="C1086" s="6"/>
      <c r="D1086" s="6"/>
      <c r="E1086" s="7"/>
      <c r="F1086" s="7"/>
      <c r="G1086" s="6"/>
      <c r="H1086" s="26"/>
      <c r="I1086" s="6"/>
    </row>
    <row r="1087" spans="1:9" x14ac:dyDescent="0.25">
      <c r="A1087" s="119" t="s">
        <v>1170</v>
      </c>
      <c r="B1087" s="5"/>
      <c r="C1087" s="6"/>
      <c r="D1087" s="6"/>
      <c r="E1087" s="7"/>
      <c r="F1087" s="7"/>
      <c r="G1087" s="6"/>
      <c r="H1087" s="26"/>
      <c r="I1087" s="6"/>
    </row>
    <row r="1088" spans="1:9" x14ac:dyDescent="0.25">
      <c r="A1088" s="119" t="s">
        <v>1171</v>
      </c>
      <c r="B1088" s="5"/>
      <c r="C1088" s="6"/>
      <c r="D1088" s="6"/>
      <c r="E1088" s="7"/>
      <c r="F1088" s="7"/>
      <c r="G1088" s="6"/>
      <c r="H1088" s="26"/>
      <c r="I1088" s="6"/>
    </row>
    <row r="1089" spans="1:9" x14ac:dyDescent="0.25">
      <c r="A1089" s="119" t="s">
        <v>1172</v>
      </c>
      <c r="B1089" s="5"/>
      <c r="C1089" s="6"/>
      <c r="D1089" s="6"/>
      <c r="E1089" s="7"/>
      <c r="F1089" s="7"/>
      <c r="G1089" s="6"/>
      <c r="H1089" s="26"/>
      <c r="I1089" s="6"/>
    </row>
    <row r="1090" spans="1:9" x14ac:dyDescent="0.25">
      <c r="A1090" s="119" t="s">
        <v>1173</v>
      </c>
      <c r="B1090" s="5"/>
      <c r="C1090" s="6"/>
      <c r="D1090" s="6"/>
      <c r="E1090" s="7"/>
      <c r="F1090" s="7"/>
      <c r="G1090" s="6"/>
      <c r="H1090" s="26"/>
      <c r="I1090" s="6"/>
    </row>
    <row r="1091" spans="1:9" x14ac:dyDescent="0.25">
      <c r="A1091" s="119" t="s">
        <v>1174</v>
      </c>
      <c r="B1091" s="5"/>
      <c r="C1091" s="6"/>
      <c r="D1091" s="6"/>
      <c r="E1091" s="7"/>
      <c r="F1091" s="7"/>
      <c r="G1091" s="6"/>
      <c r="H1091" s="26"/>
      <c r="I1091" s="6"/>
    </row>
    <row r="1092" spans="1:9" x14ac:dyDescent="0.25">
      <c r="A1092" s="119" t="s">
        <v>1175</v>
      </c>
      <c r="B1092" s="5"/>
      <c r="C1092" s="6"/>
      <c r="D1092" s="6"/>
      <c r="E1092" s="7"/>
      <c r="F1092" s="7"/>
      <c r="G1092" s="6"/>
      <c r="H1092" s="26"/>
      <c r="I1092" s="6"/>
    </row>
    <row r="1093" spans="1:9" x14ac:dyDescent="0.25">
      <c r="A1093" s="119" t="s">
        <v>1176</v>
      </c>
      <c r="B1093" s="5"/>
      <c r="C1093" s="6"/>
      <c r="D1093" s="6"/>
      <c r="E1093" s="7"/>
      <c r="F1093" s="7"/>
      <c r="G1093" s="6"/>
      <c r="H1093" s="26"/>
      <c r="I1093" s="6"/>
    </row>
    <row r="1094" spans="1:9" x14ac:dyDescent="0.25">
      <c r="A1094" s="119" t="s">
        <v>1177</v>
      </c>
      <c r="B1094" s="5"/>
      <c r="C1094" s="6"/>
      <c r="D1094" s="6"/>
      <c r="E1094" s="7"/>
      <c r="F1094" s="7"/>
      <c r="G1094" s="6"/>
      <c r="H1094" s="26"/>
      <c r="I1094" s="6"/>
    </row>
    <row r="1095" spans="1:9" x14ac:dyDescent="0.25">
      <c r="A1095" s="119" t="s">
        <v>1178</v>
      </c>
      <c r="B1095" s="5"/>
      <c r="C1095" s="6"/>
      <c r="D1095" s="6"/>
      <c r="E1095" s="7"/>
      <c r="F1095" s="7"/>
      <c r="G1095" s="6"/>
      <c r="H1095" s="26"/>
      <c r="I1095" s="6"/>
    </row>
    <row r="1096" spans="1:9" x14ac:dyDescent="0.25">
      <c r="A1096" s="119" t="s">
        <v>1179</v>
      </c>
      <c r="B1096" s="5"/>
      <c r="C1096" s="6"/>
      <c r="D1096" s="6"/>
      <c r="E1096" s="7"/>
      <c r="F1096" s="7"/>
      <c r="G1096" s="6"/>
      <c r="H1096" s="26"/>
      <c r="I1096" s="6"/>
    </row>
    <row r="1097" spans="1:9" x14ac:dyDescent="0.25">
      <c r="A1097" s="119" t="s">
        <v>1180</v>
      </c>
      <c r="B1097" s="5"/>
      <c r="C1097" s="6"/>
      <c r="D1097" s="6"/>
      <c r="E1097" s="7"/>
      <c r="F1097" s="7"/>
      <c r="G1097" s="6"/>
      <c r="H1097" s="26"/>
      <c r="I1097" s="6"/>
    </row>
    <row r="1098" spans="1:9" x14ac:dyDescent="0.25">
      <c r="A1098" s="119" t="s">
        <v>1181</v>
      </c>
      <c r="B1098" s="5"/>
      <c r="C1098" s="6"/>
      <c r="D1098" s="6"/>
      <c r="E1098" s="7"/>
      <c r="F1098" s="7"/>
      <c r="G1098" s="6"/>
      <c r="H1098" s="26"/>
      <c r="I1098" s="6"/>
    </row>
    <row r="1099" spans="1:9" x14ac:dyDescent="0.25">
      <c r="A1099" s="119" t="s">
        <v>1182</v>
      </c>
      <c r="B1099" s="5"/>
      <c r="C1099" s="6"/>
      <c r="D1099" s="6"/>
      <c r="E1099" s="7"/>
      <c r="F1099" s="7"/>
      <c r="G1099" s="6"/>
      <c r="H1099" s="26"/>
      <c r="I1099" s="6"/>
    </row>
    <row r="1100" spans="1:9" x14ac:dyDescent="0.25">
      <c r="A1100" s="119" t="s">
        <v>1183</v>
      </c>
      <c r="B1100" s="5"/>
      <c r="C1100" s="6"/>
      <c r="D1100" s="6"/>
      <c r="E1100" s="7"/>
      <c r="F1100" s="7"/>
      <c r="G1100" s="6"/>
      <c r="H1100" s="26"/>
      <c r="I1100" s="6"/>
    </row>
    <row r="1101" spans="1:9" x14ac:dyDescent="0.25">
      <c r="A1101" s="119" t="s">
        <v>1184</v>
      </c>
      <c r="B1101" s="5"/>
      <c r="C1101" s="6"/>
      <c r="D1101" s="6"/>
      <c r="E1101" s="7"/>
      <c r="F1101" s="7"/>
      <c r="G1101" s="6"/>
      <c r="H1101" s="26"/>
      <c r="I1101" s="6"/>
    </row>
    <row r="1102" spans="1:9" x14ac:dyDescent="0.25">
      <c r="A1102" s="119" t="s">
        <v>1185</v>
      </c>
      <c r="B1102" s="5"/>
      <c r="C1102" s="6"/>
      <c r="D1102" s="6"/>
      <c r="E1102" s="7"/>
      <c r="F1102" s="7"/>
      <c r="G1102" s="6"/>
      <c r="H1102" s="26"/>
      <c r="I1102" s="6"/>
    </row>
    <row r="1103" spans="1:9" x14ac:dyDescent="0.25">
      <c r="A1103" s="119" t="s">
        <v>1186</v>
      </c>
      <c r="B1103" s="5"/>
      <c r="C1103" s="6"/>
      <c r="D1103" s="6"/>
      <c r="E1103" s="7"/>
      <c r="F1103" s="7"/>
      <c r="G1103" s="6"/>
      <c r="H1103" s="26"/>
      <c r="I1103" s="6"/>
    </row>
    <row r="1104" spans="1:9" x14ac:dyDescent="0.25">
      <c r="A1104" s="119" t="s">
        <v>1187</v>
      </c>
      <c r="B1104" s="5"/>
      <c r="C1104" s="6"/>
      <c r="D1104" s="6"/>
      <c r="E1104" s="7"/>
      <c r="F1104" s="7"/>
      <c r="G1104" s="6"/>
      <c r="H1104" s="26"/>
      <c r="I1104" s="6"/>
    </row>
    <row r="1105" spans="1:9" x14ac:dyDescent="0.25">
      <c r="A1105" s="119" t="s">
        <v>1188</v>
      </c>
      <c r="B1105" s="5"/>
      <c r="C1105" s="6"/>
      <c r="D1105" s="6"/>
      <c r="E1105" s="7"/>
      <c r="F1105" s="7"/>
      <c r="G1105" s="6"/>
      <c r="H1105" s="26"/>
      <c r="I1105" s="6"/>
    </row>
    <row r="1106" spans="1:9" x14ac:dyDescent="0.25">
      <c r="A1106" s="119" t="s">
        <v>1189</v>
      </c>
      <c r="B1106" s="5"/>
      <c r="C1106" s="6"/>
      <c r="D1106" s="6"/>
      <c r="E1106" s="7"/>
      <c r="F1106" s="7"/>
      <c r="G1106" s="6"/>
      <c r="H1106" s="26"/>
      <c r="I1106" s="6"/>
    </row>
    <row r="1107" spans="1:9" x14ac:dyDescent="0.25">
      <c r="A1107" s="119" t="s">
        <v>1190</v>
      </c>
      <c r="B1107" s="5"/>
      <c r="C1107" s="6"/>
      <c r="D1107" s="6"/>
      <c r="E1107" s="7"/>
      <c r="F1107" s="7"/>
      <c r="G1107" s="6"/>
      <c r="H1107" s="26"/>
      <c r="I1107" s="6"/>
    </row>
    <row r="1108" spans="1:9" x14ac:dyDescent="0.25">
      <c r="A1108" s="119" t="s">
        <v>1191</v>
      </c>
      <c r="B1108" s="5"/>
      <c r="C1108" s="6"/>
      <c r="D1108" s="6"/>
      <c r="E1108" s="7"/>
      <c r="F1108" s="7"/>
      <c r="G1108" s="6"/>
      <c r="H1108" s="26"/>
      <c r="I1108" s="6"/>
    </row>
    <row r="1109" spans="1:9" x14ac:dyDescent="0.25">
      <c r="A1109" s="119" t="s">
        <v>1192</v>
      </c>
      <c r="B1109" s="5"/>
      <c r="C1109" s="6"/>
      <c r="D1109" s="6"/>
      <c r="E1109" s="7"/>
      <c r="F1109" s="7"/>
      <c r="G1109" s="6"/>
      <c r="H1109" s="26"/>
      <c r="I1109" s="6"/>
    </row>
    <row r="1110" spans="1:9" x14ac:dyDescent="0.25">
      <c r="A1110" s="119" t="s">
        <v>1193</v>
      </c>
      <c r="B1110" s="5"/>
      <c r="C1110" s="6"/>
      <c r="D1110" s="6"/>
      <c r="E1110" s="7"/>
      <c r="F1110" s="7"/>
      <c r="G1110" s="6"/>
      <c r="H1110" s="26"/>
      <c r="I1110" s="6"/>
    </row>
    <row r="1111" spans="1:9" x14ac:dyDescent="0.25">
      <c r="A1111" s="119" t="s">
        <v>1194</v>
      </c>
      <c r="B1111" s="5"/>
      <c r="C1111" s="6"/>
      <c r="D1111" s="6"/>
      <c r="E1111" s="7"/>
      <c r="F1111" s="7"/>
      <c r="G1111" s="6"/>
      <c r="H1111" s="26"/>
      <c r="I1111" s="6"/>
    </row>
    <row r="1112" spans="1:9" x14ac:dyDescent="0.25">
      <c r="A1112" s="119" t="s">
        <v>1195</v>
      </c>
      <c r="B1112" s="5"/>
      <c r="C1112" s="6"/>
      <c r="D1112" s="6"/>
      <c r="E1112" s="7"/>
      <c r="F1112" s="7"/>
      <c r="G1112" s="6"/>
      <c r="H1112" s="26"/>
      <c r="I1112" s="6"/>
    </row>
    <row r="1113" spans="1:9" x14ac:dyDescent="0.25">
      <c r="A1113" s="119" t="s">
        <v>1196</v>
      </c>
      <c r="B1113" s="5"/>
      <c r="C1113" s="6"/>
      <c r="D1113" s="6"/>
      <c r="E1113" s="7"/>
      <c r="F1113" s="7"/>
      <c r="G1113" s="6"/>
      <c r="H1113" s="26"/>
      <c r="I1113" s="6"/>
    </row>
    <row r="1114" spans="1:9" x14ac:dyDescent="0.25">
      <c r="A1114" s="119" t="s">
        <v>1197</v>
      </c>
      <c r="B1114" s="5"/>
      <c r="C1114" s="6"/>
      <c r="D1114" s="6"/>
      <c r="E1114" s="7"/>
      <c r="F1114" s="7"/>
      <c r="G1114" s="6"/>
      <c r="H1114" s="26"/>
      <c r="I1114" s="6"/>
    </row>
    <row r="1115" spans="1:9" x14ac:dyDescent="0.25">
      <c r="A1115" s="119" t="s">
        <v>1198</v>
      </c>
      <c r="B1115" s="5"/>
      <c r="C1115" s="6"/>
      <c r="D1115" s="6"/>
      <c r="E1115" s="7"/>
      <c r="F1115" s="7"/>
      <c r="G1115" s="6"/>
      <c r="H1115" s="26"/>
      <c r="I1115" s="6"/>
    </row>
    <row r="1116" spans="1:9" x14ac:dyDescent="0.25">
      <c r="A1116" s="119" t="s">
        <v>1199</v>
      </c>
      <c r="B1116" s="5"/>
      <c r="C1116" s="6"/>
      <c r="D1116" s="6"/>
      <c r="E1116" s="7"/>
      <c r="F1116" s="7"/>
      <c r="G1116" s="6"/>
      <c r="H1116" s="26"/>
      <c r="I1116" s="6"/>
    </row>
    <row r="1117" spans="1:9" x14ac:dyDescent="0.25">
      <c r="A1117" s="119" t="s">
        <v>1200</v>
      </c>
      <c r="B1117" s="5"/>
      <c r="C1117" s="6"/>
      <c r="D1117" s="6"/>
      <c r="E1117" s="7"/>
      <c r="F1117" s="7"/>
      <c r="G1117" s="6"/>
      <c r="H1117" s="26"/>
      <c r="I1117" s="6"/>
    </row>
    <row r="1118" spans="1:9" x14ac:dyDescent="0.25">
      <c r="A1118" s="119" t="s">
        <v>1201</v>
      </c>
      <c r="B1118" s="5"/>
      <c r="C1118" s="6"/>
      <c r="D1118" s="6"/>
      <c r="E1118" s="7"/>
      <c r="F1118" s="7"/>
      <c r="G1118" s="6"/>
      <c r="H1118" s="26"/>
      <c r="I1118" s="6"/>
    </row>
    <row r="1119" spans="1:9" x14ac:dyDescent="0.25">
      <c r="A1119" s="119" t="s">
        <v>1202</v>
      </c>
      <c r="B1119" s="5"/>
      <c r="C1119" s="6"/>
      <c r="D1119" s="6"/>
      <c r="E1119" s="7"/>
      <c r="F1119" s="7"/>
      <c r="G1119" s="6"/>
      <c r="H1119" s="26"/>
      <c r="I1119" s="6"/>
    </row>
    <row r="1120" spans="1:9" x14ac:dyDescent="0.25">
      <c r="A1120" s="119" t="s">
        <v>1203</v>
      </c>
      <c r="B1120" s="5"/>
      <c r="C1120" s="6"/>
      <c r="D1120" s="6"/>
      <c r="E1120" s="7"/>
      <c r="F1120" s="7"/>
      <c r="G1120" s="6"/>
      <c r="H1120" s="26"/>
      <c r="I1120" s="6"/>
    </row>
    <row r="1121" spans="1:9" x14ac:dyDescent="0.25">
      <c r="A1121" s="119" t="s">
        <v>1204</v>
      </c>
      <c r="B1121" s="5"/>
      <c r="C1121" s="6"/>
      <c r="D1121" s="6"/>
      <c r="E1121" s="7"/>
      <c r="F1121" s="7"/>
      <c r="G1121" s="6"/>
      <c r="H1121" s="26"/>
      <c r="I1121" s="6"/>
    </row>
    <row r="1122" spans="1:9" x14ac:dyDescent="0.25">
      <c r="A1122" s="119" t="s">
        <v>1205</v>
      </c>
      <c r="B1122" s="5"/>
      <c r="C1122" s="6"/>
      <c r="D1122" s="6"/>
      <c r="E1122" s="7"/>
      <c r="F1122" s="7"/>
      <c r="G1122" s="6"/>
      <c r="H1122" s="26"/>
      <c r="I1122" s="6"/>
    </row>
    <row r="1123" spans="1:9" x14ac:dyDescent="0.25">
      <c r="A1123" s="119" t="s">
        <v>1206</v>
      </c>
      <c r="B1123" s="5"/>
      <c r="C1123" s="6"/>
      <c r="D1123" s="6"/>
      <c r="E1123" s="7"/>
      <c r="F1123" s="7"/>
      <c r="G1123" s="6"/>
      <c r="H1123" s="26"/>
      <c r="I1123" s="6"/>
    </row>
    <row r="1124" spans="1:9" x14ac:dyDescent="0.25">
      <c r="A1124" s="119" t="s">
        <v>1207</v>
      </c>
      <c r="B1124" s="5"/>
      <c r="C1124" s="6"/>
      <c r="D1124" s="6"/>
      <c r="E1124" s="7"/>
      <c r="F1124" s="7"/>
      <c r="G1124" s="6"/>
      <c r="H1124" s="26"/>
      <c r="I1124" s="6"/>
    </row>
    <row r="1125" spans="1:9" x14ac:dyDescent="0.25">
      <c r="A1125" s="119" t="s">
        <v>1208</v>
      </c>
      <c r="B1125" s="5"/>
      <c r="C1125" s="6"/>
      <c r="D1125" s="6"/>
      <c r="E1125" s="7"/>
      <c r="F1125" s="7"/>
      <c r="G1125" s="6"/>
      <c r="H1125" s="26"/>
      <c r="I1125" s="6"/>
    </row>
    <row r="1126" spans="1:9" x14ac:dyDescent="0.25">
      <c r="A1126" s="119" t="s">
        <v>1209</v>
      </c>
      <c r="B1126" s="5"/>
      <c r="C1126" s="6"/>
      <c r="D1126" s="6"/>
      <c r="E1126" s="7"/>
      <c r="F1126" s="7"/>
      <c r="G1126" s="6"/>
      <c r="H1126" s="26"/>
      <c r="I1126" s="6"/>
    </row>
    <row r="1127" spans="1:9" x14ac:dyDescent="0.25">
      <c r="A1127" s="119" t="s">
        <v>1210</v>
      </c>
      <c r="B1127" s="5"/>
      <c r="C1127" s="6"/>
      <c r="D1127" s="6"/>
      <c r="E1127" s="7"/>
      <c r="F1127" s="7"/>
      <c r="G1127" s="6"/>
      <c r="H1127" s="26"/>
      <c r="I1127" s="6"/>
    </row>
    <row r="1128" spans="1:9" x14ac:dyDescent="0.25">
      <c r="A1128" s="119" t="s">
        <v>1211</v>
      </c>
      <c r="B1128" s="5"/>
      <c r="C1128" s="6"/>
      <c r="D1128" s="6"/>
      <c r="E1128" s="7"/>
      <c r="F1128" s="7"/>
      <c r="G1128" s="6"/>
      <c r="H1128" s="26"/>
      <c r="I1128" s="6"/>
    </row>
    <row r="1129" spans="1:9" x14ac:dyDescent="0.25">
      <c r="A1129" s="119" t="s">
        <v>1212</v>
      </c>
      <c r="B1129" s="5"/>
      <c r="C1129" s="6"/>
      <c r="D1129" s="6"/>
      <c r="E1129" s="7"/>
      <c r="F1129" s="7"/>
      <c r="G1129" s="6"/>
      <c r="H1129" s="26"/>
      <c r="I1129" s="6"/>
    </row>
    <row r="1130" spans="1:9" x14ac:dyDescent="0.25">
      <c r="A1130" s="119" t="s">
        <v>1213</v>
      </c>
      <c r="B1130" s="5"/>
      <c r="C1130" s="6"/>
      <c r="D1130" s="6"/>
      <c r="E1130" s="7"/>
      <c r="F1130" s="7"/>
      <c r="G1130" s="6"/>
      <c r="H1130" s="26"/>
      <c r="I1130" s="6"/>
    </row>
    <row r="1131" spans="1:9" x14ac:dyDescent="0.25">
      <c r="A1131" s="119" t="s">
        <v>1214</v>
      </c>
      <c r="B1131" s="5"/>
      <c r="C1131" s="6"/>
      <c r="D1131" s="6"/>
      <c r="E1131" s="7"/>
      <c r="F1131" s="7"/>
      <c r="G1131" s="6"/>
      <c r="H1131" s="26"/>
      <c r="I1131" s="6"/>
    </row>
    <row r="1132" spans="1:9" x14ac:dyDescent="0.25">
      <c r="A1132" s="119" t="s">
        <v>1215</v>
      </c>
      <c r="B1132" s="5"/>
      <c r="C1132" s="6"/>
      <c r="D1132" s="6"/>
      <c r="E1132" s="7"/>
      <c r="F1132" s="7"/>
      <c r="G1132" s="6"/>
      <c r="H1132" s="26"/>
      <c r="I1132" s="6"/>
    </row>
    <row r="1133" spans="1:9" x14ac:dyDescent="0.25">
      <c r="A1133" s="119" t="s">
        <v>1216</v>
      </c>
      <c r="B1133" s="5"/>
      <c r="C1133" s="6"/>
      <c r="D1133" s="6"/>
      <c r="E1133" s="7"/>
      <c r="F1133" s="7"/>
      <c r="G1133" s="6"/>
      <c r="H1133" s="26"/>
      <c r="I1133" s="6"/>
    </row>
    <row r="1134" spans="1:9" x14ac:dyDescent="0.25">
      <c r="A1134" s="119" t="s">
        <v>1217</v>
      </c>
      <c r="B1134" s="5"/>
      <c r="C1134" s="6"/>
      <c r="D1134" s="6"/>
      <c r="E1134" s="7"/>
      <c r="F1134" s="7"/>
      <c r="G1134" s="6"/>
      <c r="H1134" s="26"/>
      <c r="I1134" s="6"/>
    </row>
    <row r="1135" spans="1:9" x14ac:dyDescent="0.25">
      <c r="A1135" s="119" t="s">
        <v>1218</v>
      </c>
      <c r="B1135" s="5"/>
      <c r="C1135" s="6"/>
      <c r="D1135" s="6"/>
      <c r="E1135" s="7"/>
      <c r="F1135" s="7"/>
      <c r="G1135" s="6"/>
      <c r="H1135" s="26"/>
      <c r="I1135" s="6"/>
    </row>
    <row r="1136" spans="1:9" x14ac:dyDescent="0.25">
      <c r="A1136" s="119" t="s">
        <v>1219</v>
      </c>
      <c r="B1136" s="5"/>
      <c r="C1136" s="6"/>
      <c r="D1136" s="6"/>
      <c r="E1136" s="7"/>
      <c r="F1136" s="7"/>
      <c r="G1136" s="6"/>
      <c r="H1136" s="26"/>
      <c r="I1136" s="6"/>
    </row>
    <row r="1137" spans="1:9" x14ac:dyDescent="0.25">
      <c r="A1137" s="119" t="s">
        <v>1220</v>
      </c>
      <c r="B1137" s="5"/>
      <c r="C1137" s="6"/>
      <c r="D1137" s="6"/>
      <c r="E1137" s="7"/>
      <c r="F1137" s="7"/>
      <c r="G1137" s="6"/>
      <c r="H1137" s="26"/>
      <c r="I1137" s="6"/>
    </row>
    <row r="1138" spans="1:9" x14ac:dyDescent="0.25">
      <c r="A1138" s="119" t="s">
        <v>1221</v>
      </c>
      <c r="B1138" s="5"/>
      <c r="C1138" s="6"/>
      <c r="D1138" s="6"/>
      <c r="E1138" s="7"/>
      <c r="F1138" s="7"/>
      <c r="G1138" s="6"/>
      <c r="H1138" s="26"/>
      <c r="I1138" s="6"/>
    </row>
    <row r="1139" spans="1:9" x14ac:dyDescent="0.25">
      <c r="A1139" s="119" t="s">
        <v>1222</v>
      </c>
      <c r="B1139" s="5"/>
      <c r="C1139" s="6"/>
      <c r="D1139" s="6"/>
      <c r="E1139" s="7"/>
      <c r="F1139" s="7"/>
      <c r="G1139" s="6"/>
      <c r="H1139" s="26"/>
      <c r="I1139" s="6"/>
    </row>
    <row r="1140" spans="1:9" x14ac:dyDescent="0.25">
      <c r="A1140" s="119" t="s">
        <v>1223</v>
      </c>
      <c r="B1140" s="5"/>
      <c r="C1140" s="6"/>
      <c r="D1140" s="6"/>
      <c r="E1140" s="7"/>
      <c r="F1140" s="7"/>
      <c r="G1140" s="6"/>
      <c r="H1140" s="26"/>
      <c r="I1140" s="6"/>
    </row>
    <row r="1141" spans="1:9" x14ac:dyDescent="0.25">
      <c r="A1141" s="119" t="s">
        <v>1224</v>
      </c>
      <c r="B1141" s="5"/>
      <c r="C1141" s="6"/>
      <c r="D1141" s="6"/>
      <c r="E1141" s="7"/>
      <c r="F1141" s="7"/>
      <c r="G1141" s="6"/>
      <c r="H1141" s="26"/>
      <c r="I1141" s="6"/>
    </row>
    <row r="1142" spans="1:9" x14ac:dyDescent="0.25">
      <c r="A1142" s="119" t="s">
        <v>1225</v>
      </c>
      <c r="B1142" s="5"/>
      <c r="C1142" s="6"/>
      <c r="D1142" s="6"/>
      <c r="E1142" s="7"/>
      <c r="F1142" s="7"/>
      <c r="G1142" s="6"/>
      <c r="H1142" s="26"/>
      <c r="I1142" s="6"/>
    </row>
    <row r="1143" spans="1:9" x14ac:dyDescent="0.25">
      <c r="A1143" s="119" t="s">
        <v>1226</v>
      </c>
      <c r="B1143" s="5"/>
      <c r="C1143" s="6"/>
      <c r="D1143" s="6"/>
      <c r="E1143" s="7"/>
      <c r="F1143" s="7"/>
      <c r="G1143" s="6"/>
      <c r="H1143" s="26"/>
      <c r="I1143" s="6"/>
    </row>
    <row r="1144" spans="1:9" x14ac:dyDescent="0.25">
      <c r="A1144" s="119" t="s">
        <v>1227</v>
      </c>
      <c r="B1144" s="5"/>
      <c r="C1144" s="6"/>
      <c r="D1144" s="6"/>
      <c r="E1144" s="7"/>
      <c r="F1144" s="7"/>
      <c r="G1144" s="6"/>
      <c r="H1144" s="26"/>
      <c r="I1144" s="6"/>
    </row>
    <row r="1145" spans="1:9" x14ac:dyDescent="0.25">
      <c r="A1145" s="119" t="s">
        <v>1228</v>
      </c>
      <c r="B1145" s="5"/>
      <c r="C1145" s="6"/>
      <c r="D1145" s="6"/>
      <c r="E1145" s="7"/>
      <c r="F1145" s="7"/>
      <c r="G1145" s="6"/>
      <c r="H1145" s="26"/>
      <c r="I1145" s="6"/>
    </row>
    <row r="1146" spans="1:9" x14ac:dyDescent="0.25">
      <c r="A1146" s="119" t="s">
        <v>1229</v>
      </c>
      <c r="B1146" s="5"/>
      <c r="C1146" s="6"/>
      <c r="D1146" s="6"/>
      <c r="E1146" s="7"/>
      <c r="F1146" s="7"/>
      <c r="G1146" s="6"/>
      <c r="H1146" s="26"/>
      <c r="I1146" s="6"/>
    </row>
    <row r="1147" spans="1:9" x14ac:dyDescent="0.25">
      <c r="A1147" s="119" t="s">
        <v>1230</v>
      </c>
      <c r="B1147" s="5"/>
      <c r="C1147" s="6"/>
      <c r="D1147" s="6"/>
      <c r="E1147" s="7"/>
      <c r="F1147" s="7"/>
      <c r="G1147" s="6"/>
      <c r="H1147" s="26"/>
      <c r="I1147" s="6"/>
    </row>
    <row r="1148" spans="1:9" x14ac:dyDescent="0.25">
      <c r="A1148" s="119" t="s">
        <v>1231</v>
      </c>
      <c r="B1148" s="5"/>
      <c r="C1148" s="6"/>
      <c r="D1148" s="6"/>
      <c r="E1148" s="7"/>
      <c r="F1148" s="7"/>
      <c r="G1148" s="6"/>
      <c r="H1148" s="26"/>
      <c r="I1148" s="6"/>
    </row>
    <row r="1149" spans="1:9" x14ac:dyDescent="0.25">
      <c r="A1149" s="119" t="s">
        <v>1232</v>
      </c>
      <c r="B1149" s="5"/>
      <c r="C1149" s="6"/>
      <c r="D1149" s="6"/>
      <c r="E1149" s="7"/>
      <c r="F1149" s="7"/>
      <c r="G1149" s="6"/>
      <c r="H1149" s="26"/>
      <c r="I1149" s="6"/>
    </row>
    <row r="1150" spans="1:9" x14ac:dyDescent="0.25">
      <c r="A1150" s="119" t="s">
        <v>1233</v>
      </c>
      <c r="B1150" s="5"/>
      <c r="C1150" s="6"/>
      <c r="D1150" s="6"/>
      <c r="E1150" s="7"/>
      <c r="F1150" s="7"/>
      <c r="G1150" s="6"/>
      <c r="H1150" s="26"/>
      <c r="I1150" s="6"/>
    </row>
    <row r="1151" spans="1:9" x14ac:dyDescent="0.25">
      <c r="A1151" s="119" t="s">
        <v>1234</v>
      </c>
      <c r="B1151" s="5"/>
      <c r="C1151" s="6"/>
      <c r="D1151" s="6"/>
      <c r="E1151" s="7"/>
      <c r="F1151" s="7"/>
      <c r="G1151" s="6"/>
      <c r="H1151" s="26"/>
      <c r="I1151" s="6"/>
    </row>
    <row r="1152" spans="1:9" x14ac:dyDescent="0.25">
      <c r="A1152" s="119" t="s">
        <v>1235</v>
      </c>
      <c r="B1152" s="5"/>
      <c r="C1152" s="6"/>
      <c r="D1152" s="6"/>
      <c r="E1152" s="7"/>
      <c r="F1152" s="7"/>
      <c r="G1152" s="6"/>
      <c r="H1152" s="26"/>
      <c r="I1152" s="6"/>
    </row>
    <row r="1153" spans="1:9" x14ac:dyDescent="0.25">
      <c r="A1153" s="119" t="s">
        <v>1236</v>
      </c>
      <c r="B1153" s="5"/>
      <c r="C1153" s="6"/>
      <c r="D1153" s="6"/>
      <c r="E1153" s="7"/>
      <c r="F1153" s="7"/>
      <c r="G1153" s="6"/>
      <c r="H1153" s="26"/>
      <c r="I1153" s="6"/>
    </row>
    <row r="1154" spans="1:9" x14ac:dyDescent="0.25">
      <c r="A1154" s="119" t="s">
        <v>1237</v>
      </c>
      <c r="B1154" s="5"/>
      <c r="C1154" s="6"/>
      <c r="D1154" s="6"/>
      <c r="E1154" s="7"/>
      <c r="F1154" s="7"/>
      <c r="G1154" s="6"/>
      <c r="H1154" s="26"/>
      <c r="I1154" s="6"/>
    </row>
    <row r="1155" spans="1:9" x14ac:dyDescent="0.25">
      <c r="A1155" s="119" t="s">
        <v>1238</v>
      </c>
      <c r="B1155" s="5"/>
      <c r="C1155" s="6"/>
      <c r="D1155" s="6"/>
      <c r="E1155" s="7"/>
      <c r="F1155" s="7"/>
      <c r="G1155" s="6"/>
      <c r="H1155" s="26"/>
      <c r="I1155" s="6"/>
    </row>
    <row r="1156" spans="1:9" x14ac:dyDescent="0.25">
      <c r="A1156" s="119" t="s">
        <v>1239</v>
      </c>
      <c r="B1156" s="5"/>
      <c r="C1156" s="6"/>
      <c r="D1156" s="6"/>
      <c r="E1156" s="7"/>
      <c r="F1156" s="7"/>
      <c r="G1156" s="6"/>
      <c r="H1156" s="26"/>
      <c r="I1156" s="6"/>
    </row>
    <row r="1157" spans="1:9" x14ac:dyDescent="0.25">
      <c r="A1157" s="119" t="s">
        <v>1240</v>
      </c>
      <c r="B1157" s="5"/>
      <c r="C1157" s="6"/>
      <c r="D1157" s="6"/>
      <c r="E1157" s="7"/>
      <c r="F1157" s="7"/>
      <c r="G1157" s="6"/>
      <c r="H1157" s="26"/>
      <c r="I1157" s="6"/>
    </row>
    <row r="1158" spans="1:9" x14ac:dyDescent="0.25">
      <c r="A1158" s="119" t="s">
        <v>1241</v>
      </c>
      <c r="B1158" s="5"/>
      <c r="C1158" s="6"/>
      <c r="D1158" s="6"/>
      <c r="E1158" s="7"/>
      <c r="F1158" s="7"/>
      <c r="G1158" s="6"/>
      <c r="H1158" s="26"/>
      <c r="I1158" s="6"/>
    </row>
    <row r="1159" spans="1:9" x14ac:dyDescent="0.25">
      <c r="A1159" s="119" t="s">
        <v>1242</v>
      </c>
      <c r="B1159" s="5"/>
      <c r="C1159" s="6"/>
      <c r="D1159" s="6"/>
      <c r="E1159" s="7"/>
      <c r="F1159" s="7"/>
      <c r="G1159" s="6"/>
      <c r="H1159" s="26"/>
      <c r="I1159" s="6"/>
    </row>
    <row r="1160" spans="1:9" x14ac:dyDescent="0.25">
      <c r="A1160" s="119" t="s">
        <v>1243</v>
      </c>
      <c r="B1160" s="5"/>
      <c r="C1160" s="6"/>
      <c r="D1160" s="6"/>
      <c r="E1160" s="7"/>
      <c r="F1160" s="7"/>
      <c r="G1160" s="6"/>
      <c r="H1160" s="26"/>
      <c r="I1160" s="6"/>
    </row>
    <row r="1161" spans="1:9" x14ac:dyDescent="0.25">
      <c r="A1161" s="119" t="s">
        <v>1244</v>
      </c>
      <c r="B1161" s="5"/>
      <c r="C1161" s="6"/>
      <c r="D1161" s="6"/>
      <c r="E1161" s="7"/>
      <c r="F1161" s="7"/>
      <c r="G1161" s="6"/>
      <c r="H1161" s="26"/>
      <c r="I1161" s="6"/>
    </row>
    <row r="1162" spans="1:9" x14ac:dyDescent="0.25">
      <c r="A1162" s="119" t="s">
        <v>1245</v>
      </c>
      <c r="B1162" s="5"/>
      <c r="C1162" s="6"/>
      <c r="D1162" s="6"/>
      <c r="E1162" s="7"/>
      <c r="F1162" s="7"/>
      <c r="G1162" s="6"/>
      <c r="H1162" s="26"/>
      <c r="I1162" s="6"/>
    </row>
    <row r="1163" spans="1:9" x14ac:dyDescent="0.25">
      <c r="A1163" s="119" t="s">
        <v>1246</v>
      </c>
      <c r="B1163" s="5"/>
      <c r="C1163" s="6"/>
      <c r="D1163" s="6"/>
      <c r="E1163" s="7"/>
      <c r="F1163" s="7"/>
      <c r="G1163" s="6"/>
      <c r="H1163" s="26"/>
      <c r="I1163" s="6"/>
    </row>
    <row r="1164" spans="1:9" x14ac:dyDescent="0.25">
      <c r="A1164" s="119" t="s">
        <v>1247</v>
      </c>
      <c r="B1164" s="5"/>
      <c r="C1164" s="6"/>
      <c r="D1164" s="6"/>
      <c r="E1164" s="7"/>
      <c r="F1164" s="7"/>
      <c r="G1164" s="6"/>
      <c r="H1164" s="26"/>
      <c r="I1164" s="6"/>
    </row>
    <row r="1165" spans="1:9" x14ac:dyDescent="0.25">
      <c r="A1165" s="119" t="s">
        <v>1248</v>
      </c>
      <c r="B1165" s="5"/>
      <c r="C1165" s="6"/>
      <c r="D1165" s="6"/>
      <c r="E1165" s="7"/>
      <c r="F1165" s="7"/>
      <c r="G1165" s="6"/>
      <c r="H1165" s="26"/>
      <c r="I1165" s="6"/>
    </row>
    <row r="1166" spans="1:9" x14ac:dyDescent="0.25">
      <c r="A1166" s="119" t="s">
        <v>1249</v>
      </c>
      <c r="B1166" s="5"/>
      <c r="C1166" s="6"/>
      <c r="D1166" s="6"/>
      <c r="E1166" s="7"/>
      <c r="F1166" s="7"/>
      <c r="G1166" s="6"/>
      <c r="H1166" s="26"/>
      <c r="I1166" s="6"/>
    </row>
    <row r="1167" spans="1:9" x14ac:dyDescent="0.25">
      <c r="A1167" s="119" t="s">
        <v>1250</v>
      </c>
      <c r="B1167" s="5"/>
      <c r="C1167" s="6"/>
      <c r="D1167" s="6"/>
      <c r="E1167" s="7"/>
      <c r="F1167" s="7"/>
      <c r="G1167" s="6"/>
      <c r="H1167" s="26"/>
      <c r="I1167" s="6"/>
    </row>
    <row r="1168" spans="1:9" x14ac:dyDescent="0.25">
      <c r="A1168" s="119" t="s">
        <v>1251</v>
      </c>
      <c r="B1168" s="5"/>
      <c r="C1168" s="6"/>
      <c r="D1168" s="6"/>
      <c r="E1168" s="7"/>
      <c r="F1168" s="7"/>
      <c r="G1168" s="6"/>
      <c r="H1168" s="26"/>
      <c r="I1168" s="6"/>
    </row>
    <row r="1169" spans="1:9" x14ac:dyDescent="0.25">
      <c r="A1169" s="119" t="s">
        <v>1252</v>
      </c>
      <c r="B1169" s="5"/>
      <c r="C1169" s="6"/>
      <c r="D1169" s="6"/>
      <c r="E1169" s="7"/>
      <c r="F1169" s="7"/>
      <c r="G1169" s="6"/>
      <c r="H1169" s="26"/>
      <c r="I1169" s="6"/>
    </row>
    <row r="1170" spans="1:9" x14ac:dyDescent="0.25">
      <c r="A1170" s="119" t="s">
        <v>1253</v>
      </c>
      <c r="B1170" s="5"/>
      <c r="C1170" s="6"/>
      <c r="D1170" s="6"/>
      <c r="E1170" s="7"/>
      <c r="F1170" s="7"/>
      <c r="G1170" s="6"/>
      <c r="H1170" s="26"/>
      <c r="I1170" s="6"/>
    </row>
    <row r="1171" spans="1:9" x14ac:dyDescent="0.25">
      <c r="A1171" s="119" t="s">
        <v>1254</v>
      </c>
      <c r="B1171" s="5"/>
      <c r="C1171" s="6"/>
      <c r="D1171" s="6"/>
      <c r="E1171" s="7"/>
      <c r="F1171" s="7"/>
      <c r="G1171" s="6"/>
      <c r="H1171" s="26"/>
      <c r="I1171" s="6"/>
    </row>
    <row r="1172" spans="1:9" x14ac:dyDescent="0.25">
      <c r="A1172" s="119" t="s">
        <v>1255</v>
      </c>
      <c r="B1172" s="5"/>
      <c r="C1172" s="6"/>
      <c r="D1172" s="6"/>
      <c r="E1172" s="7"/>
      <c r="F1172" s="7"/>
      <c r="G1172" s="6"/>
      <c r="H1172" s="26"/>
      <c r="I1172" s="6"/>
    </row>
    <row r="1173" spans="1:9" x14ac:dyDescent="0.25">
      <c r="A1173" s="119" t="s">
        <v>1256</v>
      </c>
      <c r="B1173" s="5"/>
      <c r="C1173" s="6"/>
      <c r="D1173" s="6"/>
      <c r="E1173" s="7"/>
      <c r="F1173" s="7"/>
      <c r="G1173" s="6"/>
      <c r="H1173" s="26"/>
      <c r="I1173" s="6"/>
    </row>
    <row r="1174" spans="1:9" x14ac:dyDescent="0.25">
      <c r="A1174" s="119" t="s">
        <v>1257</v>
      </c>
      <c r="B1174" s="5"/>
      <c r="C1174" s="6"/>
      <c r="D1174" s="6"/>
      <c r="E1174" s="7"/>
      <c r="F1174" s="7"/>
      <c r="G1174" s="6"/>
      <c r="H1174" s="26"/>
      <c r="I1174" s="6"/>
    </row>
    <row r="1175" spans="1:9" x14ac:dyDescent="0.25">
      <c r="A1175" s="119" t="s">
        <v>1258</v>
      </c>
      <c r="B1175" s="5"/>
      <c r="C1175" s="6"/>
      <c r="D1175" s="6"/>
      <c r="E1175" s="7"/>
      <c r="F1175" s="7"/>
      <c r="G1175" s="6"/>
      <c r="H1175" s="26"/>
      <c r="I1175" s="6"/>
    </row>
    <row r="1176" spans="1:9" x14ac:dyDescent="0.25">
      <c r="A1176" s="119" t="s">
        <v>1259</v>
      </c>
      <c r="B1176" s="5"/>
      <c r="C1176" s="6"/>
      <c r="D1176" s="6"/>
      <c r="E1176" s="7"/>
      <c r="F1176" s="7"/>
      <c r="G1176" s="6"/>
      <c r="H1176" s="26"/>
      <c r="I1176" s="6"/>
    </row>
    <row r="1177" spans="1:9" x14ac:dyDescent="0.25">
      <c r="A1177" s="119" t="s">
        <v>1260</v>
      </c>
      <c r="B1177" s="5"/>
      <c r="C1177" s="6"/>
      <c r="D1177" s="6"/>
      <c r="E1177" s="7"/>
      <c r="F1177" s="7"/>
      <c r="G1177" s="6"/>
      <c r="H1177" s="26"/>
      <c r="I1177" s="6"/>
    </row>
    <row r="1178" spans="1:9" x14ac:dyDescent="0.25">
      <c r="A1178" s="119" t="s">
        <v>1261</v>
      </c>
      <c r="B1178" s="5"/>
      <c r="C1178" s="6"/>
      <c r="D1178" s="6"/>
      <c r="E1178" s="7"/>
      <c r="F1178" s="7"/>
      <c r="G1178" s="6"/>
      <c r="H1178" s="26"/>
      <c r="I1178" s="6"/>
    </row>
    <row r="1179" spans="1:9" x14ac:dyDescent="0.25">
      <c r="A1179" s="119" t="s">
        <v>1262</v>
      </c>
      <c r="B1179" s="5"/>
      <c r="C1179" s="6"/>
      <c r="D1179" s="6"/>
      <c r="E1179" s="7"/>
      <c r="F1179" s="7"/>
      <c r="G1179" s="6"/>
      <c r="H1179" s="26"/>
      <c r="I1179" s="6"/>
    </row>
    <row r="1180" spans="1:9" x14ac:dyDescent="0.25">
      <c r="A1180" s="119" t="s">
        <v>1263</v>
      </c>
      <c r="B1180" s="5"/>
      <c r="C1180" s="6"/>
      <c r="D1180" s="6"/>
      <c r="E1180" s="7"/>
      <c r="F1180" s="7"/>
      <c r="G1180" s="6"/>
      <c r="H1180" s="26"/>
      <c r="I1180" s="6"/>
    </row>
    <row r="1181" spans="1:9" x14ac:dyDescent="0.25">
      <c r="A1181" s="119" t="s">
        <v>1264</v>
      </c>
      <c r="B1181" s="5"/>
      <c r="C1181" s="6"/>
      <c r="D1181" s="6"/>
      <c r="E1181" s="7"/>
      <c r="F1181" s="7"/>
      <c r="G1181" s="6"/>
      <c r="H1181" s="26"/>
      <c r="I1181" s="6"/>
    </row>
    <row r="1182" spans="1:9" x14ac:dyDescent="0.25">
      <c r="A1182" s="119" t="s">
        <v>1265</v>
      </c>
      <c r="B1182" s="5"/>
      <c r="C1182" s="6"/>
      <c r="D1182" s="6"/>
      <c r="E1182" s="7"/>
      <c r="F1182" s="7"/>
      <c r="G1182" s="6"/>
      <c r="H1182" s="26"/>
      <c r="I1182" s="6"/>
    </row>
    <row r="1183" spans="1:9" x14ac:dyDescent="0.25">
      <c r="A1183" s="119" t="s">
        <v>1266</v>
      </c>
      <c r="B1183" s="5"/>
      <c r="C1183" s="6"/>
      <c r="D1183" s="6"/>
      <c r="E1183" s="7"/>
      <c r="F1183" s="7"/>
      <c r="G1183" s="6"/>
      <c r="H1183" s="26"/>
      <c r="I1183" s="6"/>
    </row>
    <row r="1184" spans="1:9" x14ac:dyDescent="0.25">
      <c r="A1184" s="119" t="s">
        <v>1267</v>
      </c>
      <c r="B1184" s="5"/>
      <c r="C1184" s="6"/>
      <c r="D1184" s="6"/>
      <c r="E1184" s="7"/>
      <c r="F1184" s="7"/>
      <c r="G1184" s="6"/>
      <c r="H1184" s="26"/>
      <c r="I1184" s="6"/>
    </row>
    <row r="1185" spans="1:9" x14ac:dyDescent="0.25">
      <c r="A1185" s="119" t="s">
        <v>1268</v>
      </c>
      <c r="B1185" s="5"/>
      <c r="C1185" s="6"/>
      <c r="D1185" s="6"/>
      <c r="E1185" s="7"/>
      <c r="F1185" s="7"/>
      <c r="G1185" s="6"/>
      <c r="H1185" s="26"/>
      <c r="I1185" s="6"/>
    </row>
    <row r="1186" spans="1:9" x14ac:dyDescent="0.25">
      <c r="A1186" s="119" t="s">
        <v>1269</v>
      </c>
      <c r="B1186" s="5"/>
      <c r="C1186" s="6"/>
      <c r="D1186" s="6"/>
      <c r="E1186" s="7"/>
      <c r="F1186" s="7"/>
      <c r="G1186" s="6"/>
      <c r="H1186" s="26"/>
      <c r="I1186" s="6"/>
    </row>
    <row r="1187" spans="1:9" x14ac:dyDescent="0.25">
      <c r="A1187" s="119" t="s">
        <v>1270</v>
      </c>
      <c r="B1187" s="5"/>
      <c r="C1187" s="6"/>
      <c r="D1187" s="6"/>
      <c r="E1187" s="7"/>
      <c r="F1187" s="7"/>
      <c r="G1187" s="6"/>
      <c r="H1187" s="26"/>
      <c r="I1187" s="6"/>
    </row>
    <row r="1188" spans="1:9" x14ac:dyDescent="0.25">
      <c r="A1188" s="119" t="s">
        <v>1271</v>
      </c>
      <c r="B1188" s="5"/>
      <c r="C1188" s="6"/>
      <c r="D1188" s="6"/>
      <c r="E1188" s="7"/>
      <c r="F1188" s="7"/>
      <c r="G1188" s="6"/>
      <c r="H1188" s="26"/>
      <c r="I1188" s="6"/>
    </row>
    <row r="1189" spans="1:9" x14ac:dyDescent="0.25">
      <c r="A1189" s="119" t="s">
        <v>1272</v>
      </c>
      <c r="B1189" s="5"/>
      <c r="C1189" s="6"/>
      <c r="D1189" s="6"/>
      <c r="E1189" s="7"/>
      <c r="F1189" s="7"/>
      <c r="G1189" s="6"/>
      <c r="H1189" s="26"/>
      <c r="I1189" s="6"/>
    </row>
    <row r="1190" spans="1:9" x14ac:dyDescent="0.25">
      <c r="A1190" s="119" t="s">
        <v>1273</v>
      </c>
      <c r="B1190" s="5"/>
      <c r="C1190" s="6"/>
      <c r="D1190" s="6"/>
      <c r="E1190" s="7"/>
      <c r="F1190" s="7"/>
      <c r="G1190" s="6"/>
      <c r="H1190" s="26"/>
      <c r="I1190" s="6"/>
    </row>
    <row r="1191" spans="1:9" x14ac:dyDescent="0.25">
      <c r="A1191" s="119" t="s">
        <v>1274</v>
      </c>
      <c r="B1191" s="5"/>
      <c r="C1191" s="6"/>
      <c r="D1191" s="6"/>
      <c r="E1191" s="7"/>
      <c r="F1191" s="7"/>
      <c r="G1191" s="6"/>
      <c r="H1191" s="26"/>
      <c r="I1191" s="6"/>
    </row>
    <row r="1192" spans="1:9" x14ac:dyDescent="0.25">
      <c r="A1192" s="119" t="s">
        <v>1275</v>
      </c>
      <c r="B1192" s="5"/>
      <c r="C1192" s="6"/>
      <c r="D1192" s="6"/>
      <c r="E1192" s="7"/>
      <c r="F1192" s="7"/>
      <c r="G1192" s="6"/>
      <c r="H1192" s="26"/>
      <c r="I1192" s="6"/>
    </row>
    <row r="1193" spans="1:9" x14ac:dyDescent="0.25">
      <c r="A1193" s="119" t="s">
        <v>1276</v>
      </c>
      <c r="B1193" s="5"/>
      <c r="C1193" s="6"/>
      <c r="D1193" s="6"/>
      <c r="E1193" s="7"/>
      <c r="F1193" s="7"/>
      <c r="G1193" s="6"/>
      <c r="H1193" s="26"/>
      <c r="I1193" s="6"/>
    </row>
    <row r="1194" spans="1:9" x14ac:dyDescent="0.25">
      <c r="A1194" s="119" t="s">
        <v>1277</v>
      </c>
      <c r="B1194" s="5"/>
      <c r="C1194" s="6"/>
      <c r="D1194" s="6"/>
      <c r="E1194" s="7"/>
      <c r="F1194" s="7"/>
      <c r="G1194" s="6"/>
      <c r="H1194" s="26"/>
      <c r="I1194" s="6"/>
    </row>
    <row r="1195" spans="1:9" x14ac:dyDescent="0.25">
      <c r="A1195" s="119" t="s">
        <v>1278</v>
      </c>
      <c r="B1195" s="5"/>
      <c r="C1195" s="6"/>
      <c r="D1195" s="6"/>
      <c r="E1195" s="7"/>
      <c r="F1195" s="7"/>
      <c r="G1195" s="6"/>
      <c r="H1195" s="26"/>
      <c r="I1195" s="6"/>
    </row>
    <row r="1196" spans="1:9" x14ac:dyDescent="0.25">
      <c r="A1196" s="119" t="s">
        <v>1279</v>
      </c>
      <c r="B1196" s="5"/>
      <c r="C1196" s="6"/>
      <c r="D1196" s="6"/>
      <c r="E1196" s="7"/>
      <c r="F1196" s="7"/>
      <c r="G1196" s="6"/>
      <c r="H1196" s="26"/>
      <c r="I1196" s="6"/>
    </row>
    <row r="1197" spans="1:9" x14ac:dyDescent="0.25">
      <c r="A1197" s="119" t="s">
        <v>1280</v>
      </c>
      <c r="B1197" s="5"/>
      <c r="C1197" s="6"/>
      <c r="D1197" s="6"/>
      <c r="E1197" s="7"/>
      <c r="F1197" s="7"/>
      <c r="G1197" s="6"/>
      <c r="H1197" s="26"/>
      <c r="I1197" s="6"/>
    </row>
    <row r="1198" spans="1:9" x14ac:dyDescent="0.25">
      <c r="A1198" s="119" t="s">
        <v>1281</v>
      </c>
      <c r="B1198" s="5"/>
      <c r="C1198" s="6"/>
      <c r="D1198" s="6"/>
      <c r="E1198" s="7"/>
      <c r="F1198" s="7"/>
      <c r="G1198" s="6"/>
      <c r="H1198" s="26"/>
      <c r="I1198" s="6"/>
    </row>
    <row r="1199" spans="1:9" x14ac:dyDescent="0.25">
      <c r="A1199" s="119" t="s">
        <v>1282</v>
      </c>
      <c r="B1199" s="5"/>
      <c r="C1199" s="6"/>
      <c r="D1199" s="6"/>
      <c r="E1199" s="7"/>
      <c r="F1199" s="7"/>
      <c r="G1199" s="6"/>
      <c r="H1199" s="26"/>
      <c r="I1199" s="6"/>
    </row>
    <row r="1200" spans="1:9" x14ac:dyDescent="0.25">
      <c r="A1200" s="119" t="s">
        <v>1283</v>
      </c>
      <c r="B1200" s="5"/>
      <c r="C1200" s="6"/>
      <c r="D1200" s="6"/>
      <c r="E1200" s="7"/>
      <c r="F1200" s="7"/>
      <c r="G1200" s="6"/>
      <c r="H1200" s="26"/>
      <c r="I1200" s="6"/>
    </row>
    <row r="1201" spans="1:9" x14ac:dyDescent="0.25">
      <c r="A1201" s="119" t="s">
        <v>1284</v>
      </c>
      <c r="B1201" s="5"/>
      <c r="C1201" s="6"/>
      <c r="D1201" s="6"/>
      <c r="E1201" s="7"/>
      <c r="F1201" s="7"/>
      <c r="G1201" s="6"/>
      <c r="H1201" s="26"/>
      <c r="I1201" s="6"/>
    </row>
    <row r="1202" spans="1:9" x14ac:dyDescent="0.25">
      <c r="A1202" s="119" t="s">
        <v>1285</v>
      </c>
      <c r="B1202" s="5"/>
      <c r="C1202" s="6"/>
      <c r="D1202" s="6"/>
      <c r="E1202" s="7"/>
      <c r="F1202" s="7"/>
      <c r="G1202" s="6"/>
      <c r="H1202" s="26"/>
      <c r="I1202" s="6"/>
    </row>
    <row r="1203" spans="1:9" x14ac:dyDescent="0.25">
      <c r="A1203" s="119" t="s">
        <v>1286</v>
      </c>
      <c r="B1203" s="5"/>
      <c r="C1203" s="6"/>
      <c r="D1203" s="6"/>
      <c r="E1203" s="7"/>
      <c r="F1203" s="7"/>
      <c r="G1203" s="6"/>
      <c r="H1203" s="26"/>
      <c r="I1203" s="6"/>
    </row>
    <row r="1204" spans="1:9" x14ac:dyDescent="0.25">
      <c r="A1204" s="119" t="s">
        <v>1287</v>
      </c>
      <c r="B1204" s="5"/>
      <c r="C1204" s="6"/>
      <c r="D1204" s="6"/>
      <c r="E1204" s="7"/>
      <c r="F1204" s="7"/>
      <c r="G1204" s="6"/>
      <c r="H1204" s="26"/>
      <c r="I1204" s="6"/>
    </row>
    <row r="1205" spans="1:9" x14ac:dyDescent="0.25">
      <c r="A1205" s="119" t="s">
        <v>1288</v>
      </c>
      <c r="B1205" s="5"/>
      <c r="C1205" s="6"/>
      <c r="D1205" s="6"/>
      <c r="E1205" s="7"/>
      <c r="F1205" s="7"/>
      <c r="G1205" s="6"/>
      <c r="H1205" s="26"/>
      <c r="I1205" s="6"/>
    </row>
    <row r="1206" spans="1:9" x14ac:dyDescent="0.25">
      <c r="A1206" s="119" t="s">
        <v>1289</v>
      </c>
      <c r="B1206" s="5"/>
      <c r="C1206" s="6"/>
      <c r="D1206" s="6"/>
      <c r="E1206" s="7"/>
      <c r="F1206" s="7"/>
      <c r="G1206" s="6"/>
      <c r="H1206" s="26"/>
      <c r="I1206" s="6"/>
    </row>
    <row r="1207" spans="1:9" x14ac:dyDescent="0.25">
      <c r="A1207" s="119" t="s">
        <v>1290</v>
      </c>
      <c r="B1207" s="5"/>
      <c r="C1207" s="6"/>
      <c r="D1207" s="6"/>
      <c r="E1207" s="7"/>
      <c r="F1207" s="7"/>
      <c r="G1207" s="6"/>
      <c r="H1207" s="26"/>
      <c r="I1207" s="6"/>
    </row>
    <row r="1208" spans="1:9" x14ac:dyDescent="0.25">
      <c r="A1208" s="119" t="s">
        <v>1291</v>
      </c>
      <c r="B1208" s="5"/>
      <c r="C1208" s="6"/>
      <c r="D1208" s="6"/>
      <c r="E1208" s="7"/>
      <c r="F1208" s="7"/>
      <c r="G1208" s="6"/>
      <c r="H1208" s="26"/>
      <c r="I1208" s="6"/>
    </row>
    <row r="1209" spans="1:9" x14ac:dyDescent="0.25">
      <c r="A1209" s="119" t="s">
        <v>1292</v>
      </c>
      <c r="B1209" s="5"/>
      <c r="C1209" s="6"/>
      <c r="D1209" s="6"/>
      <c r="E1209" s="7"/>
      <c r="F1209" s="7"/>
      <c r="G1209" s="6"/>
      <c r="H1209" s="26"/>
      <c r="I1209" s="6"/>
    </row>
    <row r="1210" spans="1:9" x14ac:dyDescent="0.25">
      <c r="A1210" s="119" t="s">
        <v>1293</v>
      </c>
      <c r="B1210" s="5"/>
      <c r="C1210" s="6"/>
      <c r="D1210" s="6"/>
      <c r="E1210" s="7"/>
      <c r="F1210" s="7"/>
      <c r="G1210" s="6"/>
      <c r="H1210" s="26"/>
      <c r="I1210" s="6"/>
    </row>
    <row r="1211" spans="1:9" x14ac:dyDescent="0.25">
      <c r="A1211" s="119" t="s">
        <v>1294</v>
      </c>
      <c r="B1211" s="5"/>
      <c r="C1211" s="6"/>
      <c r="D1211" s="6"/>
      <c r="E1211" s="7"/>
      <c r="F1211" s="7"/>
      <c r="G1211" s="6"/>
      <c r="H1211" s="26"/>
      <c r="I1211" s="6"/>
    </row>
    <row r="1212" spans="1:9" x14ac:dyDescent="0.25">
      <c r="A1212" s="119" t="s">
        <v>1295</v>
      </c>
      <c r="B1212" s="5"/>
      <c r="C1212" s="6"/>
      <c r="D1212" s="6"/>
      <c r="E1212" s="7"/>
      <c r="F1212" s="7"/>
      <c r="G1212" s="6"/>
      <c r="H1212" s="26"/>
      <c r="I1212" s="6"/>
    </row>
    <row r="1213" spans="1:9" x14ac:dyDescent="0.25">
      <c r="A1213" s="119" t="s">
        <v>1296</v>
      </c>
      <c r="B1213" s="5"/>
      <c r="C1213" s="6"/>
      <c r="D1213" s="6"/>
      <c r="E1213" s="7"/>
      <c r="F1213" s="7"/>
      <c r="G1213" s="6"/>
      <c r="H1213" s="26"/>
      <c r="I1213" s="6"/>
    </row>
    <row r="1214" spans="1:9" x14ac:dyDescent="0.25">
      <c r="A1214" s="119" t="s">
        <v>1297</v>
      </c>
      <c r="B1214" s="5"/>
      <c r="C1214" s="6"/>
      <c r="D1214" s="6"/>
      <c r="E1214" s="7"/>
      <c r="F1214" s="7"/>
      <c r="G1214" s="6"/>
      <c r="H1214" s="26"/>
      <c r="I1214" s="6"/>
    </row>
    <row r="1215" spans="1:9" x14ac:dyDescent="0.25">
      <c r="A1215" s="119" t="s">
        <v>1298</v>
      </c>
      <c r="B1215" s="5"/>
      <c r="C1215" s="6"/>
      <c r="D1215" s="6"/>
      <c r="E1215" s="7"/>
      <c r="F1215" s="7"/>
      <c r="G1215" s="6"/>
      <c r="H1215" s="26"/>
      <c r="I1215" s="6"/>
    </row>
    <row r="1216" spans="1:9" x14ac:dyDescent="0.25">
      <c r="A1216" s="119" t="s">
        <v>1299</v>
      </c>
      <c r="B1216" s="5"/>
      <c r="C1216" s="6"/>
      <c r="D1216" s="6"/>
      <c r="E1216" s="7"/>
      <c r="F1216" s="7"/>
      <c r="G1216" s="6"/>
      <c r="H1216" s="26"/>
      <c r="I1216" s="6"/>
    </row>
    <row r="1217" spans="1:9" x14ac:dyDescent="0.25">
      <c r="A1217" s="119" t="s">
        <v>1300</v>
      </c>
      <c r="B1217" s="5"/>
      <c r="C1217" s="6"/>
      <c r="D1217" s="6"/>
      <c r="E1217" s="7"/>
      <c r="F1217" s="7"/>
      <c r="G1217" s="6"/>
      <c r="H1217" s="26"/>
      <c r="I1217" s="6"/>
    </row>
    <row r="1218" spans="1:9" x14ac:dyDescent="0.25">
      <c r="A1218" s="119" t="s">
        <v>1301</v>
      </c>
      <c r="B1218" s="5"/>
      <c r="C1218" s="6"/>
      <c r="D1218" s="6"/>
      <c r="E1218" s="7"/>
      <c r="F1218" s="7"/>
      <c r="G1218" s="6"/>
      <c r="H1218" s="26"/>
      <c r="I1218" s="6"/>
    </row>
    <row r="1219" spans="1:9" x14ac:dyDescent="0.25">
      <c r="A1219" s="119" t="s">
        <v>1302</v>
      </c>
      <c r="B1219" s="5"/>
      <c r="C1219" s="6"/>
      <c r="D1219" s="6"/>
      <c r="E1219" s="7"/>
      <c r="F1219" s="7"/>
      <c r="G1219" s="6"/>
      <c r="H1219" s="26"/>
      <c r="I1219" s="6"/>
    </row>
    <row r="1220" spans="1:9" x14ac:dyDescent="0.25">
      <c r="A1220" s="119" t="s">
        <v>1303</v>
      </c>
      <c r="B1220" s="5"/>
      <c r="C1220" s="6"/>
      <c r="D1220" s="6"/>
      <c r="E1220" s="7"/>
      <c r="F1220" s="7"/>
      <c r="G1220" s="6"/>
      <c r="H1220" s="26"/>
      <c r="I1220" s="6"/>
    </row>
    <row r="1221" spans="1:9" x14ac:dyDescent="0.25">
      <c r="A1221" s="119" t="s">
        <v>1304</v>
      </c>
      <c r="B1221" s="5"/>
      <c r="C1221" s="6"/>
      <c r="D1221" s="6"/>
      <c r="E1221" s="7"/>
      <c r="F1221" s="7"/>
      <c r="G1221" s="6"/>
      <c r="H1221" s="26"/>
      <c r="I1221" s="6"/>
    </row>
    <row r="1222" spans="1:9" x14ac:dyDescent="0.25">
      <c r="A1222" s="119" t="s">
        <v>1305</v>
      </c>
      <c r="B1222" s="5"/>
      <c r="C1222" s="6"/>
      <c r="D1222" s="6"/>
      <c r="E1222" s="7"/>
      <c r="F1222" s="7"/>
      <c r="G1222" s="6"/>
      <c r="H1222" s="26"/>
      <c r="I1222" s="6"/>
    </row>
    <row r="1223" spans="1:9" x14ac:dyDescent="0.25">
      <c r="A1223" s="119" t="s">
        <v>1306</v>
      </c>
      <c r="B1223" s="5"/>
      <c r="C1223" s="6"/>
      <c r="D1223" s="6"/>
      <c r="E1223" s="7"/>
      <c r="F1223" s="7"/>
      <c r="G1223" s="6"/>
      <c r="H1223" s="26"/>
      <c r="I1223" s="6"/>
    </row>
    <row r="1224" spans="1:9" x14ac:dyDescent="0.25">
      <c r="A1224" s="119" t="s">
        <v>1307</v>
      </c>
      <c r="B1224" s="5"/>
      <c r="C1224" s="6"/>
      <c r="D1224" s="6"/>
      <c r="E1224" s="7"/>
      <c r="F1224" s="7"/>
      <c r="G1224" s="6"/>
      <c r="H1224" s="26"/>
      <c r="I1224" s="6"/>
    </row>
    <row r="1225" spans="1:9" x14ac:dyDescent="0.25">
      <c r="A1225" s="119" t="s">
        <v>1308</v>
      </c>
      <c r="B1225" s="5"/>
      <c r="C1225" s="6"/>
      <c r="D1225" s="6"/>
      <c r="E1225" s="7"/>
      <c r="F1225" s="7"/>
      <c r="G1225" s="6"/>
      <c r="H1225" s="26"/>
      <c r="I1225" s="6"/>
    </row>
    <row r="1226" spans="1:9" x14ac:dyDescent="0.25">
      <c r="A1226" s="119" t="s">
        <v>1309</v>
      </c>
      <c r="B1226" s="5"/>
      <c r="C1226" s="6"/>
      <c r="D1226" s="6"/>
      <c r="E1226" s="7"/>
      <c r="F1226" s="7"/>
      <c r="G1226" s="6"/>
      <c r="H1226" s="26"/>
      <c r="I1226" s="6"/>
    </row>
    <row r="1227" spans="1:9" x14ac:dyDescent="0.25">
      <c r="A1227" s="119" t="s">
        <v>1310</v>
      </c>
      <c r="B1227" s="5"/>
      <c r="C1227" s="6"/>
      <c r="D1227" s="6"/>
      <c r="E1227" s="7"/>
      <c r="F1227" s="7"/>
      <c r="G1227" s="6"/>
      <c r="H1227" s="26"/>
      <c r="I1227" s="6"/>
    </row>
    <row r="1228" spans="1:9" x14ac:dyDescent="0.25">
      <c r="A1228" s="119" t="s">
        <v>1311</v>
      </c>
      <c r="B1228" s="5"/>
      <c r="C1228" s="6"/>
      <c r="D1228" s="6"/>
      <c r="E1228" s="7"/>
      <c r="F1228" s="7"/>
      <c r="G1228" s="6"/>
      <c r="H1228" s="26"/>
      <c r="I1228" s="6"/>
    </row>
    <row r="1229" spans="1:9" x14ac:dyDescent="0.25">
      <c r="A1229" s="119" t="s">
        <v>1312</v>
      </c>
      <c r="B1229" s="5"/>
      <c r="C1229" s="6"/>
      <c r="D1229" s="6"/>
      <c r="E1229" s="7"/>
      <c r="F1229" s="7"/>
      <c r="G1229" s="6"/>
      <c r="H1229" s="26"/>
      <c r="I1229" s="6"/>
    </row>
    <row r="1230" spans="1:9" x14ac:dyDescent="0.25">
      <c r="A1230" s="119" t="s">
        <v>1313</v>
      </c>
      <c r="B1230" s="5"/>
      <c r="C1230" s="6"/>
      <c r="D1230" s="6"/>
      <c r="E1230" s="7"/>
      <c r="F1230" s="7"/>
      <c r="G1230" s="6"/>
      <c r="H1230" s="26"/>
      <c r="I1230" s="6"/>
    </row>
    <row r="1231" spans="1:9" x14ac:dyDescent="0.25">
      <c r="A1231" s="119" t="s">
        <v>1314</v>
      </c>
      <c r="B1231" s="5"/>
      <c r="C1231" s="6"/>
      <c r="D1231" s="6"/>
      <c r="E1231" s="7"/>
      <c r="F1231" s="7"/>
      <c r="G1231" s="6"/>
      <c r="H1231" s="26"/>
      <c r="I1231" s="6"/>
    </row>
    <row r="1232" spans="1:9" x14ac:dyDescent="0.25">
      <c r="A1232" s="119" t="s">
        <v>1315</v>
      </c>
      <c r="B1232" s="5"/>
      <c r="C1232" s="6"/>
      <c r="D1232" s="6"/>
      <c r="E1232" s="7"/>
      <c r="F1232" s="7"/>
      <c r="G1232" s="6"/>
      <c r="H1232" s="26"/>
      <c r="I1232" s="6"/>
    </row>
    <row r="1233" spans="1:9" x14ac:dyDescent="0.25">
      <c r="A1233" s="119" t="s">
        <v>1316</v>
      </c>
      <c r="B1233" s="5"/>
      <c r="C1233" s="6"/>
      <c r="D1233" s="6"/>
      <c r="E1233" s="7"/>
      <c r="F1233" s="7"/>
      <c r="G1233" s="6"/>
      <c r="H1233" s="26"/>
      <c r="I1233" s="6"/>
    </row>
    <row r="1234" spans="1:9" x14ac:dyDescent="0.25">
      <c r="A1234" s="119" t="s">
        <v>1317</v>
      </c>
      <c r="B1234" s="5"/>
      <c r="C1234" s="6"/>
      <c r="D1234" s="6"/>
      <c r="E1234" s="7"/>
      <c r="F1234" s="7"/>
      <c r="G1234" s="6"/>
      <c r="H1234" s="26"/>
      <c r="I1234" s="6"/>
    </row>
    <row r="1235" spans="1:9" x14ac:dyDescent="0.25">
      <c r="A1235" s="119" t="s">
        <v>1318</v>
      </c>
      <c r="B1235" s="5"/>
      <c r="C1235" s="6"/>
      <c r="D1235" s="6"/>
      <c r="E1235" s="7"/>
      <c r="F1235" s="7"/>
      <c r="G1235" s="6"/>
      <c r="H1235" s="26"/>
      <c r="I1235" s="6"/>
    </row>
    <row r="1236" spans="1:9" x14ac:dyDescent="0.25">
      <c r="A1236" s="119" t="s">
        <v>1319</v>
      </c>
      <c r="B1236" s="5"/>
      <c r="C1236" s="6"/>
      <c r="D1236" s="6"/>
      <c r="E1236" s="7"/>
      <c r="F1236" s="7"/>
      <c r="G1236" s="6"/>
      <c r="H1236" s="26"/>
      <c r="I1236" s="6"/>
    </row>
    <row r="1237" spans="1:9" x14ac:dyDescent="0.25">
      <c r="A1237" s="119" t="s">
        <v>1320</v>
      </c>
      <c r="B1237" s="5"/>
      <c r="C1237" s="6"/>
      <c r="D1237" s="6"/>
      <c r="E1237" s="7"/>
      <c r="F1237" s="7"/>
      <c r="G1237" s="6"/>
      <c r="H1237" s="26"/>
      <c r="I1237" s="6"/>
    </row>
    <row r="1238" spans="1:9" x14ac:dyDescent="0.25">
      <c r="A1238" s="119" t="s">
        <v>1321</v>
      </c>
      <c r="B1238" s="5"/>
      <c r="C1238" s="6"/>
      <c r="D1238" s="6"/>
      <c r="E1238" s="7"/>
      <c r="F1238" s="7"/>
      <c r="G1238" s="6"/>
      <c r="H1238" s="26"/>
      <c r="I1238" s="6"/>
    </row>
    <row r="1239" spans="1:9" x14ac:dyDescent="0.25">
      <c r="A1239" s="119" t="s">
        <v>1322</v>
      </c>
      <c r="B1239" s="5"/>
      <c r="C1239" s="6"/>
      <c r="D1239" s="6"/>
      <c r="E1239" s="7"/>
      <c r="F1239" s="7"/>
      <c r="G1239" s="6"/>
      <c r="H1239" s="26"/>
      <c r="I1239" s="6"/>
    </row>
    <row r="1240" spans="1:9" x14ac:dyDescent="0.25">
      <c r="A1240" s="119" t="s">
        <v>1323</v>
      </c>
      <c r="B1240" s="5"/>
      <c r="C1240" s="6"/>
      <c r="D1240" s="6"/>
      <c r="E1240" s="7"/>
      <c r="F1240" s="7"/>
      <c r="G1240" s="6"/>
      <c r="H1240" s="26"/>
      <c r="I1240" s="6"/>
    </row>
    <row r="1241" spans="1:9" x14ac:dyDescent="0.25">
      <c r="A1241" s="119" t="s">
        <v>1324</v>
      </c>
      <c r="B1241" s="5"/>
      <c r="C1241" s="6"/>
      <c r="D1241" s="6"/>
      <c r="E1241" s="7"/>
      <c r="F1241" s="7"/>
      <c r="G1241" s="6"/>
      <c r="H1241" s="26"/>
      <c r="I1241" s="6"/>
    </row>
    <row r="1242" spans="1:9" x14ac:dyDescent="0.25">
      <c r="A1242" s="119" t="s">
        <v>1325</v>
      </c>
      <c r="B1242" s="5"/>
      <c r="C1242" s="6"/>
      <c r="D1242" s="6"/>
      <c r="E1242" s="7"/>
      <c r="F1242" s="7"/>
      <c r="G1242" s="6"/>
      <c r="H1242" s="26"/>
      <c r="I1242" s="6"/>
    </row>
    <row r="1243" spans="1:9" x14ac:dyDescent="0.25">
      <c r="A1243" s="119" t="s">
        <v>1326</v>
      </c>
      <c r="B1243" s="5"/>
      <c r="C1243" s="6"/>
      <c r="D1243" s="6"/>
      <c r="E1243" s="7"/>
      <c r="F1243" s="7"/>
      <c r="G1243" s="6"/>
      <c r="H1243" s="26"/>
      <c r="I1243" s="6"/>
    </row>
    <row r="1244" spans="1:9" x14ac:dyDescent="0.25">
      <c r="A1244" s="119" t="s">
        <v>1327</v>
      </c>
      <c r="B1244" s="5"/>
      <c r="C1244" s="6"/>
      <c r="D1244" s="6"/>
      <c r="E1244" s="7"/>
      <c r="F1244" s="7"/>
      <c r="G1244" s="6"/>
      <c r="H1244" s="26"/>
      <c r="I1244" s="6"/>
    </row>
    <row r="1245" spans="1:9" x14ac:dyDescent="0.25">
      <c r="A1245" s="119" t="s">
        <v>1328</v>
      </c>
      <c r="B1245" s="5"/>
      <c r="C1245" s="6"/>
      <c r="D1245" s="6"/>
      <c r="E1245" s="7"/>
      <c r="F1245" s="7"/>
      <c r="G1245" s="6"/>
      <c r="H1245" s="26"/>
      <c r="I1245" s="6"/>
    </row>
    <row r="1246" spans="1:9" x14ac:dyDescent="0.25">
      <c r="A1246" s="119" t="s">
        <v>1329</v>
      </c>
      <c r="B1246" s="5"/>
      <c r="C1246" s="6"/>
      <c r="D1246" s="6"/>
      <c r="E1246" s="7"/>
      <c r="F1246" s="7"/>
      <c r="G1246" s="6"/>
      <c r="H1246" s="26"/>
      <c r="I1246" s="6"/>
    </row>
    <row r="1247" spans="1:9" x14ac:dyDescent="0.25">
      <c r="A1247" s="119" t="s">
        <v>1330</v>
      </c>
      <c r="B1247" s="5"/>
      <c r="C1247" s="6"/>
      <c r="D1247" s="6"/>
      <c r="E1247" s="7"/>
      <c r="F1247" s="7"/>
      <c r="G1247" s="6"/>
      <c r="H1247" s="26"/>
      <c r="I1247" s="6"/>
    </row>
    <row r="1248" spans="1:9" x14ac:dyDescent="0.25">
      <c r="A1248" s="119" t="s">
        <v>1331</v>
      </c>
      <c r="B1248" s="5"/>
      <c r="C1248" s="6"/>
      <c r="D1248" s="6"/>
      <c r="E1248" s="7"/>
      <c r="F1248" s="7"/>
      <c r="G1248" s="6"/>
      <c r="H1248" s="26"/>
      <c r="I1248" s="6"/>
    </row>
    <row r="1249" spans="1:9" x14ac:dyDescent="0.25">
      <c r="A1249" s="119" t="s">
        <v>1332</v>
      </c>
      <c r="B1249" s="5"/>
      <c r="C1249" s="6"/>
      <c r="D1249" s="6"/>
      <c r="E1249" s="7"/>
      <c r="F1249" s="7"/>
      <c r="G1249" s="6"/>
      <c r="H1249" s="26"/>
      <c r="I1249" s="6"/>
    </row>
    <row r="1250" spans="1:9" x14ac:dyDescent="0.25">
      <c r="A1250" s="119" t="s">
        <v>1333</v>
      </c>
      <c r="B1250" s="5"/>
      <c r="C1250" s="6"/>
      <c r="D1250" s="6"/>
      <c r="E1250" s="7"/>
      <c r="F1250" s="7"/>
      <c r="G1250" s="6"/>
      <c r="H1250" s="26"/>
      <c r="I1250" s="6"/>
    </row>
    <row r="1251" spans="1:9" x14ac:dyDescent="0.25">
      <c r="A1251" s="119" t="s">
        <v>1334</v>
      </c>
      <c r="B1251" s="5"/>
      <c r="C1251" s="6"/>
      <c r="D1251" s="6"/>
      <c r="E1251" s="7"/>
      <c r="F1251" s="7"/>
      <c r="G1251" s="6"/>
      <c r="H1251" s="26"/>
      <c r="I1251" s="6"/>
    </row>
    <row r="1252" spans="1:9" x14ac:dyDescent="0.25">
      <c r="A1252" s="119" t="s">
        <v>1335</v>
      </c>
      <c r="B1252" s="5"/>
      <c r="C1252" s="6"/>
      <c r="D1252" s="6"/>
      <c r="E1252" s="7"/>
      <c r="F1252" s="7"/>
      <c r="G1252" s="6"/>
      <c r="H1252" s="26"/>
      <c r="I1252" s="6"/>
    </row>
    <row r="1253" spans="1:9" x14ac:dyDescent="0.25">
      <c r="A1253" s="119" t="s">
        <v>1336</v>
      </c>
      <c r="B1253" s="5"/>
      <c r="C1253" s="6"/>
      <c r="D1253" s="6"/>
      <c r="E1253" s="7"/>
      <c r="F1253" s="7"/>
      <c r="G1253" s="6"/>
      <c r="H1253" s="26"/>
      <c r="I1253" s="6"/>
    </row>
    <row r="1254" spans="1:9" x14ac:dyDescent="0.25">
      <c r="A1254" s="119" t="s">
        <v>1337</v>
      </c>
      <c r="B1254" s="5"/>
      <c r="C1254" s="6"/>
      <c r="D1254" s="6"/>
      <c r="E1254" s="7"/>
      <c r="F1254" s="7"/>
      <c r="G1254" s="6"/>
      <c r="H1254" s="26"/>
      <c r="I1254" s="6"/>
    </row>
    <row r="1255" spans="1:9" x14ac:dyDescent="0.25">
      <c r="A1255" s="119" t="s">
        <v>1338</v>
      </c>
      <c r="B1255" s="5"/>
      <c r="C1255" s="6"/>
      <c r="D1255" s="6"/>
      <c r="E1255" s="7"/>
      <c r="F1255" s="7"/>
      <c r="G1255" s="6"/>
      <c r="H1255" s="26"/>
      <c r="I1255" s="6"/>
    </row>
    <row r="1256" spans="1:9" x14ac:dyDescent="0.25">
      <c r="A1256" s="119" t="s">
        <v>1339</v>
      </c>
      <c r="B1256" s="5"/>
      <c r="C1256" s="6"/>
      <c r="D1256" s="6"/>
      <c r="E1256" s="7"/>
      <c r="F1256" s="7"/>
      <c r="G1256" s="6"/>
      <c r="H1256" s="26"/>
      <c r="I1256" s="6"/>
    </row>
    <row r="1257" spans="1:9" x14ac:dyDescent="0.25">
      <c r="A1257" s="119" t="s">
        <v>1340</v>
      </c>
      <c r="B1257" s="5"/>
      <c r="C1257" s="6"/>
      <c r="D1257" s="6"/>
      <c r="E1257" s="7"/>
      <c r="F1257" s="7"/>
      <c r="G1257" s="6"/>
      <c r="H1257" s="26"/>
      <c r="I1257" s="6"/>
    </row>
    <row r="1258" spans="1:9" x14ac:dyDescent="0.25">
      <c r="A1258" s="119" t="s">
        <v>1341</v>
      </c>
      <c r="B1258" s="5"/>
      <c r="C1258" s="6"/>
      <c r="D1258" s="6"/>
      <c r="E1258" s="7"/>
      <c r="F1258" s="7"/>
      <c r="G1258" s="6"/>
      <c r="H1258" s="26"/>
      <c r="I1258" s="6"/>
    </row>
    <row r="1259" spans="1:9" x14ac:dyDescent="0.25">
      <c r="A1259" s="119" t="s">
        <v>1342</v>
      </c>
      <c r="B1259" s="5"/>
      <c r="C1259" s="6"/>
      <c r="D1259" s="6"/>
      <c r="E1259" s="7"/>
      <c r="F1259" s="7"/>
      <c r="G1259" s="6"/>
      <c r="H1259" s="26"/>
      <c r="I1259" s="6"/>
    </row>
    <row r="1260" spans="1:9" x14ac:dyDescent="0.25">
      <c r="A1260" s="119" t="s">
        <v>1343</v>
      </c>
      <c r="B1260" s="5"/>
      <c r="C1260" s="6"/>
      <c r="D1260" s="6"/>
      <c r="E1260" s="7"/>
      <c r="F1260" s="7"/>
      <c r="G1260" s="6"/>
      <c r="H1260" s="26"/>
      <c r="I1260" s="6"/>
    </row>
    <row r="1261" spans="1:9" x14ac:dyDescent="0.25">
      <c r="A1261" s="119" t="s">
        <v>1344</v>
      </c>
      <c r="B1261" s="5"/>
      <c r="C1261" s="6"/>
      <c r="D1261" s="6"/>
      <c r="E1261" s="7"/>
      <c r="F1261" s="7"/>
      <c r="G1261" s="6"/>
      <c r="H1261" s="26"/>
      <c r="I1261" s="6"/>
    </row>
    <row r="1262" spans="1:9" x14ac:dyDescent="0.25">
      <c r="A1262" s="119" t="s">
        <v>1345</v>
      </c>
      <c r="B1262" s="5"/>
      <c r="C1262" s="6"/>
      <c r="D1262" s="6"/>
      <c r="E1262" s="7"/>
      <c r="F1262" s="7"/>
      <c r="G1262" s="6"/>
      <c r="H1262" s="26"/>
      <c r="I1262" s="6"/>
    </row>
    <row r="1263" spans="1:9" x14ac:dyDescent="0.25">
      <c r="A1263" s="119" t="s">
        <v>1346</v>
      </c>
      <c r="B1263" s="5"/>
      <c r="C1263" s="6"/>
      <c r="D1263" s="6"/>
      <c r="E1263" s="7"/>
      <c r="F1263" s="7"/>
      <c r="G1263" s="6"/>
      <c r="H1263" s="26"/>
      <c r="I1263" s="6"/>
    </row>
    <row r="1264" spans="1:9" x14ac:dyDescent="0.25">
      <c r="A1264" s="119" t="s">
        <v>1347</v>
      </c>
      <c r="B1264" s="5"/>
      <c r="C1264" s="6"/>
      <c r="D1264" s="6"/>
      <c r="E1264" s="7"/>
      <c r="F1264" s="7"/>
      <c r="G1264" s="6"/>
      <c r="H1264" s="26"/>
      <c r="I1264" s="6"/>
    </row>
    <row r="1265" spans="1:9" x14ac:dyDescent="0.25">
      <c r="A1265" s="119" t="s">
        <v>1348</v>
      </c>
      <c r="B1265" s="5"/>
      <c r="C1265" s="6"/>
      <c r="D1265" s="6"/>
      <c r="E1265" s="7"/>
      <c r="F1265" s="7"/>
      <c r="G1265" s="6"/>
      <c r="H1265" s="26"/>
      <c r="I1265" s="6"/>
    </row>
    <row r="1266" spans="1:9" x14ac:dyDescent="0.25">
      <c r="A1266" s="119" t="s">
        <v>1349</v>
      </c>
      <c r="B1266" s="5"/>
      <c r="C1266" s="6"/>
      <c r="D1266" s="6"/>
      <c r="E1266" s="7"/>
      <c r="F1266" s="7"/>
      <c r="G1266" s="6"/>
      <c r="H1266" s="26"/>
      <c r="I1266" s="6"/>
    </row>
    <row r="1267" spans="1:9" x14ac:dyDescent="0.25">
      <c r="A1267" s="119" t="s">
        <v>1350</v>
      </c>
      <c r="B1267" s="5"/>
      <c r="C1267" s="6"/>
      <c r="D1267" s="6"/>
      <c r="E1267" s="7"/>
      <c r="F1267" s="7"/>
      <c r="G1267" s="6"/>
      <c r="H1267" s="26"/>
      <c r="I1267" s="6"/>
    </row>
    <row r="1268" spans="1:9" x14ac:dyDescent="0.25">
      <c r="A1268" s="119" t="s">
        <v>1351</v>
      </c>
      <c r="B1268" s="5"/>
      <c r="C1268" s="6"/>
      <c r="D1268" s="6"/>
      <c r="E1268" s="7"/>
      <c r="F1268" s="7"/>
      <c r="G1268" s="6"/>
      <c r="H1268" s="26"/>
      <c r="I1268" s="6"/>
    </row>
    <row r="1269" spans="1:9" x14ac:dyDescent="0.25">
      <c r="A1269" s="119" t="s">
        <v>1352</v>
      </c>
      <c r="B1269" s="5"/>
      <c r="C1269" s="6"/>
      <c r="D1269" s="6"/>
      <c r="E1269" s="7"/>
      <c r="F1269" s="7"/>
      <c r="G1269" s="6"/>
      <c r="H1269" s="26"/>
      <c r="I1269" s="6"/>
    </row>
    <row r="1270" spans="1:9" x14ac:dyDescent="0.25">
      <c r="A1270" s="119" t="s">
        <v>1353</v>
      </c>
      <c r="B1270" s="5"/>
      <c r="C1270" s="6"/>
      <c r="D1270" s="6"/>
      <c r="E1270" s="7"/>
      <c r="F1270" s="7"/>
      <c r="G1270" s="6"/>
      <c r="H1270" s="26"/>
      <c r="I1270" s="6"/>
    </row>
    <row r="1271" spans="1:9" x14ac:dyDescent="0.25">
      <c r="A1271" s="119" t="s">
        <v>1354</v>
      </c>
      <c r="B1271" s="5"/>
      <c r="C1271" s="6"/>
      <c r="D1271" s="6"/>
      <c r="E1271" s="7"/>
      <c r="F1271" s="7"/>
      <c r="G1271" s="6"/>
      <c r="H1271" s="26"/>
      <c r="I1271" s="6"/>
    </row>
    <row r="1272" spans="1:9" x14ac:dyDescent="0.25">
      <c r="A1272" s="119" t="s">
        <v>1355</v>
      </c>
      <c r="B1272" s="5"/>
      <c r="C1272" s="6"/>
      <c r="D1272" s="6"/>
      <c r="E1272" s="7"/>
      <c r="F1272" s="7"/>
      <c r="G1272" s="6"/>
      <c r="H1272" s="26"/>
      <c r="I1272" s="6"/>
    </row>
    <row r="1273" spans="1:9" x14ac:dyDescent="0.25">
      <c r="A1273" s="119" t="s">
        <v>1356</v>
      </c>
      <c r="B1273" s="5"/>
      <c r="C1273" s="6"/>
      <c r="D1273" s="6"/>
      <c r="E1273" s="7"/>
      <c r="F1273" s="7"/>
      <c r="G1273" s="6"/>
      <c r="H1273" s="26"/>
      <c r="I1273" s="6"/>
    </row>
    <row r="1274" spans="1:9" x14ac:dyDescent="0.25">
      <c r="A1274" s="119" t="s">
        <v>1357</v>
      </c>
      <c r="B1274" s="5"/>
      <c r="C1274" s="6"/>
      <c r="D1274" s="6"/>
      <c r="E1274" s="7"/>
      <c r="F1274" s="7"/>
      <c r="G1274" s="6"/>
      <c r="H1274" s="26"/>
      <c r="I1274" s="6"/>
    </row>
    <row r="1275" spans="1:9" x14ac:dyDescent="0.25">
      <c r="A1275" s="119" t="s">
        <v>1358</v>
      </c>
      <c r="B1275" s="5"/>
      <c r="C1275" s="6"/>
      <c r="D1275" s="6"/>
      <c r="E1275" s="7"/>
      <c r="F1275" s="7"/>
      <c r="G1275" s="6"/>
      <c r="H1275" s="26"/>
      <c r="I1275" s="6"/>
    </row>
    <row r="1276" spans="1:9" x14ac:dyDescent="0.25">
      <c r="A1276" s="119" t="s">
        <v>1359</v>
      </c>
      <c r="B1276" s="5"/>
      <c r="C1276" s="6"/>
      <c r="D1276" s="6"/>
      <c r="E1276" s="7"/>
      <c r="F1276" s="7"/>
      <c r="G1276" s="6"/>
      <c r="H1276" s="26"/>
      <c r="I1276" s="6"/>
    </row>
    <row r="1277" spans="1:9" x14ac:dyDescent="0.25">
      <c r="A1277" s="119" t="s">
        <v>1360</v>
      </c>
      <c r="B1277" s="5"/>
      <c r="C1277" s="6"/>
      <c r="D1277" s="6"/>
      <c r="E1277" s="7"/>
      <c r="F1277" s="7"/>
      <c r="G1277" s="6"/>
      <c r="H1277" s="26"/>
      <c r="I1277" s="6"/>
    </row>
    <row r="1278" spans="1:9" x14ac:dyDescent="0.25">
      <c r="A1278" s="119" t="s">
        <v>1361</v>
      </c>
      <c r="B1278" s="5"/>
      <c r="C1278" s="6"/>
      <c r="D1278" s="6"/>
      <c r="E1278" s="7"/>
      <c r="F1278" s="7"/>
      <c r="G1278" s="6"/>
      <c r="H1278" s="26"/>
      <c r="I1278" s="6"/>
    </row>
    <row r="1279" spans="1:9" x14ac:dyDescent="0.25">
      <c r="A1279" s="119" t="s">
        <v>1362</v>
      </c>
      <c r="B1279" s="5"/>
      <c r="C1279" s="6"/>
      <c r="D1279" s="6"/>
      <c r="E1279" s="7"/>
      <c r="F1279" s="7"/>
      <c r="G1279" s="6"/>
      <c r="H1279" s="26"/>
      <c r="I1279" s="6"/>
    </row>
    <row r="1280" spans="1:9" x14ac:dyDescent="0.25">
      <c r="A1280" s="119" t="s">
        <v>1363</v>
      </c>
      <c r="B1280" s="5"/>
      <c r="C1280" s="6"/>
      <c r="D1280" s="6"/>
      <c r="E1280" s="7"/>
      <c r="F1280" s="7"/>
      <c r="G1280" s="6"/>
      <c r="H1280" s="26"/>
      <c r="I1280" s="6"/>
    </row>
    <row r="1281" spans="1:9" x14ac:dyDescent="0.25">
      <c r="A1281" s="119" t="s">
        <v>1364</v>
      </c>
      <c r="B1281" s="5"/>
      <c r="C1281" s="6"/>
      <c r="D1281" s="6"/>
      <c r="E1281" s="7"/>
      <c r="F1281" s="7"/>
      <c r="G1281" s="6"/>
      <c r="H1281" s="26"/>
      <c r="I1281" s="6"/>
    </row>
    <row r="1282" spans="1:9" x14ac:dyDescent="0.25">
      <c r="A1282" s="119" t="s">
        <v>1365</v>
      </c>
      <c r="B1282" s="5"/>
      <c r="C1282" s="6"/>
      <c r="D1282" s="6"/>
      <c r="E1282" s="7"/>
      <c r="F1282" s="7"/>
      <c r="G1282" s="6"/>
      <c r="H1282" s="26"/>
      <c r="I1282" s="6"/>
    </row>
    <row r="1283" spans="1:9" x14ac:dyDescent="0.25">
      <c r="A1283" s="119" t="s">
        <v>1366</v>
      </c>
      <c r="B1283" s="5"/>
      <c r="C1283" s="6"/>
      <c r="D1283" s="6"/>
      <c r="E1283" s="7"/>
      <c r="F1283" s="7"/>
      <c r="G1283" s="6"/>
      <c r="H1283" s="26"/>
      <c r="I1283" s="6"/>
    </row>
    <row r="1284" spans="1:9" x14ac:dyDescent="0.25">
      <c r="A1284" s="119" t="s">
        <v>1367</v>
      </c>
      <c r="B1284" s="5"/>
      <c r="C1284" s="6"/>
      <c r="D1284" s="6"/>
      <c r="E1284" s="7"/>
      <c r="F1284" s="7"/>
      <c r="G1284" s="6"/>
      <c r="H1284" s="26"/>
      <c r="I1284" s="6"/>
    </row>
    <row r="1285" spans="1:9" x14ac:dyDescent="0.25">
      <c r="A1285" s="119" t="s">
        <v>1368</v>
      </c>
      <c r="B1285" s="5"/>
      <c r="C1285" s="6"/>
      <c r="D1285" s="6"/>
      <c r="E1285" s="7"/>
      <c r="F1285" s="7"/>
      <c r="G1285" s="6"/>
      <c r="H1285" s="26"/>
      <c r="I1285" s="6"/>
    </row>
    <row r="1286" spans="1:9" x14ac:dyDescent="0.25">
      <c r="A1286" s="119" t="s">
        <v>1369</v>
      </c>
      <c r="B1286" s="5"/>
      <c r="C1286" s="6"/>
      <c r="D1286" s="6"/>
      <c r="E1286" s="7"/>
      <c r="F1286" s="7"/>
      <c r="G1286" s="6"/>
      <c r="H1286" s="26"/>
      <c r="I1286" s="6"/>
    </row>
    <row r="1287" spans="1:9" x14ac:dyDescent="0.25">
      <c r="A1287" s="119" t="s">
        <v>1370</v>
      </c>
      <c r="B1287" s="5"/>
      <c r="C1287" s="6"/>
      <c r="D1287" s="6"/>
      <c r="E1287" s="7"/>
      <c r="F1287" s="7"/>
      <c r="G1287" s="6"/>
      <c r="H1287" s="26"/>
      <c r="I1287" s="6"/>
    </row>
    <row r="1288" spans="1:9" x14ac:dyDescent="0.25">
      <c r="A1288" s="119" t="s">
        <v>1371</v>
      </c>
      <c r="B1288" s="5"/>
      <c r="C1288" s="6"/>
      <c r="D1288" s="6"/>
      <c r="E1288" s="7"/>
      <c r="F1288" s="7"/>
      <c r="G1288" s="6"/>
      <c r="H1288" s="26"/>
      <c r="I1288" s="6"/>
    </row>
    <row r="1289" spans="1:9" x14ac:dyDescent="0.25">
      <c r="A1289" s="119" t="s">
        <v>1372</v>
      </c>
      <c r="B1289" s="5"/>
      <c r="C1289" s="6"/>
      <c r="D1289" s="6"/>
      <c r="E1289" s="7"/>
      <c r="F1289" s="7"/>
      <c r="G1289" s="6"/>
      <c r="H1289" s="26"/>
      <c r="I1289" s="6"/>
    </row>
    <row r="1290" spans="1:9" x14ac:dyDescent="0.25">
      <c r="A1290" s="119" t="s">
        <v>1373</v>
      </c>
      <c r="B1290" s="5"/>
      <c r="C1290" s="6"/>
      <c r="D1290" s="6"/>
      <c r="E1290" s="7"/>
      <c r="F1290" s="7"/>
      <c r="G1290" s="6"/>
      <c r="H1290" s="26"/>
      <c r="I1290" s="6"/>
    </row>
    <row r="1291" spans="1:9" x14ac:dyDescent="0.25">
      <c r="A1291" s="119" t="s">
        <v>1374</v>
      </c>
      <c r="B1291" s="5"/>
      <c r="C1291" s="6"/>
      <c r="D1291" s="6"/>
      <c r="E1291" s="7"/>
      <c r="F1291" s="7"/>
      <c r="G1291" s="6"/>
      <c r="H1291" s="26"/>
      <c r="I1291" s="6"/>
    </row>
    <row r="1292" spans="1:9" x14ac:dyDescent="0.25">
      <c r="A1292" s="119" t="s">
        <v>1375</v>
      </c>
      <c r="B1292" s="5"/>
      <c r="C1292" s="6"/>
      <c r="D1292" s="6"/>
      <c r="E1292" s="7"/>
      <c r="F1292" s="7"/>
      <c r="G1292" s="6"/>
      <c r="H1292" s="26"/>
      <c r="I1292" s="6"/>
    </row>
    <row r="1293" spans="1:9" x14ac:dyDescent="0.25">
      <c r="A1293" s="119" t="s">
        <v>1376</v>
      </c>
      <c r="B1293" s="5"/>
      <c r="C1293" s="6"/>
      <c r="D1293" s="6"/>
      <c r="E1293" s="7"/>
      <c r="F1293" s="7"/>
      <c r="G1293" s="6"/>
      <c r="H1293" s="26"/>
      <c r="I1293" s="6"/>
    </row>
    <row r="1294" spans="1:9" x14ac:dyDescent="0.25">
      <c r="A1294" s="119" t="s">
        <v>1377</v>
      </c>
      <c r="B1294" s="5"/>
      <c r="C1294" s="6"/>
      <c r="D1294" s="6"/>
      <c r="E1294" s="7"/>
      <c r="F1294" s="7"/>
      <c r="G1294" s="6"/>
      <c r="H1294" s="26"/>
      <c r="I1294" s="6"/>
    </row>
    <row r="1295" spans="1:9" x14ac:dyDescent="0.25">
      <c r="A1295" s="119" t="s">
        <v>1378</v>
      </c>
      <c r="B1295" s="5"/>
      <c r="C1295" s="6"/>
      <c r="D1295" s="6"/>
      <c r="E1295" s="7"/>
      <c r="F1295" s="7"/>
      <c r="G1295" s="6"/>
      <c r="H1295" s="26"/>
      <c r="I1295" s="6"/>
    </row>
    <row r="1296" spans="1:9" x14ac:dyDescent="0.25">
      <c r="A1296" s="119" t="s">
        <v>1379</v>
      </c>
      <c r="B1296" s="5"/>
      <c r="C1296" s="6"/>
      <c r="D1296" s="6"/>
      <c r="E1296" s="7"/>
      <c r="F1296" s="7"/>
      <c r="G1296" s="6"/>
      <c r="H1296" s="26"/>
      <c r="I1296" s="6"/>
    </row>
    <row r="1297" spans="1:9" x14ac:dyDescent="0.25">
      <c r="A1297" s="119" t="s">
        <v>1380</v>
      </c>
      <c r="B1297" s="5"/>
      <c r="C1297" s="6"/>
      <c r="D1297" s="6"/>
      <c r="E1297" s="7"/>
      <c r="F1297" s="7"/>
      <c r="G1297" s="6"/>
      <c r="H1297" s="26"/>
      <c r="I1297" s="6"/>
    </row>
    <row r="1298" spans="1:9" x14ac:dyDescent="0.25">
      <c r="A1298" s="119" t="s">
        <v>1381</v>
      </c>
      <c r="B1298" s="5"/>
      <c r="C1298" s="6"/>
      <c r="D1298" s="6"/>
      <c r="E1298" s="7"/>
      <c r="F1298" s="7"/>
      <c r="G1298" s="6"/>
      <c r="H1298" s="26"/>
      <c r="I1298" s="6"/>
    </row>
    <row r="1299" spans="1:9" x14ac:dyDescent="0.25">
      <c r="A1299" s="119" t="s">
        <v>1382</v>
      </c>
      <c r="B1299" s="5"/>
      <c r="C1299" s="6"/>
      <c r="D1299" s="6"/>
      <c r="E1299" s="7"/>
      <c r="F1299" s="7"/>
      <c r="G1299" s="6"/>
      <c r="H1299" s="26"/>
      <c r="I1299" s="6"/>
    </row>
    <row r="1300" spans="1:9" x14ac:dyDescent="0.25">
      <c r="A1300" s="119" t="s">
        <v>1383</v>
      </c>
      <c r="B1300" s="5"/>
      <c r="C1300" s="6"/>
      <c r="D1300" s="6"/>
      <c r="E1300" s="7"/>
      <c r="F1300" s="7"/>
      <c r="G1300" s="6"/>
      <c r="H1300" s="26"/>
      <c r="I1300" s="6"/>
    </row>
    <row r="1301" spans="1:9" x14ac:dyDescent="0.25">
      <c r="A1301" s="119" t="s">
        <v>1384</v>
      </c>
      <c r="B1301" s="5"/>
      <c r="C1301" s="6"/>
      <c r="D1301" s="6"/>
      <c r="E1301" s="7"/>
      <c r="F1301" s="7"/>
      <c r="G1301" s="6"/>
      <c r="H1301" s="26"/>
      <c r="I1301" s="6"/>
    </row>
    <row r="1302" spans="1:9" x14ac:dyDescent="0.25">
      <c r="A1302" s="119" t="s">
        <v>1385</v>
      </c>
      <c r="B1302" s="5"/>
      <c r="C1302" s="6"/>
      <c r="D1302" s="6"/>
      <c r="E1302" s="7"/>
      <c r="F1302" s="7"/>
      <c r="G1302" s="6"/>
      <c r="H1302" s="26"/>
      <c r="I1302" s="6"/>
    </row>
    <row r="1303" spans="1:9" x14ac:dyDescent="0.25">
      <c r="A1303" s="119" t="s">
        <v>1386</v>
      </c>
      <c r="B1303" s="5"/>
      <c r="C1303" s="6"/>
      <c r="D1303" s="6"/>
      <c r="E1303" s="7"/>
      <c r="F1303" s="7"/>
      <c r="G1303" s="6"/>
      <c r="H1303" s="26"/>
      <c r="I1303" s="6"/>
    </row>
    <row r="1304" spans="1:9" x14ac:dyDescent="0.25">
      <c r="A1304" s="119" t="s">
        <v>1387</v>
      </c>
      <c r="B1304" s="5"/>
      <c r="C1304" s="6"/>
      <c r="D1304" s="6"/>
      <c r="E1304" s="7"/>
      <c r="F1304" s="7"/>
      <c r="G1304" s="6"/>
      <c r="H1304" s="26"/>
      <c r="I1304" s="6"/>
    </row>
    <row r="1305" spans="1:9" x14ac:dyDescent="0.25">
      <c r="A1305" s="119" t="s">
        <v>1388</v>
      </c>
      <c r="B1305" s="5"/>
      <c r="C1305" s="6"/>
      <c r="D1305" s="6"/>
      <c r="E1305" s="7"/>
      <c r="F1305" s="7"/>
      <c r="G1305" s="6"/>
      <c r="H1305" s="26"/>
      <c r="I1305" s="6"/>
    </row>
    <row r="1306" spans="1:9" x14ac:dyDescent="0.25">
      <c r="A1306" s="119" t="s">
        <v>1389</v>
      </c>
      <c r="B1306" s="5"/>
      <c r="C1306" s="6"/>
      <c r="D1306" s="6"/>
      <c r="E1306" s="7"/>
      <c r="F1306" s="7"/>
      <c r="G1306" s="6"/>
      <c r="H1306" s="26"/>
      <c r="I1306" s="6"/>
    </row>
    <row r="1307" spans="1:9" x14ac:dyDescent="0.25">
      <c r="A1307" s="119" t="s">
        <v>1390</v>
      </c>
      <c r="B1307" s="5"/>
      <c r="C1307" s="6"/>
      <c r="D1307" s="6"/>
      <c r="E1307" s="7"/>
      <c r="F1307" s="7"/>
      <c r="G1307" s="6"/>
      <c r="H1307" s="26"/>
      <c r="I1307" s="6"/>
    </row>
    <row r="1308" spans="1:9" x14ac:dyDescent="0.25">
      <c r="A1308" s="119" t="s">
        <v>1391</v>
      </c>
      <c r="B1308" s="5"/>
      <c r="C1308" s="6"/>
      <c r="D1308" s="6"/>
      <c r="E1308" s="7"/>
      <c r="F1308" s="7"/>
      <c r="G1308" s="6"/>
      <c r="H1308" s="26"/>
      <c r="I1308" s="6"/>
    </row>
    <row r="1309" spans="1:9" x14ac:dyDescent="0.25">
      <c r="A1309" s="119" t="s">
        <v>1392</v>
      </c>
      <c r="B1309" s="5"/>
      <c r="C1309" s="6"/>
      <c r="D1309" s="6"/>
      <c r="E1309" s="7"/>
      <c r="F1309" s="7"/>
      <c r="G1309" s="6"/>
      <c r="H1309" s="26"/>
      <c r="I1309" s="6"/>
    </row>
    <row r="1310" spans="1:9" x14ac:dyDescent="0.25">
      <c r="A1310" s="119" t="s">
        <v>1393</v>
      </c>
      <c r="B1310" s="5"/>
      <c r="C1310" s="6"/>
      <c r="D1310" s="6"/>
      <c r="E1310" s="7"/>
      <c r="F1310" s="7"/>
      <c r="G1310" s="6"/>
      <c r="H1310" s="26"/>
      <c r="I1310" s="6"/>
    </row>
    <row r="1311" spans="1:9" x14ac:dyDescent="0.25">
      <c r="A1311" s="119" t="s">
        <v>1394</v>
      </c>
      <c r="B1311" s="5"/>
      <c r="C1311" s="6"/>
      <c r="D1311" s="6"/>
      <c r="E1311" s="7"/>
      <c r="F1311" s="7"/>
      <c r="G1311" s="6"/>
      <c r="H1311" s="26"/>
      <c r="I1311" s="6"/>
    </row>
    <row r="1312" spans="1:9" x14ac:dyDescent="0.25">
      <c r="A1312" s="119" t="s">
        <v>1395</v>
      </c>
      <c r="B1312" s="5"/>
      <c r="C1312" s="6"/>
      <c r="D1312" s="6"/>
      <c r="E1312" s="7"/>
      <c r="F1312" s="7"/>
      <c r="G1312" s="6"/>
      <c r="H1312" s="26"/>
      <c r="I1312" s="6"/>
    </row>
    <row r="1313" spans="1:9" x14ac:dyDescent="0.25">
      <c r="A1313" s="119" t="s">
        <v>1396</v>
      </c>
      <c r="B1313" s="5"/>
      <c r="C1313" s="6"/>
      <c r="D1313" s="6"/>
      <c r="E1313" s="7"/>
      <c r="F1313" s="7"/>
      <c r="G1313" s="6"/>
      <c r="H1313" s="26"/>
      <c r="I1313" s="6"/>
    </row>
    <row r="1314" spans="1:9" x14ac:dyDescent="0.25">
      <c r="A1314" s="119" t="s">
        <v>1397</v>
      </c>
      <c r="B1314" s="5"/>
      <c r="C1314" s="6"/>
      <c r="D1314" s="6"/>
      <c r="E1314" s="7"/>
      <c r="F1314" s="7"/>
      <c r="G1314" s="6"/>
      <c r="H1314" s="26"/>
      <c r="I1314" s="6"/>
    </row>
    <row r="1315" spans="1:9" x14ac:dyDescent="0.25">
      <c r="A1315" s="119" t="s">
        <v>1398</v>
      </c>
      <c r="B1315" s="5"/>
      <c r="C1315" s="6"/>
      <c r="D1315" s="6"/>
      <c r="E1315" s="7"/>
      <c r="F1315" s="7"/>
      <c r="G1315" s="6"/>
      <c r="H1315" s="26"/>
      <c r="I1315" s="6"/>
    </row>
    <row r="1316" spans="1:9" x14ac:dyDescent="0.25">
      <c r="A1316" s="119" t="s">
        <v>1399</v>
      </c>
      <c r="B1316" s="5"/>
      <c r="C1316" s="6"/>
      <c r="D1316" s="6"/>
      <c r="E1316" s="7"/>
      <c r="F1316" s="7"/>
      <c r="G1316" s="6"/>
      <c r="H1316" s="26"/>
      <c r="I1316" s="6"/>
    </row>
    <row r="1317" spans="1:9" x14ac:dyDescent="0.25">
      <c r="A1317" s="119" t="s">
        <v>1400</v>
      </c>
      <c r="B1317" s="5"/>
      <c r="C1317" s="6"/>
      <c r="D1317" s="6"/>
      <c r="E1317" s="7"/>
      <c r="F1317" s="7"/>
      <c r="G1317" s="6"/>
      <c r="H1317" s="26"/>
      <c r="I1317" s="6"/>
    </row>
    <row r="1318" spans="1:9" x14ac:dyDescent="0.25">
      <c r="A1318" s="119" t="s">
        <v>1401</v>
      </c>
      <c r="B1318" s="5"/>
      <c r="C1318" s="6"/>
      <c r="D1318" s="6"/>
      <c r="E1318" s="7"/>
      <c r="F1318" s="7"/>
      <c r="G1318" s="6"/>
      <c r="H1318" s="26"/>
      <c r="I1318" s="6"/>
    </row>
    <row r="1319" spans="1:9" x14ac:dyDescent="0.25">
      <c r="A1319" s="119" t="s">
        <v>1402</v>
      </c>
      <c r="B1319" s="5"/>
      <c r="C1319" s="6"/>
      <c r="D1319" s="6"/>
      <c r="E1319" s="7"/>
      <c r="F1319" s="7"/>
      <c r="G1319" s="6"/>
      <c r="H1319" s="26"/>
      <c r="I1319" s="6"/>
    </row>
    <row r="1320" spans="1:9" x14ac:dyDescent="0.25">
      <c r="A1320" s="119" t="s">
        <v>1403</v>
      </c>
      <c r="B1320" s="5"/>
      <c r="C1320" s="6"/>
      <c r="D1320" s="6"/>
      <c r="E1320" s="7"/>
      <c r="F1320" s="7"/>
      <c r="G1320" s="6"/>
      <c r="H1320" s="26"/>
      <c r="I1320" s="6"/>
    </row>
    <row r="1321" spans="1:9" x14ac:dyDescent="0.25">
      <c r="A1321" s="119" t="s">
        <v>1404</v>
      </c>
      <c r="B1321" s="5"/>
      <c r="C1321" s="6"/>
      <c r="D1321" s="6"/>
      <c r="E1321" s="7"/>
      <c r="F1321" s="7"/>
      <c r="G1321" s="6"/>
      <c r="H1321" s="26"/>
      <c r="I1321" s="6"/>
    </row>
    <row r="1322" spans="1:9" x14ac:dyDescent="0.25">
      <c r="A1322" s="119" t="s">
        <v>1405</v>
      </c>
      <c r="B1322" s="5"/>
      <c r="C1322" s="6"/>
      <c r="D1322" s="6"/>
      <c r="E1322" s="7"/>
      <c r="F1322" s="7"/>
      <c r="G1322" s="6"/>
      <c r="H1322" s="26"/>
      <c r="I1322" s="6"/>
    </row>
    <row r="1323" spans="1:9" x14ac:dyDescent="0.25">
      <c r="A1323" s="119" t="s">
        <v>1406</v>
      </c>
      <c r="B1323" s="5"/>
      <c r="C1323" s="6"/>
      <c r="D1323" s="6"/>
      <c r="E1323" s="7"/>
      <c r="F1323" s="7"/>
      <c r="G1323" s="6"/>
      <c r="H1323" s="26"/>
      <c r="I1323" s="6"/>
    </row>
    <row r="1324" spans="1:9" x14ac:dyDescent="0.25">
      <c r="A1324" s="119" t="s">
        <v>1407</v>
      </c>
      <c r="B1324" s="5"/>
      <c r="C1324" s="6"/>
      <c r="D1324" s="6"/>
      <c r="E1324" s="7"/>
      <c r="F1324" s="7"/>
      <c r="G1324" s="6"/>
      <c r="H1324" s="26"/>
      <c r="I1324" s="6"/>
    </row>
    <row r="1325" spans="1:9" x14ac:dyDescent="0.25">
      <c r="A1325" s="119" t="s">
        <v>1408</v>
      </c>
      <c r="B1325" s="5"/>
      <c r="C1325" s="6"/>
      <c r="D1325" s="6"/>
      <c r="E1325" s="7"/>
      <c r="F1325" s="7"/>
      <c r="G1325" s="6"/>
      <c r="H1325" s="26"/>
      <c r="I1325" s="6"/>
    </row>
    <row r="1326" spans="1:9" x14ac:dyDescent="0.25">
      <c r="A1326" s="119" t="s">
        <v>1409</v>
      </c>
      <c r="B1326" s="5"/>
      <c r="C1326" s="6"/>
      <c r="D1326" s="6"/>
      <c r="E1326" s="7"/>
      <c r="F1326" s="7"/>
      <c r="G1326" s="6"/>
      <c r="H1326" s="26"/>
      <c r="I1326" s="6"/>
    </row>
    <row r="1327" spans="1:9" x14ac:dyDescent="0.25">
      <c r="A1327" s="119" t="s">
        <v>1410</v>
      </c>
      <c r="B1327" s="5"/>
      <c r="C1327" s="6"/>
      <c r="D1327" s="6"/>
      <c r="E1327" s="7"/>
      <c r="F1327" s="7"/>
      <c r="G1327" s="6"/>
      <c r="H1327" s="26"/>
      <c r="I1327" s="6"/>
    </row>
    <row r="1328" spans="1:9" x14ac:dyDescent="0.25">
      <c r="A1328" s="119" t="s">
        <v>1411</v>
      </c>
      <c r="B1328" s="5"/>
      <c r="C1328" s="6"/>
      <c r="D1328" s="6"/>
      <c r="E1328" s="7"/>
      <c r="F1328" s="7"/>
      <c r="G1328" s="6"/>
      <c r="H1328" s="26"/>
      <c r="I1328" s="6"/>
    </row>
    <row r="1329" spans="1:9" x14ac:dyDescent="0.25">
      <c r="A1329" s="119" t="s">
        <v>1412</v>
      </c>
      <c r="B1329" s="5"/>
      <c r="C1329" s="6"/>
      <c r="D1329" s="6"/>
      <c r="E1329" s="7"/>
      <c r="F1329" s="7"/>
      <c r="G1329" s="6"/>
      <c r="H1329" s="26"/>
      <c r="I1329" s="6"/>
    </row>
    <row r="1330" spans="1:9" x14ac:dyDescent="0.25">
      <c r="A1330" s="119" t="s">
        <v>1413</v>
      </c>
      <c r="B1330" s="5"/>
      <c r="C1330" s="6"/>
      <c r="D1330" s="6"/>
      <c r="E1330" s="7"/>
      <c r="F1330" s="7"/>
      <c r="G1330" s="6"/>
      <c r="H1330" s="26"/>
      <c r="I1330" s="6"/>
    </row>
    <row r="1331" spans="1:9" x14ac:dyDescent="0.25">
      <c r="A1331" s="119" t="s">
        <v>1414</v>
      </c>
      <c r="B1331" s="5"/>
      <c r="C1331" s="6"/>
      <c r="D1331" s="6"/>
      <c r="E1331" s="7"/>
      <c r="F1331" s="7"/>
      <c r="G1331" s="6"/>
      <c r="H1331" s="26"/>
      <c r="I1331" s="6"/>
    </row>
    <row r="1332" spans="1:9" x14ac:dyDescent="0.25">
      <c r="A1332" s="119" t="s">
        <v>1415</v>
      </c>
      <c r="B1332" s="5"/>
      <c r="C1332" s="6"/>
      <c r="D1332" s="6"/>
      <c r="E1332" s="7"/>
      <c r="F1332" s="7"/>
      <c r="G1332" s="6"/>
      <c r="H1332" s="26"/>
      <c r="I1332" s="6"/>
    </row>
    <row r="1333" spans="1:9" x14ac:dyDescent="0.25">
      <c r="A1333" s="119" t="s">
        <v>1416</v>
      </c>
      <c r="B1333" s="5"/>
      <c r="C1333" s="6"/>
      <c r="D1333" s="6"/>
      <c r="E1333" s="7"/>
      <c r="F1333" s="7"/>
      <c r="G1333" s="6"/>
      <c r="H1333" s="26"/>
      <c r="I1333" s="6"/>
    </row>
    <row r="1334" spans="1:9" x14ac:dyDescent="0.25">
      <c r="A1334" s="119" t="s">
        <v>1417</v>
      </c>
      <c r="B1334" s="5"/>
      <c r="C1334" s="6"/>
      <c r="D1334" s="6"/>
      <c r="E1334" s="7"/>
      <c r="F1334" s="7"/>
      <c r="G1334" s="6"/>
      <c r="H1334" s="26"/>
      <c r="I1334" s="6"/>
    </row>
    <row r="1335" spans="1:9" x14ac:dyDescent="0.25">
      <c r="A1335" s="119" t="s">
        <v>1418</v>
      </c>
      <c r="B1335" s="5"/>
      <c r="C1335" s="6"/>
      <c r="D1335" s="6"/>
      <c r="E1335" s="7"/>
      <c r="F1335" s="7"/>
      <c r="G1335" s="6"/>
      <c r="H1335" s="26"/>
      <c r="I1335" s="6"/>
    </row>
    <row r="1336" spans="1:9" x14ac:dyDescent="0.25">
      <c r="A1336" s="119" t="s">
        <v>1419</v>
      </c>
      <c r="B1336" s="5"/>
      <c r="C1336" s="6"/>
      <c r="D1336" s="6"/>
      <c r="E1336" s="7"/>
      <c r="F1336" s="7"/>
      <c r="G1336" s="6"/>
      <c r="H1336" s="26"/>
      <c r="I1336" s="6"/>
    </row>
    <row r="1337" spans="1:9" x14ac:dyDescent="0.25">
      <c r="A1337" s="119" t="s">
        <v>1420</v>
      </c>
      <c r="B1337" s="5"/>
      <c r="C1337" s="6"/>
      <c r="D1337" s="6"/>
      <c r="E1337" s="7"/>
      <c r="F1337" s="7"/>
      <c r="G1337" s="6"/>
      <c r="H1337" s="26"/>
      <c r="I1337" s="6"/>
    </row>
    <row r="1338" spans="1:9" x14ac:dyDescent="0.25">
      <c r="A1338" s="119" t="s">
        <v>1421</v>
      </c>
      <c r="B1338" s="5"/>
      <c r="C1338" s="6"/>
      <c r="D1338" s="6"/>
      <c r="E1338" s="7"/>
      <c r="F1338" s="7"/>
      <c r="G1338" s="6"/>
      <c r="H1338" s="26"/>
      <c r="I1338" s="6"/>
    </row>
    <row r="1339" spans="1:9" x14ac:dyDescent="0.25">
      <c r="A1339" s="119" t="s">
        <v>1422</v>
      </c>
      <c r="B1339" s="5"/>
      <c r="C1339" s="6"/>
      <c r="D1339" s="6"/>
      <c r="E1339" s="7"/>
      <c r="F1339" s="7"/>
      <c r="G1339" s="6"/>
      <c r="H1339" s="26"/>
      <c r="I1339" s="6"/>
    </row>
    <row r="1340" spans="1:9" x14ac:dyDescent="0.25">
      <c r="A1340" s="119" t="s">
        <v>1423</v>
      </c>
      <c r="B1340" s="5"/>
      <c r="C1340" s="6"/>
      <c r="D1340" s="6"/>
      <c r="E1340" s="7"/>
      <c r="F1340" s="7"/>
      <c r="G1340" s="6"/>
      <c r="H1340" s="26"/>
      <c r="I1340" s="6"/>
    </row>
    <row r="1341" spans="1:9" x14ac:dyDescent="0.25">
      <c r="A1341" s="119" t="s">
        <v>1424</v>
      </c>
      <c r="B1341" s="5"/>
      <c r="C1341" s="6"/>
      <c r="D1341" s="6"/>
      <c r="E1341" s="7"/>
      <c r="F1341" s="7"/>
      <c r="G1341" s="6"/>
      <c r="H1341" s="26"/>
      <c r="I1341" s="6"/>
    </row>
    <row r="1342" spans="1:9" x14ac:dyDescent="0.25">
      <c r="A1342" s="119" t="s">
        <v>1425</v>
      </c>
      <c r="B1342" s="5"/>
      <c r="C1342" s="6"/>
      <c r="D1342" s="6"/>
      <c r="E1342" s="7"/>
      <c r="F1342" s="7"/>
      <c r="G1342" s="6"/>
      <c r="H1342" s="26"/>
      <c r="I1342" s="6"/>
    </row>
    <row r="1343" spans="1:9" x14ac:dyDescent="0.25">
      <c r="A1343" s="119" t="s">
        <v>1426</v>
      </c>
      <c r="B1343" s="5"/>
      <c r="C1343" s="6"/>
      <c r="D1343" s="6"/>
      <c r="E1343" s="7"/>
      <c r="F1343" s="7"/>
      <c r="G1343" s="6"/>
      <c r="H1343" s="26"/>
      <c r="I1343" s="6"/>
    </row>
    <row r="1344" spans="1:9" x14ac:dyDescent="0.25">
      <c r="A1344" s="119" t="s">
        <v>1427</v>
      </c>
      <c r="B1344" s="5"/>
      <c r="C1344" s="6"/>
      <c r="D1344" s="6"/>
      <c r="E1344" s="7"/>
      <c r="F1344" s="7"/>
      <c r="G1344" s="6"/>
      <c r="H1344" s="26"/>
      <c r="I1344" s="6"/>
    </row>
    <row r="1345" spans="1:9" x14ac:dyDescent="0.25">
      <c r="A1345" s="119" t="s">
        <v>1428</v>
      </c>
      <c r="B1345" s="5"/>
      <c r="C1345" s="6"/>
      <c r="D1345" s="6"/>
      <c r="E1345" s="7"/>
      <c r="F1345" s="7"/>
      <c r="G1345" s="6"/>
      <c r="H1345" s="26"/>
      <c r="I1345" s="6"/>
    </row>
    <row r="1346" spans="1:9" x14ac:dyDescent="0.25">
      <c r="A1346" s="119" t="s">
        <v>1429</v>
      </c>
      <c r="B1346" s="5"/>
      <c r="C1346" s="6"/>
      <c r="D1346" s="6"/>
      <c r="E1346" s="7"/>
      <c r="F1346" s="7"/>
      <c r="G1346" s="6"/>
      <c r="H1346" s="26"/>
      <c r="I1346" s="6"/>
    </row>
    <row r="1347" spans="1:9" x14ac:dyDescent="0.25">
      <c r="A1347" s="119" t="s">
        <v>1430</v>
      </c>
      <c r="B1347" s="5"/>
      <c r="C1347" s="6"/>
      <c r="D1347" s="6"/>
      <c r="E1347" s="7"/>
      <c r="F1347" s="7"/>
      <c r="G1347" s="6"/>
      <c r="H1347" s="26"/>
      <c r="I1347" s="6"/>
    </row>
    <row r="1348" spans="1:9" x14ac:dyDescent="0.25">
      <c r="A1348" s="119" t="s">
        <v>1431</v>
      </c>
      <c r="B1348" s="5"/>
      <c r="C1348" s="6"/>
      <c r="D1348" s="6"/>
      <c r="E1348" s="7"/>
      <c r="F1348" s="7"/>
      <c r="G1348" s="6"/>
      <c r="H1348" s="26"/>
      <c r="I1348" s="6"/>
    </row>
    <row r="1349" spans="1:9" x14ac:dyDescent="0.25">
      <c r="A1349" s="119" t="s">
        <v>1432</v>
      </c>
      <c r="B1349" s="5"/>
      <c r="C1349" s="6"/>
      <c r="D1349" s="6"/>
      <c r="E1349" s="7"/>
      <c r="F1349" s="7"/>
      <c r="G1349" s="6"/>
      <c r="H1349" s="26"/>
      <c r="I1349" s="6"/>
    </row>
    <row r="1350" spans="1:9" x14ac:dyDescent="0.25">
      <c r="A1350" s="119" t="s">
        <v>1433</v>
      </c>
      <c r="B1350" s="5"/>
      <c r="C1350" s="6"/>
      <c r="D1350" s="6"/>
      <c r="E1350" s="7"/>
      <c r="F1350" s="7"/>
      <c r="G1350" s="6"/>
      <c r="H1350" s="26"/>
      <c r="I1350" s="6"/>
    </row>
    <row r="1351" spans="1:9" x14ac:dyDescent="0.25">
      <c r="A1351" s="119" t="s">
        <v>1434</v>
      </c>
      <c r="B1351" s="5"/>
      <c r="C1351" s="6"/>
      <c r="D1351" s="6"/>
      <c r="E1351" s="7"/>
      <c r="F1351" s="7"/>
      <c r="G1351" s="6"/>
      <c r="H1351" s="26"/>
      <c r="I1351" s="6"/>
    </row>
    <row r="1352" spans="1:9" x14ac:dyDescent="0.25">
      <c r="A1352" s="119" t="s">
        <v>1435</v>
      </c>
      <c r="B1352" s="5"/>
      <c r="C1352" s="6"/>
      <c r="D1352" s="6"/>
      <c r="E1352" s="7"/>
      <c r="F1352" s="7"/>
      <c r="G1352" s="6"/>
      <c r="H1352" s="26"/>
      <c r="I1352" s="6"/>
    </row>
    <row r="1353" spans="1:9" x14ac:dyDescent="0.25">
      <c r="A1353" s="119" t="s">
        <v>1436</v>
      </c>
      <c r="B1353" s="5"/>
      <c r="C1353" s="6"/>
      <c r="D1353" s="6"/>
      <c r="E1353" s="7"/>
      <c r="F1353" s="7"/>
      <c r="G1353" s="6"/>
      <c r="H1353" s="26"/>
      <c r="I1353" s="6"/>
    </row>
    <row r="1354" spans="1:9" x14ac:dyDescent="0.25">
      <c r="A1354" s="119" t="s">
        <v>1437</v>
      </c>
      <c r="B1354" s="5"/>
      <c r="C1354" s="6"/>
      <c r="D1354" s="6"/>
      <c r="E1354" s="7"/>
      <c r="F1354" s="7"/>
      <c r="G1354" s="6"/>
      <c r="H1354" s="26"/>
      <c r="I1354" s="6"/>
    </row>
    <row r="1355" spans="1:9" x14ac:dyDescent="0.25">
      <c r="A1355" s="119" t="s">
        <v>1438</v>
      </c>
      <c r="B1355" s="5"/>
      <c r="C1355" s="6"/>
      <c r="D1355" s="6"/>
      <c r="E1355" s="7"/>
      <c r="F1355" s="7"/>
      <c r="G1355" s="6"/>
      <c r="H1355" s="26"/>
      <c r="I1355" s="6"/>
    </row>
    <row r="1356" spans="1:9" x14ac:dyDescent="0.25">
      <c r="A1356" s="119" t="s">
        <v>1439</v>
      </c>
      <c r="B1356" s="5"/>
      <c r="C1356" s="6"/>
      <c r="D1356" s="6"/>
      <c r="E1356" s="7"/>
      <c r="F1356" s="7"/>
      <c r="G1356" s="6"/>
      <c r="H1356" s="26"/>
      <c r="I1356" s="6"/>
    </row>
    <row r="1357" spans="1:9" x14ac:dyDescent="0.25">
      <c r="A1357" s="119" t="s">
        <v>1440</v>
      </c>
      <c r="B1357" s="5"/>
      <c r="C1357" s="6"/>
      <c r="D1357" s="6"/>
      <c r="E1357" s="7"/>
      <c r="F1357" s="7"/>
      <c r="G1357" s="6"/>
      <c r="H1357" s="26"/>
      <c r="I1357" s="6"/>
    </row>
    <row r="1358" spans="1:9" x14ac:dyDescent="0.25">
      <c r="A1358" s="119" t="s">
        <v>1441</v>
      </c>
      <c r="B1358" s="5"/>
      <c r="C1358" s="6"/>
      <c r="D1358" s="6"/>
      <c r="E1358" s="7"/>
      <c r="F1358" s="7"/>
      <c r="G1358" s="6"/>
      <c r="H1358" s="26"/>
      <c r="I1358" s="6"/>
    </row>
    <row r="1359" spans="1:9" x14ac:dyDescent="0.25">
      <c r="A1359" s="119" t="s">
        <v>1442</v>
      </c>
      <c r="B1359" s="5"/>
      <c r="C1359" s="6"/>
      <c r="D1359" s="6"/>
      <c r="E1359" s="7"/>
      <c r="F1359" s="7"/>
      <c r="G1359" s="6"/>
      <c r="H1359" s="26"/>
      <c r="I1359" s="6"/>
    </row>
    <row r="1360" spans="1:9" x14ac:dyDescent="0.25">
      <c r="A1360" s="119" t="s">
        <v>1443</v>
      </c>
      <c r="B1360" s="5"/>
      <c r="C1360" s="6"/>
      <c r="D1360" s="6"/>
      <c r="E1360" s="7"/>
      <c r="F1360" s="7"/>
      <c r="G1360" s="6"/>
      <c r="H1360" s="26"/>
      <c r="I1360" s="6"/>
    </row>
    <row r="1361" spans="1:9" x14ac:dyDescent="0.25">
      <c r="A1361" s="119" t="s">
        <v>1444</v>
      </c>
      <c r="B1361" s="5"/>
      <c r="C1361" s="6"/>
      <c r="D1361" s="6"/>
      <c r="E1361" s="7"/>
      <c r="F1361" s="7"/>
      <c r="G1361" s="6"/>
      <c r="H1361" s="26"/>
      <c r="I1361" s="6"/>
    </row>
    <row r="1362" spans="1:9" x14ac:dyDescent="0.25">
      <c r="A1362" s="119" t="s">
        <v>1445</v>
      </c>
      <c r="B1362" s="5"/>
      <c r="C1362" s="6"/>
      <c r="D1362" s="6"/>
      <c r="E1362" s="7"/>
      <c r="F1362" s="7"/>
      <c r="G1362" s="6"/>
      <c r="H1362" s="26"/>
      <c r="I1362" s="6"/>
    </row>
    <row r="1363" spans="1:9" x14ac:dyDescent="0.25">
      <c r="A1363" s="119" t="s">
        <v>1446</v>
      </c>
      <c r="B1363" s="5"/>
      <c r="C1363" s="6"/>
      <c r="D1363" s="6"/>
      <c r="E1363" s="7"/>
      <c r="F1363" s="7"/>
      <c r="G1363" s="6"/>
      <c r="H1363" s="26"/>
      <c r="I1363" s="6"/>
    </row>
    <row r="1364" spans="1:9" x14ac:dyDescent="0.25">
      <c r="A1364" s="119" t="s">
        <v>1447</v>
      </c>
      <c r="B1364" s="5"/>
      <c r="C1364" s="6"/>
      <c r="D1364" s="6"/>
      <c r="E1364" s="7"/>
      <c r="F1364" s="7"/>
      <c r="G1364" s="6"/>
      <c r="H1364" s="26"/>
      <c r="I1364" s="6"/>
    </row>
    <row r="1365" spans="1:9" x14ac:dyDescent="0.25">
      <c r="A1365" s="119" t="s">
        <v>1448</v>
      </c>
      <c r="B1365" s="5"/>
      <c r="C1365" s="6"/>
      <c r="D1365" s="6"/>
      <c r="E1365" s="7"/>
      <c r="F1365" s="7"/>
      <c r="G1365" s="6"/>
      <c r="H1365" s="26"/>
      <c r="I1365" s="6"/>
    </row>
    <row r="1366" spans="1:9" x14ac:dyDescent="0.25">
      <c r="A1366" s="119" t="s">
        <v>1449</v>
      </c>
      <c r="B1366" s="5"/>
      <c r="C1366" s="6"/>
      <c r="D1366" s="6"/>
      <c r="E1366" s="7"/>
      <c r="F1366" s="7"/>
      <c r="G1366" s="6"/>
      <c r="H1366" s="26"/>
      <c r="I1366" s="6"/>
    </row>
    <row r="1367" spans="1:9" x14ac:dyDescent="0.25">
      <c r="A1367" s="119" t="s">
        <v>1450</v>
      </c>
      <c r="B1367" s="5"/>
      <c r="C1367" s="6"/>
      <c r="D1367" s="6"/>
      <c r="E1367" s="7"/>
      <c r="F1367" s="7"/>
      <c r="G1367" s="6"/>
      <c r="H1367" s="26"/>
      <c r="I1367" s="6"/>
    </row>
    <row r="1368" spans="1:9" x14ac:dyDescent="0.25">
      <c r="A1368" s="119" t="s">
        <v>1451</v>
      </c>
      <c r="B1368" s="5"/>
      <c r="C1368" s="6"/>
      <c r="D1368" s="6"/>
      <c r="E1368" s="7"/>
      <c r="F1368" s="7"/>
      <c r="G1368" s="6"/>
      <c r="H1368" s="26"/>
      <c r="I1368" s="6"/>
    </row>
    <row r="1369" spans="1:9" x14ac:dyDescent="0.25">
      <c r="A1369" s="119" t="s">
        <v>1452</v>
      </c>
      <c r="B1369" s="5"/>
      <c r="C1369" s="6"/>
      <c r="D1369" s="6"/>
      <c r="E1369" s="7"/>
      <c r="F1369" s="7"/>
      <c r="G1369" s="6"/>
      <c r="H1369" s="26"/>
      <c r="I1369" s="6"/>
    </row>
    <row r="1370" spans="1:9" x14ac:dyDescent="0.25">
      <c r="A1370" s="119" t="s">
        <v>1453</v>
      </c>
      <c r="B1370" s="5"/>
      <c r="C1370" s="6"/>
      <c r="D1370" s="6"/>
      <c r="E1370" s="7"/>
      <c r="F1370" s="7"/>
      <c r="G1370" s="6"/>
      <c r="H1370" s="26"/>
      <c r="I1370" s="6"/>
    </row>
    <row r="1371" spans="1:9" x14ac:dyDescent="0.25">
      <c r="A1371" s="119" t="s">
        <v>1454</v>
      </c>
      <c r="B1371" s="5"/>
      <c r="C1371" s="6"/>
      <c r="D1371" s="6"/>
      <c r="E1371" s="7"/>
      <c r="F1371" s="7"/>
      <c r="G1371" s="6"/>
      <c r="H1371" s="26"/>
      <c r="I1371" s="6"/>
    </row>
    <row r="1372" spans="1:9" x14ac:dyDescent="0.25">
      <c r="A1372" s="119" t="s">
        <v>1455</v>
      </c>
      <c r="B1372" s="5"/>
      <c r="C1372" s="6"/>
      <c r="D1372" s="6"/>
      <c r="E1372" s="7"/>
      <c r="F1372" s="7"/>
      <c r="G1372" s="6"/>
      <c r="H1372" s="26"/>
      <c r="I1372" s="6"/>
    </row>
    <row r="1373" spans="1:9" x14ac:dyDescent="0.25">
      <c r="A1373" s="119" t="s">
        <v>1456</v>
      </c>
      <c r="B1373" s="5"/>
      <c r="C1373" s="6"/>
      <c r="D1373" s="6"/>
      <c r="E1373" s="7"/>
      <c r="F1373" s="7"/>
      <c r="G1373" s="6"/>
      <c r="H1373" s="26"/>
      <c r="I1373" s="6"/>
    </row>
    <row r="1374" spans="1:9" x14ac:dyDescent="0.25">
      <c r="A1374" s="119" t="s">
        <v>1457</v>
      </c>
      <c r="B1374" s="5"/>
      <c r="C1374" s="6"/>
      <c r="D1374" s="6"/>
      <c r="E1374" s="7"/>
      <c r="F1374" s="7"/>
      <c r="G1374" s="6"/>
      <c r="H1374" s="26"/>
      <c r="I1374" s="6"/>
    </row>
    <row r="1375" spans="1:9" x14ac:dyDescent="0.25">
      <c r="A1375" s="119" t="s">
        <v>1458</v>
      </c>
      <c r="B1375" s="5"/>
      <c r="C1375" s="6"/>
      <c r="D1375" s="6"/>
      <c r="E1375" s="7"/>
      <c r="F1375" s="7"/>
      <c r="G1375" s="6"/>
      <c r="H1375" s="26"/>
      <c r="I1375" s="6"/>
    </row>
    <row r="1376" spans="1:9" x14ac:dyDescent="0.25">
      <c r="A1376" s="119" t="s">
        <v>1459</v>
      </c>
      <c r="B1376" s="5"/>
      <c r="C1376" s="6"/>
      <c r="D1376" s="6"/>
      <c r="E1376" s="7"/>
      <c r="F1376" s="7"/>
      <c r="G1376" s="6"/>
      <c r="H1376" s="26"/>
      <c r="I1376" s="6"/>
    </row>
    <row r="1377" spans="1:9" x14ac:dyDescent="0.25">
      <c r="A1377" s="119" t="s">
        <v>1460</v>
      </c>
      <c r="B1377" s="5"/>
      <c r="C1377" s="6"/>
      <c r="D1377" s="6"/>
      <c r="E1377" s="7"/>
      <c r="F1377" s="7"/>
      <c r="G1377" s="6"/>
      <c r="H1377" s="26"/>
      <c r="I1377" s="6"/>
    </row>
    <row r="1378" spans="1:9" x14ac:dyDescent="0.25">
      <c r="A1378" s="119" t="s">
        <v>1461</v>
      </c>
      <c r="B1378" s="5"/>
      <c r="C1378" s="6"/>
      <c r="D1378" s="6"/>
      <c r="E1378" s="7"/>
      <c r="F1378" s="7"/>
      <c r="G1378" s="6"/>
      <c r="H1378" s="26"/>
      <c r="I1378" s="6"/>
    </row>
    <row r="1379" spans="1:9" x14ac:dyDescent="0.25">
      <c r="A1379" s="119" t="s">
        <v>1462</v>
      </c>
      <c r="B1379" s="5"/>
      <c r="C1379" s="6"/>
      <c r="D1379" s="6"/>
      <c r="E1379" s="7"/>
      <c r="F1379" s="7"/>
      <c r="G1379" s="6"/>
      <c r="H1379" s="26"/>
      <c r="I1379" s="6"/>
    </row>
    <row r="1380" spans="1:9" x14ac:dyDescent="0.25">
      <c r="A1380" s="119" t="s">
        <v>1463</v>
      </c>
      <c r="B1380" s="5"/>
      <c r="C1380" s="6"/>
      <c r="D1380" s="6"/>
      <c r="E1380" s="7"/>
      <c r="F1380" s="7"/>
      <c r="G1380" s="6"/>
      <c r="H1380" s="26"/>
      <c r="I1380" s="6"/>
    </row>
    <row r="1381" spans="1:9" x14ac:dyDescent="0.25">
      <c r="A1381" s="119" t="s">
        <v>1464</v>
      </c>
      <c r="B1381" s="5"/>
      <c r="C1381" s="6"/>
      <c r="D1381" s="6"/>
      <c r="E1381" s="7"/>
      <c r="F1381" s="7"/>
      <c r="G1381" s="6"/>
      <c r="H1381" s="26"/>
      <c r="I1381" s="6"/>
    </row>
    <row r="1382" spans="1:9" x14ac:dyDescent="0.25">
      <c r="A1382" s="119" t="s">
        <v>1465</v>
      </c>
      <c r="B1382" s="5"/>
      <c r="C1382" s="6"/>
      <c r="D1382" s="6"/>
      <c r="E1382" s="7"/>
      <c r="F1382" s="7"/>
      <c r="G1382" s="6"/>
      <c r="H1382" s="26"/>
      <c r="I1382" s="6"/>
    </row>
    <row r="1383" spans="1:9" x14ac:dyDescent="0.25">
      <c r="A1383" s="119" t="s">
        <v>1466</v>
      </c>
      <c r="B1383" s="5"/>
      <c r="C1383" s="6"/>
      <c r="D1383" s="6"/>
      <c r="E1383" s="7"/>
      <c r="F1383" s="7"/>
      <c r="G1383" s="6"/>
      <c r="H1383" s="26"/>
      <c r="I1383" s="6"/>
    </row>
    <row r="1384" spans="1:9" x14ac:dyDescent="0.25">
      <c r="A1384" s="119" t="s">
        <v>1467</v>
      </c>
      <c r="B1384" s="5"/>
      <c r="C1384" s="6"/>
      <c r="D1384" s="6"/>
      <c r="E1384" s="7"/>
      <c r="F1384" s="7"/>
      <c r="G1384" s="6"/>
      <c r="H1384" s="26"/>
      <c r="I1384" s="6"/>
    </row>
    <row r="1385" spans="1:9" x14ac:dyDescent="0.25">
      <c r="A1385" s="119" t="s">
        <v>1468</v>
      </c>
      <c r="B1385" s="5"/>
      <c r="C1385" s="6"/>
      <c r="D1385" s="6"/>
      <c r="E1385" s="7"/>
      <c r="F1385" s="7"/>
      <c r="G1385" s="6"/>
      <c r="H1385" s="26"/>
      <c r="I1385" s="6"/>
    </row>
    <row r="1386" spans="1:9" x14ac:dyDescent="0.25">
      <c r="A1386" s="119" t="s">
        <v>1469</v>
      </c>
      <c r="B1386" s="5"/>
      <c r="C1386" s="6"/>
      <c r="D1386" s="6"/>
      <c r="E1386" s="7"/>
      <c r="F1386" s="7"/>
      <c r="G1386" s="6"/>
      <c r="H1386" s="26"/>
      <c r="I1386" s="6"/>
    </row>
    <row r="1387" spans="1:9" x14ac:dyDescent="0.25">
      <c r="A1387" s="119" t="s">
        <v>1470</v>
      </c>
      <c r="B1387" s="5"/>
      <c r="C1387" s="6"/>
      <c r="D1387" s="6"/>
      <c r="E1387" s="7"/>
      <c r="F1387" s="7"/>
      <c r="G1387" s="6"/>
      <c r="H1387" s="26"/>
      <c r="I1387" s="6"/>
    </row>
    <row r="1388" spans="1:9" x14ac:dyDescent="0.25">
      <c r="A1388" s="119" t="s">
        <v>1471</v>
      </c>
      <c r="B1388" s="5"/>
      <c r="C1388" s="6"/>
      <c r="D1388" s="6"/>
      <c r="E1388" s="7"/>
      <c r="F1388" s="7"/>
      <c r="G1388" s="6"/>
      <c r="H1388" s="26"/>
      <c r="I1388" s="6"/>
    </row>
    <row r="1389" spans="1:9" x14ac:dyDescent="0.25">
      <c r="A1389" s="119" t="s">
        <v>1472</v>
      </c>
      <c r="B1389" s="5"/>
      <c r="C1389" s="6"/>
      <c r="D1389" s="6"/>
      <c r="E1389" s="7"/>
      <c r="F1389" s="7"/>
      <c r="G1389" s="6"/>
      <c r="H1389" s="26"/>
      <c r="I1389" s="6"/>
    </row>
    <row r="1390" spans="1:9" x14ac:dyDescent="0.25">
      <c r="A1390" s="119" t="s">
        <v>1473</v>
      </c>
      <c r="B1390" s="5"/>
      <c r="C1390" s="6"/>
      <c r="D1390" s="6"/>
      <c r="E1390" s="7"/>
      <c r="F1390" s="7"/>
      <c r="G1390" s="6"/>
      <c r="H1390" s="26"/>
      <c r="I1390" s="6"/>
    </row>
    <row r="1391" spans="1:9" x14ac:dyDescent="0.25">
      <c r="A1391" s="119" t="s">
        <v>1474</v>
      </c>
      <c r="B1391" s="5"/>
      <c r="C1391" s="6"/>
      <c r="D1391" s="6"/>
      <c r="E1391" s="7"/>
      <c r="F1391" s="7"/>
      <c r="G1391" s="6"/>
      <c r="H1391" s="26"/>
      <c r="I1391" s="6"/>
    </row>
    <row r="1392" spans="1:9" x14ac:dyDescent="0.25">
      <c r="A1392" s="119" t="s">
        <v>1475</v>
      </c>
      <c r="B1392" s="5"/>
      <c r="C1392" s="6"/>
      <c r="D1392" s="6"/>
      <c r="E1392" s="7"/>
      <c r="F1392" s="7"/>
      <c r="G1392" s="6"/>
      <c r="H1392" s="26"/>
      <c r="I1392" s="6"/>
    </row>
    <row r="1393" spans="1:9" x14ac:dyDescent="0.25">
      <c r="A1393" s="119" t="s">
        <v>1476</v>
      </c>
      <c r="B1393" s="5"/>
      <c r="C1393" s="6"/>
      <c r="D1393" s="6"/>
      <c r="E1393" s="7"/>
      <c r="F1393" s="7"/>
      <c r="G1393" s="6"/>
      <c r="H1393" s="26"/>
      <c r="I1393" s="6"/>
    </row>
    <row r="1394" spans="1:9" x14ac:dyDescent="0.25">
      <c r="A1394" s="119" t="s">
        <v>1477</v>
      </c>
      <c r="B1394" s="5"/>
      <c r="C1394" s="6"/>
      <c r="D1394" s="6"/>
      <c r="E1394" s="7"/>
      <c r="F1394" s="7"/>
      <c r="G1394" s="6"/>
      <c r="H1394" s="26"/>
      <c r="I1394" s="6"/>
    </row>
    <row r="1395" spans="1:9" x14ac:dyDescent="0.25">
      <c r="A1395" s="119" t="s">
        <v>1478</v>
      </c>
      <c r="B1395" s="5"/>
      <c r="C1395" s="6"/>
      <c r="D1395" s="6"/>
      <c r="E1395" s="7"/>
      <c r="F1395" s="7"/>
      <c r="G1395" s="6"/>
      <c r="H1395" s="26"/>
      <c r="I1395" s="6"/>
    </row>
    <row r="1396" spans="1:9" x14ac:dyDescent="0.25">
      <c r="A1396" s="119" t="s">
        <v>1479</v>
      </c>
      <c r="B1396" s="5"/>
      <c r="C1396" s="6"/>
      <c r="D1396" s="6"/>
      <c r="E1396" s="7"/>
      <c r="F1396" s="7"/>
      <c r="G1396" s="6"/>
      <c r="H1396" s="26"/>
      <c r="I1396" s="6"/>
    </row>
    <row r="1397" spans="1:9" x14ac:dyDescent="0.25">
      <c r="A1397" s="119" t="s">
        <v>1480</v>
      </c>
      <c r="B1397" s="5"/>
      <c r="C1397" s="6"/>
      <c r="D1397" s="6"/>
      <c r="E1397" s="7"/>
      <c r="F1397" s="7"/>
      <c r="G1397" s="6"/>
      <c r="H1397" s="26"/>
      <c r="I1397" s="6"/>
    </row>
    <row r="1398" spans="1:9" x14ac:dyDescent="0.25">
      <c r="A1398" s="119" t="s">
        <v>1481</v>
      </c>
      <c r="B1398" s="5"/>
      <c r="C1398" s="6"/>
      <c r="D1398" s="6"/>
      <c r="E1398" s="7"/>
      <c r="F1398" s="7"/>
      <c r="G1398" s="6"/>
      <c r="H1398" s="26"/>
      <c r="I1398" s="6"/>
    </row>
    <row r="1399" spans="1:9" x14ac:dyDescent="0.25">
      <c r="A1399" s="119" t="s">
        <v>1482</v>
      </c>
      <c r="B1399" s="5"/>
      <c r="C1399" s="6"/>
      <c r="D1399" s="6"/>
      <c r="E1399" s="7"/>
      <c r="F1399" s="7"/>
      <c r="G1399" s="6"/>
      <c r="H1399" s="26"/>
      <c r="I1399" s="6"/>
    </row>
    <row r="1400" spans="1:9" x14ac:dyDescent="0.25">
      <c r="A1400" s="119" t="s">
        <v>1483</v>
      </c>
      <c r="B1400" s="5"/>
      <c r="C1400" s="6"/>
      <c r="D1400" s="6"/>
      <c r="E1400" s="7"/>
      <c r="F1400" s="7"/>
      <c r="G1400" s="6"/>
      <c r="H1400" s="26"/>
      <c r="I1400" s="6"/>
    </row>
    <row r="1401" spans="1:9" x14ac:dyDescent="0.25">
      <c r="A1401" s="119" t="s">
        <v>1484</v>
      </c>
      <c r="B1401" s="5"/>
      <c r="C1401" s="6"/>
      <c r="D1401" s="6"/>
      <c r="E1401" s="7"/>
      <c r="F1401" s="7"/>
      <c r="G1401" s="6"/>
      <c r="H1401" s="26"/>
      <c r="I1401" s="6"/>
    </row>
    <row r="1402" spans="1:9" x14ac:dyDescent="0.25">
      <c r="A1402" s="119" t="s">
        <v>1485</v>
      </c>
      <c r="B1402" s="5"/>
      <c r="C1402" s="6"/>
      <c r="D1402" s="6"/>
      <c r="E1402" s="7"/>
      <c r="F1402" s="7"/>
      <c r="G1402" s="6"/>
      <c r="H1402" s="26"/>
      <c r="I1402" s="6"/>
    </row>
    <row r="1403" spans="1:9" x14ac:dyDescent="0.25">
      <c r="A1403" s="119" t="s">
        <v>1486</v>
      </c>
      <c r="B1403" s="5"/>
      <c r="C1403" s="6"/>
      <c r="D1403" s="6"/>
      <c r="E1403" s="7"/>
      <c r="F1403" s="7"/>
      <c r="G1403" s="6"/>
      <c r="H1403" s="26"/>
      <c r="I1403" s="6"/>
    </row>
    <row r="1404" spans="1:9" x14ac:dyDescent="0.25">
      <c r="A1404" s="119" t="s">
        <v>1487</v>
      </c>
      <c r="B1404" s="5"/>
      <c r="C1404" s="6"/>
      <c r="D1404" s="6"/>
      <c r="E1404" s="7"/>
      <c r="F1404" s="7"/>
      <c r="G1404" s="6"/>
      <c r="H1404" s="26"/>
      <c r="I1404" s="6"/>
    </row>
    <row r="1405" spans="1:9" x14ac:dyDescent="0.25">
      <c r="A1405" s="119" t="s">
        <v>1488</v>
      </c>
      <c r="B1405" s="5"/>
      <c r="C1405" s="6"/>
      <c r="D1405" s="6"/>
      <c r="E1405" s="7"/>
      <c r="F1405" s="7"/>
      <c r="G1405" s="6"/>
      <c r="H1405" s="26"/>
      <c r="I1405" s="6"/>
    </row>
    <row r="1406" spans="1:9" x14ac:dyDescent="0.25">
      <c r="A1406" s="119" t="s">
        <v>1489</v>
      </c>
      <c r="B1406" s="5"/>
      <c r="C1406" s="6"/>
      <c r="D1406" s="6"/>
      <c r="E1406" s="7"/>
      <c r="F1406" s="7"/>
      <c r="G1406" s="6"/>
      <c r="H1406" s="26"/>
      <c r="I1406" s="6"/>
    </row>
    <row r="1407" spans="1:9" x14ac:dyDescent="0.25">
      <c r="A1407" s="119" t="s">
        <v>1490</v>
      </c>
      <c r="B1407" s="5"/>
      <c r="C1407" s="6"/>
      <c r="D1407" s="6"/>
      <c r="E1407" s="7"/>
      <c r="F1407" s="7"/>
      <c r="G1407" s="6"/>
      <c r="H1407" s="26"/>
      <c r="I1407" s="6"/>
    </row>
    <row r="1408" spans="1:9" x14ac:dyDescent="0.25">
      <c r="A1408" s="119" t="s">
        <v>1491</v>
      </c>
      <c r="B1408" s="5"/>
      <c r="C1408" s="6"/>
      <c r="D1408" s="6"/>
      <c r="E1408" s="7"/>
      <c r="F1408" s="7"/>
      <c r="G1408" s="6"/>
      <c r="H1408" s="26"/>
      <c r="I1408" s="6"/>
    </row>
    <row r="1409" spans="1:9" x14ac:dyDescent="0.25">
      <c r="A1409" s="119" t="s">
        <v>1492</v>
      </c>
      <c r="B1409" s="5"/>
      <c r="C1409" s="6"/>
      <c r="D1409" s="6"/>
      <c r="E1409" s="7"/>
      <c r="F1409" s="7"/>
      <c r="G1409" s="6"/>
      <c r="H1409" s="26"/>
      <c r="I1409" s="6"/>
    </row>
    <row r="1410" spans="1:9" x14ac:dyDescent="0.25">
      <c r="A1410" s="119" t="s">
        <v>1493</v>
      </c>
      <c r="B1410" s="5"/>
      <c r="C1410" s="6"/>
      <c r="D1410" s="6"/>
      <c r="E1410" s="7"/>
      <c r="F1410" s="7"/>
      <c r="G1410" s="6"/>
      <c r="H1410" s="26"/>
      <c r="I1410" s="6"/>
    </row>
    <row r="1411" spans="1:9" x14ac:dyDescent="0.25">
      <c r="A1411" s="119" t="s">
        <v>1494</v>
      </c>
      <c r="B1411" s="5"/>
      <c r="C1411" s="6"/>
      <c r="D1411" s="6"/>
      <c r="E1411" s="7"/>
      <c r="F1411" s="7"/>
      <c r="G1411" s="6"/>
      <c r="H1411" s="26"/>
      <c r="I1411" s="6"/>
    </row>
    <row r="1412" spans="1:9" x14ac:dyDescent="0.25">
      <c r="A1412" s="119" t="s">
        <v>1495</v>
      </c>
      <c r="B1412" s="5"/>
      <c r="C1412" s="6"/>
      <c r="D1412" s="6"/>
      <c r="E1412" s="7"/>
      <c r="F1412" s="7"/>
      <c r="G1412" s="6"/>
      <c r="H1412" s="26"/>
      <c r="I1412" s="6"/>
    </row>
    <row r="1413" spans="1:9" x14ac:dyDescent="0.25">
      <c r="A1413" s="119" t="s">
        <v>1496</v>
      </c>
      <c r="B1413" s="5"/>
      <c r="C1413" s="6"/>
      <c r="D1413" s="6"/>
      <c r="E1413" s="7"/>
      <c r="F1413" s="7"/>
      <c r="G1413" s="6"/>
      <c r="H1413" s="26"/>
      <c r="I1413" s="6"/>
    </row>
    <row r="1414" spans="1:9" x14ac:dyDescent="0.25">
      <c r="A1414" s="119" t="s">
        <v>1497</v>
      </c>
      <c r="B1414" s="5"/>
      <c r="C1414" s="6"/>
      <c r="D1414" s="6"/>
      <c r="E1414" s="7"/>
      <c r="F1414" s="7"/>
      <c r="G1414" s="6"/>
      <c r="H1414" s="26"/>
      <c r="I1414" s="6"/>
    </row>
    <row r="1415" spans="1:9" x14ac:dyDescent="0.25">
      <c r="A1415" s="119" t="s">
        <v>1498</v>
      </c>
      <c r="B1415" s="5"/>
      <c r="C1415" s="6"/>
      <c r="D1415" s="6"/>
      <c r="E1415" s="7"/>
      <c r="F1415" s="7"/>
      <c r="G1415" s="6"/>
      <c r="H1415" s="26"/>
      <c r="I1415" s="6"/>
    </row>
    <row r="1416" spans="1:9" x14ac:dyDescent="0.25">
      <c r="A1416" s="119" t="s">
        <v>1499</v>
      </c>
      <c r="B1416" s="5"/>
      <c r="C1416" s="6"/>
      <c r="D1416" s="6"/>
      <c r="E1416" s="7"/>
      <c r="F1416" s="7"/>
      <c r="G1416" s="6"/>
      <c r="H1416" s="26"/>
      <c r="I1416" s="6"/>
    </row>
    <row r="1417" spans="1:9" x14ac:dyDescent="0.25">
      <c r="A1417" s="119" t="s">
        <v>1500</v>
      </c>
      <c r="B1417" s="5"/>
      <c r="C1417" s="6"/>
      <c r="D1417" s="6"/>
      <c r="E1417" s="7"/>
      <c r="F1417" s="7"/>
      <c r="G1417" s="6"/>
      <c r="H1417" s="26"/>
      <c r="I1417" s="6"/>
    </row>
    <row r="1418" spans="1:9" x14ac:dyDescent="0.25">
      <c r="A1418" s="119" t="s">
        <v>1501</v>
      </c>
      <c r="B1418" s="5"/>
      <c r="C1418" s="6"/>
      <c r="D1418" s="6"/>
      <c r="E1418" s="7"/>
      <c r="F1418" s="7"/>
      <c r="G1418" s="6"/>
      <c r="H1418" s="26"/>
      <c r="I1418" s="6"/>
    </row>
    <row r="1419" spans="1:9" x14ac:dyDescent="0.25">
      <c r="A1419" s="119" t="s">
        <v>1502</v>
      </c>
      <c r="B1419" s="5"/>
      <c r="C1419" s="6"/>
      <c r="D1419" s="6"/>
      <c r="E1419" s="7"/>
      <c r="F1419" s="7"/>
      <c r="G1419" s="6"/>
      <c r="H1419" s="26"/>
      <c r="I1419" s="6"/>
    </row>
    <row r="1420" spans="1:9" x14ac:dyDescent="0.25">
      <c r="A1420" s="119" t="s">
        <v>1503</v>
      </c>
      <c r="B1420" s="5"/>
      <c r="C1420" s="6"/>
      <c r="D1420" s="6"/>
      <c r="E1420" s="7"/>
      <c r="F1420" s="7"/>
      <c r="G1420" s="6"/>
      <c r="H1420" s="26"/>
      <c r="I1420" s="6"/>
    </row>
    <row r="1421" spans="1:9" x14ac:dyDescent="0.25">
      <c r="A1421" s="119" t="s">
        <v>1504</v>
      </c>
      <c r="B1421" s="5"/>
      <c r="C1421" s="6"/>
      <c r="D1421" s="6"/>
      <c r="E1421" s="7"/>
      <c r="F1421" s="7"/>
      <c r="G1421" s="6"/>
      <c r="H1421" s="26"/>
      <c r="I1421" s="6"/>
    </row>
    <row r="1422" spans="1:9" x14ac:dyDescent="0.25">
      <c r="A1422" s="119" t="s">
        <v>1505</v>
      </c>
      <c r="B1422" s="5"/>
      <c r="C1422" s="6"/>
      <c r="D1422" s="6"/>
      <c r="E1422" s="7"/>
      <c r="F1422" s="7"/>
      <c r="G1422" s="6"/>
      <c r="H1422" s="26"/>
      <c r="I1422" s="6"/>
    </row>
    <row r="1423" spans="1:9" x14ac:dyDescent="0.25">
      <c r="A1423" s="119" t="s">
        <v>1506</v>
      </c>
      <c r="B1423" s="5"/>
      <c r="C1423" s="6"/>
      <c r="D1423" s="6"/>
      <c r="E1423" s="7"/>
      <c r="F1423" s="7"/>
      <c r="G1423" s="6"/>
      <c r="H1423" s="26"/>
      <c r="I1423" s="6"/>
    </row>
    <row r="1424" spans="1:9" x14ac:dyDescent="0.25">
      <c r="A1424" s="119" t="s">
        <v>1507</v>
      </c>
      <c r="B1424" s="5"/>
      <c r="C1424" s="6"/>
      <c r="D1424" s="6"/>
      <c r="E1424" s="7"/>
      <c r="F1424" s="7"/>
      <c r="G1424" s="6"/>
      <c r="H1424" s="26"/>
      <c r="I1424" s="6"/>
    </row>
    <row r="1425" spans="1:9" x14ac:dyDescent="0.25">
      <c r="A1425" s="119" t="s">
        <v>1508</v>
      </c>
      <c r="B1425" s="5"/>
      <c r="C1425" s="6"/>
      <c r="D1425" s="6"/>
      <c r="E1425" s="7"/>
      <c r="F1425" s="7"/>
      <c r="G1425" s="6"/>
      <c r="H1425" s="26"/>
      <c r="I1425" s="6"/>
    </row>
    <row r="1426" spans="1:9" x14ac:dyDescent="0.25">
      <c r="A1426" s="119" t="s">
        <v>1509</v>
      </c>
      <c r="B1426" s="5"/>
      <c r="C1426" s="6"/>
      <c r="D1426" s="6"/>
      <c r="E1426" s="7"/>
      <c r="F1426" s="7"/>
      <c r="G1426" s="6"/>
      <c r="H1426" s="26"/>
      <c r="I1426" s="6"/>
    </row>
    <row r="1427" spans="1:9" x14ac:dyDescent="0.25">
      <c r="A1427" s="119" t="s">
        <v>1510</v>
      </c>
      <c r="B1427" s="5"/>
      <c r="C1427" s="6"/>
      <c r="D1427" s="6"/>
      <c r="E1427" s="7"/>
      <c r="F1427" s="7"/>
      <c r="G1427" s="6"/>
      <c r="H1427" s="26"/>
      <c r="I1427" s="6"/>
    </row>
    <row r="1428" spans="1:9" x14ac:dyDescent="0.25">
      <c r="A1428" s="119" t="s">
        <v>1511</v>
      </c>
      <c r="B1428" s="5"/>
      <c r="C1428" s="6"/>
      <c r="D1428" s="6"/>
      <c r="E1428" s="7"/>
      <c r="F1428" s="7"/>
      <c r="G1428" s="6"/>
      <c r="H1428" s="26"/>
      <c r="I1428" s="6"/>
    </row>
    <row r="1429" spans="1:9" x14ac:dyDescent="0.25">
      <c r="A1429" s="119" t="s">
        <v>1512</v>
      </c>
      <c r="B1429" s="5"/>
      <c r="C1429" s="6"/>
      <c r="D1429" s="6"/>
      <c r="E1429" s="7"/>
      <c r="F1429" s="7"/>
      <c r="G1429" s="6"/>
      <c r="H1429" s="26"/>
      <c r="I1429" s="6"/>
    </row>
    <row r="1430" spans="1:9" x14ac:dyDescent="0.25">
      <c r="A1430" s="119" t="s">
        <v>1513</v>
      </c>
      <c r="B1430" s="5"/>
      <c r="C1430" s="6"/>
      <c r="D1430" s="6"/>
      <c r="E1430" s="7"/>
      <c r="F1430" s="7"/>
      <c r="G1430" s="6"/>
      <c r="H1430" s="26"/>
      <c r="I1430" s="6"/>
    </row>
    <row r="1431" spans="1:9" x14ac:dyDescent="0.25">
      <c r="A1431" s="119" t="s">
        <v>1514</v>
      </c>
      <c r="B1431" s="5"/>
      <c r="C1431" s="6"/>
      <c r="D1431" s="6"/>
      <c r="E1431" s="7"/>
      <c r="F1431" s="7"/>
      <c r="G1431" s="6"/>
      <c r="H1431" s="26"/>
      <c r="I1431" s="6"/>
    </row>
    <row r="1432" spans="1:9" x14ac:dyDescent="0.25">
      <c r="A1432" s="119" t="s">
        <v>1515</v>
      </c>
      <c r="B1432" s="5"/>
      <c r="C1432" s="6"/>
      <c r="D1432" s="6"/>
      <c r="E1432" s="7"/>
      <c r="F1432" s="7"/>
      <c r="G1432" s="6"/>
      <c r="H1432" s="26"/>
      <c r="I1432" s="6"/>
    </row>
    <row r="1433" spans="1:9" x14ac:dyDescent="0.25">
      <c r="A1433" s="119" t="s">
        <v>1516</v>
      </c>
      <c r="B1433" s="5"/>
      <c r="C1433" s="6"/>
      <c r="D1433" s="6"/>
      <c r="E1433" s="7"/>
      <c r="F1433" s="7"/>
      <c r="G1433" s="6"/>
      <c r="H1433" s="26"/>
      <c r="I1433" s="6"/>
    </row>
    <row r="1434" spans="1:9" x14ac:dyDescent="0.25">
      <c r="A1434" s="119" t="s">
        <v>1517</v>
      </c>
      <c r="B1434" s="5"/>
      <c r="C1434" s="6"/>
      <c r="D1434" s="6"/>
      <c r="E1434" s="7"/>
      <c r="F1434" s="7"/>
      <c r="G1434" s="6"/>
      <c r="H1434" s="26"/>
      <c r="I1434" s="6"/>
    </row>
    <row r="1435" spans="1:9" x14ac:dyDescent="0.25">
      <c r="A1435" s="119" t="s">
        <v>1518</v>
      </c>
      <c r="B1435" s="5"/>
      <c r="C1435" s="6"/>
      <c r="D1435" s="6"/>
      <c r="E1435" s="7"/>
      <c r="F1435" s="7"/>
      <c r="G1435" s="6"/>
      <c r="H1435" s="26"/>
      <c r="I1435" s="6"/>
    </row>
    <row r="1436" spans="1:9" x14ac:dyDescent="0.25">
      <c r="A1436" s="119" t="s">
        <v>1519</v>
      </c>
      <c r="B1436" s="5"/>
      <c r="C1436" s="6"/>
      <c r="D1436" s="6"/>
      <c r="E1436" s="7"/>
      <c r="F1436" s="7"/>
      <c r="G1436" s="6"/>
      <c r="H1436" s="26"/>
      <c r="I1436" s="6"/>
    </row>
    <row r="1437" spans="1:9" x14ac:dyDescent="0.25">
      <c r="A1437" s="119" t="s">
        <v>1520</v>
      </c>
      <c r="B1437" s="5"/>
      <c r="C1437" s="6"/>
      <c r="D1437" s="6"/>
      <c r="E1437" s="7"/>
      <c r="F1437" s="7"/>
      <c r="G1437" s="6"/>
      <c r="H1437" s="26"/>
      <c r="I1437" s="6"/>
    </row>
    <row r="1438" spans="1:9" x14ac:dyDescent="0.25">
      <c r="A1438" s="119" t="s">
        <v>1521</v>
      </c>
      <c r="B1438" s="5"/>
      <c r="C1438" s="6"/>
      <c r="D1438" s="6"/>
      <c r="E1438" s="7"/>
      <c r="F1438" s="7"/>
      <c r="G1438" s="6"/>
      <c r="H1438" s="26"/>
      <c r="I1438" s="6"/>
    </row>
    <row r="1439" spans="1:9" x14ac:dyDescent="0.25">
      <c r="A1439" s="119" t="s">
        <v>1522</v>
      </c>
      <c r="B1439" s="5"/>
      <c r="C1439" s="6"/>
      <c r="D1439" s="6"/>
      <c r="E1439" s="7"/>
      <c r="F1439" s="7"/>
      <c r="G1439" s="6"/>
      <c r="H1439" s="26"/>
      <c r="I1439" s="6"/>
    </row>
    <row r="1440" spans="1:9" x14ac:dyDescent="0.25">
      <c r="A1440" s="119" t="s">
        <v>1523</v>
      </c>
      <c r="B1440" s="5"/>
      <c r="C1440" s="6"/>
      <c r="D1440" s="6"/>
      <c r="E1440" s="7"/>
      <c r="F1440" s="7"/>
      <c r="G1440" s="6"/>
      <c r="H1440" s="26"/>
      <c r="I1440" s="6"/>
    </row>
    <row r="1441" spans="1:9" x14ac:dyDescent="0.25">
      <c r="A1441" s="119" t="s">
        <v>1524</v>
      </c>
      <c r="B1441" s="5"/>
      <c r="C1441" s="6"/>
      <c r="D1441" s="6"/>
      <c r="E1441" s="7"/>
      <c r="F1441" s="7"/>
      <c r="G1441" s="6"/>
      <c r="H1441" s="26"/>
      <c r="I1441" s="6"/>
    </row>
    <row r="1442" spans="1:9" x14ac:dyDescent="0.25">
      <c r="A1442" s="119" t="s">
        <v>1525</v>
      </c>
      <c r="B1442" s="5"/>
      <c r="C1442" s="6"/>
      <c r="D1442" s="6"/>
      <c r="E1442" s="7"/>
      <c r="F1442" s="7"/>
      <c r="G1442" s="6"/>
      <c r="H1442" s="26"/>
      <c r="I1442" s="6"/>
    </row>
    <row r="1443" spans="1:9" x14ac:dyDescent="0.25">
      <c r="A1443" s="119" t="s">
        <v>1526</v>
      </c>
      <c r="B1443" s="5"/>
      <c r="C1443" s="6"/>
      <c r="D1443" s="6"/>
      <c r="E1443" s="7"/>
      <c r="F1443" s="7"/>
      <c r="G1443" s="6"/>
      <c r="H1443" s="26"/>
      <c r="I1443" s="6"/>
    </row>
    <row r="1444" spans="1:9" x14ac:dyDescent="0.25">
      <c r="A1444" s="119" t="s">
        <v>1527</v>
      </c>
      <c r="B1444" s="5"/>
      <c r="C1444" s="6"/>
      <c r="D1444" s="6"/>
      <c r="E1444" s="7"/>
      <c r="F1444" s="7"/>
      <c r="G1444" s="6"/>
      <c r="H1444" s="26"/>
      <c r="I1444" s="6"/>
    </row>
    <row r="1445" spans="1:9" x14ac:dyDescent="0.25">
      <c r="A1445" s="119" t="s">
        <v>1528</v>
      </c>
      <c r="B1445" s="5"/>
      <c r="C1445" s="6"/>
      <c r="D1445" s="6"/>
      <c r="E1445" s="7"/>
      <c r="F1445" s="7"/>
      <c r="G1445" s="6"/>
      <c r="H1445" s="26"/>
      <c r="I1445" s="6"/>
    </row>
    <row r="1446" spans="1:9" x14ac:dyDescent="0.25">
      <c r="A1446" s="119" t="s">
        <v>1529</v>
      </c>
      <c r="B1446" s="5"/>
      <c r="C1446" s="6"/>
      <c r="D1446" s="6"/>
      <c r="E1446" s="7"/>
      <c r="F1446" s="7"/>
      <c r="G1446" s="6"/>
      <c r="H1446" s="26"/>
      <c r="I1446" s="6"/>
    </row>
    <row r="1447" spans="1:9" x14ac:dyDescent="0.25">
      <c r="A1447" s="119" t="s">
        <v>1530</v>
      </c>
      <c r="B1447" s="5"/>
      <c r="C1447" s="6"/>
      <c r="D1447" s="6"/>
      <c r="E1447" s="7"/>
      <c r="F1447" s="7"/>
      <c r="G1447" s="6"/>
      <c r="H1447" s="26"/>
      <c r="I1447" s="6"/>
    </row>
    <row r="1448" spans="1:9" x14ac:dyDescent="0.25">
      <c r="A1448" s="119" t="s">
        <v>1531</v>
      </c>
      <c r="B1448" s="5"/>
      <c r="C1448" s="6"/>
      <c r="D1448" s="6"/>
      <c r="E1448" s="7"/>
      <c r="F1448" s="7"/>
      <c r="G1448" s="6"/>
      <c r="H1448" s="26"/>
      <c r="I1448" s="6"/>
    </row>
    <row r="1449" spans="1:9" x14ac:dyDescent="0.25">
      <c r="A1449" s="119" t="s">
        <v>1532</v>
      </c>
      <c r="B1449" s="5"/>
      <c r="C1449" s="6"/>
      <c r="D1449" s="6"/>
      <c r="E1449" s="7"/>
      <c r="F1449" s="7"/>
      <c r="G1449" s="6"/>
      <c r="H1449" s="26"/>
      <c r="I1449" s="6"/>
    </row>
    <row r="1450" spans="1:9" x14ac:dyDescent="0.25">
      <c r="A1450" s="119" t="s">
        <v>1533</v>
      </c>
      <c r="B1450" s="5"/>
      <c r="C1450" s="6"/>
      <c r="D1450" s="6"/>
      <c r="E1450" s="7"/>
      <c r="F1450" s="7"/>
      <c r="G1450" s="6"/>
      <c r="H1450" s="26"/>
      <c r="I1450" s="6"/>
    </row>
    <row r="1451" spans="1:9" x14ac:dyDescent="0.25">
      <c r="A1451" s="119" t="s">
        <v>1534</v>
      </c>
      <c r="B1451" s="5"/>
      <c r="C1451" s="6"/>
      <c r="D1451" s="6"/>
      <c r="E1451" s="7"/>
      <c r="F1451" s="7"/>
      <c r="G1451" s="6"/>
      <c r="H1451" s="26"/>
      <c r="I1451" s="6"/>
    </row>
    <row r="1452" spans="1:9" x14ac:dyDescent="0.25">
      <c r="A1452" s="119" t="s">
        <v>1535</v>
      </c>
      <c r="B1452" s="5"/>
      <c r="C1452" s="6"/>
      <c r="D1452" s="6"/>
      <c r="E1452" s="7"/>
      <c r="F1452" s="7"/>
      <c r="G1452" s="6"/>
      <c r="H1452" s="26"/>
      <c r="I1452" s="6"/>
    </row>
    <row r="1453" spans="1:9" x14ac:dyDescent="0.25">
      <c r="A1453" s="119" t="s">
        <v>1536</v>
      </c>
      <c r="B1453" s="5"/>
      <c r="C1453" s="6"/>
      <c r="D1453" s="6"/>
      <c r="E1453" s="7"/>
      <c r="F1453" s="7"/>
      <c r="G1453" s="6"/>
      <c r="H1453" s="26"/>
      <c r="I1453" s="6"/>
    </row>
    <row r="1454" spans="1:9" x14ac:dyDescent="0.25">
      <c r="A1454" s="119" t="s">
        <v>1537</v>
      </c>
      <c r="B1454" s="5"/>
      <c r="C1454" s="6"/>
      <c r="D1454" s="6"/>
      <c r="E1454" s="7"/>
      <c r="F1454" s="7"/>
      <c r="G1454" s="6"/>
      <c r="H1454" s="26"/>
      <c r="I1454" s="6"/>
    </row>
    <row r="1455" spans="1:9" x14ac:dyDescent="0.25">
      <c r="A1455" s="119" t="s">
        <v>1538</v>
      </c>
      <c r="B1455" s="5"/>
      <c r="C1455" s="6"/>
      <c r="D1455" s="6"/>
      <c r="E1455" s="7"/>
      <c r="F1455" s="7"/>
      <c r="G1455" s="6"/>
      <c r="H1455" s="26"/>
      <c r="I1455" s="6"/>
    </row>
    <row r="1456" spans="1:9" x14ac:dyDescent="0.25">
      <c r="A1456" s="119" t="s">
        <v>1539</v>
      </c>
      <c r="B1456" s="5"/>
      <c r="C1456" s="6"/>
      <c r="D1456" s="6"/>
      <c r="E1456" s="7"/>
      <c r="F1456" s="7"/>
      <c r="G1456" s="6"/>
      <c r="H1456" s="26"/>
      <c r="I1456" s="6"/>
    </row>
    <row r="1457" spans="1:9" x14ac:dyDescent="0.25">
      <c r="A1457" s="119" t="s">
        <v>1540</v>
      </c>
      <c r="B1457" s="5"/>
      <c r="C1457" s="6"/>
      <c r="D1457" s="6"/>
      <c r="E1457" s="7"/>
      <c r="F1457" s="7"/>
      <c r="G1457" s="6"/>
      <c r="H1457" s="26"/>
      <c r="I1457" s="6"/>
    </row>
    <row r="1458" spans="1:9" x14ac:dyDescent="0.25">
      <c r="A1458" s="119" t="s">
        <v>1541</v>
      </c>
      <c r="B1458" s="5"/>
      <c r="C1458" s="6"/>
      <c r="D1458" s="6"/>
      <c r="E1458" s="7"/>
      <c r="F1458" s="7"/>
      <c r="G1458" s="6"/>
      <c r="H1458" s="26"/>
      <c r="I1458" s="6"/>
    </row>
    <row r="1459" spans="1:9" x14ac:dyDescent="0.25">
      <c r="A1459" s="119" t="s">
        <v>1542</v>
      </c>
      <c r="B1459" s="5"/>
      <c r="C1459" s="6"/>
      <c r="D1459" s="6"/>
      <c r="E1459" s="7"/>
      <c r="F1459" s="7"/>
      <c r="G1459" s="6"/>
      <c r="H1459" s="26"/>
      <c r="I1459" s="6"/>
    </row>
    <row r="1460" spans="1:9" x14ac:dyDescent="0.25">
      <c r="A1460" s="119" t="s">
        <v>1543</v>
      </c>
      <c r="B1460" s="5"/>
      <c r="C1460" s="6"/>
      <c r="D1460" s="6"/>
      <c r="E1460" s="7"/>
      <c r="F1460" s="7"/>
      <c r="G1460" s="6"/>
      <c r="H1460" s="26"/>
      <c r="I1460" s="6"/>
    </row>
    <row r="1461" spans="1:9" x14ac:dyDescent="0.25">
      <c r="A1461" s="119" t="s">
        <v>1544</v>
      </c>
      <c r="B1461" s="5"/>
      <c r="C1461" s="6"/>
      <c r="D1461" s="6"/>
      <c r="E1461" s="7"/>
      <c r="F1461" s="7"/>
      <c r="G1461" s="6"/>
      <c r="H1461" s="26"/>
      <c r="I1461" s="6"/>
    </row>
    <row r="1462" spans="1:9" x14ac:dyDescent="0.25">
      <c r="A1462" s="119" t="s">
        <v>1545</v>
      </c>
      <c r="B1462" s="5"/>
      <c r="C1462" s="6"/>
      <c r="D1462" s="6"/>
      <c r="E1462" s="7"/>
      <c r="F1462" s="7"/>
      <c r="G1462" s="6"/>
      <c r="H1462" s="26"/>
      <c r="I1462" s="6"/>
    </row>
    <row r="1463" spans="1:9" x14ac:dyDescent="0.25">
      <c r="A1463" s="119" t="s">
        <v>1546</v>
      </c>
      <c r="B1463" s="5"/>
      <c r="C1463" s="6"/>
      <c r="D1463" s="6"/>
      <c r="E1463" s="7"/>
      <c r="F1463" s="7"/>
      <c r="G1463" s="6"/>
      <c r="H1463" s="26"/>
      <c r="I1463" s="6"/>
    </row>
    <row r="1464" spans="1:9" x14ac:dyDescent="0.25">
      <c r="A1464" s="119" t="s">
        <v>1547</v>
      </c>
      <c r="B1464" s="5"/>
      <c r="C1464" s="6"/>
      <c r="D1464" s="6"/>
      <c r="E1464" s="7"/>
      <c r="F1464" s="7"/>
      <c r="G1464" s="6"/>
      <c r="H1464" s="26"/>
      <c r="I1464" s="6"/>
    </row>
    <row r="1465" spans="1:9" x14ac:dyDescent="0.25">
      <c r="A1465" s="119" t="s">
        <v>1548</v>
      </c>
      <c r="B1465" s="5"/>
      <c r="C1465" s="6"/>
      <c r="D1465" s="6"/>
      <c r="E1465" s="7"/>
      <c r="F1465" s="7"/>
      <c r="G1465" s="6"/>
      <c r="H1465" s="26"/>
      <c r="I1465" s="6"/>
    </row>
    <row r="1466" spans="1:9" x14ac:dyDescent="0.25">
      <c r="A1466" s="119" t="s">
        <v>1549</v>
      </c>
      <c r="B1466" s="5"/>
      <c r="C1466" s="6"/>
      <c r="D1466" s="6"/>
      <c r="E1466" s="7"/>
      <c r="F1466" s="7"/>
      <c r="G1466" s="6"/>
      <c r="H1466" s="26"/>
      <c r="I1466" s="6"/>
    </row>
    <row r="1467" spans="1:9" x14ac:dyDescent="0.25">
      <c r="A1467" s="119" t="s">
        <v>1550</v>
      </c>
      <c r="B1467" s="5"/>
      <c r="C1467" s="6"/>
      <c r="D1467" s="6"/>
      <c r="E1467" s="7"/>
      <c r="F1467" s="7"/>
      <c r="G1467" s="6"/>
      <c r="H1467" s="26"/>
      <c r="I1467" s="6"/>
    </row>
    <row r="1468" spans="1:9" x14ac:dyDescent="0.25">
      <c r="A1468" s="119" t="s">
        <v>1551</v>
      </c>
      <c r="B1468" s="5"/>
      <c r="C1468" s="6"/>
      <c r="D1468" s="6"/>
      <c r="E1468" s="7"/>
      <c r="F1468" s="7"/>
      <c r="G1468" s="6"/>
      <c r="H1468" s="26"/>
      <c r="I1468" s="6"/>
    </row>
    <row r="1469" spans="1:9" x14ac:dyDescent="0.25">
      <c r="A1469" s="119" t="s">
        <v>1552</v>
      </c>
      <c r="B1469" s="5"/>
      <c r="C1469" s="6"/>
      <c r="D1469" s="6"/>
      <c r="E1469" s="7"/>
      <c r="F1469" s="7"/>
      <c r="G1469" s="6"/>
      <c r="H1469" s="26"/>
      <c r="I1469" s="6"/>
    </row>
    <row r="1470" spans="1:9" x14ac:dyDescent="0.25">
      <c r="A1470" s="119" t="s">
        <v>1553</v>
      </c>
      <c r="B1470" s="5"/>
      <c r="C1470" s="6"/>
      <c r="D1470" s="6"/>
      <c r="E1470" s="7"/>
      <c r="F1470" s="7"/>
      <c r="G1470" s="6"/>
      <c r="H1470" s="26"/>
      <c r="I1470" s="6"/>
    </row>
    <row r="1471" spans="1:9" x14ac:dyDescent="0.25">
      <c r="A1471" s="119" t="s">
        <v>1554</v>
      </c>
      <c r="B1471" s="5"/>
      <c r="C1471" s="6"/>
      <c r="D1471" s="6"/>
      <c r="E1471" s="7"/>
      <c r="F1471" s="7"/>
      <c r="G1471" s="6"/>
      <c r="H1471" s="26"/>
      <c r="I1471" s="6"/>
    </row>
    <row r="1472" spans="1:9" x14ac:dyDescent="0.25">
      <c r="A1472" s="119" t="s">
        <v>1555</v>
      </c>
      <c r="B1472" s="5"/>
      <c r="C1472" s="6"/>
      <c r="D1472" s="6"/>
      <c r="E1472" s="7"/>
      <c r="F1472" s="7"/>
      <c r="G1472" s="6"/>
      <c r="H1472" s="26"/>
      <c r="I1472" s="6"/>
    </row>
    <row r="1473" spans="1:9" x14ac:dyDescent="0.25">
      <c r="A1473" s="119" t="s">
        <v>1556</v>
      </c>
      <c r="B1473" s="5"/>
      <c r="C1473" s="6"/>
      <c r="D1473" s="6"/>
      <c r="E1473" s="7"/>
      <c r="F1473" s="7"/>
      <c r="G1473" s="6"/>
      <c r="H1473" s="26"/>
      <c r="I1473" s="6"/>
    </row>
    <row r="1474" spans="1:9" x14ac:dyDescent="0.25">
      <c r="A1474" s="119" t="s">
        <v>1557</v>
      </c>
      <c r="B1474" s="5"/>
      <c r="C1474" s="6"/>
      <c r="D1474" s="6"/>
      <c r="E1474" s="7"/>
      <c r="F1474" s="7"/>
      <c r="G1474" s="6"/>
      <c r="H1474" s="26"/>
      <c r="I1474" s="6"/>
    </row>
    <row r="1475" spans="1:9" x14ac:dyDescent="0.25">
      <c r="A1475" s="119" t="s">
        <v>1558</v>
      </c>
      <c r="B1475" s="5"/>
      <c r="C1475" s="6"/>
      <c r="D1475" s="6"/>
      <c r="E1475" s="7"/>
      <c r="F1475" s="7"/>
      <c r="G1475" s="6"/>
      <c r="H1475" s="26"/>
      <c r="I1475" s="6"/>
    </row>
    <row r="1476" spans="1:9" x14ac:dyDescent="0.25">
      <c r="A1476" s="119" t="s">
        <v>1559</v>
      </c>
      <c r="B1476" s="5"/>
      <c r="C1476" s="6"/>
      <c r="D1476" s="6"/>
      <c r="E1476" s="7"/>
      <c r="F1476" s="7"/>
      <c r="G1476" s="6"/>
      <c r="H1476" s="26"/>
      <c r="I1476" s="6"/>
    </row>
    <row r="1477" spans="1:9" x14ac:dyDescent="0.25">
      <c r="A1477" s="119" t="s">
        <v>1560</v>
      </c>
      <c r="B1477" s="5"/>
      <c r="C1477" s="6"/>
      <c r="D1477" s="6"/>
      <c r="E1477" s="7"/>
      <c r="F1477" s="7"/>
      <c r="G1477" s="6"/>
      <c r="H1477" s="26"/>
      <c r="I1477" s="6"/>
    </row>
    <row r="1478" spans="1:9" x14ac:dyDescent="0.25">
      <c r="A1478" s="119" t="s">
        <v>1561</v>
      </c>
      <c r="B1478" s="5"/>
      <c r="C1478" s="6"/>
      <c r="D1478" s="6"/>
      <c r="E1478" s="7"/>
      <c r="F1478" s="7"/>
      <c r="G1478" s="6"/>
      <c r="H1478" s="26"/>
      <c r="I1478" s="6"/>
    </row>
    <row r="1479" spans="1:9" x14ac:dyDescent="0.25">
      <c r="A1479" s="119" t="s">
        <v>1562</v>
      </c>
      <c r="B1479" s="5"/>
      <c r="C1479" s="6"/>
      <c r="D1479" s="6"/>
      <c r="E1479" s="7"/>
      <c r="F1479" s="7"/>
      <c r="G1479" s="6"/>
      <c r="H1479" s="26"/>
      <c r="I1479" s="6"/>
    </row>
    <row r="1480" spans="1:9" x14ac:dyDescent="0.25">
      <c r="A1480" s="119" t="s">
        <v>1563</v>
      </c>
      <c r="B1480" s="5"/>
      <c r="C1480" s="6"/>
      <c r="D1480" s="6"/>
      <c r="E1480" s="7"/>
      <c r="F1480" s="7"/>
      <c r="G1480" s="6"/>
      <c r="H1480" s="26"/>
      <c r="I1480" s="6"/>
    </row>
    <row r="1481" spans="1:9" x14ac:dyDescent="0.25">
      <c r="A1481" s="119" t="s">
        <v>1564</v>
      </c>
      <c r="B1481" s="5"/>
      <c r="C1481" s="6"/>
      <c r="D1481" s="6"/>
      <c r="E1481" s="7"/>
      <c r="F1481" s="7"/>
      <c r="G1481" s="6"/>
      <c r="H1481" s="26"/>
      <c r="I1481" s="6"/>
    </row>
    <row r="1482" spans="1:9" x14ac:dyDescent="0.25">
      <c r="A1482" s="119" t="s">
        <v>1565</v>
      </c>
      <c r="B1482" s="5"/>
      <c r="C1482" s="6"/>
      <c r="D1482" s="6"/>
      <c r="E1482" s="7"/>
      <c r="F1482" s="7"/>
      <c r="G1482" s="6"/>
      <c r="H1482" s="26"/>
      <c r="I1482" s="6"/>
    </row>
    <row r="1483" spans="1:9" x14ac:dyDescent="0.25">
      <c r="A1483" s="119" t="s">
        <v>1566</v>
      </c>
      <c r="B1483" s="5"/>
      <c r="C1483" s="6"/>
      <c r="D1483" s="6"/>
      <c r="E1483" s="7"/>
      <c r="F1483" s="7"/>
      <c r="G1483" s="6"/>
      <c r="H1483" s="26"/>
      <c r="I1483" s="6"/>
    </row>
    <row r="1484" spans="1:9" x14ac:dyDescent="0.25">
      <c r="A1484" s="119" t="s">
        <v>1567</v>
      </c>
      <c r="B1484" s="5"/>
      <c r="C1484" s="6"/>
      <c r="D1484" s="6"/>
      <c r="E1484" s="7"/>
      <c r="F1484" s="7"/>
      <c r="G1484" s="6"/>
      <c r="H1484" s="26"/>
      <c r="I1484" s="6"/>
    </row>
    <row r="1485" spans="1:9" x14ac:dyDescent="0.25">
      <c r="A1485" s="119" t="s">
        <v>1568</v>
      </c>
      <c r="B1485" s="5"/>
      <c r="C1485" s="6"/>
      <c r="D1485" s="6"/>
      <c r="E1485" s="7"/>
      <c r="F1485" s="7"/>
      <c r="G1485" s="6"/>
      <c r="H1485" s="26"/>
      <c r="I1485" s="6"/>
    </row>
    <row r="1486" spans="1:9" x14ac:dyDescent="0.25">
      <c r="A1486" s="119" t="s">
        <v>1569</v>
      </c>
      <c r="B1486" s="5"/>
      <c r="C1486" s="6"/>
      <c r="D1486" s="6"/>
      <c r="E1486" s="7"/>
      <c r="F1486" s="7"/>
      <c r="G1486" s="6"/>
      <c r="H1486" s="26"/>
      <c r="I1486" s="6"/>
    </row>
    <row r="1487" spans="1:9" x14ac:dyDescent="0.25">
      <c r="A1487" s="119" t="s">
        <v>1570</v>
      </c>
      <c r="B1487" s="5"/>
      <c r="C1487" s="6"/>
      <c r="D1487" s="6"/>
      <c r="E1487" s="7"/>
      <c r="F1487" s="7"/>
      <c r="G1487" s="6"/>
      <c r="H1487" s="26"/>
      <c r="I1487" s="6"/>
    </row>
    <row r="1488" spans="1:9" x14ac:dyDescent="0.25">
      <c r="A1488" s="119" t="s">
        <v>1571</v>
      </c>
      <c r="B1488" s="5"/>
      <c r="C1488" s="6"/>
      <c r="D1488" s="6"/>
      <c r="E1488" s="7"/>
      <c r="F1488" s="7"/>
      <c r="G1488" s="6"/>
      <c r="H1488" s="26"/>
      <c r="I1488" s="6"/>
    </row>
    <row r="1489" spans="1:9" x14ac:dyDescent="0.25">
      <c r="A1489" s="119" t="s">
        <v>1572</v>
      </c>
      <c r="B1489" s="5"/>
      <c r="C1489" s="6"/>
      <c r="D1489" s="6"/>
      <c r="E1489" s="7"/>
      <c r="F1489" s="7"/>
      <c r="G1489" s="6"/>
      <c r="H1489" s="26"/>
      <c r="I1489" s="6"/>
    </row>
    <row r="1490" spans="1:9" x14ac:dyDescent="0.25">
      <c r="A1490" s="119" t="s">
        <v>1573</v>
      </c>
      <c r="B1490" s="5"/>
      <c r="C1490" s="6"/>
      <c r="D1490" s="6"/>
      <c r="E1490" s="7"/>
      <c r="F1490" s="7"/>
      <c r="G1490" s="6"/>
      <c r="H1490" s="26"/>
      <c r="I1490" s="6"/>
    </row>
    <row r="1491" spans="1:9" x14ac:dyDescent="0.25">
      <c r="A1491" s="119" t="s">
        <v>1574</v>
      </c>
      <c r="B1491" s="5"/>
      <c r="C1491" s="6"/>
      <c r="D1491" s="6"/>
      <c r="E1491" s="7"/>
      <c r="F1491" s="7"/>
      <c r="G1491" s="6"/>
      <c r="H1491" s="26"/>
      <c r="I1491" s="6"/>
    </row>
    <row r="1492" spans="1:9" x14ac:dyDescent="0.25">
      <c r="A1492" s="119" t="s">
        <v>1575</v>
      </c>
      <c r="B1492" s="5"/>
      <c r="C1492" s="6"/>
      <c r="D1492" s="6"/>
      <c r="E1492" s="7"/>
      <c r="F1492" s="7"/>
      <c r="G1492" s="6"/>
      <c r="H1492" s="26"/>
      <c r="I1492" s="6"/>
    </row>
    <row r="1493" spans="1:9" x14ac:dyDescent="0.25">
      <c r="A1493" s="119" t="s">
        <v>1576</v>
      </c>
      <c r="B1493" s="5"/>
      <c r="C1493" s="6"/>
      <c r="D1493" s="6"/>
      <c r="E1493" s="7"/>
      <c r="F1493" s="7"/>
      <c r="G1493" s="6"/>
      <c r="H1493" s="26"/>
      <c r="I1493" s="6"/>
    </row>
    <row r="1494" spans="1:9" x14ac:dyDescent="0.25">
      <c r="A1494" s="119" t="s">
        <v>1577</v>
      </c>
      <c r="B1494" s="5"/>
      <c r="C1494" s="6"/>
      <c r="D1494" s="6"/>
      <c r="E1494" s="7"/>
      <c r="F1494" s="7"/>
      <c r="G1494" s="6"/>
      <c r="H1494" s="26"/>
      <c r="I1494" s="6"/>
    </row>
    <row r="1495" spans="1:9" x14ac:dyDescent="0.25">
      <c r="A1495" s="119" t="s">
        <v>1578</v>
      </c>
      <c r="B1495" s="5"/>
      <c r="C1495" s="6"/>
      <c r="D1495" s="6"/>
      <c r="E1495" s="7"/>
      <c r="F1495" s="7"/>
      <c r="G1495" s="6"/>
      <c r="H1495" s="26"/>
      <c r="I1495" s="6"/>
    </row>
    <row r="1496" spans="1:9" x14ac:dyDescent="0.25">
      <c r="A1496" s="119" t="s">
        <v>1579</v>
      </c>
      <c r="B1496" s="5"/>
      <c r="C1496" s="6"/>
      <c r="D1496" s="6"/>
      <c r="E1496" s="7"/>
      <c r="F1496" s="7"/>
      <c r="G1496" s="6"/>
      <c r="H1496" s="26"/>
      <c r="I1496" s="6"/>
    </row>
    <row r="1497" spans="1:9" x14ac:dyDescent="0.25">
      <c r="A1497" s="119" t="s">
        <v>1580</v>
      </c>
      <c r="B1497" s="5"/>
      <c r="C1497" s="6"/>
      <c r="D1497" s="6"/>
      <c r="E1497" s="7"/>
      <c r="F1497" s="7"/>
      <c r="G1497" s="6"/>
      <c r="H1497" s="26"/>
      <c r="I1497" s="6"/>
    </row>
    <row r="1498" spans="1:9" x14ac:dyDescent="0.25">
      <c r="A1498" s="119" t="s">
        <v>1581</v>
      </c>
      <c r="B1498" s="5"/>
      <c r="C1498" s="6"/>
      <c r="D1498" s="6"/>
      <c r="E1498" s="7"/>
      <c r="F1498" s="7"/>
      <c r="G1498" s="6"/>
      <c r="H1498" s="26"/>
      <c r="I1498" s="6"/>
    </row>
    <row r="1499" spans="1:9" x14ac:dyDescent="0.25">
      <c r="A1499" s="119" t="s">
        <v>1582</v>
      </c>
      <c r="B1499" s="5"/>
      <c r="C1499" s="6"/>
      <c r="D1499" s="6"/>
      <c r="E1499" s="7"/>
      <c r="F1499" s="7"/>
      <c r="G1499" s="6"/>
      <c r="H1499" s="26"/>
      <c r="I1499" s="6"/>
    </row>
    <row r="1500" spans="1:9" x14ac:dyDescent="0.25">
      <c r="A1500" s="119" t="s">
        <v>1583</v>
      </c>
      <c r="B1500" s="5"/>
      <c r="C1500" s="6"/>
      <c r="D1500" s="6"/>
      <c r="E1500" s="7"/>
      <c r="F1500" s="7"/>
      <c r="G1500" s="6"/>
      <c r="H1500" s="26"/>
      <c r="I1500" s="6"/>
    </row>
    <row r="1501" spans="1:9" x14ac:dyDescent="0.25">
      <c r="A1501" s="119" t="s">
        <v>1584</v>
      </c>
      <c r="B1501" s="5"/>
      <c r="C1501" s="6"/>
      <c r="D1501" s="6"/>
      <c r="E1501" s="7"/>
      <c r="F1501" s="7"/>
      <c r="G1501" s="6"/>
      <c r="H1501" s="26"/>
      <c r="I1501" s="6"/>
    </row>
    <row r="1502" spans="1:9" x14ac:dyDescent="0.25">
      <c r="A1502" s="119" t="s">
        <v>1585</v>
      </c>
      <c r="B1502" s="5"/>
      <c r="C1502" s="6"/>
      <c r="D1502" s="6"/>
      <c r="E1502" s="7"/>
      <c r="F1502" s="7"/>
      <c r="G1502" s="6"/>
      <c r="H1502" s="26"/>
      <c r="I1502" s="6"/>
    </row>
    <row r="1503" spans="1:9" x14ac:dyDescent="0.25">
      <c r="A1503" s="119" t="s">
        <v>1586</v>
      </c>
      <c r="B1503" s="5"/>
      <c r="C1503" s="6"/>
      <c r="D1503" s="6"/>
      <c r="E1503" s="7"/>
      <c r="F1503" s="7"/>
      <c r="G1503" s="6"/>
      <c r="H1503" s="26"/>
      <c r="I1503" s="6"/>
    </row>
    <row r="1504" spans="1:9" x14ac:dyDescent="0.25">
      <c r="A1504" s="119" t="s">
        <v>1587</v>
      </c>
      <c r="B1504" s="5"/>
      <c r="C1504" s="6"/>
      <c r="D1504" s="6"/>
      <c r="E1504" s="7"/>
      <c r="F1504" s="7"/>
      <c r="G1504" s="6"/>
      <c r="H1504" s="26"/>
      <c r="I1504" s="6"/>
    </row>
    <row r="1505" spans="1:9" x14ac:dyDescent="0.25">
      <c r="A1505" s="119" t="s">
        <v>1588</v>
      </c>
      <c r="B1505" s="5"/>
      <c r="C1505" s="6"/>
      <c r="D1505" s="6"/>
      <c r="E1505" s="7"/>
      <c r="F1505" s="7"/>
      <c r="G1505" s="6"/>
      <c r="H1505" s="26"/>
      <c r="I1505" s="6"/>
    </row>
    <row r="1506" spans="1:9" x14ac:dyDescent="0.25">
      <c r="A1506" s="119" t="s">
        <v>1589</v>
      </c>
      <c r="B1506" s="5"/>
      <c r="C1506" s="6"/>
      <c r="D1506" s="6"/>
      <c r="E1506" s="7"/>
      <c r="F1506" s="7"/>
      <c r="G1506" s="6"/>
      <c r="H1506" s="26"/>
      <c r="I1506" s="6"/>
    </row>
    <row r="1507" spans="1:9" x14ac:dyDescent="0.25">
      <c r="A1507" s="119" t="s">
        <v>1590</v>
      </c>
      <c r="B1507" s="5"/>
      <c r="C1507" s="6"/>
      <c r="D1507" s="6"/>
      <c r="E1507" s="7"/>
      <c r="F1507" s="7"/>
      <c r="G1507" s="6"/>
      <c r="H1507" s="26"/>
      <c r="I1507" s="6"/>
    </row>
    <row r="1508" spans="1:9" x14ac:dyDescent="0.25">
      <c r="A1508" s="119" t="s">
        <v>1591</v>
      </c>
      <c r="B1508" s="5"/>
      <c r="C1508" s="6"/>
      <c r="D1508" s="6"/>
      <c r="E1508" s="7"/>
      <c r="F1508" s="7"/>
      <c r="G1508" s="6"/>
      <c r="H1508" s="26"/>
      <c r="I1508" s="6"/>
    </row>
    <row r="1509" spans="1:9" x14ac:dyDescent="0.25">
      <c r="A1509" s="119" t="s">
        <v>1592</v>
      </c>
      <c r="B1509" s="5"/>
      <c r="C1509" s="6"/>
      <c r="D1509" s="6"/>
      <c r="E1509" s="7"/>
      <c r="F1509" s="7"/>
      <c r="G1509" s="6"/>
      <c r="H1509" s="26"/>
      <c r="I1509" s="6"/>
    </row>
    <row r="1510" spans="1:9" x14ac:dyDescent="0.25">
      <c r="A1510" s="119" t="s">
        <v>1593</v>
      </c>
      <c r="B1510" s="5"/>
      <c r="C1510" s="6"/>
      <c r="D1510" s="6"/>
      <c r="E1510" s="7"/>
      <c r="F1510" s="7"/>
      <c r="G1510" s="6"/>
      <c r="H1510" s="26"/>
      <c r="I1510" s="6"/>
    </row>
    <row r="1511" spans="1:9" x14ac:dyDescent="0.25">
      <c r="A1511" s="119" t="s">
        <v>1594</v>
      </c>
      <c r="B1511" s="5"/>
      <c r="C1511" s="6"/>
      <c r="D1511" s="6"/>
      <c r="E1511" s="7"/>
      <c r="F1511" s="7"/>
      <c r="G1511" s="6"/>
      <c r="H1511" s="26"/>
      <c r="I1511" s="6"/>
    </row>
    <row r="1512" spans="1:9" x14ac:dyDescent="0.25">
      <c r="A1512" s="119" t="s">
        <v>1595</v>
      </c>
      <c r="B1512" s="5"/>
      <c r="C1512" s="6"/>
      <c r="D1512" s="6"/>
      <c r="E1512" s="7"/>
      <c r="F1512" s="7"/>
      <c r="G1512" s="6"/>
      <c r="H1512" s="26"/>
      <c r="I1512" s="6"/>
    </row>
    <row r="1513" spans="1:9" x14ac:dyDescent="0.25">
      <c r="A1513" s="119" t="s">
        <v>1596</v>
      </c>
      <c r="B1513" s="5"/>
      <c r="C1513" s="6"/>
      <c r="D1513" s="6"/>
      <c r="E1513" s="7"/>
      <c r="F1513" s="7"/>
      <c r="G1513" s="6"/>
      <c r="H1513" s="26"/>
      <c r="I1513" s="6"/>
    </row>
    <row r="1514" spans="1:9" x14ac:dyDescent="0.25">
      <c r="A1514" s="119" t="s">
        <v>1597</v>
      </c>
      <c r="B1514" s="5"/>
      <c r="C1514" s="6"/>
      <c r="D1514" s="6"/>
      <c r="E1514" s="7"/>
      <c r="F1514" s="7"/>
      <c r="G1514" s="6"/>
      <c r="H1514" s="26"/>
      <c r="I1514" s="6"/>
    </row>
    <row r="1515" spans="1:9" x14ac:dyDescent="0.25">
      <c r="A1515" s="119" t="s">
        <v>1598</v>
      </c>
      <c r="B1515" s="5"/>
      <c r="C1515" s="6"/>
      <c r="D1515" s="6"/>
      <c r="E1515" s="7"/>
      <c r="F1515" s="7"/>
      <c r="G1515" s="6"/>
      <c r="H1515" s="26"/>
      <c r="I1515" s="6"/>
    </row>
    <row r="1516" spans="1:9" x14ac:dyDescent="0.25">
      <c r="A1516" s="119" t="s">
        <v>1599</v>
      </c>
      <c r="B1516" s="5"/>
      <c r="C1516" s="6"/>
      <c r="D1516" s="6"/>
      <c r="E1516" s="7"/>
      <c r="F1516" s="7"/>
      <c r="G1516" s="6"/>
      <c r="H1516" s="26"/>
      <c r="I1516" s="6"/>
    </row>
    <row r="1517" spans="1:9" x14ac:dyDescent="0.25">
      <c r="A1517" s="119" t="s">
        <v>1600</v>
      </c>
      <c r="B1517" s="5"/>
      <c r="C1517" s="6"/>
      <c r="D1517" s="6"/>
      <c r="E1517" s="7"/>
      <c r="F1517" s="7"/>
      <c r="G1517" s="6"/>
      <c r="H1517" s="26"/>
      <c r="I1517" s="6"/>
    </row>
    <row r="1518" spans="1:9" x14ac:dyDescent="0.25">
      <c r="A1518" s="119" t="s">
        <v>1601</v>
      </c>
      <c r="B1518" s="5"/>
      <c r="C1518" s="6"/>
      <c r="D1518" s="6"/>
      <c r="E1518" s="7"/>
      <c r="F1518" s="7"/>
      <c r="G1518" s="6"/>
      <c r="H1518" s="26"/>
      <c r="I1518" s="6"/>
    </row>
    <row r="1519" spans="1:9" x14ac:dyDescent="0.25">
      <c r="A1519" s="119" t="s">
        <v>1602</v>
      </c>
      <c r="B1519" s="5"/>
      <c r="C1519" s="6"/>
      <c r="D1519" s="6"/>
      <c r="E1519" s="7"/>
      <c r="F1519" s="7"/>
      <c r="G1519" s="6"/>
      <c r="H1519" s="26"/>
      <c r="I1519" s="6"/>
    </row>
    <row r="1520" spans="1:9" x14ac:dyDescent="0.25">
      <c r="A1520" s="119" t="s">
        <v>1603</v>
      </c>
      <c r="B1520" s="5"/>
      <c r="C1520" s="6"/>
      <c r="D1520" s="6"/>
      <c r="E1520" s="7"/>
      <c r="F1520" s="7"/>
      <c r="G1520" s="6"/>
      <c r="H1520" s="26"/>
      <c r="I1520" s="6"/>
    </row>
    <row r="1521" spans="1:9" x14ac:dyDescent="0.25">
      <c r="A1521" s="119" t="s">
        <v>1604</v>
      </c>
      <c r="B1521" s="5"/>
      <c r="C1521" s="6"/>
      <c r="D1521" s="6"/>
      <c r="E1521" s="7"/>
      <c r="F1521" s="7"/>
      <c r="G1521" s="6"/>
      <c r="H1521" s="26"/>
      <c r="I1521" s="6"/>
    </row>
    <row r="1522" spans="1:9" x14ac:dyDescent="0.25">
      <c r="A1522" s="119" t="s">
        <v>1605</v>
      </c>
      <c r="B1522" s="5"/>
      <c r="C1522" s="6"/>
      <c r="D1522" s="6"/>
      <c r="E1522" s="7"/>
      <c r="F1522" s="7"/>
      <c r="G1522" s="6"/>
      <c r="H1522" s="26"/>
      <c r="I1522" s="6"/>
    </row>
    <row r="1523" spans="1:9" x14ac:dyDescent="0.25">
      <c r="A1523" s="119" t="s">
        <v>1606</v>
      </c>
      <c r="B1523" s="5"/>
      <c r="C1523" s="6"/>
      <c r="D1523" s="6"/>
      <c r="E1523" s="7"/>
      <c r="F1523" s="7"/>
      <c r="G1523" s="6"/>
      <c r="H1523" s="26"/>
      <c r="I1523" s="6"/>
    </row>
    <row r="1524" spans="1:9" x14ac:dyDescent="0.25">
      <c r="A1524" s="119" t="s">
        <v>1607</v>
      </c>
      <c r="B1524" s="5"/>
      <c r="C1524" s="6"/>
      <c r="D1524" s="6"/>
      <c r="E1524" s="7"/>
      <c r="F1524" s="7"/>
      <c r="G1524" s="6"/>
      <c r="H1524" s="26"/>
      <c r="I1524" s="6"/>
    </row>
    <row r="1525" spans="1:9" x14ac:dyDescent="0.25">
      <c r="A1525" s="119" t="s">
        <v>1608</v>
      </c>
      <c r="B1525" s="5"/>
      <c r="C1525" s="6"/>
      <c r="D1525" s="6"/>
      <c r="E1525" s="7"/>
      <c r="F1525" s="7"/>
      <c r="G1525" s="6"/>
      <c r="H1525" s="26"/>
      <c r="I1525" s="6"/>
    </row>
    <row r="1526" spans="1:9" x14ac:dyDescent="0.25">
      <c r="A1526" s="119" t="s">
        <v>1609</v>
      </c>
      <c r="B1526" s="5"/>
      <c r="C1526" s="6"/>
      <c r="D1526" s="6"/>
      <c r="E1526" s="7"/>
      <c r="F1526" s="7"/>
      <c r="G1526" s="6"/>
      <c r="H1526" s="26"/>
      <c r="I1526" s="6"/>
    </row>
    <row r="1527" spans="1:9" x14ac:dyDescent="0.25">
      <c r="A1527" s="119" t="s">
        <v>1610</v>
      </c>
      <c r="B1527" s="5"/>
      <c r="C1527" s="6"/>
      <c r="D1527" s="6"/>
      <c r="E1527" s="7"/>
      <c r="F1527" s="7"/>
      <c r="G1527" s="6"/>
      <c r="H1527" s="26"/>
      <c r="I1527" s="6"/>
    </row>
    <row r="1528" spans="1:9" x14ac:dyDescent="0.25">
      <c r="A1528" s="119" t="s">
        <v>1611</v>
      </c>
      <c r="B1528" s="5"/>
      <c r="C1528" s="6"/>
      <c r="D1528" s="6"/>
      <c r="E1528" s="7"/>
      <c r="F1528" s="7"/>
      <c r="G1528" s="6"/>
      <c r="H1528" s="26"/>
      <c r="I1528" s="6"/>
    </row>
    <row r="1529" spans="1:9" x14ac:dyDescent="0.25">
      <c r="A1529" s="119" t="s">
        <v>1612</v>
      </c>
      <c r="B1529" s="5"/>
      <c r="C1529" s="6"/>
      <c r="D1529" s="6"/>
      <c r="E1529" s="7"/>
      <c r="F1529" s="7"/>
      <c r="G1529" s="6"/>
      <c r="H1529" s="26"/>
      <c r="I1529" s="6"/>
    </row>
    <row r="1530" spans="1:9" x14ac:dyDescent="0.25">
      <c r="A1530" s="119" t="s">
        <v>1613</v>
      </c>
      <c r="B1530" s="5"/>
      <c r="C1530" s="6"/>
      <c r="D1530" s="6"/>
      <c r="E1530" s="7"/>
      <c r="F1530" s="7"/>
      <c r="G1530" s="6"/>
      <c r="H1530" s="26"/>
      <c r="I1530" s="6"/>
    </row>
    <row r="1531" spans="1:9" x14ac:dyDescent="0.25">
      <c r="A1531" s="119" t="s">
        <v>1614</v>
      </c>
      <c r="B1531" s="5"/>
      <c r="C1531" s="6"/>
      <c r="D1531" s="6"/>
      <c r="E1531" s="7"/>
      <c r="F1531" s="7"/>
      <c r="G1531" s="6"/>
      <c r="H1531" s="26"/>
      <c r="I1531" s="6"/>
    </row>
    <row r="1532" spans="1:9" x14ac:dyDescent="0.25">
      <c r="A1532" s="119" t="s">
        <v>1615</v>
      </c>
      <c r="B1532" s="5"/>
      <c r="C1532" s="6"/>
      <c r="D1532" s="6"/>
      <c r="E1532" s="7"/>
      <c r="F1532" s="7"/>
      <c r="G1532" s="6"/>
      <c r="H1532" s="26"/>
      <c r="I1532" s="6"/>
    </row>
    <row r="1533" spans="1:9" x14ac:dyDescent="0.25">
      <c r="A1533" s="119" t="s">
        <v>1616</v>
      </c>
      <c r="B1533" s="5"/>
      <c r="C1533" s="6"/>
      <c r="D1533" s="6"/>
      <c r="E1533" s="7"/>
      <c r="F1533" s="7"/>
      <c r="G1533" s="6"/>
      <c r="H1533" s="26"/>
      <c r="I1533" s="6"/>
    </row>
    <row r="1534" spans="1:9" x14ac:dyDescent="0.25">
      <c r="A1534" s="119" t="s">
        <v>1617</v>
      </c>
      <c r="B1534" s="5"/>
      <c r="C1534" s="6"/>
      <c r="D1534" s="6"/>
      <c r="E1534" s="7"/>
      <c r="F1534" s="7"/>
      <c r="G1534" s="6"/>
      <c r="H1534" s="26"/>
      <c r="I1534" s="6"/>
    </row>
    <row r="1535" spans="1:9" x14ac:dyDescent="0.25">
      <c r="A1535" s="119" t="s">
        <v>1618</v>
      </c>
      <c r="B1535" s="5"/>
      <c r="C1535" s="6"/>
      <c r="D1535" s="6"/>
      <c r="E1535" s="7"/>
      <c r="F1535" s="7"/>
      <c r="G1535" s="6"/>
      <c r="H1535" s="26"/>
      <c r="I1535" s="6"/>
    </row>
    <row r="1536" spans="1:9" x14ac:dyDescent="0.25">
      <c r="A1536" s="119" t="s">
        <v>1619</v>
      </c>
      <c r="B1536" s="5"/>
      <c r="C1536" s="6"/>
      <c r="D1536" s="6"/>
      <c r="E1536" s="7"/>
      <c r="F1536" s="7"/>
      <c r="G1536" s="6"/>
      <c r="H1536" s="26"/>
      <c r="I1536" s="6"/>
    </row>
    <row r="1537" spans="1:9" x14ac:dyDescent="0.25">
      <c r="A1537" s="119" t="s">
        <v>1620</v>
      </c>
      <c r="B1537" s="5"/>
      <c r="C1537" s="6"/>
      <c r="D1537" s="6"/>
      <c r="E1537" s="7"/>
      <c r="F1537" s="7"/>
      <c r="G1537" s="6"/>
      <c r="H1537" s="26"/>
      <c r="I1537" s="6"/>
    </row>
    <row r="1538" spans="1:9" x14ac:dyDescent="0.25">
      <c r="A1538" s="119" t="s">
        <v>1621</v>
      </c>
      <c r="B1538" s="5"/>
      <c r="C1538" s="6"/>
      <c r="D1538" s="6"/>
      <c r="E1538" s="7"/>
      <c r="F1538" s="7"/>
      <c r="G1538" s="6"/>
      <c r="H1538" s="26"/>
      <c r="I1538" s="6"/>
    </row>
    <row r="1539" spans="1:9" x14ac:dyDescent="0.25">
      <c r="A1539" s="119" t="s">
        <v>1622</v>
      </c>
      <c r="B1539" s="5"/>
      <c r="C1539" s="6"/>
      <c r="D1539" s="6"/>
      <c r="E1539" s="7"/>
      <c r="F1539" s="7"/>
      <c r="G1539" s="6"/>
      <c r="H1539" s="26"/>
      <c r="I1539" s="6"/>
    </row>
    <row r="1540" spans="1:9" x14ac:dyDescent="0.25">
      <c r="A1540" s="119" t="s">
        <v>1623</v>
      </c>
      <c r="B1540" s="5"/>
      <c r="C1540" s="6"/>
      <c r="D1540" s="6"/>
      <c r="E1540" s="7"/>
      <c r="F1540" s="7"/>
      <c r="G1540" s="6"/>
      <c r="H1540" s="26"/>
      <c r="I1540" s="6"/>
    </row>
    <row r="1541" spans="1:9" x14ac:dyDescent="0.25">
      <c r="A1541" s="119" t="s">
        <v>1624</v>
      </c>
      <c r="B1541" s="5"/>
      <c r="C1541" s="6"/>
      <c r="D1541" s="6"/>
      <c r="E1541" s="7"/>
      <c r="F1541" s="7"/>
      <c r="G1541" s="6"/>
      <c r="H1541" s="26"/>
      <c r="I1541" s="6"/>
    </row>
    <row r="1542" spans="1:9" x14ac:dyDescent="0.25">
      <c r="A1542" s="119" t="s">
        <v>1625</v>
      </c>
      <c r="B1542" s="5"/>
      <c r="C1542" s="6"/>
      <c r="D1542" s="6"/>
      <c r="E1542" s="7"/>
      <c r="F1542" s="7"/>
      <c r="G1542" s="6"/>
      <c r="H1542" s="26"/>
      <c r="I1542" s="6"/>
    </row>
    <row r="1543" spans="1:9" x14ac:dyDescent="0.25">
      <c r="A1543" s="119" t="s">
        <v>1626</v>
      </c>
      <c r="B1543" s="5"/>
      <c r="C1543" s="6"/>
      <c r="D1543" s="6"/>
      <c r="E1543" s="7"/>
      <c r="F1543" s="7"/>
      <c r="G1543" s="6"/>
      <c r="H1543" s="26"/>
      <c r="I1543" s="6"/>
    </row>
    <row r="1544" spans="1:9" x14ac:dyDescent="0.25">
      <c r="A1544" s="119" t="s">
        <v>1627</v>
      </c>
      <c r="B1544" s="5"/>
      <c r="C1544" s="6"/>
      <c r="D1544" s="6"/>
      <c r="E1544" s="7"/>
      <c r="F1544" s="7"/>
      <c r="G1544" s="6"/>
      <c r="H1544" s="26"/>
      <c r="I1544" s="6"/>
    </row>
    <row r="1545" spans="1:9" x14ac:dyDescent="0.25">
      <c r="A1545" s="119" t="s">
        <v>1628</v>
      </c>
      <c r="B1545" s="5"/>
      <c r="C1545" s="6"/>
      <c r="D1545" s="6"/>
      <c r="E1545" s="7"/>
      <c r="F1545" s="7"/>
      <c r="G1545" s="6"/>
      <c r="H1545" s="26"/>
      <c r="I1545" s="6"/>
    </row>
    <row r="1546" spans="1:9" x14ac:dyDescent="0.25">
      <c r="A1546" s="119" t="s">
        <v>1629</v>
      </c>
      <c r="B1546" s="5"/>
      <c r="C1546" s="6"/>
      <c r="D1546" s="6"/>
      <c r="E1546" s="7"/>
      <c r="F1546" s="7"/>
      <c r="G1546" s="6"/>
      <c r="H1546" s="26"/>
      <c r="I1546" s="6"/>
    </row>
    <row r="1547" spans="1:9" x14ac:dyDescent="0.25">
      <c r="A1547" s="119" t="s">
        <v>1630</v>
      </c>
      <c r="B1547" s="5"/>
      <c r="C1547" s="6"/>
      <c r="D1547" s="6"/>
      <c r="E1547" s="7"/>
      <c r="F1547" s="7"/>
      <c r="G1547" s="6"/>
      <c r="H1547" s="26"/>
      <c r="I1547" s="6"/>
    </row>
    <row r="1548" spans="1:9" x14ac:dyDescent="0.25">
      <c r="A1548" s="119" t="s">
        <v>1631</v>
      </c>
      <c r="B1548" s="5"/>
      <c r="C1548" s="6"/>
      <c r="D1548" s="6"/>
      <c r="E1548" s="7"/>
      <c r="F1548" s="7"/>
      <c r="G1548" s="6"/>
      <c r="H1548" s="26"/>
      <c r="I1548" s="6"/>
    </row>
    <row r="1549" spans="1:9" x14ac:dyDescent="0.25">
      <c r="A1549" s="119" t="s">
        <v>1632</v>
      </c>
      <c r="B1549" s="5"/>
      <c r="C1549" s="6"/>
      <c r="D1549" s="6"/>
      <c r="E1549" s="7"/>
      <c r="F1549" s="7"/>
      <c r="G1549" s="6"/>
      <c r="H1549" s="26"/>
      <c r="I1549" s="6"/>
    </row>
    <row r="1550" spans="1:9" x14ac:dyDescent="0.25">
      <c r="A1550" s="119" t="s">
        <v>1633</v>
      </c>
      <c r="B1550" s="5"/>
      <c r="C1550" s="6"/>
      <c r="D1550" s="6"/>
      <c r="E1550" s="7"/>
      <c r="F1550" s="7"/>
      <c r="G1550" s="6"/>
      <c r="H1550" s="26"/>
      <c r="I1550" s="6"/>
    </row>
    <row r="1551" spans="1:9" x14ac:dyDescent="0.25">
      <c r="A1551" s="119" t="s">
        <v>1634</v>
      </c>
      <c r="B1551" s="5"/>
      <c r="C1551" s="6"/>
      <c r="D1551" s="6"/>
      <c r="E1551" s="7"/>
      <c r="F1551" s="7"/>
      <c r="G1551" s="6"/>
      <c r="H1551" s="26"/>
      <c r="I1551" s="6"/>
    </row>
    <row r="1552" spans="1:9" x14ac:dyDescent="0.25">
      <c r="A1552" s="119" t="s">
        <v>1635</v>
      </c>
      <c r="B1552" s="5"/>
      <c r="C1552" s="6"/>
      <c r="D1552" s="6"/>
      <c r="E1552" s="7"/>
      <c r="F1552" s="7"/>
      <c r="G1552" s="6"/>
      <c r="H1552" s="26"/>
      <c r="I1552" s="6"/>
    </row>
    <row r="1553" spans="1:9" x14ac:dyDescent="0.25">
      <c r="A1553" s="119" t="s">
        <v>1636</v>
      </c>
      <c r="B1553" s="5"/>
      <c r="C1553" s="6"/>
      <c r="D1553" s="6"/>
      <c r="E1553" s="7"/>
      <c r="F1553" s="7"/>
      <c r="G1553" s="6"/>
      <c r="H1553" s="26"/>
      <c r="I1553" s="6"/>
    </row>
    <row r="1554" spans="1:9" x14ac:dyDescent="0.25">
      <c r="A1554" s="119" t="s">
        <v>1637</v>
      </c>
      <c r="B1554" s="5"/>
      <c r="C1554" s="6"/>
      <c r="D1554" s="6"/>
      <c r="E1554" s="7"/>
      <c r="F1554" s="7"/>
      <c r="G1554" s="6"/>
      <c r="H1554" s="26"/>
      <c r="I1554" s="6"/>
    </row>
    <row r="1555" spans="1:9" x14ac:dyDescent="0.25">
      <c r="A1555" s="119" t="s">
        <v>1638</v>
      </c>
      <c r="B1555" s="5"/>
      <c r="C1555" s="6"/>
      <c r="D1555" s="6"/>
      <c r="E1555" s="7"/>
      <c r="F1555" s="7"/>
      <c r="G1555" s="6"/>
      <c r="H1555" s="26"/>
      <c r="I1555" s="6"/>
    </row>
    <row r="1556" spans="1:9" x14ac:dyDescent="0.25">
      <c r="A1556" s="119" t="s">
        <v>1639</v>
      </c>
      <c r="B1556" s="5"/>
      <c r="C1556" s="6"/>
      <c r="D1556" s="6"/>
      <c r="E1556" s="7"/>
      <c r="F1556" s="7"/>
      <c r="G1556" s="6"/>
      <c r="H1556" s="26"/>
      <c r="I1556" s="6"/>
    </row>
    <row r="1557" spans="1:9" x14ac:dyDescent="0.25">
      <c r="A1557" s="119" t="s">
        <v>1640</v>
      </c>
      <c r="B1557" s="5"/>
      <c r="C1557" s="6"/>
      <c r="D1557" s="6"/>
      <c r="E1557" s="7"/>
      <c r="F1557" s="7"/>
      <c r="G1557" s="6"/>
      <c r="H1557" s="26"/>
      <c r="I1557" s="6"/>
    </row>
    <row r="1558" spans="1:9" x14ac:dyDescent="0.25">
      <c r="A1558" s="119" t="s">
        <v>1641</v>
      </c>
      <c r="B1558" s="5"/>
      <c r="C1558" s="6"/>
      <c r="D1558" s="6"/>
      <c r="E1558" s="7"/>
      <c r="F1558" s="7"/>
      <c r="G1558" s="6"/>
      <c r="H1558" s="26"/>
      <c r="I1558" s="6"/>
    </row>
    <row r="1559" spans="1:9" x14ac:dyDescent="0.25">
      <c r="A1559" s="119" t="s">
        <v>1642</v>
      </c>
      <c r="B1559" s="5"/>
      <c r="C1559" s="6"/>
      <c r="D1559" s="6"/>
      <c r="E1559" s="7"/>
      <c r="F1559" s="7"/>
      <c r="G1559" s="6"/>
      <c r="H1559" s="26"/>
      <c r="I1559" s="6"/>
    </row>
    <row r="1560" spans="1:9" x14ac:dyDescent="0.25">
      <c r="A1560" s="119" t="s">
        <v>1643</v>
      </c>
      <c r="B1560" s="5"/>
      <c r="C1560" s="6"/>
      <c r="D1560" s="6"/>
      <c r="E1560" s="7"/>
      <c r="F1560" s="7"/>
      <c r="G1560" s="6"/>
      <c r="H1560" s="26"/>
      <c r="I1560" s="6"/>
    </row>
    <row r="1561" spans="1:9" x14ac:dyDescent="0.25">
      <c r="A1561" s="119" t="s">
        <v>1644</v>
      </c>
      <c r="B1561" s="5"/>
      <c r="C1561" s="6"/>
      <c r="D1561" s="6"/>
      <c r="E1561" s="7"/>
      <c r="F1561" s="7"/>
      <c r="G1561" s="6"/>
      <c r="H1561" s="26"/>
      <c r="I1561" s="6"/>
    </row>
    <row r="1562" spans="1:9" x14ac:dyDescent="0.25">
      <c r="A1562" s="119" t="s">
        <v>1645</v>
      </c>
      <c r="B1562" s="5"/>
      <c r="C1562" s="6"/>
      <c r="D1562" s="6"/>
      <c r="E1562" s="7"/>
      <c r="F1562" s="7"/>
      <c r="G1562" s="6"/>
      <c r="H1562" s="26"/>
      <c r="I1562" s="6"/>
    </row>
    <row r="1563" spans="1:9" x14ac:dyDescent="0.25">
      <c r="A1563" s="119" t="s">
        <v>1646</v>
      </c>
      <c r="B1563" s="5"/>
      <c r="C1563" s="6"/>
      <c r="D1563" s="6"/>
      <c r="E1563" s="7"/>
      <c r="F1563" s="7"/>
      <c r="G1563" s="6"/>
      <c r="H1563" s="26"/>
      <c r="I1563" s="6"/>
    </row>
    <row r="1564" spans="1:9" x14ac:dyDescent="0.25">
      <c r="A1564" s="119" t="s">
        <v>1647</v>
      </c>
      <c r="B1564" s="5"/>
      <c r="C1564" s="6"/>
      <c r="D1564" s="6"/>
      <c r="E1564" s="7"/>
      <c r="F1564" s="7"/>
      <c r="G1564" s="6"/>
      <c r="H1564" s="26"/>
      <c r="I1564" s="6"/>
    </row>
    <row r="1565" spans="1:9" x14ac:dyDescent="0.25">
      <c r="A1565" s="119" t="s">
        <v>1648</v>
      </c>
      <c r="B1565" s="5"/>
      <c r="C1565" s="6"/>
      <c r="D1565" s="6"/>
      <c r="E1565" s="7"/>
      <c r="F1565" s="7"/>
      <c r="G1565" s="6"/>
      <c r="H1565" s="26"/>
      <c r="I1565" s="6"/>
    </row>
    <row r="1566" spans="1:9" x14ac:dyDescent="0.25">
      <c r="A1566" s="119" t="s">
        <v>1649</v>
      </c>
      <c r="B1566" s="5"/>
      <c r="C1566" s="6"/>
      <c r="D1566" s="6"/>
      <c r="E1566" s="7"/>
      <c r="F1566" s="7"/>
      <c r="G1566" s="6"/>
      <c r="H1566" s="26"/>
      <c r="I1566" s="6"/>
    </row>
    <row r="1567" spans="1:9" x14ac:dyDescent="0.25">
      <c r="A1567" s="119" t="s">
        <v>1650</v>
      </c>
      <c r="B1567" s="5"/>
      <c r="C1567" s="6"/>
      <c r="D1567" s="6"/>
      <c r="E1567" s="7"/>
      <c r="F1567" s="7"/>
      <c r="G1567" s="6"/>
      <c r="H1567" s="26"/>
      <c r="I1567" s="6"/>
    </row>
    <row r="1568" spans="1:9" x14ac:dyDescent="0.25">
      <c r="A1568" s="119" t="s">
        <v>1651</v>
      </c>
      <c r="B1568" s="5"/>
      <c r="C1568" s="6"/>
      <c r="D1568" s="6"/>
      <c r="E1568" s="7"/>
      <c r="F1568" s="7"/>
      <c r="G1568" s="6"/>
      <c r="H1568" s="26"/>
      <c r="I1568" s="6"/>
    </row>
    <row r="1569" spans="1:9" x14ac:dyDescent="0.25">
      <c r="A1569" s="119" t="s">
        <v>1652</v>
      </c>
      <c r="B1569" s="5"/>
      <c r="C1569" s="6"/>
      <c r="D1569" s="6"/>
      <c r="E1569" s="7"/>
      <c r="F1569" s="7"/>
      <c r="G1569" s="6"/>
      <c r="H1569" s="26"/>
      <c r="I1569" s="6"/>
    </row>
    <row r="1570" spans="1:9" x14ac:dyDescent="0.25">
      <c r="A1570" s="119" t="s">
        <v>1653</v>
      </c>
      <c r="B1570" s="5"/>
      <c r="C1570" s="6"/>
      <c r="D1570" s="6"/>
      <c r="E1570" s="7"/>
      <c r="F1570" s="7"/>
      <c r="G1570" s="6"/>
      <c r="H1570" s="26"/>
      <c r="I1570" s="6"/>
    </row>
    <row r="1571" spans="1:9" x14ac:dyDescent="0.25">
      <c r="A1571" s="119" t="s">
        <v>1654</v>
      </c>
      <c r="B1571" s="5"/>
      <c r="C1571" s="6"/>
      <c r="D1571" s="6"/>
      <c r="E1571" s="7"/>
      <c r="F1571" s="7"/>
      <c r="G1571" s="6"/>
      <c r="H1571" s="26"/>
      <c r="I1571" s="6"/>
    </row>
    <row r="1572" spans="1:9" x14ac:dyDescent="0.25">
      <c r="A1572" s="119" t="s">
        <v>1655</v>
      </c>
      <c r="B1572" s="5"/>
      <c r="C1572" s="6"/>
      <c r="D1572" s="6"/>
      <c r="E1572" s="7"/>
      <c r="F1572" s="7"/>
      <c r="G1572" s="6"/>
      <c r="H1572" s="26"/>
      <c r="I1572" s="6"/>
    </row>
    <row r="1573" spans="1:9" x14ac:dyDescent="0.25">
      <c r="A1573" s="119" t="s">
        <v>1656</v>
      </c>
      <c r="B1573" s="5"/>
      <c r="C1573" s="6"/>
      <c r="D1573" s="6"/>
      <c r="E1573" s="7"/>
      <c r="F1573" s="7"/>
      <c r="G1573" s="6"/>
      <c r="H1573" s="26"/>
      <c r="I1573" s="6"/>
    </row>
    <row r="1574" spans="1:9" x14ac:dyDescent="0.25">
      <c r="A1574" s="119" t="s">
        <v>1657</v>
      </c>
      <c r="B1574" s="5"/>
      <c r="C1574" s="6"/>
      <c r="D1574" s="6"/>
      <c r="E1574" s="7"/>
      <c r="F1574" s="7"/>
      <c r="G1574" s="6"/>
      <c r="H1574" s="26"/>
      <c r="I1574" s="6"/>
    </row>
    <row r="1575" spans="1:9" x14ac:dyDescent="0.25">
      <c r="A1575" s="119" t="s">
        <v>1658</v>
      </c>
      <c r="B1575" s="5"/>
      <c r="C1575" s="6"/>
      <c r="D1575" s="6"/>
      <c r="E1575" s="7"/>
      <c r="F1575" s="7"/>
      <c r="G1575" s="6"/>
      <c r="H1575" s="26"/>
      <c r="I1575" s="6"/>
    </row>
    <row r="1576" spans="1:9" x14ac:dyDescent="0.25">
      <c r="A1576" s="119" t="s">
        <v>1659</v>
      </c>
      <c r="B1576" s="5"/>
      <c r="C1576" s="6"/>
      <c r="D1576" s="6"/>
      <c r="E1576" s="7"/>
      <c r="F1576" s="7"/>
      <c r="G1576" s="6"/>
      <c r="H1576" s="26"/>
      <c r="I1576" s="6"/>
    </row>
    <row r="1577" spans="1:9" x14ac:dyDescent="0.25">
      <c r="A1577" s="119" t="s">
        <v>1660</v>
      </c>
      <c r="B1577" s="5"/>
      <c r="C1577" s="6"/>
      <c r="D1577" s="6"/>
      <c r="E1577" s="7"/>
      <c r="F1577" s="7"/>
      <c r="G1577" s="6"/>
      <c r="H1577" s="26"/>
      <c r="I1577" s="6"/>
    </row>
    <row r="1578" spans="1:9" x14ac:dyDescent="0.25">
      <c r="A1578" s="119" t="s">
        <v>1661</v>
      </c>
      <c r="B1578" s="5"/>
      <c r="C1578" s="6"/>
      <c r="D1578" s="6"/>
      <c r="E1578" s="7"/>
      <c r="F1578" s="7"/>
      <c r="G1578" s="6"/>
      <c r="H1578" s="26"/>
      <c r="I1578" s="6"/>
    </row>
    <row r="1579" spans="1:9" x14ac:dyDescent="0.25">
      <c r="A1579" s="119" t="s">
        <v>1662</v>
      </c>
      <c r="B1579" s="5"/>
      <c r="C1579" s="6"/>
      <c r="D1579" s="6"/>
      <c r="E1579" s="7"/>
      <c r="F1579" s="7"/>
      <c r="G1579" s="6"/>
      <c r="H1579" s="26"/>
      <c r="I1579" s="6"/>
    </row>
    <row r="1580" spans="1:9" x14ac:dyDescent="0.25">
      <c r="A1580" s="119" t="s">
        <v>1663</v>
      </c>
      <c r="B1580" s="5"/>
      <c r="C1580" s="6"/>
      <c r="D1580" s="6"/>
      <c r="E1580" s="7"/>
      <c r="F1580" s="7"/>
      <c r="G1580" s="6"/>
      <c r="H1580" s="26"/>
      <c r="I1580" s="6"/>
    </row>
    <row r="1581" spans="1:9" x14ac:dyDescent="0.25">
      <c r="A1581" s="119" t="s">
        <v>1664</v>
      </c>
      <c r="B1581" s="5"/>
      <c r="C1581" s="6"/>
      <c r="D1581" s="6"/>
      <c r="E1581" s="7"/>
      <c r="F1581" s="7"/>
      <c r="G1581" s="6"/>
      <c r="H1581" s="26"/>
      <c r="I1581" s="6"/>
    </row>
    <row r="1582" spans="1:9" x14ac:dyDescent="0.25">
      <c r="A1582" s="119" t="s">
        <v>1665</v>
      </c>
      <c r="B1582" s="5"/>
      <c r="C1582" s="6"/>
      <c r="D1582" s="6"/>
      <c r="E1582" s="7"/>
      <c r="F1582" s="7"/>
      <c r="G1582" s="6"/>
      <c r="H1582" s="26"/>
      <c r="I1582" s="6"/>
    </row>
    <row r="1583" spans="1:9" x14ac:dyDescent="0.25">
      <c r="A1583" s="119" t="s">
        <v>1666</v>
      </c>
      <c r="B1583" s="5"/>
      <c r="C1583" s="6"/>
      <c r="D1583" s="6"/>
      <c r="E1583" s="7"/>
      <c r="F1583" s="7"/>
      <c r="G1583" s="6"/>
      <c r="H1583" s="26"/>
      <c r="I1583" s="6"/>
    </row>
    <row r="1584" spans="1:9" x14ac:dyDescent="0.25">
      <c r="A1584" s="119" t="s">
        <v>1667</v>
      </c>
      <c r="B1584" s="5"/>
      <c r="C1584" s="6"/>
      <c r="D1584" s="6"/>
      <c r="E1584" s="7"/>
      <c r="F1584" s="7"/>
      <c r="G1584" s="6"/>
      <c r="H1584" s="26"/>
      <c r="I1584" s="6"/>
    </row>
    <row r="1585" spans="1:9" x14ac:dyDescent="0.25">
      <c r="A1585" s="119" t="s">
        <v>1668</v>
      </c>
      <c r="B1585" s="5"/>
      <c r="C1585" s="6"/>
      <c r="D1585" s="6"/>
      <c r="E1585" s="7"/>
      <c r="F1585" s="7"/>
      <c r="G1585" s="6"/>
      <c r="H1585" s="26"/>
      <c r="I1585" s="6"/>
    </row>
    <row r="1586" spans="1:9" x14ac:dyDescent="0.25">
      <c r="A1586" s="119" t="s">
        <v>1669</v>
      </c>
      <c r="B1586" s="5"/>
      <c r="C1586" s="6"/>
      <c r="D1586" s="6"/>
      <c r="E1586" s="7"/>
      <c r="F1586" s="7"/>
      <c r="G1586" s="6"/>
      <c r="H1586" s="26"/>
      <c r="I1586" s="6"/>
    </row>
    <row r="1587" spans="1:9" x14ac:dyDescent="0.25">
      <c r="A1587" s="119" t="s">
        <v>1670</v>
      </c>
      <c r="B1587" s="5"/>
      <c r="C1587" s="6"/>
      <c r="D1587" s="6"/>
      <c r="E1587" s="7"/>
      <c r="F1587" s="7"/>
      <c r="G1587" s="6"/>
      <c r="H1587" s="26"/>
      <c r="I1587" s="6"/>
    </row>
    <row r="1588" spans="1:9" x14ac:dyDescent="0.25">
      <c r="A1588" s="119" t="s">
        <v>1671</v>
      </c>
      <c r="B1588" s="5"/>
      <c r="C1588" s="6"/>
      <c r="D1588" s="6"/>
      <c r="E1588" s="7"/>
      <c r="F1588" s="7"/>
      <c r="G1588" s="6"/>
      <c r="H1588" s="26"/>
      <c r="I1588" s="6"/>
    </row>
    <row r="1589" spans="1:9" x14ac:dyDescent="0.25">
      <c r="A1589" s="119" t="s">
        <v>1672</v>
      </c>
      <c r="B1589" s="5"/>
      <c r="C1589" s="6"/>
      <c r="D1589" s="6"/>
      <c r="E1589" s="7"/>
      <c r="F1589" s="7"/>
      <c r="G1589" s="6"/>
      <c r="H1589" s="26"/>
      <c r="I1589" s="6"/>
    </row>
    <row r="1590" spans="1:9" x14ac:dyDescent="0.25">
      <c r="A1590" s="119" t="s">
        <v>1673</v>
      </c>
      <c r="B1590" s="5"/>
      <c r="C1590" s="6"/>
      <c r="D1590" s="6"/>
      <c r="E1590" s="7"/>
      <c r="F1590" s="7"/>
      <c r="G1590" s="6"/>
      <c r="H1590" s="26"/>
      <c r="I1590" s="6"/>
    </row>
    <row r="1591" spans="1:9" x14ac:dyDescent="0.25">
      <c r="A1591" s="119" t="s">
        <v>1674</v>
      </c>
      <c r="B1591" s="5"/>
      <c r="C1591" s="6"/>
      <c r="D1591" s="6"/>
      <c r="E1591" s="7"/>
      <c r="F1591" s="7"/>
      <c r="G1591" s="6"/>
      <c r="H1591" s="26"/>
      <c r="I1591" s="6"/>
    </row>
    <row r="1592" spans="1:9" x14ac:dyDescent="0.25">
      <c r="A1592" s="119" t="s">
        <v>1675</v>
      </c>
      <c r="B1592" s="5"/>
      <c r="C1592" s="6"/>
      <c r="D1592" s="6"/>
      <c r="E1592" s="7"/>
      <c r="F1592" s="7"/>
      <c r="G1592" s="6"/>
      <c r="H1592" s="26"/>
      <c r="I1592" s="6"/>
    </row>
    <row r="1593" spans="1:9" x14ac:dyDescent="0.25">
      <c r="A1593" s="119" t="s">
        <v>1676</v>
      </c>
      <c r="B1593" s="5"/>
      <c r="C1593" s="6"/>
      <c r="D1593" s="6"/>
      <c r="E1593" s="7"/>
      <c r="F1593" s="7"/>
      <c r="G1593" s="6"/>
      <c r="H1593" s="26"/>
      <c r="I1593" s="6"/>
    </row>
    <row r="1594" spans="1:9" x14ac:dyDescent="0.25">
      <c r="A1594" s="119" t="s">
        <v>1677</v>
      </c>
      <c r="B1594" s="5"/>
      <c r="C1594" s="6"/>
      <c r="D1594" s="6"/>
      <c r="E1594" s="7"/>
      <c r="F1594" s="7"/>
      <c r="G1594" s="6"/>
      <c r="H1594" s="26"/>
      <c r="I1594" s="6"/>
    </row>
    <row r="1595" spans="1:9" x14ac:dyDescent="0.25">
      <c r="A1595" s="119" t="s">
        <v>1678</v>
      </c>
      <c r="B1595" s="5"/>
      <c r="C1595" s="6"/>
      <c r="D1595" s="6"/>
      <c r="E1595" s="7"/>
      <c r="F1595" s="7"/>
      <c r="G1595" s="6"/>
      <c r="H1595" s="26"/>
      <c r="I1595" s="6"/>
    </row>
    <row r="1596" spans="1:9" x14ac:dyDescent="0.25">
      <c r="A1596" s="119" t="s">
        <v>1679</v>
      </c>
      <c r="B1596" s="5"/>
      <c r="C1596" s="6"/>
      <c r="D1596" s="6"/>
      <c r="E1596" s="7"/>
      <c r="F1596" s="7"/>
      <c r="G1596" s="6"/>
      <c r="H1596" s="26"/>
      <c r="I1596" s="6"/>
    </row>
    <row r="1597" spans="1:9" x14ac:dyDescent="0.25">
      <c r="A1597" s="119" t="s">
        <v>1680</v>
      </c>
      <c r="B1597" s="5"/>
      <c r="C1597" s="6"/>
      <c r="D1597" s="6"/>
      <c r="E1597" s="7"/>
      <c r="F1597" s="7"/>
      <c r="G1597" s="6"/>
      <c r="H1597" s="26"/>
      <c r="I1597" s="6"/>
    </row>
    <row r="1598" spans="1:9" x14ac:dyDescent="0.25">
      <c r="A1598" s="119" t="s">
        <v>1681</v>
      </c>
      <c r="B1598" s="5"/>
      <c r="C1598" s="6"/>
      <c r="D1598" s="6"/>
      <c r="E1598" s="7"/>
      <c r="F1598" s="7"/>
      <c r="G1598" s="6"/>
      <c r="H1598" s="26"/>
      <c r="I1598" s="6"/>
    </row>
    <row r="1599" spans="1:9" x14ac:dyDescent="0.25">
      <c r="A1599" s="119" t="s">
        <v>1682</v>
      </c>
      <c r="B1599" s="5"/>
      <c r="C1599" s="6"/>
      <c r="D1599" s="6"/>
      <c r="E1599" s="7"/>
      <c r="F1599" s="7"/>
      <c r="G1599" s="6"/>
      <c r="H1599" s="26"/>
      <c r="I1599" s="6"/>
    </row>
    <row r="1600" spans="1:9" x14ac:dyDescent="0.25">
      <c r="A1600" s="119" t="s">
        <v>1683</v>
      </c>
      <c r="B1600" s="5"/>
      <c r="C1600" s="6"/>
      <c r="D1600" s="6"/>
      <c r="E1600" s="7"/>
      <c r="F1600" s="7"/>
      <c r="G1600" s="6"/>
      <c r="H1600" s="26"/>
      <c r="I1600" s="6"/>
    </row>
    <row r="1601" spans="1:9" x14ac:dyDescent="0.25">
      <c r="A1601" s="119" t="s">
        <v>1684</v>
      </c>
      <c r="B1601" s="5"/>
      <c r="C1601" s="6"/>
      <c r="D1601" s="6"/>
      <c r="E1601" s="7"/>
      <c r="F1601" s="7"/>
      <c r="G1601" s="6"/>
      <c r="H1601" s="26"/>
      <c r="I1601" s="6"/>
    </row>
    <row r="1602" spans="1:9" x14ac:dyDescent="0.25">
      <c r="A1602" s="119" t="s">
        <v>1685</v>
      </c>
      <c r="B1602" s="5"/>
      <c r="C1602" s="6"/>
      <c r="D1602" s="6"/>
      <c r="E1602" s="7"/>
      <c r="F1602" s="7"/>
      <c r="G1602" s="6"/>
      <c r="H1602" s="26"/>
      <c r="I1602" s="6"/>
    </row>
    <row r="1603" spans="1:9" x14ac:dyDescent="0.25">
      <c r="A1603" s="119" t="s">
        <v>1686</v>
      </c>
      <c r="B1603" s="5"/>
      <c r="C1603" s="6"/>
      <c r="D1603" s="6"/>
      <c r="E1603" s="7"/>
      <c r="F1603" s="7"/>
      <c r="G1603" s="6"/>
      <c r="H1603" s="26"/>
      <c r="I1603" s="6"/>
    </row>
    <row r="1604" spans="1:9" x14ac:dyDescent="0.25">
      <c r="A1604" s="119" t="s">
        <v>1687</v>
      </c>
      <c r="B1604" s="5"/>
      <c r="C1604" s="6"/>
      <c r="D1604" s="6"/>
      <c r="E1604" s="7"/>
      <c r="F1604" s="7"/>
      <c r="G1604" s="6"/>
      <c r="H1604" s="26"/>
      <c r="I1604" s="6"/>
    </row>
    <row r="1605" spans="1:9" x14ac:dyDescent="0.25">
      <c r="A1605" s="119" t="s">
        <v>1688</v>
      </c>
      <c r="B1605" s="5"/>
      <c r="C1605" s="6"/>
      <c r="D1605" s="6"/>
      <c r="E1605" s="7"/>
      <c r="F1605" s="7"/>
      <c r="G1605" s="6"/>
      <c r="H1605" s="26"/>
      <c r="I1605" s="6"/>
    </row>
    <row r="1606" spans="1:9" x14ac:dyDescent="0.25">
      <c r="A1606" s="119" t="s">
        <v>1689</v>
      </c>
      <c r="B1606" s="5"/>
      <c r="C1606" s="6"/>
      <c r="D1606" s="6"/>
      <c r="E1606" s="7"/>
      <c r="F1606" s="7"/>
      <c r="G1606" s="6"/>
      <c r="H1606" s="26"/>
      <c r="I1606" s="6"/>
    </row>
    <row r="1607" spans="1:9" x14ac:dyDescent="0.25">
      <c r="A1607" s="119" t="s">
        <v>1690</v>
      </c>
      <c r="B1607" s="5"/>
      <c r="C1607" s="6"/>
      <c r="D1607" s="6"/>
      <c r="E1607" s="7"/>
      <c r="F1607" s="7"/>
      <c r="G1607" s="6"/>
      <c r="H1607" s="26"/>
      <c r="I1607" s="6"/>
    </row>
    <row r="1608" spans="1:9" x14ac:dyDescent="0.25">
      <c r="A1608" s="119" t="s">
        <v>1691</v>
      </c>
      <c r="B1608" s="5"/>
      <c r="C1608" s="6"/>
      <c r="D1608" s="6"/>
      <c r="E1608" s="7"/>
      <c r="F1608" s="7"/>
      <c r="G1608" s="6"/>
      <c r="H1608" s="26"/>
      <c r="I1608" s="6"/>
    </row>
    <row r="1609" spans="1:9" x14ac:dyDescent="0.25">
      <c r="A1609" s="119" t="s">
        <v>1692</v>
      </c>
      <c r="B1609" s="5"/>
      <c r="C1609" s="6"/>
      <c r="D1609" s="6"/>
      <c r="E1609" s="7"/>
      <c r="F1609" s="7"/>
      <c r="G1609" s="6"/>
      <c r="H1609" s="26"/>
      <c r="I1609" s="6"/>
    </row>
    <row r="1610" spans="1:9" x14ac:dyDescent="0.25">
      <c r="A1610" s="119" t="s">
        <v>1693</v>
      </c>
      <c r="B1610" s="5"/>
      <c r="C1610" s="6"/>
      <c r="D1610" s="6"/>
      <c r="E1610" s="7"/>
      <c r="F1610" s="7"/>
      <c r="G1610" s="6"/>
      <c r="H1610" s="26"/>
      <c r="I1610" s="6"/>
    </row>
    <row r="1611" spans="1:9" x14ac:dyDescent="0.25">
      <c r="A1611" s="119" t="s">
        <v>1694</v>
      </c>
      <c r="B1611" s="5"/>
      <c r="C1611" s="6"/>
      <c r="D1611" s="6"/>
      <c r="E1611" s="7"/>
      <c r="F1611" s="7"/>
      <c r="G1611" s="6"/>
      <c r="H1611" s="26"/>
      <c r="I1611" s="6"/>
    </row>
    <row r="1612" spans="1:9" x14ac:dyDescent="0.25">
      <c r="A1612" s="119" t="s">
        <v>1695</v>
      </c>
      <c r="B1612" s="5"/>
      <c r="C1612" s="6"/>
      <c r="D1612" s="6"/>
      <c r="E1612" s="7"/>
      <c r="F1612" s="7"/>
      <c r="G1612" s="6"/>
      <c r="H1612" s="26"/>
      <c r="I1612" s="6"/>
    </row>
    <row r="1613" spans="1:9" x14ac:dyDescent="0.25">
      <c r="A1613" s="119" t="s">
        <v>1696</v>
      </c>
      <c r="B1613" s="5"/>
      <c r="C1613" s="6"/>
      <c r="D1613" s="6"/>
      <c r="E1613" s="7"/>
      <c r="F1613" s="7"/>
      <c r="G1613" s="6"/>
      <c r="H1613" s="26"/>
      <c r="I1613" s="6"/>
    </row>
    <row r="1614" spans="1:9" x14ac:dyDescent="0.25">
      <c r="A1614" s="119" t="s">
        <v>1697</v>
      </c>
      <c r="B1614" s="5"/>
      <c r="C1614" s="6"/>
      <c r="D1614" s="6"/>
      <c r="E1614" s="7"/>
      <c r="F1614" s="7"/>
      <c r="G1614" s="6"/>
      <c r="H1614" s="26"/>
      <c r="I1614" s="6"/>
    </row>
    <row r="1615" spans="1:9" x14ac:dyDescent="0.25">
      <c r="A1615" s="119" t="s">
        <v>1698</v>
      </c>
      <c r="B1615" s="5"/>
      <c r="C1615" s="6"/>
      <c r="D1615" s="6"/>
      <c r="E1615" s="7"/>
      <c r="F1615" s="7"/>
      <c r="G1615" s="6"/>
      <c r="H1615" s="26"/>
      <c r="I1615" s="6"/>
    </row>
    <row r="1616" spans="1:9" x14ac:dyDescent="0.25">
      <c r="A1616" s="119" t="s">
        <v>1699</v>
      </c>
      <c r="B1616" s="5"/>
      <c r="C1616" s="6"/>
      <c r="D1616" s="6"/>
      <c r="E1616" s="7"/>
      <c r="F1616" s="7"/>
      <c r="G1616" s="6"/>
      <c r="H1616" s="26"/>
      <c r="I1616" s="6"/>
    </row>
    <row r="1617" spans="1:9" x14ac:dyDescent="0.25">
      <c r="A1617" s="119" t="s">
        <v>1700</v>
      </c>
      <c r="B1617" s="5"/>
      <c r="C1617" s="6"/>
      <c r="D1617" s="6"/>
      <c r="E1617" s="7"/>
      <c r="F1617" s="7"/>
      <c r="G1617" s="6"/>
      <c r="H1617" s="26"/>
      <c r="I1617" s="6"/>
    </row>
    <row r="1618" spans="1:9" x14ac:dyDescent="0.25">
      <c r="A1618" s="119" t="s">
        <v>1701</v>
      </c>
      <c r="B1618" s="5"/>
      <c r="C1618" s="6"/>
      <c r="D1618" s="6"/>
      <c r="E1618" s="7"/>
      <c r="F1618" s="7"/>
      <c r="G1618" s="6"/>
      <c r="H1618" s="26"/>
      <c r="I1618" s="6"/>
    </row>
    <row r="1619" spans="1:9" x14ac:dyDescent="0.25">
      <c r="A1619" s="119" t="s">
        <v>1702</v>
      </c>
      <c r="B1619" s="5"/>
      <c r="C1619" s="6"/>
      <c r="D1619" s="6"/>
      <c r="E1619" s="7"/>
      <c r="F1619" s="7"/>
      <c r="G1619" s="6"/>
      <c r="H1619" s="26"/>
      <c r="I1619" s="6"/>
    </row>
    <row r="1620" spans="1:9" x14ac:dyDescent="0.25">
      <c r="A1620" s="119" t="s">
        <v>1703</v>
      </c>
      <c r="B1620" s="5"/>
      <c r="C1620" s="6"/>
      <c r="D1620" s="6"/>
      <c r="E1620" s="7"/>
      <c r="F1620" s="7"/>
      <c r="G1620" s="6"/>
      <c r="H1620" s="26"/>
      <c r="I1620" s="6"/>
    </row>
    <row r="1621" spans="1:9" x14ac:dyDescent="0.25">
      <c r="A1621" s="119" t="s">
        <v>1704</v>
      </c>
      <c r="B1621" s="5"/>
      <c r="C1621" s="6"/>
      <c r="D1621" s="6"/>
      <c r="E1621" s="7"/>
      <c r="F1621" s="7"/>
      <c r="G1621" s="6"/>
      <c r="H1621" s="26"/>
      <c r="I1621" s="6"/>
    </row>
    <row r="1622" spans="1:9" x14ac:dyDescent="0.25">
      <c r="A1622" s="119" t="s">
        <v>1705</v>
      </c>
      <c r="B1622" s="5"/>
      <c r="C1622" s="6"/>
      <c r="D1622" s="6"/>
      <c r="E1622" s="7"/>
      <c r="F1622" s="7"/>
      <c r="G1622" s="6"/>
      <c r="H1622" s="26"/>
      <c r="I1622" s="6"/>
    </row>
    <row r="1623" spans="1:9" x14ac:dyDescent="0.25">
      <c r="A1623" s="119" t="s">
        <v>1706</v>
      </c>
      <c r="B1623" s="5"/>
      <c r="C1623" s="6"/>
      <c r="D1623" s="6"/>
      <c r="E1623" s="7"/>
      <c r="F1623" s="7"/>
      <c r="G1623" s="6"/>
      <c r="H1623" s="26"/>
      <c r="I1623" s="6"/>
    </row>
    <row r="1624" spans="1:9" x14ac:dyDescent="0.25">
      <c r="A1624" s="119" t="s">
        <v>1707</v>
      </c>
      <c r="B1624" s="5"/>
      <c r="C1624" s="6"/>
      <c r="D1624" s="6"/>
      <c r="E1624" s="7"/>
      <c r="F1624" s="7"/>
      <c r="G1624" s="6"/>
      <c r="H1624" s="26"/>
      <c r="I1624" s="6"/>
    </row>
    <row r="1625" spans="1:9" x14ac:dyDescent="0.25">
      <c r="A1625" s="119" t="s">
        <v>1708</v>
      </c>
      <c r="B1625" s="5"/>
      <c r="C1625" s="6"/>
      <c r="D1625" s="6"/>
      <c r="E1625" s="7"/>
      <c r="F1625" s="7"/>
      <c r="G1625" s="6"/>
      <c r="H1625" s="26"/>
      <c r="I1625" s="6"/>
    </row>
    <row r="1626" spans="1:9" x14ac:dyDescent="0.25">
      <c r="A1626" s="119" t="s">
        <v>1709</v>
      </c>
      <c r="B1626" s="5"/>
      <c r="C1626" s="6"/>
      <c r="D1626" s="6"/>
      <c r="E1626" s="7"/>
      <c r="F1626" s="7"/>
      <c r="G1626" s="6"/>
      <c r="H1626" s="26"/>
      <c r="I1626" s="6"/>
    </row>
    <row r="1627" spans="1:9" x14ac:dyDescent="0.25">
      <c r="A1627" s="119" t="s">
        <v>1710</v>
      </c>
      <c r="B1627" s="5"/>
      <c r="C1627" s="6"/>
      <c r="D1627" s="6"/>
      <c r="E1627" s="7"/>
      <c r="F1627" s="7"/>
      <c r="G1627" s="6"/>
      <c r="H1627" s="26"/>
      <c r="I1627" s="6"/>
    </row>
    <row r="1628" spans="1:9" x14ac:dyDescent="0.25">
      <c r="A1628" s="119" t="s">
        <v>1711</v>
      </c>
      <c r="B1628" s="5"/>
      <c r="C1628" s="6"/>
      <c r="D1628" s="6"/>
      <c r="E1628" s="7"/>
      <c r="F1628" s="7"/>
      <c r="G1628" s="6"/>
      <c r="H1628" s="26"/>
      <c r="I1628" s="6"/>
    </row>
    <row r="1629" spans="1:9" x14ac:dyDescent="0.25">
      <c r="A1629" s="119" t="s">
        <v>1712</v>
      </c>
      <c r="B1629" s="5"/>
      <c r="C1629" s="6"/>
      <c r="D1629" s="6"/>
      <c r="E1629" s="7"/>
      <c r="F1629" s="7"/>
      <c r="G1629" s="6"/>
      <c r="H1629" s="26"/>
      <c r="I1629" s="6"/>
    </row>
    <row r="1630" spans="1:9" x14ac:dyDescent="0.25">
      <c r="A1630" s="119" t="s">
        <v>1713</v>
      </c>
      <c r="B1630" s="5"/>
      <c r="C1630" s="6"/>
      <c r="D1630" s="6"/>
      <c r="E1630" s="7"/>
      <c r="F1630" s="7"/>
      <c r="G1630" s="6"/>
      <c r="H1630" s="26"/>
      <c r="I1630" s="6"/>
    </row>
    <row r="1631" spans="1:9" x14ac:dyDescent="0.25">
      <c r="A1631" s="119" t="s">
        <v>1714</v>
      </c>
      <c r="B1631" s="5"/>
      <c r="C1631" s="6"/>
      <c r="D1631" s="6"/>
      <c r="E1631" s="7"/>
      <c r="F1631" s="7"/>
      <c r="G1631" s="6"/>
      <c r="H1631" s="26"/>
      <c r="I1631" s="6"/>
    </row>
    <row r="1632" spans="1:9" x14ac:dyDescent="0.25">
      <c r="A1632" s="119" t="s">
        <v>1715</v>
      </c>
      <c r="B1632" s="5"/>
      <c r="C1632" s="6"/>
      <c r="D1632" s="6"/>
      <c r="E1632" s="7"/>
      <c r="F1632" s="7"/>
      <c r="G1632" s="6"/>
      <c r="H1632" s="26"/>
      <c r="I1632" s="6"/>
    </row>
    <row r="1633" spans="1:9" x14ac:dyDescent="0.25">
      <c r="A1633" s="119" t="s">
        <v>1716</v>
      </c>
      <c r="B1633" s="5"/>
      <c r="C1633" s="6"/>
      <c r="D1633" s="6"/>
      <c r="E1633" s="7"/>
      <c r="F1633" s="7"/>
      <c r="G1633" s="6"/>
      <c r="H1633" s="26"/>
      <c r="I1633" s="6"/>
    </row>
    <row r="1634" spans="1:9" x14ac:dyDescent="0.25">
      <c r="A1634" s="119" t="s">
        <v>1717</v>
      </c>
      <c r="B1634" s="5"/>
      <c r="C1634" s="6"/>
      <c r="D1634" s="6"/>
      <c r="E1634" s="7"/>
      <c r="F1634" s="7"/>
      <c r="G1634" s="6"/>
      <c r="H1634" s="26"/>
      <c r="I1634" s="6"/>
    </row>
    <row r="1635" spans="1:9" x14ac:dyDescent="0.25">
      <c r="A1635" s="119" t="s">
        <v>1718</v>
      </c>
      <c r="B1635" s="5"/>
      <c r="C1635" s="6"/>
      <c r="D1635" s="6"/>
      <c r="E1635" s="7"/>
      <c r="F1635" s="7"/>
      <c r="G1635" s="6"/>
      <c r="H1635" s="26"/>
      <c r="I1635" s="6"/>
    </row>
    <row r="1636" spans="1:9" x14ac:dyDescent="0.25">
      <c r="A1636" s="119" t="s">
        <v>1719</v>
      </c>
      <c r="B1636" s="5"/>
      <c r="C1636" s="6"/>
      <c r="D1636" s="6"/>
      <c r="E1636" s="7"/>
      <c r="F1636" s="7"/>
      <c r="G1636" s="6"/>
      <c r="H1636" s="26"/>
      <c r="I1636" s="6"/>
    </row>
    <row r="1637" spans="1:9" x14ac:dyDescent="0.25">
      <c r="A1637" s="119" t="s">
        <v>1720</v>
      </c>
      <c r="B1637" s="5"/>
      <c r="C1637" s="6"/>
      <c r="D1637" s="6"/>
      <c r="E1637" s="7"/>
      <c r="F1637" s="7"/>
      <c r="G1637" s="6"/>
      <c r="H1637" s="26"/>
      <c r="I1637" s="6"/>
    </row>
    <row r="1638" spans="1:9" x14ac:dyDescent="0.25">
      <c r="A1638" s="119" t="s">
        <v>1721</v>
      </c>
      <c r="B1638" s="5"/>
      <c r="C1638" s="6"/>
      <c r="D1638" s="6"/>
      <c r="E1638" s="7"/>
      <c r="F1638" s="7"/>
      <c r="G1638" s="6"/>
      <c r="H1638" s="26"/>
      <c r="I1638" s="6"/>
    </row>
    <row r="1639" spans="1:9" x14ac:dyDescent="0.25">
      <c r="A1639" s="119" t="s">
        <v>1722</v>
      </c>
      <c r="B1639" s="5"/>
      <c r="C1639" s="6"/>
      <c r="D1639" s="6"/>
      <c r="E1639" s="7"/>
      <c r="F1639" s="7"/>
      <c r="G1639" s="6"/>
      <c r="H1639" s="26"/>
      <c r="I1639" s="6"/>
    </row>
    <row r="1640" spans="1:9" x14ac:dyDescent="0.25">
      <c r="A1640" s="119" t="s">
        <v>1723</v>
      </c>
      <c r="B1640" s="5"/>
      <c r="C1640" s="6"/>
      <c r="D1640" s="6"/>
      <c r="E1640" s="7"/>
      <c r="F1640" s="7"/>
      <c r="G1640" s="6"/>
      <c r="H1640" s="26"/>
      <c r="I1640" s="6"/>
    </row>
    <row r="1641" spans="1:9" x14ac:dyDescent="0.25">
      <c r="A1641" s="119" t="s">
        <v>1724</v>
      </c>
      <c r="B1641" s="5"/>
      <c r="C1641" s="6"/>
      <c r="D1641" s="6"/>
      <c r="E1641" s="7"/>
      <c r="F1641" s="7"/>
      <c r="G1641" s="6"/>
      <c r="H1641" s="26"/>
      <c r="I1641" s="6"/>
    </row>
    <row r="1642" spans="1:9" x14ac:dyDescent="0.25">
      <c r="A1642" s="119" t="s">
        <v>1725</v>
      </c>
      <c r="B1642" s="5"/>
      <c r="C1642" s="6"/>
      <c r="D1642" s="6"/>
      <c r="E1642" s="7"/>
      <c r="F1642" s="7"/>
      <c r="G1642" s="6"/>
      <c r="H1642" s="26"/>
      <c r="I1642" s="6"/>
    </row>
    <row r="1643" spans="1:9" x14ac:dyDescent="0.25">
      <c r="A1643" s="119" t="s">
        <v>1726</v>
      </c>
      <c r="B1643" s="5"/>
      <c r="C1643" s="6"/>
      <c r="D1643" s="6"/>
      <c r="E1643" s="7"/>
      <c r="F1643" s="7"/>
      <c r="G1643" s="6"/>
      <c r="H1643" s="26"/>
      <c r="I1643" s="6"/>
    </row>
    <row r="1644" spans="1:9" x14ac:dyDescent="0.25">
      <c r="A1644" s="119" t="s">
        <v>1727</v>
      </c>
      <c r="B1644" s="5"/>
      <c r="C1644" s="6"/>
      <c r="D1644" s="6"/>
      <c r="E1644" s="7"/>
      <c r="F1644" s="7"/>
      <c r="G1644" s="6"/>
      <c r="H1644" s="26"/>
      <c r="I1644" s="6"/>
    </row>
    <row r="1645" spans="1:9" x14ac:dyDescent="0.25">
      <c r="A1645" s="119" t="s">
        <v>1728</v>
      </c>
      <c r="B1645" s="5"/>
      <c r="C1645" s="6"/>
      <c r="D1645" s="6"/>
      <c r="E1645" s="7"/>
      <c r="F1645" s="7"/>
      <c r="G1645" s="6"/>
      <c r="H1645" s="26"/>
      <c r="I1645" s="6"/>
    </row>
    <row r="1646" spans="1:9" x14ac:dyDescent="0.25">
      <c r="A1646" s="119" t="s">
        <v>1729</v>
      </c>
      <c r="B1646" s="5"/>
      <c r="C1646" s="6"/>
      <c r="D1646" s="6"/>
      <c r="E1646" s="7"/>
      <c r="F1646" s="7"/>
      <c r="G1646" s="6"/>
      <c r="H1646" s="26"/>
      <c r="I1646" s="6"/>
    </row>
    <row r="1647" spans="1:9" x14ac:dyDescent="0.25">
      <c r="A1647" s="119" t="s">
        <v>1730</v>
      </c>
      <c r="B1647" s="5"/>
      <c r="C1647" s="6"/>
      <c r="D1647" s="6"/>
      <c r="E1647" s="7"/>
      <c r="F1647" s="7"/>
      <c r="G1647" s="6"/>
      <c r="H1647" s="26"/>
      <c r="I1647" s="6"/>
    </row>
    <row r="1648" spans="1:9" x14ac:dyDescent="0.25">
      <c r="A1648" s="119" t="s">
        <v>1731</v>
      </c>
      <c r="B1648" s="5"/>
      <c r="C1648" s="6"/>
      <c r="D1648" s="6"/>
      <c r="E1648" s="7"/>
      <c r="F1648" s="7"/>
      <c r="G1648" s="6"/>
      <c r="H1648" s="26"/>
      <c r="I1648" s="6"/>
    </row>
    <row r="1649" spans="1:9" x14ac:dyDescent="0.25">
      <c r="A1649" s="119" t="s">
        <v>1732</v>
      </c>
      <c r="B1649" s="5"/>
      <c r="C1649" s="6"/>
      <c r="D1649" s="6"/>
      <c r="E1649" s="7"/>
      <c r="F1649" s="7"/>
      <c r="G1649" s="6"/>
      <c r="H1649" s="26"/>
      <c r="I1649" s="6"/>
    </row>
    <row r="1650" spans="1:9" x14ac:dyDescent="0.25">
      <c r="A1650" s="119" t="s">
        <v>1733</v>
      </c>
      <c r="B1650" s="5"/>
      <c r="C1650" s="6"/>
      <c r="D1650" s="6"/>
      <c r="E1650" s="7"/>
      <c r="F1650" s="7"/>
      <c r="G1650" s="6"/>
      <c r="H1650" s="26"/>
      <c r="I1650" s="6"/>
    </row>
    <row r="1651" spans="1:9" x14ac:dyDescent="0.25">
      <c r="A1651" s="119" t="s">
        <v>1734</v>
      </c>
      <c r="B1651" s="5"/>
      <c r="C1651" s="6"/>
      <c r="D1651" s="6"/>
      <c r="E1651" s="7"/>
      <c r="F1651" s="7"/>
      <c r="G1651" s="6"/>
      <c r="H1651" s="26"/>
      <c r="I1651" s="6"/>
    </row>
    <row r="1652" spans="1:9" x14ac:dyDescent="0.25">
      <c r="A1652" s="119" t="s">
        <v>1735</v>
      </c>
      <c r="B1652" s="5"/>
      <c r="C1652" s="6"/>
      <c r="D1652" s="6"/>
      <c r="E1652" s="7"/>
      <c r="F1652" s="7"/>
      <c r="G1652" s="6"/>
      <c r="H1652" s="26"/>
      <c r="I1652" s="6"/>
    </row>
    <row r="1653" spans="1:9" x14ac:dyDescent="0.25">
      <c r="A1653" s="119" t="s">
        <v>1736</v>
      </c>
      <c r="B1653" s="5"/>
      <c r="C1653" s="6"/>
      <c r="D1653" s="6"/>
      <c r="E1653" s="7"/>
      <c r="F1653" s="7"/>
      <c r="G1653" s="6"/>
      <c r="H1653" s="26"/>
      <c r="I1653" s="6"/>
    </row>
    <row r="1654" spans="1:9" x14ac:dyDescent="0.25">
      <c r="A1654" s="119" t="s">
        <v>1737</v>
      </c>
      <c r="B1654" s="5"/>
      <c r="C1654" s="6"/>
      <c r="D1654" s="6"/>
      <c r="E1654" s="7"/>
      <c r="F1654" s="7"/>
      <c r="G1654" s="6"/>
      <c r="H1654" s="26"/>
      <c r="I1654" s="6"/>
    </row>
    <row r="1655" spans="1:9" x14ac:dyDescent="0.25">
      <c r="A1655" s="119" t="s">
        <v>1738</v>
      </c>
      <c r="B1655" s="5"/>
      <c r="C1655" s="6"/>
      <c r="D1655" s="6"/>
      <c r="E1655" s="7"/>
      <c r="F1655" s="7"/>
      <c r="G1655" s="6"/>
      <c r="H1655" s="26"/>
      <c r="I1655" s="6"/>
    </row>
    <row r="1656" spans="1:9" x14ac:dyDescent="0.25">
      <c r="A1656" s="119" t="s">
        <v>1739</v>
      </c>
      <c r="B1656" s="5"/>
      <c r="C1656" s="6"/>
      <c r="D1656" s="6"/>
      <c r="E1656" s="7"/>
      <c r="F1656" s="7"/>
      <c r="G1656" s="6"/>
      <c r="H1656" s="26"/>
      <c r="I1656" s="6"/>
    </row>
    <row r="1657" spans="1:9" x14ac:dyDescent="0.25">
      <c r="A1657" s="119" t="s">
        <v>1740</v>
      </c>
      <c r="B1657" s="5"/>
      <c r="C1657" s="6"/>
      <c r="D1657" s="6"/>
      <c r="E1657" s="7"/>
      <c r="F1657" s="7"/>
      <c r="G1657" s="6"/>
      <c r="H1657" s="26"/>
      <c r="I1657" s="6"/>
    </row>
    <row r="1658" spans="1:9" x14ac:dyDescent="0.25">
      <c r="A1658" s="119" t="s">
        <v>1741</v>
      </c>
      <c r="B1658" s="5"/>
      <c r="C1658" s="6"/>
      <c r="D1658" s="6"/>
      <c r="E1658" s="7"/>
      <c r="F1658" s="7"/>
      <c r="G1658" s="6"/>
      <c r="H1658" s="26"/>
      <c r="I1658" s="6"/>
    </row>
    <row r="1659" spans="1:9" x14ac:dyDescent="0.25">
      <c r="A1659" s="119" t="s">
        <v>1742</v>
      </c>
      <c r="B1659" s="5"/>
      <c r="C1659" s="6"/>
      <c r="D1659" s="6"/>
      <c r="E1659" s="7"/>
      <c r="F1659" s="7"/>
      <c r="G1659" s="6"/>
      <c r="H1659" s="26"/>
      <c r="I1659" s="6"/>
    </row>
    <row r="1660" spans="1:9" x14ac:dyDescent="0.25">
      <c r="A1660" s="119" t="s">
        <v>1743</v>
      </c>
      <c r="B1660" s="5"/>
      <c r="C1660" s="6"/>
      <c r="D1660" s="6"/>
      <c r="E1660" s="7"/>
      <c r="F1660" s="7"/>
      <c r="G1660" s="6"/>
      <c r="H1660" s="26"/>
      <c r="I1660" s="6"/>
    </row>
    <row r="1661" spans="1:9" x14ac:dyDescent="0.25">
      <c r="A1661" s="119" t="s">
        <v>1744</v>
      </c>
      <c r="B1661" s="5"/>
      <c r="C1661" s="6"/>
      <c r="D1661" s="6"/>
      <c r="E1661" s="7"/>
      <c r="F1661" s="7"/>
      <c r="G1661" s="6"/>
      <c r="H1661" s="26"/>
      <c r="I1661" s="6"/>
    </row>
    <row r="1662" spans="1:9" x14ac:dyDescent="0.25">
      <c r="A1662" s="119" t="s">
        <v>1745</v>
      </c>
      <c r="B1662" s="5"/>
      <c r="C1662" s="6"/>
      <c r="D1662" s="6"/>
      <c r="E1662" s="7"/>
      <c r="F1662" s="7"/>
      <c r="G1662" s="6"/>
      <c r="H1662" s="26"/>
      <c r="I1662" s="6"/>
    </row>
    <row r="1663" spans="1:9" x14ac:dyDescent="0.25">
      <c r="A1663" s="119" t="s">
        <v>1746</v>
      </c>
      <c r="B1663" s="5"/>
      <c r="C1663" s="6"/>
      <c r="D1663" s="6"/>
      <c r="E1663" s="7"/>
      <c r="F1663" s="7"/>
      <c r="G1663" s="6"/>
      <c r="H1663" s="26"/>
      <c r="I1663" s="6"/>
    </row>
    <row r="1664" spans="1:9" x14ac:dyDescent="0.25">
      <c r="A1664" s="119" t="s">
        <v>1747</v>
      </c>
      <c r="B1664" s="5"/>
      <c r="C1664" s="6"/>
      <c r="D1664" s="6"/>
      <c r="E1664" s="7"/>
      <c r="F1664" s="7"/>
      <c r="G1664" s="6"/>
      <c r="H1664" s="26"/>
      <c r="I1664" s="6"/>
    </row>
    <row r="1665" spans="1:9" x14ac:dyDescent="0.25">
      <c r="A1665" s="119" t="s">
        <v>1748</v>
      </c>
      <c r="B1665" s="5"/>
      <c r="C1665" s="6"/>
      <c r="D1665" s="6"/>
      <c r="E1665" s="7"/>
      <c r="F1665" s="7"/>
      <c r="G1665" s="6"/>
      <c r="H1665" s="26"/>
      <c r="I1665" s="6"/>
    </row>
    <row r="1666" spans="1:9" x14ac:dyDescent="0.25">
      <c r="A1666" s="119" t="s">
        <v>1749</v>
      </c>
      <c r="B1666" s="5"/>
      <c r="C1666" s="6"/>
      <c r="D1666" s="6"/>
      <c r="E1666" s="7"/>
      <c r="F1666" s="7"/>
      <c r="G1666" s="6"/>
      <c r="H1666" s="26"/>
      <c r="I1666" s="6"/>
    </row>
    <row r="1667" spans="1:9" x14ac:dyDescent="0.25">
      <c r="A1667" s="119" t="s">
        <v>1750</v>
      </c>
      <c r="B1667" s="5"/>
      <c r="C1667" s="6"/>
      <c r="D1667" s="6"/>
      <c r="E1667" s="7"/>
      <c r="F1667" s="7"/>
      <c r="G1667" s="6"/>
      <c r="H1667" s="26"/>
      <c r="I1667" s="6"/>
    </row>
    <row r="1668" spans="1:9" x14ac:dyDescent="0.25">
      <c r="A1668" s="119" t="s">
        <v>1751</v>
      </c>
      <c r="B1668" s="5"/>
      <c r="C1668" s="6"/>
      <c r="D1668" s="6"/>
      <c r="E1668" s="7"/>
      <c r="F1668" s="7"/>
      <c r="G1668" s="6"/>
      <c r="H1668" s="26"/>
      <c r="I1668" s="6"/>
    </row>
    <row r="1669" spans="1:9" x14ac:dyDescent="0.25">
      <c r="A1669" s="119" t="s">
        <v>1752</v>
      </c>
      <c r="B1669" s="5"/>
      <c r="C1669" s="6"/>
      <c r="D1669" s="6"/>
      <c r="E1669" s="7"/>
      <c r="F1669" s="7"/>
      <c r="G1669" s="6"/>
      <c r="H1669" s="26"/>
      <c r="I1669" s="6"/>
    </row>
    <row r="1670" spans="1:9" x14ac:dyDescent="0.25">
      <c r="A1670" s="119" t="s">
        <v>1753</v>
      </c>
      <c r="B1670" s="5"/>
      <c r="C1670" s="6"/>
      <c r="D1670" s="6"/>
      <c r="E1670" s="7"/>
      <c r="F1670" s="7"/>
      <c r="G1670" s="6"/>
      <c r="H1670" s="26"/>
      <c r="I1670" s="6"/>
    </row>
    <row r="1671" spans="1:9" x14ac:dyDescent="0.25">
      <c r="A1671" s="119" t="s">
        <v>1754</v>
      </c>
      <c r="B1671" s="5"/>
      <c r="C1671" s="6"/>
      <c r="D1671" s="6"/>
      <c r="E1671" s="7"/>
      <c r="F1671" s="7"/>
      <c r="G1671" s="6"/>
      <c r="H1671" s="26"/>
      <c r="I1671" s="6"/>
    </row>
    <row r="1672" spans="1:9" x14ac:dyDescent="0.25">
      <c r="A1672" s="119" t="s">
        <v>1755</v>
      </c>
      <c r="B1672" s="5"/>
      <c r="C1672" s="6"/>
      <c r="D1672" s="6"/>
      <c r="E1672" s="7"/>
      <c r="F1672" s="7"/>
      <c r="G1672" s="6"/>
      <c r="H1672" s="26"/>
      <c r="I1672" s="6"/>
    </row>
    <row r="1673" spans="1:9" x14ac:dyDescent="0.25">
      <c r="A1673" s="119" t="s">
        <v>1756</v>
      </c>
      <c r="B1673" s="5"/>
      <c r="C1673" s="6"/>
      <c r="D1673" s="6"/>
      <c r="E1673" s="7"/>
      <c r="F1673" s="7"/>
      <c r="G1673" s="6"/>
      <c r="H1673" s="26"/>
      <c r="I1673" s="6"/>
    </row>
    <row r="1674" spans="1:9" x14ac:dyDescent="0.25">
      <c r="A1674" s="119" t="s">
        <v>1757</v>
      </c>
      <c r="B1674" s="5"/>
      <c r="C1674" s="6"/>
      <c r="D1674" s="6"/>
      <c r="E1674" s="7"/>
      <c r="F1674" s="7"/>
      <c r="G1674" s="6"/>
      <c r="H1674" s="26"/>
      <c r="I1674" s="6"/>
    </row>
    <row r="1675" spans="1:9" x14ac:dyDescent="0.25">
      <c r="A1675" s="119" t="s">
        <v>1758</v>
      </c>
      <c r="B1675" s="5"/>
      <c r="C1675" s="6"/>
      <c r="D1675" s="6"/>
      <c r="E1675" s="7"/>
      <c r="F1675" s="7"/>
      <c r="G1675" s="6"/>
      <c r="H1675" s="26"/>
      <c r="I1675" s="6"/>
    </row>
    <row r="1676" spans="1:9" x14ac:dyDescent="0.25">
      <c r="A1676" s="119" t="s">
        <v>1759</v>
      </c>
      <c r="B1676" s="5"/>
      <c r="C1676" s="6"/>
      <c r="D1676" s="6"/>
      <c r="E1676" s="7"/>
      <c r="F1676" s="7"/>
      <c r="G1676" s="6"/>
      <c r="H1676" s="26"/>
      <c r="I1676" s="6"/>
    </row>
    <row r="1677" spans="1:9" x14ac:dyDescent="0.25">
      <c r="A1677" s="119" t="s">
        <v>1760</v>
      </c>
      <c r="B1677" s="5"/>
      <c r="C1677" s="6"/>
      <c r="D1677" s="6"/>
      <c r="E1677" s="7"/>
      <c r="F1677" s="7"/>
      <c r="G1677" s="6"/>
      <c r="H1677" s="26"/>
      <c r="I1677" s="6"/>
    </row>
    <row r="1678" spans="1:9" x14ac:dyDescent="0.25">
      <c r="A1678" s="119" t="s">
        <v>1761</v>
      </c>
      <c r="B1678" s="5"/>
      <c r="C1678" s="6"/>
      <c r="D1678" s="6"/>
      <c r="E1678" s="7"/>
      <c r="F1678" s="7"/>
      <c r="G1678" s="6"/>
      <c r="H1678" s="26"/>
      <c r="I1678" s="6"/>
    </row>
    <row r="1679" spans="1:9" x14ac:dyDescent="0.25">
      <c r="A1679" s="119" t="s">
        <v>1762</v>
      </c>
      <c r="B1679" s="5"/>
      <c r="C1679" s="6"/>
      <c r="D1679" s="6"/>
      <c r="E1679" s="7"/>
      <c r="F1679" s="7"/>
      <c r="G1679" s="6"/>
      <c r="H1679" s="26"/>
      <c r="I1679" s="6"/>
    </row>
    <row r="1680" spans="1:9" x14ac:dyDescent="0.25">
      <c r="A1680" s="119" t="s">
        <v>1763</v>
      </c>
      <c r="B1680" s="5"/>
      <c r="C1680" s="6"/>
      <c r="D1680" s="6"/>
      <c r="E1680" s="7"/>
      <c r="F1680" s="7"/>
      <c r="G1680" s="6"/>
      <c r="H1680" s="26"/>
      <c r="I1680" s="6"/>
    </row>
    <row r="1681" spans="1:9" x14ac:dyDescent="0.25">
      <c r="A1681" s="119" t="s">
        <v>1764</v>
      </c>
      <c r="B1681" s="5"/>
      <c r="C1681" s="6"/>
      <c r="D1681" s="6"/>
      <c r="E1681" s="7"/>
      <c r="F1681" s="7"/>
      <c r="G1681" s="6"/>
      <c r="H1681" s="26"/>
      <c r="I1681" s="6"/>
    </row>
    <row r="1682" spans="1:9" x14ac:dyDescent="0.25">
      <c r="A1682" s="119" t="s">
        <v>1765</v>
      </c>
      <c r="B1682" s="5"/>
      <c r="C1682" s="6"/>
      <c r="D1682" s="6"/>
      <c r="E1682" s="7"/>
      <c r="F1682" s="7"/>
      <c r="G1682" s="6"/>
      <c r="H1682" s="26"/>
      <c r="I1682" s="6"/>
    </row>
    <row r="1683" spans="1:9" x14ac:dyDescent="0.25">
      <c r="A1683" s="119" t="s">
        <v>1766</v>
      </c>
      <c r="B1683" s="5"/>
      <c r="C1683" s="6"/>
      <c r="D1683" s="6"/>
      <c r="E1683" s="7"/>
      <c r="F1683" s="7"/>
      <c r="G1683" s="6"/>
      <c r="H1683" s="26"/>
      <c r="I1683" s="6"/>
    </row>
    <row r="1684" spans="1:9" x14ac:dyDescent="0.25">
      <c r="A1684" s="119" t="s">
        <v>1767</v>
      </c>
      <c r="B1684" s="5"/>
      <c r="C1684" s="6"/>
      <c r="D1684" s="6"/>
      <c r="E1684" s="7"/>
      <c r="F1684" s="7"/>
      <c r="G1684" s="6"/>
      <c r="H1684" s="26"/>
      <c r="I1684" s="6"/>
    </row>
    <row r="1685" spans="1:9" x14ac:dyDescent="0.25">
      <c r="A1685" s="119" t="s">
        <v>1768</v>
      </c>
      <c r="B1685" s="5"/>
      <c r="C1685" s="6"/>
      <c r="D1685" s="6"/>
      <c r="E1685" s="7"/>
      <c r="F1685" s="7"/>
      <c r="G1685" s="6"/>
      <c r="H1685" s="26"/>
      <c r="I1685" s="6"/>
    </row>
    <row r="1686" spans="1:9" x14ac:dyDescent="0.25">
      <c r="A1686" s="119" t="s">
        <v>1769</v>
      </c>
      <c r="B1686" s="5"/>
      <c r="C1686" s="6"/>
      <c r="D1686" s="6"/>
      <c r="E1686" s="7"/>
      <c r="F1686" s="7"/>
      <c r="G1686" s="6"/>
      <c r="H1686" s="26"/>
      <c r="I1686" s="6"/>
    </row>
    <row r="1687" spans="1:9" x14ac:dyDescent="0.25">
      <c r="A1687" s="119" t="s">
        <v>1770</v>
      </c>
      <c r="B1687" s="5"/>
      <c r="C1687" s="6"/>
      <c r="D1687" s="6"/>
      <c r="E1687" s="7"/>
      <c r="F1687" s="7"/>
      <c r="G1687" s="6"/>
      <c r="H1687" s="26"/>
      <c r="I1687" s="6"/>
    </row>
    <row r="1688" spans="1:9" x14ac:dyDescent="0.25">
      <c r="A1688" s="119" t="s">
        <v>1771</v>
      </c>
      <c r="B1688" s="5"/>
      <c r="C1688" s="6"/>
      <c r="D1688" s="6"/>
      <c r="E1688" s="7"/>
      <c r="F1688" s="7"/>
      <c r="G1688" s="6"/>
      <c r="H1688" s="26"/>
      <c r="I1688" s="6"/>
    </row>
    <row r="1689" spans="1:9" x14ac:dyDescent="0.25">
      <c r="A1689" s="119" t="s">
        <v>1772</v>
      </c>
      <c r="B1689" s="5"/>
      <c r="C1689" s="6"/>
      <c r="D1689" s="6"/>
      <c r="E1689" s="7"/>
      <c r="F1689" s="7"/>
      <c r="G1689" s="6"/>
      <c r="H1689" s="26"/>
      <c r="I1689" s="6"/>
    </row>
    <row r="1690" spans="1:9" x14ac:dyDescent="0.25">
      <c r="A1690" s="119" t="s">
        <v>1773</v>
      </c>
      <c r="B1690" s="5"/>
      <c r="C1690" s="6"/>
      <c r="D1690" s="6"/>
      <c r="E1690" s="7"/>
      <c r="F1690" s="7"/>
      <c r="G1690" s="6"/>
      <c r="H1690" s="26"/>
      <c r="I1690" s="6"/>
    </row>
    <row r="1691" spans="1:9" x14ac:dyDescent="0.25">
      <c r="A1691" s="119" t="s">
        <v>1774</v>
      </c>
      <c r="B1691" s="5"/>
      <c r="C1691" s="6"/>
      <c r="D1691" s="6"/>
      <c r="E1691" s="7"/>
      <c r="F1691" s="7"/>
      <c r="G1691" s="6"/>
      <c r="H1691" s="26"/>
      <c r="I1691" s="6"/>
    </row>
    <row r="1692" spans="1:9" x14ac:dyDescent="0.25">
      <c r="A1692" s="119" t="s">
        <v>1775</v>
      </c>
      <c r="B1692" s="5"/>
      <c r="C1692" s="6"/>
      <c r="D1692" s="6"/>
      <c r="E1692" s="7"/>
      <c r="F1692" s="7"/>
      <c r="G1692" s="6"/>
      <c r="H1692" s="26"/>
      <c r="I1692" s="6"/>
    </row>
    <row r="1693" spans="1:9" x14ac:dyDescent="0.25">
      <c r="A1693" s="119" t="s">
        <v>1776</v>
      </c>
      <c r="B1693" s="5"/>
      <c r="C1693" s="6"/>
      <c r="D1693" s="6"/>
      <c r="E1693" s="7"/>
      <c r="F1693" s="7"/>
      <c r="G1693" s="6"/>
      <c r="H1693" s="26"/>
      <c r="I1693" s="6"/>
    </row>
    <row r="1694" spans="1:9" x14ac:dyDescent="0.25">
      <c r="A1694" s="119" t="s">
        <v>1777</v>
      </c>
      <c r="B1694" s="5"/>
      <c r="C1694" s="6"/>
      <c r="D1694" s="6"/>
      <c r="E1694" s="7"/>
      <c r="F1694" s="7"/>
      <c r="G1694" s="6"/>
      <c r="H1694" s="26"/>
      <c r="I1694" s="6"/>
    </row>
    <row r="1695" spans="1:9" x14ac:dyDescent="0.25">
      <c r="A1695" s="119" t="s">
        <v>1778</v>
      </c>
      <c r="B1695" s="5"/>
      <c r="C1695" s="6"/>
      <c r="D1695" s="6"/>
      <c r="E1695" s="7"/>
      <c r="F1695" s="7"/>
      <c r="G1695" s="6"/>
      <c r="H1695" s="26"/>
      <c r="I1695" s="6"/>
    </row>
    <row r="1696" spans="1:9" x14ac:dyDescent="0.25">
      <c r="A1696" s="119" t="s">
        <v>1779</v>
      </c>
      <c r="B1696" s="5"/>
      <c r="C1696" s="6"/>
      <c r="D1696" s="6"/>
      <c r="E1696" s="7"/>
      <c r="F1696" s="7"/>
      <c r="G1696" s="6"/>
      <c r="H1696" s="26"/>
      <c r="I1696" s="6"/>
    </row>
    <row r="1697" spans="1:9" x14ac:dyDescent="0.25">
      <c r="A1697" s="119" t="s">
        <v>1780</v>
      </c>
      <c r="B1697" s="5"/>
      <c r="C1697" s="6"/>
      <c r="D1697" s="6"/>
      <c r="E1697" s="7"/>
      <c r="F1697" s="7"/>
      <c r="G1697" s="6"/>
      <c r="H1697" s="26"/>
      <c r="I1697" s="6"/>
    </row>
    <row r="1698" spans="1:9" x14ac:dyDescent="0.25">
      <c r="A1698" s="119" t="s">
        <v>1781</v>
      </c>
      <c r="B1698" s="5"/>
      <c r="C1698" s="6"/>
      <c r="D1698" s="6"/>
      <c r="E1698" s="7"/>
      <c r="F1698" s="7"/>
      <c r="G1698" s="6"/>
      <c r="H1698" s="26"/>
      <c r="I1698" s="6"/>
    </row>
    <row r="1699" spans="1:9" x14ac:dyDescent="0.25">
      <c r="A1699" s="119" t="s">
        <v>1782</v>
      </c>
      <c r="B1699" s="5"/>
      <c r="C1699" s="6"/>
      <c r="D1699" s="6"/>
      <c r="E1699" s="7"/>
      <c r="F1699" s="7"/>
      <c r="G1699" s="6"/>
      <c r="H1699" s="26"/>
      <c r="I1699" s="6"/>
    </row>
    <row r="1700" spans="1:9" x14ac:dyDescent="0.25">
      <c r="A1700" s="119" t="s">
        <v>1783</v>
      </c>
      <c r="B1700" s="5"/>
      <c r="C1700" s="6"/>
      <c r="D1700" s="6"/>
      <c r="E1700" s="7"/>
      <c r="F1700" s="7"/>
      <c r="G1700" s="6"/>
      <c r="H1700" s="26"/>
      <c r="I1700" s="6"/>
    </row>
    <row r="1701" spans="1:9" x14ac:dyDescent="0.25">
      <c r="A1701" s="119" t="s">
        <v>1784</v>
      </c>
      <c r="B1701" s="5"/>
      <c r="C1701" s="6"/>
      <c r="D1701" s="6"/>
      <c r="E1701" s="7"/>
      <c r="F1701" s="7"/>
      <c r="G1701" s="6"/>
      <c r="H1701" s="26"/>
      <c r="I1701" s="6"/>
    </row>
    <row r="1702" spans="1:9" x14ac:dyDescent="0.25">
      <c r="A1702" s="119" t="s">
        <v>1785</v>
      </c>
      <c r="B1702" s="5"/>
      <c r="C1702" s="6"/>
      <c r="D1702" s="6"/>
      <c r="E1702" s="7"/>
      <c r="F1702" s="7"/>
      <c r="G1702" s="6"/>
      <c r="H1702" s="26"/>
      <c r="I1702" s="6"/>
    </row>
    <row r="1703" spans="1:9" x14ac:dyDescent="0.25">
      <c r="A1703" s="119" t="s">
        <v>1786</v>
      </c>
      <c r="B1703" s="5"/>
      <c r="C1703" s="6"/>
      <c r="D1703" s="6"/>
      <c r="E1703" s="7"/>
      <c r="F1703" s="7"/>
      <c r="G1703" s="6"/>
      <c r="H1703" s="26"/>
      <c r="I1703" s="6"/>
    </row>
    <row r="1704" spans="1:9" x14ac:dyDescent="0.25">
      <c r="A1704" s="119" t="s">
        <v>1787</v>
      </c>
      <c r="B1704" s="5"/>
      <c r="C1704" s="6"/>
      <c r="D1704" s="6"/>
      <c r="E1704" s="7"/>
      <c r="F1704" s="7"/>
      <c r="G1704" s="6"/>
      <c r="H1704" s="26"/>
      <c r="I1704" s="6"/>
    </row>
    <row r="1705" spans="1:9" x14ac:dyDescent="0.25">
      <c r="A1705" s="119" t="s">
        <v>1788</v>
      </c>
      <c r="B1705" s="5"/>
      <c r="C1705" s="6"/>
      <c r="D1705" s="6"/>
      <c r="E1705" s="7"/>
      <c r="F1705" s="7"/>
      <c r="G1705" s="6"/>
      <c r="H1705" s="26"/>
      <c r="I1705" s="6"/>
    </row>
    <row r="1706" spans="1:9" x14ac:dyDescent="0.25">
      <c r="A1706" s="119" t="s">
        <v>1789</v>
      </c>
      <c r="B1706" s="5"/>
      <c r="C1706" s="6"/>
      <c r="D1706" s="6"/>
      <c r="E1706" s="7"/>
      <c r="F1706" s="7"/>
      <c r="G1706" s="6"/>
      <c r="H1706" s="26"/>
      <c r="I1706" s="6"/>
    </row>
    <row r="1707" spans="1:9" x14ac:dyDescent="0.25">
      <c r="A1707" s="119" t="s">
        <v>1790</v>
      </c>
      <c r="B1707" s="5"/>
      <c r="C1707" s="6"/>
      <c r="D1707" s="6"/>
      <c r="E1707" s="7"/>
      <c r="F1707" s="7"/>
      <c r="G1707" s="6"/>
      <c r="H1707" s="26"/>
      <c r="I1707" s="6"/>
    </row>
    <row r="1708" spans="1:9" x14ac:dyDescent="0.25">
      <c r="A1708" s="119" t="s">
        <v>1791</v>
      </c>
      <c r="B1708" s="5"/>
      <c r="C1708" s="6"/>
      <c r="D1708" s="6"/>
      <c r="E1708" s="7"/>
      <c r="F1708" s="7"/>
      <c r="G1708" s="6"/>
      <c r="H1708" s="26"/>
      <c r="I1708" s="6"/>
    </row>
    <row r="1709" spans="1:9" x14ac:dyDescent="0.25">
      <c r="A1709" s="119" t="s">
        <v>1792</v>
      </c>
      <c r="B1709" s="5"/>
      <c r="C1709" s="6"/>
      <c r="D1709" s="6"/>
      <c r="E1709" s="7"/>
      <c r="F1709" s="7"/>
      <c r="G1709" s="6"/>
      <c r="H1709" s="26"/>
      <c r="I1709" s="6"/>
    </row>
    <row r="1710" spans="1:9" x14ac:dyDescent="0.25">
      <c r="A1710" s="119" t="s">
        <v>1793</v>
      </c>
      <c r="B1710" s="5"/>
      <c r="C1710" s="6"/>
      <c r="D1710" s="6"/>
      <c r="E1710" s="7"/>
      <c r="F1710" s="7"/>
      <c r="G1710" s="6"/>
      <c r="H1710" s="26"/>
      <c r="I1710" s="6"/>
    </row>
    <row r="1711" spans="1:9" x14ac:dyDescent="0.25">
      <c r="A1711" s="119" t="s">
        <v>1794</v>
      </c>
      <c r="B1711" s="5"/>
      <c r="C1711" s="6"/>
      <c r="D1711" s="6"/>
      <c r="E1711" s="7"/>
      <c r="F1711" s="7"/>
      <c r="G1711" s="6"/>
      <c r="H1711" s="26"/>
      <c r="I1711" s="6"/>
    </row>
    <row r="1712" spans="1:9" x14ac:dyDescent="0.25">
      <c r="A1712" s="119" t="s">
        <v>1795</v>
      </c>
      <c r="B1712" s="5"/>
      <c r="C1712" s="6"/>
      <c r="D1712" s="6"/>
      <c r="E1712" s="7"/>
      <c r="F1712" s="7"/>
      <c r="G1712" s="6"/>
      <c r="H1712" s="26"/>
      <c r="I1712" s="6"/>
    </row>
    <row r="1713" spans="1:9" x14ac:dyDescent="0.25">
      <c r="A1713" s="119" t="s">
        <v>1796</v>
      </c>
      <c r="B1713" s="5"/>
      <c r="C1713" s="6"/>
      <c r="D1713" s="6"/>
      <c r="E1713" s="7"/>
      <c r="F1713" s="7"/>
      <c r="G1713" s="6"/>
      <c r="H1713" s="26"/>
      <c r="I1713" s="6"/>
    </row>
    <row r="1714" spans="1:9" x14ac:dyDescent="0.25">
      <c r="A1714" s="119" t="s">
        <v>1797</v>
      </c>
      <c r="B1714" s="5"/>
      <c r="C1714" s="6"/>
      <c r="D1714" s="6"/>
      <c r="E1714" s="7"/>
      <c r="F1714" s="7"/>
      <c r="G1714" s="6"/>
      <c r="H1714" s="26"/>
      <c r="I1714" s="6"/>
    </row>
    <row r="1715" spans="1:9" x14ac:dyDescent="0.25">
      <c r="A1715" s="119" t="s">
        <v>1798</v>
      </c>
      <c r="B1715" s="5"/>
      <c r="C1715" s="6"/>
      <c r="D1715" s="6"/>
      <c r="E1715" s="7"/>
      <c r="F1715" s="7"/>
      <c r="G1715" s="6"/>
      <c r="H1715" s="26"/>
      <c r="I1715" s="6"/>
    </row>
    <row r="1716" spans="1:9" x14ac:dyDescent="0.25">
      <c r="A1716" s="119" t="s">
        <v>1799</v>
      </c>
      <c r="B1716" s="5"/>
      <c r="C1716" s="6"/>
      <c r="D1716" s="6"/>
      <c r="E1716" s="7"/>
      <c r="F1716" s="7"/>
      <c r="G1716" s="6"/>
      <c r="H1716" s="26"/>
      <c r="I1716" s="6"/>
    </row>
    <row r="1717" spans="1:9" x14ac:dyDescent="0.25">
      <c r="A1717" s="119" t="s">
        <v>1800</v>
      </c>
      <c r="B1717" s="5"/>
      <c r="C1717" s="6"/>
      <c r="D1717" s="6"/>
      <c r="E1717" s="7"/>
      <c r="F1717" s="7"/>
      <c r="G1717" s="6"/>
      <c r="H1717" s="26"/>
      <c r="I1717" s="6"/>
    </row>
    <row r="1718" spans="1:9" x14ac:dyDescent="0.25">
      <c r="A1718" s="119" t="s">
        <v>1801</v>
      </c>
      <c r="B1718" s="5"/>
      <c r="C1718" s="6"/>
      <c r="D1718" s="6"/>
      <c r="E1718" s="7"/>
      <c r="F1718" s="7"/>
      <c r="G1718" s="6"/>
      <c r="H1718" s="26"/>
      <c r="I1718" s="6"/>
    </row>
    <row r="1719" spans="1:9" x14ac:dyDescent="0.25">
      <c r="A1719" s="119" t="s">
        <v>1802</v>
      </c>
      <c r="B1719" s="5"/>
      <c r="C1719" s="6"/>
      <c r="D1719" s="6"/>
      <c r="E1719" s="7"/>
      <c r="F1719" s="7"/>
      <c r="G1719" s="6"/>
      <c r="H1719" s="26"/>
      <c r="I1719" s="6"/>
    </row>
    <row r="1720" spans="1:9" x14ac:dyDescent="0.25">
      <c r="A1720" s="119" t="s">
        <v>1803</v>
      </c>
      <c r="B1720" s="5"/>
      <c r="C1720" s="6"/>
      <c r="D1720" s="6"/>
      <c r="E1720" s="7"/>
      <c r="F1720" s="7"/>
      <c r="G1720" s="6"/>
      <c r="H1720" s="26"/>
      <c r="I1720" s="6"/>
    </row>
    <row r="1721" spans="1:9" x14ac:dyDescent="0.25">
      <c r="A1721" s="119" t="s">
        <v>1804</v>
      </c>
      <c r="B1721" s="5"/>
      <c r="C1721" s="6"/>
      <c r="D1721" s="6"/>
      <c r="E1721" s="7"/>
      <c r="F1721" s="7"/>
      <c r="G1721" s="6"/>
      <c r="H1721" s="26"/>
      <c r="I1721" s="6"/>
    </row>
    <row r="1722" spans="1:9" x14ac:dyDescent="0.25">
      <c r="A1722" s="119" t="s">
        <v>1805</v>
      </c>
      <c r="B1722" s="5"/>
      <c r="C1722" s="6"/>
      <c r="D1722" s="6"/>
      <c r="E1722" s="7"/>
      <c r="F1722" s="7"/>
      <c r="G1722" s="6"/>
      <c r="H1722" s="26"/>
      <c r="I1722" s="6"/>
    </row>
    <row r="1723" spans="1:9" x14ac:dyDescent="0.25">
      <c r="A1723" s="119" t="s">
        <v>1806</v>
      </c>
      <c r="B1723" s="5"/>
      <c r="C1723" s="6"/>
      <c r="D1723" s="6"/>
      <c r="E1723" s="7"/>
      <c r="F1723" s="7"/>
      <c r="G1723" s="6"/>
      <c r="H1723" s="26"/>
      <c r="I1723" s="6"/>
    </row>
    <row r="1724" spans="1:9" x14ac:dyDescent="0.25">
      <c r="A1724" s="119" t="s">
        <v>1807</v>
      </c>
      <c r="B1724" s="5"/>
      <c r="C1724" s="6"/>
      <c r="D1724" s="6"/>
      <c r="E1724" s="7"/>
      <c r="F1724" s="7"/>
      <c r="G1724" s="6"/>
      <c r="H1724" s="26"/>
      <c r="I1724" s="6"/>
    </row>
    <row r="1725" spans="1:9" x14ac:dyDescent="0.25">
      <c r="A1725" s="119" t="s">
        <v>1808</v>
      </c>
      <c r="B1725" s="5"/>
      <c r="C1725" s="6"/>
      <c r="D1725" s="6"/>
      <c r="E1725" s="7"/>
      <c r="F1725" s="7"/>
      <c r="G1725" s="6"/>
      <c r="H1725" s="26"/>
      <c r="I1725" s="6"/>
    </row>
    <row r="1726" spans="1:9" x14ac:dyDescent="0.25">
      <c r="A1726" s="119" t="s">
        <v>1809</v>
      </c>
      <c r="B1726" s="5"/>
      <c r="C1726" s="6"/>
      <c r="D1726" s="6"/>
      <c r="E1726" s="7"/>
      <c r="F1726" s="7"/>
      <c r="G1726" s="6"/>
      <c r="H1726" s="26"/>
      <c r="I1726" s="6"/>
    </row>
    <row r="1727" spans="1:9" x14ac:dyDescent="0.25">
      <c r="A1727" s="119" t="s">
        <v>1810</v>
      </c>
      <c r="B1727" s="5"/>
      <c r="C1727" s="6"/>
      <c r="D1727" s="6"/>
      <c r="E1727" s="7"/>
      <c r="F1727" s="7"/>
      <c r="G1727" s="6"/>
      <c r="H1727" s="26"/>
      <c r="I1727" s="6"/>
    </row>
    <row r="1728" spans="1:9" x14ac:dyDescent="0.25">
      <c r="A1728" s="119" t="s">
        <v>1811</v>
      </c>
      <c r="B1728" s="5"/>
      <c r="C1728" s="6"/>
      <c r="D1728" s="6"/>
      <c r="E1728" s="7"/>
      <c r="F1728" s="7"/>
      <c r="G1728" s="6"/>
      <c r="H1728" s="26"/>
      <c r="I1728" s="6"/>
    </row>
    <row r="1729" spans="1:9" x14ac:dyDescent="0.25">
      <c r="A1729" s="119" t="s">
        <v>1812</v>
      </c>
      <c r="B1729" s="5"/>
      <c r="C1729" s="6"/>
      <c r="D1729" s="6"/>
      <c r="E1729" s="7"/>
      <c r="F1729" s="7"/>
      <c r="G1729" s="6"/>
      <c r="H1729" s="26"/>
      <c r="I1729" s="6"/>
    </row>
    <row r="1730" spans="1:9" x14ac:dyDescent="0.25">
      <c r="A1730" s="119" t="s">
        <v>1813</v>
      </c>
      <c r="B1730" s="5"/>
      <c r="C1730" s="6"/>
      <c r="D1730" s="6"/>
      <c r="E1730" s="7"/>
      <c r="F1730" s="7"/>
      <c r="G1730" s="6"/>
      <c r="H1730" s="26"/>
      <c r="I1730" s="6"/>
    </row>
    <row r="1731" spans="1:9" x14ac:dyDescent="0.25">
      <c r="A1731" s="119" t="s">
        <v>1814</v>
      </c>
      <c r="B1731" s="5"/>
      <c r="C1731" s="6"/>
      <c r="D1731" s="6"/>
      <c r="E1731" s="7"/>
      <c r="F1731" s="7"/>
      <c r="G1731" s="6"/>
      <c r="H1731" s="26"/>
      <c r="I1731" s="6"/>
    </row>
    <row r="1732" spans="1:9" x14ac:dyDescent="0.25">
      <c r="A1732" s="119" t="s">
        <v>1815</v>
      </c>
      <c r="B1732" s="5"/>
      <c r="C1732" s="6"/>
      <c r="D1732" s="6"/>
      <c r="E1732" s="7"/>
      <c r="F1732" s="7"/>
      <c r="G1732" s="6"/>
      <c r="H1732" s="26"/>
      <c r="I1732" s="6"/>
    </row>
    <row r="1733" spans="1:9" x14ac:dyDescent="0.25">
      <c r="A1733" s="119" t="s">
        <v>1816</v>
      </c>
      <c r="B1733" s="5"/>
      <c r="C1733" s="6"/>
      <c r="D1733" s="6"/>
      <c r="E1733" s="7"/>
      <c r="F1733" s="7"/>
      <c r="G1733" s="6"/>
      <c r="H1733" s="26"/>
      <c r="I1733" s="6"/>
    </row>
    <row r="1734" spans="1:9" x14ac:dyDescent="0.25">
      <c r="A1734" s="119" t="s">
        <v>1817</v>
      </c>
      <c r="B1734" s="5"/>
      <c r="C1734" s="6"/>
      <c r="D1734" s="6"/>
      <c r="E1734" s="7"/>
      <c r="F1734" s="7"/>
      <c r="G1734" s="6"/>
      <c r="H1734" s="26"/>
      <c r="I1734" s="6"/>
    </row>
    <row r="1735" spans="1:9" x14ac:dyDescent="0.25">
      <c r="A1735" s="119" t="s">
        <v>1818</v>
      </c>
      <c r="B1735" s="5"/>
      <c r="C1735" s="6"/>
      <c r="D1735" s="6"/>
      <c r="E1735" s="7"/>
      <c r="F1735" s="7"/>
      <c r="G1735" s="6"/>
      <c r="H1735" s="26"/>
      <c r="I1735" s="6"/>
    </row>
    <row r="1736" spans="1:9" x14ac:dyDescent="0.25">
      <c r="A1736" s="119" t="s">
        <v>1819</v>
      </c>
      <c r="B1736" s="5"/>
      <c r="C1736" s="6"/>
      <c r="D1736" s="6"/>
      <c r="E1736" s="7"/>
      <c r="F1736" s="7"/>
      <c r="G1736" s="6"/>
      <c r="H1736" s="26"/>
      <c r="I1736" s="6"/>
    </row>
    <row r="1737" spans="1:9" x14ac:dyDescent="0.25">
      <c r="A1737" s="119" t="s">
        <v>1820</v>
      </c>
      <c r="B1737" s="5"/>
      <c r="C1737" s="6"/>
      <c r="D1737" s="6"/>
      <c r="E1737" s="7"/>
      <c r="F1737" s="7"/>
      <c r="G1737" s="6"/>
      <c r="H1737" s="26"/>
      <c r="I1737" s="6"/>
    </row>
    <row r="1738" spans="1:9" x14ac:dyDescent="0.25">
      <c r="A1738" s="119" t="s">
        <v>1821</v>
      </c>
      <c r="B1738" s="5"/>
      <c r="C1738" s="6"/>
      <c r="D1738" s="6"/>
      <c r="E1738" s="7"/>
      <c r="F1738" s="7"/>
      <c r="G1738" s="6"/>
      <c r="H1738" s="26"/>
      <c r="I1738" s="6"/>
    </row>
    <row r="1739" spans="1:9" x14ac:dyDescent="0.25">
      <c r="A1739" s="119" t="s">
        <v>1822</v>
      </c>
      <c r="B1739" s="5"/>
      <c r="C1739" s="6"/>
      <c r="D1739" s="6"/>
      <c r="E1739" s="7"/>
      <c r="F1739" s="7"/>
      <c r="G1739" s="6"/>
      <c r="H1739" s="26"/>
      <c r="I1739" s="6"/>
    </row>
    <row r="1740" spans="1:9" x14ac:dyDescent="0.25">
      <c r="A1740" s="119" t="s">
        <v>1823</v>
      </c>
      <c r="B1740" s="5"/>
      <c r="C1740" s="6"/>
      <c r="D1740" s="6"/>
      <c r="E1740" s="7"/>
      <c r="F1740" s="7"/>
      <c r="G1740" s="6"/>
      <c r="H1740" s="26"/>
      <c r="I1740" s="6"/>
    </row>
    <row r="1741" spans="1:9" x14ac:dyDescent="0.25">
      <c r="A1741" s="119" t="s">
        <v>1824</v>
      </c>
      <c r="B1741" s="5"/>
      <c r="C1741" s="6"/>
      <c r="D1741" s="6"/>
      <c r="E1741" s="7"/>
      <c r="F1741" s="7"/>
      <c r="G1741" s="6"/>
      <c r="H1741" s="26"/>
      <c r="I1741" s="6"/>
    </row>
    <row r="1742" spans="1:9" x14ac:dyDescent="0.25">
      <c r="A1742" s="119" t="s">
        <v>1825</v>
      </c>
      <c r="B1742" s="5"/>
      <c r="C1742" s="6"/>
      <c r="D1742" s="6"/>
      <c r="E1742" s="7"/>
      <c r="F1742" s="7"/>
      <c r="G1742" s="6"/>
      <c r="H1742" s="26"/>
      <c r="I1742" s="6"/>
    </row>
    <row r="1743" spans="1:9" x14ac:dyDescent="0.25">
      <c r="A1743" s="119" t="s">
        <v>1826</v>
      </c>
      <c r="B1743" s="5"/>
      <c r="C1743" s="6"/>
      <c r="D1743" s="6"/>
      <c r="E1743" s="7"/>
      <c r="F1743" s="7"/>
      <c r="G1743" s="6"/>
      <c r="H1743" s="26"/>
      <c r="I1743" s="6"/>
    </row>
    <row r="1744" spans="1:9" x14ac:dyDescent="0.25">
      <c r="A1744" s="119" t="s">
        <v>1827</v>
      </c>
      <c r="B1744" s="5"/>
      <c r="C1744" s="6"/>
      <c r="D1744" s="6"/>
      <c r="E1744" s="7"/>
      <c r="F1744" s="7"/>
      <c r="G1744" s="6"/>
      <c r="H1744" s="26"/>
      <c r="I1744" s="6"/>
    </row>
    <row r="1745" spans="1:9" x14ac:dyDescent="0.25">
      <c r="A1745" s="119" t="s">
        <v>1828</v>
      </c>
      <c r="B1745" s="5"/>
      <c r="C1745" s="6"/>
      <c r="D1745" s="6"/>
      <c r="E1745" s="7"/>
      <c r="F1745" s="7"/>
      <c r="G1745" s="6"/>
      <c r="H1745" s="26"/>
      <c r="I1745" s="6"/>
    </row>
    <row r="1746" spans="1:9" x14ac:dyDescent="0.25">
      <c r="A1746" s="119" t="s">
        <v>1829</v>
      </c>
      <c r="B1746" s="5"/>
      <c r="C1746" s="6"/>
      <c r="D1746" s="6"/>
      <c r="E1746" s="7"/>
      <c r="F1746" s="7"/>
      <c r="G1746" s="6"/>
      <c r="H1746" s="26"/>
      <c r="I1746" s="6"/>
    </row>
    <row r="1747" spans="1:9" x14ac:dyDescent="0.25">
      <c r="A1747" s="119" t="s">
        <v>1830</v>
      </c>
      <c r="B1747" s="5"/>
      <c r="C1747" s="6"/>
      <c r="D1747" s="6"/>
      <c r="E1747" s="7"/>
      <c r="F1747" s="7"/>
      <c r="G1747" s="6"/>
      <c r="H1747" s="26"/>
      <c r="I1747" s="6"/>
    </row>
    <row r="1748" spans="1:9" x14ac:dyDescent="0.25">
      <c r="A1748" s="119" t="s">
        <v>1831</v>
      </c>
      <c r="B1748" s="5"/>
      <c r="C1748" s="6"/>
      <c r="D1748" s="6"/>
      <c r="E1748" s="7"/>
      <c r="F1748" s="7"/>
      <c r="G1748" s="6"/>
      <c r="H1748" s="26"/>
      <c r="I1748" s="6"/>
    </row>
    <row r="1749" spans="1:9" x14ac:dyDescent="0.25">
      <c r="A1749" s="119" t="s">
        <v>1832</v>
      </c>
      <c r="B1749" s="5"/>
      <c r="C1749" s="6"/>
      <c r="D1749" s="6"/>
      <c r="E1749" s="7"/>
      <c r="F1749" s="7"/>
      <c r="G1749" s="6"/>
      <c r="H1749" s="26"/>
      <c r="I1749" s="6"/>
    </row>
    <row r="1750" spans="1:9" x14ac:dyDescent="0.25">
      <c r="A1750" s="119" t="s">
        <v>1833</v>
      </c>
      <c r="B1750" s="5"/>
      <c r="C1750" s="6"/>
      <c r="D1750" s="6"/>
      <c r="E1750" s="7"/>
      <c r="F1750" s="7"/>
      <c r="G1750" s="6"/>
      <c r="H1750" s="26"/>
      <c r="I1750" s="6"/>
    </row>
    <row r="1751" spans="1:9" x14ac:dyDescent="0.25">
      <c r="A1751" s="119" t="s">
        <v>1834</v>
      </c>
      <c r="B1751" s="5"/>
      <c r="C1751" s="6"/>
      <c r="D1751" s="6"/>
      <c r="E1751" s="7"/>
      <c r="F1751" s="7"/>
      <c r="G1751" s="6"/>
      <c r="H1751" s="26"/>
      <c r="I1751" s="6"/>
    </row>
    <row r="1752" spans="1:9" x14ac:dyDescent="0.25">
      <c r="A1752" s="119" t="s">
        <v>1835</v>
      </c>
      <c r="B1752" s="5"/>
      <c r="C1752" s="6"/>
      <c r="D1752" s="6"/>
      <c r="E1752" s="7"/>
      <c r="F1752" s="7"/>
      <c r="G1752" s="6"/>
      <c r="H1752" s="26"/>
      <c r="I1752" s="6"/>
    </row>
    <row r="1753" spans="1:9" x14ac:dyDescent="0.25">
      <c r="A1753" s="119" t="s">
        <v>1836</v>
      </c>
      <c r="B1753" s="5"/>
      <c r="C1753" s="6"/>
      <c r="D1753" s="6"/>
      <c r="E1753" s="7"/>
      <c r="F1753" s="7"/>
      <c r="G1753" s="6"/>
      <c r="H1753" s="26"/>
      <c r="I1753" s="6"/>
    </row>
    <row r="1754" spans="1:9" x14ac:dyDescent="0.25">
      <c r="A1754" s="119" t="s">
        <v>1837</v>
      </c>
      <c r="B1754" s="5"/>
      <c r="C1754" s="6"/>
      <c r="D1754" s="6"/>
      <c r="E1754" s="7"/>
      <c r="F1754" s="7"/>
      <c r="G1754" s="6"/>
      <c r="H1754" s="26"/>
      <c r="I1754" s="6"/>
    </row>
    <row r="1755" spans="1:9" x14ac:dyDescent="0.25">
      <c r="A1755" s="119" t="s">
        <v>1838</v>
      </c>
      <c r="B1755" s="5"/>
      <c r="C1755" s="6"/>
      <c r="D1755" s="6"/>
      <c r="E1755" s="7"/>
      <c r="F1755" s="7"/>
      <c r="G1755" s="6"/>
      <c r="H1755" s="26"/>
      <c r="I1755" s="6"/>
    </row>
    <row r="1756" spans="1:9" x14ac:dyDescent="0.25">
      <c r="A1756" s="119" t="s">
        <v>1839</v>
      </c>
      <c r="B1756" s="5"/>
      <c r="C1756" s="6"/>
      <c r="D1756" s="6"/>
      <c r="E1756" s="7"/>
      <c r="F1756" s="7"/>
      <c r="G1756" s="6"/>
      <c r="H1756" s="26"/>
      <c r="I1756" s="6"/>
    </row>
    <row r="1757" spans="1:9" x14ac:dyDescent="0.25">
      <c r="A1757" s="119" t="s">
        <v>1840</v>
      </c>
      <c r="B1757" s="5"/>
      <c r="C1757" s="6"/>
      <c r="D1757" s="6"/>
      <c r="E1757" s="7"/>
      <c r="F1757" s="7"/>
      <c r="G1757" s="6"/>
      <c r="H1757" s="26"/>
      <c r="I1757" s="6"/>
    </row>
    <row r="1758" spans="1:9" x14ac:dyDescent="0.25">
      <c r="A1758" s="119" t="s">
        <v>1841</v>
      </c>
      <c r="B1758" s="5"/>
      <c r="C1758" s="6"/>
      <c r="D1758" s="6"/>
      <c r="E1758" s="7"/>
      <c r="F1758" s="7"/>
      <c r="G1758" s="6"/>
      <c r="H1758" s="26"/>
      <c r="I1758" s="6"/>
    </row>
    <row r="1759" spans="1:9" x14ac:dyDescent="0.25">
      <c r="A1759" s="119" t="s">
        <v>1842</v>
      </c>
      <c r="B1759" s="5"/>
      <c r="C1759" s="6"/>
      <c r="D1759" s="6"/>
      <c r="E1759" s="7"/>
      <c r="F1759" s="7"/>
      <c r="G1759" s="6"/>
      <c r="H1759" s="26"/>
      <c r="I1759" s="6"/>
    </row>
    <row r="1760" spans="1:9" x14ac:dyDescent="0.25">
      <c r="A1760" s="119" t="s">
        <v>1843</v>
      </c>
      <c r="B1760" s="5"/>
      <c r="C1760" s="6"/>
      <c r="D1760" s="6"/>
      <c r="E1760" s="7"/>
      <c r="F1760" s="7"/>
      <c r="G1760" s="6"/>
      <c r="H1760" s="26"/>
      <c r="I1760" s="6"/>
    </row>
    <row r="1761" spans="1:9" x14ac:dyDescent="0.25">
      <c r="A1761" s="119" t="s">
        <v>1844</v>
      </c>
      <c r="B1761" s="5"/>
      <c r="C1761" s="6"/>
      <c r="D1761" s="6"/>
      <c r="E1761" s="7"/>
      <c r="F1761" s="7"/>
      <c r="G1761" s="6"/>
      <c r="H1761" s="26"/>
      <c r="I1761" s="6"/>
    </row>
    <row r="1762" spans="1:9" x14ac:dyDescent="0.25">
      <c r="A1762" s="119" t="s">
        <v>1845</v>
      </c>
      <c r="B1762" s="5"/>
      <c r="C1762" s="6"/>
      <c r="D1762" s="6"/>
      <c r="E1762" s="7"/>
      <c r="F1762" s="7"/>
      <c r="G1762" s="6"/>
      <c r="H1762" s="26"/>
      <c r="I1762" s="6"/>
    </row>
    <row r="1763" spans="1:9" x14ac:dyDescent="0.25">
      <c r="A1763" s="119" t="s">
        <v>1846</v>
      </c>
      <c r="B1763" s="5"/>
      <c r="C1763" s="6"/>
      <c r="D1763" s="6"/>
      <c r="E1763" s="7"/>
      <c r="F1763" s="7"/>
      <c r="G1763" s="6"/>
      <c r="H1763" s="26"/>
      <c r="I1763" s="6"/>
    </row>
    <row r="1764" spans="1:9" x14ac:dyDescent="0.25">
      <c r="A1764" s="119" t="s">
        <v>1847</v>
      </c>
      <c r="B1764" s="5"/>
      <c r="C1764" s="6"/>
      <c r="D1764" s="6"/>
      <c r="E1764" s="7"/>
      <c r="F1764" s="7"/>
      <c r="G1764" s="6"/>
      <c r="H1764" s="26"/>
      <c r="I1764" s="6"/>
    </row>
    <row r="1765" spans="1:9" x14ac:dyDescent="0.25">
      <c r="A1765" s="119" t="s">
        <v>1848</v>
      </c>
      <c r="B1765" s="5"/>
      <c r="C1765" s="6"/>
      <c r="D1765" s="6"/>
      <c r="E1765" s="7"/>
      <c r="F1765" s="7"/>
      <c r="G1765" s="6"/>
      <c r="H1765" s="26"/>
      <c r="I1765" s="6"/>
    </row>
    <row r="1766" spans="1:9" x14ac:dyDescent="0.25">
      <c r="A1766" s="119" t="s">
        <v>1849</v>
      </c>
      <c r="B1766" s="5"/>
      <c r="C1766" s="6"/>
      <c r="D1766" s="6"/>
      <c r="E1766" s="7"/>
      <c r="F1766" s="7"/>
      <c r="G1766" s="6"/>
      <c r="H1766" s="26"/>
      <c r="I1766" s="6"/>
    </row>
    <row r="1767" spans="1:9" x14ac:dyDescent="0.25">
      <c r="A1767" s="119" t="s">
        <v>1850</v>
      </c>
      <c r="B1767" s="5"/>
      <c r="C1767" s="6"/>
      <c r="D1767" s="6"/>
      <c r="E1767" s="7"/>
      <c r="F1767" s="7"/>
      <c r="G1767" s="6"/>
      <c r="H1767" s="26"/>
      <c r="I1767" s="6"/>
    </row>
    <row r="1768" spans="1:9" x14ac:dyDescent="0.25">
      <c r="A1768" s="119" t="s">
        <v>1851</v>
      </c>
      <c r="B1768" s="5"/>
      <c r="C1768" s="6"/>
      <c r="D1768" s="6"/>
      <c r="E1768" s="7"/>
      <c r="F1768" s="7"/>
      <c r="G1768" s="6"/>
      <c r="H1768" s="26"/>
      <c r="I1768" s="6"/>
    </row>
    <row r="1769" spans="1:9" x14ac:dyDescent="0.25">
      <c r="A1769" s="119" t="s">
        <v>1852</v>
      </c>
      <c r="B1769" s="5"/>
      <c r="C1769" s="6"/>
      <c r="D1769" s="6"/>
      <c r="E1769" s="7"/>
      <c r="F1769" s="7"/>
      <c r="G1769" s="6"/>
      <c r="H1769" s="26"/>
      <c r="I1769" s="6"/>
    </row>
    <row r="1770" spans="1:9" x14ac:dyDescent="0.25">
      <c r="A1770" s="119" t="s">
        <v>1853</v>
      </c>
      <c r="B1770" s="5"/>
      <c r="C1770" s="6"/>
      <c r="D1770" s="6"/>
      <c r="E1770" s="7"/>
      <c r="F1770" s="7"/>
      <c r="G1770" s="6"/>
      <c r="H1770" s="26"/>
      <c r="I1770" s="6"/>
    </row>
    <row r="1771" spans="1:9" x14ac:dyDescent="0.25">
      <c r="A1771" s="119" t="s">
        <v>1854</v>
      </c>
      <c r="B1771" s="5"/>
      <c r="C1771" s="6"/>
      <c r="D1771" s="6"/>
      <c r="E1771" s="7"/>
      <c r="F1771" s="7"/>
      <c r="G1771" s="6"/>
      <c r="H1771" s="26"/>
      <c r="I1771" s="6"/>
    </row>
    <row r="1772" spans="1:9" x14ac:dyDescent="0.25">
      <c r="A1772" s="119" t="s">
        <v>1855</v>
      </c>
      <c r="B1772" s="5"/>
      <c r="C1772" s="6"/>
      <c r="D1772" s="6"/>
      <c r="E1772" s="7"/>
      <c r="F1772" s="7"/>
      <c r="G1772" s="6"/>
      <c r="H1772" s="26"/>
      <c r="I1772" s="6"/>
    </row>
    <row r="1773" spans="1:9" x14ac:dyDescent="0.25">
      <c r="A1773" s="119" t="s">
        <v>1856</v>
      </c>
      <c r="B1773" s="5"/>
      <c r="C1773" s="6"/>
      <c r="D1773" s="6"/>
      <c r="E1773" s="7"/>
      <c r="F1773" s="7"/>
      <c r="G1773" s="6"/>
      <c r="H1773" s="26"/>
      <c r="I1773" s="6"/>
    </row>
    <row r="1774" spans="1:9" x14ac:dyDescent="0.25">
      <c r="A1774" s="119" t="s">
        <v>1857</v>
      </c>
      <c r="B1774" s="5"/>
      <c r="C1774" s="6"/>
      <c r="D1774" s="6"/>
      <c r="E1774" s="7"/>
      <c r="F1774" s="7"/>
      <c r="G1774" s="6"/>
      <c r="H1774" s="26"/>
      <c r="I1774" s="6"/>
    </row>
    <row r="1775" spans="1:9" x14ac:dyDescent="0.25">
      <c r="A1775" s="119" t="s">
        <v>1858</v>
      </c>
      <c r="B1775" s="5"/>
      <c r="C1775" s="6"/>
      <c r="D1775" s="6"/>
      <c r="E1775" s="7"/>
      <c r="F1775" s="7"/>
      <c r="G1775" s="6"/>
      <c r="H1775" s="26"/>
      <c r="I1775" s="6"/>
    </row>
    <row r="1776" spans="1:9" x14ac:dyDescent="0.25">
      <c r="A1776" s="119" t="s">
        <v>1859</v>
      </c>
      <c r="B1776" s="5"/>
      <c r="C1776" s="6"/>
      <c r="D1776" s="6"/>
      <c r="E1776" s="7"/>
      <c r="F1776" s="7"/>
      <c r="G1776" s="6"/>
      <c r="H1776" s="26"/>
      <c r="I1776" s="6"/>
    </row>
    <row r="1777" spans="1:9" x14ac:dyDescent="0.25">
      <c r="A1777" s="119" t="s">
        <v>1860</v>
      </c>
      <c r="B1777" s="5"/>
      <c r="C1777" s="6"/>
      <c r="D1777" s="6"/>
      <c r="E1777" s="7"/>
      <c r="F1777" s="7"/>
      <c r="G1777" s="6"/>
      <c r="H1777" s="26"/>
      <c r="I1777" s="6"/>
    </row>
    <row r="1778" spans="1:9" x14ac:dyDescent="0.25">
      <c r="A1778" s="119" t="s">
        <v>1861</v>
      </c>
      <c r="B1778" s="5"/>
      <c r="C1778" s="6"/>
      <c r="D1778" s="6"/>
      <c r="E1778" s="7"/>
      <c r="F1778" s="7"/>
      <c r="G1778" s="6"/>
      <c r="H1778" s="26"/>
      <c r="I1778" s="6"/>
    </row>
    <row r="1779" spans="1:9" x14ac:dyDescent="0.25">
      <c r="A1779" s="119" t="s">
        <v>1862</v>
      </c>
      <c r="B1779" s="5"/>
      <c r="C1779" s="6"/>
      <c r="D1779" s="6"/>
      <c r="E1779" s="7"/>
      <c r="F1779" s="7"/>
      <c r="G1779" s="6"/>
      <c r="H1779" s="26"/>
      <c r="I1779" s="6"/>
    </row>
    <row r="1780" spans="1:9" x14ac:dyDescent="0.25">
      <c r="A1780" s="119" t="s">
        <v>1863</v>
      </c>
      <c r="B1780" s="5"/>
      <c r="C1780" s="6"/>
      <c r="D1780" s="6"/>
      <c r="E1780" s="7"/>
      <c r="F1780" s="7"/>
      <c r="G1780" s="6"/>
      <c r="H1780" s="26"/>
      <c r="I1780" s="6"/>
    </row>
    <row r="1781" spans="1:9" x14ac:dyDescent="0.25">
      <c r="A1781" s="119" t="s">
        <v>1864</v>
      </c>
      <c r="B1781" s="5"/>
      <c r="C1781" s="6"/>
      <c r="D1781" s="6"/>
      <c r="E1781" s="7"/>
      <c r="F1781" s="7"/>
      <c r="G1781" s="6"/>
      <c r="H1781" s="26"/>
      <c r="I1781" s="6"/>
    </row>
    <row r="1782" spans="1:9" x14ac:dyDescent="0.25">
      <c r="A1782" s="119" t="s">
        <v>1865</v>
      </c>
      <c r="B1782" s="5"/>
      <c r="C1782" s="6"/>
      <c r="D1782" s="6"/>
      <c r="E1782" s="7"/>
      <c r="F1782" s="7"/>
      <c r="G1782" s="6"/>
      <c r="H1782" s="26"/>
      <c r="I1782" s="6"/>
    </row>
    <row r="1783" spans="1:9" x14ac:dyDescent="0.25">
      <c r="A1783" s="119" t="s">
        <v>1866</v>
      </c>
      <c r="B1783" s="5"/>
      <c r="C1783" s="6"/>
      <c r="D1783" s="6"/>
      <c r="E1783" s="7"/>
      <c r="F1783" s="7"/>
      <c r="G1783" s="6"/>
      <c r="H1783" s="26"/>
      <c r="I1783" s="6"/>
    </row>
    <row r="1784" spans="1:9" x14ac:dyDescent="0.25">
      <c r="A1784" s="119" t="s">
        <v>1867</v>
      </c>
      <c r="B1784" s="5"/>
      <c r="C1784" s="6"/>
      <c r="D1784" s="6"/>
      <c r="E1784" s="7"/>
      <c r="F1784" s="7"/>
      <c r="G1784" s="6"/>
      <c r="H1784" s="26"/>
      <c r="I1784" s="6"/>
    </row>
    <row r="1785" spans="1:9" x14ac:dyDescent="0.25">
      <c r="A1785" s="119" t="s">
        <v>1868</v>
      </c>
      <c r="B1785" s="5"/>
      <c r="C1785" s="6"/>
      <c r="D1785" s="6"/>
      <c r="E1785" s="7"/>
      <c r="F1785" s="7"/>
      <c r="G1785" s="6"/>
      <c r="H1785" s="26"/>
      <c r="I1785" s="6"/>
    </row>
    <row r="1786" spans="1:9" x14ac:dyDescent="0.25">
      <c r="A1786" s="119" t="s">
        <v>1869</v>
      </c>
      <c r="B1786" s="5"/>
      <c r="C1786" s="6"/>
      <c r="D1786" s="6"/>
      <c r="E1786" s="7"/>
      <c r="F1786" s="7"/>
      <c r="G1786" s="6"/>
      <c r="H1786" s="26"/>
      <c r="I1786" s="6"/>
    </row>
    <row r="1787" spans="1:9" x14ac:dyDescent="0.25">
      <c r="A1787" s="119" t="s">
        <v>1870</v>
      </c>
      <c r="B1787" s="5"/>
      <c r="C1787" s="6"/>
      <c r="D1787" s="6"/>
      <c r="E1787" s="7"/>
      <c r="F1787" s="7"/>
      <c r="G1787" s="6"/>
      <c r="H1787" s="26"/>
      <c r="I1787" s="6"/>
    </row>
    <row r="1788" spans="1:9" x14ac:dyDescent="0.25">
      <c r="A1788" s="119" t="s">
        <v>1871</v>
      </c>
      <c r="B1788" s="5"/>
      <c r="C1788" s="6"/>
      <c r="D1788" s="6"/>
      <c r="E1788" s="7"/>
      <c r="F1788" s="7"/>
      <c r="G1788" s="6"/>
      <c r="H1788" s="26"/>
      <c r="I1788" s="6"/>
    </row>
    <row r="1789" spans="1:9" x14ac:dyDescent="0.25">
      <c r="A1789" s="119" t="s">
        <v>1872</v>
      </c>
      <c r="B1789" s="5"/>
      <c r="C1789" s="6"/>
      <c r="D1789" s="6"/>
      <c r="E1789" s="7"/>
      <c r="F1789" s="7"/>
      <c r="G1789" s="6"/>
      <c r="H1789" s="26"/>
      <c r="I1789" s="6"/>
    </row>
    <row r="1790" spans="1:9" x14ac:dyDescent="0.25">
      <c r="A1790" s="119" t="s">
        <v>1873</v>
      </c>
      <c r="B1790" s="5"/>
      <c r="C1790" s="6"/>
      <c r="D1790" s="6"/>
      <c r="E1790" s="7"/>
      <c r="F1790" s="7"/>
      <c r="G1790" s="6"/>
      <c r="H1790" s="26"/>
      <c r="I1790" s="6"/>
    </row>
    <row r="1791" spans="1:9" x14ac:dyDescent="0.25">
      <c r="A1791" s="119" t="s">
        <v>1874</v>
      </c>
      <c r="B1791" s="5"/>
      <c r="C1791" s="6"/>
      <c r="D1791" s="6"/>
      <c r="E1791" s="7"/>
      <c r="F1791" s="7"/>
      <c r="G1791" s="6"/>
      <c r="H1791" s="26"/>
      <c r="I1791" s="6"/>
    </row>
    <row r="1792" spans="1:9" x14ac:dyDescent="0.25">
      <c r="A1792" s="119" t="s">
        <v>1875</v>
      </c>
      <c r="B1792" s="5"/>
      <c r="C1792" s="6"/>
      <c r="D1792" s="6"/>
      <c r="E1792" s="7"/>
      <c r="F1792" s="7"/>
      <c r="G1792" s="6"/>
      <c r="H1792" s="26"/>
      <c r="I1792" s="6"/>
    </row>
    <row r="1793" spans="1:9" x14ac:dyDescent="0.25">
      <c r="A1793" s="119" t="s">
        <v>1876</v>
      </c>
      <c r="B1793" s="5"/>
      <c r="C1793" s="6"/>
      <c r="D1793" s="6"/>
      <c r="E1793" s="7"/>
      <c r="F1793" s="7"/>
      <c r="G1793" s="6"/>
      <c r="H1793" s="26"/>
      <c r="I1793" s="6"/>
    </row>
    <row r="1794" spans="1:9" x14ac:dyDescent="0.25">
      <c r="A1794" s="119" t="s">
        <v>1877</v>
      </c>
      <c r="B1794" s="5"/>
      <c r="C1794" s="6"/>
      <c r="D1794" s="6"/>
      <c r="E1794" s="7"/>
      <c r="F1794" s="7"/>
      <c r="G1794" s="6"/>
      <c r="H1794" s="26"/>
      <c r="I1794" s="6"/>
    </row>
    <row r="1795" spans="1:9" x14ac:dyDescent="0.25">
      <c r="A1795" s="119" t="s">
        <v>1878</v>
      </c>
      <c r="B1795" s="5"/>
      <c r="C1795" s="6"/>
      <c r="D1795" s="6"/>
      <c r="E1795" s="7"/>
      <c r="F1795" s="7"/>
      <c r="G1795" s="6"/>
      <c r="H1795" s="26"/>
      <c r="I1795" s="6"/>
    </row>
    <row r="1796" spans="1:9" x14ac:dyDescent="0.25">
      <c r="A1796" s="119" t="s">
        <v>1879</v>
      </c>
      <c r="B1796" s="5"/>
      <c r="C1796" s="6"/>
      <c r="D1796" s="6"/>
      <c r="E1796" s="7"/>
      <c r="F1796" s="7"/>
      <c r="G1796" s="6"/>
      <c r="H1796" s="26"/>
      <c r="I1796" s="6"/>
    </row>
    <row r="1797" spans="1:9" x14ac:dyDescent="0.25">
      <c r="A1797" s="119" t="s">
        <v>1880</v>
      </c>
      <c r="B1797" s="5"/>
      <c r="C1797" s="6"/>
      <c r="D1797" s="6"/>
      <c r="E1797" s="7"/>
      <c r="F1797" s="7"/>
      <c r="G1797" s="6"/>
      <c r="H1797" s="26"/>
      <c r="I1797" s="6"/>
    </row>
    <row r="1798" spans="1:9" x14ac:dyDescent="0.25">
      <c r="A1798" s="119" t="s">
        <v>1881</v>
      </c>
      <c r="B1798" s="5"/>
      <c r="C1798" s="6"/>
      <c r="D1798" s="6"/>
      <c r="E1798" s="7"/>
      <c r="F1798" s="7"/>
      <c r="G1798" s="6"/>
      <c r="H1798" s="26"/>
      <c r="I1798" s="6"/>
    </row>
    <row r="1799" spans="1:9" x14ac:dyDescent="0.25">
      <c r="A1799" s="119" t="s">
        <v>1882</v>
      </c>
      <c r="B1799" s="5"/>
      <c r="C1799" s="6"/>
      <c r="D1799" s="6"/>
      <c r="E1799" s="7"/>
      <c r="F1799" s="7"/>
      <c r="G1799" s="6"/>
      <c r="H1799" s="26"/>
      <c r="I1799" s="6"/>
    </row>
    <row r="1800" spans="1:9" x14ac:dyDescent="0.25">
      <c r="A1800" s="119" t="s">
        <v>1883</v>
      </c>
      <c r="B1800" s="5"/>
      <c r="C1800" s="6"/>
      <c r="D1800" s="6"/>
      <c r="E1800" s="7"/>
      <c r="F1800" s="7"/>
      <c r="G1800" s="6"/>
      <c r="H1800" s="26"/>
      <c r="I1800" s="6"/>
    </row>
    <row r="1801" spans="1:9" x14ac:dyDescent="0.25">
      <c r="A1801" s="119" t="s">
        <v>1884</v>
      </c>
      <c r="B1801" s="5"/>
      <c r="C1801" s="6"/>
      <c r="D1801" s="6"/>
      <c r="E1801" s="7"/>
      <c r="F1801" s="7"/>
      <c r="G1801" s="6"/>
      <c r="H1801" s="26"/>
      <c r="I1801" s="6"/>
    </row>
    <row r="1802" spans="1:9" x14ac:dyDescent="0.25">
      <c r="A1802" s="119" t="s">
        <v>1885</v>
      </c>
      <c r="B1802" s="5"/>
      <c r="C1802" s="6"/>
      <c r="D1802" s="6"/>
      <c r="E1802" s="7"/>
      <c r="F1802" s="7"/>
      <c r="G1802" s="6"/>
      <c r="H1802" s="26"/>
      <c r="I1802" s="6"/>
    </row>
    <row r="1803" spans="1:9" x14ac:dyDescent="0.25">
      <c r="A1803" s="119" t="s">
        <v>1886</v>
      </c>
      <c r="B1803" s="5"/>
      <c r="C1803" s="6"/>
      <c r="D1803" s="6"/>
      <c r="E1803" s="7"/>
      <c r="F1803" s="7"/>
      <c r="G1803" s="6"/>
      <c r="H1803" s="26"/>
      <c r="I1803" s="6"/>
    </row>
    <row r="1804" spans="1:9" x14ac:dyDescent="0.25">
      <c r="A1804" s="119" t="s">
        <v>1887</v>
      </c>
      <c r="B1804" s="5"/>
      <c r="C1804" s="6"/>
      <c r="D1804" s="6"/>
      <c r="E1804" s="7"/>
      <c r="F1804" s="7"/>
      <c r="G1804" s="6"/>
      <c r="H1804" s="26"/>
      <c r="I1804" s="6"/>
    </row>
    <row r="1805" spans="1:9" x14ac:dyDescent="0.25">
      <c r="A1805" s="119" t="s">
        <v>1888</v>
      </c>
      <c r="B1805" s="5"/>
      <c r="C1805" s="6"/>
      <c r="D1805" s="6"/>
      <c r="E1805" s="7"/>
      <c r="F1805" s="7"/>
      <c r="G1805" s="6"/>
      <c r="H1805" s="26"/>
      <c r="I1805" s="6"/>
    </row>
    <row r="1806" spans="1:9" x14ac:dyDescent="0.25">
      <c r="A1806" s="119" t="s">
        <v>1889</v>
      </c>
      <c r="B1806" s="5"/>
      <c r="C1806" s="6"/>
      <c r="D1806" s="6"/>
      <c r="E1806" s="7"/>
      <c r="F1806" s="7"/>
      <c r="G1806" s="6"/>
      <c r="H1806" s="26"/>
      <c r="I1806" s="6"/>
    </row>
    <row r="1807" spans="1:9" x14ac:dyDescent="0.25">
      <c r="A1807" s="119" t="s">
        <v>1890</v>
      </c>
      <c r="B1807" s="5"/>
      <c r="C1807" s="6"/>
      <c r="D1807" s="6"/>
      <c r="E1807" s="7"/>
      <c r="F1807" s="7"/>
      <c r="G1807" s="6"/>
      <c r="H1807" s="26"/>
      <c r="I1807" s="6"/>
    </row>
    <row r="1808" spans="1:9" x14ac:dyDescent="0.25">
      <c r="A1808" s="119" t="s">
        <v>1891</v>
      </c>
      <c r="B1808" s="5"/>
      <c r="C1808" s="6"/>
      <c r="D1808" s="6"/>
      <c r="E1808" s="7"/>
      <c r="F1808" s="7"/>
      <c r="G1808" s="6"/>
      <c r="H1808" s="26"/>
      <c r="I1808" s="6"/>
    </row>
    <row r="1809" spans="1:9" x14ac:dyDescent="0.25">
      <c r="A1809" s="119" t="s">
        <v>1892</v>
      </c>
      <c r="B1809" s="5"/>
      <c r="C1809" s="6"/>
      <c r="D1809" s="6"/>
      <c r="E1809" s="7"/>
      <c r="F1809" s="7"/>
      <c r="G1809" s="6"/>
      <c r="H1809" s="26"/>
      <c r="I1809" s="6"/>
    </row>
    <row r="1810" spans="1:9" x14ac:dyDescent="0.25">
      <c r="A1810" s="119" t="s">
        <v>1893</v>
      </c>
      <c r="B1810" s="5"/>
      <c r="C1810" s="6"/>
      <c r="D1810" s="6"/>
      <c r="E1810" s="7"/>
      <c r="F1810" s="7"/>
      <c r="G1810" s="6"/>
      <c r="H1810" s="26"/>
      <c r="I1810" s="6"/>
    </row>
    <row r="1811" spans="1:9" x14ac:dyDescent="0.25">
      <c r="A1811" s="119" t="s">
        <v>1894</v>
      </c>
      <c r="B1811" s="5"/>
      <c r="C1811" s="6"/>
      <c r="D1811" s="6"/>
      <c r="E1811" s="7"/>
      <c r="F1811" s="7"/>
      <c r="G1811" s="6"/>
      <c r="H1811" s="26"/>
      <c r="I1811" s="6"/>
    </row>
    <row r="1812" spans="1:9" x14ac:dyDescent="0.25">
      <c r="A1812" s="119" t="s">
        <v>1895</v>
      </c>
      <c r="B1812" s="5"/>
      <c r="C1812" s="6"/>
      <c r="D1812" s="6"/>
      <c r="E1812" s="7"/>
      <c r="F1812" s="7"/>
      <c r="G1812" s="6"/>
      <c r="H1812" s="26"/>
      <c r="I1812" s="6"/>
    </row>
    <row r="1813" spans="1:9" x14ac:dyDescent="0.25">
      <c r="A1813" s="119" t="s">
        <v>1896</v>
      </c>
      <c r="B1813" s="5"/>
      <c r="C1813" s="6"/>
      <c r="D1813" s="6"/>
      <c r="E1813" s="7"/>
      <c r="F1813" s="7"/>
      <c r="G1813" s="6"/>
      <c r="H1813" s="26"/>
      <c r="I1813" s="6"/>
    </row>
    <row r="1814" spans="1:9" x14ac:dyDescent="0.25">
      <c r="A1814" s="119" t="s">
        <v>1897</v>
      </c>
      <c r="B1814" s="5"/>
      <c r="C1814" s="6"/>
      <c r="D1814" s="6"/>
      <c r="E1814" s="7"/>
      <c r="F1814" s="7"/>
      <c r="G1814" s="6"/>
      <c r="H1814" s="26"/>
      <c r="I1814" s="6"/>
    </row>
    <row r="1815" spans="1:9" x14ac:dyDescent="0.25">
      <c r="A1815" s="119" t="s">
        <v>1898</v>
      </c>
      <c r="B1815" s="5"/>
      <c r="C1815" s="6"/>
      <c r="D1815" s="6"/>
      <c r="E1815" s="7"/>
      <c r="F1815" s="7"/>
      <c r="G1815" s="6"/>
      <c r="H1815" s="26"/>
      <c r="I1815" s="6"/>
    </row>
    <row r="1816" spans="1:9" x14ac:dyDescent="0.25">
      <c r="A1816" s="119" t="s">
        <v>1899</v>
      </c>
      <c r="B1816" s="5"/>
      <c r="C1816" s="6"/>
      <c r="D1816" s="6"/>
      <c r="E1816" s="7"/>
      <c r="F1816" s="7"/>
      <c r="G1816" s="6"/>
      <c r="H1816" s="26"/>
      <c r="I1816" s="6"/>
    </row>
    <row r="1817" spans="1:9" x14ac:dyDescent="0.25">
      <c r="A1817" s="119" t="s">
        <v>1900</v>
      </c>
      <c r="B1817" s="5"/>
      <c r="C1817" s="6"/>
      <c r="D1817" s="6"/>
      <c r="E1817" s="7"/>
      <c r="F1817" s="7"/>
      <c r="G1817" s="6"/>
      <c r="H1817" s="26"/>
      <c r="I1817" s="6"/>
    </row>
    <row r="1818" spans="1:9" x14ac:dyDescent="0.25">
      <c r="A1818" s="119" t="s">
        <v>1901</v>
      </c>
      <c r="B1818" s="5"/>
      <c r="C1818" s="6"/>
      <c r="D1818" s="6"/>
      <c r="E1818" s="7"/>
      <c r="F1818" s="7"/>
      <c r="G1818" s="6"/>
      <c r="H1818" s="26"/>
      <c r="I1818" s="6"/>
    </row>
    <row r="1819" spans="1:9" x14ac:dyDescent="0.25">
      <c r="A1819" s="119" t="s">
        <v>1902</v>
      </c>
      <c r="B1819" s="5"/>
      <c r="C1819" s="6"/>
      <c r="D1819" s="6"/>
      <c r="E1819" s="7"/>
      <c r="F1819" s="7"/>
      <c r="G1819" s="6"/>
      <c r="H1819" s="26"/>
      <c r="I1819" s="6"/>
    </row>
    <row r="1820" spans="1:9" x14ac:dyDescent="0.25">
      <c r="A1820" s="119" t="s">
        <v>1903</v>
      </c>
      <c r="B1820" s="5"/>
      <c r="C1820" s="6"/>
      <c r="D1820" s="6"/>
      <c r="E1820" s="7"/>
      <c r="F1820" s="7"/>
      <c r="G1820" s="6"/>
      <c r="H1820" s="26"/>
      <c r="I1820" s="6"/>
    </row>
    <row r="1821" spans="1:9" x14ac:dyDescent="0.25">
      <c r="A1821" s="119" t="s">
        <v>1904</v>
      </c>
      <c r="B1821" s="5"/>
      <c r="C1821" s="6"/>
      <c r="D1821" s="6"/>
      <c r="E1821" s="7"/>
      <c r="F1821" s="7"/>
      <c r="G1821" s="6"/>
      <c r="H1821" s="26"/>
      <c r="I1821" s="6"/>
    </row>
    <row r="1822" spans="1:9" x14ac:dyDescent="0.25">
      <c r="A1822" s="119" t="s">
        <v>1905</v>
      </c>
      <c r="B1822" s="5"/>
      <c r="C1822" s="6"/>
      <c r="D1822" s="6"/>
      <c r="E1822" s="7"/>
      <c r="F1822" s="7"/>
      <c r="G1822" s="6"/>
      <c r="H1822" s="26"/>
      <c r="I1822" s="6"/>
    </row>
    <row r="1823" spans="1:9" x14ac:dyDescent="0.25">
      <c r="A1823" s="119" t="s">
        <v>1906</v>
      </c>
      <c r="B1823" s="5"/>
      <c r="C1823" s="6"/>
      <c r="D1823" s="6"/>
      <c r="E1823" s="7"/>
      <c r="F1823" s="7"/>
      <c r="G1823" s="6"/>
      <c r="H1823" s="26"/>
      <c r="I1823" s="6"/>
    </row>
    <row r="1824" spans="1:9" x14ac:dyDescent="0.25">
      <c r="A1824" s="119" t="s">
        <v>1907</v>
      </c>
      <c r="B1824" s="5"/>
      <c r="C1824" s="6"/>
      <c r="D1824" s="6"/>
      <c r="E1824" s="7"/>
      <c r="F1824" s="7"/>
      <c r="G1824" s="6"/>
      <c r="H1824" s="26"/>
      <c r="I1824" s="6"/>
    </row>
    <row r="1825" spans="1:9" x14ac:dyDescent="0.25">
      <c r="A1825" s="119" t="s">
        <v>1908</v>
      </c>
      <c r="B1825" s="5"/>
      <c r="C1825" s="6"/>
      <c r="D1825" s="6"/>
      <c r="E1825" s="7"/>
      <c r="F1825" s="7"/>
      <c r="G1825" s="6"/>
      <c r="H1825" s="26"/>
      <c r="I1825" s="6"/>
    </row>
    <row r="1826" spans="1:9" x14ac:dyDescent="0.25">
      <c r="A1826" s="119" t="s">
        <v>1909</v>
      </c>
      <c r="B1826" s="5"/>
      <c r="C1826" s="6"/>
      <c r="D1826" s="6"/>
      <c r="E1826" s="7"/>
      <c r="F1826" s="7"/>
      <c r="G1826" s="6"/>
      <c r="H1826" s="26"/>
      <c r="I1826" s="6"/>
    </row>
    <row r="1827" spans="1:9" x14ac:dyDescent="0.25">
      <c r="A1827" s="119" t="s">
        <v>1910</v>
      </c>
      <c r="B1827" s="5"/>
      <c r="C1827" s="6"/>
      <c r="D1827" s="6"/>
      <c r="E1827" s="7"/>
      <c r="F1827" s="7"/>
      <c r="G1827" s="6"/>
      <c r="H1827" s="26"/>
      <c r="I1827" s="6"/>
    </row>
    <row r="1828" spans="1:9" x14ac:dyDescent="0.25">
      <c r="A1828" s="119" t="s">
        <v>1911</v>
      </c>
      <c r="B1828" s="5"/>
      <c r="C1828" s="6"/>
      <c r="D1828" s="6"/>
      <c r="E1828" s="7"/>
      <c r="F1828" s="7"/>
      <c r="G1828" s="6"/>
      <c r="H1828" s="26"/>
      <c r="I1828" s="6"/>
    </row>
    <row r="1829" spans="1:9" x14ac:dyDescent="0.25">
      <c r="A1829" s="119" t="s">
        <v>1912</v>
      </c>
      <c r="B1829" s="5"/>
      <c r="C1829" s="6"/>
      <c r="D1829" s="6"/>
      <c r="E1829" s="7"/>
      <c r="F1829" s="7"/>
      <c r="G1829" s="6"/>
      <c r="H1829" s="26"/>
      <c r="I1829" s="6"/>
    </row>
    <row r="1830" spans="1:9" x14ac:dyDescent="0.25">
      <c r="A1830" s="119" t="s">
        <v>1913</v>
      </c>
      <c r="B1830" s="5"/>
      <c r="C1830" s="6"/>
      <c r="D1830" s="6"/>
      <c r="E1830" s="7"/>
      <c r="F1830" s="7"/>
      <c r="G1830" s="6"/>
      <c r="H1830" s="26"/>
      <c r="I1830" s="6"/>
    </row>
    <row r="1831" spans="1:9" x14ac:dyDescent="0.25">
      <c r="A1831" s="119" t="s">
        <v>1914</v>
      </c>
      <c r="B1831" s="5"/>
      <c r="C1831" s="6"/>
      <c r="D1831" s="6"/>
      <c r="E1831" s="7"/>
      <c r="F1831" s="7"/>
      <c r="G1831" s="6"/>
      <c r="H1831" s="26"/>
      <c r="I1831" s="6"/>
    </row>
    <row r="1832" spans="1:9" x14ac:dyDescent="0.25">
      <c r="A1832" s="119" t="s">
        <v>1915</v>
      </c>
      <c r="B1832" s="5"/>
      <c r="C1832" s="6"/>
      <c r="D1832" s="6"/>
      <c r="E1832" s="7"/>
      <c r="F1832" s="7"/>
      <c r="G1832" s="6"/>
      <c r="H1832" s="26"/>
      <c r="I1832" s="6"/>
    </row>
    <row r="1833" spans="1:9" x14ac:dyDescent="0.25">
      <c r="A1833" s="119" t="s">
        <v>1916</v>
      </c>
      <c r="B1833" s="5"/>
      <c r="C1833" s="6"/>
      <c r="D1833" s="6"/>
      <c r="E1833" s="7"/>
      <c r="F1833" s="7"/>
      <c r="G1833" s="6"/>
      <c r="H1833" s="26"/>
      <c r="I1833" s="6"/>
    </row>
    <row r="1834" spans="1:9" x14ac:dyDescent="0.25">
      <c r="A1834" s="119" t="s">
        <v>1917</v>
      </c>
      <c r="B1834" s="5"/>
      <c r="C1834" s="6"/>
      <c r="D1834" s="6"/>
      <c r="E1834" s="7"/>
      <c r="F1834" s="7"/>
      <c r="G1834" s="6"/>
      <c r="H1834" s="26"/>
      <c r="I1834" s="6"/>
    </row>
    <row r="1835" spans="1:9" x14ac:dyDescent="0.25">
      <c r="A1835" s="119" t="s">
        <v>1918</v>
      </c>
      <c r="B1835" s="5"/>
      <c r="C1835" s="6"/>
      <c r="D1835" s="6"/>
      <c r="E1835" s="7"/>
      <c r="F1835" s="7"/>
      <c r="G1835" s="6"/>
      <c r="H1835" s="26"/>
      <c r="I1835" s="6"/>
    </row>
    <row r="1836" spans="1:9" x14ac:dyDescent="0.25">
      <c r="A1836" s="119" t="s">
        <v>1919</v>
      </c>
      <c r="B1836" s="5"/>
      <c r="C1836" s="6"/>
      <c r="D1836" s="6"/>
      <c r="E1836" s="7"/>
      <c r="F1836" s="7"/>
      <c r="G1836" s="6"/>
      <c r="H1836" s="26"/>
      <c r="I1836" s="6"/>
    </row>
    <row r="1837" spans="1:9" x14ac:dyDescent="0.25">
      <c r="A1837" s="119" t="s">
        <v>1920</v>
      </c>
      <c r="B1837" s="5"/>
      <c r="C1837" s="6"/>
      <c r="D1837" s="6"/>
      <c r="E1837" s="7"/>
      <c r="F1837" s="7"/>
      <c r="G1837" s="6"/>
      <c r="H1837" s="26"/>
      <c r="I1837" s="6"/>
    </row>
    <row r="1838" spans="1:9" x14ac:dyDescent="0.25">
      <c r="A1838" s="119" t="s">
        <v>1921</v>
      </c>
      <c r="B1838" s="5"/>
      <c r="C1838" s="6"/>
      <c r="D1838" s="6"/>
      <c r="E1838" s="7"/>
      <c r="F1838" s="7"/>
      <c r="G1838" s="6"/>
      <c r="H1838" s="26"/>
      <c r="I1838" s="6"/>
    </row>
    <row r="1839" spans="1:9" x14ac:dyDescent="0.25">
      <c r="A1839" s="119" t="s">
        <v>1922</v>
      </c>
      <c r="B1839" s="5"/>
      <c r="C1839" s="6"/>
      <c r="D1839" s="6"/>
      <c r="E1839" s="7"/>
      <c r="F1839" s="7"/>
      <c r="G1839" s="6"/>
      <c r="H1839" s="26"/>
      <c r="I1839" s="6"/>
    </row>
    <row r="1840" spans="1:9" x14ac:dyDescent="0.25">
      <c r="A1840" s="119" t="s">
        <v>1923</v>
      </c>
      <c r="B1840" s="5"/>
      <c r="C1840" s="6"/>
      <c r="D1840" s="6"/>
      <c r="E1840" s="7"/>
      <c r="F1840" s="7"/>
      <c r="G1840" s="6"/>
      <c r="H1840" s="26"/>
      <c r="I1840" s="6"/>
    </row>
    <row r="1841" spans="1:9" x14ac:dyDescent="0.25">
      <c r="A1841" s="119" t="s">
        <v>1924</v>
      </c>
      <c r="B1841" s="5"/>
      <c r="C1841" s="6"/>
      <c r="D1841" s="6"/>
      <c r="E1841" s="7"/>
      <c r="F1841" s="7"/>
      <c r="G1841" s="6"/>
      <c r="H1841" s="26"/>
      <c r="I1841" s="6"/>
    </row>
    <row r="1842" spans="1:9" x14ac:dyDescent="0.25">
      <c r="A1842" s="119" t="s">
        <v>1925</v>
      </c>
      <c r="B1842" s="5"/>
      <c r="C1842" s="6"/>
      <c r="D1842" s="6"/>
      <c r="E1842" s="7"/>
      <c r="F1842" s="7"/>
      <c r="G1842" s="6"/>
      <c r="H1842" s="26"/>
      <c r="I1842" s="6"/>
    </row>
    <row r="1843" spans="1:9" x14ac:dyDescent="0.25">
      <c r="A1843" s="119" t="s">
        <v>1926</v>
      </c>
      <c r="B1843" s="5"/>
      <c r="C1843" s="6"/>
      <c r="D1843" s="6"/>
      <c r="E1843" s="7"/>
      <c r="F1843" s="7"/>
      <c r="G1843" s="6"/>
      <c r="H1843" s="26"/>
      <c r="I1843" s="6"/>
    </row>
    <row r="1844" spans="1:9" x14ac:dyDescent="0.25">
      <c r="A1844" s="119" t="s">
        <v>1927</v>
      </c>
      <c r="B1844" s="5"/>
      <c r="C1844" s="6"/>
      <c r="D1844" s="6"/>
      <c r="E1844" s="7"/>
      <c r="F1844" s="7"/>
      <c r="G1844" s="6"/>
      <c r="H1844" s="26"/>
      <c r="I1844" s="6"/>
    </row>
    <row r="1845" spans="1:9" x14ac:dyDescent="0.25">
      <c r="A1845" s="119" t="s">
        <v>1928</v>
      </c>
      <c r="B1845" s="5"/>
      <c r="C1845" s="6"/>
      <c r="D1845" s="6"/>
      <c r="E1845" s="7"/>
      <c r="F1845" s="7"/>
      <c r="G1845" s="6"/>
      <c r="H1845" s="26"/>
      <c r="I1845" s="6"/>
    </row>
    <row r="1846" spans="1:9" x14ac:dyDescent="0.25">
      <c r="A1846" s="119" t="s">
        <v>1929</v>
      </c>
      <c r="B1846" s="5"/>
      <c r="C1846" s="6"/>
      <c r="D1846" s="6"/>
      <c r="E1846" s="7"/>
      <c r="F1846" s="7"/>
      <c r="G1846" s="6"/>
      <c r="H1846" s="26"/>
      <c r="I1846" s="6"/>
    </row>
    <row r="1847" spans="1:9" x14ac:dyDescent="0.25">
      <c r="A1847" s="119" t="s">
        <v>1930</v>
      </c>
      <c r="B1847" s="5"/>
      <c r="C1847" s="6"/>
      <c r="D1847" s="6"/>
      <c r="E1847" s="7"/>
      <c r="F1847" s="7"/>
      <c r="G1847" s="6"/>
      <c r="H1847" s="26"/>
      <c r="I1847" s="6"/>
    </row>
    <row r="1848" spans="1:9" x14ac:dyDescent="0.25">
      <c r="A1848" s="119" t="s">
        <v>1931</v>
      </c>
      <c r="B1848" s="5"/>
      <c r="C1848" s="6"/>
      <c r="D1848" s="6"/>
      <c r="E1848" s="7"/>
      <c r="F1848" s="7"/>
      <c r="G1848" s="6"/>
      <c r="H1848" s="26"/>
      <c r="I1848" s="6"/>
    </row>
    <row r="1849" spans="1:9" x14ac:dyDescent="0.25">
      <c r="A1849" s="119" t="s">
        <v>1932</v>
      </c>
      <c r="B1849" s="5"/>
      <c r="C1849" s="6"/>
      <c r="D1849" s="6"/>
      <c r="E1849" s="7"/>
      <c r="F1849" s="7"/>
      <c r="G1849" s="6"/>
      <c r="H1849" s="26"/>
      <c r="I1849" s="6"/>
    </row>
    <row r="1850" spans="1:9" x14ac:dyDescent="0.25">
      <c r="A1850" s="119" t="s">
        <v>1933</v>
      </c>
      <c r="B1850" s="5"/>
      <c r="C1850" s="6"/>
      <c r="D1850" s="6"/>
      <c r="E1850" s="7"/>
      <c r="F1850" s="7"/>
      <c r="G1850" s="6"/>
      <c r="H1850" s="26"/>
      <c r="I1850" s="6"/>
    </row>
    <row r="1851" spans="1:9" x14ac:dyDescent="0.25">
      <c r="A1851" s="119" t="s">
        <v>1934</v>
      </c>
      <c r="B1851" s="5"/>
      <c r="C1851" s="6"/>
      <c r="D1851" s="6"/>
      <c r="E1851" s="7"/>
      <c r="F1851" s="7"/>
      <c r="G1851" s="6"/>
      <c r="H1851" s="26"/>
      <c r="I1851" s="6"/>
    </row>
    <row r="1852" spans="1:9" x14ac:dyDescent="0.25">
      <c r="A1852" s="119" t="s">
        <v>1935</v>
      </c>
      <c r="B1852" s="5"/>
      <c r="C1852" s="6"/>
      <c r="D1852" s="6"/>
      <c r="E1852" s="7"/>
      <c r="F1852" s="7"/>
      <c r="G1852" s="6"/>
      <c r="H1852" s="26"/>
      <c r="I1852" s="6"/>
    </row>
    <row r="1853" spans="1:9" x14ac:dyDescent="0.25">
      <c r="A1853" s="119" t="s">
        <v>1936</v>
      </c>
      <c r="B1853" s="5"/>
      <c r="C1853" s="6"/>
      <c r="D1853" s="6"/>
      <c r="E1853" s="7"/>
      <c r="F1853" s="7"/>
      <c r="G1853" s="6"/>
      <c r="H1853" s="26"/>
      <c r="I1853" s="6"/>
    </row>
    <row r="1854" spans="1:9" x14ac:dyDescent="0.25">
      <c r="A1854" s="119" t="s">
        <v>1937</v>
      </c>
      <c r="B1854" s="5"/>
      <c r="C1854" s="6"/>
      <c r="D1854" s="6"/>
      <c r="E1854" s="7"/>
      <c r="F1854" s="7"/>
      <c r="G1854" s="6"/>
      <c r="H1854" s="26"/>
      <c r="I1854" s="6"/>
    </row>
    <row r="1855" spans="1:9" x14ac:dyDescent="0.25">
      <c r="A1855" s="119" t="s">
        <v>1938</v>
      </c>
      <c r="B1855" s="5"/>
      <c r="C1855" s="6"/>
      <c r="D1855" s="6"/>
      <c r="E1855" s="7"/>
      <c r="F1855" s="7"/>
      <c r="G1855" s="6"/>
      <c r="H1855" s="26"/>
      <c r="I1855" s="6"/>
    </row>
    <row r="1856" spans="1:9" x14ac:dyDescent="0.25">
      <c r="A1856" s="119" t="s">
        <v>1939</v>
      </c>
      <c r="B1856" s="5"/>
      <c r="C1856" s="6"/>
      <c r="D1856" s="6"/>
      <c r="E1856" s="7"/>
      <c r="F1856" s="7"/>
      <c r="G1856" s="6"/>
      <c r="H1856" s="26"/>
      <c r="I1856" s="6"/>
    </row>
    <row r="1857" spans="1:9" x14ac:dyDescent="0.25">
      <c r="A1857" s="119" t="s">
        <v>1940</v>
      </c>
      <c r="B1857" s="5"/>
      <c r="C1857" s="6"/>
      <c r="D1857" s="6"/>
      <c r="E1857" s="7"/>
      <c r="F1857" s="7"/>
      <c r="G1857" s="6"/>
      <c r="H1857" s="26"/>
      <c r="I1857" s="6"/>
    </row>
    <row r="1858" spans="1:9" x14ac:dyDescent="0.25">
      <c r="A1858" s="119" t="s">
        <v>1941</v>
      </c>
      <c r="B1858" s="5"/>
      <c r="C1858" s="6"/>
      <c r="D1858" s="6"/>
      <c r="E1858" s="7"/>
      <c r="F1858" s="7"/>
      <c r="G1858" s="6"/>
      <c r="H1858" s="26"/>
      <c r="I1858" s="6"/>
    </row>
    <row r="1859" spans="1:9" x14ac:dyDescent="0.25">
      <c r="A1859" s="119" t="s">
        <v>1942</v>
      </c>
      <c r="B1859" s="5"/>
      <c r="C1859" s="6"/>
      <c r="D1859" s="6"/>
      <c r="E1859" s="7"/>
      <c r="F1859" s="7"/>
      <c r="G1859" s="6"/>
      <c r="H1859" s="26"/>
      <c r="I1859" s="6"/>
    </row>
    <row r="1860" spans="1:9" x14ac:dyDescent="0.25">
      <c r="A1860" s="119" t="s">
        <v>1943</v>
      </c>
      <c r="B1860" s="5"/>
      <c r="C1860" s="6"/>
      <c r="D1860" s="6"/>
      <c r="E1860" s="7"/>
      <c r="F1860" s="7"/>
      <c r="G1860" s="6"/>
      <c r="H1860" s="26"/>
      <c r="I1860" s="6"/>
    </row>
    <row r="1861" spans="1:9" x14ac:dyDescent="0.25">
      <c r="A1861" s="119" t="s">
        <v>1944</v>
      </c>
      <c r="B1861" s="5"/>
      <c r="C1861" s="6"/>
      <c r="D1861" s="6"/>
      <c r="E1861" s="7"/>
      <c r="F1861" s="7"/>
      <c r="G1861" s="6"/>
      <c r="H1861" s="26"/>
      <c r="I1861" s="6"/>
    </row>
    <row r="1862" spans="1:9" x14ac:dyDescent="0.25">
      <c r="A1862" s="119" t="s">
        <v>1945</v>
      </c>
      <c r="B1862" s="5"/>
      <c r="C1862" s="6"/>
      <c r="D1862" s="6"/>
      <c r="E1862" s="7"/>
      <c r="F1862" s="7"/>
      <c r="G1862" s="6"/>
      <c r="H1862" s="26"/>
      <c r="I1862" s="6"/>
    </row>
    <row r="1863" spans="1:9" x14ac:dyDescent="0.25">
      <c r="A1863" s="119" t="s">
        <v>1946</v>
      </c>
      <c r="B1863" s="5"/>
      <c r="C1863" s="6"/>
      <c r="D1863" s="6"/>
      <c r="E1863" s="7"/>
      <c r="F1863" s="7"/>
      <c r="G1863" s="6"/>
      <c r="H1863" s="26"/>
      <c r="I1863" s="6"/>
    </row>
    <row r="1864" spans="1:9" x14ac:dyDescent="0.25">
      <c r="A1864" s="119" t="s">
        <v>1947</v>
      </c>
      <c r="B1864" s="5"/>
      <c r="C1864" s="6"/>
      <c r="D1864" s="6"/>
      <c r="E1864" s="7"/>
      <c r="F1864" s="7"/>
      <c r="G1864" s="6"/>
      <c r="H1864" s="26"/>
      <c r="I1864" s="6"/>
    </row>
    <row r="1865" spans="1:9" x14ac:dyDescent="0.25">
      <c r="A1865" s="119" t="s">
        <v>1948</v>
      </c>
      <c r="B1865" s="5"/>
      <c r="C1865" s="6"/>
      <c r="D1865" s="6"/>
      <c r="E1865" s="7"/>
      <c r="F1865" s="7"/>
      <c r="G1865" s="6"/>
      <c r="H1865" s="26"/>
      <c r="I1865" s="6"/>
    </row>
    <row r="1866" spans="1:9" x14ac:dyDescent="0.25">
      <c r="A1866" s="119" t="s">
        <v>1949</v>
      </c>
      <c r="B1866" s="5"/>
      <c r="C1866" s="6"/>
      <c r="D1866" s="6"/>
      <c r="E1866" s="7"/>
      <c r="F1866" s="7"/>
      <c r="G1866" s="6"/>
      <c r="H1866" s="26"/>
      <c r="I1866" s="6"/>
    </row>
    <row r="1867" spans="1:9" x14ac:dyDescent="0.25">
      <c r="A1867" s="119" t="s">
        <v>1950</v>
      </c>
      <c r="B1867" s="5"/>
      <c r="C1867" s="6"/>
      <c r="D1867" s="6"/>
      <c r="E1867" s="7"/>
      <c r="F1867" s="7"/>
      <c r="G1867" s="6"/>
      <c r="H1867" s="26"/>
      <c r="I1867" s="6"/>
    </row>
    <row r="1868" spans="1:9" x14ac:dyDescent="0.25">
      <c r="A1868" s="119" t="s">
        <v>1951</v>
      </c>
      <c r="B1868" s="5"/>
      <c r="C1868" s="6"/>
      <c r="D1868" s="6"/>
      <c r="E1868" s="7"/>
      <c r="F1868" s="7"/>
      <c r="G1868" s="6"/>
      <c r="H1868" s="26"/>
      <c r="I1868" s="6"/>
    </row>
    <row r="1869" spans="1:9" x14ac:dyDescent="0.25">
      <c r="A1869" s="119" t="s">
        <v>1952</v>
      </c>
      <c r="B1869" s="5"/>
      <c r="C1869" s="6"/>
      <c r="D1869" s="6"/>
      <c r="E1869" s="7"/>
      <c r="F1869" s="7"/>
      <c r="G1869" s="6"/>
      <c r="H1869" s="26"/>
      <c r="I1869" s="6"/>
    </row>
    <row r="1870" spans="1:9" x14ac:dyDescent="0.25">
      <c r="A1870" s="119" t="s">
        <v>1953</v>
      </c>
      <c r="B1870" s="5"/>
      <c r="C1870" s="6"/>
      <c r="D1870" s="6"/>
      <c r="E1870" s="7"/>
      <c r="F1870" s="7"/>
      <c r="G1870" s="6"/>
      <c r="H1870" s="26"/>
      <c r="I1870" s="6"/>
    </row>
    <row r="1871" spans="1:9" x14ac:dyDescent="0.25">
      <c r="A1871" s="119" t="s">
        <v>1954</v>
      </c>
      <c r="B1871" s="5"/>
      <c r="C1871" s="6"/>
      <c r="D1871" s="6"/>
      <c r="E1871" s="7"/>
      <c r="F1871" s="7"/>
      <c r="G1871" s="6"/>
      <c r="H1871" s="26"/>
      <c r="I1871" s="6"/>
    </row>
    <row r="1872" spans="1:9" x14ac:dyDescent="0.25">
      <c r="A1872" s="119" t="s">
        <v>1955</v>
      </c>
      <c r="B1872" s="5"/>
      <c r="C1872" s="6"/>
      <c r="D1872" s="6"/>
      <c r="E1872" s="7"/>
      <c r="F1872" s="7"/>
      <c r="G1872" s="6"/>
      <c r="H1872" s="26"/>
      <c r="I1872" s="6"/>
    </row>
    <row r="1873" spans="1:9" x14ac:dyDescent="0.25">
      <c r="A1873" s="119" t="s">
        <v>1956</v>
      </c>
      <c r="B1873" s="5"/>
      <c r="C1873" s="6"/>
      <c r="D1873" s="6"/>
      <c r="E1873" s="7"/>
      <c r="F1873" s="7"/>
      <c r="G1873" s="6"/>
      <c r="H1873" s="26"/>
      <c r="I1873" s="6"/>
    </row>
    <row r="1874" spans="1:9" x14ac:dyDescent="0.25">
      <c r="A1874" s="119" t="s">
        <v>1957</v>
      </c>
      <c r="B1874" s="5"/>
      <c r="C1874" s="6"/>
      <c r="D1874" s="6"/>
      <c r="E1874" s="7"/>
      <c r="F1874" s="7"/>
      <c r="G1874" s="6"/>
      <c r="H1874" s="26"/>
      <c r="I1874" s="6"/>
    </row>
    <row r="1875" spans="1:9" x14ac:dyDescent="0.25">
      <c r="A1875" s="119" t="s">
        <v>1958</v>
      </c>
      <c r="B1875" s="5"/>
      <c r="C1875" s="6"/>
      <c r="D1875" s="6"/>
      <c r="E1875" s="7"/>
      <c r="F1875" s="7"/>
      <c r="G1875" s="6"/>
      <c r="H1875" s="26"/>
      <c r="I1875" s="6"/>
    </row>
    <row r="1876" spans="1:9" x14ac:dyDescent="0.25">
      <c r="A1876" s="119" t="s">
        <v>1959</v>
      </c>
      <c r="B1876" s="5"/>
      <c r="C1876" s="6"/>
      <c r="D1876" s="6"/>
      <c r="E1876" s="7"/>
      <c r="F1876" s="7"/>
      <c r="G1876" s="6"/>
      <c r="H1876" s="26"/>
      <c r="I1876" s="6"/>
    </row>
    <row r="1877" spans="1:9" x14ac:dyDescent="0.25">
      <c r="A1877" s="119" t="s">
        <v>1960</v>
      </c>
      <c r="B1877" s="5"/>
      <c r="C1877" s="6"/>
      <c r="D1877" s="6"/>
      <c r="E1877" s="7"/>
      <c r="F1877" s="7"/>
      <c r="G1877" s="6"/>
      <c r="H1877" s="26"/>
      <c r="I1877" s="6"/>
    </row>
    <row r="1878" spans="1:9" x14ac:dyDescent="0.25">
      <c r="A1878" s="119" t="s">
        <v>1961</v>
      </c>
      <c r="B1878" s="5"/>
      <c r="C1878" s="6"/>
      <c r="D1878" s="6"/>
      <c r="E1878" s="7"/>
      <c r="F1878" s="7"/>
      <c r="G1878" s="6"/>
      <c r="H1878" s="26"/>
      <c r="I1878" s="6"/>
    </row>
    <row r="1879" spans="1:9" x14ac:dyDescent="0.25">
      <c r="A1879" s="119" t="s">
        <v>1962</v>
      </c>
      <c r="B1879" s="5"/>
      <c r="C1879" s="6"/>
      <c r="D1879" s="6"/>
      <c r="E1879" s="7"/>
      <c r="F1879" s="7"/>
      <c r="G1879" s="6"/>
      <c r="H1879" s="26"/>
      <c r="I1879" s="6"/>
    </row>
    <row r="1880" spans="1:9" x14ac:dyDescent="0.25">
      <c r="A1880" s="119" t="s">
        <v>1963</v>
      </c>
      <c r="B1880" s="5"/>
      <c r="C1880" s="6"/>
      <c r="D1880" s="6"/>
      <c r="E1880" s="7"/>
      <c r="F1880" s="7"/>
      <c r="G1880" s="6"/>
      <c r="H1880" s="26"/>
      <c r="I1880" s="6"/>
    </row>
    <row r="1881" spans="1:9" x14ac:dyDescent="0.25">
      <c r="A1881" s="119" t="s">
        <v>1964</v>
      </c>
      <c r="B1881" s="5"/>
      <c r="C1881" s="6"/>
      <c r="D1881" s="6"/>
      <c r="E1881" s="7"/>
      <c r="F1881" s="7"/>
      <c r="G1881" s="6"/>
      <c r="H1881" s="26"/>
      <c r="I1881" s="6"/>
    </row>
    <row r="1882" spans="1:9" x14ac:dyDescent="0.25">
      <c r="A1882" s="119" t="s">
        <v>1965</v>
      </c>
      <c r="B1882" s="5"/>
      <c r="C1882" s="6"/>
      <c r="D1882" s="6"/>
      <c r="E1882" s="7"/>
      <c r="F1882" s="7"/>
      <c r="G1882" s="6"/>
      <c r="H1882" s="26"/>
      <c r="I1882" s="6"/>
    </row>
    <row r="1883" spans="1:9" x14ac:dyDescent="0.25">
      <c r="A1883" s="119" t="s">
        <v>1966</v>
      </c>
      <c r="B1883" s="5"/>
      <c r="C1883" s="6"/>
      <c r="D1883" s="6"/>
      <c r="E1883" s="7"/>
      <c r="F1883" s="7"/>
      <c r="G1883" s="6"/>
      <c r="H1883" s="26"/>
      <c r="I1883" s="6"/>
    </row>
    <row r="1884" spans="1:9" x14ac:dyDescent="0.25">
      <c r="A1884" s="119" t="s">
        <v>1967</v>
      </c>
      <c r="B1884" s="5"/>
      <c r="C1884" s="6"/>
      <c r="D1884" s="6"/>
      <c r="E1884" s="7"/>
      <c r="F1884" s="7"/>
      <c r="G1884" s="6"/>
      <c r="H1884" s="26"/>
      <c r="I1884" s="6"/>
    </row>
    <row r="1885" spans="1:9" x14ac:dyDescent="0.25">
      <c r="A1885" s="119" t="s">
        <v>1968</v>
      </c>
      <c r="B1885" s="5"/>
      <c r="C1885" s="6"/>
      <c r="D1885" s="6"/>
      <c r="E1885" s="7"/>
      <c r="F1885" s="7"/>
      <c r="G1885" s="6"/>
      <c r="H1885" s="26"/>
      <c r="I1885" s="6"/>
    </row>
    <row r="1886" spans="1:9" x14ac:dyDescent="0.25">
      <c r="A1886" s="119" t="s">
        <v>1969</v>
      </c>
      <c r="B1886" s="5"/>
      <c r="C1886" s="6"/>
      <c r="D1886" s="6"/>
      <c r="E1886" s="7"/>
      <c r="F1886" s="7"/>
      <c r="G1886" s="6"/>
      <c r="H1886" s="26"/>
      <c r="I1886" s="6"/>
    </row>
    <row r="1887" spans="1:9" x14ac:dyDescent="0.25">
      <c r="A1887" s="119" t="s">
        <v>1970</v>
      </c>
      <c r="B1887" s="5"/>
      <c r="C1887" s="6"/>
      <c r="D1887" s="6"/>
      <c r="E1887" s="7"/>
      <c r="F1887" s="7"/>
      <c r="G1887" s="6"/>
      <c r="H1887" s="26"/>
      <c r="I1887" s="6"/>
    </row>
    <row r="1888" spans="1:9" x14ac:dyDescent="0.25">
      <c r="A1888" s="119" t="s">
        <v>1971</v>
      </c>
      <c r="B1888" s="5"/>
      <c r="C1888" s="6"/>
      <c r="D1888" s="6"/>
      <c r="E1888" s="7"/>
      <c r="F1888" s="7"/>
      <c r="G1888" s="6"/>
      <c r="H1888" s="26"/>
      <c r="I1888" s="6"/>
    </row>
    <row r="1889" spans="1:9" x14ac:dyDescent="0.25">
      <c r="A1889" s="119" t="s">
        <v>1972</v>
      </c>
      <c r="B1889" s="5"/>
      <c r="C1889" s="6"/>
      <c r="D1889" s="6"/>
      <c r="E1889" s="7"/>
      <c r="F1889" s="7"/>
      <c r="G1889" s="6"/>
      <c r="H1889" s="26"/>
      <c r="I1889" s="6"/>
    </row>
    <row r="1890" spans="1:9" x14ac:dyDescent="0.25">
      <c r="A1890" s="119" t="s">
        <v>1973</v>
      </c>
      <c r="B1890" s="5"/>
      <c r="C1890" s="6"/>
      <c r="D1890" s="6"/>
      <c r="E1890" s="7"/>
      <c r="F1890" s="7"/>
      <c r="G1890" s="6"/>
      <c r="H1890" s="26"/>
      <c r="I1890" s="6"/>
    </row>
    <row r="1891" spans="1:9" x14ac:dyDescent="0.25">
      <c r="A1891" s="119" t="s">
        <v>1974</v>
      </c>
      <c r="B1891" s="5"/>
      <c r="C1891" s="6"/>
      <c r="D1891" s="6"/>
      <c r="E1891" s="7"/>
      <c r="F1891" s="7"/>
      <c r="G1891" s="6"/>
      <c r="H1891" s="26"/>
      <c r="I1891" s="6"/>
    </row>
    <row r="1892" spans="1:9" x14ac:dyDescent="0.25">
      <c r="A1892" s="119" t="s">
        <v>1975</v>
      </c>
      <c r="B1892" s="5"/>
      <c r="C1892" s="6"/>
      <c r="D1892" s="6"/>
      <c r="E1892" s="7"/>
      <c r="F1892" s="7"/>
      <c r="G1892" s="6"/>
      <c r="H1892" s="26"/>
      <c r="I1892" s="6"/>
    </row>
    <row r="1893" spans="1:9" x14ac:dyDescent="0.25">
      <c r="A1893" s="119" t="s">
        <v>1976</v>
      </c>
      <c r="B1893" s="5"/>
      <c r="C1893" s="6"/>
      <c r="D1893" s="6"/>
      <c r="E1893" s="7"/>
      <c r="F1893" s="7"/>
      <c r="G1893" s="6"/>
      <c r="H1893" s="26"/>
      <c r="I1893" s="6"/>
    </row>
    <row r="1894" spans="1:9" x14ac:dyDescent="0.25">
      <c r="A1894" s="119" t="s">
        <v>1977</v>
      </c>
      <c r="B1894" s="5"/>
      <c r="C1894" s="6"/>
      <c r="D1894" s="6"/>
      <c r="E1894" s="7"/>
      <c r="F1894" s="7"/>
      <c r="G1894" s="6"/>
      <c r="H1894" s="26"/>
      <c r="I1894" s="6"/>
    </row>
    <row r="1895" spans="1:9" x14ac:dyDescent="0.25">
      <c r="A1895" s="119" t="s">
        <v>1978</v>
      </c>
      <c r="B1895" s="5"/>
      <c r="C1895" s="6"/>
      <c r="D1895" s="6"/>
      <c r="E1895" s="7"/>
      <c r="F1895" s="7"/>
      <c r="G1895" s="6"/>
      <c r="H1895" s="26"/>
      <c r="I1895" s="6"/>
    </row>
    <row r="1896" spans="1:9" x14ac:dyDescent="0.25">
      <c r="A1896" s="119" t="s">
        <v>1979</v>
      </c>
      <c r="B1896" s="5"/>
      <c r="C1896" s="6"/>
      <c r="D1896" s="6"/>
      <c r="E1896" s="7"/>
      <c r="F1896" s="7"/>
      <c r="G1896" s="6"/>
      <c r="H1896" s="26"/>
      <c r="I1896" s="6"/>
    </row>
    <row r="1897" spans="1:9" x14ac:dyDescent="0.25">
      <c r="A1897" s="119" t="s">
        <v>1980</v>
      </c>
      <c r="B1897" s="5"/>
      <c r="C1897" s="6"/>
      <c r="D1897" s="6"/>
      <c r="E1897" s="7"/>
      <c r="F1897" s="7"/>
      <c r="G1897" s="6"/>
      <c r="H1897" s="26"/>
      <c r="I1897" s="6"/>
    </row>
    <row r="1898" spans="1:9" x14ac:dyDescent="0.25">
      <c r="A1898" s="119" t="s">
        <v>1981</v>
      </c>
      <c r="B1898" s="5"/>
      <c r="C1898" s="6"/>
      <c r="D1898" s="6"/>
      <c r="E1898" s="7"/>
      <c r="F1898" s="7"/>
      <c r="G1898" s="6"/>
      <c r="H1898" s="26"/>
      <c r="I1898" s="6"/>
    </row>
    <row r="1899" spans="1:9" x14ac:dyDescent="0.25">
      <c r="A1899" s="119" t="s">
        <v>1982</v>
      </c>
      <c r="B1899" s="5"/>
      <c r="C1899" s="6"/>
      <c r="D1899" s="6"/>
      <c r="E1899" s="7"/>
      <c r="F1899" s="7"/>
      <c r="G1899" s="6"/>
      <c r="H1899" s="26"/>
      <c r="I1899" s="6"/>
    </row>
    <row r="1900" spans="1:9" x14ac:dyDescent="0.25">
      <c r="A1900" s="119" t="s">
        <v>1983</v>
      </c>
      <c r="B1900" s="5"/>
      <c r="C1900" s="6"/>
      <c r="D1900" s="6"/>
      <c r="E1900" s="7"/>
      <c r="F1900" s="7"/>
      <c r="G1900" s="6"/>
      <c r="H1900" s="26"/>
      <c r="I1900" s="6"/>
    </row>
    <row r="1901" spans="1:9" x14ac:dyDescent="0.25">
      <c r="A1901" s="119" t="s">
        <v>1984</v>
      </c>
      <c r="B1901" s="5"/>
      <c r="C1901" s="6"/>
      <c r="D1901" s="6"/>
      <c r="E1901" s="7"/>
      <c r="F1901" s="7"/>
      <c r="G1901" s="6"/>
      <c r="H1901" s="26"/>
      <c r="I1901" s="6"/>
    </row>
    <row r="1902" spans="1:9" x14ac:dyDescent="0.25">
      <c r="A1902" s="119" t="s">
        <v>1985</v>
      </c>
      <c r="B1902" s="5"/>
      <c r="C1902" s="6"/>
      <c r="D1902" s="6"/>
      <c r="E1902" s="7"/>
      <c r="F1902" s="7"/>
      <c r="G1902" s="6"/>
      <c r="H1902" s="26"/>
      <c r="I1902" s="6"/>
    </row>
    <row r="1903" spans="1:9" x14ac:dyDescent="0.25">
      <c r="A1903" s="119" t="s">
        <v>1986</v>
      </c>
      <c r="B1903" s="5"/>
      <c r="C1903" s="6"/>
      <c r="D1903" s="6"/>
      <c r="E1903" s="7"/>
      <c r="F1903" s="7"/>
      <c r="G1903" s="6"/>
      <c r="H1903" s="26"/>
      <c r="I1903" s="6"/>
    </row>
    <row r="1904" spans="1:9" x14ac:dyDescent="0.25">
      <c r="A1904" s="119" t="s">
        <v>1987</v>
      </c>
      <c r="B1904" s="5"/>
      <c r="C1904" s="6"/>
      <c r="D1904" s="6"/>
      <c r="E1904" s="7"/>
      <c r="F1904" s="7"/>
      <c r="G1904" s="6"/>
      <c r="H1904" s="26"/>
      <c r="I1904" s="6"/>
    </row>
    <row r="1905" spans="1:9" x14ac:dyDescent="0.25">
      <c r="A1905" s="119" t="s">
        <v>1988</v>
      </c>
      <c r="B1905" s="5"/>
      <c r="C1905" s="6"/>
      <c r="D1905" s="6"/>
      <c r="E1905" s="7"/>
      <c r="F1905" s="7"/>
      <c r="G1905" s="6"/>
      <c r="H1905" s="26"/>
      <c r="I1905" s="6"/>
    </row>
    <row r="1906" spans="1:9" x14ac:dyDescent="0.25">
      <c r="A1906" s="119" t="s">
        <v>1989</v>
      </c>
      <c r="B1906" s="5"/>
      <c r="C1906" s="6"/>
      <c r="D1906" s="6"/>
      <c r="E1906" s="7"/>
      <c r="F1906" s="7"/>
      <c r="G1906" s="6"/>
      <c r="H1906" s="26"/>
      <c r="I1906" s="6"/>
    </row>
    <row r="1907" spans="1:9" x14ac:dyDescent="0.25">
      <c r="A1907" s="119" t="s">
        <v>1990</v>
      </c>
      <c r="B1907" s="5"/>
      <c r="C1907" s="6"/>
      <c r="D1907" s="6"/>
      <c r="E1907" s="7"/>
      <c r="F1907" s="7"/>
      <c r="G1907" s="6"/>
      <c r="H1907" s="26"/>
      <c r="I1907" s="6"/>
    </row>
    <row r="1908" spans="1:9" x14ac:dyDescent="0.25">
      <c r="A1908" s="119" t="s">
        <v>1991</v>
      </c>
      <c r="B1908" s="5"/>
      <c r="C1908" s="6"/>
      <c r="D1908" s="6"/>
      <c r="E1908" s="7"/>
      <c r="F1908" s="7"/>
      <c r="G1908" s="6"/>
      <c r="H1908" s="26"/>
      <c r="I1908" s="6"/>
    </row>
    <row r="1909" spans="1:9" x14ac:dyDescent="0.25">
      <c r="A1909" s="119" t="s">
        <v>1992</v>
      </c>
      <c r="B1909" s="5"/>
      <c r="C1909" s="6"/>
      <c r="D1909" s="6"/>
      <c r="E1909" s="7"/>
      <c r="F1909" s="7"/>
      <c r="G1909" s="6"/>
      <c r="H1909" s="26"/>
      <c r="I1909" s="6"/>
    </row>
    <row r="1910" spans="1:9" x14ac:dyDescent="0.25">
      <c r="A1910" s="119" t="s">
        <v>1993</v>
      </c>
      <c r="B1910" s="5"/>
      <c r="C1910" s="6"/>
      <c r="D1910" s="6"/>
      <c r="E1910" s="7"/>
      <c r="F1910" s="7"/>
      <c r="G1910" s="6"/>
      <c r="H1910" s="26"/>
      <c r="I1910" s="6"/>
    </row>
    <row r="1911" spans="1:9" x14ac:dyDescent="0.25">
      <c r="A1911" s="119" t="s">
        <v>1994</v>
      </c>
      <c r="B1911" s="5"/>
      <c r="C1911" s="6"/>
      <c r="D1911" s="6"/>
      <c r="E1911" s="7"/>
      <c r="F1911" s="7"/>
      <c r="G1911" s="6"/>
      <c r="H1911" s="26"/>
      <c r="I1911" s="6"/>
    </row>
    <row r="1912" spans="1:9" x14ac:dyDescent="0.25">
      <c r="A1912" s="119" t="s">
        <v>1995</v>
      </c>
      <c r="B1912" s="5"/>
      <c r="C1912" s="6"/>
      <c r="D1912" s="6"/>
      <c r="E1912" s="7"/>
      <c r="F1912" s="7"/>
      <c r="G1912" s="6"/>
      <c r="H1912" s="26"/>
      <c r="I1912" s="6"/>
    </row>
    <row r="1913" spans="1:9" x14ac:dyDescent="0.25">
      <c r="A1913" s="119" t="s">
        <v>1996</v>
      </c>
      <c r="B1913" s="5"/>
      <c r="C1913" s="6"/>
      <c r="D1913" s="6"/>
      <c r="E1913" s="7"/>
      <c r="F1913" s="7"/>
      <c r="G1913" s="6"/>
      <c r="H1913" s="26"/>
      <c r="I1913" s="6"/>
    </row>
    <row r="1914" spans="1:9" x14ac:dyDescent="0.25">
      <c r="A1914" s="119" t="s">
        <v>1997</v>
      </c>
      <c r="B1914" s="5"/>
      <c r="C1914" s="6"/>
      <c r="D1914" s="6"/>
      <c r="E1914" s="7"/>
      <c r="F1914" s="7"/>
      <c r="G1914" s="6"/>
      <c r="H1914" s="26"/>
      <c r="I1914" s="6"/>
    </row>
    <row r="1915" spans="1:9" x14ac:dyDescent="0.25">
      <c r="A1915" s="119" t="s">
        <v>1998</v>
      </c>
      <c r="B1915" s="5"/>
      <c r="C1915" s="6"/>
      <c r="D1915" s="6"/>
      <c r="E1915" s="7"/>
      <c r="F1915" s="7"/>
      <c r="G1915" s="6"/>
      <c r="H1915" s="26"/>
      <c r="I1915" s="6"/>
    </row>
    <row r="1916" spans="1:9" x14ac:dyDescent="0.25">
      <c r="A1916" s="119" t="s">
        <v>1999</v>
      </c>
      <c r="B1916" s="5"/>
      <c r="C1916" s="6"/>
      <c r="D1916" s="6"/>
      <c r="E1916" s="7"/>
      <c r="F1916" s="7"/>
      <c r="G1916" s="6"/>
      <c r="H1916" s="26"/>
      <c r="I1916" s="6"/>
    </row>
    <row r="1917" spans="1:9" x14ac:dyDescent="0.25">
      <c r="A1917" s="119" t="s">
        <v>2000</v>
      </c>
      <c r="B1917" s="5"/>
      <c r="C1917" s="6"/>
      <c r="D1917" s="6"/>
      <c r="E1917" s="7"/>
      <c r="F1917" s="7"/>
      <c r="G1917" s="6"/>
      <c r="H1917" s="26"/>
      <c r="I1917" s="6"/>
    </row>
    <row r="1918" spans="1:9" x14ac:dyDescent="0.25">
      <c r="A1918" s="119" t="s">
        <v>2001</v>
      </c>
      <c r="B1918" s="5"/>
      <c r="C1918" s="6"/>
      <c r="D1918" s="6"/>
      <c r="E1918" s="7"/>
      <c r="F1918" s="7"/>
      <c r="G1918" s="6"/>
      <c r="H1918" s="26"/>
      <c r="I1918" s="6"/>
    </row>
    <row r="1919" spans="1:9" x14ac:dyDescent="0.25">
      <c r="A1919" s="119" t="s">
        <v>2002</v>
      </c>
      <c r="B1919" s="5"/>
      <c r="C1919" s="6"/>
      <c r="D1919" s="6"/>
      <c r="E1919" s="7"/>
      <c r="F1919" s="7"/>
      <c r="G1919" s="6"/>
      <c r="H1919" s="26"/>
      <c r="I1919" s="6"/>
    </row>
    <row r="1920" spans="1:9" x14ac:dyDescent="0.25">
      <c r="A1920" s="119" t="s">
        <v>2003</v>
      </c>
      <c r="B1920" s="5"/>
      <c r="C1920" s="6"/>
      <c r="D1920" s="6"/>
      <c r="E1920" s="7"/>
      <c r="F1920" s="7"/>
      <c r="G1920" s="6"/>
      <c r="H1920" s="26"/>
      <c r="I1920" s="6"/>
    </row>
    <row r="1921" spans="1:9" x14ac:dyDescent="0.25">
      <c r="A1921" s="119" t="s">
        <v>2004</v>
      </c>
      <c r="B1921" s="5"/>
      <c r="C1921" s="6"/>
      <c r="D1921" s="6"/>
      <c r="E1921" s="7"/>
      <c r="F1921" s="7"/>
      <c r="G1921" s="6"/>
      <c r="H1921" s="26"/>
      <c r="I1921" s="6"/>
    </row>
    <row r="1922" spans="1:9" x14ac:dyDescent="0.25">
      <c r="A1922" s="119" t="s">
        <v>2005</v>
      </c>
      <c r="B1922" s="5"/>
      <c r="C1922" s="6"/>
      <c r="D1922" s="6"/>
      <c r="E1922" s="7"/>
      <c r="F1922" s="7"/>
      <c r="G1922" s="6"/>
      <c r="H1922" s="26"/>
      <c r="I1922" s="6"/>
    </row>
    <row r="1923" spans="1:9" x14ac:dyDescent="0.25">
      <c r="A1923" s="119" t="s">
        <v>2006</v>
      </c>
      <c r="B1923" s="5"/>
      <c r="C1923" s="6"/>
      <c r="D1923" s="6"/>
      <c r="E1923" s="7"/>
      <c r="F1923" s="7"/>
      <c r="G1923" s="6"/>
      <c r="H1923" s="26"/>
      <c r="I1923" s="6"/>
    </row>
    <row r="1924" spans="1:9" x14ac:dyDescent="0.25">
      <c r="A1924" s="119" t="s">
        <v>2007</v>
      </c>
      <c r="B1924" s="5"/>
      <c r="C1924" s="6"/>
      <c r="D1924" s="6"/>
      <c r="E1924" s="7"/>
      <c r="F1924" s="7"/>
      <c r="G1924" s="6"/>
      <c r="H1924" s="26"/>
      <c r="I1924" s="6"/>
    </row>
    <row r="1925" spans="1:9" x14ac:dyDescent="0.25">
      <c r="A1925" s="119" t="s">
        <v>2008</v>
      </c>
      <c r="B1925" s="5"/>
      <c r="C1925" s="6"/>
      <c r="D1925" s="6"/>
      <c r="E1925" s="7"/>
      <c r="F1925" s="7"/>
      <c r="G1925" s="6"/>
      <c r="H1925" s="26"/>
      <c r="I1925" s="6"/>
    </row>
    <row r="1926" spans="1:9" x14ac:dyDescent="0.25">
      <c r="A1926" s="119" t="s">
        <v>2009</v>
      </c>
      <c r="B1926" s="5"/>
      <c r="C1926" s="6"/>
      <c r="D1926" s="6"/>
      <c r="E1926" s="7"/>
      <c r="F1926" s="7"/>
      <c r="G1926" s="6"/>
      <c r="H1926" s="26"/>
      <c r="I1926" s="6"/>
    </row>
    <row r="1927" spans="1:9" x14ac:dyDescent="0.25">
      <c r="A1927" s="119" t="s">
        <v>2010</v>
      </c>
      <c r="B1927" s="5"/>
      <c r="C1927" s="6"/>
      <c r="D1927" s="6"/>
      <c r="E1927" s="7"/>
      <c r="F1927" s="7"/>
      <c r="G1927" s="6"/>
      <c r="H1927" s="26"/>
      <c r="I1927" s="6"/>
    </row>
    <row r="1928" spans="1:9" x14ac:dyDescent="0.25">
      <c r="A1928" s="119" t="s">
        <v>2011</v>
      </c>
      <c r="B1928" s="5"/>
      <c r="C1928" s="6"/>
      <c r="D1928" s="6"/>
      <c r="E1928" s="7"/>
      <c r="F1928" s="7"/>
      <c r="G1928" s="6"/>
      <c r="H1928" s="26"/>
      <c r="I1928" s="6"/>
    </row>
    <row r="1929" spans="1:9" x14ac:dyDescent="0.25">
      <c r="A1929" s="119" t="s">
        <v>2012</v>
      </c>
      <c r="B1929" s="5"/>
      <c r="C1929" s="6"/>
      <c r="D1929" s="6"/>
      <c r="E1929" s="7"/>
      <c r="F1929" s="7"/>
      <c r="G1929" s="6"/>
      <c r="H1929" s="26"/>
      <c r="I1929" s="6"/>
    </row>
    <row r="1930" spans="1:9" x14ac:dyDescent="0.25">
      <c r="A1930" s="119" t="s">
        <v>2013</v>
      </c>
      <c r="B1930" s="5"/>
      <c r="C1930" s="6"/>
      <c r="D1930" s="6"/>
      <c r="E1930" s="7"/>
      <c r="F1930" s="7"/>
      <c r="G1930" s="6"/>
      <c r="H1930" s="26"/>
      <c r="I1930" s="6"/>
    </row>
    <row r="1931" spans="1:9" x14ac:dyDescent="0.25">
      <c r="A1931" s="119" t="s">
        <v>2014</v>
      </c>
      <c r="B1931" s="5"/>
      <c r="C1931" s="6"/>
      <c r="D1931" s="6"/>
      <c r="E1931" s="7"/>
      <c r="F1931" s="7"/>
      <c r="G1931" s="6"/>
      <c r="H1931" s="26"/>
      <c r="I1931" s="6"/>
    </row>
    <row r="1932" spans="1:9" x14ac:dyDescent="0.25">
      <c r="A1932" s="119" t="s">
        <v>2015</v>
      </c>
      <c r="B1932" s="5"/>
      <c r="C1932" s="6"/>
      <c r="D1932" s="6"/>
      <c r="E1932" s="7"/>
      <c r="F1932" s="7"/>
      <c r="G1932" s="6"/>
      <c r="H1932" s="26"/>
      <c r="I1932" s="6"/>
    </row>
    <row r="1933" spans="1:9" x14ac:dyDescent="0.25">
      <c r="A1933" s="119" t="s">
        <v>2016</v>
      </c>
      <c r="B1933" s="5"/>
      <c r="C1933" s="6"/>
      <c r="D1933" s="6"/>
      <c r="E1933" s="7"/>
      <c r="F1933" s="7"/>
      <c r="G1933" s="6"/>
      <c r="H1933" s="26"/>
      <c r="I1933" s="6"/>
    </row>
    <row r="1934" spans="1:9" x14ac:dyDescent="0.25">
      <c r="A1934" s="119" t="s">
        <v>2017</v>
      </c>
      <c r="B1934" s="5"/>
      <c r="C1934" s="6"/>
      <c r="D1934" s="6"/>
      <c r="E1934" s="7"/>
      <c r="F1934" s="7"/>
      <c r="G1934" s="6"/>
      <c r="H1934" s="26"/>
      <c r="I1934" s="6"/>
    </row>
    <row r="1935" spans="1:9" x14ac:dyDescent="0.25">
      <c r="A1935" s="119" t="s">
        <v>2018</v>
      </c>
      <c r="B1935" s="5"/>
      <c r="C1935" s="6"/>
      <c r="D1935" s="6"/>
      <c r="E1935" s="7"/>
      <c r="F1935" s="7"/>
      <c r="G1935" s="6"/>
      <c r="H1935" s="26"/>
      <c r="I1935" s="6"/>
    </row>
    <row r="1936" spans="1:9" x14ac:dyDescent="0.25">
      <c r="A1936" s="119" t="s">
        <v>2019</v>
      </c>
      <c r="B1936" s="5"/>
      <c r="C1936" s="6"/>
      <c r="D1936" s="6"/>
      <c r="E1936" s="7"/>
      <c r="F1936" s="7"/>
      <c r="G1936" s="6"/>
      <c r="H1936" s="26"/>
      <c r="I1936" s="6"/>
    </row>
    <row r="1937" spans="1:9" x14ac:dyDescent="0.25">
      <c r="A1937" s="119" t="s">
        <v>2020</v>
      </c>
      <c r="B1937" s="5"/>
      <c r="C1937" s="6"/>
      <c r="D1937" s="6"/>
      <c r="E1937" s="7"/>
      <c r="F1937" s="7"/>
      <c r="G1937" s="6"/>
      <c r="H1937" s="26"/>
      <c r="I1937" s="6"/>
    </row>
    <row r="1938" spans="1:9" x14ac:dyDescent="0.25">
      <c r="A1938" s="119" t="s">
        <v>2021</v>
      </c>
      <c r="B1938" s="5"/>
      <c r="C1938" s="6"/>
      <c r="D1938" s="6"/>
      <c r="E1938" s="7"/>
      <c r="F1938" s="7"/>
      <c r="G1938" s="6"/>
      <c r="H1938" s="26"/>
      <c r="I1938" s="6"/>
    </row>
    <row r="1939" spans="1:9" x14ac:dyDescent="0.25">
      <c r="A1939" s="119" t="s">
        <v>2022</v>
      </c>
      <c r="B1939" s="5"/>
      <c r="C1939" s="6"/>
      <c r="D1939" s="6"/>
      <c r="E1939" s="7"/>
      <c r="F1939" s="7"/>
      <c r="G1939" s="6"/>
      <c r="H1939" s="26"/>
      <c r="I1939" s="6"/>
    </row>
    <row r="1940" spans="1:9" x14ac:dyDescent="0.25">
      <c r="A1940" s="119" t="s">
        <v>2023</v>
      </c>
      <c r="B1940" s="5"/>
      <c r="C1940" s="6"/>
      <c r="D1940" s="6"/>
      <c r="E1940" s="7"/>
      <c r="F1940" s="7"/>
      <c r="G1940" s="6"/>
      <c r="H1940" s="26"/>
      <c r="I1940" s="6"/>
    </row>
    <row r="1941" spans="1:9" x14ac:dyDescent="0.25">
      <c r="A1941" s="119" t="s">
        <v>2024</v>
      </c>
      <c r="B1941" s="5"/>
      <c r="C1941" s="6"/>
      <c r="D1941" s="6"/>
      <c r="E1941" s="7"/>
      <c r="F1941" s="7"/>
      <c r="G1941" s="6"/>
      <c r="H1941" s="26"/>
      <c r="I1941" s="6"/>
    </row>
    <row r="1942" spans="1:9" x14ac:dyDescent="0.25">
      <c r="A1942" s="119" t="s">
        <v>2025</v>
      </c>
      <c r="B1942" s="5"/>
      <c r="C1942" s="6"/>
      <c r="D1942" s="6"/>
      <c r="E1942" s="7"/>
      <c r="F1942" s="7"/>
      <c r="G1942" s="6"/>
      <c r="H1942" s="26"/>
      <c r="I1942" s="6"/>
    </row>
    <row r="1943" spans="1:9" x14ac:dyDescent="0.25">
      <c r="A1943" s="119" t="s">
        <v>2026</v>
      </c>
      <c r="B1943" s="5"/>
      <c r="C1943" s="6"/>
      <c r="D1943" s="6"/>
      <c r="E1943" s="7"/>
      <c r="F1943" s="7"/>
      <c r="G1943" s="6"/>
      <c r="H1943" s="26"/>
      <c r="I1943" s="6"/>
    </row>
    <row r="1944" spans="1:9" x14ac:dyDescent="0.25">
      <c r="A1944" s="119" t="s">
        <v>2027</v>
      </c>
      <c r="B1944" s="5"/>
      <c r="C1944" s="6"/>
      <c r="D1944" s="6"/>
      <c r="E1944" s="7"/>
      <c r="F1944" s="7"/>
      <c r="G1944" s="6"/>
      <c r="H1944" s="26"/>
      <c r="I1944" s="6"/>
    </row>
    <row r="1945" spans="1:9" x14ac:dyDescent="0.25">
      <c r="A1945" s="119" t="s">
        <v>2028</v>
      </c>
      <c r="B1945" s="5"/>
      <c r="C1945" s="6"/>
      <c r="D1945" s="6"/>
      <c r="E1945" s="7"/>
      <c r="F1945" s="7"/>
      <c r="G1945" s="6"/>
      <c r="H1945" s="26"/>
      <c r="I1945" s="6"/>
    </row>
    <row r="1946" spans="1:9" x14ac:dyDescent="0.25">
      <c r="A1946" s="119" t="s">
        <v>2029</v>
      </c>
      <c r="B1946" s="5"/>
      <c r="C1946" s="6"/>
      <c r="D1946" s="6"/>
      <c r="E1946" s="7"/>
      <c r="F1946" s="7"/>
      <c r="G1946" s="6"/>
      <c r="H1946" s="26"/>
      <c r="I1946" s="6"/>
    </row>
    <row r="1947" spans="1:9" x14ac:dyDescent="0.25">
      <c r="A1947" s="119" t="s">
        <v>2030</v>
      </c>
      <c r="B1947" s="5"/>
      <c r="C1947" s="6"/>
      <c r="D1947" s="6"/>
      <c r="E1947" s="7"/>
      <c r="F1947" s="7"/>
      <c r="G1947" s="6"/>
      <c r="H1947" s="26"/>
      <c r="I1947" s="6"/>
    </row>
    <row r="1948" spans="1:9" x14ac:dyDescent="0.25">
      <c r="A1948" s="119" t="s">
        <v>2031</v>
      </c>
      <c r="B1948" s="5"/>
      <c r="C1948" s="6"/>
      <c r="D1948" s="6"/>
      <c r="E1948" s="7"/>
      <c r="F1948" s="7"/>
      <c r="G1948" s="6"/>
      <c r="H1948" s="26"/>
      <c r="I1948" s="6"/>
    </row>
    <row r="1949" spans="1:9" x14ac:dyDescent="0.25">
      <c r="A1949" s="119" t="s">
        <v>2032</v>
      </c>
      <c r="B1949" s="5"/>
      <c r="C1949" s="6"/>
      <c r="D1949" s="6"/>
      <c r="E1949" s="7"/>
      <c r="F1949" s="7"/>
      <c r="G1949" s="6"/>
      <c r="H1949" s="26"/>
      <c r="I1949" s="6"/>
    </row>
    <row r="1950" spans="1:9" x14ac:dyDescent="0.25">
      <c r="A1950" s="119" t="s">
        <v>2033</v>
      </c>
      <c r="B1950" s="5"/>
      <c r="C1950" s="6"/>
      <c r="D1950" s="6"/>
      <c r="E1950" s="7"/>
      <c r="F1950" s="7"/>
      <c r="G1950" s="6"/>
      <c r="H1950" s="26"/>
      <c r="I1950" s="6"/>
    </row>
    <row r="1951" spans="1:9" x14ac:dyDescent="0.25">
      <c r="A1951" s="119" t="s">
        <v>2034</v>
      </c>
      <c r="B1951" s="5"/>
      <c r="C1951" s="6"/>
      <c r="D1951" s="6"/>
      <c r="E1951" s="7"/>
      <c r="F1951" s="7"/>
      <c r="G1951" s="6"/>
      <c r="H1951" s="26"/>
      <c r="I1951" s="6"/>
    </row>
    <row r="1952" spans="1:9" x14ac:dyDescent="0.25">
      <c r="A1952" s="119" t="s">
        <v>2035</v>
      </c>
      <c r="B1952" s="5"/>
      <c r="C1952" s="6"/>
      <c r="D1952" s="6"/>
      <c r="E1952" s="7"/>
      <c r="F1952" s="7"/>
      <c r="G1952" s="6"/>
      <c r="H1952" s="26"/>
      <c r="I1952" s="6"/>
    </row>
    <row r="1953" spans="1:9" x14ac:dyDescent="0.25">
      <c r="A1953" s="119" t="s">
        <v>2036</v>
      </c>
      <c r="B1953" s="5"/>
      <c r="C1953" s="6"/>
      <c r="D1953" s="6"/>
      <c r="E1953" s="7"/>
      <c r="F1953" s="7"/>
      <c r="G1953" s="6"/>
      <c r="H1953" s="26"/>
      <c r="I1953" s="6"/>
    </row>
    <row r="1954" spans="1:9" x14ac:dyDescent="0.25">
      <c r="A1954" s="119" t="s">
        <v>2037</v>
      </c>
      <c r="B1954" s="5"/>
      <c r="C1954" s="6"/>
      <c r="D1954" s="6"/>
      <c r="E1954" s="7"/>
      <c r="F1954" s="7"/>
      <c r="G1954" s="6"/>
      <c r="H1954" s="26"/>
      <c r="I1954" s="6"/>
    </row>
    <row r="1955" spans="1:9" x14ac:dyDescent="0.25">
      <c r="A1955" s="119" t="s">
        <v>2038</v>
      </c>
      <c r="B1955" s="5"/>
      <c r="C1955" s="6"/>
      <c r="D1955" s="6"/>
      <c r="E1955" s="7"/>
      <c r="F1955" s="7"/>
      <c r="G1955" s="6"/>
      <c r="H1955" s="26"/>
      <c r="I1955" s="6"/>
    </row>
    <row r="1956" spans="1:9" x14ac:dyDescent="0.25">
      <c r="A1956" s="119" t="s">
        <v>2039</v>
      </c>
      <c r="B1956" s="5"/>
      <c r="C1956" s="6"/>
      <c r="D1956" s="6"/>
      <c r="E1956" s="7"/>
      <c r="F1956" s="7"/>
      <c r="G1956" s="6"/>
      <c r="H1956" s="26"/>
      <c r="I1956" s="6"/>
    </row>
    <row r="1957" spans="1:9" x14ac:dyDescent="0.25">
      <c r="A1957" s="119" t="s">
        <v>2040</v>
      </c>
      <c r="B1957" s="5"/>
      <c r="C1957" s="6"/>
      <c r="D1957" s="6"/>
      <c r="E1957" s="7"/>
      <c r="F1957" s="7"/>
      <c r="G1957" s="6"/>
      <c r="H1957" s="26"/>
      <c r="I1957" s="6"/>
    </row>
    <row r="1958" spans="1:9" x14ac:dyDescent="0.25">
      <c r="A1958" s="119" t="s">
        <v>2041</v>
      </c>
      <c r="B1958" s="5"/>
      <c r="C1958" s="6"/>
      <c r="D1958" s="6"/>
      <c r="E1958" s="7"/>
      <c r="F1958" s="7"/>
      <c r="G1958" s="6"/>
      <c r="H1958" s="26"/>
      <c r="I1958" s="6"/>
    </row>
    <row r="1959" spans="1:9" x14ac:dyDescent="0.25">
      <c r="A1959" s="119" t="s">
        <v>2042</v>
      </c>
      <c r="B1959" s="5"/>
      <c r="C1959" s="6"/>
      <c r="D1959" s="6"/>
      <c r="E1959" s="7"/>
      <c r="F1959" s="7"/>
      <c r="G1959" s="6"/>
      <c r="H1959" s="26"/>
      <c r="I1959" s="6"/>
    </row>
    <row r="1960" spans="1:9" x14ac:dyDescent="0.25">
      <c r="A1960" s="119" t="s">
        <v>2043</v>
      </c>
      <c r="B1960" s="5"/>
      <c r="C1960" s="6"/>
      <c r="D1960" s="6"/>
      <c r="E1960" s="7"/>
      <c r="F1960" s="7"/>
      <c r="G1960" s="6"/>
      <c r="H1960" s="26"/>
      <c r="I1960" s="6"/>
    </row>
    <row r="1961" spans="1:9" x14ac:dyDescent="0.25">
      <c r="A1961" s="119" t="s">
        <v>2044</v>
      </c>
      <c r="B1961" s="5"/>
      <c r="C1961" s="6"/>
      <c r="D1961" s="6"/>
      <c r="E1961" s="7"/>
      <c r="F1961" s="7"/>
      <c r="G1961" s="6"/>
      <c r="H1961" s="26"/>
      <c r="I1961" s="6"/>
    </row>
    <row r="1962" spans="1:9" x14ac:dyDescent="0.25">
      <c r="A1962" s="119" t="s">
        <v>2045</v>
      </c>
      <c r="B1962" s="5"/>
      <c r="C1962" s="6"/>
      <c r="D1962" s="6"/>
      <c r="E1962" s="7"/>
      <c r="F1962" s="7"/>
      <c r="G1962" s="6"/>
      <c r="H1962" s="26"/>
      <c r="I1962" s="6"/>
    </row>
    <row r="1963" spans="1:9" x14ac:dyDescent="0.25">
      <c r="A1963" s="119" t="s">
        <v>2046</v>
      </c>
      <c r="B1963" s="5"/>
      <c r="C1963" s="6"/>
      <c r="D1963" s="6"/>
      <c r="E1963" s="7"/>
      <c r="F1963" s="7"/>
      <c r="G1963" s="6"/>
      <c r="H1963" s="26"/>
      <c r="I1963" s="6"/>
    </row>
    <row r="1964" spans="1:9" x14ac:dyDescent="0.25">
      <c r="A1964" s="119" t="s">
        <v>2047</v>
      </c>
      <c r="B1964" s="5"/>
      <c r="C1964" s="6"/>
      <c r="D1964" s="6"/>
      <c r="E1964" s="7"/>
      <c r="F1964" s="7"/>
      <c r="G1964" s="6"/>
      <c r="H1964" s="26"/>
      <c r="I1964" s="6"/>
    </row>
    <row r="1965" spans="1:9" x14ac:dyDescent="0.25">
      <c r="A1965" s="119" t="s">
        <v>2048</v>
      </c>
      <c r="B1965" s="5"/>
      <c r="C1965" s="6"/>
      <c r="D1965" s="6"/>
      <c r="E1965" s="7"/>
      <c r="F1965" s="7"/>
      <c r="G1965" s="6"/>
      <c r="H1965" s="26"/>
      <c r="I1965" s="6"/>
    </row>
    <row r="1966" spans="1:9" x14ac:dyDescent="0.25">
      <c r="A1966" s="119" t="s">
        <v>2049</v>
      </c>
      <c r="B1966" s="5"/>
      <c r="C1966" s="6"/>
      <c r="D1966" s="6"/>
      <c r="E1966" s="7"/>
      <c r="F1966" s="7"/>
      <c r="G1966" s="6"/>
      <c r="H1966" s="26"/>
      <c r="I1966" s="6"/>
    </row>
    <row r="1967" spans="1:9" x14ac:dyDescent="0.25">
      <c r="A1967" s="119" t="s">
        <v>2050</v>
      </c>
      <c r="B1967" s="5"/>
      <c r="C1967" s="6"/>
      <c r="D1967" s="6"/>
      <c r="E1967" s="7"/>
      <c r="F1967" s="7"/>
      <c r="G1967" s="6"/>
      <c r="H1967" s="26"/>
      <c r="I1967" s="6"/>
    </row>
    <row r="1968" spans="1:9" x14ac:dyDescent="0.25">
      <c r="A1968" s="119" t="s">
        <v>2051</v>
      </c>
      <c r="B1968" s="5"/>
      <c r="C1968" s="6"/>
      <c r="D1968" s="6"/>
      <c r="E1968" s="7"/>
      <c r="F1968" s="7"/>
      <c r="G1968" s="6"/>
      <c r="H1968" s="26"/>
      <c r="I1968" s="6"/>
    </row>
    <row r="1969" spans="1:9" x14ac:dyDescent="0.25">
      <c r="A1969" s="119" t="s">
        <v>2052</v>
      </c>
      <c r="B1969" s="5"/>
      <c r="C1969" s="6"/>
      <c r="D1969" s="6"/>
      <c r="E1969" s="7"/>
      <c r="F1969" s="7"/>
      <c r="G1969" s="6"/>
      <c r="H1969" s="26"/>
      <c r="I1969" s="6"/>
    </row>
    <row r="1970" spans="1:9" x14ac:dyDescent="0.25">
      <c r="A1970" s="119" t="s">
        <v>2053</v>
      </c>
      <c r="B1970" s="5"/>
      <c r="C1970" s="6"/>
      <c r="D1970" s="6"/>
      <c r="E1970" s="7"/>
      <c r="F1970" s="7"/>
      <c r="G1970" s="6"/>
      <c r="H1970" s="26"/>
      <c r="I1970" s="6"/>
    </row>
    <row r="1971" spans="1:9" x14ac:dyDescent="0.25">
      <c r="A1971" s="119" t="s">
        <v>2054</v>
      </c>
      <c r="B1971" s="5"/>
      <c r="C1971" s="6"/>
      <c r="D1971" s="6"/>
      <c r="E1971" s="7"/>
      <c r="F1971" s="7"/>
      <c r="G1971" s="6"/>
      <c r="H1971" s="26"/>
      <c r="I1971" s="6"/>
    </row>
    <row r="1972" spans="1:9" x14ac:dyDescent="0.25">
      <c r="A1972" s="119" t="s">
        <v>2055</v>
      </c>
      <c r="B1972" s="5"/>
      <c r="C1972" s="6"/>
      <c r="D1972" s="6"/>
      <c r="E1972" s="7"/>
      <c r="F1972" s="7"/>
      <c r="G1972" s="6"/>
      <c r="H1972" s="26"/>
      <c r="I1972" s="6"/>
    </row>
    <row r="1973" spans="1:9" x14ac:dyDescent="0.25">
      <c r="A1973" s="119" t="s">
        <v>2056</v>
      </c>
      <c r="B1973" s="5"/>
      <c r="C1973" s="6"/>
      <c r="D1973" s="6"/>
      <c r="E1973" s="7"/>
      <c r="F1973" s="7"/>
      <c r="G1973" s="6"/>
      <c r="H1973" s="26"/>
      <c r="I1973" s="6"/>
    </row>
    <row r="1974" spans="1:9" x14ac:dyDescent="0.25">
      <c r="A1974" s="119" t="s">
        <v>2057</v>
      </c>
      <c r="B1974" s="5"/>
      <c r="C1974" s="6"/>
      <c r="D1974" s="6"/>
      <c r="E1974" s="7"/>
      <c r="F1974" s="7"/>
      <c r="G1974" s="6"/>
      <c r="H1974" s="26"/>
      <c r="I1974" s="6"/>
    </row>
    <row r="1975" spans="1:9" x14ac:dyDescent="0.25">
      <c r="A1975" s="119" t="s">
        <v>2058</v>
      </c>
      <c r="B1975" s="5"/>
      <c r="C1975" s="6"/>
      <c r="D1975" s="6"/>
      <c r="E1975" s="7"/>
      <c r="F1975" s="7"/>
      <c r="G1975" s="6"/>
      <c r="H1975" s="26"/>
      <c r="I1975" s="6"/>
    </row>
    <row r="1976" spans="1:9" x14ac:dyDescent="0.25">
      <c r="A1976" s="119" t="s">
        <v>2059</v>
      </c>
      <c r="B1976" s="5"/>
      <c r="C1976" s="6"/>
      <c r="D1976" s="6"/>
      <c r="E1976" s="7"/>
      <c r="F1976" s="7"/>
      <c r="G1976" s="6"/>
      <c r="H1976" s="26"/>
      <c r="I1976" s="6"/>
    </row>
    <row r="1977" spans="1:9" x14ac:dyDescent="0.25">
      <c r="A1977" s="119" t="s">
        <v>2060</v>
      </c>
      <c r="B1977" s="5"/>
      <c r="C1977" s="6"/>
      <c r="D1977" s="6"/>
      <c r="E1977" s="7"/>
      <c r="F1977" s="7"/>
      <c r="G1977" s="6"/>
      <c r="H1977" s="26"/>
      <c r="I1977" s="6"/>
    </row>
    <row r="1978" spans="1:9" x14ac:dyDescent="0.25">
      <c r="A1978" s="119" t="s">
        <v>2061</v>
      </c>
      <c r="B1978" s="5"/>
      <c r="C1978" s="6"/>
      <c r="D1978" s="6"/>
      <c r="E1978" s="7"/>
      <c r="F1978" s="7"/>
      <c r="G1978" s="6"/>
      <c r="H1978" s="26"/>
      <c r="I1978" s="6"/>
    </row>
    <row r="1979" spans="1:9" x14ac:dyDescent="0.25">
      <c r="A1979" s="119" t="s">
        <v>2062</v>
      </c>
      <c r="B1979" s="5"/>
      <c r="C1979" s="6"/>
      <c r="D1979" s="6"/>
      <c r="E1979" s="7"/>
      <c r="F1979" s="7"/>
      <c r="G1979" s="6"/>
      <c r="H1979" s="26"/>
      <c r="I1979" s="6"/>
    </row>
    <row r="1980" spans="1:9" x14ac:dyDescent="0.25">
      <c r="A1980" s="119" t="s">
        <v>2063</v>
      </c>
      <c r="B1980" s="5"/>
      <c r="C1980" s="6"/>
      <c r="D1980" s="6"/>
      <c r="E1980" s="7"/>
      <c r="F1980" s="7"/>
      <c r="G1980" s="6"/>
      <c r="H1980" s="26"/>
      <c r="I1980" s="6"/>
    </row>
    <row r="1981" spans="1:9" x14ac:dyDescent="0.25">
      <c r="A1981" s="119" t="s">
        <v>2064</v>
      </c>
      <c r="B1981" s="5"/>
      <c r="C1981" s="6"/>
      <c r="D1981" s="6"/>
      <c r="E1981" s="7"/>
      <c r="F1981" s="7"/>
      <c r="G1981" s="6"/>
      <c r="H1981" s="26"/>
      <c r="I1981" s="6"/>
    </row>
    <row r="1982" spans="1:9" x14ac:dyDescent="0.25">
      <c r="A1982" s="119" t="s">
        <v>2065</v>
      </c>
      <c r="B1982" s="5"/>
      <c r="C1982" s="6"/>
      <c r="D1982" s="6"/>
      <c r="E1982" s="7"/>
      <c r="F1982" s="7"/>
      <c r="G1982" s="6"/>
      <c r="H1982" s="26"/>
      <c r="I1982" s="6"/>
    </row>
    <row r="1983" spans="1:9" x14ac:dyDescent="0.25">
      <c r="A1983" s="119" t="s">
        <v>2066</v>
      </c>
      <c r="B1983" s="5"/>
      <c r="C1983" s="6"/>
      <c r="D1983" s="6"/>
      <c r="E1983" s="7"/>
      <c r="F1983" s="7"/>
      <c r="G1983" s="6"/>
      <c r="H1983" s="26"/>
      <c r="I1983" s="6"/>
    </row>
    <row r="1984" spans="1:9" x14ac:dyDescent="0.25">
      <c r="A1984" s="119" t="s">
        <v>2067</v>
      </c>
      <c r="B1984" s="5"/>
      <c r="C1984" s="6"/>
      <c r="D1984" s="6"/>
      <c r="E1984" s="7"/>
      <c r="F1984" s="7"/>
      <c r="G1984" s="6"/>
      <c r="H1984" s="26"/>
      <c r="I1984" s="6"/>
    </row>
    <row r="1985" spans="1:9" x14ac:dyDescent="0.25">
      <c r="A1985" s="119" t="s">
        <v>2068</v>
      </c>
      <c r="B1985" s="5"/>
      <c r="C1985" s="6"/>
      <c r="D1985" s="6"/>
      <c r="E1985" s="7"/>
      <c r="F1985" s="7"/>
      <c r="G1985" s="6"/>
      <c r="H1985" s="26"/>
      <c r="I1985" s="6"/>
    </row>
    <row r="1986" spans="1:9" x14ac:dyDescent="0.25">
      <c r="A1986" s="119" t="s">
        <v>2069</v>
      </c>
      <c r="B1986" s="5"/>
      <c r="C1986" s="6"/>
      <c r="D1986" s="6"/>
      <c r="E1986" s="7"/>
      <c r="F1986" s="7"/>
      <c r="G1986" s="6"/>
      <c r="H1986" s="26"/>
      <c r="I1986" s="6"/>
    </row>
    <row r="1987" spans="1:9" x14ac:dyDescent="0.25">
      <c r="A1987" s="119" t="s">
        <v>2070</v>
      </c>
      <c r="B1987" s="5"/>
      <c r="C1987" s="6"/>
      <c r="D1987" s="6"/>
      <c r="E1987" s="7"/>
      <c r="F1987" s="7"/>
      <c r="G1987" s="6"/>
      <c r="H1987" s="26"/>
      <c r="I1987" s="6"/>
    </row>
    <row r="1988" spans="1:9" x14ac:dyDescent="0.25">
      <c r="A1988" s="119" t="s">
        <v>2071</v>
      </c>
      <c r="B1988" s="5"/>
      <c r="C1988" s="6"/>
      <c r="D1988" s="6"/>
      <c r="E1988" s="7"/>
      <c r="F1988" s="7"/>
      <c r="G1988" s="6"/>
      <c r="H1988" s="26"/>
      <c r="I1988" s="6"/>
    </row>
    <row r="1989" spans="1:9" x14ac:dyDescent="0.25">
      <c r="A1989" s="119" t="s">
        <v>2072</v>
      </c>
      <c r="B1989" s="5"/>
      <c r="C1989" s="6"/>
      <c r="D1989" s="6"/>
      <c r="E1989" s="7"/>
      <c r="F1989" s="7"/>
      <c r="G1989" s="6"/>
      <c r="H1989" s="26"/>
      <c r="I1989" s="6"/>
    </row>
    <row r="1990" spans="1:9" x14ac:dyDescent="0.25">
      <c r="A1990" s="119" t="s">
        <v>2073</v>
      </c>
      <c r="B1990" s="5"/>
      <c r="C1990" s="6"/>
      <c r="D1990" s="6"/>
      <c r="E1990" s="7"/>
      <c r="F1990" s="7"/>
      <c r="G1990" s="6"/>
      <c r="H1990" s="26"/>
      <c r="I1990" s="6"/>
    </row>
    <row r="1991" spans="1:9" x14ac:dyDescent="0.25">
      <c r="A1991" s="119" t="s">
        <v>2074</v>
      </c>
      <c r="B1991" s="5"/>
      <c r="C1991" s="6"/>
      <c r="D1991" s="6"/>
      <c r="E1991" s="7"/>
      <c r="F1991" s="7"/>
      <c r="G1991" s="6"/>
      <c r="H1991" s="26"/>
      <c r="I1991" s="6"/>
    </row>
    <row r="1992" spans="1:9" x14ac:dyDescent="0.25">
      <c r="A1992" s="119" t="s">
        <v>2075</v>
      </c>
      <c r="B1992" s="5"/>
      <c r="C1992" s="6"/>
      <c r="D1992" s="6"/>
      <c r="E1992" s="7"/>
      <c r="F1992" s="7"/>
      <c r="G1992" s="6"/>
      <c r="H1992" s="26"/>
      <c r="I1992" s="6"/>
    </row>
    <row r="1993" spans="1:9" x14ac:dyDescent="0.25">
      <c r="A1993" s="119" t="s">
        <v>2076</v>
      </c>
      <c r="B1993" s="5"/>
      <c r="C1993" s="6"/>
      <c r="D1993" s="6"/>
      <c r="E1993" s="7"/>
      <c r="F1993" s="7"/>
      <c r="G1993" s="6"/>
      <c r="H1993" s="26"/>
      <c r="I1993" s="6"/>
    </row>
    <row r="1994" spans="1:9" x14ac:dyDescent="0.25">
      <c r="A1994" s="119" t="s">
        <v>2077</v>
      </c>
      <c r="B1994" s="5"/>
      <c r="C1994" s="6"/>
      <c r="D1994" s="6"/>
      <c r="E1994" s="7"/>
      <c r="F1994" s="7"/>
      <c r="G1994" s="6"/>
      <c r="H1994" s="26"/>
      <c r="I1994" s="6"/>
    </row>
    <row r="1995" spans="1:9" x14ac:dyDescent="0.25">
      <c r="A1995" s="119" t="s">
        <v>2078</v>
      </c>
      <c r="B1995" s="5"/>
      <c r="C1995" s="6"/>
      <c r="D1995" s="6"/>
      <c r="E1995" s="7"/>
      <c r="F1995" s="7"/>
      <c r="G1995" s="6"/>
      <c r="H1995" s="26"/>
      <c r="I1995" s="6"/>
    </row>
    <row r="1996" spans="1:9" x14ac:dyDescent="0.25">
      <c r="A1996" s="119" t="s">
        <v>2079</v>
      </c>
      <c r="B1996" s="5"/>
      <c r="C1996" s="6"/>
      <c r="D1996" s="6"/>
      <c r="E1996" s="7"/>
      <c r="F1996" s="7"/>
      <c r="G1996" s="6"/>
      <c r="H1996" s="26"/>
      <c r="I1996" s="6"/>
    </row>
    <row r="1997" spans="1:9" x14ac:dyDescent="0.25">
      <c r="A1997" s="119" t="s">
        <v>2080</v>
      </c>
      <c r="B1997" s="5"/>
      <c r="C1997" s="6"/>
      <c r="D1997" s="6"/>
      <c r="E1997" s="7"/>
      <c r="F1997" s="7"/>
      <c r="G1997" s="6"/>
      <c r="H1997" s="26"/>
      <c r="I1997" s="6"/>
    </row>
    <row r="1998" spans="1:9" x14ac:dyDescent="0.25">
      <c r="A1998" s="119" t="s">
        <v>2081</v>
      </c>
      <c r="B1998" s="5"/>
      <c r="C1998" s="6"/>
      <c r="D1998" s="6"/>
      <c r="E1998" s="7"/>
      <c r="F1998" s="7"/>
      <c r="G1998" s="6"/>
      <c r="H1998" s="26"/>
      <c r="I1998" s="6"/>
    </row>
    <row r="1999" spans="1:9" x14ac:dyDescent="0.25">
      <c r="A1999" s="119" t="s">
        <v>2082</v>
      </c>
      <c r="B1999" s="5"/>
      <c r="C1999" s="6"/>
      <c r="D1999" s="6"/>
      <c r="E1999" s="7"/>
      <c r="F1999" s="7"/>
      <c r="G1999" s="6"/>
      <c r="H1999" s="26"/>
      <c r="I1999" s="6"/>
    </row>
    <row r="2000" spans="1:9" x14ac:dyDescent="0.25">
      <c r="A2000" s="119" t="s">
        <v>2083</v>
      </c>
      <c r="B2000" s="5"/>
      <c r="C2000" s="6"/>
      <c r="D2000" s="6"/>
      <c r="E2000" s="7"/>
      <c r="F2000" s="7"/>
      <c r="G2000" s="6"/>
      <c r="H2000" s="26"/>
      <c r="I2000" s="6"/>
    </row>
    <row r="2001" spans="1:9" x14ac:dyDescent="0.25">
      <c r="A2001" s="119" t="s">
        <v>2084</v>
      </c>
      <c r="B2001" s="5"/>
      <c r="C2001" s="6"/>
      <c r="D2001" s="6"/>
      <c r="E2001" s="7"/>
      <c r="F2001" s="7"/>
      <c r="G2001" s="6"/>
      <c r="H2001" s="26"/>
      <c r="I2001" s="6"/>
    </row>
    <row r="2002" spans="1:9" x14ac:dyDescent="0.25">
      <c r="A2002" s="119" t="s">
        <v>2085</v>
      </c>
      <c r="B2002" s="5"/>
      <c r="C2002" s="6"/>
      <c r="D2002" s="6"/>
      <c r="E2002" s="7"/>
      <c r="F2002" s="7"/>
      <c r="G2002" s="6"/>
      <c r="H2002" s="26"/>
      <c r="I2002" s="6"/>
    </row>
    <row r="2003" spans="1:9" x14ac:dyDescent="0.25">
      <c r="A2003" s="119" t="s">
        <v>2086</v>
      </c>
      <c r="B2003" s="5"/>
      <c r="C2003" s="6"/>
      <c r="D2003" s="6"/>
      <c r="E2003" s="7"/>
      <c r="F2003" s="7"/>
      <c r="G2003" s="6"/>
      <c r="H2003" s="26"/>
      <c r="I2003" s="6"/>
    </row>
    <row r="2004" spans="1:9" x14ac:dyDescent="0.25">
      <c r="A2004" s="119" t="s">
        <v>2087</v>
      </c>
      <c r="B2004" s="5"/>
      <c r="C2004" s="6"/>
      <c r="D2004" s="6"/>
      <c r="E2004" s="7"/>
      <c r="F2004" s="7"/>
      <c r="G2004" s="6"/>
      <c r="H2004" s="26"/>
      <c r="I2004" s="6"/>
    </row>
    <row r="2005" spans="1:9" x14ac:dyDescent="0.25">
      <c r="A2005" s="119" t="s">
        <v>2088</v>
      </c>
      <c r="B2005" s="5"/>
      <c r="C2005" s="6"/>
      <c r="D2005" s="6"/>
      <c r="E2005" s="7"/>
      <c r="F2005" s="7"/>
      <c r="G2005" s="6"/>
      <c r="H2005" s="26"/>
      <c r="I2005" s="6"/>
    </row>
    <row r="2006" spans="1:9" x14ac:dyDescent="0.25">
      <c r="A2006" s="119" t="s">
        <v>2089</v>
      </c>
      <c r="B2006" s="5"/>
      <c r="C2006" s="6"/>
      <c r="D2006" s="6"/>
      <c r="E2006" s="7"/>
      <c r="F2006" s="7"/>
      <c r="G2006" s="6"/>
      <c r="H2006" s="26"/>
      <c r="I2006" s="6"/>
    </row>
    <row r="2007" spans="1:9" x14ac:dyDescent="0.25">
      <c r="A2007" s="119" t="s">
        <v>2090</v>
      </c>
      <c r="B2007" s="5"/>
      <c r="C2007" s="6"/>
      <c r="D2007" s="6"/>
      <c r="E2007" s="7"/>
      <c r="F2007" s="7"/>
      <c r="G2007" s="6"/>
      <c r="H2007" s="26"/>
      <c r="I2007" s="6"/>
    </row>
    <row r="2008" spans="1:9" x14ac:dyDescent="0.25">
      <c r="A2008" s="119" t="s">
        <v>2091</v>
      </c>
      <c r="B2008" s="5"/>
      <c r="C2008" s="6"/>
      <c r="D2008" s="6"/>
      <c r="E2008" s="7"/>
      <c r="F2008" s="7"/>
      <c r="G2008" s="6"/>
      <c r="H2008" s="26"/>
      <c r="I2008" s="6"/>
    </row>
    <row r="2009" spans="1:9" x14ac:dyDescent="0.25">
      <c r="A2009" s="119" t="s">
        <v>2092</v>
      </c>
      <c r="B2009" s="5"/>
      <c r="C2009" s="6"/>
      <c r="D2009" s="6"/>
      <c r="E2009" s="7"/>
      <c r="F2009" s="7"/>
      <c r="G2009" s="6"/>
      <c r="H2009" s="26"/>
      <c r="I2009" s="6"/>
    </row>
    <row r="2010" spans="1:9" x14ac:dyDescent="0.25">
      <c r="A2010" s="119" t="s">
        <v>2093</v>
      </c>
      <c r="B2010" s="5"/>
      <c r="C2010" s="6"/>
      <c r="D2010" s="6"/>
      <c r="E2010" s="7"/>
      <c r="F2010" s="7"/>
      <c r="G2010" s="6"/>
      <c r="H2010" s="26"/>
      <c r="I2010" s="6"/>
    </row>
    <row r="2011" spans="1:9" x14ac:dyDescent="0.25">
      <c r="A2011" s="119" t="s">
        <v>2094</v>
      </c>
      <c r="B2011" s="5"/>
      <c r="C2011" s="6"/>
      <c r="D2011" s="6"/>
      <c r="E2011" s="7"/>
      <c r="F2011" s="7"/>
      <c r="G2011" s="6"/>
      <c r="H2011" s="26"/>
      <c r="I2011" s="6"/>
    </row>
    <row r="2012" spans="1:9" x14ac:dyDescent="0.25">
      <c r="A2012" s="119" t="s">
        <v>2095</v>
      </c>
      <c r="B2012" s="5"/>
      <c r="C2012" s="6"/>
      <c r="D2012" s="6"/>
      <c r="E2012" s="7"/>
      <c r="F2012" s="7"/>
      <c r="G2012" s="6"/>
      <c r="H2012" s="26"/>
      <c r="I2012" s="6"/>
    </row>
    <row r="2013" spans="1:9" x14ac:dyDescent="0.25">
      <c r="A2013" s="119" t="s">
        <v>2096</v>
      </c>
      <c r="B2013" s="5"/>
      <c r="C2013" s="6"/>
      <c r="D2013" s="6"/>
      <c r="E2013" s="7"/>
      <c r="F2013" s="7"/>
      <c r="G2013" s="6"/>
      <c r="H2013" s="26"/>
      <c r="I2013" s="6"/>
    </row>
    <row r="2014" spans="1:9" x14ac:dyDescent="0.25">
      <c r="A2014" s="119" t="s">
        <v>2097</v>
      </c>
      <c r="B2014" s="5"/>
      <c r="C2014" s="6"/>
      <c r="D2014" s="6"/>
      <c r="E2014" s="7"/>
      <c r="F2014" s="7"/>
      <c r="G2014" s="6"/>
      <c r="H2014" s="26"/>
      <c r="I2014" s="6"/>
    </row>
    <row r="2015" spans="1:9" x14ac:dyDescent="0.25">
      <c r="A2015" s="119" t="s">
        <v>2098</v>
      </c>
      <c r="B2015" s="5"/>
      <c r="C2015" s="6"/>
      <c r="D2015" s="6"/>
      <c r="E2015" s="7"/>
      <c r="F2015" s="7"/>
      <c r="G2015" s="6"/>
      <c r="H2015" s="26"/>
      <c r="I2015" s="6"/>
    </row>
    <row r="2016" spans="1:9" x14ac:dyDescent="0.25">
      <c r="A2016" s="119" t="s">
        <v>2099</v>
      </c>
      <c r="B2016" s="5"/>
      <c r="C2016" s="6"/>
      <c r="D2016" s="6"/>
      <c r="E2016" s="7"/>
      <c r="F2016" s="7"/>
      <c r="G2016" s="6"/>
      <c r="H2016" s="26"/>
      <c r="I2016" s="6"/>
    </row>
    <row r="2017" spans="1:9" x14ac:dyDescent="0.25">
      <c r="A2017" s="119" t="s">
        <v>2100</v>
      </c>
      <c r="B2017" s="5"/>
      <c r="C2017" s="6"/>
      <c r="D2017" s="6"/>
      <c r="E2017" s="7"/>
      <c r="F2017" s="7"/>
      <c r="G2017" s="6"/>
      <c r="H2017" s="26"/>
      <c r="I2017" s="6"/>
    </row>
    <row r="2018" spans="1:9" x14ac:dyDescent="0.25">
      <c r="A2018" s="119" t="s">
        <v>2101</v>
      </c>
      <c r="B2018" s="5"/>
      <c r="C2018" s="6"/>
      <c r="D2018" s="6"/>
      <c r="E2018" s="7"/>
      <c r="F2018" s="7"/>
      <c r="G2018" s="6"/>
      <c r="H2018" s="26"/>
      <c r="I2018" s="6"/>
    </row>
    <row r="2019" spans="1:9" x14ac:dyDescent="0.25">
      <c r="A2019" s="119" t="s">
        <v>2102</v>
      </c>
      <c r="B2019" s="5"/>
      <c r="C2019" s="6"/>
      <c r="D2019" s="6"/>
      <c r="E2019" s="7"/>
      <c r="F2019" s="7"/>
      <c r="G2019" s="6"/>
      <c r="H2019" s="26"/>
      <c r="I2019" s="6"/>
    </row>
    <row r="2020" spans="1:9" x14ac:dyDescent="0.25">
      <c r="A2020" s="119" t="s">
        <v>2103</v>
      </c>
      <c r="B2020" s="5"/>
      <c r="C2020" s="6"/>
      <c r="D2020" s="6"/>
      <c r="E2020" s="7"/>
      <c r="F2020" s="7"/>
      <c r="G2020" s="6"/>
      <c r="H2020" s="26"/>
      <c r="I2020" s="6"/>
    </row>
    <row r="2021" spans="1:9" x14ac:dyDescent="0.25">
      <c r="A2021" s="119" t="s">
        <v>2104</v>
      </c>
      <c r="B2021" s="5"/>
      <c r="C2021" s="6"/>
      <c r="D2021" s="6"/>
      <c r="E2021" s="7"/>
      <c r="F2021" s="7"/>
      <c r="G2021" s="6"/>
      <c r="H2021" s="26"/>
      <c r="I2021" s="6"/>
    </row>
    <row r="2022" spans="1:9" x14ac:dyDescent="0.25">
      <c r="A2022" s="119" t="s">
        <v>2105</v>
      </c>
      <c r="B2022" s="5"/>
      <c r="C2022" s="6"/>
      <c r="D2022" s="6"/>
      <c r="E2022" s="7"/>
      <c r="F2022" s="7"/>
      <c r="G2022" s="6"/>
      <c r="H2022" s="26"/>
      <c r="I2022" s="6"/>
    </row>
    <row r="2023" spans="1:9" x14ac:dyDescent="0.25">
      <c r="A2023" s="119" t="s">
        <v>2106</v>
      </c>
      <c r="B2023" s="5"/>
      <c r="C2023" s="6"/>
      <c r="D2023" s="6"/>
      <c r="E2023" s="7"/>
      <c r="F2023" s="7"/>
      <c r="G2023" s="6"/>
      <c r="H2023" s="26"/>
      <c r="I2023" s="6"/>
    </row>
    <row r="2024" spans="1:9" x14ac:dyDescent="0.25">
      <c r="A2024" s="119" t="s">
        <v>2107</v>
      </c>
      <c r="B2024" s="5"/>
      <c r="C2024" s="6"/>
      <c r="D2024" s="6"/>
      <c r="E2024" s="7"/>
      <c r="F2024" s="7"/>
      <c r="G2024" s="6"/>
      <c r="H2024" s="26"/>
      <c r="I2024" s="6"/>
    </row>
    <row r="2025" spans="1:9" x14ac:dyDescent="0.25">
      <c r="A2025" s="119" t="s">
        <v>2108</v>
      </c>
      <c r="B2025" s="5"/>
      <c r="C2025" s="6"/>
      <c r="D2025" s="6"/>
      <c r="E2025" s="7"/>
      <c r="F2025" s="7"/>
      <c r="G2025" s="6"/>
      <c r="H2025" s="26"/>
      <c r="I2025" s="6"/>
    </row>
    <row r="2026" spans="1:9" x14ac:dyDescent="0.25">
      <c r="A2026" s="119" t="s">
        <v>2109</v>
      </c>
      <c r="B2026" s="5"/>
      <c r="C2026" s="6"/>
      <c r="D2026" s="6"/>
      <c r="E2026" s="7"/>
      <c r="F2026" s="7"/>
      <c r="G2026" s="6"/>
      <c r="H2026" s="26"/>
      <c r="I2026" s="6"/>
    </row>
    <row r="2027" spans="1:9" x14ac:dyDescent="0.25">
      <c r="A2027" s="119" t="s">
        <v>2110</v>
      </c>
      <c r="B2027" s="5"/>
      <c r="C2027" s="6"/>
      <c r="D2027" s="6"/>
      <c r="E2027" s="7"/>
      <c r="F2027" s="7"/>
      <c r="G2027" s="6"/>
      <c r="H2027" s="26"/>
      <c r="I2027" s="6"/>
    </row>
    <row r="2028" spans="1:9" x14ac:dyDescent="0.25">
      <c r="A2028" s="119" t="s">
        <v>2111</v>
      </c>
      <c r="B2028" s="5"/>
      <c r="C2028" s="6"/>
      <c r="D2028" s="6"/>
      <c r="E2028" s="7"/>
      <c r="F2028" s="7"/>
      <c r="G2028" s="6"/>
      <c r="H2028" s="26"/>
      <c r="I2028" s="6"/>
    </row>
    <row r="2029" spans="1:9" x14ac:dyDescent="0.25">
      <c r="A2029" s="119" t="s">
        <v>2112</v>
      </c>
      <c r="B2029" s="5"/>
      <c r="C2029" s="6"/>
      <c r="D2029" s="6"/>
      <c r="E2029" s="7"/>
      <c r="F2029" s="7"/>
      <c r="G2029" s="6"/>
      <c r="H2029" s="26"/>
      <c r="I2029" s="6"/>
    </row>
    <row r="2030" spans="1:9" x14ac:dyDescent="0.25">
      <c r="A2030" s="119" t="s">
        <v>2113</v>
      </c>
      <c r="B2030" s="5"/>
      <c r="C2030" s="6"/>
      <c r="D2030" s="6"/>
      <c r="E2030" s="7"/>
      <c r="F2030" s="7"/>
      <c r="G2030" s="6"/>
      <c r="H2030" s="26"/>
      <c r="I2030" s="6"/>
    </row>
    <row r="2031" spans="1:9" x14ac:dyDescent="0.25">
      <c r="A2031" s="119" t="s">
        <v>2114</v>
      </c>
      <c r="B2031" s="5"/>
      <c r="C2031" s="6"/>
      <c r="D2031" s="6"/>
      <c r="E2031" s="7"/>
      <c r="F2031" s="7"/>
      <c r="G2031" s="6"/>
      <c r="H2031" s="26"/>
      <c r="I2031" s="6"/>
    </row>
    <row r="2032" spans="1:9" x14ac:dyDescent="0.25">
      <c r="A2032" s="119" t="s">
        <v>2115</v>
      </c>
      <c r="B2032" s="5"/>
      <c r="C2032" s="6"/>
      <c r="D2032" s="6"/>
      <c r="E2032" s="7"/>
      <c r="F2032" s="7"/>
      <c r="G2032" s="6"/>
      <c r="H2032" s="26"/>
      <c r="I2032" s="6"/>
    </row>
    <row r="2033" spans="1:9" x14ac:dyDescent="0.25">
      <c r="A2033" s="119" t="s">
        <v>2116</v>
      </c>
      <c r="B2033" s="5"/>
      <c r="C2033" s="6"/>
      <c r="D2033" s="6"/>
      <c r="E2033" s="7"/>
      <c r="F2033" s="7"/>
      <c r="G2033" s="6"/>
      <c r="H2033" s="26"/>
      <c r="I2033" s="6"/>
    </row>
    <row r="2034" spans="1:9" x14ac:dyDescent="0.25">
      <c r="A2034" s="119" t="s">
        <v>2117</v>
      </c>
      <c r="B2034" s="5"/>
      <c r="C2034" s="6"/>
      <c r="D2034" s="6"/>
      <c r="E2034" s="7"/>
      <c r="F2034" s="7"/>
      <c r="G2034" s="6"/>
      <c r="H2034" s="26"/>
      <c r="I2034" s="6"/>
    </row>
    <row r="2035" spans="1:9" x14ac:dyDescent="0.25">
      <c r="A2035" s="119" t="s">
        <v>2118</v>
      </c>
      <c r="B2035" s="5"/>
      <c r="C2035" s="6"/>
      <c r="D2035" s="6"/>
      <c r="E2035" s="7"/>
      <c r="F2035" s="7"/>
      <c r="G2035" s="6"/>
      <c r="H2035" s="26"/>
      <c r="I2035" s="6"/>
    </row>
    <row r="2036" spans="1:9" x14ac:dyDescent="0.25">
      <c r="A2036" s="119" t="s">
        <v>2119</v>
      </c>
      <c r="B2036" s="5"/>
      <c r="C2036" s="6"/>
      <c r="D2036" s="6"/>
      <c r="E2036" s="7"/>
      <c r="F2036" s="7"/>
      <c r="G2036" s="6"/>
      <c r="H2036" s="26"/>
      <c r="I2036" s="6"/>
    </row>
    <row r="2037" spans="1:9" x14ac:dyDescent="0.25">
      <c r="A2037" s="119" t="s">
        <v>2120</v>
      </c>
      <c r="B2037" s="5"/>
      <c r="C2037" s="6"/>
      <c r="D2037" s="6"/>
      <c r="E2037" s="7"/>
      <c r="F2037" s="7"/>
      <c r="G2037" s="6"/>
      <c r="H2037" s="26"/>
      <c r="I2037" s="6"/>
    </row>
    <row r="2038" spans="1:9" x14ac:dyDescent="0.25">
      <c r="A2038" s="119" t="s">
        <v>2121</v>
      </c>
      <c r="B2038" s="5"/>
      <c r="C2038" s="6"/>
      <c r="D2038" s="6"/>
      <c r="E2038" s="7"/>
      <c r="F2038" s="7"/>
      <c r="G2038" s="6"/>
      <c r="H2038" s="26"/>
      <c r="I2038" s="6"/>
    </row>
    <row r="2039" spans="1:9" x14ac:dyDescent="0.25">
      <c r="A2039" s="119" t="s">
        <v>2122</v>
      </c>
      <c r="B2039" s="5"/>
      <c r="C2039" s="6"/>
      <c r="D2039" s="6"/>
      <c r="E2039" s="7"/>
      <c r="F2039" s="7"/>
      <c r="G2039" s="6"/>
      <c r="H2039" s="26"/>
      <c r="I2039" s="6"/>
    </row>
    <row r="2040" spans="1:9" x14ac:dyDescent="0.25">
      <c r="A2040" s="119" t="s">
        <v>2123</v>
      </c>
      <c r="B2040" s="5"/>
      <c r="C2040" s="6"/>
      <c r="D2040" s="6"/>
      <c r="E2040" s="7"/>
      <c r="F2040" s="7"/>
      <c r="G2040" s="6"/>
      <c r="H2040" s="26"/>
      <c r="I2040" s="6"/>
    </row>
    <row r="2041" spans="1:9" x14ac:dyDescent="0.25">
      <c r="A2041" s="119" t="s">
        <v>2124</v>
      </c>
      <c r="B2041" s="5"/>
      <c r="C2041" s="6"/>
      <c r="D2041" s="6"/>
      <c r="E2041" s="7"/>
      <c r="F2041" s="7"/>
      <c r="G2041" s="6"/>
      <c r="H2041" s="26"/>
      <c r="I2041" s="6"/>
    </row>
    <row r="2042" spans="1:9" x14ac:dyDescent="0.25">
      <c r="A2042" s="119" t="s">
        <v>2125</v>
      </c>
      <c r="B2042" s="5"/>
      <c r="C2042" s="6"/>
      <c r="D2042" s="6"/>
      <c r="E2042" s="7"/>
      <c r="F2042" s="7"/>
      <c r="G2042" s="6"/>
      <c r="H2042" s="26"/>
      <c r="I2042" s="6"/>
    </row>
    <row r="2043" spans="1:9" x14ac:dyDescent="0.25">
      <c r="A2043" s="119" t="s">
        <v>2126</v>
      </c>
      <c r="B2043" s="5"/>
      <c r="C2043" s="6"/>
      <c r="D2043" s="6"/>
      <c r="E2043" s="7"/>
      <c r="F2043" s="7"/>
      <c r="G2043" s="6"/>
      <c r="H2043" s="26"/>
      <c r="I2043" s="6"/>
    </row>
    <row r="2044" spans="1:9" x14ac:dyDescent="0.25">
      <c r="A2044" s="119" t="s">
        <v>2127</v>
      </c>
      <c r="B2044" s="5"/>
      <c r="C2044" s="6"/>
      <c r="D2044" s="6"/>
      <c r="E2044" s="7"/>
      <c r="F2044" s="7"/>
      <c r="G2044" s="6"/>
      <c r="H2044" s="26"/>
      <c r="I2044" s="6"/>
    </row>
    <row r="2045" spans="1:9" x14ac:dyDescent="0.25">
      <c r="A2045" s="119" t="s">
        <v>2128</v>
      </c>
      <c r="B2045" s="5"/>
      <c r="C2045" s="6"/>
      <c r="D2045" s="6"/>
      <c r="E2045" s="7"/>
      <c r="F2045" s="7"/>
      <c r="G2045" s="6"/>
      <c r="H2045" s="26"/>
      <c r="I2045" s="6"/>
    </row>
    <row r="2046" spans="1:9" x14ac:dyDescent="0.25">
      <c r="A2046" s="119" t="s">
        <v>2129</v>
      </c>
      <c r="B2046" s="5"/>
      <c r="C2046" s="6"/>
      <c r="D2046" s="6"/>
      <c r="E2046" s="7"/>
      <c r="F2046" s="7"/>
      <c r="G2046" s="6"/>
      <c r="H2046" s="26"/>
      <c r="I2046" s="6"/>
    </row>
    <row r="2047" spans="1:9" x14ac:dyDescent="0.25">
      <c r="A2047" s="119" t="s">
        <v>2130</v>
      </c>
      <c r="B2047" s="5"/>
      <c r="C2047" s="6"/>
      <c r="D2047" s="6"/>
      <c r="E2047" s="7"/>
      <c r="F2047" s="7"/>
      <c r="G2047" s="6"/>
      <c r="H2047" s="26"/>
      <c r="I2047" s="6"/>
    </row>
    <row r="2048" spans="1:9" x14ac:dyDescent="0.25">
      <c r="A2048" s="119" t="s">
        <v>2131</v>
      </c>
      <c r="B2048" s="5"/>
      <c r="C2048" s="6"/>
      <c r="D2048" s="6"/>
      <c r="E2048" s="7"/>
      <c r="F2048" s="7"/>
      <c r="G2048" s="6"/>
      <c r="H2048" s="26"/>
      <c r="I2048" s="6"/>
    </row>
    <row r="2049" spans="1:9" x14ac:dyDescent="0.25">
      <c r="A2049" s="119" t="s">
        <v>2132</v>
      </c>
      <c r="B2049" s="5"/>
      <c r="C2049" s="6"/>
      <c r="D2049" s="6"/>
      <c r="E2049" s="7"/>
      <c r="F2049" s="7"/>
      <c r="G2049" s="6"/>
      <c r="H2049" s="26"/>
      <c r="I2049" s="6"/>
    </row>
    <row r="2050" spans="1:9" x14ac:dyDescent="0.25">
      <c r="A2050" s="119" t="s">
        <v>2133</v>
      </c>
      <c r="B2050" s="5"/>
      <c r="C2050" s="6"/>
      <c r="D2050" s="6"/>
      <c r="E2050" s="7"/>
      <c r="F2050" s="7"/>
      <c r="G2050" s="6"/>
      <c r="H2050" s="26"/>
      <c r="I2050" s="6"/>
    </row>
    <row r="2051" spans="1:9" x14ac:dyDescent="0.25">
      <c r="A2051" s="119" t="s">
        <v>2134</v>
      </c>
      <c r="B2051" s="5"/>
      <c r="C2051" s="6"/>
      <c r="D2051" s="6"/>
      <c r="E2051" s="7"/>
      <c r="F2051" s="7"/>
      <c r="G2051" s="6"/>
      <c r="H2051" s="26"/>
      <c r="I2051" s="6"/>
    </row>
    <row r="2052" spans="1:9" x14ac:dyDescent="0.25">
      <c r="A2052" s="119" t="s">
        <v>2135</v>
      </c>
      <c r="B2052" s="5"/>
      <c r="C2052" s="6"/>
      <c r="D2052" s="6"/>
      <c r="E2052" s="7"/>
      <c r="F2052" s="7"/>
      <c r="G2052" s="6"/>
      <c r="H2052" s="26"/>
      <c r="I2052" s="6"/>
    </row>
    <row r="2053" spans="1:9" x14ac:dyDescent="0.25">
      <c r="A2053" s="119" t="s">
        <v>2136</v>
      </c>
      <c r="B2053" s="5"/>
      <c r="C2053" s="6"/>
      <c r="D2053" s="6"/>
      <c r="E2053" s="7"/>
      <c r="F2053" s="7"/>
      <c r="G2053" s="6"/>
      <c r="H2053" s="26"/>
      <c r="I2053" s="6"/>
    </row>
    <row r="2054" spans="1:9" x14ac:dyDescent="0.25">
      <c r="A2054" s="119" t="s">
        <v>2137</v>
      </c>
      <c r="B2054" s="5"/>
      <c r="C2054" s="6"/>
      <c r="D2054" s="6"/>
      <c r="E2054" s="7"/>
      <c r="F2054" s="7"/>
      <c r="G2054" s="6"/>
      <c r="H2054" s="26"/>
      <c r="I2054" s="6"/>
    </row>
    <row r="2055" spans="1:9" x14ac:dyDescent="0.25">
      <c r="A2055" s="119" t="s">
        <v>2138</v>
      </c>
      <c r="B2055" s="5"/>
      <c r="C2055" s="6"/>
      <c r="D2055" s="6"/>
      <c r="E2055" s="7"/>
      <c r="F2055" s="7"/>
      <c r="G2055" s="6"/>
      <c r="H2055" s="26"/>
      <c r="I2055" s="6"/>
    </row>
    <row r="2056" spans="1:9" x14ac:dyDescent="0.25">
      <c r="A2056" s="119" t="s">
        <v>2139</v>
      </c>
      <c r="B2056" s="5"/>
      <c r="C2056" s="6"/>
      <c r="D2056" s="6"/>
      <c r="E2056" s="7"/>
      <c r="F2056" s="7"/>
      <c r="G2056" s="6"/>
      <c r="H2056" s="26"/>
      <c r="I2056" s="6"/>
    </row>
    <row r="2057" spans="1:9" x14ac:dyDescent="0.25">
      <c r="A2057" s="119" t="s">
        <v>2140</v>
      </c>
      <c r="B2057" s="5"/>
      <c r="C2057" s="6"/>
      <c r="D2057" s="6"/>
      <c r="E2057" s="7"/>
      <c r="F2057" s="7"/>
      <c r="G2057" s="6"/>
      <c r="H2057" s="26"/>
      <c r="I2057" s="6"/>
    </row>
    <row r="2058" spans="1:9" x14ac:dyDescent="0.25">
      <c r="A2058" s="119" t="s">
        <v>2141</v>
      </c>
      <c r="B2058" s="5"/>
      <c r="C2058" s="6"/>
      <c r="D2058" s="6"/>
      <c r="E2058" s="7"/>
      <c r="F2058" s="7"/>
      <c r="G2058" s="6"/>
      <c r="H2058" s="26"/>
      <c r="I2058" s="6"/>
    </row>
    <row r="2059" spans="1:9" x14ac:dyDescent="0.25">
      <c r="A2059" s="119" t="s">
        <v>2142</v>
      </c>
      <c r="B2059" s="5"/>
      <c r="C2059" s="6"/>
      <c r="D2059" s="6"/>
      <c r="E2059" s="7"/>
      <c r="F2059" s="7"/>
      <c r="G2059" s="6"/>
      <c r="H2059" s="26"/>
      <c r="I2059" s="6"/>
    </row>
    <row r="2060" spans="1:9" x14ac:dyDescent="0.25">
      <c r="A2060" s="119" t="s">
        <v>2143</v>
      </c>
      <c r="B2060" s="5"/>
      <c r="C2060" s="6"/>
      <c r="D2060" s="6"/>
      <c r="E2060" s="7"/>
      <c r="F2060" s="7"/>
      <c r="G2060" s="6"/>
      <c r="H2060" s="26"/>
      <c r="I2060" s="6"/>
    </row>
    <row r="2061" spans="1:9" x14ac:dyDescent="0.25">
      <c r="A2061" s="119" t="s">
        <v>2144</v>
      </c>
      <c r="B2061" s="5"/>
      <c r="C2061" s="6"/>
      <c r="D2061" s="6"/>
      <c r="E2061" s="7"/>
      <c r="F2061" s="7"/>
      <c r="G2061" s="6"/>
      <c r="H2061" s="26"/>
      <c r="I2061" s="6"/>
    </row>
    <row r="2062" spans="1:9" x14ac:dyDescent="0.25">
      <c r="A2062" s="119" t="s">
        <v>2145</v>
      </c>
      <c r="B2062" s="5"/>
      <c r="C2062" s="6"/>
      <c r="D2062" s="6"/>
      <c r="E2062" s="7"/>
      <c r="F2062" s="7"/>
      <c r="G2062" s="6"/>
      <c r="H2062" s="26"/>
      <c r="I2062" s="6"/>
    </row>
    <row r="2063" spans="1:9" x14ac:dyDescent="0.25">
      <c r="A2063" s="119" t="s">
        <v>2146</v>
      </c>
      <c r="B2063" s="5"/>
      <c r="C2063" s="6"/>
      <c r="D2063" s="6"/>
      <c r="E2063" s="7"/>
      <c r="F2063" s="7"/>
      <c r="G2063" s="6"/>
      <c r="H2063" s="26"/>
      <c r="I2063" s="6"/>
    </row>
    <row r="2064" spans="1:9" x14ac:dyDescent="0.25">
      <c r="A2064" s="119" t="s">
        <v>2147</v>
      </c>
      <c r="B2064" s="5"/>
      <c r="C2064" s="6"/>
      <c r="D2064" s="6"/>
      <c r="E2064" s="7"/>
      <c r="F2064" s="7"/>
      <c r="G2064" s="6"/>
      <c r="H2064" s="26"/>
      <c r="I2064" s="6"/>
    </row>
    <row r="2065" spans="1:9" x14ac:dyDescent="0.25">
      <c r="A2065" s="119" t="s">
        <v>2148</v>
      </c>
      <c r="B2065" s="5"/>
      <c r="C2065" s="6"/>
      <c r="D2065" s="6"/>
      <c r="E2065" s="7"/>
      <c r="F2065" s="7"/>
      <c r="G2065" s="6"/>
      <c r="H2065" s="26"/>
      <c r="I2065" s="6"/>
    </row>
    <row r="2066" spans="1:9" x14ac:dyDescent="0.25">
      <c r="A2066" s="119" t="s">
        <v>2149</v>
      </c>
      <c r="B2066" s="5"/>
      <c r="C2066" s="6"/>
      <c r="D2066" s="6"/>
      <c r="E2066" s="7"/>
      <c r="F2066" s="7"/>
      <c r="G2066" s="6"/>
      <c r="H2066" s="26"/>
      <c r="I2066" s="6"/>
    </row>
    <row r="2067" spans="1:9" x14ac:dyDescent="0.25">
      <c r="A2067" s="119" t="s">
        <v>2150</v>
      </c>
      <c r="B2067" s="5"/>
      <c r="C2067" s="6"/>
      <c r="D2067" s="6"/>
      <c r="E2067" s="7"/>
      <c r="F2067" s="7"/>
      <c r="G2067" s="6"/>
      <c r="H2067" s="26"/>
      <c r="I2067" s="6"/>
    </row>
    <row r="2068" spans="1:9" x14ac:dyDescent="0.25">
      <c r="A2068" s="119" t="s">
        <v>2151</v>
      </c>
      <c r="B2068" s="5"/>
      <c r="C2068" s="6"/>
      <c r="D2068" s="6"/>
      <c r="E2068" s="7"/>
      <c r="F2068" s="7"/>
      <c r="G2068" s="6"/>
      <c r="H2068" s="26"/>
      <c r="I2068" s="6"/>
    </row>
    <row r="2069" spans="1:9" x14ac:dyDescent="0.25">
      <c r="A2069" s="119" t="s">
        <v>2152</v>
      </c>
      <c r="B2069" s="5"/>
      <c r="C2069" s="6"/>
      <c r="D2069" s="6"/>
      <c r="E2069" s="7"/>
      <c r="F2069" s="7"/>
      <c r="G2069" s="6"/>
      <c r="H2069" s="26"/>
      <c r="I2069" s="6"/>
    </row>
    <row r="2070" spans="1:9" x14ac:dyDescent="0.25">
      <c r="A2070" s="119" t="s">
        <v>2153</v>
      </c>
      <c r="B2070" s="5"/>
      <c r="C2070" s="6"/>
      <c r="D2070" s="6"/>
      <c r="E2070" s="7"/>
      <c r="F2070" s="7"/>
      <c r="G2070" s="6"/>
      <c r="H2070" s="26"/>
      <c r="I2070" s="6"/>
    </row>
    <row r="2071" spans="1:9" x14ac:dyDescent="0.25">
      <c r="A2071" s="119" t="s">
        <v>2154</v>
      </c>
      <c r="B2071" s="5"/>
      <c r="C2071" s="6"/>
      <c r="D2071" s="6"/>
      <c r="E2071" s="7"/>
      <c r="F2071" s="7"/>
      <c r="G2071" s="6"/>
      <c r="H2071" s="26"/>
      <c r="I2071" s="6"/>
    </row>
    <row r="2072" spans="1:9" x14ac:dyDescent="0.25">
      <c r="A2072" s="119" t="s">
        <v>2155</v>
      </c>
      <c r="B2072" s="5"/>
      <c r="C2072" s="6"/>
      <c r="D2072" s="6"/>
      <c r="E2072" s="7"/>
      <c r="F2072" s="7"/>
      <c r="G2072" s="6"/>
      <c r="H2072" s="26"/>
      <c r="I2072" s="6"/>
    </row>
    <row r="2073" spans="1:9" x14ac:dyDescent="0.25">
      <c r="A2073" s="119" t="s">
        <v>2156</v>
      </c>
      <c r="B2073" s="5"/>
      <c r="C2073" s="6"/>
      <c r="D2073" s="6"/>
      <c r="E2073" s="7"/>
      <c r="F2073" s="7"/>
      <c r="G2073" s="6"/>
      <c r="H2073" s="26"/>
      <c r="I2073" s="6"/>
    </row>
    <row r="2074" spans="1:9" x14ac:dyDescent="0.25">
      <c r="A2074" s="119" t="s">
        <v>2157</v>
      </c>
      <c r="B2074" s="5"/>
      <c r="C2074" s="6"/>
      <c r="D2074" s="6"/>
      <c r="E2074" s="7"/>
      <c r="F2074" s="7"/>
      <c r="G2074" s="6"/>
      <c r="H2074" s="26"/>
      <c r="I2074" s="6"/>
    </row>
    <row r="2075" spans="1:9" x14ac:dyDescent="0.25">
      <c r="A2075" s="119" t="s">
        <v>2158</v>
      </c>
      <c r="B2075" s="5"/>
      <c r="C2075" s="6"/>
      <c r="D2075" s="6"/>
      <c r="E2075" s="7"/>
      <c r="F2075" s="7"/>
      <c r="G2075" s="6"/>
      <c r="H2075" s="26"/>
      <c r="I2075" s="6"/>
    </row>
    <row r="2076" spans="1:9" x14ac:dyDescent="0.25">
      <c r="A2076" s="119" t="s">
        <v>2159</v>
      </c>
      <c r="B2076" s="5"/>
      <c r="C2076" s="6"/>
      <c r="D2076" s="6"/>
      <c r="E2076" s="7"/>
      <c r="F2076" s="7"/>
      <c r="G2076" s="6"/>
      <c r="H2076" s="26"/>
      <c r="I2076" s="6"/>
    </row>
    <row r="2077" spans="1:9" x14ac:dyDescent="0.25">
      <c r="A2077" s="119" t="s">
        <v>2160</v>
      </c>
      <c r="B2077" s="5"/>
      <c r="C2077" s="6"/>
      <c r="D2077" s="6"/>
      <c r="E2077" s="7"/>
      <c r="F2077" s="7"/>
      <c r="G2077" s="6"/>
      <c r="H2077" s="26"/>
      <c r="I2077" s="6"/>
    </row>
    <row r="2078" spans="1:9" x14ac:dyDescent="0.25">
      <c r="A2078" s="119" t="s">
        <v>2161</v>
      </c>
      <c r="B2078" s="5"/>
      <c r="C2078" s="6"/>
      <c r="D2078" s="6"/>
      <c r="E2078" s="7"/>
      <c r="F2078" s="7"/>
      <c r="G2078" s="6"/>
      <c r="H2078" s="26"/>
      <c r="I2078" s="6"/>
    </row>
    <row r="2079" spans="1:9" x14ac:dyDescent="0.25">
      <c r="A2079" s="119" t="s">
        <v>2162</v>
      </c>
      <c r="B2079" s="5"/>
      <c r="C2079" s="6"/>
      <c r="D2079" s="6"/>
      <c r="E2079" s="7"/>
      <c r="F2079" s="7"/>
      <c r="G2079" s="6"/>
      <c r="H2079" s="26"/>
      <c r="I2079" s="6"/>
    </row>
    <row r="2080" spans="1:9" x14ac:dyDescent="0.25">
      <c r="A2080" s="119" t="s">
        <v>2163</v>
      </c>
      <c r="B2080" s="5"/>
      <c r="C2080" s="6"/>
      <c r="D2080" s="6"/>
      <c r="E2080" s="7"/>
      <c r="F2080" s="7"/>
      <c r="G2080" s="6"/>
      <c r="H2080" s="26"/>
      <c r="I2080" s="6"/>
    </row>
    <row r="2081" spans="1:9" x14ac:dyDescent="0.25">
      <c r="A2081" s="119" t="s">
        <v>2164</v>
      </c>
      <c r="B2081" s="5"/>
      <c r="C2081" s="6"/>
      <c r="D2081" s="6"/>
      <c r="E2081" s="7"/>
      <c r="F2081" s="7"/>
      <c r="G2081" s="6"/>
      <c r="H2081" s="26"/>
      <c r="I2081" s="6"/>
    </row>
    <row r="2082" spans="1:9" x14ac:dyDescent="0.25">
      <c r="A2082" s="119" t="s">
        <v>2165</v>
      </c>
      <c r="B2082" s="5"/>
      <c r="C2082" s="6"/>
      <c r="D2082" s="6"/>
      <c r="E2082" s="7"/>
      <c r="F2082" s="7"/>
      <c r="G2082" s="6"/>
      <c r="H2082" s="26"/>
      <c r="I2082" s="6"/>
    </row>
    <row r="2083" spans="1:9" x14ac:dyDescent="0.25">
      <c r="A2083" s="119" t="s">
        <v>2166</v>
      </c>
      <c r="B2083" s="5"/>
      <c r="C2083" s="6"/>
      <c r="D2083" s="6"/>
      <c r="E2083" s="7"/>
      <c r="F2083" s="7"/>
      <c r="G2083" s="6"/>
      <c r="H2083" s="26"/>
      <c r="I2083" s="6"/>
    </row>
    <row r="2084" spans="1:9" x14ac:dyDescent="0.25">
      <c r="A2084" s="119" t="s">
        <v>2167</v>
      </c>
      <c r="B2084" s="5"/>
      <c r="C2084" s="6"/>
      <c r="D2084" s="6"/>
      <c r="E2084" s="7"/>
      <c r="F2084" s="7"/>
      <c r="G2084" s="6"/>
      <c r="H2084" s="26"/>
      <c r="I2084" s="6"/>
    </row>
    <row r="2085" spans="1:9" x14ac:dyDescent="0.25">
      <c r="A2085" s="119" t="s">
        <v>2168</v>
      </c>
      <c r="B2085" s="5"/>
      <c r="C2085" s="6"/>
      <c r="D2085" s="6"/>
      <c r="E2085" s="7"/>
      <c r="F2085" s="7"/>
      <c r="G2085" s="6"/>
      <c r="H2085" s="26"/>
      <c r="I2085" s="6"/>
    </row>
    <row r="2086" spans="1:9" x14ac:dyDescent="0.25">
      <c r="A2086" s="119" t="s">
        <v>2169</v>
      </c>
      <c r="B2086" s="5"/>
      <c r="C2086" s="6"/>
      <c r="D2086" s="6"/>
      <c r="E2086" s="7"/>
      <c r="F2086" s="7"/>
      <c r="G2086" s="6"/>
      <c r="H2086" s="26"/>
      <c r="I2086" s="6"/>
    </row>
    <row r="2087" spans="1:9" x14ac:dyDescent="0.25">
      <c r="A2087" s="119" t="s">
        <v>2170</v>
      </c>
      <c r="B2087" s="5"/>
      <c r="C2087" s="6"/>
      <c r="D2087" s="6"/>
      <c r="E2087" s="7"/>
      <c r="F2087" s="7"/>
      <c r="G2087" s="6"/>
      <c r="H2087" s="26"/>
      <c r="I2087" s="6"/>
    </row>
    <row r="2088" spans="1:9" x14ac:dyDescent="0.25">
      <c r="A2088" s="119" t="s">
        <v>2171</v>
      </c>
      <c r="B2088" s="5"/>
      <c r="C2088" s="6"/>
      <c r="D2088" s="6"/>
      <c r="E2088" s="7"/>
      <c r="F2088" s="7"/>
      <c r="G2088" s="6"/>
      <c r="H2088" s="26"/>
      <c r="I2088" s="6"/>
    </row>
    <row r="2089" spans="1:9" x14ac:dyDescent="0.25">
      <c r="A2089" s="119" t="s">
        <v>2172</v>
      </c>
      <c r="B2089" s="5"/>
      <c r="C2089" s="6"/>
      <c r="D2089" s="6"/>
      <c r="E2089" s="7"/>
      <c r="F2089" s="7"/>
      <c r="G2089" s="6"/>
      <c r="H2089" s="26"/>
      <c r="I2089" s="6"/>
    </row>
    <row r="2090" spans="1:9" x14ac:dyDescent="0.25">
      <c r="A2090" s="119" t="s">
        <v>2173</v>
      </c>
      <c r="B2090" s="5"/>
      <c r="C2090" s="6"/>
      <c r="D2090" s="6"/>
      <c r="E2090" s="7"/>
      <c r="F2090" s="7"/>
      <c r="G2090" s="6"/>
      <c r="H2090" s="26"/>
      <c r="I2090" s="6"/>
    </row>
    <row r="2091" spans="1:9" x14ac:dyDescent="0.25">
      <c r="A2091" s="119" t="s">
        <v>2174</v>
      </c>
      <c r="B2091" s="5"/>
      <c r="C2091" s="6"/>
      <c r="D2091" s="6"/>
      <c r="E2091" s="7"/>
      <c r="F2091" s="7"/>
      <c r="G2091" s="6"/>
      <c r="H2091" s="26"/>
      <c r="I2091" s="6"/>
    </row>
    <row r="2092" spans="1:9" x14ac:dyDescent="0.25">
      <c r="A2092" s="119" t="s">
        <v>2175</v>
      </c>
      <c r="B2092" s="5"/>
      <c r="C2092" s="6"/>
      <c r="D2092" s="6"/>
      <c r="E2092" s="7"/>
      <c r="F2092" s="7"/>
      <c r="G2092" s="6"/>
      <c r="H2092" s="26"/>
      <c r="I2092" s="6"/>
    </row>
    <row r="2093" spans="1:9" x14ac:dyDescent="0.25">
      <c r="A2093" s="119" t="s">
        <v>2176</v>
      </c>
      <c r="B2093" s="5"/>
      <c r="C2093" s="6"/>
      <c r="D2093" s="6"/>
      <c r="E2093" s="7"/>
      <c r="F2093" s="7"/>
      <c r="G2093" s="6"/>
      <c r="H2093" s="26"/>
      <c r="I2093" s="6"/>
    </row>
    <row r="2094" spans="1:9" x14ac:dyDescent="0.25">
      <c r="A2094" s="119" t="s">
        <v>2177</v>
      </c>
      <c r="B2094" s="5"/>
      <c r="C2094" s="6"/>
      <c r="D2094" s="6"/>
      <c r="E2094" s="7"/>
      <c r="F2094" s="7"/>
      <c r="G2094" s="6"/>
      <c r="H2094" s="26"/>
      <c r="I2094" s="6"/>
    </row>
    <row r="2095" spans="1:9" x14ac:dyDescent="0.25">
      <c r="A2095" s="119" t="s">
        <v>2178</v>
      </c>
      <c r="B2095" s="5"/>
      <c r="C2095" s="6"/>
      <c r="D2095" s="6"/>
      <c r="E2095" s="7"/>
      <c r="F2095" s="7"/>
      <c r="G2095" s="6"/>
      <c r="H2095" s="26"/>
      <c r="I2095" s="6"/>
    </row>
    <row r="2096" spans="1:9" x14ac:dyDescent="0.25">
      <c r="A2096" s="119" t="s">
        <v>2179</v>
      </c>
      <c r="B2096" s="5"/>
      <c r="C2096" s="6"/>
      <c r="D2096" s="6"/>
      <c r="E2096" s="7"/>
      <c r="F2096" s="7"/>
      <c r="G2096" s="6"/>
      <c r="H2096" s="26"/>
      <c r="I2096" s="6"/>
    </row>
    <row r="2097" spans="1:9" x14ac:dyDescent="0.25">
      <c r="A2097" s="119" t="s">
        <v>2180</v>
      </c>
      <c r="B2097" s="5"/>
      <c r="C2097" s="6"/>
      <c r="D2097" s="6"/>
      <c r="E2097" s="7"/>
      <c r="F2097" s="7"/>
      <c r="G2097" s="6"/>
      <c r="H2097" s="26"/>
      <c r="I2097" s="6"/>
    </row>
    <row r="2098" spans="1:9" x14ac:dyDescent="0.25">
      <c r="A2098" s="119" t="s">
        <v>2181</v>
      </c>
      <c r="B2098" s="5"/>
      <c r="C2098" s="6"/>
      <c r="D2098" s="6"/>
      <c r="E2098" s="7"/>
      <c r="F2098" s="7"/>
      <c r="G2098" s="6"/>
      <c r="H2098" s="26"/>
      <c r="I2098" s="6"/>
    </row>
    <row r="2099" spans="1:9" x14ac:dyDescent="0.25">
      <c r="A2099" s="119" t="s">
        <v>2182</v>
      </c>
      <c r="B2099" s="5"/>
      <c r="C2099" s="6"/>
      <c r="D2099" s="6"/>
      <c r="E2099" s="7"/>
      <c r="F2099" s="7"/>
      <c r="G2099" s="6"/>
      <c r="H2099" s="26"/>
      <c r="I2099" s="6"/>
    </row>
    <row r="2100" spans="1:9" x14ac:dyDescent="0.25">
      <c r="A2100" s="119" t="s">
        <v>2183</v>
      </c>
      <c r="B2100" s="5"/>
      <c r="C2100" s="6"/>
      <c r="D2100" s="6"/>
      <c r="E2100" s="7"/>
      <c r="F2100" s="7"/>
      <c r="G2100" s="6"/>
      <c r="H2100" s="26"/>
      <c r="I2100" s="6"/>
    </row>
    <row r="2101" spans="1:9" x14ac:dyDescent="0.25">
      <c r="A2101" s="119" t="s">
        <v>2184</v>
      </c>
      <c r="B2101" s="5"/>
      <c r="C2101" s="6"/>
      <c r="D2101" s="6"/>
      <c r="E2101" s="7"/>
      <c r="F2101" s="7"/>
      <c r="G2101" s="6"/>
      <c r="H2101" s="26"/>
      <c r="I2101" s="6"/>
    </row>
    <row r="2102" spans="1:9" x14ac:dyDescent="0.25">
      <c r="A2102" s="119" t="s">
        <v>2185</v>
      </c>
      <c r="B2102" s="5"/>
      <c r="C2102" s="6"/>
      <c r="D2102" s="6"/>
      <c r="E2102" s="7"/>
      <c r="F2102" s="7"/>
      <c r="G2102" s="6"/>
      <c r="H2102" s="26"/>
      <c r="I2102" s="6"/>
    </row>
    <row r="2103" spans="1:9" x14ac:dyDescent="0.25">
      <c r="A2103" s="119" t="s">
        <v>2186</v>
      </c>
      <c r="B2103" s="5"/>
      <c r="C2103" s="6"/>
      <c r="D2103" s="6"/>
      <c r="E2103" s="7"/>
      <c r="F2103" s="7"/>
      <c r="G2103" s="6"/>
      <c r="H2103" s="26"/>
      <c r="I2103" s="6"/>
    </row>
    <row r="2104" spans="1:9" x14ac:dyDescent="0.25">
      <c r="A2104" s="119" t="s">
        <v>2187</v>
      </c>
      <c r="B2104" s="5"/>
      <c r="C2104" s="6"/>
      <c r="D2104" s="6"/>
      <c r="E2104" s="7"/>
      <c r="F2104" s="7"/>
      <c r="G2104" s="6"/>
      <c r="H2104" s="26"/>
      <c r="I2104" s="6"/>
    </row>
    <row r="2105" spans="1:9" x14ac:dyDescent="0.25">
      <c r="A2105" s="119" t="s">
        <v>2188</v>
      </c>
      <c r="B2105" s="5"/>
      <c r="C2105" s="6"/>
      <c r="D2105" s="6"/>
      <c r="E2105" s="7"/>
      <c r="F2105" s="7"/>
      <c r="G2105" s="6"/>
      <c r="H2105" s="26"/>
      <c r="I2105" s="6"/>
    </row>
    <row r="2106" spans="1:9" x14ac:dyDescent="0.25">
      <c r="A2106" s="119" t="s">
        <v>2189</v>
      </c>
      <c r="B2106" s="5"/>
      <c r="C2106" s="6"/>
      <c r="D2106" s="6"/>
      <c r="E2106" s="7"/>
      <c r="F2106" s="7"/>
      <c r="G2106" s="6"/>
      <c r="H2106" s="26"/>
      <c r="I2106" s="6"/>
    </row>
    <row r="2107" spans="1:9" x14ac:dyDescent="0.25">
      <c r="A2107" s="119" t="s">
        <v>2190</v>
      </c>
      <c r="B2107" s="5"/>
      <c r="C2107" s="6"/>
      <c r="D2107" s="6"/>
      <c r="E2107" s="7"/>
      <c r="F2107" s="7"/>
      <c r="G2107" s="6"/>
      <c r="H2107" s="26"/>
      <c r="I2107" s="6"/>
    </row>
    <row r="2108" spans="1:9" x14ac:dyDescent="0.25">
      <c r="A2108" s="119" t="s">
        <v>2191</v>
      </c>
      <c r="B2108" s="5"/>
      <c r="C2108" s="6"/>
      <c r="D2108" s="6"/>
      <c r="E2108" s="7"/>
      <c r="F2108" s="7"/>
      <c r="G2108" s="6"/>
      <c r="H2108" s="26"/>
      <c r="I2108" s="6"/>
    </row>
    <row r="2109" spans="1:9" x14ac:dyDescent="0.25">
      <c r="A2109" s="119" t="s">
        <v>2192</v>
      </c>
      <c r="B2109" s="5"/>
      <c r="C2109" s="6"/>
      <c r="D2109" s="6"/>
      <c r="E2109" s="7"/>
      <c r="F2109" s="7"/>
      <c r="G2109" s="6"/>
      <c r="H2109" s="26"/>
      <c r="I2109" s="6"/>
    </row>
    <row r="2110" spans="1:9" x14ac:dyDescent="0.25">
      <c r="A2110" s="119" t="s">
        <v>2193</v>
      </c>
      <c r="B2110" s="5"/>
      <c r="C2110" s="6"/>
      <c r="D2110" s="6"/>
      <c r="E2110" s="7"/>
      <c r="F2110" s="7"/>
      <c r="G2110" s="6"/>
      <c r="H2110" s="26"/>
      <c r="I2110" s="6"/>
    </row>
    <row r="2111" spans="1:9" x14ac:dyDescent="0.25">
      <c r="A2111" s="119" t="s">
        <v>2194</v>
      </c>
      <c r="B2111" s="5"/>
      <c r="C2111" s="6"/>
      <c r="D2111" s="6"/>
      <c r="E2111" s="7"/>
      <c r="F2111" s="7"/>
      <c r="G2111" s="6"/>
      <c r="H2111" s="26"/>
      <c r="I2111" s="6"/>
    </row>
    <row r="2112" spans="1:9" x14ac:dyDescent="0.25">
      <c r="A2112" s="119" t="s">
        <v>2195</v>
      </c>
      <c r="B2112" s="5"/>
      <c r="C2112" s="6"/>
      <c r="D2112" s="6"/>
      <c r="E2112" s="7"/>
      <c r="F2112" s="7"/>
      <c r="G2112" s="6"/>
      <c r="H2112" s="26"/>
      <c r="I2112" s="6"/>
    </row>
    <row r="2113" spans="1:9" x14ac:dyDescent="0.25">
      <c r="A2113" s="119" t="s">
        <v>2196</v>
      </c>
      <c r="B2113" s="5"/>
      <c r="C2113" s="6"/>
      <c r="D2113" s="6"/>
      <c r="E2113" s="7"/>
      <c r="F2113" s="7"/>
      <c r="G2113" s="6"/>
      <c r="H2113" s="26"/>
      <c r="I2113" s="6"/>
    </row>
    <row r="2114" spans="1:9" x14ac:dyDescent="0.25">
      <c r="A2114" s="119" t="s">
        <v>2197</v>
      </c>
      <c r="B2114" s="5"/>
      <c r="C2114" s="6"/>
      <c r="D2114" s="6"/>
      <c r="E2114" s="7"/>
      <c r="F2114" s="7"/>
      <c r="G2114" s="6"/>
      <c r="H2114" s="26"/>
      <c r="I2114" s="6"/>
    </row>
    <row r="2115" spans="1:9" x14ac:dyDescent="0.25">
      <c r="A2115" s="119" t="s">
        <v>2198</v>
      </c>
      <c r="B2115" s="5"/>
      <c r="C2115" s="6"/>
      <c r="D2115" s="6"/>
      <c r="E2115" s="7"/>
      <c r="F2115" s="7"/>
      <c r="G2115" s="6"/>
      <c r="H2115" s="26"/>
      <c r="I2115" s="6"/>
    </row>
    <row r="2116" spans="1:9" x14ac:dyDescent="0.25">
      <c r="A2116" s="119" t="s">
        <v>2199</v>
      </c>
      <c r="B2116" s="5"/>
      <c r="C2116" s="6"/>
      <c r="D2116" s="6"/>
      <c r="E2116" s="7"/>
      <c r="F2116" s="7"/>
      <c r="G2116" s="6"/>
      <c r="H2116" s="26"/>
      <c r="I2116" s="6"/>
    </row>
    <row r="2117" spans="1:9" x14ac:dyDescent="0.25">
      <c r="A2117" s="119" t="s">
        <v>2200</v>
      </c>
      <c r="B2117" s="5"/>
      <c r="C2117" s="6"/>
      <c r="D2117" s="6"/>
      <c r="E2117" s="7"/>
      <c r="F2117" s="7"/>
      <c r="G2117" s="6"/>
      <c r="H2117" s="26"/>
      <c r="I2117" s="6"/>
    </row>
    <row r="2118" spans="1:9" x14ac:dyDescent="0.25">
      <c r="A2118" s="119" t="s">
        <v>2201</v>
      </c>
      <c r="B2118" s="5"/>
      <c r="C2118" s="6"/>
      <c r="D2118" s="6"/>
      <c r="E2118" s="7"/>
      <c r="F2118" s="7"/>
      <c r="G2118" s="6"/>
      <c r="H2118" s="26"/>
      <c r="I2118" s="6"/>
    </row>
    <row r="2119" spans="1:9" x14ac:dyDescent="0.25">
      <c r="A2119" s="119" t="s">
        <v>2202</v>
      </c>
      <c r="B2119" s="5"/>
      <c r="C2119" s="6"/>
      <c r="D2119" s="6"/>
      <c r="E2119" s="7"/>
      <c r="F2119" s="7"/>
      <c r="G2119" s="6"/>
      <c r="H2119" s="26"/>
      <c r="I2119" s="6"/>
    </row>
    <row r="2120" spans="1:9" x14ac:dyDescent="0.25">
      <c r="A2120" s="119" t="s">
        <v>2203</v>
      </c>
      <c r="B2120" s="5"/>
      <c r="C2120" s="6"/>
      <c r="D2120" s="6"/>
      <c r="E2120" s="7"/>
      <c r="F2120" s="7"/>
      <c r="G2120" s="6"/>
      <c r="H2120" s="26"/>
      <c r="I2120" s="6"/>
    </row>
    <row r="2121" spans="1:9" x14ac:dyDescent="0.25">
      <c r="A2121" s="119" t="s">
        <v>2204</v>
      </c>
      <c r="B2121" s="5"/>
      <c r="C2121" s="6"/>
      <c r="D2121" s="6"/>
      <c r="E2121" s="7"/>
      <c r="F2121" s="7"/>
      <c r="G2121" s="6"/>
      <c r="H2121" s="26"/>
      <c r="I2121" s="6"/>
    </row>
    <row r="2122" spans="1:9" x14ac:dyDescent="0.25">
      <c r="A2122" s="119" t="s">
        <v>2205</v>
      </c>
      <c r="B2122" s="5"/>
      <c r="C2122" s="6"/>
      <c r="D2122" s="6"/>
      <c r="E2122" s="7"/>
      <c r="F2122" s="7"/>
      <c r="G2122" s="6"/>
      <c r="H2122" s="26"/>
      <c r="I2122" s="6"/>
    </row>
    <row r="2123" spans="1:9" x14ac:dyDescent="0.25">
      <c r="A2123" s="119" t="s">
        <v>2206</v>
      </c>
      <c r="B2123" s="5"/>
      <c r="C2123" s="6"/>
      <c r="D2123" s="6"/>
      <c r="E2123" s="7"/>
      <c r="F2123" s="7"/>
      <c r="G2123" s="6"/>
      <c r="H2123" s="26"/>
      <c r="I2123" s="6"/>
    </row>
    <row r="2124" spans="1:9" x14ac:dyDescent="0.25">
      <c r="A2124" s="119" t="s">
        <v>2207</v>
      </c>
      <c r="B2124" s="5"/>
      <c r="C2124" s="6"/>
      <c r="D2124" s="6"/>
      <c r="E2124" s="7"/>
      <c r="F2124" s="7"/>
      <c r="G2124" s="6"/>
      <c r="H2124" s="26"/>
      <c r="I2124" s="6"/>
    </row>
    <row r="2125" spans="1:9" x14ac:dyDescent="0.25">
      <c r="A2125" s="119" t="s">
        <v>2208</v>
      </c>
      <c r="B2125" s="5"/>
      <c r="C2125" s="6"/>
      <c r="D2125" s="6"/>
      <c r="E2125" s="7"/>
      <c r="F2125" s="7"/>
      <c r="G2125" s="6"/>
      <c r="H2125" s="26"/>
      <c r="I2125" s="6"/>
    </row>
    <row r="2126" spans="1:9" x14ac:dyDescent="0.25">
      <c r="A2126" s="119" t="s">
        <v>2209</v>
      </c>
      <c r="B2126" s="5"/>
      <c r="C2126" s="6"/>
      <c r="D2126" s="6"/>
      <c r="E2126" s="7"/>
      <c r="F2126" s="7"/>
      <c r="G2126" s="6"/>
      <c r="H2126" s="26"/>
      <c r="I2126" s="6"/>
    </row>
    <row r="2127" spans="1:9" x14ac:dyDescent="0.25">
      <c r="A2127" s="119" t="s">
        <v>2210</v>
      </c>
      <c r="B2127" s="5"/>
      <c r="C2127" s="6"/>
      <c r="D2127" s="6"/>
      <c r="E2127" s="7"/>
      <c r="F2127" s="7"/>
      <c r="G2127" s="6"/>
      <c r="H2127" s="26"/>
      <c r="I2127" s="6"/>
    </row>
    <row r="2128" spans="1:9" x14ac:dyDescent="0.25">
      <c r="A2128" s="119" t="s">
        <v>2211</v>
      </c>
      <c r="B2128" s="5"/>
      <c r="C2128" s="6"/>
      <c r="D2128" s="6"/>
      <c r="E2128" s="7"/>
      <c r="F2128" s="7"/>
      <c r="G2128" s="6"/>
      <c r="H2128" s="26"/>
      <c r="I2128" s="6"/>
    </row>
    <row r="2129" spans="1:9" x14ac:dyDescent="0.25">
      <c r="A2129" s="119" t="s">
        <v>2212</v>
      </c>
      <c r="B2129" s="5"/>
      <c r="C2129" s="6"/>
      <c r="D2129" s="6"/>
      <c r="E2129" s="7"/>
      <c r="F2129" s="7"/>
      <c r="G2129" s="6"/>
      <c r="H2129" s="26"/>
      <c r="I2129" s="6"/>
    </row>
    <row r="2130" spans="1:9" x14ac:dyDescent="0.25">
      <c r="A2130" s="119" t="s">
        <v>2213</v>
      </c>
      <c r="B2130" s="5"/>
      <c r="C2130" s="6"/>
      <c r="D2130" s="6"/>
      <c r="E2130" s="7"/>
      <c r="F2130" s="7"/>
      <c r="G2130" s="6"/>
      <c r="H2130" s="26"/>
      <c r="I2130" s="6"/>
    </row>
    <row r="2131" spans="1:9" x14ac:dyDescent="0.25">
      <c r="A2131" s="119" t="s">
        <v>2214</v>
      </c>
      <c r="B2131" s="5"/>
      <c r="C2131" s="6"/>
      <c r="D2131" s="6"/>
      <c r="E2131" s="7"/>
      <c r="F2131" s="7"/>
      <c r="G2131" s="6"/>
      <c r="H2131" s="26"/>
      <c r="I2131" s="6"/>
    </row>
    <row r="2132" spans="1:9" x14ac:dyDescent="0.25">
      <c r="A2132" s="119" t="s">
        <v>2215</v>
      </c>
      <c r="B2132" s="5"/>
      <c r="C2132" s="6"/>
      <c r="D2132" s="6"/>
      <c r="E2132" s="7"/>
      <c r="F2132" s="7"/>
      <c r="G2132" s="6"/>
      <c r="H2132" s="26"/>
      <c r="I2132" s="6"/>
    </row>
    <row r="2133" spans="1:9" x14ac:dyDescent="0.25">
      <c r="A2133" s="119" t="s">
        <v>2216</v>
      </c>
      <c r="B2133" s="5"/>
      <c r="C2133" s="6"/>
      <c r="D2133" s="6"/>
      <c r="E2133" s="7"/>
      <c r="F2133" s="7"/>
      <c r="G2133" s="6"/>
      <c r="H2133" s="26"/>
      <c r="I2133" s="6"/>
    </row>
    <row r="2134" spans="1:9" x14ac:dyDescent="0.25">
      <c r="A2134" s="119" t="s">
        <v>2217</v>
      </c>
      <c r="B2134" s="5"/>
      <c r="C2134" s="6"/>
      <c r="D2134" s="6"/>
      <c r="E2134" s="7"/>
      <c r="F2134" s="7"/>
      <c r="G2134" s="6"/>
      <c r="H2134" s="26"/>
      <c r="I2134" s="6"/>
    </row>
    <row r="2135" spans="1:9" x14ac:dyDescent="0.25">
      <c r="A2135" s="119" t="s">
        <v>2218</v>
      </c>
      <c r="B2135" s="5"/>
      <c r="C2135" s="6"/>
      <c r="D2135" s="6"/>
      <c r="E2135" s="7"/>
      <c r="F2135" s="7"/>
      <c r="G2135" s="6"/>
      <c r="H2135" s="26"/>
      <c r="I2135" s="6"/>
    </row>
    <row r="2136" spans="1:9" x14ac:dyDescent="0.25">
      <c r="A2136" s="119" t="s">
        <v>2219</v>
      </c>
      <c r="B2136" s="5"/>
      <c r="C2136" s="6"/>
      <c r="D2136" s="6"/>
      <c r="E2136" s="7"/>
      <c r="F2136" s="7"/>
      <c r="G2136" s="6"/>
      <c r="H2136" s="26"/>
      <c r="I2136" s="6"/>
    </row>
    <row r="2137" spans="1:9" x14ac:dyDescent="0.25">
      <c r="A2137" s="119" t="s">
        <v>2220</v>
      </c>
      <c r="B2137" s="5"/>
      <c r="C2137" s="6"/>
      <c r="D2137" s="6"/>
      <c r="E2137" s="7"/>
      <c r="F2137" s="7"/>
      <c r="G2137" s="6"/>
      <c r="H2137" s="26"/>
      <c r="I2137" s="6"/>
    </row>
    <row r="2138" spans="1:9" x14ac:dyDescent="0.25">
      <c r="A2138" s="119" t="s">
        <v>2221</v>
      </c>
      <c r="B2138" s="5"/>
      <c r="C2138" s="6"/>
      <c r="D2138" s="6"/>
      <c r="E2138" s="7"/>
      <c r="F2138" s="7"/>
      <c r="G2138" s="6"/>
      <c r="H2138" s="26"/>
      <c r="I2138" s="6"/>
    </row>
    <row r="2139" spans="1:9" x14ac:dyDescent="0.25">
      <c r="A2139" s="119" t="s">
        <v>2222</v>
      </c>
      <c r="B2139" s="5"/>
      <c r="C2139" s="6"/>
      <c r="D2139" s="6"/>
      <c r="E2139" s="7"/>
      <c r="F2139" s="7"/>
      <c r="G2139" s="6"/>
      <c r="H2139" s="26"/>
      <c r="I2139" s="6"/>
    </row>
    <row r="2140" spans="1:9" x14ac:dyDescent="0.25">
      <c r="A2140" s="119" t="s">
        <v>2223</v>
      </c>
      <c r="B2140" s="5"/>
      <c r="C2140" s="6"/>
      <c r="D2140" s="6"/>
      <c r="E2140" s="7"/>
      <c r="F2140" s="7"/>
      <c r="G2140" s="6"/>
      <c r="H2140" s="26"/>
      <c r="I2140" s="6"/>
    </row>
    <row r="2141" spans="1:9" x14ac:dyDescent="0.25">
      <c r="A2141" s="119" t="s">
        <v>2224</v>
      </c>
      <c r="B2141" s="5"/>
      <c r="C2141" s="6"/>
      <c r="D2141" s="6"/>
      <c r="E2141" s="7"/>
      <c r="F2141" s="7"/>
      <c r="G2141" s="6"/>
      <c r="H2141" s="26"/>
      <c r="I2141" s="6"/>
    </row>
    <row r="2142" spans="1:9" x14ac:dyDescent="0.25">
      <c r="A2142" s="119" t="s">
        <v>2225</v>
      </c>
      <c r="B2142" s="5"/>
      <c r="C2142" s="6"/>
      <c r="D2142" s="6"/>
      <c r="E2142" s="7"/>
      <c r="F2142" s="7"/>
      <c r="G2142" s="6"/>
      <c r="H2142" s="26"/>
      <c r="I2142" s="6"/>
    </row>
    <row r="2143" spans="1:9" x14ac:dyDescent="0.25">
      <c r="A2143" s="119" t="s">
        <v>2226</v>
      </c>
      <c r="B2143" s="5"/>
      <c r="C2143" s="6"/>
      <c r="D2143" s="6"/>
      <c r="E2143" s="7"/>
      <c r="F2143" s="7"/>
      <c r="G2143" s="6"/>
      <c r="H2143" s="26"/>
      <c r="I2143" s="6"/>
    </row>
    <row r="2144" spans="1:9" x14ac:dyDescent="0.25">
      <c r="A2144" s="119" t="s">
        <v>2227</v>
      </c>
      <c r="B2144" s="5"/>
      <c r="C2144" s="6"/>
      <c r="D2144" s="6"/>
      <c r="E2144" s="7"/>
      <c r="F2144" s="7"/>
      <c r="G2144" s="6"/>
      <c r="H2144" s="26"/>
      <c r="I2144" s="6"/>
    </row>
    <row r="2145" spans="1:9" x14ac:dyDescent="0.25">
      <c r="A2145" s="119" t="s">
        <v>2228</v>
      </c>
      <c r="B2145" s="5"/>
      <c r="C2145" s="6"/>
      <c r="D2145" s="6"/>
      <c r="E2145" s="7"/>
      <c r="F2145" s="7"/>
      <c r="G2145" s="6"/>
      <c r="H2145" s="26"/>
      <c r="I2145" s="6"/>
    </row>
    <row r="2146" spans="1:9" x14ac:dyDescent="0.25">
      <c r="A2146" s="119" t="s">
        <v>2229</v>
      </c>
      <c r="B2146" s="5"/>
      <c r="C2146" s="6"/>
      <c r="D2146" s="6"/>
      <c r="E2146" s="7"/>
      <c r="F2146" s="7"/>
      <c r="G2146" s="6"/>
      <c r="H2146" s="26"/>
      <c r="I2146" s="6"/>
    </row>
    <row r="2147" spans="1:9" x14ac:dyDescent="0.25">
      <c r="A2147" s="119" t="s">
        <v>2230</v>
      </c>
      <c r="B2147" s="5"/>
      <c r="C2147" s="6"/>
      <c r="D2147" s="6"/>
      <c r="E2147" s="7"/>
      <c r="F2147" s="7"/>
      <c r="G2147" s="6"/>
      <c r="H2147" s="26"/>
      <c r="I2147" s="6"/>
    </row>
    <row r="2148" spans="1:9" x14ac:dyDescent="0.25">
      <c r="A2148" s="119" t="s">
        <v>2231</v>
      </c>
      <c r="B2148" s="5"/>
      <c r="C2148" s="6"/>
      <c r="D2148" s="6"/>
      <c r="E2148" s="7"/>
      <c r="F2148" s="7"/>
      <c r="G2148" s="6"/>
      <c r="H2148" s="26"/>
      <c r="I2148" s="6"/>
    </row>
    <row r="2149" spans="1:9" x14ac:dyDescent="0.25">
      <c r="A2149" s="119" t="s">
        <v>2232</v>
      </c>
      <c r="B2149" s="5"/>
      <c r="C2149" s="6"/>
      <c r="D2149" s="6"/>
      <c r="E2149" s="7"/>
      <c r="F2149" s="7"/>
      <c r="G2149" s="6"/>
      <c r="H2149" s="26"/>
      <c r="I2149" s="6"/>
    </row>
    <row r="2150" spans="1:9" x14ac:dyDescent="0.25">
      <c r="A2150" s="119" t="s">
        <v>2233</v>
      </c>
      <c r="B2150" s="5"/>
      <c r="C2150" s="6"/>
      <c r="D2150" s="6"/>
      <c r="E2150" s="7"/>
      <c r="F2150" s="7"/>
      <c r="G2150" s="6"/>
      <c r="H2150" s="26"/>
      <c r="I2150" s="6"/>
    </row>
    <row r="2151" spans="1:9" x14ac:dyDescent="0.25">
      <c r="A2151" s="119" t="s">
        <v>2234</v>
      </c>
      <c r="B2151" s="5"/>
      <c r="C2151" s="6"/>
      <c r="D2151" s="6"/>
      <c r="E2151" s="7"/>
      <c r="F2151" s="7"/>
      <c r="G2151" s="6"/>
      <c r="H2151" s="26"/>
      <c r="I2151" s="6"/>
    </row>
    <row r="2152" spans="1:9" x14ac:dyDescent="0.25">
      <c r="A2152" s="119" t="s">
        <v>2235</v>
      </c>
      <c r="B2152" s="5"/>
      <c r="C2152" s="6"/>
      <c r="D2152" s="6"/>
      <c r="E2152" s="7"/>
      <c r="F2152" s="7"/>
      <c r="G2152" s="6"/>
      <c r="H2152" s="26"/>
      <c r="I2152" s="6"/>
    </row>
    <row r="2153" spans="1:9" x14ac:dyDescent="0.25">
      <c r="A2153" s="119" t="s">
        <v>2236</v>
      </c>
      <c r="B2153" s="5"/>
      <c r="C2153" s="6"/>
      <c r="D2153" s="6"/>
      <c r="E2153" s="7"/>
      <c r="F2153" s="7"/>
      <c r="G2153" s="6"/>
      <c r="H2153" s="26"/>
      <c r="I2153" s="6"/>
    </row>
    <row r="2154" spans="1:9" x14ac:dyDescent="0.25">
      <c r="A2154" s="119" t="s">
        <v>2237</v>
      </c>
      <c r="B2154" s="5"/>
      <c r="C2154" s="6"/>
      <c r="D2154" s="6"/>
      <c r="E2154" s="7"/>
      <c r="F2154" s="7"/>
      <c r="G2154" s="6"/>
      <c r="H2154" s="26"/>
      <c r="I2154" s="6"/>
    </row>
    <row r="2155" spans="1:9" x14ac:dyDescent="0.25">
      <c r="A2155" s="119" t="s">
        <v>2238</v>
      </c>
      <c r="B2155" s="5"/>
      <c r="C2155" s="6"/>
      <c r="D2155" s="6"/>
      <c r="E2155" s="7"/>
      <c r="F2155" s="7"/>
      <c r="G2155" s="6"/>
      <c r="H2155" s="26"/>
      <c r="I2155" s="6"/>
    </row>
    <row r="2156" spans="1:9" x14ac:dyDescent="0.25">
      <c r="A2156" s="119" t="s">
        <v>2239</v>
      </c>
      <c r="B2156" s="5"/>
      <c r="C2156" s="6"/>
      <c r="D2156" s="6"/>
      <c r="E2156" s="7"/>
      <c r="F2156" s="7"/>
      <c r="G2156" s="6"/>
      <c r="H2156" s="26"/>
      <c r="I2156" s="6"/>
    </row>
    <row r="2157" spans="1:9" x14ac:dyDescent="0.25">
      <c r="A2157" s="119" t="s">
        <v>2240</v>
      </c>
      <c r="B2157" s="5"/>
      <c r="C2157" s="6"/>
      <c r="D2157" s="6"/>
      <c r="E2157" s="7"/>
      <c r="F2157" s="7"/>
      <c r="G2157" s="6"/>
      <c r="H2157" s="26"/>
      <c r="I2157" s="6"/>
    </row>
    <row r="2158" spans="1:9" x14ac:dyDescent="0.25">
      <c r="A2158" s="119" t="s">
        <v>2241</v>
      </c>
      <c r="B2158" s="5"/>
      <c r="C2158" s="6"/>
      <c r="D2158" s="6"/>
      <c r="E2158" s="7"/>
      <c r="F2158" s="7"/>
      <c r="G2158" s="6"/>
      <c r="H2158" s="26"/>
      <c r="I2158" s="6"/>
    </row>
    <row r="2159" spans="1:9" x14ac:dyDescent="0.25">
      <c r="A2159" s="119" t="s">
        <v>2242</v>
      </c>
      <c r="B2159" s="5"/>
      <c r="C2159" s="6"/>
      <c r="D2159" s="6"/>
      <c r="E2159" s="7"/>
      <c r="F2159" s="7"/>
      <c r="G2159" s="6"/>
      <c r="H2159" s="26"/>
      <c r="I2159" s="6"/>
    </row>
    <row r="2160" spans="1:9" x14ac:dyDescent="0.25">
      <c r="A2160" s="119" t="s">
        <v>2243</v>
      </c>
      <c r="B2160" s="5"/>
      <c r="C2160" s="6"/>
      <c r="D2160" s="6"/>
      <c r="E2160" s="7"/>
      <c r="F2160" s="7"/>
      <c r="G2160" s="6"/>
      <c r="H2160" s="26"/>
      <c r="I2160" s="6"/>
    </row>
    <row r="2161" spans="1:9" x14ac:dyDescent="0.25">
      <c r="A2161" s="119" t="s">
        <v>2244</v>
      </c>
      <c r="B2161" s="5"/>
      <c r="C2161" s="6"/>
      <c r="D2161" s="6"/>
      <c r="E2161" s="7"/>
      <c r="F2161" s="7"/>
      <c r="G2161" s="6"/>
      <c r="H2161" s="26"/>
      <c r="I2161" s="6"/>
    </row>
    <row r="2162" spans="1:9" x14ac:dyDescent="0.25">
      <c r="A2162" s="119" t="s">
        <v>2245</v>
      </c>
      <c r="B2162" s="5"/>
      <c r="C2162" s="6"/>
      <c r="D2162" s="6"/>
      <c r="E2162" s="7"/>
      <c r="F2162" s="7"/>
      <c r="G2162" s="6"/>
      <c r="H2162" s="26"/>
      <c r="I2162" s="6"/>
    </row>
    <row r="2163" spans="1:9" x14ac:dyDescent="0.25">
      <c r="A2163" s="119" t="s">
        <v>2246</v>
      </c>
      <c r="B2163" s="5"/>
      <c r="C2163" s="6"/>
      <c r="D2163" s="6"/>
      <c r="E2163" s="7"/>
      <c r="F2163" s="7"/>
      <c r="G2163" s="6"/>
      <c r="H2163" s="26"/>
      <c r="I2163" s="6"/>
    </row>
    <row r="2164" spans="1:9" x14ac:dyDescent="0.25">
      <c r="A2164" s="119" t="s">
        <v>2247</v>
      </c>
      <c r="B2164" s="5"/>
      <c r="C2164" s="6"/>
      <c r="D2164" s="6"/>
      <c r="E2164" s="7"/>
      <c r="F2164" s="7"/>
      <c r="G2164" s="6"/>
      <c r="H2164" s="26"/>
      <c r="I2164" s="6"/>
    </row>
    <row r="2165" spans="1:9" x14ac:dyDescent="0.25">
      <c r="A2165" s="119" t="s">
        <v>2248</v>
      </c>
      <c r="B2165" s="5"/>
      <c r="C2165" s="6"/>
      <c r="D2165" s="6"/>
      <c r="E2165" s="7"/>
      <c r="F2165" s="7"/>
      <c r="G2165" s="6"/>
      <c r="H2165" s="26"/>
      <c r="I2165" s="6"/>
    </row>
    <row r="2166" spans="1:9" x14ac:dyDescent="0.25">
      <c r="A2166" s="119" t="s">
        <v>2249</v>
      </c>
      <c r="B2166" s="5"/>
      <c r="C2166" s="6"/>
      <c r="D2166" s="6"/>
      <c r="E2166" s="7"/>
      <c r="F2166" s="7"/>
      <c r="G2166" s="6"/>
      <c r="H2166" s="26"/>
      <c r="I2166" s="6"/>
    </row>
    <row r="2167" spans="1:9" x14ac:dyDescent="0.25">
      <c r="A2167" s="119" t="s">
        <v>2250</v>
      </c>
      <c r="B2167" s="5"/>
      <c r="C2167" s="6"/>
      <c r="D2167" s="6"/>
      <c r="E2167" s="7"/>
      <c r="F2167" s="7"/>
      <c r="G2167" s="6"/>
      <c r="H2167" s="26"/>
      <c r="I2167" s="6"/>
    </row>
    <row r="2168" spans="1:9" x14ac:dyDescent="0.25">
      <c r="A2168" s="119" t="s">
        <v>2251</v>
      </c>
      <c r="B2168" s="5"/>
      <c r="C2168" s="6"/>
      <c r="D2168" s="6"/>
      <c r="E2168" s="7"/>
      <c r="F2168" s="7"/>
      <c r="G2168" s="6"/>
      <c r="H2168" s="26"/>
      <c r="I2168" s="6"/>
    </row>
    <row r="2169" spans="1:9" x14ac:dyDescent="0.25">
      <c r="A2169" s="119" t="s">
        <v>2252</v>
      </c>
      <c r="B2169" s="5"/>
      <c r="C2169" s="6"/>
      <c r="D2169" s="6"/>
      <c r="E2169" s="7"/>
      <c r="F2169" s="7"/>
      <c r="G2169" s="6"/>
      <c r="H2169" s="26"/>
      <c r="I2169" s="6"/>
    </row>
    <row r="2170" spans="1:9" x14ac:dyDescent="0.25">
      <c r="A2170" s="119" t="s">
        <v>2253</v>
      </c>
      <c r="B2170" s="5"/>
      <c r="C2170" s="6"/>
      <c r="D2170" s="6"/>
      <c r="E2170" s="7"/>
      <c r="F2170" s="7"/>
      <c r="G2170" s="6"/>
      <c r="H2170" s="26"/>
      <c r="I2170" s="6"/>
    </row>
    <row r="2171" spans="1:9" x14ac:dyDescent="0.25">
      <c r="A2171" s="119" t="s">
        <v>2254</v>
      </c>
      <c r="B2171" s="5"/>
      <c r="C2171" s="6"/>
      <c r="D2171" s="6"/>
      <c r="E2171" s="7"/>
      <c r="F2171" s="7"/>
      <c r="G2171" s="6"/>
      <c r="H2171" s="26"/>
      <c r="I2171" s="6"/>
    </row>
    <row r="2172" spans="1:9" x14ac:dyDescent="0.25">
      <c r="A2172" s="119" t="s">
        <v>2255</v>
      </c>
      <c r="B2172" s="5"/>
      <c r="C2172" s="6"/>
      <c r="D2172" s="6"/>
      <c r="E2172" s="7"/>
      <c r="F2172" s="7"/>
      <c r="G2172" s="6"/>
      <c r="H2172" s="26"/>
      <c r="I2172" s="6"/>
    </row>
    <row r="2173" spans="1:9" x14ac:dyDescent="0.25">
      <c r="A2173" s="119" t="s">
        <v>2256</v>
      </c>
      <c r="B2173" s="5"/>
      <c r="C2173" s="6"/>
      <c r="D2173" s="6"/>
      <c r="E2173" s="7"/>
      <c r="F2173" s="7"/>
      <c r="G2173" s="6"/>
      <c r="H2173" s="26"/>
      <c r="I2173" s="6"/>
    </row>
    <row r="2174" spans="1:9" x14ac:dyDescent="0.25">
      <c r="A2174" s="119" t="s">
        <v>2257</v>
      </c>
      <c r="B2174" s="5"/>
      <c r="C2174" s="6"/>
      <c r="D2174" s="6"/>
      <c r="E2174" s="7"/>
      <c r="F2174" s="7"/>
      <c r="G2174" s="6"/>
      <c r="H2174" s="26"/>
      <c r="I2174" s="6"/>
    </row>
    <row r="2175" spans="1:9" x14ac:dyDescent="0.25">
      <c r="A2175" s="119" t="s">
        <v>2258</v>
      </c>
      <c r="B2175" s="5"/>
      <c r="C2175" s="6"/>
      <c r="D2175" s="6"/>
      <c r="E2175" s="7"/>
      <c r="F2175" s="7"/>
      <c r="G2175" s="6"/>
      <c r="H2175" s="26"/>
      <c r="I2175" s="6"/>
    </row>
    <row r="2176" spans="1:9" x14ac:dyDescent="0.25">
      <c r="A2176" s="119" t="s">
        <v>2259</v>
      </c>
      <c r="B2176" s="5"/>
      <c r="C2176" s="6"/>
      <c r="D2176" s="6"/>
      <c r="E2176" s="7"/>
      <c r="F2176" s="7"/>
      <c r="G2176" s="6"/>
      <c r="H2176" s="26"/>
      <c r="I2176" s="6"/>
    </row>
    <row r="2177" spans="1:9" x14ac:dyDescent="0.25">
      <c r="A2177" s="119" t="s">
        <v>2260</v>
      </c>
      <c r="B2177" s="5"/>
      <c r="C2177" s="6"/>
      <c r="D2177" s="6"/>
      <c r="E2177" s="7"/>
      <c r="F2177" s="7"/>
      <c r="G2177" s="6"/>
      <c r="H2177" s="26"/>
      <c r="I2177" s="6"/>
    </row>
    <row r="2178" spans="1:9" x14ac:dyDescent="0.25">
      <c r="A2178" s="119" t="s">
        <v>2261</v>
      </c>
      <c r="B2178" s="5"/>
      <c r="C2178" s="6"/>
      <c r="D2178" s="6"/>
      <c r="E2178" s="7"/>
      <c r="F2178" s="7"/>
      <c r="G2178" s="6"/>
      <c r="H2178" s="26"/>
      <c r="I2178" s="6"/>
    </row>
    <row r="2179" spans="1:9" x14ac:dyDescent="0.25">
      <c r="A2179" s="119" t="s">
        <v>2262</v>
      </c>
      <c r="B2179" s="5"/>
      <c r="C2179" s="6"/>
      <c r="D2179" s="6"/>
      <c r="E2179" s="7"/>
      <c r="F2179" s="7"/>
      <c r="G2179" s="6"/>
      <c r="H2179" s="26"/>
      <c r="I2179" s="6"/>
    </row>
    <row r="2180" spans="1:9" x14ac:dyDescent="0.25">
      <c r="A2180" s="119" t="s">
        <v>2263</v>
      </c>
      <c r="B2180" s="5"/>
      <c r="C2180" s="6"/>
      <c r="D2180" s="6"/>
      <c r="E2180" s="7"/>
      <c r="F2180" s="7"/>
      <c r="G2180" s="6"/>
      <c r="H2180" s="26"/>
      <c r="I2180" s="6"/>
    </row>
    <row r="2181" spans="1:9" x14ac:dyDescent="0.25">
      <c r="A2181" s="119" t="s">
        <v>2264</v>
      </c>
      <c r="B2181" s="5"/>
      <c r="C2181" s="6"/>
      <c r="D2181" s="6"/>
      <c r="E2181" s="7"/>
      <c r="F2181" s="7"/>
      <c r="G2181" s="6"/>
      <c r="H2181" s="26"/>
      <c r="I2181" s="6"/>
    </row>
    <row r="2182" spans="1:9" x14ac:dyDescent="0.25">
      <c r="A2182" s="119" t="s">
        <v>2265</v>
      </c>
      <c r="B2182" s="5"/>
      <c r="C2182" s="6"/>
      <c r="D2182" s="6"/>
      <c r="E2182" s="7"/>
      <c r="F2182" s="7"/>
      <c r="G2182" s="6"/>
      <c r="H2182" s="26"/>
      <c r="I2182" s="6"/>
    </row>
    <row r="2183" spans="1:9" x14ac:dyDescent="0.25">
      <c r="A2183" s="119" t="s">
        <v>2266</v>
      </c>
      <c r="B2183" s="5"/>
      <c r="C2183" s="6"/>
      <c r="D2183" s="6"/>
      <c r="E2183" s="7"/>
      <c r="F2183" s="7"/>
      <c r="G2183" s="6"/>
      <c r="H2183" s="26"/>
      <c r="I2183" s="6"/>
    </row>
    <row r="2184" spans="1:9" x14ac:dyDescent="0.25">
      <c r="A2184" s="119" t="s">
        <v>2267</v>
      </c>
      <c r="B2184" s="5"/>
      <c r="C2184" s="6"/>
      <c r="D2184" s="6"/>
      <c r="E2184" s="7"/>
      <c r="F2184" s="7"/>
      <c r="G2184" s="6"/>
      <c r="H2184" s="26"/>
      <c r="I2184" s="6"/>
    </row>
    <row r="2185" spans="1:9" x14ac:dyDescent="0.25">
      <c r="A2185" s="119" t="s">
        <v>2268</v>
      </c>
      <c r="B2185" s="5"/>
      <c r="C2185" s="6"/>
      <c r="D2185" s="6"/>
      <c r="E2185" s="7"/>
      <c r="F2185" s="7"/>
      <c r="G2185" s="6"/>
      <c r="H2185" s="26"/>
      <c r="I2185" s="6"/>
    </row>
    <row r="2186" spans="1:9" x14ac:dyDescent="0.25">
      <c r="A2186" s="119" t="s">
        <v>2269</v>
      </c>
      <c r="B2186" s="5"/>
      <c r="C2186" s="6"/>
      <c r="D2186" s="6"/>
      <c r="E2186" s="7"/>
      <c r="F2186" s="7"/>
      <c r="G2186" s="6"/>
      <c r="H2186" s="26"/>
      <c r="I2186" s="6"/>
    </row>
    <row r="2187" spans="1:9" x14ac:dyDescent="0.25">
      <c r="A2187" s="119" t="s">
        <v>2270</v>
      </c>
      <c r="B2187" s="5"/>
      <c r="C2187" s="6"/>
      <c r="D2187" s="6"/>
      <c r="E2187" s="7"/>
      <c r="F2187" s="7"/>
      <c r="G2187" s="6"/>
      <c r="H2187" s="26"/>
      <c r="I2187" s="6"/>
    </row>
    <row r="2188" spans="1:9" x14ac:dyDescent="0.25">
      <c r="A2188" s="119" t="s">
        <v>2271</v>
      </c>
      <c r="B2188" s="5"/>
      <c r="C2188" s="6"/>
      <c r="D2188" s="6"/>
      <c r="E2188" s="7"/>
      <c r="F2188" s="7"/>
      <c r="G2188" s="6"/>
      <c r="H2188" s="26"/>
      <c r="I2188" s="6"/>
    </row>
    <row r="2189" spans="1:9" x14ac:dyDescent="0.25">
      <c r="A2189" s="119" t="s">
        <v>2272</v>
      </c>
      <c r="B2189" s="5"/>
      <c r="C2189" s="6"/>
      <c r="D2189" s="6"/>
      <c r="E2189" s="7"/>
      <c r="F2189" s="7"/>
      <c r="G2189" s="6"/>
      <c r="H2189" s="26"/>
      <c r="I2189" s="6"/>
    </row>
    <row r="2190" spans="1:9" x14ac:dyDescent="0.25">
      <c r="A2190" s="119" t="s">
        <v>2273</v>
      </c>
      <c r="B2190" s="5"/>
      <c r="C2190" s="6"/>
      <c r="D2190" s="6"/>
      <c r="E2190" s="7"/>
      <c r="F2190" s="7"/>
      <c r="G2190" s="6"/>
      <c r="H2190" s="26"/>
      <c r="I2190" s="6"/>
    </row>
    <row r="2191" spans="1:9" x14ac:dyDescent="0.25">
      <c r="A2191" s="119" t="s">
        <v>2274</v>
      </c>
      <c r="B2191" s="5"/>
      <c r="C2191" s="6"/>
      <c r="D2191" s="6"/>
      <c r="E2191" s="7"/>
      <c r="F2191" s="7"/>
      <c r="G2191" s="6"/>
      <c r="H2191" s="26"/>
      <c r="I2191" s="6"/>
    </row>
    <row r="2192" spans="1:9" x14ac:dyDescent="0.25">
      <c r="A2192" s="119" t="s">
        <v>2275</v>
      </c>
      <c r="B2192" s="5"/>
      <c r="C2192" s="6"/>
      <c r="D2192" s="6"/>
      <c r="E2192" s="7"/>
      <c r="F2192" s="7"/>
      <c r="G2192" s="6"/>
      <c r="H2192" s="26"/>
      <c r="I2192" s="6"/>
    </row>
    <row r="2193" spans="1:9" x14ac:dyDescent="0.25">
      <c r="A2193" s="119" t="s">
        <v>2276</v>
      </c>
      <c r="B2193" s="5"/>
      <c r="C2193" s="6"/>
      <c r="D2193" s="6"/>
      <c r="E2193" s="7"/>
      <c r="F2193" s="7"/>
      <c r="G2193" s="6"/>
      <c r="H2193" s="26"/>
      <c r="I2193" s="6"/>
    </row>
    <row r="2194" spans="1:9" x14ac:dyDescent="0.25">
      <c r="A2194" s="119" t="s">
        <v>2277</v>
      </c>
      <c r="B2194" s="5"/>
      <c r="C2194" s="6"/>
      <c r="D2194" s="6"/>
      <c r="E2194" s="7"/>
      <c r="F2194" s="7"/>
      <c r="G2194" s="6"/>
      <c r="H2194" s="26"/>
      <c r="I2194" s="6"/>
    </row>
    <row r="2195" spans="1:9" x14ac:dyDescent="0.25">
      <c r="A2195" s="119" t="s">
        <v>2278</v>
      </c>
      <c r="B2195" s="5"/>
      <c r="C2195" s="6"/>
      <c r="D2195" s="6"/>
      <c r="E2195" s="7"/>
      <c r="F2195" s="7"/>
      <c r="G2195" s="6"/>
      <c r="H2195" s="26"/>
      <c r="I2195" s="6"/>
    </row>
    <row r="2196" spans="1:9" x14ac:dyDescent="0.25">
      <c r="A2196" s="119" t="s">
        <v>2279</v>
      </c>
      <c r="B2196" s="5"/>
      <c r="C2196" s="6"/>
      <c r="D2196" s="6"/>
      <c r="E2196" s="7"/>
      <c r="F2196" s="7"/>
      <c r="G2196" s="6"/>
      <c r="H2196" s="26"/>
      <c r="I2196" s="6"/>
    </row>
    <row r="2197" spans="1:9" x14ac:dyDescent="0.25">
      <c r="A2197" s="119" t="s">
        <v>2280</v>
      </c>
      <c r="B2197" s="5"/>
      <c r="C2197" s="6"/>
      <c r="D2197" s="6"/>
      <c r="E2197" s="7"/>
      <c r="F2197" s="7"/>
      <c r="G2197" s="6"/>
      <c r="H2197" s="26"/>
      <c r="I2197" s="6"/>
    </row>
    <row r="2198" spans="1:9" x14ac:dyDescent="0.25">
      <c r="A2198" s="119" t="s">
        <v>2281</v>
      </c>
      <c r="B2198" s="5"/>
      <c r="C2198" s="6"/>
      <c r="D2198" s="6"/>
      <c r="E2198" s="7"/>
      <c r="F2198" s="7"/>
      <c r="G2198" s="6"/>
      <c r="H2198" s="26"/>
      <c r="I2198" s="6"/>
    </row>
    <row r="2199" spans="1:9" x14ac:dyDescent="0.25">
      <c r="A2199" s="119" t="s">
        <v>2282</v>
      </c>
      <c r="B2199" s="5"/>
      <c r="C2199" s="6"/>
      <c r="D2199" s="6"/>
      <c r="E2199" s="7"/>
      <c r="F2199" s="7"/>
      <c r="G2199" s="6"/>
      <c r="H2199" s="26"/>
      <c r="I2199" s="6"/>
    </row>
    <row r="2200" spans="1:9" x14ac:dyDescent="0.25">
      <c r="A2200" s="119" t="s">
        <v>2283</v>
      </c>
      <c r="B2200" s="5"/>
      <c r="C2200" s="6"/>
      <c r="D2200" s="6"/>
      <c r="E2200" s="7"/>
      <c r="F2200" s="7"/>
      <c r="G2200" s="6"/>
      <c r="H2200" s="26"/>
      <c r="I2200" s="6"/>
    </row>
    <row r="2201" spans="1:9" x14ac:dyDescent="0.25">
      <c r="A2201" s="119" t="s">
        <v>2284</v>
      </c>
      <c r="B2201" s="5"/>
      <c r="C2201" s="6"/>
      <c r="D2201" s="6"/>
      <c r="E2201" s="7"/>
      <c r="F2201" s="7"/>
      <c r="G2201" s="6"/>
      <c r="H2201" s="26"/>
      <c r="I2201" s="6"/>
    </row>
    <row r="2202" spans="1:9" x14ac:dyDescent="0.25">
      <c r="A2202" s="119" t="s">
        <v>2285</v>
      </c>
      <c r="B2202" s="5"/>
      <c r="C2202" s="6"/>
      <c r="D2202" s="6"/>
      <c r="E2202" s="7"/>
      <c r="F2202" s="7"/>
      <c r="G2202" s="6"/>
      <c r="H2202" s="26"/>
      <c r="I2202" s="6"/>
    </row>
    <row r="2203" spans="1:9" x14ac:dyDescent="0.25">
      <c r="A2203" s="119" t="s">
        <v>2286</v>
      </c>
      <c r="B2203" s="5"/>
      <c r="C2203" s="6"/>
      <c r="D2203" s="6"/>
      <c r="E2203" s="7"/>
      <c r="F2203" s="7"/>
      <c r="G2203" s="6"/>
      <c r="H2203" s="26"/>
      <c r="I2203" s="6"/>
    </row>
    <row r="2204" spans="1:9" x14ac:dyDescent="0.25">
      <c r="A2204" s="119" t="s">
        <v>2287</v>
      </c>
      <c r="B2204" s="5"/>
      <c r="C2204" s="6"/>
      <c r="D2204" s="6"/>
      <c r="E2204" s="7"/>
      <c r="F2204" s="7"/>
      <c r="G2204" s="6"/>
      <c r="H2204" s="26"/>
      <c r="I2204" s="6"/>
    </row>
    <row r="2205" spans="1:9" x14ac:dyDescent="0.25">
      <c r="A2205" s="119" t="s">
        <v>2288</v>
      </c>
      <c r="B2205" s="5"/>
      <c r="C2205" s="6"/>
      <c r="D2205" s="6"/>
      <c r="E2205" s="7"/>
      <c r="F2205" s="7"/>
      <c r="G2205" s="6"/>
      <c r="H2205" s="26"/>
      <c r="I2205" s="6"/>
    </row>
    <row r="2206" spans="1:9" x14ac:dyDescent="0.25">
      <c r="A2206" s="119" t="s">
        <v>2289</v>
      </c>
      <c r="B2206" s="5"/>
      <c r="C2206" s="6"/>
      <c r="D2206" s="6"/>
      <c r="E2206" s="7"/>
      <c r="F2206" s="7"/>
      <c r="G2206" s="6"/>
      <c r="H2206" s="26"/>
      <c r="I2206" s="6"/>
    </row>
    <row r="2207" spans="1:9" x14ac:dyDescent="0.25">
      <c r="A2207" s="119" t="s">
        <v>2290</v>
      </c>
      <c r="B2207" s="5"/>
      <c r="C2207" s="6"/>
      <c r="D2207" s="6"/>
      <c r="E2207" s="7"/>
      <c r="F2207" s="7"/>
      <c r="G2207" s="6"/>
      <c r="H2207" s="26"/>
      <c r="I2207" s="6"/>
    </row>
    <row r="2208" spans="1:9" x14ac:dyDescent="0.25">
      <c r="A2208" s="119" t="s">
        <v>2291</v>
      </c>
      <c r="B2208" s="5"/>
      <c r="C2208" s="6"/>
      <c r="D2208" s="6"/>
      <c r="E2208" s="7"/>
      <c r="F2208" s="7"/>
      <c r="G2208" s="6"/>
      <c r="H2208" s="26"/>
      <c r="I2208" s="6"/>
    </row>
    <row r="2209" spans="1:9" x14ac:dyDescent="0.25">
      <c r="A2209" s="119" t="s">
        <v>2292</v>
      </c>
      <c r="B2209" s="5"/>
      <c r="C2209" s="6"/>
      <c r="D2209" s="6"/>
      <c r="E2209" s="7"/>
      <c r="F2209" s="7"/>
      <c r="G2209" s="6"/>
      <c r="H2209" s="26"/>
      <c r="I2209" s="6"/>
    </row>
    <row r="2210" spans="1:9" x14ac:dyDescent="0.25">
      <c r="A2210" s="119" t="s">
        <v>2293</v>
      </c>
      <c r="B2210" s="5"/>
      <c r="C2210" s="6"/>
      <c r="D2210" s="6"/>
      <c r="E2210" s="7"/>
      <c r="F2210" s="7"/>
      <c r="G2210" s="6"/>
      <c r="H2210" s="26"/>
      <c r="I2210" s="6"/>
    </row>
    <row r="2211" spans="1:9" x14ac:dyDescent="0.25">
      <c r="A2211" s="119" t="s">
        <v>2294</v>
      </c>
      <c r="B2211" s="5"/>
      <c r="C2211" s="6"/>
      <c r="D2211" s="6"/>
      <c r="E2211" s="7"/>
      <c r="F2211" s="7"/>
      <c r="G2211" s="6"/>
      <c r="H2211" s="26"/>
      <c r="I2211" s="6"/>
    </row>
    <row r="2212" spans="1:9" x14ac:dyDescent="0.25">
      <c r="A2212" s="119" t="s">
        <v>2295</v>
      </c>
      <c r="B2212" s="5"/>
      <c r="C2212" s="6"/>
      <c r="D2212" s="6"/>
      <c r="E2212" s="7"/>
      <c r="F2212" s="7"/>
      <c r="G2212" s="6"/>
      <c r="H2212" s="26"/>
      <c r="I2212" s="6"/>
    </row>
    <row r="2213" spans="1:9" x14ac:dyDescent="0.25">
      <c r="A2213" s="119" t="s">
        <v>2296</v>
      </c>
      <c r="B2213" s="5"/>
      <c r="C2213" s="6"/>
      <c r="D2213" s="6"/>
      <c r="E2213" s="7"/>
      <c r="F2213" s="7"/>
      <c r="G2213" s="6"/>
      <c r="H2213" s="26"/>
      <c r="I2213" s="6"/>
    </row>
    <row r="2214" spans="1:9" x14ac:dyDescent="0.25">
      <c r="A2214" s="119" t="s">
        <v>2297</v>
      </c>
      <c r="B2214" s="5"/>
      <c r="C2214" s="6"/>
      <c r="D2214" s="6"/>
      <c r="E2214" s="7"/>
      <c r="F2214" s="7"/>
      <c r="G2214" s="6"/>
      <c r="H2214" s="26"/>
      <c r="I2214" s="6"/>
    </row>
    <row r="2215" spans="1:9" x14ac:dyDescent="0.25">
      <c r="A2215" s="119" t="s">
        <v>2298</v>
      </c>
      <c r="B2215" s="5"/>
      <c r="C2215" s="6"/>
      <c r="D2215" s="6"/>
      <c r="E2215" s="7"/>
      <c r="F2215" s="7"/>
      <c r="G2215" s="6"/>
      <c r="H2215" s="26"/>
      <c r="I2215" s="6"/>
    </row>
    <row r="2216" spans="1:9" x14ac:dyDescent="0.25">
      <c r="A2216" s="119" t="s">
        <v>2299</v>
      </c>
      <c r="B2216" s="5"/>
      <c r="C2216" s="6"/>
      <c r="D2216" s="6"/>
      <c r="E2216" s="7"/>
      <c r="F2216" s="7"/>
      <c r="G2216" s="6"/>
      <c r="H2216" s="26"/>
      <c r="I2216" s="6"/>
    </row>
    <row r="2217" spans="1:9" x14ac:dyDescent="0.25">
      <c r="A2217" s="119" t="s">
        <v>2300</v>
      </c>
      <c r="B2217" s="5"/>
      <c r="C2217" s="6"/>
      <c r="D2217" s="6"/>
      <c r="E2217" s="7"/>
      <c r="F2217" s="7"/>
      <c r="G2217" s="6"/>
      <c r="H2217" s="26"/>
      <c r="I2217" s="6"/>
    </row>
    <row r="2218" spans="1:9" x14ac:dyDescent="0.25">
      <c r="A2218" s="119" t="s">
        <v>2301</v>
      </c>
      <c r="B2218" s="5"/>
      <c r="C2218" s="6"/>
      <c r="D2218" s="6"/>
      <c r="E2218" s="7"/>
      <c r="F2218" s="7"/>
      <c r="G2218" s="6"/>
      <c r="H2218" s="26"/>
      <c r="I2218" s="6"/>
    </row>
    <row r="2219" spans="1:9" x14ac:dyDescent="0.25">
      <c r="A2219" s="119" t="s">
        <v>2302</v>
      </c>
      <c r="B2219" s="5"/>
      <c r="C2219" s="6"/>
      <c r="D2219" s="6"/>
      <c r="E2219" s="7"/>
      <c r="F2219" s="7"/>
      <c r="G2219" s="6"/>
      <c r="H2219" s="26"/>
      <c r="I2219" s="6"/>
    </row>
    <row r="2220" spans="1:9" x14ac:dyDescent="0.25">
      <c r="A2220" s="119" t="s">
        <v>2303</v>
      </c>
      <c r="B2220" s="5"/>
      <c r="C2220" s="6"/>
      <c r="D2220" s="6"/>
      <c r="E2220" s="7"/>
      <c r="F2220" s="7"/>
      <c r="G2220" s="6"/>
      <c r="H2220" s="26"/>
      <c r="I2220" s="6"/>
    </row>
    <row r="2221" spans="1:9" x14ac:dyDescent="0.25">
      <c r="A2221" s="119" t="s">
        <v>2304</v>
      </c>
      <c r="B2221" s="5"/>
      <c r="C2221" s="6"/>
      <c r="D2221" s="6"/>
      <c r="E2221" s="7"/>
      <c r="F2221" s="7"/>
      <c r="G2221" s="6"/>
      <c r="H2221" s="26"/>
      <c r="I2221" s="6"/>
    </row>
    <row r="2222" spans="1:9" x14ac:dyDescent="0.25">
      <c r="A2222" s="119" t="s">
        <v>2305</v>
      </c>
      <c r="B2222" s="5"/>
      <c r="C2222" s="6"/>
      <c r="D2222" s="6"/>
      <c r="E2222" s="7"/>
      <c r="F2222" s="7"/>
      <c r="G2222" s="6"/>
      <c r="H2222" s="26"/>
      <c r="I2222" s="6"/>
    </row>
    <row r="2223" spans="1:9" x14ac:dyDescent="0.25">
      <c r="A2223" s="119" t="s">
        <v>2306</v>
      </c>
      <c r="B2223" s="5"/>
      <c r="C2223" s="6"/>
      <c r="D2223" s="6"/>
      <c r="E2223" s="7"/>
      <c r="F2223" s="7"/>
      <c r="G2223" s="6"/>
      <c r="H2223" s="26"/>
      <c r="I2223" s="6"/>
    </row>
    <row r="2224" spans="1:9" x14ac:dyDescent="0.25">
      <c r="A2224" s="119" t="s">
        <v>2307</v>
      </c>
      <c r="B2224" s="5"/>
      <c r="C2224" s="6"/>
      <c r="D2224" s="6"/>
      <c r="E2224" s="7"/>
      <c r="F2224" s="7"/>
      <c r="G2224" s="6"/>
      <c r="H2224" s="26"/>
      <c r="I2224" s="6"/>
    </row>
    <row r="2225" spans="1:9" x14ac:dyDescent="0.25">
      <c r="A2225" s="119" t="s">
        <v>2308</v>
      </c>
      <c r="B2225" s="5"/>
      <c r="C2225" s="6"/>
      <c r="D2225" s="6"/>
      <c r="E2225" s="7"/>
      <c r="F2225" s="7"/>
      <c r="G2225" s="6"/>
      <c r="H2225" s="26"/>
      <c r="I2225" s="6"/>
    </row>
    <row r="2226" spans="1:9" x14ac:dyDescent="0.25">
      <c r="A2226" s="119" t="s">
        <v>2309</v>
      </c>
      <c r="B2226" s="5"/>
      <c r="C2226" s="6"/>
      <c r="D2226" s="6"/>
      <c r="E2226" s="7"/>
      <c r="F2226" s="7"/>
      <c r="G2226" s="6"/>
      <c r="H2226" s="26"/>
      <c r="I2226" s="6"/>
    </row>
    <row r="2227" spans="1:9" x14ac:dyDescent="0.25">
      <c r="A2227" s="119" t="s">
        <v>2310</v>
      </c>
      <c r="B2227" s="5"/>
      <c r="C2227" s="6"/>
      <c r="D2227" s="6"/>
      <c r="E2227" s="7"/>
      <c r="F2227" s="7"/>
      <c r="G2227" s="6"/>
      <c r="H2227" s="26"/>
      <c r="I2227" s="6"/>
    </row>
    <row r="2228" spans="1:9" x14ac:dyDescent="0.25">
      <c r="A2228" s="119" t="s">
        <v>2311</v>
      </c>
      <c r="B2228" s="5"/>
      <c r="C2228" s="6"/>
      <c r="D2228" s="6"/>
      <c r="E2228" s="7"/>
      <c r="F2228" s="7"/>
      <c r="G2228" s="6"/>
      <c r="H2228" s="26"/>
      <c r="I2228" s="6"/>
    </row>
    <row r="2229" spans="1:9" x14ac:dyDescent="0.25">
      <c r="A2229" s="119" t="s">
        <v>2312</v>
      </c>
      <c r="B2229" s="5"/>
      <c r="C2229" s="6"/>
      <c r="D2229" s="6"/>
      <c r="E2229" s="7"/>
      <c r="F2229" s="7"/>
      <c r="G2229" s="6"/>
      <c r="H2229" s="26"/>
      <c r="I2229" s="6"/>
    </row>
    <row r="2230" spans="1:9" x14ac:dyDescent="0.25">
      <c r="A2230" s="119" t="s">
        <v>2313</v>
      </c>
      <c r="B2230" s="5"/>
      <c r="C2230" s="6"/>
      <c r="D2230" s="6"/>
      <c r="E2230" s="7"/>
      <c r="F2230" s="7"/>
      <c r="G2230" s="6"/>
      <c r="H2230" s="26"/>
      <c r="I2230" s="6"/>
    </row>
    <row r="2231" spans="1:9" x14ac:dyDescent="0.25">
      <c r="A2231" s="119" t="s">
        <v>2314</v>
      </c>
      <c r="B2231" s="5"/>
      <c r="C2231" s="6"/>
      <c r="D2231" s="6"/>
      <c r="E2231" s="7"/>
      <c r="F2231" s="7"/>
      <c r="G2231" s="6"/>
      <c r="H2231" s="26"/>
      <c r="I2231" s="6"/>
    </row>
    <row r="2232" spans="1:9" x14ac:dyDescent="0.25">
      <c r="A2232" s="119" t="s">
        <v>2315</v>
      </c>
      <c r="B2232" s="5"/>
      <c r="C2232" s="6"/>
      <c r="D2232" s="6"/>
      <c r="E2232" s="7"/>
      <c r="F2232" s="7"/>
      <c r="G2232" s="6"/>
      <c r="H2232" s="26"/>
      <c r="I2232" s="6"/>
    </row>
    <row r="2233" spans="1:9" x14ac:dyDescent="0.25">
      <c r="A2233" s="119" t="s">
        <v>2316</v>
      </c>
      <c r="B2233" s="5"/>
      <c r="C2233" s="6"/>
      <c r="D2233" s="6"/>
      <c r="E2233" s="7"/>
      <c r="F2233" s="7"/>
      <c r="G2233" s="6"/>
      <c r="H2233" s="26"/>
      <c r="I2233" s="6"/>
    </row>
    <row r="2234" spans="1:9" x14ac:dyDescent="0.25">
      <c r="A2234" s="119" t="s">
        <v>2317</v>
      </c>
      <c r="B2234" s="5"/>
      <c r="C2234" s="6"/>
      <c r="D2234" s="6"/>
      <c r="E2234" s="7"/>
      <c r="F2234" s="7"/>
      <c r="G2234" s="6"/>
      <c r="H2234" s="26"/>
      <c r="I2234" s="6"/>
    </row>
    <row r="2235" spans="1:9" x14ac:dyDescent="0.25">
      <c r="A2235" s="119" t="s">
        <v>2318</v>
      </c>
      <c r="B2235" s="5"/>
      <c r="C2235" s="6"/>
      <c r="D2235" s="6"/>
      <c r="E2235" s="7"/>
      <c r="F2235" s="7"/>
      <c r="G2235" s="6"/>
      <c r="H2235" s="26"/>
      <c r="I2235" s="6"/>
    </row>
    <row r="2236" spans="1:9" x14ac:dyDescent="0.25">
      <c r="A2236" s="119" t="s">
        <v>2319</v>
      </c>
      <c r="B2236" s="5"/>
      <c r="C2236" s="6"/>
      <c r="D2236" s="6"/>
      <c r="E2236" s="7"/>
      <c r="F2236" s="7"/>
      <c r="G2236" s="6"/>
      <c r="H2236" s="26"/>
      <c r="I2236" s="6"/>
    </row>
    <row r="2237" spans="1:9" x14ac:dyDescent="0.25">
      <c r="A2237" s="119" t="s">
        <v>2320</v>
      </c>
      <c r="B2237" s="5"/>
      <c r="C2237" s="6"/>
      <c r="D2237" s="6"/>
      <c r="E2237" s="7"/>
      <c r="F2237" s="7"/>
      <c r="G2237" s="6"/>
      <c r="H2237" s="26"/>
      <c r="I2237" s="6"/>
    </row>
    <row r="2238" spans="1:9" x14ac:dyDescent="0.25">
      <c r="A2238" s="119" t="s">
        <v>2321</v>
      </c>
      <c r="B2238" s="5"/>
      <c r="C2238" s="6"/>
      <c r="D2238" s="6"/>
      <c r="E2238" s="7"/>
      <c r="F2238" s="7"/>
      <c r="G2238" s="6"/>
      <c r="H2238" s="26"/>
      <c r="I2238" s="6"/>
    </row>
    <row r="2239" spans="1:9" x14ac:dyDescent="0.25">
      <c r="A2239" s="119" t="s">
        <v>2322</v>
      </c>
      <c r="B2239" s="5"/>
      <c r="C2239" s="6"/>
      <c r="D2239" s="6"/>
      <c r="E2239" s="7"/>
      <c r="F2239" s="7"/>
      <c r="G2239" s="6"/>
      <c r="H2239" s="26"/>
      <c r="I2239" s="6"/>
    </row>
    <row r="2240" spans="1:9" x14ac:dyDescent="0.25">
      <c r="A2240" s="119" t="s">
        <v>2323</v>
      </c>
      <c r="B2240" s="5"/>
      <c r="C2240" s="6"/>
      <c r="D2240" s="6"/>
      <c r="E2240" s="7"/>
      <c r="F2240" s="7"/>
      <c r="G2240" s="6"/>
      <c r="H2240" s="26"/>
      <c r="I2240" s="6"/>
    </row>
    <row r="2241" spans="1:9" x14ac:dyDescent="0.25">
      <c r="A2241" s="119" t="s">
        <v>2324</v>
      </c>
      <c r="B2241" s="5"/>
      <c r="C2241" s="6"/>
      <c r="D2241" s="6"/>
      <c r="E2241" s="7"/>
      <c r="F2241" s="7"/>
      <c r="G2241" s="6"/>
      <c r="H2241" s="26"/>
      <c r="I2241" s="6"/>
    </row>
    <row r="2242" spans="1:9" x14ac:dyDescent="0.25">
      <c r="A2242" s="119" t="s">
        <v>2325</v>
      </c>
      <c r="B2242" s="5"/>
      <c r="C2242" s="6"/>
      <c r="D2242" s="6"/>
      <c r="E2242" s="7"/>
      <c r="F2242" s="7"/>
      <c r="G2242" s="6"/>
      <c r="H2242" s="26"/>
      <c r="I2242" s="6"/>
    </row>
    <row r="2243" spans="1:9" x14ac:dyDescent="0.25">
      <c r="A2243" s="119" t="s">
        <v>2326</v>
      </c>
      <c r="B2243" s="5"/>
      <c r="C2243" s="6"/>
      <c r="D2243" s="6"/>
      <c r="E2243" s="7"/>
      <c r="F2243" s="7"/>
      <c r="G2243" s="6"/>
      <c r="H2243" s="26"/>
      <c r="I2243" s="6"/>
    </row>
    <row r="2244" spans="1:9" x14ac:dyDescent="0.25">
      <c r="A2244" s="119" t="s">
        <v>2327</v>
      </c>
      <c r="B2244" s="5"/>
      <c r="C2244" s="6"/>
      <c r="D2244" s="6"/>
      <c r="E2244" s="7"/>
      <c r="F2244" s="7"/>
      <c r="G2244" s="6"/>
      <c r="H2244" s="26"/>
      <c r="I2244" s="6"/>
    </row>
    <row r="2245" spans="1:9" x14ac:dyDescent="0.25">
      <c r="A2245" s="119" t="s">
        <v>2328</v>
      </c>
      <c r="B2245" s="5"/>
      <c r="C2245" s="6"/>
      <c r="D2245" s="6"/>
      <c r="E2245" s="7"/>
      <c r="F2245" s="7"/>
      <c r="G2245" s="6"/>
      <c r="H2245" s="26"/>
      <c r="I2245" s="6"/>
    </row>
    <row r="2246" spans="1:9" x14ac:dyDescent="0.25">
      <c r="A2246" s="119" t="s">
        <v>2329</v>
      </c>
      <c r="B2246" s="5"/>
      <c r="C2246" s="6"/>
      <c r="D2246" s="6"/>
      <c r="E2246" s="7"/>
      <c r="F2246" s="7"/>
      <c r="G2246" s="6"/>
      <c r="H2246" s="26"/>
      <c r="I2246" s="6"/>
    </row>
    <row r="2247" spans="1:9" x14ac:dyDescent="0.25">
      <c r="A2247" s="119" t="s">
        <v>2330</v>
      </c>
      <c r="B2247" s="5"/>
      <c r="C2247" s="6"/>
      <c r="D2247" s="6"/>
      <c r="E2247" s="7"/>
      <c r="F2247" s="7"/>
      <c r="G2247" s="6"/>
      <c r="H2247" s="26"/>
      <c r="I2247" s="6"/>
    </row>
    <row r="2248" spans="1:9" x14ac:dyDescent="0.25">
      <c r="A2248" s="119" t="s">
        <v>2331</v>
      </c>
      <c r="B2248" s="5"/>
      <c r="C2248" s="6"/>
      <c r="D2248" s="6"/>
      <c r="E2248" s="7"/>
      <c r="F2248" s="7"/>
      <c r="G2248" s="6"/>
      <c r="H2248" s="26"/>
      <c r="I2248" s="6"/>
    </row>
    <row r="2249" spans="1:9" x14ac:dyDescent="0.25">
      <c r="A2249" s="119" t="s">
        <v>2332</v>
      </c>
      <c r="B2249" s="5"/>
      <c r="C2249" s="6"/>
      <c r="D2249" s="6"/>
      <c r="E2249" s="7"/>
      <c r="F2249" s="7"/>
      <c r="G2249" s="6"/>
      <c r="H2249" s="26"/>
      <c r="I2249" s="6"/>
    </row>
    <row r="2250" spans="1:9" x14ac:dyDescent="0.25">
      <c r="A2250" s="119" t="s">
        <v>2333</v>
      </c>
      <c r="B2250" s="5"/>
      <c r="C2250" s="6"/>
      <c r="D2250" s="6"/>
      <c r="E2250" s="7"/>
      <c r="F2250" s="7"/>
      <c r="G2250" s="6"/>
      <c r="H2250" s="26"/>
      <c r="I2250" s="6"/>
    </row>
    <row r="2251" spans="1:9" x14ac:dyDescent="0.25">
      <c r="A2251" s="119" t="s">
        <v>2334</v>
      </c>
      <c r="B2251" s="5"/>
      <c r="C2251" s="6"/>
      <c r="D2251" s="6"/>
      <c r="E2251" s="7"/>
      <c r="F2251" s="7"/>
      <c r="G2251" s="6"/>
      <c r="H2251" s="26"/>
      <c r="I2251" s="6"/>
    </row>
    <row r="2252" spans="1:9" x14ac:dyDescent="0.25">
      <c r="A2252" s="119" t="s">
        <v>2335</v>
      </c>
      <c r="B2252" s="5"/>
      <c r="C2252" s="6"/>
      <c r="D2252" s="6"/>
      <c r="E2252" s="7"/>
      <c r="F2252" s="7"/>
      <c r="G2252" s="6"/>
      <c r="H2252" s="26"/>
      <c r="I2252" s="6"/>
    </row>
    <row r="2253" spans="1:9" x14ac:dyDescent="0.25">
      <c r="A2253" s="119" t="s">
        <v>2336</v>
      </c>
      <c r="B2253" s="5"/>
      <c r="C2253" s="6"/>
      <c r="D2253" s="6"/>
      <c r="E2253" s="7"/>
      <c r="F2253" s="7"/>
      <c r="G2253" s="6"/>
      <c r="H2253" s="26"/>
      <c r="I2253" s="6"/>
    </row>
    <row r="2254" spans="1:9" x14ac:dyDescent="0.25">
      <c r="A2254" s="119" t="s">
        <v>2337</v>
      </c>
      <c r="B2254" s="5"/>
      <c r="C2254" s="6"/>
      <c r="D2254" s="6"/>
      <c r="E2254" s="7"/>
      <c r="F2254" s="7"/>
      <c r="G2254" s="6"/>
      <c r="H2254" s="26"/>
      <c r="I2254" s="6"/>
    </row>
    <row r="2255" spans="1:9" x14ac:dyDescent="0.25">
      <c r="A2255" s="119" t="s">
        <v>2338</v>
      </c>
      <c r="B2255" s="5"/>
      <c r="C2255" s="6"/>
      <c r="D2255" s="6"/>
      <c r="E2255" s="7"/>
      <c r="F2255" s="7"/>
      <c r="G2255" s="6"/>
      <c r="H2255" s="26"/>
      <c r="I2255" s="6"/>
    </row>
    <row r="2256" spans="1:9" x14ac:dyDescent="0.25">
      <c r="A2256" s="119" t="s">
        <v>2339</v>
      </c>
      <c r="B2256" s="5"/>
      <c r="C2256" s="6"/>
      <c r="D2256" s="6"/>
      <c r="E2256" s="7"/>
      <c r="F2256" s="7"/>
      <c r="G2256" s="6"/>
      <c r="H2256" s="26"/>
      <c r="I2256" s="6"/>
    </row>
    <row r="2257" spans="1:9" x14ac:dyDescent="0.25">
      <c r="A2257" s="119" t="s">
        <v>2340</v>
      </c>
      <c r="B2257" s="5"/>
      <c r="C2257" s="6"/>
      <c r="D2257" s="6"/>
      <c r="E2257" s="7"/>
      <c r="F2257" s="7"/>
      <c r="G2257" s="6"/>
      <c r="H2257" s="26"/>
      <c r="I2257" s="6"/>
    </row>
    <row r="2258" spans="1:9" x14ac:dyDescent="0.25">
      <c r="A2258" s="119" t="s">
        <v>2341</v>
      </c>
      <c r="B2258" s="5"/>
      <c r="C2258" s="6"/>
      <c r="D2258" s="6"/>
      <c r="E2258" s="7"/>
      <c r="F2258" s="7"/>
      <c r="G2258" s="6"/>
      <c r="H2258" s="26"/>
      <c r="I2258" s="6"/>
    </row>
    <row r="2259" spans="1:9" x14ac:dyDescent="0.25">
      <c r="A2259" s="119" t="s">
        <v>2342</v>
      </c>
      <c r="B2259" s="5"/>
      <c r="C2259" s="6"/>
      <c r="D2259" s="6"/>
      <c r="E2259" s="7"/>
      <c r="F2259" s="7"/>
      <c r="G2259" s="6"/>
      <c r="H2259" s="26"/>
      <c r="I2259" s="6"/>
    </row>
    <row r="2260" spans="1:9" x14ac:dyDescent="0.25">
      <c r="A2260" s="119" t="s">
        <v>2343</v>
      </c>
      <c r="B2260" s="5"/>
      <c r="C2260" s="6"/>
      <c r="D2260" s="6"/>
      <c r="E2260" s="7"/>
      <c r="F2260" s="7"/>
      <c r="G2260" s="6"/>
      <c r="H2260" s="26"/>
      <c r="I2260" s="6"/>
    </row>
    <row r="2261" spans="1:9" x14ac:dyDescent="0.25">
      <c r="A2261" s="119" t="s">
        <v>2344</v>
      </c>
      <c r="B2261" s="5"/>
      <c r="C2261" s="6"/>
      <c r="D2261" s="6"/>
      <c r="E2261" s="7"/>
      <c r="F2261" s="7"/>
      <c r="G2261" s="6"/>
      <c r="H2261" s="26"/>
      <c r="I2261" s="6"/>
    </row>
    <row r="2262" spans="1:9" x14ac:dyDescent="0.25">
      <c r="A2262" s="119" t="s">
        <v>2345</v>
      </c>
      <c r="B2262" s="5"/>
      <c r="C2262" s="6"/>
      <c r="D2262" s="6"/>
      <c r="E2262" s="7"/>
      <c r="F2262" s="7"/>
      <c r="G2262" s="6"/>
      <c r="H2262" s="26"/>
      <c r="I2262" s="6"/>
    </row>
    <row r="2263" spans="1:9" x14ac:dyDescent="0.25">
      <c r="A2263" s="119" t="s">
        <v>2346</v>
      </c>
      <c r="B2263" s="5"/>
      <c r="C2263" s="6"/>
      <c r="D2263" s="6"/>
      <c r="E2263" s="7"/>
      <c r="F2263" s="7"/>
      <c r="G2263" s="6"/>
      <c r="H2263" s="26"/>
      <c r="I2263" s="6"/>
    </row>
    <row r="2264" spans="1:9" x14ac:dyDescent="0.25">
      <c r="A2264" s="119" t="s">
        <v>2347</v>
      </c>
      <c r="B2264" s="5"/>
      <c r="C2264" s="6"/>
      <c r="D2264" s="6"/>
      <c r="E2264" s="7"/>
      <c r="F2264" s="7"/>
      <c r="G2264" s="6"/>
      <c r="H2264" s="26"/>
      <c r="I2264" s="6"/>
    </row>
    <row r="2265" spans="1:9" x14ac:dyDescent="0.25">
      <c r="A2265" s="119" t="s">
        <v>2348</v>
      </c>
      <c r="B2265" s="5"/>
      <c r="C2265" s="6"/>
      <c r="D2265" s="6"/>
      <c r="E2265" s="7"/>
      <c r="F2265" s="7"/>
      <c r="G2265" s="6"/>
      <c r="H2265" s="26"/>
      <c r="I2265" s="6"/>
    </row>
    <row r="2266" spans="1:9" x14ac:dyDescent="0.25">
      <c r="A2266" s="119" t="s">
        <v>2349</v>
      </c>
      <c r="B2266" s="5"/>
      <c r="C2266" s="6"/>
      <c r="D2266" s="6"/>
      <c r="E2266" s="7"/>
      <c r="F2266" s="7"/>
      <c r="G2266" s="6"/>
      <c r="H2266" s="26"/>
      <c r="I2266" s="6"/>
    </row>
    <row r="2267" spans="1:9" x14ac:dyDescent="0.25">
      <c r="A2267" s="119" t="s">
        <v>2350</v>
      </c>
      <c r="B2267" s="5"/>
      <c r="C2267" s="6"/>
      <c r="D2267" s="6"/>
      <c r="E2267" s="7"/>
      <c r="F2267" s="7"/>
      <c r="G2267" s="6"/>
      <c r="H2267" s="26"/>
      <c r="I2267" s="6"/>
    </row>
    <row r="2268" spans="1:9" x14ac:dyDescent="0.25">
      <c r="A2268" s="119" t="s">
        <v>2351</v>
      </c>
      <c r="B2268" s="5"/>
      <c r="C2268" s="6"/>
      <c r="D2268" s="6"/>
      <c r="E2268" s="7"/>
      <c r="F2268" s="7"/>
      <c r="G2268" s="6"/>
      <c r="H2268" s="26"/>
      <c r="I2268" s="6"/>
    </row>
    <row r="2269" spans="1:9" x14ac:dyDescent="0.25">
      <c r="A2269" s="119" t="s">
        <v>2352</v>
      </c>
      <c r="B2269" s="5"/>
      <c r="C2269" s="6"/>
      <c r="D2269" s="6"/>
      <c r="E2269" s="7"/>
      <c r="F2269" s="7"/>
      <c r="G2269" s="6"/>
      <c r="H2269" s="26"/>
      <c r="I2269" s="6"/>
    </row>
    <row r="2270" spans="1:9" x14ac:dyDescent="0.25">
      <c r="A2270" s="119" t="s">
        <v>2353</v>
      </c>
      <c r="B2270" s="5"/>
      <c r="C2270" s="6"/>
      <c r="D2270" s="6"/>
      <c r="E2270" s="7"/>
      <c r="F2270" s="7"/>
      <c r="G2270" s="6"/>
      <c r="H2270" s="26"/>
      <c r="I2270" s="6"/>
    </row>
    <row r="2271" spans="1:9" x14ac:dyDescent="0.25">
      <c r="A2271" s="119" t="s">
        <v>2354</v>
      </c>
      <c r="B2271" s="5"/>
      <c r="C2271" s="6"/>
      <c r="D2271" s="6"/>
      <c r="E2271" s="7"/>
      <c r="F2271" s="7"/>
      <c r="G2271" s="6"/>
      <c r="H2271" s="26"/>
      <c r="I2271" s="6"/>
    </row>
    <row r="2272" spans="1:9" x14ac:dyDescent="0.25">
      <c r="A2272" s="119" t="s">
        <v>2355</v>
      </c>
      <c r="B2272" s="5"/>
      <c r="C2272" s="6"/>
      <c r="D2272" s="6"/>
      <c r="E2272" s="7"/>
      <c r="F2272" s="7"/>
      <c r="G2272" s="6"/>
      <c r="H2272" s="26"/>
      <c r="I2272" s="6"/>
    </row>
    <row r="2273" spans="1:9" x14ac:dyDescent="0.25">
      <c r="A2273" s="119" t="s">
        <v>2356</v>
      </c>
      <c r="B2273" s="5"/>
      <c r="C2273" s="6"/>
      <c r="D2273" s="6"/>
      <c r="E2273" s="7"/>
      <c r="F2273" s="7"/>
      <c r="G2273" s="6"/>
      <c r="H2273" s="26"/>
      <c r="I2273" s="6"/>
    </row>
    <row r="2274" spans="1:9" x14ac:dyDescent="0.25">
      <c r="A2274" s="119" t="s">
        <v>2357</v>
      </c>
      <c r="B2274" s="5"/>
      <c r="C2274" s="6"/>
      <c r="D2274" s="6"/>
      <c r="E2274" s="7"/>
      <c r="F2274" s="7"/>
      <c r="G2274" s="6"/>
      <c r="H2274" s="26"/>
      <c r="I2274" s="6"/>
    </row>
    <row r="2275" spans="1:9" x14ac:dyDescent="0.25">
      <c r="A2275" s="119" t="s">
        <v>2358</v>
      </c>
      <c r="B2275" s="5"/>
      <c r="C2275" s="6"/>
      <c r="D2275" s="6"/>
      <c r="E2275" s="7"/>
      <c r="F2275" s="7"/>
      <c r="G2275" s="6"/>
      <c r="H2275" s="26"/>
      <c r="I2275" s="6"/>
    </row>
    <row r="2276" spans="1:9" x14ac:dyDescent="0.25">
      <c r="A2276" s="119" t="s">
        <v>2359</v>
      </c>
      <c r="B2276" s="5"/>
      <c r="C2276" s="6"/>
      <c r="D2276" s="6"/>
      <c r="E2276" s="7"/>
      <c r="F2276" s="7"/>
      <c r="G2276" s="6"/>
      <c r="H2276" s="26"/>
      <c r="I2276" s="6"/>
    </row>
    <row r="2277" spans="1:9" x14ac:dyDescent="0.25">
      <c r="A2277" s="119" t="s">
        <v>2360</v>
      </c>
      <c r="B2277" s="5"/>
      <c r="C2277" s="6"/>
      <c r="D2277" s="6"/>
      <c r="E2277" s="7"/>
      <c r="F2277" s="7"/>
      <c r="G2277" s="6"/>
      <c r="H2277" s="26"/>
      <c r="I2277" s="6"/>
    </row>
    <row r="2278" spans="1:9" x14ac:dyDescent="0.25">
      <c r="A2278" s="119" t="s">
        <v>2361</v>
      </c>
      <c r="B2278" s="5"/>
      <c r="C2278" s="6"/>
      <c r="D2278" s="6"/>
      <c r="E2278" s="7"/>
      <c r="F2278" s="7"/>
      <c r="G2278" s="6"/>
      <c r="H2278" s="26"/>
      <c r="I2278" s="6"/>
    </row>
    <row r="2279" spans="1:9" x14ac:dyDescent="0.25">
      <c r="A2279" s="119" t="s">
        <v>2362</v>
      </c>
      <c r="B2279" s="5"/>
      <c r="C2279" s="6"/>
      <c r="D2279" s="6"/>
      <c r="E2279" s="7"/>
      <c r="F2279" s="7"/>
      <c r="G2279" s="6"/>
      <c r="H2279" s="26"/>
      <c r="I2279" s="6"/>
    </row>
    <row r="2280" spans="1:9" x14ac:dyDescent="0.25">
      <c r="A2280" s="119" t="s">
        <v>2363</v>
      </c>
      <c r="B2280" s="5"/>
      <c r="C2280" s="6"/>
      <c r="D2280" s="6"/>
      <c r="E2280" s="7"/>
      <c r="F2280" s="7"/>
      <c r="G2280" s="6"/>
      <c r="H2280" s="26"/>
      <c r="I2280" s="6"/>
    </row>
    <row r="2281" spans="1:9" x14ac:dyDescent="0.25">
      <c r="A2281" s="119" t="s">
        <v>2364</v>
      </c>
      <c r="B2281" s="5"/>
      <c r="C2281" s="6"/>
      <c r="D2281" s="6"/>
      <c r="E2281" s="7"/>
      <c r="F2281" s="7"/>
      <c r="G2281" s="6"/>
      <c r="H2281" s="26"/>
      <c r="I2281" s="6"/>
    </row>
    <row r="2282" spans="1:9" x14ac:dyDescent="0.25">
      <c r="A2282" s="119" t="s">
        <v>2365</v>
      </c>
      <c r="B2282" s="5"/>
      <c r="C2282" s="6"/>
      <c r="D2282" s="6"/>
      <c r="E2282" s="7"/>
      <c r="F2282" s="7"/>
      <c r="G2282" s="6"/>
      <c r="H2282" s="26"/>
      <c r="I2282" s="6"/>
    </row>
    <row r="2283" spans="1:9" x14ac:dyDescent="0.25">
      <c r="A2283" s="119" t="s">
        <v>2366</v>
      </c>
      <c r="B2283" s="5"/>
      <c r="C2283" s="6"/>
      <c r="D2283" s="6"/>
      <c r="E2283" s="7"/>
      <c r="F2283" s="7"/>
      <c r="G2283" s="6"/>
      <c r="H2283" s="26"/>
      <c r="I2283" s="6"/>
    </row>
    <row r="2284" spans="1:9" x14ac:dyDescent="0.25">
      <c r="A2284" s="119" t="s">
        <v>2367</v>
      </c>
      <c r="B2284" s="5"/>
      <c r="C2284" s="6"/>
      <c r="D2284" s="6"/>
      <c r="E2284" s="7"/>
      <c r="F2284" s="7"/>
      <c r="G2284" s="6"/>
      <c r="H2284" s="26"/>
      <c r="I2284" s="6"/>
    </row>
    <row r="2285" spans="1:9" x14ac:dyDescent="0.25">
      <c r="A2285" s="119" t="s">
        <v>2368</v>
      </c>
      <c r="B2285" s="5"/>
      <c r="C2285" s="6"/>
      <c r="D2285" s="6"/>
      <c r="E2285" s="7"/>
      <c r="F2285" s="7"/>
      <c r="G2285" s="6"/>
      <c r="H2285" s="26"/>
      <c r="I2285" s="6"/>
    </row>
    <row r="2286" spans="1:9" x14ac:dyDescent="0.25">
      <c r="A2286" s="119" t="s">
        <v>2369</v>
      </c>
      <c r="B2286" s="5"/>
      <c r="C2286" s="6"/>
      <c r="D2286" s="6"/>
      <c r="E2286" s="7"/>
      <c r="F2286" s="7"/>
      <c r="G2286" s="6"/>
      <c r="H2286" s="26"/>
      <c r="I2286" s="6"/>
    </row>
    <row r="2287" spans="1:9" x14ac:dyDescent="0.25">
      <c r="A2287" s="119" t="s">
        <v>2370</v>
      </c>
      <c r="B2287" s="5"/>
      <c r="C2287" s="6"/>
      <c r="D2287" s="6"/>
      <c r="E2287" s="7"/>
      <c r="F2287" s="7"/>
      <c r="G2287" s="6"/>
      <c r="H2287" s="26"/>
      <c r="I2287" s="6"/>
    </row>
    <row r="2288" spans="1:9" x14ac:dyDescent="0.25">
      <c r="A2288" s="119" t="s">
        <v>2371</v>
      </c>
      <c r="B2288" s="5"/>
      <c r="C2288" s="6"/>
      <c r="D2288" s="6"/>
      <c r="E2288" s="7"/>
      <c r="F2288" s="7"/>
      <c r="G2288" s="6"/>
      <c r="H2288" s="26"/>
      <c r="I2288" s="6"/>
    </row>
    <row r="2289" spans="1:9" x14ac:dyDescent="0.25">
      <c r="A2289" s="119" t="s">
        <v>2372</v>
      </c>
      <c r="B2289" s="5"/>
      <c r="C2289" s="6"/>
      <c r="D2289" s="6"/>
      <c r="E2289" s="7"/>
      <c r="F2289" s="7"/>
      <c r="G2289" s="6"/>
      <c r="H2289" s="26"/>
      <c r="I2289" s="6"/>
    </row>
    <row r="2290" spans="1:9" x14ac:dyDescent="0.25">
      <c r="A2290" s="119" t="s">
        <v>2373</v>
      </c>
      <c r="B2290" s="5"/>
      <c r="C2290" s="6"/>
      <c r="D2290" s="6"/>
      <c r="E2290" s="7"/>
      <c r="F2290" s="7"/>
      <c r="G2290" s="6"/>
      <c r="H2290" s="26"/>
      <c r="I2290" s="6"/>
    </row>
    <row r="2291" spans="1:9" x14ac:dyDescent="0.25">
      <c r="A2291" s="119" t="s">
        <v>2374</v>
      </c>
      <c r="B2291" s="5"/>
      <c r="C2291" s="6"/>
      <c r="D2291" s="6"/>
      <c r="E2291" s="7"/>
      <c r="F2291" s="7"/>
      <c r="G2291" s="6"/>
      <c r="H2291" s="26"/>
      <c r="I2291" s="6"/>
    </row>
    <row r="2292" spans="1:9" x14ac:dyDescent="0.25">
      <c r="A2292" s="119" t="s">
        <v>2375</v>
      </c>
      <c r="B2292" s="5"/>
      <c r="C2292" s="6"/>
      <c r="D2292" s="6"/>
      <c r="E2292" s="7"/>
      <c r="F2292" s="7"/>
      <c r="G2292" s="6"/>
      <c r="H2292" s="26"/>
      <c r="I2292" s="6"/>
    </row>
    <row r="2293" spans="1:9" x14ac:dyDescent="0.25">
      <c r="A2293" s="119" t="s">
        <v>2376</v>
      </c>
      <c r="B2293" s="5"/>
      <c r="C2293" s="6"/>
      <c r="D2293" s="6"/>
      <c r="E2293" s="7"/>
      <c r="F2293" s="7"/>
      <c r="G2293" s="6"/>
      <c r="H2293" s="26"/>
      <c r="I2293" s="6"/>
    </row>
    <row r="2294" spans="1:9" x14ac:dyDescent="0.25">
      <c r="A2294" s="119" t="s">
        <v>2377</v>
      </c>
      <c r="B2294" s="5"/>
      <c r="C2294" s="6"/>
      <c r="D2294" s="6"/>
      <c r="E2294" s="7"/>
      <c r="F2294" s="7"/>
      <c r="G2294" s="6"/>
      <c r="H2294" s="26"/>
      <c r="I2294" s="6"/>
    </row>
    <row r="2295" spans="1:9" x14ac:dyDescent="0.25">
      <c r="A2295" s="119" t="s">
        <v>2378</v>
      </c>
      <c r="B2295" s="5"/>
      <c r="C2295" s="6"/>
      <c r="D2295" s="6"/>
      <c r="E2295" s="7"/>
      <c r="F2295" s="7"/>
      <c r="G2295" s="6"/>
      <c r="H2295" s="26"/>
      <c r="I2295" s="6"/>
    </row>
    <row r="2296" spans="1:9" x14ac:dyDescent="0.25">
      <c r="A2296" s="119" t="s">
        <v>2379</v>
      </c>
      <c r="B2296" s="5"/>
      <c r="C2296" s="6"/>
      <c r="D2296" s="6"/>
      <c r="E2296" s="7"/>
      <c r="F2296" s="7"/>
      <c r="G2296" s="6"/>
      <c r="H2296" s="26"/>
      <c r="I2296" s="6"/>
    </row>
    <row r="2297" spans="1:9" x14ac:dyDescent="0.25">
      <c r="A2297" s="119" t="s">
        <v>2380</v>
      </c>
      <c r="B2297" s="5"/>
      <c r="C2297" s="6"/>
      <c r="D2297" s="6"/>
      <c r="E2297" s="7"/>
      <c r="F2297" s="7"/>
      <c r="G2297" s="6"/>
      <c r="H2297" s="26"/>
      <c r="I2297" s="6"/>
    </row>
    <row r="2298" spans="1:9" x14ac:dyDescent="0.25">
      <c r="A2298" s="119" t="s">
        <v>2381</v>
      </c>
      <c r="B2298" s="5"/>
      <c r="C2298" s="6"/>
      <c r="D2298" s="6"/>
      <c r="E2298" s="7"/>
      <c r="F2298" s="7"/>
      <c r="G2298" s="6"/>
      <c r="H2298" s="26"/>
      <c r="I2298" s="6"/>
    </row>
    <row r="2299" spans="1:9" x14ac:dyDescent="0.25">
      <c r="A2299" s="119" t="s">
        <v>2382</v>
      </c>
      <c r="B2299" s="5"/>
      <c r="C2299" s="6"/>
      <c r="D2299" s="6"/>
      <c r="E2299" s="7"/>
      <c r="F2299" s="7"/>
      <c r="G2299" s="6"/>
      <c r="H2299" s="26"/>
      <c r="I2299" s="6"/>
    </row>
    <row r="2300" spans="1:9" x14ac:dyDescent="0.25">
      <c r="A2300" s="119" t="s">
        <v>2383</v>
      </c>
      <c r="B2300" s="5"/>
      <c r="C2300" s="6"/>
      <c r="D2300" s="6"/>
      <c r="E2300" s="7"/>
      <c r="F2300" s="7"/>
      <c r="G2300" s="6"/>
      <c r="H2300" s="26"/>
      <c r="I2300" s="6"/>
    </row>
    <row r="2301" spans="1:9" x14ac:dyDescent="0.25">
      <c r="A2301" s="119" t="s">
        <v>2384</v>
      </c>
      <c r="B2301" s="5"/>
      <c r="C2301" s="6"/>
      <c r="D2301" s="6"/>
      <c r="E2301" s="7"/>
      <c r="F2301" s="7"/>
      <c r="G2301" s="6"/>
      <c r="H2301" s="26"/>
      <c r="I2301" s="6"/>
    </row>
    <row r="2302" spans="1:9" x14ac:dyDescent="0.25">
      <c r="A2302" s="119" t="s">
        <v>2385</v>
      </c>
      <c r="B2302" s="5"/>
      <c r="C2302" s="6"/>
      <c r="D2302" s="6"/>
      <c r="E2302" s="7"/>
      <c r="F2302" s="7"/>
      <c r="G2302" s="6"/>
      <c r="H2302" s="26"/>
      <c r="I2302" s="6"/>
    </row>
    <row r="2303" spans="1:9" x14ac:dyDescent="0.25">
      <c r="A2303" s="119" t="s">
        <v>2386</v>
      </c>
      <c r="B2303" s="5"/>
      <c r="C2303" s="6"/>
      <c r="D2303" s="6"/>
      <c r="E2303" s="7"/>
      <c r="F2303" s="7"/>
      <c r="G2303" s="6"/>
      <c r="H2303" s="26"/>
      <c r="I2303" s="6"/>
    </row>
    <row r="2304" spans="1:9" x14ac:dyDescent="0.25">
      <c r="A2304" s="119" t="s">
        <v>2387</v>
      </c>
      <c r="B2304" s="5"/>
      <c r="C2304" s="6"/>
      <c r="D2304" s="6"/>
      <c r="E2304" s="7"/>
      <c r="F2304" s="7"/>
      <c r="G2304" s="6"/>
      <c r="H2304" s="26"/>
      <c r="I2304" s="6"/>
    </row>
    <row r="2305" spans="1:9" x14ac:dyDescent="0.25">
      <c r="A2305" s="119" t="s">
        <v>2388</v>
      </c>
      <c r="B2305" s="5"/>
      <c r="C2305" s="6"/>
      <c r="D2305" s="6"/>
      <c r="E2305" s="7"/>
      <c r="F2305" s="7"/>
      <c r="G2305" s="6"/>
      <c r="H2305" s="26"/>
      <c r="I2305" s="6"/>
    </row>
    <row r="2306" spans="1:9" x14ac:dyDescent="0.25">
      <c r="A2306" s="119" t="s">
        <v>2389</v>
      </c>
      <c r="B2306" s="5"/>
      <c r="C2306" s="6"/>
      <c r="D2306" s="6"/>
      <c r="E2306" s="7"/>
      <c r="F2306" s="7"/>
      <c r="G2306" s="6"/>
      <c r="H2306" s="26"/>
      <c r="I2306" s="6"/>
    </row>
    <row r="2307" spans="1:9" x14ac:dyDescent="0.25">
      <c r="A2307" s="119" t="s">
        <v>2390</v>
      </c>
      <c r="B2307" s="5"/>
      <c r="C2307" s="6"/>
      <c r="D2307" s="6"/>
      <c r="E2307" s="7"/>
      <c r="F2307" s="7"/>
      <c r="G2307" s="6"/>
      <c r="H2307" s="26"/>
      <c r="I2307" s="6"/>
    </row>
    <row r="2308" spans="1:9" x14ac:dyDescent="0.25">
      <c r="A2308" s="119" t="s">
        <v>2391</v>
      </c>
      <c r="B2308" s="5"/>
      <c r="C2308" s="6"/>
      <c r="D2308" s="6"/>
      <c r="E2308" s="7"/>
      <c r="F2308" s="7"/>
      <c r="G2308" s="6"/>
      <c r="H2308" s="26"/>
      <c r="I2308" s="6"/>
    </row>
    <row r="2309" spans="1:9" x14ac:dyDescent="0.25">
      <c r="A2309" s="119" t="s">
        <v>2392</v>
      </c>
      <c r="B2309" s="5"/>
      <c r="C2309" s="6"/>
      <c r="D2309" s="6"/>
      <c r="E2309" s="7"/>
      <c r="F2309" s="7"/>
      <c r="G2309" s="6"/>
      <c r="H2309" s="26"/>
      <c r="I2309" s="6"/>
    </row>
    <row r="2310" spans="1:9" x14ac:dyDescent="0.25">
      <c r="A2310" s="119" t="s">
        <v>2393</v>
      </c>
      <c r="B2310" s="5"/>
      <c r="C2310" s="6"/>
      <c r="D2310" s="6"/>
      <c r="E2310" s="7"/>
      <c r="F2310" s="7"/>
      <c r="G2310" s="6"/>
      <c r="H2310" s="26"/>
      <c r="I2310" s="6"/>
    </row>
    <row r="2311" spans="1:9" x14ac:dyDescent="0.25">
      <c r="A2311" s="119" t="s">
        <v>2394</v>
      </c>
      <c r="B2311" s="5"/>
      <c r="C2311" s="6"/>
      <c r="D2311" s="6"/>
      <c r="E2311" s="7"/>
      <c r="F2311" s="7"/>
      <c r="G2311" s="6"/>
      <c r="H2311" s="26"/>
      <c r="I2311" s="6"/>
    </row>
    <row r="2312" spans="1:9" x14ac:dyDescent="0.25">
      <c r="A2312" s="119" t="s">
        <v>2395</v>
      </c>
      <c r="B2312" s="5"/>
      <c r="C2312" s="6"/>
      <c r="D2312" s="6"/>
      <c r="E2312" s="7"/>
      <c r="F2312" s="7"/>
      <c r="G2312" s="6"/>
      <c r="H2312" s="26"/>
      <c r="I2312" s="6"/>
    </row>
    <row r="2313" spans="1:9" x14ac:dyDescent="0.25">
      <c r="A2313" s="119" t="s">
        <v>2396</v>
      </c>
      <c r="B2313" s="5"/>
      <c r="C2313" s="6"/>
      <c r="D2313" s="6"/>
      <c r="E2313" s="7"/>
      <c r="F2313" s="7"/>
      <c r="G2313" s="6"/>
      <c r="H2313" s="26"/>
      <c r="I2313" s="6"/>
    </row>
    <row r="2314" spans="1:9" x14ac:dyDescent="0.25">
      <c r="A2314" s="119" t="s">
        <v>2397</v>
      </c>
      <c r="B2314" s="5"/>
      <c r="C2314" s="6"/>
      <c r="D2314" s="6"/>
      <c r="E2314" s="7"/>
      <c r="F2314" s="7"/>
      <c r="G2314" s="6"/>
      <c r="H2314" s="26"/>
      <c r="I2314" s="6"/>
    </row>
    <row r="2315" spans="1:9" x14ac:dyDescent="0.25">
      <c r="A2315" s="119" t="s">
        <v>2398</v>
      </c>
      <c r="B2315" s="5"/>
      <c r="C2315" s="6"/>
      <c r="D2315" s="6"/>
      <c r="E2315" s="7"/>
      <c r="F2315" s="7"/>
      <c r="G2315" s="6"/>
      <c r="H2315" s="26"/>
      <c r="I2315" s="6"/>
    </row>
    <row r="2316" spans="1:9" x14ac:dyDescent="0.25">
      <c r="A2316" s="119" t="s">
        <v>2399</v>
      </c>
      <c r="B2316" s="5"/>
      <c r="C2316" s="6"/>
      <c r="D2316" s="6"/>
      <c r="E2316" s="7"/>
      <c r="F2316" s="7"/>
      <c r="G2316" s="6"/>
      <c r="H2316" s="26"/>
      <c r="I2316" s="6"/>
    </row>
    <row r="2317" spans="1:9" x14ac:dyDescent="0.25">
      <c r="A2317" s="119" t="s">
        <v>2400</v>
      </c>
      <c r="B2317" s="5"/>
      <c r="C2317" s="6"/>
      <c r="D2317" s="6"/>
      <c r="E2317" s="7"/>
      <c r="F2317" s="7"/>
      <c r="G2317" s="6"/>
      <c r="H2317" s="26"/>
      <c r="I2317" s="6"/>
    </row>
    <row r="2318" spans="1:9" x14ac:dyDescent="0.25">
      <c r="A2318" s="119" t="s">
        <v>2401</v>
      </c>
      <c r="B2318" s="5"/>
      <c r="C2318" s="6"/>
      <c r="D2318" s="6"/>
      <c r="E2318" s="7"/>
      <c r="F2318" s="7"/>
      <c r="G2318" s="6"/>
      <c r="H2318" s="26"/>
      <c r="I2318" s="6"/>
    </row>
    <row r="2319" spans="1:9" x14ac:dyDescent="0.25">
      <c r="A2319" s="119" t="s">
        <v>2402</v>
      </c>
      <c r="B2319" s="5"/>
      <c r="C2319" s="6"/>
      <c r="D2319" s="6"/>
      <c r="E2319" s="7"/>
      <c r="F2319" s="7"/>
      <c r="G2319" s="6"/>
      <c r="H2319" s="26"/>
      <c r="I2319" s="6"/>
    </row>
    <row r="2320" spans="1:9" x14ac:dyDescent="0.25">
      <c r="A2320" s="119" t="s">
        <v>2403</v>
      </c>
      <c r="B2320" s="5"/>
      <c r="C2320" s="6"/>
      <c r="D2320" s="6"/>
      <c r="E2320" s="7"/>
      <c r="F2320" s="7"/>
      <c r="G2320" s="6"/>
      <c r="H2320" s="26"/>
      <c r="I2320" s="6"/>
    </row>
    <row r="2321" spans="1:9" x14ac:dyDescent="0.25">
      <c r="A2321" s="119" t="s">
        <v>2404</v>
      </c>
      <c r="B2321" s="5"/>
      <c r="C2321" s="6"/>
      <c r="D2321" s="6"/>
      <c r="E2321" s="7"/>
      <c r="F2321" s="7"/>
      <c r="G2321" s="6"/>
      <c r="H2321" s="26"/>
      <c r="I2321" s="6"/>
    </row>
    <row r="2322" spans="1:9" x14ac:dyDescent="0.25">
      <c r="A2322" s="119" t="s">
        <v>2405</v>
      </c>
      <c r="B2322" s="5"/>
      <c r="C2322" s="6"/>
      <c r="D2322" s="6"/>
      <c r="E2322" s="7"/>
      <c r="F2322" s="7"/>
      <c r="G2322" s="6"/>
      <c r="H2322" s="26"/>
      <c r="I2322" s="6"/>
    </row>
    <row r="2323" spans="1:9" x14ac:dyDescent="0.25">
      <c r="A2323" s="119" t="s">
        <v>2406</v>
      </c>
      <c r="B2323" s="5"/>
      <c r="C2323" s="6"/>
      <c r="D2323" s="6"/>
      <c r="E2323" s="7"/>
      <c r="F2323" s="7"/>
      <c r="G2323" s="6"/>
      <c r="H2323" s="26"/>
      <c r="I2323" s="6"/>
    </row>
    <row r="2324" spans="1:9" x14ac:dyDescent="0.25">
      <c r="A2324" s="119" t="s">
        <v>2407</v>
      </c>
      <c r="B2324" s="5"/>
      <c r="C2324" s="6"/>
      <c r="D2324" s="6"/>
      <c r="E2324" s="7"/>
      <c r="F2324" s="7"/>
      <c r="G2324" s="6"/>
      <c r="H2324" s="26"/>
      <c r="I2324" s="6"/>
    </row>
    <row r="2325" spans="1:9" x14ac:dyDescent="0.25">
      <c r="A2325" s="119" t="s">
        <v>2408</v>
      </c>
      <c r="B2325" s="5"/>
      <c r="C2325" s="6"/>
      <c r="D2325" s="6"/>
      <c r="E2325" s="7"/>
      <c r="F2325" s="7"/>
      <c r="G2325" s="6"/>
      <c r="H2325" s="26"/>
      <c r="I2325" s="6"/>
    </row>
    <row r="2326" spans="1:9" x14ac:dyDescent="0.25">
      <c r="A2326" s="119" t="s">
        <v>2409</v>
      </c>
      <c r="B2326" s="5"/>
      <c r="C2326" s="6"/>
      <c r="D2326" s="6"/>
      <c r="E2326" s="7"/>
      <c r="F2326" s="7"/>
      <c r="G2326" s="6"/>
      <c r="H2326" s="26"/>
      <c r="I2326" s="6"/>
    </row>
    <row r="2327" spans="1:9" x14ac:dyDescent="0.25">
      <c r="A2327" s="119" t="s">
        <v>2410</v>
      </c>
      <c r="B2327" s="5"/>
      <c r="C2327" s="6"/>
      <c r="D2327" s="6"/>
      <c r="E2327" s="7"/>
      <c r="F2327" s="7"/>
      <c r="G2327" s="6"/>
      <c r="H2327" s="26"/>
      <c r="I2327" s="6"/>
    </row>
    <row r="2328" spans="1:9" x14ac:dyDescent="0.25">
      <c r="A2328" s="119" t="s">
        <v>2411</v>
      </c>
      <c r="B2328" s="5"/>
      <c r="C2328" s="6"/>
      <c r="D2328" s="6"/>
      <c r="E2328" s="7"/>
      <c r="F2328" s="7"/>
      <c r="G2328" s="6"/>
      <c r="H2328" s="26"/>
      <c r="I2328" s="6"/>
    </row>
    <row r="2329" spans="1:9" x14ac:dyDescent="0.25">
      <c r="A2329" s="119" t="s">
        <v>2412</v>
      </c>
      <c r="B2329" s="5"/>
      <c r="C2329" s="6"/>
      <c r="D2329" s="6"/>
      <c r="E2329" s="7"/>
      <c r="F2329" s="7"/>
      <c r="G2329" s="6"/>
      <c r="H2329" s="26"/>
      <c r="I2329" s="6"/>
    </row>
    <row r="2330" spans="1:9" x14ac:dyDescent="0.25">
      <c r="A2330" s="119" t="s">
        <v>2413</v>
      </c>
      <c r="B2330" s="5"/>
      <c r="C2330" s="6"/>
      <c r="D2330" s="6"/>
      <c r="E2330" s="7"/>
      <c r="F2330" s="7"/>
      <c r="G2330" s="6"/>
      <c r="H2330" s="26"/>
      <c r="I2330" s="6"/>
    </row>
    <row r="2331" spans="1:9" x14ac:dyDescent="0.25">
      <c r="A2331" s="119" t="s">
        <v>2414</v>
      </c>
      <c r="B2331" s="5"/>
      <c r="C2331" s="6"/>
      <c r="D2331" s="6"/>
      <c r="E2331" s="7"/>
      <c r="F2331" s="7"/>
      <c r="G2331" s="6"/>
      <c r="H2331" s="26"/>
      <c r="I2331" s="6"/>
    </row>
    <row r="2332" spans="1:9" x14ac:dyDescent="0.25">
      <c r="A2332" s="119" t="s">
        <v>2415</v>
      </c>
      <c r="B2332" s="5"/>
      <c r="C2332" s="6"/>
      <c r="D2332" s="6"/>
      <c r="E2332" s="7"/>
      <c r="F2332" s="7"/>
      <c r="G2332" s="6"/>
      <c r="H2332" s="26"/>
      <c r="I2332" s="6"/>
    </row>
    <row r="2333" spans="1:9" x14ac:dyDescent="0.25">
      <c r="A2333" s="119" t="s">
        <v>2416</v>
      </c>
      <c r="B2333" s="5"/>
      <c r="C2333" s="6"/>
      <c r="D2333" s="6"/>
      <c r="E2333" s="7"/>
      <c r="F2333" s="7"/>
      <c r="G2333" s="6"/>
      <c r="H2333" s="26"/>
      <c r="I2333" s="6"/>
    </row>
    <row r="2334" spans="1:9" x14ac:dyDescent="0.25">
      <c r="A2334" s="119" t="s">
        <v>2417</v>
      </c>
      <c r="B2334" s="5"/>
      <c r="C2334" s="6"/>
      <c r="D2334" s="6"/>
      <c r="E2334" s="7"/>
      <c r="F2334" s="7"/>
      <c r="G2334" s="6"/>
      <c r="H2334" s="26"/>
      <c r="I2334" s="6"/>
    </row>
    <row r="2335" spans="1:9" x14ac:dyDescent="0.25">
      <c r="A2335" s="119" t="s">
        <v>2418</v>
      </c>
      <c r="B2335" s="5"/>
      <c r="C2335" s="6"/>
      <c r="D2335" s="6"/>
      <c r="E2335" s="7"/>
      <c r="F2335" s="7"/>
      <c r="G2335" s="6"/>
      <c r="H2335" s="26"/>
      <c r="I2335" s="6"/>
    </row>
    <row r="2336" spans="1:9" x14ac:dyDescent="0.25">
      <c r="A2336" s="119" t="s">
        <v>2419</v>
      </c>
      <c r="B2336" s="5"/>
      <c r="C2336" s="6"/>
      <c r="D2336" s="6"/>
      <c r="E2336" s="7"/>
      <c r="F2336" s="7"/>
      <c r="G2336" s="6"/>
      <c r="H2336" s="26"/>
      <c r="I2336" s="6"/>
    </row>
    <row r="2337" spans="1:9" x14ac:dyDescent="0.25">
      <c r="A2337" s="119" t="s">
        <v>2420</v>
      </c>
      <c r="B2337" s="5"/>
      <c r="C2337" s="6"/>
      <c r="D2337" s="6"/>
      <c r="E2337" s="7"/>
      <c r="F2337" s="7"/>
      <c r="G2337" s="6"/>
      <c r="H2337" s="26"/>
      <c r="I2337" s="6"/>
    </row>
    <row r="2338" spans="1:9" x14ac:dyDescent="0.25">
      <c r="A2338" s="119" t="s">
        <v>2421</v>
      </c>
      <c r="B2338" s="5"/>
      <c r="C2338" s="6"/>
      <c r="D2338" s="6"/>
      <c r="E2338" s="7"/>
      <c r="F2338" s="7"/>
      <c r="G2338" s="6"/>
      <c r="H2338" s="26"/>
      <c r="I2338" s="6"/>
    </row>
    <row r="2339" spans="1:9" x14ac:dyDescent="0.25">
      <c r="A2339" s="119" t="s">
        <v>2422</v>
      </c>
      <c r="B2339" s="5"/>
      <c r="C2339" s="6"/>
      <c r="D2339" s="6"/>
      <c r="E2339" s="7"/>
      <c r="F2339" s="7"/>
      <c r="G2339" s="6"/>
      <c r="H2339" s="26"/>
      <c r="I2339" s="6"/>
    </row>
    <row r="2340" spans="1:9" x14ac:dyDescent="0.25">
      <c r="A2340" s="119" t="s">
        <v>2423</v>
      </c>
      <c r="B2340" s="5"/>
      <c r="C2340" s="6"/>
      <c r="D2340" s="6"/>
      <c r="E2340" s="7"/>
      <c r="F2340" s="7"/>
      <c r="G2340" s="6"/>
      <c r="H2340" s="26"/>
      <c r="I2340" s="6"/>
    </row>
    <row r="2341" spans="1:9" x14ac:dyDescent="0.25">
      <c r="A2341" s="119" t="s">
        <v>2424</v>
      </c>
      <c r="B2341" s="5"/>
      <c r="C2341" s="6"/>
      <c r="D2341" s="6"/>
      <c r="E2341" s="7"/>
      <c r="F2341" s="7"/>
      <c r="G2341" s="6"/>
      <c r="H2341" s="26"/>
      <c r="I2341" s="6"/>
    </row>
    <row r="2342" spans="1:9" x14ac:dyDescent="0.25">
      <c r="A2342" s="119" t="s">
        <v>2425</v>
      </c>
      <c r="B2342" s="5"/>
      <c r="C2342" s="6"/>
      <c r="D2342" s="6"/>
      <c r="E2342" s="7"/>
      <c r="F2342" s="7"/>
      <c r="G2342" s="6"/>
      <c r="H2342" s="26"/>
      <c r="I2342" s="6"/>
    </row>
    <row r="2343" spans="1:9" x14ac:dyDescent="0.25">
      <c r="A2343" s="119" t="s">
        <v>2426</v>
      </c>
      <c r="B2343" s="5"/>
      <c r="C2343" s="6"/>
      <c r="D2343" s="6"/>
      <c r="E2343" s="7"/>
      <c r="F2343" s="7"/>
      <c r="G2343" s="6"/>
      <c r="H2343" s="26"/>
      <c r="I2343" s="6"/>
    </row>
    <row r="2344" spans="1:9" x14ac:dyDescent="0.25">
      <c r="A2344" s="119" t="s">
        <v>2427</v>
      </c>
      <c r="B2344" s="5"/>
      <c r="C2344" s="6"/>
      <c r="D2344" s="6"/>
      <c r="E2344" s="7"/>
      <c r="F2344" s="7"/>
      <c r="G2344" s="6"/>
      <c r="H2344" s="26"/>
      <c r="I2344" s="6"/>
    </row>
    <row r="2345" spans="1:9" x14ac:dyDescent="0.25">
      <c r="A2345" s="119" t="s">
        <v>2428</v>
      </c>
      <c r="B2345" s="5"/>
      <c r="C2345" s="6"/>
      <c r="D2345" s="6"/>
      <c r="E2345" s="7"/>
      <c r="F2345" s="7"/>
      <c r="G2345" s="6"/>
      <c r="H2345" s="26"/>
      <c r="I2345" s="6"/>
    </row>
    <row r="2346" spans="1:9" x14ac:dyDescent="0.25">
      <c r="A2346" s="119" t="s">
        <v>2429</v>
      </c>
      <c r="B2346" s="5"/>
      <c r="C2346" s="6"/>
      <c r="D2346" s="6"/>
      <c r="E2346" s="7"/>
      <c r="F2346" s="7"/>
      <c r="G2346" s="6"/>
      <c r="H2346" s="26"/>
      <c r="I2346" s="6"/>
    </row>
    <row r="2347" spans="1:9" x14ac:dyDescent="0.25">
      <c r="A2347" s="119" t="s">
        <v>2430</v>
      </c>
      <c r="B2347" s="5"/>
      <c r="C2347" s="6"/>
      <c r="D2347" s="6"/>
      <c r="E2347" s="7"/>
      <c r="F2347" s="7"/>
      <c r="G2347" s="6"/>
      <c r="H2347" s="26"/>
      <c r="I2347" s="6"/>
    </row>
    <row r="2348" spans="1:9" x14ac:dyDescent="0.25">
      <c r="A2348" s="119" t="s">
        <v>2431</v>
      </c>
      <c r="B2348" s="5"/>
      <c r="C2348" s="6"/>
      <c r="D2348" s="6"/>
      <c r="E2348" s="7"/>
      <c r="F2348" s="7"/>
      <c r="G2348" s="6"/>
      <c r="H2348" s="26"/>
      <c r="I2348" s="6"/>
    </row>
    <row r="2349" spans="1:9" x14ac:dyDescent="0.25">
      <c r="A2349" s="119" t="s">
        <v>2432</v>
      </c>
      <c r="B2349" s="5"/>
      <c r="C2349" s="6"/>
      <c r="D2349" s="6"/>
      <c r="E2349" s="7"/>
      <c r="F2349" s="7"/>
      <c r="G2349" s="6"/>
      <c r="H2349" s="26"/>
      <c r="I2349" s="6"/>
    </row>
    <row r="2350" spans="1:9" x14ac:dyDescent="0.25">
      <c r="A2350" s="119" t="s">
        <v>2433</v>
      </c>
      <c r="B2350" s="5"/>
      <c r="C2350" s="6"/>
      <c r="D2350" s="6"/>
      <c r="E2350" s="7"/>
      <c r="F2350" s="7"/>
      <c r="G2350" s="6"/>
      <c r="H2350" s="26"/>
      <c r="I2350" s="6"/>
    </row>
    <row r="2351" spans="1:9" x14ac:dyDescent="0.25">
      <c r="A2351" s="119" t="s">
        <v>2434</v>
      </c>
      <c r="B2351" s="5"/>
      <c r="C2351" s="6"/>
      <c r="D2351" s="6"/>
      <c r="E2351" s="7"/>
      <c r="F2351" s="7"/>
      <c r="G2351" s="6"/>
      <c r="H2351" s="26"/>
      <c r="I2351" s="6"/>
    </row>
    <row r="2352" spans="1:9" x14ac:dyDescent="0.25">
      <c r="A2352" s="119" t="s">
        <v>2435</v>
      </c>
      <c r="B2352" s="5"/>
      <c r="C2352" s="6"/>
      <c r="D2352" s="6"/>
      <c r="E2352" s="7"/>
      <c r="F2352" s="7"/>
      <c r="G2352" s="6"/>
      <c r="H2352" s="26"/>
      <c r="I2352" s="6"/>
    </row>
    <row r="2353" spans="1:9" x14ac:dyDescent="0.25">
      <c r="A2353" s="119" t="s">
        <v>2436</v>
      </c>
      <c r="B2353" s="5"/>
      <c r="C2353" s="6"/>
      <c r="D2353" s="6"/>
      <c r="E2353" s="7"/>
      <c r="F2353" s="7"/>
      <c r="G2353" s="6"/>
      <c r="H2353" s="26"/>
      <c r="I2353" s="6"/>
    </row>
    <row r="2354" spans="1:9" x14ac:dyDescent="0.25">
      <c r="A2354" s="119" t="s">
        <v>2437</v>
      </c>
      <c r="B2354" s="5"/>
      <c r="C2354" s="6"/>
      <c r="D2354" s="6"/>
      <c r="E2354" s="7"/>
      <c r="F2354" s="7"/>
      <c r="G2354" s="6"/>
      <c r="H2354" s="26"/>
      <c r="I2354" s="6"/>
    </row>
    <row r="2355" spans="1:9" x14ac:dyDescent="0.25">
      <c r="A2355" s="119" t="s">
        <v>2438</v>
      </c>
      <c r="B2355" s="5"/>
      <c r="C2355" s="6"/>
      <c r="D2355" s="6"/>
      <c r="E2355" s="7"/>
      <c r="F2355" s="7"/>
      <c r="G2355" s="6"/>
      <c r="H2355" s="26"/>
      <c r="I2355" s="6"/>
    </row>
    <row r="2356" spans="1:9" x14ac:dyDescent="0.25">
      <c r="A2356" s="119" t="s">
        <v>2439</v>
      </c>
      <c r="B2356" s="5"/>
      <c r="C2356" s="6"/>
      <c r="D2356" s="6"/>
      <c r="E2356" s="7"/>
      <c r="F2356" s="7"/>
      <c r="G2356" s="6"/>
      <c r="H2356" s="26"/>
      <c r="I2356" s="6"/>
    </row>
    <row r="2357" spans="1:9" x14ac:dyDescent="0.25">
      <c r="A2357" s="119" t="s">
        <v>2440</v>
      </c>
      <c r="B2357" s="5"/>
      <c r="C2357" s="6"/>
      <c r="D2357" s="6"/>
      <c r="E2357" s="7"/>
      <c r="F2357" s="7"/>
      <c r="G2357" s="6"/>
      <c r="H2357" s="26"/>
      <c r="I2357" s="6"/>
    </row>
    <row r="2358" spans="1:9" x14ac:dyDescent="0.25">
      <c r="A2358" s="119" t="s">
        <v>2441</v>
      </c>
      <c r="B2358" s="5"/>
      <c r="C2358" s="6"/>
      <c r="D2358" s="6"/>
      <c r="E2358" s="7"/>
      <c r="F2358" s="7"/>
      <c r="G2358" s="6"/>
      <c r="H2358" s="26"/>
      <c r="I2358" s="6"/>
    </row>
    <row r="2359" spans="1:9" x14ac:dyDescent="0.25">
      <c r="A2359" s="119" t="s">
        <v>2442</v>
      </c>
      <c r="B2359" s="5"/>
      <c r="C2359" s="6"/>
      <c r="D2359" s="6"/>
      <c r="E2359" s="7"/>
      <c r="F2359" s="7"/>
      <c r="G2359" s="6"/>
      <c r="H2359" s="26"/>
      <c r="I2359" s="6"/>
    </row>
    <row r="2360" spans="1:9" x14ac:dyDescent="0.25">
      <c r="A2360" s="119" t="s">
        <v>2443</v>
      </c>
      <c r="B2360" s="5"/>
      <c r="C2360" s="6"/>
      <c r="D2360" s="6"/>
      <c r="E2360" s="7"/>
      <c r="F2360" s="7"/>
      <c r="G2360" s="6"/>
      <c r="H2360" s="26"/>
      <c r="I2360" s="6"/>
    </row>
    <row r="2361" spans="1:9" x14ac:dyDescent="0.25">
      <c r="A2361" s="119" t="s">
        <v>2444</v>
      </c>
      <c r="B2361" s="5"/>
      <c r="C2361" s="6"/>
      <c r="D2361" s="6"/>
      <c r="E2361" s="7"/>
      <c r="F2361" s="7"/>
      <c r="G2361" s="6"/>
      <c r="H2361" s="26"/>
      <c r="I2361" s="6"/>
    </row>
    <row r="2362" spans="1:9" x14ac:dyDescent="0.25">
      <c r="A2362" s="119" t="s">
        <v>2445</v>
      </c>
      <c r="B2362" s="5"/>
      <c r="C2362" s="6"/>
      <c r="D2362" s="6"/>
      <c r="E2362" s="7"/>
      <c r="F2362" s="7"/>
      <c r="G2362" s="6"/>
      <c r="H2362" s="26"/>
      <c r="I2362" s="6"/>
    </row>
    <row r="2363" spans="1:9" x14ac:dyDescent="0.25">
      <c r="A2363" s="119" t="s">
        <v>2446</v>
      </c>
      <c r="B2363" s="5"/>
      <c r="C2363" s="6"/>
      <c r="D2363" s="6"/>
      <c r="E2363" s="7"/>
      <c r="F2363" s="7"/>
      <c r="G2363" s="6"/>
      <c r="H2363" s="26"/>
      <c r="I2363" s="6"/>
    </row>
    <row r="2364" spans="1:9" x14ac:dyDescent="0.25">
      <c r="A2364" s="119" t="s">
        <v>2447</v>
      </c>
      <c r="B2364" s="5"/>
      <c r="C2364" s="6"/>
      <c r="D2364" s="6"/>
      <c r="E2364" s="7"/>
      <c r="F2364" s="7"/>
      <c r="G2364" s="6"/>
      <c r="H2364" s="26"/>
      <c r="I2364" s="6"/>
    </row>
    <row r="2365" spans="1:9" x14ac:dyDescent="0.25">
      <c r="A2365" s="119" t="s">
        <v>2448</v>
      </c>
      <c r="B2365" s="5"/>
      <c r="C2365" s="6"/>
      <c r="D2365" s="6"/>
      <c r="E2365" s="7"/>
      <c r="F2365" s="7"/>
      <c r="G2365" s="6"/>
      <c r="H2365" s="26"/>
      <c r="I2365" s="6"/>
    </row>
    <row r="2366" spans="1:9" x14ac:dyDescent="0.25">
      <c r="A2366" s="119" t="s">
        <v>2449</v>
      </c>
      <c r="B2366" s="5"/>
      <c r="C2366" s="6"/>
      <c r="D2366" s="6"/>
      <c r="E2366" s="7"/>
      <c r="F2366" s="7"/>
      <c r="G2366" s="6"/>
      <c r="H2366" s="26"/>
      <c r="I2366" s="6"/>
    </row>
    <row r="2367" spans="1:9" x14ac:dyDescent="0.25">
      <c r="A2367" s="119" t="s">
        <v>2450</v>
      </c>
      <c r="B2367" s="5"/>
      <c r="C2367" s="6"/>
      <c r="D2367" s="6"/>
      <c r="E2367" s="7"/>
      <c r="F2367" s="7"/>
      <c r="G2367" s="6"/>
      <c r="H2367" s="26"/>
      <c r="I2367" s="6"/>
    </row>
    <row r="2368" spans="1:9" x14ac:dyDescent="0.25">
      <c r="A2368" s="119" t="s">
        <v>2451</v>
      </c>
      <c r="B2368" s="5"/>
      <c r="C2368" s="6"/>
      <c r="D2368" s="6"/>
      <c r="E2368" s="7"/>
      <c r="F2368" s="7"/>
      <c r="G2368" s="6"/>
      <c r="H2368" s="26"/>
      <c r="I2368" s="6"/>
    </row>
    <row r="2369" spans="1:9" x14ac:dyDescent="0.25">
      <c r="A2369" s="119" t="s">
        <v>2452</v>
      </c>
      <c r="B2369" s="5"/>
      <c r="C2369" s="6"/>
      <c r="D2369" s="6"/>
      <c r="E2369" s="7"/>
      <c r="F2369" s="7"/>
      <c r="G2369" s="6"/>
      <c r="H2369" s="26"/>
      <c r="I2369" s="6"/>
    </row>
    <row r="2370" spans="1:9" x14ac:dyDescent="0.25">
      <c r="A2370" s="119" t="s">
        <v>2453</v>
      </c>
      <c r="B2370" s="5"/>
      <c r="C2370" s="6"/>
      <c r="D2370" s="6"/>
      <c r="E2370" s="7"/>
      <c r="F2370" s="7"/>
      <c r="G2370" s="6"/>
      <c r="H2370" s="26"/>
      <c r="I2370" s="6"/>
    </row>
    <row r="2371" spans="1:9" x14ac:dyDescent="0.25">
      <c r="A2371" s="119" t="s">
        <v>2454</v>
      </c>
      <c r="B2371" s="5"/>
      <c r="C2371" s="6"/>
      <c r="D2371" s="6"/>
      <c r="E2371" s="7"/>
      <c r="F2371" s="7"/>
      <c r="G2371" s="6"/>
      <c r="H2371" s="26"/>
      <c r="I2371" s="6"/>
    </row>
    <row r="2372" spans="1:9" x14ac:dyDescent="0.25">
      <c r="A2372" s="119" t="s">
        <v>2455</v>
      </c>
      <c r="B2372" s="5"/>
      <c r="C2372" s="6"/>
      <c r="D2372" s="6"/>
      <c r="E2372" s="7"/>
      <c r="F2372" s="7"/>
      <c r="G2372" s="6"/>
      <c r="H2372" s="26"/>
      <c r="I2372" s="6"/>
    </row>
    <row r="2373" spans="1:9" x14ac:dyDescent="0.25">
      <c r="A2373" s="119" t="s">
        <v>2456</v>
      </c>
      <c r="B2373" s="5"/>
      <c r="C2373" s="6"/>
      <c r="D2373" s="6"/>
      <c r="E2373" s="7"/>
      <c r="F2373" s="7"/>
      <c r="G2373" s="6"/>
      <c r="H2373" s="26"/>
      <c r="I2373" s="6"/>
    </row>
    <row r="2374" spans="1:9" x14ac:dyDescent="0.25">
      <c r="A2374" s="119" t="s">
        <v>2457</v>
      </c>
      <c r="B2374" s="5"/>
      <c r="C2374" s="6"/>
      <c r="D2374" s="6"/>
      <c r="E2374" s="7"/>
      <c r="F2374" s="7"/>
      <c r="G2374" s="6"/>
      <c r="H2374" s="26"/>
      <c r="I2374" s="6"/>
    </row>
    <row r="2375" spans="1:9" x14ac:dyDescent="0.25">
      <c r="A2375" s="119" t="s">
        <v>2458</v>
      </c>
      <c r="B2375" s="5"/>
      <c r="C2375" s="6"/>
      <c r="D2375" s="6"/>
      <c r="E2375" s="7"/>
      <c r="F2375" s="7"/>
      <c r="G2375" s="6"/>
      <c r="H2375" s="26"/>
      <c r="I2375" s="6"/>
    </row>
    <row r="2376" spans="1:9" x14ac:dyDescent="0.25">
      <c r="A2376" s="119" t="s">
        <v>2459</v>
      </c>
      <c r="B2376" s="5"/>
      <c r="C2376" s="6"/>
      <c r="D2376" s="6"/>
      <c r="E2376" s="7"/>
      <c r="F2376" s="7"/>
      <c r="G2376" s="6"/>
      <c r="H2376" s="26"/>
      <c r="I2376" s="6"/>
    </row>
    <row r="2377" spans="1:9" x14ac:dyDescent="0.25">
      <c r="A2377" s="119" t="s">
        <v>2460</v>
      </c>
      <c r="B2377" s="5"/>
      <c r="C2377" s="6"/>
      <c r="D2377" s="6"/>
      <c r="E2377" s="7"/>
      <c r="F2377" s="7"/>
      <c r="G2377" s="6"/>
      <c r="H2377" s="26"/>
      <c r="I2377" s="6"/>
    </row>
    <row r="2378" spans="1:9" x14ac:dyDescent="0.25">
      <c r="A2378" s="119" t="s">
        <v>2461</v>
      </c>
      <c r="B2378" s="5"/>
      <c r="C2378" s="6"/>
      <c r="D2378" s="6"/>
      <c r="E2378" s="7"/>
      <c r="F2378" s="7"/>
      <c r="G2378" s="6"/>
      <c r="H2378" s="26"/>
      <c r="I2378" s="6"/>
    </row>
    <row r="2379" spans="1:9" x14ac:dyDescent="0.25">
      <c r="A2379" s="119" t="s">
        <v>2462</v>
      </c>
      <c r="B2379" s="5"/>
      <c r="C2379" s="6"/>
      <c r="D2379" s="6"/>
      <c r="E2379" s="7"/>
      <c r="F2379" s="7"/>
      <c r="G2379" s="6"/>
      <c r="H2379" s="26"/>
      <c r="I2379" s="6"/>
    </row>
    <row r="2380" spans="1:9" x14ac:dyDescent="0.25">
      <c r="A2380" s="119" t="s">
        <v>2463</v>
      </c>
      <c r="B2380" s="5"/>
      <c r="C2380" s="6"/>
      <c r="D2380" s="6"/>
      <c r="E2380" s="7"/>
      <c r="F2380" s="7"/>
      <c r="G2380" s="6"/>
      <c r="H2380" s="26"/>
      <c r="I2380" s="6"/>
    </row>
    <row r="2381" spans="1:9" x14ac:dyDescent="0.25">
      <c r="A2381" s="119" t="s">
        <v>2464</v>
      </c>
      <c r="B2381" s="5"/>
      <c r="C2381" s="6"/>
      <c r="D2381" s="6"/>
      <c r="E2381" s="7"/>
      <c r="F2381" s="7"/>
      <c r="G2381" s="6"/>
      <c r="H2381" s="26"/>
      <c r="I2381" s="6"/>
    </row>
    <row r="2382" spans="1:9" x14ac:dyDescent="0.25">
      <c r="A2382" s="119" t="s">
        <v>2465</v>
      </c>
      <c r="B2382" s="5"/>
      <c r="C2382" s="6"/>
      <c r="D2382" s="6"/>
      <c r="E2382" s="7"/>
      <c r="F2382" s="7"/>
      <c r="G2382" s="6"/>
      <c r="H2382" s="26"/>
      <c r="I2382" s="6"/>
    </row>
    <row r="2383" spans="1:9" x14ac:dyDescent="0.25">
      <c r="A2383" s="119" t="s">
        <v>2466</v>
      </c>
      <c r="B2383" s="5"/>
      <c r="C2383" s="6"/>
      <c r="D2383" s="6"/>
      <c r="E2383" s="7"/>
      <c r="F2383" s="7"/>
      <c r="G2383" s="6"/>
      <c r="H2383" s="26"/>
      <c r="I2383" s="6"/>
    </row>
    <row r="2384" spans="1:9" x14ac:dyDescent="0.25">
      <c r="A2384" s="119" t="s">
        <v>2467</v>
      </c>
      <c r="B2384" s="5"/>
      <c r="C2384" s="6"/>
      <c r="D2384" s="6"/>
      <c r="E2384" s="7"/>
      <c r="F2384" s="7"/>
      <c r="G2384" s="6"/>
      <c r="H2384" s="26"/>
      <c r="I2384" s="6"/>
    </row>
    <row r="2385" spans="1:9" x14ac:dyDescent="0.25">
      <c r="A2385" s="119" t="s">
        <v>2468</v>
      </c>
      <c r="B2385" s="5"/>
      <c r="C2385" s="6"/>
      <c r="D2385" s="6"/>
      <c r="E2385" s="7"/>
      <c r="F2385" s="7"/>
      <c r="G2385" s="6"/>
      <c r="H2385" s="26"/>
      <c r="I2385" s="6"/>
    </row>
    <row r="2386" spans="1:9" x14ac:dyDescent="0.25">
      <c r="A2386" s="119" t="s">
        <v>2469</v>
      </c>
      <c r="B2386" s="5"/>
      <c r="C2386" s="6"/>
      <c r="D2386" s="6"/>
      <c r="E2386" s="7"/>
      <c r="F2386" s="7"/>
      <c r="G2386" s="6"/>
      <c r="H2386" s="26"/>
      <c r="I2386" s="6"/>
    </row>
    <row r="2387" spans="1:9" x14ac:dyDescent="0.25">
      <c r="A2387" s="119" t="s">
        <v>2470</v>
      </c>
      <c r="B2387" s="5"/>
      <c r="C2387" s="6"/>
      <c r="D2387" s="6"/>
      <c r="E2387" s="7"/>
      <c r="F2387" s="7"/>
      <c r="G2387" s="6"/>
      <c r="H2387" s="26"/>
      <c r="I2387" s="6"/>
    </row>
    <row r="2388" spans="1:9" x14ac:dyDescent="0.25">
      <c r="A2388" s="119" t="s">
        <v>2471</v>
      </c>
      <c r="B2388" s="5"/>
      <c r="C2388" s="6"/>
      <c r="D2388" s="6"/>
      <c r="E2388" s="7"/>
      <c r="F2388" s="7"/>
      <c r="G2388" s="6"/>
      <c r="H2388" s="26"/>
      <c r="I2388" s="6"/>
    </row>
    <row r="2389" spans="1:9" x14ac:dyDescent="0.25">
      <c r="A2389" s="119" t="s">
        <v>2472</v>
      </c>
      <c r="B2389" s="5"/>
      <c r="C2389" s="6"/>
      <c r="D2389" s="6"/>
      <c r="E2389" s="7"/>
      <c r="F2389" s="7"/>
      <c r="G2389" s="6"/>
      <c r="H2389" s="26"/>
      <c r="I2389" s="6"/>
    </row>
    <row r="2390" spans="1:9" x14ac:dyDescent="0.25">
      <c r="A2390" s="119" t="s">
        <v>2473</v>
      </c>
      <c r="B2390" s="5"/>
      <c r="C2390" s="6"/>
      <c r="D2390" s="6"/>
      <c r="E2390" s="7"/>
      <c r="F2390" s="7"/>
      <c r="G2390" s="6"/>
      <c r="H2390" s="26"/>
      <c r="I2390" s="6"/>
    </row>
    <row r="2391" spans="1:9" x14ac:dyDescent="0.25">
      <c r="A2391" s="119" t="s">
        <v>2474</v>
      </c>
      <c r="B2391" s="5"/>
      <c r="C2391" s="6"/>
      <c r="D2391" s="6"/>
      <c r="E2391" s="7"/>
      <c r="F2391" s="7"/>
      <c r="G2391" s="6"/>
      <c r="H2391" s="26"/>
      <c r="I2391" s="6"/>
    </row>
    <row r="2392" spans="1:9" x14ac:dyDescent="0.25">
      <c r="A2392" s="119" t="s">
        <v>2475</v>
      </c>
      <c r="B2392" s="5"/>
      <c r="C2392" s="6"/>
      <c r="D2392" s="6"/>
      <c r="E2392" s="7"/>
      <c r="F2392" s="7"/>
      <c r="G2392" s="6"/>
      <c r="H2392" s="26"/>
      <c r="I2392" s="6"/>
    </row>
    <row r="2393" spans="1:9" x14ac:dyDescent="0.25">
      <c r="A2393" s="119" t="s">
        <v>2476</v>
      </c>
      <c r="B2393" s="5"/>
      <c r="C2393" s="6"/>
      <c r="D2393" s="6"/>
      <c r="E2393" s="7"/>
      <c r="F2393" s="7"/>
      <c r="G2393" s="6"/>
      <c r="H2393" s="26"/>
      <c r="I2393" s="6"/>
    </row>
    <row r="2394" spans="1:9" x14ac:dyDescent="0.25">
      <c r="A2394" s="119" t="s">
        <v>2477</v>
      </c>
      <c r="B2394" s="5"/>
      <c r="C2394" s="6"/>
      <c r="D2394" s="6"/>
      <c r="E2394" s="7"/>
      <c r="F2394" s="7"/>
      <c r="G2394" s="6"/>
      <c r="H2394" s="26"/>
      <c r="I2394" s="6"/>
    </row>
    <row r="2395" spans="1:9" x14ac:dyDescent="0.25">
      <c r="A2395" s="119" t="s">
        <v>2478</v>
      </c>
      <c r="B2395" s="5"/>
      <c r="C2395" s="6"/>
      <c r="D2395" s="6"/>
      <c r="E2395" s="7"/>
      <c r="F2395" s="7"/>
      <c r="G2395" s="6"/>
      <c r="H2395" s="26"/>
      <c r="I2395" s="6"/>
    </row>
    <row r="2396" spans="1:9" x14ac:dyDescent="0.25">
      <c r="A2396" s="119" t="s">
        <v>2479</v>
      </c>
      <c r="B2396" s="5"/>
      <c r="C2396" s="6"/>
      <c r="D2396" s="6"/>
      <c r="E2396" s="7"/>
      <c r="F2396" s="7"/>
      <c r="G2396" s="6"/>
      <c r="H2396" s="26"/>
      <c r="I2396" s="6"/>
    </row>
    <row r="2397" spans="1:9" x14ac:dyDescent="0.25">
      <c r="A2397" s="119" t="s">
        <v>2480</v>
      </c>
      <c r="B2397" s="5"/>
      <c r="C2397" s="6"/>
      <c r="D2397" s="6"/>
      <c r="E2397" s="7"/>
      <c r="F2397" s="7"/>
      <c r="G2397" s="6"/>
      <c r="H2397" s="26"/>
      <c r="I2397" s="6"/>
    </row>
    <row r="2398" spans="1:9" x14ac:dyDescent="0.25">
      <c r="A2398" s="119" t="s">
        <v>2481</v>
      </c>
      <c r="B2398" s="5"/>
      <c r="C2398" s="6"/>
      <c r="D2398" s="6"/>
      <c r="E2398" s="7"/>
      <c r="F2398" s="7"/>
      <c r="G2398" s="6"/>
      <c r="H2398" s="26"/>
      <c r="I2398" s="6"/>
    </row>
    <row r="2399" spans="1:9" x14ac:dyDescent="0.25">
      <c r="A2399" s="119" t="s">
        <v>2482</v>
      </c>
      <c r="B2399" s="5"/>
      <c r="C2399" s="6"/>
      <c r="D2399" s="6"/>
      <c r="E2399" s="7"/>
      <c r="F2399" s="7"/>
      <c r="G2399" s="6"/>
      <c r="H2399" s="26"/>
      <c r="I2399" s="6"/>
    </row>
    <row r="2400" spans="1:9" x14ac:dyDescent="0.25">
      <c r="A2400" s="119" t="s">
        <v>2483</v>
      </c>
      <c r="B2400" s="5"/>
      <c r="C2400" s="6"/>
      <c r="D2400" s="6"/>
      <c r="E2400" s="7"/>
      <c r="F2400" s="7"/>
      <c r="G2400" s="6"/>
      <c r="H2400" s="26"/>
      <c r="I2400" s="6"/>
    </row>
    <row r="2401" spans="1:9" x14ac:dyDescent="0.25">
      <c r="A2401" s="119" t="s">
        <v>2484</v>
      </c>
      <c r="B2401" s="5"/>
      <c r="C2401" s="6"/>
      <c r="D2401" s="6"/>
      <c r="E2401" s="7"/>
      <c r="F2401" s="7"/>
      <c r="G2401" s="6"/>
      <c r="H2401" s="26"/>
      <c r="I2401" s="6"/>
    </row>
    <row r="2402" spans="1:9" x14ac:dyDescent="0.25">
      <c r="A2402" s="119" t="s">
        <v>2485</v>
      </c>
      <c r="B2402" s="5"/>
      <c r="C2402" s="6"/>
      <c r="D2402" s="6"/>
      <c r="E2402" s="7"/>
      <c r="F2402" s="7"/>
      <c r="G2402" s="6"/>
      <c r="H2402" s="26"/>
      <c r="I2402" s="6"/>
    </row>
    <row r="2403" spans="1:9" x14ac:dyDescent="0.25">
      <c r="A2403" s="119" t="s">
        <v>2486</v>
      </c>
      <c r="B2403" s="5"/>
      <c r="C2403" s="6"/>
      <c r="D2403" s="6"/>
      <c r="E2403" s="7"/>
      <c r="F2403" s="7"/>
      <c r="G2403" s="6"/>
      <c r="H2403" s="26"/>
      <c r="I2403" s="6"/>
    </row>
    <row r="2404" spans="1:9" x14ac:dyDescent="0.25">
      <c r="A2404" s="119" t="s">
        <v>2487</v>
      </c>
      <c r="B2404" s="5"/>
      <c r="C2404" s="6"/>
      <c r="D2404" s="6"/>
      <c r="E2404" s="7"/>
      <c r="F2404" s="7"/>
      <c r="G2404" s="6"/>
      <c r="H2404" s="26"/>
      <c r="I2404" s="6"/>
    </row>
    <row r="2405" spans="1:9" x14ac:dyDescent="0.25">
      <c r="A2405" s="119" t="s">
        <v>2488</v>
      </c>
      <c r="B2405" s="5"/>
      <c r="C2405" s="6"/>
      <c r="D2405" s="6"/>
      <c r="E2405" s="7"/>
      <c r="F2405" s="7"/>
      <c r="G2405" s="6"/>
      <c r="H2405" s="26"/>
      <c r="I2405" s="6"/>
    </row>
    <row r="2406" spans="1:9" x14ac:dyDescent="0.25">
      <c r="A2406" s="119" t="s">
        <v>2489</v>
      </c>
      <c r="B2406" s="5"/>
      <c r="C2406" s="6"/>
      <c r="D2406" s="6"/>
      <c r="E2406" s="7"/>
      <c r="F2406" s="7"/>
      <c r="G2406" s="6"/>
      <c r="H2406" s="26"/>
      <c r="I2406" s="6"/>
    </row>
    <row r="2407" spans="1:9" x14ac:dyDescent="0.25">
      <c r="A2407" s="119" t="s">
        <v>2490</v>
      </c>
      <c r="B2407" s="5"/>
      <c r="C2407" s="6"/>
      <c r="D2407" s="6"/>
      <c r="E2407" s="7"/>
      <c r="F2407" s="7"/>
      <c r="G2407" s="6"/>
      <c r="H2407" s="26"/>
      <c r="I2407" s="6"/>
    </row>
    <row r="2408" spans="1:9" x14ac:dyDescent="0.25">
      <c r="A2408" s="119" t="s">
        <v>2491</v>
      </c>
      <c r="B2408" s="5"/>
      <c r="C2408" s="6"/>
      <c r="D2408" s="6"/>
      <c r="E2408" s="7"/>
      <c r="F2408" s="7"/>
      <c r="G2408" s="6"/>
      <c r="H2408" s="26"/>
      <c r="I2408" s="6"/>
    </row>
    <row r="2409" spans="1:9" x14ac:dyDescent="0.25">
      <c r="A2409" s="119" t="s">
        <v>2492</v>
      </c>
      <c r="B2409" s="5"/>
      <c r="C2409" s="6"/>
      <c r="D2409" s="6"/>
      <c r="E2409" s="7"/>
      <c r="F2409" s="7"/>
      <c r="G2409" s="6"/>
      <c r="H2409" s="26"/>
      <c r="I2409" s="6"/>
    </row>
    <row r="2410" spans="1:9" x14ac:dyDescent="0.25">
      <c r="A2410" s="119" t="s">
        <v>2493</v>
      </c>
      <c r="B2410" s="5"/>
      <c r="C2410" s="6"/>
      <c r="D2410" s="6"/>
      <c r="E2410" s="7"/>
      <c r="F2410" s="7"/>
      <c r="G2410" s="6"/>
      <c r="H2410" s="26"/>
      <c r="I2410" s="6"/>
    </row>
    <row r="2411" spans="1:9" x14ac:dyDescent="0.25">
      <c r="A2411" s="119" t="s">
        <v>2494</v>
      </c>
      <c r="B2411" s="5"/>
      <c r="C2411" s="6"/>
      <c r="D2411" s="6"/>
      <c r="E2411" s="7"/>
      <c r="F2411" s="7"/>
      <c r="G2411" s="6"/>
      <c r="H2411" s="26"/>
      <c r="I2411" s="6"/>
    </row>
    <row r="2412" spans="1:9" x14ac:dyDescent="0.25">
      <c r="A2412" s="119" t="s">
        <v>2495</v>
      </c>
      <c r="B2412" s="5"/>
      <c r="C2412" s="6"/>
      <c r="D2412" s="6"/>
      <c r="E2412" s="7"/>
      <c r="F2412" s="7"/>
      <c r="G2412" s="6"/>
      <c r="H2412" s="26"/>
      <c r="I2412" s="6"/>
    </row>
    <row r="2413" spans="1:9" x14ac:dyDescent="0.25">
      <c r="A2413" s="119" t="s">
        <v>2496</v>
      </c>
      <c r="B2413" s="5"/>
      <c r="C2413" s="6"/>
      <c r="D2413" s="6"/>
      <c r="E2413" s="7"/>
      <c r="F2413" s="7"/>
      <c r="G2413" s="6"/>
      <c r="H2413" s="26"/>
      <c r="I2413" s="6"/>
    </row>
    <row r="2414" spans="1:9" x14ac:dyDescent="0.25">
      <c r="A2414" s="119" t="s">
        <v>2497</v>
      </c>
      <c r="B2414" s="5"/>
      <c r="C2414" s="6"/>
      <c r="D2414" s="6"/>
      <c r="E2414" s="7"/>
      <c r="F2414" s="7"/>
      <c r="G2414" s="6"/>
      <c r="H2414" s="26"/>
      <c r="I2414" s="6"/>
    </row>
    <row r="2415" spans="1:9" x14ac:dyDescent="0.25">
      <c r="A2415" s="119" t="s">
        <v>2498</v>
      </c>
      <c r="B2415" s="5"/>
      <c r="C2415" s="6"/>
      <c r="D2415" s="6"/>
      <c r="E2415" s="7"/>
      <c r="F2415" s="7"/>
      <c r="G2415" s="6"/>
      <c r="H2415" s="26"/>
      <c r="I2415" s="6"/>
    </row>
    <row r="2416" spans="1:9" x14ac:dyDescent="0.25">
      <c r="A2416" s="119" t="s">
        <v>2499</v>
      </c>
      <c r="B2416" s="5"/>
      <c r="C2416" s="6"/>
      <c r="D2416" s="6"/>
      <c r="E2416" s="7"/>
      <c r="F2416" s="7"/>
      <c r="G2416" s="6"/>
      <c r="H2416" s="26"/>
      <c r="I2416" s="6"/>
    </row>
    <row r="2417" spans="1:9" x14ac:dyDescent="0.25">
      <c r="A2417" s="119" t="s">
        <v>2500</v>
      </c>
      <c r="B2417" s="5"/>
      <c r="C2417" s="6"/>
      <c r="D2417" s="6"/>
      <c r="E2417" s="7"/>
      <c r="F2417" s="7"/>
      <c r="G2417" s="6"/>
      <c r="H2417" s="26"/>
      <c r="I2417" s="6"/>
    </row>
    <row r="2418" spans="1:9" x14ac:dyDescent="0.25">
      <c r="A2418" s="119" t="s">
        <v>2501</v>
      </c>
      <c r="B2418" s="5"/>
      <c r="C2418" s="6"/>
      <c r="D2418" s="6"/>
      <c r="E2418" s="7"/>
      <c r="F2418" s="7"/>
      <c r="G2418" s="6"/>
      <c r="H2418" s="26"/>
      <c r="I2418" s="6"/>
    </row>
    <row r="2419" spans="1:9" x14ac:dyDescent="0.25">
      <c r="A2419" s="119" t="s">
        <v>2502</v>
      </c>
      <c r="B2419" s="5"/>
      <c r="C2419" s="6"/>
      <c r="D2419" s="6"/>
      <c r="E2419" s="7"/>
      <c r="F2419" s="7"/>
      <c r="G2419" s="6"/>
      <c r="H2419" s="26"/>
      <c r="I2419" s="6"/>
    </row>
    <row r="2420" spans="1:9" x14ac:dyDescent="0.25">
      <c r="A2420" s="119" t="s">
        <v>2503</v>
      </c>
      <c r="B2420" s="5"/>
      <c r="C2420" s="6"/>
      <c r="D2420" s="6"/>
      <c r="E2420" s="7"/>
      <c r="F2420" s="7"/>
      <c r="G2420" s="6"/>
      <c r="H2420" s="26"/>
      <c r="I2420" s="6"/>
    </row>
    <row r="2421" spans="1:9" x14ac:dyDescent="0.25">
      <c r="A2421" s="119" t="s">
        <v>2504</v>
      </c>
      <c r="B2421" s="5"/>
      <c r="C2421" s="6"/>
      <c r="D2421" s="6"/>
      <c r="E2421" s="7"/>
      <c r="F2421" s="7"/>
      <c r="G2421" s="6"/>
      <c r="H2421" s="26"/>
      <c r="I2421" s="6"/>
    </row>
    <row r="2422" spans="1:9" x14ac:dyDescent="0.25">
      <c r="A2422" s="119" t="s">
        <v>2505</v>
      </c>
      <c r="B2422" s="5"/>
      <c r="C2422" s="6"/>
      <c r="D2422" s="6"/>
      <c r="E2422" s="7"/>
      <c r="F2422" s="7"/>
      <c r="G2422" s="6"/>
      <c r="H2422" s="26"/>
      <c r="I2422" s="6"/>
    </row>
    <row r="2423" spans="1:9" x14ac:dyDescent="0.25">
      <c r="A2423" s="119" t="s">
        <v>2506</v>
      </c>
      <c r="B2423" s="5"/>
      <c r="C2423" s="6"/>
      <c r="D2423" s="6"/>
      <c r="E2423" s="7"/>
      <c r="F2423" s="7"/>
      <c r="G2423" s="6"/>
      <c r="H2423" s="26"/>
      <c r="I2423" s="6"/>
    </row>
    <row r="2424" spans="1:9" x14ac:dyDescent="0.25">
      <c r="A2424" s="119" t="s">
        <v>2507</v>
      </c>
      <c r="B2424" s="5"/>
      <c r="C2424" s="6"/>
      <c r="D2424" s="6"/>
      <c r="E2424" s="7"/>
      <c r="F2424" s="7"/>
      <c r="G2424" s="6"/>
      <c r="H2424" s="26"/>
      <c r="I2424" s="6"/>
    </row>
    <row r="2425" spans="1:9" x14ac:dyDescent="0.25">
      <c r="A2425" s="119" t="s">
        <v>2508</v>
      </c>
      <c r="B2425" s="5"/>
      <c r="C2425" s="6"/>
      <c r="D2425" s="6"/>
      <c r="E2425" s="7"/>
      <c r="F2425" s="7"/>
      <c r="G2425" s="6"/>
      <c r="H2425" s="26"/>
      <c r="I2425" s="6"/>
    </row>
    <row r="2426" spans="1:9" x14ac:dyDescent="0.25">
      <c r="A2426" s="119" t="s">
        <v>2509</v>
      </c>
      <c r="B2426" s="5"/>
      <c r="C2426" s="6"/>
      <c r="D2426" s="6"/>
      <c r="E2426" s="7"/>
      <c r="F2426" s="7"/>
      <c r="G2426" s="6"/>
      <c r="H2426" s="26"/>
      <c r="I2426" s="6"/>
    </row>
    <row r="2427" spans="1:9" x14ac:dyDescent="0.25">
      <c r="A2427" s="119" t="s">
        <v>2510</v>
      </c>
      <c r="B2427" s="5"/>
      <c r="C2427" s="6"/>
      <c r="D2427" s="6"/>
      <c r="E2427" s="7"/>
      <c r="F2427" s="7"/>
      <c r="G2427" s="6"/>
      <c r="H2427" s="26"/>
      <c r="I2427" s="6"/>
    </row>
    <row r="2428" spans="1:9" x14ac:dyDescent="0.25">
      <c r="A2428" s="119" t="s">
        <v>2511</v>
      </c>
      <c r="B2428" s="5"/>
      <c r="C2428" s="6"/>
      <c r="D2428" s="6"/>
      <c r="E2428" s="7"/>
      <c r="F2428" s="7"/>
      <c r="G2428" s="6"/>
      <c r="H2428" s="26"/>
      <c r="I2428" s="6"/>
    </row>
    <row r="2429" spans="1:9" x14ac:dyDescent="0.25">
      <c r="A2429" s="119" t="s">
        <v>2512</v>
      </c>
      <c r="B2429" s="5"/>
      <c r="C2429" s="6"/>
      <c r="D2429" s="6"/>
      <c r="E2429" s="7"/>
      <c r="F2429" s="7"/>
      <c r="G2429" s="6"/>
      <c r="H2429" s="26"/>
      <c r="I2429" s="6"/>
    </row>
    <row r="2430" spans="1:9" x14ac:dyDescent="0.25">
      <c r="A2430" s="119" t="s">
        <v>2513</v>
      </c>
      <c r="B2430" s="5"/>
      <c r="C2430" s="6"/>
      <c r="D2430" s="6"/>
      <c r="E2430" s="7"/>
      <c r="F2430" s="7"/>
      <c r="G2430" s="6"/>
      <c r="H2430" s="26"/>
      <c r="I2430" s="6"/>
    </row>
    <row r="2431" spans="1:9" x14ac:dyDescent="0.25">
      <c r="A2431" s="119" t="s">
        <v>2514</v>
      </c>
      <c r="B2431" s="5"/>
      <c r="C2431" s="6"/>
      <c r="D2431" s="6"/>
      <c r="E2431" s="7"/>
      <c r="F2431" s="7"/>
      <c r="G2431" s="6"/>
      <c r="H2431" s="26"/>
      <c r="I2431" s="6"/>
    </row>
    <row r="2432" spans="1:9" x14ac:dyDescent="0.25">
      <c r="A2432" s="119" t="s">
        <v>2515</v>
      </c>
      <c r="B2432" s="5"/>
      <c r="C2432" s="6"/>
      <c r="D2432" s="6"/>
      <c r="E2432" s="7"/>
      <c r="F2432" s="7"/>
      <c r="G2432" s="6"/>
      <c r="H2432" s="26"/>
      <c r="I2432" s="6"/>
    </row>
    <row r="2433" spans="1:9" x14ac:dyDescent="0.25">
      <c r="A2433" s="119" t="s">
        <v>2516</v>
      </c>
      <c r="B2433" s="5"/>
      <c r="C2433" s="6"/>
      <c r="D2433" s="6"/>
      <c r="E2433" s="7"/>
      <c r="F2433" s="7"/>
      <c r="G2433" s="6"/>
      <c r="H2433" s="26"/>
      <c r="I2433" s="6"/>
    </row>
    <row r="2434" spans="1:9" x14ac:dyDescent="0.25">
      <c r="A2434" s="119" t="s">
        <v>2517</v>
      </c>
      <c r="B2434" s="5"/>
      <c r="C2434" s="6"/>
      <c r="D2434" s="6"/>
      <c r="E2434" s="7"/>
      <c r="F2434" s="7"/>
      <c r="G2434" s="6"/>
      <c r="H2434" s="26"/>
      <c r="I2434" s="6"/>
    </row>
    <row r="2435" spans="1:9" x14ac:dyDescent="0.25">
      <c r="A2435" s="119" t="s">
        <v>2518</v>
      </c>
      <c r="B2435" s="5"/>
      <c r="C2435" s="6"/>
      <c r="D2435" s="6"/>
      <c r="E2435" s="7"/>
      <c r="F2435" s="7"/>
      <c r="G2435" s="6"/>
      <c r="H2435" s="26"/>
      <c r="I2435" s="6"/>
    </row>
    <row r="2436" spans="1:9" x14ac:dyDescent="0.25">
      <c r="A2436" s="119" t="s">
        <v>2519</v>
      </c>
      <c r="B2436" s="5"/>
      <c r="C2436" s="6"/>
      <c r="D2436" s="6"/>
      <c r="E2436" s="7"/>
      <c r="F2436" s="7"/>
      <c r="G2436" s="6"/>
      <c r="H2436" s="26"/>
      <c r="I2436" s="6"/>
    </row>
    <row r="2437" spans="1:9" x14ac:dyDescent="0.25">
      <c r="A2437" s="119" t="s">
        <v>2520</v>
      </c>
      <c r="B2437" s="5"/>
      <c r="C2437" s="6"/>
      <c r="D2437" s="6"/>
      <c r="E2437" s="7"/>
      <c r="F2437" s="7"/>
      <c r="G2437" s="6"/>
      <c r="H2437" s="26"/>
      <c r="I2437" s="6"/>
    </row>
    <row r="2438" spans="1:9" x14ac:dyDescent="0.25">
      <c r="A2438" s="119" t="s">
        <v>2521</v>
      </c>
      <c r="B2438" s="5"/>
      <c r="C2438" s="6"/>
      <c r="D2438" s="6"/>
      <c r="E2438" s="7"/>
      <c r="F2438" s="7"/>
      <c r="G2438" s="6"/>
      <c r="H2438" s="26"/>
      <c r="I2438" s="6"/>
    </row>
    <row r="2439" spans="1:9" x14ac:dyDescent="0.25">
      <c r="A2439" s="119" t="s">
        <v>2522</v>
      </c>
      <c r="B2439" s="5"/>
      <c r="C2439" s="6"/>
      <c r="D2439" s="6"/>
      <c r="E2439" s="7"/>
      <c r="F2439" s="7"/>
      <c r="G2439" s="6"/>
      <c r="H2439" s="26"/>
      <c r="I2439" s="6"/>
    </row>
    <row r="2440" spans="1:9" x14ac:dyDescent="0.25">
      <c r="A2440" s="119" t="s">
        <v>2523</v>
      </c>
      <c r="B2440" s="5"/>
      <c r="C2440" s="6"/>
      <c r="D2440" s="6"/>
      <c r="E2440" s="7"/>
      <c r="F2440" s="7"/>
      <c r="G2440" s="6"/>
      <c r="H2440" s="26"/>
      <c r="I2440" s="6"/>
    </row>
    <row r="2441" spans="1:9" x14ac:dyDescent="0.25">
      <c r="A2441" s="119" t="s">
        <v>2524</v>
      </c>
      <c r="B2441" s="5"/>
      <c r="C2441" s="6"/>
      <c r="D2441" s="6"/>
      <c r="E2441" s="7"/>
      <c r="F2441" s="7"/>
      <c r="G2441" s="6"/>
      <c r="H2441" s="26"/>
      <c r="I2441" s="6"/>
    </row>
    <row r="2442" spans="1:9" x14ac:dyDescent="0.25">
      <c r="A2442" s="119" t="s">
        <v>2525</v>
      </c>
      <c r="B2442" s="5"/>
      <c r="C2442" s="6"/>
      <c r="D2442" s="6"/>
      <c r="E2442" s="7"/>
      <c r="F2442" s="7"/>
      <c r="G2442" s="6"/>
      <c r="H2442" s="26"/>
      <c r="I2442" s="6"/>
    </row>
    <row r="2443" spans="1:9" x14ac:dyDescent="0.25">
      <c r="A2443" s="119" t="s">
        <v>2526</v>
      </c>
      <c r="B2443" s="5"/>
      <c r="C2443" s="6"/>
      <c r="D2443" s="6"/>
      <c r="E2443" s="7"/>
      <c r="F2443" s="7"/>
      <c r="G2443" s="6"/>
      <c r="H2443" s="26"/>
      <c r="I2443" s="6"/>
    </row>
    <row r="2444" spans="1:9" x14ac:dyDescent="0.25">
      <c r="A2444" s="119" t="s">
        <v>2527</v>
      </c>
      <c r="B2444" s="5"/>
      <c r="C2444" s="6"/>
      <c r="D2444" s="6"/>
      <c r="E2444" s="7"/>
      <c r="F2444" s="7"/>
      <c r="G2444" s="6"/>
      <c r="H2444" s="26"/>
      <c r="I2444" s="6"/>
    </row>
    <row r="2445" spans="1:9" x14ac:dyDescent="0.25">
      <c r="A2445" s="119" t="s">
        <v>2528</v>
      </c>
      <c r="B2445" s="5"/>
      <c r="C2445" s="6"/>
      <c r="D2445" s="6"/>
      <c r="E2445" s="7"/>
      <c r="F2445" s="7"/>
      <c r="G2445" s="6"/>
      <c r="H2445" s="26"/>
      <c r="I2445" s="6"/>
    </row>
    <row r="2446" spans="1:9" x14ac:dyDescent="0.25">
      <c r="A2446" s="119" t="s">
        <v>2529</v>
      </c>
      <c r="B2446" s="5"/>
      <c r="C2446" s="6"/>
      <c r="D2446" s="6"/>
      <c r="E2446" s="7"/>
      <c r="F2446" s="7"/>
      <c r="G2446" s="6"/>
      <c r="H2446" s="26"/>
      <c r="I2446" s="6"/>
    </row>
    <row r="2447" spans="1:9" x14ac:dyDescent="0.25">
      <c r="A2447" s="119" t="s">
        <v>2530</v>
      </c>
      <c r="B2447" s="5"/>
      <c r="C2447" s="6"/>
      <c r="D2447" s="6"/>
      <c r="E2447" s="7"/>
      <c r="F2447" s="7"/>
      <c r="G2447" s="6"/>
      <c r="H2447" s="26"/>
      <c r="I2447" s="6"/>
    </row>
    <row r="2448" spans="1:9" x14ac:dyDescent="0.25">
      <c r="A2448" s="119" t="s">
        <v>2531</v>
      </c>
      <c r="B2448" s="5"/>
      <c r="C2448" s="6"/>
      <c r="D2448" s="6"/>
      <c r="E2448" s="7"/>
      <c r="F2448" s="7"/>
      <c r="G2448" s="6"/>
      <c r="H2448" s="26"/>
      <c r="I2448" s="6"/>
    </row>
    <row r="2449" spans="1:9" x14ac:dyDescent="0.25">
      <c r="A2449" s="119" t="s">
        <v>2532</v>
      </c>
      <c r="B2449" s="5"/>
      <c r="C2449" s="6"/>
      <c r="D2449" s="6"/>
      <c r="E2449" s="7"/>
      <c r="F2449" s="7"/>
      <c r="G2449" s="6"/>
      <c r="H2449" s="26"/>
      <c r="I2449" s="6"/>
    </row>
    <row r="2450" spans="1:9" x14ac:dyDescent="0.25">
      <c r="A2450" s="119" t="s">
        <v>2533</v>
      </c>
      <c r="B2450" s="5"/>
      <c r="C2450" s="6"/>
      <c r="D2450" s="6"/>
      <c r="E2450" s="7"/>
      <c r="F2450" s="7"/>
      <c r="G2450" s="6"/>
      <c r="H2450" s="26"/>
      <c r="I2450" s="6"/>
    </row>
    <row r="2451" spans="1:9" x14ac:dyDescent="0.25">
      <c r="A2451" s="119" t="s">
        <v>2534</v>
      </c>
      <c r="B2451" s="5"/>
      <c r="C2451" s="6"/>
      <c r="D2451" s="6"/>
      <c r="E2451" s="7"/>
      <c r="F2451" s="7"/>
      <c r="G2451" s="6"/>
      <c r="H2451" s="26"/>
      <c r="I2451" s="6"/>
    </row>
    <row r="2452" spans="1:9" x14ac:dyDescent="0.25">
      <c r="A2452" s="119" t="s">
        <v>2535</v>
      </c>
      <c r="B2452" s="5"/>
      <c r="C2452" s="6"/>
      <c r="D2452" s="6"/>
      <c r="E2452" s="7"/>
      <c r="F2452" s="7"/>
      <c r="G2452" s="6"/>
      <c r="H2452" s="26"/>
      <c r="I2452" s="6"/>
    </row>
    <row r="2453" spans="1:9" x14ac:dyDescent="0.25">
      <c r="A2453" s="119" t="s">
        <v>2536</v>
      </c>
      <c r="B2453" s="5"/>
      <c r="C2453" s="6"/>
      <c r="D2453" s="6"/>
      <c r="E2453" s="7"/>
      <c r="F2453" s="7"/>
      <c r="G2453" s="6"/>
      <c r="H2453" s="26"/>
      <c r="I2453" s="6"/>
    </row>
    <row r="2454" spans="1:9" x14ac:dyDescent="0.25">
      <c r="A2454" s="119" t="s">
        <v>2537</v>
      </c>
      <c r="B2454" s="5"/>
      <c r="C2454" s="6"/>
      <c r="D2454" s="6"/>
      <c r="E2454" s="7"/>
      <c r="F2454" s="7"/>
      <c r="G2454" s="6"/>
      <c r="H2454" s="26"/>
      <c r="I2454" s="6"/>
    </row>
    <row r="2455" spans="1:9" x14ac:dyDescent="0.25">
      <c r="A2455" s="119" t="s">
        <v>2538</v>
      </c>
      <c r="B2455" s="5"/>
      <c r="C2455" s="6"/>
      <c r="D2455" s="6"/>
      <c r="E2455" s="7"/>
      <c r="F2455" s="7"/>
      <c r="G2455" s="6"/>
      <c r="H2455" s="26"/>
      <c r="I2455" s="6"/>
    </row>
    <row r="2456" spans="1:9" x14ac:dyDescent="0.25">
      <c r="A2456" s="119" t="s">
        <v>2539</v>
      </c>
      <c r="B2456" s="5"/>
      <c r="C2456" s="6"/>
      <c r="D2456" s="6"/>
      <c r="E2456" s="7"/>
      <c r="F2456" s="7"/>
      <c r="G2456" s="6"/>
      <c r="H2456" s="26"/>
      <c r="I2456" s="6"/>
    </row>
    <row r="2457" spans="1:9" x14ac:dyDescent="0.25">
      <c r="A2457" s="119" t="s">
        <v>2540</v>
      </c>
      <c r="B2457" s="5"/>
      <c r="C2457" s="6"/>
      <c r="D2457" s="6"/>
      <c r="E2457" s="7"/>
      <c r="F2457" s="7"/>
      <c r="G2457" s="6"/>
      <c r="H2457" s="26"/>
      <c r="I2457" s="6"/>
    </row>
    <row r="2458" spans="1:9" x14ac:dyDescent="0.25">
      <c r="A2458" s="119" t="s">
        <v>2541</v>
      </c>
      <c r="B2458" s="5"/>
      <c r="C2458" s="6"/>
      <c r="D2458" s="6"/>
      <c r="E2458" s="7"/>
      <c r="F2458" s="7"/>
      <c r="G2458" s="6"/>
      <c r="H2458" s="26"/>
      <c r="I2458" s="6"/>
    </row>
    <row r="2459" spans="1:9" x14ac:dyDescent="0.25">
      <c r="A2459" s="119" t="s">
        <v>2542</v>
      </c>
      <c r="B2459" s="5"/>
      <c r="C2459" s="6"/>
      <c r="D2459" s="6"/>
      <c r="E2459" s="7"/>
      <c r="F2459" s="7"/>
      <c r="G2459" s="6"/>
      <c r="H2459" s="26"/>
      <c r="I2459" s="6"/>
    </row>
    <row r="2460" spans="1:9" x14ac:dyDescent="0.25">
      <c r="A2460" s="119" t="s">
        <v>2543</v>
      </c>
      <c r="B2460" s="5"/>
      <c r="C2460" s="6"/>
      <c r="D2460" s="6"/>
      <c r="E2460" s="7"/>
      <c r="F2460" s="7"/>
      <c r="G2460" s="6"/>
      <c r="H2460" s="26"/>
      <c r="I2460" s="6"/>
    </row>
    <row r="2461" spans="1:9" x14ac:dyDescent="0.25">
      <c r="A2461" s="119" t="s">
        <v>2544</v>
      </c>
      <c r="B2461" s="5"/>
      <c r="C2461" s="6"/>
      <c r="D2461" s="6"/>
      <c r="E2461" s="7"/>
      <c r="F2461" s="7"/>
      <c r="G2461" s="6"/>
      <c r="H2461" s="26"/>
      <c r="I2461" s="6"/>
    </row>
    <row r="2462" spans="1:9" x14ac:dyDescent="0.25">
      <c r="A2462" s="119" t="s">
        <v>2545</v>
      </c>
      <c r="B2462" s="5"/>
      <c r="C2462" s="6"/>
      <c r="D2462" s="6"/>
      <c r="E2462" s="7"/>
      <c r="F2462" s="7"/>
      <c r="G2462" s="6"/>
      <c r="H2462" s="26"/>
      <c r="I2462" s="6"/>
    </row>
    <row r="2463" spans="1:9" x14ac:dyDescent="0.25">
      <c r="A2463" s="119" t="s">
        <v>2546</v>
      </c>
      <c r="B2463" s="5"/>
      <c r="C2463" s="6"/>
      <c r="D2463" s="6"/>
      <c r="E2463" s="7"/>
      <c r="F2463" s="7"/>
      <c r="G2463" s="6"/>
      <c r="H2463" s="26"/>
      <c r="I2463" s="6"/>
    </row>
    <row r="2464" spans="1:9" x14ac:dyDescent="0.25">
      <c r="A2464" s="119" t="s">
        <v>2547</v>
      </c>
      <c r="B2464" s="5"/>
      <c r="C2464" s="6"/>
      <c r="D2464" s="6"/>
      <c r="E2464" s="7"/>
      <c r="F2464" s="7"/>
      <c r="G2464" s="6"/>
      <c r="H2464" s="26"/>
      <c r="I2464" s="6"/>
    </row>
    <row r="2465" spans="1:9" x14ac:dyDescent="0.25">
      <c r="A2465" s="119" t="s">
        <v>2548</v>
      </c>
      <c r="B2465" s="5"/>
      <c r="C2465" s="6"/>
      <c r="D2465" s="6"/>
      <c r="E2465" s="7"/>
      <c r="F2465" s="7"/>
      <c r="G2465" s="6"/>
      <c r="H2465" s="26"/>
      <c r="I2465" s="6"/>
    </row>
    <row r="2466" spans="1:9" x14ac:dyDescent="0.25">
      <c r="A2466" s="119" t="s">
        <v>2549</v>
      </c>
      <c r="B2466" s="5"/>
      <c r="C2466" s="6"/>
      <c r="D2466" s="6"/>
      <c r="E2466" s="7"/>
      <c r="F2466" s="7"/>
      <c r="G2466" s="6"/>
      <c r="H2466" s="26"/>
      <c r="I2466" s="6"/>
    </row>
    <row r="2467" spans="1:9" x14ac:dyDescent="0.25">
      <c r="A2467" s="119" t="s">
        <v>2550</v>
      </c>
      <c r="B2467" s="5"/>
      <c r="C2467" s="6"/>
      <c r="D2467" s="6"/>
      <c r="E2467" s="7"/>
      <c r="F2467" s="7"/>
      <c r="G2467" s="6"/>
      <c r="H2467" s="26"/>
      <c r="I2467" s="6"/>
    </row>
    <row r="2468" spans="1:9" x14ac:dyDescent="0.25">
      <c r="A2468" s="119" t="s">
        <v>2551</v>
      </c>
      <c r="B2468" s="5"/>
      <c r="C2468" s="6"/>
      <c r="D2468" s="6"/>
      <c r="E2468" s="7"/>
      <c r="F2468" s="7"/>
      <c r="G2468" s="6"/>
      <c r="H2468" s="26"/>
      <c r="I2468" s="6"/>
    </row>
    <row r="2469" spans="1:9" x14ac:dyDescent="0.25">
      <c r="A2469" s="119" t="s">
        <v>2552</v>
      </c>
      <c r="B2469" s="5"/>
      <c r="C2469" s="6"/>
      <c r="D2469" s="6"/>
      <c r="E2469" s="7"/>
      <c r="F2469" s="7"/>
      <c r="G2469" s="6"/>
      <c r="H2469" s="26"/>
      <c r="I2469" s="6"/>
    </row>
    <row r="2470" spans="1:9" x14ac:dyDescent="0.25">
      <c r="A2470" s="119" t="s">
        <v>2553</v>
      </c>
      <c r="B2470" s="5"/>
      <c r="C2470" s="6"/>
      <c r="D2470" s="6"/>
      <c r="E2470" s="7"/>
      <c r="F2470" s="7"/>
      <c r="G2470" s="6"/>
      <c r="H2470" s="26"/>
      <c r="I2470" s="6"/>
    </row>
    <row r="2471" spans="1:9" x14ac:dyDescent="0.25">
      <c r="A2471" s="119" t="s">
        <v>2554</v>
      </c>
      <c r="B2471" s="5"/>
      <c r="C2471" s="6"/>
      <c r="D2471" s="6"/>
      <c r="E2471" s="7"/>
      <c r="F2471" s="7"/>
      <c r="G2471" s="6"/>
      <c r="H2471" s="26"/>
      <c r="I2471" s="6"/>
    </row>
    <row r="2472" spans="1:9" x14ac:dyDescent="0.25">
      <c r="A2472" s="119" t="s">
        <v>2555</v>
      </c>
      <c r="B2472" s="5"/>
      <c r="C2472" s="6"/>
      <c r="D2472" s="6"/>
      <c r="E2472" s="7"/>
      <c r="F2472" s="7"/>
      <c r="G2472" s="6"/>
      <c r="H2472" s="26"/>
      <c r="I2472" s="6"/>
    </row>
    <row r="2473" spans="1:9" x14ac:dyDescent="0.25">
      <c r="A2473" s="119" t="s">
        <v>2556</v>
      </c>
      <c r="B2473" s="5"/>
      <c r="C2473" s="6"/>
      <c r="D2473" s="6"/>
      <c r="E2473" s="7"/>
      <c r="F2473" s="7"/>
      <c r="G2473" s="6"/>
      <c r="H2473" s="26"/>
      <c r="I2473" s="6"/>
    </row>
    <row r="2474" spans="1:9" x14ac:dyDescent="0.25">
      <c r="A2474" s="119" t="s">
        <v>2557</v>
      </c>
      <c r="B2474" s="5"/>
      <c r="C2474" s="6"/>
      <c r="D2474" s="6"/>
      <c r="E2474" s="7"/>
      <c r="F2474" s="7"/>
      <c r="G2474" s="6"/>
      <c r="H2474" s="26"/>
      <c r="I2474" s="6"/>
    </row>
    <row r="2475" spans="1:9" x14ac:dyDescent="0.25">
      <c r="A2475" s="119" t="s">
        <v>2558</v>
      </c>
      <c r="B2475" s="5"/>
      <c r="C2475" s="6"/>
      <c r="D2475" s="6"/>
      <c r="E2475" s="7"/>
      <c r="F2475" s="7"/>
      <c r="G2475" s="6"/>
      <c r="H2475" s="26"/>
      <c r="I2475" s="6"/>
    </row>
    <row r="2476" spans="1:9" x14ac:dyDescent="0.25">
      <c r="A2476" s="119" t="s">
        <v>2559</v>
      </c>
      <c r="B2476" s="5"/>
      <c r="C2476" s="6"/>
      <c r="D2476" s="6"/>
      <c r="E2476" s="7"/>
      <c r="F2476" s="7"/>
      <c r="G2476" s="6"/>
      <c r="H2476" s="26"/>
      <c r="I2476" s="6"/>
    </row>
    <row r="2477" spans="1:9" x14ac:dyDescent="0.25">
      <c r="A2477" s="119" t="s">
        <v>2560</v>
      </c>
      <c r="B2477" s="5"/>
      <c r="C2477" s="6"/>
      <c r="D2477" s="6"/>
      <c r="E2477" s="7"/>
      <c r="F2477" s="7"/>
      <c r="G2477" s="6"/>
      <c r="H2477" s="26"/>
      <c r="I2477" s="6"/>
    </row>
    <row r="2478" spans="1:9" x14ac:dyDescent="0.25">
      <c r="A2478" s="119" t="s">
        <v>2561</v>
      </c>
      <c r="B2478" s="5"/>
      <c r="C2478" s="6"/>
      <c r="D2478" s="6"/>
      <c r="E2478" s="7"/>
      <c r="F2478" s="7"/>
      <c r="G2478" s="6"/>
      <c r="H2478" s="26"/>
      <c r="I2478" s="6"/>
    </row>
    <row r="2479" spans="1:9" x14ac:dyDescent="0.25">
      <c r="A2479" s="119" t="s">
        <v>2562</v>
      </c>
      <c r="B2479" s="5"/>
      <c r="C2479" s="6"/>
      <c r="D2479" s="6"/>
      <c r="E2479" s="7"/>
      <c r="F2479" s="7"/>
      <c r="G2479" s="6"/>
      <c r="H2479" s="26"/>
      <c r="I2479" s="6"/>
    </row>
    <row r="2480" spans="1:9" x14ac:dyDescent="0.25">
      <c r="A2480" s="119" t="s">
        <v>2563</v>
      </c>
      <c r="B2480" s="5"/>
      <c r="C2480" s="6"/>
      <c r="D2480" s="6"/>
      <c r="E2480" s="7"/>
      <c r="F2480" s="7"/>
      <c r="G2480" s="6"/>
      <c r="H2480" s="26"/>
      <c r="I2480" s="6"/>
    </row>
    <row r="2481" spans="1:9" x14ac:dyDescent="0.25">
      <c r="A2481" s="119" t="s">
        <v>2564</v>
      </c>
      <c r="B2481" s="5"/>
      <c r="C2481" s="6"/>
      <c r="D2481" s="6"/>
      <c r="E2481" s="7"/>
      <c r="F2481" s="7"/>
      <c r="G2481" s="6"/>
      <c r="H2481" s="26"/>
      <c r="I2481" s="6"/>
    </row>
    <row r="2482" spans="1:9" x14ac:dyDescent="0.25">
      <c r="A2482" s="119" t="s">
        <v>2565</v>
      </c>
      <c r="B2482" s="5"/>
      <c r="C2482" s="6"/>
      <c r="D2482" s="6"/>
      <c r="E2482" s="7"/>
      <c r="F2482" s="7"/>
      <c r="G2482" s="6"/>
      <c r="H2482" s="26"/>
      <c r="I2482" s="6"/>
    </row>
    <row r="2483" spans="1:9" x14ac:dyDescent="0.25">
      <c r="A2483" s="119" t="s">
        <v>2566</v>
      </c>
      <c r="B2483" s="5"/>
      <c r="C2483" s="6"/>
      <c r="D2483" s="6"/>
      <c r="E2483" s="7"/>
      <c r="F2483" s="7"/>
      <c r="G2483" s="6"/>
      <c r="H2483" s="26"/>
      <c r="I2483" s="6"/>
    </row>
    <row r="2484" spans="1:9" x14ac:dyDescent="0.25">
      <c r="A2484" s="119" t="s">
        <v>2567</v>
      </c>
      <c r="B2484" s="5"/>
      <c r="C2484" s="6"/>
      <c r="D2484" s="6"/>
      <c r="E2484" s="7"/>
      <c r="F2484" s="7"/>
      <c r="G2484" s="6"/>
      <c r="H2484" s="26"/>
      <c r="I2484" s="6"/>
    </row>
    <row r="2485" spans="1:9" x14ac:dyDescent="0.25">
      <c r="A2485" s="119" t="s">
        <v>2568</v>
      </c>
      <c r="B2485" s="5"/>
      <c r="C2485" s="6"/>
      <c r="D2485" s="6"/>
      <c r="E2485" s="7"/>
      <c r="F2485" s="7"/>
      <c r="G2485" s="6"/>
      <c r="H2485" s="26"/>
      <c r="I2485" s="6"/>
    </row>
    <row r="2486" spans="1:9" x14ac:dyDescent="0.25">
      <c r="A2486" s="119" t="s">
        <v>2569</v>
      </c>
      <c r="B2486" s="5"/>
      <c r="C2486" s="6"/>
      <c r="D2486" s="6"/>
      <c r="E2486" s="7"/>
      <c r="F2486" s="7"/>
      <c r="G2486" s="6"/>
      <c r="H2486" s="26"/>
      <c r="I2486" s="6"/>
    </row>
    <row r="2487" spans="1:9" x14ac:dyDescent="0.25">
      <c r="A2487" s="119" t="s">
        <v>2570</v>
      </c>
      <c r="B2487" s="5"/>
      <c r="C2487" s="6"/>
      <c r="D2487" s="6"/>
      <c r="E2487" s="7"/>
      <c r="F2487" s="7"/>
      <c r="G2487" s="6"/>
      <c r="H2487" s="26"/>
      <c r="I2487" s="6"/>
    </row>
    <row r="2488" spans="1:9" x14ac:dyDescent="0.25">
      <c r="A2488" s="119" t="s">
        <v>2571</v>
      </c>
      <c r="B2488" s="5"/>
      <c r="C2488" s="6"/>
      <c r="D2488" s="6"/>
      <c r="E2488" s="7"/>
      <c r="F2488" s="7"/>
      <c r="G2488" s="6"/>
      <c r="H2488" s="26"/>
      <c r="I2488" s="6"/>
    </row>
    <row r="2489" spans="1:9" x14ac:dyDescent="0.25">
      <c r="A2489" s="119" t="s">
        <v>2572</v>
      </c>
      <c r="B2489" s="5"/>
      <c r="C2489" s="6"/>
      <c r="D2489" s="6"/>
      <c r="E2489" s="7"/>
      <c r="F2489" s="7"/>
      <c r="G2489" s="6"/>
      <c r="H2489" s="26"/>
      <c r="I2489" s="6"/>
    </row>
    <row r="2490" spans="1:9" x14ac:dyDescent="0.25">
      <c r="A2490" s="119" t="s">
        <v>2573</v>
      </c>
      <c r="B2490" s="5"/>
      <c r="C2490" s="6"/>
      <c r="D2490" s="6"/>
      <c r="E2490" s="7"/>
      <c r="F2490" s="7"/>
      <c r="G2490" s="6"/>
      <c r="H2490" s="26"/>
      <c r="I2490" s="6"/>
    </row>
    <row r="2491" spans="1:9" x14ac:dyDescent="0.25">
      <c r="A2491" s="119" t="s">
        <v>2574</v>
      </c>
      <c r="B2491" s="5"/>
      <c r="C2491" s="6"/>
      <c r="D2491" s="6"/>
      <c r="E2491" s="7"/>
      <c r="F2491" s="7"/>
      <c r="G2491" s="6"/>
      <c r="H2491" s="26"/>
      <c r="I2491" s="6"/>
    </row>
    <row r="2492" spans="1:9" x14ac:dyDescent="0.25">
      <c r="A2492" s="119" t="s">
        <v>2575</v>
      </c>
      <c r="B2492" s="5"/>
      <c r="C2492" s="6"/>
      <c r="D2492" s="6"/>
      <c r="E2492" s="7"/>
      <c r="F2492" s="7"/>
      <c r="G2492" s="6"/>
      <c r="H2492" s="26"/>
      <c r="I2492" s="6"/>
    </row>
    <row r="2493" spans="1:9" x14ac:dyDescent="0.25">
      <c r="A2493" s="119" t="s">
        <v>2576</v>
      </c>
      <c r="B2493" s="5"/>
      <c r="C2493" s="6"/>
      <c r="D2493" s="6"/>
      <c r="E2493" s="7"/>
      <c r="F2493" s="7"/>
      <c r="G2493" s="6"/>
      <c r="H2493" s="26"/>
      <c r="I2493" s="6"/>
    </row>
    <row r="2494" spans="1:9" x14ac:dyDescent="0.25">
      <c r="A2494" s="119" t="s">
        <v>2577</v>
      </c>
      <c r="B2494" s="5"/>
      <c r="C2494" s="6"/>
      <c r="D2494" s="6"/>
      <c r="E2494" s="7"/>
      <c r="F2494" s="7"/>
      <c r="G2494" s="6"/>
      <c r="H2494" s="26"/>
      <c r="I2494" s="6"/>
    </row>
    <row r="2495" spans="1:9" x14ac:dyDescent="0.25">
      <c r="A2495" s="119" t="s">
        <v>2578</v>
      </c>
      <c r="B2495" s="5"/>
      <c r="C2495" s="6"/>
      <c r="D2495" s="6"/>
      <c r="E2495" s="7"/>
      <c r="F2495" s="7"/>
      <c r="G2495" s="6"/>
      <c r="H2495" s="26"/>
      <c r="I2495" s="6"/>
    </row>
    <row r="2496" spans="1:9" x14ac:dyDescent="0.25">
      <c r="A2496" s="119" t="s">
        <v>2579</v>
      </c>
      <c r="B2496" s="5"/>
      <c r="C2496" s="6"/>
      <c r="D2496" s="6"/>
      <c r="E2496" s="7"/>
      <c r="F2496" s="7"/>
      <c r="G2496" s="6"/>
      <c r="H2496" s="26"/>
      <c r="I2496" s="6"/>
    </row>
    <row r="2497" spans="1:9" x14ac:dyDescent="0.25">
      <c r="A2497" s="119" t="s">
        <v>2580</v>
      </c>
      <c r="B2497" s="5"/>
      <c r="C2497" s="6"/>
      <c r="D2497" s="6"/>
      <c r="E2497" s="7"/>
      <c r="F2497" s="7"/>
      <c r="G2497" s="6"/>
      <c r="H2497" s="26"/>
      <c r="I2497" s="6"/>
    </row>
    <row r="2498" spans="1:9" x14ac:dyDescent="0.25">
      <c r="A2498" s="119" t="s">
        <v>2581</v>
      </c>
      <c r="B2498" s="5"/>
      <c r="C2498" s="6"/>
      <c r="D2498" s="6"/>
      <c r="E2498" s="7"/>
      <c r="F2498" s="7"/>
      <c r="G2498" s="6"/>
      <c r="H2498" s="26"/>
      <c r="I2498" s="6"/>
    </row>
    <row r="2499" spans="1:9" x14ac:dyDescent="0.25">
      <c r="A2499" s="119" t="s">
        <v>2582</v>
      </c>
      <c r="B2499" s="5"/>
      <c r="C2499" s="6"/>
      <c r="D2499" s="6"/>
      <c r="E2499" s="7"/>
      <c r="F2499" s="7"/>
      <c r="G2499" s="6"/>
      <c r="H2499" s="26"/>
      <c r="I2499" s="6"/>
    </row>
    <row r="2500" spans="1:9" x14ac:dyDescent="0.25">
      <c r="A2500" s="119" t="s">
        <v>2583</v>
      </c>
      <c r="B2500" s="5"/>
      <c r="C2500" s="6"/>
      <c r="D2500" s="6"/>
      <c r="E2500" s="7"/>
      <c r="F2500" s="7"/>
      <c r="G2500" s="6"/>
      <c r="H2500" s="26"/>
      <c r="I2500" s="6"/>
    </row>
    <row r="2501" spans="1:9" x14ac:dyDescent="0.25">
      <c r="A2501" s="119" t="s">
        <v>2584</v>
      </c>
      <c r="B2501" s="5"/>
      <c r="C2501" s="6"/>
      <c r="D2501" s="6"/>
      <c r="E2501" s="7"/>
      <c r="F2501" s="7"/>
      <c r="G2501" s="6"/>
      <c r="H2501" s="26"/>
      <c r="I2501" s="6"/>
    </row>
    <row r="2502" spans="1:9" x14ac:dyDescent="0.25">
      <c r="A2502" s="119" t="s">
        <v>2585</v>
      </c>
      <c r="B2502" s="5"/>
      <c r="C2502" s="6"/>
      <c r="D2502" s="6"/>
      <c r="E2502" s="7"/>
      <c r="F2502" s="7"/>
      <c r="G2502" s="6"/>
      <c r="H2502" s="26"/>
      <c r="I2502" s="6"/>
    </row>
    <row r="2503" spans="1:9" x14ac:dyDescent="0.25">
      <c r="A2503" s="119" t="s">
        <v>2586</v>
      </c>
      <c r="B2503" s="5"/>
      <c r="C2503" s="6"/>
      <c r="D2503" s="6"/>
      <c r="E2503" s="7"/>
      <c r="F2503" s="7"/>
      <c r="G2503" s="6"/>
      <c r="H2503" s="26"/>
      <c r="I2503" s="6"/>
    </row>
    <row r="2504" spans="1:9" x14ac:dyDescent="0.25">
      <c r="A2504" s="119" t="s">
        <v>2587</v>
      </c>
      <c r="B2504" s="5"/>
      <c r="C2504" s="6"/>
      <c r="D2504" s="6"/>
      <c r="E2504" s="7"/>
      <c r="F2504" s="7"/>
      <c r="G2504" s="6"/>
      <c r="H2504" s="26"/>
      <c r="I2504" s="6"/>
    </row>
    <row r="2505" spans="1:9" x14ac:dyDescent="0.25">
      <c r="A2505" s="119" t="s">
        <v>2588</v>
      </c>
      <c r="B2505" s="5"/>
      <c r="C2505" s="6"/>
      <c r="D2505" s="6"/>
      <c r="E2505" s="7"/>
      <c r="F2505" s="7"/>
      <c r="G2505" s="6"/>
      <c r="H2505" s="26"/>
      <c r="I2505" s="6"/>
    </row>
    <row r="2506" spans="1:9" x14ac:dyDescent="0.25">
      <c r="A2506" s="119" t="s">
        <v>2589</v>
      </c>
      <c r="B2506" s="5"/>
      <c r="C2506" s="6"/>
      <c r="D2506" s="6"/>
      <c r="E2506" s="7"/>
      <c r="F2506" s="7"/>
      <c r="G2506" s="6"/>
      <c r="H2506" s="26"/>
      <c r="I2506" s="6"/>
    </row>
    <row r="2507" spans="1:9" x14ac:dyDescent="0.25">
      <c r="A2507" s="119" t="s">
        <v>2590</v>
      </c>
      <c r="B2507" s="5"/>
      <c r="C2507" s="6"/>
      <c r="D2507" s="6"/>
      <c r="E2507" s="7"/>
      <c r="F2507" s="7"/>
      <c r="G2507" s="6"/>
      <c r="H2507" s="26"/>
      <c r="I2507" s="6"/>
    </row>
    <row r="2508" spans="1:9" x14ac:dyDescent="0.25">
      <c r="A2508" s="119" t="s">
        <v>2591</v>
      </c>
      <c r="B2508" s="5"/>
      <c r="C2508" s="6"/>
      <c r="D2508" s="6"/>
      <c r="E2508" s="7"/>
      <c r="F2508" s="7"/>
      <c r="G2508" s="6"/>
      <c r="H2508" s="26"/>
      <c r="I2508" s="6"/>
    </row>
    <row r="2509" spans="1:9" x14ac:dyDescent="0.25">
      <c r="A2509" s="119" t="s">
        <v>2592</v>
      </c>
      <c r="B2509" s="5"/>
      <c r="C2509" s="6"/>
      <c r="D2509" s="6"/>
      <c r="E2509" s="7"/>
      <c r="F2509" s="7"/>
      <c r="G2509" s="6"/>
      <c r="H2509" s="26"/>
      <c r="I2509" s="6"/>
    </row>
    <row r="2510" spans="1:9" x14ac:dyDescent="0.25">
      <c r="A2510" s="119" t="s">
        <v>2593</v>
      </c>
      <c r="B2510" s="5"/>
      <c r="C2510" s="6"/>
      <c r="D2510" s="6"/>
      <c r="E2510" s="7"/>
      <c r="F2510" s="7"/>
      <c r="G2510" s="6"/>
      <c r="H2510" s="26"/>
      <c r="I2510" s="6"/>
    </row>
    <row r="2511" spans="1:9" x14ac:dyDescent="0.25">
      <c r="A2511" s="119" t="s">
        <v>2594</v>
      </c>
      <c r="B2511" s="5"/>
      <c r="C2511" s="6"/>
      <c r="D2511" s="6"/>
      <c r="E2511" s="7"/>
      <c r="F2511" s="7"/>
      <c r="G2511" s="6"/>
      <c r="H2511" s="26"/>
      <c r="I2511" s="6"/>
    </row>
    <row r="2512" spans="1:9" x14ac:dyDescent="0.25">
      <c r="A2512" s="119" t="s">
        <v>2595</v>
      </c>
      <c r="B2512" s="5"/>
      <c r="C2512" s="6"/>
      <c r="D2512" s="6"/>
      <c r="E2512" s="7"/>
      <c r="F2512" s="7"/>
      <c r="G2512" s="6"/>
      <c r="H2512" s="26"/>
      <c r="I2512" s="6"/>
    </row>
    <row r="2513" spans="1:9" x14ac:dyDescent="0.25">
      <c r="A2513" s="119" t="s">
        <v>2596</v>
      </c>
      <c r="B2513" s="5"/>
      <c r="C2513" s="6"/>
      <c r="D2513" s="6"/>
      <c r="E2513" s="7"/>
      <c r="F2513" s="7"/>
      <c r="G2513" s="6"/>
      <c r="H2513" s="26"/>
      <c r="I2513" s="6"/>
    </row>
    <row r="2514" spans="1:9" x14ac:dyDescent="0.25">
      <c r="A2514" s="119" t="s">
        <v>2597</v>
      </c>
      <c r="B2514" s="5"/>
      <c r="C2514" s="6"/>
      <c r="D2514" s="6"/>
      <c r="E2514" s="7"/>
      <c r="F2514" s="7"/>
      <c r="G2514" s="6"/>
      <c r="H2514" s="26"/>
      <c r="I2514" s="6"/>
    </row>
    <row r="2515" spans="1:9" x14ac:dyDescent="0.25">
      <c r="A2515" s="119" t="s">
        <v>2598</v>
      </c>
      <c r="B2515" s="5"/>
      <c r="C2515" s="6"/>
      <c r="D2515" s="6"/>
      <c r="E2515" s="7"/>
      <c r="F2515" s="7"/>
      <c r="G2515" s="6"/>
      <c r="H2515" s="26"/>
      <c r="I2515" s="6"/>
    </row>
    <row r="2516" spans="1:9" x14ac:dyDescent="0.25">
      <c r="A2516" s="119" t="s">
        <v>2599</v>
      </c>
      <c r="B2516" s="5"/>
      <c r="C2516" s="6"/>
      <c r="D2516" s="6"/>
      <c r="E2516" s="7"/>
      <c r="F2516" s="7"/>
      <c r="G2516" s="6"/>
      <c r="H2516" s="26"/>
      <c r="I2516" s="6"/>
    </row>
    <row r="2517" spans="1:9" x14ac:dyDescent="0.25">
      <c r="A2517" s="119" t="s">
        <v>2600</v>
      </c>
      <c r="B2517" s="5"/>
      <c r="C2517" s="6"/>
      <c r="D2517" s="6"/>
      <c r="E2517" s="7"/>
      <c r="F2517" s="7"/>
      <c r="G2517" s="6"/>
      <c r="H2517" s="26"/>
      <c r="I2517" s="6"/>
    </row>
    <row r="2518" spans="1:9" x14ac:dyDescent="0.25">
      <c r="A2518" s="119" t="s">
        <v>2601</v>
      </c>
      <c r="B2518" s="5"/>
      <c r="C2518" s="6"/>
      <c r="D2518" s="6"/>
      <c r="E2518" s="7"/>
      <c r="F2518" s="7"/>
      <c r="G2518" s="6"/>
      <c r="H2518" s="26"/>
      <c r="I2518" s="6"/>
    </row>
    <row r="2519" spans="1:9" x14ac:dyDescent="0.25">
      <c r="A2519" s="119" t="s">
        <v>2602</v>
      </c>
      <c r="B2519" s="5"/>
      <c r="C2519" s="6"/>
      <c r="D2519" s="6"/>
      <c r="E2519" s="7"/>
      <c r="F2519" s="7"/>
      <c r="G2519" s="6"/>
      <c r="H2519" s="26"/>
      <c r="I2519" s="6"/>
    </row>
    <row r="2520" spans="1:9" x14ac:dyDescent="0.25">
      <c r="A2520" s="119" t="s">
        <v>2603</v>
      </c>
      <c r="B2520" s="5"/>
      <c r="C2520" s="6"/>
      <c r="D2520" s="6"/>
      <c r="E2520" s="7"/>
      <c r="F2520" s="7"/>
      <c r="G2520" s="6"/>
      <c r="H2520" s="26"/>
      <c r="I2520" s="6"/>
    </row>
    <row r="2521" spans="1:9" x14ac:dyDescent="0.25">
      <c r="A2521" s="119" t="s">
        <v>2604</v>
      </c>
      <c r="B2521" s="5"/>
      <c r="C2521" s="6"/>
      <c r="D2521" s="6"/>
      <c r="E2521" s="7"/>
      <c r="F2521" s="7"/>
      <c r="G2521" s="6"/>
      <c r="H2521" s="26"/>
      <c r="I2521" s="6"/>
    </row>
    <row r="2522" spans="1:9" x14ac:dyDescent="0.25">
      <c r="A2522" s="119" t="s">
        <v>2605</v>
      </c>
      <c r="B2522" s="5"/>
      <c r="C2522" s="6"/>
      <c r="D2522" s="6"/>
      <c r="E2522" s="7"/>
      <c r="F2522" s="7"/>
      <c r="G2522" s="6"/>
      <c r="H2522" s="26"/>
      <c r="I2522" s="6"/>
    </row>
    <row r="2523" spans="1:9" x14ac:dyDescent="0.25">
      <c r="A2523" s="119" t="s">
        <v>2606</v>
      </c>
      <c r="B2523" s="5"/>
      <c r="C2523" s="6"/>
      <c r="D2523" s="6"/>
      <c r="E2523" s="7"/>
      <c r="F2523" s="7"/>
      <c r="G2523" s="6"/>
      <c r="H2523" s="26"/>
      <c r="I2523" s="6"/>
    </row>
    <row r="2524" spans="1:9" x14ac:dyDescent="0.25">
      <c r="A2524" s="119" t="s">
        <v>2607</v>
      </c>
      <c r="B2524" s="5"/>
      <c r="C2524" s="6"/>
      <c r="D2524" s="6"/>
      <c r="E2524" s="7"/>
      <c r="F2524" s="7"/>
      <c r="G2524" s="6"/>
      <c r="H2524" s="26"/>
      <c r="I2524" s="6"/>
    </row>
    <row r="2525" spans="1:9" x14ac:dyDescent="0.25">
      <c r="A2525" s="119" t="s">
        <v>2608</v>
      </c>
      <c r="B2525" s="5"/>
      <c r="C2525" s="6"/>
      <c r="D2525" s="6"/>
      <c r="E2525" s="7"/>
      <c r="F2525" s="7"/>
      <c r="G2525" s="6"/>
      <c r="H2525" s="26"/>
      <c r="I2525" s="6"/>
    </row>
    <row r="2526" spans="1:9" x14ac:dyDescent="0.25">
      <c r="A2526" s="119" t="s">
        <v>2609</v>
      </c>
      <c r="B2526" s="5"/>
      <c r="C2526" s="6"/>
      <c r="D2526" s="6"/>
      <c r="E2526" s="7"/>
      <c r="F2526" s="7"/>
      <c r="G2526" s="6"/>
      <c r="H2526" s="26"/>
      <c r="I2526" s="6"/>
    </row>
    <row r="2527" spans="1:9" x14ac:dyDescent="0.25">
      <c r="A2527" s="119" t="s">
        <v>2610</v>
      </c>
      <c r="B2527" s="5"/>
      <c r="C2527" s="6"/>
      <c r="D2527" s="6"/>
      <c r="E2527" s="7"/>
      <c r="F2527" s="7"/>
      <c r="G2527" s="6"/>
      <c r="H2527" s="26"/>
      <c r="I2527" s="6"/>
    </row>
    <row r="2528" spans="1:9" x14ac:dyDescent="0.25">
      <c r="A2528" s="119" t="s">
        <v>2611</v>
      </c>
      <c r="B2528" s="5"/>
      <c r="C2528" s="6"/>
      <c r="D2528" s="6"/>
      <c r="E2528" s="7"/>
      <c r="F2528" s="7"/>
      <c r="G2528" s="6"/>
      <c r="H2528" s="26"/>
      <c r="I2528" s="6"/>
    </row>
    <row r="2529" spans="1:9" x14ac:dyDescent="0.25">
      <c r="A2529" s="119" t="s">
        <v>2612</v>
      </c>
      <c r="B2529" s="5"/>
      <c r="C2529" s="6"/>
      <c r="D2529" s="6"/>
      <c r="E2529" s="7"/>
      <c r="F2529" s="7"/>
      <c r="G2529" s="6"/>
      <c r="H2529" s="26"/>
      <c r="I2529" s="6"/>
    </row>
    <row r="2530" spans="1:9" x14ac:dyDescent="0.25">
      <c r="A2530" s="119" t="s">
        <v>2613</v>
      </c>
      <c r="B2530" s="5"/>
      <c r="C2530" s="6"/>
      <c r="D2530" s="6"/>
      <c r="E2530" s="7"/>
      <c r="F2530" s="7"/>
      <c r="G2530" s="6"/>
      <c r="H2530" s="26"/>
      <c r="I2530" s="6"/>
    </row>
    <row r="2531" spans="1:9" x14ac:dyDescent="0.25">
      <c r="A2531" s="119" t="s">
        <v>2614</v>
      </c>
      <c r="B2531" s="5"/>
      <c r="C2531" s="6"/>
      <c r="D2531" s="6"/>
      <c r="E2531" s="7"/>
      <c r="F2531" s="7"/>
      <c r="G2531" s="6"/>
      <c r="H2531" s="26"/>
      <c r="I2531" s="6"/>
    </row>
    <row r="2532" spans="1:9" x14ac:dyDescent="0.25">
      <c r="A2532" s="119" t="s">
        <v>2615</v>
      </c>
      <c r="B2532" s="5"/>
      <c r="C2532" s="6"/>
      <c r="D2532" s="6"/>
      <c r="E2532" s="7"/>
      <c r="F2532" s="7"/>
      <c r="G2532" s="6"/>
      <c r="H2532" s="26"/>
      <c r="I2532" s="6"/>
    </row>
    <row r="2533" spans="1:9" x14ac:dyDescent="0.25">
      <c r="A2533" s="119" t="s">
        <v>2616</v>
      </c>
      <c r="B2533" s="5"/>
      <c r="C2533" s="6"/>
      <c r="D2533" s="6"/>
      <c r="E2533" s="7"/>
      <c r="F2533" s="7"/>
      <c r="G2533" s="6"/>
      <c r="H2533" s="26"/>
      <c r="I2533" s="6"/>
    </row>
    <row r="2534" spans="1:9" x14ac:dyDescent="0.25">
      <c r="A2534" s="119" t="s">
        <v>2617</v>
      </c>
      <c r="B2534" s="5"/>
      <c r="C2534" s="6"/>
      <c r="D2534" s="6"/>
      <c r="E2534" s="7"/>
      <c r="F2534" s="7"/>
      <c r="G2534" s="6"/>
      <c r="H2534" s="26"/>
      <c r="I2534" s="6"/>
    </row>
    <row r="2535" spans="1:9" x14ac:dyDescent="0.25">
      <c r="A2535" s="119" t="s">
        <v>2618</v>
      </c>
      <c r="B2535" s="5"/>
      <c r="C2535" s="6"/>
      <c r="D2535" s="6"/>
      <c r="E2535" s="7"/>
      <c r="F2535" s="7"/>
      <c r="G2535" s="6"/>
      <c r="H2535" s="26"/>
      <c r="I2535" s="6"/>
    </row>
    <row r="2536" spans="1:9" x14ac:dyDescent="0.25">
      <c r="A2536" s="119" t="s">
        <v>2619</v>
      </c>
      <c r="B2536" s="5"/>
      <c r="C2536" s="6"/>
      <c r="D2536" s="6"/>
      <c r="E2536" s="7"/>
      <c r="F2536" s="7"/>
      <c r="G2536" s="6"/>
      <c r="H2536" s="26"/>
      <c r="I2536" s="6"/>
    </row>
    <row r="2537" spans="1:9" x14ac:dyDescent="0.25">
      <c r="A2537" s="119" t="s">
        <v>2620</v>
      </c>
      <c r="B2537" s="5"/>
      <c r="C2537" s="6"/>
      <c r="D2537" s="6"/>
      <c r="E2537" s="7"/>
      <c r="F2537" s="7"/>
      <c r="G2537" s="6"/>
      <c r="H2537" s="26"/>
      <c r="I2537" s="6"/>
    </row>
    <row r="2538" spans="1:9" x14ac:dyDescent="0.25">
      <c r="A2538" s="119" t="s">
        <v>2621</v>
      </c>
      <c r="B2538" s="5"/>
      <c r="C2538" s="6"/>
      <c r="D2538" s="6"/>
      <c r="E2538" s="7"/>
      <c r="F2538" s="7"/>
      <c r="G2538" s="6"/>
      <c r="H2538" s="26"/>
      <c r="I2538" s="6"/>
    </row>
    <row r="2539" spans="1:9" x14ac:dyDescent="0.25">
      <c r="A2539" s="119" t="s">
        <v>2622</v>
      </c>
      <c r="B2539" s="5"/>
      <c r="C2539" s="6"/>
      <c r="D2539" s="6"/>
      <c r="E2539" s="7"/>
      <c r="F2539" s="7"/>
      <c r="G2539" s="6"/>
      <c r="H2539" s="26"/>
      <c r="I2539" s="6"/>
    </row>
    <row r="2540" spans="1:9" x14ac:dyDescent="0.25">
      <c r="A2540" s="119" t="s">
        <v>2623</v>
      </c>
      <c r="B2540" s="5"/>
      <c r="C2540" s="6"/>
      <c r="D2540" s="6"/>
      <c r="E2540" s="7"/>
      <c r="F2540" s="7"/>
      <c r="G2540" s="6"/>
      <c r="H2540" s="26"/>
      <c r="I2540" s="6"/>
    </row>
    <row r="2541" spans="1:9" x14ac:dyDescent="0.25">
      <c r="A2541" s="119" t="s">
        <v>2624</v>
      </c>
      <c r="B2541" s="5"/>
      <c r="C2541" s="6"/>
      <c r="D2541" s="6"/>
      <c r="E2541" s="7"/>
      <c r="F2541" s="7"/>
      <c r="G2541" s="6"/>
      <c r="H2541" s="26"/>
      <c r="I2541" s="6"/>
    </row>
    <row r="2542" spans="1:9" x14ac:dyDescent="0.25">
      <c r="A2542" s="119" t="s">
        <v>2625</v>
      </c>
      <c r="B2542" s="5"/>
      <c r="C2542" s="6"/>
      <c r="D2542" s="6"/>
      <c r="E2542" s="7"/>
      <c r="F2542" s="7"/>
      <c r="G2542" s="6"/>
      <c r="H2542" s="26"/>
      <c r="I2542" s="6"/>
    </row>
    <row r="2543" spans="1:9" x14ac:dyDescent="0.25">
      <c r="A2543" s="119" t="s">
        <v>2626</v>
      </c>
      <c r="B2543" s="5"/>
      <c r="C2543" s="6"/>
      <c r="D2543" s="6"/>
      <c r="E2543" s="7"/>
      <c r="F2543" s="7"/>
      <c r="G2543" s="6"/>
      <c r="H2543" s="26"/>
      <c r="I2543" s="6"/>
    </row>
    <row r="2544" spans="1:9" x14ac:dyDescent="0.25">
      <c r="A2544" s="119" t="s">
        <v>2627</v>
      </c>
      <c r="B2544" s="5"/>
      <c r="C2544" s="6"/>
      <c r="D2544" s="6"/>
      <c r="E2544" s="7"/>
      <c r="F2544" s="7"/>
      <c r="G2544" s="6"/>
      <c r="H2544" s="26"/>
      <c r="I2544" s="6"/>
    </row>
    <row r="2545" spans="1:9" x14ac:dyDescent="0.25">
      <c r="A2545" s="119" t="s">
        <v>2628</v>
      </c>
      <c r="B2545" s="5"/>
      <c r="C2545" s="6"/>
      <c r="D2545" s="6"/>
      <c r="E2545" s="7"/>
      <c r="F2545" s="7"/>
      <c r="G2545" s="6"/>
      <c r="H2545" s="26"/>
      <c r="I2545" s="6"/>
    </row>
    <row r="2546" spans="1:9" x14ac:dyDescent="0.25">
      <c r="A2546" s="119" t="s">
        <v>2629</v>
      </c>
      <c r="B2546" s="5"/>
      <c r="C2546" s="6"/>
      <c r="D2546" s="6"/>
      <c r="E2546" s="7"/>
      <c r="F2546" s="7"/>
      <c r="G2546" s="6"/>
      <c r="H2546" s="26"/>
      <c r="I2546" s="6"/>
    </row>
    <row r="2547" spans="1:9" x14ac:dyDescent="0.25">
      <c r="A2547" s="119" t="s">
        <v>2630</v>
      </c>
      <c r="B2547" s="5"/>
      <c r="C2547" s="6"/>
      <c r="D2547" s="6"/>
      <c r="E2547" s="7"/>
      <c r="F2547" s="7"/>
      <c r="G2547" s="6"/>
      <c r="H2547" s="26"/>
      <c r="I2547" s="6"/>
    </row>
    <row r="2548" spans="1:9" x14ac:dyDescent="0.25">
      <c r="A2548" s="119" t="s">
        <v>2631</v>
      </c>
      <c r="B2548" s="5"/>
      <c r="C2548" s="6"/>
      <c r="D2548" s="6"/>
      <c r="E2548" s="7"/>
      <c r="F2548" s="7"/>
      <c r="G2548" s="6"/>
      <c r="H2548" s="26"/>
      <c r="I2548" s="6"/>
    </row>
    <row r="2549" spans="1:9" x14ac:dyDescent="0.25">
      <c r="A2549" s="119" t="s">
        <v>2632</v>
      </c>
      <c r="B2549" s="5"/>
      <c r="C2549" s="6"/>
      <c r="D2549" s="6"/>
      <c r="E2549" s="7"/>
      <c r="F2549" s="7"/>
      <c r="G2549" s="6"/>
      <c r="H2549" s="26"/>
      <c r="I2549" s="6"/>
    </row>
    <row r="2550" spans="1:9" x14ac:dyDescent="0.25">
      <c r="A2550" s="119" t="s">
        <v>2633</v>
      </c>
      <c r="B2550" s="5"/>
      <c r="C2550" s="6"/>
      <c r="D2550" s="6"/>
      <c r="E2550" s="7"/>
      <c r="F2550" s="7"/>
      <c r="G2550" s="6"/>
      <c r="H2550" s="26"/>
      <c r="I2550" s="6"/>
    </row>
    <row r="2551" spans="1:9" x14ac:dyDescent="0.25">
      <c r="A2551" s="119" t="s">
        <v>2634</v>
      </c>
      <c r="B2551" s="5"/>
      <c r="C2551" s="6"/>
      <c r="D2551" s="6"/>
      <c r="E2551" s="7"/>
      <c r="F2551" s="7"/>
      <c r="G2551" s="6"/>
      <c r="H2551" s="26"/>
      <c r="I2551" s="6"/>
    </row>
    <row r="2552" spans="1:9" x14ac:dyDescent="0.25">
      <c r="A2552" s="119" t="s">
        <v>2635</v>
      </c>
      <c r="B2552" s="5"/>
      <c r="C2552" s="6"/>
      <c r="D2552" s="6"/>
      <c r="E2552" s="7"/>
      <c r="F2552" s="7"/>
      <c r="G2552" s="6"/>
      <c r="H2552" s="26"/>
      <c r="I2552" s="6"/>
    </row>
    <row r="2553" spans="1:9" x14ac:dyDescent="0.25">
      <c r="A2553" s="119" t="s">
        <v>2636</v>
      </c>
      <c r="B2553" s="5"/>
      <c r="C2553" s="6"/>
      <c r="D2553" s="6"/>
      <c r="E2553" s="7"/>
      <c r="F2553" s="7"/>
      <c r="G2553" s="6"/>
      <c r="H2553" s="26"/>
      <c r="I2553" s="6"/>
    </row>
    <row r="2554" spans="1:9" x14ac:dyDescent="0.25">
      <c r="A2554" s="119" t="s">
        <v>2637</v>
      </c>
      <c r="B2554" s="5"/>
      <c r="C2554" s="6"/>
      <c r="D2554" s="6"/>
      <c r="E2554" s="7"/>
      <c r="F2554" s="7"/>
      <c r="G2554" s="6"/>
      <c r="H2554" s="26"/>
      <c r="I2554" s="6"/>
    </row>
    <row r="2555" spans="1:9" x14ac:dyDescent="0.25">
      <c r="A2555" s="119" t="s">
        <v>2638</v>
      </c>
      <c r="B2555" s="5"/>
      <c r="C2555" s="6"/>
      <c r="D2555" s="6"/>
      <c r="E2555" s="7"/>
      <c r="F2555" s="7"/>
      <c r="G2555" s="6"/>
      <c r="H2555" s="26"/>
      <c r="I2555" s="6"/>
    </row>
    <row r="2556" spans="1:9" x14ac:dyDescent="0.25">
      <c r="A2556" s="119" t="s">
        <v>2639</v>
      </c>
      <c r="B2556" s="5"/>
      <c r="C2556" s="6"/>
      <c r="D2556" s="6"/>
      <c r="E2556" s="7"/>
      <c r="F2556" s="7"/>
      <c r="G2556" s="6"/>
      <c r="H2556" s="26"/>
      <c r="I2556" s="6"/>
    </row>
    <row r="2557" spans="1:9" x14ac:dyDescent="0.25">
      <c r="A2557" s="119" t="s">
        <v>2640</v>
      </c>
      <c r="B2557" s="5"/>
      <c r="C2557" s="6"/>
      <c r="D2557" s="6"/>
      <c r="E2557" s="7"/>
      <c r="F2557" s="7"/>
      <c r="G2557" s="6"/>
      <c r="H2557" s="26"/>
      <c r="I2557" s="6"/>
    </row>
    <row r="2558" spans="1:9" x14ac:dyDescent="0.25">
      <c r="A2558" s="119" t="s">
        <v>2641</v>
      </c>
      <c r="B2558" s="5"/>
      <c r="C2558" s="6"/>
      <c r="D2558" s="6"/>
      <c r="E2558" s="7"/>
      <c r="F2558" s="7"/>
      <c r="G2558" s="6"/>
      <c r="H2558" s="26"/>
      <c r="I2558" s="6"/>
    </row>
    <row r="2559" spans="1:9" x14ac:dyDescent="0.25">
      <c r="A2559" s="119" t="s">
        <v>2642</v>
      </c>
      <c r="B2559" s="5"/>
      <c r="C2559" s="6"/>
      <c r="D2559" s="6"/>
      <c r="E2559" s="7"/>
      <c r="F2559" s="7"/>
      <c r="G2559" s="6"/>
      <c r="H2559" s="26"/>
      <c r="I2559" s="6"/>
    </row>
    <row r="2560" spans="1:9" x14ac:dyDescent="0.25">
      <c r="A2560" s="119" t="s">
        <v>2643</v>
      </c>
      <c r="B2560" s="5"/>
      <c r="C2560" s="6"/>
      <c r="D2560" s="6"/>
      <c r="E2560" s="7"/>
      <c r="F2560" s="7"/>
      <c r="G2560" s="6"/>
      <c r="H2560" s="26"/>
      <c r="I2560" s="6"/>
    </row>
    <row r="2561" spans="1:9" x14ac:dyDescent="0.25">
      <c r="A2561" s="119" t="s">
        <v>2644</v>
      </c>
      <c r="B2561" s="5"/>
      <c r="C2561" s="6"/>
      <c r="D2561" s="6"/>
      <c r="E2561" s="7"/>
      <c r="F2561" s="7"/>
      <c r="G2561" s="6"/>
      <c r="H2561" s="26"/>
      <c r="I2561" s="6"/>
    </row>
    <row r="2562" spans="1:9" x14ac:dyDescent="0.25">
      <c r="A2562" s="119" t="s">
        <v>2645</v>
      </c>
      <c r="B2562" s="5"/>
      <c r="C2562" s="6"/>
      <c r="D2562" s="6"/>
      <c r="E2562" s="7"/>
      <c r="F2562" s="7"/>
      <c r="G2562" s="6"/>
      <c r="H2562" s="26"/>
      <c r="I2562" s="6"/>
    </row>
    <row r="2563" spans="1:9" x14ac:dyDescent="0.25">
      <c r="A2563" s="119" t="s">
        <v>2646</v>
      </c>
      <c r="B2563" s="5"/>
      <c r="C2563" s="6"/>
      <c r="D2563" s="6"/>
      <c r="E2563" s="7"/>
      <c r="F2563" s="7"/>
      <c r="G2563" s="6"/>
      <c r="H2563" s="26"/>
      <c r="I2563" s="6"/>
    </row>
    <row r="2564" spans="1:9" x14ac:dyDescent="0.25">
      <c r="A2564" s="119" t="s">
        <v>2647</v>
      </c>
      <c r="B2564" s="5"/>
      <c r="C2564" s="6"/>
      <c r="D2564" s="6"/>
      <c r="E2564" s="7"/>
      <c r="F2564" s="7"/>
      <c r="G2564" s="6"/>
      <c r="H2564" s="26"/>
      <c r="I2564" s="6"/>
    </row>
    <row r="2565" spans="1:9" x14ac:dyDescent="0.25">
      <c r="A2565" s="119" t="s">
        <v>2648</v>
      </c>
      <c r="B2565" s="5"/>
      <c r="C2565" s="6"/>
      <c r="D2565" s="6"/>
      <c r="E2565" s="7"/>
      <c r="F2565" s="7"/>
      <c r="G2565" s="6"/>
      <c r="H2565" s="26"/>
      <c r="I2565" s="6"/>
    </row>
    <row r="2566" spans="1:9" x14ac:dyDescent="0.25">
      <c r="A2566" s="119" t="s">
        <v>2649</v>
      </c>
      <c r="B2566" s="5"/>
      <c r="C2566" s="6"/>
      <c r="D2566" s="6"/>
      <c r="E2566" s="7"/>
      <c r="F2566" s="7"/>
      <c r="G2566" s="6"/>
      <c r="H2566" s="26"/>
      <c r="I2566" s="6"/>
    </row>
    <row r="2567" spans="1:9" x14ac:dyDescent="0.25">
      <c r="A2567" s="119" t="s">
        <v>2650</v>
      </c>
      <c r="B2567" s="5"/>
      <c r="C2567" s="6"/>
      <c r="D2567" s="6"/>
      <c r="E2567" s="7"/>
      <c r="F2567" s="7"/>
      <c r="G2567" s="6"/>
      <c r="H2567" s="26"/>
      <c r="I2567" s="6"/>
    </row>
    <row r="2568" spans="1:9" x14ac:dyDescent="0.25">
      <c r="A2568" s="119" t="s">
        <v>2651</v>
      </c>
      <c r="B2568" s="5"/>
      <c r="C2568" s="6"/>
      <c r="D2568" s="6"/>
      <c r="E2568" s="7"/>
      <c r="F2568" s="7"/>
      <c r="G2568" s="6"/>
      <c r="H2568" s="26"/>
      <c r="I2568" s="6"/>
    </row>
    <row r="2569" spans="1:9" x14ac:dyDescent="0.25">
      <c r="A2569" s="119" t="s">
        <v>2652</v>
      </c>
      <c r="B2569" s="5"/>
      <c r="C2569" s="6"/>
      <c r="D2569" s="6"/>
      <c r="E2569" s="7"/>
      <c r="F2569" s="7"/>
      <c r="G2569" s="6"/>
      <c r="H2569" s="26"/>
      <c r="I2569" s="6"/>
    </row>
    <row r="2570" spans="1:9" x14ac:dyDescent="0.25">
      <c r="A2570" s="119" t="s">
        <v>2653</v>
      </c>
      <c r="B2570" s="5"/>
      <c r="C2570" s="6"/>
      <c r="D2570" s="6"/>
      <c r="E2570" s="7"/>
      <c r="F2570" s="7"/>
      <c r="G2570" s="6"/>
      <c r="H2570" s="26"/>
      <c r="I2570" s="6"/>
    </row>
    <row r="2571" spans="1:9" x14ac:dyDescent="0.25">
      <c r="A2571" s="119" t="s">
        <v>2654</v>
      </c>
      <c r="B2571" s="5"/>
      <c r="C2571" s="6"/>
      <c r="D2571" s="6"/>
      <c r="E2571" s="7"/>
      <c r="F2571" s="7"/>
      <c r="G2571" s="6"/>
      <c r="H2571" s="26"/>
      <c r="I2571" s="6"/>
    </row>
    <row r="2572" spans="1:9" x14ac:dyDescent="0.25">
      <c r="A2572" s="119" t="s">
        <v>2655</v>
      </c>
      <c r="B2572" s="5"/>
      <c r="C2572" s="6"/>
      <c r="D2572" s="6"/>
      <c r="E2572" s="7"/>
      <c r="F2572" s="7"/>
      <c r="G2572" s="6"/>
      <c r="H2572" s="26"/>
      <c r="I2572" s="6"/>
    </row>
    <row r="2573" spans="1:9" x14ac:dyDescent="0.25">
      <c r="A2573" s="119" t="s">
        <v>2656</v>
      </c>
      <c r="B2573" s="5"/>
      <c r="C2573" s="6"/>
      <c r="D2573" s="6"/>
      <c r="E2573" s="7"/>
      <c r="F2573" s="7"/>
      <c r="G2573" s="6"/>
      <c r="H2573" s="26"/>
      <c r="I2573" s="6"/>
    </row>
    <row r="2574" spans="1:9" x14ac:dyDescent="0.25">
      <c r="A2574" s="119" t="s">
        <v>2657</v>
      </c>
      <c r="B2574" s="5"/>
      <c r="C2574" s="6"/>
      <c r="D2574" s="6"/>
      <c r="E2574" s="7"/>
      <c r="F2574" s="7"/>
      <c r="G2574" s="6"/>
      <c r="H2574" s="26"/>
      <c r="I2574" s="6"/>
    </row>
    <row r="2575" spans="1:9" x14ac:dyDescent="0.25">
      <c r="A2575" s="119" t="s">
        <v>2658</v>
      </c>
      <c r="B2575" s="5"/>
      <c r="C2575" s="6"/>
      <c r="D2575" s="6"/>
      <c r="E2575" s="7"/>
      <c r="F2575" s="7"/>
      <c r="G2575" s="6"/>
      <c r="H2575" s="26"/>
      <c r="I2575" s="6"/>
    </row>
    <row r="2576" spans="1:9" x14ac:dyDescent="0.25">
      <c r="A2576" s="119" t="s">
        <v>2659</v>
      </c>
      <c r="B2576" s="5"/>
      <c r="C2576" s="6"/>
      <c r="D2576" s="6"/>
      <c r="E2576" s="7"/>
      <c r="F2576" s="7"/>
      <c r="G2576" s="6"/>
      <c r="H2576" s="26"/>
      <c r="I2576" s="6"/>
    </row>
    <row r="2577" spans="1:9" x14ac:dyDescent="0.25">
      <c r="A2577" s="119" t="s">
        <v>2660</v>
      </c>
      <c r="B2577" s="5"/>
      <c r="C2577" s="6"/>
      <c r="D2577" s="6"/>
      <c r="E2577" s="7"/>
      <c r="F2577" s="7"/>
      <c r="G2577" s="6"/>
      <c r="H2577" s="26"/>
      <c r="I2577" s="6"/>
    </row>
    <row r="2578" spans="1:9" x14ac:dyDescent="0.25">
      <c r="A2578" s="119" t="s">
        <v>2661</v>
      </c>
      <c r="B2578" s="5"/>
      <c r="C2578" s="6"/>
      <c r="D2578" s="6"/>
      <c r="E2578" s="7"/>
      <c r="F2578" s="7"/>
      <c r="G2578" s="6"/>
      <c r="H2578" s="26"/>
      <c r="I2578" s="6"/>
    </row>
    <row r="2579" spans="1:9" x14ac:dyDescent="0.25">
      <c r="A2579" s="119" t="s">
        <v>2662</v>
      </c>
      <c r="B2579" s="5"/>
      <c r="C2579" s="6"/>
      <c r="D2579" s="6"/>
      <c r="E2579" s="7"/>
      <c r="F2579" s="7"/>
      <c r="G2579" s="6"/>
      <c r="H2579" s="26"/>
      <c r="I2579" s="6"/>
    </row>
    <row r="2580" spans="1:9" x14ac:dyDescent="0.25">
      <c r="A2580" s="119" t="s">
        <v>2663</v>
      </c>
      <c r="B2580" s="5"/>
      <c r="C2580" s="6"/>
      <c r="D2580" s="6"/>
      <c r="E2580" s="7"/>
      <c r="F2580" s="7"/>
      <c r="G2580" s="6"/>
      <c r="H2580" s="26"/>
      <c r="I2580" s="6"/>
    </row>
    <row r="2581" spans="1:9" x14ac:dyDescent="0.25">
      <c r="A2581" s="119" t="s">
        <v>2664</v>
      </c>
      <c r="B2581" s="5"/>
      <c r="C2581" s="6"/>
      <c r="D2581" s="6"/>
      <c r="E2581" s="7"/>
      <c r="F2581" s="7"/>
      <c r="G2581" s="6"/>
      <c r="H2581" s="26"/>
      <c r="I2581" s="6"/>
    </row>
    <row r="2582" spans="1:9" x14ac:dyDescent="0.25">
      <c r="A2582" s="119" t="s">
        <v>2665</v>
      </c>
      <c r="B2582" s="5"/>
      <c r="C2582" s="6"/>
      <c r="D2582" s="6"/>
      <c r="E2582" s="7"/>
      <c r="F2582" s="7"/>
      <c r="G2582" s="6"/>
      <c r="H2582" s="26"/>
      <c r="I2582" s="6"/>
    </row>
    <row r="2583" spans="1:9" x14ac:dyDescent="0.25">
      <c r="A2583" s="119" t="s">
        <v>2666</v>
      </c>
      <c r="B2583" s="5"/>
      <c r="C2583" s="6"/>
      <c r="D2583" s="6"/>
      <c r="E2583" s="7"/>
      <c r="F2583" s="7"/>
      <c r="G2583" s="6"/>
      <c r="H2583" s="26"/>
      <c r="I2583" s="6"/>
    </row>
    <row r="2584" spans="1:9" x14ac:dyDescent="0.25">
      <c r="A2584" s="119" t="s">
        <v>2667</v>
      </c>
      <c r="B2584" s="5"/>
      <c r="C2584" s="6"/>
      <c r="D2584" s="6"/>
      <c r="E2584" s="7"/>
      <c r="F2584" s="7"/>
      <c r="G2584" s="6"/>
      <c r="H2584" s="26"/>
      <c r="I2584" s="6"/>
    </row>
    <row r="2585" spans="1:9" x14ac:dyDescent="0.25">
      <c r="A2585" s="119" t="s">
        <v>2668</v>
      </c>
      <c r="B2585" s="5"/>
      <c r="C2585" s="6"/>
      <c r="D2585" s="6"/>
      <c r="E2585" s="7"/>
      <c r="F2585" s="7"/>
      <c r="G2585" s="6"/>
      <c r="H2585" s="26"/>
      <c r="I2585" s="6"/>
    </row>
    <row r="2586" spans="1:9" x14ac:dyDescent="0.25">
      <c r="A2586" s="119" t="s">
        <v>2669</v>
      </c>
      <c r="B2586" s="5"/>
      <c r="C2586" s="6"/>
      <c r="D2586" s="6"/>
      <c r="E2586" s="7"/>
      <c r="F2586" s="7"/>
      <c r="G2586" s="6"/>
      <c r="H2586" s="26"/>
      <c r="I2586" s="6"/>
    </row>
    <row r="2587" spans="1:9" x14ac:dyDescent="0.25">
      <c r="A2587" s="119" t="s">
        <v>2670</v>
      </c>
      <c r="B2587" s="5"/>
      <c r="C2587" s="6"/>
      <c r="D2587" s="6"/>
      <c r="E2587" s="7"/>
      <c r="F2587" s="7"/>
      <c r="G2587" s="6"/>
      <c r="H2587" s="26"/>
      <c r="I2587" s="6"/>
    </row>
    <row r="2588" spans="1:9" x14ac:dyDescent="0.25">
      <c r="A2588" s="119" t="s">
        <v>2671</v>
      </c>
      <c r="B2588" s="5"/>
      <c r="C2588" s="6"/>
      <c r="D2588" s="6"/>
      <c r="E2588" s="7"/>
      <c r="F2588" s="7"/>
      <c r="G2588" s="6"/>
      <c r="H2588" s="26"/>
      <c r="I2588" s="6"/>
    </row>
    <row r="2589" spans="1:9" x14ac:dyDescent="0.25">
      <c r="A2589" s="119" t="s">
        <v>2672</v>
      </c>
      <c r="B2589" s="5"/>
      <c r="C2589" s="6"/>
      <c r="D2589" s="6"/>
      <c r="E2589" s="7"/>
      <c r="F2589" s="7"/>
      <c r="G2589" s="6"/>
      <c r="H2589" s="26"/>
      <c r="I2589" s="6"/>
    </row>
    <row r="2590" spans="1:9" x14ac:dyDescent="0.25">
      <c r="A2590" s="119" t="s">
        <v>2673</v>
      </c>
      <c r="B2590" s="5"/>
      <c r="C2590" s="6"/>
      <c r="D2590" s="6"/>
      <c r="E2590" s="7"/>
      <c r="F2590" s="7"/>
      <c r="G2590" s="6"/>
      <c r="H2590" s="26"/>
      <c r="I2590" s="6"/>
    </row>
    <row r="2591" spans="1:9" x14ac:dyDescent="0.25">
      <c r="A2591" s="119" t="s">
        <v>2674</v>
      </c>
      <c r="B2591" s="5"/>
      <c r="C2591" s="6"/>
      <c r="D2591" s="6"/>
      <c r="E2591" s="7"/>
      <c r="F2591" s="7"/>
      <c r="G2591" s="6"/>
      <c r="H2591" s="26"/>
      <c r="I2591" s="6"/>
    </row>
    <row r="2592" spans="1:9" x14ac:dyDescent="0.25">
      <c r="A2592" s="119" t="s">
        <v>2675</v>
      </c>
      <c r="B2592" s="5"/>
      <c r="C2592" s="6"/>
      <c r="D2592" s="6"/>
      <c r="E2592" s="7"/>
      <c r="F2592" s="7"/>
      <c r="G2592" s="6"/>
      <c r="H2592" s="26"/>
      <c r="I2592" s="6"/>
    </row>
    <row r="2593" spans="1:9" x14ac:dyDescent="0.25">
      <c r="A2593" s="119" t="s">
        <v>2676</v>
      </c>
      <c r="B2593" s="5"/>
      <c r="C2593" s="6"/>
      <c r="D2593" s="6"/>
      <c r="E2593" s="7"/>
      <c r="F2593" s="7"/>
      <c r="G2593" s="6"/>
      <c r="H2593" s="26"/>
      <c r="I2593" s="6"/>
    </row>
    <row r="2594" spans="1:9" x14ac:dyDescent="0.25">
      <c r="A2594" s="119" t="s">
        <v>2677</v>
      </c>
      <c r="B2594" s="5"/>
      <c r="C2594" s="6"/>
      <c r="D2594" s="6"/>
      <c r="E2594" s="7"/>
      <c r="F2594" s="7"/>
      <c r="G2594" s="6"/>
      <c r="H2594" s="26"/>
      <c r="I2594" s="6"/>
    </row>
    <row r="2595" spans="1:9" x14ac:dyDescent="0.25">
      <c r="A2595" s="119" t="s">
        <v>2678</v>
      </c>
      <c r="B2595" s="5"/>
      <c r="C2595" s="6"/>
      <c r="D2595" s="6"/>
      <c r="E2595" s="7"/>
      <c r="F2595" s="7"/>
      <c r="G2595" s="6"/>
      <c r="H2595" s="26"/>
      <c r="I2595" s="6"/>
    </row>
    <row r="2596" spans="1:9" x14ac:dyDescent="0.25">
      <c r="A2596" s="119" t="s">
        <v>2679</v>
      </c>
      <c r="B2596" s="5"/>
      <c r="C2596" s="6"/>
      <c r="D2596" s="6"/>
      <c r="E2596" s="7"/>
      <c r="F2596" s="7"/>
      <c r="G2596" s="6"/>
      <c r="H2596" s="26"/>
      <c r="I2596" s="6"/>
    </row>
    <row r="2597" spans="1:9" x14ac:dyDescent="0.25">
      <c r="A2597" s="119" t="s">
        <v>2680</v>
      </c>
      <c r="B2597" s="5"/>
      <c r="C2597" s="6"/>
      <c r="D2597" s="6"/>
      <c r="E2597" s="7"/>
      <c r="F2597" s="7"/>
      <c r="G2597" s="6"/>
      <c r="H2597" s="26"/>
      <c r="I2597" s="6"/>
    </row>
    <row r="2598" spans="1:9" x14ac:dyDescent="0.25">
      <c r="A2598" s="119" t="s">
        <v>2681</v>
      </c>
      <c r="B2598" s="5"/>
      <c r="C2598" s="6"/>
      <c r="D2598" s="6"/>
      <c r="E2598" s="7"/>
      <c r="F2598" s="7"/>
      <c r="G2598" s="6"/>
      <c r="H2598" s="26"/>
      <c r="I2598" s="6"/>
    </row>
    <row r="2599" spans="1:9" x14ac:dyDescent="0.25">
      <c r="A2599" s="119" t="s">
        <v>2682</v>
      </c>
      <c r="B2599" s="5"/>
      <c r="C2599" s="6"/>
      <c r="D2599" s="6"/>
      <c r="E2599" s="7"/>
      <c r="F2599" s="7"/>
      <c r="G2599" s="6"/>
      <c r="H2599" s="26"/>
      <c r="I2599" s="6"/>
    </row>
    <row r="2600" spans="1:9" x14ac:dyDescent="0.25">
      <c r="A2600" s="119" t="s">
        <v>2683</v>
      </c>
      <c r="B2600" s="5"/>
      <c r="C2600" s="6"/>
      <c r="D2600" s="6"/>
      <c r="E2600" s="7"/>
      <c r="F2600" s="7"/>
      <c r="G2600" s="6"/>
      <c r="H2600" s="26"/>
      <c r="I2600" s="6"/>
    </row>
    <row r="2601" spans="1:9" x14ac:dyDescent="0.25">
      <c r="A2601" s="119" t="s">
        <v>2684</v>
      </c>
      <c r="B2601" s="5"/>
      <c r="C2601" s="6"/>
      <c r="D2601" s="6"/>
      <c r="E2601" s="7"/>
      <c r="F2601" s="7"/>
      <c r="G2601" s="6"/>
      <c r="H2601" s="26"/>
      <c r="I2601" s="6"/>
    </row>
    <row r="2602" spans="1:9" x14ac:dyDescent="0.25">
      <c r="A2602" s="119" t="s">
        <v>2685</v>
      </c>
      <c r="B2602" s="5"/>
      <c r="C2602" s="6"/>
      <c r="D2602" s="6"/>
      <c r="E2602" s="7"/>
      <c r="F2602" s="7"/>
      <c r="G2602" s="6"/>
      <c r="H2602" s="26"/>
      <c r="I2602" s="6"/>
    </row>
    <row r="2603" spans="1:9" x14ac:dyDescent="0.25">
      <c r="A2603" s="119" t="s">
        <v>2686</v>
      </c>
      <c r="B2603" s="5"/>
      <c r="C2603" s="6"/>
      <c r="D2603" s="6"/>
      <c r="E2603" s="7"/>
      <c r="F2603" s="7"/>
      <c r="G2603" s="6"/>
      <c r="H2603" s="26"/>
      <c r="I2603" s="6"/>
    </row>
    <row r="2604" spans="1:9" x14ac:dyDescent="0.25">
      <c r="A2604" s="119" t="s">
        <v>2687</v>
      </c>
      <c r="B2604" s="5"/>
      <c r="C2604" s="6"/>
      <c r="D2604" s="6"/>
      <c r="E2604" s="7"/>
      <c r="F2604" s="7"/>
      <c r="G2604" s="6"/>
      <c r="H2604" s="26"/>
      <c r="I2604" s="6"/>
    </row>
    <row r="2605" spans="1:9" x14ac:dyDescent="0.25">
      <c r="A2605" s="119" t="s">
        <v>2688</v>
      </c>
      <c r="B2605" s="5"/>
      <c r="C2605" s="6"/>
      <c r="D2605" s="6"/>
      <c r="E2605" s="7"/>
      <c r="F2605" s="7"/>
      <c r="G2605" s="6"/>
      <c r="H2605" s="26"/>
      <c r="I2605" s="6"/>
    </row>
    <row r="2606" spans="1:9" x14ac:dyDescent="0.25">
      <c r="A2606" s="119" t="s">
        <v>2689</v>
      </c>
      <c r="B2606" s="5"/>
      <c r="C2606" s="6"/>
      <c r="D2606" s="6"/>
      <c r="E2606" s="7"/>
      <c r="F2606" s="7"/>
      <c r="G2606" s="6"/>
      <c r="H2606" s="26"/>
      <c r="I2606" s="6"/>
    </row>
    <row r="2607" spans="1:9" x14ac:dyDescent="0.25">
      <c r="A2607" s="119" t="s">
        <v>2690</v>
      </c>
      <c r="B2607" s="5"/>
      <c r="C2607" s="6"/>
      <c r="D2607" s="6"/>
      <c r="E2607" s="7"/>
      <c r="F2607" s="7"/>
      <c r="G2607" s="6"/>
      <c r="H2607" s="26"/>
      <c r="I2607" s="6"/>
    </row>
    <row r="2608" spans="1:9" x14ac:dyDescent="0.25">
      <c r="A2608" s="119" t="s">
        <v>2691</v>
      </c>
      <c r="B2608" s="5"/>
      <c r="C2608" s="6"/>
      <c r="D2608" s="6"/>
      <c r="E2608" s="7"/>
      <c r="F2608" s="7"/>
      <c r="G2608" s="6"/>
      <c r="H2608" s="26"/>
      <c r="I2608" s="6"/>
    </row>
    <row r="2609" spans="1:9" x14ac:dyDescent="0.25">
      <c r="A2609" s="119" t="s">
        <v>2692</v>
      </c>
      <c r="B2609" s="5"/>
      <c r="C2609" s="6"/>
      <c r="D2609" s="6"/>
      <c r="E2609" s="7"/>
      <c r="F2609" s="7"/>
      <c r="G2609" s="6"/>
      <c r="H2609" s="26"/>
      <c r="I2609" s="6"/>
    </row>
    <row r="2610" spans="1:9" x14ac:dyDescent="0.25">
      <c r="A2610" s="119" t="s">
        <v>2693</v>
      </c>
      <c r="B2610" s="5"/>
      <c r="C2610" s="6"/>
      <c r="D2610" s="6"/>
      <c r="E2610" s="7"/>
      <c r="F2610" s="7"/>
      <c r="G2610" s="6"/>
      <c r="H2610" s="26"/>
      <c r="I2610" s="6"/>
    </row>
    <row r="2611" spans="1:9" x14ac:dyDescent="0.25">
      <c r="A2611" s="119" t="s">
        <v>2694</v>
      </c>
      <c r="B2611" s="5"/>
      <c r="C2611" s="6"/>
      <c r="D2611" s="6"/>
      <c r="E2611" s="7"/>
      <c r="F2611" s="7"/>
      <c r="G2611" s="6"/>
      <c r="H2611" s="26"/>
      <c r="I2611" s="6"/>
    </row>
    <row r="2612" spans="1:9" x14ac:dyDescent="0.25">
      <c r="A2612" s="119" t="s">
        <v>2695</v>
      </c>
      <c r="B2612" s="5"/>
      <c r="C2612" s="6"/>
      <c r="D2612" s="6"/>
      <c r="E2612" s="7"/>
      <c r="F2612" s="7"/>
      <c r="G2612" s="6"/>
      <c r="H2612" s="26"/>
      <c r="I2612" s="6"/>
    </row>
    <row r="2613" spans="1:9" x14ac:dyDescent="0.25">
      <c r="A2613" s="119" t="s">
        <v>2696</v>
      </c>
      <c r="B2613" s="5"/>
      <c r="C2613" s="6"/>
      <c r="D2613" s="6"/>
      <c r="E2613" s="7"/>
      <c r="F2613" s="7"/>
      <c r="G2613" s="6"/>
      <c r="H2613" s="26"/>
      <c r="I2613" s="6"/>
    </row>
    <row r="2614" spans="1:9" x14ac:dyDescent="0.25">
      <c r="A2614" s="119" t="s">
        <v>2697</v>
      </c>
      <c r="B2614" s="5"/>
      <c r="C2614" s="6"/>
      <c r="D2614" s="6"/>
      <c r="E2614" s="7"/>
      <c r="F2614" s="7"/>
      <c r="G2614" s="6"/>
      <c r="H2614" s="26"/>
      <c r="I2614" s="6"/>
    </row>
    <row r="2615" spans="1:9" x14ac:dyDescent="0.25">
      <c r="A2615" s="119" t="s">
        <v>2698</v>
      </c>
      <c r="B2615" s="5"/>
      <c r="C2615" s="6"/>
      <c r="D2615" s="6"/>
      <c r="E2615" s="7"/>
      <c r="F2615" s="7"/>
      <c r="G2615" s="6"/>
      <c r="H2615" s="26"/>
      <c r="I2615" s="6"/>
    </row>
    <row r="2616" spans="1:9" x14ac:dyDescent="0.25">
      <c r="A2616" s="119" t="s">
        <v>2699</v>
      </c>
      <c r="B2616" s="5"/>
      <c r="C2616" s="6"/>
      <c r="D2616" s="6"/>
      <c r="E2616" s="7"/>
      <c r="F2616" s="7"/>
      <c r="G2616" s="6"/>
      <c r="H2616" s="26"/>
      <c r="I2616" s="6"/>
    </row>
    <row r="2617" spans="1:9" x14ac:dyDescent="0.25">
      <c r="A2617" s="119" t="s">
        <v>2700</v>
      </c>
      <c r="B2617" s="5"/>
      <c r="C2617" s="6"/>
      <c r="D2617" s="6"/>
      <c r="E2617" s="7"/>
      <c r="F2617" s="7"/>
      <c r="G2617" s="6"/>
      <c r="H2617" s="26"/>
      <c r="I2617" s="6"/>
    </row>
    <row r="2618" spans="1:9" x14ac:dyDescent="0.25">
      <c r="A2618" s="119" t="s">
        <v>2701</v>
      </c>
      <c r="B2618" s="5"/>
      <c r="C2618" s="6"/>
      <c r="D2618" s="6"/>
      <c r="E2618" s="7"/>
      <c r="F2618" s="7"/>
      <c r="G2618" s="6"/>
      <c r="H2618" s="26"/>
      <c r="I2618" s="6"/>
    </row>
    <row r="2619" spans="1:9" x14ac:dyDescent="0.25">
      <c r="A2619" s="119" t="s">
        <v>2702</v>
      </c>
      <c r="B2619" s="5"/>
      <c r="C2619" s="6"/>
      <c r="D2619" s="6"/>
      <c r="E2619" s="7"/>
      <c r="F2619" s="7"/>
      <c r="G2619" s="6"/>
      <c r="H2619" s="26"/>
      <c r="I2619" s="6"/>
    </row>
    <row r="2620" spans="1:9" x14ac:dyDescent="0.25">
      <c r="A2620" s="119" t="s">
        <v>2703</v>
      </c>
      <c r="B2620" s="5"/>
      <c r="C2620" s="6"/>
      <c r="D2620" s="6"/>
      <c r="E2620" s="7"/>
      <c r="F2620" s="7"/>
      <c r="G2620" s="6"/>
      <c r="H2620" s="26"/>
      <c r="I2620" s="6"/>
    </row>
    <row r="2621" spans="1:9" x14ac:dyDescent="0.25">
      <c r="A2621" s="119" t="s">
        <v>2704</v>
      </c>
      <c r="B2621" s="5"/>
      <c r="C2621" s="6"/>
      <c r="D2621" s="6"/>
      <c r="E2621" s="7"/>
      <c r="F2621" s="7"/>
      <c r="G2621" s="6"/>
      <c r="H2621" s="26"/>
      <c r="I2621" s="6"/>
    </row>
    <row r="2622" spans="1:9" x14ac:dyDescent="0.25">
      <c r="A2622" s="119" t="s">
        <v>2705</v>
      </c>
      <c r="B2622" s="5"/>
      <c r="C2622" s="6"/>
      <c r="D2622" s="6"/>
      <c r="E2622" s="7"/>
      <c r="F2622" s="7"/>
      <c r="G2622" s="6"/>
      <c r="H2622" s="26"/>
      <c r="I2622" s="6"/>
    </row>
    <row r="2623" spans="1:9" x14ac:dyDescent="0.25">
      <c r="A2623" s="119" t="s">
        <v>2706</v>
      </c>
      <c r="B2623" s="5"/>
      <c r="C2623" s="6"/>
      <c r="D2623" s="6"/>
      <c r="E2623" s="7"/>
      <c r="F2623" s="7"/>
      <c r="G2623" s="6"/>
      <c r="H2623" s="26"/>
      <c r="I2623" s="6"/>
    </row>
    <row r="2624" spans="1:9" x14ac:dyDescent="0.25">
      <c r="A2624" s="119" t="s">
        <v>2707</v>
      </c>
      <c r="B2624" s="5"/>
      <c r="C2624" s="6"/>
      <c r="D2624" s="6"/>
      <c r="E2624" s="7"/>
      <c r="F2624" s="7"/>
      <c r="G2624" s="6"/>
      <c r="H2624" s="26"/>
      <c r="I2624" s="6"/>
    </row>
    <row r="2625" spans="1:9" x14ac:dyDescent="0.25">
      <c r="A2625" s="119" t="s">
        <v>2708</v>
      </c>
      <c r="B2625" s="5"/>
      <c r="C2625" s="6"/>
      <c r="D2625" s="6"/>
      <c r="E2625" s="7"/>
      <c r="F2625" s="7"/>
      <c r="G2625" s="6"/>
      <c r="H2625" s="26"/>
      <c r="I2625" s="6"/>
    </row>
    <row r="2626" spans="1:9" x14ac:dyDescent="0.25">
      <c r="A2626" s="119" t="s">
        <v>2709</v>
      </c>
      <c r="B2626" s="5"/>
      <c r="C2626" s="6"/>
      <c r="D2626" s="6"/>
      <c r="E2626" s="7"/>
      <c r="F2626" s="7"/>
      <c r="G2626" s="6"/>
      <c r="H2626" s="26"/>
      <c r="I2626" s="6"/>
    </row>
    <row r="2627" spans="1:9" x14ac:dyDescent="0.25">
      <c r="A2627" s="119" t="s">
        <v>2710</v>
      </c>
      <c r="B2627" s="5"/>
      <c r="C2627" s="6"/>
      <c r="D2627" s="6"/>
      <c r="E2627" s="7"/>
      <c r="F2627" s="7"/>
      <c r="G2627" s="6"/>
      <c r="H2627" s="26"/>
      <c r="I2627" s="6"/>
    </row>
    <row r="2628" spans="1:9" x14ac:dyDescent="0.25">
      <c r="A2628" s="119" t="s">
        <v>2711</v>
      </c>
      <c r="B2628" s="5"/>
      <c r="C2628" s="6"/>
      <c r="D2628" s="6"/>
      <c r="E2628" s="7"/>
      <c r="F2628" s="7"/>
      <c r="G2628" s="6"/>
      <c r="H2628" s="26"/>
      <c r="I2628" s="6"/>
    </row>
    <row r="2629" spans="1:9" x14ac:dyDescent="0.25">
      <c r="A2629" s="119" t="s">
        <v>2712</v>
      </c>
      <c r="B2629" s="5"/>
      <c r="C2629" s="6"/>
      <c r="D2629" s="6"/>
      <c r="E2629" s="7"/>
      <c r="F2629" s="7"/>
      <c r="G2629" s="6"/>
      <c r="H2629" s="26"/>
      <c r="I2629" s="6"/>
    </row>
    <row r="2630" spans="1:9" x14ac:dyDescent="0.25">
      <c r="A2630" s="119" t="s">
        <v>2713</v>
      </c>
      <c r="B2630" s="5"/>
      <c r="C2630" s="6"/>
      <c r="D2630" s="6"/>
      <c r="E2630" s="7"/>
      <c r="F2630" s="7"/>
      <c r="G2630" s="6"/>
      <c r="H2630" s="26"/>
      <c r="I2630" s="6"/>
    </row>
    <row r="2631" spans="1:9" x14ac:dyDescent="0.25">
      <c r="A2631" s="119" t="s">
        <v>2714</v>
      </c>
      <c r="B2631" s="5"/>
      <c r="C2631" s="6"/>
      <c r="D2631" s="6"/>
      <c r="E2631" s="7"/>
      <c r="F2631" s="7"/>
      <c r="G2631" s="6"/>
      <c r="H2631" s="26"/>
      <c r="I2631" s="6"/>
    </row>
    <row r="2632" spans="1:9" x14ac:dyDescent="0.25">
      <c r="A2632" s="119" t="s">
        <v>2715</v>
      </c>
      <c r="B2632" s="5"/>
      <c r="C2632" s="6"/>
      <c r="D2632" s="6"/>
      <c r="E2632" s="7"/>
      <c r="F2632" s="7"/>
      <c r="G2632" s="6"/>
      <c r="H2632" s="26"/>
      <c r="I2632" s="6"/>
    </row>
    <row r="2633" spans="1:9" x14ac:dyDescent="0.25">
      <c r="A2633" s="119" t="s">
        <v>2716</v>
      </c>
      <c r="B2633" s="5"/>
      <c r="C2633" s="6"/>
      <c r="D2633" s="6"/>
      <c r="E2633" s="7"/>
      <c r="F2633" s="7"/>
      <c r="G2633" s="6"/>
      <c r="H2633" s="26"/>
      <c r="I2633" s="6"/>
    </row>
    <row r="2634" spans="1:9" x14ac:dyDescent="0.25">
      <c r="A2634" s="119" t="s">
        <v>2717</v>
      </c>
      <c r="B2634" s="5"/>
      <c r="C2634" s="6"/>
      <c r="D2634" s="6"/>
      <c r="E2634" s="7"/>
      <c r="F2634" s="7"/>
      <c r="G2634" s="6"/>
      <c r="H2634" s="26"/>
      <c r="I2634" s="6"/>
    </row>
    <row r="2635" spans="1:9" x14ac:dyDescent="0.25">
      <c r="A2635" s="119" t="s">
        <v>2718</v>
      </c>
      <c r="B2635" s="5"/>
      <c r="C2635" s="6"/>
      <c r="D2635" s="6"/>
      <c r="E2635" s="7"/>
      <c r="F2635" s="7"/>
      <c r="G2635" s="6"/>
      <c r="H2635" s="26"/>
      <c r="I2635" s="6"/>
    </row>
    <row r="2636" spans="1:9" x14ac:dyDescent="0.25">
      <c r="A2636" s="119" t="s">
        <v>2719</v>
      </c>
      <c r="B2636" s="5"/>
      <c r="C2636" s="6"/>
      <c r="D2636" s="6"/>
      <c r="E2636" s="7"/>
      <c r="F2636" s="7"/>
      <c r="G2636" s="6"/>
      <c r="H2636" s="26"/>
      <c r="I2636" s="6"/>
    </row>
    <row r="2637" spans="1:9" x14ac:dyDescent="0.25">
      <c r="A2637" s="119" t="s">
        <v>2720</v>
      </c>
      <c r="B2637" s="5"/>
      <c r="C2637" s="6"/>
      <c r="D2637" s="6"/>
      <c r="E2637" s="7"/>
      <c r="F2637" s="7"/>
      <c r="G2637" s="6"/>
      <c r="H2637" s="26"/>
      <c r="I2637" s="6"/>
    </row>
    <row r="2638" spans="1:9" x14ac:dyDescent="0.25">
      <c r="A2638" s="119" t="s">
        <v>2721</v>
      </c>
      <c r="B2638" s="5"/>
      <c r="C2638" s="6"/>
      <c r="D2638" s="6"/>
      <c r="E2638" s="7"/>
      <c r="F2638" s="7"/>
      <c r="G2638" s="6"/>
      <c r="H2638" s="26"/>
      <c r="I2638" s="6"/>
    </row>
    <row r="2639" spans="1:9" x14ac:dyDescent="0.25">
      <c r="A2639" s="119" t="s">
        <v>2722</v>
      </c>
      <c r="B2639" s="5"/>
      <c r="C2639" s="6"/>
      <c r="D2639" s="6"/>
      <c r="E2639" s="7"/>
      <c r="F2639" s="7"/>
      <c r="G2639" s="6"/>
      <c r="H2639" s="26"/>
      <c r="I2639" s="6"/>
    </row>
    <row r="2640" spans="1:9" x14ac:dyDescent="0.25">
      <c r="A2640" s="119" t="s">
        <v>2723</v>
      </c>
      <c r="B2640" s="5"/>
      <c r="C2640" s="6"/>
      <c r="D2640" s="6"/>
      <c r="E2640" s="7"/>
      <c r="F2640" s="7"/>
      <c r="G2640" s="6"/>
      <c r="H2640" s="26"/>
      <c r="I2640" s="6"/>
    </row>
    <row r="2641" spans="1:9" x14ac:dyDescent="0.25">
      <c r="A2641" s="119" t="s">
        <v>2724</v>
      </c>
      <c r="B2641" s="5"/>
      <c r="C2641" s="6"/>
      <c r="D2641" s="6"/>
      <c r="E2641" s="7"/>
      <c r="F2641" s="7"/>
      <c r="G2641" s="6"/>
      <c r="H2641" s="26"/>
      <c r="I2641" s="6"/>
    </row>
    <row r="2642" spans="1:9" x14ac:dyDescent="0.25">
      <c r="A2642" s="119" t="s">
        <v>2725</v>
      </c>
      <c r="B2642" s="5"/>
      <c r="C2642" s="6"/>
      <c r="D2642" s="6"/>
      <c r="E2642" s="7"/>
      <c r="F2642" s="7"/>
      <c r="G2642" s="6"/>
      <c r="H2642" s="26"/>
      <c r="I2642" s="6"/>
    </row>
    <row r="2643" spans="1:9" x14ac:dyDescent="0.25">
      <c r="A2643" s="119" t="s">
        <v>2726</v>
      </c>
      <c r="B2643" s="5"/>
      <c r="C2643" s="6"/>
      <c r="D2643" s="6"/>
      <c r="E2643" s="7"/>
      <c r="F2643" s="7"/>
      <c r="G2643" s="6"/>
      <c r="H2643" s="26"/>
      <c r="I2643" s="6"/>
    </row>
    <row r="2644" spans="1:9" x14ac:dyDescent="0.25">
      <c r="A2644" s="119" t="s">
        <v>2727</v>
      </c>
      <c r="B2644" s="5"/>
      <c r="C2644" s="6"/>
      <c r="D2644" s="6"/>
      <c r="E2644" s="7"/>
      <c r="F2644" s="7"/>
      <c r="G2644" s="6"/>
      <c r="H2644" s="26"/>
      <c r="I2644" s="6"/>
    </row>
    <row r="2645" spans="1:9" x14ac:dyDescent="0.25">
      <c r="A2645" s="119" t="s">
        <v>2728</v>
      </c>
      <c r="B2645" s="5"/>
      <c r="C2645" s="6"/>
      <c r="D2645" s="6"/>
      <c r="E2645" s="7"/>
      <c r="F2645" s="7"/>
      <c r="G2645" s="6"/>
      <c r="H2645" s="26"/>
      <c r="I2645" s="6"/>
    </row>
    <row r="2646" spans="1:9" x14ac:dyDescent="0.25">
      <c r="A2646" s="119" t="s">
        <v>2729</v>
      </c>
      <c r="B2646" s="5"/>
      <c r="C2646" s="6"/>
      <c r="D2646" s="6"/>
      <c r="E2646" s="7"/>
      <c r="F2646" s="7"/>
      <c r="G2646" s="6"/>
      <c r="H2646" s="26"/>
      <c r="I2646" s="6"/>
    </row>
    <row r="2647" spans="1:9" x14ac:dyDescent="0.25">
      <c r="A2647" s="119" t="s">
        <v>2730</v>
      </c>
      <c r="B2647" s="5"/>
      <c r="C2647" s="6"/>
      <c r="D2647" s="6"/>
      <c r="E2647" s="7"/>
      <c r="F2647" s="7"/>
      <c r="G2647" s="6"/>
      <c r="H2647" s="26"/>
      <c r="I2647" s="6"/>
    </row>
    <row r="2648" spans="1:9" x14ac:dyDescent="0.25">
      <c r="A2648" s="119" t="s">
        <v>2731</v>
      </c>
      <c r="B2648" s="5"/>
      <c r="C2648" s="6"/>
      <c r="D2648" s="6"/>
      <c r="E2648" s="7"/>
      <c r="F2648" s="7"/>
      <c r="G2648" s="6"/>
      <c r="H2648" s="26"/>
      <c r="I2648" s="6"/>
    </row>
    <row r="2649" spans="1:9" x14ac:dyDescent="0.25">
      <c r="A2649" s="119" t="s">
        <v>2732</v>
      </c>
      <c r="B2649" s="5"/>
      <c r="C2649" s="6"/>
      <c r="D2649" s="6"/>
      <c r="E2649" s="7"/>
      <c r="F2649" s="7"/>
      <c r="G2649" s="6"/>
      <c r="H2649" s="26"/>
      <c r="I2649" s="6"/>
    </row>
    <row r="2650" spans="1:9" x14ac:dyDescent="0.25">
      <c r="A2650" s="119" t="s">
        <v>2733</v>
      </c>
      <c r="B2650" s="5"/>
      <c r="C2650" s="6"/>
      <c r="D2650" s="6"/>
      <c r="E2650" s="7"/>
      <c r="F2650" s="7"/>
      <c r="G2650" s="6"/>
      <c r="H2650" s="26"/>
      <c r="I2650" s="6"/>
    </row>
    <row r="2651" spans="1:9" x14ac:dyDescent="0.25">
      <c r="A2651" s="119" t="s">
        <v>2734</v>
      </c>
      <c r="B2651" s="5"/>
      <c r="C2651" s="6"/>
      <c r="D2651" s="6"/>
      <c r="E2651" s="7"/>
      <c r="F2651" s="7"/>
      <c r="G2651" s="6"/>
      <c r="H2651" s="26"/>
      <c r="I2651" s="6"/>
    </row>
    <row r="2652" spans="1:9" x14ac:dyDescent="0.25">
      <c r="A2652" s="119" t="s">
        <v>2735</v>
      </c>
      <c r="B2652" s="5"/>
      <c r="C2652" s="6"/>
      <c r="D2652" s="6"/>
      <c r="E2652" s="7"/>
      <c r="F2652" s="7"/>
      <c r="G2652" s="6"/>
      <c r="H2652" s="26"/>
      <c r="I2652" s="6"/>
    </row>
    <row r="2653" spans="1:9" x14ac:dyDescent="0.25">
      <c r="A2653" s="119" t="s">
        <v>2736</v>
      </c>
      <c r="B2653" s="5"/>
      <c r="C2653" s="6"/>
      <c r="D2653" s="6"/>
      <c r="E2653" s="7"/>
      <c r="F2653" s="7"/>
      <c r="G2653" s="6"/>
      <c r="H2653" s="26"/>
      <c r="I2653" s="6"/>
    </row>
    <row r="2654" spans="1:9" x14ac:dyDescent="0.25">
      <c r="A2654" s="119" t="s">
        <v>2737</v>
      </c>
      <c r="B2654" s="5"/>
      <c r="C2654" s="6"/>
      <c r="D2654" s="6"/>
      <c r="E2654" s="7"/>
      <c r="F2654" s="7"/>
      <c r="G2654" s="6"/>
      <c r="H2654" s="26"/>
      <c r="I2654" s="6"/>
    </row>
    <row r="2655" spans="1:9" x14ac:dyDescent="0.25">
      <c r="A2655" s="119" t="s">
        <v>2738</v>
      </c>
      <c r="B2655" s="5"/>
      <c r="C2655" s="6"/>
      <c r="D2655" s="6"/>
      <c r="E2655" s="7"/>
      <c r="F2655" s="7"/>
      <c r="G2655" s="6"/>
      <c r="H2655" s="26"/>
      <c r="I2655" s="6"/>
    </row>
    <row r="2656" spans="1:9" x14ac:dyDescent="0.25">
      <c r="A2656" s="119" t="s">
        <v>2739</v>
      </c>
      <c r="B2656" s="5"/>
      <c r="C2656" s="6"/>
      <c r="D2656" s="6"/>
      <c r="E2656" s="7"/>
      <c r="F2656" s="7"/>
      <c r="G2656" s="6"/>
      <c r="H2656" s="26"/>
      <c r="I2656" s="6"/>
    </row>
    <row r="2657" spans="1:9" x14ac:dyDescent="0.25">
      <c r="A2657" s="119" t="s">
        <v>2740</v>
      </c>
      <c r="B2657" s="5"/>
      <c r="C2657" s="6"/>
      <c r="D2657" s="6"/>
      <c r="E2657" s="7"/>
      <c r="F2657" s="7"/>
      <c r="G2657" s="6"/>
      <c r="H2657" s="26"/>
      <c r="I2657" s="6"/>
    </row>
    <row r="2658" spans="1:9" x14ac:dyDescent="0.25">
      <c r="A2658" s="119" t="s">
        <v>2741</v>
      </c>
      <c r="B2658" s="5"/>
      <c r="C2658" s="6"/>
      <c r="D2658" s="6"/>
      <c r="E2658" s="7"/>
      <c r="F2658" s="7"/>
      <c r="G2658" s="6"/>
      <c r="H2658" s="26"/>
      <c r="I2658" s="6"/>
    </row>
    <row r="2659" spans="1:9" x14ac:dyDescent="0.25">
      <c r="A2659" s="119" t="s">
        <v>2742</v>
      </c>
      <c r="B2659" s="5"/>
      <c r="C2659" s="6"/>
      <c r="D2659" s="6"/>
      <c r="E2659" s="7"/>
      <c r="F2659" s="7"/>
      <c r="G2659" s="6"/>
      <c r="H2659" s="26"/>
      <c r="I2659" s="6"/>
    </row>
    <row r="2660" spans="1:9" x14ac:dyDescent="0.25">
      <c r="A2660" s="119" t="s">
        <v>2743</v>
      </c>
      <c r="B2660" s="5"/>
      <c r="C2660" s="6"/>
      <c r="D2660" s="6"/>
      <c r="E2660" s="7"/>
      <c r="F2660" s="7"/>
      <c r="G2660" s="6"/>
      <c r="H2660" s="26"/>
      <c r="I2660" s="6"/>
    </row>
    <row r="2661" spans="1:9" x14ac:dyDescent="0.25">
      <c r="A2661" s="119" t="s">
        <v>2744</v>
      </c>
      <c r="B2661" s="5"/>
      <c r="C2661" s="6"/>
      <c r="D2661" s="6"/>
      <c r="E2661" s="7"/>
      <c r="F2661" s="7"/>
      <c r="G2661" s="6"/>
      <c r="H2661" s="26"/>
      <c r="I2661" s="6"/>
    </row>
    <row r="2662" spans="1:9" x14ac:dyDescent="0.25">
      <c r="A2662" s="119" t="s">
        <v>2745</v>
      </c>
      <c r="B2662" s="5"/>
      <c r="C2662" s="6"/>
      <c r="D2662" s="6"/>
      <c r="E2662" s="7"/>
      <c r="F2662" s="7"/>
      <c r="G2662" s="6"/>
      <c r="H2662" s="26"/>
      <c r="I2662" s="6"/>
    </row>
    <row r="2663" spans="1:9" x14ac:dyDescent="0.25">
      <c r="A2663" s="119" t="s">
        <v>2746</v>
      </c>
      <c r="B2663" s="5"/>
      <c r="C2663" s="6"/>
      <c r="D2663" s="6"/>
      <c r="E2663" s="7"/>
      <c r="F2663" s="7"/>
      <c r="G2663" s="6"/>
      <c r="H2663" s="26"/>
      <c r="I2663" s="6"/>
    </row>
    <row r="2664" spans="1:9" x14ac:dyDescent="0.25">
      <c r="A2664" s="119" t="s">
        <v>2747</v>
      </c>
      <c r="B2664" s="5"/>
      <c r="C2664" s="6"/>
      <c r="D2664" s="6"/>
      <c r="E2664" s="7"/>
      <c r="F2664" s="7"/>
      <c r="G2664" s="6"/>
      <c r="H2664" s="26"/>
      <c r="I2664" s="6"/>
    </row>
    <row r="2665" spans="1:9" x14ac:dyDescent="0.25">
      <c r="A2665" s="119" t="s">
        <v>2748</v>
      </c>
      <c r="B2665" s="5"/>
      <c r="C2665" s="6"/>
      <c r="D2665" s="6"/>
      <c r="E2665" s="7"/>
      <c r="F2665" s="7"/>
      <c r="G2665" s="6"/>
      <c r="H2665" s="26"/>
      <c r="I2665" s="6"/>
    </row>
    <row r="2666" spans="1:9" x14ac:dyDescent="0.25">
      <c r="A2666" s="119" t="s">
        <v>2749</v>
      </c>
      <c r="B2666" s="5"/>
      <c r="C2666" s="6"/>
      <c r="D2666" s="6"/>
      <c r="E2666" s="7"/>
      <c r="F2666" s="7"/>
      <c r="G2666" s="6"/>
      <c r="H2666" s="26"/>
      <c r="I2666" s="6"/>
    </row>
    <row r="2667" spans="1:9" x14ac:dyDescent="0.25">
      <c r="A2667" s="119" t="s">
        <v>2750</v>
      </c>
      <c r="B2667" s="5"/>
      <c r="C2667" s="6"/>
      <c r="D2667" s="6"/>
      <c r="E2667" s="7"/>
      <c r="F2667" s="7"/>
      <c r="G2667" s="6"/>
      <c r="H2667" s="26"/>
      <c r="I2667" s="6"/>
    </row>
    <row r="2668" spans="1:9" x14ac:dyDescent="0.25">
      <c r="A2668" s="119" t="s">
        <v>2751</v>
      </c>
      <c r="B2668" s="5"/>
      <c r="C2668" s="6"/>
      <c r="D2668" s="6"/>
      <c r="E2668" s="7"/>
      <c r="F2668" s="7"/>
      <c r="G2668" s="6"/>
      <c r="H2668" s="26"/>
      <c r="I2668" s="6"/>
    </row>
    <row r="2669" spans="1:9" x14ac:dyDescent="0.25">
      <c r="A2669" s="119" t="s">
        <v>2752</v>
      </c>
      <c r="B2669" s="5"/>
      <c r="C2669" s="6"/>
      <c r="D2669" s="6"/>
      <c r="E2669" s="7"/>
      <c r="F2669" s="7"/>
      <c r="G2669" s="6"/>
      <c r="H2669" s="26"/>
      <c r="I2669" s="6"/>
    </row>
    <row r="2670" spans="1:9" x14ac:dyDescent="0.25">
      <c r="A2670" s="119" t="s">
        <v>2753</v>
      </c>
      <c r="B2670" s="5"/>
      <c r="C2670" s="6"/>
      <c r="D2670" s="6"/>
      <c r="E2670" s="7"/>
      <c r="F2670" s="7"/>
      <c r="G2670" s="6"/>
      <c r="H2670" s="26"/>
      <c r="I2670" s="6"/>
    </row>
    <row r="2671" spans="1:9" x14ac:dyDescent="0.25">
      <c r="A2671" s="119" t="s">
        <v>2754</v>
      </c>
      <c r="B2671" s="5"/>
      <c r="C2671" s="6"/>
      <c r="D2671" s="6"/>
      <c r="E2671" s="7"/>
      <c r="F2671" s="7"/>
      <c r="G2671" s="6"/>
      <c r="H2671" s="26"/>
      <c r="I2671" s="6"/>
    </row>
    <row r="2672" spans="1:9" x14ac:dyDescent="0.25">
      <c r="A2672" s="119" t="s">
        <v>2755</v>
      </c>
      <c r="B2672" s="5"/>
      <c r="C2672" s="6"/>
      <c r="D2672" s="6"/>
      <c r="E2672" s="7"/>
      <c r="F2672" s="7"/>
      <c r="G2672" s="6"/>
      <c r="H2672" s="26"/>
      <c r="I2672" s="6"/>
    </row>
    <row r="2673" spans="1:9" x14ac:dyDescent="0.25">
      <c r="A2673" s="119" t="s">
        <v>2756</v>
      </c>
      <c r="B2673" s="5"/>
      <c r="C2673" s="6"/>
      <c r="D2673" s="6"/>
      <c r="E2673" s="7"/>
      <c r="F2673" s="7"/>
      <c r="G2673" s="6"/>
      <c r="H2673" s="26"/>
      <c r="I2673" s="6"/>
    </row>
    <row r="2674" spans="1:9" x14ac:dyDescent="0.25">
      <c r="A2674" s="119" t="s">
        <v>2757</v>
      </c>
      <c r="B2674" s="5"/>
      <c r="C2674" s="6"/>
      <c r="D2674" s="6"/>
      <c r="E2674" s="7"/>
      <c r="F2674" s="7"/>
      <c r="G2674" s="6"/>
      <c r="H2674" s="26"/>
      <c r="I2674" s="6"/>
    </row>
    <row r="2675" spans="1:9" x14ac:dyDescent="0.25">
      <c r="A2675" s="119" t="s">
        <v>2758</v>
      </c>
      <c r="B2675" s="5"/>
      <c r="C2675" s="6"/>
      <c r="D2675" s="6"/>
      <c r="E2675" s="7"/>
      <c r="F2675" s="7"/>
      <c r="G2675" s="6"/>
      <c r="H2675" s="26"/>
      <c r="I2675" s="6"/>
    </row>
    <row r="2676" spans="1:9" x14ac:dyDescent="0.25">
      <c r="A2676" s="119" t="s">
        <v>2759</v>
      </c>
      <c r="B2676" s="5"/>
      <c r="C2676" s="6"/>
      <c r="D2676" s="6"/>
      <c r="E2676" s="7"/>
      <c r="F2676" s="7"/>
      <c r="G2676" s="6"/>
      <c r="H2676" s="26"/>
      <c r="I2676" s="6"/>
    </row>
    <row r="2677" spans="1:9" x14ac:dyDescent="0.25">
      <c r="A2677" s="119" t="s">
        <v>2760</v>
      </c>
      <c r="B2677" s="5"/>
      <c r="C2677" s="6"/>
      <c r="D2677" s="6"/>
      <c r="E2677" s="7"/>
      <c r="F2677" s="7"/>
      <c r="G2677" s="6"/>
      <c r="H2677" s="26"/>
      <c r="I2677" s="6"/>
    </row>
    <row r="2678" spans="1:9" x14ac:dyDescent="0.25">
      <c r="A2678" s="119" t="s">
        <v>2761</v>
      </c>
      <c r="B2678" s="5"/>
      <c r="C2678" s="6"/>
      <c r="D2678" s="6"/>
      <c r="E2678" s="7"/>
      <c r="F2678" s="7"/>
      <c r="G2678" s="6"/>
      <c r="H2678" s="26"/>
      <c r="I2678" s="6"/>
    </row>
    <row r="2679" spans="1:9" x14ac:dyDescent="0.25">
      <c r="A2679" s="119" t="s">
        <v>2762</v>
      </c>
      <c r="B2679" s="5"/>
      <c r="C2679" s="6"/>
      <c r="D2679" s="6"/>
      <c r="E2679" s="7"/>
      <c r="F2679" s="7"/>
      <c r="G2679" s="6"/>
      <c r="H2679" s="26"/>
      <c r="I2679" s="6"/>
    </row>
    <row r="2680" spans="1:9" x14ac:dyDescent="0.25">
      <c r="A2680" s="119" t="s">
        <v>2763</v>
      </c>
      <c r="B2680" s="5"/>
      <c r="C2680" s="6"/>
      <c r="D2680" s="6"/>
      <c r="E2680" s="7"/>
      <c r="F2680" s="7"/>
      <c r="G2680" s="6"/>
      <c r="H2680" s="26"/>
      <c r="I2680" s="6"/>
    </row>
    <row r="2681" spans="1:9" x14ac:dyDescent="0.25">
      <c r="A2681" s="119" t="s">
        <v>2764</v>
      </c>
      <c r="B2681" s="5"/>
      <c r="C2681" s="6"/>
      <c r="D2681" s="6"/>
      <c r="E2681" s="7"/>
      <c r="F2681" s="7"/>
      <c r="G2681" s="6"/>
      <c r="H2681" s="26"/>
      <c r="I2681" s="6"/>
    </row>
    <row r="2682" spans="1:9" x14ac:dyDescent="0.25">
      <c r="A2682" s="119" t="s">
        <v>2765</v>
      </c>
      <c r="B2682" s="5"/>
      <c r="C2682" s="6"/>
      <c r="D2682" s="6"/>
      <c r="E2682" s="7"/>
      <c r="F2682" s="7"/>
      <c r="G2682" s="6"/>
      <c r="H2682" s="26"/>
      <c r="I2682" s="6"/>
    </row>
    <row r="2683" spans="1:9" x14ac:dyDescent="0.25">
      <c r="A2683" s="119" t="s">
        <v>2766</v>
      </c>
      <c r="B2683" s="5"/>
      <c r="C2683" s="6"/>
      <c r="D2683" s="6"/>
      <c r="E2683" s="7"/>
      <c r="F2683" s="7"/>
      <c r="G2683" s="6"/>
      <c r="H2683" s="26"/>
      <c r="I2683" s="6"/>
    </row>
    <row r="2684" spans="1:9" x14ac:dyDescent="0.25">
      <c r="A2684" s="119" t="s">
        <v>2767</v>
      </c>
      <c r="B2684" s="5"/>
      <c r="C2684" s="6"/>
      <c r="D2684" s="6"/>
      <c r="E2684" s="7"/>
      <c r="F2684" s="7"/>
      <c r="G2684" s="6"/>
      <c r="H2684" s="26"/>
      <c r="I2684" s="6"/>
    </row>
    <row r="2685" spans="1:9" x14ac:dyDescent="0.25">
      <c r="A2685" s="119" t="s">
        <v>2768</v>
      </c>
      <c r="B2685" s="5"/>
      <c r="C2685" s="6"/>
      <c r="D2685" s="6"/>
      <c r="E2685" s="7"/>
      <c r="F2685" s="7"/>
      <c r="G2685" s="6"/>
      <c r="H2685" s="26"/>
      <c r="I2685" s="6"/>
    </row>
    <row r="2686" spans="1:9" x14ac:dyDescent="0.25">
      <c r="A2686" s="119" t="s">
        <v>2769</v>
      </c>
      <c r="B2686" s="5"/>
      <c r="C2686" s="6"/>
      <c r="D2686" s="6"/>
      <c r="E2686" s="7"/>
      <c r="F2686" s="7"/>
      <c r="G2686" s="6"/>
      <c r="H2686" s="26"/>
      <c r="I2686" s="6"/>
    </row>
    <row r="2687" spans="1:9" x14ac:dyDescent="0.25">
      <c r="A2687" s="119" t="s">
        <v>2770</v>
      </c>
      <c r="B2687" s="5"/>
      <c r="C2687" s="6"/>
      <c r="D2687" s="6"/>
      <c r="E2687" s="7"/>
      <c r="F2687" s="7"/>
      <c r="G2687" s="6"/>
      <c r="H2687" s="26"/>
      <c r="I2687" s="6"/>
    </row>
    <row r="2688" spans="1:9" x14ac:dyDescent="0.25">
      <c r="A2688" s="119" t="s">
        <v>2771</v>
      </c>
      <c r="B2688" s="5"/>
      <c r="C2688" s="6"/>
      <c r="D2688" s="6"/>
      <c r="E2688" s="7"/>
      <c r="F2688" s="7"/>
      <c r="G2688" s="6"/>
      <c r="H2688" s="26"/>
      <c r="I2688" s="6"/>
    </row>
    <row r="2689" spans="1:9" x14ac:dyDescent="0.25">
      <c r="A2689" s="119" t="s">
        <v>2772</v>
      </c>
      <c r="B2689" s="5"/>
      <c r="C2689" s="6"/>
      <c r="D2689" s="6"/>
      <c r="E2689" s="7"/>
      <c r="F2689" s="7"/>
      <c r="G2689" s="6"/>
      <c r="H2689" s="26"/>
      <c r="I2689" s="6"/>
    </row>
    <row r="2690" spans="1:9" x14ac:dyDescent="0.25">
      <c r="A2690" s="119" t="s">
        <v>2773</v>
      </c>
      <c r="B2690" s="5"/>
      <c r="C2690" s="6"/>
      <c r="D2690" s="6"/>
      <c r="E2690" s="7"/>
      <c r="F2690" s="7"/>
      <c r="G2690" s="6"/>
      <c r="H2690" s="26"/>
      <c r="I2690" s="6"/>
    </row>
    <row r="2691" spans="1:9" x14ac:dyDescent="0.25">
      <c r="A2691" s="119" t="s">
        <v>2774</v>
      </c>
      <c r="B2691" s="5"/>
      <c r="C2691" s="6"/>
      <c r="D2691" s="6"/>
      <c r="E2691" s="7"/>
      <c r="F2691" s="7"/>
      <c r="G2691" s="6"/>
      <c r="H2691" s="26"/>
      <c r="I2691" s="6"/>
    </row>
    <row r="2692" spans="1:9" x14ac:dyDescent="0.25">
      <c r="A2692" s="119" t="s">
        <v>2775</v>
      </c>
      <c r="B2692" s="5"/>
      <c r="C2692" s="6"/>
      <c r="D2692" s="6"/>
      <c r="E2692" s="7"/>
      <c r="F2692" s="7"/>
      <c r="G2692" s="6"/>
      <c r="H2692" s="26"/>
      <c r="I2692" s="6"/>
    </row>
    <row r="2693" spans="1:9" x14ac:dyDescent="0.25">
      <c r="A2693" s="119" t="s">
        <v>2776</v>
      </c>
      <c r="B2693" s="5"/>
      <c r="C2693" s="6"/>
      <c r="D2693" s="6"/>
      <c r="E2693" s="7"/>
      <c r="F2693" s="7"/>
      <c r="G2693" s="6"/>
      <c r="H2693" s="26"/>
      <c r="I2693" s="6"/>
    </row>
    <row r="2694" spans="1:9" x14ac:dyDescent="0.25">
      <c r="A2694" s="119" t="s">
        <v>2777</v>
      </c>
      <c r="B2694" s="5"/>
      <c r="C2694" s="6"/>
      <c r="D2694" s="6"/>
      <c r="E2694" s="7"/>
      <c r="F2694" s="7"/>
      <c r="G2694" s="6"/>
      <c r="H2694" s="26"/>
      <c r="I2694" s="6"/>
    </row>
    <row r="2695" spans="1:9" x14ac:dyDescent="0.25">
      <c r="A2695" s="119" t="s">
        <v>2778</v>
      </c>
      <c r="B2695" s="5"/>
      <c r="C2695" s="6"/>
      <c r="D2695" s="6"/>
      <c r="E2695" s="7"/>
      <c r="F2695" s="7"/>
      <c r="G2695" s="6"/>
      <c r="H2695" s="26"/>
      <c r="I2695" s="6"/>
    </row>
    <row r="2696" spans="1:9" x14ac:dyDescent="0.25">
      <c r="A2696" s="119" t="s">
        <v>2779</v>
      </c>
      <c r="B2696" s="5"/>
      <c r="C2696" s="6"/>
      <c r="D2696" s="6"/>
      <c r="E2696" s="7"/>
      <c r="F2696" s="7"/>
      <c r="G2696" s="6"/>
      <c r="H2696" s="26"/>
      <c r="I2696" s="6"/>
    </row>
    <row r="2697" spans="1:9" x14ac:dyDescent="0.25">
      <c r="A2697" s="119" t="s">
        <v>2780</v>
      </c>
      <c r="B2697" s="5"/>
      <c r="C2697" s="6"/>
      <c r="D2697" s="6"/>
      <c r="E2697" s="7"/>
      <c r="F2697" s="7"/>
      <c r="G2697" s="6"/>
      <c r="H2697" s="26"/>
      <c r="I2697" s="6"/>
    </row>
    <row r="2698" spans="1:9" x14ac:dyDescent="0.25">
      <c r="A2698" s="119" t="s">
        <v>2781</v>
      </c>
      <c r="B2698" s="5"/>
      <c r="C2698" s="6"/>
      <c r="D2698" s="6"/>
      <c r="E2698" s="7"/>
      <c r="F2698" s="7"/>
      <c r="G2698" s="6"/>
      <c r="H2698" s="26"/>
      <c r="I2698" s="6"/>
    </row>
    <row r="2699" spans="1:9" x14ac:dyDescent="0.25">
      <c r="A2699" s="119" t="s">
        <v>2782</v>
      </c>
      <c r="B2699" s="5"/>
      <c r="C2699" s="6"/>
      <c r="D2699" s="6"/>
      <c r="E2699" s="7"/>
      <c r="F2699" s="7"/>
      <c r="G2699" s="6"/>
      <c r="H2699" s="26"/>
      <c r="I2699" s="6"/>
    </row>
    <row r="2700" spans="1:9" x14ac:dyDescent="0.25">
      <c r="A2700" s="119" t="s">
        <v>2783</v>
      </c>
      <c r="B2700" s="5"/>
      <c r="C2700" s="6"/>
      <c r="D2700" s="6"/>
      <c r="E2700" s="7"/>
      <c r="F2700" s="7"/>
      <c r="G2700" s="6"/>
      <c r="H2700" s="26"/>
      <c r="I2700" s="6"/>
    </row>
    <row r="2701" spans="1:9" x14ac:dyDescent="0.25">
      <c r="A2701" s="119" t="s">
        <v>2784</v>
      </c>
      <c r="B2701" s="5"/>
      <c r="C2701" s="6"/>
      <c r="D2701" s="6"/>
      <c r="E2701" s="7"/>
      <c r="F2701" s="7"/>
      <c r="G2701" s="6"/>
      <c r="H2701" s="26"/>
      <c r="I2701" s="6"/>
    </row>
    <row r="2702" spans="1:9" x14ac:dyDescent="0.25">
      <c r="A2702" s="119" t="s">
        <v>2785</v>
      </c>
      <c r="B2702" s="5"/>
      <c r="C2702" s="6"/>
      <c r="D2702" s="6"/>
      <c r="E2702" s="7"/>
      <c r="F2702" s="7"/>
      <c r="G2702" s="6"/>
      <c r="H2702" s="26"/>
      <c r="I2702" s="6"/>
    </row>
    <row r="2703" spans="1:9" x14ac:dyDescent="0.25">
      <c r="A2703" s="119" t="s">
        <v>2786</v>
      </c>
      <c r="B2703" s="5"/>
      <c r="C2703" s="6"/>
      <c r="D2703" s="6"/>
      <c r="E2703" s="7"/>
      <c r="F2703" s="7"/>
      <c r="G2703" s="6"/>
      <c r="H2703" s="26"/>
      <c r="I2703" s="6"/>
    </row>
    <row r="2704" spans="1:9" x14ac:dyDescent="0.25">
      <c r="A2704" s="119" t="s">
        <v>2787</v>
      </c>
      <c r="B2704" s="5"/>
      <c r="C2704" s="6"/>
      <c r="D2704" s="6"/>
      <c r="E2704" s="7"/>
      <c r="F2704" s="7"/>
      <c r="G2704" s="6"/>
      <c r="H2704" s="26"/>
      <c r="I2704" s="6"/>
    </row>
    <row r="2705" spans="1:9" x14ac:dyDescent="0.25">
      <c r="A2705" s="119" t="s">
        <v>2788</v>
      </c>
      <c r="B2705" s="5"/>
      <c r="C2705" s="6"/>
      <c r="D2705" s="6"/>
      <c r="E2705" s="7"/>
      <c r="F2705" s="7"/>
      <c r="G2705" s="6"/>
      <c r="H2705" s="26"/>
      <c r="I2705" s="6"/>
    </row>
    <row r="2706" spans="1:9" x14ac:dyDescent="0.25">
      <c r="A2706" s="119" t="s">
        <v>2789</v>
      </c>
      <c r="B2706" s="5"/>
      <c r="C2706" s="6"/>
      <c r="D2706" s="6"/>
      <c r="E2706" s="7"/>
      <c r="F2706" s="7"/>
      <c r="G2706" s="6"/>
      <c r="H2706" s="26"/>
      <c r="I2706" s="6"/>
    </row>
    <row r="2707" spans="1:9" x14ac:dyDescent="0.25">
      <c r="A2707" s="119" t="s">
        <v>2790</v>
      </c>
      <c r="B2707" s="5"/>
      <c r="C2707" s="6"/>
      <c r="D2707" s="6"/>
      <c r="E2707" s="7"/>
      <c r="F2707" s="7"/>
      <c r="G2707" s="6"/>
      <c r="H2707" s="26"/>
      <c r="I2707" s="6"/>
    </row>
    <row r="2708" spans="1:9" x14ac:dyDescent="0.25">
      <c r="A2708" s="119" t="s">
        <v>2791</v>
      </c>
      <c r="B2708" s="5"/>
      <c r="C2708" s="6"/>
      <c r="D2708" s="6"/>
      <c r="E2708" s="7"/>
      <c r="F2708" s="7"/>
      <c r="G2708" s="6"/>
      <c r="H2708" s="26"/>
      <c r="I2708" s="6"/>
    </row>
    <row r="2709" spans="1:9" x14ac:dyDescent="0.25">
      <c r="A2709" s="119" t="s">
        <v>2792</v>
      </c>
      <c r="B2709" s="5"/>
      <c r="C2709" s="6"/>
      <c r="D2709" s="6"/>
      <c r="E2709" s="7"/>
      <c r="F2709" s="7"/>
      <c r="G2709" s="6"/>
      <c r="H2709" s="26"/>
      <c r="I2709" s="6"/>
    </row>
    <row r="2710" spans="1:9" x14ac:dyDescent="0.25">
      <c r="A2710" s="119" t="s">
        <v>2793</v>
      </c>
      <c r="B2710" s="5"/>
      <c r="C2710" s="6"/>
      <c r="D2710" s="6"/>
      <c r="E2710" s="7"/>
      <c r="F2710" s="7"/>
      <c r="G2710" s="6"/>
      <c r="H2710" s="26"/>
      <c r="I2710" s="6"/>
    </row>
    <row r="2711" spans="1:9" x14ac:dyDescent="0.25">
      <c r="A2711" s="119" t="s">
        <v>2794</v>
      </c>
      <c r="B2711" s="5"/>
      <c r="C2711" s="6"/>
      <c r="D2711" s="6"/>
      <c r="E2711" s="7"/>
      <c r="F2711" s="7"/>
      <c r="G2711" s="6"/>
      <c r="H2711" s="26"/>
      <c r="I2711" s="6"/>
    </row>
    <row r="2712" spans="1:9" x14ac:dyDescent="0.25">
      <c r="A2712" s="119" t="s">
        <v>2795</v>
      </c>
      <c r="B2712" s="5"/>
      <c r="C2712" s="6"/>
      <c r="D2712" s="6"/>
      <c r="E2712" s="7"/>
      <c r="F2712" s="7"/>
      <c r="G2712" s="6"/>
      <c r="H2712" s="26"/>
      <c r="I2712" s="6"/>
    </row>
    <row r="2713" spans="1:9" x14ac:dyDescent="0.25">
      <c r="A2713" s="119" t="s">
        <v>2796</v>
      </c>
      <c r="B2713" s="5"/>
      <c r="C2713" s="6"/>
      <c r="D2713" s="6"/>
      <c r="E2713" s="7"/>
      <c r="F2713" s="7"/>
      <c r="G2713" s="6"/>
      <c r="H2713" s="26"/>
      <c r="I2713" s="6"/>
    </row>
    <row r="2714" spans="1:9" x14ac:dyDescent="0.25">
      <c r="A2714" s="119" t="s">
        <v>2797</v>
      </c>
      <c r="B2714" s="5"/>
      <c r="C2714" s="6"/>
      <c r="D2714" s="6"/>
      <c r="E2714" s="7"/>
      <c r="F2714" s="7"/>
      <c r="G2714" s="6"/>
      <c r="H2714" s="26"/>
      <c r="I2714" s="6"/>
    </row>
    <row r="2715" spans="1:9" x14ac:dyDescent="0.25">
      <c r="A2715" s="119" t="s">
        <v>2798</v>
      </c>
      <c r="B2715" s="5"/>
      <c r="C2715" s="6"/>
      <c r="D2715" s="6"/>
      <c r="E2715" s="7"/>
      <c r="F2715" s="7"/>
      <c r="G2715" s="6"/>
      <c r="H2715" s="26"/>
      <c r="I2715" s="6"/>
    </row>
    <row r="2716" spans="1:9" x14ac:dyDescent="0.25">
      <c r="A2716" s="119" t="s">
        <v>2799</v>
      </c>
      <c r="B2716" s="5"/>
      <c r="C2716" s="6"/>
      <c r="D2716" s="6"/>
      <c r="E2716" s="7"/>
      <c r="F2716" s="7"/>
      <c r="G2716" s="6"/>
      <c r="H2716" s="26"/>
      <c r="I2716" s="6"/>
    </row>
    <row r="2717" spans="1:9" x14ac:dyDescent="0.25">
      <c r="A2717" s="119" t="s">
        <v>2800</v>
      </c>
      <c r="B2717" s="5"/>
      <c r="C2717" s="6"/>
      <c r="D2717" s="6"/>
      <c r="E2717" s="7"/>
      <c r="F2717" s="7"/>
      <c r="G2717" s="6"/>
      <c r="H2717" s="26"/>
      <c r="I2717" s="6"/>
    </row>
    <row r="2718" spans="1:9" x14ac:dyDescent="0.25">
      <c r="A2718" s="119" t="s">
        <v>2801</v>
      </c>
      <c r="B2718" s="5"/>
      <c r="C2718" s="6"/>
      <c r="D2718" s="6"/>
      <c r="E2718" s="7"/>
      <c r="F2718" s="7"/>
      <c r="G2718" s="6"/>
      <c r="H2718" s="26"/>
      <c r="I2718" s="6"/>
    </row>
    <row r="2719" spans="1:9" x14ac:dyDescent="0.25">
      <c r="A2719" s="119" t="s">
        <v>2802</v>
      </c>
      <c r="B2719" s="5"/>
      <c r="C2719" s="6"/>
      <c r="D2719" s="6"/>
      <c r="E2719" s="7"/>
      <c r="F2719" s="7"/>
      <c r="G2719" s="6"/>
      <c r="H2719" s="26"/>
      <c r="I2719" s="6"/>
    </row>
    <row r="2720" spans="1:9" x14ac:dyDescent="0.25">
      <c r="A2720" s="119" t="s">
        <v>2803</v>
      </c>
      <c r="B2720" s="5"/>
      <c r="C2720" s="6"/>
      <c r="D2720" s="6"/>
      <c r="E2720" s="7"/>
      <c r="F2720" s="7"/>
      <c r="G2720" s="6"/>
      <c r="H2720" s="26"/>
      <c r="I2720" s="6"/>
    </row>
    <row r="2721" spans="1:9" x14ac:dyDescent="0.25">
      <c r="A2721" s="119" t="s">
        <v>2804</v>
      </c>
      <c r="B2721" s="5"/>
      <c r="C2721" s="6"/>
      <c r="D2721" s="6"/>
      <c r="E2721" s="7"/>
      <c r="F2721" s="7"/>
      <c r="G2721" s="6"/>
      <c r="H2721" s="26"/>
      <c r="I2721" s="6"/>
    </row>
    <row r="2722" spans="1:9" x14ac:dyDescent="0.25">
      <c r="A2722" s="119" t="s">
        <v>2805</v>
      </c>
      <c r="B2722" s="5"/>
      <c r="C2722" s="6"/>
      <c r="D2722" s="6"/>
      <c r="E2722" s="7"/>
      <c r="F2722" s="7"/>
      <c r="G2722" s="6"/>
      <c r="H2722" s="26"/>
      <c r="I2722" s="6"/>
    </row>
    <row r="2723" spans="1:9" x14ac:dyDescent="0.25">
      <c r="A2723" s="119" t="s">
        <v>2806</v>
      </c>
      <c r="B2723" s="5"/>
      <c r="C2723" s="6"/>
      <c r="D2723" s="6"/>
      <c r="E2723" s="7"/>
      <c r="F2723" s="7"/>
      <c r="G2723" s="6"/>
      <c r="H2723" s="26"/>
      <c r="I2723" s="6"/>
    </row>
    <row r="2724" spans="1:9" x14ac:dyDescent="0.25">
      <c r="A2724" s="119" t="s">
        <v>2807</v>
      </c>
      <c r="B2724" s="5"/>
      <c r="C2724" s="6"/>
      <c r="D2724" s="6"/>
      <c r="E2724" s="7"/>
      <c r="F2724" s="7"/>
      <c r="G2724" s="6"/>
      <c r="H2724" s="26"/>
      <c r="I2724" s="6"/>
    </row>
    <row r="2725" spans="1:9" x14ac:dyDescent="0.25">
      <c r="A2725" s="119" t="s">
        <v>2808</v>
      </c>
      <c r="B2725" s="5"/>
      <c r="C2725" s="6"/>
      <c r="D2725" s="6"/>
      <c r="E2725" s="7"/>
      <c r="F2725" s="7"/>
      <c r="G2725" s="6"/>
      <c r="H2725" s="26"/>
      <c r="I2725" s="6"/>
    </row>
    <row r="2726" spans="1:9" x14ac:dyDescent="0.25">
      <c r="A2726" s="119" t="s">
        <v>2809</v>
      </c>
      <c r="B2726" s="5"/>
      <c r="C2726" s="6"/>
      <c r="D2726" s="6"/>
      <c r="E2726" s="7"/>
      <c r="F2726" s="7"/>
      <c r="G2726" s="6"/>
      <c r="H2726" s="26"/>
      <c r="I2726" s="6"/>
    </row>
    <row r="2727" spans="1:9" x14ac:dyDescent="0.25">
      <c r="A2727" s="119" t="s">
        <v>2810</v>
      </c>
      <c r="B2727" s="5"/>
      <c r="C2727" s="6"/>
      <c r="D2727" s="6"/>
      <c r="E2727" s="7"/>
      <c r="F2727" s="7"/>
      <c r="G2727" s="6"/>
      <c r="H2727" s="26"/>
      <c r="I2727" s="6"/>
    </row>
    <row r="2728" spans="1:9" x14ac:dyDescent="0.25">
      <c r="A2728" s="119" t="s">
        <v>2811</v>
      </c>
      <c r="B2728" s="5"/>
      <c r="C2728" s="6"/>
      <c r="D2728" s="6"/>
      <c r="E2728" s="7"/>
      <c r="F2728" s="7"/>
      <c r="G2728" s="6"/>
      <c r="H2728" s="26"/>
      <c r="I2728" s="6"/>
    </row>
    <row r="2729" spans="1:9" x14ac:dyDescent="0.25">
      <c r="A2729" s="119" t="s">
        <v>2812</v>
      </c>
      <c r="B2729" s="5"/>
      <c r="C2729" s="6"/>
      <c r="D2729" s="6"/>
      <c r="E2729" s="7"/>
      <c r="F2729" s="7"/>
      <c r="G2729" s="6"/>
      <c r="H2729" s="26"/>
      <c r="I2729" s="6"/>
    </row>
    <row r="2730" spans="1:9" x14ac:dyDescent="0.25">
      <c r="A2730" s="119" t="s">
        <v>2813</v>
      </c>
      <c r="B2730" s="5"/>
      <c r="C2730" s="6"/>
      <c r="D2730" s="6"/>
      <c r="E2730" s="7"/>
      <c r="F2730" s="7"/>
      <c r="G2730" s="6"/>
      <c r="H2730" s="26"/>
      <c r="I2730" s="6"/>
    </row>
    <row r="2731" spans="1:9" x14ac:dyDescent="0.25">
      <c r="A2731" s="119" t="s">
        <v>2814</v>
      </c>
      <c r="B2731" s="5"/>
      <c r="C2731" s="6"/>
      <c r="D2731" s="6"/>
      <c r="E2731" s="7"/>
      <c r="F2731" s="7"/>
      <c r="G2731" s="6"/>
      <c r="H2731" s="26"/>
      <c r="I2731" s="6"/>
    </row>
    <row r="2732" spans="1:9" x14ac:dyDescent="0.25">
      <c r="A2732" s="119" t="s">
        <v>2815</v>
      </c>
      <c r="B2732" s="5"/>
      <c r="C2732" s="6"/>
      <c r="D2732" s="6"/>
      <c r="E2732" s="7"/>
      <c r="F2732" s="7"/>
      <c r="G2732" s="6"/>
      <c r="H2732" s="26"/>
      <c r="I2732" s="6"/>
    </row>
    <row r="2733" spans="1:9" x14ac:dyDescent="0.25">
      <c r="A2733" s="119" t="s">
        <v>2816</v>
      </c>
      <c r="B2733" s="5"/>
      <c r="C2733" s="6"/>
      <c r="D2733" s="6"/>
      <c r="E2733" s="7"/>
      <c r="F2733" s="7"/>
      <c r="G2733" s="6"/>
      <c r="H2733" s="26"/>
      <c r="I2733" s="6"/>
    </row>
    <row r="2734" spans="1:9" x14ac:dyDescent="0.25">
      <c r="A2734" s="119" t="s">
        <v>2817</v>
      </c>
      <c r="B2734" s="5"/>
      <c r="C2734" s="6"/>
      <c r="D2734" s="6"/>
      <c r="E2734" s="7"/>
      <c r="F2734" s="7"/>
      <c r="G2734" s="6"/>
      <c r="H2734" s="26"/>
      <c r="I2734" s="6"/>
    </row>
    <row r="2735" spans="1:9" x14ac:dyDescent="0.25">
      <c r="A2735" s="119" t="s">
        <v>2818</v>
      </c>
      <c r="B2735" s="5"/>
      <c r="C2735" s="6"/>
      <c r="D2735" s="6"/>
      <c r="E2735" s="7"/>
      <c r="F2735" s="7"/>
      <c r="G2735" s="6"/>
      <c r="H2735" s="26"/>
      <c r="I2735" s="6"/>
    </row>
    <row r="2736" spans="1:9" x14ac:dyDescent="0.25">
      <c r="A2736" s="119" t="s">
        <v>2819</v>
      </c>
      <c r="B2736" s="5"/>
      <c r="C2736" s="6"/>
      <c r="D2736" s="6"/>
      <c r="E2736" s="7"/>
      <c r="F2736" s="7"/>
      <c r="G2736" s="6"/>
      <c r="H2736" s="26"/>
      <c r="I2736" s="6"/>
    </row>
    <row r="2737" spans="1:9" x14ac:dyDescent="0.25">
      <c r="A2737" s="119" t="s">
        <v>2820</v>
      </c>
      <c r="B2737" s="5"/>
      <c r="C2737" s="6"/>
      <c r="D2737" s="6"/>
      <c r="E2737" s="7"/>
      <c r="F2737" s="7"/>
      <c r="G2737" s="6"/>
      <c r="H2737" s="26"/>
      <c r="I2737" s="6"/>
    </row>
    <row r="2738" spans="1:9" x14ac:dyDescent="0.25">
      <c r="A2738" s="119" t="s">
        <v>2821</v>
      </c>
      <c r="B2738" s="5"/>
      <c r="C2738" s="6"/>
      <c r="D2738" s="6"/>
      <c r="E2738" s="7"/>
      <c r="F2738" s="7"/>
      <c r="G2738" s="6"/>
      <c r="H2738" s="26"/>
      <c r="I2738" s="6"/>
    </row>
    <row r="2739" spans="1:9" x14ac:dyDescent="0.25">
      <c r="A2739" s="119" t="s">
        <v>2822</v>
      </c>
      <c r="B2739" s="5"/>
      <c r="C2739" s="6"/>
      <c r="D2739" s="6"/>
      <c r="E2739" s="7"/>
      <c r="F2739" s="7"/>
      <c r="G2739" s="6"/>
      <c r="H2739" s="26"/>
      <c r="I2739" s="6"/>
    </row>
    <row r="2740" spans="1:9" x14ac:dyDescent="0.25">
      <c r="A2740" s="119" t="s">
        <v>2823</v>
      </c>
      <c r="B2740" s="5"/>
      <c r="C2740" s="6"/>
      <c r="D2740" s="6"/>
      <c r="E2740" s="7"/>
      <c r="F2740" s="7"/>
      <c r="G2740" s="6"/>
      <c r="H2740" s="26"/>
      <c r="I2740" s="6"/>
    </row>
    <row r="2741" spans="1:9" x14ac:dyDescent="0.25">
      <c r="A2741" s="119" t="s">
        <v>2824</v>
      </c>
      <c r="B2741" s="5"/>
      <c r="C2741" s="6"/>
      <c r="D2741" s="6"/>
      <c r="E2741" s="7"/>
      <c r="F2741" s="7"/>
      <c r="G2741" s="6"/>
      <c r="H2741" s="26"/>
      <c r="I2741" s="6"/>
    </row>
    <row r="2742" spans="1:9" x14ac:dyDescent="0.25">
      <c r="A2742" s="119" t="s">
        <v>2825</v>
      </c>
      <c r="B2742" s="5"/>
      <c r="C2742" s="6"/>
      <c r="D2742" s="6"/>
      <c r="E2742" s="7"/>
      <c r="F2742" s="7"/>
      <c r="G2742" s="6"/>
      <c r="H2742" s="26"/>
      <c r="I2742" s="6"/>
    </row>
    <row r="2743" spans="1:9" x14ac:dyDescent="0.25">
      <c r="A2743" s="119" t="s">
        <v>2826</v>
      </c>
      <c r="B2743" s="5"/>
      <c r="C2743" s="6"/>
      <c r="D2743" s="6"/>
      <c r="E2743" s="7"/>
      <c r="F2743" s="7"/>
      <c r="G2743" s="6"/>
      <c r="H2743" s="26"/>
      <c r="I2743" s="6"/>
    </row>
    <row r="2744" spans="1:9" x14ac:dyDescent="0.25">
      <c r="A2744" s="119" t="s">
        <v>2827</v>
      </c>
      <c r="B2744" s="5"/>
      <c r="C2744" s="6"/>
      <c r="D2744" s="6"/>
      <c r="E2744" s="7"/>
      <c r="F2744" s="7"/>
      <c r="G2744" s="6"/>
      <c r="H2744" s="26"/>
      <c r="I2744" s="6"/>
    </row>
    <row r="2745" spans="1:9" x14ac:dyDescent="0.25">
      <c r="A2745" s="119" t="s">
        <v>2828</v>
      </c>
      <c r="B2745" s="5"/>
      <c r="C2745" s="6"/>
      <c r="D2745" s="6"/>
      <c r="E2745" s="7"/>
      <c r="F2745" s="7"/>
      <c r="G2745" s="6"/>
      <c r="H2745" s="26"/>
      <c r="I2745" s="6"/>
    </row>
    <row r="2746" spans="1:9" x14ac:dyDescent="0.25">
      <c r="A2746" s="119" t="s">
        <v>2829</v>
      </c>
      <c r="B2746" s="5"/>
      <c r="C2746" s="6"/>
      <c r="D2746" s="6"/>
      <c r="E2746" s="7"/>
      <c r="F2746" s="7"/>
      <c r="G2746" s="6"/>
      <c r="H2746" s="26"/>
      <c r="I2746" s="6"/>
    </row>
    <row r="2747" spans="1:9" x14ac:dyDescent="0.25">
      <c r="A2747" s="119" t="s">
        <v>2830</v>
      </c>
      <c r="B2747" s="5"/>
      <c r="C2747" s="6"/>
      <c r="D2747" s="6"/>
      <c r="E2747" s="7"/>
      <c r="F2747" s="7"/>
      <c r="G2747" s="6"/>
      <c r="H2747" s="26"/>
      <c r="I2747" s="6"/>
    </row>
    <row r="2748" spans="1:9" x14ac:dyDescent="0.25">
      <c r="A2748" s="119" t="s">
        <v>2831</v>
      </c>
      <c r="B2748" s="5"/>
      <c r="C2748" s="6"/>
      <c r="D2748" s="6"/>
      <c r="E2748" s="7"/>
      <c r="F2748" s="7"/>
      <c r="G2748" s="6"/>
      <c r="H2748" s="26"/>
      <c r="I2748" s="6"/>
    </row>
    <row r="2749" spans="1:9" x14ac:dyDescent="0.25">
      <c r="A2749" s="119" t="s">
        <v>2832</v>
      </c>
      <c r="B2749" s="5"/>
      <c r="C2749" s="6"/>
      <c r="D2749" s="6"/>
      <c r="E2749" s="7"/>
      <c r="F2749" s="7"/>
      <c r="G2749" s="6"/>
      <c r="H2749" s="26"/>
      <c r="I2749" s="6"/>
    </row>
    <row r="2750" spans="1:9" x14ac:dyDescent="0.25">
      <c r="A2750" s="119" t="s">
        <v>2833</v>
      </c>
      <c r="B2750" s="5"/>
      <c r="C2750" s="6"/>
      <c r="D2750" s="6"/>
      <c r="E2750" s="7"/>
      <c r="F2750" s="7"/>
      <c r="G2750" s="6"/>
      <c r="H2750" s="26"/>
      <c r="I2750" s="6"/>
    </row>
    <row r="2751" spans="1:9" x14ac:dyDescent="0.25">
      <c r="A2751" s="119" t="s">
        <v>2834</v>
      </c>
      <c r="B2751" s="5"/>
      <c r="C2751" s="6"/>
      <c r="D2751" s="6"/>
      <c r="E2751" s="7"/>
      <c r="F2751" s="7"/>
      <c r="G2751" s="6"/>
      <c r="H2751" s="26"/>
      <c r="I2751" s="6"/>
    </row>
    <row r="2752" spans="1:9" x14ac:dyDescent="0.25">
      <c r="A2752" s="119" t="s">
        <v>2835</v>
      </c>
      <c r="B2752" s="5"/>
      <c r="C2752" s="6"/>
      <c r="D2752" s="6"/>
      <c r="E2752" s="7"/>
      <c r="F2752" s="7"/>
      <c r="G2752" s="6"/>
      <c r="H2752" s="26"/>
      <c r="I2752" s="6"/>
    </row>
    <row r="2753" spans="1:9" x14ac:dyDescent="0.25">
      <c r="A2753" s="119" t="s">
        <v>2836</v>
      </c>
      <c r="B2753" s="5"/>
      <c r="C2753" s="6"/>
      <c r="D2753" s="6"/>
      <c r="E2753" s="7"/>
      <c r="F2753" s="7"/>
      <c r="G2753" s="6"/>
      <c r="H2753" s="26"/>
      <c r="I2753" s="6"/>
    </row>
    <row r="2754" spans="1:9" x14ac:dyDescent="0.25">
      <c r="A2754" s="119" t="s">
        <v>2837</v>
      </c>
      <c r="B2754" s="5"/>
      <c r="C2754" s="6"/>
      <c r="D2754" s="6"/>
      <c r="E2754" s="7"/>
      <c r="F2754" s="7"/>
      <c r="G2754" s="6"/>
      <c r="H2754" s="26"/>
      <c r="I2754" s="6"/>
    </row>
    <row r="2755" spans="1:9" x14ac:dyDescent="0.25">
      <c r="A2755" s="119" t="s">
        <v>2838</v>
      </c>
      <c r="B2755" s="5"/>
      <c r="C2755" s="6"/>
      <c r="D2755" s="6"/>
      <c r="E2755" s="7"/>
      <c r="F2755" s="7"/>
      <c r="G2755" s="6"/>
      <c r="H2755" s="26"/>
      <c r="I2755" s="6"/>
    </row>
    <row r="2756" spans="1:9" x14ac:dyDescent="0.25">
      <c r="A2756" s="119" t="s">
        <v>2839</v>
      </c>
      <c r="B2756" s="5"/>
      <c r="C2756" s="6"/>
      <c r="D2756" s="6"/>
      <c r="E2756" s="7"/>
      <c r="F2756" s="7"/>
      <c r="G2756" s="6"/>
      <c r="H2756" s="26"/>
      <c r="I2756" s="6"/>
    </row>
    <row r="2757" spans="1:9" x14ac:dyDescent="0.25">
      <c r="A2757" s="119" t="s">
        <v>2840</v>
      </c>
      <c r="B2757" s="5"/>
      <c r="C2757" s="6"/>
      <c r="D2757" s="6"/>
      <c r="E2757" s="7"/>
      <c r="F2757" s="7"/>
      <c r="G2757" s="6"/>
      <c r="H2757" s="26"/>
      <c r="I2757" s="6"/>
    </row>
    <row r="2758" spans="1:9" x14ac:dyDescent="0.25">
      <c r="A2758" s="119" t="s">
        <v>2841</v>
      </c>
      <c r="B2758" s="5"/>
      <c r="C2758" s="6"/>
      <c r="D2758" s="6"/>
      <c r="E2758" s="7"/>
      <c r="F2758" s="7"/>
      <c r="G2758" s="6"/>
      <c r="H2758" s="26"/>
      <c r="I2758" s="6"/>
    </row>
    <row r="2759" spans="1:9" x14ac:dyDescent="0.25">
      <c r="A2759" s="119" t="s">
        <v>2842</v>
      </c>
      <c r="B2759" s="5"/>
      <c r="C2759" s="6"/>
      <c r="D2759" s="6"/>
      <c r="E2759" s="7"/>
      <c r="F2759" s="7"/>
      <c r="G2759" s="6"/>
      <c r="H2759" s="26"/>
      <c r="I2759" s="6"/>
    </row>
    <row r="2760" spans="1:9" x14ac:dyDescent="0.25">
      <c r="A2760" s="119" t="s">
        <v>2843</v>
      </c>
      <c r="B2760" s="5"/>
      <c r="C2760" s="6"/>
      <c r="D2760" s="6"/>
      <c r="E2760" s="7"/>
      <c r="F2760" s="7"/>
      <c r="G2760" s="6"/>
      <c r="H2760" s="26"/>
      <c r="I2760" s="6"/>
    </row>
    <row r="2761" spans="1:9" x14ac:dyDescent="0.25">
      <c r="A2761" s="119" t="s">
        <v>2844</v>
      </c>
      <c r="B2761" s="5"/>
      <c r="C2761" s="6"/>
      <c r="D2761" s="6"/>
      <c r="E2761" s="7"/>
      <c r="F2761" s="7"/>
      <c r="G2761" s="6"/>
      <c r="H2761" s="26"/>
      <c r="I2761" s="6"/>
    </row>
    <row r="2762" spans="1:9" x14ac:dyDescent="0.25">
      <c r="A2762" s="119" t="s">
        <v>2845</v>
      </c>
      <c r="B2762" s="5"/>
      <c r="C2762" s="6"/>
      <c r="D2762" s="6"/>
      <c r="E2762" s="7"/>
      <c r="F2762" s="7"/>
      <c r="G2762" s="6"/>
      <c r="H2762" s="26"/>
      <c r="I2762" s="6"/>
    </row>
    <row r="2763" spans="1:9" x14ac:dyDescent="0.25">
      <c r="A2763" s="119" t="s">
        <v>2846</v>
      </c>
      <c r="B2763" s="5"/>
      <c r="C2763" s="6"/>
      <c r="D2763" s="6"/>
      <c r="E2763" s="7"/>
      <c r="F2763" s="7"/>
      <c r="G2763" s="6"/>
      <c r="H2763" s="26"/>
      <c r="I2763" s="6"/>
    </row>
    <row r="2764" spans="1:9" x14ac:dyDescent="0.25">
      <c r="A2764" s="119" t="s">
        <v>2847</v>
      </c>
      <c r="B2764" s="5"/>
      <c r="C2764" s="6"/>
      <c r="D2764" s="6"/>
      <c r="E2764" s="7"/>
      <c r="F2764" s="7"/>
      <c r="G2764" s="6"/>
      <c r="H2764" s="26"/>
      <c r="I2764" s="6"/>
    </row>
    <row r="2765" spans="1:9" x14ac:dyDescent="0.25">
      <c r="A2765" s="119" t="s">
        <v>2848</v>
      </c>
      <c r="B2765" s="5"/>
      <c r="C2765" s="6"/>
      <c r="D2765" s="6"/>
      <c r="E2765" s="7"/>
      <c r="F2765" s="7"/>
      <c r="G2765" s="6"/>
      <c r="H2765" s="26"/>
      <c r="I2765" s="6"/>
    </row>
    <row r="2766" spans="1:9" x14ac:dyDescent="0.25">
      <c r="A2766" s="119" t="s">
        <v>2849</v>
      </c>
      <c r="B2766" s="5"/>
      <c r="C2766" s="6"/>
      <c r="D2766" s="6"/>
      <c r="E2766" s="7"/>
      <c r="F2766" s="7"/>
      <c r="G2766" s="6"/>
      <c r="H2766" s="26"/>
      <c r="I2766" s="6"/>
    </row>
    <row r="2767" spans="1:9" x14ac:dyDescent="0.25">
      <c r="A2767" s="119" t="s">
        <v>2850</v>
      </c>
      <c r="B2767" s="5"/>
      <c r="C2767" s="6"/>
      <c r="D2767" s="6"/>
      <c r="E2767" s="7"/>
      <c r="F2767" s="7"/>
      <c r="G2767" s="6"/>
      <c r="H2767" s="26"/>
      <c r="I2767" s="6"/>
    </row>
    <row r="2768" spans="1:9" x14ac:dyDescent="0.25">
      <c r="A2768" s="119" t="s">
        <v>2851</v>
      </c>
      <c r="B2768" s="5"/>
      <c r="C2768" s="6"/>
      <c r="D2768" s="6"/>
      <c r="E2768" s="7"/>
      <c r="F2768" s="7"/>
      <c r="G2768" s="6"/>
      <c r="H2768" s="26"/>
      <c r="I2768" s="6"/>
    </row>
    <row r="2769" spans="1:9" x14ac:dyDescent="0.25">
      <c r="A2769" s="119" t="s">
        <v>2852</v>
      </c>
      <c r="B2769" s="5"/>
      <c r="C2769" s="6"/>
      <c r="D2769" s="6"/>
      <c r="E2769" s="7"/>
      <c r="F2769" s="7"/>
      <c r="G2769" s="6"/>
      <c r="H2769" s="26"/>
      <c r="I2769" s="6"/>
    </row>
    <row r="2770" spans="1:9" x14ac:dyDescent="0.25">
      <c r="A2770" s="119" t="s">
        <v>2853</v>
      </c>
      <c r="B2770" s="5"/>
      <c r="C2770" s="6"/>
      <c r="D2770" s="6"/>
      <c r="E2770" s="7"/>
      <c r="F2770" s="7"/>
      <c r="G2770" s="6"/>
      <c r="H2770" s="26"/>
      <c r="I2770" s="6"/>
    </row>
    <row r="2771" spans="1:9" x14ac:dyDescent="0.25">
      <c r="A2771" s="119" t="s">
        <v>2854</v>
      </c>
      <c r="B2771" s="5"/>
      <c r="C2771" s="6"/>
      <c r="D2771" s="6"/>
      <c r="E2771" s="7"/>
      <c r="F2771" s="7"/>
      <c r="G2771" s="6"/>
      <c r="H2771" s="26"/>
      <c r="I2771" s="6"/>
    </row>
    <row r="2772" spans="1:9" x14ac:dyDescent="0.25">
      <c r="A2772" s="119" t="s">
        <v>2855</v>
      </c>
      <c r="B2772" s="5"/>
      <c r="C2772" s="6"/>
      <c r="D2772" s="6"/>
      <c r="E2772" s="7"/>
      <c r="F2772" s="7"/>
      <c r="G2772" s="6"/>
      <c r="H2772" s="26"/>
      <c r="I2772" s="6"/>
    </row>
    <row r="2773" spans="1:9" x14ac:dyDescent="0.25">
      <c r="A2773" s="119" t="s">
        <v>2856</v>
      </c>
      <c r="B2773" s="5"/>
      <c r="C2773" s="6"/>
      <c r="D2773" s="6"/>
      <c r="E2773" s="7"/>
      <c r="F2773" s="7"/>
      <c r="G2773" s="6"/>
      <c r="H2773" s="26"/>
      <c r="I2773" s="6"/>
    </row>
    <row r="2774" spans="1:9" x14ac:dyDescent="0.25">
      <c r="A2774" s="119" t="s">
        <v>2857</v>
      </c>
      <c r="B2774" s="5"/>
      <c r="C2774" s="6"/>
      <c r="D2774" s="6"/>
      <c r="E2774" s="7"/>
      <c r="F2774" s="7"/>
      <c r="G2774" s="6"/>
      <c r="H2774" s="26"/>
      <c r="I2774" s="6"/>
    </row>
    <row r="2775" spans="1:9" x14ac:dyDescent="0.25">
      <c r="A2775" s="119" t="s">
        <v>2858</v>
      </c>
      <c r="B2775" s="5"/>
      <c r="C2775" s="6"/>
      <c r="D2775" s="6"/>
      <c r="E2775" s="7"/>
      <c r="F2775" s="7"/>
      <c r="G2775" s="6"/>
      <c r="H2775" s="26"/>
      <c r="I2775" s="6"/>
    </row>
    <row r="2776" spans="1:9" x14ac:dyDescent="0.25">
      <c r="A2776" s="119" t="s">
        <v>2859</v>
      </c>
      <c r="B2776" s="5"/>
      <c r="C2776" s="6"/>
      <c r="D2776" s="6"/>
      <c r="E2776" s="7"/>
      <c r="F2776" s="7"/>
      <c r="G2776" s="6"/>
      <c r="H2776" s="26"/>
      <c r="I2776" s="6"/>
    </row>
    <row r="2777" spans="1:9" x14ac:dyDescent="0.25">
      <c r="A2777" s="119" t="s">
        <v>2860</v>
      </c>
      <c r="B2777" s="5"/>
      <c r="C2777" s="6"/>
      <c r="D2777" s="6"/>
      <c r="E2777" s="7"/>
      <c r="F2777" s="7"/>
      <c r="G2777" s="6"/>
      <c r="H2777" s="26"/>
      <c r="I2777" s="6"/>
    </row>
    <row r="2778" spans="1:9" x14ac:dyDescent="0.25">
      <c r="A2778" s="119" t="s">
        <v>2861</v>
      </c>
      <c r="B2778" s="5"/>
      <c r="C2778" s="6"/>
      <c r="D2778" s="6"/>
      <c r="E2778" s="7"/>
      <c r="F2778" s="7"/>
      <c r="G2778" s="6"/>
      <c r="H2778" s="26"/>
      <c r="I2778" s="6"/>
    </row>
    <row r="2779" spans="1:9" x14ac:dyDescent="0.25">
      <c r="A2779" s="119" t="s">
        <v>2862</v>
      </c>
      <c r="B2779" s="5"/>
      <c r="C2779" s="6"/>
      <c r="D2779" s="6"/>
      <c r="E2779" s="7"/>
      <c r="F2779" s="7"/>
      <c r="G2779" s="6"/>
      <c r="H2779" s="26"/>
      <c r="I2779" s="6"/>
    </row>
    <row r="2780" spans="1:9" x14ac:dyDescent="0.25">
      <c r="A2780" s="119" t="s">
        <v>2863</v>
      </c>
      <c r="B2780" s="5"/>
      <c r="C2780" s="6"/>
      <c r="D2780" s="6"/>
      <c r="E2780" s="7"/>
      <c r="F2780" s="7"/>
      <c r="G2780" s="6"/>
      <c r="H2780" s="26"/>
      <c r="I2780" s="6"/>
    </row>
    <row r="2781" spans="1:9" x14ac:dyDescent="0.25">
      <c r="A2781" s="119" t="s">
        <v>2864</v>
      </c>
      <c r="B2781" s="5"/>
      <c r="C2781" s="6"/>
      <c r="D2781" s="6"/>
      <c r="E2781" s="7"/>
      <c r="F2781" s="7"/>
      <c r="G2781" s="6"/>
      <c r="H2781" s="26"/>
      <c r="I2781" s="6"/>
    </row>
    <row r="2782" spans="1:9" x14ac:dyDescent="0.25">
      <c r="A2782" s="119" t="s">
        <v>2865</v>
      </c>
      <c r="B2782" s="5"/>
      <c r="C2782" s="6"/>
      <c r="D2782" s="6"/>
      <c r="E2782" s="7"/>
      <c r="F2782" s="7"/>
      <c r="G2782" s="6"/>
      <c r="H2782" s="26"/>
      <c r="I2782" s="6"/>
    </row>
    <row r="2783" spans="1:9" x14ac:dyDescent="0.25">
      <c r="A2783" s="119" t="s">
        <v>2866</v>
      </c>
      <c r="B2783" s="5"/>
      <c r="C2783" s="6"/>
      <c r="D2783" s="6"/>
      <c r="E2783" s="7"/>
      <c r="F2783" s="7"/>
      <c r="G2783" s="6"/>
      <c r="H2783" s="26"/>
      <c r="I2783" s="6"/>
    </row>
    <row r="2784" spans="1:9" x14ac:dyDescent="0.25">
      <c r="A2784" s="119" t="s">
        <v>2867</v>
      </c>
      <c r="B2784" s="5"/>
      <c r="C2784" s="6"/>
      <c r="D2784" s="6"/>
      <c r="E2784" s="7"/>
      <c r="F2784" s="7"/>
      <c r="G2784" s="6"/>
      <c r="H2784" s="26"/>
      <c r="I2784" s="6"/>
    </row>
    <row r="2785" spans="1:9" x14ac:dyDescent="0.25">
      <c r="A2785" s="119" t="s">
        <v>2868</v>
      </c>
      <c r="B2785" s="5"/>
      <c r="C2785" s="6"/>
      <c r="D2785" s="6"/>
      <c r="E2785" s="7"/>
      <c r="F2785" s="7"/>
      <c r="G2785" s="6"/>
      <c r="H2785" s="26"/>
      <c r="I2785" s="6"/>
    </row>
    <row r="2786" spans="1:9" x14ac:dyDescent="0.25">
      <c r="A2786" s="119" t="s">
        <v>2869</v>
      </c>
      <c r="B2786" s="5"/>
      <c r="C2786" s="6"/>
      <c r="D2786" s="6"/>
      <c r="E2786" s="7"/>
      <c r="F2786" s="7"/>
      <c r="G2786" s="6"/>
      <c r="H2786" s="26"/>
      <c r="I2786" s="6"/>
    </row>
    <row r="2787" spans="1:9" x14ac:dyDescent="0.25">
      <c r="A2787" s="119" t="s">
        <v>2870</v>
      </c>
      <c r="B2787" s="5"/>
      <c r="C2787" s="6"/>
      <c r="D2787" s="6"/>
      <c r="E2787" s="7"/>
      <c r="F2787" s="7"/>
      <c r="G2787" s="6"/>
      <c r="H2787" s="26"/>
      <c r="I2787" s="6"/>
    </row>
    <row r="2788" spans="1:9" x14ac:dyDescent="0.25">
      <c r="A2788" s="119" t="s">
        <v>2871</v>
      </c>
      <c r="B2788" s="5"/>
      <c r="C2788" s="6"/>
      <c r="D2788" s="6"/>
      <c r="E2788" s="7"/>
      <c r="F2788" s="7"/>
      <c r="G2788" s="6"/>
      <c r="H2788" s="26"/>
      <c r="I2788" s="6"/>
    </row>
    <row r="2789" spans="1:9" x14ac:dyDescent="0.25">
      <c r="A2789" s="119" t="s">
        <v>2872</v>
      </c>
      <c r="B2789" s="5"/>
      <c r="C2789" s="6"/>
      <c r="D2789" s="6"/>
      <c r="E2789" s="7"/>
      <c r="F2789" s="7"/>
      <c r="G2789" s="6"/>
      <c r="H2789" s="26"/>
      <c r="I2789" s="6"/>
    </row>
    <row r="2790" spans="1:9" x14ac:dyDescent="0.25">
      <c r="A2790" s="119" t="s">
        <v>2873</v>
      </c>
      <c r="B2790" s="5"/>
      <c r="C2790" s="6"/>
      <c r="D2790" s="6"/>
      <c r="E2790" s="7"/>
      <c r="F2790" s="7"/>
      <c r="G2790" s="6"/>
      <c r="H2790" s="26"/>
      <c r="I2790" s="6"/>
    </row>
    <row r="2791" spans="1:9" x14ac:dyDescent="0.25">
      <c r="A2791" s="119" t="s">
        <v>2874</v>
      </c>
      <c r="B2791" s="5"/>
      <c r="C2791" s="6"/>
      <c r="D2791" s="6"/>
      <c r="E2791" s="7"/>
      <c r="F2791" s="7"/>
      <c r="G2791" s="6"/>
      <c r="H2791" s="26"/>
      <c r="I2791" s="6"/>
    </row>
    <row r="2792" spans="1:9" x14ac:dyDescent="0.25">
      <c r="A2792" s="119" t="s">
        <v>2875</v>
      </c>
      <c r="B2792" s="5"/>
      <c r="C2792" s="6"/>
      <c r="D2792" s="6"/>
      <c r="E2792" s="7"/>
      <c r="F2792" s="7"/>
      <c r="G2792" s="6"/>
      <c r="H2792" s="26"/>
      <c r="I2792" s="6"/>
    </row>
    <row r="2793" spans="1:9" x14ac:dyDescent="0.25">
      <c r="A2793" s="119" t="s">
        <v>2876</v>
      </c>
      <c r="B2793" s="5"/>
      <c r="C2793" s="6"/>
      <c r="D2793" s="6"/>
      <c r="E2793" s="7"/>
      <c r="F2793" s="7"/>
      <c r="G2793" s="6"/>
      <c r="H2793" s="26"/>
      <c r="I2793" s="6"/>
    </row>
    <row r="2794" spans="1:9" x14ac:dyDescent="0.25">
      <c r="A2794" s="119" t="s">
        <v>2877</v>
      </c>
      <c r="B2794" s="5"/>
      <c r="C2794" s="6"/>
      <c r="D2794" s="6"/>
      <c r="E2794" s="7"/>
      <c r="F2794" s="7"/>
      <c r="G2794" s="6"/>
      <c r="H2794" s="26"/>
      <c r="I2794" s="6"/>
    </row>
    <row r="2795" spans="1:9" x14ac:dyDescent="0.25">
      <c r="A2795" s="119" t="s">
        <v>2878</v>
      </c>
      <c r="B2795" s="5"/>
      <c r="C2795" s="6"/>
      <c r="D2795" s="6"/>
      <c r="E2795" s="7"/>
      <c r="F2795" s="7"/>
      <c r="G2795" s="6"/>
      <c r="H2795" s="26"/>
      <c r="I2795" s="6"/>
    </row>
    <row r="2796" spans="1:9" x14ac:dyDescent="0.25">
      <c r="A2796" s="119" t="s">
        <v>2879</v>
      </c>
      <c r="B2796" s="5"/>
      <c r="C2796" s="6"/>
      <c r="D2796" s="6"/>
      <c r="E2796" s="7"/>
      <c r="F2796" s="7"/>
      <c r="G2796" s="6"/>
      <c r="H2796" s="26"/>
      <c r="I2796" s="6"/>
    </row>
    <row r="2797" spans="1:9" x14ac:dyDescent="0.25">
      <c r="A2797" s="119" t="s">
        <v>2880</v>
      </c>
      <c r="B2797" s="5"/>
      <c r="C2797" s="6"/>
      <c r="D2797" s="6"/>
      <c r="E2797" s="7"/>
      <c r="F2797" s="7"/>
      <c r="G2797" s="6"/>
      <c r="H2797" s="26"/>
      <c r="I2797" s="6"/>
    </row>
    <row r="2798" spans="1:9" x14ac:dyDescent="0.25">
      <c r="A2798" s="119" t="s">
        <v>2881</v>
      </c>
      <c r="B2798" s="5"/>
      <c r="C2798" s="6"/>
      <c r="D2798" s="6"/>
      <c r="E2798" s="7"/>
      <c r="F2798" s="7"/>
      <c r="G2798" s="6"/>
      <c r="H2798" s="26"/>
      <c r="I2798" s="6"/>
    </row>
    <row r="2799" spans="1:9" x14ac:dyDescent="0.25">
      <c r="A2799" s="119" t="s">
        <v>2882</v>
      </c>
      <c r="B2799" s="5"/>
      <c r="C2799" s="6"/>
      <c r="D2799" s="6"/>
      <c r="E2799" s="7"/>
      <c r="F2799" s="7"/>
      <c r="G2799" s="6"/>
      <c r="H2799" s="26"/>
      <c r="I2799" s="6"/>
    </row>
    <row r="2800" spans="1:9" x14ac:dyDescent="0.25">
      <c r="A2800" s="119" t="s">
        <v>2883</v>
      </c>
      <c r="B2800" s="5"/>
      <c r="C2800" s="6"/>
      <c r="D2800" s="6"/>
      <c r="E2800" s="7"/>
      <c r="F2800" s="7"/>
      <c r="G2800" s="6"/>
      <c r="H2800" s="26"/>
      <c r="I2800" s="6"/>
    </row>
    <row r="2801" spans="1:9" x14ac:dyDescent="0.25">
      <c r="A2801" s="119" t="s">
        <v>2884</v>
      </c>
      <c r="B2801" s="5"/>
      <c r="C2801" s="6"/>
      <c r="D2801" s="6"/>
      <c r="E2801" s="7"/>
      <c r="F2801" s="7"/>
      <c r="G2801" s="6"/>
      <c r="H2801" s="26"/>
      <c r="I2801" s="6"/>
    </row>
    <row r="2802" spans="1:9" x14ac:dyDescent="0.25">
      <c r="A2802" s="119" t="s">
        <v>2885</v>
      </c>
      <c r="B2802" s="5"/>
      <c r="C2802" s="6"/>
      <c r="D2802" s="6"/>
      <c r="E2802" s="7"/>
      <c r="F2802" s="7"/>
      <c r="G2802" s="6"/>
      <c r="H2802" s="26"/>
      <c r="I2802" s="6"/>
    </row>
    <row r="2803" spans="1:9" x14ac:dyDescent="0.25">
      <c r="A2803" s="119" t="s">
        <v>2886</v>
      </c>
      <c r="B2803" s="5"/>
      <c r="C2803" s="6"/>
      <c r="D2803" s="6"/>
      <c r="E2803" s="7"/>
      <c r="F2803" s="7"/>
      <c r="G2803" s="6"/>
      <c r="H2803" s="26"/>
      <c r="I2803" s="6"/>
    </row>
    <row r="2804" spans="1:9" x14ac:dyDescent="0.25">
      <c r="A2804" s="119" t="s">
        <v>2887</v>
      </c>
      <c r="B2804" s="5"/>
      <c r="C2804" s="6"/>
      <c r="D2804" s="6"/>
      <c r="E2804" s="7"/>
      <c r="F2804" s="7"/>
      <c r="G2804" s="6"/>
      <c r="H2804" s="26"/>
      <c r="I2804" s="6"/>
    </row>
    <row r="2805" spans="1:9" x14ac:dyDescent="0.25">
      <c r="A2805" s="119" t="s">
        <v>2888</v>
      </c>
      <c r="B2805" s="5"/>
      <c r="C2805" s="6"/>
      <c r="D2805" s="6"/>
      <c r="E2805" s="7"/>
      <c r="F2805" s="7"/>
      <c r="G2805" s="6"/>
      <c r="H2805" s="26"/>
      <c r="I2805" s="6"/>
    </row>
    <row r="2806" spans="1:9" x14ac:dyDescent="0.25">
      <c r="A2806" s="119" t="s">
        <v>2889</v>
      </c>
      <c r="B2806" s="5"/>
      <c r="C2806" s="6"/>
      <c r="D2806" s="6"/>
      <c r="E2806" s="7"/>
      <c r="F2806" s="7"/>
      <c r="G2806" s="6"/>
      <c r="H2806" s="26"/>
      <c r="I2806" s="6"/>
    </row>
    <row r="2807" spans="1:9" x14ac:dyDescent="0.25">
      <c r="A2807" s="119" t="s">
        <v>2890</v>
      </c>
      <c r="B2807" s="5"/>
      <c r="C2807" s="6"/>
      <c r="D2807" s="6"/>
      <c r="E2807" s="7"/>
      <c r="F2807" s="7"/>
      <c r="G2807" s="6"/>
      <c r="H2807" s="26"/>
      <c r="I2807" s="6"/>
    </row>
    <row r="2808" spans="1:9" x14ac:dyDescent="0.25">
      <c r="A2808" s="119" t="s">
        <v>2891</v>
      </c>
      <c r="B2808" s="5"/>
      <c r="C2808" s="6"/>
      <c r="D2808" s="6"/>
      <c r="E2808" s="7"/>
      <c r="F2808" s="7"/>
      <c r="G2808" s="6"/>
      <c r="H2808" s="26"/>
      <c r="I2808" s="6"/>
    </row>
    <row r="2809" spans="1:9" x14ac:dyDescent="0.25">
      <c r="A2809" s="119" t="s">
        <v>2892</v>
      </c>
      <c r="B2809" s="5"/>
      <c r="C2809" s="6"/>
      <c r="D2809" s="6"/>
      <c r="E2809" s="7"/>
      <c r="F2809" s="7"/>
      <c r="G2809" s="6"/>
      <c r="H2809" s="26"/>
      <c r="I2809" s="6"/>
    </row>
    <row r="2810" spans="1:9" x14ac:dyDescent="0.25">
      <c r="A2810" s="119" t="s">
        <v>2893</v>
      </c>
      <c r="B2810" s="5"/>
      <c r="C2810" s="6"/>
      <c r="D2810" s="6"/>
      <c r="E2810" s="7"/>
      <c r="F2810" s="7"/>
      <c r="G2810" s="6"/>
      <c r="H2810" s="26"/>
      <c r="I2810" s="6"/>
    </row>
    <row r="2811" spans="1:9" x14ac:dyDescent="0.25">
      <c r="A2811" s="119" t="s">
        <v>2894</v>
      </c>
      <c r="B2811" s="5"/>
      <c r="C2811" s="6"/>
      <c r="D2811" s="6"/>
      <c r="E2811" s="7"/>
      <c r="F2811" s="7"/>
      <c r="G2811" s="6"/>
      <c r="H2811" s="26"/>
      <c r="I2811" s="6"/>
    </row>
    <row r="2812" spans="1:9" x14ac:dyDescent="0.25">
      <c r="A2812" s="119" t="s">
        <v>2895</v>
      </c>
      <c r="B2812" s="5"/>
      <c r="C2812" s="6"/>
      <c r="D2812" s="6"/>
      <c r="E2812" s="7"/>
      <c r="F2812" s="7"/>
      <c r="G2812" s="6"/>
      <c r="H2812" s="26"/>
      <c r="I2812" s="6"/>
    </row>
    <row r="2813" spans="1:9" x14ac:dyDescent="0.25">
      <c r="A2813" s="119" t="s">
        <v>2896</v>
      </c>
      <c r="B2813" s="5"/>
      <c r="C2813" s="6"/>
      <c r="D2813" s="6"/>
      <c r="E2813" s="7"/>
      <c r="F2813" s="7"/>
      <c r="G2813" s="6"/>
      <c r="H2813" s="26"/>
      <c r="I2813" s="6"/>
    </row>
    <row r="2814" spans="1:9" x14ac:dyDescent="0.25">
      <c r="A2814" s="119" t="s">
        <v>2897</v>
      </c>
      <c r="B2814" s="5"/>
      <c r="C2814" s="6"/>
      <c r="D2814" s="6"/>
      <c r="E2814" s="7"/>
      <c r="F2814" s="7"/>
      <c r="G2814" s="6"/>
      <c r="H2814" s="26"/>
      <c r="I2814" s="6"/>
    </row>
    <row r="2815" spans="1:9" x14ac:dyDescent="0.25">
      <c r="A2815" s="119" t="s">
        <v>2898</v>
      </c>
      <c r="B2815" s="5"/>
      <c r="C2815" s="6"/>
      <c r="D2815" s="6"/>
      <c r="E2815" s="7"/>
      <c r="F2815" s="7"/>
      <c r="G2815" s="6"/>
      <c r="H2815" s="26"/>
      <c r="I2815" s="6"/>
    </row>
    <row r="2816" spans="1:9" x14ac:dyDescent="0.25">
      <c r="A2816" s="119" t="s">
        <v>2899</v>
      </c>
      <c r="B2816" s="5"/>
      <c r="C2816" s="6"/>
      <c r="D2816" s="6"/>
      <c r="E2816" s="7"/>
      <c r="F2816" s="7"/>
      <c r="G2816" s="6"/>
      <c r="H2816" s="26"/>
      <c r="I2816" s="6"/>
    </row>
    <row r="2817" spans="1:9" x14ac:dyDescent="0.25">
      <c r="A2817" s="119" t="s">
        <v>2900</v>
      </c>
      <c r="B2817" s="5"/>
      <c r="C2817" s="6"/>
      <c r="D2817" s="6"/>
      <c r="E2817" s="7"/>
      <c r="F2817" s="7"/>
      <c r="G2817" s="6"/>
      <c r="H2817" s="26"/>
      <c r="I2817" s="6"/>
    </row>
    <row r="2818" spans="1:9" x14ac:dyDescent="0.25">
      <c r="A2818" s="119" t="s">
        <v>2901</v>
      </c>
      <c r="B2818" s="5"/>
      <c r="C2818" s="6"/>
      <c r="D2818" s="6"/>
      <c r="E2818" s="7"/>
      <c r="F2818" s="7"/>
      <c r="G2818" s="6"/>
      <c r="H2818" s="26"/>
      <c r="I2818" s="6"/>
    </row>
    <row r="2819" spans="1:9" x14ac:dyDescent="0.25">
      <c r="A2819" s="119" t="s">
        <v>2902</v>
      </c>
      <c r="B2819" s="5"/>
      <c r="C2819" s="6"/>
      <c r="D2819" s="6"/>
      <c r="E2819" s="7"/>
      <c r="F2819" s="7"/>
      <c r="G2819" s="6"/>
      <c r="H2819" s="26"/>
      <c r="I2819" s="6"/>
    </row>
    <row r="2820" spans="1:9" x14ac:dyDescent="0.25">
      <c r="A2820" s="119" t="s">
        <v>2903</v>
      </c>
      <c r="B2820" s="5"/>
      <c r="C2820" s="6"/>
      <c r="D2820" s="6"/>
      <c r="E2820" s="7"/>
      <c r="F2820" s="7"/>
      <c r="G2820" s="6"/>
      <c r="H2820" s="26"/>
      <c r="I2820" s="6"/>
    </row>
    <row r="2821" spans="1:9" x14ac:dyDescent="0.25">
      <c r="A2821" s="119" t="s">
        <v>2904</v>
      </c>
      <c r="B2821" s="5"/>
      <c r="C2821" s="6"/>
      <c r="D2821" s="6"/>
      <c r="E2821" s="7"/>
      <c r="F2821" s="7"/>
      <c r="G2821" s="6"/>
      <c r="H2821" s="26"/>
      <c r="I2821" s="6"/>
    </row>
    <row r="2822" spans="1:9" x14ac:dyDescent="0.25">
      <c r="A2822" s="119" t="s">
        <v>2905</v>
      </c>
      <c r="B2822" s="5"/>
      <c r="C2822" s="6"/>
      <c r="D2822" s="6"/>
      <c r="E2822" s="7"/>
      <c r="F2822" s="7"/>
      <c r="G2822" s="6"/>
      <c r="H2822" s="26"/>
      <c r="I2822" s="6"/>
    </row>
    <row r="2823" spans="1:9" x14ac:dyDescent="0.25">
      <c r="A2823" s="119" t="s">
        <v>2906</v>
      </c>
      <c r="B2823" s="5"/>
      <c r="C2823" s="6"/>
      <c r="D2823" s="6"/>
      <c r="E2823" s="7"/>
      <c r="F2823" s="7"/>
      <c r="G2823" s="6"/>
      <c r="H2823" s="26"/>
      <c r="I2823" s="6"/>
    </row>
    <row r="2824" spans="1:9" x14ac:dyDescent="0.25">
      <c r="A2824" s="119" t="s">
        <v>2907</v>
      </c>
      <c r="B2824" s="5"/>
      <c r="C2824" s="6"/>
      <c r="D2824" s="6"/>
      <c r="E2824" s="7"/>
      <c r="F2824" s="7"/>
      <c r="G2824" s="6"/>
      <c r="H2824" s="26"/>
      <c r="I2824" s="6"/>
    </row>
    <row r="2825" spans="1:9" x14ac:dyDescent="0.25">
      <c r="A2825" s="119" t="s">
        <v>2908</v>
      </c>
      <c r="B2825" s="5"/>
      <c r="C2825" s="6"/>
      <c r="D2825" s="6"/>
      <c r="E2825" s="7"/>
      <c r="F2825" s="7"/>
      <c r="G2825" s="6"/>
      <c r="H2825" s="26"/>
      <c r="I2825" s="6"/>
    </row>
    <row r="2826" spans="1:9" x14ac:dyDescent="0.25">
      <c r="A2826" s="119" t="s">
        <v>2909</v>
      </c>
      <c r="B2826" s="5"/>
      <c r="C2826" s="6"/>
      <c r="D2826" s="6"/>
      <c r="E2826" s="7"/>
      <c r="F2826" s="7"/>
      <c r="G2826" s="6"/>
      <c r="H2826" s="26"/>
      <c r="I2826" s="6"/>
    </row>
    <row r="2827" spans="1:9" x14ac:dyDescent="0.25">
      <c r="A2827" s="119" t="s">
        <v>2910</v>
      </c>
      <c r="B2827" s="5"/>
      <c r="C2827" s="6"/>
      <c r="D2827" s="6"/>
      <c r="E2827" s="7"/>
      <c r="F2827" s="7"/>
      <c r="G2827" s="6"/>
      <c r="H2827" s="26"/>
      <c r="I2827" s="6"/>
    </row>
    <row r="2828" spans="1:9" x14ac:dyDescent="0.25">
      <c r="A2828" s="119" t="s">
        <v>2911</v>
      </c>
      <c r="B2828" s="5"/>
      <c r="C2828" s="6"/>
      <c r="D2828" s="6"/>
      <c r="E2828" s="7"/>
      <c r="F2828" s="7"/>
      <c r="G2828" s="6"/>
      <c r="H2828" s="26"/>
      <c r="I2828" s="6"/>
    </row>
    <row r="2829" spans="1:9" x14ac:dyDescent="0.25">
      <c r="A2829" s="119" t="s">
        <v>2912</v>
      </c>
      <c r="B2829" s="5"/>
      <c r="C2829" s="6"/>
      <c r="D2829" s="6"/>
      <c r="E2829" s="7"/>
      <c r="F2829" s="7"/>
      <c r="G2829" s="6"/>
      <c r="H2829" s="26"/>
      <c r="I2829" s="6"/>
    </row>
    <row r="2830" spans="1:9" x14ac:dyDescent="0.25">
      <c r="A2830" s="119" t="s">
        <v>2913</v>
      </c>
      <c r="B2830" s="5"/>
      <c r="C2830" s="6"/>
      <c r="D2830" s="6"/>
      <c r="E2830" s="7"/>
      <c r="F2830" s="7"/>
      <c r="G2830" s="6"/>
      <c r="H2830" s="26"/>
      <c r="I2830" s="6"/>
    </row>
    <row r="2831" spans="1:9" x14ac:dyDescent="0.25">
      <c r="A2831" s="119" t="s">
        <v>2914</v>
      </c>
      <c r="B2831" s="5"/>
      <c r="C2831" s="6"/>
      <c r="D2831" s="6"/>
      <c r="E2831" s="7"/>
      <c r="F2831" s="7"/>
      <c r="G2831" s="6"/>
      <c r="H2831" s="26"/>
      <c r="I2831" s="6"/>
    </row>
    <row r="2832" spans="1:9" x14ac:dyDescent="0.25">
      <c r="A2832" s="119" t="s">
        <v>2915</v>
      </c>
      <c r="B2832" s="5"/>
      <c r="C2832" s="6"/>
      <c r="D2832" s="6"/>
      <c r="E2832" s="7"/>
      <c r="F2832" s="7"/>
      <c r="G2832" s="6"/>
      <c r="H2832" s="26"/>
      <c r="I2832" s="6"/>
    </row>
    <row r="2833" spans="1:9" x14ac:dyDescent="0.25">
      <c r="A2833" s="119" t="s">
        <v>2916</v>
      </c>
      <c r="B2833" s="5"/>
      <c r="C2833" s="6"/>
      <c r="D2833" s="6"/>
      <c r="E2833" s="7"/>
      <c r="F2833" s="7"/>
      <c r="G2833" s="6"/>
      <c r="H2833" s="26"/>
      <c r="I2833" s="6"/>
    </row>
    <row r="2834" spans="1:9" x14ac:dyDescent="0.25">
      <c r="A2834" s="119" t="s">
        <v>2917</v>
      </c>
      <c r="B2834" s="5"/>
      <c r="C2834" s="6"/>
      <c r="D2834" s="6"/>
      <c r="E2834" s="7"/>
      <c r="F2834" s="7"/>
      <c r="G2834" s="6"/>
      <c r="H2834" s="26"/>
      <c r="I2834" s="6"/>
    </row>
    <row r="2835" spans="1:9" x14ac:dyDescent="0.25">
      <c r="A2835" s="119" t="s">
        <v>2918</v>
      </c>
      <c r="B2835" s="5"/>
      <c r="C2835" s="6"/>
      <c r="D2835" s="6"/>
      <c r="E2835" s="7"/>
      <c r="F2835" s="7"/>
      <c r="G2835" s="6"/>
      <c r="H2835" s="26"/>
      <c r="I2835" s="6"/>
    </row>
    <row r="2836" spans="1:9" x14ac:dyDescent="0.25">
      <c r="A2836" s="119" t="s">
        <v>2919</v>
      </c>
      <c r="B2836" s="5"/>
      <c r="C2836" s="6"/>
      <c r="D2836" s="6"/>
      <c r="E2836" s="7"/>
      <c r="F2836" s="7"/>
      <c r="G2836" s="6"/>
      <c r="H2836" s="26"/>
      <c r="I2836" s="6"/>
    </row>
    <row r="2837" spans="1:9" x14ac:dyDescent="0.25">
      <c r="A2837" s="119" t="s">
        <v>2920</v>
      </c>
      <c r="B2837" s="5"/>
      <c r="C2837" s="6"/>
      <c r="D2837" s="6"/>
      <c r="E2837" s="7"/>
      <c r="F2837" s="7"/>
      <c r="G2837" s="6"/>
      <c r="H2837" s="26"/>
      <c r="I2837" s="6"/>
    </row>
    <row r="2838" spans="1:9" x14ac:dyDescent="0.25">
      <c r="A2838" s="119" t="s">
        <v>2921</v>
      </c>
      <c r="B2838" s="5"/>
      <c r="C2838" s="6"/>
      <c r="D2838" s="6"/>
      <c r="E2838" s="7"/>
      <c r="F2838" s="7"/>
      <c r="G2838" s="6"/>
      <c r="H2838" s="26"/>
      <c r="I2838" s="6"/>
    </row>
    <row r="2839" spans="1:9" x14ac:dyDescent="0.25">
      <c r="A2839" s="119" t="s">
        <v>2922</v>
      </c>
      <c r="B2839" s="5"/>
      <c r="C2839" s="6"/>
      <c r="D2839" s="6"/>
      <c r="E2839" s="7"/>
      <c r="F2839" s="7"/>
      <c r="G2839" s="6"/>
      <c r="H2839" s="26"/>
      <c r="I2839" s="6"/>
    </row>
    <row r="2840" spans="1:9" x14ac:dyDescent="0.25">
      <c r="A2840" s="119" t="s">
        <v>2923</v>
      </c>
      <c r="B2840" s="5"/>
      <c r="C2840" s="6"/>
      <c r="D2840" s="6"/>
      <c r="E2840" s="7"/>
      <c r="F2840" s="7"/>
      <c r="G2840" s="6"/>
      <c r="H2840" s="26"/>
      <c r="I2840" s="6"/>
    </row>
    <row r="2841" spans="1:9" x14ac:dyDescent="0.25">
      <c r="A2841" s="119" t="s">
        <v>2924</v>
      </c>
      <c r="B2841" s="5"/>
      <c r="C2841" s="6"/>
      <c r="D2841" s="6"/>
      <c r="E2841" s="7"/>
      <c r="F2841" s="7"/>
      <c r="G2841" s="6"/>
      <c r="H2841" s="26"/>
      <c r="I2841" s="6"/>
    </row>
    <row r="2842" spans="1:9" x14ac:dyDescent="0.25">
      <c r="A2842" s="119" t="s">
        <v>2925</v>
      </c>
      <c r="B2842" s="5"/>
      <c r="C2842" s="6"/>
      <c r="D2842" s="6"/>
      <c r="E2842" s="7"/>
      <c r="F2842" s="7"/>
      <c r="G2842" s="6"/>
      <c r="H2842" s="26"/>
      <c r="I2842" s="6"/>
    </row>
    <row r="2843" spans="1:9" x14ac:dyDescent="0.25">
      <c r="A2843" s="119" t="s">
        <v>2926</v>
      </c>
      <c r="B2843" s="5"/>
      <c r="C2843" s="6"/>
      <c r="D2843" s="6"/>
      <c r="E2843" s="7"/>
      <c r="F2843" s="7"/>
      <c r="G2843" s="6"/>
      <c r="H2843" s="26"/>
      <c r="I2843" s="6"/>
    </row>
    <row r="2844" spans="1:9" x14ac:dyDescent="0.25">
      <c r="A2844" s="119" t="s">
        <v>2927</v>
      </c>
      <c r="B2844" s="5"/>
      <c r="C2844" s="6"/>
      <c r="D2844" s="6"/>
      <c r="E2844" s="7"/>
      <c r="F2844" s="7"/>
      <c r="G2844" s="6"/>
      <c r="H2844" s="26"/>
      <c r="I2844" s="6"/>
    </row>
    <row r="2845" spans="1:9" x14ac:dyDescent="0.25">
      <c r="A2845" s="119" t="s">
        <v>2928</v>
      </c>
      <c r="B2845" s="5"/>
      <c r="C2845" s="6"/>
      <c r="D2845" s="6"/>
      <c r="E2845" s="7"/>
      <c r="F2845" s="7"/>
      <c r="G2845" s="6"/>
      <c r="H2845" s="26"/>
      <c r="I2845" s="6"/>
    </row>
    <row r="2846" spans="1:9" x14ac:dyDescent="0.25">
      <c r="A2846" s="119" t="s">
        <v>2929</v>
      </c>
      <c r="B2846" s="5"/>
      <c r="C2846" s="6"/>
      <c r="D2846" s="6"/>
      <c r="E2846" s="7"/>
      <c r="F2846" s="7"/>
      <c r="G2846" s="6"/>
      <c r="H2846" s="26"/>
      <c r="I2846" s="6"/>
    </row>
    <row r="2847" spans="1:9" x14ac:dyDescent="0.25">
      <c r="A2847" s="119" t="s">
        <v>2930</v>
      </c>
      <c r="B2847" s="5"/>
      <c r="C2847" s="6"/>
      <c r="D2847" s="6"/>
      <c r="E2847" s="7"/>
      <c r="F2847" s="7"/>
      <c r="G2847" s="6"/>
      <c r="H2847" s="26"/>
      <c r="I2847" s="6"/>
    </row>
    <row r="2848" spans="1:9" x14ac:dyDescent="0.25">
      <c r="A2848" s="119" t="s">
        <v>2931</v>
      </c>
      <c r="B2848" s="5"/>
      <c r="C2848" s="6"/>
      <c r="D2848" s="6"/>
      <c r="E2848" s="7"/>
      <c r="F2848" s="7"/>
      <c r="G2848" s="6"/>
      <c r="H2848" s="26"/>
      <c r="I2848" s="6"/>
    </row>
    <row r="2849" spans="1:9" x14ac:dyDescent="0.25">
      <c r="A2849" s="119" t="s">
        <v>2932</v>
      </c>
      <c r="B2849" s="5"/>
      <c r="C2849" s="6"/>
      <c r="D2849" s="6"/>
      <c r="E2849" s="7"/>
      <c r="F2849" s="7"/>
      <c r="G2849" s="6"/>
      <c r="H2849" s="26"/>
      <c r="I2849" s="6"/>
    </row>
    <row r="2850" spans="1:9" x14ac:dyDescent="0.25">
      <c r="A2850" s="119" t="s">
        <v>2933</v>
      </c>
      <c r="B2850" s="5"/>
      <c r="C2850" s="6"/>
      <c r="D2850" s="6"/>
      <c r="E2850" s="7"/>
      <c r="F2850" s="7"/>
      <c r="G2850" s="6"/>
      <c r="H2850" s="26"/>
      <c r="I2850" s="6"/>
    </row>
    <row r="2851" spans="1:9" x14ac:dyDescent="0.25">
      <c r="A2851" s="119" t="s">
        <v>2934</v>
      </c>
      <c r="B2851" s="5"/>
      <c r="C2851" s="6"/>
      <c r="D2851" s="6"/>
      <c r="E2851" s="7"/>
      <c r="F2851" s="7"/>
      <c r="G2851" s="6"/>
      <c r="H2851" s="26"/>
      <c r="I2851" s="6"/>
    </row>
    <row r="2852" spans="1:9" x14ac:dyDescent="0.25">
      <c r="A2852" s="119" t="s">
        <v>2935</v>
      </c>
      <c r="B2852" s="5"/>
      <c r="C2852" s="6"/>
      <c r="D2852" s="6"/>
      <c r="E2852" s="7"/>
      <c r="F2852" s="7"/>
      <c r="G2852" s="6"/>
      <c r="H2852" s="26"/>
      <c r="I2852" s="6"/>
    </row>
    <row r="2853" spans="1:9" x14ac:dyDescent="0.25">
      <c r="A2853" s="119" t="s">
        <v>2936</v>
      </c>
      <c r="B2853" s="5"/>
      <c r="C2853" s="6"/>
      <c r="D2853" s="6"/>
      <c r="E2853" s="7"/>
      <c r="F2853" s="7"/>
      <c r="G2853" s="6"/>
      <c r="H2853" s="26"/>
      <c r="I2853" s="6"/>
    </row>
    <row r="2854" spans="1:9" x14ac:dyDescent="0.25">
      <c r="A2854" s="119" t="s">
        <v>2937</v>
      </c>
      <c r="B2854" s="5"/>
      <c r="C2854" s="6"/>
      <c r="D2854" s="6"/>
      <c r="E2854" s="7"/>
      <c r="F2854" s="7"/>
      <c r="G2854" s="6"/>
      <c r="H2854" s="26"/>
      <c r="I2854" s="6"/>
    </row>
    <row r="2855" spans="1:9" x14ac:dyDescent="0.25">
      <c r="A2855" s="119" t="s">
        <v>2938</v>
      </c>
      <c r="B2855" s="5"/>
      <c r="C2855" s="6"/>
      <c r="D2855" s="6"/>
      <c r="E2855" s="7"/>
      <c r="F2855" s="7"/>
      <c r="G2855" s="6"/>
      <c r="H2855" s="26"/>
      <c r="I2855" s="6"/>
    </row>
    <row r="2856" spans="1:9" x14ac:dyDescent="0.25">
      <c r="A2856" s="119" t="s">
        <v>2939</v>
      </c>
      <c r="B2856" s="5"/>
      <c r="C2856" s="6"/>
      <c r="D2856" s="6"/>
      <c r="E2856" s="7"/>
      <c r="F2856" s="7"/>
      <c r="G2856" s="6"/>
      <c r="H2856" s="26"/>
      <c r="I2856" s="6"/>
    </row>
    <row r="2857" spans="1:9" x14ac:dyDescent="0.25">
      <c r="A2857" s="119" t="s">
        <v>2940</v>
      </c>
      <c r="B2857" s="5"/>
      <c r="C2857" s="6"/>
      <c r="D2857" s="6"/>
      <c r="E2857" s="7"/>
      <c r="F2857" s="7"/>
      <c r="G2857" s="6"/>
      <c r="H2857" s="26"/>
      <c r="I2857" s="6"/>
    </row>
    <row r="2858" spans="1:9" x14ac:dyDescent="0.25">
      <c r="A2858" s="119" t="s">
        <v>2941</v>
      </c>
      <c r="B2858" s="5"/>
      <c r="C2858" s="6"/>
      <c r="D2858" s="6"/>
      <c r="E2858" s="7"/>
      <c r="F2858" s="7"/>
      <c r="G2858" s="6"/>
      <c r="H2858" s="26"/>
      <c r="I2858" s="6"/>
    </row>
    <row r="2859" spans="1:9" x14ac:dyDescent="0.25">
      <c r="A2859" s="119" t="s">
        <v>2942</v>
      </c>
      <c r="B2859" s="5"/>
      <c r="C2859" s="6"/>
      <c r="D2859" s="6"/>
      <c r="E2859" s="7"/>
      <c r="F2859" s="7"/>
      <c r="G2859" s="6"/>
      <c r="H2859" s="26"/>
      <c r="I2859" s="6"/>
    </row>
    <row r="2860" spans="1:9" x14ac:dyDescent="0.25">
      <c r="A2860" s="119" t="s">
        <v>2943</v>
      </c>
      <c r="B2860" s="5"/>
      <c r="C2860" s="6"/>
      <c r="D2860" s="6"/>
      <c r="E2860" s="7"/>
      <c r="F2860" s="7"/>
      <c r="G2860" s="6"/>
      <c r="H2860" s="26"/>
      <c r="I2860" s="6"/>
    </row>
    <row r="2861" spans="1:9" x14ac:dyDescent="0.25">
      <c r="A2861" s="119" t="s">
        <v>2944</v>
      </c>
      <c r="B2861" s="5"/>
      <c r="C2861" s="6"/>
      <c r="D2861" s="6"/>
      <c r="E2861" s="7"/>
      <c r="F2861" s="7"/>
      <c r="G2861" s="6"/>
      <c r="H2861" s="26"/>
      <c r="I2861" s="6"/>
    </row>
    <row r="2862" spans="1:9" x14ac:dyDescent="0.25">
      <c r="A2862" s="119" t="s">
        <v>2945</v>
      </c>
      <c r="B2862" s="5"/>
      <c r="C2862" s="6"/>
      <c r="D2862" s="6"/>
      <c r="E2862" s="7"/>
      <c r="F2862" s="7"/>
      <c r="G2862" s="6"/>
      <c r="H2862" s="26"/>
      <c r="I2862" s="6"/>
    </row>
    <row r="2863" spans="1:9" x14ac:dyDescent="0.25">
      <c r="A2863" s="119" t="s">
        <v>2946</v>
      </c>
      <c r="B2863" s="5"/>
      <c r="C2863" s="6"/>
      <c r="D2863" s="6"/>
      <c r="E2863" s="7"/>
      <c r="F2863" s="7"/>
      <c r="G2863" s="6"/>
      <c r="H2863" s="26"/>
      <c r="I2863" s="6"/>
    </row>
    <row r="2864" spans="1:9" x14ac:dyDescent="0.25">
      <c r="A2864" s="119" t="s">
        <v>2947</v>
      </c>
      <c r="B2864" s="5"/>
      <c r="C2864" s="6"/>
      <c r="D2864" s="6"/>
      <c r="E2864" s="7"/>
      <c r="F2864" s="7"/>
      <c r="G2864" s="6"/>
      <c r="H2864" s="26"/>
      <c r="I2864" s="6"/>
    </row>
    <row r="2865" spans="1:9" x14ac:dyDescent="0.25">
      <c r="A2865" s="119" t="s">
        <v>2948</v>
      </c>
      <c r="B2865" s="5"/>
      <c r="C2865" s="6"/>
      <c r="D2865" s="6"/>
      <c r="E2865" s="7"/>
      <c r="F2865" s="7"/>
      <c r="G2865" s="6"/>
      <c r="H2865" s="26"/>
      <c r="I2865" s="6"/>
    </row>
    <row r="2866" spans="1:9" x14ac:dyDescent="0.25">
      <c r="A2866" s="119" t="s">
        <v>2949</v>
      </c>
      <c r="B2866" s="5"/>
      <c r="C2866" s="6"/>
      <c r="D2866" s="6"/>
      <c r="E2866" s="7"/>
      <c r="F2866" s="7"/>
      <c r="G2866" s="6"/>
      <c r="H2866" s="26"/>
      <c r="I2866" s="6"/>
    </row>
    <row r="2867" spans="1:9" x14ac:dyDescent="0.25">
      <c r="A2867" s="119" t="s">
        <v>2950</v>
      </c>
      <c r="B2867" s="5"/>
      <c r="C2867" s="6"/>
      <c r="D2867" s="6"/>
      <c r="E2867" s="7"/>
      <c r="F2867" s="7"/>
      <c r="G2867" s="6"/>
      <c r="H2867" s="26"/>
      <c r="I2867" s="6"/>
    </row>
    <row r="2868" spans="1:9" x14ac:dyDescent="0.25">
      <c r="A2868" s="119" t="s">
        <v>2951</v>
      </c>
      <c r="B2868" s="5"/>
      <c r="C2868" s="6"/>
      <c r="D2868" s="6"/>
      <c r="E2868" s="7"/>
      <c r="F2868" s="7"/>
      <c r="G2868" s="6"/>
      <c r="H2868" s="26"/>
      <c r="I2868" s="6"/>
    </row>
    <row r="2869" spans="1:9" x14ac:dyDescent="0.25">
      <c r="A2869" s="119" t="s">
        <v>2952</v>
      </c>
      <c r="B2869" s="5"/>
      <c r="C2869" s="6"/>
      <c r="D2869" s="6"/>
      <c r="E2869" s="7"/>
      <c r="F2869" s="7"/>
      <c r="G2869" s="6"/>
      <c r="H2869" s="26"/>
      <c r="I2869" s="6"/>
    </row>
    <row r="2870" spans="1:9" x14ac:dyDescent="0.25">
      <c r="A2870" s="119" t="s">
        <v>2953</v>
      </c>
      <c r="B2870" s="5"/>
      <c r="C2870" s="6"/>
      <c r="D2870" s="6"/>
      <c r="E2870" s="7"/>
      <c r="F2870" s="7"/>
      <c r="G2870" s="6"/>
      <c r="H2870" s="26"/>
      <c r="I2870" s="6"/>
    </row>
    <row r="2871" spans="1:9" x14ac:dyDescent="0.25">
      <c r="A2871" s="119" t="s">
        <v>2954</v>
      </c>
      <c r="B2871" s="5"/>
      <c r="C2871" s="6"/>
      <c r="D2871" s="6"/>
      <c r="E2871" s="7"/>
      <c r="F2871" s="7"/>
      <c r="G2871" s="6"/>
      <c r="H2871" s="26"/>
      <c r="I2871" s="6"/>
    </row>
    <row r="2872" spans="1:9" x14ac:dyDescent="0.25">
      <c r="A2872" s="119" t="s">
        <v>2955</v>
      </c>
      <c r="B2872" s="5"/>
      <c r="C2872" s="6"/>
      <c r="D2872" s="6"/>
      <c r="E2872" s="7"/>
      <c r="F2872" s="7"/>
      <c r="G2872" s="6"/>
      <c r="H2872" s="26"/>
      <c r="I2872" s="6"/>
    </row>
    <row r="2873" spans="1:9" x14ac:dyDescent="0.25">
      <c r="A2873" s="119" t="s">
        <v>2956</v>
      </c>
      <c r="B2873" s="5"/>
      <c r="C2873" s="6"/>
      <c r="D2873" s="6"/>
      <c r="E2873" s="7"/>
      <c r="F2873" s="7"/>
      <c r="G2873" s="6"/>
      <c r="H2873" s="26"/>
      <c r="I2873" s="6"/>
    </row>
    <row r="2874" spans="1:9" x14ac:dyDescent="0.25">
      <c r="A2874" s="119" t="s">
        <v>2957</v>
      </c>
      <c r="B2874" s="5"/>
      <c r="C2874" s="6"/>
      <c r="D2874" s="6"/>
      <c r="E2874" s="7"/>
      <c r="F2874" s="7"/>
      <c r="G2874" s="6"/>
      <c r="H2874" s="26"/>
      <c r="I2874" s="6"/>
    </row>
    <row r="2875" spans="1:9" x14ac:dyDescent="0.25">
      <c r="A2875" s="119" t="s">
        <v>2958</v>
      </c>
      <c r="B2875" s="5"/>
      <c r="C2875" s="6"/>
      <c r="D2875" s="6"/>
      <c r="E2875" s="7"/>
      <c r="F2875" s="7"/>
      <c r="G2875" s="6"/>
      <c r="H2875" s="26"/>
      <c r="I2875" s="6"/>
    </row>
    <row r="2876" spans="1:9" x14ac:dyDescent="0.25">
      <c r="A2876" s="119" t="s">
        <v>2959</v>
      </c>
      <c r="B2876" s="5"/>
      <c r="C2876" s="6"/>
      <c r="D2876" s="6"/>
      <c r="E2876" s="7"/>
      <c r="F2876" s="7"/>
      <c r="G2876" s="6"/>
      <c r="H2876" s="26"/>
      <c r="I2876" s="6"/>
    </row>
    <row r="2877" spans="1:9" x14ac:dyDescent="0.25">
      <c r="A2877" s="119" t="s">
        <v>2960</v>
      </c>
      <c r="B2877" s="5"/>
      <c r="C2877" s="6"/>
      <c r="D2877" s="6"/>
      <c r="E2877" s="7"/>
      <c r="F2877" s="7"/>
      <c r="G2877" s="6"/>
      <c r="H2877" s="26"/>
      <c r="I2877" s="6"/>
    </row>
    <row r="2878" spans="1:9" x14ac:dyDescent="0.25">
      <c r="A2878" s="119" t="s">
        <v>2961</v>
      </c>
      <c r="B2878" s="5"/>
      <c r="C2878" s="6"/>
      <c r="D2878" s="6"/>
      <c r="E2878" s="7"/>
      <c r="F2878" s="7"/>
      <c r="G2878" s="6"/>
      <c r="H2878" s="26"/>
      <c r="I2878" s="6"/>
    </row>
    <row r="2879" spans="1:9" x14ac:dyDescent="0.25">
      <c r="A2879" s="119" t="s">
        <v>2962</v>
      </c>
      <c r="B2879" s="5"/>
      <c r="C2879" s="6"/>
      <c r="D2879" s="6"/>
      <c r="E2879" s="7"/>
      <c r="F2879" s="7"/>
      <c r="G2879" s="6"/>
      <c r="H2879" s="26"/>
      <c r="I2879" s="6"/>
    </row>
    <row r="2880" spans="1:9" x14ac:dyDescent="0.25">
      <c r="A2880" s="119" t="s">
        <v>2963</v>
      </c>
      <c r="B2880" s="5"/>
      <c r="C2880" s="6"/>
      <c r="D2880" s="6"/>
      <c r="E2880" s="7"/>
      <c r="F2880" s="7"/>
      <c r="G2880" s="6"/>
      <c r="H2880" s="26"/>
      <c r="I2880" s="6"/>
    </row>
    <row r="2881" spans="1:9" x14ac:dyDescent="0.25">
      <c r="A2881" s="119" t="s">
        <v>2964</v>
      </c>
      <c r="B2881" s="5"/>
      <c r="C2881" s="6"/>
      <c r="D2881" s="6"/>
      <c r="E2881" s="7"/>
      <c r="F2881" s="7"/>
      <c r="G2881" s="6"/>
      <c r="H2881" s="26"/>
      <c r="I2881" s="6"/>
    </row>
    <row r="2882" spans="1:9" x14ac:dyDescent="0.25">
      <c r="A2882" s="119" t="s">
        <v>2965</v>
      </c>
      <c r="B2882" s="5"/>
      <c r="C2882" s="6"/>
      <c r="D2882" s="6"/>
      <c r="E2882" s="7"/>
      <c r="F2882" s="7"/>
      <c r="G2882" s="6"/>
      <c r="H2882" s="26"/>
      <c r="I2882" s="6"/>
    </row>
    <row r="2883" spans="1:9" x14ac:dyDescent="0.25">
      <c r="A2883" s="119" t="s">
        <v>2966</v>
      </c>
      <c r="B2883" s="5"/>
      <c r="C2883" s="6"/>
      <c r="D2883" s="6"/>
      <c r="E2883" s="7"/>
      <c r="F2883" s="7"/>
      <c r="G2883" s="6"/>
      <c r="H2883" s="26"/>
      <c r="I2883" s="6"/>
    </row>
    <row r="2884" spans="1:9" x14ac:dyDescent="0.25">
      <c r="A2884" s="119" t="s">
        <v>2967</v>
      </c>
      <c r="B2884" s="5"/>
      <c r="C2884" s="6"/>
      <c r="D2884" s="6"/>
      <c r="E2884" s="7"/>
      <c r="F2884" s="7"/>
      <c r="G2884" s="6"/>
      <c r="H2884" s="26"/>
      <c r="I2884" s="6"/>
    </row>
    <row r="2885" spans="1:9" x14ac:dyDescent="0.25">
      <c r="A2885" s="119" t="s">
        <v>2968</v>
      </c>
      <c r="B2885" s="5"/>
      <c r="C2885" s="6"/>
      <c r="D2885" s="6"/>
      <c r="E2885" s="7"/>
      <c r="F2885" s="7"/>
      <c r="G2885" s="6"/>
      <c r="H2885" s="26"/>
      <c r="I2885" s="6"/>
    </row>
    <row r="2886" spans="1:9" x14ac:dyDescent="0.25">
      <c r="A2886" s="119" t="s">
        <v>2969</v>
      </c>
      <c r="B2886" s="5"/>
      <c r="C2886" s="6"/>
      <c r="D2886" s="6"/>
      <c r="E2886" s="7"/>
      <c r="F2886" s="7"/>
      <c r="G2886" s="6"/>
      <c r="H2886" s="26"/>
      <c r="I2886" s="6"/>
    </row>
    <row r="2887" spans="1:9" x14ac:dyDescent="0.25">
      <c r="A2887" s="119" t="s">
        <v>2970</v>
      </c>
      <c r="B2887" s="5"/>
      <c r="C2887" s="6"/>
      <c r="D2887" s="6"/>
      <c r="E2887" s="7"/>
      <c r="F2887" s="7"/>
      <c r="G2887" s="6"/>
      <c r="H2887" s="26"/>
      <c r="I2887" s="6"/>
    </row>
    <row r="2888" spans="1:9" x14ac:dyDescent="0.25">
      <c r="A2888" s="119" t="s">
        <v>2971</v>
      </c>
      <c r="B2888" s="5"/>
      <c r="C2888" s="6"/>
      <c r="D2888" s="6"/>
      <c r="E2888" s="7"/>
      <c r="F2888" s="7"/>
      <c r="G2888" s="6"/>
      <c r="H2888" s="26"/>
      <c r="I2888" s="6"/>
    </row>
    <row r="2889" spans="1:9" x14ac:dyDescent="0.25">
      <c r="A2889" s="119" t="s">
        <v>2972</v>
      </c>
      <c r="B2889" s="5"/>
      <c r="C2889" s="6"/>
      <c r="D2889" s="6"/>
      <c r="E2889" s="7"/>
      <c r="F2889" s="7"/>
      <c r="G2889" s="6"/>
      <c r="H2889" s="26"/>
      <c r="I2889" s="6"/>
    </row>
    <row r="2890" spans="1:9" x14ac:dyDescent="0.25">
      <c r="A2890" s="119" t="s">
        <v>2973</v>
      </c>
      <c r="B2890" s="5"/>
      <c r="C2890" s="6"/>
      <c r="D2890" s="6"/>
      <c r="E2890" s="7"/>
      <c r="F2890" s="7"/>
      <c r="G2890" s="6"/>
      <c r="H2890" s="26"/>
      <c r="I2890" s="6"/>
    </row>
    <row r="2891" spans="1:9" x14ac:dyDescent="0.25">
      <c r="A2891" s="119" t="s">
        <v>2974</v>
      </c>
      <c r="B2891" s="5"/>
      <c r="C2891" s="6"/>
      <c r="D2891" s="6"/>
      <c r="E2891" s="7"/>
      <c r="F2891" s="7"/>
      <c r="G2891" s="6"/>
      <c r="H2891" s="26"/>
      <c r="I2891" s="6"/>
    </row>
    <row r="2892" spans="1:9" x14ac:dyDescent="0.25">
      <c r="A2892" s="119" t="s">
        <v>2975</v>
      </c>
      <c r="B2892" s="5"/>
      <c r="C2892" s="6"/>
      <c r="D2892" s="6"/>
      <c r="E2892" s="7"/>
      <c r="F2892" s="7"/>
      <c r="G2892" s="6"/>
      <c r="H2892" s="26"/>
      <c r="I2892" s="6"/>
    </row>
    <row r="2893" spans="1:9" x14ac:dyDescent="0.25">
      <c r="A2893" s="119" t="s">
        <v>2976</v>
      </c>
      <c r="B2893" s="5"/>
      <c r="C2893" s="6"/>
      <c r="D2893" s="6"/>
      <c r="E2893" s="7"/>
      <c r="F2893" s="7"/>
      <c r="G2893" s="6"/>
      <c r="H2893" s="26"/>
      <c r="I2893" s="6"/>
    </row>
    <row r="2894" spans="1:9" x14ac:dyDescent="0.25">
      <c r="A2894" s="119" t="s">
        <v>2977</v>
      </c>
      <c r="B2894" s="5"/>
      <c r="C2894" s="6"/>
      <c r="D2894" s="6"/>
      <c r="E2894" s="7"/>
      <c r="F2894" s="7"/>
      <c r="G2894" s="6"/>
      <c r="H2894" s="26"/>
      <c r="I2894" s="6"/>
    </row>
    <row r="2895" spans="1:9" x14ac:dyDescent="0.25">
      <c r="A2895" s="119" t="s">
        <v>2978</v>
      </c>
      <c r="B2895" s="5"/>
      <c r="C2895" s="6"/>
      <c r="D2895" s="6"/>
      <c r="E2895" s="7"/>
      <c r="F2895" s="7"/>
      <c r="G2895" s="6"/>
      <c r="H2895" s="26"/>
      <c r="I2895" s="6"/>
    </row>
    <row r="2896" spans="1:9" x14ac:dyDescent="0.25">
      <c r="A2896" s="119" t="s">
        <v>2979</v>
      </c>
      <c r="B2896" s="5"/>
      <c r="C2896" s="6"/>
      <c r="D2896" s="6"/>
      <c r="E2896" s="7"/>
      <c r="F2896" s="7"/>
      <c r="G2896" s="6"/>
      <c r="H2896" s="26"/>
      <c r="I2896" s="6"/>
    </row>
    <row r="2897" spans="1:9" x14ac:dyDescent="0.25">
      <c r="A2897" s="119" t="s">
        <v>2980</v>
      </c>
      <c r="B2897" s="5"/>
      <c r="C2897" s="6"/>
      <c r="D2897" s="6"/>
      <c r="E2897" s="7"/>
      <c r="F2897" s="7"/>
      <c r="G2897" s="6"/>
      <c r="H2897" s="26"/>
      <c r="I2897" s="6"/>
    </row>
    <row r="2898" spans="1:9" x14ac:dyDescent="0.25">
      <c r="A2898" s="119" t="s">
        <v>2981</v>
      </c>
      <c r="B2898" s="5"/>
      <c r="C2898" s="6"/>
      <c r="D2898" s="6"/>
      <c r="E2898" s="7"/>
      <c r="F2898" s="7"/>
      <c r="G2898" s="6"/>
      <c r="H2898" s="26"/>
      <c r="I2898" s="6"/>
    </row>
    <row r="2899" spans="1:9" x14ac:dyDescent="0.25">
      <c r="A2899" s="119" t="s">
        <v>2982</v>
      </c>
      <c r="B2899" s="5"/>
      <c r="C2899" s="6"/>
      <c r="D2899" s="6"/>
      <c r="E2899" s="7"/>
      <c r="F2899" s="7"/>
      <c r="G2899" s="6"/>
      <c r="H2899" s="26"/>
      <c r="I2899" s="6"/>
    </row>
    <row r="2900" spans="1:9" x14ac:dyDescent="0.25">
      <c r="A2900" s="119" t="s">
        <v>2983</v>
      </c>
      <c r="B2900" s="5"/>
      <c r="C2900" s="6"/>
      <c r="D2900" s="6"/>
      <c r="E2900" s="7"/>
      <c r="F2900" s="7"/>
      <c r="G2900" s="6"/>
      <c r="H2900" s="26"/>
      <c r="I2900" s="6"/>
    </row>
    <row r="2901" spans="1:9" x14ac:dyDescent="0.25">
      <c r="A2901" s="119" t="s">
        <v>2984</v>
      </c>
      <c r="B2901" s="5"/>
      <c r="C2901" s="6"/>
      <c r="D2901" s="6"/>
      <c r="E2901" s="7"/>
      <c r="F2901" s="7"/>
      <c r="G2901" s="6"/>
      <c r="H2901" s="26"/>
      <c r="I2901" s="6"/>
    </row>
    <row r="2902" spans="1:9" x14ac:dyDescent="0.25">
      <c r="A2902" s="119" t="s">
        <v>2985</v>
      </c>
      <c r="B2902" s="5"/>
      <c r="C2902" s="6"/>
      <c r="D2902" s="6"/>
      <c r="E2902" s="7"/>
      <c r="F2902" s="7"/>
      <c r="G2902" s="6"/>
      <c r="H2902" s="26"/>
      <c r="I2902" s="6"/>
    </row>
    <row r="2903" spans="1:9" x14ac:dyDescent="0.25">
      <c r="A2903" s="119" t="s">
        <v>2986</v>
      </c>
      <c r="B2903" s="5"/>
      <c r="C2903" s="6"/>
      <c r="D2903" s="6"/>
      <c r="E2903" s="7"/>
      <c r="F2903" s="7"/>
      <c r="G2903" s="6"/>
      <c r="H2903" s="26"/>
      <c r="I2903" s="6"/>
    </row>
    <row r="2904" spans="1:9" x14ac:dyDescent="0.25">
      <c r="A2904" s="119" t="s">
        <v>2987</v>
      </c>
      <c r="B2904" s="5"/>
      <c r="C2904" s="6"/>
      <c r="D2904" s="6"/>
      <c r="E2904" s="7"/>
      <c r="F2904" s="7"/>
      <c r="G2904" s="6"/>
      <c r="H2904" s="26"/>
      <c r="I2904" s="6"/>
    </row>
    <row r="2905" spans="1:9" x14ac:dyDescent="0.25">
      <c r="A2905" s="119" t="s">
        <v>2988</v>
      </c>
      <c r="B2905" s="5"/>
      <c r="C2905" s="6"/>
      <c r="D2905" s="6"/>
      <c r="E2905" s="7"/>
      <c r="F2905" s="7"/>
      <c r="G2905" s="6"/>
      <c r="H2905" s="26"/>
      <c r="I2905" s="6"/>
    </row>
    <row r="2906" spans="1:9" x14ac:dyDescent="0.25">
      <c r="A2906" s="119" t="s">
        <v>2989</v>
      </c>
      <c r="B2906" s="5"/>
      <c r="C2906" s="6"/>
      <c r="D2906" s="6"/>
      <c r="E2906" s="7"/>
      <c r="F2906" s="7"/>
      <c r="G2906" s="6"/>
      <c r="H2906" s="26"/>
      <c r="I2906" s="6"/>
    </row>
    <row r="2907" spans="1:9" x14ac:dyDescent="0.25">
      <c r="A2907" s="119" t="s">
        <v>2990</v>
      </c>
      <c r="B2907" s="5"/>
      <c r="C2907" s="6"/>
      <c r="D2907" s="6"/>
      <c r="E2907" s="7"/>
      <c r="F2907" s="7"/>
      <c r="G2907" s="6"/>
      <c r="H2907" s="26"/>
      <c r="I2907" s="6"/>
    </row>
    <row r="2908" spans="1:9" x14ac:dyDescent="0.25">
      <c r="A2908" s="119" t="s">
        <v>2991</v>
      </c>
      <c r="B2908" s="5"/>
      <c r="C2908" s="6"/>
      <c r="D2908" s="6"/>
      <c r="E2908" s="7"/>
      <c r="F2908" s="7"/>
      <c r="G2908" s="6"/>
      <c r="H2908" s="26"/>
      <c r="I2908" s="6"/>
    </row>
    <row r="2909" spans="1:9" x14ac:dyDescent="0.25">
      <c r="A2909" s="119" t="s">
        <v>2992</v>
      </c>
      <c r="B2909" s="5"/>
      <c r="C2909" s="6"/>
      <c r="D2909" s="6"/>
      <c r="E2909" s="7"/>
      <c r="F2909" s="7"/>
      <c r="G2909" s="6"/>
      <c r="H2909" s="26"/>
      <c r="I2909" s="6"/>
    </row>
    <row r="2910" spans="1:9" x14ac:dyDescent="0.25">
      <c r="A2910" s="119" t="s">
        <v>2993</v>
      </c>
      <c r="B2910" s="5"/>
      <c r="C2910" s="6"/>
      <c r="D2910" s="6"/>
      <c r="E2910" s="7"/>
      <c r="F2910" s="7"/>
      <c r="G2910" s="6"/>
      <c r="H2910" s="26"/>
      <c r="I2910" s="6"/>
    </row>
    <row r="2911" spans="1:9" x14ac:dyDescent="0.25">
      <c r="A2911" s="119" t="s">
        <v>2994</v>
      </c>
      <c r="B2911" s="5"/>
      <c r="C2911" s="6"/>
      <c r="D2911" s="6"/>
      <c r="E2911" s="7"/>
      <c r="F2911" s="7"/>
      <c r="G2911" s="6"/>
      <c r="H2911" s="26"/>
      <c r="I2911" s="6"/>
    </row>
    <row r="2912" spans="1:9" x14ac:dyDescent="0.25">
      <c r="A2912" s="119" t="s">
        <v>2995</v>
      </c>
      <c r="B2912" s="5"/>
      <c r="C2912" s="6"/>
      <c r="D2912" s="6"/>
      <c r="E2912" s="7"/>
      <c r="F2912" s="7"/>
      <c r="G2912" s="6"/>
      <c r="H2912" s="26"/>
      <c r="I2912" s="6"/>
    </row>
    <row r="2913" spans="1:9" x14ac:dyDescent="0.25">
      <c r="A2913" s="119" t="s">
        <v>2996</v>
      </c>
      <c r="B2913" s="5"/>
      <c r="C2913" s="6"/>
      <c r="D2913" s="6"/>
      <c r="E2913" s="7"/>
      <c r="F2913" s="7"/>
      <c r="G2913" s="6"/>
      <c r="H2913" s="26"/>
      <c r="I2913" s="6"/>
    </row>
    <row r="2914" spans="1:9" x14ac:dyDescent="0.25">
      <c r="A2914" s="119" t="s">
        <v>2997</v>
      </c>
      <c r="B2914" s="5"/>
      <c r="C2914" s="6"/>
      <c r="D2914" s="6"/>
      <c r="E2914" s="7"/>
      <c r="F2914" s="7"/>
      <c r="G2914" s="6"/>
      <c r="H2914" s="26"/>
      <c r="I2914" s="6"/>
    </row>
    <row r="2915" spans="1:9" x14ac:dyDescent="0.25">
      <c r="A2915" s="119" t="s">
        <v>2998</v>
      </c>
      <c r="B2915" s="5"/>
      <c r="C2915" s="6"/>
      <c r="D2915" s="6"/>
      <c r="E2915" s="7"/>
      <c r="F2915" s="7"/>
      <c r="G2915" s="6"/>
      <c r="H2915" s="26"/>
      <c r="I2915" s="6"/>
    </row>
    <row r="2916" spans="1:9" x14ac:dyDescent="0.25">
      <c r="A2916" s="119" t="s">
        <v>2999</v>
      </c>
      <c r="B2916" s="5"/>
      <c r="C2916" s="6"/>
      <c r="D2916" s="6"/>
      <c r="E2916" s="7"/>
      <c r="F2916" s="7"/>
      <c r="G2916" s="6"/>
      <c r="H2916" s="26"/>
      <c r="I2916" s="6"/>
    </row>
    <row r="2917" spans="1:9" x14ac:dyDescent="0.25">
      <c r="A2917" s="119" t="s">
        <v>3000</v>
      </c>
      <c r="B2917" s="5"/>
      <c r="C2917" s="6"/>
      <c r="D2917" s="6"/>
      <c r="E2917" s="7"/>
      <c r="F2917" s="7"/>
      <c r="G2917" s="6"/>
      <c r="H2917" s="26"/>
      <c r="I2917" s="6"/>
    </row>
    <row r="2918" spans="1:9" x14ac:dyDescent="0.25">
      <c r="A2918" s="119" t="s">
        <v>3001</v>
      </c>
      <c r="B2918" s="5"/>
      <c r="C2918" s="6"/>
      <c r="D2918" s="6"/>
      <c r="E2918" s="7"/>
      <c r="F2918" s="7"/>
      <c r="G2918" s="6"/>
      <c r="H2918" s="26"/>
      <c r="I2918" s="6"/>
    </row>
    <row r="2919" spans="1:9" x14ac:dyDescent="0.25">
      <c r="A2919" s="119" t="s">
        <v>3002</v>
      </c>
      <c r="B2919" s="5"/>
      <c r="C2919" s="6"/>
      <c r="D2919" s="6"/>
      <c r="E2919" s="7"/>
      <c r="F2919" s="7"/>
      <c r="G2919" s="6"/>
      <c r="H2919" s="26"/>
      <c r="I2919" s="6"/>
    </row>
    <row r="2920" spans="1:9" x14ac:dyDescent="0.25">
      <c r="A2920" s="119" t="s">
        <v>3003</v>
      </c>
      <c r="B2920" s="5"/>
      <c r="C2920" s="6"/>
      <c r="D2920" s="6"/>
      <c r="E2920" s="7"/>
      <c r="F2920" s="7"/>
      <c r="G2920" s="6"/>
      <c r="H2920" s="26"/>
      <c r="I2920" s="6"/>
    </row>
    <row r="2921" spans="1:9" x14ac:dyDescent="0.25">
      <c r="A2921" s="119" t="s">
        <v>3004</v>
      </c>
      <c r="B2921" s="5"/>
      <c r="C2921" s="6"/>
      <c r="D2921" s="6"/>
      <c r="E2921" s="7"/>
      <c r="F2921" s="7"/>
      <c r="G2921" s="6"/>
      <c r="H2921" s="26"/>
      <c r="I2921" s="6"/>
    </row>
    <row r="2922" spans="1:9" x14ac:dyDescent="0.25">
      <c r="A2922" s="119" t="s">
        <v>3005</v>
      </c>
      <c r="B2922" s="5"/>
      <c r="C2922" s="6"/>
      <c r="D2922" s="6"/>
      <c r="E2922" s="7"/>
      <c r="F2922" s="7"/>
      <c r="G2922" s="6"/>
      <c r="H2922" s="26"/>
      <c r="I2922" s="6"/>
    </row>
    <row r="2923" spans="1:9" x14ac:dyDescent="0.25">
      <c r="A2923" s="119" t="s">
        <v>3006</v>
      </c>
      <c r="B2923" s="5"/>
      <c r="C2923" s="6"/>
      <c r="D2923" s="6"/>
      <c r="E2923" s="7"/>
      <c r="F2923" s="7"/>
      <c r="G2923" s="6"/>
      <c r="H2923" s="26"/>
      <c r="I2923" s="6"/>
    </row>
    <row r="2924" spans="1:9" x14ac:dyDescent="0.25">
      <c r="A2924" s="119" t="s">
        <v>3007</v>
      </c>
      <c r="B2924" s="5"/>
      <c r="C2924" s="6"/>
      <c r="D2924" s="6"/>
      <c r="E2924" s="7"/>
      <c r="F2924" s="7"/>
      <c r="G2924" s="6"/>
      <c r="H2924" s="26"/>
      <c r="I2924" s="6"/>
    </row>
    <row r="2925" spans="1:9" x14ac:dyDescent="0.25">
      <c r="A2925" s="119" t="s">
        <v>3008</v>
      </c>
      <c r="B2925" s="5"/>
      <c r="C2925" s="6"/>
      <c r="D2925" s="6"/>
      <c r="E2925" s="7"/>
      <c r="F2925" s="7"/>
      <c r="G2925" s="6"/>
      <c r="H2925" s="26"/>
      <c r="I2925" s="6"/>
    </row>
    <row r="2926" spans="1:9" x14ac:dyDescent="0.25">
      <c r="A2926" s="119" t="s">
        <v>3009</v>
      </c>
      <c r="B2926" s="5"/>
      <c r="C2926" s="6"/>
      <c r="D2926" s="6"/>
      <c r="E2926" s="7"/>
      <c r="F2926" s="7"/>
      <c r="G2926" s="6"/>
      <c r="H2926" s="26"/>
      <c r="I2926" s="6"/>
    </row>
    <row r="2927" spans="1:9" x14ac:dyDescent="0.25">
      <c r="A2927" s="119" t="s">
        <v>3010</v>
      </c>
      <c r="B2927" s="5"/>
      <c r="C2927" s="6"/>
      <c r="D2927" s="6"/>
      <c r="E2927" s="7"/>
      <c r="F2927" s="7"/>
      <c r="G2927" s="6"/>
      <c r="H2927" s="26"/>
      <c r="I2927" s="6"/>
    </row>
    <row r="2928" spans="1:9" x14ac:dyDescent="0.25">
      <c r="A2928" s="119" t="s">
        <v>3011</v>
      </c>
      <c r="B2928" s="5"/>
      <c r="C2928" s="6"/>
      <c r="D2928" s="6"/>
      <c r="E2928" s="7"/>
      <c r="F2928" s="7"/>
      <c r="G2928" s="6"/>
      <c r="H2928" s="26"/>
      <c r="I2928" s="6"/>
    </row>
    <row r="2929" spans="1:9" x14ac:dyDescent="0.25">
      <c r="A2929" s="119" t="s">
        <v>3012</v>
      </c>
      <c r="B2929" s="5"/>
      <c r="C2929" s="6"/>
      <c r="D2929" s="6"/>
      <c r="E2929" s="7"/>
      <c r="F2929" s="7"/>
      <c r="G2929" s="6"/>
      <c r="H2929" s="26"/>
      <c r="I2929" s="6"/>
    </row>
    <row r="2930" spans="1:9" x14ac:dyDescent="0.25">
      <c r="A2930" s="119" t="s">
        <v>3013</v>
      </c>
      <c r="B2930" s="5"/>
      <c r="C2930" s="6"/>
      <c r="D2930" s="6"/>
      <c r="E2930" s="7"/>
      <c r="F2930" s="7"/>
      <c r="G2930" s="6"/>
      <c r="H2930" s="26"/>
      <c r="I2930" s="6"/>
    </row>
    <row r="2931" spans="1:9" x14ac:dyDescent="0.25">
      <c r="A2931" s="119" t="s">
        <v>3014</v>
      </c>
      <c r="B2931" s="5"/>
      <c r="C2931" s="6"/>
      <c r="D2931" s="6"/>
      <c r="E2931" s="7"/>
      <c r="F2931" s="7"/>
      <c r="G2931" s="6"/>
      <c r="H2931" s="26"/>
      <c r="I2931" s="6"/>
    </row>
    <row r="2932" spans="1:9" x14ac:dyDescent="0.25">
      <c r="A2932" s="119" t="s">
        <v>3015</v>
      </c>
      <c r="B2932" s="5"/>
      <c r="C2932" s="6"/>
      <c r="D2932" s="6"/>
      <c r="E2932" s="7"/>
      <c r="F2932" s="7"/>
      <c r="G2932" s="6"/>
      <c r="H2932" s="26"/>
      <c r="I2932" s="6"/>
    </row>
    <row r="2933" spans="1:9" x14ac:dyDescent="0.25">
      <c r="A2933" s="119" t="s">
        <v>3016</v>
      </c>
      <c r="B2933" s="5"/>
      <c r="C2933" s="6"/>
      <c r="D2933" s="6"/>
      <c r="E2933" s="7"/>
      <c r="F2933" s="7"/>
      <c r="G2933" s="6"/>
      <c r="H2933" s="26"/>
      <c r="I2933" s="6"/>
    </row>
    <row r="2934" spans="1:9" x14ac:dyDescent="0.25">
      <c r="A2934" s="119" t="s">
        <v>3017</v>
      </c>
      <c r="B2934" s="5"/>
      <c r="C2934" s="6"/>
      <c r="D2934" s="6"/>
      <c r="E2934" s="7"/>
      <c r="F2934" s="7"/>
      <c r="G2934" s="6"/>
      <c r="H2934" s="26"/>
      <c r="I2934" s="6"/>
    </row>
    <row r="2935" spans="1:9" x14ac:dyDescent="0.25">
      <c r="A2935" s="119" t="s">
        <v>3018</v>
      </c>
      <c r="B2935" s="5"/>
      <c r="C2935" s="6"/>
      <c r="D2935" s="6"/>
      <c r="E2935" s="7"/>
      <c r="F2935" s="7"/>
      <c r="G2935" s="6"/>
      <c r="H2935" s="26"/>
      <c r="I2935" s="6"/>
    </row>
    <row r="2936" spans="1:9" x14ac:dyDescent="0.25">
      <c r="A2936" s="119" t="s">
        <v>3019</v>
      </c>
      <c r="B2936" s="5"/>
      <c r="C2936" s="6"/>
      <c r="D2936" s="6"/>
      <c r="E2936" s="7"/>
      <c r="F2936" s="7"/>
      <c r="G2936" s="6"/>
      <c r="H2936" s="26"/>
      <c r="I2936" s="6"/>
    </row>
    <row r="2937" spans="1:9" x14ac:dyDescent="0.25">
      <c r="A2937" s="119" t="s">
        <v>3020</v>
      </c>
      <c r="B2937" s="5"/>
      <c r="C2937" s="6"/>
      <c r="D2937" s="6"/>
      <c r="E2937" s="7"/>
      <c r="F2937" s="7"/>
      <c r="G2937" s="6"/>
      <c r="H2937" s="26"/>
      <c r="I2937" s="6"/>
    </row>
    <row r="2938" spans="1:9" x14ac:dyDescent="0.25">
      <c r="A2938" s="119" t="s">
        <v>3021</v>
      </c>
      <c r="B2938" s="5"/>
      <c r="C2938" s="6"/>
      <c r="D2938" s="6"/>
      <c r="E2938" s="7"/>
      <c r="F2938" s="7"/>
      <c r="G2938" s="6"/>
      <c r="H2938" s="26"/>
      <c r="I2938" s="6"/>
    </row>
    <row r="2939" spans="1:9" x14ac:dyDescent="0.25">
      <c r="A2939" s="119" t="s">
        <v>3022</v>
      </c>
      <c r="B2939" s="5"/>
      <c r="C2939" s="6"/>
      <c r="D2939" s="6"/>
      <c r="E2939" s="7"/>
      <c r="F2939" s="7"/>
      <c r="G2939" s="6"/>
      <c r="H2939" s="26"/>
      <c r="I2939" s="6"/>
    </row>
    <row r="2940" spans="1:9" x14ac:dyDescent="0.25">
      <c r="A2940" s="119" t="s">
        <v>3023</v>
      </c>
      <c r="B2940" s="5"/>
      <c r="C2940" s="6"/>
      <c r="D2940" s="6"/>
      <c r="E2940" s="7"/>
      <c r="F2940" s="7"/>
      <c r="G2940" s="6"/>
      <c r="H2940" s="26"/>
      <c r="I2940" s="6"/>
    </row>
    <row r="2941" spans="1:9" x14ac:dyDescent="0.25">
      <c r="A2941" s="119" t="s">
        <v>3024</v>
      </c>
      <c r="B2941" s="5"/>
      <c r="C2941" s="6"/>
      <c r="D2941" s="6"/>
      <c r="E2941" s="7"/>
      <c r="F2941" s="7"/>
      <c r="G2941" s="6"/>
      <c r="H2941" s="26"/>
      <c r="I2941" s="6"/>
    </row>
    <row r="2942" spans="1:9" x14ac:dyDescent="0.25">
      <c r="A2942" s="119" t="s">
        <v>3025</v>
      </c>
      <c r="B2942" s="5"/>
      <c r="C2942" s="6"/>
      <c r="D2942" s="6"/>
      <c r="E2942" s="7"/>
      <c r="F2942" s="7"/>
      <c r="G2942" s="6"/>
      <c r="H2942" s="26"/>
      <c r="I2942" s="6"/>
    </row>
    <row r="2943" spans="1:9" x14ac:dyDescent="0.25">
      <c r="A2943" s="119" t="s">
        <v>3026</v>
      </c>
      <c r="B2943" s="5"/>
      <c r="C2943" s="6"/>
      <c r="D2943" s="6"/>
      <c r="E2943" s="7"/>
      <c r="F2943" s="7"/>
      <c r="G2943" s="6"/>
      <c r="H2943" s="26"/>
      <c r="I2943" s="6"/>
    </row>
    <row r="2944" spans="1:9" x14ac:dyDescent="0.25">
      <c r="A2944" s="119" t="s">
        <v>3027</v>
      </c>
      <c r="B2944" s="5"/>
      <c r="C2944" s="6"/>
      <c r="D2944" s="6"/>
      <c r="E2944" s="7"/>
      <c r="F2944" s="7"/>
      <c r="G2944" s="6"/>
      <c r="H2944" s="26"/>
      <c r="I2944" s="6"/>
    </row>
    <row r="2945" spans="1:9" x14ac:dyDescent="0.25">
      <c r="A2945" s="119" t="s">
        <v>3028</v>
      </c>
      <c r="B2945" s="5"/>
      <c r="C2945" s="6"/>
      <c r="D2945" s="6"/>
      <c r="E2945" s="7"/>
      <c r="F2945" s="7"/>
      <c r="G2945" s="6"/>
      <c r="H2945" s="26"/>
      <c r="I2945" s="6"/>
    </row>
    <row r="2946" spans="1:9" x14ac:dyDescent="0.25">
      <c r="A2946" s="119" t="s">
        <v>3029</v>
      </c>
      <c r="B2946" s="5"/>
      <c r="C2946" s="6"/>
      <c r="D2946" s="6"/>
      <c r="E2946" s="7"/>
      <c r="F2946" s="7"/>
      <c r="G2946" s="6"/>
      <c r="H2946" s="26"/>
      <c r="I2946" s="6"/>
    </row>
    <row r="2947" spans="1:9" x14ac:dyDescent="0.25">
      <c r="A2947" s="119" t="s">
        <v>3030</v>
      </c>
      <c r="B2947" s="5"/>
      <c r="C2947" s="6"/>
      <c r="D2947" s="6"/>
      <c r="E2947" s="7"/>
      <c r="F2947" s="7"/>
      <c r="G2947" s="6"/>
      <c r="H2947" s="26"/>
      <c r="I2947" s="6"/>
    </row>
    <row r="2948" spans="1:9" x14ac:dyDescent="0.25">
      <c r="A2948" s="119" t="s">
        <v>3031</v>
      </c>
      <c r="B2948" s="5"/>
      <c r="C2948" s="6"/>
      <c r="D2948" s="6"/>
      <c r="E2948" s="7"/>
      <c r="F2948" s="7"/>
      <c r="G2948" s="6"/>
      <c r="H2948" s="26"/>
      <c r="I2948" s="6"/>
    </row>
    <row r="2949" spans="1:9" x14ac:dyDescent="0.25">
      <c r="A2949" s="119" t="s">
        <v>3032</v>
      </c>
      <c r="B2949" s="5"/>
      <c r="C2949" s="6"/>
      <c r="D2949" s="6"/>
      <c r="E2949" s="7"/>
      <c r="F2949" s="7"/>
      <c r="G2949" s="6"/>
      <c r="H2949" s="26"/>
      <c r="I2949" s="6"/>
    </row>
    <row r="2950" spans="1:9" x14ac:dyDescent="0.25">
      <c r="A2950" s="119" t="s">
        <v>3033</v>
      </c>
      <c r="B2950" s="5"/>
      <c r="C2950" s="6"/>
      <c r="D2950" s="6"/>
      <c r="E2950" s="7"/>
      <c r="F2950" s="7"/>
      <c r="G2950" s="6"/>
      <c r="H2950" s="26"/>
      <c r="I2950" s="6"/>
    </row>
    <row r="2951" spans="1:9" x14ac:dyDescent="0.25">
      <c r="A2951" s="119" t="s">
        <v>3034</v>
      </c>
      <c r="B2951" s="5"/>
      <c r="C2951" s="6"/>
      <c r="D2951" s="6"/>
      <c r="E2951" s="7"/>
      <c r="F2951" s="7"/>
      <c r="G2951" s="6"/>
      <c r="H2951" s="26"/>
      <c r="I2951" s="6"/>
    </row>
    <row r="2952" spans="1:9" x14ac:dyDescent="0.25">
      <c r="A2952" s="119" t="s">
        <v>3035</v>
      </c>
      <c r="B2952" s="5"/>
      <c r="C2952" s="6"/>
      <c r="D2952" s="6"/>
      <c r="E2952" s="7"/>
      <c r="F2952" s="7"/>
      <c r="G2952" s="6"/>
      <c r="H2952" s="26"/>
      <c r="I2952" s="6"/>
    </row>
    <row r="2953" spans="1:9" x14ac:dyDescent="0.25">
      <c r="A2953" s="119" t="s">
        <v>3036</v>
      </c>
      <c r="B2953" s="5"/>
      <c r="C2953" s="6"/>
      <c r="D2953" s="6"/>
      <c r="E2953" s="7"/>
      <c r="F2953" s="7"/>
      <c r="G2953" s="6"/>
      <c r="H2953" s="26"/>
      <c r="I2953" s="6"/>
    </row>
    <row r="2954" spans="1:9" x14ac:dyDescent="0.25">
      <c r="A2954" s="119" t="s">
        <v>3037</v>
      </c>
      <c r="B2954" s="5"/>
      <c r="C2954" s="6"/>
      <c r="D2954" s="6"/>
      <c r="E2954" s="7"/>
      <c r="F2954" s="7"/>
      <c r="G2954" s="6"/>
      <c r="H2954" s="26"/>
      <c r="I2954" s="6"/>
    </row>
    <row r="2955" spans="1:9" x14ac:dyDescent="0.25">
      <c r="A2955" s="119" t="s">
        <v>3038</v>
      </c>
      <c r="B2955" s="5"/>
      <c r="C2955" s="6"/>
      <c r="D2955" s="6"/>
      <c r="E2955" s="7"/>
      <c r="F2955" s="7"/>
      <c r="G2955" s="6"/>
      <c r="H2955" s="26"/>
      <c r="I2955" s="6"/>
    </row>
    <row r="2956" spans="1:9" x14ac:dyDescent="0.25">
      <c r="A2956" s="119" t="s">
        <v>3039</v>
      </c>
      <c r="B2956" s="5"/>
      <c r="C2956" s="6"/>
      <c r="D2956" s="6"/>
      <c r="E2956" s="7"/>
      <c r="F2956" s="7"/>
      <c r="G2956" s="6"/>
      <c r="H2956" s="26"/>
      <c r="I2956" s="6"/>
    </row>
    <row r="2957" spans="1:9" x14ac:dyDescent="0.25">
      <c r="A2957" s="119" t="s">
        <v>3040</v>
      </c>
      <c r="B2957" s="5"/>
      <c r="C2957" s="6"/>
      <c r="D2957" s="6"/>
      <c r="E2957" s="7"/>
      <c r="F2957" s="7"/>
      <c r="G2957" s="6"/>
      <c r="H2957" s="26"/>
      <c r="I2957" s="6"/>
    </row>
    <row r="2958" spans="1:9" x14ac:dyDescent="0.25">
      <c r="A2958" s="119" t="s">
        <v>3041</v>
      </c>
      <c r="B2958" s="5"/>
      <c r="C2958" s="6"/>
      <c r="D2958" s="6"/>
      <c r="E2958" s="7"/>
      <c r="F2958" s="7"/>
      <c r="G2958" s="6"/>
      <c r="H2958" s="26"/>
      <c r="I2958" s="6"/>
    </row>
    <row r="2959" spans="1:9" x14ac:dyDescent="0.25">
      <c r="A2959" s="119" t="s">
        <v>3042</v>
      </c>
      <c r="B2959" s="5"/>
      <c r="C2959" s="6"/>
      <c r="D2959" s="6"/>
      <c r="E2959" s="7"/>
      <c r="F2959" s="7"/>
      <c r="G2959" s="6"/>
      <c r="H2959" s="26"/>
      <c r="I2959" s="6"/>
    </row>
    <row r="2960" spans="1:9" x14ac:dyDescent="0.25">
      <c r="A2960" s="119" t="s">
        <v>3043</v>
      </c>
      <c r="B2960" s="5"/>
      <c r="C2960" s="6"/>
      <c r="D2960" s="6"/>
      <c r="E2960" s="7"/>
      <c r="F2960" s="7"/>
      <c r="G2960" s="6"/>
      <c r="H2960" s="26"/>
      <c r="I2960" s="6"/>
    </row>
    <row r="2961" spans="1:9" x14ac:dyDescent="0.25">
      <c r="A2961" s="119" t="s">
        <v>3044</v>
      </c>
      <c r="B2961" s="5"/>
      <c r="C2961" s="6"/>
      <c r="D2961" s="6"/>
      <c r="E2961" s="7"/>
      <c r="F2961" s="7"/>
      <c r="G2961" s="6"/>
      <c r="H2961" s="26"/>
      <c r="I2961" s="6"/>
    </row>
    <row r="2962" spans="1:9" x14ac:dyDescent="0.25">
      <c r="A2962" s="119" t="s">
        <v>3045</v>
      </c>
      <c r="B2962" s="5"/>
      <c r="C2962" s="6"/>
      <c r="D2962" s="6"/>
      <c r="E2962" s="7"/>
      <c r="F2962" s="7"/>
      <c r="G2962" s="6"/>
      <c r="H2962" s="26"/>
      <c r="I2962" s="6"/>
    </row>
    <row r="2963" spans="1:9" x14ac:dyDescent="0.25">
      <c r="A2963" s="119" t="s">
        <v>3046</v>
      </c>
      <c r="B2963" s="5"/>
      <c r="C2963" s="6"/>
      <c r="D2963" s="6"/>
      <c r="E2963" s="7"/>
      <c r="F2963" s="7"/>
      <c r="G2963" s="6"/>
      <c r="H2963" s="26"/>
      <c r="I2963" s="6"/>
    </row>
    <row r="2964" spans="1:9" x14ac:dyDescent="0.25">
      <c r="A2964" s="119" t="s">
        <v>3047</v>
      </c>
      <c r="B2964" s="5"/>
      <c r="C2964" s="6"/>
      <c r="D2964" s="6"/>
      <c r="E2964" s="7"/>
      <c r="F2964" s="7"/>
      <c r="G2964" s="6"/>
      <c r="H2964" s="26"/>
      <c r="I2964" s="6"/>
    </row>
    <row r="2965" spans="1:9" x14ac:dyDescent="0.25">
      <c r="A2965" s="119" t="s">
        <v>3048</v>
      </c>
      <c r="B2965" s="5"/>
      <c r="C2965" s="6"/>
      <c r="D2965" s="6"/>
      <c r="E2965" s="7"/>
      <c r="F2965" s="7"/>
      <c r="G2965" s="6"/>
      <c r="H2965" s="26"/>
      <c r="I2965" s="6"/>
    </row>
    <row r="2966" spans="1:9" x14ac:dyDescent="0.25">
      <c r="A2966" s="119" t="s">
        <v>3049</v>
      </c>
      <c r="B2966" s="5"/>
      <c r="C2966" s="6"/>
      <c r="D2966" s="6"/>
      <c r="E2966" s="7"/>
      <c r="F2966" s="7"/>
      <c r="G2966" s="6"/>
      <c r="H2966" s="26"/>
      <c r="I2966" s="6"/>
    </row>
    <row r="2967" spans="1:9" x14ac:dyDescent="0.25">
      <c r="A2967" s="119" t="s">
        <v>3050</v>
      </c>
      <c r="B2967" s="5"/>
      <c r="C2967" s="6"/>
      <c r="D2967" s="6"/>
      <c r="E2967" s="7"/>
      <c r="F2967" s="7"/>
      <c r="G2967" s="6"/>
      <c r="H2967" s="26"/>
      <c r="I2967" s="6"/>
    </row>
    <row r="2968" spans="1:9" x14ac:dyDescent="0.25">
      <c r="A2968" s="119" t="s">
        <v>3051</v>
      </c>
      <c r="B2968" s="5"/>
      <c r="C2968" s="6"/>
      <c r="D2968" s="6"/>
      <c r="E2968" s="7"/>
      <c r="F2968" s="7"/>
      <c r="G2968" s="6"/>
      <c r="H2968" s="26"/>
      <c r="I2968" s="6"/>
    </row>
    <row r="2969" spans="1:9" x14ac:dyDescent="0.25">
      <c r="A2969" s="119" t="s">
        <v>3052</v>
      </c>
      <c r="B2969" s="5"/>
      <c r="C2969" s="6"/>
      <c r="D2969" s="6"/>
      <c r="E2969" s="7"/>
      <c r="F2969" s="7"/>
      <c r="G2969" s="6"/>
      <c r="H2969" s="26"/>
      <c r="I2969" s="6"/>
    </row>
    <row r="2970" spans="1:9" x14ac:dyDescent="0.25">
      <c r="A2970" s="119" t="s">
        <v>3053</v>
      </c>
      <c r="B2970" s="5"/>
      <c r="C2970" s="6"/>
      <c r="D2970" s="6"/>
      <c r="E2970" s="7"/>
      <c r="F2970" s="7"/>
      <c r="G2970" s="6"/>
      <c r="H2970" s="26"/>
      <c r="I2970" s="6"/>
    </row>
    <row r="2971" spans="1:9" x14ac:dyDescent="0.25">
      <c r="A2971" s="119" t="s">
        <v>3054</v>
      </c>
      <c r="B2971" s="5"/>
      <c r="C2971" s="6"/>
      <c r="D2971" s="6"/>
      <c r="E2971" s="7"/>
      <c r="F2971" s="7"/>
      <c r="G2971" s="6"/>
      <c r="H2971" s="26"/>
      <c r="I2971" s="6"/>
    </row>
    <row r="2972" spans="1:9" x14ac:dyDescent="0.25">
      <c r="A2972" s="119" t="s">
        <v>3055</v>
      </c>
      <c r="B2972" s="5"/>
      <c r="C2972" s="6"/>
      <c r="D2972" s="6"/>
      <c r="E2972" s="7"/>
      <c r="F2972" s="7"/>
      <c r="G2972" s="6"/>
      <c r="H2972" s="26"/>
      <c r="I2972" s="6"/>
    </row>
    <row r="2973" spans="1:9" x14ac:dyDescent="0.25">
      <c r="A2973" s="119" t="s">
        <v>3056</v>
      </c>
      <c r="B2973" s="5"/>
      <c r="C2973" s="6"/>
      <c r="D2973" s="6"/>
      <c r="E2973" s="7"/>
      <c r="F2973" s="7"/>
      <c r="G2973" s="6"/>
      <c r="H2973" s="26"/>
      <c r="I2973" s="6"/>
    </row>
    <row r="2974" spans="1:9" x14ac:dyDescent="0.25">
      <c r="A2974" s="119" t="s">
        <v>3057</v>
      </c>
      <c r="B2974" s="5"/>
      <c r="C2974" s="6"/>
      <c r="D2974" s="6"/>
      <c r="E2974" s="7"/>
      <c r="F2974" s="7"/>
      <c r="G2974" s="6"/>
      <c r="H2974" s="26"/>
      <c r="I2974" s="6"/>
    </row>
    <row r="2975" spans="1:9" x14ac:dyDescent="0.25">
      <c r="A2975" s="119" t="s">
        <v>3058</v>
      </c>
      <c r="B2975" s="5"/>
      <c r="C2975" s="6"/>
      <c r="D2975" s="6"/>
      <c r="E2975" s="7"/>
      <c r="F2975" s="7"/>
      <c r="G2975" s="6"/>
      <c r="H2975" s="26"/>
      <c r="I2975" s="6"/>
    </row>
    <row r="2976" spans="1:9" x14ac:dyDescent="0.25">
      <c r="A2976" s="119" t="s">
        <v>3059</v>
      </c>
      <c r="B2976" s="5"/>
      <c r="C2976" s="6"/>
      <c r="D2976" s="6"/>
      <c r="E2976" s="7"/>
      <c r="F2976" s="7"/>
      <c r="G2976" s="6"/>
      <c r="H2976" s="26"/>
      <c r="I2976" s="6"/>
    </row>
    <row r="2977" spans="1:9" x14ac:dyDescent="0.25">
      <c r="A2977" s="119" t="s">
        <v>3060</v>
      </c>
      <c r="B2977" s="5"/>
      <c r="C2977" s="6"/>
      <c r="D2977" s="6"/>
      <c r="E2977" s="7"/>
      <c r="F2977" s="7"/>
      <c r="G2977" s="6"/>
      <c r="H2977" s="26"/>
      <c r="I2977" s="6"/>
    </row>
    <row r="2978" spans="1:9" x14ac:dyDescent="0.25">
      <c r="A2978" s="119" t="s">
        <v>3061</v>
      </c>
      <c r="B2978" s="5"/>
      <c r="C2978" s="6"/>
      <c r="D2978" s="6"/>
      <c r="E2978" s="7"/>
      <c r="F2978" s="7"/>
      <c r="G2978" s="6"/>
      <c r="H2978" s="26"/>
      <c r="I2978" s="6"/>
    </row>
    <row r="2979" spans="1:9" x14ac:dyDescent="0.25">
      <c r="A2979" s="119" t="s">
        <v>3062</v>
      </c>
      <c r="B2979" s="5"/>
      <c r="C2979" s="6"/>
      <c r="D2979" s="6"/>
      <c r="E2979" s="7"/>
      <c r="F2979" s="7"/>
      <c r="G2979" s="6"/>
      <c r="H2979" s="26"/>
      <c r="I2979" s="6"/>
    </row>
    <row r="2980" spans="1:9" x14ac:dyDescent="0.25">
      <c r="A2980" s="119" t="s">
        <v>3063</v>
      </c>
      <c r="B2980" s="5"/>
      <c r="C2980" s="6"/>
      <c r="D2980" s="6"/>
      <c r="E2980" s="7"/>
      <c r="F2980" s="7"/>
      <c r="G2980" s="6"/>
      <c r="H2980" s="26"/>
      <c r="I2980" s="6"/>
    </row>
    <row r="2981" spans="1:9" x14ac:dyDescent="0.25">
      <c r="A2981" s="119" t="s">
        <v>3064</v>
      </c>
      <c r="B2981" s="5"/>
      <c r="C2981" s="6"/>
      <c r="D2981" s="6"/>
      <c r="E2981" s="7"/>
      <c r="F2981" s="7"/>
      <c r="G2981" s="6"/>
      <c r="H2981" s="26"/>
      <c r="I2981" s="6"/>
    </row>
    <row r="2982" spans="1:9" x14ac:dyDescent="0.25">
      <c r="A2982" s="119" t="s">
        <v>3065</v>
      </c>
      <c r="B2982" s="5"/>
      <c r="C2982" s="6"/>
      <c r="D2982" s="6"/>
      <c r="E2982" s="7"/>
      <c r="F2982" s="7"/>
      <c r="G2982" s="6"/>
      <c r="H2982" s="26"/>
      <c r="I2982" s="6"/>
    </row>
    <row r="2983" spans="1:9" x14ac:dyDescent="0.25">
      <c r="A2983" s="119" t="s">
        <v>3066</v>
      </c>
      <c r="B2983" s="5"/>
      <c r="C2983" s="6"/>
      <c r="D2983" s="6"/>
      <c r="E2983" s="7"/>
      <c r="F2983" s="7"/>
      <c r="G2983" s="6"/>
      <c r="H2983" s="26"/>
      <c r="I2983" s="6"/>
    </row>
    <row r="2984" spans="1:9" x14ac:dyDescent="0.25">
      <c r="A2984" s="119" t="s">
        <v>3067</v>
      </c>
      <c r="B2984" s="5"/>
      <c r="C2984" s="6"/>
      <c r="D2984" s="6"/>
      <c r="E2984" s="7"/>
      <c r="F2984" s="7"/>
      <c r="G2984" s="6"/>
      <c r="H2984" s="26"/>
      <c r="I2984" s="6"/>
    </row>
    <row r="2985" spans="1:9" x14ac:dyDescent="0.25">
      <c r="A2985" s="119" t="s">
        <v>3068</v>
      </c>
      <c r="B2985" s="5"/>
      <c r="C2985" s="6"/>
      <c r="D2985" s="6"/>
      <c r="E2985" s="7"/>
      <c r="F2985" s="7"/>
      <c r="G2985" s="6"/>
      <c r="H2985" s="26"/>
      <c r="I2985" s="6"/>
    </row>
    <row r="2986" spans="1:9" x14ac:dyDescent="0.25">
      <c r="A2986" s="119" t="s">
        <v>3069</v>
      </c>
      <c r="B2986" s="5"/>
      <c r="C2986" s="6"/>
      <c r="D2986" s="6"/>
      <c r="E2986" s="7"/>
      <c r="F2986" s="7"/>
      <c r="G2986" s="6"/>
      <c r="H2986" s="26"/>
      <c r="I2986" s="6"/>
    </row>
    <row r="2987" spans="1:9" x14ac:dyDescent="0.25">
      <c r="A2987" s="119" t="s">
        <v>3070</v>
      </c>
      <c r="B2987" s="5"/>
      <c r="C2987" s="6"/>
      <c r="D2987" s="6"/>
      <c r="E2987" s="7"/>
      <c r="F2987" s="7"/>
      <c r="G2987" s="6"/>
      <c r="H2987" s="26"/>
      <c r="I2987" s="6"/>
    </row>
    <row r="2988" spans="1:9" x14ac:dyDescent="0.25">
      <c r="A2988" s="119" t="s">
        <v>3071</v>
      </c>
      <c r="B2988" s="5"/>
      <c r="C2988" s="6"/>
      <c r="D2988" s="6"/>
      <c r="E2988" s="7"/>
      <c r="F2988" s="7"/>
      <c r="G2988" s="6"/>
      <c r="H2988" s="26"/>
      <c r="I2988" s="6"/>
    </row>
    <row r="2989" spans="1:9" x14ac:dyDescent="0.25">
      <c r="A2989" s="119" t="s">
        <v>3072</v>
      </c>
      <c r="B2989" s="5"/>
      <c r="C2989" s="6"/>
      <c r="D2989" s="6"/>
      <c r="E2989" s="7"/>
      <c r="F2989" s="7"/>
      <c r="G2989" s="6"/>
      <c r="H2989" s="26"/>
      <c r="I2989" s="6"/>
    </row>
    <row r="2990" spans="1:9" x14ac:dyDescent="0.25">
      <c r="A2990" s="119" t="s">
        <v>3073</v>
      </c>
      <c r="B2990" s="5"/>
      <c r="C2990" s="6"/>
      <c r="D2990" s="6"/>
      <c r="E2990" s="7"/>
      <c r="F2990" s="7"/>
      <c r="G2990" s="6"/>
      <c r="H2990" s="26"/>
      <c r="I2990" s="6"/>
    </row>
    <row r="2991" spans="1:9" x14ac:dyDescent="0.25">
      <c r="A2991" s="119" t="s">
        <v>3074</v>
      </c>
      <c r="B2991" s="5"/>
      <c r="C2991" s="6"/>
      <c r="D2991" s="6"/>
      <c r="E2991" s="7"/>
      <c r="F2991" s="7"/>
      <c r="G2991" s="6"/>
      <c r="H2991" s="26"/>
      <c r="I2991" s="6"/>
    </row>
    <row r="2992" spans="1:9" x14ac:dyDescent="0.25">
      <c r="A2992" s="119" t="s">
        <v>3075</v>
      </c>
      <c r="B2992" s="5"/>
      <c r="C2992" s="6"/>
      <c r="D2992" s="6"/>
      <c r="E2992" s="7"/>
      <c r="F2992" s="7"/>
      <c r="G2992" s="6"/>
      <c r="H2992" s="26"/>
      <c r="I2992" s="6"/>
    </row>
    <row r="2993" spans="1:9" x14ac:dyDescent="0.25">
      <c r="A2993" s="119" t="s">
        <v>3076</v>
      </c>
      <c r="B2993" s="5"/>
      <c r="C2993" s="6"/>
      <c r="D2993" s="6"/>
      <c r="E2993" s="7"/>
      <c r="F2993" s="7"/>
      <c r="G2993" s="6"/>
      <c r="H2993" s="26"/>
      <c r="I2993" s="6"/>
    </row>
    <row r="2994" spans="1:9" x14ac:dyDescent="0.25">
      <c r="A2994" s="119" t="s">
        <v>3077</v>
      </c>
      <c r="B2994" s="5"/>
      <c r="C2994" s="6"/>
      <c r="D2994" s="6"/>
      <c r="E2994" s="7"/>
      <c r="F2994" s="7"/>
      <c r="G2994" s="6"/>
      <c r="H2994" s="26"/>
      <c r="I2994" s="6"/>
    </row>
    <row r="2995" spans="1:9" x14ac:dyDescent="0.25">
      <c r="A2995" s="119" t="s">
        <v>3078</v>
      </c>
      <c r="B2995" s="5"/>
      <c r="C2995" s="6"/>
      <c r="D2995" s="6"/>
      <c r="E2995" s="7"/>
      <c r="F2995" s="7"/>
      <c r="G2995" s="6"/>
      <c r="H2995" s="26"/>
      <c r="I2995" s="6"/>
    </row>
    <row r="2996" spans="1:9" x14ac:dyDescent="0.25">
      <c r="A2996" s="119" t="s">
        <v>3079</v>
      </c>
      <c r="B2996" s="5"/>
      <c r="C2996" s="6"/>
      <c r="D2996" s="6"/>
      <c r="E2996" s="7"/>
      <c r="F2996" s="7"/>
      <c r="G2996" s="6"/>
      <c r="H2996" s="26"/>
      <c r="I2996" s="6"/>
    </row>
    <row r="2997" spans="1:9" x14ac:dyDescent="0.25">
      <c r="A2997" s="119" t="s">
        <v>3080</v>
      </c>
      <c r="B2997" s="5"/>
      <c r="C2997" s="6"/>
      <c r="D2997" s="6"/>
      <c r="E2997" s="7"/>
      <c r="F2997" s="7"/>
      <c r="G2997" s="6"/>
      <c r="H2997" s="26"/>
      <c r="I2997" s="6"/>
    </row>
    <row r="2998" spans="1:9" x14ac:dyDescent="0.25">
      <c r="A2998" s="119" t="s">
        <v>3081</v>
      </c>
      <c r="B2998" s="5"/>
      <c r="C2998" s="6"/>
      <c r="D2998" s="6"/>
      <c r="E2998" s="7"/>
      <c r="F2998" s="7"/>
      <c r="G2998" s="6"/>
      <c r="H2998" s="26"/>
      <c r="I2998" s="6"/>
    </row>
    <row r="2999" spans="1:9" x14ac:dyDescent="0.25">
      <c r="A2999" s="119" t="s">
        <v>3082</v>
      </c>
      <c r="B2999" s="5"/>
      <c r="C2999" s="6"/>
      <c r="D2999" s="6"/>
      <c r="E2999" s="7"/>
      <c r="F2999" s="7"/>
      <c r="G2999" s="6"/>
      <c r="H2999" s="26"/>
      <c r="I2999" s="6"/>
    </row>
    <row r="3000" spans="1:9" x14ac:dyDescent="0.25">
      <c r="A3000" s="119" t="s">
        <v>3083</v>
      </c>
      <c r="B3000" s="5"/>
      <c r="C3000" s="6"/>
      <c r="D3000" s="6"/>
      <c r="E3000" s="7"/>
      <c r="F3000" s="7"/>
      <c r="G3000" s="6"/>
      <c r="H3000" s="26"/>
      <c r="I3000" s="6"/>
    </row>
    <row r="3001" spans="1:9" x14ac:dyDescent="0.25">
      <c r="A3001" s="119" t="s">
        <v>3084</v>
      </c>
      <c r="B3001" s="5"/>
      <c r="C3001" s="6"/>
      <c r="D3001" s="6"/>
      <c r="E3001" s="7"/>
      <c r="F3001" s="7"/>
      <c r="G3001" s="6"/>
      <c r="H3001" s="26"/>
      <c r="I3001" s="6"/>
    </row>
    <row r="3002" spans="1:9" x14ac:dyDescent="0.25">
      <c r="A3002" s="119" t="s">
        <v>3085</v>
      </c>
      <c r="B3002" s="5"/>
      <c r="C3002" s="6"/>
      <c r="D3002" s="6"/>
      <c r="E3002" s="7"/>
      <c r="F3002" s="7"/>
      <c r="G3002" s="6"/>
      <c r="H3002" s="26"/>
      <c r="I3002" s="6"/>
    </row>
    <row r="3003" spans="1:9" x14ac:dyDescent="0.25">
      <c r="A3003" s="119" t="s">
        <v>3086</v>
      </c>
      <c r="B3003" s="5"/>
      <c r="C3003" s="6"/>
      <c r="D3003" s="6"/>
      <c r="E3003" s="7"/>
      <c r="F3003" s="7"/>
      <c r="G3003" s="6"/>
      <c r="H3003" s="26"/>
      <c r="I3003" s="6"/>
    </row>
    <row r="3004" spans="1:9" x14ac:dyDescent="0.25">
      <c r="A3004" s="119" t="s">
        <v>3087</v>
      </c>
      <c r="B3004" s="5"/>
      <c r="C3004" s="6"/>
      <c r="D3004" s="6"/>
      <c r="E3004" s="7"/>
      <c r="F3004" s="7"/>
      <c r="G3004" s="6"/>
      <c r="H3004" s="26"/>
      <c r="I3004" s="6"/>
    </row>
    <row r="3005" spans="1:9" x14ac:dyDescent="0.25">
      <c r="A3005" s="119" t="s">
        <v>3088</v>
      </c>
      <c r="B3005" s="5"/>
      <c r="C3005" s="6"/>
      <c r="D3005" s="6"/>
      <c r="E3005" s="7"/>
      <c r="F3005" s="7"/>
      <c r="G3005" s="6"/>
      <c r="H3005" s="26"/>
      <c r="I3005" s="6"/>
    </row>
    <row r="3006" spans="1:9" x14ac:dyDescent="0.25">
      <c r="A3006" s="119" t="s">
        <v>3089</v>
      </c>
      <c r="B3006" s="5"/>
      <c r="C3006" s="6"/>
      <c r="D3006" s="6"/>
      <c r="E3006" s="7"/>
      <c r="F3006" s="7"/>
      <c r="G3006" s="6"/>
      <c r="H3006" s="26"/>
      <c r="I3006" s="6"/>
    </row>
    <row r="3007" spans="1:9" x14ac:dyDescent="0.25">
      <c r="A3007" s="119" t="s">
        <v>3090</v>
      </c>
      <c r="B3007" s="5"/>
      <c r="C3007" s="6"/>
      <c r="D3007" s="6"/>
      <c r="E3007" s="7"/>
      <c r="F3007" s="7"/>
      <c r="G3007" s="6"/>
      <c r="H3007" s="26"/>
      <c r="I3007" s="6"/>
    </row>
    <row r="3008" spans="1:9" x14ac:dyDescent="0.25">
      <c r="A3008" s="119" t="s">
        <v>3091</v>
      </c>
      <c r="B3008" s="5"/>
      <c r="C3008" s="6"/>
      <c r="D3008" s="6"/>
      <c r="E3008" s="7"/>
      <c r="F3008" s="7"/>
      <c r="G3008" s="6"/>
      <c r="H3008" s="26"/>
      <c r="I3008" s="6"/>
    </row>
    <row r="3009" spans="1:9" x14ac:dyDescent="0.25">
      <c r="A3009" s="119" t="s">
        <v>3092</v>
      </c>
      <c r="B3009" s="5"/>
      <c r="C3009" s="6"/>
      <c r="D3009" s="6"/>
      <c r="E3009" s="7"/>
      <c r="F3009" s="7"/>
      <c r="G3009" s="6"/>
      <c r="H3009" s="26"/>
      <c r="I3009" s="6"/>
    </row>
    <row r="3010" spans="1:9" x14ac:dyDescent="0.25">
      <c r="A3010" s="119" t="s">
        <v>3093</v>
      </c>
      <c r="B3010" s="5"/>
      <c r="C3010" s="6"/>
      <c r="D3010" s="6"/>
      <c r="E3010" s="7"/>
      <c r="F3010" s="7"/>
      <c r="G3010" s="6"/>
      <c r="H3010" s="26"/>
      <c r="I3010" s="6"/>
    </row>
    <row r="3011" spans="1:9" x14ac:dyDescent="0.25">
      <c r="A3011" s="119" t="s">
        <v>3094</v>
      </c>
      <c r="B3011" s="5"/>
      <c r="C3011" s="6"/>
      <c r="D3011" s="6"/>
      <c r="E3011" s="7"/>
      <c r="F3011" s="7"/>
      <c r="G3011" s="6"/>
      <c r="H3011" s="26"/>
      <c r="I3011" s="6"/>
    </row>
    <row r="3012" spans="1:9" x14ac:dyDescent="0.25">
      <c r="A3012" s="119" t="s">
        <v>3095</v>
      </c>
      <c r="B3012" s="5"/>
      <c r="C3012" s="6"/>
      <c r="D3012" s="6"/>
      <c r="E3012" s="7"/>
      <c r="F3012" s="7"/>
      <c r="G3012" s="6"/>
      <c r="H3012" s="26"/>
      <c r="I3012" s="6"/>
    </row>
    <row r="3013" spans="1:9" x14ac:dyDescent="0.25">
      <c r="A3013" s="119" t="s">
        <v>3096</v>
      </c>
      <c r="B3013" s="5"/>
      <c r="C3013" s="6"/>
      <c r="D3013" s="6"/>
      <c r="E3013" s="7"/>
      <c r="F3013" s="7"/>
      <c r="G3013" s="6"/>
      <c r="H3013" s="26"/>
      <c r="I3013" s="6"/>
    </row>
    <row r="3014" spans="1:9" x14ac:dyDescent="0.25">
      <c r="A3014" s="119" t="s">
        <v>3097</v>
      </c>
      <c r="B3014" s="5"/>
      <c r="C3014" s="6"/>
      <c r="D3014" s="6"/>
      <c r="E3014" s="7"/>
      <c r="F3014" s="7"/>
      <c r="G3014" s="6"/>
      <c r="H3014" s="26"/>
      <c r="I3014" s="6"/>
    </row>
    <row r="3015" spans="1:9" x14ac:dyDescent="0.25">
      <c r="A3015" s="119" t="s">
        <v>3098</v>
      </c>
      <c r="B3015" s="5"/>
      <c r="C3015" s="6"/>
      <c r="D3015" s="6"/>
      <c r="E3015" s="7"/>
      <c r="F3015" s="7"/>
      <c r="G3015" s="6"/>
      <c r="H3015" s="26"/>
      <c r="I3015" s="6"/>
    </row>
    <row r="3016" spans="1:9" x14ac:dyDescent="0.25">
      <c r="A3016" s="119" t="s">
        <v>3099</v>
      </c>
      <c r="B3016" s="5"/>
      <c r="C3016" s="6"/>
      <c r="D3016" s="6"/>
      <c r="E3016" s="7"/>
      <c r="F3016" s="7"/>
      <c r="G3016" s="6"/>
      <c r="H3016" s="26"/>
      <c r="I3016" s="6"/>
    </row>
    <row r="3017" spans="1:9" x14ac:dyDescent="0.25">
      <c r="A3017" s="119" t="s">
        <v>3100</v>
      </c>
      <c r="B3017" s="5"/>
      <c r="C3017" s="6"/>
      <c r="D3017" s="6"/>
      <c r="E3017" s="7"/>
      <c r="F3017" s="7"/>
      <c r="G3017" s="6"/>
      <c r="H3017" s="26"/>
      <c r="I3017" s="6"/>
    </row>
    <row r="3018" spans="1:9" x14ac:dyDescent="0.25">
      <c r="A3018" s="119" t="s">
        <v>3101</v>
      </c>
      <c r="B3018" s="5"/>
      <c r="C3018" s="6"/>
      <c r="D3018" s="6"/>
      <c r="E3018" s="7"/>
      <c r="F3018" s="7"/>
      <c r="G3018" s="6"/>
      <c r="H3018" s="26"/>
      <c r="I3018" s="6"/>
    </row>
    <row r="3019" spans="1:9" x14ac:dyDescent="0.25">
      <c r="A3019" s="119" t="s">
        <v>3102</v>
      </c>
      <c r="B3019" s="5"/>
      <c r="C3019" s="6"/>
      <c r="D3019" s="6"/>
      <c r="E3019" s="7"/>
      <c r="F3019" s="7"/>
      <c r="G3019" s="6"/>
      <c r="H3019" s="26"/>
      <c r="I3019" s="6"/>
    </row>
    <row r="3020" spans="1:9" x14ac:dyDescent="0.25">
      <c r="A3020" s="119" t="s">
        <v>3103</v>
      </c>
      <c r="B3020" s="5"/>
      <c r="C3020" s="6"/>
      <c r="D3020" s="6"/>
      <c r="E3020" s="7"/>
      <c r="F3020" s="7"/>
      <c r="G3020" s="6"/>
      <c r="H3020" s="26"/>
      <c r="I3020" s="6"/>
    </row>
    <row r="3021" spans="1:9" x14ac:dyDescent="0.25">
      <c r="A3021" s="119" t="s">
        <v>3104</v>
      </c>
      <c r="B3021" s="5"/>
      <c r="C3021" s="6"/>
      <c r="D3021" s="6"/>
      <c r="E3021" s="7"/>
      <c r="F3021" s="7"/>
      <c r="G3021" s="6"/>
      <c r="H3021" s="26"/>
      <c r="I3021" s="6"/>
    </row>
    <row r="3022" spans="1:9" x14ac:dyDescent="0.25">
      <c r="A3022" s="119" t="s">
        <v>3105</v>
      </c>
      <c r="B3022" s="5"/>
      <c r="C3022" s="6"/>
      <c r="D3022" s="6"/>
      <c r="E3022" s="7"/>
      <c r="F3022" s="7"/>
      <c r="G3022" s="6"/>
      <c r="H3022" s="26"/>
      <c r="I3022" s="6"/>
    </row>
    <row r="3023" spans="1:9" x14ac:dyDescent="0.25">
      <c r="A3023" s="119" t="s">
        <v>3106</v>
      </c>
      <c r="B3023" s="5"/>
      <c r="C3023" s="6"/>
      <c r="D3023" s="6"/>
      <c r="E3023" s="7"/>
      <c r="F3023" s="7"/>
      <c r="G3023" s="6"/>
      <c r="H3023" s="26"/>
      <c r="I3023" s="6"/>
    </row>
    <row r="3024" spans="1:9" x14ac:dyDescent="0.25">
      <c r="A3024" s="119" t="s">
        <v>3107</v>
      </c>
      <c r="B3024" s="5"/>
      <c r="C3024" s="6"/>
      <c r="D3024" s="6"/>
      <c r="E3024" s="7"/>
      <c r="F3024" s="7"/>
      <c r="G3024" s="6"/>
      <c r="H3024" s="26"/>
      <c r="I3024" s="6"/>
    </row>
    <row r="3025" spans="1:9" x14ac:dyDescent="0.25">
      <c r="A3025" s="119" t="s">
        <v>3108</v>
      </c>
      <c r="B3025" s="5"/>
      <c r="C3025" s="6"/>
      <c r="D3025" s="6"/>
      <c r="E3025" s="7"/>
      <c r="F3025" s="7"/>
      <c r="G3025" s="6"/>
      <c r="H3025" s="26"/>
      <c r="I3025" s="6"/>
    </row>
    <row r="3026" spans="1:9" x14ac:dyDescent="0.25">
      <c r="A3026" s="119" t="s">
        <v>3109</v>
      </c>
      <c r="B3026" s="5"/>
      <c r="C3026" s="6"/>
      <c r="D3026" s="6"/>
      <c r="E3026" s="7"/>
      <c r="F3026" s="7"/>
      <c r="G3026" s="6"/>
      <c r="H3026" s="26"/>
      <c r="I3026" s="6"/>
    </row>
    <row r="3027" spans="1:9" x14ac:dyDescent="0.25">
      <c r="A3027" s="119" t="s">
        <v>3110</v>
      </c>
      <c r="B3027" s="5"/>
      <c r="C3027" s="6"/>
      <c r="D3027" s="6"/>
      <c r="E3027" s="7"/>
      <c r="F3027" s="7"/>
      <c r="G3027" s="6"/>
      <c r="H3027" s="26"/>
      <c r="I3027" s="6"/>
    </row>
    <row r="3028" spans="1:9" x14ac:dyDescent="0.25">
      <c r="A3028" s="119" t="s">
        <v>3111</v>
      </c>
      <c r="B3028" s="5"/>
      <c r="C3028" s="6"/>
      <c r="D3028" s="6"/>
      <c r="E3028" s="7"/>
      <c r="F3028" s="7"/>
      <c r="G3028" s="6"/>
      <c r="H3028" s="26"/>
      <c r="I3028" s="6"/>
    </row>
    <row r="3029" spans="1:9" x14ac:dyDescent="0.25">
      <c r="A3029" s="119" t="s">
        <v>3112</v>
      </c>
      <c r="B3029" s="5"/>
      <c r="C3029" s="6"/>
      <c r="D3029" s="6"/>
      <c r="E3029" s="7"/>
      <c r="F3029" s="7"/>
      <c r="G3029" s="6"/>
      <c r="H3029" s="26"/>
      <c r="I3029" s="6"/>
    </row>
    <row r="3030" spans="1:9" x14ac:dyDescent="0.25">
      <c r="A3030" s="119" t="s">
        <v>3113</v>
      </c>
      <c r="B3030" s="5"/>
      <c r="C3030" s="6"/>
      <c r="D3030" s="6"/>
      <c r="E3030" s="7"/>
      <c r="F3030" s="7"/>
      <c r="G3030" s="6"/>
      <c r="H3030" s="26"/>
      <c r="I3030" s="6"/>
    </row>
    <row r="3031" spans="1:9" x14ac:dyDescent="0.25">
      <c r="A3031" s="119" t="s">
        <v>3114</v>
      </c>
      <c r="B3031" s="5"/>
      <c r="C3031" s="6"/>
      <c r="D3031" s="6"/>
      <c r="E3031" s="7"/>
      <c r="F3031" s="7"/>
      <c r="G3031" s="6"/>
      <c r="H3031" s="26"/>
      <c r="I3031" s="6"/>
    </row>
    <row r="3032" spans="1:9" x14ac:dyDescent="0.25">
      <c r="A3032" s="119" t="s">
        <v>3115</v>
      </c>
      <c r="B3032" s="5"/>
      <c r="C3032" s="6"/>
      <c r="D3032" s="6"/>
      <c r="E3032" s="7"/>
      <c r="F3032" s="7"/>
      <c r="G3032" s="6"/>
      <c r="H3032" s="26"/>
      <c r="I3032" s="6"/>
    </row>
    <row r="3033" spans="1:9" x14ac:dyDescent="0.25">
      <c r="A3033" s="119" t="s">
        <v>3116</v>
      </c>
      <c r="B3033" s="5"/>
      <c r="C3033" s="6"/>
      <c r="D3033" s="6"/>
      <c r="E3033" s="7"/>
      <c r="F3033" s="7"/>
      <c r="G3033" s="6"/>
      <c r="H3033" s="26"/>
      <c r="I3033" s="6"/>
    </row>
    <row r="3034" spans="1:9" x14ac:dyDescent="0.25">
      <c r="A3034" s="119" t="s">
        <v>3117</v>
      </c>
      <c r="B3034" s="5"/>
      <c r="C3034" s="6"/>
      <c r="D3034" s="6"/>
      <c r="E3034" s="7"/>
      <c r="F3034" s="7"/>
      <c r="G3034" s="6"/>
      <c r="H3034" s="26"/>
      <c r="I3034" s="6"/>
    </row>
    <row r="3035" spans="1:9" x14ac:dyDescent="0.25">
      <c r="A3035" s="119" t="s">
        <v>3118</v>
      </c>
      <c r="B3035" s="5"/>
      <c r="C3035" s="6"/>
      <c r="D3035" s="6"/>
      <c r="E3035" s="7"/>
      <c r="F3035" s="7"/>
      <c r="G3035" s="6"/>
      <c r="H3035" s="26"/>
      <c r="I3035" s="6"/>
    </row>
    <row r="3036" spans="1:9" x14ac:dyDescent="0.25">
      <c r="A3036" s="119" t="s">
        <v>3119</v>
      </c>
      <c r="B3036" s="5"/>
      <c r="C3036" s="6"/>
      <c r="D3036" s="6"/>
      <c r="E3036" s="7"/>
      <c r="F3036" s="7"/>
      <c r="G3036" s="6"/>
      <c r="H3036" s="26"/>
      <c r="I3036" s="6"/>
    </row>
    <row r="3037" spans="1:9" x14ac:dyDescent="0.25">
      <c r="A3037" s="119" t="s">
        <v>3120</v>
      </c>
      <c r="B3037" s="5"/>
      <c r="C3037" s="6"/>
      <c r="D3037" s="6"/>
      <c r="E3037" s="7"/>
      <c r="F3037" s="7"/>
      <c r="G3037" s="6"/>
      <c r="H3037" s="26"/>
      <c r="I3037" s="6"/>
    </row>
    <row r="3038" spans="1:9" x14ac:dyDescent="0.25">
      <c r="A3038" s="119" t="s">
        <v>3121</v>
      </c>
      <c r="B3038" s="5"/>
      <c r="C3038" s="6"/>
      <c r="D3038" s="6"/>
      <c r="E3038" s="7"/>
      <c r="F3038" s="7"/>
      <c r="G3038" s="6"/>
      <c r="H3038" s="26"/>
      <c r="I3038" s="6"/>
    </row>
    <row r="3039" spans="1:9" x14ac:dyDescent="0.25">
      <c r="A3039" s="119" t="s">
        <v>3122</v>
      </c>
      <c r="B3039" s="5"/>
      <c r="C3039" s="6"/>
      <c r="D3039" s="6"/>
      <c r="E3039" s="7"/>
      <c r="F3039" s="7"/>
      <c r="G3039" s="6"/>
      <c r="H3039" s="26"/>
      <c r="I3039" s="6"/>
    </row>
    <row r="3040" spans="1:9" x14ac:dyDescent="0.25">
      <c r="A3040" s="119" t="s">
        <v>3123</v>
      </c>
      <c r="B3040" s="5"/>
      <c r="C3040" s="6"/>
      <c r="D3040" s="6"/>
      <c r="E3040" s="7"/>
      <c r="F3040" s="7"/>
      <c r="G3040" s="6"/>
      <c r="H3040" s="26"/>
      <c r="I3040" s="6"/>
    </row>
    <row r="3041" spans="1:9" x14ac:dyDescent="0.25">
      <c r="A3041" s="119" t="s">
        <v>3124</v>
      </c>
      <c r="B3041" s="5"/>
      <c r="C3041" s="6"/>
      <c r="D3041" s="6"/>
      <c r="E3041" s="7"/>
      <c r="F3041" s="7"/>
      <c r="G3041" s="6"/>
      <c r="H3041" s="26"/>
      <c r="I3041" s="6"/>
    </row>
    <row r="3042" spans="1:9" x14ac:dyDescent="0.25">
      <c r="A3042" s="119" t="s">
        <v>3125</v>
      </c>
      <c r="B3042" s="5"/>
      <c r="C3042" s="6"/>
      <c r="D3042" s="6"/>
      <c r="E3042" s="7"/>
      <c r="F3042" s="7"/>
      <c r="G3042" s="6"/>
      <c r="H3042" s="26"/>
      <c r="I3042" s="6"/>
    </row>
    <row r="3043" spans="1:9" x14ac:dyDescent="0.25">
      <c r="A3043" s="119" t="s">
        <v>3126</v>
      </c>
      <c r="B3043" s="5"/>
      <c r="C3043" s="6"/>
      <c r="D3043" s="6"/>
      <c r="E3043" s="7"/>
      <c r="F3043" s="7"/>
      <c r="G3043" s="6"/>
      <c r="H3043" s="26"/>
      <c r="I3043" s="6"/>
    </row>
    <row r="3044" spans="1:9" x14ac:dyDescent="0.25">
      <c r="A3044" s="119" t="s">
        <v>3127</v>
      </c>
      <c r="B3044" s="5"/>
      <c r="C3044" s="6"/>
      <c r="D3044" s="6"/>
      <c r="E3044" s="7"/>
      <c r="F3044" s="7"/>
      <c r="G3044" s="6"/>
      <c r="H3044" s="26"/>
      <c r="I3044" s="6"/>
    </row>
    <row r="3045" spans="1:9" x14ac:dyDescent="0.25">
      <c r="A3045" s="119" t="s">
        <v>3128</v>
      </c>
      <c r="B3045" s="5"/>
      <c r="C3045" s="6"/>
      <c r="D3045" s="6"/>
      <c r="E3045" s="7"/>
      <c r="F3045" s="7"/>
      <c r="G3045" s="6"/>
      <c r="H3045" s="26"/>
      <c r="I3045" s="6"/>
    </row>
    <row r="3046" spans="1:9" x14ac:dyDescent="0.25">
      <c r="A3046" s="119" t="s">
        <v>3129</v>
      </c>
      <c r="B3046" s="5"/>
      <c r="C3046" s="6"/>
      <c r="D3046" s="6"/>
      <c r="E3046" s="7"/>
      <c r="F3046" s="7"/>
      <c r="G3046" s="6"/>
      <c r="H3046" s="26"/>
      <c r="I3046" s="6"/>
    </row>
    <row r="3047" spans="1:9" x14ac:dyDescent="0.25">
      <c r="A3047" s="119" t="s">
        <v>3130</v>
      </c>
      <c r="B3047" s="5"/>
      <c r="C3047" s="6"/>
      <c r="D3047" s="6"/>
      <c r="E3047" s="7"/>
      <c r="F3047" s="7"/>
      <c r="G3047" s="6"/>
      <c r="H3047" s="26"/>
      <c r="I3047" s="6"/>
    </row>
    <row r="3048" spans="1:9" x14ac:dyDescent="0.25">
      <c r="A3048" s="119" t="s">
        <v>3131</v>
      </c>
      <c r="B3048" s="5"/>
      <c r="C3048" s="6"/>
      <c r="D3048" s="6"/>
      <c r="E3048" s="7"/>
      <c r="F3048" s="7"/>
      <c r="G3048" s="6"/>
      <c r="H3048" s="26"/>
      <c r="I3048" s="6"/>
    </row>
    <row r="3049" spans="1:9" x14ac:dyDescent="0.25">
      <c r="A3049" s="119" t="s">
        <v>3132</v>
      </c>
      <c r="B3049" s="5"/>
      <c r="C3049" s="6"/>
      <c r="D3049" s="6"/>
      <c r="E3049" s="7"/>
      <c r="F3049" s="7"/>
      <c r="G3049" s="6"/>
      <c r="H3049" s="26"/>
      <c r="I3049" s="6"/>
    </row>
    <row r="3050" spans="1:9" x14ac:dyDescent="0.25">
      <c r="A3050" s="119" t="s">
        <v>3133</v>
      </c>
      <c r="B3050" s="5"/>
      <c r="C3050" s="6"/>
      <c r="D3050" s="6"/>
      <c r="E3050" s="7"/>
      <c r="F3050" s="7"/>
      <c r="G3050" s="6"/>
      <c r="H3050" s="26"/>
      <c r="I3050" s="6"/>
    </row>
    <row r="3051" spans="1:9" x14ac:dyDescent="0.25">
      <c r="A3051" s="119" t="s">
        <v>3134</v>
      </c>
      <c r="B3051" s="5"/>
      <c r="C3051" s="6"/>
      <c r="D3051" s="6"/>
      <c r="E3051" s="7"/>
      <c r="F3051" s="7"/>
      <c r="G3051" s="6"/>
      <c r="H3051" s="26"/>
      <c r="I3051" s="6"/>
    </row>
    <row r="3052" spans="1:9" x14ac:dyDescent="0.25">
      <c r="A3052" s="119" t="s">
        <v>3135</v>
      </c>
      <c r="B3052" s="5"/>
      <c r="C3052" s="6"/>
      <c r="D3052" s="6"/>
      <c r="E3052" s="7"/>
      <c r="F3052" s="7"/>
      <c r="G3052" s="6"/>
      <c r="H3052" s="26"/>
      <c r="I3052" s="6"/>
    </row>
    <row r="3053" spans="1:9" x14ac:dyDescent="0.25">
      <c r="A3053" s="119" t="s">
        <v>3136</v>
      </c>
      <c r="B3053" s="5"/>
      <c r="C3053" s="6"/>
      <c r="D3053" s="6"/>
      <c r="E3053" s="7"/>
      <c r="F3053" s="7"/>
      <c r="G3053" s="6"/>
      <c r="H3053" s="26"/>
      <c r="I3053" s="6"/>
    </row>
    <row r="3054" spans="1:9" x14ac:dyDescent="0.25">
      <c r="A3054" s="119" t="s">
        <v>3137</v>
      </c>
      <c r="B3054" s="5"/>
      <c r="C3054" s="6"/>
      <c r="D3054" s="6"/>
      <c r="E3054" s="7"/>
      <c r="F3054" s="7"/>
      <c r="G3054" s="6"/>
      <c r="H3054" s="26"/>
      <c r="I3054" s="6"/>
    </row>
    <row r="3055" spans="1:9" x14ac:dyDescent="0.25">
      <c r="A3055" s="119" t="s">
        <v>3138</v>
      </c>
      <c r="B3055" s="5"/>
      <c r="C3055" s="6"/>
      <c r="D3055" s="6"/>
      <c r="E3055" s="7"/>
      <c r="F3055" s="7"/>
      <c r="G3055" s="6"/>
      <c r="H3055" s="26"/>
      <c r="I3055" s="6"/>
    </row>
    <row r="3056" spans="1:9" x14ac:dyDescent="0.25">
      <c r="A3056" s="119" t="s">
        <v>3139</v>
      </c>
      <c r="B3056" s="5"/>
      <c r="C3056" s="6"/>
      <c r="D3056" s="6"/>
      <c r="E3056" s="7"/>
      <c r="F3056" s="7"/>
      <c r="G3056" s="6"/>
      <c r="H3056" s="26"/>
      <c r="I3056" s="6"/>
    </row>
    <row r="3057" spans="1:9" x14ac:dyDescent="0.25">
      <c r="A3057" s="119" t="s">
        <v>3140</v>
      </c>
      <c r="B3057" s="5"/>
      <c r="C3057" s="6"/>
      <c r="D3057" s="6"/>
      <c r="E3057" s="7"/>
      <c r="F3057" s="7"/>
      <c r="G3057" s="6"/>
      <c r="H3057" s="26"/>
      <c r="I3057" s="6"/>
    </row>
    <row r="3058" spans="1:9" x14ac:dyDescent="0.25">
      <c r="A3058" s="119" t="s">
        <v>3141</v>
      </c>
      <c r="B3058" s="5"/>
      <c r="C3058" s="6"/>
      <c r="D3058" s="6"/>
      <c r="E3058" s="7"/>
      <c r="F3058" s="7"/>
      <c r="G3058" s="6"/>
      <c r="H3058" s="26"/>
      <c r="I3058" s="6"/>
    </row>
    <row r="3059" spans="1:9" x14ac:dyDescent="0.25">
      <c r="A3059" s="119" t="s">
        <v>3142</v>
      </c>
      <c r="B3059" s="5"/>
      <c r="C3059" s="6"/>
      <c r="D3059" s="6"/>
      <c r="E3059" s="7"/>
      <c r="F3059" s="7"/>
      <c r="G3059" s="6"/>
      <c r="H3059" s="26"/>
      <c r="I3059" s="6"/>
    </row>
    <row r="3060" spans="1:9" x14ac:dyDescent="0.25">
      <c r="A3060" s="119" t="s">
        <v>3143</v>
      </c>
      <c r="B3060" s="5"/>
      <c r="C3060" s="6"/>
      <c r="D3060" s="6"/>
      <c r="E3060" s="7"/>
      <c r="F3060" s="7"/>
      <c r="G3060" s="6"/>
      <c r="H3060" s="26"/>
      <c r="I3060" s="6"/>
    </row>
    <row r="3061" spans="1:9" x14ac:dyDescent="0.25">
      <c r="A3061" s="119" t="s">
        <v>3144</v>
      </c>
      <c r="B3061" s="5"/>
      <c r="C3061" s="6"/>
      <c r="D3061" s="6"/>
      <c r="E3061" s="7"/>
      <c r="F3061" s="7"/>
      <c r="G3061" s="6"/>
      <c r="H3061" s="26"/>
      <c r="I3061" s="6"/>
    </row>
    <row r="3062" spans="1:9" x14ac:dyDescent="0.25">
      <c r="A3062" s="119" t="s">
        <v>3145</v>
      </c>
      <c r="B3062" s="5"/>
      <c r="C3062" s="6"/>
      <c r="D3062" s="6"/>
      <c r="E3062" s="7"/>
      <c r="F3062" s="7"/>
      <c r="G3062" s="6"/>
      <c r="H3062" s="26"/>
      <c r="I3062" s="6"/>
    </row>
    <row r="3063" spans="1:9" x14ac:dyDescent="0.25">
      <c r="A3063" s="119" t="s">
        <v>3146</v>
      </c>
      <c r="B3063" s="5"/>
      <c r="C3063" s="6"/>
      <c r="D3063" s="6"/>
      <c r="E3063" s="7"/>
      <c r="F3063" s="7"/>
      <c r="G3063" s="6"/>
      <c r="H3063" s="26"/>
      <c r="I3063" s="6"/>
    </row>
    <row r="3064" spans="1:9" x14ac:dyDescent="0.25">
      <c r="A3064" s="119" t="s">
        <v>3147</v>
      </c>
      <c r="B3064" s="5"/>
      <c r="C3064" s="6"/>
      <c r="D3064" s="6"/>
      <c r="E3064" s="7"/>
      <c r="F3064" s="7"/>
      <c r="G3064" s="6"/>
      <c r="H3064" s="26"/>
      <c r="I3064" s="6"/>
    </row>
    <row r="3065" spans="1:9" x14ac:dyDescent="0.25">
      <c r="A3065" s="119" t="s">
        <v>3148</v>
      </c>
      <c r="B3065" s="5"/>
      <c r="C3065" s="6"/>
      <c r="D3065" s="6"/>
      <c r="E3065" s="7"/>
      <c r="F3065" s="7"/>
      <c r="G3065" s="6"/>
      <c r="H3065" s="26"/>
      <c r="I3065" s="6"/>
    </row>
    <row r="3066" spans="1:9" x14ac:dyDescent="0.25">
      <c r="A3066" s="119" t="s">
        <v>3149</v>
      </c>
      <c r="B3066" s="5"/>
      <c r="C3066" s="6"/>
      <c r="D3066" s="6"/>
      <c r="E3066" s="7"/>
      <c r="F3066" s="7"/>
      <c r="G3066" s="6"/>
      <c r="H3066" s="26"/>
      <c r="I3066" s="6"/>
    </row>
    <row r="3067" spans="1:9" x14ac:dyDescent="0.25">
      <c r="A3067" s="119" t="s">
        <v>3150</v>
      </c>
      <c r="B3067" s="5"/>
      <c r="C3067" s="6"/>
      <c r="D3067" s="6"/>
      <c r="E3067" s="7"/>
      <c r="F3067" s="7"/>
      <c r="G3067" s="6"/>
      <c r="H3067" s="26"/>
      <c r="I3067" s="6"/>
    </row>
    <row r="3068" spans="1:9" x14ac:dyDescent="0.25">
      <c r="A3068" s="119" t="s">
        <v>3151</v>
      </c>
      <c r="B3068" s="5"/>
      <c r="C3068" s="6"/>
      <c r="D3068" s="6"/>
      <c r="E3068" s="7"/>
      <c r="F3068" s="7"/>
      <c r="G3068" s="6"/>
      <c r="H3068" s="26"/>
      <c r="I3068" s="6"/>
    </row>
    <row r="3069" spans="1:9" x14ac:dyDescent="0.25">
      <c r="A3069" s="119" t="s">
        <v>3152</v>
      </c>
      <c r="B3069" s="5"/>
      <c r="C3069" s="6"/>
      <c r="D3069" s="6"/>
      <c r="E3069" s="7"/>
      <c r="F3069" s="7"/>
      <c r="G3069" s="6"/>
      <c r="H3069" s="26"/>
      <c r="I3069" s="6"/>
    </row>
    <row r="3070" spans="1:9" x14ac:dyDescent="0.25">
      <c r="A3070" s="119" t="s">
        <v>3153</v>
      </c>
      <c r="B3070" s="5"/>
      <c r="C3070" s="6"/>
      <c r="D3070" s="6"/>
      <c r="E3070" s="7"/>
      <c r="F3070" s="7"/>
      <c r="G3070" s="6"/>
      <c r="H3070" s="26"/>
      <c r="I3070" s="6"/>
    </row>
    <row r="3071" spans="1:9" x14ac:dyDescent="0.25">
      <c r="A3071" s="119" t="s">
        <v>3154</v>
      </c>
      <c r="B3071" s="5"/>
      <c r="C3071" s="6"/>
      <c r="D3071" s="6"/>
      <c r="E3071" s="7"/>
      <c r="F3071" s="7"/>
      <c r="G3071" s="6"/>
      <c r="H3071" s="26"/>
      <c r="I3071" s="6"/>
    </row>
    <row r="3072" spans="1:9" x14ac:dyDescent="0.25">
      <c r="A3072" s="119" t="s">
        <v>3155</v>
      </c>
      <c r="B3072" s="5"/>
      <c r="C3072" s="6"/>
      <c r="D3072" s="6"/>
      <c r="E3072" s="7"/>
      <c r="F3072" s="7"/>
      <c r="G3072" s="6"/>
      <c r="H3072" s="26"/>
      <c r="I3072" s="6"/>
    </row>
    <row r="3073" spans="1:9" x14ac:dyDescent="0.25">
      <c r="A3073" s="119" t="s">
        <v>3156</v>
      </c>
      <c r="B3073" s="5"/>
      <c r="C3073" s="6"/>
      <c r="D3073" s="6"/>
      <c r="E3073" s="7"/>
      <c r="F3073" s="7"/>
      <c r="G3073" s="6"/>
      <c r="H3073" s="26"/>
      <c r="I3073" s="6"/>
    </row>
    <row r="3074" spans="1:9" x14ac:dyDescent="0.25">
      <c r="A3074" s="119" t="s">
        <v>3157</v>
      </c>
      <c r="B3074" s="5"/>
      <c r="C3074" s="6"/>
      <c r="D3074" s="6"/>
      <c r="E3074" s="7"/>
      <c r="F3074" s="7"/>
      <c r="G3074" s="6"/>
      <c r="H3074" s="26"/>
      <c r="I3074" s="6"/>
    </row>
    <row r="3075" spans="1:9" x14ac:dyDescent="0.25">
      <c r="A3075" s="119" t="s">
        <v>3158</v>
      </c>
      <c r="B3075" s="5"/>
      <c r="C3075" s="6"/>
      <c r="D3075" s="6"/>
      <c r="E3075" s="7"/>
      <c r="F3075" s="7"/>
      <c r="G3075" s="6"/>
      <c r="H3075" s="26"/>
      <c r="I3075" s="6"/>
    </row>
    <row r="3076" spans="1:9" x14ac:dyDescent="0.25">
      <c r="A3076" s="119" t="s">
        <v>3159</v>
      </c>
      <c r="B3076" s="5"/>
      <c r="C3076" s="6"/>
      <c r="D3076" s="6"/>
      <c r="E3076" s="7"/>
      <c r="F3076" s="7"/>
      <c r="G3076" s="6"/>
      <c r="H3076" s="26"/>
      <c r="I3076" s="6"/>
    </row>
    <row r="3077" spans="1:9" x14ac:dyDescent="0.25">
      <c r="A3077" s="119" t="s">
        <v>3160</v>
      </c>
      <c r="B3077" s="5"/>
      <c r="C3077" s="6"/>
      <c r="D3077" s="6"/>
      <c r="E3077" s="7"/>
      <c r="F3077" s="7"/>
      <c r="G3077" s="6"/>
      <c r="H3077" s="26"/>
      <c r="I3077" s="6"/>
    </row>
    <row r="3078" spans="1:9" x14ac:dyDescent="0.25">
      <c r="A3078" s="119" t="s">
        <v>3161</v>
      </c>
      <c r="B3078" s="5"/>
      <c r="C3078" s="6"/>
      <c r="D3078" s="6"/>
      <c r="E3078" s="7"/>
      <c r="F3078" s="7"/>
      <c r="G3078" s="6"/>
      <c r="H3078" s="26"/>
      <c r="I3078" s="6"/>
    </row>
    <row r="3079" spans="1:9" x14ac:dyDescent="0.25">
      <c r="A3079" s="119" t="s">
        <v>3162</v>
      </c>
      <c r="B3079" s="5"/>
      <c r="C3079" s="6"/>
      <c r="D3079" s="6"/>
      <c r="E3079" s="7"/>
      <c r="F3079" s="7"/>
      <c r="G3079" s="6"/>
      <c r="H3079" s="26"/>
      <c r="I3079" s="6"/>
    </row>
    <row r="3080" spans="1:9" x14ac:dyDescent="0.25">
      <c r="A3080" s="119" t="s">
        <v>3163</v>
      </c>
      <c r="B3080" s="5"/>
      <c r="C3080" s="6"/>
      <c r="D3080" s="6"/>
      <c r="E3080" s="7"/>
      <c r="F3080" s="7"/>
      <c r="G3080" s="6"/>
      <c r="H3080" s="26"/>
      <c r="I3080" s="6"/>
    </row>
    <row r="3081" spans="1:9" x14ac:dyDescent="0.25">
      <c r="A3081" s="119" t="s">
        <v>3164</v>
      </c>
      <c r="B3081" s="5"/>
      <c r="C3081" s="6"/>
      <c r="D3081" s="6"/>
      <c r="E3081" s="7"/>
      <c r="F3081" s="7"/>
      <c r="G3081" s="6"/>
      <c r="H3081" s="26"/>
      <c r="I3081" s="6"/>
    </row>
    <row r="3082" spans="1:9" x14ac:dyDescent="0.25">
      <c r="A3082" s="119" t="s">
        <v>3165</v>
      </c>
      <c r="B3082" s="5"/>
      <c r="C3082" s="6"/>
      <c r="D3082" s="6"/>
      <c r="E3082" s="7"/>
      <c r="F3082" s="7"/>
      <c r="G3082" s="6"/>
      <c r="H3082" s="26"/>
      <c r="I3082" s="6"/>
    </row>
    <row r="3083" spans="1:9" x14ac:dyDescent="0.25">
      <c r="A3083" s="119" t="s">
        <v>3166</v>
      </c>
      <c r="B3083" s="5"/>
      <c r="C3083" s="6"/>
      <c r="D3083" s="6"/>
      <c r="E3083" s="7"/>
      <c r="F3083" s="7"/>
      <c r="G3083" s="6"/>
      <c r="H3083" s="26"/>
      <c r="I3083" s="6"/>
    </row>
    <row r="3084" spans="1:9" x14ac:dyDescent="0.25">
      <c r="A3084" s="119" t="s">
        <v>3167</v>
      </c>
      <c r="B3084" s="5"/>
      <c r="C3084" s="6"/>
      <c r="D3084" s="6"/>
      <c r="E3084" s="7"/>
      <c r="F3084" s="7"/>
      <c r="G3084" s="6"/>
      <c r="H3084" s="26"/>
      <c r="I3084" s="6"/>
    </row>
    <row r="3085" spans="1:9" x14ac:dyDescent="0.25">
      <c r="A3085" s="119" t="s">
        <v>3168</v>
      </c>
      <c r="B3085" s="5"/>
      <c r="C3085" s="6"/>
      <c r="D3085" s="6"/>
      <c r="E3085" s="7"/>
      <c r="F3085" s="7"/>
      <c r="G3085" s="6"/>
      <c r="H3085" s="26"/>
      <c r="I3085" s="6"/>
    </row>
    <row r="3086" spans="1:9" x14ac:dyDescent="0.25">
      <c r="A3086" s="119" t="s">
        <v>3169</v>
      </c>
      <c r="B3086" s="5"/>
      <c r="C3086" s="6"/>
      <c r="D3086" s="6"/>
      <c r="E3086" s="7"/>
      <c r="F3086" s="7"/>
      <c r="G3086" s="6"/>
      <c r="H3086" s="26"/>
      <c r="I3086" s="6"/>
    </row>
    <row r="3087" spans="1:9" x14ac:dyDescent="0.25">
      <c r="A3087" s="119" t="s">
        <v>3170</v>
      </c>
      <c r="B3087" s="5"/>
      <c r="C3087" s="6"/>
      <c r="D3087" s="6"/>
      <c r="E3087" s="7"/>
      <c r="F3087" s="7"/>
      <c r="G3087" s="6"/>
      <c r="H3087" s="26"/>
      <c r="I3087" s="6"/>
    </row>
    <row r="3088" spans="1:9" x14ac:dyDescent="0.25">
      <c r="A3088" s="119" t="s">
        <v>3171</v>
      </c>
      <c r="B3088" s="5"/>
      <c r="C3088" s="6"/>
      <c r="D3088" s="6"/>
      <c r="E3088" s="7"/>
      <c r="F3088" s="7"/>
      <c r="G3088" s="6"/>
      <c r="H3088" s="26"/>
      <c r="I3088" s="6"/>
    </row>
    <row r="3089" spans="1:9" x14ac:dyDescent="0.25">
      <c r="A3089" s="119" t="s">
        <v>3172</v>
      </c>
      <c r="B3089" s="5"/>
      <c r="C3089" s="6"/>
      <c r="D3089" s="6"/>
      <c r="E3089" s="7"/>
      <c r="F3089" s="7"/>
      <c r="G3089" s="6"/>
      <c r="H3089" s="26"/>
      <c r="I3089" s="6"/>
    </row>
    <row r="3090" spans="1:9" x14ac:dyDescent="0.25">
      <c r="A3090" s="119" t="s">
        <v>3173</v>
      </c>
      <c r="B3090" s="5"/>
      <c r="C3090" s="6"/>
      <c r="D3090" s="6"/>
      <c r="E3090" s="7"/>
      <c r="F3090" s="7"/>
      <c r="G3090" s="6"/>
      <c r="H3090" s="26"/>
      <c r="I3090" s="6"/>
    </row>
    <row r="3091" spans="1:9" x14ac:dyDescent="0.25">
      <c r="A3091" s="119" t="s">
        <v>3174</v>
      </c>
      <c r="B3091" s="5"/>
      <c r="C3091" s="6"/>
      <c r="D3091" s="6"/>
      <c r="E3091" s="7"/>
      <c r="F3091" s="7"/>
      <c r="G3091" s="6"/>
      <c r="H3091" s="26"/>
      <c r="I3091" s="6"/>
    </row>
    <row r="3092" spans="1:9" x14ac:dyDescent="0.25">
      <c r="A3092" s="119" t="s">
        <v>3175</v>
      </c>
      <c r="B3092" s="5"/>
      <c r="C3092" s="6"/>
      <c r="D3092" s="6"/>
      <c r="E3092" s="7"/>
      <c r="F3092" s="7"/>
      <c r="G3092" s="6"/>
      <c r="H3092" s="26"/>
      <c r="I3092" s="6"/>
    </row>
    <row r="3093" spans="1:9" x14ac:dyDescent="0.25">
      <c r="A3093" s="119" t="s">
        <v>3176</v>
      </c>
      <c r="B3093" s="5"/>
      <c r="C3093" s="6"/>
      <c r="D3093" s="6"/>
      <c r="E3093" s="7"/>
      <c r="F3093" s="7"/>
      <c r="G3093" s="6"/>
      <c r="H3093" s="26"/>
      <c r="I3093" s="6"/>
    </row>
    <row r="3094" spans="1:9" x14ac:dyDescent="0.25">
      <c r="A3094" s="119" t="s">
        <v>3177</v>
      </c>
      <c r="B3094" s="5"/>
      <c r="C3094" s="6"/>
      <c r="D3094" s="6"/>
      <c r="E3094" s="7"/>
      <c r="F3094" s="7"/>
      <c r="G3094" s="6"/>
      <c r="H3094" s="26"/>
      <c r="I3094" s="6"/>
    </row>
    <row r="3095" spans="1:9" x14ac:dyDescent="0.25">
      <c r="A3095" s="119" t="s">
        <v>3178</v>
      </c>
      <c r="B3095" s="5"/>
      <c r="C3095" s="6"/>
      <c r="D3095" s="6"/>
      <c r="E3095" s="7"/>
      <c r="F3095" s="7"/>
      <c r="G3095" s="6"/>
      <c r="H3095" s="26"/>
      <c r="I3095" s="6"/>
    </row>
    <row r="3096" spans="1:9" x14ac:dyDescent="0.25">
      <c r="A3096" s="119" t="s">
        <v>3179</v>
      </c>
      <c r="B3096" s="5"/>
      <c r="C3096" s="6"/>
      <c r="D3096" s="6"/>
      <c r="E3096" s="7"/>
      <c r="F3096" s="7"/>
      <c r="G3096" s="6"/>
      <c r="H3096" s="26"/>
      <c r="I3096" s="6"/>
    </row>
    <row r="3097" spans="1:9" x14ac:dyDescent="0.25">
      <c r="A3097" s="119" t="s">
        <v>3180</v>
      </c>
      <c r="B3097" s="5"/>
      <c r="C3097" s="6"/>
      <c r="D3097" s="6"/>
      <c r="E3097" s="7"/>
      <c r="F3097" s="7"/>
      <c r="G3097" s="6"/>
      <c r="H3097" s="26"/>
      <c r="I3097" s="6"/>
    </row>
    <row r="3098" spans="1:9" x14ac:dyDescent="0.25">
      <c r="A3098" s="119" t="s">
        <v>3181</v>
      </c>
      <c r="B3098" s="5"/>
      <c r="C3098" s="6"/>
      <c r="D3098" s="6"/>
      <c r="E3098" s="7"/>
      <c r="F3098" s="7"/>
      <c r="G3098" s="6"/>
      <c r="H3098" s="26"/>
      <c r="I3098" s="6"/>
    </row>
    <row r="3099" spans="1:9" x14ac:dyDescent="0.25">
      <c r="A3099" s="119" t="s">
        <v>3182</v>
      </c>
      <c r="B3099" s="5"/>
      <c r="C3099" s="6"/>
      <c r="D3099" s="6"/>
      <c r="E3099" s="7"/>
      <c r="F3099" s="7"/>
      <c r="G3099" s="6"/>
      <c r="H3099" s="26"/>
      <c r="I3099" s="6"/>
    </row>
    <row r="3100" spans="1:9" x14ac:dyDescent="0.25">
      <c r="A3100" s="119" t="s">
        <v>3183</v>
      </c>
      <c r="B3100" s="5"/>
      <c r="C3100" s="6"/>
      <c r="D3100" s="6"/>
      <c r="E3100" s="7"/>
      <c r="F3100" s="7"/>
      <c r="G3100" s="6"/>
      <c r="H3100" s="26"/>
      <c r="I3100" s="6"/>
    </row>
    <row r="3101" spans="1:9" x14ac:dyDescent="0.25">
      <c r="A3101" s="119" t="s">
        <v>3184</v>
      </c>
      <c r="B3101" s="5"/>
      <c r="C3101" s="6"/>
      <c r="D3101" s="6"/>
      <c r="E3101" s="7"/>
      <c r="F3101" s="7"/>
      <c r="G3101" s="6"/>
      <c r="H3101" s="26"/>
      <c r="I3101" s="6"/>
    </row>
    <row r="3102" spans="1:9" x14ac:dyDescent="0.25">
      <c r="A3102" s="119" t="s">
        <v>3185</v>
      </c>
      <c r="B3102" s="5"/>
      <c r="C3102" s="6"/>
      <c r="D3102" s="6"/>
      <c r="E3102" s="7"/>
      <c r="F3102" s="7"/>
      <c r="G3102" s="6"/>
      <c r="H3102" s="26"/>
      <c r="I3102" s="6"/>
    </row>
    <row r="3103" spans="1:9" x14ac:dyDescent="0.25">
      <c r="A3103" s="119" t="s">
        <v>3186</v>
      </c>
      <c r="B3103" s="5"/>
      <c r="C3103" s="6"/>
      <c r="D3103" s="6"/>
      <c r="E3103" s="7"/>
      <c r="F3103" s="7"/>
      <c r="G3103" s="6"/>
      <c r="H3103" s="26"/>
      <c r="I3103" s="6"/>
    </row>
    <row r="3104" spans="1:9" x14ac:dyDescent="0.25">
      <c r="A3104" s="119" t="s">
        <v>3187</v>
      </c>
      <c r="B3104" s="5"/>
      <c r="C3104" s="6"/>
      <c r="D3104" s="6"/>
      <c r="E3104" s="7"/>
      <c r="F3104" s="7"/>
      <c r="G3104" s="6"/>
      <c r="H3104" s="26"/>
      <c r="I3104" s="6"/>
    </row>
    <row r="3105" spans="1:9" x14ac:dyDescent="0.25">
      <c r="A3105" s="119" t="s">
        <v>3188</v>
      </c>
      <c r="B3105" s="5"/>
      <c r="C3105" s="6"/>
      <c r="D3105" s="6"/>
      <c r="E3105" s="7"/>
      <c r="F3105" s="7"/>
      <c r="G3105" s="6"/>
      <c r="H3105" s="26"/>
      <c r="I3105" s="6"/>
    </row>
    <row r="3106" spans="1:9" x14ac:dyDescent="0.25">
      <c r="A3106" s="119" t="s">
        <v>3189</v>
      </c>
      <c r="B3106" s="5"/>
      <c r="C3106" s="6"/>
      <c r="D3106" s="6"/>
      <c r="E3106" s="7"/>
      <c r="F3106" s="7"/>
      <c r="G3106" s="6"/>
      <c r="H3106" s="26"/>
      <c r="I3106" s="6"/>
    </row>
    <row r="3107" spans="1:9" x14ac:dyDescent="0.25">
      <c r="A3107" s="119" t="s">
        <v>3190</v>
      </c>
      <c r="B3107" s="5"/>
      <c r="C3107" s="6"/>
      <c r="D3107" s="6"/>
      <c r="E3107" s="7"/>
      <c r="F3107" s="7"/>
      <c r="G3107" s="6"/>
      <c r="H3107" s="26"/>
      <c r="I3107" s="6"/>
    </row>
    <row r="3108" spans="1:9" x14ac:dyDescent="0.25">
      <c r="A3108" s="119" t="s">
        <v>3191</v>
      </c>
      <c r="B3108" s="5"/>
      <c r="C3108" s="6"/>
      <c r="D3108" s="6"/>
      <c r="E3108" s="7"/>
      <c r="F3108" s="7"/>
      <c r="G3108" s="6"/>
      <c r="H3108" s="26"/>
      <c r="I3108" s="6"/>
    </row>
    <row r="3109" spans="1:9" x14ac:dyDescent="0.25">
      <c r="A3109" s="119" t="s">
        <v>3192</v>
      </c>
      <c r="B3109" s="5"/>
      <c r="C3109" s="6"/>
      <c r="D3109" s="6"/>
      <c r="E3109" s="7"/>
      <c r="F3109" s="7"/>
      <c r="G3109" s="6"/>
      <c r="H3109" s="26"/>
      <c r="I3109" s="6"/>
    </row>
    <row r="3110" spans="1:9" x14ac:dyDescent="0.25">
      <c r="A3110" s="119" t="s">
        <v>3193</v>
      </c>
      <c r="B3110" s="5"/>
      <c r="C3110" s="6"/>
      <c r="D3110" s="6"/>
      <c r="E3110" s="7"/>
      <c r="F3110" s="7"/>
      <c r="G3110" s="6"/>
      <c r="H3110" s="26"/>
      <c r="I3110" s="6"/>
    </row>
    <row r="3111" spans="1:9" x14ac:dyDescent="0.25">
      <c r="A3111" s="119" t="s">
        <v>3194</v>
      </c>
      <c r="B3111" s="5"/>
      <c r="C3111" s="6"/>
      <c r="D3111" s="6"/>
      <c r="E3111" s="7"/>
      <c r="F3111" s="7"/>
      <c r="G3111" s="6"/>
      <c r="H3111" s="26"/>
      <c r="I3111" s="6"/>
    </row>
    <row r="3112" spans="1:9" x14ac:dyDescent="0.25">
      <c r="A3112" s="119" t="s">
        <v>3195</v>
      </c>
      <c r="B3112" s="5"/>
      <c r="C3112" s="6"/>
      <c r="D3112" s="6"/>
      <c r="E3112" s="7"/>
      <c r="F3112" s="7"/>
      <c r="G3112" s="6"/>
      <c r="H3112" s="26"/>
      <c r="I3112" s="6"/>
    </row>
    <row r="3113" spans="1:9" x14ac:dyDescent="0.25">
      <c r="A3113" s="119" t="s">
        <v>3196</v>
      </c>
      <c r="B3113" s="5"/>
      <c r="C3113" s="6"/>
      <c r="D3113" s="6"/>
      <c r="E3113" s="7"/>
      <c r="F3113" s="7"/>
      <c r="G3113" s="6"/>
      <c r="H3113" s="26"/>
      <c r="I3113" s="6"/>
    </row>
    <row r="3114" spans="1:9" x14ac:dyDescent="0.25">
      <c r="A3114" s="119" t="s">
        <v>3197</v>
      </c>
      <c r="B3114" s="5"/>
      <c r="C3114" s="6"/>
      <c r="D3114" s="6"/>
      <c r="E3114" s="7"/>
      <c r="F3114" s="7"/>
      <c r="G3114" s="6"/>
      <c r="H3114" s="26"/>
      <c r="I3114" s="6"/>
    </row>
    <row r="3115" spans="1:9" x14ac:dyDescent="0.25">
      <c r="A3115" s="119" t="s">
        <v>3198</v>
      </c>
      <c r="B3115" s="5"/>
      <c r="C3115" s="6"/>
      <c r="D3115" s="6"/>
      <c r="E3115" s="7"/>
      <c r="F3115" s="7"/>
      <c r="G3115" s="6"/>
      <c r="H3115" s="26"/>
      <c r="I3115" s="6"/>
    </row>
    <row r="3116" spans="1:9" x14ac:dyDescent="0.25">
      <c r="A3116" s="119" t="s">
        <v>3199</v>
      </c>
      <c r="B3116" s="5"/>
      <c r="C3116" s="6"/>
      <c r="D3116" s="6"/>
      <c r="E3116" s="7"/>
      <c r="F3116" s="7"/>
      <c r="G3116" s="6"/>
      <c r="H3116" s="26"/>
      <c r="I3116" s="6"/>
    </row>
    <row r="3117" spans="1:9" x14ac:dyDescent="0.25">
      <c r="A3117" s="119" t="s">
        <v>3200</v>
      </c>
      <c r="B3117" s="5"/>
      <c r="C3117" s="6"/>
      <c r="D3117" s="6"/>
      <c r="E3117" s="7"/>
      <c r="F3117" s="7"/>
      <c r="G3117" s="6"/>
      <c r="H3117" s="26"/>
      <c r="I3117" s="6"/>
    </row>
    <row r="3118" spans="1:9" x14ac:dyDescent="0.25">
      <c r="A3118" s="119" t="s">
        <v>3201</v>
      </c>
      <c r="B3118" s="5"/>
      <c r="C3118" s="6"/>
      <c r="D3118" s="6"/>
      <c r="E3118" s="7"/>
      <c r="F3118" s="7"/>
      <c r="G3118" s="6"/>
      <c r="H3118" s="26"/>
      <c r="I3118" s="6"/>
    </row>
    <row r="3119" spans="1:9" x14ac:dyDescent="0.25">
      <c r="A3119" s="119" t="s">
        <v>3202</v>
      </c>
      <c r="B3119" s="5"/>
      <c r="C3119" s="6"/>
      <c r="D3119" s="6"/>
      <c r="E3119" s="7"/>
      <c r="F3119" s="7"/>
      <c r="G3119" s="6"/>
      <c r="H3119" s="26"/>
      <c r="I3119" s="6"/>
    </row>
    <row r="3120" spans="1:9" x14ac:dyDescent="0.25">
      <c r="A3120" s="119" t="s">
        <v>3203</v>
      </c>
      <c r="B3120" s="5"/>
      <c r="C3120" s="6"/>
      <c r="D3120" s="6"/>
      <c r="E3120" s="7"/>
      <c r="F3120" s="7"/>
      <c r="G3120" s="6"/>
      <c r="H3120" s="26"/>
      <c r="I3120" s="6"/>
    </row>
    <row r="3121" spans="1:9" x14ac:dyDescent="0.25">
      <c r="A3121" s="119" t="s">
        <v>3204</v>
      </c>
      <c r="B3121" s="5"/>
      <c r="C3121" s="6"/>
      <c r="D3121" s="6"/>
      <c r="E3121" s="7"/>
      <c r="F3121" s="7"/>
      <c r="G3121" s="6"/>
      <c r="H3121" s="26"/>
      <c r="I3121" s="6"/>
    </row>
    <row r="3122" spans="1:9" x14ac:dyDescent="0.25">
      <c r="A3122" s="119" t="s">
        <v>3205</v>
      </c>
      <c r="B3122" s="5"/>
      <c r="C3122" s="6"/>
      <c r="D3122" s="6"/>
      <c r="E3122" s="7"/>
      <c r="F3122" s="7"/>
      <c r="G3122" s="6"/>
      <c r="H3122" s="26"/>
      <c r="I3122" s="6"/>
    </row>
    <row r="3123" spans="1:9" x14ac:dyDescent="0.25">
      <c r="A3123" s="119" t="s">
        <v>3206</v>
      </c>
      <c r="B3123" s="5"/>
      <c r="C3123" s="6"/>
      <c r="D3123" s="6"/>
      <c r="E3123" s="7"/>
      <c r="F3123" s="7"/>
      <c r="G3123" s="6"/>
      <c r="H3123" s="26"/>
      <c r="I3123" s="6"/>
    </row>
    <row r="3124" spans="1:9" x14ac:dyDescent="0.25">
      <c r="A3124" s="119" t="s">
        <v>3207</v>
      </c>
      <c r="B3124" s="5"/>
      <c r="C3124" s="6"/>
      <c r="D3124" s="6"/>
      <c r="E3124" s="7"/>
      <c r="F3124" s="7"/>
      <c r="G3124" s="6"/>
      <c r="H3124" s="26"/>
      <c r="I3124" s="6"/>
    </row>
    <row r="3125" spans="1:9" x14ac:dyDescent="0.25">
      <c r="A3125" s="119" t="s">
        <v>3208</v>
      </c>
      <c r="B3125" s="5"/>
      <c r="C3125" s="6"/>
      <c r="D3125" s="6"/>
      <c r="E3125" s="7"/>
      <c r="F3125" s="7"/>
      <c r="G3125" s="6"/>
      <c r="H3125" s="26"/>
      <c r="I3125" s="6"/>
    </row>
    <row r="3126" spans="1:9" x14ac:dyDescent="0.25">
      <c r="A3126" s="119" t="s">
        <v>3209</v>
      </c>
      <c r="B3126" s="5"/>
      <c r="C3126" s="6"/>
      <c r="D3126" s="6"/>
      <c r="E3126" s="7"/>
      <c r="F3126" s="7"/>
      <c r="G3126" s="6"/>
      <c r="H3126" s="26"/>
      <c r="I3126" s="6"/>
    </row>
    <row r="3127" spans="1:9" x14ac:dyDescent="0.25">
      <c r="A3127" s="119" t="s">
        <v>3210</v>
      </c>
      <c r="B3127" s="5"/>
      <c r="C3127" s="6"/>
      <c r="D3127" s="6"/>
      <c r="E3127" s="7"/>
      <c r="F3127" s="7"/>
      <c r="G3127" s="6"/>
      <c r="H3127" s="26"/>
      <c r="I3127" s="6"/>
    </row>
    <row r="3128" spans="1:9" x14ac:dyDescent="0.25">
      <c r="A3128" s="119" t="s">
        <v>3211</v>
      </c>
      <c r="B3128" s="5"/>
      <c r="C3128" s="6"/>
      <c r="D3128" s="6"/>
      <c r="E3128" s="7"/>
      <c r="F3128" s="7"/>
      <c r="G3128" s="6"/>
      <c r="H3128" s="26"/>
      <c r="I3128" s="6"/>
    </row>
    <row r="3129" spans="1:9" x14ac:dyDescent="0.25">
      <c r="A3129" s="119" t="s">
        <v>3212</v>
      </c>
      <c r="B3129" s="5"/>
      <c r="C3129" s="6"/>
      <c r="D3129" s="6"/>
      <c r="E3129" s="7"/>
      <c r="F3129" s="7"/>
      <c r="G3129" s="6"/>
      <c r="H3129" s="26"/>
      <c r="I3129" s="6"/>
    </row>
    <row r="3130" spans="1:9" x14ac:dyDescent="0.25">
      <c r="A3130" s="119" t="s">
        <v>3213</v>
      </c>
      <c r="B3130" s="5"/>
      <c r="C3130" s="6"/>
      <c r="D3130" s="6"/>
      <c r="E3130" s="7"/>
      <c r="F3130" s="7"/>
      <c r="G3130" s="6"/>
      <c r="H3130" s="26"/>
      <c r="I3130" s="6"/>
    </row>
    <row r="3131" spans="1:9" x14ac:dyDescent="0.25">
      <c r="A3131" s="119" t="s">
        <v>3214</v>
      </c>
      <c r="B3131" s="5"/>
      <c r="C3131" s="6"/>
      <c r="D3131" s="6"/>
      <c r="E3131" s="7"/>
      <c r="F3131" s="7"/>
      <c r="G3131" s="6"/>
      <c r="H3131" s="26"/>
      <c r="I3131" s="6"/>
    </row>
    <row r="3132" spans="1:9" x14ac:dyDescent="0.25">
      <c r="A3132" s="119" t="s">
        <v>3215</v>
      </c>
      <c r="B3132" s="5"/>
      <c r="C3132" s="6"/>
      <c r="D3132" s="6"/>
      <c r="E3132" s="7"/>
      <c r="F3132" s="7"/>
      <c r="G3132" s="6"/>
      <c r="H3132" s="26"/>
      <c r="I3132" s="6"/>
    </row>
    <row r="3133" spans="1:9" x14ac:dyDescent="0.25">
      <c r="A3133" s="119" t="s">
        <v>3216</v>
      </c>
      <c r="B3133" s="5"/>
      <c r="C3133" s="6"/>
      <c r="D3133" s="6"/>
      <c r="E3133" s="7"/>
      <c r="F3133" s="7"/>
      <c r="G3133" s="6"/>
      <c r="H3133" s="26"/>
      <c r="I3133" s="6"/>
    </row>
    <row r="3134" spans="1:9" x14ac:dyDescent="0.25">
      <c r="A3134" s="119" t="s">
        <v>3217</v>
      </c>
      <c r="B3134" s="5"/>
      <c r="C3134" s="6"/>
      <c r="D3134" s="6"/>
      <c r="E3134" s="7"/>
      <c r="F3134" s="7"/>
      <c r="G3134" s="6"/>
      <c r="H3134" s="26"/>
      <c r="I3134" s="6"/>
    </row>
    <row r="3135" spans="1:9" x14ac:dyDescent="0.25">
      <c r="A3135" s="119" t="s">
        <v>3218</v>
      </c>
      <c r="B3135" s="5"/>
      <c r="C3135" s="6"/>
      <c r="D3135" s="6"/>
      <c r="E3135" s="7"/>
      <c r="F3135" s="7"/>
      <c r="G3135" s="6"/>
      <c r="H3135" s="26"/>
      <c r="I3135" s="6"/>
    </row>
    <row r="3136" spans="1:9" x14ac:dyDescent="0.25">
      <c r="A3136" s="119" t="s">
        <v>3219</v>
      </c>
      <c r="B3136" s="5"/>
      <c r="C3136" s="6"/>
      <c r="D3136" s="6"/>
      <c r="E3136" s="7"/>
      <c r="F3136" s="7"/>
      <c r="G3136" s="6"/>
      <c r="H3136" s="26"/>
      <c r="I3136" s="6"/>
    </row>
    <row r="3137" spans="1:9" x14ac:dyDescent="0.25">
      <c r="A3137" s="119" t="s">
        <v>3220</v>
      </c>
      <c r="B3137" s="5"/>
      <c r="C3137" s="6"/>
      <c r="D3137" s="6"/>
      <c r="E3137" s="7"/>
      <c r="F3137" s="7"/>
      <c r="G3137" s="6"/>
      <c r="H3137" s="26"/>
      <c r="I3137" s="6"/>
    </row>
    <row r="3138" spans="1:9" x14ac:dyDescent="0.25">
      <c r="A3138" s="119" t="s">
        <v>3221</v>
      </c>
      <c r="B3138" s="5"/>
      <c r="C3138" s="6"/>
      <c r="D3138" s="6"/>
      <c r="E3138" s="7"/>
      <c r="F3138" s="7"/>
      <c r="G3138" s="6"/>
      <c r="H3138" s="26"/>
      <c r="I3138" s="6"/>
    </row>
    <row r="3139" spans="1:9" x14ac:dyDescent="0.25">
      <c r="A3139" s="119" t="s">
        <v>3222</v>
      </c>
      <c r="B3139" s="5"/>
      <c r="C3139" s="6"/>
      <c r="D3139" s="6"/>
      <c r="E3139" s="7"/>
      <c r="F3139" s="7"/>
      <c r="G3139" s="6"/>
      <c r="H3139" s="26"/>
      <c r="I3139" s="6"/>
    </row>
    <row r="3140" spans="1:9" x14ac:dyDescent="0.25">
      <c r="A3140" s="119" t="s">
        <v>3223</v>
      </c>
      <c r="B3140" s="5"/>
      <c r="C3140" s="6"/>
      <c r="D3140" s="6"/>
      <c r="E3140" s="7"/>
      <c r="F3140" s="7"/>
      <c r="G3140" s="6"/>
      <c r="H3140" s="26"/>
      <c r="I3140" s="6"/>
    </row>
    <row r="3141" spans="1:9" x14ac:dyDescent="0.25">
      <c r="A3141" s="119" t="s">
        <v>3224</v>
      </c>
      <c r="B3141" s="5"/>
      <c r="C3141" s="6"/>
      <c r="D3141" s="6"/>
      <c r="E3141" s="7"/>
      <c r="F3141" s="7"/>
      <c r="G3141" s="6"/>
      <c r="H3141" s="26"/>
      <c r="I3141" s="6"/>
    </row>
    <row r="3142" spans="1:9" x14ac:dyDescent="0.25">
      <c r="A3142" s="119" t="s">
        <v>3225</v>
      </c>
      <c r="B3142" s="5"/>
      <c r="C3142" s="6"/>
      <c r="D3142" s="6"/>
      <c r="E3142" s="7"/>
      <c r="F3142" s="7"/>
      <c r="G3142" s="6"/>
      <c r="H3142" s="26"/>
      <c r="I3142" s="6"/>
    </row>
    <row r="3143" spans="1:9" x14ac:dyDescent="0.25">
      <c r="A3143" s="119" t="s">
        <v>3226</v>
      </c>
      <c r="B3143" s="5"/>
      <c r="C3143" s="6"/>
      <c r="D3143" s="6"/>
      <c r="E3143" s="7"/>
      <c r="F3143" s="7"/>
      <c r="G3143" s="6"/>
      <c r="H3143" s="26"/>
      <c r="I3143" s="6"/>
    </row>
    <row r="3144" spans="1:9" x14ac:dyDescent="0.25">
      <c r="A3144" s="119" t="s">
        <v>3227</v>
      </c>
      <c r="B3144" s="5"/>
      <c r="C3144" s="6"/>
      <c r="D3144" s="6"/>
      <c r="E3144" s="7"/>
      <c r="F3144" s="7"/>
      <c r="G3144" s="6"/>
      <c r="H3144" s="26"/>
      <c r="I3144" s="6"/>
    </row>
    <row r="3145" spans="1:9" x14ac:dyDescent="0.25">
      <c r="A3145" s="119" t="s">
        <v>3228</v>
      </c>
      <c r="B3145" s="5"/>
      <c r="C3145" s="6"/>
      <c r="D3145" s="6"/>
      <c r="E3145" s="7"/>
      <c r="F3145" s="7"/>
      <c r="G3145" s="6"/>
      <c r="H3145" s="26"/>
      <c r="I3145" s="6"/>
    </row>
    <row r="3146" spans="1:9" x14ac:dyDescent="0.25">
      <c r="A3146" s="119" t="s">
        <v>3229</v>
      </c>
      <c r="B3146" s="5"/>
      <c r="C3146" s="6"/>
      <c r="D3146" s="6"/>
      <c r="E3146" s="7"/>
      <c r="F3146" s="7"/>
      <c r="G3146" s="6"/>
      <c r="H3146" s="26"/>
      <c r="I3146" s="6"/>
    </row>
    <row r="3147" spans="1:9" x14ac:dyDescent="0.25">
      <c r="A3147" s="119" t="s">
        <v>3230</v>
      </c>
      <c r="B3147" s="5"/>
      <c r="C3147" s="6"/>
      <c r="D3147" s="6"/>
      <c r="E3147" s="7"/>
      <c r="F3147" s="7"/>
      <c r="G3147" s="6"/>
      <c r="H3147" s="26"/>
      <c r="I3147" s="6"/>
    </row>
    <row r="3148" spans="1:9" x14ac:dyDescent="0.25">
      <c r="A3148" s="119" t="s">
        <v>3231</v>
      </c>
      <c r="B3148" s="5"/>
      <c r="C3148" s="6"/>
      <c r="D3148" s="6"/>
      <c r="E3148" s="7"/>
      <c r="F3148" s="7"/>
      <c r="G3148" s="6"/>
      <c r="H3148" s="26"/>
      <c r="I3148" s="6"/>
    </row>
    <row r="3149" spans="1:9" x14ac:dyDescent="0.25">
      <c r="A3149" s="119" t="s">
        <v>3232</v>
      </c>
      <c r="B3149" s="5"/>
      <c r="C3149" s="6"/>
      <c r="D3149" s="6"/>
      <c r="E3149" s="7"/>
      <c r="F3149" s="7"/>
      <c r="G3149" s="6"/>
      <c r="H3149" s="26"/>
      <c r="I3149" s="6"/>
    </row>
    <row r="3150" spans="1:9" x14ac:dyDescent="0.25">
      <c r="A3150" s="119" t="s">
        <v>3233</v>
      </c>
      <c r="B3150" s="5"/>
      <c r="C3150" s="6"/>
      <c r="D3150" s="6"/>
      <c r="E3150" s="7"/>
      <c r="F3150" s="7"/>
      <c r="G3150" s="6"/>
      <c r="H3150" s="26"/>
      <c r="I3150" s="6"/>
    </row>
    <row r="3151" spans="1:9" x14ac:dyDescent="0.25">
      <c r="A3151" s="119" t="s">
        <v>3234</v>
      </c>
      <c r="B3151" s="5"/>
      <c r="C3151" s="6"/>
      <c r="D3151" s="6"/>
      <c r="E3151" s="7"/>
      <c r="F3151" s="7"/>
      <c r="G3151" s="6"/>
      <c r="H3151" s="26"/>
      <c r="I3151" s="6"/>
    </row>
    <row r="3152" spans="1:9" x14ac:dyDescent="0.25">
      <c r="A3152" s="119" t="s">
        <v>3235</v>
      </c>
      <c r="B3152" s="5"/>
      <c r="C3152" s="6"/>
      <c r="D3152" s="6"/>
      <c r="E3152" s="7"/>
      <c r="F3152" s="7"/>
      <c r="G3152" s="6"/>
      <c r="H3152" s="26"/>
      <c r="I3152" s="6"/>
    </row>
    <row r="3153" spans="1:9" x14ac:dyDescent="0.25">
      <c r="A3153" s="119" t="s">
        <v>3236</v>
      </c>
      <c r="B3153" s="5"/>
      <c r="C3153" s="6"/>
      <c r="D3153" s="6"/>
      <c r="E3153" s="7"/>
      <c r="F3153" s="7"/>
      <c r="G3153" s="6"/>
      <c r="H3153" s="26"/>
      <c r="I3153" s="6"/>
    </row>
    <row r="3154" spans="1:9" x14ac:dyDescent="0.25">
      <c r="A3154" s="119" t="s">
        <v>3237</v>
      </c>
      <c r="B3154" s="5"/>
      <c r="C3154" s="6"/>
      <c r="D3154" s="6"/>
      <c r="E3154" s="7"/>
      <c r="F3154" s="7"/>
      <c r="G3154" s="6"/>
      <c r="H3154" s="26"/>
      <c r="I3154" s="6"/>
    </row>
    <row r="3155" spans="1:9" x14ac:dyDescent="0.25">
      <c r="A3155" s="119" t="s">
        <v>3238</v>
      </c>
      <c r="B3155" s="5"/>
      <c r="C3155" s="6"/>
      <c r="D3155" s="6"/>
      <c r="E3155" s="7"/>
      <c r="F3155" s="7"/>
      <c r="G3155" s="6"/>
      <c r="H3155" s="26"/>
      <c r="I3155" s="6"/>
    </row>
    <row r="3156" spans="1:9" x14ac:dyDescent="0.25">
      <c r="A3156" s="119" t="s">
        <v>3239</v>
      </c>
      <c r="B3156" s="5"/>
      <c r="C3156" s="6"/>
      <c r="D3156" s="6"/>
      <c r="E3156" s="7"/>
      <c r="F3156" s="7"/>
      <c r="G3156" s="6"/>
      <c r="H3156" s="26"/>
      <c r="I3156" s="6"/>
    </row>
    <row r="3157" spans="1:9" x14ac:dyDescent="0.25">
      <c r="A3157" s="119" t="s">
        <v>3240</v>
      </c>
      <c r="B3157" s="5"/>
      <c r="C3157" s="6"/>
      <c r="D3157" s="6"/>
      <c r="E3157" s="7"/>
      <c r="F3157" s="7"/>
      <c r="G3157" s="6"/>
      <c r="H3157" s="26"/>
      <c r="I3157" s="6"/>
    </row>
    <row r="3158" spans="1:9" x14ac:dyDescent="0.25">
      <c r="A3158" s="119" t="s">
        <v>3241</v>
      </c>
      <c r="B3158" s="5"/>
      <c r="C3158" s="6"/>
      <c r="D3158" s="6"/>
      <c r="E3158" s="7"/>
      <c r="F3158" s="7"/>
      <c r="G3158" s="6"/>
      <c r="H3158" s="26"/>
      <c r="I3158" s="6"/>
    </row>
    <row r="3159" spans="1:9" x14ac:dyDescent="0.25">
      <c r="A3159" s="119" t="s">
        <v>3242</v>
      </c>
      <c r="B3159" s="5"/>
      <c r="C3159" s="6"/>
      <c r="D3159" s="6"/>
      <c r="E3159" s="7"/>
      <c r="F3159" s="7"/>
      <c r="G3159" s="6"/>
      <c r="H3159" s="26"/>
      <c r="I3159" s="6"/>
    </row>
    <row r="3160" spans="1:9" x14ac:dyDescent="0.25">
      <c r="A3160" s="119" t="s">
        <v>3243</v>
      </c>
      <c r="B3160" s="5"/>
      <c r="C3160" s="6"/>
      <c r="D3160" s="6"/>
      <c r="E3160" s="7"/>
      <c r="F3160" s="7"/>
      <c r="G3160" s="6"/>
      <c r="H3160" s="26"/>
      <c r="I3160" s="6"/>
    </row>
    <row r="3161" spans="1:9" x14ac:dyDescent="0.25">
      <c r="A3161" s="119" t="s">
        <v>3244</v>
      </c>
      <c r="B3161" s="5"/>
      <c r="C3161" s="6"/>
      <c r="D3161" s="6"/>
      <c r="E3161" s="7"/>
      <c r="F3161" s="7"/>
      <c r="G3161" s="6"/>
      <c r="H3161" s="26"/>
      <c r="I3161" s="6"/>
    </row>
    <row r="3162" spans="1:9" x14ac:dyDescent="0.25">
      <c r="A3162" s="119" t="s">
        <v>3245</v>
      </c>
      <c r="B3162" s="5"/>
      <c r="C3162" s="6"/>
      <c r="D3162" s="6"/>
      <c r="E3162" s="7"/>
      <c r="F3162" s="7"/>
      <c r="G3162" s="6"/>
      <c r="H3162" s="26"/>
      <c r="I3162" s="6"/>
    </row>
    <row r="3163" spans="1:9" x14ac:dyDescent="0.25">
      <c r="A3163" s="119" t="s">
        <v>3246</v>
      </c>
      <c r="B3163" s="5"/>
      <c r="C3163" s="6"/>
      <c r="D3163" s="6"/>
      <c r="E3163" s="7"/>
      <c r="F3163" s="7"/>
      <c r="G3163" s="6"/>
      <c r="H3163" s="26"/>
      <c r="I3163" s="6"/>
    </row>
    <row r="3164" spans="1:9" x14ac:dyDescent="0.25">
      <c r="A3164" s="119" t="s">
        <v>3247</v>
      </c>
      <c r="B3164" s="5"/>
      <c r="C3164" s="6"/>
      <c r="D3164" s="6"/>
      <c r="E3164" s="7"/>
      <c r="F3164" s="7"/>
      <c r="G3164" s="6"/>
      <c r="H3164" s="26"/>
      <c r="I3164" s="6"/>
    </row>
    <row r="3165" spans="1:9" x14ac:dyDescent="0.25">
      <c r="A3165" s="119" t="s">
        <v>3248</v>
      </c>
      <c r="B3165" s="5"/>
      <c r="C3165" s="6"/>
      <c r="D3165" s="6"/>
      <c r="E3165" s="7"/>
      <c r="F3165" s="7"/>
      <c r="G3165" s="6"/>
      <c r="H3165" s="26"/>
      <c r="I3165" s="6"/>
    </row>
    <row r="3166" spans="1:9" x14ac:dyDescent="0.25">
      <c r="A3166" s="119" t="s">
        <v>3249</v>
      </c>
      <c r="B3166" s="5"/>
      <c r="C3166" s="6"/>
      <c r="D3166" s="6"/>
      <c r="E3166" s="7"/>
      <c r="F3166" s="7"/>
      <c r="G3166" s="6"/>
      <c r="H3166" s="26"/>
      <c r="I3166" s="6"/>
    </row>
    <row r="3167" spans="1:9" x14ac:dyDescent="0.25">
      <c r="A3167" s="119" t="s">
        <v>3250</v>
      </c>
      <c r="B3167" s="5"/>
      <c r="C3167" s="6"/>
      <c r="D3167" s="6"/>
      <c r="E3167" s="7"/>
      <c r="F3167" s="7"/>
      <c r="G3167" s="6"/>
      <c r="H3167" s="26"/>
      <c r="I3167" s="6"/>
    </row>
    <row r="3168" spans="1:9" x14ac:dyDescent="0.25">
      <c r="A3168" s="119" t="s">
        <v>3251</v>
      </c>
      <c r="B3168" s="5"/>
      <c r="C3168" s="6"/>
      <c r="D3168" s="6"/>
      <c r="E3168" s="7"/>
      <c r="F3168" s="7"/>
      <c r="G3168" s="6"/>
      <c r="H3168" s="26"/>
      <c r="I3168" s="6"/>
    </row>
    <row r="3169" spans="1:9" x14ac:dyDescent="0.25">
      <c r="A3169" s="119" t="s">
        <v>3252</v>
      </c>
      <c r="B3169" s="5"/>
      <c r="C3169" s="6"/>
      <c r="D3169" s="6"/>
      <c r="E3169" s="7"/>
      <c r="F3169" s="7"/>
      <c r="G3169" s="6"/>
      <c r="H3169" s="26"/>
      <c r="I3169" s="6"/>
    </row>
    <row r="3170" spans="1:9" x14ac:dyDescent="0.25">
      <c r="A3170" s="119" t="s">
        <v>3253</v>
      </c>
      <c r="B3170" s="5"/>
      <c r="C3170" s="6"/>
      <c r="D3170" s="6"/>
      <c r="E3170" s="7"/>
      <c r="F3170" s="7"/>
      <c r="G3170" s="6"/>
      <c r="H3170" s="26"/>
      <c r="I3170" s="6"/>
    </row>
    <row r="3171" spans="1:9" x14ac:dyDescent="0.25">
      <c r="A3171" s="119" t="s">
        <v>3254</v>
      </c>
      <c r="B3171" s="5"/>
      <c r="C3171" s="6"/>
      <c r="D3171" s="6"/>
      <c r="E3171" s="7"/>
      <c r="F3171" s="7"/>
      <c r="G3171" s="6"/>
      <c r="H3171" s="26"/>
      <c r="I3171" s="6"/>
    </row>
    <row r="3172" spans="1:9" x14ac:dyDescent="0.25">
      <c r="A3172" s="119" t="s">
        <v>3255</v>
      </c>
      <c r="B3172" s="5"/>
      <c r="C3172" s="6"/>
      <c r="D3172" s="6"/>
      <c r="E3172" s="7"/>
      <c r="F3172" s="7"/>
      <c r="G3172" s="6"/>
      <c r="H3172" s="26"/>
      <c r="I3172" s="6"/>
    </row>
    <row r="3173" spans="1:9" x14ac:dyDescent="0.25">
      <c r="A3173" s="119" t="s">
        <v>3256</v>
      </c>
      <c r="B3173" s="5"/>
      <c r="C3173" s="6"/>
      <c r="D3173" s="6"/>
      <c r="E3173" s="7"/>
      <c r="F3173" s="7"/>
      <c r="G3173" s="6"/>
      <c r="H3173" s="26"/>
      <c r="I3173" s="6"/>
    </row>
    <row r="3174" spans="1:9" x14ac:dyDescent="0.25">
      <c r="A3174" s="119" t="s">
        <v>3257</v>
      </c>
      <c r="B3174" s="5"/>
      <c r="C3174" s="6"/>
      <c r="D3174" s="6"/>
      <c r="E3174" s="7"/>
      <c r="F3174" s="7"/>
      <c r="G3174" s="6"/>
      <c r="H3174" s="26"/>
      <c r="I3174" s="6"/>
    </row>
    <row r="3175" spans="1:9" x14ac:dyDescent="0.25">
      <c r="A3175" s="119" t="s">
        <v>3258</v>
      </c>
      <c r="B3175" s="5"/>
      <c r="C3175" s="6"/>
      <c r="D3175" s="6"/>
      <c r="E3175" s="7"/>
      <c r="F3175" s="7"/>
      <c r="G3175" s="6"/>
      <c r="H3175" s="26"/>
      <c r="I3175" s="6"/>
    </row>
    <row r="3176" spans="1:9" x14ac:dyDescent="0.25">
      <c r="A3176" s="119" t="s">
        <v>3259</v>
      </c>
      <c r="B3176" s="5"/>
      <c r="C3176" s="6"/>
      <c r="D3176" s="6"/>
      <c r="E3176" s="7"/>
      <c r="F3176" s="7"/>
      <c r="G3176" s="6"/>
      <c r="H3176" s="26"/>
      <c r="I3176" s="6"/>
    </row>
    <row r="3177" spans="1:9" x14ac:dyDescent="0.25">
      <c r="A3177" s="119" t="s">
        <v>3260</v>
      </c>
      <c r="B3177" s="5"/>
      <c r="C3177" s="6"/>
      <c r="D3177" s="6"/>
      <c r="E3177" s="7"/>
      <c r="F3177" s="7"/>
      <c r="G3177" s="6"/>
      <c r="H3177" s="26"/>
      <c r="I3177" s="6"/>
    </row>
    <row r="3178" spans="1:9" x14ac:dyDescent="0.25">
      <c r="A3178" s="119" t="s">
        <v>3261</v>
      </c>
      <c r="B3178" s="5"/>
      <c r="C3178" s="6"/>
      <c r="D3178" s="6"/>
      <c r="E3178" s="7"/>
      <c r="F3178" s="7"/>
      <c r="G3178" s="6"/>
      <c r="H3178" s="26"/>
      <c r="I3178" s="6"/>
    </row>
    <row r="3179" spans="1:9" x14ac:dyDescent="0.25">
      <c r="A3179" s="119" t="s">
        <v>3262</v>
      </c>
      <c r="B3179" s="5"/>
      <c r="C3179" s="6"/>
      <c r="D3179" s="6"/>
      <c r="E3179" s="7"/>
      <c r="F3179" s="7"/>
      <c r="G3179" s="6"/>
      <c r="H3179" s="26"/>
      <c r="I3179" s="6"/>
    </row>
    <row r="3180" spans="1:9" x14ac:dyDescent="0.25">
      <c r="A3180" s="119" t="s">
        <v>3263</v>
      </c>
      <c r="B3180" s="5"/>
      <c r="C3180" s="6"/>
      <c r="D3180" s="6"/>
      <c r="E3180" s="7"/>
      <c r="F3180" s="7"/>
      <c r="G3180" s="6"/>
      <c r="H3180" s="26"/>
      <c r="I3180" s="6"/>
    </row>
    <row r="3181" spans="1:9" x14ac:dyDescent="0.25">
      <c r="A3181" s="119" t="s">
        <v>3264</v>
      </c>
      <c r="B3181" s="5"/>
      <c r="C3181" s="6"/>
      <c r="D3181" s="6"/>
      <c r="E3181" s="7"/>
      <c r="F3181" s="7"/>
      <c r="G3181" s="6"/>
      <c r="H3181" s="26"/>
      <c r="I3181" s="6"/>
    </row>
    <row r="3182" spans="1:9" x14ac:dyDescent="0.25">
      <c r="A3182" s="119" t="s">
        <v>3265</v>
      </c>
      <c r="B3182" s="5"/>
      <c r="C3182" s="6"/>
      <c r="D3182" s="6"/>
      <c r="E3182" s="7"/>
      <c r="F3182" s="7"/>
      <c r="G3182" s="6"/>
      <c r="H3182" s="26"/>
      <c r="I3182" s="6"/>
    </row>
    <row r="3183" spans="1:9" x14ac:dyDescent="0.25">
      <c r="A3183" s="119" t="s">
        <v>3266</v>
      </c>
      <c r="B3183" s="5"/>
      <c r="C3183" s="6"/>
      <c r="D3183" s="6"/>
      <c r="E3183" s="7"/>
      <c r="F3183" s="7"/>
      <c r="G3183" s="6"/>
      <c r="H3183" s="26"/>
      <c r="I3183" s="6"/>
    </row>
    <row r="3184" spans="1:9" x14ac:dyDescent="0.25">
      <c r="A3184" s="119" t="s">
        <v>3267</v>
      </c>
      <c r="B3184" s="5"/>
      <c r="C3184" s="6"/>
      <c r="D3184" s="6"/>
      <c r="E3184" s="7"/>
      <c r="F3184" s="7"/>
      <c r="G3184" s="6"/>
      <c r="H3184" s="26"/>
      <c r="I3184" s="6"/>
    </row>
    <row r="3185" spans="1:9" x14ac:dyDescent="0.25">
      <c r="A3185" s="119" t="s">
        <v>3268</v>
      </c>
      <c r="B3185" s="5"/>
      <c r="C3185" s="6"/>
      <c r="D3185" s="6"/>
      <c r="E3185" s="7"/>
      <c r="F3185" s="7"/>
      <c r="G3185" s="6"/>
      <c r="H3185" s="26"/>
      <c r="I3185" s="6"/>
    </row>
    <row r="3186" spans="1:9" x14ac:dyDescent="0.25">
      <c r="A3186" s="119" t="s">
        <v>3269</v>
      </c>
      <c r="B3186" s="5"/>
      <c r="C3186" s="6"/>
      <c r="D3186" s="6"/>
      <c r="E3186" s="7"/>
      <c r="F3186" s="7"/>
      <c r="G3186" s="6"/>
      <c r="H3186" s="26"/>
      <c r="I3186" s="6"/>
    </row>
    <row r="3187" spans="1:9" x14ac:dyDescent="0.25">
      <c r="A3187" s="119" t="s">
        <v>3270</v>
      </c>
      <c r="B3187" s="5"/>
      <c r="C3187" s="6"/>
      <c r="D3187" s="6"/>
      <c r="E3187" s="7"/>
      <c r="F3187" s="7"/>
      <c r="G3187" s="6"/>
      <c r="H3187" s="26"/>
      <c r="I3187" s="6"/>
    </row>
    <row r="3188" spans="1:9" x14ac:dyDescent="0.25">
      <c r="A3188" s="119" t="s">
        <v>3271</v>
      </c>
      <c r="B3188" s="5"/>
      <c r="C3188" s="6"/>
      <c r="D3188" s="6"/>
      <c r="E3188" s="7"/>
      <c r="F3188" s="7"/>
      <c r="G3188" s="6"/>
      <c r="H3188" s="26"/>
      <c r="I3188" s="6"/>
    </row>
    <row r="3189" spans="1:9" x14ac:dyDescent="0.25">
      <c r="A3189" s="119" t="s">
        <v>3272</v>
      </c>
      <c r="B3189" s="5"/>
      <c r="C3189" s="6"/>
      <c r="D3189" s="6"/>
      <c r="E3189" s="7"/>
      <c r="F3189" s="7"/>
      <c r="G3189" s="6"/>
      <c r="H3189" s="26"/>
      <c r="I3189" s="6"/>
    </row>
    <row r="3190" spans="1:9" x14ac:dyDescent="0.25">
      <c r="A3190" s="119" t="s">
        <v>3273</v>
      </c>
      <c r="B3190" s="5"/>
      <c r="C3190" s="6"/>
      <c r="D3190" s="6"/>
      <c r="E3190" s="7"/>
      <c r="F3190" s="7"/>
      <c r="G3190" s="6"/>
      <c r="H3190" s="26"/>
      <c r="I3190" s="6"/>
    </row>
    <row r="3191" spans="1:9" x14ac:dyDescent="0.25">
      <c r="A3191" s="119" t="s">
        <v>3274</v>
      </c>
      <c r="B3191" s="5"/>
      <c r="C3191" s="6"/>
      <c r="D3191" s="6"/>
      <c r="E3191" s="7"/>
      <c r="F3191" s="7"/>
      <c r="G3191" s="6"/>
      <c r="H3191" s="26"/>
      <c r="I3191" s="6"/>
    </row>
    <row r="3192" spans="1:9" x14ac:dyDescent="0.25">
      <c r="A3192" s="119" t="s">
        <v>3275</v>
      </c>
      <c r="B3192" s="5"/>
      <c r="C3192" s="6"/>
      <c r="D3192" s="6"/>
      <c r="E3192" s="7"/>
      <c r="F3192" s="7"/>
      <c r="G3192" s="6"/>
      <c r="H3192" s="26"/>
      <c r="I3192" s="6"/>
    </row>
    <row r="3193" spans="1:9" x14ac:dyDescent="0.25">
      <c r="A3193" s="119" t="s">
        <v>3276</v>
      </c>
      <c r="B3193" s="5"/>
      <c r="C3193" s="6"/>
      <c r="D3193" s="6"/>
      <c r="E3193" s="7"/>
      <c r="F3193" s="7"/>
      <c r="G3193" s="6"/>
      <c r="H3193" s="26"/>
      <c r="I3193" s="6"/>
    </row>
    <row r="3194" spans="1:9" x14ac:dyDescent="0.25">
      <c r="A3194" s="119" t="s">
        <v>3277</v>
      </c>
      <c r="B3194" s="5"/>
      <c r="C3194" s="6"/>
      <c r="D3194" s="6"/>
      <c r="E3194" s="7"/>
      <c r="F3194" s="7"/>
      <c r="G3194" s="6"/>
      <c r="H3194" s="26"/>
      <c r="I3194" s="6"/>
    </row>
    <row r="3195" spans="1:9" x14ac:dyDescent="0.25">
      <c r="A3195" s="119" t="s">
        <v>3278</v>
      </c>
      <c r="B3195" s="5"/>
      <c r="C3195" s="6"/>
      <c r="D3195" s="6"/>
      <c r="E3195" s="7"/>
      <c r="F3195" s="7"/>
      <c r="G3195" s="6"/>
      <c r="H3195" s="26"/>
      <c r="I3195" s="6"/>
    </row>
    <row r="3196" spans="1:9" x14ac:dyDescent="0.25">
      <c r="A3196" s="119" t="s">
        <v>3279</v>
      </c>
      <c r="B3196" s="5"/>
      <c r="C3196" s="6"/>
      <c r="D3196" s="6"/>
      <c r="E3196" s="7"/>
      <c r="F3196" s="7"/>
      <c r="G3196" s="6"/>
      <c r="H3196" s="26"/>
      <c r="I3196" s="6"/>
    </row>
    <row r="3197" spans="1:9" x14ac:dyDescent="0.25">
      <c r="A3197" s="119" t="s">
        <v>3280</v>
      </c>
      <c r="B3197" s="5"/>
      <c r="C3197" s="6"/>
      <c r="D3197" s="6"/>
      <c r="E3197" s="7"/>
      <c r="F3197" s="7"/>
      <c r="G3197" s="6"/>
      <c r="H3197" s="26"/>
      <c r="I3197" s="6"/>
    </row>
    <row r="3198" spans="1:9" x14ac:dyDescent="0.25">
      <c r="A3198" s="119" t="s">
        <v>3281</v>
      </c>
      <c r="B3198" s="5"/>
      <c r="C3198" s="6"/>
      <c r="D3198" s="6"/>
      <c r="E3198" s="7"/>
      <c r="F3198" s="7"/>
      <c r="G3198" s="6"/>
      <c r="H3198" s="26"/>
      <c r="I3198" s="6"/>
    </row>
    <row r="3199" spans="1:9" x14ac:dyDescent="0.25">
      <c r="A3199" s="119" t="s">
        <v>3282</v>
      </c>
      <c r="B3199" s="5"/>
      <c r="C3199" s="6"/>
      <c r="D3199" s="6"/>
      <c r="E3199" s="7"/>
      <c r="F3199" s="7"/>
      <c r="G3199" s="6"/>
      <c r="H3199" s="26"/>
      <c r="I3199" s="6"/>
    </row>
    <row r="3200" spans="1:9" x14ac:dyDescent="0.25">
      <c r="A3200" s="119" t="s">
        <v>3283</v>
      </c>
      <c r="B3200" s="5"/>
      <c r="C3200" s="6"/>
      <c r="D3200" s="6"/>
      <c r="E3200" s="7"/>
      <c r="F3200" s="7"/>
      <c r="G3200" s="6"/>
      <c r="H3200" s="26"/>
      <c r="I3200" s="6"/>
    </row>
    <row r="3201" spans="1:9" x14ac:dyDescent="0.25">
      <c r="A3201" s="119" t="s">
        <v>3284</v>
      </c>
      <c r="B3201" s="5"/>
      <c r="C3201" s="6"/>
      <c r="D3201" s="6"/>
      <c r="E3201" s="7"/>
      <c r="F3201" s="7"/>
      <c r="G3201" s="6"/>
      <c r="H3201" s="26"/>
      <c r="I3201" s="6"/>
    </row>
    <row r="3202" spans="1:9" x14ac:dyDescent="0.25">
      <c r="A3202" s="119" t="s">
        <v>3285</v>
      </c>
      <c r="B3202" s="5"/>
      <c r="C3202" s="6"/>
      <c r="D3202" s="6"/>
      <c r="E3202" s="7"/>
      <c r="F3202" s="7"/>
      <c r="G3202" s="6"/>
      <c r="H3202" s="26"/>
      <c r="I3202" s="6"/>
    </row>
    <row r="3203" spans="1:9" x14ac:dyDescent="0.25">
      <c r="A3203" s="119" t="s">
        <v>3286</v>
      </c>
      <c r="B3203" s="5"/>
      <c r="C3203" s="6"/>
      <c r="D3203" s="6"/>
      <c r="E3203" s="7"/>
      <c r="F3203" s="7"/>
      <c r="G3203" s="6"/>
      <c r="H3203" s="26"/>
      <c r="I3203" s="6"/>
    </row>
    <row r="3204" spans="1:9" x14ac:dyDescent="0.25">
      <c r="A3204" s="119" t="s">
        <v>3287</v>
      </c>
      <c r="B3204" s="5"/>
      <c r="C3204" s="6"/>
      <c r="D3204" s="6"/>
      <c r="E3204" s="7"/>
      <c r="F3204" s="7"/>
      <c r="G3204" s="6"/>
      <c r="H3204" s="26"/>
      <c r="I3204" s="6"/>
    </row>
    <row r="3205" spans="1:9" x14ac:dyDescent="0.25">
      <c r="A3205" s="119" t="s">
        <v>3288</v>
      </c>
      <c r="B3205" s="5"/>
      <c r="C3205" s="6"/>
      <c r="D3205" s="6"/>
      <c r="E3205" s="7"/>
      <c r="F3205" s="7"/>
      <c r="G3205" s="6"/>
      <c r="H3205" s="26"/>
      <c r="I3205" s="6"/>
    </row>
    <row r="3206" spans="1:9" x14ac:dyDescent="0.25">
      <c r="A3206" s="119" t="s">
        <v>3289</v>
      </c>
      <c r="B3206" s="5"/>
      <c r="C3206" s="6"/>
      <c r="D3206" s="6"/>
      <c r="E3206" s="7"/>
      <c r="F3206" s="7"/>
      <c r="G3206" s="6"/>
      <c r="H3206" s="26"/>
      <c r="I3206" s="6"/>
    </row>
    <row r="3207" spans="1:9" x14ac:dyDescent="0.25">
      <c r="A3207" s="119" t="s">
        <v>3290</v>
      </c>
      <c r="B3207" s="5"/>
      <c r="C3207" s="6"/>
      <c r="D3207" s="6"/>
      <c r="E3207" s="7"/>
      <c r="F3207" s="7"/>
      <c r="G3207" s="6"/>
      <c r="H3207" s="26"/>
      <c r="I3207" s="6"/>
    </row>
    <row r="3208" spans="1:9" x14ac:dyDescent="0.25">
      <c r="A3208" s="119" t="s">
        <v>3291</v>
      </c>
      <c r="B3208" s="5"/>
      <c r="C3208" s="6"/>
      <c r="D3208" s="6"/>
      <c r="E3208" s="7"/>
      <c r="F3208" s="7"/>
      <c r="G3208" s="6"/>
      <c r="H3208" s="26"/>
      <c r="I3208" s="6"/>
    </row>
    <row r="3209" spans="1:9" x14ac:dyDescent="0.25">
      <c r="A3209" s="119" t="s">
        <v>3292</v>
      </c>
      <c r="B3209" s="5"/>
      <c r="C3209" s="6"/>
      <c r="D3209" s="6"/>
      <c r="E3209" s="7"/>
      <c r="F3209" s="7"/>
      <c r="G3209" s="6"/>
      <c r="H3209" s="26"/>
      <c r="I3209" s="6"/>
    </row>
    <row r="3210" spans="1:9" x14ac:dyDescent="0.25">
      <c r="A3210" s="119" t="s">
        <v>3293</v>
      </c>
      <c r="B3210" s="5"/>
      <c r="C3210" s="6"/>
      <c r="D3210" s="6"/>
      <c r="E3210" s="7"/>
      <c r="F3210" s="7"/>
      <c r="G3210" s="6"/>
      <c r="H3210" s="26"/>
      <c r="I3210" s="6"/>
    </row>
    <row r="3211" spans="1:9" x14ac:dyDescent="0.25">
      <c r="A3211" s="119" t="s">
        <v>3294</v>
      </c>
      <c r="B3211" s="5"/>
      <c r="C3211" s="6"/>
      <c r="D3211" s="6"/>
      <c r="E3211" s="7"/>
      <c r="F3211" s="7"/>
      <c r="G3211" s="6"/>
      <c r="H3211" s="26"/>
      <c r="I3211" s="6"/>
    </row>
    <row r="3212" spans="1:9" x14ac:dyDescent="0.25">
      <c r="A3212" s="119" t="s">
        <v>3295</v>
      </c>
      <c r="B3212" s="5"/>
      <c r="C3212" s="6"/>
      <c r="D3212" s="6"/>
      <c r="E3212" s="7"/>
      <c r="F3212" s="7"/>
      <c r="G3212" s="6"/>
      <c r="H3212" s="26"/>
      <c r="I3212" s="6"/>
    </row>
    <row r="3213" spans="1:9" x14ac:dyDescent="0.25">
      <c r="A3213" s="119" t="s">
        <v>3296</v>
      </c>
      <c r="B3213" s="5"/>
      <c r="C3213" s="6"/>
      <c r="D3213" s="6"/>
      <c r="E3213" s="7"/>
      <c r="F3213" s="7"/>
      <c r="G3213" s="6"/>
      <c r="H3213" s="26"/>
      <c r="I3213" s="6"/>
    </row>
    <row r="3214" spans="1:9" x14ac:dyDescent="0.25">
      <c r="A3214" s="119" t="s">
        <v>3297</v>
      </c>
      <c r="B3214" s="5"/>
      <c r="C3214" s="6"/>
      <c r="D3214" s="6"/>
      <c r="E3214" s="7"/>
      <c r="F3214" s="7"/>
      <c r="G3214" s="6"/>
      <c r="H3214" s="26"/>
      <c r="I3214" s="6"/>
    </row>
    <row r="3215" spans="1:9" x14ac:dyDescent="0.25">
      <c r="A3215" s="119" t="s">
        <v>3298</v>
      </c>
      <c r="B3215" s="5"/>
      <c r="C3215" s="6"/>
      <c r="D3215" s="6"/>
      <c r="E3215" s="7"/>
      <c r="F3215" s="7"/>
      <c r="G3215" s="6"/>
      <c r="H3215" s="26"/>
      <c r="I3215" s="6"/>
    </row>
    <row r="3216" spans="1:9" x14ac:dyDescent="0.25">
      <c r="A3216" s="119" t="s">
        <v>3299</v>
      </c>
      <c r="B3216" s="5"/>
      <c r="C3216" s="6"/>
      <c r="D3216" s="6"/>
      <c r="E3216" s="7"/>
      <c r="F3216" s="7"/>
      <c r="G3216" s="6"/>
      <c r="H3216" s="26"/>
      <c r="I3216" s="6"/>
    </row>
    <row r="3217" spans="1:9" x14ac:dyDescent="0.25">
      <c r="A3217" s="119" t="s">
        <v>3300</v>
      </c>
      <c r="B3217" s="5"/>
      <c r="C3217" s="6"/>
      <c r="D3217" s="6"/>
      <c r="E3217" s="7"/>
      <c r="F3217" s="7"/>
      <c r="G3217" s="6"/>
      <c r="H3217" s="26"/>
      <c r="I3217" s="6"/>
    </row>
    <row r="3218" spans="1:9" x14ac:dyDescent="0.25">
      <c r="A3218" s="119" t="s">
        <v>3301</v>
      </c>
      <c r="B3218" s="5"/>
      <c r="C3218" s="6"/>
      <c r="D3218" s="6"/>
      <c r="E3218" s="7"/>
      <c r="F3218" s="7"/>
      <c r="G3218" s="6"/>
      <c r="H3218" s="26"/>
      <c r="I3218" s="6"/>
    </row>
    <row r="3219" spans="1:9" x14ac:dyDescent="0.25">
      <c r="A3219" s="119" t="s">
        <v>3302</v>
      </c>
      <c r="B3219" s="5"/>
      <c r="C3219" s="6"/>
      <c r="D3219" s="6"/>
      <c r="E3219" s="7"/>
      <c r="F3219" s="7"/>
      <c r="G3219" s="6"/>
      <c r="H3219" s="26"/>
      <c r="I3219" s="6"/>
    </row>
    <row r="3220" spans="1:9" x14ac:dyDescent="0.25">
      <c r="A3220" s="119" t="s">
        <v>3303</v>
      </c>
      <c r="B3220" s="5"/>
      <c r="C3220" s="6"/>
      <c r="D3220" s="6"/>
      <c r="E3220" s="7"/>
      <c r="F3220" s="7"/>
      <c r="G3220" s="6"/>
      <c r="H3220" s="26"/>
      <c r="I3220" s="6"/>
    </row>
    <row r="3221" spans="1:9" x14ac:dyDescent="0.25">
      <c r="A3221" s="119" t="s">
        <v>3304</v>
      </c>
      <c r="B3221" s="5"/>
      <c r="C3221" s="6"/>
      <c r="D3221" s="6"/>
      <c r="E3221" s="7"/>
      <c r="F3221" s="7"/>
      <c r="G3221" s="6"/>
      <c r="H3221" s="26"/>
      <c r="I3221" s="6"/>
    </row>
    <row r="3222" spans="1:9" x14ac:dyDescent="0.25">
      <c r="A3222" s="119" t="s">
        <v>3305</v>
      </c>
      <c r="B3222" s="5"/>
      <c r="C3222" s="6"/>
      <c r="D3222" s="6"/>
      <c r="E3222" s="7"/>
      <c r="F3222" s="7"/>
      <c r="G3222" s="6"/>
      <c r="H3222" s="26"/>
      <c r="I3222" s="6"/>
    </row>
    <row r="3223" spans="1:9" x14ac:dyDescent="0.25">
      <c r="A3223" s="119" t="s">
        <v>3306</v>
      </c>
      <c r="B3223" s="5"/>
      <c r="C3223" s="6"/>
      <c r="D3223" s="6"/>
      <c r="E3223" s="7"/>
      <c r="F3223" s="7"/>
      <c r="G3223" s="6"/>
      <c r="H3223" s="26"/>
      <c r="I3223" s="6"/>
    </row>
    <row r="3224" spans="1:9" x14ac:dyDescent="0.25">
      <c r="A3224" s="119" t="s">
        <v>3307</v>
      </c>
      <c r="B3224" s="5"/>
      <c r="C3224" s="6"/>
      <c r="D3224" s="6"/>
      <c r="E3224" s="7"/>
      <c r="F3224" s="7"/>
      <c r="G3224" s="6"/>
      <c r="H3224" s="26"/>
      <c r="I3224" s="6"/>
    </row>
    <row r="3225" spans="1:9" x14ac:dyDescent="0.25">
      <c r="A3225" s="119" t="s">
        <v>3308</v>
      </c>
      <c r="B3225" s="5"/>
      <c r="C3225" s="6"/>
      <c r="D3225" s="6"/>
      <c r="E3225" s="7"/>
      <c r="F3225" s="7"/>
      <c r="G3225" s="6"/>
      <c r="H3225" s="26"/>
      <c r="I3225" s="6"/>
    </row>
    <row r="3226" spans="1:9" x14ac:dyDescent="0.25">
      <c r="A3226" s="119" t="s">
        <v>3309</v>
      </c>
      <c r="B3226" s="5"/>
      <c r="C3226" s="6"/>
      <c r="D3226" s="6"/>
      <c r="E3226" s="7"/>
      <c r="F3226" s="7"/>
      <c r="G3226" s="6"/>
      <c r="H3226" s="26"/>
      <c r="I3226" s="6"/>
    </row>
    <row r="3227" spans="1:9" x14ac:dyDescent="0.25">
      <c r="A3227" s="119" t="s">
        <v>3310</v>
      </c>
      <c r="B3227" s="5"/>
      <c r="C3227" s="6"/>
      <c r="D3227" s="6"/>
      <c r="E3227" s="7"/>
      <c r="F3227" s="7"/>
      <c r="G3227" s="6"/>
      <c r="H3227" s="26"/>
      <c r="I3227" s="6"/>
    </row>
    <row r="3228" spans="1:9" x14ac:dyDescent="0.25">
      <c r="A3228" s="119" t="s">
        <v>3311</v>
      </c>
      <c r="B3228" s="5"/>
      <c r="C3228" s="6"/>
      <c r="D3228" s="6"/>
      <c r="E3228" s="7"/>
      <c r="F3228" s="7"/>
      <c r="G3228" s="6"/>
      <c r="H3228" s="26"/>
      <c r="I3228" s="6"/>
    </row>
    <row r="3229" spans="1:9" x14ac:dyDescent="0.25">
      <c r="A3229" s="119" t="s">
        <v>3312</v>
      </c>
      <c r="B3229" s="5"/>
      <c r="C3229" s="6"/>
      <c r="D3229" s="6"/>
      <c r="E3229" s="7"/>
      <c r="F3229" s="7"/>
      <c r="G3229" s="6"/>
      <c r="H3229" s="26"/>
      <c r="I3229" s="6"/>
    </row>
    <row r="3230" spans="1:9" x14ac:dyDescent="0.25">
      <c r="A3230" s="119" t="s">
        <v>3313</v>
      </c>
      <c r="B3230" s="5"/>
      <c r="C3230" s="6"/>
      <c r="D3230" s="6"/>
      <c r="E3230" s="7"/>
      <c r="F3230" s="7"/>
      <c r="G3230" s="6"/>
      <c r="H3230" s="26"/>
      <c r="I3230" s="6"/>
    </row>
    <row r="3231" spans="1:9" x14ac:dyDescent="0.25">
      <c r="A3231" s="119" t="s">
        <v>3314</v>
      </c>
      <c r="B3231" s="5"/>
      <c r="C3231" s="6"/>
      <c r="D3231" s="6"/>
      <c r="E3231" s="7"/>
      <c r="F3231" s="7"/>
      <c r="G3231" s="6"/>
      <c r="H3231" s="26"/>
      <c r="I3231" s="6"/>
    </row>
    <row r="3232" spans="1:9" x14ac:dyDescent="0.25">
      <c r="A3232" s="119" t="s">
        <v>3315</v>
      </c>
      <c r="B3232" s="5"/>
      <c r="C3232" s="6"/>
      <c r="D3232" s="6"/>
      <c r="E3232" s="7"/>
      <c r="F3232" s="7"/>
      <c r="G3232" s="6"/>
      <c r="H3232" s="26"/>
      <c r="I3232" s="6"/>
    </row>
    <row r="3233" spans="1:9" x14ac:dyDescent="0.25">
      <c r="A3233" s="119" t="s">
        <v>3316</v>
      </c>
      <c r="B3233" s="5"/>
      <c r="C3233" s="6"/>
      <c r="D3233" s="6"/>
      <c r="E3233" s="7"/>
      <c r="F3233" s="7"/>
      <c r="G3233" s="6"/>
      <c r="H3233" s="26"/>
      <c r="I3233" s="6"/>
    </row>
    <row r="3234" spans="1:9" x14ac:dyDescent="0.25">
      <c r="A3234" s="119" t="s">
        <v>3317</v>
      </c>
      <c r="B3234" s="5"/>
      <c r="C3234" s="6"/>
      <c r="D3234" s="6"/>
      <c r="E3234" s="7"/>
      <c r="F3234" s="7"/>
      <c r="G3234" s="6"/>
      <c r="H3234" s="26"/>
      <c r="I3234" s="6"/>
    </row>
    <row r="3235" spans="1:9" x14ac:dyDescent="0.25">
      <c r="A3235" s="119" t="s">
        <v>3318</v>
      </c>
      <c r="B3235" s="5"/>
      <c r="C3235" s="6"/>
      <c r="D3235" s="6"/>
      <c r="E3235" s="7"/>
      <c r="F3235" s="7"/>
      <c r="G3235" s="6"/>
      <c r="H3235" s="26"/>
      <c r="I3235" s="6"/>
    </row>
    <row r="3236" spans="1:9" x14ac:dyDescent="0.25">
      <c r="A3236" s="119" t="s">
        <v>3319</v>
      </c>
      <c r="B3236" s="5"/>
      <c r="C3236" s="6"/>
      <c r="D3236" s="6"/>
      <c r="E3236" s="7"/>
      <c r="F3236" s="7"/>
      <c r="G3236" s="6"/>
      <c r="H3236" s="26"/>
      <c r="I3236" s="6"/>
    </row>
    <row r="3237" spans="1:9" x14ac:dyDescent="0.25">
      <c r="A3237" s="119" t="s">
        <v>3320</v>
      </c>
      <c r="B3237" s="5"/>
      <c r="C3237" s="6"/>
      <c r="D3237" s="6"/>
      <c r="E3237" s="7"/>
      <c r="F3237" s="7"/>
      <c r="G3237" s="6"/>
      <c r="H3237" s="26"/>
      <c r="I3237" s="6"/>
    </row>
    <row r="3238" spans="1:9" x14ac:dyDescent="0.25">
      <c r="A3238" s="119" t="s">
        <v>3321</v>
      </c>
      <c r="B3238" s="5"/>
      <c r="C3238" s="6"/>
      <c r="D3238" s="6"/>
      <c r="E3238" s="7"/>
      <c r="F3238" s="7"/>
      <c r="G3238" s="6"/>
      <c r="H3238" s="26"/>
      <c r="I3238" s="6"/>
    </row>
    <row r="3239" spans="1:9" x14ac:dyDescent="0.25">
      <c r="A3239" s="119" t="s">
        <v>3322</v>
      </c>
      <c r="B3239" s="5"/>
      <c r="C3239" s="6"/>
      <c r="D3239" s="6"/>
      <c r="E3239" s="7"/>
      <c r="F3239" s="7"/>
      <c r="G3239" s="6"/>
      <c r="H3239" s="26"/>
      <c r="I3239" s="6"/>
    </row>
    <row r="3240" spans="1:9" x14ac:dyDescent="0.25">
      <c r="A3240" s="119" t="s">
        <v>3323</v>
      </c>
      <c r="B3240" s="5"/>
      <c r="C3240" s="6"/>
      <c r="D3240" s="6"/>
      <c r="E3240" s="7"/>
      <c r="F3240" s="7"/>
      <c r="G3240" s="6"/>
      <c r="H3240" s="26"/>
      <c r="I3240" s="6"/>
    </row>
    <row r="3241" spans="1:9" x14ac:dyDescent="0.25">
      <c r="A3241" s="119" t="s">
        <v>3324</v>
      </c>
      <c r="B3241" s="5"/>
      <c r="C3241" s="6"/>
      <c r="D3241" s="6"/>
      <c r="E3241" s="7"/>
      <c r="F3241" s="7"/>
      <c r="G3241" s="6"/>
      <c r="H3241" s="26"/>
      <c r="I3241" s="6"/>
    </row>
    <row r="3242" spans="1:9" x14ac:dyDescent="0.25">
      <c r="A3242" s="119" t="s">
        <v>3325</v>
      </c>
      <c r="B3242" s="5"/>
      <c r="C3242" s="6"/>
      <c r="D3242" s="6"/>
      <c r="E3242" s="7"/>
      <c r="F3242" s="7"/>
      <c r="G3242" s="6"/>
      <c r="H3242" s="26"/>
      <c r="I3242" s="6"/>
    </row>
    <row r="3243" spans="1:9" x14ac:dyDescent="0.25">
      <c r="A3243" s="119" t="s">
        <v>3326</v>
      </c>
      <c r="B3243" s="5"/>
      <c r="C3243" s="6"/>
      <c r="D3243" s="6"/>
      <c r="E3243" s="7"/>
      <c r="F3243" s="7"/>
      <c r="G3243" s="6"/>
      <c r="H3243" s="26"/>
      <c r="I3243" s="6"/>
    </row>
    <row r="3244" spans="1:9" x14ac:dyDescent="0.25">
      <c r="A3244" s="119" t="s">
        <v>3327</v>
      </c>
      <c r="B3244" s="5"/>
      <c r="C3244" s="6"/>
      <c r="D3244" s="6"/>
      <c r="E3244" s="7"/>
      <c r="F3244" s="7"/>
      <c r="G3244" s="6"/>
      <c r="H3244" s="26"/>
      <c r="I3244" s="6"/>
    </row>
    <row r="3245" spans="1:9" x14ac:dyDescent="0.25">
      <c r="A3245" s="119" t="s">
        <v>3328</v>
      </c>
      <c r="B3245" s="5"/>
      <c r="C3245" s="6"/>
      <c r="D3245" s="6"/>
      <c r="E3245" s="7"/>
      <c r="F3245" s="7"/>
      <c r="G3245" s="6"/>
      <c r="H3245" s="26"/>
      <c r="I3245" s="6"/>
    </row>
    <row r="3246" spans="1:9" x14ac:dyDescent="0.25">
      <c r="A3246" s="119" t="s">
        <v>3329</v>
      </c>
      <c r="B3246" s="5"/>
      <c r="C3246" s="6"/>
      <c r="D3246" s="6"/>
      <c r="E3246" s="7"/>
      <c r="F3246" s="7"/>
      <c r="G3246" s="6"/>
      <c r="H3246" s="26"/>
      <c r="I3246" s="6"/>
    </row>
    <row r="3247" spans="1:9" x14ac:dyDescent="0.25">
      <c r="A3247" s="119" t="s">
        <v>3330</v>
      </c>
      <c r="B3247" s="5"/>
      <c r="C3247" s="6"/>
      <c r="D3247" s="6"/>
      <c r="E3247" s="7"/>
      <c r="F3247" s="7"/>
      <c r="G3247" s="6"/>
      <c r="H3247" s="26"/>
      <c r="I3247" s="6"/>
    </row>
    <row r="3248" spans="1:9" x14ac:dyDescent="0.25">
      <c r="A3248" s="119" t="s">
        <v>3331</v>
      </c>
      <c r="B3248" s="5"/>
      <c r="C3248" s="6"/>
      <c r="D3248" s="6"/>
      <c r="E3248" s="7"/>
      <c r="F3248" s="7"/>
      <c r="G3248" s="6"/>
      <c r="H3248" s="26"/>
      <c r="I3248" s="6"/>
    </row>
    <row r="3249" spans="1:9" x14ac:dyDescent="0.25">
      <c r="A3249" s="119" t="s">
        <v>3332</v>
      </c>
      <c r="B3249" s="5"/>
      <c r="C3249" s="6"/>
      <c r="D3249" s="6"/>
      <c r="E3249" s="7"/>
      <c r="F3249" s="7"/>
      <c r="G3249" s="6"/>
      <c r="H3249" s="26"/>
      <c r="I3249" s="6"/>
    </row>
    <row r="3250" spans="1:9" x14ac:dyDescent="0.25">
      <c r="A3250" s="119" t="s">
        <v>3333</v>
      </c>
      <c r="B3250" s="5"/>
      <c r="C3250" s="6"/>
      <c r="D3250" s="6"/>
      <c r="E3250" s="7"/>
      <c r="F3250" s="7"/>
      <c r="G3250" s="6"/>
      <c r="H3250" s="26"/>
      <c r="I3250" s="6"/>
    </row>
    <row r="3251" spans="1:9" x14ac:dyDescent="0.25">
      <c r="A3251" s="119" t="s">
        <v>3334</v>
      </c>
      <c r="B3251" s="5"/>
      <c r="C3251" s="6"/>
      <c r="D3251" s="6"/>
      <c r="E3251" s="7"/>
      <c r="F3251" s="7"/>
      <c r="G3251" s="6"/>
      <c r="H3251" s="26"/>
      <c r="I3251" s="6"/>
    </row>
    <row r="3252" spans="1:9" x14ac:dyDescent="0.25">
      <c r="A3252" s="119" t="s">
        <v>3335</v>
      </c>
      <c r="B3252" s="5"/>
      <c r="C3252" s="6"/>
      <c r="D3252" s="6"/>
      <c r="E3252" s="7"/>
      <c r="F3252" s="7"/>
      <c r="G3252" s="6"/>
      <c r="H3252" s="26"/>
      <c r="I3252" s="6"/>
    </row>
    <row r="3253" spans="1:9" x14ac:dyDescent="0.25">
      <c r="A3253" s="119" t="s">
        <v>3336</v>
      </c>
      <c r="B3253" s="5"/>
      <c r="C3253" s="6"/>
      <c r="D3253" s="6"/>
      <c r="E3253" s="7"/>
      <c r="F3253" s="7"/>
      <c r="G3253" s="6"/>
      <c r="H3253" s="26"/>
      <c r="I3253" s="6"/>
    </row>
    <row r="3254" spans="1:9" x14ac:dyDescent="0.25">
      <c r="A3254" s="119" t="s">
        <v>3337</v>
      </c>
      <c r="B3254" s="5"/>
      <c r="C3254" s="6"/>
      <c r="D3254" s="6"/>
      <c r="E3254" s="7"/>
      <c r="F3254" s="7"/>
      <c r="G3254" s="6"/>
      <c r="H3254" s="26"/>
      <c r="I3254" s="6"/>
    </row>
    <row r="3255" spans="1:9" x14ac:dyDescent="0.25">
      <c r="A3255" s="119" t="s">
        <v>3338</v>
      </c>
      <c r="B3255" s="5"/>
      <c r="C3255" s="6"/>
      <c r="D3255" s="6"/>
      <c r="E3255" s="7"/>
      <c r="F3255" s="7"/>
      <c r="G3255" s="6"/>
      <c r="H3255" s="26"/>
      <c r="I3255" s="6"/>
    </row>
    <row r="3256" spans="1:9" x14ac:dyDescent="0.25">
      <c r="A3256" s="119" t="s">
        <v>3339</v>
      </c>
      <c r="B3256" s="5"/>
      <c r="C3256" s="6"/>
      <c r="D3256" s="6"/>
      <c r="E3256" s="7"/>
      <c r="F3256" s="7"/>
      <c r="G3256" s="6"/>
      <c r="H3256" s="26"/>
      <c r="I3256" s="6"/>
    </row>
    <row r="3257" spans="1:9" x14ac:dyDescent="0.25">
      <c r="A3257" s="119" t="s">
        <v>3340</v>
      </c>
      <c r="B3257" s="5"/>
      <c r="C3257" s="6"/>
      <c r="D3257" s="6"/>
      <c r="E3257" s="7"/>
      <c r="F3257" s="7"/>
      <c r="G3257" s="6"/>
      <c r="H3257" s="26"/>
      <c r="I3257" s="6"/>
    </row>
    <row r="3258" spans="1:9" x14ac:dyDescent="0.25">
      <c r="A3258" s="119" t="s">
        <v>3341</v>
      </c>
      <c r="B3258" s="5"/>
      <c r="C3258" s="6"/>
      <c r="D3258" s="6"/>
      <c r="E3258" s="7"/>
      <c r="F3258" s="7"/>
      <c r="G3258" s="6"/>
      <c r="H3258" s="26"/>
      <c r="I3258" s="6"/>
    </row>
    <row r="3259" spans="1:9" x14ac:dyDescent="0.25">
      <c r="A3259" s="119" t="s">
        <v>3342</v>
      </c>
      <c r="B3259" s="5"/>
      <c r="C3259" s="6"/>
      <c r="D3259" s="6"/>
      <c r="E3259" s="7"/>
      <c r="F3259" s="7"/>
      <c r="G3259" s="6"/>
      <c r="H3259" s="26"/>
      <c r="I3259" s="6"/>
    </row>
    <row r="3260" spans="1:9" x14ac:dyDescent="0.25">
      <c r="A3260" s="119" t="s">
        <v>3343</v>
      </c>
      <c r="B3260" s="5"/>
      <c r="C3260" s="6"/>
      <c r="D3260" s="6"/>
      <c r="E3260" s="7"/>
      <c r="F3260" s="7"/>
      <c r="G3260" s="6"/>
      <c r="H3260" s="26"/>
      <c r="I3260" s="6"/>
    </row>
    <row r="3261" spans="1:9" x14ac:dyDescent="0.25">
      <c r="A3261" s="119" t="s">
        <v>3344</v>
      </c>
      <c r="B3261" s="5"/>
      <c r="C3261" s="6"/>
      <c r="D3261" s="6"/>
      <c r="E3261" s="7"/>
      <c r="F3261" s="7"/>
      <c r="G3261" s="6"/>
      <c r="H3261" s="26"/>
      <c r="I3261" s="6"/>
    </row>
    <row r="3262" spans="1:9" x14ac:dyDescent="0.25">
      <c r="A3262" s="119" t="s">
        <v>3345</v>
      </c>
      <c r="B3262" s="5"/>
      <c r="C3262" s="6"/>
      <c r="D3262" s="6"/>
      <c r="E3262" s="7"/>
      <c r="F3262" s="7"/>
      <c r="G3262" s="6"/>
      <c r="H3262" s="26"/>
      <c r="I3262" s="6"/>
    </row>
    <row r="3263" spans="1:9" x14ac:dyDescent="0.25">
      <c r="A3263" s="119" t="s">
        <v>3346</v>
      </c>
      <c r="B3263" s="5"/>
      <c r="C3263" s="6"/>
      <c r="D3263" s="6"/>
      <c r="E3263" s="7"/>
      <c r="F3263" s="7"/>
      <c r="G3263" s="6"/>
      <c r="H3263" s="26"/>
      <c r="I3263" s="6"/>
    </row>
    <row r="3264" spans="1:9" x14ac:dyDescent="0.25">
      <c r="A3264" s="119" t="s">
        <v>3347</v>
      </c>
      <c r="B3264" s="5"/>
      <c r="C3264" s="6"/>
      <c r="D3264" s="6"/>
      <c r="E3264" s="7"/>
      <c r="F3264" s="7"/>
      <c r="G3264" s="6"/>
      <c r="H3264" s="26"/>
      <c r="I3264" s="6"/>
    </row>
    <row r="3265" spans="1:9" x14ac:dyDescent="0.25">
      <c r="A3265" s="119" t="s">
        <v>3348</v>
      </c>
      <c r="B3265" s="5"/>
      <c r="C3265" s="6"/>
      <c r="D3265" s="6"/>
      <c r="E3265" s="7"/>
      <c r="F3265" s="7"/>
      <c r="G3265" s="6"/>
      <c r="H3265" s="26"/>
      <c r="I3265" s="6"/>
    </row>
    <row r="3266" spans="1:9" x14ac:dyDescent="0.25">
      <c r="A3266" s="119" t="s">
        <v>3349</v>
      </c>
      <c r="B3266" s="5"/>
      <c r="C3266" s="6"/>
      <c r="D3266" s="6"/>
      <c r="E3266" s="7"/>
      <c r="F3266" s="7"/>
      <c r="G3266" s="6"/>
      <c r="H3266" s="26"/>
      <c r="I3266" s="6"/>
    </row>
    <row r="3267" spans="1:9" x14ac:dyDescent="0.25">
      <c r="A3267" s="119" t="s">
        <v>3350</v>
      </c>
      <c r="B3267" s="5"/>
      <c r="C3267" s="6"/>
      <c r="D3267" s="6"/>
      <c r="E3267" s="7"/>
      <c r="F3267" s="7"/>
      <c r="G3267" s="6"/>
      <c r="H3267" s="26"/>
      <c r="I3267" s="6"/>
    </row>
    <row r="3268" spans="1:9" x14ac:dyDescent="0.25">
      <c r="A3268" s="119" t="s">
        <v>3351</v>
      </c>
      <c r="B3268" s="5"/>
      <c r="C3268" s="6"/>
      <c r="D3268" s="6"/>
      <c r="E3268" s="7"/>
      <c r="F3268" s="7"/>
      <c r="G3268" s="6"/>
      <c r="H3268" s="26"/>
      <c r="I3268" s="6"/>
    </row>
    <row r="3269" spans="1:9" x14ac:dyDescent="0.25">
      <c r="A3269" s="119" t="s">
        <v>3352</v>
      </c>
      <c r="B3269" s="5"/>
      <c r="C3269" s="6"/>
      <c r="D3269" s="6"/>
      <c r="E3269" s="7"/>
      <c r="F3269" s="7"/>
      <c r="G3269" s="6"/>
      <c r="H3269" s="26"/>
      <c r="I3269" s="6"/>
    </row>
    <row r="3270" spans="1:9" x14ac:dyDescent="0.25">
      <c r="A3270" s="119" t="s">
        <v>3353</v>
      </c>
      <c r="B3270" s="5"/>
      <c r="C3270" s="6"/>
      <c r="D3270" s="6"/>
      <c r="E3270" s="7"/>
      <c r="F3270" s="7"/>
      <c r="G3270" s="6"/>
      <c r="H3270" s="26"/>
      <c r="I3270" s="6"/>
    </row>
    <row r="3271" spans="1:9" x14ac:dyDescent="0.25">
      <c r="A3271" s="119" t="s">
        <v>3354</v>
      </c>
      <c r="B3271" s="5"/>
      <c r="C3271" s="6"/>
      <c r="D3271" s="6"/>
      <c r="E3271" s="7"/>
      <c r="F3271" s="7"/>
      <c r="G3271" s="6"/>
      <c r="H3271" s="26"/>
      <c r="I3271" s="6"/>
    </row>
    <row r="3272" spans="1:9" x14ac:dyDescent="0.25">
      <c r="A3272" s="119" t="s">
        <v>3355</v>
      </c>
      <c r="B3272" s="5"/>
      <c r="C3272" s="6"/>
      <c r="D3272" s="6"/>
      <c r="E3272" s="7"/>
      <c r="F3272" s="7"/>
      <c r="G3272" s="6"/>
      <c r="H3272" s="26"/>
      <c r="I3272" s="6"/>
    </row>
    <row r="3273" spans="1:9" x14ac:dyDescent="0.25">
      <c r="A3273" s="119" t="s">
        <v>3356</v>
      </c>
      <c r="B3273" s="5"/>
      <c r="C3273" s="6"/>
      <c r="D3273" s="6"/>
      <c r="E3273" s="7"/>
      <c r="F3273" s="7"/>
      <c r="G3273" s="6"/>
      <c r="H3273" s="26"/>
      <c r="I3273" s="6"/>
    </row>
    <row r="3274" spans="1:9" x14ac:dyDescent="0.25">
      <c r="A3274" s="119" t="s">
        <v>3357</v>
      </c>
      <c r="B3274" s="5"/>
      <c r="C3274" s="6"/>
      <c r="D3274" s="6"/>
      <c r="E3274" s="7"/>
      <c r="F3274" s="7"/>
      <c r="G3274" s="6"/>
      <c r="H3274" s="26"/>
      <c r="I3274" s="6"/>
    </row>
    <row r="3275" spans="1:9" x14ac:dyDescent="0.25">
      <c r="A3275" s="119" t="s">
        <v>3358</v>
      </c>
      <c r="B3275" s="5"/>
      <c r="C3275" s="6"/>
      <c r="D3275" s="6"/>
      <c r="E3275" s="7"/>
      <c r="F3275" s="7"/>
      <c r="G3275" s="6"/>
      <c r="H3275" s="26"/>
      <c r="I3275" s="6"/>
    </row>
    <row r="3276" spans="1:9" x14ac:dyDescent="0.25">
      <c r="A3276" s="119" t="s">
        <v>3359</v>
      </c>
      <c r="B3276" s="5"/>
      <c r="C3276" s="6"/>
      <c r="D3276" s="6"/>
      <c r="E3276" s="7"/>
      <c r="F3276" s="7"/>
      <c r="G3276" s="6"/>
      <c r="H3276" s="26"/>
      <c r="I3276" s="6"/>
    </row>
    <row r="3277" spans="1:9" x14ac:dyDescent="0.25">
      <c r="A3277" s="119" t="s">
        <v>3360</v>
      </c>
      <c r="B3277" s="5"/>
      <c r="C3277" s="6"/>
      <c r="D3277" s="6"/>
      <c r="E3277" s="7"/>
      <c r="F3277" s="7"/>
      <c r="G3277" s="6"/>
      <c r="H3277" s="26"/>
      <c r="I3277" s="6"/>
    </row>
    <row r="3278" spans="1:9" x14ac:dyDescent="0.25">
      <c r="A3278" s="119" t="s">
        <v>3361</v>
      </c>
      <c r="B3278" s="5"/>
      <c r="C3278" s="6"/>
      <c r="D3278" s="6"/>
      <c r="E3278" s="7"/>
      <c r="F3278" s="7"/>
      <c r="G3278" s="6"/>
      <c r="H3278" s="26"/>
      <c r="I3278" s="6"/>
    </row>
    <row r="3279" spans="1:9" x14ac:dyDescent="0.25">
      <c r="A3279" s="119" t="s">
        <v>3362</v>
      </c>
      <c r="B3279" s="5"/>
      <c r="C3279" s="6"/>
      <c r="D3279" s="6"/>
      <c r="E3279" s="7"/>
      <c r="F3279" s="7"/>
      <c r="G3279" s="6"/>
      <c r="H3279" s="26"/>
      <c r="I3279" s="6"/>
    </row>
    <row r="3280" spans="1:9" x14ac:dyDescent="0.25">
      <c r="A3280" s="119" t="s">
        <v>3363</v>
      </c>
      <c r="B3280" s="5"/>
      <c r="C3280" s="6"/>
      <c r="D3280" s="6"/>
      <c r="E3280" s="7"/>
      <c r="F3280" s="7"/>
      <c r="G3280" s="6"/>
      <c r="H3280" s="26"/>
      <c r="I3280" s="6"/>
    </row>
    <row r="3281" spans="1:9" x14ac:dyDescent="0.25">
      <c r="A3281" s="119" t="s">
        <v>3364</v>
      </c>
      <c r="B3281" s="5"/>
      <c r="C3281" s="6"/>
      <c r="D3281" s="6"/>
      <c r="E3281" s="7"/>
      <c r="F3281" s="7"/>
      <c r="G3281" s="6"/>
      <c r="H3281" s="26"/>
      <c r="I3281" s="6"/>
    </row>
    <row r="3282" spans="1:9" x14ac:dyDescent="0.25">
      <c r="A3282" s="119" t="s">
        <v>3365</v>
      </c>
      <c r="B3282" s="5"/>
      <c r="C3282" s="6"/>
      <c r="D3282" s="6"/>
      <c r="E3282" s="7"/>
      <c r="F3282" s="7"/>
      <c r="G3282" s="6"/>
      <c r="H3282" s="26"/>
      <c r="I3282" s="6"/>
    </row>
    <row r="3283" spans="1:9" x14ac:dyDescent="0.25">
      <c r="A3283" s="119" t="s">
        <v>3366</v>
      </c>
      <c r="B3283" s="5"/>
      <c r="C3283" s="6"/>
      <c r="D3283" s="6"/>
      <c r="E3283" s="7"/>
      <c r="F3283" s="7"/>
      <c r="G3283" s="6"/>
      <c r="H3283" s="26"/>
      <c r="I3283" s="6"/>
    </row>
    <row r="3284" spans="1:9" x14ac:dyDescent="0.25">
      <c r="A3284" s="119" t="s">
        <v>3367</v>
      </c>
      <c r="B3284" s="5"/>
      <c r="C3284" s="6"/>
      <c r="D3284" s="6"/>
      <c r="E3284" s="7"/>
      <c r="F3284" s="7"/>
      <c r="G3284" s="6"/>
      <c r="H3284" s="26"/>
      <c r="I3284" s="6"/>
    </row>
    <row r="3285" spans="1:9" x14ac:dyDescent="0.25">
      <c r="A3285" s="119" t="s">
        <v>3368</v>
      </c>
      <c r="B3285" s="5"/>
      <c r="C3285" s="6"/>
      <c r="D3285" s="6"/>
      <c r="E3285" s="7"/>
      <c r="F3285" s="7"/>
      <c r="G3285" s="6"/>
      <c r="H3285" s="26"/>
      <c r="I3285" s="6"/>
    </row>
    <row r="3286" spans="1:9" x14ac:dyDescent="0.25">
      <c r="A3286" s="119" t="s">
        <v>3369</v>
      </c>
      <c r="B3286" s="5"/>
      <c r="C3286" s="6"/>
      <c r="D3286" s="6"/>
      <c r="E3286" s="7"/>
      <c r="F3286" s="7"/>
      <c r="G3286" s="6"/>
      <c r="H3286" s="26"/>
      <c r="I3286" s="6"/>
    </row>
    <row r="3287" spans="1:9" x14ac:dyDescent="0.25">
      <c r="A3287" s="119" t="s">
        <v>3370</v>
      </c>
      <c r="B3287" s="5"/>
      <c r="C3287" s="6"/>
      <c r="D3287" s="6"/>
      <c r="E3287" s="7"/>
      <c r="F3287" s="7"/>
      <c r="G3287" s="6"/>
      <c r="H3287" s="26"/>
      <c r="I3287" s="6"/>
    </row>
    <row r="3288" spans="1:9" x14ac:dyDescent="0.25">
      <c r="A3288" s="119" t="s">
        <v>3371</v>
      </c>
      <c r="B3288" s="5"/>
      <c r="C3288" s="6"/>
      <c r="D3288" s="6"/>
      <c r="E3288" s="7"/>
      <c r="F3288" s="7"/>
      <c r="G3288" s="6"/>
      <c r="H3288" s="26"/>
      <c r="I3288" s="6"/>
    </row>
    <row r="3289" spans="1:9" x14ac:dyDescent="0.25">
      <c r="A3289" s="119" t="s">
        <v>3372</v>
      </c>
      <c r="B3289" s="5"/>
      <c r="C3289" s="6"/>
      <c r="D3289" s="6"/>
      <c r="E3289" s="7"/>
      <c r="F3289" s="7"/>
      <c r="G3289" s="6"/>
      <c r="H3289" s="26"/>
      <c r="I3289" s="6"/>
    </row>
    <row r="3290" spans="1:9" x14ac:dyDescent="0.25">
      <c r="A3290" s="119" t="s">
        <v>3373</v>
      </c>
      <c r="B3290" s="5"/>
      <c r="C3290" s="6"/>
      <c r="D3290" s="6"/>
      <c r="E3290" s="7"/>
      <c r="F3290" s="7"/>
      <c r="G3290" s="6"/>
      <c r="H3290" s="26"/>
      <c r="I3290" s="6"/>
    </row>
    <row r="3291" spans="1:9" x14ac:dyDescent="0.25">
      <c r="A3291" s="119" t="s">
        <v>3374</v>
      </c>
      <c r="B3291" s="5"/>
      <c r="C3291" s="6"/>
      <c r="D3291" s="6"/>
      <c r="E3291" s="7"/>
      <c r="F3291" s="7"/>
      <c r="G3291" s="6"/>
      <c r="H3291" s="26"/>
      <c r="I3291" s="6"/>
    </row>
    <row r="3292" spans="1:9" x14ac:dyDescent="0.25">
      <c r="A3292" s="119" t="s">
        <v>3375</v>
      </c>
      <c r="B3292" s="5"/>
      <c r="C3292" s="6"/>
      <c r="D3292" s="6"/>
      <c r="E3292" s="7"/>
      <c r="F3292" s="7"/>
      <c r="G3292" s="6"/>
      <c r="H3292" s="26"/>
      <c r="I3292" s="6"/>
    </row>
    <row r="3293" spans="1:9" x14ac:dyDescent="0.25">
      <c r="A3293" s="119" t="s">
        <v>3376</v>
      </c>
      <c r="B3293" s="5"/>
      <c r="C3293" s="6"/>
      <c r="D3293" s="6"/>
      <c r="E3293" s="7"/>
      <c r="F3293" s="7"/>
      <c r="G3293" s="6"/>
      <c r="H3293" s="26"/>
      <c r="I3293" s="6"/>
    </row>
    <row r="3294" spans="1:9" x14ac:dyDescent="0.25">
      <c r="A3294" s="119" t="s">
        <v>3377</v>
      </c>
      <c r="B3294" s="5"/>
      <c r="C3294" s="6"/>
      <c r="D3294" s="6"/>
      <c r="E3294" s="7"/>
      <c r="F3294" s="7"/>
      <c r="G3294" s="6"/>
      <c r="H3294" s="26"/>
      <c r="I3294" s="6"/>
    </row>
    <row r="3295" spans="1:9" x14ac:dyDescent="0.25">
      <c r="A3295" s="119" t="s">
        <v>3378</v>
      </c>
      <c r="B3295" s="5"/>
      <c r="C3295" s="6"/>
      <c r="D3295" s="6"/>
      <c r="E3295" s="7"/>
      <c r="F3295" s="7"/>
      <c r="G3295" s="6"/>
      <c r="H3295" s="26"/>
      <c r="I3295" s="6"/>
    </row>
    <row r="3296" spans="1:9" x14ac:dyDescent="0.25">
      <c r="A3296" s="119" t="s">
        <v>3379</v>
      </c>
      <c r="B3296" s="5"/>
      <c r="C3296" s="6"/>
      <c r="D3296" s="6"/>
      <c r="E3296" s="7"/>
      <c r="F3296" s="7"/>
      <c r="G3296" s="6"/>
      <c r="H3296" s="26"/>
      <c r="I3296" s="6"/>
    </row>
    <row r="3297" spans="1:9" x14ac:dyDescent="0.25">
      <c r="A3297" s="119" t="s">
        <v>3380</v>
      </c>
      <c r="B3297" s="5"/>
      <c r="C3297" s="6"/>
      <c r="D3297" s="6"/>
      <c r="E3297" s="7"/>
      <c r="F3297" s="7"/>
      <c r="G3297" s="6"/>
      <c r="H3297" s="26"/>
      <c r="I3297" s="6"/>
    </row>
    <row r="3298" spans="1:9" x14ac:dyDescent="0.25">
      <c r="A3298" s="119" t="s">
        <v>3381</v>
      </c>
      <c r="B3298" s="5"/>
      <c r="C3298" s="6"/>
      <c r="D3298" s="6"/>
      <c r="E3298" s="7"/>
      <c r="F3298" s="7"/>
      <c r="G3298" s="6"/>
      <c r="H3298" s="26"/>
      <c r="I3298" s="6"/>
    </row>
    <row r="3299" spans="1:9" x14ac:dyDescent="0.25">
      <c r="A3299" s="119" t="s">
        <v>3382</v>
      </c>
      <c r="B3299" s="5"/>
      <c r="C3299" s="6"/>
      <c r="D3299" s="6"/>
      <c r="E3299" s="7"/>
      <c r="F3299" s="7"/>
      <c r="G3299" s="6"/>
      <c r="H3299" s="26"/>
      <c r="I3299" s="6"/>
    </row>
    <row r="3300" spans="1:9" x14ac:dyDescent="0.25">
      <c r="A3300" s="119" t="s">
        <v>3383</v>
      </c>
      <c r="B3300" s="5"/>
      <c r="C3300" s="6"/>
      <c r="D3300" s="6"/>
      <c r="E3300" s="7"/>
      <c r="F3300" s="7"/>
      <c r="G3300" s="6"/>
      <c r="H3300" s="26"/>
      <c r="I3300" s="6"/>
    </row>
    <row r="3301" spans="1:9" x14ac:dyDescent="0.25">
      <c r="A3301" s="119" t="s">
        <v>3384</v>
      </c>
      <c r="B3301" s="5"/>
      <c r="C3301" s="6"/>
      <c r="D3301" s="6"/>
      <c r="E3301" s="7"/>
      <c r="F3301" s="7"/>
      <c r="G3301" s="6"/>
      <c r="H3301" s="26"/>
      <c r="I3301" s="6"/>
    </row>
    <row r="3302" spans="1:9" x14ac:dyDescent="0.25">
      <c r="A3302" s="119" t="s">
        <v>3385</v>
      </c>
      <c r="B3302" s="5"/>
      <c r="C3302" s="6"/>
      <c r="D3302" s="6"/>
      <c r="E3302" s="7"/>
      <c r="F3302" s="7"/>
      <c r="G3302" s="6"/>
      <c r="H3302" s="26"/>
      <c r="I3302" s="6"/>
    </row>
    <row r="3303" spans="1:9" x14ac:dyDescent="0.25">
      <c r="A3303" s="119" t="s">
        <v>3386</v>
      </c>
      <c r="B3303" s="5"/>
      <c r="C3303" s="6"/>
      <c r="D3303" s="6"/>
      <c r="E3303" s="7"/>
      <c r="F3303" s="7"/>
      <c r="G3303" s="6"/>
      <c r="H3303" s="26"/>
      <c r="I3303" s="6"/>
    </row>
    <row r="3304" spans="1:9" x14ac:dyDescent="0.25">
      <c r="A3304" s="119" t="s">
        <v>3387</v>
      </c>
      <c r="B3304" s="5"/>
      <c r="C3304" s="6"/>
      <c r="D3304" s="6"/>
      <c r="E3304" s="7"/>
      <c r="F3304" s="7"/>
      <c r="G3304" s="6"/>
      <c r="H3304" s="26"/>
      <c r="I3304" s="6"/>
    </row>
    <row r="3305" spans="1:9" x14ac:dyDescent="0.25">
      <c r="A3305" s="119" t="s">
        <v>3388</v>
      </c>
      <c r="B3305" s="5"/>
      <c r="C3305" s="6"/>
      <c r="D3305" s="6"/>
      <c r="E3305" s="7"/>
      <c r="F3305" s="7"/>
      <c r="G3305" s="6"/>
      <c r="H3305" s="26"/>
      <c r="I3305" s="6"/>
    </row>
    <row r="3306" spans="1:9" x14ac:dyDescent="0.25">
      <c r="A3306" s="119" t="s">
        <v>3389</v>
      </c>
      <c r="B3306" s="5"/>
      <c r="C3306" s="6"/>
      <c r="D3306" s="6"/>
      <c r="E3306" s="7"/>
      <c r="F3306" s="7"/>
      <c r="G3306" s="6"/>
      <c r="H3306" s="26"/>
      <c r="I3306" s="6"/>
    </row>
    <row r="3307" spans="1:9" x14ac:dyDescent="0.25">
      <c r="A3307" s="119" t="s">
        <v>3390</v>
      </c>
      <c r="B3307" s="5"/>
      <c r="C3307" s="6"/>
      <c r="D3307" s="6"/>
      <c r="E3307" s="7"/>
      <c r="F3307" s="7"/>
      <c r="G3307" s="6"/>
      <c r="H3307" s="26"/>
      <c r="I3307" s="6"/>
    </row>
    <row r="3308" spans="1:9" x14ac:dyDescent="0.25">
      <c r="A3308" s="119" t="s">
        <v>3391</v>
      </c>
      <c r="B3308" s="5"/>
      <c r="C3308" s="6"/>
      <c r="D3308" s="6"/>
      <c r="E3308" s="7"/>
      <c r="F3308" s="7"/>
      <c r="G3308" s="6"/>
      <c r="H3308" s="26"/>
      <c r="I3308" s="6"/>
    </row>
    <row r="3309" spans="1:9" x14ac:dyDescent="0.25">
      <c r="A3309" s="119" t="s">
        <v>3392</v>
      </c>
      <c r="B3309" s="5"/>
      <c r="C3309" s="6"/>
      <c r="D3309" s="6"/>
      <c r="E3309" s="7"/>
      <c r="F3309" s="7"/>
      <c r="G3309" s="6"/>
      <c r="H3309" s="26"/>
      <c r="I3309" s="6"/>
    </row>
    <row r="3310" spans="1:9" x14ac:dyDescent="0.25">
      <c r="A3310" s="119" t="s">
        <v>3393</v>
      </c>
      <c r="B3310" s="5"/>
      <c r="C3310" s="6"/>
      <c r="D3310" s="6"/>
      <c r="E3310" s="7"/>
      <c r="F3310" s="7"/>
      <c r="G3310" s="6"/>
      <c r="H3310" s="26"/>
      <c r="I3310" s="6"/>
    </row>
    <row r="3311" spans="1:9" x14ac:dyDescent="0.25">
      <c r="A3311" s="119" t="s">
        <v>3394</v>
      </c>
      <c r="B3311" s="5"/>
      <c r="C3311" s="6"/>
      <c r="D3311" s="6"/>
      <c r="E3311" s="7"/>
      <c r="F3311" s="7"/>
      <c r="G3311" s="6"/>
      <c r="H3311" s="26"/>
      <c r="I3311" s="6"/>
    </row>
    <row r="3312" spans="1:9" x14ac:dyDescent="0.25">
      <c r="A3312" s="119" t="s">
        <v>3395</v>
      </c>
      <c r="B3312" s="5"/>
      <c r="C3312" s="6"/>
      <c r="D3312" s="6"/>
      <c r="E3312" s="7"/>
      <c r="F3312" s="7"/>
      <c r="G3312" s="6"/>
      <c r="H3312" s="26"/>
      <c r="I3312" s="6"/>
    </row>
    <row r="3313" spans="1:9" x14ac:dyDescent="0.25">
      <c r="A3313" s="119" t="s">
        <v>3396</v>
      </c>
      <c r="B3313" s="5"/>
      <c r="C3313" s="6"/>
      <c r="D3313" s="6"/>
      <c r="E3313" s="7"/>
      <c r="F3313" s="7"/>
      <c r="G3313" s="6"/>
      <c r="H3313" s="26"/>
      <c r="I3313" s="6"/>
    </row>
    <row r="3314" spans="1:9" x14ac:dyDescent="0.25">
      <c r="A3314" s="119" t="s">
        <v>3397</v>
      </c>
      <c r="B3314" s="5"/>
      <c r="C3314" s="6"/>
      <c r="D3314" s="6"/>
      <c r="E3314" s="7"/>
      <c r="F3314" s="7"/>
      <c r="G3314" s="6"/>
      <c r="H3314" s="26"/>
      <c r="I3314" s="6"/>
    </row>
    <row r="3315" spans="1:9" x14ac:dyDescent="0.25">
      <c r="A3315" s="119" t="s">
        <v>3398</v>
      </c>
      <c r="B3315" s="5"/>
      <c r="C3315" s="6"/>
      <c r="D3315" s="6"/>
      <c r="E3315" s="7"/>
      <c r="F3315" s="7"/>
      <c r="G3315" s="6"/>
      <c r="H3315" s="26"/>
      <c r="I3315" s="6"/>
    </row>
    <row r="3316" spans="1:9" x14ac:dyDescent="0.25">
      <c r="A3316" s="119" t="s">
        <v>3399</v>
      </c>
      <c r="B3316" s="5"/>
      <c r="C3316" s="6"/>
      <c r="D3316" s="6"/>
      <c r="E3316" s="7"/>
      <c r="F3316" s="7"/>
      <c r="G3316" s="6"/>
      <c r="H3316" s="26"/>
      <c r="I3316" s="6"/>
    </row>
    <row r="3317" spans="1:9" x14ac:dyDescent="0.25">
      <c r="A3317" s="119" t="s">
        <v>3400</v>
      </c>
      <c r="B3317" s="5"/>
      <c r="C3317" s="6"/>
      <c r="D3317" s="6"/>
      <c r="E3317" s="7"/>
      <c r="F3317" s="7"/>
      <c r="G3317" s="6"/>
      <c r="H3317" s="26"/>
      <c r="I3317" s="6"/>
    </row>
    <row r="3318" spans="1:9" x14ac:dyDescent="0.25">
      <c r="A3318" s="119" t="s">
        <v>3401</v>
      </c>
      <c r="B3318" s="5"/>
      <c r="C3318" s="6"/>
      <c r="D3318" s="6"/>
      <c r="E3318" s="7"/>
      <c r="F3318" s="7"/>
      <c r="G3318" s="6"/>
      <c r="H3318" s="26"/>
      <c r="I3318" s="6"/>
    </row>
    <row r="3319" spans="1:9" x14ac:dyDescent="0.25">
      <c r="A3319" s="119" t="s">
        <v>3402</v>
      </c>
      <c r="B3319" s="5"/>
      <c r="C3319" s="6"/>
      <c r="D3319" s="6"/>
      <c r="E3319" s="7"/>
      <c r="F3319" s="7"/>
      <c r="G3319" s="6"/>
      <c r="H3319" s="26"/>
      <c r="I3319" s="6"/>
    </row>
    <row r="3320" spans="1:9" x14ac:dyDescent="0.25">
      <c r="A3320" s="119" t="s">
        <v>3403</v>
      </c>
      <c r="B3320" s="5"/>
      <c r="C3320" s="6"/>
      <c r="D3320" s="6"/>
      <c r="E3320" s="7"/>
      <c r="F3320" s="7"/>
      <c r="G3320" s="6"/>
      <c r="H3320" s="26"/>
      <c r="I3320" s="6"/>
    </row>
    <row r="3321" spans="1:9" x14ac:dyDescent="0.25">
      <c r="A3321" s="119" t="s">
        <v>3404</v>
      </c>
      <c r="B3321" s="5"/>
      <c r="C3321" s="6"/>
      <c r="D3321" s="6"/>
      <c r="E3321" s="7"/>
      <c r="F3321" s="7"/>
      <c r="G3321" s="6"/>
      <c r="H3321" s="26"/>
      <c r="I3321" s="6"/>
    </row>
    <row r="3322" spans="1:9" x14ac:dyDescent="0.25">
      <c r="A3322" s="119" t="s">
        <v>3405</v>
      </c>
      <c r="B3322" s="5"/>
      <c r="C3322" s="6"/>
      <c r="D3322" s="6"/>
      <c r="E3322" s="7"/>
      <c r="F3322" s="7"/>
      <c r="G3322" s="6"/>
      <c r="H3322" s="26"/>
      <c r="I3322" s="6"/>
    </row>
    <row r="3323" spans="1:9" x14ac:dyDescent="0.25">
      <c r="A3323" s="119" t="s">
        <v>3406</v>
      </c>
      <c r="B3323" s="5"/>
      <c r="C3323" s="6"/>
      <c r="D3323" s="6"/>
      <c r="E3323" s="7"/>
      <c r="F3323" s="7"/>
      <c r="G3323" s="6"/>
      <c r="H3323" s="26"/>
      <c r="I3323" s="6"/>
    </row>
    <row r="3324" spans="1:9" x14ac:dyDescent="0.25">
      <c r="A3324" s="119" t="s">
        <v>3407</v>
      </c>
      <c r="B3324" s="5"/>
      <c r="C3324" s="6"/>
      <c r="D3324" s="6"/>
      <c r="E3324" s="7"/>
      <c r="F3324" s="7"/>
      <c r="G3324" s="6"/>
      <c r="H3324" s="26"/>
      <c r="I3324" s="6"/>
    </row>
    <row r="3325" spans="1:9" x14ac:dyDescent="0.25">
      <c r="A3325" s="119" t="s">
        <v>3408</v>
      </c>
      <c r="B3325" s="5"/>
      <c r="C3325" s="6"/>
      <c r="D3325" s="6"/>
      <c r="E3325" s="7"/>
      <c r="F3325" s="7"/>
      <c r="G3325" s="6"/>
      <c r="H3325" s="26"/>
      <c r="I3325" s="6"/>
    </row>
    <row r="3326" spans="1:9" x14ac:dyDescent="0.25">
      <c r="A3326" s="119" t="s">
        <v>3409</v>
      </c>
      <c r="B3326" s="5"/>
      <c r="C3326" s="6"/>
      <c r="D3326" s="6"/>
      <c r="E3326" s="7"/>
      <c r="F3326" s="7"/>
      <c r="G3326" s="6"/>
      <c r="H3326" s="26"/>
      <c r="I3326" s="6"/>
    </row>
    <row r="3327" spans="1:9" x14ac:dyDescent="0.25">
      <c r="A3327" s="119" t="s">
        <v>3410</v>
      </c>
      <c r="B3327" s="5"/>
      <c r="C3327" s="6"/>
      <c r="D3327" s="6"/>
      <c r="E3327" s="7"/>
      <c r="F3327" s="7"/>
      <c r="G3327" s="6"/>
      <c r="H3327" s="26"/>
      <c r="I3327" s="6"/>
    </row>
    <row r="3328" spans="1:9" x14ac:dyDescent="0.25">
      <c r="A3328" s="119" t="s">
        <v>3411</v>
      </c>
      <c r="B3328" s="5"/>
      <c r="C3328" s="6"/>
      <c r="D3328" s="6"/>
      <c r="E3328" s="7"/>
      <c r="F3328" s="7"/>
      <c r="G3328" s="6"/>
      <c r="H3328" s="26"/>
      <c r="I3328" s="6"/>
    </row>
    <row r="3329" spans="1:9" x14ac:dyDescent="0.25">
      <c r="A3329" s="119" t="s">
        <v>3412</v>
      </c>
      <c r="B3329" s="5"/>
      <c r="C3329" s="6"/>
      <c r="D3329" s="6"/>
      <c r="E3329" s="7"/>
      <c r="F3329" s="7"/>
      <c r="G3329" s="6"/>
      <c r="H3329" s="26"/>
      <c r="I3329" s="6"/>
    </row>
    <row r="3330" spans="1:9" x14ac:dyDescent="0.25">
      <c r="A3330" s="119" t="s">
        <v>3413</v>
      </c>
      <c r="B3330" s="5"/>
      <c r="C3330" s="6"/>
      <c r="D3330" s="6"/>
      <c r="E3330" s="7"/>
      <c r="F3330" s="7"/>
      <c r="G3330" s="6"/>
      <c r="H3330" s="26"/>
      <c r="I3330" s="6"/>
    </row>
    <row r="3331" spans="1:9" x14ac:dyDescent="0.25">
      <c r="A3331" s="119" t="s">
        <v>3414</v>
      </c>
      <c r="B3331" s="5"/>
      <c r="C3331" s="6"/>
      <c r="D3331" s="6"/>
      <c r="E3331" s="7"/>
      <c r="F3331" s="7"/>
      <c r="G3331" s="6"/>
      <c r="H3331" s="26"/>
      <c r="I3331" s="6"/>
    </row>
    <row r="3332" spans="1:9" x14ac:dyDescent="0.25">
      <c r="A3332" s="119" t="s">
        <v>3415</v>
      </c>
      <c r="B3332" s="5"/>
      <c r="C3332" s="6"/>
      <c r="D3332" s="6"/>
      <c r="E3332" s="7"/>
      <c r="F3332" s="7"/>
      <c r="G3332" s="6"/>
      <c r="H3332" s="26"/>
      <c r="I3332" s="6"/>
    </row>
    <row r="3333" spans="1:9" x14ac:dyDescent="0.25">
      <c r="A3333" s="119" t="s">
        <v>3416</v>
      </c>
      <c r="B3333" s="5"/>
      <c r="C3333" s="6"/>
      <c r="D3333" s="6"/>
      <c r="E3333" s="7"/>
      <c r="F3333" s="7"/>
      <c r="G3333" s="6"/>
      <c r="H3333" s="26"/>
      <c r="I3333" s="6"/>
    </row>
    <row r="3334" spans="1:9" x14ac:dyDescent="0.25">
      <c r="A3334" s="119" t="s">
        <v>3417</v>
      </c>
      <c r="B3334" s="5"/>
      <c r="C3334" s="6"/>
      <c r="D3334" s="6"/>
      <c r="E3334" s="7"/>
      <c r="F3334" s="7"/>
      <c r="G3334" s="6"/>
      <c r="H3334" s="26"/>
      <c r="I3334" s="6"/>
    </row>
    <row r="3335" spans="1:9" x14ac:dyDescent="0.25">
      <c r="A3335" s="119" t="s">
        <v>3418</v>
      </c>
      <c r="B3335" s="5"/>
      <c r="C3335" s="6"/>
      <c r="D3335" s="6"/>
      <c r="E3335" s="7"/>
      <c r="F3335" s="7"/>
      <c r="G3335" s="6"/>
      <c r="H3335" s="26"/>
      <c r="I3335" s="6"/>
    </row>
    <row r="3336" spans="1:9" x14ac:dyDescent="0.25">
      <c r="A3336" s="119" t="s">
        <v>3419</v>
      </c>
      <c r="B3336" s="5"/>
      <c r="C3336" s="6"/>
      <c r="D3336" s="6"/>
      <c r="E3336" s="7"/>
      <c r="F3336" s="7"/>
      <c r="G3336" s="6"/>
      <c r="H3336" s="26"/>
      <c r="I3336" s="6"/>
    </row>
    <row r="3337" spans="1:9" x14ac:dyDescent="0.25">
      <c r="A3337" s="119" t="s">
        <v>3420</v>
      </c>
      <c r="B3337" s="5"/>
      <c r="C3337" s="6"/>
      <c r="D3337" s="6"/>
      <c r="E3337" s="7"/>
      <c r="F3337" s="7"/>
      <c r="G3337" s="6"/>
      <c r="H3337" s="26"/>
      <c r="I3337" s="6"/>
    </row>
    <row r="3338" spans="1:9" x14ac:dyDescent="0.25">
      <c r="A3338" s="119" t="s">
        <v>3421</v>
      </c>
      <c r="B3338" s="5"/>
      <c r="C3338" s="6"/>
      <c r="D3338" s="6"/>
      <c r="E3338" s="7"/>
      <c r="F3338" s="7"/>
      <c r="G3338" s="6"/>
      <c r="H3338" s="26"/>
      <c r="I3338" s="6"/>
    </row>
    <row r="3339" spans="1:9" x14ac:dyDescent="0.25">
      <c r="A3339" s="119" t="s">
        <v>3422</v>
      </c>
      <c r="B3339" s="5"/>
      <c r="C3339" s="6"/>
      <c r="D3339" s="6"/>
      <c r="E3339" s="7"/>
      <c r="F3339" s="7"/>
      <c r="G3339" s="6"/>
      <c r="H3339" s="26"/>
      <c r="I3339" s="6"/>
    </row>
    <row r="3340" spans="1:9" x14ac:dyDescent="0.25">
      <c r="A3340" s="119" t="s">
        <v>3423</v>
      </c>
      <c r="B3340" s="5"/>
      <c r="C3340" s="6"/>
      <c r="D3340" s="6"/>
      <c r="E3340" s="7"/>
      <c r="F3340" s="7"/>
      <c r="G3340" s="6"/>
      <c r="H3340" s="26"/>
      <c r="I3340" s="6"/>
    </row>
    <row r="3341" spans="1:9" x14ac:dyDescent="0.25">
      <c r="A3341" s="119" t="s">
        <v>3424</v>
      </c>
      <c r="B3341" s="5"/>
      <c r="C3341" s="6"/>
      <c r="D3341" s="6"/>
      <c r="E3341" s="7"/>
      <c r="F3341" s="7"/>
      <c r="G3341" s="6"/>
      <c r="H3341" s="26"/>
      <c r="I3341" s="6"/>
    </row>
    <row r="3342" spans="1:9" x14ac:dyDescent="0.25">
      <c r="A3342" s="119" t="s">
        <v>3425</v>
      </c>
      <c r="B3342" s="5"/>
      <c r="C3342" s="6"/>
      <c r="D3342" s="6"/>
      <c r="E3342" s="7"/>
      <c r="F3342" s="7"/>
      <c r="G3342" s="6"/>
      <c r="H3342" s="26"/>
      <c r="I3342" s="6"/>
    </row>
    <row r="3343" spans="1:9" x14ac:dyDescent="0.25">
      <c r="A3343" s="119" t="s">
        <v>3426</v>
      </c>
      <c r="B3343" s="5"/>
      <c r="C3343" s="6"/>
      <c r="D3343" s="6"/>
      <c r="E3343" s="7"/>
      <c r="F3343" s="7"/>
      <c r="G3343" s="6"/>
      <c r="H3343" s="26"/>
      <c r="I3343" s="6"/>
    </row>
    <row r="3344" spans="1:9" x14ac:dyDescent="0.25">
      <c r="A3344" s="119" t="s">
        <v>3427</v>
      </c>
      <c r="B3344" s="5"/>
      <c r="C3344" s="6"/>
      <c r="D3344" s="6"/>
      <c r="E3344" s="7"/>
      <c r="F3344" s="7"/>
      <c r="G3344" s="6"/>
      <c r="H3344" s="26"/>
      <c r="I3344" s="6"/>
    </row>
    <row r="3345" spans="1:9" x14ac:dyDescent="0.25">
      <c r="A3345" s="119" t="s">
        <v>3428</v>
      </c>
      <c r="B3345" s="5"/>
      <c r="C3345" s="6"/>
      <c r="D3345" s="6"/>
      <c r="E3345" s="7"/>
      <c r="F3345" s="7"/>
      <c r="G3345" s="6"/>
      <c r="H3345" s="26"/>
      <c r="I3345" s="6"/>
    </row>
    <row r="3346" spans="1:9" x14ac:dyDescent="0.25">
      <c r="A3346" s="119" t="s">
        <v>3429</v>
      </c>
      <c r="B3346" s="5"/>
      <c r="C3346" s="6"/>
      <c r="D3346" s="6"/>
      <c r="E3346" s="7"/>
      <c r="F3346" s="7"/>
      <c r="G3346" s="6"/>
      <c r="H3346" s="26"/>
      <c r="I3346" s="6"/>
    </row>
    <row r="3347" spans="1:9" x14ac:dyDescent="0.25">
      <c r="A3347" s="119" t="s">
        <v>3430</v>
      </c>
      <c r="B3347" s="5"/>
      <c r="C3347" s="6"/>
      <c r="D3347" s="6"/>
      <c r="E3347" s="7"/>
      <c r="F3347" s="7"/>
      <c r="G3347" s="6"/>
      <c r="H3347" s="26"/>
      <c r="I3347" s="6"/>
    </row>
    <row r="3348" spans="1:9" x14ac:dyDescent="0.25">
      <c r="A3348" s="119" t="s">
        <v>3431</v>
      </c>
      <c r="B3348" s="5"/>
      <c r="C3348" s="6"/>
      <c r="D3348" s="6"/>
      <c r="E3348" s="7"/>
      <c r="F3348" s="7"/>
      <c r="G3348" s="6"/>
      <c r="H3348" s="26"/>
      <c r="I3348" s="6"/>
    </row>
    <row r="3349" spans="1:9" x14ac:dyDescent="0.25">
      <c r="A3349" s="119" t="s">
        <v>3432</v>
      </c>
      <c r="B3349" s="5"/>
      <c r="C3349" s="6"/>
      <c r="D3349" s="6"/>
      <c r="E3349" s="7"/>
      <c r="F3349" s="7"/>
      <c r="G3349" s="6"/>
      <c r="H3349" s="26"/>
      <c r="I3349" s="6"/>
    </row>
    <row r="3350" spans="1:9" x14ac:dyDescent="0.25">
      <c r="A3350" s="119" t="s">
        <v>3433</v>
      </c>
      <c r="B3350" s="5"/>
      <c r="C3350" s="6"/>
      <c r="D3350" s="6"/>
      <c r="E3350" s="7"/>
      <c r="F3350" s="7"/>
      <c r="G3350" s="6"/>
      <c r="H3350" s="26"/>
      <c r="I3350" s="6"/>
    </row>
    <row r="3351" spans="1:9" x14ac:dyDescent="0.25">
      <c r="A3351" s="119" t="s">
        <v>3434</v>
      </c>
      <c r="B3351" s="5"/>
      <c r="C3351" s="6"/>
      <c r="D3351" s="6"/>
      <c r="E3351" s="7"/>
      <c r="F3351" s="7"/>
      <c r="G3351" s="6"/>
      <c r="H3351" s="26"/>
      <c r="I3351" s="6"/>
    </row>
    <row r="3352" spans="1:9" x14ac:dyDescent="0.25">
      <c r="A3352" s="119" t="s">
        <v>3435</v>
      </c>
      <c r="B3352" s="5"/>
      <c r="C3352" s="6"/>
      <c r="D3352" s="6"/>
      <c r="E3352" s="7"/>
      <c r="F3352" s="7"/>
      <c r="G3352" s="6"/>
      <c r="H3352" s="26"/>
      <c r="I3352" s="6"/>
    </row>
    <row r="3353" spans="1:9" x14ac:dyDescent="0.25">
      <c r="A3353" s="119" t="s">
        <v>3436</v>
      </c>
      <c r="B3353" s="5"/>
      <c r="C3353" s="6"/>
      <c r="D3353" s="6"/>
      <c r="E3353" s="7"/>
      <c r="F3353" s="7"/>
      <c r="G3353" s="6"/>
      <c r="H3353" s="26"/>
      <c r="I3353" s="6"/>
    </row>
    <row r="3354" spans="1:9" x14ac:dyDescent="0.25">
      <c r="A3354" s="119" t="s">
        <v>3437</v>
      </c>
      <c r="B3354" s="5"/>
      <c r="C3354" s="6"/>
      <c r="D3354" s="6"/>
      <c r="E3354" s="7"/>
      <c r="F3354" s="7"/>
      <c r="G3354" s="6"/>
      <c r="H3354" s="26"/>
      <c r="I3354" s="6"/>
    </row>
    <row r="3355" spans="1:9" x14ac:dyDescent="0.25">
      <c r="A3355" s="119" t="s">
        <v>3438</v>
      </c>
      <c r="B3355" s="5"/>
      <c r="C3355" s="6"/>
      <c r="D3355" s="6"/>
      <c r="E3355" s="7"/>
      <c r="F3355" s="7"/>
      <c r="G3355" s="6"/>
      <c r="H3355" s="26"/>
      <c r="I3355" s="6"/>
    </row>
    <row r="3356" spans="1:9" x14ac:dyDescent="0.25">
      <c r="A3356" s="119" t="s">
        <v>3439</v>
      </c>
      <c r="B3356" s="5"/>
      <c r="C3356" s="6"/>
      <c r="D3356" s="6"/>
      <c r="E3356" s="7"/>
      <c r="F3356" s="7"/>
      <c r="G3356" s="6"/>
      <c r="H3356" s="26"/>
      <c r="I3356" s="6"/>
    </row>
    <row r="3357" spans="1:9" x14ac:dyDescent="0.25">
      <c r="A3357" s="119" t="s">
        <v>3440</v>
      </c>
      <c r="B3357" s="5"/>
      <c r="C3357" s="6"/>
      <c r="D3357" s="6"/>
      <c r="E3357" s="7"/>
      <c r="F3357" s="7"/>
      <c r="G3357" s="6"/>
      <c r="H3357" s="26"/>
      <c r="I3357" s="6"/>
    </row>
    <row r="3358" spans="1:9" x14ac:dyDescent="0.25">
      <c r="A3358" s="119" t="s">
        <v>3441</v>
      </c>
      <c r="B3358" s="5"/>
      <c r="C3358" s="6"/>
      <c r="D3358" s="6"/>
      <c r="E3358" s="7"/>
      <c r="F3358" s="7"/>
      <c r="G3358" s="6"/>
      <c r="H3358" s="26"/>
      <c r="I3358" s="6"/>
    </row>
    <row r="3359" spans="1:9" x14ac:dyDescent="0.25">
      <c r="A3359" s="119" t="s">
        <v>3442</v>
      </c>
      <c r="B3359" s="5"/>
      <c r="C3359" s="6"/>
      <c r="D3359" s="6"/>
      <c r="E3359" s="7"/>
      <c r="F3359" s="7"/>
      <c r="G3359" s="6"/>
      <c r="H3359" s="26"/>
      <c r="I3359" s="6"/>
    </row>
    <row r="3360" spans="1:9" x14ac:dyDescent="0.25">
      <c r="A3360" s="119" t="s">
        <v>3443</v>
      </c>
      <c r="B3360" s="5"/>
      <c r="C3360" s="6"/>
      <c r="D3360" s="6"/>
      <c r="E3360" s="7"/>
      <c r="F3360" s="7"/>
      <c r="G3360" s="6"/>
      <c r="H3360" s="26"/>
      <c r="I3360" s="6"/>
    </row>
    <row r="3361" spans="1:9" x14ac:dyDescent="0.25">
      <c r="A3361" s="119" t="s">
        <v>3444</v>
      </c>
      <c r="B3361" s="5"/>
      <c r="C3361" s="6"/>
      <c r="D3361" s="6"/>
      <c r="E3361" s="7"/>
      <c r="F3361" s="7"/>
      <c r="G3361" s="6"/>
      <c r="H3361" s="26"/>
      <c r="I3361" s="6"/>
    </row>
    <row r="3362" spans="1:9" x14ac:dyDescent="0.25">
      <c r="A3362" s="119" t="s">
        <v>3445</v>
      </c>
      <c r="B3362" s="5"/>
      <c r="C3362" s="6"/>
      <c r="D3362" s="6"/>
      <c r="E3362" s="7"/>
      <c r="F3362" s="7"/>
      <c r="G3362" s="6"/>
      <c r="H3362" s="26"/>
      <c r="I3362" s="6"/>
    </row>
    <row r="3363" spans="1:9" x14ac:dyDescent="0.25">
      <c r="A3363" s="119" t="s">
        <v>3446</v>
      </c>
      <c r="B3363" s="5"/>
      <c r="C3363" s="6"/>
      <c r="D3363" s="6"/>
      <c r="E3363" s="7"/>
      <c r="F3363" s="7"/>
      <c r="G3363" s="6"/>
      <c r="H3363" s="26"/>
      <c r="I3363" s="6"/>
    </row>
    <row r="3364" spans="1:9" x14ac:dyDescent="0.25">
      <c r="A3364" s="119" t="s">
        <v>3447</v>
      </c>
      <c r="B3364" s="5"/>
      <c r="C3364" s="6"/>
      <c r="D3364" s="6"/>
      <c r="E3364" s="7"/>
      <c r="F3364" s="7"/>
      <c r="G3364" s="6"/>
      <c r="H3364" s="26"/>
      <c r="I3364" s="6"/>
    </row>
    <row r="3365" spans="1:9" x14ac:dyDescent="0.25">
      <c r="A3365" s="119" t="s">
        <v>3448</v>
      </c>
      <c r="B3365" s="5"/>
      <c r="C3365" s="6"/>
      <c r="D3365" s="6"/>
      <c r="E3365" s="7"/>
      <c r="F3365" s="7"/>
      <c r="G3365" s="6"/>
      <c r="H3365" s="26"/>
      <c r="I3365" s="6"/>
    </row>
    <row r="3366" spans="1:9" x14ac:dyDescent="0.25">
      <c r="A3366" s="119" t="s">
        <v>3449</v>
      </c>
      <c r="B3366" s="5"/>
      <c r="C3366" s="6"/>
      <c r="D3366" s="6"/>
      <c r="E3366" s="7"/>
      <c r="F3366" s="7"/>
      <c r="G3366" s="6"/>
      <c r="H3366" s="26"/>
      <c r="I3366" s="6"/>
    </row>
    <row r="3367" spans="1:9" x14ac:dyDescent="0.25">
      <c r="A3367" s="119" t="s">
        <v>3450</v>
      </c>
      <c r="B3367" s="5"/>
      <c r="C3367" s="6"/>
      <c r="D3367" s="6"/>
      <c r="E3367" s="7"/>
      <c r="F3367" s="7"/>
      <c r="G3367" s="6"/>
      <c r="H3367" s="26"/>
      <c r="I3367" s="6"/>
    </row>
    <row r="3368" spans="1:9" x14ac:dyDescent="0.25">
      <c r="A3368" s="119" t="s">
        <v>3451</v>
      </c>
      <c r="B3368" s="5"/>
      <c r="C3368" s="6"/>
      <c r="D3368" s="6"/>
      <c r="E3368" s="7"/>
      <c r="F3368" s="7"/>
      <c r="G3368" s="6"/>
      <c r="H3368" s="26"/>
      <c r="I3368" s="6"/>
    </row>
    <row r="3369" spans="1:9" x14ac:dyDescent="0.25">
      <c r="A3369" s="119" t="s">
        <v>3452</v>
      </c>
      <c r="B3369" s="5"/>
      <c r="C3369" s="6"/>
      <c r="D3369" s="6"/>
      <c r="E3369" s="7"/>
      <c r="F3369" s="7"/>
      <c r="G3369" s="6"/>
      <c r="H3369" s="26"/>
      <c r="I3369" s="6"/>
    </row>
    <row r="3370" spans="1:9" x14ac:dyDescent="0.25">
      <c r="A3370" s="119" t="s">
        <v>3453</v>
      </c>
      <c r="B3370" s="5"/>
      <c r="C3370" s="6"/>
      <c r="D3370" s="6"/>
      <c r="E3370" s="7"/>
      <c r="F3370" s="7"/>
      <c r="G3370" s="6"/>
      <c r="H3370" s="26"/>
      <c r="I3370" s="6"/>
    </row>
    <row r="3371" spans="1:9" x14ac:dyDescent="0.25">
      <c r="A3371" s="119" t="s">
        <v>3454</v>
      </c>
      <c r="B3371" s="5"/>
      <c r="C3371" s="6"/>
      <c r="D3371" s="6"/>
      <c r="E3371" s="7"/>
      <c r="F3371" s="7"/>
      <c r="G3371" s="6"/>
      <c r="H3371" s="26"/>
      <c r="I3371" s="6"/>
    </row>
    <row r="3372" spans="1:9" x14ac:dyDescent="0.25">
      <c r="A3372" s="119" t="s">
        <v>3455</v>
      </c>
      <c r="B3372" s="5"/>
      <c r="C3372" s="6"/>
      <c r="D3372" s="6"/>
      <c r="E3372" s="7"/>
      <c r="F3372" s="7"/>
      <c r="G3372" s="6"/>
      <c r="H3372" s="26"/>
      <c r="I3372" s="6"/>
    </row>
    <row r="3373" spans="1:9" x14ac:dyDescent="0.25">
      <c r="A3373" s="119" t="s">
        <v>3456</v>
      </c>
      <c r="B3373" s="5"/>
      <c r="C3373" s="6"/>
      <c r="D3373" s="6"/>
      <c r="E3373" s="7"/>
      <c r="F3373" s="7"/>
      <c r="G3373" s="6"/>
      <c r="H3373" s="26"/>
      <c r="I3373" s="6"/>
    </row>
    <row r="3374" spans="1:9" x14ac:dyDescent="0.25">
      <c r="A3374" s="119" t="s">
        <v>3457</v>
      </c>
      <c r="B3374" s="5"/>
      <c r="C3374" s="6"/>
      <c r="D3374" s="6"/>
      <c r="E3374" s="7"/>
      <c r="F3374" s="7"/>
      <c r="G3374" s="6"/>
      <c r="H3374" s="26"/>
      <c r="I3374" s="6"/>
    </row>
    <row r="3375" spans="1:9" x14ac:dyDescent="0.25">
      <c r="A3375" s="119" t="s">
        <v>3458</v>
      </c>
      <c r="B3375" s="5"/>
      <c r="C3375" s="6"/>
      <c r="D3375" s="6"/>
      <c r="E3375" s="7"/>
      <c r="F3375" s="7"/>
      <c r="G3375" s="6"/>
      <c r="H3375" s="26"/>
      <c r="I3375" s="6"/>
    </row>
    <row r="3376" spans="1:9" x14ac:dyDescent="0.25">
      <c r="A3376" s="119" t="s">
        <v>3459</v>
      </c>
      <c r="B3376" s="5"/>
      <c r="C3376" s="6"/>
      <c r="D3376" s="6"/>
      <c r="E3376" s="7"/>
      <c r="F3376" s="7"/>
      <c r="G3376" s="6"/>
      <c r="H3376" s="26"/>
      <c r="I3376" s="6"/>
    </row>
    <row r="3377" spans="1:9" x14ac:dyDescent="0.25">
      <c r="A3377" s="119" t="s">
        <v>3460</v>
      </c>
      <c r="B3377" s="5"/>
      <c r="C3377" s="6"/>
      <c r="D3377" s="6"/>
      <c r="E3377" s="7"/>
      <c r="F3377" s="7"/>
      <c r="G3377" s="6"/>
      <c r="H3377" s="26"/>
      <c r="I3377" s="6"/>
    </row>
    <row r="3378" spans="1:9" x14ac:dyDescent="0.25">
      <c r="A3378" s="119" t="s">
        <v>3461</v>
      </c>
      <c r="B3378" s="5"/>
      <c r="C3378" s="6"/>
      <c r="D3378" s="6"/>
      <c r="E3378" s="7"/>
      <c r="F3378" s="7"/>
      <c r="G3378" s="6"/>
      <c r="H3378" s="26"/>
      <c r="I3378" s="6"/>
    </row>
    <row r="3379" spans="1:9" x14ac:dyDescent="0.25">
      <c r="A3379" s="119" t="s">
        <v>3462</v>
      </c>
      <c r="B3379" s="5"/>
      <c r="C3379" s="6"/>
      <c r="D3379" s="6"/>
      <c r="E3379" s="7"/>
      <c r="F3379" s="7"/>
      <c r="G3379" s="6"/>
      <c r="H3379" s="26"/>
      <c r="I3379" s="6"/>
    </row>
    <row r="3380" spans="1:9" x14ac:dyDescent="0.25">
      <c r="A3380" s="119" t="s">
        <v>3463</v>
      </c>
      <c r="B3380" s="5"/>
      <c r="C3380" s="6"/>
      <c r="D3380" s="6"/>
      <c r="E3380" s="7"/>
      <c r="F3380" s="7"/>
      <c r="G3380" s="6"/>
      <c r="H3380" s="26"/>
      <c r="I3380" s="6"/>
    </row>
    <row r="3381" spans="1:9" x14ac:dyDescent="0.25">
      <c r="A3381" s="119" t="s">
        <v>3464</v>
      </c>
      <c r="B3381" s="5"/>
      <c r="C3381" s="6"/>
      <c r="D3381" s="6"/>
      <c r="E3381" s="7"/>
      <c r="F3381" s="7"/>
      <c r="G3381" s="6"/>
      <c r="H3381" s="26"/>
      <c r="I3381" s="6"/>
    </row>
    <row r="3382" spans="1:9" x14ac:dyDescent="0.25">
      <c r="A3382" s="119" t="s">
        <v>3465</v>
      </c>
      <c r="B3382" s="5"/>
      <c r="C3382" s="6"/>
      <c r="D3382" s="6"/>
      <c r="E3382" s="7"/>
      <c r="F3382" s="7"/>
      <c r="G3382" s="6"/>
      <c r="H3382" s="26"/>
      <c r="I3382" s="6"/>
    </row>
    <row r="3383" spans="1:9" x14ac:dyDescent="0.25">
      <c r="A3383" s="119" t="s">
        <v>3466</v>
      </c>
      <c r="B3383" s="5"/>
      <c r="C3383" s="6"/>
      <c r="D3383" s="6"/>
      <c r="E3383" s="7"/>
      <c r="F3383" s="7"/>
      <c r="G3383" s="6"/>
      <c r="H3383" s="26"/>
      <c r="I3383" s="6"/>
    </row>
    <row r="3384" spans="1:9" x14ac:dyDescent="0.25">
      <c r="A3384" s="119" t="s">
        <v>3467</v>
      </c>
      <c r="B3384" s="5"/>
      <c r="C3384" s="6"/>
      <c r="D3384" s="6"/>
      <c r="E3384" s="7"/>
      <c r="F3384" s="7"/>
      <c r="G3384" s="6"/>
      <c r="H3384" s="26"/>
      <c r="I3384" s="6"/>
    </row>
    <row r="3385" spans="1:9" x14ac:dyDescent="0.25">
      <c r="A3385" s="119" t="s">
        <v>3468</v>
      </c>
      <c r="B3385" s="5"/>
      <c r="C3385" s="6"/>
      <c r="D3385" s="6"/>
      <c r="E3385" s="7"/>
      <c r="F3385" s="7"/>
      <c r="G3385" s="6"/>
      <c r="H3385" s="26"/>
      <c r="I3385" s="6"/>
    </row>
    <row r="3386" spans="1:9" x14ac:dyDescent="0.25">
      <c r="A3386" s="119" t="s">
        <v>3469</v>
      </c>
      <c r="B3386" s="5"/>
      <c r="C3386" s="6"/>
      <c r="D3386" s="6"/>
      <c r="E3386" s="7"/>
      <c r="F3386" s="7"/>
      <c r="G3386" s="6"/>
      <c r="H3386" s="26"/>
      <c r="I3386" s="6"/>
    </row>
    <row r="3387" spans="1:9" x14ac:dyDescent="0.25">
      <c r="A3387" s="119" t="s">
        <v>3470</v>
      </c>
      <c r="B3387" s="5"/>
      <c r="C3387" s="6"/>
      <c r="D3387" s="6"/>
      <c r="E3387" s="7"/>
      <c r="F3387" s="7"/>
      <c r="G3387" s="6"/>
      <c r="H3387" s="26"/>
      <c r="I3387" s="6"/>
    </row>
    <row r="3388" spans="1:9" x14ac:dyDescent="0.25">
      <c r="A3388" s="119" t="s">
        <v>3471</v>
      </c>
      <c r="B3388" s="5"/>
      <c r="C3388" s="6"/>
      <c r="D3388" s="6"/>
      <c r="E3388" s="7"/>
      <c r="F3388" s="7"/>
      <c r="G3388" s="6"/>
      <c r="H3388" s="26"/>
      <c r="I3388" s="6"/>
    </row>
    <row r="3389" spans="1:9" x14ac:dyDescent="0.25">
      <c r="A3389" s="119" t="s">
        <v>3472</v>
      </c>
      <c r="B3389" s="5"/>
      <c r="C3389" s="6"/>
      <c r="D3389" s="6"/>
      <c r="E3389" s="7"/>
      <c r="F3389" s="7"/>
      <c r="G3389" s="6"/>
      <c r="H3389" s="26"/>
      <c r="I3389" s="6"/>
    </row>
    <row r="3390" spans="1:9" x14ac:dyDescent="0.25">
      <c r="A3390" s="119" t="s">
        <v>3473</v>
      </c>
      <c r="B3390" s="5"/>
      <c r="C3390" s="6"/>
      <c r="D3390" s="6"/>
      <c r="E3390" s="7"/>
      <c r="F3390" s="7"/>
      <c r="G3390" s="6"/>
      <c r="H3390" s="26"/>
      <c r="I3390" s="6"/>
    </row>
    <row r="3391" spans="1:9" x14ac:dyDescent="0.25">
      <c r="A3391" s="119" t="s">
        <v>3474</v>
      </c>
      <c r="B3391" s="5"/>
      <c r="C3391" s="6"/>
      <c r="D3391" s="6"/>
      <c r="E3391" s="7"/>
      <c r="F3391" s="7"/>
      <c r="G3391" s="6"/>
      <c r="H3391" s="26"/>
      <c r="I3391" s="6"/>
    </row>
    <row r="3392" spans="1:9" x14ac:dyDescent="0.25">
      <c r="A3392" s="119" t="s">
        <v>3475</v>
      </c>
      <c r="B3392" s="5"/>
      <c r="C3392" s="6"/>
      <c r="D3392" s="6"/>
      <c r="E3392" s="7"/>
      <c r="F3392" s="7"/>
      <c r="G3392" s="6"/>
      <c r="H3392" s="26"/>
      <c r="I3392" s="6"/>
    </row>
    <row r="3393" spans="1:9" x14ac:dyDescent="0.25">
      <c r="A3393" s="119" t="s">
        <v>3476</v>
      </c>
      <c r="B3393" s="5"/>
      <c r="C3393" s="6"/>
      <c r="D3393" s="6"/>
      <c r="E3393" s="7"/>
      <c r="F3393" s="7"/>
      <c r="G3393" s="6"/>
      <c r="H3393" s="26"/>
      <c r="I3393" s="6"/>
    </row>
    <row r="3394" spans="1:9" x14ac:dyDescent="0.25">
      <c r="A3394" s="119" t="s">
        <v>3477</v>
      </c>
      <c r="B3394" s="5"/>
      <c r="C3394" s="6"/>
      <c r="D3394" s="6"/>
      <c r="E3394" s="7"/>
      <c r="F3394" s="7"/>
      <c r="G3394" s="6"/>
      <c r="H3394" s="26"/>
      <c r="I3394" s="6"/>
    </row>
    <row r="3395" spans="1:9" x14ac:dyDescent="0.25">
      <c r="A3395" s="119" t="s">
        <v>3478</v>
      </c>
      <c r="B3395" s="5"/>
      <c r="C3395" s="6"/>
      <c r="D3395" s="6"/>
      <c r="E3395" s="7"/>
      <c r="F3395" s="7"/>
      <c r="G3395" s="6"/>
      <c r="H3395" s="26"/>
      <c r="I3395" s="6"/>
    </row>
    <row r="3396" spans="1:9" x14ac:dyDescent="0.25">
      <c r="A3396" s="119" t="s">
        <v>3479</v>
      </c>
      <c r="B3396" s="5"/>
      <c r="C3396" s="6"/>
      <c r="D3396" s="6"/>
      <c r="E3396" s="7"/>
      <c r="F3396" s="7"/>
      <c r="G3396" s="6"/>
      <c r="H3396" s="26"/>
      <c r="I3396" s="6"/>
    </row>
    <row r="3397" spans="1:9" x14ac:dyDescent="0.25">
      <c r="A3397" s="119" t="s">
        <v>3480</v>
      </c>
      <c r="B3397" s="5"/>
      <c r="C3397" s="6"/>
      <c r="D3397" s="6"/>
      <c r="E3397" s="7"/>
      <c r="F3397" s="7"/>
      <c r="G3397" s="6"/>
      <c r="H3397" s="26"/>
      <c r="I3397" s="6"/>
    </row>
    <row r="3398" spans="1:9" x14ac:dyDescent="0.25">
      <c r="A3398" s="119" t="s">
        <v>3481</v>
      </c>
      <c r="B3398" s="5"/>
      <c r="C3398" s="6"/>
      <c r="D3398" s="6"/>
      <c r="E3398" s="7"/>
      <c r="F3398" s="7"/>
      <c r="G3398" s="6"/>
      <c r="H3398" s="26"/>
      <c r="I3398" s="6"/>
    </row>
    <row r="3399" spans="1:9" x14ac:dyDescent="0.25">
      <c r="A3399" s="119" t="s">
        <v>3482</v>
      </c>
      <c r="B3399" s="5"/>
      <c r="C3399" s="6"/>
      <c r="D3399" s="6"/>
      <c r="E3399" s="7"/>
      <c r="F3399" s="7"/>
      <c r="G3399" s="6"/>
      <c r="H3399" s="26"/>
      <c r="I3399" s="6"/>
    </row>
    <row r="3400" spans="1:9" x14ac:dyDescent="0.25">
      <c r="A3400" s="119" t="s">
        <v>3483</v>
      </c>
      <c r="B3400" s="5"/>
      <c r="C3400" s="6"/>
      <c r="D3400" s="6"/>
      <c r="E3400" s="7"/>
      <c r="F3400" s="7"/>
      <c r="G3400" s="6"/>
      <c r="H3400" s="26"/>
      <c r="I3400" s="6"/>
    </row>
    <row r="3401" spans="1:9" x14ac:dyDescent="0.25">
      <c r="A3401" s="119" t="s">
        <v>3484</v>
      </c>
      <c r="B3401" s="5"/>
      <c r="C3401" s="6"/>
      <c r="D3401" s="6"/>
      <c r="E3401" s="7"/>
      <c r="F3401" s="7"/>
      <c r="G3401" s="6"/>
      <c r="H3401" s="26"/>
      <c r="I3401" s="6"/>
    </row>
    <row r="3402" spans="1:9" x14ac:dyDescent="0.25">
      <c r="A3402" s="119" t="s">
        <v>3485</v>
      </c>
      <c r="B3402" s="5"/>
      <c r="C3402" s="6"/>
      <c r="D3402" s="6"/>
      <c r="E3402" s="7"/>
      <c r="F3402" s="7"/>
      <c r="G3402" s="6"/>
      <c r="H3402" s="26"/>
      <c r="I3402" s="6"/>
    </row>
    <row r="3403" spans="1:9" x14ac:dyDescent="0.25">
      <c r="A3403" s="119" t="s">
        <v>3486</v>
      </c>
      <c r="B3403" s="5"/>
      <c r="C3403" s="6"/>
      <c r="D3403" s="6"/>
      <c r="E3403" s="7"/>
      <c r="F3403" s="7"/>
      <c r="G3403" s="6"/>
      <c r="H3403" s="26"/>
      <c r="I3403" s="6"/>
    </row>
    <row r="3404" spans="1:9" x14ac:dyDescent="0.25">
      <c r="A3404" s="119" t="s">
        <v>3487</v>
      </c>
      <c r="B3404" s="5"/>
      <c r="C3404" s="6"/>
      <c r="D3404" s="6"/>
      <c r="E3404" s="7"/>
      <c r="F3404" s="7"/>
      <c r="G3404" s="6"/>
      <c r="H3404" s="26"/>
      <c r="I3404" s="6"/>
    </row>
    <row r="3405" spans="1:9" x14ac:dyDescent="0.25">
      <c r="A3405" s="119" t="s">
        <v>3488</v>
      </c>
      <c r="B3405" s="5"/>
      <c r="C3405" s="6"/>
      <c r="D3405" s="6"/>
      <c r="E3405" s="7"/>
      <c r="F3405" s="7"/>
      <c r="G3405" s="6"/>
      <c r="H3405" s="26"/>
      <c r="I3405" s="6"/>
    </row>
    <row r="3406" spans="1:9" x14ac:dyDescent="0.25">
      <c r="A3406" s="119" t="s">
        <v>3489</v>
      </c>
      <c r="B3406" s="5"/>
      <c r="C3406" s="6"/>
      <c r="D3406" s="6"/>
      <c r="E3406" s="7"/>
      <c r="F3406" s="7"/>
      <c r="G3406" s="6"/>
      <c r="H3406" s="26"/>
      <c r="I3406" s="6"/>
    </row>
    <row r="3407" spans="1:9" x14ac:dyDescent="0.25">
      <c r="A3407" s="119" t="s">
        <v>3490</v>
      </c>
      <c r="B3407" s="5"/>
      <c r="C3407" s="6"/>
      <c r="D3407" s="6"/>
      <c r="E3407" s="7"/>
      <c r="F3407" s="7"/>
      <c r="G3407" s="6"/>
      <c r="H3407" s="26"/>
      <c r="I3407" s="6"/>
    </row>
    <row r="3408" spans="1:9" x14ac:dyDescent="0.25">
      <c r="A3408" s="119" t="s">
        <v>3491</v>
      </c>
      <c r="B3408" s="5"/>
      <c r="C3408" s="6"/>
      <c r="D3408" s="6"/>
      <c r="E3408" s="7"/>
      <c r="F3408" s="7"/>
      <c r="G3408" s="6"/>
      <c r="H3408" s="26"/>
      <c r="I3408" s="6"/>
    </row>
    <row r="3409" spans="1:9" x14ac:dyDescent="0.25">
      <c r="A3409" s="119" t="s">
        <v>3492</v>
      </c>
      <c r="B3409" s="5"/>
      <c r="C3409" s="6"/>
      <c r="D3409" s="6"/>
      <c r="E3409" s="7"/>
      <c r="F3409" s="7"/>
      <c r="G3409" s="6"/>
      <c r="H3409" s="26"/>
      <c r="I3409" s="6"/>
    </row>
    <row r="3410" spans="1:9" x14ac:dyDescent="0.25">
      <c r="A3410" s="119" t="s">
        <v>3493</v>
      </c>
      <c r="B3410" s="5"/>
      <c r="C3410" s="6"/>
      <c r="D3410" s="6"/>
      <c r="E3410" s="7"/>
      <c r="F3410" s="7"/>
      <c r="G3410" s="6"/>
      <c r="H3410" s="26"/>
      <c r="I3410" s="6"/>
    </row>
    <row r="3411" spans="1:9" x14ac:dyDescent="0.25">
      <c r="A3411" s="119" t="s">
        <v>3494</v>
      </c>
      <c r="B3411" s="5"/>
      <c r="C3411" s="6"/>
      <c r="D3411" s="6"/>
      <c r="E3411" s="7"/>
      <c r="F3411" s="7"/>
      <c r="G3411" s="6"/>
      <c r="H3411" s="26"/>
      <c r="I3411" s="6"/>
    </row>
    <row r="3412" spans="1:9" x14ac:dyDescent="0.25">
      <c r="A3412" s="119" t="s">
        <v>3495</v>
      </c>
      <c r="B3412" s="5"/>
      <c r="C3412" s="6"/>
      <c r="D3412" s="6"/>
      <c r="E3412" s="7"/>
      <c r="F3412" s="7"/>
      <c r="G3412" s="6"/>
      <c r="H3412" s="26"/>
      <c r="I3412" s="6"/>
    </row>
    <row r="3413" spans="1:9" x14ac:dyDescent="0.25">
      <c r="A3413" s="119" t="s">
        <v>3496</v>
      </c>
      <c r="B3413" s="5"/>
      <c r="C3413" s="6"/>
      <c r="D3413" s="6"/>
      <c r="E3413" s="7"/>
      <c r="F3413" s="7"/>
      <c r="G3413" s="6"/>
      <c r="H3413" s="26"/>
      <c r="I3413" s="6"/>
    </row>
    <row r="3414" spans="1:9" x14ac:dyDescent="0.25">
      <c r="A3414" s="119" t="s">
        <v>3497</v>
      </c>
      <c r="B3414" s="5"/>
      <c r="C3414" s="6"/>
      <c r="D3414" s="6"/>
      <c r="E3414" s="7"/>
      <c r="F3414" s="7"/>
      <c r="G3414" s="6"/>
      <c r="H3414" s="26"/>
      <c r="I3414" s="6"/>
    </row>
    <row r="3415" spans="1:9" x14ac:dyDescent="0.25">
      <c r="A3415" s="119" t="s">
        <v>3498</v>
      </c>
      <c r="B3415" s="5"/>
      <c r="C3415" s="6"/>
      <c r="D3415" s="6"/>
      <c r="E3415" s="7"/>
      <c r="F3415" s="7"/>
      <c r="G3415" s="6"/>
      <c r="H3415" s="26"/>
      <c r="I3415" s="6"/>
    </row>
    <row r="3416" spans="1:9" x14ac:dyDescent="0.25">
      <c r="A3416" s="119" t="s">
        <v>3499</v>
      </c>
      <c r="B3416" s="5"/>
      <c r="C3416" s="6"/>
      <c r="D3416" s="6"/>
      <c r="E3416" s="7"/>
      <c r="F3416" s="7"/>
      <c r="G3416" s="6"/>
      <c r="H3416" s="26"/>
      <c r="I3416" s="6"/>
    </row>
    <row r="3417" spans="1:9" x14ac:dyDescent="0.25">
      <c r="A3417" s="119" t="s">
        <v>3500</v>
      </c>
      <c r="B3417" s="5"/>
      <c r="C3417" s="6"/>
      <c r="D3417" s="6"/>
      <c r="E3417" s="7"/>
      <c r="F3417" s="7"/>
      <c r="G3417" s="6"/>
      <c r="H3417" s="26"/>
      <c r="I3417" s="6"/>
    </row>
    <row r="3418" spans="1:9" x14ac:dyDescent="0.25">
      <c r="A3418" s="119" t="s">
        <v>3501</v>
      </c>
      <c r="B3418" s="5"/>
      <c r="C3418" s="6"/>
      <c r="D3418" s="6"/>
      <c r="E3418" s="7"/>
      <c r="F3418" s="7"/>
      <c r="G3418" s="6"/>
      <c r="H3418" s="26"/>
      <c r="I3418" s="6"/>
    </row>
    <row r="3419" spans="1:9" x14ac:dyDescent="0.25">
      <c r="A3419" s="119" t="s">
        <v>3502</v>
      </c>
      <c r="B3419" s="5"/>
      <c r="C3419" s="6"/>
      <c r="D3419" s="6"/>
      <c r="E3419" s="7"/>
      <c r="F3419" s="7"/>
      <c r="G3419" s="6"/>
      <c r="H3419" s="26"/>
      <c r="I3419" s="6"/>
    </row>
    <row r="3420" spans="1:9" x14ac:dyDescent="0.25">
      <c r="A3420" s="119" t="s">
        <v>3503</v>
      </c>
      <c r="B3420" s="5"/>
      <c r="C3420" s="6"/>
      <c r="D3420" s="6"/>
      <c r="E3420" s="7"/>
      <c r="F3420" s="7"/>
      <c r="G3420" s="6"/>
      <c r="H3420" s="26"/>
      <c r="I3420" s="6"/>
    </row>
    <row r="3421" spans="1:9" x14ac:dyDescent="0.25">
      <c r="A3421" s="119" t="s">
        <v>3504</v>
      </c>
      <c r="B3421" s="5"/>
      <c r="C3421" s="6"/>
      <c r="D3421" s="6"/>
      <c r="E3421" s="7"/>
      <c r="F3421" s="7"/>
      <c r="G3421" s="6"/>
      <c r="H3421" s="26"/>
      <c r="I3421" s="6"/>
    </row>
    <row r="3422" spans="1:9" x14ac:dyDescent="0.25">
      <c r="A3422" s="119" t="s">
        <v>3505</v>
      </c>
      <c r="B3422" s="5"/>
      <c r="C3422" s="6"/>
      <c r="D3422" s="6"/>
      <c r="E3422" s="7"/>
      <c r="F3422" s="7"/>
      <c r="G3422" s="6"/>
      <c r="H3422" s="26"/>
      <c r="I3422" s="6"/>
    </row>
    <row r="3423" spans="1:9" x14ac:dyDescent="0.25">
      <c r="A3423" s="119" t="s">
        <v>3506</v>
      </c>
      <c r="B3423" s="5"/>
      <c r="C3423" s="6"/>
      <c r="D3423" s="6"/>
      <c r="E3423" s="7"/>
      <c r="F3423" s="7"/>
      <c r="G3423" s="6"/>
      <c r="H3423" s="26"/>
      <c r="I3423" s="6"/>
    </row>
    <row r="3424" spans="1:9" x14ac:dyDescent="0.25">
      <c r="A3424" s="119" t="s">
        <v>3507</v>
      </c>
      <c r="B3424" s="5"/>
      <c r="C3424" s="6"/>
      <c r="D3424" s="6"/>
      <c r="E3424" s="7"/>
      <c r="F3424" s="7"/>
      <c r="G3424" s="6"/>
      <c r="H3424" s="26"/>
      <c r="I3424" s="6"/>
    </row>
    <row r="3425" spans="1:9" x14ac:dyDescent="0.25">
      <c r="A3425" s="119" t="s">
        <v>3508</v>
      </c>
      <c r="B3425" s="5"/>
      <c r="C3425" s="6"/>
      <c r="D3425" s="6"/>
      <c r="E3425" s="7"/>
      <c r="F3425" s="7"/>
      <c r="G3425" s="6"/>
      <c r="H3425" s="26"/>
      <c r="I3425" s="6"/>
    </row>
    <row r="3426" spans="1:9" x14ac:dyDescent="0.25">
      <c r="A3426" s="119" t="s">
        <v>3509</v>
      </c>
      <c r="B3426" s="5"/>
      <c r="C3426" s="6"/>
      <c r="D3426" s="6"/>
      <c r="E3426" s="7"/>
      <c r="F3426" s="7"/>
      <c r="G3426" s="6"/>
      <c r="H3426" s="26"/>
      <c r="I3426" s="6"/>
    </row>
    <row r="3427" spans="1:9" x14ac:dyDescent="0.25">
      <c r="A3427" s="119" t="s">
        <v>3510</v>
      </c>
      <c r="B3427" s="5"/>
      <c r="C3427" s="6"/>
      <c r="D3427" s="6"/>
      <c r="E3427" s="7"/>
      <c r="F3427" s="7"/>
      <c r="G3427" s="6"/>
      <c r="H3427" s="26"/>
      <c r="I3427" s="6"/>
    </row>
    <row r="3428" spans="1:9" x14ac:dyDescent="0.25">
      <c r="A3428" s="119" t="s">
        <v>3511</v>
      </c>
      <c r="B3428" s="5"/>
      <c r="C3428" s="6"/>
      <c r="D3428" s="6"/>
      <c r="E3428" s="7"/>
      <c r="F3428" s="7"/>
      <c r="G3428" s="6"/>
      <c r="H3428" s="26"/>
      <c r="I3428" s="6"/>
    </row>
    <row r="3429" spans="1:9" x14ac:dyDescent="0.25">
      <c r="A3429" s="119" t="s">
        <v>3512</v>
      </c>
      <c r="B3429" s="5"/>
      <c r="C3429" s="6"/>
      <c r="D3429" s="6"/>
      <c r="E3429" s="7"/>
      <c r="F3429" s="7"/>
      <c r="G3429" s="6"/>
      <c r="H3429" s="26"/>
      <c r="I3429" s="6"/>
    </row>
    <row r="3430" spans="1:9" x14ac:dyDescent="0.25">
      <c r="A3430" s="119" t="s">
        <v>3513</v>
      </c>
      <c r="B3430" s="5"/>
      <c r="C3430" s="6"/>
      <c r="D3430" s="6"/>
      <c r="E3430" s="7"/>
      <c r="F3430" s="7"/>
      <c r="G3430" s="6"/>
      <c r="H3430" s="26"/>
      <c r="I3430" s="6"/>
    </row>
    <row r="3431" spans="1:9" x14ac:dyDescent="0.25">
      <c r="A3431" s="119" t="s">
        <v>3514</v>
      </c>
      <c r="B3431" s="5"/>
      <c r="C3431" s="6"/>
      <c r="D3431" s="6"/>
      <c r="E3431" s="7"/>
      <c r="F3431" s="7"/>
      <c r="G3431" s="6"/>
      <c r="H3431" s="26"/>
      <c r="I3431" s="6"/>
    </row>
    <row r="3432" spans="1:9" x14ac:dyDescent="0.25">
      <c r="A3432" s="119" t="s">
        <v>3515</v>
      </c>
      <c r="B3432" s="5"/>
      <c r="C3432" s="6"/>
      <c r="D3432" s="6"/>
      <c r="E3432" s="7"/>
      <c r="F3432" s="7"/>
      <c r="G3432" s="6"/>
      <c r="H3432" s="26"/>
      <c r="I3432" s="6"/>
    </row>
    <row r="3433" spans="1:9" x14ac:dyDescent="0.25">
      <c r="A3433" s="119" t="s">
        <v>3516</v>
      </c>
      <c r="B3433" s="5"/>
      <c r="C3433" s="6"/>
      <c r="D3433" s="6"/>
      <c r="E3433" s="7"/>
      <c r="F3433" s="7"/>
      <c r="G3433" s="6"/>
      <c r="H3433" s="26"/>
      <c r="I3433" s="6"/>
    </row>
    <row r="3434" spans="1:9" x14ac:dyDescent="0.25">
      <c r="A3434" s="119" t="s">
        <v>3517</v>
      </c>
      <c r="B3434" s="5"/>
      <c r="C3434" s="6"/>
      <c r="D3434" s="6"/>
      <c r="E3434" s="7"/>
      <c r="F3434" s="7"/>
      <c r="G3434" s="6"/>
      <c r="H3434" s="26"/>
      <c r="I3434" s="6"/>
    </row>
    <row r="3435" spans="1:9" x14ac:dyDescent="0.25">
      <c r="A3435" s="119" t="s">
        <v>3518</v>
      </c>
      <c r="B3435" s="5"/>
      <c r="C3435" s="6"/>
      <c r="D3435" s="6"/>
      <c r="E3435" s="7"/>
      <c r="F3435" s="7"/>
      <c r="G3435" s="6"/>
      <c r="H3435" s="26"/>
      <c r="I3435" s="6"/>
    </row>
    <row r="3436" spans="1:9" x14ac:dyDescent="0.25">
      <c r="A3436" s="119" t="s">
        <v>3519</v>
      </c>
      <c r="B3436" s="5"/>
      <c r="C3436" s="6"/>
      <c r="D3436" s="6"/>
      <c r="E3436" s="7"/>
      <c r="F3436" s="7"/>
      <c r="G3436" s="6"/>
      <c r="H3436" s="26"/>
      <c r="I3436" s="6"/>
    </row>
    <row r="3437" spans="1:9" x14ac:dyDescent="0.25">
      <c r="A3437" s="119" t="s">
        <v>3520</v>
      </c>
      <c r="B3437" s="5"/>
      <c r="C3437" s="6"/>
      <c r="D3437" s="6"/>
      <c r="E3437" s="7"/>
      <c r="F3437" s="7"/>
      <c r="G3437" s="6"/>
      <c r="H3437" s="26"/>
      <c r="I3437" s="6"/>
    </row>
    <row r="3438" spans="1:9" x14ac:dyDescent="0.25">
      <c r="A3438" s="119" t="s">
        <v>3521</v>
      </c>
      <c r="B3438" s="5"/>
      <c r="C3438" s="6"/>
      <c r="D3438" s="6"/>
      <c r="E3438" s="7"/>
      <c r="F3438" s="7"/>
      <c r="G3438" s="6"/>
      <c r="H3438" s="26"/>
      <c r="I3438" s="6"/>
    </row>
    <row r="3439" spans="1:9" x14ac:dyDescent="0.25">
      <c r="A3439" s="119" t="s">
        <v>3522</v>
      </c>
      <c r="B3439" s="5"/>
      <c r="C3439" s="6"/>
      <c r="D3439" s="6"/>
      <c r="E3439" s="7"/>
      <c r="F3439" s="7"/>
      <c r="G3439" s="6"/>
      <c r="H3439" s="26"/>
      <c r="I3439" s="6"/>
    </row>
    <row r="3440" spans="1:9" x14ac:dyDescent="0.25">
      <c r="A3440" s="119" t="s">
        <v>3523</v>
      </c>
      <c r="B3440" s="5"/>
      <c r="C3440" s="6"/>
      <c r="D3440" s="6"/>
      <c r="E3440" s="7"/>
      <c r="F3440" s="7"/>
      <c r="G3440" s="6"/>
      <c r="H3440" s="26"/>
      <c r="I3440" s="6"/>
    </row>
    <row r="3441" spans="1:9" x14ac:dyDescent="0.25">
      <c r="A3441" s="119" t="s">
        <v>3524</v>
      </c>
      <c r="B3441" s="5"/>
      <c r="C3441" s="6"/>
      <c r="D3441" s="6"/>
      <c r="E3441" s="7"/>
      <c r="F3441" s="7"/>
      <c r="G3441" s="6"/>
      <c r="H3441" s="26"/>
      <c r="I3441" s="6"/>
    </row>
    <row r="3442" spans="1:9" x14ac:dyDescent="0.25">
      <c r="A3442" s="119" t="s">
        <v>3525</v>
      </c>
      <c r="B3442" s="5"/>
      <c r="C3442" s="6"/>
      <c r="D3442" s="6"/>
      <c r="E3442" s="7"/>
      <c r="F3442" s="7"/>
      <c r="G3442" s="6"/>
      <c r="H3442" s="26"/>
      <c r="I3442" s="6"/>
    </row>
    <row r="3443" spans="1:9" x14ac:dyDescent="0.25">
      <c r="A3443" s="119" t="s">
        <v>3526</v>
      </c>
      <c r="B3443" s="5"/>
      <c r="C3443" s="6"/>
      <c r="D3443" s="6"/>
      <c r="E3443" s="7"/>
      <c r="F3443" s="7"/>
      <c r="G3443" s="6"/>
      <c r="H3443" s="26"/>
      <c r="I3443" s="6"/>
    </row>
    <row r="3444" spans="1:9" x14ac:dyDescent="0.25">
      <c r="A3444" s="119" t="s">
        <v>3527</v>
      </c>
      <c r="B3444" s="5"/>
      <c r="C3444" s="6"/>
      <c r="D3444" s="6"/>
      <c r="E3444" s="7"/>
      <c r="F3444" s="7"/>
      <c r="G3444" s="6"/>
      <c r="H3444" s="26"/>
      <c r="I3444" s="6"/>
    </row>
    <row r="3445" spans="1:9" x14ac:dyDescent="0.25">
      <c r="A3445" s="119" t="s">
        <v>3528</v>
      </c>
      <c r="B3445" s="5"/>
      <c r="C3445" s="6"/>
      <c r="D3445" s="6"/>
      <c r="E3445" s="7"/>
      <c r="F3445" s="7"/>
      <c r="G3445" s="6"/>
      <c r="H3445" s="26"/>
      <c r="I3445" s="6"/>
    </row>
    <row r="3446" spans="1:9" x14ac:dyDescent="0.25">
      <c r="A3446" s="119" t="s">
        <v>3529</v>
      </c>
      <c r="B3446" s="5"/>
      <c r="C3446" s="6"/>
      <c r="D3446" s="6"/>
      <c r="E3446" s="7"/>
      <c r="F3446" s="7"/>
      <c r="G3446" s="6"/>
      <c r="H3446" s="26"/>
      <c r="I3446" s="6"/>
    </row>
    <row r="3447" spans="1:9" x14ac:dyDescent="0.25">
      <c r="A3447" s="119" t="s">
        <v>3530</v>
      </c>
      <c r="B3447" s="5"/>
      <c r="C3447" s="6"/>
      <c r="D3447" s="6"/>
      <c r="E3447" s="7"/>
      <c r="F3447" s="7"/>
      <c r="G3447" s="6"/>
      <c r="H3447" s="26"/>
      <c r="I3447" s="6"/>
    </row>
    <row r="3448" spans="1:9" x14ac:dyDescent="0.25">
      <c r="A3448" s="119" t="s">
        <v>3531</v>
      </c>
      <c r="B3448" s="5"/>
      <c r="C3448" s="6"/>
      <c r="D3448" s="6"/>
      <c r="E3448" s="7"/>
      <c r="F3448" s="7"/>
      <c r="G3448" s="6"/>
      <c r="H3448" s="26"/>
      <c r="I3448" s="6"/>
    </row>
    <row r="3449" spans="1:9" x14ac:dyDescent="0.25">
      <c r="A3449" s="119" t="s">
        <v>3532</v>
      </c>
      <c r="B3449" s="5"/>
      <c r="C3449" s="6"/>
      <c r="D3449" s="6"/>
      <c r="E3449" s="7"/>
      <c r="F3449" s="7"/>
      <c r="G3449" s="6"/>
      <c r="H3449" s="26"/>
      <c r="I3449" s="6"/>
    </row>
    <row r="3450" spans="1:9" x14ac:dyDescent="0.25">
      <c r="A3450" s="119" t="s">
        <v>3533</v>
      </c>
      <c r="B3450" s="5"/>
      <c r="C3450" s="6"/>
      <c r="D3450" s="6"/>
      <c r="E3450" s="7"/>
      <c r="F3450" s="7"/>
      <c r="G3450" s="6"/>
      <c r="H3450" s="26"/>
      <c r="I3450" s="6"/>
    </row>
    <row r="3451" spans="1:9" x14ac:dyDescent="0.25">
      <c r="A3451" s="119" t="s">
        <v>3534</v>
      </c>
      <c r="B3451" s="5"/>
      <c r="C3451" s="6"/>
      <c r="D3451" s="6"/>
      <c r="E3451" s="7"/>
      <c r="F3451" s="7"/>
      <c r="G3451" s="6"/>
      <c r="H3451" s="26"/>
      <c r="I3451" s="6"/>
    </row>
    <row r="3452" spans="1:9" x14ac:dyDescent="0.25">
      <c r="A3452" s="119" t="s">
        <v>3535</v>
      </c>
      <c r="B3452" s="5"/>
      <c r="C3452" s="6"/>
      <c r="D3452" s="6"/>
      <c r="E3452" s="7"/>
      <c r="F3452" s="7"/>
      <c r="G3452" s="6"/>
      <c r="H3452" s="26"/>
      <c r="I3452" s="6"/>
    </row>
    <row r="3453" spans="1:9" x14ac:dyDescent="0.25">
      <c r="A3453" s="119" t="s">
        <v>3536</v>
      </c>
      <c r="B3453" s="5"/>
      <c r="C3453" s="6"/>
      <c r="D3453" s="6"/>
      <c r="E3453" s="7"/>
      <c r="F3453" s="7"/>
      <c r="G3453" s="6"/>
      <c r="H3453" s="26"/>
      <c r="I3453" s="6"/>
    </row>
    <row r="3454" spans="1:9" x14ac:dyDescent="0.25">
      <c r="A3454" s="119" t="s">
        <v>3537</v>
      </c>
      <c r="B3454" s="5"/>
      <c r="C3454" s="6"/>
      <c r="D3454" s="6"/>
      <c r="E3454" s="7"/>
      <c r="F3454" s="7"/>
      <c r="G3454" s="6"/>
      <c r="H3454" s="26"/>
      <c r="I3454" s="6"/>
    </row>
    <row r="3455" spans="1:9" x14ac:dyDescent="0.25">
      <c r="A3455" s="119" t="s">
        <v>3538</v>
      </c>
      <c r="B3455" s="5"/>
      <c r="C3455" s="6"/>
      <c r="D3455" s="6"/>
      <c r="E3455" s="7"/>
      <c r="F3455" s="7"/>
      <c r="G3455" s="6"/>
      <c r="H3455" s="26"/>
      <c r="I3455" s="6"/>
    </row>
    <row r="3456" spans="1:9" x14ac:dyDescent="0.25">
      <c r="A3456" s="119" t="s">
        <v>3539</v>
      </c>
      <c r="B3456" s="5"/>
      <c r="C3456" s="6"/>
      <c r="D3456" s="6"/>
      <c r="E3456" s="7"/>
      <c r="F3456" s="7"/>
      <c r="G3456" s="6"/>
      <c r="H3456" s="26"/>
      <c r="I3456" s="6"/>
    </row>
    <row r="3457" spans="1:9" x14ac:dyDescent="0.25">
      <c r="A3457" s="119" t="s">
        <v>3540</v>
      </c>
      <c r="B3457" s="5"/>
      <c r="C3457" s="6"/>
      <c r="D3457" s="6"/>
      <c r="E3457" s="7"/>
      <c r="F3457" s="7"/>
      <c r="G3457" s="6"/>
      <c r="H3457" s="26"/>
      <c r="I3457" s="6"/>
    </row>
    <row r="3458" spans="1:9" x14ac:dyDescent="0.25">
      <c r="A3458" s="119" t="s">
        <v>3541</v>
      </c>
      <c r="B3458" s="5"/>
      <c r="C3458" s="6"/>
      <c r="D3458" s="6"/>
      <c r="E3458" s="7"/>
      <c r="F3458" s="7"/>
      <c r="G3458" s="6"/>
      <c r="H3458" s="26"/>
      <c r="I3458" s="6"/>
    </row>
    <row r="3459" spans="1:9" x14ac:dyDescent="0.25">
      <c r="A3459" s="119" t="s">
        <v>3542</v>
      </c>
      <c r="B3459" s="5"/>
      <c r="C3459" s="6"/>
      <c r="D3459" s="6"/>
      <c r="E3459" s="7"/>
      <c r="F3459" s="7"/>
      <c r="G3459" s="6"/>
      <c r="H3459" s="26"/>
      <c r="I3459" s="6"/>
    </row>
    <row r="3460" spans="1:9" x14ac:dyDescent="0.25">
      <c r="A3460" s="119" t="s">
        <v>3543</v>
      </c>
      <c r="B3460" s="5"/>
      <c r="C3460" s="6"/>
      <c r="D3460" s="6"/>
      <c r="E3460" s="7"/>
      <c r="F3460" s="7"/>
      <c r="G3460" s="6"/>
      <c r="H3460" s="26"/>
      <c r="I3460" s="6"/>
    </row>
    <row r="3461" spans="1:9" x14ac:dyDescent="0.25">
      <c r="A3461" s="119" t="s">
        <v>3544</v>
      </c>
      <c r="B3461" s="5"/>
      <c r="C3461" s="6"/>
      <c r="D3461" s="6"/>
      <c r="E3461" s="7"/>
      <c r="F3461" s="7"/>
      <c r="G3461" s="6"/>
      <c r="H3461" s="26"/>
      <c r="I3461" s="6"/>
    </row>
    <row r="3462" spans="1:9" x14ac:dyDescent="0.25">
      <c r="A3462" s="119" t="s">
        <v>3545</v>
      </c>
      <c r="B3462" s="5"/>
      <c r="C3462" s="6"/>
      <c r="D3462" s="6"/>
      <c r="E3462" s="7"/>
      <c r="F3462" s="7"/>
      <c r="G3462" s="6"/>
      <c r="H3462" s="26"/>
      <c r="I3462" s="6"/>
    </row>
    <row r="3463" spans="1:9" x14ac:dyDescent="0.25">
      <c r="A3463" s="119" t="s">
        <v>3546</v>
      </c>
      <c r="B3463" s="5"/>
      <c r="C3463" s="6"/>
      <c r="D3463" s="6"/>
      <c r="E3463" s="7"/>
      <c r="F3463" s="7"/>
      <c r="G3463" s="6"/>
      <c r="H3463" s="26"/>
      <c r="I3463" s="6"/>
    </row>
    <row r="3464" spans="1:9" x14ac:dyDescent="0.25">
      <c r="A3464" s="119" t="s">
        <v>3547</v>
      </c>
      <c r="B3464" s="5"/>
      <c r="C3464" s="6"/>
      <c r="D3464" s="6"/>
      <c r="E3464" s="7"/>
      <c r="F3464" s="7"/>
      <c r="G3464" s="6"/>
      <c r="H3464" s="26"/>
      <c r="I3464" s="6"/>
    </row>
    <row r="3465" spans="1:9" x14ac:dyDescent="0.25">
      <c r="A3465" s="119" t="s">
        <v>3548</v>
      </c>
      <c r="B3465" s="5"/>
      <c r="C3465" s="6"/>
      <c r="D3465" s="6"/>
      <c r="E3465" s="7"/>
      <c r="F3465" s="7"/>
      <c r="G3465" s="6"/>
      <c r="H3465" s="26"/>
      <c r="I3465" s="6"/>
    </row>
    <row r="3466" spans="1:9" x14ac:dyDescent="0.25">
      <c r="A3466" s="119" t="s">
        <v>3549</v>
      </c>
      <c r="B3466" s="5"/>
      <c r="C3466" s="6"/>
      <c r="D3466" s="6"/>
      <c r="E3466" s="7"/>
      <c r="F3466" s="7"/>
      <c r="G3466" s="6"/>
      <c r="H3466" s="26"/>
      <c r="I3466" s="6"/>
    </row>
    <row r="3467" spans="1:9" x14ac:dyDescent="0.25">
      <c r="A3467" s="119" t="s">
        <v>3550</v>
      </c>
      <c r="B3467" s="5"/>
      <c r="C3467" s="6"/>
      <c r="D3467" s="6"/>
      <c r="E3467" s="7"/>
      <c r="F3467" s="7"/>
      <c r="G3467" s="6"/>
      <c r="H3467" s="26"/>
      <c r="I3467" s="6"/>
    </row>
    <row r="3468" spans="1:9" x14ac:dyDescent="0.25">
      <c r="A3468" s="119" t="s">
        <v>3551</v>
      </c>
      <c r="B3468" s="5"/>
      <c r="C3468" s="6"/>
      <c r="D3468" s="6"/>
      <c r="E3468" s="7"/>
      <c r="F3468" s="7"/>
      <c r="G3468" s="6"/>
      <c r="H3468" s="26"/>
      <c r="I3468" s="6"/>
    </row>
    <row r="3469" spans="1:9" x14ac:dyDescent="0.25">
      <c r="A3469" s="119" t="s">
        <v>3552</v>
      </c>
      <c r="B3469" s="5"/>
      <c r="C3469" s="6"/>
      <c r="D3469" s="6"/>
      <c r="E3469" s="7"/>
      <c r="F3469" s="7"/>
      <c r="G3469" s="6"/>
      <c r="H3469" s="26"/>
      <c r="I3469" s="6"/>
    </row>
    <row r="3470" spans="1:9" x14ac:dyDescent="0.25">
      <c r="A3470" s="119" t="s">
        <v>3553</v>
      </c>
      <c r="B3470" s="5"/>
      <c r="C3470" s="6"/>
      <c r="D3470" s="6"/>
      <c r="E3470" s="7"/>
      <c r="F3470" s="7"/>
      <c r="G3470" s="6"/>
      <c r="H3470" s="26"/>
      <c r="I3470" s="6"/>
    </row>
    <row r="3471" spans="1:9" x14ac:dyDescent="0.25">
      <c r="A3471" s="119" t="s">
        <v>3554</v>
      </c>
      <c r="B3471" s="5"/>
      <c r="C3471" s="6"/>
      <c r="D3471" s="6"/>
      <c r="E3471" s="7"/>
      <c r="F3471" s="7"/>
      <c r="G3471" s="6"/>
      <c r="H3471" s="26"/>
      <c r="I3471" s="6"/>
    </row>
    <row r="3472" spans="1:9" x14ac:dyDescent="0.25">
      <c r="A3472" s="119" t="s">
        <v>3555</v>
      </c>
      <c r="B3472" s="5"/>
      <c r="C3472" s="6"/>
      <c r="D3472" s="6"/>
      <c r="E3472" s="7"/>
      <c r="F3472" s="7"/>
      <c r="G3472" s="6"/>
      <c r="H3472" s="26"/>
      <c r="I3472" s="6"/>
    </row>
    <row r="3473" spans="1:9" x14ac:dyDescent="0.25">
      <c r="A3473" s="119" t="s">
        <v>3556</v>
      </c>
      <c r="B3473" s="5"/>
      <c r="C3473" s="6"/>
      <c r="D3473" s="6"/>
      <c r="E3473" s="7"/>
      <c r="F3473" s="7"/>
      <c r="G3473" s="6"/>
      <c r="H3473" s="26"/>
      <c r="I3473" s="6"/>
    </row>
    <row r="3474" spans="1:9" x14ac:dyDescent="0.25">
      <c r="A3474" s="119" t="s">
        <v>3557</v>
      </c>
      <c r="B3474" s="5"/>
      <c r="C3474" s="6"/>
      <c r="D3474" s="6"/>
      <c r="E3474" s="7"/>
      <c r="F3474" s="7"/>
      <c r="G3474" s="6"/>
      <c r="H3474" s="26"/>
      <c r="I3474" s="6"/>
    </row>
    <row r="3475" spans="1:9" x14ac:dyDescent="0.25">
      <c r="A3475" s="119" t="s">
        <v>3558</v>
      </c>
      <c r="B3475" s="5"/>
      <c r="C3475" s="6"/>
      <c r="D3475" s="6"/>
      <c r="E3475" s="7"/>
      <c r="F3475" s="7"/>
      <c r="G3475" s="6"/>
      <c r="H3475" s="26"/>
      <c r="I3475" s="6"/>
    </row>
    <row r="3476" spans="1:9" x14ac:dyDescent="0.25">
      <c r="A3476" s="119" t="s">
        <v>3559</v>
      </c>
      <c r="B3476" s="5"/>
      <c r="C3476" s="6"/>
      <c r="D3476" s="6"/>
      <c r="E3476" s="7"/>
      <c r="F3476" s="7"/>
      <c r="G3476" s="6"/>
      <c r="H3476" s="26"/>
      <c r="I3476" s="6"/>
    </row>
    <row r="3477" spans="1:9" x14ac:dyDescent="0.25">
      <c r="A3477" s="119" t="s">
        <v>3560</v>
      </c>
      <c r="B3477" s="5"/>
      <c r="C3477" s="6"/>
      <c r="D3477" s="6"/>
      <c r="E3477" s="7"/>
      <c r="F3477" s="7"/>
      <c r="G3477" s="6"/>
      <c r="H3477" s="26"/>
      <c r="I3477" s="6"/>
    </row>
    <row r="3478" spans="1:9" x14ac:dyDescent="0.25">
      <c r="A3478" s="119" t="s">
        <v>3561</v>
      </c>
      <c r="B3478" s="5"/>
      <c r="C3478" s="6"/>
      <c r="D3478" s="6"/>
      <c r="E3478" s="7"/>
      <c r="F3478" s="7"/>
      <c r="G3478" s="6"/>
      <c r="H3478" s="26"/>
      <c r="I3478" s="6"/>
    </row>
    <row r="3479" spans="1:9" x14ac:dyDescent="0.25">
      <c r="A3479" s="119" t="s">
        <v>3562</v>
      </c>
      <c r="B3479" s="5"/>
      <c r="C3479" s="6"/>
      <c r="D3479" s="6"/>
      <c r="E3479" s="7"/>
      <c r="F3479" s="7"/>
      <c r="G3479" s="6"/>
      <c r="H3479" s="26"/>
      <c r="I3479" s="6"/>
    </row>
    <row r="3480" spans="1:9" x14ac:dyDescent="0.25">
      <c r="A3480" s="119" t="s">
        <v>3563</v>
      </c>
      <c r="B3480" s="5"/>
      <c r="C3480" s="6"/>
      <c r="D3480" s="6"/>
      <c r="E3480" s="7"/>
      <c r="F3480" s="7"/>
      <c r="G3480" s="6"/>
      <c r="H3480" s="26"/>
      <c r="I3480" s="6"/>
    </row>
    <row r="3481" spans="1:9" x14ac:dyDescent="0.25">
      <c r="A3481" s="119" t="s">
        <v>3564</v>
      </c>
      <c r="B3481" s="5"/>
      <c r="C3481" s="6"/>
      <c r="D3481" s="6"/>
      <c r="E3481" s="7"/>
      <c r="F3481" s="7"/>
      <c r="G3481" s="6"/>
      <c r="H3481" s="26"/>
      <c r="I3481" s="6"/>
    </row>
    <row r="3482" spans="1:9" x14ac:dyDescent="0.25">
      <c r="A3482" s="119" t="s">
        <v>3565</v>
      </c>
      <c r="B3482" s="5"/>
      <c r="C3482" s="6"/>
      <c r="D3482" s="6"/>
      <c r="E3482" s="7"/>
      <c r="F3482" s="7"/>
      <c r="G3482" s="6"/>
      <c r="H3482" s="26"/>
      <c r="I3482" s="6"/>
    </row>
    <row r="3483" spans="1:9" x14ac:dyDescent="0.25">
      <c r="A3483" s="119" t="s">
        <v>3566</v>
      </c>
      <c r="B3483" s="5"/>
      <c r="C3483" s="6"/>
      <c r="D3483" s="6"/>
      <c r="E3483" s="7"/>
      <c r="F3483" s="7"/>
      <c r="G3483" s="6"/>
      <c r="H3483" s="26"/>
      <c r="I3483" s="6"/>
    </row>
    <row r="3484" spans="1:9" x14ac:dyDescent="0.25">
      <c r="A3484" s="119" t="s">
        <v>3567</v>
      </c>
      <c r="B3484" s="5"/>
      <c r="C3484" s="6"/>
      <c r="D3484" s="6"/>
      <c r="E3484" s="7"/>
      <c r="F3484" s="7"/>
      <c r="G3484" s="6"/>
      <c r="H3484" s="26"/>
      <c r="I3484" s="6"/>
    </row>
    <row r="3485" spans="1:9" x14ac:dyDescent="0.25">
      <c r="A3485" s="119" t="s">
        <v>3568</v>
      </c>
      <c r="B3485" s="5"/>
      <c r="C3485" s="6"/>
      <c r="D3485" s="6"/>
      <c r="E3485" s="7"/>
      <c r="F3485" s="7"/>
      <c r="G3485" s="6"/>
      <c r="H3485" s="26"/>
      <c r="I3485" s="6"/>
    </row>
    <row r="3486" spans="1:9" x14ac:dyDescent="0.25">
      <c r="A3486" s="119" t="s">
        <v>3569</v>
      </c>
      <c r="B3486" s="5"/>
      <c r="C3486" s="6"/>
      <c r="D3486" s="6"/>
      <c r="E3486" s="7"/>
      <c r="F3486" s="7"/>
      <c r="G3486" s="6"/>
      <c r="H3486" s="26"/>
      <c r="I3486" s="6"/>
    </row>
    <row r="3487" spans="1:9" x14ac:dyDescent="0.25">
      <c r="A3487" s="119" t="s">
        <v>3570</v>
      </c>
      <c r="B3487" s="5"/>
      <c r="C3487" s="6"/>
      <c r="D3487" s="6"/>
      <c r="E3487" s="7"/>
      <c r="F3487" s="7"/>
      <c r="G3487" s="6"/>
      <c r="H3487" s="26"/>
      <c r="I3487" s="6"/>
    </row>
    <row r="3488" spans="1:9" x14ac:dyDescent="0.25">
      <c r="A3488" s="119" t="s">
        <v>3571</v>
      </c>
      <c r="B3488" s="5"/>
      <c r="C3488" s="6"/>
      <c r="D3488" s="6"/>
      <c r="E3488" s="7"/>
      <c r="F3488" s="7"/>
      <c r="G3488" s="6"/>
      <c r="H3488" s="26"/>
      <c r="I3488" s="6"/>
    </row>
    <row r="3489" spans="1:9" x14ac:dyDescent="0.25">
      <c r="A3489" s="119" t="s">
        <v>3572</v>
      </c>
      <c r="B3489" s="5"/>
      <c r="C3489" s="6"/>
      <c r="D3489" s="6"/>
      <c r="E3489" s="7"/>
      <c r="F3489" s="7"/>
      <c r="G3489" s="6"/>
      <c r="H3489" s="26"/>
      <c r="I3489" s="6"/>
    </row>
    <row r="3490" spans="1:9" x14ac:dyDescent="0.25">
      <c r="A3490" s="119" t="s">
        <v>3573</v>
      </c>
      <c r="B3490" s="5"/>
      <c r="C3490" s="6"/>
      <c r="D3490" s="6"/>
      <c r="E3490" s="7"/>
      <c r="F3490" s="7"/>
      <c r="G3490" s="6"/>
      <c r="H3490" s="26"/>
      <c r="I3490" s="6"/>
    </row>
    <row r="3491" spans="1:9" x14ac:dyDescent="0.25">
      <c r="A3491" s="119" t="s">
        <v>3574</v>
      </c>
      <c r="B3491" s="5"/>
      <c r="C3491" s="6"/>
      <c r="D3491" s="6"/>
      <c r="E3491" s="7"/>
      <c r="F3491" s="7"/>
      <c r="G3491" s="6"/>
      <c r="H3491" s="26"/>
      <c r="I3491" s="6"/>
    </row>
    <row r="3492" spans="1:9" x14ac:dyDescent="0.25">
      <c r="A3492" s="119" t="s">
        <v>3575</v>
      </c>
      <c r="B3492" s="5"/>
      <c r="C3492" s="6"/>
      <c r="D3492" s="6"/>
      <c r="E3492" s="7"/>
      <c r="F3492" s="7"/>
      <c r="G3492" s="6"/>
      <c r="H3492" s="26"/>
      <c r="I3492" s="6"/>
    </row>
    <row r="3493" spans="1:9" x14ac:dyDescent="0.25">
      <c r="A3493" s="119" t="s">
        <v>3576</v>
      </c>
      <c r="B3493" s="5"/>
      <c r="C3493" s="6"/>
      <c r="D3493" s="6"/>
      <c r="E3493" s="7"/>
      <c r="F3493" s="7"/>
      <c r="G3493" s="6"/>
      <c r="H3493" s="26"/>
      <c r="I3493" s="6"/>
    </row>
    <row r="3494" spans="1:9" x14ac:dyDescent="0.25">
      <c r="A3494" s="119" t="s">
        <v>3577</v>
      </c>
      <c r="B3494" s="5"/>
      <c r="C3494" s="6"/>
      <c r="D3494" s="6"/>
      <c r="E3494" s="7"/>
      <c r="F3494" s="7"/>
      <c r="G3494" s="6"/>
      <c r="H3494" s="26"/>
      <c r="I3494" s="6"/>
    </row>
    <row r="3495" spans="1:9" x14ac:dyDescent="0.25">
      <c r="A3495" s="119" t="s">
        <v>3578</v>
      </c>
      <c r="B3495" s="5"/>
      <c r="C3495" s="6"/>
      <c r="D3495" s="6"/>
      <c r="E3495" s="7"/>
      <c r="F3495" s="7"/>
      <c r="G3495" s="6"/>
      <c r="H3495" s="26"/>
      <c r="I3495" s="6"/>
    </row>
    <row r="3496" spans="1:9" x14ac:dyDescent="0.25">
      <c r="A3496" s="119" t="s">
        <v>3579</v>
      </c>
      <c r="B3496" s="5"/>
      <c r="C3496" s="6"/>
      <c r="D3496" s="6"/>
      <c r="E3496" s="7"/>
      <c r="F3496" s="7"/>
      <c r="G3496" s="6"/>
      <c r="H3496" s="26"/>
      <c r="I3496" s="6"/>
    </row>
    <row r="3497" spans="1:9" x14ac:dyDescent="0.25">
      <c r="A3497" s="119" t="s">
        <v>3580</v>
      </c>
      <c r="B3497" s="5"/>
      <c r="C3497" s="6"/>
      <c r="D3497" s="6"/>
      <c r="E3497" s="7"/>
      <c r="F3497" s="7"/>
      <c r="G3497" s="6"/>
      <c r="H3497" s="26"/>
      <c r="I3497" s="6"/>
    </row>
    <row r="3498" spans="1:9" x14ac:dyDescent="0.25">
      <c r="A3498" s="119" t="s">
        <v>3581</v>
      </c>
      <c r="B3498" s="5"/>
      <c r="C3498" s="6"/>
      <c r="D3498" s="6"/>
      <c r="E3498" s="7"/>
      <c r="F3498" s="7"/>
      <c r="G3498" s="6"/>
      <c r="H3498" s="26"/>
      <c r="I3498" s="6"/>
    </row>
    <row r="3499" spans="1:9" x14ac:dyDescent="0.25">
      <c r="A3499" s="119" t="s">
        <v>3582</v>
      </c>
      <c r="B3499" s="5"/>
      <c r="C3499" s="6"/>
      <c r="D3499" s="6"/>
      <c r="E3499" s="7"/>
      <c r="F3499" s="7"/>
      <c r="G3499" s="6"/>
      <c r="H3499" s="26"/>
      <c r="I3499" s="6"/>
    </row>
    <row r="3500" spans="1:9" x14ac:dyDescent="0.25">
      <c r="A3500" s="119" t="s">
        <v>3583</v>
      </c>
      <c r="B3500" s="5"/>
      <c r="C3500" s="6"/>
      <c r="D3500" s="6"/>
      <c r="E3500" s="7"/>
      <c r="F3500" s="7"/>
      <c r="G3500" s="6"/>
      <c r="H3500" s="26"/>
      <c r="I3500" s="6"/>
    </row>
    <row r="3501" spans="1:9" x14ac:dyDescent="0.25">
      <c r="A3501" s="119" t="s">
        <v>3584</v>
      </c>
      <c r="B3501" s="5"/>
      <c r="C3501" s="6"/>
      <c r="D3501" s="6"/>
      <c r="E3501" s="7"/>
      <c r="F3501" s="7"/>
      <c r="G3501" s="6"/>
      <c r="H3501" s="26"/>
      <c r="I3501" s="6"/>
    </row>
    <row r="3502" spans="1:9" x14ac:dyDescent="0.25">
      <c r="A3502" s="119" t="s">
        <v>3585</v>
      </c>
      <c r="B3502" s="5"/>
      <c r="C3502" s="6"/>
      <c r="D3502" s="6"/>
      <c r="E3502" s="7"/>
      <c r="F3502" s="7"/>
      <c r="G3502" s="6"/>
      <c r="H3502" s="26"/>
      <c r="I3502" s="6"/>
    </row>
    <row r="3503" spans="1:9" x14ac:dyDescent="0.25">
      <c r="A3503" s="119" t="s">
        <v>3586</v>
      </c>
      <c r="B3503" s="5"/>
      <c r="C3503" s="6"/>
      <c r="D3503" s="6"/>
      <c r="E3503" s="7"/>
      <c r="F3503" s="7"/>
      <c r="G3503" s="6"/>
      <c r="H3503" s="26"/>
      <c r="I3503" s="6"/>
    </row>
    <row r="3504" spans="1:9" x14ac:dyDescent="0.25">
      <c r="A3504" s="119" t="s">
        <v>3587</v>
      </c>
      <c r="B3504" s="5"/>
      <c r="C3504" s="6"/>
      <c r="D3504" s="6"/>
      <c r="E3504" s="7"/>
      <c r="F3504" s="7"/>
      <c r="G3504" s="6"/>
      <c r="H3504" s="26"/>
      <c r="I3504" s="6"/>
    </row>
    <row r="3505" spans="1:9" x14ac:dyDescent="0.25">
      <c r="A3505" s="119" t="s">
        <v>3588</v>
      </c>
      <c r="B3505" s="5"/>
      <c r="C3505" s="6"/>
      <c r="D3505" s="6"/>
      <c r="E3505" s="7"/>
      <c r="F3505" s="7"/>
      <c r="G3505" s="6"/>
      <c r="H3505" s="26"/>
      <c r="I3505" s="6"/>
    </row>
    <row r="3506" spans="1:9" x14ac:dyDescent="0.25">
      <c r="A3506" s="119" t="s">
        <v>3589</v>
      </c>
      <c r="B3506" s="5"/>
      <c r="C3506" s="6"/>
      <c r="D3506" s="6"/>
      <c r="E3506" s="7"/>
      <c r="F3506" s="7"/>
      <c r="G3506" s="6"/>
      <c r="H3506" s="26"/>
      <c r="I3506" s="6"/>
    </row>
    <row r="3507" spans="1:9" x14ac:dyDescent="0.25">
      <c r="A3507" s="119" t="s">
        <v>3590</v>
      </c>
      <c r="B3507" s="5"/>
      <c r="C3507" s="6"/>
      <c r="D3507" s="6"/>
      <c r="E3507" s="7"/>
      <c r="F3507" s="7"/>
      <c r="G3507" s="6"/>
      <c r="H3507" s="26"/>
      <c r="I3507" s="6"/>
    </row>
    <row r="3508" spans="1:9" x14ac:dyDescent="0.25">
      <c r="A3508" s="119" t="s">
        <v>3591</v>
      </c>
      <c r="B3508" s="5"/>
      <c r="C3508" s="6"/>
      <c r="D3508" s="6"/>
      <c r="E3508" s="7"/>
      <c r="F3508" s="7"/>
      <c r="G3508" s="6"/>
      <c r="H3508" s="26"/>
      <c r="I3508" s="6"/>
    </row>
    <row r="3509" spans="1:9" x14ac:dyDescent="0.25">
      <c r="A3509" s="119" t="s">
        <v>3592</v>
      </c>
      <c r="B3509" s="5"/>
      <c r="C3509" s="6"/>
      <c r="D3509" s="6"/>
      <c r="E3509" s="7"/>
      <c r="F3509" s="7"/>
      <c r="G3509" s="6"/>
      <c r="H3509" s="26"/>
      <c r="I3509" s="6"/>
    </row>
    <row r="3510" spans="1:9" x14ac:dyDescent="0.25">
      <c r="A3510" s="119" t="s">
        <v>3593</v>
      </c>
      <c r="B3510" s="5"/>
      <c r="C3510" s="6"/>
      <c r="D3510" s="6"/>
      <c r="E3510" s="7"/>
      <c r="F3510" s="7"/>
      <c r="G3510" s="6"/>
      <c r="H3510" s="26"/>
      <c r="I3510" s="6"/>
    </row>
    <row r="3511" spans="1:9" x14ac:dyDescent="0.25">
      <c r="A3511" s="119" t="s">
        <v>3594</v>
      </c>
      <c r="B3511" s="5"/>
      <c r="C3511" s="6"/>
      <c r="D3511" s="6"/>
      <c r="E3511" s="7"/>
      <c r="F3511" s="7"/>
      <c r="G3511" s="6"/>
      <c r="H3511" s="26"/>
      <c r="I3511" s="6"/>
    </row>
    <row r="3512" spans="1:9" x14ac:dyDescent="0.25">
      <c r="A3512" s="119" t="s">
        <v>3595</v>
      </c>
      <c r="B3512" s="5"/>
      <c r="C3512" s="6"/>
      <c r="D3512" s="6"/>
      <c r="E3512" s="7"/>
      <c r="F3512" s="7"/>
      <c r="G3512" s="6"/>
      <c r="H3512" s="26"/>
      <c r="I3512" s="6"/>
    </row>
    <row r="3513" spans="1:9" x14ac:dyDescent="0.25">
      <c r="A3513" s="119" t="s">
        <v>3596</v>
      </c>
      <c r="B3513" s="5"/>
      <c r="C3513" s="6"/>
      <c r="D3513" s="6"/>
      <c r="E3513" s="7"/>
      <c r="F3513" s="7"/>
      <c r="G3513" s="6"/>
      <c r="H3513" s="26"/>
      <c r="I3513" s="6"/>
    </row>
    <row r="3514" spans="1:9" x14ac:dyDescent="0.25">
      <c r="A3514" s="119" t="s">
        <v>3597</v>
      </c>
      <c r="B3514" s="5"/>
      <c r="C3514" s="6"/>
      <c r="D3514" s="6"/>
      <c r="E3514" s="7"/>
      <c r="F3514" s="7"/>
      <c r="G3514" s="6"/>
      <c r="H3514" s="26"/>
      <c r="I3514" s="6"/>
    </row>
    <row r="3515" spans="1:9" x14ac:dyDescent="0.25">
      <c r="A3515" s="119" t="s">
        <v>3598</v>
      </c>
      <c r="B3515" s="5"/>
      <c r="C3515" s="6"/>
      <c r="D3515" s="6"/>
      <c r="E3515" s="7"/>
      <c r="F3515" s="7"/>
      <c r="G3515" s="6"/>
      <c r="H3515" s="26"/>
      <c r="I3515" s="6"/>
    </row>
    <row r="3516" spans="1:9" x14ac:dyDescent="0.25">
      <c r="A3516" s="119" t="s">
        <v>3599</v>
      </c>
      <c r="B3516" s="5"/>
      <c r="C3516" s="6"/>
      <c r="D3516" s="6"/>
      <c r="E3516" s="7"/>
      <c r="F3516" s="7"/>
      <c r="G3516" s="6"/>
      <c r="H3516" s="26"/>
      <c r="I3516" s="6"/>
    </row>
    <row r="3517" spans="1:9" x14ac:dyDescent="0.25">
      <c r="A3517" s="119" t="s">
        <v>3600</v>
      </c>
      <c r="B3517" s="5"/>
      <c r="C3517" s="6"/>
      <c r="D3517" s="6"/>
      <c r="E3517" s="7"/>
      <c r="F3517" s="7"/>
      <c r="G3517" s="6"/>
      <c r="H3517" s="26"/>
      <c r="I3517" s="6"/>
    </row>
    <row r="3518" spans="1:9" x14ac:dyDescent="0.25">
      <c r="A3518" s="119" t="s">
        <v>3601</v>
      </c>
      <c r="B3518" s="5"/>
      <c r="C3518" s="6"/>
      <c r="D3518" s="6"/>
      <c r="E3518" s="7"/>
      <c r="F3518" s="7"/>
      <c r="G3518" s="6"/>
      <c r="H3518" s="26"/>
      <c r="I3518" s="6"/>
    </row>
    <row r="3519" spans="1:9" x14ac:dyDescent="0.25">
      <c r="A3519" s="119" t="s">
        <v>3602</v>
      </c>
      <c r="B3519" s="5"/>
      <c r="C3519" s="6"/>
      <c r="D3519" s="6"/>
      <c r="E3519" s="7"/>
      <c r="F3519" s="7"/>
      <c r="G3519" s="6"/>
      <c r="H3519" s="26"/>
      <c r="I3519" s="6"/>
    </row>
    <row r="3520" spans="1:9" x14ac:dyDescent="0.25">
      <c r="A3520" s="119" t="s">
        <v>3603</v>
      </c>
      <c r="B3520" s="5"/>
      <c r="C3520" s="6"/>
      <c r="D3520" s="6"/>
      <c r="E3520" s="7"/>
      <c r="F3520" s="7"/>
      <c r="G3520" s="6"/>
      <c r="H3520" s="26"/>
      <c r="I3520" s="6"/>
    </row>
    <row r="3521" spans="1:9" x14ac:dyDescent="0.25">
      <c r="A3521" s="119" t="s">
        <v>3604</v>
      </c>
      <c r="B3521" s="5"/>
      <c r="C3521" s="6"/>
      <c r="D3521" s="6"/>
      <c r="E3521" s="7"/>
      <c r="F3521" s="7"/>
      <c r="G3521" s="6"/>
      <c r="H3521" s="26"/>
      <c r="I3521" s="6"/>
    </row>
    <row r="3522" spans="1:9" x14ac:dyDescent="0.25">
      <c r="A3522" s="119" t="s">
        <v>3605</v>
      </c>
      <c r="B3522" s="5"/>
      <c r="C3522" s="6"/>
      <c r="D3522" s="6"/>
      <c r="E3522" s="7"/>
      <c r="F3522" s="7"/>
      <c r="G3522" s="6"/>
      <c r="H3522" s="26"/>
      <c r="I3522" s="6"/>
    </row>
    <row r="3523" spans="1:9" x14ac:dyDescent="0.25">
      <c r="A3523" s="119" t="s">
        <v>3606</v>
      </c>
      <c r="B3523" s="5"/>
      <c r="C3523" s="6"/>
      <c r="D3523" s="6"/>
      <c r="E3523" s="7"/>
      <c r="F3523" s="7"/>
      <c r="G3523" s="6"/>
      <c r="H3523" s="26"/>
      <c r="I3523" s="6"/>
    </row>
    <row r="3524" spans="1:9" x14ac:dyDescent="0.25">
      <c r="A3524" s="119" t="s">
        <v>3607</v>
      </c>
      <c r="B3524" s="5"/>
      <c r="C3524" s="6"/>
      <c r="D3524" s="6"/>
      <c r="E3524" s="7"/>
      <c r="F3524" s="7"/>
      <c r="G3524" s="6"/>
      <c r="H3524" s="26"/>
      <c r="I3524" s="6"/>
    </row>
    <row r="3525" spans="1:9" x14ac:dyDescent="0.25">
      <c r="A3525" s="119" t="s">
        <v>3608</v>
      </c>
      <c r="B3525" s="5"/>
      <c r="C3525" s="6"/>
      <c r="D3525" s="6"/>
      <c r="E3525" s="7"/>
      <c r="F3525" s="7"/>
      <c r="G3525" s="6"/>
      <c r="H3525" s="26"/>
      <c r="I3525" s="6"/>
    </row>
    <row r="3526" spans="1:9" x14ac:dyDescent="0.25">
      <c r="A3526" s="119" t="s">
        <v>3609</v>
      </c>
      <c r="B3526" s="5"/>
      <c r="C3526" s="6"/>
      <c r="D3526" s="6"/>
      <c r="E3526" s="7"/>
      <c r="F3526" s="7"/>
      <c r="G3526" s="6"/>
      <c r="H3526" s="26"/>
      <c r="I3526" s="6"/>
    </row>
    <row r="3527" spans="1:9" x14ac:dyDescent="0.25">
      <c r="A3527" s="119" t="s">
        <v>3610</v>
      </c>
      <c r="B3527" s="5"/>
      <c r="C3527" s="6"/>
      <c r="D3527" s="6"/>
      <c r="E3527" s="7"/>
      <c r="F3527" s="7"/>
      <c r="G3527" s="6"/>
      <c r="H3527" s="26"/>
      <c r="I3527" s="6"/>
    </row>
    <row r="3528" spans="1:9" x14ac:dyDescent="0.25">
      <c r="A3528" s="119" t="s">
        <v>3611</v>
      </c>
      <c r="B3528" s="5"/>
      <c r="C3528" s="6"/>
      <c r="D3528" s="6"/>
      <c r="E3528" s="7"/>
      <c r="F3528" s="7"/>
      <c r="G3528" s="6"/>
      <c r="H3528" s="26"/>
      <c r="I3528" s="6"/>
    </row>
    <row r="3529" spans="1:9" x14ac:dyDescent="0.25">
      <c r="A3529" s="119" t="s">
        <v>3612</v>
      </c>
      <c r="B3529" s="5"/>
      <c r="C3529" s="6"/>
      <c r="D3529" s="6"/>
      <c r="E3529" s="7"/>
      <c r="F3529" s="7"/>
      <c r="G3529" s="6"/>
      <c r="H3529" s="26"/>
      <c r="I3529" s="6"/>
    </row>
    <row r="3530" spans="1:9" x14ac:dyDescent="0.25">
      <c r="A3530" s="119" t="s">
        <v>3613</v>
      </c>
      <c r="B3530" s="5"/>
      <c r="C3530" s="6"/>
      <c r="D3530" s="6"/>
      <c r="E3530" s="7"/>
      <c r="F3530" s="7"/>
      <c r="G3530" s="6"/>
      <c r="H3530" s="26"/>
      <c r="I3530" s="6"/>
    </row>
    <row r="3531" spans="1:9" x14ac:dyDescent="0.25">
      <c r="A3531" s="119" t="s">
        <v>3614</v>
      </c>
      <c r="B3531" s="5"/>
      <c r="C3531" s="6"/>
      <c r="D3531" s="6"/>
      <c r="E3531" s="7"/>
      <c r="F3531" s="7"/>
      <c r="G3531" s="6"/>
      <c r="H3531" s="26"/>
      <c r="I3531" s="6"/>
    </row>
    <row r="3532" spans="1:9" x14ac:dyDescent="0.25">
      <c r="A3532" s="119" t="s">
        <v>3615</v>
      </c>
      <c r="B3532" s="5"/>
      <c r="C3532" s="6"/>
      <c r="D3532" s="6"/>
      <c r="E3532" s="7"/>
      <c r="F3532" s="7"/>
      <c r="G3532" s="6"/>
      <c r="H3532" s="26"/>
      <c r="I3532" s="6"/>
    </row>
    <row r="3533" spans="1:9" x14ac:dyDescent="0.25">
      <c r="A3533" s="119" t="s">
        <v>3616</v>
      </c>
      <c r="B3533" s="5"/>
      <c r="C3533" s="6"/>
      <c r="D3533" s="6"/>
      <c r="E3533" s="7"/>
      <c r="F3533" s="7"/>
      <c r="G3533" s="6"/>
      <c r="H3533" s="26"/>
      <c r="I3533" s="6"/>
    </row>
    <row r="3534" spans="1:9" x14ac:dyDescent="0.25">
      <c r="A3534" s="119" t="s">
        <v>3617</v>
      </c>
      <c r="B3534" s="5"/>
      <c r="C3534" s="6"/>
      <c r="D3534" s="6"/>
      <c r="E3534" s="7"/>
      <c r="F3534" s="7"/>
      <c r="G3534" s="6"/>
      <c r="H3534" s="26"/>
      <c r="I3534" s="6"/>
    </row>
    <row r="3535" spans="1:9" x14ac:dyDescent="0.25">
      <c r="A3535" s="119" t="s">
        <v>3618</v>
      </c>
      <c r="B3535" s="5"/>
      <c r="C3535" s="6"/>
      <c r="D3535" s="6"/>
      <c r="E3535" s="7"/>
      <c r="F3535" s="7"/>
      <c r="G3535" s="6"/>
      <c r="H3535" s="26"/>
      <c r="I3535" s="6"/>
    </row>
    <row r="3536" spans="1:9" x14ac:dyDescent="0.25">
      <c r="A3536" s="119" t="s">
        <v>3619</v>
      </c>
      <c r="B3536" s="5"/>
      <c r="C3536" s="6"/>
      <c r="D3536" s="6"/>
      <c r="E3536" s="7"/>
      <c r="F3536" s="7"/>
      <c r="G3536" s="6"/>
      <c r="H3536" s="26"/>
      <c r="I3536" s="6"/>
    </row>
    <row r="3537" spans="1:9" x14ac:dyDescent="0.25">
      <c r="A3537" s="119" t="s">
        <v>3620</v>
      </c>
      <c r="B3537" s="5"/>
      <c r="C3537" s="6"/>
      <c r="D3537" s="6"/>
      <c r="E3537" s="7"/>
      <c r="F3537" s="7"/>
      <c r="G3537" s="6"/>
      <c r="H3537" s="26"/>
      <c r="I3537" s="6"/>
    </row>
    <row r="3538" spans="1:9" x14ac:dyDescent="0.25">
      <c r="A3538" s="119" t="s">
        <v>3621</v>
      </c>
      <c r="B3538" s="5"/>
      <c r="C3538" s="6"/>
      <c r="D3538" s="6"/>
      <c r="E3538" s="7"/>
      <c r="F3538" s="7"/>
      <c r="G3538" s="6"/>
      <c r="H3538" s="26"/>
      <c r="I3538" s="6"/>
    </row>
    <row r="3539" spans="1:9" x14ac:dyDescent="0.25">
      <c r="A3539" s="119" t="s">
        <v>3622</v>
      </c>
      <c r="B3539" s="5"/>
      <c r="C3539" s="6"/>
      <c r="D3539" s="6"/>
      <c r="E3539" s="7"/>
      <c r="F3539" s="7"/>
      <c r="G3539" s="6"/>
      <c r="H3539" s="26"/>
      <c r="I3539" s="6"/>
    </row>
    <row r="3540" spans="1:9" x14ac:dyDescent="0.25">
      <c r="A3540" s="119" t="s">
        <v>3623</v>
      </c>
      <c r="B3540" s="5"/>
      <c r="C3540" s="6"/>
      <c r="D3540" s="6"/>
      <c r="E3540" s="7"/>
      <c r="F3540" s="7"/>
      <c r="G3540" s="6"/>
      <c r="H3540" s="26"/>
      <c r="I3540" s="6"/>
    </row>
    <row r="3541" spans="1:9" x14ac:dyDescent="0.25">
      <c r="A3541" s="119" t="s">
        <v>3624</v>
      </c>
      <c r="B3541" s="5"/>
      <c r="C3541" s="6"/>
      <c r="D3541" s="6"/>
      <c r="E3541" s="7"/>
      <c r="F3541" s="7"/>
      <c r="G3541" s="6"/>
      <c r="H3541" s="26"/>
      <c r="I3541" s="6"/>
    </row>
    <row r="3542" spans="1:9" x14ac:dyDescent="0.25">
      <c r="A3542" s="119" t="s">
        <v>3625</v>
      </c>
      <c r="B3542" s="5"/>
      <c r="C3542" s="6"/>
      <c r="D3542" s="6"/>
      <c r="E3542" s="7"/>
      <c r="F3542" s="7"/>
      <c r="G3542" s="6"/>
      <c r="H3542" s="26"/>
      <c r="I3542" s="6"/>
    </row>
    <row r="3543" spans="1:9" x14ac:dyDescent="0.25">
      <c r="A3543" s="119" t="s">
        <v>3626</v>
      </c>
      <c r="B3543" s="5"/>
      <c r="C3543" s="6"/>
      <c r="D3543" s="6"/>
      <c r="E3543" s="7"/>
      <c r="F3543" s="7"/>
      <c r="G3543" s="6"/>
      <c r="H3543" s="26"/>
      <c r="I3543" s="6"/>
    </row>
    <row r="3544" spans="1:9" x14ac:dyDescent="0.25">
      <c r="A3544" s="119" t="s">
        <v>3627</v>
      </c>
      <c r="B3544" s="5"/>
      <c r="C3544" s="6"/>
      <c r="D3544" s="6"/>
      <c r="E3544" s="7"/>
      <c r="F3544" s="7"/>
      <c r="G3544" s="6"/>
      <c r="H3544" s="26"/>
      <c r="I3544" s="6"/>
    </row>
    <row r="3545" spans="1:9" x14ac:dyDescent="0.25">
      <c r="A3545" s="119" t="s">
        <v>3628</v>
      </c>
      <c r="B3545" s="5"/>
      <c r="C3545" s="6"/>
      <c r="D3545" s="6"/>
      <c r="E3545" s="7"/>
      <c r="F3545" s="7"/>
      <c r="G3545" s="6"/>
      <c r="H3545" s="26"/>
      <c r="I3545" s="6"/>
    </row>
    <row r="3546" spans="1:9" x14ac:dyDescent="0.25">
      <c r="A3546" s="119" t="s">
        <v>3629</v>
      </c>
      <c r="B3546" s="5"/>
      <c r="C3546" s="6"/>
      <c r="D3546" s="6"/>
      <c r="E3546" s="7"/>
      <c r="F3546" s="7"/>
      <c r="G3546" s="6"/>
      <c r="H3546" s="26"/>
      <c r="I3546" s="6"/>
    </row>
    <row r="3547" spans="1:9" x14ac:dyDescent="0.25">
      <c r="A3547" s="119" t="s">
        <v>3630</v>
      </c>
      <c r="B3547" s="5"/>
      <c r="C3547" s="6"/>
      <c r="D3547" s="6"/>
      <c r="E3547" s="7"/>
      <c r="F3547" s="7"/>
      <c r="G3547" s="6"/>
      <c r="H3547" s="26"/>
      <c r="I3547" s="6"/>
    </row>
    <row r="3548" spans="1:9" x14ac:dyDescent="0.25">
      <c r="A3548" s="119" t="s">
        <v>3631</v>
      </c>
      <c r="B3548" s="5"/>
      <c r="C3548" s="6"/>
      <c r="D3548" s="6"/>
      <c r="E3548" s="7"/>
      <c r="F3548" s="7"/>
      <c r="G3548" s="6"/>
      <c r="H3548" s="26"/>
      <c r="I3548" s="6"/>
    </row>
    <row r="3549" spans="1:9" x14ac:dyDescent="0.25">
      <c r="A3549" s="119" t="s">
        <v>3632</v>
      </c>
      <c r="B3549" s="5"/>
      <c r="C3549" s="6"/>
      <c r="D3549" s="6"/>
      <c r="E3549" s="7"/>
      <c r="F3549" s="7"/>
      <c r="G3549" s="6"/>
      <c r="H3549" s="26"/>
      <c r="I3549" s="6"/>
    </row>
    <row r="3550" spans="1:9" x14ac:dyDescent="0.25">
      <c r="A3550" s="119" t="s">
        <v>3633</v>
      </c>
      <c r="B3550" s="5"/>
      <c r="C3550" s="6"/>
      <c r="D3550" s="6"/>
      <c r="E3550" s="7"/>
      <c r="F3550" s="7"/>
      <c r="G3550" s="6"/>
      <c r="H3550" s="26"/>
      <c r="I3550" s="6"/>
    </row>
    <row r="3551" spans="1:9" x14ac:dyDescent="0.25">
      <c r="A3551" s="119" t="s">
        <v>3634</v>
      </c>
      <c r="B3551" s="5"/>
      <c r="C3551" s="6"/>
      <c r="D3551" s="6"/>
      <c r="E3551" s="7"/>
      <c r="F3551" s="7"/>
      <c r="G3551" s="6"/>
      <c r="H3551" s="26"/>
      <c r="I3551" s="6"/>
    </row>
    <row r="3552" spans="1:9" x14ac:dyDescent="0.25">
      <c r="A3552" s="119" t="s">
        <v>3635</v>
      </c>
      <c r="B3552" s="5"/>
      <c r="C3552" s="6"/>
      <c r="D3552" s="6"/>
      <c r="E3552" s="7"/>
      <c r="F3552" s="7"/>
      <c r="G3552" s="6"/>
      <c r="H3552" s="26"/>
      <c r="I3552" s="6"/>
    </row>
    <row r="3553" spans="1:9" x14ac:dyDescent="0.25">
      <c r="A3553" s="119" t="s">
        <v>3636</v>
      </c>
      <c r="B3553" s="5"/>
      <c r="C3553" s="6"/>
      <c r="D3553" s="6"/>
      <c r="E3553" s="7"/>
      <c r="F3553" s="7"/>
      <c r="G3553" s="6"/>
      <c r="H3553" s="26"/>
      <c r="I3553" s="6"/>
    </row>
    <row r="3554" spans="1:9" x14ac:dyDescent="0.25">
      <c r="A3554" s="119" t="s">
        <v>3637</v>
      </c>
      <c r="B3554" s="5"/>
      <c r="C3554" s="6"/>
      <c r="D3554" s="6"/>
      <c r="E3554" s="7"/>
      <c r="F3554" s="7"/>
      <c r="G3554" s="6"/>
      <c r="H3554" s="26"/>
      <c r="I3554" s="6"/>
    </row>
    <row r="3555" spans="1:9" x14ac:dyDescent="0.25">
      <c r="A3555" s="119" t="s">
        <v>3638</v>
      </c>
      <c r="B3555" s="5"/>
      <c r="C3555" s="6"/>
      <c r="D3555" s="6"/>
      <c r="E3555" s="7"/>
      <c r="F3555" s="7"/>
      <c r="G3555" s="6"/>
      <c r="H3555" s="26"/>
      <c r="I3555" s="6"/>
    </row>
    <row r="3556" spans="1:9" x14ac:dyDescent="0.25">
      <c r="A3556" s="119" t="s">
        <v>3639</v>
      </c>
      <c r="B3556" s="5"/>
      <c r="C3556" s="6"/>
      <c r="D3556" s="6"/>
      <c r="E3556" s="7"/>
      <c r="F3556" s="7"/>
      <c r="G3556" s="6"/>
      <c r="H3556" s="26"/>
      <c r="I3556" s="6"/>
    </row>
    <row r="3557" spans="1:9" x14ac:dyDescent="0.25">
      <c r="A3557" s="119" t="s">
        <v>3640</v>
      </c>
      <c r="B3557" s="5"/>
      <c r="C3557" s="6"/>
      <c r="D3557" s="6"/>
      <c r="E3557" s="7"/>
      <c r="F3557" s="7"/>
      <c r="G3557" s="6"/>
      <c r="H3557" s="26"/>
      <c r="I3557" s="6"/>
    </row>
    <row r="3558" spans="1:9" x14ac:dyDescent="0.25">
      <c r="A3558" s="119" t="s">
        <v>3641</v>
      </c>
      <c r="B3558" s="5"/>
      <c r="C3558" s="6"/>
      <c r="D3558" s="6"/>
      <c r="E3558" s="7"/>
      <c r="F3558" s="7"/>
      <c r="G3558" s="6"/>
      <c r="H3558" s="26"/>
      <c r="I3558" s="6"/>
    </row>
    <row r="3559" spans="1:9" x14ac:dyDescent="0.25">
      <c r="A3559" s="119" t="s">
        <v>3642</v>
      </c>
      <c r="B3559" s="5"/>
      <c r="C3559" s="6"/>
      <c r="D3559" s="6"/>
      <c r="E3559" s="7"/>
      <c r="F3559" s="7"/>
      <c r="G3559" s="6"/>
      <c r="H3559" s="26"/>
      <c r="I3559" s="6"/>
    </row>
    <row r="3560" spans="1:9" x14ac:dyDescent="0.25">
      <c r="A3560" s="119" t="s">
        <v>3643</v>
      </c>
      <c r="B3560" s="5"/>
      <c r="C3560" s="6"/>
      <c r="D3560" s="6"/>
      <c r="E3560" s="7"/>
      <c r="F3560" s="7"/>
      <c r="G3560" s="6"/>
      <c r="H3560" s="26"/>
      <c r="I3560" s="6"/>
    </row>
    <row r="3561" spans="1:9" x14ac:dyDescent="0.25">
      <c r="A3561" s="119" t="s">
        <v>3644</v>
      </c>
      <c r="B3561" s="5"/>
      <c r="C3561" s="6"/>
      <c r="D3561" s="6"/>
      <c r="E3561" s="7"/>
      <c r="F3561" s="7"/>
      <c r="G3561" s="6"/>
      <c r="H3561" s="26"/>
      <c r="I3561" s="6"/>
    </row>
    <row r="3562" spans="1:9" x14ac:dyDescent="0.25">
      <c r="A3562" s="119" t="s">
        <v>3645</v>
      </c>
      <c r="B3562" s="5"/>
      <c r="C3562" s="6"/>
      <c r="D3562" s="6"/>
      <c r="E3562" s="7"/>
      <c r="F3562" s="7"/>
      <c r="G3562" s="6"/>
      <c r="H3562" s="26"/>
      <c r="I3562" s="6"/>
    </row>
    <row r="3563" spans="1:9" x14ac:dyDescent="0.25">
      <c r="A3563" s="119" t="s">
        <v>3646</v>
      </c>
      <c r="B3563" s="5"/>
      <c r="C3563" s="6"/>
      <c r="D3563" s="6"/>
      <c r="E3563" s="7"/>
      <c r="F3563" s="7"/>
      <c r="G3563" s="6"/>
      <c r="H3563" s="26"/>
      <c r="I3563" s="6"/>
    </row>
    <row r="3564" spans="1:9" x14ac:dyDescent="0.25">
      <c r="A3564" s="119" t="s">
        <v>3647</v>
      </c>
      <c r="B3564" s="5"/>
      <c r="C3564" s="6"/>
      <c r="D3564" s="6"/>
      <c r="E3564" s="7"/>
      <c r="F3564" s="7"/>
      <c r="G3564" s="6"/>
      <c r="H3564" s="26"/>
      <c r="I3564" s="6"/>
    </row>
    <row r="3565" spans="1:9" x14ac:dyDescent="0.25">
      <c r="A3565" s="119" t="s">
        <v>3648</v>
      </c>
      <c r="B3565" s="5"/>
      <c r="C3565" s="6"/>
      <c r="D3565" s="6"/>
      <c r="E3565" s="7"/>
      <c r="F3565" s="7"/>
      <c r="G3565" s="6"/>
      <c r="H3565" s="26"/>
      <c r="I3565" s="6"/>
    </row>
    <row r="3566" spans="1:9" x14ac:dyDescent="0.25">
      <c r="A3566" s="119" t="s">
        <v>3649</v>
      </c>
      <c r="B3566" s="5"/>
      <c r="C3566" s="6"/>
      <c r="D3566" s="6"/>
      <c r="E3566" s="7"/>
      <c r="F3566" s="7"/>
      <c r="G3566" s="6"/>
      <c r="H3566" s="26"/>
      <c r="I3566" s="6"/>
    </row>
    <row r="3567" spans="1:9" x14ac:dyDescent="0.25">
      <c r="A3567" s="119" t="s">
        <v>3650</v>
      </c>
      <c r="B3567" s="5"/>
      <c r="C3567" s="6"/>
      <c r="D3567" s="6"/>
      <c r="E3567" s="7"/>
      <c r="F3567" s="7"/>
      <c r="G3567" s="6"/>
      <c r="H3567" s="26"/>
      <c r="I3567" s="6"/>
    </row>
    <row r="3568" spans="1:9" x14ac:dyDescent="0.25">
      <c r="A3568" s="119" t="s">
        <v>3651</v>
      </c>
      <c r="B3568" s="5"/>
      <c r="C3568" s="6"/>
      <c r="D3568" s="6"/>
      <c r="E3568" s="7"/>
      <c r="F3568" s="7"/>
      <c r="G3568" s="6"/>
      <c r="H3568" s="26"/>
      <c r="I3568" s="6"/>
    </row>
    <row r="3569" spans="1:9" x14ac:dyDescent="0.25">
      <c r="A3569" s="119" t="s">
        <v>3652</v>
      </c>
      <c r="B3569" s="5"/>
      <c r="C3569" s="6"/>
      <c r="D3569" s="6"/>
      <c r="E3569" s="7"/>
      <c r="F3569" s="7"/>
      <c r="G3569" s="6"/>
      <c r="H3569" s="26"/>
      <c r="I3569" s="6"/>
    </row>
    <row r="3570" spans="1:9" x14ac:dyDescent="0.25">
      <c r="A3570" s="119" t="s">
        <v>3653</v>
      </c>
      <c r="B3570" s="5"/>
      <c r="C3570" s="6"/>
      <c r="D3570" s="6"/>
      <c r="E3570" s="7"/>
      <c r="F3570" s="7"/>
      <c r="G3570" s="6"/>
      <c r="H3570" s="26"/>
      <c r="I3570" s="6"/>
    </row>
    <row r="3571" spans="1:9" x14ac:dyDescent="0.25">
      <c r="A3571" s="119" t="s">
        <v>3654</v>
      </c>
      <c r="B3571" s="5"/>
      <c r="C3571" s="6"/>
      <c r="D3571" s="6"/>
      <c r="E3571" s="7"/>
      <c r="F3571" s="7"/>
      <c r="G3571" s="6"/>
      <c r="H3571" s="26"/>
      <c r="I3571" s="6"/>
    </row>
    <row r="3572" spans="1:9" x14ac:dyDescent="0.25">
      <c r="A3572" s="119" t="s">
        <v>3655</v>
      </c>
      <c r="B3572" s="5"/>
      <c r="C3572" s="6"/>
      <c r="D3572" s="6"/>
      <c r="E3572" s="7"/>
      <c r="F3572" s="7"/>
      <c r="G3572" s="6"/>
      <c r="H3572" s="26"/>
      <c r="I3572" s="6"/>
    </row>
    <row r="3573" spans="1:9" x14ac:dyDescent="0.25">
      <c r="A3573" s="119" t="s">
        <v>3656</v>
      </c>
      <c r="B3573" s="5"/>
      <c r="C3573" s="6"/>
      <c r="D3573" s="6"/>
      <c r="E3573" s="7"/>
      <c r="F3573" s="7"/>
      <c r="G3573" s="6"/>
      <c r="H3573" s="26"/>
      <c r="I3573" s="6"/>
    </row>
    <row r="3574" spans="1:9" x14ac:dyDescent="0.25">
      <c r="A3574" s="119" t="s">
        <v>3657</v>
      </c>
      <c r="B3574" s="5"/>
      <c r="C3574" s="6"/>
      <c r="D3574" s="6"/>
      <c r="E3574" s="7"/>
      <c r="F3574" s="7"/>
      <c r="G3574" s="6"/>
      <c r="H3574" s="26"/>
      <c r="I3574" s="6"/>
    </row>
    <row r="3575" spans="1:9" x14ac:dyDescent="0.25">
      <c r="A3575" s="119" t="s">
        <v>3658</v>
      </c>
      <c r="B3575" s="5"/>
      <c r="C3575" s="6"/>
      <c r="D3575" s="6"/>
      <c r="E3575" s="7"/>
      <c r="F3575" s="7"/>
      <c r="G3575" s="6"/>
      <c r="H3575" s="26"/>
      <c r="I3575" s="6"/>
    </row>
    <row r="3576" spans="1:9" x14ac:dyDescent="0.25">
      <c r="A3576" s="119" t="s">
        <v>3659</v>
      </c>
      <c r="B3576" s="5"/>
      <c r="C3576" s="6"/>
      <c r="D3576" s="6"/>
      <c r="E3576" s="7"/>
      <c r="F3576" s="7"/>
      <c r="G3576" s="6"/>
      <c r="H3576" s="26"/>
      <c r="I3576" s="6"/>
    </row>
    <row r="3577" spans="1:9" x14ac:dyDescent="0.25">
      <c r="A3577" s="119" t="s">
        <v>3660</v>
      </c>
      <c r="B3577" s="5"/>
      <c r="C3577" s="6"/>
      <c r="D3577" s="6"/>
      <c r="E3577" s="7"/>
      <c r="F3577" s="7"/>
      <c r="G3577" s="6"/>
      <c r="H3577" s="26"/>
      <c r="I3577" s="6"/>
    </row>
    <row r="3578" spans="1:9" x14ac:dyDescent="0.25">
      <c r="A3578" s="119" t="s">
        <v>3661</v>
      </c>
      <c r="B3578" s="5"/>
      <c r="C3578" s="6"/>
      <c r="D3578" s="6"/>
      <c r="E3578" s="7"/>
      <c r="F3578" s="7"/>
      <c r="G3578" s="6"/>
      <c r="H3578" s="26"/>
      <c r="I3578" s="6"/>
    </row>
    <row r="3579" spans="1:9" x14ac:dyDescent="0.25">
      <c r="A3579" s="119" t="s">
        <v>3662</v>
      </c>
      <c r="B3579" s="5"/>
      <c r="C3579" s="6"/>
      <c r="D3579" s="6"/>
      <c r="E3579" s="7"/>
      <c r="F3579" s="7"/>
      <c r="G3579" s="6"/>
      <c r="H3579" s="26"/>
      <c r="I3579" s="6"/>
    </row>
    <row r="3580" spans="1:9" x14ac:dyDescent="0.25">
      <c r="A3580" s="119" t="s">
        <v>3663</v>
      </c>
      <c r="B3580" s="5"/>
      <c r="C3580" s="6"/>
      <c r="D3580" s="6"/>
      <c r="E3580" s="7"/>
      <c r="F3580" s="7"/>
      <c r="G3580" s="6"/>
      <c r="H3580" s="26"/>
      <c r="I3580" s="6"/>
    </row>
    <row r="3581" spans="1:9" x14ac:dyDescent="0.25">
      <c r="A3581" s="119" t="s">
        <v>3664</v>
      </c>
      <c r="B3581" s="5"/>
      <c r="C3581" s="6"/>
      <c r="D3581" s="6"/>
      <c r="E3581" s="7"/>
      <c r="F3581" s="7"/>
      <c r="G3581" s="6"/>
      <c r="H3581" s="26"/>
      <c r="I3581" s="6"/>
    </row>
    <row r="3582" spans="1:9" x14ac:dyDescent="0.25">
      <c r="A3582" s="119" t="s">
        <v>3665</v>
      </c>
      <c r="B3582" s="5"/>
      <c r="C3582" s="6"/>
      <c r="D3582" s="6"/>
      <c r="E3582" s="7"/>
      <c r="F3582" s="7"/>
      <c r="G3582" s="6"/>
      <c r="H3582" s="26"/>
      <c r="I3582" s="6"/>
    </row>
    <row r="3583" spans="1:9" x14ac:dyDescent="0.25">
      <c r="A3583" s="119" t="s">
        <v>3666</v>
      </c>
      <c r="B3583" s="5"/>
      <c r="C3583" s="6"/>
      <c r="D3583" s="6"/>
      <c r="E3583" s="7"/>
      <c r="F3583" s="7"/>
      <c r="G3583" s="6"/>
      <c r="H3583" s="26"/>
      <c r="I3583" s="6"/>
    </row>
    <row r="3584" spans="1:9" x14ac:dyDescent="0.25">
      <c r="A3584" s="119" t="s">
        <v>3667</v>
      </c>
      <c r="B3584" s="5"/>
      <c r="C3584" s="6"/>
      <c r="D3584" s="6"/>
      <c r="E3584" s="7"/>
      <c r="F3584" s="7"/>
      <c r="G3584" s="6"/>
      <c r="H3584" s="26"/>
      <c r="I3584" s="6"/>
    </row>
    <row r="3585" spans="1:9" x14ac:dyDescent="0.25">
      <c r="A3585" s="119" t="s">
        <v>3668</v>
      </c>
      <c r="B3585" s="5"/>
      <c r="C3585" s="6"/>
      <c r="D3585" s="6"/>
      <c r="E3585" s="7"/>
      <c r="F3585" s="7"/>
      <c r="G3585" s="6"/>
      <c r="H3585" s="26"/>
      <c r="I3585" s="6"/>
    </row>
    <row r="3586" spans="1:9" x14ac:dyDescent="0.25">
      <c r="A3586" s="119" t="s">
        <v>3669</v>
      </c>
      <c r="B3586" s="5"/>
      <c r="C3586" s="6"/>
      <c r="D3586" s="6"/>
      <c r="E3586" s="7"/>
      <c r="F3586" s="7"/>
      <c r="G3586" s="6"/>
      <c r="H3586" s="26"/>
      <c r="I3586" s="6"/>
    </row>
    <row r="3587" spans="1:9" x14ac:dyDescent="0.25">
      <c r="A3587" s="119" t="s">
        <v>3670</v>
      </c>
      <c r="B3587" s="5"/>
      <c r="C3587" s="6"/>
      <c r="D3587" s="6"/>
      <c r="E3587" s="7"/>
      <c r="F3587" s="7"/>
      <c r="G3587" s="6"/>
      <c r="H3587" s="26"/>
      <c r="I3587" s="6"/>
    </row>
    <row r="3588" spans="1:9" x14ac:dyDescent="0.25">
      <c r="A3588" s="119" t="s">
        <v>3671</v>
      </c>
      <c r="B3588" s="5"/>
      <c r="C3588" s="6"/>
      <c r="D3588" s="6"/>
      <c r="E3588" s="7"/>
      <c r="F3588" s="7"/>
      <c r="G3588" s="6"/>
      <c r="H3588" s="26"/>
      <c r="I3588" s="6"/>
    </row>
    <row r="3589" spans="1:9" x14ac:dyDescent="0.25">
      <c r="A3589" s="119" t="s">
        <v>3672</v>
      </c>
      <c r="B3589" s="5"/>
      <c r="C3589" s="6"/>
      <c r="D3589" s="6"/>
      <c r="E3589" s="7"/>
      <c r="F3589" s="7"/>
      <c r="G3589" s="6"/>
      <c r="H3589" s="26"/>
      <c r="I3589" s="6"/>
    </row>
    <row r="3590" spans="1:9" x14ac:dyDescent="0.25">
      <c r="A3590" s="119" t="s">
        <v>3673</v>
      </c>
      <c r="B3590" s="5"/>
      <c r="C3590" s="6"/>
      <c r="D3590" s="6"/>
      <c r="E3590" s="7"/>
      <c r="F3590" s="7"/>
      <c r="G3590" s="6"/>
      <c r="H3590" s="26"/>
      <c r="I3590" s="6"/>
    </row>
    <row r="3591" spans="1:9" x14ac:dyDescent="0.25">
      <c r="A3591" s="119" t="s">
        <v>3674</v>
      </c>
      <c r="B3591" s="5"/>
      <c r="C3591" s="6"/>
      <c r="D3591" s="6"/>
      <c r="E3591" s="7"/>
      <c r="F3591" s="7"/>
      <c r="G3591" s="6"/>
      <c r="H3591" s="26"/>
      <c r="I3591" s="6"/>
    </row>
    <row r="3592" spans="1:9" x14ac:dyDescent="0.25">
      <c r="A3592" s="119" t="s">
        <v>3675</v>
      </c>
      <c r="B3592" s="5"/>
      <c r="C3592" s="6"/>
      <c r="D3592" s="6"/>
      <c r="E3592" s="7"/>
      <c r="F3592" s="7"/>
      <c r="G3592" s="6"/>
      <c r="H3592" s="26"/>
      <c r="I3592" s="6"/>
    </row>
    <row r="3593" spans="1:9" x14ac:dyDescent="0.25">
      <c r="A3593" s="119" t="s">
        <v>3676</v>
      </c>
      <c r="B3593" s="5"/>
      <c r="C3593" s="6"/>
      <c r="D3593" s="6"/>
      <c r="E3593" s="7"/>
      <c r="F3593" s="7"/>
      <c r="G3593" s="6"/>
      <c r="H3593" s="26"/>
      <c r="I3593" s="6"/>
    </row>
    <row r="3594" spans="1:9" x14ac:dyDescent="0.25">
      <c r="A3594" s="119" t="s">
        <v>3677</v>
      </c>
      <c r="B3594" s="5"/>
      <c r="C3594" s="6"/>
      <c r="D3594" s="6"/>
      <c r="E3594" s="7"/>
      <c r="F3594" s="7"/>
      <c r="G3594" s="6"/>
      <c r="H3594" s="26"/>
      <c r="I3594" s="6"/>
    </row>
    <row r="3595" spans="1:9" x14ac:dyDescent="0.25">
      <c r="A3595" s="119" t="s">
        <v>3678</v>
      </c>
      <c r="B3595" s="5"/>
      <c r="C3595" s="6"/>
      <c r="D3595" s="6"/>
      <c r="E3595" s="7"/>
      <c r="F3595" s="7"/>
      <c r="G3595" s="6"/>
      <c r="H3595" s="26"/>
      <c r="I3595" s="6"/>
    </row>
    <row r="3596" spans="1:9" x14ac:dyDescent="0.25">
      <c r="A3596" s="119" t="s">
        <v>3679</v>
      </c>
      <c r="B3596" s="5"/>
      <c r="C3596" s="6"/>
      <c r="D3596" s="6"/>
      <c r="E3596" s="7"/>
      <c r="F3596" s="7"/>
      <c r="G3596" s="6"/>
      <c r="H3596" s="26"/>
      <c r="I3596" s="6"/>
    </row>
    <row r="3597" spans="1:9" x14ac:dyDescent="0.25">
      <c r="A3597" s="119" t="s">
        <v>3680</v>
      </c>
      <c r="B3597" s="5"/>
      <c r="C3597" s="6"/>
      <c r="D3597" s="6"/>
      <c r="E3597" s="7"/>
      <c r="F3597" s="7"/>
      <c r="G3597" s="6"/>
      <c r="H3597" s="26"/>
      <c r="I3597" s="6"/>
    </row>
    <row r="3598" spans="1:9" x14ac:dyDescent="0.25">
      <c r="A3598" s="119" t="s">
        <v>3681</v>
      </c>
      <c r="B3598" s="5"/>
      <c r="C3598" s="6"/>
      <c r="D3598" s="6"/>
      <c r="E3598" s="7"/>
      <c r="F3598" s="7"/>
      <c r="G3598" s="6"/>
      <c r="H3598" s="26"/>
      <c r="I3598" s="6"/>
    </row>
    <row r="3599" spans="1:9" x14ac:dyDescent="0.25">
      <c r="A3599" s="119" t="s">
        <v>3682</v>
      </c>
      <c r="B3599" s="5"/>
      <c r="C3599" s="6"/>
      <c r="D3599" s="6"/>
      <c r="E3599" s="7"/>
      <c r="F3599" s="7"/>
      <c r="G3599" s="6"/>
      <c r="H3599" s="26"/>
      <c r="I3599" s="6"/>
    </row>
    <row r="3600" spans="1:9" x14ac:dyDescent="0.25">
      <c r="A3600" s="119" t="s">
        <v>3683</v>
      </c>
      <c r="B3600" s="5"/>
      <c r="C3600" s="6"/>
      <c r="D3600" s="6"/>
      <c r="E3600" s="7"/>
      <c r="F3600" s="7"/>
      <c r="G3600" s="6"/>
      <c r="H3600" s="26"/>
      <c r="I3600" s="6"/>
    </row>
    <row r="3601" spans="1:9" x14ac:dyDescent="0.25">
      <c r="A3601" s="119" t="s">
        <v>3684</v>
      </c>
      <c r="B3601" s="5"/>
      <c r="C3601" s="6"/>
      <c r="D3601" s="6"/>
      <c r="E3601" s="7"/>
      <c r="F3601" s="7"/>
      <c r="G3601" s="6"/>
      <c r="H3601" s="26"/>
      <c r="I3601" s="6"/>
    </row>
    <row r="3602" spans="1:9" x14ac:dyDescent="0.25">
      <c r="A3602" s="119" t="s">
        <v>3685</v>
      </c>
      <c r="B3602" s="5"/>
      <c r="C3602" s="6"/>
      <c r="D3602" s="6"/>
      <c r="E3602" s="7"/>
      <c r="F3602" s="7"/>
      <c r="G3602" s="6"/>
      <c r="H3602" s="26"/>
      <c r="I3602" s="6"/>
    </row>
    <row r="3603" spans="1:9" x14ac:dyDescent="0.25">
      <c r="A3603" s="119" t="s">
        <v>3686</v>
      </c>
      <c r="B3603" s="5"/>
      <c r="C3603" s="6"/>
      <c r="D3603" s="6"/>
      <c r="E3603" s="7"/>
      <c r="F3603" s="7"/>
      <c r="G3603" s="6"/>
      <c r="H3603" s="26"/>
      <c r="I3603" s="6"/>
    </row>
    <row r="3604" spans="1:9" x14ac:dyDescent="0.25">
      <c r="A3604" s="119" t="s">
        <v>3687</v>
      </c>
      <c r="B3604" s="5"/>
      <c r="C3604" s="6"/>
      <c r="D3604" s="6"/>
      <c r="E3604" s="7"/>
      <c r="F3604" s="7"/>
      <c r="G3604" s="6"/>
      <c r="H3604" s="26"/>
      <c r="I3604" s="6"/>
    </row>
    <row r="3605" spans="1:9" x14ac:dyDescent="0.25">
      <c r="A3605" s="119" t="s">
        <v>3688</v>
      </c>
      <c r="B3605" s="5"/>
      <c r="C3605" s="6"/>
      <c r="D3605" s="6"/>
      <c r="E3605" s="7"/>
      <c r="F3605" s="7"/>
      <c r="G3605" s="6"/>
      <c r="H3605" s="26"/>
      <c r="I3605" s="6"/>
    </row>
    <row r="3606" spans="1:9" x14ac:dyDescent="0.25">
      <c r="A3606" s="119" t="s">
        <v>3689</v>
      </c>
      <c r="B3606" s="5"/>
      <c r="C3606" s="6"/>
      <c r="D3606" s="6"/>
      <c r="E3606" s="7"/>
      <c r="F3606" s="7"/>
      <c r="G3606" s="6"/>
      <c r="H3606" s="26"/>
      <c r="I3606" s="6"/>
    </row>
    <row r="3607" spans="1:9" x14ac:dyDescent="0.25">
      <c r="A3607" s="119" t="s">
        <v>3690</v>
      </c>
      <c r="B3607" s="5"/>
      <c r="C3607" s="6"/>
      <c r="D3607" s="6"/>
      <c r="E3607" s="7"/>
      <c r="F3607" s="7"/>
      <c r="G3607" s="6"/>
      <c r="H3607" s="26"/>
      <c r="I3607" s="6"/>
    </row>
    <row r="3608" spans="1:9" x14ac:dyDescent="0.25">
      <c r="A3608" s="119" t="s">
        <v>3691</v>
      </c>
      <c r="B3608" s="5"/>
      <c r="C3608" s="6"/>
      <c r="D3608" s="6"/>
      <c r="E3608" s="7"/>
      <c r="F3608" s="7"/>
      <c r="G3608" s="6"/>
      <c r="H3608" s="26"/>
      <c r="I3608" s="6"/>
    </row>
    <row r="3609" spans="1:9" x14ac:dyDescent="0.25">
      <c r="A3609" s="119" t="s">
        <v>3692</v>
      </c>
      <c r="B3609" s="5"/>
      <c r="C3609" s="6"/>
      <c r="D3609" s="6"/>
      <c r="E3609" s="7"/>
      <c r="F3609" s="7"/>
      <c r="G3609" s="6"/>
      <c r="H3609" s="26"/>
      <c r="I3609" s="6"/>
    </row>
    <row r="3610" spans="1:9" x14ac:dyDescent="0.25">
      <c r="A3610" s="119" t="s">
        <v>3693</v>
      </c>
      <c r="B3610" s="5"/>
      <c r="C3610" s="6"/>
      <c r="D3610" s="6"/>
      <c r="E3610" s="7"/>
      <c r="F3610" s="7"/>
      <c r="G3610" s="6"/>
      <c r="H3610" s="26"/>
      <c r="I3610" s="6"/>
    </row>
    <row r="3611" spans="1:9" x14ac:dyDescent="0.25">
      <c r="A3611" s="119" t="s">
        <v>3694</v>
      </c>
      <c r="B3611" s="5"/>
      <c r="C3611" s="6"/>
      <c r="D3611" s="6"/>
      <c r="E3611" s="7"/>
      <c r="F3611" s="7"/>
      <c r="G3611" s="6"/>
      <c r="H3611" s="26"/>
      <c r="I3611" s="6"/>
    </row>
    <row r="3612" spans="1:9" x14ac:dyDescent="0.25">
      <c r="A3612" s="119" t="s">
        <v>3695</v>
      </c>
      <c r="B3612" s="5"/>
      <c r="C3612" s="6"/>
      <c r="D3612" s="6"/>
      <c r="E3612" s="7"/>
      <c r="F3612" s="7"/>
      <c r="G3612" s="6"/>
      <c r="H3612" s="26"/>
      <c r="I3612" s="6"/>
    </row>
    <row r="3613" spans="1:9" x14ac:dyDescent="0.25">
      <c r="A3613" s="119" t="s">
        <v>3696</v>
      </c>
      <c r="B3613" s="5"/>
      <c r="C3613" s="6"/>
      <c r="D3613" s="6"/>
      <c r="E3613" s="7"/>
      <c r="F3613" s="7"/>
      <c r="G3613" s="6"/>
      <c r="H3613" s="26"/>
      <c r="I3613" s="6"/>
    </row>
    <row r="3614" spans="1:9" x14ac:dyDescent="0.25">
      <c r="A3614" s="119" t="s">
        <v>3697</v>
      </c>
      <c r="B3614" s="5"/>
      <c r="C3614" s="6"/>
      <c r="D3614" s="6"/>
      <c r="E3614" s="7"/>
      <c r="F3614" s="7"/>
      <c r="G3614" s="6"/>
      <c r="H3614" s="26"/>
      <c r="I3614" s="6"/>
    </row>
    <row r="3615" spans="1:9" x14ac:dyDescent="0.25">
      <c r="A3615" s="119" t="s">
        <v>3698</v>
      </c>
      <c r="B3615" s="5"/>
      <c r="C3615" s="6"/>
      <c r="D3615" s="6"/>
      <c r="E3615" s="7"/>
      <c r="F3615" s="7"/>
      <c r="G3615" s="6"/>
      <c r="H3615" s="26"/>
      <c r="I3615" s="6"/>
    </row>
    <row r="3616" spans="1:9" x14ac:dyDescent="0.25">
      <c r="A3616" s="119" t="s">
        <v>3699</v>
      </c>
      <c r="B3616" s="5"/>
      <c r="C3616" s="6"/>
      <c r="D3616" s="6"/>
      <c r="E3616" s="7"/>
      <c r="F3616" s="7"/>
      <c r="G3616" s="6"/>
      <c r="H3616" s="26"/>
      <c r="I3616" s="6"/>
    </row>
    <row r="3617" spans="1:9" x14ac:dyDescent="0.25">
      <c r="A3617" s="119" t="s">
        <v>3700</v>
      </c>
      <c r="B3617" s="5"/>
      <c r="C3617" s="6"/>
      <c r="D3617" s="6"/>
      <c r="E3617" s="7"/>
      <c r="F3617" s="7"/>
      <c r="G3617" s="6"/>
      <c r="H3617" s="26"/>
      <c r="I3617" s="6"/>
    </row>
    <row r="3618" spans="1:9" x14ac:dyDescent="0.25">
      <c r="A3618" s="119" t="s">
        <v>3701</v>
      </c>
      <c r="B3618" s="5"/>
      <c r="C3618" s="6"/>
      <c r="D3618" s="6"/>
      <c r="E3618" s="7"/>
      <c r="F3618" s="7"/>
      <c r="G3618" s="6"/>
      <c r="H3618" s="26"/>
      <c r="I3618" s="6"/>
    </row>
    <row r="3619" spans="1:9" x14ac:dyDescent="0.25">
      <c r="A3619" s="119" t="s">
        <v>3702</v>
      </c>
      <c r="B3619" s="5"/>
      <c r="C3619" s="6"/>
      <c r="D3619" s="6"/>
      <c r="E3619" s="7"/>
      <c r="F3619" s="7"/>
      <c r="G3619" s="6"/>
      <c r="H3619" s="26"/>
      <c r="I3619" s="6"/>
    </row>
    <row r="3620" spans="1:9" x14ac:dyDescent="0.25">
      <c r="A3620" s="119" t="s">
        <v>3703</v>
      </c>
      <c r="B3620" s="5"/>
      <c r="C3620" s="6"/>
      <c r="D3620" s="6"/>
      <c r="E3620" s="7"/>
      <c r="F3620" s="7"/>
      <c r="G3620" s="6"/>
      <c r="H3620" s="26"/>
      <c r="I3620" s="6"/>
    </row>
    <row r="3621" spans="1:9" x14ac:dyDescent="0.25">
      <c r="A3621" s="119" t="s">
        <v>3704</v>
      </c>
      <c r="B3621" s="5"/>
      <c r="C3621" s="6"/>
      <c r="D3621" s="6"/>
      <c r="E3621" s="7"/>
      <c r="F3621" s="7"/>
      <c r="G3621" s="6"/>
      <c r="H3621" s="26"/>
      <c r="I3621" s="6"/>
    </row>
    <row r="3622" spans="1:9" x14ac:dyDescent="0.25">
      <c r="A3622" s="119" t="s">
        <v>3705</v>
      </c>
      <c r="B3622" s="5"/>
      <c r="C3622" s="6"/>
      <c r="D3622" s="6"/>
      <c r="E3622" s="7"/>
      <c r="F3622" s="7"/>
      <c r="G3622" s="6"/>
      <c r="H3622" s="26"/>
      <c r="I3622" s="6"/>
    </row>
    <row r="3623" spans="1:9" x14ac:dyDescent="0.25">
      <c r="A3623" s="119" t="s">
        <v>3706</v>
      </c>
      <c r="B3623" s="5"/>
      <c r="C3623" s="6"/>
      <c r="D3623" s="6"/>
      <c r="E3623" s="7"/>
      <c r="F3623" s="7"/>
      <c r="G3623" s="6"/>
      <c r="H3623" s="26"/>
      <c r="I3623" s="6"/>
    </row>
    <row r="3624" spans="1:9" x14ac:dyDescent="0.25">
      <c r="A3624" s="119" t="s">
        <v>3707</v>
      </c>
      <c r="B3624" s="5"/>
      <c r="C3624" s="6"/>
      <c r="D3624" s="6"/>
      <c r="E3624" s="7"/>
      <c r="F3624" s="7"/>
      <c r="G3624" s="6"/>
      <c r="H3624" s="26"/>
      <c r="I3624" s="6"/>
    </row>
    <row r="3625" spans="1:9" x14ac:dyDescent="0.25">
      <c r="A3625" s="119" t="s">
        <v>3708</v>
      </c>
      <c r="B3625" s="5"/>
      <c r="C3625" s="6"/>
      <c r="D3625" s="6"/>
      <c r="E3625" s="7"/>
      <c r="F3625" s="7"/>
      <c r="G3625" s="6"/>
      <c r="H3625" s="26"/>
      <c r="I3625" s="6"/>
    </row>
    <row r="3626" spans="1:9" x14ac:dyDescent="0.25">
      <c r="A3626" s="119" t="s">
        <v>3709</v>
      </c>
      <c r="B3626" s="5"/>
      <c r="C3626" s="6"/>
      <c r="D3626" s="6"/>
      <c r="E3626" s="7"/>
      <c r="F3626" s="7"/>
      <c r="G3626" s="6"/>
      <c r="H3626" s="26"/>
      <c r="I3626" s="6"/>
    </row>
    <row r="3627" spans="1:9" x14ac:dyDescent="0.25">
      <c r="A3627" s="119" t="s">
        <v>3710</v>
      </c>
      <c r="B3627" s="5"/>
      <c r="C3627" s="6"/>
      <c r="D3627" s="6"/>
      <c r="E3627" s="7"/>
      <c r="F3627" s="7"/>
      <c r="G3627" s="6"/>
      <c r="H3627" s="26"/>
      <c r="I3627" s="6"/>
    </row>
    <row r="3628" spans="1:9" x14ac:dyDescent="0.25">
      <c r="A3628" s="119" t="s">
        <v>3711</v>
      </c>
      <c r="B3628" s="5"/>
      <c r="C3628" s="6"/>
      <c r="D3628" s="6"/>
      <c r="E3628" s="7"/>
      <c r="F3628" s="7"/>
      <c r="G3628" s="6"/>
      <c r="H3628" s="26"/>
      <c r="I3628" s="6"/>
    </row>
    <row r="3629" spans="1:9" x14ac:dyDescent="0.25">
      <c r="A3629" s="119" t="s">
        <v>3712</v>
      </c>
      <c r="B3629" s="5"/>
      <c r="C3629" s="6"/>
      <c r="D3629" s="6"/>
      <c r="E3629" s="7"/>
      <c r="F3629" s="7"/>
      <c r="G3629" s="6"/>
      <c r="H3629" s="26"/>
      <c r="I3629" s="6"/>
    </row>
    <row r="3630" spans="1:9" x14ac:dyDescent="0.25">
      <c r="A3630" s="119" t="s">
        <v>3713</v>
      </c>
      <c r="B3630" s="5"/>
      <c r="C3630" s="6"/>
      <c r="D3630" s="6"/>
      <c r="E3630" s="7"/>
      <c r="F3630" s="7"/>
      <c r="G3630" s="6"/>
      <c r="H3630" s="26"/>
      <c r="I3630" s="6"/>
    </row>
    <row r="3631" spans="1:9" x14ac:dyDescent="0.25">
      <c r="A3631" s="119" t="s">
        <v>3714</v>
      </c>
      <c r="B3631" s="5"/>
      <c r="C3631" s="6"/>
      <c r="D3631" s="6"/>
      <c r="E3631" s="7"/>
      <c r="F3631" s="7"/>
      <c r="G3631" s="6"/>
      <c r="H3631" s="26"/>
      <c r="I3631" s="6"/>
    </row>
    <row r="3632" spans="1:9" x14ac:dyDescent="0.25">
      <c r="A3632" s="119" t="s">
        <v>3715</v>
      </c>
      <c r="B3632" s="5"/>
      <c r="C3632" s="6"/>
      <c r="D3632" s="6"/>
      <c r="E3632" s="7"/>
      <c r="F3632" s="7"/>
      <c r="G3632" s="6"/>
      <c r="H3632" s="26"/>
      <c r="I3632" s="6"/>
    </row>
    <row r="3633" spans="1:9" x14ac:dyDescent="0.25">
      <c r="A3633" s="119" t="s">
        <v>3716</v>
      </c>
      <c r="B3633" s="5"/>
      <c r="C3633" s="6"/>
      <c r="D3633" s="6"/>
      <c r="E3633" s="7"/>
      <c r="F3633" s="7"/>
      <c r="G3633" s="6"/>
      <c r="H3633" s="26"/>
      <c r="I3633" s="6"/>
    </row>
    <row r="3634" spans="1:9" x14ac:dyDescent="0.25">
      <c r="A3634" s="119" t="s">
        <v>3717</v>
      </c>
      <c r="B3634" s="5"/>
      <c r="C3634" s="6"/>
      <c r="D3634" s="6"/>
      <c r="E3634" s="7"/>
      <c r="F3634" s="7"/>
      <c r="G3634" s="6"/>
      <c r="H3634" s="26"/>
      <c r="I3634" s="6"/>
    </row>
    <row r="3635" spans="1:9" x14ac:dyDescent="0.25">
      <c r="A3635" s="119" t="s">
        <v>3718</v>
      </c>
      <c r="B3635" s="5"/>
      <c r="C3635" s="6"/>
      <c r="D3635" s="6"/>
      <c r="E3635" s="7"/>
      <c r="F3635" s="7"/>
      <c r="G3635" s="6"/>
      <c r="H3635" s="26"/>
      <c r="I3635" s="6"/>
    </row>
    <row r="3636" spans="1:9" x14ac:dyDescent="0.25">
      <c r="A3636" s="119" t="s">
        <v>3719</v>
      </c>
      <c r="B3636" s="5"/>
      <c r="C3636" s="6"/>
      <c r="D3636" s="6"/>
      <c r="E3636" s="7"/>
      <c r="F3636" s="7"/>
      <c r="G3636" s="6"/>
      <c r="H3636" s="26"/>
      <c r="I3636" s="6"/>
    </row>
    <row r="3637" spans="1:9" x14ac:dyDescent="0.25">
      <c r="A3637" s="119" t="s">
        <v>3720</v>
      </c>
      <c r="B3637" s="5"/>
      <c r="C3637" s="6"/>
      <c r="D3637" s="6"/>
      <c r="E3637" s="7"/>
      <c r="F3637" s="7"/>
      <c r="G3637" s="6"/>
      <c r="H3637" s="26"/>
      <c r="I3637" s="6"/>
    </row>
    <row r="3638" spans="1:9" x14ac:dyDescent="0.25">
      <c r="A3638" s="119" t="s">
        <v>3721</v>
      </c>
      <c r="B3638" s="5"/>
      <c r="C3638" s="6"/>
      <c r="D3638" s="6"/>
      <c r="E3638" s="7"/>
      <c r="F3638" s="7"/>
      <c r="G3638" s="6"/>
      <c r="H3638" s="26"/>
      <c r="I3638" s="6"/>
    </row>
    <row r="3639" spans="1:9" x14ac:dyDescent="0.25">
      <c r="A3639" s="119" t="s">
        <v>3722</v>
      </c>
      <c r="B3639" s="5"/>
      <c r="C3639" s="6"/>
      <c r="D3639" s="6"/>
      <c r="E3639" s="7"/>
      <c r="F3639" s="7"/>
      <c r="G3639" s="6"/>
      <c r="H3639" s="26"/>
      <c r="I3639" s="6"/>
    </row>
    <row r="3640" spans="1:9" x14ac:dyDescent="0.25">
      <c r="A3640" s="119" t="s">
        <v>3723</v>
      </c>
      <c r="B3640" s="5"/>
      <c r="C3640" s="6"/>
      <c r="D3640" s="6"/>
      <c r="E3640" s="7"/>
      <c r="F3640" s="7"/>
      <c r="G3640" s="6"/>
      <c r="H3640" s="26"/>
      <c r="I3640" s="6"/>
    </row>
    <row r="3641" spans="1:9" x14ac:dyDescent="0.25">
      <c r="A3641" s="119" t="s">
        <v>3724</v>
      </c>
      <c r="B3641" s="5"/>
      <c r="C3641" s="6"/>
      <c r="D3641" s="6"/>
      <c r="E3641" s="7"/>
      <c r="F3641" s="7"/>
      <c r="G3641" s="6"/>
      <c r="H3641" s="26"/>
      <c r="I3641" s="6"/>
    </row>
    <row r="3642" spans="1:9" x14ac:dyDescent="0.25">
      <c r="A3642" s="119" t="s">
        <v>3725</v>
      </c>
      <c r="B3642" s="5"/>
      <c r="C3642" s="6"/>
      <c r="D3642" s="6"/>
      <c r="E3642" s="7"/>
      <c r="F3642" s="7"/>
      <c r="G3642" s="6"/>
      <c r="H3642" s="26"/>
      <c r="I3642" s="6"/>
    </row>
    <row r="3643" spans="1:9" x14ac:dyDescent="0.25">
      <c r="A3643" s="119" t="s">
        <v>3726</v>
      </c>
      <c r="B3643" s="5"/>
      <c r="C3643" s="6"/>
      <c r="D3643" s="6"/>
      <c r="E3643" s="7"/>
      <c r="F3643" s="7"/>
      <c r="G3643" s="6"/>
      <c r="H3643" s="26"/>
      <c r="I3643" s="6"/>
    </row>
    <row r="3644" spans="1:9" x14ac:dyDescent="0.25">
      <c r="A3644" s="119" t="s">
        <v>3727</v>
      </c>
      <c r="B3644" s="5"/>
      <c r="C3644" s="6"/>
      <c r="D3644" s="6"/>
      <c r="E3644" s="7"/>
      <c r="F3644" s="7"/>
      <c r="G3644" s="6"/>
      <c r="H3644" s="26"/>
      <c r="I3644" s="6"/>
    </row>
    <row r="3645" spans="1:9" x14ac:dyDescent="0.25">
      <c r="A3645" s="119" t="s">
        <v>3728</v>
      </c>
      <c r="B3645" s="5"/>
      <c r="C3645" s="6"/>
      <c r="D3645" s="6"/>
      <c r="E3645" s="7"/>
      <c r="F3645" s="7"/>
      <c r="G3645" s="6"/>
      <c r="H3645" s="26"/>
      <c r="I3645" s="6"/>
    </row>
    <row r="3646" spans="1:9" x14ac:dyDescent="0.25">
      <c r="A3646" s="119" t="s">
        <v>3729</v>
      </c>
      <c r="B3646" s="5"/>
      <c r="C3646" s="6"/>
      <c r="D3646" s="6"/>
      <c r="E3646" s="7"/>
      <c r="F3646" s="7"/>
      <c r="G3646" s="6"/>
      <c r="H3646" s="26"/>
      <c r="I3646" s="6"/>
    </row>
    <row r="3647" spans="1:9" x14ac:dyDescent="0.25">
      <c r="A3647" s="119" t="s">
        <v>3730</v>
      </c>
      <c r="B3647" s="5"/>
      <c r="C3647" s="6"/>
      <c r="D3647" s="6"/>
      <c r="E3647" s="7"/>
      <c r="F3647" s="7"/>
      <c r="G3647" s="6"/>
      <c r="H3647" s="26"/>
      <c r="I3647" s="6"/>
    </row>
    <row r="3648" spans="1:9" x14ac:dyDescent="0.25">
      <c r="A3648" s="119" t="s">
        <v>3731</v>
      </c>
      <c r="B3648" s="5"/>
      <c r="C3648" s="6"/>
      <c r="D3648" s="6"/>
      <c r="E3648" s="7"/>
      <c r="F3648" s="7"/>
      <c r="G3648" s="6"/>
      <c r="H3648" s="26"/>
      <c r="I3648" s="6"/>
    </row>
    <row r="3649" spans="1:9" x14ac:dyDescent="0.25">
      <c r="A3649" s="119" t="s">
        <v>3732</v>
      </c>
      <c r="B3649" s="5"/>
      <c r="C3649" s="6"/>
      <c r="D3649" s="6"/>
      <c r="E3649" s="7"/>
      <c r="F3649" s="7"/>
      <c r="G3649" s="6"/>
      <c r="H3649" s="26"/>
      <c r="I3649" s="6"/>
    </row>
    <row r="3650" spans="1:9" x14ac:dyDescent="0.25">
      <c r="A3650" s="119" t="s">
        <v>3733</v>
      </c>
      <c r="B3650" s="5"/>
      <c r="C3650" s="6"/>
      <c r="D3650" s="6"/>
      <c r="E3650" s="7"/>
      <c r="F3650" s="7"/>
      <c r="G3650" s="6"/>
      <c r="H3650" s="26"/>
      <c r="I3650" s="6"/>
    </row>
    <row r="3651" spans="1:9" x14ac:dyDescent="0.25">
      <c r="A3651" s="119" t="s">
        <v>3734</v>
      </c>
      <c r="B3651" s="5"/>
      <c r="C3651" s="6"/>
      <c r="D3651" s="6"/>
      <c r="E3651" s="7"/>
      <c r="F3651" s="7"/>
      <c r="G3651" s="6"/>
      <c r="H3651" s="26"/>
      <c r="I3651" s="6"/>
    </row>
    <row r="3652" spans="1:9" x14ac:dyDescent="0.25">
      <c r="A3652" s="119" t="s">
        <v>3735</v>
      </c>
      <c r="B3652" s="5"/>
      <c r="C3652" s="6"/>
      <c r="D3652" s="6"/>
      <c r="E3652" s="7"/>
      <c r="F3652" s="7"/>
      <c r="G3652" s="6"/>
      <c r="H3652" s="26"/>
      <c r="I3652" s="6"/>
    </row>
    <row r="3653" spans="1:9" x14ac:dyDescent="0.25">
      <c r="A3653" s="119" t="s">
        <v>3736</v>
      </c>
      <c r="B3653" s="5"/>
      <c r="C3653" s="6"/>
      <c r="D3653" s="6"/>
      <c r="E3653" s="7"/>
      <c r="F3653" s="7"/>
      <c r="G3653" s="6"/>
      <c r="H3653" s="26"/>
      <c r="I3653" s="6"/>
    </row>
    <row r="3654" spans="1:9" x14ac:dyDescent="0.25">
      <c r="A3654" s="119" t="s">
        <v>3737</v>
      </c>
      <c r="B3654" s="5"/>
      <c r="C3654" s="6"/>
      <c r="D3654" s="6"/>
      <c r="E3654" s="7"/>
      <c r="F3654" s="7"/>
      <c r="G3654" s="6"/>
      <c r="H3654" s="26"/>
      <c r="I3654" s="6"/>
    </row>
    <row r="3655" spans="1:9" x14ac:dyDescent="0.25">
      <c r="A3655" s="119" t="s">
        <v>3738</v>
      </c>
      <c r="B3655" s="5"/>
      <c r="C3655" s="6"/>
      <c r="D3655" s="6"/>
      <c r="E3655" s="7"/>
      <c r="F3655" s="7"/>
      <c r="G3655" s="6"/>
      <c r="H3655" s="26"/>
      <c r="I3655" s="6"/>
    </row>
    <row r="3656" spans="1:9" x14ac:dyDescent="0.25">
      <c r="A3656" s="119" t="s">
        <v>3739</v>
      </c>
      <c r="B3656" s="5"/>
      <c r="C3656" s="6"/>
      <c r="D3656" s="6"/>
      <c r="E3656" s="7"/>
      <c r="F3656" s="7"/>
      <c r="G3656" s="6"/>
      <c r="H3656" s="26"/>
      <c r="I3656" s="6"/>
    </row>
    <row r="3657" spans="1:9" x14ac:dyDescent="0.25">
      <c r="A3657" s="119" t="s">
        <v>3740</v>
      </c>
      <c r="B3657" s="5"/>
      <c r="C3657" s="6"/>
      <c r="D3657" s="6"/>
      <c r="E3657" s="7"/>
      <c r="F3657" s="7"/>
      <c r="G3657" s="6"/>
      <c r="H3657" s="26"/>
      <c r="I3657" s="6"/>
    </row>
    <row r="3658" spans="1:9" x14ac:dyDescent="0.25">
      <c r="A3658" s="119" t="s">
        <v>3741</v>
      </c>
      <c r="B3658" s="5"/>
      <c r="C3658" s="6"/>
      <c r="D3658" s="6"/>
      <c r="E3658" s="7"/>
      <c r="F3658" s="7"/>
      <c r="G3658" s="6"/>
      <c r="H3658" s="26"/>
      <c r="I3658" s="6"/>
    </row>
    <row r="3659" spans="1:9" x14ac:dyDescent="0.25">
      <c r="A3659" s="119" t="s">
        <v>3742</v>
      </c>
      <c r="B3659" s="5"/>
      <c r="C3659" s="6"/>
      <c r="D3659" s="6"/>
      <c r="E3659" s="7"/>
      <c r="F3659" s="7"/>
      <c r="G3659" s="6"/>
      <c r="H3659" s="26"/>
      <c r="I3659" s="6"/>
    </row>
    <row r="3660" spans="1:9" x14ac:dyDescent="0.25">
      <c r="A3660" s="119" t="s">
        <v>3743</v>
      </c>
      <c r="B3660" s="5"/>
      <c r="C3660" s="6"/>
      <c r="D3660" s="6"/>
      <c r="E3660" s="7"/>
      <c r="F3660" s="7"/>
      <c r="G3660" s="6"/>
      <c r="H3660" s="26"/>
      <c r="I3660" s="6"/>
    </row>
    <row r="3661" spans="1:9" x14ac:dyDescent="0.25">
      <c r="A3661" s="119" t="s">
        <v>3744</v>
      </c>
      <c r="B3661" s="5"/>
      <c r="C3661" s="6"/>
      <c r="D3661" s="6"/>
      <c r="E3661" s="7"/>
      <c r="F3661" s="7"/>
      <c r="G3661" s="6"/>
      <c r="H3661" s="26"/>
      <c r="I3661" s="6"/>
    </row>
    <row r="3662" spans="1:9" x14ac:dyDescent="0.25">
      <c r="A3662" s="119" t="s">
        <v>3745</v>
      </c>
      <c r="B3662" s="5"/>
      <c r="C3662" s="6"/>
      <c r="D3662" s="6"/>
      <c r="E3662" s="7"/>
      <c r="F3662" s="7"/>
      <c r="G3662" s="6"/>
      <c r="H3662" s="26"/>
      <c r="I3662" s="6"/>
    </row>
    <row r="3663" spans="1:9" x14ac:dyDescent="0.25">
      <c r="A3663" s="119" t="s">
        <v>3746</v>
      </c>
      <c r="B3663" s="5"/>
      <c r="C3663" s="6"/>
      <c r="D3663" s="6"/>
      <c r="E3663" s="7"/>
      <c r="F3663" s="7"/>
      <c r="G3663" s="6"/>
      <c r="H3663" s="26"/>
      <c r="I3663" s="6"/>
    </row>
    <row r="3664" spans="1:9" x14ac:dyDescent="0.25">
      <c r="A3664" s="119" t="s">
        <v>3747</v>
      </c>
      <c r="B3664" s="5"/>
      <c r="C3664" s="6"/>
      <c r="D3664" s="6"/>
      <c r="E3664" s="7"/>
      <c r="F3664" s="7"/>
      <c r="G3664" s="6"/>
      <c r="H3664" s="26"/>
      <c r="I3664" s="6"/>
    </row>
    <row r="3665" spans="1:9" x14ac:dyDescent="0.25">
      <c r="A3665" s="119" t="s">
        <v>3748</v>
      </c>
      <c r="B3665" s="5"/>
      <c r="C3665" s="6"/>
      <c r="D3665" s="6"/>
      <c r="E3665" s="7"/>
      <c r="F3665" s="7"/>
      <c r="G3665" s="6"/>
      <c r="H3665" s="26"/>
      <c r="I3665" s="6"/>
    </row>
    <row r="3666" spans="1:9" x14ac:dyDescent="0.25">
      <c r="A3666" s="119" t="s">
        <v>3749</v>
      </c>
      <c r="B3666" s="5"/>
      <c r="C3666" s="6"/>
      <c r="D3666" s="6"/>
      <c r="E3666" s="7"/>
      <c r="F3666" s="7"/>
      <c r="G3666" s="6"/>
      <c r="H3666" s="26"/>
      <c r="I3666" s="6"/>
    </row>
    <row r="3667" spans="1:9" x14ac:dyDescent="0.25">
      <c r="A3667" s="119" t="s">
        <v>3750</v>
      </c>
      <c r="B3667" s="5"/>
      <c r="C3667" s="6"/>
      <c r="D3667" s="6"/>
      <c r="E3667" s="7"/>
      <c r="F3667" s="7"/>
      <c r="G3667" s="6"/>
      <c r="H3667" s="26"/>
      <c r="I3667" s="6"/>
    </row>
    <row r="3668" spans="1:9" x14ac:dyDescent="0.25">
      <c r="A3668" s="119" t="s">
        <v>3751</v>
      </c>
      <c r="B3668" s="5"/>
      <c r="C3668" s="6"/>
      <c r="D3668" s="6"/>
      <c r="E3668" s="7"/>
      <c r="F3668" s="7"/>
      <c r="G3668" s="6"/>
      <c r="H3668" s="26"/>
      <c r="I3668" s="6"/>
    </row>
    <row r="3669" spans="1:9" x14ac:dyDescent="0.25">
      <c r="A3669" s="119" t="s">
        <v>3752</v>
      </c>
      <c r="B3669" s="5"/>
      <c r="C3669" s="6"/>
      <c r="D3669" s="6"/>
      <c r="E3669" s="7"/>
      <c r="F3669" s="7"/>
      <c r="G3669" s="6"/>
      <c r="H3669" s="26"/>
      <c r="I3669" s="6"/>
    </row>
    <row r="3670" spans="1:9" x14ac:dyDescent="0.25">
      <c r="A3670" s="119" t="s">
        <v>3753</v>
      </c>
      <c r="B3670" s="5"/>
      <c r="C3670" s="6"/>
      <c r="D3670" s="6"/>
      <c r="E3670" s="7"/>
      <c r="F3670" s="7"/>
      <c r="G3670" s="6"/>
      <c r="H3670" s="26"/>
      <c r="I3670" s="6"/>
    </row>
    <row r="3671" spans="1:9" x14ac:dyDescent="0.25">
      <c r="A3671" s="119" t="s">
        <v>3754</v>
      </c>
      <c r="B3671" s="5"/>
      <c r="C3671" s="6"/>
      <c r="D3671" s="6"/>
      <c r="E3671" s="7"/>
      <c r="F3671" s="7"/>
      <c r="G3671" s="6"/>
      <c r="H3671" s="26"/>
      <c r="I3671" s="6"/>
    </row>
    <row r="3672" spans="1:9" x14ac:dyDescent="0.25">
      <c r="A3672" s="119" t="s">
        <v>3755</v>
      </c>
      <c r="B3672" s="5"/>
      <c r="C3672" s="6"/>
      <c r="D3672" s="6"/>
      <c r="E3672" s="7"/>
      <c r="F3672" s="7"/>
      <c r="G3672" s="6"/>
      <c r="H3672" s="26"/>
      <c r="I3672" s="6"/>
    </row>
    <row r="3673" spans="1:9" x14ac:dyDescent="0.25">
      <c r="A3673" s="119" t="s">
        <v>3756</v>
      </c>
      <c r="B3673" s="5"/>
      <c r="C3673" s="6"/>
      <c r="D3673" s="6"/>
      <c r="E3673" s="7"/>
      <c r="F3673" s="7"/>
      <c r="G3673" s="6"/>
      <c r="H3673" s="26"/>
      <c r="I3673" s="6"/>
    </row>
    <row r="3674" spans="1:9" x14ac:dyDescent="0.25">
      <c r="A3674" s="119" t="s">
        <v>3757</v>
      </c>
      <c r="B3674" s="5"/>
      <c r="C3674" s="6"/>
      <c r="D3674" s="6"/>
      <c r="E3674" s="7"/>
      <c r="F3674" s="7"/>
      <c r="G3674" s="6"/>
      <c r="H3674" s="26"/>
      <c r="I3674" s="6"/>
    </row>
    <row r="3675" spans="1:9" x14ac:dyDescent="0.25">
      <c r="A3675" s="119" t="s">
        <v>3758</v>
      </c>
      <c r="B3675" s="5"/>
      <c r="C3675" s="6"/>
      <c r="D3675" s="6"/>
      <c r="E3675" s="7"/>
      <c r="F3675" s="7"/>
      <c r="G3675" s="6"/>
      <c r="H3675" s="26"/>
      <c r="I3675" s="6"/>
    </row>
    <row r="3676" spans="1:9" x14ac:dyDescent="0.25">
      <c r="A3676" s="119" t="s">
        <v>3759</v>
      </c>
      <c r="B3676" s="5"/>
      <c r="C3676" s="6"/>
      <c r="D3676" s="6"/>
      <c r="E3676" s="7"/>
      <c r="F3676" s="7"/>
      <c r="G3676" s="6"/>
      <c r="H3676" s="26"/>
      <c r="I3676" s="6"/>
    </row>
    <row r="3677" spans="1:9" x14ac:dyDescent="0.25">
      <c r="A3677" s="119" t="s">
        <v>3760</v>
      </c>
      <c r="B3677" s="5"/>
      <c r="C3677" s="6"/>
      <c r="D3677" s="6"/>
      <c r="E3677" s="7"/>
      <c r="F3677" s="7"/>
      <c r="G3677" s="6"/>
      <c r="H3677" s="26"/>
      <c r="I3677" s="6"/>
    </row>
    <row r="3678" spans="1:9" x14ac:dyDescent="0.25">
      <c r="A3678" s="119" t="s">
        <v>3761</v>
      </c>
      <c r="B3678" s="5"/>
      <c r="C3678" s="6"/>
      <c r="D3678" s="6"/>
      <c r="E3678" s="7"/>
      <c r="F3678" s="7"/>
      <c r="G3678" s="6"/>
      <c r="H3678" s="26"/>
      <c r="I3678" s="6"/>
    </row>
    <row r="3679" spans="1:9" x14ac:dyDescent="0.25">
      <c r="A3679" s="119" t="s">
        <v>3762</v>
      </c>
      <c r="B3679" s="5"/>
      <c r="C3679" s="6"/>
      <c r="D3679" s="6"/>
      <c r="E3679" s="7"/>
      <c r="F3679" s="7"/>
      <c r="G3679" s="6"/>
      <c r="H3679" s="26"/>
      <c r="I3679" s="6"/>
    </row>
    <row r="3680" spans="1:9" x14ac:dyDescent="0.25">
      <c r="A3680" s="119" t="s">
        <v>3763</v>
      </c>
      <c r="B3680" s="5"/>
      <c r="C3680" s="6"/>
      <c r="D3680" s="6"/>
      <c r="E3680" s="7"/>
      <c r="F3680" s="7"/>
      <c r="G3680" s="6"/>
      <c r="H3680" s="26"/>
      <c r="I3680" s="6"/>
    </row>
    <row r="3681" spans="1:9" x14ac:dyDescent="0.25">
      <c r="A3681" s="119" t="s">
        <v>3764</v>
      </c>
      <c r="B3681" s="5"/>
      <c r="C3681" s="6"/>
      <c r="D3681" s="6"/>
      <c r="E3681" s="7"/>
      <c r="F3681" s="7"/>
      <c r="G3681" s="6"/>
      <c r="H3681" s="26"/>
      <c r="I3681" s="6"/>
    </row>
    <row r="3682" spans="1:9" x14ac:dyDescent="0.25">
      <c r="A3682" s="119" t="s">
        <v>3765</v>
      </c>
      <c r="B3682" s="5"/>
      <c r="C3682" s="6"/>
      <c r="D3682" s="6"/>
      <c r="E3682" s="7"/>
      <c r="F3682" s="7"/>
      <c r="G3682" s="6"/>
      <c r="H3682" s="26"/>
      <c r="I3682" s="6"/>
    </row>
    <row r="3683" spans="1:9" x14ac:dyDescent="0.25">
      <c r="A3683" s="119" t="s">
        <v>3766</v>
      </c>
      <c r="B3683" s="5"/>
      <c r="C3683" s="6"/>
      <c r="D3683" s="6"/>
      <c r="E3683" s="7"/>
      <c r="F3683" s="7"/>
      <c r="G3683" s="6"/>
      <c r="H3683" s="26"/>
      <c r="I3683" s="6"/>
    </row>
    <row r="3684" spans="1:9" x14ac:dyDescent="0.25">
      <c r="A3684" s="119" t="s">
        <v>3767</v>
      </c>
      <c r="B3684" s="5"/>
      <c r="C3684" s="6"/>
      <c r="D3684" s="6"/>
      <c r="E3684" s="7"/>
      <c r="F3684" s="7"/>
      <c r="G3684" s="6"/>
      <c r="H3684" s="26"/>
      <c r="I3684" s="6"/>
    </row>
    <row r="3685" spans="1:9" x14ac:dyDescent="0.25">
      <c r="A3685" s="119" t="s">
        <v>3768</v>
      </c>
      <c r="B3685" s="5"/>
      <c r="C3685" s="6"/>
      <c r="D3685" s="6"/>
      <c r="E3685" s="7"/>
      <c r="F3685" s="7"/>
      <c r="G3685" s="6"/>
      <c r="H3685" s="26"/>
      <c r="I3685" s="6"/>
    </row>
    <row r="3686" spans="1:9" x14ac:dyDescent="0.25">
      <c r="A3686" s="119" t="s">
        <v>3769</v>
      </c>
      <c r="B3686" s="5"/>
      <c r="C3686" s="6"/>
      <c r="D3686" s="6"/>
      <c r="E3686" s="7"/>
      <c r="F3686" s="7"/>
      <c r="G3686" s="6"/>
      <c r="H3686" s="26"/>
      <c r="I3686" s="6"/>
    </row>
    <row r="3687" spans="1:9" x14ac:dyDescent="0.25">
      <c r="A3687" s="119" t="s">
        <v>3770</v>
      </c>
      <c r="B3687" s="5"/>
      <c r="C3687" s="6"/>
      <c r="D3687" s="6"/>
      <c r="E3687" s="7"/>
      <c r="F3687" s="7"/>
      <c r="G3687" s="6"/>
      <c r="H3687" s="26"/>
      <c r="I3687" s="6"/>
    </row>
    <row r="3688" spans="1:9" x14ac:dyDescent="0.25">
      <c r="A3688" s="119" t="s">
        <v>3771</v>
      </c>
      <c r="B3688" s="5"/>
      <c r="C3688" s="6"/>
      <c r="D3688" s="6"/>
      <c r="E3688" s="7"/>
      <c r="F3688" s="7"/>
      <c r="G3688" s="6"/>
      <c r="H3688" s="26"/>
      <c r="I3688" s="6"/>
    </row>
    <row r="3689" spans="1:9" x14ac:dyDescent="0.25">
      <c r="A3689" s="119" t="s">
        <v>3772</v>
      </c>
      <c r="B3689" s="5"/>
      <c r="C3689" s="6"/>
      <c r="D3689" s="6"/>
      <c r="E3689" s="7"/>
      <c r="F3689" s="7"/>
      <c r="G3689" s="6"/>
      <c r="H3689" s="26"/>
      <c r="I3689" s="6"/>
    </row>
    <row r="3690" spans="1:9" x14ac:dyDescent="0.25">
      <c r="A3690" s="119" t="s">
        <v>3773</v>
      </c>
      <c r="B3690" s="5"/>
      <c r="C3690" s="6"/>
      <c r="D3690" s="6"/>
      <c r="E3690" s="7"/>
      <c r="F3690" s="7"/>
      <c r="G3690" s="6"/>
      <c r="H3690" s="26"/>
      <c r="I3690" s="6"/>
    </row>
    <row r="3691" spans="1:9" x14ac:dyDescent="0.25">
      <c r="A3691" s="119" t="s">
        <v>3774</v>
      </c>
      <c r="B3691" s="5"/>
      <c r="C3691" s="6"/>
      <c r="D3691" s="6"/>
      <c r="E3691" s="7"/>
      <c r="F3691" s="7"/>
      <c r="G3691" s="6"/>
      <c r="H3691" s="26"/>
      <c r="I3691" s="6"/>
    </row>
    <row r="3692" spans="1:9" x14ac:dyDescent="0.25">
      <c r="A3692" s="119" t="s">
        <v>3775</v>
      </c>
      <c r="B3692" s="5"/>
      <c r="C3692" s="6"/>
      <c r="D3692" s="6"/>
      <c r="E3692" s="7"/>
      <c r="F3692" s="7"/>
      <c r="G3692" s="6"/>
      <c r="H3692" s="26"/>
      <c r="I3692" s="6"/>
    </row>
    <row r="3693" spans="1:9" x14ac:dyDescent="0.25">
      <c r="A3693" s="119" t="s">
        <v>3776</v>
      </c>
      <c r="B3693" s="5"/>
      <c r="C3693" s="6"/>
      <c r="D3693" s="6"/>
      <c r="E3693" s="7"/>
      <c r="F3693" s="7"/>
      <c r="G3693" s="6"/>
      <c r="H3693" s="26"/>
      <c r="I3693" s="6"/>
    </row>
    <row r="3694" spans="1:9" x14ac:dyDescent="0.25">
      <c r="A3694" s="119" t="s">
        <v>3777</v>
      </c>
      <c r="B3694" s="5"/>
      <c r="C3694" s="6"/>
      <c r="D3694" s="6"/>
      <c r="E3694" s="7"/>
      <c r="F3694" s="7"/>
      <c r="G3694" s="6"/>
      <c r="H3694" s="26"/>
      <c r="I3694" s="6"/>
    </row>
    <row r="3695" spans="1:9" x14ac:dyDescent="0.25">
      <c r="A3695" s="119" t="s">
        <v>3778</v>
      </c>
      <c r="B3695" s="5"/>
      <c r="C3695" s="6"/>
      <c r="D3695" s="6"/>
      <c r="E3695" s="7"/>
      <c r="F3695" s="7"/>
      <c r="G3695" s="6"/>
      <c r="H3695" s="26"/>
      <c r="I3695" s="6"/>
    </row>
    <row r="3696" spans="1:9" x14ac:dyDescent="0.25">
      <c r="A3696" s="119" t="s">
        <v>3779</v>
      </c>
      <c r="B3696" s="5"/>
      <c r="C3696" s="6"/>
      <c r="D3696" s="6"/>
      <c r="E3696" s="7"/>
      <c r="F3696" s="7"/>
      <c r="G3696" s="6"/>
      <c r="H3696" s="26"/>
      <c r="I3696" s="6"/>
    </row>
    <row r="3697" spans="1:9" x14ac:dyDescent="0.25">
      <c r="A3697" s="119" t="s">
        <v>3780</v>
      </c>
      <c r="B3697" s="5"/>
      <c r="C3697" s="6"/>
      <c r="D3697" s="6"/>
      <c r="E3697" s="7"/>
      <c r="F3697" s="7"/>
      <c r="G3697" s="6"/>
      <c r="H3697" s="26"/>
      <c r="I3697" s="6"/>
    </row>
    <row r="3698" spans="1:9" x14ac:dyDescent="0.25">
      <c r="A3698" s="119" t="s">
        <v>3781</v>
      </c>
      <c r="B3698" s="5"/>
      <c r="C3698" s="6"/>
      <c r="D3698" s="6"/>
      <c r="E3698" s="7"/>
      <c r="F3698" s="7"/>
      <c r="G3698" s="6"/>
      <c r="H3698" s="26"/>
      <c r="I3698" s="6"/>
    </row>
    <row r="3699" spans="1:9" x14ac:dyDescent="0.25">
      <c r="A3699" s="119" t="s">
        <v>3782</v>
      </c>
      <c r="B3699" s="5"/>
      <c r="C3699" s="6"/>
      <c r="D3699" s="6"/>
      <c r="E3699" s="7"/>
      <c r="F3699" s="7"/>
      <c r="G3699" s="6"/>
      <c r="H3699" s="26"/>
      <c r="I3699" s="6"/>
    </row>
    <row r="3700" spans="1:9" x14ac:dyDescent="0.25">
      <c r="A3700" s="119" t="s">
        <v>3783</v>
      </c>
      <c r="B3700" s="5"/>
      <c r="C3700" s="6"/>
      <c r="D3700" s="6"/>
      <c r="E3700" s="7"/>
      <c r="F3700" s="7"/>
      <c r="G3700" s="6"/>
      <c r="H3700" s="26"/>
      <c r="I3700" s="6"/>
    </row>
    <row r="3701" spans="1:9" x14ac:dyDescent="0.25">
      <c r="A3701" s="119" t="s">
        <v>3784</v>
      </c>
      <c r="B3701" s="5"/>
      <c r="C3701" s="6"/>
      <c r="D3701" s="6"/>
      <c r="E3701" s="7"/>
      <c r="F3701" s="7"/>
      <c r="G3701" s="6"/>
      <c r="H3701" s="26"/>
      <c r="I3701" s="6"/>
    </row>
    <row r="3702" spans="1:9" x14ac:dyDescent="0.25">
      <c r="A3702" s="119" t="s">
        <v>3785</v>
      </c>
      <c r="B3702" s="5"/>
      <c r="C3702" s="6"/>
      <c r="D3702" s="6"/>
      <c r="E3702" s="7"/>
      <c r="F3702" s="7"/>
      <c r="G3702" s="6"/>
      <c r="H3702" s="26"/>
      <c r="I3702" s="6"/>
    </row>
    <row r="3703" spans="1:9" x14ac:dyDescent="0.25">
      <c r="A3703" s="119" t="s">
        <v>3786</v>
      </c>
      <c r="B3703" s="5"/>
      <c r="C3703" s="6"/>
      <c r="D3703" s="6"/>
      <c r="E3703" s="7"/>
      <c r="F3703" s="7"/>
      <c r="G3703" s="6"/>
      <c r="H3703" s="26"/>
      <c r="I3703" s="6"/>
    </row>
    <row r="3704" spans="1:9" x14ac:dyDescent="0.25">
      <c r="A3704" s="119" t="s">
        <v>3787</v>
      </c>
      <c r="B3704" s="5"/>
      <c r="C3704" s="6"/>
      <c r="D3704" s="6"/>
      <c r="E3704" s="7"/>
      <c r="F3704" s="7"/>
      <c r="G3704" s="6"/>
      <c r="H3704" s="26"/>
      <c r="I3704" s="6"/>
    </row>
    <row r="3705" spans="1:9" x14ac:dyDescent="0.25">
      <c r="A3705" s="119" t="s">
        <v>3788</v>
      </c>
      <c r="B3705" s="5"/>
      <c r="C3705" s="6"/>
      <c r="D3705" s="6"/>
      <c r="E3705" s="7"/>
      <c r="F3705" s="7"/>
      <c r="G3705" s="6"/>
      <c r="H3705" s="26"/>
      <c r="I3705" s="6"/>
    </row>
    <row r="3706" spans="1:9" x14ac:dyDescent="0.25">
      <c r="A3706" s="119" t="s">
        <v>3789</v>
      </c>
      <c r="B3706" s="5"/>
      <c r="C3706" s="6"/>
      <c r="D3706" s="6"/>
      <c r="E3706" s="7"/>
      <c r="F3706" s="7"/>
      <c r="G3706" s="6"/>
      <c r="H3706" s="26"/>
      <c r="I3706" s="6"/>
    </row>
    <row r="3707" spans="1:9" x14ac:dyDescent="0.25">
      <c r="A3707" s="119" t="s">
        <v>3790</v>
      </c>
      <c r="B3707" s="5"/>
      <c r="C3707" s="6"/>
      <c r="D3707" s="6"/>
      <c r="E3707" s="7"/>
      <c r="F3707" s="7"/>
      <c r="G3707" s="6"/>
      <c r="H3707" s="26"/>
      <c r="I3707" s="6"/>
    </row>
    <row r="3708" spans="1:9" x14ac:dyDescent="0.25">
      <c r="A3708" s="119" t="s">
        <v>3791</v>
      </c>
      <c r="B3708" s="5"/>
      <c r="C3708" s="6"/>
      <c r="D3708" s="6"/>
      <c r="E3708" s="7"/>
      <c r="F3708" s="7"/>
      <c r="G3708" s="6"/>
      <c r="H3708" s="26"/>
      <c r="I3708" s="6"/>
    </row>
    <row r="3709" spans="1:9" x14ac:dyDescent="0.25">
      <c r="A3709" s="119" t="s">
        <v>3792</v>
      </c>
      <c r="B3709" s="5"/>
      <c r="C3709" s="6"/>
      <c r="D3709" s="6"/>
      <c r="E3709" s="7"/>
      <c r="F3709" s="7"/>
      <c r="G3709" s="6"/>
      <c r="H3709" s="26"/>
      <c r="I3709" s="6"/>
    </row>
    <row r="3710" spans="1:9" x14ac:dyDescent="0.25">
      <c r="A3710" s="119" t="s">
        <v>3793</v>
      </c>
      <c r="B3710" s="5"/>
      <c r="C3710" s="6"/>
      <c r="D3710" s="6"/>
      <c r="E3710" s="7"/>
      <c r="F3710" s="7"/>
      <c r="G3710" s="6"/>
      <c r="H3710" s="26"/>
      <c r="I3710" s="6"/>
    </row>
    <row r="3711" spans="1:9" x14ac:dyDescent="0.25">
      <c r="A3711" s="119" t="s">
        <v>3794</v>
      </c>
      <c r="B3711" s="5"/>
      <c r="C3711" s="6"/>
      <c r="D3711" s="6"/>
      <c r="E3711" s="7"/>
      <c r="F3711" s="7"/>
      <c r="G3711" s="6"/>
      <c r="H3711" s="26"/>
      <c r="I3711" s="6"/>
    </row>
    <row r="3712" spans="1:9" x14ac:dyDescent="0.25">
      <c r="A3712" s="119" t="s">
        <v>3795</v>
      </c>
      <c r="B3712" s="5"/>
      <c r="C3712" s="6"/>
      <c r="D3712" s="6"/>
      <c r="E3712" s="7"/>
      <c r="F3712" s="7"/>
      <c r="G3712" s="6"/>
      <c r="H3712" s="26"/>
      <c r="I3712" s="6"/>
    </row>
    <row r="3713" spans="1:9" x14ac:dyDescent="0.25">
      <c r="A3713" s="119" t="s">
        <v>3796</v>
      </c>
      <c r="B3713" s="5"/>
      <c r="C3713" s="6"/>
      <c r="D3713" s="6"/>
      <c r="E3713" s="7"/>
      <c r="F3713" s="7"/>
      <c r="G3713" s="6"/>
      <c r="H3713" s="26"/>
      <c r="I3713" s="6"/>
    </row>
    <row r="3714" spans="1:9" x14ac:dyDescent="0.25">
      <c r="A3714" s="119" t="s">
        <v>3797</v>
      </c>
      <c r="B3714" s="5"/>
      <c r="C3714" s="6"/>
      <c r="D3714" s="6"/>
      <c r="E3714" s="7"/>
      <c r="F3714" s="7"/>
      <c r="G3714" s="6"/>
      <c r="H3714" s="26"/>
      <c r="I3714" s="6"/>
    </row>
    <row r="3715" spans="1:9" x14ac:dyDescent="0.25">
      <c r="A3715" s="119" t="s">
        <v>3798</v>
      </c>
      <c r="B3715" s="5"/>
      <c r="C3715" s="6"/>
      <c r="D3715" s="6"/>
      <c r="E3715" s="7"/>
      <c r="F3715" s="7"/>
      <c r="G3715" s="6"/>
      <c r="H3715" s="26"/>
      <c r="I3715" s="6"/>
    </row>
    <row r="3716" spans="1:9" x14ac:dyDescent="0.25">
      <c r="A3716" s="119" t="s">
        <v>3799</v>
      </c>
      <c r="B3716" s="5"/>
      <c r="C3716" s="6"/>
      <c r="D3716" s="6"/>
      <c r="E3716" s="7"/>
      <c r="F3716" s="7"/>
      <c r="G3716" s="6"/>
      <c r="H3716" s="26"/>
      <c r="I3716" s="6"/>
    </row>
    <row r="3717" spans="1:9" x14ac:dyDescent="0.25">
      <c r="A3717" s="119" t="s">
        <v>3800</v>
      </c>
      <c r="B3717" s="5"/>
      <c r="C3717" s="6"/>
      <c r="D3717" s="6"/>
      <c r="E3717" s="7"/>
      <c r="F3717" s="7"/>
      <c r="G3717" s="6"/>
      <c r="H3717" s="26"/>
      <c r="I3717" s="6"/>
    </row>
    <row r="3718" spans="1:9" x14ac:dyDescent="0.25">
      <c r="A3718" s="119" t="s">
        <v>3801</v>
      </c>
      <c r="B3718" s="5"/>
      <c r="C3718" s="6"/>
      <c r="D3718" s="6"/>
      <c r="E3718" s="7"/>
      <c r="F3718" s="7"/>
      <c r="G3718" s="6"/>
      <c r="H3718" s="26"/>
      <c r="I3718" s="6"/>
    </row>
    <row r="3719" spans="1:9" x14ac:dyDescent="0.25">
      <c r="A3719" s="119" t="s">
        <v>3802</v>
      </c>
      <c r="B3719" s="5"/>
      <c r="C3719" s="6"/>
      <c r="D3719" s="6"/>
      <c r="E3719" s="7"/>
      <c r="F3719" s="7"/>
      <c r="G3719" s="6"/>
      <c r="H3719" s="26"/>
      <c r="I3719" s="6"/>
    </row>
    <row r="3720" spans="1:9" x14ac:dyDescent="0.25">
      <c r="A3720" s="119" t="s">
        <v>3803</v>
      </c>
      <c r="B3720" s="5"/>
      <c r="C3720" s="6"/>
      <c r="D3720" s="6"/>
      <c r="E3720" s="7"/>
      <c r="F3720" s="7"/>
      <c r="G3720" s="6"/>
      <c r="H3720" s="26"/>
      <c r="I3720" s="6"/>
    </row>
    <row r="3721" spans="1:9" x14ac:dyDescent="0.25">
      <c r="A3721" s="119" t="s">
        <v>3804</v>
      </c>
      <c r="B3721" s="5"/>
      <c r="C3721" s="6"/>
      <c r="D3721" s="6"/>
      <c r="E3721" s="7"/>
      <c r="F3721" s="7"/>
      <c r="G3721" s="6"/>
      <c r="H3721" s="26"/>
      <c r="I3721" s="6"/>
    </row>
    <row r="3722" spans="1:9" x14ac:dyDescent="0.25">
      <c r="A3722" s="119" t="s">
        <v>3805</v>
      </c>
      <c r="B3722" s="5"/>
      <c r="C3722" s="6"/>
      <c r="D3722" s="6"/>
      <c r="E3722" s="7"/>
      <c r="F3722" s="7"/>
      <c r="G3722" s="6"/>
      <c r="H3722" s="26"/>
      <c r="I3722" s="6"/>
    </row>
    <row r="3723" spans="1:9" x14ac:dyDescent="0.25">
      <c r="A3723" s="119" t="s">
        <v>3806</v>
      </c>
      <c r="B3723" s="5"/>
      <c r="C3723" s="6"/>
      <c r="D3723" s="6"/>
      <c r="E3723" s="7"/>
      <c r="F3723" s="7"/>
      <c r="G3723" s="6"/>
      <c r="H3723" s="26"/>
      <c r="I3723" s="6"/>
    </row>
    <row r="3724" spans="1:9" x14ac:dyDescent="0.25">
      <c r="A3724" s="119" t="s">
        <v>3807</v>
      </c>
      <c r="B3724" s="5"/>
      <c r="C3724" s="6"/>
      <c r="D3724" s="6"/>
      <c r="E3724" s="7"/>
      <c r="F3724" s="7"/>
      <c r="G3724" s="6"/>
      <c r="H3724" s="26"/>
      <c r="I3724" s="6"/>
    </row>
    <row r="3725" spans="1:9" x14ac:dyDescent="0.25">
      <c r="A3725" s="119" t="s">
        <v>3808</v>
      </c>
      <c r="B3725" s="5"/>
      <c r="C3725" s="6"/>
      <c r="D3725" s="6"/>
      <c r="E3725" s="7"/>
      <c r="F3725" s="7"/>
      <c r="G3725" s="6"/>
      <c r="H3725" s="26"/>
      <c r="I3725" s="6"/>
    </row>
    <row r="3726" spans="1:9" x14ac:dyDescent="0.25">
      <c r="A3726" s="119" t="s">
        <v>3809</v>
      </c>
      <c r="B3726" s="5"/>
      <c r="C3726" s="6"/>
      <c r="D3726" s="6"/>
      <c r="E3726" s="7"/>
      <c r="F3726" s="7"/>
      <c r="G3726" s="6"/>
      <c r="H3726" s="26"/>
      <c r="I3726" s="6"/>
    </row>
    <row r="3727" spans="1:9" x14ac:dyDescent="0.25">
      <c r="A3727" s="119" t="s">
        <v>3810</v>
      </c>
      <c r="B3727" s="5"/>
      <c r="C3727" s="6"/>
      <c r="D3727" s="6"/>
      <c r="E3727" s="7"/>
      <c r="F3727" s="7"/>
      <c r="G3727" s="6"/>
      <c r="H3727" s="26"/>
      <c r="I3727" s="6"/>
    </row>
    <row r="3728" spans="1:9" x14ac:dyDescent="0.25">
      <c r="A3728" s="119" t="s">
        <v>3811</v>
      </c>
      <c r="B3728" s="5"/>
      <c r="C3728" s="6"/>
      <c r="D3728" s="6"/>
      <c r="E3728" s="7"/>
      <c r="F3728" s="7"/>
      <c r="G3728" s="6"/>
      <c r="H3728" s="26"/>
      <c r="I3728" s="6"/>
    </row>
    <row r="3729" spans="1:9" x14ac:dyDescent="0.25">
      <c r="A3729" s="119" t="s">
        <v>3812</v>
      </c>
      <c r="B3729" s="5"/>
      <c r="C3729" s="6"/>
      <c r="D3729" s="6"/>
      <c r="E3729" s="7"/>
      <c r="F3729" s="7"/>
      <c r="G3729" s="6"/>
      <c r="H3729" s="26"/>
      <c r="I3729" s="6"/>
    </row>
    <row r="3730" spans="1:9" x14ac:dyDescent="0.25">
      <c r="A3730" s="119" t="s">
        <v>3813</v>
      </c>
      <c r="B3730" s="5"/>
      <c r="C3730" s="6"/>
      <c r="D3730" s="6"/>
      <c r="E3730" s="7"/>
      <c r="F3730" s="7"/>
      <c r="G3730" s="6"/>
      <c r="H3730" s="26"/>
      <c r="I3730" s="6"/>
    </row>
    <row r="3731" spans="1:9" x14ac:dyDescent="0.25">
      <c r="A3731" s="119" t="s">
        <v>3814</v>
      </c>
      <c r="B3731" s="5"/>
      <c r="C3731" s="6"/>
      <c r="D3731" s="6"/>
      <c r="E3731" s="7"/>
      <c r="F3731" s="7"/>
      <c r="G3731" s="6"/>
      <c r="H3731" s="26"/>
      <c r="I3731" s="6"/>
    </row>
    <row r="3732" spans="1:9" x14ac:dyDescent="0.25">
      <c r="A3732" s="119" t="s">
        <v>3815</v>
      </c>
      <c r="B3732" s="5"/>
      <c r="C3732" s="6"/>
      <c r="D3732" s="6"/>
      <c r="E3732" s="7"/>
      <c r="F3732" s="7"/>
      <c r="G3732" s="6"/>
      <c r="H3732" s="26"/>
      <c r="I3732" s="6"/>
    </row>
    <row r="3733" spans="1:9" x14ac:dyDescent="0.25">
      <c r="A3733" s="119" t="s">
        <v>3816</v>
      </c>
      <c r="B3733" s="5"/>
      <c r="C3733" s="6"/>
      <c r="D3733" s="6"/>
      <c r="E3733" s="7"/>
      <c r="F3733" s="7"/>
      <c r="G3733" s="6"/>
      <c r="H3733" s="26"/>
      <c r="I3733" s="6"/>
    </row>
    <row r="3734" spans="1:9" x14ac:dyDescent="0.25">
      <c r="A3734" s="119" t="s">
        <v>3817</v>
      </c>
      <c r="B3734" s="5"/>
      <c r="C3734" s="6"/>
      <c r="D3734" s="6"/>
      <c r="E3734" s="7"/>
      <c r="F3734" s="7"/>
      <c r="G3734" s="6"/>
      <c r="H3734" s="26"/>
      <c r="I3734" s="6"/>
    </row>
    <row r="3735" spans="1:9" x14ac:dyDescent="0.25">
      <c r="A3735" s="119" t="s">
        <v>3818</v>
      </c>
      <c r="B3735" s="5"/>
      <c r="C3735" s="6"/>
      <c r="D3735" s="6"/>
      <c r="E3735" s="7"/>
      <c r="F3735" s="7"/>
      <c r="G3735" s="6"/>
      <c r="H3735" s="26"/>
      <c r="I3735" s="6"/>
    </row>
    <row r="3736" spans="1:9" x14ac:dyDescent="0.25">
      <c r="A3736" s="119" t="s">
        <v>3819</v>
      </c>
      <c r="B3736" s="5"/>
      <c r="C3736" s="6"/>
      <c r="D3736" s="6"/>
      <c r="E3736" s="7"/>
      <c r="F3736" s="7"/>
      <c r="G3736" s="6"/>
      <c r="H3736" s="26"/>
      <c r="I3736" s="6"/>
    </row>
    <row r="3737" spans="1:9" x14ac:dyDescent="0.25">
      <c r="A3737" s="119" t="s">
        <v>3820</v>
      </c>
      <c r="B3737" s="5"/>
      <c r="C3737" s="6"/>
      <c r="D3737" s="6"/>
      <c r="E3737" s="7"/>
      <c r="F3737" s="7"/>
      <c r="G3737" s="6"/>
      <c r="H3737" s="26"/>
      <c r="I3737" s="6"/>
    </row>
    <row r="3738" spans="1:9" x14ac:dyDescent="0.25">
      <c r="A3738" s="119" t="s">
        <v>3821</v>
      </c>
      <c r="B3738" s="5"/>
      <c r="C3738" s="6"/>
      <c r="D3738" s="6"/>
      <c r="E3738" s="7"/>
      <c r="F3738" s="7"/>
      <c r="G3738" s="6"/>
      <c r="H3738" s="26"/>
      <c r="I3738" s="6"/>
    </row>
    <row r="3739" spans="1:9" x14ac:dyDescent="0.25">
      <c r="A3739" s="119" t="s">
        <v>3822</v>
      </c>
      <c r="B3739" s="5"/>
      <c r="C3739" s="6"/>
      <c r="D3739" s="6"/>
      <c r="E3739" s="7"/>
      <c r="F3739" s="7"/>
      <c r="G3739" s="6"/>
      <c r="H3739" s="26"/>
      <c r="I3739" s="6"/>
    </row>
    <row r="3740" spans="1:9" x14ac:dyDescent="0.25">
      <c r="A3740" s="119" t="s">
        <v>3823</v>
      </c>
      <c r="B3740" s="5"/>
      <c r="C3740" s="6"/>
      <c r="D3740" s="6"/>
      <c r="E3740" s="7"/>
      <c r="F3740" s="7"/>
      <c r="G3740" s="6"/>
      <c r="H3740" s="26"/>
      <c r="I3740" s="6"/>
    </row>
    <row r="3741" spans="1:9" x14ac:dyDescent="0.25">
      <c r="A3741" s="119" t="s">
        <v>3824</v>
      </c>
      <c r="B3741" s="5"/>
      <c r="C3741" s="6"/>
      <c r="D3741" s="6"/>
      <c r="E3741" s="7"/>
      <c r="F3741" s="7"/>
      <c r="G3741" s="6"/>
      <c r="H3741" s="26"/>
      <c r="I3741" s="6"/>
    </row>
    <row r="3742" spans="1:9" x14ac:dyDescent="0.25">
      <c r="A3742" s="119" t="s">
        <v>3825</v>
      </c>
      <c r="B3742" s="5"/>
      <c r="C3742" s="6"/>
      <c r="D3742" s="6"/>
      <c r="E3742" s="7"/>
      <c r="F3742" s="7"/>
      <c r="G3742" s="6"/>
      <c r="H3742" s="26"/>
      <c r="I3742" s="6"/>
    </row>
    <row r="3743" spans="1:9" x14ac:dyDescent="0.25">
      <c r="A3743" s="119" t="s">
        <v>3826</v>
      </c>
      <c r="B3743" s="5"/>
      <c r="C3743" s="6"/>
      <c r="D3743" s="6"/>
      <c r="E3743" s="7"/>
      <c r="F3743" s="7"/>
      <c r="G3743" s="6"/>
      <c r="H3743" s="26"/>
      <c r="I3743" s="6"/>
    </row>
    <row r="3744" spans="1:9" x14ac:dyDescent="0.25">
      <c r="A3744" s="119" t="s">
        <v>3827</v>
      </c>
      <c r="B3744" s="5"/>
      <c r="C3744" s="6"/>
      <c r="D3744" s="6"/>
      <c r="E3744" s="7"/>
      <c r="F3744" s="7"/>
      <c r="G3744" s="6"/>
      <c r="H3744" s="26"/>
      <c r="I3744" s="6"/>
    </row>
    <row r="3745" spans="1:9" x14ac:dyDescent="0.25">
      <c r="A3745" s="119" t="s">
        <v>3828</v>
      </c>
      <c r="B3745" s="5"/>
      <c r="C3745" s="6"/>
      <c r="D3745" s="6"/>
      <c r="E3745" s="7"/>
      <c r="F3745" s="7"/>
      <c r="G3745" s="6"/>
      <c r="H3745" s="26"/>
      <c r="I3745" s="6"/>
    </row>
    <row r="3746" spans="1:9" x14ac:dyDescent="0.25">
      <c r="A3746" s="119" t="s">
        <v>3829</v>
      </c>
      <c r="B3746" s="5"/>
      <c r="C3746" s="6"/>
      <c r="D3746" s="6"/>
      <c r="E3746" s="7"/>
      <c r="F3746" s="7"/>
      <c r="G3746" s="6"/>
      <c r="H3746" s="26"/>
      <c r="I3746" s="6"/>
    </row>
    <row r="3747" spans="1:9" x14ac:dyDescent="0.25">
      <c r="A3747" s="119" t="s">
        <v>3830</v>
      </c>
      <c r="B3747" s="5"/>
      <c r="C3747" s="6"/>
      <c r="D3747" s="6"/>
      <c r="E3747" s="7"/>
      <c r="F3747" s="7"/>
      <c r="G3747" s="6"/>
      <c r="H3747" s="26"/>
      <c r="I3747" s="6"/>
    </row>
    <row r="3748" spans="1:9" x14ac:dyDescent="0.25">
      <c r="A3748" s="119" t="s">
        <v>3831</v>
      </c>
      <c r="B3748" s="5"/>
      <c r="C3748" s="6"/>
      <c r="D3748" s="6"/>
      <c r="E3748" s="7"/>
      <c r="F3748" s="7"/>
      <c r="G3748" s="6"/>
      <c r="H3748" s="26"/>
      <c r="I3748" s="6"/>
    </row>
    <row r="3749" spans="1:9" x14ac:dyDescent="0.25">
      <c r="A3749" s="119" t="s">
        <v>3832</v>
      </c>
      <c r="B3749" s="5"/>
      <c r="C3749" s="6"/>
      <c r="D3749" s="6"/>
      <c r="E3749" s="7"/>
      <c r="F3749" s="7"/>
      <c r="G3749" s="6"/>
      <c r="H3749" s="26"/>
      <c r="I3749" s="6"/>
    </row>
    <row r="3750" spans="1:9" x14ac:dyDescent="0.25">
      <c r="A3750" s="119" t="s">
        <v>3833</v>
      </c>
      <c r="B3750" s="5"/>
      <c r="C3750" s="6"/>
      <c r="D3750" s="6"/>
      <c r="E3750" s="7"/>
      <c r="F3750" s="7"/>
      <c r="G3750" s="6"/>
      <c r="H3750" s="26"/>
      <c r="I3750" s="6"/>
    </row>
    <row r="3751" spans="1:9" x14ac:dyDescent="0.25">
      <c r="A3751" s="119" t="s">
        <v>3834</v>
      </c>
      <c r="B3751" s="5"/>
      <c r="C3751" s="6"/>
      <c r="D3751" s="6"/>
      <c r="E3751" s="7"/>
      <c r="F3751" s="7"/>
      <c r="G3751" s="6"/>
      <c r="H3751" s="26"/>
      <c r="I3751" s="6"/>
    </row>
    <row r="3752" spans="1:9" x14ac:dyDescent="0.25">
      <c r="A3752" s="119" t="s">
        <v>3835</v>
      </c>
      <c r="B3752" s="5"/>
      <c r="C3752" s="6"/>
      <c r="D3752" s="6"/>
      <c r="E3752" s="7"/>
      <c r="F3752" s="7"/>
      <c r="G3752" s="6"/>
      <c r="H3752" s="26"/>
      <c r="I3752" s="6"/>
    </row>
    <row r="3753" spans="1:9" x14ac:dyDescent="0.25">
      <c r="A3753" s="119" t="s">
        <v>3836</v>
      </c>
      <c r="B3753" s="5"/>
      <c r="C3753" s="6"/>
      <c r="D3753" s="6"/>
      <c r="E3753" s="7"/>
      <c r="F3753" s="7"/>
      <c r="G3753" s="6"/>
      <c r="H3753" s="26"/>
      <c r="I3753" s="6"/>
    </row>
    <row r="3754" spans="1:9" x14ac:dyDescent="0.25">
      <c r="A3754" s="119" t="s">
        <v>3837</v>
      </c>
      <c r="B3754" s="5"/>
      <c r="C3754" s="6"/>
      <c r="D3754" s="6"/>
      <c r="E3754" s="7"/>
      <c r="F3754" s="7"/>
      <c r="G3754" s="6"/>
      <c r="H3754" s="26"/>
      <c r="I3754" s="6"/>
    </row>
    <row r="3755" spans="1:9" x14ac:dyDescent="0.25">
      <c r="A3755" s="119" t="s">
        <v>3838</v>
      </c>
      <c r="B3755" s="5"/>
      <c r="C3755" s="6"/>
      <c r="D3755" s="6"/>
      <c r="E3755" s="7"/>
      <c r="F3755" s="7"/>
      <c r="G3755" s="6"/>
      <c r="H3755" s="26"/>
      <c r="I3755" s="6"/>
    </row>
    <row r="3756" spans="1:9" x14ac:dyDescent="0.25">
      <c r="A3756" s="119" t="s">
        <v>3839</v>
      </c>
      <c r="B3756" s="5"/>
      <c r="C3756" s="6"/>
      <c r="D3756" s="6"/>
      <c r="E3756" s="7"/>
      <c r="F3756" s="7"/>
      <c r="G3756" s="6"/>
      <c r="H3756" s="26"/>
      <c r="I3756" s="6"/>
    </row>
    <row r="3757" spans="1:9" x14ac:dyDescent="0.25">
      <c r="A3757" s="119" t="s">
        <v>3840</v>
      </c>
      <c r="B3757" s="5"/>
      <c r="C3757" s="6"/>
      <c r="D3757" s="6"/>
      <c r="E3757" s="7"/>
      <c r="F3757" s="7"/>
      <c r="G3757" s="6"/>
      <c r="H3757" s="26"/>
      <c r="I3757" s="6"/>
    </row>
    <row r="3758" spans="1:9" x14ac:dyDescent="0.25">
      <c r="A3758" s="119" t="s">
        <v>3841</v>
      </c>
      <c r="B3758" s="5"/>
      <c r="C3758" s="6"/>
      <c r="D3758" s="6"/>
      <c r="E3758" s="7"/>
      <c r="F3758" s="7"/>
      <c r="G3758" s="6"/>
      <c r="H3758" s="26"/>
      <c r="I3758" s="6"/>
    </row>
    <row r="3759" spans="1:9" x14ac:dyDescent="0.25">
      <c r="A3759" s="119" t="s">
        <v>3842</v>
      </c>
      <c r="B3759" s="5"/>
      <c r="C3759" s="6"/>
      <c r="D3759" s="6"/>
      <c r="E3759" s="7"/>
      <c r="F3759" s="7"/>
      <c r="G3759" s="6"/>
      <c r="H3759" s="26"/>
      <c r="I3759" s="6"/>
    </row>
    <row r="3760" spans="1:9" x14ac:dyDescent="0.25">
      <c r="A3760" s="119" t="s">
        <v>3843</v>
      </c>
      <c r="B3760" s="5"/>
      <c r="C3760" s="6"/>
      <c r="D3760" s="6"/>
      <c r="E3760" s="7"/>
      <c r="F3760" s="7"/>
      <c r="G3760" s="6"/>
      <c r="H3760" s="26"/>
      <c r="I3760" s="6"/>
    </row>
    <row r="3761" spans="1:9" x14ac:dyDescent="0.25">
      <c r="A3761" s="119" t="s">
        <v>3844</v>
      </c>
      <c r="B3761" s="5"/>
      <c r="C3761" s="6"/>
      <c r="D3761" s="6"/>
      <c r="E3761" s="7"/>
      <c r="F3761" s="7"/>
      <c r="G3761" s="6"/>
      <c r="H3761" s="26"/>
      <c r="I3761" s="6"/>
    </row>
    <row r="3762" spans="1:9" x14ac:dyDescent="0.25">
      <c r="A3762" s="119" t="s">
        <v>3845</v>
      </c>
      <c r="B3762" s="5"/>
      <c r="C3762" s="6"/>
      <c r="D3762" s="6"/>
      <c r="E3762" s="7"/>
      <c r="F3762" s="7"/>
      <c r="G3762" s="6"/>
      <c r="H3762" s="26"/>
      <c r="I3762" s="6"/>
    </row>
    <row r="3763" spans="1:9" x14ac:dyDescent="0.25">
      <c r="A3763" s="119" t="s">
        <v>3846</v>
      </c>
      <c r="B3763" s="5"/>
      <c r="C3763" s="6"/>
      <c r="D3763" s="6"/>
      <c r="E3763" s="7"/>
      <c r="F3763" s="7"/>
      <c r="G3763" s="6"/>
      <c r="H3763" s="26"/>
      <c r="I3763" s="6"/>
    </row>
    <row r="3764" spans="1:9" x14ac:dyDescent="0.25">
      <c r="A3764" s="119" t="s">
        <v>3847</v>
      </c>
      <c r="B3764" s="5"/>
      <c r="C3764" s="6"/>
      <c r="D3764" s="6"/>
      <c r="E3764" s="7"/>
      <c r="F3764" s="7"/>
      <c r="G3764" s="6"/>
      <c r="H3764" s="26"/>
      <c r="I3764" s="6"/>
    </row>
    <row r="3765" spans="1:9" x14ac:dyDescent="0.25">
      <c r="A3765" s="119" t="s">
        <v>3848</v>
      </c>
      <c r="B3765" s="5"/>
      <c r="C3765" s="6"/>
      <c r="D3765" s="6"/>
      <c r="E3765" s="7"/>
      <c r="F3765" s="7"/>
      <c r="G3765" s="6"/>
      <c r="H3765" s="26"/>
      <c r="I3765" s="6"/>
    </row>
    <row r="3766" spans="1:9" x14ac:dyDescent="0.25">
      <c r="A3766" s="119" t="s">
        <v>3849</v>
      </c>
      <c r="B3766" s="5"/>
      <c r="C3766" s="6"/>
      <c r="D3766" s="6"/>
      <c r="E3766" s="7"/>
      <c r="F3766" s="7"/>
      <c r="G3766" s="6"/>
      <c r="H3766" s="26"/>
      <c r="I3766" s="6"/>
    </row>
    <row r="3767" spans="1:9" x14ac:dyDescent="0.25">
      <c r="A3767" s="119" t="s">
        <v>3850</v>
      </c>
      <c r="B3767" s="5"/>
      <c r="C3767" s="6"/>
      <c r="D3767" s="6"/>
      <c r="E3767" s="7"/>
      <c r="F3767" s="7"/>
      <c r="G3767" s="6"/>
      <c r="H3767" s="26"/>
      <c r="I3767" s="6"/>
    </row>
    <row r="3768" spans="1:9" x14ac:dyDescent="0.25">
      <c r="A3768" s="119" t="s">
        <v>3851</v>
      </c>
      <c r="B3768" s="5"/>
      <c r="C3768" s="6"/>
      <c r="D3768" s="6"/>
      <c r="E3768" s="7"/>
      <c r="F3768" s="7"/>
      <c r="G3768" s="6"/>
      <c r="H3768" s="26"/>
      <c r="I3768" s="6"/>
    </row>
    <row r="3769" spans="1:9" x14ac:dyDescent="0.25">
      <c r="A3769" s="119" t="s">
        <v>3852</v>
      </c>
      <c r="B3769" s="5"/>
      <c r="C3769" s="6"/>
      <c r="D3769" s="6"/>
      <c r="E3769" s="7"/>
      <c r="F3769" s="7"/>
      <c r="G3769" s="6"/>
      <c r="H3769" s="26"/>
      <c r="I3769" s="6"/>
    </row>
    <row r="3770" spans="1:9" x14ac:dyDescent="0.25">
      <c r="A3770" s="119" t="s">
        <v>3853</v>
      </c>
      <c r="B3770" s="5"/>
      <c r="C3770" s="6"/>
      <c r="D3770" s="6"/>
      <c r="E3770" s="7"/>
      <c r="F3770" s="7"/>
      <c r="G3770" s="6"/>
      <c r="H3770" s="26"/>
      <c r="I3770" s="6"/>
    </row>
    <row r="3771" spans="1:9" x14ac:dyDescent="0.25">
      <c r="A3771" s="119" t="s">
        <v>3854</v>
      </c>
      <c r="B3771" s="5"/>
      <c r="C3771" s="6"/>
      <c r="D3771" s="6"/>
      <c r="E3771" s="7"/>
      <c r="F3771" s="7"/>
      <c r="G3771" s="6"/>
      <c r="H3771" s="26"/>
      <c r="I3771" s="6"/>
    </row>
    <row r="3772" spans="1:9" x14ac:dyDescent="0.25">
      <c r="A3772" s="119" t="s">
        <v>3855</v>
      </c>
      <c r="B3772" s="5"/>
      <c r="C3772" s="6"/>
      <c r="D3772" s="6"/>
      <c r="E3772" s="7"/>
      <c r="F3772" s="7"/>
      <c r="G3772" s="6"/>
      <c r="H3772" s="26"/>
      <c r="I3772" s="6"/>
    </row>
    <row r="3773" spans="1:9" x14ac:dyDescent="0.25">
      <c r="A3773" s="119" t="s">
        <v>3856</v>
      </c>
      <c r="B3773" s="5"/>
      <c r="C3773" s="6"/>
      <c r="D3773" s="6"/>
      <c r="E3773" s="7"/>
      <c r="F3773" s="7"/>
      <c r="G3773" s="6"/>
      <c r="H3773" s="26"/>
      <c r="I3773" s="6"/>
    </row>
    <row r="3774" spans="1:9" x14ac:dyDescent="0.25">
      <c r="A3774" s="119" t="s">
        <v>3857</v>
      </c>
      <c r="B3774" s="5"/>
      <c r="C3774" s="6"/>
      <c r="D3774" s="6"/>
      <c r="E3774" s="7"/>
      <c r="F3774" s="7"/>
      <c r="G3774" s="6"/>
      <c r="H3774" s="26"/>
      <c r="I3774" s="6"/>
    </row>
    <row r="3775" spans="1:9" x14ac:dyDescent="0.25">
      <c r="A3775" s="119" t="s">
        <v>3858</v>
      </c>
      <c r="B3775" s="5"/>
      <c r="C3775" s="6"/>
      <c r="D3775" s="6"/>
      <c r="E3775" s="7"/>
      <c r="F3775" s="7"/>
      <c r="G3775" s="6"/>
      <c r="H3775" s="26"/>
      <c r="I3775" s="6"/>
    </row>
    <row r="3776" spans="1:9" x14ac:dyDescent="0.25">
      <c r="A3776" s="119" t="s">
        <v>3859</v>
      </c>
      <c r="B3776" s="5"/>
      <c r="C3776" s="6"/>
      <c r="D3776" s="6"/>
      <c r="E3776" s="7"/>
      <c r="F3776" s="7"/>
      <c r="G3776" s="6"/>
      <c r="H3776" s="26"/>
      <c r="I3776" s="6"/>
    </row>
    <row r="3777" spans="1:9" x14ac:dyDescent="0.25">
      <c r="A3777" s="119" t="s">
        <v>3860</v>
      </c>
      <c r="B3777" s="5"/>
      <c r="C3777" s="6"/>
      <c r="D3777" s="6"/>
      <c r="E3777" s="7"/>
      <c r="F3777" s="7"/>
      <c r="G3777" s="6"/>
      <c r="H3777" s="26"/>
      <c r="I3777" s="6"/>
    </row>
    <row r="3778" spans="1:9" x14ac:dyDescent="0.25">
      <c r="A3778" s="119" t="s">
        <v>3861</v>
      </c>
      <c r="B3778" s="5"/>
      <c r="C3778" s="6"/>
      <c r="D3778" s="6"/>
      <c r="E3778" s="7"/>
      <c r="F3778" s="7"/>
      <c r="G3778" s="6"/>
      <c r="H3778" s="26"/>
      <c r="I3778" s="6"/>
    </row>
    <row r="3779" spans="1:9" x14ac:dyDescent="0.25">
      <c r="A3779" s="119" t="s">
        <v>3862</v>
      </c>
      <c r="B3779" s="5"/>
      <c r="C3779" s="6"/>
      <c r="D3779" s="6"/>
      <c r="E3779" s="7"/>
      <c r="F3779" s="7"/>
      <c r="G3779" s="6"/>
      <c r="H3779" s="26"/>
      <c r="I3779" s="6"/>
    </row>
    <row r="3780" spans="1:9" x14ac:dyDescent="0.25">
      <c r="A3780" s="119" t="s">
        <v>3863</v>
      </c>
      <c r="B3780" s="5"/>
      <c r="C3780" s="6"/>
      <c r="D3780" s="6"/>
      <c r="E3780" s="7"/>
      <c r="F3780" s="7"/>
      <c r="G3780" s="6"/>
      <c r="H3780" s="26"/>
      <c r="I3780" s="6"/>
    </row>
    <row r="3781" spans="1:9" x14ac:dyDescent="0.25">
      <c r="A3781" s="119" t="s">
        <v>3864</v>
      </c>
      <c r="B3781" s="5"/>
      <c r="C3781" s="6"/>
      <c r="D3781" s="6"/>
      <c r="E3781" s="7"/>
      <c r="F3781" s="7"/>
      <c r="G3781" s="6"/>
      <c r="H3781" s="26"/>
      <c r="I3781" s="6"/>
    </row>
    <row r="3782" spans="1:9" x14ac:dyDescent="0.25">
      <c r="A3782" s="119" t="s">
        <v>3865</v>
      </c>
      <c r="B3782" s="5"/>
      <c r="C3782" s="6"/>
      <c r="D3782" s="6"/>
      <c r="E3782" s="7"/>
      <c r="F3782" s="7"/>
      <c r="G3782" s="6"/>
      <c r="H3782" s="26"/>
      <c r="I3782" s="6"/>
    </row>
    <row r="3783" spans="1:9" x14ac:dyDescent="0.25">
      <c r="A3783" s="119" t="s">
        <v>3866</v>
      </c>
      <c r="B3783" s="5"/>
      <c r="C3783" s="6"/>
      <c r="D3783" s="6"/>
      <c r="E3783" s="7"/>
      <c r="F3783" s="7"/>
      <c r="G3783" s="6"/>
      <c r="H3783" s="26"/>
      <c r="I3783" s="6"/>
    </row>
    <row r="3784" spans="1:9" x14ac:dyDescent="0.25">
      <c r="A3784" s="119" t="s">
        <v>3867</v>
      </c>
      <c r="B3784" s="5"/>
      <c r="C3784" s="6"/>
      <c r="D3784" s="6"/>
      <c r="E3784" s="7"/>
      <c r="F3784" s="7"/>
      <c r="G3784" s="6"/>
      <c r="H3784" s="26"/>
      <c r="I3784" s="6"/>
    </row>
    <row r="3785" spans="1:9" x14ac:dyDescent="0.25">
      <c r="A3785" s="119" t="s">
        <v>3868</v>
      </c>
      <c r="B3785" s="5"/>
      <c r="C3785" s="6"/>
      <c r="D3785" s="6"/>
      <c r="E3785" s="7"/>
      <c r="F3785" s="7"/>
      <c r="G3785" s="6"/>
      <c r="H3785" s="26"/>
      <c r="I3785" s="6"/>
    </row>
    <row r="3786" spans="1:9" x14ac:dyDescent="0.25">
      <c r="A3786" s="119" t="s">
        <v>3869</v>
      </c>
      <c r="B3786" s="5"/>
      <c r="C3786" s="6"/>
      <c r="D3786" s="6"/>
      <c r="E3786" s="7"/>
      <c r="F3786" s="7"/>
      <c r="G3786" s="6"/>
      <c r="H3786" s="26"/>
      <c r="I3786" s="6"/>
    </row>
    <row r="3787" spans="1:9" x14ac:dyDescent="0.25">
      <c r="A3787" s="119" t="s">
        <v>3870</v>
      </c>
      <c r="B3787" s="5"/>
      <c r="C3787" s="6"/>
      <c r="D3787" s="6"/>
      <c r="E3787" s="7"/>
      <c r="F3787" s="7"/>
      <c r="G3787" s="6"/>
      <c r="H3787" s="26"/>
      <c r="I3787" s="6"/>
    </row>
    <row r="3788" spans="1:9" x14ac:dyDescent="0.25">
      <c r="A3788" s="119" t="s">
        <v>3871</v>
      </c>
      <c r="B3788" s="5"/>
      <c r="C3788" s="6"/>
      <c r="D3788" s="6"/>
      <c r="E3788" s="7"/>
      <c r="F3788" s="7"/>
      <c r="G3788" s="6"/>
      <c r="H3788" s="26"/>
      <c r="I3788" s="6"/>
    </row>
    <row r="3789" spans="1:9" x14ac:dyDescent="0.25">
      <c r="A3789" s="119" t="s">
        <v>3872</v>
      </c>
      <c r="B3789" s="5"/>
      <c r="C3789" s="6"/>
      <c r="D3789" s="6"/>
      <c r="E3789" s="7"/>
      <c r="F3789" s="7"/>
      <c r="G3789" s="6"/>
      <c r="H3789" s="26"/>
      <c r="I3789" s="6"/>
    </row>
    <row r="3790" spans="1:9" x14ac:dyDescent="0.25">
      <c r="A3790" s="119" t="s">
        <v>3873</v>
      </c>
      <c r="B3790" s="5"/>
      <c r="C3790" s="6"/>
      <c r="D3790" s="6"/>
      <c r="E3790" s="7"/>
      <c r="F3790" s="7"/>
      <c r="G3790" s="6"/>
      <c r="H3790" s="26"/>
      <c r="I3790" s="6"/>
    </row>
    <row r="3791" spans="1:9" x14ac:dyDescent="0.25">
      <c r="A3791" s="119" t="s">
        <v>3874</v>
      </c>
      <c r="B3791" s="5"/>
      <c r="C3791" s="6"/>
      <c r="D3791" s="6"/>
      <c r="E3791" s="7"/>
      <c r="F3791" s="7"/>
      <c r="G3791" s="6"/>
      <c r="H3791" s="26"/>
      <c r="I3791" s="6"/>
    </row>
    <row r="3792" spans="1:9" x14ac:dyDescent="0.25">
      <c r="A3792" s="119" t="s">
        <v>3875</v>
      </c>
      <c r="B3792" s="5"/>
      <c r="C3792" s="6"/>
      <c r="D3792" s="6"/>
      <c r="E3792" s="7"/>
      <c r="F3792" s="7"/>
      <c r="G3792" s="6"/>
      <c r="H3792" s="26"/>
      <c r="I3792" s="6"/>
    </row>
    <row r="3793" spans="1:9" x14ac:dyDescent="0.25">
      <c r="A3793" s="119" t="s">
        <v>3876</v>
      </c>
      <c r="B3793" s="5"/>
      <c r="C3793" s="6"/>
      <c r="D3793" s="6"/>
      <c r="E3793" s="7"/>
      <c r="F3793" s="7"/>
      <c r="G3793" s="6"/>
      <c r="H3793" s="26"/>
      <c r="I3793" s="6"/>
    </row>
    <row r="3794" spans="1:9" x14ac:dyDescent="0.25">
      <c r="A3794" s="119" t="s">
        <v>3877</v>
      </c>
      <c r="B3794" s="5"/>
      <c r="C3794" s="6"/>
      <c r="D3794" s="6"/>
      <c r="E3794" s="7"/>
      <c r="F3794" s="7"/>
      <c r="G3794" s="6"/>
      <c r="H3794" s="26"/>
      <c r="I3794" s="6"/>
    </row>
    <row r="3795" spans="1:9" x14ac:dyDescent="0.25">
      <c r="A3795" s="119" t="s">
        <v>3878</v>
      </c>
      <c r="B3795" s="5"/>
      <c r="C3795" s="6"/>
      <c r="D3795" s="6"/>
      <c r="E3795" s="7"/>
      <c r="F3795" s="7"/>
      <c r="G3795" s="6"/>
      <c r="H3795" s="26"/>
      <c r="I3795" s="6"/>
    </row>
    <row r="3796" spans="1:9" x14ac:dyDescent="0.25">
      <c r="A3796" s="119" t="s">
        <v>3879</v>
      </c>
      <c r="B3796" s="5"/>
      <c r="C3796" s="6"/>
      <c r="D3796" s="6"/>
      <c r="E3796" s="7"/>
      <c r="F3796" s="7"/>
      <c r="G3796" s="6"/>
      <c r="H3796" s="26"/>
      <c r="I3796" s="6"/>
    </row>
    <row r="3797" spans="1:9" x14ac:dyDescent="0.25">
      <c r="A3797" s="119" t="s">
        <v>3880</v>
      </c>
      <c r="B3797" s="5"/>
      <c r="C3797" s="6"/>
      <c r="D3797" s="6"/>
      <c r="E3797" s="7"/>
      <c r="F3797" s="7"/>
      <c r="G3797" s="6"/>
      <c r="H3797" s="26"/>
      <c r="I3797" s="6"/>
    </row>
    <row r="3798" spans="1:9" x14ac:dyDescent="0.25">
      <c r="A3798" s="119" t="s">
        <v>3881</v>
      </c>
      <c r="B3798" s="5"/>
      <c r="C3798" s="6"/>
      <c r="D3798" s="6"/>
      <c r="E3798" s="7"/>
      <c r="F3798" s="7"/>
      <c r="G3798" s="6"/>
      <c r="H3798" s="26"/>
      <c r="I3798" s="6"/>
    </row>
    <row r="3799" spans="1:9" x14ac:dyDescent="0.25">
      <c r="A3799" s="119" t="s">
        <v>3882</v>
      </c>
      <c r="B3799" s="5"/>
      <c r="C3799" s="6"/>
      <c r="D3799" s="6"/>
      <c r="E3799" s="7"/>
      <c r="F3799" s="7"/>
      <c r="G3799" s="6"/>
      <c r="H3799" s="26"/>
      <c r="I3799" s="6"/>
    </row>
    <row r="3800" spans="1:9" x14ac:dyDescent="0.25">
      <c r="A3800" s="119" t="s">
        <v>3883</v>
      </c>
      <c r="B3800" s="5"/>
      <c r="C3800" s="6"/>
      <c r="D3800" s="6"/>
      <c r="E3800" s="7"/>
      <c r="F3800" s="7"/>
      <c r="G3800" s="6"/>
      <c r="H3800" s="26"/>
      <c r="I3800" s="6"/>
    </row>
    <row r="3801" spans="1:9" x14ac:dyDescent="0.25">
      <c r="A3801" s="119" t="s">
        <v>3884</v>
      </c>
      <c r="B3801" s="5"/>
      <c r="C3801" s="6"/>
      <c r="D3801" s="6"/>
      <c r="E3801" s="7"/>
      <c r="F3801" s="7"/>
      <c r="G3801" s="6"/>
      <c r="H3801" s="26"/>
      <c r="I3801" s="6"/>
    </row>
    <row r="3802" spans="1:9" x14ac:dyDescent="0.25">
      <c r="A3802" s="119" t="s">
        <v>3885</v>
      </c>
      <c r="B3802" s="5"/>
      <c r="C3802" s="6"/>
      <c r="D3802" s="6"/>
      <c r="E3802" s="7"/>
      <c r="F3802" s="7"/>
      <c r="G3802" s="6"/>
      <c r="H3802" s="26"/>
      <c r="I3802" s="6"/>
    </row>
    <row r="3803" spans="1:9" x14ac:dyDescent="0.25">
      <c r="A3803" s="119" t="s">
        <v>3886</v>
      </c>
      <c r="B3803" s="5"/>
      <c r="C3803" s="6"/>
      <c r="D3803" s="6"/>
      <c r="E3803" s="7"/>
      <c r="F3803" s="7"/>
      <c r="G3803" s="6"/>
      <c r="H3803" s="26"/>
      <c r="I3803" s="6"/>
    </row>
    <row r="3804" spans="1:9" x14ac:dyDescent="0.25">
      <c r="A3804" s="119" t="s">
        <v>3887</v>
      </c>
      <c r="B3804" s="5"/>
      <c r="C3804" s="6"/>
      <c r="D3804" s="6"/>
      <c r="E3804" s="7"/>
      <c r="F3804" s="7"/>
      <c r="G3804" s="6"/>
      <c r="H3804" s="26"/>
      <c r="I3804" s="6"/>
    </row>
    <row r="3805" spans="1:9" x14ac:dyDescent="0.25">
      <c r="A3805" s="119" t="s">
        <v>3888</v>
      </c>
      <c r="B3805" s="5"/>
      <c r="C3805" s="6"/>
      <c r="D3805" s="6"/>
      <c r="E3805" s="7"/>
      <c r="F3805" s="7"/>
      <c r="G3805" s="6"/>
      <c r="H3805" s="26"/>
      <c r="I3805" s="6"/>
    </row>
    <row r="3806" spans="1:9" x14ac:dyDescent="0.25">
      <c r="A3806" s="119" t="s">
        <v>3889</v>
      </c>
      <c r="B3806" s="5"/>
      <c r="C3806" s="6"/>
      <c r="D3806" s="6"/>
      <c r="E3806" s="7"/>
      <c r="F3806" s="7"/>
      <c r="G3806" s="6"/>
      <c r="H3806" s="26"/>
      <c r="I3806" s="6"/>
    </row>
    <row r="3807" spans="1:9" x14ac:dyDescent="0.25">
      <c r="A3807" s="119" t="s">
        <v>3890</v>
      </c>
      <c r="B3807" s="5"/>
      <c r="C3807" s="6"/>
      <c r="D3807" s="6"/>
      <c r="E3807" s="7"/>
      <c r="F3807" s="7"/>
      <c r="G3807" s="6"/>
      <c r="H3807" s="26"/>
      <c r="I3807" s="6"/>
    </row>
    <row r="3808" spans="1:9" x14ac:dyDescent="0.25">
      <c r="A3808" s="119" t="s">
        <v>3891</v>
      </c>
      <c r="B3808" s="5"/>
      <c r="C3808" s="6"/>
      <c r="D3808" s="6"/>
      <c r="E3808" s="7"/>
      <c r="F3808" s="7"/>
      <c r="G3808" s="6"/>
      <c r="H3808" s="26"/>
      <c r="I3808" s="6"/>
    </row>
    <row r="3809" spans="1:9" x14ac:dyDescent="0.25">
      <c r="A3809" s="119" t="s">
        <v>3892</v>
      </c>
      <c r="B3809" s="5"/>
      <c r="C3809" s="6"/>
      <c r="D3809" s="6"/>
      <c r="E3809" s="7"/>
      <c r="F3809" s="7"/>
      <c r="G3809" s="6"/>
      <c r="H3809" s="26"/>
      <c r="I3809" s="6"/>
    </row>
    <row r="3810" spans="1:9" x14ac:dyDescent="0.25">
      <c r="A3810" s="119" t="s">
        <v>3893</v>
      </c>
      <c r="B3810" s="5"/>
      <c r="C3810" s="6"/>
      <c r="D3810" s="6"/>
      <c r="E3810" s="7"/>
      <c r="F3810" s="7"/>
      <c r="G3810" s="6"/>
      <c r="H3810" s="26"/>
      <c r="I3810" s="6"/>
    </row>
    <row r="3811" spans="1:9" x14ac:dyDescent="0.25">
      <c r="A3811" s="119" t="s">
        <v>3894</v>
      </c>
      <c r="B3811" s="5"/>
      <c r="C3811" s="6"/>
      <c r="D3811" s="6"/>
      <c r="E3811" s="7"/>
      <c r="F3811" s="7"/>
      <c r="G3811" s="6"/>
      <c r="H3811" s="26"/>
      <c r="I3811" s="6"/>
    </row>
    <row r="3812" spans="1:9" x14ac:dyDescent="0.25">
      <c r="A3812" s="119" t="s">
        <v>3895</v>
      </c>
      <c r="B3812" s="5"/>
      <c r="C3812" s="6"/>
      <c r="D3812" s="6"/>
      <c r="E3812" s="7"/>
      <c r="F3812" s="7"/>
      <c r="G3812" s="6"/>
      <c r="H3812" s="26"/>
      <c r="I3812" s="6"/>
    </row>
    <row r="3813" spans="1:9" x14ac:dyDescent="0.25">
      <c r="A3813" s="119" t="s">
        <v>3896</v>
      </c>
      <c r="B3813" s="5"/>
      <c r="C3813" s="6"/>
      <c r="D3813" s="6"/>
      <c r="E3813" s="7"/>
      <c r="F3813" s="7"/>
      <c r="G3813" s="6"/>
      <c r="H3813" s="26"/>
      <c r="I3813" s="6"/>
    </row>
    <row r="3814" spans="1:9" x14ac:dyDescent="0.25">
      <c r="A3814" s="119" t="s">
        <v>3897</v>
      </c>
      <c r="B3814" s="5"/>
      <c r="C3814" s="6"/>
      <c r="D3814" s="6"/>
      <c r="E3814" s="7"/>
      <c r="F3814" s="7"/>
      <c r="G3814" s="6"/>
      <c r="H3814" s="26"/>
      <c r="I3814" s="6"/>
    </row>
    <row r="3815" spans="1:9" x14ac:dyDescent="0.25">
      <c r="A3815" s="119" t="s">
        <v>3898</v>
      </c>
      <c r="B3815" s="5"/>
      <c r="C3815" s="6"/>
      <c r="D3815" s="6"/>
      <c r="E3815" s="7"/>
      <c r="F3815" s="7"/>
      <c r="G3815" s="6"/>
      <c r="H3815" s="26"/>
      <c r="I3815" s="6"/>
    </row>
    <row r="3816" spans="1:9" x14ac:dyDescent="0.25">
      <c r="A3816" s="119" t="s">
        <v>3899</v>
      </c>
      <c r="B3816" s="5"/>
      <c r="C3816" s="6"/>
      <c r="D3816" s="6"/>
      <c r="E3816" s="7"/>
      <c r="F3816" s="7"/>
      <c r="G3816" s="6"/>
      <c r="H3816" s="26"/>
      <c r="I3816" s="6"/>
    </row>
    <row r="3817" spans="1:9" x14ac:dyDescent="0.25">
      <c r="A3817" s="119" t="s">
        <v>3900</v>
      </c>
      <c r="B3817" s="5"/>
      <c r="C3817" s="6"/>
      <c r="D3817" s="6"/>
      <c r="E3817" s="7"/>
      <c r="F3817" s="7"/>
      <c r="G3817" s="6"/>
      <c r="H3817" s="26"/>
      <c r="I3817" s="6"/>
    </row>
    <row r="3818" spans="1:9" x14ac:dyDescent="0.25">
      <c r="A3818" s="119" t="s">
        <v>3901</v>
      </c>
      <c r="B3818" s="5"/>
      <c r="C3818" s="6"/>
      <c r="D3818" s="6"/>
      <c r="E3818" s="7"/>
      <c r="F3818" s="7"/>
      <c r="G3818" s="6"/>
      <c r="H3818" s="26"/>
      <c r="I3818" s="6"/>
    </row>
    <row r="3819" spans="1:9" x14ac:dyDescent="0.25">
      <c r="A3819" s="119" t="s">
        <v>3902</v>
      </c>
      <c r="B3819" s="5"/>
      <c r="C3819" s="6"/>
      <c r="D3819" s="6"/>
      <c r="E3819" s="7"/>
      <c r="F3819" s="7"/>
      <c r="G3819" s="6"/>
      <c r="H3819" s="26"/>
      <c r="I3819" s="6"/>
    </row>
    <row r="3820" spans="1:9" x14ac:dyDescent="0.25">
      <c r="A3820" s="119" t="s">
        <v>3903</v>
      </c>
      <c r="B3820" s="5"/>
      <c r="C3820" s="6"/>
      <c r="D3820" s="6"/>
      <c r="E3820" s="7"/>
      <c r="F3820" s="7"/>
      <c r="G3820" s="6"/>
      <c r="H3820" s="26"/>
      <c r="I3820" s="6"/>
    </row>
    <row r="3821" spans="1:9" x14ac:dyDescent="0.25">
      <c r="A3821" s="119" t="s">
        <v>3904</v>
      </c>
      <c r="B3821" s="5"/>
      <c r="C3821" s="6"/>
      <c r="D3821" s="6"/>
      <c r="E3821" s="7"/>
      <c r="F3821" s="7"/>
      <c r="G3821" s="6"/>
      <c r="H3821" s="26"/>
      <c r="I3821" s="6"/>
    </row>
    <row r="3822" spans="1:9" x14ac:dyDescent="0.25">
      <c r="A3822" s="119" t="s">
        <v>3905</v>
      </c>
      <c r="B3822" s="5"/>
      <c r="C3822" s="6"/>
      <c r="D3822" s="6"/>
      <c r="E3822" s="7"/>
      <c r="F3822" s="7"/>
      <c r="G3822" s="6"/>
      <c r="H3822" s="26"/>
      <c r="I3822" s="6"/>
    </row>
    <row r="3823" spans="1:9" x14ac:dyDescent="0.25">
      <c r="A3823" s="119" t="s">
        <v>3906</v>
      </c>
      <c r="B3823" s="5"/>
      <c r="C3823" s="6"/>
      <c r="D3823" s="6"/>
      <c r="E3823" s="7"/>
      <c r="F3823" s="7"/>
      <c r="G3823" s="6"/>
      <c r="H3823" s="26"/>
      <c r="I3823" s="6"/>
    </row>
    <row r="3824" spans="1:9" x14ac:dyDescent="0.25">
      <c r="A3824" s="119" t="s">
        <v>3907</v>
      </c>
      <c r="B3824" s="5"/>
      <c r="C3824" s="6"/>
      <c r="D3824" s="6"/>
      <c r="E3824" s="7"/>
      <c r="F3824" s="7"/>
      <c r="G3824" s="6"/>
      <c r="H3824" s="26"/>
      <c r="I3824" s="6"/>
    </row>
    <row r="3825" spans="1:9" x14ac:dyDescent="0.25">
      <c r="A3825" s="119" t="s">
        <v>3908</v>
      </c>
      <c r="B3825" s="5"/>
      <c r="C3825" s="6"/>
      <c r="D3825" s="6"/>
      <c r="E3825" s="7"/>
      <c r="F3825" s="7"/>
      <c r="G3825" s="6"/>
      <c r="H3825" s="26"/>
      <c r="I3825" s="6"/>
    </row>
    <row r="3826" spans="1:9" x14ac:dyDescent="0.25">
      <c r="A3826" s="119" t="s">
        <v>3909</v>
      </c>
      <c r="B3826" s="5"/>
      <c r="C3826" s="6"/>
      <c r="D3826" s="6"/>
      <c r="E3826" s="7"/>
      <c r="F3826" s="7"/>
      <c r="G3826" s="6"/>
      <c r="H3826" s="26"/>
      <c r="I3826" s="6"/>
    </row>
    <row r="3827" spans="1:9" x14ac:dyDescent="0.25">
      <c r="A3827" s="119" t="s">
        <v>3910</v>
      </c>
      <c r="B3827" s="5"/>
      <c r="C3827" s="6"/>
      <c r="D3827" s="6"/>
      <c r="E3827" s="7"/>
      <c r="F3827" s="7"/>
      <c r="G3827" s="6"/>
      <c r="H3827" s="26"/>
      <c r="I3827" s="6"/>
    </row>
    <row r="3828" spans="1:9" x14ac:dyDescent="0.25">
      <c r="A3828" s="119" t="s">
        <v>3911</v>
      </c>
      <c r="B3828" s="5"/>
      <c r="C3828" s="6"/>
      <c r="D3828" s="6"/>
      <c r="E3828" s="7"/>
      <c r="F3828" s="7"/>
      <c r="G3828" s="6"/>
      <c r="H3828" s="26"/>
      <c r="I3828" s="6"/>
    </row>
    <row r="3829" spans="1:9" x14ac:dyDescent="0.25">
      <c r="A3829" s="119" t="s">
        <v>3912</v>
      </c>
      <c r="B3829" s="5"/>
      <c r="C3829" s="6"/>
      <c r="D3829" s="6"/>
      <c r="E3829" s="7"/>
      <c r="F3829" s="7"/>
      <c r="G3829" s="6"/>
      <c r="H3829" s="26"/>
      <c r="I3829" s="6"/>
    </row>
    <row r="3830" spans="1:9" x14ac:dyDescent="0.25">
      <c r="A3830" s="119" t="s">
        <v>3913</v>
      </c>
      <c r="B3830" s="5"/>
      <c r="C3830" s="6"/>
      <c r="D3830" s="6"/>
      <c r="E3830" s="7"/>
      <c r="F3830" s="7"/>
      <c r="G3830" s="6"/>
      <c r="H3830" s="26"/>
      <c r="I3830" s="6"/>
    </row>
    <row r="3831" spans="1:9" x14ac:dyDescent="0.25">
      <c r="A3831" s="119" t="s">
        <v>3914</v>
      </c>
      <c r="B3831" s="5"/>
      <c r="C3831" s="6"/>
      <c r="D3831" s="6"/>
      <c r="E3831" s="7"/>
      <c r="F3831" s="7"/>
      <c r="G3831" s="6"/>
      <c r="H3831" s="26"/>
      <c r="I3831" s="6"/>
    </row>
    <row r="3832" spans="1:9" x14ac:dyDescent="0.25">
      <c r="A3832" s="119" t="s">
        <v>3915</v>
      </c>
      <c r="B3832" s="5"/>
      <c r="C3832" s="6"/>
      <c r="D3832" s="6"/>
      <c r="E3832" s="7"/>
      <c r="F3832" s="7"/>
      <c r="G3832" s="6"/>
      <c r="H3832" s="26"/>
      <c r="I3832" s="6"/>
    </row>
    <row r="3833" spans="1:9" x14ac:dyDescent="0.25">
      <c r="A3833" s="119" t="s">
        <v>3916</v>
      </c>
      <c r="B3833" s="5"/>
      <c r="C3833" s="6"/>
      <c r="D3833" s="6"/>
      <c r="E3833" s="7"/>
      <c r="F3833" s="7"/>
      <c r="G3833" s="6"/>
      <c r="H3833" s="26"/>
      <c r="I3833" s="6"/>
    </row>
    <row r="3834" spans="1:9" x14ac:dyDescent="0.25">
      <c r="A3834" s="119" t="s">
        <v>3917</v>
      </c>
      <c r="B3834" s="5"/>
      <c r="C3834" s="6"/>
      <c r="D3834" s="6"/>
      <c r="E3834" s="7"/>
      <c r="F3834" s="7"/>
      <c r="G3834" s="6"/>
      <c r="H3834" s="26"/>
      <c r="I3834" s="6"/>
    </row>
    <row r="3835" spans="1:9" x14ac:dyDescent="0.25">
      <c r="A3835" s="119" t="s">
        <v>3918</v>
      </c>
      <c r="B3835" s="5"/>
      <c r="C3835" s="6"/>
      <c r="D3835" s="6"/>
      <c r="E3835" s="7"/>
      <c r="F3835" s="7"/>
      <c r="G3835" s="6"/>
      <c r="H3835" s="26"/>
      <c r="I3835" s="6"/>
    </row>
    <row r="3836" spans="1:9" x14ac:dyDescent="0.25">
      <c r="A3836" s="119" t="s">
        <v>3919</v>
      </c>
      <c r="B3836" s="5"/>
      <c r="C3836" s="6"/>
      <c r="D3836" s="6"/>
      <c r="E3836" s="7"/>
      <c r="F3836" s="7"/>
      <c r="G3836" s="6"/>
      <c r="H3836" s="26"/>
      <c r="I3836" s="6"/>
    </row>
    <row r="3837" spans="1:9" x14ac:dyDescent="0.25">
      <c r="A3837" s="119" t="s">
        <v>3920</v>
      </c>
      <c r="B3837" s="5"/>
      <c r="C3837" s="6"/>
      <c r="D3837" s="6"/>
      <c r="E3837" s="7"/>
      <c r="F3837" s="7"/>
      <c r="G3837" s="6"/>
      <c r="H3837" s="26"/>
      <c r="I3837" s="6"/>
    </row>
    <row r="3838" spans="1:9" x14ac:dyDescent="0.25">
      <c r="A3838" s="119" t="s">
        <v>3921</v>
      </c>
      <c r="B3838" s="5"/>
      <c r="C3838" s="6"/>
      <c r="D3838" s="6"/>
      <c r="E3838" s="7"/>
      <c r="F3838" s="7"/>
      <c r="G3838" s="6"/>
      <c r="H3838" s="26"/>
      <c r="I3838" s="6"/>
    </row>
    <row r="3839" spans="1:9" x14ac:dyDescent="0.25">
      <c r="A3839" s="119" t="s">
        <v>3922</v>
      </c>
      <c r="B3839" s="5"/>
      <c r="C3839" s="6"/>
      <c r="D3839" s="6"/>
      <c r="E3839" s="7"/>
      <c r="F3839" s="7"/>
      <c r="G3839" s="6"/>
      <c r="H3839" s="26"/>
      <c r="I3839" s="6"/>
    </row>
    <row r="3840" spans="1:9" x14ac:dyDescent="0.25">
      <c r="A3840" s="119" t="s">
        <v>3923</v>
      </c>
      <c r="B3840" s="5"/>
      <c r="C3840" s="6"/>
      <c r="D3840" s="6"/>
      <c r="E3840" s="7"/>
      <c r="F3840" s="7"/>
      <c r="G3840" s="6"/>
      <c r="H3840" s="26"/>
      <c r="I3840" s="6"/>
    </row>
    <row r="3841" spans="1:9" x14ac:dyDescent="0.25">
      <c r="A3841" s="119" t="s">
        <v>3924</v>
      </c>
      <c r="B3841" s="5"/>
      <c r="C3841" s="6"/>
      <c r="D3841" s="6"/>
      <c r="E3841" s="7"/>
      <c r="F3841" s="7"/>
      <c r="G3841" s="6"/>
      <c r="H3841" s="26"/>
      <c r="I3841" s="6"/>
    </row>
    <row r="3842" spans="1:9" x14ac:dyDescent="0.25">
      <c r="A3842" s="119" t="s">
        <v>3925</v>
      </c>
      <c r="B3842" s="5"/>
      <c r="C3842" s="6"/>
      <c r="D3842" s="6"/>
      <c r="E3842" s="7"/>
      <c r="F3842" s="7"/>
      <c r="G3842" s="6"/>
      <c r="H3842" s="26"/>
      <c r="I3842" s="6"/>
    </row>
    <row r="3843" spans="1:9" x14ac:dyDescent="0.25">
      <c r="A3843" s="119" t="s">
        <v>3926</v>
      </c>
      <c r="B3843" s="5"/>
      <c r="C3843" s="6"/>
      <c r="D3843" s="6"/>
      <c r="E3843" s="7"/>
      <c r="F3843" s="7"/>
      <c r="G3843" s="6"/>
      <c r="H3843" s="26"/>
      <c r="I3843" s="6"/>
    </row>
    <row r="3844" spans="1:9" x14ac:dyDescent="0.25">
      <c r="A3844" s="119" t="s">
        <v>3927</v>
      </c>
      <c r="B3844" s="5"/>
      <c r="C3844" s="6"/>
      <c r="D3844" s="6"/>
      <c r="E3844" s="7"/>
      <c r="F3844" s="7"/>
      <c r="G3844" s="6"/>
      <c r="H3844" s="26"/>
      <c r="I3844" s="6"/>
    </row>
    <row r="3845" spans="1:9" x14ac:dyDescent="0.25">
      <c r="A3845" s="119" t="s">
        <v>3928</v>
      </c>
      <c r="B3845" s="5"/>
      <c r="C3845" s="6"/>
      <c r="D3845" s="6"/>
      <c r="E3845" s="7"/>
      <c r="F3845" s="7"/>
      <c r="G3845" s="6"/>
      <c r="H3845" s="26"/>
      <c r="I3845" s="6"/>
    </row>
    <row r="3846" spans="1:9" x14ac:dyDescent="0.25">
      <c r="A3846" s="119" t="s">
        <v>3929</v>
      </c>
      <c r="B3846" s="5"/>
      <c r="C3846" s="6"/>
      <c r="D3846" s="6"/>
      <c r="E3846" s="7"/>
      <c r="F3846" s="7"/>
      <c r="G3846" s="6"/>
      <c r="H3846" s="26"/>
      <c r="I3846" s="6"/>
    </row>
    <row r="3847" spans="1:9" x14ac:dyDescent="0.25">
      <c r="A3847" s="119" t="s">
        <v>3930</v>
      </c>
      <c r="B3847" s="5"/>
      <c r="C3847" s="6"/>
      <c r="D3847" s="6"/>
      <c r="E3847" s="7"/>
      <c r="F3847" s="7"/>
      <c r="G3847" s="6"/>
      <c r="H3847" s="26"/>
      <c r="I3847" s="6"/>
    </row>
    <row r="3848" spans="1:9" x14ac:dyDescent="0.25">
      <c r="A3848" s="119" t="s">
        <v>3931</v>
      </c>
      <c r="B3848" s="5"/>
      <c r="C3848" s="6"/>
      <c r="D3848" s="6"/>
      <c r="E3848" s="7"/>
      <c r="F3848" s="7"/>
      <c r="G3848" s="6"/>
      <c r="H3848" s="26"/>
      <c r="I3848" s="6"/>
    </row>
    <row r="3849" spans="1:9" x14ac:dyDescent="0.25">
      <c r="A3849" s="119" t="s">
        <v>3932</v>
      </c>
      <c r="B3849" s="5"/>
      <c r="C3849" s="6"/>
      <c r="D3849" s="6"/>
      <c r="E3849" s="7"/>
      <c r="F3849" s="7"/>
      <c r="G3849" s="6"/>
      <c r="H3849" s="26"/>
      <c r="I3849" s="6"/>
    </row>
    <row r="3850" spans="1:9" x14ac:dyDescent="0.25">
      <c r="A3850" s="119" t="s">
        <v>3933</v>
      </c>
      <c r="B3850" s="5"/>
      <c r="C3850" s="6"/>
      <c r="D3850" s="6"/>
      <c r="E3850" s="7"/>
      <c r="F3850" s="7"/>
      <c r="G3850" s="6"/>
      <c r="H3850" s="26"/>
      <c r="I3850" s="6"/>
    </row>
    <row r="3851" spans="1:9" x14ac:dyDescent="0.25">
      <c r="A3851" s="119" t="s">
        <v>3934</v>
      </c>
      <c r="B3851" s="5"/>
      <c r="C3851" s="6"/>
      <c r="D3851" s="6"/>
      <c r="E3851" s="7"/>
      <c r="F3851" s="7"/>
      <c r="G3851" s="6"/>
      <c r="H3851" s="26"/>
      <c r="I3851" s="6"/>
    </row>
    <row r="3852" spans="1:9" x14ac:dyDescent="0.25">
      <c r="A3852" s="119" t="s">
        <v>3935</v>
      </c>
      <c r="B3852" s="5"/>
      <c r="C3852" s="6"/>
      <c r="D3852" s="6"/>
      <c r="E3852" s="7"/>
      <c r="F3852" s="7"/>
      <c r="G3852" s="6"/>
      <c r="H3852" s="26"/>
      <c r="I3852" s="6"/>
    </row>
    <row r="3853" spans="1:9" x14ac:dyDescent="0.25">
      <c r="A3853" s="119" t="s">
        <v>3936</v>
      </c>
      <c r="B3853" s="5"/>
      <c r="C3853" s="6"/>
      <c r="D3853" s="6"/>
      <c r="E3853" s="7"/>
      <c r="F3853" s="7"/>
      <c r="G3853" s="6"/>
      <c r="H3853" s="26"/>
      <c r="I3853" s="6"/>
    </row>
    <row r="3854" spans="1:9" x14ac:dyDescent="0.25">
      <c r="A3854" s="119" t="s">
        <v>3937</v>
      </c>
      <c r="B3854" s="5"/>
      <c r="C3854" s="6"/>
      <c r="D3854" s="6"/>
      <c r="E3854" s="7"/>
      <c r="F3854" s="7"/>
      <c r="G3854" s="6"/>
      <c r="H3854" s="26"/>
      <c r="I3854" s="6"/>
    </row>
    <row r="3855" spans="1:9" x14ac:dyDescent="0.25">
      <c r="A3855" s="119" t="s">
        <v>3938</v>
      </c>
      <c r="B3855" s="5"/>
      <c r="C3855" s="6"/>
      <c r="D3855" s="6"/>
      <c r="E3855" s="7"/>
      <c r="F3855" s="7"/>
      <c r="G3855" s="6"/>
      <c r="H3855" s="26"/>
      <c r="I3855" s="6"/>
    </row>
    <row r="3856" spans="1:9" x14ac:dyDescent="0.25">
      <c r="A3856" s="119" t="s">
        <v>3939</v>
      </c>
      <c r="B3856" s="5"/>
      <c r="C3856" s="6"/>
      <c r="D3856" s="6"/>
      <c r="E3856" s="7"/>
      <c r="F3856" s="7"/>
      <c r="G3856" s="6"/>
      <c r="H3856" s="26"/>
      <c r="I3856" s="6"/>
    </row>
    <row r="3857" spans="1:9" x14ac:dyDescent="0.25">
      <c r="A3857" s="119" t="s">
        <v>3940</v>
      </c>
      <c r="B3857" s="5"/>
      <c r="C3857" s="6"/>
      <c r="D3857" s="6"/>
      <c r="E3857" s="7"/>
      <c r="F3857" s="7"/>
      <c r="G3857" s="6"/>
      <c r="H3857" s="26"/>
      <c r="I3857" s="6"/>
    </row>
    <row r="3858" spans="1:9" x14ac:dyDescent="0.25">
      <c r="A3858" s="119" t="s">
        <v>3941</v>
      </c>
      <c r="B3858" s="5"/>
      <c r="C3858" s="6"/>
      <c r="D3858" s="6"/>
      <c r="E3858" s="7"/>
      <c r="F3858" s="7"/>
      <c r="G3858" s="6"/>
      <c r="H3858" s="26"/>
      <c r="I3858" s="6"/>
    </row>
    <row r="3859" spans="1:9" x14ac:dyDescent="0.25">
      <c r="A3859" s="119" t="s">
        <v>3942</v>
      </c>
      <c r="B3859" s="5"/>
      <c r="C3859" s="6"/>
      <c r="D3859" s="6"/>
      <c r="E3859" s="7"/>
      <c r="F3859" s="7"/>
      <c r="G3859" s="6"/>
      <c r="H3859" s="26"/>
      <c r="I3859" s="6"/>
    </row>
    <row r="3860" spans="1:9" x14ac:dyDescent="0.25">
      <c r="A3860" s="119" t="s">
        <v>3943</v>
      </c>
      <c r="B3860" s="5"/>
      <c r="C3860" s="6"/>
      <c r="D3860" s="6"/>
      <c r="E3860" s="7"/>
      <c r="F3860" s="7"/>
      <c r="G3860" s="6"/>
      <c r="H3860" s="26"/>
      <c r="I3860" s="6"/>
    </row>
    <row r="3861" spans="1:9" x14ac:dyDescent="0.25">
      <c r="A3861" s="119" t="s">
        <v>3944</v>
      </c>
      <c r="B3861" s="5"/>
      <c r="C3861" s="6"/>
      <c r="D3861" s="6"/>
      <c r="E3861" s="7"/>
      <c r="F3861" s="7"/>
      <c r="G3861" s="6"/>
      <c r="H3861" s="26"/>
      <c r="I3861" s="6"/>
    </row>
    <row r="3862" spans="1:9" x14ac:dyDescent="0.25">
      <c r="A3862" s="119" t="s">
        <v>3945</v>
      </c>
      <c r="B3862" s="5"/>
      <c r="C3862" s="6"/>
      <c r="D3862" s="6"/>
      <c r="E3862" s="7"/>
      <c r="F3862" s="7"/>
      <c r="G3862" s="6"/>
      <c r="H3862" s="26"/>
      <c r="I3862" s="6"/>
    </row>
    <row r="3863" spans="1:9" x14ac:dyDescent="0.25">
      <c r="A3863" s="119" t="s">
        <v>3946</v>
      </c>
      <c r="B3863" s="5"/>
      <c r="C3863" s="6"/>
      <c r="D3863" s="6"/>
      <c r="E3863" s="7"/>
      <c r="F3863" s="7"/>
      <c r="G3863" s="6"/>
      <c r="H3863" s="26"/>
      <c r="I3863" s="6"/>
    </row>
    <row r="3864" spans="1:9" x14ac:dyDescent="0.25">
      <c r="A3864" s="119" t="s">
        <v>3947</v>
      </c>
      <c r="B3864" s="5"/>
      <c r="C3864" s="6"/>
      <c r="D3864" s="6"/>
      <c r="E3864" s="7"/>
      <c r="F3864" s="7"/>
      <c r="G3864" s="6"/>
      <c r="H3864" s="26"/>
      <c r="I3864" s="6"/>
    </row>
    <row r="3865" spans="1:9" x14ac:dyDescent="0.25">
      <c r="A3865" s="119" t="s">
        <v>3948</v>
      </c>
      <c r="B3865" s="5"/>
      <c r="C3865" s="6"/>
      <c r="D3865" s="6"/>
      <c r="E3865" s="7"/>
      <c r="F3865" s="7"/>
      <c r="G3865" s="6"/>
      <c r="H3865" s="26"/>
      <c r="I3865" s="6"/>
    </row>
    <row r="3866" spans="1:9" x14ac:dyDescent="0.25">
      <c r="A3866" s="119" t="s">
        <v>3949</v>
      </c>
      <c r="B3866" s="5"/>
      <c r="C3866" s="6"/>
      <c r="D3866" s="6"/>
      <c r="E3866" s="7"/>
      <c r="F3866" s="7"/>
      <c r="G3866" s="6"/>
      <c r="H3866" s="26"/>
      <c r="I3866" s="6"/>
    </row>
    <row r="3867" spans="1:9" x14ac:dyDescent="0.25">
      <c r="A3867" s="119" t="s">
        <v>3950</v>
      </c>
      <c r="B3867" s="5"/>
      <c r="C3867" s="6"/>
      <c r="D3867" s="6"/>
      <c r="E3867" s="7"/>
      <c r="F3867" s="7"/>
      <c r="G3867" s="6"/>
      <c r="H3867" s="26"/>
      <c r="I3867" s="6"/>
    </row>
    <row r="3868" spans="1:9" x14ac:dyDescent="0.25">
      <c r="A3868" s="119" t="s">
        <v>3951</v>
      </c>
      <c r="B3868" s="5"/>
      <c r="C3868" s="6"/>
      <c r="D3868" s="6"/>
      <c r="E3868" s="7"/>
      <c r="F3868" s="7"/>
      <c r="G3868" s="6"/>
      <c r="H3868" s="26"/>
      <c r="I3868" s="6"/>
    </row>
    <row r="3869" spans="1:9" x14ac:dyDescent="0.25">
      <c r="A3869" s="119" t="s">
        <v>3952</v>
      </c>
      <c r="B3869" s="5"/>
      <c r="C3869" s="6"/>
      <c r="D3869" s="6"/>
      <c r="E3869" s="7"/>
      <c r="F3869" s="7"/>
      <c r="G3869" s="6"/>
      <c r="H3869" s="26"/>
      <c r="I3869" s="6"/>
    </row>
    <row r="3870" spans="1:9" x14ac:dyDescent="0.25">
      <c r="A3870" s="119" t="s">
        <v>3953</v>
      </c>
      <c r="B3870" s="5"/>
      <c r="C3870" s="6"/>
      <c r="D3870" s="6"/>
      <c r="E3870" s="7"/>
      <c r="F3870" s="7"/>
      <c r="G3870" s="6"/>
      <c r="H3870" s="26"/>
      <c r="I3870" s="6"/>
    </row>
    <row r="3871" spans="1:9" x14ac:dyDescent="0.25">
      <c r="A3871" s="119" t="s">
        <v>3954</v>
      </c>
      <c r="B3871" s="5"/>
      <c r="C3871" s="6"/>
      <c r="D3871" s="6"/>
      <c r="E3871" s="7"/>
      <c r="F3871" s="7"/>
      <c r="G3871" s="6"/>
      <c r="H3871" s="26"/>
      <c r="I3871" s="6"/>
    </row>
    <row r="3872" spans="1:9" x14ac:dyDescent="0.25">
      <c r="A3872" s="119" t="s">
        <v>3955</v>
      </c>
      <c r="B3872" s="5"/>
      <c r="C3872" s="6"/>
      <c r="D3872" s="6"/>
      <c r="E3872" s="7"/>
      <c r="F3872" s="7"/>
      <c r="G3872" s="6"/>
      <c r="H3872" s="26"/>
      <c r="I3872" s="6"/>
    </row>
    <row r="3873" spans="1:9" x14ac:dyDescent="0.25">
      <c r="A3873" s="119" t="s">
        <v>3956</v>
      </c>
      <c r="B3873" s="5"/>
      <c r="C3873" s="6"/>
      <c r="D3873" s="6"/>
      <c r="E3873" s="7"/>
      <c r="F3873" s="7"/>
      <c r="G3873" s="6"/>
      <c r="H3873" s="26"/>
      <c r="I3873" s="6"/>
    </row>
    <row r="3874" spans="1:9" x14ac:dyDescent="0.25">
      <c r="A3874" s="119" t="s">
        <v>3957</v>
      </c>
      <c r="B3874" s="5"/>
      <c r="C3874" s="6"/>
      <c r="D3874" s="6"/>
      <c r="E3874" s="7"/>
      <c r="F3874" s="7"/>
      <c r="G3874" s="6"/>
      <c r="H3874" s="26"/>
      <c r="I3874" s="6"/>
    </row>
    <row r="3875" spans="1:9" x14ac:dyDescent="0.25">
      <c r="A3875" s="119" t="s">
        <v>3958</v>
      </c>
      <c r="B3875" s="5"/>
      <c r="C3875" s="6"/>
      <c r="D3875" s="6"/>
      <c r="E3875" s="7"/>
      <c r="F3875" s="7"/>
      <c r="G3875" s="6"/>
      <c r="H3875" s="26"/>
      <c r="I3875" s="6"/>
    </row>
    <row r="3876" spans="1:9" x14ac:dyDescent="0.25">
      <c r="A3876" s="119" t="s">
        <v>3959</v>
      </c>
      <c r="B3876" s="5"/>
      <c r="C3876" s="6"/>
      <c r="D3876" s="6"/>
      <c r="E3876" s="7"/>
      <c r="F3876" s="7"/>
      <c r="G3876" s="6"/>
      <c r="H3876" s="26"/>
      <c r="I3876" s="6"/>
    </row>
    <row r="3877" spans="1:9" x14ac:dyDescent="0.25">
      <c r="A3877" s="119" t="s">
        <v>3960</v>
      </c>
      <c r="B3877" s="5"/>
      <c r="C3877" s="6"/>
      <c r="D3877" s="6"/>
      <c r="E3877" s="7"/>
      <c r="F3877" s="7"/>
      <c r="G3877" s="6"/>
      <c r="H3877" s="26"/>
      <c r="I3877" s="6"/>
    </row>
    <row r="3878" spans="1:9" x14ac:dyDescent="0.25">
      <c r="A3878" s="119" t="s">
        <v>3961</v>
      </c>
      <c r="B3878" s="5"/>
      <c r="C3878" s="6"/>
      <c r="D3878" s="6"/>
      <c r="E3878" s="7"/>
      <c r="F3878" s="7"/>
      <c r="G3878" s="6"/>
      <c r="H3878" s="26"/>
      <c r="I3878" s="6"/>
    </row>
    <row r="3879" spans="1:9" x14ac:dyDescent="0.25">
      <c r="A3879" s="119" t="s">
        <v>3962</v>
      </c>
      <c r="B3879" s="5"/>
      <c r="C3879" s="6"/>
      <c r="D3879" s="6"/>
      <c r="E3879" s="7"/>
      <c r="F3879" s="7"/>
      <c r="G3879" s="6"/>
      <c r="H3879" s="26"/>
      <c r="I3879" s="6"/>
    </row>
    <row r="3880" spans="1:9" x14ac:dyDescent="0.25">
      <c r="A3880" s="119" t="s">
        <v>3963</v>
      </c>
      <c r="B3880" s="5"/>
      <c r="C3880" s="6"/>
      <c r="D3880" s="6"/>
      <c r="E3880" s="7"/>
      <c r="F3880" s="7"/>
      <c r="G3880" s="6"/>
      <c r="H3880" s="26"/>
      <c r="I3880" s="6"/>
    </row>
    <row r="3881" spans="1:9" x14ac:dyDescent="0.25">
      <c r="A3881" s="119" t="s">
        <v>3964</v>
      </c>
      <c r="B3881" s="5"/>
      <c r="C3881" s="6"/>
      <c r="D3881" s="6"/>
      <c r="E3881" s="7"/>
      <c r="F3881" s="7"/>
      <c r="G3881" s="6"/>
      <c r="H3881" s="26"/>
      <c r="I3881" s="6"/>
    </row>
    <row r="3882" spans="1:9" x14ac:dyDescent="0.25">
      <c r="A3882" s="119" t="s">
        <v>3965</v>
      </c>
      <c r="B3882" s="5"/>
      <c r="C3882" s="6"/>
      <c r="D3882" s="6"/>
      <c r="E3882" s="7"/>
      <c r="F3882" s="7"/>
      <c r="G3882" s="6"/>
      <c r="H3882" s="26"/>
      <c r="I3882" s="6"/>
    </row>
    <row r="3883" spans="1:9" x14ac:dyDescent="0.25">
      <c r="A3883" s="119" t="s">
        <v>3966</v>
      </c>
      <c r="B3883" s="5"/>
      <c r="C3883" s="6"/>
      <c r="D3883" s="6"/>
      <c r="E3883" s="7"/>
      <c r="F3883" s="7"/>
      <c r="G3883" s="6"/>
      <c r="H3883" s="26"/>
      <c r="I3883" s="6"/>
    </row>
    <row r="3884" spans="1:9" x14ac:dyDescent="0.25">
      <c r="A3884" s="119" t="s">
        <v>3967</v>
      </c>
      <c r="B3884" s="5"/>
      <c r="C3884" s="6"/>
      <c r="D3884" s="6"/>
      <c r="E3884" s="7"/>
      <c r="F3884" s="7"/>
      <c r="G3884" s="6"/>
      <c r="H3884" s="26"/>
      <c r="I3884" s="6"/>
    </row>
    <row r="3885" spans="1:9" x14ac:dyDescent="0.25">
      <c r="A3885" s="119" t="s">
        <v>3968</v>
      </c>
      <c r="B3885" s="5"/>
      <c r="C3885" s="6"/>
      <c r="D3885" s="6"/>
      <c r="E3885" s="7"/>
      <c r="F3885" s="7"/>
      <c r="G3885" s="6"/>
      <c r="H3885" s="26"/>
      <c r="I3885" s="6"/>
    </row>
    <row r="3886" spans="1:9" x14ac:dyDescent="0.25">
      <c r="A3886" s="119" t="s">
        <v>3969</v>
      </c>
      <c r="B3886" s="5"/>
      <c r="C3886" s="6"/>
      <c r="D3886" s="6"/>
      <c r="E3886" s="7"/>
      <c r="F3886" s="7"/>
      <c r="G3886" s="6"/>
      <c r="H3886" s="26"/>
      <c r="I3886" s="6"/>
    </row>
    <row r="3887" spans="1:9" x14ac:dyDescent="0.25">
      <c r="A3887" s="119" t="s">
        <v>3970</v>
      </c>
      <c r="B3887" s="5"/>
      <c r="C3887" s="6"/>
      <c r="D3887" s="6"/>
      <c r="E3887" s="7"/>
      <c r="F3887" s="7"/>
      <c r="G3887" s="6"/>
      <c r="H3887" s="26"/>
      <c r="I3887" s="6"/>
    </row>
    <row r="3888" spans="1:9" x14ac:dyDescent="0.25">
      <c r="A3888" s="119" t="s">
        <v>3971</v>
      </c>
      <c r="B3888" s="5"/>
      <c r="C3888" s="6"/>
      <c r="D3888" s="6"/>
      <c r="E3888" s="7"/>
      <c r="F3888" s="7"/>
      <c r="G3888" s="6"/>
      <c r="H3888" s="26"/>
      <c r="I3888" s="6"/>
    </row>
    <row r="3889" spans="1:9" x14ac:dyDescent="0.25">
      <c r="A3889" s="119" t="s">
        <v>3972</v>
      </c>
      <c r="B3889" s="5"/>
      <c r="C3889" s="6"/>
      <c r="D3889" s="6"/>
      <c r="E3889" s="7"/>
      <c r="F3889" s="7"/>
      <c r="G3889" s="6"/>
      <c r="H3889" s="26"/>
      <c r="I3889" s="6"/>
    </row>
    <row r="3890" spans="1:9" x14ac:dyDescent="0.25">
      <c r="A3890" s="119" t="s">
        <v>3973</v>
      </c>
      <c r="B3890" s="5"/>
      <c r="C3890" s="6"/>
      <c r="D3890" s="6"/>
      <c r="E3890" s="7"/>
      <c r="F3890" s="7"/>
      <c r="G3890" s="6"/>
      <c r="H3890" s="26"/>
      <c r="I3890" s="6"/>
    </row>
    <row r="3891" spans="1:9" x14ac:dyDescent="0.25">
      <c r="A3891" s="119" t="s">
        <v>3974</v>
      </c>
      <c r="B3891" s="5"/>
      <c r="C3891" s="6"/>
      <c r="D3891" s="6"/>
      <c r="E3891" s="7"/>
      <c r="F3891" s="7"/>
      <c r="G3891" s="6"/>
      <c r="H3891" s="26"/>
      <c r="I3891" s="6"/>
    </row>
    <row r="3892" spans="1:9" x14ac:dyDescent="0.25">
      <c r="A3892" s="119" t="s">
        <v>3975</v>
      </c>
      <c r="B3892" s="5"/>
      <c r="C3892" s="6"/>
      <c r="D3892" s="6"/>
      <c r="E3892" s="7"/>
      <c r="F3892" s="7"/>
      <c r="G3892" s="6"/>
      <c r="H3892" s="26"/>
      <c r="I3892" s="6"/>
    </row>
    <row r="3893" spans="1:9" x14ac:dyDescent="0.25">
      <c r="A3893" s="119" t="s">
        <v>3976</v>
      </c>
      <c r="B3893" s="5"/>
      <c r="C3893" s="6"/>
      <c r="D3893" s="6"/>
      <c r="E3893" s="7"/>
      <c r="F3893" s="7"/>
      <c r="G3893" s="6"/>
      <c r="H3893" s="26"/>
      <c r="I3893" s="6"/>
    </row>
    <row r="3894" spans="1:9" x14ac:dyDescent="0.25">
      <c r="A3894" s="119" t="s">
        <v>3977</v>
      </c>
      <c r="B3894" s="5"/>
      <c r="C3894" s="6"/>
      <c r="D3894" s="6"/>
      <c r="E3894" s="7"/>
      <c r="F3894" s="7"/>
      <c r="G3894" s="6"/>
      <c r="H3894" s="26"/>
      <c r="I3894" s="6"/>
    </row>
    <row r="3895" spans="1:9" x14ac:dyDescent="0.25">
      <c r="A3895" s="119" t="s">
        <v>3978</v>
      </c>
      <c r="B3895" s="5"/>
      <c r="C3895" s="6"/>
      <c r="D3895" s="6"/>
      <c r="E3895" s="7"/>
      <c r="F3895" s="7"/>
      <c r="G3895" s="6"/>
      <c r="H3895" s="26"/>
      <c r="I3895" s="6"/>
    </row>
    <row r="3896" spans="1:9" x14ac:dyDescent="0.25">
      <c r="A3896" s="119" t="s">
        <v>3979</v>
      </c>
      <c r="B3896" s="5"/>
      <c r="C3896" s="6"/>
      <c r="D3896" s="6"/>
      <c r="E3896" s="7"/>
      <c r="F3896" s="7"/>
      <c r="G3896" s="6"/>
      <c r="H3896" s="26"/>
      <c r="I3896" s="6"/>
    </row>
    <row r="3897" spans="1:9" x14ac:dyDescent="0.25">
      <c r="A3897" s="119" t="s">
        <v>3980</v>
      </c>
      <c r="B3897" s="5"/>
      <c r="C3897" s="6"/>
      <c r="D3897" s="6"/>
      <c r="E3897" s="7"/>
      <c r="F3897" s="7"/>
      <c r="G3897" s="6"/>
      <c r="H3897" s="26"/>
      <c r="I3897" s="6"/>
    </row>
    <row r="3898" spans="1:9" x14ac:dyDescent="0.25">
      <c r="A3898" s="119" t="s">
        <v>3981</v>
      </c>
      <c r="B3898" s="5"/>
      <c r="C3898" s="6"/>
      <c r="D3898" s="6"/>
      <c r="E3898" s="7"/>
      <c r="F3898" s="7"/>
      <c r="G3898" s="6"/>
      <c r="H3898" s="26"/>
      <c r="I3898" s="6"/>
    </row>
    <row r="3899" spans="1:9" x14ac:dyDescent="0.25">
      <c r="A3899" s="119" t="s">
        <v>3982</v>
      </c>
      <c r="B3899" s="5"/>
      <c r="C3899" s="6"/>
      <c r="D3899" s="6"/>
      <c r="E3899" s="7"/>
      <c r="F3899" s="7"/>
      <c r="G3899" s="6"/>
      <c r="H3899" s="26"/>
      <c r="I3899" s="6"/>
    </row>
    <row r="3900" spans="1:9" x14ac:dyDescent="0.25">
      <c r="A3900" s="119" t="s">
        <v>3983</v>
      </c>
      <c r="B3900" s="5"/>
      <c r="C3900" s="6"/>
      <c r="D3900" s="6"/>
      <c r="E3900" s="7"/>
      <c r="F3900" s="7"/>
      <c r="G3900" s="6"/>
      <c r="H3900" s="26"/>
      <c r="I3900" s="6"/>
    </row>
    <row r="3901" spans="1:9" x14ac:dyDescent="0.25">
      <c r="A3901" s="119" t="s">
        <v>3984</v>
      </c>
      <c r="B3901" s="5"/>
      <c r="C3901" s="6"/>
      <c r="D3901" s="6"/>
      <c r="E3901" s="7"/>
      <c r="F3901" s="7"/>
      <c r="G3901" s="6"/>
      <c r="H3901" s="26"/>
      <c r="I3901" s="6"/>
    </row>
    <row r="3902" spans="1:9" x14ac:dyDescent="0.25">
      <c r="A3902" s="119" t="s">
        <v>3985</v>
      </c>
      <c r="B3902" s="5"/>
      <c r="C3902" s="6"/>
      <c r="D3902" s="6"/>
      <c r="E3902" s="7"/>
      <c r="F3902" s="7"/>
      <c r="G3902" s="6"/>
      <c r="H3902" s="26"/>
      <c r="I3902" s="6"/>
    </row>
    <row r="3903" spans="1:9" x14ac:dyDescent="0.25">
      <c r="A3903" s="119" t="s">
        <v>3986</v>
      </c>
      <c r="B3903" s="5"/>
      <c r="C3903" s="6"/>
      <c r="D3903" s="6"/>
      <c r="E3903" s="7"/>
      <c r="F3903" s="7"/>
      <c r="G3903" s="6"/>
      <c r="H3903" s="26"/>
      <c r="I3903" s="6"/>
    </row>
    <row r="3904" spans="1:9" x14ac:dyDescent="0.25">
      <c r="A3904" s="119" t="s">
        <v>3987</v>
      </c>
      <c r="B3904" s="5"/>
      <c r="C3904" s="6"/>
      <c r="D3904" s="6"/>
      <c r="E3904" s="7"/>
      <c r="F3904" s="7"/>
      <c r="G3904" s="6"/>
      <c r="H3904" s="26"/>
      <c r="I3904" s="6"/>
    </row>
    <row r="3905" spans="1:9" x14ac:dyDescent="0.25">
      <c r="A3905" s="119" t="s">
        <v>3988</v>
      </c>
      <c r="B3905" s="5"/>
      <c r="C3905" s="6"/>
      <c r="D3905" s="6"/>
      <c r="E3905" s="7"/>
      <c r="F3905" s="7"/>
      <c r="G3905" s="6"/>
      <c r="H3905" s="26"/>
      <c r="I3905" s="6"/>
    </row>
    <row r="3906" spans="1:9" x14ac:dyDescent="0.25">
      <c r="A3906" s="119" t="s">
        <v>3989</v>
      </c>
      <c r="B3906" s="5"/>
      <c r="C3906" s="6"/>
      <c r="D3906" s="6"/>
      <c r="E3906" s="7"/>
      <c r="F3906" s="7"/>
      <c r="G3906" s="6"/>
      <c r="H3906" s="26"/>
      <c r="I3906" s="6"/>
    </row>
    <row r="3907" spans="1:9" x14ac:dyDescent="0.25">
      <c r="A3907" s="119" t="s">
        <v>3990</v>
      </c>
      <c r="B3907" s="5"/>
      <c r="C3907" s="6"/>
      <c r="D3907" s="6"/>
      <c r="E3907" s="7"/>
      <c r="F3907" s="7"/>
      <c r="G3907" s="6"/>
      <c r="H3907" s="26"/>
      <c r="I3907" s="6"/>
    </row>
    <row r="3908" spans="1:9" x14ac:dyDescent="0.25">
      <c r="A3908" s="119" t="s">
        <v>3991</v>
      </c>
      <c r="B3908" s="5"/>
      <c r="C3908" s="6"/>
      <c r="D3908" s="6"/>
      <c r="E3908" s="7"/>
      <c r="F3908" s="7"/>
      <c r="G3908" s="6"/>
      <c r="H3908" s="26"/>
      <c r="I3908" s="6"/>
    </row>
    <row r="3909" spans="1:9" x14ac:dyDescent="0.25">
      <c r="A3909" s="119" t="s">
        <v>3992</v>
      </c>
      <c r="B3909" s="5"/>
      <c r="C3909" s="6"/>
      <c r="D3909" s="6"/>
      <c r="E3909" s="7"/>
      <c r="F3909" s="7"/>
      <c r="G3909" s="6"/>
      <c r="H3909" s="26"/>
      <c r="I3909" s="6"/>
    </row>
    <row r="3910" spans="1:9" x14ac:dyDescent="0.25">
      <c r="A3910" s="119" t="s">
        <v>3993</v>
      </c>
      <c r="B3910" s="5"/>
      <c r="C3910" s="6"/>
      <c r="D3910" s="6"/>
      <c r="E3910" s="7"/>
      <c r="F3910" s="7"/>
      <c r="G3910" s="6"/>
      <c r="H3910" s="26"/>
      <c r="I3910" s="6"/>
    </row>
    <row r="3911" spans="1:9" x14ac:dyDescent="0.25">
      <c r="A3911" s="119" t="s">
        <v>3994</v>
      </c>
      <c r="B3911" s="5"/>
      <c r="C3911" s="6"/>
      <c r="D3911" s="6"/>
      <c r="E3911" s="7"/>
      <c r="F3911" s="7"/>
      <c r="G3911" s="6"/>
      <c r="H3911" s="26"/>
      <c r="I3911" s="6"/>
    </row>
    <row r="3912" spans="1:9" x14ac:dyDescent="0.25">
      <c r="A3912" s="119" t="s">
        <v>3995</v>
      </c>
      <c r="B3912" s="5"/>
      <c r="C3912" s="6"/>
      <c r="D3912" s="6"/>
      <c r="E3912" s="7"/>
      <c r="F3912" s="7"/>
      <c r="G3912" s="6"/>
      <c r="H3912" s="26"/>
      <c r="I3912" s="6"/>
    </row>
    <row r="3913" spans="1:9" x14ac:dyDescent="0.25">
      <c r="A3913" s="119" t="s">
        <v>3996</v>
      </c>
      <c r="B3913" s="5"/>
      <c r="C3913" s="6"/>
      <c r="D3913" s="6"/>
      <c r="E3913" s="7"/>
      <c r="F3913" s="7"/>
      <c r="G3913" s="6"/>
      <c r="H3913" s="26"/>
      <c r="I3913" s="6"/>
    </row>
    <row r="3914" spans="1:9" x14ac:dyDescent="0.25">
      <c r="A3914" s="119" t="s">
        <v>3997</v>
      </c>
      <c r="B3914" s="5"/>
      <c r="C3914" s="6"/>
      <c r="D3914" s="6"/>
      <c r="E3914" s="7"/>
      <c r="F3914" s="7"/>
      <c r="G3914" s="6"/>
      <c r="H3914" s="26"/>
      <c r="I3914" s="6"/>
    </row>
    <row r="3915" spans="1:9" x14ac:dyDescent="0.25">
      <c r="A3915" s="119" t="s">
        <v>3998</v>
      </c>
      <c r="B3915" s="5"/>
      <c r="C3915" s="6"/>
      <c r="D3915" s="6"/>
      <c r="E3915" s="7"/>
      <c r="F3915" s="7"/>
      <c r="G3915" s="6"/>
      <c r="H3915" s="26"/>
      <c r="I3915" s="6"/>
    </row>
    <row r="3916" spans="1:9" x14ac:dyDescent="0.25">
      <c r="A3916" s="119" t="s">
        <v>3999</v>
      </c>
      <c r="B3916" s="5"/>
      <c r="C3916" s="6"/>
      <c r="D3916" s="6"/>
      <c r="E3916" s="7"/>
      <c r="F3916" s="7"/>
      <c r="G3916" s="6"/>
      <c r="H3916" s="26"/>
      <c r="I3916" s="6"/>
    </row>
    <row r="3917" spans="1:9" x14ac:dyDescent="0.25">
      <c r="A3917" s="119" t="s">
        <v>4000</v>
      </c>
      <c r="B3917" s="5"/>
      <c r="C3917" s="6"/>
      <c r="D3917" s="6"/>
      <c r="E3917" s="7"/>
      <c r="F3917" s="7"/>
      <c r="G3917" s="6"/>
      <c r="H3917" s="26"/>
      <c r="I3917" s="6"/>
    </row>
    <row r="3918" spans="1:9" x14ac:dyDescent="0.25">
      <c r="A3918" s="119" t="s">
        <v>4001</v>
      </c>
      <c r="B3918" s="5"/>
      <c r="C3918" s="6"/>
      <c r="D3918" s="6"/>
      <c r="E3918" s="7"/>
      <c r="F3918" s="7"/>
      <c r="G3918" s="6"/>
      <c r="H3918" s="26"/>
      <c r="I3918" s="6"/>
    </row>
    <row r="3919" spans="1:9" x14ac:dyDescent="0.25">
      <c r="A3919" s="119" t="s">
        <v>4002</v>
      </c>
      <c r="B3919" s="5"/>
      <c r="C3919" s="6"/>
      <c r="D3919" s="6"/>
      <c r="E3919" s="7"/>
      <c r="F3919" s="7"/>
      <c r="G3919" s="6"/>
      <c r="H3919" s="26"/>
      <c r="I3919" s="6"/>
    </row>
    <row r="3920" spans="1:9" x14ac:dyDescent="0.25">
      <c r="A3920" s="119" t="s">
        <v>4003</v>
      </c>
      <c r="B3920" s="5"/>
      <c r="C3920" s="6"/>
      <c r="D3920" s="6"/>
      <c r="E3920" s="7"/>
      <c r="F3920" s="7"/>
      <c r="G3920" s="6"/>
      <c r="H3920" s="26"/>
      <c r="I3920" s="6"/>
    </row>
    <row r="3921" spans="1:9" x14ac:dyDescent="0.25">
      <c r="A3921" s="119" t="s">
        <v>4004</v>
      </c>
      <c r="B3921" s="5"/>
      <c r="C3921" s="6"/>
      <c r="D3921" s="6"/>
      <c r="E3921" s="7"/>
      <c r="F3921" s="7"/>
      <c r="G3921" s="6"/>
      <c r="H3921" s="26"/>
      <c r="I3921" s="6"/>
    </row>
    <row r="3922" spans="1:9" x14ac:dyDescent="0.25">
      <c r="A3922" s="119" t="s">
        <v>4005</v>
      </c>
      <c r="B3922" s="5"/>
      <c r="C3922" s="6"/>
      <c r="D3922" s="6"/>
      <c r="E3922" s="7"/>
      <c r="F3922" s="7"/>
      <c r="G3922" s="6"/>
      <c r="H3922" s="26"/>
      <c r="I3922" s="6"/>
    </row>
    <row r="3923" spans="1:9" x14ac:dyDescent="0.25">
      <c r="A3923" s="119" t="s">
        <v>4006</v>
      </c>
      <c r="B3923" s="5"/>
      <c r="C3923" s="6"/>
      <c r="D3923" s="6"/>
      <c r="E3923" s="7"/>
      <c r="F3923" s="7"/>
      <c r="G3923" s="6"/>
      <c r="H3923" s="26"/>
      <c r="I3923" s="6"/>
    </row>
    <row r="3924" spans="1:9" x14ac:dyDescent="0.25">
      <c r="A3924" s="119" t="s">
        <v>4007</v>
      </c>
      <c r="B3924" s="5"/>
      <c r="C3924" s="6"/>
      <c r="D3924" s="6"/>
      <c r="E3924" s="7"/>
      <c r="F3924" s="7"/>
      <c r="G3924" s="6"/>
      <c r="H3924" s="26"/>
      <c r="I3924" s="6"/>
    </row>
    <row r="3925" spans="1:9" x14ac:dyDescent="0.25">
      <c r="A3925" s="119" t="s">
        <v>4008</v>
      </c>
      <c r="B3925" s="5"/>
      <c r="C3925" s="6"/>
      <c r="D3925" s="6"/>
      <c r="E3925" s="7"/>
      <c r="F3925" s="7"/>
      <c r="G3925" s="6"/>
      <c r="H3925" s="26"/>
      <c r="I3925" s="6"/>
    </row>
    <row r="3926" spans="1:9" x14ac:dyDescent="0.25">
      <c r="A3926" s="119" t="s">
        <v>4009</v>
      </c>
      <c r="B3926" s="5"/>
      <c r="C3926" s="6"/>
      <c r="D3926" s="6"/>
      <c r="E3926" s="7"/>
      <c r="F3926" s="7"/>
      <c r="G3926" s="6"/>
      <c r="H3926" s="26"/>
      <c r="I3926" s="6"/>
    </row>
    <row r="3927" spans="1:9" x14ac:dyDescent="0.25">
      <c r="A3927" s="119" t="s">
        <v>4010</v>
      </c>
      <c r="B3927" s="5"/>
      <c r="C3927" s="6"/>
      <c r="D3927" s="6"/>
      <c r="E3927" s="7"/>
      <c r="F3927" s="7"/>
      <c r="G3927" s="6"/>
      <c r="H3927" s="26"/>
      <c r="I3927" s="6"/>
    </row>
    <row r="3928" spans="1:9" x14ac:dyDescent="0.25">
      <c r="A3928" s="119" t="s">
        <v>4011</v>
      </c>
      <c r="B3928" s="5"/>
      <c r="C3928" s="6"/>
      <c r="D3928" s="6"/>
      <c r="E3928" s="7"/>
      <c r="F3928" s="7"/>
      <c r="G3928" s="6"/>
      <c r="H3928" s="26"/>
      <c r="I3928" s="6"/>
    </row>
    <row r="3929" spans="1:9" x14ac:dyDescent="0.25">
      <c r="A3929" s="119" t="s">
        <v>4012</v>
      </c>
      <c r="B3929" s="5"/>
      <c r="C3929" s="6"/>
      <c r="D3929" s="6"/>
      <c r="E3929" s="7"/>
      <c r="F3929" s="7"/>
      <c r="G3929" s="6"/>
      <c r="H3929" s="26"/>
      <c r="I3929" s="6"/>
    </row>
    <row r="3930" spans="1:9" x14ac:dyDescent="0.25">
      <c r="A3930" s="119" t="s">
        <v>4013</v>
      </c>
      <c r="B3930" s="5"/>
      <c r="C3930" s="6"/>
      <c r="D3930" s="6"/>
      <c r="E3930" s="7"/>
      <c r="F3930" s="7"/>
      <c r="G3930" s="6"/>
      <c r="H3930" s="26"/>
      <c r="I3930" s="6"/>
    </row>
    <row r="3931" spans="1:9" x14ac:dyDescent="0.25">
      <c r="A3931" s="119" t="s">
        <v>4014</v>
      </c>
      <c r="B3931" s="5"/>
      <c r="C3931" s="6"/>
      <c r="D3931" s="6"/>
      <c r="E3931" s="7"/>
      <c r="F3931" s="7"/>
      <c r="G3931" s="6"/>
      <c r="H3931" s="26"/>
      <c r="I3931" s="6"/>
    </row>
    <row r="3932" spans="1:9" x14ac:dyDescent="0.25">
      <c r="A3932" s="119" t="s">
        <v>4015</v>
      </c>
      <c r="B3932" s="5"/>
      <c r="C3932" s="6"/>
      <c r="D3932" s="6"/>
      <c r="E3932" s="7"/>
      <c r="F3932" s="7"/>
      <c r="G3932" s="6"/>
      <c r="H3932" s="26"/>
      <c r="I3932" s="6"/>
    </row>
    <row r="3933" spans="1:9" x14ac:dyDescent="0.25">
      <c r="A3933" s="119" t="s">
        <v>4016</v>
      </c>
      <c r="B3933" s="5"/>
      <c r="C3933" s="6"/>
      <c r="D3933" s="6"/>
      <c r="E3933" s="7"/>
      <c r="F3933" s="7"/>
      <c r="G3933" s="6"/>
      <c r="H3933" s="26"/>
      <c r="I3933" s="6"/>
    </row>
    <row r="3934" spans="1:9" x14ac:dyDescent="0.25">
      <c r="A3934" s="119" t="s">
        <v>4017</v>
      </c>
      <c r="B3934" s="5"/>
      <c r="C3934" s="6"/>
      <c r="D3934" s="6"/>
      <c r="E3934" s="7"/>
      <c r="F3934" s="7"/>
      <c r="G3934" s="6"/>
      <c r="H3934" s="26"/>
      <c r="I3934" s="6"/>
    </row>
    <row r="3935" spans="1:9" x14ac:dyDescent="0.25">
      <c r="A3935" s="119" t="s">
        <v>4018</v>
      </c>
      <c r="B3935" s="5"/>
      <c r="C3935" s="6"/>
      <c r="D3935" s="6"/>
      <c r="E3935" s="7"/>
      <c r="F3935" s="7"/>
      <c r="G3935" s="6"/>
      <c r="H3935" s="26"/>
      <c r="I3935" s="6"/>
    </row>
    <row r="3936" spans="1:9" x14ac:dyDescent="0.25">
      <c r="A3936" s="119" t="s">
        <v>4019</v>
      </c>
      <c r="B3936" s="5"/>
      <c r="C3936" s="6"/>
      <c r="D3936" s="6"/>
      <c r="E3936" s="7"/>
      <c r="F3936" s="7"/>
      <c r="G3936" s="6"/>
      <c r="H3936" s="26"/>
      <c r="I3936" s="6"/>
    </row>
    <row r="3937" spans="1:9" x14ac:dyDescent="0.25">
      <c r="A3937" s="119" t="s">
        <v>4020</v>
      </c>
      <c r="B3937" s="5"/>
      <c r="C3937" s="6"/>
      <c r="D3937" s="6"/>
      <c r="E3937" s="7"/>
      <c r="F3937" s="7"/>
      <c r="G3937" s="6"/>
      <c r="H3937" s="26"/>
      <c r="I3937" s="6"/>
    </row>
    <row r="3938" spans="1:9" x14ac:dyDescent="0.25">
      <c r="A3938" s="119" t="s">
        <v>4021</v>
      </c>
      <c r="B3938" s="5"/>
      <c r="C3938" s="6"/>
      <c r="D3938" s="6"/>
      <c r="E3938" s="7"/>
      <c r="F3938" s="7"/>
      <c r="G3938" s="6"/>
      <c r="H3938" s="26"/>
      <c r="I3938" s="6"/>
    </row>
    <row r="3939" spans="1:9" x14ac:dyDescent="0.25">
      <c r="A3939" s="119" t="s">
        <v>4022</v>
      </c>
      <c r="B3939" s="5"/>
      <c r="C3939" s="6"/>
      <c r="D3939" s="6"/>
      <c r="E3939" s="7"/>
      <c r="F3939" s="7"/>
      <c r="G3939" s="6"/>
      <c r="H3939" s="26"/>
      <c r="I3939" s="6"/>
    </row>
    <row r="3940" spans="1:9" x14ac:dyDescent="0.25">
      <c r="A3940" s="119" t="s">
        <v>4023</v>
      </c>
      <c r="B3940" s="5"/>
      <c r="C3940" s="6"/>
      <c r="D3940" s="6"/>
      <c r="E3940" s="7"/>
      <c r="F3940" s="7"/>
      <c r="G3940" s="6"/>
      <c r="H3940" s="26"/>
      <c r="I3940" s="6"/>
    </row>
    <row r="3941" spans="1:9" x14ac:dyDescent="0.25">
      <c r="A3941" s="119" t="s">
        <v>4024</v>
      </c>
      <c r="B3941" s="5"/>
      <c r="C3941" s="6"/>
      <c r="D3941" s="6"/>
      <c r="E3941" s="7"/>
      <c r="F3941" s="7"/>
      <c r="G3941" s="6"/>
      <c r="H3941" s="26"/>
      <c r="I3941" s="6"/>
    </row>
    <row r="3942" spans="1:9" x14ac:dyDescent="0.25">
      <c r="A3942" s="119" t="s">
        <v>4025</v>
      </c>
      <c r="B3942" s="5"/>
      <c r="C3942" s="6"/>
      <c r="D3942" s="6"/>
      <c r="E3942" s="7"/>
      <c r="F3942" s="7"/>
      <c r="G3942" s="6"/>
      <c r="H3942" s="26"/>
      <c r="I3942" s="6"/>
    </row>
    <row r="3943" spans="1:9" x14ac:dyDescent="0.25">
      <c r="A3943" s="119" t="s">
        <v>4026</v>
      </c>
      <c r="B3943" s="5"/>
      <c r="C3943" s="6"/>
      <c r="D3943" s="6"/>
      <c r="E3943" s="7"/>
      <c r="F3943" s="7"/>
      <c r="G3943" s="6"/>
      <c r="H3943" s="26"/>
      <c r="I3943" s="6"/>
    </row>
    <row r="3944" spans="1:9" x14ac:dyDescent="0.25">
      <c r="A3944" s="119" t="s">
        <v>4027</v>
      </c>
      <c r="B3944" s="5"/>
      <c r="C3944" s="6"/>
      <c r="D3944" s="6"/>
      <c r="E3944" s="7"/>
      <c r="F3944" s="7"/>
      <c r="G3944" s="6"/>
      <c r="H3944" s="26"/>
      <c r="I3944" s="6"/>
    </row>
    <row r="3945" spans="1:9" x14ac:dyDescent="0.25">
      <c r="A3945" s="119" t="s">
        <v>4028</v>
      </c>
      <c r="B3945" s="5"/>
      <c r="C3945" s="6"/>
      <c r="D3945" s="6"/>
      <c r="E3945" s="7"/>
      <c r="F3945" s="7"/>
      <c r="G3945" s="6"/>
      <c r="H3945" s="26"/>
      <c r="I3945" s="6"/>
    </row>
    <row r="3946" spans="1:9" x14ac:dyDescent="0.25">
      <c r="A3946" s="119" t="s">
        <v>4029</v>
      </c>
      <c r="B3946" s="5"/>
      <c r="C3946" s="6"/>
      <c r="D3946" s="6"/>
      <c r="E3946" s="7"/>
      <c r="F3946" s="7"/>
      <c r="G3946" s="6"/>
      <c r="H3946" s="26"/>
      <c r="I3946" s="6"/>
    </row>
    <row r="3947" spans="1:9" x14ac:dyDescent="0.25">
      <c r="A3947" s="119" t="s">
        <v>4030</v>
      </c>
      <c r="B3947" s="5"/>
      <c r="C3947" s="6"/>
      <c r="D3947" s="6"/>
      <c r="E3947" s="7"/>
      <c r="F3947" s="7"/>
      <c r="G3947" s="6"/>
      <c r="H3947" s="26"/>
      <c r="I3947" s="6"/>
    </row>
    <row r="3948" spans="1:9" x14ac:dyDescent="0.25">
      <c r="A3948" s="119" t="s">
        <v>4031</v>
      </c>
      <c r="B3948" s="5"/>
      <c r="C3948" s="6"/>
      <c r="D3948" s="6"/>
      <c r="E3948" s="7"/>
      <c r="F3948" s="7"/>
      <c r="G3948" s="6"/>
      <c r="H3948" s="26"/>
      <c r="I3948" s="6"/>
    </row>
    <row r="3949" spans="1:9" x14ac:dyDescent="0.25">
      <c r="A3949" s="119" t="s">
        <v>4032</v>
      </c>
      <c r="B3949" s="5"/>
      <c r="C3949" s="6"/>
      <c r="D3949" s="6"/>
      <c r="E3949" s="7"/>
      <c r="F3949" s="7"/>
      <c r="G3949" s="6"/>
      <c r="H3949" s="26"/>
      <c r="I3949" s="6"/>
    </row>
    <row r="3950" spans="1:9" x14ac:dyDescent="0.25">
      <c r="A3950" s="119" t="s">
        <v>4033</v>
      </c>
      <c r="B3950" s="5"/>
      <c r="C3950" s="6"/>
      <c r="D3950" s="6"/>
      <c r="E3950" s="7"/>
      <c r="F3950" s="7"/>
      <c r="G3950" s="6"/>
      <c r="H3950" s="26"/>
      <c r="I3950" s="6"/>
    </row>
    <row r="3951" spans="1:9" x14ac:dyDescent="0.25">
      <c r="A3951" s="119" t="s">
        <v>4034</v>
      </c>
      <c r="B3951" s="5"/>
      <c r="C3951" s="6"/>
      <c r="D3951" s="6"/>
      <c r="E3951" s="7"/>
      <c r="F3951" s="7"/>
      <c r="G3951" s="6"/>
      <c r="H3951" s="26"/>
      <c r="I3951" s="6"/>
    </row>
    <row r="3952" spans="1:9" x14ac:dyDescent="0.25">
      <c r="A3952" s="119" t="s">
        <v>4035</v>
      </c>
      <c r="B3952" s="5"/>
      <c r="C3952" s="6"/>
      <c r="D3952" s="6"/>
      <c r="E3952" s="7"/>
      <c r="F3952" s="7"/>
      <c r="G3952" s="6"/>
      <c r="H3952" s="26"/>
      <c r="I3952" s="6"/>
    </row>
    <row r="3953" spans="1:9" x14ac:dyDescent="0.25">
      <c r="A3953" s="119" t="s">
        <v>4036</v>
      </c>
      <c r="B3953" s="5"/>
      <c r="C3953" s="6"/>
      <c r="D3953" s="6"/>
      <c r="E3953" s="7"/>
      <c r="F3953" s="7"/>
      <c r="G3953" s="6"/>
      <c r="H3953" s="26"/>
      <c r="I3953" s="6"/>
    </row>
    <row r="3954" spans="1:9" x14ac:dyDescent="0.25">
      <c r="A3954" s="119" t="s">
        <v>4037</v>
      </c>
      <c r="B3954" s="5"/>
      <c r="C3954" s="6"/>
      <c r="D3954" s="6"/>
      <c r="E3954" s="7"/>
      <c r="F3954" s="7"/>
      <c r="G3954" s="6"/>
      <c r="H3954" s="26"/>
      <c r="I3954" s="6"/>
    </row>
    <row r="3955" spans="1:9" x14ac:dyDescent="0.25">
      <c r="A3955" s="119" t="s">
        <v>4038</v>
      </c>
      <c r="B3955" s="5"/>
      <c r="C3955" s="6"/>
      <c r="D3955" s="6"/>
      <c r="E3955" s="7"/>
      <c r="F3955" s="7"/>
      <c r="G3955" s="6"/>
      <c r="H3955" s="26"/>
      <c r="I3955" s="6"/>
    </row>
    <row r="3956" spans="1:9" x14ac:dyDescent="0.25">
      <c r="A3956" s="119" t="s">
        <v>4039</v>
      </c>
      <c r="B3956" s="5"/>
      <c r="C3956" s="6"/>
      <c r="D3956" s="6"/>
      <c r="E3956" s="7"/>
      <c r="F3956" s="7"/>
      <c r="G3956" s="6"/>
      <c r="H3956" s="26"/>
      <c r="I3956" s="6"/>
    </row>
    <row r="3957" spans="1:9" x14ac:dyDescent="0.25">
      <c r="A3957" s="119" t="s">
        <v>4040</v>
      </c>
      <c r="B3957" s="5"/>
      <c r="C3957" s="6"/>
      <c r="D3957" s="6"/>
      <c r="E3957" s="7"/>
      <c r="F3957" s="7"/>
      <c r="G3957" s="6"/>
      <c r="H3957" s="26"/>
      <c r="I3957" s="6"/>
    </row>
    <row r="3958" spans="1:9" x14ac:dyDescent="0.25">
      <c r="A3958" s="119" t="s">
        <v>4041</v>
      </c>
      <c r="B3958" s="5"/>
      <c r="C3958" s="6"/>
      <c r="D3958" s="6"/>
      <c r="E3958" s="7"/>
      <c r="F3958" s="7"/>
      <c r="G3958" s="6"/>
      <c r="H3958" s="26"/>
      <c r="I3958" s="6"/>
    </row>
    <row r="3959" spans="1:9" x14ac:dyDescent="0.25">
      <c r="A3959" s="119" t="s">
        <v>4042</v>
      </c>
      <c r="B3959" s="5"/>
      <c r="C3959" s="6"/>
      <c r="D3959" s="6"/>
      <c r="E3959" s="7"/>
      <c r="F3959" s="7"/>
      <c r="G3959" s="6"/>
      <c r="H3959" s="26"/>
      <c r="I3959" s="6"/>
    </row>
    <row r="3960" spans="1:9" x14ac:dyDescent="0.25">
      <c r="A3960" s="119" t="s">
        <v>4043</v>
      </c>
      <c r="B3960" s="5"/>
      <c r="C3960" s="6"/>
      <c r="D3960" s="6"/>
      <c r="E3960" s="7"/>
      <c r="F3960" s="7"/>
      <c r="G3960" s="6"/>
      <c r="H3960" s="26"/>
      <c r="I3960" s="6"/>
    </row>
    <row r="3961" spans="1:9" x14ac:dyDescent="0.25">
      <c r="A3961" s="119" t="s">
        <v>4044</v>
      </c>
      <c r="B3961" s="5"/>
      <c r="C3961" s="6"/>
      <c r="D3961" s="6"/>
      <c r="E3961" s="7"/>
      <c r="F3961" s="7"/>
      <c r="G3961" s="6"/>
      <c r="H3961" s="26"/>
      <c r="I3961" s="6"/>
    </row>
    <row r="3962" spans="1:9" x14ac:dyDescent="0.25">
      <c r="A3962" s="119" t="s">
        <v>4045</v>
      </c>
      <c r="B3962" s="5"/>
      <c r="C3962" s="6"/>
      <c r="D3962" s="6"/>
      <c r="E3962" s="7"/>
      <c r="F3962" s="7"/>
      <c r="G3962" s="6"/>
      <c r="H3962" s="26"/>
      <c r="I3962" s="6"/>
    </row>
    <row r="3963" spans="1:9" x14ac:dyDescent="0.25">
      <c r="A3963" s="119" t="s">
        <v>4046</v>
      </c>
      <c r="B3963" s="5"/>
      <c r="C3963" s="6"/>
      <c r="D3963" s="6"/>
      <c r="E3963" s="7"/>
      <c r="F3963" s="7"/>
      <c r="G3963" s="6"/>
      <c r="H3963" s="26"/>
      <c r="I3963" s="6"/>
    </row>
    <row r="3964" spans="1:9" x14ac:dyDescent="0.25">
      <c r="A3964" s="119" t="s">
        <v>4047</v>
      </c>
      <c r="B3964" s="5"/>
      <c r="C3964" s="6"/>
      <c r="D3964" s="6"/>
      <c r="E3964" s="7"/>
      <c r="F3964" s="7"/>
      <c r="G3964" s="6"/>
      <c r="H3964" s="26"/>
      <c r="I3964" s="6"/>
    </row>
    <row r="3965" spans="1:9" x14ac:dyDescent="0.25">
      <c r="A3965" s="119" t="s">
        <v>4048</v>
      </c>
      <c r="B3965" s="5"/>
      <c r="C3965" s="6"/>
      <c r="D3965" s="6"/>
      <c r="E3965" s="7"/>
      <c r="F3965" s="7"/>
      <c r="G3965" s="6"/>
      <c r="H3965" s="26"/>
      <c r="I3965" s="6"/>
    </row>
    <row r="3966" spans="1:9" x14ac:dyDescent="0.25">
      <c r="A3966" s="119" t="s">
        <v>4049</v>
      </c>
      <c r="B3966" s="5"/>
      <c r="C3966" s="6"/>
      <c r="D3966" s="6"/>
      <c r="E3966" s="7"/>
      <c r="F3966" s="7"/>
      <c r="G3966" s="6"/>
      <c r="H3966" s="26"/>
      <c r="I3966" s="6"/>
    </row>
    <row r="3967" spans="1:9" x14ac:dyDescent="0.25">
      <c r="A3967" s="119" t="s">
        <v>4050</v>
      </c>
      <c r="B3967" s="5"/>
      <c r="C3967" s="6"/>
      <c r="D3967" s="6"/>
      <c r="E3967" s="7"/>
      <c r="F3967" s="7"/>
      <c r="G3967" s="6"/>
      <c r="H3967" s="26"/>
      <c r="I3967" s="6"/>
    </row>
    <row r="3968" spans="1:9" x14ac:dyDescent="0.25">
      <c r="A3968" s="119" t="s">
        <v>4051</v>
      </c>
      <c r="B3968" s="5"/>
      <c r="C3968" s="6"/>
      <c r="D3968" s="6"/>
      <c r="E3968" s="7"/>
      <c r="F3968" s="7"/>
      <c r="G3968" s="6"/>
      <c r="H3968" s="26"/>
      <c r="I3968" s="6"/>
    </row>
    <row r="3969" spans="1:9" x14ac:dyDescent="0.25">
      <c r="A3969" s="119" t="s">
        <v>4052</v>
      </c>
      <c r="B3969" s="5"/>
      <c r="C3969" s="6"/>
      <c r="D3969" s="6"/>
      <c r="E3969" s="7"/>
      <c r="F3969" s="7"/>
      <c r="G3969" s="6"/>
      <c r="H3969" s="26"/>
      <c r="I3969" s="6"/>
    </row>
    <row r="3970" spans="1:9" x14ac:dyDescent="0.25">
      <c r="A3970" s="119" t="s">
        <v>4053</v>
      </c>
      <c r="B3970" s="5"/>
      <c r="C3970" s="6"/>
      <c r="D3970" s="6"/>
      <c r="E3970" s="7"/>
      <c r="F3970" s="7"/>
      <c r="G3970" s="6"/>
      <c r="H3970" s="26"/>
      <c r="I3970" s="6"/>
    </row>
    <row r="3971" spans="1:9" x14ac:dyDescent="0.25">
      <c r="A3971" s="119" t="s">
        <v>4054</v>
      </c>
      <c r="B3971" s="5"/>
      <c r="C3971" s="6"/>
      <c r="D3971" s="6"/>
      <c r="E3971" s="7"/>
      <c r="F3971" s="7"/>
      <c r="G3971" s="6"/>
      <c r="H3971" s="26"/>
      <c r="I3971" s="6"/>
    </row>
    <row r="3972" spans="1:9" x14ac:dyDescent="0.25">
      <c r="A3972" s="119" t="s">
        <v>4055</v>
      </c>
      <c r="B3972" s="5"/>
      <c r="C3972" s="6"/>
      <c r="D3972" s="6"/>
      <c r="E3972" s="7"/>
      <c r="F3972" s="7"/>
      <c r="G3972" s="6"/>
      <c r="H3972" s="26"/>
      <c r="I3972" s="6"/>
    </row>
    <row r="3973" spans="1:9" x14ac:dyDescent="0.25">
      <c r="A3973" s="119" t="s">
        <v>4056</v>
      </c>
      <c r="B3973" s="5"/>
      <c r="C3973" s="6"/>
      <c r="D3973" s="6"/>
      <c r="E3973" s="7"/>
      <c r="F3973" s="7"/>
      <c r="G3973" s="6"/>
      <c r="H3973" s="26"/>
      <c r="I3973" s="6"/>
    </row>
    <row r="3974" spans="1:9" x14ac:dyDescent="0.25">
      <c r="A3974" s="119" t="s">
        <v>4057</v>
      </c>
      <c r="B3974" s="5"/>
      <c r="C3974" s="6"/>
      <c r="D3974" s="6"/>
      <c r="E3974" s="7"/>
      <c r="F3974" s="7"/>
      <c r="G3974" s="6"/>
      <c r="H3974" s="26"/>
      <c r="I3974" s="6"/>
    </row>
    <row r="3975" spans="1:9" x14ac:dyDescent="0.25">
      <c r="A3975" s="119" t="s">
        <v>4058</v>
      </c>
      <c r="B3975" s="5"/>
      <c r="C3975" s="6"/>
      <c r="D3975" s="6"/>
      <c r="E3975" s="7"/>
      <c r="F3975" s="7"/>
      <c r="G3975" s="6"/>
      <c r="H3975" s="26"/>
      <c r="I3975" s="6"/>
    </row>
    <row r="3976" spans="1:9" x14ac:dyDescent="0.25">
      <c r="A3976" s="119" t="s">
        <v>4059</v>
      </c>
      <c r="B3976" s="5"/>
      <c r="C3976" s="6"/>
      <c r="D3976" s="6"/>
      <c r="E3976" s="7"/>
      <c r="F3976" s="7"/>
      <c r="G3976" s="6"/>
      <c r="H3976" s="26"/>
      <c r="I3976" s="6"/>
    </row>
    <row r="3977" spans="1:9" x14ac:dyDescent="0.25">
      <c r="A3977" s="119" t="s">
        <v>4060</v>
      </c>
      <c r="B3977" s="5"/>
      <c r="C3977" s="6"/>
      <c r="D3977" s="6"/>
      <c r="E3977" s="7"/>
      <c r="F3977" s="7"/>
      <c r="G3977" s="6"/>
      <c r="H3977" s="26"/>
      <c r="I3977" s="6"/>
    </row>
    <row r="3978" spans="1:9" x14ac:dyDescent="0.25">
      <c r="A3978" s="119" t="s">
        <v>4061</v>
      </c>
      <c r="B3978" s="5"/>
      <c r="C3978" s="6"/>
      <c r="D3978" s="6"/>
      <c r="E3978" s="7"/>
      <c r="F3978" s="7"/>
      <c r="G3978" s="6"/>
      <c r="H3978" s="26"/>
      <c r="I3978" s="6"/>
    </row>
    <row r="3979" spans="1:9" x14ac:dyDescent="0.25">
      <c r="A3979" s="119" t="s">
        <v>4062</v>
      </c>
      <c r="B3979" s="5"/>
      <c r="C3979" s="6"/>
      <c r="D3979" s="6"/>
      <c r="E3979" s="7"/>
      <c r="F3979" s="7"/>
      <c r="G3979" s="6"/>
      <c r="H3979" s="26"/>
      <c r="I3979" s="6"/>
    </row>
    <row r="3980" spans="1:9" x14ac:dyDescent="0.25">
      <c r="A3980" s="119" t="s">
        <v>4063</v>
      </c>
      <c r="B3980" s="5"/>
      <c r="C3980" s="6"/>
      <c r="D3980" s="6"/>
      <c r="E3980" s="7"/>
      <c r="F3980" s="7"/>
      <c r="G3980" s="6"/>
      <c r="H3980" s="26"/>
      <c r="I3980" s="6"/>
    </row>
    <row r="3981" spans="1:9" x14ac:dyDescent="0.25">
      <c r="A3981" s="119" t="s">
        <v>4064</v>
      </c>
      <c r="B3981" s="5"/>
      <c r="C3981" s="6"/>
      <c r="D3981" s="6"/>
      <c r="E3981" s="7"/>
      <c r="F3981" s="7"/>
      <c r="G3981" s="6"/>
      <c r="H3981" s="26"/>
      <c r="I3981" s="6"/>
    </row>
    <row r="3982" spans="1:9" x14ac:dyDescent="0.25">
      <c r="A3982" s="119" t="s">
        <v>4065</v>
      </c>
      <c r="B3982" s="5"/>
      <c r="C3982" s="6"/>
      <c r="D3982" s="6"/>
      <c r="E3982" s="7"/>
      <c r="F3982" s="7"/>
      <c r="G3982" s="6"/>
      <c r="H3982" s="26"/>
      <c r="I3982" s="6"/>
    </row>
    <row r="3983" spans="1:9" x14ac:dyDescent="0.25">
      <c r="A3983" s="119" t="s">
        <v>4066</v>
      </c>
      <c r="B3983" s="5"/>
      <c r="C3983" s="6"/>
      <c r="D3983" s="6"/>
      <c r="E3983" s="7"/>
      <c r="F3983" s="7"/>
      <c r="G3983" s="6"/>
      <c r="H3983" s="26"/>
      <c r="I3983" s="6"/>
    </row>
    <row r="3984" spans="1:9" x14ac:dyDescent="0.25">
      <c r="A3984" s="119" t="s">
        <v>4067</v>
      </c>
      <c r="B3984" s="5"/>
      <c r="C3984" s="6"/>
      <c r="D3984" s="6"/>
      <c r="E3984" s="7"/>
      <c r="F3984" s="7"/>
      <c r="G3984" s="6"/>
      <c r="H3984" s="26"/>
      <c r="I3984" s="6"/>
    </row>
    <row r="3985" spans="1:9" x14ac:dyDescent="0.25">
      <c r="A3985" s="119" t="s">
        <v>4068</v>
      </c>
      <c r="B3985" s="5"/>
      <c r="C3985" s="6"/>
      <c r="D3985" s="6"/>
      <c r="E3985" s="7"/>
      <c r="F3985" s="7"/>
      <c r="G3985" s="6"/>
      <c r="H3985" s="26"/>
      <c r="I3985" s="6"/>
    </row>
    <row r="3986" spans="1:9" x14ac:dyDescent="0.25">
      <c r="A3986" s="119" t="s">
        <v>4069</v>
      </c>
      <c r="B3986" s="5"/>
      <c r="C3986" s="6"/>
      <c r="D3986" s="6"/>
      <c r="E3986" s="7"/>
      <c r="F3986" s="7"/>
      <c r="G3986" s="6"/>
      <c r="H3986" s="26"/>
      <c r="I3986" s="6"/>
    </row>
    <row r="3987" spans="1:9" x14ac:dyDescent="0.25">
      <c r="A3987" s="119" t="s">
        <v>4070</v>
      </c>
      <c r="B3987" s="5"/>
      <c r="C3987" s="6"/>
      <c r="D3987" s="6"/>
      <c r="E3987" s="7"/>
      <c r="F3987" s="7"/>
      <c r="G3987" s="6"/>
      <c r="H3987" s="26"/>
      <c r="I3987" s="6"/>
    </row>
    <row r="3988" spans="1:9" x14ac:dyDescent="0.25">
      <c r="A3988" s="119" t="s">
        <v>4071</v>
      </c>
      <c r="B3988" s="5"/>
      <c r="C3988" s="6"/>
      <c r="D3988" s="6"/>
      <c r="E3988" s="7"/>
      <c r="F3988" s="7"/>
      <c r="G3988" s="6"/>
      <c r="H3988" s="26"/>
      <c r="I3988" s="6"/>
    </row>
    <row r="3989" spans="1:9" x14ac:dyDescent="0.25">
      <c r="A3989" s="119" t="s">
        <v>4072</v>
      </c>
      <c r="B3989" s="5"/>
      <c r="C3989" s="6"/>
      <c r="D3989" s="6"/>
      <c r="E3989" s="7"/>
      <c r="F3989" s="7"/>
      <c r="G3989" s="6"/>
      <c r="H3989" s="26"/>
      <c r="I3989" s="6"/>
    </row>
    <row r="3990" spans="1:9" x14ac:dyDescent="0.25">
      <c r="A3990" s="119" t="s">
        <v>4073</v>
      </c>
      <c r="B3990" s="5"/>
      <c r="C3990" s="6"/>
      <c r="D3990" s="6"/>
      <c r="E3990" s="7"/>
      <c r="F3990" s="7"/>
      <c r="G3990" s="6"/>
      <c r="H3990" s="26"/>
      <c r="I3990" s="6"/>
    </row>
    <row r="3991" spans="1:9" x14ac:dyDescent="0.25">
      <c r="A3991" s="119" t="s">
        <v>4074</v>
      </c>
      <c r="B3991" s="5"/>
      <c r="C3991" s="6"/>
      <c r="D3991" s="6"/>
      <c r="E3991" s="7"/>
      <c r="F3991" s="7"/>
      <c r="G3991" s="6"/>
      <c r="H3991" s="26"/>
      <c r="I3991" s="6"/>
    </row>
    <row r="3992" spans="1:9" x14ac:dyDescent="0.25">
      <c r="A3992" s="119" t="s">
        <v>4075</v>
      </c>
      <c r="B3992" s="5"/>
      <c r="C3992" s="6"/>
      <c r="D3992" s="6"/>
      <c r="E3992" s="7"/>
      <c r="F3992" s="7"/>
      <c r="G3992" s="6"/>
      <c r="H3992" s="26"/>
      <c r="I3992" s="6"/>
    </row>
    <row r="3993" spans="1:9" x14ac:dyDescent="0.25">
      <c r="A3993" s="119" t="s">
        <v>4076</v>
      </c>
      <c r="B3993" s="5"/>
      <c r="C3993" s="6"/>
      <c r="D3993" s="6"/>
      <c r="E3993" s="7"/>
      <c r="F3993" s="7"/>
      <c r="G3993" s="6"/>
      <c r="H3993" s="26"/>
      <c r="I3993" s="6"/>
    </row>
    <row r="3994" spans="1:9" x14ac:dyDescent="0.25">
      <c r="A3994" s="119" t="s">
        <v>4077</v>
      </c>
      <c r="B3994" s="5"/>
      <c r="C3994" s="6"/>
      <c r="D3994" s="6"/>
      <c r="E3994" s="7"/>
      <c r="F3994" s="7"/>
      <c r="G3994" s="6"/>
      <c r="H3994" s="26"/>
      <c r="I3994" s="6"/>
    </row>
    <row r="3995" spans="1:9" x14ac:dyDescent="0.25">
      <c r="A3995" s="119" t="s">
        <v>4078</v>
      </c>
      <c r="B3995" s="5"/>
      <c r="C3995" s="6"/>
      <c r="D3995" s="6"/>
      <c r="E3995" s="7"/>
      <c r="F3995" s="7"/>
      <c r="G3995" s="6"/>
      <c r="H3995" s="26"/>
      <c r="I3995" s="6"/>
    </row>
    <row r="3996" spans="1:9" x14ac:dyDescent="0.25">
      <c r="A3996" s="119" t="s">
        <v>4079</v>
      </c>
      <c r="B3996" s="5"/>
      <c r="C3996" s="6"/>
      <c r="D3996" s="6"/>
      <c r="E3996" s="7"/>
      <c r="F3996" s="7"/>
      <c r="G3996" s="6"/>
      <c r="H3996" s="26"/>
      <c r="I3996" s="6"/>
    </row>
    <row r="3997" spans="1:9" x14ac:dyDescent="0.25">
      <c r="A3997" s="119" t="s">
        <v>4080</v>
      </c>
      <c r="B3997" s="5"/>
      <c r="C3997" s="6"/>
      <c r="D3997" s="6"/>
      <c r="E3997" s="7"/>
      <c r="F3997" s="7"/>
      <c r="G3997" s="6"/>
      <c r="H3997" s="26"/>
      <c r="I3997" s="6"/>
    </row>
    <row r="3998" spans="1:9" x14ac:dyDescent="0.25">
      <c r="A3998" s="119" t="s">
        <v>4081</v>
      </c>
      <c r="B3998" s="5"/>
      <c r="C3998" s="6"/>
      <c r="D3998" s="6"/>
      <c r="E3998" s="7"/>
      <c r="F3998" s="7"/>
      <c r="G3998" s="6"/>
      <c r="H3998" s="26"/>
      <c r="I3998" s="6"/>
    </row>
    <row r="3999" spans="1:9" x14ac:dyDescent="0.25">
      <c r="A3999" s="119" t="s">
        <v>4082</v>
      </c>
      <c r="B3999" s="5"/>
      <c r="C3999" s="6"/>
      <c r="D3999" s="6"/>
      <c r="E3999" s="7"/>
      <c r="F3999" s="7"/>
      <c r="G3999" s="6"/>
      <c r="H3999" s="26"/>
      <c r="I3999" s="6"/>
    </row>
    <row r="4000" spans="1:9" x14ac:dyDescent="0.25">
      <c r="A4000" s="119" t="s">
        <v>4083</v>
      </c>
      <c r="B4000" s="5"/>
      <c r="C4000" s="6"/>
      <c r="D4000" s="6"/>
      <c r="E4000" s="7"/>
      <c r="F4000" s="7"/>
      <c r="G4000" s="6"/>
      <c r="H4000" s="26"/>
      <c r="I4000" s="6"/>
    </row>
    <row r="4001" spans="1:9" x14ac:dyDescent="0.25">
      <c r="A4001" s="119" t="s">
        <v>4084</v>
      </c>
      <c r="B4001" s="5"/>
      <c r="C4001" s="6"/>
      <c r="D4001" s="6"/>
      <c r="E4001" s="7"/>
      <c r="F4001" s="7"/>
      <c r="G4001" s="6"/>
      <c r="H4001" s="26"/>
      <c r="I4001" s="6"/>
    </row>
    <row r="4002" spans="1:9" x14ac:dyDescent="0.25">
      <c r="A4002" s="119" t="s">
        <v>4085</v>
      </c>
      <c r="B4002" s="5"/>
      <c r="C4002" s="6"/>
      <c r="D4002" s="6"/>
      <c r="E4002" s="7"/>
      <c r="F4002" s="7"/>
      <c r="G4002" s="6"/>
      <c r="H4002" s="26"/>
      <c r="I4002" s="6"/>
    </row>
    <row r="4003" spans="1:9" x14ac:dyDescent="0.25">
      <c r="A4003" s="119" t="s">
        <v>4086</v>
      </c>
      <c r="B4003" s="5"/>
      <c r="C4003" s="6"/>
      <c r="D4003" s="6"/>
      <c r="E4003" s="7"/>
      <c r="F4003" s="7"/>
      <c r="G4003" s="6"/>
      <c r="H4003" s="26"/>
      <c r="I4003" s="6"/>
    </row>
    <row r="4004" spans="1:9" x14ac:dyDescent="0.25">
      <c r="A4004" s="119" t="s">
        <v>4087</v>
      </c>
      <c r="B4004" s="5"/>
      <c r="C4004" s="6"/>
      <c r="D4004" s="6"/>
      <c r="E4004" s="7"/>
      <c r="F4004" s="7"/>
      <c r="G4004" s="6"/>
      <c r="H4004" s="26"/>
      <c r="I4004" s="6"/>
    </row>
    <row r="4005" spans="1:9" x14ac:dyDescent="0.25">
      <c r="A4005" s="119" t="s">
        <v>4088</v>
      </c>
      <c r="B4005" s="5"/>
      <c r="C4005" s="6"/>
      <c r="D4005" s="6"/>
      <c r="E4005" s="7"/>
      <c r="F4005" s="7"/>
      <c r="G4005" s="6"/>
      <c r="H4005" s="26"/>
      <c r="I4005" s="6"/>
    </row>
    <row r="4006" spans="1:9" x14ac:dyDescent="0.25">
      <c r="A4006" s="119" t="s">
        <v>4089</v>
      </c>
      <c r="B4006" s="5"/>
      <c r="C4006" s="6"/>
      <c r="D4006" s="6"/>
      <c r="E4006" s="7"/>
      <c r="F4006" s="7"/>
      <c r="G4006" s="6"/>
      <c r="H4006" s="26"/>
      <c r="I4006" s="6"/>
    </row>
    <row r="4007" spans="1:9" x14ac:dyDescent="0.25">
      <c r="A4007" s="119" t="s">
        <v>4090</v>
      </c>
      <c r="B4007" s="5"/>
      <c r="C4007" s="6"/>
      <c r="D4007" s="6"/>
      <c r="E4007" s="7"/>
      <c r="F4007" s="7"/>
      <c r="G4007" s="6"/>
      <c r="H4007" s="26"/>
      <c r="I4007" s="6"/>
    </row>
    <row r="4008" spans="1:9" x14ac:dyDescent="0.25">
      <c r="A4008" s="119" t="s">
        <v>4091</v>
      </c>
      <c r="B4008" s="5"/>
      <c r="C4008" s="6"/>
      <c r="D4008" s="6"/>
      <c r="E4008" s="7"/>
      <c r="F4008" s="7"/>
      <c r="G4008" s="6"/>
      <c r="H4008" s="26"/>
      <c r="I4008" s="6"/>
    </row>
    <row r="4009" spans="1:9" x14ac:dyDescent="0.25">
      <c r="A4009" s="119" t="s">
        <v>4092</v>
      </c>
      <c r="B4009" s="5"/>
      <c r="C4009" s="6"/>
      <c r="D4009" s="6"/>
      <c r="E4009" s="7"/>
      <c r="F4009" s="7"/>
      <c r="G4009" s="6"/>
      <c r="H4009" s="26"/>
      <c r="I4009" s="6"/>
    </row>
    <row r="4010" spans="1:9" x14ac:dyDescent="0.25">
      <c r="A4010" s="119" t="s">
        <v>4093</v>
      </c>
      <c r="B4010" s="5"/>
      <c r="C4010" s="6"/>
      <c r="D4010" s="6"/>
      <c r="E4010" s="7"/>
      <c r="F4010" s="7"/>
      <c r="G4010" s="6"/>
      <c r="H4010" s="26"/>
      <c r="I4010" s="6"/>
    </row>
    <row r="4011" spans="1:9" x14ac:dyDescent="0.25">
      <c r="A4011" s="119" t="s">
        <v>4094</v>
      </c>
      <c r="B4011" s="5"/>
      <c r="C4011" s="6"/>
      <c r="D4011" s="6"/>
      <c r="E4011" s="7"/>
      <c r="F4011" s="7"/>
      <c r="G4011" s="6"/>
      <c r="H4011" s="26"/>
      <c r="I4011" s="6"/>
    </row>
    <row r="4012" spans="1:9" x14ac:dyDescent="0.25">
      <c r="A4012" s="119" t="s">
        <v>4095</v>
      </c>
      <c r="B4012" s="5"/>
      <c r="C4012" s="6"/>
      <c r="D4012" s="6"/>
      <c r="E4012" s="7"/>
      <c r="F4012" s="7"/>
      <c r="G4012" s="6"/>
      <c r="H4012" s="26"/>
      <c r="I4012" s="6"/>
    </row>
    <row r="4013" spans="1:9" x14ac:dyDescent="0.25">
      <c r="A4013" s="119" t="s">
        <v>4096</v>
      </c>
      <c r="B4013" s="5"/>
      <c r="C4013" s="6"/>
      <c r="D4013" s="6"/>
      <c r="E4013" s="7"/>
      <c r="F4013" s="7"/>
      <c r="G4013" s="6"/>
      <c r="H4013" s="26"/>
      <c r="I4013" s="6"/>
    </row>
    <row r="4014" spans="1:9" x14ac:dyDescent="0.25">
      <c r="A4014" s="119" t="s">
        <v>4097</v>
      </c>
      <c r="B4014" s="5"/>
      <c r="C4014" s="6"/>
      <c r="D4014" s="6"/>
      <c r="E4014" s="7"/>
      <c r="F4014" s="7"/>
      <c r="G4014" s="6"/>
      <c r="H4014" s="26"/>
      <c r="I4014" s="6"/>
    </row>
    <row r="4015" spans="1:9" x14ac:dyDescent="0.25">
      <c r="A4015" s="119" t="s">
        <v>4098</v>
      </c>
      <c r="B4015" s="5"/>
      <c r="C4015" s="6"/>
      <c r="D4015" s="6"/>
      <c r="E4015" s="7"/>
      <c r="F4015" s="7"/>
      <c r="G4015" s="6"/>
      <c r="H4015" s="26"/>
      <c r="I4015" s="6"/>
    </row>
    <row r="4016" spans="1:9" x14ac:dyDescent="0.25">
      <c r="A4016" s="119" t="s">
        <v>4099</v>
      </c>
      <c r="B4016" s="5"/>
      <c r="C4016" s="6"/>
      <c r="D4016" s="6"/>
      <c r="E4016" s="7"/>
      <c r="F4016" s="7"/>
      <c r="G4016" s="6"/>
      <c r="H4016" s="26"/>
      <c r="I4016" s="6"/>
    </row>
    <row r="4017" spans="1:9" x14ac:dyDescent="0.25">
      <c r="A4017" s="119" t="s">
        <v>4100</v>
      </c>
      <c r="B4017" s="5"/>
      <c r="C4017" s="6"/>
      <c r="D4017" s="6"/>
      <c r="E4017" s="7"/>
      <c r="F4017" s="7"/>
      <c r="G4017" s="6"/>
      <c r="H4017" s="26"/>
      <c r="I4017" s="6"/>
    </row>
    <row r="4018" spans="1:9" x14ac:dyDescent="0.25">
      <c r="A4018" s="119" t="s">
        <v>4101</v>
      </c>
      <c r="B4018" s="5"/>
      <c r="C4018" s="6"/>
      <c r="D4018" s="6"/>
      <c r="E4018" s="7"/>
      <c r="F4018" s="7"/>
      <c r="G4018" s="6"/>
      <c r="H4018" s="26"/>
      <c r="I4018" s="6"/>
    </row>
    <row r="4019" spans="1:9" x14ac:dyDescent="0.25">
      <c r="A4019" s="119" t="s">
        <v>4102</v>
      </c>
      <c r="B4019" s="5"/>
      <c r="C4019" s="6"/>
      <c r="D4019" s="6"/>
      <c r="E4019" s="7"/>
      <c r="F4019" s="7"/>
      <c r="G4019" s="6"/>
      <c r="H4019" s="26"/>
      <c r="I4019" s="6"/>
    </row>
    <row r="4020" spans="1:9" x14ac:dyDescent="0.25">
      <c r="A4020" s="119" t="s">
        <v>4103</v>
      </c>
      <c r="B4020" s="5"/>
      <c r="C4020" s="6"/>
      <c r="D4020" s="6"/>
      <c r="E4020" s="7"/>
      <c r="F4020" s="7"/>
      <c r="G4020" s="6"/>
      <c r="H4020" s="26"/>
      <c r="I4020" s="6"/>
    </row>
    <row r="4021" spans="1:9" x14ac:dyDescent="0.25">
      <c r="A4021" s="119" t="s">
        <v>4104</v>
      </c>
      <c r="B4021" s="5"/>
      <c r="C4021" s="6"/>
      <c r="D4021" s="6"/>
      <c r="E4021" s="7"/>
      <c r="F4021" s="7"/>
      <c r="G4021" s="6"/>
      <c r="H4021" s="26"/>
      <c r="I4021" s="6"/>
    </row>
    <row r="4022" spans="1:9" x14ac:dyDescent="0.25">
      <c r="A4022" s="119" t="s">
        <v>4105</v>
      </c>
      <c r="B4022" s="5"/>
      <c r="C4022" s="6"/>
      <c r="D4022" s="6"/>
      <c r="E4022" s="7"/>
      <c r="F4022" s="7"/>
      <c r="G4022" s="6"/>
      <c r="H4022" s="26"/>
      <c r="I4022" s="6"/>
    </row>
    <row r="4023" spans="1:9" x14ac:dyDescent="0.25">
      <c r="A4023" s="119" t="s">
        <v>4106</v>
      </c>
      <c r="B4023" s="5"/>
      <c r="C4023" s="6"/>
      <c r="D4023" s="6"/>
      <c r="E4023" s="7"/>
      <c r="F4023" s="7"/>
      <c r="G4023" s="6"/>
      <c r="H4023" s="26"/>
      <c r="I4023" s="6"/>
    </row>
    <row r="4024" spans="1:9" x14ac:dyDescent="0.25">
      <c r="A4024" s="119" t="s">
        <v>4107</v>
      </c>
      <c r="B4024" s="5"/>
      <c r="C4024" s="6"/>
      <c r="D4024" s="6"/>
      <c r="E4024" s="7"/>
      <c r="F4024" s="7"/>
      <c r="G4024" s="6"/>
      <c r="H4024" s="26"/>
      <c r="I4024" s="6"/>
    </row>
    <row r="4025" spans="1:9" x14ac:dyDescent="0.25">
      <c r="A4025" s="119" t="s">
        <v>4108</v>
      </c>
      <c r="B4025" s="5"/>
      <c r="C4025" s="6"/>
      <c r="D4025" s="6"/>
      <c r="E4025" s="7"/>
      <c r="F4025" s="7"/>
      <c r="G4025" s="6"/>
      <c r="H4025" s="26"/>
      <c r="I4025" s="6"/>
    </row>
    <row r="4026" spans="1:9" x14ac:dyDescent="0.25">
      <c r="A4026" s="119" t="s">
        <v>4109</v>
      </c>
      <c r="B4026" s="5"/>
      <c r="C4026" s="6"/>
      <c r="D4026" s="6"/>
      <c r="E4026" s="7"/>
      <c r="F4026" s="7"/>
      <c r="G4026" s="6"/>
      <c r="H4026" s="26"/>
      <c r="I4026" s="6"/>
    </row>
    <row r="4027" spans="1:9" x14ac:dyDescent="0.25">
      <c r="A4027" s="119" t="s">
        <v>4110</v>
      </c>
      <c r="B4027" s="5"/>
      <c r="C4027" s="6"/>
      <c r="D4027" s="6"/>
      <c r="E4027" s="7"/>
      <c r="F4027" s="7"/>
      <c r="G4027" s="6"/>
      <c r="H4027" s="26"/>
      <c r="I4027" s="6"/>
    </row>
    <row r="4028" spans="1:9" x14ac:dyDescent="0.25">
      <c r="A4028" s="119" t="s">
        <v>4111</v>
      </c>
      <c r="B4028" s="5"/>
      <c r="C4028" s="6"/>
      <c r="D4028" s="6"/>
      <c r="E4028" s="7"/>
      <c r="F4028" s="7"/>
      <c r="G4028" s="6"/>
      <c r="H4028" s="26"/>
      <c r="I4028" s="6"/>
    </row>
    <row r="4029" spans="1:9" x14ac:dyDescent="0.25">
      <c r="A4029" s="119" t="s">
        <v>4112</v>
      </c>
      <c r="B4029" s="5"/>
      <c r="C4029" s="6"/>
      <c r="D4029" s="6"/>
      <c r="E4029" s="7"/>
      <c r="F4029" s="7"/>
      <c r="G4029" s="6"/>
      <c r="H4029" s="26"/>
      <c r="I4029" s="6"/>
    </row>
    <row r="4030" spans="1:9" x14ac:dyDescent="0.25">
      <c r="A4030" s="119" t="s">
        <v>4113</v>
      </c>
      <c r="B4030" s="5"/>
      <c r="C4030" s="6"/>
      <c r="D4030" s="6"/>
      <c r="E4030" s="7"/>
      <c r="F4030" s="7"/>
      <c r="G4030" s="6"/>
      <c r="H4030" s="26"/>
      <c r="I4030" s="6"/>
    </row>
    <row r="4031" spans="1:9" x14ac:dyDescent="0.25">
      <c r="A4031" s="119" t="s">
        <v>4114</v>
      </c>
      <c r="B4031" s="5"/>
      <c r="C4031" s="6"/>
      <c r="D4031" s="6"/>
      <c r="E4031" s="7"/>
      <c r="F4031" s="7"/>
      <c r="G4031" s="6"/>
      <c r="H4031" s="26"/>
      <c r="I4031" s="6"/>
    </row>
    <row r="4032" spans="1:9" x14ac:dyDescent="0.25">
      <c r="A4032" s="119" t="s">
        <v>4115</v>
      </c>
      <c r="B4032" s="5"/>
      <c r="C4032" s="6"/>
      <c r="D4032" s="6"/>
      <c r="E4032" s="7"/>
      <c r="F4032" s="7"/>
      <c r="G4032" s="6"/>
      <c r="H4032" s="26"/>
      <c r="I4032" s="6"/>
    </row>
    <row r="4033" spans="1:9" x14ac:dyDescent="0.25">
      <c r="A4033" s="119" t="s">
        <v>4116</v>
      </c>
      <c r="B4033" s="5"/>
      <c r="C4033" s="6"/>
      <c r="D4033" s="6"/>
      <c r="E4033" s="7"/>
      <c r="F4033" s="7"/>
      <c r="G4033" s="6"/>
      <c r="H4033" s="26"/>
      <c r="I4033" s="6"/>
    </row>
    <row r="4034" spans="1:9" x14ac:dyDescent="0.25">
      <c r="A4034" s="119" t="s">
        <v>4117</v>
      </c>
      <c r="B4034" s="5"/>
      <c r="C4034" s="6"/>
      <c r="D4034" s="6"/>
      <c r="E4034" s="7"/>
      <c r="F4034" s="7"/>
      <c r="G4034" s="6"/>
      <c r="H4034" s="26"/>
      <c r="I4034" s="6"/>
    </row>
    <row r="4035" spans="1:9" x14ac:dyDescent="0.25">
      <c r="A4035" s="119" t="s">
        <v>4118</v>
      </c>
      <c r="B4035" s="5"/>
      <c r="C4035" s="6"/>
      <c r="D4035" s="6"/>
      <c r="E4035" s="7"/>
      <c r="F4035" s="7"/>
      <c r="G4035" s="6"/>
      <c r="H4035" s="26"/>
      <c r="I4035" s="6"/>
    </row>
    <row r="4036" spans="1:9" x14ac:dyDescent="0.25">
      <c r="A4036" s="119" t="s">
        <v>4119</v>
      </c>
      <c r="B4036" s="5"/>
      <c r="C4036" s="6"/>
      <c r="D4036" s="6"/>
      <c r="E4036" s="7"/>
      <c r="F4036" s="7"/>
      <c r="G4036" s="6"/>
      <c r="H4036" s="26"/>
      <c r="I4036" s="6"/>
    </row>
    <row r="4037" spans="1:9" x14ac:dyDescent="0.25">
      <c r="A4037" s="119" t="s">
        <v>4120</v>
      </c>
      <c r="B4037" s="5"/>
      <c r="C4037" s="6"/>
      <c r="D4037" s="6"/>
      <c r="E4037" s="7"/>
      <c r="F4037" s="7"/>
      <c r="G4037" s="6"/>
      <c r="H4037" s="26"/>
      <c r="I4037" s="6"/>
    </row>
    <row r="4038" spans="1:9" x14ac:dyDescent="0.25">
      <c r="A4038" s="119" t="s">
        <v>4121</v>
      </c>
      <c r="B4038" s="5"/>
      <c r="C4038" s="6"/>
      <c r="D4038" s="6"/>
      <c r="E4038" s="7"/>
      <c r="F4038" s="7"/>
      <c r="G4038" s="6"/>
      <c r="H4038" s="26"/>
      <c r="I4038" s="6"/>
    </row>
    <row r="4039" spans="1:9" x14ac:dyDescent="0.25">
      <c r="A4039" s="119" t="s">
        <v>4122</v>
      </c>
      <c r="B4039" s="5"/>
      <c r="C4039" s="6"/>
      <c r="D4039" s="6"/>
      <c r="E4039" s="7"/>
      <c r="F4039" s="7"/>
      <c r="G4039" s="6"/>
      <c r="H4039" s="26"/>
      <c r="I4039" s="6"/>
    </row>
    <row r="4040" spans="1:9" x14ac:dyDescent="0.25">
      <c r="A4040" s="119" t="s">
        <v>4123</v>
      </c>
      <c r="B4040" s="5"/>
      <c r="C4040" s="6"/>
      <c r="D4040" s="6"/>
      <c r="E4040" s="7"/>
      <c r="F4040" s="7"/>
      <c r="G4040" s="6"/>
      <c r="H4040" s="26"/>
      <c r="I4040" s="6"/>
    </row>
    <row r="4041" spans="1:9" x14ac:dyDescent="0.25">
      <c r="A4041" s="119" t="s">
        <v>4124</v>
      </c>
      <c r="B4041" s="5"/>
      <c r="C4041" s="6"/>
      <c r="D4041" s="6"/>
      <c r="E4041" s="7"/>
      <c r="F4041" s="7"/>
      <c r="G4041" s="6"/>
      <c r="H4041" s="26"/>
      <c r="I4041" s="6"/>
    </row>
    <row r="4042" spans="1:9" x14ac:dyDescent="0.25">
      <c r="A4042" s="119" t="s">
        <v>4125</v>
      </c>
      <c r="B4042" s="5"/>
      <c r="C4042" s="6"/>
      <c r="D4042" s="6"/>
      <c r="E4042" s="7"/>
      <c r="F4042" s="7"/>
      <c r="G4042" s="6"/>
      <c r="H4042" s="26"/>
      <c r="I4042" s="6"/>
    </row>
    <row r="4043" spans="1:9" x14ac:dyDescent="0.25">
      <c r="A4043" s="119" t="s">
        <v>4126</v>
      </c>
      <c r="B4043" s="5"/>
      <c r="C4043" s="6"/>
      <c r="D4043" s="6"/>
      <c r="E4043" s="7"/>
      <c r="F4043" s="7"/>
      <c r="G4043" s="6"/>
      <c r="H4043" s="26"/>
      <c r="I4043" s="6"/>
    </row>
    <row r="4044" spans="1:9" x14ac:dyDescent="0.25">
      <c r="A4044" s="119" t="s">
        <v>4127</v>
      </c>
      <c r="B4044" s="5"/>
      <c r="C4044" s="6"/>
      <c r="D4044" s="6"/>
      <c r="E4044" s="7"/>
      <c r="F4044" s="7"/>
      <c r="G4044" s="6"/>
      <c r="H4044" s="26"/>
      <c r="I4044" s="6"/>
    </row>
    <row r="4045" spans="1:9" x14ac:dyDescent="0.25">
      <c r="A4045" s="119" t="s">
        <v>4128</v>
      </c>
      <c r="B4045" s="5"/>
      <c r="C4045" s="6"/>
      <c r="D4045" s="6"/>
      <c r="E4045" s="7"/>
      <c r="F4045" s="7"/>
      <c r="G4045" s="6"/>
      <c r="H4045" s="26"/>
      <c r="I4045" s="6"/>
    </row>
    <row r="4046" spans="1:9" x14ac:dyDescent="0.25">
      <c r="A4046" s="119" t="s">
        <v>4129</v>
      </c>
      <c r="B4046" s="5"/>
      <c r="C4046" s="6"/>
      <c r="D4046" s="6"/>
      <c r="E4046" s="7"/>
      <c r="F4046" s="7"/>
      <c r="G4046" s="6"/>
      <c r="H4046" s="26"/>
      <c r="I4046" s="6"/>
    </row>
    <row r="4047" spans="1:9" x14ac:dyDescent="0.25">
      <c r="A4047" s="119" t="s">
        <v>4130</v>
      </c>
      <c r="B4047" s="5"/>
      <c r="C4047" s="6"/>
      <c r="D4047" s="6"/>
      <c r="E4047" s="7"/>
      <c r="F4047" s="7"/>
      <c r="G4047" s="6"/>
      <c r="H4047" s="26"/>
      <c r="I4047" s="6"/>
    </row>
    <row r="4048" spans="1:9" x14ac:dyDescent="0.25">
      <c r="A4048" s="119" t="s">
        <v>4131</v>
      </c>
      <c r="B4048" s="5"/>
      <c r="C4048" s="6"/>
      <c r="D4048" s="6"/>
      <c r="E4048" s="7"/>
      <c r="F4048" s="7"/>
      <c r="G4048" s="6"/>
      <c r="H4048" s="26"/>
      <c r="I4048" s="6"/>
    </row>
    <row r="4049" spans="1:9" x14ac:dyDescent="0.25">
      <c r="A4049" s="119" t="s">
        <v>4132</v>
      </c>
      <c r="B4049" s="5"/>
      <c r="C4049" s="6"/>
      <c r="D4049" s="6"/>
      <c r="E4049" s="7"/>
      <c r="F4049" s="7"/>
      <c r="G4049" s="6"/>
      <c r="H4049" s="26"/>
      <c r="I4049" s="6"/>
    </row>
    <row r="4050" spans="1:9" x14ac:dyDescent="0.25">
      <c r="A4050" s="119" t="s">
        <v>4133</v>
      </c>
      <c r="B4050" s="5"/>
      <c r="C4050" s="6"/>
      <c r="D4050" s="6"/>
      <c r="E4050" s="7"/>
      <c r="F4050" s="7"/>
      <c r="G4050" s="6"/>
      <c r="H4050" s="26"/>
      <c r="I4050" s="6"/>
    </row>
    <row r="4051" spans="1:9" x14ac:dyDescent="0.25">
      <c r="A4051" s="119" t="s">
        <v>4134</v>
      </c>
      <c r="B4051" s="5"/>
      <c r="C4051" s="6"/>
      <c r="D4051" s="6"/>
      <c r="E4051" s="7"/>
      <c r="F4051" s="7"/>
      <c r="G4051" s="6"/>
      <c r="H4051" s="26"/>
      <c r="I4051" s="6"/>
    </row>
    <row r="4052" spans="1:9" x14ac:dyDescent="0.25">
      <c r="A4052" s="119" t="s">
        <v>4135</v>
      </c>
      <c r="B4052" s="5"/>
      <c r="C4052" s="6"/>
      <c r="D4052" s="6"/>
      <c r="E4052" s="7"/>
      <c r="F4052" s="7"/>
      <c r="G4052" s="6"/>
      <c r="H4052" s="26"/>
      <c r="I4052" s="6"/>
    </row>
    <row r="4053" spans="1:9" x14ac:dyDescent="0.25">
      <c r="A4053" s="119" t="s">
        <v>4136</v>
      </c>
      <c r="B4053" s="5"/>
      <c r="C4053" s="6"/>
      <c r="D4053" s="6"/>
      <c r="E4053" s="7"/>
      <c r="F4053" s="7"/>
      <c r="G4053" s="6"/>
      <c r="H4053" s="26"/>
      <c r="I4053" s="6"/>
    </row>
    <row r="4054" spans="1:9" x14ac:dyDescent="0.25">
      <c r="A4054" s="119" t="s">
        <v>4137</v>
      </c>
      <c r="B4054" s="5"/>
      <c r="C4054" s="6"/>
      <c r="D4054" s="6"/>
      <c r="E4054" s="7"/>
      <c r="F4054" s="7"/>
      <c r="G4054" s="6"/>
      <c r="H4054" s="26"/>
      <c r="I4054" s="6"/>
    </row>
    <row r="4055" spans="1:9" x14ac:dyDescent="0.25">
      <c r="A4055" s="119" t="s">
        <v>4138</v>
      </c>
      <c r="B4055" s="5"/>
      <c r="C4055" s="6"/>
      <c r="D4055" s="6"/>
      <c r="E4055" s="7"/>
      <c r="F4055" s="7"/>
      <c r="G4055" s="6"/>
      <c r="H4055" s="26"/>
      <c r="I4055" s="6"/>
    </row>
    <row r="4056" spans="1:9" x14ac:dyDescent="0.25">
      <c r="A4056" s="119" t="s">
        <v>4139</v>
      </c>
      <c r="B4056" s="5"/>
      <c r="C4056" s="6"/>
      <c r="D4056" s="6"/>
      <c r="E4056" s="7"/>
      <c r="F4056" s="7"/>
      <c r="G4056" s="6"/>
      <c r="H4056" s="26"/>
      <c r="I4056" s="6"/>
    </row>
    <row r="4057" spans="1:9" x14ac:dyDescent="0.25">
      <c r="A4057" s="119" t="s">
        <v>4140</v>
      </c>
      <c r="B4057" s="5"/>
      <c r="C4057" s="6"/>
      <c r="D4057" s="6"/>
      <c r="E4057" s="7"/>
      <c r="F4057" s="7"/>
      <c r="G4057" s="6"/>
      <c r="H4057" s="26"/>
      <c r="I4057" s="6"/>
    </row>
    <row r="4058" spans="1:9" x14ac:dyDescent="0.25">
      <c r="A4058" s="119" t="s">
        <v>4141</v>
      </c>
      <c r="B4058" s="5"/>
      <c r="C4058" s="6"/>
      <c r="D4058" s="6"/>
      <c r="E4058" s="7"/>
      <c r="F4058" s="7"/>
      <c r="G4058" s="6"/>
      <c r="H4058" s="26"/>
      <c r="I4058" s="6"/>
    </row>
    <row r="4059" spans="1:9" x14ac:dyDescent="0.25">
      <c r="A4059" s="119" t="s">
        <v>4142</v>
      </c>
      <c r="B4059" s="5"/>
      <c r="C4059" s="6"/>
      <c r="D4059" s="6"/>
      <c r="E4059" s="7"/>
      <c r="F4059" s="7"/>
      <c r="G4059" s="6"/>
      <c r="H4059" s="26"/>
      <c r="I4059" s="6"/>
    </row>
    <row r="4060" spans="1:9" x14ac:dyDescent="0.25">
      <c r="A4060" s="119" t="s">
        <v>4143</v>
      </c>
      <c r="B4060" s="5"/>
      <c r="C4060" s="6"/>
      <c r="D4060" s="6"/>
      <c r="E4060" s="7"/>
      <c r="F4060" s="7"/>
      <c r="G4060" s="6"/>
      <c r="H4060" s="26"/>
      <c r="I4060" s="6"/>
    </row>
    <row r="4061" spans="1:9" x14ac:dyDescent="0.25">
      <c r="A4061" s="119" t="s">
        <v>4144</v>
      </c>
      <c r="B4061" s="5"/>
      <c r="C4061" s="6"/>
      <c r="D4061" s="6"/>
      <c r="E4061" s="7"/>
      <c r="F4061" s="7"/>
      <c r="G4061" s="6"/>
      <c r="H4061" s="26"/>
      <c r="I4061" s="6"/>
    </row>
    <row r="4062" spans="1:9" x14ac:dyDescent="0.25">
      <c r="A4062" s="119" t="s">
        <v>4145</v>
      </c>
      <c r="B4062" s="5"/>
      <c r="C4062" s="6"/>
      <c r="D4062" s="6"/>
      <c r="E4062" s="7"/>
      <c r="F4062" s="7"/>
      <c r="G4062" s="6"/>
      <c r="H4062" s="26"/>
      <c r="I4062" s="6"/>
    </row>
    <row r="4063" spans="1:9" x14ac:dyDescent="0.25">
      <c r="A4063" s="119" t="s">
        <v>4146</v>
      </c>
      <c r="B4063" s="5"/>
      <c r="C4063" s="6"/>
      <c r="D4063" s="6"/>
      <c r="E4063" s="7"/>
      <c r="F4063" s="7"/>
      <c r="G4063" s="6"/>
      <c r="H4063" s="26"/>
      <c r="I4063" s="6"/>
    </row>
    <row r="4064" spans="1:9" x14ac:dyDescent="0.25">
      <c r="A4064" s="119" t="s">
        <v>4147</v>
      </c>
      <c r="B4064" s="5"/>
      <c r="C4064" s="6"/>
      <c r="D4064" s="6"/>
      <c r="E4064" s="7"/>
      <c r="F4064" s="7"/>
      <c r="G4064" s="6"/>
      <c r="H4064" s="26"/>
      <c r="I4064" s="6"/>
    </row>
    <row r="4065" spans="1:9" x14ac:dyDescent="0.25">
      <c r="A4065" s="119" t="s">
        <v>4148</v>
      </c>
      <c r="B4065" s="5"/>
      <c r="C4065" s="6"/>
      <c r="D4065" s="6"/>
      <c r="E4065" s="7"/>
      <c r="F4065" s="7"/>
      <c r="G4065" s="6"/>
      <c r="H4065" s="26"/>
      <c r="I4065" s="6"/>
    </row>
    <row r="4066" spans="1:9" x14ac:dyDescent="0.25">
      <c r="A4066" s="119" t="s">
        <v>4149</v>
      </c>
      <c r="B4066" s="5"/>
      <c r="C4066" s="6"/>
      <c r="D4066" s="6"/>
      <c r="E4066" s="7"/>
      <c r="F4066" s="7"/>
      <c r="G4066" s="6"/>
      <c r="H4066" s="26"/>
      <c r="I4066" s="6"/>
    </row>
    <row r="4067" spans="1:9" x14ac:dyDescent="0.25">
      <c r="A4067" s="119" t="s">
        <v>4150</v>
      </c>
      <c r="B4067" s="5"/>
      <c r="C4067" s="6"/>
      <c r="D4067" s="6"/>
      <c r="E4067" s="7"/>
      <c r="F4067" s="7"/>
      <c r="G4067" s="6"/>
      <c r="H4067" s="26"/>
      <c r="I4067" s="6"/>
    </row>
    <row r="4068" spans="1:9" x14ac:dyDescent="0.25">
      <c r="A4068" s="119" t="s">
        <v>4151</v>
      </c>
      <c r="B4068" s="5"/>
      <c r="C4068" s="6"/>
      <c r="D4068" s="6"/>
      <c r="E4068" s="7"/>
      <c r="F4068" s="7"/>
      <c r="G4068" s="6"/>
      <c r="H4068" s="26"/>
      <c r="I4068" s="6"/>
    </row>
    <row r="4069" spans="1:9" x14ac:dyDescent="0.25">
      <c r="A4069" s="119" t="s">
        <v>4152</v>
      </c>
      <c r="B4069" s="5"/>
      <c r="C4069" s="6"/>
      <c r="D4069" s="6"/>
      <c r="E4069" s="7"/>
      <c r="F4069" s="7"/>
      <c r="G4069" s="6"/>
      <c r="H4069" s="26"/>
      <c r="I4069" s="6"/>
    </row>
    <row r="4070" spans="1:9" x14ac:dyDescent="0.25">
      <c r="A4070" s="119" t="s">
        <v>4153</v>
      </c>
      <c r="B4070" s="5"/>
      <c r="C4070" s="6"/>
      <c r="D4070" s="6"/>
      <c r="E4070" s="7"/>
      <c r="F4070" s="7"/>
      <c r="G4070" s="6"/>
      <c r="H4070" s="26"/>
      <c r="I4070" s="6"/>
    </row>
    <row r="4071" spans="1:9" x14ac:dyDescent="0.25">
      <c r="A4071" s="119" t="s">
        <v>4154</v>
      </c>
      <c r="B4071" s="5"/>
      <c r="C4071" s="6"/>
      <c r="D4071" s="6"/>
      <c r="E4071" s="7"/>
      <c r="F4071" s="7"/>
      <c r="G4071" s="6"/>
      <c r="H4071" s="26"/>
      <c r="I4071" s="6"/>
    </row>
    <row r="4072" spans="1:9" x14ac:dyDescent="0.25">
      <c r="A4072" s="119" t="s">
        <v>4155</v>
      </c>
      <c r="B4072" s="5"/>
      <c r="C4072" s="6"/>
      <c r="D4072" s="6"/>
      <c r="E4072" s="7"/>
      <c r="F4072" s="7"/>
      <c r="G4072" s="6"/>
      <c r="H4072" s="26"/>
      <c r="I4072" s="6"/>
    </row>
    <row r="4073" spans="1:9" x14ac:dyDescent="0.25">
      <c r="A4073" s="119" t="s">
        <v>4156</v>
      </c>
      <c r="B4073" s="5"/>
      <c r="C4073" s="6"/>
      <c r="D4073" s="6"/>
      <c r="E4073" s="7"/>
      <c r="F4073" s="7"/>
      <c r="G4073" s="6"/>
      <c r="H4073" s="26"/>
      <c r="I4073" s="6"/>
    </row>
    <row r="4074" spans="1:9" x14ac:dyDescent="0.25">
      <c r="A4074" s="119" t="s">
        <v>4157</v>
      </c>
      <c r="B4074" s="5"/>
      <c r="C4074" s="6"/>
      <c r="D4074" s="6"/>
      <c r="E4074" s="7"/>
      <c r="F4074" s="7"/>
      <c r="G4074" s="6"/>
      <c r="H4074" s="26"/>
      <c r="I4074" s="6"/>
    </row>
    <row r="4075" spans="1:9" x14ac:dyDescent="0.25">
      <c r="A4075" s="119" t="s">
        <v>4158</v>
      </c>
      <c r="B4075" s="5"/>
      <c r="C4075" s="6"/>
      <c r="D4075" s="6"/>
      <c r="E4075" s="7"/>
      <c r="F4075" s="7"/>
      <c r="G4075" s="6"/>
      <c r="H4075" s="26"/>
      <c r="I4075" s="6"/>
    </row>
    <row r="4076" spans="1:9" x14ac:dyDescent="0.25">
      <c r="A4076" s="119" t="s">
        <v>4159</v>
      </c>
      <c r="B4076" s="5"/>
      <c r="C4076" s="6"/>
      <c r="D4076" s="6"/>
      <c r="E4076" s="7"/>
      <c r="F4076" s="7"/>
      <c r="G4076" s="6"/>
      <c r="H4076" s="26"/>
      <c r="I4076" s="6"/>
    </row>
    <row r="4077" spans="1:9" x14ac:dyDescent="0.25">
      <c r="A4077" s="119" t="s">
        <v>4160</v>
      </c>
      <c r="B4077" s="5"/>
      <c r="C4077" s="6"/>
      <c r="D4077" s="6"/>
      <c r="E4077" s="7"/>
      <c r="F4077" s="7"/>
      <c r="G4077" s="6"/>
      <c r="H4077" s="26"/>
      <c r="I4077" s="6"/>
    </row>
    <row r="4078" spans="1:9" x14ac:dyDescent="0.25">
      <c r="A4078" s="119" t="s">
        <v>4161</v>
      </c>
      <c r="B4078" s="5"/>
      <c r="C4078" s="6"/>
      <c r="D4078" s="6"/>
      <c r="E4078" s="7"/>
      <c r="F4078" s="7"/>
      <c r="G4078" s="6"/>
      <c r="H4078" s="26"/>
      <c r="I4078" s="6"/>
    </row>
    <row r="4079" spans="1:9" x14ac:dyDescent="0.25">
      <c r="A4079" s="119" t="s">
        <v>4162</v>
      </c>
      <c r="B4079" s="5"/>
      <c r="C4079" s="6"/>
      <c r="D4079" s="6"/>
      <c r="E4079" s="7"/>
      <c r="F4079" s="7"/>
      <c r="G4079" s="6"/>
      <c r="H4079" s="26"/>
      <c r="I4079" s="6"/>
    </row>
    <row r="4080" spans="1:9" x14ac:dyDescent="0.25">
      <c r="A4080" s="119" t="s">
        <v>4163</v>
      </c>
      <c r="B4080" s="5"/>
      <c r="C4080" s="6"/>
      <c r="D4080" s="6"/>
      <c r="E4080" s="7"/>
      <c r="F4080" s="7"/>
      <c r="G4080" s="6"/>
      <c r="H4080" s="26"/>
      <c r="I4080" s="6"/>
    </row>
    <row r="4081" spans="1:9" x14ac:dyDescent="0.25">
      <c r="A4081" s="119" t="s">
        <v>4164</v>
      </c>
      <c r="B4081" s="5"/>
      <c r="C4081" s="6"/>
      <c r="D4081" s="6"/>
      <c r="E4081" s="7"/>
      <c r="F4081" s="7"/>
      <c r="G4081" s="6"/>
      <c r="H4081" s="26"/>
      <c r="I4081" s="6"/>
    </row>
    <row r="4082" spans="1:9" x14ac:dyDescent="0.25">
      <c r="A4082" s="119" t="s">
        <v>4165</v>
      </c>
      <c r="B4082" s="5"/>
      <c r="C4082" s="6"/>
      <c r="D4082" s="6"/>
      <c r="E4082" s="7"/>
      <c r="F4082" s="7"/>
      <c r="G4082" s="6"/>
      <c r="H4082" s="26"/>
      <c r="I4082" s="6"/>
    </row>
    <row r="4083" spans="1:9" x14ac:dyDescent="0.25">
      <c r="A4083" s="119" t="s">
        <v>4166</v>
      </c>
      <c r="B4083" s="5"/>
      <c r="C4083" s="6"/>
      <c r="D4083" s="6"/>
      <c r="E4083" s="7"/>
      <c r="F4083" s="7"/>
      <c r="G4083" s="6"/>
      <c r="H4083" s="26"/>
      <c r="I4083" s="6"/>
    </row>
    <row r="4084" spans="1:9" x14ac:dyDescent="0.25">
      <c r="A4084" s="119" t="s">
        <v>4167</v>
      </c>
      <c r="B4084" s="5"/>
      <c r="C4084" s="6"/>
      <c r="D4084" s="6"/>
      <c r="E4084" s="7"/>
      <c r="F4084" s="7"/>
      <c r="G4084" s="6"/>
      <c r="H4084" s="26"/>
      <c r="I4084" s="6"/>
    </row>
    <row r="4085" spans="1:9" x14ac:dyDescent="0.25">
      <c r="A4085" s="119" t="s">
        <v>4168</v>
      </c>
      <c r="B4085" s="5"/>
      <c r="C4085" s="6"/>
      <c r="D4085" s="6"/>
      <c r="E4085" s="7"/>
      <c r="F4085" s="7"/>
      <c r="G4085" s="6"/>
      <c r="H4085" s="26"/>
      <c r="I4085" s="6"/>
    </row>
    <row r="4086" spans="1:9" x14ac:dyDescent="0.25">
      <c r="A4086" s="119" t="s">
        <v>4169</v>
      </c>
      <c r="B4086" s="5"/>
      <c r="C4086" s="6"/>
      <c r="D4086" s="6"/>
      <c r="E4086" s="7"/>
      <c r="F4086" s="7"/>
      <c r="G4086" s="6"/>
      <c r="H4086" s="26"/>
      <c r="I4086" s="6"/>
    </row>
    <row r="4087" spans="1:9" x14ac:dyDescent="0.25">
      <c r="A4087" s="119" t="s">
        <v>4170</v>
      </c>
      <c r="B4087" s="5"/>
      <c r="C4087" s="6"/>
      <c r="D4087" s="6"/>
      <c r="E4087" s="7"/>
      <c r="F4087" s="7"/>
      <c r="G4087" s="6"/>
      <c r="H4087" s="26"/>
      <c r="I4087" s="6"/>
    </row>
    <row r="4088" spans="1:9" x14ac:dyDescent="0.25">
      <c r="A4088" s="119" t="s">
        <v>4171</v>
      </c>
      <c r="B4088" s="5"/>
      <c r="C4088" s="6"/>
      <c r="D4088" s="6"/>
      <c r="E4088" s="7"/>
      <c r="F4088" s="7"/>
      <c r="G4088" s="6"/>
      <c r="H4088" s="26"/>
      <c r="I4088" s="6"/>
    </row>
    <row r="4089" spans="1:9" x14ac:dyDescent="0.25">
      <c r="A4089" s="119" t="s">
        <v>4172</v>
      </c>
      <c r="B4089" s="5"/>
      <c r="C4089" s="6"/>
      <c r="D4089" s="6"/>
      <c r="E4089" s="7"/>
      <c r="F4089" s="7"/>
      <c r="G4089" s="6"/>
      <c r="H4089" s="26"/>
      <c r="I4089" s="6"/>
    </row>
    <row r="4090" spans="1:9" x14ac:dyDescent="0.25">
      <c r="A4090" s="119" t="s">
        <v>4173</v>
      </c>
      <c r="B4090" s="5"/>
      <c r="C4090" s="6"/>
      <c r="D4090" s="6"/>
      <c r="E4090" s="7"/>
      <c r="F4090" s="7"/>
      <c r="G4090" s="6"/>
      <c r="H4090" s="26"/>
      <c r="I4090" s="6"/>
    </row>
    <row r="4091" spans="1:9" x14ac:dyDescent="0.25">
      <c r="A4091" s="119" t="s">
        <v>4174</v>
      </c>
      <c r="B4091" s="5"/>
      <c r="C4091" s="6"/>
      <c r="D4091" s="6"/>
      <c r="E4091" s="7"/>
      <c r="F4091" s="7"/>
      <c r="G4091" s="6"/>
      <c r="H4091" s="26"/>
      <c r="I4091" s="6"/>
    </row>
    <row r="4092" spans="1:9" x14ac:dyDescent="0.25">
      <c r="A4092" s="119" t="s">
        <v>4175</v>
      </c>
      <c r="B4092" s="5"/>
      <c r="C4092" s="6"/>
      <c r="D4092" s="6"/>
      <c r="E4092" s="7"/>
      <c r="F4092" s="7"/>
      <c r="G4092" s="6"/>
      <c r="H4092" s="26"/>
      <c r="I4092" s="6"/>
    </row>
    <row r="4093" spans="1:9" x14ac:dyDescent="0.25">
      <c r="A4093" s="119" t="s">
        <v>4176</v>
      </c>
      <c r="B4093" s="5"/>
      <c r="C4093" s="6"/>
      <c r="D4093" s="6"/>
      <c r="E4093" s="7"/>
      <c r="F4093" s="7"/>
      <c r="G4093" s="6"/>
      <c r="H4093" s="26"/>
      <c r="I4093" s="6"/>
    </row>
    <row r="4094" spans="1:9" x14ac:dyDescent="0.25">
      <c r="A4094" s="119" t="s">
        <v>4177</v>
      </c>
      <c r="B4094" s="5"/>
      <c r="C4094" s="6"/>
      <c r="D4094" s="6"/>
      <c r="E4094" s="7"/>
      <c r="F4094" s="7"/>
      <c r="G4094" s="6"/>
      <c r="H4094" s="26"/>
      <c r="I4094" s="6"/>
    </row>
    <row r="4095" spans="1:9" x14ac:dyDescent="0.25">
      <c r="A4095" s="119" t="s">
        <v>4178</v>
      </c>
      <c r="B4095" s="5"/>
      <c r="C4095" s="6"/>
      <c r="D4095" s="6"/>
      <c r="E4095" s="7"/>
      <c r="F4095" s="7"/>
      <c r="G4095" s="6"/>
      <c r="H4095" s="26"/>
      <c r="I4095" s="6"/>
    </row>
    <row r="4096" spans="1:9" x14ac:dyDescent="0.25">
      <c r="A4096" s="119" t="s">
        <v>4179</v>
      </c>
      <c r="B4096" s="5"/>
      <c r="C4096" s="6"/>
      <c r="D4096" s="6"/>
      <c r="E4096" s="7"/>
      <c r="F4096" s="7"/>
      <c r="G4096" s="6"/>
      <c r="H4096" s="26"/>
      <c r="I4096" s="6"/>
    </row>
    <row r="4097" spans="1:9" x14ac:dyDescent="0.25">
      <c r="A4097" s="119" t="s">
        <v>4180</v>
      </c>
      <c r="B4097" s="5"/>
      <c r="C4097" s="6"/>
      <c r="D4097" s="6"/>
      <c r="E4097" s="7"/>
      <c r="F4097" s="7"/>
      <c r="G4097" s="6"/>
      <c r="H4097" s="26"/>
      <c r="I4097" s="6"/>
    </row>
    <row r="4098" spans="1:9" x14ac:dyDescent="0.25">
      <c r="A4098" s="119" t="s">
        <v>4181</v>
      </c>
      <c r="B4098" s="5"/>
      <c r="C4098" s="6"/>
      <c r="D4098" s="6"/>
      <c r="E4098" s="7"/>
      <c r="F4098" s="7"/>
      <c r="G4098" s="6"/>
      <c r="H4098" s="26"/>
      <c r="I4098" s="6"/>
    </row>
    <row r="4099" spans="1:9" x14ac:dyDescent="0.25">
      <c r="A4099" s="119" t="s">
        <v>4182</v>
      </c>
      <c r="B4099" s="5"/>
      <c r="C4099" s="6"/>
      <c r="D4099" s="6"/>
      <c r="E4099" s="7"/>
      <c r="F4099" s="7"/>
      <c r="G4099" s="6"/>
      <c r="H4099" s="26"/>
      <c r="I4099" s="6"/>
    </row>
    <row r="4100" spans="1:9" x14ac:dyDescent="0.25">
      <c r="A4100" s="119" t="s">
        <v>4183</v>
      </c>
      <c r="B4100" s="5"/>
      <c r="C4100" s="6"/>
      <c r="D4100" s="6"/>
      <c r="E4100" s="7"/>
      <c r="F4100" s="7"/>
      <c r="G4100" s="6"/>
      <c r="H4100" s="26"/>
      <c r="I4100" s="6"/>
    </row>
    <row r="4101" spans="1:9" x14ac:dyDescent="0.25">
      <c r="A4101" s="119" t="s">
        <v>4184</v>
      </c>
      <c r="B4101" s="5"/>
      <c r="C4101" s="6"/>
      <c r="D4101" s="6"/>
      <c r="E4101" s="7"/>
      <c r="F4101" s="7"/>
      <c r="G4101" s="6"/>
      <c r="H4101" s="26"/>
      <c r="I4101" s="6"/>
    </row>
    <row r="4102" spans="1:9" x14ac:dyDescent="0.25">
      <c r="A4102" s="119" t="s">
        <v>4185</v>
      </c>
      <c r="B4102" s="5"/>
      <c r="C4102" s="6"/>
      <c r="D4102" s="6"/>
      <c r="E4102" s="7"/>
      <c r="F4102" s="7"/>
      <c r="G4102" s="6"/>
      <c r="H4102" s="26"/>
      <c r="I4102" s="6"/>
    </row>
    <row r="4103" spans="1:9" x14ac:dyDescent="0.25">
      <c r="A4103" s="119" t="s">
        <v>4186</v>
      </c>
      <c r="B4103" s="5"/>
      <c r="C4103" s="6"/>
      <c r="D4103" s="6"/>
      <c r="E4103" s="7"/>
      <c r="F4103" s="7"/>
      <c r="G4103" s="6"/>
      <c r="H4103" s="26"/>
      <c r="I4103" s="6"/>
    </row>
    <row r="4104" spans="1:9" x14ac:dyDescent="0.25">
      <c r="A4104" s="119" t="s">
        <v>4187</v>
      </c>
      <c r="B4104" s="5"/>
      <c r="C4104" s="6"/>
      <c r="D4104" s="6"/>
      <c r="E4104" s="7"/>
      <c r="F4104" s="7"/>
      <c r="G4104" s="6"/>
      <c r="H4104" s="26"/>
      <c r="I4104" s="6"/>
    </row>
    <row r="4105" spans="1:9" x14ac:dyDescent="0.25">
      <c r="A4105" s="119" t="s">
        <v>4188</v>
      </c>
      <c r="B4105" s="5"/>
      <c r="C4105" s="6"/>
      <c r="D4105" s="6"/>
      <c r="E4105" s="7"/>
      <c r="F4105" s="7"/>
      <c r="G4105" s="6"/>
      <c r="H4105" s="26"/>
      <c r="I4105" s="6"/>
    </row>
    <row r="4106" spans="1:9" x14ac:dyDescent="0.25">
      <c r="A4106" s="119" t="s">
        <v>4189</v>
      </c>
      <c r="B4106" s="5"/>
      <c r="C4106" s="6"/>
      <c r="D4106" s="6"/>
      <c r="E4106" s="7"/>
      <c r="F4106" s="7"/>
      <c r="G4106" s="6"/>
      <c r="H4106" s="26"/>
      <c r="I4106" s="6"/>
    </row>
    <row r="4107" spans="1:9" x14ac:dyDescent="0.25">
      <c r="A4107" s="119" t="s">
        <v>4190</v>
      </c>
      <c r="B4107" s="5"/>
      <c r="C4107" s="6"/>
      <c r="D4107" s="6"/>
      <c r="E4107" s="7"/>
      <c r="F4107" s="7"/>
      <c r="G4107" s="6"/>
      <c r="H4107" s="26"/>
      <c r="I4107" s="6"/>
    </row>
    <row r="4108" spans="1:9" x14ac:dyDescent="0.25">
      <c r="A4108" s="119" t="s">
        <v>4191</v>
      </c>
      <c r="B4108" s="5"/>
      <c r="C4108" s="6"/>
      <c r="D4108" s="6"/>
      <c r="E4108" s="7"/>
      <c r="F4108" s="7"/>
      <c r="G4108" s="6"/>
      <c r="H4108" s="26"/>
      <c r="I4108" s="6"/>
    </row>
    <row r="4109" spans="1:9" x14ac:dyDescent="0.25">
      <c r="A4109" s="119" t="s">
        <v>4192</v>
      </c>
      <c r="B4109" s="5"/>
      <c r="C4109" s="6"/>
      <c r="D4109" s="6"/>
      <c r="E4109" s="7"/>
      <c r="F4109" s="7"/>
      <c r="G4109" s="6"/>
      <c r="H4109" s="26"/>
      <c r="I4109" s="6"/>
    </row>
    <row r="4110" spans="1:9" x14ac:dyDescent="0.25">
      <c r="A4110" s="119" t="s">
        <v>4193</v>
      </c>
      <c r="B4110" s="5"/>
      <c r="C4110" s="6"/>
      <c r="D4110" s="6"/>
      <c r="E4110" s="7"/>
      <c r="F4110" s="7"/>
      <c r="G4110" s="6"/>
      <c r="H4110" s="26"/>
      <c r="I4110" s="6"/>
    </row>
    <row r="4111" spans="1:9" x14ac:dyDescent="0.25">
      <c r="A4111" s="119" t="s">
        <v>4194</v>
      </c>
      <c r="B4111" s="5"/>
      <c r="C4111" s="6"/>
      <c r="D4111" s="6"/>
      <c r="E4111" s="7"/>
      <c r="F4111" s="7"/>
      <c r="G4111" s="6"/>
      <c r="H4111" s="26"/>
      <c r="I4111" s="6"/>
    </row>
    <row r="4112" spans="1:9" x14ac:dyDescent="0.25">
      <c r="A4112" s="119" t="s">
        <v>4195</v>
      </c>
      <c r="B4112" s="5"/>
      <c r="C4112" s="6"/>
      <c r="D4112" s="6"/>
      <c r="E4112" s="7"/>
      <c r="F4112" s="7"/>
      <c r="G4112" s="6"/>
      <c r="H4112" s="26"/>
      <c r="I4112" s="6"/>
    </row>
    <row r="4113" spans="1:9" x14ac:dyDescent="0.25">
      <c r="A4113" s="119" t="s">
        <v>4196</v>
      </c>
      <c r="B4113" s="5"/>
      <c r="C4113" s="6"/>
      <c r="D4113" s="6"/>
      <c r="E4113" s="7"/>
      <c r="F4113" s="7"/>
      <c r="G4113" s="6"/>
      <c r="H4113" s="26"/>
      <c r="I4113" s="6"/>
    </row>
    <row r="4114" spans="1:9" x14ac:dyDescent="0.25">
      <c r="A4114" s="119" t="s">
        <v>4197</v>
      </c>
      <c r="B4114" s="5"/>
      <c r="C4114" s="6"/>
      <c r="D4114" s="6"/>
      <c r="E4114" s="7"/>
      <c r="F4114" s="7"/>
      <c r="G4114" s="6"/>
      <c r="H4114" s="26"/>
      <c r="I4114" s="6"/>
    </row>
    <row r="4115" spans="1:9" x14ac:dyDescent="0.25">
      <c r="A4115" s="119" t="s">
        <v>4198</v>
      </c>
      <c r="B4115" s="5"/>
      <c r="C4115" s="6"/>
      <c r="D4115" s="6"/>
      <c r="E4115" s="7"/>
      <c r="F4115" s="7"/>
      <c r="G4115" s="6"/>
      <c r="H4115" s="26"/>
      <c r="I4115" s="6"/>
    </row>
    <row r="4116" spans="1:9" x14ac:dyDescent="0.25">
      <c r="A4116" s="119" t="s">
        <v>4199</v>
      </c>
      <c r="B4116" s="5"/>
      <c r="C4116" s="6"/>
      <c r="D4116" s="6"/>
      <c r="E4116" s="7"/>
      <c r="F4116" s="7"/>
      <c r="G4116" s="6"/>
      <c r="H4116" s="26"/>
      <c r="I4116" s="6"/>
    </row>
    <row r="4117" spans="1:9" x14ac:dyDescent="0.25">
      <c r="A4117" s="119" t="s">
        <v>4200</v>
      </c>
      <c r="B4117" s="5"/>
      <c r="C4117" s="6"/>
      <c r="D4117" s="6"/>
      <c r="E4117" s="7"/>
      <c r="F4117" s="7"/>
      <c r="G4117" s="6"/>
      <c r="H4117" s="26"/>
      <c r="I4117" s="6"/>
    </row>
    <row r="4118" spans="1:9" x14ac:dyDescent="0.25">
      <c r="A4118" s="119" t="s">
        <v>4201</v>
      </c>
      <c r="B4118" s="5"/>
      <c r="C4118" s="6"/>
      <c r="D4118" s="6"/>
      <c r="E4118" s="7"/>
      <c r="F4118" s="7"/>
      <c r="G4118" s="6"/>
      <c r="H4118" s="26"/>
      <c r="I4118" s="6"/>
    </row>
    <row r="4119" spans="1:9" x14ac:dyDescent="0.25">
      <c r="A4119" s="119" t="s">
        <v>4202</v>
      </c>
      <c r="B4119" s="5"/>
      <c r="C4119" s="6"/>
      <c r="D4119" s="6"/>
      <c r="E4119" s="7"/>
      <c r="F4119" s="7"/>
      <c r="G4119" s="6"/>
      <c r="H4119" s="26"/>
      <c r="I4119" s="6"/>
    </row>
    <row r="4120" spans="1:9" x14ac:dyDescent="0.25">
      <c r="A4120" s="119" t="s">
        <v>4203</v>
      </c>
      <c r="B4120" s="5"/>
      <c r="C4120" s="6"/>
      <c r="D4120" s="6"/>
      <c r="E4120" s="7"/>
      <c r="F4120" s="7"/>
      <c r="G4120" s="6"/>
      <c r="H4120" s="26"/>
      <c r="I4120" s="6"/>
    </row>
    <row r="4121" spans="1:9" x14ac:dyDescent="0.25">
      <c r="A4121" s="119" t="s">
        <v>4204</v>
      </c>
      <c r="B4121" s="5"/>
      <c r="C4121" s="6"/>
      <c r="D4121" s="6"/>
      <c r="E4121" s="7"/>
      <c r="F4121" s="7"/>
      <c r="G4121" s="6"/>
      <c r="H4121" s="26"/>
      <c r="I4121" s="6"/>
    </row>
    <row r="4122" spans="1:9" x14ac:dyDescent="0.25">
      <c r="A4122" s="119" t="s">
        <v>4205</v>
      </c>
      <c r="B4122" s="5"/>
      <c r="C4122" s="6"/>
      <c r="D4122" s="6"/>
      <c r="E4122" s="7"/>
      <c r="F4122" s="7"/>
      <c r="G4122" s="6"/>
      <c r="H4122" s="26"/>
      <c r="I4122" s="6"/>
    </row>
    <row r="4123" spans="1:9" x14ac:dyDescent="0.25">
      <c r="A4123" s="119" t="s">
        <v>4206</v>
      </c>
      <c r="B4123" s="5"/>
      <c r="C4123" s="6"/>
      <c r="D4123" s="6"/>
      <c r="E4123" s="7"/>
      <c r="F4123" s="7"/>
      <c r="G4123" s="6"/>
      <c r="H4123" s="26"/>
      <c r="I4123" s="6"/>
    </row>
    <row r="4124" spans="1:9" x14ac:dyDescent="0.25">
      <c r="A4124" s="119" t="s">
        <v>4207</v>
      </c>
      <c r="B4124" s="5"/>
      <c r="C4124" s="6"/>
      <c r="D4124" s="6"/>
      <c r="E4124" s="7"/>
      <c r="F4124" s="7"/>
      <c r="G4124" s="6"/>
      <c r="H4124" s="26"/>
      <c r="I4124" s="6"/>
    </row>
    <row r="4125" spans="1:9" x14ac:dyDescent="0.25">
      <c r="A4125" s="119" t="s">
        <v>4208</v>
      </c>
      <c r="B4125" s="5"/>
      <c r="C4125" s="6"/>
      <c r="D4125" s="6"/>
      <c r="E4125" s="7"/>
      <c r="F4125" s="7"/>
      <c r="G4125" s="6"/>
      <c r="H4125" s="26"/>
      <c r="I4125" s="6"/>
    </row>
    <row r="4126" spans="1:9" x14ac:dyDescent="0.25">
      <c r="A4126" s="119" t="s">
        <v>4209</v>
      </c>
      <c r="B4126" s="5"/>
      <c r="C4126" s="6"/>
      <c r="D4126" s="6"/>
      <c r="E4126" s="7"/>
      <c r="F4126" s="7"/>
      <c r="G4126" s="6"/>
      <c r="H4126" s="26"/>
      <c r="I4126" s="6"/>
    </row>
    <row r="4127" spans="1:9" x14ac:dyDescent="0.25">
      <c r="A4127" s="119" t="s">
        <v>4210</v>
      </c>
      <c r="B4127" s="5"/>
      <c r="C4127" s="6"/>
      <c r="D4127" s="6"/>
      <c r="E4127" s="7"/>
      <c r="F4127" s="7"/>
      <c r="G4127" s="6"/>
      <c r="H4127" s="26"/>
      <c r="I4127" s="6"/>
    </row>
    <row r="4128" spans="1:9" x14ac:dyDescent="0.25">
      <c r="A4128" s="119" t="s">
        <v>4211</v>
      </c>
      <c r="B4128" s="5"/>
      <c r="C4128" s="6"/>
      <c r="D4128" s="6"/>
      <c r="E4128" s="7"/>
      <c r="F4128" s="7"/>
      <c r="G4128" s="6"/>
      <c r="H4128" s="26"/>
      <c r="I4128" s="6"/>
    </row>
    <row r="4129" spans="1:9" x14ac:dyDescent="0.25">
      <c r="A4129" s="119" t="s">
        <v>4212</v>
      </c>
      <c r="B4129" s="5"/>
      <c r="C4129" s="6"/>
      <c r="D4129" s="6"/>
      <c r="E4129" s="7"/>
      <c r="F4129" s="7"/>
      <c r="G4129" s="6"/>
      <c r="H4129" s="26"/>
      <c r="I4129" s="6"/>
    </row>
    <row r="4130" spans="1:9" x14ac:dyDescent="0.25">
      <c r="A4130" s="119" t="s">
        <v>4213</v>
      </c>
      <c r="B4130" s="5"/>
      <c r="C4130" s="6"/>
      <c r="D4130" s="6"/>
      <c r="E4130" s="7"/>
      <c r="F4130" s="7"/>
      <c r="G4130" s="6"/>
      <c r="H4130" s="26"/>
      <c r="I4130" s="6"/>
    </row>
    <row r="4131" spans="1:9" x14ac:dyDescent="0.25">
      <c r="A4131" s="119" t="s">
        <v>4214</v>
      </c>
      <c r="B4131" s="5"/>
      <c r="C4131" s="6"/>
      <c r="D4131" s="6"/>
      <c r="E4131" s="7"/>
      <c r="F4131" s="7"/>
      <c r="G4131" s="6"/>
      <c r="H4131" s="26"/>
      <c r="I4131" s="6"/>
    </row>
    <row r="4132" spans="1:9" x14ac:dyDescent="0.25">
      <c r="A4132" s="119" t="s">
        <v>4215</v>
      </c>
      <c r="B4132" s="5"/>
      <c r="C4132" s="6"/>
      <c r="D4132" s="6"/>
      <c r="E4132" s="7"/>
      <c r="F4132" s="7"/>
      <c r="G4132" s="6"/>
      <c r="H4132" s="26"/>
      <c r="I4132" s="6"/>
    </row>
    <row r="4133" spans="1:9" x14ac:dyDescent="0.25">
      <c r="A4133" s="119" t="s">
        <v>4216</v>
      </c>
      <c r="B4133" s="5"/>
      <c r="C4133" s="6"/>
      <c r="D4133" s="6"/>
      <c r="E4133" s="7"/>
      <c r="F4133" s="7"/>
      <c r="G4133" s="6"/>
      <c r="H4133" s="26"/>
      <c r="I4133" s="6"/>
    </row>
    <row r="4134" spans="1:9" x14ac:dyDescent="0.25">
      <c r="A4134" s="119" t="s">
        <v>4217</v>
      </c>
      <c r="B4134" s="5"/>
      <c r="C4134" s="6"/>
      <c r="D4134" s="6"/>
      <c r="E4134" s="7"/>
      <c r="F4134" s="7"/>
      <c r="G4134" s="6"/>
      <c r="H4134" s="26"/>
      <c r="I4134" s="6"/>
    </row>
    <row r="4135" spans="1:9" x14ac:dyDescent="0.25">
      <c r="A4135" s="119" t="s">
        <v>4218</v>
      </c>
      <c r="B4135" s="5"/>
      <c r="C4135" s="6"/>
      <c r="D4135" s="6"/>
      <c r="E4135" s="7"/>
      <c r="F4135" s="7"/>
      <c r="G4135" s="6"/>
      <c r="H4135" s="26"/>
      <c r="I4135" s="6"/>
    </row>
    <row r="4136" spans="1:9" x14ac:dyDescent="0.25">
      <c r="A4136" s="119" t="s">
        <v>4219</v>
      </c>
      <c r="B4136" s="5"/>
      <c r="C4136" s="6"/>
      <c r="D4136" s="6"/>
      <c r="E4136" s="7"/>
      <c r="F4136" s="7"/>
      <c r="G4136" s="6"/>
      <c r="H4136" s="26"/>
      <c r="I4136" s="6"/>
    </row>
    <row r="4137" spans="1:9" x14ac:dyDescent="0.25">
      <c r="A4137" s="119" t="s">
        <v>4220</v>
      </c>
      <c r="B4137" s="5"/>
      <c r="C4137" s="6"/>
      <c r="D4137" s="6"/>
      <c r="E4137" s="7"/>
      <c r="F4137" s="7"/>
      <c r="G4137" s="6"/>
      <c r="H4137" s="26"/>
      <c r="I4137" s="6"/>
    </row>
    <row r="4138" spans="1:9" x14ac:dyDescent="0.25">
      <c r="A4138" s="119" t="s">
        <v>4221</v>
      </c>
      <c r="B4138" s="5"/>
      <c r="C4138" s="6"/>
      <c r="D4138" s="6"/>
      <c r="E4138" s="7"/>
      <c r="F4138" s="7"/>
      <c r="G4138" s="6"/>
      <c r="H4138" s="26"/>
      <c r="I4138" s="6"/>
    </row>
    <row r="4139" spans="1:9" x14ac:dyDescent="0.25">
      <c r="A4139" s="119" t="s">
        <v>4222</v>
      </c>
      <c r="B4139" s="5"/>
      <c r="C4139" s="6"/>
      <c r="D4139" s="6"/>
      <c r="E4139" s="7"/>
      <c r="F4139" s="7"/>
      <c r="G4139" s="6"/>
      <c r="H4139" s="26"/>
      <c r="I4139" s="6"/>
    </row>
    <row r="4140" spans="1:9" x14ac:dyDescent="0.25">
      <c r="A4140" s="119" t="s">
        <v>4223</v>
      </c>
      <c r="B4140" s="5"/>
      <c r="C4140" s="6"/>
      <c r="D4140" s="6"/>
      <c r="E4140" s="7"/>
      <c r="F4140" s="7"/>
      <c r="G4140" s="6"/>
      <c r="H4140" s="26"/>
      <c r="I4140" s="6"/>
    </row>
    <row r="4141" spans="1:9" x14ac:dyDescent="0.25">
      <c r="A4141" s="119" t="s">
        <v>4224</v>
      </c>
      <c r="B4141" s="5"/>
      <c r="C4141" s="6"/>
      <c r="D4141" s="6"/>
      <c r="E4141" s="7"/>
      <c r="F4141" s="7"/>
      <c r="G4141" s="6"/>
      <c r="H4141" s="26"/>
      <c r="I4141" s="6"/>
    </row>
    <row r="4142" spans="1:9" x14ac:dyDescent="0.25">
      <c r="A4142" s="119" t="s">
        <v>4225</v>
      </c>
      <c r="B4142" s="5"/>
      <c r="C4142" s="6"/>
      <c r="D4142" s="6"/>
      <c r="E4142" s="7"/>
      <c r="F4142" s="7"/>
      <c r="G4142" s="6"/>
      <c r="H4142" s="26"/>
      <c r="I4142" s="6"/>
    </row>
    <row r="4143" spans="1:9" x14ac:dyDescent="0.25">
      <c r="A4143" s="119" t="s">
        <v>4226</v>
      </c>
      <c r="B4143" s="5"/>
      <c r="C4143" s="6"/>
      <c r="D4143" s="6"/>
      <c r="E4143" s="7"/>
      <c r="F4143" s="7"/>
      <c r="G4143" s="6"/>
      <c r="H4143" s="26"/>
      <c r="I4143" s="6"/>
    </row>
    <row r="4144" spans="1:9" x14ac:dyDescent="0.25">
      <c r="A4144" s="119" t="s">
        <v>4227</v>
      </c>
      <c r="B4144" s="5"/>
      <c r="C4144" s="6"/>
      <c r="D4144" s="6"/>
      <c r="E4144" s="7"/>
      <c r="F4144" s="7"/>
      <c r="G4144" s="6"/>
      <c r="H4144" s="26"/>
      <c r="I4144" s="6"/>
    </row>
    <row r="4145" spans="1:9" x14ac:dyDescent="0.25">
      <c r="A4145" s="119" t="s">
        <v>4228</v>
      </c>
      <c r="B4145" s="5"/>
      <c r="C4145" s="6"/>
      <c r="D4145" s="6"/>
      <c r="E4145" s="7"/>
      <c r="F4145" s="7"/>
      <c r="G4145" s="6"/>
      <c r="H4145" s="26"/>
      <c r="I4145" s="6"/>
    </row>
    <row r="4146" spans="1:9" x14ac:dyDescent="0.25">
      <c r="A4146" s="119" t="s">
        <v>4229</v>
      </c>
      <c r="B4146" s="5"/>
      <c r="C4146" s="6"/>
      <c r="D4146" s="6"/>
      <c r="E4146" s="7"/>
      <c r="F4146" s="7"/>
      <c r="G4146" s="6"/>
      <c r="H4146" s="26"/>
      <c r="I4146" s="6"/>
    </row>
    <row r="4147" spans="1:9" x14ac:dyDescent="0.25">
      <c r="A4147" s="119" t="s">
        <v>4230</v>
      </c>
      <c r="B4147" s="5"/>
      <c r="C4147" s="6"/>
      <c r="D4147" s="6"/>
      <c r="E4147" s="7"/>
      <c r="F4147" s="7"/>
      <c r="G4147" s="6"/>
      <c r="H4147" s="26"/>
      <c r="I4147" s="6"/>
    </row>
    <row r="4148" spans="1:9" x14ac:dyDescent="0.25">
      <c r="A4148" s="119" t="s">
        <v>4231</v>
      </c>
      <c r="B4148" s="5"/>
      <c r="C4148" s="6"/>
      <c r="D4148" s="6"/>
      <c r="E4148" s="7"/>
      <c r="F4148" s="7"/>
      <c r="G4148" s="6"/>
      <c r="H4148" s="26"/>
      <c r="I4148" s="6"/>
    </row>
    <row r="4149" spans="1:9" x14ac:dyDescent="0.25">
      <c r="A4149" s="119" t="s">
        <v>4232</v>
      </c>
      <c r="B4149" s="5"/>
      <c r="C4149" s="6"/>
      <c r="D4149" s="6"/>
      <c r="E4149" s="7"/>
      <c r="F4149" s="7"/>
      <c r="G4149" s="6"/>
      <c r="H4149" s="26"/>
      <c r="I4149" s="6"/>
    </row>
    <row r="4150" spans="1:9" x14ac:dyDescent="0.25">
      <c r="A4150" s="119" t="s">
        <v>4233</v>
      </c>
      <c r="B4150" s="5"/>
      <c r="C4150" s="6"/>
      <c r="D4150" s="6"/>
      <c r="E4150" s="7"/>
      <c r="F4150" s="7"/>
      <c r="G4150" s="6"/>
      <c r="H4150" s="26"/>
      <c r="I4150" s="6"/>
    </row>
    <row r="4151" spans="1:9" x14ac:dyDescent="0.25">
      <c r="A4151" s="119" t="s">
        <v>4234</v>
      </c>
      <c r="B4151" s="5"/>
      <c r="C4151" s="6"/>
      <c r="D4151" s="6"/>
      <c r="E4151" s="7"/>
      <c r="F4151" s="7"/>
      <c r="G4151" s="6"/>
      <c r="H4151" s="26"/>
      <c r="I4151" s="6"/>
    </row>
    <row r="4152" spans="1:9" x14ac:dyDescent="0.25">
      <c r="A4152" s="119" t="s">
        <v>4235</v>
      </c>
      <c r="B4152" s="5"/>
      <c r="C4152" s="6"/>
      <c r="D4152" s="6"/>
      <c r="E4152" s="7"/>
      <c r="F4152" s="7"/>
      <c r="G4152" s="6"/>
      <c r="H4152" s="26"/>
      <c r="I4152" s="6"/>
    </row>
    <row r="4153" spans="1:9" x14ac:dyDescent="0.25">
      <c r="A4153" s="119" t="s">
        <v>4236</v>
      </c>
      <c r="B4153" s="5"/>
      <c r="C4153" s="6"/>
      <c r="D4153" s="6"/>
      <c r="E4153" s="7"/>
      <c r="F4153" s="7"/>
      <c r="G4153" s="6"/>
      <c r="H4153" s="26"/>
      <c r="I4153" s="6"/>
    </row>
    <row r="4154" spans="1:9" x14ac:dyDescent="0.25">
      <c r="A4154" s="119" t="s">
        <v>4237</v>
      </c>
      <c r="B4154" s="5"/>
      <c r="C4154" s="6"/>
      <c r="D4154" s="6"/>
      <c r="E4154" s="7"/>
      <c r="F4154" s="7"/>
      <c r="G4154" s="6"/>
      <c r="H4154" s="26"/>
      <c r="I4154" s="6"/>
    </row>
    <row r="4155" spans="1:9" x14ac:dyDescent="0.25">
      <c r="A4155" s="119" t="s">
        <v>4238</v>
      </c>
      <c r="B4155" s="5"/>
      <c r="C4155" s="6"/>
      <c r="D4155" s="6"/>
      <c r="E4155" s="7"/>
      <c r="F4155" s="7"/>
      <c r="G4155" s="6"/>
      <c r="H4155" s="26"/>
      <c r="I4155" s="6"/>
    </row>
    <row r="4156" spans="1:9" x14ac:dyDescent="0.25">
      <c r="A4156" s="119" t="s">
        <v>4239</v>
      </c>
      <c r="B4156" s="5"/>
      <c r="C4156" s="6"/>
      <c r="D4156" s="6"/>
      <c r="E4156" s="7"/>
      <c r="F4156" s="7"/>
      <c r="G4156" s="6"/>
      <c r="H4156" s="26"/>
      <c r="I4156" s="6"/>
    </row>
    <row r="4157" spans="1:9" x14ac:dyDescent="0.25">
      <c r="A4157" s="119" t="s">
        <v>4240</v>
      </c>
      <c r="B4157" s="5"/>
      <c r="C4157" s="6"/>
      <c r="D4157" s="6"/>
      <c r="E4157" s="7"/>
      <c r="F4157" s="7"/>
      <c r="G4157" s="6"/>
      <c r="H4157" s="26"/>
      <c r="I4157" s="6"/>
    </row>
    <row r="4158" spans="1:9" x14ac:dyDescent="0.25">
      <c r="A4158" s="119" t="s">
        <v>4241</v>
      </c>
      <c r="B4158" s="5"/>
      <c r="C4158" s="6"/>
      <c r="D4158" s="6"/>
      <c r="E4158" s="7"/>
      <c r="F4158" s="7"/>
      <c r="G4158" s="6"/>
      <c r="H4158" s="26"/>
      <c r="I4158" s="6"/>
    </row>
    <row r="4159" spans="1:9" x14ac:dyDescent="0.25">
      <c r="A4159" s="119" t="s">
        <v>4242</v>
      </c>
      <c r="B4159" s="5"/>
      <c r="C4159" s="6"/>
      <c r="D4159" s="6"/>
      <c r="E4159" s="7"/>
      <c r="F4159" s="7"/>
      <c r="G4159" s="6"/>
      <c r="H4159" s="26"/>
      <c r="I4159" s="6"/>
    </row>
    <row r="4160" spans="1:9" x14ac:dyDescent="0.25">
      <c r="A4160" s="119" t="s">
        <v>4243</v>
      </c>
      <c r="B4160" s="5"/>
      <c r="C4160" s="6"/>
      <c r="D4160" s="6"/>
      <c r="E4160" s="7"/>
      <c r="F4160" s="7"/>
      <c r="G4160" s="6"/>
      <c r="H4160" s="26"/>
      <c r="I4160" s="6"/>
    </row>
    <row r="4161" spans="1:9" x14ac:dyDescent="0.25">
      <c r="A4161" s="119" t="s">
        <v>4244</v>
      </c>
      <c r="B4161" s="5"/>
      <c r="C4161" s="6"/>
      <c r="D4161" s="6"/>
      <c r="E4161" s="7"/>
      <c r="F4161" s="7"/>
      <c r="G4161" s="6"/>
      <c r="H4161" s="26"/>
      <c r="I4161" s="6"/>
    </row>
    <row r="4162" spans="1:9" x14ac:dyDescent="0.25">
      <c r="A4162" s="119" t="s">
        <v>4245</v>
      </c>
      <c r="B4162" s="5"/>
      <c r="C4162" s="6"/>
      <c r="D4162" s="6"/>
      <c r="E4162" s="7"/>
      <c r="F4162" s="7"/>
      <c r="G4162" s="6"/>
      <c r="H4162" s="26"/>
      <c r="I4162" s="6"/>
    </row>
    <row r="4163" spans="1:9" x14ac:dyDescent="0.25">
      <c r="A4163" s="119" t="s">
        <v>4246</v>
      </c>
      <c r="B4163" s="5"/>
      <c r="C4163" s="6"/>
      <c r="D4163" s="6"/>
      <c r="E4163" s="7"/>
      <c r="F4163" s="7"/>
      <c r="G4163" s="6"/>
      <c r="H4163" s="26"/>
      <c r="I4163" s="6"/>
    </row>
    <row r="4164" spans="1:9" x14ac:dyDescent="0.25">
      <c r="A4164" s="119" t="s">
        <v>4247</v>
      </c>
      <c r="B4164" s="5"/>
      <c r="C4164" s="6"/>
      <c r="D4164" s="6"/>
      <c r="E4164" s="7"/>
      <c r="F4164" s="7"/>
      <c r="G4164" s="6"/>
      <c r="H4164" s="26"/>
      <c r="I4164" s="6"/>
    </row>
    <row r="4165" spans="1:9" x14ac:dyDescent="0.25">
      <c r="A4165" s="119" t="s">
        <v>4248</v>
      </c>
      <c r="B4165" s="5"/>
      <c r="C4165" s="6"/>
      <c r="D4165" s="6"/>
      <c r="E4165" s="7"/>
      <c r="F4165" s="7"/>
      <c r="G4165" s="6"/>
      <c r="H4165" s="26"/>
      <c r="I4165" s="6"/>
    </row>
    <row r="4166" spans="1:9" x14ac:dyDescent="0.25">
      <c r="A4166" s="119" t="s">
        <v>4249</v>
      </c>
      <c r="B4166" s="5"/>
      <c r="C4166" s="6"/>
      <c r="D4166" s="6"/>
      <c r="E4166" s="7"/>
      <c r="F4166" s="7"/>
      <c r="G4166" s="6"/>
      <c r="H4166" s="26"/>
      <c r="I4166" s="6"/>
    </row>
    <row r="4167" spans="1:9" x14ac:dyDescent="0.25">
      <c r="A4167" s="119" t="s">
        <v>4250</v>
      </c>
      <c r="B4167" s="5"/>
      <c r="C4167" s="6"/>
      <c r="D4167" s="6"/>
      <c r="E4167" s="7"/>
      <c r="F4167" s="7"/>
      <c r="G4167" s="6"/>
      <c r="H4167" s="26"/>
      <c r="I4167" s="6"/>
    </row>
    <row r="4168" spans="1:9" x14ac:dyDescent="0.25">
      <c r="A4168" s="119" t="s">
        <v>4251</v>
      </c>
      <c r="B4168" s="5"/>
      <c r="C4168" s="6"/>
      <c r="D4168" s="6"/>
      <c r="E4168" s="7"/>
      <c r="F4168" s="7"/>
      <c r="G4168" s="6"/>
      <c r="H4168" s="26"/>
      <c r="I4168" s="6"/>
    </row>
    <row r="4169" spans="1:9" x14ac:dyDescent="0.25">
      <c r="A4169" s="119" t="s">
        <v>4252</v>
      </c>
      <c r="B4169" s="5"/>
      <c r="C4169" s="6"/>
      <c r="D4169" s="6"/>
      <c r="E4169" s="7"/>
      <c r="F4169" s="7"/>
      <c r="G4169" s="6"/>
      <c r="H4169" s="26"/>
      <c r="I4169" s="6"/>
    </row>
    <row r="4170" spans="1:9" x14ac:dyDescent="0.25">
      <c r="A4170" s="119" t="s">
        <v>4253</v>
      </c>
      <c r="B4170" s="5"/>
      <c r="C4170" s="6"/>
      <c r="D4170" s="6"/>
      <c r="E4170" s="7"/>
      <c r="F4170" s="7"/>
      <c r="G4170" s="6"/>
      <c r="H4170" s="26"/>
      <c r="I4170" s="6"/>
    </row>
    <row r="4171" spans="1:9" x14ac:dyDescent="0.25">
      <c r="A4171" s="119" t="s">
        <v>4254</v>
      </c>
      <c r="B4171" s="5"/>
      <c r="C4171" s="6"/>
      <c r="D4171" s="6"/>
      <c r="E4171" s="7"/>
      <c r="F4171" s="7"/>
      <c r="G4171" s="6"/>
      <c r="H4171" s="26"/>
      <c r="I4171" s="6"/>
    </row>
    <row r="4172" spans="1:9" x14ac:dyDescent="0.25">
      <c r="A4172" s="119" t="s">
        <v>4255</v>
      </c>
      <c r="B4172" s="5"/>
      <c r="C4172" s="6"/>
      <c r="D4172" s="6"/>
      <c r="E4172" s="7"/>
      <c r="F4172" s="7"/>
      <c r="G4172" s="6"/>
      <c r="H4172" s="26"/>
      <c r="I4172" s="6"/>
    </row>
    <row r="4173" spans="1:9" x14ac:dyDescent="0.25">
      <c r="A4173" s="119" t="s">
        <v>4256</v>
      </c>
      <c r="B4173" s="5"/>
      <c r="C4173" s="6"/>
      <c r="D4173" s="6"/>
      <c r="E4173" s="7"/>
      <c r="F4173" s="7"/>
      <c r="G4173" s="6"/>
      <c r="H4173" s="26"/>
      <c r="I4173" s="6"/>
    </row>
    <row r="4174" spans="1:9" x14ac:dyDescent="0.25">
      <c r="A4174" s="119" t="s">
        <v>4257</v>
      </c>
      <c r="B4174" s="5"/>
      <c r="C4174" s="6"/>
      <c r="D4174" s="6"/>
      <c r="E4174" s="7"/>
      <c r="F4174" s="7"/>
      <c r="G4174" s="6"/>
      <c r="H4174" s="26"/>
      <c r="I4174" s="6"/>
    </row>
    <row r="4175" spans="1:9" x14ac:dyDescent="0.25">
      <c r="A4175" s="119" t="s">
        <v>4258</v>
      </c>
      <c r="B4175" s="5"/>
      <c r="C4175" s="6"/>
      <c r="D4175" s="6"/>
      <c r="E4175" s="7"/>
      <c r="F4175" s="7"/>
      <c r="G4175" s="6"/>
      <c r="H4175" s="26"/>
      <c r="I4175" s="6"/>
    </row>
    <row r="4176" spans="1:9" x14ac:dyDescent="0.25">
      <c r="A4176" s="119" t="s">
        <v>4259</v>
      </c>
      <c r="B4176" s="5"/>
      <c r="C4176" s="6"/>
      <c r="D4176" s="6"/>
      <c r="E4176" s="7"/>
      <c r="F4176" s="7"/>
      <c r="G4176" s="6"/>
      <c r="H4176" s="26"/>
      <c r="I4176" s="6"/>
    </row>
    <row r="4177" spans="1:9" x14ac:dyDescent="0.25">
      <c r="A4177" s="119" t="s">
        <v>4260</v>
      </c>
      <c r="B4177" s="5"/>
      <c r="C4177" s="6"/>
      <c r="D4177" s="6"/>
      <c r="E4177" s="7"/>
      <c r="F4177" s="7"/>
      <c r="G4177" s="6"/>
      <c r="H4177" s="26"/>
      <c r="I4177" s="6"/>
    </row>
    <row r="4178" spans="1:9" x14ac:dyDescent="0.25">
      <c r="A4178" s="119" t="s">
        <v>4261</v>
      </c>
      <c r="B4178" s="5"/>
      <c r="C4178" s="6"/>
      <c r="D4178" s="6"/>
      <c r="E4178" s="7"/>
      <c r="F4178" s="7"/>
      <c r="G4178" s="6"/>
      <c r="H4178" s="26"/>
      <c r="I4178" s="6"/>
    </row>
    <row r="4179" spans="1:9" x14ac:dyDescent="0.25">
      <c r="A4179" s="119" t="s">
        <v>4262</v>
      </c>
      <c r="B4179" s="5"/>
      <c r="C4179" s="6"/>
      <c r="D4179" s="6"/>
      <c r="E4179" s="7"/>
      <c r="F4179" s="7"/>
      <c r="G4179" s="6"/>
      <c r="H4179" s="26"/>
      <c r="I4179" s="6"/>
    </row>
    <row r="4180" spans="1:9" x14ac:dyDescent="0.25">
      <c r="A4180" s="119" t="s">
        <v>4263</v>
      </c>
      <c r="B4180" s="5"/>
      <c r="C4180" s="6"/>
      <c r="D4180" s="6"/>
      <c r="E4180" s="7"/>
      <c r="F4180" s="7"/>
      <c r="G4180" s="6"/>
      <c r="H4180" s="26"/>
      <c r="I4180" s="6"/>
    </row>
    <row r="4181" spans="1:9" x14ac:dyDescent="0.25">
      <c r="A4181" s="119" t="s">
        <v>4264</v>
      </c>
      <c r="B4181" s="5"/>
      <c r="C4181" s="6"/>
      <c r="D4181" s="6"/>
      <c r="E4181" s="7"/>
      <c r="F4181" s="7"/>
      <c r="G4181" s="6"/>
      <c r="H4181" s="26"/>
      <c r="I4181" s="6"/>
    </row>
    <row r="4182" spans="1:9" x14ac:dyDescent="0.25">
      <c r="A4182" s="119" t="s">
        <v>4265</v>
      </c>
      <c r="B4182" s="5"/>
      <c r="C4182" s="6"/>
      <c r="D4182" s="6"/>
      <c r="E4182" s="7"/>
      <c r="F4182" s="7"/>
      <c r="G4182" s="6"/>
      <c r="H4182" s="26"/>
      <c r="I4182" s="6"/>
    </row>
    <row r="4183" spans="1:9" x14ac:dyDescent="0.25">
      <c r="A4183" s="119" t="s">
        <v>4266</v>
      </c>
      <c r="B4183" s="5"/>
      <c r="C4183" s="6"/>
      <c r="D4183" s="6"/>
      <c r="E4183" s="7"/>
      <c r="F4183" s="7"/>
      <c r="G4183" s="6"/>
      <c r="H4183" s="26"/>
      <c r="I4183" s="6"/>
    </row>
    <row r="4184" spans="1:9" x14ac:dyDescent="0.25">
      <c r="A4184" s="119" t="s">
        <v>4267</v>
      </c>
      <c r="B4184" s="5"/>
      <c r="C4184" s="6"/>
      <c r="D4184" s="6"/>
      <c r="E4184" s="7"/>
      <c r="F4184" s="7"/>
      <c r="G4184" s="6"/>
      <c r="H4184" s="26"/>
      <c r="I4184" s="6"/>
    </row>
    <row r="4185" spans="1:9" x14ac:dyDescent="0.25">
      <c r="A4185" s="119" t="s">
        <v>4268</v>
      </c>
      <c r="B4185" s="5"/>
      <c r="C4185" s="6"/>
      <c r="D4185" s="6"/>
      <c r="E4185" s="7"/>
      <c r="F4185" s="7"/>
      <c r="G4185" s="6"/>
      <c r="H4185" s="26"/>
      <c r="I4185" s="6"/>
    </row>
    <row r="4186" spans="1:9" x14ac:dyDescent="0.25">
      <c r="A4186" s="119" t="s">
        <v>4269</v>
      </c>
      <c r="B4186" s="5"/>
      <c r="C4186" s="6"/>
      <c r="D4186" s="6"/>
      <c r="E4186" s="7"/>
      <c r="F4186" s="7"/>
      <c r="G4186" s="6"/>
      <c r="H4186" s="26"/>
      <c r="I4186" s="6"/>
    </row>
    <row r="4187" spans="1:9" x14ac:dyDescent="0.25">
      <c r="A4187" s="119" t="s">
        <v>4270</v>
      </c>
      <c r="B4187" s="5"/>
      <c r="C4187" s="6"/>
      <c r="D4187" s="6"/>
      <c r="E4187" s="7"/>
      <c r="F4187" s="7"/>
      <c r="G4187" s="6"/>
      <c r="H4187" s="26"/>
      <c r="I4187" s="6"/>
    </row>
    <row r="4188" spans="1:9" x14ac:dyDescent="0.25">
      <c r="A4188" s="119" t="s">
        <v>4271</v>
      </c>
      <c r="B4188" s="5"/>
      <c r="C4188" s="6"/>
      <c r="D4188" s="6"/>
      <c r="E4188" s="7"/>
      <c r="F4188" s="7"/>
      <c r="G4188" s="6"/>
      <c r="H4188" s="26"/>
      <c r="I4188" s="6"/>
    </row>
    <row r="4189" spans="1:9" x14ac:dyDescent="0.25">
      <c r="A4189" s="119" t="s">
        <v>4272</v>
      </c>
      <c r="B4189" s="5"/>
      <c r="C4189" s="6"/>
      <c r="D4189" s="6"/>
      <c r="E4189" s="7"/>
      <c r="F4189" s="7"/>
      <c r="G4189" s="6"/>
      <c r="H4189" s="26"/>
      <c r="I4189" s="6"/>
    </row>
    <row r="4190" spans="1:9" x14ac:dyDescent="0.25">
      <c r="A4190" s="119" t="s">
        <v>4273</v>
      </c>
      <c r="B4190" s="5"/>
      <c r="C4190" s="6"/>
      <c r="D4190" s="6"/>
      <c r="E4190" s="7"/>
      <c r="F4190" s="7"/>
      <c r="G4190" s="6"/>
      <c r="H4190" s="26"/>
      <c r="I4190" s="6"/>
    </row>
    <row r="4191" spans="1:9" x14ac:dyDescent="0.25">
      <c r="A4191" s="119" t="s">
        <v>4274</v>
      </c>
      <c r="B4191" s="5"/>
      <c r="C4191" s="6"/>
      <c r="D4191" s="6"/>
      <c r="E4191" s="7"/>
      <c r="F4191" s="7"/>
      <c r="G4191" s="6"/>
      <c r="H4191" s="26"/>
      <c r="I4191" s="6"/>
    </row>
    <row r="4192" spans="1:9" x14ac:dyDescent="0.25">
      <c r="A4192" s="119" t="s">
        <v>4275</v>
      </c>
      <c r="B4192" s="5"/>
      <c r="C4192" s="6"/>
      <c r="D4192" s="6"/>
      <c r="E4192" s="7"/>
      <c r="F4192" s="7"/>
      <c r="G4192" s="6"/>
      <c r="H4192" s="26"/>
      <c r="I4192" s="6"/>
    </row>
    <row r="4193" spans="1:9" x14ac:dyDescent="0.25">
      <c r="A4193" s="119" t="s">
        <v>4276</v>
      </c>
      <c r="B4193" s="5"/>
      <c r="C4193" s="6"/>
      <c r="D4193" s="6"/>
      <c r="E4193" s="7"/>
      <c r="F4193" s="7"/>
      <c r="G4193" s="6"/>
      <c r="H4193" s="26"/>
      <c r="I4193" s="6"/>
    </row>
    <row r="4194" spans="1:9" x14ac:dyDescent="0.25">
      <c r="A4194" s="119" t="s">
        <v>4277</v>
      </c>
      <c r="B4194" s="5"/>
      <c r="C4194" s="6"/>
      <c r="D4194" s="6"/>
      <c r="E4194" s="7"/>
      <c r="F4194" s="7"/>
      <c r="G4194" s="6"/>
      <c r="H4194" s="26"/>
      <c r="I4194" s="6"/>
    </row>
    <row r="4195" spans="1:9" x14ac:dyDescent="0.25">
      <c r="A4195" s="119" t="s">
        <v>4278</v>
      </c>
      <c r="B4195" s="5"/>
      <c r="C4195" s="6"/>
      <c r="D4195" s="6"/>
      <c r="E4195" s="7"/>
      <c r="F4195" s="7"/>
      <c r="G4195" s="6"/>
      <c r="H4195" s="26"/>
      <c r="I4195" s="6"/>
    </row>
    <row r="4196" spans="1:9" x14ac:dyDescent="0.25">
      <c r="A4196" s="119" t="s">
        <v>4279</v>
      </c>
      <c r="B4196" s="5"/>
      <c r="C4196" s="6"/>
      <c r="D4196" s="6"/>
      <c r="E4196" s="7"/>
      <c r="F4196" s="7"/>
      <c r="G4196" s="6"/>
      <c r="H4196" s="26"/>
      <c r="I4196" s="6"/>
    </row>
    <row r="4197" spans="1:9" x14ac:dyDescent="0.25">
      <c r="A4197" s="119" t="s">
        <v>4280</v>
      </c>
      <c r="B4197" s="5"/>
      <c r="C4197" s="6"/>
      <c r="D4197" s="6"/>
      <c r="E4197" s="7"/>
      <c r="F4197" s="7"/>
      <c r="G4197" s="6"/>
      <c r="H4197" s="26"/>
      <c r="I4197" s="6"/>
    </row>
    <row r="4198" spans="1:9" x14ac:dyDescent="0.25">
      <c r="A4198" s="119" t="s">
        <v>4281</v>
      </c>
      <c r="B4198" s="5"/>
      <c r="C4198" s="6"/>
      <c r="D4198" s="6"/>
      <c r="E4198" s="7"/>
      <c r="F4198" s="7"/>
      <c r="G4198" s="6"/>
      <c r="H4198" s="26"/>
      <c r="I4198" s="6"/>
    </row>
    <row r="4199" spans="1:9" x14ac:dyDescent="0.25">
      <c r="A4199" s="119" t="s">
        <v>4282</v>
      </c>
      <c r="B4199" s="5"/>
      <c r="C4199" s="6"/>
      <c r="D4199" s="6"/>
      <c r="E4199" s="7"/>
      <c r="F4199" s="7"/>
      <c r="G4199" s="6"/>
      <c r="H4199" s="26"/>
      <c r="I4199" s="6"/>
    </row>
    <row r="4200" spans="1:9" x14ac:dyDescent="0.25">
      <c r="A4200" s="119" t="s">
        <v>4283</v>
      </c>
      <c r="B4200" s="5"/>
      <c r="C4200" s="6"/>
      <c r="D4200" s="6"/>
      <c r="E4200" s="7"/>
      <c r="F4200" s="7"/>
      <c r="G4200" s="6"/>
      <c r="H4200" s="26"/>
      <c r="I4200" s="6"/>
    </row>
    <row r="4201" spans="1:9" x14ac:dyDescent="0.25">
      <c r="A4201" s="119" t="s">
        <v>4284</v>
      </c>
      <c r="B4201" s="5"/>
      <c r="C4201" s="6"/>
      <c r="D4201" s="6"/>
      <c r="E4201" s="7"/>
      <c r="F4201" s="7"/>
      <c r="G4201" s="6"/>
      <c r="H4201" s="26"/>
      <c r="I4201" s="6"/>
    </row>
    <row r="4202" spans="1:9" x14ac:dyDescent="0.25">
      <c r="A4202" s="119" t="s">
        <v>4285</v>
      </c>
      <c r="B4202" s="5"/>
      <c r="C4202" s="6"/>
      <c r="D4202" s="6"/>
      <c r="E4202" s="7"/>
      <c r="F4202" s="7"/>
      <c r="G4202" s="6"/>
      <c r="H4202" s="26"/>
      <c r="I4202" s="6"/>
    </row>
    <row r="4203" spans="1:9" x14ac:dyDescent="0.25">
      <c r="A4203" s="119" t="s">
        <v>4286</v>
      </c>
      <c r="B4203" s="5"/>
      <c r="C4203" s="6"/>
      <c r="D4203" s="6"/>
      <c r="E4203" s="7"/>
      <c r="F4203" s="7"/>
      <c r="G4203" s="6"/>
      <c r="H4203" s="26"/>
      <c r="I4203" s="6"/>
    </row>
    <row r="4204" spans="1:9" x14ac:dyDescent="0.25">
      <c r="A4204" s="119" t="s">
        <v>4287</v>
      </c>
      <c r="B4204" s="5"/>
      <c r="C4204" s="6"/>
      <c r="D4204" s="6"/>
      <c r="E4204" s="7"/>
      <c r="F4204" s="7"/>
      <c r="G4204" s="6"/>
      <c r="H4204" s="26"/>
      <c r="I4204" s="6"/>
    </row>
    <row r="4205" spans="1:9" x14ac:dyDescent="0.25">
      <c r="A4205" s="119" t="s">
        <v>4288</v>
      </c>
      <c r="B4205" s="5"/>
      <c r="C4205" s="6"/>
      <c r="D4205" s="6"/>
      <c r="E4205" s="7"/>
      <c r="F4205" s="7"/>
      <c r="G4205" s="6"/>
      <c r="H4205" s="26"/>
      <c r="I4205" s="6"/>
    </row>
    <row r="4206" spans="1:9" x14ac:dyDescent="0.25">
      <c r="A4206" s="119" t="s">
        <v>4289</v>
      </c>
      <c r="B4206" s="5"/>
      <c r="C4206" s="6"/>
      <c r="D4206" s="6"/>
      <c r="E4206" s="7"/>
      <c r="F4206" s="7"/>
      <c r="G4206" s="6"/>
      <c r="H4206" s="26"/>
      <c r="I4206" s="6"/>
    </row>
    <row r="4207" spans="1:9" x14ac:dyDescent="0.25">
      <c r="A4207" s="119" t="s">
        <v>4290</v>
      </c>
      <c r="B4207" s="5"/>
      <c r="C4207" s="6"/>
      <c r="D4207" s="6"/>
      <c r="E4207" s="7"/>
      <c r="F4207" s="7"/>
      <c r="G4207" s="6"/>
      <c r="H4207" s="26"/>
      <c r="I4207" s="6"/>
    </row>
    <row r="4208" spans="1:9" x14ac:dyDescent="0.25">
      <c r="A4208" s="119" t="s">
        <v>4291</v>
      </c>
      <c r="B4208" s="5"/>
      <c r="C4208" s="6"/>
      <c r="D4208" s="6"/>
      <c r="E4208" s="7"/>
      <c r="F4208" s="7"/>
      <c r="G4208" s="6"/>
      <c r="H4208" s="26"/>
      <c r="I4208" s="6"/>
    </row>
    <row r="4209" spans="1:9" x14ac:dyDescent="0.25">
      <c r="A4209" s="119" t="s">
        <v>4292</v>
      </c>
      <c r="B4209" s="5"/>
      <c r="C4209" s="6"/>
      <c r="D4209" s="6"/>
      <c r="E4209" s="7"/>
      <c r="F4209" s="7"/>
      <c r="G4209" s="6"/>
      <c r="H4209" s="26"/>
      <c r="I4209" s="6"/>
    </row>
    <row r="4210" spans="1:9" x14ac:dyDescent="0.25">
      <c r="A4210" s="119" t="s">
        <v>4293</v>
      </c>
      <c r="B4210" s="5"/>
      <c r="C4210" s="6"/>
      <c r="D4210" s="6"/>
      <c r="E4210" s="7"/>
      <c r="F4210" s="7"/>
      <c r="G4210" s="6"/>
      <c r="H4210" s="26"/>
      <c r="I4210" s="6"/>
    </row>
    <row r="4211" spans="1:9" x14ac:dyDescent="0.25">
      <c r="A4211" s="119" t="s">
        <v>4294</v>
      </c>
      <c r="B4211" s="5"/>
      <c r="C4211" s="6"/>
      <c r="D4211" s="6"/>
      <c r="E4211" s="7"/>
      <c r="F4211" s="7"/>
      <c r="G4211" s="6"/>
      <c r="H4211" s="26"/>
      <c r="I4211" s="6"/>
    </row>
    <row r="4212" spans="1:9" x14ac:dyDescent="0.25">
      <c r="A4212" s="119" t="s">
        <v>4295</v>
      </c>
      <c r="B4212" s="5"/>
      <c r="C4212" s="6"/>
      <c r="D4212" s="6"/>
      <c r="E4212" s="7"/>
      <c r="F4212" s="7"/>
      <c r="G4212" s="6"/>
      <c r="H4212" s="26"/>
      <c r="I4212" s="6"/>
    </row>
    <row r="4213" spans="1:9" x14ac:dyDescent="0.25">
      <c r="A4213" s="119" t="s">
        <v>4296</v>
      </c>
      <c r="B4213" s="5"/>
      <c r="C4213" s="6"/>
      <c r="D4213" s="6"/>
      <c r="E4213" s="7"/>
      <c r="F4213" s="7"/>
      <c r="G4213" s="6"/>
      <c r="H4213" s="26"/>
      <c r="I4213" s="6"/>
    </row>
    <row r="4214" spans="1:9" x14ac:dyDescent="0.25">
      <c r="A4214" s="119" t="s">
        <v>4297</v>
      </c>
      <c r="B4214" s="5"/>
      <c r="C4214" s="6"/>
      <c r="D4214" s="6"/>
      <c r="E4214" s="7"/>
      <c r="F4214" s="7"/>
      <c r="G4214" s="6"/>
      <c r="H4214" s="26"/>
      <c r="I4214" s="6"/>
    </row>
    <row r="4215" spans="1:9" x14ac:dyDescent="0.25">
      <c r="A4215" s="119" t="s">
        <v>4298</v>
      </c>
      <c r="B4215" s="5"/>
      <c r="C4215" s="6"/>
      <c r="D4215" s="6"/>
      <c r="E4215" s="7"/>
      <c r="F4215" s="7"/>
      <c r="G4215" s="6"/>
      <c r="H4215" s="26"/>
      <c r="I4215" s="6"/>
    </row>
    <row r="4216" spans="1:9" x14ac:dyDescent="0.25">
      <c r="A4216" s="119" t="s">
        <v>4299</v>
      </c>
      <c r="B4216" s="5"/>
      <c r="C4216" s="6"/>
      <c r="D4216" s="6"/>
      <c r="E4216" s="7"/>
      <c r="F4216" s="7"/>
      <c r="G4216" s="6"/>
      <c r="H4216" s="26"/>
      <c r="I4216" s="6"/>
    </row>
    <row r="4217" spans="1:9" x14ac:dyDescent="0.25">
      <c r="A4217" s="119" t="s">
        <v>4300</v>
      </c>
      <c r="B4217" s="5"/>
      <c r="C4217" s="6"/>
      <c r="D4217" s="6"/>
      <c r="E4217" s="7"/>
      <c r="F4217" s="7"/>
      <c r="G4217" s="6"/>
      <c r="H4217" s="26"/>
      <c r="I4217" s="6"/>
    </row>
    <row r="4218" spans="1:9" x14ac:dyDescent="0.25">
      <c r="A4218" s="119" t="s">
        <v>4301</v>
      </c>
      <c r="B4218" s="5"/>
      <c r="C4218" s="6"/>
      <c r="D4218" s="6"/>
      <c r="E4218" s="7"/>
      <c r="F4218" s="7"/>
      <c r="G4218" s="6"/>
      <c r="H4218" s="26"/>
      <c r="I4218" s="6"/>
    </row>
    <row r="4219" spans="1:9" x14ac:dyDescent="0.25">
      <c r="A4219" s="119" t="s">
        <v>4302</v>
      </c>
      <c r="B4219" s="5"/>
      <c r="C4219" s="6"/>
      <c r="D4219" s="6"/>
      <c r="E4219" s="7"/>
      <c r="F4219" s="7"/>
      <c r="G4219" s="6"/>
      <c r="H4219" s="26"/>
      <c r="I4219" s="6"/>
    </row>
    <row r="4220" spans="1:9" x14ac:dyDescent="0.25">
      <c r="A4220" s="119" t="s">
        <v>4303</v>
      </c>
      <c r="B4220" s="5"/>
      <c r="C4220" s="6"/>
      <c r="D4220" s="6"/>
      <c r="E4220" s="7"/>
      <c r="F4220" s="7"/>
      <c r="G4220" s="6"/>
      <c r="H4220" s="26"/>
      <c r="I4220" s="6"/>
    </row>
    <row r="4221" spans="1:9" x14ac:dyDescent="0.25">
      <c r="A4221" s="119" t="s">
        <v>4304</v>
      </c>
      <c r="B4221" s="5"/>
      <c r="C4221" s="6"/>
      <c r="D4221" s="6"/>
      <c r="E4221" s="7"/>
      <c r="F4221" s="7"/>
      <c r="G4221" s="6"/>
      <c r="H4221" s="26"/>
      <c r="I4221" s="6"/>
    </row>
    <row r="4222" spans="1:9" x14ac:dyDescent="0.25">
      <c r="A4222" s="119" t="s">
        <v>4305</v>
      </c>
      <c r="B4222" s="5"/>
      <c r="C4222" s="6"/>
      <c r="D4222" s="6"/>
      <c r="E4222" s="7"/>
      <c r="F4222" s="7"/>
      <c r="G4222" s="6"/>
      <c r="H4222" s="26"/>
      <c r="I4222" s="6"/>
    </row>
    <row r="4223" spans="1:9" x14ac:dyDescent="0.25">
      <c r="A4223" s="119" t="s">
        <v>4306</v>
      </c>
      <c r="B4223" s="5"/>
      <c r="C4223" s="6"/>
      <c r="D4223" s="6"/>
      <c r="E4223" s="7"/>
      <c r="F4223" s="7"/>
      <c r="G4223" s="6"/>
      <c r="H4223" s="26"/>
      <c r="I4223" s="6"/>
    </row>
    <row r="4224" spans="1:9" x14ac:dyDescent="0.25">
      <c r="A4224" s="119" t="s">
        <v>4307</v>
      </c>
      <c r="B4224" s="5"/>
      <c r="C4224" s="6"/>
      <c r="D4224" s="6"/>
      <c r="E4224" s="7"/>
      <c r="F4224" s="7"/>
      <c r="G4224" s="6"/>
      <c r="H4224" s="26"/>
      <c r="I4224" s="6"/>
    </row>
    <row r="4225" spans="1:9" x14ac:dyDescent="0.25">
      <c r="A4225" s="119" t="s">
        <v>4308</v>
      </c>
      <c r="B4225" s="5"/>
      <c r="C4225" s="6"/>
      <c r="D4225" s="6"/>
      <c r="E4225" s="7"/>
      <c r="F4225" s="7"/>
      <c r="G4225" s="6"/>
      <c r="H4225" s="26"/>
      <c r="I4225" s="6"/>
    </row>
    <row r="4226" spans="1:9" x14ac:dyDescent="0.25">
      <c r="A4226" s="119" t="s">
        <v>4309</v>
      </c>
      <c r="B4226" s="5"/>
      <c r="C4226" s="6"/>
      <c r="D4226" s="6"/>
      <c r="E4226" s="7"/>
      <c r="F4226" s="7"/>
      <c r="G4226" s="6"/>
      <c r="H4226" s="26"/>
      <c r="I4226" s="6"/>
    </row>
    <row r="4227" spans="1:9" x14ac:dyDescent="0.25">
      <c r="A4227" s="119" t="s">
        <v>4310</v>
      </c>
      <c r="B4227" s="5"/>
      <c r="C4227" s="6"/>
      <c r="D4227" s="6"/>
      <c r="E4227" s="7"/>
      <c r="F4227" s="7"/>
      <c r="G4227" s="6"/>
      <c r="H4227" s="26"/>
      <c r="I4227" s="6"/>
    </row>
    <row r="4228" spans="1:9" x14ac:dyDescent="0.25">
      <c r="A4228" s="119" t="s">
        <v>4311</v>
      </c>
      <c r="B4228" s="5"/>
      <c r="C4228" s="6"/>
      <c r="D4228" s="6"/>
      <c r="E4228" s="7"/>
      <c r="F4228" s="7"/>
      <c r="G4228" s="6"/>
      <c r="H4228" s="26"/>
      <c r="I4228" s="6"/>
    </row>
    <row r="4229" spans="1:9" x14ac:dyDescent="0.25">
      <c r="A4229" s="119" t="s">
        <v>4312</v>
      </c>
      <c r="B4229" s="5"/>
      <c r="C4229" s="6"/>
      <c r="D4229" s="6"/>
      <c r="E4229" s="7"/>
      <c r="F4229" s="7"/>
      <c r="G4229" s="6"/>
      <c r="H4229" s="26"/>
      <c r="I4229" s="6"/>
    </row>
    <row r="4230" spans="1:9" x14ac:dyDescent="0.25">
      <c r="A4230" s="119" t="s">
        <v>4313</v>
      </c>
      <c r="B4230" s="5"/>
      <c r="C4230" s="6"/>
      <c r="D4230" s="6"/>
      <c r="E4230" s="7"/>
      <c r="F4230" s="7"/>
      <c r="G4230" s="6"/>
      <c r="H4230" s="26"/>
      <c r="I4230" s="6"/>
    </row>
    <row r="4231" spans="1:9" x14ac:dyDescent="0.25">
      <c r="A4231" s="119" t="s">
        <v>4314</v>
      </c>
      <c r="B4231" s="5"/>
      <c r="C4231" s="6"/>
      <c r="D4231" s="6"/>
      <c r="E4231" s="7"/>
      <c r="F4231" s="7"/>
      <c r="G4231" s="6"/>
      <c r="H4231" s="26"/>
      <c r="I4231" s="6"/>
    </row>
    <row r="4232" spans="1:9" x14ac:dyDescent="0.25">
      <c r="A4232" s="119" t="s">
        <v>4315</v>
      </c>
      <c r="B4232" s="5"/>
      <c r="C4232" s="6"/>
      <c r="D4232" s="6"/>
      <c r="E4232" s="7"/>
      <c r="F4232" s="7"/>
      <c r="G4232" s="6"/>
      <c r="H4232" s="26"/>
      <c r="I4232" s="6"/>
    </row>
    <row r="4233" spans="1:9" x14ac:dyDescent="0.25">
      <c r="A4233" s="119" t="s">
        <v>4316</v>
      </c>
      <c r="B4233" s="5"/>
      <c r="C4233" s="6"/>
      <c r="D4233" s="6"/>
      <c r="E4233" s="7"/>
      <c r="F4233" s="7"/>
      <c r="G4233" s="6"/>
      <c r="H4233" s="26"/>
      <c r="I4233" s="6"/>
    </row>
    <row r="4234" spans="1:9" x14ac:dyDescent="0.25">
      <c r="A4234" s="119" t="s">
        <v>4317</v>
      </c>
      <c r="B4234" s="5"/>
      <c r="C4234" s="6"/>
      <c r="D4234" s="6"/>
      <c r="E4234" s="7"/>
      <c r="F4234" s="7"/>
      <c r="G4234" s="6"/>
      <c r="H4234" s="26"/>
      <c r="I4234" s="6"/>
    </row>
    <row r="4235" spans="1:9" x14ac:dyDescent="0.25">
      <c r="A4235" s="119" t="s">
        <v>4318</v>
      </c>
      <c r="B4235" s="5"/>
      <c r="C4235" s="6"/>
      <c r="D4235" s="6"/>
      <c r="E4235" s="7"/>
      <c r="F4235" s="7"/>
      <c r="G4235" s="6"/>
      <c r="H4235" s="26"/>
      <c r="I4235" s="6"/>
    </row>
    <row r="4236" spans="1:9" x14ac:dyDescent="0.25">
      <c r="A4236" s="119" t="s">
        <v>4319</v>
      </c>
      <c r="B4236" s="5"/>
      <c r="C4236" s="6"/>
      <c r="D4236" s="6"/>
      <c r="E4236" s="7"/>
      <c r="F4236" s="7"/>
      <c r="G4236" s="6"/>
      <c r="H4236" s="26"/>
      <c r="I4236" s="6"/>
    </row>
    <row r="4237" spans="1:9" x14ac:dyDescent="0.25">
      <c r="A4237" s="119" t="s">
        <v>4320</v>
      </c>
      <c r="B4237" s="5"/>
      <c r="C4237" s="6"/>
      <c r="D4237" s="6"/>
      <c r="E4237" s="7"/>
      <c r="F4237" s="7"/>
      <c r="G4237" s="6"/>
      <c r="H4237" s="26"/>
      <c r="I4237" s="6"/>
    </row>
    <row r="4238" spans="1:9" x14ac:dyDescent="0.25">
      <c r="A4238" s="119" t="s">
        <v>4321</v>
      </c>
      <c r="B4238" s="5"/>
      <c r="C4238" s="6"/>
      <c r="D4238" s="6"/>
      <c r="E4238" s="7"/>
      <c r="F4238" s="7"/>
      <c r="G4238" s="6"/>
      <c r="H4238" s="26"/>
      <c r="I4238" s="6"/>
    </row>
    <row r="4239" spans="1:9" x14ac:dyDescent="0.25">
      <c r="A4239" s="119" t="s">
        <v>4322</v>
      </c>
      <c r="B4239" s="5"/>
      <c r="C4239" s="6"/>
      <c r="D4239" s="6"/>
      <c r="E4239" s="7"/>
      <c r="F4239" s="7"/>
      <c r="G4239" s="6"/>
      <c r="H4239" s="26"/>
      <c r="I4239" s="6"/>
    </row>
    <row r="4240" spans="1:9" x14ac:dyDescent="0.25">
      <c r="A4240" s="119" t="s">
        <v>4323</v>
      </c>
      <c r="B4240" s="5"/>
      <c r="C4240" s="6"/>
      <c r="D4240" s="6"/>
      <c r="E4240" s="7"/>
      <c r="F4240" s="7"/>
      <c r="G4240" s="6"/>
      <c r="H4240" s="26"/>
      <c r="I4240" s="6"/>
    </row>
    <row r="4241" spans="1:9" x14ac:dyDescent="0.25">
      <c r="A4241" s="119" t="s">
        <v>4324</v>
      </c>
      <c r="B4241" s="5"/>
      <c r="C4241" s="6"/>
      <c r="D4241" s="6"/>
      <c r="E4241" s="7"/>
      <c r="F4241" s="7"/>
      <c r="G4241" s="6"/>
      <c r="H4241" s="26"/>
      <c r="I4241" s="6"/>
    </row>
    <row r="4242" spans="1:9" x14ac:dyDescent="0.25">
      <c r="A4242" s="119" t="s">
        <v>4325</v>
      </c>
      <c r="B4242" s="5"/>
      <c r="C4242" s="6"/>
      <c r="D4242" s="6"/>
      <c r="E4242" s="7"/>
      <c r="F4242" s="7"/>
      <c r="G4242" s="6"/>
      <c r="H4242" s="26"/>
      <c r="I4242" s="6"/>
    </row>
    <row r="4243" spans="1:9" x14ac:dyDescent="0.25">
      <c r="A4243" s="119" t="s">
        <v>4326</v>
      </c>
      <c r="B4243" s="5"/>
      <c r="C4243" s="6"/>
      <c r="D4243" s="6"/>
      <c r="E4243" s="7"/>
      <c r="F4243" s="7"/>
      <c r="G4243" s="6"/>
      <c r="H4243" s="26"/>
      <c r="I4243" s="6"/>
    </row>
    <row r="4244" spans="1:9" x14ac:dyDescent="0.25">
      <c r="A4244" s="119" t="s">
        <v>4327</v>
      </c>
      <c r="B4244" s="5"/>
      <c r="C4244" s="6"/>
      <c r="D4244" s="6"/>
      <c r="E4244" s="7"/>
      <c r="F4244" s="7"/>
      <c r="G4244" s="6"/>
      <c r="H4244" s="26"/>
      <c r="I4244" s="6"/>
    </row>
    <row r="4245" spans="1:9" x14ac:dyDescent="0.25">
      <c r="A4245" s="119" t="s">
        <v>4328</v>
      </c>
      <c r="B4245" s="5"/>
      <c r="C4245" s="6"/>
      <c r="D4245" s="6"/>
      <c r="E4245" s="7"/>
      <c r="F4245" s="7"/>
      <c r="G4245" s="6"/>
      <c r="H4245" s="26"/>
      <c r="I4245" s="6"/>
    </row>
    <row r="4246" spans="1:9" x14ac:dyDescent="0.25">
      <c r="A4246" s="119" t="s">
        <v>4329</v>
      </c>
      <c r="B4246" s="5"/>
      <c r="C4246" s="6"/>
      <c r="D4246" s="6"/>
      <c r="E4246" s="7"/>
      <c r="F4246" s="7"/>
      <c r="G4246" s="6"/>
      <c r="H4246" s="26"/>
      <c r="I4246" s="6"/>
    </row>
    <row r="4247" spans="1:9" x14ac:dyDescent="0.25">
      <c r="A4247" s="119" t="s">
        <v>4330</v>
      </c>
      <c r="B4247" s="5"/>
      <c r="C4247" s="6"/>
      <c r="D4247" s="6"/>
      <c r="E4247" s="7"/>
      <c r="F4247" s="7"/>
      <c r="G4247" s="6"/>
      <c r="H4247" s="26"/>
      <c r="I4247" s="6"/>
    </row>
    <row r="4248" spans="1:9" x14ac:dyDescent="0.25">
      <c r="A4248" s="119" t="s">
        <v>4331</v>
      </c>
      <c r="B4248" s="5"/>
      <c r="C4248" s="6"/>
      <c r="D4248" s="6"/>
      <c r="E4248" s="7"/>
      <c r="F4248" s="7"/>
      <c r="G4248" s="6"/>
      <c r="H4248" s="26"/>
      <c r="I4248" s="6"/>
    </row>
    <row r="4249" spans="1:9" x14ac:dyDescent="0.25">
      <c r="A4249" s="119" t="s">
        <v>4332</v>
      </c>
      <c r="B4249" s="5"/>
      <c r="C4249" s="6"/>
      <c r="D4249" s="6"/>
      <c r="E4249" s="7"/>
      <c r="F4249" s="7"/>
      <c r="G4249" s="6"/>
      <c r="H4249" s="26"/>
      <c r="I4249" s="6"/>
    </row>
    <row r="4250" spans="1:9" x14ac:dyDescent="0.25">
      <c r="A4250" s="119" t="s">
        <v>4333</v>
      </c>
      <c r="B4250" s="5"/>
      <c r="C4250" s="6"/>
      <c r="D4250" s="6"/>
      <c r="E4250" s="7"/>
      <c r="F4250" s="7"/>
      <c r="G4250" s="6"/>
      <c r="H4250" s="26"/>
      <c r="I4250" s="6"/>
    </row>
    <row r="4251" spans="1:9" x14ac:dyDescent="0.25">
      <c r="A4251" s="119" t="s">
        <v>4334</v>
      </c>
      <c r="B4251" s="5"/>
      <c r="C4251" s="6"/>
      <c r="D4251" s="6"/>
      <c r="E4251" s="7"/>
      <c r="F4251" s="7"/>
      <c r="G4251" s="6"/>
      <c r="H4251" s="26"/>
      <c r="I4251" s="6"/>
    </row>
    <row r="4252" spans="1:9" x14ac:dyDescent="0.25">
      <c r="A4252" s="119" t="s">
        <v>4335</v>
      </c>
      <c r="B4252" s="5"/>
      <c r="C4252" s="6"/>
      <c r="D4252" s="6"/>
      <c r="E4252" s="7"/>
      <c r="F4252" s="7"/>
      <c r="G4252" s="6"/>
      <c r="H4252" s="26"/>
      <c r="I4252" s="6"/>
    </row>
    <row r="4253" spans="1:9" x14ac:dyDescent="0.25">
      <c r="A4253" s="119" t="s">
        <v>4336</v>
      </c>
      <c r="B4253" s="5"/>
      <c r="C4253" s="6"/>
      <c r="D4253" s="6"/>
      <c r="E4253" s="7"/>
      <c r="F4253" s="7"/>
      <c r="G4253" s="6"/>
      <c r="H4253" s="26"/>
      <c r="I4253" s="6"/>
    </row>
    <row r="4254" spans="1:9" x14ac:dyDescent="0.25">
      <c r="A4254" s="119" t="s">
        <v>4337</v>
      </c>
      <c r="B4254" s="5"/>
      <c r="C4254" s="6"/>
      <c r="D4254" s="6"/>
      <c r="E4254" s="7"/>
      <c r="F4254" s="7"/>
      <c r="G4254" s="6"/>
      <c r="H4254" s="26"/>
      <c r="I4254" s="6"/>
    </row>
    <row r="4255" spans="1:9" x14ac:dyDescent="0.25">
      <c r="A4255" s="119" t="s">
        <v>4338</v>
      </c>
      <c r="B4255" s="5"/>
      <c r="C4255" s="6"/>
      <c r="D4255" s="6"/>
      <c r="E4255" s="7"/>
      <c r="F4255" s="7"/>
      <c r="G4255" s="6"/>
      <c r="H4255" s="26"/>
      <c r="I4255" s="6"/>
    </row>
    <row r="4256" spans="1:9" x14ac:dyDescent="0.25">
      <c r="A4256" s="119" t="s">
        <v>4339</v>
      </c>
      <c r="B4256" s="5"/>
      <c r="C4256" s="6"/>
      <c r="D4256" s="6"/>
      <c r="E4256" s="7"/>
      <c r="F4256" s="7"/>
      <c r="G4256" s="6"/>
      <c r="H4256" s="26"/>
      <c r="I4256" s="6"/>
    </row>
    <row r="4257" spans="1:9" x14ac:dyDescent="0.25">
      <c r="A4257" s="119" t="s">
        <v>4340</v>
      </c>
      <c r="B4257" s="5"/>
      <c r="C4257" s="6"/>
      <c r="D4257" s="6"/>
      <c r="E4257" s="7"/>
      <c r="F4257" s="7"/>
      <c r="G4257" s="6"/>
      <c r="H4257" s="26"/>
      <c r="I4257" s="6"/>
    </row>
    <row r="4258" spans="1:9" x14ac:dyDescent="0.25">
      <c r="A4258" s="119" t="s">
        <v>4341</v>
      </c>
      <c r="B4258" s="5"/>
      <c r="C4258" s="6"/>
      <c r="D4258" s="6"/>
      <c r="E4258" s="7"/>
      <c r="F4258" s="7"/>
      <c r="G4258" s="6"/>
      <c r="H4258" s="26"/>
      <c r="I4258" s="6"/>
    </row>
    <row r="4259" spans="1:9" x14ac:dyDescent="0.25">
      <c r="A4259" s="119" t="s">
        <v>4342</v>
      </c>
      <c r="B4259" s="5"/>
      <c r="C4259" s="6"/>
      <c r="D4259" s="6"/>
      <c r="E4259" s="7"/>
      <c r="F4259" s="7"/>
      <c r="G4259" s="6"/>
      <c r="H4259" s="26"/>
      <c r="I4259" s="6"/>
    </row>
    <row r="4260" spans="1:9" x14ac:dyDescent="0.25">
      <c r="A4260" s="119" t="s">
        <v>4343</v>
      </c>
      <c r="B4260" s="5"/>
      <c r="C4260" s="6"/>
      <c r="D4260" s="6"/>
      <c r="E4260" s="7"/>
      <c r="F4260" s="7"/>
      <c r="G4260" s="6"/>
      <c r="H4260" s="26"/>
      <c r="I4260" s="6"/>
    </row>
    <row r="4261" spans="1:9" x14ac:dyDescent="0.25">
      <c r="A4261" s="119" t="s">
        <v>4344</v>
      </c>
      <c r="B4261" s="5"/>
      <c r="C4261" s="6"/>
      <c r="D4261" s="6"/>
      <c r="E4261" s="7"/>
      <c r="F4261" s="7"/>
      <c r="G4261" s="6"/>
      <c r="H4261" s="26"/>
      <c r="I4261" s="6"/>
    </row>
    <row r="4262" spans="1:9" x14ac:dyDescent="0.25">
      <c r="A4262" s="119" t="s">
        <v>4345</v>
      </c>
      <c r="B4262" s="5"/>
      <c r="C4262" s="6"/>
      <c r="D4262" s="6"/>
      <c r="E4262" s="7"/>
      <c r="F4262" s="7"/>
      <c r="G4262" s="6"/>
      <c r="H4262" s="26"/>
      <c r="I4262" s="6"/>
    </row>
    <row r="4263" spans="1:9" x14ac:dyDescent="0.25">
      <c r="A4263" s="119" t="s">
        <v>4346</v>
      </c>
      <c r="B4263" s="5"/>
      <c r="C4263" s="6"/>
      <c r="D4263" s="6"/>
      <c r="E4263" s="7"/>
      <c r="F4263" s="7"/>
      <c r="G4263" s="6"/>
      <c r="H4263" s="26"/>
      <c r="I4263" s="6"/>
    </row>
    <row r="4264" spans="1:9" x14ac:dyDescent="0.25">
      <c r="A4264" s="119" t="s">
        <v>4347</v>
      </c>
      <c r="B4264" s="5"/>
      <c r="C4264" s="6"/>
      <c r="D4264" s="6"/>
      <c r="E4264" s="7"/>
      <c r="F4264" s="7"/>
      <c r="G4264" s="6"/>
      <c r="H4264" s="26"/>
      <c r="I4264" s="6"/>
    </row>
    <row r="4265" spans="1:9" x14ac:dyDescent="0.25">
      <c r="A4265" s="119" t="s">
        <v>4348</v>
      </c>
      <c r="B4265" s="5"/>
      <c r="C4265" s="6"/>
      <c r="D4265" s="6"/>
      <c r="E4265" s="7"/>
      <c r="F4265" s="7"/>
      <c r="G4265" s="6"/>
      <c r="H4265" s="26"/>
      <c r="I4265" s="6"/>
    </row>
    <row r="4266" spans="1:9" x14ac:dyDescent="0.25">
      <c r="A4266" s="119" t="s">
        <v>4349</v>
      </c>
      <c r="B4266" s="5"/>
      <c r="C4266" s="6"/>
      <c r="D4266" s="6"/>
      <c r="E4266" s="7"/>
      <c r="F4266" s="7"/>
      <c r="G4266" s="6"/>
      <c r="H4266" s="26"/>
      <c r="I4266" s="6"/>
    </row>
    <row r="4267" spans="1:9" x14ac:dyDescent="0.25">
      <c r="A4267" s="119" t="s">
        <v>4350</v>
      </c>
      <c r="B4267" s="5"/>
      <c r="C4267" s="6"/>
      <c r="D4267" s="6"/>
      <c r="E4267" s="7"/>
      <c r="F4267" s="7"/>
      <c r="G4267" s="6"/>
      <c r="H4267" s="26"/>
      <c r="I4267" s="6"/>
    </row>
    <row r="4268" spans="1:9" x14ac:dyDescent="0.25">
      <c r="A4268" s="119" t="s">
        <v>4351</v>
      </c>
      <c r="B4268" s="5"/>
      <c r="C4268" s="6"/>
      <c r="D4268" s="6"/>
      <c r="E4268" s="7"/>
      <c r="F4268" s="7"/>
      <c r="G4268" s="6"/>
      <c r="H4268" s="26"/>
      <c r="I4268" s="6"/>
    </row>
    <row r="4269" spans="1:9" x14ac:dyDescent="0.25">
      <c r="A4269" s="119" t="s">
        <v>4352</v>
      </c>
      <c r="B4269" s="5"/>
      <c r="C4269" s="6"/>
      <c r="D4269" s="6"/>
      <c r="E4269" s="7"/>
      <c r="F4269" s="7"/>
      <c r="G4269" s="6"/>
      <c r="H4269" s="26"/>
      <c r="I4269" s="6"/>
    </row>
    <row r="4270" spans="1:9" x14ac:dyDescent="0.25">
      <c r="A4270" s="119" t="s">
        <v>4353</v>
      </c>
      <c r="B4270" s="5"/>
      <c r="C4270" s="6"/>
      <c r="D4270" s="6"/>
      <c r="E4270" s="7"/>
      <c r="F4270" s="7"/>
      <c r="G4270" s="6"/>
      <c r="H4270" s="26"/>
      <c r="I4270" s="6"/>
    </row>
    <row r="4271" spans="1:9" x14ac:dyDescent="0.25">
      <c r="A4271" s="119" t="s">
        <v>4354</v>
      </c>
      <c r="B4271" s="5"/>
      <c r="C4271" s="6"/>
      <c r="D4271" s="6"/>
      <c r="E4271" s="7"/>
      <c r="F4271" s="7"/>
      <c r="G4271" s="6"/>
      <c r="H4271" s="26"/>
      <c r="I4271" s="6"/>
    </row>
    <row r="4272" spans="1:9" x14ac:dyDescent="0.25">
      <c r="A4272" s="119" t="s">
        <v>4355</v>
      </c>
      <c r="B4272" s="5"/>
      <c r="C4272" s="6"/>
      <c r="D4272" s="6"/>
      <c r="E4272" s="7"/>
      <c r="F4272" s="7"/>
      <c r="G4272" s="6"/>
      <c r="H4272" s="26"/>
      <c r="I4272" s="6"/>
    </row>
    <row r="4273" spans="1:9" x14ac:dyDescent="0.25">
      <c r="A4273" s="119" t="s">
        <v>4356</v>
      </c>
      <c r="B4273" s="5"/>
      <c r="C4273" s="6"/>
      <c r="D4273" s="6"/>
      <c r="E4273" s="7"/>
      <c r="F4273" s="7"/>
      <c r="G4273" s="6"/>
      <c r="H4273" s="26"/>
      <c r="I4273" s="6"/>
    </row>
    <row r="4274" spans="1:9" x14ac:dyDescent="0.25">
      <c r="A4274" s="119" t="s">
        <v>4357</v>
      </c>
      <c r="B4274" s="5"/>
      <c r="C4274" s="6"/>
      <c r="D4274" s="6"/>
      <c r="E4274" s="7"/>
      <c r="F4274" s="7"/>
      <c r="G4274" s="6"/>
      <c r="H4274" s="26"/>
      <c r="I4274" s="6"/>
    </row>
    <row r="4275" spans="1:9" x14ac:dyDescent="0.25">
      <c r="A4275" s="119" t="s">
        <v>4358</v>
      </c>
      <c r="B4275" s="5"/>
      <c r="C4275" s="6"/>
      <c r="D4275" s="6"/>
      <c r="E4275" s="7"/>
      <c r="F4275" s="7"/>
      <c r="G4275" s="6"/>
      <c r="H4275" s="26"/>
      <c r="I4275" s="6"/>
    </row>
    <row r="4276" spans="1:9" x14ac:dyDescent="0.25">
      <c r="A4276" s="119" t="s">
        <v>4359</v>
      </c>
      <c r="B4276" s="5"/>
      <c r="C4276" s="6"/>
      <c r="D4276" s="6"/>
      <c r="E4276" s="7"/>
      <c r="F4276" s="7"/>
      <c r="G4276" s="6"/>
      <c r="H4276" s="26"/>
      <c r="I4276" s="6"/>
    </row>
    <row r="4277" spans="1:9" x14ac:dyDescent="0.25">
      <c r="A4277" s="119" t="s">
        <v>4360</v>
      </c>
      <c r="B4277" s="5"/>
      <c r="C4277" s="6"/>
      <c r="D4277" s="6"/>
      <c r="E4277" s="7"/>
      <c r="F4277" s="7"/>
      <c r="G4277" s="6"/>
      <c r="H4277" s="26"/>
      <c r="I4277" s="6"/>
    </row>
    <row r="4278" spans="1:9" x14ac:dyDescent="0.25">
      <c r="A4278" s="119" t="s">
        <v>4361</v>
      </c>
      <c r="B4278" s="5"/>
      <c r="C4278" s="6"/>
      <c r="D4278" s="6"/>
      <c r="E4278" s="7"/>
      <c r="F4278" s="7"/>
      <c r="G4278" s="6"/>
      <c r="H4278" s="26"/>
      <c r="I4278" s="6"/>
    </row>
    <row r="4279" spans="1:9" x14ac:dyDescent="0.25">
      <c r="A4279" s="119" t="s">
        <v>4362</v>
      </c>
      <c r="B4279" s="5"/>
      <c r="C4279" s="6"/>
      <c r="D4279" s="6"/>
      <c r="E4279" s="7"/>
      <c r="F4279" s="7"/>
      <c r="G4279" s="6"/>
      <c r="H4279" s="26"/>
      <c r="I4279" s="6"/>
    </row>
    <row r="4280" spans="1:9" x14ac:dyDescent="0.25">
      <c r="A4280" s="119" t="s">
        <v>4363</v>
      </c>
      <c r="B4280" s="5"/>
      <c r="C4280" s="6"/>
      <c r="D4280" s="6"/>
      <c r="E4280" s="7"/>
      <c r="F4280" s="7"/>
      <c r="G4280" s="6"/>
      <c r="H4280" s="26"/>
      <c r="I4280" s="6"/>
    </row>
    <row r="4281" spans="1:9" x14ac:dyDescent="0.25">
      <c r="A4281" s="119" t="s">
        <v>4364</v>
      </c>
      <c r="B4281" s="5"/>
      <c r="C4281" s="6"/>
      <c r="D4281" s="6"/>
      <c r="E4281" s="7"/>
      <c r="F4281" s="7"/>
      <c r="G4281" s="6"/>
      <c r="H4281" s="26"/>
      <c r="I4281" s="6"/>
    </row>
    <row r="4282" spans="1:9" x14ac:dyDescent="0.25">
      <c r="A4282" s="119" t="s">
        <v>4365</v>
      </c>
      <c r="B4282" s="5"/>
      <c r="C4282" s="6"/>
      <c r="D4282" s="6"/>
      <c r="E4282" s="7"/>
      <c r="F4282" s="7"/>
      <c r="G4282" s="6"/>
      <c r="H4282" s="26"/>
      <c r="I4282" s="6"/>
    </row>
    <row r="4283" spans="1:9" x14ac:dyDescent="0.25">
      <c r="A4283" s="119" t="s">
        <v>4366</v>
      </c>
      <c r="B4283" s="5"/>
      <c r="C4283" s="6"/>
      <c r="D4283" s="6"/>
      <c r="E4283" s="7"/>
      <c r="F4283" s="7"/>
      <c r="G4283" s="6"/>
      <c r="H4283" s="26"/>
      <c r="I4283" s="6"/>
    </row>
    <row r="4284" spans="1:9" x14ac:dyDescent="0.25">
      <c r="A4284" s="119" t="s">
        <v>4367</v>
      </c>
      <c r="B4284" s="5"/>
      <c r="C4284" s="6"/>
      <c r="D4284" s="6"/>
      <c r="E4284" s="7"/>
      <c r="F4284" s="7"/>
      <c r="G4284" s="6"/>
      <c r="H4284" s="26"/>
      <c r="I4284" s="6"/>
    </row>
    <row r="4285" spans="1:9" x14ac:dyDescent="0.25">
      <c r="A4285" s="119" t="s">
        <v>4368</v>
      </c>
      <c r="B4285" s="5"/>
      <c r="C4285" s="6"/>
      <c r="D4285" s="6"/>
      <c r="E4285" s="7"/>
      <c r="F4285" s="7"/>
      <c r="G4285" s="6"/>
      <c r="H4285" s="26"/>
      <c r="I4285" s="6"/>
    </row>
    <row r="4286" spans="1:9" x14ac:dyDescent="0.25">
      <c r="A4286" s="119" t="s">
        <v>4369</v>
      </c>
      <c r="B4286" s="5"/>
      <c r="C4286" s="6"/>
      <c r="D4286" s="6"/>
      <c r="E4286" s="7"/>
      <c r="F4286" s="7"/>
      <c r="G4286" s="6"/>
      <c r="H4286" s="26"/>
      <c r="I4286" s="6"/>
    </row>
    <row r="4287" spans="1:9" x14ac:dyDescent="0.25">
      <c r="A4287" s="119" t="s">
        <v>4370</v>
      </c>
      <c r="B4287" s="5"/>
      <c r="C4287" s="6"/>
      <c r="D4287" s="6"/>
      <c r="E4287" s="7"/>
      <c r="F4287" s="7"/>
      <c r="G4287" s="6"/>
      <c r="H4287" s="26"/>
      <c r="I4287" s="6"/>
    </row>
    <row r="4288" spans="1:9" x14ac:dyDescent="0.25">
      <c r="A4288" s="119" t="s">
        <v>4371</v>
      </c>
      <c r="B4288" s="5"/>
      <c r="C4288" s="6"/>
      <c r="D4288" s="6"/>
      <c r="E4288" s="7"/>
      <c r="F4288" s="7"/>
      <c r="G4288" s="6"/>
      <c r="H4288" s="26"/>
      <c r="I4288" s="6"/>
    </row>
    <row r="4289" spans="1:9" x14ac:dyDescent="0.25">
      <c r="A4289" s="119" t="s">
        <v>4372</v>
      </c>
      <c r="B4289" s="5"/>
      <c r="C4289" s="6"/>
      <c r="D4289" s="6"/>
      <c r="E4289" s="7"/>
      <c r="F4289" s="7"/>
      <c r="G4289" s="6"/>
      <c r="H4289" s="26"/>
      <c r="I4289" s="6"/>
    </row>
    <row r="4290" spans="1:9" x14ac:dyDescent="0.25">
      <c r="A4290" s="119" t="s">
        <v>4373</v>
      </c>
      <c r="B4290" s="5"/>
      <c r="C4290" s="6"/>
      <c r="D4290" s="6"/>
      <c r="E4290" s="7"/>
      <c r="F4290" s="7"/>
      <c r="G4290" s="6"/>
      <c r="H4290" s="26"/>
      <c r="I4290" s="6"/>
    </row>
    <row r="4291" spans="1:9" x14ac:dyDescent="0.25">
      <c r="A4291" s="119" t="s">
        <v>4374</v>
      </c>
      <c r="B4291" s="5"/>
      <c r="C4291" s="6"/>
      <c r="D4291" s="6"/>
      <c r="E4291" s="7"/>
      <c r="F4291" s="7"/>
      <c r="G4291" s="6"/>
      <c r="H4291" s="26"/>
      <c r="I4291" s="6"/>
    </row>
    <row r="4292" spans="1:9" x14ac:dyDescent="0.25">
      <c r="A4292" s="119" t="s">
        <v>4375</v>
      </c>
      <c r="B4292" s="5"/>
      <c r="C4292" s="6"/>
      <c r="D4292" s="6"/>
      <c r="E4292" s="7"/>
      <c r="F4292" s="7"/>
      <c r="G4292" s="6"/>
      <c r="H4292" s="26"/>
      <c r="I4292" s="6"/>
    </row>
    <row r="4293" spans="1:9" x14ac:dyDescent="0.25">
      <c r="A4293" s="119" t="s">
        <v>4376</v>
      </c>
      <c r="B4293" s="5"/>
      <c r="C4293" s="6"/>
      <c r="D4293" s="6"/>
      <c r="E4293" s="7"/>
      <c r="F4293" s="7"/>
      <c r="G4293" s="6"/>
      <c r="H4293" s="26"/>
      <c r="I4293" s="6"/>
    </row>
    <row r="4294" spans="1:9" x14ac:dyDescent="0.25">
      <c r="A4294" s="119" t="s">
        <v>4377</v>
      </c>
      <c r="B4294" s="5"/>
      <c r="C4294" s="6"/>
      <c r="D4294" s="6"/>
      <c r="E4294" s="7"/>
      <c r="F4294" s="7"/>
      <c r="G4294" s="6"/>
      <c r="H4294" s="26"/>
      <c r="I4294" s="6"/>
    </row>
    <row r="4295" spans="1:9" x14ac:dyDescent="0.25">
      <c r="A4295" s="119" t="s">
        <v>4378</v>
      </c>
      <c r="B4295" s="5"/>
      <c r="C4295" s="6"/>
      <c r="D4295" s="6"/>
      <c r="E4295" s="7"/>
      <c r="F4295" s="7"/>
      <c r="G4295" s="6"/>
      <c r="H4295" s="26"/>
      <c r="I4295" s="6"/>
    </row>
    <row r="4296" spans="1:9" x14ac:dyDescent="0.25">
      <c r="A4296" s="119" t="s">
        <v>4379</v>
      </c>
      <c r="B4296" s="5"/>
      <c r="C4296" s="6"/>
      <c r="D4296" s="6"/>
      <c r="E4296" s="7"/>
      <c r="F4296" s="7"/>
      <c r="G4296" s="6"/>
      <c r="H4296" s="26"/>
      <c r="I4296" s="6"/>
    </row>
    <row r="4297" spans="1:9" x14ac:dyDescent="0.25">
      <c r="A4297" s="119" t="s">
        <v>4380</v>
      </c>
      <c r="B4297" s="5"/>
      <c r="C4297" s="6"/>
      <c r="D4297" s="6"/>
      <c r="E4297" s="7"/>
      <c r="F4297" s="7"/>
      <c r="G4297" s="6"/>
      <c r="H4297" s="26"/>
      <c r="I4297" s="6"/>
    </row>
    <row r="4298" spans="1:9" x14ac:dyDescent="0.25">
      <c r="A4298" s="119" t="s">
        <v>4381</v>
      </c>
      <c r="B4298" s="5"/>
      <c r="C4298" s="6"/>
      <c r="D4298" s="6"/>
      <c r="E4298" s="7"/>
      <c r="F4298" s="7"/>
      <c r="G4298" s="6"/>
      <c r="H4298" s="26"/>
      <c r="I4298" s="6"/>
    </row>
    <row r="4299" spans="1:9" x14ac:dyDescent="0.25">
      <c r="A4299" s="119" t="s">
        <v>4382</v>
      </c>
      <c r="B4299" s="5"/>
      <c r="C4299" s="6"/>
      <c r="D4299" s="6"/>
      <c r="E4299" s="7"/>
      <c r="F4299" s="7"/>
      <c r="G4299" s="6"/>
      <c r="H4299" s="26"/>
      <c r="I4299" s="6"/>
    </row>
    <row r="4300" spans="1:9" x14ac:dyDescent="0.25">
      <c r="A4300" s="119" t="s">
        <v>4383</v>
      </c>
      <c r="B4300" s="5"/>
      <c r="C4300" s="6"/>
      <c r="D4300" s="6"/>
      <c r="E4300" s="7"/>
      <c r="F4300" s="7"/>
      <c r="G4300" s="6"/>
      <c r="H4300" s="26"/>
      <c r="I4300" s="6"/>
    </row>
    <row r="4301" spans="1:9" x14ac:dyDescent="0.25">
      <c r="A4301" s="119" t="s">
        <v>4384</v>
      </c>
      <c r="B4301" s="5"/>
      <c r="C4301" s="6"/>
      <c r="D4301" s="6"/>
      <c r="E4301" s="7"/>
      <c r="F4301" s="7"/>
      <c r="G4301" s="6"/>
      <c r="H4301" s="26"/>
      <c r="I4301" s="6"/>
    </row>
    <row r="4302" spans="1:9" x14ac:dyDescent="0.25">
      <c r="A4302" s="119" t="s">
        <v>4385</v>
      </c>
      <c r="B4302" s="5"/>
      <c r="C4302" s="6"/>
      <c r="D4302" s="6"/>
      <c r="E4302" s="7"/>
      <c r="F4302" s="7"/>
      <c r="G4302" s="6"/>
      <c r="H4302" s="26"/>
      <c r="I4302" s="6"/>
    </row>
    <row r="4303" spans="1:9" x14ac:dyDescent="0.25">
      <c r="A4303" s="119" t="s">
        <v>4386</v>
      </c>
      <c r="B4303" s="5"/>
      <c r="C4303" s="6"/>
      <c r="D4303" s="6"/>
      <c r="E4303" s="7"/>
      <c r="F4303" s="7"/>
      <c r="G4303" s="6"/>
      <c r="H4303" s="26"/>
      <c r="I4303" s="6"/>
    </row>
    <row r="4304" spans="1:9" x14ac:dyDescent="0.25">
      <c r="A4304" s="119" t="s">
        <v>4387</v>
      </c>
      <c r="B4304" s="5"/>
      <c r="C4304" s="6"/>
      <c r="D4304" s="6"/>
      <c r="E4304" s="7"/>
      <c r="F4304" s="7"/>
      <c r="G4304" s="6"/>
      <c r="H4304" s="26"/>
      <c r="I4304" s="6"/>
    </row>
    <row r="4305" spans="1:9" x14ac:dyDescent="0.25">
      <c r="A4305" s="119" t="s">
        <v>4388</v>
      </c>
      <c r="B4305" s="5"/>
      <c r="C4305" s="6"/>
      <c r="D4305" s="6"/>
      <c r="E4305" s="7"/>
      <c r="F4305" s="7"/>
      <c r="G4305" s="6"/>
      <c r="H4305" s="26"/>
      <c r="I4305" s="6"/>
    </row>
    <row r="4306" spans="1:9" x14ac:dyDescent="0.25">
      <c r="A4306" s="119" t="s">
        <v>4389</v>
      </c>
      <c r="B4306" s="5"/>
      <c r="C4306" s="6"/>
      <c r="D4306" s="6"/>
      <c r="E4306" s="7"/>
      <c r="F4306" s="7"/>
      <c r="G4306" s="6"/>
      <c r="H4306" s="26"/>
      <c r="I4306" s="6"/>
    </row>
    <row r="4307" spans="1:9" x14ac:dyDescent="0.25">
      <c r="A4307" s="119" t="s">
        <v>4390</v>
      </c>
      <c r="B4307" s="5"/>
      <c r="C4307" s="6"/>
      <c r="D4307" s="6"/>
      <c r="E4307" s="7"/>
      <c r="F4307" s="7"/>
      <c r="G4307" s="6"/>
      <c r="H4307" s="26"/>
      <c r="I4307" s="6"/>
    </row>
    <row r="4308" spans="1:9" x14ac:dyDescent="0.25">
      <c r="A4308" s="119" t="s">
        <v>4391</v>
      </c>
      <c r="B4308" s="5"/>
      <c r="C4308" s="6"/>
      <c r="D4308" s="6"/>
      <c r="E4308" s="7"/>
      <c r="F4308" s="7"/>
      <c r="G4308" s="6"/>
      <c r="H4308" s="26"/>
      <c r="I4308" s="6"/>
    </row>
    <row r="4309" spans="1:9" x14ac:dyDescent="0.25">
      <c r="A4309" s="119" t="s">
        <v>4392</v>
      </c>
      <c r="B4309" s="5"/>
      <c r="C4309" s="6"/>
      <c r="D4309" s="6"/>
      <c r="E4309" s="7"/>
      <c r="F4309" s="7"/>
      <c r="G4309" s="6"/>
      <c r="H4309" s="26"/>
      <c r="I4309" s="6"/>
    </row>
    <row r="4310" spans="1:9" x14ac:dyDescent="0.25">
      <c r="A4310" s="119" t="s">
        <v>4393</v>
      </c>
      <c r="B4310" s="5"/>
      <c r="C4310" s="6"/>
      <c r="D4310" s="6"/>
      <c r="E4310" s="7"/>
      <c r="F4310" s="7"/>
      <c r="G4310" s="6"/>
      <c r="H4310" s="26"/>
      <c r="I4310" s="6"/>
    </row>
    <row r="4311" spans="1:9" x14ac:dyDescent="0.25">
      <c r="A4311" s="119" t="s">
        <v>4394</v>
      </c>
      <c r="B4311" s="5"/>
      <c r="C4311" s="6"/>
      <c r="D4311" s="6"/>
      <c r="E4311" s="7"/>
      <c r="F4311" s="7"/>
      <c r="G4311" s="6"/>
      <c r="H4311" s="26"/>
      <c r="I4311" s="6"/>
    </row>
    <row r="4312" spans="1:9" x14ac:dyDescent="0.25">
      <c r="A4312" s="119" t="s">
        <v>4395</v>
      </c>
      <c r="B4312" s="5"/>
      <c r="C4312" s="6"/>
      <c r="D4312" s="6"/>
      <c r="E4312" s="7"/>
      <c r="F4312" s="7"/>
      <c r="G4312" s="6"/>
      <c r="H4312" s="26"/>
      <c r="I4312" s="6"/>
    </row>
    <row r="4313" spans="1:9" x14ac:dyDescent="0.25">
      <c r="A4313" s="119" t="s">
        <v>4396</v>
      </c>
      <c r="B4313" s="5"/>
      <c r="C4313" s="6"/>
      <c r="D4313" s="6"/>
      <c r="E4313" s="7"/>
      <c r="F4313" s="7"/>
      <c r="G4313" s="6"/>
      <c r="H4313" s="26"/>
      <c r="I4313" s="6"/>
    </row>
    <row r="4314" spans="1:9" x14ac:dyDescent="0.25">
      <c r="A4314" s="119" t="s">
        <v>4397</v>
      </c>
      <c r="B4314" s="5"/>
      <c r="C4314" s="6"/>
      <c r="D4314" s="6"/>
      <c r="E4314" s="7"/>
      <c r="F4314" s="7"/>
      <c r="G4314" s="6"/>
      <c r="H4314" s="26"/>
      <c r="I4314" s="6"/>
    </row>
    <row r="4315" spans="1:9" x14ac:dyDescent="0.25">
      <c r="A4315" s="119" t="s">
        <v>4398</v>
      </c>
      <c r="B4315" s="5"/>
      <c r="C4315" s="6"/>
      <c r="D4315" s="6"/>
      <c r="E4315" s="7"/>
      <c r="F4315" s="7"/>
      <c r="G4315" s="6"/>
      <c r="H4315" s="26"/>
      <c r="I4315" s="6"/>
    </row>
    <row r="4316" spans="1:9" x14ac:dyDescent="0.25">
      <c r="A4316" s="119" t="s">
        <v>4399</v>
      </c>
      <c r="B4316" s="5"/>
      <c r="C4316" s="6"/>
      <c r="D4316" s="6"/>
      <c r="E4316" s="7"/>
      <c r="F4316" s="7"/>
      <c r="G4316" s="6"/>
      <c r="H4316" s="26"/>
      <c r="I4316" s="6"/>
    </row>
    <row r="4317" spans="1:9" x14ac:dyDescent="0.25">
      <c r="A4317" s="119" t="s">
        <v>4400</v>
      </c>
      <c r="B4317" s="5"/>
      <c r="C4317" s="6"/>
      <c r="D4317" s="6"/>
      <c r="E4317" s="7"/>
      <c r="F4317" s="7"/>
      <c r="G4317" s="6"/>
      <c r="H4317" s="26"/>
      <c r="I4317" s="6"/>
    </row>
    <row r="4318" spans="1:9" x14ac:dyDescent="0.25">
      <c r="A4318" s="119" t="s">
        <v>4401</v>
      </c>
      <c r="B4318" s="5"/>
      <c r="C4318" s="6"/>
      <c r="D4318" s="6"/>
      <c r="E4318" s="7"/>
      <c r="F4318" s="7"/>
      <c r="G4318" s="6"/>
      <c r="H4318" s="26"/>
      <c r="I4318" s="6"/>
    </row>
    <row r="4319" spans="1:9" x14ac:dyDescent="0.25">
      <c r="A4319" s="119" t="s">
        <v>4402</v>
      </c>
      <c r="B4319" s="5"/>
      <c r="C4319" s="6"/>
      <c r="D4319" s="6"/>
      <c r="E4319" s="7"/>
      <c r="F4319" s="7"/>
      <c r="G4319" s="6"/>
      <c r="H4319" s="26"/>
      <c r="I4319" s="6"/>
    </row>
    <row r="4320" spans="1:9" x14ac:dyDescent="0.25">
      <c r="A4320" s="119" t="s">
        <v>4403</v>
      </c>
      <c r="B4320" s="5"/>
      <c r="C4320" s="6"/>
      <c r="D4320" s="6"/>
      <c r="E4320" s="7"/>
      <c r="F4320" s="7"/>
      <c r="G4320" s="6"/>
      <c r="H4320" s="26"/>
      <c r="I4320" s="6"/>
    </row>
    <row r="4321" spans="1:9" x14ac:dyDescent="0.25">
      <c r="A4321" s="119" t="s">
        <v>4404</v>
      </c>
      <c r="B4321" s="5"/>
      <c r="C4321" s="6"/>
      <c r="D4321" s="6"/>
      <c r="E4321" s="7"/>
      <c r="F4321" s="7"/>
      <c r="G4321" s="6"/>
      <c r="H4321" s="26"/>
      <c r="I4321" s="6"/>
    </row>
    <row r="4322" spans="1:9" x14ac:dyDescent="0.25">
      <c r="A4322" s="119" t="s">
        <v>4405</v>
      </c>
      <c r="B4322" s="5"/>
      <c r="C4322" s="6"/>
      <c r="D4322" s="6"/>
      <c r="E4322" s="7"/>
      <c r="F4322" s="7"/>
      <c r="G4322" s="6"/>
      <c r="H4322" s="26"/>
      <c r="I4322" s="6"/>
    </row>
    <row r="4323" spans="1:9" x14ac:dyDescent="0.25">
      <c r="A4323" s="119" t="s">
        <v>4406</v>
      </c>
      <c r="B4323" s="5"/>
      <c r="C4323" s="6"/>
      <c r="D4323" s="6"/>
      <c r="E4323" s="7"/>
      <c r="F4323" s="7"/>
      <c r="G4323" s="6"/>
      <c r="H4323" s="26"/>
      <c r="I4323" s="6"/>
    </row>
    <row r="4324" spans="1:9" x14ac:dyDescent="0.25">
      <c r="A4324" s="119" t="s">
        <v>4407</v>
      </c>
      <c r="B4324" s="5"/>
      <c r="C4324" s="6"/>
      <c r="D4324" s="6"/>
      <c r="E4324" s="7"/>
      <c r="F4324" s="7"/>
      <c r="G4324" s="6"/>
      <c r="H4324" s="26"/>
      <c r="I4324" s="6"/>
    </row>
    <row r="4325" spans="1:9" x14ac:dyDescent="0.25">
      <c r="A4325" s="119" t="s">
        <v>4408</v>
      </c>
      <c r="B4325" s="5"/>
      <c r="C4325" s="6"/>
      <c r="D4325" s="6"/>
      <c r="E4325" s="7"/>
      <c r="F4325" s="7"/>
      <c r="G4325" s="6"/>
      <c r="H4325" s="26"/>
      <c r="I4325" s="6"/>
    </row>
    <row r="4326" spans="1:9" x14ac:dyDescent="0.25">
      <c r="A4326" s="119" t="s">
        <v>4409</v>
      </c>
      <c r="B4326" s="5"/>
      <c r="C4326" s="6"/>
      <c r="D4326" s="6"/>
      <c r="E4326" s="7"/>
      <c r="F4326" s="7"/>
      <c r="G4326" s="6"/>
      <c r="H4326" s="26"/>
      <c r="I4326" s="6"/>
    </row>
    <row r="4327" spans="1:9" x14ac:dyDescent="0.25">
      <c r="A4327" s="119" t="s">
        <v>4410</v>
      </c>
      <c r="B4327" s="5"/>
      <c r="C4327" s="6"/>
      <c r="D4327" s="6"/>
      <c r="E4327" s="7"/>
      <c r="F4327" s="7"/>
      <c r="G4327" s="6"/>
      <c r="H4327" s="26"/>
      <c r="I4327" s="6"/>
    </row>
    <row r="4328" spans="1:9" x14ac:dyDescent="0.25">
      <c r="A4328" s="119" t="s">
        <v>4411</v>
      </c>
      <c r="B4328" s="5"/>
      <c r="C4328" s="6"/>
      <c r="D4328" s="6"/>
      <c r="E4328" s="7"/>
      <c r="F4328" s="7"/>
      <c r="G4328" s="6"/>
      <c r="H4328" s="26"/>
      <c r="I4328" s="6"/>
    </row>
    <row r="4329" spans="1:9" x14ac:dyDescent="0.25">
      <c r="A4329" s="119" t="s">
        <v>4412</v>
      </c>
      <c r="B4329" s="5"/>
      <c r="C4329" s="6"/>
      <c r="D4329" s="6"/>
      <c r="E4329" s="7"/>
      <c r="F4329" s="7"/>
      <c r="G4329" s="6"/>
      <c r="H4329" s="26"/>
      <c r="I4329" s="6"/>
    </row>
    <row r="4330" spans="1:9" x14ac:dyDescent="0.25">
      <c r="A4330" s="119" t="s">
        <v>4413</v>
      </c>
      <c r="B4330" s="5"/>
      <c r="C4330" s="6"/>
      <c r="D4330" s="6"/>
      <c r="E4330" s="7"/>
      <c r="F4330" s="7"/>
      <c r="G4330" s="6"/>
      <c r="H4330" s="26"/>
      <c r="I4330" s="6"/>
    </row>
    <row r="4331" spans="1:9" x14ac:dyDescent="0.25">
      <c r="A4331" s="119" t="s">
        <v>4414</v>
      </c>
      <c r="B4331" s="5"/>
      <c r="C4331" s="6"/>
      <c r="D4331" s="6"/>
      <c r="E4331" s="7"/>
      <c r="F4331" s="7"/>
      <c r="G4331" s="6"/>
      <c r="H4331" s="26"/>
      <c r="I4331" s="6"/>
    </row>
    <row r="4332" spans="1:9" x14ac:dyDescent="0.25">
      <c r="A4332" s="119" t="s">
        <v>4415</v>
      </c>
      <c r="B4332" s="5"/>
      <c r="C4332" s="6"/>
      <c r="D4332" s="6"/>
      <c r="E4332" s="7"/>
      <c r="F4332" s="7"/>
      <c r="G4332" s="6"/>
      <c r="H4332" s="26"/>
      <c r="I4332" s="6"/>
    </row>
    <row r="4333" spans="1:9" x14ac:dyDescent="0.25">
      <c r="A4333" s="119" t="s">
        <v>4416</v>
      </c>
      <c r="B4333" s="5"/>
      <c r="C4333" s="6"/>
      <c r="D4333" s="6"/>
      <c r="E4333" s="7"/>
      <c r="F4333" s="7"/>
      <c r="G4333" s="6"/>
      <c r="H4333" s="26"/>
      <c r="I4333" s="6"/>
    </row>
    <row r="4334" spans="1:9" x14ac:dyDescent="0.25">
      <c r="A4334" s="119" t="s">
        <v>4417</v>
      </c>
      <c r="B4334" s="5"/>
      <c r="C4334" s="6"/>
      <c r="D4334" s="6"/>
      <c r="E4334" s="7"/>
      <c r="F4334" s="7"/>
      <c r="G4334" s="6"/>
      <c r="H4334" s="26"/>
      <c r="I4334" s="6"/>
    </row>
    <row r="4335" spans="1:9" x14ac:dyDescent="0.25">
      <c r="A4335" s="119" t="s">
        <v>4418</v>
      </c>
      <c r="B4335" s="5"/>
      <c r="C4335" s="6"/>
      <c r="D4335" s="6"/>
      <c r="E4335" s="7"/>
      <c r="F4335" s="7"/>
      <c r="G4335" s="6"/>
      <c r="H4335" s="26"/>
      <c r="I4335" s="6"/>
    </row>
    <row r="4336" spans="1:9" x14ac:dyDescent="0.25">
      <c r="A4336" s="119" t="s">
        <v>4419</v>
      </c>
      <c r="B4336" s="5"/>
      <c r="C4336" s="6"/>
      <c r="D4336" s="6"/>
      <c r="E4336" s="7"/>
      <c r="F4336" s="7"/>
      <c r="G4336" s="6"/>
      <c r="H4336" s="26"/>
      <c r="I4336" s="6"/>
    </row>
    <row r="4337" spans="1:9" x14ac:dyDescent="0.25">
      <c r="A4337" s="119" t="s">
        <v>4420</v>
      </c>
      <c r="B4337" s="5"/>
      <c r="C4337" s="6"/>
      <c r="D4337" s="6"/>
      <c r="E4337" s="7"/>
      <c r="F4337" s="7"/>
      <c r="G4337" s="6"/>
      <c r="H4337" s="26"/>
      <c r="I4337" s="6"/>
    </row>
    <row r="4338" spans="1:9" x14ac:dyDescent="0.25">
      <c r="A4338" s="119" t="s">
        <v>4421</v>
      </c>
      <c r="B4338" s="5"/>
      <c r="C4338" s="6"/>
      <c r="D4338" s="6"/>
      <c r="E4338" s="7"/>
      <c r="F4338" s="7"/>
      <c r="G4338" s="6"/>
      <c r="H4338" s="26"/>
      <c r="I4338" s="6"/>
    </row>
    <row r="4339" spans="1:9" x14ac:dyDescent="0.25">
      <c r="A4339" s="119" t="s">
        <v>4422</v>
      </c>
      <c r="B4339" s="5"/>
      <c r="C4339" s="6"/>
      <c r="D4339" s="6"/>
      <c r="E4339" s="7"/>
      <c r="F4339" s="7"/>
      <c r="G4339" s="6"/>
      <c r="H4339" s="26"/>
      <c r="I4339" s="6"/>
    </row>
    <row r="4340" spans="1:9" x14ac:dyDescent="0.25">
      <c r="A4340" s="119" t="s">
        <v>4423</v>
      </c>
      <c r="B4340" s="5"/>
      <c r="C4340" s="6"/>
      <c r="D4340" s="6"/>
      <c r="E4340" s="7"/>
      <c r="F4340" s="7"/>
      <c r="G4340" s="6"/>
      <c r="H4340" s="26"/>
      <c r="I4340" s="6"/>
    </row>
    <row r="4341" spans="1:9" x14ac:dyDescent="0.25">
      <c r="A4341" s="119" t="s">
        <v>4424</v>
      </c>
      <c r="B4341" s="5"/>
      <c r="C4341" s="6"/>
      <c r="D4341" s="6"/>
      <c r="E4341" s="7"/>
      <c r="F4341" s="7"/>
      <c r="G4341" s="6"/>
      <c r="H4341" s="26"/>
      <c r="I4341" s="6"/>
    </row>
    <row r="4342" spans="1:9" x14ac:dyDescent="0.25">
      <c r="A4342" s="119" t="s">
        <v>4425</v>
      </c>
      <c r="B4342" s="5"/>
      <c r="C4342" s="6"/>
      <c r="D4342" s="6"/>
      <c r="E4342" s="7"/>
      <c r="F4342" s="7"/>
      <c r="G4342" s="6"/>
      <c r="H4342" s="26"/>
      <c r="I4342" s="6"/>
    </row>
    <row r="4343" spans="1:9" x14ac:dyDescent="0.25">
      <c r="A4343" s="119" t="s">
        <v>4426</v>
      </c>
      <c r="B4343" s="5"/>
      <c r="C4343" s="6"/>
      <c r="D4343" s="6"/>
      <c r="E4343" s="7"/>
      <c r="F4343" s="7"/>
      <c r="G4343" s="6"/>
      <c r="H4343" s="26"/>
      <c r="I4343" s="6"/>
    </row>
    <row r="4344" spans="1:9" x14ac:dyDescent="0.25">
      <c r="A4344" s="119" t="s">
        <v>4427</v>
      </c>
      <c r="B4344" s="5"/>
      <c r="C4344" s="6"/>
      <c r="D4344" s="6"/>
      <c r="E4344" s="7"/>
      <c r="F4344" s="7"/>
      <c r="G4344" s="6"/>
      <c r="H4344" s="26"/>
      <c r="I4344" s="6"/>
    </row>
    <row r="4345" spans="1:9" x14ac:dyDescent="0.25">
      <c r="A4345" s="119" t="s">
        <v>4428</v>
      </c>
      <c r="B4345" s="5"/>
      <c r="C4345" s="6"/>
      <c r="D4345" s="6"/>
      <c r="E4345" s="7"/>
      <c r="F4345" s="7"/>
      <c r="G4345" s="6"/>
      <c r="H4345" s="26"/>
      <c r="I4345" s="6"/>
    </row>
    <row r="4346" spans="1:9" x14ac:dyDescent="0.25">
      <c r="A4346" s="119" t="s">
        <v>4429</v>
      </c>
      <c r="B4346" s="5"/>
      <c r="C4346" s="6"/>
      <c r="D4346" s="6"/>
      <c r="E4346" s="7"/>
      <c r="F4346" s="7"/>
      <c r="G4346" s="6"/>
      <c r="H4346" s="26"/>
      <c r="I4346" s="6"/>
    </row>
    <row r="4347" spans="1:9" x14ac:dyDescent="0.25">
      <c r="A4347" s="119" t="s">
        <v>4430</v>
      </c>
      <c r="B4347" s="5"/>
      <c r="C4347" s="6"/>
      <c r="D4347" s="6"/>
      <c r="E4347" s="7"/>
      <c r="F4347" s="7"/>
      <c r="G4347" s="6"/>
      <c r="H4347" s="26"/>
      <c r="I4347" s="6"/>
    </row>
    <row r="4348" spans="1:9" x14ac:dyDescent="0.25">
      <c r="A4348" s="119" t="s">
        <v>4431</v>
      </c>
      <c r="B4348" s="5"/>
      <c r="C4348" s="6"/>
      <c r="D4348" s="6"/>
      <c r="E4348" s="7"/>
      <c r="F4348" s="7"/>
      <c r="G4348" s="6"/>
      <c r="H4348" s="26"/>
      <c r="I4348" s="6"/>
    </row>
    <row r="4349" spans="1:9" x14ac:dyDescent="0.25">
      <c r="A4349" s="119" t="s">
        <v>4432</v>
      </c>
      <c r="B4349" s="5"/>
      <c r="C4349" s="6"/>
      <c r="D4349" s="6"/>
      <c r="E4349" s="7"/>
      <c r="F4349" s="7"/>
      <c r="G4349" s="6"/>
      <c r="H4349" s="26"/>
      <c r="I4349" s="6"/>
    </row>
    <row r="4350" spans="1:9" x14ac:dyDescent="0.25">
      <c r="A4350" s="119" t="s">
        <v>4433</v>
      </c>
      <c r="B4350" s="5"/>
      <c r="C4350" s="6"/>
      <c r="D4350" s="6"/>
      <c r="E4350" s="7"/>
      <c r="F4350" s="7"/>
      <c r="G4350" s="6"/>
      <c r="H4350" s="26"/>
      <c r="I4350" s="6"/>
    </row>
    <row r="4351" spans="1:9" x14ac:dyDescent="0.25">
      <c r="A4351" s="119" t="s">
        <v>4434</v>
      </c>
      <c r="B4351" s="5"/>
      <c r="C4351" s="6"/>
      <c r="D4351" s="6"/>
      <c r="E4351" s="7"/>
      <c r="F4351" s="7"/>
      <c r="G4351" s="6"/>
      <c r="H4351" s="26"/>
      <c r="I4351" s="6"/>
    </row>
    <row r="4352" spans="1:9" x14ac:dyDescent="0.25">
      <c r="A4352" s="119" t="s">
        <v>4435</v>
      </c>
      <c r="B4352" s="5"/>
      <c r="C4352" s="6"/>
      <c r="D4352" s="6"/>
      <c r="E4352" s="7"/>
      <c r="F4352" s="7"/>
      <c r="G4352" s="6"/>
      <c r="H4352" s="26"/>
      <c r="I4352" s="6"/>
    </row>
    <row r="4353" spans="1:9" x14ac:dyDescent="0.25">
      <c r="A4353" s="119" t="s">
        <v>4436</v>
      </c>
      <c r="B4353" s="5"/>
      <c r="C4353" s="6"/>
      <c r="D4353" s="6"/>
      <c r="E4353" s="7"/>
      <c r="F4353" s="7"/>
      <c r="G4353" s="6"/>
      <c r="H4353" s="26"/>
      <c r="I4353" s="6"/>
    </row>
    <row r="4354" spans="1:9" x14ac:dyDescent="0.25">
      <c r="A4354" s="119" t="s">
        <v>4437</v>
      </c>
      <c r="B4354" s="5"/>
      <c r="C4354" s="6"/>
      <c r="D4354" s="6"/>
      <c r="E4354" s="7"/>
      <c r="F4354" s="7"/>
      <c r="G4354" s="6"/>
      <c r="H4354" s="26"/>
      <c r="I4354" s="6"/>
    </row>
    <row r="4355" spans="1:9" x14ac:dyDescent="0.25">
      <c r="A4355" s="119" t="s">
        <v>4438</v>
      </c>
      <c r="B4355" s="5"/>
      <c r="C4355" s="6"/>
      <c r="D4355" s="6"/>
      <c r="E4355" s="7"/>
      <c r="F4355" s="7"/>
      <c r="G4355" s="6"/>
      <c r="H4355" s="26"/>
      <c r="I4355" s="6"/>
    </row>
    <row r="4356" spans="1:9" x14ac:dyDescent="0.25">
      <c r="A4356" s="119" t="s">
        <v>4439</v>
      </c>
      <c r="B4356" s="5"/>
      <c r="C4356" s="6"/>
      <c r="D4356" s="6"/>
      <c r="E4356" s="7"/>
      <c r="F4356" s="7"/>
      <c r="G4356" s="6"/>
      <c r="H4356" s="26"/>
      <c r="I4356" s="6"/>
    </row>
    <row r="4357" spans="1:9" x14ac:dyDescent="0.25">
      <c r="A4357" s="119" t="s">
        <v>4440</v>
      </c>
      <c r="B4357" s="5"/>
      <c r="C4357" s="6"/>
      <c r="D4357" s="6"/>
      <c r="E4357" s="7"/>
      <c r="F4357" s="7"/>
      <c r="G4357" s="6"/>
      <c r="H4357" s="26"/>
      <c r="I4357" s="6"/>
    </row>
    <row r="4358" spans="1:9" x14ac:dyDescent="0.25">
      <c r="A4358" s="119" t="s">
        <v>4441</v>
      </c>
      <c r="B4358" s="5"/>
      <c r="C4358" s="6"/>
      <c r="D4358" s="6"/>
      <c r="E4358" s="7"/>
      <c r="F4358" s="7"/>
      <c r="G4358" s="6"/>
      <c r="H4358" s="26"/>
      <c r="I4358" s="6"/>
    </row>
    <row r="4359" spans="1:9" x14ac:dyDescent="0.25">
      <c r="A4359" s="119" t="s">
        <v>4442</v>
      </c>
      <c r="B4359" s="5"/>
      <c r="C4359" s="6"/>
      <c r="D4359" s="6"/>
      <c r="E4359" s="7"/>
      <c r="F4359" s="7"/>
      <c r="G4359" s="6"/>
      <c r="H4359" s="26"/>
      <c r="I4359" s="6"/>
    </row>
    <row r="4360" spans="1:9" x14ac:dyDescent="0.25">
      <c r="A4360" s="119" t="s">
        <v>4443</v>
      </c>
      <c r="B4360" s="5"/>
      <c r="C4360" s="6"/>
      <c r="D4360" s="6"/>
      <c r="E4360" s="7"/>
      <c r="F4360" s="7"/>
      <c r="G4360" s="6"/>
      <c r="H4360" s="26"/>
      <c r="I4360" s="6"/>
    </row>
    <row r="4361" spans="1:9" x14ac:dyDescent="0.25">
      <c r="A4361" s="119" t="s">
        <v>4444</v>
      </c>
      <c r="B4361" s="5"/>
      <c r="C4361" s="6"/>
      <c r="D4361" s="6"/>
      <c r="E4361" s="7"/>
      <c r="F4361" s="7"/>
      <c r="G4361" s="6"/>
      <c r="H4361" s="26"/>
      <c r="I4361" s="6"/>
    </row>
    <row r="4362" spans="1:9" x14ac:dyDescent="0.25">
      <c r="A4362" s="119" t="s">
        <v>4445</v>
      </c>
      <c r="B4362" s="5"/>
      <c r="C4362" s="6"/>
      <c r="D4362" s="6"/>
      <c r="E4362" s="7"/>
      <c r="F4362" s="7"/>
      <c r="G4362" s="6"/>
      <c r="H4362" s="26"/>
      <c r="I4362" s="6"/>
    </row>
    <row r="4363" spans="1:9" x14ac:dyDescent="0.25">
      <c r="A4363" s="119" t="s">
        <v>4446</v>
      </c>
      <c r="B4363" s="5"/>
      <c r="C4363" s="6"/>
      <c r="D4363" s="6"/>
      <c r="E4363" s="7"/>
      <c r="F4363" s="7"/>
      <c r="G4363" s="6"/>
      <c r="H4363" s="26"/>
      <c r="I4363" s="6"/>
    </row>
    <row r="4364" spans="1:9" x14ac:dyDescent="0.25">
      <c r="A4364" s="119" t="s">
        <v>4447</v>
      </c>
      <c r="B4364" s="5"/>
      <c r="C4364" s="6"/>
      <c r="D4364" s="6"/>
      <c r="E4364" s="7"/>
      <c r="F4364" s="7"/>
      <c r="G4364" s="6"/>
      <c r="H4364" s="26"/>
      <c r="I4364" s="6"/>
    </row>
    <row r="4365" spans="1:9" x14ac:dyDescent="0.25">
      <c r="A4365" s="119" t="s">
        <v>4448</v>
      </c>
      <c r="B4365" s="5"/>
      <c r="C4365" s="6"/>
      <c r="D4365" s="6"/>
      <c r="E4365" s="7"/>
      <c r="F4365" s="7"/>
      <c r="G4365" s="6"/>
      <c r="H4365" s="26"/>
      <c r="I4365" s="6"/>
    </row>
    <row r="4366" spans="1:9" x14ac:dyDescent="0.25">
      <c r="A4366" s="119" t="s">
        <v>4449</v>
      </c>
      <c r="B4366" s="5"/>
      <c r="C4366" s="6"/>
      <c r="D4366" s="6"/>
      <c r="E4366" s="7"/>
      <c r="F4366" s="7"/>
      <c r="G4366" s="6"/>
      <c r="H4366" s="26"/>
      <c r="I4366" s="6"/>
    </row>
    <row r="4367" spans="1:9" x14ac:dyDescent="0.25">
      <c r="A4367" s="119" t="s">
        <v>4450</v>
      </c>
      <c r="B4367" s="5"/>
      <c r="C4367" s="6"/>
      <c r="D4367" s="6"/>
      <c r="E4367" s="7"/>
      <c r="F4367" s="7"/>
      <c r="G4367" s="6"/>
      <c r="H4367" s="26"/>
      <c r="I4367" s="6"/>
    </row>
    <row r="4368" spans="1:9" x14ac:dyDescent="0.25">
      <c r="A4368" s="119" t="s">
        <v>4451</v>
      </c>
      <c r="B4368" s="5"/>
      <c r="C4368" s="6"/>
      <c r="D4368" s="6"/>
      <c r="E4368" s="7"/>
      <c r="F4368" s="7"/>
      <c r="G4368" s="6"/>
      <c r="H4368" s="26"/>
      <c r="I4368" s="6"/>
    </row>
    <row r="4369" spans="1:9" x14ac:dyDescent="0.25">
      <c r="A4369" s="119" t="s">
        <v>4452</v>
      </c>
      <c r="B4369" s="5"/>
      <c r="C4369" s="6"/>
      <c r="D4369" s="6"/>
      <c r="E4369" s="7"/>
      <c r="F4369" s="7"/>
      <c r="G4369" s="6"/>
      <c r="H4369" s="26"/>
      <c r="I4369" s="6"/>
    </row>
    <row r="4370" spans="1:9" x14ac:dyDescent="0.25">
      <c r="A4370" s="119" t="s">
        <v>4453</v>
      </c>
      <c r="B4370" s="5"/>
      <c r="C4370" s="6"/>
      <c r="D4370" s="6"/>
      <c r="E4370" s="7"/>
      <c r="F4370" s="7"/>
      <c r="G4370" s="6"/>
      <c r="H4370" s="26"/>
      <c r="I4370" s="6"/>
    </row>
    <row r="4371" spans="1:9" x14ac:dyDescent="0.25">
      <c r="A4371" s="119" t="s">
        <v>4454</v>
      </c>
      <c r="B4371" s="5"/>
      <c r="C4371" s="6"/>
      <c r="D4371" s="6"/>
      <c r="E4371" s="7"/>
      <c r="F4371" s="7"/>
      <c r="G4371" s="6"/>
      <c r="H4371" s="26"/>
      <c r="I4371" s="6"/>
    </row>
    <row r="4372" spans="1:9" x14ac:dyDescent="0.25">
      <c r="A4372" s="119" t="s">
        <v>4455</v>
      </c>
      <c r="B4372" s="5"/>
      <c r="C4372" s="6"/>
      <c r="D4372" s="6"/>
      <c r="E4372" s="7"/>
      <c r="F4372" s="7"/>
      <c r="G4372" s="6"/>
      <c r="H4372" s="26"/>
      <c r="I4372" s="6"/>
    </row>
    <row r="4373" spans="1:9" x14ac:dyDescent="0.25">
      <c r="A4373" s="119" t="s">
        <v>4456</v>
      </c>
      <c r="B4373" s="5"/>
      <c r="C4373" s="6"/>
      <c r="D4373" s="6"/>
      <c r="E4373" s="7"/>
      <c r="F4373" s="7"/>
      <c r="G4373" s="6"/>
      <c r="H4373" s="26"/>
      <c r="I4373" s="6"/>
    </row>
    <row r="4374" spans="1:9" x14ac:dyDescent="0.25">
      <c r="A4374" s="119" t="s">
        <v>4457</v>
      </c>
      <c r="B4374" s="5"/>
      <c r="C4374" s="6"/>
      <c r="D4374" s="6"/>
      <c r="E4374" s="7"/>
      <c r="F4374" s="7"/>
      <c r="G4374" s="6"/>
      <c r="H4374" s="26"/>
      <c r="I4374" s="6"/>
    </row>
    <row r="4375" spans="1:9" x14ac:dyDescent="0.25">
      <c r="A4375" s="119" t="s">
        <v>4458</v>
      </c>
      <c r="B4375" s="5"/>
      <c r="C4375" s="6"/>
      <c r="D4375" s="6"/>
      <c r="E4375" s="7"/>
      <c r="F4375" s="7"/>
      <c r="G4375" s="6"/>
      <c r="H4375" s="26"/>
      <c r="I4375" s="6"/>
    </row>
    <row r="4376" spans="1:9" x14ac:dyDescent="0.25">
      <c r="A4376" s="119" t="s">
        <v>4459</v>
      </c>
      <c r="B4376" s="5"/>
      <c r="C4376" s="6"/>
      <c r="D4376" s="6"/>
      <c r="E4376" s="7"/>
      <c r="F4376" s="7"/>
      <c r="G4376" s="6"/>
      <c r="H4376" s="26"/>
      <c r="I4376" s="6"/>
    </row>
    <row r="4377" spans="1:9" x14ac:dyDescent="0.25">
      <c r="A4377" s="119" t="s">
        <v>4460</v>
      </c>
      <c r="B4377" s="5"/>
      <c r="C4377" s="6"/>
      <c r="D4377" s="6"/>
      <c r="E4377" s="7"/>
      <c r="F4377" s="7"/>
      <c r="G4377" s="6"/>
      <c r="H4377" s="26"/>
      <c r="I4377" s="6"/>
    </row>
    <row r="4378" spans="1:9" x14ac:dyDescent="0.25">
      <c r="A4378" s="119" t="s">
        <v>4461</v>
      </c>
      <c r="B4378" s="5"/>
      <c r="C4378" s="6"/>
      <c r="D4378" s="6"/>
      <c r="E4378" s="7"/>
      <c r="F4378" s="7"/>
      <c r="G4378" s="6"/>
      <c r="H4378" s="26"/>
      <c r="I4378" s="6"/>
    </row>
    <row r="4379" spans="1:9" x14ac:dyDescent="0.25">
      <c r="A4379" s="119" t="s">
        <v>4462</v>
      </c>
      <c r="B4379" s="5"/>
      <c r="C4379" s="6"/>
      <c r="D4379" s="6"/>
      <c r="E4379" s="7"/>
      <c r="F4379" s="7"/>
      <c r="G4379" s="6"/>
      <c r="H4379" s="26"/>
      <c r="I4379" s="6"/>
    </row>
    <row r="4380" spans="1:9" x14ac:dyDescent="0.25">
      <c r="A4380" s="119" t="s">
        <v>4463</v>
      </c>
      <c r="B4380" s="5"/>
      <c r="C4380" s="6"/>
      <c r="D4380" s="6"/>
      <c r="E4380" s="7"/>
      <c r="F4380" s="7"/>
      <c r="G4380" s="6"/>
      <c r="H4380" s="26"/>
      <c r="I4380" s="6"/>
    </row>
    <row r="4381" spans="1:9" x14ac:dyDescent="0.25">
      <c r="A4381" s="119" t="s">
        <v>4464</v>
      </c>
      <c r="B4381" s="5"/>
      <c r="C4381" s="6"/>
      <c r="D4381" s="6"/>
      <c r="E4381" s="7"/>
      <c r="F4381" s="7"/>
      <c r="G4381" s="6"/>
      <c r="H4381" s="26"/>
      <c r="I4381" s="6"/>
    </row>
    <row r="4382" spans="1:9" x14ac:dyDescent="0.25">
      <c r="A4382" s="119" t="s">
        <v>4465</v>
      </c>
      <c r="B4382" s="5"/>
      <c r="C4382" s="6"/>
      <c r="D4382" s="6"/>
      <c r="E4382" s="7"/>
      <c r="F4382" s="7"/>
      <c r="G4382" s="6"/>
      <c r="H4382" s="26"/>
      <c r="I4382" s="6"/>
    </row>
    <row r="4383" spans="1:9" x14ac:dyDescent="0.25">
      <c r="A4383" s="119" t="s">
        <v>4466</v>
      </c>
      <c r="B4383" s="5"/>
      <c r="C4383" s="6"/>
      <c r="D4383" s="6"/>
      <c r="E4383" s="7"/>
      <c r="F4383" s="7"/>
      <c r="G4383" s="6"/>
      <c r="H4383" s="26"/>
      <c r="I4383" s="6"/>
    </row>
    <row r="4384" spans="1:9" x14ac:dyDescent="0.25">
      <c r="A4384" s="119" t="s">
        <v>4467</v>
      </c>
      <c r="B4384" s="5"/>
      <c r="C4384" s="6"/>
      <c r="D4384" s="6"/>
      <c r="E4384" s="7"/>
      <c r="F4384" s="7"/>
      <c r="G4384" s="6"/>
      <c r="H4384" s="26"/>
      <c r="I4384" s="6"/>
    </row>
    <row r="4385" spans="1:9" x14ac:dyDescent="0.25">
      <c r="A4385" s="119" t="s">
        <v>4468</v>
      </c>
      <c r="B4385" s="5"/>
      <c r="C4385" s="6"/>
      <c r="D4385" s="6"/>
      <c r="E4385" s="7"/>
      <c r="F4385" s="7"/>
      <c r="G4385" s="6"/>
      <c r="H4385" s="26"/>
      <c r="I4385" s="6"/>
    </row>
    <row r="4386" spans="1:9" x14ac:dyDescent="0.25">
      <c r="A4386" s="119" t="s">
        <v>4469</v>
      </c>
      <c r="B4386" s="5"/>
      <c r="C4386" s="6"/>
      <c r="D4386" s="6"/>
      <c r="E4386" s="7"/>
      <c r="F4386" s="7"/>
      <c r="G4386" s="6"/>
      <c r="H4386" s="26"/>
      <c r="I4386" s="6"/>
    </row>
    <row r="4387" spans="1:9" x14ac:dyDescent="0.25">
      <c r="A4387" s="119" t="s">
        <v>4470</v>
      </c>
      <c r="B4387" s="5"/>
      <c r="C4387" s="6"/>
      <c r="D4387" s="6"/>
      <c r="E4387" s="7"/>
      <c r="F4387" s="7"/>
      <c r="G4387" s="6"/>
      <c r="H4387" s="26"/>
      <c r="I4387" s="6"/>
    </row>
    <row r="4388" spans="1:9" x14ac:dyDescent="0.25">
      <c r="A4388" s="119" t="s">
        <v>4471</v>
      </c>
      <c r="B4388" s="5"/>
      <c r="C4388" s="6"/>
      <c r="D4388" s="6"/>
      <c r="E4388" s="7"/>
      <c r="F4388" s="7"/>
      <c r="G4388" s="6"/>
      <c r="H4388" s="26"/>
      <c r="I4388" s="6"/>
    </row>
    <row r="4389" spans="1:9" x14ac:dyDescent="0.25">
      <c r="A4389" s="119" t="s">
        <v>4472</v>
      </c>
      <c r="B4389" s="5"/>
      <c r="C4389" s="6"/>
      <c r="D4389" s="6"/>
      <c r="E4389" s="7"/>
      <c r="F4389" s="7"/>
      <c r="G4389" s="6"/>
      <c r="H4389" s="26"/>
      <c r="I4389" s="6"/>
    </row>
    <row r="4390" spans="1:9" x14ac:dyDescent="0.25">
      <c r="A4390" s="119" t="s">
        <v>4473</v>
      </c>
      <c r="B4390" s="5"/>
      <c r="C4390" s="6"/>
      <c r="D4390" s="6"/>
      <c r="E4390" s="7"/>
      <c r="F4390" s="7"/>
      <c r="G4390" s="6"/>
      <c r="H4390" s="26"/>
      <c r="I4390" s="6"/>
    </row>
    <row r="4391" spans="1:9" x14ac:dyDescent="0.25">
      <c r="A4391" s="119" t="s">
        <v>4474</v>
      </c>
      <c r="B4391" s="5"/>
      <c r="C4391" s="6"/>
      <c r="D4391" s="6"/>
      <c r="E4391" s="7"/>
      <c r="F4391" s="7"/>
      <c r="G4391" s="6"/>
      <c r="H4391" s="26"/>
      <c r="I4391" s="6"/>
    </row>
    <row r="4392" spans="1:9" x14ac:dyDescent="0.25">
      <c r="A4392" s="119" t="s">
        <v>4475</v>
      </c>
      <c r="B4392" s="5"/>
      <c r="C4392" s="6"/>
      <c r="D4392" s="6"/>
      <c r="E4392" s="7"/>
      <c r="F4392" s="7"/>
      <c r="G4392" s="6"/>
      <c r="H4392" s="26"/>
      <c r="I4392" s="6"/>
    </row>
    <row r="4393" spans="1:9" x14ac:dyDescent="0.25">
      <c r="A4393" s="119" t="s">
        <v>4476</v>
      </c>
      <c r="B4393" s="5"/>
      <c r="C4393" s="6"/>
      <c r="D4393" s="6"/>
      <c r="E4393" s="7"/>
      <c r="F4393" s="7"/>
      <c r="G4393" s="6"/>
      <c r="H4393" s="26"/>
      <c r="I4393" s="6"/>
    </row>
    <row r="4394" spans="1:9" x14ac:dyDescent="0.25">
      <c r="A4394" s="119" t="s">
        <v>4477</v>
      </c>
      <c r="B4394" s="5"/>
      <c r="C4394" s="6"/>
      <c r="D4394" s="6"/>
      <c r="E4394" s="7"/>
      <c r="F4394" s="7"/>
      <c r="G4394" s="6"/>
      <c r="H4394" s="26"/>
      <c r="I4394" s="6"/>
    </row>
    <row r="4395" spans="1:9" x14ac:dyDescent="0.25">
      <c r="A4395" s="119" t="s">
        <v>4478</v>
      </c>
      <c r="B4395" s="5"/>
      <c r="C4395" s="6"/>
      <c r="D4395" s="6"/>
      <c r="E4395" s="7"/>
      <c r="F4395" s="7"/>
      <c r="G4395" s="6"/>
      <c r="H4395" s="26"/>
      <c r="I4395" s="6"/>
    </row>
    <row r="4396" spans="1:9" x14ac:dyDescent="0.25">
      <c r="A4396" s="119" t="s">
        <v>4479</v>
      </c>
      <c r="B4396" s="5"/>
      <c r="C4396" s="6"/>
      <c r="D4396" s="6"/>
      <c r="E4396" s="7"/>
      <c r="F4396" s="7"/>
      <c r="G4396" s="6"/>
      <c r="H4396" s="26"/>
      <c r="I4396" s="6"/>
    </row>
    <row r="4397" spans="1:9" x14ac:dyDescent="0.25">
      <c r="A4397" s="119" t="s">
        <v>4480</v>
      </c>
      <c r="B4397" s="5"/>
      <c r="C4397" s="6"/>
      <c r="D4397" s="6"/>
      <c r="E4397" s="7"/>
      <c r="F4397" s="7"/>
      <c r="G4397" s="6"/>
      <c r="H4397" s="26"/>
      <c r="I4397" s="6"/>
    </row>
    <row r="4398" spans="1:9" x14ac:dyDescent="0.25">
      <c r="A4398" s="119" t="s">
        <v>4481</v>
      </c>
      <c r="B4398" s="5"/>
      <c r="C4398" s="6"/>
      <c r="D4398" s="6"/>
      <c r="E4398" s="7"/>
      <c r="F4398" s="7"/>
      <c r="G4398" s="6"/>
      <c r="H4398" s="26"/>
      <c r="I4398" s="6"/>
    </row>
    <row r="4399" spans="1:9" x14ac:dyDescent="0.25">
      <c r="A4399" s="119" t="s">
        <v>4482</v>
      </c>
      <c r="B4399" s="5"/>
      <c r="C4399" s="6"/>
      <c r="D4399" s="6"/>
      <c r="E4399" s="7"/>
      <c r="F4399" s="7"/>
      <c r="G4399" s="6"/>
      <c r="H4399" s="26"/>
      <c r="I4399" s="6"/>
    </row>
    <row r="4400" spans="1:9" x14ac:dyDescent="0.25">
      <c r="A4400" s="119" t="s">
        <v>4483</v>
      </c>
      <c r="B4400" s="5"/>
      <c r="C4400" s="6"/>
      <c r="D4400" s="6"/>
      <c r="E4400" s="7"/>
      <c r="F4400" s="7"/>
      <c r="G4400" s="6"/>
      <c r="H4400" s="26"/>
      <c r="I4400" s="6"/>
    </row>
    <row r="4401" spans="1:9" x14ac:dyDescent="0.25">
      <c r="A4401" s="119" t="s">
        <v>4484</v>
      </c>
      <c r="B4401" s="5"/>
      <c r="C4401" s="6"/>
      <c r="D4401" s="6"/>
      <c r="E4401" s="7"/>
      <c r="F4401" s="7"/>
      <c r="G4401" s="6"/>
      <c r="H4401" s="26"/>
      <c r="I4401" s="6"/>
    </row>
    <row r="4402" spans="1:9" x14ac:dyDescent="0.25">
      <c r="A4402" s="119" t="s">
        <v>4485</v>
      </c>
      <c r="B4402" s="5"/>
      <c r="C4402" s="6"/>
      <c r="D4402" s="6"/>
      <c r="E4402" s="7"/>
      <c r="F4402" s="7"/>
      <c r="G4402" s="6"/>
      <c r="H4402" s="26"/>
      <c r="I4402" s="6"/>
    </row>
    <row r="4403" spans="1:9" x14ac:dyDescent="0.25">
      <c r="A4403" s="119" t="s">
        <v>4486</v>
      </c>
      <c r="B4403" s="5"/>
      <c r="C4403" s="6"/>
      <c r="D4403" s="6"/>
      <c r="E4403" s="7"/>
      <c r="F4403" s="7"/>
      <c r="G4403" s="6"/>
      <c r="H4403" s="26"/>
      <c r="I4403" s="6"/>
    </row>
    <row r="4404" spans="1:9" x14ac:dyDescent="0.25">
      <c r="A4404" s="119" t="s">
        <v>4487</v>
      </c>
      <c r="B4404" s="5"/>
      <c r="C4404" s="6"/>
      <c r="D4404" s="6"/>
      <c r="E4404" s="7"/>
      <c r="F4404" s="7"/>
      <c r="G4404" s="6"/>
      <c r="H4404" s="26"/>
      <c r="I4404" s="6"/>
    </row>
    <row r="4405" spans="1:9" x14ac:dyDescent="0.25">
      <c r="A4405" s="119" t="s">
        <v>4488</v>
      </c>
      <c r="B4405" s="5"/>
      <c r="C4405" s="6"/>
      <c r="D4405" s="6"/>
      <c r="E4405" s="7"/>
      <c r="F4405" s="7"/>
      <c r="G4405" s="6"/>
      <c r="H4405" s="26"/>
      <c r="I4405" s="6"/>
    </row>
    <row r="4406" spans="1:9" x14ac:dyDescent="0.25">
      <c r="A4406" s="119" t="s">
        <v>4489</v>
      </c>
      <c r="B4406" s="5"/>
      <c r="C4406" s="6"/>
      <c r="D4406" s="6"/>
      <c r="E4406" s="7"/>
      <c r="F4406" s="7"/>
      <c r="G4406" s="6"/>
      <c r="H4406" s="26"/>
      <c r="I4406" s="6"/>
    </row>
    <row r="4407" spans="1:9" x14ac:dyDescent="0.25">
      <c r="A4407" s="119" t="s">
        <v>4490</v>
      </c>
      <c r="B4407" s="5"/>
      <c r="C4407" s="6"/>
      <c r="D4407" s="6"/>
      <c r="E4407" s="7"/>
      <c r="F4407" s="7"/>
      <c r="G4407" s="6"/>
      <c r="H4407" s="26"/>
      <c r="I4407" s="6"/>
    </row>
    <row r="4408" spans="1:9" x14ac:dyDescent="0.25">
      <c r="A4408" s="119" t="s">
        <v>4491</v>
      </c>
      <c r="B4408" s="5"/>
      <c r="C4408" s="6"/>
      <c r="D4408" s="6"/>
      <c r="E4408" s="7"/>
      <c r="F4408" s="7"/>
      <c r="G4408" s="6"/>
      <c r="H4408" s="26"/>
      <c r="I4408" s="6"/>
    </row>
    <row r="4409" spans="1:9" x14ac:dyDescent="0.25">
      <c r="A4409" s="119" t="s">
        <v>4492</v>
      </c>
      <c r="B4409" s="5"/>
      <c r="C4409" s="6"/>
      <c r="D4409" s="6"/>
      <c r="E4409" s="7"/>
      <c r="F4409" s="7"/>
      <c r="G4409" s="6"/>
      <c r="H4409" s="26"/>
      <c r="I4409" s="6"/>
    </row>
    <row r="4410" spans="1:9" x14ac:dyDescent="0.25">
      <c r="A4410" s="119" t="s">
        <v>4493</v>
      </c>
      <c r="B4410" s="5"/>
      <c r="C4410" s="6"/>
      <c r="D4410" s="6"/>
      <c r="E4410" s="7"/>
      <c r="F4410" s="7"/>
      <c r="G4410" s="6"/>
      <c r="H4410" s="26"/>
      <c r="I4410" s="6"/>
    </row>
    <row r="4411" spans="1:9" x14ac:dyDescent="0.25">
      <c r="A4411" s="119" t="s">
        <v>4494</v>
      </c>
      <c r="B4411" s="5"/>
      <c r="C4411" s="6"/>
      <c r="D4411" s="6"/>
      <c r="E4411" s="7"/>
      <c r="F4411" s="7"/>
      <c r="G4411" s="6"/>
      <c r="H4411" s="26"/>
      <c r="I4411" s="6"/>
    </row>
    <row r="4412" spans="1:9" x14ac:dyDescent="0.25">
      <c r="A4412" s="119" t="s">
        <v>4495</v>
      </c>
      <c r="B4412" s="5"/>
      <c r="C4412" s="6"/>
      <c r="D4412" s="6"/>
      <c r="E4412" s="7"/>
      <c r="F4412" s="7"/>
      <c r="G4412" s="6"/>
      <c r="H4412" s="26"/>
      <c r="I4412" s="6"/>
    </row>
    <row r="4413" spans="1:9" x14ac:dyDescent="0.25">
      <c r="A4413" s="119" t="s">
        <v>4496</v>
      </c>
      <c r="B4413" s="5"/>
      <c r="C4413" s="6"/>
      <c r="D4413" s="6"/>
      <c r="E4413" s="7"/>
      <c r="F4413" s="7"/>
      <c r="G4413" s="6"/>
      <c r="H4413" s="26"/>
      <c r="I4413" s="6"/>
    </row>
    <row r="4414" spans="1:9" x14ac:dyDescent="0.25">
      <c r="A4414" s="119" t="s">
        <v>4497</v>
      </c>
      <c r="B4414" s="5"/>
      <c r="C4414" s="6"/>
      <c r="D4414" s="6"/>
      <c r="E4414" s="7"/>
      <c r="F4414" s="7"/>
      <c r="G4414" s="6"/>
      <c r="H4414" s="26"/>
      <c r="I4414" s="6"/>
    </row>
    <row r="4415" spans="1:9" x14ac:dyDescent="0.25">
      <c r="A4415" s="119" t="s">
        <v>4498</v>
      </c>
      <c r="B4415" s="5"/>
      <c r="C4415" s="6"/>
      <c r="D4415" s="6"/>
      <c r="E4415" s="7"/>
      <c r="F4415" s="7"/>
      <c r="G4415" s="6"/>
      <c r="H4415" s="26"/>
      <c r="I4415" s="6"/>
    </row>
    <row r="4416" spans="1:9" x14ac:dyDescent="0.25">
      <c r="A4416" s="119" t="s">
        <v>4499</v>
      </c>
      <c r="B4416" s="5"/>
      <c r="C4416" s="6"/>
      <c r="D4416" s="6"/>
      <c r="E4416" s="7"/>
      <c r="F4416" s="7"/>
      <c r="G4416" s="6"/>
      <c r="H4416" s="26"/>
      <c r="I4416" s="6"/>
    </row>
    <row r="4417" spans="1:9" x14ac:dyDescent="0.25">
      <c r="A4417" s="119" t="s">
        <v>4500</v>
      </c>
      <c r="B4417" s="5"/>
      <c r="C4417" s="6"/>
      <c r="D4417" s="6"/>
      <c r="E4417" s="7"/>
      <c r="F4417" s="7"/>
      <c r="G4417" s="6"/>
      <c r="H4417" s="26"/>
      <c r="I4417" s="6"/>
    </row>
    <row r="4418" spans="1:9" x14ac:dyDescent="0.25">
      <c r="A4418" s="119" t="s">
        <v>4501</v>
      </c>
      <c r="B4418" s="5"/>
      <c r="C4418" s="6"/>
      <c r="D4418" s="6"/>
      <c r="E4418" s="7"/>
      <c r="F4418" s="7"/>
      <c r="G4418" s="6"/>
      <c r="H4418" s="26"/>
      <c r="I4418" s="6"/>
    </row>
    <row r="4419" spans="1:9" x14ac:dyDescent="0.25">
      <c r="A4419" s="119" t="s">
        <v>4502</v>
      </c>
      <c r="B4419" s="5"/>
      <c r="C4419" s="6"/>
      <c r="D4419" s="6"/>
      <c r="E4419" s="7"/>
      <c r="F4419" s="7"/>
      <c r="G4419" s="6"/>
      <c r="H4419" s="26"/>
      <c r="I4419" s="6"/>
    </row>
    <row r="4420" spans="1:9" x14ac:dyDescent="0.25">
      <c r="A4420" s="119" t="s">
        <v>4503</v>
      </c>
      <c r="B4420" s="5"/>
      <c r="C4420" s="6"/>
      <c r="D4420" s="6"/>
      <c r="E4420" s="7"/>
      <c r="F4420" s="7"/>
      <c r="G4420" s="6"/>
      <c r="H4420" s="26"/>
      <c r="I4420" s="6"/>
    </row>
    <row r="4421" spans="1:9" x14ac:dyDescent="0.25">
      <c r="A4421" s="119" t="s">
        <v>4504</v>
      </c>
      <c r="B4421" s="5"/>
      <c r="C4421" s="6"/>
      <c r="D4421" s="6"/>
      <c r="E4421" s="7"/>
      <c r="F4421" s="7"/>
      <c r="G4421" s="6"/>
      <c r="H4421" s="26"/>
      <c r="I4421" s="6"/>
    </row>
    <row r="4422" spans="1:9" x14ac:dyDescent="0.25">
      <c r="A4422" s="119" t="s">
        <v>4505</v>
      </c>
      <c r="B4422" s="5"/>
      <c r="C4422" s="6"/>
      <c r="D4422" s="6"/>
      <c r="E4422" s="7"/>
      <c r="F4422" s="7"/>
      <c r="G4422" s="6"/>
      <c r="H4422" s="26"/>
      <c r="I4422" s="6"/>
    </row>
    <row r="4423" spans="1:9" x14ac:dyDescent="0.25">
      <c r="A4423" s="119" t="s">
        <v>4506</v>
      </c>
      <c r="B4423" s="5"/>
      <c r="C4423" s="6"/>
      <c r="D4423" s="6"/>
      <c r="E4423" s="7"/>
      <c r="F4423" s="7"/>
      <c r="G4423" s="6"/>
      <c r="H4423" s="26"/>
      <c r="I4423" s="6"/>
    </row>
    <row r="4424" spans="1:9" x14ac:dyDescent="0.25">
      <c r="A4424" s="119" t="s">
        <v>4507</v>
      </c>
      <c r="B4424" s="5"/>
      <c r="C4424" s="6"/>
      <c r="D4424" s="6"/>
      <c r="E4424" s="7"/>
      <c r="F4424" s="7"/>
      <c r="G4424" s="6"/>
      <c r="H4424" s="26"/>
      <c r="I4424" s="6"/>
    </row>
    <row r="4425" spans="1:9" x14ac:dyDescent="0.25">
      <c r="A4425" s="119" t="s">
        <v>4508</v>
      </c>
      <c r="B4425" s="5"/>
      <c r="C4425" s="6"/>
      <c r="D4425" s="6"/>
      <c r="E4425" s="7"/>
      <c r="F4425" s="7"/>
      <c r="G4425" s="6"/>
      <c r="H4425" s="26"/>
      <c r="I4425" s="6"/>
    </row>
    <row r="4426" spans="1:9" x14ac:dyDescent="0.25">
      <c r="A4426" s="119" t="s">
        <v>4509</v>
      </c>
      <c r="B4426" s="5"/>
      <c r="C4426" s="6"/>
      <c r="D4426" s="6"/>
      <c r="E4426" s="7"/>
      <c r="F4426" s="7"/>
      <c r="G4426" s="6"/>
      <c r="H4426" s="26"/>
      <c r="I4426" s="6"/>
    </row>
    <row r="4427" spans="1:9" x14ac:dyDescent="0.25">
      <c r="A4427" s="119" t="s">
        <v>4510</v>
      </c>
      <c r="B4427" s="5"/>
      <c r="C4427" s="6"/>
      <c r="D4427" s="6"/>
      <c r="E4427" s="7"/>
      <c r="F4427" s="7"/>
      <c r="G4427" s="6"/>
      <c r="H4427" s="26"/>
      <c r="I4427" s="6"/>
    </row>
    <row r="4428" spans="1:9" x14ac:dyDescent="0.25">
      <c r="A4428" s="119" t="s">
        <v>4511</v>
      </c>
      <c r="B4428" s="5"/>
      <c r="C4428" s="6"/>
      <c r="D4428" s="6"/>
      <c r="E4428" s="7"/>
      <c r="F4428" s="7"/>
      <c r="G4428" s="6"/>
      <c r="H4428" s="26"/>
      <c r="I4428" s="6"/>
    </row>
    <row r="4429" spans="1:9" x14ac:dyDescent="0.25">
      <c r="A4429" s="119" t="s">
        <v>4512</v>
      </c>
      <c r="B4429" s="5"/>
      <c r="C4429" s="6"/>
      <c r="D4429" s="6"/>
      <c r="E4429" s="7"/>
      <c r="F4429" s="7"/>
      <c r="G4429" s="6"/>
      <c r="H4429" s="26"/>
      <c r="I4429" s="6"/>
    </row>
    <row r="4430" spans="1:9" x14ac:dyDescent="0.25">
      <c r="A4430" s="119" t="s">
        <v>4513</v>
      </c>
      <c r="B4430" s="5"/>
      <c r="C4430" s="6"/>
      <c r="D4430" s="6"/>
      <c r="E4430" s="7"/>
      <c r="F4430" s="7"/>
      <c r="G4430" s="6"/>
      <c r="H4430" s="26"/>
      <c r="I4430" s="6"/>
    </row>
    <row r="4431" spans="1:9" x14ac:dyDescent="0.25">
      <c r="A4431" s="119" t="s">
        <v>4514</v>
      </c>
      <c r="B4431" s="5"/>
      <c r="C4431" s="6"/>
      <c r="D4431" s="6"/>
      <c r="E4431" s="7"/>
      <c r="F4431" s="7"/>
      <c r="G4431" s="6"/>
      <c r="H4431" s="26"/>
      <c r="I4431" s="6"/>
    </row>
    <row r="4432" spans="1:9" x14ac:dyDescent="0.25">
      <c r="A4432" s="119" t="s">
        <v>4515</v>
      </c>
      <c r="B4432" s="5"/>
      <c r="C4432" s="6"/>
      <c r="D4432" s="6"/>
      <c r="E4432" s="7"/>
      <c r="F4432" s="7"/>
      <c r="G4432" s="6"/>
      <c r="H4432" s="26"/>
      <c r="I4432" s="6"/>
    </row>
    <row r="4433" spans="1:9" x14ac:dyDescent="0.25">
      <c r="A4433" s="119" t="s">
        <v>4516</v>
      </c>
      <c r="B4433" s="5"/>
      <c r="C4433" s="6"/>
      <c r="D4433" s="6"/>
      <c r="E4433" s="7"/>
      <c r="F4433" s="7"/>
      <c r="G4433" s="6"/>
      <c r="H4433" s="26"/>
      <c r="I4433" s="6"/>
    </row>
    <row r="4434" spans="1:9" x14ac:dyDescent="0.25">
      <c r="A4434" s="119" t="s">
        <v>4517</v>
      </c>
      <c r="B4434" s="5"/>
      <c r="C4434" s="6"/>
      <c r="D4434" s="6"/>
      <c r="E4434" s="7"/>
      <c r="F4434" s="7"/>
      <c r="G4434" s="6"/>
      <c r="H4434" s="26"/>
      <c r="I4434" s="6"/>
    </row>
    <row r="4435" spans="1:9" x14ac:dyDescent="0.25">
      <c r="A4435" s="119" t="s">
        <v>4518</v>
      </c>
      <c r="B4435" s="5"/>
      <c r="C4435" s="6"/>
      <c r="D4435" s="6"/>
      <c r="E4435" s="7"/>
      <c r="F4435" s="7"/>
      <c r="G4435" s="6"/>
      <c r="H4435" s="26"/>
      <c r="I4435" s="6"/>
    </row>
    <row r="4436" spans="1:9" x14ac:dyDescent="0.25">
      <c r="A4436" s="119" t="s">
        <v>4519</v>
      </c>
      <c r="B4436" s="5"/>
      <c r="C4436" s="6"/>
      <c r="D4436" s="6"/>
      <c r="E4436" s="7"/>
      <c r="F4436" s="7"/>
      <c r="G4436" s="6"/>
      <c r="H4436" s="26"/>
      <c r="I4436" s="6"/>
    </row>
    <row r="4437" spans="1:9" x14ac:dyDescent="0.25">
      <c r="A4437" s="119" t="s">
        <v>4520</v>
      </c>
      <c r="B4437" s="5"/>
      <c r="C4437" s="6"/>
      <c r="D4437" s="6"/>
      <c r="E4437" s="7"/>
      <c r="F4437" s="7"/>
      <c r="G4437" s="6"/>
      <c r="H4437" s="26"/>
      <c r="I4437" s="6"/>
    </row>
    <row r="4438" spans="1:9" x14ac:dyDescent="0.25">
      <c r="A4438" s="119" t="s">
        <v>4521</v>
      </c>
      <c r="B4438" s="5"/>
      <c r="C4438" s="6"/>
      <c r="D4438" s="6"/>
      <c r="E4438" s="7"/>
      <c r="F4438" s="7"/>
      <c r="G4438" s="6"/>
      <c r="H4438" s="26"/>
      <c r="I4438" s="6"/>
    </row>
    <row r="4439" spans="1:9" x14ac:dyDescent="0.25">
      <c r="A4439" s="119" t="s">
        <v>4522</v>
      </c>
      <c r="B4439" s="5"/>
      <c r="C4439" s="6"/>
      <c r="D4439" s="6"/>
      <c r="E4439" s="7"/>
      <c r="F4439" s="7"/>
      <c r="G4439" s="6"/>
      <c r="H4439" s="26"/>
      <c r="I4439" s="6"/>
    </row>
    <row r="4440" spans="1:9" x14ac:dyDescent="0.25">
      <c r="A4440" s="119" t="s">
        <v>4523</v>
      </c>
      <c r="B4440" s="5"/>
      <c r="C4440" s="6"/>
      <c r="D4440" s="6"/>
      <c r="E4440" s="7"/>
      <c r="F4440" s="7"/>
      <c r="G4440" s="6"/>
      <c r="H4440" s="26"/>
      <c r="I4440" s="6"/>
    </row>
    <row r="4441" spans="1:9" x14ac:dyDescent="0.25">
      <c r="A4441" s="119" t="s">
        <v>4524</v>
      </c>
      <c r="B4441" s="5"/>
      <c r="C4441" s="6"/>
      <c r="D4441" s="6"/>
      <c r="E4441" s="7"/>
      <c r="F4441" s="7"/>
      <c r="G4441" s="6"/>
      <c r="H4441" s="26"/>
      <c r="I4441" s="6"/>
    </row>
    <row r="4442" spans="1:9" x14ac:dyDescent="0.25">
      <c r="A4442" s="119" t="s">
        <v>4525</v>
      </c>
      <c r="B4442" s="5"/>
      <c r="C4442" s="6"/>
      <c r="D4442" s="6"/>
      <c r="E4442" s="7"/>
      <c r="F4442" s="7"/>
      <c r="G4442" s="6"/>
      <c r="H4442" s="26"/>
      <c r="I4442" s="6"/>
    </row>
    <row r="4443" spans="1:9" x14ac:dyDescent="0.25">
      <c r="A4443" s="119" t="s">
        <v>4526</v>
      </c>
      <c r="B4443" s="5"/>
      <c r="C4443" s="6"/>
      <c r="D4443" s="6"/>
      <c r="E4443" s="7"/>
      <c r="F4443" s="7"/>
      <c r="G4443" s="6"/>
      <c r="H4443" s="26"/>
      <c r="I4443" s="6"/>
    </row>
    <row r="4444" spans="1:9" x14ac:dyDescent="0.25">
      <c r="A4444" s="119" t="s">
        <v>4527</v>
      </c>
      <c r="B4444" s="5"/>
      <c r="C4444" s="6"/>
      <c r="D4444" s="6"/>
      <c r="E4444" s="7"/>
      <c r="F4444" s="7"/>
      <c r="G4444" s="6"/>
      <c r="H4444" s="26"/>
      <c r="I4444" s="6"/>
    </row>
    <row r="4445" spans="1:9" x14ac:dyDescent="0.25">
      <c r="A4445" s="119" t="s">
        <v>4528</v>
      </c>
      <c r="B4445" s="5"/>
      <c r="C4445" s="6"/>
      <c r="D4445" s="6"/>
      <c r="E4445" s="7"/>
      <c r="F4445" s="7"/>
      <c r="G4445" s="6"/>
      <c r="H4445" s="26"/>
      <c r="I4445" s="6"/>
    </row>
    <row r="4446" spans="1:9" x14ac:dyDescent="0.25">
      <c r="A4446" s="119" t="s">
        <v>4529</v>
      </c>
      <c r="B4446" s="5"/>
      <c r="C4446" s="6"/>
      <c r="D4446" s="6"/>
      <c r="E4446" s="7"/>
      <c r="F4446" s="7"/>
      <c r="G4446" s="6"/>
      <c r="H4446" s="26"/>
      <c r="I4446" s="6"/>
    </row>
    <row r="4447" spans="1:9" x14ac:dyDescent="0.25">
      <c r="A4447" s="119" t="s">
        <v>4530</v>
      </c>
      <c r="B4447" s="5"/>
      <c r="C4447" s="6"/>
      <c r="D4447" s="6"/>
      <c r="E4447" s="7"/>
      <c r="F4447" s="7"/>
      <c r="G4447" s="6"/>
      <c r="H4447" s="26"/>
      <c r="I4447" s="6"/>
    </row>
    <row r="4448" spans="1:9" x14ac:dyDescent="0.25">
      <c r="A4448" s="119" t="s">
        <v>4531</v>
      </c>
      <c r="B4448" s="5"/>
      <c r="C4448" s="6"/>
      <c r="D4448" s="6"/>
      <c r="E4448" s="7"/>
      <c r="F4448" s="7"/>
      <c r="G4448" s="6"/>
      <c r="H4448" s="26"/>
      <c r="I4448" s="6"/>
    </row>
    <row r="4449" spans="1:9" x14ac:dyDescent="0.25">
      <c r="A4449" s="119" t="s">
        <v>4532</v>
      </c>
      <c r="B4449" s="5"/>
      <c r="C4449" s="6"/>
      <c r="D4449" s="6"/>
      <c r="E4449" s="7"/>
      <c r="F4449" s="7"/>
      <c r="G4449" s="6"/>
      <c r="H4449" s="26"/>
      <c r="I4449" s="6"/>
    </row>
    <row r="4450" spans="1:9" x14ac:dyDescent="0.25">
      <c r="A4450" s="119" t="s">
        <v>4533</v>
      </c>
      <c r="B4450" s="5"/>
      <c r="C4450" s="6"/>
      <c r="D4450" s="6"/>
      <c r="E4450" s="7"/>
      <c r="F4450" s="7"/>
      <c r="G4450" s="6"/>
      <c r="H4450" s="26"/>
      <c r="I4450" s="6"/>
    </row>
    <row r="4451" spans="1:9" x14ac:dyDescent="0.25">
      <c r="A4451" s="119" t="s">
        <v>4534</v>
      </c>
      <c r="B4451" s="5"/>
      <c r="C4451" s="6"/>
      <c r="D4451" s="6"/>
      <c r="E4451" s="7"/>
      <c r="F4451" s="7"/>
      <c r="G4451" s="6"/>
      <c r="H4451" s="26"/>
      <c r="I4451" s="6"/>
    </row>
    <row r="4452" spans="1:9" x14ac:dyDescent="0.25">
      <c r="A4452" s="119" t="s">
        <v>4535</v>
      </c>
      <c r="B4452" s="5"/>
      <c r="C4452" s="6"/>
      <c r="D4452" s="6"/>
      <c r="E4452" s="7"/>
      <c r="F4452" s="7"/>
      <c r="G4452" s="6"/>
      <c r="H4452" s="26"/>
      <c r="I4452" s="6"/>
    </row>
    <row r="4453" spans="1:9" x14ac:dyDescent="0.25">
      <c r="A4453" s="119" t="s">
        <v>4536</v>
      </c>
      <c r="B4453" s="5"/>
      <c r="C4453" s="6"/>
      <c r="D4453" s="6"/>
      <c r="E4453" s="7"/>
      <c r="F4453" s="7"/>
      <c r="G4453" s="6"/>
      <c r="H4453" s="26"/>
      <c r="I4453" s="6"/>
    </row>
    <row r="4454" spans="1:9" x14ac:dyDescent="0.25">
      <c r="A4454" s="119" t="s">
        <v>4537</v>
      </c>
      <c r="B4454" s="5"/>
      <c r="C4454" s="6"/>
      <c r="D4454" s="6"/>
      <c r="E4454" s="7"/>
      <c r="F4454" s="7"/>
      <c r="G4454" s="6"/>
      <c r="H4454" s="26"/>
      <c r="I4454" s="6"/>
    </row>
    <row r="4455" spans="1:9" x14ac:dyDescent="0.25">
      <c r="A4455" s="119" t="s">
        <v>4538</v>
      </c>
      <c r="B4455" s="5"/>
      <c r="C4455" s="6"/>
      <c r="D4455" s="6"/>
      <c r="E4455" s="7"/>
      <c r="F4455" s="7"/>
      <c r="G4455" s="6"/>
      <c r="H4455" s="26"/>
      <c r="I4455" s="6"/>
    </row>
    <row r="4456" spans="1:9" x14ac:dyDescent="0.25">
      <c r="A4456" s="119" t="s">
        <v>4539</v>
      </c>
      <c r="B4456" s="5"/>
      <c r="C4456" s="6"/>
      <c r="D4456" s="6"/>
      <c r="E4456" s="7"/>
      <c r="F4456" s="7"/>
      <c r="G4456" s="6"/>
      <c r="H4456" s="26"/>
      <c r="I4456" s="6"/>
    </row>
    <row r="4457" spans="1:9" x14ac:dyDescent="0.25">
      <c r="A4457" s="119" t="s">
        <v>4540</v>
      </c>
      <c r="B4457" s="5"/>
      <c r="C4457" s="6"/>
      <c r="D4457" s="6"/>
      <c r="E4457" s="7"/>
      <c r="F4457" s="7"/>
      <c r="G4457" s="6"/>
      <c r="H4457" s="26"/>
      <c r="I4457" s="6"/>
    </row>
    <row r="4458" spans="1:9" x14ac:dyDescent="0.25">
      <c r="A4458" s="119" t="s">
        <v>4541</v>
      </c>
      <c r="B4458" s="5"/>
      <c r="C4458" s="6"/>
      <c r="D4458" s="6"/>
      <c r="E4458" s="7"/>
      <c r="F4458" s="7"/>
      <c r="G4458" s="6"/>
      <c r="H4458" s="26"/>
      <c r="I4458" s="6"/>
    </row>
    <row r="4459" spans="1:9" x14ac:dyDescent="0.25">
      <c r="A4459" s="119" t="s">
        <v>4542</v>
      </c>
      <c r="B4459" s="5"/>
      <c r="C4459" s="6"/>
      <c r="D4459" s="6"/>
      <c r="E4459" s="7"/>
      <c r="F4459" s="7"/>
      <c r="G4459" s="6"/>
      <c r="H4459" s="26"/>
      <c r="I4459" s="6"/>
    </row>
    <row r="4460" spans="1:9" x14ac:dyDescent="0.25">
      <c r="A4460" s="119" t="s">
        <v>4543</v>
      </c>
      <c r="B4460" s="5"/>
      <c r="C4460" s="6"/>
      <c r="D4460" s="6"/>
      <c r="E4460" s="7"/>
      <c r="F4460" s="7"/>
      <c r="G4460" s="6"/>
      <c r="H4460" s="26"/>
      <c r="I4460" s="6"/>
    </row>
    <row r="4461" spans="1:9" x14ac:dyDescent="0.25">
      <c r="A4461" s="119" t="s">
        <v>4544</v>
      </c>
      <c r="B4461" s="5"/>
      <c r="C4461" s="6"/>
      <c r="D4461" s="6"/>
      <c r="E4461" s="7"/>
      <c r="F4461" s="7"/>
      <c r="G4461" s="6"/>
      <c r="H4461" s="26"/>
      <c r="I4461" s="6"/>
    </row>
    <row r="4462" spans="1:9" x14ac:dyDescent="0.25">
      <c r="A4462" s="119" t="s">
        <v>4545</v>
      </c>
      <c r="B4462" s="5"/>
      <c r="C4462" s="6"/>
      <c r="D4462" s="6"/>
      <c r="E4462" s="7"/>
      <c r="F4462" s="7"/>
      <c r="G4462" s="6"/>
      <c r="H4462" s="26"/>
      <c r="I4462" s="6"/>
    </row>
    <row r="4463" spans="1:9" x14ac:dyDescent="0.25">
      <c r="A4463" s="119" t="s">
        <v>4546</v>
      </c>
      <c r="B4463" s="5"/>
      <c r="C4463" s="6"/>
      <c r="D4463" s="6"/>
      <c r="E4463" s="7"/>
      <c r="F4463" s="7"/>
      <c r="G4463" s="6"/>
      <c r="H4463" s="26"/>
      <c r="I4463" s="6"/>
    </row>
    <row r="4464" spans="1:9" x14ac:dyDescent="0.25">
      <c r="A4464" s="119" t="s">
        <v>4547</v>
      </c>
      <c r="B4464" s="5"/>
      <c r="C4464" s="6"/>
      <c r="D4464" s="6"/>
      <c r="E4464" s="7"/>
      <c r="F4464" s="7"/>
      <c r="G4464" s="6"/>
      <c r="H4464" s="26"/>
      <c r="I4464" s="6"/>
    </row>
    <row r="4465" spans="1:9" x14ac:dyDescent="0.25">
      <c r="A4465" s="119" t="s">
        <v>4548</v>
      </c>
      <c r="B4465" s="5"/>
      <c r="C4465" s="6"/>
      <c r="D4465" s="6"/>
      <c r="E4465" s="7"/>
      <c r="F4465" s="7"/>
      <c r="G4465" s="6"/>
      <c r="H4465" s="26"/>
      <c r="I4465" s="6"/>
    </row>
    <row r="4466" spans="1:9" x14ac:dyDescent="0.25">
      <c r="A4466" s="119" t="s">
        <v>4549</v>
      </c>
      <c r="B4466" s="5"/>
      <c r="C4466" s="6"/>
      <c r="D4466" s="6"/>
      <c r="E4466" s="7"/>
      <c r="F4466" s="7"/>
      <c r="G4466" s="6"/>
      <c r="H4466" s="26"/>
      <c r="I4466" s="6"/>
    </row>
    <row r="4467" spans="1:9" x14ac:dyDescent="0.25">
      <c r="A4467" s="119" t="s">
        <v>4550</v>
      </c>
      <c r="B4467" s="5"/>
      <c r="C4467" s="6"/>
      <c r="D4467" s="6"/>
      <c r="E4467" s="7"/>
      <c r="F4467" s="7"/>
      <c r="G4467" s="6"/>
      <c r="H4467" s="26"/>
      <c r="I4467" s="6"/>
    </row>
    <row r="4468" spans="1:9" x14ac:dyDescent="0.25">
      <c r="A4468" s="119" t="s">
        <v>4551</v>
      </c>
      <c r="B4468" s="5"/>
      <c r="C4468" s="6"/>
      <c r="D4468" s="6"/>
      <c r="E4468" s="7"/>
      <c r="F4468" s="7"/>
      <c r="G4468" s="6"/>
      <c r="H4468" s="26"/>
      <c r="I4468" s="6"/>
    </row>
    <row r="4469" spans="1:9" x14ac:dyDescent="0.25">
      <c r="A4469" s="119" t="s">
        <v>4552</v>
      </c>
      <c r="B4469" s="5"/>
      <c r="C4469" s="6"/>
      <c r="D4469" s="6"/>
      <c r="E4469" s="7"/>
      <c r="F4469" s="7"/>
      <c r="G4469" s="6"/>
      <c r="H4469" s="26"/>
      <c r="I4469" s="6"/>
    </row>
    <row r="4470" spans="1:9" x14ac:dyDescent="0.25">
      <c r="A4470" s="119" t="s">
        <v>4553</v>
      </c>
      <c r="B4470" s="5"/>
      <c r="C4470" s="6"/>
      <c r="D4470" s="6"/>
      <c r="E4470" s="7"/>
      <c r="F4470" s="7"/>
      <c r="G4470" s="6"/>
      <c r="H4470" s="26"/>
      <c r="I4470" s="6"/>
    </row>
    <row r="4471" spans="1:9" x14ac:dyDescent="0.25">
      <c r="A4471" s="119" t="s">
        <v>4554</v>
      </c>
      <c r="B4471" s="5"/>
      <c r="C4471" s="6"/>
      <c r="D4471" s="6"/>
      <c r="E4471" s="7"/>
      <c r="F4471" s="7"/>
      <c r="G4471" s="6"/>
      <c r="H4471" s="26"/>
      <c r="I4471" s="6"/>
    </row>
    <row r="4472" spans="1:9" x14ac:dyDescent="0.25">
      <c r="A4472" s="119" t="s">
        <v>4555</v>
      </c>
      <c r="B4472" s="5"/>
      <c r="C4472" s="6"/>
      <c r="D4472" s="6"/>
      <c r="E4472" s="7"/>
      <c r="F4472" s="7"/>
      <c r="G4472" s="6"/>
      <c r="H4472" s="26"/>
      <c r="I4472" s="6"/>
    </row>
    <row r="4473" spans="1:9" x14ac:dyDescent="0.25">
      <c r="A4473" s="119" t="s">
        <v>4556</v>
      </c>
      <c r="B4473" s="5"/>
      <c r="C4473" s="6"/>
      <c r="D4473" s="6"/>
      <c r="E4473" s="7"/>
      <c r="F4473" s="7"/>
      <c r="G4473" s="6"/>
      <c r="H4473" s="26"/>
      <c r="I4473" s="6"/>
    </row>
    <row r="4474" spans="1:9" x14ac:dyDescent="0.25">
      <c r="A4474" s="119" t="s">
        <v>4557</v>
      </c>
      <c r="B4474" s="5"/>
      <c r="C4474" s="6"/>
      <c r="D4474" s="6"/>
      <c r="E4474" s="7"/>
      <c r="F4474" s="7"/>
      <c r="G4474" s="6"/>
      <c r="H4474" s="26"/>
      <c r="I4474" s="6"/>
    </row>
    <row r="4475" spans="1:9" x14ac:dyDescent="0.25">
      <c r="A4475" s="119" t="s">
        <v>4558</v>
      </c>
      <c r="B4475" s="5"/>
      <c r="C4475" s="6"/>
      <c r="D4475" s="6"/>
      <c r="E4475" s="7"/>
      <c r="F4475" s="7"/>
      <c r="G4475" s="6"/>
      <c r="H4475" s="26"/>
      <c r="I4475" s="6"/>
    </row>
    <row r="4476" spans="1:9" x14ac:dyDescent="0.25">
      <c r="A4476" s="119" t="s">
        <v>4559</v>
      </c>
      <c r="B4476" s="5"/>
      <c r="C4476" s="6"/>
      <c r="D4476" s="6"/>
      <c r="E4476" s="7"/>
      <c r="F4476" s="7"/>
      <c r="G4476" s="6"/>
      <c r="H4476" s="26"/>
      <c r="I4476" s="6"/>
    </row>
    <row r="4477" spans="1:9" x14ac:dyDescent="0.25">
      <c r="A4477" s="119" t="s">
        <v>4560</v>
      </c>
      <c r="B4477" s="5"/>
      <c r="C4477" s="6"/>
      <c r="D4477" s="6"/>
      <c r="E4477" s="7"/>
      <c r="F4477" s="7"/>
      <c r="G4477" s="6"/>
      <c r="H4477" s="26"/>
      <c r="I4477" s="6"/>
    </row>
    <row r="4478" spans="1:9" x14ac:dyDescent="0.25">
      <c r="A4478" s="119" t="s">
        <v>4561</v>
      </c>
      <c r="B4478" s="5"/>
      <c r="C4478" s="6"/>
      <c r="D4478" s="6"/>
      <c r="E4478" s="7"/>
      <c r="F4478" s="7"/>
      <c r="G4478" s="6"/>
      <c r="H4478" s="26"/>
      <c r="I4478" s="6"/>
    </row>
    <row r="4479" spans="1:9" x14ac:dyDescent="0.25">
      <c r="A4479" s="119" t="s">
        <v>4562</v>
      </c>
      <c r="B4479" s="5"/>
      <c r="C4479" s="6"/>
      <c r="D4479" s="6"/>
      <c r="E4479" s="7"/>
      <c r="F4479" s="7"/>
      <c r="G4479" s="6"/>
      <c r="H4479" s="26"/>
      <c r="I4479" s="6"/>
    </row>
    <row r="4480" spans="1:9" x14ac:dyDescent="0.25">
      <c r="A4480" s="119" t="s">
        <v>4563</v>
      </c>
      <c r="B4480" s="5"/>
      <c r="C4480" s="6"/>
      <c r="D4480" s="6"/>
      <c r="E4480" s="7"/>
      <c r="F4480" s="7"/>
      <c r="G4480" s="6"/>
      <c r="H4480" s="26"/>
      <c r="I4480" s="6"/>
    </row>
    <row r="4481" spans="1:9" x14ac:dyDescent="0.25">
      <c r="A4481" s="119" t="s">
        <v>4564</v>
      </c>
      <c r="B4481" s="5"/>
      <c r="C4481" s="6"/>
      <c r="D4481" s="6"/>
      <c r="E4481" s="7"/>
      <c r="F4481" s="7"/>
      <c r="G4481" s="6"/>
      <c r="H4481" s="26"/>
      <c r="I4481" s="6"/>
    </row>
    <row r="4482" spans="1:9" x14ac:dyDescent="0.25">
      <c r="A4482" s="119" t="s">
        <v>4565</v>
      </c>
      <c r="B4482" s="5"/>
      <c r="C4482" s="6"/>
      <c r="D4482" s="6"/>
      <c r="E4482" s="7"/>
      <c r="F4482" s="7"/>
      <c r="G4482" s="6"/>
      <c r="H4482" s="26"/>
      <c r="I4482" s="6"/>
    </row>
    <row r="4483" spans="1:9" x14ac:dyDescent="0.25">
      <c r="A4483" s="119" t="s">
        <v>4566</v>
      </c>
      <c r="B4483" s="5"/>
      <c r="C4483" s="6"/>
      <c r="D4483" s="6"/>
      <c r="E4483" s="7"/>
      <c r="F4483" s="7"/>
      <c r="G4483" s="6"/>
      <c r="H4483" s="26"/>
      <c r="I4483" s="6"/>
    </row>
    <row r="4484" spans="1:9" x14ac:dyDescent="0.25">
      <c r="A4484" s="119" t="s">
        <v>4567</v>
      </c>
      <c r="B4484" s="5"/>
      <c r="C4484" s="6"/>
      <c r="D4484" s="6"/>
      <c r="E4484" s="7"/>
      <c r="F4484" s="7"/>
      <c r="G4484" s="6"/>
      <c r="H4484" s="26"/>
      <c r="I4484" s="6"/>
    </row>
    <row r="4485" spans="1:9" x14ac:dyDescent="0.25">
      <c r="A4485" s="119" t="s">
        <v>4568</v>
      </c>
      <c r="B4485" s="5"/>
      <c r="C4485" s="6"/>
      <c r="D4485" s="6"/>
      <c r="E4485" s="7"/>
      <c r="F4485" s="7"/>
      <c r="G4485" s="6"/>
      <c r="H4485" s="26"/>
      <c r="I4485" s="6"/>
    </row>
    <row r="4486" spans="1:9" x14ac:dyDescent="0.25">
      <c r="A4486" s="119" t="s">
        <v>4569</v>
      </c>
      <c r="B4486" s="5"/>
      <c r="C4486" s="6"/>
      <c r="D4486" s="6"/>
      <c r="E4486" s="7"/>
      <c r="F4486" s="7"/>
      <c r="G4486" s="6"/>
      <c r="H4486" s="26"/>
      <c r="I4486" s="6"/>
    </row>
    <row r="4487" spans="1:9" x14ac:dyDescent="0.25">
      <c r="A4487" s="119" t="s">
        <v>4570</v>
      </c>
      <c r="B4487" s="5"/>
      <c r="C4487" s="6"/>
      <c r="D4487" s="6"/>
      <c r="E4487" s="7"/>
      <c r="F4487" s="7"/>
      <c r="G4487" s="6"/>
      <c r="H4487" s="26"/>
      <c r="I4487" s="6"/>
    </row>
    <row r="4488" spans="1:9" x14ac:dyDescent="0.25">
      <c r="A4488" s="119" t="s">
        <v>4571</v>
      </c>
      <c r="B4488" s="5"/>
      <c r="C4488" s="6"/>
      <c r="D4488" s="6"/>
      <c r="E4488" s="7"/>
      <c r="F4488" s="7"/>
      <c r="G4488" s="6"/>
      <c r="H4488" s="26"/>
      <c r="I4488" s="6"/>
    </row>
    <row r="4489" spans="1:9" x14ac:dyDescent="0.25">
      <c r="A4489" s="119" t="s">
        <v>4572</v>
      </c>
      <c r="B4489" s="5"/>
      <c r="C4489" s="6"/>
      <c r="D4489" s="6"/>
      <c r="E4489" s="7"/>
      <c r="F4489" s="7"/>
      <c r="G4489" s="6"/>
      <c r="H4489" s="26"/>
      <c r="I4489" s="6"/>
    </row>
    <row r="4490" spans="1:9" x14ac:dyDescent="0.25">
      <c r="A4490" s="119" t="s">
        <v>4573</v>
      </c>
      <c r="B4490" s="5"/>
      <c r="C4490" s="6"/>
      <c r="D4490" s="6"/>
      <c r="E4490" s="7"/>
      <c r="F4490" s="7"/>
      <c r="G4490" s="6"/>
      <c r="H4490" s="26"/>
      <c r="I4490" s="6"/>
    </row>
    <row r="4491" spans="1:9" x14ac:dyDescent="0.25">
      <c r="A4491" s="119" t="s">
        <v>4574</v>
      </c>
      <c r="B4491" s="5"/>
      <c r="C4491" s="6"/>
      <c r="D4491" s="6"/>
      <c r="E4491" s="7"/>
      <c r="F4491" s="7"/>
      <c r="G4491" s="6"/>
      <c r="H4491" s="26"/>
      <c r="I4491" s="6"/>
    </row>
    <row r="4492" spans="1:9" x14ac:dyDescent="0.25">
      <c r="A4492" s="119" t="s">
        <v>4575</v>
      </c>
      <c r="B4492" s="5"/>
      <c r="C4492" s="6"/>
      <c r="D4492" s="6"/>
      <c r="E4492" s="7"/>
      <c r="F4492" s="7"/>
      <c r="G4492" s="6"/>
      <c r="H4492" s="26"/>
      <c r="I4492" s="6"/>
    </row>
    <row r="4493" spans="1:9" x14ac:dyDescent="0.25">
      <c r="A4493" s="119" t="s">
        <v>4576</v>
      </c>
      <c r="B4493" s="5"/>
      <c r="C4493" s="6"/>
      <c r="D4493" s="6"/>
      <c r="E4493" s="7"/>
      <c r="F4493" s="7"/>
      <c r="G4493" s="6"/>
      <c r="H4493" s="26"/>
      <c r="I4493" s="6"/>
    </row>
    <row r="4494" spans="1:9" x14ac:dyDescent="0.25">
      <c r="A4494" s="119" t="s">
        <v>4577</v>
      </c>
      <c r="B4494" s="5"/>
      <c r="C4494" s="6"/>
      <c r="D4494" s="6"/>
      <c r="E4494" s="7"/>
      <c r="F4494" s="7"/>
      <c r="G4494" s="6"/>
      <c r="H4494" s="26"/>
      <c r="I4494" s="6"/>
    </row>
    <row r="4495" spans="1:9" x14ac:dyDescent="0.25">
      <c r="A4495" s="119" t="s">
        <v>4578</v>
      </c>
      <c r="B4495" s="5"/>
      <c r="C4495" s="6"/>
      <c r="D4495" s="6"/>
      <c r="E4495" s="7"/>
      <c r="F4495" s="7"/>
      <c r="G4495" s="6"/>
      <c r="H4495" s="26"/>
      <c r="I4495" s="6"/>
    </row>
    <row r="4496" spans="1:9" x14ac:dyDescent="0.25">
      <c r="A4496" s="119" t="s">
        <v>4579</v>
      </c>
      <c r="B4496" s="5"/>
      <c r="C4496" s="6"/>
      <c r="D4496" s="6"/>
      <c r="E4496" s="7"/>
      <c r="F4496" s="7"/>
      <c r="G4496" s="6"/>
      <c r="H4496" s="26"/>
      <c r="I4496" s="6"/>
    </row>
    <row r="4497" spans="1:9" x14ac:dyDescent="0.25">
      <c r="A4497" s="119" t="s">
        <v>4580</v>
      </c>
      <c r="B4497" s="5"/>
      <c r="C4497" s="6"/>
      <c r="D4497" s="6"/>
      <c r="E4497" s="7"/>
      <c r="F4497" s="7"/>
      <c r="G4497" s="6"/>
      <c r="H4497" s="26"/>
      <c r="I4497" s="6"/>
    </row>
    <row r="4498" spans="1:9" x14ac:dyDescent="0.25">
      <c r="A4498" s="119" t="s">
        <v>4581</v>
      </c>
      <c r="B4498" s="5"/>
      <c r="C4498" s="6"/>
      <c r="D4498" s="6"/>
      <c r="E4498" s="7"/>
      <c r="F4498" s="7"/>
      <c r="G4498" s="6"/>
      <c r="H4498" s="26"/>
      <c r="I4498" s="6"/>
    </row>
    <row r="4499" spans="1:9" x14ac:dyDescent="0.25">
      <c r="A4499" s="119" t="s">
        <v>4582</v>
      </c>
      <c r="B4499" s="5"/>
      <c r="C4499" s="6"/>
      <c r="D4499" s="6"/>
      <c r="E4499" s="7"/>
      <c r="F4499" s="7"/>
      <c r="G4499" s="6"/>
      <c r="H4499" s="26"/>
      <c r="I4499" s="6"/>
    </row>
    <row r="4500" spans="1:9" x14ac:dyDescent="0.25">
      <c r="A4500" s="119" t="s">
        <v>4583</v>
      </c>
      <c r="B4500" s="5"/>
      <c r="C4500" s="6"/>
      <c r="D4500" s="6"/>
      <c r="E4500" s="7"/>
      <c r="F4500" s="7"/>
      <c r="G4500" s="6"/>
      <c r="H4500" s="26"/>
      <c r="I4500" s="6"/>
    </row>
    <row r="4501" spans="1:9" x14ac:dyDescent="0.25">
      <c r="A4501" s="119" t="s">
        <v>4584</v>
      </c>
      <c r="B4501" s="5"/>
      <c r="C4501" s="6"/>
      <c r="D4501" s="6"/>
      <c r="E4501" s="7"/>
      <c r="F4501" s="7"/>
      <c r="G4501" s="6"/>
      <c r="H4501" s="26"/>
      <c r="I4501" s="6"/>
    </row>
    <row r="4502" spans="1:9" x14ac:dyDescent="0.25">
      <c r="A4502" s="119" t="s">
        <v>4585</v>
      </c>
      <c r="B4502" s="5"/>
      <c r="C4502" s="6"/>
      <c r="D4502" s="6"/>
      <c r="E4502" s="7"/>
      <c r="F4502" s="7"/>
      <c r="G4502" s="6"/>
      <c r="H4502" s="26"/>
      <c r="I4502" s="6"/>
    </row>
    <row r="4503" spans="1:9" x14ac:dyDescent="0.25">
      <c r="A4503" s="119" t="s">
        <v>4586</v>
      </c>
      <c r="B4503" s="5"/>
      <c r="C4503" s="6"/>
      <c r="D4503" s="6"/>
      <c r="E4503" s="7"/>
      <c r="F4503" s="7"/>
      <c r="G4503" s="6"/>
      <c r="H4503" s="26"/>
      <c r="I4503" s="6"/>
    </row>
    <row r="4504" spans="1:9" x14ac:dyDescent="0.25">
      <c r="A4504" s="119" t="s">
        <v>4587</v>
      </c>
      <c r="B4504" s="5"/>
      <c r="C4504" s="6"/>
      <c r="D4504" s="6"/>
      <c r="E4504" s="7"/>
      <c r="F4504" s="7"/>
      <c r="G4504" s="6"/>
      <c r="H4504" s="26"/>
      <c r="I4504" s="6"/>
    </row>
    <row r="4505" spans="1:9" x14ac:dyDescent="0.25">
      <c r="A4505" s="119" t="s">
        <v>4588</v>
      </c>
      <c r="B4505" s="5"/>
      <c r="C4505" s="6"/>
      <c r="D4505" s="6"/>
      <c r="E4505" s="7"/>
      <c r="F4505" s="7"/>
      <c r="G4505" s="6"/>
      <c r="H4505" s="26"/>
      <c r="I4505" s="6"/>
    </row>
    <row r="4506" spans="1:9" x14ac:dyDescent="0.25">
      <c r="A4506" s="119" t="s">
        <v>4589</v>
      </c>
      <c r="B4506" s="5"/>
      <c r="C4506" s="6"/>
      <c r="D4506" s="6"/>
      <c r="E4506" s="7"/>
      <c r="F4506" s="7"/>
      <c r="G4506" s="6"/>
      <c r="H4506" s="26"/>
      <c r="I4506" s="6"/>
    </row>
    <row r="4507" spans="1:9" x14ac:dyDescent="0.25">
      <c r="A4507" s="119" t="s">
        <v>4590</v>
      </c>
      <c r="B4507" s="5"/>
      <c r="C4507" s="6"/>
      <c r="D4507" s="6"/>
      <c r="E4507" s="7"/>
      <c r="F4507" s="7"/>
      <c r="G4507" s="6"/>
      <c r="H4507" s="26"/>
      <c r="I4507" s="6"/>
    </row>
    <row r="4508" spans="1:9" x14ac:dyDescent="0.25">
      <c r="A4508" s="119" t="s">
        <v>4591</v>
      </c>
      <c r="B4508" s="5"/>
      <c r="C4508" s="6"/>
      <c r="D4508" s="6"/>
      <c r="E4508" s="7"/>
      <c r="F4508" s="7"/>
      <c r="G4508" s="6"/>
      <c r="H4508" s="26"/>
      <c r="I4508" s="6"/>
    </row>
    <row r="4509" spans="1:9" x14ac:dyDescent="0.25">
      <c r="A4509" s="119" t="s">
        <v>4592</v>
      </c>
      <c r="B4509" s="5"/>
      <c r="C4509" s="6"/>
      <c r="D4509" s="6"/>
      <c r="E4509" s="7"/>
      <c r="F4509" s="7"/>
      <c r="G4509" s="6"/>
      <c r="H4509" s="26"/>
      <c r="I4509" s="6"/>
    </row>
    <row r="4510" spans="1:9" x14ac:dyDescent="0.25">
      <c r="A4510" s="119" t="s">
        <v>4593</v>
      </c>
      <c r="B4510" s="5"/>
      <c r="C4510" s="6"/>
      <c r="D4510" s="6"/>
      <c r="E4510" s="7"/>
      <c r="F4510" s="7"/>
      <c r="G4510" s="6"/>
      <c r="H4510" s="26"/>
      <c r="I4510" s="6"/>
    </row>
    <row r="4511" spans="1:9" x14ac:dyDescent="0.25">
      <c r="A4511" s="119" t="s">
        <v>4594</v>
      </c>
      <c r="B4511" s="5"/>
      <c r="C4511" s="6"/>
      <c r="D4511" s="6"/>
      <c r="E4511" s="7"/>
      <c r="F4511" s="7"/>
      <c r="G4511" s="6"/>
      <c r="H4511" s="26"/>
      <c r="I4511" s="6"/>
    </row>
    <row r="4512" spans="1:9" x14ac:dyDescent="0.25">
      <c r="A4512" s="119" t="s">
        <v>4595</v>
      </c>
      <c r="B4512" s="5"/>
      <c r="C4512" s="6"/>
      <c r="D4512" s="6"/>
      <c r="E4512" s="7"/>
      <c r="F4512" s="7"/>
      <c r="G4512" s="6"/>
      <c r="H4512" s="26"/>
      <c r="I4512" s="6"/>
    </row>
    <row r="4513" spans="1:9" x14ac:dyDescent="0.25">
      <c r="A4513" s="119" t="s">
        <v>4596</v>
      </c>
      <c r="B4513" s="5"/>
      <c r="C4513" s="6"/>
      <c r="D4513" s="6"/>
      <c r="E4513" s="7"/>
      <c r="F4513" s="7"/>
      <c r="G4513" s="6"/>
      <c r="H4513" s="26"/>
      <c r="I4513" s="6"/>
    </row>
    <row r="4514" spans="1:9" x14ac:dyDescent="0.25">
      <c r="A4514" s="119" t="s">
        <v>4597</v>
      </c>
      <c r="B4514" s="5"/>
      <c r="C4514" s="6"/>
      <c r="D4514" s="6"/>
      <c r="E4514" s="7"/>
      <c r="F4514" s="7"/>
      <c r="G4514" s="6"/>
      <c r="H4514" s="26"/>
      <c r="I4514" s="6"/>
    </row>
    <row r="4515" spans="1:9" x14ac:dyDescent="0.25">
      <c r="A4515" s="119" t="s">
        <v>4598</v>
      </c>
      <c r="B4515" s="5"/>
      <c r="C4515" s="6"/>
      <c r="D4515" s="6"/>
      <c r="E4515" s="7"/>
      <c r="F4515" s="7"/>
      <c r="G4515" s="6"/>
      <c r="H4515" s="26"/>
      <c r="I4515" s="6"/>
    </row>
    <row r="4516" spans="1:9" x14ac:dyDescent="0.25">
      <c r="A4516" s="119" t="s">
        <v>4599</v>
      </c>
      <c r="B4516" s="5"/>
      <c r="C4516" s="6"/>
      <c r="D4516" s="6"/>
      <c r="E4516" s="7"/>
      <c r="F4516" s="7"/>
      <c r="G4516" s="6"/>
      <c r="H4516" s="26"/>
      <c r="I4516" s="6"/>
    </row>
    <row r="4517" spans="1:9" x14ac:dyDescent="0.25">
      <c r="A4517" s="119" t="s">
        <v>4600</v>
      </c>
      <c r="B4517" s="5"/>
      <c r="C4517" s="6"/>
      <c r="D4517" s="6"/>
      <c r="E4517" s="7"/>
      <c r="F4517" s="7"/>
      <c r="G4517" s="6"/>
      <c r="H4517" s="26"/>
      <c r="I4517" s="6"/>
    </row>
    <row r="4518" spans="1:9" x14ac:dyDescent="0.25">
      <c r="A4518" s="119" t="s">
        <v>4601</v>
      </c>
      <c r="B4518" s="5"/>
      <c r="C4518" s="6"/>
      <c r="D4518" s="6"/>
      <c r="E4518" s="7"/>
      <c r="F4518" s="7"/>
      <c r="G4518" s="6"/>
      <c r="H4518" s="26"/>
      <c r="I4518" s="6"/>
    </row>
    <row r="4519" spans="1:9" x14ac:dyDescent="0.25">
      <c r="A4519" s="119" t="s">
        <v>4602</v>
      </c>
      <c r="B4519" s="5"/>
      <c r="C4519" s="6"/>
      <c r="D4519" s="6"/>
      <c r="E4519" s="7"/>
      <c r="F4519" s="7"/>
      <c r="G4519" s="6"/>
      <c r="H4519" s="26"/>
      <c r="I4519" s="6"/>
    </row>
    <row r="4520" spans="1:9" x14ac:dyDescent="0.25">
      <c r="A4520" s="119" t="s">
        <v>4603</v>
      </c>
      <c r="B4520" s="5"/>
      <c r="C4520" s="6"/>
      <c r="D4520" s="6"/>
      <c r="E4520" s="7"/>
      <c r="F4520" s="7"/>
      <c r="G4520" s="6"/>
      <c r="H4520" s="26"/>
      <c r="I4520" s="6"/>
    </row>
    <row r="4521" spans="1:9" x14ac:dyDescent="0.25">
      <c r="A4521" s="119" t="s">
        <v>4604</v>
      </c>
      <c r="B4521" s="5"/>
      <c r="C4521" s="6"/>
      <c r="D4521" s="6"/>
      <c r="E4521" s="7"/>
      <c r="F4521" s="7"/>
      <c r="G4521" s="6"/>
      <c r="H4521" s="26"/>
      <c r="I4521" s="6"/>
    </row>
    <row r="4522" spans="1:9" x14ac:dyDescent="0.25">
      <c r="A4522" s="119" t="s">
        <v>4605</v>
      </c>
      <c r="B4522" s="5"/>
      <c r="C4522" s="6"/>
      <c r="D4522" s="6"/>
      <c r="E4522" s="7"/>
      <c r="F4522" s="7"/>
      <c r="G4522" s="6"/>
      <c r="H4522" s="26"/>
      <c r="I4522" s="6"/>
    </row>
    <row r="4523" spans="1:9" x14ac:dyDescent="0.25">
      <c r="A4523" s="119" t="s">
        <v>4606</v>
      </c>
      <c r="B4523" s="5"/>
      <c r="C4523" s="6"/>
      <c r="D4523" s="6"/>
      <c r="E4523" s="7"/>
      <c r="F4523" s="7"/>
      <c r="G4523" s="6"/>
      <c r="H4523" s="26"/>
      <c r="I4523" s="6"/>
    </row>
    <row r="4524" spans="1:9" x14ac:dyDescent="0.25">
      <c r="A4524" s="119" t="s">
        <v>4607</v>
      </c>
      <c r="B4524" s="5"/>
      <c r="C4524" s="6"/>
      <c r="D4524" s="6"/>
      <c r="E4524" s="7"/>
      <c r="F4524" s="7"/>
      <c r="G4524" s="6"/>
      <c r="H4524" s="26"/>
      <c r="I4524" s="6"/>
    </row>
    <row r="4525" spans="1:9" x14ac:dyDescent="0.25">
      <c r="A4525" s="119" t="s">
        <v>4608</v>
      </c>
      <c r="B4525" s="5"/>
      <c r="C4525" s="6"/>
      <c r="D4525" s="6"/>
      <c r="E4525" s="7"/>
      <c r="F4525" s="7"/>
      <c r="G4525" s="6"/>
      <c r="H4525" s="26"/>
      <c r="I4525" s="6"/>
    </row>
    <row r="4526" spans="1:9" x14ac:dyDescent="0.25">
      <c r="A4526" s="119" t="s">
        <v>4609</v>
      </c>
      <c r="B4526" s="5"/>
      <c r="C4526" s="6"/>
      <c r="D4526" s="6"/>
      <c r="E4526" s="7"/>
      <c r="F4526" s="7"/>
      <c r="G4526" s="6"/>
      <c r="H4526" s="26"/>
      <c r="I4526" s="6"/>
    </row>
    <row r="4527" spans="1:9" x14ac:dyDescent="0.25">
      <c r="A4527" s="119" t="s">
        <v>4610</v>
      </c>
      <c r="B4527" s="5"/>
      <c r="C4527" s="6"/>
      <c r="D4527" s="6"/>
      <c r="E4527" s="7"/>
      <c r="F4527" s="7"/>
      <c r="G4527" s="6"/>
      <c r="H4527" s="26"/>
      <c r="I4527" s="6"/>
    </row>
    <row r="4528" spans="1:9" x14ac:dyDescent="0.25">
      <c r="A4528" s="119" t="s">
        <v>4611</v>
      </c>
      <c r="B4528" s="5"/>
      <c r="C4528" s="6"/>
      <c r="D4528" s="6"/>
      <c r="E4528" s="7"/>
      <c r="F4528" s="7"/>
      <c r="G4528" s="6"/>
      <c r="H4528" s="26"/>
      <c r="I4528" s="6"/>
    </row>
    <row r="4529" spans="1:9" x14ac:dyDescent="0.25">
      <c r="A4529" s="119" t="s">
        <v>4612</v>
      </c>
      <c r="B4529" s="5"/>
      <c r="C4529" s="6"/>
      <c r="D4529" s="6"/>
      <c r="E4529" s="7"/>
      <c r="F4529" s="7"/>
      <c r="G4529" s="6"/>
      <c r="H4529" s="26"/>
      <c r="I4529" s="6"/>
    </row>
    <row r="4530" spans="1:9" x14ac:dyDescent="0.25">
      <c r="A4530" s="119" t="s">
        <v>4613</v>
      </c>
      <c r="B4530" s="5"/>
      <c r="C4530" s="6"/>
      <c r="D4530" s="6"/>
      <c r="E4530" s="7"/>
      <c r="F4530" s="7"/>
      <c r="G4530" s="6"/>
      <c r="H4530" s="26"/>
      <c r="I4530" s="6"/>
    </row>
    <row r="4531" spans="1:9" x14ac:dyDescent="0.25">
      <c r="A4531" s="119" t="s">
        <v>4614</v>
      </c>
      <c r="B4531" s="5"/>
      <c r="C4531" s="6"/>
      <c r="D4531" s="6"/>
      <c r="E4531" s="7"/>
      <c r="F4531" s="7"/>
      <c r="G4531" s="6"/>
      <c r="H4531" s="26"/>
      <c r="I4531" s="6"/>
    </row>
    <row r="4532" spans="1:9" x14ac:dyDescent="0.25">
      <c r="A4532" s="119" t="s">
        <v>4615</v>
      </c>
      <c r="B4532" s="5"/>
      <c r="C4532" s="6"/>
      <c r="D4532" s="6"/>
      <c r="E4532" s="7"/>
      <c r="F4532" s="7"/>
      <c r="G4532" s="6"/>
      <c r="H4532" s="26"/>
      <c r="I4532" s="6"/>
    </row>
    <row r="4533" spans="1:9" x14ac:dyDescent="0.25">
      <c r="A4533" s="119" t="s">
        <v>4616</v>
      </c>
      <c r="B4533" s="5"/>
      <c r="C4533" s="6"/>
      <c r="D4533" s="6"/>
      <c r="E4533" s="7"/>
      <c r="F4533" s="7"/>
      <c r="G4533" s="6"/>
      <c r="H4533" s="26"/>
      <c r="I4533" s="6"/>
    </row>
    <row r="4534" spans="1:9" x14ac:dyDescent="0.25">
      <c r="A4534" s="119" t="s">
        <v>4617</v>
      </c>
      <c r="B4534" s="5"/>
      <c r="C4534" s="6"/>
      <c r="D4534" s="6"/>
      <c r="E4534" s="7"/>
      <c r="F4534" s="7"/>
      <c r="G4534" s="6"/>
      <c r="H4534" s="26"/>
      <c r="I4534" s="6"/>
    </row>
    <row r="4535" spans="1:9" x14ac:dyDescent="0.25">
      <c r="A4535" s="119" t="s">
        <v>4618</v>
      </c>
      <c r="B4535" s="5"/>
      <c r="C4535" s="6"/>
      <c r="D4535" s="6"/>
      <c r="E4535" s="7"/>
      <c r="F4535" s="7"/>
      <c r="G4535" s="6"/>
      <c r="H4535" s="26"/>
      <c r="I4535" s="6"/>
    </row>
    <row r="4536" spans="1:9" x14ac:dyDescent="0.25">
      <c r="A4536" s="119" t="s">
        <v>4619</v>
      </c>
      <c r="B4536" s="5"/>
      <c r="C4536" s="6"/>
      <c r="D4536" s="6"/>
      <c r="E4536" s="7"/>
      <c r="F4536" s="7"/>
      <c r="G4536" s="6"/>
      <c r="H4536" s="26"/>
      <c r="I4536" s="6"/>
    </row>
    <row r="4537" spans="1:9" x14ac:dyDescent="0.25">
      <c r="A4537" s="119" t="s">
        <v>4620</v>
      </c>
      <c r="B4537" s="5"/>
      <c r="C4537" s="6"/>
      <c r="D4537" s="6"/>
      <c r="E4537" s="7"/>
      <c r="F4537" s="7"/>
      <c r="G4537" s="6"/>
      <c r="H4537" s="26"/>
      <c r="I4537" s="6"/>
    </row>
    <row r="4538" spans="1:9" x14ac:dyDescent="0.25">
      <c r="A4538" s="119" t="s">
        <v>4621</v>
      </c>
      <c r="B4538" s="5"/>
      <c r="C4538" s="6"/>
      <c r="D4538" s="6"/>
      <c r="E4538" s="7"/>
      <c r="F4538" s="7"/>
      <c r="G4538" s="6"/>
      <c r="H4538" s="26"/>
      <c r="I4538" s="6"/>
    </row>
    <row r="4539" spans="1:9" x14ac:dyDescent="0.25">
      <c r="A4539" s="119" t="s">
        <v>4622</v>
      </c>
      <c r="B4539" s="5"/>
      <c r="C4539" s="6"/>
      <c r="D4539" s="6"/>
      <c r="E4539" s="7"/>
      <c r="F4539" s="7"/>
      <c r="G4539" s="6"/>
      <c r="H4539" s="26"/>
      <c r="I4539" s="6"/>
    </row>
    <row r="4540" spans="1:9" x14ac:dyDescent="0.25">
      <c r="A4540" s="119" t="s">
        <v>4623</v>
      </c>
      <c r="B4540" s="5"/>
      <c r="C4540" s="6"/>
      <c r="D4540" s="6"/>
      <c r="E4540" s="7"/>
      <c r="F4540" s="7"/>
      <c r="G4540" s="6"/>
      <c r="H4540" s="26"/>
      <c r="I4540" s="6"/>
    </row>
    <row r="4541" spans="1:9" x14ac:dyDescent="0.25">
      <c r="A4541" s="119" t="s">
        <v>4624</v>
      </c>
      <c r="B4541" s="5"/>
      <c r="C4541" s="6"/>
      <c r="D4541" s="6"/>
      <c r="E4541" s="7"/>
      <c r="F4541" s="7"/>
      <c r="G4541" s="6"/>
      <c r="H4541" s="26"/>
      <c r="I4541" s="6"/>
    </row>
    <row r="4542" spans="1:9" x14ac:dyDescent="0.25">
      <c r="A4542" s="119" t="s">
        <v>4625</v>
      </c>
      <c r="B4542" s="5"/>
      <c r="C4542" s="6"/>
      <c r="D4542" s="6"/>
      <c r="E4542" s="7"/>
      <c r="F4542" s="7"/>
      <c r="G4542" s="6"/>
      <c r="H4542" s="26"/>
      <c r="I4542" s="6"/>
    </row>
    <row r="4543" spans="1:9" x14ac:dyDescent="0.25">
      <c r="A4543" s="119" t="s">
        <v>4626</v>
      </c>
      <c r="B4543" s="5"/>
      <c r="C4543" s="6"/>
      <c r="D4543" s="6"/>
      <c r="E4543" s="7"/>
      <c r="F4543" s="7"/>
      <c r="G4543" s="6"/>
      <c r="H4543" s="26"/>
      <c r="I4543" s="6"/>
    </row>
    <row r="4544" spans="1:9" x14ac:dyDescent="0.25">
      <c r="A4544" s="119" t="s">
        <v>4627</v>
      </c>
      <c r="B4544" s="5"/>
      <c r="C4544" s="6"/>
      <c r="D4544" s="6"/>
      <c r="E4544" s="7"/>
      <c r="F4544" s="7"/>
      <c r="G4544" s="6"/>
      <c r="H4544" s="26"/>
      <c r="I4544" s="6"/>
    </row>
    <row r="4545" spans="1:9" x14ac:dyDescent="0.25">
      <c r="A4545" s="119" t="s">
        <v>4628</v>
      </c>
      <c r="B4545" s="5"/>
      <c r="C4545" s="6"/>
      <c r="D4545" s="6"/>
      <c r="E4545" s="7"/>
      <c r="F4545" s="7"/>
      <c r="G4545" s="6"/>
      <c r="H4545" s="26"/>
      <c r="I4545" s="6"/>
    </row>
    <row r="4546" spans="1:9" x14ac:dyDescent="0.25">
      <c r="A4546" s="119" t="s">
        <v>4629</v>
      </c>
      <c r="B4546" s="5"/>
      <c r="C4546" s="6"/>
      <c r="D4546" s="6"/>
      <c r="E4546" s="7"/>
      <c r="F4546" s="7"/>
      <c r="G4546" s="6"/>
      <c r="H4546" s="26"/>
      <c r="I4546" s="6"/>
    </row>
    <row r="4547" spans="1:9" x14ac:dyDescent="0.25">
      <c r="A4547" s="119" t="s">
        <v>4630</v>
      </c>
      <c r="B4547" s="5"/>
      <c r="C4547" s="6"/>
      <c r="D4547" s="6"/>
      <c r="E4547" s="7"/>
      <c r="F4547" s="7"/>
      <c r="G4547" s="6"/>
      <c r="H4547" s="26"/>
      <c r="I4547" s="6"/>
    </row>
    <row r="4548" spans="1:9" x14ac:dyDescent="0.25">
      <c r="A4548" s="119" t="s">
        <v>4631</v>
      </c>
      <c r="B4548" s="5"/>
      <c r="C4548" s="6"/>
      <c r="D4548" s="6"/>
      <c r="E4548" s="7"/>
      <c r="F4548" s="7"/>
      <c r="G4548" s="6"/>
      <c r="H4548" s="26"/>
      <c r="I4548" s="6"/>
    </row>
    <row r="4549" spans="1:9" x14ac:dyDescent="0.25">
      <c r="A4549" s="119" t="s">
        <v>4632</v>
      </c>
      <c r="B4549" s="5"/>
      <c r="C4549" s="6"/>
      <c r="D4549" s="6"/>
      <c r="E4549" s="7"/>
      <c r="F4549" s="7"/>
      <c r="G4549" s="6"/>
      <c r="H4549" s="26"/>
      <c r="I4549" s="6"/>
    </row>
    <row r="4550" spans="1:9" x14ac:dyDescent="0.25">
      <c r="A4550" s="119" t="s">
        <v>4633</v>
      </c>
      <c r="B4550" s="5"/>
      <c r="C4550" s="6"/>
      <c r="D4550" s="6"/>
      <c r="E4550" s="7"/>
      <c r="F4550" s="7"/>
      <c r="G4550" s="6"/>
      <c r="H4550" s="26"/>
      <c r="I4550" s="6"/>
    </row>
    <row r="4551" spans="1:9" x14ac:dyDescent="0.25">
      <c r="A4551" s="119" t="s">
        <v>4634</v>
      </c>
      <c r="B4551" s="5"/>
      <c r="C4551" s="6"/>
      <c r="D4551" s="6"/>
      <c r="E4551" s="7"/>
      <c r="F4551" s="7"/>
      <c r="G4551" s="6"/>
      <c r="H4551" s="26"/>
      <c r="I4551" s="6"/>
    </row>
    <row r="4552" spans="1:9" x14ac:dyDescent="0.25">
      <c r="A4552" s="119" t="s">
        <v>4635</v>
      </c>
      <c r="B4552" s="5"/>
      <c r="C4552" s="6"/>
      <c r="D4552" s="6"/>
      <c r="E4552" s="7"/>
      <c r="F4552" s="7"/>
      <c r="G4552" s="6"/>
      <c r="H4552" s="26"/>
      <c r="I4552" s="6"/>
    </row>
    <row r="4553" spans="1:9" x14ac:dyDescent="0.25">
      <c r="A4553" s="119" t="s">
        <v>4636</v>
      </c>
      <c r="B4553" s="5"/>
      <c r="C4553" s="6"/>
      <c r="D4553" s="6"/>
      <c r="E4553" s="7"/>
      <c r="F4553" s="7"/>
      <c r="G4553" s="6"/>
      <c r="H4553" s="26"/>
      <c r="I4553" s="6"/>
    </row>
    <row r="4554" spans="1:9" x14ac:dyDescent="0.25">
      <c r="A4554" s="119" t="s">
        <v>4637</v>
      </c>
      <c r="B4554" s="5"/>
      <c r="C4554" s="6"/>
      <c r="D4554" s="6"/>
      <c r="E4554" s="7"/>
      <c r="F4554" s="7"/>
      <c r="G4554" s="6"/>
      <c r="H4554" s="26"/>
      <c r="I4554" s="6"/>
    </row>
    <row r="4555" spans="1:9" x14ac:dyDescent="0.25">
      <c r="A4555" s="119" t="s">
        <v>4638</v>
      </c>
      <c r="B4555" s="5"/>
      <c r="C4555" s="6"/>
      <c r="D4555" s="6"/>
      <c r="E4555" s="7"/>
      <c r="F4555" s="7"/>
      <c r="G4555" s="6"/>
      <c r="H4555" s="26"/>
      <c r="I4555" s="6"/>
    </row>
    <row r="4556" spans="1:9" x14ac:dyDescent="0.25">
      <c r="A4556" s="119" t="s">
        <v>4639</v>
      </c>
      <c r="B4556" s="5"/>
      <c r="C4556" s="6"/>
      <c r="D4556" s="6"/>
      <c r="E4556" s="7"/>
      <c r="F4556" s="7"/>
      <c r="G4556" s="6"/>
      <c r="H4556" s="26"/>
      <c r="I4556" s="6"/>
    </row>
    <row r="4557" spans="1:9" x14ac:dyDescent="0.25">
      <c r="A4557" s="119" t="s">
        <v>4640</v>
      </c>
      <c r="B4557" s="5"/>
      <c r="C4557" s="6"/>
      <c r="D4557" s="6"/>
      <c r="E4557" s="7"/>
      <c r="F4557" s="7"/>
      <c r="G4557" s="6"/>
      <c r="H4557" s="26"/>
      <c r="I4557" s="6"/>
    </row>
    <row r="4558" spans="1:9" x14ac:dyDescent="0.25">
      <c r="A4558" s="119" t="s">
        <v>4641</v>
      </c>
      <c r="B4558" s="5"/>
      <c r="C4558" s="6"/>
      <c r="D4558" s="6"/>
      <c r="E4558" s="7"/>
      <c r="F4558" s="7"/>
      <c r="G4558" s="6"/>
      <c r="H4558" s="26"/>
      <c r="I4558" s="6"/>
    </row>
    <row r="4559" spans="1:9" x14ac:dyDescent="0.25">
      <c r="A4559" s="119" t="s">
        <v>4642</v>
      </c>
      <c r="B4559" s="5"/>
      <c r="C4559" s="6"/>
      <c r="D4559" s="6"/>
      <c r="E4559" s="7"/>
      <c r="F4559" s="7"/>
      <c r="G4559" s="6"/>
      <c r="H4559" s="26"/>
      <c r="I4559" s="6"/>
    </row>
    <row r="4560" spans="1:9" x14ac:dyDescent="0.25">
      <c r="A4560" s="119" t="s">
        <v>4643</v>
      </c>
      <c r="B4560" s="5"/>
      <c r="C4560" s="6"/>
      <c r="D4560" s="6"/>
      <c r="E4560" s="7"/>
      <c r="F4560" s="7"/>
      <c r="G4560" s="6"/>
      <c r="H4560" s="26"/>
      <c r="I4560" s="6"/>
    </row>
    <row r="4561" spans="1:9" x14ac:dyDescent="0.25">
      <c r="A4561" s="119" t="s">
        <v>4644</v>
      </c>
      <c r="B4561" s="5"/>
      <c r="C4561" s="6"/>
      <c r="D4561" s="6"/>
      <c r="E4561" s="7"/>
      <c r="F4561" s="7"/>
      <c r="G4561" s="6"/>
      <c r="H4561" s="26"/>
      <c r="I4561" s="6"/>
    </row>
    <row r="4562" spans="1:9" x14ac:dyDescent="0.25">
      <c r="A4562" s="119" t="s">
        <v>4645</v>
      </c>
      <c r="B4562" s="5"/>
      <c r="C4562" s="6"/>
      <c r="D4562" s="6"/>
      <c r="E4562" s="7"/>
      <c r="F4562" s="7"/>
      <c r="G4562" s="6"/>
      <c r="H4562" s="26"/>
      <c r="I4562" s="6"/>
    </row>
    <row r="4563" spans="1:9" x14ac:dyDescent="0.25">
      <c r="A4563" s="119" t="s">
        <v>4646</v>
      </c>
      <c r="B4563" s="5"/>
      <c r="C4563" s="6"/>
      <c r="D4563" s="6"/>
      <c r="E4563" s="7"/>
      <c r="F4563" s="7"/>
      <c r="G4563" s="6"/>
      <c r="H4563" s="26"/>
      <c r="I4563" s="6"/>
    </row>
    <row r="4564" spans="1:9" x14ac:dyDescent="0.25">
      <c r="A4564" s="119" t="s">
        <v>4647</v>
      </c>
      <c r="B4564" s="5"/>
      <c r="C4564" s="6"/>
      <c r="D4564" s="6"/>
      <c r="E4564" s="7"/>
      <c r="F4564" s="7"/>
      <c r="G4564" s="6"/>
      <c r="H4564" s="26"/>
      <c r="I4564" s="6"/>
    </row>
    <row r="4565" spans="1:9" x14ac:dyDescent="0.25">
      <c r="A4565" s="119" t="s">
        <v>4648</v>
      </c>
      <c r="B4565" s="5"/>
      <c r="C4565" s="6"/>
      <c r="D4565" s="6"/>
      <c r="E4565" s="7"/>
      <c r="F4565" s="7"/>
      <c r="G4565" s="6"/>
      <c r="H4565" s="26"/>
      <c r="I4565" s="6"/>
    </row>
    <row r="4566" spans="1:9" x14ac:dyDescent="0.25">
      <c r="A4566" s="119" t="s">
        <v>4649</v>
      </c>
      <c r="B4566" s="5"/>
      <c r="C4566" s="6"/>
      <c r="D4566" s="6"/>
      <c r="E4566" s="7"/>
      <c r="F4566" s="7"/>
      <c r="G4566" s="6"/>
      <c r="H4566" s="26"/>
      <c r="I4566" s="6"/>
    </row>
    <row r="4567" spans="1:9" x14ac:dyDescent="0.25">
      <c r="A4567" s="119" t="s">
        <v>4650</v>
      </c>
      <c r="B4567" s="5"/>
      <c r="C4567" s="6"/>
      <c r="D4567" s="6"/>
      <c r="E4567" s="7"/>
      <c r="F4567" s="7"/>
      <c r="G4567" s="6"/>
      <c r="H4567" s="26"/>
      <c r="I4567" s="6"/>
    </row>
    <row r="4568" spans="1:9" x14ac:dyDescent="0.25">
      <c r="A4568" s="119" t="s">
        <v>4651</v>
      </c>
      <c r="B4568" s="5"/>
      <c r="C4568" s="6"/>
      <c r="D4568" s="6"/>
      <c r="E4568" s="7"/>
      <c r="F4568" s="7"/>
      <c r="G4568" s="6"/>
      <c r="H4568" s="26"/>
      <c r="I4568" s="6"/>
    </row>
    <row r="4569" spans="1:9" x14ac:dyDescent="0.25">
      <c r="A4569" s="119" t="s">
        <v>4652</v>
      </c>
      <c r="B4569" s="5"/>
      <c r="C4569" s="6"/>
      <c r="D4569" s="6"/>
      <c r="E4569" s="7"/>
      <c r="F4569" s="7"/>
      <c r="G4569" s="6"/>
      <c r="H4569" s="26"/>
      <c r="I4569" s="6"/>
    </row>
    <row r="4570" spans="1:9" x14ac:dyDescent="0.25">
      <c r="A4570" s="119" t="s">
        <v>4653</v>
      </c>
      <c r="B4570" s="5"/>
      <c r="C4570" s="6"/>
      <c r="D4570" s="6"/>
      <c r="E4570" s="7"/>
      <c r="F4570" s="7"/>
      <c r="G4570" s="6"/>
      <c r="H4570" s="26"/>
      <c r="I4570" s="6"/>
    </row>
    <row r="4571" spans="1:9" x14ac:dyDescent="0.25">
      <c r="A4571" s="119" t="s">
        <v>4654</v>
      </c>
      <c r="B4571" s="5"/>
      <c r="C4571" s="6"/>
      <c r="D4571" s="6"/>
      <c r="E4571" s="7"/>
      <c r="F4571" s="7"/>
      <c r="G4571" s="6"/>
      <c r="H4571" s="26"/>
      <c r="I4571" s="6"/>
    </row>
    <row r="4572" spans="1:9" x14ac:dyDescent="0.25">
      <c r="A4572" s="119" t="s">
        <v>4655</v>
      </c>
      <c r="B4572" s="5"/>
      <c r="C4572" s="6"/>
      <c r="D4572" s="6"/>
      <c r="E4572" s="7"/>
      <c r="F4572" s="7"/>
      <c r="G4572" s="6"/>
      <c r="H4572" s="26"/>
      <c r="I4572" s="6"/>
    </row>
    <row r="4573" spans="1:9" x14ac:dyDescent="0.25">
      <c r="A4573" s="119" t="s">
        <v>4656</v>
      </c>
      <c r="B4573" s="5"/>
      <c r="C4573" s="6"/>
      <c r="D4573" s="6"/>
      <c r="E4573" s="7"/>
      <c r="F4573" s="7"/>
      <c r="G4573" s="6"/>
      <c r="H4573" s="26"/>
      <c r="I4573" s="6"/>
    </row>
    <row r="4574" spans="1:9" x14ac:dyDescent="0.25">
      <c r="A4574" s="119" t="s">
        <v>4657</v>
      </c>
      <c r="B4574" s="5"/>
      <c r="C4574" s="6"/>
      <c r="D4574" s="6"/>
      <c r="E4574" s="7"/>
      <c r="F4574" s="7"/>
      <c r="G4574" s="6"/>
      <c r="H4574" s="26"/>
      <c r="I4574" s="6"/>
    </row>
    <row r="4575" spans="1:9" x14ac:dyDescent="0.25">
      <c r="A4575" s="119" t="s">
        <v>4658</v>
      </c>
      <c r="B4575" s="5"/>
      <c r="C4575" s="6"/>
      <c r="D4575" s="6"/>
      <c r="E4575" s="7"/>
      <c r="F4575" s="7"/>
      <c r="G4575" s="6"/>
      <c r="H4575" s="26"/>
      <c r="I4575" s="6"/>
    </row>
    <row r="4576" spans="1:9" x14ac:dyDescent="0.25">
      <c r="A4576" s="119" t="s">
        <v>4659</v>
      </c>
      <c r="B4576" s="5"/>
      <c r="C4576" s="6"/>
      <c r="D4576" s="6"/>
      <c r="E4576" s="7"/>
      <c r="F4576" s="7"/>
      <c r="G4576" s="6"/>
      <c r="H4576" s="26"/>
      <c r="I4576" s="6"/>
    </row>
    <row r="4577" spans="1:9" x14ac:dyDescent="0.25">
      <c r="A4577" s="119" t="s">
        <v>4660</v>
      </c>
      <c r="B4577" s="5"/>
      <c r="C4577" s="6"/>
      <c r="D4577" s="6"/>
      <c r="E4577" s="7"/>
      <c r="F4577" s="7"/>
      <c r="G4577" s="6"/>
      <c r="H4577" s="26"/>
      <c r="I4577" s="6"/>
    </row>
    <row r="4578" spans="1:9" x14ac:dyDescent="0.25">
      <c r="A4578" s="119" t="s">
        <v>4661</v>
      </c>
      <c r="B4578" s="5"/>
      <c r="C4578" s="6"/>
      <c r="D4578" s="6"/>
      <c r="E4578" s="7"/>
      <c r="F4578" s="7"/>
      <c r="G4578" s="6"/>
      <c r="H4578" s="26"/>
      <c r="I4578" s="6"/>
    </row>
    <row r="4579" spans="1:9" x14ac:dyDescent="0.25">
      <c r="A4579" s="119" t="s">
        <v>4662</v>
      </c>
      <c r="B4579" s="5"/>
      <c r="C4579" s="6"/>
      <c r="D4579" s="6"/>
      <c r="E4579" s="7"/>
      <c r="F4579" s="7"/>
      <c r="G4579" s="6"/>
      <c r="H4579" s="26"/>
      <c r="I4579" s="6"/>
    </row>
    <row r="4580" spans="1:9" x14ac:dyDescent="0.25">
      <c r="A4580" s="119" t="s">
        <v>4663</v>
      </c>
      <c r="B4580" s="5"/>
      <c r="C4580" s="6"/>
      <c r="D4580" s="6"/>
      <c r="E4580" s="7"/>
      <c r="F4580" s="7"/>
      <c r="G4580" s="6"/>
      <c r="H4580" s="26"/>
      <c r="I4580" s="6"/>
    </row>
    <row r="4581" spans="1:9" x14ac:dyDescent="0.25">
      <c r="A4581" s="119" t="s">
        <v>4664</v>
      </c>
      <c r="B4581" s="5"/>
      <c r="C4581" s="6"/>
      <c r="D4581" s="6"/>
      <c r="E4581" s="7"/>
      <c r="F4581" s="7"/>
      <c r="G4581" s="6"/>
      <c r="H4581" s="26"/>
      <c r="I4581" s="6"/>
    </row>
    <row r="4582" spans="1:9" x14ac:dyDescent="0.25">
      <c r="A4582" s="119" t="s">
        <v>4665</v>
      </c>
      <c r="B4582" s="5"/>
      <c r="C4582" s="6"/>
      <c r="D4582" s="6"/>
      <c r="E4582" s="7"/>
      <c r="F4582" s="7"/>
      <c r="G4582" s="6"/>
      <c r="H4582" s="26"/>
      <c r="I4582" s="6"/>
    </row>
    <row r="4583" spans="1:9" x14ac:dyDescent="0.25">
      <c r="A4583" s="119" t="s">
        <v>4666</v>
      </c>
      <c r="B4583" s="5"/>
      <c r="C4583" s="6"/>
      <c r="D4583" s="6"/>
      <c r="E4583" s="7"/>
      <c r="F4583" s="7"/>
      <c r="G4583" s="6"/>
      <c r="H4583" s="26"/>
      <c r="I4583" s="6"/>
    </row>
    <row r="4584" spans="1:9" x14ac:dyDescent="0.25">
      <c r="A4584" s="119" t="s">
        <v>4667</v>
      </c>
      <c r="B4584" s="5"/>
      <c r="C4584" s="6"/>
      <c r="D4584" s="6"/>
      <c r="E4584" s="7"/>
      <c r="F4584" s="7"/>
      <c r="G4584" s="6"/>
      <c r="H4584" s="26"/>
      <c r="I4584" s="6"/>
    </row>
    <row r="4585" spans="1:9" x14ac:dyDescent="0.25">
      <c r="A4585" s="119" t="s">
        <v>4668</v>
      </c>
      <c r="B4585" s="5"/>
      <c r="C4585" s="6"/>
      <c r="D4585" s="6"/>
      <c r="E4585" s="7"/>
      <c r="F4585" s="7"/>
      <c r="G4585" s="6"/>
      <c r="H4585" s="26"/>
      <c r="I4585" s="6"/>
    </row>
    <row r="4586" spans="1:9" x14ac:dyDescent="0.25">
      <c r="A4586" s="119" t="s">
        <v>4669</v>
      </c>
      <c r="B4586" s="5"/>
      <c r="C4586" s="6"/>
      <c r="D4586" s="6"/>
      <c r="E4586" s="7"/>
      <c r="F4586" s="7"/>
      <c r="G4586" s="6"/>
      <c r="H4586" s="26"/>
      <c r="I4586" s="6"/>
    </row>
    <row r="4587" spans="1:9" x14ac:dyDescent="0.25">
      <c r="A4587" s="119" t="s">
        <v>4670</v>
      </c>
      <c r="B4587" s="5"/>
      <c r="C4587" s="6"/>
      <c r="D4587" s="6"/>
      <c r="E4587" s="7"/>
      <c r="F4587" s="7"/>
      <c r="G4587" s="6"/>
      <c r="H4587" s="26"/>
      <c r="I4587" s="6"/>
    </row>
    <row r="4588" spans="1:9" x14ac:dyDescent="0.25">
      <c r="A4588" s="119" t="s">
        <v>4671</v>
      </c>
      <c r="B4588" s="5"/>
      <c r="C4588" s="6"/>
      <c r="D4588" s="6"/>
      <c r="E4588" s="7"/>
      <c r="F4588" s="7"/>
      <c r="G4588" s="6"/>
      <c r="H4588" s="26"/>
      <c r="I4588" s="6"/>
    </row>
    <row r="4589" spans="1:9" x14ac:dyDescent="0.25">
      <c r="A4589" s="119" t="s">
        <v>4672</v>
      </c>
      <c r="B4589" s="5"/>
      <c r="C4589" s="6"/>
      <c r="D4589" s="6"/>
      <c r="E4589" s="7"/>
      <c r="F4589" s="7"/>
      <c r="G4589" s="6"/>
      <c r="H4589" s="26"/>
      <c r="I4589" s="6"/>
    </row>
    <row r="4590" spans="1:9" x14ac:dyDescent="0.25">
      <c r="A4590" s="119" t="s">
        <v>4673</v>
      </c>
      <c r="B4590" s="5"/>
      <c r="C4590" s="6"/>
      <c r="D4590" s="6"/>
      <c r="E4590" s="7"/>
      <c r="F4590" s="7"/>
      <c r="G4590" s="6"/>
      <c r="H4590" s="26"/>
      <c r="I4590" s="6"/>
    </row>
    <row r="4591" spans="1:9" x14ac:dyDescent="0.25">
      <c r="A4591" s="119" t="s">
        <v>4674</v>
      </c>
      <c r="B4591" s="5"/>
      <c r="C4591" s="6"/>
      <c r="D4591" s="6"/>
      <c r="E4591" s="7"/>
      <c r="F4591" s="7"/>
      <c r="G4591" s="6"/>
      <c r="H4591" s="26"/>
      <c r="I4591" s="6"/>
    </row>
    <row r="4592" spans="1:9" x14ac:dyDescent="0.25">
      <c r="A4592" s="119" t="s">
        <v>4675</v>
      </c>
      <c r="B4592" s="5"/>
      <c r="C4592" s="6"/>
      <c r="D4592" s="6"/>
      <c r="E4592" s="7"/>
      <c r="F4592" s="7"/>
      <c r="G4592" s="6"/>
      <c r="H4592" s="26"/>
      <c r="I4592" s="6"/>
    </row>
    <row r="4593" spans="1:9" x14ac:dyDescent="0.25">
      <c r="A4593" s="119" t="s">
        <v>4676</v>
      </c>
      <c r="B4593" s="5"/>
      <c r="C4593" s="6"/>
      <c r="D4593" s="6"/>
      <c r="E4593" s="7"/>
      <c r="F4593" s="7"/>
      <c r="G4593" s="6"/>
      <c r="H4593" s="26"/>
      <c r="I4593" s="6"/>
    </row>
    <row r="4594" spans="1:9" x14ac:dyDescent="0.25">
      <c r="A4594" s="119" t="s">
        <v>4677</v>
      </c>
      <c r="B4594" s="5"/>
      <c r="C4594" s="6"/>
      <c r="D4594" s="6"/>
      <c r="E4594" s="7"/>
      <c r="F4594" s="7"/>
      <c r="G4594" s="6"/>
      <c r="H4594" s="26"/>
      <c r="I4594" s="6"/>
    </row>
    <row r="4595" spans="1:9" x14ac:dyDescent="0.25">
      <c r="A4595" s="119" t="s">
        <v>4678</v>
      </c>
      <c r="B4595" s="5"/>
      <c r="C4595" s="6"/>
      <c r="D4595" s="6"/>
      <c r="E4595" s="7"/>
      <c r="F4595" s="7"/>
      <c r="G4595" s="6"/>
      <c r="H4595" s="26"/>
      <c r="I4595" s="6"/>
    </row>
    <row r="4596" spans="1:9" x14ac:dyDescent="0.25">
      <c r="A4596" s="119" t="s">
        <v>4679</v>
      </c>
      <c r="B4596" s="5"/>
      <c r="C4596" s="6"/>
      <c r="D4596" s="6"/>
      <c r="E4596" s="7"/>
      <c r="F4596" s="7"/>
      <c r="G4596" s="6"/>
      <c r="H4596" s="26"/>
      <c r="I4596" s="6"/>
    </row>
    <row r="4597" spans="1:9" x14ac:dyDescent="0.25">
      <c r="A4597" s="119" t="s">
        <v>4680</v>
      </c>
      <c r="B4597" s="5"/>
      <c r="C4597" s="6"/>
      <c r="D4597" s="6"/>
      <c r="E4597" s="7"/>
      <c r="F4597" s="7"/>
      <c r="G4597" s="6"/>
      <c r="H4597" s="26"/>
      <c r="I4597" s="6"/>
    </row>
    <row r="4598" spans="1:9" x14ac:dyDescent="0.25">
      <c r="A4598" s="119" t="s">
        <v>4681</v>
      </c>
      <c r="B4598" s="5"/>
      <c r="C4598" s="6"/>
      <c r="D4598" s="6"/>
      <c r="E4598" s="7"/>
      <c r="F4598" s="7"/>
      <c r="G4598" s="6"/>
      <c r="H4598" s="26"/>
      <c r="I4598" s="6"/>
    </row>
    <row r="4599" spans="1:9" x14ac:dyDescent="0.25">
      <c r="A4599" s="119" t="s">
        <v>4682</v>
      </c>
      <c r="B4599" s="5"/>
      <c r="C4599" s="6"/>
      <c r="D4599" s="6"/>
      <c r="E4599" s="7"/>
      <c r="F4599" s="7"/>
      <c r="G4599" s="6"/>
      <c r="H4599" s="26"/>
      <c r="I4599" s="6"/>
    </row>
    <row r="4600" spans="1:9" x14ac:dyDescent="0.25">
      <c r="A4600" s="119" t="s">
        <v>4683</v>
      </c>
      <c r="B4600" s="5"/>
      <c r="C4600" s="6"/>
      <c r="D4600" s="6"/>
      <c r="E4600" s="7"/>
      <c r="F4600" s="7"/>
      <c r="G4600" s="6"/>
      <c r="H4600" s="26"/>
      <c r="I4600" s="6"/>
    </row>
    <row r="4601" spans="1:9" x14ac:dyDescent="0.25">
      <c r="A4601" s="119" t="s">
        <v>4684</v>
      </c>
      <c r="B4601" s="5"/>
      <c r="C4601" s="6"/>
      <c r="D4601" s="6"/>
      <c r="E4601" s="7"/>
      <c r="F4601" s="7"/>
      <c r="G4601" s="6"/>
      <c r="H4601" s="26"/>
      <c r="I4601" s="6"/>
    </row>
    <row r="4602" spans="1:9" x14ac:dyDescent="0.25">
      <c r="A4602" s="119" t="s">
        <v>4685</v>
      </c>
      <c r="B4602" s="5"/>
      <c r="C4602" s="6"/>
      <c r="D4602" s="6"/>
      <c r="E4602" s="7"/>
      <c r="F4602" s="7"/>
      <c r="G4602" s="6"/>
      <c r="H4602" s="26"/>
      <c r="I4602" s="6"/>
    </row>
    <row r="4603" spans="1:9" x14ac:dyDescent="0.25">
      <c r="A4603" s="119" t="s">
        <v>4686</v>
      </c>
      <c r="B4603" s="5"/>
      <c r="C4603" s="6"/>
      <c r="D4603" s="6"/>
      <c r="E4603" s="7"/>
      <c r="F4603" s="7"/>
      <c r="G4603" s="6"/>
      <c r="H4603" s="26"/>
      <c r="I4603" s="6"/>
    </row>
    <row r="4604" spans="1:9" x14ac:dyDescent="0.25">
      <c r="A4604" s="119" t="s">
        <v>4687</v>
      </c>
      <c r="B4604" s="5"/>
      <c r="C4604" s="6"/>
      <c r="D4604" s="6"/>
      <c r="E4604" s="7"/>
      <c r="F4604" s="7"/>
      <c r="G4604" s="6"/>
      <c r="H4604" s="26"/>
      <c r="I4604" s="6"/>
    </row>
    <row r="4605" spans="1:9" x14ac:dyDescent="0.25">
      <c r="A4605" s="119" t="s">
        <v>4688</v>
      </c>
      <c r="B4605" s="5"/>
      <c r="C4605" s="6"/>
      <c r="D4605" s="6"/>
      <c r="E4605" s="7"/>
      <c r="F4605" s="7"/>
      <c r="G4605" s="6"/>
      <c r="H4605" s="26"/>
      <c r="I4605" s="6"/>
    </row>
    <row r="4606" spans="1:9" x14ac:dyDescent="0.25">
      <c r="A4606" s="119" t="s">
        <v>4689</v>
      </c>
      <c r="B4606" s="5"/>
      <c r="C4606" s="6"/>
      <c r="D4606" s="6"/>
      <c r="E4606" s="7"/>
      <c r="F4606" s="7"/>
      <c r="G4606" s="6"/>
      <c r="H4606" s="26"/>
      <c r="I4606" s="6"/>
    </row>
    <row r="4607" spans="1:9" x14ac:dyDescent="0.25">
      <c r="A4607" s="119" t="s">
        <v>4690</v>
      </c>
      <c r="B4607" s="5"/>
      <c r="C4607" s="6"/>
      <c r="D4607" s="6"/>
      <c r="E4607" s="7"/>
      <c r="F4607" s="7"/>
      <c r="G4607" s="6"/>
      <c r="H4607" s="26"/>
      <c r="I4607" s="6"/>
    </row>
    <row r="4608" spans="1:9" x14ac:dyDescent="0.25">
      <c r="A4608" s="119" t="s">
        <v>4691</v>
      </c>
      <c r="B4608" s="5"/>
      <c r="C4608" s="6"/>
      <c r="D4608" s="6"/>
      <c r="E4608" s="7"/>
      <c r="F4608" s="7"/>
      <c r="G4608" s="6"/>
      <c r="H4608" s="26"/>
      <c r="I4608" s="6"/>
    </row>
    <row r="4609" spans="1:9" x14ac:dyDescent="0.25">
      <c r="A4609" s="119" t="s">
        <v>4692</v>
      </c>
      <c r="B4609" s="5"/>
      <c r="C4609" s="6"/>
      <c r="D4609" s="6"/>
      <c r="E4609" s="7"/>
      <c r="F4609" s="7"/>
      <c r="G4609" s="6"/>
      <c r="H4609" s="26"/>
      <c r="I4609" s="6"/>
    </row>
    <row r="4610" spans="1:9" x14ac:dyDescent="0.25">
      <c r="A4610" s="119" t="s">
        <v>4693</v>
      </c>
      <c r="B4610" s="5"/>
      <c r="C4610" s="6"/>
      <c r="D4610" s="6"/>
      <c r="E4610" s="7"/>
      <c r="F4610" s="7"/>
      <c r="G4610" s="6"/>
      <c r="H4610" s="26"/>
      <c r="I4610" s="6"/>
    </row>
    <row r="4611" spans="1:9" x14ac:dyDescent="0.25">
      <c r="A4611" s="119" t="s">
        <v>4694</v>
      </c>
      <c r="B4611" s="5"/>
      <c r="C4611" s="6"/>
      <c r="D4611" s="6"/>
      <c r="E4611" s="7"/>
      <c r="F4611" s="7"/>
      <c r="G4611" s="6"/>
      <c r="H4611" s="26"/>
      <c r="I4611" s="6"/>
    </row>
    <row r="4612" spans="1:9" x14ac:dyDescent="0.25">
      <c r="A4612" s="119" t="s">
        <v>4695</v>
      </c>
      <c r="B4612" s="5"/>
      <c r="C4612" s="6"/>
      <c r="D4612" s="6"/>
      <c r="E4612" s="7"/>
      <c r="F4612" s="7"/>
      <c r="G4612" s="6"/>
      <c r="H4612" s="26"/>
      <c r="I4612" s="6"/>
    </row>
    <row r="4613" spans="1:9" x14ac:dyDescent="0.25">
      <c r="A4613" s="119" t="s">
        <v>4696</v>
      </c>
      <c r="B4613" s="5"/>
      <c r="C4613" s="6"/>
      <c r="D4613" s="6"/>
      <c r="E4613" s="7"/>
      <c r="F4613" s="7"/>
      <c r="G4613" s="6"/>
      <c r="H4613" s="26"/>
      <c r="I4613" s="6"/>
    </row>
    <row r="4614" spans="1:9" x14ac:dyDescent="0.25">
      <c r="A4614" s="119" t="s">
        <v>4697</v>
      </c>
      <c r="B4614" s="5"/>
      <c r="C4614" s="6"/>
      <c r="D4614" s="6"/>
      <c r="E4614" s="7"/>
      <c r="F4614" s="7"/>
      <c r="G4614" s="6"/>
      <c r="H4614" s="26"/>
      <c r="I4614" s="6"/>
    </row>
    <row r="4615" spans="1:9" x14ac:dyDescent="0.25">
      <c r="A4615" s="119" t="s">
        <v>4698</v>
      </c>
      <c r="B4615" s="5"/>
      <c r="C4615" s="6"/>
      <c r="D4615" s="6"/>
      <c r="E4615" s="7"/>
      <c r="F4615" s="7"/>
      <c r="G4615" s="6"/>
      <c r="H4615" s="26"/>
      <c r="I4615" s="6"/>
    </row>
    <row r="4616" spans="1:9" x14ac:dyDescent="0.25">
      <c r="A4616" s="119" t="s">
        <v>4699</v>
      </c>
      <c r="B4616" s="5"/>
      <c r="C4616" s="6"/>
      <c r="D4616" s="6"/>
      <c r="E4616" s="7"/>
      <c r="F4616" s="7"/>
      <c r="G4616" s="6"/>
      <c r="H4616" s="26"/>
      <c r="I4616" s="6"/>
    </row>
    <row r="4617" spans="1:9" x14ac:dyDescent="0.25">
      <c r="A4617" s="119" t="s">
        <v>4700</v>
      </c>
      <c r="B4617" s="5"/>
      <c r="C4617" s="6"/>
      <c r="D4617" s="6"/>
      <c r="E4617" s="7"/>
      <c r="F4617" s="7"/>
      <c r="G4617" s="6"/>
      <c r="H4617" s="26"/>
      <c r="I4617" s="6"/>
    </row>
    <row r="4618" spans="1:9" x14ac:dyDescent="0.25">
      <c r="A4618" s="119" t="s">
        <v>4701</v>
      </c>
      <c r="B4618" s="5"/>
      <c r="C4618" s="6"/>
      <c r="D4618" s="6"/>
      <c r="E4618" s="7"/>
      <c r="F4618" s="7"/>
      <c r="G4618" s="6"/>
      <c r="H4618" s="26"/>
      <c r="I4618" s="6"/>
    </row>
    <row r="4619" spans="1:9" x14ac:dyDescent="0.25">
      <c r="A4619" s="119" t="s">
        <v>4702</v>
      </c>
      <c r="B4619" s="5"/>
      <c r="C4619" s="6"/>
      <c r="D4619" s="6"/>
      <c r="E4619" s="7"/>
      <c r="F4619" s="7"/>
      <c r="G4619" s="6"/>
      <c r="H4619" s="26"/>
      <c r="I4619" s="6"/>
    </row>
    <row r="4620" spans="1:9" x14ac:dyDescent="0.25">
      <c r="A4620" s="119" t="s">
        <v>4703</v>
      </c>
      <c r="B4620" s="5"/>
      <c r="C4620" s="6"/>
      <c r="D4620" s="6"/>
      <c r="E4620" s="7"/>
      <c r="F4620" s="7"/>
      <c r="G4620" s="6"/>
      <c r="H4620" s="26"/>
      <c r="I4620" s="6"/>
    </row>
    <row r="4621" spans="1:9" x14ac:dyDescent="0.25">
      <c r="A4621" s="119" t="s">
        <v>4704</v>
      </c>
      <c r="B4621" s="5"/>
      <c r="C4621" s="6"/>
      <c r="D4621" s="6"/>
      <c r="E4621" s="7"/>
      <c r="F4621" s="7"/>
      <c r="G4621" s="6"/>
      <c r="H4621" s="26"/>
      <c r="I4621" s="6"/>
    </row>
    <row r="4622" spans="1:9" x14ac:dyDescent="0.25">
      <c r="A4622" s="119" t="s">
        <v>4705</v>
      </c>
      <c r="B4622" s="5"/>
      <c r="C4622" s="6"/>
      <c r="D4622" s="6"/>
      <c r="E4622" s="7"/>
      <c r="F4622" s="7"/>
      <c r="G4622" s="6"/>
      <c r="H4622" s="26"/>
      <c r="I4622" s="6"/>
    </row>
    <row r="4623" spans="1:9" x14ac:dyDescent="0.25">
      <c r="A4623" s="119" t="s">
        <v>4706</v>
      </c>
      <c r="B4623" s="5"/>
      <c r="C4623" s="6"/>
      <c r="D4623" s="6"/>
      <c r="E4623" s="7"/>
      <c r="F4623" s="7"/>
      <c r="G4623" s="6"/>
      <c r="H4623" s="26"/>
      <c r="I4623" s="6"/>
    </row>
    <row r="4624" spans="1:9" x14ac:dyDescent="0.25">
      <c r="A4624" s="119" t="s">
        <v>4707</v>
      </c>
      <c r="B4624" s="5"/>
      <c r="C4624" s="6"/>
      <c r="D4624" s="6"/>
      <c r="E4624" s="7"/>
      <c r="F4624" s="7"/>
      <c r="G4624" s="6"/>
      <c r="H4624" s="26"/>
      <c r="I4624" s="6"/>
    </row>
    <row r="4625" spans="1:9" x14ac:dyDescent="0.25">
      <c r="A4625" s="119" t="s">
        <v>4708</v>
      </c>
      <c r="B4625" s="5"/>
      <c r="C4625" s="6"/>
      <c r="D4625" s="6"/>
      <c r="E4625" s="7"/>
      <c r="F4625" s="7"/>
      <c r="G4625" s="6"/>
      <c r="H4625" s="26"/>
      <c r="I4625" s="6"/>
    </row>
    <row r="4626" spans="1:9" x14ac:dyDescent="0.25">
      <c r="A4626" s="119" t="s">
        <v>4709</v>
      </c>
      <c r="B4626" s="5"/>
      <c r="C4626" s="6"/>
      <c r="D4626" s="6"/>
      <c r="E4626" s="7"/>
      <c r="F4626" s="7"/>
      <c r="G4626" s="6"/>
      <c r="H4626" s="26"/>
      <c r="I4626" s="6"/>
    </row>
    <row r="4627" spans="1:9" x14ac:dyDescent="0.25">
      <c r="A4627" s="119" t="s">
        <v>4710</v>
      </c>
      <c r="B4627" s="5"/>
      <c r="C4627" s="6"/>
      <c r="D4627" s="6"/>
      <c r="E4627" s="7"/>
      <c r="F4627" s="7"/>
      <c r="G4627" s="6"/>
      <c r="H4627" s="26"/>
      <c r="I4627" s="6"/>
    </row>
    <row r="4628" spans="1:9" x14ac:dyDescent="0.25">
      <c r="A4628" s="119" t="s">
        <v>4711</v>
      </c>
      <c r="B4628" s="5"/>
      <c r="C4628" s="6"/>
      <c r="D4628" s="6"/>
      <c r="E4628" s="7"/>
      <c r="F4628" s="7"/>
      <c r="G4628" s="6"/>
      <c r="H4628" s="26"/>
      <c r="I4628" s="6"/>
    </row>
    <row r="4629" spans="1:9" x14ac:dyDescent="0.25">
      <c r="A4629" s="119" t="s">
        <v>4712</v>
      </c>
      <c r="B4629" s="5"/>
      <c r="C4629" s="6"/>
      <c r="D4629" s="6"/>
      <c r="E4629" s="7"/>
      <c r="F4629" s="7"/>
      <c r="G4629" s="6"/>
      <c r="H4629" s="26"/>
      <c r="I4629" s="6"/>
    </row>
    <row r="4630" spans="1:9" x14ac:dyDescent="0.25">
      <c r="A4630" s="119" t="s">
        <v>4713</v>
      </c>
      <c r="B4630" s="5"/>
      <c r="C4630" s="6"/>
      <c r="D4630" s="6"/>
      <c r="E4630" s="7"/>
      <c r="F4630" s="7"/>
      <c r="G4630" s="6"/>
      <c r="H4630" s="26"/>
      <c r="I4630" s="6"/>
    </row>
    <row r="4631" spans="1:9" x14ac:dyDescent="0.25">
      <c r="A4631" s="119" t="s">
        <v>4714</v>
      </c>
      <c r="B4631" s="5"/>
      <c r="C4631" s="6"/>
      <c r="D4631" s="6"/>
      <c r="E4631" s="7"/>
      <c r="F4631" s="7"/>
      <c r="G4631" s="6"/>
      <c r="H4631" s="26"/>
      <c r="I4631" s="6"/>
    </row>
    <row r="4632" spans="1:9" x14ac:dyDescent="0.25">
      <c r="A4632" s="119" t="s">
        <v>4715</v>
      </c>
      <c r="B4632" s="5"/>
      <c r="C4632" s="6"/>
      <c r="D4632" s="6"/>
      <c r="E4632" s="7"/>
      <c r="F4632" s="7"/>
      <c r="G4632" s="6"/>
      <c r="H4632" s="26"/>
      <c r="I4632" s="6"/>
    </row>
    <row r="4633" spans="1:9" x14ac:dyDescent="0.25">
      <c r="A4633" s="119" t="s">
        <v>4716</v>
      </c>
      <c r="B4633" s="5"/>
      <c r="C4633" s="6"/>
      <c r="D4633" s="6"/>
      <c r="E4633" s="7"/>
      <c r="F4633" s="7"/>
      <c r="G4633" s="6"/>
      <c r="H4633" s="26"/>
      <c r="I4633" s="6"/>
    </row>
    <row r="4634" spans="1:9" x14ac:dyDescent="0.25">
      <c r="A4634" s="119" t="s">
        <v>4717</v>
      </c>
      <c r="B4634" s="5"/>
      <c r="C4634" s="6"/>
      <c r="D4634" s="6"/>
      <c r="E4634" s="7"/>
      <c r="F4634" s="7"/>
      <c r="G4634" s="6"/>
      <c r="H4634" s="26"/>
      <c r="I4634" s="6"/>
    </row>
    <row r="4635" spans="1:9" x14ac:dyDescent="0.25">
      <c r="A4635" s="119" t="s">
        <v>4718</v>
      </c>
      <c r="B4635" s="5"/>
      <c r="C4635" s="6"/>
      <c r="D4635" s="6"/>
      <c r="E4635" s="7"/>
      <c r="F4635" s="7"/>
      <c r="G4635" s="6"/>
      <c r="H4635" s="26"/>
      <c r="I4635" s="6"/>
    </row>
    <row r="4636" spans="1:9" x14ac:dyDescent="0.25">
      <c r="A4636" s="119" t="s">
        <v>4719</v>
      </c>
      <c r="B4636" s="5"/>
      <c r="C4636" s="6"/>
      <c r="D4636" s="6"/>
      <c r="E4636" s="7"/>
      <c r="F4636" s="7"/>
      <c r="G4636" s="6"/>
      <c r="H4636" s="26"/>
      <c r="I4636" s="6"/>
    </row>
    <row r="4637" spans="1:9" x14ac:dyDescent="0.25">
      <c r="A4637" s="119" t="s">
        <v>4720</v>
      </c>
      <c r="B4637" s="5"/>
      <c r="C4637" s="6"/>
      <c r="D4637" s="6"/>
      <c r="E4637" s="7"/>
      <c r="F4637" s="7"/>
      <c r="G4637" s="6"/>
      <c r="H4637" s="26"/>
      <c r="I4637" s="6"/>
    </row>
    <row r="4638" spans="1:9" x14ac:dyDescent="0.25">
      <c r="A4638" s="119" t="s">
        <v>4721</v>
      </c>
      <c r="B4638" s="5"/>
      <c r="C4638" s="6"/>
      <c r="D4638" s="6"/>
      <c r="E4638" s="7"/>
      <c r="F4638" s="7"/>
      <c r="G4638" s="6"/>
      <c r="H4638" s="26"/>
      <c r="I4638" s="6"/>
    </row>
    <row r="4639" spans="1:9" x14ac:dyDescent="0.25">
      <c r="A4639" s="119" t="s">
        <v>4722</v>
      </c>
      <c r="B4639" s="5"/>
      <c r="C4639" s="6"/>
      <c r="D4639" s="6"/>
      <c r="E4639" s="7"/>
      <c r="F4639" s="7"/>
      <c r="G4639" s="6"/>
      <c r="H4639" s="26"/>
      <c r="I4639" s="6"/>
    </row>
    <row r="4640" spans="1:9" x14ac:dyDescent="0.25">
      <c r="A4640" s="119" t="s">
        <v>4723</v>
      </c>
      <c r="B4640" s="5"/>
      <c r="C4640" s="6"/>
      <c r="D4640" s="6"/>
      <c r="E4640" s="7"/>
      <c r="F4640" s="7"/>
      <c r="G4640" s="6"/>
      <c r="H4640" s="26"/>
      <c r="I4640" s="6"/>
    </row>
    <row r="4641" spans="1:9" x14ac:dyDescent="0.25">
      <c r="A4641" s="119" t="s">
        <v>4724</v>
      </c>
      <c r="B4641" s="5"/>
      <c r="C4641" s="6"/>
      <c r="D4641" s="6"/>
      <c r="E4641" s="7"/>
      <c r="F4641" s="7"/>
      <c r="G4641" s="6"/>
      <c r="H4641" s="26"/>
      <c r="I4641" s="6"/>
    </row>
    <row r="4642" spans="1:9" x14ac:dyDescent="0.25">
      <c r="A4642" s="119" t="s">
        <v>4725</v>
      </c>
      <c r="B4642" s="5"/>
      <c r="C4642" s="6"/>
      <c r="D4642" s="6"/>
      <c r="E4642" s="7"/>
      <c r="F4642" s="7"/>
      <c r="G4642" s="6"/>
      <c r="H4642" s="26"/>
      <c r="I4642" s="6"/>
    </row>
    <row r="4643" spans="1:9" x14ac:dyDescent="0.25">
      <c r="A4643" s="119" t="s">
        <v>4726</v>
      </c>
      <c r="B4643" s="5"/>
      <c r="C4643" s="6"/>
      <c r="D4643" s="6"/>
      <c r="E4643" s="7"/>
      <c r="F4643" s="7"/>
      <c r="G4643" s="6"/>
      <c r="H4643" s="26"/>
      <c r="I4643" s="6"/>
    </row>
    <row r="4644" spans="1:9" x14ac:dyDescent="0.25">
      <c r="A4644" s="119" t="s">
        <v>4727</v>
      </c>
      <c r="B4644" s="5"/>
      <c r="C4644" s="6"/>
      <c r="D4644" s="6"/>
      <c r="E4644" s="7"/>
      <c r="F4644" s="7"/>
      <c r="G4644" s="6"/>
      <c r="H4644" s="26"/>
      <c r="I4644" s="6"/>
    </row>
    <row r="4645" spans="1:9" x14ac:dyDescent="0.25">
      <c r="A4645" s="119" t="s">
        <v>4728</v>
      </c>
      <c r="B4645" s="5"/>
      <c r="C4645" s="6"/>
      <c r="D4645" s="6"/>
      <c r="E4645" s="7"/>
      <c r="F4645" s="7"/>
      <c r="G4645" s="6"/>
      <c r="H4645" s="26"/>
      <c r="I4645" s="6"/>
    </row>
    <row r="4646" spans="1:9" x14ac:dyDescent="0.25">
      <c r="A4646" s="119" t="s">
        <v>4729</v>
      </c>
      <c r="B4646" s="5"/>
      <c r="C4646" s="6"/>
      <c r="D4646" s="6"/>
      <c r="E4646" s="7"/>
      <c r="F4646" s="7"/>
      <c r="G4646" s="6"/>
      <c r="H4646" s="26"/>
      <c r="I4646" s="6"/>
    </row>
    <row r="4647" spans="1:9" x14ac:dyDescent="0.25">
      <c r="A4647" s="119" t="s">
        <v>4730</v>
      </c>
      <c r="B4647" s="5"/>
      <c r="C4647" s="6"/>
      <c r="D4647" s="6"/>
      <c r="E4647" s="7"/>
      <c r="F4647" s="7"/>
      <c r="G4647" s="6"/>
      <c r="H4647" s="26"/>
      <c r="I4647" s="6"/>
    </row>
    <row r="4648" spans="1:9" x14ac:dyDescent="0.25">
      <c r="A4648" s="119" t="s">
        <v>4731</v>
      </c>
      <c r="B4648" s="5"/>
      <c r="C4648" s="6"/>
      <c r="D4648" s="6"/>
      <c r="E4648" s="7"/>
      <c r="F4648" s="7"/>
      <c r="G4648" s="6"/>
      <c r="H4648" s="26"/>
      <c r="I4648" s="6"/>
    </row>
    <row r="4649" spans="1:9" x14ac:dyDescent="0.25">
      <c r="A4649" s="119" t="s">
        <v>4732</v>
      </c>
      <c r="B4649" s="5"/>
      <c r="C4649" s="6"/>
      <c r="D4649" s="6"/>
      <c r="E4649" s="7"/>
      <c r="F4649" s="7"/>
      <c r="G4649" s="6"/>
      <c r="H4649" s="26"/>
      <c r="I4649" s="6"/>
    </row>
    <row r="4650" spans="1:9" x14ac:dyDescent="0.25">
      <c r="A4650" s="119" t="s">
        <v>4733</v>
      </c>
      <c r="B4650" s="5"/>
      <c r="C4650" s="6"/>
      <c r="D4650" s="6"/>
      <c r="E4650" s="7"/>
      <c r="F4650" s="7"/>
      <c r="G4650" s="6"/>
      <c r="H4650" s="26"/>
      <c r="I4650" s="6"/>
    </row>
    <row r="4651" spans="1:9" x14ac:dyDescent="0.25">
      <c r="A4651" s="119" t="s">
        <v>4734</v>
      </c>
      <c r="B4651" s="5"/>
      <c r="C4651" s="6"/>
      <c r="D4651" s="6"/>
      <c r="E4651" s="7"/>
      <c r="F4651" s="7"/>
      <c r="G4651" s="6"/>
      <c r="H4651" s="26"/>
      <c r="I4651" s="6"/>
    </row>
    <row r="4652" spans="1:9" x14ac:dyDescent="0.25">
      <c r="A4652" s="119" t="s">
        <v>4735</v>
      </c>
      <c r="B4652" s="5"/>
      <c r="C4652" s="6"/>
      <c r="D4652" s="6"/>
      <c r="E4652" s="7"/>
      <c r="F4652" s="7"/>
      <c r="G4652" s="6"/>
      <c r="H4652" s="26"/>
      <c r="I4652" s="6"/>
    </row>
    <row r="4653" spans="1:9" x14ac:dyDescent="0.25">
      <c r="A4653" s="119" t="s">
        <v>4736</v>
      </c>
      <c r="B4653" s="5"/>
      <c r="C4653" s="6"/>
      <c r="D4653" s="6"/>
      <c r="E4653" s="7"/>
      <c r="F4653" s="7"/>
      <c r="G4653" s="6"/>
      <c r="H4653" s="26"/>
      <c r="I4653" s="6"/>
    </row>
    <row r="4654" spans="1:9" x14ac:dyDescent="0.25">
      <c r="A4654" s="119" t="s">
        <v>4737</v>
      </c>
      <c r="B4654" s="5"/>
      <c r="C4654" s="6"/>
      <c r="D4654" s="6"/>
      <c r="E4654" s="7"/>
      <c r="F4654" s="7"/>
      <c r="G4654" s="6"/>
      <c r="H4654" s="26"/>
      <c r="I4654" s="6"/>
    </row>
    <row r="4655" spans="1:9" x14ac:dyDescent="0.25">
      <c r="A4655" s="119" t="s">
        <v>4738</v>
      </c>
      <c r="B4655" s="5"/>
      <c r="C4655" s="6"/>
      <c r="D4655" s="6"/>
      <c r="E4655" s="7"/>
      <c r="F4655" s="7"/>
      <c r="G4655" s="6"/>
      <c r="H4655" s="26"/>
      <c r="I4655" s="6"/>
    </row>
    <row r="4656" spans="1:9" x14ac:dyDescent="0.25">
      <c r="A4656" s="119" t="s">
        <v>4739</v>
      </c>
      <c r="B4656" s="5"/>
      <c r="C4656" s="6"/>
      <c r="D4656" s="6"/>
      <c r="E4656" s="7"/>
      <c r="F4656" s="7"/>
      <c r="G4656" s="6"/>
      <c r="H4656" s="26"/>
      <c r="I4656" s="6"/>
    </row>
    <row r="4657" spans="1:9" x14ac:dyDescent="0.25">
      <c r="A4657" s="119" t="s">
        <v>4740</v>
      </c>
      <c r="B4657" s="5"/>
      <c r="C4657" s="6"/>
      <c r="D4657" s="6"/>
      <c r="E4657" s="7"/>
      <c r="F4657" s="7"/>
      <c r="G4657" s="6"/>
      <c r="H4657" s="26"/>
      <c r="I4657" s="6"/>
    </row>
    <row r="4658" spans="1:9" x14ac:dyDescent="0.25">
      <c r="A4658" s="119" t="s">
        <v>4741</v>
      </c>
      <c r="B4658" s="5"/>
      <c r="C4658" s="6"/>
      <c r="D4658" s="6"/>
      <c r="E4658" s="7"/>
      <c r="F4658" s="7"/>
      <c r="G4658" s="6"/>
      <c r="H4658" s="26"/>
      <c r="I4658" s="6"/>
    </row>
    <row r="4659" spans="1:9" x14ac:dyDescent="0.25">
      <c r="A4659" s="119" t="s">
        <v>4742</v>
      </c>
      <c r="B4659" s="5"/>
      <c r="C4659" s="6"/>
      <c r="D4659" s="6"/>
      <c r="E4659" s="7"/>
      <c r="F4659" s="7"/>
      <c r="G4659" s="6"/>
      <c r="H4659" s="26"/>
      <c r="I4659" s="6"/>
    </row>
    <row r="4660" spans="1:9" x14ac:dyDescent="0.25">
      <c r="A4660" s="119" t="s">
        <v>4743</v>
      </c>
      <c r="B4660" s="5"/>
      <c r="C4660" s="6"/>
      <c r="D4660" s="6"/>
      <c r="E4660" s="7"/>
      <c r="F4660" s="7"/>
      <c r="G4660" s="6"/>
      <c r="H4660" s="26"/>
      <c r="I4660" s="6"/>
    </row>
    <row r="4661" spans="1:9" x14ac:dyDescent="0.25">
      <c r="A4661" s="119" t="s">
        <v>4744</v>
      </c>
      <c r="B4661" s="5"/>
      <c r="C4661" s="6"/>
      <c r="D4661" s="6"/>
      <c r="E4661" s="7"/>
      <c r="F4661" s="7"/>
      <c r="G4661" s="6"/>
      <c r="H4661" s="26"/>
      <c r="I4661" s="6"/>
    </row>
    <row r="4662" spans="1:9" x14ac:dyDescent="0.25">
      <c r="A4662" s="119" t="s">
        <v>4745</v>
      </c>
      <c r="B4662" s="5"/>
      <c r="C4662" s="6"/>
      <c r="D4662" s="6"/>
      <c r="E4662" s="7"/>
      <c r="F4662" s="7"/>
      <c r="G4662" s="6"/>
      <c r="H4662" s="26"/>
      <c r="I4662" s="6"/>
    </row>
    <row r="4663" spans="1:9" x14ac:dyDescent="0.25">
      <c r="A4663" s="119" t="s">
        <v>4746</v>
      </c>
      <c r="B4663" s="5"/>
      <c r="C4663" s="6"/>
      <c r="D4663" s="6"/>
      <c r="E4663" s="7"/>
      <c r="F4663" s="7"/>
      <c r="G4663" s="6"/>
      <c r="H4663" s="26"/>
      <c r="I4663" s="6"/>
    </row>
    <row r="4664" spans="1:9" x14ac:dyDescent="0.25">
      <c r="A4664" s="119" t="s">
        <v>4747</v>
      </c>
      <c r="B4664" s="5"/>
      <c r="C4664" s="6"/>
      <c r="D4664" s="6"/>
      <c r="E4664" s="7"/>
      <c r="F4664" s="7"/>
      <c r="G4664" s="6"/>
      <c r="H4664" s="26"/>
      <c r="I4664" s="6"/>
    </row>
    <row r="4665" spans="1:9" x14ac:dyDescent="0.25">
      <c r="A4665" s="119" t="s">
        <v>4748</v>
      </c>
      <c r="B4665" s="5"/>
      <c r="C4665" s="6"/>
      <c r="D4665" s="6"/>
      <c r="E4665" s="7"/>
      <c r="F4665" s="7"/>
      <c r="G4665" s="6"/>
      <c r="H4665" s="26"/>
      <c r="I4665" s="6"/>
    </row>
    <row r="4666" spans="1:9" x14ac:dyDescent="0.25">
      <c r="A4666" s="119" t="s">
        <v>4749</v>
      </c>
      <c r="B4666" s="5"/>
      <c r="C4666" s="6"/>
      <c r="D4666" s="6"/>
      <c r="E4666" s="7"/>
      <c r="F4666" s="7"/>
      <c r="G4666" s="6"/>
      <c r="H4666" s="26"/>
      <c r="I4666" s="6"/>
    </row>
    <row r="4667" spans="1:9" x14ac:dyDescent="0.25">
      <c r="A4667" s="119" t="s">
        <v>4750</v>
      </c>
      <c r="B4667" s="5"/>
      <c r="C4667" s="6"/>
      <c r="D4667" s="6"/>
      <c r="E4667" s="7"/>
      <c r="F4667" s="7"/>
      <c r="G4667" s="6"/>
      <c r="H4667" s="26"/>
      <c r="I4667" s="6"/>
    </row>
    <row r="4668" spans="1:9" x14ac:dyDescent="0.25">
      <c r="A4668" s="119" t="s">
        <v>4751</v>
      </c>
      <c r="B4668" s="5"/>
      <c r="C4668" s="6"/>
      <c r="D4668" s="6"/>
      <c r="E4668" s="7"/>
      <c r="F4668" s="7"/>
      <c r="G4668" s="6"/>
      <c r="H4668" s="26"/>
      <c r="I4668" s="6"/>
    </row>
    <row r="4669" spans="1:9" x14ac:dyDescent="0.25">
      <c r="A4669" s="119" t="s">
        <v>4752</v>
      </c>
      <c r="B4669" s="5"/>
      <c r="C4669" s="6"/>
      <c r="D4669" s="6"/>
      <c r="E4669" s="7"/>
      <c r="F4669" s="7"/>
      <c r="G4669" s="6"/>
      <c r="H4669" s="26"/>
      <c r="I4669" s="6"/>
    </row>
    <row r="4670" spans="1:9" x14ac:dyDescent="0.25">
      <c r="A4670" s="119" t="s">
        <v>4753</v>
      </c>
      <c r="B4670" s="5"/>
      <c r="C4670" s="6"/>
      <c r="D4670" s="6"/>
      <c r="E4670" s="7"/>
      <c r="F4670" s="7"/>
      <c r="G4670" s="6"/>
      <c r="H4670" s="26"/>
      <c r="I4670" s="6"/>
    </row>
    <row r="4671" spans="1:9" x14ac:dyDescent="0.25">
      <c r="A4671" s="119" t="s">
        <v>4754</v>
      </c>
      <c r="B4671" s="5"/>
      <c r="C4671" s="6"/>
      <c r="D4671" s="6"/>
      <c r="E4671" s="7"/>
      <c r="F4671" s="7"/>
      <c r="G4671" s="6"/>
      <c r="H4671" s="26"/>
      <c r="I4671" s="6"/>
    </row>
    <row r="4672" spans="1:9" x14ac:dyDescent="0.25">
      <c r="A4672" s="119" t="s">
        <v>4755</v>
      </c>
      <c r="B4672" s="5"/>
      <c r="C4672" s="6"/>
      <c r="D4672" s="6"/>
      <c r="E4672" s="7"/>
      <c r="F4672" s="7"/>
      <c r="G4672" s="6"/>
      <c r="H4672" s="26"/>
      <c r="I4672" s="6"/>
    </row>
    <row r="4673" spans="1:9" x14ac:dyDescent="0.25">
      <c r="A4673" s="119" t="s">
        <v>4756</v>
      </c>
      <c r="B4673" s="5"/>
      <c r="C4673" s="6"/>
      <c r="D4673" s="6"/>
      <c r="E4673" s="7"/>
      <c r="F4673" s="7"/>
      <c r="G4673" s="6"/>
      <c r="H4673" s="26"/>
      <c r="I4673" s="6"/>
    </row>
    <row r="4674" spans="1:9" x14ac:dyDescent="0.25">
      <c r="A4674" s="119" t="s">
        <v>4757</v>
      </c>
      <c r="B4674" s="5"/>
      <c r="C4674" s="6"/>
      <c r="D4674" s="6"/>
      <c r="E4674" s="7"/>
      <c r="F4674" s="7"/>
      <c r="G4674" s="6"/>
      <c r="H4674" s="26"/>
      <c r="I4674" s="6"/>
    </row>
    <row r="4675" spans="1:9" x14ac:dyDescent="0.25">
      <c r="A4675" s="119" t="s">
        <v>4758</v>
      </c>
      <c r="B4675" s="5"/>
      <c r="C4675" s="6"/>
      <c r="D4675" s="6"/>
      <c r="E4675" s="7"/>
      <c r="F4675" s="7"/>
      <c r="G4675" s="6"/>
      <c r="H4675" s="26"/>
      <c r="I4675" s="6"/>
    </row>
    <row r="4676" spans="1:9" x14ac:dyDescent="0.25">
      <c r="A4676" s="119" t="s">
        <v>4759</v>
      </c>
      <c r="B4676" s="5"/>
      <c r="C4676" s="6"/>
      <c r="D4676" s="6"/>
      <c r="E4676" s="7"/>
      <c r="F4676" s="7"/>
      <c r="G4676" s="6"/>
      <c r="H4676" s="26"/>
      <c r="I4676" s="6"/>
    </row>
    <row r="4677" spans="1:9" x14ac:dyDescent="0.25">
      <c r="A4677" s="119" t="s">
        <v>4760</v>
      </c>
      <c r="B4677" s="5"/>
      <c r="C4677" s="6"/>
      <c r="D4677" s="6"/>
      <c r="E4677" s="7"/>
      <c r="F4677" s="7"/>
      <c r="G4677" s="6"/>
      <c r="H4677" s="26"/>
      <c r="I4677" s="6"/>
    </row>
    <row r="4678" spans="1:9" x14ac:dyDescent="0.25">
      <c r="A4678" s="119" t="s">
        <v>4761</v>
      </c>
      <c r="B4678" s="5"/>
      <c r="C4678" s="6"/>
      <c r="D4678" s="6"/>
      <c r="E4678" s="7"/>
      <c r="F4678" s="7"/>
      <c r="G4678" s="6"/>
      <c r="H4678" s="26"/>
      <c r="I4678" s="6"/>
    </row>
    <row r="4679" spans="1:9" x14ac:dyDescent="0.25">
      <c r="A4679" s="119" t="s">
        <v>4762</v>
      </c>
      <c r="B4679" s="5"/>
      <c r="C4679" s="6"/>
      <c r="D4679" s="6"/>
      <c r="E4679" s="7"/>
      <c r="F4679" s="7"/>
      <c r="G4679" s="6"/>
      <c r="H4679" s="26"/>
      <c r="I4679" s="6"/>
    </row>
    <row r="4680" spans="1:9" x14ac:dyDescent="0.25">
      <c r="A4680" s="119" t="s">
        <v>4763</v>
      </c>
      <c r="B4680" s="5"/>
      <c r="C4680" s="6"/>
      <c r="D4680" s="6"/>
      <c r="E4680" s="7"/>
      <c r="F4680" s="7"/>
      <c r="G4680" s="6"/>
      <c r="H4680" s="26"/>
      <c r="I4680" s="6"/>
    </row>
    <row r="4681" spans="1:9" x14ac:dyDescent="0.25">
      <c r="A4681" s="119" t="s">
        <v>4764</v>
      </c>
      <c r="B4681" s="5"/>
      <c r="C4681" s="6"/>
      <c r="D4681" s="6"/>
      <c r="E4681" s="7"/>
      <c r="F4681" s="7"/>
      <c r="G4681" s="6"/>
      <c r="H4681" s="26"/>
      <c r="I4681" s="6"/>
    </row>
    <row r="4682" spans="1:9" x14ac:dyDescent="0.25">
      <c r="A4682" s="119" t="s">
        <v>4765</v>
      </c>
      <c r="B4682" s="5"/>
      <c r="C4682" s="6"/>
      <c r="D4682" s="6"/>
      <c r="E4682" s="7"/>
      <c r="F4682" s="7"/>
      <c r="G4682" s="6"/>
      <c r="H4682" s="26"/>
      <c r="I4682" s="6"/>
    </row>
    <row r="4683" spans="1:9" x14ac:dyDescent="0.25">
      <c r="A4683" s="119" t="s">
        <v>4766</v>
      </c>
      <c r="B4683" s="5"/>
      <c r="C4683" s="6"/>
      <c r="D4683" s="6"/>
      <c r="E4683" s="7"/>
      <c r="F4683" s="7"/>
      <c r="G4683" s="6"/>
      <c r="H4683" s="26"/>
      <c r="I4683" s="6"/>
    </row>
    <row r="4684" spans="1:9" x14ac:dyDescent="0.25">
      <c r="A4684" s="119" t="s">
        <v>4767</v>
      </c>
      <c r="B4684" s="5"/>
      <c r="C4684" s="6"/>
      <c r="D4684" s="6"/>
      <c r="E4684" s="7"/>
      <c r="F4684" s="7"/>
      <c r="G4684" s="6"/>
      <c r="H4684" s="26"/>
      <c r="I4684" s="6"/>
    </row>
    <row r="4685" spans="1:9" x14ac:dyDescent="0.25">
      <c r="A4685" s="119" t="s">
        <v>4768</v>
      </c>
      <c r="B4685" s="5"/>
      <c r="C4685" s="6"/>
      <c r="D4685" s="6"/>
      <c r="E4685" s="7"/>
      <c r="F4685" s="7"/>
      <c r="G4685" s="6"/>
      <c r="H4685" s="26"/>
      <c r="I4685" s="6"/>
    </row>
    <row r="4686" spans="1:9" x14ac:dyDescent="0.25">
      <c r="A4686" s="119" t="s">
        <v>4769</v>
      </c>
      <c r="B4686" s="5"/>
      <c r="C4686" s="6"/>
      <c r="D4686" s="6"/>
      <c r="E4686" s="7"/>
      <c r="F4686" s="7"/>
      <c r="G4686" s="6"/>
      <c r="H4686" s="26"/>
      <c r="I4686" s="6"/>
    </row>
    <row r="4687" spans="1:9" x14ac:dyDescent="0.25">
      <c r="A4687" s="119" t="s">
        <v>4770</v>
      </c>
      <c r="B4687" s="5"/>
      <c r="C4687" s="6"/>
      <c r="D4687" s="6"/>
      <c r="E4687" s="7"/>
      <c r="F4687" s="7"/>
      <c r="G4687" s="6"/>
      <c r="H4687" s="26"/>
      <c r="I4687" s="6"/>
    </row>
    <row r="4688" spans="1:9" x14ac:dyDescent="0.25">
      <c r="A4688" s="119" t="s">
        <v>4771</v>
      </c>
      <c r="B4688" s="5"/>
      <c r="C4688" s="6"/>
      <c r="D4688" s="6"/>
      <c r="E4688" s="7"/>
      <c r="F4688" s="7"/>
      <c r="G4688" s="6"/>
      <c r="H4688" s="26"/>
      <c r="I4688" s="6"/>
    </row>
    <row r="4689" spans="1:9" x14ac:dyDescent="0.25">
      <c r="A4689" s="119" t="s">
        <v>4772</v>
      </c>
      <c r="B4689" s="5"/>
      <c r="C4689" s="6"/>
      <c r="D4689" s="6"/>
      <c r="E4689" s="7"/>
      <c r="F4689" s="7"/>
      <c r="G4689" s="6"/>
      <c r="H4689" s="26"/>
      <c r="I4689" s="6"/>
    </row>
    <row r="4690" spans="1:9" x14ac:dyDescent="0.25">
      <c r="A4690" s="119" t="s">
        <v>4773</v>
      </c>
      <c r="B4690" s="5"/>
      <c r="C4690" s="6"/>
      <c r="D4690" s="6"/>
      <c r="E4690" s="7"/>
      <c r="F4690" s="7"/>
      <c r="G4690" s="6"/>
      <c r="H4690" s="26"/>
      <c r="I4690" s="6"/>
    </row>
    <row r="4691" spans="1:9" x14ac:dyDescent="0.25">
      <c r="A4691" s="119" t="s">
        <v>4774</v>
      </c>
      <c r="B4691" s="5"/>
      <c r="C4691" s="6"/>
      <c r="D4691" s="6"/>
      <c r="E4691" s="7"/>
      <c r="F4691" s="7"/>
      <c r="G4691" s="6"/>
      <c r="H4691" s="26"/>
      <c r="I4691" s="6"/>
    </row>
    <row r="4692" spans="1:9" x14ac:dyDescent="0.25">
      <c r="A4692" s="119" t="s">
        <v>4775</v>
      </c>
      <c r="B4692" s="5"/>
      <c r="C4692" s="6"/>
      <c r="D4692" s="6"/>
      <c r="E4692" s="7"/>
      <c r="F4692" s="7"/>
      <c r="G4692" s="6"/>
      <c r="H4692" s="26"/>
      <c r="I4692" s="6"/>
    </row>
    <row r="4693" spans="1:9" x14ac:dyDescent="0.25">
      <c r="A4693" s="119" t="s">
        <v>4776</v>
      </c>
      <c r="B4693" s="5"/>
      <c r="C4693" s="6"/>
      <c r="D4693" s="6"/>
      <c r="E4693" s="7"/>
      <c r="F4693" s="7"/>
      <c r="G4693" s="6"/>
      <c r="H4693" s="26"/>
      <c r="I4693" s="6"/>
    </row>
    <row r="4694" spans="1:9" x14ac:dyDescent="0.25">
      <c r="A4694" s="119" t="s">
        <v>4777</v>
      </c>
      <c r="B4694" s="5"/>
      <c r="C4694" s="6"/>
      <c r="D4694" s="6"/>
      <c r="E4694" s="7"/>
      <c r="F4694" s="7"/>
      <c r="G4694" s="6"/>
      <c r="H4694" s="26"/>
      <c r="I4694" s="6"/>
    </row>
    <row r="4695" spans="1:9" x14ac:dyDescent="0.25">
      <c r="A4695" s="119" t="s">
        <v>4778</v>
      </c>
      <c r="B4695" s="5"/>
      <c r="C4695" s="6"/>
      <c r="D4695" s="6"/>
      <c r="E4695" s="7"/>
      <c r="F4695" s="7"/>
      <c r="G4695" s="6"/>
      <c r="H4695" s="26"/>
      <c r="I4695" s="6"/>
    </row>
    <row r="4696" spans="1:9" x14ac:dyDescent="0.25">
      <c r="A4696" s="119" t="s">
        <v>4779</v>
      </c>
      <c r="B4696" s="5"/>
      <c r="C4696" s="6"/>
      <c r="D4696" s="6"/>
      <c r="E4696" s="7"/>
      <c r="F4696" s="7"/>
      <c r="G4696" s="6"/>
      <c r="H4696" s="26"/>
      <c r="I4696" s="6"/>
    </row>
    <row r="4697" spans="1:9" x14ac:dyDescent="0.25">
      <c r="A4697" s="119" t="s">
        <v>4780</v>
      </c>
      <c r="B4697" s="5"/>
      <c r="C4697" s="6"/>
      <c r="D4697" s="6"/>
      <c r="E4697" s="7"/>
      <c r="F4697" s="7"/>
      <c r="G4697" s="6"/>
      <c r="H4697" s="26"/>
      <c r="I4697" s="6"/>
    </row>
    <row r="4698" spans="1:9" x14ac:dyDescent="0.25">
      <c r="A4698" s="119" t="s">
        <v>4781</v>
      </c>
      <c r="B4698" s="5"/>
      <c r="C4698" s="6"/>
      <c r="D4698" s="6"/>
      <c r="E4698" s="7"/>
      <c r="F4698" s="7"/>
      <c r="G4698" s="6"/>
      <c r="H4698" s="26"/>
      <c r="I4698" s="6"/>
    </row>
    <row r="4699" spans="1:9" x14ac:dyDescent="0.25">
      <c r="A4699" s="119" t="s">
        <v>4782</v>
      </c>
      <c r="B4699" s="5"/>
      <c r="C4699" s="6"/>
      <c r="D4699" s="6"/>
      <c r="E4699" s="7"/>
      <c r="F4699" s="7"/>
      <c r="G4699" s="6"/>
      <c r="H4699" s="26"/>
      <c r="I4699" s="6"/>
    </row>
    <row r="4700" spans="1:9" x14ac:dyDescent="0.25">
      <c r="A4700" s="119" t="s">
        <v>4783</v>
      </c>
      <c r="B4700" s="5"/>
      <c r="C4700" s="6"/>
      <c r="D4700" s="6"/>
      <c r="E4700" s="7"/>
      <c r="F4700" s="7"/>
      <c r="G4700" s="6"/>
      <c r="H4700" s="26"/>
      <c r="I4700" s="6"/>
    </row>
    <row r="4701" spans="1:9" x14ac:dyDescent="0.25">
      <c r="A4701" s="119" t="s">
        <v>4784</v>
      </c>
      <c r="B4701" s="5"/>
      <c r="C4701" s="6"/>
      <c r="D4701" s="6"/>
      <c r="E4701" s="7"/>
      <c r="F4701" s="7"/>
      <c r="G4701" s="6"/>
      <c r="H4701" s="26"/>
      <c r="I4701" s="6"/>
    </row>
    <row r="4702" spans="1:9" x14ac:dyDescent="0.25">
      <c r="A4702" s="119" t="s">
        <v>4785</v>
      </c>
      <c r="B4702" s="5"/>
      <c r="C4702" s="6"/>
      <c r="D4702" s="6"/>
      <c r="E4702" s="7"/>
      <c r="F4702" s="7"/>
      <c r="G4702" s="6"/>
      <c r="H4702" s="26"/>
      <c r="I4702" s="6"/>
    </row>
    <row r="4703" spans="1:9" x14ac:dyDescent="0.25">
      <c r="A4703" s="119" t="s">
        <v>4786</v>
      </c>
      <c r="B4703" s="5"/>
      <c r="C4703" s="6"/>
      <c r="D4703" s="6"/>
      <c r="E4703" s="7"/>
      <c r="F4703" s="7"/>
      <c r="G4703" s="6"/>
      <c r="H4703" s="26"/>
      <c r="I4703" s="6"/>
    </row>
    <row r="4704" spans="1:9" x14ac:dyDescent="0.25">
      <c r="A4704" s="119" t="s">
        <v>4787</v>
      </c>
      <c r="B4704" s="5"/>
      <c r="C4704" s="6"/>
      <c r="D4704" s="6"/>
      <c r="E4704" s="7"/>
      <c r="F4704" s="7"/>
      <c r="G4704" s="6"/>
      <c r="H4704" s="26"/>
      <c r="I4704" s="6"/>
    </row>
    <row r="4705" spans="1:9" x14ac:dyDescent="0.25">
      <c r="A4705" s="119" t="s">
        <v>4788</v>
      </c>
      <c r="B4705" s="5"/>
      <c r="C4705" s="6"/>
      <c r="D4705" s="6"/>
      <c r="E4705" s="7"/>
      <c r="F4705" s="7"/>
      <c r="G4705" s="6"/>
      <c r="H4705" s="26"/>
      <c r="I4705" s="6"/>
    </row>
    <row r="4706" spans="1:9" x14ac:dyDescent="0.25">
      <c r="A4706" s="119" t="s">
        <v>4789</v>
      </c>
      <c r="B4706" s="5"/>
      <c r="C4706" s="6"/>
      <c r="D4706" s="6"/>
      <c r="E4706" s="7"/>
      <c r="F4706" s="7"/>
      <c r="G4706" s="6"/>
      <c r="H4706" s="26"/>
      <c r="I4706" s="6"/>
    </row>
    <row r="4707" spans="1:9" x14ac:dyDescent="0.25">
      <c r="A4707" s="119" t="s">
        <v>4790</v>
      </c>
      <c r="B4707" s="5"/>
      <c r="C4707" s="6"/>
      <c r="D4707" s="6"/>
      <c r="E4707" s="7"/>
      <c r="F4707" s="7"/>
      <c r="G4707" s="6"/>
      <c r="H4707" s="26"/>
      <c r="I4707" s="6"/>
    </row>
    <row r="4708" spans="1:9" x14ac:dyDescent="0.25">
      <c r="A4708" s="119" t="s">
        <v>4791</v>
      </c>
      <c r="B4708" s="5"/>
      <c r="C4708" s="6"/>
      <c r="D4708" s="6"/>
      <c r="E4708" s="7"/>
      <c r="F4708" s="7"/>
      <c r="G4708" s="6"/>
      <c r="H4708" s="26"/>
      <c r="I4708" s="6"/>
    </row>
    <row r="4709" spans="1:9" x14ac:dyDescent="0.25">
      <c r="A4709" s="119" t="s">
        <v>4792</v>
      </c>
      <c r="B4709" s="5"/>
      <c r="C4709" s="6"/>
      <c r="D4709" s="6"/>
      <c r="E4709" s="7"/>
      <c r="F4709" s="7"/>
      <c r="G4709" s="6"/>
      <c r="H4709" s="26"/>
      <c r="I4709" s="6"/>
    </row>
    <row r="4710" spans="1:9" x14ac:dyDescent="0.25">
      <c r="A4710" s="119" t="s">
        <v>4793</v>
      </c>
      <c r="B4710" s="5"/>
      <c r="C4710" s="6"/>
      <c r="D4710" s="6"/>
      <c r="E4710" s="7"/>
      <c r="F4710" s="7"/>
      <c r="G4710" s="6"/>
      <c r="H4710" s="26"/>
      <c r="I4710" s="6"/>
    </row>
    <row r="4711" spans="1:9" x14ac:dyDescent="0.25">
      <c r="A4711" s="119" t="s">
        <v>4794</v>
      </c>
      <c r="B4711" s="5"/>
      <c r="C4711" s="6"/>
      <c r="D4711" s="6"/>
      <c r="E4711" s="7"/>
      <c r="F4711" s="7"/>
      <c r="G4711" s="6"/>
      <c r="H4711" s="26"/>
      <c r="I4711" s="6"/>
    </row>
    <row r="4712" spans="1:9" x14ac:dyDescent="0.25">
      <c r="A4712" s="119" t="s">
        <v>4795</v>
      </c>
      <c r="B4712" s="5"/>
      <c r="C4712" s="6"/>
      <c r="D4712" s="6"/>
      <c r="E4712" s="7"/>
      <c r="F4712" s="7"/>
      <c r="G4712" s="6"/>
      <c r="H4712" s="26"/>
      <c r="I4712" s="6"/>
    </row>
    <row r="4713" spans="1:9" x14ac:dyDescent="0.25">
      <c r="A4713" s="119" t="s">
        <v>4796</v>
      </c>
      <c r="B4713" s="5"/>
      <c r="C4713" s="6"/>
      <c r="D4713" s="6"/>
      <c r="E4713" s="7"/>
      <c r="F4713" s="7"/>
      <c r="G4713" s="6"/>
      <c r="H4713" s="26"/>
      <c r="I4713" s="6"/>
    </row>
    <row r="4714" spans="1:9" x14ac:dyDescent="0.25">
      <c r="A4714" s="119" t="s">
        <v>4797</v>
      </c>
      <c r="B4714" s="5"/>
      <c r="C4714" s="6"/>
      <c r="D4714" s="6"/>
      <c r="E4714" s="7"/>
      <c r="F4714" s="7"/>
      <c r="G4714" s="6"/>
      <c r="H4714" s="26"/>
      <c r="I4714" s="6"/>
    </row>
    <row r="4715" spans="1:9" x14ac:dyDescent="0.25">
      <c r="A4715" s="119" t="s">
        <v>4798</v>
      </c>
      <c r="B4715" s="5"/>
      <c r="C4715" s="6"/>
      <c r="D4715" s="6"/>
      <c r="E4715" s="7"/>
      <c r="F4715" s="7"/>
      <c r="G4715" s="6"/>
      <c r="H4715" s="26"/>
      <c r="I4715" s="6"/>
    </row>
    <row r="4716" spans="1:9" x14ac:dyDescent="0.25">
      <c r="A4716" s="119" t="s">
        <v>4799</v>
      </c>
      <c r="B4716" s="5"/>
      <c r="C4716" s="6"/>
      <c r="D4716" s="6"/>
      <c r="E4716" s="7"/>
      <c r="F4716" s="7"/>
      <c r="G4716" s="6"/>
      <c r="H4716" s="26"/>
      <c r="I4716" s="6"/>
    </row>
    <row r="4717" spans="1:9" x14ac:dyDescent="0.25">
      <c r="A4717" s="119" t="s">
        <v>4800</v>
      </c>
      <c r="B4717" s="5"/>
      <c r="C4717" s="6"/>
      <c r="D4717" s="6"/>
      <c r="E4717" s="7"/>
      <c r="F4717" s="7"/>
      <c r="G4717" s="6"/>
      <c r="H4717" s="26"/>
      <c r="I4717" s="6"/>
    </row>
    <row r="4718" spans="1:9" x14ac:dyDescent="0.25">
      <c r="A4718" s="119" t="s">
        <v>4801</v>
      </c>
      <c r="B4718" s="5"/>
      <c r="C4718" s="6"/>
      <c r="D4718" s="6"/>
      <c r="E4718" s="7"/>
      <c r="F4718" s="7"/>
      <c r="G4718" s="6"/>
      <c r="H4718" s="26"/>
      <c r="I4718" s="6"/>
    </row>
    <row r="4719" spans="1:9" x14ac:dyDescent="0.25">
      <c r="A4719" s="119" t="s">
        <v>4802</v>
      </c>
      <c r="B4719" s="5"/>
      <c r="C4719" s="6"/>
      <c r="D4719" s="6"/>
      <c r="E4719" s="7"/>
      <c r="F4719" s="7"/>
      <c r="G4719" s="6"/>
      <c r="H4719" s="26"/>
      <c r="I4719" s="6"/>
    </row>
    <row r="4720" spans="1:9" x14ac:dyDescent="0.25">
      <c r="A4720" s="119" t="s">
        <v>4803</v>
      </c>
      <c r="B4720" s="5"/>
      <c r="C4720" s="6"/>
      <c r="D4720" s="6"/>
      <c r="E4720" s="7"/>
      <c r="F4720" s="7"/>
      <c r="G4720" s="6"/>
      <c r="H4720" s="26"/>
      <c r="I4720" s="6"/>
    </row>
    <row r="4721" spans="1:9" x14ac:dyDescent="0.25">
      <c r="A4721" s="119" t="s">
        <v>4804</v>
      </c>
      <c r="B4721" s="5"/>
      <c r="C4721" s="6"/>
      <c r="D4721" s="6"/>
      <c r="E4721" s="7"/>
      <c r="F4721" s="7"/>
      <c r="G4721" s="6"/>
      <c r="H4721" s="26"/>
      <c r="I4721" s="6"/>
    </row>
    <row r="4722" spans="1:9" x14ac:dyDescent="0.25">
      <c r="A4722" s="119" t="s">
        <v>4805</v>
      </c>
      <c r="B4722" s="5"/>
      <c r="C4722" s="6"/>
      <c r="D4722" s="6"/>
      <c r="E4722" s="7"/>
      <c r="F4722" s="7"/>
      <c r="G4722" s="6"/>
      <c r="H4722" s="26"/>
      <c r="I4722" s="6"/>
    </row>
    <row r="4723" spans="1:9" x14ac:dyDescent="0.25">
      <c r="A4723" s="119" t="s">
        <v>4806</v>
      </c>
      <c r="B4723" s="5"/>
      <c r="C4723" s="6"/>
      <c r="D4723" s="6"/>
      <c r="E4723" s="7"/>
      <c r="F4723" s="7"/>
      <c r="G4723" s="6"/>
      <c r="H4723" s="26"/>
      <c r="I4723" s="6"/>
    </row>
    <row r="4724" spans="1:9" x14ac:dyDescent="0.25">
      <c r="A4724" s="119" t="s">
        <v>4807</v>
      </c>
      <c r="B4724" s="5"/>
      <c r="C4724" s="6"/>
      <c r="D4724" s="6"/>
      <c r="E4724" s="7"/>
      <c r="F4724" s="7"/>
      <c r="G4724" s="6"/>
      <c r="H4724" s="26"/>
      <c r="I4724" s="6"/>
    </row>
    <row r="4725" spans="1:9" x14ac:dyDescent="0.25">
      <c r="A4725" s="119" t="s">
        <v>4808</v>
      </c>
      <c r="B4725" s="5"/>
      <c r="C4725" s="6"/>
      <c r="D4725" s="6"/>
      <c r="E4725" s="7"/>
      <c r="F4725" s="7"/>
      <c r="G4725" s="6"/>
      <c r="H4725" s="26"/>
      <c r="I4725" s="6"/>
    </row>
    <row r="4726" spans="1:9" x14ac:dyDescent="0.25">
      <c r="A4726" s="119" t="s">
        <v>4809</v>
      </c>
      <c r="B4726" s="5"/>
      <c r="C4726" s="6"/>
      <c r="D4726" s="6"/>
      <c r="E4726" s="7"/>
      <c r="F4726" s="7"/>
      <c r="G4726" s="6"/>
      <c r="H4726" s="26"/>
      <c r="I4726" s="6"/>
    </row>
    <row r="4727" spans="1:9" x14ac:dyDescent="0.25">
      <c r="A4727" s="119" t="s">
        <v>4810</v>
      </c>
      <c r="B4727" s="5"/>
      <c r="C4727" s="6"/>
      <c r="D4727" s="6"/>
      <c r="E4727" s="7"/>
      <c r="F4727" s="7"/>
      <c r="G4727" s="6"/>
      <c r="H4727" s="26"/>
      <c r="I4727" s="6"/>
    </row>
    <row r="4728" spans="1:9" x14ac:dyDescent="0.25">
      <c r="A4728" s="119" t="s">
        <v>4811</v>
      </c>
      <c r="B4728" s="5"/>
      <c r="C4728" s="6"/>
      <c r="D4728" s="6"/>
      <c r="E4728" s="7"/>
      <c r="F4728" s="7"/>
      <c r="G4728" s="6"/>
      <c r="H4728" s="26"/>
      <c r="I4728" s="6"/>
    </row>
    <row r="4729" spans="1:9" x14ac:dyDescent="0.25">
      <c r="A4729" s="119" t="s">
        <v>4812</v>
      </c>
      <c r="B4729" s="5"/>
      <c r="C4729" s="6"/>
      <c r="D4729" s="6"/>
      <c r="E4729" s="7"/>
      <c r="F4729" s="7"/>
      <c r="G4729" s="6"/>
      <c r="H4729" s="26"/>
      <c r="I4729" s="6"/>
    </row>
    <row r="4730" spans="1:9" x14ac:dyDescent="0.25">
      <c r="A4730" s="119" t="s">
        <v>4813</v>
      </c>
      <c r="B4730" s="5"/>
      <c r="C4730" s="6"/>
      <c r="D4730" s="6"/>
      <c r="E4730" s="7"/>
      <c r="F4730" s="7"/>
      <c r="G4730" s="6"/>
      <c r="H4730" s="26"/>
      <c r="I4730" s="6"/>
    </row>
    <row r="4731" spans="1:9" x14ac:dyDescent="0.25">
      <c r="A4731" s="119" t="s">
        <v>4814</v>
      </c>
      <c r="B4731" s="5"/>
      <c r="C4731" s="6"/>
      <c r="D4731" s="6"/>
      <c r="E4731" s="7"/>
      <c r="F4731" s="7"/>
      <c r="G4731" s="6"/>
      <c r="H4731" s="26"/>
      <c r="I4731" s="6"/>
    </row>
    <row r="4732" spans="1:9" x14ac:dyDescent="0.25">
      <c r="A4732" s="119" t="s">
        <v>4815</v>
      </c>
      <c r="B4732" s="5"/>
      <c r="C4732" s="6"/>
      <c r="D4732" s="6"/>
      <c r="E4732" s="7"/>
      <c r="F4732" s="7"/>
      <c r="G4732" s="6"/>
      <c r="H4732" s="26"/>
      <c r="I4732" s="6"/>
    </row>
    <row r="4733" spans="1:9" x14ac:dyDescent="0.25">
      <c r="A4733" s="119" t="s">
        <v>4816</v>
      </c>
      <c r="B4733" s="5"/>
      <c r="C4733" s="6"/>
      <c r="D4733" s="6"/>
      <c r="E4733" s="7"/>
      <c r="F4733" s="7"/>
      <c r="G4733" s="6"/>
      <c r="H4733" s="26"/>
      <c r="I4733" s="6"/>
    </row>
    <row r="4734" spans="1:9" x14ac:dyDescent="0.25">
      <c r="A4734" s="119" t="s">
        <v>4817</v>
      </c>
      <c r="B4734" s="5"/>
      <c r="C4734" s="6"/>
      <c r="D4734" s="6"/>
      <c r="E4734" s="7"/>
      <c r="F4734" s="7"/>
      <c r="G4734" s="6"/>
      <c r="H4734" s="26"/>
      <c r="I4734" s="6"/>
    </row>
    <row r="4735" spans="1:9" x14ac:dyDescent="0.25">
      <c r="A4735" s="119" t="s">
        <v>4818</v>
      </c>
      <c r="B4735" s="5"/>
      <c r="C4735" s="6"/>
      <c r="D4735" s="6"/>
      <c r="E4735" s="7"/>
      <c r="F4735" s="7"/>
      <c r="G4735" s="6"/>
      <c r="H4735" s="26"/>
      <c r="I4735" s="6"/>
    </row>
    <row r="4736" spans="1:9" x14ac:dyDescent="0.25">
      <c r="A4736" s="119" t="s">
        <v>4819</v>
      </c>
      <c r="B4736" s="5"/>
      <c r="C4736" s="6"/>
      <c r="D4736" s="6"/>
      <c r="E4736" s="7"/>
      <c r="F4736" s="7"/>
      <c r="G4736" s="6"/>
      <c r="H4736" s="26"/>
      <c r="I4736" s="6"/>
    </row>
    <row r="4737" spans="1:9" x14ac:dyDescent="0.25">
      <c r="A4737" s="119" t="s">
        <v>4820</v>
      </c>
      <c r="B4737" s="5"/>
      <c r="C4737" s="6"/>
      <c r="D4737" s="6"/>
      <c r="E4737" s="7"/>
      <c r="F4737" s="7"/>
      <c r="G4737" s="6"/>
      <c r="H4737" s="26"/>
      <c r="I4737" s="6"/>
    </row>
    <row r="4738" spans="1:9" x14ac:dyDescent="0.25">
      <c r="A4738" s="119" t="s">
        <v>4821</v>
      </c>
      <c r="B4738" s="5"/>
      <c r="C4738" s="6"/>
      <c r="D4738" s="6"/>
      <c r="E4738" s="7"/>
      <c r="F4738" s="7"/>
      <c r="G4738" s="6"/>
      <c r="H4738" s="26"/>
      <c r="I4738" s="6"/>
    </row>
    <row r="4739" spans="1:9" x14ac:dyDescent="0.25">
      <c r="A4739" s="119" t="s">
        <v>4822</v>
      </c>
      <c r="B4739" s="5"/>
      <c r="C4739" s="6"/>
      <c r="D4739" s="6"/>
      <c r="E4739" s="7"/>
      <c r="F4739" s="7"/>
      <c r="G4739" s="6"/>
      <c r="H4739" s="26"/>
      <c r="I4739" s="6"/>
    </row>
    <row r="4740" spans="1:9" x14ac:dyDescent="0.25">
      <c r="A4740" s="119" t="s">
        <v>4823</v>
      </c>
      <c r="B4740" s="5"/>
      <c r="C4740" s="6"/>
      <c r="D4740" s="6"/>
      <c r="E4740" s="7"/>
      <c r="F4740" s="7"/>
      <c r="G4740" s="6"/>
      <c r="H4740" s="26"/>
      <c r="I4740" s="6"/>
    </row>
    <row r="4741" spans="1:9" x14ac:dyDescent="0.25">
      <c r="A4741" s="119" t="s">
        <v>4824</v>
      </c>
      <c r="B4741" s="5"/>
      <c r="C4741" s="6"/>
      <c r="D4741" s="6"/>
      <c r="E4741" s="7"/>
      <c r="F4741" s="7"/>
      <c r="G4741" s="6"/>
      <c r="H4741" s="26"/>
      <c r="I4741" s="6"/>
    </row>
    <row r="4742" spans="1:9" x14ac:dyDescent="0.25">
      <c r="A4742" s="119" t="s">
        <v>4825</v>
      </c>
      <c r="B4742" s="5"/>
      <c r="C4742" s="6"/>
      <c r="D4742" s="6"/>
      <c r="E4742" s="7"/>
      <c r="F4742" s="7"/>
      <c r="G4742" s="6"/>
      <c r="H4742" s="26"/>
      <c r="I4742" s="6"/>
    </row>
    <row r="4743" spans="1:9" x14ac:dyDescent="0.25">
      <c r="A4743" s="119" t="s">
        <v>4826</v>
      </c>
      <c r="B4743" s="5"/>
      <c r="C4743" s="6"/>
      <c r="D4743" s="6"/>
      <c r="E4743" s="7"/>
      <c r="F4743" s="7"/>
      <c r="G4743" s="6"/>
      <c r="H4743" s="26"/>
      <c r="I4743" s="6"/>
    </row>
    <row r="4744" spans="1:9" x14ac:dyDescent="0.25">
      <c r="A4744" s="119" t="s">
        <v>4827</v>
      </c>
      <c r="B4744" s="5"/>
      <c r="C4744" s="6"/>
      <c r="D4744" s="6"/>
      <c r="E4744" s="7"/>
      <c r="F4744" s="7"/>
      <c r="G4744" s="6"/>
      <c r="H4744" s="26"/>
      <c r="I4744" s="6"/>
    </row>
    <row r="4745" spans="1:9" x14ac:dyDescent="0.25">
      <c r="A4745" s="119" t="s">
        <v>4828</v>
      </c>
      <c r="B4745" s="5"/>
      <c r="C4745" s="6"/>
      <c r="D4745" s="6"/>
      <c r="E4745" s="7"/>
      <c r="F4745" s="7"/>
      <c r="G4745" s="6"/>
      <c r="H4745" s="26"/>
      <c r="I4745" s="6"/>
    </row>
    <row r="4746" spans="1:9" x14ac:dyDescent="0.25">
      <c r="A4746" s="119" t="s">
        <v>4829</v>
      </c>
      <c r="B4746" s="5"/>
      <c r="C4746" s="6"/>
      <c r="D4746" s="6"/>
      <c r="E4746" s="7"/>
      <c r="F4746" s="7"/>
      <c r="G4746" s="6"/>
      <c r="H4746" s="26"/>
      <c r="I4746" s="6"/>
    </row>
    <row r="4747" spans="1:9" x14ac:dyDescent="0.25">
      <c r="A4747" s="119" t="s">
        <v>4830</v>
      </c>
      <c r="B4747" s="5"/>
      <c r="C4747" s="6"/>
      <c r="D4747" s="6"/>
      <c r="E4747" s="7"/>
      <c r="F4747" s="7"/>
      <c r="G4747" s="6"/>
      <c r="H4747" s="26"/>
      <c r="I4747" s="6"/>
    </row>
    <row r="4748" spans="1:9" x14ac:dyDescent="0.25">
      <c r="A4748" s="119" t="s">
        <v>4831</v>
      </c>
      <c r="B4748" s="5"/>
      <c r="C4748" s="6"/>
      <c r="D4748" s="6"/>
      <c r="E4748" s="7"/>
      <c r="F4748" s="7"/>
      <c r="G4748" s="6"/>
      <c r="H4748" s="26"/>
      <c r="I4748" s="6"/>
    </row>
    <row r="4749" spans="1:9" x14ac:dyDescent="0.25">
      <c r="A4749" s="119" t="s">
        <v>4832</v>
      </c>
      <c r="B4749" s="5"/>
      <c r="C4749" s="6"/>
      <c r="D4749" s="6"/>
      <c r="E4749" s="7"/>
      <c r="F4749" s="7"/>
      <c r="G4749" s="6"/>
      <c r="H4749" s="26"/>
      <c r="I4749" s="6"/>
    </row>
    <row r="4750" spans="1:9" x14ac:dyDescent="0.25">
      <c r="A4750" s="119" t="s">
        <v>4833</v>
      </c>
      <c r="B4750" s="5"/>
      <c r="C4750" s="6"/>
      <c r="D4750" s="6"/>
      <c r="E4750" s="7"/>
      <c r="F4750" s="7"/>
      <c r="G4750" s="6"/>
      <c r="H4750" s="26"/>
      <c r="I4750" s="6"/>
    </row>
    <row r="4751" spans="1:9" x14ac:dyDescent="0.25">
      <c r="A4751" s="119" t="s">
        <v>4834</v>
      </c>
      <c r="B4751" s="5"/>
      <c r="C4751" s="6"/>
      <c r="D4751" s="6"/>
      <c r="E4751" s="7"/>
      <c r="F4751" s="7"/>
      <c r="G4751" s="6"/>
      <c r="H4751" s="26"/>
      <c r="I4751" s="6"/>
    </row>
    <row r="4752" spans="1:9" x14ac:dyDescent="0.25">
      <c r="A4752" s="119" t="s">
        <v>4835</v>
      </c>
      <c r="B4752" s="5"/>
      <c r="C4752" s="6"/>
      <c r="D4752" s="6"/>
      <c r="E4752" s="7"/>
      <c r="F4752" s="7"/>
      <c r="G4752" s="6"/>
      <c r="H4752" s="26"/>
      <c r="I4752" s="6"/>
    </row>
    <row r="4753" spans="1:9" x14ac:dyDescent="0.25">
      <c r="A4753" s="119" t="s">
        <v>4836</v>
      </c>
      <c r="B4753" s="5"/>
      <c r="C4753" s="6"/>
      <c r="D4753" s="6"/>
      <c r="E4753" s="7"/>
      <c r="F4753" s="7"/>
      <c r="G4753" s="6"/>
      <c r="H4753" s="26"/>
      <c r="I4753" s="6"/>
    </row>
    <row r="4754" spans="1:9" x14ac:dyDescent="0.25">
      <c r="A4754" s="119" t="s">
        <v>4837</v>
      </c>
      <c r="B4754" s="5"/>
      <c r="C4754" s="6"/>
      <c r="D4754" s="6"/>
      <c r="E4754" s="7"/>
      <c r="F4754" s="7"/>
      <c r="G4754" s="6"/>
      <c r="H4754" s="26"/>
      <c r="I4754" s="6"/>
    </row>
    <row r="4755" spans="1:9" x14ac:dyDescent="0.25">
      <c r="A4755" s="119" t="s">
        <v>4838</v>
      </c>
      <c r="B4755" s="5"/>
      <c r="C4755" s="6"/>
      <c r="D4755" s="6"/>
      <c r="E4755" s="7"/>
      <c r="F4755" s="7"/>
      <c r="G4755" s="6"/>
      <c r="H4755" s="26"/>
      <c r="I4755" s="6"/>
    </row>
    <row r="4756" spans="1:9" x14ac:dyDescent="0.25">
      <c r="A4756" s="119" t="s">
        <v>4839</v>
      </c>
      <c r="B4756" s="5"/>
      <c r="C4756" s="6"/>
      <c r="D4756" s="6"/>
      <c r="E4756" s="7"/>
      <c r="F4756" s="7"/>
      <c r="G4756" s="6"/>
      <c r="H4756" s="26"/>
      <c r="I4756" s="6"/>
    </row>
    <row r="4757" spans="1:9" x14ac:dyDescent="0.25">
      <c r="A4757" s="119" t="s">
        <v>4840</v>
      </c>
      <c r="B4757" s="5"/>
      <c r="C4757" s="6"/>
      <c r="D4757" s="6"/>
      <c r="E4757" s="7"/>
      <c r="F4757" s="7"/>
      <c r="G4757" s="6"/>
      <c r="H4757" s="26"/>
      <c r="I4757" s="6"/>
    </row>
    <row r="4758" spans="1:9" x14ac:dyDescent="0.25">
      <c r="A4758" s="119" t="s">
        <v>4841</v>
      </c>
      <c r="B4758" s="5"/>
      <c r="C4758" s="6"/>
      <c r="D4758" s="6"/>
      <c r="E4758" s="7"/>
      <c r="F4758" s="7"/>
      <c r="G4758" s="6"/>
      <c r="H4758" s="26"/>
      <c r="I4758" s="6"/>
    </row>
    <row r="4759" spans="1:9" x14ac:dyDescent="0.25">
      <c r="A4759" s="119" t="s">
        <v>4842</v>
      </c>
      <c r="B4759" s="5"/>
      <c r="C4759" s="6"/>
      <c r="D4759" s="6"/>
      <c r="E4759" s="7"/>
      <c r="F4759" s="7"/>
      <c r="G4759" s="6"/>
      <c r="H4759" s="26"/>
      <c r="I4759" s="6"/>
    </row>
    <row r="4760" spans="1:9" x14ac:dyDescent="0.25">
      <c r="A4760" s="119" t="s">
        <v>4843</v>
      </c>
      <c r="B4760" s="5"/>
      <c r="C4760" s="6"/>
      <c r="D4760" s="6"/>
      <c r="E4760" s="7"/>
      <c r="F4760" s="7"/>
      <c r="G4760" s="6"/>
      <c r="H4760" s="26"/>
      <c r="I4760" s="6"/>
    </row>
    <row r="4761" spans="1:9" x14ac:dyDescent="0.25">
      <c r="A4761" s="119" t="s">
        <v>4844</v>
      </c>
      <c r="B4761" s="5"/>
      <c r="C4761" s="6"/>
      <c r="D4761" s="6"/>
      <c r="E4761" s="7"/>
      <c r="F4761" s="7"/>
      <c r="G4761" s="6"/>
      <c r="H4761" s="26"/>
      <c r="I4761" s="6"/>
    </row>
    <row r="4762" spans="1:9" x14ac:dyDescent="0.25">
      <c r="A4762" s="119" t="s">
        <v>4845</v>
      </c>
      <c r="B4762" s="5"/>
      <c r="C4762" s="6"/>
      <c r="D4762" s="6"/>
      <c r="E4762" s="7"/>
      <c r="F4762" s="7"/>
      <c r="G4762" s="6"/>
      <c r="H4762" s="26"/>
      <c r="I4762" s="6"/>
    </row>
    <row r="4763" spans="1:9" x14ac:dyDescent="0.25">
      <c r="A4763" s="119" t="s">
        <v>4846</v>
      </c>
      <c r="B4763" s="5"/>
      <c r="C4763" s="6"/>
      <c r="D4763" s="6"/>
      <c r="E4763" s="7"/>
      <c r="F4763" s="7"/>
      <c r="G4763" s="6"/>
      <c r="H4763" s="26"/>
      <c r="I4763" s="6"/>
    </row>
    <row r="4764" spans="1:9" x14ac:dyDescent="0.25">
      <c r="A4764" s="119" t="s">
        <v>4847</v>
      </c>
      <c r="B4764" s="5"/>
      <c r="C4764" s="6"/>
      <c r="D4764" s="6"/>
      <c r="E4764" s="7"/>
      <c r="F4764" s="7"/>
      <c r="G4764" s="6"/>
      <c r="H4764" s="26"/>
      <c r="I4764" s="6"/>
    </row>
    <row r="4765" spans="1:9" x14ac:dyDescent="0.25">
      <c r="A4765" s="119" t="s">
        <v>4848</v>
      </c>
      <c r="B4765" s="5"/>
      <c r="C4765" s="6"/>
      <c r="D4765" s="6"/>
      <c r="E4765" s="7"/>
      <c r="F4765" s="7"/>
      <c r="G4765" s="6"/>
      <c r="H4765" s="26"/>
      <c r="I4765" s="6"/>
    </row>
    <row r="4766" spans="1:9" x14ac:dyDescent="0.25">
      <c r="A4766" s="119" t="s">
        <v>4849</v>
      </c>
      <c r="B4766" s="5"/>
      <c r="C4766" s="6"/>
      <c r="D4766" s="6"/>
      <c r="E4766" s="7"/>
      <c r="F4766" s="7"/>
      <c r="G4766" s="6"/>
      <c r="H4766" s="26"/>
      <c r="I4766" s="6"/>
    </row>
    <row r="4767" spans="1:9" x14ac:dyDescent="0.25">
      <c r="A4767" s="119" t="s">
        <v>4850</v>
      </c>
      <c r="B4767" s="5"/>
      <c r="C4767" s="6"/>
      <c r="D4767" s="6"/>
      <c r="E4767" s="7"/>
      <c r="F4767" s="7"/>
      <c r="G4767" s="6"/>
      <c r="H4767" s="26"/>
      <c r="I4767" s="6"/>
    </row>
    <row r="4768" spans="1:9" x14ac:dyDescent="0.25">
      <c r="A4768" s="119" t="s">
        <v>4851</v>
      </c>
      <c r="B4768" s="5"/>
      <c r="C4768" s="6"/>
      <c r="D4768" s="6"/>
      <c r="E4768" s="7"/>
      <c r="F4768" s="7"/>
      <c r="G4768" s="6"/>
      <c r="H4768" s="26"/>
      <c r="I4768" s="6"/>
    </row>
    <row r="4769" spans="1:9" x14ac:dyDescent="0.25">
      <c r="A4769" s="119" t="s">
        <v>4852</v>
      </c>
      <c r="B4769" s="5"/>
      <c r="C4769" s="6"/>
      <c r="D4769" s="6"/>
      <c r="E4769" s="7"/>
      <c r="F4769" s="7"/>
      <c r="G4769" s="6"/>
      <c r="H4769" s="26"/>
      <c r="I4769" s="6"/>
    </row>
    <row r="4770" spans="1:9" x14ac:dyDescent="0.25">
      <c r="A4770" s="119" t="s">
        <v>4853</v>
      </c>
      <c r="B4770" s="5"/>
      <c r="C4770" s="6"/>
      <c r="D4770" s="6"/>
      <c r="E4770" s="7"/>
      <c r="F4770" s="7"/>
      <c r="G4770" s="6"/>
      <c r="H4770" s="26"/>
      <c r="I4770" s="6"/>
    </row>
    <row r="4771" spans="1:9" x14ac:dyDescent="0.25">
      <c r="A4771" s="119" t="s">
        <v>4854</v>
      </c>
      <c r="B4771" s="5"/>
      <c r="C4771" s="6"/>
      <c r="D4771" s="6"/>
      <c r="E4771" s="7"/>
      <c r="F4771" s="7"/>
      <c r="G4771" s="6"/>
      <c r="H4771" s="26"/>
      <c r="I4771" s="6"/>
    </row>
    <row r="4772" spans="1:9" x14ac:dyDescent="0.25">
      <c r="A4772" s="119" t="s">
        <v>4855</v>
      </c>
      <c r="B4772" s="5"/>
      <c r="C4772" s="6"/>
      <c r="D4772" s="6"/>
      <c r="E4772" s="7"/>
      <c r="F4772" s="7"/>
      <c r="G4772" s="6"/>
      <c r="H4772" s="26"/>
      <c r="I4772" s="6"/>
    </row>
    <row r="4773" spans="1:9" x14ac:dyDescent="0.25">
      <c r="A4773" s="119" t="s">
        <v>4856</v>
      </c>
      <c r="B4773" s="5"/>
      <c r="C4773" s="6"/>
      <c r="D4773" s="6"/>
      <c r="E4773" s="7"/>
      <c r="F4773" s="7"/>
      <c r="G4773" s="6"/>
      <c r="H4773" s="26"/>
      <c r="I4773" s="6"/>
    </row>
    <row r="4774" spans="1:9" x14ac:dyDescent="0.25">
      <c r="A4774" s="119" t="s">
        <v>4857</v>
      </c>
      <c r="B4774" s="5"/>
      <c r="C4774" s="6"/>
      <c r="D4774" s="6"/>
      <c r="E4774" s="7"/>
      <c r="F4774" s="7"/>
      <c r="G4774" s="6"/>
      <c r="H4774" s="26"/>
      <c r="I4774" s="6"/>
    </row>
    <row r="4775" spans="1:9" x14ac:dyDescent="0.25">
      <c r="A4775" s="119" t="s">
        <v>4858</v>
      </c>
      <c r="B4775" s="5"/>
      <c r="C4775" s="6"/>
      <c r="D4775" s="6"/>
      <c r="E4775" s="7"/>
      <c r="F4775" s="7"/>
      <c r="G4775" s="6"/>
      <c r="H4775" s="26"/>
      <c r="I4775" s="6"/>
    </row>
    <row r="4776" spans="1:9" x14ac:dyDescent="0.25">
      <c r="A4776" s="119" t="s">
        <v>4859</v>
      </c>
      <c r="B4776" s="5"/>
      <c r="C4776" s="6"/>
      <c r="D4776" s="6"/>
      <c r="E4776" s="7"/>
      <c r="F4776" s="7"/>
      <c r="G4776" s="6"/>
      <c r="H4776" s="26"/>
      <c r="I4776" s="6"/>
    </row>
    <row r="4777" spans="1:9" x14ac:dyDescent="0.25">
      <c r="A4777" s="119" t="s">
        <v>4860</v>
      </c>
      <c r="B4777" s="5"/>
      <c r="C4777" s="6"/>
      <c r="D4777" s="6"/>
      <c r="E4777" s="7"/>
      <c r="F4777" s="7"/>
      <c r="G4777" s="6"/>
      <c r="H4777" s="26"/>
      <c r="I4777" s="6"/>
    </row>
    <row r="4778" spans="1:9" x14ac:dyDescent="0.25">
      <c r="A4778" s="119" t="s">
        <v>4861</v>
      </c>
      <c r="B4778" s="5"/>
      <c r="C4778" s="6"/>
      <c r="D4778" s="6"/>
      <c r="E4778" s="7"/>
      <c r="F4778" s="7"/>
      <c r="G4778" s="6"/>
      <c r="H4778" s="26"/>
      <c r="I4778" s="6"/>
    </row>
    <row r="4779" spans="1:9" x14ac:dyDescent="0.25">
      <c r="A4779" s="119" t="s">
        <v>4862</v>
      </c>
      <c r="B4779" s="5"/>
      <c r="C4779" s="6"/>
      <c r="D4779" s="6"/>
      <c r="E4779" s="7"/>
      <c r="F4779" s="7"/>
      <c r="G4779" s="6"/>
      <c r="H4779" s="26"/>
      <c r="I4779" s="6"/>
    </row>
    <row r="4780" spans="1:9" x14ac:dyDescent="0.25">
      <c r="A4780" s="119" t="s">
        <v>4863</v>
      </c>
      <c r="B4780" s="5"/>
      <c r="C4780" s="6"/>
      <c r="D4780" s="6"/>
      <c r="E4780" s="7"/>
      <c r="F4780" s="7"/>
      <c r="G4780" s="6"/>
      <c r="H4780" s="26"/>
      <c r="I4780" s="6"/>
    </row>
    <row r="4781" spans="1:9" x14ac:dyDescent="0.25">
      <c r="A4781" s="119" t="s">
        <v>4864</v>
      </c>
      <c r="B4781" s="5"/>
      <c r="C4781" s="6"/>
      <c r="D4781" s="6"/>
      <c r="E4781" s="7"/>
      <c r="F4781" s="7"/>
      <c r="G4781" s="6"/>
      <c r="H4781" s="26"/>
      <c r="I4781" s="6"/>
    </row>
    <row r="4782" spans="1:9" x14ac:dyDescent="0.25">
      <c r="A4782" s="119" t="s">
        <v>4865</v>
      </c>
      <c r="B4782" s="5"/>
      <c r="C4782" s="6"/>
      <c r="D4782" s="6"/>
      <c r="E4782" s="7"/>
      <c r="F4782" s="7"/>
      <c r="G4782" s="6"/>
      <c r="H4782" s="26"/>
      <c r="I4782" s="6"/>
    </row>
    <row r="4783" spans="1:9" x14ac:dyDescent="0.25">
      <c r="A4783" s="119" t="s">
        <v>4866</v>
      </c>
      <c r="B4783" s="5"/>
      <c r="C4783" s="6"/>
      <c r="D4783" s="6"/>
      <c r="E4783" s="7"/>
      <c r="F4783" s="7"/>
      <c r="G4783" s="6"/>
      <c r="H4783" s="26"/>
      <c r="I4783" s="6"/>
    </row>
    <row r="4784" spans="1:9" x14ac:dyDescent="0.25">
      <c r="A4784" s="119" t="s">
        <v>4867</v>
      </c>
      <c r="B4784" s="5"/>
      <c r="C4784" s="6"/>
      <c r="D4784" s="6"/>
      <c r="E4784" s="7"/>
      <c r="F4784" s="7"/>
      <c r="G4784" s="6"/>
      <c r="H4784" s="26"/>
      <c r="I4784" s="6"/>
    </row>
    <row r="4785" spans="1:9" x14ac:dyDescent="0.25">
      <c r="A4785" s="119" t="s">
        <v>4868</v>
      </c>
      <c r="B4785" s="5"/>
      <c r="C4785" s="6"/>
      <c r="D4785" s="6"/>
      <c r="E4785" s="7"/>
      <c r="F4785" s="7"/>
      <c r="G4785" s="6"/>
      <c r="H4785" s="26"/>
      <c r="I4785" s="6"/>
    </row>
    <row r="4786" spans="1:9" x14ac:dyDescent="0.25">
      <c r="A4786" s="119" t="s">
        <v>4869</v>
      </c>
      <c r="B4786" s="5"/>
      <c r="C4786" s="6"/>
      <c r="D4786" s="6"/>
      <c r="E4786" s="7"/>
      <c r="F4786" s="7"/>
      <c r="G4786" s="6"/>
      <c r="H4786" s="26"/>
      <c r="I4786" s="6"/>
    </row>
    <row r="4787" spans="1:9" x14ac:dyDescent="0.25">
      <c r="A4787" s="119" t="s">
        <v>4870</v>
      </c>
      <c r="B4787" s="5"/>
      <c r="C4787" s="6"/>
      <c r="D4787" s="6"/>
      <c r="E4787" s="7"/>
      <c r="F4787" s="7"/>
      <c r="G4787" s="6"/>
      <c r="H4787" s="26"/>
      <c r="I4787" s="6"/>
    </row>
    <row r="4788" spans="1:9" x14ac:dyDescent="0.25">
      <c r="A4788" s="119" t="s">
        <v>4871</v>
      </c>
      <c r="B4788" s="5"/>
      <c r="C4788" s="6"/>
      <c r="D4788" s="6"/>
      <c r="E4788" s="7"/>
      <c r="F4788" s="7"/>
      <c r="G4788" s="6"/>
      <c r="H4788" s="26"/>
      <c r="I4788" s="6"/>
    </row>
    <row r="4789" spans="1:9" x14ac:dyDescent="0.25">
      <c r="A4789" s="119" t="s">
        <v>4872</v>
      </c>
      <c r="B4789" s="5"/>
      <c r="C4789" s="6"/>
      <c r="D4789" s="6"/>
      <c r="E4789" s="7"/>
      <c r="F4789" s="7"/>
      <c r="G4789" s="6"/>
      <c r="H4789" s="26"/>
      <c r="I4789" s="6"/>
    </row>
    <row r="4790" spans="1:9" x14ac:dyDescent="0.25">
      <c r="A4790" s="119" t="s">
        <v>4873</v>
      </c>
      <c r="B4790" s="5"/>
      <c r="C4790" s="6"/>
      <c r="D4790" s="6"/>
      <c r="E4790" s="7"/>
      <c r="F4790" s="7"/>
      <c r="G4790" s="6"/>
      <c r="H4790" s="26"/>
      <c r="I4790" s="6"/>
    </row>
    <row r="4791" spans="1:9" x14ac:dyDescent="0.25">
      <c r="A4791" s="119" t="s">
        <v>4874</v>
      </c>
      <c r="B4791" s="5"/>
      <c r="C4791" s="6"/>
      <c r="D4791" s="6"/>
      <c r="E4791" s="7"/>
      <c r="F4791" s="7"/>
      <c r="G4791" s="6"/>
      <c r="H4791" s="26"/>
      <c r="I4791" s="6"/>
    </row>
    <row r="4792" spans="1:9" x14ac:dyDescent="0.25">
      <c r="A4792" s="119" t="s">
        <v>4875</v>
      </c>
      <c r="B4792" s="5"/>
      <c r="C4792" s="6"/>
      <c r="D4792" s="6"/>
      <c r="E4792" s="7"/>
      <c r="F4792" s="7"/>
      <c r="G4792" s="6"/>
      <c r="H4792" s="26"/>
      <c r="I4792" s="6"/>
    </row>
    <row r="4793" spans="1:9" x14ac:dyDescent="0.25">
      <c r="A4793" s="119" t="s">
        <v>4876</v>
      </c>
      <c r="B4793" s="5"/>
      <c r="C4793" s="6"/>
      <c r="D4793" s="6"/>
      <c r="E4793" s="7"/>
      <c r="F4793" s="7"/>
      <c r="G4793" s="6"/>
      <c r="H4793" s="26"/>
      <c r="I4793" s="6"/>
    </row>
    <row r="4794" spans="1:9" x14ac:dyDescent="0.25">
      <c r="A4794" s="119" t="s">
        <v>4877</v>
      </c>
      <c r="B4794" s="5"/>
      <c r="C4794" s="6"/>
      <c r="D4794" s="6"/>
      <c r="E4794" s="7"/>
      <c r="F4794" s="7"/>
      <c r="G4794" s="6"/>
      <c r="H4794" s="26"/>
      <c r="I4794" s="6"/>
    </row>
    <row r="4795" spans="1:9" x14ac:dyDescent="0.25">
      <c r="A4795" s="119" t="s">
        <v>4878</v>
      </c>
      <c r="B4795" s="5"/>
      <c r="C4795" s="6"/>
      <c r="D4795" s="6"/>
      <c r="E4795" s="7"/>
      <c r="F4795" s="7"/>
      <c r="G4795" s="6"/>
      <c r="H4795" s="26"/>
      <c r="I4795" s="6"/>
    </row>
    <row r="4796" spans="1:9" x14ac:dyDescent="0.25">
      <c r="A4796" s="119" t="s">
        <v>4879</v>
      </c>
      <c r="B4796" s="5"/>
      <c r="C4796" s="6"/>
      <c r="D4796" s="6"/>
      <c r="E4796" s="7"/>
      <c r="F4796" s="7"/>
      <c r="G4796" s="6"/>
      <c r="H4796" s="26"/>
      <c r="I4796" s="6"/>
    </row>
    <row r="4797" spans="1:9" x14ac:dyDescent="0.25">
      <c r="A4797" s="119" t="s">
        <v>4880</v>
      </c>
      <c r="B4797" s="5"/>
      <c r="C4797" s="6"/>
      <c r="D4797" s="6"/>
      <c r="E4797" s="7"/>
      <c r="F4797" s="7"/>
      <c r="G4797" s="6"/>
      <c r="H4797" s="26"/>
      <c r="I4797" s="6"/>
    </row>
    <row r="4798" spans="1:9" x14ac:dyDescent="0.25">
      <c r="A4798" s="119" t="s">
        <v>4881</v>
      </c>
      <c r="B4798" s="5"/>
      <c r="C4798" s="6"/>
      <c r="D4798" s="6"/>
      <c r="E4798" s="7"/>
      <c r="F4798" s="7"/>
      <c r="G4798" s="6"/>
      <c r="H4798" s="26"/>
      <c r="I4798" s="6"/>
    </row>
    <row r="4799" spans="1:9" x14ac:dyDescent="0.25">
      <c r="A4799" s="119" t="s">
        <v>4882</v>
      </c>
      <c r="B4799" s="5"/>
      <c r="C4799" s="6"/>
      <c r="D4799" s="6"/>
      <c r="E4799" s="7"/>
      <c r="F4799" s="7"/>
      <c r="G4799" s="6"/>
      <c r="H4799" s="26"/>
      <c r="I4799" s="6"/>
    </row>
    <row r="4800" spans="1:9" x14ac:dyDescent="0.25">
      <c r="A4800" s="119" t="s">
        <v>4883</v>
      </c>
      <c r="B4800" s="5"/>
      <c r="C4800" s="6"/>
      <c r="D4800" s="6"/>
      <c r="E4800" s="7"/>
      <c r="F4800" s="7"/>
      <c r="G4800" s="6"/>
      <c r="H4800" s="26"/>
      <c r="I4800" s="6"/>
    </row>
    <row r="4801" spans="1:9" x14ac:dyDescent="0.25">
      <c r="A4801" s="119" t="s">
        <v>4884</v>
      </c>
      <c r="B4801" s="5"/>
      <c r="C4801" s="6"/>
      <c r="D4801" s="6"/>
      <c r="E4801" s="7"/>
      <c r="F4801" s="7"/>
      <c r="G4801" s="6"/>
      <c r="H4801" s="26"/>
      <c r="I4801" s="6"/>
    </row>
    <row r="4802" spans="1:9" x14ac:dyDescent="0.25">
      <c r="A4802" s="119" t="s">
        <v>4885</v>
      </c>
      <c r="B4802" s="5"/>
      <c r="C4802" s="6"/>
      <c r="D4802" s="6"/>
      <c r="E4802" s="7"/>
      <c r="F4802" s="7"/>
      <c r="G4802" s="6"/>
      <c r="H4802" s="26"/>
      <c r="I4802" s="6"/>
    </row>
    <row r="4803" spans="1:9" x14ac:dyDescent="0.25">
      <c r="A4803" s="119" t="s">
        <v>4886</v>
      </c>
      <c r="B4803" s="5"/>
      <c r="C4803" s="6"/>
      <c r="D4803" s="6"/>
      <c r="E4803" s="7"/>
      <c r="F4803" s="7"/>
      <c r="G4803" s="6"/>
      <c r="H4803" s="26"/>
      <c r="I4803" s="6"/>
    </row>
    <row r="4804" spans="1:9" x14ac:dyDescent="0.25">
      <c r="A4804" s="119" t="s">
        <v>4887</v>
      </c>
      <c r="B4804" s="5"/>
      <c r="C4804" s="6"/>
      <c r="D4804" s="6"/>
      <c r="E4804" s="7"/>
      <c r="F4804" s="7"/>
      <c r="G4804" s="6"/>
      <c r="H4804" s="26"/>
      <c r="I4804" s="6"/>
    </row>
    <row r="4805" spans="1:9" x14ac:dyDescent="0.25">
      <c r="A4805" s="119" t="s">
        <v>4888</v>
      </c>
      <c r="B4805" s="5"/>
      <c r="C4805" s="6"/>
      <c r="D4805" s="6"/>
      <c r="E4805" s="7"/>
      <c r="F4805" s="7"/>
      <c r="G4805" s="6"/>
      <c r="H4805" s="26"/>
      <c r="I4805" s="6"/>
    </row>
    <row r="4806" spans="1:9" x14ac:dyDescent="0.25">
      <c r="A4806" s="119" t="s">
        <v>4889</v>
      </c>
      <c r="B4806" s="5"/>
      <c r="C4806" s="6"/>
      <c r="D4806" s="6"/>
      <c r="E4806" s="7"/>
      <c r="F4806" s="7"/>
      <c r="G4806" s="6"/>
      <c r="H4806" s="26"/>
      <c r="I4806" s="6"/>
    </row>
    <row r="4807" spans="1:9" x14ac:dyDescent="0.25">
      <c r="A4807" s="119" t="s">
        <v>4890</v>
      </c>
      <c r="B4807" s="5"/>
      <c r="C4807" s="6"/>
      <c r="D4807" s="6"/>
      <c r="E4807" s="7"/>
      <c r="F4807" s="7"/>
      <c r="G4807" s="6"/>
      <c r="H4807" s="26"/>
      <c r="I4807" s="6"/>
    </row>
    <row r="4808" spans="1:9" x14ac:dyDescent="0.25">
      <c r="A4808" s="119" t="s">
        <v>4891</v>
      </c>
      <c r="B4808" s="5"/>
      <c r="C4808" s="6"/>
      <c r="D4808" s="6"/>
      <c r="E4808" s="7"/>
      <c r="F4808" s="7"/>
      <c r="G4808" s="6"/>
      <c r="H4808" s="26"/>
      <c r="I4808" s="6"/>
    </row>
    <row r="4809" spans="1:9" x14ac:dyDescent="0.25">
      <c r="A4809" s="119" t="s">
        <v>4892</v>
      </c>
      <c r="B4809" s="5"/>
      <c r="C4809" s="6"/>
      <c r="D4809" s="6"/>
      <c r="E4809" s="7"/>
      <c r="F4809" s="7"/>
      <c r="G4809" s="6"/>
      <c r="H4809" s="26"/>
      <c r="I4809" s="6"/>
    </row>
    <row r="4810" spans="1:9" x14ac:dyDescent="0.25">
      <c r="A4810" s="119" t="s">
        <v>4893</v>
      </c>
      <c r="B4810" s="5"/>
      <c r="C4810" s="6"/>
      <c r="D4810" s="6"/>
      <c r="E4810" s="7"/>
      <c r="F4810" s="7"/>
      <c r="G4810" s="6"/>
      <c r="H4810" s="26"/>
      <c r="I4810" s="6"/>
    </row>
    <row r="4811" spans="1:9" x14ac:dyDescent="0.25">
      <c r="A4811" s="119" t="s">
        <v>4894</v>
      </c>
      <c r="B4811" s="5"/>
      <c r="C4811" s="6"/>
      <c r="D4811" s="6"/>
      <c r="E4811" s="7"/>
      <c r="F4811" s="7"/>
      <c r="G4811" s="6"/>
      <c r="H4811" s="26"/>
      <c r="I4811" s="6"/>
    </row>
    <row r="4812" spans="1:9" x14ac:dyDescent="0.25">
      <c r="A4812" s="119" t="s">
        <v>4895</v>
      </c>
      <c r="B4812" s="5"/>
      <c r="C4812" s="6"/>
      <c r="D4812" s="6"/>
      <c r="E4812" s="7"/>
      <c r="F4812" s="7"/>
      <c r="G4812" s="6"/>
      <c r="H4812" s="26"/>
      <c r="I4812" s="6"/>
    </row>
    <row r="4813" spans="1:9" x14ac:dyDescent="0.25">
      <c r="A4813" s="119" t="s">
        <v>4896</v>
      </c>
      <c r="B4813" s="5"/>
      <c r="C4813" s="6"/>
      <c r="D4813" s="6"/>
      <c r="E4813" s="7"/>
      <c r="F4813" s="7"/>
      <c r="G4813" s="6"/>
      <c r="H4813" s="26"/>
      <c r="I4813" s="6"/>
    </row>
    <row r="4814" spans="1:9" x14ac:dyDescent="0.25">
      <c r="A4814" s="119" t="s">
        <v>4897</v>
      </c>
      <c r="B4814" s="5"/>
      <c r="C4814" s="6"/>
      <c r="D4814" s="6"/>
      <c r="E4814" s="7"/>
      <c r="F4814" s="7"/>
      <c r="G4814" s="6"/>
      <c r="H4814" s="26"/>
      <c r="I4814" s="6"/>
    </row>
    <row r="4815" spans="1:9" x14ac:dyDescent="0.25">
      <c r="A4815" s="119" t="s">
        <v>4898</v>
      </c>
      <c r="B4815" s="5"/>
      <c r="C4815" s="6"/>
      <c r="D4815" s="6"/>
      <c r="E4815" s="7"/>
      <c r="F4815" s="7"/>
      <c r="G4815" s="6"/>
      <c r="H4815" s="26"/>
      <c r="I4815" s="6"/>
    </row>
    <row r="4816" spans="1:9" x14ac:dyDescent="0.25">
      <c r="A4816" s="119" t="s">
        <v>4899</v>
      </c>
      <c r="B4816" s="5"/>
      <c r="C4816" s="6"/>
      <c r="D4816" s="6"/>
      <c r="E4816" s="7"/>
      <c r="F4816" s="7"/>
      <c r="G4816" s="6"/>
      <c r="H4816" s="26"/>
      <c r="I4816" s="6"/>
    </row>
    <row r="4817" spans="1:9" x14ac:dyDescent="0.25">
      <c r="A4817" s="119" t="s">
        <v>4900</v>
      </c>
      <c r="B4817" s="5"/>
      <c r="C4817" s="6"/>
      <c r="D4817" s="6"/>
      <c r="E4817" s="7"/>
      <c r="F4817" s="7"/>
      <c r="G4817" s="6"/>
      <c r="H4817" s="26"/>
      <c r="I4817" s="6"/>
    </row>
    <row r="4818" spans="1:9" x14ac:dyDescent="0.25">
      <c r="A4818" s="119" t="s">
        <v>4901</v>
      </c>
      <c r="B4818" s="5"/>
      <c r="C4818" s="6"/>
      <c r="D4818" s="6"/>
      <c r="E4818" s="7"/>
      <c r="F4818" s="7"/>
      <c r="G4818" s="6"/>
      <c r="H4818" s="26"/>
      <c r="I4818" s="6"/>
    </row>
    <row r="4819" spans="1:9" x14ac:dyDescent="0.25">
      <c r="A4819" s="119" t="s">
        <v>4902</v>
      </c>
      <c r="B4819" s="5"/>
      <c r="C4819" s="6"/>
      <c r="D4819" s="6"/>
      <c r="E4819" s="7"/>
      <c r="F4819" s="7"/>
      <c r="G4819" s="6"/>
      <c r="H4819" s="26"/>
      <c r="I4819" s="6"/>
    </row>
    <row r="4820" spans="1:9" x14ac:dyDescent="0.25">
      <c r="A4820" s="119" t="s">
        <v>4903</v>
      </c>
      <c r="B4820" s="5"/>
      <c r="C4820" s="6"/>
      <c r="D4820" s="6"/>
      <c r="E4820" s="7"/>
      <c r="F4820" s="7"/>
      <c r="G4820" s="6"/>
      <c r="H4820" s="26"/>
      <c r="I4820" s="6"/>
    </row>
    <row r="4821" spans="1:9" x14ac:dyDescent="0.25">
      <c r="A4821" s="119" t="s">
        <v>4904</v>
      </c>
      <c r="B4821" s="5"/>
      <c r="C4821" s="6"/>
      <c r="D4821" s="6"/>
      <c r="E4821" s="7"/>
      <c r="F4821" s="7"/>
      <c r="G4821" s="6"/>
      <c r="H4821" s="26"/>
      <c r="I4821" s="6"/>
    </row>
    <row r="4822" spans="1:9" x14ac:dyDescent="0.25">
      <c r="A4822" s="119" t="s">
        <v>4905</v>
      </c>
      <c r="B4822" s="5"/>
      <c r="C4822" s="6"/>
      <c r="D4822" s="6"/>
      <c r="E4822" s="7"/>
      <c r="F4822" s="7"/>
      <c r="G4822" s="6"/>
      <c r="H4822" s="26"/>
      <c r="I4822" s="6"/>
    </row>
    <row r="4823" spans="1:9" x14ac:dyDescent="0.25">
      <c r="A4823" s="119" t="s">
        <v>4906</v>
      </c>
      <c r="B4823" s="5"/>
      <c r="C4823" s="6"/>
      <c r="D4823" s="6"/>
      <c r="E4823" s="7"/>
      <c r="F4823" s="7"/>
      <c r="G4823" s="6"/>
      <c r="H4823" s="26"/>
      <c r="I4823" s="6"/>
    </row>
    <row r="4824" spans="1:9" x14ac:dyDescent="0.25">
      <c r="A4824" s="119" t="s">
        <v>4907</v>
      </c>
      <c r="B4824" s="5"/>
      <c r="C4824" s="6"/>
      <c r="D4824" s="6"/>
      <c r="E4824" s="7"/>
      <c r="F4824" s="7"/>
      <c r="G4824" s="6"/>
      <c r="H4824" s="26"/>
      <c r="I4824" s="6"/>
    </row>
    <row r="4825" spans="1:9" x14ac:dyDescent="0.25">
      <c r="A4825" s="119" t="s">
        <v>4908</v>
      </c>
      <c r="B4825" s="5"/>
      <c r="C4825" s="6"/>
      <c r="D4825" s="6"/>
      <c r="E4825" s="7"/>
      <c r="F4825" s="7"/>
      <c r="G4825" s="6"/>
      <c r="H4825" s="26"/>
      <c r="I4825" s="6"/>
    </row>
    <row r="4826" spans="1:9" x14ac:dyDescent="0.25">
      <c r="A4826" s="119" t="s">
        <v>4909</v>
      </c>
      <c r="B4826" s="5"/>
      <c r="C4826" s="6"/>
      <c r="D4826" s="6"/>
      <c r="E4826" s="7"/>
      <c r="F4826" s="7"/>
      <c r="G4826" s="6"/>
      <c r="H4826" s="26"/>
      <c r="I4826" s="6"/>
    </row>
    <row r="4827" spans="1:9" x14ac:dyDescent="0.25">
      <c r="A4827" s="119" t="s">
        <v>4910</v>
      </c>
      <c r="B4827" s="5"/>
      <c r="C4827" s="6"/>
      <c r="D4827" s="6"/>
      <c r="E4827" s="7"/>
      <c r="F4827" s="7"/>
      <c r="G4827" s="6"/>
      <c r="H4827" s="26"/>
      <c r="I4827" s="6"/>
    </row>
    <row r="4828" spans="1:9" x14ac:dyDescent="0.25">
      <c r="A4828" s="119" t="s">
        <v>4911</v>
      </c>
      <c r="B4828" s="5"/>
      <c r="C4828" s="6"/>
      <c r="D4828" s="6"/>
      <c r="E4828" s="7"/>
      <c r="F4828" s="7"/>
      <c r="G4828" s="6"/>
      <c r="H4828" s="26"/>
      <c r="I4828" s="6"/>
    </row>
    <row r="4829" spans="1:9" x14ac:dyDescent="0.25">
      <c r="A4829" s="119" t="s">
        <v>4912</v>
      </c>
      <c r="B4829" s="5"/>
      <c r="C4829" s="6"/>
      <c r="D4829" s="6"/>
      <c r="E4829" s="7"/>
      <c r="F4829" s="7"/>
      <c r="G4829" s="6"/>
      <c r="H4829" s="26"/>
      <c r="I4829" s="6"/>
    </row>
    <row r="4830" spans="1:9" x14ac:dyDescent="0.25">
      <c r="A4830" s="119" t="s">
        <v>4913</v>
      </c>
      <c r="B4830" s="5"/>
      <c r="C4830" s="6"/>
      <c r="D4830" s="6"/>
      <c r="E4830" s="7"/>
      <c r="F4830" s="7"/>
      <c r="G4830" s="6"/>
      <c r="H4830" s="26"/>
      <c r="I4830" s="6"/>
    </row>
    <row r="4831" spans="1:9" x14ac:dyDescent="0.25">
      <c r="A4831" s="119" t="s">
        <v>4914</v>
      </c>
      <c r="B4831" s="5"/>
      <c r="C4831" s="6"/>
      <c r="D4831" s="6"/>
      <c r="E4831" s="7"/>
      <c r="F4831" s="7"/>
      <c r="G4831" s="6"/>
      <c r="H4831" s="26"/>
      <c r="I4831" s="6"/>
    </row>
    <row r="4832" spans="1:9" x14ac:dyDescent="0.25">
      <c r="A4832" s="119" t="s">
        <v>4915</v>
      </c>
      <c r="B4832" s="5"/>
      <c r="C4832" s="6"/>
      <c r="D4832" s="6"/>
      <c r="E4832" s="7"/>
      <c r="F4832" s="7"/>
      <c r="G4832" s="6"/>
      <c r="H4832" s="26"/>
      <c r="I4832" s="6"/>
    </row>
    <row r="4833" spans="1:9" x14ac:dyDescent="0.25">
      <c r="A4833" s="119" t="s">
        <v>4916</v>
      </c>
      <c r="B4833" s="5"/>
      <c r="C4833" s="6"/>
      <c r="D4833" s="6"/>
      <c r="E4833" s="7"/>
      <c r="F4833" s="7"/>
      <c r="G4833" s="6"/>
      <c r="H4833" s="26"/>
      <c r="I4833" s="6"/>
    </row>
    <row r="4834" spans="1:9" x14ac:dyDescent="0.25">
      <c r="A4834" s="119" t="s">
        <v>4917</v>
      </c>
      <c r="B4834" s="5"/>
      <c r="C4834" s="6"/>
      <c r="D4834" s="6"/>
      <c r="E4834" s="7"/>
      <c r="F4834" s="7"/>
      <c r="G4834" s="6"/>
      <c r="H4834" s="26"/>
      <c r="I4834" s="6"/>
    </row>
    <row r="4835" spans="1:9" x14ac:dyDescent="0.25">
      <c r="A4835" s="119" t="s">
        <v>4918</v>
      </c>
      <c r="B4835" s="5"/>
      <c r="C4835" s="6"/>
      <c r="D4835" s="6"/>
      <c r="E4835" s="7"/>
      <c r="F4835" s="7"/>
      <c r="G4835" s="6"/>
      <c r="H4835" s="26"/>
      <c r="I4835" s="6"/>
    </row>
    <row r="4836" spans="1:9" x14ac:dyDescent="0.25">
      <c r="A4836" s="119" t="s">
        <v>4919</v>
      </c>
      <c r="B4836" s="5"/>
      <c r="C4836" s="6"/>
      <c r="D4836" s="6"/>
      <c r="E4836" s="7"/>
      <c r="F4836" s="7"/>
      <c r="G4836" s="6"/>
      <c r="H4836" s="26"/>
      <c r="I4836" s="6"/>
    </row>
    <row r="4837" spans="1:9" x14ac:dyDescent="0.25">
      <c r="A4837" s="119" t="s">
        <v>4920</v>
      </c>
      <c r="B4837" s="5"/>
      <c r="C4837" s="6"/>
      <c r="D4837" s="6"/>
      <c r="E4837" s="7"/>
      <c r="F4837" s="7"/>
      <c r="G4837" s="6"/>
      <c r="H4837" s="26"/>
      <c r="I4837" s="6"/>
    </row>
    <row r="4838" spans="1:9" x14ac:dyDescent="0.25">
      <c r="A4838" s="119" t="s">
        <v>4921</v>
      </c>
      <c r="B4838" s="5"/>
      <c r="C4838" s="6"/>
      <c r="D4838" s="6"/>
      <c r="E4838" s="7"/>
      <c r="F4838" s="7"/>
      <c r="G4838" s="6"/>
      <c r="H4838" s="26"/>
      <c r="I4838" s="6"/>
    </row>
    <row r="4839" spans="1:9" x14ac:dyDescent="0.25">
      <c r="A4839" s="119" t="s">
        <v>4922</v>
      </c>
      <c r="B4839" s="5"/>
      <c r="C4839" s="6"/>
      <c r="D4839" s="6"/>
      <c r="E4839" s="7"/>
      <c r="F4839" s="7"/>
      <c r="G4839" s="6"/>
      <c r="H4839" s="26"/>
      <c r="I4839" s="6"/>
    </row>
    <row r="4840" spans="1:9" x14ac:dyDescent="0.25">
      <c r="A4840" s="119" t="s">
        <v>4923</v>
      </c>
      <c r="B4840" s="5"/>
      <c r="C4840" s="6"/>
      <c r="D4840" s="6"/>
      <c r="E4840" s="7"/>
      <c r="F4840" s="7"/>
      <c r="G4840" s="6"/>
      <c r="H4840" s="26"/>
      <c r="I4840" s="6"/>
    </row>
    <row r="4841" spans="1:9" x14ac:dyDescent="0.25">
      <c r="A4841" s="119" t="s">
        <v>4924</v>
      </c>
      <c r="B4841" s="5"/>
      <c r="C4841" s="6"/>
      <c r="D4841" s="6"/>
      <c r="E4841" s="7"/>
      <c r="F4841" s="7"/>
      <c r="G4841" s="6"/>
      <c r="H4841" s="26"/>
      <c r="I4841" s="6"/>
    </row>
    <row r="4842" spans="1:9" x14ac:dyDescent="0.25">
      <c r="A4842" s="119" t="s">
        <v>4925</v>
      </c>
      <c r="B4842" s="5"/>
      <c r="C4842" s="6"/>
      <c r="D4842" s="6"/>
      <c r="E4842" s="7"/>
      <c r="F4842" s="7"/>
      <c r="G4842" s="6"/>
      <c r="H4842" s="26"/>
      <c r="I4842" s="6"/>
    </row>
    <row r="4843" spans="1:9" x14ac:dyDescent="0.25">
      <c r="A4843" s="119" t="s">
        <v>4926</v>
      </c>
      <c r="B4843" s="5"/>
      <c r="C4843" s="6"/>
      <c r="D4843" s="6"/>
      <c r="E4843" s="7"/>
      <c r="F4843" s="7"/>
      <c r="G4843" s="6"/>
      <c r="H4843" s="26"/>
      <c r="I4843" s="6"/>
    </row>
    <row r="4844" spans="1:9" x14ac:dyDescent="0.25">
      <c r="A4844" s="119" t="s">
        <v>4927</v>
      </c>
      <c r="B4844" s="5"/>
      <c r="C4844" s="6"/>
      <c r="D4844" s="6"/>
      <c r="E4844" s="7"/>
      <c r="F4844" s="7"/>
      <c r="G4844" s="6"/>
      <c r="H4844" s="26"/>
      <c r="I4844" s="6"/>
    </row>
    <row r="4845" spans="1:9" x14ac:dyDescent="0.25">
      <c r="A4845" s="119" t="s">
        <v>4928</v>
      </c>
      <c r="B4845" s="5"/>
      <c r="C4845" s="6"/>
      <c r="D4845" s="6"/>
      <c r="E4845" s="7"/>
      <c r="F4845" s="7"/>
      <c r="G4845" s="6"/>
      <c r="H4845" s="26"/>
      <c r="I4845" s="6"/>
    </row>
    <row r="4846" spans="1:9" x14ac:dyDescent="0.25">
      <c r="A4846" s="119" t="s">
        <v>4929</v>
      </c>
      <c r="B4846" s="5"/>
      <c r="C4846" s="6"/>
      <c r="D4846" s="6"/>
      <c r="E4846" s="7"/>
      <c r="F4846" s="7"/>
      <c r="G4846" s="6"/>
      <c r="H4846" s="26"/>
      <c r="I4846" s="6"/>
    </row>
    <row r="4847" spans="1:9" x14ac:dyDescent="0.25">
      <c r="A4847" s="119" t="s">
        <v>4930</v>
      </c>
      <c r="B4847" s="5"/>
      <c r="C4847" s="6"/>
      <c r="D4847" s="6"/>
      <c r="E4847" s="7"/>
      <c r="F4847" s="7"/>
      <c r="G4847" s="6"/>
      <c r="H4847" s="26"/>
      <c r="I4847" s="6"/>
    </row>
    <row r="4848" spans="1:9" x14ac:dyDescent="0.25">
      <c r="A4848" s="119" t="s">
        <v>4931</v>
      </c>
      <c r="B4848" s="5"/>
      <c r="C4848" s="6"/>
      <c r="D4848" s="6"/>
      <c r="E4848" s="7"/>
      <c r="F4848" s="7"/>
      <c r="G4848" s="6"/>
      <c r="H4848" s="26"/>
      <c r="I4848" s="6"/>
    </row>
    <row r="4849" spans="1:9" x14ac:dyDescent="0.25">
      <c r="A4849" s="119" t="s">
        <v>4932</v>
      </c>
      <c r="B4849" s="5"/>
      <c r="C4849" s="6"/>
      <c r="D4849" s="6"/>
      <c r="E4849" s="7"/>
      <c r="F4849" s="7"/>
      <c r="G4849" s="6"/>
      <c r="H4849" s="26"/>
      <c r="I4849" s="6"/>
    </row>
    <row r="4850" spans="1:9" x14ac:dyDescent="0.25">
      <c r="A4850" s="119" t="s">
        <v>4933</v>
      </c>
      <c r="B4850" s="5"/>
      <c r="C4850" s="6"/>
      <c r="D4850" s="6"/>
      <c r="E4850" s="7"/>
      <c r="F4850" s="7"/>
      <c r="G4850" s="6"/>
      <c r="H4850" s="26"/>
      <c r="I4850" s="6"/>
    </row>
    <row r="4851" spans="1:9" x14ac:dyDescent="0.25">
      <c r="A4851" s="119" t="s">
        <v>4934</v>
      </c>
      <c r="B4851" s="5"/>
      <c r="C4851" s="6"/>
      <c r="D4851" s="6"/>
      <c r="E4851" s="7"/>
      <c r="F4851" s="7"/>
      <c r="G4851" s="6"/>
      <c r="H4851" s="26"/>
      <c r="I4851" s="6"/>
    </row>
    <row r="4852" spans="1:9" x14ac:dyDescent="0.25">
      <c r="A4852" s="119" t="s">
        <v>4935</v>
      </c>
      <c r="B4852" s="5"/>
      <c r="C4852" s="6"/>
      <c r="D4852" s="6"/>
      <c r="E4852" s="7"/>
      <c r="F4852" s="7"/>
      <c r="G4852" s="6"/>
      <c r="H4852" s="26"/>
      <c r="I4852" s="6"/>
    </row>
    <row r="4853" spans="1:9" x14ac:dyDescent="0.25">
      <c r="A4853" s="119" t="s">
        <v>4936</v>
      </c>
      <c r="B4853" s="5"/>
      <c r="C4853" s="6"/>
      <c r="D4853" s="6"/>
      <c r="E4853" s="7"/>
      <c r="F4853" s="7"/>
      <c r="G4853" s="6"/>
      <c r="H4853" s="26"/>
      <c r="I4853" s="6"/>
    </row>
    <row r="4854" spans="1:9" x14ac:dyDescent="0.25">
      <c r="A4854" s="119" t="s">
        <v>4937</v>
      </c>
      <c r="B4854" s="5"/>
      <c r="C4854" s="6"/>
      <c r="D4854" s="6"/>
      <c r="E4854" s="7"/>
      <c r="F4854" s="7"/>
      <c r="G4854" s="6"/>
      <c r="H4854" s="26"/>
      <c r="I4854" s="6"/>
    </row>
    <row r="4855" spans="1:9" x14ac:dyDescent="0.25">
      <c r="A4855" s="119" t="s">
        <v>4938</v>
      </c>
      <c r="B4855" s="5"/>
      <c r="C4855" s="6"/>
      <c r="D4855" s="6"/>
      <c r="E4855" s="7"/>
      <c r="F4855" s="7"/>
      <c r="G4855" s="6"/>
      <c r="H4855" s="26"/>
      <c r="I4855" s="6"/>
    </row>
    <row r="4856" spans="1:9" x14ac:dyDescent="0.25">
      <c r="A4856" s="119" t="s">
        <v>4939</v>
      </c>
      <c r="B4856" s="5"/>
      <c r="C4856" s="6"/>
      <c r="D4856" s="6"/>
      <c r="E4856" s="7"/>
      <c r="F4856" s="7"/>
      <c r="G4856" s="6"/>
      <c r="H4856" s="26"/>
      <c r="I4856" s="6"/>
    </row>
    <row r="4857" spans="1:9" x14ac:dyDescent="0.25">
      <c r="A4857" s="119" t="s">
        <v>4940</v>
      </c>
      <c r="B4857" s="5"/>
      <c r="C4857" s="6"/>
      <c r="D4857" s="6"/>
      <c r="E4857" s="7"/>
      <c r="F4857" s="7"/>
      <c r="G4857" s="6"/>
      <c r="H4857" s="26"/>
      <c r="I4857" s="6"/>
    </row>
    <row r="4858" spans="1:9" x14ac:dyDescent="0.25">
      <c r="A4858" s="119" t="s">
        <v>4941</v>
      </c>
      <c r="B4858" s="5"/>
      <c r="C4858" s="6"/>
      <c r="D4858" s="6"/>
      <c r="E4858" s="7"/>
      <c r="F4858" s="7"/>
      <c r="G4858" s="6"/>
      <c r="H4858" s="26"/>
      <c r="I4858" s="6"/>
    </row>
    <row r="4859" spans="1:9" x14ac:dyDescent="0.25">
      <c r="A4859" s="119" t="s">
        <v>4942</v>
      </c>
      <c r="B4859" s="5"/>
      <c r="C4859" s="6"/>
      <c r="D4859" s="6"/>
      <c r="E4859" s="7"/>
      <c r="F4859" s="7"/>
      <c r="G4859" s="6"/>
      <c r="H4859" s="26"/>
      <c r="I4859" s="6"/>
    </row>
    <row r="4860" spans="1:9" x14ac:dyDescent="0.25">
      <c r="A4860" s="119" t="s">
        <v>4943</v>
      </c>
      <c r="B4860" s="5"/>
      <c r="C4860" s="6"/>
      <c r="D4860" s="6"/>
      <c r="E4860" s="7"/>
      <c r="F4860" s="7"/>
      <c r="G4860" s="6"/>
      <c r="H4860" s="26"/>
      <c r="I4860" s="6"/>
    </row>
    <row r="4861" spans="1:9" x14ac:dyDescent="0.25">
      <c r="A4861" s="119" t="s">
        <v>4944</v>
      </c>
      <c r="B4861" s="5"/>
      <c r="C4861" s="6"/>
      <c r="D4861" s="6"/>
      <c r="E4861" s="7"/>
      <c r="F4861" s="7"/>
      <c r="G4861" s="6"/>
      <c r="H4861" s="26"/>
      <c r="I4861" s="6"/>
    </row>
    <row r="4862" spans="1:9" x14ac:dyDescent="0.25">
      <c r="A4862" s="119" t="s">
        <v>4945</v>
      </c>
      <c r="B4862" s="5"/>
      <c r="C4862" s="6"/>
      <c r="D4862" s="6"/>
      <c r="E4862" s="7"/>
      <c r="F4862" s="7"/>
      <c r="G4862" s="6"/>
      <c r="H4862" s="26"/>
      <c r="I4862" s="6"/>
    </row>
    <row r="4863" spans="1:9" x14ac:dyDescent="0.25">
      <c r="A4863" s="119" t="s">
        <v>4946</v>
      </c>
      <c r="B4863" s="5"/>
      <c r="C4863" s="6"/>
      <c r="D4863" s="6"/>
      <c r="E4863" s="7"/>
      <c r="F4863" s="7"/>
      <c r="G4863" s="6"/>
      <c r="H4863" s="26"/>
      <c r="I4863" s="6"/>
    </row>
    <row r="4864" spans="1:9" x14ac:dyDescent="0.25">
      <c r="A4864" s="119" t="s">
        <v>4947</v>
      </c>
      <c r="B4864" s="5"/>
      <c r="C4864" s="6"/>
      <c r="D4864" s="6"/>
      <c r="E4864" s="7"/>
      <c r="F4864" s="7"/>
      <c r="G4864" s="6"/>
      <c r="H4864" s="26"/>
      <c r="I4864" s="6"/>
    </row>
    <row r="4865" spans="1:9" x14ac:dyDescent="0.25">
      <c r="A4865" s="119" t="s">
        <v>4948</v>
      </c>
      <c r="B4865" s="5"/>
      <c r="C4865" s="6"/>
      <c r="D4865" s="6"/>
      <c r="E4865" s="7"/>
      <c r="F4865" s="7"/>
      <c r="G4865" s="6"/>
      <c r="H4865" s="26"/>
      <c r="I4865" s="6"/>
    </row>
    <row r="4866" spans="1:9" x14ac:dyDescent="0.25">
      <c r="A4866" s="119" t="s">
        <v>4949</v>
      </c>
      <c r="B4866" s="5"/>
      <c r="C4866" s="6"/>
      <c r="D4866" s="6"/>
      <c r="E4866" s="7"/>
      <c r="F4866" s="7"/>
      <c r="G4866" s="6"/>
      <c r="H4866" s="26"/>
      <c r="I4866" s="6"/>
    </row>
    <row r="4867" spans="1:9" x14ac:dyDescent="0.25">
      <c r="A4867" s="119" t="s">
        <v>4950</v>
      </c>
      <c r="B4867" s="5"/>
      <c r="C4867" s="6"/>
      <c r="D4867" s="6"/>
      <c r="E4867" s="7"/>
      <c r="F4867" s="7"/>
      <c r="G4867" s="6"/>
      <c r="H4867" s="26"/>
      <c r="I4867" s="6"/>
    </row>
    <row r="4868" spans="1:9" x14ac:dyDescent="0.25">
      <c r="A4868" s="119" t="s">
        <v>4951</v>
      </c>
      <c r="B4868" s="5"/>
      <c r="C4868" s="6"/>
      <c r="D4868" s="6"/>
      <c r="E4868" s="7"/>
      <c r="F4868" s="7"/>
      <c r="G4868" s="6"/>
      <c r="H4868" s="26"/>
      <c r="I4868" s="6"/>
    </row>
    <row r="4869" spans="1:9" x14ac:dyDescent="0.25">
      <c r="A4869" s="119" t="s">
        <v>4952</v>
      </c>
      <c r="B4869" s="5"/>
      <c r="C4869" s="6"/>
      <c r="D4869" s="6"/>
      <c r="E4869" s="7"/>
      <c r="F4869" s="7"/>
      <c r="G4869" s="6"/>
      <c r="H4869" s="26"/>
      <c r="I4869" s="6"/>
    </row>
    <row r="4870" spans="1:9" x14ac:dyDescent="0.25">
      <c r="A4870" s="119" t="s">
        <v>4953</v>
      </c>
      <c r="B4870" s="5"/>
      <c r="C4870" s="6"/>
      <c r="D4870" s="6"/>
      <c r="E4870" s="7"/>
      <c r="F4870" s="7"/>
      <c r="G4870" s="6"/>
      <c r="H4870" s="26"/>
      <c r="I4870" s="6"/>
    </row>
    <row r="4871" spans="1:9" x14ac:dyDescent="0.25">
      <c r="A4871" s="119" t="s">
        <v>4954</v>
      </c>
      <c r="B4871" s="5"/>
      <c r="C4871" s="6"/>
      <c r="D4871" s="6"/>
      <c r="E4871" s="7"/>
      <c r="F4871" s="7"/>
      <c r="G4871" s="6"/>
      <c r="H4871" s="26"/>
      <c r="I4871" s="6"/>
    </row>
    <row r="4872" spans="1:9" x14ac:dyDescent="0.25">
      <c r="A4872" s="119" t="s">
        <v>4955</v>
      </c>
      <c r="B4872" s="5"/>
      <c r="C4872" s="6"/>
      <c r="D4872" s="6"/>
      <c r="E4872" s="7"/>
      <c r="F4872" s="7"/>
      <c r="G4872" s="6"/>
      <c r="H4872" s="26"/>
      <c r="I4872" s="6"/>
    </row>
    <row r="4873" spans="1:9" x14ac:dyDescent="0.25">
      <c r="A4873" s="119" t="s">
        <v>4956</v>
      </c>
      <c r="B4873" s="5"/>
      <c r="C4873" s="6"/>
      <c r="D4873" s="6"/>
      <c r="E4873" s="7"/>
      <c r="F4873" s="7"/>
      <c r="G4873" s="6"/>
      <c r="H4873" s="26"/>
      <c r="I4873" s="6"/>
    </row>
    <row r="4874" spans="1:9" x14ac:dyDescent="0.25">
      <c r="A4874" s="119" t="s">
        <v>4957</v>
      </c>
      <c r="B4874" s="5"/>
      <c r="C4874" s="6"/>
      <c r="D4874" s="6"/>
      <c r="E4874" s="7"/>
      <c r="F4874" s="7"/>
      <c r="G4874" s="6"/>
      <c r="H4874" s="26"/>
      <c r="I4874" s="6"/>
    </row>
    <row r="4875" spans="1:9" x14ac:dyDescent="0.25">
      <c r="A4875" s="119" t="s">
        <v>4958</v>
      </c>
      <c r="B4875" s="5"/>
      <c r="C4875" s="6"/>
      <c r="D4875" s="6"/>
      <c r="E4875" s="7"/>
      <c r="F4875" s="7"/>
      <c r="G4875" s="6"/>
      <c r="H4875" s="26"/>
      <c r="I4875" s="6"/>
    </row>
    <row r="4876" spans="1:9" x14ac:dyDescent="0.25">
      <c r="A4876" s="119" t="s">
        <v>4959</v>
      </c>
      <c r="B4876" s="5"/>
      <c r="C4876" s="6"/>
      <c r="D4876" s="6"/>
      <c r="E4876" s="7"/>
      <c r="F4876" s="7"/>
      <c r="G4876" s="6"/>
      <c r="H4876" s="26"/>
      <c r="I4876" s="6"/>
    </row>
    <row r="4877" spans="1:9" x14ac:dyDescent="0.25">
      <c r="A4877" s="119" t="s">
        <v>4960</v>
      </c>
      <c r="B4877" s="5"/>
      <c r="C4877" s="6"/>
      <c r="D4877" s="6"/>
      <c r="E4877" s="7"/>
      <c r="F4877" s="7"/>
      <c r="G4877" s="6"/>
      <c r="H4877" s="26"/>
      <c r="I4877" s="6"/>
    </row>
    <row r="4878" spans="1:9" x14ac:dyDescent="0.25">
      <c r="A4878" s="119" t="s">
        <v>4961</v>
      </c>
      <c r="B4878" s="5"/>
      <c r="C4878" s="6"/>
      <c r="D4878" s="6"/>
      <c r="E4878" s="7"/>
      <c r="F4878" s="7"/>
      <c r="G4878" s="6"/>
      <c r="H4878" s="26"/>
      <c r="I4878" s="6"/>
    </row>
    <row r="4879" spans="1:9" x14ac:dyDescent="0.25">
      <c r="A4879" s="119" t="s">
        <v>4962</v>
      </c>
      <c r="B4879" s="5"/>
      <c r="C4879" s="6"/>
      <c r="D4879" s="6"/>
      <c r="E4879" s="7"/>
      <c r="F4879" s="7"/>
      <c r="G4879" s="6"/>
      <c r="H4879" s="26"/>
      <c r="I4879" s="6"/>
    </row>
    <row r="4880" spans="1:9" x14ac:dyDescent="0.25">
      <c r="A4880" s="119" t="s">
        <v>4963</v>
      </c>
      <c r="B4880" s="5"/>
      <c r="C4880" s="6"/>
      <c r="D4880" s="6"/>
      <c r="E4880" s="7"/>
      <c r="F4880" s="7"/>
      <c r="G4880" s="6"/>
      <c r="H4880" s="26"/>
      <c r="I4880" s="6"/>
    </row>
    <row r="4881" spans="1:9" x14ac:dyDescent="0.25">
      <c r="A4881" s="119" t="s">
        <v>4964</v>
      </c>
      <c r="B4881" s="5"/>
      <c r="C4881" s="6"/>
      <c r="D4881" s="6"/>
      <c r="E4881" s="7"/>
      <c r="F4881" s="7"/>
      <c r="G4881" s="6"/>
      <c r="H4881" s="26"/>
      <c r="I4881" s="6"/>
    </row>
    <row r="4882" spans="1:9" x14ac:dyDescent="0.25">
      <c r="A4882" s="119" t="s">
        <v>4965</v>
      </c>
      <c r="B4882" s="5"/>
      <c r="C4882" s="6"/>
      <c r="D4882" s="6"/>
      <c r="E4882" s="7"/>
      <c r="F4882" s="7"/>
      <c r="G4882" s="6"/>
      <c r="H4882" s="26"/>
      <c r="I4882" s="6"/>
    </row>
    <row r="4883" spans="1:9" x14ac:dyDescent="0.25">
      <c r="A4883" s="119" t="s">
        <v>4966</v>
      </c>
      <c r="B4883" s="5"/>
      <c r="C4883" s="6"/>
      <c r="D4883" s="6"/>
      <c r="E4883" s="7"/>
      <c r="F4883" s="7"/>
      <c r="G4883" s="6"/>
      <c r="H4883" s="26"/>
      <c r="I4883" s="6"/>
    </row>
    <row r="4884" spans="1:9" x14ac:dyDescent="0.25">
      <c r="A4884" s="119" t="s">
        <v>4967</v>
      </c>
      <c r="B4884" s="5"/>
      <c r="C4884" s="6"/>
      <c r="D4884" s="6"/>
      <c r="E4884" s="7"/>
      <c r="F4884" s="7"/>
      <c r="G4884" s="6"/>
      <c r="H4884" s="26"/>
      <c r="I4884" s="6"/>
    </row>
    <row r="4885" spans="1:9" x14ac:dyDescent="0.25">
      <c r="A4885" s="119" t="s">
        <v>4968</v>
      </c>
      <c r="B4885" s="5"/>
      <c r="C4885" s="6"/>
      <c r="D4885" s="6"/>
      <c r="E4885" s="7"/>
      <c r="F4885" s="7"/>
      <c r="G4885" s="6"/>
      <c r="H4885" s="26"/>
      <c r="I4885" s="6"/>
    </row>
    <row r="4886" spans="1:9" x14ac:dyDescent="0.25">
      <c r="A4886" s="119" t="s">
        <v>4969</v>
      </c>
      <c r="B4886" s="5"/>
      <c r="C4886" s="6"/>
      <c r="D4886" s="6"/>
      <c r="E4886" s="7"/>
      <c r="F4886" s="7"/>
      <c r="G4886" s="6"/>
      <c r="H4886" s="26"/>
      <c r="I4886" s="6"/>
    </row>
    <row r="4887" spans="1:9" x14ac:dyDescent="0.25">
      <c r="A4887" s="119" t="s">
        <v>4970</v>
      </c>
      <c r="B4887" s="5"/>
      <c r="C4887" s="6"/>
      <c r="D4887" s="6"/>
      <c r="E4887" s="7"/>
      <c r="F4887" s="7"/>
      <c r="G4887" s="6"/>
      <c r="H4887" s="26"/>
      <c r="I4887" s="6"/>
    </row>
    <row r="4888" spans="1:9" x14ac:dyDescent="0.25">
      <c r="A4888" s="119" t="s">
        <v>4971</v>
      </c>
      <c r="B4888" s="5"/>
      <c r="C4888" s="6"/>
      <c r="D4888" s="6"/>
      <c r="E4888" s="7"/>
      <c r="F4888" s="7"/>
      <c r="G4888" s="6"/>
      <c r="H4888" s="26"/>
      <c r="I4888" s="6"/>
    </row>
    <row r="4889" spans="1:9" x14ac:dyDescent="0.25">
      <c r="A4889" s="119" t="s">
        <v>4972</v>
      </c>
      <c r="B4889" s="5"/>
      <c r="C4889" s="6"/>
      <c r="D4889" s="6"/>
      <c r="E4889" s="7"/>
      <c r="F4889" s="7"/>
      <c r="G4889" s="6"/>
      <c r="H4889" s="26"/>
      <c r="I4889" s="6"/>
    </row>
    <row r="4890" spans="1:9" x14ac:dyDescent="0.25">
      <c r="A4890" s="119" t="s">
        <v>4973</v>
      </c>
      <c r="B4890" s="5"/>
      <c r="C4890" s="6"/>
      <c r="D4890" s="6"/>
      <c r="E4890" s="7"/>
      <c r="F4890" s="7"/>
      <c r="G4890" s="6"/>
      <c r="H4890" s="26"/>
      <c r="I4890" s="6"/>
    </row>
    <row r="4891" spans="1:9" x14ac:dyDescent="0.25">
      <c r="A4891" s="119" t="s">
        <v>4974</v>
      </c>
      <c r="B4891" s="5"/>
      <c r="C4891" s="6"/>
      <c r="D4891" s="6"/>
      <c r="E4891" s="7"/>
      <c r="F4891" s="7"/>
      <c r="G4891" s="6"/>
      <c r="H4891" s="26"/>
      <c r="I4891" s="6"/>
    </row>
    <row r="4892" spans="1:9" x14ac:dyDescent="0.25">
      <c r="A4892" s="119" t="s">
        <v>4975</v>
      </c>
      <c r="B4892" s="5"/>
      <c r="C4892" s="6"/>
      <c r="D4892" s="6"/>
      <c r="E4892" s="7"/>
      <c r="F4892" s="7"/>
      <c r="G4892" s="6"/>
      <c r="H4892" s="26"/>
      <c r="I4892" s="6"/>
    </row>
    <row r="4893" spans="1:9" x14ac:dyDescent="0.25">
      <c r="A4893" s="119" t="s">
        <v>4976</v>
      </c>
      <c r="B4893" s="5"/>
      <c r="C4893" s="6"/>
      <c r="D4893" s="6"/>
      <c r="E4893" s="7"/>
      <c r="F4893" s="7"/>
      <c r="G4893" s="6"/>
      <c r="H4893" s="26"/>
      <c r="I4893" s="6"/>
    </row>
    <row r="4894" spans="1:9" x14ac:dyDescent="0.25">
      <c r="A4894" s="119" t="s">
        <v>4977</v>
      </c>
      <c r="B4894" s="5"/>
      <c r="C4894" s="6"/>
      <c r="D4894" s="6"/>
      <c r="E4894" s="7"/>
      <c r="F4894" s="7"/>
      <c r="G4894" s="6"/>
      <c r="H4894" s="26"/>
      <c r="I4894" s="6"/>
    </row>
    <row r="4895" spans="1:9" x14ac:dyDescent="0.25">
      <c r="A4895" s="119" t="s">
        <v>4978</v>
      </c>
      <c r="B4895" s="5"/>
      <c r="C4895" s="6"/>
      <c r="D4895" s="6"/>
      <c r="E4895" s="7"/>
      <c r="F4895" s="7"/>
      <c r="G4895" s="6"/>
      <c r="H4895" s="26"/>
      <c r="I4895" s="6"/>
    </row>
    <row r="4896" spans="1:9" x14ac:dyDescent="0.25">
      <c r="A4896" s="119" t="s">
        <v>4979</v>
      </c>
      <c r="B4896" s="5"/>
      <c r="C4896" s="6"/>
      <c r="D4896" s="6"/>
      <c r="E4896" s="7"/>
      <c r="F4896" s="7"/>
      <c r="G4896" s="6"/>
      <c r="H4896" s="26"/>
      <c r="I4896" s="6"/>
    </row>
    <row r="4897" spans="1:9" x14ac:dyDescent="0.25">
      <c r="A4897" s="119" t="s">
        <v>4980</v>
      </c>
      <c r="B4897" s="5"/>
      <c r="C4897" s="6"/>
      <c r="D4897" s="6"/>
      <c r="E4897" s="7"/>
      <c r="F4897" s="7"/>
      <c r="G4897" s="6"/>
      <c r="H4897" s="26"/>
      <c r="I4897" s="6"/>
    </row>
    <row r="4898" spans="1:9" x14ac:dyDescent="0.25">
      <c r="A4898" s="119" t="s">
        <v>4981</v>
      </c>
      <c r="B4898" s="5"/>
      <c r="C4898" s="6"/>
      <c r="D4898" s="6"/>
      <c r="E4898" s="7"/>
      <c r="F4898" s="7"/>
      <c r="G4898" s="6"/>
      <c r="H4898" s="26"/>
      <c r="I4898" s="6"/>
    </row>
    <row r="4899" spans="1:9" x14ac:dyDescent="0.25">
      <c r="A4899" s="119" t="s">
        <v>4982</v>
      </c>
      <c r="B4899" s="5"/>
      <c r="C4899" s="6"/>
      <c r="D4899" s="6"/>
      <c r="E4899" s="7"/>
      <c r="F4899" s="7"/>
      <c r="G4899" s="6"/>
      <c r="H4899" s="26"/>
      <c r="I4899" s="6"/>
    </row>
    <row r="4900" spans="1:9" x14ac:dyDescent="0.25">
      <c r="A4900" s="119" t="s">
        <v>4983</v>
      </c>
      <c r="B4900" s="5"/>
      <c r="C4900" s="6"/>
      <c r="D4900" s="6"/>
      <c r="E4900" s="7"/>
      <c r="F4900" s="7"/>
      <c r="G4900" s="6"/>
      <c r="H4900" s="26"/>
      <c r="I4900" s="6"/>
    </row>
    <row r="4901" spans="1:9" x14ac:dyDescent="0.25">
      <c r="A4901" s="119" t="s">
        <v>4984</v>
      </c>
      <c r="B4901" s="5"/>
      <c r="C4901" s="6"/>
      <c r="D4901" s="6"/>
      <c r="E4901" s="7"/>
      <c r="F4901" s="7"/>
      <c r="G4901" s="6"/>
      <c r="H4901" s="26"/>
      <c r="I4901" s="6"/>
    </row>
    <row r="4902" spans="1:9" x14ac:dyDescent="0.25">
      <c r="A4902" s="119" t="s">
        <v>4985</v>
      </c>
      <c r="B4902" s="5"/>
      <c r="C4902" s="6"/>
      <c r="D4902" s="6"/>
      <c r="E4902" s="7"/>
      <c r="F4902" s="7"/>
      <c r="G4902" s="6"/>
      <c r="H4902" s="26"/>
      <c r="I4902" s="6"/>
    </row>
    <row r="4903" spans="1:9" x14ac:dyDescent="0.25">
      <c r="A4903" s="119" t="s">
        <v>4986</v>
      </c>
      <c r="B4903" s="5"/>
      <c r="C4903" s="6"/>
      <c r="D4903" s="6"/>
      <c r="E4903" s="7"/>
      <c r="F4903" s="7"/>
      <c r="G4903" s="6"/>
      <c r="H4903" s="26"/>
      <c r="I4903" s="6"/>
    </row>
    <row r="4904" spans="1:9" x14ac:dyDescent="0.25">
      <c r="A4904" s="119" t="s">
        <v>4987</v>
      </c>
      <c r="B4904" s="5"/>
      <c r="C4904" s="6"/>
      <c r="D4904" s="6"/>
      <c r="E4904" s="7"/>
      <c r="F4904" s="7"/>
      <c r="G4904" s="6"/>
      <c r="H4904" s="26"/>
      <c r="I4904" s="6"/>
    </row>
    <row r="4905" spans="1:9" x14ac:dyDescent="0.25">
      <c r="A4905" s="119" t="s">
        <v>4988</v>
      </c>
      <c r="B4905" s="5"/>
      <c r="C4905" s="6"/>
      <c r="D4905" s="6"/>
      <c r="E4905" s="7"/>
      <c r="F4905" s="7"/>
      <c r="G4905" s="6"/>
      <c r="H4905" s="26"/>
      <c r="I4905" s="6"/>
    </row>
    <row r="4906" spans="1:9" x14ac:dyDescent="0.25">
      <c r="A4906" s="119" t="s">
        <v>4989</v>
      </c>
      <c r="B4906" s="5"/>
      <c r="C4906" s="6"/>
      <c r="D4906" s="6"/>
      <c r="E4906" s="7"/>
      <c r="F4906" s="7"/>
      <c r="G4906" s="6"/>
      <c r="H4906" s="26"/>
      <c r="I4906" s="6"/>
    </row>
    <row r="4907" spans="1:9" x14ac:dyDescent="0.25">
      <c r="A4907" s="119" t="s">
        <v>4990</v>
      </c>
      <c r="B4907" s="5"/>
      <c r="C4907" s="6"/>
      <c r="D4907" s="6"/>
      <c r="E4907" s="7"/>
      <c r="F4907" s="7"/>
      <c r="G4907" s="6"/>
      <c r="H4907" s="26"/>
      <c r="I4907" s="6"/>
    </row>
    <row r="4908" spans="1:9" x14ac:dyDescent="0.25">
      <c r="A4908" s="119" t="s">
        <v>4991</v>
      </c>
      <c r="B4908" s="5"/>
      <c r="C4908" s="6"/>
      <c r="D4908" s="6"/>
      <c r="E4908" s="7"/>
      <c r="F4908" s="7"/>
      <c r="G4908" s="6"/>
      <c r="H4908" s="26"/>
      <c r="I4908" s="6"/>
    </row>
    <row r="4909" spans="1:9" x14ac:dyDescent="0.25">
      <c r="A4909" s="119" t="s">
        <v>4992</v>
      </c>
      <c r="B4909" s="5"/>
      <c r="C4909" s="6"/>
      <c r="D4909" s="6"/>
      <c r="E4909" s="7"/>
      <c r="F4909" s="7"/>
      <c r="G4909" s="6"/>
      <c r="H4909" s="26"/>
      <c r="I4909" s="6"/>
    </row>
    <row r="4910" spans="1:9" x14ac:dyDescent="0.25">
      <c r="A4910" s="119" t="s">
        <v>4993</v>
      </c>
      <c r="B4910" s="5"/>
      <c r="C4910" s="6"/>
      <c r="D4910" s="6"/>
      <c r="E4910" s="7"/>
      <c r="F4910" s="7"/>
      <c r="G4910" s="6"/>
      <c r="H4910" s="26"/>
      <c r="I4910" s="6"/>
    </row>
    <row r="4911" spans="1:9" x14ac:dyDescent="0.25">
      <c r="A4911" s="119" t="s">
        <v>4994</v>
      </c>
      <c r="B4911" s="5"/>
      <c r="C4911" s="6"/>
      <c r="D4911" s="6"/>
      <c r="E4911" s="7"/>
      <c r="F4911" s="7"/>
      <c r="G4911" s="6"/>
      <c r="H4911" s="26"/>
      <c r="I4911" s="6"/>
    </row>
    <row r="4912" spans="1:9" x14ac:dyDescent="0.25">
      <c r="A4912" s="119" t="s">
        <v>4995</v>
      </c>
      <c r="B4912" s="5"/>
      <c r="C4912" s="6"/>
      <c r="D4912" s="6"/>
      <c r="E4912" s="7"/>
      <c r="F4912" s="7"/>
      <c r="G4912" s="6"/>
      <c r="H4912" s="26"/>
      <c r="I4912" s="6"/>
    </row>
    <row r="4913" spans="1:9" x14ac:dyDescent="0.25">
      <c r="A4913" s="119" t="s">
        <v>4996</v>
      </c>
      <c r="B4913" s="5"/>
      <c r="C4913" s="6"/>
      <c r="D4913" s="6"/>
      <c r="E4913" s="7"/>
      <c r="F4913" s="7"/>
      <c r="G4913" s="6"/>
      <c r="H4913" s="26"/>
      <c r="I4913" s="6"/>
    </row>
    <row r="4914" spans="1:9" x14ac:dyDescent="0.25">
      <c r="A4914" s="119" t="s">
        <v>4997</v>
      </c>
      <c r="B4914" s="5"/>
      <c r="C4914" s="6"/>
      <c r="D4914" s="6"/>
      <c r="E4914" s="7"/>
      <c r="F4914" s="7"/>
      <c r="G4914" s="6"/>
      <c r="H4914" s="26"/>
      <c r="I4914" s="6"/>
    </row>
    <row r="4915" spans="1:9" x14ac:dyDescent="0.25">
      <c r="A4915" s="119" t="s">
        <v>4998</v>
      </c>
      <c r="B4915" s="5"/>
      <c r="C4915" s="6"/>
      <c r="D4915" s="6"/>
      <c r="E4915" s="7"/>
      <c r="F4915" s="7"/>
      <c r="G4915" s="6"/>
      <c r="H4915" s="26"/>
      <c r="I4915" s="6"/>
    </row>
    <row r="4916" spans="1:9" x14ac:dyDescent="0.25">
      <c r="A4916" s="119" t="s">
        <v>4999</v>
      </c>
      <c r="B4916" s="5"/>
      <c r="C4916" s="6"/>
      <c r="D4916" s="6"/>
      <c r="E4916" s="7"/>
      <c r="F4916" s="7"/>
      <c r="G4916" s="6"/>
      <c r="H4916" s="26"/>
      <c r="I4916" s="6"/>
    </row>
    <row r="4917" spans="1:9" x14ac:dyDescent="0.25">
      <c r="A4917" s="119" t="s">
        <v>5000</v>
      </c>
      <c r="B4917" s="5"/>
      <c r="C4917" s="6"/>
      <c r="D4917" s="6"/>
      <c r="E4917" s="7"/>
      <c r="F4917" s="7"/>
      <c r="G4917" s="6"/>
      <c r="H4917" s="26"/>
      <c r="I4917" s="6"/>
    </row>
    <row r="4918" spans="1:9" x14ac:dyDescent="0.25">
      <c r="A4918" s="119" t="s">
        <v>5001</v>
      </c>
      <c r="B4918" s="5"/>
      <c r="C4918" s="6"/>
      <c r="D4918" s="6"/>
      <c r="E4918" s="7"/>
      <c r="F4918" s="7"/>
      <c r="G4918" s="6"/>
      <c r="H4918" s="26"/>
      <c r="I4918" s="6"/>
    </row>
    <row r="4919" spans="1:9" x14ac:dyDescent="0.25">
      <c r="A4919" s="119" t="s">
        <v>5002</v>
      </c>
      <c r="B4919" s="5"/>
      <c r="C4919" s="6"/>
      <c r="D4919" s="6"/>
      <c r="E4919" s="7"/>
      <c r="F4919" s="7"/>
      <c r="G4919" s="6"/>
      <c r="H4919" s="26"/>
      <c r="I4919" s="6"/>
    </row>
    <row r="4920" spans="1:9" x14ac:dyDescent="0.25">
      <c r="A4920" s="119" t="s">
        <v>5003</v>
      </c>
      <c r="B4920" s="5"/>
      <c r="C4920" s="6"/>
      <c r="D4920" s="6"/>
      <c r="E4920" s="7"/>
      <c r="F4920" s="7"/>
      <c r="G4920" s="6"/>
      <c r="H4920" s="26"/>
      <c r="I4920" s="6"/>
    </row>
    <row r="4921" spans="1:9" x14ac:dyDescent="0.25">
      <c r="A4921" s="119" t="s">
        <v>5004</v>
      </c>
      <c r="B4921" s="5"/>
      <c r="C4921" s="6"/>
      <c r="D4921" s="6"/>
      <c r="E4921" s="7"/>
      <c r="F4921" s="7"/>
      <c r="G4921" s="6"/>
      <c r="H4921" s="26"/>
      <c r="I4921" s="6"/>
    </row>
    <row r="4922" spans="1:9" x14ac:dyDescent="0.25">
      <c r="A4922" s="119" t="s">
        <v>5005</v>
      </c>
      <c r="B4922" s="5"/>
      <c r="C4922" s="6"/>
      <c r="D4922" s="6"/>
      <c r="E4922" s="7"/>
      <c r="F4922" s="7"/>
      <c r="G4922" s="6"/>
      <c r="H4922" s="26"/>
      <c r="I4922" s="6"/>
    </row>
    <row r="4923" spans="1:9" x14ac:dyDescent="0.25">
      <c r="A4923" s="119" t="s">
        <v>5006</v>
      </c>
      <c r="B4923" s="5"/>
      <c r="C4923" s="6"/>
      <c r="D4923" s="6"/>
      <c r="E4923" s="7"/>
      <c r="F4923" s="7"/>
      <c r="G4923" s="6"/>
      <c r="H4923" s="26"/>
      <c r="I4923" s="6"/>
    </row>
    <row r="4924" spans="1:9" x14ac:dyDescent="0.25">
      <c r="A4924" s="119" t="s">
        <v>5007</v>
      </c>
      <c r="B4924" s="5"/>
      <c r="C4924" s="6"/>
      <c r="D4924" s="6"/>
      <c r="E4924" s="7"/>
      <c r="F4924" s="7"/>
      <c r="G4924" s="6"/>
      <c r="H4924" s="26"/>
      <c r="I4924" s="6"/>
    </row>
    <row r="4925" spans="1:9" x14ac:dyDescent="0.25">
      <c r="A4925" s="119" t="s">
        <v>5008</v>
      </c>
      <c r="B4925" s="5"/>
      <c r="C4925" s="6"/>
      <c r="D4925" s="6"/>
      <c r="E4925" s="7"/>
      <c r="F4925" s="7"/>
      <c r="G4925" s="6"/>
      <c r="H4925" s="26"/>
      <c r="I4925" s="6"/>
    </row>
    <row r="4926" spans="1:9" x14ac:dyDescent="0.25">
      <c r="A4926" s="119" t="s">
        <v>5009</v>
      </c>
      <c r="B4926" s="5"/>
      <c r="C4926" s="6"/>
      <c r="D4926" s="6"/>
      <c r="E4926" s="7"/>
      <c r="F4926" s="7"/>
      <c r="G4926" s="6"/>
      <c r="H4926" s="26"/>
      <c r="I4926" s="6"/>
    </row>
    <row r="4927" spans="1:9" x14ac:dyDescent="0.25">
      <c r="A4927" s="119" t="s">
        <v>5010</v>
      </c>
      <c r="B4927" s="5"/>
      <c r="C4927" s="6"/>
      <c r="D4927" s="6"/>
      <c r="E4927" s="7"/>
      <c r="F4927" s="7"/>
      <c r="G4927" s="6"/>
      <c r="H4927" s="26"/>
      <c r="I4927" s="6"/>
    </row>
    <row r="4928" spans="1:9" x14ac:dyDescent="0.25">
      <c r="A4928" s="119" t="s">
        <v>5011</v>
      </c>
      <c r="B4928" s="5"/>
      <c r="C4928" s="6"/>
      <c r="D4928" s="6"/>
      <c r="E4928" s="7"/>
      <c r="F4928" s="7"/>
      <c r="G4928" s="6"/>
      <c r="H4928" s="26"/>
      <c r="I4928" s="6"/>
    </row>
    <row r="4929" spans="1:9" x14ac:dyDescent="0.25">
      <c r="A4929" s="119" t="s">
        <v>5012</v>
      </c>
      <c r="B4929" s="5"/>
      <c r="C4929" s="6"/>
      <c r="D4929" s="6"/>
      <c r="E4929" s="7"/>
      <c r="F4929" s="7"/>
      <c r="G4929" s="6"/>
      <c r="H4929" s="26"/>
      <c r="I4929" s="6"/>
    </row>
    <row r="4930" spans="1:9" x14ac:dyDescent="0.25">
      <c r="A4930" s="119" t="s">
        <v>5013</v>
      </c>
      <c r="B4930" s="5"/>
      <c r="C4930" s="6"/>
      <c r="D4930" s="6"/>
      <c r="E4930" s="7"/>
      <c r="F4930" s="7"/>
      <c r="G4930" s="6"/>
      <c r="H4930" s="26"/>
      <c r="I4930" s="6"/>
    </row>
    <row r="4931" spans="1:9" x14ac:dyDescent="0.25">
      <c r="A4931" s="119" t="s">
        <v>5014</v>
      </c>
      <c r="B4931" s="5"/>
      <c r="C4931" s="6"/>
      <c r="D4931" s="6"/>
      <c r="E4931" s="7"/>
      <c r="F4931" s="7"/>
      <c r="G4931" s="6"/>
      <c r="H4931" s="26"/>
      <c r="I4931" s="6"/>
    </row>
    <row r="4932" spans="1:9" x14ac:dyDescent="0.25">
      <c r="A4932" s="119" t="s">
        <v>5015</v>
      </c>
      <c r="B4932" s="5"/>
      <c r="C4932" s="6"/>
      <c r="D4932" s="6"/>
      <c r="E4932" s="7"/>
      <c r="F4932" s="7"/>
      <c r="G4932" s="6"/>
      <c r="H4932" s="26"/>
      <c r="I4932" s="6"/>
    </row>
    <row r="4933" spans="1:9" x14ac:dyDescent="0.25">
      <c r="A4933" s="119" t="s">
        <v>5016</v>
      </c>
      <c r="B4933" s="5"/>
      <c r="C4933" s="6"/>
      <c r="D4933" s="6"/>
      <c r="E4933" s="7"/>
      <c r="F4933" s="7"/>
      <c r="G4933" s="6"/>
      <c r="H4933" s="26"/>
      <c r="I4933" s="6"/>
    </row>
    <row r="4934" spans="1:9" x14ac:dyDescent="0.25">
      <c r="A4934" s="119" t="s">
        <v>5017</v>
      </c>
      <c r="B4934" s="5"/>
      <c r="C4934" s="6"/>
      <c r="D4934" s="6"/>
      <c r="E4934" s="7"/>
      <c r="F4934" s="7"/>
      <c r="G4934" s="6"/>
      <c r="H4934" s="26"/>
      <c r="I4934" s="6"/>
    </row>
    <row r="4935" spans="1:9" x14ac:dyDescent="0.25">
      <c r="A4935" s="119" t="s">
        <v>5018</v>
      </c>
      <c r="B4935" s="5"/>
      <c r="C4935" s="6"/>
      <c r="D4935" s="6"/>
      <c r="E4935" s="7"/>
      <c r="F4935" s="7"/>
      <c r="G4935" s="6"/>
      <c r="H4935" s="26"/>
      <c r="I4935" s="6"/>
    </row>
    <row r="4936" spans="1:9" x14ac:dyDescent="0.25">
      <c r="A4936" s="119" t="s">
        <v>5019</v>
      </c>
      <c r="B4936" s="5"/>
      <c r="C4936" s="6"/>
      <c r="D4936" s="6"/>
      <c r="E4936" s="7"/>
      <c r="F4936" s="7"/>
      <c r="G4936" s="6"/>
      <c r="H4936" s="26"/>
      <c r="I4936" s="6"/>
    </row>
    <row r="4937" spans="1:9" x14ac:dyDescent="0.25">
      <c r="A4937" s="119" t="s">
        <v>5020</v>
      </c>
      <c r="B4937" s="5"/>
      <c r="C4937" s="6"/>
      <c r="D4937" s="6"/>
      <c r="E4937" s="7"/>
      <c r="F4937" s="7"/>
      <c r="G4937" s="6"/>
      <c r="H4937" s="26"/>
      <c r="I4937" s="6"/>
    </row>
    <row r="4938" spans="1:9" x14ac:dyDescent="0.25">
      <c r="A4938" s="119" t="s">
        <v>5021</v>
      </c>
      <c r="B4938" s="5"/>
      <c r="C4938" s="6"/>
      <c r="D4938" s="6"/>
      <c r="E4938" s="7"/>
      <c r="F4938" s="7"/>
      <c r="G4938" s="6"/>
      <c r="H4938" s="26"/>
      <c r="I4938" s="6"/>
    </row>
    <row r="4939" spans="1:9" x14ac:dyDescent="0.25">
      <c r="A4939" s="119" t="s">
        <v>5022</v>
      </c>
      <c r="B4939" s="5"/>
      <c r="C4939" s="6"/>
      <c r="D4939" s="6"/>
      <c r="E4939" s="7"/>
      <c r="F4939" s="7"/>
      <c r="G4939" s="6"/>
      <c r="H4939" s="26"/>
      <c r="I4939" s="6"/>
    </row>
    <row r="4940" spans="1:9" x14ac:dyDescent="0.25">
      <c r="A4940" s="119" t="s">
        <v>5023</v>
      </c>
      <c r="B4940" s="5"/>
      <c r="C4940" s="6"/>
      <c r="D4940" s="6"/>
      <c r="E4940" s="7"/>
      <c r="F4940" s="7"/>
      <c r="G4940" s="6"/>
      <c r="H4940" s="26"/>
      <c r="I4940" s="6"/>
    </row>
    <row r="4941" spans="1:9" x14ac:dyDescent="0.25">
      <c r="A4941" s="119" t="s">
        <v>5024</v>
      </c>
      <c r="B4941" s="5"/>
      <c r="C4941" s="6"/>
      <c r="D4941" s="6"/>
      <c r="E4941" s="7"/>
      <c r="F4941" s="7"/>
      <c r="G4941" s="6"/>
      <c r="H4941" s="26"/>
      <c r="I4941" s="6"/>
    </row>
    <row r="4942" spans="1:9" x14ac:dyDescent="0.25">
      <c r="A4942" s="119" t="s">
        <v>5025</v>
      </c>
      <c r="B4942" s="5"/>
      <c r="C4942" s="6"/>
      <c r="D4942" s="6"/>
      <c r="E4942" s="7"/>
      <c r="F4942" s="7"/>
      <c r="G4942" s="6"/>
      <c r="H4942" s="26"/>
      <c r="I4942" s="6"/>
    </row>
    <row r="4943" spans="1:9" x14ac:dyDescent="0.25">
      <c r="A4943" s="119" t="s">
        <v>5026</v>
      </c>
      <c r="B4943" s="5"/>
      <c r="C4943" s="6"/>
      <c r="D4943" s="6"/>
      <c r="E4943" s="7"/>
      <c r="F4943" s="7"/>
      <c r="G4943" s="6"/>
      <c r="H4943" s="26"/>
      <c r="I4943" s="6"/>
    </row>
    <row r="4944" spans="1:9" x14ac:dyDescent="0.25">
      <c r="A4944" s="119" t="s">
        <v>5027</v>
      </c>
      <c r="B4944" s="5"/>
      <c r="C4944" s="6"/>
      <c r="D4944" s="6"/>
      <c r="E4944" s="7"/>
      <c r="F4944" s="7"/>
      <c r="G4944" s="6"/>
      <c r="H4944" s="26"/>
      <c r="I4944" s="6"/>
    </row>
    <row r="4945" spans="1:9" x14ac:dyDescent="0.25">
      <c r="A4945" s="119" t="s">
        <v>5028</v>
      </c>
      <c r="B4945" s="5"/>
      <c r="C4945" s="6"/>
      <c r="D4945" s="6"/>
      <c r="E4945" s="7"/>
      <c r="F4945" s="7"/>
      <c r="G4945" s="6"/>
      <c r="H4945" s="26"/>
      <c r="I4945" s="6"/>
    </row>
    <row r="4946" spans="1:9" x14ac:dyDescent="0.25">
      <c r="A4946" s="119" t="s">
        <v>5029</v>
      </c>
      <c r="B4946" s="5"/>
      <c r="C4946" s="6"/>
      <c r="D4946" s="6"/>
      <c r="E4946" s="7"/>
      <c r="F4946" s="7"/>
      <c r="G4946" s="6"/>
      <c r="H4946" s="26"/>
      <c r="I4946" s="6"/>
    </row>
    <row r="4947" spans="1:9" x14ac:dyDescent="0.25">
      <c r="A4947" s="119" t="s">
        <v>5030</v>
      </c>
      <c r="B4947" s="5"/>
      <c r="C4947" s="6"/>
      <c r="D4947" s="6"/>
      <c r="E4947" s="7"/>
      <c r="F4947" s="7"/>
      <c r="G4947" s="6"/>
      <c r="H4947" s="26"/>
      <c r="I4947" s="6"/>
    </row>
    <row r="4948" spans="1:9" x14ac:dyDescent="0.25">
      <c r="A4948" s="119" t="s">
        <v>5031</v>
      </c>
      <c r="B4948" s="5"/>
      <c r="C4948" s="6"/>
      <c r="D4948" s="6"/>
      <c r="E4948" s="7"/>
      <c r="F4948" s="7"/>
      <c r="G4948" s="6"/>
      <c r="H4948" s="26"/>
      <c r="I4948" s="6"/>
    </row>
    <row r="4949" spans="1:9" x14ac:dyDescent="0.25">
      <c r="A4949" s="119" t="s">
        <v>5032</v>
      </c>
      <c r="B4949" s="5"/>
      <c r="C4949" s="6"/>
      <c r="D4949" s="6"/>
      <c r="E4949" s="7"/>
      <c r="F4949" s="7"/>
      <c r="G4949" s="6"/>
      <c r="H4949" s="26"/>
      <c r="I4949" s="6"/>
    </row>
    <row r="4950" spans="1:9" x14ac:dyDescent="0.25">
      <c r="A4950" s="119" t="s">
        <v>5033</v>
      </c>
      <c r="B4950" s="5"/>
      <c r="C4950" s="6"/>
      <c r="D4950" s="6"/>
      <c r="E4950" s="7"/>
      <c r="F4950" s="7"/>
      <c r="G4950" s="6"/>
      <c r="H4950" s="26"/>
      <c r="I4950" s="6"/>
    </row>
    <row r="4951" spans="1:9" x14ac:dyDescent="0.25">
      <c r="A4951" s="119" t="s">
        <v>5034</v>
      </c>
      <c r="B4951" s="5"/>
      <c r="C4951" s="6"/>
      <c r="D4951" s="6"/>
      <c r="E4951" s="7"/>
      <c r="F4951" s="7"/>
      <c r="G4951" s="6"/>
      <c r="H4951" s="26"/>
      <c r="I4951" s="6"/>
    </row>
    <row r="4952" spans="1:9" x14ac:dyDescent="0.25">
      <c r="A4952" s="119" t="s">
        <v>5035</v>
      </c>
      <c r="B4952" s="5"/>
      <c r="C4952" s="6"/>
      <c r="D4952" s="6"/>
      <c r="E4952" s="7"/>
      <c r="F4952" s="7"/>
      <c r="G4952" s="6"/>
      <c r="H4952" s="26"/>
      <c r="I4952" s="6"/>
    </row>
    <row r="4953" spans="1:9" x14ac:dyDescent="0.25">
      <c r="A4953" s="119" t="s">
        <v>5036</v>
      </c>
      <c r="B4953" s="5"/>
      <c r="C4953" s="6"/>
      <c r="D4953" s="6"/>
      <c r="E4953" s="7"/>
      <c r="F4953" s="7"/>
      <c r="G4953" s="6"/>
      <c r="H4953" s="26"/>
      <c r="I4953" s="6"/>
    </row>
    <row r="4954" spans="1:9" x14ac:dyDescent="0.25">
      <c r="A4954" s="119" t="s">
        <v>5037</v>
      </c>
      <c r="B4954" s="5"/>
      <c r="C4954" s="6"/>
      <c r="D4954" s="6"/>
      <c r="E4954" s="7"/>
      <c r="F4954" s="7"/>
      <c r="G4954" s="6"/>
      <c r="H4954" s="26"/>
      <c r="I4954" s="6"/>
    </row>
    <row r="4955" spans="1:9" x14ac:dyDescent="0.25">
      <c r="A4955" s="119" t="s">
        <v>5038</v>
      </c>
      <c r="B4955" s="5"/>
      <c r="C4955" s="6"/>
      <c r="D4955" s="6"/>
      <c r="E4955" s="7"/>
      <c r="F4955" s="7"/>
      <c r="G4955" s="6"/>
      <c r="H4955" s="26"/>
      <c r="I4955" s="6"/>
    </row>
    <row r="4956" spans="1:9" x14ac:dyDescent="0.25">
      <c r="A4956" s="119" t="s">
        <v>5039</v>
      </c>
      <c r="B4956" s="5"/>
      <c r="C4956" s="6"/>
      <c r="D4956" s="6"/>
      <c r="E4956" s="7"/>
      <c r="F4956" s="7"/>
      <c r="G4956" s="6"/>
      <c r="H4956" s="26"/>
      <c r="I4956" s="6"/>
    </row>
    <row r="4957" spans="1:9" x14ac:dyDescent="0.25">
      <c r="A4957" s="119" t="s">
        <v>5040</v>
      </c>
      <c r="B4957" s="5"/>
      <c r="C4957" s="6"/>
      <c r="D4957" s="6"/>
      <c r="E4957" s="7"/>
      <c r="F4957" s="7"/>
      <c r="G4957" s="6"/>
      <c r="H4957" s="26"/>
      <c r="I4957" s="6"/>
    </row>
    <row r="4958" spans="1:9" x14ac:dyDescent="0.25">
      <c r="A4958" s="119" t="s">
        <v>5041</v>
      </c>
      <c r="B4958" s="5"/>
      <c r="C4958" s="6"/>
      <c r="D4958" s="6"/>
      <c r="E4958" s="7"/>
      <c r="F4958" s="7"/>
      <c r="G4958" s="6"/>
      <c r="H4958" s="26"/>
      <c r="I4958" s="6"/>
    </row>
    <row r="4959" spans="1:9" x14ac:dyDescent="0.25">
      <c r="A4959" s="119" t="s">
        <v>5042</v>
      </c>
      <c r="B4959" s="5"/>
      <c r="C4959" s="6"/>
      <c r="D4959" s="6"/>
      <c r="E4959" s="7"/>
      <c r="F4959" s="7"/>
      <c r="G4959" s="6"/>
      <c r="H4959" s="26"/>
      <c r="I4959" s="6"/>
    </row>
    <row r="4960" spans="1:9" x14ac:dyDescent="0.25">
      <c r="A4960" s="119" t="s">
        <v>5043</v>
      </c>
      <c r="B4960" s="5"/>
      <c r="C4960" s="6"/>
      <c r="D4960" s="6"/>
      <c r="E4960" s="7"/>
      <c r="F4960" s="7"/>
      <c r="G4960" s="6"/>
      <c r="H4960" s="26"/>
      <c r="I4960" s="6"/>
    </row>
    <row r="4961" spans="1:9" x14ac:dyDescent="0.25">
      <c r="A4961" s="119" t="s">
        <v>5044</v>
      </c>
      <c r="B4961" s="5"/>
      <c r="C4961" s="6"/>
      <c r="D4961" s="6"/>
      <c r="E4961" s="7"/>
      <c r="F4961" s="7"/>
      <c r="G4961" s="6"/>
      <c r="H4961" s="26"/>
      <c r="I4961" s="6"/>
    </row>
    <row r="4962" spans="1:9" x14ac:dyDescent="0.25">
      <c r="A4962" s="119" t="s">
        <v>5045</v>
      </c>
      <c r="B4962" s="5"/>
      <c r="C4962" s="6"/>
      <c r="D4962" s="6"/>
      <c r="E4962" s="7"/>
      <c r="F4962" s="7"/>
      <c r="G4962" s="6"/>
      <c r="H4962" s="26"/>
      <c r="I4962" s="6"/>
    </row>
    <row r="4963" spans="1:9" x14ac:dyDescent="0.25">
      <c r="A4963" s="119" t="s">
        <v>5046</v>
      </c>
      <c r="B4963" s="5"/>
      <c r="C4963" s="6"/>
      <c r="D4963" s="6"/>
      <c r="E4963" s="7"/>
      <c r="F4963" s="7"/>
      <c r="G4963" s="6"/>
      <c r="H4963" s="26"/>
      <c r="I4963" s="6"/>
    </row>
    <row r="4964" spans="1:9" x14ac:dyDescent="0.25">
      <c r="A4964" s="119" t="s">
        <v>5047</v>
      </c>
      <c r="B4964" s="5"/>
      <c r="C4964" s="6"/>
      <c r="D4964" s="6"/>
      <c r="E4964" s="7"/>
      <c r="F4964" s="7"/>
      <c r="G4964" s="6"/>
      <c r="H4964" s="26"/>
      <c r="I4964" s="6"/>
    </row>
    <row r="4965" spans="1:9" x14ac:dyDescent="0.25">
      <c r="A4965" s="119" t="s">
        <v>5048</v>
      </c>
      <c r="B4965" s="5"/>
      <c r="C4965" s="6"/>
      <c r="D4965" s="6"/>
      <c r="E4965" s="7"/>
      <c r="F4965" s="7"/>
      <c r="G4965" s="6"/>
      <c r="H4965" s="26"/>
      <c r="I4965" s="6"/>
    </row>
    <row r="4966" spans="1:9" x14ac:dyDescent="0.25">
      <c r="A4966" s="119" t="s">
        <v>5049</v>
      </c>
      <c r="B4966" s="5"/>
      <c r="C4966" s="6"/>
      <c r="D4966" s="6"/>
      <c r="E4966" s="7"/>
      <c r="F4966" s="7"/>
      <c r="G4966" s="6"/>
      <c r="H4966" s="26"/>
      <c r="I4966" s="6"/>
    </row>
    <row r="4967" spans="1:9" x14ac:dyDescent="0.25">
      <c r="A4967" s="119" t="s">
        <v>5050</v>
      </c>
      <c r="B4967" s="5"/>
      <c r="C4967" s="6"/>
      <c r="D4967" s="6"/>
      <c r="E4967" s="7"/>
      <c r="F4967" s="7"/>
      <c r="G4967" s="6"/>
      <c r="H4967" s="26"/>
      <c r="I4967" s="6"/>
    </row>
    <row r="4968" spans="1:9" x14ac:dyDescent="0.25">
      <c r="A4968" s="119" t="s">
        <v>5051</v>
      </c>
      <c r="B4968" s="5"/>
      <c r="C4968" s="6"/>
      <c r="D4968" s="6"/>
      <c r="E4968" s="7"/>
      <c r="F4968" s="7"/>
      <c r="G4968" s="6"/>
      <c r="H4968" s="26"/>
      <c r="I4968" s="6"/>
    </row>
    <row r="4969" spans="1:9" x14ac:dyDescent="0.25">
      <c r="A4969" s="119" t="s">
        <v>5052</v>
      </c>
      <c r="B4969" s="5"/>
      <c r="C4969" s="6"/>
      <c r="D4969" s="6"/>
      <c r="E4969" s="7"/>
      <c r="F4969" s="7"/>
      <c r="G4969" s="6"/>
      <c r="H4969" s="26"/>
      <c r="I4969" s="6"/>
    </row>
    <row r="4970" spans="1:9" x14ac:dyDescent="0.25">
      <c r="A4970" s="119" t="s">
        <v>5053</v>
      </c>
      <c r="B4970" s="5"/>
      <c r="C4970" s="6"/>
      <c r="D4970" s="6"/>
      <c r="E4970" s="7"/>
      <c r="F4970" s="7"/>
      <c r="G4970" s="6"/>
      <c r="H4970" s="26"/>
      <c r="I4970" s="6"/>
    </row>
    <row r="4971" spans="1:9" x14ac:dyDescent="0.25">
      <c r="A4971" s="119" t="s">
        <v>5054</v>
      </c>
      <c r="B4971" s="5"/>
      <c r="C4971" s="6"/>
      <c r="D4971" s="6"/>
      <c r="E4971" s="7"/>
      <c r="F4971" s="7"/>
      <c r="G4971" s="6"/>
      <c r="H4971" s="26"/>
      <c r="I4971" s="6"/>
    </row>
    <row r="4972" spans="1:9" x14ac:dyDescent="0.25">
      <c r="A4972" s="119" t="s">
        <v>5055</v>
      </c>
      <c r="B4972" s="5"/>
      <c r="C4972" s="6"/>
      <c r="D4972" s="6"/>
      <c r="E4972" s="7"/>
      <c r="F4972" s="7"/>
      <c r="G4972" s="6"/>
      <c r="H4972" s="26"/>
      <c r="I4972" s="6"/>
    </row>
    <row r="4973" spans="1:9" x14ac:dyDescent="0.25">
      <c r="A4973" s="119" t="s">
        <v>5056</v>
      </c>
      <c r="B4973" s="5"/>
      <c r="C4973" s="6"/>
      <c r="D4973" s="6"/>
      <c r="E4973" s="7"/>
      <c r="F4973" s="7"/>
      <c r="G4973" s="6"/>
      <c r="H4973" s="26"/>
      <c r="I4973" s="6"/>
    </row>
    <row r="4974" spans="1:9" x14ac:dyDescent="0.25">
      <c r="A4974" s="119" t="s">
        <v>5057</v>
      </c>
      <c r="B4974" s="5"/>
      <c r="C4974" s="6"/>
      <c r="D4974" s="6"/>
      <c r="E4974" s="7"/>
      <c r="F4974" s="7"/>
      <c r="G4974" s="6"/>
      <c r="H4974" s="26"/>
      <c r="I4974" s="6"/>
    </row>
    <row r="4975" spans="1:9" x14ac:dyDescent="0.25">
      <c r="A4975" s="119" t="s">
        <v>5058</v>
      </c>
      <c r="B4975" s="5"/>
      <c r="C4975" s="6"/>
      <c r="D4975" s="6"/>
      <c r="E4975" s="7"/>
      <c r="F4975" s="7"/>
      <c r="G4975" s="6"/>
      <c r="H4975" s="26"/>
      <c r="I4975" s="6"/>
    </row>
    <row r="4976" spans="1:9" x14ac:dyDescent="0.25">
      <c r="A4976" s="119" t="s">
        <v>5059</v>
      </c>
      <c r="B4976" s="5"/>
      <c r="C4976" s="6"/>
      <c r="D4976" s="6"/>
      <c r="E4976" s="7"/>
      <c r="F4976" s="7"/>
      <c r="G4976" s="6"/>
      <c r="H4976" s="26"/>
      <c r="I4976" s="6"/>
    </row>
    <row r="4977" spans="1:9" x14ac:dyDescent="0.25">
      <c r="A4977" s="119" t="s">
        <v>5060</v>
      </c>
      <c r="B4977" s="5"/>
      <c r="C4977" s="6"/>
      <c r="D4977" s="6"/>
      <c r="E4977" s="7"/>
      <c r="F4977" s="7"/>
      <c r="G4977" s="6"/>
      <c r="H4977" s="26"/>
      <c r="I4977" s="6"/>
    </row>
    <row r="4978" spans="1:9" x14ac:dyDescent="0.25">
      <c r="A4978" s="119" t="s">
        <v>5061</v>
      </c>
      <c r="B4978" s="5"/>
      <c r="C4978" s="6"/>
      <c r="D4978" s="6"/>
      <c r="E4978" s="7"/>
      <c r="F4978" s="7"/>
      <c r="G4978" s="6"/>
      <c r="H4978" s="26"/>
      <c r="I4978" s="6"/>
    </row>
    <row r="4979" spans="1:9" x14ac:dyDescent="0.25">
      <c r="A4979" s="119" t="s">
        <v>5062</v>
      </c>
      <c r="B4979" s="5"/>
      <c r="C4979" s="6"/>
      <c r="D4979" s="6"/>
      <c r="E4979" s="7"/>
      <c r="F4979" s="7"/>
      <c r="G4979" s="6"/>
      <c r="H4979" s="26"/>
      <c r="I4979" s="6"/>
    </row>
    <row r="4980" spans="1:9" x14ac:dyDescent="0.25">
      <c r="A4980" s="119" t="s">
        <v>5063</v>
      </c>
      <c r="B4980" s="5"/>
      <c r="C4980" s="6"/>
      <c r="D4980" s="6"/>
      <c r="E4980" s="7"/>
      <c r="F4980" s="7"/>
      <c r="G4980" s="6"/>
      <c r="H4980" s="26"/>
      <c r="I4980" s="6"/>
    </row>
    <row r="4981" spans="1:9" x14ac:dyDescent="0.25">
      <c r="A4981" s="119" t="s">
        <v>5064</v>
      </c>
      <c r="B4981" s="5"/>
      <c r="C4981" s="6"/>
      <c r="D4981" s="6"/>
      <c r="E4981" s="7"/>
      <c r="F4981" s="7"/>
      <c r="G4981" s="6"/>
      <c r="H4981" s="26"/>
      <c r="I4981" s="6"/>
    </row>
    <row r="4982" spans="1:9" x14ac:dyDescent="0.25">
      <c r="A4982" s="119" t="s">
        <v>5065</v>
      </c>
      <c r="B4982" s="5"/>
      <c r="C4982" s="6"/>
      <c r="D4982" s="6"/>
      <c r="E4982" s="7"/>
      <c r="F4982" s="7"/>
      <c r="G4982" s="6"/>
      <c r="H4982" s="26"/>
      <c r="I4982" s="6"/>
    </row>
    <row r="4983" spans="1:9" x14ac:dyDescent="0.25">
      <c r="A4983" s="119" t="s">
        <v>5066</v>
      </c>
      <c r="B4983" s="5"/>
      <c r="C4983" s="6"/>
      <c r="D4983" s="6"/>
      <c r="E4983" s="7"/>
      <c r="F4983" s="7"/>
      <c r="G4983" s="6"/>
      <c r="H4983" s="26"/>
      <c r="I4983" s="6"/>
    </row>
    <row r="4984" spans="1:9" x14ac:dyDescent="0.25">
      <c r="A4984" s="119" t="s">
        <v>5067</v>
      </c>
      <c r="B4984" s="5"/>
      <c r="C4984" s="6"/>
      <c r="D4984" s="6"/>
      <c r="E4984" s="7"/>
      <c r="F4984" s="7"/>
      <c r="G4984" s="6"/>
      <c r="H4984" s="26"/>
      <c r="I4984" s="6"/>
    </row>
    <row r="4985" spans="1:9" x14ac:dyDescent="0.25">
      <c r="A4985" s="119" t="s">
        <v>5068</v>
      </c>
      <c r="B4985" s="5"/>
      <c r="C4985" s="6"/>
      <c r="D4985" s="6"/>
      <c r="E4985" s="7"/>
      <c r="F4985" s="7"/>
      <c r="G4985" s="6"/>
      <c r="H4985" s="26"/>
      <c r="I4985" s="6"/>
    </row>
    <row r="4986" spans="1:9" x14ac:dyDescent="0.25">
      <c r="A4986" s="119" t="s">
        <v>5069</v>
      </c>
      <c r="B4986" s="5"/>
      <c r="C4986" s="6"/>
      <c r="D4986" s="6"/>
      <c r="E4986" s="7"/>
      <c r="F4986" s="7"/>
      <c r="G4986" s="6"/>
      <c r="H4986" s="26"/>
      <c r="I4986" s="6"/>
    </row>
    <row r="4987" spans="1:9" x14ac:dyDescent="0.25">
      <c r="A4987" s="119" t="s">
        <v>5070</v>
      </c>
      <c r="B4987" s="5"/>
      <c r="C4987" s="6"/>
      <c r="D4987" s="6"/>
      <c r="E4987" s="7"/>
      <c r="F4987" s="7"/>
      <c r="G4987" s="6"/>
      <c r="H4987" s="26"/>
      <c r="I4987" s="6"/>
    </row>
    <row r="4988" spans="1:9" x14ac:dyDescent="0.25">
      <c r="A4988" s="119" t="s">
        <v>5071</v>
      </c>
      <c r="B4988" s="5"/>
      <c r="C4988" s="6"/>
      <c r="D4988" s="6"/>
      <c r="E4988" s="7"/>
      <c r="F4988" s="7"/>
      <c r="G4988" s="6"/>
      <c r="H4988" s="26"/>
      <c r="I4988" s="6"/>
    </row>
    <row r="4989" spans="1:9" x14ac:dyDescent="0.25">
      <c r="A4989" s="119" t="s">
        <v>5072</v>
      </c>
      <c r="B4989" s="5"/>
      <c r="C4989" s="6"/>
      <c r="D4989" s="6"/>
      <c r="E4989" s="7"/>
      <c r="F4989" s="7"/>
      <c r="G4989" s="6"/>
      <c r="H4989" s="26"/>
      <c r="I4989" s="6"/>
    </row>
    <row r="4990" spans="1:9" x14ac:dyDescent="0.25">
      <c r="A4990" s="119" t="s">
        <v>5073</v>
      </c>
      <c r="B4990" s="5"/>
      <c r="C4990" s="6"/>
      <c r="D4990" s="6"/>
      <c r="E4990" s="7"/>
      <c r="F4990" s="7"/>
      <c r="G4990" s="6"/>
      <c r="H4990" s="26"/>
      <c r="I4990" s="6"/>
    </row>
    <row r="4991" spans="1:9" x14ac:dyDescent="0.25">
      <c r="A4991" s="119" t="s">
        <v>5074</v>
      </c>
      <c r="B4991" s="5"/>
      <c r="C4991" s="6"/>
      <c r="D4991" s="6"/>
      <c r="E4991" s="7"/>
      <c r="F4991" s="7"/>
      <c r="G4991" s="6"/>
      <c r="H4991" s="26"/>
      <c r="I4991" s="6"/>
    </row>
    <row r="4992" spans="1:9" x14ac:dyDescent="0.25">
      <c r="A4992" s="119" t="s">
        <v>5075</v>
      </c>
      <c r="B4992" s="5"/>
      <c r="C4992" s="6"/>
      <c r="D4992" s="6"/>
      <c r="E4992" s="7"/>
      <c r="F4992" s="7"/>
      <c r="G4992" s="6"/>
      <c r="H4992" s="26"/>
      <c r="I4992" s="6"/>
    </row>
    <row r="4993" spans="1:9" x14ac:dyDescent="0.25">
      <c r="A4993" s="119" t="s">
        <v>5076</v>
      </c>
      <c r="B4993" s="5"/>
      <c r="C4993" s="6"/>
      <c r="D4993" s="6"/>
      <c r="E4993" s="7"/>
      <c r="F4993" s="7"/>
      <c r="G4993" s="6"/>
      <c r="H4993" s="26"/>
      <c r="I4993" s="6"/>
    </row>
    <row r="4994" spans="1:9" x14ac:dyDescent="0.25">
      <c r="A4994" s="119" t="s">
        <v>5077</v>
      </c>
      <c r="B4994" s="5"/>
      <c r="C4994" s="6"/>
      <c r="D4994" s="6"/>
      <c r="E4994" s="7"/>
      <c r="F4994" s="7"/>
      <c r="G4994" s="6"/>
      <c r="H4994" s="26"/>
      <c r="I4994" s="6"/>
    </row>
    <row r="4995" spans="1:9" x14ac:dyDescent="0.25">
      <c r="A4995" s="119" t="s">
        <v>5078</v>
      </c>
      <c r="B4995" s="5"/>
      <c r="C4995" s="6"/>
      <c r="D4995" s="6"/>
      <c r="E4995" s="7"/>
      <c r="F4995" s="7"/>
      <c r="G4995" s="6"/>
      <c r="H4995" s="26"/>
      <c r="I4995" s="6"/>
    </row>
    <row r="4996" spans="1:9" x14ac:dyDescent="0.25">
      <c r="A4996" s="119" t="s">
        <v>5079</v>
      </c>
      <c r="B4996" s="5"/>
      <c r="C4996" s="6"/>
      <c r="D4996" s="6"/>
      <c r="E4996" s="7"/>
      <c r="F4996" s="7"/>
      <c r="G4996" s="6"/>
      <c r="H4996" s="26"/>
      <c r="I4996" s="6"/>
    </row>
    <row r="4997" spans="1:9" x14ac:dyDescent="0.25">
      <c r="A4997" s="119" t="s">
        <v>5080</v>
      </c>
      <c r="B4997" s="5"/>
      <c r="C4997" s="6"/>
      <c r="D4997" s="6"/>
      <c r="E4997" s="7"/>
      <c r="F4997" s="7"/>
      <c r="G4997" s="6"/>
      <c r="H4997" s="26"/>
      <c r="I4997" s="6"/>
    </row>
    <row r="4998" spans="1:9" x14ac:dyDescent="0.25">
      <c r="A4998" s="119" t="s">
        <v>5081</v>
      </c>
      <c r="B4998" s="5"/>
      <c r="C4998" s="6"/>
      <c r="D4998" s="6"/>
      <c r="E4998" s="7"/>
      <c r="F4998" s="7"/>
      <c r="G4998" s="6"/>
      <c r="H4998" s="26"/>
      <c r="I4998" s="6"/>
    </row>
    <row r="4999" spans="1:9" x14ac:dyDescent="0.25">
      <c r="A4999" s="119" t="s">
        <v>5082</v>
      </c>
      <c r="B4999" s="5"/>
      <c r="C4999" s="6"/>
      <c r="D4999" s="6"/>
      <c r="E4999" s="7"/>
      <c r="F4999" s="7"/>
      <c r="G4999" s="6"/>
      <c r="H4999" s="26"/>
      <c r="I4999" s="6"/>
    </row>
    <row r="5000" spans="1:9" x14ac:dyDescent="0.25">
      <c r="A5000" s="119" t="s">
        <v>5083</v>
      </c>
      <c r="B5000" s="5"/>
      <c r="C5000" s="6"/>
      <c r="D5000" s="6"/>
      <c r="E5000" s="7"/>
      <c r="F5000" s="7"/>
      <c r="G5000" s="6"/>
      <c r="H5000" s="26"/>
      <c r="I5000" s="6"/>
    </row>
    <row r="5001" spans="1:9" x14ac:dyDescent="0.25">
      <c r="A5001" s="119" t="s">
        <v>5084</v>
      </c>
      <c r="B5001" s="5"/>
      <c r="C5001" s="6"/>
      <c r="D5001" s="6"/>
      <c r="E5001" s="7"/>
      <c r="F5001" s="7"/>
      <c r="G5001" s="6"/>
      <c r="H5001" s="26"/>
      <c r="I5001" s="6"/>
    </row>
    <row r="5002" spans="1:9" x14ac:dyDescent="0.25">
      <c r="A5002" s="119" t="s">
        <v>5085</v>
      </c>
      <c r="B5002" s="5"/>
      <c r="C5002" s="6"/>
      <c r="D5002" s="6"/>
      <c r="E5002" s="7"/>
      <c r="F5002" s="7"/>
      <c r="G5002" s="6"/>
      <c r="H5002" s="26"/>
      <c r="I5002" s="6"/>
    </row>
    <row r="5003" spans="1:9" x14ac:dyDescent="0.25">
      <c r="A5003" s="119" t="s">
        <v>5086</v>
      </c>
      <c r="B5003" s="5"/>
      <c r="C5003" s="6"/>
      <c r="D5003" s="6"/>
      <c r="E5003" s="7"/>
      <c r="F5003" s="7"/>
      <c r="G5003" s="6"/>
      <c r="H5003" s="26"/>
      <c r="I5003" s="6"/>
    </row>
    <row r="5004" spans="1:9" x14ac:dyDescent="0.25">
      <c r="A5004" s="119" t="s">
        <v>5087</v>
      </c>
      <c r="B5004" s="5"/>
      <c r="C5004" s="6"/>
      <c r="D5004" s="6"/>
      <c r="E5004" s="7"/>
      <c r="F5004" s="7"/>
      <c r="G5004" s="6"/>
      <c r="H5004" s="26"/>
      <c r="I5004" s="6"/>
    </row>
    <row r="5005" spans="1:9" x14ac:dyDescent="0.25">
      <c r="A5005" s="119" t="s">
        <v>5088</v>
      </c>
      <c r="B5005" s="5"/>
      <c r="C5005" s="6"/>
      <c r="D5005" s="6"/>
      <c r="E5005" s="7"/>
      <c r="F5005" s="7"/>
      <c r="G5005" s="6"/>
      <c r="H5005" s="26"/>
      <c r="I5005" s="6"/>
    </row>
    <row r="5006" spans="1:9" x14ac:dyDescent="0.25">
      <c r="A5006" s="119" t="s">
        <v>5089</v>
      </c>
      <c r="B5006" s="5"/>
      <c r="C5006" s="6"/>
      <c r="D5006" s="6"/>
      <c r="E5006" s="7"/>
      <c r="F5006" s="7"/>
      <c r="G5006" s="6"/>
      <c r="H5006" s="26"/>
      <c r="I5006" s="6"/>
    </row>
    <row r="5007" spans="1:9" x14ac:dyDescent="0.25">
      <c r="A5007" s="119" t="s">
        <v>5090</v>
      </c>
      <c r="B5007" s="5"/>
      <c r="C5007" s="6"/>
      <c r="D5007" s="6"/>
      <c r="E5007" s="7"/>
      <c r="F5007" s="7"/>
      <c r="G5007" s="6"/>
      <c r="H5007" s="26"/>
      <c r="I5007" s="6"/>
    </row>
    <row r="5008" spans="1:9" x14ac:dyDescent="0.25">
      <c r="A5008" s="119" t="s">
        <v>5091</v>
      </c>
      <c r="B5008" s="5"/>
      <c r="C5008" s="6"/>
      <c r="D5008" s="6"/>
      <c r="E5008" s="7"/>
      <c r="F5008" s="7"/>
      <c r="G5008" s="6"/>
      <c r="H5008" s="26"/>
      <c r="I5008" s="6"/>
    </row>
    <row r="5009" spans="1:9" x14ac:dyDescent="0.25">
      <c r="A5009" s="119" t="s">
        <v>5092</v>
      </c>
      <c r="B5009" s="5"/>
      <c r="C5009" s="6"/>
      <c r="D5009" s="6"/>
      <c r="E5009" s="7"/>
      <c r="F5009" s="7"/>
      <c r="G5009" s="6"/>
      <c r="H5009" s="26"/>
      <c r="I5009" s="6"/>
    </row>
    <row r="5010" spans="1:9" x14ac:dyDescent="0.25">
      <c r="A5010" s="119" t="s">
        <v>5093</v>
      </c>
      <c r="B5010" s="5"/>
      <c r="C5010" s="6"/>
      <c r="D5010" s="6"/>
      <c r="E5010" s="7"/>
      <c r="F5010" s="7"/>
      <c r="G5010" s="6"/>
      <c r="H5010" s="26"/>
      <c r="I5010" s="6"/>
    </row>
    <row r="5011" spans="1:9" x14ac:dyDescent="0.25">
      <c r="A5011" s="119" t="s">
        <v>5094</v>
      </c>
      <c r="B5011" s="5"/>
      <c r="C5011" s="6"/>
      <c r="D5011" s="6"/>
      <c r="E5011" s="7"/>
      <c r="F5011" s="7"/>
      <c r="G5011" s="6"/>
      <c r="H5011" s="26"/>
      <c r="I5011" s="6"/>
    </row>
    <row r="5012" spans="1:9" x14ac:dyDescent="0.25">
      <c r="A5012" s="119" t="s">
        <v>5095</v>
      </c>
      <c r="B5012" s="5"/>
      <c r="C5012" s="6"/>
      <c r="D5012" s="6"/>
      <c r="E5012" s="7"/>
      <c r="F5012" s="7"/>
      <c r="G5012" s="6"/>
      <c r="H5012" s="26"/>
      <c r="I5012" s="6"/>
    </row>
    <row r="5013" spans="1:9" x14ac:dyDescent="0.25">
      <c r="A5013" s="119" t="s">
        <v>5096</v>
      </c>
      <c r="B5013" s="5"/>
      <c r="C5013" s="6"/>
      <c r="D5013" s="6"/>
      <c r="E5013" s="7"/>
      <c r="F5013" s="7"/>
      <c r="G5013" s="6"/>
      <c r="H5013" s="26"/>
      <c r="I5013" s="6"/>
    </row>
    <row r="5014" spans="1:9" x14ac:dyDescent="0.25">
      <c r="A5014" s="119" t="s">
        <v>5097</v>
      </c>
      <c r="B5014" s="5"/>
      <c r="C5014" s="6"/>
      <c r="D5014" s="6"/>
      <c r="E5014" s="7"/>
      <c r="F5014" s="7"/>
      <c r="G5014" s="6"/>
      <c r="H5014" s="26"/>
      <c r="I5014" s="6"/>
    </row>
    <row r="5015" spans="1:9" x14ac:dyDescent="0.25">
      <c r="A5015" s="119" t="s">
        <v>5098</v>
      </c>
      <c r="B5015" s="5"/>
      <c r="C5015" s="6"/>
      <c r="D5015" s="6"/>
      <c r="E5015" s="7"/>
      <c r="F5015" s="7"/>
      <c r="G5015" s="6"/>
      <c r="H5015" s="26"/>
      <c r="I5015" s="6"/>
    </row>
    <row r="5016" spans="1:9" x14ac:dyDescent="0.25">
      <c r="A5016" s="119" t="s">
        <v>5099</v>
      </c>
      <c r="B5016" s="5"/>
      <c r="C5016" s="6"/>
      <c r="D5016" s="6"/>
      <c r="E5016" s="7"/>
      <c r="F5016" s="7"/>
      <c r="G5016" s="6"/>
      <c r="H5016" s="26"/>
      <c r="I5016" s="6"/>
    </row>
    <row r="5017" spans="1:9" x14ac:dyDescent="0.25">
      <c r="A5017" s="119" t="s">
        <v>5100</v>
      </c>
      <c r="B5017" s="5"/>
      <c r="C5017" s="6"/>
      <c r="D5017" s="6"/>
      <c r="E5017" s="7"/>
      <c r="F5017" s="7"/>
      <c r="G5017" s="6"/>
      <c r="H5017" s="26"/>
      <c r="I5017" s="6"/>
    </row>
    <row r="5018" spans="1:9" x14ac:dyDescent="0.25">
      <c r="A5018" s="119" t="s">
        <v>5101</v>
      </c>
      <c r="B5018" s="5"/>
      <c r="C5018" s="6"/>
      <c r="D5018" s="6"/>
      <c r="E5018" s="7"/>
      <c r="F5018" s="7"/>
      <c r="G5018" s="6"/>
      <c r="H5018" s="26"/>
      <c r="I5018" s="6"/>
    </row>
    <row r="5019" spans="1:9" x14ac:dyDescent="0.25">
      <c r="A5019" s="119" t="s">
        <v>5102</v>
      </c>
      <c r="B5019" s="5"/>
      <c r="C5019" s="6"/>
      <c r="D5019" s="6"/>
      <c r="E5019" s="7"/>
      <c r="F5019" s="7"/>
      <c r="G5019" s="6"/>
      <c r="H5019" s="26"/>
      <c r="I5019" s="6"/>
    </row>
    <row r="5020" spans="1:9" x14ac:dyDescent="0.25">
      <c r="A5020" s="119" t="s">
        <v>5103</v>
      </c>
      <c r="B5020" s="5"/>
      <c r="C5020" s="6"/>
      <c r="D5020" s="6"/>
      <c r="E5020" s="7"/>
      <c r="F5020" s="7"/>
      <c r="G5020" s="6"/>
      <c r="H5020" s="26"/>
      <c r="I5020" s="6"/>
    </row>
    <row r="5021" spans="1:9" x14ac:dyDescent="0.25">
      <c r="A5021" s="119" t="s">
        <v>5104</v>
      </c>
      <c r="B5021" s="5"/>
      <c r="C5021" s="6"/>
      <c r="D5021" s="6"/>
      <c r="E5021" s="7"/>
      <c r="F5021" s="7"/>
      <c r="G5021" s="6"/>
      <c r="H5021" s="26"/>
      <c r="I5021" s="6"/>
    </row>
    <row r="5022" spans="1:9" x14ac:dyDescent="0.25">
      <c r="A5022" s="119" t="s">
        <v>5105</v>
      </c>
      <c r="B5022" s="5"/>
      <c r="C5022" s="6"/>
      <c r="D5022" s="6"/>
      <c r="E5022" s="7"/>
      <c r="F5022" s="7"/>
      <c r="G5022" s="6"/>
      <c r="H5022" s="26"/>
      <c r="I5022" s="6"/>
    </row>
    <row r="5023" spans="1:9" x14ac:dyDescent="0.25">
      <c r="A5023" s="119" t="s">
        <v>5106</v>
      </c>
      <c r="B5023" s="5"/>
      <c r="C5023" s="6"/>
      <c r="D5023" s="6"/>
      <c r="E5023" s="7"/>
      <c r="F5023" s="7"/>
      <c r="G5023" s="6"/>
      <c r="H5023" s="26"/>
      <c r="I5023" s="6"/>
    </row>
    <row r="5024" spans="1:9" x14ac:dyDescent="0.25">
      <c r="A5024" s="119" t="s">
        <v>5107</v>
      </c>
      <c r="B5024" s="5"/>
      <c r="C5024" s="6"/>
      <c r="D5024" s="6"/>
      <c r="E5024" s="7"/>
      <c r="F5024" s="7"/>
      <c r="G5024" s="6"/>
      <c r="H5024" s="26"/>
      <c r="I5024" s="6"/>
    </row>
    <row r="5025" spans="1:9" x14ac:dyDescent="0.25">
      <c r="A5025" s="119" t="s">
        <v>5108</v>
      </c>
      <c r="B5025" s="5"/>
      <c r="C5025" s="6"/>
      <c r="D5025" s="6"/>
      <c r="E5025" s="7"/>
      <c r="F5025" s="7"/>
      <c r="G5025" s="6"/>
      <c r="H5025" s="26"/>
      <c r="I5025" s="6"/>
    </row>
    <row r="5026" spans="1:9" x14ac:dyDescent="0.25">
      <c r="A5026" s="119" t="s">
        <v>5109</v>
      </c>
      <c r="B5026" s="5"/>
      <c r="C5026" s="6"/>
      <c r="D5026" s="6"/>
      <c r="E5026" s="7"/>
      <c r="F5026" s="7"/>
      <c r="G5026" s="6"/>
      <c r="H5026" s="26"/>
      <c r="I5026" s="6"/>
    </row>
    <row r="5027" spans="1:9" x14ac:dyDescent="0.25">
      <c r="A5027" s="119" t="s">
        <v>5110</v>
      </c>
      <c r="B5027" s="5"/>
      <c r="C5027" s="6"/>
      <c r="D5027" s="6"/>
      <c r="E5027" s="7"/>
      <c r="F5027" s="7"/>
      <c r="G5027" s="6"/>
      <c r="H5027" s="26"/>
      <c r="I5027" s="6"/>
    </row>
    <row r="5028" spans="1:9" x14ac:dyDescent="0.25">
      <c r="A5028" s="119" t="s">
        <v>5111</v>
      </c>
      <c r="B5028" s="5"/>
      <c r="C5028" s="6"/>
      <c r="D5028" s="6"/>
      <c r="E5028" s="7"/>
      <c r="F5028" s="7"/>
      <c r="G5028" s="6"/>
      <c r="H5028" s="26"/>
      <c r="I5028" s="6"/>
    </row>
    <row r="5029" spans="1:9" x14ac:dyDescent="0.25">
      <c r="A5029" s="119" t="s">
        <v>5112</v>
      </c>
      <c r="B5029" s="5"/>
      <c r="C5029" s="6"/>
      <c r="D5029" s="6"/>
      <c r="E5029" s="7"/>
      <c r="F5029" s="7"/>
      <c r="G5029" s="6"/>
      <c r="H5029" s="26"/>
      <c r="I5029" s="6"/>
    </row>
    <row r="5030" spans="1:9" x14ac:dyDescent="0.25">
      <c r="A5030" s="119" t="s">
        <v>5113</v>
      </c>
      <c r="B5030" s="5"/>
      <c r="C5030" s="6"/>
      <c r="D5030" s="6"/>
      <c r="E5030" s="7"/>
      <c r="F5030" s="7"/>
      <c r="G5030" s="6"/>
      <c r="H5030" s="26"/>
      <c r="I5030" s="6"/>
    </row>
    <row r="5031" spans="1:9" x14ac:dyDescent="0.25">
      <c r="A5031" s="119" t="s">
        <v>5114</v>
      </c>
      <c r="B5031" s="5"/>
      <c r="C5031" s="6"/>
      <c r="D5031" s="6"/>
      <c r="E5031" s="7"/>
      <c r="F5031" s="7"/>
      <c r="G5031" s="6"/>
      <c r="H5031" s="26"/>
      <c r="I5031" s="6"/>
    </row>
    <row r="5032" spans="1:9" x14ac:dyDescent="0.25">
      <c r="A5032" s="119" t="s">
        <v>5115</v>
      </c>
      <c r="B5032" s="5"/>
      <c r="C5032" s="6"/>
      <c r="D5032" s="6"/>
      <c r="E5032" s="7"/>
      <c r="F5032" s="7"/>
      <c r="G5032" s="6"/>
      <c r="H5032" s="26"/>
      <c r="I5032" s="6"/>
    </row>
    <row r="5033" spans="1:9" x14ac:dyDescent="0.25">
      <c r="A5033" s="119" t="s">
        <v>5116</v>
      </c>
      <c r="B5033" s="5"/>
      <c r="C5033" s="6"/>
      <c r="D5033" s="6"/>
      <c r="E5033" s="7"/>
      <c r="F5033" s="7"/>
      <c r="G5033" s="6"/>
      <c r="H5033" s="26"/>
      <c r="I5033" s="6"/>
    </row>
    <row r="5034" spans="1:9" x14ac:dyDescent="0.25">
      <c r="A5034" s="119" t="s">
        <v>5117</v>
      </c>
      <c r="B5034" s="5"/>
      <c r="C5034" s="6"/>
      <c r="D5034" s="6"/>
      <c r="E5034" s="7"/>
      <c r="F5034" s="7"/>
      <c r="G5034" s="6"/>
      <c r="H5034" s="26"/>
      <c r="I5034" s="6"/>
    </row>
    <row r="5035" spans="1:9" x14ac:dyDescent="0.25">
      <c r="A5035" s="119" t="s">
        <v>5118</v>
      </c>
      <c r="B5035" s="5"/>
      <c r="C5035" s="6"/>
      <c r="D5035" s="6"/>
      <c r="E5035" s="7"/>
      <c r="F5035" s="7"/>
      <c r="G5035" s="6"/>
      <c r="H5035" s="26"/>
      <c r="I5035" s="6"/>
    </row>
    <row r="5036" spans="1:9" x14ac:dyDescent="0.25">
      <c r="A5036" s="119" t="s">
        <v>5119</v>
      </c>
      <c r="B5036" s="5"/>
      <c r="C5036" s="6"/>
      <c r="D5036" s="6"/>
      <c r="E5036" s="7"/>
      <c r="F5036" s="7"/>
      <c r="G5036" s="6"/>
      <c r="H5036" s="26"/>
      <c r="I5036" s="6"/>
    </row>
    <row r="5037" spans="1:9" x14ac:dyDescent="0.25">
      <c r="A5037" s="119" t="s">
        <v>5120</v>
      </c>
      <c r="B5037" s="5"/>
      <c r="C5037" s="6"/>
      <c r="D5037" s="6"/>
      <c r="E5037" s="7"/>
      <c r="F5037" s="7"/>
      <c r="G5037" s="6"/>
      <c r="H5037" s="26"/>
      <c r="I5037" s="6"/>
    </row>
    <row r="5038" spans="1:9" x14ac:dyDescent="0.25">
      <c r="A5038" s="119" t="s">
        <v>5121</v>
      </c>
      <c r="B5038" s="5"/>
      <c r="C5038" s="6"/>
      <c r="D5038" s="6"/>
      <c r="E5038" s="7"/>
      <c r="F5038" s="7"/>
      <c r="G5038" s="6"/>
      <c r="H5038" s="26"/>
      <c r="I5038" s="6"/>
    </row>
    <row r="5039" spans="1:9" x14ac:dyDescent="0.25">
      <c r="A5039" s="119" t="s">
        <v>5122</v>
      </c>
      <c r="B5039" s="5"/>
      <c r="C5039" s="6"/>
      <c r="D5039" s="6"/>
      <c r="E5039" s="7"/>
      <c r="F5039" s="7"/>
      <c r="G5039" s="6"/>
      <c r="H5039" s="26"/>
      <c r="I5039" s="6"/>
    </row>
    <row r="5040" spans="1:9" x14ac:dyDescent="0.25">
      <c r="A5040" s="119" t="s">
        <v>5123</v>
      </c>
      <c r="B5040" s="5"/>
      <c r="C5040" s="6"/>
      <c r="D5040" s="6"/>
      <c r="E5040" s="7"/>
      <c r="F5040" s="7"/>
      <c r="G5040" s="6"/>
      <c r="H5040" s="26"/>
      <c r="I5040" s="6"/>
    </row>
    <row r="5041" spans="1:9" x14ac:dyDescent="0.25">
      <c r="A5041" s="119" t="s">
        <v>5124</v>
      </c>
      <c r="B5041" s="5"/>
      <c r="C5041" s="6"/>
      <c r="D5041" s="6"/>
      <c r="E5041" s="7"/>
      <c r="F5041" s="7"/>
      <c r="G5041" s="6"/>
      <c r="H5041" s="26"/>
      <c r="I5041" s="6"/>
    </row>
    <row r="5042" spans="1:9" x14ac:dyDescent="0.25">
      <c r="A5042" s="119" t="s">
        <v>5125</v>
      </c>
      <c r="B5042" s="5"/>
      <c r="C5042" s="6"/>
      <c r="D5042" s="6"/>
      <c r="E5042" s="7"/>
      <c r="F5042" s="7"/>
      <c r="G5042" s="6"/>
      <c r="H5042" s="26"/>
      <c r="I5042" s="6"/>
    </row>
    <row r="5043" spans="1:9" x14ac:dyDescent="0.25">
      <c r="A5043" s="119" t="s">
        <v>5126</v>
      </c>
      <c r="B5043" s="5"/>
      <c r="C5043" s="6"/>
      <c r="D5043" s="6"/>
      <c r="E5043" s="7"/>
      <c r="F5043" s="7"/>
      <c r="G5043" s="6"/>
      <c r="H5043" s="26"/>
      <c r="I5043" s="6"/>
    </row>
    <row r="5044" spans="1:9" x14ac:dyDescent="0.25">
      <c r="A5044" s="119" t="s">
        <v>5127</v>
      </c>
      <c r="B5044" s="5"/>
      <c r="C5044" s="6"/>
      <c r="D5044" s="6"/>
      <c r="E5044" s="7"/>
      <c r="F5044" s="7"/>
      <c r="G5044" s="6"/>
      <c r="H5044" s="26"/>
      <c r="I5044" s="6"/>
    </row>
    <row r="5045" spans="1:9" x14ac:dyDescent="0.25">
      <c r="A5045" s="119" t="s">
        <v>5128</v>
      </c>
      <c r="B5045" s="5"/>
      <c r="C5045" s="6"/>
      <c r="D5045" s="6"/>
      <c r="E5045" s="7"/>
      <c r="F5045" s="7"/>
      <c r="G5045" s="6"/>
      <c r="H5045" s="26"/>
      <c r="I5045" s="6"/>
    </row>
    <row r="5046" spans="1:9" x14ac:dyDescent="0.25">
      <c r="A5046" s="119" t="s">
        <v>5129</v>
      </c>
      <c r="B5046" s="5"/>
      <c r="C5046" s="6"/>
      <c r="D5046" s="6"/>
      <c r="E5046" s="7"/>
      <c r="F5046" s="7"/>
      <c r="G5046" s="6"/>
      <c r="H5046" s="26"/>
      <c r="I5046" s="6"/>
    </row>
    <row r="5047" spans="1:9" x14ac:dyDescent="0.25">
      <c r="A5047" s="119" t="s">
        <v>5130</v>
      </c>
      <c r="B5047" s="5"/>
      <c r="C5047" s="6"/>
      <c r="D5047" s="6"/>
      <c r="E5047" s="7"/>
      <c r="F5047" s="7"/>
      <c r="G5047" s="6"/>
      <c r="H5047" s="26"/>
      <c r="I5047" s="6"/>
    </row>
    <row r="5048" spans="1:9" x14ac:dyDescent="0.25">
      <c r="A5048" s="119" t="s">
        <v>5131</v>
      </c>
      <c r="B5048" s="5"/>
      <c r="C5048" s="6"/>
      <c r="D5048" s="6"/>
      <c r="E5048" s="7"/>
      <c r="F5048" s="7"/>
      <c r="G5048" s="6"/>
      <c r="H5048" s="26"/>
      <c r="I5048" s="6"/>
    </row>
    <row r="5049" spans="1:9" x14ac:dyDescent="0.25">
      <c r="A5049" s="119" t="s">
        <v>5132</v>
      </c>
      <c r="B5049" s="5"/>
      <c r="C5049" s="6"/>
      <c r="D5049" s="6"/>
      <c r="E5049" s="7"/>
      <c r="F5049" s="7"/>
      <c r="G5049" s="6"/>
      <c r="H5049" s="26"/>
      <c r="I5049" s="6"/>
    </row>
    <row r="5050" spans="1:9" x14ac:dyDescent="0.25">
      <c r="A5050" s="119" t="s">
        <v>5133</v>
      </c>
      <c r="B5050" s="5"/>
      <c r="C5050" s="6"/>
      <c r="D5050" s="6"/>
      <c r="E5050" s="7"/>
      <c r="F5050" s="7"/>
      <c r="G5050" s="6"/>
      <c r="H5050" s="26"/>
      <c r="I5050" s="6"/>
    </row>
    <row r="5051" spans="1:9" x14ac:dyDescent="0.25">
      <c r="A5051" s="119" t="s">
        <v>5134</v>
      </c>
      <c r="B5051" s="5"/>
      <c r="C5051" s="6"/>
      <c r="D5051" s="6"/>
      <c r="E5051" s="7"/>
      <c r="F5051" s="7"/>
      <c r="G5051" s="6"/>
      <c r="H5051" s="26"/>
      <c r="I5051" s="6"/>
    </row>
    <row r="5052" spans="1:9" x14ac:dyDescent="0.25">
      <c r="A5052" s="119" t="s">
        <v>5135</v>
      </c>
      <c r="B5052" s="5"/>
      <c r="C5052" s="6"/>
      <c r="D5052" s="6"/>
      <c r="E5052" s="7"/>
      <c r="F5052" s="7"/>
      <c r="G5052" s="6"/>
      <c r="H5052" s="26"/>
      <c r="I5052" s="6"/>
    </row>
    <row r="5053" spans="1:9" x14ac:dyDescent="0.25">
      <c r="A5053" s="119" t="s">
        <v>5136</v>
      </c>
      <c r="B5053" s="5"/>
      <c r="C5053" s="6"/>
      <c r="D5053" s="6"/>
      <c r="E5053" s="7"/>
      <c r="F5053" s="7"/>
      <c r="G5053" s="6"/>
      <c r="H5053" s="26"/>
      <c r="I5053" s="6"/>
    </row>
    <row r="5054" spans="1:9" x14ac:dyDescent="0.25">
      <c r="A5054" s="119" t="s">
        <v>5137</v>
      </c>
      <c r="B5054" s="5"/>
      <c r="C5054" s="6"/>
      <c r="D5054" s="6"/>
      <c r="E5054" s="7"/>
      <c r="F5054" s="7"/>
      <c r="G5054" s="6"/>
      <c r="H5054" s="26"/>
      <c r="I5054" s="6"/>
    </row>
    <row r="5055" spans="1:9" x14ac:dyDescent="0.25">
      <c r="A5055" s="119" t="s">
        <v>5138</v>
      </c>
      <c r="B5055" s="5"/>
      <c r="C5055" s="6"/>
      <c r="D5055" s="6"/>
      <c r="E5055" s="7"/>
      <c r="F5055" s="7"/>
      <c r="G5055" s="6"/>
      <c r="H5055" s="26"/>
      <c r="I5055" s="6"/>
    </row>
    <row r="5056" spans="1:9" x14ac:dyDescent="0.25">
      <c r="A5056" s="119" t="s">
        <v>5139</v>
      </c>
      <c r="B5056" s="5"/>
      <c r="C5056" s="6"/>
      <c r="D5056" s="6"/>
      <c r="E5056" s="7"/>
      <c r="F5056" s="7"/>
      <c r="G5056" s="6"/>
      <c r="H5056" s="26"/>
      <c r="I5056" s="6"/>
    </row>
    <row r="5057" spans="1:9" x14ac:dyDescent="0.25">
      <c r="A5057" s="119" t="s">
        <v>5140</v>
      </c>
      <c r="B5057" s="5"/>
      <c r="C5057" s="6"/>
      <c r="D5057" s="6"/>
      <c r="E5057" s="7"/>
      <c r="F5057" s="7"/>
      <c r="G5057" s="6"/>
      <c r="H5057" s="26"/>
      <c r="I5057" s="6"/>
    </row>
    <row r="5058" spans="1:9" x14ac:dyDescent="0.25">
      <c r="A5058" s="119" t="s">
        <v>5141</v>
      </c>
      <c r="B5058" s="5"/>
      <c r="C5058" s="6"/>
      <c r="D5058" s="6"/>
      <c r="E5058" s="7"/>
      <c r="F5058" s="7"/>
      <c r="G5058" s="6"/>
      <c r="H5058" s="26"/>
      <c r="I5058" s="6"/>
    </row>
    <row r="5059" spans="1:9" x14ac:dyDescent="0.25">
      <c r="A5059" s="119" t="s">
        <v>5142</v>
      </c>
      <c r="B5059" s="5"/>
      <c r="C5059" s="6"/>
      <c r="D5059" s="6"/>
      <c r="E5059" s="7"/>
      <c r="F5059" s="7"/>
      <c r="G5059" s="6"/>
      <c r="H5059" s="26"/>
      <c r="I5059" s="6"/>
    </row>
    <row r="5060" spans="1:9" x14ac:dyDescent="0.25">
      <c r="A5060" s="119" t="s">
        <v>5143</v>
      </c>
      <c r="B5060" s="5"/>
      <c r="C5060" s="6"/>
      <c r="D5060" s="6"/>
      <c r="E5060" s="7"/>
      <c r="F5060" s="7"/>
      <c r="G5060" s="6"/>
      <c r="H5060" s="26"/>
      <c r="I5060" s="6"/>
    </row>
    <row r="5061" spans="1:9" x14ac:dyDescent="0.25">
      <c r="A5061" s="119" t="s">
        <v>5144</v>
      </c>
      <c r="B5061" s="5"/>
      <c r="C5061" s="6"/>
      <c r="D5061" s="6"/>
      <c r="E5061" s="7"/>
      <c r="F5061" s="7"/>
      <c r="G5061" s="6"/>
      <c r="H5061" s="26"/>
      <c r="I5061" s="6"/>
    </row>
    <row r="5062" spans="1:9" x14ac:dyDescent="0.25">
      <c r="A5062" s="119" t="s">
        <v>5145</v>
      </c>
      <c r="B5062" s="5"/>
      <c r="C5062" s="6"/>
      <c r="D5062" s="6"/>
      <c r="E5062" s="7"/>
      <c r="F5062" s="7"/>
      <c r="G5062" s="6"/>
      <c r="H5062" s="26"/>
      <c r="I5062" s="6"/>
    </row>
    <row r="5063" spans="1:9" x14ac:dyDescent="0.25">
      <c r="A5063" s="119" t="s">
        <v>5146</v>
      </c>
      <c r="B5063" s="5"/>
      <c r="C5063" s="6"/>
      <c r="D5063" s="6"/>
      <c r="E5063" s="7"/>
      <c r="F5063" s="7"/>
      <c r="G5063" s="6"/>
      <c r="H5063" s="26"/>
      <c r="I5063" s="6"/>
    </row>
    <row r="5064" spans="1:9" x14ac:dyDescent="0.25">
      <c r="A5064" s="119" t="s">
        <v>5147</v>
      </c>
      <c r="B5064" s="5"/>
      <c r="C5064" s="6"/>
      <c r="D5064" s="6"/>
      <c r="E5064" s="7"/>
      <c r="F5064" s="7"/>
      <c r="G5064" s="6"/>
      <c r="H5064" s="26"/>
      <c r="I5064" s="6"/>
    </row>
    <row r="5065" spans="1:9" x14ac:dyDescent="0.25">
      <c r="A5065" s="119" t="s">
        <v>5148</v>
      </c>
      <c r="B5065" s="5"/>
      <c r="C5065" s="6"/>
      <c r="D5065" s="6"/>
      <c r="E5065" s="7"/>
      <c r="F5065" s="7"/>
      <c r="G5065" s="6"/>
      <c r="H5065" s="26"/>
      <c r="I5065" s="6"/>
    </row>
    <row r="5066" spans="1:9" x14ac:dyDescent="0.25">
      <c r="A5066" s="119" t="s">
        <v>5149</v>
      </c>
      <c r="B5066" s="5"/>
      <c r="C5066" s="6"/>
      <c r="D5066" s="6"/>
      <c r="E5066" s="7"/>
      <c r="F5066" s="7"/>
      <c r="G5066" s="6"/>
      <c r="H5066" s="26"/>
      <c r="I5066" s="6"/>
    </row>
    <row r="5067" spans="1:9" x14ac:dyDescent="0.25">
      <c r="A5067" s="119" t="s">
        <v>5150</v>
      </c>
      <c r="B5067" s="5"/>
      <c r="C5067" s="6"/>
      <c r="D5067" s="6"/>
      <c r="E5067" s="7"/>
      <c r="F5067" s="7"/>
      <c r="G5067" s="6"/>
      <c r="H5067" s="26"/>
      <c r="I5067" s="6"/>
    </row>
    <row r="5068" spans="1:9" x14ac:dyDescent="0.25">
      <c r="A5068" s="119" t="s">
        <v>5151</v>
      </c>
      <c r="B5068" s="5"/>
      <c r="C5068" s="6"/>
      <c r="D5068" s="6"/>
      <c r="E5068" s="7"/>
      <c r="F5068" s="7"/>
      <c r="G5068" s="6"/>
      <c r="H5068" s="26"/>
      <c r="I5068" s="6"/>
    </row>
    <row r="5069" spans="1:9" x14ac:dyDescent="0.25">
      <c r="A5069" s="119" t="s">
        <v>5152</v>
      </c>
      <c r="B5069" s="5"/>
      <c r="C5069" s="6"/>
      <c r="D5069" s="6"/>
      <c r="E5069" s="7"/>
      <c r="F5069" s="7"/>
      <c r="G5069" s="6"/>
      <c r="H5069" s="26"/>
      <c r="I5069" s="6"/>
    </row>
    <row r="5070" spans="1:9" x14ac:dyDescent="0.25">
      <c r="A5070" s="119" t="s">
        <v>5153</v>
      </c>
      <c r="B5070" s="5"/>
      <c r="C5070" s="6"/>
      <c r="D5070" s="6"/>
      <c r="E5070" s="7"/>
      <c r="F5070" s="7"/>
      <c r="G5070" s="6"/>
      <c r="H5070" s="26"/>
      <c r="I5070" s="6"/>
    </row>
    <row r="5071" spans="1:9" x14ac:dyDescent="0.25">
      <c r="A5071" s="119" t="s">
        <v>5154</v>
      </c>
      <c r="B5071" s="5"/>
      <c r="C5071" s="6"/>
      <c r="D5071" s="6"/>
      <c r="E5071" s="7"/>
      <c r="F5071" s="7"/>
      <c r="G5071" s="6"/>
      <c r="H5071" s="26"/>
      <c r="I5071" s="6"/>
    </row>
    <row r="5072" spans="1:9" x14ac:dyDescent="0.25">
      <c r="A5072" s="119" t="s">
        <v>5155</v>
      </c>
      <c r="B5072" s="5"/>
      <c r="C5072" s="6"/>
      <c r="D5072" s="6"/>
      <c r="E5072" s="7"/>
      <c r="F5072" s="7"/>
      <c r="G5072" s="6"/>
      <c r="H5072" s="26"/>
      <c r="I5072" s="6"/>
    </row>
    <row r="5073" spans="1:9" x14ac:dyDescent="0.25">
      <c r="A5073" s="119" t="s">
        <v>5156</v>
      </c>
      <c r="B5073" s="5"/>
      <c r="C5073" s="6"/>
      <c r="D5073" s="6"/>
      <c r="E5073" s="7"/>
      <c r="F5073" s="7"/>
      <c r="G5073" s="6"/>
      <c r="H5073" s="26"/>
      <c r="I5073" s="6"/>
    </row>
    <row r="5074" spans="1:9" x14ac:dyDescent="0.25">
      <c r="A5074" s="119" t="s">
        <v>5157</v>
      </c>
      <c r="B5074" s="5"/>
      <c r="C5074" s="6"/>
      <c r="D5074" s="6"/>
      <c r="E5074" s="7"/>
      <c r="F5074" s="7"/>
      <c r="G5074" s="6"/>
      <c r="H5074" s="26"/>
      <c r="I5074" s="6"/>
    </row>
    <row r="5075" spans="1:9" x14ac:dyDescent="0.25">
      <c r="A5075" s="119" t="s">
        <v>5158</v>
      </c>
      <c r="B5075" s="5"/>
      <c r="C5075" s="6"/>
      <c r="D5075" s="6"/>
      <c r="E5075" s="7"/>
      <c r="F5075" s="7"/>
      <c r="G5075" s="6"/>
      <c r="H5075" s="26"/>
      <c r="I5075" s="6"/>
    </row>
    <row r="5076" spans="1:9" x14ac:dyDescent="0.25">
      <c r="A5076" s="119" t="s">
        <v>5159</v>
      </c>
      <c r="B5076" s="5"/>
      <c r="C5076" s="6"/>
      <c r="D5076" s="6"/>
      <c r="E5076" s="7"/>
      <c r="F5076" s="7"/>
      <c r="G5076" s="6"/>
      <c r="H5076" s="26"/>
      <c r="I5076" s="6"/>
    </row>
    <row r="5077" spans="1:9" x14ac:dyDescent="0.25">
      <c r="A5077" s="119" t="s">
        <v>5160</v>
      </c>
      <c r="B5077" s="5"/>
      <c r="C5077" s="6"/>
      <c r="D5077" s="6"/>
      <c r="E5077" s="7"/>
      <c r="F5077" s="7"/>
      <c r="G5077" s="6"/>
      <c r="H5077" s="26"/>
      <c r="I5077" s="6"/>
    </row>
    <row r="5078" spans="1:9" x14ac:dyDescent="0.25">
      <c r="A5078" s="119" t="s">
        <v>5161</v>
      </c>
      <c r="B5078" s="5"/>
      <c r="C5078" s="6"/>
      <c r="D5078" s="6"/>
      <c r="E5078" s="7"/>
      <c r="F5078" s="7"/>
      <c r="G5078" s="6"/>
      <c r="H5078" s="26"/>
      <c r="I5078" s="6"/>
    </row>
    <row r="5079" spans="1:9" x14ac:dyDescent="0.25">
      <c r="A5079" s="119" t="s">
        <v>5162</v>
      </c>
      <c r="B5079" s="5"/>
      <c r="C5079" s="6"/>
      <c r="D5079" s="6"/>
      <c r="E5079" s="7"/>
      <c r="F5079" s="7"/>
      <c r="G5079" s="6"/>
      <c r="H5079" s="26"/>
      <c r="I5079" s="6"/>
    </row>
    <row r="5080" spans="1:9" x14ac:dyDescent="0.25">
      <c r="A5080" s="119" t="s">
        <v>5163</v>
      </c>
      <c r="B5080" s="5"/>
      <c r="C5080" s="6"/>
      <c r="D5080" s="6"/>
      <c r="E5080" s="7"/>
      <c r="F5080" s="7"/>
      <c r="G5080" s="6"/>
      <c r="H5080" s="26"/>
      <c r="I5080" s="6"/>
    </row>
    <row r="5081" spans="1:9" x14ac:dyDescent="0.25">
      <c r="A5081" s="119" t="s">
        <v>5164</v>
      </c>
      <c r="B5081" s="5"/>
      <c r="C5081" s="6"/>
      <c r="D5081" s="6"/>
      <c r="E5081" s="7"/>
      <c r="F5081" s="7"/>
      <c r="G5081" s="6"/>
      <c r="H5081" s="26"/>
      <c r="I5081" s="6"/>
    </row>
    <row r="5082" spans="1:9" x14ac:dyDescent="0.25">
      <c r="A5082" s="119" t="s">
        <v>5165</v>
      </c>
      <c r="B5082" s="5"/>
      <c r="C5082" s="6"/>
      <c r="D5082" s="6"/>
      <c r="E5082" s="7"/>
      <c r="F5082" s="7"/>
      <c r="G5082" s="6"/>
      <c r="H5082" s="26"/>
      <c r="I5082" s="6"/>
    </row>
    <row r="5083" spans="1:9" x14ac:dyDescent="0.25">
      <c r="A5083" s="119" t="s">
        <v>5166</v>
      </c>
      <c r="B5083" s="5"/>
      <c r="C5083" s="6"/>
      <c r="D5083" s="6"/>
      <c r="E5083" s="7"/>
      <c r="F5083" s="7"/>
      <c r="G5083" s="6"/>
      <c r="H5083" s="26"/>
      <c r="I5083" s="6"/>
    </row>
    <row r="5084" spans="1:9" x14ac:dyDescent="0.25">
      <c r="A5084" s="119" t="s">
        <v>5167</v>
      </c>
      <c r="B5084" s="5"/>
      <c r="C5084" s="6"/>
      <c r="D5084" s="6"/>
      <c r="E5084" s="7"/>
      <c r="F5084" s="7"/>
      <c r="G5084" s="6"/>
      <c r="H5084" s="26"/>
      <c r="I5084" s="6"/>
    </row>
    <row r="5085" spans="1:9" x14ac:dyDescent="0.25">
      <c r="A5085" s="119" t="s">
        <v>5168</v>
      </c>
      <c r="B5085" s="5"/>
      <c r="C5085" s="6"/>
      <c r="D5085" s="6"/>
      <c r="E5085" s="7"/>
      <c r="F5085" s="7"/>
      <c r="G5085" s="6"/>
      <c r="H5085" s="26"/>
      <c r="I5085" s="6"/>
    </row>
    <row r="5086" spans="1:9" x14ac:dyDescent="0.25">
      <c r="A5086" s="119" t="s">
        <v>5169</v>
      </c>
      <c r="B5086" s="5"/>
      <c r="C5086" s="6"/>
      <c r="D5086" s="6"/>
      <c r="E5086" s="7"/>
      <c r="F5086" s="7"/>
      <c r="G5086" s="6"/>
      <c r="H5086" s="26"/>
      <c r="I5086" s="6"/>
    </row>
    <row r="5087" spans="1:9" x14ac:dyDescent="0.25">
      <c r="A5087" s="119" t="s">
        <v>5170</v>
      </c>
      <c r="B5087" s="5"/>
      <c r="C5087" s="6"/>
      <c r="D5087" s="6"/>
      <c r="E5087" s="7"/>
      <c r="F5087" s="7"/>
      <c r="G5087" s="6"/>
      <c r="H5087" s="26"/>
      <c r="I5087" s="6"/>
    </row>
    <row r="5088" spans="1:9" x14ac:dyDescent="0.25">
      <c r="A5088" s="119" t="s">
        <v>5171</v>
      </c>
      <c r="B5088" s="5"/>
      <c r="C5088" s="6"/>
      <c r="D5088" s="6"/>
      <c r="E5088" s="7"/>
      <c r="F5088" s="7"/>
      <c r="G5088" s="6"/>
      <c r="H5088" s="26"/>
      <c r="I5088" s="6"/>
    </row>
    <row r="5089" spans="1:9" x14ac:dyDescent="0.25">
      <c r="A5089" s="119" t="s">
        <v>5172</v>
      </c>
      <c r="B5089" s="5"/>
      <c r="C5089" s="6"/>
      <c r="D5089" s="6"/>
      <c r="E5089" s="7"/>
      <c r="F5089" s="7"/>
      <c r="G5089" s="6"/>
      <c r="H5089" s="26"/>
      <c r="I5089" s="6"/>
    </row>
    <row r="5090" spans="1:9" x14ac:dyDescent="0.25">
      <c r="A5090" s="119" t="s">
        <v>5173</v>
      </c>
      <c r="B5090" s="5"/>
      <c r="C5090" s="6"/>
      <c r="D5090" s="6"/>
      <c r="E5090" s="7"/>
      <c r="F5090" s="7"/>
      <c r="G5090" s="6"/>
      <c r="H5090" s="26"/>
      <c r="I5090" s="6"/>
    </row>
    <row r="5091" spans="1:9" x14ac:dyDescent="0.25">
      <c r="A5091" s="119" t="s">
        <v>5174</v>
      </c>
      <c r="B5091" s="5"/>
      <c r="C5091" s="6"/>
      <c r="D5091" s="6"/>
      <c r="E5091" s="7"/>
      <c r="F5091" s="7"/>
      <c r="G5091" s="6"/>
      <c r="H5091" s="26"/>
      <c r="I5091" s="6"/>
    </row>
    <row r="5092" spans="1:9" x14ac:dyDescent="0.25">
      <c r="A5092" s="119" t="s">
        <v>5175</v>
      </c>
      <c r="B5092" s="5"/>
      <c r="C5092" s="6"/>
      <c r="D5092" s="6"/>
      <c r="E5092" s="7"/>
      <c r="F5092" s="7"/>
      <c r="G5092" s="6"/>
      <c r="H5092" s="26"/>
      <c r="I5092" s="6"/>
    </row>
    <row r="5093" spans="1:9" x14ac:dyDescent="0.25">
      <c r="A5093" s="119" t="s">
        <v>5176</v>
      </c>
      <c r="B5093" s="5"/>
      <c r="C5093" s="6"/>
      <c r="D5093" s="6"/>
      <c r="E5093" s="7"/>
      <c r="F5093" s="7"/>
      <c r="G5093" s="6"/>
      <c r="H5093" s="26"/>
      <c r="I5093" s="6"/>
    </row>
    <row r="5094" spans="1:9" x14ac:dyDescent="0.25">
      <c r="A5094" s="119" t="s">
        <v>5177</v>
      </c>
      <c r="B5094" s="5"/>
      <c r="C5094" s="6"/>
      <c r="D5094" s="6"/>
      <c r="E5094" s="7"/>
      <c r="F5094" s="7"/>
      <c r="G5094" s="6"/>
      <c r="H5094" s="26"/>
      <c r="I5094" s="6"/>
    </row>
    <row r="5095" spans="1:9" x14ac:dyDescent="0.25">
      <c r="A5095" s="119" t="s">
        <v>5178</v>
      </c>
      <c r="B5095" s="5"/>
      <c r="C5095" s="6"/>
      <c r="D5095" s="6"/>
      <c r="E5095" s="7"/>
      <c r="F5095" s="7"/>
      <c r="G5095" s="6"/>
      <c r="H5095" s="26"/>
      <c r="I5095" s="6"/>
    </row>
    <row r="5096" spans="1:9" x14ac:dyDescent="0.25">
      <c r="A5096" s="119" t="s">
        <v>5179</v>
      </c>
      <c r="B5096" s="5"/>
      <c r="C5096" s="6"/>
      <c r="D5096" s="6"/>
      <c r="E5096" s="7"/>
      <c r="F5096" s="7"/>
      <c r="G5096" s="6"/>
      <c r="H5096" s="26"/>
      <c r="I5096" s="6"/>
    </row>
    <row r="5097" spans="1:9" x14ac:dyDescent="0.25">
      <c r="A5097" s="119" t="s">
        <v>5180</v>
      </c>
      <c r="B5097" s="5"/>
      <c r="C5097" s="6"/>
      <c r="D5097" s="6"/>
      <c r="E5097" s="7"/>
      <c r="F5097" s="7"/>
      <c r="G5097" s="6"/>
      <c r="H5097" s="26"/>
      <c r="I5097" s="6"/>
    </row>
    <row r="5098" spans="1:9" x14ac:dyDescent="0.25">
      <c r="A5098" s="119" t="s">
        <v>5181</v>
      </c>
      <c r="B5098" s="5"/>
      <c r="C5098" s="6"/>
      <c r="D5098" s="6"/>
      <c r="E5098" s="7"/>
      <c r="F5098" s="7"/>
      <c r="G5098" s="6"/>
      <c r="H5098" s="26"/>
      <c r="I5098" s="6"/>
    </row>
    <row r="5099" spans="1:9" x14ac:dyDescent="0.25">
      <c r="A5099" s="119" t="s">
        <v>5182</v>
      </c>
      <c r="B5099" s="5"/>
      <c r="C5099" s="6"/>
      <c r="D5099" s="6"/>
      <c r="E5099" s="7"/>
      <c r="F5099" s="7"/>
      <c r="G5099" s="6"/>
      <c r="H5099" s="26"/>
      <c r="I5099" s="6"/>
    </row>
    <row r="5100" spans="1:9" x14ac:dyDescent="0.25">
      <c r="A5100" s="119" t="s">
        <v>5183</v>
      </c>
      <c r="B5100" s="5"/>
      <c r="C5100" s="6"/>
      <c r="D5100" s="6"/>
      <c r="E5100" s="7"/>
      <c r="F5100" s="7"/>
      <c r="G5100" s="6"/>
      <c r="H5100" s="26"/>
      <c r="I5100" s="6"/>
    </row>
    <row r="5101" spans="1:9" x14ac:dyDescent="0.25">
      <c r="A5101" s="119" t="s">
        <v>5184</v>
      </c>
      <c r="B5101" s="5"/>
      <c r="C5101" s="6"/>
      <c r="D5101" s="6"/>
      <c r="E5101" s="7"/>
      <c r="F5101" s="7"/>
      <c r="G5101" s="6"/>
      <c r="H5101" s="26"/>
      <c r="I5101" s="6"/>
    </row>
    <row r="5102" spans="1:9" x14ac:dyDescent="0.25">
      <c r="A5102" s="119" t="s">
        <v>5185</v>
      </c>
      <c r="B5102" s="5"/>
      <c r="C5102" s="6"/>
      <c r="D5102" s="6"/>
      <c r="E5102" s="7"/>
      <c r="F5102" s="7"/>
      <c r="G5102" s="6"/>
      <c r="H5102" s="26"/>
      <c r="I5102" s="6"/>
    </row>
    <row r="5103" spans="1:9" x14ac:dyDescent="0.25">
      <c r="A5103" s="119" t="s">
        <v>5186</v>
      </c>
      <c r="B5103" s="5"/>
      <c r="C5103" s="6"/>
      <c r="D5103" s="6"/>
      <c r="E5103" s="7"/>
      <c r="F5103" s="7"/>
      <c r="G5103" s="6"/>
      <c r="H5103" s="26"/>
      <c r="I5103" s="6"/>
    </row>
    <row r="5104" spans="1:9" x14ac:dyDescent="0.25">
      <c r="A5104" s="119" t="s">
        <v>5187</v>
      </c>
      <c r="B5104" s="5"/>
      <c r="C5104" s="6"/>
      <c r="D5104" s="6"/>
      <c r="E5104" s="7"/>
      <c r="F5104" s="7"/>
      <c r="G5104" s="6"/>
      <c r="H5104" s="26"/>
      <c r="I5104" s="6"/>
    </row>
    <row r="5105" spans="1:9" x14ac:dyDescent="0.25">
      <c r="A5105" s="119" t="s">
        <v>5188</v>
      </c>
      <c r="B5105" s="5"/>
      <c r="C5105" s="6"/>
      <c r="D5105" s="6"/>
      <c r="E5105" s="7"/>
      <c r="F5105" s="7"/>
      <c r="G5105" s="6"/>
      <c r="H5105" s="26"/>
      <c r="I5105" s="6"/>
    </row>
    <row r="5106" spans="1:9" x14ac:dyDescent="0.25">
      <c r="A5106" s="119" t="s">
        <v>5189</v>
      </c>
      <c r="B5106" s="5"/>
      <c r="C5106" s="6"/>
      <c r="D5106" s="6"/>
      <c r="E5106" s="7"/>
      <c r="F5106" s="7"/>
      <c r="G5106" s="6"/>
      <c r="H5106" s="26"/>
      <c r="I5106" s="6"/>
    </row>
    <row r="5107" spans="1:9" x14ac:dyDescent="0.25">
      <c r="A5107" s="119" t="s">
        <v>5190</v>
      </c>
      <c r="B5107" s="5"/>
      <c r="C5107" s="6"/>
      <c r="D5107" s="6"/>
      <c r="E5107" s="7"/>
      <c r="F5107" s="7"/>
      <c r="G5107" s="6"/>
      <c r="H5107" s="26"/>
      <c r="I5107" s="6"/>
    </row>
    <row r="5108" spans="1:9" x14ac:dyDescent="0.25">
      <c r="A5108" s="119" t="s">
        <v>5191</v>
      </c>
      <c r="B5108" s="5"/>
      <c r="C5108" s="6"/>
      <c r="D5108" s="6"/>
      <c r="E5108" s="7"/>
      <c r="F5108" s="7"/>
      <c r="G5108" s="6"/>
      <c r="H5108" s="26"/>
      <c r="I5108" s="6"/>
    </row>
    <row r="5109" spans="1:9" x14ac:dyDescent="0.25">
      <c r="A5109" s="119" t="s">
        <v>5192</v>
      </c>
      <c r="B5109" s="5"/>
      <c r="C5109" s="6"/>
      <c r="D5109" s="6"/>
      <c r="E5109" s="7"/>
      <c r="F5109" s="7"/>
      <c r="G5109" s="6"/>
      <c r="H5109" s="26"/>
      <c r="I5109" s="6"/>
    </row>
    <row r="5110" spans="1:9" x14ac:dyDescent="0.25">
      <c r="A5110" s="119" t="s">
        <v>5193</v>
      </c>
      <c r="B5110" s="5"/>
      <c r="C5110" s="6"/>
      <c r="D5110" s="6"/>
      <c r="E5110" s="7"/>
      <c r="F5110" s="7"/>
      <c r="G5110" s="6"/>
      <c r="H5110" s="26"/>
      <c r="I5110" s="6"/>
    </row>
    <row r="5111" spans="1:9" x14ac:dyDescent="0.25">
      <c r="A5111" s="119" t="s">
        <v>5194</v>
      </c>
      <c r="B5111" s="5"/>
      <c r="C5111" s="6"/>
      <c r="D5111" s="6"/>
      <c r="E5111" s="7"/>
      <c r="F5111" s="7"/>
      <c r="G5111" s="6"/>
      <c r="H5111" s="26"/>
      <c r="I5111" s="6"/>
    </row>
    <row r="5112" spans="1:9" x14ac:dyDescent="0.25">
      <c r="A5112" s="119" t="s">
        <v>5195</v>
      </c>
      <c r="B5112" s="5"/>
      <c r="C5112" s="6"/>
      <c r="D5112" s="6"/>
      <c r="E5112" s="7"/>
      <c r="F5112" s="7"/>
      <c r="G5112" s="6"/>
      <c r="H5112" s="26"/>
      <c r="I5112" s="6"/>
    </row>
    <row r="5113" spans="1:9" x14ac:dyDescent="0.25">
      <c r="A5113" s="119" t="s">
        <v>5196</v>
      </c>
      <c r="B5113" s="5"/>
      <c r="C5113" s="6"/>
      <c r="D5113" s="6"/>
      <c r="E5113" s="7"/>
      <c r="F5113" s="7"/>
      <c r="G5113" s="6"/>
      <c r="H5113" s="26"/>
      <c r="I5113" s="6"/>
    </row>
    <row r="5114" spans="1:9" x14ac:dyDescent="0.25">
      <c r="A5114" s="119" t="s">
        <v>5197</v>
      </c>
      <c r="B5114" s="5"/>
      <c r="C5114" s="6"/>
      <c r="D5114" s="6"/>
      <c r="E5114" s="7"/>
      <c r="F5114" s="7"/>
      <c r="G5114" s="6"/>
      <c r="H5114" s="26"/>
      <c r="I5114" s="6"/>
    </row>
    <row r="5115" spans="1:9" x14ac:dyDescent="0.25">
      <c r="A5115" s="119" t="s">
        <v>5198</v>
      </c>
      <c r="B5115" s="5"/>
      <c r="C5115" s="6"/>
      <c r="D5115" s="6"/>
      <c r="E5115" s="7"/>
      <c r="F5115" s="7"/>
      <c r="G5115" s="6"/>
      <c r="H5115" s="26"/>
      <c r="I5115" s="6"/>
    </row>
    <row r="5116" spans="1:9" x14ac:dyDescent="0.25">
      <c r="A5116" s="119" t="s">
        <v>5199</v>
      </c>
      <c r="B5116" s="5"/>
      <c r="C5116" s="6"/>
      <c r="D5116" s="6"/>
      <c r="E5116" s="7"/>
      <c r="F5116" s="7"/>
      <c r="G5116" s="6"/>
      <c r="H5116" s="26"/>
      <c r="I5116" s="6"/>
    </row>
    <row r="5117" spans="1:9" x14ac:dyDescent="0.25">
      <c r="A5117" s="119" t="s">
        <v>5200</v>
      </c>
      <c r="B5117" s="5"/>
      <c r="C5117" s="6"/>
      <c r="D5117" s="6"/>
      <c r="E5117" s="7"/>
      <c r="F5117" s="7"/>
      <c r="G5117" s="6"/>
      <c r="H5117" s="26"/>
      <c r="I5117" s="6"/>
    </row>
    <row r="5118" spans="1:9" x14ac:dyDescent="0.25">
      <c r="A5118" s="119" t="s">
        <v>5201</v>
      </c>
      <c r="B5118" s="5"/>
      <c r="C5118" s="6"/>
      <c r="D5118" s="6"/>
      <c r="E5118" s="7"/>
      <c r="F5118" s="7"/>
      <c r="G5118" s="6"/>
      <c r="H5118" s="26"/>
      <c r="I5118" s="6"/>
    </row>
    <row r="5119" spans="1:9" x14ac:dyDescent="0.25">
      <c r="A5119" s="119" t="s">
        <v>5202</v>
      </c>
      <c r="B5119" s="5"/>
      <c r="C5119" s="6"/>
      <c r="D5119" s="6"/>
      <c r="E5119" s="7"/>
      <c r="F5119" s="7"/>
      <c r="G5119" s="6"/>
      <c r="H5119" s="26"/>
      <c r="I5119" s="6"/>
    </row>
    <row r="5120" spans="1:9" x14ac:dyDescent="0.25">
      <c r="A5120" s="119" t="s">
        <v>5203</v>
      </c>
      <c r="B5120" s="5"/>
      <c r="C5120" s="6"/>
      <c r="D5120" s="6"/>
      <c r="E5120" s="7"/>
      <c r="F5120" s="7"/>
      <c r="G5120" s="6"/>
      <c r="H5120" s="26"/>
      <c r="I5120" s="6"/>
    </row>
    <row r="5121" spans="1:9" x14ac:dyDescent="0.25">
      <c r="A5121" s="119" t="s">
        <v>5204</v>
      </c>
      <c r="B5121" s="5"/>
      <c r="C5121" s="6"/>
      <c r="D5121" s="6"/>
      <c r="E5121" s="7"/>
      <c r="F5121" s="7"/>
      <c r="G5121" s="6"/>
      <c r="H5121" s="26"/>
      <c r="I5121" s="6"/>
    </row>
    <row r="5122" spans="1:9" x14ac:dyDescent="0.25">
      <c r="A5122" s="119" t="s">
        <v>5205</v>
      </c>
      <c r="B5122" s="5"/>
      <c r="C5122" s="6"/>
      <c r="D5122" s="6"/>
      <c r="E5122" s="7"/>
      <c r="F5122" s="7"/>
      <c r="G5122" s="6"/>
      <c r="H5122" s="26"/>
      <c r="I5122" s="6"/>
    </row>
    <row r="5123" spans="1:9" x14ac:dyDescent="0.25">
      <c r="A5123" s="119" t="s">
        <v>5206</v>
      </c>
      <c r="B5123" s="5"/>
      <c r="C5123" s="6"/>
      <c r="D5123" s="6"/>
      <c r="E5123" s="7"/>
      <c r="F5123" s="7"/>
      <c r="G5123" s="6"/>
      <c r="H5123" s="26"/>
      <c r="I5123" s="6"/>
    </row>
    <row r="5124" spans="1:9" x14ac:dyDescent="0.25">
      <c r="A5124" s="119" t="s">
        <v>5207</v>
      </c>
      <c r="B5124" s="5"/>
      <c r="C5124" s="6"/>
      <c r="D5124" s="6"/>
      <c r="E5124" s="7"/>
      <c r="F5124" s="7"/>
      <c r="G5124" s="6"/>
      <c r="H5124" s="26"/>
      <c r="I5124" s="6"/>
    </row>
    <row r="5125" spans="1:9" x14ac:dyDescent="0.25">
      <c r="A5125" s="119" t="s">
        <v>5208</v>
      </c>
      <c r="B5125" s="5"/>
      <c r="C5125" s="6"/>
      <c r="D5125" s="6"/>
      <c r="E5125" s="7"/>
      <c r="F5125" s="7"/>
      <c r="G5125" s="6"/>
      <c r="H5125" s="26"/>
      <c r="I5125" s="6"/>
    </row>
    <row r="5126" spans="1:9" x14ac:dyDescent="0.25">
      <c r="A5126" s="119" t="s">
        <v>5209</v>
      </c>
      <c r="B5126" s="5"/>
      <c r="C5126" s="6"/>
      <c r="D5126" s="6"/>
      <c r="E5126" s="7"/>
      <c r="F5126" s="7"/>
      <c r="G5126" s="6"/>
      <c r="H5126" s="26"/>
      <c r="I5126" s="6"/>
    </row>
    <row r="5127" spans="1:9" x14ac:dyDescent="0.25">
      <c r="A5127" s="119" t="s">
        <v>5210</v>
      </c>
      <c r="B5127" s="5"/>
      <c r="C5127" s="6"/>
      <c r="D5127" s="6"/>
      <c r="E5127" s="7"/>
      <c r="F5127" s="7"/>
      <c r="G5127" s="6"/>
      <c r="H5127" s="26"/>
      <c r="I5127" s="6"/>
    </row>
    <row r="5128" spans="1:9" x14ac:dyDescent="0.25">
      <c r="A5128" s="119" t="s">
        <v>5211</v>
      </c>
      <c r="B5128" s="5"/>
      <c r="C5128" s="6"/>
      <c r="D5128" s="6"/>
      <c r="E5128" s="7"/>
      <c r="F5128" s="7"/>
      <c r="G5128" s="6"/>
      <c r="H5128" s="26"/>
      <c r="I5128" s="6"/>
    </row>
    <row r="5129" spans="1:9" x14ac:dyDescent="0.25">
      <c r="A5129" s="119" t="s">
        <v>5212</v>
      </c>
      <c r="B5129" s="5"/>
      <c r="C5129" s="6"/>
      <c r="D5129" s="6"/>
      <c r="E5129" s="7"/>
      <c r="F5129" s="7"/>
      <c r="G5129" s="6"/>
      <c r="H5129" s="26"/>
      <c r="I5129" s="6"/>
    </row>
    <row r="5130" spans="1:9" x14ac:dyDescent="0.25">
      <c r="A5130" s="119" t="s">
        <v>5213</v>
      </c>
      <c r="B5130" s="5"/>
      <c r="C5130" s="6"/>
      <c r="D5130" s="6"/>
      <c r="E5130" s="7"/>
      <c r="F5130" s="7"/>
      <c r="G5130" s="6"/>
      <c r="H5130" s="26"/>
      <c r="I5130" s="6"/>
    </row>
    <row r="5131" spans="1:9" x14ac:dyDescent="0.25">
      <c r="A5131" s="119" t="s">
        <v>5214</v>
      </c>
      <c r="B5131" s="5"/>
      <c r="C5131" s="6"/>
      <c r="D5131" s="6"/>
      <c r="E5131" s="7"/>
      <c r="F5131" s="7"/>
      <c r="G5131" s="6"/>
      <c r="H5131" s="26"/>
      <c r="I5131" s="6"/>
    </row>
    <row r="5132" spans="1:9" x14ac:dyDescent="0.25">
      <c r="A5132" s="119" t="s">
        <v>5215</v>
      </c>
      <c r="B5132" s="5"/>
      <c r="C5132" s="6"/>
      <c r="D5132" s="6"/>
      <c r="E5132" s="7"/>
      <c r="F5132" s="7"/>
      <c r="G5132" s="6"/>
      <c r="H5132" s="26"/>
      <c r="I5132" s="6"/>
    </row>
    <row r="5133" spans="1:9" x14ac:dyDescent="0.25">
      <c r="A5133" s="119" t="s">
        <v>5216</v>
      </c>
      <c r="B5133" s="5"/>
      <c r="C5133" s="6"/>
      <c r="D5133" s="6"/>
      <c r="E5133" s="7"/>
      <c r="F5133" s="7"/>
      <c r="G5133" s="6"/>
      <c r="H5133" s="26"/>
      <c r="I5133" s="6"/>
    </row>
    <row r="5134" spans="1:9" x14ac:dyDescent="0.25">
      <c r="A5134" s="119" t="s">
        <v>5217</v>
      </c>
      <c r="B5134" s="5"/>
      <c r="C5134" s="6"/>
      <c r="D5134" s="6"/>
      <c r="E5134" s="7"/>
      <c r="F5134" s="7"/>
      <c r="G5134" s="6"/>
      <c r="H5134" s="26"/>
      <c r="I5134" s="6"/>
    </row>
    <row r="5135" spans="1:9" x14ac:dyDescent="0.25">
      <c r="A5135" s="119" t="s">
        <v>5218</v>
      </c>
      <c r="B5135" s="5"/>
      <c r="C5135" s="6"/>
      <c r="D5135" s="6"/>
      <c r="E5135" s="7"/>
      <c r="F5135" s="7"/>
      <c r="G5135" s="6"/>
      <c r="H5135" s="26"/>
      <c r="I5135" s="6"/>
    </row>
    <row r="5136" spans="1:9" x14ac:dyDescent="0.25">
      <c r="A5136" s="119" t="s">
        <v>5219</v>
      </c>
      <c r="B5136" s="5"/>
      <c r="C5136" s="6"/>
      <c r="D5136" s="6"/>
      <c r="E5136" s="7"/>
      <c r="F5136" s="7"/>
      <c r="G5136" s="6"/>
      <c r="H5136" s="26"/>
      <c r="I5136" s="6"/>
    </row>
    <row r="5137" spans="1:9" x14ac:dyDescent="0.25">
      <c r="A5137" s="119" t="s">
        <v>5220</v>
      </c>
      <c r="B5137" s="5"/>
      <c r="C5137" s="6"/>
      <c r="D5137" s="6"/>
      <c r="E5137" s="7"/>
      <c r="F5137" s="7"/>
      <c r="G5137" s="6"/>
      <c r="H5137" s="26"/>
      <c r="I5137" s="6"/>
    </row>
    <row r="5138" spans="1:9" x14ac:dyDescent="0.25">
      <c r="A5138" s="119" t="s">
        <v>5221</v>
      </c>
      <c r="B5138" s="5"/>
      <c r="C5138" s="6"/>
      <c r="D5138" s="6"/>
      <c r="E5138" s="7"/>
      <c r="F5138" s="7"/>
      <c r="G5138" s="6"/>
      <c r="H5138" s="26"/>
      <c r="I5138" s="6"/>
    </row>
    <row r="5139" spans="1:9" x14ac:dyDescent="0.25">
      <c r="A5139" s="119" t="s">
        <v>5222</v>
      </c>
      <c r="B5139" s="5"/>
      <c r="C5139" s="6"/>
      <c r="D5139" s="6"/>
      <c r="E5139" s="7"/>
      <c r="F5139" s="7"/>
      <c r="G5139" s="6"/>
      <c r="H5139" s="26"/>
      <c r="I5139" s="6"/>
    </row>
    <row r="5140" spans="1:9" x14ac:dyDescent="0.25">
      <c r="A5140" s="119" t="s">
        <v>5223</v>
      </c>
      <c r="B5140" s="5"/>
      <c r="C5140" s="6"/>
      <c r="D5140" s="6"/>
      <c r="E5140" s="7"/>
      <c r="F5140" s="7"/>
      <c r="G5140" s="6"/>
      <c r="H5140" s="26"/>
      <c r="I5140" s="6"/>
    </row>
    <row r="5141" spans="1:9" x14ac:dyDescent="0.25">
      <c r="A5141" s="119" t="s">
        <v>5224</v>
      </c>
      <c r="B5141" s="5"/>
      <c r="C5141" s="6"/>
      <c r="D5141" s="6"/>
      <c r="E5141" s="7"/>
      <c r="F5141" s="7"/>
      <c r="G5141" s="6"/>
      <c r="H5141" s="26"/>
      <c r="I5141" s="6"/>
    </row>
    <row r="5142" spans="1:9" x14ac:dyDescent="0.25">
      <c r="A5142" s="119" t="s">
        <v>5225</v>
      </c>
      <c r="B5142" s="5"/>
      <c r="C5142" s="6"/>
      <c r="D5142" s="6"/>
      <c r="E5142" s="7"/>
      <c r="F5142" s="7"/>
      <c r="G5142" s="6"/>
      <c r="H5142" s="26"/>
      <c r="I5142" s="6"/>
    </row>
    <row r="5143" spans="1:9" x14ac:dyDescent="0.25">
      <c r="A5143" s="119" t="s">
        <v>5226</v>
      </c>
      <c r="B5143" s="5"/>
      <c r="C5143" s="6"/>
      <c r="D5143" s="6"/>
      <c r="E5143" s="7"/>
      <c r="F5143" s="7"/>
      <c r="G5143" s="6"/>
      <c r="H5143" s="26"/>
      <c r="I5143" s="6"/>
    </row>
    <row r="5144" spans="1:9" x14ac:dyDescent="0.25">
      <c r="A5144" s="119" t="s">
        <v>5227</v>
      </c>
      <c r="B5144" s="5"/>
      <c r="C5144" s="6"/>
      <c r="D5144" s="6"/>
      <c r="E5144" s="7"/>
      <c r="F5144" s="7"/>
      <c r="G5144" s="6"/>
      <c r="H5144" s="26"/>
      <c r="I5144" s="6"/>
    </row>
    <row r="5145" spans="1:9" x14ac:dyDescent="0.25">
      <c r="A5145" s="119" t="s">
        <v>5228</v>
      </c>
      <c r="B5145" s="5"/>
      <c r="C5145" s="6"/>
      <c r="D5145" s="6"/>
      <c r="E5145" s="7"/>
      <c r="F5145" s="7"/>
      <c r="G5145" s="6"/>
      <c r="H5145" s="26"/>
      <c r="I5145" s="6"/>
    </row>
    <row r="5146" spans="1:9" x14ac:dyDescent="0.25">
      <c r="A5146" s="119" t="s">
        <v>5229</v>
      </c>
      <c r="B5146" s="5"/>
      <c r="C5146" s="6"/>
      <c r="D5146" s="6"/>
      <c r="E5146" s="7"/>
      <c r="F5146" s="7"/>
      <c r="G5146" s="6"/>
      <c r="H5146" s="26"/>
      <c r="I5146" s="6"/>
    </row>
    <row r="5147" spans="1:9" x14ac:dyDescent="0.25">
      <c r="A5147" s="119" t="s">
        <v>5230</v>
      </c>
      <c r="B5147" s="5"/>
      <c r="C5147" s="6"/>
      <c r="D5147" s="6"/>
      <c r="E5147" s="7"/>
      <c r="F5147" s="7"/>
      <c r="G5147" s="6"/>
      <c r="H5147" s="26"/>
      <c r="I5147" s="6"/>
    </row>
    <row r="5148" spans="1:9" x14ac:dyDescent="0.25">
      <c r="A5148" s="119" t="s">
        <v>5231</v>
      </c>
      <c r="B5148" s="5"/>
      <c r="C5148" s="6"/>
      <c r="D5148" s="6"/>
      <c r="E5148" s="7"/>
      <c r="F5148" s="7"/>
      <c r="G5148" s="6"/>
      <c r="H5148" s="26"/>
      <c r="I5148" s="6"/>
    </row>
    <row r="5149" spans="1:9" x14ac:dyDescent="0.25">
      <c r="A5149" s="119" t="s">
        <v>5232</v>
      </c>
      <c r="B5149" s="5"/>
      <c r="C5149" s="6"/>
      <c r="D5149" s="6"/>
      <c r="E5149" s="7"/>
      <c r="F5149" s="7"/>
      <c r="G5149" s="6"/>
      <c r="H5149" s="26"/>
      <c r="I5149" s="6"/>
    </row>
    <row r="5150" spans="1:9" x14ac:dyDescent="0.25">
      <c r="A5150" s="119" t="s">
        <v>5233</v>
      </c>
      <c r="B5150" s="5"/>
      <c r="C5150" s="6"/>
      <c r="D5150" s="6"/>
      <c r="E5150" s="7"/>
      <c r="F5150" s="7"/>
      <c r="G5150" s="6"/>
      <c r="H5150" s="26"/>
      <c r="I5150" s="6"/>
    </row>
    <row r="5151" spans="1:9" x14ac:dyDescent="0.25">
      <c r="A5151" s="119" t="s">
        <v>5234</v>
      </c>
      <c r="B5151" s="5"/>
      <c r="C5151" s="6"/>
      <c r="D5151" s="6"/>
      <c r="E5151" s="7"/>
      <c r="F5151" s="7"/>
      <c r="G5151" s="6"/>
      <c r="H5151" s="26"/>
      <c r="I5151" s="6"/>
    </row>
    <row r="5152" spans="1:9" x14ac:dyDescent="0.25">
      <c r="A5152" s="119" t="s">
        <v>5235</v>
      </c>
      <c r="B5152" s="5"/>
      <c r="C5152" s="6"/>
      <c r="D5152" s="6"/>
      <c r="E5152" s="7"/>
      <c r="F5152" s="7"/>
      <c r="G5152" s="6"/>
      <c r="H5152" s="26"/>
      <c r="I5152" s="6"/>
    </row>
    <row r="5153" spans="1:9" x14ac:dyDescent="0.25">
      <c r="A5153" s="119" t="s">
        <v>5236</v>
      </c>
      <c r="B5153" s="5"/>
      <c r="C5153" s="6"/>
      <c r="D5153" s="6"/>
      <c r="E5153" s="7"/>
      <c r="F5153" s="7"/>
      <c r="G5153" s="6"/>
      <c r="H5153" s="26"/>
      <c r="I5153" s="6"/>
    </row>
    <row r="5154" spans="1:9" x14ac:dyDescent="0.25">
      <c r="A5154" s="119" t="s">
        <v>5237</v>
      </c>
      <c r="B5154" s="5"/>
      <c r="C5154" s="6"/>
      <c r="D5154" s="6"/>
      <c r="E5154" s="7"/>
      <c r="F5154" s="7"/>
      <c r="G5154" s="6"/>
      <c r="H5154" s="26"/>
      <c r="I5154" s="6"/>
    </row>
    <row r="5155" spans="1:9" x14ac:dyDescent="0.25">
      <c r="A5155" s="119" t="s">
        <v>5238</v>
      </c>
      <c r="B5155" s="5"/>
      <c r="C5155" s="6"/>
      <c r="D5155" s="6"/>
      <c r="E5155" s="7"/>
      <c r="F5155" s="7"/>
      <c r="G5155" s="6"/>
      <c r="H5155" s="26"/>
      <c r="I5155" s="6"/>
    </row>
    <row r="5156" spans="1:9" x14ac:dyDescent="0.25">
      <c r="A5156" s="119" t="s">
        <v>5239</v>
      </c>
      <c r="B5156" s="5"/>
      <c r="C5156" s="6"/>
      <c r="D5156" s="6"/>
      <c r="E5156" s="7"/>
      <c r="F5156" s="7"/>
      <c r="G5156" s="6"/>
      <c r="H5156" s="26"/>
      <c r="I5156" s="6"/>
    </row>
    <row r="5157" spans="1:9" x14ac:dyDescent="0.25">
      <c r="A5157" s="119" t="s">
        <v>5240</v>
      </c>
      <c r="B5157" s="5"/>
      <c r="C5157" s="6"/>
      <c r="D5157" s="6"/>
      <c r="E5157" s="7"/>
      <c r="F5157" s="7"/>
      <c r="G5157" s="6"/>
      <c r="H5157" s="26"/>
      <c r="I5157" s="6"/>
    </row>
    <row r="5158" spans="1:9" x14ac:dyDescent="0.25">
      <c r="A5158" s="119" t="s">
        <v>5241</v>
      </c>
      <c r="B5158" s="5"/>
      <c r="C5158" s="6"/>
      <c r="D5158" s="6"/>
      <c r="E5158" s="7"/>
      <c r="F5158" s="7"/>
      <c r="G5158" s="6"/>
      <c r="H5158" s="26"/>
      <c r="I5158" s="6"/>
    </row>
    <row r="5159" spans="1:9" x14ac:dyDescent="0.25">
      <c r="A5159" s="119" t="s">
        <v>5242</v>
      </c>
      <c r="B5159" s="5"/>
      <c r="C5159" s="6"/>
      <c r="D5159" s="6"/>
      <c r="E5159" s="7"/>
      <c r="F5159" s="7"/>
      <c r="G5159" s="6"/>
      <c r="H5159" s="26"/>
      <c r="I5159" s="6"/>
    </row>
    <row r="5160" spans="1:9" x14ac:dyDescent="0.25">
      <c r="A5160" s="119" t="s">
        <v>5243</v>
      </c>
      <c r="B5160" s="5"/>
      <c r="C5160" s="6"/>
      <c r="D5160" s="6"/>
      <c r="E5160" s="7"/>
      <c r="F5160" s="7"/>
      <c r="G5160" s="6"/>
      <c r="H5160" s="26"/>
      <c r="I5160" s="6"/>
    </row>
    <row r="5161" spans="1:9" x14ac:dyDescent="0.25">
      <c r="A5161" s="119" t="s">
        <v>5244</v>
      </c>
      <c r="B5161" s="5"/>
      <c r="C5161" s="6"/>
      <c r="D5161" s="6"/>
      <c r="E5161" s="7"/>
      <c r="F5161" s="7"/>
      <c r="G5161" s="6"/>
      <c r="H5161" s="26"/>
      <c r="I5161" s="6"/>
    </row>
    <row r="5162" spans="1:9" x14ac:dyDescent="0.25">
      <c r="A5162" s="119" t="s">
        <v>5245</v>
      </c>
      <c r="B5162" s="5"/>
      <c r="C5162" s="6"/>
      <c r="D5162" s="6"/>
      <c r="E5162" s="7"/>
      <c r="F5162" s="7"/>
      <c r="G5162" s="6"/>
      <c r="H5162" s="26"/>
      <c r="I5162" s="6"/>
    </row>
    <row r="5163" spans="1:9" x14ac:dyDescent="0.25">
      <c r="A5163" s="119" t="s">
        <v>5246</v>
      </c>
      <c r="B5163" s="5"/>
      <c r="C5163" s="6"/>
      <c r="D5163" s="6"/>
      <c r="E5163" s="7"/>
      <c r="F5163" s="7"/>
      <c r="G5163" s="6"/>
      <c r="H5163" s="26"/>
      <c r="I5163" s="6"/>
    </row>
    <row r="5164" spans="1:9" x14ac:dyDescent="0.25">
      <c r="A5164" s="119" t="s">
        <v>5247</v>
      </c>
      <c r="B5164" s="5"/>
      <c r="C5164" s="6"/>
      <c r="D5164" s="6"/>
      <c r="E5164" s="7"/>
      <c r="F5164" s="7"/>
      <c r="G5164" s="6"/>
      <c r="H5164" s="26"/>
      <c r="I5164" s="6"/>
    </row>
    <row r="5165" spans="1:9" x14ac:dyDescent="0.25">
      <c r="A5165" s="119" t="s">
        <v>5248</v>
      </c>
      <c r="B5165" s="5"/>
      <c r="C5165" s="6"/>
      <c r="D5165" s="6"/>
      <c r="E5165" s="7"/>
      <c r="F5165" s="7"/>
      <c r="G5165" s="6"/>
      <c r="H5165" s="26"/>
      <c r="I5165" s="6"/>
    </row>
    <row r="5166" spans="1:9" x14ac:dyDescent="0.25">
      <c r="A5166" s="119" t="s">
        <v>5249</v>
      </c>
      <c r="B5166" s="5"/>
      <c r="C5166" s="6"/>
      <c r="D5166" s="6"/>
      <c r="E5166" s="7"/>
      <c r="F5166" s="7"/>
      <c r="G5166" s="6"/>
      <c r="H5166" s="26"/>
      <c r="I5166" s="6"/>
    </row>
    <row r="5167" spans="1:9" x14ac:dyDescent="0.25">
      <c r="A5167" s="119" t="s">
        <v>5250</v>
      </c>
      <c r="B5167" s="5"/>
      <c r="C5167" s="6"/>
      <c r="D5167" s="6"/>
      <c r="E5167" s="7"/>
      <c r="F5167" s="7"/>
      <c r="G5167" s="6"/>
      <c r="H5167" s="26"/>
      <c r="I5167" s="6"/>
    </row>
    <row r="5168" spans="1:9" x14ac:dyDescent="0.25">
      <c r="A5168" s="119" t="s">
        <v>5251</v>
      </c>
      <c r="B5168" s="5"/>
      <c r="C5168" s="6"/>
      <c r="D5168" s="6"/>
      <c r="E5168" s="7"/>
      <c r="F5168" s="7"/>
      <c r="G5168" s="6"/>
      <c r="H5168" s="26"/>
      <c r="I5168" s="6"/>
    </row>
    <row r="5169" spans="1:9" x14ac:dyDescent="0.25">
      <c r="A5169" s="119" t="s">
        <v>5252</v>
      </c>
      <c r="B5169" s="5"/>
      <c r="C5169" s="6"/>
      <c r="D5169" s="6"/>
      <c r="E5169" s="7"/>
      <c r="F5169" s="7"/>
      <c r="G5169" s="6"/>
      <c r="H5169" s="26"/>
      <c r="I5169" s="6"/>
    </row>
    <row r="5170" spans="1:9" x14ac:dyDescent="0.25">
      <c r="A5170" s="119" t="s">
        <v>5253</v>
      </c>
      <c r="B5170" s="5"/>
      <c r="C5170" s="6"/>
      <c r="D5170" s="6"/>
      <c r="E5170" s="7"/>
      <c r="F5170" s="7"/>
      <c r="G5170" s="6"/>
      <c r="H5170" s="26"/>
      <c r="I5170" s="6"/>
    </row>
    <row r="5171" spans="1:9" x14ac:dyDescent="0.25">
      <c r="A5171" s="119" t="s">
        <v>5254</v>
      </c>
      <c r="B5171" s="5"/>
      <c r="C5171" s="6"/>
      <c r="D5171" s="6"/>
      <c r="E5171" s="7"/>
      <c r="F5171" s="7"/>
      <c r="G5171" s="6"/>
      <c r="H5171" s="26"/>
      <c r="I5171" s="6"/>
    </row>
    <row r="5172" spans="1:9" x14ac:dyDescent="0.25">
      <c r="A5172" s="119" t="s">
        <v>5255</v>
      </c>
      <c r="B5172" s="5"/>
      <c r="C5172" s="6"/>
      <c r="D5172" s="6"/>
      <c r="E5172" s="7"/>
      <c r="F5172" s="7"/>
      <c r="G5172" s="6"/>
      <c r="H5172" s="26"/>
      <c r="I5172" s="6"/>
    </row>
    <row r="5173" spans="1:9" x14ac:dyDescent="0.25">
      <c r="A5173" s="119" t="s">
        <v>5256</v>
      </c>
      <c r="B5173" s="5"/>
      <c r="C5173" s="6"/>
      <c r="D5173" s="6"/>
      <c r="E5173" s="7"/>
      <c r="F5173" s="7"/>
      <c r="G5173" s="6"/>
      <c r="H5173" s="26"/>
      <c r="I5173" s="6"/>
    </row>
    <row r="5174" spans="1:9" x14ac:dyDescent="0.25">
      <c r="A5174" s="119" t="s">
        <v>5257</v>
      </c>
      <c r="B5174" s="5"/>
      <c r="C5174" s="6"/>
      <c r="D5174" s="6"/>
      <c r="E5174" s="7"/>
      <c r="F5174" s="7"/>
      <c r="G5174" s="6"/>
      <c r="H5174" s="26"/>
      <c r="I5174" s="6"/>
    </row>
    <row r="5175" spans="1:9" x14ac:dyDescent="0.25">
      <c r="A5175" s="119" t="s">
        <v>5258</v>
      </c>
      <c r="B5175" s="5"/>
      <c r="C5175" s="6"/>
      <c r="D5175" s="6"/>
      <c r="E5175" s="7"/>
      <c r="F5175" s="7"/>
      <c r="G5175" s="6"/>
      <c r="H5175" s="26"/>
      <c r="I5175" s="6"/>
    </row>
    <row r="5176" spans="1:9" x14ac:dyDescent="0.25">
      <c r="A5176" s="119" t="s">
        <v>5259</v>
      </c>
      <c r="B5176" s="5"/>
      <c r="C5176" s="6"/>
      <c r="D5176" s="6"/>
      <c r="E5176" s="7"/>
      <c r="F5176" s="7"/>
      <c r="G5176" s="6"/>
      <c r="H5176" s="26"/>
      <c r="I5176" s="6"/>
    </row>
    <row r="5177" spans="1:9" x14ac:dyDescent="0.25">
      <c r="A5177" s="119" t="s">
        <v>5260</v>
      </c>
      <c r="B5177" s="5"/>
      <c r="C5177" s="6"/>
      <c r="D5177" s="6"/>
      <c r="E5177" s="7"/>
      <c r="F5177" s="7"/>
      <c r="G5177" s="6"/>
      <c r="H5177" s="26"/>
      <c r="I5177" s="6"/>
    </row>
    <row r="5178" spans="1:9" x14ac:dyDescent="0.25">
      <c r="A5178" s="119" t="s">
        <v>5261</v>
      </c>
      <c r="B5178" s="5"/>
      <c r="C5178" s="6"/>
      <c r="D5178" s="6"/>
      <c r="E5178" s="7"/>
      <c r="F5178" s="7"/>
      <c r="G5178" s="6"/>
      <c r="H5178" s="26"/>
      <c r="I5178" s="6"/>
    </row>
    <row r="5179" spans="1:9" x14ac:dyDescent="0.25">
      <c r="A5179" s="119" t="s">
        <v>5262</v>
      </c>
      <c r="B5179" s="5"/>
      <c r="C5179" s="6"/>
      <c r="D5179" s="6"/>
      <c r="E5179" s="7"/>
      <c r="F5179" s="7"/>
      <c r="G5179" s="6"/>
      <c r="H5179" s="26"/>
      <c r="I5179" s="6"/>
    </row>
    <row r="5180" spans="1:9" x14ac:dyDescent="0.25">
      <c r="A5180" s="119" t="s">
        <v>5263</v>
      </c>
      <c r="B5180" s="5"/>
      <c r="C5180" s="6"/>
      <c r="D5180" s="6"/>
      <c r="E5180" s="7"/>
      <c r="F5180" s="7"/>
      <c r="G5180" s="6"/>
      <c r="H5180" s="26"/>
      <c r="I5180" s="6"/>
    </row>
    <row r="5181" spans="1:9" x14ac:dyDescent="0.25">
      <c r="A5181" s="119" t="s">
        <v>5264</v>
      </c>
      <c r="B5181" s="5"/>
      <c r="C5181" s="6"/>
      <c r="D5181" s="6"/>
      <c r="E5181" s="7"/>
      <c r="F5181" s="7"/>
      <c r="G5181" s="6"/>
      <c r="H5181" s="26"/>
      <c r="I5181" s="6"/>
    </row>
    <row r="5182" spans="1:9" x14ac:dyDescent="0.25">
      <c r="A5182" s="119" t="s">
        <v>5265</v>
      </c>
      <c r="B5182" s="5"/>
      <c r="C5182" s="6"/>
      <c r="D5182" s="6"/>
      <c r="E5182" s="7"/>
      <c r="F5182" s="7"/>
      <c r="G5182" s="6"/>
      <c r="H5182" s="26"/>
      <c r="I5182" s="6"/>
    </row>
    <row r="5183" spans="1:9" x14ac:dyDescent="0.25">
      <c r="A5183" s="119" t="s">
        <v>5266</v>
      </c>
      <c r="B5183" s="5"/>
      <c r="C5183" s="6"/>
      <c r="D5183" s="6"/>
      <c r="E5183" s="7"/>
      <c r="F5183" s="7"/>
      <c r="G5183" s="6"/>
      <c r="H5183" s="26"/>
      <c r="I5183" s="6"/>
    </row>
    <row r="5184" spans="1:9" x14ac:dyDescent="0.25">
      <c r="A5184" s="119" t="s">
        <v>5267</v>
      </c>
      <c r="B5184" s="5"/>
      <c r="C5184" s="6"/>
      <c r="D5184" s="6"/>
      <c r="E5184" s="7"/>
      <c r="F5184" s="7"/>
      <c r="G5184" s="6"/>
      <c r="H5184" s="26"/>
      <c r="I5184" s="6"/>
    </row>
    <row r="5185" spans="1:9" x14ac:dyDescent="0.25">
      <c r="A5185" s="119" t="s">
        <v>5268</v>
      </c>
      <c r="B5185" s="5"/>
      <c r="C5185" s="6"/>
      <c r="D5185" s="6"/>
      <c r="E5185" s="7"/>
      <c r="F5185" s="7"/>
      <c r="G5185" s="6"/>
      <c r="H5185" s="26"/>
      <c r="I5185" s="6"/>
    </row>
    <row r="5186" spans="1:9" x14ac:dyDescent="0.25">
      <c r="A5186" s="119" t="s">
        <v>5269</v>
      </c>
      <c r="B5186" s="5"/>
      <c r="C5186" s="6"/>
      <c r="D5186" s="6"/>
      <c r="E5186" s="7"/>
      <c r="F5186" s="7"/>
      <c r="G5186" s="6"/>
      <c r="H5186" s="26"/>
      <c r="I5186" s="6"/>
    </row>
    <row r="5187" spans="1:9" x14ac:dyDescent="0.25">
      <c r="A5187" s="119" t="s">
        <v>5270</v>
      </c>
      <c r="B5187" s="5"/>
      <c r="C5187" s="6"/>
      <c r="D5187" s="6"/>
      <c r="E5187" s="7"/>
      <c r="F5187" s="7"/>
      <c r="G5187" s="6"/>
      <c r="H5187" s="26"/>
      <c r="I5187" s="6"/>
    </row>
    <row r="5188" spans="1:9" x14ac:dyDescent="0.25">
      <c r="A5188" s="119" t="s">
        <v>5271</v>
      </c>
      <c r="B5188" s="5"/>
      <c r="C5188" s="6"/>
      <c r="D5188" s="6"/>
      <c r="E5188" s="7"/>
      <c r="F5188" s="7"/>
      <c r="G5188" s="6"/>
      <c r="H5188" s="26"/>
      <c r="I5188" s="6"/>
    </row>
    <row r="5189" spans="1:9" x14ac:dyDescent="0.25">
      <c r="A5189" s="119" t="s">
        <v>5272</v>
      </c>
      <c r="B5189" s="5"/>
      <c r="C5189" s="6"/>
      <c r="D5189" s="6"/>
      <c r="E5189" s="7"/>
      <c r="F5189" s="7"/>
      <c r="G5189" s="6"/>
      <c r="H5189" s="26"/>
      <c r="I5189" s="6"/>
    </row>
    <row r="5190" spans="1:9" x14ac:dyDescent="0.25">
      <c r="A5190" s="119" t="s">
        <v>5273</v>
      </c>
      <c r="B5190" s="5"/>
      <c r="C5190" s="6"/>
      <c r="D5190" s="6"/>
      <c r="E5190" s="7"/>
      <c r="F5190" s="7"/>
      <c r="G5190" s="6"/>
      <c r="H5190" s="26"/>
      <c r="I5190" s="6"/>
    </row>
    <row r="5191" spans="1:9" x14ac:dyDescent="0.25">
      <c r="A5191" s="119" t="s">
        <v>5274</v>
      </c>
      <c r="B5191" s="5"/>
      <c r="C5191" s="6"/>
      <c r="D5191" s="6"/>
      <c r="E5191" s="7"/>
      <c r="F5191" s="7"/>
      <c r="G5191" s="6"/>
      <c r="H5191" s="26"/>
      <c r="I5191" s="6"/>
    </row>
    <row r="5192" spans="1:9" x14ac:dyDescent="0.25">
      <c r="A5192" s="119" t="s">
        <v>5275</v>
      </c>
      <c r="B5192" s="5"/>
      <c r="C5192" s="6"/>
      <c r="D5192" s="6"/>
      <c r="E5192" s="7"/>
      <c r="F5192" s="7"/>
      <c r="G5192" s="6"/>
      <c r="H5192" s="26"/>
      <c r="I5192" s="6"/>
    </row>
    <row r="5193" spans="1:9" x14ac:dyDescent="0.25">
      <c r="A5193" s="119" t="s">
        <v>5276</v>
      </c>
      <c r="B5193" s="5"/>
      <c r="C5193" s="6"/>
      <c r="D5193" s="6"/>
      <c r="E5193" s="7"/>
      <c r="F5193" s="7"/>
      <c r="G5193" s="6"/>
      <c r="H5193" s="26"/>
      <c r="I5193" s="6"/>
    </row>
    <row r="5194" spans="1:9" x14ac:dyDescent="0.25">
      <c r="A5194" s="119" t="s">
        <v>5277</v>
      </c>
      <c r="B5194" s="5"/>
      <c r="C5194" s="6"/>
      <c r="D5194" s="6"/>
      <c r="E5194" s="7"/>
      <c r="F5194" s="7"/>
      <c r="G5194" s="6"/>
      <c r="H5194" s="26"/>
      <c r="I5194" s="6"/>
    </row>
    <row r="5195" spans="1:9" x14ac:dyDescent="0.25">
      <c r="A5195" s="119" t="s">
        <v>5278</v>
      </c>
      <c r="B5195" s="5"/>
      <c r="C5195" s="6"/>
      <c r="D5195" s="6"/>
      <c r="E5195" s="7"/>
      <c r="F5195" s="7"/>
      <c r="G5195" s="6"/>
      <c r="H5195" s="26"/>
      <c r="I5195" s="6"/>
    </row>
    <row r="5196" spans="1:9" x14ac:dyDescent="0.25">
      <c r="A5196" s="119" t="s">
        <v>5279</v>
      </c>
      <c r="B5196" s="5"/>
      <c r="C5196" s="6"/>
      <c r="D5196" s="6"/>
      <c r="E5196" s="7"/>
      <c r="F5196" s="7"/>
      <c r="G5196" s="6"/>
      <c r="H5196" s="26"/>
      <c r="I5196" s="6"/>
    </row>
    <row r="5197" spans="1:9" x14ac:dyDescent="0.25">
      <c r="A5197" s="119" t="s">
        <v>5280</v>
      </c>
      <c r="B5197" s="5"/>
      <c r="C5197" s="6"/>
      <c r="D5197" s="6"/>
      <c r="E5197" s="7"/>
      <c r="F5197" s="7"/>
      <c r="G5197" s="6"/>
      <c r="H5197" s="26"/>
      <c r="I5197" s="6"/>
    </row>
    <row r="5198" spans="1:9" x14ac:dyDescent="0.25">
      <c r="A5198" s="119" t="s">
        <v>5281</v>
      </c>
      <c r="B5198" s="5"/>
      <c r="C5198" s="6"/>
      <c r="D5198" s="6"/>
      <c r="E5198" s="7"/>
      <c r="F5198" s="7"/>
      <c r="G5198" s="6"/>
      <c r="H5198" s="26"/>
      <c r="I5198" s="6"/>
    </row>
    <row r="5199" spans="1:9" x14ac:dyDescent="0.25">
      <c r="A5199" s="119" t="s">
        <v>5282</v>
      </c>
      <c r="B5199" s="5"/>
      <c r="C5199" s="6"/>
      <c r="D5199" s="6"/>
      <c r="E5199" s="7"/>
      <c r="F5199" s="7"/>
      <c r="G5199" s="6"/>
      <c r="H5199" s="26"/>
      <c r="I5199" s="6"/>
    </row>
    <row r="5200" spans="1:9" x14ac:dyDescent="0.25">
      <c r="A5200" s="119" t="s">
        <v>5283</v>
      </c>
      <c r="B5200" s="5"/>
      <c r="C5200" s="6"/>
      <c r="D5200" s="6"/>
      <c r="E5200" s="7"/>
      <c r="F5200" s="7"/>
      <c r="G5200" s="6"/>
      <c r="H5200" s="26"/>
      <c r="I5200" s="6"/>
    </row>
    <row r="5201" spans="1:9" x14ac:dyDescent="0.25">
      <c r="A5201" s="119" t="s">
        <v>5284</v>
      </c>
      <c r="B5201" s="5"/>
      <c r="C5201" s="6"/>
      <c r="D5201" s="6"/>
      <c r="E5201" s="7"/>
      <c r="F5201" s="7"/>
      <c r="G5201" s="6"/>
      <c r="H5201" s="26"/>
      <c r="I5201" s="6"/>
    </row>
    <row r="5202" spans="1:9" x14ac:dyDescent="0.25">
      <c r="A5202" s="119" t="s">
        <v>5285</v>
      </c>
      <c r="B5202" s="5"/>
      <c r="C5202" s="6"/>
      <c r="D5202" s="6"/>
      <c r="E5202" s="7"/>
      <c r="F5202" s="7"/>
      <c r="G5202" s="6"/>
      <c r="H5202" s="26"/>
      <c r="I5202" s="6"/>
    </row>
    <row r="5203" spans="1:9" x14ac:dyDescent="0.25">
      <c r="A5203" s="119" t="s">
        <v>5286</v>
      </c>
      <c r="B5203" s="5"/>
      <c r="C5203" s="6"/>
      <c r="D5203" s="6"/>
      <c r="E5203" s="7"/>
      <c r="F5203" s="7"/>
      <c r="G5203" s="6"/>
      <c r="H5203" s="26"/>
      <c r="I5203" s="6"/>
    </row>
    <row r="5204" spans="1:9" x14ac:dyDescent="0.25">
      <c r="A5204" s="119" t="s">
        <v>5287</v>
      </c>
      <c r="B5204" s="5"/>
      <c r="C5204" s="6"/>
      <c r="D5204" s="6"/>
      <c r="E5204" s="7"/>
      <c r="F5204" s="7"/>
      <c r="G5204" s="6"/>
      <c r="H5204" s="26"/>
      <c r="I5204" s="6"/>
    </row>
    <row r="5205" spans="1:9" x14ac:dyDescent="0.25">
      <c r="A5205" s="119" t="s">
        <v>5288</v>
      </c>
      <c r="B5205" s="5"/>
      <c r="C5205" s="6"/>
      <c r="D5205" s="6"/>
      <c r="E5205" s="7"/>
      <c r="F5205" s="7"/>
      <c r="G5205" s="6"/>
      <c r="H5205" s="26"/>
      <c r="I5205" s="6"/>
    </row>
    <row r="5206" spans="1:9" x14ac:dyDescent="0.25">
      <c r="A5206" s="119" t="s">
        <v>5289</v>
      </c>
      <c r="B5206" s="5"/>
      <c r="C5206" s="6"/>
      <c r="D5206" s="6"/>
      <c r="E5206" s="7"/>
      <c r="F5206" s="7"/>
      <c r="G5206" s="6"/>
      <c r="H5206" s="26"/>
      <c r="I5206" s="6"/>
    </row>
    <row r="5207" spans="1:9" x14ac:dyDescent="0.25">
      <c r="A5207" s="119" t="s">
        <v>5290</v>
      </c>
      <c r="B5207" s="5"/>
      <c r="C5207" s="6"/>
      <c r="D5207" s="6"/>
      <c r="E5207" s="7"/>
      <c r="F5207" s="7"/>
      <c r="G5207" s="6"/>
      <c r="H5207" s="26"/>
      <c r="I5207" s="6"/>
    </row>
    <row r="5208" spans="1:9" x14ac:dyDescent="0.25">
      <c r="A5208" s="119" t="s">
        <v>5291</v>
      </c>
      <c r="B5208" s="5"/>
      <c r="C5208" s="6"/>
      <c r="D5208" s="6"/>
      <c r="E5208" s="7"/>
      <c r="F5208" s="7"/>
      <c r="G5208" s="6"/>
      <c r="H5208" s="26"/>
      <c r="I5208" s="6"/>
    </row>
    <row r="5209" spans="1:9" x14ac:dyDescent="0.25">
      <c r="A5209" s="119" t="s">
        <v>5292</v>
      </c>
      <c r="B5209" s="5"/>
      <c r="C5209" s="6"/>
      <c r="D5209" s="6"/>
      <c r="E5209" s="7"/>
      <c r="F5209" s="7"/>
      <c r="G5209" s="6"/>
      <c r="H5209" s="26"/>
      <c r="I5209" s="6"/>
    </row>
    <row r="5210" spans="1:9" x14ac:dyDescent="0.25">
      <c r="A5210" s="119" t="s">
        <v>5293</v>
      </c>
      <c r="B5210" s="5"/>
      <c r="C5210" s="6"/>
      <c r="D5210" s="6"/>
      <c r="E5210" s="7"/>
      <c r="F5210" s="7"/>
      <c r="G5210" s="6"/>
      <c r="H5210" s="26"/>
      <c r="I5210" s="6"/>
    </row>
    <row r="5211" spans="1:9" x14ac:dyDescent="0.25">
      <c r="A5211" s="119" t="s">
        <v>5294</v>
      </c>
      <c r="B5211" s="5"/>
      <c r="C5211" s="6"/>
      <c r="D5211" s="6"/>
      <c r="E5211" s="7"/>
      <c r="F5211" s="7"/>
      <c r="G5211" s="6"/>
      <c r="H5211" s="26"/>
      <c r="I5211" s="6"/>
    </row>
    <row r="5212" spans="1:9" x14ac:dyDescent="0.25">
      <c r="A5212" s="119" t="s">
        <v>5295</v>
      </c>
      <c r="B5212" s="5"/>
      <c r="C5212" s="6"/>
      <c r="D5212" s="6"/>
      <c r="E5212" s="7"/>
      <c r="F5212" s="7"/>
      <c r="G5212" s="6"/>
      <c r="H5212" s="26"/>
      <c r="I5212" s="6"/>
    </row>
    <row r="5213" spans="1:9" x14ac:dyDescent="0.25">
      <c r="A5213" s="119" t="s">
        <v>5296</v>
      </c>
      <c r="B5213" s="5"/>
      <c r="C5213" s="6"/>
      <c r="D5213" s="6"/>
      <c r="E5213" s="7"/>
      <c r="F5213" s="7"/>
      <c r="G5213" s="6"/>
      <c r="H5213" s="26"/>
      <c r="I5213" s="6"/>
    </row>
    <row r="5214" spans="1:9" x14ac:dyDescent="0.25">
      <c r="A5214" s="119" t="s">
        <v>5297</v>
      </c>
      <c r="B5214" s="5"/>
      <c r="C5214" s="6"/>
      <c r="D5214" s="6"/>
      <c r="E5214" s="7"/>
      <c r="F5214" s="7"/>
      <c r="G5214" s="6"/>
      <c r="H5214" s="26"/>
      <c r="I5214" s="6"/>
    </row>
    <row r="5215" spans="1:9" x14ac:dyDescent="0.25">
      <c r="A5215" s="119" t="s">
        <v>5298</v>
      </c>
      <c r="B5215" s="5"/>
      <c r="C5215" s="6"/>
      <c r="D5215" s="6"/>
      <c r="E5215" s="7"/>
      <c r="F5215" s="7"/>
      <c r="G5215" s="6"/>
      <c r="H5215" s="26"/>
      <c r="I5215" s="6"/>
    </row>
    <row r="5216" spans="1:9" x14ac:dyDescent="0.25">
      <c r="A5216" s="119" t="s">
        <v>5299</v>
      </c>
      <c r="B5216" s="5"/>
      <c r="C5216" s="6"/>
      <c r="D5216" s="6"/>
      <c r="E5216" s="7"/>
      <c r="F5216" s="7"/>
      <c r="G5216" s="6"/>
      <c r="H5216" s="26"/>
      <c r="I5216" s="6"/>
    </row>
    <row r="5217" spans="1:9" x14ac:dyDescent="0.25">
      <c r="A5217" s="119" t="s">
        <v>5300</v>
      </c>
      <c r="B5217" s="5"/>
      <c r="C5217" s="6"/>
      <c r="D5217" s="6"/>
      <c r="E5217" s="7"/>
      <c r="F5217" s="7"/>
      <c r="G5217" s="6"/>
      <c r="H5217" s="26"/>
      <c r="I5217" s="6"/>
    </row>
    <row r="5218" spans="1:9" x14ac:dyDescent="0.25">
      <c r="A5218" s="119" t="s">
        <v>5301</v>
      </c>
      <c r="B5218" s="5"/>
      <c r="C5218" s="6"/>
      <c r="D5218" s="6"/>
      <c r="E5218" s="7"/>
      <c r="F5218" s="7"/>
      <c r="G5218" s="6"/>
      <c r="H5218" s="26"/>
      <c r="I5218" s="6"/>
    </row>
    <row r="5219" spans="1:9" x14ac:dyDescent="0.25">
      <c r="A5219" s="119" t="s">
        <v>5302</v>
      </c>
      <c r="B5219" s="5"/>
      <c r="C5219" s="6"/>
      <c r="D5219" s="6"/>
      <c r="E5219" s="7"/>
      <c r="F5219" s="7"/>
      <c r="G5219" s="6"/>
      <c r="H5219" s="26"/>
      <c r="I5219" s="6"/>
    </row>
    <row r="5220" spans="1:9" x14ac:dyDescent="0.25">
      <c r="A5220" s="119" t="s">
        <v>5303</v>
      </c>
      <c r="B5220" s="5"/>
      <c r="C5220" s="6"/>
      <c r="D5220" s="6"/>
      <c r="E5220" s="7"/>
      <c r="F5220" s="7"/>
      <c r="G5220" s="6"/>
      <c r="H5220" s="26"/>
      <c r="I5220" s="6"/>
    </row>
    <row r="5221" spans="1:9" x14ac:dyDescent="0.25">
      <c r="A5221" s="119" t="s">
        <v>5304</v>
      </c>
      <c r="B5221" s="5"/>
      <c r="C5221" s="6"/>
      <c r="D5221" s="6"/>
      <c r="E5221" s="7"/>
      <c r="F5221" s="7"/>
      <c r="G5221" s="6"/>
      <c r="H5221" s="26"/>
      <c r="I5221" s="6"/>
    </row>
    <row r="5222" spans="1:9" x14ac:dyDescent="0.25">
      <c r="A5222" s="119" t="s">
        <v>5305</v>
      </c>
      <c r="B5222" s="5"/>
      <c r="C5222" s="6"/>
      <c r="D5222" s="6"/>
      <c r="E5222" s="7"/>
      <c r="F5222" s="7"/>
      <c r="G5222" s="6"/>
      <c r="H5222" s="26"/>
      <c r="I5222" s="6"/>
    </row>
    <row r="5223" spans="1:9" x14ac:dyDescent="0.25">
      <c r="A5223" s="119" t="s">
        <v>5306</v>
      </c>
      <c r="B5223" s="5"/>
      <c r="C5223" s="6"/>
      <c r="D5223" s="6"/>
      <c r="E5223" s="7"/>
      <c r="F5223" s="7"/>
      <c r="G5223" s="6"/>
      <c r="H5223" s="26"/>
      <c r="I5223" s="6"/>
    </row>
    <row r="5224" spans="1:9" x14ac:dyDescent="0.25">
      <c r="A5224" s="119" t="s">
        <v>5307</v>
      </c>
      <c r="B5224" s="5"/>
      <c r="C5224" s="6"/>
      <c r="D5224" s="6"/>
      <c r="E5224" s="7"/>
      <c r="F5224" s="7"/>
      <c r="G5224" s="6"/>
      <c r="H5224" s="26"/>
      <c r="I5224" s="6"/>
    </row>
    <row r="5225" spans="1:9" x14ac:dyDescent="0.25">
      <c r="A5225" s="119" t="s">
        <v>5308</v>
      </c>
      <c r="B5225" s="5"/>
      <c r="C5225" s="6"/>
      <c r="D5225" s="6"/>
      <c r="E5225" s="7"/>
      <c r="F5225" s="7"/>
      <c r="G5225" s="6"/>
      <c r="H5225" s="26"/>
      <c r="I5225" s="6"/>
    </row>
    <row r="5226" spans="1:9" x14ac:dyDescent="0.25">
      <c r="A5226" s="119" t="s">
        <v>5309</v>
      </c>
      <c r="B5226" s="5"/>
      <c r="C5226" s="6"/>
      <c r="D5226" s="6"/>
      <c r="E5226" s="7"/>
      <c r="F5226" s="7"/>
      <c r="G5226" s="6"/>
      <c r="H5226" s="26"/>
      <c r="I5226" s="6"/>
    </row>
    <row r="5227" spans="1:9" x14ac:dyDescent="0.25">
      <c r="A5227" s="119" t="s">
        <v>5310</v>
      </c>
      <c r="B5227" s="5"/>
      <c r="C5227" s="6"/>
      <c r="D5227" s="6"/>
      <c r="E5227" s="7"/>
      <c r="F5227" s="7"/>
      <c r="G5227" s="6"/>
      <c r="H5227" s="26"/>
      <c r="I5227" s="6"/>
    </row>
    <row r="5228" spans="1:9" x14ac:dyDescent="0.25">
      <c r="A5228" s="119" t="s">
        <v>5311</v>
      </c>
      <c r="B5228" s="5"/>
      <c r="C5228" s="6"/>
      <c r="D5228" s="6"/>
      <c r="E5228" s="7"/>
      <c r="F5228" s="7"/>
      <c r="G5228" s="6"/>
      <c r="H5228" s="26"/>
      <c r="I5228" s="6"/>
    </row>
    <row r="5229" spans="1:9" x14ac:dyDescent="0.25">
      <c r="A5229" s="119" t="s">
        <v>5312</v>
      </c>
      <c r="B5229" s="5"/>
      <c r="C5229" s="6"/>
      <c r="D5229" s="6"/>
      <c r="E5229" s="7"/>
      <c r="F5229" s="7"/>
      <c r="G5229" s="6"/>
      <c r="H5229" s="26"/>
      <c r="I5229" s="6"/>
    </row>
    <row r="5230" spans="1:9" x14ac:dyDescent="0.25">
      <c r="A5230" s="119" t="s">
        <v>5313</v>
      </c>
      <c r="B5230" s="5"/>
      <c r="C5230" s="6"/>
      <c r="D5230" s="6"/>
      <c r="E5230" s="7"/>
      <c r="F5230" s="7"/>
      <c r="G5230" s="6"/>
      <c r="H5230" s="26"/>
      <c r="I5230" s="6"/>
    </row>
    <row r="5231" spans="1:9" x14ac:dyDescent="0.25">
      <c r="A5231" s="119" t="s">
        <v>5314</v>
      </c>
      <c r="B5231" s="5"/>
      <c r="C5231" s="6"/>
      <c r="D5231" s="6"/>
      <c r="E5231" s="7"/>
      <c r="F5231" s="7"/>
      <c r="G5231" s="6"/>
      <c r="H5231" s="26"/>
      <c r="I5231" s="6"/>
    </row>
    <row r="5232" spans="1:9" x14ac:dyDescent="0.25">
      <c r="A5232" s="119" t="s">
        <v>5315</v>
      </c>
      <c r="B5232" s="5"/>
      <c r="C5232" s="6"/>
      <c r="D5232" s="6"/>
      <c r="E5232" s="7"/>
      <c r="F5232" s="7"/>
      <c r="G5232" s="6"/>
      <c r="H5232" s="26"/>
      <c r="I5232" s="6"/>
    </row>
    <row r="5233" spans="1:9" x14ac:dyDescent="0.25">
      <c r="A5233" s="119" t="s">
        <v>5316</v>
      </c>
      <c r="B5233" s="5"/>
      <c r="C5233" s="6"/>
      <c r="D5233" s="6"/>
      <c r="E5233" s="7"/>
      <c r="F5233" s="7"/>
      <c r="G5233" s="6"/>
      <c r="H5233" s="26"/>
      <c r="I5233" s="6"/>
    </row>
    <row r="5234" spans="1:9" x14ac:dyDescent="0.25">
      <c r="A5234" s="119" t="s">
        <v>5317</v>
      </c>
      <c r="B5234" s="5"/>
      <c r="C5234" s="6"/>
      <c r="D5234" s="6"/>
      <c r="E5234" s="7"/>
      <c r="F5234" s="7"/>
      <c r="G5234" s="6"/>
      <c r="H5234" s="26"/>
      <c r="I5234" s="6"/>
    </row>
    <row r="5235" spans="1:9" x14ac:dyDescent="0.25">
      <c r="A5235" s="119" t="s">
        <v>5318</v>
      </c>
      <c r="B5235" s="5"/>
      <c r="C5235" s="6"/>
      <c r="D5235" s="6"/>
      <c r="E5235" s="7"/>
      <c r="F5235" s="7"/>
      <c r="G5235" s="6"/>
      <c r="H5235" s="26"/>
      <c r="I5235" s="6"/>
    </row>
    <row r="5236" spans="1:9" x14ac:dyDescent="0.25">
      <c r="A5236" s="119" t="s">
        <v>5319</v>
      </c>
      <c r="B5236" s="5"/>
      <c r="C5236" s="6"/>
      <c r="D5236" s="6"/>
      <c r="E5236" s="7"/>
      <c r="F5236" s="7"/>
      <c r="G5236" s="6"/>
      <c r="H5236" s="26"/>
      <c r="I5236" s="6"/>
    </row>
    <row r="5237" spans="1:9" x14ac:dyDescent="0.25">
      <c r="A5237" s="119" t="s">
        <v>5320</v>
      </c>
      <c r="B5237" s="5"/>
      <c r="C5237" s="6"/>
      <c r="D5237" s="6"/>
      <c r="E5237" s="7"/>
      <c r="F5237" s="7"/>
      <c r="G5237" s="6"/>
      <c r="H5237" s="26"/>
      <c r="I5237" s="6"/>
    </row>
    <row r="5238" spans="1:9" x14ac:dyDescent="0.25">
      <c r="A5238" s="119" t="s">
        <v>5321</v>
      </c>
      <c r="B5238" s="5"/>
      <c r="C5238" s="6"/>
      <c r="D5238" s="6"/>
      <c r="E5238" s="7"/>
      <c r="F5238" s="7"/>
      <c r="G5238" s="6"/>
      <c r="H5238" s="26"/>
      <c r="I5238" s="6"/>
    </row>
    <row r="5239" spans="1:9" x14ac:dyDescent="0.25">
      <c r="A5239" s="119" t="s">
        <v>5322</v>
      </c>
      <c r="B5239" s="5"/>
      <c r="C5239" s="6"/>
      <c r="D5239" s="6"/>
      <c r="E5239" s="7"/>
      <c r="F5239" s="7"/>
      <c r="G5239" s="6"/>
      <c r="H5239" s="26"/>
      <c r="I5239" s="6"/>
    </row>
    <row r="5240" spans="1:9" x14ac:dyDescent="0.25">
      <c r="A5240" s="119" t="s">
        <v>5323</v>
      </c>
      <c r="B5240" s="5"/>
      <c r="C5240" s="6"/>
      <c r="D5240" s="6"/>
      <c r="E5240" s="7"/>
      <c r="F5240" s="7"/>
      <c r="G5240" s="6"/>
      <c r="H5240" s="26"/>
      <c r="I5240" s="6"/>
    </row>
    <row r="5241" spans="1:9" x14ac:dyDescent="0.25">
      <c r="A5241" s="119" t="s">
        <v>5324</v>
      </c>
      <c r="B5241" s="5"/>
      <c r="C5241" s="6"/>
      <c r="D5241" s="6"/>
      <c r="E5241" s="7"/>
      <c r="F5241" s="7"/>
      <c r="G5241" s="6"/>
      <c r="H5241" s="26"/>
      <c r="I5241" s="6"/>
    </row>
    <row r="5242" spans="1:9" x14ac:dyDescent="0.25">
      <c r="A5242" s="119" t="s">
        <v>5325</v>
      </c>
      <c r="B5242" s="5"/>
      <c r="C5242" s="6"/>
      <c r="D5242" s="6"/>
      <c r="E5242" s="7"/>
      <c r="F5242" s="7"/>
      <c r="G5242" s="6"/>
      <c r="H5242" s="26"/>
      <c r="I5242" s="6"/>
    </row>
    <row r="5243" spans="1:9" x14ac:dyDescent="0.25">
      <c r="A5243" s="119" t="s">
        <v>5326</v>
      </c>
      <c r="B5243" s="5"/>
      <c r="C5243" s="6"/>
      <c r="D5243" s="6"/>
      <c r="E5243" s="7"/>
      <c r="F5243" s="7"/>
      <c r="G5243" s="6"/>
      <c r="H5243" s="26"/>
      <c r="I5243" s="6"/>
    </row>
    <row r="5244" spans="1:9" x14ac:dyDescent="0.25">
      <c r="A5244" s="119" t="s">
        <v>5327</v>
      </c>
      <c r="B5244" s="5"/>
      <c r="C5244" s="6"/>
      <c r="D5244" s="6"/>
      <c r="E5244" s="7"/>
      <c r="F5244" s="7"/>
      <c r="G5244" s="6"/>
      <c r="H5244" s="26"/>
      <c r="I5244" s="6"/>
    </row>
    <row r="5245" spans="1:9" x14ac:dyDescent="0.25">
      <c r="A5245" s="119" t="s">
        <v>5328</v>
      </c>
      <c r="B5245" s="5"/>
      <c r="C5245" s="6"/>
      <c r="D5245" s="6"/>
      <c r="E5245" s="7"/>
      <c r="F5245" s="7"/>
      <c r="G5245" s="6"/>
      <c r="H5245" s="26"/>
      <c r="I5245" s="6"/>
    </row>
    <row r="5246" spans="1:9" x14ac:dyDescent="0.25">
      <c r="A5246" s="119" t="s">
        <v>5329</v>
      </c>
      <c r="B5246" s="5"/>
      <c r="C5246" s="6"/>
      <c r="D5246" s="6"/>
      <c r="E5246" s="7"/>
      <c r="F5246" s="7"/>
      <c r="G5246" s="6"/>
      <c r="H5246" s="26"/>
      <c r="I5246" s="6"/>
    </row>
    <row r="5247" spans="1:9" x14ac:dyDescent="0.25">
      <c r="A5247" s="119" t="s">
        <v>5330</v>
      </c>
      <c r="B5247" s="5"/>
      <c r="C5247" s="6"/>
      <c r="D5247" s="6"/>
      <c r="E5247" s="7"/>
      <c r="F5247" s="7"/>
      <c r="G5247" s="6"/>
      <c r="H5247" s="26"/>
      <c r="I5247" s="6"/>
    </row>
    <row r="5248" spans="1:9" x14ac:dyDescent="0.25">
      <c r="A5248" s="119" t="s">
        <v>5331</v>
      </c>
      <c r="B5248" s="5"/>
      <c r="C5248" s="6"/>
      <c r="D5248" s="6"/>
      <c r="E5248" s="7"/>
      <c r="F5248" s="7"/>
      <c r="G5248" s="6"/>
      <c r="H5248" s="26"/>
      <c r="I5248" s="6"/>
    </row>
    <row r="5249" spans="1:9" x14ac:dyDescent="0.25">
      <c r="A5249" s="119" t="s">
        <v>5332</v>
      </c>
      <c r="B5249" s="5"/>
      <c r="C5249" s="6"/>
      <c r="D5249" s="6"/>
      <c r="E5249" s="7"/>
      <c r="F5249" s="7"/>
      <c r="G5249" s="6"/>
      <c r="H5249" s="26"/>
      <c r="I5249" s="6"/>
    </row>
    <row r="5250" spans="1:9" x14ac:dyDescent="0.25">
      <c r="A5250" s="119" t="s">
        <v>5333</v>
      </c>
      <c r="B5250" s="5"/>
      <c r="C5250" s="6"/>
      <c r="D5250" s="6"/>
      <c r="E5250" s="7"/>
      <c r="F5250" s="7"/>
      <c r="G5250" s="6"/>
      <c r="H5250" s="26"/>
      <c r="I5250" s="6"/>
    </row>
    <row r="5251" spans="1:9" x14ac:dyDescent="0.25">
      <c r="A5251" s="119" t="s">
        <v>5334</v>
      </c>
      <c r="B5251" s="5"/>
      <c r="C5251" s="6"/>
      <c r="D5251" s="6"/>
      <c r="E5251" s="7"/>
      <c r="F5251" s="7"/>
      <c r="G5251" s="6"/>
      <c r="H5251" s="26"/>
      <c r="I5251" s="6"/>
    </row>
    <row r="5252" spans="1:9" x14ac:dyDescent="0.25">
      <c r="A5252" s="119" t="s">
        <v>5335</v>
      </c>
      <c r="B5252" s="5"/>
      <c r="C5252" s="6"/>
      <c r="D5252" s="6"/>
      <c r="E5252" s="7"/>
      <c r="F5252" s="7"/>
      <c r="G5252" s="6"/>
      <c r="H5252" s="26"/>
      <c r="I5252" s="6"/>
    </row>
    <row r="5253" spans="1:9" x14ac:dyDescent="0.25">
      <c r="A5253" s="119" t="s">
        <v>5336</v>
      </c>
      <c r="B5253" s="5"/>
      <c r="C5253" s="6"/>
      <c r="D5253" s="6"/>
      <c r="E5253" s="7"/>
      <c r="F5253" s="7"/>
      <c r="G5253" s="6"/>
      <c r="H5253" s="26"/>
      <c r="I5253" s="6"/>
    </row>
    <row r="5254" spans="1:9" x14ac:dyDescent="0.25">
      <c r="A5254" s="119" t="s">
        <v>5337</v>
      </c>
      <c r="B5254" s="5"/>
      <c r="C5254" s="6"/>
      <c r="D5254" s="6"/>
      <c r="E5254" s="7"/>
      <c r="F5254" s="7"/>
      <c r="G5254" s="6"/>
      <c r="H5254" s="26"/>
      <c r="I5254" s="6"/>
    </row>
    <row r="5255" spans="1:9" x14ac:dyDescent="0.25">
      <c r="A5255" s="119" t="s">
        <v>5338</v>
      </c>
      <c r="B5255" s="5"/>
      <c r="C5255" s="6"/>
      <c r="D5255" s="6"/>
      <c r="E5255" s="7"/>
      <c r="F5255" s="7"/>
      <c r="G5255" s="6"/>
      <c r="H5255" s="26"/>
      <c r="I5255" s="6"/>
    </row>
    <row r="5256" spans="1:9" x14ac:dyDescent="0.25">
      <c r="A5256" s="119" t="s">
        <v>5339</v>
      </c>
      <c r="B5256" s="5"/>
      <c r="C5256" s="6"/>
      <c r="D5256" s="6"/>
      <c r="E5256" s="7"/>
      <c r="F5256" s="7"/>
      <c r="G5256" s="6"/>
      <c r="H5256" s="26"/>
      <c r="I5256" s="6"/>
    </row>
    <row r="5257" spans="1:9" x14ac:dyDescent="0.25">
      <c r="A5257" s="119" t="s">
        <v>5340</v>
      </c>
      <c r="B5257" s="5"/>
      <c r="C5257" s="6"/>
      <c r="D5257" s="6"/>
      <c r="E5257" s="7"/>
      <c r="F5257" s="7"/>
      <c r="G5257" s="6"/>
      <c r="H5257" s="26"/>
      <c r="I5257" s="6"/>
    </row>
    <row r="5258" spans="1:9" x14ac:dyDescent="0.25">
      <c r="A5258" s="119" t="s">
        <v>5341</v>
      </c>
      <c r="B5258" s="5"/>
      <c r="C5258" s="6"/>
      <c r="D5258" s="6"/>
      <c r="E5258" s="7"/>
      <c r="F5258" s="7"/>
      <c r="G5258" s="6"/>
      <c r="H5258" s="26"/>
      <c r="I5258" s="6"/>
    </row>
    <row r="5259" spans="1:9" x14ac:dyDescent="0.25">
      <c r="A5259" s="119" t="s">
        <v>5342</v>
      </c>
      <c r="B5259" s="5"/>
      <c r="C5259" s="6"/>
      <c r="D5259" s="6"/>
      <c r="E5259" s="7"/>
      <c r="F5259" s="7"/>
      <c r="G5259" s="6"/>
      <c r="H5259" s="26"/>
      <c r="I5259" s="6"/>
    </row>
    <row r="5260" spans="1:9" x14ac:dyDescent="0.25">
      <c r="A5260" s="119" t="s">
        <v>5343</v>
      </c>
      <c r="B5260" s="5"/>
      <c r="C5260" s="6"/>
      <c r="D5260" s="6"/>
      <c r="E5260" s="7"/>
      <c r="F5260" s="7"/>
      <c r="G5260" s="6"/>
      <c r="H5260" s="26"/>
      <c r="I5260" s="6"/>
    </row>
    <row r="5261" spans="1:9" x14ac:dyDescent="0.25">
      <c r="A5261" s="119" t="s">
        <v>5344</v>
      </c>
      <c r="B5261" s="5"/>
      <c r="C5261" s="6"/>
      <c r="D5261" s="6"/>
      <c r="E5261" s="7"/>
      <c r="F5261" s="7"/>
      <c r="G5261" s="6"/>
      <c r="H5261" s="26"/>
      <c r="I5261" s="6"/>
    </row>
    <row r="5262" spans="1:9" x14ac:dyDescent="0.25">
      <c r="A5262" s="119" t="s">
        <v>5345</v>
      </c>
      <c r="B5262" s="5"/>
      <c r="C5262" s="6"/>
      <c r="D5262" s="6"/>
      <c r="E5262" s="7"/>
      <c r="F5262" s="7"/>
      <c r="G5262" s="6"/>
      <c r="H5262" s="26"/>
      <c r="I5262" s="6"/>
    </row>
    <row r="5263" spans="1:9" x14ac:dyDescent="0.25">
      <c r="A5263" s="119" t="s">
        <v>5346</v>
      </c>
      <c r="B5263" s="5"/>
      <c r="C5263" s="6"/>
      <c r="D5263" s="6"/>
      <c r="E5263" s="7"/>
      <c r="F5263" s="7"/>
      <c r="G5263" s="6"/>
      <c r="H5263" s="26"/>
      <c r="I5263" s="6"/>
    </row>
    <row r="5264" spans="1:9" x14ac:dyDescent="0.25">
      <c r="A5264" s="119" t="s">
        <v>5347</v>
      </c>
      <c r="B5264" s="5"/>
      <c r="C5264" s="6"/>
      <c r="D5264" s="6"/>
      <c r="E5264" s="7"/>
      <c r="F5264" s="7"/>
      <c r="G5264" s="6"/>
      <c r="H5264" s="26"/>
      <c r="I5264" s="6"/>
    </row>
    <row r="5265" spans="1:9" x14ac:dyDescent="0.25">
      <c r="A5265" s="119" t="s">
        <v>5348</v>
      </c>
      <c r="B5265" s="5"/>
      <c r="C5265" s="6"/>
      <c r="D5265" s="6"/>
      <c r="E5265" s="7"/>
      <c r="F5265" s="7"/>
      <c r="G5265" s="6"/>
      <c r="H5265" s="26"/>
      <c r="I5265" s="6"/>
    </row>
    <row r="5266" spans="1:9" x14ac:dyDescent="0.25">
      <c r="A5266" s="119" t="s">
        <v>5349</v>
      </c>
      <c r="B5266" s="5"/>
      <c r="C5266" s="6"/>
      <c r="D5266" s="6"/>
      <c r="E5266" s="7"/>
      <c r="F5266" s="7"/>
      <c r="G5266" s="6"/>
      <c r="H5266" s="26"/>
      <c r="I5266" s="6"/>
    </row>
    <row r="5267" spans="1:9" x14ac:dyDescent="0.25">
      <c r="A5267" s="119" t="s">
        <v>5350</v>
      </c>
      <c r="B5267" s="5"/>
      <c r="C5267" s="6"/>
      <c r="D5267" s="6"/>
      <c r="E5267" s="7"/>
      <c r="F5267" s="7"/>
      <c r="G5267" s="6"/>
      <c r="H5267" s="26"/>
      <c r="I5267" s="6"/>
    </row>
    <row r="5268" spans="1:9" x14ac:dyDescent="0.25">
      <c r="A5268" s="119" t="s">
        <v>5351</v>
      </c>
      <c r="B5268" s="5"/>
      <c r="C5268" s="6"/>
      <c r="D5268" s="6"/>
      <c r="E5268" s="7"/>
      <c r="F5268" s="7"/>
      <c r="G5268" s="6"/>
      <c r="H5268" s="26"/>
      <c r="I5268" s="6"/>
    </row>
    <row r="5269" spans="1:9" x14ac:dyDescent="0.25">
      <c r="A5269" s="119" t="s">
        <v>5352</v>
      </c>
      <c r="B5269" s="5"/>
      <c r="C5269" s="6"/>
      <c r="D5269" s="6"/>
      <c r="E5269" s="7"/>
      <c r="F5269" s="7"/>
      <c r="G5269" s="6"/>
      <c r="H5269" s="26"/>
      <c r="I5269" s="6"/>
    </row>
    <row r="5270" spans="1:9" x14ac:dyDescent="0.25">
      <c r="A5270" s="119" t="s">
        <v>5353</v>
      </c>
      <c r="B5270" s="5"/>
      <c r="C5270" s="6"/>
      <c r="D5270" s="6"/>
      <c r="E5270" s="7"/>
      <c r="F5270" s="7"/>
      <c r="G5270" s="6"/>
      <c r="H5270" s="26"/>
      <c r="I5270" s="6"/>
    </row>
    <row r="5271" spans="1:9" x14ac:dyDescent="0.25">
      <c r="A5271" s="119" t="s">
        <v>5354</v>
      </c>
      <c r="B5271" s="5"/>
      <c r="C5271" s="6"/>
      <c r="D5271" s="6"/>
      <c r="E5271" s="7"/>
      <c r="F5271" s="7"/>
      <c r="G5271" s="6"/>
      <c r="H5271" s="26"/>
      <c r="I5271" s="6"/>
    </row>
    <row r="5272" spans="1:9" x14ac:dyDescent="0.25">
      <c r="A5272" s="119" t="s">
        <v>5355</v>
      </c>
      <c r="B5272" s="5"/>
      <c r="C5272" s="6"/>
      <c r="D5272" s="6"/>
      <c r="E5272" s="7"/>
      <c r="F5272" s="7"/>
      <c r="G5272" s="6"/>
      <c r="H5272" s="26"/>
      <c r="I5272" s="6"/>
    </row>
    <row r="5273" spans="1:9" x14ac:dyDescent="0.25">
      <c r="A5273" s="119" t="s">
        <v>5356</v>
      </c>
      <c r="B5273" s="5"/>
      <c r="C5273" s="6"/>
      <c r="D5273" s="6"/>
      <c r="E5273" s="7"/>
      <c r="F5273" s="7"/>
      <c r="G5273" s="6"/>
      <c r="H5273" s="26"/>
      <c r="I5273" s="6"/>
    </row>
    <row r="5274" spans="1:9" x14ac:dyDescent="0.25">
      <c r="A5274" s="119" t="s">
        <v>5357</v>
      </c>
      <c r="B5274" s="5"/>
      <c r="C5274" s="6"/>
      <c r="D5274" s="6"/>
      <c r="E5274" s="7"/>
      <c r="F5274" s="7"/>
      <c r="G5274" s="6"/>
      <c r="H5274" s="26"/>
      <c r="I5274" s="6"/>
    </row>
    <row r="5275" spans="1:9" x14ac:dyDescent="0.25">
      <c r="A5275" s="119" t="s">
        <v>5358</v>
      </c>
      <c r="B5275" s="5"/>
      <c r="C5275" s="6"/>
      <c r="D5275" s="6"/>
      <c r="E5275" s="7"/>
      <c r="F5275" s="7"/>
      <c r="G5275" s="6"/>
      <c r="H5275" s="26"/>
      <c r="I5275" s="6"/>
    </row>
    <row r="5276" spans="1:9" x14ac:dyDescent="0.25">
      <c r="A5276" s="119" t="s">
        <v>5359</v>
      </c>
      <c r="B5276" s="5"/>
      <c r="C5276" s="6"/>
      <c r="D5276" s="6"/>
      <c r="E5276" s="7"/>
      <c r="F5276" s="7"/>
      <c r="G5276" s="6"/>
      <c r="H5276" s="26"/>
      <c r="I5276" s="6"/>
    </row>
    <row r="5277" spans="1:9" x14ac:dyDescent="0.25">
      <c r="A5277" s="119" t="s">
        <v>5360</v>
      </c>
      <c r="B5277" s="5"/>
      <c r="C5277" s="6"/>
      <c r="D5277" s="6"/>
      <c r="E5277" s="7"/>
      <c r="F5277" s="7"/>
      <c r="G5277" s="6"/>
      <c r="H5277" s="26"/>
      <c r="I5277" s="6"/>
    </row>
    <row r="5278" spans="1:9" x14ac:dyDescent="0.25">
      <c r="A5278" s="119" t="s">
        <v>5361</v>
      </c>
      <c r="B5278" s="5"/>
      <c r="C5278" s="6"/>
      <c r="D5278" s="6"/>
      <c r="E5278" s="7"/>
      <c r="F5278" s="7"/>
      <c r="G5278" s="6"/>
      <c r="H5278" s="26"/>
      <c r="I5278" s="6"/>
    </row>
    <row r="5279" spans="1:9" x14ac:dyDescent="0.25">
      <c r="A5279" s="119" t="s">
        <v>5362</v>
      </c>
      <c r="B5279" s="5"/>
      <c r="C5279" s="6"/>
      <c r="D5279" s="6"/>
      <c r="E5279" s="7"/>
      <c r="F5279" s="7"/>
      <c r="G5279" s="6"/>
      <c r="H5279" s="26"/>
      <c r="I5279" s="6"/>
    </row>
    <row r="5280" spans="1:9" x14ac:dyDescent="0.25">
      <c r="A5280" s="119" t="s">
        <v>5363</v>
      </c>
      <c r="B5280" s="5"/>
      <c r="C5280" s="6"/>
      <c r="D5280" s="6"/>
      <c r="E5280" s="7"/>
      <c r="F5280" s="7"/>
      <c r="G5280" s="6"/>
      <c r="H5280" s="26"/>
      <c r="I5280" s="6"/>
    </row>
    <row r="5281" spans="1:9" x14ac:dyDescent="0.25">
      <c r="A5281" s="119" t="s">
        <v>5364</v>
      </c>
      <c r="B5281" s="5"/>
      <c r="C5281" s="6"/>
      <c r="D5281" s="6"/>
      <c r="E5281" s="7"/>
      <c r="F5281" s="7"/>
      <c r="G5281" s="6"/>
      <c r="H5281" s="26"/>
      <c r="I5281" s="6"/>
    </row>
    <row r="5282" spans="1:9" x14ac:dyDescent="0.25">
      <c r="A5282" s="119" t="s">
        <v>5365</v>
      </c>
      <c r="B5282" s="5"/>
      <c r="C5282" s="6"/>
      <c r="D5282" s="6"/>
      <c r="E5282" s="7"/>
      <c r="F5282" s="7"/>
      <c r="G5282" s="6"/>
      <c r="H5282" s="26"/>
      <c r="I5282" s="6"/>
    </row>
    <row r="5283" spans="1:9" x14ac:dyDescent="0.25">
      <c r="A5283" s="119" t="s">
        <v>5366</v>
      </c>
      <c r="B5283" s="5"/>
      <c r="C5283" s="6"/>
      <c r="D5283" s="6"/>
      <c r="E5283" s="7"/>
      <c r="F5283" s="7"/>
      <c r="G5283" s="6"/>
      <c r="H5283" s="26"/>
      <c r="I5283" s="6"/>
    </row>
    <row r="5284" spans="1:9" x14ac:dyDescent="0.25">
      <c r="A5284" s="119" t="s">
        <v>5367</v>
      </c>
      <c r="B5284" s="5"/>
      <c r="C5284" s="6"/>
      <c r="D5284" s="6"/>
      <c r="E5284" s="7"/>
      <c r="F5284" s="7"/>
      <c r="G5284" s="6"/>
      <c r="H5284" s="26"/>
      <c r="I5284" s="6"/>
    </row>
    <row r="5285" spans="1:9" x14ac:dyDescent="0.25">
      <c r="A5285" s="119" t="s">
        <v>5368</v>
      </c>
      <c r="B5285" s="5"/>
      <c r="C5285" s="6"/>
      <c r="D5285" s="6"/>
      <c r="E5285" s="7"/>
      <c r="F5285" s="7"/>
      <c r="G5285" s="6"/>
      <c r="H5285" s="26"/>
      <c r="I5285" s="6"/>
    </row>
    <row r="5286" spans="1:9" x14ac:dyDescent="0.25">
      <c r="A5286" s="119" t="s">
        <v>5369</v>
      </c>
      <c r="B5286" s="5"/>
      <c r="C5286" s="6"/>
      <c r="D5286" s="6"/>
      <c r="E5286" s="7"/>
      <c r="F5286" s="7"/>
      <c r="G5286" s="6"/>
      <c r="H5286" s="26"/>
      <c r="I5286" s="6"/>
    </row>
    <row r="5287" spans="1:9" x14ac:dyDescent="0.25">
      <c r="A5287" s="119" t="s">
        <v>5370</v>
      </c>
      <c r="B5287" s="5"/>
      <c r="C5287" s="6"/>
      <c r="D5287" s="6"/>
      <c r="E5287" s="7"/>
      <c r="F5287" s="7"/>
      <c r="G5287" s="6"/>
      <c r="H5287" s="26"/>
      <c r="I5287" s="6"/>
    </row>
    <row r="5288" spans="1:9" x14ac:dyDescent="0.25">
      <c r="A5288" s="119" t="s">
        <v>5371</v>
      </c>
      <c r="B5288" s="5"/>
      <c r="C5288" s="6"/>
      <c r="D5288" s="6"/>
      <c r="E5288" s="7"/>
      <c r="F5288" s="7"/>
      <c r="G5288" s="6"/>
      <c r="H5288" s="26"/>
      <c r="I5288" s="6"/>
    </row>
    <row r="5289" spans="1:9" x14ac:dyDescent="0.25">
      <c r="A5289" s="119" t="s">
        <v>5372</v>
      </c>
      <c r="B5289" s="5"/>
      <c r="C5289" s="6"/>
      <c r="D5289" s="6"/>
      <c r="E5289" s="7"/>
      <c r="F5289" s="7"/>
      <c r="G5289" s="6"/>
      <c r="H5289" s="26"/>
      <c r="I5289" s="6"/>
    </row>
    <row r="5290" spans="1:9" x14ac:dyDescent="0.25">
      <c r="A5290" s="119" t="s">
        <v>5373</v>
      </c>
      <c r="B5290" s="5"/>
      <c r="C5290" s="6"/>
      <c r="D5290" s="6"/>
      <c r="E5290" s="7"/>
      <c r="F5290" s="7"/>
      <c r="G5290" s="6"/>
      <c r="H5290" s="26"/>
      <c r="I5290" s="6"/>
    </row>
    <row r="5291" spans="1:9" x14ac:dyDescent="0.25">
      <c r="A5291" s="119" t="s">
        <v>5374</v>
      </c>
      <c r="B5291" s="5"/>
      <c r="C5291" s="6"/>
      <c r="D5291" s="6"/>
      <c r="E5291" s="7"/>
      <c r="F5291" s="7"/>
      <c r="G5291" s="6"/>
      <c r="H5291" s="26"/>
      <c r="I5291" s="6"/>
    </row>
    <row r="5292" spans="1:9" x14ac:dyDescent="0.25">
      <c r="A5292" s="119" t="s">
        <v>5375</v>
      </c>
      <c r="B5292" s="5"/>
      <c r="C5292" s="6"/>
      <c r="D5292" s="6"/>
      <c r="E5292" s="7"/>
      <c r="F5292" s="7"/>
      <c r="G5292" s="6"/>
      <c r="H5292" s="26"/>
      <c r="I5292" s="6"/>
    </row>
    <row r="5293" spans="1:9" x14ac:dyDescent="0.25">
      <c r="A5293" s="119" t="s">
        <v>5376</v>
      </c>
      <c r="B5293" s="5"/>
      <c r="C5293" s="6"/>
      <c r="D5293" s="6"/>
      <c r="E5293" s="7"/>
      <c r="F5293" s="7"/>
      <c r="G5293" s="6"/>
      <c r="H5293" s="26"/>
      <c r="I5293" s="6"/>
    </row>
    <row r="5294" spans="1:9" x14ac:dyDescent="0.25">
      <c r="A5294" s="119" t="s">
        <v>5377</v>
      </c>
      <c r="B5294" s="5"/>
      <c r="C5294" s="6"/>
      <c r="D5294" s="6"/>
      <c r="E5294" s="7"/>
      <c r="F5294" s="7"/>
      <c r="G5294" s="6"/>
      <c r="H5294" s="26"/>
      <c r="I5294" s="6"/>
    </row>
    <row r="5295" spans="1:9" x14ac:dyDescent="0.25">
      <c r="A5295" s="119" t="s">
        <v>5378</v>
      </c>
      <c r="B5295" s="5"/>
      <c r="C5295" s="6"/>
      <c r="D5295" s="6"/>
      <c r="E5295" s="7"/>
      <c r="F5295" s="7"/>
      <c r="G5295" s="6"/>
      <c r="H5295" s="26"/>
      <c r="I5295" s="6"/>
    </row>
    <row r="5296" spans="1:9" x14ac:dyDescent="0.25">
      <c r="A5296" s="119" t="s">
        <v>5379</v>
      </c>
      <c r="B5296" s="5"/>
      <c r="C5296" s="6"/>
      <c r="D5296" s="6"/>
      <c r="E5296" s="7"/>
      <c r="F5296" s="7"/>
      <c r="G5296" s="6"/>
      <c r="H5296" s="26"/>
      <c r="I5296" s="6"/>
    </row>
    <row r="5297" spans="1:9" x14ac:dyDescent="0.25">
      <c r="A5297" s="119" t="s">
        <v>5380</v>
      </c>
      <c r="B5297" s="5"/>
      <c r="C5297" s="6"/>
      <c r="D5297" s="6"/>
      <c r="E5297" s="7"/>
      <c r="F5297" s="7"/>
      <c r="G5297" s="6"/>
      <c r="H5297" s="26"/>
      <c r="I5297" s="6"/>
    </row>
    <row r="5298" spans="1:9" x14ac:dyDescent="0.25">
      <c r="A5298" s="119" t="s">
        <v>5381</v>
      </c>
      <c r="B5298" s="5"/>
      <c r="C5298" s="6"/>
      <c r="D5298" s="6"/>
      <c r="E5298" s="7"/>
      <c r="F5298" s="7"/>
      <c r="G5298" s="6"/>
      <c r="H5298" s="26"/>
      <c r="I5298" s="6"/>
    </row>
    <row r="5299" spans="1:9" x14ac:dyDescent="0.25">
      <c r="A5299" s="119" t="s">
        <v>5382</v>
      </c>
      <c r="B5299" s="5"/>
      <c r="C5299" s="6"/>
      <c r="D5299" s="6"/>
      <c r="E5299" s="7"/>
      <c r="F5299" s="7"/>
      <c r="G5299" s="6"/>
      <c r="H5299" s="26"/>
      <c r="I5299" s="6"/>
    </row>
    <row r="5300" spans="1:9" x14ac:dyDescent="0.25">
      <c r="A5300" s="119" t="s">
        <v>5383</v>
      </c>
      <c r="B5300" s="5"/>
      <c r="C5300" s="6"/>
      <c r="D5300" s="6"/>
      <c r="E5300" s="7"/>
      <c r="F5300" s="7"/>
      <c r="G5300" s="6"/>
      <c r="H5300" s="26"/>
      <c r="I5300" s="6"/>
    </row>
    <row r="5301" spans="1:9" x14ac:dyDescent="0.25">
      <c r="A5301" s="119" t="s">
        <v>5384</v>
      </c>
      <c r="B5301" s="5"/>
      <c r="C5301" s="6"/>
      <c r="D5301" s="6"/>
      <c r="E5301" s="7"/>
      <c r="F5301" s="7"/>
      <c r="G5301" s="6"/>
      <c r="H5301" s="26"/>
      <c r="I5301" s="6"/>
    </row>
    <row r="5302" spans="1:9" x14ac:dyDescent="0.25">
      <c r="A5302" s="119" t="s">
        <v>5385</v>
      </c>
      <c r="B5302" s="5"/>
      <c r="C5302" s="6"/>
      <c r="D5302" s="6"/>
      <c r="E5302" s="7"/>
      <c r="F5302" s="7"/>
      <c r="G5302" s="6"/>
      <c r="H5302" s="26"/>
      <c r="I5302" s="6"/>
    </row>
    <row r="5303" spans="1:9" x14ac:dyDescent="0.25">
      <c r="A5303" s="119" t="s">
        <v>5386</v>
      </c>
      <c r="B5303" s="5"/>
      <c r="C5303" s="6"/>
      <c r="D5303" s="6"/>
      <c r="E5303" s="7"/>
      <c r="F5303" s="7"/>
      <c r="G5303" s="6"/>
      <c r="H5303" s="26"/>
      <c r="I5303" s="6"/>
    </row>
    <row r="5304" spans="1:9" x14ac:dyDescent="0.25">
      <c r="A5304" s="119" t="s">
        <v>5387</v>
      </c>
      <c r="B5304" s="5"/>
      <c r="C5304" s="6"/>
      <c r="D5304" s="6"/>
      <c r="E5304" s="7"/>
      <c r="F5304" s="7"/>
      <c r="G5304" s="6"/>
      <c r="H5304" s="26"/>
      <c r="I5304" s="6"/>
    </row>
    <row r="5305" spans="1:9" x14ac:dyDescent="0.25">
      <c r="A5305" s="119" t="s">
        <v>5388</v>
      </c>
      <c r="B5305" s="5"/>
      <c r="C5305" s="6"/>
      <c r="D5305" s="6"/>
      <c r="E5305" s="7"/>
      <c r="F5305" s="7"/>
      <c r="G5305" s="6"/>
      <c r="H5305" s="26"/>
      <c r="I5305" s="6"/>
    </row>
    <row r="5306" spans="1:9" x14ac:dyDescent="0.25">
      <c r="A5306" s="119" t="s">
        <v>5389</v>
      </c>
      <c r="B5306" s="5"/>
      <c r="C5306" s="6"/>
      <c r="D5306" s="6"/>
      <c r="E5306" s="7"/>
      <c r="F5306" s="7"/>
      <c r="G5306" s="6"/>
      <c r="H5306" s="26"/>
      <c r="I5306" s="6"/>
    </row>
    <row r="5307" spans="1:9" x14ac:dyDescent="0.25">
      <c r="A5307" s="119" t="s">
        <v>5390</v>
      </c>
      <c r="B5307" s="5"/>
      <c r="C5307" s="6"/>
      <c r="D5307" s="6"/>
      <c r="E5307" s="7"/>
      <c r="F5307" s="7"/>
      <c r="G5307" s="6"/>
      <c r="H5307" s="26"/>
      <c r="I5307" s="6"/>
    </row>
    <row r="5308" spans="1:9" x14ac:dyDescent="0.25">
      <c r="A5308" s="119" t="s">
        <v>5391</v>
      </c>
      <c r="B5308" s="5"/>
      <c r="C5308" s="6"/>
      <c r="D5308" s="6"/>
      <c r="E5308" s="7"/>
      <c r="F5308" s="7"/>
      <c r="G5308" s="6"/>
      <c r="H5308" s="26"/>
      <c r="I5308" s="6"/>
    </row>
    <row r="5309" spans="1:9" x14ac:dyDescent="0.25">
      <c r="A5309" s="119" t="s">
        <v>5392</v>
      </c>
      <c r="B5309" s="5"/>
      <c r="C5309" s="6"/>
      <c r="D5309" s="6"/>
      <c r="E5309" s="7"/>
      <c r="F5309" s="7"/>
      <c r="G5309" s="6"/>
      <c r="H5309" s="26"/>
      <c r="I5309" s="6"/>
    </row>
    <row r="5310" spans="1:9" x14ac:dyDescent="0.25">
      <c r="A5310" s="119" t="s">
        <v>5393</v>
      </c>
      <c r="B5310" s="5"/>
      <c r="C5310" s="6"/>
      <c r="D5310" s="6"/>
      <c r="E5310" s="7"/>
      <c r="F5310" s="7"/>
      <c r="G5310" s="6"/>
      <c r="H5310" s="26"/>
      <c r="I5310" s="6"/>
    </row>
    <row r="5311" spans="1:9" x14ac:dyDescent="0.25">
      <c r="A5311" s="119" t="s">
        <v>5394</v>
      </c>
      <c r="B5311" s="5"/>
      <c r="C5311" s="6"/>
      <c r="D5311" s="6"/>
      <c r="E5311" s="7"/>
      <c r="F5311" s="7"/>
      <c r="G5311" s="6"/>
      <c r="H5311" s="26"/>
      <c r="I5311" s="6"/>
    </row>
    <row r="5312" spans="1:9" x14ac:dyDescent="0.25">
      <c r="A5312" s="119" t="s">
        <v>5395</v>
      </c>
      <c r="B5312" s="5"/>
      <c r="C5312" s="6"/>
      <c r="D5312" s="6"/>
      <c r="E5312" s="7"/>
      <c r="F5312" s="7"/>
      <c r="G5312" s="6"/>
      <c r="H5312" s="26"/>
      <c r="I5312" s="6"/>
    </row>
    <row r="5313" spans="1:9" x14ac:dyDescent="0.25">
      <c r="A5313" s="119" t="s">
        <v>5396</v>
      </c>
      <c r="B5313" s="5"/>
      <c r="C5313" s="6"/>
      <c r="D5313" s="6"/>
      <c r="E5313" s="7"/>
      <c r="F5313" s="7"/>
      <c r="G5313" s="6"/>
      <c r="H5313" s="26"/>
      <c r="I5313" s="6"/>
    </row>
    <row r="5314" spans="1:9" x14ac:dyDescent="0.25">
      <c r="A5314" s="119" t="s">
        <v>5397</v>
      </c>
      <c r="B5314" s="5"/>
      <c r="C5314" s="6"/>
      <c r="D5314" s="6"/>
      <c r="E5314" s="7"/>
      <c r="F5314" s="7"/>
      <c r="G5314" s="6"/>
      <c r="H5314" s="26"/>
      <c r="I5314" s="6"/>
    </row>
    <row r="5315" spans="1:9" x14ac:dyDescent="0.25">
      <c r="A5315" s="119" t="s">
        <v>5398</v>
      </c>
      <c r="B5315" s="5"/>
      <c r="C5315" s="6"/>
      <c r="D5315" s="6"/>
      <c r="E5315" s="7"/>
      <c r="F5315" s="7"/>
      <c r="G5315" s="6"/>
      <c r="H5315" s="26"/>
      <c r="I5315" s="6"/>
    </row>
    <row r="5316" spans="1:9" x14ac:dyDescent="0.25">
      <c r="A5316" s="119" t="s">
        <v>5399</v>
      </c>
      <c r="B5316" s="5"/>
      <c r="C5316" s="6"/>
      <c r="D5316" s="6"/>
      <c r="E5316" s="7"/>
      <c r="F5316" s="7"/>
      <c r="G5316" s="6"/>
      <c r="H5316" s="26"/>
      <c r="I5316" s="6"/>
    </row>
    <row r="5317" spans="1:9" x14ac:dyDescent="0.25">
      <c r="A5317" s="119" t="s">
        <v>5400</v>
      </c>
      <c r="B5317" s="5"/>
      <c r="C5317" s="6"/>
      <c r="D5317" s="6"/>
      <c r="E5317" s="7"/>
      <c r="F5317" s="7"/>
      <c r="G5317" s="6"/>
      <c r="H5317" s="26"/>
      <c r="I5317" s="6"/>
    </row>
    <row r="5318" spans="1:9" x14ac:dyDescent="0.25">
      <c r="A5318" s="119" t="s">
        <v>5401</v>
      </c>
      <c r="B5318" s="5"/>
      <c r="C5318" s="6"/>
      <c r="D5318" s="6"/>
      <c r="E5318" s="7"/>
      <c r="F5318" s="7"/>
      <c r="G5318" s="6"/>
      <c r="H5318" s="26"/>
      <c r="I5318" s="6"/>
    </row>
    <row r="5319" spans="1:9" x14ac:dyDescent="0.25">
      <c r="A5319" s="119" t="s">
        <v>5402</v>
      </c>
      <c r="B5319" s="5"/>
      <c r="C5319" s="6"/>
      <c r="D5319" s="6"/>
      <c r="E5319" s="7"/>
      <c r="F5319" s="7"/>
      <c r="G5319" s="6"/>
      <c r="H5319" s="26"/>
      <c r="I5319" s="6"/>
    </row>
    <row r="5320" spans="1:9" x14ac:dyDescent="0.25">
      <c r="A5320" s="119" t="s">
        <v>5403</v>
      </c>
      <c r="B5320" s="5"/>
      <c r="C5320" s="6"/>
      <c r="D5320" s="6"/>
      <c r="E5320" s="7"/>
      <c r="F5320" s="7"/>
      <c r="G5320" s="6"/>
      <c r="H5320" s="26"/>
      <c r="I5320" s="6"/>
    </row>
    <row r="5321" spans="1:9" x14ac:dyDescent="0.25">
      <c r="A5321" s="119" t="s">
        <v>5404</v>
      </c>
      <c r="B5321" s="5"/>
      <c r="C5321" s="6"/>
      <c r="D5321" s="6"/>
      <c r="E5321" s="7"/>
      <c r="F5321" s="7"/>
      <c r="G5321" s="6"/>
      <c r="H5321" s="26"/>
      <c r="I5321" s="6"/>
    </row>
    <row r="5322" spans="1:9" x14ac:dyDescent="0.25">
      <c r="A5322" s="119" t="s">
        <v>5405</v>
      </c>
      <c r="B5322" s="5"/>
      <c r="C5322" s="6"/>
      <c r="D5322" s="6"/>
      <c r="E5322" s="7"/>
      <c r="F5322" s="7"/>
      <c r="G5322" s="6"/>
      <c r="H5322" s="26"/>
      <c r="I5322" s="6"/>
    </row>
    <row r="5323" spans="1:9" x14ac:dyDescent="0.25">
      <c r="A5323" s="119" t="s">
        <v>5406</v>
      </c>
      <c r="B5323" s="5"/>
      <c r="C5323" s="6"/>
      <c r="D5323" s="6"/>
      <c r="E5323" s="7"/>
      <c r="F5323" s="7"/>
      <c r="G5323" s="6"/>
      <c r="H5323" s="26"/>
      <c r="I5323" s="6"/>
    </row>
    <row r="5324" spans="1:9" x14ac:dyDescent="0.25">
      <c r="A5324" s="119" t="s">
        <v>5407</v>
      </c>
      <c r="B5324" s="5"/>
      <c r="C5324" s="6"/>
      <c r="D5324" s="6"/>
      <c r="E5324" s="7"/>
      <c r="F5324" s="7"/>
      <c r="G5324" s="6"/>
      <c r="H5324" s="26"/>
      <c r="I5324" s="6"/>
    </row>
    <row r="5325" spans="1:9" x14ac:dyDescent="0.25">
      <c r="A5325" s="119" t="s">
        <v>5408</v>
      </c>
      <c r="B5325" s="5"/>
      <c r="C5325" s="6"/>
      <c r="D5325" s="6"/>
      <c r="E5325" s="7"/>
      <c r="F5325" s="7"/>
      <c r="G5325" s="6"/>
      <c r="H5325" s="26"/>
      <c r="I5325" s="6"/>
    </row>
    <row r="5326" spans="1:9" x14ac:dyDescent="0.25">
      <c r="A5326" s="119" t="s">
        <v>5409</v>
      </c>
      <c r="B5326" s="5"/>
      <c r="C5326" s="6"/>
      <c r="D5326" s="6"/>
      <c r="E5326" s="7"/>
      <c r="F5326" s="7"/>
      <c r="G5326" s="6"/>
      <c r="H5326" s="26"/>
      <c r="I5326" s="6"/>
    </row>
    <row r="5327" spans="1:9" x14ac:dyDescent="0.25">
      <c r="A5327" s="119" t="s">
        <v>5410</v>
      </c>
      <c r="B5327" s="5"/>
      <c r="C5327" s="6"/>
      <c r="D5327" s="6"/>
      <c r="E5327" s="7"/>
      <c r="F5327" s="7"/>
      <c r="G5327" s="6"/>
      <c r="H5327" s="26"/>
      <c r="I5327" s="6"/>
    </row>
    <row r="5328" spans="1:9" x14ac:dyDescent="0.25">
      <c r="A5328" s="119" t="s">
        <v>5411</v>
      </c>
      <c r="B5328" s="5"/>
      <c r="C5328" s="6"/>
      <c r="D5328" s="6"/>
      <c r="E5328" s="7"/>
      <c r="F5328" s="7"/>
      <c r="G5328" s="6"/>
      <c r="H5328" s="26"/>
      <c r="I5328" s="6"/>
    </row>
    <row r="5329" spans="1:9" x14ac:dyDescent="0.25">
      <c r="A5329" s="119" t="s">
        <v>5412</v>
      </c>
      <c r="B5329" s="5"/>
      <c r="C5329" s="6"/>
      <c r="D5329" s="6"/>
      <c r="E5329" s="7"/>
      <c r="F5329" s="7"/>
      <c r="G5329" s="6"/>
      <c r="H5329" s="26"/>
      <c r="I5329" s="6"/>
    </row>
    <row r="5330" spans="1:9" x14ac:dyDescent="0.25">
      <c r="A5330" s="119" t="s">
        <v>5413</v>
      </c>
      <c r="B5330" s="5"/>
      <c r="C5330" s="6"/>
      <c r="D5330" s="6"/>
      <c r="E5330" s="7"/>
      <c r="F5330" s="7"/>
      <c r="G5330" s="6"/>
      <c r="H5330" s="26"/>
      <c r="I5330" s="6"/>
    </row>
    <row r="5331" spans="1:9" x14ac:dyDescent="0.25">
      <c r="A5331" s="119" t="s">
        <v>5414</v>
      </c>
      <c r="B5331" s="5"/>
      <c r="C5331" s="6"/>
      <c r="D5331" s="6"/>
      <c r="E5331" s="7"/>
      <c r="F5331" s="7"/>
      <c r="G5331" s="6"/>
      <c r="H5331" s="26"/>
      <c r="I5331" s="6"/>
    </row>
    <row r="5332" spans="1:9" x14ac:dyDescent="0.25">
      <c r="A5332" s="119" t="s">
        <v>5415</v>
      </c>
      <c r="B5332" s="5"/>
      <c r="C5332" s="6"/>
      <c r="D5332" s="6"/>
      <c r="E5332" s="7"/>
      <c r="F5332" s="7"/>
      <c r="G5332" s="6"/>
      <c r="H5332" s="26"/>
      <c r="I5332" s="6"/>
    </row>
    <row r="5333" spans="1:9" x14ac:dyDescent="0.25">
      <c r="A5333" s="119" t="s">
        <v>5416</v>
      </c>
      <c r="B5333" s="5"/>
      <c r="C5333" s="6"/>
      <c r="D5333" s="6"/>
      <c r="E5333" s="7"/>
      <c r="F5333" s="7"/>
      <c r="G5333" s="6"/>
      <c r="H5333" s="26"/>
      <c r="I5333" s="6"/>
    </row>
    <row r="5334" spans="1:9" x14ac:dyDescent="0.25">
      <c r="A5334" s="119" t="s">
        <v>5417</v>
      </c>
      <c r="B5334" s="5"/>
      <c r="C5334" s="6"/>
      <c r="D5334" s="6"/>
      <c r="E5334" s="7"/>
      <c r="F5334" s="7"/>
      <c r="G5334" s="6"/>
      <c r="H5334" s="26"/>
      <c r="I5334" s="6"/>
    </row>
    <row r="5335" spans="1:9" x14ac:dyDescent="0.25">
      <c r="A5335" s="119" t="s">
        <v>5418</v>
      </c>
      <c r="B5335" s="5"/>
      <c r="C5335" s="6"/>
      <c r="D5335" s="6"/>
      <c r="E5335" s="7"/>
      <c r="F5335" s="7"/>
      <c r="G5335" s="6"/>
      <c r="H5335" s="26"/>
      <c r="I5335" s="6"/>
    </row>
    <row r="5336" spans="1:9" x14ac:dyDescent="0.25">
      <c r="A5336" s="119" t="s">
        <v>5419</v>
      </c>
      <c r="B5336" s="5"/>
      <c r="C5336" s="6"/>
      <c r="D5336" s="6"/>
      <c r="E5336" s="7"/>
      <c r="F5336" s="7"/>
      <c r="G5336" s="6"/>
      <c r="H5336" s="26"/>
      <c r="I5336" s="6"/>
    </row>
    <row r="5337" spans="1:9" x14ac:dyDescent="0.25">
      <c r="A5337" s="119" t="s">
        <v>5420</v>
      </c>
      <c r="B5337" s="5"/>
      <c r="C5337" s="6"/>
      <c r="D5337" s="6"/>
      <c r="E5337" s="7"/>
      <c r="F5337" s="7"/>
      <c r="G5337" s="6"/>
      <c r="H5337" s="26"/>
      <c r="I5337" s="6"/>
    </row>
    <row r="5338" spans="1:9" x14ac:dyDescent="0.25">
      <c r="A5338" s="119" t="s">
        <v>5421</v>
      </c>
      <c r="B5338" s="5"/>
      <c r="C5338" s="6"/>
      <c r="D5338" s="6"/>
      <c r="E5338" s="7"/>
      <c r="F5338" s="7"/>
      <c r="G5338" s="6"/>
      <c r="H5338" s="26"/>
      <c r="I5338" s="6"/>
    </row>
    <row r="5339" spans="1:9" x14ac:dyDescent="0.25">
      <c r="A5339" s="119" t="s">
        <v>5422</v>
      </c>
      <c r="B5339" s="5"/>
      <c r="C5339" s="6"/>
      <c r="D5339" s="6"/>
      <c r="E5339" s="7"/>
      <c r="F5339" s="7"/>
      <c r="G5339" s="6"/>
      <c r="H5339" s="26"/>
      <c r="I5339" s="6"/>
    </row>
    <row r="5340" spans="1:9" x14ac:dyDescent="0.25">
      <c r="A5340" s="119" t="s">
        <v>5423</v>
      </c>
      <c r="B5340" s="5"/>
      <c r="C5340" s="6"/>
      <c r="D5340" s="6"/>
      <c r="E5340" s="7"/>
      <c r="F5340" s="7"/>
      <c r="G5340" s="6"/>
      <c r="H5340" s="26"/>
      <c r="I5340" s="6"/>
    </row>
    <row r="5341" spans="1:9" x14ac:dyDescent="0.25">
      <c r="A5341" s="119" t="s">
        <v>5424</v>
      </c>
      <c r="B5341" s="5"/>
      <c r="C5341" s="6"/>
      <c r="D5341" s="6"/>
      <c r="E5341" s="7"/>
      <c r="F5341" s="7"/>
      <c r="G5341" s="6"/>
      <c r="H5341" s="26"/>
      <c r="I5341" s="6"/>
    </row>
    <row r="5342" spans="1:9" x14ac:dyDescent="0.25">
      <c r="A5342" s="119" t="s">
        <v>5425</v>
      </c>
      <c r="B5342" s="5"/>
      <c r="C5342" s="6"/>
      <c r="D5342" s="6"/>
      <c r="E5342" s="7"/>
      <c r="F5342" s="7"/>
      <c r="G5342" s="6"/>
      <c r="H5342" s="26"/>
      <c r="I5342" s="6"/>
    </row>
    <row r="5343" spans="1:9" x14ac:dyDescent="0.25">
      <c r="A5343" s="119" t="s">
        <v>5426</v>
      </c>
      <c r="B5343" s="5"/>
      <c r="C5343" s="6"/>
      <c r="D5343" s="6"/>
      <c r="E5343" s="7"/>
      <c r="F5343" s="7"/>
      <c r="G5343" s="6"/>
      <c r="H5343" s="26"/>
      <c r="I5343" s="6"/>
    </row>
    <row r="5344" spans="1:9" x14ac:dyDescent="0.25">
      <c r="A5344" s="119" t="s">
        <v>5427</v>
      </c>
      <c r="B5344" s="5"/>
      <c r="C5344" s="6"/>
      <c r="D5344" s="6"/>
      <c r="E5344" s="7"/>
      <c r="F5344" s="7"/>
      <c r="G5344" s="6"/>
      <c r="H5344" s="26"/>
      <c r="I5344" s="6"/>
    </row>
    <row r="5345" spans="1:9" x14ac:dyDescent="0.25">
      <c r="A5345" s="119" t="s">
        <v>5428</v>
      </c>
      <c r="B5345" s="5"/>
      <c r="C5345" s="6"/>
      <c r="D5345" s="6"/>
      <c r="E5345" s="7"/>
      <c r="F5345" s="7"/>
      <c r="G5345" s="6"/>
      <c r="H5345" s="26"/>
      <c r="I5345" s="6"/>
    </row>
    <row r="5346" spans="1:9" x14ac:dyDescent="0.25">
      <c r="A5346" s="119" t="s">
        <v>5429</v>
      </c>
      <c r="B5346" s="5"/>
      <c r="C5346" s="6"/>
      <c r="D5346" s="6"/>
      <c r="E5346" s="7"/>
      <c r="F5346" s="7"/>
      <c r="G5346" s="6"/>
      <c r="H5346" s="26"/>
      <c r="I5346" s="6"/>
    </row>
    <row r="5347" spans="1:9" x14ac:dyDescent="0.25">
      <c r="A5347" s="119" t="s">
        <v>5430</v>
      </c>
      <c r="B5347" s="5"/>
      <c r="C5347" s="6"/>
      <c r="D5347" s="6"/>
      <c r="E5347" s="7"/>
      <c r="F5347" s="7"/>
      <c r="G5347" s="6"/>
      <c r="H5347" s="26"/>
      <c r="I5347" s="6"/>
    </row>
    <row r="5348" spans="1:9" x14ac:dyDescent="0.25">
      <c r="A5348" s="119" t="s">
        <v>5431</v>
      </c>
      <c r="B5348" s="5"/>
      <c r="C5348" s="6"/>
      <c r="D5348" s="6"/>
      <c r="E5348" s="7"/>
      <c r="F5348" s="7"/>
      <c r="G5348" s="6"/>
      <c r="H5348" s="26"/>
      <c r="I5348" s="6"/>
    </row>
    <row r="5349" spans="1:9" x14ac:dyDescent="0.25">
      <c r="A5349" s="119" t="s">
        <v>5432</v>
      </c>
      <c r="B5349" s="5"/>
      <c r="C5349" s="6"/>
      <c r="D5349" s="6"/>
      <c r="E5349" s="7"/>
      <c r="F5349" s="7"/>
      <c r="G5349" s="6"/>
      <c r="H5349" s="26"/>
      <c r="I5349" s="6"/>
    </row>
    <row r="5350" spans="1:9" x14ac:dyDescent="0.25">
      <c r="A5350" s="119" t="s">
        <v>5433</v>
      </c>
      <c r="B5350" s="5"/>
      <c r="C5350" s="6"/>
      <c r="D5350" s="6"/>
      <c r="E5350" s="7"/>
      <c r="F5350" s="7"/>
      <c r="G5350" s="6"/>
      <c r="H5350" s="26"/>
      <c r="I5350" s="6"/>
    </row>
    <row r="5351" spans="1:9" x14ac:dyDescent="0.25">
      <c r="A5351" s="119" t="s">
        <v>5434</v>
      </c>
      <c r="B5351" s="5"/>
      <c r="C5351" s="6"/>
      <c r="D5351" s="6"/>
      <c r="E5351" s="7"/>
      <c r="F5351" s="7"/>
      <c r="G5351" s="6"/>
      <c r="H5351" s="26"/>
      <c r="I5351" s="6"/>
    </row>
    <row r="5352" spans="1:9" x14ac:dyDescent="0.25">
      <c r="A5352" s="119" t="s">
        <v>5435</v>
      </c>
      <c r="B5352" s="5"/>
      <c r="C5352" s="6"/>
      <c r="D5352" s="6"/>
      <c r="E5352" s="7"/>
      <c r="F5352" s="7"/>
      <c r="G5352" s="6"/>
      <c r="H5352" s="26"/>
      <c r="I5352" s="6"/>
    </row>
    <row r="5353" spans="1:9" x14ac:dyDescent="0.25">
      <c r="A5353" s="119" t="s">
        <v>5436</v>
      </c>
      <c r="B5353" s="5"/>
      <c r="C5353" s="6"/>
      <c r="D5353" s="6"/>
      <c r="E5353" s="7"/>
      <c r="F5353" s="7"/>
      <c r="G5353" s="6"/>
      <c r="H5353" s="26"/>
      <c r="I5353" s="6"/>
    </row>
    <row r="5354" spans="1:9" x14ac:dyDescent="0.25">
      <c r="A5354" s="119" t="s">
        <v>5437</v>
      </c>
      <c r="B5354" s="5"/>
      <c r="C5354" s="6"/>
      <c r="D5354" s="6"/>
      <c r="E5354" s="7"/>
      <c r="F5354" s="7"/>
      <c r="G5354" s="6"/>
      <c r="H5354" s="26"/>
      <c r="I5354" s="6"/>
    </row>
    <row r="5355" spans="1:9" x14ac:dyDescent="0.25">
      <c r="A5355" s="119" t="s">
        <v>5438</v>
      </c>
      <c r="B5355" s="5"/>
      <c r="C5355" s="6"/>
      <c r="D5355" s="6"/>
      <c r="E5355" s="7"/>
      <c r="F5355" s="7"/>
      <c r="G5355" s="6"/>
      <c r="H5355" s="26"/>
      <c r="I5355" s="6"/>
    </row>
    <row r="5356" spans="1:9" x14ac:dyDescent="0.25">
      <c r="A5356" s="119" t="s">
        <v>5439</v>
      </c>
      <c r="B5356" s="5"/>
      <c r="C5356" s="6"/>
      <c r="D5356" s="6"/>
      <c r="E5356" s="7"/>
      <c r="F5356" s="7"/>
      <c r="G5356" s="6"/>
      <c r="H5356" s="26"/>
      <c r="I5356" s="6"/>
    </row>
    <row r="5357" spans="1:9" x14ac:dyDescent="0.25">
      <c r="A5357" s="119" t="s">
        <v>5440</v>
      </c>
      <c r="B5357" s="5"/>
      <c r="C5357" s="6"/>
      <c r="D5357" s="6"/>
      <c r="E5357" s="7"/>
      <c r="F5357" s="7"/>
      <c r="G5357" s="6"/>
      <c r="H5357" s="26"/>
      <c r="I5357" s="6"/>
    </row>
    <row r="5358" spans="1:9" x14ac:dyDescent="0.25">
      <c r="A5358" s="119" t="s">
        <v>5441</v>
      </c>
      <c r="B5358" s="5"/>
      <c r="C5358" s="6"/>
      <c r="D5358" s="6"/>
      <c r="E5358" s="7"/>
      <c r="F5358" s="7"/>
      <c r="G5358" s="6"/>
      <c r="H5358" s="26"/>
      <c r="I5358" s="6"/>
    </row>
    <row r="5359" spans="1:9" x14ac:dyDescent="0.25">
      <c r="A5359" s="119" t="s">
        <v>5442</v>
      </c>
      <c r="B5359" s="5"/>
      <c r="C5359" s="6"/>
      <c r="D5359" s="6"/>
      <c r="E5359" s="7"/>
      <c r="F5359" s="7"/>
      <c r="G5359" s="6"/>
      <c r="H5359" s="26"/>
      <c r="I5359" s="6"/>
    </row>
    <row r="5360" spans="1:9" x14ac:dyDescent="0.25">
      <c r="A5360" s="119" t="s">
        <v>5443</v>
      </c>
      <c r="B5360" s="5"/>
      <c r="C5360" s="6"/>
      <c r="D5360" s="6"/>
      <c r="E5360" s="7"/>
      <c r="F5360" s="7"/>
      <c r="G5360" s="6"/>
      <c r="H5360" s="26"/>
      <c r="I5360" s="6"/>
    </row>
    <row r="5361" spans="1:9" x14ac:dyDescent="0.25">
      <c r="A5361" s="119" t="s">
        <v>5444</v>
      </c>
      <c r="B5361" s="5"/>
      <c r="C5361" s="6"/>
      <c r="D5361" s="6"/>
      <c r="E5361" s="7"/>
      <c r="F5361" s="7"/>
      <c r="G5361" s="6"/>
      <c r="H5361" s="26"/>
      <c r="I5361" s="6"/>
    </row>
    <row r="5362" spans="1:9" x14ac:dyDescent="0.25">
      <c r="A5362" s="119" t="s">
        <v>5445</v>
      </c>
      <c r="B5362" s="5"/>
      <c r="C5362" s="6"/>
      <c r="D5362" s="6"/>
      <c r="E5362" s="7"/>
      <c r="F5362" s="7"/>
      <c r="G5362" s="6"/>
      <c r="H5362" s="26"/>
      <c r="I5362" s="6"/>
    </row>
    <row r="5363" spans="1:9" x14ac:dyDescent="0.25">
      <c r="A5363" s="119" t="s">
        <v>5446</v>
      </c>
      <c r="B5363" s="5"/>
      <c r="C5363" s="6"/>
      <c r="D5363" s="6"/>
      <c r="E5363" s="7"/>
      <c r="F5363" s="7"/>
      <c r="G5363" s="6"/>
      <c r="H5363" s="26"/>
      <c r="I5363" s="6"/>
    </row>
    <row r="5364" spans="1:9" x14ac:dyDescent="0.25">
      <c r="A5364" s="119" t="s">
        <v>5447</v>
      </c>
      <c r="B5364" s="5"/>
      <c r="C5364" s="6"/>
      <c r="D5364" s="6"/>
      <c r="E5364" s="7"/>
      <c r="F5364" s="7"/>
      <c r="G5364" s="6"/>
      <c r="H5364" s="26"/>
      <c r="I5364" s="6"/>
    </row>
    <row r="5365" spans="1:9" x14ac:dyDescent="0.25">
      <c r="A5365" s="119" t="s">
        <v>5448</v>
      </c>
      <c r="B5365" s="5"/>
      <c r="C5365" s="6"/>
      <c r="D5365" s="6"/>
      <c r="E5365" s="7"/>
      <c r="F5365" s="7"/>
      <c r="G5365" s="6"/>
      <c r="H5365" s="26"/>
      <c r="I5365" s="6"/>
    </row>
    <row r="5366" spans="1:9" x14ac:dyDescent="0.25">
      <c r="A5366" s="119" t="s">
        <v>5449</v>
      </c>
      <c r="B5366" s="5"/>
      <c r="C5366" s="6"/>
      <c r="D5366" s="6"/>
      <c r="E5366" s="7"/>
      <c r="F5366" s="7"/>
      <c r="G5366" s="6"/>
      <c r="H5366" s="26"/>
      <c r="I5366" s="6"/>
    </row>
    <row r="5367" spans="1:9" x14ac:dyDescent="0.25">
      <c r="A5367" s="119" t="s">
        <v>5450</v>
      </c>
      <c r="B5367" s="5"/>
      <c r="C5367" s="6"/>
      <c r="D5367" s="6"/>
      <c r="E5367" s="7"/>
      <c r="F5367" s="7"/>
      <c r="G5367" s="6"/>
      <c r="H5367" s="26"/>
      <c r="I5367" s="6"/>
    </row>
    <row r="5368" spans="1:9" x14ac:dyDescent="0.25">
      <c r="A5368" s="119" t="s">
        <v>5451</v>
      </c>
      <c r="B5368" s="5"/>
      <c r="C5368" s="6"/>
      <c r="D5368" s="6"/>
      <c r="E5368" s="7"/>
      <c r="F5368" s="7"/>
      <c r="G5368" s="6"/>
      <c r="H5368" s="26"/>
      <c r="I5368" s="6"/>
    </row>
    <row r="5369" spans="1:9" x14ac:dyDescent="0.25">
      <c r="A5369" s="119" t="s">
        <v>5452</v>
      </c>
      <c r="B5369" s="5"/>
      <c r="C5369" s="6"/>
      <c r="D5369" s="6"/>
      <c r="E5369" s="7"/>
      <c r="F5369" s="7"/>
      <c r="G5369" s="6"/>
      <c r="H5369" s="26"/>
      <c r="I5369" s="6"/>
    </row>
    <row r="5370" spans="1:9" x14ac:dyDescent="0.25">
      <c r="A5370" s="119" t="s">
        <v>5453</v>
      </c>
      <c r="B5370" s="5"/>
      <c r="C5370" s="6"/>
      <c r="D5370" s="6"/>
      <c r="E5370" s="7"/>
      <c r="F5370" s="7"/>
      <c r="G5370" s="6"/>
      <c r="H5370" s="26"/>
      <c r="I5370" s="6"/>
    </row>
    <row r="5371" spans="1:9" x14ac:dyDescent="0.25">
      <c r="A5371" s="119" t="s">
        <v>5454</v>
      </c>
      <c r="B5371" s="5"/>
      <c r="C5371" s="6"/>
      <c r="D5371" s="6"/>
      <c r="E5371" s="7"/>
      <c r="F5371" s="7"/>
      <c r="G5371" s="6"/>
      <c r="H5371" s="26"/>
      <c r="I5371" s="6"/>
    </row>
    <row r="5372" spans="1:9" x14ac:dyDescent="0.25">
      <c r="A5372" s="119" t="s">
        <v>5455</v>
      </c>
      <c r="B5372" s="5"/>
      <c r="C5372" s="6"/>
      <c r="D5372" s="6"/>
      <c r="E5372" s="7"/>
      <c r="F5372" s="7"/>
      <c r="G5372" s="6"/>
      <c r="H5372" s="26"/>
      <c r="I5372" s="6"/>
    </row>
    <row r="5373" spans="1:9" x14ac:dyDescent="0.25">
      <c r="A5373" s="119" t="s">
        <v>5456</v>
      </c>
      <c r="B5373" s="5"/>
      <c r="C5373" s="6"/>
      <c r="D5373" s="6"/>
      <c r="E5373" s="7"/>
      <c r="F5373" s="7"/>
      <c r="G5373" s="6"/>
      <c r="H5373" s="26"/>
      <c r="I5373" s="6"/>
    </row>
    <row r="5374" spans="1:9" x14ac:dyDescent="0.25">
      <c r="A5374" s="119" t="s">
        <v>5457</v>
      </c>
      <c r="B5374" s="5"/>
      <c r="C5374" s="6"/>
      <c r="D5374" s="6"/>
      <c r="E5374" s="7"/>
      <c r="F5374" s="7"/>
      <c r="G5374" s="6"/>
      <c r="H5374" s="26"/>
      <c r="I5374" s="6"/>
    </row>
    <row r="5375" spans="1:9" x14ac:dyDescent="0.25">
      <c r="A5375" s="119" t="s">
        <v>5458</v>
      </c>
      <c r="B5375" s="5"/>
      <c r="C5375" s="6"/>
      <c r="D5375" s="6"/>
      <c r="E5375" s="7"/>
      <c r="F5375" s="7"/>
      <c r="G5375" s="6"/>
      <c r="H5375" s="26"/>
      <c r="I5375" s="6"/>
    </row>
    <row r="5376" spans="1:9" x14ac:dyDescent="0.25">
      <c r="A5376" s="119" t="s">
        <v>5459</v>
      </c>
      <c r="B5376" s="5"/>
      <c r="C5376" s="6"/>
      <c r="D5376" s="6"/>
      <c r="E5376" s="7"/>
      <c r="F5376" s="7"/>
      <c r="G5376" s="6"/>
      <c r="H5376" s="26"/>
      <c r="I5376" s="6"/>
    </row>
    <row r="5377" spans="1:9" x14ac:dyDescent="0.25">
      <c r="A5377" s="119" t="s">
        <v>5460</v>
      </c>
      <c r="B5377" s="5"/>
      <c r="C5377" s="6"/>
      <c r="D5377" s="6"/>
      <c r="E5377" s="7"/>
      <c r="F5377" s="7"/>
      <c r="G5377" s="6"/>
      <c r="H5377" s="26"/>
      <c r="I5377" s="6"/>
    </row>
    <row r="5378" spans="1:9" x14ac:dyDescent="0.25">
      <c r="A5378" s="119" t="s">
        <v>5461</v>
      </c>
      <c r="B5378" s="5"/>
      <c r="C5378" s="6"/>
      <c r="D5378" s="6"/>
      <c r="E5378" s="7"/>
      <c r="F5378" s="7"/>
      <c r="G5378" s="6"/>
      <c r="H5378" s="26"/>
      <c r="I5378" s="6"/>
    </row>
    <row r="5379" spans="1:9" x14ac:dyDescent="0.25">
      <c r="A5379" s="119" t="s">
        <v>5462</v>
      </c>
      <c r="B5379" s="5"/>
      <c r="C5379" s="6"/>
      <c r="D5379" s="6"/>
      <c r="E5379" s="7"/>
      <c r="F5379" s="7"/>
      <c r="G5379" s="6"/>
      <c r="H5379" s="26"/>
      <c r="I5379" s="6"/>
    </row>
    <row r="5380" spans="1:9" x14ac:dyDescent="0.25">
      <c r="A5380" s="119" t="s">
        <v>5463</v>
      </c>
      <c r="B5380" s="5"/>
      <c r="C5380" s="6"/>
      <c r="D5380" s="6"/>
      <c r="E5380" s="7"/>
      <c r="F5380" s="7"/>
      <c r="G5380" s="6"/>
      <c r="H5380" s="26"/>
      <c r="I5380" s="6"/>
    </row>
    <row r="5381" spans="1:9" x14ac:dyDescent="0.25">
      <c r="A5381" s="119" t="s">
        <v>5464</v>
      </c>
      <c r="B5381" s="5"/>
      <c r="C5381" s="6"/>
      <c r="D5381" s="6"/>
      <c r="E5381" s="7"/>
      <c r="F5381" s="7"/>
      <c r="G5381" s="6"/>
      <c r="H5381" s="26"/>
      <c r="I5381" s="6"/>
    </row>
    <row r="5382" spans="1:9" x14ac:dyDescent="0.25">
      <c r="A5382" s="119" t="s">
        <v>5465</v>
      </c>
      <c r="B5382" s="5"/>
      <c r="C5382" s="6"/>
      <c r="D5382" s="6"/>
      <c r="E5382" s="7"/>
      <c r="F5382" s="7"/>
      <c r="G5382" s="6"/>
      <c r="H5382" s="26"/>
      <c r="I5382" s="6"/>
    </row>
    <row r="5383" spans="1:9" x14ac:dyDescent="0.25">
      <c r="A5383" s="119" t="s">
        <v>5466</v>
      </c>
      <c r="B5383" s="5"/>
      <c r="C5383" s="6"/>
      <c r="D5383" s="6"/>
      <c r="E5383" s="7"/>
      <c r="F5383" s="7"/>
      <c r="G5383" s="6"/>
      <c r="H5383" s="26"/>
      <c r="I5383" s="6"/>
    </row>
    <row r="5384" spans="1:9" x14ac:dyDescent="0.25">
      <c r="A5384" s="119" t="s">
        <v>5467</v>
      </c>
      <c r="B5384" s="5"/>
      <c r="C5384" s="6"/>
      <c r="D5384" s="6"/>
      <c r="E5384" s="7"/>
      <c r="F5384" s="7"/>
      <c r="G5384" s="6"/>
      <c r="H5384" s="26"/>
      <c r="I5384" s="6"/>
    </row>
    <row r="5385" spans="1:9" x14ac:dyDescent="0.25">
      <c r="A5385" s="119" t="s">
        <v>5468</v>
      </c>
      <c r="B5385" s="5"/>
      <c r="C5385" s="6"/>
      <c r="D5385" s="6"/>
      <c r="E5385" s="7"/>
      <c r="F5385" s="7"/>
      <c r="G5385" s="6"/>
      <c r="H5385" s="26"/>
      <c r="I5385" s="6"/>
    </row>
    <row r="5386" spans="1:9" x14ac:dyDescent="0.25">
      <c r="A5386" s="119" t="s">
        <v>5469</v>
      </c>
      <c r="B5386" s="5"/>
      <c r="C5386" s="6"/>
      <c r="D5386" s="6"/>
      <c r="E5386" s="7"/>
      <c r="F5386" s="7"/>
      <c r="G5386" s="6"/>
      <c r="H5386" s="26"/>
      <c r="I5386" s="6"/>
    </row>
    <row r="5387" spans="1:9" x14ac:dyDescent="0.25">
      <c r="A5387" s="119" t="s">
        <v>5470</v>
      </c>
      <c r="B5387" s="5"/>
      <c r="C5387" s="6"/>
      <c r="D5387" s="6"/>
      <c r="E5387" s="7"/>
      <c r="F5387" s="7"/>
      <c r="G5387" s="6"/>
      <c r="H5387" s="26"/>
      <c r="I5387" s="6"/>
    </row>
    <row r="5388" spans="1:9" x14ac:dyDescent="0.25">
      <c r="A5388" s="119" t="s">
        <v>5471</v>
      </c>
      <c r="B5388" s="5"/>
      <c r="C5388" s="6"/>
      <c r="D5388" s="6"/>
      <c r="E5388" s="7"/>
      <c r="F5388" s="7"/>
      <c r="G5388" s="6"/>
      <c r="H5388" s="26"/>
      <c r="I5388" s="6"/>
    </row>
    <row r="5389" spans="1:9" x14ac:dyDescent="0.25">
      <c r="A5389" s="119" t="s">
        <v>5472</v>
      </c>
      <c r="B5389" s="5"/>
      <c r="C5389" s="6"/>
      <c r="D5389" s="6"/>
      <c r="E5389" s="7"/>
      <c r="F5389" s="7"/>
      <c r="G5389" s="6"/>
      <c r="H5389" s="26"/>
      <c r="I5389" s="6"/>
    </row>
    <row r="5390" spans="1:9" x14ac:dyDescent="0.25">
      <c r="A5390" s="119" t="s">
        <v>5473</v>
      </c>
      <c r="B5390" s="5"/>
      <c r="C5390" s="6"/>
      <c r="D5390" s="6"/>
      <c r="E5390" s="7"/>
      <c r="F5390" s="7"/>
      <c r="G5390" s="6"/>
      <c r="H5390" s="26"/>
      <c r="I5390" s="6"/>
    </row>
    <row r="5391" spans="1:9" x14ac:dyDescent="0.25">
      <c r="A5391" s="119" t="s">
        <v>5474</v>
      </c>
      <c r="B5391" s="5"/>
      <c r="C5391" s="6"/>
      <c r="D5391" s="6"/>
      <c r="E5391" s="7"/>
      <c r="F5391" s="7"/>
      <c r="G5391" s="6"/>
      <c r="H5391" s="26"/>
      <c r="I5391" s="6"/>
    </row>
    <row r="5392" spans="1:9" x14ac:dyDescent="0.25">
      <c r="A5392" s="119" t="s">
        <v>5475</v>
      </c>
      <c r="B5392" s="5"/>
      <c r="C5392" s="6"/>
      <c r="D5392" s="6"/>
      <c r="E5392" s="7"/>
      <c r="F5392" s="7"/>
      <c r="G5392" s="6"/>
      <c r="H5392" s="26"/>
      <c r="I5392" s="6"/>
    </row>
    <row r="5393" spans="1:9" x14ac:dyDescent="0.25">
      <c r="A5393" s="119" t="s">
        <v>5476</v>
      </c>
      <c r="B5393" s="5"/>
      <c r="C5393" s="6"/>
      <c r="D5393" s="6"/>
      <c r="E5393" s="7"/>
      <c r="F5393" s="7"/>
      <c r="G5393" s="6"/>
      <c r="H5393" s="26"/>
      <c r="I5393" s="6"/>
    </row>
    <row r="5394" spans="1:9" x14ac:dyDescent="0.25">
      <c r="A5394" s="119" t="s">
        <v>5477</v>
      </c>
      <c r="B5394" s="5"/>
      <c r="C5394" s="6"/>
      <c r="D5394" s="6"/>
      <c r="E5394" s="7"/>
      <c r="F5394" s="7"/>
      <c r="G5394" s="6"/>
      <c r="H5394" s="26"/>
      <c r="I5394" s="6"/>
    </row>
    <row r="5395" spans="1:9" x14ac:dyDescent="0.25">
      <c r="A5395" s="119" t="s">
        <v>5478</v>
      </c>
      <c r="B5395" s="5"/>
      <c r="C5395" s="6"/>
      <c r="D5395" s="6"/>
      <c r="E5395" s="7"/>
      <c r="F5395" s="7"/>
      <c r="G5395" s="6"/>
      <c r="H5395" s="26"/>
      <c r="I5395" s="6"/>
    </row>
    <row r="5396" spans="1:9" x14ac:dyDescent="0.25">
      <c r="A5396" s="119" t="s">
        <v>5479</v>
      </c>
      <c r="B5396" s="5"/>
      <c r="C5396" s="6"/>
      <c r="D5396" s="6"/>
      <c r="E5396" s="7"/>
      <c r="F5396" s="7"/>
      <c r="G5396" s="6"/>
      <c r="H5396" s="26"/>
      <c r="I5396" s="6"/>
    </row>
    <row r="5397" spans="1:9" x14ac:dyDescent="0.25">
      <c r="A5397" s="119" t="s">
        <v>5480</v>
      </c>
      <c r="B5397" s="5"/>
      <c r="C5397" s="6"/>
      <c r="D5397" s="6"/>
      <c r="E5397" s="7"/>
      <c r="F5397" s="7"/>
      <c r="G5397" s="6"/>
      <c r="H5397" s="26"/>
      <c r="I5397" s="6"/>
    </row>
    <row r="5398" spans="1:9" x14ac:dyDescent="0.25">
      <c r="A5398" s="119" t="s">
        <v>5481</v>
      </c>
      <c r="B5398" s="5"/>
      <c r="C5398" s="6"/>
      <c r="D5398" s="6"/>
      <c r="E5398" s="7"/>
      <c r="F5398" s="7"/>
      <c r="G5398" s="6"/>
      <c r="H5398" s="26"/>
      <c r="I5398" s="6"/>
    </row>
    <row r="5399" spans="1:9" x14ac:dyDescent="0.25">
      <c r="A5399" s="119" t="s">
        <v>5482</v>
      </c>
      <c r="B5399" s="5"/>
      <c r="C5399" s="6"/>
      <c r="D5399" s="6"/>
      <c r="E5399" s="7"/>
      <c r="F5399" s="7"/>
      <c r="G5399" s="6"/>
      <c r="H5399" s="26"/>
      <c r="I5399" s="6"/>
    </row>
    <row r="5400" spans="1:9" x14ac:dyDescent="0.25">
      <c r="A5400" s="119" t="s">
        <v>5483</v>
      </c>
      <c r="B5400" s="5"/>
      <c r="C5400" s="6"/>
      <c r="D5400" s="6"/>
      <c r="E5400" s="7"/>
      <c r="F5400" s="7"/>
      <c r="G5400" s="6"/>
      <c r="H5400" s="26"/>
      <c r="I5400" s="6"/>
    </row>
    <row r="5401" spans="1:9" x14ac:dyDescent="0.25">
      <c r="A5401" s="119" t="s">
        <v>5484</v>
      </c>
      <c r="B5401" s="5"/>
      <c r="C5401" s="6"/>
      <c r="D5401" s="6"/>
      <c r="E5401" s="7"/>
      <c r="F5401" s="7"/>
      <c r="G5401" s="6"/>
      <c r="H5401" s="26"/>
      <c r="I5401" s="6"/>
    </row>
    <row r="5402" spans="1:9" x14ac:dyDescent="0.25">
      <c r="A5402" s="119" t="s">
        <v>5485</v>
      </c>
      <c r="B5402" s="5"/>
      <c r="C5402" s="6"/>
      <c r="D5402" s="6"/>
      <c r="E5402" s="7"/>
      <c r="F5402" s="7"/>
      <c r="G5402" s="6"/>
      <c r="H5402" s="26"/>
      <c r="I5402" s="6"/>
    </row>
    <row r="5403" spans="1:9" x14ac:dyDescent="0.25">
      <c r="A5403" s="119" t="s">
        <v>5486</v>
      </c>
      <c r="B5403" s="5"/>
      <c r="C5403" s="6"/>
      <c r="D5403" s="6"/>
      <c r="E5403" s="7"/>
      <c r="F5403" s="7"/>
      <c r="G5403" s="6"/>
      <c r="H5403" s="26"/>
      <c r="I5403" s="6"/>
    </row>
    <row r="5404" spans="1:9" x14ac:dyDescent="0.25">
      <c r="A5404" s="119" t="s">
        <v>5487</v>
      </c>
      <c r="B5404" s="5"/>
      <c r="C5404" s="6"/>
      <c r="D5404" s="6"/>
      <c r="E5404" s="7"/>
      <c r="F5404" s="7"/>
      <c r="G5404" s="6"/>
      <c r="H5404" s="26"/>
      <c r="I5404" s="6"/>
    </row>
    <row r="5405" spans="1:9" x14ac:dyDescent="0.25">
      <c r="A5405" s="119" t="s">
        <v>5488</v>
      </c>
      <c r="B5405" s="5"/>
      <c r="C5405" s="6"/>
      <c r="D5405" s="6"/>
      <c r="E5405" s="7"/>
      <c r="F5405" s="7"/>
      <c r="G5405" s="6"/>
      <c r="H5405" s="26"/>
      <c r="I5405" s="6"/>
    </row>
    <row r="5406" spans="1:9" x14ac:dyDescent="0.25">
      <c r="A5406" s="119" t="s">
        <v>5489</v>
      </c>
      <c r="B5406" s="5"/>
      <c r="C5406" s="6"/>
      <c r="D5406" s="6"/>
      <c r="E5406" s="7"/>
      <c r="F5406" s="7"/>
      <c r="G5406" s="6"/>
      <c r="H5406" s="26"/>
      <c r="I5406" s="6"/>
    </row>
    <row r="5407" spans="1:9" x14ac:dyDescent="0.25">
      <c r="A5407" s="119" t="s">
        <v>5490</v>
      </c>
      <c r="B5407" s="5"/>
      <c r="C5407" s="6"/>
      <c r="D5407" s="6"/>
      <c r="E5407" s="7"/>
      <c r="F5407" s="7"/>
      <c r="G5407" s="6"/>
      <c r="H5407" s="26"/>
      <c r="I5407" s="6"/>
    </row>
    <row r="5408" spans="1:9" x14ac:dyDescent="0.25">
      <c r="A5408" s="119" t="s">
        <v>5491</v>
      </c>
      <c r="B5408" s="5"/>
      <c r="C5408" s="6"/>
      <c r="D5408" s="6"/>
      <c r="E5408" s="7"/>
      <c r="F5408" s="7"/>
      <c r="G5408" s="6"/>
      <c r="H5408" s="26"/>
      <c r="I5408" s="6"/>
    </row>
    <row r="5409" spans="1:9" x14ac:dyDescent="0.25">
      <c r="A5409" s="119" t="s">
        <v>5492</v>
      </c>
      <c r="B5409" s="5"/>
      <c r="C5409" s="6"/>
      <c r="D5409" s="6"/>
      <c r="E5409" s="7"/>
      <c r="F5409" s="7"/>
      <c r="G5409" s="6"/>
      <c r="H5409" s="26"/>
      <c r="I5409" s="6"/>
    </row>
    <row r="5410" spans="1:9" x14ac:dyDescent="0.25">
      <c r="A5410" s="119" t="s">
        <v>5493</v>
      </c>
      <c r="B5410" s="5"/>
      <c r="C5410" s="6"/>
      <c r="D5410" s="6"/>
      <c r="E5410" s="7"/>
      <c r="F5410" s="7"/>
      <c r="G5410" s="6"/>
      <c r="H5410" s="26"/>
      <c r="I5410" s="6"/>
    </row>
    <row r="5411" spans="1:9" x14ac:dyDescent="0.25">
      <c r="A5411" s="119" t="s">
        <v>5494</v>
      </c>
      <c r="B5411" s="5"/>
      <c r="C5411" s="6"/>
      <c r="D5411" s="6"/>
      <c r="E5411" s="7"/>
      <c r="F5411" s="7"/>
      <c r="G5411" s="6"/>
      <c r="H5411" s="26"/>
      <c r="I5411" s="6"/>
    </row>
    <row r="5412" spans="1:9" x14ac:dyDescent="0.25">
      <c r="A5412" s="119" t="s">
        <v>5495</v>
      </c>
      <c r="B5412" s="5"/>
      <c r="C5412" s="6"/>
      <c r="D5412" s="6"/>
      <c r="E5412" s="7"/>
      <c r="F5412" s="7"/>
      <c r="G5412" s="6"/>
      <c r="H5412" s="26"/>
      <c r="I5412" s="6"/>
    </row>
    <row r="5413" spans="1:9" x14ac:dyDescent="0.25">
      <c r="A5413" s="119" t="s">
        <v>5496</v>
      </c>
      <c r="B5413" s="5"/>
      <c r="C5413" s="6"/>
      <c r="D5413" s="6"/>
      <c r="E5413" s="7"/>
      <c r="F5413" s="7"/>
      <c r="G5413" s="6"/>
      <c r="H5413" s="26"/>
      <c r="I5413" s="6"/>
    </row>
    <row r="5414" spans="1:9" x14ac:dyDescent="0.25">
      <c r="A5414" s="119" t="s">
        <v>5497</v>
      </c>
      <c r="B5414" s="5"/>
      <c r="C5414" s="6"/>
      <c r="D5414" s="6"/>
      <c r="E5414" s="7"/>
      <c r="F5414" s="7"/>
      <c r="G5414" s="6"/>
      <c r="H5414" s="26"/>
      <c r="I5414" s="6"/>
    </row>
    <row r="5415" spans="1:9" x14ac:dyDescent="0.25">
      <c r="A5415" s="119" t="s">
        <v>5498</v>
      </c>
      <c r="B5415" s="5"/>
      <c r="C5415" s="6"/>
      <c r="D5415" s="6"/>
      <c r="E5415" s="7"/>
      <c r="F5415" s="7"/>
      <c r="G5415" s="6"/>
      <c r="H5415" s="26"/>
      <c r="I5415" s="6"/>
    </row>
    <row r="5416" spans="1:9" x14ac:dyDescent="0.25">
      <c r="A5416" s="119" t="s">
        <v>5499</v>
      </c>
      <c r="B5416" s="5"/>
      <c r="C5416" s="6"/>
      <c r="D5416" s="6"/>
      <c r="E5416" s="7"/>
      <c r="F5416" s="7"/>
      <c r="G5416" s="6"/>
      <c r="H5416" s="26"/>
      <c r="I5416" s="6"/>
    </row>
    <row r="5417" spans="1:9" x14ac:dyDescent="0.25">
      <c r="A5417" s="119" t="s">
        <v>5500</v>
      </c>
      <c r="B5417" s="5"/>
      <c r="C5417" s="6"/>
      <c r="D5417" s="6"/>
      <c r="E5417" s="7"/>
      <c r="F5417" s="7"/>
      <c r="G5417" s="6"/>
      <c r="H5417" s="26"/>
      <c r="I5417" s="6"/>
    </row>
    <row r="5418" spans="1:9" x14ac:dyDescent="0.25">
      <c r="A5418" s="119" t="s">
        <v>5501</v>
      </c>
      <c r="B5418" s="5"/>
      <c r="C5418" s="6"/>
      <c r="D5418" s="6"/>
      <c r="E5418" s="7"/>
      <c r="F5418" s="7"/>
      <c r="G5418" s="6"/>
      <c r="H5418" s="26"/>
      <c r="I5418" s="6"/>
    </row>
    <row r="5419" spans="1:9" x14ac:dyDescent="0.25">
      <c r="A5419" s="119" t="s">
        <v>5502</v>
      </c>
      <c r="B5419" s="5"/>
      <c r="C5419" s="6"/>
      <c r="D5419" s="6"/>
      <c r="E5419" s="7"/>
      <c r="F5419" s="7"/>
      <c r="G5419" s="6"/>
      <c r="H5419" s="26"/>
      <c r="I5419" s="6"/>
    </row>
    <row r="5420" spans="1:9" x14ac:dyDescent="0.25">
      <c r="A5420" s="119" t="s">
        <v>5503</v>
      </c>
      <c r="B5420" s="5"/>
      <c r="C5420" s="6"/>
      <c r="D5420" s="6"/>
      <c r="E5420" s="7"/>
      <c r="F5420" s="7"/>
      <c r="G5420" s="6"/>
      <c r="H5420" s="26"/>
      <c r="I5420" s="6"/>
    </row>
    <row r="5421" spans="1:9" x14ac:dyDescent="0.25">
      <c r="A5421" s="119" t="s">
        <v>5504</v>
      </c>
      <c r="B5421" s="5"/>
      <c r="C5421" s="6"/>
      <c r="D5421" s="6"/>
      <c r="E5421" s="7"/>
      <c r="F5421" s="7"/>
      <c r="G5421" s="6"/>
      <c r="H5421" s="26"/>
      <c r="I5421" s="6"/>
    </row>
    <row r="5422" spans="1:9" x14ac:dyDescent="0.25">
      <c r="A5422" s="119" t="s">
        <v>5505</v>
      </c>
      <c r="B5422" s="5"/>
      <c r="C5422" s="6"/>
      <c r="D5422" s="6"/>
      <c r="E5422" s="7"/>
      <c r="F5422" s="7"/>
      <c r="G5422" s="6"/>
      <c r="H5422" s="26"/>
      <c r="I5422" s="6"/>
    </row>
    <row r="5423" spans="1:9" x14ac:dyDescent="0.25">
      <c r="A5423" s="119" t="s">
        <v>5506</v>
      </c>
      <c r="B5423" s="5"/>
      <c r="C5423" s="6"/>
      <c r="D5423" s="6"/>
      <c r="E5423" s="7"/>
      <c r="F5423" s="7"/>
      <c r="G5423" s="6"/>
      <c r="H5423" s="26"/>
      <c r="I5423" s="6"/>
    </row>
    <row r="5424" spans="1:9" x14ac:dyDescent="0.25">
      <c r="A5424" s="119" t="s">
        <v>5507</v>
      </c>
      <c r="B5424" s="5"/>
      <c r="C5424" s="6"/>
      <c r="D5424" s="6"/>
      <c r="E5424" s="7"/>
      <c r="F5424" s="7"/>
      <c r="G5424" s="6"/>
      <c r="H5424" s="26"/>
      <c r="I5424" s="6"/>
    </row>
    <row r="5425" spans="1:9" x14ac:dyDescent="0.25">
      <c r="A5425" s="119" t="s">
        <v>5508</v>
      </c>
      <c r="B5425" s="5"/>
      <c r="C5425" s="6"/>
      <c r="D5425" s="6"/>
      <c r="E5425" s="7"/>
      <c r="F5425" s="7"/>
      <c r="G5425" s="6"/>
      <c r="H5425" s="26"/>
      <c r="I5425" s="6"/>
    </row>
    <row r="5426" spans="1:9" x14ac:dyDescent="0.25">
      <c r="A5426" s="119" t="s">
        <v>5509</v>
      </c>
      <c r="B5426" s="5"/>
      <c r="C5426" s="6"/>
      <c r="D5426" s="6"/>
      <c r="E5426" s="7"/>
      <c r="F5426" s="7"/>
      <c r="G5426" s="6"/>
      <c r="H5426" s="26"/>
      <c r="I5426" s="6"/>
    </row>
    <row r="5427" spans="1:9" x14ac:dyDescent="0.25">
      <c r="A5427" s="119" t="s">
        <v>5510</v>
      </c>
      <c r="B5427" s="5"/>
      <c r="C5427" s="6"/>
      <c r="D5427" s="6"/>
      <c r="E5427" s="7"/>
      <c r="F5427" s="7"/>
      <c r="G5427" s="6"/>
      <c r="H5427" s="26"/>
      <c r="I5427" s="6"/>
    </row>
    <row r="5428" spans="1:9" x14ac:dyDescent="0.25">
      <c r="A5428" s="119" t="s">
        <v>5511</v>
      </c>
      <c r="B5428" s="5"/>
      <c r="C5428" s="6"/>
      <c r="D5428" s="6"/>
      <c r="E5428" s="7"/>
      <c r="F5428" s="7"/>
      <c r="G5428" s="6"/>
      <c r="H5428" s="26"/>
      <c r="I5428" s="6"/>
    </row>
    <row r="5429" spans="1:9" x14ac:dyDescent="0.25">
      <c r="A5429" s="119" t="s">
        <v>5512</v>
      </c>
      <c r="B5429" s="5"/>
      <c r="C5429" s="6"/>
      <c r="D5429" s="6"/>
      <c r="E5429" s="7"/>
      <c r="F5429" s="7"/>
      <c r="G5429" s="6"/>
      <c r="H5429" s="26"/>
      <c r="I5429" s="6"/>
    </row>
    <row r="5430" spans="1:9" x14ac:dyDescent="0.25">
      <c r="A5430" s="119" t="s">
        <v>5513</v>
      </c>
      <c r="B5430" s="5"/>
      <c r="C5430" s="6"/>
      <c r="D5430" s="6"/>
      <c r="E5430" s="7"/>
      <c r="F5430" s="7"/>
      <c r="G5430" s="6"/>
      <c r="H5430" s="26"/>
      <c r="I5430" s="6"/>
    </row>
    <row r="5431" spans="1:9" x14ac:dyDescent="0.25">
      <c r="A5431" s="119" t="s">
        <v>5514</v>
      </c>
      <c r="B5431" s="5"/>
      <c r="C5431" s="6"/>
      <c r="D5431" s="6"/>
      <c r="E5431" s="7"/>
      <c r="F5431" s="7"/>
      <c r="G5431" s="6"/>
      <c r="H5431" s="26"/>
      <c r="I5431" s="6"/>
    </row>
    <row r="5432" spans="1:9" x14ac:dyDescent="0.25">
      <c r="A5432" s="119" t="s">
        <v>5515</v>
      </c>
      <c r="B5432" s="5"/>
      <c r="C5432" s="6"/>
      <c r="D5432" s="6"/>
      <c r="E5432" s="7"/>
      <c r="F5432" s="7"/>
      <c r="G5432" s="6"/>
      <c r="H5432" s="26"/>
      <c r="I5432" s="6"/>
    </row>
    <row r="5433" spans="1:9" x14ac:dyDescent="0.25">
      <c r="A5433" s="119" t="s">
        <v>5516</v>
      </c>
      <c r="B5433" s="5"/>
      <c r="C5433" s="6"/>
      <c r="D5433" s="6"/>
      <c r="E5433" s="7"/>
      <c r="F5433" s="7"/>
      <c r="G5433" s="6"/>
      <c r="H5433" s="26"/>
      <c r="I5433" s="6"/>
    </row>
    <row r="5434" spans="1:9" x14ac:dyDescent="0.25">
      <c r="A5434" s="119" t="s">
        <v>5517</v>
      </c>
      <c r="B5434" s="5"/>
      <c r="C5434" s="6"/>
      <c r="D5434" s="6"/>
      <c r="E5434" s="7"/>
      <c r="F5434" s="7"/>
      <c r="G5434" s="6"/>
      <c r="H5434" s="26"/>
      <c r="I5434" s="6"/>
    </row>
    <row r="5435" spans="1:9" x14ac:dyDescent="0.25">
      <c r="A5435" s="119" t="s">
        <v>5518</v>
      </c>
      <c r="B5435" s="5"/>
      <c r="C5435" s="6"/>
      <c r="D5435" s="6"/>
      <c r="E5435" s="7"/>
      <c r="F5435" s="7"/>
      <c r="G5435" s="6"/>
      <c r="H5435" s="26"/>
      <c r="I5435" s="6"/>
    </row>
    <row r="5436" spans="1:9" x14ac:dyDescent="0.25">
      <c r="A5436" s="119" t="s">
        <v>5519</v>
      </c>
      <c r="B5436" s="5"/>
      <c r="C5436" s="6"/>
      <c r="D5436" s="6"/>
      <c r="E5436" s="7"/>
      <c r="F5436" s="7"/>
      <c r="G5436" s="6"/>
      <c r="H5436" s="26"/>
      <c r="I5436" s="6"/>
    </row>
    <row r="5437" spans="1:9" x14ac:dyDescent="0.25">
      <c r="A5437" s="119" t="s">
        <v>5520</v>
      </c>
      <c r="B5437" s="5"/>
      <c r="C5437" s="6"/>
      <c r="D5437" s="6"/>
      <c r="E5437" s="7"/>
      <c r="F5437" s="7"/>
      <c r="G5437" s="6"/>
      <c r="H5437" s="26"/>
      <c r="I5437" s="6"/>
    </row>
    <row r="5438" spans="1:9" x14ac:dyDescent="0.25">
      <c r="A5438" s="119" t="s">
        <v>5521</v>
      </c>
      <c r="B5438" s="5"/>
      <c r="C5438" s="6"/>
      <c r="D5438" s="6"/>
      <c r="E5438" s="7"/>
      <c r="F5438" s="7"/>
      <c r="G5438" s="6"/>
      <c r="H5438" s="26"/>
      <c r="I5438" s="6"/>
    </row>
    <row r="5439" spans="1:9" x14ac:dyDescent="0.25">
      <c r="A5439" s="119" t="s">
        <v>5522</v>
      </c>
      <c r="B5439" s="5"/>
      <c r="C5439" s="6"/>
      <c r="D5439" s="6"/>
      <c r="E5439" s="7"/>
      <c r="F5439" s="7"/>
      <c r="G5439" s="6"/>
      <c r="H5439" s="26"/>
      <c r="I5439" s="6"/>
    </row>
    <row r="5440" spans="1:9" x14ac:dyDescent="0.25">
      <c r="A5440" s="119" t="s">
        <v>5523</v>
      </c>
      <c r="B5440" s="5"/>
      <c r="C5440" s="6"/>
      <c r="D5440" s="6"/>
      <c r="E5440" s="7"/>
      <c r="F5440" s="7"/>
      <c r="G5440" s="6"/>
      <c r="H5440" s="26"/>
      <c r="I5440" s="6"/>
    </row>
    <row r="5441" spans="1:9" x14ac:dyDescent="0.25">
      <c r="A5441" s="119" t="s">
        <v>5524</v>
      </c>
      <c r="B5441" s="5"/>
      <c r="C5441" s="6"/>
      <c r="D5441" s="6"/>
      <c r="E5441" s="7"/>
      <c r="F5441" s="7"/>
      <c r="G5441" s="6"/>
      <c r="H5441" s="26"/>
      <c r="I5441" s="6"/>
    </row>
    <row r="5442" spans="1:9" x14ac:dyDescent="0.25">
      <c r="A5442" s="119" t="s">
        <v>5525</v>
      </c>
      <c r="B5442" s="5"/>
      <c r="C5442" s="6"/>
      <c r="D5442" s="6"/>
      <c r="E5442" s="7"/>
      <c r="F5442" s="7"/>
      <c r="G5442" s="6"/>
      <c r="H5442" s="26"/>
      <c r="I5442" s="6"/>
    </row>
    <row r="5443" spans="1:9" x14ac:dyDescent="0.25">
      <c r="A5443" s="119" t="s">
        <v>5526</v>
      </c>
      <c r="B5443" s="5"/>
      <c r="C5443" s="6"/>
      <c r="D5443" s="6"/>
      <c r="E5443" s="7"/>
      <c r="F5443" s="7"/>
      <c r="G5443" s="6"/>
      <c r="H5443" s="26"/>
      <c r="I5443" s="6"/>
    </row>
    <row r="5444" spans="1:9" x14ac:dyDescent="0.25">
      <c r="A5444" s="119" t="s">
        <v>5527</v>
      </c>
      <c r="B5444" s="5"/>
      <c r="C5444" s="6"/>
      <c r="D5444" s="6"/>
      <c r="E5444" s="7"/>
      <c r="F5444" s="7"/>
      <c r="G5444" s="6"/>
      <c r="H5444" s="26"/>
      <c r="I5444" s="6"/>
    </row>
    <row r="5445" spans="1:9" x14ac:dyDescent="0.25">
      <c r="A5445" s="119" t="s">
        <v>5528</v>
      </c>
      <c r="B5445" s="5"/>
      <c r="C5445" s="6"/>
      <c r="D5445" s="6"/>
      <c r="E5445" s="7"/>
      <c r="F5445" s="7"/>
      <c r="G5445" s="6"/>
      <c r="H5445" s="26"/>
      <c r="I5445" s="6"/>
    </row>
    <row r="5446" spans="1:9" x14ac:dyDescent="0.25">
      <c r="A5446" s="119" t="s">
        <v>5529</v>
      </c>
      <c r="B5446" s="5"/>
      <c r="C5446" s="6"/>
      <c r="D5446" s="6"/>
      <c r="E5446" s="7"/>
      <c r="F5446" s="7"/>
      <c r="G5446" s="6"/>
      <c r="H5446" s="26"/>
      <c r="I5446" s="6"/>
    </row>
    <row r="5447" spans="1:9" x14ac:dyDescent="0.25">
      <c r="A5447" s="119" t="s">
        <v>5530</v>
      </c>
      <c r="B5447" s="5"/>
      <c r="C5447" s="6"/>
      <c r="D5447" s="6"/>
      <c r="E5447" s="7"/>
      <c r="F5447" s="7"/>
      <c r="G5447" s="6"/>
      <c r="H5447" s="26"/>
      <c r="I5447" s="6"/>
    </row>
    <row r="5448" spans="1:9" x14ac:dyDescent="0.25">
      <c r="A5448" s="119" t="s">
        <v>5531</v>
      </c>
      <c r="B5448" s="5"/>
      <c r="C5448" s="6"/>
      <c r="D5448" s="6"/>
      <c r="E5448" s="7"/>
      <c r="F5448" s="7"/>
      <c r="G5448" s="6"/>
      <c r="H5448" s="26"/>
      <c r="I5448" s="6"/>
    </row>
    <row r="5449" spans="1:9" x14ac:dyDescent="0.25">
      <c r="A5449" s="119" t="s">
        <v>5532</v>
      </c>
      <c r="B5449" s="5"/>
      <c r="C5449" s="6"/>
      <c r="D5449" s="6"/>
      <c r="E5449" s="7"/>
      <c r="F5449" s="7"/>
      <c r="G5449" s="6"/>
      <c r="H5449" s="26"/>
      <c r="I5449" s="6"/>
    </row>
    <row r="5450" spans="1:9" x14ac:dyDescent="0.25">
      <c r="A5450" s="119" t="s">
        <v>5533</v>
      </c>
      <c r="B5450" s="5"/>
      <c r="C5450" s="6"/>
      <c r="D5450" s="6"/>
      <c r="E5450" s="7"/>
      <c r="F5450" s="7"/>
      <c r="G5450" s="6"/>
      <c r="H5450" s="26"/>
      <c r="I5450" s="6"/>
    </row>
    <row r="5451" spans="1:9" x14ac:dyDescent="0.25">
      <c r="A5451" s="119" t="s">
        <v>5534</v>
      </c>
      <c r="B5451" s="5"/>
      <c r="C5451" s="6"/>
      <c r="D5451" s="6"/>
      <c r="E5451" s="7"/>
      <c r="F5451" s="7"/>
      <c r="G5451" s="6"/>
      <c r="H5451" s="26"/>
      <c r="I5451" s="6"/>
    </row>
    <row r="5452" spans="1:9" x14ac:dyDescent="0.25">
      <c r="A5452" s="119" t="s">
        <v>5535</v>
      </c>
      <c r="B5452" s="5"/>
      <c r="C5452" s="6"/>
      <c r="D5452" s="6"/>
      <c r="E5452" s="7"/>
      <c r="F5452" s="7"/>
      <c r="G5452" s="6"/>
      <c r="H5452" s="26"/>
      <c r="I5452" s="6"/>
    </row>
    <row r="5453" spans="1:9" x14ac:dyDescent="0.25">
      <c r="A5453" s="119" t="s">
        <v>5536</v>
      </c>
      <c r="B5453" s="5"/>
      <c r="C5453" s="6"/>
      <c r="D5453" s="6"/>
      <c r="E5453" s="7"/>
      <c r="F5453" s="7"/>
      <c r="G5453" s="6"/>
      <c r="H5453" s="26"/>
      <c r="I5453" s="6"/>
    </row>
    <row r="5454" spans="1:9" x14ac:dyDescent="0.25">
      <c r="A5454" s="119" t="s">
        <v>5537</v>
      </c>
      <c r="B5454" s="5"/>
      <c r="C5454" s="6"/>
      <c r="D5454" s="6"/>
      <c r="E5454" s="7"/>
      <c r="F5454" s="7"/>
      <c r="G5454" s="6"/>
      <c r="H5454" s="26"/>
      <c r="I5454" s="6"/>
    </row>
    <row r="5455" spans="1:9" x14ac:dyDescent="0.25">
      <c r="A5455" s="119" t="s">
        <v>5538</v>
      </c>
      <c r="B5455" s="5"/>
      <c r="C5455" s="6"/>
      <c r="D5455" s="6"/>
      <c r="E5455" s="7"/>
      <c r="F5455" s="7"/>
      <c r="G5455" s="6"/>
      <c r="H5455" s="26"/>
      <c r="I5455" s="6"/>
    </row>
    <row r="5456" spans="1:9" x14ac:dyDescent="0.25">
      <c r="A5456" s="119" t="s">
        <v>5539</v>
      </c>
      <c r="B5456" s="5"/>
      <c r="C5456" s="6"/>
      <c r="D5456" s="6"/>
      <c r="E5456" s="7"/>
      <c r="F5456" s="7"/>
      <c r="G5456" s="6"/>
      <c r="H5456" s="26"/>
      <c r="I5456" s="6"/>
    </row>
    <row r="5457" spans="1:9" x14ac:dyDescent="0.25">
      <c r="A5457" s="119" t="s">
        <v>5540</v>
      </c>
      <c r="B5457" s="5"/>
      <c r="C5457" s="6"/>
      <c r="D5457" s="6"/>
      <c r="E5457" s="7"/>
      <c r="F5457" s="7"/>
      <c r="G5457" s="6"/>
      <c r="H5457" s="26"/>
      <c r="I5457" s="6"/>
    </row>
    <row r="5458" spans="1:9" x14ac:dyDescent="0.25">
      <c r="A5458" s="119" t="s">
        <v>5541</v>
      </c>
      <c r="B5458" s="5"/>
      <c r="C5458" s="6"/>
      <c r="D5458" s="6"/>
      <c r="E5458" s="7"/>
      <c r="F5458" s="7"/>
      <c r="G5458" s="6"/>
      <c r="H5458" s="26"/>
      <c r="I5458" s="6"/>
    </row>
    <row r="5459" spans="1:9" x14ac:dyDescent="0.25">
      <c r="A5459" s="119" t="s">
        <v>5542</v>
      </c>
      <c r="B5459" s="5"/>
      <c r="C5459" s="6"/>
      <c r="D5459" s="6"/>
      <c r="E5459" s="7"/>
      <c r="F5459" s="7"/>
      <c r="G5459" s="6"/>
      <c r="H5459" s="26"/>
      <c r="I5459" s="6"/>
    </row>
    <row r="5460" spans="1:9" x14ac:dyDescent="0.25">
      <c r="A5460" s="119" t="s">
        <v>5543</v>
      </c>
      <c r="B5460" s="5"/>
      <c r="C5460" s="6"/>
      <c r="D5460" s="6"/>
      <c r="E5460" s="7"/>
      <c r="F5460" s="7"/>
      <c r="G5460" s="6"/>
      <c r="H5460" s="26"/>
      <c r="I5460" s="6"/>
    </row>
    <row r="5461" spans="1:9" x14ac:dyDescent="0.25">
      <c r="A5461" s="119" t="s">
        <v>5544</v>
      </c>
      <c r="B5461" s="5"/>
      <c r="C5461" s="6"/>
      <c r="D5461" s="6"/>
      <c r="E5461" s="7"/>
      <c r="F5461" s="7"/>
      <c r="G5461" s="6"/>
      <c r="H5461" s="26"/>
      <c r="I5461" s="6"/>
    </row>
    <row r="5462" spans="1:9" x14ac:dyDescent="0.25">
      <c r="A5462" s="119" t="s">
        <v>5545</v>
      </c>
      <c r="B5462" s="5"/>
      <c r="C5462" s="6"/>
      <c r="D5462" s="6"/>
      <c r="E5462" s="7"/>
      <c r="F5462" s="7"/>
      <c r="G5462" s="6"/>
      <c r="H5462" s="26"/>
      <c r="I5462" s="6"/>
    </row>
    <row r="5463" spans="1:9" x14ac:dyDescent="0.25">
      <c r="A5463" s="119" t="s">
        <v>5546</v>
      </c>
      <c r="B5463" s="5"/>
      <c r="C5463" s="6"/>
      <c r="D5463" s="6"/>
      <c r="E5463" s="7"/>
      <c r="F5463" s="7"/>
      <c r="G5463" s="6"/>
      <c r="H5463" s="26"/>
      <c r="I5463" s="6"/>
    </row>
    <row r="5464" spans="1:9" x14ac:dyDescent="0.25">
      <c r="A5464" s="119" t="s">
        <v>5547</v>
      </c>
      <c r="B5464" s="5"/>
      <c r="C5464" s="6"/>
      <c r="D5464" s="6"/>
      <c r="E5464" s="7"/>
      <c r="F5464" s="7"/>
      <c r="G5464" s="6"/>
      <c r="H5464" s="26"/>
      <c r="I5464" s="6"/>
    </row>
    <row r="5465" spans="1:9" x14ac:dyDescent="0.25">
      <c r="A5465" s="119" t="s">
        <v>5548</v>
      </c>
      <c r="B5465" s="5"/>
      <c r="C5465" s="6"/>
      <c r="D5465" s="6"/>
      <c r="E5465" s="7"/>
      <c r="F5465" s="7"/>
      <c r="G5465" s="6"/>
      <c r="H5465" s="26"/>
      <c r="I5465" s="6"/>
    </row>
    <row r="5466" spans="1:9" x14ac:dyDescent="0.25">
      <c r="A5466" s="119" t="s">
        <v>5549</v>
      </c>
      <c r="B5466" s="5"/>
      <c r="C5466" s="6"/>
      <c r="D5466" s="6"/>
      <c r="E5466" s="7"/>
      <c r="F5466" s="7"/>
      <c r="G5466" s="6"/>
      <c r="H5466" s="26"/>
      <c r="I5466" s="6"/>
    </row>
    <row r="5467" spans="1:9" x14ac:dyDescent="0.25">
      <c r="A5467" s="119" t="s">
        <v>5550</v>
      </c>
      <c r="B5467" s="5"/>
      <c r="C5467" s="6"/>
      <c r="D5467" s="6"/>
      <c r="E5467" s="7"/>
      <c r="F5467" s="7"/>
      <c r="G5467" s="6"/>
      <c r="H5467" s="26"/>
      <c r="I5467" s="6"/>
    </row>
    <row r="5468" spans="1:9" x14ac:dyDescent="0.25">
      <c r="A5468" s="119" t="s">
        <v>5551</v>
      </c>
      <c r="B5468" s="5"/>
      <c r="C5468" s="6"/>
      <c r="D5468" s="6"/>
      <c r="E5468" s="7"/>
      <c r="F5468" s="7"/>
      <c r="G5468" s="6"/>
      <c r="H5468" s="26"/>
      <c r="I5468" s="6"/>
    </row>
    <row r="5469" spans="1:9" x14ac:dyDescent="0.25">
      <c r="A5469" s="119" t="s">
        <v>5552</v>
      </c>
      <c r="B5469" s="5"/>
      <c r="C5469" s="6"/>
      <c r="D5469" s="6"/>
      <c r="E5469" s="7"/>
      <c r="F5469" s="7"/>
      <c r="G5469" s="6"/>
      <c r="H5469" s="26"/>
      <c r="I5469" s="6"/>
    </row>
    <row r="5470" spans="1:9" x14ac:dyDescent="0.25">
      <c r="A5470" s="119" t="s">
        <v>5553</v>
      </c>
      <c r="B5470" s="5"/>
      <c r="C5470" s="6"/>
      <c r="D5470" s="6"/>
      <c r="E5470" s="7"/>
      <c r="F5470" s="7"/>
      <c r="G5470" s="6"/>
      <c r="H5470" s="26"/>
      <c r="I5470" s="6"/>
    </row>
    <row r="5471" spans="1:9" x14ac:dyDescent="0.25">
      <c r="A5471" s="119" t="s">
        <v>5554</v>
      </c>
      <c r="B5471" s="5"/>
      <c r="C5471" s="6"/>
      <c r="D5471" s="6"/>
      <c r="E5471" s="7"/>
      <c r="F5471" s="7"/>
      <c r="G5471" s="6"/>
      <c r="H5471" s="26"/>
      <c r="I5471" s="6"/>
    </row>
    <row r="5472" spans="1:9" x14ac:dyDescent="0.25">
      <c r="A5472" s="119" t="s">
        <v>5555</v>
      </c>
      <c r="B5472" s="5"/>
      <c r="C5472" s="6"/>
      <c r="D5472" s="6"/>
      <c r="E5472" s="7"/>
      <c r="F5472" s="7"/>
      <c r="G5472" s="6"/>
      <c r="H5472" s="26"/>
      <c r="I5472" s="6"/>
    </row>
    <row r="5473" spans="1:9" x14ac:dyDescent="0.25">
      <c r="A5473" s="119" t="s">
        <v>5556</v>
      </c>
      <c r="B5473" s="5"/>
      <c r="C5473" s="6"/>
      <c r="D5473" s="6"/>
      <c r="E5473" s="7"/>
      <c r="F5473" s="7"/>
      <c r="G5473" s="6"/>
      <c r="H5473" s="26"/>
      <c r="I5473" s="6"/>
    </row>
    <row r="5474" spans="1:9" x14ac:dyDescent="0.25">
      <c r="A5474" s="119" t="s">
        <v>5557</v>
      </c>
      <c r="B5474" s="5"/>
      <c r="C5474" s="6"/>
      <c r="D5474" s="6"/>
      <c r="E5474" s="7"/>
      <c r="F5474" s="7"/>
      <c r="G5474" s="6"/>
      <c r="H5474" s="26"/>
      <c r="I5474" s="6"/>
    </row>
    <row r="5475" spans="1:9" x14ac:dyDescent="0.25">
      <c r="A5475" s="119" t="s">
        <v>5558</v>
      </c>
      <c r="B5475" s="5"/>
      <c r="C5475" s="6"/>
      <c r="D5475" s="6"/>
      <c r="E5475" s="7"/>
      <c r="F5475" s="7"/>
      <c r="G5475" s="6"/>
      <c r="H5475" s="26"/>
      <c r="I5475" s="6"/>
    </row>
    <row r="5476" spans="1:9" x14ac:dyDescent="0.25">
      <c r="A5476" s="119" t="s">
        <v>5559</v>
      </c>
      <c r="B5476" s="5"/>
      <c r="C5476" s="6"/>
      <c r="D5476" s="6"/>
      <c r="E5476" s="7"/>
      <c r="F5476" s="7"/>
      <c r="G5476" s="6"/>
      <c r="H5476" s="26"/>
      <c r="I5476" s="6"/>
    </row>
    <row r="5477" spans="1:9" x14ac:dyDescent="0.25">
      <c r="A5477" s="119" t="s">
        <v>5560</v>
      </c>
      <c r="B5477" s="5"/>
      <c r="C5477" s="6"/>
      <c r="D5477" s="6"/>
      <c r="E5477" s="7"/>
      <c r="F5477" s="7"/>
      <c r="G5477" s="6"/>
      <c r="H5477" s="26"/>
      <c r="I5477" s="6"/>
    </row>
    <row r="5478" spans="1:9" x14ac:dyDescent="0.25">
      <c r="A5478" s="119" t="s">
        <v>5561</v>
      </c>
      <c r="B5478" s="5"/>
      <c r="C5478" s="6"/>
      <c r="D5478" s="6"/>
      <c r="E5478" s="7"/>
      <c r="F5478" s="7"/>
      <c r="G5478" s="6"/>
      <c r="H5478" s="26"/>
      <c r="I5478" s="6"/>
    </row>
    <row r="5479" spans="1:9" x14ac:dyDescent="0.25">
      <c r="A5479" s="119" t="s">
        <v>5562</v>
      </c>
      <c r="B5479" s="5"/>
      <c r="C5479" s="6"/>
      <c r="D5479" s="6"/>
      <c r="E5479" s="7"/>
      <c r="F5479" s="7"/>
      <c r="G5479" s="6"/>
      <c r="H5479" s="26"/>
      <c r="I5479" s="6"/>
    </row>
    <row r="5480" spans="1:9" x14ac:dyDescent="0.25">
      <c r="A5480" s="119" t="s">
        <v>5563</v>
      </c>
      <c r="B5480" s="5"/>
      <c r="C5480" s="6"/>
      <c r="D5480" s="6"/>
      <c r="E5480" s="7"/>
      <c r="F5480" s="7"/>
      <c r="G5480" s="6"/>
      <c r="H5480" s="26"/>
      <c r="I5480" s="6"/>
    </row>
    <row r="5481" spans="1:9" x14ac:dyDescent="0.25">
      <c r="A5481" s="119" t="s">
        <v>5564</v>
      </c>
      <c r="B5481" s="5"/>
      <c r="C5481" s="6"/>
      <c r="D5481" s="6"/>
      <c r="E5481" s="7"/>
      <c r="F5481" s="7"/>
      <c r="G5481" s="6"/>
      <c r="H5481" s="26"/>
      <c r="I5481" s="6"/>
    </row>
    <row r="5482" spans="1:9" x14ac:dyDescent="0.25">
      <c r="A5482" s="119" t="s">
        <v>5565</v>
      </c>
      <c r="B5482" s="5"/>
      <c r="C5482" s="6"/>
      <c r="D5482" s="6"/>
      <c r="E5482" s="7"/>
      <c r="F5482" s="7"/>
      <c r="G5482" s="6"/>
      <c r="H5482" s="26"/>
      <c r="I5482" s="6"/>
    </row>
    <row r="5483" spans="1:9" x14ac:dyDescent="0.25">
      <c r="A5483" s="119" t="s">
        <v>5566</v>
      </c>
      <c r="B5483" s="5"/>
      <c r="C5483" s="6"/>
      <c r="D5483" s="6"/>
      <c r="E5483" s="7"/>
      <c r="F5483" s="7"/>
      <c r="G5483" s="6"/>
      <c r="H5483" s="26"/>
      <c r="I5483" s="6"/>
    </row>
    <row r="5484" spans="1:9" x14ac:dyDescent="0.25">
      <c r="A5484" s="119" t="s">
        <v>5567</v>
      </c>
      <c r="B5484" s="5"/>
      <c r="C5484" s="6"/>
      <c r="D5484" s="6"/>
      <c r="E5484" s="7"/>
      <c r="F5484" s="7"/>
      <c r="G5484" s="6"/>
      <c r="H5484" s="26"/>
      <c r="I5484" s="6"/>
    </row>
    <row r="5485" spans="1:9" x14ac:dyDescent="0.25">
      <c r="A5485" s="119" t="s">
        <v>5568</v>
      </c>
      <c r="B5485" s="5"/>
      <c r="C5485" s="6"/>
      <c r="D5485" s="6"/>
      <c r="E5485" s="7"/>
      <c r="F5485" s="7"/>
      <c r="G5485" s="6"/>
      <c r="H5485" s="26"/>
      <c r="I5485" s="6"/>
    </row>
    <row r="5486" spans="1:9" x14ac:dyDescent="0.25">
      <c r="A5486" s="119" t="s">
        <v>5569</v>
      </c>
      <c r="B5486" s="5"/>
      <c r="C5486" s="6"/>
      <c r="D5486" s="6"/>
      <c r="E5486" s="7"/>
      <c r="F5486" s="7"/>
      <c r="G5486" s="6"/>
      <c r="H5486" s="26"/>
      <c r="I5486" s="6"/>
    </row>
    <row r="5487" spans="1:9" x14ac:dyDescent="0.25">
      <c r="A5487" s="119" t="s">
        <v>5570</v>
      </c>
      <c r="B5487" s="5"/>
      <c r="C5487" s="6"/>
      <c r="D5487" s="6"/>
      <c r="E5487" s="7"/>
      <c r="F5487" s="7"/>
      <c r="G5487" s="6"/>
      <c r="H5487" s="26"/>
      <c r="I5487" s="6"/>
    </row>
    <row r="5488" spans="1:9" x14ac:dyDescent="0.25">
      <c r="A5488" s="119" t="s">
        <v>5571</v>
      </c>
      <c r="B5488" s="5"/>
      <c r="C5488" s="6"/>
      <c r="D5488" s="6"/>
      <c r="E5488" s="7"/>
      <c r="F5488" s="7"/>
      <c r="G5488" s="6"/>
      <c r="H5488" s="26"/>
      <c r="I5488" s="6"/>
    </row>
    <row r="5489" spans="1:9" x14ac:dyDescent="0.25">
      <c r="A5489" s="119" t="s">
        <v>5572</v>
      </c>
      <c r="B5489" s="5"/>
      <c r="C5489" s="6"/>
      <c r="D5489" s="6"/>
      <c r="E5489" s="7"/>
      <c r="F5489" s="7"/>
      <c r="G5489" s="6"/>
      <c r="H5489" s="26"/>
      <c r="I5489" s="6"/>
    </row>
    <row r="5490" spans="1:9" x14ac:dyDescent="0.25">
      <c r="A5490" s="119" t="s">
        <v>5573</v>
      </c>
      <c r="B5490" s="5"/>
      <c r="C5490" s="6"/>
      <c r="D5490" s="6"/>
      <c r="E5490" s="7"/>
      <c r="F5490" s="7"/>
      <c r="G5490" s="6"/>
      <c r="H5490" s="26"/>
      <c r="I5490" s="6"/>
    </row>
    <row r="5491" spans="1:9" x14ac:dyDescent="0.25">
      <c r="A5491" s="119" t="s">
        <v>5574</v>
      </c>
      <c r="B5491" s="5"/>
      <c r="C5491" s="6"/>
      <c r="D5491" s="6"/>
      <c r="E5491" s="7"/>
      <c r="F5491" s="7"/>
      <c r="G5491" s="6"/>
      <c r="H5491" s="26"/>
      <c r="I5491" s="6"/>
    </row>
  </sheetData>
  <sheetProtection algorithmName="SHA-512" hashValue="Pxyk7Qh9RtJkAjtl/IbZvm41Q+NFVoqPfm1trTIX3lUqfJi140v5kAibZb/oQpzPMMw+3P5E9m/Siqr8pL9BOg==" saltValue="v6RbGTCyC/NzzYbKkM52jg==" spinCount="100000" sheet="1" objects="1" scenarios="1"/>
  <phoneticPr fontId="25" type="noConversion"/>
  <dataValidations count="2">
    <dataValidation type="list" allowBlank="1" showInputMessage="1" showErrorMessage="1" sqref="H6:H5491" xr:uid="{545FEEB4-924F-4402-9C8F-715546516FD1}">
      <formula1>$T$9:$T$11</formula1>
    </dataValidation>
    <dataValidation operator="equal" allowBlank="1" showInputMessage="1" showErrorMessage="1" sqref="A5:A5491" xr:uid="{CF8179C4-9EE7-49A5-876E-F81DF989D085}"/>
  </dataValidations>
  <hyperlinks>
    <hyperlink ref="G7" r:id="rId1" xr:uid="{C7045ED4-2309-49E5-924D-A86EF4E38531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7625-1245-4F17-873D-0669A04B814C}">
  <dimension ref="A1:T10902"/>
  <sheetViews>
    <sheetView showGridLines="0" zoomScale="110" zoomScaleNormal="110" workbookViewId="0">
      <pane ySplit="6" topLeftCell="A7" activePane="bottomLeft" state="frozen"/>
      <selection pane="bottomLeft" activeCell="B7" sqref="B7"/>
    </sheetView>
  </sheetViews>
  <sheetFormatPr baseColWidth="10" defaultRowHeight="15" x14ac:dyDescent="0.25"/>
  <cols>
    <col min="1" max="1" width="7.85546875" style="3" customWidth="1"/>
    <col min="2" max="2" width="17" style="259" customWidth="1"/>
    <col min="3" max="3" width="35.85546875" style="262" customWidth="1"/>
    <col min="4" max="6" width="15.28515625" style="25" customWidth="1"/>
    <col min="7" max="7" width="18.7109375" style="127" customWidth="1"/>
    <col min="8" max="8" width="15.28515625" style="29" customWidth="1"/>
    <col min="9" max="10" width="15.28515625" style="55" customWidth="1"/>
    <col min="11" max="11" width="22.7109375" style="52" customWidth="1"/>
    <col min="12" max="12" width="14.5703125" style="36" customWidth="1"/>
    <col min="13" max="13" width="20.140625" style="217" customWidth="1"/>
    <col min="14" max="14" width="23.42578125" style="122" customWidth="1"/>
    <col min="15" max="18" width="23.42578125" style="122" hidden="1" customWidth="1"/>
    <col min="19" max="19" width="23.42578125" style="210" customWidth="1"/>
    <col min="20" max="20" width="14.5703125" style="129" customWidth="1"/>
  </cols>
  <sheetData>
    <row r="1" spans="1:20" ht="31.5" x14ac:dyDescent="0.5">
      <c r="A1" s="1" t="s">
        <v>5575</v>
      </c>
      <c r="B1" s="255"/>
      <c r="G1" s="267">
        <f ca="1">TODAY()</f>
        <v>44330</v>
      </c>
      <c r="H1" s="28"/>
      <c r="I1" s="52"/>
      <c r="J1" s="52"/>
      <c r="S1" s="122"/>
      <c r="T1" s="177" t="s">
        <v>41</v>
      </c>
    </row>
    <row r="2" spans="1:20" ht="33" customHeight="1" x14ac:dyDescent="0.3">
      <c r="F2" s="200" t="s">
        <v>16480</v>
      </c>
      <c r="G2" s="126"/>
      <c r="H2" s="28"/>
      <c r="I2" s="52"/>
      <c r="J2" s="52"/>
      <c r="S2" s="122"/>
    </row>
    <row r="3" spans="1:20" ht="33" customHeight="1" x14ac:dyDescent="0.35">
      <c r="A3" s="47" t="s">
        <v>0</v>
      </c>
      <c r="F3" s="205" t="s">
        <v>16481</v>
      </c>
      <c r="G3" s="126"/>
      <c r="H3" s="28"/>
      <c r="I3" s="52"/>
      <c r="J3" s="52"/>
      <c r="S3" s="122"/>
    </row>
    <row r="4" spans="1:20" ht="21" x14ac:dyDescent="0.35">
      <c r="A4" s="48" t="s">
        <v>16474</v>
      </c>
      <c r="B4" s="256"/>
      <c r="H4" s="28"/>
      <c r="I4" s="52"/>
      <c r="J4" s="52"/>
      <c r="S4" s="122"/>
    </row>
    <row r="5" spans="1:20" ht="31.5" customHeight="1" x14ac:dyDescent="0.25">
      <c r="B5" s="257"/>
      <c r="D5" s="233" t="s">
        <v>16473</v>
      </c>
      <c r="E5" s="233"/>
      <c r="F5" s="233"/>
      <c r="G5" s="233"/>
      <c r="H5" s="233"/>
      <c r="I5" s="233"/>
      <c r="J5" s="233"/>
      <c r="L5" s="234" t="s">
        <v>16482</v>
      </c>
      <c r="M5" s="234"/>
      <c r="N5" s="215"/>
      <c r="O5" s="215"/>
      <c r="P5" s="215"/>
      <c r="Q5" s="215"/>
      <c r="R5" s="215"/>
      <c r="S5" s="215"/>
      <c r="T5" s="215"/>
    </row>
    <row r="6" spans="1:20" ht="81" customHeight="1" x14ac:dyDescent="0.25">
      <c r="A6" s="40" t="s">
        <v>84</v>
      </c>
      <c r="B6" s="258" t="s">
        <v>16496</v>
      </c>
      <c r="C6" s="263" t="s">
        <v>16497</v>
      </c>
      <c r="D6" s="120" t="s">
        <v>16475</v>
      </c>
      <c r="E6" s="121" t="s">
        <v>16490</v>
      </c>
      <c r="F6" s="130" t="s">
        <v>16479</v>
      </c>
      <c r="G6" s="268" t="s">
        <v>16498</v>
      </c>
      <c r="H6" s="120" t="s">
        <v>16499</v>
      </c>
      <c r="I6" s="120" t="s">
        <v>40</v>
      </c>
      <c r="J6" s="130" t="s">
        <v>73</v>
      </c>
      <c r="K6" s="17" t="s">
        <v>16502</v>
      </c>
      <c r="L6" s="123" t="s">
        <v>68</v>
      </c>
      <c r="M6" s="123" t="s">
        <v>72</v>
      </c>
      <c r="N6" s="123" t="s">
        <v>16483</v>
      </c>
      <c r="O6" s="216" t="s">
        <v>16487</v>
      </c>
      <c r="P6" s="206" t="s">
        <v>16486</v>
      </c>
      <c r="Q6" s="206" t="s">
        <v>16484</v>
      </c>
      <c r="R6" s="206" t="s">
        <v>16485</v>
      </c>
      <c r="S6" s="270" t="s">
        <v>16500</v>
      </c>
      <c r="T6" s="128" t="s">
        <v>16501</v>
      </c>
    </row>
    <row r="7" spans="1:20" x14ac:dyDescent="0.25">
      <c r="A7" s="119" t="s">
        <v>5576</v>
      </c>
      <c r="B7" s="260" t="s">
        <v>87</v>
      </c>
      <c r="C7" s="264" t="str">
        <f>IF(ISERROR(VLOOKUP(B7,'Tous les abonnés'!$A$6:$I$5491,2,0)),"",VLOOKUP(B7,'Tous les abonnés'!$A$6:$I$5491,2,0))</f>
        <v>Jean Bernais</v>
      </c>
      <c r="D7" s="26" t="s">
        <v>26</v>
      </c>
      <c r="E7" s="265">
        <v>44197</v>
      </c>
      <c r="F7" s="207">
        <f>IF(ISERROR(IF(VLOOKUP(D7,Paramètres!$C$17:$H$33,6,0)="oui","sans terme",VLOOKUP(D7,Paramètres!$C$17:$H$33,5,0))),"",IF(VLOOKUP(D7,Paramètres!$C$17:$H$33,6,0)="oui","illimité",VLOOKUP(D7,Paramètres!$C$17:$H$33,5,0)))</f>
        <v>365</v>
      </c>
      <c r="G7" s="269">
        <f>IF(ISBLANK(K7),IF(ISERROR(E7+F7),"",E7+F7),K7)</f>
        <v>44562</v>
      </c>
      <c r="H7" s="208">
        <f>IF(ISERROR(VLOOKUP(D7,Paramètres!$C$17:$E$33,3,0)),"",VLOOKUP(D7,Paramètres!$C$17:$E$33,3,0))</f>
        <v>95</v>
      </c>
      <c r="I7" s="53">
        <v>0.1</v>
      </c>
      <c r="J7" s="209">
        <f>IF(ISERROR(H7-(I7*H7)),"",H7-(I7*H7))</f>
        <v>85.5</v>
      </c>
      <c r="K7" s="271"/>
      <c r="L7" s="37" t="s">
        <v>57</v>
      </c>
      <c r="M7" s="218"/>
      <c r="N7" s="124">
        <v>85.5</v>
      </c>
      <c r="O7" s="211">
        <f ca="1">IF(ISBLANK(E7),"",IF(TODAY()&gt;G7,G7-E7,TODAY()-E7))</f>
        <v>133</v>
      </c>
      <c r="P7" s="212">
        <f>IF(ISERROR(VLOOKUP(L7,Paramètres!$A$38:$B$40,2,0)),"",VLOOKUP(L7,Paramètres!$A$38:$B$40,2,0))</f>
        <v>0</v>
      </c>
      <c r="Q7" s="211" t="str">
        <f ca="1">IF(ISERROR(O7/P7),"",ROUND(O7/P7,0))</f>
        <v/>
      </c>
      <c r="R7" s="211">
        <f t="shared" ref="R7:R70" si="0">IF(L7="en 1 fois",1,IF(F7="illimité",O7/P7,IF(ISERROR(F7/P7),"",ROUND(F7/P7,0))))</f>
        <v>1</v>
      </c>
      <c r="S7" s="213">
        <f t="shared" ref="S7:S70" si="1">IF(ISERROR(IF(F7="illimité",Q7*J7,IF(L7="en 1 fois",J7,J7*Q7/R7))),"",IF(F7="illimité",Q7*J7,IF(L7="en 1 fois",J7,J7*Q7/R7)))</f>
        <v>85.5</v>
      </c>
      <c r="T7" s="214">
        <f>IF(ISERROR(S7-N7),"",S7-N7)</f>
        <v>0</v>
      </c>
    </row>
    <row r="8" spans="1:20" x14ac:dyDescent="0.25">
      <c r="A8" s="119" t="s">
        <v>5577</v>
      </c>
      <c r="B8" s="261" t="s">
        <v>88</v>
      </c>
      <c r="C8" s="264" t="str">
        <f>IF(ISERROR(VLOOKUP(B8,'Tous les abonnés'!$A$6:$I$5491,2,0)),"",VLOOKUP(B8,'Tous les abonnés'!$A$6:$I$5491,2,0))</f>
        <v>Julie Grigny</v>
      </c>
      <c r="D8" s="26" t="s">
        <v>16477</v>
      </c>
      <c r="E8" s="265">
        <v>44210</v>
      </c>
      <c r="F8" s="207" t="str">
        <f>IF(ISERROR(IF(VLOOKUP(D8,Paramètres!$C$17:$H$33,6,0)="oui","illimité",VLOOKUP(D8,Paramètres!$C$17:$H$33,5,0))),"",IF(VLOOKUP(D8,Paramètres!$C$17:$H$33,6,0)="oui","illimité",VLOOKUP(D8,Paramètres!$C$17:$H$33,5,0)))</f>
        <v>illimité</v>
      </c>
      <c r="G8" s="269" t="str">
        <f t="shared" ref="G8:G71" si="2">IF(ISBLANK(K8),IF(ISERROR(E8+F8),"",E8+F8),K8)</f>
        <v/>
      </c>
      <c r="H8" s="208">
        <f>IF(ISERROR(VLOOKUP(D8,Paramètres!$C$17:$E$33,3,0)),"",VLOOKUP(D8,Paramètres!$C$17:$E$33,3,0))</f>
        <v>20</v>
      </c>
      <c r="I8" s="53"/>
      <c r="J8" s="209">
        <f t="shared" ref="J8:J9971" si="3">IF(ISERROR(H8-(I8*H8)),"",H8-(I8*H8))</f>
        <v>20</v>
      </c>
      <c r="K8" s="271"/>
      <c r="L8" s="37" t="s">
        <v>55</v>
      </c>
      <c r="M8" s="218" t="s">
        <v>16489</v>
      </c>
      <c r="N8" s="124"/>
      <c r="O8" s="211">
        <f t="shared" ref="O8:O71" ca="1" si="4">IF(ISBLANK(E8),"",IF(TODAY()&gt;G8,G8-E8,TODAY()-E8))</f>
        <v>120</v>
      </c>
      <c r="P8" s="212">
        <f>IF(ISERROR(VLOOKUP(L8,Paramètres!$A$38:$B$40,2,0)),"",VLOOKUP(L8,Paramètres!$A$38:$B$40,2,0))</f>
        <v>30.42</v>
      </c>
      <c r="Q8" s="211">
        <f t="shared" ref="Q8:Q71" ca="1" si="5">IF(ISERROR(O8/P8),"",ROUND(O8/P8,0))</f>
        <v>4</v>
      </c>
      <c r="R8" s="211">
        <f t="shared" ca="1" si="0"/>
        <v>3.944773175542406</v>
      </c>
      <c r="S8" s="213">
        <f t="shared" ca="1" si="1"/>
        <v>80</v>
      </c>
      <c r="T8" s="214">
        <f t="shared" ref="T8:T71" ca="1" si="6">IF(ISERROR(S8-N8),"",S8-N8)</f>
        <v>80</v>
      </c>
    </row>
    <row r="9" spans="1:20" x14ac:dyDescent="0.25">
      <c r="A9" s="119" t="s">
        <v>5578</v>
      </c>
      <c r="B9" s="260"/>
      <c r="C9" s="264" t="str">
        <f>IF(ISERROR(VLOOKUP(B9,'Tous les abonnés'!$A$6:$I$5491,2,0)),"",VLOOKUP(B9,'Tous les abonnés'!$A$6:$I$5491,2,0))</f>
        <v/>
      </c>
      <c r="D9" s="26"/>
      <c r="E9" s="265"/>
      <c r="F9" s="207" t="str">
        <f>IF(ISERROR(IF(VLOOKUP(D9,Paramètres!$C$17:$H$33,6,0)="oui","illimité",VLOOKUP(D9,Paramètres!$C$17:$H$33,5,0))),"",IF(VLOOKUP(D9,Paramètres!$C$17:$H$33,6,0)="oui","illimité",VLOOKUP(D9,Paramètres!$C$17:$H$33,5,0)))</f>
        <v/>
      </c>
      <c r="G9" s="269" t="str">
        <f t="shared" si="2"/>
        <v/>
      </c>
      <c r="H9" s="208" t="str">
        <f>IF(ISERROR(VLOOKUP(D9,Paramètres!$C$17:$E$33,3,0)),"",VLOOKUP(D9,Paramètres!$C$17:$E$33,3,0))</f>
        <v/>
      </c>
      <c r="I9" s="53"/>
      <c r="J9" s="209" t="str">
        <f t="shared" si="3"/>
        <v/>
      </c>
      <c r="K9" s="271"/>
      <c r="L9" s="37"/>
      <c r="M9" s="218"/>
      <c r="N9" s="124"/>
      <c r="O9" s="211" t="str">
        <f t="shared" ca="1" si="4"/>
        <v/>
      </c>
      <c r="P9" s="212" t="str">
        <f>IF(ISERROR(VLOOKUP(L9,Paramètres!$A$38:$B$40,2,0)),"",VLOOKUP(L9,Paramètres!$A$38:$B$40,2,0))</f>
        <v/>
      </c>
      <c r="Q9" s="211" t="str">
        <f t="shared" ca="1" si="5"/>
        <v/>
      </c>
      <c r="R9" s="211" t="str">
        <f t="shared" si="0"/>
        <v/>
      </c>
      <c r="S9" s="213" t="str">
        <f t="shared" ca="1" si="1"/>
        <v/>
      </c>
      <c r="T9" s="214" t="str">
        <f t="shared" ca="1" si="6"/>
        <v/>
      </c>
    </row>
    <row r="10" spans="1:20" x14ac:dyDescent="0.25">
      <c r="A10" s="119" t="s">
        <v>5579</v>
      </c>
      <c r="B10" s="260"/>
      <c r="C10" s="264" t="str">
        <f>IF(ISERROR(VLOOKUP(B10,'Tous les abonnés'!$A$6:$I$5491,2,0)),"",VLOOKUP(B10,'Tous les abonnés'!$A$6:$I$5491,2,0))</f>
        <v/>
      </c>
      <c r="D10" s="26"/>
      <c r="E10" s="265"/>
      <c r="F10" s="207" t="str">
        <f>IF(ISERROR(IF(VLOOKUP(D10,Paramètres!$C$17:$H$33,6,0)="oui","illimité",VLOOKUP(D10,Paramètres!$C$17:$H$33,5,0))),"",IF(VLOOKUP(D10,Paramètres!$C$17:$H$33,6,0)="oui","illimité",VLOOKUP(D10,Paramètres!$C$17:$H$33,5,0)))</f>
        <v/>
      </c>
      <c r="G10" s="269" t="str">
        <f t="shared" si="2"/>
        <v/>
      </c>
      <c r="H10" s="208" t="str">
        <f>IF(ISERROR(VLOOKUP(D10,Paramètres!$C$17:$E$33,3,0)),"",VLOOKUP(D10,Paramètres!$C$17:$E$33,3,0))</f>
        <v/>
      </c>
      <c r="I10" s="53"/>
      <c r="J10" s="209" t="str">
        <f t="shared" si="3"/>
        <v/>
      </c>
      <c r="K10" s="271"/>
      <c r="L10" s="37"/>
      <c r="M10" s="218"/>
      <c r="N10" s="124"/>
      <c r="O10" s="211" t="str">
        <f t="shared" ca="1" si="4"/>
        <v/>
      </c>
      <c r="P10" s="212" t="str">
        <f>IF(ISERROR(VLOOKUP(L10,Paramètres!$A$38:$B$40,2,0)),"",VLOOKUP(L10,Paramètres!$A$38:$B$40,2,0))</f>
        <v/>
      </c>
      <c r="Q10" s="211" t="str">
        <f t="shared" ca="1" si="5"/>
        <v/>
      </c>
      <c r="R10" s="211" t="str">
        <f t="shared" si="0"/>
        <v/>
      </c>
      <c r="S10" s="213" t="str">
        <f t="shared" ca="1" si="1"/>
        <v/>
      </c>
      <c r="T10" s="214" t="str">
        <f t="shared" ca="1" si="6"/>
        <v/>
      </c>
    </row>
    <row r="11" spans="1:20" x14ac:dyDescent="0.25">
      <c r="A11" s="119" t="s">
        <v>5580</v>
      </c>
      <c r="B11" s="260"/>
      <c r="C11" s="264" t="str">
        <f>IF(ISERROR(VLOOKUP(B11,'Tous les abonnés'!$A$6:$I$5491,2,0)),"",VLOOKUP(B11,'Tous les abonnés'!$A$6:$I$5491,2,0))</f>
        <v/>
      </c>
      <c r="D11" s="26"/>
      <c r="E11" s="265"/>
      <c r="F11" s="207" t="str">
        <f>IF(ISERROR(IF(VLOOKUP(D11,Paramètres!$C$17:$H$33,6,0)="oui","illimité",VLOOKUP(D11,Paramètres!$C$17:$H$33,5,0))),"",IF(VLOOKUP(D11,Paramètres!$C$17:$H$33,6,0)="oui","illimité",VLOOKUP(D11,Paramètres!$C$17:$H$33,5,0)))</f>
        <v/>
      </c>
      <c r="G11" s="269" t="str">
        <f t="shared" si="2"/>
        <v/>
      </c>
      <c r="H11" s="208" t="str">
        <f>IF(ISERROR(VLOOKUP(D11,Paramètres!$C$17:$E$33,3,0)),"",VLOOKUP(D11,Paramètres!$C$17:$E$33,3,0))</f>
        <v/>
      </c>
      <c r="I11" s="53"/>
      <c r="J11" s="209" t="str">
        <f t="shared" si="3"/>
        <v/>
      </c>
      <c r="K11" s="271"/>
      <c r="L11" s="37"/>
      <c r="M11" s="218"/>
      <c r="N11" s="124"/>
      <c r="O11" s="211" t="str">
        <f t="shared" ca="1" si="4"/>
        <v/>
      </c>
      <c r="P11" s="212" t="str">
        <f>IF(ISERROR(VLOOKUP(L11,Paramètres!$A$38:$B$40,2,0)),"",VLOOKUP(L11,Paramètres!$A$38:$B$40,2,0))</f>
        <v/>
      </c>
      <c r="Q11" s="211" t="str">
        <f t="shared" ca="1" si="5"/>
        <v/>
      </c>
      <c r="R11" s="211" t="str">
        <f t="shared" si="0"/>
        <v/>
      </c>
      <c r="S11" s="213" t="str">
        <f t="shared" ca="1" si="1"/>
        <v/>
      </c>
      <c r="T11" s="214" t="str">
        <f t="shared" ca="1" si="6"/>
        <v/>
      </c>
    </row>
    <row r="12" spans="1:20" x14ac:dyDescent="0.25">
      <c r="A12" s="119" t="s">
        <v>5581</v>
      </c>
      <c r="B12" s="260"/>
      <c r="C12" s="264" t="str">
        <f>IF(ISERROR(VLOOKUP(B12,'Tous les abonnés'!$A$6:$I$5491,2,0)),"",VLOOKUP(B12,'Tous les abonnés'!$A$6:$I$5491,2,0))</f>
        <v/>
      </c>
      <c r="D12" s="26"/>
      <c r="E12" s="265"/>
      <c r="F12" s="207" t="str">
        <f>IF(ISERROR(IF(VLOOKUP(D12,Paramètres!$C$17:$H$33,6,0)="oui","illimité",VLOOKUP(D12,Paramètres!$C$17:$H$33,5,0))),"",IF(VLOOKUP(D12,Paramètres!$C$17:$H$33,6,0)="oui","illimité",VLOOKUP(D12,Paramètres!$C$17:$H$33,5,0)))</f>
        <v/>
      </c>
      <c r="G12" s="269" t="str">
        <f t="shared" si="2"/>
        <v/>
      </c>
      <c r="H12" s="208"/>
      <c r="I12" s="53"/>
      <c r="J12" s="209"/>
      <c r="K12" s="271"/>
      <c r="L12" s="37"/>
      <c r="M12" s="218"/>
      <c r="N12" s="124"/>
      <c r="O12" s="211" t="str">
        <f t="shared" ca="1" si="4"/>
        <v/>
      </c>
      <c r="P12" s="212" t="str">
        <f>IF(ISERROR(VLOOKUP(L12,Paramètres!$A$38:$B$40,2,0)),"",VLOOKUP(L12,Paramètres!$A$38:$B$40,2,0))</f>
        <v/>
      </c>
      <c r="Q12" s="211" t="str">
        <f t="shared" ca="1" si="5"/>
        <v/>
      </c>
      <c r="R12" s="211" t="str">
        <f t="shared" si="0"/>
        <v/>
      </c>
      <c r="S12" s="213" t="str">
        <f t="shared" ca="1" si="1"/>
        <v/>
      </c>
      <c r="T12" s="214" t="str">
        <f t="shared" ca="1" si="6"/>
        <v/>
      </c>
    </row>
    <row r="13" spans="1:20" x14ac:dyDescent="0.25">
      <c r="A13" s="119" t="s">
        <v>5582</v>
      </c>
      <c r="B13" s="260"/>
      <c r="C13" s="264" t="str">
        <f>IF(ISERROR(VLOOKUP(B13,'Tous les abonnés'!$A$6:$I$5491,2,0)),"",VLOOKUP(B13,'Tous les abonnés'!$A$6:$I$5491,2,0))</f>
        <v/>
      </c>
      <c r="D13" s="26"/>
      <c r="E13" s="265"/>
      <c r="F13" s="207" t="str">
        <f>IF(ISERROR(IF(VLOOKUP(D13,Paramètres!$C$17:$H$33,6,0)="oui","illimité",VLOOKUP(D13,Paramètres!$C$17:$H$33,5,0))),"",IF(VLOOKUP(D13,Paramètres!$C$17:$H$33,6,0)="oui","illimité",VLOOKUP(D13,Paramètres!$C$17:$H$33,5,0)))</f>
        <v/>
      </c>
      <c r="G13" s="269" t="str">
        <f t="shared" si="2"/>
        <v/>
      </c>
      <c r="H13" s="208"/>
      <c r="I13" s="53"/>
      <c r="J13" s="209"/>
      <c r="K13" s="271"/>
      <c r="L13" s="37"/>
      <c r="M13" s="218"/>
      <c r="N13" s="124"/>
      <c r="O13" s="211" t="str">
        <f t="shared" ca="1" si="4"/>
        <v/>
      </c>
      <c r="P13" s="212" t="str">
        <f>IF(ISERROR(VLOOKUP(L13,Paramètres!$A$38:$B$40,2,0)),"",VLOOKUP(L13,Paramètres!$A$38:$B$40,2,0))</f>
        <v/>
      </c>
      <c r="Q13" s="211" t="str">
        <f t="shared" ca="1" si="5"/>
        <v/>
      </c>
      <c r="R13" s="211" t="str">
        <f t="shared" si="0"/>
        <v/>
      </c>
      <c r="S13" s="213" t="str">
        <f t="shared" ca="1" si="1"/>
        <v/>
      </c>
      <c r="T13" s="214" t="str">
        <f t="shared" ca="1" si="6"/>
        <v/>
      </c>
    </row>
    <row r="14" spans="1:20" x14ac:dyDescent="0.25">
      <c r="A14" s="119" t="s">
        <v>5583</v>
      </c>
      <c r="B14" s="260"/>
      <c r="C14" s="264" t="str">
        <f>IF(ISERROR(VLOOKUP(B14,'Tous les abonnés'!$A$6:$I$5491,2,0)),"",VLOOKUP(B14,'Tous les abonnés'!$A$6:$I$5491,2,0))</f>
        <v/>
      </c>
      <c r="D14" s="26"/>
      <c r="E14" s="265"/>
      <c r="F14" s="207" t="str">
        <f>IF(ISERROR(IF(VLOOKUP(D14,Paramètres!$C$17:$H$33,6,0)="oui","illimité",VLOOKUP(D14,Paramètres!$C$17:$H$33,5,0))),"",IF(VLOOKUP(D14,Paramètres!$C$17:$H$33,6,0)="oui","illimité",VLOOKUP(D14,Paramètres!$C$17:$H$33,5,0)))</f>
        <v/>
      </c>
      <c r="G14" s="269" t="str">
        <f t="shared" si="2"/>
        <v/>
      </c>
      <c r="H14" s="208"/>
      <c r="I14" s="53"/>
      <c r="J14" s="209"/>
      <c r="K14" s="271"/>
      <c r="L14" s="37"/>
      <c r="M14" s="218"/>
      <c r="N14" s="124"/>
      <c r="O14" s="211" t="str">
        <f t="shared" ca="1" si="4"/>
        <v/>
      </c>
      <c r="P14" s="212" t="str">
        <f>IF(ISERROR(VLOOKUP(L14,Paramètres!$A$38:$B$40,2,0)),"",VLOOKUP(L14,Paramètres!$A$38:$B$40,2,0))</f>
        <v/>
      </c>
      <c r="Q14" s="211" t="str">
        <f t="shared" ca="1" si="5"/>
        <v/>
      </c>
      <c r="R14" s="211" t="str">
        <f t="shared" si="0"/>
        <v/>
      </c>
      <c r="S14" s="213" t="str">
        <f t="shared" ca="1" si="1"/>
        <v/>
      </c>
      <c r="T14" s="214" t="str">
        <f t="shared" ca="1" si="6"/>
        <v/>
      </c>
    </row>
    <row r="15" spans="1:20" x14ac:dyDescent="0.25">
      <c r="A15" s="119" t="s">
        <v>5584</v>
      </c>
      <c r="B15" s="260"/>
      <c r="C15" s="264" t="str">
        <f>IF(ISERROR(VLOOKUP(B15,'Tous les abonnés'!$A$6:$I$5491,2,0)),"",VLOOKUP(B15,'Tous les abonnés'!$A$6:$I$5491,2,0))</f>
        <v/>
      </c>
      <c r="D15" s="26"/>
      <c r="E15" s="265"/>
      <c r="F15" s="207" t="str">
        <f>IF(ISERROR(IF(VLOOKUP(D15,Paramètres!$C$17:$H$33,6,0)="oui","illimité",VLOOKUP(D15,Paramètres!$C$17:$H$33,5,0))),"",IF(VLOOKUP(D15,Paramètres!$C$17:$H$33,6,0)="oui","illimité",VLOOKUP(D15,Paramètres!$C$17:$H$33,5,0)))</f>
        <v/>
      </c>
      <c r="G15" s="269" t="str">
        <f t="shared" si="2"/>
        <v/>
      </c>
      <c r="H15" s="208"/>
      <c r="I15" s="53"/>
      <c r="J15" s="209"/>
      <c r="K15" s="271"/>
      <c r="L15" s="37"/>
      <c r="M15" s="218"/>
      <c r="N15" s="124"/>
      <c r="O15" s="211" t="str">
        <f t="shared" ca="1" si="4"/>
        <v/>
      </c>
      <c r="P15" s="212" t="str">
        <f>IF(ISERROR(VLOOKUP(L15,Paramètres!$A$38:$B$40,2,0)),"",VLOOKUP(L15,Paramètres!$A$38:$B$40,2,0))</f>
        <v/>
      </c>
      <c r="Q15" s="211" t="str">
        <f t="shared" ca="1" si="5"/>
        <v/>
      </c>
      <c r="R15" s="211" t="str">
        <f t="shared" si="0"/>
        <v/>
      </c>
      <c r="S15" s="213" t="str">
        <f t="shared" ca="1" si="1"/>
        <v/>
      </c>
      <c r="T15" s="214" t="str">
        <f t="shared" ca="1" si="6"/>
        <v/>
      </c>
    </row>
    <row r="16" spans="1:20" x14ac:dyDescent="0.25">
      <c r="A16" s="119" t="s">
        <v>5585</v>
      </c>
      <c r="B16" s="260"/>
      <c r="C16" s="264" t="str">
        <f>IF(ISERROR(VLOOKUP(B16,'Tous les abonnés'!$A$6:$I$5491,2,0)),"",VLOOKUP(B16,'Tous les abonnés'!$A$6:$I$5491,2,0))</f>
        <v/>
      </c>
      <c r="D16" s="26"/>
      <c r="E16" s="265"/>
      <c r="F16" s="207" t="str">
        <f>IF(ISERROR(IF(VLOOKUP(D16,Paramètres!$C$17:$H$33,6,0)="oui","illimité",VLOOKUP(D16,Paramètres!$C$17:$H$33,5,0))),"",IF(VLOOKUP(D16,Paramètres!$C$17:$H$33,6,0)="oui","illimité",VLOOKUP(D16,Paramètres!$C$17:$H$33,5,0)))</f>
        <v/>
      </c>
      <c r="G16" s="269" t="str">
        <f t="shared" si="2"/>
        <v/>
      </c>
      <c r="H16" s="208"/>
      <c r="I16" s="53"/>
      <c r="J16" s="209"/>
      <c r="K16" s="271"/>
      <c r="L16" s="37"/>
      <c r="M16" s="218"/>
      <c r="N16" s="124"/>
      <c r="O16" s="211" t="str">
        <f t="shared" ca="1" si="4"/>
        <v/>
      </c>
      <c r="P16" s="212" t="str">
        <f>IF(ISERROR(VLOOKUP(L16,Paramètres!$A$38:$B$40,2,0)),"",VLOOKUP(L16,Paramètres!$A$38:$B$40,2,0))</f>
        <v/>
      </c>
      <c r="Q16" s="211" t="str">
        <f t="shared" ca="1" si="5"/>
        <v/>
      </c>
      <c r="R16" s="211" t="str">
        <f t="shared" si="0"/>
        <v/>
      </c>
      <c r="S16" s="213" t="str">
        <f t="shared" ca="1" si="1"/>
        <v/>
      </c>
      <c r="T16" s="214" t="str">
        <f t="shared" ca="1" si="6"/>
        <v/>
      </c>
    </row>
    <row r="17" spans="1:20" x14ac:dyDescent="0.25">
      <c r="A17" s="119" t="s">
        <v>5586</v>
      </c>
      <c r="B17" s="260"/>
      <c r="C17" s="264" t="str">
        <f>IF(ISERROR(VLOOKUP(B17,'Tous les abonnés'!$A$6:$I$5491,2,0)),"",VLOOKUP(B17,'Tous les abonnés'!$A$6:$I$5491,2,0))</f>
        <v/>
      </c>
      <c r="D17" s="26"/>
      <c r="E17" s="265"/>
      <c r="F17" s="207" t="str">
        <f>IF(ISERROR(IF(VLOOKUP(D17,Paramètres!$C$17:$H$33,6,0)="oui","illimité",VLOOKUP(D17,Paramètres!$C$17:$H$33,5,0))),"",IF(VLOOKUP(D17,Paramètres!$C$17:$H$33,6,0)="oui","illimité",VLOOKUP(D17,Paramètres!$C$17:$H$33,5,0)))</f>
        <v/>
      </c>
      <c r="G17" s="269" t="str">
        <f t="shared" si="2"/>
        <v/>
      </c>
      <c r="H17" s="208"/>
      <c r="I17" s="53"/>
      <c r="J17" s="209"/>
      <c r="K17" s="271"/>
      <c r="L17" s="37"/>
      <c r="M17" s="218"/>
      <c r="N17" s="124"/>
      <c r="O17" s="211" t="str">
        <f t="shared" ca="1" si="4"/>
        <v/>
      </c>
      <c r="P17" s="212" t="str">
        <f>IF(ISERROR(VLOOKUP(L17,Paramètres!$A$38:$B$40,2,0)),"",VLOOKUP(L17,Paramètres!$A$38:$B$40,2,0))</f>
        <v/>
      </c>
      <c r="Q17" s="211" t="str">
        <f t="shared" ca="1" si="5"/>
        <v/>
      </c>
      <c r="R17" s="211" t="str">
        <f t="shared" si="0"/>
        <v/>
      </c>
      <c r="S17" s="213" t="str">
        <f t="shared" ca="1" si="1"/>
        <v/>
      </c>
      <c r="T17" s="214" t="str">
        <f t="shared" ca="1" si="6"/>
        <v/>
      </c>
    </row>
    <row r="18" spans="1:20" x14ac:dyDescent="0.25">
      <c r="A18" s="119" t="s">
        <v>5587</v>
      </c>
      <c r="B18" s="260"/>
      <c r="C18" s="264" t="str">
        <f>IF(ISERROR(VLOOKUP(B18,'Tous les abonnés'!$A$6:$I$5491,2,0)),"",VLOOKUP(B18,'Tous les abonnés'!$A$6:$I$5491,2,0))</f>
        <v/>
      </c>
      <c r="D18" s="26"/>
      <c r="E18" s="265"/>
      <c r="F18" s="207" t="str">
        <f>IF(ISERROR(IF(VLOOKUP(D18,Paramètres!$C$17:$H$33,6,0)="oui","illimité",VLOOKUP(D18,Paramètres!$C$17:$H$33,5,0))),"",IF(VLOOKUP(D18,Paramètres!$C$17:$H$33,6,0)="oui","illimité",VLOOKUP(D18,Paramètres!$C$17:$H$33,5,0)))</f>
        <v/>
      </c>
      <c r="G18" s="269" t="str">
        <f t="shared" si="2"/>
        <v/>
      </c>
      <c r="H18" s="208"/>
      <c r="I18" s="53"/>
      <c r="J18" s="209"/>
      <c r="K18" s="271"/>
      <c r="L18" s="37"/>
      <c r="M18" s="218"/>
      <c r="N18" s="124"/>
      <c r="O18" s="211" t="str">
        <f t="shared" ca="1" si="4"/>
        <v/>
      </c>
      <c r="P18" s="212" t="str">
        <f>IF(ISERROR(VLOOKUP(L18,Paramètres!$A$38:$B$40,2,0)),"",VLOOKUP(L18,Paramètres!$A$38:$B$40,2,0))</f>
        <v/>
      </c>
      <c r="Q18" s="211" t="str">
        <f t="shared" ca="1" si="5"/>
        <v/>
      </c>
      <c r="R18" s="211" t="str">
        <f t="shared" si="0"/>
        <v/>
      </c>
      <c r="S18" s="213" t="str">
        <f t="shared" ca="1" si="1"/>
        <v/>
      </c>
      <c r="T18" s="214" t="str">
        <f t="shared" ca="1" si="6"/>
        <v/>
      </c>
    </row>
    <row r="19" spans="1:20" x14ac:dyDescent="0.25">
      <c r="A19" s="119" t="s">
        <v>5588</v>
      </c>
      <c r="B19" s="260"/>
      <c r="C19" s="264" t="str">
        <f>IF(ISERROR(VLOOKUP(B19,'Tous les abonnés'!$A$6:$I$5491,2,0)),"",VLOOKUP(B19,'Tous les abonnés'!$A$6:$I$5491,2,0))</f>
        <v/>
      </c>
      <c r="D19" s="26"/>
      <c r="E19" s="265"/>
      <c r="F19" s="207" t="str">
        <f>IF(ISERROR(IF(VLOOKUP(D19,Paramètres!$C$17:$H$33,6,0)="oui","illimité",VLOOKUP(D19,Paramètres!$C$17:$H$33,5,0))),"",IF(VLOOKUP(D19,Paramètres!$C$17:$H$33,6,0)="oui","illimité",VLOOKUP(D19,Paramètres!$C$17:$H$33,5,0)))</f>
        <v/>
      </c>
      <c r="G19" s="269" t="str">
        <f t="shared" si="2"/>
        <v/>
      </c>
      <c r="H19" s="208"/>
      <c r="I19" s="53"/>
      <c r="J19" s="209"/>
      <c r="K19" s="271"/>
      <c r="L19" s="37"/>
      <c r="M19" s="218"/>
      <c r="N19" s="124"/>
      <c r="O19" s="211" t="str">
        <f t="shared" ca="1" si="4"/>
        <v/>
      </c>
      <c r="P19" s="212" t="str">
        <f>IF(ISERROR(VLOOKUP(L19,Paramètres!$A$38:$B$40,2,0)),"",VLOOKUP(L19,Paramètres!$A$38:$B$40,2,0))</f>
        <v/>
      </c>
      <c r="Q19" s="211" t="str">
        <f t="shared" ca="1" si="5"/>
        <v/>
      </c>
      <c r="R19" s="211" t="str">
        <f t="shared" si="0"/>
        <v/>
      </c>
      <c r="S19" s="213" t="str">
        <f t="shared" ca="1" si="1"/>
        <v/>
      </c>
      <c r="T19" s="214" t="str">
        <f t="shared" ca="1" si="6"/>
        <v/>
      </c>
    </row>
    <row r="20" spans="1:20" x14ac:dyDescent="0.25">
      <c r="A20" s="119" t="s">
        <v>5589</v>
      </c>
      <c r="B20" s="260"/>
      <c r="C20" s="264" t="str">
        <f>IF(ISERROR(VLOOKUP(B20,'Tous les abonnés'!$A$6:$I$5491,2,0)),"",VLOOKUP(B20,'Tous les abonnés'!$A$6:$I$5491,2,0))</f>
        <v/>
      </c>
      <c r="D20" s="26"/>
      <c r="E20" s="265"/>
      <c r="F20" s="207" t="str">
        <f>IF(ISERROR(IF(VLOOKUP(D20,Paramètres!$C$17:$H$33,6,0)="oui","illimité",VLOOKUP(D20,Paramètres!$C$17:$H$33,5,0))),"",IF(VLOOKUP(D20,Paramètres!$C$17:$H$33,6,0)="oui","illimité",VLOOKUP(D20,Paramètres!$C$17:$H$33,5,0)))</f>
        <v/>
      </c>
      <c r="G20" s="269" t="str">
        <f t="shared" si="2"/>
        <v/>
      </c>
      <c r="H20" s="208"/>
      <c r="I20" s="53"/>
      <c r="J20" s="209"/>
      <c r="K20" s="271"/>
      <c r="L20" s="37"/>
      <c r="M20" s="218"/>
      <c r="N20" s="124"/>
      <c r="O20" s="211" t="str">
        <f t="shared" ca="1" si="4"/>
        <v/>
      </c>
      <c r="P20" s="212" t="str">
        <f>IF(ISERROR(VLOOKUP(L20,Paramètres!$A$38:$B$40,2,0)),"",VLOOKUP(L20,Paramètres!$A$38:$B$40,2,0))</f>
        <v/>
      </c>
      <c r="Q20" s="211" t="str">
        <f t="shared" ca="1" si="5"/>
        <v/>
      </c>
      <c r="R20" s="211" t="str">
        <f t="shared" si="0"/>
        <v/>
      </c>
      <c r="S20" s="213" t="str">
        <f t="shared" ca="1" si="1"/>
        <v/>
      </c>
      <c r="T20" s="214" t="str">
        <f t="shared" ca="1" si="6"/>
        <v/>
      </c>
    </row>
    <row r="21" spans="1:20" x14ac:dyDescent="0.25">
      <c r="A21" s="119" t="s">
        <v>5590</v>
      </c>
      <c r="B21" s="260"/>
      <c r="C21" s="264" t="str">
        <f>IF(ISERROR(VLOOKUP(B21,'Tous les abonnés'!$A$6:$I$5491,2,0)),"",VLOOKUP(B21,'Tous les abonnés'!$A$6:$I$5491,2,0))</f>
        <v/>
      </c>
      <c r="D21" s="26"/>
      <c r="E21" s="265"/>
      <c r="F21" s="207" t="str">
        <f>IF(ISERROR(IF(VLOOKUP(D21,Paramètres!$C$17:$H$33,6,0)="oui","illimité",VLOOKUP(D21,Paramètres!$C$17:$H$33,5,0))),"",IF(VLOOKUP(D21,Paramètres!$C$17:$H$33,6,0)="oui","illimité",VLOOKUP(D21,Paramètres!$C$17:$H$33,5,0)))</f>
        <v/>
      </c>
      <c r="G21" s="269" t="str">
        <f t="shared" si="2"/>
        <v/>
      </c>
      <c r="H21" s="208"/>
      <c r="I21" s="53"/>
      <c r="J21" s="209"/>
      <c r="K21" s="271"/>
      <c r="L21" s="37"/>
      <c r="M21" s="218"/>
      <c r="N21" s="124"/>
      <c r="O21" s="211" t="str">
        <f t="shared" ca="1" si="4"/>
        <v/>
      </c>
      <c r="P21" s="212" t="str">
        <f>IF(ISERROR(VLOOKUP(L21,Paramètres!$A$38:$B$40,2,0)),"",VLOOKUP(L21,Paramètres!$A$38:$B$40,2,0))</f>
        <v/>
      </c>
      <c r="Q21" s="211" t="str">
        <f t="shared" ca="1" si="5"/>
        <v/>
      </c>
      <c r="R21" s="211" t="str">
        <f t="shared" si="0"/>
        <v/>
      </c>
      <c r="S21" s="213" t="str">
        <f t="shared" ca="1" si="1"/>
        <v/>
      </c>
      <c r="T21" s="214" t="str">
        <f t="shared" ca="1" si="6"/>
        <v/>
      </c>
    </row>
    <row r="22" spans="1:20" x14ac:dyDescent="0.25">
      <c r="A22" s="119" t="s">
        <v>5591</v>
      </c>
      <c r="B22" s="260"/>
      <c r="C22" s="264" t="str">
        <f>IF(ISERROR(VLOOKUP(B22,'Tous les abonnés'!$A$6:$I$5491,2,0)),"",VLOOKUP(B22,'Tous les abonnés'!$A$6:$I$5491,2,0))</f>
        <v/>
      </c>
      <c r="D22" s="26"/>
      <c r="E22" s="265"/>
      <c r="F22" s="207" t="str">
        <f>IF(ISERROR(IF(VLOOKUP(D22,Paramètres!$C$17:$H$33,6,0)="oui","illimité",VLOOKUP(D22,Paramètres!$C$17:$H$33,5,0))),"",IF(VLOOKUP(D22,Paramètres!$C$17:$H$33,6,0)="oui","illimité",VLOOKUP(D22,Paramètres!$C$17:$H$33,5,0)))</f>
        <v/>
      </c>
      <c r="G22" s="269" t="str">
        <f t="shared" si="2"/>
        <v/>
      </c>
      <c r="H22" s="208"/>
      <c r="I22" s="53"/>
      <c r="J22" s="209"/>
      <c r="K22" s="271"/>
      <c r="L22" s="37"/>
      <c r="M22" s="218"/>
      <c r="N22" s="124"/>
      <c r="O22" s="211" t="str">
        <f t="shared" ca="1" si="4"/>
        <v/>
      </c>
      <c r="P22" s="212" t="str">
        <f>IF(ISERROR(VLOOKUP(L22,Paramètres!$A$38:$B$40,2,0)),"",VLOOKUP(L22,Paramètres!$A$38:$B$40,2,0))</f>
        <v/>
      </c>
      <c r="Q22" s="211" t="str">
        <f t="shared" ca="1" si="5"/>
        <v/>
      </c>
      <c r="R22" s="211" t="str">
        <f t="shared" si="0"/>
        <v/>
      </c>
      <c r="S22" s="213" t="str">
        <f t="shared" ca="1" si="1"/>
        <v/>
      </c>
      <c r="T22" s="214" t="str">
        <f t="shared" ca="1" si="6"/>
        <v/>
      </c>
    </row>
    <row r="23" spans="1:20" x14ac:dyDescent="0.25">
      <c r="A23" s="119" t="s">
        <v>5592</v>
      </c>
      <c r="B23" s="260"/>
      <c r="C23" s="264" t="str">
        <f>IF(ISERROR(VLOOKUP(B23,'Tous les abonnés'!$A$6:$I$5491,2,0)),"",VLOOKUP(B23,'Tous les abonnés'!$A$6:$I$5491,2,0))</f>
        <v/>
      </c>
      <c r="D23" s="26"/>
      <c r="E23" s="265"/>
      <c r="F23" s="207" t="str">
        <f>IF(ISERROR(IF(VLOOKUP(D23,Paramètres!$C$17:$H$33,6,0)="oui","illimité",VLOOKUP(D23,Paramètres!$C$17:$H$33,5,0))),"",IF(VLOOKUP(D23,Paramètres!$C$17:$H$33,6,0)="oui","illimité",VLOOKUP(D23,Paramètres!$C$17:$H$33,5,0)))</f>
        <v/>
      </c>
      <c r="G23" s="269" t="str">
        <f t="shared" si="2"/>
        <v/>
      </c>
      <c r="H23" s="208"/>
      <c r="I23" s="53"/>
      <c r="J23" s="209"/>
      <c r="K23" s="271"/>
      <c r="L23" s="37"/>
      <c r="M23" s="218"/>
      <c r="N23" s="124"/>
      <c r="O23" s="211" t="str">
        <f t="shared" ca="1" si="4"/>
        <v/>
      </c>
      <c r="P23" s="212" t="str">
        <f>IF(ISERROR(VLOOKUP(L23,Paramètres!$A$38:$B$40,2,0)),"",VLOOKUP(L23,Paramètres!$A$38:$B$40,2,0))</f>
        <v/>
      </c>
      <c r="Q23" s="211" t="str">
        <f t="shared" ca="1" si="5"/>
        <v/>
      </c>
      <c r="R23" s="211" t="str">
        <f t="shared" si="0"/>
        <v/>
      </c>
      <c r="S23" s="213" t="str">
        <f t="shared" ca="1" si="1"/>
        <v/>
      </c>
      <c r="T23" s="214" t="str">
        <f t="shared" ca="1" si="6"/>
        <v/>
      </c>
    </row>
    <row r="24" spans="1:20" x14ac:dyDescent="0.25">
      <c r="A24" s="119" t="s">
        <v>5593</v>
      </c>
      <c r="B24" s="260"/>
      <c r="C24" s="264" t="str">
        <f>IF(ISERROR(VLOOKUP(B24,'Tous les abonnés'!$A$6:$I$5491,2,0)),"",VLOOKUP(B24,'Tous les abonnés'!$A$6:$I$5491,2,0))</f>
        <v/>
      </c>
      <c r="D24" s="26"/>
      <c r="E24" s="265"/>
      <c r="F24" s="207" t="str">
        <f>IF(ISERROR(IF(VLOOKUP(D24,Paramètres!$C$17:$H$33,6,0)="oui","illimité",VLOOKUP(D24,Paramètres!$C$17:$H$33,5,0))),"",IF(VLOOKUP(D24,Paramètres!$C$17:$H$33,6,0)="oui","illimité",VLOOKUP(D24,Paramètres!$C$17:$H$33,5,0)))</f>
        <v/>
      </c>
      <c r="G24" s="269" t="str">
        <f t="shared" si="2"/>
        <v/>
      </c>
      <c r="H24" s="208"/>
      <c r="I24" s="53"/>
      <c r="J24" s="209"/>
      <c r="K24" s="271"/>
      <c r="L24" s="37"/>
      <c r="M24" s="218"/>
      <c r="N24" s="124"/>
      <c r="O24" s="211" t="str">
        <f t="shared" ca="1" si="4"/>
        <v/>
      </c>
      <c r="P24" s="212" t="str">
        <f>IF(ISERROR(VLOOKUP(L24,Paramètres!$A$38:$B$40,2,0)),"",VLOOKUP(L24,Paramètres!$A$38:$B$40,2,0))</f>
        <v/>
      </c>
      <c r="Q24" s="211" t="str">
        <f t="shared" ca="1" si="5"/>
        <v/>
      </c>
      <c r="R24" s="211" t="str">
        <f t="shared" si="0"/>
        <v/>
      </c>
      <c r="S24" s="213" t="str">
        <f t="shared" ca="1" si="1"/>
        <v/>
      </c>
      <c r="T24" s="214" t="str">
        <f t="shared" ca="1" si="6"/>
        <v/>
      </c>
    </row>
    <row r="25" spans="1:20" x14ac:dyDescent="0.25">
      <c r="A25" s="119" t="s">
        <v>5594</v>
      </c>
      <c r="B25" s="260"/>
      <c r="C25" s="264" t="str">
        <f>IF(ISERROR(VLOOKUP(B25,'Tous les abonnés'!$A$6:$I$5491,2,0)),"",VLOOKUP(B25,'Tous les abonnés'!$A$6:$I$5491,2,0))</f>
        <v/>
      </c>
      <c r="D25" s="26"/>
      <c r="E25" s="265"/>
      <c r="F25" s="207" t="str">
        <f>IF(ISERROR(IF(VLOOKUP(D25,Paramètres!$C$17:$H$33,6,0)="oui","illimité",VLOOKUP(D25,Paramètres!$C$17:$H$33,5,0))),"",IF(VLOOKUP(D25,Paramètres!$C$17:$H$33,6,0)="oui","illimité",VLOOKUP(D25,Paramètres!$C$17:$H$33,5,0)))</f>
        <v/>
      </c>
      <c r="G25" s="269" t="str">
        <f t="shared" si="2"/>
        <v/>
      </c>
      <c r="H25" s="208"/>
      <c r="I25" s="53"/>
      <c r="J25" s="209"/>
      <c r="K25" s="271"/>
      <c r="L25" s="37"/>
      <c r="M25" s="218"/>
      <c r="N25" s="124"/>
      <c r="O25" s="211" t="str">
        <f t="shared" ca="1" si="4"/>
        <v/>
      </c>
      <c r="P25" s="212" t="str">
        <f>IF(ISERROR(VLOOKUP(L25,Paramètres!$A$38:$B$40,2,0)),"",VLOOKUP(L25,Paramètres!$A$38:$B$40,2,0))</f>
        <v/>
      </c>
      <c r="Q25" s="211" t="str">
        <f t="shared" ca="1" si="5"/>
        <v/>
      </c>
      <c r="R25" s="211" t="str">
        <f t="shared" si="0"/>
        <v/>
      </c>
      <c r="S25" s="213" t="str">
        <f t="shared" ca="1" si="1"/>
        <v/>
      </c>
      <c r="T25" s="214" t="str">
        <f t="shared" ca="1" si="6"/>
        <v/>
      </c>
    </row>
    <row r="26" spans="1:20" x14ac:dyDescent="0.25">
      <c r="A26" s="119" t="s">
        <v>5595</v>
      </c>
      <c r="B26" s="260"/>
      <c r="C26" s="264" t="str">
        <f>IF(ISERROR(VLOOKUP(B26,'Tous les abonnés'!$A$6:$I$5491,2,0)),"",VLOOKUP(B26,'Tous les abonnés'!$A$6:$I$5491,2,0))</f>
        <v/>
      </c>
      <c r="D26" s="26"/>
      <c r="E26" s="265"/>
      <c r="F26" s="207" t="str">
        <f>IF(ISERROR(IF(VLOOKUP(D26,Paramètres!$C$17:$H$33,6,0)="oui","illimité",VLOOKUP(D26,Paramètres!$C$17:$H$33,5,0))),"",IF(VLOOKUP(D26,Paramètres!$C$17:$H$33,6,0)="oui","illimité",VLOOKUP(D26,Paramètres!$C$17:$H$33,5,0)))</f>
        <v/>
      </c>
      <c r="G26" s="269" t="str">
        <f t="shared" si="2"/>
        <v/>
      </c>
      <c r="H26" s="208"/>
      <c r="I26" s="53"/>
      <c r="J26" s="209"/>
      <c r="K26" s="271"/>
      <c r="L26" s="37"/>
      <c r="M26" s="218"/>
      <c r="N26" s="124"/>
      <c r="O26" s="211" t="str">
        <f t="shared" ca="1" si="4"/>
        <v/>
      </c>
      <c r="P26" s="212" t="str">
        <f>IF(ISERROR(VLOOKUP(L26,Paramètres!$A$38:$B$40,2,0)),"",VLOOKUP(L26,Paramètres!$A$38:$B$40,2,0))</f>
        <v/>
      </c>
      <c r="Q26" s="211" t="str">
        <f t="shared" ca="1" si="5"/>
        <v/>
      </c>
      <c r="R26" s="211" t="str">
        <f t="shared" si="0"/>
        <v/>
      </c>
      <c r="S26" s="213" t="str">
        <f t="shared" ca="1" si="1"/>
        <v/>
      </c>
      <c r="T26" s="214" t="str">
        <f t="shared" ca="1" si="6"/>
        <v/>
      </c>
    </row>
    <row r="27" spans="1:20" x14ac:dyDescent="0.25">
      <c r="A27" s="119" t="s">
        <v>5596</v>
      </c>
      <c r="B27" s="260"/>
      <c r="C27" s="264" t="str">
        <f>IF(ISERROR(VLOOKUP(B27,'Tous les abonnés'!$A$6:$I$5491,2,0)),"",VLOOKUP(B27,'Tous les abonnés'!$A$6:$I$5491,2,0))</f>
        <v/>
      </c>
      <c r="D27" s="26"/>
      <c r="E27" s="265"/>
      <c r="F27" s="207" t="str">
        <f>IF(ISERROR(IF(VLOOKUP(D27,Paramètres!$C$17:$H$33,6,0)="oui","illimité",VLOOKUP(D27,Paramètres!$C$17:$H$33,5,0))),"",IF(VLOOKUP(D27,Paramètres!$C$17:$H$33,6,0)="oui","illimité",VLOOKUP(D27,Paramètres!$C$17:$H$33,5,0)))</f>
        <v/>
      </c>
      <c r="G27" s="269" t="str">
        <f t="shared" si="2"/>
        <v/>
      </c>
      <c r="H27" s="208"/>
      <c r="I27" s="53"/>
      <c r="J27" s="209"/>
      <c r="K27" s="271"/>
      <c r="L27" s="37"/>
      <c r="M27" s="218"/>
      <c r="N27" s="124"/>
      <c r="O27" s="211" t="str">
        <f t="shared" ca="1" si="4"/>
        <v/>
      </c>
      <c r="P27" s="212" t="str">
        <f>IF(ISERROR(VLOOKUP(L27,Paramètres!$A$38:$B$40,2,0)),"",VLOOKUP(L27,Paramètres!$A$38:$B$40,2,0))</f>
        <v/>
      </c>
      <c r="Q27" s="211" t="str">
        <f t="shared" ca="1" si="5"/>
        <v/>
      </c>
      <c r="R27" s="211" t="str">
        <f t="shared" si="0"/>
        <v/>
      </c>
      <c r="S27" s="213" t="str">
        <f t="shared" ca="1" si="1"/>
        <v/>
      </c>
      <c r="T27" s="214" t="str">
        <f t="shared" ca="1" si="6"/>
        <v/>
      </c>
    </row>
    <row r="28" spans="1:20" x14ac:dyDescent="0.25">
      <c r="A28" s="119" t="s">
        <v>5597</v>
      </c>
      <c r="B28" s="260"/>
      <c r="C28" s="264" t="str">
        <f>IF(ISERROR(VLOOKUP(B28,'Tous les abonnés'!$A$6:$I$5491,2,0)),"",VLOOKUP(B28,'Tous les abonnés'!$A$6:$I$5491,2,0))</f>
        <v/>
      </c>
      <c r="D28" s="26"/>
      <c r="E28" s="265"/>
      <c r="F28" s="207" t="str">
        <f>IF(ISERROR(IF(VLOOKUP(D28,Paramètres!$C$17:$H$33,6,0)="oui","illimité",VLOOKUP(D28,Paramètres!$C$17:$H$33,5,0))),"",IF(VLOOKUP(D28,Paramètres!$C$17:$H$33,6,0)="oui","illimité",VLOOKUP(D28,Paramètres!$C$17:$H$33,5,0)))</f>
        <v/>
      </c>
      <c r="G28" s="269" t="str">
        <f t="shared" si="2"/>
        <v/>
      </c>
      <c r="H28" s="208"/>
      <c r="I28" s="53"/>
      <c r="J28" s="209"/>
      <c r="K28" s="271"/>
      <c r="L28" s="37"/>
      <c r="M28" s="218"/>
      <c r="N28" s="124"/>
      <c r="O28" s="211" t="str">
        <f t="shared" ca="1" si="4"/>
        <v/>
      </c>
      <c r="P28" s="212" t="str">
        <f>IF(ISERROR(VLOOKUP(L28,Paramètres!$A$38:$B$40,2,0)),"",VLOOKUP(L28,Paramètres!$A$38:$B$40,2,0))</f>
        <v/>
      </c>
      <c r="Q28" s="211" t="str">
        <f t="shared" ca="1" si="5"/>
        <v/>
      </c>
      <c r="R28" s="211" t="str">
        <f t="shared" si="0"/>
        <v/>
      </c>
      <c r="S28" s="213" t="str">
        <f t="shared" ca="1" si="1"/>
        <v/>
      </c>
      <c r="T28" s="214" t="str">
        <f t="shared" ca="1" si="6"/>
        <v/>
      </c>
    </row>
    <row r="29" spans="1:20" x14ac:dyDescent="0.25">
      <c r="A29" s="119" t="s">
        <v>5598</v>
      </c>
      <c r="B29" s="260"/>
      <c r="C29" s="264" t="str">
        <f>IF(ISERROR(VLOOKUP(B29,'Tous les abonnés'!$A$6:$I$5491,2,0)),"",VLOOKUP(B29,'Tous les abonnés'!$A$6:$I$5491,2,0))</f>
        <v/>
      </c>
      <c r="D29" s="26"/>
      <c r="E29" s="265"/>
      <c r="F29" s="207" t="str">
        <f>IF(ISERROR(IF(VLOOKUP(D29,Paramètres!$C$17:$H$33,6,0)="oui","illimité",VLOOKUP(D29,Paramètres!$C$17:$H$33,5,0))),"",IF(VLOOKUP(D29,Paramètres!$C$17:$H$33,6,0)="oui","illimité",VLOOKUP(D29,Paramètres!$C$17:$H$33,5,0)))</f>
        <v/>
      </c>
      <c r="G29" s="269" t="str">
        <f t="shared" si="2"/>
        <v/>
      </c>
      <c r="H29" s="208"/>
      <c r="I29" s="53"/>
      <c r="J29" s="209"/>
      <c r="K29" s="271"/>
      <c r="L29" s="37"/>
      <c r="M29" s="218"/>
      <c r="N29" s="124"/>
      <c r="O29" s="211" t="str">
        <f t="shared" ca="1" si="4"/>
        <v/>
      </c>
      <c r="P29" s="212" t="str">
        <f>IF(ISERROR(VLOOKUP(L29,Paramètres!$A$38:$B$40,2,0)),"",VLOOKUP(L29,Paramètres!$A$38:$B$40,2,0))</f>
        <v/>
      </c>
      <c r="Q29" s="211" t="str">
        <f t="shared" ca="1" si="5"/>
        <v/>
      </c>
      <c r="R29" s="211" t="str">
        <f t="shared" si="0"/>
        <v/>
      </c>
      <c r="S29" s="213" t="str">
        <f t="shared" ca="1" si="1"/>
        <v/>
      </c>
      <c r="T29" s="214" t="str">
        <f t="shared" ca="1" si="6"/>
        <v/>
      </c>
    </row>
    <row r="30" spans="1:20" x14ac:dyDescent="0.25">
      <c r="A30" s="119" t="s">
        <v>5599</v>
      </c>
      <c r="B30" s="260"/>
      <c r="C30" s="264" t="str">
        <f>IF(ISERROR(VLOOKUP(B30,'Tous les abonnés'!$A$6:$I$5491,2,0)),"",VLOOKUP(B30,'Tous les abonnés'!$A$6:$I$5491,2,0))</f>
        <v/>
      </c>
      <c r="D30" s="26"/>
      <c r="E30" s="265"/>
      <c r="F30" s="207" t="str">
        <f>IF(ISERROR(IF(VLOOKUP(D30,Paramètres!$C$17:$H$33,6,0)="oui","illimité",VLOOKUP(D30,Paramètres!$C$17:$H$33,5,0))),"",IF(VLOOKUP(D30,Paramètres!$C$17:$H$33,6,0)="oui","illimité",VLOOKUP(D30,Paramètres!$C$17:$H$33,5,0)))</f>
        <v/>
      </c>
      <c r="G30" s="269" t="str">
        <f t="shared" si="2"/>
        <v/>
      </c>
      <c r="H30" s="208"/>
      <c r="I30" s="53"/>
      <c r="J30" s="209"/>
      <c r="K30" s="271"/>
      <c r="L30" s="37"/>
      <c r="M30" s="218"/>
      <c r="N30" s="124"/>
      <c r="O30" s="211" t="str">
        <f t="shared" ca="1" si="4"/>
        <v/>
      </c>
      <c r="P30" s="212" t="str">
        <f>IF(ISERROR(VLOOKUP(L30,Paramètres!$A$38:$B$40,2,0)),"",VLOOKUP(L30,Paramètres!$A$38:$B$40,2,0))</f>
        <v/>
      </c>
      <c r="Q30" s="211" t="str">
        <f t="shared" ca="1" si="5"/>
        <v/>
      </c>
      <c r="R30" s="211" t="str">
        <f t="shared" si="0"/>
        <v/>
      </c>
      <c r="S30" s="213" t="str">
        <f t="shared" ca="1" si="1"/>
        <v/>
      </c>
      <c r="T30" s="214" t="str">
        <f t="shared" ca="1" si="6"/>
        <v/>
      </c>
    </row>
    <row r="31" spans="1:20" x14ac:dyDescent="0.25">
      <c r="A31" s="119" t="s">
        <v>5600</v>
      </c>
      <c r="B31" s="260"/>
      <c r="C31" s="264" t="str">
        <f>IF(ISERROR(VLOOKUP(B31,'Tous les abonnés'!$A$6:$I$5491,2,0)),"",VLOOKUP(B31,'Tous les abonnés'!$A$6:$I$5491,2,0))</f>
        <v/>
      </c>
      <c r="D31" s="26"/>
      <c r="E31" s="265"/>
      <c r="F31" s="207" t="str">
        <f>IF(ISERROR(IF(VLOOKUP(D31,Paramètres!$C$17:$H$33,6,0)="oui","illimité",VLOOKUP(D31,Paramètres!$C$17:$H$33,5,0))),"",IF(VLOOKUP(D31,Paramètres!$C$17:$H$33,6,0)="oui","illimité",VLOOKUP(D31,Paramètres!$C$17:$H$33,5,0)))</f>
        <v/>
      </c>
      <c r="G31" s="269" t="str">
        <f t="shared" si="2"/>
        <v/>
      </c>
      <c r="H31" s="208"/>
      <c r="I31" s="53"/>
      <c r="J31" s="209"/>
      <c r="K31" s="271"/>
      <c r="L31" s="37"/>
      <c r="M31" s="218"/>
      <c r="N31" s="124"/>
      <c r="O31" s="211" t="str">
        <f t="shared" ca="1" si="4"/>
        <v/>
      </c>
      <c r="P31" s="212" t="str">
        <f>IF(ISERROR(VLOOKUP(L31,Paramètres!$A$38:$B$40,2,0)),"",VLOOKUP(L31,Paramètres!$A$38:$B$40,2,0))</f>
        <v/>
      </c>
      <c r="Q31" s="211" t="str">
        <f t="shared" ca="1" si="5"/>
        <v/>
      </c>
      <c r="R31" s="211" t="str">
        <f t="shared" si="0"/>
        <v/>
      </c>
      <c r="S31" s="213" t="str">
        <f t="shared" ca="1" si="1"/>
        <v/>
      </c>
      <c r="T31" s="214" t="str">
        <f t="shared" ca="1" si="6"/>
        <v/>
      </c>
    </row>
    <row r="32" spans="1:20" x14ac:dyDescent="0.25">
      <c r="A32" s="119" t="s">
        <v>5601</v>
      </c>
      <c r="B32" s="260"/>
      <c r="C32" s="264" t="str">
        <f>IF(ISERROR(VLOOKUP(B32,'Tous les abonnés'!$A$6:$I$5491,2,0)),"",VLOOKUP(B32,'Tous les abonnés'!$A$6:$I$5491,2,0))</f>
        <v/>
      </c>
      <c r="D32" s="26"/>
      <c r="E32" s="265"/>
      <c r="F32" s="207" t="str">
        <f>IF(ISERROR(IF(VLOOKUP(D32,Paramètres!$C$17:$H$33,6,0)="oui","illimité",VLOOKUP(D32,Paramètres!$C$17:$H$33,5,0))),"",IF(VLOOKUP(D32,Paramètres!$C$17:$H$33,6,0)="oui","illimité",VLOOKUP(D32,Paramètres!$C$17:$H$33,5,0)))</f>
        <v/>
      </c>
      <c r="G32" s="269" t="str">
        <f t="shared" si="2"/>
        <v/>
      </c>
      <c r="H32" s="208"/>
      <c r="I32" s="53"/>
      <c r="J32" s="209"/>
      <c r="K32" s="271"/>
      <c r="L32" s="37"/>
      <c r="M32" s="218"/>
      <c r="N32" s="124"/>
      <c r="O32" s="211" t="str">
        <f t="shared" ca="1" si="4"/>
        <v/>
      </c>
      <c r="P32" s="212" t="str">
        <f>IF(ISERROR(VLOOKUP(L32,Paramètres!$A$38:$B$40,2,0)),"",VLOOKUP(L32,Paramètres!$A$38:$B$40,2,0))</f>
        <v/>
      </c>
      <c r="Q32" s="211" t="str">
        <f t="shared" ca="1" si="5"/>
        <v/>
      </c>
      <c r="R32" s="211" t="str">
        <f t="shared" si="0"/>
        <v/>
      </c>
      <c r="S32" s="213" t="str">
        <f t="shared" ca="1" si="1"/>
        <v/>
      </c>
      <c r="T32" s="214" t="str">
        <f t="shared" ca="1" si="6"/>
        <v/>
      </c>
    </row>
    <row r="33" spans="1:20" x14ac:dyDescent="0.25">
      <c r="A33" s="119" t="s">
        <v>5602</v>
      </c>
      <c r="B33" s="260"/>
      <c r="C33" s="264" t="str">
        <f>IF(ISERROR(VLOOKUP(B33,'Tous les abonnés'!$A$6:$I$5491,2,0)),"",VLOOKUP(B33,'Tous les abonnés'!$A$6:$I$5491,2,0))</f>
        <v/>
      </c>
      <c r="D33" s="26"/>
      <c r="E33" s="265"/>
      <c r="F33" s="207" t="str">
        <f>IF(ISERROR(IF(VLOOKUP(D33,Paramètres!$C$17:$H$33,6,0)="oui","illimité",VLOOKUP(D33,Paramètres!$C$17:$H$33,5,0))),"",IF(VLOOKUP(D33,Paramètres!$C$17:$H$33,6,0)="oui","illimité",VLOOKUP(D33,Paramètres!$C$17:$H$33,5,0)))</f>
        <v/>
      </c>
      <c r="G33" s="269" t="str">
        <f t="shared" si="2"/>
        <v/>
      </c>
      <c r="H33" s="208"/>
      <c r="I33" s="53"/>
      <c r="J33" s="209"/>
      <c r="K33" s="271"/>
      <c r="L33" s="37"/>
      <c r="M33" s="218"/>
      <c r="N33" s="124"/>
      <c r="O33" s="211" t="str">
        <f t="shared" ca="1" si="4"/>
        <v/>
      </c>
      <c r="P33" s="212" t="str">
        <f>IF(ISERROR(VLOOKUP(L33,Paramètres!$A$38:$B$40,2,0)),"",VLOOKUP(L33,Paramètres!$A$38:$B$40,2,0))</f>
        <v/>
      </c>
      <c r="Q33" s="211" t="str">
        <f t="shared" ca="1" si="5"/>
        <v/>
      </c>
      <c r="R33" s="211" t="str">
        <f t="shared" si="0"/>
        <v/>
      </c>
      <c r="S33" s="213" t="str">
        <f t="shared" ca="1" si="1"/>
        <v/>
      </c>
      <c r="T33" s="214" t="str">
        <f t="shared" ca="1" si="6"/>
        <v/>
      </c>
    </row>
    <row r="34" spans="1:20" x14ac:dyDescent="0.25">
      <c r="A34" s="119" t="s">
        <v>5603</v>
      </c>
      <c r="B34" s="260"/>
      <c r="C34" s="264" t="str">
        <f>IF(ISERROR(VLOOKUP(B34,'Tous les abonnés'!$A$6:$I$5491,2,0)),"",VLOOKUP(B34,'Tous les abonnés'!$A$6:$I$5491,2,0))</f>
        <v/>
      </c>
      <c r="D34" s="26"/>
      <c r="E34" s="265"/>
      <c r="F34" s="207" t="str">
        <f>IF(ISERROR(IF(VLOOKUP(D34,Paramètres!$C$17:$H$33,6,0)="oui","illimité",VLOOKUP(D34,Paramètres!$C$17:$H$33,5,0))),"",IF(VLOOKUP(D34,Paramètres!$C$17:$H$33,6,0)="oui","illimité",VLOOKUP(D34,Paramètres!$C$17:$H$33,5,0)))</f>
        <v/>
      </c>
      <c r="G34" s="269" t="str">
        <f t="shared" si="2"/>
        <v/>
      </c>
      <c r="H34" s="208"/>
      <c r="I34" s="53"/>
      <c r="J34" s="209"/>
      <c r="K34" s="271"/>
      <c r="L34" s="37"/>
      <c r="M34" s="218"/>
      <c r="N34" s="124"/>
      <c r="O34" s="211" t="str">
        <f t="shared" ca="1" si="4"/>
        <v/>
      </c>
      <c r="P34" s="212" t="str">
        <f>IF(ISERROR(VLOOKUP(L34,Paramètres!$A$38:$B$40,2,0)),"",VLOOKUP(L34,Paramètres!$A$38:$B$40,2,0))</f>
        <v/>
      </c>
      <c r="Q34" s="211" t="str">
        <f t="shared" ca="1" si="5"/>
        <v/>
      </c>
      <c r="R34" s="211" t="str">
        <f t="shared" si="0"/>
        <v/>
      </c>
      <c r="S34" s="213" t="str">
        <f t="shared" ca="1" si="1"/>
        <v/>
      </c>
      <c r="T34" s="214" t="str">
        <f t="shared" ca="1" si="6"/>
        <v/>
      </c>
    </row>
    <row r="35" spans="1:20" x14ac:dyDescent="0.25">
      <c r="A35" s="119" t="s">
        <v>5604</v>
      </c>
      <c r="B35" s="260"/>
      <c r="C35" s="264" t="str">
        <f>IF(ISERROR(VLOOKUP(B35,'Tous les abonnés'!$A$6:$I$5491,2,0)),"",VLOOKUP(B35,'Tous les abonnés'!$A$6:$I$5491,2,0))</f>
        <v/>
      </c>
      <c r="D35" s="26"/>
      <c r="E35" s="265"/>
      <c r="F35" s="207" t="str">
        <f>IF(ISERROR(IF(VLOOKUP(D35,Paramètres!$C$17:$H$33,6,0)="oui","illimité",VLOOKUP(D35,Paramètres!$C$17:$H$33,5,0))),"",IF(VLOOKUP(D35,Paramètres!$C$17:$H$33,6,0)="oui","illimité",VLOOKUP(D35,Paramètres!$C$17:$H$33,5,0)))</f>
        <v/>
      </c>
      <c r="G35" s="269" t="str">
        <f t="shared" si="2"/>
        <v/>
      </c>
      <c r="H35" s="208"/>
      <c r="I35" s="53"/>
      <c r="J35" s="209"/>
      <c r="K35" s="271"/>
      <c r="L35" s="37"/>
      <c r="M35" s="218"/>
      <c r="N35" s="124"/>
      <c r="O35" s="211" t="str">
        <f t="shared" ca="1" si="4"/>
        <v/>
      </c>
      <c r="P35" s="212" t="str">
        <f>IF(ISERROR(VLOOKUP(L35,Paramètres!$A$38:$B$40,2,0)),"",VLOOKUP(L35,Paramètres!$A$38:$B$40,2,0))</f>
        <v/>
      </c>
      <c r="Q35" s="211" t="str">
        <f t="shared" ca="1" si="5"/>
        <v/>
      </c>
      <c r="R35" s="211" t="str">
        <f t="shared" si="0"/>
        <v/>
      </c>
      <c r="S35" s="213" t="str">
        <f t="shared" ca="1" si="1"/>
        <v/>
      </c>
      <c r="T35" s="214" t="str">
        <f t="shared" ca="1" si="6"/>
        <v/>
      </c>
    </row>
    <row r="36" spans="1:20" x14ac:dyDescent="0.25">
      <c r="A36" s="119" t="s">
        <v>5605</v>
      </c>
      <c r="B36" s="260"/>
      <c r="C36" s="264" t="str">
        <f>IF(ISERROR(VLOOKUP(B36,'Tous les abonnés'!$A$6:$I$5491,2,0)),"",VLOOKUP(B36,'Tous les abonnés'!$A$6:$I$5491,2,0))</f>
        <v/>
      </c>
      <c r="D36" s="26"/>
      <c r="E36" s="265"/>
      <c r="F36" s="207" t="str">
        <f>IF(ISERROR(IF(VLOOKUP(D36,Paramètres!$C$17:$H$33,6,0)="oui","illimité",VLOOKUP(D36,Paramètres!$C$17:$H$33,5,0))),"",IF(VLOOKUP(D36,Paramètres!$C$17:$H$33,6,0)="oui","illimité",VLOOKUP(D36,Paramètres!$C$17:$H$33,5,0)))</f>
        <v/>
      </c>
      <c r="G36" s="269" t="str">
        <f t="shared" si="2"/>
        <v/>
      </c>
      <c r="H36" s="208"/>
      <c r="I36" s="53"/>
      <c r="J36" s="209"/>
      <c r="K36" s="271"/>
      <c r="L36" s="37"/>
      <c r="M36" s="218"/>
      <c r="N36" s="124"/>
      <c r="O36" s="211" t="str">
        <f t="shared" ca="1" si="4"/>
        <v/>
      </c>
      <c r="P36" s="212" t="str">
        <f>IF(ISERROR(VLOOKUP(L36,Paramètres!$A$38:$B$40,2,0)),"",VLOOKUP(L36,Paramètres!$A$38:$B$40,2,0))</f>
        <v/>
      </c>
      <c r="Q36" s="211" t="str">
        <f t="shared" ca="1" si="5"/>
        <v/>
      </c>
      <c r="R36" s="211" t="str">
        <f t="shared" si="0"/>
        <v/>
      </c>
      <c r="S36" s="213" t="str">
        <f t="shared" ca="1" si="1"/>
        <v/>
      </c>
      <c r="T36" s="214" t="str">
        <f t="shared" ca="1" si="6"/>
        <v/>
      </c>
    </row>
    <row r="37" spans="1:20" x14ac:dyDescent="0.25">
      <c r="A37" s="119" t="s">
        <v>5606</v>
      </c>
      <c r="B37" s="260"/>
      <c r="C37" s="264" t="str">
        <f>IF(ISERROR(VLOOKUP(B37,'Tous les abonnés'!$A$6:$I$5491,2,0)),"",VLOOKUP(B37,'Tous les abonnés'!$A$6:$I$5491,2,0))</f>
        <v/>
      </c>
      <c r="D37" s="26"/>
      <c r="E37" s="265"/>
      <c r="F37" s="207" t="str">
        <f>IF(ISERROR(IF(VLOOKUP(D37,Paramètres!$C$17:$H$33,6,0)="oui","illimité",VLOOKUP(D37,Paramètres!$C$17:$H$33,5,0))),"",IF(VLOOKUP(D37,Paramètres!$C$17:$H$33,6,0)="oui","illimité",VLOOKUP(D37,Paramètres!$C$17:$H$33,5,0)))</f>
        <v/>
      </c>
      <c r="G37" s="269" t="str">
        <f t="shared" si="2"/>
        <v/>
      </c>
      <c r="H37" s="208"/>
      <c r="I37" s="53"/>
      <c r="J37" s="209"/>
      <c r="K37" s="271"/>
      <c r="L37" s="37"/>
      <c r="M37" s="218"/>
      <c r="N37" s="124"/>
      <c r="O37" s="211" t="str">
        <f t="shared" ca="1" si="4"/>
        <v/>
      </c>
      <c r="P37" s="212" t="str">
        <f>IF(ISERROR(VLOOKUP(L37,Paramètres!$A$38:$B$40,2,0)),"",VLOOKUP(L37,Paramètres!$A$38:$B$40,2,0))</f>
        <v/>
      </c>
      <c r="Q37" s="211" t="str">
        <f t="shared" ca="1" si="5"/>
        <v/>
      </c>
      <c r="R37" s="211" t="str">
        <f t="shared" si="0"/>
        <v/>
      </c>
      <c r="S37" s="213" t="str">
        <f t="shared" ca="1" si="1"/>
        <v/>
      </c>
      <c r="T37" s="214" t="str">
        <f t="shared" ca="1" si="6"/>
        <v/>
      </c>
    </row>
    <row r="38" spans="1:20" x14ac:dyDescent="0.25">
      <c r="A38" s="119" t="s">
        <v>5607</v>
      </c>
      <c r="B38" s="260"/>
      <c r="C38" s="264" t="str">
        <f>IF(ISERROR(VLOOKUP(B38,'Tous les abonnés'!$A$6:$I$5491,2,0)),"",VLOOKUP(B38,'Tous les abonnés'!$A$6:$I$5491,2,0))</f>
        <v/>
      </c>
      <c r="D38" s="26"/>
      <c r="E38" s="265"/>
      <c r="F38" s="207" t="str">
        <f>IF(ISERROR(IF(VLOOKUP(D38,Paramètres!$C$17:$H$33,6,0)="oui","illimité",VLOOKUP(D38,Paramètres!$C$17:$H$33,5,0))),"",IF(VLOOKUP(D38,Paramètres!$C$17:$H$33,6,0)="oui","illimité",VLOOKUP(D38,Paramètres!$C$17:$H$33,5,0)))</f>
        <v/>
      </c>
      <c r="G38" s="269" t="str">
        <f t="shared" si="2"/>
        <v/>
      </c>
      <c r="H38" s="208"/>
      <c r="I38" s="53"/>
      <c r="J38" s="209"/>
      <c r="K38" s="271"/>
      <c r="L38" s="37"/>
      <c r="M38" s="218"/>
      <c r="N38" s="124"/>
      <c r="O38" s="211" t="str">
        <f t="shared" ca="1" si="4"/>
        <v/>
      </c>
      <c r="P38" s="212" t="str">
        <f>IF(ISERROR(VLOOKUP(L38,Paramètres!$A$38:$B$40,2,0)),"",VLOOKUP(L38,Paramètres!$A$38:$B$40,2,0))</f>
        <v/>
      </c>
      <c r="Q38" s="211" t="str">
        <f t="shared" ca="1" si="5"/>
        <v/>
      </c>
      <c r="R38" s="211" t="str">
        <f t="shared" si="0"/>
        <v/>
      </c>
      <c r="S38" s="213" t="str">
        <f t="shared" ca="1" si="1"/>
        <v/>
      </c>
      <c r="T38" s="214" t="str">
        <f t="shared" ca="1" si="6"/>
        <v/>
      </c>
    </row>
    <row r="39" spans="1:20" x14ac:dyDescent="0.25">
      <c r="A39" s="119" t="s">
        <v>5608</v>
      </c>
      <c r="B39" s="260"/>
      <c r="C39" s="264" t="str">
        <f>IF(ISERROR(VLOOKUP(B39,'Tous les abonnés'!$A$6:$I$5491,2,0)),"",VLOOKUP(B39,'Tous les abonnés'!$A$6:$I$5491,2,0))</f>
        <v/>
      </c>
      <c r="D39" s="26"/>
      <c r="E39" s="265"/>
      <c r="F39" s="207" t="str">
        <f>IF(ISERROR(IF(VLOOKUP(D39,Paramètres!$C$17:$H$33,6,0)="oui","illimité",VLOOKUP(D39,Paramètres!$C$17:$H$33,5,0))),"",IF(VLOOKUP(D39,Paramètres!$C$17:$H$33,6,0)="oui","illimité",VLOOKUP(D39,Paramètres!$C$17:$H$33,5,0)))</f>
        <v/>
      </c>
      <c r="G39" s="269" t="str">
        <f t="shared" si="2"/>
        <v/>
      </c>
      <c r="H39" s="208"/>
      <c r="I39" s="53"/>
      <c r="J39" s="209"/>
      <c r="K39" s="271"/>
      <c r="L39" s="37"/>
      <c r="M39" s="218"/>
      <c r="N39" s="124"/>
      <c r="O39" s="211" t="str">
        <f t="shared" ca="1" si="4"/>
        <v/>
      </c>
      <c r="P39" s="212" t="str">
        <f>IF(ISERROR(VLOOKUP(L39,Paramètres!$A$38:$B$40,2,0)),"",VLOOKUP(L39,Paramètres!$A$38:$B$40,2,0))</f>
        <v/>
      </c>
      <c r="Q39" s="211" t="str">
        <f t="shared" ca="1" si="5"/>
        <v/>
      </c>
      <c r="R39" s="211" t="str">
        <f t="shared" si="0"/>
        <v/>
      </c>
      <c r="S39" s="213" t="str">
        <f t="shared" ca="1" si="1"/>
        <v/>
      </c>
      <c r="T39" s="214" t="str">
        <f t="shared" ca="1" si="6"/>
        <v/>
      </c>
    </row>
    <row r="40" spans="1:20" x14ac:dyDescent="0.25">
      <c r="A40" s="119" t="s">
        <v>5609</v>
      </c>
      <c r="B40" s="260"/>
      <c r="C40" s="264" t="str">
        <f>IF(ISERROR(VLOOKUP(B40,'Tous les abonnés'!$A$6:$I$5491,2,0)),"",VLOOKUP(B40,'Tous les abonnés'!$A$6:$I$5491,2,0))</f>
        <v/>
      </c>
      <c r="D40" s="26"/>
      <c r="E40" s="265"/>
      <c r="F40" s="207" t="str">
        <f>IF(ISERROR(IF(VLOOKUP(D40,Paramètres!$C$17:$H$33,6,0)="oui","illimité",VLOOKUP(D40,Paramètres!$C$17:$H$33,5,0))),"",IF(VLOOKUP(D40,Paramètres!$C$17:$H$33,6,0)="oui","illimité",VLOOKUP(D40,Paramètres!$C$17:$H$33,5,0)))</f>
        <v/>
      </c>
      <c r="G40" s="269" t="str">
        <f t="shared" si="2"/>
        <v/>
      </c>
      <c r="H40" s="208"/>
      <c r="I40" s="53"/>
      <c r="J40" s="209"/>
      <c r="K40" s="271"/>
      <c r="L40" s="37"/>
      <c r="M40" s="218"/>
      <c r="N40" s="124"/>
      <c r="O40" s="211" t="str">
        <f t="shared" ca="1" si="4"/>
        <v/>
      </c>
      <c r="P40" s="212" t="str">
        <f>IF(ISERROR(VLOOKUP(L40,Paramètres!$A$38:$B$40,2,0)),"",VLOOKUP(L40,Paramètres!$A$38:$B$40,2,0))</f>
        <v/>
      </c>
      <c r="Q40" s="211" t="str">
        <f t="shared" ca="1" si="5"/>
        <v/>
      </c>
      <c r="R40" s="211" t="str">
        <f t="shared" si="0"/>
        <v/>
      </c>
      <c r="S40" s="213" t="str">
        <f t="shared" ca="1" si="1"/>
        <v/>
      </c>
      <c r="T40" s="214" t="str">
        <f t="shared" ca="1" si="6"/>
        <v/>
      </c>
    </row>
    <row r="41" spans="1:20" x14ac:dyDescent="0.25">
      <c r="A41" s="119" t="s">
        <v>5610</v>
      </c>
      <c r="B41" s="260"/>
      <c r="C41" s="264" t="str">
        <f>IF(ISERROR(VLOOKUP(B41,'Tous les abonnés'!$A$6:$I$5491,2,0)),"",VLOOKUP(B41,'Tous les abonnés'!$A$6:$I$5491,2,0))</f>
        <v/>
      </c>
      <c r="D41" s="26"/>
      <c r="E41" s="265"/>
      <c r="F41" s="207" t="str">
        <f>IF(ISERROR(IF(VLOOKUP(D41,Paramètres!$C$17:$H$33,6,0)="oui","illimité",VLOOKUP(D41,Paramètres!$C$17:$H$33,5,0))),"",IF(VLOOKUP(D41,Paramètres!$C$17:$H$33,6,0)="oui","illimité",VLOOKUP(D41,Paramètres!$C$17:$H$33,5,0)))</f>
        <v/>
      </c>
      <c r="G41" s="269" t="str">
        <f t="shared" si="2"/>
        <v/>
      </c>
      <c r="H41" s="208"/>
      <c r="I41" s="53"/>
      <c r="J41" s="209"/>
      <c r="K41" s="271"/>
      <c r="L41" s="37"/>
      <c r="M41" s="218"/>
      <c r="N41" s="124"/>
      <c r="O41" s="211" t="str">
        <f t="shared" ca="1" si="4"/>
        <v/>
      </c>
      <c r="P41" s="212" t="str">
        <f>IF(ISERROR(VLOOKUP(L41,Paramètres!$A$38:$B$40,2,0)),"",VLOOKUP(L41,Paramètres!$A$38:$B$40,2,0))</f>
        <v/>
      </c>
      <c r="Q41" s="211" t="str">
        <f t="shared" ca="1" si="5"/>
        <v/>
      </c>
      <c r="R41" s="211" t="str">
        <f t="shared" si="0"/>
        <v/>
      </c>
      <c r="S41" s="213" t="str">
        <f t="shared" ca="1" si="1"/>
        <v/>
      </c>
      <c r="T41" s="214" t="str">
        <f t="shared" ca="1" si="6"/>
        <v/>
      </c>
    </row>
    <row r="42" spans="1:20" x14ac:dyDescent="0.25">
      <c r="A42" s="119" t="s">
        <v>5611</v>
      </c>
      <c r="B42" s="260"/>
      <c r="C42" s="264" t="str">
        <f>IF(ISERROR(VLOOKUP(B42,'Tous les abonnés'!$A$6:$I$5491,2,0)),"",VLOOKUP(B42,'Tous les abonnés'!$A$6:$I$5491,2,0))</f>
        <v/>
      </c>
      <c r="D42" s="26"/>
      <c r="E42" s="265"/>
      <c r="F42" s="207" t="str">
        <f>IF(ISERROR(IF(VLOOKUP(D42,Paramètres!$C$17:$H$33,6,0)="oui","illimité",VLOOKUP(D42,Paramètres!$C$17:$H$33,5,0))),"",IF(VLOOKUP(D42,Paramètres!$C$17:$H$33,6,0)="oui","illimité",VLOOKUP(D42,Paramètres!$C$17:$H$33,5,0)))</f>
        <v/>
      </c>
      <c r="G42" s="269" t="str">
        <f t="shared" si="2"/>
        <v/>
      </c>
      <c r="H42" s="208"/>
      <c r="I42" s="53"/>
      <c r="J42" s="209"/>
      <c r="K42" s="271"/>
      <c r="L42" s="37"/>
      <c r="M42" s="218"/>
      <c r="N42" s="124"/>
      <c r="O42" s="211" t="str">
        <f t="shared" ca="1" si="4"/>
        <v/>
      </c>
      <c r="P42" s="212" t="str">
        <f>IF(ISERROR(VLOOKUP(L42,Paramètres!$A$38:$B$40,2,0)),"",VLOOKUP(L42,Paramètres!$A$38:$B$40,2,0))</f>
        <v/>
      </c>
      <c r="Q42" s="211" t="str">
        <f t="shared" ca="1" si="5"/>
        <v/>
      </c>
      <c r="R42" s="211" t="str">
        <f t="shared" si="0"/>
        <v/>
      </c>
      <c r="S42" s="213" t="str">
        <f t="shared" ca="1" si="1"/>
        <v/>
      </c>
      <c r="T42" s="214" t="str">
        <f t="shared" ca="1" si="6"/>
        <v/>
      </c>
    </row>
    <row r="43" spans="1:20" x14ac:dyDescent="0.25">
      <c r="A43" s="119" t="s">
        <v>5612</v>
      </c>
      <c r="B43" s="260"/>
      <c r="C43" s="264" t="str">
        <f>IF(ISERROR(VLOOKUP(B43,'Tous les abonnés'!$A$6:$I$5491,2,0)),"",VLOOKUP(B43,'Tous les abonnés'!$A$6:$I$5491,2,0))</f>
        <v/>
      </c>
      <c r="D43" s="26"/>
      <c r="E43" s="265"/>
      <c r="F43" s="207" t="str">
        <f>IF(ISERROR(IF(VLOOKUP(D43,Paramètres!$C$17:$H$33,6,0)="oui","illimité",VLOOKUP(D43,Paramètres!$C$17:$H$33,5,0))),"",IF(VLOOKUP(D43,Paramètres!$C$17:$H$33,6,0)="oui","illimité",VLOOKUP(D43,Paramètres!$C$17:$H$33,5,0)))</f>
        <v/>
      </c>
      <c r="G43" s="269" t="str">
        <f t="shared" si="2"/>
        <v/>
      </c>
      <c r="H43" s="208"/>
      <c r="I43" s="53"/>
      <c r="J43" s="209"/>
      <c r="K43" s="271"/>
      <c r="L43" s="37"/>
      <c r="M43" s="218"/>
      <c r="N43" s="124"/>
      <c r="O43" s="211" t="str">
        <f t="shared" ca="1" si="4"/>
        <v/>
      </c>
      <c r="P43" s="212" t="str">
        <f>IF(ISERROR(VLOOKUP(L43,Paramètres!$A$38:$B$40,2,0)),"",VLOOKUP(L43,Paramètres!$A$38:$B$40,2,0))</f>
        <v/>
      </c>
      <c r="Q43" s="211" t="str">
        <f t="shared" ca="1" si="5"/>
        <v/>
      </c>
      <c r="R43" s="211" t="str">
        <f t="shared" si="0"/>
        <v/>
      </c>
      <c r="S43" s="213" t="str">
        <f t="shared" ca="1" si="1"/>
        <v/>
      </c>
      <c r="T43" s="214" t="str">
        <f t="shared" ca="1" si="6"/>
        <v/>
      </c>
    </row>
    <row r="44" spans="1:20" x14ac:dyDescent="0.25">
      <c r="A44" s="119" t="s">
        <v>5613</v>
      </c>
      <c r="B44" s="260"/>
      <c r="C44" s="264" t="str">
        <f>IF(ISERROR(VLOOKUP(B44,'Tous les abonnés'!$A$6:$I$5491,2,0)),"",VLOOKUP(B44,'Tous les abonnés'!$A$6:$I$5491,2,0))</f>
        <v/>
      </c>
      <c r="D44" s="26"/>
      <c r="E44" s="265"/>
      <c r="F44" s="207" t="str">
        <f>IF(ISERROR(IF(VLOOKUP(D44,Paramètres!$C$17:$H$33,6,0)="oui","illimité",VLOOKUP(D44,Paramètres!$C$17:$H$33,5,0))),"",IF(VLOOKUP(D44,Paramètres!$C$17:$H$33,6,0)="oui","illimité",VLOOKUP(D44,Paramètres!$C$17:$H$33,5,0)))</f>
        <v/>
      </c>
      <c r="G44" s="269" t="str">
        <f t="shared" si="2"/>
        <v/>
      </c>
      <c r="H44" s="208"/>
      <c r="I44" s="53"/>
      <c r="J44" s="209"/>
      <c r="K44" s="271"/>
      <c r="L44" s="37"/>
      <c r="M44" s="218"/>
      <c r="N44" s="124"/>
      <c r="O44" s="211" t="str">
        <f t="shared" ca="1" si="4"/>
        <v/>
      </c>
      <c r="P44" s="212" t="str">
        <f>IF(ISERROR(VLOOKUP(L44,Paramètres!$A$38:$B$40,2,0)),"",VLOOKUP(L44,Paramètres!$A$38:$B$40,2,0))</f>
        <v/>
      </c>
      <c r="Q44" s="211" t="str">
        <f t="shared" ca="1" si="5"/>
        <v/>
      </c>
      <c r="R44" s="211" t="str">
        <f t="shared" si="0"/>
        <v/>
      </c>
      <c r="S44" s="213" t="str">
        <f t="shared" ca="1" si="1"/>
        <v/>
      </c>
      <c r="T44" s="214" t="str">
        <f t="shared" ca="1" si="6"/>
        <v/>
      </c>
    </row>
    <row r="45" spans="1:20" x14ac:dyDescent="0.25">
      <c r="A45" s="119" t="s">
        <v>5614</v>
      </c>
      <c r="B45" s="260"/>
      <c r="C45" s="264" t="str">
        <f>IF(ISERROR(VLOOKUP(B45,'Tous les abonnés'!$A$6:$I$5491,2,0)),"",VLOOKUP(B45,'Tous les abonnés'!$A$6:$I$5491,2,0))</f>
        <v/>
      </c>
      <c r="D45" s="26"/>
      <c r="E45" s="265"/>
      <c r="F45" s="207" t="str">
        <f>IF(ISERROR(IF(VLOOKUP(D45,Paramètres!$C$17:$H$33,6,0)="oui","illimité",VLOOKUP(D45,Paramètres!$C$17:$H$33,5,0))),"",IF(VLOOKUP(D45,Paramètres!$C$17:$H$33,6,0)="oui","illimité",VLOOKUP(D45,Paramètres!$C$17:$H$33,5,0)))</f>
        <v/>
      </c>
      <c r="G45" s="269" t="str">
        <f t="shared" si="2"/>
        <v/>
      </c>
      <c r="H45" s="208"/>
      <c r="I45" s="53"/>
      <c r="J45" s="209"/>
      <c r="K45" s="271"/>
      <c r="L45" s="37"/>
      <c r="M45" s="218"/>
      <c r="N45" s="124"/>
      <c r="O45" s="211" t="str">
        <f t="shared" ca="1" si="4"/>
        <v/>
      </c>
      <c r="P45" s="212" t="str">
        <f>IF(ISERROR(VLOOKUP(L45,Paramètres!$A$38:$B$40,2,0)),"",VLOOKUP(L45,Paramètres!$A$38:$B$40,2,0))</f>
        <v/>
      </c>
      <c r="Q45" s="211" t="str">
        <f t="shared" ca="1" si="5"/>
        <v/>
      </c>
      <c r="R45" s="211" t="str">
        <f t="shared" si="0"/>
        <v/>
      </c>
      <c r="S45" s="213" t="str">
        <f t="shared" ca="1" si="1"/>
        <v/>
      </c>
      <c r="T45" s="214" t="str">
        <f t="shared" ca="1" si="6"/>
        <v/>
      </c>
    </row>
    <row r="46" spans="1:20" x14ac:dyDescent="0.25">
      <c r="A46" s="119" t="s">
        <v>5615</v>
      </c>
      <c r="B46" s="260"/>
      <c r="C46" s="264" t="str">
        <f>IF(ISERROR(VLOOKUP(B46,'Tous les abonnés'!$A$6:$I$5491,2,0)),"",VLOOKUP(B46,'Tous les abonnés'!$A$6:$I$5491,2,0))</f>
        <v/>
      </c>
      <c r="D46" s="26"/>
      <c r="E46" s="265"/>
      <c r="F46" s="207" t="str">
        <f>IF(ISERROR(IF(VLOOKUP(D46,Paramètres!$C$17:$H$33,6,0)="oui","illimité",VLOOKUP(D46,Paramètres!$C$17:$H$33,5,0))),"",IF(VLOOKUP(D46,Paramètres!$C$17:$H$33,6,0)="oui","illimité",VLOOKUP(D46,Paramètres!$C$17:$H$33,5,0)))</f>
        <v/>
      </c>
      <c r="G46" s="269" t="str">
        <f t="shared" si="2"/>
        <v/>
      </c>
      <c r="H46" s="208"/>
      <c r="I46" s="53"/>
      <c r="J46" s="209"/>
      <c r="K46" s="271"/>
      <c r="L46" s="37"/>
      <c r="M46" s="218"/>
      <c r="N46" s="124"/>
      <c r="O46" s="211" t="str">
        <f t="shared" ca="1" si="4"/>
        <v/>
      </c>
      <c r="P46" s="212" t="str">
        <f>IF(ISERROR(VLOOKUP(L46,Paramètres!$A$38:$B$40,2,0)),"",VLOOKUP(L46,Paramètres!$A$38:$B$40,2,0))</f>
        <v/>
      </c>
      <c r="Q46" s="211" t="str">
        <f t="shared" ca="1" si="5"/>
        <v/>
      </c>
      <c r="R46" s="211" t="str">
        <f t="shared" si="0"/>
        <v/>
      </c>
      <c r="S46" s="213" t="str">
        <f t="shared" ca="1" si="1"/>
        <v/>
      </c>
      <c r="T46" s="214" t="str">
        <f t="shared" ca="1" si="6"/>
        <v/>
      </c>
    </row>
    <row r="47" spans="1:20" x14ac:dyDescent="0.25">
      <c r="A47" s="119" t="s">
        <v>5616</v>
      </c>
      <c r="B47" s="260"/>
      <c r="C47" s="264" t="str">
        <f>IF(ISERROR(VLOOKUP(B47,'Tous les abonnés'!$A$6:$I$5491,2,0)),"",VLOOKUP(B47,'Tous les abonnés'!$A$6:$I$5491,2,0))</f>
        <v/>
      </c>
      <c r="D47" s="26"/>
      <c r="E47" s="265"/>
      <c r="F47" s="207" t="str">
        <f>IF(ISERROR(IF(VLOOKUP(D47,Paramètres!$C$17:$H$33,6,0)="oui","illimité",VLOOKUP(D47,Paramètres!$C$17:$H$33,5,0))),"",IF(VLOOKUP(D47,Paramètres!$C$17:$H$33,6,0)="oui","illimité",VLOOKUP(D47,Paramètres!$C$17:$H$33,5,0)))</f>
        <v/>
      </c>
      <c r="G47" s="269" t="str">
        <f t="shared" si="2"/>
        <v/>
      </c>
      <c r="H47" s="208"/>
      <c r="I47" s="53"/>
      <c r="J47" s="209"/>
      <c r="K47" s="271"/>
      <c r="L47" s="37"/>
      <c r="M47" s="218"/>
      <c r="N47" s="124"/>
      <c r="O47" s="211" t="str">
        <f t="shared" ca="1" si="4"/>
        <v/>
      </c>
      <c r="P47" s="212" t="str">
        <f>IF(ISERROR(VLOOKUP(L47,Paramètres!$A$38:$B$40,2,0)),"",VLOOKUP(L47,Paramètres!$A$38:$B$40,2,0))</f>
        <v/>
      </c>
      <c r="Q47" s="211" t="str">
        <f t="shared" ca="1" si="5"/>
        <v/>
      </c>
      <c r="R47" s="211" t="str">
        <f t="shared" si="0"/>
        <v/>
      </c>
      <c r="S47" s="213" t="str">
        <f t="shared" ca="1" si="1"/>
        <v/>
      </c>
      <c r="T47" s="214" t="str">
        <f t="shared" ca="1" si="6"/>
        <v/>
      </c>
    </row>
    <row r="48" spans="1:20" x14ac:dyDescent="0.25">
      <c r="A48" s="119" t="s">
        <v>5617</v>
      </c>
      <c r="B48" s="260"/>
      <c r="C48" s="264" t="str">
        <f>IF(ISERROR(VLOOKUP(B48,'Tous les abonnés'!$A$6:$I$5491,2,0)),"",VLOOKUP(B48,'Tous les abonnés'!$A$6:$I$5491,2,0))</f>
        <v/>
      </c>
      <c r="D48" s="26"/>
      <c r="E48" s="265"/>
      <c r="F48" s="207" t="str">
        <f>IF(ISERROR(IF(VLOOKUP(D48,Paramètres!$C$17:$H$33,6,0)="oui","illimité",VLOOKUP(D48,Paramètres!$C$17:$H$33,5,0))),"",IF(VLOOKUP(D48,Paramètres!$C$17:$H$33,6,0)="oui","illimité",VLOOKUP(D48,Paramètres!$C$17:$H$33,5,0)))</f>
        <v/>
      </c>
      <c r="G48" s="269" t="str">
        <f t="shared" si="2"/>
        <v/>
      </c>
      <c r="H48" s="208"/>
      <c r="I48" s="53"/>
      <c r="J48" s="209"/>
      <c r="K48" s="271"/>
      <c r="L48" s="37"/>
      <c r="M48" s="218"/>
      <c r="N48" s="124"/>
      <c r="O48" s="211" t="str">
        <f t="shared" ca="1" si="4"/>
        <v/>
      </c>
      <c r="P48" s="212" t="str">
        <f>IF(ISERROR(VLOOKUP(L48,Paramètres!$A$38:$B$40,2,0)),"",VLOOKUP(L48,Paramètres!$A$38:$B$40,2,0))</f>
        <v/>
      </c>
      <c r="Q48" s="211" t="str">
        <f t="shared" ca="1" si="5"/>
        <v/>
      </c>
      <c r="R48" s="211" t="str">
        <f t="shared" si="0"/>
        <v/>
      </c>
      <c r="S48" s="213" t="str">
        <f t="shared" ca="1" si="1"/>
        <v/>
      </c>
      <c r="T48" s="214" t="str">
        <f t="shared" ca="1" si="6"/>
        <v/>
      </c>
    </row>
    <row r="49" spans="1:20" x14ac:dyDescent="0.25">
      <c r="A49" s="119" t="s">
        <v>5618</v>
      </c>
      <c r="B49" s="260"/>
      <c r="C49" s="264" t="str">
        <f>IF(ISERROR(VLOOKUP(B49,'Tous les abonnés'!$A$6:$I$5491,2,0)),"",VLOOKUP(B49,'Tous les abonnés'!$A$6:$I$5491,2,0))</f>
        <v/>
      </c>
      <c r="D49" s="26"/>
      <c r="E49" s="265"/>
      <c r="F49" s="207" t="str">
        <f>IF(ISERROR(IF(VLOOKUP(D49,Paramètres!$C$17:$H$33,6,0)="oui","illimité",VLOOKUP(D49,Paramètres!$C$17:$H$33,5,0))),"",IF(VLOOKUP(D49,Paramètres!$C$17:$H$33,6,0)="oui","illimité",VLOOKUP(D49,Paramètres!$C$17:$H$33,5,0)))</f>
        <v/>
      </c>
      <c r="G49" s="269" t="str">
        <f t="shared" si="2"/>
        <v/>
      </c>
      <c r="H49" s="208"/>
      <c r="I49" s="53"/>
      <c r="J49" s="209"/>
      <c r="K49" s="271"/>
      <c r="L49" s="37"/>
      <c r="M49" s="218"/>
      <c r="N49" s="124"/>
      <c r="O49" s="211" t="str">
        <f t="shared" ca="1" si="4"/>
        <v/>
      </c>
      <c r="P49" s="212" t="str">
        <f>IF(ISERROR(VLOOKUP(L49,Paramètres!$A$38:$B$40,2,0)),"",VLOOKUP(L49,Paramètres!$A$38:$B$40,2,0))</f>
        <v/>
      </c>
      <c r="Q49" s="211" t="str">
        <f t="shared" ca="1" si="5"/>
        <v/>
      </c>
      <c r="R49" s="211" t="str">
        <f t="shared" si="0"/>
        <v/>
      </c>
      <c r="S49" s="213" t="str">
        <f t="shared" ca="1" si="1"/>
        <v/>
      </c>
      <c r="T49" s="214" t="str">
        <f t="shared" ca="1" si="6"/>
        <v/>
      </c>
    </row>
    <row r="50" spans="1:20" x14ac:dyDescent="0.25">
      <c r="A50" s="119" t="s">
        <v>5619</v>
      </c>
      <c r="B50" s="260"/>
      <c r="C50" s="264" t="str">
        <f>IF(ISERROR(VLOOKUP(B50,'Tous les abonnés'!$A$6:$I$5491,2,0)),"",VLOOKUP(B50,'Tous les abonnés'!$A$6:$I$5491,2,0))</f>
        <v/>
      </c>
      <c r="D50" s="26"/>
      <c r="E50" s="265"/>
      <c r="F50" s="207" t="str">
        <f>IF(ISERROR(IF(VLOOKUP(D50,Paramètres!$C$17:$H$33,6,0)="oui","illimité",VLOOKUP(D50,Paramètres!$C$17:$H$33,5,0))),"",IF(VLOOKUP(D50,Paramètres!$C$17:$H$33,6,0)="oui","illimité",VLOOKUP(D50,Paramètres!$C$17:$H$33,5,0)))</f>
        <v/>
      </c>
      <c r="G50" s="269" t="str">
        <f t="shared" si="2"/>
        <v/>
      </c>
      <c r="H50" s="208"/>
      <c r="I50" s="53"/>
      <c r="J50" s="209"/>
      <c r="K50" s="271"/>
      <c r="L50" s="37"/>
      <c r="M50" s="218"/>
      <c r="N50" s="124"/>
      <c r="O50" s="211" t="str">
        <f t="shared" ca="1" si="4"/>
        <v/>
      </c>
      <c r="P50" s="212" t="str">
        <f>IF(ISERROR(VLOOKUP(L50,Paramètres!$A$38:$B$40,2,0)),"",VLOOKUP(L50,Paramètres!$A$38:$B$40,2,0))</f>
        <v/>
      </c>
      <c r="Q50" s="211" t="str">
        <f t="shared" ca="1" si="5"/>
        <v/>
      </c>
      <c r="R50" s="211" t="str">
        <f t="shared" si="0"/>
        <v/>
      </c>
      <c r="S50" s="213" t="str">
        <f t="shared" ca="1" si="1"/>
        <v/>
      </c>
      <c r="T50" s="214" t="str">
        <f t="shared" ca="1" si="6"/>
        <v/>
      </c>
    </row>
    <row r="51" spans="1:20" x14ac:dyDescent="0.25">
      <c r="A51" s="119" t="s">
        <v>5620</v>
      </c>
      <c r="B51" s="260"/>
      <c r="C51" s="264" t="str">
        <f>IF(ISERROR(VLOOKUP(B51,'Tous les abonnés'!$A$6:$I$5491,2,0)),"",VLOOKUP(B51,'Tous les abonnés'!$A$6:$I$5491,2,0))</f>
        <v/>
      </c>
      <c r="D51" s="26"/>
      <c r="E51" s="265"/>
      <c r="F51" s="207" t="str">
        <f>IF(ISERROR(IF(VLOOKUP(D51,Paramètres!$C$17:$H$33,6,0)="oui","illimité",VLOOKUP(D51,Paramètres!$C$17:$H$33,5,0))),"",IF(VLOOKUP(D51,Paramètres!$C$17:$H$33,6,0)="oui","illimité",VLOOKUP(D51,Paramètres!$C$17:$H$33,5,0)))</f>
        <v/>
      </c>
      <c r="G51" s="269" t="str">
        <f t="shared" si="2"/>
        <v/>
      </c>
      <c r="H51" s="208"/>
      <c r="I51" s="53"/>
      <c r="J51" s="209"/>
      <c r="K51" s="271"/>
      <c r="L51" s="37"/>
      <c r="M51" s="218"/>
      <c r="N51" s="124"/>
      <c r="O51" s="211" t="str">
        <f t="shared" ca="1" si="4"/>
        <v/>
      </c>
      <c r="P51" s="212" t="str">
        <f>IF(ISERROR(VLOOKUP(L51,Paramètres!$A$38:$B$40,2,0)),"",VLOOKUP(L51,Paramètres!$A$38:$B$40,2,0))</f>
        <v/>
      </c>
      <c r="Q51" s="211" t="str">
        <f t="shared" ca="1" si="5"/>
        <v/>
      </c>
      <c r="R51" s="211" t="str">
        <f t="shared" si="0"/>
        <v/>
      </c>
      <c r="S51" s="213" t="str">
        <f t="shared" ca="1" si="1"/>
        <v/>
      </c>
      <c r="T51" s="214" t="str">
        <f t="shared" ca="1" si="6"/>
        <v/>
      </c>
    </row>
    <row r="52" spans="1:20" x14ac:dyDescent="0.25">
      <c r="A52" s="119" t="s">
        <v>5621</v>
      </c>
      <c r="B52" s="260"/>
      <c r="C52" s="264" t="str">
        <f>IF(ISERROR(VLOOKUP(B52,'Tous les abonnés'!$A$6:$I$5491,2,0)),"",VLOOKUP(B52,'Tous les abonnés'!$A$6:$I$5491,2,0))</f>
        <v/>
      </c>
      <c r="D52" s="26"/>
      <c r="E52" s="265"/>
      <c r="F52" s="207" t="str">
        <f>IF(ISERROR(IF(VLOOKUP(D52,Paramètres!$C$17:$H$33,6,0)="oui","illimité",VLOOKUP(D52,Paramètres!$C$17:$H$33,5,0))),"",IF(VLOOKUP(D52,Paramètres!$C$17:$H$33,6,0)="oui","illimité",VLOOKUP(D52,Paramètres!$C$17:$H$33,5,0)))</f>
        <v/>
      </c>
      <c r="G52" s="269" t="str">
        <f t="shared" si="2"/>
        <v/>
      </c>
      <c r="H52" s="208"/>
      <c r="I52" s="53"/>
      <c r="J52" s="209"/>
      <c r="K52" s="271"/>
      <c r="L52" s="37"/>
      <c r="M52" s="218"/>
      <c r="N52" s="124"/>
      <c r="O52" s="211" t="str">
        <f t="shared" ca="1" si="4"/>
        <v/>
      </c>
      <c r="P52" s="212" t="str">
        <f>IF(ISERROR(VLOOKUP(L52,Paramètres!$A$38:$B$40,2,0)),"",VLOOKUP(L52,Paramètres!$A$38:$B$40,2,0))</f>
        <v/>
      </c>
      <c r="Q52" s="211" t="str">
        <f t="shared" ca="1" si="5"/>
        <v/>
      </c>
      <c r="R52" s="211" t="str">
        <f t="shared" si="0"/>
        <v/>
      </c>
      <c r="S52" s="213" t="str">
        <f t="shared" ca="1" si="1"/>
        <v/>
      </c>
      <c r="T52" s="214" t="str">
        <f t="shared" ca="1" si="6"/>
        <v/>
      </c>
    </row>
    <row r="53" spans="1:20" x14ac:dyDescent="0.25">
      <c r="A53" s="119" t="s">
        <v>5622</v>
      </c>
      <c r="B53" s="260"/>
      <c r="C53" s="264" t="str">
        <f>IF(ISERROR(VLOOKUP(B53,'Tous les abonnés'!$A$6:$I$5491,2,0)),"",VLOOKUP(B53,'Tous les abonnés'!$A$6:$I$5491,2,0))</f>
        <v/>
      </c>
      <c r="D53" s="26"/>
      <c r="E53" s="265"/>
      <c r="F53" s="207" t="str">
        <f>IF(ISERROR(IF(VLOOKUP(D53,Paramètres!$C$17:$H$33,6,0)="oui","illimité",VLOOKUP(D53,Paramètres!$C$17:$H$33,5,0))),"",IF(VLOOKUP(D53,Paramètres!$C$17:$H$33,6,0)="oui","illimité",VLOOKUP(D53,Paramètres!$C$17:$H$33,5,0)))</f>
        <v/>
      </c>
      <c r="G53" s="269" t="str">
        <f t="shared" si="2"/>
        <v/>
      </c>
      <c r="H53" s="208"/>
      <c r="I53" s="53"/>
      <c r="J53" s="209"/>
      <c r="K53" s="271"/>
      <c r="L53" s="37"/>
      <c r="M53" s="218"/>
      <c r="N53" s="124"/>
      <c r="O53" s="211" t="str">
        <f t="shared" ca="1" si="4"/>
        <v/>
      </c>
      <c r="P53" s="212" t="str">
        <f>IF(ISERROR(VLOOKUP(L53,Paramètres!$A$38:$B$40,2,0)),"",VLOOKUP(L53,Paramètres!$A$38:$B$40,2,0))</f>
        <v/>
      </c>
      <c r="Q53" s="211" t="str">
        <f t="shared" ca="1" si="5"/>
        <v/>
      </c>
      <c r="R53" s="211" t="str">
        <f t="shared" si="0"/>
        <v/>
      </c>
      <c r="S53" s="213" t="str">
        <f t="shared" ca="1" si="1"/>
        <v/>
      </c>
      <c r="T53" s="214" t="str">
        <f t="shared" ca="1" si="6"/>
        <v/>
      </c>
    </row>
    <row r="54" spans="1:20" x14ac:dyDescent="0.25">
      <c r="A54" s="119" t="s">
        <v>5623</v>
      </c>
      <c r="B54" s="260"/>
      <c r="C54" s="264" t="str">
        <f>IF(ISERROR(VLOOKUP(B54,'Tous les abonnés'!$A$6:$I$5491,2,0)),"",VLOOKUP(B54,'Tous les abonnés'!$A$6:$I$5491,2,0))</f>
        <v/>
      </c>
      <c r="D54" s="26"/>
      <c r="E54" s="265"/>
      <c r="F54" s="207" t="str">
        <f>IF(ISERROR(IF(VLOOKUP(D54,Paramètres!$C$17:$H$33,6,0)="oui","illimité",VLOOKUP(D54,Paramètres!$C$17:$H$33,5,0))),"",IF(VLOOKUP(D54,Paramètres!$C$17:$H$33,6,0)="oui","illimité",VLOOKUP(D54,Paramètres!$C$17:$H$33,5,0)))</f>
        <v/>
      </c>
      <c r="G54" s="269" t="str">
        <f t="shared" si="2"/>
        <v/>
      </c>
      <c r="H54" s="208"/>
      <c r="I54" s="53"/>
      <c r="J54" s="209"/>
      <c r="K54" s="271"/>
      <c r="L54" s="37"/>
      <c r="M54" s="218"/>
      <c r="N54" s="124"/>
      <c r="O54" s="211" t="str">
        <f t="shared" ca="1" si="4"/>
        <v/>
      </c>
      <c r="P54" s="212" t="str">
        <f>IF(ISERROR(VLOOKUP(L54,Paramètres!$A$38:$B$40,2,0)),"",VLOOKUP(L54,Paramètres!$A$38:$B$40,2,0))</f>
        <v/>
      </c>
      <c r="Q54" s="211" t="str">
        <f t="shared" ca="1" si="5"/>
        <v/>
      </c>
      <c r="R54" s="211" t="str">
        <f t="shared" si="0"/>
        <v/>
      </c>
      <c r="S54" s="213" t="str">
        <f t="shared" ca="1" si="1"/>
        <v/>
      </c>
      <c r="T54" s="214" t="str">
        <f t="shared" ca="1" si="6"/>
        <v/>
      </c>
    </row>
    <row r="55" spans="1:20" x14ac:dyDescent="0.25">
      <c r="A55" s="119" t="s">
        <v>5624</v>
      </c>
      <c r="B55" s="260"/>
      <c r="C55" s="264" t="str">
        <f>IF(ISERROR(VLOOKUP(B55,'Tous les abonnés'!$A$6:$I$5491,2,0)),"",VLOOKUP(B55,'Tous les abonnés'!$A$6:$I$5491,2,0))</f>
        <v/>
      </c>
      <c r="D55" s="26"/>
      <c r="E55" s="265"/>
      <c r="F55" s="207" t="str">
        <f>IF(ISERROR(IF(VLOOKUP(D55,Paramètres!$C$17:$H$33,6,0)="oui","illimité",VLOOKUP(D55,Paramètres!$C$17:$H$33,5,0))),"",IF(VLOOKUP(D55,Paramètres!$C$17:$H$33,6,0)="oui","illimité",VLOOKUP(D55,Paramètres!$C$17:$H$33,5,0)))</f>
        <v/>
      </c>
      <c r="G55" s="269" t="str">
        <f t="shared" si="2"/>
        <v/>
      </c>
      <c r="H55" s="208"/>
      <c r="I55" s="53"/>
      <c r="J55" s="209"/>
      <c r="K55" s="271"/>
      <c r="L55" s="37"/>
      <c r="M55" s="218"/>
      <c r="N55" s="124"/>
      <c r="O55" s="211" t="str">
        <f t="shared" ca="1" si="4"/>
        <v/>
      </c>
      <c r="P55" s="212" t="str">
        <f>IF(ISERROR(VLOOKUP(L55,Paramètres!$A$38:$B$40,2,0)),"",VLOOKUP(L55,Paramètres!$A$38:$B$40,2,0))</f>
        <v/>
      </c>
      <c r="Q55" s="211" t="str">
        <f t="shared" ca="1" si="5"/>
        <v/>
      </c>
      <c r="R55" s="211" t="str">
        <f t="shared" si="0"/>
        <v/>
      </c>
      <c r="S55" s="213" t="str">
        <f t="shared" ca="1" si="1"/>
        <v/>
      </c>
      <c r="T55" s="214" t="str">
        <f t="shared" ca="1" si="6"/>
        <v/>
      </c>
    </row>
    <row r="56" spans="1:20" x14ac:dyDescent="0.25">
      <c r="A56" s="119" t="s">
        <v>5625</v>
      </c>
      <c r="B56" s="260"/>
      <c r="C56" s="264" t="str">
        <f>IF(ISERROR(VLOOKUP(B56,'Tous les abonnés'!$A$6:$I$5491,2,0)),"",VLOOKUP(B56,'Tous les abonnés'!$A$6:$I$5491,2,0))</f>
        <v/>
      </c>
      <c r="D56" s="26"/>
      <c r="E56" s="265"/>
      <c r="F56" s="207" t="str">
        <f>IF(ISERROR(IF(VLOOKUP(D56,Paramètres!$C$17:$H$33,6,0)="oui","illimité",VLOOKUP(D56,Paramètres!$C$17:$H$33,5,0))),"",IF(VLOOKUP(D56,Paramètres!$C$17:$H$33,6,0)="oui","illimité",VLOOKUP(D56,Paramètres!$C$17:$H$33,5,0)))</f>
        <v/>
      </c>
      <c r="G56" s="269" t="str">
        <f t="shared" si="2"/>
        <v/>
      </c>
      <c r="H56" s="208"/>
      <c r="I56" s="53"/>
      <c r="J56" s="209"/>
      <c r="K56" s="271"/>
      <c r="L56" s="37"/>
      <c r="M56" s="218"/>
      <c r="N56" s="124"/>
      <c r="O56" s="211" t="str">
        <f t="shared" ca="1" si="4"/>
        <v/>
      </c>
      <c r="P56" s="212" t="str">
        <f>IF(ISERROR(VLOOKUP(L56,Paramètres!$A$38:$B$40,2,0)),"",VLOOKUP(L56,Paramètres!$A$38:$B$40,2,0))</f>
        <v/>
      </c>
      <c r="Q56" s="211" t="str">
        <f t="shared" ca="1" si="5"/>
        <v/>
      </c>
      <c r="R56" s="211" t="str">
        <f t="shared" si="0"/>
        <v/>
      </c>
      <c r="S56" s="213" t="str">
        <f t="shared" ca="1" si="1"/>
        <v/>
      </c>
      <c r="T56" s="214" t="str">
        <f t="shared" ca="1" si="6"/>
        <v/>
      </c>
    </row>
    <row r="57" spans="1:20" x14ac:dyDescent="0.25">
      <c r="A57" s="119" t="s">
        <v>5626</v>
      </c>
      <c r="B57" s="260"/>
      <c r="C57" s="264" t="str">
        <f>IF(ISERROR(VLOOKUP(B57,'Tous les abonnés'!$A$6:$I$5491,2,0)),"",VLOOKUP(B57,'Tous les abonnés'!$A$6:$I$5491,2,0))</f>
        <v/>
      </c>
      <c r="D57" s="26"/>
      <c r="E57" s="265"/>
      <c r="F57" s="207" t="str">
        <f>IF(ISERROR(IF(VLOOKUP(D57,Paramètres!$C$17:$H$33,6,0)="oui","illimité",VLOOKUP(D57,Paramètres!$C$17:$H$33,5,0))),"",IF(VLOOKUP(D57,Paramètres!$C$17:$H$33,6,0)="oui","illimité",VLOOKUP(D57,Paramètres!$C$17:$H$33,5,0)))</f>
        <v/>
      </c>
      <c r="G57" s="269" t="str">
        <f t="shared" si="2"/>
        <v/>
      </c>
      <c r="H57" s="208"/>
      <c r="I57" s="53"/>
      <c r="J57" s="209"/>
      <c r="K57" s="271"/>
      <c r="L57" s="37"/>
      <c r="M57" s="218"/>
      <c r="N57" s="124"/>
      <c r="O57" s="211" t="str">
        <f t="shared" ca="1" si="4"/>
        <v/>
      </c>
      <c r="P57" s="212" t="str">
        <f>IF(ISERROR(VLOOKUP(L57,Paramètres!$A$38:$B$40,2,0)),"",VLOOKUP(L57,Paramètres!$A$38:$B$40,2,0))</f>
        <v/>
      </c>
      <c r="Q57" s="211" t="str">
        <f t="shared" ca="1" si="5"/>
        <v/>
      </c>
      <c r="R57" s="211" t="str">
        <f t="shared" si="0"/>
        <v/>
      </c>
      <c r="S57" s="213" t="str">
        <f t="shared" ca="1" si="1"/>
        <v/>
      </c>
      <c r="T57" s="214" t="str">
        <f t="shared" ca="1" si="6"/>
        <v/>
      </c>
    </row>
    <row r="58" spans="1:20" x14ac:dyDescent="0.25">
      <c r="A58" s="119" t="s">
        <v>5627</v>
      </c>
      <c r="B58" s="260"/>
      <c r="C58" s="264" t="str">
        <f>IF(ISERROR(VLOOKUP(B58,'Tous les abonnés'!$A$6:$I$5491,2,0)),"",VLOOKUP(B58,'Tous les abonnés'!$A$6:$I$5491,2,0))</f>
        <v/>
      </c>
      <c r="D58" s="26"/>
      <c r="E58" s="265"/>
      <c r="F58" s="207" t="str">
        <f>IF(ISERROR(IF(VLOOKUP(D58,Paramètres!$C$17:$H$33,6,0)="oui","illimité",VLOOKUP(D58,Paramètres!$C$17:$H$33,5,0))),"",IF(VLOOKUP(D58,Paramètres!$C$17:$H$33,6,0)="oui","illimité",VLOOKUP(D58,Paramètres!$C$17:$H$33,5,0)))</f>
        <v/>
      </c>
      <c r="G58" s="269" t="str">
        <f t="shared" si="2"/>
        <v/>
      </c>
      <c r="H58" s="208"/>
      <c r="I58" s="53"/>
      <c r="J58" s="209"/>
      <c r="K58" s="271"/>
      <c r="L58" s="37"/>
      <c r="M58" s="218"/>
      <c r="N58" s="124"/>
      <c r="O58" s="211" t="str">
        <f t="shared" ca="1" si="4"/>
        <v/>
      </c>
      <c r="P58" s="212" t="str">
        <f>IF(ISERROR(VLOOKUP(L58,Paramètres!$A$38:$B$40,2,0)),"",VLOOKUP(L58,Paramètres!$A$38:$B$40,2,0))</f>
        <v/>
      </c>
      <c r="Q58" s="211" t="str">
        <f t="shared" ca="1" si="5"/>
        <v/>
      </c>
      <c r="R58" s="211" t="str">
        <f t="shared" si="0"/>
        <v/>
      </c>
      <c r="S58" s="213" t="str">
        <f t="shared" ca="1" si="1"/>
        <v/>
      </c>
      <c r="T58" s="214" t="str">
        <f t="shared" ca="1" si="6"/>
        <v/>
      </c>
    </row>
    <row r="59" spans="1:20" x14ac:dyDescent="0.25">
      <c r="A59" s="119" t="s">
        <v>5628</v>
      </c>
      <c r="B59" s="260"/>
      <c r="C59" s="264" t="str">
        <f>IF(ISERROR(VLOOKUP(B59,'Tous les abonnés'!$A$6:$I$5491,2,0)),"",VLOOKUP(B59,'Tous les abonnés'!$A$6:$I$5491,2,0))</f>
        <v/>
      </c>
      <c r="D59" s="26"/>
      <c r="E59" s="265"/>
      <c r="F59" s="207" t="str">
        <f>IF(ISERROR(IF(VLOOKUP(D59,Paramètres!$C$17:$H$33,6,0)="oui","illimité",VLOOKUP(D59,Paramètres!$C$17:$H$33,5,0))),"",IF(VLOOKUP(D59,Paramètres!$C$17:$H$33,6,0)="oui","illimité",VLOOKUP(D59,Paramètres!$C$17:$H$33,5,0)))</f>
        <v/>
      </c>
      <c r="G59" s="269" t="str">
        <f t="shared" si="2"/>
        <v/>
      </c>
      <c r="H59" s="208"/>
      <c r="I59" s="53"/>
      <c r="J59" s="209"/>
      <c r="K59" s="271"/>
      <c r="L59" s="37"/>
      <c r="M59" s="218"/>
      <c r="N59" s="124"/>
      <c r="O59" s="211" t="str">
        <f t="shared" ca="1" si="4"/>
        <v/>
      </c>
      <c r="P59" s="212" t="str">
        <f>IF(ISERROR(VLOOKUP(L59,Paramètres!$A$38:$B$40,2,0)),"",VLOOKUP(L59,Paramètres!$A$38:$B$40,2,0))</f>
        <v/>
      </c>
      <c r="Q59" s="211" t="str">
        <f t="shared" ca="1" si="5"/>
        <v/>
      </c>
      <c r="R59" s="211" t="str">
        <f t="shared" si="0"/>
        <v/>
      </c>
      <c r="S59" s="213" t="str">
        <f t="shared" ca="1" si="1"/>
        <v/>
      </c>
      <c r="T59" s="214" t="str">
        <f t="shared" ca="1" si="6"/>
        <v/>
      </c>
    </row>
    <row r="60" spans="1:20" x14ac:dyDescent="0.25">
      <c r="A60" s="119" t="s">
        <v>5629</v>
      </c>
      <c r="B60" s="260"/>
      <c r="C60" s="264" t="str">
        <f>IF(ISERROR(VLOOKUP(B60,'Tous les abonnés'!$A$6:$I$5491,2,0)),"",VLOOKUP(B60,'Tous les abonnés'!$A$6:$I$5491,2,0))</f>
        <v/>
      </c>
      <c r="D60" s="26"/>
      <c r="E60" s="265"/>
      <c r="F60" s="207" t="str">
        <f>IF(ISERROR(IF(VLOOKUP(D60,Paramètres!$C$17:$H$33,6,0)="oui","illimité",VLOOKUP(D60,Paramètres!$C$17:$H$33,5,0))),"",IF(VLOOKUP(D60,Paramètres!$C$17:$H$33,6,0)="oui","illimité",VLOOKUP(D60,Paramètres!$C$17:$H$33,5,0)))</f>
        <v/>
      </c>
      <c r="G60" s="269" t="str">
        <f t="shared" si="2"/>
        <v/>
      </c>
      <c r="H60" s="208"/>
      <c r="I60" s="53"/>
      <c r="J60" s="209"/>
      <c r="K60" s="271"/>
      <c r="L60" s="37"/>
      <c r="M60" s="218"/>
      <c r="N60" s="124"/>
      <c r="O60" s="211" t="str">
        <f t="shared" ca="1" si="4"/>
        <v/>
      </c>
      <c r="P60" s="212" t="str">
        <f>IF(ISERROR(VLOOKUP(L60,Paramètres!$A$38:$B$40,2,0)),"",VLOOKUP(L60,Paramètres!$A$38:$B$40,2,0))</f>
        <v/>
      </c>
      <c r="Q60" s="211" t="str">
        <f t="shared" ca="1" si="5"/>
        <v/>
      </c>
      <c r="R60" s="211" t="str">
        <f t="shared" si="0"/>
        <v/>
      </c>
      <c r="S60" s="213" t="str">
        <f t="shared" ca="1" si="1"/>
        <v/>
      </c>
      <c r="T60" s="214" t="str">
        <f t="shared" ca="1" si="6"/>
        <v/>
      </c>
    </row>
    <row r="61" spans="1:20" x14ac:dyDescent="0.25">
      <c r="A61" s="119" t="s">
        <v>5630</v>
      </c>
      <c r="B61" s="260"/>
      <c r="C61" s="264" t="str">
        <f>IF(ISERROR(VLOOKUP(B61,'Tous les abonnés'!$A$6:$I$5491,2,0)),"",VLOOKUP(B61,'Tous les abonnés'!$A$6:$I$5491,2,0))</f>
        <v/>
      </c>
      <c r="D61" s="26"/>
      <c r="E61" s="265"/>
      <c r="F61" s="207" t="str">
        <f>IF(ISERROR(IF(VLOOKUP(D61,Paramètres!$C$17:$H$33,6,0)="oui","illimité",VLOOKUP(D61,Paramètres!$C$17:$H$33,5,0))),"",IF(VLOOKUP(D61,Paramètres!$C$17:$H$33,6,0)="oui","illimité",VLOOKUP(D61,Paramètres!$C$17:$H$33,5,0)))</f>
        <v/>
      </c>
      <c r="G61" s="269" t="str">
        <f t="shared" si="2"/>
        <v/>
      </c>
      <c r="H61" s="208"/>
      <c r="I61" s="53"/>
      <c r="J61" s="209"/>
      <c r="K61" s="271"/>
      <c r="L61" s="37"/>
      <c r="M61" s="218"/>
      <c r="N61" s="124"/>
      <c r="O61" s="211" t="str">
        <f t="shared" ca="1" si="4"/>
        <v/>
      </c>
      <c r="P61" s="212" t="str">
        <f>IF(ISERROR(VLOOKUP(L61,Paramètres!$A$38:$B$40,2,0)),"",VLOOKUP(L61,Paramètres!$A$38:$B$40,2,0))</f>
        <v/>
      </c>
      <c r="Q61" s="211" t="str">
        <f t="shared" ca="1" si="5"/>
        <v/>
      </c>
      <c r="R61" s="211" t="str">
        <f t="shared" si="0"/>
        <v/>
      </c>
      <c r="S61" s="213" t="str">
        <f t="shared" ca="1" si="1"/>
        <v/>
      </c>
      <c r="T61" s="214" t="str">
        <f t="shared" ca="1" si="6"/>
        <v/>
      </c>
    </row>
    <row r="62" spans="1:20" x14ac:dyDescent="0.25">
      <c r="A62" s="119" t="s">
        <v>5631</v>
      </c>
      <c r="B62" s="260"/>
      <c r="C62" s="264" t="str">
        <f>IF(ISERROR(VLOOKUP(B62,'Tous les abonnés'!$A$6:$I$5491,2,0)),"",VLOOKUP(B62,'Tous les abonnés'!$A$6:$I$5491,2,0))</f>
        <v/>
      </c>
      <c r="D62" s="26"/>
      <c r="E62" s="265"/>
      <c r="F62" s="207" t="str">
        <f>IF(ISERROR(IF(VLOOKUP(D62,Paramètres!$C$17:$H$33,6,0)="oui","illimité",VLOOKUP(D62,Paramètres!$C$17:$H$33,5,0))),"",IF(VLOOKUP(D62,Paramètres!$C$17:$H$33,6,0)="oui","illimité",VLOOKUP(D62,Paramètres!$C$17:$H$33,5,0)))</f>
        <v/>
      </c>
      <c r="G62" s="269" t="str">
        <f t="shared" si="2"/>
        <v/>
      </c>
      <c r="H62" s="208"/>
      <c r="I62" s="53"/>
      <c r="J62" s="209"/>
      <c r="K62" s="271"/>
      <c r="L62" s="37"/>
      <c r="M62" s="218"/>
      <c r="N62" s="124"/>
      <c r="O62" s="211" t="str">
        <f t="shared" ca="1" si="4"/>
        <v/>
      </c>
      <c r="P62" s="212" t="str">
        <f>IF(ISERROR(VLOOKUP(L62,Paramètres!$A$38:$B$40,2,0)),"",VLOOKUP(L62,Paramètres!$A$38:$B$40,2,0))</f>
        <v/>
      </c>
      <c r="Q62" s="211" t="str">
        <f t="shared" ca="1" si="5"/>
        <v/>
      </c>
      <c r="R62" s="211" t="str">
        <f t="shared" si="0"/>
        <v/>
      </c>
      <c r="S62" s="213" t="str">
        <f t="shared" ca="1" si="1"/>
        <v/>
      </c>
      <c r="T62" s="214" t="str">
        <f t="shared" ca="1" si="6"/>
        <v/>
      </c>
    </row>
    <row r="63" spans="1:20" x14ac:dyDescent="0.25">
      <c r="A63" s="119" t="s">
        <v>5632</v>
      </c>
      <c r="B63" s="260"/>
      <c r="C63" s="264" t="str">
        <f>IF(ISERROR(VLOOKUP(B63,'Tous les abonnés'!$A$6:$I$5491,2,0)),"",VLOOKUP(B63,'Tous les abonnés'!$A$6:$I$5491,2,0))</f>
        <v/>
      </c>
      <c r="D63" s="26"/>
      <c r="E63" s="265"/>
      <c r="F63" s="207" t="str">
        <f>IF(ISERROR(IF(VLOOKUP(D63,Paramètres!$C$17:$H$33,6,0)="oui","illimité",VLOOKUP(D63,Paramètres!$C$17:$H$33,5,0))),"",IF(VLOOKUP(D63,Paramètres!$C$17:$H$33,6,0)="oui","illimité",VLOOKUP(D63,Paramètres!$C$17:$H$33,5,0)))</f>
        <v/>
      </c>
      <c r="G63" s="269" t="str">
        <f t="shared" si="2"/>
        <v/>
      </c>
      <c r="H63" s="208"/>
      <c r="I63" s="53"/>
      <c r="J63" s="209"/>
      <c r="K63" s="271"/>
      <c r="L63" s="37"/>
      <c r="M63" s="218"/>
      <c r="N63" s="124"/>
      <c r="O63" s="211" t="str">
        <f t="shared" ca="1" si="4"/>
        <v/>
      </c>
      <c r="P63" s="212" t="str">
        <f>IF(ISERROR(VLOOKUP(L63,Paramètres!$A$38:$B$40,2,0)),"",VLOOKUP(L63,Paramètres!$A$38:$B$40,2,0))</f>
        <v/>
      </c>
      <c r="Q63" s="211" t="str">
        <f t="shared" ca="1" si="5"/>
        <v/>
      </c>
      <c r="R63" s="211" t="str">
        <f t="shared" si="0"/>
        <v/>
      </c>
      <c r="S63" s="213" t="str">
        <f t="shared" ca="1" si="1"/>
        <v/>
      </c>
      <c r="T63" s="214" t="str">
        <f t="shared" ca="1" si="6"/>
        <v/>
      </c>
    </row>
    <row r="64" spans="1:20" x14ac:dyDescent="0.25">
      <c r="A64" s="119" t="s">
        <v>5633</v>
      </c>
      <c r="B64" s="260"/>
      <c r="C64" s="264" t="str">
        <f>IF(ISERROR(VLOOKUP(B64,'Tous les abonnés'!$A$6:$I$5491,2,0)),"",VLOOKUP(B64,'Tous les abonnés'!$A$6:$I$5491,2,0))</f>
        <v/>
      </c>
      <c r="D64" s="26"/>
      <c r="E64" s="265"/>
      <c r="F64" s="207" t="str">
        <f>IF(ISERROR(IF(VLOOKUP(D64,Paramètres!$C$17:$H$33,6,0)="oui","illimité",VLOOKUP(D64,Paramètres!$C$17:$H$33,5,0))),"",IF(VLOOKUP(D64,Paramètres!$C$17:$H$33,6,0)="oui","illimité",VLOOKUP(D64,Paramètres!$C$17:$H$33,5,0)))</f>
        <v/>
      </c>
      <c r="G64" s="269" t="str">
        <f t="shared" si="2"/>
        <v/>
      </c>
      <c r="H64" s="208"/>
      <c r="I64" s="53"/>
      <c r="J64" s="209"/>
      <c r="K64" s="271"/>
      <c r="L64" s="37"/>
      <c r="M64" s="218"/>
      <c r="N64" s="124"/>
      <c r="O64" s="211" t="str">
        <f t="shared" ca="1" si="4"/>
        <v/>
      </c>
      <c r="P64" s="212" t="str">
        <f>IF(ISERROR(VLOOKUP(L64,Paramètres!$A$38:$B$40,2,0)),"",VLOOKUP(L64,Paramètres!$A$38:$B$40,2,0))</f>
        <v/>
      </c>
      <c r="Q64" s="211" t="str">
        <f t="shared" ca="1" si="5"/>
        <v/>
      </c>
      <c r="R64" s="211" t="str">
        <f t="shared" si="0"/>
        <v/>
      </c>
      <c r="S64" s="213" t="str">
        <f t="shared" ca="1" si="1"/>
        <v/>
      </c>
      <c r="T64" s="214" t="str">
        <f t="shared" ca="1" si="6"/>
        <v/>
      </c>
    </row>
    <row r="65" spans="1:20" x14ac:dyDescent="0.25">
      <c r="A65" s="119" t="s">
        <v>5634</v>
      </c>
      <c r="B65" s="260"/>
      <c r="C65" s="264" t="str">
        <f>IF(ISERROR(VLOOKUP(B65,'Tous les abonnés'!$A$6:$I$5491,2,0)),"",VLOOKUP(B65,'Tous les abonnés'!$A$6:$I$5491,2,0))</f>
        <v/>
      </c>
      <c r="D65" s="26"/>
      <c r="E65" s="265"/>
      <c r="F65" s="207" t="str">
        <f>IF(ISERROR(IF(VLOOKUP(D65,Paramètres!$C$17:$H$33,6,0)="oui","illimité",VLOOKUP(D65,Paramètres!$C$17:$H$33,5,0))),"",IF(VLOOKUP(D65,Paramètres!$C$17:$H$33,6,0)="oui","illimité",VLOOKUP(D65,Paramètres!$C$17:$H$33,5,0)))</f>
        <v/>
      </c>
      <c r="G65" s="269" t="str">
        <f t="shared" si="2"/>
        <v/>
      </c>
      <c r="H65" s="208"/>
      <c r="I65" s="53"/>
      <c r="J65" s="209"/>
      <c r="K65" s="271"/>
      <c r="L65" s="37"/>
      <c r="M65" s="218"/>
      <c r="N65" s="124"/>
      <c r="O65" s="211" t="str">
        <f t="shared" ca="1" si="4"/>
        <v/>
      </c>
      <c r="P65" s="212" t="str">
        <f>IF(ISERROR(VLOOKUP(L65,Paramètres!$A$38:$B$40,2,0)),"",VLOOKUP(L65,Paramètres!$A$38:$B$40,2,0))</f>
        <v/>
      </c>
      <c r="Q65" s="211" t="str">
        <f t="shared" ca="1" si="5"/>
        <v/>
      </c>
      <c r="R65" s="211" t="str">
        <f t="shared" si="0"/>
        <v/>
      </c>
      <c r="S65" s="213" t="str">
        <f t="shared" ca="1" si="1"/>
        <v/>
      </c>
      <c r="T65" s="214" t="str">
        <f t="shared" ca="1" si="6"/>
        <v/>
      </c>
    </row>
    <row r="66" spans="1:20" x14ac:dyDescent="0.25">
      <c r="A66" s="119" t="s">
        <v>5635</v>
      </c>
      <c r="B66" s="260"/>
      <c r="C66" s="264" t="str">
        <f>IF(ISERROR(VLOOKUP(B66,'Tous les abonnés'!$A$6:$I$5491,2,0)),"",VLOOKUP(B66,'Tous les abonnés'!$A$6:$I$5491,2,0))</f>
        <v/>
      </c>
      <c r="D66" s="26"/>
      <c r="E66" s="265"/>
      <c r="F66" s="207" t="str">
        <f>IF(ISERROR(IF(VLOOKUP(D66,Paramètres!$C$17:$H$33,6,0)="oui","illimité",VLOOKUP(D66,Paramètres!$C$17:$H$33,5,0))),"",IF(VLOOKUP(D66,Paramètres!$C$17:$H$33,6,0)="oui","illimité",VLOOKUP(D66,Paramètres!$C$17:$H$33,5,0)))</f>
        <v/>
      </c>
      <c r="G66" s="269" t="str">
        <f t="shared" si="2"/>
        <v/>
      </c>
      <c r="H66" s="208"/>
      <c r="I66" s="53"/>
      <c r="J66" s="209"/>
      <c r="K66" s="271"/>
      <c r="L66" s="37"/>
      <c r="M66" s="218"/>
      <c r="N66" s="124"/>
      <c r="O66" s="211" t="str">
        <f t="shared" ca="1" si="4"/>
        <v/>
      </c>
      <c r="P66" s="212" t="str">
        <f>IF(ISERROR(VLOOKUP(L66,Paramètres!$A$38:$B$40,2,0)),"",VLOOKUP(L66,Paramètres!$A$38:$B$40,2,0))</f>
        <v/>
      </c>
      <c r="Q66" s="211" t="str">
        <f t="shared" ca="1" si="5"/>
        <v/>
      </c>
      <c r="R66" s="211" t="str">
        <f t="shared" si="0"/>
        <v/>
      </c>
      <c r="S66" s="213" t="str">
        <f t="shared" ca="1" si="1"/>
        <v/>
      </c>
      <c r="T66" s="214" t="str">
        <f t="shared" ca="1" si="6"/>
        <v/>
      </c>
    </row>
    <row r="67" spans="1:20" x14ac:dyDescent="0.25">
      <c r="A67" s="119" t="s">
        <v>5636</v>
      </c>
      <c r="B67" s="260"/>
      <c r="C67" s="264" t="str">
        <f>IF(ISERROR(VLOOKUP(B67,'Tous les abonnés'!$A$6:$I$5491,2,0)),"",VLOOKUP(B67,'Tous les abonnés'!$A$6:$I$5491,2,0))</f>
        <v/>
      </c>
      <c r="D67" s="26"/>
      <c r="E67" s="265"/>
      <c r="F67" s="207" t="str">
        <f>IF(ISERROR(IF(VLOOKUP(D67,Paramètres!$C$17:$H$33,6,0)="oui","illimité",VLOOKUP(D67,Paramètres!$C$17:$H$33,5,0))),"",IF(VLOOKUP(D67,Paramètres!$C$17:$H$33,6,0)="oui","illimité",VLOOKUP(D67,Paramètres!$C$17:$H$33,5,0)))</f>
        <v/>
      </c>
      <c r="G67" s="269" t="str">
        <f t="shared" si="2"/>
        <v/>
      </c>
      <c r="H67" s="208"/>
      <c r="I67" s="53"/>
      <c r="J67" s="209"/>
      <c r="K67" s="271"/>
      <c r="L67" s="37"/>
      <c r="M67" s="218"/>
      <c r="N67" s="124"/>
      <c r="O67" s="211" t="str">
        <f t="shared" ca="1" si="4"/>
        <v/>
      </c>
      <c r="P67" s="212" t="str">
        <f>IF(ISERROR(VLOOKUP(L67,Paramètres!$A$38:$B$40,2,0)),"",VLOOKUP(L67,Paramètres!$A$38:$B$40,2,0))</f>
        <v/>
      </c>
      <c r="Q67" s="211" t="str">
        <f t="shared" ca="1" si="5"/>
        <v/>
      </c>
      <c r="R67" s="211" t="str">
        <f t="shared" si="0"/>
        <v/>
      </c>
      <c r="S67" s="213" t="str">
        <f t="shared" ca="1" si="1"/>
        <v/>
      </c>
      <c r="T67" s="214" t="str">
        <f t="shared" ca="1" si="6"/>
        <v/>
      </c>
    </row>
    <row r="68" spans="1:20" x14ac:dyDescent="0.25">
      <c r="A68" s="119" t="s">
        <v>5637</v>
      </c>
      <c r="B68" s="260"/>
      <c r="C68" s="264" t="str">
        <f>IF(ISERROR(VLOOKUP(B68,'Tous les abonnés'!$A$6:$I$5491,2,0)),"",VLOOKUP(B68,'Tous les abonnés'!$A$6:$I$5491,2,0))</f>
        <v/>
      </c>
      <c r="D68" s="26"/>
      <c r="E68" s="265"/>
      <c r="F68" s="207" t="str">
        <f>IF(ISERROR(IF(VLOOKUP(D68,Paramètres!$C$17:$H$33,6,0)="oui","illimité",VLOOKUP(D68,Paramètres!$C$17:$H$33,5,0))),"",IF(VLOOKUP(D68,Paramètres!$C$17:$H$33,6,0)="oui","illimité",VLOOKUP(D68,Paramètres!$C$17:$H$33,5,0)))</f>
        <v/>
      </c>
      <c r="G68" s="269" t="str">
        <f t="shared" si="2"/>
        <v/>
      </c>
      <c r="H68" s="208"/>
      <c r="I68" s="53"/>
      <c r="J68" s="209"/>
      <c r="K68" s="271"/>
      <c r="L68" s="37"/>
      <c r="M68" s="218"/>
      <c r="N68" s="124"/>
      <c r="O68" s="211" t="str">
        <f t="shared" ca="1" si="4"/>
        <v/>
      </c>
      <c r="P68" s="212" t="str">
        <f>IF(ISERROR(VLOOKUP(L68,Paramètres!$A$38:$B$40,2,0)),"",VLOOKUP(L68,Paramètres!$A$38:$B$40,2,0))</f>
        <v/>
      </c>
      <c r="Q68" s="211" t="str">
        <f t="shared" ca="1" si="5"/>
        <v/>
      </c>
      <c r="R68" s="211" t="str">
        <f t="shared" si="0"/>
        <v/>
      </c>
      <c r="S68" s="213" t="str">
        <f t="shared" ca="1" si="1"/>
        <v/>
      </c>
      <c r="T68" s="214" t="str">
        <f t="shared" ca="1" si="6"/>
        <v/>
      </c>
    </row>
    <row r="69" spans="1:20" x14ac:dyDescent="0.25">
      <c r="A69" s="119" t="s">
        <v>5638</v>
      </c>
      <c r="B69" s="260"/>
      <c r="C69" s="264" t="str">
        <f>IF(ISERROR(VLOOKUP(B69,'Tous les abonnés'!$A$6:$I$5491,2,0)),"",VLOOKUP(B69,'Tous les abonnés'!$A$6:$I$5491,2,0))</f>
        <v/>
      </c>
      <c r="D69" s="26"/>
      <c r="E69" s="265"/>
      <c r="F69" s="207" t="str">
        <f>IF(ISERROR(IF(VLOOKUP(D69,Paramètres!$C$17:$H$33,6,0)="oui","illimité",VLOOKUP(D69,Paramètres!$C$17:$H$33,5,0))),"",IF(VLOOKUP(D69,Paramètres!$C$17:$H$33,6,0)="oui","illimité",VLOOKUP(D69,Paramètres!$C$17:$H$33,5,0)))</f>
        <v/>
      </c>
      <c r="G69" s="269" t="str">
        <f t="shared" si="2"/>
        <v/>
      </c>
      <c r="H69" s="208"/>
      <c r="I69" s="53"/>
      <c r="J69" s="209"/>
      <c r="K69" s="271"/>
      <c r="L69" s="37"/>
      <c r="M69" s="218"/>
      <c r="N69" s="124"/>
      <c r="O69" s="211" t="str">
        <f t="shared" ca="1" si="4"/>
        <v/>
      </c>
      <c r="P69" s="212" t="str">
        <f>IF(ISERROR(VLOOKUP(L69,Paramètres!$A$38:$B$40,2,0)),"",VLOOKUP(L69,Paramètres!$A$38:$B$40,2,0))</f>
        <v/>
      </c>
      <c r="Q69" s="211" t="str">
        <f t="shared" ca="1" si="5"/>
        <v/>
      </c>
      <c r="R69" s="211" t="str">
        <f t="shared" si="0"/>
        <v/>
      </c>
      <c r="S69" s="213" t="str">
        <f t="shared" ca="1" si="1"/>
        <v/>
      </c>
      <c r="T69" s="214" t="str">
        <f t="shared" ca="1" si="6"/>
        <v/>
      </c>
    </row>
    <row r="70" spans="1:20" x14ac:dyDescent="0.25">
      <c r="A70" s="119" t="s">
        <v>5639</v>
      </c>
      <c r="B70" s="260"/>
      <c r="C70" s="264" t="str">
        <f>IF(ISERROR(VLOOKUP(B70,'Tous les abonnés'!$A$6:$I$5491,2,0)),"",VLOOKUP(B70,'Tous les abonnés'!$A$6:$I$5491,2,0))</f>
        <v/>
      </c>
      <c r="D70" s="26"/>
      <c r="E70" s="265"/>
      <c r="F70" s="207" t="str">
        <f>IF(ISERROR(IF(VLOOKUP(D70,Paramètres!$C$17:$H$33,6,0)="oui","illimité",VLOOKUP(D70,Paramètres!$C$17:$H$33,5,0))),"",IF(VLOOKUP(D70,Paramètres!$C$17:$H$33,6,0)="oui","illimité",VLOOKUP(D70,Paramètres!$C$17:$H$33,5,0)))</f>
        <v/>
      </c>
      <c r="G70" s="269" t="str">
        <f t="shared" si="2"/>
        <v/>
      </c>
      <c r="H70" s="208"/>
      <c r="I70" s="53"/>
      <c r="J70" s="209"/>
      <c r="K70" s="271"/>
      <c r="L70" s="37"/>
      <c r="M70" s="218"/>
      <c r="N70" s="124"/>
      <c r="O70" s="211" t="str">
        <f t="shared" ca="1" si="4"/>
        <v/>
      </c>
      <c r="P70" s="212" t="str">
        <f>IF(ISERROR(VLOOKUP(L70,Paramètres!$A$38:$B$40,2,0)),"",VLOOKUP(L70,Paramètres!$A$38:$B$40,2,0))</f>
        <v/>
      </c>
      <c r="Q70" s="211" t="str">
        <f t="shared" ca="1" si="5"/>
        <v/>
      </c>
      <c r="R70" s="211" t="str">
        <f t="shared" si="0"/>
        <v/>
      </c>
      <c r="S70" s="213" t="str">
        <f t="shared" ca="1" si="1"/>
        <v/>
      </c>
      <c r="T70" s="214" t="str">
        <f t="shared" ca="1" si="6"/>
        <v/>
      </c>
    </row>
    <row r="71" spans="1:20" x14ac:dyDescent="0.25">
      <c r="A71" s="119" t="s">
        <v>5640</v>
      </c>
      <c r="B71" s="260"/>
      <c r="C71" s="264" t="str">
        <f>IF(ISERROR(VLOOKUP(B71,'Tous les abonnés'!$A$6:$I$5491,2,0)),"",VLOOKUP(B71,'Tous les abonnés'!$A$6:$I$5491,2,0))</f>
        <v/>
      </c>
      <c r="D71" s="26"/>
      <c r="E71" s="265"/>
      <c r="F71" s="207" t="str">
        <f>IF(ISERROR(IF(VLOOKUP(D71,Paramètres!$C$17:$H$33,6,0)="oui","illimité",VLOOKUP(D71,Paramètres!$C$17:$H$33,5,0))),"",IF(VLOOKUP(D71,Paramètres!$C$17:$H$33,6,0)="oui","illimité",VLOOKUP(D71,Paramètres!$C$17:$H$33,5,0)))</f>
        <v/>
      </c>
      <c r="G71" s="269" t="str">
        <f t="shared" si="2"/>
        <v/>
      </c>
      <c r="H71" s="208"/>
      <c r="I71" s="53"/>
      <c r="J71" s="209"/>
      <c r="K71" s="271"/>
      <c r="L71" s="37"/>
      <c r="M71" s="218"/>
      <c r="N71" s="124"/>
      <c r="O71" s="211" t="str">
        <f t="shared" ca="1" si="4"/>
        <v/>
      </c>
      <c r="P71" s="212" t="str">
        <f>IF(ISERROR(VLOOKUP(L71,Paramètres!$A$38:$B$40,2,0)),"",VLOOKUP(L71,Paramètres!$A$38:$B$40,2,0))</f>
        <v/>
      </c>
      <c r="Q71" s="211" t="str">
        <f t="shared" ca="1" si="5"/>
        <v/>
      </c>
      <c r="R71" s="211" t="str">
        <f t="shared" ref="R71:R134" si="7">IF(L71="en 1 fois",1,IF(F71="illimité",O71/P71,IF(ISERROR(F71/P71),"",ROUND(F71/P71,0))))</f>
        <v/>
      </c>
      <c r="S71" s="213" t="str">
        <f t="shared" ref="S71:S134" ca="1" si="8">IF(ISERROR(IF(F71="illimité",Q71*J71,IF(L71="en 1 fois",J71,J71*Q71/R71))),"",IF(F71="illimité",Q71*J71,IF(L71="en 1 fois",J71,J71*Q71/R71)))</f>
        <v/>
      </c>
      <c r="T71" s="214" t="str">
        <f t="shared" ca="1" si="6"/>
        <v/>
      </c>
    </row>
    <row r="72" spans="1:20" x14ac:dyDescent="0.25">
      <c r="A72" s="119" t="s">
        <v>5641</v>
      </c>
      <c r="B72" s="260"/>
      <c r="C72" s="264" t="str">
        <f>IF(ISERROR(VLOOKUP(B72,'Tous les abonnés'!$A$6:$I$5491,2,0)),"",VLOOKUP(B72,'Tous les abonnés'!$A$6:$I$5491,2,0))</f>
        <v/>
      </c>
      <c r="D72" s="26"/>
      <c r="E72" s="265"/>
      <c r="F72" s="207" t="str">
        <f>IF(ISERROR(IF(VLOOKUP(D72,Paramètres!$C$17:$H$33,6,0)="oui","illimité",VLOOKUP(D72,Paramètres!$C$17:$H$33,5,0))),"",IF(VLOOKUP(D72,Paramètres!$C$17:$H$33,6,0)="oui","illimité",VLOOKUP(D72,Paramètres!$C$17:$H$33,5,0)))</f>
        <v/>
      </c>
      <c r="G72" s="269" t="str">
        <f t="shared" ref="G72:G135" si="9">IF(ISBLANK(K72),IF(ISERROR(E72+F72),"",E72+F72),K72)</f>
        <v/>
      </c>
      <c r="H72" s="208"/>
      <c r="I72" s="53"/>
      <c r="J72" s="209"/>
      <c r="K72" s="271"/>
      <c r="L72" s="37"/>
      <c r="M72" s="218"/>
      <c r="N72" s="124"/>
      <c r="O72" s="211" t="str">
        <f t="shared" ref="O72:O135" ca="1" si="10">IF(ISBLANK(E72),"",IF(TODAY()&gt;G72,G72-E72,TODAY()-E72))</f>
        <v/>
      </c>
      <c r="P72" s="212" t="str">
        <f>IF(ISERROR(VLOOKUP(L72,Paramètres!$A$38:$B$40,2,0)),"",VLOOKUP(L72,Paramètres!$A$38:$B$40,2,0))</f>
        <v/>
      </c>
      <c r="Q72" s="211" t="str">
        <f t="shared" ref="Q72:Q135" ca="1" si="11">IF(ISERROR(O72/P72),"",ROUND(O72/P72,0))</f>
        <v/>
      </c>
      <c r="R72" s="211" t="str">
        <f t="shared" si="7"/>
        <v/>
      </c>
      <c r="S72" s="213" t="str">
        <f t="shared" ca="1" si="8"/>
        <v/>
      </c>
      <c r="T72" s="214" t="str">
        <f t="shared" ref="T72:T135" ca="1" si="12">IF(ISERROR(S72-N72),"",S72-N72)</f>
        <v/>
      </c>
    </row>
    <row r="73" spans="1:20" x14ac:dyDescent="0.25">
      <c r="A73" s="119" t="s">
        <v>5642</v>
      </c>
      <c r="B73" s="260"/>
      <c r="C73" s="264" t="str">
        <f>IF(ISERROR(VLOOKUP(B73,'Tous les abonnés'!$A$6:$I$5491,2,0)),"",VLOOKUP(B73,'Tous les abonnés'!$A$6:$I$5491,2,0))</f>
        <v/>
      </c>
      <c r="D73" s="26"/>
      <c r="E73" s="265"/>
      <c r="F73" s="207" t="str">
        <f>IF(ISERROR(IF(VLOOKUP(D73,Paramètres!$C$17:$H$33,6,0)="oui","illimité",VLOOKUP(D73,Paramètres!$C$17:$H$33,5,0))),"",IF(VLOOKUP(D73,Paramètres!$C$17:$H$33,6,0)="oui","illimité",VLOOKUP(D73,Paramètres!$C$17:$H$33,5,0)))</f>
        <v/>
      </c>
      <c r="G73" s="269" t="str">
        <f t="shared" si="9"/>
        <v/>
      </c>
      <c r="H73" s="208"/>
      <c r="I73" s="53"/>
      <c r="J73" s="209"/>
      <c r="K73" s="271"/>
      <c r="L73" s="37"/>
      <c r="M73" s="218"/>
      <c r="N73" s="124"/>
      <c r="O73" s="211" t="str">
        <f t="shared" ca="1" si="10"/>
        <v/>
      </c>
      <c r="P73" s="212" t="str">
        <f>IF(ISERROR(VLOOKUP(L73,Paramètres!$A$38:$B$40,2,0)),"",VLOOKUP(L73,Paramètres!$A$38:$B$40,2,0))</f>
        <v/>
      </c>
      <c r="Q73" s="211" t="str">
        <f t="shared" ca="1" si="11"/>
        <v/>
      </c>
      <c r="R73" s="211" t="str">
        <f t="shared" si="7"/>
        <v/>
      </c>
      <c r="S73" s="213" t="str">
        <f t="shared" ca="1" si="8"/>
        <v/>
      </c>
      <c r="T73" s="214" t="str">
        <f t="shared" ca="1" si="12"/>
        <v/>
      </c>
    </row>
    <row r="74" spans="1:20" x14ac:dyDescent="0.25">
      <c r="A74" s="119" t="s">
        <v>5643</v>
      </c>
      <c r="B74" s="260"/>
      <c r="C74" s="264" t="str">
        <f>IF(ISERROR(VLOOKUP(B74,'Tous les abonnés'!$A$6:$I$5491,2,0)),"",VLOOKUP(B74,'Tous les abonnés'!$A$6:$I$5491,2,0))</f>
        <v/>
      </c>
      <c r="D74" s="26"/>
      <c r="E74" s="265"/>
      <c r="F74" s="207" t="str">
        <f>IF(ISERROR(IF(VLOOKUP(D74,Paramètres!$C$17:$H$33,6,0)="oui","illimité",VLOOKUP(D74,Paramètres!$C$17:$H$33,5,0))),"",IF(VLOOKUP(D74,Paramètres!$C$17:$H$33,6,0)="oui","illimité",VLOOKUP(D74,Paramètres!$C$17:$H$33,5,0)))</f>
        <v/>
      </c>
      <c r="G74" s="269" t="str">
        <f t="shared" si="9"/>
        <v/>
      </c>
      <c r="H74" s="208"/>
      <c r="I74" s="53"/>
      <c r="J74" s="209"/>
      <c r="K74" s="271"/>
      <c r="L74" s="37"/>
      <c r="M74" s="218"/>
      <c r="N74" s="124"/>
      <c r="O74" s="211" t="str">
        <f t="shared" ca="1" si="10"/>
        <v/>
      </c>
      <c r="P74" s="212" t="str">
        <f>IF(ISERROR(VLOOKUP(L74,Paramètres!$A$38:$B$40,2,0)),"",VLOOKUP(L74,Paramètres!$A$38:$B$40,2,0))</f>
        <v/>
      </c>
      <c r="Q74" s="211" t="str">
        <f t="shared" ca="1" si="11"/>
        <v/>
      </c>
      <c r="R74" s="211" t="str">
        <f t="shared" si="7"/>
        <v/>
      </c>
      <c r="S74" s="213" t="str">
        <f t="shared" ca="1" si="8"/>
        <v/>
      </c>
      <c r="T74" s="214" t="str">
        <f t="shared" ca="1" si="12"/>
        <v/>
      </c>
    </row>
    <row r="75" spans="1:20" x14ac:dyDescent="0.25">
      <c r="A75" s="119" t="s">
        <v>5644</v>
      </c>
      <c r="B75" s="260"/>
      <c r="C75" s="264" t="str">
        <f>IF(ISERROR(VLOOKUP(B75,'Tous les abonnés'!$A$6:$I$5491,2,0)),"",VLOOKUP(B75,'Tous les abonnés'!$A$6:$I$5491,2,0))</f>
        <v/>
      </c>
      <c r="D75" s="26"/>
      <c r="E75" s="265"/>
      <c r="F75" s="207" t="str">
        <f>IF(ISERROR(IF(VLOOKUP(D75,Paramètres!$C$17:$H$33,6,0)="oui","illimité",VLOOKUP(D75,Paramètres!$C$17:$H$33,5,0))),"",IF(VLOOKUP(D75,Paramètres!$C$17:$H$33,6,0)="oui","illimité",VLOOKUP(D75,Paramètres!$C$17:$H$33,5,0)))</f>
        <v/>
      </c>
      <c r="G75" s="269" t="str">
        <f t="shared" si="9"/>
        <v/>
      </c>
      <c r="H75" s="208"/>
      <c r="I75" s="53"/>
      <c r="J75" s="209"/>
      <c r="K75" s="271"/>
      <c r="L75" s="37"/>
      <c r="M75" s="218"/>
      <c r="N75" s="124"/>
      <c r="O75" s="211" t="str">
        <f t="shared" ca="1" si="10"/>
        <v/>
      </c>
      <c r="P75" s="212" t="str">
        <f>IF(ISERROR(VLOOKUP(L75,Paramètres!$A$38:$B$40,2,0)),"",VLOOKUP(L75,Paramètres!$A$38:$B$40,2,0))</f>
        <v/>
      </c>
      <c r="Q75" s="211" t="str">
        <f t="shared" ca="1" si="11"/>
        <v/>
      </c>
      <c r="R75" s="211" t="str">
        <f t="shared" si="7"/>
        <v/>
      </c>
      <c r="S75" s="213" t="str">
        <f t="shared" ca="1" si="8"/>
        <v/>
      </c>
      <c r="T75" s="214" t="str">
        <f t="shared" ca="1" si="12"/>
        <v/>
      </c>
    </row>
    <row r="76" spans="1:20" x14ac:dyDescent="0.25">
      <c r="A76" s="119" t="s">
        <v>5645</v>
      </c>
      <c r="B76" s="260"/>
      <c r="C76" s="264" t="str">
        <f>IF(ISERROR(VLOOKUP(B76,'Tous les abonnés'!$A$6:$I$5491,2,0)),"",VLOOKUP(B76,'Tous les abonnés'!$A$6:$I$5491,2,0))</f>
        <v/>
      </c>
      <c r="D76" s="26"/>
      <c r="E76" s="265"/>
      <c r="F76" s="207" t="str">
        <f>IF(ISERROR(IF(VLOOKUP(D76,Paramètres!$C$17:$H$33,6,0)="oui","illimité",VLOOKUP(D76,Paramètres!$C$17:$H$33,5,0))),"",IF(VLOOKUP(D76,Paramètres!$C$17:$H$33,6,0)="oui","illimité",VLOOKUP(D76,Paramètres!$C$17:$H$33,5,0)))</f>
        <v/>
      </c>
      <c r="G76" s="269" t="str">
        <f t="shared" si="9"/>
        <v/>
      </c>
      <c r="H76" s="208"/>
      <c r="I76" s="53"/>
      <c r="J76" s="209"/>
      <c r="K76" s="271"/>
      <c r="L76" s="37"/>
      <c r="M76" s="218"/>
      <c r="N76" s="124"/>
      <c r="O76" s="211" t="str">
        <f t="shared" ca="1" si="10"/>
        <v/>
      </c>
      <c r="P76" s="212" t="str">
        <f>IF(ISERROR(VLOOKUP(L76,Paramètres!$A$38:$B$40,2,0)),"",VLOOKUP(L76,Paramètres!$A$38:$B$40,2,0))</f>
        <v/>
      </c>
      <c r="Q76" s="211" t="str">
        <f t="shared" ca="1" si="11"/>
        <v/>
      </c>
      <c r="R76" s="211" t="str">
        <f t="shared" si="7"/>
        <v/>
      </c>
      <c r="S76" s="213" t="str">
        <f t="shared" ca="1" si="8"/>
        <v/>
      </c>
      <c r="T76" s="214" t="str">
        <f t="shared" ca="1" si="12"/>
        <v/>
      </c>
    </row>
    <row r="77" spans="1:20" x14ac:dyDescent="0.25">
      <c r="A77" s="119" t="s">
        <v>5646</v>
      </c>
      <c r="B77" s="260"/>
      <c r="C77" s="264" t="str">
        <f>IF(ISERROR(VLOOKUP(B77,'Tous les abonnés'!$A$6:$I$5491,2,0)),"",VLOOKUP(B77,'Tous les abonnés'!$A$6:$I$5491,2,0))</f>
        <v/>
      </c>
      <c r="D77" s="26"/>
      <c r="E77" s="265"/>
      <c r="F77" s="207" t="str">
        <f>IF(ISERROR(IF(VLOOKUP(D77,Paramètres!$C$17:$H$33,6,0)="oui","illimité",VLOOKUP(D77,Paramètres!$C$17:$H$33,5,0))),"",IF(VLOOKUP(D77,Paramètres!$C$17:$H$33,6,0)="oui","illimité",VLOOKUP(D77,Paramètres!$C$17:$H$33,5,0)))</f>
        <v/>
      </c>
      <c r="G77" s="269" t="str">
        <f t="shared" si="9"/>
        <v/>
      </c>
      <c r="H77" s="208"/>
      <c r="I77" s="53"/>
      <c r="J77" s="209"/>
      <c r="K77" s="271"/>
      <c r="L77" s="37"/>
      <c r="M77" s="218"/>
      <c r="N77" s="124"/>
      <c r="O77" s="211" t="str">
        <f t="shared" ca="1" si="10"/>
        <v/>
      </c>
      <c r="P77" s="212" t="str">
        <f>IF(ISERROR(VLOOKUP(L77,Paramètres!$A$38:$B$40,2,0)),"",VLOOKUP(L77,Paramètres!$A$38:$B$40,2,0))</f>
        <v/>
      </c>
      <c r="Q77" s="211" t="str">
        <f t="shared" ca="1" si="11"/>
        <v/>
      </c>
      <c r="R77" s="211" t="str">
        <f t="shared" si="7"/>
        <v/>
      </c>
      <c r="S77" s="213" t="str">
        <f t="shared" ca="1" si="8"/>
        <v/>
      </c>
      <c r="T77" s="214" t="str">
        <f t="shared" ca="1" si="12"/>
        <v/>
      </c>
    </row>
    <row r="78" spans="1:20" x14ac:dyDescent="0.25">
      <c r="A78" s="119" t="s">
        <v>5647</v>
      </c>
      <c r="B78" s="260"/>
      <c r="C78" s="264" t="str">
        <f>IF(ISERROR(VLOOKUP(B78,'Tous les abonnés'!$A$6:$I$5491,2,0)),"",VLOOKUP(B78,'Tous les abonnés'!$A$6:$I$5491,2,0))</f>
        <v/>
      </c>
      <c r="D78" s="26"/>
      <c r="E78" s="265"/>
      <c r="F78" s="207" t="str">
        <f>IF(ISERROR(IF(VLOOKUP(D78,Paramètres!$C$17:$H$33,6,0)="oui","illimité",VLOOKUP(D78,Paramètres!$C$17:$H$33,5,0))),"",IF(VLOOKUP(D78,Paramètres!$C$17:$H$33,6,0)="oui","illimité",VLOOKUP(D78,Paramètres!$C$17:$H$33,5,0)))</f>
        <v/>
      </c>
      <c r="G78" s="269" t="str">
        <f t="shared" si="9"/>
        <v/>
      </c>
      <c r="H78" s="208"/>
      <c r="I78" s="53"/>
      <c r="J78" s="209"/>
      <c r="K78" s="271"/>
      <c r="L78" s="37"/>
      <c r="M78" s="218"/>
      <c r="N78" s="124"/>
      <c r="O78" s="211" t="str">
        <f t="shared" ca="1" si="10"/>
        <v/>
      </c>
      <c r="P78" s="212" t="str">
        <f>IF(ISERROR(VLOOKUP(L78,Paramètres!$A$38:$B$40,2,0)),"",VLOOKUP(L78,Paramètres!$A$38:$B$40,2,0))</f>
        <v/>
      </c>
      <c r="Q78" s="211" t="str">
        <f t="shared" ca="1" si="11"/>
        <v/>
      </c>
      <c r="R78" s="211" t="str">
        <f t="shared" si="7"/>
        <v/>
      </c>
      <c r="S78" s="213" t="str">
        <f t="shared" ca="1" si="8"/>
        <v/>
      </c>
      <c r="T78" s="214" t="str">
        <f t="shared" ca="1" si="12"/>
        <v/>
      </c>
    </row>
    <row r="79" spans="1:20" x14ac:dyDescent="0.25">
      <c r="A79" s="119" t="s">
        <v>5648</v>
      </c>
      <c r="B79" s="260"/>
      <c r="C79" s="264" t="str">
        <f>IF(ISERROR(VLOOKUP(B79,'Tous les abonnés'!$A$6:$I$5491,2,0)),"",VLOOKUP(B79,'Tous les abonnés'!$A$6:$I$5491,2,0))</f>
        <v/>
      </c>
      <c r="D79" s="26"/>
      <c r="E79" s="265"/>
      <c r="F79" s="207" t="str">
        <f>IF(ISERROR(IF(VLOOKUP(D79,Paramètres!$C$17:$H$33,6,0)="oui","illimité",VLOOKUP(D79,Paramètres!$C$17:$H$33,5,0))),"",IF(VLOOKUP(D79,Paramètres!$C$17:$H$33,6,0)="oui","illimité",VLOOKUP(D79,Paramètres!$C$17:$H$33,5,0)))</f>
        <v/>
      </c>
      <c r="G79" s="269" t="str">
        <f t="shared" si="9"/>
        <v/>
      </c>
      <c r="H79" s="208"/>
      <c r="I79" s="53"/>
      <c r="J79" s="209"/>
      <c r="K79" s="271"/>
      <c r="L79" s="37"/>
      <c r="M79" s="218"/>
      <c r="N79" s="124"/>
      <c r="O79" s="211" t="str">
        <f t="shared" ca="1" si="10"/>
        <v/>
      </c>
      <c r="P79" s="212" t="str">
        <f>IF(ISERROR(VLOOKUP(L79,Paramètres!$A$38:$B$40,2,0)),"",VLOOKUP(L79,Paramètres!$A$38:$B$40,2,0))</f>
        <v/>
      </c>
      <c r="Q79" s="211" t="str">
        <f t="shared" ca="1" si="11"/>
        <v/>
      </c>
      <c r="R79" s="211" t="str">
        <f t="shared" si="7"/>
        <v/>
      </c>
      <c r="S79" s="213" t="str">
        <f t="shared" ca="1" si="8"/>
        <v/>
      </c>
      <c r="T79" s="214" t="str">
        <f t="shared" ca="1" si="12"/>
        <v/>
      </c>
    </row>
    <row r="80" spans="1:20" x14ac:dyDescent="0.25">
      <c r="A80" s="119" t="s">
        <v>5649</v>
      </c>
      <c r="B80" s="260"/>
      <c r="C80" s="264" t="str">
        <f>IF(ISERROR(VLOOKUP(B80,'Tous les abonnés'!$A$6:$I$5491,2,0)),"",VLOOKUP(B80,'Tous les abonnés'!$A$6:$I$5491,2,0))</f>
        <v/>
      </c>
      <c r="D80" s="26"/>
      <c r="E80" s="265"/>
      <c r="F80" s="207" t="str">
        <f>IF(ISERROR(IF(VLOOKUP(D80,Paramètres!$C$17:$H$33,6,0)="oui","illimité",VLOOKUP(D80,Paramètres!$C$17:$H$33,5,0))),"",IF(VLOOKUP(D80,Paramètres!$C$17:$H$33,6,0)="oui","illimité",VLOOKUP(D80,Paramètres!$C$17:$H$33,5,0)))</f>
        <v/>
      </c>
      <c r="G80" s="269" t="str">
        <f t="shared" si="9"/>
        <v/>
      </c>
      <c r="H80" s="208"/>
      <c r="I80" s="53"/>
      <c r="J80" s="209"/>
      <c r="K80" s="271"/>
      <c r="L80" s="37"/>
      <c r="M80" s="218"/>
      <c r="N80" s="124"/>
      <c r="O80" s="211" t="str">
        <f t="shared" ca="1" si="10"/>
        <v/>
      </c>
      <c r="P80" s="212" t="str">
        <f>IF(ISERROR(VLOOKUP(L80,Paramètres!$A$38:$B$40,2,0)),"",VLOOKUP(L80,Paramètres!$A$38:$B$40,2,0))</f>
        <v/>
      </c>
      <c r="Q80" s="211" t="str">
        <f t="shared" ca="1" si="11"/>
        <v/>
      </c>
      <c r="R80" s="211" t="str">
        <f t="shared" si="7"/>
        <v/>
      </c>
      <c r="S80" s="213" t="str">
        <f t="shared" ca="1" si="8"/>
        <v/>
      </c>
      <c r="T80" s="214" t="str">
        <f t="shared" ca="1" si="12"/>
        <v/>
      </c>
    </row>
    <row r="81" spans="1:20" x14ac:dyDescent="0.25">
      <c r="A81" s="119" t="s">
        <v>5650</v>
      </c>
      <c r="B81" s="260"/>
      <c r="C81" s="264" t="str">
        <f>IF(ISERROR(VLOOKUP(B81,'Tous les abonnés'!$A$6:$I$5491,2,0)),"",VLOOKUP(B81,'Tous les abonnés'!$A$6:$I$5491,2,0))</f>
        <v/>
      </c>
      <c r="D81" s="26"/>
      <c r="E81" s="265"/>
      <c r="F81" s="207" t="str">
        <f>IF(ISERROR(IF(VLOOKUP(D81,Paramètres!$C$17:$H$33,6,0)="oui","illimité",VLOOKUP(D81,Paramètres!$C$17:$H$33,5,0))),"",IF(VLOOKUP(D81,Paramètres!$C$17:$H$33,6,0)="oui","illimité",VLOOKUP(D81,Paramètres!$C$17:$H$33,5,0)))</f>
        <v/>
      </c>
      <c r="G81" s="269" t="str">
        <f t="shared" si="9"/>
        <v/>
      </c>
      <c r="H81" s="208"/>
      <c r="I81" s="53"/>
      <c r="J81" s="209"/>
      <c r="K81" s="271"/>
      <c r="L81" s="37"/>
      <c r="M81" s="218"/>
      <c r="N81" s="124"/>
      <c r="O81" s="211" t="str">
        <f t="shared" ca="1" si="10"/>
        <v/>
      </c>
      <c r="P81" s="212" t="str">
        <f>IF(ISERROR(VLOOKUP(L81,Paramètres!$A$38:$B$40,2,0)),"",VLOOKUP(L81,Paramètres!$A$38:$B$40,2,0))</f>
        <v/>
      </c>
      <c r="Q81" s="211" t="str">
        <f t="shared" ca="1" si="11"/>
        <v/>
      </c>
      <c r="R81" s="211" t="str">
        <f t="shared" si="7"/>
        <v/>
      </c>
      <c r="S81" s="213" t="str">
        <f t="shared" ca="1" si="8"/>
        <v/>
      </c>
      <c r="T81" s="214" t="str">
        <f t="shared" ca="1" si="12"/>
        <v/>
      </c>
    </row>
    <row r="82" spans="1:20" x14ac:dyDescent="0.25">
      <c r="A82" s="119" t="s">
        <v>5651</v>
      </c>
      <c r="B82" s="260"/>
      <c r="C82" s="264" t="str">
        <f>IF(ISERROR(VLOOKUP(B82,'Tous les abonnés'!$A$6:$I$5491,2,0)),"",VLOOKUP(B82,'Tous les abonnés'!$A$6:$I$5491,2,0))</f>
        <v/>
      </c>
      <c r="D82" s="26"/>
      <c r="E82" s="265"/>
      <c r="F82" s="207" t="str">
        <f>IF(ISERROR(IF(VLOOKUP(D82,Paramètres!$C$17:$H$33,6,0)="oui","illimité",VLOOKUP(D82,Paramètres!$C$17:$H$33,5,0))),"",IF(VLOOKUP(D82,Paramètres!$C$17:$H$33,6,0)="oui","illimité",VLOOKUP(D82,Paramètres!$C$17:$H$33,5,0)))</f>
        <v/>
      </c>
      <c r="G82" s="269" t="str">
        <f t="shared" si="9"/>
        <v/>
      </c>
      <c r="H82" s="208"/>
      <c r="I82" s="53"/>
      <c r="J82" s="209"/>
      <c r="K82" s="271"/>
      <c r="L82" s="37"/>
      <c r="M82" s="218"/>
      <c r="N82" s="124"/>
      <c r="O82" s="211" t="str">
        <f t="shared" ca="1" si="10"/>
        <v/>
      </c>
      <c r="P82" s="212" t="str">
        <f>IF(ISERROR(VLOOKUP(L82,Paramètres!$A$38:$B$40,2,0)),"",VLOOKUP(L82,Paramètres!$A$38:$B$40,2,0))</f>
        <v/>
      </c>
      <c r="Q82" s="211" t="str">
        <f t="shared" ca="1" si="11"/>
        <v/>
      </c>
      <c r="R82" s="211" t="str">
        <f t="shared" si="7"/>
        <v/>
      </c>
      <c r="S82" s="213" t="str">
        <f t="shared" ca="1" si="8"/>
        <v/>
      </c>
      <c r="T82" s="214" t="str">
        <f t="shared" ca="1" si="12"/>
        <v/>
      </c>
    </row>
    <row r="83" spans="1:20" x14ac:dyDescent="0.25">
      <c r="A83" s="119" t="s">
        <v>5652</v>
      </c>
      <c r="B83" s="260"/>
      <c r="C83" s="264" t="str">
        <f>IF(ISERROR(VLOOKUP(B83,'Tous les abonnés'!$A$6:$I$5491,2,0)),"",VLOOKUP(B83,'Tous les abonnés'!$A$6:$I$5491,2,0))</f>
        <v/>
      </c>
      <c r="D83" s="26"/>
      <c r="E83" s="265"/>
      <c r="F83" s="207" t="str">
        <f>IF(ISERROR(IF(VLOOKUP(D83,Paramètres!$C$17:$H$33,6,0)="oui","illimité",VLOOKUP(D83,Paramètres!$C$17:$H$33,5,0))),"",IF(VLOOKUP(D83,Paramètres!$C$17:$H$33,6,0)="oui","illimité",VLOOKUP(D83,Paramètres!$C$17:$H$33,5,0)))</f>
        <v/>
      </c>
      <c r="G83" s="269" t="str">
        <f t="shared" si="9"/>
        <v/>
      </c>
      <c r="H83" s="208"/>
      <c r="I83" s="53"/>
      <c r="J83" s="209"/>
      <c r="K83" s="271"/>
      <c r="L83" s="37"/>
      <c r="M83" s="218"/>
      <c r="N83" s="124"/>
      <c r="O83" s="211" t="str">
        <f t="shared" ca="1" si="10"/>
        <v/>
      </c>
      <c r="P83" s="212" t="str">
        <f>IF(ISERROR(VLOOKUP(L83,Paramètres!$A$38:$B$40,2,0)),"",VLOOKUP(L83,Paramètres!$A$38:$B$40,2,0))</f>
        <v/>
      </c>
      <c r="Q83" s="211" t="str">
        <f t="shared" ca="1" si="11"/>
        <v/>
      </c>
      <c r="R83" s="211" t="str">
        <f t="shared" si="7"/>
        <v/>
      </c>
      <c r="S83" s="213" t="str">
        <f t="shared" ca="1" si="8"/>
        <v/>
      </c>
      <c r="T83" s="214" t="str">
        <f t="shared" ca="1" si="12"/>
        <v/>
      </c>
    </row>
    <row r="84" spans="1:20" x14ac:dyDescent="0.25">
      <c r="A84" s="119" t="s">
        <v>5653</v>
      </c>
      <c r="B84" s="260"/>
      <c r="C84" s="264" t="str">
        <f>IF(ISERROR(VLOOKUP(B84,'Tous les abonnés'!$A$6:$I$5491,2,0)),"",VLOOKUP(B84,'Tous les abonnés'!$A$6:$I$5491,2,0))</f>
        <v/>
      </c>
      <c r="D84" s="26"/>
      <c r="E84" s="265"/>
      <c r="F84" s="207" t="str">
        <f>IF(ISERROR(IF(VLOOKUP(D84,Paramètres!$C$17:$H$33,6,0)="oui","illimité",VLOOKUP(D84,Paramètres!$C$17:$H$33,5,0))),"",IF(VLOOKUP(D84,Paramètres!$C$17:$H$33,6,0)="oui","illimité",VLOOKUP(D84,Paramètres!$C$17:$H$33,5,0)))</f>
        <v/>
      </c>
      <c r="G84" s="269" t="str">
        <f t="shared" si="9"/>
        <v/>
      </c>
      <c r="H84" s="208"/>
      <c r="I84" s="53"/>
      <c r="J84" s="209"/>
      <c r="K84" s="271"/>
      <c r="L84" s="37"/>
      <c r="M84" s="218"/>
      <c r="N84" s="124"/>
      <c r="O84" s="211" t="str">
        <f t="shared" ca="1" si="10"/>
        <v/>
      </c>
      <c r="P84" s="212" t="str">
        <f>IF(ISERROR(VLOOKUP(L84,Paramètres!$A$38:$B$40,2,0)),"",VLOOKUP(L84,Paramètres!$A$38:$B$40,2,0))</f>
        <v/>
      </c>
      <c r="Q84" s="211" t="str">
        <f t="shared" ca="1" si="11"/>
        <v/>
      </c>
      <c r="R84" s="211" t="str">
        <f t="shared" si="7"/>
        <v/>
      </c>
      <c r="S84" s="213" t="str">
        <f t="shared" ca="1" si="8"/>
        <v/>
      </c>
      <c r="T84" s="214" t="str">
        <f t="shared" ca="1" si="12"/>
        <v/>
      </c>
    </row>
    <row r="85" spans="1:20" x14ac:dyDescent="0.25">
      <c r="A85" s="119" t="s">
        <v>5654</v>
      </c>
      <c r="B85" s="260"/>
      <c r="C85" s="264" t="str">
        <f>IF(ISERROR(VLOOKUP(B85,'Tous les abonnés'!$A$6:$I$5491,2,0)),"",VLOOKUP(B85,'Tous les abonnés'!$A$6:$I$5491,2,0))</f>
        <v/>
      </c>
      <c r="D85" s="26"/>
      <c r="E85" s="265"/>
      <c r="F85" s="207" t="str">
        <f>IF(ISERROR(IF(VLOOKUP(D85,Paramètres!$C$17:$H$33,6,0)="oui","illimité",VLOOKUP(D85,Paramètres!$C$17:$H$33,5,0))),"",IF(VLOOKUP(D85,Paramètres!$C$17:$H$33,6,0)="oui","illimité",VLOOKUP(D85,Paramètres!$C$17:$H$33,5,0)))</f>
        <v/>
      </c>
      <c r="G85" s="269" t="str">
        <f t="shared" si="9"/>
        <v/>
      </c>
      <c r="H85" s="208"/>
      <c r="I85" s="53"/>
      <c r="J85" s="209"/>
      <c r="K85" s="271"/>
      <c r="L85" s="37"/>
      <c r="M85" s="218"/>
      <c r="N85" s="124"/>
      <c r="O85" s="211" t="str">
        <f t="shared" ca="1" si="10"/>
        <v/>
      </c>
      <c r="P85" s="212" t="str">
        <f>IF(ISERROR(VLOOKUP(L85,Paramètres!$A$38:$B$40,2,0)),"",VLOOKUP(L85,Paramètres!$A$38:$B$40,2,0))</f>
        <v/>
      </c>
      <c r="Q85" s="211" t="str">
        <f t="shared" ca="1" si="11"/>
        <v/>
      </c>
      <c r="R85" s="211" t="str">
        <f t="shared" si="7"/>
        <v/>
      </c>
      <c r="S85" s="213" t="str">
        <f t="shared" ca="1" si="8"/>
        <v/>
      </c>
      <c r="T85" s="214" t="str">
        <f t="shared" ca="1" si="12"/>
        <v/>
      </c>
    </row>
    <row r="86" spans="1:20" x14ac:dyDescent="0.25">
      <c r="A86" s="119" t="s">
        <v>5655</v>
      </c>
      <c r="B86" s="260"/>
      <c r="C86" s="264" t="str">
        <f>IF(ISERROR(VLOOKUP(B86,'Tous les abonnés'!$A$6:$I$5491,2,0)),"",VLOOKUP(B86,'Tous les abonnés'!$A$6:$I$5491,2,0))</f>
        <v/>
      </c>
      <c r="D86" s="26"/>
      <c r="E86" s="265"/>
      <c r="F86" s="207" t="str">
        <f>IF(ISERROR(IF(VLOOKUP(D86,Paramètres!$C$17:$H$33,6,0)="oui","illimité",VLOOKUP(D86,Paramètres!$C$17:$H$33,5,0))),"",IF(VLOOKUP(D86,Paramètres!$C$17:$H$33,6,0)="oui","illimité",VLOOKUP(D86,Paramètres!$C$17:$H$33,5,0)))</f>
        <v/>
      </c>
      <c r="G86" s="269" t="str">
        <f t="shared" si="9"/>
        <v/>
      </c>
      <c r="H86" s="208"/>
      <c r="I86" s="53"/>
      <c r="J86" s="209"/>
      <c r="K86" s="271"/>
      <c r="L86" s="37"/>
      <c r="M86" s="218"/>
      <c r="N86" s="124"/>
      <c r="O86" s="211" t="str">
        <f t="shared" ca="1" si="10"/>
        <v/>
      </c>
      <c r="P86" s="212" t="str">
        <f>IF(ISERROR(VLOOKUP(L86,Paramètres!$A$38:$B$40,2,0)),"",VLOOKUP(L86,Paramètres!$A$38:$B$40,2,0))</f>
        <v/>
      </c>
      <c r="Q86" s="211" t="str">
        <f t="shared" ca="1" si="11"/>
        <v/>
      </c>
      <c r="R86" s="211" t="str">
        <f t="shared" si="7"/>
        <v/>
      </c>
      <c r="S86" s="213" t="str">
        <f t="shared" ca="1" si="8"/>
        <v/>
      </c>
      <c r="T86" s="214" t="str">
        <f t="shared" ca="1" si="12"/>
        <v/>
      </c>
    </row>
    <row r="87" spans="1:20" x14ac:dyDescent="0.25">
      <c r="A87" s="119" t="s">
        <v>5656</v>
      </c>
      <c r="B87" s="260"/>
      <c r="C87" s="264" t="str">
        <f>IF(ISERROR(VLOOKUP(B87,'Tous les abonnés'!$A$6:$I$5491,2,0)),"",VLOOKUP(B87,'Tous les abonnés'!$A$6:$I$5491,2,0))</f>
        <v/>
      </c>
      <c r="D87" s="26"/>
      <c r="E87" s="265"/>
      <c r="F87" s="207" t="str">
        <f>IF(ISERROR(IF(VLOOKUP(D87,Paramètres!$C$17:$H$33,6,0)="oui","illimité",VLOOKUP(D87,Paramètres!$C$17:$H$33,5,0))),"",IF(VLOOKUP(D87,Paramètres!$C$17:$H$33,6,0)="oui","illimité",VLOOKUP(D87,Paramètres!$C$17:$H$33,5,0)))</f>
        <v/>
      </c>
      <c r="G87" s="269" t="str">
        <f t="shared" si="9"/>
        <v/>
      </c>
      <c r="H87" s="208"/>
      <c r="I87" s="53"/>
      <c r="J87" s="209"/>
      <c r="K87" s="271"/>
      <c r="L87" s="37"/>
      <c r="M87" s="218"/>
      <c r="N87" s="124"/>
      <c r="O87" s="211" t="str">
        <f t="shared" ca="1" si="10"/>
        <v/>
      </c>
      <c r="P87" s="212" t="str">
        <f>IF(ISERROR(VLOOKUP(L87,Paramètres!$A$38:$B$40,2,0)),"",VLOOKUP(L87,Paramètres!$A$38:$B$40,2,0))</f>
        <v/>
      </c>
      <c r="Q87" s="211" t="str">
        <f t="shared" ca="1" si="11"/>
        <v/>
      </c>
      <c r="R87" s="211" t="str">
        <f t="shared" si="7"/>
        <v/>
      </c>
      <c r="S87" s="213" t="str">
        <f t="shared" ca="1" si="8"/>
        <v/>
      </c>
      <c r="T87" s="214" t="str">
        <f t="shared" ca="1" si="12"/>
        <v/>
      </c>
    </row>
    <row r="88" spans="1:20" x14ac:dyDescent="0.25">
      <c r="A88" s="119" t="s">
        <v>5657</v>
      </c>
      <c r="B88" s="260"/>
      <c r="C88" s="264" t="str">
        <f>IF(ISERROR(VLOOKUP(B88,'Tous les abonnés'!$A$6:$I$5491,2,0)),"",VLOOKUP(B88,'Tous les abonnés'!$A$6:$I$5491,2,0))</f>
        <v/>
      </c>
      <c r="D88" s="26"/>
      <c r="E88" s="265"/>
      <c r="F88" s="207" t="str">
        <f>IF(ISERROR(IF(VLOOKUP(D88,Paramètres!$C$17:$H$33,6,0)="oui","illimité",VLOOKUP(D88,Paramètres!$C$17:$H$33,5,0))),"",IF(VLOOKUP(D88,Paramètres!$C$17:$H$33,6,0)="oui","illimité",VLOOKUP(D88,Paramètres!$C$17:$H$33,5,0)))</f>
        <v/>
      </c>
      <c r="G88" s="269" t="str">
        <f t="shared" si="9"/>
        <v/>
      </c>
      <c r="H88" s="208"/>
      <c r="I88" s="53"/>
      <c r="J88" s="209"/>
      <c r="K88" s="271"/>
      <c r="L88" s="37"/>
      <c r="M88" s="218"/>
      <c r="N88" s="124"/>
      <c r="O88" s="211" t="str">
        <f t="shared" ca="1" si="10"/>
        <v/>
      </c>
      <c r="P88" s="212" t="str">
        <f>IF(ISERROR(VLOOKUP(L88,Paramètres!$A$38:$B$40,2,0)),"",VLOOKUP(L88,Paramètres!$A$38:$B$40,2,0))</f>
        <v/>
      </c>
      <c r="Q88" s="211" t="str">
        <f t="shared" ca="1" si="11"/>
        <v/>
      </c>
      <c r="R88" s="211" t="str">
        <f t="shared" si="7"/>
        <v/>
      </c>
      <c r="S88" s="213" t="str">
        <f t="shared" ca="1" si="8"/>
        <v/>
      </c>
      <c r="T88" s="214" t="str">
        <f t="shared" ca="1" si="12"/>
        <v/>
      </c>
    </row>
    <row r="89" spans="1:20" x14ac:dyDescent="0.25">
      <c r="A89" s="119" t="s">
        <v>5658</v>
      </c>
      <c r="B89" s="260"/>
      <c r="C89" s="264" t="str">
        <f>IF(ISERROR(VLOOKUP(B89,'Tous les abonnés'!$A$6:$I$5491,2,0)),"",VLOOKUP(B89,'Tous les abonnés'!$A$6:$I$5491,2,0))</f>
        <v/>
      </c>
      <c r="D89" s="26"/>
      <c r="E89" s="265"/>
      <c r="F89" s="207" t="str">
        <f>IF(ISERROR(IF(VLOOKUP(D89,Paramètres!$C$17:$H$33,6,0)="oui","illimité",VLOOKUP(D89,Paramètres!$C$17:$H$33,5,0))),"",IF(VLOOKUP(D89,Paramètres!$C$17:$H$33,6,0)="oui","illimité",VLOOKUP(D89,Paramètres!$C$17:$H$33,5,0)))</f>
        <v/>
      </c>
      <c r="G89" s="269" t="str">
        <f t="shared" si="9"/>
        <v/>
      </c>
      <c r="H89" s="208"/>
      <c r="I89" s="53"/>
      <c r="J89" s="209"/>
      <c r="K89" s="271"/>
      <c r="L89" s="37"/>
      <c r="M89" s="218"/>
      <c r="N89" s="124"/>
      <c r="O89" s="211" t="str">
        <f t="shared" ca="1" si="10"/>
        <v/>
      </c>
      <c r="P89" s="212" t="str">
        <f>IF(ISERROR(VLOOKUP(L89,Paramètres!$A$38:$B$40,2,0)),"",VLOOKUP(L89,Paramètres!$A$38:$B$40,2,0))</f>
        <v/>
      </c>
      <c r="Q89" s="211" t="str">
        <f t="shared" ca="1" si="11"/>
        <v/>
      </c>
      <c r="R89" s="211" t="str">
        <f t="shared" si="7"/>
        <v/>
      </c>
      <c r="S89" s="213" t="str">
        <f t="shared" ca="1" si="8"/>
        <v/>
      </c>
      <c r="T89" s="214" t="str">
        <f t="shared" ca="1" si="12"/>
        <v/>
      </c>
    </row>
    <row r="90" spans="1:20" x14ac:dyDescent="0.25">
      <c r="A90" s="119" t="s">
        <v>5659</v>
      </c>
      <c r="B90" s="260"/>
      <c r="C90" s="264" t="str">
        <f>IF(ISERROR(VLOOKUP(B90,'Tous les abonnés'!$A$6:$I$5491,2,0)),"",VLOOKUP(B90,'Tous les abonnés'!$A$6:$I$5491,2,0))</f>
        <v/>
      </c>
      <c r="D90" s="26"/>
      <c r="E90" s="265"/>
      <c r="F90" s="207" t="str">
        <f>IF(ISERROR(IF(VLOOKUP(D90,Paramètres!$C$17:$H$33,6,0)="oui","illimité",VLOOKUP(D90,Paramètres!$C$17:$H$33,5,0))),"",IF(VLOOKUP(D90,Paramètres!$C$17:$H$33,6,0)="oui","illimité",VLOOKUP(D90,Paramètres!$C$17:$H$33,5,0)))</f>
        <v/>
      </c>
      <c r="G90" s="269" t="str">
        <f t="shared" si="9"/>
        <v/>
      </c>
      <c r="H90" s="208"/>
      <c r="I90" s="53"/>
      <c r="J90" s="209"/>
      <c r="K90" s="271"/>
      <c r="L90" s="37"/>
      <c r="M90" s="218"/>
      <c r="N90" s="124"/>
      <c r="O90" s="211" t="str">
        <f t="shared" ca="1" si="10"/>
        <v/>
      </c>
      <c r="P90" s="212" t="str">
        <f>IF(ISERROR(VLOOKUP(L90,Paramètres!$A$38:$B$40,2,0)),"",VLOOKUP(L90,Paramètres!$A$38:$B$40,2,0))</f>
        <v/>
      </c>
      <c r="Q90" s="211" t="str">
        <f t="shared" ca="1" si="11"/>
        <v/>
      </c>
      <c r="R90" s="211" t="str">
        <f t="shared" si="7"/>
        <v/>
      </c>
      <c r="S90" s="213" t="str">
        <f t="shared" ca="1" si="8"/>
        <v/>
      </c>
      <c r="T90" s="214" t="str">
        <f t="shared" ca="1" si="12"/>
        <v/>
      </c>
    </row>
    <row r="91" spans="1:20" x14ac:dyDescent="0.25">
      <c r="A91" s="119" t="s">
        <v>5660</v>
      </c>
      <c r="B91" s="260"/>
      <c r="C91" s="264" t="str">
        <f>IF(ISERROR(VLOOKUP(B91,'Tous les abonnés'!$A$6:$I$5491,2,0)),"",VLOOKUP(B91,'Tous les abonnés'!$A$6:$I$5491,2,0))</f>
        <v/>
      </c>
      <c r="D91" s="26"/>
      <c r="E91" s="265"/>
      <c r="F91" s="207" t="str">
        <f>IF(ISERROR(IF(VLOOKUP(D91,Paramètres!$C$17:$H$33,6,0)="oui","illimité",VLOOKUP(D91,Paramètres!$C$17:$H$33,5,0))),"",IF(VLOOKUP(D91,Paramètres!$C$17:$H$33,6,0)="oui","illimité",VLOOKUP(D91,Paramètres!$C$17:$H$33,5,0)))</f>
        <v/>
      </c>
      <c r="G91" s="269" t="str">
        <f t="shared" si="9"/>
        <v/>
      </c>
      <c r="H91" s="208"/>
      <c r="I91" s="53"/>
      <c r="J91" s="209"/>
      <c r="K91" s="271"/>
      <c r="L91" s="37"/>
      <c r="M91" s="218"/>
      <c r="N91" s="124"/>
      <c r="O91" s="211" t="str">
        <f t="shared" ca="1" si="10"/>
        <v/>
      </c>
      <c r="P91" s="212" t="str">
        <f>IF(ISERROR(VLOOKUP(L91,Paramètres!$A$38:$B$40,2,0)),"",VLOOKUP(L91,Paramètres!$A$38:$B$40,2,0))</f>
        <v/>
      </c>
      <c r="Q91" s="211" t="str">
        <f t="shared" ca="1" si="11"/>
        <v/>
      </c>
      <c r="R91" s="211" t="str">
        <f t="shared" si="7"/>
        <v/>
      </c>
      <c r="S91" s="213" t="str">
        <f t="shared" ca="1" si="8"/>
        <v/>
      </c>
      <c r="T91" s="214" t="str">
        <f t="shared" ca="1" si="12"/>
        <v/>
      </c>
    </row>
    <row r="92" spans="1:20" x14ac:dyDescent="0.25">
      <c r="A92" s="119" t="s">
        <v>5661</v>
      </c>
      <c r="B92" s="260"/>
      <c r="C92" s="264" t="str">
        <f>IF(ISERROR(VLOOKUP(B92,'Tous les abonnés'!$A$6:$I$5491,2,0)),"",VLOOKUP(B92,'Tous les abonnés'!$A$6:$I$5491,2,0))</f>
        <v/>
      </c>
      <c r="D92" s="26"/>
      <c r="E92" s="265"/>
      <c r="F92" s="207" t="str">
        <f>IF(ISERROR(IF(VLOOKUP(D92,Paramètres!$C$17:$H$33,6,0)="oui","illimité",VLOOKUP(D92,Paramètres!$C$17:$H$33,5,0))),"",IF(VLOOKUP(D92,Paramètres!$C$17:$H$33,6,0)="oui","illimité",VLOOKUP(D92,Paramètres!$C$17:$H$33,5,0)))</f>
        <v/>
      </c>
      <c r="G92" s="269" t="str">
        <f t="shared" si="9"/>
        <v/>
      </c>
      <c r="H92" s="208"/>
      <c r="I92" s="53"/>
      <c r="J92" s="209"/>
      <c r="K92" s="271"/>
      <c r="L92" s="37"/>
      <c r="M92" s="218"/>
      <c r="N92" s="124"/>
      <c r="O92" s="211" t="str">
        <f t="shared" ca="1" si="10"/>
        <v/>
      </c>
      <c r="P92" s="212" t="str">
        <f>IF(ISERROR(VLOOKUP(L92,Paramètres!$A$38:$B$40,2,0)),"",VLOOKUP(L92,Paramètres!$A$38:$B$40,2,0))</f>
        <v/>
      </c>
      <c r="Q92" s="211" t="str">
        <f t="shared" ca="1" si="11"/>
        <v/>
      </c>
      <c r="R92" s="211" t="str">
        <f t="shared" si="7"/>
        <v/>
      </c>
      <c r="S92" s="213" t="str">
        <f t="shared" ca="1" si="8"/>
        <v/>
      </c>
      <c r="T92" s="214" t="str">
        <f t="shared" ca="1" si="12"/>
        <v/>
      </c>
    </row>
    <row r="93" spans="1:20" x14ac:dyDescent="0.25">
      <c r="A93" s="119" t="s">
        <v>5662</v>
      </c>
      <c r="B93" s="260"/>
      <c r="C93" s="264" t="str">
        <f>IF(ISERROR(VLOOKUP(B93,'Tous les abonnés'!$A$6:$I$5491,2,0)),"",VLOOKUP(B93,'Tous les abonnés'!$A$6:$I$5491,2,0))</f>
        <v/>
      </c>
      <c r="D93" s="26"/>
      <c r="E93" s="265"/>
      <c r="F93" s="207" t="str">
        <f>IF(ISERROR(IF(VLOOKUP(D93,Paramètres!$C$17:$H$33,6,0)="oui","illimité",VLOOKUP(D93,Paramètres!$C$17:$H$33,5,0))),"",IF(VLOOKUP(D93,Paramètres!$C$17:$H$33,6,0)="oui","illimité",VLOOKUP(D93,Paramètres!$C$17:$H$33,5,0)))</f>
        <v/>
      </c>
      <c r="G93" s="269" t="str">
        <f t="shared" si="9"/>
        <v/>
      </c>
      <c r="H93" s="208"/>
      <c r="I93" s="53"/>
      <c r="J93" s="209"/>
      <c r="K93" s="271"/>
      <c r="L93" s="37"/>
      <c r="M93" s="218"/>
      <c r="N93" s="124"/>
      <c r="O93" s="211" t="str">
        <f t="shared" ca="1" si="10"/>
        <v/>
      </c>
      <c r="P93" s="212" t="str">
        <f>IF(ISERROR(VLOOKUP(L93,Paramètres!$A$38:$B$40,2,0)),"",VLOOKUP(L93,Paramètres!$A$38:$B$40,2,0))</f>
        <v/>
      </c>
      <c r="Q93" s="211" t="str">
        <f t="shared" ca="1" si="11"/>
        <v/>
      </c>
      <c r="R93" s="211" t="str">
        <f t="shared" si="7"/>
        <v/>
      </c>
      <c r="S93" s="213" t="str">
        <f t="shared" ca="1" si="8"/>
        <v/>
      </c>
      <c r="T93" s="214" t="str">
        <f t="shared" ca="1" si="12"/>
        <v/>
      </c>
    </row>
    <row r="94" spans="1:20" x14ac:dyDescent="0.25">
      <c r="A94" s="119" t="s">
        <v>5663</v>
      </c>
      <c r="B94" s="260"/>
      <c r="C94" s="264" t="str">
        <f>IF(ISERROR(VLOOKUP(B94,'Tous les abonnés'!$A$6:$I$5491,2,0)),"",VLOOKUP(B94,'Tous les abonnés'!$A$6:$I$5491,2,0))</f>
        <v/>
      </c>
      <c r="D94" s="26"/>
      <c r="E94" s="265"/>
      <c r="F94" s="207" t="str">
        <f>IF(ISERROR(IF(VLOOKUP(D94,Paramètres!$C$17:$H$33,6,0)="oui","illimité",VLOOKUP(D94,Paramètres!$C$17:$H$33,5,0))),"",IF(VLOOKUP(D94,Paramètres!$C$17:$H$33,6,0)="oui","illimité",VLOOKUP(D94,Paramètres!$C$17:$H$33,5,0)))</f>
        <v/>
      </c>
      <c r="G94" s="269" t="str">
        <f t="shared" si="9"/>
        <v/>
      </c>
      <c r="H94" s="208"/>
      <c r="I94" s="53"/>
      <c r="J94" s="209"/>
      <c r="K94" s="271"/>
      <c r="L94" s="37"/>
      <c r="M94" s="218"/>
      <c r="N94" s="124"/>
      <c r="O94" s="211" t="str">
        <f t="shared" ca="1" si="10"/>
        <v/>
      </c>
      <c r="P94" s="212" t="str">
        <f>IF(ISERROR(VLOOKUP(L94,Paramètres!$A$38:$B$40,2,0)),"",VLOOKUP(L94,Paramètres!$A$38:$B$40,2,0))</f>
        <v/>
      </c>
      <c r="Q94" s="211" t="str">
        <f t="shared" ca="1" si="11"/>
        <v/>
      </c>
      <c r="R94" s="211" t="str">
        <f t="shared" si="7"/>
        <v/>
      </c>
      <c r="S94" s="213" t="str">
        <f t="shared" ca="1" si="8"/>
        <v/>
      </c>
      <c r="T94" s="214" t="str">
        <f t="shared" ca="1" si="12"/>
        <v/>
      </c>
    </row>
    <row r="95" spans="1:20" x14ac:dyDescent="0.25">
      <c r="A95" s="119" t="s">
        <v>5664</v>
      </c>
      <c r="B95" s="260"/>
      <c r="C95" s="264" t="str">
        <f>IF(ISERROR(VLOOKUP(B95,'Tous les abonnés'!$A$6:$I$5491,2,0)),"",VLOOKUP(B95,'Tous les abonnés'!$A$6:$I$5491,2,0))</f>
        <v/>
      </c>
      <c r="D95" s="26"/>
      <c r="E95" s="265"/>
      <c r="F95" s="207" t="str">
        <f>IF(ISERROR(IF(VLOOKUP(D95,Paramètres!$C$17:$H$33,6,0)="oui","illimité",VLOOKUP(D95,Paramètres!$C$17:$H$33,5,0))),"",IF(VLOOKUP(D95,Paramètres!$C$17:$H$33,6,0)="oui","illimité",VLOOKUP(D95,Paramètres!$C$17:$H$33,5,0)))</f>
        <v/>
      </c>
      <c r="G95" s="269" t="str">
        <f t="shared" si="9"/>
        <v/>
      </c>
      <c r="H95" s="208"/>
      <c r="I95" s="53"/>
      <c r="J95" s="209"/>
      <c r="K95" s="271"/>
      <c r="L95" s="37"/>
      <c r="M95" s="218"/>
      <c r="N95" s="124"/>
      <c r="O95" s="211" t="str">
        <f t="shared" ca="1" si="10"/>
        <v/>
      </c>
      <c r="P95" s="212" t="str">
        <f>IF(ISERROR(VLOOKUP(L95,Paramètres!$A$38:$B$40,2,0)),"",VLOOKUP(L95,Paramètres!$A$38:$B$40,2,0))</f>
        <v/>
      </c>
      <c r="Q95" s="211" t="str">
        <f t="shared" ca="1" si="11"/>
        <v/>
      </c>
      <c r="R95" s="211" t="str">
        <f t="shared" si="7"/>
        <v/>
      </c>
      <c r="S95" s="213" t="str">
        <f t="shared" ca="1" si="8"/>
        <v/>
      </c>
      <c r="T95" s="214" t="str">
        <f t="shared" ca="1" si="12"/>
        <v/>
      </c>
    </row>
    <row r="96" spans="1:20" x14ac:dyDescent="0.25">
      <c r="A96" s="119" t="s">
        <v>5665</v>
      </c>
      <c r="B96" s="260"/>
      <c r="C96" s="264" t="str">
        <f>IF(ISERROR(VLOOKUP(B96,'Tous les abonnés'!$A$6:$I$5491,2,0)),"",VLOOKUP(B96,'Tous les abonnés'!$A$6:$I$5491,2,0))</f>
        <v/>
      </c>
      <c r="D96" s="26"/>
      <c r="E96" s="265"/>
      <c r="F96" s="207" t="str">
        <f>IF(ISERROR(IF(VLOOKUP(D96,Paramètres!$C$17:$H$33,6,0)="oui","illimité",VLOOKUP(D96,Paramètres!$C$17:$H$33,5,0))),"",IF(VLOOKUP(D96,Paramètres!$C$17:$H$33,6,0)="oui","illimité",VLOOKUP(D96,Paramètres!$C$17:$H$33,5,0)))</f>
        <v/>
      </c>
      <c r="G96" s="269" t="str">
        <f t="shared" si="9"/>
        <v/>
      </c>
      <c r="H96" s="208"/>
      <c r="I96" s="53"/>
      <c r="J96" s="209"/>
      <c r="K96" s="271"/>
      <c r="L96" s="37"/>
      <c r="M96" s="218"/>
      <c r="N96" s="124"/>
      <c r="O96" s="211" t="str">
        <f t="shared" ca="1" si="10"/>
        <v/>
      </c>
      <c r="P96" s="212" t="str">
        <f>IF(ISERROR(VLOOKUP(L96,Paramètres!$A$38:$B$40,2,0)),"",VLOOKUP(L96,Paramètres!$A$38:$B$40,2,0))</f>
        <v/>
      </c>
      <c r="Q96" s="211" t="str">
        <f t="shared" ca="1" si="11"/>
        <v/>
      </c>
      <c r="R96" s="211" t="str">
        <f t="shared" si="7"/>
        <v/>
      </c>
      <c r="S96" s="213" t="str">
        <f t="shared" ca="1" si="8"/>
        <v/>
      </c>
      <c r="T96" s="214" t="str">
        <f t="shared" ca="1" si="12"/>
        <v/>
      </c>
    </row>
    <row r="97" spans="1:20" x14ac:dyDescent="0.25">
      <c r="A97" s="119" t="s">
        <v>5666</v>
      </c>
      <c r="B97" s="260"/>
      <c r="C97" s="264" t="str">
        <f>IF(ISERROR(VLOOKUP(B97,'Tous les abonnés'!$A$6:$I$5491,2,0)),"",VLOOKUP(B97,'Tous les abonnés'!$A$6:$I$5491,2,0))</f>
        <v/>
      </c>
      <c r="D97" s="26"/>
      <c r="E97" s="265"/>
      <c r="F97" s="207" t="str">
        <f>IF(ISERROR(IF(VLOOKUP(D97,Paramètres!$C$17:$H$33,6,0)="oui","illimité",VLOOKUP(D97,Paramètres!$C$17:$H$33,5,0))),"",IF(VLOOKUP(D97,Paramètres!$C$17:$H$33,6,0)="oui","illimité",VLOOKUP(D97,Paramètres!$C$17:$H$33,5,0)))</f>
        <v/>
      </c>
      <c r="G97" s="269" t="str">
        <f t="shared" si="9"/>
        <v/>
      </c>
      <c r="H97" s="208"/>
      <c r="I97" s="53"/>
      <c r="J97" s="209"/>
      <c r="K97" s="271"/>
      <c r="L97" s="37"/>
      <c r="M97" s="218"/>
      <c r="N97" s="124"/>
      <c r="O97" s="211" t="str">
        <f t="shared" ca="1" si="10"/>
        <v/>
      </c>
      <c r="P97" s="212" t="str">
        <f>IF(ISERROR(VLOOKUP(L97,Paramètres!$A$38:$B$40,2,0)),"",VLOOKUP(L97,Paramètres!$A$38:$B$40,2,0))</f>
        <v/>
      </c>
      <c r="Q97" s="211" t="str">
        <f t="shared" ca="1" si="11"/>
        <v/>
      </c>
      <c r="R97" s="211" t="str">
        <f t="shared" si="7"/>
        <v/>
      </c>
      <c r="S97" s="213" t="str">
        <f t="shared" ca="1" si="8"/>
        <v/>
      </c>
      <c r="T97" s="214" t="str">
        <f t="shared" ca="1" si="12"/>
        <v/>
      </c>
    </row>
    <row r="98" spans="1:20" x14ac:dyDescent="0.25">
      <c r="A98" s="119" t="s">
        <v>5667</v>
      </c>
      <c r="B98" s="260"/>
      <c r="C98" s="264" t="str">
        <f>IF(ISERROR(VLOOKUP(B98,'Tous les abonnés'!$A$6:$I$5491,2,0)),"",VLOOKUP(B98,'Tous les abonnés'!$A$6:$I$5491,2,0))</f>
        <v/>
      </c>
      <c r="D98" s="26"/>
      <c r="E98" s="265"/>
      <c r="F98" s="207" t="str">
        <f>IF(ISERROR(IF(VLOOKUP(D98,Paramètres!$C$17:$H$33,6,0)="oui","illimité",VLOOKUP(D98,Paramètres!$C$17:$H$33,5,0))),"",IF(VLOOKUP(D98,Paramètres!$C$17:$H$33,6,0)="oui","illimité",VLOOKUP(D98,Paramètres!$C$17:$H$33,5,0)))</f>
        <v/>
      </c>
      <c r="G98" s="269" t="str">
        <f t="shared" si="9"/>
        <v/>
      </c>
      <c r="H98" s="208"/>
      <c r="I98" s="53"/>
      <c r="J98" s="209"/>
      <c r="K98" s="271"/>
      <c r="L98" s="37"/>
      <c r="M98" s="218"/>
      <c r="N98" s="124"/>
      <c r="O98" s="211" t="str">
        <f t="shared" ca="1" si="10"/>
        <v/>
      </c>
      <c r="P98" s="212" t="str">
        <f>IF(ISERROR(VLOOKUP(L98,Paramètres!$A$38:$B$40,2,0)),"",VLOOKUP(L98,Paramètres!$A$38:$B$40,2,0))</f>
        <v/>
      </c>
      <c r="Q98" s="211" t="str">
        <f t="shared" ca="1" si="11"/>
        <v/>
      </c>
      <c r="R98" s="211" t="str">
        <f t="shared" si="7"/>
        <v/>
      </c>
      <c r="S98" s="213" t="str">
        <f t="shared" ca="1" si="8"/>
        <v/>
      </c>
      <c r="T98" s="214" t="str">
        <f t="shared" ca="1" si="12"/>
        <v/>
      </c>
    </row>
    <row r="99" spans="1:20" x14ac:dyDescent="0.25">
      <c r="A99" s="119" t="s">
        <v>5668</v>
      </c>
      <c r="B99" s="260"/>
      <c r="C99" s="264" t="str">
        <f>IF(ISERROR(VLOOKUP(B99,'Tous les abonnés'!$A$6:$I$5491,2,0)),"",VLOOKUP(B99,'Tous les abonnés'!$A$6:$I$5491,2,0))</f>
        <v/>
      </c>
      <c r="D99" s="26"/>
      <c r="E99" s="265"/>
      <c r="F99" s="207" t="str">
        <f>IF(ISERROR(IF(VLOOKUP(D99,Paramètres!$C$17:$H$33,6,0)="oui","illimité",VLOOKUP(D99,Paramètres!$C$17:$H$33,5,0))),"",IF(VLOOKUP(D99,Paramètres!$C$17:$H$33,6,0)="oui","illimité",VLOOKUP(D99,Paramètres!$C$17:$H$33,5,0)))</f>
        <v/>
      </c>
      <c r="G99" s="269" t="str">
        <f t="shared" si="9"/>
        <v/>
      </c>
      <c r="H99" s="208"/>
      <c r="I99" s="53"/>
      <c r="J99" s="209"/>
      <c r="K99" s="271"/>
      <c r="L99" s="37"/>
      <c r="M99" s="218"/>
      <c r="N99" s="124"/>
      <c r="O99" s="211" t="str">
        <f t="shared" ca="1" si="10"/>
        <v/>
      </c>
      <c r="P99" s="212" t="str">
        <f>IF(ISERROR(VLOOKUP(L99,Paramètres!$A$38:$B$40,2,0)),"",VLOOKUP(L99,Paramètres!$A$38:$B$40,2,0))</f>
        <v/>
      </c>
      <c r="Q99" s="211" t="str">
        <f t="shared" ca="1" si="11"/>
        <v/>
      </c>
      <c r="R99" s="211" t="str">
        <f t="shared" si="7"/>
        <v/>
      </c>
      <c r="S99" s="213" t="str">
        <f t="shared" ca="1" si="8"/>
        <v/>
      </c>
      <c r="T99" s="214" t="str">
        <f t="shared" ca="1" si="12"/>
        <v/>
      </c>
    </row>
    <row r="100" spans="1:20" x14ac:dyDescent="0.25">
      <c r="A100" s="119" t="s">
        <v>5669</v>
      </c>
      <c r="B100" s="260"/>
      <c r="C100" s="264" t="str">
        <f>IF(ISERROR(VLOOKUP(B100,'Tous les abonnés'!$A$6:$I$5491,2,0)),"",VLOOKUP(B100,'Tous les abonnés'!$A$6:$I$5491,2,0))</f>
        <v/>
      </c>
      <c r="D100" s="26"/>
      <c r="E100" s="265"/>
      <c r="F100" s="207" t="str">
        <f>IF(ISERROR(IF(VLOOKUP(D100,Paramètres!$C$17:$H$33,6,0)="oui","illimité",VLOOKUP(D100,Paramètres!$C$17:$H$33,5,0))),"",IF(VLOOKUP(D100,Paramètres!$C$17:$H$33,6,0)="oui","illimité",VLOOKUP(D100,Paramètres!$C$17:$H$33,5,0)))</f>
        <v/>
      </c>
      <c r="G100" s="269" t="str">
        <f t="shared" si="9"/>
        <v/>
      </c>
      <c r="H100" s="208"/>
      <c r="I100" s="53"/>
      <c r="J100" s="209"/>
      <c r="K100" s="271"/>
      <c r="L100" s="37"/>
      <c r="M100" s="218"/>
      <c r="N100" s="124"/>
      <c r="O100" s="211" t="str">
        <f t="shared" ca="1" si="10"/>
        <v/>
      </c>
      <c r="P100" s="212" t="str">
        <f>IF(ISERROR(VLOOKUP(L100,Paramètres!$A$38:$B$40,2,0)),"",VLOOKUP(L100,Paramètres!$A$38:$B$40,2,0))</f>
        <v/>
      </c>
      <c r="Q100" s="211" t="str">
        <f t="shared" ca="1" si="11"/>
        <v/>
      </c>
      <c r="R100" s="211" t="str">
        <f t="shared" si="7"/>
        <v/>
      </c>
      <c r="S100" s="213" t="str">
        <f t="shared" ca="1" si="8"/>
        <v/>
      </c>
      <c r="T100" s="214" t="str">
        <f t="shared" ca="1" si="12"/>
        <v/>
      </c>
    </row>
    <row r="101" spans="1:20" x14ac:dyDescent="0.25">
      <c r="A101" s="119" t="s">
        <v>5670</v>
      </c>
      <c r="B101" s="260"/>
      <c r="C101" s="264" t="str">
        <f>IF(ISERROR(VLOOKUP(B101,'Tous les abonnés'!$A$6:$I$5491,2,0)),"",VLOOKUP(B101,'Tous les abonnés'!$A$6:$I$5491,2,0))</f>
        <v/>
      </c>
      <c r="D101" s="26"/>
      <c r="E101" s="265"/>
      <c r="F101" s="207" t="str">
        <f>IF(ISERROR(IF(VLOOKUP(D101,Paramètres!$C$17:$H$33,6,0)="oui","illimité",VLOOKUP(D101,Paramètres!$C$17:$H$33,5,0))),"",IF(VLOOKUP(D101,Paramètres!$C$17:$H$33,6,0)="oui","illimité",VLOOKUP(D101,Paramètres!$C$17:$H$33,5,0)))</f>
        <v/>
      </c>
      <c r="G101" s="269" t="str">
        <f t="shared" si="9"/>
        <v/>
      </c>
      <c r="H101" s="208"/>
      <c r="I101" s="53"/>
      <c r="J101" s="209"/>
      <c r="K101" s="271"/>
      <c r="L101" s="37"/>
      <c r="M101" s="218"/>
      <c r="N101" s="124"/>
      <c r="O101" s="211" t="str">
        <f t="shared" ca="1" si="10"/>
        <v/>
      </c>
      <c r="P101" s="212" t="str">
        <f>IF(ISERROR(VLOOKUP(L101,Paramètres!$A$38:$B$40,2,0)),"",VLOOKUP(L101,Paramètres!$A$38:$B$40,2,0))</f>
        <v/>
      </c>
      <c r="Q101" s="211" t="str">
        <f t="shared" ca="1" si="11"/>
        <v/>
      </c>
      <c r="R101" s="211" t="str">
        <f t="shared" si="7"/>
        <v/>
      </c>
      <c r="S101" s="213" t="str">
        <f t="shared" ca="1" si="8"/>
        <v/>
      </c>
      <c r="T101" s="214" t="str">
        <f t="shared" ca="1" si="12"/>
        <v/>
      </c>
    </row>
    <row r="102" spans="1:20" x14ac:dyDescent="0.25">
      <c r="A102" s="119" t="s">
        <v>5671</v>
      </c>
      <c r="B102" s="260"/>
      <c r="C102" s="264" t="str">
        <f>IF(ISERROR(VLOOKUP(B102,'Tous les abonnés'!$A$6:$I$5491,2,0)),"",VLOOKUP(B102,'Tous les abonnés'!$A$6:$I$5491,2,0))</f>
        <v/>
      </c>
      <c r="D102" s="26"/>
      <c r="E102" s="265"/>
      <c r="F102" s="207" t="str">
        <f>IF(ISERROR(IF(VLOOKUP(D102,Paramètres!$C$17:$H$33,6,0)="oui","illimité",VLOOKUP(D102,Paramètres!$C$17:$H$33,5,0))),"",IF(VLOOKUP(D102,Paramètres!$C$17:$H$33,6,0)="oui","illimité",VLOOKUP(D102,Paramètres!$C$17:$H$33,5,0)))</f>
        <v/>
      </c>
      <c r="G102" s="269" t="str">
        <f t="shared" si="9"/>
        <v/>
      </c>
      <c r="H102" s="208"/>
      <c r="I102" s="53"/>
      <c r="J102" s="209"/>
      <c r="K102" s="271"/>
      <c r="L102" s="37"/>
      <c r="M102" s="218"/>
      <c r="N102" s="124"/>
      <c r="O102" s="211" t="str">
        <f t="shared" ca="1" si="10"/>
        <v/>
      </c>
      <c r="P102" s="212" t="str">
        <f>IF(ISERROR(VLOOKUP(L102,Paramètres!$A$38:$B$40,2,0)),"",VLOOKUP(L102,Paramètres!$A$38:$B$40,2,0))</f>
        <v/>
      </c>
      <c r="Q102" s="211" t="str">
        <f t="shared" ca="1" si="11"/>
        <v/>
      </c>
      <c r="R102" s="211" t="str">
        <f t="shared" si="7"/>
        <v/>
      </c>
      <c r="S102" s="213" t="str">
        <f t="shared" ca="1" si="8"/>
        <v/>
      </c>
      <c r="T102" s="214" t="str">
        <f t="shared" ca="1" si="12"/>
        <v/>
      </c>
    </row>
    <row r="103" spans="1:20" x14ac:dyDescent="0.25">
      <c r="A103" s="119" t="s">
        <v>5672</v>
      </c>
      <c r="B103" s="260"/>
      <c r="C103" s="264" t="str">
        <f>IF(ISERROR(VLOOKUP(B103,'Tous les abonnés'!$A$6:$I$5491,2,0)),"",VLOOKUP(B103,'Tous les abonnés'!$A$6:$I$5491,2,0))</f>
        <v/>
      </c>
      <c r="D103" s="26"/>
      <c r="E103" s="265"/>
      <c r="F103" s="207" t="str">
        <f>IF(ISERROR(IF(VLOOKUP(D103,Paramètres!$C$17:$H$33,6,0)="oui","illimité",VLOOKUP(D103,Paramètres!$C$17:$H$33,5,0))),"",IF(VLOOKUP(D103,Paramètres!$C$17:$H$33,6,0)="oui","illimité",VLOOKUP(D103,Paramètres!$C$17:$H$33,5,0)))</f>
        <v/>
      </c>
      <c r="G103" s="269" t="str">
        <f t="shared" si="9"/>
        <v/>
      </c>
      <c r="H103" s="208"/>
      <c r="I103" s="53"/>
      <c r="J103" s="209"/>
      <c r="K103" s="271"/>
      <c r="L103" s="37"/>
      <c r="M103" s="218"/>
      <c r="N103" s="124"/>
      <c r="O103" s="211" t="str">
        <f t="shared" ca="1" si="10"/>
        <v/>
      </c>
      <c r="P103" s="212" t="str">
        <f>IF(ISERROR(VLOOKUP(L103,Paramètres!$A$38:$B$40,2,0)),"",VLOOKUP(L103,Paramètres!$A$38:$B$40,2,0))</f>
        <v/>
      </c>
      <c r="Q103" s="211" t="str">
        <f t="shared" ca="1" si="11"/>
        <v/>
      </c>
      <c r="R103" s="211" t="str">
        <f t="shared" si="7"/>
        <v/>
      </c>
      <c r="S103" s="213" t="str">
        <f t="shared" ca="1" si="8"/>
        <v/>
      </c>
      <c r="T103" s="214" t="str">
        <f t="shared" ca="1" si="12"/>
        <v/>
      </c>
    </row>
    <row r="104" spans="1:20" x14ac:dyDescent="0.25">
      <c r="A104" s="119" t="s">
        <v>5673</v>
      </c>
      <c r="B104" s="260"/>
      <c r="C104" s="264" t="str">
        <f>IF(ISERROR(VLOOKUP(B104,'Tous les abonnés'!$A$6:$I$5491,2,0)),"",VLOOKUP(B104,'Tous les abonnés'!$A$6:$I$5491,2,0))</f>
        <v/>
      </c>
      <c r="D104" s="26"/>
      <c r="E104" s="265"/>
      <c r="F104" s="207" t="str">
        <f>IF(ISERROR(IF(VLOOKUP(D104,Paramètres!$C$17:$H$33,6,0)="oui","illimité",VLOOKUP(D104,Paramètres!$C$17:$H$33,5,0))),"",IF(VLOOKUP(D104,Paramètres!$C$17:$H$33,6,0)="oui","illimité",VLOOKUP(D104,Paramètres!$C$17:$H$33,5,0)))</f>
        <v/>
      </c>
      <c r="G104" s="269" t="str">
        <f t="shared" si="9"/>
        <v/>
      </c>
      <c r="H104" s="208"/>
      <c r="I104" s="53"/>
      <c r="J104" s="209"/>
      <c r="K104" s="271"/>
      <c r="L104" s="37"/>
      <c r="M104" s="218"/>
      <c r="N104" s="124"/>
      <c r="O104" s="211" t="str">
        <f t="shared" ca="1" si="10"/>
        <v/>
      </c>
      <c r="P104" s="212" t="str">
        <f>IF(ISERROR(VLOOKUP(L104,Paramètres!$A$38:$B$40,2,0)),"",VLOOKUP(L104,Paramètres!$A$38:$B$40,2,0))</f>
        <v/>
      </c>
      <c r="Q104" s="211" t="str">
        <f t="shared" ca="1" si="11"/>
        <v/>
      </c>
      <c r="R104" s="211" t="str">
        <f t="shared" si="7"/>
        <v/>
      </c>
      <c r="S104" s="213" t="str">
        <f t="shared" ca="1" si="8"/>
        <v/>
      </c>
      <c r="T104" s="214" t="str">
        <f t="shared" ca="1" si="12"/>
        <v/>
      </c>
    </row>
    <row r="105" spans="1:20" x14ac:dyDescent="0.25">
      <c r="A105" s="119" t="s">
        <v>5674</v>
      </c>
      <c r="B105" s="260"/>
      <c r="C105" s="264" t="str">
        <f>IF(ISERROR(VLOOKUP(B105,'Tous les abonnés'!$A$6:$I$5491,2,0)),"",VLOOKUP(B105,'Tous les abonnés'!$A$6:$I$5491,2,0))</f>
        <v/>
      </c>
      <c r="D105" s="26"/>
      <c r="E105" s="265"/>
      <c r="F105" s="207" t="str">
        <f>IF(ISERROR(IF(VLOOKUP(D105,Paramètres!$C$17:$H$33,6,0)="oui","illimité",VLOOKUP(D105,Paramètres!$C$17:$H$33,5,0))),"",IF(VLOOKUP(D105,Paramètres!$C$17:$H$33,6,0)="oui","illimité",VLOOKUP(D105,Paramètres!$C$17:$H$33,5,0)))</f>
        <v/>
      </c>
      <c r="G105" s="269" t="str">
        <f t="shared" si="9"/>
        <v/>
      </c>
      <c r="H105" s="208"/>
      <c r="I105" s="53"/>
      <c r="J105" s="209"/>
      <c r="K105" s="271"/>
      <c r="L105" s="37"/>
      <c r="M105" s="218"/>
      <c r="N105" s="124"/>
      <c r="O105" s="211" t="str">
        <f t="shared" ca="1" si="10"/>
        <v/>
      </c>
      <c r="P105" s="212" t="str">
        <f>IF(ISERROR(VLOOKUP(L105,Paramètres!$A$38:$B$40,2,0)),"",VLOOKUP(L105,Paramètres!$A$38:$B$40,2,0))</f>
        <v/>
      </c>
      <c r="Q105" s="211" t="str">
        <f t="shared" ca="1" si="11"/>
        <v/>
      </c>
      <c r="R105" s="211" t="str">
        <f t="shared" si="7"/>
        <v/>
      </c>
      <c r="S105" s="213" t="str">
        <f t="shared" ca="1" si="8"/>
        <v/>
      </c>
      <c r="T105" s="214" t="str">
        <f t="shared" ca="1" si="12"/>
        <v/>
      </c>
    </row>
    <row r="106" spans="1:20" x14ac:dyDescent="0.25">
      <c r="A106" s="119" t="s">
        <v>5675</v>
      </c>
      <c r="B106" s="260"/>
      <c r="C106" s="264" t="str">
        <f>IF(ISERROR(VLOOKUP(B106,'Tous les abonnés'!$A$6:$I$5491,2,0)),"",VLOOKUP(B106,'Tous les abonnés'!$A$6:$I$5491,2,0))</f>
        <v/>
      </c>
      <c r="D106" s="26"/>
      <c r="E106" s="265"/>
      <c r="F106" s="207" t="str">
        <f>IF(ISERROR(IF(VLOOKUP(D106,Paramètres!$C$17:$H$33,6,0)="oui","illimité",VLOOKUP(D106,Paramètres!$C$17:$H$33,5,0))),"",IF(VLOOKUP(D106,Paramètres!$C$17:$H$33,6,0)="oui","illimité",VLOOKUP(D106,Paramètres!$C$17:$H$33,5,0)))</f>
        <v/>
      </c>
      <c r="G106" s="269" t="str">
        <f t="shared" si="9"/>
        <v/>
      </c>
      <c r="H106" s="208"/>
      <c r="I106" s="53"/>
      <c r="J106" s="209"/>
      <c r="K106" s="271"/>
      <c r="L106" s="37"/>
      <c r="M106" s="218"/>
      <c r="N106" s="124"/>
      <c r="O106" s="211" t="str">
        <f t="shared" ca="1" si="10"/>
        <v/>
      </c>
      <c r="P106" s="212" t="str">
        <f>IF(ISERROR(VLOOKUP(L106,Paramètres!$A$38:$B$40,2,0)),"",VLOOKUP(L106,Paramètres!$A$38:$B$40,2,0))</f>
        <v/>
      </c>
      <c r="Q106" s="211" t="str">
        <f t="shared" ca="1" si="11"/>
        <v/>
      </c>
      <c r="R106" s="211" t="str">
        <f t="shared" si="7"/>
        <v/>
      </c>
      <c r="S106" s="213" t="str">
        <f t="shared" ca="1" si="8"/>
        <v/>
      </c>
      <c r="T106" s="214" t="str">
        <f t="shared" ca="1" si="12"/>
        <v/>
      </c>
    </row>
    <row r="107" spans="1:20" x14ac:dyDescent="0.25">
      <c r="A107" s="119" t="s">
        <v>5676</v>
      </c>
      <c r="B107" s="260"/>
      <c r="C107" s="264" t="str">
        <f>IF(ISERROR(VLOOKUP(B107,'Tous les abonnés'!$A$6:$I$5491,2,0)),"",VLOOKUP(B107,'Tous les abonnés'!$A$6:$I$5491,2,0))</f>
        <v/>
      </c>
      <c r="D107" s="26"/>
      <c r="E107" s="265"/>
      <c r="F107" s="207" t="str">
        <f>IF(ISERROR(IF(VLOOKUP(D107,Paramètres!$C$17:$H$33,6,0)="oui","illimité",VLOOKUP(D107,Paramètres!$C$17:$H$33,5,0))),"",IF(VLOOKUP(D107,Paramètres!$C$17:$H$33,6,0)="oui","illimité",VLOOKUP(D107,Paramètres!$C$17:$H$33,5,0)))</f>
        <v/>
      </c>
      <c r="G107" s="269" t="str">
        <f t="shared" si="9"/>
        <v/>
      </c>
      <c r="H107" s="208"/>
      <c r="I107" s="53"/>
      <c r="J107" s="209"/>
      <c r="K107" s="271"/>
      <c r="L107" s="37"/>
      <c r="M107" s="218"/>
      <c r="N107" s="124"/>
      <c r="O107" s="211" t="str">
        <f t="shared" ca="1" si="10"/>
        <v/>
      </c>
      <c r="P107" s="212" t="str">
        <f>IF(ISERROR(VLOOKUP(L107,Paramètres!$A$38:$B$40,2,0)),"",VLOOKUP(L107,Paramètres!$A$38:$B$40,2,0))</f>
        <v/>
      </c>
      <c r="Q107" s="211" t="str">
        <f t="shared" ca="1" si="11"/>
        <v/>
      </c>
      <c r="R107" s="211" t="str">
        <f t="shared" si="7"/>
        <v/>
      </c>
      <c r="S107" s="213" t="str">
        <f t="shared" ca="1" si="8"/>
        <v/>
      </c>
      <c r="T107" s="214" t="str">
        <f t="shared" ca="1" si="12"/>
        <v/>
      </c>
    </row>
    <row r="108" spans="1:20" x14ac:dyDescent="0.25">
      <c r="A108" s="119" t="s">
        <v>5677</v>
      </c>
      <c r="B108" s="260"/>
      <c r="C108" s="264" t="str">
        <f>IF(ISERROR(VLOOKUP(B108,'Tous les abonnés'!$A$6:$I$5491,2,0)),"",VLOOKUP(B108,'Tous les abonnés'!$A$6:$I$5491,2,0))</f>
        <v/>
      </c>
      <c r="D108" s="26"/>
      <c r="E108" s="265"/>
      <c r="F108" s="207" t="str">
        <f>IF(ISERROR(IF(VLOOKUP(D108,Paramètres!$C$17:$H$33,6,0)="oui","illimité",VLOOKUP(D108,Paramètres!$C$17:$H$33,5,0))),"",IF(VLOOKUP(D108,Paramètres!$C$17:$H$33,6,0)="oui","illimité",VLOOKUP(D108,Paramètres!$C$17:$H$33,5,0)))</f>
        <v/>
      </c>
      <c r="G108" s="269" t="str">
        <f t="shared" si="9"/>
        <v/>
      </c>
      <c r="H108" s="208"/>
      <c r="I108" s="53"/>
      <c r="J108" s="209"/>
      <c r="K108" s="271"/>
      <c r="L108" s="37"/>
      <c r="M108" s="218"/>
      <c r="N108" s="124"/>
      <c r="O108" s="211" t="str">
        <f t="shared" ca="1" si="10"/>
        <v/>
      </c>
      <c r="P108" s="212" t="str">
        <f>IF(ISERROR(VLOOKUP(L108,Paramètres!$A$38:$B$40,2,0)),"",VLOOKUP(L108,Paramètres!$A$38:$B$40,2,0))</f>
        <v/>
      </c>
      <c r="Q108" s="211" t="str">
        <f t="shared" ca="1" si="11"/>
        <v/>
      </c>
      <c r="R108" s="211" t="str">
        <f t="shared" si="7"/>
        <v/>
      </c>
      <c r="S108" s="213" t="str">
        <f t="shared" ca="1" si="8"/>
        <v/>
      </c>
      <c r="T108" s="214" t="str">
        <f t="shared" ca="1" si="12"/>
        <v/>
      </c>
    </row>
    <row r="109" spans="1:20" x14ac:dyDescent="0.25">
      <c r="A109" s="119" t="s">
        <v>5678</v>
      </c>
      <c r="B109" s="260"/>
      <c r="C109" s="264" t="str">
        <f>IF(ISERROR(VLOOKUP(B109,'Tous les abonnés'!$A$6:$I$5491,2,0)),"",VLOOKUP(B109,'Tous les abonnés'!$A$6:$I$5491,2,0))</f>
        <v/>
      </c>
      <c r="D109" s="26"/>
      <c r="E109" s="265"/>
      <c r="F109" s="207" t="str">
        <f>IF(ISERROR(IF(VLOOKUP(D109,Paramètres!$C$17:$H$33,6,0)="oui","illimité",VLOOKUP(D109,Paramètres!$C$17:$H$33,5,0))),"",IF(VLOOKUP(D109,Paramètres!$C$17:$H$33,6,0)="oui","illimité",VLOOKUP(D109,Paramètres!$C$17:$H$33,5,0)))</f>
        <v/>
      </c>
      <c r="G109" s="269" t="str">
        <f t="shared" si="9"/>
        <v/>
      </c>
      <c r="H109" s="208"/>
      <c r="I109" s="53"/>
      <c r="J109" s="209"/>
      <c r="K109" s="271"/>
      <c r="L109" s="37"/>
      <c r="M109" s="218"/>
      <c r="N109" s="124"/>
      <c r="O109" s="211" t="str">
        <f t="shared" ca="1" si="10"/>
        <v/>
      </c>
      <c r="P109" s="212" t="str">
        <f>IF(ISERROR(VLOOKUP(L109,Paramètres!$A$38:$B$40,2,0)),"",VLOOKUP(L109,Paramètres!$A$38:$B$40,2,0))</f>
        <v/>
      </c>
      <c r="Q109" s="211" t="str">
        <f t="shared" ca="1" si="11"/>
        <v/>
      </c>
      <c r="R109" s="211" t="str">
        <f t="shared" si="7"/>
        <v/>
      </c>
      <c r="S109" s="213" t="str">
        <f t="shared" ca="1" si="8"/>
        <v/>
      </c>
      <c r="T109" s="214" t="str">
        <f t="shared" ca="1" si="12"/>
        <v/>
      </c>
    </row>
    <row r="110" spans="1:20" x14ac:dyDescent="0.25">
      <c r="A110" s="119" t="s">
        <v>5679</v>
      </c>
      <c r="B110" s="260"/>
      <c r="C110" s="264" t="str">
        <f>IF(ISERROR(VLOOKUP(B110,'Tous les abonnés'!$A$6:$I$5491,2,0)),"",VLOOKUP(B110,'Tous les abonnés'!$A$6:$I$5491,2,0))</f>
        <v/>
      </c>
      <c r="D110" s="26"/>
      <c r="E110" s="265"/>
      <c r="F110" s="207" t="str">
        <f>IF(ISERROR(IF(VLOOKUP(D110,Paramètres!$C$17:$H$33,6,0)="oui","illimité",VLOOKUP(D110,Paramètres!$C$17:$H$33,5,0))),"",IF(VLOOKUP(D110,Paramètres!$C$17:$H$33,6,0)="oui","illimité",VLOOKUP(D110,Paramètres!$C$17:$H$33,5,0)))</f>
        <v/>
      </c>
      <c r="G110" s="269" t="str">
        <f t="shared" si="9"/>
        <v/>
      </c>
      <c r="H110" s="208"/>
      <c r="I110" s="53"/>
      <c r="J110" s="209"/>
      <c r="K110" s="271"/>
      <c r="L110" s="37"/>
      <c r="M110" s="218"/>
      <c r="N110" s="124"/>
      <c r="O110" s="211" t="str">
        <f t="shared" ca="1" si="10"/>
        <v/>
      </c>
      <c r="P110" s="212" t="str">
        <f>IF(ISERROR(VLOOKUP(L110,Paramètres!$A$38:$B$40,2,0)),"",VLOOKUP(L110,Paramètres!$A$38:$B$40,2,0))</f>
        <v/>
      </c>
      <c r="Q110" s="211" t="str">
        <f t="shared" ca="1" si="11"/>
        <v/>
      </c>
      <c r="R110" s="211" t="str">
        <f t="shared" si="7"/>
        <v/>
      </c>
      <c r="S110" s="213" t="str">
        <f t="shared" ca="1" si="8"/>
        <v/>
      </c>
      <c r="T110" s="214" t="str">
        <f t="shared" ca="1" si="12"/>
        <v/>
      </c>
    </row>
    <row r="111" spans="1:20" x14ac:dyDescent="0.25">
      <c r="A111" s="119" t="s">
        <v>5680</v>
      </c>
      <c r="B111" s="260"/>
      <c r="C111" s="264" t="str">
        <f>IF(ISERROR(VLOOKUP(B111,'Tous les abonnés'!$A$6:$I$5491,2,0)),"",VLOOKUP(B111,'Tous les abonnés'!$A$6:$I$5491,2,0))</f>
        <v/>
      </c>
      <c r="D111" s="26"/>
      <c r="E111" s="265"/>
      <c r="F111" s="207" t="str">
        <f>IF(ISERROR(IF(VLOOKUP(D111,Paramètres!$C$17:$H$33,6,0)="oui","illimité",VLOOKUP(D111,Paramètres!$C$17:$H$33,5,0))),"",IF(VLOOKUP(D111,Paramètres!$C$17:$H$33,6,0)="oui","illimité",VLOOKUP(D111,Paramètres!$C$17:$H$33,5,0)))</f>
        <v/>
      </c>
      <c r="G111" s="269" t="str">
        <f t="shared" si="9"/>
        <v/>
      </c>
      <c r="H111" s="208"/>
      <c r="I111" s="53"/>
      <c r="J111" s="209"/>
      <c r="K111" s="271"/>
      <c r="L111" s="37"/>
      <c r="M111" s="218"/>
      <c r="N111" s="124"/>
      <c r="O111" s="211" t="str">
        <f t="shared" ca="1" si="10"/>
        <v/>
      </c>
      <c r="P111" s="212" t="str">
        <f>IF(ISERROR(VLOOKUP(L111,Paramètres!$A$38:$B$40,2,0)),"",VLOOKUP(L111,Paramètres!$A$38:$B$40,2,0))</f>
        <v/>
      </c>
      <c r="Q111" s="211" t="str">
        <f t="shared" ca="1" si="11"/>
        <v/>
      </c>
      <c r="R111" s="211" t="str">
        <f t="shared" si="7"/>
        <v/>
      </c>
      <c r="S111" s="213" t="str">
        <f t="shared" ca="1" si="8"/>
        <v/>
      </c>
      <c r="T111" s="214" t="str">
        <f t="shared" ca="1" si="12"/>
        <v/>
      </c>
    </row>
    <row r="112" spans="1:20" x14ac:dyDescent="0.25">
      <c r="A112" s="119" t="s">
        <v>5681</v>
      </c>
      <c r="B112" s="260"/>
      <c r="C112" s="264" t="str">
        <f>IF(ISERROR(VLOOKUP(B112,'Tous les abonnés'!$A$6:$I$5491,2,0)),"",VLOOKUP(B112,'Tous les abonnés'!$A$6:$I$5491,2,0))</f>
        <v/>
      </c>
      <c r="D112" s="26"/>
      <c r="E112" s="265"/>
      <c r="F112" s="207" t="str">
        <f>IF(ISERROR(IF(VLOOKUP(D112,Paramètres!$C$17:$H$33,6,0)="oui","illimité",VLOOKUP(D112,Paramètres!$C$17:$H$33,5,0))),"",IF(VLOOKUP(D112,Paramètres!$C$17:$H$33,6,0)="oui","illimité",VLOOKUP(D112,Paramètres!$C$17:$H$33,5,0)))</f>
        <v/>
      </c>
      <c r="G112" s="269" t="str">
        <f t="shared" si="9"/>
        <v/>
      </c>
      <c r="H112" s="208"/>
      <c r="I112" s="53"/>
      <c r="J112" s="209"/>
      <c r="K112" s="271"/>
      <c r="L112" s="37"/>
      <c r="M112" s="218"/>
      <c r="N112" s="124"/>
      <c r="O112" s="211" t="str">
        <f t="shared" ca="1" si="10"/>
        <v/>
      </c>
      <c r="P112" s="212" t="str">
        <f>IF(ISERROR(VLOOKUP(L112,Paramètres!$A$38:$B$40,2,0)),"",VLOOKUP(L112,Paramètres!$A$38:$B$40,2,0))</f>
        <v/>
      </c>
      <c r="Q112" s="211" t="str">
        <f t="shared" ca="1" si="11"/>
        <v/>
      </c>
      <c r="R112" s="211" t="str">
        <f t="shared" si="7"/>
        <v/>
      </c>
      <c r="S112" s="213" t="str">
        <f t="shared" ca="1" si="8"/>
        <v/>
      </c>
      <c r="T112" s="214" t="str">
        <f t="shared" ca="1" si="12"/>
        <v/>
      </c>
    </row>
    <row r="113" spans="1:20" x14ac:dyDescent="0.25">
      <c r="A113" s="119" t="s">
        <v>5682</v>
      </c>
      <c r="B113" s="260"/>
      <c r="C113" s="264" t="str">
        <f>IF(ISERROR(VLOOKUP(B113,'Tous les abonnés'!$A$6:$I$5491,2,0)),"",VLOOKUP(B113,'Tous les abonnés'!$A$6:$I$5491,2,0))</f>
        <v/>
      </c>
      <c r="D113" s="26"/>
      <c r="E113" s="265"/>
      <c r="F113" s="207" t="str">
        <f>IF(ISERROR(IF(VLOOKUP(D113,Paramètres!$C$17:$H$33,6,0)="oui","illimité",VLOOKUP(D113,Paramètres!$C$17:$H$33,5,0))),"",IF(VLOOKUP(D113,Paramètres!$C$17:$H$33,6,0)="oui","illimité",VLOOKUP(D113,Paramètres!$C$17:$H$33,5,0)))</f>
        <v/>
      </c>
      <c r="G113" s="269" t="str">
        <f t="shared" si="9"/>
        <v/>
      </c>
      <c r="H113" s="208"/>
      <c r="I113" s="53"/>
      <c r="J113" s="209"/>
      <c r="K113" s="271"/>
      <c r="L113" s="37"/>
      <c r="M113" s="218"/>
      <c r="N113" s="124"/>
      <c r="O113" s="211" t="str">
        <f t="shared" ca="1" si="10"/>
        <v/>
      </c>
      <c r="P113" s="212" t="str">
        <f>IF(ISERROR(VLOOKUP(L113,Paramètres!$A$38:$B$40,2,0)),"",VLOOKUP(L113,Paramètres!$A$38:$B$40,2,0))</f>
        <v/>
      </c>
      <c r="Q113" s="211" t="str">
        <f t="shared" ca="1" si="11"/>
        <v/>
      </c>
      <c r="R113" s="211" t="str">
        <f t="shared" si="7"/>
        <v/>
      </c>
      <c r="S113" s="213" t="str">
        <f t="shared" ca="1" si="8"/>
        <v/>
      </c>
      <c r="T113" s="214" t="str">
        <f t="shared" ca="1" si="12"/>
        <v/>
      </c>
    </row>
    <row r="114" spans="1:20" x14ac:dyDescent="0.25">
      <c r="A114" s="119" t="s">
        <v>5683</v>
      </c>
      <c r="B114" s="260"/>
      <c r="C114" s="264" t="str">
        <f>IF(ISERROR(VLOOKUP(B114,'Tous les abonnés'!$A$6:$I$5491,2,0)),"",VLOOKUP(B114,'Tous les abonnés'!$A$6:$I$5491,2,0))</f>
        <v/>
      </c>
      <c r="D114" s="26"/>
      <c r="E114" s="265"/>
      <c r="F114" s="207" t="str">
        <f>IF(ISERROR(IF(VLOOKUP(D114,Paramètres!$C$17:$H$33,6,0)="oui","illimité",VLOOKUP(D114,Paramètres!$C$17:$H$33,5,0))),"",IF(VLOOKUP(D114,Paramètres!$C$17:$H$33,6,0)="oui","illimité",VLOOKUP(D114,Paramètres!$C$17:$H$33,5,0)))</f>
        <v/>
      </c>
      <c r="G114" s="269" t="str">
        <f t="shared" si="9"/>
        <v/>
      </c>
      <c r="H114" s="208"/>
      <c r="I114" s="53"/>
      <c r="J114" s="209"/>
      <c r="K114" s="271"/>
      <c r="L114" s="37"/>
      <c r="M114" s="218"/>
      <c r="N114" s="124"/>
      <c r="O114" s="211" t="str">
        <f t="shared" ca="1" si="10"/>
        <v/>
      </c>
      <c r="P114" s="212" t="str">
        <f>IF(ISERROR(VLOOKUP(L114,Paramètres!$A$38:$B$40,2,0)),"",VLOOKUP(L114,Paramètres!$A$38:$B$40,2,0))</f>
        <v/>
      </c>
      <c r="Q114" s="211" t="str">
        <f t="shared" ca="1" si="11"/>
        <v/>
      </c>
      <c r="R114" s="211" t="str">
        <f t="shared" si="7"/>
        <v/>
      </c>
      <c r="S114" s="213" t="str">
        <f t="shared" ca="1" si="8"/>
        <v/>
      </c>
      <c r="T114" s="214" t="str">
        <f t="shared" ca="1" si="12"/>
        <v/>
      </c>
    </row>
    <row r="115" spans="1:20" x14ac:dyDescent="0.25">
      <c r="A115" s="119" t="s">
        <v>5684</v>
      </c>
      <c r="B115" s="260"/>
      <c r="C115" s="264" t="str">
        <f>IF(ISERROR(VLOOKUP(B115,'Tous les abonnés'!$A$6:$I$5491,2,0)),"",VLOOKUP(B115,'Tous les abonnés'!$A$6:$I$5491,2,0))</f>
        <v/>
      </c>
      <c r="D115" s="26"/>
      <c r="E115" s="265"/>
      <c r="F115" s="207" t="str">
        <f>IF(ISERROR(IF(VLOOKUP(D115,Paramètres!$C$17:$H$33,6,0)="oui","illimité",VLOOKUP(D115,Paramètres!$C$17:$H$33,5,0))),"",IF(VLOOKUP(D115,Paramètres!$C$17:$H$33,6,0)="oui","illimité",VLOOKUP(D115,Paramètres!$C$17:$H$33,5,0)))</f>
        <v/>
      </c>
      <c r="G115" s="269" t="str">
        <f t="shared" si="9"/>
        <v/>
      </c>
      <c r="H115" s="208"/>
      <c r="I115" s="53"/>
      <c r="J115" s="209"/>
      <c r="K115" s="271"/>
      <c r="L115" s="37"/>
      <c r="M115" s="218"/>
      <c r="N115" s="124"/>
      <c r="O115" s="211" t="str">
        <f t="shared" ca="1" si="10"/>
        <v/>
      </c>
      <c r="P115" s="212" t="str">
        <f>IF(ISERROR(VLOOKUP(L115,Paramètres!$A$38:$B$40,2,0)),"",VLOOKUP(L115,Paramètres!$A$38:$B$40,2,0))</f>
        <v/>
      </c>
      <c r="Q115" s="211" t="str">
        <f t="shared" ca="1" si="11"/>
        <v/>
      </c>
      <c r="R115" s="211" t="str">
        <f t="shared" si="7"/>
        <v/>
      </c>
      <c r="S115" s="213" t="str">
        <f t="shared" ca="1" si="8"/>
        <v/>
      </c>
      <c r="T115" s="214" t="str">
        <f t="shared" ca="1" si="12"/>
        <v/>
      </c>
    </row>
    <row r="116" spans="1:20" x14ac:dyDescent="0.25">
      <c r="A116" s="119" t="s">
        <v>5685</v>
      </c>
      <c r="B116" s="260"/>
      <c r="C116" s="264" t="str">
        <f>IF(ISERROR(VLOOKUP(B116,'Tous les abonnés'!$A$6:$I$5491,2,0)),"",VLOOKUP(B116,'Tous les abonnés'!$A$6:$I$5491,2,0))</f>
        <v/>
      </c>
      <c r="D116" s="26"/>
      <c r="E116" s="265"/>
      <c r="F116" s="207" t="str">
        <f>IF(ISERROR(IF(VLOOKUP(D116,Paramètres!$C$17:$H$33,6,0)="oui","illimité",VLOOKUP(D116,Paramètres!$C$17:$H$33,5,0))),"",IF(VLOOKUP(D116,Paramètres!$C$17:$H$33,6,0)="oui","illimité",VLOOKUP(D116,Paramètres!$C$17:$H$33,5,0)))</f>
        <v/>
      </c>
      <c r="G116" s="269" t="str">
        <f t="shared" si="9"/>
        <v/>
      </c>
      <c r="H116" s="208"/>
      <c r="I116" s="53"/>
      <c r="J116" s="209"/>
      <c r="K116" s="271"/>
      <c r="L116" s="37"/>
      <c r="M116" s="218"/>
      <c r="N116" s="124"/>
      <c r="O116" s="211" t="str">
        <f t="shared" ca="1" si="10"/>
        <v/>
      </c>
      <c r="P116" s="212" t="str">
        <f>IF(ISERROR(VLOOKUP(L116,Paramètres!$A$38:$B$40,2,0)),"",VLOOKUP(L116,Paramètres!$A$38:$B$40,2,0))</f>
        <v/>
      </c>
      <c r="Q116" s="211" t="str">
        <f t="shared" ca="1" si="11"/>
        <v/>
      </c>
      <c r="R116" s="211" t="str">
        <f t="shared" si="7"/>
        <v/>
      </c>
      <c r="S116" s="213" t="str">
        <f t="shared" ca="1" si="8"/>
        <v/>
      </c>
      <c r="T116" s="214" t="str">
        <f t="shared" ca="1" si="12"/>
        <v/>
      </c>
    </row>
    <row r="117" spans="1:20" x14ac:dyDescent="0.25">
      <c r="A117" s="119" t="s">
        <v>5686</v>
      </c>
      <c r="B117" s="260"/>
      <c r="C117" s="264" t="str">
        <f>IF(ISERROR(VLOOKUP(B117,'Tous les abonnés'!$A$6:$I$5491,2,0)),"",VLOOKUP(B117,'Tous les abonnés'!$A$6:$I$5491,2,0))</f>
        <v/>
      </c>
      <c r="D117" s="26"/>
      <c r="E117" s="265"/>
      <c r="F117" s="207" t="str">
        <f>IF(ISERROR(IF(VLOOKUP(D117,Paramètres!$C$17:$H$33,6,0)="oui","illimité",VLOOKUP(D117,Paramètres!$C$17:$H$33,5,0))),"",IF(VLOOKUP(D117,Paramètres!$C$17:$H$33,6,0)="oui","illimité",VLOOKUP(D117,Paramètres!$C$17:$H$33,5,0)))</f>
        <v/>
      </c>
      <c r="G117" s="269" t="str">
        <f t="shared" si="9"/>
        <v/>
      </c>
      <c r="H117" s="208"/>
      <c r="I117" s="53"/>
      <c r="J117" s="209"/>
      <c r="K117" s="271"/>
      <c r="L117" s="37"/>
      <c r="M117" s="218"/>
      <c r="N117" s="124"/>
      <c r="O117" s="211" t="str">
        <f t="shared" ca="1" si="10"/>
        <v/>
      </c>
      <c r="P117" s="212" t="str">
        <f>IF(ISERROR(VLOOKUP(L117,Paramètres!$A$38:$B$40,2,0)),"",VLOOKUP(L117,Paramètres!$A$38:$B$40,2,0))</f>
        <v/>
      </c>
      <c r="Q117" s="211" t="str">
        <f t="shared" ca="1" si="11"/>
        <v/>
      </c>
      <c r="R117" s="211" t="str">
        <f t="shared" si="7"/>
        <v/>
      </c>
      <c r="S117" s="213" t="str">
        <f t="shared" ca="1" si="8"/>
        <v/>
      </c>
      <c r="T117" s="214" t="str">
        <f t="shared" ca="1" si="12"/>
        <v/>
      </c>
    </row>
    <row r="118" spans="1:20" x14ac:dyDescent="0.25">
      <c r="A118" s="119" t="s">
        <v>5687</v>
      </c>
      <c r="B118" s="260"/>
      <c r="C118" s="264" t="str">
        <f>IF(ISERROR(VLOOKUP(B118,'Tous les abonnés'!$A$6:$I$5491,2,0)),"",VLOOKUP(B118,'Tous les abonnés'!$A$6:$I$5491,2,0))</f>
        <v/>
      </c>
      <c r="D118" s="26"/>
      <c r="E118" s="265"/>
      <c r="F118" s="207" t="str">
        <f>IF(ISERROR(IF(VLOOKUP(D118,Paramètres!$C$17:$H$33,6,0)="oui","illimité",VLOOKUP(D118,Paramètres!$C$17:$H$33,5,0))),"",IF(VLOOKUP(D118,Paramètres!$C$17:$H$33,6,0)="oui","illimité",VLOOKUP(D118,Paramètres!$C$17:$H$33,5,0)))</f>
        <v/>
      </c>
      <c r="G118" s="269" t="str">
        <f t="shared" si="9"/>
        <v/>
      </c>
      <c r="H118" s="208"/>
      <c r="I118" s="53"/>
      <c r="J118" s="209"/>
      <c r="K118" s="271"/>
      <c r="L118" s="37"/>
      <c r="M118" s="218"/>
      <c r="N118" s="124"/>
      <c r="O118" s="211" t="str">
        <f t="shared" ca="1" si="10"/>
        <v/>
      </c>
      <c r="P118" s="212" t="str">
        <f>IF(ISERROR(VLOOKUP(L118,Paramètres!$A$38:$B$40,2,0)),"",VLOOKUP(L118,Paramètres!$A$38:$B$40,2,0))</f>
        <v/>
      </c>
      <c r="Q118" s="211" t="str">
        <f t="shared" ca="1" si="11"/>
        <v/>
      </c>
      <c r="R118" s="211" t="str">
        <f t="shared" si="7"/>
        <v/>
      </c>
      <c r="S118" s="213" t="str">
        <f t="shared" ca="1" si="8"/>
        <v/>
      </c>
      <c r="T118" s="214" t="str">
        <f t="shared" ca="1" si="12"/>
        <v/>
      </c>
    </row>
    <row r="119" spans="1:20" x14ac:dyDescent="0.25">
      <c r="A119" s="119" t="s">
        <v>5688</v>
      </c>
      <c r="B119" s="260"/>
      <c r="C119" s="264" t="str">
        <f>IF(ISERROR(VLOOKUP(B119,'Tous les abonnés'!$A$6:$I$5491,2,0)),"",VLOOKUP(B119,'Tous les abonnés'!$A$6:$I$5491,2,0))</f>
        <v/>
      </c>
      <c r="D119" s="26"/>
      <c r="E119" s="265"/>
      <c r="F119" s="207" t="str">
        <f>IF(ISERROR(IF(VLOOKUP(D119,Paramètres!$C$17:$H$33,6,0)="oui","illimité",VLOOKUP(D119,Paramètres!$C$17:$H$33,5,0))),"",IF(VLOOKUP(D119,Paramètres!$C$17:$H$33,6,0)="oui","illimité",VLOOKUP(D119,Paramètres!$C$17:$H$33,5,0)))</f>
        <v/>
      </c>
      <c r="G119" s="269" t="str">
        <f t="shared" si="9"/>
        <v/>
      </c>
      <c r="H119" s="208"/>
      <c r="I119" s="53"/>
      <c r="J119" s="209"/>
      <c r="K119" s="271"/>
      <c r="L119" s="37"/>
      <c r="M119" s="218"/>
      <c r="N119" s="124"/>
      <c r="O119" s="211" t="str">
        <f t="shared" ca="1" si="10"/>
        <v/>
      </c>
      <c r="P119" s="212" t="str">
        <f>IF(ISERROR(VLOOKUP(L119,Paramètres!$A$38:$B$40,2,0)),"",VLOOKUP(L119,Paramètres!$A$38:$B$40,2,0))</f>
        <v/>
      </c>
      <c r="Q119" s="211" t="str">
        <f t="shared" ca="1" si="11"/>
        <v/>
      </c>
      <c r="R119" s="211" t="str">
        <f t="shared" si="7"/>
        <v/>
      </c>
      <c r="S119" s="213" t="str">
        <f t="shared" ca="1" si="8"/>
        <v/>
      </c>
      <c r="T119" s="214" t="str">
        <f t="shared" ca="1" si="12"/>
        <v/>
      </c>
    </row>
    <row r="120" spans="1:20" x14ac:dyDescent="0.25">
      <c r="A120" s="119" t="s">
        <v>5689</v>
      </c>
      <c r="B120" s="260"/>
      <c r="C120" s="264" t="str">
        <f>IF(ISERROR(VLOOKUP(B120,'Tous les abonnés'!$A$6:$I$5491,2,0)),"",VLOOKUP(B120,'Tous les abonnés'!$A$6:$I$5491,2,0))</f>
        <v/>
      </c>
      <c r="D120" s="26"/>
      <c r="E120" s="265"/>
      <c r="F120" s="207" t="str">
        <f>IF(ISERROR(IF(VLOOKUP(D120,Paramètres!$C$17:$H$33,6,0)="oui","illimité",VLOOKUP(D120,Paramètres!$C$17:$H$33,5,0))),"",IF(VLOOKUP(D120,Paramètres!$C$17:$H$33,6,0)="oui","illimité",VLOOKUP(D120,Paramètres!$C$17:$H$33,5,0)))</f>
        <v/>
      </c>
      <c r="G120" s="269" t="str">
        <f t="shared" si="9"/>
        <v/>
      </c>
      <c r="H120" s="208"/>
      <c r="I120" s="53"/>
      <c r="J120" s="209"/>
      <c r="K120" s="271"/>
      <c r="L120" s="37"/>
      <c r="M120" s="218"/>
      <c r="N120" s="124"/>
      <c r="O120" s="211" t="str">
        <f t="shared" ca="1" si="10"/>
        <v/>
      </c>
      <c r="P120" s="212" t="str">
        <f>IF(ISERROR(VLOOKUP(L120,Paramètres!$A$38:$B$40,2,0)),"",VLOOKUP(L120,Paramètres!$A$38:$B$40,2,0))</f>
        <v/>
      </c>
      <c r="Q120" s="211" t="str">
        <f t="shared" ca="1" si="11"/>
        <v/>
      </c>
      <c r="R120" s="211" t="str">
        <f t="shared" si="7"/>
        <v/>
      </c>
      <c r="S120" s="213" t="str">
        <f t="shared" ca="1" si="8"/>
        <v/>
      </c>
      <c r="T120" s="214" t="str">
        <f t="shared" ca="1" si="12"/>
        <v/>
      </c>
    </row>
    <row r="121" spans="1:20" x14ac:dyDescent="0.25">
      <c r="A121" s="119" t="s">
        <v>5690</v>
      </c>
      <c r="B121" s="260"/>
      <c r="C121" s="264" t="str">
        <f>IF(ISERROR(VLOOKUP(B121,'Tous les abonnés'!$A$6:$I$5491,2,0)),"",VLOOKUP(B121,'Tous les abonnés'!$A$6:$I$5491,2,0))</f>
        <v/>
      </c>
      <c r="D121" s="26"/>
      <c r="E121" s="265"/>
      <c r="F121" s="207" t="str">
        <f>IF(ISERROR(IF(VLOOKUP(D121,Paramètres!$C$17:$H$33,6,0)="oui","illimité",VLOOKUP(D121,Paramètres!$C$17:$H$33,5,0))),"",IF(VLOOKUP(D121,Paramètres!$C$17:$H$33,6,0)="oui","illimité",VLOOKUP(D121,Paramètres!$C$17:$H$33,5,0)))</f>
        <v/>
      </c>
      <c r="G121" s="269" t="str">
        <f t="shared" si="9"/>
        <v/>
      </c>
      <c r="H121" s="208"/>
      <c r="I121" s="53"/>
      <c r="J121" s="209"/>
      <c r="K121" s="271"/>
      <c r="L121" s="37"/>
      <c r="M121" s="218"/>
      <c r="N121" s="124"/>
      <c r="O121" s="211" t="str">
        <f t="shared" ca="1" si="10"/>
        <v/>
      </c>
      <c r="P121" s="212" t="str">
        <f>IF(ISERROR(VLOOKUP(L121,Paramètres!$A$38:$B$40,2,0)),"",VLOOKUP(L121,Paramètres!$A$38:$B$40,2,0))</f>
        <v/>
      </c>
      <c r="Q121" s="211" t="str">
        <f t="shared" ca="1" si="11"/>
        <v/>
      </c>
      <c r="R121" s="211" t="str">
        <f t="shared" si="7"/>
        <v/>
      </c>
      <c r="S121" s="213" t="str">
        <f t="shared" ca="1" si="8"/>
        <v/>
      </c>
      <c r="T121" s="214" t="str">
        <f t="shared" ca="1" si="12"/>
        <v/>
      </c>
    </row>
    <row r="122" spans="1:20" x14ac:dyDescent="0.25">
      <c r="A122" s="119" t="s">
        <v>5691</v>
      </c>
      <c r="B122" s="260"/>
      <c r="C122" s="264" t="str">
        <f>IF(ISERROR(VLOOKUP(B122,'Tous les abonnés'!$A$6:$I$5491,2,0)),"",VLOOKUP(B122,'Tous les abonnés'!$A$6:$I$5491,2,0))</f>
        <v/>
      </c>
      <c r="D122" s="26"/>
      <c r="E122" s="265"/>
      <c r="F122" s="207" t="str">
        <f>IF(ISERROR(IF(VLOOKUP(D122,Paramètres!$C$17:$H$33,6,0)="oui","illimité",VLOOKUP(D122,Paramètres!$C$17:$H$33,5,0))),"",IF(VLOOKUP(D122,Paramètres!$C$17:$H$33,6,0)="oui","illimité",VLOOKUP(D122,Paramètres!$C$17:$H$33,5,0)))</f>
        <v/>
      </c>
      <c r="G122" s="269" t="str">
        <f t="shared" si="9"/>
        <v/>
      </c>
      <c r="H122" s="208"/>
      <c r="I122" s="53"/>
      <c r="J122" s="209"/>
      <c r="K122" s="271"/>
      <c r="L122" s="37"/>
      <c r="M122" s="218"/>
      <c r="N122" s="124"/>
      <c r="O122" s="211" t="str">
        <f t="shared" ca="1" si="10"/>
        <v/>
      </c>
      <c r="P122" s="212" t="str">
        <f>IF(ISERROR(VLOOKUP(L122,Paramètres!$A$38:$B$40,2,0)),"",VLOOKUP(L122,Paramètres!$A$38:$B$40,2,0))</f>
        <v/>
      </c>
      <c r="Q122" s="211" t="str">
        <f t="shared" ca="1" si="11"/>
        <v/>
      </c>
      <c r="R122" s="211" t="str">
        <f t="shared" si="7"/>
        <v/>
      </c>
      <c r="S122" s="213" t="str">
        <f t="shared" ca="1" si="8"/>
        <v/>
      </c>
      <c r="T122" s="214" t="str">
        <f t="shared" ca="1" si="12"/>
        <v/>
      </c>
    </row>
    <row r="123" spans="1:20" x14ac:dyDescent="0.25">
      <c r="A123" s="119" t="s">
        <v>5692</v>
      </c>
      <c r="B123" s="260"/>
      <c r="C123" s="264" t="str">
        <f>IF(ISERROR(VLOOKUP(B123,'Tous les abonnés'!$A$6:$I$5491,2,0)),"",VLOOKUP(B123,'Tous les abonnés'!$A$6:$I$5491,2,0))</f>
        <v/>
      </c>
      <c r="D123" s="26"/>
      <c r="E123" s="265"/>
      <c r="F123" s="207" t="str">
        <f>IF(ISERROR(IF(VLOOKUP(D123,Paramètres!$C$17:$H$33,6,0)="oui","illimité",VLOOKUP(D123,Paramètres!$C$17:$H$33,5,0))),"",IF(VLOOKUP(D123,Paramètres!$C$17:$H$33,6,0)="oui","illimité",VLOOKUP(D123,Paramètres!$C$17:$H$33,5,0)))</f>
        <v/>
      </c>
      <c r="G123" s="269" t="str">
        <f t="shared" si="9"/>
        <v/>
      </c>
      <c r="H123" s="208"/>
      <c r="I123" s="53"/>
      <c r="J123" s="209"/>
      <c r="K123" s="271"/>
      <c r="L123" s="37"/>
      <c r="M123" s="218"/>
      <c r="N123" s="124"/>
      <c r="O123" s="211" t="str">
        <f t="shared" ca="1" si="10"/>
        <v/>
      </c>
      <c r="P123" s="212" t="str">
        <f>IF(ISERROR(VLOOKUP(L123,Paramètres!$A$38:$B$40,2,0)),"",VLOOKUP(L123,Paramètres!$A$38:$B$40,2,0))</f>
        <v/>
      </c>
      <c r="Q123" s="211" t="str">
        <f t="shared" ca="1" si="11"/>
        <v/>
      </c>
      <c r="R123" s="211" t="str">
        <f t="shared" si="7"/>
        <v/>
      </c>
      <c r="S123" s="213" t="str">
        <f t="shared" ca="1" si="8"/>
        <v/>
      </c>
      <c r="T123" s="214" t="str">
        <f t="shared" ca="1" si="12"/>
        <v/>
      </c>
    </row>
    <row r="124" spans="1:20" x14ac:dyDescent="0.25">
      <c r="A124" s="119" t="s">
        <v>5693</v>
      </c>
      <c r="B124" s="260"/>
      <c r="C124" s="264" t="str">
        <f>IF(ISERROR(VLOOKUP(B124,'Tous les abonnés'!$A$6:$I$5491,2,0)),"",VLOOKUP(B124,'Tous les abonnés'!$A$6:$I$5491,2,0))</f>
        <v/>
      </c>
      <c r="D124" s="26"/>
      <c r="E124" s="265"/>
      <c r="F124" s="207" t="str">
        <f>IF(ISERROR(IF(VLOOKUP(D124,Paramètres!$C$17:$H$33,6,0)="oui","illimité",VLOOKUP(D124,Paramètres!$C$17:$H$33,5,0))),"",IF(VLOOKUP(D124,Paramètres!$C$17:$H$33,6,0)="oui","illimité",VLOOKUP(D124,Paramètres!$C$17:$H$33,5,0)))</f>
        <v/>
      </c>
      <c r="G124" s="269" t="str">
        <f t="shared" si="9"/>
        <v/>
      </c>
      <c r="H124" s="208"/>
      <c r="I124" s="53"/>
      <c r="J124" s="209"/>
      <c r="K124" s="271"/>
      <c r="L124" s="37"/>
      <c r="M124" s="218"/>
      <c r="N124" s="124"/>
      <c r="O124" s="211" t="str">
        <f t="shared" ca="1" si="10"/>
        <v/>
      </c>
      <c r="P124" s="212" t="str">
        <f>IF(ISERROR(VLOOKUP(L124,Paramètres!$A$38:$B$40,2,0)),"",VLOOKUP(L124,Paramètres!$A$38:$B$40,2,0))</f>
        <v/>
      </c>
      <c r="Q124" s="211" t="str">
        <f t="shared" ca="1" si="11"/>
        <v/>
      </c>
      <c r="R124" s="211" t="str">
        <f t="shared" si="7"/>
        <v/>
      </c>
      <c r="S124" s="213" t="str">
        <f t="shared" ca="1" si="8"/>
        <v/>
      </c>
      <c r="T124" s="214" t="str">
        <f t="shared" ca="1" si="12"/>
        <v/>
      </c>
    </row>
    <row r="125" spans="1:20" x14ac:dyDescent="0.25">
      <c r="A125" s="119" t="s">
        <v>5694</v>
      </c>
      <c r="B125" s="260"/>
      <c r="C125" s="264" t="str">
        <f>IF(ISERROR(VLOOKUP(B125,'Tous les abonnés'!$A$6:$I$5491,2,0)),"",VLOOKUP(B125,'Tous les abonnés'!$A$6:$I$5491,2,0))</f>
        <v/>
      </c>
      <c r="D125" s="26"/>
      <c r="E125" s="265"/>
      <c r="F125" s="207" t="str">
        <f>IF(ISERROR(IF(VLOOKUP(D125,Paramètres!$C$17:$H$33,6,0)="oui","illimité",VLOOKUP(D125,Paramètres!$C$17:$H$33,5,0))),"",IF(VLOOKUP(D125,Paramètres!$C$17:$H$33,6,0)="oui","illimité",VLOOKUP(D125,Paramètres!$C$17:$H$33,5,0)))</f>
        <v/>
      </c>
      <c r="G125" s="269" t="str">
        <f t="shared" si="9"/>
        <v/>
      </c>
      <c r="H125" s="208"/>
      <c r="I125" s="53"/>
      <c r="J125" s="209"/>
      <c r="K125" s="271"/>
      <c r="L125" s="37"/>
      <c r="M125" s="218"/>
      <c r="N125" s="124"/>
      <c r="O125" s="211" t="str">
        <f t="shared" ca="1" si="10"/>
        <v/>
      </c>
      <c r="P125" s="212" t="str">
        <f>IF(ISERROR(VLOOKUP(L125,Paramètres!$A$38:$B$40,2,0)),"",VLOOKUP(L125,Paramètres!$A$38:$B$40,2,0))</f>
        <v/>
      </c>
      <c r="Q125" s="211" t="str">
        <f t="shared" ca="1" si="11"/>
        <v/>
      </c>
      <c r="R125" s="211" t="str">
        <f t="shared" si="7"/>
        <v/>
      </c>
      <c r="S125" s="213" t="str">
        <f t="shared" ca="1" si="8"/>
        <v/>
      </c>
      <c r="T125" s="214" t="str">
        <f t="shared" ca="1" si="12"/>
        <v/>
      </c>
    </row>
    <row r="126" spans="1:20" x14ac:dyDescent="0.25">
      <c r="A126" s="119" t="s">
        <v>5695</v>
      </c>
      <c r="B126" s="260"/>
      <c r="C126" s="264" t="str">
        <f>IF(ISERROR(VLOOKUP(B126,'Tous les abonnés'!$A$6:$I$5491,2,0)),"",VLOOKUP(B126,'Tous les abonnés'!$A$6:$I$5491,2,0))</f>
        <v/>
      </c>
      <c r="D126" s="26"/>
      <c r="E126" s="265"/>
      <c r="F126" s="207" t="str">
        <f>IF(ISERROR(IF(VLOOKUP(D126,Paramètres!$C$17:$H$33,6,0)="oui","illimité",VLOOKUP(D126,Paramètres!$C$17:$H$33,5,0))),"",IF(VLOOKUP(D126,Paramètres!$C$17:$H$33,6,0)="oui","illimité",VLOOKUP(D126,Paramètres!$C$17:$H$33,5,0)))</f>
        <v/>
      </c>
      <c r="G126" s="269" t="str">
        <f t="shared" si="9"/>
        <v/>
      </c>
      <c r="H126" s="208"/>
      <c r="I126" s="53"/>
      <c r="J126" s="209"/>
      <c r="K126" s="271"/>
      <c r="L126" s="37"/>
      <c r="M126" s="218"/>
      <c r="N126" s="124"/>
      <c r="O126" s="211" t="str">
        <f t="shared" ca="1" si="10"/>
        <v/>
      </c>
      <c r="P126" s="212" t="str">
        <f>IF(ISERROR(VLOOKUP(L126,Paramètres!$A$38:$B$40,2,0)),"",VLOOKUP(L126,Paramètres!$A$38:$B$40,2,0))</f>
        <v/>
      </c>
      <c r="Q126" s="211" t="str">
        <f t="shared" ca="1" si="11"/>
        <v/>
      </c>
      <c r="R126" s="211" t="str">
        <f t="shared" si="7"/>
        <v/>
      </c>
      <c r="S126" s="213" t="str">
        <f t="shared" ca="1" si="8"/>
        <v/>
      </c>
      <c r="T126" s="214" t="str">
        <f t="shared" ca="1" si="12"/>
        <v/>
      </c>
    </row>
    <row r="127" spans="1:20" x14ac:dyDescent="0.25">
      <c r="A127" s="119" t="s">
        <v>5696</v>
      </c>
      <c r="B127" s="260"/>
      <c r="C127" s="264" t="str">
        <f>IF(ISERROR(VLOOKUP(B127,'Tous les abonnés'!$A$6:$I$5491,2,0)),"",VLOOKUP(B127,'Tous les abonnés'!$A$6:$I$5491,2,0))</f>
        <v/>
      </c>
      <c r="D127" s="26"/>
      <c r="E127" s="265"/>
      <c r="F127" s="207" t="str">
        <f>IF(ISERROR(IF(VLOOKUP(D127,Paramètres!$C$17:$H$33,6,0)="oui","illimité",VLOOKUP(D127,Paramètres!$C$17:$H$33,5,0))),"",IF(VLOOKUP(D127,Paramètres!$C$17:$H$33,6,0)="oui","illimité",VLOOKUP(D127,Paramètres!$C$17:$H$33,5,0)))</f>
        <v/>
      </c>
      <c r="G127" s="269" t="str">
        <f t="shared" si="9"/>
        <v/>
      </c>
      <c r="H127" s="208"/>
      <c r="I127" s="53"/>
      <c r="J127" s="209"/>
      <c r="K127" s="271"/>
      <c r="L127" s="37"/>
      <c r="M127" s="218"/>
      <c r="N127" s="124"/>
      <c r="O127" s="211" t="str">
        <f t="shared" ca="1" si="10"/>
        <v/>
      </c>
      <c r="P127" s="212" t="str">
        <f>IF(ISERROR(VLOOKUP(L127,Paramètres!$A$38:$B$40,2,0)),"",VLOOKUP(L127,Paramètres!$A$38:$B$40,2,0))</f>
        <v/>
      </c>
      <c r="Q127" s="211" t="str">
        <f t="shared" ca="1" si="11"/>
        <v/>
      </c>
      <c r="R127" s="211" t="str">
        <f t="shared" si="7"/>
        <v/>
      </c>
      <c r="S127" s="213" t="str">
        <f t="shared" ca="1" si="8"/>
        <v/>
      </c>
      <c r="T127" s="214" t="str">
        <f t="shared" ca="1" si="12"/>
        <v/>
      </c>
    </row>
    <row r="128" spans="1:20" x14ac:dyDescent="0.25">
      <c r="A128" s="119" t="s">
        <v>5697</v>
      </c>
      <c r="B128" s="260"/>
      <c r="C128" s="264" t="str">
        <f>IF(ISERROR(VLOOKUP(B128,'Tous les abonnés'!$A$6:$I$5491,2,0)),"",VLOOKUP(B128,'Tous les abonnés'!$A$6:$I$5491,2,0))</f>
        <v/>
      </c>
      <c r="D128" s="26"/>
      <c r="E128" s="265"/>
      <c r="F128" s="207" t="str">
        <f>IF(ISERROR(IF(VLOOKUP(D128,Paramètres!$C$17:$H$33,6,0)="oui","illimité",VLOOKUP(D128,Paramètres!$C$17:$H$33,5,0))),"",IF(VLOOKUP(D128,Paramètres!$C$17:$H$33,6,0)="oui","illimité",VLOOKUP(D128,Paramètres!$C$17:$H$33,5,0)))</f>
        <v/>
      </c>
      <c r="G128" s="269" t="str">
        <f t="shared" si="9"/>
        <v/>
      </c>
      <c r="H128" s="208"/>
      <c r="I128" s="53"/>
      <c r="J128" s="209"/>
      <c r="K128" s="271"/>
      <c r="L128" s="37"/>
      <c r="M128" s="218"/>
      <c r="N128" s="124"/>
      <c r="O128" s="211" t="str">
        <f t="shared" ca="1" si="10"/>
        <v/>
      </c>
      <c r="P128" s="212" t="str">
        <f>IF(ISERROR(VLOOKUP(L128,Paramètres!$A$38:$B$40,2,0)),"",VLOOKUP(L128,Paramètres!$A$38:$B$40,2,0))</f>
        <v/>
      </c>
      <c r="Q128" s="211" t="str">
        <f t="shared" ca="1" si="11"/>
        <v/>
      </c>
      <c r="R128" s="211" t="str">
        <f t="shared" si="7"/>
        <v/>
      </c>
      <c r="S128" s="213" t="str">
        <f t="shared" ca="1" si="8"/>
        <v/>
      </c>
      <c r="T128" s="214" t="str">
        <f t="shared" ca="1" si="12"/>
        <v/>
      </c>
    </row>
    <row r="129" spans="1:20" x14ac:dyDescent="0.25">
      <c r="A129" s="119" t="s">
        <v>5698</v>
      </c>
      <c r="B129" s="260"/>
      <c r="C129" s="264" t="str">
        <f>IF(ISERROR(VLOOKUP(B129,'Tous les abonnés'!$A$6:$I$5491,2,0)),"",VLOOKUP(B129,'Tous les abonnés'!$A$6:$I$5491,2,0))</f>
        <v/>
      </c>
      <c r="D129" s="26"/>
      <c r="E129" s="265"/>
      <c r="F129" s="207" t="str">
        <f>IF(ISERROR(IF(VLOOKUP(D129,Paramètres!$C$17:$H$33,6,0)="oui","illimité",VLOOKUP(D129,Paramètres!$C$17:$H$33,5,0))),"",IF(VLOOKUP(D129,Paramètres!$C$17:$H$33,6,0)="oui","illimité",VLOOKUP(D129,Paramètres!$C$17:$H$33,5,0)))</f>
        <v/>
      </c>
      <c r="G129" s="269" t="str">
        <f t="shared" si="9"/>
        <v/>
      </c>
      <c r="H129" s="208"/>
      <c r="I129" s="53"/>
      <c r="J129" s="209"/>
      <c r="K129" s="271"/>
      <c r="L129" s="37"/>
      <c r="M129" s="218"/>
      <c r="N129" s="124"/>
      <c r="O129" s="211" t="str">
        <f t="shared" ca="1" si="10"/>
        <v/>
      </c>
      <c r="P129" s="212" t="str">
        <f>IF(ISERROR(VLOOKUP(L129,Paramètres!$A$38:$B$40,2,0)),"",VLOOKUP(L129,Paramètres!$A$38:$B$40,2,0))</f>
        <v/>
      </c>
      <c r="Q129" s="211" t="str">
        <f t="shared" ca="1" si="11"/>
        <v/>
      </c>
      <c r="R129" s="211" t="str">
        <f t="shared" si="7"/>
        <v/>
      </c>
      <c r="S129" s="213" t="str">
        <f t="shared" ca="1" si="8"/>
        <v/>
      </c>
      <c r="T129" s="214" t="str">
        <f t="shared" ca="1" si="12"/>
        <v/>
      </c>
    </row>
    <row r="130" spans="1:20" x14ac:dyDescent="0.25">
      <c r="A130" s="119" t="s">
        <v>5699</v>
      </c>
      <c r="B130" s="260"/>
      <c r="C130" s="264" t="str">
        <f>IF(ISERROR(VLOOKUP(B130,'Tous les abonnés'!$A$6:$I$5491,2,0)),"",VLOOKUP(B130,'Tous les abonnés'!$A$6:$I$5491,2,0))</f>
        <v/>
      </c>
      <c r="D130" s="26"/>
      <c r="E130" s="265"/>
      <c r="F130" s="207" t="str">
        <f>IF(ISERROR(IF(VLOOKUP(D130,Paramètres!$C$17:$H$33,6,0)="oui","illimité",VLOOKUP(D130,Paramètres!$C$17:$H$33,5,0))),"",IF(VLOOKUP(D130,Paramètres!$C$17:$H$33,6,0)="oui","illimité",VLOOKUP(D130,Paramètres!$C$17:$H$33,5,0)))</f>
        <v/>
      </c>
      <c r="G130" s="269" t="str">
        <f t="shared" si="9"/>
        <v/>
      </c>
      <c r="H130" s="208"/>
      <c r="I130" s="53"/>
      <c r="J130" s="209"/>
      <c r="K130" s="271"/>
      <c r="L130" s="37"/>
      <c r="M130" s="218"/>
      <c r="N130" s="124"/>
      <c r="O130" s="211" t="str">
        <f t="shared" ca="1" si="10"/>
        <v/>
      </c>
      <c r="P130" s="212" t="str">
        <f>IF(ISERROR(VLOOKUP(L130,Paramètres!$A$38:$B$40,2,0)),"",VLOOKUP(L130,Paramètres!$A$38:$B$40,2,0))</f>
        <v/>
      </c>
      <c r="Q130" s="211" t="str">
        <f t="shared" ca="1" si="11"/>
        <v/>
      </c>
      <c r="R130" s="211" t="str">
        <f t="shared" si="7"/>
        <v/>
      </c>
      <c r="S130" s="213" t="str">
        <f t="shared" ca="1" si="8"/>
        <v/>
      </c>
      <c r="T130" s="214" t="str">
        <f t="shared" ca="1" si="12"/>
        <v/>
      </c>
    </row>
    <row r="131" spans="1:20" x14ac:dyDescent="0.25">
      <c r="A131" s="119" t="s">
        <v>5700</v>
      </c>
      <c r="B131" s="260"/>
      <c r="C131" s="264" t="str">
        <f>IF(ISERROR(VLOOKUP(B131,'Tous les abonnés'!$A$6:$I$5491,2,0)),"",VLOOKUP(B131,'Tous les abonnés'!$A$6:$I$5491,2,0))</f>
        <v/>
      </c>
      <c r="D131" s="26"/>
      <c r="E131" s="265"/>
      <c r="F131" s="207" t="str">
        <f>IF(ISERROR(IF(VLOOKUP(D131,Paramètres!$C$17:$H$33,6,0)="oui","illimité",VLOOKUP(D131,Paramètres!$C$17:$H$33,5,0))),"",IF(VLOOKUP(D131,Paramètres!$C$17:$H$33,6,0)="oui","illimité",VLOOKUP(D131,Paramètres!$C$17:$H$33,5,0)))</f>
        <v/>
      </c>
      <c r="G131" s="269" t="str">
        <f t="shared" si="9"/>
        <v/>
      </c>
      <c r="H131" s="208"/>
      <c r="I131" s="53"/>
      <c r="J131" s="209"/>
      <c r="K131" s="271"/>
      <c r="L131" s="37"/>
      <c r="M131" s="218"/>
      <c r="N131" s="124"/>
      <c r="O131" s="211" t="str">
        <f t="shared" ca="1" si="10"/>
        <v/>
      </c>
      <c r="P131" s="212" t="str">
        <f>IF(ISERROR(VLOOKUP(L131,Paramètres!$A$38:$B$40,2,0)),"",VLOOKUP(L131,Paramètres!$A$38:$B$40,2,0))</f>
        <v/>
      </c>
      <c r="Q131" s="211" t="str">
        <f t="shared" ca="1" si="11"/>
        <v/>
      </c>
      <c r="R131" s="211" t="str">
        <f t="shared" si="7"/>
        <v/>
      </c>
      <c r="S131" s="213" t="str">
        <f t="shared" ca="1" si="8"/>
        <v/>
      </c>
      <c r="T131" s="214" t="str">
        <f t="shared" ca="1" si="12"/>
        <v/>
      </c>
    </row>
    <row r="132" spans="1:20" x14ac:dyDescent="0.25">
      <c r="A132" s="119" t="s">
        <v>5701</v>
      </c>
      <c r="B132" s="260"/>
      <c r="C132" s="264" t="str">
        <f>IF(ISERROR(VLOOKUP(B132,'Tous les abonnés'!$A$6:$I$5491,2,0)),"",VLOOKUP(B132,'Tous les abonnés'!$A$6:$I$5491,2,0))</f>
        <v/>
      </c>
      <c r="D132" s="26"/>
      <c r="E132" s="265"/>
      <c r="F132" s="207" t="str">
        <f>IF(ISERROR(IF(VLOOKUP(D132,Paramètres!$C$17:$H$33,6,0)="oui","illimité",VLOOKUP(D132,Paramètres!$C$17:$H$33,5,0))),"",IF(VLOOKUP(D132,Paramètres!$C$17:$H$33,6,0)="oui","illimité",VLOOKUP(D132,Paramètres!$C$17:$H$33,5,0)))</f>
        <v/>
      </c>
      <c r="G132" s="269" t="str">
        <f t="shared" si="9"/>
        <v/>
      </c>
      <c r="H132" s="208"/>
      <c r="I132" s="53"/>
      <c r="J132" s="209"/>
      <c r="K132" s="271"/>
      <c r="L132" s="37"/>
      <c r="M132" s="218"/>
      <c r="N132" s="124"/>
      <c r="O132" s="211" t="str">
        <f t="shared" ca="1" si="10"/>
        <v/>
      </c>
      <c r="P132" s="212" t="str">
        <f>IF(ISERROR(VLOOKUP(L132,Paramètres!$A$38:$B$40,2,0)),"",VLOOKUP(L132,Paramètres!$A$38:$B$40,2,0))</f>
        <v/>
      </c>
      <c r="Q132" s="211" t="str">
        <f t="shared" ca="1" si="11"/>
        <v/>
      </c>
      <c r="R132" s="211" t="str">
        <f t="shared" si="7"/>
        <v/>
      </c>
      <c r="S132" s="213" t="str">
        <f t="shared" ca="1" si="8"/>
        <v/>
      </c>
      <c r="T132" s="214" t="str">
        <f t="shared" ca="1" si="12"/>
        <v/>
      </c>
    </row>
    <row r="133" spans="1:20" x14ac:dyDescent="0.25">
      <c r="A133" s="119" t="s">
        <v>5702</v>
      </c>
      <c r="B133" s="260"/>
      <c r="C133" s="264" t="str">
        <f>IF(ISERROR(VLOOKUP(B133,'Tous les abonnés'!$A$6:$I$5491,2,0)),"",VLOOKUP(B133,'Tous les abonnés'!$A$6:$I$5491,2,0))</f>
        <v/>
      </c>
      <c r="D133" s="26"/>
      <c r="E133" s="265"/>
      <c r="F133" s="207" t="str">
        <f>IF(ISERROR(IF(VLOOKUP(D133,Paramètres!$C$17:$H$33,6,0)="oui","illimité",VLOOKUP(D133,Paramètres!$C$17:$H$33,5,0))),"",IF(VLOOKUP(D133,Paramètres!$C$17:$H$33,6,0)="oui","illimité",VLOOKUP(D133,Paramètres!$C$17:$H$33,5,0)))</f>
        <v/>
      </c>
      <c r="G133" s="269" t="str">
        <f t="shared" si="9"/>
        <v/>
      </c>
      <c r="H133" s="208"/>
      <c r="I133" s="53"/>
      <c r="J133" s="209"/>
      <c r="K133" s="271"/>
      <c r="L133" s="37"/>
      <c r="M133" s="218"/>
      <c r="N133" s="124"/>
      <c r="O133" s="211" t="str">
        <f t="shared" ca="1" si="10"/>
        <v/>
      </c>
      <c r="P133" s="212" t="str">
        <f>IF(ISERROR(VLOOKUP(L133,Paramètres!$A$38:$B$40,2,0)),"",VLOOKUP(L133,Paramètres!$A$38:$B$40,2,0))</f>
        <v/>
      </c>
      <c r="Q133" s="211" t="str">
        <f t="shared" ca="1" si="11"/>
        <v/>
      </c>
      <c r="R133" s="211" t="str">
        <f t="shared" si="7"/>
        <v/>
      </c>
      <c r="S133" s="213" t="str">
        <f t="shared" ca="1" si="8"/>
        <v/>
      </c>
      <c r="T133" s="214" t="str">
        <f t="shared" ca="1" si="12"/>
        <v/>
      </c>
    </row>
    <row r="134" spans="1:20" x14ac:dyDescent="0.25">
      <c r="A134" s="119" t="s">
        <v>5703</v>
      </c>
      <c r="B134" s="260"/>
      <c r="C134" s="264" t="str">
        <f>IF(ISERROR(VLOOKUP(B134,'Tous les abonnés'!$A$6:$I$5491,2,0)),"",VLOOKUP(B134,'Tous les abonnés'!$A$6:$I$5491,2,0))</f>
        <v/>
      </c>
      <c r="D134" s="26"/>
      <c r="E134" s="265"/>
      <c r="F134" s="207" t="str">
        <f>IF(ISERROR(IF(VLOOKUP(D134,Paramètres!$C$17:$H$33,6,0)="oui","illimité",VLOOKUP(D134,Paramètres!$C$17:$H$33,5,0))),"",IF(VLOOKUP(D134,Paramètres!$C$17:$H$33,6,0)="oui","illimité",VLOOKUP(D134,Paramètres!$C$17:$H$33,5,0)))</f>
        <v/>
      </c>
      <c r="G134" s="269" t="str">
        <f t="shared" si="9"/>
        <v/>
      </c>
      <c r="H134" s="208"/>
      <c r="I134" s="53"/>
      <c r="J134" s="209"/>
      <c r="K134" s="271"/>
      <c r="L134" s="37"/>
      <c r="M134" s="218"/>
      <c r="N134" s="124"/>
      <c r="O134" s="211" t="str">
        <f t="shared" ca="1" si="10"/>
        <v/>
      </c>
      <c r="P134" s="212" t="str">
        <f>IF(ISERROR(VLOOKUP(L134,Paramètres!$A$38:$B$40,2,0)),"",VLOOKUP(L134,Paramètres!$A$38:$B$40,2,0))</f>
        <v/>
      </c>
      <c r="Q134" s="211" t="str">
        <f t="shared" ca="1" si="11"/>
        <v/>
      </c>
      <c r="R134" s="211" t="str">
        <f t="shared" si="7"/>
        <v/>
      </c>
      <c r="S134" s="213" t="str">
        <f t="shared" ca="1" si="8"/>
        <v/>
      </c>
      <c r="T134" s="214" t="str">
        <f t="shared" ca="1" si="12"/>
        <v/>
      </c>
    </row>
    <row r="135" spans="1:20" x14ac:dyDescent="0.25">
      <c r="A135" s="119" t="s">
        <v>5704</v>
      </c>
      <c r="B135" s="260"/>
      <c r="C135" s="264" t="str">
        <f>IF(ISERROR(VLOOKUP(B135,'Tous les abonnés'!$A$6:$I$5491,2,0)),"",VLOOKUP(B135,'Tous les abonnés'!$A$6:$I$5491,2,0))</f>
        <v/>
      </c>
      <c r="D135" s="26"/>
      <c r="E135" s="265"/>
      <c r="F135" s="207" t="str">
        <f>IF(ISERROR(IF(VLOOKUP(D135,Paramètres!$C$17:$H$33,6,0)="oui","illimité",VLOOKUP(D135,Paramètres!$C$17:$H$33,5,0))),"",IF(VLOOKUP(D135,Paramètres!$C$17:$H$33,6,0)="oui","illimité",VLOOKUP(D135,Paramètres!$C$17:$H$33,5,0)))</f>
        <v/>
      </c>
      <c r="G135" s="269" t="str">
        <f t="shared" si="9"/>
        <v/>
      </c>
      <c r="H135" s="208"/>
      <c r="I135" s="53"/>
      <c r="J135" s="209"/>
      <c r="K135" s="271"/>
      <c r="L135" s="37"/>
      <c r="M135" s="218"/>
      <c r="N135" s="124"/>
      <c r="O135" s="211" t="str">
        <f t="shared" ca="1" si="10"/>
        <v/>
      </c>
      <c r="P135" s="212" t="str">
        <f>IF(ISERROR(VLOOKUP(L135,Paramètres!$A$38:$B$40,2,0)),"",VLOOKUP(L135,Paramètres!$A$38:$B$40,2,0))</f>
        <v/>
      </c>
      <c r="Q135" s="211" t="str">
        <f t="shared" ca="1" si="11"/>
        <v/>
      </c>
      <c r="R135" s="211" t="str">
        <f t="shared" ref="R135:R198" si="13">IF(L135="en 1 fois",1,IF(F135="illimité",O135/P135,IF(ISERROR(F135/P135),"",ROUND(F135/P135,0))))</f>
        <v/>
      </c>
      <c r="S135" s="213" t="str">
        <f t="shared" ref="S135:S198" ca="1" si="14">IF(ISERROR(IF(F135="illimité",Q135*J135,IF(L135="en 1 fois",J135,J135*Q135/R135))),"",IF(F135="illimité",Q135*J135,IF(L135="en 1 fois",J135,J135*Q135/R135)))</f>
        <v/>
      </c>
      <c r="T135" s="214" t="str">
        <f t="shared" ca="1" si="12"/>
        <v/>
      </c>
    </row>
    <row r="136" spans="1:20" x14ac:dyDescent="0.25">
      <c r="A136" s="119" t="s">
        <v>5705</v>
      </c>
      <c r="B136" s="260"/>
      <c r="C136" s="264" t="str">
        <f>IF(ISERROR(VLOOKUP(B136,'Tous les abonnés'!$A$6:$I$5491,2,0)),"",VLOOKUP(B136,'Tous les abonnés'!$A$6:$I$5491,2,0))</f>
        <v/>
      </c>
      <c r="D136" s="26"/>
      <c r="E136" s="265"/>
      <c r="F136" s="207" t="str">
        <f>IF(ISERROR(IF(VLOOKUP(D136,Paramètres!$C$17:$H$33,6,0)="oui","illimité",VLOOKUP(D136,Paramètres!$C$17:$H$33,5,0))),"",IF(VLOOKUP(D136,Paramètres!$C$17:$H$33,6,0)="oui","illimité",VLOOKUP(D136,Paramètres!$C$17:$H$33,5,0)))</f>
        <v/>
      </c>
      <c r="G136" s="269" t="str">
        <f t="shared" ref="G136:G199" si="15">IF(ISBLANK(K136),IF(ISERROR(E136+F136),"",E136+F136),K136)</f>
        <v/>
      </c>
      <c r="H136" s="208"/>
      <c r="I136" s="53"/>
      <c r="J136" s="209"/>
      <c r="K136" s="271"/>
      <c r="L136" s="37"/>
      <c r="M136" s="218"/>
      <c r="N136" s="124"/>
      <c r="O136" s="211" t="str">
        <f t="shared" ref="O136:O199" ca="1" si="16">IF(ISBLANK(E136),"",IF(TODAY()&gt;G136,G136-E136,TODAY()-E136))</f>
        <v/>
      </c>
      <c r="P136" s="212" t="str">
        <f>IF(ISERROR(VLOOKUP(L136,Paramètres!$A$38:$B$40,2,0)),"",VLOOKUP(L136,Paramètres!$A$38:$B$40,2,0))</f>
        <v/>
      </c>
      <c r="Q136" s="211" t="str">
        <f t="shared" ref="Q136:Q199" ca="1" si="17">IF(ISERROR(O136/P136),"",ROUND(O136/P136,0))</f>
        <v/>
      </c>
      <c r="R136" s="211" t="str">
        <f t="shared" si="13"/>
        <v/>
      </c>
      <c r="S136" s="213" t="str">
        <f t="shared" ca="1" si="14"/>
        <v/>
      </c>
      <c r="T136" s="214" t="str">
        <f t="shared" ref="T136:T199" ca="1" si="18">IF(ISERROR(S136-N136),"",S136-N136)</f>
        <v/>
      </c>
    </row>
    <row r="137" spans="1:20" x14ac:dyDescent="0.25">
      <c r="A137" s="119" t="s">
        <v>5706</v>
      </c>
      <c r="B137" s="260"/>
      <c r="C137" s="264" t="str">
        <f>IF(ISERROR(VLOOKUP(B137,'Tous les abonnés'!$A$6:$I$5491,2,0)),"",VLOOKUP(B137,'Tous les abonnés'!$A$6:$I$5491,2,0))</f>
        <v/>
      </c>
      <c r="D137" s="26"/>
      <c r="E137" s="265"/>
      <c r="F137" s="207" t="str">
        <f>IF(ISERROR(IF(VLOOKUP(D137,Paramètres!$C$17:$H$33,6,0)="oui","illimité",VLOOKUP(D137,Paramètres!$C$17:$H$33,5,0))),"",IF(VLOOKUP(D137,Paramètres!$C$17:$H$33,6,0)="oui","illimité",VLOOKUP(D137,Paramètres!$C$17:$H$33,5,0)))</f>
        <v/>
      </c>
      <c r="G137" s="269" t="str">
        <f t="shared" si="15"/>
        <v/>
      </c>
      <c r="H137" s="208"/>
      <c r="I137" s="53"/>
      <c r="J137" s="209"/>
      <c r="K137" s="271"/>
      <c r="L137" s="37"/>
      <c r="M137" s="218"/>
      <c r="N137" s="124"/>
      <c r="O137" s="211" t="str">
        <f t="shared" ca="1" si="16"/>
        <v/>
      </c>
      <c r="P137" s="212" t="str">
        <f>IF(ISERROR(VLOOKUP(L137,Paramètres!$A$38:$B$40,2,0)),"",VLOOKUP(L137,Paramètres!$A$38:$B$40,2,0))</f>
        <v/>
      </c>
      <c r="Q137" s="211" t="str">
        <f t="shared" ca="1" si="17"/>
        <v/>
      </c>
      <c r="R137" s="211" t="str">
        <f t="shared" si="13"/>
        <v/>
      </c>
      <c r="S137" s="213" t="str">
        <f t="shared" ca="1" si="14"/>
        <v/>
      </c>
      <c r="T137" s="214" t="str">
        <f t="shared" ca="1" si="18"/>
        <v/>
      </c>
    </row>
    <row r="138" spans="1:20" x14ac:dyDescent="0.25">
      <c r="A138" s="119" t="s">
        <v>5707</v>
      </c>
      <c r="B138" s="260"/>
      <c r="C138" s="264" t="str">
        <f>IF(ISERROR(VLOOKUP(B138,'Tous les abonnés'!$A$6:$I$5491,2,0)),"",VLOOKUP(B138,'Tous les abonnés'!$A$6:$I$5491,2,0))</f>
        <v/>
      </c>
      <c r="D138" s="26"/>
      <c r="E138" s="265"/>
      <c r="F138" s="207" t="str">
        <f>IF(ISERROR(IF(VLOOKUP(D138,Paramètres!$C$17:$H$33,6,0)="oui","illimité",VLOOKUP(D138,Paramètres!$C$17:$H$33,5,0))),"",IF(VLOOKUP(D138,Paramètres!$C$17:$H$33,6,0)="oui","illimité",VLOOKUP(D138,Paramètres!$C$17:$H$33,5,0)))</f>
        <v/>
      </c>
      <c r="G138" s="269" t="str">
        <f t="shared" si="15"/>
        <v/>
      </c>
      <c r="H138" s="208"/>
      <c r="I138" s="53"/>
      <c r="J138" s="209"/>
      <c r="K138" s="271"/>
      <c r="L138" s="37"/>
      <c r="M138" s="218"/>
      <c r="N138" s="124"/>
      <c r="O138" s="211" t="str">
        <f t="shared" ca="1" si="16"/>
        <v/>
      </c>
      <c r="P138" s="212" t="str">
        <f>IF(ISERROR(VLOOKUP(L138,Paramètres!$A$38:$B$40,2,0)),"",VLOOKUP(L138,Paramètres!$A$38:$B$40,2,0))</f>
        <v/>
      </c>
      <c r="Q138" s="211" t="str">
        <f t="shared" ca="1" si="17"/>
        <v/>
      </c>
      <c r="R138" s="211" t="str">
        <f t="shared" si="13"/>
        <v/>
      </c>
      <c r="S138" s="213" t="str">
        <f t="shared" ca="1" si="14"/>
        <v/>
      </c>
      <c r="T138" s="214" t="str">
        <f t="shared" ca="1" si="18"/>
        <v/>
      </c>
    </row>
    <row r="139" spans="1:20" x14ac:dyDescent="0.25">
      <c r="A139" s="119" t="s">
        <v>5708</v>
      </c>
      <c r="B139" s="260"/>
      <c r="C139" s="264" t="str">
        <f>IF(ISERROR(VLOOKUP(B139,'Tous les abonnés'!$A$6:$I$5491,2,0)),"",VLOOKUP(B139,'Tous les abonnés'!$A$6:$I$5491,2,0))</f>
        <v/>
      </c>
      <c r="D139" s="26"/>
      <c r="E139" s="265"/>
      <c r="F139" s="207" t="str">
        <f>IF(ISERROR(IF(VLOOKUP(D139,Paramètres!$C$17:$H$33,6,0)="oui","illimité",VLOOKUP(D139,Paramètres!$C$17:$H$33,5,0))),"",IF(VLOOKUP(D139,Paramètres!$C$17:$H$33,6,0)="oui","illimité",VLOOKUP(D139,Paramètres!$C$17:$H$33,5,0)))</f>
        <v/>
      </c>
      <c r="G139" s="269" t="str">
        <f t="shared" si="15"/>
        <v/>
      </c>
      <c r="H139" s="208"/>
      <c r="I139" s="53"/>
      <c r="J139" s="209"/>
      <c r="K139" s="271"/>
      <c r="L139" s="37"/>
      <c r="M139" s="218"/>
      <c r="N139" s="124"/>
      <c r="O139" s="211" t="str">
        <f t="shared" ca="1" si="16"/>
        <v/>
      </c>
      <c r="P139" s="212" t="str">
        <f>IF(ISERROR(VLOOKUP(L139,Paramètres!$A$38:$B$40,2,0)),"",VLOOKUP(L139,Paramètres!$A$38:$B$40,2,0))</f>
        <v/>
      </c>
      <c r="Q139" s="211" t="str">
        <f t="shared" ca="1" si="17"/>
        <v/>
      </c>
      <c r="R139" s="211" t="str">
        <f t="shared" si="13"/>
        <v/>
      </c>
      <c r="S139" s="213" t="str">
        <f t="shared" ca="1" si="14"/>
        <v/>
      </c>
      <c r="T139" s="214" t="str">
        <f t="shared" ca="1" si="18"/>
        <v/>
      </c>
    </row>
    <row r="140" spans="1:20" x14ac:dyDescent="0.25">
      <c r="A140" s="119" t="s">
        <v>5709</v>
      </c>
      <c r="B140" s="260"/>
      <c r="C140" s="264" t="str">
        <f>IF(ISERROR(VLOOKUP(B140,'Tous les abonnés'!$A$6:$I$5491,2,0)),"",VLOOKUP(B140,'Tous les abonnés'!$A$6:$I$5491,2,0))</f>
        <v/>
      </c>
      <c r="D140" s="26"/>
      <c r="E140" s="265"/>
      <c r="F140" s="207" t="str">
        <f>IF(ISERROR(IF(VLOOKUP(D140,Paramètres!$C$17:$H$33,6,0)="oui","illimité",VLOOKUP(D140,Paramètres!$C$17:$H$33,5,0))),"",IF(VLOOKUP(D140,Paramètres!$C$17:$H$33,6,0)="oui","illimité",VLOOKUP(D140,Paramètres!$C$17:$H$33,5,0)))</f>
        <v/>
      </c>
      <c r="G140" s="269" t="str">
        <f t="shared" si="15"/>
        <v/>
      </c>
      <c r="H140" s="208"/>
      <c r="I140" s="53"/>
      <c r="J140" s="209"/>
      <c r="K140" s="271"/>
      <c r="L140" s="37"/>
      <c r="M140" s="218"/>
      <c r="N140" s="124"/>
      <c r="O140" s="211" t="str">
        <f t="shared" ca="1" si="16"/>
        <v/>
      </c>
      <c r="P140" s="212" t="str">
        <f>IF(ISERROR(VLOOKUP(L140,Paramètres!$A$38:$B$40,2,0)),"",VLOOKUP(L140,Paramètres!$A$38:$B$40,2,0))</f>
        <v/>
      </c>
      <c r="Q140" s="211" t="str">
        <f t="shared" ca="1" si="17"/>
        <v/>
      </c>
      <c r="R140" s="211" t="str">
        <f t="shared" si="13"/>
        <v/>
      </c>
      <c r="S140" s="213" t="str">
        <f t="shared" ca="1" si="14"/>
        <v/>
      </c>
      <c r="T140" s="214" t="str">
        <f t="shared" ca="1" si="18"/>
        <v/>
      </c>
    </row>
    <row r="141" spans="1:20" x14ac:dyDescent="0.25">
      <c r="A141" s="119" t="s">
        <v>5710</v>
      </c>
      <c r="B141" s="260"/>
      <c r="C141" s="264" t="str">
        <f>IF(ISERROR(VLOOKUP(B141,'Tous les abonnés'!$A$6:$I$5491,2,0)),"",VLOOKUP(B141,'Tous les abonnés'!$A$6:$I$5491,2,0))</f>
        <v/>
      </c>
      <c r="D141" s="26"/>
      <c r="E141" s="265"/>
      <c r="F141" s="207" t="str">
        <f>IF(ISERROR(IF(VLOOKUP(D141,Paramètres!$C$17:$H$33,6,0)="oui","illimité",VLOOKUP(D141,Paramètres!$C$17:$H$33,5,0))),"",IF(VLOOKUP(D141,Paramètres!$C$17:$H$33,6,0)="oui","illimité",VLOOKUP(D141,Paramètres!$C$17:$H$33,5,0)))</f>
        <v/>
      </c>
      <c r="G141" s="269" t="str">
        <f t="shared" si="15"/>
        <v/>
      </c>
      <c r="H141" s="208"/>
      <c r="I141" s="53"/>
      <c r="J141" s="209"/>
      <c r="K141" s="271"/>
      <c r="L141" s="37"/>
      <c r="M141" s="218"/>
      <c r="N141" s="124"/>
      <c r="O141" s="211" t="str">
        <f t="shared" ca="1" si="16"/>
        <v/>
      </c>
      <c r="P141" s="212" t="str">
        <f>IF(ISERROR(VLOOKUP(L141,Paramètres!$A$38:$B$40,2,0)),"",VLOOKUP(L141,Paramètres!$A$38:$B$40,2,0))</f>
        <v/>
      </c>
      <c r="Q141" s="211" t="str">
        <f t="shared" ca="1" si="17"/>
        <v/>
      </c>
      <c r="R141" s="211" t="str">
        <f t="shared" si="13"/>
        <v/>
      </c>
      <c r="S141" s="213" t="str">
        <f t="shared" ca="1" si="14"/>
        <v/>
      </c>
      <c r="T141" s="214" t="str">
        <f t="shared" ca="1" si="18"/>
        <v/>
      </c>
    </row>
    <row r="142" spans="1:20" x14ac:dyDescent="0.25">
      <c r="A142" s="119" t="s">
        <v>5711</v>
      </c>
      <c r="B142" s="260"/>
      <c r="C142" s="264" t="str">
        <f>IF(ISERROR(VLOOKUP(B142,'Tous les abonnés'!$A$6:$I$5491,2,0)),"",VLOOKUP(B142,'Tous les abonnés'!$A$6:$I$5491,2,0))</f>
        <v/>
      </c>
      <c r="D142" s="26"/>
      <c r="E142" s="265"/>
      <c r="F142" s="207" t="str">
        <f>IF(ISERROR(IF(VLOOKUP(D142,Paramètres!$C$17:$H$33,6,0)="oui","illimité",VLOOKUP(D142,Paramètres!$C$17:$H$33,5,0))),"",IF(VLOOKUP(D142,Paramètres!$C$17:$H$33,6,0)="oui","illimité",VLOOKUP(D142,Paramètres!$C$17:$H$33,5,0)))</f>
        <v/>
      </c>
      <c r="G142" s="269" t="str">
        <f t="shared" si="15"/>
        <v/>
      </c>
      <c r="H142" s="208"/>
      <c r="I142" s="53"/>
      <c r="J142" s="209"/>
      <c r="K142" s="271"/>
      <c r="L142" s="37"/>
      <c r="M142" s="218"/>
      <c r="N142" s="124"/>
      <c r="O142" s="211" t="str">
        <f t="shared" ca="1" si="16"/>
        <v/>
      </c>
      <c r="P142" s="212" t="str">
        <f>IF(ISERROR(VLOOKUP(L142,Paramètres!$A$38:$B$40,2,0)),"",VLOOKUP(L142,Paramètres!$A$38:$B$40,2,0))</f>
        <v/>
      </c>
      <c r="Q142" s="211" t="str">
        <f t="shared" ca="1" si="17"/>
        <v/>
      </c>
      <c r="R142" s="211" t="str">
        <f t="shared" si="13"/>
        <v/>
      </c>
      <c r="S142" s="213" t="str">
        <f t="shared" ca="1" si="14"/>
        <v/>
      </c>
      <c r="T142" s="214" t="str">
        <f t="shared" ca="1" si="18"/>
        <v/>
      </c>
    </row>
    <row r="143" spans="1:20" x14ac:dyDescent="0.25">
      <c r="A143" s="119" t="s">
        <v>5712</v>
      </c>
      <c r="B143" s="260"/>
      <c r="C143" s="264" t="str">
        <f>IF(ISERROR(VLOOKUP(B143,'Tous les abonnés'!$A$6:$I$5491,2,0)),"",VLOOKUP(B143,'Tous les abonnés'!$A$6:$I$5491,2,0))</f>
        <v/>
      </c>
      <c r="D143" s="26"/>
      <c r="E143" s="265"/>
      <c r="F143" s="207" t="str">
        <f>IF(ISERROR(IF(VLOOKUP(D143,Paramètres!$C$17:$H$33,6,0)="oui","illimité",VLOOKUP(D143,Paramètres!$C$17:$H$33,5,0))),"",IF(VLOOKUP(D143,Paramètres!$C$17:$H$33,6,0)="oui","illimité",VLOOKUP(D143,Paramètres!$C$17:$H$33,5,0)))</f>
        <v/>
      </c>
      <c r="G143" s="269" t="str">
        <f t="shared" si="15"/>
        <v/>
      </c>
      <c r="H143" s="208"/>
      <c r="I143" s="53"/>
      <c r="J143" s="209"/>
      <c r="K143" s="271"/>
      <c r="L143" s="37"/>
      <c r="M143" s="218"/>
      <c r="N143" s="124"/>
      <c r="O143" s="211" t="str">
        <f t="shared" ca="1" si="16"/>
        <v/>
      </c>
      <c r="P143" s="212" t="str">
        <f>IF(ISERROR(VLOOKUP(L143,Paramètres!$A$38:$B$40,2,0)),"",VLOOKUP(L143,Paramètres!$A$38:$B$40,2,0))</f>
        <v/>
      </c>
      <c r="Q143" s="211" t="str">
        <f t="shared" ca="1" si="17"/>
        <v/>
      </c>
      <c r="R143" s="211" t="str">
        <f t="shared" si="13"/>
        <v/>
      </c>
      <c r="S143" s="213" t="str">
        <f t="shared" ca="1" si="14"/>
        <v/>
      </c>
      <c r="T143" s="214" t="str">
        <f t="shared" ca="1" si="18"/>
        <v/>
      </c>
    </row>
    <row r="144" spans="1:20" x14ac:dyDescent="0.25">
      <c r="A144" s="119" t="s">
        <v>5713</v>
      </c>
      <c r="B144" s="260"/>
      <c r="C144" s="264" t="str">
        <f>IF(ISERROR(VLOOKUP(B144,'Tous les abonnés'!$A$6:$I$5491,2,0)),"",VLOOKUP(B144,'Tous les abonnés'!$A$6:$I$5491,2,0))</f>
        <v/>
      </c>
      <c r="D144" s="26"/>
      <c r="E144" s="265"/>
      <c r="F144" s="207" t="str">
        <f>IF(ISERROR(IF(VLOOKUP(D144,Paramètres!$C$17:$H$33,6,0)="oui","illimité",VLOOKUP(D144,Paramètres!$C$17:$H$33,5,0))),"",IF(VLOOKUP(D144,Paramètres!$C$17:$H$33,6,0)="oui","illimité",VLOOKUP(D144,Paramètres!$C$17:$H$33,5,0)))</f>
        <v/>
      </c>
      <c r="G144" s="269" t="str">
        <f t="shared" si="15"/>
        <v/>
      </c>
      <c r="H144" s="208"/>
      <c r="I144" s="53"/>
      <c r="J144" s="209"/>
      <c r="K144" s="271"/>
      <c r="L144" s="37"/>
      <c r="M144" s="218"/>
      <c r="N144" s="124"/>
      <c r="O144" s="211" t="str">
        <f t="shared" ca="1" si="16"/>
        <v/>
      </c>
      <c r="P144" s="212" t="str">
        <f>IF(ISERROR(VLOOKUP(L144,Paramètres!$A$38:$B$40,2,0)),"",VLOOKUP(L144,Paramètres!$A$38:$B$40,2,0))</f>
        <v/>
      </c>
      <c r="Q144" s="211" t="str">
        <f t="shared" ca="1" si="17"/>
        <v/>
      </c>
      <c r="R144" s="211" t="str">
        <f t="shared" si="13"/>
        <v/>
      </c>
      <c r="S144" s="213" t="str">
        <f t="shared" ca="1" si="14"/>
        <v/>
      </c>
      <c r="T144" s="214" t="str">
        <f t="shared" ca="1" si="18"/>
        <v/>
      </c>
    </row>
    <row r="145" spans="1:20" x14ac:dyDescent="0.25">
      <c r="A145" s="119" t="s">
        <v>5714</v>
      </c>
      <c r="B145" s="260"/>
      <c r="C145" s="264" t="str">
        <f>IF(ISERROR(VLOOKUP(B145,'Tous les abonnés'!$A$6:$I$5491,2,0)),"",VLOOKUP(B145,'Tous les abonnés'!$A$6:$I$5491,2,0))</f>
        <v/>
      </c>
      <c r="D145" s="26"/>
      <c r="E145" s="265"/>
      <c r="F145" s="207" t="str">
        <f>IF(ISERROR(IF(VLOOKUP(D145,Paramètres!$C$17:$H$33,6,0)="oui","illimité",VLOOKUP(D145,Paramètres!$C$17:$H$33,5,0))),"",IF(VLOOKUP(D145,Paramètres!$C$17:$H$33,6,0)="oui","illimité",VLOOKUP(D145,Paramètres!$C$17:$H$33,5,0)))</f>
        <v/>
      </c>
      <c r="G145" s="269" t="str">
        <f t="shared" si="15"/>
        <v/>
      </c>
      <c r="H145" s="208"/>
      <c r="I145" s="53"/>
      <c r="J145" s="209"/>
      <c r="K145" s="271"/>
      <c r="L145" s="37"/>
      <c r="M145" s="218"/>
      <c r="N145" s="124"/>
      <c r="O145" s="211" t="str">
        <f t="shared" ca="1" si="16"/>
        <v/>
      </c>
      <c r="P145" s="212" t="str">
        <f>IF(ISERROR(VLOOKUP(L145,Paramètres!$A$38:$B$40,2,0)),"",VLOOKUP(L145,Paramètres!$A$38:$B$40,2,0))</f>
        <v/>
      </c>
      <c r="Q145" s="211" t="str">
        <f t="shared" ca="1" si="17"/>
        <v/>
      </c>
      <c r="R145" s="211" t="str">
        <f t="shared" si="13"/>
        <v/>
      </c>
      <c r="S145" s="213" t="str">
        <f t="shared" ca="1" si="14"/>
        <v/>
      </c>
      <c r="T145" s="214" t="str">
        <f t="shared" ca="1" si="18"/>
        <v/>
      </c>
    </row>
    <row r="146" spans="1:20" x14ac:dyDescent="0.25">
      <c r="A146" s="119" t="s">
        <v>5715</v>
      </c>
      <c r="B146" s="260"/>
      <c r="C146" s="264" t="str">
        <f>IF(ISERROR(VLOOKUP(B146,'Tous les abonnés'!$A$6:$I$5491,2,0)),"",VLOOKUP(B146,'Tous les abonnés'!$A$6:$I$5491,2,0))</f>
        <v/>
      </c>
      <c r="D146" s="26"/>
      <c r="E146" s="265"/>
      <c r="F146" s="207" t="str">
        <f>IF(ISERROR(IF(VLOOKUP(D146,Paramètres!$C$17:$H$33,6,0)="oui","illimité",VLOOKUP(D146,Paramètres!$C$17:$H$33,5,0))),"",IF(VLOOKUP(D146,Paramètres!$C$17:$H$33,6,0)="oui","illimité",VLOOKUP(D146,Paramètres!$C$17:$H$33,5,0)))</f>
        <v/>
      </c>
      <c r="G146" s="269" t="str">
        <f t="shared" si="15"/>
        <v/>
      </c>
      <c r="H146" s="208"/>
      <c r="I146" s="53"/>
      <c r="J146" s="209"/>
      <c r="K146" s="271"/>
      <c r="L146" s="37"/>
      <c r="M146" s="218"/>
      <c r="N146" s="124"/>
      <c r="O146" s="211" t="str">
        <f t="shared" ca="1" si="16"/>
        <v/>
      </c>
      <c r="P146" s="212" t="str">
        <f>IF(ISERROR(VLOOKUP(L146,Paramètres!$A$38:$B$40,2,0)),"",VLOOKUP(L146,Paramètres!$A$38:$B$40,2,0))</f>
        <v/>
      </c>
      <c r="Q146" s="211" t="str">
        <f t="shared" ca="1" si="17"/>
        <v/>
      </c>
      <c r="R146" s="211" t="str">
        <f t="shared" si="13"/>
        <v/>
      </c>
      <c r="S146" s="213" t="str">
        <f t="shared" ca="1" si="14"/>
        <v/>
      </c>
      <c r="T146" s="214" t="str">
        <f t="shared" ca="1" si="18"/>
        <v/>
      </c>
    </row>
    <row r="147" spans="1:20" x14ac:dyDescent="0.25">
      <c r="A147" s="119" t="s">
        <v>5716</v>
      </c>
      <c r="B147" s="260"/>
      <c r="C147" s="264" t="str">
        <f>IF(ISERROR(VLOOKUP(B147,'Tous les abonnés'!$A$6:$I$5491,2,0)),"",VLOOKUP(B147,'Tous les abonnés'!$A$6:$I$5491,2,0))</f>
        <v/>
      </c>
      <c r="D147" s="26"/>
      <c r="E147" s="265"/>
      <c r="F147" s="207" t="str">
        <f>IF(ISERROR(IF(VLOOKUP(D147,Paramètres!$C$17:$H$33,6,0)="oui","illimité",VLOOKUP(D147,Paramètres!$C$17:$H$33,5,0))),"",IF(VLOOKUP(D147,Paramètres!$C$17:$H$33,6,0)="oui","illimité",VLOOKUP(D147,Paramètres!$C$17:$H$33,5,0)))</f>
        <v/>
      </c>
      <c r="G147" s="269" t="str">
        <f t="shared" si="15"/>
        <v/>
      </c>
      <c r="H147" s="208"/>
      <c r="I147" s="53"/>
      <c r="J147" s="209"/>
      <c r="K147" s="271"/>
      <c r="L147" s="37"/>
      <c r="M147" s="218"/>
      <c r="N147" s="124"/>
      <c r="O147" s="211" t="str">
        <f t="shared" ca="1" si="16"/>
        <v/>
      </c>
      <c r="P147" s="212" t="str">
        <f>IF(ISERROR(VLOOKUP(L147,Paramètres!$A$38:$B$40,2,0)),"",VLOOKUP(L147,Paramètres!$A$38:$B$40,2,0))</f>
        <v/>
      </c>
      <c r="Q147" s="211" t="str">
        <f t="shared" ca="1" si="17"/>
        <v/>
      </c>
      <c r="R147" s="211" t="str">
        <f t="shared" si="13"/>
        <v/>
      </c>
      <c r="S147" s="213" t="str">
        <f t="shared" ca="1" si="14"/>
        <v/>
      </c>
      <c r="T147" s="214" t="str">
        <f t="shared" ca="1" si="18"/>
        <v/>
      </c>
    </row>
    <row r="148" spans="1:20" x14ac:dyDescent="0.25">
      <c r="A148" s="119" t="s">
        <v>5717</v>
      </c>
      <c r="B148" s="260"/>
      <c r="C148" s="264" t="str">
        <f>IF(ISERROR(VLOOKUP(B148,'Tous les abonnés'!$A$6:$I$5491,2,0)),"",VLOOKUP(B148,'Tous les abonnés'!$A$6:$I$5491,2,0))</f>
        <v/>
      </c>
      <c r="D148" s="26"/>
      <c r="E148" s="265"/>
      <c r="F148" s="207" t="str">
        <f>IF(ISERROR(IF(VLOOKUP(D148,Paramètres!$C$17:$H$33,6,0)="oui","illimité",VLOOKUP(D148,Paramètres!$C$17:$H$33,5,0))),"",IF(VLOOKUP(D148,Paramètres!$C$17:$H$33,6,0)="oui","illimité",VLOOKUP(D148,Paramètres!$C$17:$H$33,5,0)))</f>
        <v/>
      </c>
      <c r="G148" s="269" t="str">
        <f t="shared" si="15"/>
        <v/>
      </c>
      <c r="H148" s="208"/>
      <c r="I148" s="53"/>
      <c r="J148" s="209"/>
      <c r="K148" s="271"/>
      <c r="L148" s="37"/>
      <c r="M148" s="218"/>
      <c r="N148" s="124"/>
      <c r="O148" s="211" t="str">
        <f t="shared" ca="1" si="16"/>
        <v/>
      </c>
      <c r="P148" s="212" t="str">
        <f>IF(ISERROR(VLOOKUP(L148,Paramètres!$A$38:$B$40,2,0)),"",VLOOKUP(L148,Paramètres!$A$38:$B$40,2,0))</f>
        <v/>
      </c>
      <c r="Q148" s="211" t="str">
        <f t="shared" ca="1" si="17"/>
        <v/>
      </c>
      <c r="R148" s="211" t="str">
        <f t="shared" si="13"/>
        <v/>
      </c>
      <c r="S148" s="213" t="str">
        <f t="shared" ca="1" si="14"/>
        <v/>
      </c>
      <c r="T148" s="214" t="str">
        <f t="shared" ca="1" si="18"/>
        <v/>
      </c>
    </row>
    <row r="149" spans="1:20" x14ac:dyDescent="0.25">
      <c r="A149" s="119" t="s">
        <v>5718</v>
      </c>
      <c r="B149" s="260"/>
      <c r="C149" s="264" t="str">
        <f>IF(ISERROR(VLOOKUP(B149,'Tous les abonnés'!$A$6:$I$5491,2,0)),"",VLOOKUP(B149,'Tous les abonnés'!$A$6:$I$5491,2,0))</f>
        <v/>
      </c>
      <c r="D149" s="26"/>
      <c r="E149" s="265"/>
      <c r="F149" s="207" t="str">
        <f>IF(ISERROR(IF(VLOOKUP(D149,Paramètres!$C$17:$H$33,6,0)="oui","illimité",VLOOKUP(D149,Paramètres!$C$17:$H$33,5,0))),"",IF(VLOOKUP(D149,Paramètres!$C$17:$H$33,6,0)="oui","illimité",VLOOKUP(D149,Paramètres!$C$17:$H$33,5,0)))</f>
        <v/>
      </c>
      <c r="G149" s="269" t="str">
        <f t="shared" si="15"/>
        <v/>
      </c>
      <c r="H149" s="208"/>
      <c r="I149" s="53"/>
      <c r="J149" s="209"/>
      <c r="K149" s="271"/>
      <c r="L149" s="37"/>
      <c r="M149" s="218"/>
      <c r="N149" s="124"/>
      <c r="O149" s="211" t="str">
        <f t="shared" ca="1" si="16"/>
        <v/>
      </c>
      <c r="P149" s="212" t="str">
        <f>IF(ISERROR(VLOOKUP(L149,Paramètres!$A$38:$B$40,2,0)),"",VLOOKUP(L149,Paramètres!$A$38:$B$40,2,0))</f>
        <v/>
      </c>
      <c r="Q149" s="211" t="str">
        <f t="shared" ca="1" si="17"/>
        <v/>
      </c>
      <c r="R149" s="211" t="str">
        <f t="shared" si="13"/>
        <v/>
      </c>
      <c r="S149" s="213" t="str">
        <f t="shared" ca="1" si="14"/>
        <v/>
      </c>
      <c r="T149" s="214" t="str">
        <f t="shared" ca="1" si="18"/>
        <v/>
      </c>
    </row>
    <row r="150" spans="1:20" x14ac:dyDescent="0.25">
      <c r="A150" s="119" t="s">
        <v>5719</v>
      </c>
      <c r="B150" s="260"/>
      <c r="C150" s="264" t="str">
        <f>IF(ISERROR(VLOOKUP(B150,'Tous les abonnés'!$A$6:$I$5491,2,0)),"",VLOOKUP(B150,'Tous les abonnés'!$A$6:$I$5491,2,0))</f>
        <v/>
      </c>
      <c r="D150" s="26"/>
      <c r="E150" s="265"/>
      <c r="F150" s="207" t="str">
        <f>IF(ISERROR(IF(VLOOKUP(D150,Paramètres!$C$17:$H$33,6,0)="oui","illimité",VLOOKUP(D150,Paramètres!$C$17:$H$33,5,0))),"",IF(VLOOKUP(D150,Paramètres!$C$17:$H$33,6,0)="oui","illimité",VLOOKUP(D150,Paramètres!$C$17:$H$33,5,0)))</f>
        <v/>
      </c>
      <c r="G150" s="269" t="str">
        <f t="shared" si="15"/>
        <v/>
      </c>
      <c r="H150" s="208"/>
      <c r="I150" s="53"/>
      <c r="J150" s="209"/>
      <c r="K150" s="271"/>
      <c r="L150" s="37"/>
      <c r="M150" s="218"/>
      <c r="N150" s="124"/>
      <c r="O150" s="211" t="str">
        <f t="shared" ca="1" si="16"/>
        <v/>
      </c>
      <c r="P150" s="212" t="str">
        <f>IF(ISERROR(VLOOKUP(L150,Paramètres!$A$38:$B$40,2,0)),"",VLOOKUP(L150,Paramètres!$A$38:$B$40,2,0))</f>
        <v/>
      </c>
      <c r="Q150" s="211" t="str">
        <f t="shared" ca="1" si="17"/>
        <v/>
      </c>
      <c r="R150" s="211" t="str">
        <f t="shared" si="13"/>
        <v/>
      </c>
      <c r="S150" s="213" t="str">
        <f t="shared" ca="1" si="14"/>
        <v/>
      </c>
      <c r="T150" s="214" t="str">
        <f t="shared" ca="1" si="18"/>
        <v/>
      </c>
    </row>
    <row r="151" spans="1:20" x14ac:dyDescent="0.25">
      <c r="A151" s="119" t="s">
        <v>5720</v>
      </c>
      <c r="B151" s="260"/>
      <c r="C151" s="264" t="str">
        <f>IF(ISERROR(VLOOKUP(B151,'Tous les abonnés'!$A$6:$I$5491,2,0)),"",VLOOKUP(B151,'Tous les abonnés'!$A$6:$I$5491,2,0))</f>
        <v/>
      </c>
      <c r="D151" s="26"/>
      <c r="E151" s="265"/>
      <c r="F151" s="207" t="str">
        <f>IF(ISERROR(IF(VLOOKUP(D151,Paramètres!$C$17:$H$33,6,0)="oui","illimité",VLOOKUP(D151,Paramètres!$C$17:$H$33,5,0))),"",IF(VLOOKUP(D151,Paramètres!$C$17:$H$33,6,0)="oui","illimité",VLOOKUP(D151,Paramètres!$C$17:$H$33,5,0)))</f>
        <v/>
      </c>
      <c r="G151" s="269" t="str">
        <f t="shared" si="15"/>
        <v/>
      </c>
      <c r="H151" s="208"/>
      <c r="I151" s="53"/>
      <c r="J151" s="209"/>
      <c r="K151" s="271"/>
      <c r="L151" s="37"/>
      <c r="M151" s="218"/>
      <c r="N151" s="124"/>
      <c r="O151" s="211" t="str">
        <f t="shared" ca="1" si="16"/>
        <v/>
      </c>
      <c r="P151" s="212" t="str">
        <f>IF(ISERROR(VLOOKUP(L151,Paramètres!$A$38:$B$40,2,0)),"",VLOOKUP(L151,Paramètres!$A$38:$B$40,2,0))</f>
        <v/>
      </c>
      <c r="Q151" s="211" t="str">
        <f t="shared" ca="1" si="17"/>
        <v/>
      </c>
      <c r="R151" s="211" t="str">
        <f t="shared" si="13"/>
        <v/>
      </c>
      <c r="S151" s="213" t="str">
        <f t="shared" ca="1" si="14"/>
        <v/>
      </c>
      <c r="T151" s="214" t="str">
        <f t="shared" ca="1" si="18"/>
        <v/>
      </c>
    </row>
    <row r="152" spans="1:20" x14ac:dyDescent="0.25">
      <c r="A152" s="119" t="s">
        <v>5721</v>
      </c>
      <c r="B152" s="260"/>
      <c r="C152" s="264" t="str">
        <f>IF(ISERROR(VLOOKUP(B152,'Tous les abonnés'!$A$6:$I$5491,2,0)),"",VLOOKUP(B152,'Tous les abonnés'!$A$6:$I$5491,2,0))</f>
        <v/>
      </c>
      <c r="D152" s="26"/>
      <c r="E152" s="265"/>
      <c r="F152" s="207" t="str">
        <f>IF(ISERROR(IF(VLOOKUP(D152,Paramètres!$C$17:$H$33,6,0)="oui","illimité",VLOOKUP(D152,Paramètres!$C$17:$H$33,5,0))),"",IF(VLOOKUP(D152,Paramètres!$C$17:$H$33,6,0)="oui","illimité",VLOOKUP(D152,Paramètres!$C$17:$H$33,5,0)))</f>
        <v/>
      </c>
      <c r="G152" s="269" t="str">
        <f t="shared" si="15"/>
        <v/>
      </c>
      <c r="H152" s="208"/>
      <c r="I152" s="53"/>
      <c r="J152" s="209"/>
      <c r="K152" s="271"/>
      <c r="L152" s="37"/>
      <c r="M152" s="218"/>
      <c r="N152" s="124"/>
      <c r="O152" s="211" t="str">
        <f t="shared" ca="1" si="16"/>
        <v/>
      </c>
      <c r="P152" s="212" t="str">
        <f>IF(ISERROR(VLOOKUP(L152,Paramètres!$A$38:$B$40,2,0)),"",VLOOKUP(L152,Paramètres!$A$38:$B$40,2,0))</f>
        <v/>
      </c>
      <c r="Q152" s="211" t="str">
        <f t="shared" ca="1" si="17"/>
        <v/>
      </c>
      <c r="R152" s="211" t="str">
        <f t="shared" si="13"/>
        <v/>
      </c>
      <c r="S152" s="213" t="str">
        <f t="shared" ca="1" si="14"/>
        <v/>
      </c>
      <c r="T152" s="214" t="str">
        <f t="shared" ca="1" si="18"/>
        <v/>
      </c>
    </row>
    <row r="153" spans="1:20" x14ac:dyDescent="0.25">
      <c r="A153" s="119" t="s">
        <v>5722</v>
      </c>
      <c r="B153" s="260"/>
      <c r="C153" s="264" t="str">
        <f>IF(ISERROR(VLOOKUP(B153,'Tous les abonnés'!$A$6:$I$5491,2,0)),"",VLOOKUP(B153,'Tous les abonnés'!$A$6:$I$5491,2,0))</f>
        <v/>
      </c>
      <c r="D153" s="26"/>
      <c r="E153" s="265"/>
      <c r="F153" s="207" t="str">
        <f>IF(ISERROR(IF(VLOOKUP(D153,Paramètres!$C$17:$H$33,6,0)="oui","illimité",VLOOKUP(D153,Paramètres!$C$17:$H$33,5,0))),"",IF(VLOOKUP(D153,Paramètres!$C$17:$H$33,6,0)="oui","illimité",VLOOKUP(D153,Paramètres!$C$17:$H$33,5,0)))</f>
        <v/>
      </c>
      <c r="G153" s="269" t="str">
        <f t="shared" si="15"/>
        <v/>
      </c>
      <c r="H153" s="208"/>
      <c r="I153" s="53"/>
      <c r="J153" s="209"/>
      <c r="K153" s="271"/>
      <c r="L153" s="37"/>
      <c r="M153" s="218"/>
      <c r="N153" s="124"/>
      <c r="O153" s="211" t="str">
        <f t="shared" ca="1" si="16"/>
        <v/>
      </c>
      <c r="P153" s="212" t="str">
        <f>IF(ISERROR(VLOOKUP(L153,Paramètres!$A$38:$B$40,2,0)),"",VLOOKUP(L153,Paramètres!$A$38:$B$40,2,0))</f>
        <v/>
      </c>
      <c r="Q153" s="211" t="str">
        <f t="shared" ca="1" si="17"/>
        <v/>
      </c>
      <c r="R153" s="211" t="str">
        <f t="shared" si="13"/>
        <v/>
      </c>
      <c r="S153" s="213" t="str">
        <f t="shared" ca="1" si="14"/>
        <v/>
      </c>
      <c r="T153" s="214" t="str">
        <f t="shared" ca="1" si="18"/>
        <v/>
      </c>
    </row>
    <row r="154" spans="1:20" x14ac:dyDescent="0.25">
      <c r="A154" s="119" t="s">
        <v>5723</v>
      </c>
      <c r="B154" s="260"/>
      <c r="C154" s="264" t="str">
        <f>IF(ISERROR(VLOOKUP(B154,'Tous les abonnés'!$A$6:$I$5491,2,0)),"",VLOOKUP(B154,'Tous les abonnés'!$A$6:$I$5491,2,0))</f>
        <v/>
      </c>
      <c r="D154" s="26"/>
      <c r="E154" s="265"/>
      <c r="F154" s="207" t="str">
        <f>IF(ISERROR(IF(VLOOKUP(D154,Paramètres!$C$17:$H$33,6,0)="oui","illimité",VLOOKUP(D154,Paramètres!$C$17:$H$33,5,0))),"",IF(VLOOKUP(D154,Paramètres!$C$17:$H$33,6,0)="oui","illimité",VLOOKUP(D154,Paramètres!$C$17:$H$33,5,0)))</f>
        <v/>
      </c>
      <c r="G154" s="269" t="str">
        <f t="shared" si="15"/>
        <v/>
      </c>
      <c r="H154" s="208"/>
      <c r="I154" s="53"/>
      <c r="J154" s="209"/>
      <c r="K154" s="271"/>
      <c r="L154" s="37"/>
      <c r="M154" s="218"/>
      <c r="N154" s="124"/>
      <c r="O154" s="211" t="str">
        <f t="shared" ca="1" si="16"/>
        <v/>
      </c>
      <c r="P154" s="212" t="str">
        <f>IF(ISERROR(VLOOKUP(L154,Paramètres!$A$38:$B$40,2,0)),"",VLOOKUP(L154,Paramètres!$A$38:$B$40,2,0))</f>
        <v/>
      </c>
      <c r="Q154" s="211" t="str">
        <f t="shared" ca="1" si="17"/>
        <v/>
      </c>
      <c r="R154" s="211" t="str">
        <f t="shared" si="13"/>
        <v/>
      </c>
      <c r="S154" s="213" t="str">
        <f t="shared" ca="1" si="14"/>
        <v/>
      </c>
      <c r="T154" s="214" t="str">
        <f t="shared" ca="1" si="18"/>
        <v/>
      </c>
    </row>
    <row r="155" spans="1:20" x14ac:dyDescent="0.25">
      <c r="A155" s="119" t="s">
        <v>5724</v>
      </c>
      <c r="B155" s="260"/>
      <c r="C155" s="264" t="str">
        <f>IF(ISERROR(VLOOKUP(B155,'Tous les abonnés'!$A$6:$I$5491,2,0)),"",VLOOKUP(B155,'Tous les abonnés'!$A$6:$I$5491,2,0))</f>
        <v/>
      </c>
      <c r="D155" s="26"/>
      <c r="E155" s="265"/>
      <c r="F155" s="207" t="str">
        <f>IF(ISERROR(IF(VLOOKUP(D155,Paramètres!$C$17:$H$33,6,0)="oui","illimité",VLOOKUP(D155,Paramètres!$C$17:$H$33,5,0))),"",IF(VLOOKUP(D155,Paramètres!$C$17:$H$33,6,0)="oui","illimité",VLOOKUP(D155,Paramètres!$C$17:$H$33,5,0)))</f>
        <v/>
      </c>
      <c r="G155" s="269" t="str">
        <f t="shared" si="15"/>
        <v/>
      </c>
      <c r="H155" s="208"/>
      <c r="I155" s="53"/>
      <c r="J155" s="209"/>
      <c r="K155" s="271"/>
      <c r="L155" s="37"/>
      <c r="M155" s="218"/>
      <c r="N155" s="124"/>
      <c r="O155" s="211" t="str">
        <f t="shared" ca="1" si="16"/>
        <v/>
      </c>
      <c r="P155" s="212" t="str">
        <f>IF(ISERROR(VLOOKUP(L155,Paramètres!$A$38:$B$40,2,0)),"",VLOOKUP(L155,Paramètres!$A$38:$B$40,2,0))</f>
        <v/>
      </c>
      <c r="Q155" s="211" t="str">
        <f t="shared" ca="1" si="17"/>
        <v/>
      </c>
      <c r="R155" s="211" t="str">
        <f t="shared" si="13"/>
        <v/>
      </c>
      <c r="S155" s="213" t="str">
        <f t="shared" ca="1" si="14"/>
        <v/>
      </c>
      <c r="T155" s="214" t="str">
        <f t="shared" ca="1" si="18"/>
        <v/>
      </c>
    </row>
    <row r="156" spans="1:20" x14ac:dyDescent="0.25">
      <c r="A156" s="119" t="s">
        <v>5725</v>
      </c>
      <c r="B156" s="260"/>
      <c r="C156" s="264" t="str">
        <f>IF(ISERROR(VLOOKUP(B156,'Tous les abonnés'!$A$6:$I$5491,2,0)),"",VLOOKUP(B156,'Tous les abonnés'!$A$6:$I$5491,2,0))</f>
        <v/>
      </c>
      <c r="D156" s="26"/>
      <c r="E156" s="265"/>
      <c r="F156" s="207" t="str">
        <f>IF(ISERROR(IF(VLOOKUP(D156,Paramètres!$C$17:$H$33,6,0)="oui","illimité",VLOOKUP(D156,Paramètres!$C$17:$H$33,5,0))),"",IF(VLOOKUP(D156,Paramètres!$C$17:$H$33,6,0)="oui","illimité",VLOOKUP(D156,Paramètres!$C$17:$H$33,5,0)))</f>
        <v/>
      </c>
      <c r="G156" s="269" t="str">
        <f t="shared" si="15"/>
        <v/>
      </c>
      <c r="H156" s="208"/>
      <c r="I156" s="53"/>
      <c r="J156" s="209"/>
      <c r="K156" s="271"/>
      <c r="L156" s="37"/>
      <c r="M156" s="218"/>
      <c r="N156" s="124"/>
      <c r="O156" s="211" t="str">
        <f t="shared" ca="1" si="16"/>
        <v/>
      </c>
      <c r="P156" s="212" t="str">
        <f>IF(ISERROR(VLOOKUP(L156,Paramètres!$A$38:$B$40,2,0)),"",VLOOKUP(L156,Paramètres!$A$38:$B$40,2,0))</f>
        <v/>
      </c>
      <c r="Q156" s="211" t="str">
        <f t="shared" ca="1" si="17"/>
        <v/>
      </c>
      <c r="R156" s="211" t="str">
        <f t="shared" si="13"/>
        <v/>
      </c>
      <c r="S156" s="213" t="str">
        <f t="shared" ca="1" si="14"/>
        <v/>
      </c>
      <c r="T156" s="214" t="str">
        <f t="shared" ca="1" si="18"/>
        <v/>
      </c>
    </row>
    <row r="157" spans="1:20" x14ac:dyDescent="0.25">
      <c r="A157" s="119" t="s">
        <v>5726</v>
      </c>
      <c r="B157" s="260"/>
      <c r="C157" s="264" t="str">
        <f>IF(ISERROR(VLOOKUP(B157,'Tous les abonnés'!$A$6:$I$5491,2,0)),"",VLOOKUP(B157,'Tous les abonnés'!$A$6:$I$5491,2,0))</f>
        <v/>
      </c>
      <c r="D157" s="26"/>
      <c r="E157" s="265"/>
      <c r="F157" s="207" t="str">
        <f>IF(ISERROR(IF(VLOOKUP(D157,Paramètres!$C$17:$H$33,6,0)="oui","illimité",VLOOKUP(D157,Paramètres!$C$17:$H$33,5,0))),"",IF(VLOOKUP(D157,Paramètres!$C$17:$H$33,6,0)="oui","illimité",VLOOKUP(D157,Paramètres!$C$17:$H$33,5,0)))</f>
        <v/>
      </c>
      <c r="G157" s="269" t="str">
        <f t="shared" si="15"/>
        <v/>
      </c>
      <c r="H157" s="208"/>
      <c r="I157" s="53"/>
      <c r="J157" s="209"/>
      <c r="K157" s="271"/>
      <c r="L157" s="37"/>
      <c r="M157" s="218"/>
      <c r="N157" s="124"/>
      <c r="O157" s="211" t="str">
        <f t="shared" ca="1" si="16"/>
        <v/>
      </c>
      <c r="P157" s="212" t="str">
        <f>IF(ISERROR(VLOOKUP(L157,Paramètres!$A$38:$B$40,2,0)),"",VLOOKUP(L157,Paramètres!$A$38:$B$40,2,0))</f>
        <v/>
      </c>
      <c r="Q157" s="211" t="str">
        <f t="shared" ca="1" si="17"/>
        <v/>
      </c>
      <c r="R157" s="211" t="str">
        <f t="shared" si="13"/>
        <v/>
      </c>
      <c r="S157" s="213" t="str">
        <f t="shared" ca="1" si="14"/>
        <v/>
      </c>
      <c r="T157" s="214" t="str">
        <f t="shared" ca="1" si="18"/>
        <v/>
      </c>
    </row>
    <row r="158" spans="1:20" x14ac:dyDescent="0.25">
      <c r="A158" s="119" t="s">
        <v>5727</v>
      </c>
      <c r="B158" s="260"/>
      <c r="C158" s="264" t="str">
        <f>IF(ISERROR(VLOOKUP(B158,'Tous les abonnés'!$A$6:$I$5491,2,0)),"",VLOOKUP(B158,'Tous les abonnés'!$A$6:$I$5491,2,0))</f>
        <v/>
      </c>
      <c r="D158" s="26"/>
      <c r="E158" s="265"/>
      <c r="F158" s="207" t="str">
        <f>IF(ISERROR(IF(VLOOKUP(D158,Paramètres!$C$17:$H$33,6,0)="oui","illimité",VLOOKUP(D158,Paramètres!$C$17:$H$33,5,0))),"",IF(VLOOKUP(D158,Paramètres!$C$17:$H$33,6,0)="oui","illimité",VLOOKUP(D158,Paramètres!$C$17:$H$33,5,0)))</f>
        <v/>
      </c>
      <c r="G158" s="269" t="str">
        <f t="shared" si="15"/>
        <v/>
      </c>
      <c r="H158" s="208"/>
      <c r="I158" s="53"/>
      <c r="J158" s="209"/>
      <c r="K158" s="271"/>
      <c r="L158" s="37"/>
      <c r="M158" s="218"/>
      <c r="N158" s="124"/>
      <c r="O158" s="211" t="str">
        <f t="shared" ca="1" si="16"/>
        <v/>
      </c>
      <c r="P158" s="212" t="str">
        <f>IF(ISERROR(VLOOKUP(L158,Paramètres!$A$38:$B$40,2,0)),"",VLOOKUP(L158,Paramètres!$A$38:$B$40,2,0))</f>
        <v/>
      </c>
      <c r="Q158" s="211" t="str">
        <f t="shared" ca="1" si="17"/>
        <v/>
      </c>
      <c r="R158" s="211" t="str">
        <f t="shared" si="13"/>
        <v/>
      </c>
      <c r="S158" s="213" t="str">
        <f t="shared" ca="1" si="14"/>
        <v/>
      </c>
      <c r="T158" s="214" t="str">
        <f t="shared" ca="1" si="18"/>
        <v/>
      </c>
    </row>
    <row r="159" spans="1:20" x14ac:dyDescent="0.25">
      <c r="A159" s="119" t="s">
        <v>5728</v>
      </c>
      <c r="B159" s="260"/>
      <c r="C159" s="264" t="str">
        <f>IF(ISERROR(VLOOKUP(B159,'Tous les abonnés'!$A$6:$I$5491,2,0)),"",VLOOKUP(B159,'Tous les abonnés'!$A$6:$I$5491,2,0))</f>
        <v/>
      </c>
      <c r="D159" s="26"/>
      <c r="E159" s="265"/>
      <c r="F159" s="207" t="str">
        <f>IF(ISERROR(IF(VLOOKUP(D159,Paramètres!$C$17:$H$33,6,0)="oui","illimité",VLOOKUP(D159,Paramètres!$C$17:$H$33,5,0))),"",IF(VLOOKUP(D159,Paramètres!$C$17:$H$33,6,0)="oui","illimité",VLOOKUP(D159,Paramètres!$C$17:$H$33,5,0)))</f>
        <v/>
      </c>
      <c r="G159" s="269" t="str">
        <f t="shared" si="15"/>
        <v/>
      </c>
      <c r="H159" s="208"/>
      <c r="I159" s="53"/>
      <c r="J159" s="209"/>
      <c r="K159" s="271"/>
      <c r="L159" s="37"/>
      <c r="M159" s="218"/>
      <c r="N159" s="124"/>
      <c r="O159" s="211" t="str">
        <f t="shared" ca="1" si="16"/>
        <v/>
      </c>
      <c r="P159" s="212" t="str">
        <f>IF(ISERROR(VLOOKUP(L159,Paramètres!$A$38:$B$40,2,0)),"",VLOOKUP(L159,Paramètres!$A$38:$B$40,2,0))</f>
        <v/>
      </c>
      <c r="Q159" s="211" t="str">
        <f t="shared" ca="1" si="17"/>
        <v/>
      </c>
      <c r="R159" s="211" t="str">
        <f t="shared" si="13"/>
        <v/>
      </c>
      <c r="S159" s="213" t="str">
        <f t="shared" ca="1" si="14"/>
        <v/>
      </c>
      <c r="T159" s="214" t="str">
        <f t="shared" ca="1" si="18"/>
        <v/>
      </c>
    </row>
    <row r="160" spans="1:20" x14ac:dyDescent="0.25">
      <c r="A160" s="119" t="s">
        <v>5729</v>
      </c>
      <c r="B160" s="260"/>
      <c r="C160" s="264" t="str">
        <f>IF(ISERROR(VLOOKUP(B160,'Tous les abonnés'!$A$6:$I$5491,2,0)),"",VLOOKUP(B160,'Tous les abonnés'!$A$6:$I$5491,2,0))</f>
        <v/>
      </c>
      <c r="D160" s="26"/>
      <c r="E160" s="265"/>
      <c r="F160" s="207" t="str">
        <f>IF(ISERROR(IF(VLOOKUP(D160,Paramètres!$C$17:$H$33,6,0)="oui","illimité",VLOOKUP(D160,Paramètres!$C$17:$H$33,5,0))),"",IF(VLOOKUP(D160,Paramètres!$C$17:$H$33,6,0)="oui","illimité",VLOOKUP(D160,Paramètres!$C$17:$H$33,5,0)))</f>
        <v/>
      </c>
      <c r="G160" s="269" t="str">
        <f t="shared" si="15"/>
        <v/>
      </c>
      <c r="H160" s="208"/>
      <c r="I160" s="53"/>
      <c r="J160" s="209"/>
      <c r="K160" s="271"/>
      <c r="L160" s="37"/>
      <c r="M160" s="218"/>
      <c r="N160" s="124"/>
      <c r="O160" s="211" t="str">
        <f t="shared" ca="1" si="16"/>
        <v/>
      </c>
      <c r="P160" s="212" t="str">
        <f>IF(ISERROR(VLOOKUP(L160,Paramètres!$A$38:$B$40,2,0)),"",VLOOKUP(L160,Paramètres!$A$38:$B$40,2,0))</f>
        <v/>
      </c>
      <c r="Q160" s="211" t="str">
        <f t="shared" ca="1" si="17"/>
        <v/>
      </c>
      <c r="R160" s="211" t="str">
        <f t="shared" si="13"/>
        <v/>
      </c>
      <c r="S160" s="213" t="str">
        <f t="shared" ca="1" si="14"/>
        <v/>
      </c>
      <c r="T160" s="214" t="str">
        <f t="shared" ca="1" si="18"/>
        <v/>
      </c>
    </row>
    <row r="161" spans="1:20" x14ac:dyDescent="0.25">
      <c r="A161" s="119" t="s">
        <v>5730</v>
      </c>
      <c r="B161" s="260"/>
      <c r="C161" s="264" t="str">
        <f>IF(ISERROR(VLOOKUP(B161,'Tous les abonnés'!$A$6:$I$5491,2,0)),"",VLOOKUP(B161,'Tous les abonnés'!$A$6:$I$5491,2,0))</f>
        <v/>
      </c>
      <c r="D161" s="26"/>
      <c r="E161" s="265"/>
      <c r="F161" s="207" t="str">
        <f>IF(ISERROR(IF(VLOOKUP(D161,Paramètres!$C$17:$H$33,6,0)="oui","illimité",VLOOKUP(D161,Paramètres!$C$17:$H$33,5,0))),"",IF(VLOOKUP(D161,Paramètres!$C$17:$H$33,6,0)="oui","illimité",VLOOKUP(D161,Paramètres!$C$17:$H$33,5,0)))</f>
        <v/>
      </c>
      <c r="G161" s="269" t="str">
        <f t="shared" si="15"/>
        <v/>
      </c>
      <c r="H161" s="208"/>
      <c r="I161" s="53"/>
      <c r="J161" s="209"/>
      <c r="K161" s="271"/>
      <c r="L161" s="37"/>
      <c r="M161" s="218"/>
      <c r="N161" s="124"/>
      <c r="O161" s="211" t="str">
        <f t="shared" ca="1" si="16"/>
        <v/>
      </c>
      <c r="P161" s="212" t="str">
        <f>IF(ISERROR(VLOOKUP(L161,Paramètres!$A$38:$B$40,2,0)),"",VLOOKUP(L161,Paramètres!$A$38:$B$40,2,0))</f>
        <v/>
      </c>
      <c r="Q161" s="211" t="str">
        <f t="shared" ca="1" si="17"/>
        <v/>
      </c>
      <c r="R161" s="211" t="str">
        <f t="shared" si="13"/>
        <v/>
      </c>
      <c r="S161" s="213" t="str">
        <f t="shared" ca="1" si="14"/>
        <v/>
      </c>
      <c r="T161" s="214" t="str">
        <f t="shared" ca="1" si="18"/>
        <v/>
      </c>
    </row>
    <row r="162" spans="1:20" x14ac:dyDescent="0.25">
      <c r="A162" s="119" t="s">
        <v>5731</v>
      </c>
      <c r="B162" s="260"/>
      <c r="C162" s="264" t="str">
        <f>IF(ISERROR(VLOOKUP(B162,'Tous les abonnés'!$A$6:$I$5491,2,0)),"",VLOOKUP(B162,'Tous les abonnés'!$A$6:$I$5491,2,0))</f>
        <v/>
      </c>
      <c r="D162" s="26"/>
      <c r="E162" s="265"/>
      <c r="F162" s="207" t="str">
        <f>IF(ISERROR(IF(VLOOKUP(D162,Paramètres!$C$17:$H$33,6,0)="oui","illimité",VLOOKUP(D162,Paramètres!$C$17:$H$33,5,0))),"",IF(VLOOKUP(D162,Paramètres!$C$17:$H$33,6,0)="oui","illimité",VLOOKUP(D162,Paramètres!$C$17:$H$33,5,0)))</f>
        <v/>
      </c>
      <c r="G162" s="269" t="str">
        <f t="shared" si="15"/>
        <v/>
      </c>
      <c r="H162" s="208"/>
      <c r="I162" s="53"/>
      <c r="J162" s="209"/>
      <c r="K162" s="271"/>
      <c r="L162" s="37"/>
      <c r="M162" s="218"/>
      <c r="N162" s="124"/>
      <c r="O162" s="211" t="str">
        <f t="shared" ca="1" si="16"/>
        <v/>
      </c>
      <c r="P162" s="212" t="str">
        <f>IF(ISERROR(VLOOKUP(L162,Paramètres!$A$38:$B$40,2,0)),"",VLOOKUP(L162,Paramètres!$A$38:$B$40,2,0))</f>
        <v/>
      </c>
      <c r="Q162" s="211" t="str">
        <f t="shared" ca="1" si="17"/>
        <v/>
      </c>
      <c r="R162" s="211" t="str">
        <f t="shared" si="13"/>
        <v/>
      </c>
      <c r="S162" s="213" t="str">
        <f t="shared" ca="1" si="14"/>
        <v/>
      </c>
      <c r="T162" s="214" t="str">
        <f t="shared" ca="1" si="18"/>
        <v/>
      </c>
    </row>
    <row r="163" spans="1:20" x14ac:dyDescent="0.25">
      <c r="A163" s="119" t="s">
        <v>5732</v>
      </c>
      <c r="B163" s="260"/>
      <c r="C163" s="264" t="str">
        <f>IF(ISERROR(VLOOKUP(B163,'Tous les abonnés'!$A$6:$I$5491,2,0)),"",VLOOKUP(B163,'Tous les abonnés'!$A$6:$I$5491,2,0))</f>
        <v/>
      </c>
      <c r="D163" s="26"/>
      <c r="E163" s="265"/>
      <c r="F163" s="207" t="str">
        <f>IF(ISERROR(IF(VLOOKUP(D163,Paramètres!$C$17:$H$33,6,0)="oui","illimité",VLOOKUP(D163,Paramètres!$C$17:$H$33,5,0))),"",IF(VLOOKUP(D163,Paramètres!$C$17:$H$33,6,0)="oui","illimité",VLOOKUP(D163,Paramètres!$C$17:$H$33,5,0)))</f>
        <v/>
      </c>
      <c r="G163" s="269" t="str">
        <f t="shared" si="15"/>
        <v/>
      </c>
      <c r="H163" s="208"/>
      <c r="I163" s="53"/>
      <c r="J163" s="209"/>
      <c r="K163" s="271"/>
      <c r="L163" s="37"/>
      <c r="M163" s="218"/>
      <c r="N163" s="124"/>
      <c r="O163" s="211" t="str">
        <f t="shared" ca="1" si="16"/>
        <v/>
      </c>
      <c r="P163" s="212" t="str">
        <f>IF(ISERROR(VLOOKUP(L163,Paramètres!$A$38:$B$40,2,0)),"",VLOOKUP(L163,Paramètres!$A$38:$B$40,2,0))</f>
        <v/>
      </c>
      <c r="Q163" s="211" t="str">
        <f t="shared" ca="1" si="17"/>
        <v/>
      </c>
      <c r="R163" s="211" t="str">
        <f t="shared" si="13"/>
        <v/>
      </c>
      <c r="S163" s="213" t="str">
        <f t="shared" ca="1" si="14"/>
        <v/>
      </c>
      <c r="T163" s="214" t="str">
        <f t="shared" ca="1" si="18"/>
        <v/>
      </c>
    </row>
    <row r="164" spans="1:20" x14ac:dyDescent="0.25">
      <c r="A164" s="119" t="s">
        <v>5733</v>
      </c>
      <c r="B164" s="260"/>
      <c r="C164" s="264" t="str">
        <f>IF(ISERROR(VLOOKUP(B164,'Tous les abonnés'!$A$6:$I$5491,2,0)),"",VLOOKUP(B164,'Tous les abonnés'!$A$6:$I$5491,2,0))</f>
        <v/>
      </c>
      <c r="D164" s="26"/>
      <c r="E164" s="265"/>
      <c r="F164" s="207" t="str">
        <f>IF(ISERROR(IF(VLOOKUP(D164,Paramètres!$C$17:$H$33,6,0)="oui","illimité",VLOOKUP(D164,Paramètres!$C$17:$H$33,5,0))),"",IF(VLOOKUP(D164,Paramètres!$C$17:$H$33,6,0)="oui","illimité",VLOOKUP(D164,Paramètres!$C$17:$H$33,5,0)))</f>
        <v/>
      </c>
      <c r="G164" s="269" t="str">
        <f t="shared" si="15"/>
        <v/>
      </c>
      <c r="H164" s="208"/>
      <c r="I164" s="53"/>
      <c r="J164" s="209"/>
      <c r="K164" s="271"/>
      <c r="L164" s="37"/>
      <c r="M164" s="218"/>
      <c r="N164" s="124"/>
      <c r="O164" s="211" t="str">
        <f t="shared" ca="1" si="16"/>
        <v/>
      </c>
      <c r="P164" s="212" t="str">
        <f>IF(ISERROR(VLOOKUP(L164,Paramètres!$A$38:$B$40,2,0)),"",VLOOKUP(L164,Paramètres!$A$38:$B$40,2,0))</f>
        <v/>
      </c>
      <c r="Q164" s="211" t="str">
        <f t="shared" ca="1" si="17"/>
        <v/>
      </c>
      <c r="R164" s="211" t="str">
        <f t="shared" si="13"/>
        <v/>
      </c>
      <c r="S164" s="213" t="str">
        <f t="shared" ca="1" si="14"/>
        <v/>
      </c>
      <c r="T164" s="214" t="str">
        <f t="shared" ca="1" si="18"/>
        <v/>
      </c>
    </row>
    <row r="165" spans="1:20" x14ac:dyDescent="0.25">
      <c r="A165" s="119" t="s">
        <v>5734</v>
      </c>
      <c r="B165" s="260"/>
      <c r="C165" s="264" t="str">
        <f>IF(ISERROR(VLOOKUP(B165,'Tous les abonnés'!$A$6:$I$5491,2,0)),"",VLOOKUP(B165,'Tous les abonnés'!$A$6:$I$5491,2,0))</f>
        <v/>
      </c>
      <c r="D165" s="26"/>
      <c r="E165" s="265"/>
      <c r="F165" s="207" t="str">
        <f>IF(ISERROR(IF(VLOOKUP(D165,Paramètres!$C$17:$H$33,6,0)="oui","illimité",VLOOKUP(D165,Paramètres!$C$17:$H$33,5,0))),"",IF(VLOOKUP(D165,Paramètres!$C$17:$H$33,6,0)="oui","illimité",VLOOKUP(D165,Paramètres!$C$17:$H$33,5,0)))</f>
        <v/>
      </c>
      <c r="G165" s="269" t="str">
        <f t="shared" si="15"/>
        <v/>
      </c>
      <c r="H165" s="208"/>
      <c r="I165" s="53"/>
      <c r="J165" s="209"/>
      <c r="K165" s="271"/>
      <c r="L165" s="37"/>
      <c r="M165" s="218"/>
      <c r="N165" s="124"/>
      <c r="O165" s="211" t="str">
        <f t="shared" ca="1" si="16"/>
        <v/>
      </c>
      <c r="P165" s="212" t="str">
        <f>IF(ISERROR(VLOOKUP(L165,Paramètres!$A$38:$B$40,2,0)),"",VLOOKUP(L165,Paramètres!$A$38:$B$40,2,0))</f>
        <v/>
      </c>
      <c r="Q165" s="211" t="str">
        <f t="shared" ca="1" si="17"/>
        <v/>
      </c>
      <c r="R165" s="211" t="str">
        <f t="shared" si="13"/>
        <v/>
      </c>
      <c r="S165" s="213" t="str">
        <f t="shared" ca="1" si="14"/>
        <v/>
      </c>
      <c r="T165" s="214" t="str">
        <f t="shared" ca="1" si="18"/>
        <v/>
      </c>
    </row>
    <row r="166" spans="1:20" x14ac:dyDescent="0.25">
      <c r="A166" s="119" t="s">
        <v>5735</v>
      </c>
      <c r="B166" s="260"/>
      <c r="C166" s="264" t="str">
        <f>IF(ISERROR(VLOOKUP(B166,'Tous les abonnés'!$A$6:$I$5491,2,0)),"",VLOOKUP(B166,'Tous les abonnés'!$A$6:$I$5491,2,0))</f>
        <v/>
      </c>
      <c r="D166" s="26"/>
      <c r="E166" s="265"/>
      <c r="F166" s="207" t="str">
        <f>IF(ISERROR(IF(VLOOKUP(D166,Paramètres!$C$17:$H$33,6,0)="oui","illimité",VLOOKUP(D166,Paramètres!$C$17:$H$33,5,0))),"",IF(VLOOKUP(D166,Paramètres!$C$17:$H$33,6,0)="oui","illimité",VLOOKUP(D166,Paramètres!$C$17:$H$33,5,0)))</f>
        <v/>
      </c>
      <c r="G166" s="269" t="str">
        <f t="shared" si="15"/>
        <v/>
      </c>
      <c r="H166" s="208"/>
      <c r="I166" s="53"/>
      <c r="J166" s="209"/>
      <c r="K166" s="271"/>
      <c r="L166" s="37"/>
      <c r="M166" s="218"/>
      <c r="N166" s="124"/>
      <c r="O166" s="211" t="str">
        <f t="shared" ca="1" si="16"/>
        <v/>
      </c>
      <c r="P166" s="212" t="str">
        <f>IF(ISERROR(VLOOKUP(L166,Paramètres!$A$38:$B$40,2,0)),"",VLOOKUP(L166,Paramètres!$A$38:$B$40,2,0))</f>
        <v/>
      </c>
      <c r="Q166" s="211" t="str">
        <f t="shared" ca="1" si="17"/>
        <v/>
      </c>
      <c r="R166" s="211" t="str">
        <f t="shared" si="13"/>
        <v/>
      </c>
      <c r="S166" s="213" t="str">
        <f t="shared" ca="1" si="14"/>
        <v/>
      </c>
      <c r="T166" s="214" t="str">
        <f t="shared" ca="1" si="18"/>
        <v/>
      </c>
    </row>
    <row r="167" spans="1:20" x14ac:dyDescent="0.25">
      <c r="A167" s="119" t="s">
        <v>5736</v>
      </c>
      <c r="B167" s="260"/>
      <c r="C167" s="264" t="str">
        <f>IF(ISERROR(VLOOKUP(B167,'Tous les abonnés'!$A$6:$I$5491,2,0)),"",VLOOKUP(B167,'Tous les abonnés'!$A$6:$I$5491,2,0))</f>
        <v/>
      </c>
      <c r="D167" s="26"/>
      <c r="E167" s="265"/>
      <c r="F167" s="207" t="str">
        <f>IF(ISERROR(IF(VLOOKUP(D167,Paramètres!$C$17:$H$33,6,0)="oui","illimité",VLOOKUP(D167,Paramètres!$C$17:$H$33,5,0))),"",IF(VLOOKUP(D167,Paramètres!$C$17:$H$33,6,0)="oui","illimité",VLOOKUP(D167,Paramètres!$C$17:$H$33,5,0)))</f>
        <v/>
      </c>
      <c r="G167" s="269" t="str">
        <f t="shared" si="15"/>
        <v/>
      </c>
      <c r="H167" s="208"/>
      <c r="I167" s="53"/>
      <c r="J167" s="209"/>
      <c r="K167" s="271"/>
      <c r="L167" s="37"/>
      <c r="M167" s="218"/>
      <c r="N167" s="124"/>
      <c r="O167" s="211" t="str">
        <f t="shared" ca="1" si="16"/>
        <v/>
      </c>
      <c r="P167" s="212" t="str">
        <f>IF(ISERROR(VLOOKUP(L167,Paramètres!$A$38:$B$40,2,0)),"",VLOOKUP(L167,Paramètres!$A$38:$B$40,2,0))</f>
        <v/>
      </c>
      <c r="Q167" s="211" t="str">
        <f t="shared" ca="1" si="17"/>
        <v/>
      </c>
      <c r="R167" s="211" t="str">
        <f t="shared" si="13"/>
        <v/>
      </c>
      <c r="S167" s="213" t="str">
        <f t="shared" ca="1" si="14"/>
        <v/>
      </c>
      <c r="T167" s="214" t="str">
        <f t="shared" ca="1" si="18"/>
        <v/>
      </c>
    </row>
    <row r="168" spans="1:20" x14ac:dyDescent="0.25">
      <c r="A168" s="119" t="s">
        <v>5737</v>
      </c>
      <c r="B168" s="260"/>
      <c r="C168" s="264" t="str">
        <f>IF(ISERROR(VLOOKUP(B168,'Tous les abonnés'!$A$6:$I$5491,2,0)),"",VLOOKUP(B168,'Tous les abonnés'!$A$6:$I$5491,2,0))</f>
        <v/>
      </c>
      <c r="D168" s="26"/>
      <c r="E168" s="265"/>
      <c r="F168" s="207" t="str">
        <f>IF(ISERROR(IF(VLOOKUP(D168,Paramètres!$C$17:$H$33,6,0)="oui","illimité",VLOOKUP(D168,Paramètres!$C$17:$H$33,5,0))),"",IF(VLOOKUP(D168,Paramètres!$C$17:$H$33,6,0)="oui","illimité",VLOOKUP(D168,Paramètres!$C$17:$H$33,5,0)))</f>
        <v/>
      </c>
      <c r="G168" s="269" t="str">
        <f t="shared" si="15"/>
        <v/>
      </c>
      <c r="H168" s="208"/>
      <c r="I168" s="53"/>
      <c r="J168" s="209"/>
      <c r="K168" s="271"/>
      <c r="L168" s="37"/>
      <c r="M168" s="218"/>
      <c r="N168" s="124"/>
      <c r="O168" s="211" t="str">
        <f t="shared" ca="1" si="16"/>
        <v/>
      </c>
      <c r="P168" s="212" t="str">
        <f>IF(ISERROR(VLOOKUP(L168,Paramètres!$A$38:$B$40,2,0)),"",VLOOKUP(L168,Paramètres!$A$38:$B$40,2,0))</f>
        <v/>
      </c>
      <c r="Q168" s="211" t="str">
        <f t="shared" ca="1" si="17"/>
        <v/>
      </c>
      <c r="R168" s="211" t="str">
        <f t="shared" si="13"/>
        <v/>
      </c>
      <c r="S168" s="213" t="str">
        <f t="shared" ca="1" si="14"/>
        <v/>
      </c>
      <c r="T168" s="214" t="str">
        <f t="shared" ca="1" si="18"/>
        <v/>
      </c>
    </row>
    <row r="169" spans="1:20" x14ac:dyDescent="0.25">
      <c r="A169" s="119" t="s">
        <v>5738</v>
      </c>
      <c r="B169" s="260"/>
      <c r="C169" s="264" t="str">
        <f>IF(ISERROR(VLOOKUP(B169,'Tous les abonnés'!$A$6:$I$5491,2,0)),"",VLOOKUP(B169,'Tous les abonnés'!$A$6:$I$5491,2,0))</f>
        <v/>
      </c>
      <c r="D169" s="26"/>
      <c r="E169" s="265"/>
      <c r="F169" s="207" t="str">
        <f>IF(ISERROR(IF(VLOOKUP(D169,Paramètres!$C$17:$H$33,6,0)="oui","illimité",VLOOKUP(D169,Paramètres!$C$17:$H$33,5,0))),"",IF(VLOOKUP(D169,Paramètres!$C$17:$H$33,6,0)="oui","illimité",VLOOKUP(D169,Paramètres!$C$17:$H$33,5,0)))</f>
        <v/>
      </c>
      <c r="G169" s="269" t="str">
        <f t="shared" si="15"/>
        <v/>
      </c>
      <c r="H169" s="208"/>
      <c r="I169" s="53"/>
      <c r="J169" s="209"/>
      <c r="K169" s="271"/>
      <c r="L169" s="37"/>
      <c r="M169" s="218"/>
      <c r="N169" s="124"/>
      <c r="O169" s="211" t="str">
        <f t="shared" ca="1" si="16"/>
        <v/>
      </c>
      <c r="P169" s="212" t="str">
        <f>IF(ISERROR(VLOOKUP(L169,Paramètres!$A$38:$B$40,2,0)),"",VLOOKUP(L169,Paramètres!$A$38:$B$40,2,0))</f>
        <v/>
      </c>
      <c r="Q169" s="211" t="str">
        <f t="shared" ca="1" si="17"/>
        <v/>
      </c>
      <c r="R169" s="211" t="str">
        <f t="shared" si="13"/>
        <v/>
      </c>
      <c r="S169" s="213" t="str">
        <f t="shared" ca="1" si="14"/>
        <v/>
      </c>
      <c r="T169" s="214" t="str">
        <f t="shared" ca="1" si="18"/>
        <v/>
      </c>
    </row>
    <row r="170" spans="1:20" x14ac:dyDescent="0.25">
      <c r="A170" s="119" t="s">
        <v>5739</v>
      </c>
      <c r="B170" s="260"/>
      <c r="C170" s="264" t="str">
        <f>IF(ISERROR(VLOOKUP(B170,'Tous les abonnés'!$A$6:$I$5491,2,0)),"",VLOOKUP(B170,'Tous les abonnés'!$A$6:$I$5491,2,0))</f>
        <v/>
      </c>
      <c r="D170" s="26"/>
      <c r="E170" s="265"/>
      <c r="F170" s="207" t="str">
        <f>IF(ISERROR(IF(VLOOKUP(D170,Paramètres!$C$17:$H$33,6,0)="oui","illimité",VLOOKUP(D170,Paramètres!$C$17:$H$33,5,0))),"",IF(VLOOKUP(D170,Paramètres!$C$17:$H$33,6,0)="oui","illimité",VLOOKUP(D170,Paramètres!$C$17:$H$33,5,0)))</f>
        <v/>
      </c>
      <c r="G170" s="269" t="str">
        <f t="shared" si="15"/>
        <v/>
      </c>
      <c r="H170" s="208"/>
      <c r="I170" s="53"/>
      <c r="J170" s="209"/>
      <c r="K170" s="271"/>
      <c r="L170" s="37"/>
      <c r="M170" s="218"/>
      <c r="N170" s="124"/>
      <c r="O170" s="211" t="str">
        <f t="shared" ca="1" si="16"/>
        <v/>
      </c>
      <c r="P170" s="212" t="str">
        <f>IF(ISERROR(VLOOKUP(L170,Paramètres!$A$38:$B$40,2,0)),"",VLOOKUP(L170,Paramètres!$A$38:$B$40,2,0))</f>
        <v/>
      </c>
      <c r="Q170" s="211" t="str">
        <f t="shared" ca="1" si="17"/>
        <v/>
      </c>
      <c r="R170" s="211" t="str">
        <f t="shared" si="13"/>
        <v/>
      </c>
      <c r="S170" s="213" t="str">
        <f t="shared" ca="1" si="14"/>
        <v/>
      </c>
      <c r="T170" s="214" t="str">
        <f t="shared" ca="1" si="18"/>
        <v/>
      </c>
    </row>
    <row r="171" spans="1:20" x14ac:dyDescent="0.25">
      <c r="A171" s="119" t="s">
        <v>5740</v>
      </c>
      <c r="B171" s="260"/>
      <c r="C171" s="264" t="str">
        <f>IF(ISERROR(VLOOKUP(B171,'Tous les abonnés'!$A$6:$I$5491,2,0)),"",VLOOKUP(B171,'Tous les abonnés'!$A$6:$I$5491,2,0))</f>
        <v/>
      </c>
      <c r="D171" s="26"/>
      <c r="E171" s="265"/>
      <c r="F171" s="207" t="str">
        <f>IF(ISERROR(IF(VLOOKUP(D171,Paramètres!$C$17:$H$33,6,0)="oui","illimité",VLOOKUP(D171,Paramètres!$C$17:$H$33,5,0))),"",IF(VLOOKUP(D171,Paramètres!$C$17:$H$33,6,0)="oui","illimité",VLOOKUP(D171,Paramètres!$C$17:$H$33,5,0)))</f>
        <v/>
      </c>
      <c r="G171" s="269" t="str">
        <f t="shared" si="15"/>
        <v/>
      </c>
      <c r="H171" s="208"/>
      <c r="I171" s="53"/>
      <c r="J171" s="209"/>
      <c r="K171" s="271"/>
      <c r="L171" s="37"/>
      <c r="M171" s="218"/>
      <c r="N171" s="124"/>
      <c r="O171" s="211" t="str">
        <f t="shared" ca="1" si="16"/>
        <v/>
      </c>
      <c r="P171" s="212" t="str">
        <f>IF(ISERROR(VLOOKUP(L171,Paramètres!$A$38:$B$40,2,0)),"",VLOOKUP(L171,Paramètres!$A$38:$B$40,2,0))</f>
        <v/>
      </c>
      <c r="Q171" s="211" t="str">
        <f t="shared" ca="1" si="17"/>
        <v/>
      </c>
      <c r="R171" s="211" t="str">
        <f t="shared" si="13"/>
        <v/>
      </c>
      <c r="S171" s="213" t="str">
        <f t="shared" ca="1" si="14"/>
        <v/>
      </c>
      <c r="T171" s="214" t="str">
        <f t="shared" ca="1" si="18"/>
        <v/>
      </c>
    </row>
    <row r="172" spans="1:20" x14ac:dyDescent="0.25">
      <c r="A172" s="119" t="s">
        <v>5741</v>
      </c>
      <c r="B172" s="260"/>
      <c r="C172" s="264" t="str">
        <f>IF(ISERROR(VLOOKUP(B172,'Tous les abonnés'!$A$6:$I$5491,2,0)),"",VLOOKUP(B172,'Tous les abonnés'!$A$6:$I$5491,2,0))</f>
        <v/>
      </c>
      <c r="D172" s="26"/>
      <c r="E172" s="265"/>
      <c r="F172" s="207" t="str">
        <f>IF(ISERROR(IF(VLOOKUP(D172,Paramètres!$C$17:$H$33,6,0)="oui","illimité",VLOOKUP(D172,Paramètres!$C$17:$H$33,5,0))),"",IF(VLOOKUP(D172,Paramètres!$C$17:$H$33,6,0)="oui","illimité",VLOOKUP(D172,Paramètres!$C$17:$H$33,5,0)))</f>
        <v/>
      </c>
      <c r="G172" s="269" t="str">
        <f t="shared" si="15"/>
        <v/>
      </c>
      <c r="H172" s="208"/>
      <c r="I172" s="53"/>
      <c r="J172" s="209"/>
      <c r="K172" s="271"/>
      <c r="L172" s="37"/>
      <c r="M172" s="218"/>
      <c r="N172" s="124"/>
      <c r="O172" s="211" t="str">
        <f t="shared" ca="1" si="16"/>
        <v/>
      </c>
      <c r="P172" s="212" t="str">
        <f>IF(ISERROR(VLOOKUP(L172,Paramètres!$A$38:$B$40,2,0)),"",VLOOKUP(L172,Paramètres!$A$38:$B$40,2,0))</f>
        <v/>
      </c>
      <c r="Q172" s="211" t="str">
        <f t="shared" ca="1" si="17"/>
        <v/>
      </c>
      <c r="R172" s="211" t="str">
        <f t="shared" si="13"/>
        <v/>
      </c>
      <c r="S172" s="213" t="str">
        <f t="shared" ca="1" si="14"/>
        <v/>
      </c>
      <c r="T172" s="214" t="str">
        <f t="shared" ca="1" si="18"/>
        <v/>
      </c>
    </row>
    <row r="173" spans="1:20" x14ac:dyDescent="0.25">
      <c r="A173" s="119" t="s">
        <v>5742</v>
      </c>
      <c r="B173" s="260"/>
      <c r="C173" s="264" t="str">
        <f>IF(ISERROR(VLOOKUP(B173,'Tous les abonnés'!$A$6:$I$5491,2,0)),"",VLOOKUP(B173,'Tous les abonnés'!$A$6:$I$5491,2,0))</f>
        <v/>
      </c>
      <c r="D173" s="26"/>
      <c r="E173" s="265"/>
      <c r="F173" s="207" t="str">
        <f>IF(ISERROR(IF(VLOOKUP(D173,Paramètres!$C$17:$H$33,6,0)="oui","illimité",VLOOKUP(D173,Paramètres!$C$17:$H$33,5,0))),"",IF(VLOOKUP(D173,Paramètres!$C$17:$H$33,6,0)="oui","illimité",VLOOKUP(D173,Paramètres!$C$17:$H$33,5,0)))</f>
        <v/>
      </c>
      <c r="G173" s="269" t="str">
        <f t="shared" si="15"/>
        <v/>
      </c>
      <c r="H173" s="208"/>
      <c r="I173" s="53"/>
      <c r="J173" s="209"/>
      <c r="K173" s="271"/>
      <c r="L173" s="37"/>
      <c r="M173" s="218"/>
      <c r="N173" s="124"/>
      <c r="O173" s="211" t="str">
        <f t="shared" ca="1" si="16"/>
        <v/>
      </c>
      <c r="P173" s="212" t="str">
        <f>IF(ISERROR(VLOOKUP(L173,Paramètres!$A$38:$B$40,2,0)),"",VLOOKUP(L173,Paramètres!$A$38:$B$40,2,0))</f>
        <v/>
      </c>
      <c r="Q173" s="211" t="str">
        <f t="shared" ca="1" si="17"/>
        <v/>
      </c>
      <c r="R173" s="211" t="str">
        <f t="shared" si="13"/>
        <v/>
      </c>
      <c r="S173" s="213" t="str">
        <f t="shared" ca="1" si="14"/>
        <v/>
      </c>
      <c r="T173" s="214" t="str">
        <f t="shared" ca="1" si="18"/>
        <v/>
      </c>
    </row>
    <row r="174" spans="1:20" x14ac:dyDescent="0.25">
      <c r="A174" s="119" t="s">
        <v>5743</v>
      </c>
      <c r="B174" s="260"/>
      <c r="C174" s="264" t="str">
        <f>IF(ISERROR(VLOOKUP(B174,'Tous les abonnés'!$A$6:$I$5491,2,0)),"",VLOOKUP(B174,'Tous les abonnés'!$A$6:$I$5491,2,0))</f>
        <v/>
      </c>
      <c r="D174" s="26"/>
      <c r="E174" s="265"/>
      <c r="F174" s="207" t="str">
        <f>IF(ISERROR(IF(VLOOKUP(D174,Paramètres!$C$17:$H$33,6,0)="oui","illimité",VLOOKUP(D174,Paramètres!$C$17:$H$33,5,0))),"",IF(VLOOKUP(D174,Paramètres!$C$17:$H$33,6,0)="oui","illimité",VLOOKUP(D174,Paramètres!$C$17:$H$33,5,0)))</f>
        <v/>
      </c>
      <c r="G174" s="269" t="str">
        <f t="shared" si="15"/>
        <v/>
      </c>
      <c r="H174" s="208"/>
      <c r="I174" s="53"/>
      <c r="J174" s="209"/>
      <c r="K174" s="271"/>
      <c r="L174" s="37"/>
      <c r="M174" s="218"/>
      <c r="N174" s="124"/>
      <c r="O174" s="211" t="str">
        <f t="shared" ca="1" si="16"/>
        <v/>
      </c>
      <c r="P174" s="212" t="str">
        <f>IF(ISERROR(VLOOKUP(L174,Paramètres!$A$38:$B$40,2,0)),"",VLOOKUP(L174,Paramètres!$A$38:$B$40,2,0))</f>
        <v/>
      </c>
      <c r="Q174" s="211" t="str">
        <f t="shared" ca="1" si="17"/>
        <v/>
      </c>
      <c r="R174" s="211" t="str">
        <f t="shared" si="13"/>
        <v/>
      </c>
      <c r="S174" s="213" t="str">
        <f t="shared" ca="1" si="14"/>
        <v/>
      </c>
      <c r="T174" s="214" t="str">
        <f t="shared" ca="1" si="18"/>
        <v/>
      </c>
    </row>
    <row r="175" spans="1:20" x14ac:dyDescent="0.25">
      <c r="A175" s="119" t="s">
        <v>5744</v>
      </c>
      <c r="B175" s="260"/>
      <c r="C175" s="264" t="str">
        <f>IF(ISERROR(VLOOKUP(B175,'Tous les abonnés'!$A$6:$I$5491,2,0)),"",VLOOKUP(B175,'Tous les abonnés'!$A$6:$I$5491,2,0))</f>
        <v/>
      </c>
      <c r="D175" s="26"/>
      <c r="E175" s="265"/>
      <c r="F175" s="207" t="str">
        <f>IF(ISERROR(IF(VLOOKUP(D175,Paramètres!$C$17:$H$33,6,0)="oui","illimité",VLOOKUP(D175,Paramètres!$C$17:$H$33,5,0))),"",IF(VLOOKUP(D175,Paramètres!$C$17:$H$33,6,0)="oui","illimité",VLOOKUP(D175,Paramètres!$C$17:$H$33,5,0)))</f>
        <v/>
      </c>
      <c r="G175" s="269" t="str">
        <f t="shared" si="15"/>
        <v/>
      </c>
      <c r="H175" s="208"/>
      <c r="I175" s="53"/>
      <c r="J175" s="209"/>
      <c r="K175" s="271"/>
      <c r="L175" s="37"/>
      <c r="M175" s="218"/>
      <c r="N175" s="124"/>
      <c r="O175" s="211" t="str">
        <f t="shared" ca="1" si="16"/>
        <v/>
      </c>
      <c r="P175" s="212" t="str">
        <f>IF(ISERROR(VLOOKUP(L175,Paramètres!$A$38:$B$40,2,0)),"",VLOOKUP(L175,Paramètres!$A$38:$B$40,2,0))</f>
        <v/>
      </c>
      <c r="Q175" s="211" t="str">
        <f t="shared" ca="1" si="17"/>
        <v/>
      </c>
      <c r="R175" s="211" t="str">
        <f t="shared" si="13"/>
        <v/>
      </c>
      <c r="S175" s="213" t="str">
        <f t="shared" ca="1" si="14"/>
        <v/>
      </c>
      <c r="T175" s="214" t="str">
        <f t="shared" ca="1" si="18"/>
        <v/>
      </c>
    </row>
    <row r="176" spans="1:20" x14ac:dyDescent="0.25">
      <c r="A176" s="119" t="s">
        <v>5745</v>
      </c>
      <c r="B176" s="260"/>
      <c r="C176" s="264" t="str">
        <f>IF(ISERROR(VLOOKUP(B176,'Tous les abonnés'!$A$6:$I$5491,2,0)),"",VLOOKUP(B176,'Tous les abonnés'!$A$6:$I$5491,2,0))</f>
        <v/>
      </c>
      <c r="D176" s="26"/>
      <c r="E176" s="265"/>
      <c r="F176" s="207" t="str">
        <f>IF(ISERROR(IF(VLOOKUP(D176,Paramètres!$C$17:$H$33,6,0)="oui","illimité",VLOOKUP(D176,Paramètres!$C$17:$H$33,5,0))),"",IF(VLOOKUP(D176,Paramètres!$C$17:$H$33,6,0)="oui","illimité",VLOOKUP(D176,Paramètres!$C$17:$H$33,5,0)))</f>
        <v/>
      </c>
      <c r="G176" s="269" t="str">
        <f t="shared" si="15"/>
        <v/>
      </c>
      <c r="H176" s="208"/>
      <c r="I176" s="53"/>
      <c r="J176" s="209"/>
      <c r="K176" s="271"/>
      <c r="L176" s="37"/>
      <c r="M176" s="218"/>
      <c r="N176" s="124"/>
      <c r="O176" s="211" t="str">
        <f t="shared" ca="1" si="16"/>
        <v/>
      </c>
      <c r="P176" s="212" t="str">
        <f>IF(ISERROR(VLOOKUP(L176,Paramètres!$A$38:$B$40,2,0)),"",VLOOKUP(L176,Paramètres!$A$38:$B$40,2,0))</f>
        <v/>
      </c>
      <c r="Q176" s="211" t="str">
        <f t="shared" ca="1" si="17"/>
        <v/>
      </c>
      <c r="R176" s="211" t="str">
        <f t="shared" si="13"/>
        <v/>
      </c>
      <c r="S176" s="213" t="str">
        <f t="shared" ca="1" si="14"/>
        <v/>
      </c>
      <c r="T176" s="214" t="str">
        <f t="shared" ca="1" si="18"/>
        <v/>
      </c>
    </row>
    <row r="177" spans="1:20" x14ac:dyDescent="0.25">
      <c r="A177" s="119" t="s">
        <v>5746</v>
      </c>
      <c r="B177" s="260"/>
      <c r="C177" s="264" t="str">
        <f>IF(ISERROR(VLOOKUP(B177,'Tous les abonnés'!$A$6:$I$5491,2,0)),"",VLOOKUP(B177,'Tous les abonnés'!$A$6:$I$5491,2,0))</f>
        <v/>
      </c>
      <c r="D177" s="26"/>
      <c r="E177" s="265"/>
      <c r="F177" s="207" t="str">
        <f>IF(ISERROR(IF(VLOOKUP(D177,Paramètres!$C$17:$H$33,6,0)="oui","illimité",VLOOKUP(D177,Paramètres!$C$17:$H$33,5,0))),"",IF(VLOOKUP(D177,Paramètres!$C$17:$H$33,6,0)="oui","illimité",VLOOKUP(D177,Paramètres!$C$17:$H$33,5,0)))</f>
        <v/>
      </c>
      <c r="G177" s="269" t="str">
        <f t="shared" si="15"/>
        <v/>
      </c>
      <c r="H177" s="208"/>
      <c r="I177" s="53"/>
      <c r="J177" s="209"/>
      <c r="K177" s="271"/>
      <c r="L177" s="37"/>
      <c r="M177" s="218"/>
      <c r="N177" s="124"/>
      <c r="O177" s="211" t="str">
        <f t="shared" ca="1" si="16"/>
        <v/>
      </c>
      <c r="P177" s="212" t="str">
        <f>IF(ISERROR(VLOOKUP(L177,Paramètres!$A$38:$B$40,2,0)),"",VLOOKUP(L177,Paramètres!$A$38:$B$40,2,0))</f>
        <v/>
      </c>
      <c r="Q177" s="211" t="str">
        <f t="shared" ca="1" si="17"/>
        <v/>
      </c>
      <c r="R177" s="211" t="str">
        <f t="shared" si="13"/>
        <v/>
      </c>
      <c r="S177" s="213" t="str">
        <f t="shared" ca="1" si="14"/>
        <v/>
      </c>
      <c r="T177" s="214" t="str">
        <f t="shared" ca="1" si="18"/>
        <v/>
      </c>
    </row>
    <row r="178" spans="1:20" x14ac:dyDescent="0.25">
      <c r="A178" s="119" t="s">
        <v>5747</v>
      </c>
      <c r="B178" s="260"/>
      <c r="C178" s="264" t="str">
        <f>IF(ISERROR(VLOOKUP(B178,'Tous les abonnés'!$A$6:$I$5491,2,0)),"",VLOOKUP(B178,'Tous les abonnés'!$A$6:$I$5491,2,0))</f>
        <v/>
      </c>
      <c r="D178" s="26"/>
      <c r="E178" s="265"/>
      <c r="F178" s="207" t="str">
        <f>IF(ISERROR(IF(VLOOKUP(D178,Paramètres!$C$17:$H$33,6,0)="oui","illimité",VLOOKUP(D178,Paramètres!$C$17:$H$33,5,0))),"",IF(VLOOKUP(D178,Paramètres!$C$17:$H$33,6,0)="oui","illimité",VLOOKUP(D178,Paramètres!$C$17:$H$33,5,0)))</f>
        <v/>
      </c>
      <c r="G178" s="269" t="str">
        <f t="shared" si="15"/>
        <v/>
      </c>
      <c r="H178" s="208"/>
      <c r="I178" s="53"/>
      <c r="J178" s="209"/>
      <c r="K178" s="271"/>
      <c r="L178" s="37"/>
      <c r="M178" s="218"/>
      <c r="N178" s="124"/>
      <c r="O178" s="211" t="str">
        <f t="shared" ca="1" si="16"/>
        <v/>
      </c>
      <c r="P178" s="212" t="str">
        <f>IF(ISERROR(VLOOKUP(L178,Paramètres!$A$38:$B$40,2,0)),"",VLOOKUP(L178,Paramètres!$A$38:$B$40,2,0))</f>
        <v/>
      </c>
      <c r="Q178" s="211" t="str">
        <f t="shared" ca="1" si="17"/>
        <v/>
      </c>
      <c r="R178" s="211" t="str">
        <f t="shared" si="13"/>
        <v/>
      </c>
      <c r="S178" s="213" t="str">
        <f t="shared" ca="1" si="14"/>
        <v/>
      </c>
      <c r="T178" s="214" t="str">
        <f t="shared" ca="1" si="18"/>
        <v/>
      </c>
    </row>
    <row r="179" spans="1:20" x14ac:dyDescent="0.25">
      <c r="A179" s="119" t="s">
        <v>5748</v>
      </c>
      <c r="B179" s="260"/>
      <c r="C179" s="264" t="str">
        <f>IF(ISERROR(VLOOKUP(B179,'Tous les abonnés'!$A$6:$I$5491,2,0)),"",VLOOKUP(B179,'Tous les abonnés'!$A$6:$I$5491,2,0))</f>
        <v/>
      </c>
      <c r="D179" s="26"/>
      <c r="E179" s="265"/>
      <c r="F179" s="207" t="str">
        <f>IF(ISERROR(IF(VLOOKUP(D179,Paramètres!$C$17:$H$33,6,0)="oui","illimité",VLOOKUP(D179,Paramètres!$C$17:$H$33,5,0))),"",IF(VLOOKUP(D179,Paramètres!$C$17:$H$33,6,0)="oui","illimité",VLOOKUP(D179,Paramètres!$C$17:$H$33,5,0)))</f>
        <v/>
      </c>
      <c r="G179" s="269" t="str">
        <f t="shared" si="15"/>
        <v/>
      </c>
      <c r="H179" s="208"/>
      <c r="I179" s="53"/>
      <c r="J179" s="209"/>
      <c r="K179" s="271"/>
      <c r="L179" s="37"/>
      <c r="M179" s="218"/>
      <c r="N179" s="124"/>
      <c r="O179" s="211" t="str">
        <f t="shared" ca="1" si="16"/>
        <v/>
      </c>
      <c r="P179" s="212" t="str">
        <f>IF(ISERROR(VLOOKUP(L179,Paramètres!$A$38:$B$40,2,0)),"",VLOOKUP(L179,Paramètres!$A$38:$B$40,2,0))</f>
        <v/>
      </c>
      <c r="Q179" s="211" t="str">
        <f t="shared" ca="1" si="17"/>
        <v/>
      </c>
      <c r="R179" s="211" t="str">
        <f t="shared" si="13"/>
        <v/>
      </c>
      <c r="S179" s="213" t="str">
        <f t="shared" ca="1" si="14"/>
        <v/>
      </c>
      <c r="T179" s="214" t="str">
        <f t="shared" ca="1" si="18"/>
        <v/>
      </c>
    </row>
    <row r="180" spans="1:20" x14ac:dyDescent="0.25">
      <c r="A180" s="119" t="s">
        <v>5749</v>
      </c>
      <c r="B180" s="260"/>
      <c r="C180" s="264" t="str">
        <f>IF(ISERROR(VLOOKUP(B180,'Tous les abonnés'!$A$6:$I$5491,2,0)),"",VLOOKUP(B180,'Tous les abonnés'!$A$6:$I$5491,2,0))</f>
        <v/>
      </c>
      <c r="D180" s="26"/>
      <c r="E180" s="265"/>
      <c r="F180" s="207" t="str">
        <f>IF(ISERROR(IF(VLOOKUP(D180,Paramètres!$C$17:$H$33,6,0)="oui","illimité",VLOOKUP(D180,Paramètres!$C$17:$H$33,5,0))),"",IF(VLOOKUP(D180,Paramètres!$C$17:$H$33,6,0)="oui","illimité",VLOOKUP(D180,Paramètres!$C$17:$H$33,5,0)))</f>
        <v/>
      </c>
      <c r="G180" s="269" t="str">
        <f t="shared" si="15"/>
        <v/>
      </c>
      <c r="H180" s="208"/>
      <c r="I180" s="53"/>
      <c r="J180" s="209"/>
      <c r="K180" s="271"/>
      <c r="L180" s="37"/>
      <c r="M180" s="218"/>
      <c r="N180" s="124"/>
      <c r="O180" s="211" t="str">
        <f t="shared" ca="1" si="16"/>
        <v/>
      </c>
      <c r="P180" s="212" t="str">
        <f>IF(ISERROR(VLOOKUP(L180,Paramètres!$A$38:$B$40,2,0)),"",VLOOKUP(L180,Paramètres!$A$38:$B$40,2,0))</f>
        <v/>
      </c>
      <c r="Q180" s="211" t="str">
        <f t="shared" ca="1" si="17"/>
        <v/>
      </c>
      <c r="R180" s="211" t="str">
        <f t="shared" si="13"/>
        <v/>
      </c>
      <c r="S180" s="213" t="str">
        <f t="shared" ca="1" si="14"/>
        <v/>
      </c>
      <c r="T180" s="214" t="str">
        <f t="shared" ca="1" si="18"/>
        <v/>
      </c>
    </row>
    <row r="181" spans="1:20" x14ac:dyDescent="0.25">
      <c r="A181" s="119" t="s">
        <v>5750</v>
      </c>
      <c r="B181" s="260"/>
      <c r="C181" s="264" t="str">
        <f>IF(ISERROR(VLOOKUP(B181,'Tous les abonnés'!$A$6:$I$5491,2,0)),"",VLOOKUP(B181,'Tous les abonnés'!$A$6:$I$5491,2,0))</f>
        <v/>
      </c>
      <c r="D181" s="26"/>
      <c r="E181" s="265"/>
      <c r="F181" s="207" t="str">
        <f>IF(ISERROR(IF(VLOOKUP(D181,Paramètres!$C$17:$H$33,6,0)="oui","illimité",VLOOKUP(D181,Paramètres!$C$17:$H$33,5,0))),"",IF(VLOOKUP(D181,Paramètres!$C$17:$H$33,6,0)="oui","illimité",VLOOKUP(D181,Paramètres!$C$17:$H$33,5,0)))</f>
        <v/>
      </c>
      <c r="G181" s="269" t="str">
        <f t="shared" si="15"/>
        <v/>
      </c>
      <c r="H181" s="208"/>
      <c r="I181" s="53"/>
      <c r="J181" s="209"/>
      <c r="K181" s="271"/>
      <c r="L181" s="37"/>
      <c r="M181" s="218"/>
      <c r="N181" s="124"/>
      <c r="O181" s="211" t="str">
        <f t="shared" ca="1" si="16"/>
        <v/>
      </c>
      <c r="P181" s="212" t="str">
        <f>IF(ISERROR(VLOOKUP(L181,Paramètres!$A$38:$B$40,2,0)),"",VLOOKUP(L181,Paramètres!$A$38:$B$40,2,0))</f>
        <v/>
      </c>
      <c r="Q181" s="211" t="str">
        <f t="shared" ca="1" si="17"/>
        <v/>
      </c>
      <c r="R181" s="211" t="str">
        <f t="shared" si="13"/>
        <v/>
      </c>
      <c r="S181" s="213" t="str">
        <f t="shared" ca="1" si="14"/>
        <v/>
      </c>
      <c r="T181" s="214" t="str">
        <f t="shared" ca="1" si="18"/>
        <v/>
      </c>
    </row>
    <row r="182" spans="1:20" x14ac:dyDescent="0.25">
      <c r="A182" s="119" t="s">
        <v>5751</v>
      </c>
      <c r="B182" s="260"/>
      <c r="C182" s="264" t="str">
        <f>IF(ISERROR(VLOOKUP(B182,'Tous les abonnés'!$A$6:$I$5491,2,0)),"",VLOOKUP(B182,'Tous les abonnés'!$A$6:$I$5491,2,0))</f>
        <v/>
      </c>
      <c r="D182" s="26"/>
      <c r="E182" s="265"/>
      <c r="F182" s="207" t="str">
        <f>IF(ISERROR(IF(VLOOKUP(D182,Paramètres!$C$17:$H$33,6,0)="oui","illimité",VLOOKUP(D182,Paramètres!$C$17:$H$33,5,0))),"",IF(VLOOKUP(D182,Paramètres!$C$17:$H$33,6,0)="oui","illimité",VLOOKUP(D182,Paramètres!$C$17:$H$33,5,0)))</f>
        <v/>
      </c>
      <c r="G182" s="269" t="str">
        <f t="shared" si="15"/>
        <v/>
      </c>
      <c r="H182" s="208"/>
      <c r="I182" s="53"/>
      <c r="J182" s="209"/>
      <c r="K182" s="271"/>
      <c r="L182" s="37"/>
      <c r="M182" s="218"/>
      <c r="N182" s="124"/>
      <c r="O182" s="211" t="str">
        <f t="shared" ca="1" si="16"/>
        <v/>
      </c>
      <c r="P182" s="212" t="str">
        <f>IF(ISERROR(VLOOKUP(L182,Paramètres!$A$38:$B$40,2,0)),"",VLOOKUP(L182,Paramètres!$A$38:$B$40,2,0))</f>
        <v/>
      </c>
      <c r="Q182" s="211" t="str">
        <f t="shared" ca="1" si="17"/>
        <v/>
      </c>
      <c r="R182" s="211" t="str">
        <f t="shared" si="13"/>
        <v/>
      </c>
      <c r="S182" s="213" t="str">
        <f t="shared" ca="1" si="14"/>
        <v/>
      </c>
      <c r="T182" s="214" t="str">
        <f t="shared" ca="1" si="18"/>
        <v/>
      </c>
    </row>
    <row r="183" spans="1:20" x14ac:dyDescent="0.25">
      <c r="A183" s="119" t="s">
        <v>5752</v>
      </c>
      <c r="B183" s="260"/>
      <c r="C183" s="264" t="str">
        <f>IF(ISERROR(VLOOKUP(B183,'Tous les abonnés'!$A$6:$I$5491,2,0)),"",VLOOKUP(B183,'Tous les abonnés'!$A$6:$I$5491,2,0))</f>
        <v/>
      </c>
      <c r="D183" s="26"/>
      <c r="E183" s="265"/>
      <c r="F183" s="207" t="str">
        <f>IF(ISERROR(IF(VLOOKUP(D183,Paramètres!$C$17:$H$33,6,0)="oui","illimité",VLOOKUP(D183,Paramètres!$C$17:$H$33,5,0))),"",IF(VLOOKUP(D183,Paramètres!$C$17:$H$33,6,0)="oui","illimité",VLOOKUP(D183,Paramètres!$C$17:$H$33,5,0)))</f>
        <v/>
      </c>
      <c r="G183" s="269" t="str">
        <f t="shared" si="15"/>
        <v/>
      </c>
      <c r="H183" s="208"/>
      <c r="I183" s="53"/>
      <c r="J183" s="209"/>
      <c r="K183" s="271"/>
      <c r="L183" s="37"/>
      <c r="M183" s="218"/>
      <c r="N183" s="124"/>
      <c r="O183" s="211" t="str">
        <f t="shared" ca="1" si="16"/>
        <v/>
      </c>
      <c r="P183" s="212" t="str">
        <f>IF(ISERROR(VLOOKUP(L183,Paramètres!$A$38:$B$40,2,0)),"",VLOOKUP(L183,Paramètres!$A$38:$B$40,2,0))</f>
        <v/>
      </c>
      <c r="Q183" s="211" t="str">
        <f t="shared" ca="1" si="17"/>
        <v/>
      </c>
      <c r="R183" s="211" t="str">
        <f t="shared" si="13"/>
        <v/>
      </c>
      <c r="S183" s="213" t="str">
        <f t="shared" ca="1" si="14"/>
        <v/>
      </c>
      <c r="T183" s="214" t="str">
        <f t="shared" ca="1" si="18"/>
        <v/>
      </c>
    </row>
    <row r="184" spans="1:20" x14ac:dyDescent="0.25">
      <c r="A184" s="119" t="s">
        <v>5753</v>
      </c>
      <c r="B184" s="260"/>
      <c r="C184" s="264" t="str">
        <f>IF(ISERROR(VLOOKUP(B184,'Tous les abonnés'!$A$6:$I$5491,2,0)),"",VLOOKUP(B184,'Tous les abonnés'!$A$6:$I$5491,2,0))</f>
        <v/>
      </c>
      <c r="D184" s="26"/>
      <c r="E184" s="265"/>
      <c r="F184" s="207" t="str">
        <f>IF(ISERROR(IF(VLOOKUP(D184,Paramètres!$C$17:$H$33,6,0)="oui","illimité",VLOOKUP(D184,Paramètres!$C$17:$H$33,5,0))),"",IF(VLOOKUP(D184,Paramètres!$C$17:$H$33,6,0)="oui","illimité",VLOOKUP(D184,Paramètres!$C$17:$H$33,5,0)))</f>
        <v/>
      </c>
      <c r="G184" s="269" t="str">
        <f t="shared" si="15"/>
        <v/>
      </c>
      <c r="H184" s="208"/>
      <c r="I184" s="53"/>
      <c r="J184" s="209"/>
      <c r="K184" s="271"/>
      <c r="L184" s="37"/>
      <c r="M184" s="218"/>
      <c r="N184" s="124"/>
      <c r="O184" s="211" t="str">
        <f t="shared" ca="1" si="16"/>
        <v/>
      </c>
      <c r="P184" s="212" t="str">
        <f>IF(ISERROR(VLOOKUP(L184,Paramètres!$A$38:$B$40,2,0)),"",VLOOKUP(L184,Paramètres!$A$38:$B$40,2,0))</f>
        <v/>
      </c>
      <c r="Q184" s="211" t="str">
        <f t="shared" ca="1" si="17"/>
        <v/>
      </c>
      <c r="R184" s="211" t="str">
        <f t="shared" si="13"/>
        <v/>
      </c>
      <c r="S184" s="213" t="str">
        <f t="shared" ca="1" si="14"/>
        <v/>
      </c>
      <c r="T184" s="214" t="str">
        <f t="shared" ca="1" si="18"/>
        <v/>
      </c>
    </row>
    <row r="185" spans="1:20" x14ac:dyDescent="0.25">
      <c r="A185" s="119" t="s">
        <v>5754</v>
      </c>
      <c r="B185" s="260"/>
      <c r="C185" s="264" t="str">
        <f>IF(ISERROR(VLOOKUP(B185,'Tous les abonnés'!$A$6:$I$5491,2,0)),"",VLOOKUP(B185,'Tous les abonnés'!$A$6:$I$5491,2,0))</f>
        <v/>
      </c>
      <c r="D185" s="26"/>
      <c r="E185" s="265"/>
      <c r="F185" s="207" t="str">
        <f>IF(ISERROR(IF(VLOOKUP(D185,Paramètres!$C$17:$H$33,6,0)="oui","illimité",VLOOKUP(D185,Paramètres!$C$17:$H$33,5,0))),"",IF(VLOOKUP(D185,Paramètres!$C$17:$H$33,6,0)="oui","illimité",VLOOKUP(D185,Paramètres!$C$17:$H$33,5,0)))</f>
        <v/>
      </c>
      <c r="G185" s="269" t="str">
        <f t="shared" si="15"/>
        <v/>
      </c>
      <c r="H185" s="208"/>
      <c r="I185" s="53"/>
      <c r="J185" s="209"/>
      <c r="K185" s="271"/>
      <c r="L185" s="37"/>
      <c r="M185" s="218"/>
      <c r="N185" s="124"/>
      <c r="O185" s="211" t="str">
        <f t="shared" ca="1" si="16"/>
        <v/>
      </c>
      <c r="P185" s="212" t="str">
        <f>IF(ISERROR(VLOOKUP(L185,Paramètres!$A$38:$B$40,2,0)),"",VLOOKUP(L185,Paramètres!$A$38:$B$40,2,0))</f>
        <v/>
      </c>
      <c r="Q185" s="211" t="str">
        <f t="shared" ca="1" si="17"/>
        <v/>
      </c>
      <c r="R185" s="211" t="str">
        <f t="shared" si="13"/>
        <v/>
      </c>
      <c r="S185" s="213" t="str">
        <f t="shared" ca="1" si="14"/>
        <v/>
      </c>
      <c r="T185" s="214" t="str">
        <f t="shared" ca="1" si="18"/>
        <v/>
      </c>
    </row>
    <row r="186" spans="1:20" x14ac:dyDescent="0.25">
      <c r="A186" s="119" t="s">
        <v>5755</v>
      </c>
      <c r="B186" s="260"/>
      <c r="C186" s="264" t="str">
        <f>IF(ISERROR(VLOOKUP(B186,'Tous les abonnés'!$A$6:$I$5491,2,0)),"",VLOOKUP(B186,'Tous les abonnés'!$A$6:$I$5491,2,0))</f>
        <v/>
      </c>
      <c r="D186" s="26"/>
      <c r="E186" s="265"/>
      <c r="F186" s="207" t="str">
        <f>IF(ISERROR(IF(VLOOKUP(D186,Paramètres!$C$17:$H$33,6,0)="oui","illimité",VLOOKUP(D186,Paramètres!$C$17:$H$33,5,0))),"",IF(VLOOKUP(D186,Paramètres!$C$17:$H$33,6,0)="oui","illimité",VLOOKUP(D186,Paramètres!$C$17:$H$33,5,0)))</f>
        <v/>
      </c>
      <c r="G186" s="269" t="str">
        <f t="shared" si="15"/>
        <v/>
      </c>
      <c r="H186" s="208"/>
      <c r="I186" s="53"/>
      <c r="J186" s="209"/>
      <c r="K186" s="271"/>
      <c r="L186" s="37"/>
      <c r="M186" s="218"/>
      <c r="N186" s="124"/>
      <c r="O186" s="211" t="str">
        <f t="shared" ca="1" si="16"/>
        <v/>
      </c>
      <c r="P186" s="212" t="str">
        <f>IF(ISERROR(VLOOKUP(L186,Paramètres!$A$38:$B$40,2,0)),"",VLOOKUP(L186,Paramètres!$A$38:$B$40,2,0))</f>
        <v/>
      </c>
      <c r="Q186" s="211" t="str">
        <f t="shared" ca="1" si="17"/>
        <v/>
      </c>
      <c r="R186" s="211" t="str">
        <f t="shared" si="13"/>
        <v/>
      </c>
      <c r="S186" s="213" t="str">
        <f t="shared" ca="1" si="14"/>
        <v/>
      </c>
      <c r="T186" s="214" t="str">
        <f t="shared" ca="1" si="18"/>
        <v/>
      </c>
    </row>
    <row r="187" spans="1:20" x14ac:dyDescent="0.25">
      <c r="A187" s="119" t="s">
        <v>5756</v>
      </c>
      <c r="B187" s="260"/>
      <c r="C187" s="264" t="str">
        <f>IF(ISERROR(VLOOKUP(B187,'Tous les abonnés'!$A$6:$I$5491,2,0)),"",VLOOKUP(B187,'Tous les abonnés'!$A$6:$I$5491,2,0))</f>
        <v/>
      </c>
      <c r="D187" s="26"/>
      <c r="E187" s="265"/>
      <c r="F187" s="207" t="str">
        <f>IF(ISERROR(IF(VLOOKUP(D187,Paramètres!$C$17:$H$33,6,0)="oui","illimité",VLOOKUP(D187,Paramètres!$C$17:$H$33,5,0))),"",IF(VLOOKUP(D187,Paramètres!$C$17:$H$33,6,0)="oui","illimité",VLOOKUP(D187,Paramètres!$C$17:$H$33,5,0)))</f>
        <v/>
      </c>
      <c r="G187" s="269" t="str">
        <f t="shared" si="15"/>
        <v/>
      </c>
      <c r="H187" s="208"/>
      <c r="I187" s="53"/>
      <c r="J187" s="209"/>
      <c r="K187" s="271"/>
      <c r="L187" s="37"/>
      <c r="M187" s="218"/>
      <c r="N187" s="124"/>
      <c r="O187" s="211" t="str">
        <f t="shared" ca="1" si="16"/>
        <v/>
      </c>
      <c r="P187" s="212" t="str">
        <f>IF(ISERROR(VLOOKUP(L187,Paramètres!$A$38:$B$40,2,0)),"",VLOOKUP(L187,Paramètres!$A$38:$B$40,2,0))</f>
        <v/>
      </c>
      <c r="Q187" s="211" t="str">
        <f t="shared" ca="1" si="17"/>
        <v/>
      </c>
      <c r="R187" s="211" t="str">
        <f t="shared" si="13"/>
        <v/>
      </c>
      <c r="S187" s="213" t="str">
        <f t="shared" ca="1" si="14"/>
        <v/>
      </c>
      <c r="T187" s="214" t="str">
        <f t="shared" ca="1" si="18"/>
        <v/>
      </c>
    </row>
    <row r="188" spans="1:20" x14ac:dyDescent="0.25">
      <c r="A188" s="119" t="s">
        <v>5757</v>
      </c>
      <c r="B188" s="260"/>
      <c r="C188" s="264" t="str">
        <f>IF(ISERROR(VLOOKUP(B188,'Tous les abonnés'!$A$6:$I$5491,2,0)),"",VLOOKUP(B188,'Tous les abonnés'!$A$6:$I$5491,2,0))</f>
        <v/>
      </c>
      <c r="D188" s="26"/>
      <c r="E188" s="265"/>
      <c r="F188" s="207" t="str">
        <f>IF(ISERROR(IF(VLOOKUP(D188,Paramètres!$C$17:$H$33,6,0)="oui","illimité",VLOOKUP(D188,Paramètres!$C$17:$H$33,5,0))),"",IF(VLOOKUP(D188,Paramètres!$C$17:$H$33,6,0)="oui","illimité",VLOOKUP(D188,Paramètres!$C$17:$H$33,5,0)))</f>
        <v/>
      </c>
      <c r="G188" s="269" t="str">
        <f t="shared" si="15"/>
        <v/>
      </c>
      <c r="H188" s="208"/>
      <c r="I188" s="53"/>
      <c r="J188" s="209"/>
      <c r="K188" s="271"/>
      <c r="L188" s="37"/>
      <c r="M188" s="218"/>
      <c r="N188" s="124"/>
      <c r="O188" s="211" t="str">
        <f t="shared" ca="1" si="16"/>
        <v/>
      </c>
      <c r="P188" s="212" t="str">
        <f>IF(ISERROR(VLOOKUP(L188,Paramètres!$A$38:$B$40,2,0)),"",VLOOKUP(L188,Paramètres!$A$38:$B$40,2,0))</f>
        <v/>
      </c>
      <c r="Q188" s="211" t="str">
        <f t="shared" ca="1" si="17"/>
        <v/>
      </c>
      <c r="R188" s="211" t="str">
        <f t="shared" si="13"/>
        <v/>
      </c>
      <c r="S188" s="213" t="str">
        <f t="shared" ca="1" si="14"/>
        <v/>
      </c>
      <c r="T188" s="214" t="str">
        <f t="shared" ca="1" si="18"/>
        <v/>
      </c>
    </row>
    <row r="189" spans="1:20" x14ac:dyDescent="0.25">
      <c r="A189" s="119" t="s">
        <v>5758</v>
      </c>
      <c r="B189" s="260"/>
      <c r="C189" s="264" t="str">
        <f>IF(ISERROR(VLOOKUP(B189,'Tous les abonnés'!$A$6:$I$5491,2,0)),"",VLOOKUP(B189,'Tous les abonnés'!$A$6:$I$5491,2,0))</f>
        <v/>
      </c>
      <c r="D189" s="26"/>
      <c r="E189" s="265"/>
      <c r="F189" s="207" t="str">
        <f>IF(ISERROR(IF(VLOOKUP(D189,Paramètres!$C$17:$H$33,6,0)="oui","illimité",VLOOKUP(D189,Paramètres!$C$17:$H$33,5,0))),"",IF(VLOOKUP(D189,Paramètres!$C$17:$H$33,6,0)="oui","illimité",VLOOKUP(D189,Paramètres!$C$17:$H$33,5,0)))</f>
        <v/>
      </c>
      <c r="G189" s="269" t="str">
        <f t="shared" si="15"/>
        <v/>
      </c>
      <c r="H189" s="208"/>
      <c r="I189" s="53"/>
      <c r="J189" s="209"/>
      <c r="K189" s="271"/>
      <c r="L189" s="37"/>
      <c r="M189" s="218"/>
      <c r="N189" s="124"/>
      <c r="O189" s="211" t="str">
        <f t="shared" ca="1" si="16"/>
        <v/>
      </c>
      <c r="P189" s="212" t="str">
        <f>IF(ISERROR(VLOOKUP(L189,Paramètres!$A$38:$B$40,2,0)),"",VLOOKUP(L189,Paramètres!$A$38:$B$40,2,0))</f>
        <v/>
      </c>
      <c r="Q189" s="211" t="str">
        <f t="shared" ca="1" si="17"/>
        <v/>
      </c>
      <c r="R189" s="211" t="str">
        <f t="shared" si="13"/>
        <v/>
      </c>
      <c r="S189" s="213" t="str">
        <f t="shared" ca="1" si="14"/>
        <v/>
      </c>
      <c r="T189" s="214" t="str">
        <f t="shared" ca="1" si="18"/>
        <v/>
      </c>
    </row>
    <row r="190" spans="1:20" x14ac:dyDescent="0.25">
      <c r="A190" s="119" t="s">
        <v>5759</v>
      </c>
      <c r="B190" s="260"/>
      <c r="C190" s="264" t="str">
        <f>IF(ISERROR(VLOOKUP(B190,'Tous les abonnés'!$A$6:$I$5491,2,0)),"",VLOOKUP(B190,'Tous les abonnés'!$A$6:$I$5491,2,0))</f>
        <v/>
      </c>
      <c r="D190" s="26"/>
      <c r="E190" s="265"/>
      <c r="F190" s="207" t="str">
        <f>IF(ISERROR(IF(VLOOKUP(D190,Paramètres!$C$17:$H$33,6,0)="oui","illimité",VLOOKUP(D190,Paramètres!$C$17:$H$33,5,0))),"",IF(VLOOKUP(D190,Paramètres!$C$17:$H$33,6,0)="oui","illimité",VLOOKUP(D190,Paramètres!$C$17:$H$33,5,0)))</f>
        <v/>
      </c>
      <c r="G190" s="269" t="str">
        <f t="shared" si="15"/>
        <v/>
      </c>
      <c r="H190" s="208"/>
      <c r="I190" s="53"/>
      <c r="J190" s="209"/>
      <c r="K190" s="271"/>
      <c r="L190" s="37"/>
      <c r="M190" s="218"/>
      <c r="N190" s="124"/>
      <c r="O190" s="211" t="str">
        <f t="shared" ca="1" si="16"/>
        <v/>
      </c>
      <c r="P190" s="212" t="str">
        <f>IF(ISERROR(VLOOKUP(L190,Paramètres!$A$38:$B$40,2,0)),"",VLOOKUP(L190,Paramètres!$A$38:$B$40,2,0))</f>
        <v/>
      </c>
      <c r="Q190" s="211" t="str">
        <f t="shared" ca="1" si="17"/>
        <v/>
      </c>
      <c r="R190" s="211" t="str">
        <f t="shared" si="13"/>
        <v/>
      </c>
      <c r="S190" s="213" t="str">
        <f t="shared" ca="1" si="14"/>
        <v/>
      </c>
      <c r="T190" s="214" t="str">
        <f t="shared" ca="1" si="18"/>
        <v/>
      </c>
    </row>
    <row r="191" spans="1:20" x14ac:dyDescent="0.25">
      <c r="A191" s="119" t="s">
        <v>5760</v>
      </c>
      <c r="B191" s="260"/>
      <c r="C191" s="264" t="str">
        <f>IF(ISERROR(VLOOKUP(B191,'Tous les abonnés'!$A$6:$I$5491,2,0)),"",VLOOKUP(B191,'Tous les abonnés'!$A$6:$I$5491,2,0))</f>
        <v/>
      </c>
      <c r="D191" s="26"/>
      <c r="E191" s="265"/>
      <c r="F191" s="207" t="str">
        <f>IF(ISERROR(IF(VLOOKUP(D191,Paramètres!$C$17:$H$33,6,0)="oui","illimité",VLOOKUP(D191,Paramètres!$C$17:$H$33,5,0))),"",IF(VLOOKUP(D191,Paramètres!$C$17:$H$33,6,0)="oui","illimité",VLOOKUP(D191,Paramètres!$C$17:$H$33,5,0)))</f>
        <v/>
      </c>
      <c r="G191" s="269" t="str">
        <f t="shared" si="15"/>
        <v/>
      </c>
      <c r="H191" s="208"/>
      <c r="I191" s="53"/>
      <c r="J191" s="209"/>
      <c r="K191" s="271"/>
      <c r="L191" s="37"/>
      <c r="M191" s="218"/>
      <c r="N191" s="124"/>
      <c r="O191" s="211" t="str">
        <f t="shared" ca="1" si="16"/>
        <v/>
      </c>
      <c r="P191" s="212" t="str">
        <f>IF(ISERROR(VLOOKUP(L191,Paramètres!$A$38:$B$40,2,0)),"",VLOOKUP(L191,Paramètres!$A$38:$B$40,2,0))</f>
        <v/>
      </c>
      <c r="Q191" s="211" t="str">
        <f t="shared" ca="1" si="17"/>
        <v/>
      </c>
      <c r="R191" s="211" t="str">
        <f t="shared" si="13"/>
        <v/>
      </c>
      <c r="S191" s="213" t="str">
        <f t="shared" ca="1" si="14"/>
        <v/>
      </c>
      <c r="T191" s="214" t="str">
        <f t="shared" ca="1" si="18"/>
        <v/>
      </c>
    </row>
    <row r="192" spans="1:20" x14ac:dyDescent="0.25">
      <c r="A192" s="119" t="s">
        <v>5761</v>
      </c>
      <c r="B192" s="260"/>
      <c r="C192" s="264" t="str">
        <f>IF(ISERROR(VLOOKUP(B192,'Tous les abonnés'!$A$6:$I$5491,2,0)),"",VLOOKUP(B192,'Tous les abonnés'!$A$6:$I$5491,2,0))</f>
        <v/>
      </c>
      <c r="D192" s="26"/>
      <c r="E192" s="265"/>
      <c r="F192" s="207" t="str">
        <f>IF(ISERROR(IF(VLOOKUP(D192,Paramètres!$C$17:$H$33,6,0)="oui","illimité",VLOOKUP(D192,Paramètres!$C$17:$H$33,5,0))),"",IF(VLOOKUP(D192,Paramètres!$C$17:$H$33,6,0)="oui","illimité",VLOOKUP(D192,Paramètres!$C$17:$H$33,5,0)))</f>
        <v/>
      </c>
      <c r="G192" s="269" t="str">
        <f t="shared" si="15"/>
        <v/>
      </c>
      <c r="H192" s="208"/>
      <c r="I192" s="53"/>
      <c r="J192" s="209"/>
      <c r="K192" s="271"/>
      <c r="L192" s="37"/>
      <c r="M192" s="218"/>
      <c r="N192" s="124"/>
      <c r="O192" s="211" t="str">
        <f t="shared" ca="1" si="16"/>
        <v/>
      </c>
      <c r="P192" s="212" t="str">
        <f>IF(ISERROR(VLOOKUP(L192,Paramètres!$A$38:$B$40,2,0)),"",VLOOKUP(L192,Paramètres!$A$38:$B$40,2,0))</f>
        <v/>
      </c>
      <c r="Q192" s="211" t="str">
        <f t="shared" ca="1" si="17"/>
        <v/>
      </c>
      <c r="R192" s="211" t="str">
        <f t="shared" si="13"/>
        <v/>
      </c>
      <c r="S192" s="213" t="str">
        <f t="shared" ca="1" si="14"/>
        <v/>
      </c>
      <c r="T192" s="214" t="str">
        <f t="shared" ca="1" si="18"/>
        <v/>
      </c>
    </row>
    <row r="193" spans="1:20" x14ac:dyDescent="0.25">
      <c r="A193" s="119" t="s">
        <v>5762</v>
      </c>
      <c r="B193" s="260"/>
      <c r="C193" s="264" t="str">
        <f>IF(ISERROR(VLOOKUP(B193,'Tous les abonnés'!$A$6:$I$5491,2,0)),"",VLOOKUP(B193,'Tous les abonnés'!$A$6:$I$5491,2,0))</f>
        <v/>
      </c>
      <c r="D193" s="26"/>
      <c r="E193" s="265"/>
      <c r="F193" s="207" t="str">
        <f>IF(ISERROR(IF(VLOOKUP(D193,Paramètres!$C$17:$H$33,6,0)="oui","illimité",VLOOKUP(D193,Paramètres!$C$17:$H$33,5,0))),"",IF(VLOOKUP(D193,Paramètres!$C$17:$H$33,6,0)="oui","illimité",VLOOKUP(D193,Paramètres!$C$17:$H$33,5,0)))</f>
        <v/>
      </c>
      <c r="G193" s="269" t="str">
        <f t="shared" si="15"/>
        <v/>
      </c>
      <c r="H193" s="208"/>
      <c r="I193" s="53"/>
      <c r="J193" s="209"/>
      <c r="K193" s="271"/>
      <c r="L193" s="37"/>
      <c r="M193" s="218"/>
      <c r="N193" s="124"/>
      <c r="O193" s="211" t="str">
        <f t="shared" ca="1" si="16"/>
        <v/>
      </c>
      <c r="P193" s="212" t="str">
        <f>IF(ISERROR(VLOOKUP(L193,Paramètres!$A$38:$B$40,2,0)),"",VLOOKUP(L193,Paramètres!$A$38:$B$40,2,0))</f>
        <v/>
      </c>
      <c r="Q193" s="211" t="str">
        <f t="shared" ca="1" si="17"/>
        <v/>
      </c>
      <c r="R193" s="211" t="str">
        <f t="shared" si="13"/>
        <v/>
      </c>
      <c r="S193" s="213" t="str">
        <f t="shared" ca="1" si="14"/>
        <v/>
      </c>
      <c r="T193" s="214" t="str">
        <f t="shared" ca="1" si="18"/>
        <v/>
      </c>
    </row>
    <row r="194" spans="1:20" x14ac:dyDescent="0.25">
      <c r="A194" s="119" t="s">
        <v>5763</v>
      </c>
      <c r="B194" s="260"/>
      <c r="C194" s="264" t="str">
        <f>IF(ISERROR(VLOOKUP(B194,'Tous les abonnés'!$A$6:$I$5491,2,0)),"",VLOOKUP(B194,'Tous les abonnés'!$A$6:$I$5491,2,0))</f>
        <v/>
      </c>
      <c r="D194" s="26"/>
      <c r="E194" s="265"/>
      <c r="F194" s="207" t="str">
        <f>IF(ISERROR(IF(VLOOKUP(D194,Paramètres!$C$17:$H$33,6,0)="oui","illimité",VLOOKUP(D194,Paramètres!$C$17:$H$33,5,0))),"",IF(VLOOKUP(D194,Paramètres!$C$17:$H$33,6,0)="oui","illimité",VLOOKUP(D194,Paramètres!$C$17:$H$33,5,0)))</f>
        <v/>
      </c>
      <c r="G194" s="269" t="str">
        <f t="shared" si="15"/>
        <v/>
      </c>
      <c r="H194" s="208"/>
      <c r="I194" s="53"/>
      <c r="J194" s="209"/>
      <c r="K194" s="271"/>
      <c r="L194" s="37"/>
      <c r="M194" s="218"/>
      <c r="N194" s="124"/>
      <c r="O194" s="211" t="str">
        <f t="shared" ca="1" si="16"/>
        <v/>
      </c>
      <c r="P194" s="212" t="str">
        <f>IF(ISERROR(VLOOKUP(L194,Paramètres!$A$38:$B$40,2,0)),"",VLOOKUP(L194,Paramètres!$A$38:$B$40,2,0))</f>
        <v/>
      </c>
      <c r="Q194" s="211" t="str">
        <f t="shared" ca="1" si="17"/>
        <v/>
      </c>
      <c r="R194" s="211" t="str">
        <f t="shared" si="13"/>
        <v/>
      </c>
      <c r="S194" s="213" t="str">
        <f t="shared" ca="1" si="14"/>
        <v/>
      </c>
      <c r="T194" s="214" t="str">
        <f t="shared" ca="1" si="18"/>
        <v/>
      </c>
    </row>
    <row r="195" spans="1:20" x14ac:dyDescent="0.25">
      <c r="A195" s="119" t="s">
        <v>5764</v>
      </c>
      <c r="B195" s="260"/>
      <c r="C195" s="264" t="str">
        <f>IF(ISERROR(VLOOKUP(B195,'Tous les abonnés'!$A$6:$I$5491,2,0)),"",VLOOKUP(B195,'Tous les abonnés'!$A$6:$I$5491,2,0))</f>
        <v/>
      </c>
      <c r="D195" s="26"/>
      <c r="E195" s="265"/>
      <c r="F195" s="207" t="str">
        <f>IF(ISERROR(IF(VLOOKUP(D195,Paramètres!$C$17:$H$33,6,0)="oui","illimité",VLOOKUP(D195,Paramètres!$C$17:$H$33,5,0))),"",IF(VLOOKUP(D195,Paramètres!$C$17:$H$33,6,0)="oui","illimité",VLOOKUP(D195,Paramètres!$C$17:$H$33,5,0)))</f>
        <v/>
      </c>
      <c r="G195" s="269" t="str">
        <f t="shared" si="15"/>
        <v/>
      </c>
      <c r="H195" s="208"/>
      <c r="I195" s="53"/>
      <c r="J195" s="209"/>
      <c r="K195" s="271"/>
      <c r="L195" s="37"/>
      <c r="M195" s="218"/>
      <c r="N195" s="124"/>
      <c r="O195" s="211" t="str">
        <f t="shared" ca="1" si="16"/>
        <v/>
      </c>
      <c r="P195" s="212" t="str">
        <f>IF(ISERROR(VLOOKUP(L195,Paramètres!$A$38:$B$40,2,0)),"",VLOOKUP(L195,Paramètres!$A$38:$B$40,2,0))</f>
        <v/>
      </c>
      <c r="Q195" s="211" t="str">
        <f t="shared" ca="1" si="17"/>
        <v/>
      </c>
      <c r="R195" s="211" t="str">
        <f t="shared" si="13"/>
        <v/>
      </c>
      <c r="S195" s="213" t="str">
        <f t="shared" ca="1" si="14"/>
        <v/>
      </c>
      <c r="T195" s="214" t="str">
        <f t="shared" ca="1" si="18"/>
        <v/>
      </c>
    </row>
    <row r="196" spans="1:20" x14ac:dyDescent="0.25">
      <c r="A196" s="119" t="s">
        <v>5765</v>
      </c>
      <c r="B196" s="260"/>
      <c r="C196" s="264" t="str">
        <f>IF(ISERROR(VLOOKUP(B196,'Tous les abonnés'!$A$6:$I$5491,2,0)),"",VLOOKUP(B196,'Tous les abonnés'!$A$6:$I$5491,2,0))</f>
        <v/>
      </c>
      <c r="D196" s="26"/>
      <c r="E196" s="265"/>
      <c r="F196" s="207" t="str">
        <f>IF(ISERROR(IF(VLOOKUP(D196,Paramètres!$C$17:$H$33,6,0)="oui","illimité",VLOOKUP(D196,Paramètres!$C$17:$H$33,5,0))),"",IF(VLOOKUP(D196,Paramètres!$C$17:$H$33,6,0)="oui","illimité",VLOOKUP(D196,Paramètres!$C$17:$H$33,5,0)))</f>
        <v/>
      </c>
      <c r="G196" s="269" t="str">
        <f t="shared" si="15"/>
        <v/>
      </c>
      <c r="H196" s="208"/>
      <c r="I196" s="53"/>
      <c r="J196" s="209"/>
      <c r="K196" s="271"/>
      <c r="L196" s="37"/>
      <c r="M196" s="218"/>
      <c r="N196" s="124"/>
      <c r="O196" s="211" t="str">
        <f t="shared" ca="1" si="16"/>
        <v/>
      </c>
      <c r="P196" s="212" t="str">
        <f>IF(ISERROR(VLOOKUP(L196,Paramètres!$A$38:$B$40,2,0)),"",VLOOKUP(L196,Paramètres!$A$38:$B$40,2,0))</f>
        <v/>
      </c>
      <c r="Q196" s="211" t="str">
        <f t="shared" ca="1" si="17"/>
        <v/>
      </c>
      <c r="R196" s="211" t="str">
        <f t="shared" si="13"/>
        <v/>
      </c>
      <c r="S196" s="213" t="str">
        <f t="shared" ca="1" si="14"/>
        <v/>
      </c>
      <c r="T196" s="214" t="str">
        <f t="shared" ca="1" si="18"/>
        <v/>
      </c>
    </row>
    <row r="197" spans="1:20" x14ac:dyDescent="0.25">
      <c r="A197" s="119" t="s">
        <v>5766</v>
      </c>
      <c r="B197" s="260"/>
      <c r="C197" s="264" t="str">
        <f>IF(ISERROR(VLOOKUP(B197,'Tous les abonnés'!$A$6:$I$5491,2,0)),"",VLOOKUP(B197,'Tous les abonnés'!$A$6:$I$5491,2,0))</f>
        <v/>
      </c>
      <c r="D197" s="26"/>
      <c r="E197" s="265"/>
      <c r="F197" s="207" t="str">
        <f>IF(ISERROR(IF(VLOOKUP(D197,Paramètres!$C$17:$H$33,6,0)="oui","illimité",VLOOKUP(D197,Paramètres!$C$17:$H$33,5,0))),"",IF(VLOOKUP(D197,Paramètres!$C$17:$H$33,6,0)="oui","illimité",VLOOKUP(D197,Paramètres!$C$17:$H$33,5,0)))</f>
        <v/>
      </c>
      <c r="G197" s="269" t="str">
        <f t="shared" si="15"/>
        <v/>
      </c>
      <c r="H197" s="208"/>
      <c r="I197" s="53"/>
      <c r="J197" s="209"/>
      <c r="K197" s="271"/>
      <c r="L197" s="37"/>
      <c r="M197" s="218"/>
      <c r="N197" s="124"/>
      <c r="O197" s="211" t="str">
        <f t="shared" ca="1" si="16"/>
        <v/>
      </c>
      <c r="P197" s="212" t="str">
        <f>IF(ISERROR(VLOOKUP(L197,Paramètres!$A$38:$B$40,2,0)),"",VLOOKUP(L197,Paramètres!$A$38:$B$40,2,0))</f>
        <v/>
      </c>
      <c r="Q197" s="211" t="str">
        <f t="shared" ca="1" si="17"/>
        <v/>
      </c>
      <c r="R197" s="211" t="str">
        <f t="shared" si="13"/>
        <v/>
      </c>
      <c r="S197" s="213" t="str">
        <f t="shared" ca="1" si="14"/>
        <v/>
      </c>
      <c r="T197" s="214" t="str">
        <f t="shared" ca="1" si="18"/>
        <v/>
      </c>
    </row>
    <row r="198" spans="1:20" x14ac:dyDescent="0.25">
      <c r="A198" s="119" t="s">
        <v>5767</v>
      </c>
      <c r="B198" s="260"/>
      <c r="C198" s="264" t="str">
        <f>IF(ISERROR(VLOOKUP(B198,'Tous les abonnés'!$A$6:$I$5491,2,0)),"",VLOOKUP(B198,'Tous les abonnés'!$A$6:$I$5491,2,0))</f>
        <v/>
      </c>
      <c r="D198" s="26"/>
      <c r="E198" s="265"/>
      <c r="F198" s="207" t="str">
        <f>IF(ISERROR(IF(VLOOKUP(D198,Paramètres!$C$17:$H$33,6,0)="oui","illimité",VLOOKUP(D198,Paramètres!$C$17:$H$33,5,0))),"",IF(VLOOKUP(D198,Paramètres!$C$17:$H$33,6,0)="oui","illimité",VLOOKUP(D198,Paramètres!$C$17:$H$33,5,0)))</f>
        <v/>
      </c>
      <c r="G198" s="269" t="str">
        <f t="shared" si="15"/>
        <v/>
      </c>
      <c r="H198" s="208"/>
      <c r="I198" s="53"/>
      <c r="J198" s="209"/>
      <c r="K198" s="271"/>
      <c r="L198" s="37"/>
      <c r="M198" s="218"/>
      <c r="N198" s="124"/>
      <c r="O198" s="211" t="str">
        <f t="shared" ca="1" si="16"/>
        <v/>
      </c>
      <c r="P198" s="212" t="str">
        <f>IF(ISERROR(VLOOKUP(L198,Paramètres!$A$38:$B$40,2,0)),"",VLOOKUP(L198,Paramètres!$A$38:$B$40,2,0))</f>
        <v/>
      </c>
      <c r="Q198" s="211" t="str">
        <f t="shared" ca="1" si="17"/>
        <v/>
      </c>
      <c r="R198" s="211" t="str">
        <f t="shared" si="13"/>
        <v/>
      </c>
      <c r="S198" s="213" t="str">
        <f t="shared" ca="1" si="14"/>
        <v/>
      </c>
      <c r="T198" s="214" t="str">
        <f t="shared" ca="1" si="18"/>
        <v/>
      </c>
    </row>
    <row r="199" spans="1:20" x14ac:dyDescent="0.25">
      <c r="A199" s="119" t="s">
        <v>5768</v>
      </c>
      <c r="B199" s="260"/>
      <c r="C199" s="264" t="str">
        <f>IF(ISERROR(VLOOKUP(B199,'Tous les abonnés'!$A$6:$I$5491,2,0)),"",VLOOKUP(B199,'Tous les abonnés'!$A$6:$I$5491,2,0))</f>
        <v/>
      </c>
      <c r="D199" s="26"/>
      <c r="E199" s="265"/>
      <c r="F199" s="207" t="str">
        <f>IF(ISERROR(IF(VLOOKUP(D199,Paramètres!$C$17:$H$33,6,0)="oui","illimité",VLOOKUP(D199,Paramètres!$C$17:$H$33,5,0))),"",IF(VLOOKUP(D199,Paramètres!$C$17:$H$33,6,0)="oui","illimité",VLOOKUP(D199,Paramètres!$C$17:$H$33,5,0)))</f>
        <v/>
      </c>
      <c r="G199" s="269" t="str">
        <f t="shared" si="15"/>
        <v/>
      </c>
      <c r="H199" s="208"/>
      <c r="I199" s="53"/>
      <c r="J199" s="209"/>
      <c r="K199" s="271"/>
      <c r="L199" s="37"/>
      <c r="M199" s="218"/>
      <c r="N199" s="124"/>
      <c r="O199" s="211" t="str">
        <f t="shared" ca="1" si="16"/>
        <v/>
      </c>
      <c r="P199" s="212" t="str">
        <f>IF(ISERROR(VLOOKUP(L199,Paramètres!$A$38:$B$40,2,0)),"",VLOOKUP(L199,Paramètres!$A$38:$B$40,2,0))</f>
        <v/>
      </c>
      <c r="Q199" s="211" t="str">
        <f t="shared" ca="1" si="17"/>
        <v/>
      </c>
      <c r="R199" s="211" t="str">
        <f t="shared" ref="R199:R262" si="19">IF(L199="en 1 fois",1,IF(F199="illimité",O199/P199,IF(ISERROR(F199/P199),"",ROUND(F199/P199,0))))</f>
        <v/>
      </c>
      <c r="S199" s="213" t="str">
        <f t="shared" ref="S199:S262" ca="1" si="20">IF(ISERROR(IF(F199="illimité",Q199*J199,IF(L199="en 1 fois",J199,J199*Q199/R199))),"",IF(F199="illimité",Q199*J199,IF(L199="en 1 fois",J199,J199*Q199/R199)))</f>
        <v/>
      </c>
      <c r="T199" s="214" t="str">
        <f t="shared" ca="1" si="18"/>
        <v/>
      </c>
    </row>
    <row r="200" spans="1:20" x14ac:dyDescent="0.25">
      <c r="A200" s="119" t="s">
        <v>5769</v>
      </c>
      <c r="B200" s="260"/>
      <c r="C200" s="264" t="str">
        <f>IF(ISERROR(VLOOKUP(B200,'Tous les abonnés'!$A$6:$I$5491,2,0)),"",VLOOKUP(B200,'Tous les abonnés'!$A$6:$I$5491,2,0))</f>
        <v/>
      </c>
      <c r="D200" s="26"/>
      <c r="E200" s="265"/>
      <c r="F200" s="207" t="str">
        <f>IF(ISERROR(IF(VLOOKUP(D200,Paramètres!$C$17:$H$33,6,0)="oui","illimité",VLOOKUP(D200,Paramètres!$C$17:$H$33,5,0))),"",IF(VLOOKUP(D200,Paramètres!$C$17:$H$33,6,0)="oui","illimité",VLOOKUP(D200,Paramètres!$C$17:$H$33,5,0)))</f>
        <v/>
      </c>
      <c r="G200" s="269" t="str">
        <f t="shared" ref="G200:G263" si="21">IF(ISBLANK(K200),IF(ISERROR(E200+F200),"",E200+F200),K200)</f>
        <v/>
      </c>
      <c r="H200" s="208"/>
      <c r="I200" s="53"/>
      <c r="J200" s="209"/>
      <c r="K200" s="271"/>
      <c r="L200" s="37"/>
      <c r="M200" s="218"/>
      <c r="N200" s="124"/>
      <c r="O200" s="211" t="str">
        <f t="shared" ref="O200:O263" ca="1" si="22">IF(ISBLANK(E200),"",IF(TODAY()&gt;G200,G200-E200,TODAY()-E200))</f>
        <v/>
      </c>
      <c r="P200" s="212" t="str">
        <f>IF(ISERROR(VLOOKUP(L200,Paramètres!$A$38:$B$40,2,0)),"",VLOOKUP(L200,Paramètres!$A$38:$B$40,2,0))</f>
        <v/>
      </c>
      <c r="Q200" s="211" t="str">
        <f t="shared" ref="Q200:Q263" ca="1" si="23">IF(ISERROR(O200/P200),"",ROUND(O200/P200,0))</f>
        <v/>
      </c>
      <c r="R200" s="211" t="str">
        <f t="shared" si="19"/>
        <v/>
      </c>
      <c r="S200" s="213" t="str">
        <f t="shared" ca="1" si="20"/>
        <v/>
      </c>
      <c r="T200" s="214" t="str">
        <f t="shared" ref="T200:T263" ca="1" si="24">IF(ISERROR(S200-N200),"",S200-N200)</f>
        <v/>
      </c>
    </row>
    <row r="201" spans="1:20" x14ac:dyDescent="0.25">
      <c r="A201" s="119" t="s">
        <v>5770</v>
      </c>
      <c r="B201" s="260"/>
      <c r="C201" s="264" t="str">
        <f>IF(ISERROR(VLOOKUP(B201,'Tous les abonnés'!$A$6:$I$5491,2,0)),"",VLOOKUP(B201,'Tous les abonnés'!$A$6:$I$5491,2,0))</f>
        <v/>
      </c>
      <c r="D201" s="26"/>
      <c r="E201" s="265"/>
      <c r="F201" s="207" t="str">
        <f>IF(ISERROR(IF(VLOOKUP(D201,Paramètres!$C$17:$H$33,6,0)="oui","illimité",VLOOKUP(D201,Paramètres!$C$17:$H$33,5,0))),"",IF(VLOOKUP(D201,Paramètres!$C$17:$H$33,6,0)="oui","illimité",VLOOKUP(D201,Paramètres!$C$17:$H$33,5,0)))</f>
        <v/>
      </c>
      <c r="G201" s="269" t="str">
        <f t="shared" si="21"/>
        <v/>
      </c>
      <c r="H201" s="208"/>
      <c r="I201" s="53"/>
      <c r="J201" s="209"/>
      <c r="K201" s="271"/>
      <c r="L201" s="37"/>
      <c r="M201" s="218"/>
      <c r="N201" s="124"/>
      <c r="O201" s="211" t="str">
        <f t="shared" ca="1" si="22"/>
        <v/>
      </c>
      <c r="P201" s="212" t="str">
        <f>IF(ISERROR(VLOOKUP(L201,Paramètres!$A$38:$B$40,2,0)),"",VLOOKUP(L201,Paramètres!$A$38:$B$40,2,0))</f>
        <v/>
      </c>
      <c r="Q201" s="211" t="str">
        <f t="shared" ca="1" si="23"/>
        <v/>
      </c>
      <c r="R201" s="211" t="str">
        <f t="shared" si="19"/>
        <v/>
      </c>
      <c r="S201" s="213" t="str">
        <f t="shared" ca="1" si="20"/>
        <v/>
      </c>
      <c r="T201" s="214" t="str">
        <f t="shared" ca="1" si="24"/>
        <v/>
      </c>
    </row>
    <row r="202" spans="1:20" x14ac:dyDescent="0.25">
      <c r="A202" s="119" t="s">
        <v>5771</v>
      </c>
      <c r="B202" s="260"/>
      <c r="C202" s="264" t="str">
        <f>IF(ISERROR(VLOOKUP(B202,'Tous les abonnés'!$A$6:$I$5491,2,0)),"",VLOOKUP(B202,'Tous les abonnés'!$A$6:$I$5491,2,0))</f>
        <v/>
      </c>
      <c r="D202" s="26"/>
      <c r="E202" s="265"/>
      <c r="F202" s="207" t="str">
        <f>IF(ISERROR(IF(VLOOKUP(D202,Paramètres!$C$17:$H$33,6,0)="oui","illimité",VLOOKUP(D202,Paramètres!$C$17:$H$33,5,0))),"",IF(VLOOKUP(D202,Paramètres!$C$17:$H$33,6,0)="oui","illimité",VLOOKUP(D202,Paramètres!$C$17:$H$33,5,0)))</f>
        <v/>
      </c>
      <c r="G202" s="269" t="str">
        <f t="shared" si="21"/>
        <v/>
      </c>
      <c r="H202" s="208"/>
      <c r="I202" s="53"/>
      <c r="J202" s="209"/>
      <c r="K202" s="271"/>
      <c r="L202" s="37"/>
      <c r="M202" s="218"/>
      <c r="N202" s="124"/>
      <c r="O202" s="211" t="str">
        <f t="shared" ca="1" si="22"/>
        <v/>
      </c>
      <c r="P202" s="212" t="str">
        <f>IF(ISERROR(VLOOKUP(L202,Paramètres!$A$38:$B$40,2,0)),"",VLOOKUP(L202,Paramètres!$A$38:$B$40,2,0))</f>
        <v/>
      </c>
      <c r="Q202" s="211" t="str">
        <f t="shared" ca="1" si="23"/>
        <v/>
      </c>
      <c r="R202" s="211" t="str">
        <f t="shared" si="19"/>
        <v/>
      </c>
      <c r="S202" s="213" t="str">
        <f t="shared" ca="1" si="20"/>
        <v/>
      </c>
      <c r="T202" s="214" t="str">
        <f t="shared" ca="1" si="24"/>
        <v/>
      </c>
    </row>
    <row r="203" spans="1:20" x14ac:dyDescent="0.25">
      <c r="A203" s="119" t="s">
        <v>5772</v>
      </c>
      <c r="B203" s="260"/>
      <c r="C203" s="264" t="str">
        <f>IF(ISERROR(VLOOKUP(B203,'Tous les abonnés'!$A$6:$I$5491,2,0)),"",VLOOKUP(B203,'Tous les abonnés'!$A$6:$I$5491,2,0))</f>
        <v/>
      </c>
      <c r="D203" s="26"/>
      <c r="E203" s="265"/>
      <c r="F203" s="207" t="str">
        <f>IF(ISERROR(IF(VLOOKUP(D203,Paramètres!$C$17:$H$33,6,0)="oui","illimité",VLOOKUP(D203,Paramètres!$C$17:$H$33,5,0))),"",IF(VLOOKUP(D203,Paramètres!$C$17:$H$33,6,0)="oui","illimité",VLOOKUP(D203,Paramètres!$C$17:$H$33,5,0)))</f>
        <v/>
      </c>
      <c r="G203" s="269" t="str">
        <f t="shared" si="21"/>
        <v/>
      </c>
      <c r="H203" s="208"/>
      <c r="I203" s="53"/>
      <c r="J203" s="209"/>
      <c r="K203" s="271"/>
      <c r="L203" s="37"/>
      <c r="M203" s="218"/>
      <c r="N203" s="124"/>
      <c r="O203" s="211" t="str">
        <f t="shared" ca="1" si="22"/>
        <v/>
      </c>
      <c r="P203" s="212" t="str">
        <f>IF(ISERROR(VLOOKUP(L203,Paramètres!$A$38:$B$40,2,0)),"",VLOOKUP(L203,Paramètres!$A$38:$B$40,2,0))</f>
        <v/>
      </c>
      <c r="Q203" s="211" t="str">
        <f t="shared" ca="1" si="23"/>
        <v/>
      </c>
      <c r="R203" s="211" t="str">
        <f t="shared" si="19"/>
        <v/>
      </c>
      <c r="S203" s="213" t="str">
        <f t="shared" ca="1" si="20"/>
        <v/>
      </c>
      <c r="T203" s="214" t="str">
        <f t="shared" ca="1" si="24"/>
        <v/>
      </c>
    </row>
    <row r="204" spans="1:20" x14ac:dyDescent="0.25">
      <c r="A204" s="119" t="s">
        <v>5773</v>
      </c>
      <c r="B204" s="260"/>
      <c r="C204" s="264" t="str">
        <f>IF(ISERROR(VLOOKUP(B204,'Tous les abonnés'!$A$6:$I$5491,2,0)),"",VLOOKUP(B204,'Tous les abonnés'!$A$6:$I$5491,2,0))</f>
        <v/>
      </c>
      <c r="D204" s="26"/>
      <c r="E204" s="265"/>
      <c r="F204" s="207" t="str">
        <f>IF(ISERROR(IF(VLOOKUP(D204,Paramètres!$C$17:$H$33,6,0)="oui","illimité",VLOOKUP(D204,Paramètres!$C$17:$H$33,5,0))),"",IF(VLOOKUP(D204,Paramètres!$C$17:$H$33,6,0)="oui","illimité",VLOOKUP(D204,Paramètres!$C$17:$H$33,5,0)))</f>
        <v/>
      </c>
      <c r="G204" s="269" t="str">
        <f t="shared" si="21"/>
        <v/>
      </c>
      <c r="H204" s="208"/>
      <c r="I204" s="53"/>
      <c r="J204" s="209"/>
      <c r="K204" s="271"/>
      <c r="L204" s="37"/>
      <c r="M204" s="218"/>
      <c r="N204" s="124"/>
      <c r="O204" s="211" t="str">
        <f t="shared" ca="1" si="22"/>
        <v/>
      </c>
      <c r="P204" s="212" t="str">
        <f>IF(ISERROR(VLOOKUP(L204,Paramètres!$A$38:$B$40,2,0)),"",VLOOKUP(L204,Paramètres!$A$38:$B$40,2,0))</f>
        <v/>
      </c>
      <c r="Q204" s="211" t="str">
        <f t="shared" ca="1" si="23"/>
        <v/>
      </c>
      <c r="R204" s="211" t="str">
        <f t="shared" si="19"/>
        <v/>
      </c>
      <c r="S204" s="213" t="str">
        <f t="shared" ca="1" si="20"/>
        <v/>
      </c>
      <c r="T204" s="214" t="str">
        <f t="shared" ca="1" si="24"/>
        <v/>
      </c>
    </row>
    <row r="205" spans="1:20" x14ac:dyDescent="0.25">
      <c r="A205" s="119" t="s">
        <v>5774</v>
      </c>
      <c r="B205" s="260"/>
      <c r="C205" s="264" t="str">
        <f>IF(ISERROR(VLOOKUP(B205,'Tous les abonnés'!$A$6:$I$5491,2,0)),"",VLOOKUP(B205,'Tous les abonnés'!$A$6:$I$5491,2,0))</f>
        <v/>
      </c>
      <c r="D205" s="26"/>
      <c r="E205" s="265"/>
      <c r="F205" s="207" t="str">
        <f>IF(ISERROR(IF(VLOOKUP(D205,Paramètres!$C$17:$H$33,6,0)="oui","illimité",VLOOKUP(D205,Paramètres!$C$17:$H$33,5,0))),"",IF(VLOOKUP(D205,Paramètres!$C$17:$H$33,6,0)="oui","illimité",VLOOKUP(D205,Paramètres!$C$17:$H$33,5,0)))</f>
        <v/>
      </c>
      <c r="G205" s="269" t="str">
        <f t="shared" si="21"/>
        <v/>
      </c>
      <c r="H205" s="208"/>
      <c r="I205" s="53"/>
      <c r="J205" s="209"/>
      <c r="K205" s="271"/>
      <c r="L205" s="37"/>
      <c r="M205" s="218"/>
      <c r="N205" s="124"/>
      <c r="O205" s="211" t="str">
        <f t="shared" ca="1" si="22"/>
        <v/>
      </c>
      <c r="P205" s="212" t="str">
        <f>IF(ISERROR(VLOOKUP(L205,Paramètres!$A$38:$B$40,2,0)),"",VLOOKUP(L205,Paramètres!$A$38:$B$40,2,0))</f>
        <v/>
      </c>
      <c r="Q205" s="211" t="str">
        <f t="shared" ca="1" si="23"/>
        <v/>
      </c>
      <c r="R205" s="211" t="str">
        <f t="shared" si="19"/>
        <v/>
      </c>
      <c r="S205" s="213" t="str">
        <f t="shared" ca="1" si="20"/>
        <v/>
      </c>
      <c r="T205" s="214" t="str">
        <f t="shared" ca="1" si="24"/>
        <v/>
      </c>
    </row>
    <row r="206" spans="1:20" x14ac:dyDescent="0.25">
      <c r="A206" s="119" t="s">
        <v>5775</v>
      </c>
      <c r="B206" s="260"/>
      <c r="C206" s="264" t="str">
        <f>IF(ISERROR(VLOOKUP(B206,'Tous les abonnés'!$A$6:$I$5491,2,0)),"",VLOOKUP(B206,'Tous les abonnés'!$A$6:$I$5491,2,0))</f>
        <v/>
      </c>
      <c r="D206" s="26"/>
      <c r="E206" s="265"/>
      <c r="F206" s="207" t="str">
        <f>IF(ISERROR(IF(VLOOKUP(D206,Paramètres!$C$17:$H$33,6,0)="oui","illimité",VLOOKUP(D206,Paramètres!$C$17:$H$33,5,0))),"",IF(VLOOKUP(D206,Paramètres!$C$17:$H$33,6,0)="oui","illimité",VLOOKUP(D206,Paramètres!$C$17:$H$33,5,0)))</f>
        <v/>
      </c>
      <c r="G206" s="269" t="str">
        <f t="shared" si="21"/>
        <v/>
      </c>
      <c r="H206" s="208"/>
      <c r="I206" s="53"/>
      <c r="J206" s="209"/>
      <c r="K206" s="271"/>
      <c r="L206" s="37"/>
      <c r="M206" s="218"/>
      <c r="N206" s="124"/>
      <c r="O206" s="211" t="str">
        <f t="shared" ca="1" si="22"/>
        <v/>
      </c>
      <c r="P206" s="212" t="str">
        <f>IF(ISERROR(VLOOKUP(L206,Paramètres!$A$38:$B$40,2,0)),"",VLOOKUP(L206,Paramètres!$A$38:$B$40,2,0))</f>
        <v/>
      </c>
      <c r="Q206" s="211" t="str">
        <f t="shared" ca="1" si="23"/>
        <v/>
      </c>
      <c r="R206" s="211" t="str">
        <f t="shared" si="19"/>
        <v/>
      </c>
      <c r="S206" s="213" t="str">
        <f t="shared" ca="1" si="20"/>
        <v/>
      </c>
      <c r="T206" s="214" t="str">
        <f t="shared" ca="1" si="24"/>
        <v/>
      </c>
    </row>
    <row r="207" spans="1:20" x14ac:dyDescent="0.25">
      <c r="A207" s="119" t="s">
        <v>5776</v>
      </c>
      <c r="B207" s="260"/>
      <c r="C207" s="264" t="str">
        <f>IF(ISERROR(VLOOKUP(B207,'Tous les abonnés'!$A$6:$I$5491,2,0)),"",VLOOKUP(B207,'Tous les abonnés'!$A$6:$I$5491,2,0))</f>
        <v/>
      </c>
      <c r="D207" s="26"/>
      <c r="E207" s="265"/>
      <c r="F207" s="207" t="str">
        <f>IF(ISERROR(IF(VLOOKUP(D207,Paramètres!$C$17:$H$33,6,0)="oui","illimité",VLOOKUP(D207,Paramètres!$C$17:$H$33,5,0))),"",IF(VLOOKUP(D207,Paramètres!$C$17:$H$33,6,0)="oui","illimité",VLOOKUP(D207,Paramètres!$C$17:$H$33,5,0)))</f>
        <v/>
      </c>
      <c r="G207" s="269" t="str">
        <f t="shared" si="21"/>
        <v/>
      </c>
      <c r="H207" s="208"/>
      <c r="I207" s="53"/>
      <c r="J207" s="209"/>
      <c r="K207" s="271"/>
      <c r="L207" s="37"/>
      <c r="M207" s="218"/>
      <c r="N207" s="124"/>
      <c r="O207" s="211" t="str">
        <f t="shared" ca="1" si="22"/>
        <v/>
      </c>
      <c r="P207" s="212" t="str">
        <f>IF(ISERROR(VLOOKUP(L207,Paramètres!$A$38:$B$40,2,0)),"",VLOOKUP(L207,Paramètres!$A$38:$B$40,2,0))</f>
        <v/>
      </c>
      <c r="Q207" s="211" t="str">
        <f t="shared" ca="1" si="23"/>
        <v/>
      </c>
      <c r="R207" s="211" t="str">
        <f t="shared" si="19"/>
        <v/>
      </c>
      <c r="S207" s="213" t="str">
        <f t="shared" ca="1" si="20"/>
        <v/>
      </c>
      <c r="T207" s="214" t="str">
        <f t="shared" ca="1" si="24"/>
        <v/>
      </c>
    </row>
    <row r="208" spans="1:20" x14ac:dyDescent="0.25">
      <c r="A208" s="119" t="s">
        <v>5777</v>
      </c>
      <c r="B208" s="260"/>
      <c r="C208" s="264" t="str">
        <f>IF(ISERROR(VLOOKUP(B208,'Tous les abonnés'!$A$6:$I$5491,2,0)),"",VLOOKUP(B208,'Tous les abonnés'!$A$6:$I$5491,2,0))</f>
        <v/>
      </c>
      <c r="D208" s="26"/>
      <c r="E208" s="265"/>
      <c r="F208" s="207" t="str">
        <f>IF(ISERROR(IF(VLOOKUP(D208,Paramètres!$C$17:$H$33,6,0)="oui","illimité",VLOOKUP(D208,Paramètres!$C$17:$H$33,5,0))),"",IF(VLOOKUP(D208,Paramètres!$C$17:$H$33,6,0)="oui","illimité",VLOOKUP(D208,Paramètres!$C$17:$H$33,5,0)))</f>
        <v/>
      </c>
      <c r="G208" s="269" t="str">
        <f t="shared" si="21"/>
        <v/>
      </c>
      <c r="H208" s="208"/>
      <c r="I208" s="53"/>
      <c r="J208" s="209"/>
      <c r="K208" s="271"/>
      <c r="L208" s="37"/>
      <c r="M208" s="218"/>
      <c r="N208" s="124"/>
      <c r="O208" s="211" t="str">
        <f t="shared" ca="1" si="22"/>
        <v/>
      </c>
      <c r="P208" s="212" t="str">
        <f>IF(ISERROR(VLOOKUP(L208,Paramètres!$A$38:$B$40,2,0)),"",VLOOKUP(L208,Paramètres!$A$38:$B$40,2,0))</f>
        <v/>
      </c>
      <c r="Q208" s="211" t="str">
        <f t="shared" ca="1" si="23"/>
        <v/>
      </c>
      <c r="R208" s="211" t="str">
        <f t="shared" si="19"/>
        <v/>
      </c>
      <c r="S208" s="213" t="str">
        <f t="shared" ca="1" si="20"/>
        <v/>
      </c>
      <c r="T208" s="214" t="str">
        <f t="shared" ca="1" si="24"/>
        <v/>
      </c>
    </row>
    <row r="209" spans="1:20" x14ac:dyDescent="0.25">
      <c r="A209" s="119" t="s">
        <v>5778</v>
      </c>
      <c r="B209" s="260"/>
      <c r="C209" s="264" t="str">
        <f>IF(ISERROR(VLOOKUP(B209,'Tous les abonnés'!$A$6:$I$5491,2,0)),"",VLOOKUP(B209,'Tous les abonnés'!$A$6:$I$5491,2,0))</f>
        <v/>
      </c>
      <c r="D209" s="26"/>
      <c r="E209" s="265"/>
      <c r="F209" s="207" t="str">
        <f>IF(ISERROR(IF(VLOOKUP(D209,Paramètres!$C$17:$H$33,6,0)="oui","illimité",VLOOKUP(D209,Paramètres!$C$17:$H$33,5,0))),"",IF(VLOOKUP(D209,Paramètres!$C$17:$H$33,6,0)="oui","illimité",VLOOKUP(D209,Paramètres!$C$17:$H$33,5,0)))</f>
        <v/>
      </c>
      <c r="G209" s="269" t="str">
        <f t="shared" si="21"/>
        <v/>
      </c>
      <c r="H209" s="208"/>
      <c r="I209" s="53"/>
      <c r="J209" s="209"/>
      <c r="K209" s="271"/>
      <c r="L209" s="37"/>
      <c r="M209" s="218"/>
      <c r="N209" s="124"/>
      <c r="O209" s="211" t="str">
        <f t="shared" ca="1" si="22"/>
        <v/>
      </c>
      <c r="P209" s="212" t="str">
        <f>IF(ISERROR(VLOOKUP(L209,Paramètres!$A$38:$B$40,2,0)),"",VLOOKUP(L209,Paramètres!$A$38:$B$40,2,0))</f>
        <v/>
      </c>
      <c r="Q209" s="211" t="str">
        <f t="shared" ca="1" si="23"/>
        <v/>
      </c>
      <c r="R209" s="211" t="str">
        <f t="shared" si="19"/>
        <v/>
      </c>
      <c r="S209" s="213" t="str">
        <f t="shared" ca="1" si="20"/>
        <v/>
      </c>
      <c r="T209" s="214" t="str">
        <f t="shared" ca="1" si="24"/>
        <v/>
      </c>
    </row>
    <row r="210" spans="1:20" x14ac:dyDescent="0.25">
      <c r="A210" s="119" t="s">
        <v>5779</v>
      </c>
      <c r="B210" s="260"/>
      <c r="C210" s="264" t="str">
        <f>IF(ISERROR(VLOOKUP(B210,'Tous les abonnés'!$A$6:$I$5491,2,0)),"",VLOOKUP(B210,'Tous les abonnés'!$A$6:$I$5491,2,0))</f>
        <v/>
      </c>
      <c r="D210" s="26"/>
      <c r="E210" s="265"/>
      <c r="F210" s="207" t="str">
        <f>IF(ISERROR(IF(VLOOKUP(D210,Paramètres!$C$17:$H$33,6,0)="oui","illimité",VLOOKUP(D210,Paramètres!$C$17:$H$33,5,0))),"",IF(VLOOKUP(D210,Paramètres!$C$17:$H$33,6,0)="oui","illimité",VLOOKUP(D210,Paramètres!$C$17:$H$33,5,0)))</f>
        <v/>
      </c>
      <c r="G210" s="269" t="str">
        <f t="shared" si="21"/>
        <v/>
      </c>
      <c r="H210" s="208"/>
      <c r="I210" s="53"/>
      <c r="J210" s="209"/>
      <c r="K210" s="271"/>
      <c r="L210" s="37"/>
      <c r="M210" s="218"/>
      <c r="N210" s="124"/>
      <c r="O210" s="211" t="str">
        <f t="shared" ca="1" si="22"/>
        <v/>
      </c>
      <c r="P210" s="212" t="str">
        <f>IF(ISERROR(VLOOKUP(L210,Paramètres!$A$38:$B$40,2,0)),"",VLOOKUP(L210,Paramètres!$A$38:$B$40,2,0))</f>
        <v/>
      </c>
      <c r="Q210" s="211" t="str">
        <f t="shared" ca="1" si="23"/>
        <v/>
      </c>
      <c r="R210" s="211" t="str">
        <f t="shared" si="19"/>
        <v/>
      </c>
      <c r="S210" s="213" t="str">
        <f t="shared" ca="1" si="20"/>
        <v/>
      </c>
      <c r="T210" s="214" t="str">
        <f t="shared" ca="1" si="24"/>
        <v/>
      </c>
    </row>
    <row r="211" spans="1:20" x14ac:dyDescent="0.25">
      <c r="A211" s="119" t="s">
        <v>5780</v>
      </c>
      <c r="B211" s="260"/>
      <c r="C211" s="264" t="str">
        <f>IF(ISERROR(VLOOKUP(B211,'Tous les abonnés'!$A$6:$I$5491,2,0)),"",VLOOKUP(B211,'Tous les abonnés'!$A$6:$I$5491,2,0))</f>
        <v/>
      </c>
      <c r="D211" s="26"/>
      <c r="E211" s="265"/>
      <c r="F211" s="207" t="str">
        <f>IF(ISERROR(IF(VLOOKUP(D211,Paramètres!$C$17:$H$33,6,0)="oui","illimité",VLOOKUP(D211,Paramètres!$C$17:$H$33,5,0))),"",IF(VLOOKUP(D211,Paramètres!$C$17:$H$33,6,0)="oui","illimité",VLOOKUP(D211,Paramètres!$C$17:$H$33,5,0)))</f>
        <v/>
      </c>
      <c r="G211" s="269" t="str">
        <f t="shared" si="21"/>
        <v/>
      </c>
      <c r="H211" s="208"/>
      <c r="I211" s="53"/>
      <c r="J211" s="209"/>
      <c r="K211" s="271"/>
      <c r="L211" s="37"/>
      <c r="M211" s="218"/>
      <c r="N211" s="124"/>
      <c r="O211" s="211" t="str">
        <f t="shared" ca="1" si="22"/>
        <v/>
      </c>
      <c r="P211" s="212" t="str">
        <f>IF(ISERROR(VLOOKUP(L211,Paramètres!$A$38:$B$40,2,0)),"",VLOOKUP(L211,Paramètres!$A$38:$B$40,2,0))</f>
        <v/>
      </c>
      <c r="Q211" s="211" t="str">
        <f t="shared" ca="1" si="23"/>
        <v/>
      </c>
      <c r="R211" s="211" t="str">
        <f t="shared" si="19"/>
        <v/>
      </c>
      <c r="S211" s="213" t="str">
        <f t="shared" ca="1" si="20"/>
        <v/>
      </c>
      <c r="T211" s="214" t="str">
        <f t="shared" ca="1" si="24"/>
        <v/>
      </c>
    </row>
    <row r="212" spans="1:20" x14ac:dyDescent="0.25">
      <c r="A212" s="119" t="s">
        <v>5781</v>
      </c>
      <c r="B212" s="260"/>
      <c r="C212" s="264" t="str">
        <f>IF(ISERROR(VLOOKUP(B212,'Tous les abonnés'!$A$6:$I$5491,2,0)),"",VLOOKUP(B212,'Tous les abonnés'!$A$6:$I$5491,2,0))</f>
        <v/>
      </c>
      <c r="D212" s="26"/>
      <c r="E212" s="265"/>
      <c r="F212" s="207" t="str">
        <f>IF(ISERROR(IF(VLOOKUP(D212,Paramètres!$C$17:$H$33,6,0)="oui","illimité",VLOOKUP(D212,Paramètres!$C$17:$H$33,5,0))),"",IF(VLOOKUP(D212,Paramètres!$C$17:$H$33,6,0)="oui","illimité",VLOOKUP(D212,Paramètres!$C$17:$H$33,5,0)))</f>
        <v/>
      </c>
      <c r="G212" s="269" t="str">
        <f t="shared" si="21"/>
        <v/>
      </c>
      <c r="H212" s="208"/>
      <c r="I212" s="53"/>
      <c r="J212" s="209"/>
      <c r="K212" s="271"/>
      <c r="L212" s="37"/>
      <c r="M212" s="218"/>
      <c r="N212" s="124"/>
      <c r="O212" s="211" t="str">
        <f t="shared" ca="1" si="22"/>
        <v/>
      </c>
      <c r="P212" s="212" t="str">
        <f>IF(ISERROR(VLOOKUP(L212,Paramètres!$A$38:$B$40,2,0)),"",VLOOKUP(L212,Paramètres!$A$38:$B$40,2,0))</f>
        <v/>
      </c>
      <c r="Q212" s="211" t="str">
        <f t="shared" ca="1" si="23"/>
        <v/>
      </c>
      <c r="R212" s="211" t="str">
        <f t="shared" si="19"/>
        <v/>
      </c>
      <c r="S212" s="213" t="str">
        <f t="shared" ca="1" si="20"/>
        <v/>
      </c>
      <c r="T212" s="214" t="str">
        <f t="shared" ca="1" si="24"/>
        <v/>
      </c>
    </row>
    <row r="213" spans="1:20" x14ac:dyDescent="0.25">
      <c r="A213" s="119" t="s">
        <v>5782</v>
      </c>
      <c r="B213" s="260"/>
      <c r="C213" s="264" t="str">
        <f>IF(ISERROR(VLOOKUP(B213,'Tous les abonnés'!$A$6:$I$5491,2,0)),"",VLOOKUP(B213,'Tous les abonnés'!$A$6:$I$5491,2,0))</f>
        <v/>
      </c>
      <c r="D213" s="26"/>
      <c r="E213" s="265"/>
      <c r="F213" s="207" t="str">
        <f>IF(ISERROR(IF(VLOOKUP(D213,Paramètres!$C$17:$H$33,6,0)="oui","illimité",VLOOKUP(D213,Paramètres!$C$17:$H$33,5,0))),"",IF(VLOOKUP(D213,Paramètres!$C$17:$H$33,6,0)="oui","illimité",VLOOKUP(D213,Paramètres!$C$17:$H$33,5,0)))</f>
        <v/>
      </c>
      <c r="G213" s="269" t="str">
        <f t="shared" si="21"/>
        <v/>
      </c>
      <c r="H213" s="208"/>
      <c r="I213" s="53"/>
      <c r="J213" s="209"/>
      <c r="K213" s="271"/>
      <c r="L213" s="37"/>
      <c r="M213" s="218"/>
      <c r="N213" s="124"/>
      <c r="O213" s="211" t="str">
        <f t="shared" ca="1" si="22"/>
        <v/>
      </c>
      <c r="P213" s="212" t="str">
        <f>IF(ISERROR(VLOOKUP(L213,Paramètres!$A$38:$B$40,2,0)),"",VLOOKUP(L213,Paramètres!$A$38:$B$40,2,0))</f>
        <v/>
      </c>
      <c r="Q213" s="211" t="str">
        <f t="shared" ca="1" si="23"/>
        <v/>
      </c>
      <c r="R213" s="211" t="str">
        <f t="shared" si="19"/>
        <v/>
      </c>
      <c r="S213" s="213" t="str">
        <f t="shared" ca="1" si="20"/>
        <v/>
      </c>
      <c r="T213" s="214" t="str">
        <f t="shared" ca="1" si="24"/>
        <v/>
      </c>
    </row>
    <row r="214" spans="1:20" x14ac:dyDescent="0.25">
      <c r="A214" s="119" t="s">
        <v>5783</v>
      </c>
      <c r="B214" s="260"/>
      <c r="C214" s="264" t="str">
        <f>IF(ISERROR(VLOOKUP(B214,'Tous les abonnés'!$A$6:$I$5491,2,0)),"",VLOOKUP(B214,'Tous les abonnés'!$A$6:$I$5491,2,0))</f>
        <v/>
      </c>
      <c r="D214" s="26"/>
      <c r="E214" s="265"/>
      <c r="F214" s="207" t="str">
        <f>IF(ISERROR(IF(VLOOKUP(D214,Paramètres!$C$17:$H$33,6,0)="oui","illimité",VLOOKUP(D214,Paramètres!$C$17:$H$33,5,0))),"",IF(VLOOKUP(D214,Paramètres!$C$17:$H$33,6,0)="oui","illimité",VLOOKUP(D214,Paramètres!$C$17:$H$33,5,0)))</f>
        <v/>
      </c>
      <c r="G214" s="269" t="str">
        <f t="shared" si="21"/>
        <v/>
      </c>
      <c r="H214" s="208"/>
      <c r="I214" s="53"/>
      <c r="J214" s="209"/>
      <c r="K214" s="271"/>
      <c r="L214" s="37"/>
      <c r="M214" s="218"/>
      <c r="N214" s="124"/>
      <c r="O214" s="211" t="str">
        <f t="shared" ca="1" si="22"/>
        <v/>
      </c>
      <c r="P214" s="212" t="str">
        <f>IF(ISERROR(VLOOKUP(L214,Paramètres!$A$38:$B$40,2,0)),"",VLOOKUP(L214,Paramètres!$A$38:$B$40,2,0))</f>
        <v/>
      </c>
      <c r="Q214" s="211" t="str">
        <f t="shared" ca="1" si="23"/>
        <v/>
      </c>
      <c r="R214" s="211" t="str">
        <f t="shared" si="19"/>
        <v/>
      </c>
      <c r="S214" s="213" t="str">
        <f t="shared" ca="1" si="20"/>
        <v/>
      </c>
      <c r="T214" s="214" t="str">
        <f t="shared" ca="1" si="24"/>
        <v/>
      </c>
    </row>
    <row r="215" spans="1:20" x14ac:dyDescent="0.25">
      <c r="A215" s="119" t="s">
        <v>5784</v>
      </c>
      <c r="B215" s="260"/>
      <c r="C215" s="264" t="str">
        <f>IF(ISERROR(VLOOKUP(B215,'Tous les abonnés'!$A$6:$I$5491,2,0)),"",VLOOKUP(B215,'Tous les abonnés'!$A$6:$I$5491,2,0))</f>
        <v/>
      </c>
      <c r="D215" s="26"/>
      <c r="E215" s="265"/>
      <c r="F215" s="207" t="str">
        <f>IF(ISERROR(IF(VLOOKUP(D215,Paramètres!$C$17:$H$33,6,0)="oui","illimité",VLOOKUP(D215,Paramètres!$C$17:$H$33,5,0))),"",IF(VLOOKUP(D215,Paramètres!$C$17:$H$33,6,0)="oui","illimité",VLOOKUP(D215,Paramètres!$C$17:$H$33,5,0)))</f>
        <v/>
      </c>
      <c r="G215" s="269" t="str">
        <f t="shared" si="21"/>
        <v/>
      </c>
      <c r="H215" s="208"/>
      <c r="I215" s="53"/>
      <c r="J215" s="209"/>
      <c r="K215" s="271"/>
      <c r="L215" s="37"/>
      <c r="M215" s="218"/>
      <c r="N215" s="124"/>
      <c r="O215" s="211" t="str">
        <f t="shared" ca="1" si="22"/>
        <v/>
      </c>
      <c r="P215" s="212" t="str">
        <f>IF(ISERROR(VLOOKUP(L215,Paramètres!$A$38:$B$40,2,0)),"",VLOOKUP(L215,Paramètres!$A$38:$B$40,2,0))</f>
        <v/>
      </c>
      <c r="Q215" s="211" t="str">
        <f t="shared" ca="1" si="23"/>
        <v/>
      </c>
      <c r="R215" s="211" t="str">
        <f t="shared" si="19"/>
        <v/>
      </c>
      <c r="S215" s="213" t="str">
        <f t="shared" ca="1" si="20"/>
        <v/>
      </c>
      <c r="T215" s="214" t="str">
        <f t="shared" ca="1" si="24"/>
        <v/>
      </c>
    </row>
    <row r="216" spans="1:20" x14ac:dyDescent="0.25">
      <c r="A216" s="119" t="s">
        <v>5785</v>
      </c>
      <c r="B216" s="260"/>
      <c r="C216" s="264" t="str">
        <f>IF(ISERROR(VLOOKUP(B216,'Tous les abonnés'!$A$6:$I$5491,2,0)),"",VLOOKUP(B216,'Tous les abonnés'!$A$6:$I$5491,2,0))</f>
        <v/>
      </c>
      <c r="D216" s="26"/>
      <c r="E216" s="265"/>
      <c r="F216" s="207" t="str">
        <f>IF(ISERROR(IF(VLOOKUP(D216,Paramètres!$C$17:$H$33,6,0)="oui","illimité",VLOOKUP(D216,Paramètres!$C$17:$H$33,5,0))),"",IF(VLOOKUP(D216,Paramètres!$C$17:$H$33,6,0)="oui","illimité",VLOOKUP(D216,Paramètres!$C$17:$H$33,5,0)))</f>
        <v/>
      </c>
      <c r="G216" s="269" t="str">
        <f t="shared" si="21"/>
        <v/>
      </c>
      <c r="H216" s="208"/>
      <c r="I216" s="53"/>
      <c r="J216" s="209"/>
      <c r="K216" s="271"/>
      <c r="L216" s="37"/>
      <c r="M216" s="218"/>
      <c r="N216" s="124"/>
      <c r="O216" s="211" t="str">
        <f t="shared" ca="1" si="22"/>
        <v/>
      </c>
      <c r="P216" s="212" t="str">
        <f>IF(ISERROR(VLOOKUP(L216,Paramètres!$A$38:$B$40,2,0)),"",VLOOKUP(L216,Paramètres!$A$38:$B$40,2,0))</f>
        <v/>
      </c>
      <c r="Q216" s="211" t="str">
        <f t="shared" ca="1" si="23"/>
        <v/>
      </c>
      <c r="R216" s="211" t="str">
        <f t="shared" si="19"/>
        <v/>
      </c>
      <c r="S216" s="213" t="str">
        <f t="shared" ca="1" si="20"/>
        <v/>
      </c>
      <c r="T216" s="214" t="str">
        <f t="shared" ca="1" si="24"/>
        <v/>
      </c>
    </row>
    <row r="217" spans="1:20" x14ac:dyDescent="0.25">
      <c r="A217" s="119" t="s">
        <v>5786</v>
      </c>
      <c r="B217" s="260"/>
      <c r="C217" s="264" t="str">
        <f>IF(ISERROR(VLOOKUP(B217,'Tous les abonnés'!$A$6:$I$5491,2,0)),"",VLOOKUP(B217,'Tous les abonnés'!$A$6:$I$5491,2,0))</f>
        <v/>
      </c>
      <c r="D217" s="26"/>
      <c r="E217" s="265"/>
      <c r="F217" s="207" t="str">
        <f>IF(ISERROR(IF(VLOOKUP(D217,Paramètres!$C$17:$H$33,6,0)="oui","illimité",VLOOKUP(D217,Paramètres!$C$17:$H$33,5,0))),"",IF(VLOOKUP(D217,Paramètres!$C$17:$H$33,6,0)="oui","illimité",VLOOKUP(D217,Paramètres!$C$17:$H$33,5,0)))</f>
        <v/>
      </c>
      <c r="G217" s="269" t="str">
        <f t="shared" si="21"/>
        <v/>
      </c>
      <c r="H217" s="208"/>
      <c r="I217" s="53"/>
      <c r="J217" s="209"/>
      <c r="K217" s="271"/>
      <c r="L217" s="37"/>
      <c r="M217" s="218"/>
      <c r="N217" s="124"/>
      <c r="O217" s="211" t="str">
        <f t="shared" ca="1" si="22"/>
        <v/>
      </c>
      <c r="P217" s="212" t="str">
        <f>IF(ISERROR(VLOOKUP(L217,Paramètres!$A$38:$B$40,2,0)),"",VLOOKUP(L217,Paramètres!$A$38:$B$40,2,0))</f>
        <v/>
      </c>
      <c r="Q217" s="211" t="str">
        <f t="shared" ca="1" si="23"/>
        <v/>
      </c>
      <c r="R217" s="211" t="str">
        <f t="shared" si="19"/>
        <v/>
      </c>
      <c r="S217" s="213" t="str">
        <f t="shared" ca="1" si="20"/>
        <v/>
      </c>
      <c r="T217" s="214" t="str">
        <f t="shared" ca="1" si="24"/>
        <v/>
      </c>
    </row>
    <row r="218" spans="1:20" x14ac:dyDescent="0.25">
      <c r="A218" s="119" t="s">
        <v>5787</v>
      </c>
      <c r="B218" s="260"/>
      <c r="C218" s="264" t="str">
        <f>IF(ISERROR(VLOOKUP(B218,'Tous les abonnés'!$A$6:$I$5491,2,0)),"",VLOOKUP(B218,'Tous les abonnés'!$A$6:$I$5491,2,0))</f>
        <v/>
      </c>
      <c r="D218" s="26"/>
      <c r="E218" s="265"/>
      <c r="F218" s="207" t="str">
        <f>IF(ISERROR(IF(VLOOKUP(D218,Paramètres!$C$17:$H$33,6,0)="oui","illimité",VLOOKUP(D218,Paramètres!$C$17:$H$33,5,0))),"",IF(VLOOKUP(D218,Paramètres!$C$17:$H$33,6,0)="oui","illimité",VLOOKUP(D218,Paramètres!$C$17:$H$33,5,0)))</f>
        <v/>
      </c>
      <c r="G218" s="269" t="str">
        <f t="shared" si="21"/>
        <v/>
      </c>
      <c r="H218" s="208"/>
      <c r="I218" s="53"/>
      <c r="J218" s="209"/>
      <c r="K218" s="271"/>
      <c r="L218" s="37"/>
      <c r="M218" s="218"/>
      <c r="N218" s="124"/>
      <c r="O218" s="211" t="str">
        <f t="shared" ca="1" si="22"/>
        <v/>
      </c>
      <c r="P218" s="212" t="str">
        <f>IF(ISERROR(VLOOKUP(L218,Paramètres!$A$38:$B$40,2,0)),"",VLOOKUP(L218,Paramètres!$A$38:$B$40,2,0))</f>
        <v/>
      </c>
      <c r="Q218" s="211" t="str">
        <f t="shared" ca="1" si="23"/>
        <v/>
      </c>
      <c r="R218" s="211" t="str">
        <f t="shared" si="19"/>
        <v/>
      </c>
      <c r="S218" s="213" t="str">
        <f t="shared" ca="1" si="20"/>
        <v/>
      </c>
      <c r="T218" s="214" t="str">
        <f t="shared" ca="1" si="24"/>
        <v/>
      </c>
    </row>
    <row r="219" spans="1:20" x14ac:dyDescent="0.25">
      <c r="A219" s="119" t="s">
        <v>5788</v>
      </c>
      <c r="B219" s="260"/>
      <c r="C219" s="264" t="str">
        <f>IF(ISERROR(VLOOKUP(B219,'Tous les abonnés'!$A$6:$I$5491,2,0)),"",VLOOKUP(B219,'Tous les abonnés'!$A$6:$I$5491,2,0))</f>
        <v/>
      </c>
      <c r="D219" s="26"/>
      <c r="E219" s="265"/>
      <c r="F219" s="207" t="str">
        <f>IF(ISERROR(IF(VLOOKUP(D219,Paramètres!$C$17:$H$33,6,0)="oui","illimité",VLOOKUP(D219,Paramètres!$C$17:$H$33,5,0))),"",IF(VLOOKUP(D219,Paramètres!$C$17:$H$33,6,0)="oui","illimité",VLOOKUP(D219,Paramètres!$C$17:$H$33,5,0)))</f>
        <v/>
      </c>
      <c r="G219" s="269" t="str">
        <f t="shared" si="21"/>
        <v/>
      </c>
      <c r="H219" s="208"/>
      <c r="I219" s="53"/>
      <c r="J219" s="209"/>
      <c r="K219" s="271"/>
      <c r="L219" s="37"/>
      <c r="M219" s="218"/>
      <c r="N219" s="124"/>
      <c r="O219" s="211" t="str">
        <f t="shared" ca="1" si="22"/>
        <v/>
      </c>
      <c r="P219" s="212" t="str">
        <f>IF(ISERROR(VLOOKUP(L219,Paramètres!$A$38:$B$40,2,0)),"",VLOOKUP(L219,Paramètres!$A$38:$B$40,2,0))</f>
        <v/>
      </c>
      <c r="Q219" s="211" t="str">
        <f t="shared" ca="1" si="23"/>
        <v/>
      </c>
      <c r="R219" s="211" t="str">
        <f t="shared" si="19"/>
        <v/>
      </c>
      <c r="S219" s="213" t="str">
        <f t="shared" ca="1" si="20"/>
        <v/>
      </c>
      <c r="T219" s="214" t="str">
        <f t="shared" ca="1" si="24"/>
        <v/>
      </c>
    </row>
    <row r="220" spans="1:20" x14ac:dyDescent="0.25">
      <c r="A220" s="119" t="s">
        <v>5789</v>
      </c>
      <c r="B220" s="260"/>
      <c r="C220" s="264" t="str">
        <f>IF(ISERROR(VLOOKUP(B220,'Tous les abonnés'!$A$6:$I$5491,2,0)),"",VLOOKUP(B220,'Tous les abonnés'!$A$6:$I$5491,2,0))</f>
        <v/>
      </c>
      <c r="D220" s="26"/>
      <c r="E220" s="265"/>
      <c r="F220" s="207" t="str">
        <f>IF(ISERROR(IF(VLOOKUP(D220,Paramètres!$C$17:$H$33,6,0)="oui","illimité",VLOOKUP(D220,Paramètres!$C$17:$H$33,5,0))),"",IF(VLOOKUP(D220,Paramètres!$C$17:$H$33,6,0)="oui","illimité",VLOOKUP(D220,Paramètres!$C$17:$H$33,5,0)))</f>
        <v/>
      </c>
      <c r="G220" s="269" t="str">
        <f t="shared" si="21"/>
        <v/>
      </c>
      <c r="H220" s="208"/>
      <c r="I220" s="53"/>
      <c r="J220" s="209"/>
      <c r="K220" s="271"/>
      <c r="L220" s="37"/>
      <c r="M220" s="218"/>
      <c r="N220" s="124"/>
      <c r="O220" s="211" t="str">
        <f t="shared" ca="1" si="22"/>
        <v/>
      </c>
      <c r="P220" s="212" t="str">
        <f>IF(ISERROR(VLOOKUP(L220,Paramètres!$A$38:$B$40,2,0)),"",VLOOKUP(L220,Paramètres!$A$38:$B$40,2,0))</f>
        <v/>
      </c>
      <c r="Q220" s="211" t="str">
        <f t="shared" ca="1" si="23"/>
        <v/>
      </c>
      <c r="R220" s="211" t="str">
        <f t="shared" si="19"/>
        <v/>
      </c>
      <c r="S220" s="213" t="str">
        <f t="shared" ca="1" si="20"/>
        <v/>
      </c>
      <c r="T220" s="214" t="str">
        <f t="shared" ca="1" si="24"/>
        <v/>
      </c>
    </row>
    <row r="221" spans="1:20" x14ac:dyDescent="0.25">
      <c r="A221" s="119" t="s">
        <v>5790</v>
      </c>
      <c r="B221" s="260"/>
      <c r="C221" s="264" t="str">
        <f>IF(ISERROR(VLOOKUP(B221,'Tous les abonnés'!$A$6:$I$5491,2,0)),"",VLOOKUP(B221,'Tous les abonnés'!$A$6:$I$5491,2,0))</f>
        <v/>
      </c>
      <c r="D221" s="26"/>
      <c r="E221" s="265"/>
      <c r="F221" s="207" t="str">
        <f>IF(ISERROR(IF(VLOOKUP(D221,Paramètres!$C$17:$H$33,6,0)="oui","illimité",VLOOKUP(D221,Paramètres!$C$17:$H$33,5,0))),"",IF(VLOOKUP(D221,Paramètres!$C$17:$H$33,6,0)="oui","illimité",VLOOKUP(D221,Paramètres!$C$17:$H$33,5,0)))</f>
        <v/>
      </c>
      <c r="G221" s="269" t="str">
        <f t="shared" si="21"/>
        <v/>
      </c>
      <c r="H221" s="208"/>
      <c r="I221" s="53"/>
      <c r="J221" s="209"/>
      <c r="K221" s="271"/>
      <c r="L221" s="37"/>
      <c r="M221" s="218"/>
      <c r="N221" s="124"/>
      <c r="O221" s="211" t="str">
        <f t="shared" ca="1" si="22"/>
        <v/>
      </c>
      <c r="P221" s="212" t="str">
        <f>IF(ISERROR(VLOOKUP(L221,Paramètres!$A$38:$B$40,2,0)),"",VLOOKUP(L221,Paramètres!$A$38:$B$40,2,0))</f>
        <v/>
      </c>
      <c r="Q221" s="211" t="str">
        <f t="shared" ca="1" si="23"/>
        <v/>
      </c>
      <c r="R221" s="211" t="str">
        <f t="shared" si="19"/>
        <v/>
      </c>
      <c r="S221" s="213" t="str">
        <f t="shared" ca="1" si="20"/>
        <v/>
      </c>
      <c r="T221" s="214" t="str">
        <f t="shared" ca="1" si="24"/>
        <v/>
      </c>
    </row>
    <row r="222" spans="1:20" x14ac:dyDescent="0.25">
      <c r="A222" s="119" t="s">
        <v>5791</v>
      </c>
      <c r="B222" s="260"/>
      <c r="C222" s="264" t="str">
        <f>IF(ISERROR(VLOOKUP(B222,'Tous les abonnés'!$A$6:$I$5491,2,0)),"",VLOOKUP(B222,'Tous les abonnés'!$A$6:$I$5491,2,0))</f>
        <v/>
      </c>
      <c r="D222" s="26"/>
      <c r="E222" s="265"/>
      <c r="F222" s="207" t="str">
        <f>IF(ISERROR(IF(VLOOKUP(D222,Paramètres!$C$17:$H$33,6,0)="oui","illimité",VLOOKUP(D222,Paramètres!$C$17:$H$33,5,0))),"",IF(VLOOKUP(D222,Paramètres!$C$17:$H$33,6,0)="oui","illimité",VLOOKUP(D222,Paramètres!$C$17:$H$33,5,0)))</f>
        <v/>
      </c>
      <c r="G222" s="269" t="str">
        <f t="shared" si="21"/>
        <v/>
      </c>
      <c r="H222" s="208"/>
      <c r="I222" s="53"/>
      <c r="J222" s="209"/>
      <c r="K222" s="271"/>
      <c r="L222" s="37"/>
      <c r="M222" s="218"/>
      <c r="N222" s="124"/>
      <c r="O222" s="211" t="str">
        <f t="shared" ca="1" si="22"/>
        <v/>
      </c>
      <c r="P222" s="212" t="str">
        <f>IF(ISERROR(VLOOKUP(L222,Paramètres!$A$38:$B$40,2,0)),"",VLOOKUP(L222,Paramètres!$A$38:$B$40,2,0))</f>
        <v/>
      </c>
      <c r="Q222" s="211" t="str">
        <f t="shared" ca="1" si="23"/>
        <v/>
      </c>
      <c r="R222" s="211" t="str">
        <f t="shared" si="19"/>
        <v/>
      </c>
      <c r="S222" s="213" t="str">
        <f t="shared" ca="1" si="20"/>
        <v/>
      </c>
      <c r="T222" s="214" t="str">
        <f t="shared" ca="1" si="24"/>
        <v/>
      </c>
    </row>
    <row r="223" spans="1:20" x14ac:dyDescent="0.25">
      <c r="A223" s="119" t="s">
        <v>5792</v>
      </c>
      <c r="B223" s="260"/>
      <c r="C223" s="264" t="str">
        <f>IF(ISERROR(VLOOKUP(B223,'Tous les abonnés'!$A$6:$I$5491,2,0)),"",VLOOKUP(B223,'Tous les abonnés'!$A$6:$I$5491,2,0))</f>
        <v/>
      </c>
      <c r="D223" s="26"/>
      <c r="E223" s="265"/>
      <c r="F223" s="207" t="str">
        <f>IF(ISERROR(IF(VLOOKUP(D223,Paramètres!$C$17:$H$33,6,0)="oui","illimité",VLOOKUP(D223,Paramètres!$C$17:$H$33,5,0))),"",IF(VLOOKUP(D223,Paramètres!$C$17:$H$33,6,0)="oui","illimité",VLOOKUP(D223,Paramètres!$C$17:$H$33,5,0)))</f>
        <v/>
      </c>
      <c r="G223" s="269" t="str">
        <f t="shared" si="21"/>
        <v/>
      </c>
      <c r="H223" s="208"/>
      <c r="I223" s="53"/>
      <c r="J223" s="209"/>
      <c r="K223" s="271"/>
      <c r="L223" s="37"/>
      <c r="M223" s="218"/>
      <c r="N223" s="124"/>
      <c r="O223" s="211" t="str">
        <f t="shared" ca="1" si="22"/>
        <v/>
      </c>
      <c r="P223" s="212" t="str">
        <f>IF(ISERROR(VLOOKUP(L223,Paramètres!$A$38:$B$40,2,0)),"",VLOOKUP(L223,Paramètres!$A$38:$B$40,2,0))</f>
        <v/>
      </c>
      <c r="Q223" s="211" t="str">
        <f t="shared" ca="1" si="23"/>
        <v/>
      </c>
      <c r="R223" s="211" t="str">
        <f t="shared" si="19"/>
        <v/>
      </c>
      <c r="S223" s="213" t="str">
        <f t="shared" ca="1" si="20"/>
        <v/>
      </c>
      <c r="T223" s="214" t="str">
        <f t="shared" ca="1" si="24"/>
        <v/>
      </c>
    </row>
    <row r="224" spans="1:20" x14ac:dyDescent="0.25">
      <c r="A224" s="119" t="s">
        <v>5793</v>
      </c>
      <c r="B224" s="260"/>
      <c r="C224" s="264" t="str">
        <f>IF(ISERROR(VLOOKUP(B224,'Tous les abonnés'!$A$6:$I$5491,2,0)),"",VLOOKUP(B224,'Tous les abonnés'!$A$6:$I$5491,2,0))</f>
        <v/>
      </c>
      <c r="D224" s="26"/>
      <c r="E224" s="265"/>
      <c r="F224" s="207" t="str">
        <f>IF(ISERROR(IF(VLOOKUP(D224,Paramètres!$C$17:$H$33,6,0)="oui","illimité",VLOOKUP(D224,Paramètres!$C$17:$H$33,5,0))),"",IF(VLOOKUP(D224,Paramètres!$C$17:$H$33,6,0)="oui","illimité",VLOOKUP(D224,Paramètres!$C$17:$H$33,5,0)))</f>
        <v/>
      </c>
      <c r="G224" s="269" t="str">
        <f t="shared" si="21"/>
        <v/>
      </c>
      <c r="H224" s="208"/>
      <c r="I224" s="53"/>
      <c r="J224" s="209"/>
      <c r="K224" s="271"/>
      <c r="L224" s="37"/>
      <c r="M224" s="218"/>
      <c r="N224" s="124"/>
      <c r="O224" s="211" t="str">
        <f t="shared" ca="1" si="22"/>
        <v/>
      </c>
      <c r="P224" s="212" t="str">
        <f>IF(ISERROR(VLOOKUP(L224,Paramètres!$A$38:$B$40,2,0)),"",VLOOKUP(L224,Paramètres!$A$38:$B$40,2,0))</f>
        <v/>
      </c>
      <c r="Q224" s="211" t="str">
        <f t="shared" ca="1" si="23"/>
        <v/>
      </c>
      <c r="R224" s="211" t="str">
        <f t="shared" si="19"/>
        <v/>
      </c>
      <c r="S224" s="213" t="str">
        <f t="shared" ca="1" si="20"/>
        <v/>
      </c>
      <c r="T224" s="214" t="str">
        <f t="shared" ca="1" si="24"/>
        <v/>
      </c>
    </row>
    <row r="225" spans="1:20" x14ac:dyDescent="0.25">
      <c r="A225" s="119" t="s">
        <v>5794</v>
      </c>
      <c r="B225" s="260"/>
      <c r="C225" s="264" t="str">
        <f>IF(ISERROR(VLOOKUP(B225,'Tous les abonnés'!$A$6:$I$5491,2,0)),"",VLOOKUP(B225,'Tous les abonnés'!$A$6:$I$5491,2,0))</f>
        <v/>
      </c>
      <c r="D225" s="26"/>
      <c r="E225" s="265"/>
      <c r="F225" s="207" t="str">
        <f>IF(ISERROR(IF(VLOOKUP(D225,Paramètres!$C$17:$H$33,6,0)="oui","illimité",VLOOKUP(D225,Paramètres!$C$17:$H$33,5,0))),"",IF(VLOOKUP(D225,Paramètres!$C$17:$H$33,6,0)="oui","illimité",VLOOKUP(D225,Paramètres!$C$17:$H$33,5,0)))</f>
        <v/>
      </c>
      <c r="G225" s="269" t="str">
        <f t="shared" si="21"/>
        <v/>
      </c>
      <c r="H225" s="208"/>
      <c r="I225" s="53"/>
      <c r="J225" s="209"/>
      <c r="K225" s="271"/>
      <c r="L225" s="37"/>
      <c r="M225" s="218"/>
      <c r="N225" s="124"/>
      <c r="O225" s="211" t="str">
        <f t="shared" ca="1" si="22"/>
        <v/>
      </c>
      <c r="P225" s="212" t="str">
        <f>IF(ISERROR(VLOOKUP(L225,Paramètres!$A$38:$B$40,2,0)),"",VLOOKUP(L225,Paramètres!$A$38:$B$40,2,0))</f>
        <v/>
      </c>
      <c r="Q225" s="211" t="str">
        <f t="shared" ca="1" si="23"/>
        <v/>
      </c>
      <c r="R225" s="211" t="str">
        <f t="shared" si="19"/>
        <v/>
      </c>
      <c r="S225" s="213" t="str">
        <f t="shared" ca="1" si="20"/>
        <v/>
      </c>
      <c r="T225" s="214" t="str">
        <f t="shared" ca="1" si="24"/>
        <v/>
      </c>
    </row>
    <row r="226" spans="1:20" x14ac:dyDescent="0.25">
      <c r="A226" s="119" t="s">
        <v>5795</v>
      </c>
      <c r="B226" s="260"/>
      <c r="C226" s="264" t="str">
        <f>IF(ISERROR(VLOOKUP(B226,'Tous les abonnés'!$A$6:$I$5491,2,0)),"",VLOOKUP(B226,'Tous les abonnés'!$A$6:$I$5491,2,0))</f>
        <v/>
      </c>
      <c r="D226" s="26"/>
      <c r="E226" s="265"/>
      <c r="F226" s="207" t="str">
        <f>IF(ISERROR(IF(VLOOKUP(D226,Paramètres!$C$17:$H$33,6,0)="oui","illimité",VLOOKUP(D226,Paramètres!$C$17:$H$33,5,0))),"",IF(VLOOKUP(D226,Paramètres!$C$17:$H$33,6,0)="oui","illimité",VLOOKUP(D226,Paramètres!$C$17:$H$33,5,0)))</f>
        <v/>
      </c>
      <c r="G226" s="269" t="str">
        <f t="shared" si="21"/>
        <v/>
      </c>
      <c r="H226" s="208"/>
      <c r="I226" s="53"/>
      <c r="J226" s="209"/>
      <c r="K226" s="271"/>
      <c r="L226" s="37"/>
      <c r="M226" s="218"/>
      <c r="N226" s="124"/>
      <c r="O226" s="211" t="str">
        <f t="shared" ca="1" si="22"/>
        <v/>
      </c>
      <c r="P226" s="212" t="str">
        <f>IF(ISERROR(VLOOKUP(L226,Paramètres!$A$38:$B$40,2,0)),"",VLOOKUP(L226,Paramètres!$A$38:$B$40,2,0))</f>
        <v/>
      </c>
      <c r="Q226" s="211" t="str">
        <f t="shared" ca="1" si="23"/>
        <v/>
      </c>
      <c r="R226" s="211" t="str">
        <f t="shared" si="19"/>
        <v/>
      </c>
      <c r="S226" s="213" t="str">
        <f t="shared" ca="1" si="20"/>
        <v/>
      </c>
      <c r="T226" s="214" t="str">
        <f t="shared" ca="1" si="24"/>
        <v/>
      </c>
    </row>
    <row r="227" spans="1:20" x14ac:dyDescent="0.25">
      <c r="A227" s="119" t="s">
        <v>5796</v>
      </c>
      <c r="B227" s="260"/>
      <c r="C227" s="264" t="str">
        <f>IF(ISERROR(VLOOKUP(B227,'Tous les abonnés'!$A$6:$I$5491,2,0)),"",VLOOKUP(B227,'Tous les abonnés'!$A$6:$I$5491,2,0))</f>
        <v/>
      </c>
      <c r="D227" s="26"/>
      <c r="E227" s="265"/>
      <c r="F227" s="207" t="str">
        <f>IF(ISERROR(IF(VLOOKUP(D227,Paramètres!$C$17:$H$33,6,0)="oui","illimité",VLOOKUP(D227,Paramètres!$C$17:$H$33,5,0))),"",IF(VLOOKUP(D227,Paramètres!$C$17:$H$33,6,0)="oui","illimité",VLOOKUP(D227,Paramètres!$C$17:$H$33,5,0)))</f>
        <v/>
      </c>
      <c r="G227" s="269" t="str">
        <f t="shared" si="21"/>
        <v/>
      </c>
      <c r="H227" s="208"/>
      <c r="I227" s="53"/>
      <c r="J227" s="209"/>
      <c r="K227" s="271"/>
      <c r="L227" s="37"/>
      <c r="M227" s="218"/>
      <c r="N227" s="124"/>
      <c r="O227" s="211" t="str">
        <f t="shared" ca="1" si="22"/>
        <v/>
      </c>
      <c r="P227" s="212" t="str">
        <f>IF(ISERROR(VLOOKUP(L227,Paramètres!$A$38:$B$40,2,0)),"",VLOOKUP(L227,Paramètres!$A$38:$B$40,2,0))</f>
        <v/>
      </c>
      <c r="Q227" s="211" t="str">
        <f t="shared" ca="1" si="23"/>
        <v/>
      </c>
      <c r="R227" s="211" t="str">
        <f t="shared" si="19"/>
        <v/>
      </c>
      <c r="S227" s="213" t="str">
        <f t="shared" ca="1" si="20"/>
        <v/>
      </c>
      <c r="T227" s="214" t="str">
        <f t="shared" ca="1" si="24"/>
        <v/>
      </c>
    </row>
    <row r="228" spans="1:20" x14ac:dyDescent="0.25">
      <c r="A228" s="119" t="s">
        <v>5797</v>
      </c>
      <c r="B228" s="260"/>
      <c r="C228" s="264" t="str">
        <f>IF(ISERROR(VLOOKUP(B228,'Tous les abonnés'!$A$6:$I$5491,2,0)),"",VLOOKUP(B228,'Tous les abonnés'!$A$6:$I$5491,2,0))</f>
        <v/>
      </c>
      <c r="D228" s="26"/>
      <c r="E228" s="265"/>
      <c r="F228" s="207" t="str">
        <f>IF(ISERROR(IF(VLOOKUP(D228,Paramètres!$C$17:$H$33,6,0)="oui","illimité",VLOOKUP(D228,Paramètres!$C$17:$H$33,5,0))),"",IF(VLOOKUP(D228,Paramètres!$C$17:$H$33,6,0)="oui","illimité",VLOOKUP(D228,Paramètres!$C$17:$H$33,5,0)))</f>
        <v/>
      </c>
      <c r="G228" s="269" t="str">
        <f t="shared" si="21"/>
        <v/>
      </c>
      <c r="H228" s="208"/>
      <c r="I228" s="53"/>
      <c r="J228" s="209"/>
      <c r="K228" s="271"/>
      <c r="L228" s="37"/>
      <c r="M228" s="218"/>
      <c r="N228" s="124"/>
      <c r="O228" s="211" t="str">
        <f t="shared" ca="1" si="22"/>
        <v/>
      </c>
      <c r="P228" s="212" t="str">
        <f>IF(ISERROR(VLOOKUP(L228,Paramètres!$A$38:$B$40,2,0)),"",VLOOKUP(L228,Paramètres!$A$38:$B$40,2,0))</f>
        <v/>
      </c>
      <c r="Q228" s="211" t="str">
        <f t="shared" ca="1" si="23"/>
        <v/>
      </c>
      <c r="R228" s="211" t="str">
        <f t="shared" si="19"/>
        <v/>
      </c>
      <c r="S228" s="213" t="str">
        <f t="shared" ca="1" si="20"/>
        <v/>
      </c>
      <c r="T228" s="214" t="str">
        <f t="shared" ca="1" si="24"/>
        <v/>
      </c>
    </row>
    <row r="229" spans="1:20" x14ac:dyDescent="0.25">
      <c r="A229" s="119" t="s">
        <v>5798</v>
      </c>
      <c r="B229" s="260"/>
      <c r="C229" s="264" t="str">
        <f>IF(ISERROR(VLOOKUP(B229,'Tous les abonnés'!$A$6:$I$5491,2,0)),"",VLOOKUP(B229,'Tous les abonnés'!$A$6:$I$5491,2,0))</f>
        <v/>
      </c>
      <c r="D229" s="26"/>
      <c r="E229" s="265"/>
      <c r="F229" s="207" t="str">
        <f>IF(ISERROR(IF(VLOOKUP(D229,Paramètres!$C$17:$H$33,6,0)="oui","illimité",VLOOKUP(D229,Paramètres!$C$17:$H$33,5,0))),"",IF(VLOOKUP(D229,Paramètres!$C$17:$H$33,6,0)="oui","illimité",VLOOKUP(D229,Paramètres!$C$17:$H$33,5,0)))</f>
        <v/>
      </c>
      <c r="G229" s="269" t="str">
        <f t="shared" si="21"/>
        <v/>
      </c>
      <c r="H229" s="208"/>
      <c r="I229" s="53"/>
      <c r="J229" s="209"/>
      <c r="K229" s="271"/>
      <c r="L229" s="37"/>
      <c r="M229" s="218"/>
      <c r="N229" s="124"/>
      <c r="O229" s="211" t="str">
        <f t="shared" ca="1" si="22"/>
        <v/>
      </c>
      <c r="P229" s="212" t="str">
        <f>IF(ISERROR(VLOOKUP(L229,Paramètres!$A$38:$B$40,2,0)),"",VLOOKUP(L229,Paramètres!$A$38:$B$40,2,0))</f>
        <v/>
      </c>
      <c r="Q229" s="211" t="str">
        <f t="shared" ca="1" si="23"/>
        <v/>
      </c>
      <c r="R229" s="211" t="str">
        <f t="shared" si="19"/>
        <v/>
      </c>
      <c r="S229" s="213" t="str">
        <f t="shared" ca="1" si="20"/>
        <v/>
      </c>
      <c r="T229" s="214" t="str">
        <f t="shared" ca="1" si="24"/>
        <v/>
      </c>
    </row>
    <row r="230" spans="1:20" x14ac:dyDescent="0.25">
      <c r="A230" s="119" t="s">
        <v>5799</v>
      </c>
      <c r="B230" s="260"/>
      <c r="C230" s="264" t="str">
        <f>IF(ISERROR(VLOOKUP(B230,'Tous les abonnés'!$A$6:$I$5491,2,0)),"",VLOOKUP(B230,'Tous les abonnés'!$A$6:$I$5491,2,0))</f>
        <v/>
      </c>
      <c r="D230" s="26"/>
      <c r="E230" s="265"/>
      <c r="F230" s="207" t="str">
        <f>IF(ISERROR(IF(VLOOKUP(D230,Paramètres!$C$17:$H$33,6,0)="oui","illimité",VLOOKUP(D230,Paramètres!$C$17:$H$33,5,0))),"",IF(VLOOKUP(D230,Paramètres!$C$17:$H$33,6,0)="oui","illimité",VLOOKUP(D230,Paramètres!$C$17:$H$33,5,0)))</f>
        <v/>
      </c>
      <c r="G230" s="269" t="str">
        <f t="shared" si="21"/>
        <v/>
      </c>
      <c r="H230" s="208"/>
      <c r="I230" s="53"/>
      <c r="J230" s="209"/>
      <c r="K230" s="271"/>
      <c r="L230" s="37"/>
      <c r="M230" s="218"/>
      <c r="N230" s="124"/>
      <c r="O230" s="211" t="str">
        <f t="shared" ca="1" si="22"/>
        <v/>
      </c>
      <c r="P230" s="212" t="str">
        <f>IF(ISERROR(VLOOKUP(L230,Paramètres!$A$38:$B$40,2,0)),"",VLOOKUP(L230,Paramètres!$A$38:$B$40,2,0))</f>
        <v/>
      </c>
      <c r="Q230" s="211" t="str">
        <f t="shared" ca="1" si="23"/>
        <v/>
      </c>
      <c r="R230" s="211" t="str">
        <f t="shared" si="19"/>
        <v/>
      </c>
      <c r="S230" s="213" t="str">
        <f t="shared" ca="1" si="20"/>
        <v/>
      </c>
      <c r="T230" s="214" t="str">
        <f t="shared" ca="1" si="24"/>
        <v/>
      </c>
    </row>
    <row r="231" spans="1:20" x14ac:dyDescent="0.25">
      <c r="A231" s="119" t="s">
        <v>5800</v>
      </c>
      <c r="B231" s="260"/>
      <c r="C231" s="264" t="str">
        <f>IF(ISERROR(VLOOKUP(B231,'Tous les abonnés'!$A$6:$I$5491,2,0)),"",VLOOKUP(B231,'Tous les abonnés'!$A$6:$I$5491,2,0))</f>
        <v/>
      </c>
      <c r="D231" s="26"/>
      <c r="E231" s="265"/>
      <c r="F231" s="207" t="str">
        <f>IF(ISERROR(IF(VLOOKUP(D231,Paramètres!$C$17:$H$33,6,0)="oui","illimité",VLOOKUP(D231,Paramètres!$C$17:$H$33,5,0))),"",IF(VLOOKUP(D231,Paramètres!$C$17:$H$33,6,0)="oui","illimité",VLOOKUP(D231,Paramètres!$C$17:$H$33,5,0)))</f>
        <v/>
      </c>
      <c r="G231" s="269" t="str">
        <f t="shared" si="21"/>
        <v/>
      </c>
      <c r="H231" s="208"/>
      <c r="I231" s="53"/>
      <c r="J231" s="209"/>
      <c r="K231" s="271"/>
      <c r="L231" s="37"/>
      <c r="M231" s="218"/>
      <c r="N231" s="124"/>
      <c r="O231" s="211" t="str">
        <f t="shared" ca="1" si="22"/>
        <v/>
      </c>
      <c r="P231" s="212" t="str">
        <f>IF(ISERROR(VLOOKUP(L231,Paramètres!$A$38:$B$40,2,0)),"",VLOOKUP(L231,Paramètres!$A$38:$B$40,2,0))</f>
        <v/>
      </c>
      <c r="Q231" s="211" t="str">
        <f t="shared" ca="1" si="23"/>
        <v/>
      </c>
      <c r="R231" s="211" t="str">
        <f t="shared" si="19"/>
        <v/>
      </c>
      <c r="S231" s="213" t="str">
        <f t="shared" ca="1" si="20"/>
        <v/>
      </c>
      <c r="T231" s="214" t="str">
        <f t="shared" ca="1" si="24"/>
        <v/>
      </c>
    </row>
    <row r="232" spans="1:20" x14ac:dyDescent="0.25">
      <c r="A232" s="119" t="s">
        <v>5801</v>
      </c>
      <c r="B232" s="260"/>
      <c r="C232" s="264" t="str">
        <f>IF(ISERROR(VLOOKUP(B232,'Tous les abonnés'!$A$6:$I$5491,2,0)),"",VLOOKUP(B232,'Tous les abonnés'!$A$6:$I$5491,2,0))</f>
        <v/>
      </c>
      <c r="D232" s="26"/>
      <c r="E232" s="265"/>
      <c r="F232" s="207" t="str">
        <f>IF(ISERROR(IF(VLOOKUP(D232,Paramètres!$C$17:$H$33,6,0)="oui","illimité",VLOOKUP(D232,Paramètres!$C$17:$H$33,5,0))),"",IF(VLOOKUP(D232,Paramètres!$C$17:$H$33,6,0)="oui","illimité",VLOOKUP(D232,Paramètres!$C$17:$H$33,5,0)))</f>
        <v/>
      </c>
      <c r="G232" s="269" t="str">
        <f t="shared" si="21"/>
        <v/>
      </c>
      <c r="H232" s="208"/>
      <c r="I232" s="53"/>
      <c r="J232" s="209"/>
      <c r="K232" s="271"/>
      <c r="L232" s="37"/>
      <c r="M232" s="218"/>
      <c r="N232" s="124"/>
      <c r="O232" s="211" t="str">
        <f t="shared" ca="1" si="22"/>
        <v/>
      </c>
      <c r="P232" s="212" t="str">
        <f>IF(ISERROR(VLOOKUP(L232,Paramètres!$A$38:$B$40,2,0)),"",VLOOKUP(L232,Paramètres!$A$38:$B$40,2,0))</f>
        <v/>
      </c>
      <c r="Q232" s="211" t="str">
        <f t="shared" ca="1" si="23"/>
        <v/>
      </c>
      <c r="R232" s="211" t="str">
        <f t="shared" si="19"/>
        <v/>
      </c>
      <c r="S232" s="213" t="str">
        <f t="shared" ca="1" si="20"/>
        <v/>
      </c>
      <c r="T232" s="214" t="str">
        <f t="shared" ca="1" si="24"/>
        <v/>
      </c>
    </row>
    <row r="233" spans="1:20" x14ac:dyDescent="0.25">
      <c r="A233" s="119" t="s">
        <v>5802</v>
      </c>
      <c r="B233" s="260"/>
      <c r="C233" s="264" t="str">
        <f>IF(ISERROR(VLOOKUP(B233,'Tous les abonnés'!$A$6:$I$5491,2,0)),"",VLOOKUP(B233,'Tous les abonnés'!$A$6:$I$5491,2,0))</f>
        <v/>
      </c>
      <c r="D233" s="26"/>
      <c r="E233" s="265"/>
      <c r="F233" s="207" t="str">
        <f>IF(ISERROR(IF(VLOOKUP(D233,Paramètres!$C$17:$H$33,6,0)="oui","illimité",VLOOKUP(D233,Paramètres!$C$17:$H$33,5,0))),"",IF(VLOOKUP(D233,Paramètres!$C$17:$H$33,6,0)="oui","illimité",VLOOKUP(D233,Paramètres!$C$17:$H$33,5,0)))</f>
        <v/>
      </c>
      <c r="G233" s="269" t="str">
        <f t="shared" si="21"/>
        <v/>
      </c>
      <c r="H233" s="208"/>
      <c r="I233" s="53"/>
      <c r="J233" s="209"/>
      <c r="K233" s="271"/>
      <c r="L233" s="37"/>
      <c r="M233" s="218"/>
      <c r="N233" s="124"/>
      <c r="O233" s="211" t="str">
        <f t="shared" ca="1" si="22"/>
        <v/>
      </c>
      <c r="P233" s="212" t="str">
        <f>IF(ISERROR(VLOOKUP(L233,Paramètres!$A$38:$B$40,2,0)),"",VLOOKUP(L233,Paramètres!$A$38:$B$40,2,0))</f>
        <v/>
      </c>
      <c r="Q233" s="211" t="str">
        <f t="shared" ca="1" si="23"/>
        <v/>
      </c>
      <c r="R233" s="211" t="str">
        <f t="shared" si="19"/>
        <v/>
      </c>
      <c r="S233" s="213" t="str">
        <f t="shared" ca="1" si="20"/>
        <v/>
      </c>
      <c r="T233" s="214" t="str">
        <f t="shared" ca="1" si="24"/>
        <v/>
      </c>
    </row>
    <row r="234" spans="1:20" x14ac:dyDescent="0.25">
      <c r="A234" s="119" t="s">
        <v>5803</v>
      </c>
      <c r="B234" s="260"/>
      <c r="C234" s="264" t="str">
        <f>IF(ISERROR(VLOOKUP(B234,'Tous les abonnés'!$A$6:$I$5491,2,0)),"",VLOOKUP(B234,'Tous les abonnés'!$A$6:$I$5491,2,0))</f>
        <v/>
      </c>
      <c r="D234" s="26"/>
      <c r="E234" s="265"/>
      <c r="F234" s="207" t="str">
        <f>IF(ISERROR(IF(VLOOKUP(D234,Paramètres!$C$17:$H$33,6,0)="oui","illimité",VLOOKUP(D234,Paramètres!$C$17:$H$33,5,0))),"",IF(VLOOKUP(D234,Paramètres!$C$17:$H$33,6,0)="oui","illimité",VLOOKUP(D234,Paramètres!$C$17:$H$33,5,0)))</f>
        <v/>
      </c>
      <c r="G234" s="269" t="str">
        <f t="shared" si="21"/>
        <v/>
      </c>
      <c r="H234" s="208"/>
      <c r="I234" s="53"/>
      <c r="J234" s="209"/>
      <c r="K234" s="271"/>
      <c r="L234" s="37"/>
      <c r="M234" s="218"/>
      <c r="N234" s="124"/>
      <c r="O234" s="211" t="str">
        <f t="shared" ca="1" si="22"/>
        <v/>
      </c>
      <c r="P234" s="212" t="str">
        <f>IF(ISERROR(VLOOKUP(L234,Paramètres!$A$38:$B$40,2,0)),"",VLOOKUP(L234,Paramètres!$A$38:$B$40,2,0))</f>
        <v/>
      </c>
      <c r="Q234" s="211" t="str">
        <f t="shared" ca="1" si="23"/>
        <v/>
      </c>
      <c r="R234" s="211" t="str">
        <f t="shared" si="19"/>
        <v/>
      </c>
      <c r="S234" s="213" t="str">
        <f t="shared" ca="1" si="20"/>
        <v/>
      </c>
      <c r="T234" s="214" t="str">
        <f t="shared" ca="1" si="24"/>
        <v/>
      </c>
    </row>
    <row r="235" spans="1:20" x14ac:dyDescent="0.25">
      <c r="A235" s="119" t="s">
        <v>5804</v>
      </c>
      <c r="B235" s="260"/>
      <c r="C235" s="264" t="str">
        <f>IF(ISERROR(VLOOKUP(B235,'Tous les abonnés'!$A$6:$I$5491,2,0)),"",VLOOKUP(B235,'Tous les abonnés'!$A$6:$I$5491,2,0))</f>
        <v/>
      </c>
      <c r="D235" s="26"/>
      <c r="E235" s="265"/>
      <c r="F235" s="207" t="str">
        <f>IF(ISERROR(IF(VLOOKUP(D235,Paramètres!$C$17:$H$33,6,0)="oui","illimité",VLOOKUP(D235,Paramètres!$C$17:$H$33,5,0))),"",IF(VLOOKUP(D235,Paramètres!$C$17:$H$33,6,0)="oui","illimité",VLOOKUP(D235,Paramètres!$C$17:$H$33,5,0)))</f>
        <v/>
      </c>
      <c r="G235" s="269" t="str">
        <f t="shared" si="21"/>
        <v/>
      </c>
      <c r="H235" s="208"/>
      <c r="I235" s="53"/>
      <c r="J235" s="209"/>
      <c r="K235" s="271"/>
      <c r="L235" s="37"/>
      <c r="M235" s="218"/>
      <c r="N235" s="124"/>
      <c r="O235" s="211" t="str">
        <f t="shared" ca="1" si="22"/>
        <v/>
      </c>
      <c r="P235" s="212" t="str">
        <f>IF(ISERROR(VLOOKUP(L235,Paramètres!$A$38:$B$40,2,0)),"",VLOOKUP(L235,Paramètres!$A$38:$B$40,2,0))</f>
        <v/>
      </c>
      <c r="Q235" s="211" t="str">
        <f t="shared" ca="1" si="23"/>
        <v/>
      </c>
      <c r="R235" s="211" t="str">
        <f t="shared" si="19"/>
        <v/>
      </c>
      <c r="S235" s="213" t="str">
        <f t="shared" ca="1" si="20"/>
        <v/>
      </c>
      <c r="T235" s="214" t="str">
        <f t="shared" ca="1" si="24"/>
        <v/>
      </c>
    </row>
    <row r="236" spans="1:20" x14ac:dyDescent="0.25">
      <c r="A236" s="119" t="s">
        <v>5805</v>
      </c>
      <c r="B236" s="260"/>
      <c r="C236" s="264" t="str">
        <f>IF(ISERROR(VLOOKUP(B236,'Tous les abonnés'!$A$6:$I$5491,2,0)),"",VLOOKUP(B236,'Tous les abonnés'!$A$6:$I$5491,2,0))</f>
        <v/>
      </c>
      <c r="D236" s="26"/>
      <c r="E236" s="265"/>
      <c r="F236" s="207" t="str">
        <f>IF(ISERROR(IF(VLOOKUP(D236,Paramètres!$C$17:$H$33,6,0)="oui","illimité",VLOOKUP(D236,Paramètres!$C$17:$H$33,5,0))),"",IF(VLOOKUP(D236,Paramètres!$C$17:$H$33,6,0)="oui","illimité",VLOOKUP(D236,Paramètres!$C$17:$H$33,5,0)))</f>
        <v/>
      </c>
      <c r="G236" s="269" t="str">
        <f t="shared" si="21"/>
        <v/>
      </c>
      <c r="H236" s="208"/>
      <c r="I236" s="53"/>
      <c r="J236" s="209"/>
      <c r="K236" s="271"/>
      <c r="L236" s="37"/>
      <c r="M236" s="218"/>
      <c r="N236" s="124"/>
      <c r="O236" s="211" t="str">
        <f t="shared" ca="1" si="22"/>
        <v/>
      </c>
      <c r="P236" s="212" t="str">
        <f>IF(ISERROR(VLOOKUP(L236,Paramètres!$A$38:$B$40,2,0)),"",VLOOKUP(L236,Paramètres!$A$38:$B$40,2,0))</f>
        <v/>
      </c>
      <c r="Q236" s="211" t="str">
        <f t="shared" ca="1" si="23"/>
        <v/>
      </c>
      <c r="R236" s="211" t="str">
        <f t="shared" si="19"/>
        <v/>
      </c>
      <c r="S236" s="213" t="str">
        <f t="shared" ca="1" si="20"/>
        <v/>
      </c>
      <c r="T236" s="214" t="str">
        <f t="shared" ca="1" si="24"/>
        <v/>
      </c>
    </row>
    <row r="237" spans="1:20" x14ac:dyDescent="0.25">
      <c r="A237" s="119" t="s">
        <v>5806</v>
      </c>
      <c r="B237" s="260"/>
      <c r="C237" s="264" t="str">
        <f>IF(ISERROR(VLOOKUP(B237,'Tous les abonnés'!$A$6:$I$5491,2,0)),"",VLOOKUP(B237,'Tous les abonnés'!$A$6:$I$5491,2,0))</f>
        <v/>
      </c>
      <c r="D237" s="26"/>
      <c r="E237" s="265"/>
      <c r="F237" s="207" t="str">
        <f>IF(ISERROR(IF(VLOOKUP(D237,Paramètres!$C$17:$H$33,6,0)="oui","illimité",VLOOKUP(D237,Paramètres!$C$17:$H$33,5,0))),"",IF(VLOOKUP(D237,Paramètres!$C$17:$H$33,6,0)="oui","illimité",VLOOKUP(D237,Paramètres!$C$17:$H$33,5,0)))</f>
        <v/>
      </c>
      <c r="G237" s="269" t="str">
        <f t="shared" si="21"/>
        <v/>
      </c>
      <c r="H237" s="208"/>
      <c r="I237" s="53"/>
      <c r="J237" s="209"/>
      <c r="K237" s="271"/>
      <c r="L237" s="37"/>
      <c r="M237" s="218"/>
      <c r="N237" s="124"/>
      <c r="O237" s="211" t="str">
        <f t="shared" ca="1" si="22"/>
        <v/>
      </c>
      <c r="P237" s="212" t="str">
        <f>IF(ISERROR(VLOOKUP(L237,Paramètres!$A$38:$B$40,2,0)),"",VLOOKUP(L237,Paramètres!$A$38:$B$40,2,0))</f>
        <v/>
      </c>
      <c r="Q237" s="211" t="str">
        <f t="shared" ca="1" si="23"/>
        <v/>
      </c>
      <c r="R237" s="211" t="str">
        <f t="shared" si="19"/>
        <v/>
      </c>
      <c r="S237" s="213" t="str">
        <f t="shared" ca="1" si="20"/>
        <v/>
      </c>
      <c r="T237" s="214" t="str">
        <f t="shared" ca="1" si="24"/>
        <v/>
      </c>
    </row>
    <row r="238" spans="1:20" x14ac:dyDescent="0.25">
      <c r="A238" s="119" t="s">
        <v>5807</v>
      </c>
      <c r="B238" s="260"/>
      <c r="C238" s="264" t="str">
        <f>IF(ISERROR(VLOOKUP(B238,'Tous les abonnés'!$A$6:$I$5491,2,0)),"",VLOOKUP(B238,'Tous les abonnés'!$A$6:$I$5491,2,0))</f>
        <v/>
      </c>
      <c r="D238" s="26"/>
      <c r="E238" s="265"/>
      <c r="F238" s="207" t="str">
        <f>IF(ISERROR(IF(VLOOKUP(D238,Paramètres!$C$17:$H$33,6,0)="oui","illimité",VLOOKUP(D238,Paramètres!$C$17:$H$33,5,0))),"",IF(VLOOKUP(D238,Paramètres!$C$17:$H$33,6,0)="oui","illimité",VLOOKUP(D238,Paramètres!$C$17:$H$33,5,0)))</f>
        <v/>
      </c>
      <c r="G238" s="269" t="str">
        <f t="shared" si="21"/>
        <v/>
      </c>
      <c r="H238" s="208"/>
      <c r="I238" s="53"/>
      <c r="J238" s="209"/>
      <c r="K238" s="271"/>
      <c r="L238" s="37"/>
      <c r="M238" s="218"/>
      <c r="N238" s="124"/>
      <c r="O238" s="211" t="str">
        <f t="shared" ca="1" si="22"/>
        <v/>
      </c>
      <c r="P238" s="212" t="str">
        <f>IF(ISERROR(VLOOKUP(L238,Paramètres!$A$38:$B$40,2,0)),"",VLOOKUP(L238,Paramètres!$A$38:$B$40,2,0))</f>
        <v/>
      </c>
      <c r="Q238" s="211" t="str">
        <f t="shared" ca="1" si="23"/>
        <v/>
      </c>
      <c r="R238" s="211" t="str">
        <f t="shared" si="19"/>
        <v/>
      </c>
      <c r="S238" s="213" t="str">
        <f t="shared" ca="1" si="20"/>
        <v/>
      </c>
      <c r="T238" s="214" t="str">
        <f t="shared" ca="1" si="24"/>
        <v/>
      </c>
    </row>
    <row r="239" spans="1:20" x14ac:dyDescent="0.25">
      <c r="A239" s="119" t="s">
        <v>5808</v>
      </c>
      <c r="B239" s="260"/>
      <c r="C239" s="264" t="str">
        <f>IF(ISERROR(VLOOKUP(B239,'Tous les abonnés'!$A$6:$I$5491,2,0)),"",VLOOKUP(B239,'Tous les abonnés'!$A$6:$I$5491,2,0))</f>
        <v/>
      </c>
      <c r="D239" s="26"/>
      <c r="E239" s="265"/>
      <c r="F239" s="207" t="str">
        <f>IF(ISERROR(IF(VLOOKUP(D239,Paramètres!$C$17:$H$33,6,0)="oui","illimité",VLOOKUP(D239,Paramètres!$C$17:$H$33,5,0))),"",IF(VLOOKUP(D239,Paramètres!$C$17:$H$33,6,0)="oui","illimité",VLOOKUP(D239,Paramètres!$C$17:$H$33,5,0)))</f>
        <v/>
      </c>
      <c r="G239" s="269" t="str">
        <f t="shared" si="21"/>
        <v/>
      </c>
      <c r="H239" s="208"/>
      <c r="I239" s="53"/>
      <c r="J239" s="209"/>
      <c r="K239" s="271"/>
      <c r="L239" s="37"/>
      <c r="M239" s="218"/>
      <c r="N239" s="124"/>
      <c r="O239" s="211" t="str">
        <f t="shared" ca="1" si="22"/>
        <v/>
      </c>
      <c r="P239" s="212" t="str">
        <f>IF(ISERROR(VLOOKUP(L239,Paramètres!$A$38:$B$40,2,0)),"",VLOOKUP(L239,Paramètres!$A$38:$B$40,2,0))</f>
        <v/>
      </c>
      <c r="Q239" s="211" t="str">
        <f t="shared" ca="1" si="23"/>
        <v/>
      </c>
      <c r="R239" s="211" t="str">
        <f t="shared" si="19"/>
        <v/>
      </c>
      <c r="S239" s="213" t="str">
        <f t="shared" ca="1" si="20"/>
        <v/>
      </c>
      <c r="T239" s="214" t="str">
        <f t="shared" ca="1" si="24"/>
        <v/>
      </c>
    </row>
    <row r="240" spans="1:20" x14ac:dyDescent="0.25">
      <c r="A240" s="119" t="s">
        <v>5809</v>
      </c>
      <c r="B240" s="260"/>
      <c r="C240" s="264" t="str">
        <f>IF(ISERROR(VLOOKUP(B240,'Tous les abonnés'!$A$6:$I$5491,2,0)),"",VLOOKUP(B240,'Tous les abonnés'!$A$6:$I$5491,2,0))</f>
        <v/>
      </c>
      <c r="D240" s="26"/>
      <c r="E240" s="265"/>
      <c r="F240" s="207" t="str">
        <f>IF(ISERROR(IF(VLOOKUP(D240,Paramètres!$C$17:$H$33,6,0)="oui","illimité",VLOOKUP(D240,Paramètres!$C$17:$H$33,5,0))),"",IF(VLOOKUP(D240,Paramètres!$C$17:$H$33,6,0)="oui","illimité",VLOOKUP(D240,Paramètres!$C$17:$H$33,5,0)))</f>
        <v/>
      </c>
      <c r="G240" s="269" t="str">
        <f t="shared" si="21"/>
        <v/>
      </c>
      <c r="H240" s="208"/>
      <c r="I240" s="53"/>
      <c r="J240" s="209"/>
      <c r="K240" s="271"/>
      <c r="L240" s="37"/>
      <c r="M240" s="218"/>
      <c r="N240" s="124"/>
      <c r="O240" s="211" t="str">
        <f t="shared" ca="1" si="22"/>
        <v/>
      </c>
      <c r="P240" s="212" t="str">
        <f>IF(ISERROR(VLOOKUP(L240,Paramètres!$A$38:$B$40,2,0)),"",VLOOKUP(L240,Paramètres!$A$38:$B$40,2,0))</f>
        <v/>
      </c>
      <c r="Q240" s="211" t="str">
        <f t="shared" ca="1" si="23"/>
        <v/>
      </c>
      <c r="R240" s="211" t="str">
        <f t="shared" si="19"/>
        <v/>
      </c>
      <c r="S240" s="213" t="str">
        <f t="shared" ca="1" si="20"/>
        <v/>
      </c>
      <c r="T240" s="214" t="str">
        <f t="shared" ca="1" si="24"/>
        <v/>
      </c>
    </row>
    <row r="241" spans="1:20" x14ac:dyDescent="0.25">
      <c r="A241" s="119" t="s">
        <v>5810</v>
      </c>
      <c r="B241" s="260"/>
      <c r="C241" s="264" t="str">
        <f>IF(ISERROR(VLOOKUP(B241,'Tous les abonnés'!$A$6:$I$5491,2,0)),"",VLOOKUP(B241,'Tous les abonnés'!$A$6:$I$5491,2,0))</f>
        <v/>
      </c>
      <c r="D241" s="26"/>
      <c r="E241" s="265"/>
      <c r="F241" s="207" t="str">
        <f>IF(ISERROR(IF(VLOOKUP(D241,Paramètres!$C$17:$H$33,6,0)="oui","illimité",VLOOKUP(D241,Paramètres!$C$17:$H$33,5,0))),"",IF(VLOOKUP(D241,Paramètres!$C$17:$H$33,6,0)="oui","illimité",VLOOKUP(D241,Paramètres!$C$17:$H$33,5,0)))</f>
        <v/>
      </c>
      <c r="G241" s="269" t="str">
        <f t="shared" si="21"/>
        <v/>
      </c>
      <c r="H241" s="208"/>
      <c r="I241" s="53"/>
      <c r="J241" s="209"/>
      <c r="K241" s="271"/>
      <c r="L241" s="37"/>
      <c r="M241" s="218"/>
      <c r="N241" s="124"/>
      <c r="O241" s="211" t="str">
        <f t="shared" ca="1" si="22"/>
        <v/>
      </c>
      <c r="P241" s="212" t="str">
        <f>IF(ISERROR(VLOOKUP(L241,Paramètres!$A$38:$B$40,2,0)),"",VLOOKUP(L241,Paramètres!$A$38:$B$40,2,0))</f>
        <v/>
      </c>
      <c r="Q241" s="211" t="str">
        <f t="shared" ca="1" si="23"/>
        <v/>
      </c>
      <c r="R241" s="211" t="str">
        <f t="shared" si="19"/>
        <v/>
      </c>
      <c r="S241" s="213" t="str">
        <f t="shared" ca="1" si="20"/>
        <v/>
      </c>
      <c r="T241" s="214" t="str">
        <f t="shared" ca="1" si="24"/>
        <v/>
      </c>
    </row>
    <row r="242" spans="1:20" x14ac:dyDescent="0.25">
      <c r="A242" s="119" t="s">
        <v>5811</v>
      </c>
      <c r="B242" s="260"/>
      <c r="C242" s="264" t="str">
        <f>IF(ISERROR(VLOOKUP(B242,'Tous les abonnés'!$A$6:$I$5491,2,0)),"",VLOOKUP(B242,'Tous les abonnés'!$A$6:$I$5491,2,0))</f>
        <v/>
      </c>
      <c r="D242" s="26"/>
      <c r="E242" s="265"/>
      <c r="F242" s="207" t="str">
        <f>IF(ISERROR(IF(VLOOKUP(D242,Paramètres!$C$17:$H$33,6,0)="oui","illimité",VLOOKUP(D242,Paramètres!$C$17:$H$33,5,0))),"",IF(VLOOKUP(D242,Paramètres!$C$17:$H$33,6,0)="oui","illimité",VLOOKUP(D242,Paramètres!$C$17:$H$33,5,0)))</f>
        <v/>
      </c>
      <c r="G242" s="269" t="str">
        <f t="shared" si="21"/>
        <v/>
      </c>
      <c r="H242" s="208"/>
      <c r="I242" s="53"/>
      <c r="J242" s="209"/>
      <c r="K242" s="271"/>
      <c r="L242" s="37"/>
      <c r="M242" s="218"/>
      <c r="N242" s="124"/>
      <c r="O242" s="211" t="str">
        <f t="shared" ca="1" si="22"/>
        <v/>
      </c>
      <c r="P242" s="212" t="str">
        <f>IF(ISERROR(VLOOKUP(L242,Paramètres!$A$38:$B$40,2,0)),"",VLOOKUP(L242,Paramètres!$A$38:$B$40,2,0))</f>
        <v/>
      </c>
      <c r="Q242" s="211" t="str">
        <f t="shared" ca="1" si="23"/>
        <v/>
      </c>
      <c r="R242" s="211" t="str">
        <f t="shared" si="19"/>
        <v/>
      </c>
      <c r="S242" s="213" t="str">
        <f t="shared" ca="1" si="20"/>
        <v/>
      </c>
      <c r="T242" s="214" t="str">
        <f t="shared" ca="1" si="24"/>
        <v/>
      </c>
    </row>
    <row r="243" spans="1:20" x14ac:dyDescent="0.25">
      <c r="A243" s="119" t="s">
        <v>5812</v>
      </c>
      <c r="B243" s="260"/>
      <c r="C243" s="264" t="str">
        <f>IF(ISERROR(VLOOKUP(B243,'Tous les abonnés'!$A$6:$I$5491,2,0)),"",VLOOKUP(B243,'Tous les abonnés'!$A$6:$I$5491,2,0))</f>
        <v/>
      </c>
      <c r="D243" s="26"/>
      <c r="E243" s="265"/>
      <c r="F243" s="207" t="str">
        <f>IF(ISERROR(IF(VLOOKUP(D243,Paramètres!$C$17:$H$33,6,0)="oui","illimité",VLOOKUP(D243,Paramètres!$C$17:$H$33,5,0))),"",IF(VLOOKUP(D243,Paramètres!$C$17:$H$33,6,0)="oui","illimité",VLOOKUP(D243,Paramètres!$C$17:$H$33,5,0)))</f>
        <v/>
      </c>
      <c r="G243" s="269" t="str">
        <f t="shared" si="21"/>
        <v/>
      </c>
      <c r="H243" s="208"/>
      <c r="I243" s="53"/>
      <c r="J243" s="209"/>
      <c r="K243" s="271"/>
      <c r="L243" s="37"/>
      <c r="M243" s="218"/>
      <c r="N243" s="124"/>
      <c r="O243" s="211" t="str">
        <f t="shared" ca="1" si="22"/>
        <v/>
      </c>
      <c r="P243" s="212" t="str">
        <f>IF(ISERROR(VLOOKUP(L243,Paramètres!$A$38:$B$40,2,0)),"",VLOOKUP(L243,Paramètres!$A$38:$B$40,2,0))</f>
        <v/>
      </c>
      <c r="Q243" s="211" t="str">
        <f t="shared" ca="1" si="23"/>
        <v/>
      </c>
      <c r="R243" s="211" t="str">
        <f t="shared" si="19"/>
        <v/>
      </c>
      <c r="S243" s="213" t="str">
        <f t="shared" ca="1" si="20"/>
        <v/>
      </c>
      <c r="T243" s="214" t="str">
        <f t="shared" ca="1" si="24"/>
        <v/>
      </c>
    </row>
    <row r="244" spans="1:20" x14ac:dyDescent="0.25">
      <c r="A244" s="119" t="s">
        <v>5813</v>
      </c>
      <c r="B244" s="260"/>
      <c r="C244" s="264" t="str">
        <f>IF(ISERROR(VLOOKUP(B244,'Tous les abonnés'!$A$6:$I$5491,2,0)),"",VLOOKUP(B244,'Tous les abonnés'!$A$6:$I$5491,2,0))</f>
        <v/>
      </c>
      <c r="D244" s="26"/>
      <c r="E244" s="265"/>
      <c r="F244" s="207" t="str">
        <f>IF(ISERROR(IF(VLOOKUP(D244,Paramètres!$C$17:$H$33,6,0)="oui","illimité",VLOOKUP(D244,Paramètres!$C$17:$H$33,5,0))),"",IF(VLOOKUP(D244,Paramètres!$C$17:$H$33,6,0)="oui","illimité",VLOOKUP(D244,Paramètres!$C$17:$H$33,5,0)))</f>
        <v/>
      </c>
      <c r="G244" s="269" t="str">
        <f t="shared" si="21"/>
        <v/>
      </c>
      <c r="H244" s="208"/>
      <c r="I244" s="53"/>
      <c r="J244" s="209"/>
      <c r="K244" s="271"/>
      <c r="L244" s="37"/>
      <c r="M244" s="218"/>
      <c r="N244" s="124"/>
      <c r="O244" s="211" t="str">
        <f t="shared" ca="1" si="22"/>
        <v/>
      </c>
      <c r="P244" s="212" t="str">
        <f>IF(ISERROR(VLOOKUP(L244,Paramètres!$A$38:$B$40,2,0)),"",VLOOKUP(L244,Paramètres!$A$38:$B$40,2,0))</f>
        <v/>
      </c>
      <c r="Q244" s="211" t="str">
        <f t="shared" ca="1" si="23"/>
        <v/>
      </c>
      <c r="R244" s="211" t="str">
        <f t="shared" si="19"/>
        <v/>
      </c>
      <c r="S244" s="213" t="str">
        <f t="shared" ca="1" si="20"/>
        <v/>
      </c>
      <c r="T244" s="214" t="str">
        <f t="shared" ca="1" si="24"/>
        <v/>
      </c>
    </row>
    <row r="245" spans="1:20" x14ac:dyDescent="0.25">
      <c r="A245" s="119" t="s">
        <v>5814</v>
      </c>
      <c r="B245" s="260"/>
      <c r="C245" s="264" t="str">
        <f>IF(ISERROR(VLOOKUP(B245,'Tous les abonnés'!$A$6:$I$5491,2,0)),"",VLOOKUP(B245,'Tous les abonnés'!$A$6:$I$5491,2,0))</f>
        <v/>
      </c>
      <c r="D245" s="26"/>
      <c r="E245" s="265"/>
      <c r="F245" s="207" t="str">
        <f>IF(ISERROR(IF(VLOOKUP(D245,Paramètres!$C$17:$H$33,6,0)="oui","illimité",VLOOKUP(D245,Paramètres!$C$17:$H$33,5,0))),"",IF(VLOOKUP(D245,Paramètres!$C$17:$H$33,6,0)="oui","illimité",VLOOKUP(D245,Paramètres!$C$17:$H$33,5,0)))</f>
        <v/>
      </c>
      <c r="G245" s="269" t="str">
        <f t="shared" si="21"/>
        <v/>
      </c>
      <c r="H245" s="208"/>
      <c r="I245" s="53"/>
      <c r="J245" s="209"/>
      <c r="K245" s="271"/>
      <c r="L245" s="37"/>
      <c r="M245" s="218"/>
      <c r="N245" s="124"/>
      <c r="O245" s="211" t="str">
        <f t="shared" ca="1" si="22"/>
        <v/>
      </c>
      <c r="P245" s="212" t="str">
        <f>IF(ISERROR(VLOOKUP(L245,Paramètres!$A$38:$B$40,2,0)),"",VLOOKUP(L245,Paramètres!$A$38:$B$40,2,0))</f>
        <v/>
      </c>
      <c r="Q245" s="211" t="str">
        <f t="shared" ca="1" si="23"/>
        <v/>
      </c>
      <c r="R245" s="211" t="str">
        <f t="shared" si="19"/>
        <v/>
      </c>
      <c r="S245" s="213" t="str">
        <f t="shared" ca="1" si="20"/>
        <v/>
      </c>
      <c r="T245" s="214" t="str">
        <f t="shared" ca="1" si="24"/>
        <v/>
      </c>
    </row>
    <row r="246" spans="1:20" x14ac:dyDescent="0.25">
      <c r="A246" s="119" t="s">
        <v>5815</v>
      </c>
      <c r="B246" s="260"/>
      <c r="C246" s="264" t="str">
        <f>IF(ISERROR(VLOOKUP(B246,'Tous les abonnés'!$A$6:$I$5491,2,0)),"",VLOOKUP(B246,'Tous les abonnés'!$A$6:$I$5491,2,0))</f>
        <v/>
      </c>
      <c r="D246" s="26"/>
      <c r="E246" s="265"/>
      <c r="F246" s="207" t="str">
        <f>IF(ISERROR(IF(VLOOKUP(D246,Paramètres!$C$17:$H$33,6,0)="oui","illimité",VLOOKUP(D246,Paramètres!$C$17:$H$33,5,0))),"",IF(VLOOKUP(D246,Paramètres!$C$17:$H$33,6,0)="oui","illimité",VLOOKUP(D246,Paramètres!$C$17:$H$33,5,0)))</f>
        <v/>
      </c>
      <c r="G246" s="269" t="str">
        <f t="shared" si="21"/>
        <v/>
      </c>
      <c r="H246" s="208"/>
      <c r="I246" s="53"/>
      <c r="J246" s="209"/>
      <c r="K246" s="271"/>
      <c r="L246" s="37"/>
      <c r="M246" s="218"/>
      <c r="N246" s="124"/>
      <c r="O246" s="211" t="str">
        <f t="shared" ca="1" si="22"/>
        <v/>
      </c>
      <c r="P246" s="212" t="str">
        <f>IF(ISERROR(VLOOKUP(L246,Paramètres!$A$38:$B$40,2,0)),"",VLOOKUP(L246,Paramètres!$A$38:$B$40,2,0))</f>
        <v/>
      </c>
      <c r="Q246" s="211" t="str">
        <f t="shared" ca="1" si="23"/>
        <v/>
      </c>
      <c r="R246" s="211" t="str">
        <f t="shared" si="19"/>
        <v/>
      </c>
      <c r="S246" s="213" t="str">
        <f t="shared" ca="1" si="20"/>
        <v/>
      </c>
      <c r="T246" s="214" t="str">
        <f t="shared" ca="1" si="24"/>
        <v/>
      </c>
    </row>
    <row r="247" spans="1:20" x14ac:dyDescent="0.25">
      <c r="A247" s="119" t="s">
        <v>5816</v>
      </c>
      <c r="B247" s="260"/>
      <c r="C247" s="264" t="str">
        <f>IF(ISERROR(VLOOKUP(B247,'Tous les abonnés'!$A$6:$I$5491,2,0)),"",VLOOKUP(B247,'Tous les abonnés'!$A$6:$I$5491,2,0))</f>
        <v/>
      </c>
      <c r="D247" s="26"/>
      <c r="E247" s="265"/>
      <c r="F247" s="207" t="str">
        <f>IF(ISERROR(IF(VLOOKUP(D247,Paramètres!$C$17:$H$33,6,0)="oui","illimité",VLOOKUP(D247,Paramètres!$C$17:$H$33,5,0))),"",IF(VLOOKUP(D247,Paramètres!$C$17:$H$33,6,0)="oui","illimité",VLOOKUP(D247,Paramètres!$C$17:$H$33,5,0)))</f>
        <v/>
      </c>
      <c r="G247" s="269" t="str">
        <f t="shared" si="21"/>
        <v/>
      </c>
      <c r="H247" s="208"/>
      <c r="I247" s="53"/>
      <c r="J247" s="209"/>
      <c r="K247" s="271"/>
      <c r="L247" s="37"/>
      <c r="M247" s="218"/>
      <c r="N247" s="124"/>
      <c r="O247" s="211" t="str">
        <f t="shared" ca="1" si="22"/>
        <v/>
      </c>
      <c r="P247" s="212" t="str">
        <f>IF(ISERROR(VLOOKUP(L247,Paramètres!$A$38:$B$40,2,0)),"",VLOOKUP(L247,Paramètres!$A$38:$B$40,2,0))</f>
        <v/>
      </c>
      <c r="Q247" s="211" t="str">
        <f t="shared" ca="1" si="23"/>
        <v/>
      </c>
      <c r="R247" s="211" t="str">
        <f t="shared" si="19"/>
        <v/>
      </c>
      <c r="S247" s="213" t="str">
        <f t="shared" ca="1" si="20"/>
        <v/>
      </c>
      <c r="T247" s="214" t="str">
        <f t="shared" ca="1" si="24"/>
        <v/>
      </c>
    </row>
    <row r="248" spans="1:20" x14ac:dyDescent="0.25">
      <c r="A248" s="119" t="s">
        <v>5817</v>
      </c>
      <c r="B248" s="260"/>
      <c r="C248" s="264" t="str">
        <f>IF(ISERROR(VLOOKUP(B248,'Tous les abonnés'!$A$6:$I$5491,2,0)),"",VLOOKUP(B248,'Tous les abonnés'!$A$6:$I$5491,2,0))</f>
        <v/>
      </c>
      <c r="D248" s="26"/>
      <c r="E248" s="265"/>
      <c r="F248" s="207" t="str">
        <f>IF(ISERROR(IF(VLOOKUP(D248,Paramètres!$C$17:$H$33,6,0)="oui","illimité",VLOOKUP(D248,Paramètres!$C$17:$H$33,5,0))),"",IF(VLOOKUP(D248,Paramètres!$C$17:$H$33,6,0)="oui","illimité",VLOOKUP(D248,Paramètres!$C$17:$H$33,5,0)))</f>
        <v/>
      </c>
      <c r="G248" s="269" t="str">
        <f t="shared" si="21"/>
        <v/>
      </c>
      <c r="H248" s="208"/>
      <c r="I248" s="53"/>
      <c r="J248" s="209"/>
      <c r="K248" s="271"/>
      <c r="L248" s="37"/>
      <c r="M248" s="218"/>
      <c r="N248" s="124"/>
      <c r="O248" s="211" t="str">
        <f t="shared" ca="1" si="22"/>
        <v/>
      </c>
      <c r="P248" s="212" t="str">
        <f>IF(ISERROR(VLOOKUP(L248,Paramètres!$A$38:$B$40,2,0)),"",VLOOKUP(L248,Paramètres!$A$38:$B$40,2,0))</f>
        <v/>
      </c>
      <c r="Q248" s="211" t="str">
        <f t="shared" ca="1" si="23"/>
        <v/>
      </c>
      <c r="R248" s="211" t="str">
        <f t="shared" si="19"/>
        <v/>
      </c>
      <c r="S248" s="213" t="str">
        <f t="shared" ca="1" si="20"/>
        <v/>
      </c>
      <c r="T248" s="214" t="str">
        <f t="shared" ca="1" si="24"/>
        <v/>
      </c>
    </row>
    <row r="249" spans="1:20" x14ac:dyDescent="0.25">
      <c r="A249" s="119" t="s">
        <v>5818</v>
      </c>
      <c r="B249" s="260"/>
      <c r="C249" s="264" t="str">
        <f>IF(ISERROR(VLOOKUP(B249,'Tous les abonnés'!$A$6:$I$5491,2,0)),"",VLOOKUP(B249,'Tous les abonnés'!$A$6:$I$5491,2,0))</f>
        <v/>
      </c>
      <c r="D249" s="26"/>
      <c r="E249" s="265"/>
      <c r="F249" s="207" t="str">
        <f>IF(ISERROR(IF(VLOOKUP(D249,Paramètres!$C$17:$H$33,6,0)="oui","illimité",VLOOKUP(D249,Paramètres!$C$17:$H$33,5,0))),"",IF(VLOOKUP(D249,Paramètres!$C$17:$H$33,6,0)="oui","illimité",VLOOKUP(D249,Paramètres!$C$17:$H$33,5,0)))</f>
        <v/>
      </c>
      <c r="G249" s="269" t="str">
        <f t="shared" si="21"/>
        <v/>
      </c>
      <c r="H249" s="208"/>
      <c r="I249" s="53"/>
      <c r="J249" s="209"/>
      <c r="K249" s="271"/>
      <c r="L249" s="37"/>
      <c r="M249" s="218"/>
      <c r="N249" s="124"/>
      <c r="O249" s="211" t="str">
        <f t="shared" ca="1" si="22"/>
        <v/>
      </c>
      <c r="P249" s="212" t="str">
        <f>IF(ISERROR(VLOOKUP(L249,Paramètres!$A$38:$B$40,2,0)),"",VLOOKUP(L249,Paramètres!$A$38:$B$40,2,0))</f>
        <v/>
      </c>
      <c r="Q249" s="211" t="str">
        <f t="shared" ca="1" si="23"/>
        <v/>
      </c>
      <c r="R249" s="211" t="str">
        <f t="shared" si="19"/>
        <v/>
      </c>
      <c r="S249" s="213" t="str">
        <f t="shared" ca="1" si="20"/>
        <v/>
      </c>
      <c r="T249" s="214" t="str">
        <f t="shared" ca="1" si="24"/>
        <v/>
      </c>
    </row>
    <row r="250" spans="1:20" x14ac:dyDescent="0.25">
      <c r="A250" s="119" t="s">
        <v>5819</v>
      </c>
      <c r="B250" s="260"/>
      <c r="C250" s="264" t="str">
        <f>IF(ISERROR(VLOOKUP(B250,'Tous les abonnés'!$A$6:$I$5491,2,0)),"",VLOOKUP(B250,'Tous les abonnés'!$A$6:$I$5491,2,0))</f>
        <v/>
      </c>
      <c r="D250" s="26"/>
      <c r="E250" s="265"/>
      <c r="F250" s="207" t="str">
        <f>IF(ISERROR(IF(VLOOKUP(D250,Paramètres!$C$17:$H$33,6,0)="oui","illimité",VLOOKUP(D250,Paramètres!$C$17:$H$33,5,0))),"",IF(VLOOKUP(D250,Paramètres!$C$17:$H$33,6,0)="oui","illimité",VLOOKUP(D250,Paramètres!$C$17:$H$33,5,0)))</f>
        <v/>
      </c>
      <c r="G250" s="269" t="str">
        <f t="shared" si="21"/>
        <v/>
      </c>
      <c r="H250" s="208"/>
      <c r="I250" s="53"/>
      <c r="J250" s="209"/>
      <c r="K250" s="271"/>
      <c r="L250" s="37"/>
      <c r="M250" s="218"/>
      <c r="N250" s="124"/>
      <c r="O250" s="211" t="str">
        <f t="shared" ca="1" si="22"/>
        <v/>
      </c>
      <c r="P250" s="212" t="str">
        <f>IF(ISERROR(VLOOKUP(L250,Paramètres!$A$38:$B$40,2,0)),"",VLOOKUP(L250,Paramètres!$A$38:$B$40,2,0))</f>
        <v/>
      </c>
      <c r="Q250" s="211" t="str">
        <f t="shared" ca="1" si="23"/>
        <v/>
      </c>
      <c r="R250" s="211" t="str">
        <f t="shared" si="19"/>
        <v/>
      </c>
      <c r="S250" s="213" t="str">
        <f t="shared" ca="1" si="20"/>
        <v/>
      </c>
      <c r="T250" s="214" t="str">
        <f t="shared" ca="1" si="24"/>
        <v/>
      </c>
    </row>
    <row r="251" spans="1:20" x14ac:dyDescent="0.25">
      <c r="A251" s="119" t="s">
        <v>5820</v>
      </c>
      <c r="B251" s="260"/>
      <c r="C251" s="264" t="str">
        <f>IF(ISERROR(VLOOKUP(B251,'Tous les abonnés'!$A$6:$I$5491,2,0)),"",VLOOKUP(B251,'Tous les abonnés'!$A$6:$I$5491,2,0))</f>
        <v/>
      </c>
      <c r="D251" s="26"/>
      <c r="E251" s="265"/>
      <c r="F251" s="207" t="str">
        <f>IF(ISERROR(IF(VLOOKUP(D251,Paramètres!$C$17:$H$33,6,0)="oui","illimité",VLOOKUP(D251,Paramètres!$C$17:$H$33,5,0))),"",IF(VLOOKUP(D251,Paramètres!$C$17:$H$33,6,0)="oui","illimité",VLOOKUP(D251,Paramètres!$C$17:$H$33,5,0)))</f>
        <v/>
      </c>
      <c r="G251" s="269" t="str">
        <f t="shared" si="21"/>
        <v/>
      </c>
      <c r="H251" s="208"/>
      <c r="I251" s="53"/>
      <c r="J251" s="209"/>
      <c r="K251" s="271"/>
      <c r="L251" s="37"/>
      <c r="M251" s="218"/>
      <c r="N251" s="124"/>
      <c r="O251" s="211" t="str">
        <f t="shared" ca="1" si="22"/>
        <v/>
      </c>
      <c r="P251" s="212" t="str">
        <f>IF(ISERROR(VLOOKUP(L251,Paramètres!$A$38:$B$40,2,0)),"",VLOOKUP(L251,Paramètres!$A$38:$B$40,2,0))</f>
        <v/>
      </c>
      <c r="Q251" s="211" t="str">
        <f t="shared" ca="1" si="23"/>
        <v/>
      </c>
      <c r="R251" s="211" t="str">
        <f t="shared" si="19"/>
        <v/>
      </c>
      <c r="S251" s="213" t="str">
        <f t="shared" ca="1" si="20"/>
        <v/>
      </c>
      <c r="T251" s="214" t="str">
        <f t="shared" ca="1" si="24"/>
        <v/>
      </c>
    </row>
    <row r="252" spans="1:20" x14ac:dyDescent="0.25">
      <c r="A252" s="119" t="s">
        <v>5821</v>
      </c>
      <c r="B252" s="260"/>
      <c r="C252" s="264" t="str">
        <f>IF(ISERROR(VLOOKUP(B252,'Tous les abonnés'!$A$6:$I$5491,2,0)),"",VLOOKUP(B252,'Tous les abonnés'!$A$6:$I$5491,2,0))</f>
        <v/>
      </c>
      <c r="D252" s="26"/>
      <c r="E252" s="265"/>
      <c r="F252" s="207" t="str">
        <f>IF(ISERROR(IF(VLOOKUP(D252,Paramètres!$C$17:$H$33,6,0)="oui","illimité",VLOOKUP(D252,Paramètres!$C$17:$H$33,5,0))),"",IF(VLOOKUP(D252,Paramètres!$C$17:$H$33,6,0)="oui","illimité",VLOOKUP(D252,Paramètres!$C$17:$H$33,5,0)))</f>
        <v/>
      </c>
      <c r="G252" s="269" t="str">
        <f t="shared" si="21"/>
        <v/>
      </c>
      <c r="H252" s="208"/>
      <c r="I252" s="53"/>
      <c r="J252" s="209"/>
      <c r="K252" s="271"/>
      <c r="L252" s="37"/>
      <c r="M252" s="218"/>
      <c r="N252" s="124"/>
      <c r="O252" s="211" t="str">
        <f t="shared" ca="1" si="22"/>
        <v/>
      </c>
      <c r="P252" s="212" t="str">
        <f>IF(ISERROR(VLOOKUP(L252,Paramètres!$A$38:$B$40,2,0)),"",VLOOKUP(L252,Paramètres!$A$38:$B$40,2,0))</f>
        <v/>
      </c>
      <c r="Q252" s="211" t="str">
        <f t="shared" ca="1" si="23"/>
        <v/>
      </c>
      <c r="R252" s="211" t="str">
        <f t="shared" si="19"/>
        <v/>
      </c>
      <c r="S252" s="213" t="str">
        <f t="shared" ca="1" si="20"/>
        <v/>
      </c>
      <c r="T252" s="214" t="str">
        <f t="shared" ca="1" si="24"/>
        <v/>
      </c>
    </row>
    <row r="253" spans="1:20" x14ac:dyDescent="0.25">
      <c r="A253" s="119" t="s">
        <v>5822</v>
      </c>
      <c r="B253" s="260"/>
      <c r="C253" s="264" t="str">
        <f>IF(ISERROR(VLOOKUP(B253,'Tous les abonnés'!$A$6:$I$5491,2,0)),"",VLOOKUP(B253,'Tous les abonnés'!$A$6:$I$5491,2,0))</f>
        <v/>
      </c>
      <c r="D253" s="26"/>
      <c r="E253" s="265"/>
      <c r="F253" s="207" t="str">
        <f>IF(ISERROR(IF(VLOOKUP(D253,Paramètres!$C$17:$H$33,6,0)="oui","illimité",VLOOKUP(D253,Paramètres!$C$17:$H$33,5,0))),"",IF(VLOOKUP(D253,Paramètres!$C$17:$H$33,6,0)="oui","illimité",VLOOKUP(D253,Paramètres!$C$17:$H$33,5,0)))</f>
        <v/>
      </c>
      <c r="G253" s="269" t="str">
        <f t="shared" si="21"/>
        <v/>
      </c>
      <c r="H253" s="208"/>
      <c r="I253" s="53"/>
      <c r="J253" s="209"/>
      <c r="K253" s="271"/>
      <c r="L253" s="37"/>
      <c r="M253" s="218"/>
      <c r="N253" s="124"/>
      <c r="O253" s="211" t="str">
        <f t="shared" ca="1" si="22"/>
        <v/>
      </c>
      <c r="P253" s="212" t="str">
        <f>IF(ISERROR(VLOOKUP(L253,Paramètres!$A$38:$B$40,2,0)),"",VLOOKUP(L253,Paramètres!$A$38:$B$40,2,0))</f>
        <v/>
      </c>
      <c r="Q253" s="211" t="str">
        <f t="shared" ca="1" si="23"/>
        <v/>
      </c>
      <c r="R253" s="211" t="str">
        <f t="shared" si="19"/>
        <v/>
      </c>
      <c r="S253" s="213" t="str">
        <f t="shared" ca="1" si="20"/>
        <v/>
      </c>
      <c r="T253" s="214" t="str">
        <f t="shared" ca="1" si="24"/>
        <v/>
      </c>
    </row>
    <row r="254" spans="1:20" x14ac:dyDescent="0.25">
      <c r="A254" s="119" t="s">
        <v>5823</v>
      </c>
      <c r="B254" s="260"/>
      <c r="C254" s="264" t="str">
        <f>IF(ISERROR(VLOOKUP(B254,'Tous les abonnés'!$A$6:$I$5491,2,0)),"",VLOOKUP(B254,'Tous les abonnés'!$A$6:$I$5491,2,0))</f>
        <v/>
      </c>
      <c r="D254" s="26"/>
      <c r="E254" s="265"/>
      <c r="F254" s="207" t="str">
        <f>IF(ISERROR(IF(VLOOKUP(D254,Paramètres!$C$17:$H$33,6,0)="oui","illimité",VLOOKUP(D254,Paramètres!$C$17:$H$33,5,0))),"",IF(VLOOKUP(D254,Paramètres!$C$17:$H$33,6,0)="oui","illimité",VLOOKUP(D254,Paramètres!$C$17:$H$33,5,0)))</f>
        <v/>
      </c>
      <c r="G254" s="269" t="str">
        <f t="shared" si="21"/>
        <v/>
      </c>
      <c r="H254" s="208"/>
      <c r="I254" s="53"/>
      <c r="J254" s="209"/>
      <c r="K254" s="271"/>
      <c r="L254" s="37"/>
      <c r="M254" s="218"/>
      <c r="N254" s="124"/>
      <c r="O254" s="211" t="str">
        <f t="shared" ca="1" si="22"/>
        <v/>
      </c>
      <c r="P254" s="212" t="str">
        <f>IF(ISERROR(VLOOKUP(L254,Paramètres!$A$38:$B$40,2,0)),"",VLOOKUP(L254,Paramètres!$A$38:$B$40,2,0))</f>
        <v/>
      </c>
      <c r="Q254" s="211" t="str">
        <f t="shared" ca="1" si="23"/>
        <v/>
      </c>
      <c r="R254" s="211" t="str">
        <f t="shared" si="19"/>
        <v/>
      </c>
      <c r="S254" s="213" t="str">
        <f t="shared" ca="1" si="20"/>
        <v/>
      </c>
      <c r="T254" s="214" t="str">
        <f t="shared" ca="1" si="24"/>
        <v/>
      </c>
    </row>
    <row r="255" spans="1:20" x14ac:dyDescent="0.25">
      <c r="A255" s="119" t="s">
        <v>5824</v>
      </c>
      <c r="B255" s="260"/>
      <c r="C255" s="264" t="str">
        <f>IF(ISERROR(VLOOKUP(B255,'Tous les abonnés'!$A$6:$I$5491,2,0)),"",VLOOKUP(B255,'Tous les abonnés'!$A$6:$I$5491,2,0))</f>
        <v/>
      </c>
      <c r="D255" s="26"/>
      <c r="E255" s="265"/>
      <c r="F255" s="207" t="str">
        <f>IF(ISERROR(IF(VLOOKUP(D255,Paramètres!$C$17:$H$33,6,0)="oui","illimité",VLOOKUP(D255,Paramètres!$C$17:$H$33,5,0))),"",IF(VLOOKUP(D255,Paramètres!$C$17:$H$33,6,0)="oui","illimité",VLOOKUP(D255,Paramètres!$C$17:$H$33,5,0)))</f>
        <v/>
      </c>
      <c r="G255" s="269" t="str">
        <f t="shared" si="21"/>
        <v/>
      </c>
      <c r="H255" s="208"/>
      <c r="I255" s="53"/>
      <c r="J255" s="209"/>
      <c r="K255" s="271"/>
      <c r="L255" s="37"/>
      <c r="M255" s="218"/>
      <c r="N255" s="124"/>
      <c r="O255" s="211" t="str">
        <f t="shared" ca="1" si="22"/>
        <v/>
      </c>
      <c r="P255" s="212" t="str">
        <f>IF(ISERROR(VLOOKUP(L255,Paramètres!$A$38:$B$40,2,0)),"",VLOOKUP(L255,Paramètres!$A$38:$B$40,2,0))</f>
        <v/>
      </c>
      <c r="Q255" s="211" t="str">
        <f t="shared" ca="1" si="23"/>
        <v/>
      </c>
      <c r="R255" s="211" t="str">
        <f t="shared" si="19"/>
        <v/>
      </c>
      <c r="S255" s="213" t="str">
        <f t="shared" ca="1" si="20"/>
        <v/>
      </c>
      <c r="T255" s="214" t="str">
        <f t="shared" ca="1" si="24"/>
        <v/>
      </c>
    </row>
    <row r="256" spans="1:20" x14ac:dyDescent="0.25">
      <c r="A256" s="119" t="s">
        <v>5825</v>
      </c>
      <c r="B256" s="260"/>
      <c r="C256" s="264" t="str">
        <f>IF(ISERROR(VLOOKUP(B256,'Tous les abonnés'!$A$6:$I$5491,2,0)),"",VLOOKUP(B256,'Tous les abonnés'!$A$6:$I$5491,2,0))</f>
        <v/>
      </c>
      <c r="D256" s="26"/>
      <c r="E256" s="265"/>
      <c r="F256" s="207" t="str">
        <f>IF(ISERROR(IF(VLOOKUP(D256,Paramètres!$C$17:$H$33,6,0)="oui","illimité",VLOOKUP(D256,Paramètres!$C$17:$H$33,5,0))),"",IF(VLOOKUP(D256,Paramètres!$C$17:$H$33,6,0)="oui","illimité",VLOOKUP(D256,Paramètres!$C$17:$H$33,5,0)))</f>
        <v/>
      </c>
      <c r="G256" s="269" t="str">
        <f t="shared" si="21"/>
        <v/>
      </c>
      <c r="H256" s="208"/>
      <c r="I256" s="53"/>
      <c r="J256" s="209"/>
      <c r="K256" s="271"/>
      <c r="L256" s="37"/>
      <c r="M256" s="218"/>
      <c r="N256" s="124"/>
      <c r="O256" s="211" t="str">
        <f t="shared" ca="1" si="22"/>
        <v/>
      </c>
      <c r="P256" s="212" t="str">
        <f>IF(ISERROR(VLOOKUP(L256,Paramètres!$A$38:$B$40,2,0)),"",VLOOKUP(L256,Paramètres!$A$38:$B$40,2,0))</f>
        <v/>
      </c>
      <c r="Q256" s="211" t="str">
        <f t="shared" ca="1" si="23"/>
        <v/>
      </c>
      <c r="R256" s="211" t="str">
        <f t="shared" si="19"/>
        <v/>
      </c>
      <c r="S256" s="213" t="str">
        <f t="shared" ca="1" si="20"/>
        <v/>
      </c>
      <c r="T256" s="214" t="str">
        <f t="shared" ca="1" si="24"/>
        <v/>
      </c>
    </row>
    <row r="257" spans="1:20" x14ac:dyDescent="0.25">
      <c r="A257" s="119" t="s">
        <v>5826</v>
      </c>
      <c r="B257" s="260"/>
      <c r="C257" s="264" t="str">
        <f>IF(ISERROR(VLOOKUP(B257,'Tous les abonnés'!$A$6:$I$5491,2,0)),"",VLOOKUP(B257,'Tous les abonnés'!$A$6:$I$5491,2,0))</f>
        <v/>
      </c>
      <c r="D257" s="26"/>
      <c r="E257" s="265"/>
      <c r="F257" s="207" t="str">
        <f>IF(ISERROR(IF(VLOOKUP(D257,Paramètres!$C$17:$H$33,6,0)="oui","illimité",VLOOKUP(D257,Paramètres!$C$17:$H$33,5,0))),"",IF(VLOOKUP(D257,Paramètres!$C$17:$H$33,6,0)="oui","illimité",VLOOKUP(D257,Paramètres!$C$17:$H$33,5,0)))</f>
        <v/>
      </c>
      <c r="G257" s="269" t="str">
        <f t="shared" si="21"/>
        <v/>
      </c>
      <c r="H257" s="208"/>
      <c r="I257" s="53"/>
      <c r="J257" s="209"/>
      <c r="K257" s="271"/>
      <c r="L257" s="37"/>
      <c r="M257" s="218"/>
      <c r="N257" s="124"/>
      <c r="O257" s="211" t="str">
        <f t="shared" ca="1" si="22"/>
        <v/>
      </c>
      <c r="P257" s="212" t="str">
        <f>IF(ISERROR(VLOOKUP(L257,Paramètres!$A$38:$B$40,2,0)),"",VLOOKUP(L257,Paramètres!$A$38:$B$40,2,0))</f>
        <v/>
      </c>
      <c r="Q257" s="211" t="str">
        <f t="shared" ca="1" si="23"/>
        <v/>
      </c>
      <c r="R257" s="211" t="str">
        <f t="shared" si="19"/>
        <v/>
      </c>
      <c r="S257" s="213" t="str">
        <f t="shared" ca="1" si="20"/>
        <v/>
      </c>
      <c r="T257" s="214" t="str">
        <f t="shared" ca="1" si="24"/>
        <v/>
      </c>
    </row>
    <row r="258" spans="1:20" x14ac:dyDescent="0.25">
      <c r="A258" s="119" t="s">
        <v>5827</v>
      </c>
      <c r="B258" s="260"/>
      <c r="C258" s="264" t="str">
        <f>IF(ISERROR(VLOOKUP(B258,'Tous les abonnés'!$A$6:$I$5491,2,0)),"",VLOOKUP(B258,'Tous les abonnés'!$A$6:$I$5491,2,0))</f>
        <v/>
      </c>
      <c r="D258" s="26"/>
      <c r="E258" s="265"/>
      <c r="F258" s="207" t="str">
        <f>IF(ISERROR(IF(VLOOKUP(D258,Paramètres!$C$17:$H$33,6,0)="oui","illimité",VLOOKUP(D258,Paramètres!$C$17:$H$33,5,0))),"",IF(VLOOKUP(D258,Paramètres!$C$17:$H$33,6,0)="oui","illimité",VLOOKUP(D258,Paramètres!$C$17:$H$33,5,0)))</f>
        <v/>
      </c>
      <c r="G258" s="269" t="str">
        <f t="shared" si="21"/>
        <v/>
      </c>
      <c r="H258" s="208"/>
      <c r="I258" s="53"/>
      <c r="J258" s="209"/>
      <c r="K258" s="271"/>
      <c r="L258" s="37"/>
      <c r="M258" s="218"/>
      <c r="N258" s="124"/>
      <c r="O258" s="211" t="str">
        <f t="shared" ca="1" si="22"/>
        <v/>
      </c>
      <c r="P258" s="212" t="str">
        <f>IF(ISERROR(VLOOKUP(L258,Paramètres!$A$38:$B$40,2,0)),"",VLOOKUP(L258,Paramètres!$A$38:$B$40,2,0))</f>
        <v/>
      </c>
      <c r="Q258" s="211" t="str">
        <f t="shared" ca="1" si="23"/>
        <v/>
      </c>
      <c r="R258" s="211" t="str">
        <f t="shared" si="19"/>
        <v/>
      </c>
      <c r="S258" s="213" t="str">
        <f t="shared" ca="1" si="20"/>
        <v/>
      </c>
      <c r="T258" s="214" t="str">
        <f t="shared" ca="1" si="24"/>
        <v/>
      </c>
    </row>
    <row r="259" spans="1:20" x14ac:dyDescent="0.25">
      <c r="A259" s="119" t="s">
        <v>5828</v>
      </c>
      <c r="B259" s="260"/>
      <c r="C259" s="264" t="str">
        <f>IF(ISERROR(VLOOKUP(B259,'Tous les abonnés'!$A$6:$I$5491,2,0)),"",VLOOKUP(B259,'Tous les abonnés'!$A$6:$I$5491,2,0))</f>
        <v/>
      </c>
      <c r="D259" s="26"/>
      <c r="E259" s="265"/>
      <c r="F259" s="207" t="str">
        <f>IF(ISERROR(IF(VLOOKUP(D259,Paramètres!$C$17:$H$33,6,0)="oui","illimité",VLOOKUP(D259,Paramètres!$C$17:$H$33,5,0))),"",IF(VLOOKUP(D259,Paramètres!$C$17:$H$33,6,0)="oui","illimité",VLOOKUP(D259,Paramètres!$C$17:$H$33,5,0)))</f>
        <v/>
      </c>
      <c r="G259" s="269" t="str">
        <f t="shared" si="21"/>
        <v/>
      </c>
      <c r="H259" s="208"/>
      <c r="I259" s="53"/>
      <c r="J259" s="209"/>
      <c r="K259" s="271"/>
      <c r="L259" s="37"/>
      <c r="M259" s="218"/>
      <c r="N259" s="124"/>
      <c r="O259" s="211" t="str">
        <f t="shared" ca="1" si="22"/>
        <v/>
      </c>
      <c r="P259" s="212" t="str">
        <f>IF(ISERROR(VLOOKUP(L259,Paramètres!$A$38:$B$40,2,0)),"",VLOOKUP(L259,Paramètres!$A$38:$B$40,2,0))</f>
        <v/>
      </c>
      <c r="Q259" s="211" t="str">
        <f t="shared" ca="1" si="23"/>
        <v/>
      </c>
      <c r="R259" s="211" t="str">
        <f t="shared" si="19"/>
        <v/>
      </c>
      <c r="S259" s="213" t="str">
        <f t="shared" ca="1" si="20"/>
        <v/>
      </c>
      <c r="T259" s="214" t="str">
        <f t="shared" ca="1" si="24"/>
        <v/>
      </c>
    </row>
    <row r="260" spans="1:20" x14ac:dyDescent="0.25">
      <c r="A260" s="119" t="s">
        <v>5829</v>
      </c>
      <c r="B260" s="260"/>
      <c r="C260" s="264" t="str">
        <f>IF(ISERROR(VLOOKUP(B260,'Tous les abonnés'!$A$6:$I$5491,2,0)),"",VLOOKUP(B260,'Tous les abonnés'!$A$6:$I$5491,2,0))</f>
        <v/>
      </c>
      <c r="D260" s="26"/>
      <c r="E260" s="265"/>
      <c r="F260" s="207" t="str">
        <f>IF(ISERROR(IF(VLOOKUP(D260,Paramètres!$C$17:$H$33,6,0)="oui","illimité",VLOOKUP(D260,Paramètres!$C$17:$H$33,5,0))),"",IF(VLOOKUP(D260,Paramètres!$C$17:$H$33,6,0)="oui","illimité",VLOOKUP(D260,Paramètres!$C$17:$H$33,5,0)))</f>
        <v/>
      </c>
      <c r="G260" s="269" t="str">
        <f t="shared" si="21"/>
        <v/>
      </c>
      <c r="H260" s="208"/>
      <c r="I260" s="53"/>
      <c r="J260" s="209"/>
      <c r="K260" s="271"/>
      <c r="L260" s="37"/>
      <c r="M260" s="218"/>
      <c r="N260" s="124"/>
      <c r="O260" s="211" t="str">
        <f t="shared" ca="1" si="22"/>
        <v/>
      </c>
      <c r="P260" s="212" t="str">
        <f>IF(ISERROR(VLOOKUP(L260,Paramètres!$A$38:$B$40,2,0)),"",VLOOKUP(L260,Paramètres!$A$38:$B$40,2,0))</f>
        <v/>
      </c>
      <c r="Q260" s="211" t="str">
        <f t="shared" ca="1" si="23"/>
        <v/>
      </c>
      <c r="R260" s="211" t="str">
        <f t="shared" si="19"/>
        <v/>
      </c>
      <c r="S260" s="213" t="str">
        <f t="shared" ca="1" si="20"/>
        <v/>
      </c>
      <c r="T260" s="214" t="str">
        <f t="shared" ca="1" si="24"/>
        <v/>
      </c>
    </row>
    <row r="261" spans="1:20" x14ac:dyDescent="0.25">
      <c r="A261" s="119" t="s">
        <v>5830</v>
      </c>
      <c r="B261" s="260"/>
      <c r="C261" s="264" t="str">
        <f>IF(ISERROR(VLOOKUP(B261,'Tous les abonnés'!$A$6:$I$5491,2,0)),"",VLOOKUP(B261,'Tous les abonnés'!$A$6:$I$5491,2,0))</f>
        <v/>
      </c>
      <c r="D261" s="26"/>
      <c r="E261" s="265"/>
      <c r="F261" s="207" t="str">
        <f>IF(ISERROR(IF(VLOOKUP(D261,Paramètres!$C$17:$H$33,6,0)="oui","illimité",VLOOKUP(D261,Paramètres!$C$17:$H$33,5,0))),"",IF(VLOOKUP(D261,Paramètres!$C$17:$H$33,6,0)="oui","illimité",VLOOKUP(D261,Paramètres!$C$17:$H$33,5,0)))</f>
        <v/>
      </c>
      <c r="G261" s="269" t="str">
        <f t="shared" si="21"/>
        <v/>
      </c>
      <c r="H261" s="208"/>
      <c r="I261" s="53"/>
      <c r="J261" s="209"/>
      <c r="K261" s="271"/>
      <c r="L261" s="37"/>
      <c r="M261" s="218"/>
      <c r="N261" s="124"/>
      <c r="O261" s="211" t="str">
        <f t="shared" ca="1" si="22"/>
        <v/>
      </c>
      <c r="P261" s="212" t="str">
        <f>IF(ISERROR(VLOOKUP(L261,Paramètres!$A$38:$B$40,2,0)),"",VLOOKUP(L261,Paramètres!$A$38:$B$40,2,0))</f>
        <v/>
      </c>
      <c r="Q261" s="211" t="str">
        <f t="shared" ca="1" si="23"/>
        <v/>
      </c>
      <c r="R261" s="211" t="str">
        <f t="shared" si="19"/>
        <v/>
      </c>
      <c r="S261" s="213" t="str">
        <f t="shared" ca="1" si="20"/>
        <v/>
      </c>
      <c r="T261" s="214" t="str">
        <f t="shared" ca="1" si="24"/>
        <v/>
      </c>
    </row>
    <row r="262" spans="1:20" x14ac:dyDescent="0.25">
      <c r="A262" s="119" t="s">
        <v>5831</v>
      </c>
      <c r="B262" s="260"/>
      <c r="C262" s="264" t="str">
        <f>IF(ISERROR(VLOOKUP(B262,'Tous les abonnés'!$A$6:$I$5491,2,0)),"",VLOOKUP(B262,'Tous les abonnés'!$A$6:$I$5491,2,0))</f>
        <v/>
      </c>
      <c r="D262" s="26"/>
      <c r="E262" s="265"/>
      <c r="F262" s="207" t="str">
        <f>IF(ISERROR(IF(VLOOKUP(D262,Paramètres!$C$17:$H$33,6,0)="oui","illimité",VLOOKUP(D262,Paramètres!$C$17:$H$33,5,0))),"",IF(VLOOKUP(D262,Paramètres!$C$17:$H$33,6,0)="oui","illimité",VLOOKUP(D262,Paramètres!$C$17:$H$33,5,0)))</f>
        <v/>
      </c>
      <c r="G262" s="269" t="str">
        <f t="shared" si="21"/>
        <v/>
      </c>
      <c r="H262" s="208"/>
      <c r="I262" s="53"/>
      <c r="J262" s="209"/>
      <c r="K262" s="271"/>
      <c r="L262" s="37"/>
      <c r="M262" s="218"/>
      <c r="N262" s="124"/>
      <c r="O262" s="211" t="str">
        <f t="shared" ca="1" si="22"/>
        <v/>
      </c>
      <c r="P262" s="212" t="str">
        <f>IF(ISERROR(VLOOKUP(L262,Paramètres!$A$38:$B$40,2,0)),"",VLOOKUP(L262,Paramètres!$A$38:$B$40,2,0))</f>
        <v/>
      </c>
      <c r="Q262" s="211" t="str">
        <f t="shared" ca="1" si="23"/>
        <v/>
      </c>
      <c r="R262" s="211" t="str">
        <f t="shared" si="19"/>
        <v/>
      </c>
      <c r="S262" s="213" t="str">
        <f t="shared" ca="1" si="20"/>
        <v/>
      </c>
      <c r="T262" s="214" t="str">
        <f t="shared" ca="1" si="24"/>
        <v/>
      </c>
    </row>
    <row r="263" spans="1:20" x14ac:dyDescent="0.25">
      <c r="A263" s="119" t="s">
        <v>5832</v>
      </c>
      <c r="B263" s="260"/>
      <c r="C263" s="264" t="str">
        <f>IF(ISERROR(VLOOKUP(B263,'Tous les abonnés'!$A$6:$I$5491,2,0)),"",VLOOKUP(B263,'Tous les abonnés'!$A$6:$I$5491,2,0))</f>
        <v/>
      </c>
      <c r="D263" s="26"/>
      <c r="E263" s="265"/>
      <c r="F263" s="207" t="str">
        <f>IF(ISERROR(IF(VLOOKUP(D263,Paramètres!$C$17:$H$33,6,0)="oui","illimité",VLOOKUP(D263,Paramètres!$C$17:$H$33,5,0))),"",IF(VLOOKUP(D263,Paramètres!$C$17:$H$33,6,0)="oui","illimité",VLOOKUP(D263,Paramètres!$C$17:$H$33,5,0)))</f>
        <v/>
      </c>
      <c r="G263" s="269" t="str">
        <f t="shared" si="21"/>
        <v/>
      </c>
      <c r="H263" s="208"/>
      <c r="I263" s="53"/>
      <c r="J263" s="209"/>
      <c r="K263" s="271"/>
      <c r="L263" s="37"/>
      <c r="M263" s="218"/>
      <c r="N263" s="124"/>
      <c r="O263" s="211" t="str">
        <f t="shared" ca="1" si="22"/>
        <v/>
      </c>
      <c r="P263" s="212" t="str">
        <f>IF(ISERROR(VLOOKUP(L263,Paramètres!$A$38:$B$40,2,0)),"",VLOOKUP(L263,Paramètres!$A$38:$B$40,2,0))</f>
        <v/>
      </c>
      <c r="Q263" s="211" t="str">
        <f t="shared" ca="1" si="23"/>
        <v/>
      </c>
      <c r="R263" s="211" t="str">
        <f t="shared" ref="R263:R326" si="25">IF(L263="en 1 fois",1,IF(F263="illimité",O263/P263,IF(ISERROR(F263/P263),"",ROUND(F263/P263,0))))</f>
        <v/>
      </c>
      <c r="S263" s="213" t="str">
        <f t="shared" ref="S263:S326" ca="1" si="26">IF(ISERROR(IF(F263="illimité",Q263*J263,IF(L263="en 1 fois",J263,J263*Q263/R263))),"",IF(F263="illimité",Q263*J263,IF(L263="en 1 fois",J263,J263*Q263/R263)))</f>
        <v/>
      </c>
      <c r="T263" s="214" t="str">
        <f t="shared" ca="1" si="24"/>
        <v/>
      </c>
    </row>
    <row r="264" spans="1:20" x14ac:dyDescent="0.25">
      <c r="A264" s="119" t="s">
        <v>5833</v>
      </c>
      <c r="B264" s="260"/>
      <c r="C264" s="264" t="str">
        <f>IF(ISERROR(VLOOKUP(B264,'Tous les abonnés'!$A$6:$I$5491,2,0)),"",VLOOKUP(B264,'Tous les abonnés'!$A$6:$I$5491,2,0))</f>
        <v/>
      </c>
      <c r="D264" s="26"/>
      <c r="E264" s="265"/>
      <c r="F264" s="207" t="str">
        <f>IF(ISERROR(IF(VLOOKUP(D264,Paramètres!$C$17:$H$33,6,0)="oui","illimité",VLOOKUP(D264,Paramètres!$C$17:$H$33,5,0))),"",IF(VLOOKUP(D264,Paramètres!$C$17:$H$33,6,0)="oui","illimité",VLOOKUP(D264,Paramètres!$C$17:$H$33,5,0)))</f>
        <v/>
      </c>
      <c r="G264" s="269" t="str">
        <f t="shared" ref="G264:G327" si="27">IF(ISBLANK(K264),IF(ISERROR(E264+F264),"",E264+F264),K264)</f>
        <v/>
      </c>
      <c r="H264" s="208"/>
      <c r="I264" s="53"/>
      <c r="J264" s="209"/>
      <c r="K264" s="271"/>
      <c r="L264" s="37"/>
      <c r="M264" s="218"/>
      <c r="N264" s="124"/>
      <c r="O264" s="211" t="str">
        <f t="shared" ref="O264:O327" ca="1" si="28">IF(ISBLANK(E264),"",IF(TODAY()&gt;G264,G264-E264,TODAY()-E264))</f>
        <v/>
      </c>
      <c r="P264" s="212" t="str">
        <f>IF(ISERROR(VLOOKUP(L264,Paramètres!$A$38:$B$40,2,0)),"",VLOOKUP(L264,Paramètres!$A$38:$B$40,2,0))</f>
        <v/>
      </c>
      <c r="Q264" s="211" t="str">
        <f t="shared" ref="Q264:Q327" ca="1" si="29">IF(ISERROR(O264/P264),"",ROUND(O264/P264,0))</f>
        <v/>
      </c>
      <c r="R264" s="211" t="str">
        <f t="shared" si="25"/>
        <v/>
      </c>
      <c r="S264" s="213" t="str">
        <f t="shared" ca="1" si="26"/>
        <v/>
      </c>
      <c r="T264" s="214" t="str">
        <f t="shared" ref="T264:T327" ca="1" si="30">IF(ISERROR(S264-N264),"",S264-N264)</f>
        <v/>
      </c>
    </row>
    <row r="265" spans="1:20" x14ac:dyDescent="0.25">
      <c r="A265" s="119" t="s">
        <v>5834</v>
      </c>
      <c r="B265" s="260"/>
      <c r="C265" s="264" t="str">
        <f>IF(ISERROR(VLOOKUP(B265,'Tous les abonnés'!$A$6:$I$5491,2,0)),"",VLOOKUP(B265,'Tous les abonnés'!$A$6:$I$5491,2,0))</f>
        <v/>
      </c>
      <c r="D265" s="26"/>
      <c r="E265" s="265"/>
      <c r="F265" s="207" t="str">
        <f>IF(ISERROR(IF(VLOOKUP(D265,Paramètres!$C$17:$H$33,6,0)="oui","illimité",VLOOKUP(D265,Paramètres!$C$17:$H$33,5,0))),"",IF(VLOOKUP(D265,Paramètres!$C$17:$H$33,6,0)="oui","illimité",VLOOKUP(D265,Paramètres!$C$17:$H$33,5,0)))</f>
        <v/>
      </c>
      <c r="G265" s="269" t="str">
        <f t="shared" si="27"/>
        <v/>
      </c>
      <c r="H265" s="208"/>
      <c r="I265" s="53"/>
      <c r="J265" s="209"/>
      <c r="K265" s="271"/>
      <c r="L265" s="37"/>
      <c r="M265" s="218"/>
      <c r="N265" s="124"/>
      <c r="O265" s="211" t="str">
        <f t="shared" ca="1" si="28"/>
        <v/>
      </c>
      <c r="P265" s="212" t="str">
        <f>IF(ISERROR(VLOOKUP(L265,Paramètres!$A$38:$B$40,2,0)),"",VLOOKUP(L265,Paramètres!$A$38:$B$40,2,0))</f>
        <v/>
      </c>
      <c r="Q265" s="211" t="str">
        <f t="shared" ca="1" si="29"/>
        <v/>
      </c>
      <c r="R265" s="211" t="str">
        <f t="shared" si="25"/>
        <v/>
      </c>
      <c r="S265" s="213" t="str">
        <f t="shared" ca="1" si="26"/>
        <v/>
      </c>
      <c r="T265" s="214" t="str">
        <f t="shared" ca="1" si="30"/>
        <v/>
      </c>
    </row>
    <row r="266" spans="1:20" x14ac:dyDescent="0.25">
      <c r="A266" s="119" t="s">
        <v>5835</v>
      </c>
      <c r="B266" s="260"/>
      <c r="C266" s="264" t="str">
        <f>IF(ISERROR(VLOOKUP(B266,'Tous les abonnés'!$A$6:$I$5491,2,0)),"",VLOOKUP(B266,'Tous les abonnés'!$A$6:$I$5491,2,0))</f>
        <v/>
      </c>
      <c r="D266" s="26"/>
      <c r="E266" s="265"/>
      <c r="F266" s="207" t="str">
        <f>IF(ISERROR(IF(VLOOKUP(D266,Paramètres!$C$17:$H$33,6,0)="oui","illimité",VLOOKUP(D266,Paramètres!$C$17:$H$33,5,0))),"",IF(VLOOKUP(D266,Paramètres!$C$17:$H$33,6,0)="oui","illimité",VLOOKUP(D266,Paramètres!$C$17:$H$33,5,0)))</f>
        <v/>
      </c>
      <c r="G266" s="269" t="str">
        <f t="shared" si="27"/>
        <v/>
      </c>
      <c r="H266" s="208"/>
      <c r="I266" s="53"/>
      <c r="J266" s="209"/>
      <c r="K266" s="271"/>
      <c r="L266" s="37"/>
      <c r="M266" s="218"/>
      <c r="N266" s="124"/>
      <c r="O266" s="211" t="str">
        <f t="shared" ca="1" si="28"/>
        <v/>
      </c>
      <c r="P266" s="212" t="str">
        <f>IF(ISERROR(VLOOKUP(L266,Paramètres!$A$38:$B$40,2,0)),"",VLOOKUP(L266,Paramètres!$A$38:$B$40,2,0))</f>
        <v/>
      </c>
      <c r="Q266" s="211" t="str">
        <f t="shared" ca="1" si="29"/>
        <v/>
      </c>
      <c r="R266" s="211" t="str">
        <f t="shared" si="25"/>
        <v/>
      </c>
      <c r="S266" s="213" t="str">
        <f t="shared" ca="1" si="26"/>
        <v/>
      </c>
      <c r="T266" s="214" t="str">
        <f t="shared" ca="1" si="30"/>
        <v/>
      </c>
    </row>
    <row r="267" spans="1:20" x14ac:dyDescent="0.25">
      <c r="A267" s="119" t="s">
        <v>5836</v>
      </c>
      <c r="B267" s="260"/>
      <c r="C267" s="264" t="str">
        <f>IF(ISERROR(VLOOKUP(B267,'Tous les abonnés'!$A$6:$I$5491,2,0)),"",VLOOKUP(B267,'Tous les abonnés'!$A$6:$I$5491,2,0))</f>
        <v/>
      </c>
      <c r="D267" s="26"/>
      <c r="E267" s="265"/>
      <c r="F267" s="207" t="str">
        <f>IF(ISERROR(IF(VLOOKUP(D267,Paramètres!$C$17:$H$33,6,0)="oui","illimité",VLOOKUP(D267,Paramètres!$C$17:$H$33,5,0))),"",IF(VLOOKUP(D267,Paramètres!$C$17:$H$33,6,0)="oui","illimité",VLOOKUP(D267,Paramètres!$C$17:$H$33,5,0)))</f>
        <v/>
      </c>
      <c r="G267" s="269" t="str">
        <f t="shared" si="27"/>
        <v/>
      </c>
      <c r="H267" s="208"/>
      <c r="I267" s="53"/>
      <c r="J267" s="209"/>
      <c r="K267" s="271"/>
      <c r="L267" s="37"/>
      <c r="M267" s="218"/>
      <c r="N267" s="124"/>
      <c r="O267" s="211" t="str">
        <f t="shared" ca="1" si="28"/>
        <v/>
      </c>
      <c r="P267" s="212" t="str">
        <f>IF(ISERROR(VLOOKUP(L267,Paramètres!$A$38:$B$40,2,0)),"",VLOOKUP(L267,Paramètres!$A$38:$B$40,2,0))</f>
        <v/>
      </c>
      <c r="Q267" s="211" t="str">
        <f t="shared" ca="1" si="29"/>
        <v/>
      </c>
      <c r="R267" s="211" t="str">
        <f t="shared" si="25"/>
        <v/>
      </c>
      <c r="S267" s="213" t="str">
        <f t="shared" ca="1" si="26"/>
        <v/>
      </c>
      <c r="T267" s="214" t="str">
        <f t="shared" ca="1" si="30"/>
        <v/>
      </c>
    </row>
    <row r="268" spans="1:20" x14ac:dyDescent="0.25">
      <c r="A268" s="119" t="s">
        <v>5837</v>
      </c>
      <c r="B268" s="260"/>
      <c r="C268" s="264" t="str">
        <f>IF(ISERROR(VLOOKUP(B268,'Tous les abonnés'!$A$6:$I$5491,2,0)),"",VLOOKUP(B268,'Tous les abonnés'!$A$6:$I$5491,2,0))</f>
        <v/>
      </c>
      <c r="D268" s="26"/>
      <c r="E268" s="265"/>
      <c r="F268" s="207" t="str">
        <f>IF(ISERROR(IF(VLOOKUP(D268,Paramètres!$C$17:$H$33,6,0)="oui","illimité",VLOOKUP(D268,Paramètres!$C$17:$H$33,5,0))),"",IF(VLOOKUP(D268,Paramètres!$C$17:$H$33,6,0)="oui","illimité",VLOOKUP(D268,Paramètres!$C$17:$H$33,5,0)))</f>
        <v/>
      </c>
      <c r="G268" s="269" t="str">
        <f t="shared" si="27"/>
        <v/>
      </c>
      <c r="H268" s="208"/>
      <c r="I268" s="53"/>
      <c r="J268" s="209"/>
      <c r="K268" s="271"/>
      <c r="L268" s="37"/>
      <c r="M268" s="218"/>
      <c r="N268" s="124"/>
      <c r="O268" s="211" t="str">
        <f t="shared" ca="1" si="28"/>
        <v/>
      </c>
      <c r="P268" s="212" t="str">
        <f>IF(ISERROR(VLOOKUP(L268,Paramètres!$A$38:$B$40,2,0)),"",VLOOKUP(L268,Paramètres!$A$38:$B$40,2,0))</f>
        <v/>
      </c>
      <c r="Q268" s="211" t="str">
        <f t="shared" ca="1" si="29"/>
        <v/>
      </c>
      <c r="R268" s="211" t="str">
        <f t="shared" si="25"/>
        <v/>
      </c>
      <c r="S268" s="213" t="str">
        <f t="shared" ca="1" si="26"/>
        <v/>
      </c>
      <c r="T268" s="214" t="str">
        <f t="shared" ca="1" si="30"/>
        <v/>
      </c>
    </row>
    <row r="269" spans="1:20" x14ac:dyDescent="0.25">
      <c r="A269" s="119" t="s">
        <v>5838</v>
      </c>
      <c r="B269" s="260"/>
      <c r="C269" s="264" t="str">
        <f>IF(ISERROR(VLOOKUP(B269,'Tous les abonnés'!$A$6:$I$5491,2,0)),"",VLOOKUP(B269,'Tous les abonnés'!$A$6:$I$5491,2,0))</f>
        <v/>
      </c>
      <c r="D269" s="26"/>
      <c r="E269" s="265"/>
      <c r="F269" s="207" t="str">
        <f>IF(ISERROR(IF(VLOOKUP(D269,Paramètres!$C$17:$H$33,6,0)="oui","illimité",VLOOKUP(D269,Paramètres!$C$17:$H$33,5,0))),"",IF(VLOOKUP(D269,Paramètres!$C$17:$H$33,6,0)="oui","illimité",VLOOKUP(D269,Paramètres!$C$17:$H$33,5,0)))</f>
        <v/>
      </c>
      <c r="G269" s="269" t="str">
        <f t="shared" si="27"/>
        <v/>
      </c>
      <c r="H269" s="208"/>
      <c r="I269" s="53"/>
      <c r="J269" s="209"/>
      <c r="K269" s="271"/>
      <c r="L269" s="37"/>
      <c r="M269" s="218"/>
      <c r="N269" s="124"/>
      <c r="O269" s="211" t="str">
        <f t="shared" ca="1" si="28"/>
        <v/>
      </c>
      <c r="P269" s="212" t="str">
        <f>IF(ISERROR(VLOOKUP(L269,Paramètres!$A$38:$B$40,2,0)),"",VLOOKUP(L269,Paramètres!$A$38:$B$40,2,0))</f>
        <v/>
      </c>
      <c r="Q269" s="211" t="str">
        <f t="shared" ca="1" si="29"/>
        <v/>
      </c>
      <c r="R269" s="211" t="str">
        <f t="shared" si="25"/>
        <v/>
      </c>
      <c r="S269" s="213" t="str">
        <f t="shared" ca="1" si="26"/>
        <v/>
      </c>
      <c r="T269" s="214" t="str">
        <f t="shared" ca="1" si="30"/>
        <v/>
      </c>
    </row>
    <row r="270" spans="1:20" x14ac:dyDescent="0.25">
      <c r="A270" s="119" t="s">
        <v>5839</v>
      </c>
      <c r="B270" s="260"/>
      <c r="C270" s="264" t="str">
        <f>IF(ISERROR(VLOOKUP(B270,'Tous les abonnés'!$A$6:$I$5491,2,0)),"",VLOOKUP(B270,'Tous les abonnés'!$A$6:$I$5491,2,0))</f>
        <v/>
      </c>
      <c r="D270" s="26"/>
      <c r="E270" s="265"/>
      <c r="F270" s="207" t="str">
        <f>IF(ISERROR(IF(VLOOKUP(D270,Paramètres!$C$17:$H$33,6,0)="oui","illimité",VLOOKUP(D270,Paramètres!$C$17:$H$33,5,0))),"",IF(VLOOKUP(D270,Paramètres!$C$17:$H$33,6,0)="oui","illimité",VLOOKUP(D270,Paramètres!$C$17:$H$33,5,0)))</f>
        <v/>
      </c>
      <c r="G270" s="269" t="str">
        <f t="shared" si="27"/>
        <v/>
      </c>
      <c r="H270" s="208"/>
      <c r="I270" s="53"/>
      <c r="J270" s="209"/>
      <c r="K270" s="271"/>
      <c r="L270" s="37"/>
      <c r="M270" s="218"/>
      <c r="N270" s="124"/>
      <c r="O270" s="211" t="str">
        <f t="shared" ca="1" si="28"/>
        <v/>
      </c>
      <c r="P270" s="212" t="str">
        <f>IF(ISERROR(VLOOKUP(L270,Paramètres!$A$38:$B$40,2,0)),"",VLOOKUP(L270,Paramètres!$A$38:$B$40,2,0))</f>
        <v/>
      </c>
      <c r="Q270" s="211" t="str">
        <f t="shared" ca="1" si="29"/>
        <v/>
      </c>
      <c r="R270" s="211" t="str">
        <f t="shared" si="25"/>
        <v/>
      </c>
      <c r="S270" s="213" t="str">
        <f t="shared" ca="1" si="26"/>
        <v/>
      </c>
      <c r="T270" s="214" t="str">
        <f t="shared" ca="1" si="30"/>
        <v/>
      </c>
    </row>
    <row r="271" spans="1:20" x14ac:dyDescent="0.25">
      <c r="A271" s="119" t="s">
        <v>5840</v>
      </c>
      <c r="B271" s="260"/>
      <c r="C271" s="264" t="str">
        <f>IF(ISERROR(VLOOKUP(B271,'Tous les abonnés'!$A$6:$I$5491,2,0)),"",VLOOKUP(B271,'Tous les abonnés'!$A$6:$I$5491,2,0))</f>
        <v/>
      </c>
      <c r="D271" s="26"/>
      <c r="E271" s="265"/>
      <c r="F271" s="207" t="str">
        <f>IF(ISERROR(IF(VLOOKUP(D271,Paramètres!$C$17:$H$33,6,0)="oui","illimité",VLOOKUP(D271,Paramètres!$C$17:$H$33,5,0))),"",IF(VLOOKUP(D271,Paramètres!$C$17:$H$33,6,0)="oui","illimité",VLOOKUP(D271,Paramètres!$C$17:$H$33,5,0)))</f>
        <v/>
      </c>
      <c r="G271" s="269" t="str">
        <f t="shared" si="27"/>
        <v/>
      </c>
      <c r="H271" s="208"/>
      <c r="I271" s="53"/>
      <c r="J271" s="209"/>
      <c r="K271" s="271"/>
      <c r="L271" s="37"/>
      <c r="M271" s="218"/>
      <c r="N271" s="124"/>
      <c r="O271" s="211" t="str">
        <f t="shared" ca="1" si="28"/>
        <v/>
      </c>
      <c r="P271" s="212" t="str">
        <f>IF(ISERROR(VLOOKUP(L271,Paramètres!$A$38:$B$40,2,0)),"",VLOOKUP(L271,Paramètres!$A$38:$B$40,2,0))</f>
        <v/>
      </c>
      <c r="Q271" s="211" t="str">
        <f t="shared" ca="1" si="29"/>
        <v/>
      </c>
      <c r="R271" s="211" t="str">
        <f t="shared" si="25"/>
        <v/>
      </c>
      <c r="S271" s="213" t="str">
        <f t="shared" ca="1" si="26"/>
        <v/>
      </c>
      <c r="T271" s="214" t="str">
        <f t="shared" ca="1" si="30"/>
        <v/>
      </c>
    </row>
    <row r="272" spans="1:20" x14ac:dyDescent="0.25">
      <c r="A272" s="119" t="s">
        <v>5841</v>
      </c>
      <c r="B272" s="260"/>
      <c r="C272" s="264" t="str">
        <f>IF(ISERROR(VLOOKUP(B272,'Tous les abonnés'!$A$6:$I$5491,2,0)),"",VLOOKUP(B272,'Tous les abonnés'!$A$6:$I$5491,2,0))</f>
        <v/>
      </c>
      <c r="D272" s="26"/>
      <c r="E272" s="265"/>
      <c r="F272" s="207" t="str">
        <f>IF(ISERROR(IF(VLOOKUP(D272,Paramètres!$C$17:$H$33,6,0)="oui","illimité",VLOOKUP(D272,Paramètres!$C$17:$H$33,5,0))),"",IF(VLOOKUP(D272,Paramètres!$C$17:$H$33,6,0)="oui","illimité",VLOOKUP(D272,Paramètres!$C$17:$H$33,5,0)))</f>
        <v/>
      </c>
      <c r="G272" s="269" t="str">
        <f t="shared" si="27"/>
        <v/>
      </c>
      <c r="H272" s="208"/>
      <c r="I272" s="53"/>
      <c r="J272" s="209"/>
      <c r="K272" s="271"/>
      <c r="L272" s="37"/>
      <c r="M272" s="218"/>
      <c r="N272" s="124"/>
      <c r="O272" s="211" t="str">
        <f t="shared" ca="1" si="28"/>
        <v/>
      </c>
      <c r="P272" s="212" t="str">
        <f>IF(ISERROR(VLOOKUP(L272,Paramètres!$A$38:$B$40,2,0)),"",VLOOKUP(L272,Paramètres!$A$38:$B$40,2,0))</f>
        <v/>
      </c>
      <c r="Q272" s="211" t="str">
        <f t="shared" ca="1" si="29"/>
        <v/>
      </c>
      <c r="R272" s="211" t="str">
        <f t="shared" si="25"/>
        <v/>
      </c>
      <c r="S272" s="213" t="str">
        <f t="shared" ca="1" si="26"/>
        <v/>
      </c>
      <c r="T272" s="214" t="str">
        <f t="shared" ca="1" si="30"/>
        <v/>
      </c>
    </row>
    <row r="273" spans="1:20" x14ac:dyDescent="0.25">
      <c r="A273" s="119" t="s">
        <v>5842</v>
      </c>
      <c r="B273" s="260"/>
      <c r="C273" s="264" t="str">
        <f>IF(ISERROR(VLOOKUP(B273,'Tous les abonnés'!$A$6:$I$5491,2,0)),"",VLOOKUP(B273,'Tous les abonnés'!$A$6:$I$5491,2,0))</f>
        <v/>
      </c>
      <c r="D273" s="26"/>
      <c r="E273" s="265"/>
      <c r="F273" s="207" t="str">
        <f>IF(ISERROR(IF(VLOOKUP(D273,Paramètres!$C$17:$H$33,6,0)="oui","illimité",VLOOKUP(D273,Paramètres!$C$17:$H$33,5,0))),"",IF(VLOOKUP(D273,Paramètres!$C$17:$H$33,6,0)="oui","illimité",VLOOKUP(D273,Paramètres!$C$17:$H$33,5,0)))</f>
        <v/>
      </c>
      <c r="G273" s="269" t="str">
        <f t="shared" si="27"/>
        <v/>
      </c>
      <c r="H273" s="208"/>
      <c r="I273" s="53"/>
      <c r="J273" s="209"/>
      <c r="K273" s="271"/>
      <c r="L273" s="37"/>
      <c r="M273" s="218"/>
      <c r="N273" s="124"/>
      <c r="O273" s="211" t="str">
        <f t="shared" ca="1" si="28"/>
        <v/>
      </c>
      <c r="P273" s="212" t="str">
        <f>IF(ISERROR(VLOOKUP(L273,Paramètres!$A$38:$B$40,2,0)),"",VLOOKUP(L273,Paramètres!$A$38:$B$40,2,0))</f>
        <v/>
      </c>
      <c r="Q273" s="211" t="str">
        <f t="shared" ca="1" si="29"/>
        <v/>
      </c>
      <c r="R273" s="211" t="str">
        <f t="shared" si="25"/>
        <v/>
      </c>
      <c r="S273" s="213" t="str">
        <f t="shared" ca="1" si="26"/>
        <v/>
      </c>
      <c r="T273" s="214" t="str">
        <f t="shared" ca="1" si="30"/>
        <v/>
      </c>
    </row>
    <row r="274" spans="1:20" x14ac:dyDescent="0.25">
      <c r="A274" s="119" t="s">
        <v>5843</v>
      </c>
      <c r="B274" s="260"/>
      <c r="C274" s="264" t="str">
        <f>IF(ISERROR(VLOOKUP(B274,'Tous les abonnés'!$A$6:$I$5491,2,0)),"",VLOOKUP(B274,'Tous les abonnés'!$A$6:$I$5491,2,0))</f>
        <v/>
      </c>
      <c r="D274" s="26"/>
      <c r="E274" s="265"/>
      <c r="F274" s="207" t="str">
        <f>IF(ISERROR(IF(VLOOKUP(D274,Paramètres!$C$17:$H$33,6,0)="oui","illimité",VLOOKUP(D274,Paramètres!$C$17:$H$33,5,0))),"",IF(VLOOKUP(D274,Paramètres!$C$17:$H$33,6,0)="oui","illimité",VLOOKUP(D274,Paramètres!$C$17:$H$33,5,0)))</f>
        <v/>
      </c>
      <c r="G274" s="269" t="str">
        <f t="shared" si="27"/>
        <v/>
      </c>
      <c r="H274" s="208"/>
      <c r="I274" s="53"/>
      <c r="J274" s="209"/>
      <c r="K274" s="271"/>
      <c r="L274" s="37"/>
      <c r="M274" s="218"/>
      <c r="N274" s="124"/>
      <c r="O274" s="211" t="str">
        <f t="shared" ca="1" si="28"/>
        <v/>
      </c>
      <c r="P274" s="212" t="str">
        <f>IF(ISERROR(VLOOKUP(L274,Paramètres!$A$38:$B$40,2,0)),"",VLOOKUP(L274,Paramètres!$A$38:$B$40,2,0))</f>
        <v/>
      </c>
      <c r="Q274" s="211" t="str">
        <f t="shared" ca="1" si="29"/>
        <v/>
      </c>
      <c r="R274" s="211" t="str">
        <f t="shared" si="25"/>
        <v/>
      </c>
      <c r="S274" s="213" t="str">
        <f t="shared" ca="1" si="26"/>
        <v/>
      </c>
      <c r="T274" s="214" t="str">
        <f t="shared" ca="1" si="30"/>
        <v/>
      </c>
    </row>
    <row r="275" spans="1:20" x14ac:dyDescent="0.25">
      <c r="A275" s="119" t="s">
        <v>5844</v>
      </c>
      <c r="B275" s="260"/>
      <c r="C275" s="264" t="str">
        <f>IF(ISERROR(VLOOKUP(B275,'Tous les abonnés'!$A$6:$I$5491,2,0)),"",VLOOKUP(B275,'Tous les abonnés'!$A$6:$I$5491,2,0))</f>
        <v/>
      </c>
      <c r="D275" s="26"/>
      <c r="E275" s="265"/>
      <c r="F275" s="207" t="str">
        <f>IF(ISERROR(IF(VLOOKUP(D275,Paramètres!$C$17:$H$33,6,0)="oui","illimité",VLOOKUP(D275,Paramètres!$C$17:$H$33,5,0))),"",IF(VLOOKUP(D275,Paramètres!$C$17:$H$33,6,0)="oui","illimité",VLOOKUP(D275,Paramètres!$C$17:$H$33,5,0)))</f>
        <v/>
      </c>
      <c r="G275" s="269" t="str">
        <f t="shared" si="27"/>
        <v/>
      </c>
      <c r="H275" s="208"/>
      <c r="I275" s="53"/>
      <c r="J275" s="209"/>
      <c r="K275" s="271"/>
      <c r="L275" s="37"/>
      <c r="M275" s="218"/>
      <c r="N275" s="124"/>
      <c r="O275" s="211" t="str">
        <f t="shared" ca="1" si="28"/>
        <v/>
      </c>
      <c r="P275" s="212" t="str">
        <f>IF(ISERROR(VLOOKUP(L275,Paramètres!$A$38:$B$40,2,0)),"",VLOOKUP(L275,Paramètres!$A$38:$B$40,2,0))</f>
        <v/>
      </c>
      <c r="Q275" s="211" t="str">
        <f t="shared" ca="1" si="29"/>
        <v/>
      </c>
      <c r="R275" s="211" t="str">
        <f t="shared" si="25"/>
        <v/>
      </c>
      <c r="S275" s="213" t="str">
        <f t="shared" ca="1" si="26"/>
        <v/>
      </c>
      <c r="T275" s="214" t="str">
        <f t="shared" ca="1" si="30"/>
        <v/>
      </c>
    </row>
    <row r="276" spans="1:20" x14ac:dyDescent="0.25">
      <c r="A276" s="119" t="s">
        <v>5845</v>
      </c>
      <c r="B276" s="260"/>
      <c r="C276" s="264" t="str">
        <f>IF(ISERROR(VLOOKUP(B276,'Tous les abonnés'!$A$6:$I$5491,2,0)),"",VLOOKUP(B276,'Tous les abonnés'!$A$6:$I$5491,2,0))</f>
        <v/>
      </c>
      <c r="D276" s="26"/>
      <c r="E276" s="265"/>
      <c r="F276" s="207" t="str">
        <f>IF(ISERROR(IF(VLOOKUP(D276,Paramètres!$C$17:$H$33,6,0)="oui","illimité",VLOOKUP(D276,Paramètres!$C$17:$H$33,5,0))),"",IF(VLOOKUP(D276,Paramètres!$C$17:$H$33,6,0)="oui","illimité",VLOOKUP(D276,Paramètres!$C$17:$H$33,5,0)))</f>
        <v/>
      </c>
      <c r="G276" s="269" t="str">
        <f t="shared" si="27"/>
        <v/>
      </c>
      <c r="H276" s="208"/>
      <c r="I276" s="53"/>
      <c r="J276" s="209"/>
      <c r="K276" s="271"/>
      <c r="L276" s="37"/>
      <c r="M276" s="218"/>
      <c r="N276" s="124"/>
      <c r="O276" s="211" t="str">
        <f t="shared" ca="1" si="28"/>
        <v/>
      </c>
      <c r="P276" s="212" t="str">
        <f>IF(ISERROR(VLOOKUP(L276,Paramètres!$A$38:$B$40,2,0)),"",VLOOKUP(L276,Paramètres!$A$38:$B$40,2,0))</f>
        <v/>
      </c>
      <c r="Q276" s="211" t="str">
        <f t="shared" ca="1" si="29"/>
        <v/>
      </c>
      <c r="R276" s="211" t="str">
        <f t="shared" si="25"/>
        <v/>
      </c>
      <c r="S276" s="213" t="str">
        <f t="shared" ca="1" si="26"/>
        <v/>
      </c>
      <c r="T276" s="214" t="str">
        <f t="shared" ca="1" si="30"/>
        <v/>
      </c>
    </row>
    <row r="277" spans="1:20" x14ac:dyDescent="0.25">
      <c r="A277" s="119" t="s">
        <v>5846</v>
      </c>
      <c r="B277" s="260"/>
      <c r="C277" s="264" t="str">
        <f>IF(ISERROR(VLOOKUP(B277,'Tous les abonnés'!$A$6:$I$5491,2,0)),"",VLOOKUP(B277,'Tous les abonnés'!$A$6:$I$5491,2,0))</f>
        <v/>
      </c>
      <c r="D277" s="26"/>
      <c r="E277" s="265"/>
      <c r="F277" s="207" t="str">
        <f>IF(ISERROR(IF(VLOOKUP(D277,Paramètres!$C$17:$H$33,6,0)="oui","illimité",VLOOKUP(D277,Paramètres!$C$17:$H$33,5,0))),"",IF(VLOOKUP(D277,Paramètres!$C$17:$H$33,6,0)="oui","illimité",VLOOKUP(D277,Paramètres!$C$17:$H$33,5,0)))</f>
        <v/>
      </c>
      <c r="G277" s="269" t="str">
        <f t="shared" si="27"/>
        <v/>
      </c>
      <c r="H277" s="208"/>
      <c r="I277" s="53"/>
      <c r="J277" s="209"/>
      <c r="K277" s="271"/>
      <c r="L277" s="37"/>
      <c r="M277" s="218"/>
      <c r="N277" s="124"/>
      <c r="O277" s="211" t="str">
        <f t="shared" ca="1" si="28"/>
        <v/>
      </c>
      <c r="P277" s="212" t="str">
        <f>IF(ISERROR(VLOOKUP(L277,Paramètres!$A$38:$B$40,2,0)),"",VLOOKUP(L277,Paramètres!$A$38:$B$40,2,0))</f>
        <v/>
      </c>
      <c r="Q277" s="211" t="str">
        <f t="shared" ca="1" si="29"/>
        <v/>
      </c>
      <c r="R277" s="211" t="str">
        <f t="shared" si="25"/>
        <v/>
      </c>
      <c r="S277" s="213" t="str">
        <f t="shared" ca="1" si="26"/>
        <v/>
      </c>
      <c r="T277" s="214" t="str">
        <f t="shared" ca="1" si="30"/>
        <v/>
      </c>
    </row>
    <row r="278" spans="1:20" x14ac:dyDescent="0.25">
      <c r="A278" s="119" t="s">
        <v>5847</v>
      </c>
      <c r="B278" s="260"/>
      <c r="C278" s="264" t="str">
        <f>IF(ISERROR(VLOOKUP(B278,'Tous les abonnés'!$A$6:$I$5491,2,0)),"",VLOOKUP(B278,'Tous les abonnés'!$A$6:$I$5491,2,0))</f>
        <v/>
      </c>
      <c r="D278" s="26"/>
      <c r="E278" s="265"/>
      <c r="F278" s="207" t="str">
        <f>IF(ISERROR(IF(VLOOKUP(D278,Paramètres!$C$17:$H$33,6,0)="oui","illimité",VLOOKUP(D278,Paramètres!$C$17:$H$33,5,0))),"",IF(VLOOKUP(D278,Paramètres!$C$17:$H$33,6,0)="oui","illimité",VLOOKUP(D278,Paramètres!$C$17:$H$33,5,0)))</f>
        <v/>
      </c>
      <c r="G278" s="269" t="str">
        <f t="shared" si="27"/>
        <v/>
      </c>
      <c r="H278" s="208"/>
      <c r="I278" s="53"/>
      <c r="J278" s="209"/>
      <c r="K278" s="271"/>
      <c r="L278" s="37"/>
      <c r="M278" s="218"/>
      <c r="N278" s="124"/>
      <c r="O278" s="211" t="str">
        <f t="shared" ca="1" si="28"/>
        <v/>
      </c>
      <c r="P278" s="212" t="str">
        <f>IF(ISERROR(VLOOKUP(L278,Paramètres!$A$38:$B$40,2,0)),"",VLOOKUP(L278,Paramètres!$A$38:$B$40,2,0))</f>
        <v/>
      </c>
      <c r="Q278" s="211" t="str">
        <f t="shared" ca="1" si="29"/>
        <v/>
      </c>
      <c r="R278" s="211" t="str">
        <f t="shared" si="25"/>
        <v/>
      </c>
      <c r="S278" s="213" t="str">
        <f t="shared" ca="1" si="26"/>
        <v/>
      </c>
      <c r="T278" s="214" t="str">
        <f t="shared" ca="1" si="30"/>
        <v/>
      </c>
    </row>
    <row r="279" spans="1:20" x14ac:dyDescent="0.25">
      <c r="A279" s="119" t="s">
        <v>5848</v>
      </c>
      <c r="B279" s="260"/>
      <c r="C279" s="264" t="str">
        <f>IF(ISERROR(VLOOKUP(B279,'Tous les abonnés'!$A$6:$I$5491,2,0)),"",VLOOKUP(B279,'Tous les abonnés'!$A$6:$I$5491,2,0))</f>
        <v/>
      </c>
      <c r="D279" s="26"/>
      <c r="E279" s="265"/>
      <c r="F279" s="207" t="str">
        <f>IF(ISERROR(IF(VLOOKUP(D279,Paramètres!$C$17:$H$33,6,0)="oui","illimité",VLOOKUP(D279,Paramètres!$C$17:$H$33,5,0))),"",IF(VLOOKUP(D279,Paramètres!$C$17:$H$33,6,0)="oui","illimité",VLOOKUP(D279,Paramètres!$C$17:$H$33,5,0)))</f>
        <v/>
      </c>
      <c r="G279" s="269" t="str">
        <f t="shared" si="27"/>
        <v/>
      </c>
      <c r="H279" s="208"/>
      <c r="I279" s="53"/>
      <c r="J279" s="209"/>
      <c r="K279" s="271"/>
      <c r="L279" s="37"/>
      <c r="M279" s="218"/>
      <c r="N279" s="124"/>
      <c r="O279" s="211" t="str">
        <f t="shared" ca="1" si="28"/>
        <v/>
      </c>
      <c r="P279" s="212" t="str">
        <f>IF(ISERROR(VLOOKUP(L279,Paramètres!$A$38:$B$40,2,0)),"",VLOOKUP(L279,Paramètres!$A$38:$B$40,2,0))</f>
        <v/>
      </c>
      <c r="Q279" s="211" t="str">
        <f t="shared" ca="1" si="29"/>
        <v/>
      </c>
      <c r="R279" s="211" t="str">
        <f t="shared" si="25"/>
        <v/>
      </c>
      <c r="S279" s="213" t="str">
        <f t="shared" ca="1" si="26"/>
        <v/>
      </c>
      <c r="T279" s="214" t="str">
        <f t="shared" ca="1" si="30"/>
        <v/>
      </c>
    </row>
    <row r="280" spans="1:20" x14ac:dyDescent="0.25">
      <c r="A280" s="119" t="s">
        <v>5849</v>
      </c>
      <c r="B280" s="260"/>
      <c r="C280" s="264" t="str">
        <f>IF(ISERROR(VLOOKUP(B280,'Tous les abonnés'!$A$6:$I$5491,2,0)),"",VLOOKUP(B280,'Tous les abonnés'!$A$6:$I$5491,2,0))</f>
        <v/>
      </c>
      <c r="D280" s="26"/>
      <c r="E280" s="265"/>
      <c r="F280" s="207" t="str">
        <f>IF(ISERROR(IF(VLOOKUP(D280,Paramètres!$C$17:$H$33,6,0)="oui","illimité",VLOOKUP(D280,Paramètres!$C$17:$H$33,5,0))),"",IF(VLOOKUP(D280,Paramètres!$C$17:$H$33,6,0)="oui","illimité",VLOOKUP(D280,Paramètres!$C$17:$H$33,5,0)))</f>
        <v/>
      </c>
      <c r="G280" s="269" t="str">
        <f t="shared" si="27"/>
        <v/>
      </c>
      <c r="H280" s="208"/>
      <c r="I280" s="53"/>
      <c r="J280" s="209"/>
      <c r="K280" s="271"/>
      <c r="L280" s="37"/>
      <c r="M280" s="218"/>
      <c r="N280" s="124"/>
      <c r="O280" s="211" t="str">
        <f t="shared" ca="1" si="28"/>
        <v/>
      </c>
      <c r="P280" s="212" t="str">
        <f>IF(ISERROR(VLOOKUP(L280,Paramètres!$A$38:$B$40,2,0)),"",VLOOKUP(L280,Paramètres!$A$38:$B$40,2,0))</f>
        <v/>
      </c>
      <c r="Q280" s="211" t="str">
        <f t="shared" ca="1" si="29"/>
        <v/>
      </c>
      <c r="R280" s="211" t="str">
        <f t="shared" si="25"/>
        <v/>
      </c>
      <c r="S280" s="213" t="str">
        <f t="shared" ca="1" si="26"/>
        <v/>
      </c>
      <c r="T280" s="214" t="str">
        <f t="shared" ca="1" si="30"/>
        <v/>
      </c>
    </row>
    <row r="281" spans="1:20" x14ac:dyDescent="0.25">
      <c r="A281" s="119" t="s">
        <v>5850</v>
      </c>
      <c r="B281" s="260"/>
      <c r="C281" s="264" t="str">
        <f>IF(ISERROR(VLOOKUP(B281,'Tous les abonnés'!$A$6:$I$5491,2,0)),"",VLOOKUP(B281,'Tous les abonnés'!$A$6:$I$5491,2,0))</f>
        <v/>
      </c>
      <c r="D281" s="26"/>
      <c r="E281" s="265"/>
      <c r="F281" s="207" t="str">
        <f>IF(ISERROR(IF(VLOOKUP(D281,Paramètres!$C$17:$H$33,6,0)="oui","illimité",VLOOKUP(D281,Paramètres!$C$17:$H$33,5,0))),"",IF(VLOOKUP(D281,Paramètres!$C$17:$H$33,6,0)="oui","illimité",VLOOKUP(D281,Paramètres!$C$17:$H$33,5,0)))</f>
        <v/>
      </c>
      <c r="G281" s="269" t="str">
        <f t="shared" si="27"/>
        <v/>
      </c>
      <c r="H281" s="208"/>
      <c r="I281" s="53"/>
      <c r="J281" s="209"/>
      <c r="K281" s="271"/>
      <c r="L281" s="37"/>
      <c r="M281" s="218"/>
      <c r="N281" s="124"/>
      <c r="O281" s="211" t="str">
        <f t="shared" ca="1" si="28"/>
        <v/>
      </c>
      <c r="P281" s="212" t="str">
        <f>IF(ISERROR(VLOOKUP(L281,Paramètres!$A$38:$B$40,2,0)),"",VLOOKUP(L281,Paramètres!$A$38:$B$40,2,0))</f>
        <v/>
      </c>
      <c r="Q281" s="211" t="str">
        <f t="shared" ca="1" si="29"/>
        <v/>
      </c>
      <c r="R281" s="211" t="str">
        <f t="shared" si="25"/>
        <v/>
      </c>
      <c r="S281" s="213" t="str">
        <f t="shared" ca="1" si="26"/>
        <v/>
      </c>
      <c r="T281" s="214" t="str">
        <f t="shared" ca="1" si="30"/>
        <v/>
      </c>
    </row>
    <row r="282" spans="1:20" x14ac:dyDescent="0.25">
      <c r="A282" s="119" t="s">
        <v>5851</v>
      </c>
      <c r="B282" s="260"/>
      <c r="C282" s="264" t="str">
        <f>IF(ISERROR(VLOOKUP(B282,'Tous les abonnés'!$A$6:$I$5491,2,0)),"",VLOOKUP(B282,'Tous les abonnés'!$A$6:$I$5491,2,0))</f>
        <v/>
      </c>
      <c r="D282" s="26"/>
      <c r="E282" s="265"/>
      <c r="F282" s="207" t="str">
        <f>IF(ISERROR(IF(VLOOKUP(D282,Paramètres!$C$17:$H$33,6,0)="oui","illimité",VLOOKUP(D282,Paramètres!$C$17:$H$33,5,0))),"",IF(VLOOKUP(D282,Paramètres!$C$17:$H$33,6,0)="oui","illimité",VLOOKUP(D282,Paramètres!$C$17:$H$33,5,0)))</f>
        <v/>
      </c>
      <c r="G282" s="269" t="str">
        <f t="shared" si="27"/>
        <v/>
      </c>
      <c r="H282" s="208"/>
      <c r="I282" s="53"/>
      <c r="J282" s="209"/>
      <c r="K282" s="271"/>
      <c r="L282" s="37"/>
      <c r="M282" s="218"/>
      <c r="N282" s="124"/>
      <c r="O282" s="211" t="str">
        <f t="shared" ca="1" si="28"/>
        <v/>
      </c>
      <c r="P282" s="212" t="str">
        <f>IF(ISERROR(VLOOKUP(L282,Paramètres!$A$38:$B$40,2,0)),"",VLOOKUP(L282,Paramètres!$A$38:$B$40,2,0))</f>
        <v/>
      </c>
      <c r="Q282" s="211" t="str">
        <f t="shared" ca="1" si="29"/>
        <v/>
      </c>
      <c r="R282" s="211" t="str">
        <f t="shared" si="25"/>
        <v/>
      </c>
      <c r="S282" s="213" t="str">
        <f t="shared" ca="1" si="26"/>
        <v/>
      </c>
      <c r="T282" s="214" t="str">
        <f t="shared" ca="1" si="30"/>
        <v/>
      </c>
    </row>
    <row r="283" spans="1:20" x14ac:dyDescent="0.25">
      <c r="A283" s="119" t="s">
        <v>5852</v>
      </c>
      <c r="B283" s="260"/>
      <c r="C283" s="264" t="str">
        <f>IF(ISERROR(VLOOKUP(B283,'Tous les abonnés'!$A$6:$I$5491,2,0)),"",VLOOKUP(B283,'Tous les abonnés'!$A$6:$I$5491,2,0))</f>
        <v/>
      </c>
      <c r="D283" s="26"/>
      <c r="E283" s="265"/>
      <c r="F283" s="207" t="str">
        <f>IF(ISERROR(IF(VLOOKUP(D283,Paramètres!$C$17:$H$33,6,0)="oui","illimité",VLOOKUP(D283,Paramètres!$C$17:$H$33,5,0))),"",IF(VLOOKUP(D283,Paramètres!$C$17:$H$33,6,0)="oui","illimité",VLOOKUP(D283,Paramètres!$C$17:$H$33,5,0)))</f>
        <v/>
      </c>
      <c r="G283" s="269" t="str">
        <f t="shared" si="27"/>
        <v/>
      </c>
      <c r="H283" s="208"/>
      <c r="I283" s="53"/>
      <c r="J283" s="209"/>
      <c r="K283" s="271"/>
      <c r="L283" s="37"/>
      <c r="M283" s="218"/>
      <c r="N283" s="124"/>
      <c r="O283" s="211" t="str">
        <f t="shared" ca="1" si="28"/>
        <v/>
      </c>
      <c r="P283" s="212" t="str">
        <f>IF(ISERROR(VLOOKUP(L283,Paramètres!$A$38:$B$40,2,0)),"",VLOOKUP(L283,Paramètres!$A$38:$B$40,2,0))</f>
        <v/>
      </c>
      <c r="Q283" s="211" t="str">
        <f t="shared" ca="1" si="29"/>
        <v/>
      </c>
      <c r="R283" s="211" t="str">
        <f t="shared" si="25"/>
        <v/>
      </c>
      <c r="S283" s="213" t="str">
        <f t="shared" ca="1" si="26"/>
        <v/>
      </c>
      <c r="T283" s="214" t="str">
        <f t="shared" ca="1" si="30"/>
        <v/>
      </c>
    </row>
    <row r="284" spans="1:20" x14ac:dyDescent="0.25">
      <c r="A284" s="119" t="s">
        <v>5853</v>
      </c>
      <c r="B284" s="260"/>
      <c r="C284" s="264" t="str">
        <f>IF(ISERROR(VLOOKUP(B284,'Tous les abonnés'!$A$6:$I$5491,2,0)),"",VLOOKUP(B284,'Tous les abonnés'!$A$6:$I$5491,2,0))</f>
        <v/>
      </c>
      <c r="D284" s="26"/>
      <c r="E284" s="265"/>
      <c r="F284" s="207" t="str">
        <f>IF(ISERROR(IF(VLOOKUP(D284,Paramètres!$C$17:$H$33,6,0)="oui","illimité",VLOOKUP(D284,Paramètres!$C$17:$H$33,5,0))),"",IF(VLOOKUP(D284,Paramètres!$C$17:$H$33,6,0)="oui","illimité",VLOOKUP(D284,Paramètres!$C$17:$H$33,5,0)))</f>
        <v/>
      </c>
      <c r="G284" s="269" t="str">
        <f t="shared" si="27"/>
        <v/>
      </c>
      <c r="H284" s="208"/>
      <c r="I284" s="53"/>
      <c r="J284" s="209"/>
      <c r="K284" s="271"/>
      <c r="L284" s="37"/>
      <c r="M284" s="218"/>
      <c r="N284" s="124"/>
      <c r="O284" s="211" t="str">
        <f t="shared" ca="1" si="28"/>
        <v/>
      </c>
      <c r="P284" s="212" t="str">
        <f>IF(ISERROR(VLOOKUP(L284,Paramètres!$A$38:$B$40,2,0)),"",VLOOKUP(L284,Paramètres!$A$38:$B$40,2,0))</f>
        <v/>
      </c>
      <c r="Q284" s="211" t="str">
        <f t="shared" ca="1" si="29"/>
        <v/>
      </c>
      <c r="R284" s="211" t="str">
        <f t="shared" si="25"/>
        <v/>
      </c>
      <c r="S284" s="213" t="str">
        <f t="shared" ca="1" si="26"/>
        <v/>
      </c>
      <c r="T284" s="214" t="str">
        <f t="shared" ca="1" si="30"/>
        <v/>
      </c>
    </row>
    <row r="285" spans="1:20" x14ac:dyDescent="0.25">
      <c r="A285" s="119" t="s">
        <v>5854</v>
      </c>
      <c r="B285" s="260"/>
      <c r="C285" s="264" t="str">
        <f>IF(ISERROR(VLOOKUP(B285,'Tous les abonnés'!$A$6:$I$5491,2,0)),"",VLOOKUP(B285,'Tous les abonnés'!$A$6:$I$5491,2,0))</f>
        <v/>
      </c>
      <c r="D285" s="26"/>
      <c r="E285" s="265"/>
      <c r="F285" s="207" t="str">
        <f>IF(ISERROR(IF(VLOOKUP(D285,Paramètres!$C$17:$H$33,6,0)="oui","illimité",VLOOKUP(D285,Paramètres!$C$17:$H$33,5,0))),"",IF(VLOOKUP(D285,Paramètres!$C$17:$H$33,6,0)="oui","illimité",VLOOKUP(D285,Paramètres!$C$17:$H$33,5,0)))</f>
        <v/>
      </c>
      <c r="G285" s="269" t="str">
        <f t="shared" si="27"/>
        <v/>
      </c>
      <c r="H285" s="208"/>
      <c r="I285" s="53"/>
      <c r="J285" s="209"/>
      <c r="K285" s="271"/>
      <c r="L285" s="37"/>
      <c r="M285" s="218"/>
      <c r="N285" s="124"/>
      <c r="O285" s="211" t="str">
        <f t="shared" ca="1" si="28"/>
        <v/>
      </c>
      <c r="P285" s="212" t="str">
        <f>IF(ISERROR(VLOOKUP(L285,Paramètres!$A$38:$B$40,2,0)),"",VLOOKUP(L285,Paramètres!$A$38:$B$40,2,0))</f>
        <v/>
      </c>
      <c r="Q285" s="211" t="str">
        <f t="shared" ca="1" si="29"/>
        <v/>
      </c>
      <c r="R285" s="211" t="str">
        <f t="shared" si="25"/>
        <v/>
      </c>
      <c r="S285" s="213" t="str">
        <f t="shared" ca="1" si="26"/>
        <v/>
      </c>
      <c r="T285" s="214" t="str">
        <f t="shared" ca="1" si="30"/>
        <v/>
      </c>
    </row>
    <row r="286" spans="1:20" x14ac:dyDescent="0.25">
      <c r="A286" s="119" t="s">
        <v>5855</v>
      </c>
      <c r="B286" s="260"/>
      <c r="C286" s="264" t="str">
        <f>IF(ISERROR(VLOOKUP(B286,'Tous les abonnés'!$A$6:$I$5491,2,0)),"",VLOOKUP(B286,'Tous les abonnés'!$A$6:$I$5491,2,0))</f>
        <v/>
      </c>
      <c r="D286" s="26"/>
      <c r="E286" s="265"/>
      <c r="F286" s="207" t="str">
        <f>IF(ISERROR(IF(VLOOKUP(D286,Paramètres!$C$17:$H$33,6,0)="oui","illimité",VLOOKUP(D286,Paramètres!$C$17:$H$33,5,0))),"",IF(VLOOKUP(D286,Paramètres!$C$17:$H$33,6,0)="oui","illimité",VLOOKUP(D286,Paramètres!$C$17:$H$33,5,0)))</f>
        <v/>
      </c>
      <c r="G286" s="269" t="str">
        <f t="shared" si="27"/>
        <v/>
      </c>
      <c r="H286" s="208"/>
      <c r="I286" s="53"/>
      <c r="J286" s="209"/>
      <c r="K286" s="271"/>
      <c r="L286" s="37"/>
      <c r="M286" s="218"/>
      <c r="N286" s="124"/>
      <c r="O286" s="211" t="str">
        <f t="shared" ca="1" si="28"/>
        <v/>
      </c>
      <c r="P286" s="212" t="str">
        <f>IF(ISERROR(VLOOKUP(L286,Paramètres!$A$38:$B$40,2,0)),"",VLOOKUP(L286,Paramètres!$A$38:$B$40,2,0))</f>
        <v/>
      </c>
      <c r="Q286" s="211" t="str">
        <f t="shared" ca="1" si="29"/>
        <v/>
      </c>
      <c r="R286" s="211" t="str">
        <f t="shared" si="25"/>
        <v/>
      </c>
      <c r="S286" s="213" t="str">
        <f t="shared" ca="1" si="26"/>
        <v/>
      </c>
      <c r="T286" s="214" t="str">
        <f t="shared" ca="1" si="30"/>
        <v/>
      </c>
    </row>
    <row r="287" spans="1:20" x14ac:dyDescent="0.25">
      <c r="A287" s="119" t="s">
        <v>5856</v>
      </c>
      <c r="B287" s="260"/>
      <c r="C287" s="264" t="str">
        <f>IF(ISERROR(VLOOKUP(B287,'Tous les abonnés'!$A$6:$I$5491,2,0)),"",VLOOKUP(B287,'Tous les abonnés'!$A$6:$I$5491,2,0))</f>
        <v/>
      </c>
      <c r="D287" s="26"/>
      <c r="E287" s="265"/>
      <c r="F287" s="207" t="str">
        <f>IF(ISERROR(IF(VLOOKUP(D287,Paramètres!$C$17:$H$33,6,0)="oui","illimité",VLOOKUP(D287,Paramètres!$C$17:$H$33,5,0))),"",IF(VLOOKUP(D287,Paramètres!$C$17:$H$33,6,0)="oui","illimité",VLOOKUP(D287,Paramètres!$C$17:$H$33,5,0)))</f>
        <v/>
      </c>
      <c r="G287" s="269" t="str">
        <f t="shared" si="27"/>
        <v/>
      </c>
      <c r="H287" s="208"/>
      <c r="I287" s="53"/>
      <c r="J287" s="209"/>
      <c r="K287" s="271"/>
      <c r="L287" s="37"/>
      <c r="M287" s="218"/>
      <c r="N287" s="124"/>
      <c r="O287" s="211" t="str">
        <f t="shared" ca="1" si="28"/>
        <v/>
      </c>
      <c r="P287" s="212" t="str">
        <f>IF(ISERROR(VLOOKUP(L287,Paramètres!$A$38:$B$40,2,0)),"",VLOOKUP(L287,Paramètres!$A$38:$B$40,2,0))</f>
        <v/>
      </c>
      <c r="Q287" s="211" t="str">
        <f t="shared" ca="1" si="29"/>
        <v/>
      </c>
      <c r="R287" s="211" t="str">
        <f t="shared" si="25"/>
        <v/>
      </c>
      <c r="S287" s="213" t="str">
        <f t="shared" ca="1" si="26"/>
        <v/>
      </c>
      <c r="T287" s="214" t="str">
        <f t="shared" ca="1" si="30"/>
        <v/>
      </c>
    </row>
    <row r="288" spans="1:20" x14ac:dyDescent="0.25">
      <c r="A288" s="119" t="s">
        <v>5857</v>
      </c>
      <c r="B288" s="260"/>
      <c r="C288" s="264" t="str">
        <f>IF(ISERROR(VLOOKUP(B288,'Tous les abonnés'!$A$6:$I$5491,2,0)),"",VLOOKUP(B288,'Tous les abonnés'!$A$6:$I$5491,2,0))</f>
        <v/>
      </c>
      <c r="D288" s="26"/>
      <c r="E288" s="265"/>
      <c r="F288" s="207" t="str">
        <f>IF(ISERROR(IF(VLOOKUP(D288,Paramètres!$C$17:$H$33,6,0)="oui","illimité",VLOOKUP(D288,Paramètres!$C$17:$H$33,5,0))),"",IF(VLOOKUP(D288,Paramètres!$C$17:$H$33,6,0)="oui","illimité",VLOOKUP(D288,Paramètres!$C$17:$H$33,5,0)))</f>
        <v/>
      </c>
      <c r="G288" s="269" t="str">
        <f t="shared" si="27"/>
        <v/>
      </c>
      <c r="H288" s="208"/>
      <c r="I288" s="53"/>
      <c r="J288" s="209"/>
      <c r="K288" s="271"/>
      <c r="L288" s="37"/>
      <c r="M288" s="218"/>
      <c r="N288" s="124"/>
      <c r="O288" s="211" t="str">
        <f t="shared" ca="1" si="28"/>
        <v/>
      </c>
      <c r="P288" s="212" t="str">
        <f>IF(ISERROR(VLOOKUP(L288,Paramètres!$A$38:$B$40,2,0)),"",VLOOKUP(L288,Paramètres!$A$38:$B$40,2,0))</f>
        <v/>
      </c>
      <c r="Q288" s="211" t="str">
        <f t="shared" ca="1" si="29"/>
        <v/>
      </c>
      <c r="R288" s="211" t="str">
        <f t="shared" si="25"/>
        <v/>
      </c>
      <c r="S288" s="213" t="str">
        <f t="shared" ca="1" si="26"/>
        <v/>
      </c>
      <c r="T288" s="214" t="str">
        <f t="shared" ca="1" si="30"/>
        <v/>
      </c>
    </row>
    <row r="289" spans="1:20" x14ac:dyDescent="0.25">
      <c r="A289" s="119" t="s">
        <v>5858</v>
      </c>
      <c r="B289" s="260"/>
      <c r="C289" s="264" t="str">
        <f>IF(ISERROR(VLOOKUP(B289,'Tous les abonnés'!$A$6:$I$5491,2,0)),"",VLOOKUP(B289,'Tous les abonnés'!$A$6:$I$5491,2,0))</f>
        <v/>
      </c>
      <c r="D289" s="26"/>
      <c r="E289" s="265"/>
      <c r="F289" s="207" t="str">
        <f>IF(ISERROR(IF(VLOOKUP(D289,Paramètres!$C$17:$H$33,6,0)="oui","illimité",VLOOKUP(D289,Paramètres!$C$17:$H$33,5,0))),"",IF(VLOOKUP(D289,Paramètres!$C$17:$H$33,6,0)="oui","illimité",VLOOKUP(D289,Paramètres!$C$17:$H$33,5,0)))</f>
        <v/>
      </c>
      <c r="G289" s="269" t="str">
        <f t="shared" si="27"/>
        <v/>
      </c>
      <c r="H289" s="208"/>
      <c r="I289" s="53"/>
      <c r="J289" s="209"/>
      <c r="K289" s="271"/>
      <c r="L289" s="37"/>
      <c r="M289" s="218"/>
      <c r="N289" s="124"/>
      <c r="O289" s="211" t="str">
        <f t="shared" ca="1" si="28"/>
        <v/>
      </c>
      <c r="P289" s="212" t="str">
        <f>IF(ISERROR(VLOOKUP(L289,Paramètres!$A$38:$B$40,2,0)),"",VLOOKUP(L289,Paramètres!$A$38:$B$40,2,0))</f>
        <v/>
      </c>
      <c r="Q289" s="211" t="str">
        <f t="shared" ca="1" si="29"/>
        <v/>
      </c>
      <c r="R289" s="211" t="str">
        <f t="shared" si="25"/>
        <v/>
      </c>
      <c r="S289" s="213" t="str">
        <f t="shared" ca="1" si="26"/>
        <v/>
      </c>
      <c r="T289" s="214" t="str">
        <f t="shared" ca="1" si="30"/>
        <v/>
      </c>
    </row>
    <row r="290" spans="1:20" x14ac:dyDescent="0.25">
      <c r="A290" s="119" t="s">
        <v>5859</v>
      </c>
      <c r="B290" s="260"/>
      <c r="C290" s="264" t="str">
        <f>IF(ISERROR(VLOOKUP(B290,'Tous les abonnés'!$A$6:$I$5491,2,0)),"",VLOOKUP(B290,'Tous les abonnés'!$A$6:$I$5491,2,0))</f>
        <v/>
      </c>
      <c r="D290" s="26"/>
      <c r="E290" s="265"/>
      <c r="F290" s="207" t="str">
        <f>IF(ISERROR(IF(VLOOKUP(D290,Paramètres!$C$17:$H$33,6,0)="oui","illimité",VLOOKUP(D290,Paramètres!$C$17:$H$33,5,0))),"",IF(VLOOKUP(D290,Paramètres!$C$17:$H$33,6,0)="oui","illimité",VLOOKUP(D290,Paramètres!$C$17:$H$33,5,0)))</f>
        <v/>
      </c>
      <c r="G290" s="269" t="str">
        <f t="shared" si="27"/>
        <v/>
      </c>
      <c r="H290" s="208"/>
      <c r="I290" s="53"/>
      <c r="J290" s="209"/>
      <c r="K290" s="271"/>
      <c r="L290" s="37"/>
      <c r="M290" s="218"/>
      <c r="N290" s="124"/>
      <c r="O290" s="211" t="str">
        <f t="shared" ca="1" si="28"/>
        <v/>
      </c>
      <c r="P290" s="212" t="str">
        <f>IF(ISERROR(VLOOKUP(L290,Paramètres!$A$38:$B$40,2,0)),"",VLOOKUP(L290,Paramètres!$A$38:$B$40,2,0))</f>
        <v/>
      </c>
      <c r="Q290" s="211" t="str">
        <f t="shared" ca="1" si="29"/>
        <v/>
      </c>
      <c r="R290" s="211" t="str">
        <f t="shared" si="25"/>
        <v/>
      </c>
      <c r="S290" s="213" t="str">
        <f t="shared" ca="1" si="26"/>
        <v/>
      </c>
      <c r="T290" s="214" t="str">
        <f t="shared" ca="1" si="30"/>
        <v/>
      </c>
    </row>
    <row r="291" spans="1:20" x14ac:dyDescent="0.25">
      <c r="A291" s="119" t="s">
        <v>5860</v>
      </c>
      <c r="B291" s="260"/>
      <c r="C291" s="264" t="str">
        <f>IF(ISERROR(VLOOKUP(B291,'Tous les abonnés'!$A$6:$I$5491,2,0)),"",VLOOKUP(B291,'Tous les abonnés'!$A$6:$I$5491,2,0))</f>
        <v/>
      </c>
      <c r="D291" s="26"/>
      <c r="E291" s="265"/>
      <c r="F291" s="207" t="str">
        <f>IF(ISERROR(IF(VLOOKUP(D291,Paramètres!$C$17:$H$33,6,0)="oui","illimité",VLOOKUP(D291,Paramètres!$C$17:$H$33,5,0))),"",IF(VLOOKUP(D291,Paramètres!$C$17:$H$33,6,0)="oui","illimité",VLOOKUP(D291,Paramètres!$C$17:$H$33,5,0)))</f>
        <v/>
      </c>
      <c r="G291" s="269" t="str">
        <f t="shared" si="27"/>
        <v/>
      </c>
      <c r="H291" s="208"/>
      <c r="I291" s="53"/>
      <c r="J291" s="209"/>
      <c r="K291" s="271"/>
      <c r="L291" s="37"/>
      <c r="M291" s="218"/>
      <c r="N291" s="124"/>
      <c r="O291" s="211" t="str">
        <f t="shared" ca="1" si="28"/>
        <v/>
      </c>
      <c r="P291" s="212" t="str">
        <f>IF(ISERROR(VLOOKUP(L291,Paramètres!$A$38:$B$40,2,0)),"",VLOOKUP(L291,Paramètres!$A$38:$B$40,2,0))</f>
        <v/>
      </c>
      <c r="Q291" s="211" t="str">
        <f t="shared" ca="1" si="29"/>
        <v/>
      </c>
      <c r="R291" s="211" t="str">
        <f t="shared" si="25"/>
        <v/>
      </c>
      <c r="S291" s="213" t="str">
        <f t="shared" ca="1" si="26"/>
        <v/>
      </c>
      <c r="T291" s="214" t="str">
        <f t="shared" ca="1" si="30"/>
        <v/>
      </c>
    </row>
    <row r="292" spans="1:20" x14ac:dyDescent="0.25">
      <c r="A292" s="119" t="s">
        <v>5861</v>
      </c>
      <c r="B292" s="260"/>
      <c r="C292" s="264" t="str">
        <f>IF(ISERROR(VLOOKUP(B292,'Tous les abonnés'!$A$6:$I$5491,2,0)),"",VLOOKUP(B292,'Tous les abonnés'!$A$6:$I$5491,2,0))</f>
        <v/>
      </c>
      <c r="D292" s="26"/>
      <c r="E292" s="265"/>
      <c r="F292" s="207" t="str">
        <f>IF(ISERROR(IF(VLOOKUP(D292,Paramètres!$C$17:$H$33,6,0)="oui","illimité",VLOOKUP(D292,Paramètres!$C$17:$H$33,5,0))),"",IF(VLOOKUP(D292,Paramètres!$C$17:$H$33,6,0)="oui","illimité",VLOOKUP(D292,Paramètres!$C$17:$H$33,5,0)))</f>
        <v/>
      </c>
      <c r="G292" s="269" t="str">
        <f t="shared" si="27"/>
        <v/>
      </c>
      <c r="H292" s="208"/>
      <c r="I292" s="53"/>
      <c r="J292" s="209"/>
      <c r="K292" s="271"/>
      <c r="L292" s="37"/>
      <c r="M292" s="218"/>
      <c r="N292" s="124"/>
      <c r="O292" s="211" t="str">
        <f t="shared" ca="1" si="28"/>
        <v/>
      </c>
      <c r="P292" s="212" t="str">
        <f>IF(ISERROR(VLOOKUP(L292,Paramètres!$A$38:$B$40,2,0)),"",VLOOKUP(L292,Paramètres!$A$38:$B$40,2,0))</f>
        <v/>
      </c>
      <c r="Q292" s="211" t="str">
        <f t="shared" ca="1" si="29"/>
        <v/>
      </c>
      <c r="R292" s="211" t="str">
        <f t="shared" si="25"/>
        <v/>
      </c>
      <c r="S292" s="213" t="str">
        <f t="shared" ca="1" si="26"/>
        <v/>
      </c>
      <c r="T292" s="214" t="str">
        <f t="shared" ca="1" si="30"/>
        <v/>
      </c>
    </row>
    <row r="293" spans="1:20" x14ac:dyDescent="0.25">
      <c r="A293" s="119" t="s">
        <v>5862</v>
      </c>
      <c r="B293" s="260"/>
      <c r="C293" s="264" t="str">
        <f>IF(ISERROR(VLOOKUP(B293,'Tous les abonnés'!$A$6:$I$5491,2,0)),"",VLOOKUP(B293,'Tous les abonnés'!$A$6:$I$5491,2,0))</f>
        <v/>
      </c>
      <c r="D293" s="26"/>
      <c r="E293" s="265"/>
      <c r="F293" s="207" t="str">
        <f>IF(ISERROR(IF(VLOOKUP(D293,Paramètres!$C$17:$H$33,6,0)="oui","illimité",VLOOKUP(D293,Paramètres!$C$17:$H$33,5,0))),"",IF(VLOOKUP(D293,Paramètres!$C$17:$H$33,6,0)="oui","illimité",VLOOKUP(D293,Paramètres!$C$17:$H$33,5,0)))</f>
        <v/>
      </c>
      <c r="G293" s="269" t="str">
        <f t="shared" si="27"/>
        <v/>
      </c>
      <c r="H293" s="208"/>
      <c r="I293" s="53"/>
      <c r="J293" s="209"/>
      <c r="K293" s="271"/>
      <c r="L293" s="37"/>
      <c r="M293" s="218"/>
      <c r="N293" s="124"/>
      <c r="O293" s="211" t="str">
        <f t="shared" ca="1" si="28"/>
        <v/>
      </c>
      <c r="P293" s="212" t="str">
        <f>IF(ISERROR(VLOOKUP(L293,Paramètres!$A$38:$B$40,2,0)),"",VLOOKUP(L293,Paramètres!$A$38:$B$40,2,0))</f>
        <v/>
      </c>
      <c r="Q293" s="211" t="str">
        <f t="shared" ca="1" si="29"/>
        <v/>
      </c>
      <c r="R293" s="211" t="str">
        <f t="shared" si="25"/>
        <v/>
      </c>
      <c r="S293" s="213" t="str">
        <f t="shared" ca="1" si="26"/>
        <v/>
      </c>
      <c r="T293" s="214" t="str">
        <f t="shared" ca="1" si="30"/>
        <v/>
      </c>
    </row>
    <row r="294" spans="1:20" x14ac:dyDescent="0.25">
      <c r="A294" s="119" t="s">
        <v>5863</v>
      </c>
      <c r="B294" s="260"/>
      <c r="C294" s="264" t="str">
        <f>IF(ISERROR(VLOOKUP(B294,'Tous les abonnés'!$A$6:$I$5491,2,0)),"",VLOOKUP(B294,'Tous les abonnés'!$A$6:$I$5491,2,0))</f>
        <v/>
      </c>
      <c r="D294" s="26"/>
      <c r="E294" s="265"/>
      <c r="F294" s="207" t="str">
        <f>IF(ISERROR(IF(VLOOKUP(D294,Paramètres!$C$17:$H$33,6,0)="oui","illimité",VLOOKUP(D294,Paramètres!$C$17:$H$33,5,0))),"",IF(VLOOKUP(D294,Paramètres!$C$17:$H$33,6,0)="oui","illimité",VLOOKUP(D294,Paramètres!$C$17:$H$33,5,0)))</f>
        <v/>
      </c>
      <c r="G294" s="269" t="str">
        <f t="shared" si="27"/>
        <v/>
      </c>
      <c r="H294" s="208"/>
      <c r="I294" s="53"/>
      <c r="J294" s="209"/>
      <c r="K294" s="271"/>
      <c r="L294" s="37"/>
      <c r="M294" s="218"/>
      <c r="N294" s="124"/>
      <c r="O294" s="211" t="str">
        <f t="shared" ca="1" si="28"/>
        <v/>
      </c>
      <c r="P294" s="212" t="str">
        <f>IF(ISERROR(VLOOKUP(L294,Paramètres!$A$38:$B$40,2,0)),"",VLOOKUP(L294,Paramètres!$A$38:$B$40,2,0))</f>
        <v/>
      </c>
      <c r="Q294" s="211" t="str">
        <f t="shared" ca="1" si="29"/>
        <v/>
      </c>
      <c r="R294" s="211" t="str">
        <f t="shared" si="25"/>
        <v/>
      </c>
      <c r="S294" s="213" t="str">
        <f t="shared" ca="1" si="26"/>
        <v/>
      </c>
      <c r="T294" s="214" t="str">
        <f t="shared" ca="1" si="30"/>
        <v/>
      </c>
    </row>
    <row r="295" spans="1:20" x14ac:dyDescent="0.25">
      <c r="A295" s="119" t="s">
        <v>5864</v>
      </c>
      <c r="B295" s="260"/>
      <c r="C295" s="264" t="str">
        <f>IF(ISERROR(VLOOKUP(B295,'Tous les abonnés'!$A$6:$I$5491,2,0)),"",VLOOKUP(B295,'Tous les abonnés'!$A$6:$I$5491,2,0))</f>
        <v/>
      </c>
      <c r="D295" s="26"/>
      <c r="E295" s="265"/>
      <c r="F295" s="207" t="str">
        <f>IF(ISERROR(IF(VLOOKUP(D295,Paramètres!$C$17:$H$33,6,0)="oui","illimité",VLOOKUP(D295,Paramètres!$C$17:$H$33,5,0))),"",IF(VLOOKUP(D295,Paramètres!$C$17:$H$33,6,0)="oui","illimité",VLOOKUP(D295,Paramètres!$C$17:$H$33,5,0)))</f>
        <v/>
      </c>
      <c r="G295" s="269" t="str">
        <f t="shared" si="27"/>
        <v/>
      </c>
      <c r="H295" s="208"/>
      <c r="I295" s="53"/>
      <c r="J295" s="209"/>
      <c r="K295" s="271"/>
      <c r="L295" s="37"/>
      <c r="M295" s="218"/>
      <c r="N295" s="124"/>
      <c r="O295" s="211" t="str">
        <f t="shared" ca="1" si="28"/>
        <v/>
      </c>
      <c r="P295" s="212" t="str">
        <f>IF(ISERROR(VLOOKUP(L295,Paramètres!$A$38:$B$40,2,0)),"",VLOOKUP(L295,Paramètres!$A$38:$B$40,2,0))</f>
        <v/>
      </c>
      <c r="Q295" s="211" t="str">
        <f t="shared" ca="1" si="29"/>
        <v/>
      </c>
      <c r="R295" s="211" t="str">
        <f t="shared" si="25"/>
        <v/>
      </c>
      <c r="S295" s="213" t="str">
        <f t="shared" ca="1" si="26"/>
        <v/>
      </c>
      <c r="T295" s="214" t="str">
        <f t="shared" ca="1" si="30"/>
        <v/>
      </c>
    </row>
    <row r="296" spans="1:20" x14ac:dyDescent="0.25">
      <c r="A296" s="119" t="s">
        <v>5865</v>
      </c>
      <c r="B296" s="260"/>
      <c r="C296" s="264" t="str">
        <f>IF(ISERROR(VLOOKUP(B296,'Tous les abonnés'!$A$6:$I$5491,2,0)),"",VLOOKUP(B296,'Tous les abonnés'!$A$6:$I$5491,2,0))</f>
        <v/>
      </c>
      <c r="D296" s="26"/>
      <c r="E296" s="265"/>
      <c r="F296" s="207" t="str">
        <f>IF(ISERROR(IF(VLOOKUP(D296,Paramètres!$C$17:$H$33,6,0)="oui","illimité",VLOOKUP(D296,Paramètres!$C$17:$H$33,5,0))),"",IF(VLOOKUP(D296,Paramètres!$C$17:$H$33,6,0)="oui","illimité",VLOOKUP(D296,Paramètres!$C$17:$H$33,5,0)))</f>
        <v/>
      </c>
      <c r="G296" s="269" t="str">
        <f t="shared" si="27"/>
        <v/>
      </c>
      <c r="H296" s="208"/>
      <c r="I296" s="53"/>
      <c r="J296" s="209"/>
      <c r="K296" s="271"/>
      <c r="L296" s="37"/>
      <c r="M296" s="218"/>
      <c r="N296" s="124"/>
      <c r="O296" s="211" t="str">
        <f t="shared" ca="1" si="28"/>
        <v/>
      </c>
      <c r="P296" s="212" t="str">
        <f>IF(ISERROR(VLOOKUP(L296,Paramètres!$A$38:$B$40,2,0)),"",VLOOKUP(L296,Paramètres!$A$38:$B$40,2,0))</f>
        <v/>
      </c>
      <c r="Q296" s="211" t="str">
        <f t="shared" ca="1" si="29"/>
        <v/>
      </c>
      <c r="R296" s="211" t="str">
        <f t="shared" si="25"/>
        <v/>
      </c>
      <c r="S296" s="213" t="str">
        <f t="shared" ca="1" si="26"/>
        <v/>
      </c>
      <c r="T296" s="214" t="str">
        <f t="shared" ca="1" si="30"/>
        <v/>
      </c>
    </row>
    <row r="297" spans="1:20" x14ac:dyDescent="0.25">
      <c r="A297" s="119" t="s">
        <v>5866</v>
      </c>
      <c r="B297" s="260"/>
      <c r="C297" s="264" t="str">
        <f>IF(ISERROR(VLOOKUP(B297,'Tous les abonnés'!$A$6:$I$5491,2,0)),"",VLOOKUP(B297,'Tous les abonnés'!$A$6:$I$5491,2,0))</f>
        <v/>
      </c>
      <c r="D297" s="26"/>
      <c r="E297" s="265"/>
      <c r="F297" s="207" t="str">
        <f>IF(ISERROR(IF(VLOOKUP(D297,Paramètres!$C$17:$H$33,6,0)="oui","illimité",VLOOKUP(D297,Paramètres!$C$17:$H$33,5,0))),"",IF(VLOOKUP(D297,Paramètres!$C$17:$H$33,6,0)="oui","illimité",VLOOKUP(D297,Paramètres!$C$17:$H$33,5,0)))</f>
        <v/>
      </c>
      <c r="G297" s="269" t="str">
        <f t="shared" si="27"/>
        <v/>
      </c>
      <c r="H297" s="208"/>
      <c r="I297" s="53"/>
      <c r="J297" s="209"/>
      <c r="K297" s="271"/>
      <c r="L297" s="37"/>
      <c r="M297" s="218"/>
      <c r="N297" s="124"/>
      <c r="O297" s="211" t="str">
        <f t="shared" ca="1" si="28"/>
        <v/>
      </c>
      <c r="P297" s="212" t="str">
        <f>IF(ISERROR(VLOOKUP(L297,Paramètres!$A$38:$B$40,2,0)),"",VLOOKUP(L297,Paramètres!$A$38:$B$40,2,0))</f>
        <v/>
      </c>
      <c r="Q297" s="211" t="str">
        <f t="shared" ca="1" si="29"/>
        <v/>
      </c>
      <c r="R297" s="211" t="str">
        <f t="shared" si="25"/>
        <v/>
      </c>
      <c r="S297" s="213" t="str">
        <f t="shared" ca="1" si="26"/>
        <v/>
      </c>
      <c r="T297" s="214" t="str">
        <f t="shared" ca="1" si="30"/>
        <v/>
      </c>
    </row>
    <row r="298" spans="1:20" x14ac:dyDescent="0.25">
      <c r="A298" s="119" t="s">
        <v>5867</v>
      </c>
      <c r="B298" s="260"/>
      <c r="C298" s="264" t="str">
        <f>IF(ISERROR(VLOOKUP(B298,'Tous les abonnés'!$A$6:$I$5491,2,0)),"",VLOOKUP(B298,'Tous les abonnés'!$A$6:$I$5491,2,0))</f>
        <v/>
      </c>
      <c r="D298" s="26"/>
      <c r="E298" s="265"/>
      <c r="F298" s="207" t="str">
        <f>IF(ISERROR(IF(VLOOKUP(D298,Paramètres!$C$17:$H$33,6,0)="oui","illimité",VLOOKUP(D298,Paramètres!$C$17:$H$33,5,0))),"",IF(VLOOKUP(D298,Paramètres!$C$17:$H$33,6,0)="oui","illimité",VLOOKUP(D298,Paramètres!$C$17:$H$33,5,0)))</f>
        <v/>
      </c>
      <c r="G298" s="269" t="str">
        <f t="shared" si="27"/>
        <v/>
      </c>
      <c r="H298" s="208"/>
      <c r="I298" s="53"/>
      <c r="J298" s="209"/>
      <c r="K298" s="271"/>
      <c r="L298" s="37"/>
      <c r="M298" s="218"/>
      <c r="N298" s="124"/>
      <c r="O298" s="211" t="str">
        <f t="shared" ca="1" si="28"/>
        <v/>
      </c>
      <c r="P298" s="212" t="str">
        <f>IF(ISERROR(VLOOKUP(L298,Paramètres!$A$38:$B$40,2,0)),"",VLOOKUP(L298,Paramètres!$A$38:$B$40,2,0))</f>
        <v/>
      </c>
      <c r="Q298" s="211" t="str">
        <f t="shared" ca="1" si="29"/>
        <v/>
      </c>
      <c r="R298" s="211" t="str">
        <f t="shared" si="25"/>
        <v/>
      </c>
      <c r="S298" s="213" t="str">
        <f t="shared" ca="1" si="26"/>
        <v/>
      </c>
      <c r="T298" s="214" t="str">
        <f t="shared" ca="1" si="30"/>
        <v/>
      </c>
    </row>
    <row r="299" spans="1:20" x14ac:dyDescent="0.25">
      <c r="A299" s="119" t="s">
        <v>5868</v>
      </c>
      <c r="B299" s="260"/>
      <c r="C299" s="264" t="str">
        <f>IF(ISERROR(VLOOKUP(B299,'Tous les abonnés'!$A$6:$I$5491,2,0)),"",VLOOKUP(B299,'Tous les abonnés'!$A$6:$I$5491,2,0))</f>
        <v/>
      </c>
      <c r="D299" s="26"/>
      <c r="E299" s="265"/>
      <c r="F299" s="207" t="str">
        <f>IF(ISERROR(IF(VLOOKUP(D299,Paramètres!$C$17:$H$33,6,0)="oui","illimité",VLOOKUP(D299,Paramètres!$C$17:$H$33,5,0))),"",IF(VLOOKUP(D299,Paramètres!$C$17:$H$33,6,0)="oui","illimité",VLOOKUP(D299,Paramètres!$C$17:$H$33,5,0)))</f>
        <v/>
      </c>
      <c r="G299" s="269" t="str">
        <f t="shared" si="27"/>
        <v/>
      </c>
      <c r="H299" s="208"/>
      <c r="I299" s="53"/>
      <c r="J299" s="209"/>
      <c r="K299" s="271"/>
      <c r="L299" s="37"/>
      <c r="M299" s="218"/>
      <c r="N299" s="124"/>
      <c r="O299" s="211" t="str">
        <f t="shared" ca="1" si="28"/>
        <v/>
      </c>
      <c r="P299" s="212" t="str">
        <f>IF(ISERROR(VLOOKUP(L299,Paramètres!$A$38:$B$40,2,0)),"",VLOOKUP(L299,Paramètres!$A$38:$B$40,2,0))</f>
        <v/>
      </c>
      <c r="Q299" s="211" t="str">
        <f t="shared" ca="1" si="29"/>
        <v/>
      </c>
      <c r="R299" s="211" t="str">
        <f t="shared" si="25"/>
        <v/>
      </c>
      <c r="S299" s="213" t="str">
        <f t="shared" ca="1" si="26"/>
        <v/>
      </c>
      <c r="T299" s="214" t="str">
        <f t="shared" ca="1" si="30"/>
        <v/>
      </c>
    </row>
    <row r="300" spans="1:20" x14ac:dyDescent="0.25">
      <c r="A300" s="119" t="s">
        <v>5869</v>
      </c>
      <c r="B300" s="260"/>
      <c r="C300" s="264" t="str">
        <f>IF(ISERROR(VLOOKUP(B300,'Tous les abonnés'!$A$6:$I$5491,2,0)),"",VLOOKUP(B300,'Tous les abonnés'!$A$6:$I$5491,2,0))</f>
        <v/>
      </c>
      <c r="D300" s="26"/>
      <c r="E300" s="265"/>
      <c r="F300" s="207" t="str">
        <f>IF(ISERROR(IF(VLOOKUP(D300,Paramètres!$C$17:$H$33,6,0)="oui","illimité",VLOOKUP(D300,Paramètres!$C$17:$H$33,5,0))),"",IF(VLOOKUP(D300,Paramètres!$C$17:$H$33,6,0)="oui","illimité",VLOOKUP(D300,Paramètres!$C$17:$H$33,5,0)))</f>
        <v/>
      </c>
      <c r="G300" s="269" t="str">
        <f t="shared" si="27"/>
        <v/>
      </c>
      <c r="H300" s="208"/>
      <c r="I300" s="53"/>
      <c r="J300" s="209"/>
      <c r="K300" s="271"/>
      <c r="L300" s="37"/>
      <c r="M300" s="218"/>
      <c r="N300" s="124"/>
      <c r="O300" s="211" t="str">
        <f t="shared" ca="1" si="28"/>
        <v/>
      </c>
      <c r="P300" s="212" t="str">
        <f>IF(ISERROR(VLOOKUP(L300,Paramètres!$A$38:$B$40,2,0)),"",VLOOKUP(L300,Paramètres!$A$38:$B$40,2,0))</f>
        <v/>
      </c>
      <c r="Q300" s="211" t="str">
        <f t="shared" ca="1" si="29"/>
        <v/>
      </c>
      <c r="R300" s="211" t="str">
        <f t="shared" si="25"/>
        <v/>
      </c>
      <c r="S300" s="213" t="str">
        <f t="shared" ca="1" si="26"/>
        <v/>
      </c>
      <c r="T300" s="214" t="str">
        <f t="shared" ca="1" si="30"/>
        <v/>
      </c>
    </row>
    <row r="301" spans="1:20" x14ac:dyDescent="0.25">
      <c r="A301" s="119" t="s">
        <v>5870</v>
      </c>
      <c r="B301" s="260"/>
      <c r="C301" s="264" t="str">
        <f>IF(ISERROR(VLOOKUP(B301,'Tous les abonnés'!$A$6:$I$5491,2,0)),"",VLOOKUP(B301,'Tous les abonnés'!$A$6:$I$5491,2,0))</f>
        <v/>
      </c>
      <c r="D301" s="26"/>
      <c r="E301" s="265"/>
      <c r="F301" s="207" t="str">
        <f>IF(ISERROR(IF(VLOOKUP(D301,Paramètres!$C$17:$H$33,6,0)="oui","illimité",VLOOKUP(D301,Paramètres!$C$17:$H$33,5,0))),"",IF(VLOOKUP(D301,Paramètres!$C$17:$H$33,6,0)="oui","illimité",VLOOKUP(D301,Paramètres!$C$17:$H$33,5,0)))</f>
        <v/>
      </c>
      <c r="G301" s="269" t="str">
        <f t="shared" si="27"/>
        <v/>
      </c>
      <c r="H301" s="208"/>
      <c r="I301" s="53"/>
      <c r="J301" s="209"/>
      <c r="K301" s="271"/>
      <c r="L301" s="37"/>
      <c r="M301" s="218"/>
      <c r="N301" s="124"/>
      <c r="O301" s="211" t="str">
        <f t="shared" ca="1" si="28"/>
        <v/>
      </c>
      <c r="P301" s="212" t="str">
        <f>IF(ISERROR(VLOOKUP(L301,Paramètres!$A$38:$B$40,2,0)),"",VLOOKUP(L301,Paramètres!$A$38:$B$40,2,0))</f>
        <v/>
      </c>
      <c r="Q301" s="211" t="str">
        <f t="shared" ca="1" si="29"/>
        <v/>
      </c>
      <c r="R301" s="211" t="str">
        <f t="shared" si="25"/>
        <v/>
      </c>
      <c r="S301" s="213" t="str">
        <f t="shared" ca="1" si="26"/>
        <v/>
      </c>
      <c r="T301" s="214" t="str">
        <f t="shared" ca="1" si="30"/>
        <v/>
      </c>
    </row>
    <row r="302" spans="1:20" x14ac:dyDescent="0.25">
      <c r="A302" s="119" t="s">
        <v>5871</v>
      </c>
      <c r="B302" s="260"/>
      <c r="C302" s="264" t="str">
        <f>IF(ISERROR(VLOOKUP(B302,'Tous les abonnés'!$A$6:$I$5491,2,0)),"",VLOOKUP(B302,'Tous les abonnés'!$A$6:$I$5491,2,0))</f>
        <v/>
      </c>
      <c r="D302" s="26"/>
      <c r="E302" s="265"/>
      <c r="F302" s="207" t="str">
        <f>IF(ISERROR(IF(VLOOKUP(D302,Paramètres!$C$17:$H$33,6,0)="oui","illimité",VLOOKUP(D302,Paramètres!$C$17:$H$33,5,0))),"",IF(VLOOKUP(D302,Paramètres!$C$17:$H$33,6,0)="oui","illimité",VLOOKUP(D302,Paramètres!$C$17:$H$33,5,0)))</f>
        <v/>
      </c>
      <c r="G302" s="269" t="str">
        <f t="shared" si="27"/>
        <v/>
      </c>
      <c r="H302" s="208"/>
      <c r="I302" s="53"/>
      <c r="J302" s="209"/>
      <c r="K302" s="271"/>
      <c r="L302" s="37"/>
      <c r="M302" s="218"/>
      <c r="N302" s="124"/>
      <c r="O302" s="211" t="str">
        <f t="shared" ca="1" si="28"/>
        <v/>
      </c>
      <c r="P302" s="212" t="str">
        <f>IF(ISERROR(VLOOKUP(L302,Paramètres!$A$38:$B$40,2,0)),"",VLOOKUP(L302,Paramètres!$A$38:$B$40,2,0))</f>
        <v/>
      </c>
      <c r="Q302" s="211" t="str">
        <f t="shared" ca="1" si="29"/>
        <v/>
      </c>
      <c r="R302" s="211" t="str">
        <f t="shared" si="25"/>
        <v/>
      </c>
      <c r="S302" s="213" t="str">
        <f t="shared" ca="1" si="26"/>
        <v/>
      </c>
      <c r="T302" s="214" t="str">
        <f t="shared" ca="1" si="30"/>
        <v/>
      </c>
    </row>
    <row r="303" spans="1:20" x14ac:dyDescent="0.25">
      <c r="A303" s="119" t="s">
        <v>5872</v>
      </c>
      <c r="B303" s="260"/>
      <c r="C303" s="264" t="str">
        <f>IF(ISERROR(VLOOKUP(B303,'Tous les abonnés'!$A$6:$I$5491,2,0)),"",VLOOKUP(B303,'Tous les abonnés'!$A$6:$I$5491,2,0))</f>
        <v/>
      </c>
      <c r="D303" s="26"/>
      <c r="E303" s="265"/>
      <c r="F303" s="207" t="str">
        <f>IF(ISERROR(IF(VLOOKUP(D303,Paramètres!$C$17:$H$33,6,0)="oui","illimité",VLOOKUP(D303,Paramètres!$C$17:$H$33,5,0))),"",IF(VLOOKUP(D303,Paramètres!$C$17:$H$33,6,0)="oui","illimité",VLOOKUP(D303,Paramètres!$C$17:$H$33,5,0)))</f>
        <v/>
      </c>
      <c r="G303" s="269" t="str">
        <f t="shared" si="27"/>
        <v/>
      </c>
      <c r="H303" s="208"/>
      <c r="I303" s="53"/>
      <c r="J303" s="209"/>
      <c r="K303" s="271"/>
      <c r="L303" s="37"/>
      <c r="M303" s="218"/>
      <c r="N303" s="124"/>
      <c r="O303" s="211" t="str">
        <f t="shared" ca="1" si="28"/>
        <v/>
      </c>
      <c r="P303" s="212" t="str">
        <f>IF(ISERROR(VLOOKUP(L303,Paramètres!$A$38:$B$40,2,0)),"",VLOOKUP(L303,Paramètres!$A$38:$B$40,2,0))</f>
        <v/>
      </c>
      <c r="Q303" s="211" t="str">
        <f t="shared" ca="1" si="29"/>
        <v/>
      </c>
      <c r="R303" s="211" t="str">
        <f t="shared" si="25"/>
        <v/>
      </c>
      <c r="S303" s="213" t="str">
        <f t="shared" ca="1" si="26"/>
        <v/>
      </c>
      <c r="T303" s="214" t="str">
        <f t="shared" ca="1" si="30"/>
        <v/>
      </c>
    </row>
    <row r="304" spans="1:20" x14ac:dyDescent="0.25">
      <c r="A304" s="119" t="s">
        <v>5873</v>
      </c>
      <c r="B304" s="260"/>
      <c r="C304" s="264" t="str">
        <f>IF(ISERROR(VLOOKUP(B304,'Tous les abonnés'!$A$6:$I$5491,2,0)),"",VLOOKUP(B304,'Tous les abonnés'!$A$6:$I$5491,2,0))</f>
        <v/>
      </c>
      <c r="D304" s="26"/>
      <c r="E304" s="265"/>
      <c r="F304" s="207" t="str">
        <f>IF(ISERROR(IF(VLOOKUP(D304,Paramètres!$C$17:$H$33,6,0)="oui","illimité",VLOOKUP(D304,Paramètres!$C$17:$H$33,5,0))),"",IF(VLOOKUP(D304,Paramètres!$C$17:$H$33,6,0)="oui","illimité",VLOOKUP(D304,Paramètres!$C$17:$H$33,5,0)))</f>
        <v/>
      </c>
      <c r="G304" s="269" t="str">
        <f t="shared" si="27"/>
        <v/>
      </c>
      <c r="H304" s="208"/>
      <c r="I304" s="53"/>
      <c r="J304" s="209"/>
      <c r="K304" s="271"/>
      <c r="L304" s="37"/>
      <c r="M304" s="218"/>
      <c r="N304" s="124"/>
      <c r="O304" s="211" t="str">
        <f t="shared" ca="1" si="28"/>
        <v/>
      </c>
      <c r="P304" s="212" t="str">
        <f>IF(ISERROR(VLOOKUP(L304,Paramètres!$A$38:$B$40,2,0)),"",VLOOKUP(L304,Paramètres!$A$38:$B$40,2,0))</f>
        <v/>
      </c>
      <c r="Q304" s="211" t="str">
        <f t="shared" ca="1" si="29"/>
        <v/>
      </c>
      <c r="R304" s="211" t="str">
        <f t="shared" si="25"/>
        <v/>
      </c>
      <c r="S304" s="213" t="str">
        <f t="shared" ca="1" si="26"/>
        <v/>
      </c>
      <c r="T304" s="214" t="str">
        <f t="shared" ca="1" si="30"/>
        <v/>
      </c>
    </row>
    <row r="305" spans="1:20" x14ac:dyDescent="0.25">
      <c r="A305" s="119" t="s">
        <v>5874</v>
      </c>
      <c r="B305" s="260"/>
      <c r="C305" s="264" t="str">
        <f>IF(ISERROR(VLOOKUP(B305,'Tous les abonnés'!$A$6:$I$5491,2,0)),"",VLOOKUP(B305,'Tous les abonnés'!$A$6:$I$5491,2,0))</f>
        <v/>
      </c>
      <c r="D305" s="26"/>
      <c r="E305" s="265"/>
      <c r="F305" s="207" t="str">
        <f>IF(ISERROR(IF(VLOOKUP(D305,Paramètres!$C$17:$H$33,6,0)="oui","illimité",VLOOKUP(D305,Paramètres!$C$17:$H$33,5,0))),"",IF(VLOOKUP(D305,Paramètres!$C$17:$H$33,6,0)="oui","illimité",VLOOKUP(D305,Paramètres!$C$17:$H$33,5,0)))</f>
        <v/>
      </c>
      <c r="G305" s="269" t="str">
        <f t="shared" si="27"/>
        <v/>
      </c>
      <c r="H305" s="208"/>
      <c r="I305" s="53"/>
      <c r="J305" s="209"/>
      <c r="K305" s="271"/>
      <c r="L305" s="37"/>
      <c r="M305" s="218"/>
      <c r="N305" s="124"/>
      <c r="O305" s="211" t="str">
        <f t="shared" ca="1" si="28"/>
        <v/>
      </c>
      <c r="P305" s="212" t="str">
        <f>IF(ISERROR(VLOOKUP(L305,Paramètres!$A$38:$B$40,2,0)),"",VLOOKUP(L305,Paramètres!$A$38:$B$40,2,0))</f>
        <v/>
      </c>
      <c r="Q305" s="211" t="str">
        <f t="shared" ca="1" si="29"/>
        <v/>
      </c>
      <c r="R305" s="211" t="str">
        <f t="shared" si="25"/>
        <v/>
      </c>
      <c r="S305" s="213" t="str">
        <f t="shared" ca="1" si="26"/>
        <v/>
      </c>
      <c r="T305" s="214" t="str">
        <f t="shared" ca="1" si="30"/>
        <v/>
      </c>
    </row>
    <row r="306" spans="1:20" x14ac:dyDescent="0.25">
      <c r="A306" s="119" t="s">
        <v>5875</v>
      </c>
      <c r="B306" s="260"/>
      <c r="C306" s="264" t="str">
        <f>IF(ISERROR(VLOOKUP(B306,'Tous les abonnés'!$A$6:$I$5491,2,0)),"",VLOOKUP(B306,'Tous les abonnés'!$A$6:$I$5491,2,0))</f>
        <v/>
      </c>
      <c r="D306" s="26"/>
      <c r="E306" s="265"/>
      <c r="F306" s="207" t="str">
        <f>IF(ISERROR(IF(VLOOKUP(D306,Paramètres!$C$17:$H$33,6,0)="oui","illimité",VLOOKUP(D306,Paramètres!$C$17:$H$33,5,0))),"",IF(VLOOKUP(D306,Paramètres!$C$17:$H$33,6,0)="oui","illimité",VLOOKUP(D306,Paramètres!$C$17:$H$33,5,0)))</f>
        <v/>
      </c>
      <c r="G306" s="269" t="str">
        <f t="shared" si="27"/>
        <v/>
      </c>
      <c r="H306" s="208"/>
      <c r="I306" s="53"/>
      <c r="J306" s="209"/>
      <c r="K306" s="271"/>
      <c r="L306" s="37"/>
      <c r="M306" s="218"/>
      <c r="N306" s="124"/>
      <c r="O306" s="211" t="str">
        <f t="shared" ca="1" si="28"/>
        <v/>
      </c>
      <c r="P306" s="212" t="str">
        <f>IF(ISERROR(VLOOKUP(L306,Paramètres!$A$38:$B$40,2,0)),"",VLOOKUP(L306,Paramètres!$A$38:$B$40,2,0))</f>
        <v/>
      </c>
      <c r="Q306" s="211" t="str">
        <f t="shared" ca="1" si="29"/>
        <v/>
      </c>
      <c r="R306" s="211" t="str">
        <f t="shared" si="25"/>
        <v/>
      </c>
      <c r="S306" s="213" t="str">
        <f t="shared" ca="1" si="26"/>
        <v/>
      </c>
      <c r="T306" s="214" t="str">
        <f t="shared" ca="1" si="30"/>
        <v/>
      </c>
    </row>
    <row r="307" spans="1:20" x14ac:dyDescent="0.25">
      <c r="A307" s="119" t="s">
        <v>5876</v>
      </c>
      <c r="B307" s="260"/>
      <c r="C307" s="264" t="str">
        <f>IF(ISERROR(VLOOKUP(B307,'Tous les abonnés'!$A$6:$I$5491,2,0)),"",VLOOKUP(B307,'Tous les abonnés'!$A$6:$I$5491,2,0))</f>
        <v/>
      </c>
      <c r="D307" s="26"/>
      <c r="E307" s="265"/>
      <c r="F307" s="207" t="str">
        <f>IF(ISERROR(IF(VLOOKUP(D307,Paramètres!$C$17:$H$33,6,0)="oui","illimité",VLOOKUP(D307,Paramètres!$C$17:$H$33,5,0))),"",IF(VLOOKUP(D307,Paramètres!$C$17:$H$33,6,0)="oui","illimité",VLOOKUP(D307,Paramètres!$C$17:$H$33,5,0)))</f>
        <v/>
      </c>
      <c r="G307" s="269" t="str">
        <f t="shared" si="27"/>
        <v/>
      </c>
      <c r="H307" s="208"/>
      <c r="I307" s="53"/>
      <c r="J307" s="209"/>
      <c r="K307" s="271"/>
      <c r="L307" s="37"/>
      <c r="M307" s="218"/>
      <c r="N307" s="124"/>
      <c r="O307" s="211" t="str">
        <f t="shared" ca="1" si="28"/>
        <v/>
      </c>
      <c r="P307" s="212" t="str">
        <f>IF(ISERROR(VLOOKUP(L307,Paramètres!$A$38:$B$40,2,0)),"",VLOOKUP(L307,Paramètres!$A$38:$B$40,2,0))</f>
        <v/>
      </c>
      <c r="Q307" s="211" t="str">
        <f t="shared" ca="1" si="29"/>
        <v/>
      </c>
      <c r="R307" s="211" t="str">
        <f t="shared" si="25"/>
        <v/>
      </c>
      <c r="S307" s="213" t="str">
        <f t="shared" ca="1" si="26"/>
        <v/>
      </c>
      <c r="T307" s="214" t="str">
        <f t="shared" ca="1" si="30"/>
        <v/>
      </c>
    </row>
    <row r="308" spans="1:20" x14ac:dyDescent="0.25">
      <c r="A308" s="119" t="s">
        <v>5877</v>
      </c>
      <c r="B308" s="260"/>
      <c r="C308" s="264" t="str">
        <f>IF(ISERROR(VLOOKUP(B308,'Tous les abonnés'!$A$6:$I$5491,2,0)),"",VLOOKUP(B308,'Tous les abonnés'!$A$6:$I$5491,2,0))</f>
        <v/>
      </c>
      <c r="D308" s="26"/>
      <c r="E308" s="265"/>
      <c r="F308" s="207" t="str">
        <f>IF(ISERROR(IF(VLOOKUP(D308,Paramètres!$C$17:$H$33,6,0)="oui","illimité",VLOOKUP(D308,Paramètres!$C$17:$H$33,5,0))),"",IF(VLOOKUP(D308,Paramètres!$C$17:$H$33,6,0)="oui","illimité",VLOOKUP(D308,Paramètres!$C$17:$H$33,5,0)))</f>
        <v/>
      </c>
      <c r="G308" s="269" t="str">
        <f t="shared" si="27"/>
        <v/>
      </c>
      <c r="H308" s="208"/>
      <c r="I308" s="53"/>
      <c r="J308" s="209"/>
      <c r="K308" s="271"/>
      <c r="L308" s="37"/>
      <c r="M308" s="218"/>
      <c r="N308" s="124"/>
      <c r="O308" s="211" t="str">
        <f t="shared" ca="1" si="28"/>
        <v/>
      </c>
      <c r="P308" s="212" t="str">
        <f>IF(ISERROR(VLOOKUP(L308,Paramètres!$A$38:$B$40,2,0)),"",VLOOKUP(L308,Paramètres!$A$38:$B$40,2,0))</f>
        <v/>
      </c>
      <c r="Q308" s="211" t="str">
        <f t="shared" ca="1" si="29"/>
        <v/>
      </c>
      <c r="R308" s="211" t="str">
        <f t="shared" si="25"/>
        <v/>
      </c>
      <c r="S308" s="213" t="str">
        <f t="shared" ca="1" si="26"/>
        <v/>
      </c>
      <c r="T308" s="214" t="str">
        <f t="shared" ca="1" si="30"/>
        <v/>
      </c>
    </row>
    <row r="309" spans="1:20" x14ac:dyDescent="0.25">
      <c r="A309" s="119" t="s">
        <v>5878</v>
      </c>
      <c r="B309" s="260"/>
      <c r="C309" s="264" t="str">
        <f>IF(ISERROR(VLOOKUP(B309,'Tous les abonnés'!$A$6:$I$5491,2,0)),"",VLOOKUP(B309,'Tous les abonnés'!$A$6:$I$5491,2,0))</f>
        <v/>
      </c>
      <c r="D309" s="26"/>
      <c r="E309" s="265"/>
      <c r="F309" s="207" t="str">
        <f>IF(ISERROR(IF(VLOOKUP(D309,Paramètres!$C$17:$H$33,6,0)="oui","illimité",VLOOKUP(D309,Paramètres!$C$17:$H$33,5,0))),"",IF(VLOOKUP(D309,Paramètres!$C$17:$H$33,6,0)="oui","illimité",VLOOKUP(D309,Paramètres!$C$17:$H$33,5,0)))</f>
        <v/>
      </c>
      <c r="G309" s="269" t="str">
        <f t="shared" si="27"/>
        <v/>
      </c>
      <c r="H309" s="208"/>
      <c r="I309" s="53"/>
      <c r="J309" s="209"/>
      <c r="K309" s="271"/>
      <c r="L309" s="37"/>
      <c r="M309" s="218"/>
      <c r="N309" s="124"/>
      <c r="O309" s="211" t="str">
        <f t="shared" ca="1" si="28"/>
        <v/>
      </c>
      <c r="P309" s="212" t="str">
        <f>IF(ISERROR(VLOOKUP(L309,Paramètres!$A$38:$B$40,2,0)),"",VLOOKUP(L309,Paramètres!$A$38:$B$40,2,0))</f>
        <v/>
      </c>
      <c r="Q309" s="211" t="str">
        <f t="shared" ca="1" si="29"/>
        <v/>
      </c>
      <c r="R309" s="211" t="str">
        <f t="shared" si="25"/>
        <v/>
      </c>
      <c r="S309" s="213" t="str">
        <f t="shared" ca="1" si="26"/>
        <v/>
      </c>
      <c r="T309" s="214" t="str">
        <f t="shared" ca="1" si="30"/>
        <v/>
      </c>
    </row>
    <row r="310" spans="1:20" x14ac:dyDescent="0.25">
      <c r="A310" s="119" t="s">
        <v>5879</v>
      </c>
      <c r="B310" s="260"/>
      <c r="C310" s="264" t="str">
        <f>IF(ISERROR(VLOOKUP(B310,'Tous les abonnés'!$A$6:$I$5491,2,0)),"",VLOOKUP(B310,'Tous les abonnés'!$A$6:$I$5491,2,0))</f>
        <v/>
      </c>
      <c r="D310" s="26"/>
      <c r="E310" s="265"/>
      <c r="F310" s="207" t="str">
        <f>IF(ISERROR(IF(VLOOKUP(D310,Paramètres!$C$17:$H$33,6,0)="oui","illimité",VLOOKUP(D310,Paramètres!$C$17:$H$33,5,0))),"",IF(VLOOKUP(D310,Paramètres!$C$17:$H$33,6,0)="oui","illimité",VLOOKUP(D310,Paramètres!$C$17:$H$33,5,0)))</f>
        <v/>
      </c>
      <c r="G310" s="269" t="str">
        <f t="shared" si="27"/>
        <v/>
      </c>
      <c r="H310" s="208"/>
      <c r="I310" s="53"/>
      <c r="J310" s="209"/>
      <c r="K310" s="271"/>
      <c r="L310" s="37"/>
      <c r="M310" s="218"/>
      <c r="N310" s="124"/>
      <c r="O310" s="211" t="str">
        <f t="shared" ca="1" si="28"/>
        <v/>
      </c>
      <c r="P310" s="212" t="str">
        <f>IF(ISERROR(VLOOKUP(L310,Paramètres!$A$38:$B$40,2,0)),"",VLOOKUP(L310,Paramètres!$A$38:$B$40,2,0))</f>
        <v/>
      </c>
      <c r="Q310" s="211" t="str">
        <f t="shared" ca="1" si="29"/>
        <v/>
      </c>
      <c r="R310" s="211" t="str">
        <f t="shared" si="25"/>
        <v/>
      </c>
      <c r="S310" s="213" t="str">
        <f t="shared" ca="1" si="26"/>
        <v/>
      </c>
      <c r="T310" s="214" t="str">
        <f t="shared" ca="1" si="30"/>
        <v/>
      </c>
    </row>
    <row r="311" spans="1:20" x14ac:dyDescent="0.25">
      <c r="A311" s="119" t="s">
        <v>5880</v>
      </c>
      <c r="B311" s="260"/>
      <c r="C311" s="264" t="str">
        <f>IF(ISERROR(VLOOKUP(B311,'Tous les abonnés'!$A$6:$I$5491,2,0)),"",VLOOKUP(B311,'Tous les abonnés'!$A$6:$I$5491,2,0))</f>
        <v/>
      </c>
      <c r="D311" s="26"/>
      <c r="E311" s="265"/>
      <c r="F311" s="207" t="str">
        <f>IF(ISERROR(IF(VLOOKUP(D311,Paramètres!$C$17:$H$33,6,0)="oui","illimité",VLOOKUP(D311,Paramètres!$C$17:$H$33,5,0))),"",IF(VLOOKUP(D311,Paramètres!$C$17:$H$33,6,0)="oui","illimité",VLOOKUP(D311,Paramètres!$C$17:$H$33,5,0)))</f>
        <v/>
      </c>
      <c r="G311" s="269" t="str">
        <f t="shared" si="27"/>
        <v/>
      </c>
      <c r="H311" s="208"/>
      <c r="I311" s="53"/>
      <c r="J311" s="209"/>
      <c r="K311" s="271"/>
      <c r="L311" s="37"/>
      <c r="M311" s="218"/>
      <c r="N311" s="124"/>
      <c r="O311" s="211" t="str">
        <f t="shared" ca="1" si="28"/>
        <v/>
      </c>
      <c r="P311" s="212" t="str">
        <f>IF(ISERROR(VLOOKUP(L311,Paramètres!$A$38:$B$40,2,0)),"",VLOOKUP(L311,Paramètres!$A$38:$B$40,2,0))</f>
        <v/>
      </c>
      <c r="Q311" s="211" t="str">
        <f t="shared" ca="1" si="29"/>
        <v/>
      </c>
      <c r="R311" s="211" t="str">
        <f t="shared" si="25"/>
        <v/>
      </c>
      <c r="S311" s="213" t="str">
        <f t="shared" ca="1" si="26"/>
        <v/>
      </c>
      <c r="T311" s="214" t="str">
        <f t="shared" ca="1" si="30"/>
        <v/>
      </c>
    </row>
    <row r="312" spans="1:20" x14ac:dyDescent="0.25">
      <c r="A312" s="119" t="s">
        <v>5881</v>
      </c>
      <c r="B312" s="260"/>
      <c r="C312" s="264" t="str">
        <f>IF(ISERROR(VLOOKUP(B312,'Tous les abonnés'!$A$6:$I$5491,2,0)),"",VLOOKUP(B312,'Tous les abonnés'!$A$6:$I$5491,2,0))</f>
        <v/>
      </c>
      <c r="D312" s="26"/>
      <c r="E312" s="265"/>
      <c r="F312" s="207" t="str">
        <f>IF(ISERROR(IF(VLOOKUP(D312,Paramètres!$C$17:$H$33,6,0)="oui","illimité",VLOOKUP(D312,Paramètres!$C$17:$H$33,5,0))),"",IF(VLOOKUP(D312,Paramètres!$C$17:$H$33,6,0)="oui","illimité",VLOOKUP(D312,Paramètres!$C$17:$H$33,5,0)))</f>
        <v/>
      </c>
      <c r="G312" s="269" t="str">
        <f t="shared" si="27"/>
        <v/>
      </c>
      <c r="H312" s="208"/>
      <c r="I312" s="53"/>
      <c r="J312" s="209"/>
      <c r="K312" s="271"/>
      <c r="L312" s="37"/>
      <c r="M312" s="218"/>
      <c r="N312" s="124"/>
      <c r="O312" s="211" t="str">
        <f t="shared" ca="1" si="28"/>
        <v/>
      </c>
      <c r="P312" s="212" t="str">
        <f>IF(ISERROR(VLOOKUP(L312,Paramètres!$A$38:$B$40,2,0)),"",VLOOKUP(L312,Paramètres!$A$38:$B$40,2,0))</f>
        <v/>
      </c>
      <c r="Q312" s="211" t="str">
        <f t="shared" ca="1" si="29"/>
        <v/>
      </c>
      <c r="R312" s="211" t="str">
        <f t="shared" si="25"/>
        <v/>
      </c>
      <c r="S312" s="213" t="str">
        <f t="shared" ca="1" si="26"/>
        <v/>
      </c>
      <c r="T312" s="214" t="str">
        <f t="shared" ca="1" si="30"/>
        <v/>
      </c>
    </row>
    <row r="313" spans="1:20" x14ac:dyDescent="0.25">
      <c r="A313" s="119" t="s">
        <v>5882</v>
      </c>
      <c r="B313" s="260"/>
      <c r="C313" s="264" t="str">
        <f>IF(ISERROR(VLOOKUP(B313,'Tous les abonnés'!$A$6:$I$5491,2,0)),"",VLOOKUP(B313,'Tous les abonnés'!$A$6:$I$5491,2,0))</f>
        <v/>
      </c>
      <c r="D313" s="26"/>
      <c r="E313" s="265"/>
      <c r="F313" s="207" t="str">
        <f>IF(ISERROR(IF(VLOOKUP(D313,Paramètres!$C$17:$H$33,6,0)="oui","illimité",VLOOKUP(D313,Paramètres!$C$17:$H$33,5,0))),"",IF(VLOOKUP(D313,Paramètres!$C$17:$H$33,6,0)="oui","illimité",VLOOKUP(D313,Paramètres!$C$17:$H$33,5,0)))</f>
        <v/>
      </c>
      <c r="G313" s="269" t="str">
        <f t="shared" si="27"/>
        <v/>
      </c>
      <c r="H313" s="208"/>
      <c r="I313" s="53"/>
      <c r="J313" s="209"/>
      <c r="K313" s="271"/>
      <c r="L313" s="37"/>
      <c r="M313" s="218"/>
      <c r="N313" s="124"/>
      <c r="O313" s="211" t="str">
        <f t="shared" ca="1" si="28"/>
        <v/>
      </c>
      <c r="P313" s="212" t="str">
        <f>IF(ISERROR(VLOOKUP(L313,Paramètres!$A$38:$B$40,2,0)),"",VLOOKUP(L313,Paramètres!$A$38:$B$40,2,0))</f>
        <v/>
      </c>
      <c r="Q313" s="211" t="str">
        <f t="shared" ca="1" si="29"/>
        <v/>
      </c>
      <c r="R313" s="211" t="str">
        <f t="shared" si="25"/>
        <v/>
      </c>
      <c r="S313" s="213" t="str">
        <f t="shared" ca="1" si="26"/>
        <v/>
      </c>
      <c r="T313" s="214" t="str">
        <f t="shared" ca="1" si="30"/>
        <v/>
      </c>
    </row>
    <row r="314" spans="1:20" x14ac:dyDescent="0.25">
      <c r="A314" s="119" t="s">
        <v>5883</v>
      </c>
      <c r="B314" s="260"/>
      <c r="C314" s="264" t="str">
        <f>IF(ISERROR(VLOOKUP(B314,'Tous les abonnés'!$A$6:$I$5491,2,0)),"",VLOOKUP(B314,'Tous les abonnés'!$A$6:$I$5491,2,0))</f>
        <v/>
      </c>
      <c r="D314" s="26"/>
      <c r="E314" s="265"/>
      <c r="F314" s="207" t="str">
        <f>IF(ISERROR(IF(VLOOKUP(D314,Paramètres!$C$17:$H$33,6,0)="oui","illimité",VLOOKUP(D314,Paramètres!$C$17:$H$33,5,0))),"",IF(VLOOKUP(D314,Paramètres!$C$17:$H$33,6,0)="oui","illimité",VLOOKUP(D314,Paramètres!$C$17:$H$33,5,0)))</f>
        <v/>
      </c>
      <c r="G314" s="269" t="str">
        <f t="shared" si="27"/>
        <v/>
      </c>
      <c r="H314" s="208"/>
      <c r="I314" s="53"/>
      <c r="J314" s="209"/>
      <c r="K314" s="271"/>
      <c r="L314" s="37"/>
      <c r="M314" s="218"/>
      <c r="N314" s="124"/>
      <c r="O314" s="211" t="str">
        <f t="shared" ca="1" si="28"/>
        <v/>
      </c>
      <c r="P314" s="212" t="str">
        <f>IF(ISERROR(VLOOKUP(L314,Paramètres!$A$38:$B$40,2,0)),"",VLOOKUP(L314,Paramètres!$A$38:$B$40,2,0))</f>
        <v/>
      </c>
      <c r="Q314" s="211" t="str">
        <f t="shared" ca="1" si="29"/>
        <v/>
      </c>
      <c r="R314" s="211" t="str">
        <f t="shared" si="25"/>
        <v/>
      </c>
      <c r="S314" s="213" t="str">
        <f t="shared" ca="1" si="26"/>
        <v/>
      </c>
      <c r="T314" s="214" t="str">
        <f t="shared" ca="1" si="30"/>
        <v/>
      </c>
    </row>
    <row r="315" spans="1:20" x14ac:dyDescent="0.25">
      <c r="A315" s="119" t="s">
        <v>5884</v>
      </c>
      <c r="B315" s="260"/>
      <c r="C315" s="264" t="str">
        <f>IF(ISERROR(VLOOKUP(B315,'Tous les abonnés'!$A$6:$I$5491,2,0)),"",VLOOKUP(B315,'Tous les abonnés'!$A$6:$I$5491,2,0))</f>
        <v/>
      </c>
      <c r="D315" s="26"/>
      <c r="E315" s="265"/>
      <c r="F315" s="207" t="str">
        <f>IF(ISERROR(IF(VLOOKUP(D315,Paramètres!$C$17:$H$33,6,0)="oui","illimité",VLOOKUP(D315,Paramètres!$C$17:$H$33,5,0))),"",IF(VLOOKUP(D315,Paramètres!$C$17:$H$33,6,0)="oui","illimité",VLOOKUP(D315,Paramètres!$C$17:$H$33,5,0)))</f>
        <v/>
      </c>
      <c r="G315" s="269" t="str">
        <f t="shared" si="27"/>
        <v/>
      </c>
      <c r="H315" s="208"/>
      <c r="I315" s="53"/>
      <c r="J315" s="209"/>
      <c r="K315" s="271"/>
      <c r="L315" s="37"/>
      <c r="M315" s="218"/>
      <c r="N315" s="124"/>
      <c r="O315" s="211" t="str">
        <f t="shared" ca="1" si="28"/>
        <v/>
      </c>
      <c r="P315" s="212" t="str">
        <f>IF(ISERROR(VLOOKUP(L315,Paramètres!$A$38:$B$40,2,0)),"",VLOOKUP(L315,Paramètres!$A$38:$B$40,2,0))</f>
        <v/>
      </c>
      <c r="Q315" s="211" t="str">
        <f t="shared" ca="1" si="29"/>
        <v/>
      </c>
      <c r="R315" s="211" t="str">
        <f t="shared" si="25"/>
        <v/>
      </c>
      <c r="S315" s="213" t="str">
        <f t="shared" ca="1" si="26"/>
        <v/>
      </c>
      <c r="T315" s="214" t="str">
        <f t="shared" ca="1" si="30"/>
        <v/>
      </c>
    </row>
    <row r="316" spans="1:20" x14ac:dyDescent="0.25">
      <c r="A316" s="119" t="s">
        <v>5885</v>
      </c>
      <c r="B316" s="260"/>
      <c r="C316" s="264" t="str">
        <f>IF(ISERROR(VLOOKUP(B316,'Tous les abonnés'!$A$6:$I$5491,2,0)),"",VLOOKUP(B316,'Tous les abonnés'!$A$6:$I$5491,2,0))</f>
        <v/>
      </c>
      <c r="D316" s="26"/>
      <c r="E316" s="265"/>
      <c r="F316" s="207" t="str">
        <f>IF(ISERROR(IF(VLOOKUP(D316,Paramètres!$C$17:$H$33,6,0)="oui","illimité",VLOOKUP(D316,Paramètres!$C$17:$H$33,5,0))),"",IF(VLOOKUP(D316,Paramètres!$C$17:$H$33,6,0)="oui","illimité",VLOOKUP(D316,Paramètres!$C$17:$H$33,5,0)))</f>
        <v/>
      </c>
      <c r="G316" s="269" t="str">
        <f t="shared" si="27"/>
        <v/>
      </c>
      <c r="H316" s="208"/>
      <c r="I316" s="53"/>
      <c r="J316" s="209"/>
      <c r="K316" s="271"/>
      <c r="L316" s="37"/>
      <c r="M316" s="218"/>
      <c r="N316" s="124"/>
      <c r="O316" s="211" t="str">
        <f t="shared" ca="1" si="28"/>
        <v/>
      </c>
      <c r="P316" s="212" t="str">
        <f>IF(ISERROR(VLOOKUP(L316,Paramètres!$A$38:$B$40,2,0)),"",VLOOKUP(L316,Paramètres!$A$38:$B$40,2,0))</f>
        <v/>
      </c>
      <c r="Q316" s="211" t="str">
        <f t="shared" ca="1" si="29"/>
        <v/>
      </c>
      <c r="R316" s="211" t="str">
        <f t="shared" si="25"/>
        <v/>
      </c>
      <c r="S316" s="213" t="str">
        <f t="shared" ca="1" si="26"/>
        <v/>
      </c>
      <c r="T316" s="214" t="str">
        <f t="shared" ca="1" si="30"/>
        <v/>
      </c>
    </row>
    <row r="317" spans="1:20" x14ac:dyDescent="0.25">
      <c r="A317" s="119" t="s">
        <v>5886</v>
      </c>
      <c r="B317" s="260"/>
      <c r="C317" s="264" t="str">
        <f>IF(ISERROR(VLOOKUP(B317,'Tous les abonnés'!$A$6:$I$5491,2,0)),"",VLOOKUP(B317,'Tous les abonnés'!$A$6:$I$5491,2,0))</f>
        <v/>
      </c>
      <c r="D317" s="26"/>
      <c r="E317" s="265"/>
      <c r="F317" s="207" t="str">
        <f>IF(ISERROR(IF(VLOOKUP(D317,Paramètres!$C$17:$H$33,6,0)="oui","illimité",VLOOKUP(D317,Paramètres!$C$17:$H$33,5,0))),"",IF(VLOOKUP(D317,Paramètres!$C$17:$H$33,6,0)="oui","illimité",VLOOKUP(D317,Paramètres!$C$17:$H$33,5,0)))</f>
        <v/>
      </c>
      <c r="G317" s="269" t="str">
        <f t="shared" si="27"/>
        <v/>
      </c>
      <c r="H317" s="208"/>
      <c r="I317" s="53"/>
      <c r="J317" s="209"/>
      <c r="K317" s="271"/>
      <c r="L317" s="37"/>
      <c r="M317" s="218"/>
      <c r="N317" s="124"/>
      <c r="O317" s="211" t="str">
        <f t="shared" ca="1" si="28"/>
        <v/>
      </c>
      <c r="P317" s="212" t="str">
        <f>IF(ISERROR(VLOOKUP(L317,Paramètres!$A$38:$B$40,2,0)),"",VLOOKUP(L317,Paramètres!$A$38:$B$40,2,0))</f>
        <v/>
      </c>
      <c r="Q317" s="211" t="str">
        <f t="shared" ca="1" si="29"/>
        <v/>
      </c>
      <c r="R317" s="211" t="str">
        <f t="shared" si="25"/>
        <v/>
      </c>
      <c r="S317" s="213" t="str">
        <f t="shared" ca="1" si="26"/>
        <v/>
      </c>
      <c r="T317" s="214" t="str">
        <f t="shared" ca="1" si="30"/>
        <v/>
      </c>
    </row>
    <row r="318" spans="1:20" x14ac:dyDescent="0.25">
      <c r="A318" s="119" t="s">
        <v>5887</v>
      </c>
      <c r="B318" s="260"/>
      <c r="C318" s="264" t="str">
        <f>IF(ISERROR(VLOOKUP(B318,'Tous les abonnés'!$A$6:$I$5491,2,0)),"",VLOOKUP(B318,'Tous les abonnés'!$A$6:$I$5491,2,0))</f>
        <v/>
      </c>
      <c r="D318" s="26"/>
      <c r="E318" s="265"/>
      <c r="F318" s="207" t="str">
        <f>IF(ISERROR(IF(VLOOKUP(D318,Paramètres!$C$17:$H$33,6,0)="oui","illimité",VLOOKUP(D318,Paramètres!$C$17:$H$33,5,0))),"",IF(VLOOKUP(D318,Paramètres!$C$17:$H$33,6,0)="oui","illimité",VLOOKUP(D318,Paramètres!$C$17:$H$33,5,0)))</f>
        <v/>
      </c>
      <c r="G318" s="269" t="str">
        <f t="shared" si="27"/>
        <v/>
      </c>
      <c r="H318" s="208"/>
      <c r="I318" s="53"/>
      <c r="J318" s="209"/>
      <c r="K318" s="271"/>
      <c r="L318" s="37"/>
      <c r="M318" s="218"/>
      <c r="N318" s="124"/>
      <c r="O318" s="211" t="str">
        <f t="shared" ca="1" si="28"/>
        <v/>
      </c>
      <c r="P318" s="212" t="str">
        <f>IF(ISERROR(VLOOKUP(L318,Paramètres!$A$38:$B$40,2,0)),"",VLOOKUP(L318,Paramètres!$A$38:$B$40,2,0))</f>
        <v/>
      </c>
      <c r="Q318" s="211" t="str">
        <f t="shared" ca="1" si="29"/>
        <v/>
      </c>
      <c r="R318" s="211" t="str">
        <f t="shared" si="25"/>
        <v/>
      </c>
      <c r="S318" s="213" t="str">
        <f t="shared" ca="1" si="26"/>
        <v/>
      </c>
      <c r="T318" s="214" t="str">
        <f t="shared" ca="1" si="30"/>
        <v/>
      </c>
    </row>
    <row r="319" spans="1:20" x14ac:dyDescent="0.25">
      <c r="A319" s="119" t="s">
        <v>5888</v>
      </c>
      <c r="B319" s="260"/>
      <c r="C319" s="264" t="str">
        <f>IF(ISERROR(VLOOKUP(B319,'Tous les abonnés'!$A$6:$I$5491,2,0)),"",VLOOKUP(B319,'Tous les abonnés'!$A$6:$I$5491,2,0))</f>
        <v/>
      </c>
      <c r="D319" s="26"/>
      <c r="E319" s="265"/>
      <c r="F319" s="207" t="str">
        <f>IF(ISERROR(IF(VLOOKUP(D319,Paramètres!$C$17:$H$33,6,0)="oui","illimité",VLOOKUP(D319,Paramètres!$C$17:$H$33,5,0))),"",IF(VLOOKUP(D319,Paramètres!$C$17:$H$33,6,0)="oui","illimité",VLOOKUP(D319,Paramètres!$C$17:$H$33,5,0)))</f>
        <v/>
      </c>
      <c r="G319" s="269" t="str">
        <f t="shared" si="27"/>
        <v/>
      </c>
      <c r="H319" s="208"/>
      <c r="I319" s="53"/>
      <c r="J319" s="209"/>
      <c r="K319" s="271"/>
      <c r="L319" s="37"/>
      <c r="M319" s="218"/>
      <c r="N319" s="124"/>
      <c r="O319" s="211" t="str">
        <f t="shared" ca="1" si="28"/>
        <v/>
      </c>
      <c r="P319" s="212" t="str">
        <f>IF(ISERROR(VLOOKUP(L319,Paramètres!$A$38:$B$40,2,0)),"",VLOOKUP(L319,Paramètres!$A$38:$B$40,2,0))</f>
        <v/>
      </c>
      <c r="Q319" s="211" t="str">
        <f t="shared" ca="1" si="29"/>
        <v/>
      </c>
      <c r="R319" s="211" t="str">
        <f t="shared" si="25"/>
        <v/>
      </c>
      <c r="S319" s="213" t="str">
        <f t="shared" ca="1" si="26"/>
        <v/>
      </c>
      <c r="T319" s="214" t="str">
        <f t="shared" ca="1" si="30"/>
        <v/>
      </c>
    </row>
    <row r="320" spans="1:20" x14ac:dyDescent="0.25">
      <c r="A320" s="119" t="s">
        <v>5889</v>
      </c>
      <c r="B320" s="260"/>
      <c r="C320" s="264" t="str">
        <f>IF(ISERROR(VLOOKUP(B320,'Tous les abonnés'!$A$6:$I$5491,2,0)),"",VLOOKUP(B320,'Tous les abonnés'!$A$6:$I$5491,2,0))</f>
        <v/>
      </c>
      <c r="D320" s="26"/>
      <c r="E320" s="265"/>
      <c r="F320" s="207" t="str">
        <f>IF(ISERROR(IF(VLOOKUP(D320,Paramètres!$C$17:$H$33,6,0)="oui","illimité",VLOOKUP(D320,Paramètres!$C$17:$H$33,5,0))),"",IF(VLOOKUP(D320,Paramètres!$C$17:$H$33,6,0)="oui","illimité",VLOOKUP(D320,Paramètres!$C$17:$H$33,5,0)))</f>
        <v/>
      </c>
      <c r="G320" s="269" t="str">
        <f t="shared" si="27"/>
        <v/>
      </c>
      <c r="H320" s="208"/>
      <c r="I320" s="53"/>
      <c r="J320" s="209"/>
      <c r="K320" s="271"/>
      <c r="L320" s="37"/>
      <c r="M320" s="218"/>
      <c r="N320" s="124"/>
      <c r="O320" s="211" t="str">
        <f t="shared" ca="1" si="28"/>
        <v/>
      </c>
      <c r="P320" s="212" t="str">
        <f>IF(ISERROR(VLOOKUP(L320,Paramètres!$A$38:$B$40,2,0)),"",VLOOKUP(L320,Paramètres!$A$38:$B$40,2,0))</f>
        <v/>
      </c>
      <c r="Q320" s="211" t="str">
        <f t="shared" ca="1" si="29"/>
        <v/>
      </c>
      <c r="R320" s="211" t="str">
        <f t="shared" si="25"/>
        <v/>
      </c>
      <c r="S320" s="213" t="str">
        <f t="shared" ca="1" si="26"/>
        <v/>
      </c>
      <c r="T320" s="214" t="str">
        <f t="shared" ca="1" si="30"/>
        <v/>
      </c>
    </row>
    <row r="321" spans="1:20" x14ac:dyDescent="0.25">
      <c r="A321" s="119" t="s">
        <v>5890</v>
      </c>
      <c r="B321" s="260"/>
      <c r="C321" s="264" t="str">
        <f>IF(ISERROR(VLOOKUP(B321,'Tous les abonnés'!$A$6:$I$5491,2,0)),"",VLOOKUP(B321,'Tous les abonnés'!$A$6:$I$5491,2,0))</f>
        <v/>
      </c>
      <c r="D321" s="26"/>
      <c r="E321" s="265"/>
      <c r="F321" s="207" t="str">
        <f>IF(ISERROR(IF(VLOOKUP(D321,Paramètres!$C$17:$H$33,6,0)="oui","illimité",VLOOKUP(D321,Paramètres!$C$17:$H$33,5,0))),"",IF(VLOOKUP(D321,Paramètres!$C$17:$H$33,6,0)="oui","illimité",VLOOKUP(D321,Paramètres!$C$17:$H$33,5,0)))</f>
        <v/>
      </c>
      <c r="G321" s="269" t="str">
        <f t="shared" si="27"/>
        <v/>
      </c>
      <c r="H321" s="208"/>
      <c r="I321" s="53"/>
      <c r="J321" s="209"/>
      <c r="K321" s="271"/>
      <c r="L321" s="37"/>
      <c r="M321" s="218"/>
      <c r="N321" s="124"/>
      <c r="O321" s="211" t="str">
        <f t="shared" ca="1" si="28"/>
        <v/>
      </c>
      <c r="P321" s="212" t="str">
        <f>IF(ISERROR(VLOOKUP(L321,Paramètres!$A$38:$B$40,2,0)),"",VLOOKUP(L321,Paramètres!$A$38:$B$40,2,0))</f>
        <v/>
      </c>
      <c r="Q321" s="211" t="str">
        <f t="shared" ca="1" si="29"/>
        <v/>
      </c>
      <c r="R321" s="211" t="str">
        <f t="shared" si="25"/>
        <v/>
      </c>
      <c r="S321" s="213" t="str">
        <f t="shared" ca="1" si="26"/>
        <v/>
      </c>
      <c r="T321" s="214" t="str">
        <f t="shared" ca="1" si="30"/>
        <v/>
      </c>
    </row>
    <row r="322" spans="1:20" x14ac:dyDescent="0.25">
      <c r="A322" s="119" t="s">
        <v>5891</v>
      </c>
      <c r="B322" s="260"/>
      <c r="C322" s="264" t="str">
        <f>IF(ISERROR(VLOOKUP(B322,'Tous les abonnés'!$A$6:$I$5491,2,0)),"",VLOOKUP(B322,'Tous les abonnés'!$A$6:$I$5491,2,0))</f>
        <v/>
      </c>
      <c r="D322" s="26"/>
      <c r="E322" s="265"/>
      <c r="F322" s="207" t="str">
        <f>IF(ISERROR(IF(VLOOKUP(D322,Paramètres!$C$17:$H$33,6,0)="oui","illimité",VLOOKUP(D322,Paramètres!$C$17:$H$33,5,0))),"",IF(VLOOKUP(D322,Paramètres!$C$17:$H$33,6,0)="oui","illimité",VLOOKUP(D322,Paramètres!$C$17:$H$33,5,0)))</f>
        <v/>
      </c>
      <c r="G322" s="269" t="str">
        <f t="shared" si="27"/>
        <v/>
      </c>
      <c r="H322" s="208"/>
      <c r="I322" s="53"/>
      <c r="J322" s="209"/>
      <c r="K322" s="271"/>
      <c r="L322" s="37"/>
      <c r="M322" s="218"/>
      <c r="N322" s="124"/>
      <c r="O322" s="211" t="str">
        <f t="shared" ca="1" si="28"/>
        <v/>
      </c>
      <c r="P322" s="212" t="str">
        <f>IF(ISERROR(VLOOKUP(L322,Paramètres!$A$38:$B$40,2,0)),"",VLOOKUP(L322,Paramètres!$A$38:$B$40,2,0))</f>
        <v/>
      </c>
      <c r="Q322" s="211" t="str">
        <f t="shared" ca="1" si="29"/>
        <v/>
      </c>
      <c r="R322" s="211" t="str">
        <f t="shared" si="25"/>
        <v/>
      </c>
      <c r="S322" s="213" t="str">
        <f t="shared" ca="1" si="26"/>
        <v/>
      </c>
      <c r="T322" s="214" t="str">
        <f t="shared" ca="1" si="30"/>
        <v/>
      </c>
    </row>
    <row r="323" spans="1:20" x14ac:dyDescent="0.25">
      <c r="A323" s="119" t="s">
        <v>5892</v>
      </c>
      <c r="B323" s="260"/>
      <c r="C323" s="264" t="str">
        <f>IF(ISERROR(VLOOKUP(B323,'Tous les abonnés'!$A$6:$I$5491,2,0)),"",VLOOKUP(B323,'Tous les abonnés'!$A$6:$I$5491,2,0))</f>
        <v/>
      </c>
      <c r="D323" s="26"/>
      <c r="E323" s="265"/>
      <c r="F323" s="207" t="str">
        <f>IF(ISERROR(IF(VLOOKUP(D323,Paramètres!$C$17:$H$33,6,0)="oui","illimité",VLOOKUP(D323,Paramètres!$C$17:$H$33,5,0))),"",IF(VLOOKUP(D323,Paramètres!$C$17:$H$33,6,0)="oui","illimité",VLOOKUP(D323,Paramètres!$C$17:$H$33,5,0)))</f>
        <v/>
      </c>
      <c r="G323" s="269" t="str">
        <f t="shared" si="27"/>
        <v/>
      </c>
      <c r="H323" s="208"/>
      <c r="I323" s="53"/>
      <c r="J323" s="209"/>
      <c r="K323" s="271"/>
      <c r="L323" s="37"/>
      <c r="M323" s="218"/>
      <c r="N323" s="124"/>
      <c r="O323" s="211" t="str">
        <f t="shared" ca="1" si="28"/>
        <v/>
      </c>
      <c r="P323" s="212" t="str">
        <f>IF(ISERROR(VLOOKUP(L323,Paramètres!$A$38:$B$40,2,0)),"",VLOOKUP(L323,Paramètres!$A$38:$B$40,2,0))</f>
        <v/>
      </c>
      <c r="Q323" s="211" t="str">
        <f t="shared" ca="1" si="29"/>
        <v/>
      </c>
      <c r="R323" s="211" t="str">
        <f t="shared" si="25"/>
        <v/>
      </c>
      <c r="S323" s="213" t="str">
        <f t="shared" ca="1" si="26"/>
        <v/>
      </c>
      <c r="T323" s="214" t="str">
        <f t="shared" ca="1" si="30"/>
        <v/>
      </c>
    </row>
    <row r="324" spans="1:20" x14ac:dyDescent="0.25">
      <c r="A324" s="119" t="s">
        <v>5893</v>
      </c>
      <c r="B324" s="260"/>
      <c r="C324" s="264" t="str">
        <f>IF(ISERROR(VLOOKUP(B324,'Tous les abonnés'!$A$6:$I$5491,2,0)),"",VLOOKUP(B324,'Tous les abonnés'!$A$6:$I$5491,2,0))</f>
        <v/>
      </c>
      <c r="D324" s="26"/>
      <c r="E324" s="265"/>
      <c r="F324" s="207" t="str">
        <f>IF(ISERROR(IF(VLOOKUP(D324,Paramètres!$C$17:$H$33,6,0)="oui","illimité",VLOOKUP(D324,Paramètres!$C$17:$H$33,5,0))),"",IF(VLOOKUP(D324,Paramètres!$C$17:$H$33,6,0)="oui","illimité",VLOOKUP(D324,Paramètres!$C$17:$H$33,5,0)))</f>
        <v/>
      </c>
      <c r="G324" s="269" t="str">
        <f t="shared" si="27"/>
        <v/>
      </c>
      <c r="H324" s="208"/>
      <c r="I324" s="53"/>
      <c r="J324" s="209"/>
      <c r="K324" s="271"/>
      <c r="L324" s="37"/>
      <c r="M324" s="218"/>
      <c r="N324" s="124"/>
      <c r="O324" s="211" t="str">
        <f t="shared" ca="1" si="28"/>
        <v/>
      </c>
      <c r="P324" s="212" t="str">
        <f>IF(ISERROR(VLOOKUP(L324,Paramètres!$A$38:$B$40,2,0)),"",VLOOKUP(L324,Paramètres!$A$38:$B$40,2,0))</f>
        <v/>
      </c>
      <c r="Q324" s="211" t="str">
        <f t="shared" ca="1" si="29"/>
        <v/>
      </c>
      <c r="R324" s="211" t="str">
        <f t="shared" si="25"/>
        <v/>
      </c>
      <c r="S324" s="213" t="str">
        <f t="shared" ca="1" si="26"/>
        <v/>
      </c>
      <c r="T324" s="214" t="str">
        <f t="shared" ca="1" si="30"/>
        <v/>
      </c>
    </row>
    <row r="325" spans="1:20" x14ac:dyDescent="0.25">
      <c r="A325" s="119" t="s">
        <v>5894</v>
      </c>
      <c r="B325" s="260"/>
      <c r="C325" s="264" t="str">
        <f>IF(ISERROR(VLOOKUP(B325,'Tous les abonnés'!$A$6:$I$5491,2,0)),"",VLOOKUP(B325,'Tous les abonnés'!$A$6:$I$5491,2,0))</f>
        <v/>
      </c>
      <c r="D325" s="26"/>
      <c r="E325" s="265"/>
      <c r="F325" s="207" t="str">
        <f>IF(ISERROR(IF(VLOOKUP(D325,Paramètres!$C$17:$H$33,6,0)="oui","illimité",VLOOKUP(D325,Paramètres!$C$17:$H$33,5,0))),"",IF(VLOOKUP(D325,Paramètres!$C$17:$H$33,6,0)="oui","illimité",VLOOKUP(D325,Paramètres!$C$17:$H$33,5,0)))</f>
        <v/>
      </c>
      <c r="G325" s="269" t="str">
        <f t="shared" si="27"/>
        <v/>
      </c>
      <c r="H325" s="208"/>
      <c r="I325" s="53"/>
      <c r="J325" s="209"/>
      <c r="K325" s="271"/>
      <c r="L325" s="37"/>
      <c r="M325" s="218"/>
      <c r="N325" s="124"/>
      <c r="O325" s="211" t="str">
        <f t="shared" ca="1" si="28"/>
        <v/>
      </c>
      <c r="P325" s="212" t="str">
        <f>IF(ISERROR(VLOOKUP(L325,Paramètres!$A$38:$B$40,2,0)),"",VLOOKUP(L325,Paramètres!$A$38:$B$40,2,0))</f>
        <v/>
      </c>
      <c r="Q325" s="211" t="str">
        <f t="shared" ca="1" si="29"/>
        <v/>
      </c>
      <c r="R325" s="211" t="str">
        <f t="shared" si="25"/>
        <v/>
      </c>
      <c r="S325" s="213" t="str">
        <f t="shared" ca="1" si="26"/>
        <v/>
      </c>
      <c r="T325" s="214" t="str">
        <f t="shared" ca="1" si="30"/>
        <v/>
      </c>
    </row>
    <row r="326" spans="1:20" x14ac:dyDescent="0.25">
      <c r="A326" s="119" t="s">
        <v>5895</v>
      </c>
      <c r="B326" s="260"/>
      <c r="C326" s="264" t="str">
        <f>IF(ISERROR(VLOOKUP(B326,'Tous les abonnés'!$A$6:$I$5491,2,0)),"",VLOOKUP(B326,'Tous les abonnés'!$A$6:$I$5491,2,0))</f>
        <v/>
      </c>
      <c r="D326" s="26"/>
      <c r="E326" s="265"/>
      <c r="F326" s="207" t="str">
        <f>IF(ISERROR(IF(VLOOKUP(D326,Paramètres!$C$17:$H$33,6,0)="oui","illimité",VLOOKUP(D326,Paramètres!$C$17:$H$33,5,0))),"",IF(VLOOKUP(D326,Paramètres!$C$17:$H$33,6,0)="oui","illimité",VLOOKUP(D326,Paramètres!$C$17:$H$33,5,0)))</f>
        <v/>
      </c>
      <c r="G326" s="269" t="str">
        <f t="shared" si="27"/>
        <v/>
      </c>
      <c r="H326" s="208"/>
      <c r="I326" s="53"/>
      <c r="J326" s="209"/>
      <c r="K326" s="271"/>
      <c r="L326" s="37"/>
      <c r="M326" s="218"/>
      <c r="N326" s="124"/>
      <c r="O326" s="211" t="str">
        <f t="shared" ca="1" si="28"/>
        <v/>
      </c>
      <c r="P326" s="212" t="str">
        <f>IF(ISERROR(VLOOKUP(L326,Paramètres!$A$38:$B$40,2,0)),"",VLOOKUP(L326,Paramètres!$A$38:$B$40,2,0))</f>
        <v/>
      </c>
      <c r="Q326" s="211" t="str">
        <f t="shared" ca="1" si="29"/>
        <v/>
      </c>
      <c r="R326" s="211" t="str">
        <f t="shared" si="25"/>
        <v/>
      </c>
      <c r="S326" s="213" t="str">
        <f t="shared" ca="1" si="26"/>
        <v/>
      </c>
      <c r="T326" s="214" t="str">
        <f t="shared" ca="1" si="30"/>
        <v/>
      </c>
    </row>
    <row r="327" spans="1:20" x14ac:dyDescent="0.25">
      <c r="A327" s="119" t="s">
        <v>5896</v>
      </c>
      <c r="B327" s="260"/>
      <c r="C327" s="264" t="str">
        <f>IF(ISERROR(VLOOKUP(B327,'Tous les abonnés'!$A$6:$I$5491,2,0)),"",VLOOKUP(B327,'Tous les abonnés'!$A$6:$I$5491,2,0))</f>
        <v/>
      </c>
      <c r="D327" s="26"/>
      <c r="E327" s="265"/>
      <c r="F327" s="207" t="str">
        <f>IF(ISERROR(IF(VLOOKUP(D327,Paramètres!$C$17:$H$33,6,0)="oui","illimité",VLOOKUP(D327,Paramètres!$C$17:$H$33,5,0))),"",IF(VLOOKUP(D327,Paramètres!$C$17:$H$33,6,0)="oui","illimité",VLOOKUP(D327,Paramètres!$C$17:$H$33,5,0)))</f>
        <v/>
      </c>
      <c r="G327" s="269" t="str">
        <f t="shared" si="27"/>
        <v/>
      </c>
      <c r="H327" s="208"/>
      <c r="I327" s="53"/>
      <c r="J327" s="209"/>
      <c r="K327" s="271"/>
      <c r="L327" s="37"/>
      <c r="M327" s="218"/>
      <c r="N327" s="124"/>
      <c r="O327" s="211" t="str">
        <f t="shared" ca="1" si="28"/>
        <v/>
      </c>
      <c r="P327" s="212" t="str">
        <f>IF(ISERROR(VLOOKUP(L327,Paramètres!$A$38:$B$40,2,0)),"",VLOOKUP(L327,Paramètres!$A$38:$B$40,2,0))</f>
        <v/>
      </c>
      <c r="Q327" s="211" t="str">
        <f t="shared" ca="1" si="29"/>
        <v/>
      </c>
      <c r="R327" s="211" t="str">
        <f t="shared" ref="R327:R390" si="31">IF(L327="en 1 fois",1,IF(F327="illimité",O327/P327,IF(ISERROR(F327/P327),"",ROUND(F327/P327,0))))</f>
        <v/>
      </c>
      <c r="S327" s="213" t="str">
        <f t="shared" ref="S327:S390" ca="1" si="32">IF(ISERROR(IF(F327="illimité",Q327*J327,IF(L327="en 1 fois",J327,J327*Q327/R327))),"",IF(F327="illimité",Q327*J327,IF(L327="en 1 fois",J327,J327*Q327/R327)))</f>
        <v/>
      </c>
      <c r="T327" s="214" t="str">
        <f t="shared" ca="1" si="30"/>
        <v/>
      </c>
    </row>
    <row r="328" spans="1:20" x14ac:dyDescent="0.25">
      <c r="A328" s="119" t="s">
        <v>5897</v>
      </c>
      <c r="B328" s="260"/>
      <c r="C328" s="264" t="str">
        <f>IF(ISERROR(VLOOKUP(B328,'Tous les abonnés'!$A$6:$I$5491,2,0)),"",VLOOKUP(B328,'Tous les abonnés'!$A$6:$I$5491,2,0))</f>
        <v/>
      </c>
      <c r="D328" s="26"/>
      <c r="E328" s="265"/>
      <c r="F328" s="207" t="str">
        <f>IF(ISERROR(IF(VLOOKUP(D328,Paramètres!$C$17:$H$33,6,0)="oui","illimité",VLOOKUP(D328,Paramètres!$C$17:$H$33,5,0))),"",IF(VLOOKUP(D328,Paramètres!$C$17:$H$33,6,0)="oui","illimité",VLOOKUP(D328,Paramètres!$C$17:$H$33,5,0)))</f>
        <v/>
      </c>
      <c r="G328" s="269" t="str">
        <f t="shared" ref="G328:G391" si="33">IF(ISBLANK(K328),IF(ISERROR(E328+F328),"",E328+F328),K328)</f>
        <v/>
      </c>
      <c r="H328" s="208"/>
      <c r="I328" s="53"/>
      <c r="J328" s="209"/>
      <c r="K328" s="271"/>
      <c r="L328" s="37"/>
      <c r="M328" s="218"/>
      <c r="N328" s="124"/>
      <c r="O328" s="211" t="str">
        <f t="shared" ref="O328:O391" ca="1" si="34">IF(ISBLANK(E328),"",IF(TODAY()&gt;G328,G328-E328,TODAY()-E328))</f>
        <v/>
      </c>
      <c r="P328" s="212" t="str">
        <f>IF(ISERROR(VLOOKUP(L328,Paramètres!$A$38:$B$40,2,0)),"",VLOOKUP(L328,Paramètres!$A$38:$B$40,2,0))</f>
        <v/>
      </c>
      <c r="Q328" s="211" t="str">
        <f t="shared" ref="Q328:Q391" ca="1" si="35">IF(ISERROR(O328/P328),"",ROUND(O328/P328,0))</f>
        <v/>
      </c>
      <c r="R328" s="211" t="str">
        <f t="shared" si="31"/>
        <v/>
      </c>
      <c r="S328" s="213" t="str">
        <f t="shared" ca="1" si="32"/>
        <v/>
      </c>
      <c r="T328" s="214" t="str">
        <f t="shared" ref="T328:T391" ca="1" si="36">IF(ISERROR(S328-N328),"",S328-N328)</f>
        <v/>
      </c>
    </row>
    <row r="329" spans="1:20" x14ac:dyDescent="0.25">
      <c r="A329" s="119" t="s">
        <v>5898</v>
      </c>
      <c r="B329" s="260"/>
      <c r="C329" s="264" t="str">
        <f>IF(ISERROR(VLOOKUP(B329,'Tous les abonnés'!$A$6:$I$5491,2,0)),"",VLOOKUP(B329,'Tous les abonnés'!$A$6:$I$5491,2,0))</f>
        <v/>
      </c>
      <c r="D329" s="26"/>
      <c r="E329" s="265"/>
      <c r="F329" s="207" t="str">
        <f>IF(ISERROR(IF(VLOOKUP(D329,Paramètres!$C$17:$H$33,6,0)="oui","illimité",VLOOKUP(D329,Paramètres!$C$17:$H$33,5,0))),"",IF(VLOOKUP(D329,Paramètres!$C$17:$H$33,6,0)="oui","illimité",VLOOKUP(D329,Paramètres!$C$17:$H$33,5,0)))</f>
        <v/>
      </c>
      <c r="G329" s="269" t="str">
        <f t="shared" si="33"/>
        <v/>
      </c>
      <c r="H329" s="208"/>
      <c r="I329" s="53"/>
      <c r="J329" s="209"/>
      <c r="K329" s="271"/>
      <c r="L329" s="37"/>
      <c r="M329" s="218"/>
      <c r="N329" s="124"/>
      <c r="O329" s="211" t="str">
        <f t="shared" ca="1" si="34"/>
        <v/>
      </c>
      <c r="P329" s="212" t="str">
        <f>IF(ISERROR(VLOOKUP(L329,Paramètres!$A$38:$B$40,2,0)),"",VLOOKUP(L329,Paramètres!$A$38:$B$40,2,0))</f>
        <v/>
      </c>
      <c r="Q329" s="211" t="str">
        <f t="shared" ca="1" si="35"/>
        <v/>
      </c>
      <c r="R329" s="211" t="str">
        <f t="shared" si="31"/>
        <v/>
      </c>
      <c r="S329" s="213" t="str">
        <f t="shared" ca="1" si="32"/>
        <v/>
      </c>
      <c r="T329" s="214" t="str">
        <f t="shared" ca="1" si="36"/>
        <v/>
      </c>
    </row>
    <row r="330" spans="1:20" x14ac:dyDescent="0.25">
      <c r="A330" s="119" t="s">
        <v>5899</v>
      </c>
      <c r="B330" s="260"/>
      <c r="C330" s="264" t="str">
        <f>IF(ISERROR(VLOOKUP(B330,'Tous les abonnés'!$A$6:$I$5491,2,0)),"",VLOOKUP(B330,'Tous les abonnés'!$A$6:$I$5491,2,0))</f>
        <v/>
      </c>
      <c r="D330" s="26"/>
      <c r="E330" s="265"/>
      <c r="F330" s="207" t="str">
        <f>IF(ISERROR(IF(VLOOKUP(D330,Paramètres!$C$17:$H$33,6,0)="oui","illimité",VLOOKUP(D330,Paramètres!$C$17:$H$33,5,0))),"",IF(VLOOKUP(D330,Paramètres!$C$17:$H$33,6,0)="oui","illimité",VLOOKUP(D330,Paramètres!$C$17:$H$33,5,0)))</f>
        <v/>
      </c>
      <c r="G330" s="269" t="str">
        <f t="shared" si="33"/>
        <v/>
      </c>
      <c r="H330" s="208"/>
      <c r="I330" s="53"/>
      <c r="J330" s="209"/>
      <c r="K330" s="271"/>
      <c r="L330" s="37"/>
      <c r="M330" s="218"/>
      <c r="N330" s="124"/>
      <c r="O330" s="211" t="str">
        <f t="shared" ca="1" si="34"/>
        <v/>
      </c>
      <c r="P330" s="212" t="str">
        <f>IF(ISERROR(VLOOKUP(L330,Paramètres!$A$38:$B$40,2,0)),"",VLOOKUP(L330,Paramètres!$A$38:$B$40,2,0))</f>
        <v/>
      </c>
      <c r="Q330" s="211" t="str">
        <f t="shared" ca="1" si="35"/>
        <v/>
      </c>
      <c r="R330" s="211" t="str">
        <f t="shared" si="31"/>
        <v/>
      </c>
      <c r="S330" s="213" t="str">
        <f t="shared" ca="1" si="32"/>
        <v/>
      </c>
      <c r="T330" s="214" t="str">
        <f t="shared" ca="1" si="36"/>
        <v/>
      </c>
    </row>
    <row r="331" spans="1:20" x14ac:dyDescent="0.25">
      <c r="A331" s="119" t="s">
        <v>5900</v>
      </c>
      <c r="B331" s="260"/>
      <c r="C331" s="264" t="str">
        <f>IF(ISERROR(VLOOKUP(B331,'Tous les abonnés'!$A$6:$I$5491,2,0)),"",VLOOKUP(B331,'Tous les abonnés'!$A$6:$I$5491,2,0))</f>
        <v/>
      </c>
      <c r="D331" s="26"/>
      <c r="E331" s="265"/>
      <c r="F331" s="207" t="str">
        <f>IF(ISERROR(IF(VLOOKUP(D331,Paramètres!$C$17:$H$33,6,0)="oui","illimité",VLOOKUP(D331,Paramètres!$C$17:$H$33,5,0))),"",IF(VLOOKUP(D331,Paramètres!$C$17:$H$33,6,0)="oui","illimité",VLOOKUP(D331,Paramètres!$C$17:$H$33,5,0)))</f>
        <v/>
      </c>
      <c r="G331" s="269" t="str">
        <f t="shared" si="33"/>
        <v/>
      </c>
      <c r="H331" s="208"/>
      <c r="I331" s="53"/>
      <c r="J331" s="209"/>
      <c r="K331" s="271"/>
      <c r="L331" s="37"/>
      <c r="M331" s="218"/>
      <c r="N331" s="124"/>
      <c r="O331" s="211" t="str">
        <f t="shared" ca="1" si="34"/>
        <v/>
      </c>
      <c r="P331" s="212" t="str">
        <f>IF(ISERROR(VLOOKUP(L331,Paramètres!$A$38:$B$40,2,0)),"",VLOOKUP(L331,Paramètres!$A$38:$B$40,2,0))</f>
        <v/>
      </c>
      <c r="Q331" s="211" t="str">
        <f t="shared" ca="1" si="35"/>
        <v/>
      </c>
      <c r="R331" s="211" t="str">
        <f t="shared" si="31"/>
        <v/>
      </c>
      <c r="S331" s="213" t="str">
        <f t="shared" ca="1" si="32"/>
        <v/>
      </c>
      <c r="T331" s="214" t="str">
        <f t="shared" ca="1" si="36"/>
        <v/>
      </c>
    </row>
    <row r="332" spans="1:20" x14ac:dyDescent="0.25">
      <c r="A332" s="119" t="s">
        <v>5901</v>
      </c>
      <c r="B332" s="260"/>
      <c r="C332" s="264" t="str">
        <f>IF(ISERROR(VLOOKUP(B332,'Tous les abonnés'!$A$6:$I$5491,2,0)),"",VLOOKUP(B332,'Tous les abonnés'!$A$6:$I$5491,2,0))</f>
        <v/>
      </c>
      <c r="D332" s="26"/>
      <c r="E332" s="265"/>
      <c r="F332" s="207" t="str">
        <f>IF(ISERROR(IF(VLOOKUP(D332,Paramètres!$C$17:$H$33,6,0)="oui","illimité",VLOOKUP(D332,Paramètres!$C$17:$H$33,5,0))),"",IF(VLOOKUP(D332,Paramètres!$C$17:$H$33,6,0)="oui","illimité",VLOOKUP(D332,Paramètres!$C$17:$H$33,5,0)))</f>
        <v/>
      </c>
      <c r="G332" s="269" t="str">
        <f t="shared" si="33"/>
        <v/>
      </c>
      <c r="H332" s="208"/>
      <c r="I332" s="53"/>
      <c r="J332" s="209"/>
      <c r="K332" s="271"/>
      <c r="L332" s="37"/>
      <c r="M332" s="218"/>
      <c r="N332" s="124"/>
      <c r="O332" s="211" t="str">
        <f t="shared" ca="1" si="34"/>
        <v/>
      </c>
      <c r="P332" s="212" t="str">
        <f>IF(ISERROR(VLOOKUP(L332,Paramètres!$A$38:$B$40,2,0)),"",VLOOKUP(L332,Paramètres!$A$38:$B$40,2,0))</f>
        <v/>
      </c>
      <c r="Q332" s="211" t="str">
        <f t="shared" ca="1" si="35"/>
        <v/>
      </c>
      <c r="R332" s="211" t="str">
        <f t="shared" si="31"/>
        <v/>
      </c>
      <c r="S332" s="213" t="str">
        <f t="shared" ca="1" si="32"/>
        <v/>
      </c>
      <c r="T332" s="214" t="str">
        <f t="shared" ca="1" si="36"/>
        <v/>
      </c>
    </row>
    <row r="333" spans="1:20" x14ac:dyDescent="0.25">
      <c r="A333" s="119" t="s">
        <v>5902</v>
      </c>
      <c r="B333" s="260"/>
      <c r="C333" s="264" t="str">
        <f>IF(ISERROR(VLOOKUP(B333,'Tous les abonnés'!$A$6:$I$5491,2,0)),"",VLOOKUP(B333,'Tous les abonnés'!$A$6:$I$5491,2,0))</f>
        <v/>
      </c>
      <c r="D333" s="26"/>
      <c r="E333" s="265"/>
      <c r="F333" s="207" t="str">
        <f>IF(ISERROR(IF(VLOOKUP(D333,Paramètres!$C$17:$H$33,6,0)="oui","illimité",VLOOKUP(D333,Paramètres!$C$17:$H$33,5,0))),"",IF(VLOOKUP(D333,Paramètres!$C$17:$H$33,6,0)="oui","illimité",VLOOKUP(D333,Paramètres!$C$17:$H$33,5,0)))</f>
        <v/>
      </c>
      <c r="G333" s="269" t="str">
        <f t="shared" si="33"/>
        <v/>
      </c>
      <c r="H333" s="208"/>
      <c r="I333" s="53"/>
      <c r="J333" s="209"/>
      <c r="K333" s="271"/>
      <c r="L333" s="37"/>
      <c r="M333" s="218"/>
      <c r="N333" s="124"/>
      <c r="O333" s="211" t="str">
        <f t="shared" ca="1" si="34"/>
        <v/>
      </c>
      <c r="P333" s="212" t="str">
        <f>IF(ISERROR(VLOOKUP(L333,Paramètres!$A$38:$B$40,2,0)),"",VLOOKUP(L333,Paramètres!$A$38:$B$40,2,0))</f>
        <v/>
      </c>
      <c r="Q333" s="211" t="str">
        <f t="shared" ca="1" si="35"/>
        <v/>
      </c>
      <c r="R333" s="211" t="str">
        <f t="shared" si="31"/>
        <v/>
      </c>
      <c r="S333" s="213" t="str">
        <f t="shared" ca="1" si="32"/>
        <v/>
      </c>
      <c r="T333" s="214" t="str">
        <f t="shared" ca="1" si="36"/>
        <v/>
      </c>
    </row>
    <row r="334" spans="1:20" x14ac:dyDescent="0.25">
      <c r="A334" s="119" t="s">
        <v>5903</v>
      </c>
      <c r="B334" s="260"/>
      <c r="C334" s="264" t="str">
        <f>IF(ISERROR(VLOOKUP(B334,'Tous les abonnés'!$A$6:$I$5491,2,0)),"",VLOOKUP(B334,'Tous les abonnés'!$A$6:$I$5491,2,0))</f>
        <v/>
      </c>
      <c r="D334" s="26"/>
      <c r="E334" s="265"/>
      <c r="F334" s="207" t="str">
        <f>IF(ISERROR(IF(VLOOKUP(D334,Paramètres!$C$17:$H$33,6,0)="oui","illimité",VLOOKUP(D334,Paramètres!$C$17:$H$33,5,0))),"",IF(VLOOKUP(D334,Paramètres!$C$17:$H$33,6,0)="oui","illimité",VLOOKUP(D334,Paramètres!$C$17:$H$33,5,0)))</f>
        <v/>
      </c>
      <c r="G334" s="269" t="str">
        <f t="shared" si="33"/>
        <v/>
      </c>
      <c r="H334" s="208"/>
      <c r="I334" s="53"/>
      <c r="J334" s="209"/>
      <c r="K334" s="271"/>
      <c r="L334" s="37"/>
      <c r="M334" s="218"/>
      <c r="N334" s="124"/>
      <c r="O334" s="211" t="str">
        <f t="shared" ca="1" si="34"/>
        <v/>
      </c>
      <c r="P334" s="212" t="str">
        <f>IF(ISERROR(VLOOKUP(L334,Paramètres!$A$38:$B$40,2,0)),"",VLOOKUP(L334,Paramètres!$A$38:$B$40,2,0))</f>
        <v/>
      </c>
      <c r="Q334" s="211" t="str">
        <f t="shared" ca="1" si="35"/>
        <v/>
      </c>
      <c r="R334" s="211" t="str">
        <f t="shared" si="31"/>
        <v/>
      </c>
      <c r="S334" s="213" t="str">
        <f t="shared" ca="1" si="32"/>
        <v/>
      </c>
      <c r="T334" s="214" t="str">
        <f t="shared" ca="1" si="36"/>
        <v/>
      </c>
    </row>
    <row r="335" spans="1:20" x14ac:dyDescent="0.25">
      <c r="A335" s="119" t="s">
        <v>5904</v>
      </c>
      <c r="B335" s="260"/>
      <c r="C335" s="264" t="str">
        <f>IF(ISERROR(VLOOKUP(B335,'Tous les abonnés'!$A$6:$I$5491,2,0)),"",VLOOKUP(B335,'Tous les abonnés'!$A$6:$I$5491,2,0))</f>
        <v/>
      </c>
      <c r="D335" s="26"/>
      <c r="E335" s="265"/>
      <c r="F335" s="207" t="str">
        <f>IF(ISERROR(IF(VLOOKUP(D335,Paramètres!$C$17:$H$33,6,0)="oui","illimité",VLOOKUP(D335,Paramètres!$C$17:$H$33,5,0))),"",IF(VLOOKUP(D335,Paramètres!$C$17:$H$33,6,0)="oui","illimité",VLOOKUP(D335,Paramètres!$C$17:$H$33,5,0)))</f>
        <v/>
      </c>
      <c r="G335" s="269" t="str">
        <f t="shared" si="33"/>
        <v/>
      </c>
      <c r="H335" s="208"/>
      <c r="I335" s="53"/>
      <c r="J335" s="209"/>
      <c r="K335" s="271"/>
      <c r="L335" s="37"/>
      <c r="M335" s="218"/>
      <c r="N335" s="124"/>
      <c r="O335" s="211" t="str">
        <f t="shared" ca="1" si="34"/>
        <v/>
      </c>
      <c r="P335" s="212" t="str">
        <f>IF(ISERROR(VLOOKUP(L335,Paramètres!$A$38:$B$40,2,0)),"",VLOOKUP(L335,Paramètres!$A$38:$B$40,2,0))</f>
        <v/>
      </c>
      <c r="Q335" s="211" t="str">
        <f t="shared" ca="1" si="35"/>
        <v/>
      </c>
      <c r="R335" s="211" t="str">
        <f t="shared" si="31"/>
        <v/>
      </c>
      <c r="S335" s="213" t="str">
        <f t="shared" ca="1" si="32"/>
        <v/>
      </c>
      <c r="T335" s="214" t="str">
        <f t="shared" ca="1" si="36"/>
        <v/>
      </c>
    </row>
    <row r="336" spans="1:20" x14ac:dyDescent="0.25">
      <c r="A336" s="119" t="s">
        <v>5905</v>
      </c>
      <c r="B336" s="260"/>
      <c r="C336" s="264" t="str">
        <f>IF(ISERROR(VLOOKUP(B336,'Tous les abonnés'!$A$6:$I$5491,2,0)),"",VLOOKUP(B336,'Tous les abonnés'!$A$6:$I$5491,2,0))</f>
        <v/>
      </c>
      <c r="D336" s="26"/>
      <c r="E336" s="265"/>
      <c r="F336" s="207" t="str">
        <f>IF(ISERROR(IF(VLOOKUP(D336,Paramètres!$C$17:$H$33,6,0)="oui","illimité",VLOOKUP(D336,Paramètres!$C$17:$H$33,5,0))),"",IF(VLOOKUP(D336,Paramètres!$C$17:$H$33,6,0)="oui","illimité",VLOOKUP(D336,Paramètres!$C$17:$H$33,5,0)))</f>
        <v/>
      </c>
      <c r="G336" s="269" t="str">
        <f t="shared" si="33"/>
        <v/>
      </c>
      <c r="H336" s="208"/>
      <c r="I336" s="53"/>
      <c r="J336" s="209"/>
      <c r="K336" s="271"/>
      <c r="L336" s="37"/>
      <c r="M336" s="218"/>
      <c r="N336" s="124"/>
      <c r="O336" s="211" t="str">
        <f t="shared" ca="1" si="34"/>
        <v/>
      </c>
      <c r="P336" s="212" t="str">
        <f>IF(ISERROR(VLOOKUP(L336,Paramètres!$A$38:$B$40,2,0)),"",VLOOKUP(L336,Paramètres!$A$38:$B$40,2,0))</f>
        <v/>
      </c>
      <c r="Q336" s="211" t="str">
        <f t="shared" ca="1" si="35"/>
        <v/>
      </c>
      <c r="R336" s="211" t="str">
        <f t="shared" si="31"/>
        <v/>
      </c>
      <c r="S336" s="213" t="str">
        <f t="shared" ca="1" si="32"/>
        <v/>
      </c>
      <c r="T336" s="214" t="str">
        <f t="shared" ca="1" si="36"/>
        <v/>
      </c>
    </row>
    <row r="337" spans="1:20" x14ac:dyDescent="0.25">
      <c r="A337" s="119" t="s">
        <v>5906</v>
      </c>
      <c r="B337" s="260"/>
      <c r="C337" s="264" t="str">
        <f>IF(ISERROR(VLOOKUP(B337,'Tous les abonnés'!$A$6:$I$5491,2,0)),"",VLOOKUP(B337,'Tous les abonnés'!$A$6:$I$5491,2,0))</f>
        <v/>
      </c>
      <c r="D337" s="26"/>
      <c r="E337" s="265"/>
      <c r="F337" s="207" t="str">
        <f>IF(ISERROR(IF(VLOOKUP(D337,Paramètres!$C$17:$H$33,6,0)="oui","illimité",VLOOKUP(D337,Paramètres!$C$17:$H$33,5,0))),"",IF(VLOOKUP(D337,Paramètres!$C$17:$H$33,6,0)="oui","illimité",VLOOKUP(D337,Paramètres!$C$17:$H$33,5,0)))</f>
        <v/>
      </c>
      <c r="G337" s="269" t="str">
        <f t="shared" si="33"/>
        <v/>
      </c>
      <c r="H337" s="208"/>
      <c r="I337" s="53"/>
      <c r="J337" s="209"/>
      <c r="K337" s="271"/>
      <c r="L337" s="37"/>
      <c r="M337" s="218"/>
      <c r="N337" s="124"/>
      <c r="O337" s="211" t="str">
        <f t="shared" ca="1" si="34"/>
        <v/>
      </c>
      <c r="P337" s="212" t="str">
        <f>IF(ISERROR(VLOOKUP(L337,Paramètres!$A$38:$B$40,2,0)),"",VLOOKUP(L337,Paramètres!$A$38:$B$40,2,0))</f>
        <v/>
      </c>
      <c r="Q337" s="211" t="str">
        <f t="shared" ca="1" si="35"/>
        <v/>
      </c>
      <c r="R337" s="211" t="str">
        <f t="shared" si="31"/>
        <v/>
      </c>
      <c r="S337" s="213" t="str">
        <f t="shared" ca="1" si="32"/>
        <v/>
      </c>
      <c r="T337" s="214" t="str">
        <f t="shared" ca="1" si="36"/>
        <v/>
      </c>
    </row>
    <row r="338" spans="1:20" x14ac:dyDescent="0.25">
      <c r="A338" s="119" t="s">
        <v>5907</v>
      </c>
      <c r="B338" s="260"/>
      <c r="C338" s="264" t="str">
        <f>IF(ISERROR(VLOOKUP(B338,'Tous les abonnés'!$A$6:$I$5491,2,0)),"",VLOOKUP(B338,'Tous les abonnés'!$A$6:$I$5491,2,0))</f>
        <v/>
      </c>
      <c r="D338" s="26"/>
      <c r="E338" s="265"/>
      <c r="F338" s="207" t="str">
        <f>IF(ISERROR(IF(VLOOKUP(D338,Paramètres!$C$17:$H$33,6,0)="oui","illimité",VLOOKUP(D338,Paramètres!$C$17:$H$33,5,0))),"",IF(VLOOKUP(D338,Paramètres!$C$17:$H$33,6,0)="oui","illimité",VLOOKUP(D338,Paramètres!$C$17:$H$33,5,0)))</f>
        <v/>
      </c>
      <c r="G338" s="269" t="str">
        <f t="shared" si="33"/>
        <v/>
      </c>
      <c r="H338" s="208"/>
      <c r="I338" s="53"/>
      <c r="J338" s="209"/>
      <c r="K338" s="271"/>
      <c r="L338" s="37"/>
      <c r="M338" s="218"/>
      <c r="N338" s="124"/>
      <c r="O338" s="211" t="str">
        <f t="shared" ca="1" si="34"/>
        <v/>
      </c>
      <c r="P338" s="212" t="str">
        <f>IF(ISERROR(VLOOKUP(L338,Paramètres!$A$38:$B$40,2,0)),"",VLOOKUP(L338,Paramètres!$A$38:$B$40,2,0))</f>
        <v/>
      </c>
      <c r="Q338" s="211" t="str">
        <f t="shared" ca="1" si="35"/>
        <v/>
      </c>
      <c r="R338" s="211" t="str">
        <f t="shared" si="31"/>
        <v/>
      </c>
      <c r="S338" s="213" t="str">
        <f t="shared" ca="1" si="32"/>
        <v/>
      </c>
      <c r="T338" s="214" t="str">
        <f t="shared" ca="1" si="36"/>
        <v/>
      </c>
    </row>
    <row r="339" spans="1:20" x14ac:dyDescent="0.25">
      <c r="A339" s="119" t="s">
        <v>5908</v>
      </c>
      <c r="B339" s="260"/>
      <c r="C339" s="264" t="str">
        <f>IF(ISERROR(VLOOKUP(B339,'Tous les abonnés'!$A$6:$I$5491,2,0)),"",VLOOKUP(B339,'Tous les abonnés'!$A$6:$I$5491,2,0))</f>
        <v/>
      </c>
      <c r="D339" s="26"/>
      <c r="E339" s="265"/>
      <c r="F339" s="207" t="str">
        <f>IF(ISERROR(IF(VLOOKUP(D339,Paramètres!$C$17:$H$33,6,0)="oui","illimité",VLOOKUP(D339,Paramètres!$C$17:$H$33,5,0))),"",IF(VLOOKUP(D339,Paramètres!$C$17:$H$33,6,0)="oui","illimité",VLOOKUP(D339,Paramètres!$C$17:$H$33,5,0)))</f>
        <v/>
      </c>
      <c r="G339" s="269" t="str">
        <f t="shared" si="33"/>
        <v/>
      </c>
      <c r="H339" s="208"/>
      <c r="I339" s="53"/>
      <c r="J339" s="209"/>
      <c r="K339" s="271"/>
      <c r="L339" s="37"/>
      <c r="M339" s="218"/>
      <c r="N339" s="124"/>
      <c r="O339" s="211" t="str">
        <f t="shared" ca="1" si="34"/>
        <v/>
      </c>
      <c r="P339" s="212" t="str">
        <f>IF(ISERROR(VLOOKUP(L339,Paramètres!$A$38:$B$40,2,0)),"",VLOOKUP(L339,Paramètres!$A$38:$B$40,2,0))</f>
        <v/>
      </c>
      <c r="Q339" s="211" t="str">
        <f t="shared" ca="1" si="35"/>
        <v/>
      </c>
      <c r="R339" s="211" t="str">
        <f t="shared" si="31"/>
        <v/>
      </c>
      <c r="S339" s="213" t="str">
        <f t="shared" ca="1" si="32"/>
        <v/>
      </c>
      <c r="T339" s="214" t="str">
        <f t="shared" ca="1" si="36"/>
        <v/>
      </c>
    </row>
    <row r="340" spans="1:20" x14ac:dyDescent="0.25">
      <c r="A340" s="119" t="s">
        <v>5909</v>
      </c>
      <c r="B340" s="260"/>
      <c r="C340" s="264" t="str">
        <f>IF(ISERROR(VLOOKUP(B340,'Tous les abonnés'!$A$6:$I$5491,2,0)),"",VLOOKUP(B340,'Tous les abonnés'!$A$6:$I$5491,2,0))</f>
        <v/>
      </c>
      <c r="D340" s="26"/>
      <c r="E340" s="265"/>
      <c r="F340" s="207" t="str">
        <f>IF(ISERROR(IF(VLOOKUP(D340,Paramètres!$C$17:$H$33,6,0)="oui","illimité",VLOOKUP(D340,Paramètres!$C$17:$H$33,5,0))),"",IF(VLOOKUP(D340,Paramètres!$C$17:$H$33,6,0)="oui","illimité",VLOOKUP(D340,Paramètres!$C$17:$H$33,5,0)))</f>
        <v/>
      </c>
      <c r="G340" s="269" t="str">
        <f t="shared" si="33"/>
        <v/>
      </c>
      <c r="H340" s="208"/>
      <c r="I340" s="53"/>
      <c r="J340" s="209"/>
      <c r="K340" s="271"/>
      <c r="L340" s="37"/>
      <c r="M340" s="218"/>
      <c r="N340" s="124"/>
      <c r="O340" s="211" t="str">
        <f t="shared" ca="1" si="34"/>
        <v/>
      </c>
      <c r="P340" s="212" t="str">
        <f>IF(ISERROR(VLOOKUP(L340,Paramètres!$A$38:$B$40,2,0)),"",VLOOKUP(L340,Paramètres!$A$38:$B$40,2,0))</f>
        <v/>
      </c>
      <c r="Q340" s="211" t="str">
        <f t="shared" ca="1" si="35"/>
        <v/>
      </c>
      <c r="R340" s="211" t="str">
        <f t="shared" si="31"/>
        <v/>
      </c>
      <c r="S340" s="213" t="str">
        <f t="shared" ca="1" si="32"/>
        <v/>
      </c>
      <c r="T340" s="214" t="str">
        <f t="shared" ca="1" si="36"/>
        <v/>
      </c>
    </row>
    <row r="341" spans="1:20" x14ac:dyDescent="0.25">
      <c r="A341" s="119" t="s">
        <v>5910</v>
      </c>
      <c r="B341" s="260"/>
      <c r="C341" s="264" t="str">
        <f>IF(ISERROR(VLOOKUP(B341,'Tous les abonnés'!$A$6:$I$5491,2,0)),"",VLOOKUP(B341,'Tous les abonnés'!$A$6:$I$5491,2,0))</f>
        <v/>
      </c>
      <c r="D341" s="26"/>
      <c r="E341" s="265"/>
      <c r="F341" s="207" t="str">
        <f>IF(ISERROR(IF(VLOOKUP(D341,Paramètres!$C$17:$H$33,6,0)="oui","illimité",VLOOKUP(D341,Paramètres!$C$17:$H$33,5,0))),"",IF(VLOOKUP(D341,Paramètres!$C$17:$H$33,6,0)="oui","illimité",VLOOKUP(D341,Paramètres!$C$17:$H$33,5,0)))</f>
        <v/>
      </c>
      <c r="G341" s="269" t="str">
        <f t="shared" si="33"/>
        <v/>
      </c>
      <c r="H341" s="208"/>
      <c r="I341" s="53"/>
      <c r="J341" s="209"/>
      <c r="K341" s="271"/>
      <c r="L341" s="37"/>
      <c r="M341" s="218"/>
      <c r="N341" s="124"/>
      <c r="O341" s="211" t="str">
        <f t="shared" ca="1" si="34"/>
        <v/>
      </c>
      <c r="P341" s="212" t="str">
        <f>IF(ISERROR(VLOOKUP(L341,Paramètres!$A$38:$B$40,2,0)),"",VLOOKUP(L341,Paramètres!$A$38:$B$40,2,0))</f>
        <v/>
      </c>
      <c r="Q341" s="211" t="str">
        <f t="shared" ca="1" si="35"/>
        <v/>
      </c>
      <c r="R341" s="211" t="str">
        <f t="shared" si="31"/>
        <v/>
      </c>
      <c r="S341" s="213" t="str">
        <f t="shared" ca="1" si="32"/>
        <v/>
      </c>
      <c r="T341" s="214" t="str">
        <f t="shared" ca="1" si="36"/>
        <v/>
      </c>
    </row>
    <row r="342" spans="1:20" x14ac:dyDescent="0.25">
      <c r="A342" s="119" t="s">
        <v>5911</v>
      </c>
      <c r="B342" s="260"/>
      <c r="C342" s="264" t="str">
        <f>IF(ISERROR(VLOOKUP(B342,'Tous les abonnés'!$A$6:$I$5491,2,0)),"",VLOOKUP(B342,'Tous les abonnés'!$A$6:$I$5491,2,0))</f>
        <v/>
      </c>
      <c r="D342" s="26"/>
      <c r="E342" s="265"/>
      <c r="F342" s="207" t="str">
        <f>IF(ISERROR(IF(VLOOKUP(D342,Paramètres!$C$17:$H$33,6,0)="oui","illimité",VLOOKUP(D342,Paramètres!$C$17:$H$33,5,0))),"",IF(VLOOKUP(D342,Paramètres!$C$17:$H$33,6,0)="oui","illimité",VLOOKUP(D342,Paramètres!$C$17:$H$33,5,0)))</f>
        <v/>
      </c>
      <c r="G342" s="269" t="str">
        <f t="shared" si="33"/>
        <v/>
      </c>
      <c r="H342" s="208"/>
      <c r="I342" s="53"/>
      <c r="J342" s="209"/>
      <c r="K342" s="271"/>
      <c r="L342" s="37"/>
      <c r="M342" s="218"/>
      <c r="N342" s="124"/>
      <c r="O342" s="211" t="str">
        <f t="shared" ca="1" si="34"/>
        <v/>
      </c>
      <c r="P342" s="212" t="str">
        <f>IF(ISERROR(VLOOKUP(L342,Paramètres!$A$38:$B$40,2,0)),"",VLOOKUP(L342,Paramètres!$A$38:$B$40,2,0))</f>
        <v/>
      </c>
      <c r="Q342" s="211" t="str">
        <f t="shared" ca="1" si="35"/>
        <v/>
      </c>
      <c r="R342" s="211" t="str">
        <f t="shared" si="31"/>
        <v/>
      </c>
      <c r="S342" s="213" t="str">
        <f t="shared" ca="1" si="32"/>
        <v/>
      </c>
      <c r="T342" s="214" t="str">
        <f t="shared" ca="1" si="36"/>
        <v/>
      </c>
    </row>
    <row r="343" spans="1:20" x14ac:dyDescent="0.25">
      <c r="A343" s="119" t="s">
        <v>5912</v>
      </c>
      <c r="B343" s="260"/>
      <c r="C343" s="264" t="str">
        <f>IF(ISERROR(VLOOKUP(B343,'Tous les abonnés'!$A$6:$I$5491,2,0)),"",VLOOKUP(B343,'Tous les abonnés'!$A$6:$I$5491,2,0))</f>
        <v/>
      </c>
      <c r="D343" s="26"/>
      <c r="E343" s="265"/>
      <c r="F343" s="207" t="str">
        <f>IF(ISERROR(IF(VLOOKUP(D343,Paramètres!$C$17:$H$33,6,0)="oui","illimité",VLOOKUP(D343,Paramètres!$C$17:$H$33,5,0))),"",IF(VLOOKUP(D343,Paramètres!$C$17:$H$33,6,0)="oui","illimité",VLOOKUP(D343,Paramètres!$C$17:$H$33,5,0)))</f>
        <v/>
      </c>
      <c r="G343" s="269" t="str">
        <f t="shared" si="33"/>
        <v/>
      </c>
      <c r="H343" s="208"/>
      <c r="I343" s="53"/>
      <c r="J343" s="209"/>
      <c r="K343" s="271"/>
      <c r="L343" s="37"/>
      <c r="M343" s="218"/>
      <c r="N343" s="124"/>
      <c r="O343" s="211" t="str">
        <f t="shared" ca="1" si="34"/>
        <v/>
      </c>
      <c r="P343" s="212" t="str">
        <f>IF(ISERROR(VLOOKUP(L343,Paramètres!$A$38:$B$40,2,0)),"",VLOOKUP(L343,Paramètres!$A$38:$B$40,2,0))</f>
        <v/>
      </c>
      <c r="Q343" s="211" t="str">
        <f t="shared" ca="1" si="35"/>
        <v/>
      </c>
      <c r="R343" s="211" t="str">
        <f t="shared" si="31"/>
        <v/>
      </c>
      <c r="S343" s="213" t="str">
        <f t="shared" ca="1" si="32"/>
        <v/>
      </c>
      <c r="T343" s="214" t="str">
        <f t="shared" ca="1" si="36"/>
        <v/>
      </c>
    </row>
    <row r="344" spans="1:20" x14ac:dyDescent="0.25">
      <c r="A344" s="119" t="s">
        <v>5913</v>
      </c>
      <c r="B344" s="260"/>
      <c r="C344" s="264" t="str">
        <f>IF(ISERROR(VLOOKUP(B344,'Tous les abonnés'!$A$6:$I$5491,2,0)),"",VLOOKUP(B344,'Tous les abonnés'!$A$6:$I$5491,2,0))</f>
        <v/>
      </c>
      <c r="D344" s="26"/>
      <c r="E344" s="265"/>
      <c r="F344" s="207" t="str">
        <f>IF(ISERROR(IF(VLOOKUP(D344,Paramètres!$C$17:$H$33,6,0)="oui","illimité",VLOOKUP(D344,Paramètres!$C$17:$H$33,5,0))),"",IF(VLOOKUP(D344,Paramètres!$C$17:$H$33,6,0)="oui","illimité",VLOOKUP(D344,Paramètres!$C$17:$H$33,5,0)))</f>
        <v/>
      </c>
      <c r="G344" s="269" t="str">
        <f t="shared" si="33"/>
        <v/>
      </c>
      <c r="H344" s="208"/>
      <c r="I344" s="53"/>
      <c r="J344" s="209"/>
      <c r="K344" s="271"/>
      <c r="L344" s="37"/>
      <c r="M344" s="218"/>
      <c r="N344" s="124"/>
      <c r="O344" s="211" t="str">
        <f t="shared" ca="1" si="34"/>
        <v/>
      </c>
      <c r="P344" s="212" t="str">
        <f>IF(ISERROR(VLOOKUP(L344,Paramètres!$A$38:$B$40,2,0)),"",VLOOKUP(L344,Paramètres!$A$38:$B$40,2,0))</f>
        <v/>
      </c>
      <c r="Q344" s="211" t="str">
        <f t="shared" ca="1" si="35"/>
        <v/>
      </c>
      <c r="R344" s="211" t="str">
        <f t="shared" si="31"/>
        <v/>
      </c>
      <c r="S344" s="213" t="str">
        <f t="shared" ca="1" si="32"/>
        <v/>
      </c>
      <c r="T344" s="214" t="str">
        <f t="shared" ca="1" si="36"/>
        <v/>
      </c>
    </row>
    <row r="345" spans="1:20" x14ac:dyDescent="0.25">
      <c r="A345" s="119" t="s">
        <v>5914</v>
      </c>
      <c r="B345" s="260"/>
      <c r="C345" s="264" t="str">
        <f>IF(ISERROR(VLOOKUP(B345,'Tous les abonnés'!$A$6:$I$5491,2,0)),"",VLOOKUP(B345,'Tous les abonnés'!$A$6:$I$5491,2,0))</f>
        <v/>
      </c>
      <c r="D345" s="26"/>
      <c r="E345" s="265"/>
      <c r="F345" s="207" t="str">
        <f>IF(ISERROR(IF(VLOOKUP(D345,Paramètres!$C$17:$H$33,6,0)="oui","illimité",VLOOKUP(D345,Paramètres!$C$17:$H$33,5,0))),"",IF(VLOOKUP(D345,Paramètres!$C$17:$H$33,6,0)="oui","illimité",VLOOKUP(D345,Paramètres!$C$17:$H$33,5,0)))</f>
        <v/>
      </c>
      <c r="G345" s="269" t="str">
        <f t="shared" si="33"/>
        <v/>
      </c>
      <c r="H345" s="208"/>
      <c r="I345" s="53"/>
      <c r="J345" s="209"/>
      <c r="K345" s="271"/>
      <c r="L345" s="37"/>
      <c r="M345" s="218"/>
      <c r="N345" s="124"/>
      <c r="O345" s="211" t="str">
        <f t="shared" ca="1" si="34"/>
        <v/>
      </c>
      <c r="P345" s="212" t="str">
        <f>IF(ISERROR(VLOOKUP(L345,Paramètres!$A$38:$B$40,2,0)),"",VLOOKUP(L345,Paramètres!$A$38:$B$40,2,0))</f>
        <v/>
      </c>
      <c r="Q345" s="211" t="str">
        <f t="shared" ca="1" si="35"/>
        <v/>
      </c>
      <c r="R345" s="211" t="str">
        <f t="shared" si="31"/>
        <v/>
      </c>
      <c r="S345" s="213" t="str">
        <f t="shared" ca="1" si="32"/>
        <v/>
      </c>
      <c r="T345" s="214" t="str">
        <f t="shared" ca="1" si="36"/>
        <v/>
      </c>
    </row>
    <row r="346" spans="1:20" x14ac:dyDescent="0.25">
      <c r="A346" s="119" t="s">
        <v>5915</v>
      </c>
      <c r="B346" s="260"/>
      <c r="C346" s="264" t="str">
        <f>IF(ISERROR(VLOOKUP(B346,'Tous les abonnés'!$A$6:$I$5491,2,0)),"",VLOOKUP(B346,'Tous les abonnés'!$A$6:$I$5491,2,0))</f>
        <v/>
      </c>
      <c r="D346" s="26"/>
      <c r="E346" s="265"/>
      <c r="F346" s="207" t="str">
        <f>IF(ISERROR(IF(VLOOKUP(D346,Paramètres!$C$17:$H$33,6,0)="oui","illimité",VLOOKUP(D346,Paramètres!$C$17:$H$33,5,0))),"",IF(VLOOKUP(D346,Paramètres!$C$17:$H$33,6,0)="oui","illimité",VLOOKUP(D346,Paramètres!$C$17:$H$33,5,0)))</f>
        <v/>
      </c>
      <c r="G346" s="269" t="str">
        <f t="shared" si="33"/>
        <v/>
      </c>
      <c r="H346" s="208"/>
      <c r="I346" s="53"/>
      <c r="J346" s="209"/>
      <c r="K346" s="271"/>
      <c r="L346" s="37"/>
      <c r="M346" s="218"/>
      <c r="N346" s="124"/>
      <c r="O346" s="211" t="str">
        <f t="shared" ca="1" si="34"/>
        <v/>
      </c>
      <c r="P346" s="212" t="str">
        <f>IF(ISERROR(VLOOKUP(L346,Paramètres!$A$38:$B$40,2,0)),"",VLOOKUP(L346,Paramètres!$A$38:$B$40,2,0))</f>
        <v/>
      </c>
      <c r="Q346" s="211" t="str">
        <f t="shared" ca="1" si="35"/>
        <v/>
      </c>
      <c r="R346" s="211" t="str">
        <f t="shared" si="31"/>
        <v/>
      </c>
      <c r="S346" s="213" t="str">
        <f t="shared" ca="1" si="32"/>
        <v/>
      </c>
      <c r="T346" s="214" t="str">
        <f t="shared" ca="1" si="36"/>
        <v/>
      </c>
    </row>
    <row r="347" spans="1:20" x14ac:dyDescent="0.25">
      <c r="A347" s="119" t="s">
        <v>5916</v>
      </c>
      <c r="B347" s="260"/>
      <c r="C347" s="264" t="str">
        <f>IF(ISERROR(VLOOKUP(B347,'Tous les abonnés'!$A$6:$I$5491,2,0)),"",VLOOKUP(B347,'Tous les abonnés'!$A$6:$I$5491,2,0))</f>
        <v/>
      </c>
      <c r="D347" s="26"/>
      <c r="E347" s="265"/>
      <c r="F347" s="207" t="str">
        <f>IF(ISERROR(IF(VLOOKUP(D347,Paramètres!$C$17:$H$33,6,0)="oui","illimité",VLOOKUP(D347,Paramètres!$C$17:$H$33,5,0))),"",IF(VLOOKUP(D347,Paramètres!$C$17:$H$33,6,0)="oui","illimité",VLOOKUP(D347,Paramètres!$C$17:$H$33,5,0)))</f>
        <v/>
      </c>
      <c r="G347" s="269" t="str">
        <f t="shared" si="33"/>
        <v/>
      </c>
      <c r="H347" s="208"/>
      <c r="I347" s="53"/>
      <c r="J347" s="209"/>
      <c r="K347" s="271"/>
      <c r="L347" s="37"/>
      <c r="M347" s="218"/>
      <c r="N347" s="124"/>
      <c r="O347" s="211" t="str">
        <f t="shared" ca="1" si="34"/>
        <v/>
      </c>
      <c r="P347" s="212" t="str">
        <f>IF(ISERROR(VLOOKUP(L347,Paramètres!$A$38:$B$40,2,0)),"",VLOOKUP(L347,Paramètres!$A$38:$B$40,2,0))</f>
        <v/>
      </c>
      <c r="Q347" s="211" t="str">
        <f t="shared" ca="1" si="35"/>
        <v/>
      </c>
      <c r="R347" s="211" t="str">
        <f t="shared" si="31"/>
        <v/>
      </c>
      <c r="S347" s="213" t="str">
        <f t="shared" ca="1" si="32"/>
        <v/>
      </c>
      <c r="T347" s="214" t="str">
        <f t="shared" ca="1" si="36"/>
        <v/>
      </c>
    </row>
    <row r="348" spans="1:20" x14ac:dyDescent="0.25">
      <c r="A348" s="119" t="s">
        <v>5917</v>
      </c>
      <c r="B348" s="260"/>
      <c r="C348" s="264" t="str">
        <f>IF(ISERROR(VLOOKUP(B348,'Tous les abonnés'!$A$6:$I$5491,2,0)),"",VLOOKUP(B348,'Tous les abonnés'!$A$6:$I$5491,2,0))</f>
        <v/>
      </c>
      <c r="D348" s="26"/>
      <c r="E348" s="265"/>
      <c r="F348" s="207" t="str">
        <f>IF(ISERROR(IF(VLOOKUP(D348,Paramètres!$C$17:$H$33,6,0)="oui","illimité",VLOOKUP(D348,Paramètres!$C$17:$H$33,5,0))),"",IF(VLOOKUP(D348,Paramètres!$C$17:$H$33,6,0)="oui","illimité",VLOOKUP(D348,Paramètres!$C$17:$H$33,5,0)))</f>
        <v/>
      </c>
      <c r="G348" s="269" t="str">
        <f t="shared" si="33"/>
        <v/>
      </c>
      <c r="H348" s="208"/>
      <c r="I348" s="53"/>
      <c r="J348" s="209"/>
      <c r="K348" s="271"/>
      <c r="L348" s="37"/>
      <c r="M348" s="218"/>
      <c r="N348" s="124"/>
      <c r="O348" s="211" t="str">
        <f t="shared" ca="1" si="34"/>
        <v/>
      </c>
      <c r="P348" s="212" t="str">
        <f>IF(ISERROR(VLOOKUP(L348,Paramètres!$A$38:$B$40,2,0)),"",VLOOKUP(L348,Paramètres!$A$38:$B$40,2,0))</f>
        <v/>
      </c>
      <c r="Q348" s="211" t="str">
        <f t="shared" ca="1" si="35"/>
        <v/>
      </c>
      <c r="R348" s="211" t="str">
        <f t="shared" si="31"/>
        <v/>
      </c>
      <c r="S348" s="213" t="str">
        <f t="shared" ca="1" si="32"/>
        <v/>
      </c>
      <c r="T348" s="214" t="str">
        <f t="shared" ca="1" si="36"/>
        <v/>
      </c>
    </row>
    <row r="349" spans="1:20" x14ac:dyDescent="0.25">
      <c r="A349" s="119" t="s">
        <v>5918</v>
      </c>
      <c r="B349" s="260"/>
      <c r="C349" s="264" t="str">
        <f>IF(ISERROR(VLOOKUP(B349,'Tous les abonnés'!$A$6:$I$5491,2,0)),"",VLOOKUP(B349,'Tous les abonnés'!$A$6:$I$5491,2,0))</f>
        <v/>
      </c>
      <c r="D349" s="26"/>
      <c r="E349" s="265"/>
      <c r="F349" s="207" t="str">
        <f>IF(ISERROR(IF(VLOOKUP(D349,Paramètres!$C$17:$H$33,6,0)="oui","illimité",VLOOKUP(D349,Paramètres!$C$17:$H$33,5,0))),"",IF(VLOOKUP(D349,Paramètres!$C$17:$H$33,6,0)="oui","illimité",VLOOKUP(D349,Paramètres!$C$17:$H$33,5,0)))</f>
        <v/>
      </c>
      <c r="G349" s="269" t="str">
        <f t="shared" si="33"/>
        <v/>
      </c>
      <c r="H349" s="208"/>
      <c r="I349" s="53"/>
      <c r="J349" s="209"/>
      <c r="K349" s="271"/>
      <c r="L349" s="37"/>
      <c r="M349" s="218"/>
      <c r="N349" s="124"/>
      <c r="O349" s="211" t="str">
        <f t="shared" ca="1" si="34"/>
        <v/>
      </c>
      <c r="P349" s="212" t="str">
        <f>IF(ISERROR(VLOOKUP(L349,Paramètres!$A$38:$B$40,2,0)),"",VLOOKUP(L349,Paramètres!$A$38:$B$40,2,0))</f>
        <v/>
      </c>
      <c r="Q349" s="211" t="str">
        <f t="shared" ca="1" si="35"/>
        <v/>
      </c>
      <c r="R349" s="211" t="str">
        <f t="shared" si="31"/>
        <v/>
      </c>
      <c r="S349" s="213" t="str">
        <f t="shared" ca="1" si="32"/>
        <v/>
      </c>
      <c r="T349" s="214" t="str">
        <f t="shared" ca="1" si="36"/>
        <v/>
      </c>
    </row>
    <row r="350" spans="1:20" x14ac:dyDescent="0.25">
      <c r="A350" s="119" t="s">
        <v>5919</v>
      </c>
      <c r="B350" s="260"/>
      <c r="C350" s="264" t="str">
        <f>IF(ISERROR(VLOOKUP(B350,'Tous les abonnés'!$A$6:$I$5491,2,0)),"",VLOOKUP(B350,'Tous les abonnés'!$A$6:$I$5491,2,0))</f>
        <v/>
      </c>
      <c r="D350" s="26"/>
      <c r="E350" s="265"/>
      <c r="F350" s="207" t="str">
        <f>IF(ISERROR(IF(VLOOKUP(D350,Paramètres!$C$17:$H$33,6,0)="oui","illimité",VLOOKUP(D350,Paramètres!$C$17:$H$33,5,0))),"",IF(VLOOKUP(D350,Paramètres!$C$17:$H$33,6,0)="oui","illimité",VLOOKUP(D350,Paramètres!$C$17:$H$33,5,0)))</f>
        <v/>
      </c>
      <c r="G350" s="269" t="str">
        <f t="shared" si="33"/>
        <v/>
      </c>
      <c r="H350" s="208"/>
      <c r="I350" s="53"/>
      <c r="J350" s="209"/>
      <c r="K350" s="271"/>
      <c r="L350" s="37"/>
      <c r="M350" s="218"/>
      <c r="N350" s="124"/>
      <c r="O350" s="211" t="str">
        <f t="shared" ca="1" si="34"/>
        <v/>
      </c>
      <c r="P350" s="212" t="str">
        <f>IF(ISERROR(VLOOKUP(L350,Paramètres!$A$38:$B$40,2,0)),"",VLOOKUP(L350,Paramètres!$A$38:$B$40,2,0))</f>
        <v/>
      </c>
      <c r="Q350" s="211" t="str">
        <f t="shared" ca="1" si="35"/>
        <v/>
      </c>
      <c r="R350" s="211" t="str">
        <f t="shared" si="31"/>
        <v/>
      </c>
      <c r="S350" s="213" t="str">
        <f t="shared" ca="1" si="32"/>
        <v/>
      </c>
      <c r="T350" s="214" t="str">
        <f t="shared" ca="1" si="36"/>
        <v/>
      </c>
    </row>
    <row r="351" spans="1:20" x14ac:dyDescent="0.25">
      <c r="A351" s="119" t="s">
        <v>5920</v>
      </c>
      <c r="B351" s="260"/>
      <c r="C351" s="264" t="str">
        <f>IF(ISERROR(VLOOKUP(B351,'Tous les abonnés'!$A$6:$I$5491,2,0)),"",VLOOKUP(B351,'Tous les abonnés'!$A$6:$I$5491,2,0))</f>
        <v/>
      </c>
      <c r="D351" s="26"/>
      <c r="E351" s="265"/>
      <c r="F351" s="207" t="str">
        <f>IF(ISERROR(IF(VLOOKUP(D351,Paramètres!$C$17:$H$33,6,0)="oui","illimité",VLOOKUP(D351,Paramètres!$C$17:$H$33,5,0))),"",IF(VLOOKUP(D351,Paramètres!$C$17:$H$33,6,0)="oui","illimité",VLOOKUP(D351,Paramètres!$C$17:$H$33,5,0)))</f>
        <v/>
      </c>
      <c r="G351" s="269" t="str">
        <f t="shared" si="33"/>
        <v/>
      </c>
      <c r="H351" s="208"/>
      <c r="I351" s="53"/>
      <c r="J351" s="209"/>
      <c r="K351" s="271"/>
      <c r="L351" s="37"/>
      <c r="M351" s="218"/>
      <c r="N351" s="124"/>
      <c r="O351" s="211" t="str">
        <f t="shared" ca="1" si="34"/>
        <v/>
      </c>
      <c r="P351" s="212" t="str">
        <f>IF(ISERROR(VLOOKUP(L351,Paramètres!$A$38:$B$40,2,0)),"",VLOOKUP(L351,Paramètres!$A$38:$B$40,2,0))</f>
        <v/>
      </c>
      <c r="Q351" s="211" t="str">
        <f t="shared" ca="1" si="35"/>
        <v/>
      </c>
      <c r="R351" s="211" t="str">
        <f t="shared" si="31"/>
        <v/>
      </c>
      <c r="S351" s="213" t="str">
        <f t="shared" ca="1" si="32"/>
        <v/>
      </c>
      <c r="T351" s="214" t="str">
        <f t="shared" ca="1" si="36"/>
        <v/>
      </c>
    </row>
    <row r="352" spans="1:20" x14ac:dyDescent="0.25">
      <c r="A352" s="119" t="s">
        <v>5921</v>
      </c>
      <c r="B352" s="260"/>
      <c r="C352" s="264" t="str">
        <f>IF(ISERROR(VLOOKUP(B352,'Tous les abonnés'!$A$6:$I$5491,2,0)),"",VLOOKUP(B352,'Tous les abonnés'!$A$6:$I$5491,2,0))</f>
        <v/>
      </c>
      <c r="D352" s="26"/>
      <c r="E352" s="265"/>
      <c r="F352" s="207" t="str">
        <f>IF(ISERROR(IF(VLOOKUP(D352,Paramètres!$C$17:$H$33,6,0)="oui","illimité",VLOOKUP(D352,Paramètres!$C$17:$H$33,5,0))),"",IF(VLOOKUP(D352,Paramètres!$C$17:$H$33,6,0)="oui","illimité",VLOOKUP(D352,Paramètres!$C$17:$H$33,5,0)))</f>
        <v/>
      </c>
      <c r="G352" s="269" t="str">
        <f t="shared" si="33"/>
        <v/>
      </c>
      <c r="H352" s="208"/>
      <c r="I352" s="53"/>
      <c r="J352" s="209"/>
      <c r="K352" s="271"/>
      <c r="L352" s="37"/>
      <c r="M352" s="218"/>
      <c r="N352" s="124"/>
      <c r="O352" s="211" t="str">
        <f t="shared" ca="1" si="34"/>
        <v/>
      </c>
      <c r="P352" s="212" t="str">
        <f>IF(ISERROR(VLOOKUP(L352,Paramètres!$A$38:$B$40,2,0)),"",VLOOKUP(L352,Paramètres!$A$38:$B$40,2,0))</f>
        <v/>
      </c>
      <c r="Q352" s="211" t="str">
        <f t="shared" ca="1" si="35"/>
        <v/>
      </c>
      <c r="R352" s="211" t="str">
        <f t="shared" si="31"/>
        <v/>
      </c>
      <c r="S352" s="213" t="str">
        <f t="shared" ca="1" si="32"/>
        <v/>
      </c>
      <c r="T352" s="214" t="str">
        <f t="shared" ca="1" si="36"/>
        <v/>
      </c>
    </row>
    <row r="353" spans="1:20" x14ac:dyDescent="0.25">
      <c r="A353" s="119" t="s">
        <v>5922</v>
      </c>
      <c r="B353" s="260"/>
      <c r="C353" s="264" t="str">
        <f>IF(ISERROR(VLOOKUP(B353,'Tous les abonnés'!$A$6:$I$5491,2,0)),"",VLOOKUP(B353,'Tous les abonnés'!$A$6:$I$5491,2,0))</f>
        <v/>
      </c>
      <c r="D353" s="26"/>
      <c r="E353" s="265"/>
      <c r="F353" s="207" t="str">
        <f>IF(ISERROR(IF(VLOOKUP(D353,Paramètres!$C$17:$H$33,6,0)="oui","illimité",VLOOKUP(D353,Paramètres!$C$17:$H$33,5,0))),"",IF(VLOOKUP(D353,Paramètres!$C$17:$H$33,6,0)="oui","illimité",VLOOKUP(D353,Paramètres!$C$17:$H$33,5,0)))</f>
        <v/>
      </c>
      <c r="G353" s="269" t="str">
        <f t="shared" si="33"/>
        <v/>
      </c>
      <c r="H353" s="208"/>
      <c r="I353" s="53"/>
      <c r="J353" s="209"/>
      <c r="K353" s="271"/>
      <c r="L353" s="37"/>
      <c r="M353" s="218"/>
      <c r="N353" s="124"/>
      <c r="O353" s="211" t="str">
        <f t="shared" ca="1" si="34"/>
        <v/>
      </c>
      <c r="P353" s="212" t="str">
        <f>IF(ISERROR(VLOOKUP(L353,Paramètres!$A$38:$B$40,2,0)),"",VLOOKUP(L353,Paramètres!$A$38:$B$40,2,0))</f>
        <v/>
      </c>
      <c r="Q353" s="211" t="str">
        <f t="shared" ca="1" si="35"/>
        <v/>
      </c>
      <c r="R353" s="211" t="str">
        <f t="shared" si="31"/>
        <v/>
      </c>
      <c r="S353" s="213" t="str">
        <f t="shared" ca="1" si="32"/>
        <v/>
      </c>
      <c r="T353" s="214" t="str">
        <f t="shared" ca="1" si="36"/>
        <v/>
      </c>
    </row>
    <row r="354" spans="1:20" x14ac:dyDescent="0.25">
      <c r="A354" s="119" t="s">
        <v>5923</v>
      </c>
      <c r="B354" s="260"/>
      <c r="C354" s="264" t="str">
        <f>IF(ISERROR(VLOOKUP(B354,'Tous les abonnés'!$A$6:$I$5491,2,0)),"",VLOOKUP(B354,'Tous les abonnés'!$A$6:$I$5491,2,0))</f>
        <v/>
      </c>
      <c r="D354" s="26"/>
      <c r="E354" s="265"/>
      <c r="F354" s="207" t="str">
        <f>IF(ISERROR(IF(VLOOKUP(D354,Paramètres!$C$17:$H$33,6,0)="oui","illimité",VLOOKUP(D354,Paramètres!$C$17:$H$33,5,0))),"",IF(VLOOKUP(D354,Paramètres!$C$17:$H$33,6,0)="oui","illimité",VLOOKUP(D354,Paramètres!$C$17:$H$33,5,0)))</f>
        <v/>
      </c>
      <c r="G354" s="269" t="str">
        <f t="shared" si="33"/>
        <v/>
      </c>
      <c r="H354" s="208"/>
      <c r="I354" s="53"/>
      <c r="J354" s="209"/>
      <c r="K354" s="271"/>
      <c r="L354" s="37"/>
      <c r="M354" s="218"/>
      <c r="N354" s="124"/>
      <c r="O354" s="211" t="str">
        <f t="shared" ca="1" si="34"/>
        <v/>
      </c>
      <c r="P354" s="212" t="str">
        <f>IF(ISERROR(VLOOKUP(L354,Paramètres!$A$38:$B$40,2,0)),"",VLOOKUP(L354,Paramètres!$A$38:$B$40,2,0))</f>
        <v/>
      </c>
      <c r="Q354" s="211" t="str">
        <f t="shared" ca="1" si="35"/>
        <v/>
      </c>
      <c r="R354" s="211" t="str">
        <f t="shared" si="31"/>
        <v/>
      </c>
      <c r="S354" s="213" t="str">
        <f t="shared" ca="1" si="32"/>
        <v/>
      </c>
      <c r="T354" s="214" t="str">
        <f t="shared" ca="1" si="36"/>
        <v/>
      </c>
    </row>
    <row r="355" spans="1:20" x14ac:dyDescent="0.25">
      <c r="A355" s="119" t="s">
        <v>5924</v>
      </c>
      <c r="B355" s="260"/>
      <c r="C355" s="264" t="str">
        <f>IF(ISERROR(VLOOKUP(B355,'Tous les abonnés'!$A$6:$I$5491,2,0)),"",VLOOKUP(B355,'Tous les abonnés'!$A$6:$I$5491,2,0))</f>
        <v/>
      </c>
      <c r="D355" s="26"/>
      <c r="E355" s="265"/>
      <c r="F355" s="207" t="str">
        <f>IF(ISERROR(IF(VLOOKUP(D355,Paramètres!$C$17:$H$33,6,0)="oui","illimité",VLOOKUP(D355,Paramètres!$C$17:$H$33,5,0))),"",IF(VLOOKUP(D355,Paramètres!$C$17:$H$33,6,0)="oui","illimité",VLOOKUP(D355,Paramètres!$C$17:$H$33,5,0)))</f>
        <v/>
      </c>
      <c r="G355" s="269" t="str">
        <f t="shared" si="33"/>
        <v/>
      </c>
      <c r="H355" s="208"/>
      <c r="I355" s="53"/>
      <c r="J355" s="209"/>
      <c r="K355" s="271"/>
      <c r="L355" s="37"/>
      <c r="M355" s="218"/>
      <c r="N355" s="124"/>
      <c r="O355" s="211" t="str">
        <f t="shared" ca="1" si="34"/>
        <v/>
      </c>
      <c r="P355" s="212" t="str">
        <f>IF(ISERROR(VLOOKUP(L355,Paramètres!$A$38:$B$40,2,0)),"",VLOOKUP(L355,Paramètres!$A$38:$B$40,2,0))</f>
        <v/>
      </c>
      <c r="Q355" s="211" t="str">
        <f t="shared" ca="1" si="35"/>
        <v/>
      </c>
      <c r="R355" s="211" t="str">
        <f t="shared" si="31"/>
        <v/>
      </c>
      <c r="S355" s="213" t="str">
        <f t="shared" ca="1" si="32"/>
        <v/>
      </c>
      <c r="T355" s="214" t="str">
        <f t="shared" ca="1" si="36"/>
        <v/>
      </c>
    </row>
    <row r="356" spans="1:20" x14ac:dyDescent="0.25">
      <c r="A356" s="119" t="s">
        <v>5925</v>
      </c>
      <c r="B356" s="260"/>
      <c r="C356" s="264" t="str">
        <f>IF(ISERROR(VLOOKUP(B356,'Tous les abonnés'!$A$6:$I$5491,2,0)),"",VLOOKUP(B356,'Tous les abonnés'!$A$6:$I$5491,2,0))</f>
        <v/>
      </c>
      <c r="D356" s="26"/>
      <c r="E356" s="265"/>
      <c r="F356" s="207" t="str">
        <f>IF(ISERROR(IF(VLOOKUP(D356,Paramètres!$C$17:$H$33,6,0)="oui","illimité",VLOOKUP(D356,Paramètres!$C$17:$H$33,5,0))),"",IF(VLOOKUP(D356,Paramètres!$C$17:$H$33,6,0)="oui","illimité",VLOOKUP(D356,Paramètres!$C$17:$H$33,5,0)))</f>
        <v/>
      </c>
      <c r="G356" s="269" t="str">
        <f t="shared" si="33"/>
        <v/>
      </c>
      <c r="H356" s="208"/>
      <c r="I356" s="53"/>
      <c r="J356" s="209"/>
      <c r="K356" s="271"/>
      <c r="L356" s="37"/>
      <c r="M356" s="218"/>
      <c r="N356" s="124"/>
      <c r="O356" s="211" t="str">
        <f t="shared" ca="1" si="34"/>
        <v/>
      </c>
      <c r="P356" s="212" t="str">
        <f>IF(ISERROR(VLOOKUP(L356,Paramètres!$A$38:$B$40,2,0)),"",VLOOKUP(L356,Paramètres!$A$38:$B$40,2,0))</f>
        <v/>
      </c>
      <c r="Q356" s="211" t="str">
        <f t="shared" ca="1" si="35"/>
        <v/>
      </c>
      <c r="R356" s="211" t="str">
        <f t="shared" si="31"/>
        <v/>
      </c>
      <c r="S356" s="213" t="str">
        <f t="shared" ca="1" si="32"/>
        <v/>
      </c>
      <c r="T356" s="214" t="str">
        <f t="shared" ca="1" si="36"/>
        <v/>
      </c>
    </row>
    <row r="357" spans="1:20" x14ac:dyDescent="0.25">
      <c r="A357" s="119" t="s">
        <v>5926</v>
      </c>
      <c r="B357" s="260"/>
      <c r="C357" s="264" t="str">
        <f>IF(ISERROR(VLOOKUP(B357,'Tous les abonnés'!$A$6:$I$5491,2,0)),"",VLOOKUP(B357,'Tous les abonnés'!$A$6:$I$5491,2,0))</f>
        <v/>
      </c>
      <c r="D357" s="26"/>
      <c r="E357" s="265"/>
      <c r="F357" s="207" t="str">
        <f>IF(ISERROR(IF(VLOOKUP(D357,Paramètres!$C$17:$H$33,6,0)="oui","illimité",VLOOKUP(D357,Paramètres!$C$17:$H$33,5,0))),"",IF(VLOOKUP(D357,Paramètres!$C$17:$H$33,6,0)="oui","illimité",VLOOKUP(D357,Paramètres!$C$17:$H$33,5,0)))</f>
        <v/>
      </c>
      <c r="G357" s="269" t="str">
        <f t="shared" si="33"/>
        <v/>
      </c>
      <c r="H357" s="208"/>
      <c r="I357" s="53"/>
      <c r="J357" s="209"/>
      <c r="K357" s="271"/>
      <c r="L357" s="37"/>
      <c r="M357" s="218"/>
      <c r="N357" s="124"/>
      <c r="O357" s="211" t="str">
        <f t="shared" ca="1" si="34"/>
        <v/>
      </c>
      <c r="P357" s="212" t="str">
        <f>IF(ISERROR(VLOOKUP(L357,Paramètres!$A$38:$B$40,2,0)),"",VLOOKUP(L357,Paramètres!$A$38:$B$40,2,0))</f>
        <v/>
      </c>
      <c r="Q357" s="211" t="str">
        <f t="shared" ca="1" si="35"/>
        <v/>
      </c>
      <c r="R357" s="211" t="str">
        <f t="shared" si="31"/>
        <v/>
      </c>
      <c r="S357" s="213" t="str">
        <f t="shared" ca="1" si="32"/>
        <v/>
      </c>
      <c r="T357" s="214" t="str">
        <f t="shared" ca="1" si="36"/>
        <v/>
      </c>
    </row>
    <row r="358" spans="1:20" x14ac:dyDescent="0.25">
      <c r="A358" s="119" t="s">
        <v>5927</v>
      </c>
      <c r="B358" s="260"/>
      <c r="C358" s="264" t="str">
        <f>IF(ISERROR(VLOOKUP(B358,'Tous les abonnés'!$A$6:$I$5491,2,0)),"",VLOOKUP(B358,'Tous les abonnés'!$A$6:$I$5491,2,0))</f>
        <v/>
      </c>
      <c r="D358" s="26"/>
      <c r="E358" s="265"/>
      <c r="F358" s="207" t="str">
        <f>IF(ISERROR(IF(VLOOKUP(D358,Paramètres!$C$17:$H$33,6,0)="oui","illimité",VLOOKUP(D358,Paramètres!$C$17:$H$33,5,0))),"",IF(VLOOKUP(D358,Paramètres!$C$17:$H$33,6,0)="oui","illimité",VLOOKUP(D358,Paramètres!$C$17:$H$33,5,0)))</f>
        <v/>
      </c>
      <c r="G358" s="269" t="str">
        <f t="shared" si="33"/>
        <v/>
      </c>
      <c r="H358" s="208"/>
      <c r="I358" s="53"/>
      <c r="J358" s="209"/>
      <c r="K358" s="271"/>
      <c r="L358" s="37"/>
      <c r="M358" s="218"/>
      <c r="N358" s="124"/>
      <c r="O358" s="211" t="str">
        <f t="shared" ca="1" si="34"/>
        <v/>
      </c>
      <c r="P358" s="212" t="str">
        <f>IF(ISERROR(VLOOKUP(L358,Paramètres!$A$38:$B$40,2,0)),"",VLOOKUP(L358,Paramètres!$A$38:$B$40,2,0))</f>
        <v/>
      </c>
      <c r="Q358" s="211" t="str">
        <f t="shared" ca="1" si="35"/>
        <v/>
      </c>
      <c r="R358" s="211" t="str">
        <f t="shared" si="31"/>
        <v/>
      </c>
      <c r="S358" s="213" t="str">
        <f t="shared" ca="1" si="32"/>
        <v/>
      </c>
      <c r="T358" s="214" t="str">
        <f t="shared" ca="1" si="36"/>
        <v/>
      </c>
    </row>
    <row r="359" spans="1:20" x14ac:dyDescent="0.25">
      <c r="A359" s="119" t="s">
        <v>5928</v>
      </c>
      <c r="B359" s="260"/>
      <c r="C359" s="264" t="str">
        <f>IF(ISERROR(VLOOKUP(B359,'Tous les abonnés'!$A$6:$I$5491,2,0)),"",VLOOKUP(B359,'Tous les abonnés'!$A$6:$I$5491,2,0))</f>
        <v/>
      </c>
      <c r="D359" s="26"/>
      <c r="E359" s="265"/>
      <c r="F359" s="207" t="str">
        <f>IF(ISERROR(IF(VLOOKUP(D359,Paramètres!$C$17:$H$33,6,0)="oui","illimité",VLOOKUP(D359,Paramètres!$C$17:$H$33,5,0))),"",IF(VLOOKUP(D359,Paramètres!$C$17:$H$33,6,0)="oui","illimité",VLOOKUP(D359,Paramètres!$C$17:$H$33,5,0)))</f>
        <v/>
      </c>
      <c r="G359" s="269" t="str">
        <f t="shared" si="33"/>
        <v/>
      </c>
      <c r="H359" s="208"/>
      <c r="I359" s="53"/>
      <c r="J359" s="209"/>
      <c r="K359" s="271"/>
      <c r="L359" s="37"/>
      <c r="M359" s="218"/>
      <c r="N359" s="124"/>
      <c r="O359" s="211" t="str">
        <f t="shared" ca="1" si="34"/>
        <v/>
      </c>
      <c r="P359" s="212" t="str">
        <f>IF(ISERROR(VLOOKUP(L359,Paramètres!$A$38:$B$40,2,0)),"",VLOOKUP(L359,Paramètres!$A$38:$B$40,2,0))</f>
        <v/>
      </c>
      <c r="Q359" s="211" t="str">
        <f t="shared" ca="1" si="35"/>
        <v/>
      </c>
      <c r="R359" s="211" t="str">
        <f t="shared" si="31"/>
        <v/>
      </c>
      <c r="S359" s="213" t="str">
        <f t="shared" ca="1" si="32"/>
        <v/>
      </c>
      <c r="T359" s="214" t="str">
        <f t="shared" ca="1" si="36"/>
        <v/>
      </c>
    </row>
    <row r="360" spans="1:20" x14ac:dyDescent="0.25">
      <c r="A360" s="119" t="s">
        <v>5929</v>
      </c>
      <c r="B360" s="260"/>
      <c r="C360" s="264" t="str">
        <f>IF(ISERROR(VLOOKUP(B360,'Tous les abonnés'!$A$6:$I$5491,2,0)),"",VLOOKUP(B360,'Tous les abonnés'!$A$6:$I$5491,2,0))</f>
        <v/>
      </c>
      <c r="D360" s="26"/>
      <c r="E360" s="265"/>
      <c r="F360" s="207" t="str">
        <f>IF(ISERROR(IF(VLOOKUP(D360,Paramètres!$C$17:$H$33,6,0)="oui","illimité",VLOOKUP(D360,Paramètres!$C$17:$H$33,5,0))),"",IF(VLOOKUP(D360,Paramètres!$C$17:$H$33,6,0)="oui","illimité",VLOOKUP(D360,Paramètres!$C$17:$H$33,5,0)))</f>
        <v/>
      </c>
      <c r="G360" s="269" t="str">
        <f t="shared" si="33"/>
        <v/>
      </c>
      <c r="H360" s="208"/>
      <c r="I360" s="53"/>
      <c r="J360" s="209"/>
      <c r="K360" s="271"/>
      <c r="L360" s="37"/>
      <c r="M360" s="218"/>
      <c r="N360" s="124"/>
      <c r="O360" s="211" t="str">
        <f t="shared" ca="1" si="34"/>
        <v/>
      </c>
      <c r="P360" s="212" t="str">
        <f>IF(ISERROR(VLOOKUP(L360,Paramètres!$A$38:$B$40,2,0)),"",VLOOKUP(L360,Paramètres!$A$38:$B$40,2,0))</f>
        <v/>
      </c>
      <c r="Q360" s="211" t="str">
        <f t="shared" ca="1" si="35"/>
        <v/>
      </c>
      <c r="R360" s="211" t="str">
        <f t="shared" si="31"/>
        <v/>
      </c>
      <c r="S360" s="213" t="str">
        <f t="shared" ca="1" si="32"/>
        <v/>
      </c>
      <c r="T360" s="214" t="str">
        <f t="shared" ca="1" si="36"/>
        <v/>
      </c>
    </row>
    <row r="361" spans="1:20" x14ac:dyDescent="0.25">
      <c r="A361" s="119" t="s">
        <v>5930</v>
      </c>
      <c r="B361" s="260"/>
      <c r="C361" s="264" t="str">
        <f>IF(ISERROR(VLOOKUP(B361,'Tous les abonnés'!$A$6:$I$5491,2,0)),"",VLOOKUP(B361,'Tous les abonnés'!$A$6:$I$5491,2,0))</f>
        <v/>
      </c>
      <c r="D361" s="26"/>
      <c r="E361" s="265"/>
      <c r="F361" s="207" t="str">
        <f>IF(ISERROR(IF(VLOOKUP(D361,Paramètres!$C$17:$H$33,6,0)="oui","illimité",VLOOKUP(D361,Paramètres!$C$17:$H$33,5,0))),"",IF(VLOOKUP(D361,Paramètres!$C$17:$H$33,6,0)="oui","illimité",VLOOKUP(D361,Paramètres!$C$17:$H$33,5,0)))</f>
        <v/>
      </c>
      <c r="G361" s="269" t="str">
        <f t="shared" si="33"/>
        <v/>
      </c>
      <c r="H361" s="208"/>
      <c r="I361" s="53"/>
      <c r="J361" s="209"/>
      <c r="K361" s="271"/>
      <c r="L361" s="37"/>
      <c r="M361" s="218"/>
      <c r="N361" s="124"/>
      <c r="O361" s="211" t="str">
        <f t="shared" ca="1" si="34"/>
        <v/>
      </c>
      <c r="P361" s="212" t="str">
        <f>IF(ISERROR(VLOOKUP(L361,Paramètres!$A$38:$B$40,2,0)),"",VLOOKUP(L361,Paramètres!$A$38:$B$40,2,0))</f>
        <v/>
      </c>
      <c r="Q361" s="211" t="str">
        <f t="shared" ca="1" si="35"/>
        <v/>
      </c>
      <c r="R361" s="211" t="str">
        <f t="shared" si="31"/>
        <v/>
      </c>
      <c r="S361" s="213" t="str">
        <f t="shared" ca="1" si="32"/>
        <v/>
      </c>
      <c r="T361" s="214" t="str">
        <f t="shared" ca="1" si="36"/>
        <v/>
      </c>
    </row>
    <row r="362" spans="1:20" x14ac:dyDescent="0.25">
      <c r="A362" s="119" t="s">
        <v>5931</v>
      </c>
      <c r="B362" s="260"/>
      <c r="C362" s="264" t="str">
        <f>IF(ISERROR(VLOOKUP(B362,'Tous les abonnés'!$A$6:$I$5491,2,0)),"",VLOOKUP(B362,'Tous les abonnés'!$A$6:$I$5491,2,0))</f>
        <v/>
      </c>
      <c r="D362" s="26"/>
      <c r="E362" s="265"/>
      <c r="F362" s="207" t="str">
        <f>IF(ISERROR(IF(VLOOKUP(D362,Paramètres!$C$17:$H$33,6,0)="oui","illimité",VLOOKUP(D362,Paramètres!$C$17:$H$33,5,0))),"",IF(VLOOKUP(D362,Paramètres!$C$17:$H$33,6,0)="oui","illimité",VLOOKUP(D362,Paramètres!$C$17:$H$33,5,0)))</f>
        <v/>
      </c>
      <c r="G362" s="269" t="str">
        <f t="shared" si="33"/>
        <v/>
      </c>
      <c r="H362" s="208"/>
      <c r="I362" s="53"/>
      <c r="J362" s="209"/>
      <c r="K362" s="271"/>
      <c r="L362" s="37"/>
      <c r="M362" s="218"/>
      <c r="N362" s="124"/>
      <c r="O362" s="211" t="str">
        <f t="shared" ca="1" si="34"/>
        <v/>
      </c>
      <c r="P362" s="212" t="str">
        <f>IF(ISERROR(VLOOKUP(L362,Paramètres!$A$38:$B$40,2,0)),"",VLOOKUP(L362,Paramètres!$A$38:$B$40,2,0))</f>
        <v/>
      </c>
      <c r="Q362" s="211" t="str">
        <f t="shared" ca="1" si="35"/>
        <v/>
      </c>
      <c r="R362" s="211" t="str">
        <f t="shared" si="31"/>
        <v/>
      </c>
      <c r="S362" s="213" t="str">
        <f t="shared" ca="1" si="32"/>
        <v/>
      </c>
      <c r="T362" s="214" t="str">
        <f t="shared" ca="1" si="36"/>
        <v/>
      </c>
    </row>
    <row r="363" spans="1:20" x14ac:dyDescent="0.25">
      <c r="A363" s="119" t="s">
        <v>5932</v>
      </c>
      <c r="B363" s="260"/>
      <c r="C363" s="264" t="str">
        <f>IF(ISERROR(VLOOKUP(B363,'Tous les abonnés'!$A$6:$I$5491,2,0)),"",VLOOKUP(B363,'Tous les abonnés'!$A$6:$I$5491,2,0))</f>
        <v/>
      </c>
      <c r="D363" s="26"/>
      <c r="E363" s="265"/>
      <c r="F363" s="207" t="str">
        <f>IF(ISERROR(IF(VLOOKUP(D363,Paramètres!$C$17:$H$33,6,0)="oui","illimité",VLOOKUP(D363,Paramètres!$C$17:$H$33,5,0))),"",IF(VLOOKUP(D363,Paramètres!$C$17:$H$33,6,0)="oui","illimité",VLOOKUP(D363,Paramètres!$C$17:$H$33,5,0)))</f>
        <v/>
      </c>
      <c r="G363" s="269" t="str">
        <f t="shared" si="33"/>
        <v/>
      </c>
      <c r="H363" s="208"/>
      <c r="I363" s="53"/>
      <c r="J363" s="209"/>
      <c r="K363" s="271"/>
      <c r="L363" s="37"/>
      <c r="M363" s="218"/>
      <c r="N363" s="124"/>
      <c r="O363" s="211" t="str">
        <f t="shared" ca="1" si="34"/>
        <v/>
      </c>
      <c r="P363" s="212" t="str">
        <f>IF(ISERROR(VLOOKUP(L363,Paramètres!$A$38:$B$40,2,0)),"",VLOOKUP(L363,Paramètres!$A$38:$B$40,2,0))</f>
        <v/>
      </c>
      <c r="Q363" s="211" t="str">
        <f t="shared" ca="1" si="35"/>
        <v/>
      </c>
      <c r="R363" s="211" t="str">
        <f t="shared" si="31"/>
        <v/>
      </c>
      <c r="S363" s="213" t="str">
        <f t="shared" ca="1" si="32"/>
        <v/>
      </c>
      <c r="T363" s="214" t="str">
        <f t="shared" ca="1" si="36"/>
        <v/>
      </c>
    </row>
    <row r="364" spans="1:20" x14ac:dyDescent="0.25">
      <c r="A364" s="119" t="s">
        <v>5933</v>
      </c>
      <c r="B364" s="260"/>
      <c r="C364" s="264" t="str">
        <f>IF(ISERROR(VLOOKUP(B364,'Tous les abonnés'!$A$6:$I$5491,2,0)),"",VLOOKUP(B364,'Tous les abonnés'!$A$6:$I$5491,2,0))</f>
        <v/>
      </c>
      <c r="D364" s="26"/>
      <c r="E364" s="265"/>
      <c r="F364" s="207" t="str">
        <f>IF(ISERROR(IF(VLOOKUP(D364,Paramètres!$C$17:$H$33,6,0)="oui","illimité",VLOOKUP(D364,Paramètres!$C$17:$H$33,5,0))),"",IF(VLOOKUP(D364,Paramètres!$C$17:$H$33,6,0)="oui","illimité",VLOOKUP(D364,Paramètres!$C$17:$H$33,5,0)))</f>
        <v/>
      </c>
      <c r="G364" s="269" t="str">
        <f t="shared" si="33"/>
        <v/>
      </c>
      <c r="H364" s="208"/>
      <c r="I364" s="53"/>
      <c r="J364" s="209"/>
      <c r="K364" s="271"/>
      <c r="L364" s="37"/>
      <c r="M364" s="218"/>
      <c r="N364" s="124"/>
      <c r="O364" s="211" t="str">
        <f t="shared" ca="1" si="34"/>
        <v/>
      </c>
      <c r="P364" s="212" t="str">
        <f>IF(ISERROR(VLOOKUP(L364,Paramètres!$A$38:$B$40,2,0)),"",VLOOKUP(L364,Paramètres!$A$38:$B$40,2,0))</f>
        <v/>
      </c>
      <c r="Q364" s="211" t="str">
        <f t="shared" ca="1" si="35"/>
        <v/>
      </c>
      <c r="R364" s="211" t="str">
        <f t="shared" si="31"/>
        <v/>
      </c>
      <c r="S364" s="213" t="str">
        <f t="shared" ca="1" si="32"/>
        <v/>
      </c>
      <c r="T364" s="214" t="str">
        <f t="shared" ca="1" si="36"/>
        <v/>
      </c>
    </row>
    <row r="365" spans="1:20" x14ac:dyDescent="0.25">
      <c r="A365" s="119" t="s">
        <v>5934</v>
      </c>
      <c r="B365" s="260"/>
      <c r="C365" s="264" t="str">
        <f>IF(ISERROR(VLOOKUP(B365,'Tous les abonnés'!$A$6:$I$5491,2,0)),"",VLOOKUP(B365,'Tous les abonnés'!$A$6:$I$5491,2,0))</f>
        <v/>
      </c>
      <c r="D365" s="26"/>
      <c r="E365" s="265"/>
      <c r="F365" s="207" t="str">
        <f>IF(ISERROR(IF(VLOOKUP(D365,Paramètres!$C$17:$H$33,6,0)="oui","illimité",VLOOKUP(D365,Paramètres!$C$17:$H$33,5,0))),"",IF(VLOOKUP(D365,Paramètres!$C$17:$H$33,6,0)="oui","illimité",VLOOKUP(D365,Paramètres!$C$17:$H$33,5,0)))</f>
        <v/>
      </c>
      <c r="G365" s="269" t="str">
        <f t="shared" si="33"/>
        <v/>
      </c>
      <c r="H365" s="208"/>
      <c r="I365" s="53"/>
      <c r="J365" s="209"/>
      <c r="K365" s="271"/>
      <c r="L365" s="37"/>
      <c r="M365" s="218"/>
      <c r="N365" s="124"/>
      <c r="O365" s="211" t="str">
        <f t="shared" ca="1" si="34"/>
        <v/>
      </c>
      <c r="P365" s="212" t="str">
        <f>IF(ISERROR(VLOOKUP(L365,Paramètres!$A$38:$B$40,2,0)),"",VLOOKUP(L365,Paramètres!$A$38:$B$40,2,0))</f>
        <v/>
      </c>
      <c r="Q365" s="211" t="str">
        <f t="shared" ca="1" si="35"/>
        <v/>
      </c>
      <c r="R365" s="211" t="str">
        <f t="shared" si="31"/>
        <v/>
      </c>
      <c r="S365" s="213" t="str">
        <f t="shared" ca="1" si="32"/>
        <v/>
      </c>
      <c r="T365" s="214" t="str">
        <f t="shared" ca="1" si="36"/>
        <v/>
      </c>
    </row>
    <row r="366" spans="1:20" x14ac:dyDescent="0.25">
      <c r="A366" s="119" t="s">
        <v>5935</v>
      </c>
      <c r="B366" s="260"/>
      <c r="C366" s="264" t="str">
        <f>IF(ISERROR(VLOOKUP(B366,'Tous les abonnés'!$A$6:$I$5491,2,0)),"",VLOOKUP(B366,'Tous les abonnés'!$A$6:$I$5491,2,0))</f>
        <v/>
      </c>
      <c r="D366" s="26"/>
      <c r="E366" s="265"/>
      <c r="F366" s="207" t="str">
        <f>IF(ISERROR(IF(VLOOKUP(D366,Paramètres!$C$17:$H$33,6,0)="oui","illimité",VLOOKUP(D366,Paramètres!$C$17:$H$33,5,0))),"",IF(VLOOKUP(D366,Paramètres!$C$17:$H$33,6,0)="oui","illimité",VLOOKUP(D366,Paramètres!$C$17:$H$33,5,0)))</f>
        <v/>
      </c>
      <c r="G366" s="269" t="str">
        <f t="shared" si="33"/>
        <v/>
      </c>
      <c r="H366" s="208"/>
      <c r="I366" s="53"/>
      <c r="J366" s="209"/>
      <c r="K366" s="271"/>
      <c r="L366" s="37"/>
      <c r="M366" s="218"/>
      <c r="N366" s="124"/>
      <c r="O366" s="211" t="str">
        <f t="shared" ca="1" si="34"/>
        <v/>
      </c>
      <c r="P366" s="212" t="str">
        <f>IF(ISERROR(VLOOKUP(L366,Paramètres!$A$38:$B$40,2,0)),"",VLOOKUP(L366,Paramètres!$A$38:$B$40,2,0))</f>
        <v/>
      </c>
      <c r="Q366" s="211" t="str">
        <f t="shared" ca="1" si="35"/>
        <v/>
      </c>
      <c r="R366" s="211" t="str">
        <f t="shared" si="31"/>
        <v/>
      </c>
      <c r="S366" s="213" t="str">
        <f t="shared" ca="1" si="32"/>
        <v/>
      </c>
      <c r="T366" s="214" t="str">
        <f t="shared" ca="1" si="36"/>
        <v/>
      </c>
    </row>
    <row r="367" spans="1:20" x14ac:dyDescent="0.25">
      <c r="A367" s="119" t="s">
        <v>5936</v>
      </c>
      <c r="B367" s="260"/>
      <c r="C367" s="264" t="str">
        <f>IF(ISERROR(VLOOKUP(B367,'Tous les abonnés'!$A$6:$I$5491,2,0)),"",VLOOKUP(B367,'Tous les abonnés'!$A$6:$I$5491,2,0))</f>
        <v/>
      </c>
      <c r="D367" s="26"/>
      <c r="E367" s="265"/>
      <c r="F367" s="207" t="str">
        <f>IF(ISERROR(IF(VLOOKUP(D367,Paramètres!$C$17:$H$33,6,0)="oui","illimité",VLOOKUP(D367,Paramètres!$C$17:$H$33,5,0))),"",IF(VLOOKUP(D367,Paramètres!$C$17:$H$33,6,0)="oui","illimité",VLOOKUP(D367,Paramètres!$C$17:$H$33,5,0)))</f>
        <v/>
      </c>
      <c r="G367" s="269" t="str">
        <f t="shared" si="33"/>
        <v/>
      </c>
      <c r="H367" s="208"/>
      <c r="I367" s="53"/>
      <c r="J367" s="209"/>
      <c r="K367" s="271"/>
      <c r="L367" s="37"/>
      <c r="M367" s="218"/>
      <c r="N367" s="124"/>
      <c r="O367" s="211" t="str">
        <f t="shared" ca="1" si="34"/>
        <v/>
      </c>
      <c r="P367" s="212" t="str">
        <f>IF(ISERROR(VLOOKUP(L367,Paramètres!$A$38:$B$40,2,0)),"",VLOOKUP(L367,Paramètres!$A$38:$B$40,2,0))</f>
        <v/>
      </c>
      <c r="Q367" s="211" t="str">
        <f t="shared" ca="1" si="35"/>
        <v/>
      </c>
      <c r="R367" s="211" t="str">
        <f t="shared" si="31"/>
        <v/>
      </c>
      <c r="S367" s="213" t="str">
        <f t="shared" ca="1" si="32"/>
        <v/>
      </c>
      <c r="T367" s="214" t="str">
        <f t="shared" ca="1" si="36"/>
        <v/>
      </c>
    </row>
    <row r="368" spans="1:20" x14ac:dyDescent="0.25">
      <c r="A368" s="119" t="s">
        <v>5937</v>
      </c>
      <c r="B368" s="260"/>
      <c r="C368" s="264" t="str">
        <f>IF(ISERROR(VLOOKUP(B368,'Tous les abonnés'!$A$6:$I$5491,2,0)),"",VLOOKUP(B368,'Tous les abonnés'!$A$6:$I$5491,2,0))</f>
        <v/>
      </c>
      <c r="D368" s="26"/>
      <c r="E368" s="265"/>
      <c r="F368" s="207" t="str">
        <f>IF(ISERROR(IF(VLOOKUP(D368,Paramètres!$C$17:$H$33,6,0)="oui","illimité",VLOOKUP(D368,Paramètres!$C$17:$H$33,5,0))),"",IF(VLOOKUP(D368,Paramètres!$C$17:$H$33,6,0)="oui","illimité",VLOOKUP(D368,Paramètres!$C$17:$H$33,5,0)))</f>
        <v/>
      </c>
      <c r="G368" s="269" t="str">
        <f t="shared" si="33"/>
        <v/>
      </c>
      <c r="H368" s="208"/>
      <c r="I368" s="53"/>
      <c r="J368" s="209"/>
      <c r="K368" s="271"/>
      <c r="L368" s="37"/>
      <c r="M368" s="218"/>
      <c r="N368" s="124"/>
      <c r="O368" s="211" t="str">
        <f t="shared" ca="1" si="34"/>
        <v/>
      </c>
      <c r="P368" s="212" t="str">
        <f>IF(ISERROR(VLOOKUP(L368,Paramètres!$A$38:$B$40,2,0)),"",VLOOKUP(L368,Paramètres!$A$38:$B$40,2,0))</f>
        <v/>
      </c>
      <c r="Q368" s="211" t="str">
        <f t="shared" ca="1" si="35"/>
        <v/>
      </c>
      <c r="R368" s="211" t="str">
        <f t="shared" si="31"/>
        <v/>
      </c>
      <c r="S368" s="213" t="str">
        <f t="shared" ca="1" si="32"/>
        <v/>
      </c>
      <c r="T368" s="214" t="str">
        <f t="shared" ca="1" si="36"/>
        <v/>
      </c>
    </row>
    <row r="369" spans="1:20" x14ac:dyDescent="0.25">
      <c r="A369" s="119" t="s">
        <v>5938</v>
      </c>
      <c r="B369" s="260"/>
      <c r="C369" s="264" t="str">
        <f>IF(ISERROR(VLOOKUP(B369,'Tous les abonnés'!$A$6:$I$5491,2,0)),"",VLOOKUP(B369,'Tous les abonnés'!$A$6:$I$5491,2,0))</f>
        <v/>
      </c>
      <c r="D369" s="26"/>
      <c r="E369" s="265"/>
      <c r="F369" s="207" t="str">
        <f>IF(ISERROR(IF(VLOOKUP(D369,Paramètres!$C$17:$H$33,6,0)="oui","illimité",VLOOKUP(D369,Paramètres!$C$17:$H$33,5,0))),"",IF(VLOOKUP(D369,Paramètres!$C$17:$H$33,6,0)="oui","illimité",VLOOKUP(D369,Paramètres!$C$17:$H$33,5,0)))</f>
        <v/>
      </c>
      <c r="G369" s="269" t="str">
        <f t="shared" si="33"/>
        <v/>
      </c>
      <c r="H369" s="208"/>
      <c r="I369" s="53"/>
      <c r="J369" s="209"/>
      <c r="K369" s="271"/>
      <c r="L369" s="37"/>
      <c r="M369" s="218"/>
      <c r="N369" s="124"/>
      <c r="O369" s="211" t="str">
        <f t="shared" ca="1" si="34"/>
        <v/>
      </c>
      <c r="P369" s="212" t="str">
        <f>IF(ISERROR(VLOOKUP(L369,Paramètres!$A$38:$B$40,2,0)),"",VLOOKUP(L369,Paramètres!$A$38:$B$40,2,0))</f>
        <v/>
      </c>
      <c r="Q369" s="211" t="str">
        <f t="shared" ca="1" si="35"/>
        <v/>
      </c>
      <c r="R369" s="211" t="str">
        <f t="shared" si="31"/>
        <v/>
      </c>
      <c r="S369" s="213" t="str">
        <f t="shared" ca="1" si="32"/>
        <v/>
      </c>
      <c r="T369" s="214" t="str">
        <f t="shared" ca="1" si="36"/>
        <v/>
      </c>
    </row>
    <row r="370" spans="1:20" x14ac:dyDescent="0.25">
      <c r="A370" s="119" t="s">
        <v>5939</v>
      </c>
      <c r="B370" s="260"/>
      <c r="C370" s="264" t="str">
        <f>IF(ISERROR(VLOOKUP(B370,'Tous les abonnés'!$A$6:$I$5491,2,0)),"",VLOOKUP(B370,'Tous les abonnés'!$A$6:$I$5491,2,0))</f>
        <v/>
      </c>
      <c r="D370" s="26"/>
      <c r="E370" s="265"/>
      <c r="F370" s="207" t="str">
        <f>IF(ISERROR(IF(VLOOKUP(D370,Paramètres!$C$17:$H$33,6,0)="oui","illimité",VLOOKUP(D370,Paramètres!$C$17:$H$33,5,0))),"",IF(VLOOKUP(D370,Paramètres!$C$17:$H$33,6,0)="oui","illimité",VLOOKUP(D370,Paramètres!$C$17:$H$33,5,0)))</f>
        <v/>
      </c>
      <c r="G370" s="269" t="str">
        <f t="shared" si="33"/>
        <v/>
      </c>
      <c r="H370" s="208"/>
      <c r="I370" s="53"/>
      <c r="J370" s="209"/>
      <c r="K370" s="271"/>
      <c r="L370" s="37"/>
      <c r="M370" s="218"/>
      <c r="N370" s="124"/>
      <c r="O370" s="211" t="str">
        <f t="shared" ca="1" si="34"/>
        <v/>
      </c>
      <c r="P370" s="212" t="str">
        <f>IF(ISERROR(VLOOKUP(L370,Paramètres!$A$38:$B$40,2,0)),"",VLOOKUP(L370,Paramètres!$A$38:$B$40,2,0))</f>
        <v/>
      </c>
      <c r="Q370" s="211" t="str">
        <f t="shared" ca="1" si="35"/>
        <v/>
      </c>
      <c r="R370" s="211" t="str">
        <f t="shared" si="31"/>
        <v/>
      </c>
      <c r="S370" s="213" t="str">
        <f t="shared" ca="1" si="32"/>
        <v/>
      </c>
      <c r="T370" s="214" t="str">
        <f t="shared" ca="1" si="36"/>
        <v/>
      </c>
    </row>
    <row r="371" spans="1:20" x14ac:dyDescent="0.25">
      <c r="A371" s="119" t="s">
        <v>5940</v>
      </c>
      <c r="B371" s="260"/>
      <c r="C371" s="264" t="str">
        <f>IF(ISERROR(VLOOKUP(B371,'Tous les abonnés'!$A$6:$I$5491,2,0)),"",VLOOKUP(B371,'Tous les abonnés'!$A$6:$I$5491,2,0))</f>
        <v/>
      </c>
      <c r="D371" s="26"/>
      <c r="E371" s="265"/>
      <c r="F371" s="207" t="str">
        <f>IF(ISERROR(IF(VLOOKUP(D371,Paramètres!$C$17:$H$33,6,0)="oui","illimité",VLOOKUP(D371,Paramètres!$C$17:$H$33,5,0))),"",IF(VLOOKUP(D371,Paramètres!$C$17:$H$33,6,0)="oui","illimité",VLOOKUP(D371,Paramètres!$C$17:$H$33,5,0)))</f>
        <v/>
      </c>
      <c r="G371" s="269" t="str">
        <f t="shared" si="33"/>
        <v/>
      </c>
      <c r="H371" s="208"/>
      <c r="I371" s="53"/>
      <c r="J371" s="209"/>
      <c r="K371" s="271"/>
      <c r="L371" s="37"/>
      <c r="M371" s="218"/>
      <c r="N371" s="124"/>
      <c r="O371" s="211" t="str">
        <f t="shared" ca="1" si="34"/>
        <v/>
      </c>
      <c r="P371" s="212" t="str">
        <f>IF(ISERROR(VLOOKUP(L371,Paramètres!$A$38:$B$40,2,0)),"",VLOOKUP(L371,Paramètres!$A$38:$B$40,2,0))</f>
        <v/>
      </c>
      <c r="Q371" s="211" t="str">
        <f t="shared" ca="1" si="35"/>
        <v/>
      </c>
      <c r="R371" s="211" t="str">
        <f t="shared" si="31"/>
        <v/>
      </c>
      <c r="S371" s="213" t="str">
        <f t="shared" ca="1" si="32"/>
        <v/>
      </c>
      <c r="T371" s="214" t="str">
        <f t="shared" ca="1" si="36"/>
        <v/>
      </c>
    </row>
    <row r="372" spans="1:20" x14ac:dyDescent="0.25">
      <c r="A372" s="119" t="s">
        <v>5941</v>
      </c>
      <c r="B372" s="260"/>
      <c r="C372" s="264" t="str">
        <f>IF(ISERROR(VLOOKUP(B372,'Tous les abonnés'!$A$6:$I$5491,2,0)),"",VLOOKUP(B372,'Tous les abonnés'!$A$6:$I$5491,2,0))</f>
        <v/>
      </c>
      <c r="D372" s="26"/>
      <c r="E372" s="265"/>
      <c r="F372" s="207" t="str">
        <f>IF(ISERROR(IF(VLOOKUP(D372,Paramètres!$C$17:$H$33,6,0)="oui","illimité",VLOOKUP(D372,Paramètres!$C$17:$H$33,5,0))),"",IF(VLOOKUP(D372,Paramètres!$C$17:$H$33,6,0)="oui","illimité",VLOOKUP(D372,Paramètres!$C$17:$H$33,5,0)))</f>
        <v/>
      </c>
      <c r="G372" s="269" t="str">
        <f t="shared" si="33"/>
        <v/>
      </c>
      <c r="H372" s="208"/>
      <c r="I372" s="53"/>
      <c r="J372" s="209"/>
      <c r="K372" s="271"/>
      <c r="L372" s="37"/>
      <c r="M372" s="218"/>
      <c r="N372" s="124"/>
      <c r="O372" s="211" t="str">
        <f t="shared" ca="1" si="34"/>
        <v/>
      </c>
      <c r="P372" s="212" t="str">
        <f>IF(ISERROR(VLOOKUP(L372,Paramètres!$A$38:$B$40,2,0)),"",VLOOKUP(L372,Paramètres!$A$38:$B$40,2,0))</f>
        <v/>
      </c>
      <c r="Q372" s="211" t="str">
        <f t="shared" ca="1" si="35"/>
        <v/>
      </c>
      <c r="R372" s="211" t="str">
        <f t="shared" si="31"/>
        <v/>
      </c>
      <c r="S372" s="213" t="str">
        <f t="shared" ca="1" si="32"/>
        <v/>
      </c>
      <c r="T372" s="214" t="str">
        <f t="shared" ca="1" si="36"/>
        <v/>
      </c>
    </row>
    <row r="373" spans="1:20" x14ac:dyDescent="0.25">
      <c r="A373" s="119" t="s">
        <v>5942</v>
      </c>
      <c r="B373" s="260"/>
      <c r="C373" s="264" t="str">
        <f>IF(ISERROR(VLOOKUP(B373,'Tous les abonnés'!$A$6:$I$5491,2,0)),"",VLOOKUP(B373,'Tous les abonnés'!$A$6:$I$5491,2,0))</f>
        <v/>
      </c>
      <c r="D373" s="26"/>
      <c r="E373" s="265"/>
      <c r="F373" s="207" t="str">
        <f>IF(ISERROR(IF(VLOOKUP(D373,Paramètres!$C$17:$H$33,6,0)="oui","illimité",VLOOKUP(D373,Paramètres!$C$17:$H$33,5,0))),"",IF(VLOOKUP(D373,Paramètres!$C$17:$H$33,6,0)="oui","illimité",VLOOKUP(D373,Paramètres!$C$17:$H$33,5,0)))</f>
        <v/>
      </c>
      <c r="G373" s="269" t="str">
        <f t="shared" si="33"/>
        <v/>
      </c>
      <c r="H373" s="208"/>
      <c r="I373" s="53"/>
      <c r="J373" s="209"/>
      <c r="K373" s="271"/>
      <c r="L373" s="37"/>
      <c r="M373" s="218"/>
      <c r="N373" s="124"/>
      <c r="O373" s="211" t="str">
        <f t="shared" ca="1" si="34"/>
        <v/>
      </c>
      <c r="P373" s="212" t="str">
        <f>IF(ISERROR(VLOOKUP(L373,Paramètres!$A$38:$B$40,2,0)),"",VLOOKUP(L373,Paramètres!$A$38:$B$40,2,0))</f>
        <v/>
      </c>
      <c r="Q373" s="211" t="str">
        <f t="shared" ca="1" si="35"/>
        <v/>
      </c>
      <c r="R373" s="211" t="str">
        <f t="shared" si="31"/>
        <v/>
      </c>
      <c r="S373" s="213" t="str">
        <f t="shared" ca="1" si="32"/>
        <v/>
      </c>
      <c r="T373" s="214" t="str">
        <f t="shared" ca="1" si="36"/>
        <v/>
      </c>
    </row>
    <row r="374" spans="1:20" x14ac:dyDescent="0.25">
      <c r="A374" s="119" t="s">
        <v>5943</v>
      </c>
      <c r="B374" s="260"/>
      <c r="C374" s="264" t="str">
        <f>IF(ISERROR(VLOOKUP(B374,'Tous les abonnés'!$A$6:$I$5491,2,0)),"",VLOOKUP(B374,'Tous les abonnés'!$A$6:$I$5491,2,0))</f>
        <v/>
      </c>
      <c r="D374" s="26"/>
      <c r="E374" s="265"/>
      <c r="F374" s="207" t="str">
        <f>IF(ISERROR(IF(VLOOKUP(D374,Paramètres!$C$17:$H$33,6,0)="oui","illimité",VLOOKUP(D374,Paramètres!$C$17:$H$33,5,0))),"",IF(VLOOKUP(D374,Paramètres!$C$17:$H$33,6,0)="oui","illimité",VLOOKUP(D374,Paramètres!$C$17:$H$33,5,0)))</f>
        <v/>
      </c>
      <c r="G374" s="269" t="str">
        <f t="shared" si="33"/>
        <v/>
      </c>
      <c r="H374" s="208"/>
      <c r="I374" s="53"/>
      <c r="J374" s="209"/>
      <c r="K374" s="271"/>
      <c r="L374" s="37"/>
      <c r="M374" s="218"/>
      <c r="N374" s="124"/>
      <c r="O374" s="211" t="str">
        <f t="shared" ca="1" si="34"/>
        <v/>
      </c>
      <c r="P374" s="212" t="str">
        <f>IF(ISERROR(VLOOKUP(L374,Paramètres!$A$38:$B$40,2,0)),"",VLOOKUP(L374,Paramètres!$A$38:$B$40,2,0))</f>
        <v/>
      </c>
      <c r="Q374" s="211" t="str">
        <f t="shared" ca="1" si="35"/>
        <v/>
      </c>
      <c r="R374" s="211" t="str">
        <f t="shared" si="31"/>
        <v/>
      </c>
      <c r="S374" s="213" t="str">
        <f t="shared" ca="1" si="32"/>
        <v/>
      </c>
      <c r="T374" s="214" t="str">
        <f t="shared" ca="1" si="36"/>
        <v/>
      </c>
    </row>
    <row r="375" spans="1:20" x14ac:dyDescent="0.25">
      <c r="A375" s="119" t="s">
        <v>5944</v>
      </c>
      <c r="B375" s="260"/>
      <c r="C375" s="264" t="str">
        <f>IF(ISERROR(VLOOKUP(B375,'Tous les abonnés'!$A$6:$I$5491,2,0)),"",VLOOKUP(B375,'Tous les abonnés'!$A$6:$I$5491,2,0))</f>
        <v/>
      </c>
      <c r="D375" s="26"/>
      <c r="E375" s="265"/>
      <c r="F375" s="207" t="str">
        <f>IF(ISERROR(IF(VLOOKUP(D375,Paramètres!$C$17:$H$33,6,0)="oui","illimité",VLOOKUP(D375,Paramètres!$C$17:$H$33,5,0))),"",IF(VLOOKUP(D375,Paramètres!$C$17:$H$33,6,0)="oui","illimité",VLOOKUP(D375,Paramètres!$C$17:$H$33,5,0)))</f>
        <v/>
      </c>
      <c r="G375" s="269" t="str">
        <f t="shared" si="33"/>
        <v/>
      </c>
      <c r="H375" s="208"/>
      <c r="I375" s="53"/>
      <c r="J375" s="209"/>
      <c r="K375" s="271"/>
      <c r="L375" s="37"/>
      <c r="M375" s="218"/>
      <c r="N375" s="124"/>
      <c r="O375" s="211" t="str">
        <f t="shared" ca="1" si="34"/>
        <v/>
      </c>
      <c r="P375" s="212" t="str">
        <f>IF(ISERROR(VLOOKUP(L375,Paramètres!$A$38:$B$40,2,0)),"",VLOOKUP(L375,Paramètres!$A$38:$B$40,2,0))</f>
        <v/>
      </c>
      <c r="Q375" s="211" t="str">
        <f t="shared" ca="1" si="35"/>
        <v/>
      </c>
      <c r="R375" s="211" t="str">
        <f t="shared" si="31"/>
        <v/>
      </c>
      <c r="S375" s="213" t="str">
        <f t="shared" ca="1" si="32"/>
        <v/>
      </c>
      <c r="T375" s="214" t="str">
        <f t="shared" ca="1" si="36"/>
        <v/>
      </c>
    </row>
    <row r="376" spans="1:20" x14ac:dyDescent="0.25">
      <c r="A376" s="119" t="s">
        <v>5945</v>
      </c>
      <c r="B376" s="260"/>
      <c r="C376" s="264" t="str">
        <f>IF(ISERROR(VLOOKUP(B376,'Tous les abonnés'!$A$6:$I$5491,2,0)),"",VLOOKUP(B376,'Tous les abonnés'!$A$6:$I$5491,2,0))</f>
        <v/>
      </c>
      <c r="D376" s="26"/>
      <c r="E376" s="265"/>
      <c r="F376" s="207" t="str">
        <f>IF(ISERROR(IF(VLOOKUP(D376,Paramètres!$C$17:$H$33,6,0)="oui","illimité",VLOOKUP(D376,Paramètres!$C$17:$H$33,5,0))),"",IF(VLOOKUP(D376,Paramètres!$C$17:$H$33,6,0)="oui","illimité",VLOOKUP(D376,Paramètres!$C$17:$H$33,5,0)))</f>
        <v/>
      </c>
      <c r="G376" s="269" t="str">
        <f t="shared" si="33"/>
        <v/>
      </c>
      <c r="H376" s="208"/>
      <c r="I376" s="53"/>
      <c r="J376" s="209"/>
      <c r="K376" s="271"/>
      <c r="L376" s="37"/>
      <c r="M376" s="218"/>
      <c r="N376" s="124"/>
      <c r="O376" s="211" t="str">
        <f t="shared" ca="1" si="34"/>
        <v/>
      </c>
      <c r="P376" s="212" t="str">
        <f>IF(ISERROR(VLOOKUP(L376,Paramètres!$A$38:$B$40,2,0)),"",VLOOKUP(L376,Paramètres!$A$38:$B$40,2,0))</f>
        <v/>
      </c>
      <c r="Q376" s="211" t="str">
        <f t="shared" ca="1" si="35"/>
        <v/>
      </c>
      <c r="R376" s="211" t="str">
        <f t="shared" si="31"/>
        <v/>
      </c>
      <c r="S376" s="213" t="str">
        <f t="shared" ca="1" si="32"/>
        <v/>
      </c>
      <c r="T376" s="214" t="str">
        <f t="shared" ca="1" si="36"/>
        <v/>
      </c>
    </row>
    <row r="377" spans="1:20" x14ac:dyDescent="0.25">
      <c r="A377" s="119" t="s">
        <v>5946</v>
      </c>
      <c r="B377" s="260"/>
      <c r="C377" s="264" t="str">
        <f>IF(ISERROR(VLOOKUP(B377,'Tous les abonnés'!$A$6:$I$5491,2,0)),"",VLOOKUP(B377,'Tous les abonnés'!$A$6:$I$5491,2,0))</f>
        <v/>
      </c>
      <c r="D377" s="26"/>
      <c r="E377" s="265"/>
      <c r="F377" s="207" t="str">
        <f>IF(ISERROR(IF(VLOOKUP(D377,Paramètres!$C$17:$H$33,6,0)="oui","illimité",VLOOKUP(D377,Paramètres!$C$17:$H$33,5,0))),"",IF(VLOOKUP(D377,Paramètres!$C$17:$H$33,6,0)="oui","illimité",VLOOKUP(D377,Paramètres!$C$17:$H$33,5,0)))</f>
        <v/>
      </c>
      <c r="G377" s="269" t="str">
        <f t="shared" si="33"/>
        <v/>
      </c>
      <c r="H377" s="208"/>
      <c r="I377" s="53"/>
      <c r="J377" s="209"/>
      <c r="K377" s="271"/>
      <c r="L377" s="37"/>
      <c r="M377" s="218"/>
      <c r="N377" s="124"/>
      <c r="O377" s="211" t="str">
        <f t="shared" ca="1" si="34"/>
        <v/>
      </c>
      <c r="P377" s="212" t="str">
        <f>IF(ISERROR(VLOOKUP(L377,Paramètres!$A$38:$B$40,2,0)),"",VLOOKUP(L377,Paramètres!$A$38:$B$40,2,0))</f>
        <v/>
      </c>
      <c r="Q377" s="211" t="str">
        <f t="shared" ca="1" si="35"/>
        <v/>
      </c>
      <c r="R377" s="211" t="str">
        <f t="shared" si="31"/>
        <v/>
      </c>
      <c r="S377" s="213" t="str">
        <f t="shared" ca="1" si="32"/>
        <v/>
      </c>
      <c r="T377" s="214" t="str">
        <f t="shared" ca="1" si="36"/>
        <v/>
      </c>
    </row>
    <row r="378" spans="1:20" x14ac:dyDescent="0.25">
      <c r="A378" s="119" t="s">
        <v>5947</v>
      </c>
      <c r="B378" s="260"/>
      <c r="C378" s="264" t="str">
        <f>IF(ISERROR(VLOOKUP(B378,'Tous les abonnés'!$A$6:$I$5491,2,0)),"",VLOOKUP(B378,'Tous les abonnés'!$A$6:$I$5491,2,0))</f>
        <v/>
      </c>
      <c r="D378" s="26"/>
      <c r="E378" s="265"/>
      <c r="F378" s="207" t="str">
        <f>IF(ISERROR(IF(VLOOKUP(D378,Paramètres!$C$17:$H$33,6,0)="oui","illimité",VLOOKUP(D378,Paramètres!$C$17:$H$33,5,0))),"",IF(VLOOKUP(D378,Paramètres!$C$17:$H$33,6,0)="oui","illimité",VLOOKUP(D378,Paramètres!$C$17:$H$33,5,0)))</f>
        <v/>
      </c>
      <c r="G378" s="269" t="str">
        <f t="shared" si="33"/>
        <v/>
      </c>
      <c r="H378" s="208"/>
      <c r="I378" s="53"/>
      <c r="J378" s="209"/>
      <c r="K378" s="271"/>
      <c r="L378" s="37"/>
      <c r="M378" s="218"/>
      <c r="N378" s="124"/>
      <c r="O378" s="211" t="str">
        <f t="shared" ca="1" si="34"/>
        <v/>
      </c>
      <c r="P378" s="212" t="str">
        <f>IF(ISERROR(VLOOKUP(L378,Paramètres!$A$38:$B$40,2,0)),"",VLOOKUP(L378,Paramètres!$A$38:$B$40,2,0))</f>
        <v/>
      </c>
      <c r="Q378" s="211" t="str">
        <f t="shared" ca="1" si="35"/>
        <v/>
      </c>
      <c r="R378" s="211" t="str">
        <f t="shared" si="31"/>
        <v/>
      </c>
      <c r="S378" s="213" t="str">
        <f t="shared" ca="1" si="32"/>
        <v/>
      </c>
      <c r="T378" s="214" t="str">
        <f t="shared" ca="1" si="36"/>
        <v/>
      </c>
    </row>
    <row r="379" spans="1:20" x14ac:dyDescent="0.25">
      <c r="A379" s="119" t="s">
        <v>5948</v>
      </c>
      <c r="B379" s="260"/>
      <c r="C379" s="264" t="str">
        <f>IF(ISERROR(VLOOKUP(B379,'Tous les abonnés'!$A$6:$I$5491,2,0)),"",VLOOKUP(B379,'Tous les abonnés'!$A$6:$I$5491,2,0))</f>
        <v/>
      </c>
      <c r="D379" s="26"/>
      <c r="E379" s="265"/>
      <c r="F379" s="207" t="str">
        <f>IF(ISERROR(IF(VLOOKUP(D379,Paramètres!$C$17:$H$33,6,0)="oui","illimité",VLOOKUP(D379,Paramètres!$C$17:$H$33,5,0))),"",IF(VLOOKUP(D379,Paramètres!$C$17:$H$33,6,0)="oui","illimité",VLOOKUP(D379,Paramètres!$C$17:$H$33,5,0)))</f>
        <v/>
      </c>
      <c r="G379" s="269" t="str">
        <f t="shared" si="33"/>
        <v/>
      </c>
      <c r="H379" s="208"/>
      <c r="I379" s="53"/>
      <c r="J379" s="209"/>
      <c r="K379" s="271"/>
      <c r="L379" s="37"/>
      <c r="M379" s="218"/>
      <c r="N379" s="124"/>
      <c r="O379" s="211" t="str">
        <f t="shared" ca="1" si="34"/>
        <v/>
      </c>
      <c r="P379" s="212" t="str">
        <f>IF(ISERROR(VLOOKUP(L379,Paramètres!$A$38:$B$40,2,0)),"",VLOOKUP(L379,Paramètres!$A$38:$B$40,2,0))</f>
        <v/>
      </c>
      <c r="Q379" s="211" t="str">
        <f t="shared" ca="1" si="35"/>
        <v/>
      </c>
      <c r="R379" s="211" t="str">
        <f t="shared" si="31"/>
        <v/>
      </c>
      <c r="S379" s="213" t="str">
        <f t="shared" ca="1" si="32"/>
        <v/>
      </c>
      <c r="T379" s="214" t="str">
        <f t="shared" ca="1" si="36"/>
        <v/>
      </c>
    </row>
    <row r="380" spans="1:20" x14ac:dyDescent="0.25">
      <c r="A380" s="119" t="s">
        <v>5949</v>
      </c>
      <c r="B380" s="260"/>
      <c r="C380" s="264" t="str">
        <f>IF(ISERROR(VLOOKUP(B380,'Tous les abonnés'!$A$6:$I$5491,2,0)),"",VLOOKUP(B380,'Tous les abonnés'!$A$6:$I$5491,2,0))</f>
        <v/>
      </c>
      <c r="D380" s="26"/>
      <c r="E380" s="265"/>
      <c r="F380" s="207" t="str">
        <f>IF(ISERROR(IF(VLOOKUP(D380,Paramètres!$C$17:$H$33,6,0)="oui","illimité",VLOOKUP(D380,Paramètres!$C$17:$H$33,5,0))),"",IF(VLOOKUP(D380,Paramètres!$C$17:$H$33,6,0)="oui","illimité",VLOOKUP(D380,Paramètres!$C$17:$H$33,5,0)))</f>
        <v/>
      </c>
      <c r="G380" s="269" t="str">
        <f t="shared" si="33"/>
        <v/>
      </c>
      <c r="H380" s="208"/>
      <c r="I380" s="53"/>
      <c r="J380" s="209"/>
      <c r="K380" s="271"/>
      <c r="L380" s="37"/>
      <c r="M380" s="218"/>
      <c r="N380" s="124"/>
      <c r="O380" s="211" t="str">
        <f t="shared" ca="1" si="34"/>
        <v/>
      </c>
      <c r="P380" s="212" t="str">
        <f>IF(ISERROR(VLOOKUP(L380,Paramètres!$A$38:$B$40,2,0)),"",VLOOKUP(L380,Paramètres!$A$38:$B$40,2,0))</f>
        <v/>
      </c>
      <c r="Q380" s="211" t="str">
        <f t="shared" ca="1" si="35"/>
        <v/>
      </c>
      <c r="R380" s="211" t="str">
        <f t="shared" si="31"/>
        <v/>
      </c>
      <c r="S380" s="213" t="str">
        <f t="shared" ca="1" si="32"/>
        <v/>
      </c>
      <c r="T380" s="214" t="str">
        <f t="shared" ca="1" si="36"/>
        <v/>
      </c>
    </row>
    <row r="381" spans="1:20" x14ac:dyDescent="0.25">
      <c r="A381" s="119" t="s">
        <v>5950</v>
      </c>
      <c r="B381" s="260"/>
      <c r="C381" s="264" t="str">
        <f>IF(ISERROR(VLOOKUP(B381,'Tous les abonnés'!$A$6:$I$5491,2,0)),"",VLOOKUP(B381,'Tous les abonnés'!$A$6:$I$5491,2,0))</f>
        <v/>
      </c>
      <c r="D381" s="26"/>
      <c r="E381" s="265"/>
      <c r="F381" s="207" t="str">
        <f>IF(ISERROR(IF(VLOOKUP(D381,Paramètres!$C$17:$H$33,6,0)="oui","illimité",VLOOKUP(D381,Paramètres!$C$17:$H$33,5,0))),"",IF(VLOOKUP(D381,Paramètres!$C$17:$H$33,6,0)="oui","illimité",VLOOKUP(D381,Paramètres!$C$17:$H$33,5,0)))</f>
        <v/>
      </c>
      <c r="G381" s="269" t="str">
        <f t="shared" si="33"/>
        <v/>
      </c>
      <c r="H381" s="208"/>
      <c r="I381" s="53"/>
      <c r="J381" s="209"/>
      <c r="K381" s="271"/>
      <c r="L381" s="37"/>
      <c r="M381" s="218"/>
      <c r="N381" s="124"/>
      <c r="O381" s="211" t="str">
        <f t="shared" ca="1" si="34"/>
        <v/>
      </c>
      <c r="P381" s="212" t="str">
        <f>IF(ISERROR(VLOOKUP(L381,Paramètres!$A$38:$B$40,2,0)),"",VLOOKUP(L381,Paramètres!$A$38:$B$40,2,0))</f>
        <v/>
      </c>
      <c r="Q381" s="211" t="str">
        <f t="shared" ca="1" si="35"/>
        <v/>
      </c>
      <c r="R381" s="211" t="str">
        <f t="shared" si="31"/>
        <v/>
      </c>
      <c r="S381" s="213" t="str">
        <f t="shared" ca="1" si="32"/>
        <v/>
      </c>
      <c r="T381" s="214" t="str">
        <f t="shared" ca="1" si="36"/>
        <v/>
      </c>
    </row>
    <row r="382" spans="1:20" x14ac:dyDescent="0.25">
      <c r="A382" s="119" t="s">
        <v>5951</v>
      </c>
      <c r="B382" s="260"/>
      <c r="C382" s="264" t="str">
        <f>IF(ISERROR(VLOOKUP(B382,'Tous les abonnés'!$A$6:$I$5491,2,0)),"",VLOOKUP(B382,'Tous les abonnés'!$A$6:$I$5491,2,0))</f>
        <v/>
      </c>
      <c r="D382" s="26"/>
      <c r="E382" s="265"/>
      <c r="F382" s="207" t="str">
        <f>IF(ISERROR(IF(VLOOKUP(D382,Paramètres!$C$17:$H$33,6,0)="oui","illimité",VLOOKUP(D382,Paramètres!$C$17:$H$33,5,0))),"",IF(VLOOKUP(D382,Paramètres!$C$17:$H$33,6,0)="oui","illimité",VLOOKUP(D382,Paramètres!$C$17:$H$33,5,0)))</f>
        <v/>
      </c>
      <c r="G382" s="269" t="str">
        <f t="shared" si="33"/>
        <v/>
      </c>
      <c r="H382" s="208"/>
      <c r="I382" s="53"/>
      <c r="J382" s="209"/>
      <c r="K382" s="271"/>
      <c r="L382" s="37"/>
      <c r="M382" s="218"/>
      <c r="N382" s="124"/>
      <c r="O382" s="211" t="str">
        <f t="shared" ca="1" si="34"/>
        <v/>
      </c>
      <c r="P382" s="212" t="str">
        <f>IF(ISERROR(VLOOKUP(L382,Paramètres!$A$38:$B$40,2,0)),"",VLOOKUP(L382,Paramètres!$A$38:$B$40,2,0))</f>
        <v/>
      </c>
      <c r="Q382" s="211" t="str">
        <f t="shared" ca="1" si="35"/>
        <v/>
      </c>
      <c r="R382" s="211" t="str">
        <f t="shared" si="31"/>
        <v/>
      </c>
      <c r="S382" s="213" t="str">
        <f t="shared" ca="1" si="32"/>
        <v/>
      </c>
      <c r="T382" s="214" t="str">
        <f t="shared" ca="1" si="36"/>
        <v/>
      </c>
    </row>
    <row r="383" spans="1:20" x14ac:dyDescent="0.25">
      <c r="A383" s="119" t="s">
        <v>5952</v>
      </c>
      <c r="B383" s="260"/>
      <c r="C383" s="264" t="str">
        <f>IF(ISERROR(VLOOKUP(B383,'Tous les abonnés'!$A$6:$I$5491,2,0)),"",VLOOKUP(B383,'Tous les abonnés'!$A$6:$I$5491,2,0))</f>
        <v/>
      </c>
      <c r="D383" s="26"/>
      <c r="E383" s="265"/>
      <c r="F383" s="207" t="str">
        <f>IF(ISERROR(IF(VLOOKUP(D383,Paramètres!$C$17:$H$33,6,0)="oui","illimité",VLOOKUP(D383,Paramètres!$C$17:$H$33,5,0))),"",IF(VLOOKUP(D383,Paramètres!$C$17:$H$33,6,0)="oui","illimité",VLOOKUP(D383,Paramètres!$C$17:$H$33,5,0)))</f>
        <v/>
      </c>
      <c r="G383" s="269" t="str">
        <f t="shared" si="33"/>
        <v/>
      </c>
      <c r="H383" s="208"/>
      <c r="I383" s="53"/>
      <c r="J383" s="209"/>
      <c r="K383" s="271"/>
      <c r="L383" s="37"/>
      <c r="M383" s="218"/>
      <c r="N383" s="124"/>
      <c r="O383" s="211" t="str">
        <f t="shared" ca="1" si="34"/>
        <v/>
      </c>
      <c r="P383" s="212" t="str">
        <f>IF(ISERROR(VLOOKUP(L383,Paramètres!$A$38:$B$40,2,0)),"",VLOOKUP(L383,Paramètres!$A$38:$B$40,2,0))</f>
        <v/>
      </c>
      <c r="Q383" s="211" t="str">
        <f t="shared" ca="1" si="35"/>
        <v/>
      </c>
      <c r="R383" s="211" t="str">
        <f t="shared" si="31"/>
        <v/>
      </c>
      <c r="S383" s="213" t="str">
        <f t="shared" ca="1" si="32"/>
        <v/>
      </c>
      <c r="T383" s="214" t="str">
        <f t="shared" ca="1" si="36"/>
        <v/>
      </c>
    </row>
    <row r="384" spans="1:20" x14ac:dyDescent="0.25">
      <c r="A384" s="119" t="s">
        <v>5953</v>
      </c>
      <c r="B384" s="260"/>
      <c r="C384" s="264" t="str">
        <f>IF(ISERROR(VLOOKUP(B384,'Tous les abonnés'!$A$6:$I$5491,2,0)),"",VLOOKUP(B384,'Tous les abonnés'!$A$6:$I$5491,2,0))</f>
        <v/>
      </c>
      <c r="D384" s="26"/>
      <c r="E384" s="265"/>
      <c r="F384" s="207" t="str">
        <f>IF(ISERROR(IF(VLOOKUP(D384,Paramètres!$C$17:$H$33,6,0)="oui","illimité",VLOOKUP(D384,Paramètres!$C$17:$H$33,5,0))),"",IF(VLOOKUP(D384,Paramètres!$C$17:$H$33,6,0)="oui","illimité",VLOOKUP(D384,Paramètres!$C$17:$H$33,5,0)))</f>
        <v/>
      </c>
      <c r="G384" s="269" t="str">
        <f t="shared" si="33"/>
        <v/>
      </c>
      <c r="H384" s="208"/>
      <c r="I384" s="53"/>
      <c r="J384" s="209"/>
      <c r="K384" s="271"/>
      <c r="L384" s="37"/>
      <c r="M384" s="218"/>
      <c r="N384" s="124"/>
      <c r="O384" s="211" t="str">
        <f t="shared" ca="1" si="34"/>
        <v/>
      </c>
      <c r="P384" s="212" t="str">
        <f>IF(ISERROR(VLOOKUP(L384,Paramètres!$A$38:$B$40,2,0)),"",VLOOKUP(L384,Paramètres!$A$38:$B$40,2,0))</f>
        <v/>
      </c>
      <c r="Q384" s="211" t="str">
        <f t="shared" ca="1" si="35"/>
        <v/>
      </c>
      <c r="R384" s="211" t="str">
        <f t="shared" si="31"/>
        <v/>
      </c>
      <c r="S384" s="213" t="str">
        <f t="shared" ca="1" si="32"/>
        <v/>
      </c>
      <c r="T384" s="214" t="str">
        <f t="shared" ca="1" si="36"/>
        <v/>
      </c>
    </row>
    <row r="385" spans="1:20" x14ac:dyDescent="0.25">
      <c r="A385" s="119" t="s">
        <v>5954</v>
      </c>
      <c r="B385" s="260"/>
      <c r="C385" s="264" t="str">
        <f>IF(ISERROR(VLOOKUP(B385,'Tous les abonnés'!$A$6:$I$5491,2,0)),"",VLOOKUP(B385,'Tous les abonnés'!$A$6:$I$5491,2,0))</f>
        <v/>
      </c>
      <c r="D385" s="26"/>
      <c r="E385" s="265"/>
      <c r="F385" s="207" t="str">
        <f>IF(ISERROR(IF(VLOOKUP(D385,Paramètres!$C$17:$H$33,6,0)="oui","illimité",VLOOKUP(D385,Paramètres!$C$17:$H$33,5,0))),"",IF(VLOOKUP(D385,Paramètres!$C$17:$H$33,6,0)="oui","illimité",VLOOKUP(D385,Paramètres!$C$17:$H$33,5,0)))</f>
        <v/>
      </c>
      <c r="G385" s="269" t="str">
        <f t="shared" si="33"/>
        <v/>
      </c>
      <c r="H385" s="208"/>
      <c r="I385" s="53"/>
      <c r="J385" s="209"/>
      <c r="K385" s="271"/>
      <c r="L385" s="37"/>
      <c r="M385" s="218"/>
      <c r="N385" s="124"/>
      <c r="O385" s="211" t="str">
        <f t="shared" ca="1" si="34"/>
        <v/>
      </c>
      <c r="P385" s="212" t="str">
        <f>IF(ISERROR(VLOOKUP(L385,Paramètres!$A$38:$B$40,2,0)),"",VLOOKUP(L385,Paramètres!$A$38:$B$40,2,0))</f>
        <v/>
      </c>
      <c r="Q385" s="211" t="str">
        <f t="shared" ca="1" si="35"/>
        <v/>
      </c>
      <c r="R385" s="211" t="str">
        <f t="shared" si="31"/>
        <v/>
      </c>
      <c r="S385" s="213" t="str">
        <f t="shared" ca="1" si="32"/>
        <v/>
      </c>
      <c r="T385" s="214" t="str">
        <f t="shared" ca="1" si="36"/>
        <v/>
      </c>
    </row>
    <row r="386" spans="1:20" x14ac:dyDescent="0.25">
      <c r="A386" s="119" t="s">
        <v>5955</v>
      </c>
      <c r="B386" s="260"/>
      <c r="C386" s="264" t="str">
        <f>IF(ISERROR(VLOOKUP(B386,'Tous les abonnés'!$A$6:$I$5491,2,0)),"",VLOOKUP(B386,'Tous les abonnés'!$A$6:$I$5491,2,0))</f>
        <v/>
      </c>
      <c r="D386" s="26"/>
      <c r="E386" s="265"/>
      <c r="F386" s="207" t="str">
        <f>IF(ISERROR(IF(VLOOKUP(D386,Paramètres!$C$17:$H$33,6,0)="oui","illimité",VLOOKUP(D386,Paramètres!$C$17:$H$33,5,0))),"",IF(VLOOKUP(D386,Paramètres!$C$17:$H$33,6,0)="oui","illimité",VLOOKUP(D386,Paramètres!$C$17:$H$33,5,0)))</f>
        <v/>
      </c>
      <c r="G386" s="269" t="str">
        <f t="shared" si="33"/>
        <v/>
      </c>
      <c r="H386" s="208"/>
      <c r="I386" s="53"/>
      <c r="J386" s="209"/>
      <c r="K386" s="271"/>
      <c r="L386" s="37"/>
      <c r="M386" s="218"/>
      <c r="N386" s="124"/>
      <c r="O386" s="211" t="str">
        <f t="shared" ca="1" si="34"/>
        <v/>
      </c>
      <c r="P386" s="212" t="str">
        <f>IF(ISERROR(VLOOKUP(L386,Paramètres!$A$38:$B$40,2,0)),"",VLOOKUP(L386,Paramètres!$A$38:$B$40,2,0))</f>
        <v/>
      </c>
      <c r="Q386" s="211" t="str">
        <f t="shared" ca="1" si="35"/>
        <v/>
      </c>
      <c r="R386" s="211" t="str">
        <f t="shared" si="31"/>
        <v/>
      </c>
      <c r="S386" s="213" t="str">
        <f t="shared" ca="1" si="32"/>
        <v/>
      </c>
      <c r="T386" s="214" t="str">
        <f t="shared" ca="1" si="36"/>
        <v/>
      </c>
    </row>
    <row r="387" spans="1:20" x14ac:dyDescent="0.25">
      <c r="A387" s="119" t="s">
        <v>5956</v>
      </c>
      <c r="B387" s="260"/>
      <c r="C387" s="264" t="str">
        <f>IF(ISERROR(VLOOKUP(B387,'Tous les abonnés'!$A$6:$I$5491,2,0)),"",VLOOKUP(B387,'Tous les abonnés'!$A$6:$I$5491,2,0))</f>
        <v/>
      </c>
      <c r="D387" s="26"/>
      <c r="E387" s="265"/>
      <c r="F387" s="207" t="str">
        <f>IF(ISERROR(IF(VLOOKUP(D387,Paramètres!$C$17:$H$33,6,0)="oui","illimité",VLOOKUP(D387,Paramètres!$C$17:$H$33,5,0))),"",IF(VLOOKUP(D387,Paramètres!$C$17:$H$33,6,0)="oui","illimité",VLOOKUP(D387,Paramètres!$C$17:$H$33,5,0)))</f>
        <v/>
      </c>
      <c r="G387" s="269" t="str">
        <f t="shared" si="33"/>
        <v/>
      </c>
      <c r="H387" s="208"/>
      <c r="I387" s="53"/>
      <c r="J387" s="209"/>
      <c r="K387" s="271"/>
      <c r="L387" s="37"/>
      <c r="M387" s="218"/>
      <c r="N387" s="124"/>
      <c r="O387" s="211" t="str">
        <f t="shared" ca="1" si="34"/>
        <v/>
      </c>
      <c r="P387" s="212" t="str">
        <f>IF(ISERROR(VLOOKUP(L387,Paramètres!$A$38:$B$40,2,0)),"",VLOOKUP(L387,Paramètres!$A$38:$B$40,2,0))</f>
        <v/>
      </c>
      <c r="Q387" s="211" t="str">
        <f t="shared" ca="1" si="35"/>
        <v/>
      </c>
      <c r="R387" s="211" t="str">
        <f t="shared" si="31"/>
        <v/>
      </c>
      <c r="S387" s="213" t="str">
        <f t="shared" ca="1" si="32"/>
        <v/>
      </c>
      <c r="T387" s="214" t="str">
        <f t="shared" ca="1" si="36"/>
        <v/>
      </c>
    </row>
    <row r="388" spans="1:20" x14ac:dyDescent="0.25">
      <c r="A388" s="119" t="s">
        <v>5957</v>
      </c>
      <c r="B388" s="260"/>
      <c r="C388" s="264" t="str">
        <f>IF(ISERROR(VLOOKUP(B388,'Tous les abonnés'!$A$6:$I$5491,2,0)),"",VLOOKUP(B388,'Tous les abonnés'!$A$6:$I$5491,2,0))</f>
        <v/>
      </c>
      <c r="D388" s="26"/>
      <c r="E388" s="265"/>
      <c r="F388" s="207" t="str">
        <f>IF(ISERROR(IF(VLOOKUP(D388,Paramètres!$C$17:$H$33,6,0)="oui","illimité",VLOOKUP(D388,Paramètres!$C$17:$H$33,5,0))),"",IF(VLOOKUP(D388,Paramètres!$C$17:$H$33,6,0)="oui","illimité",VLOOKUP(D388,Paramètres!$C$17:$H$33,5,0)))</f>
        <v/>
      </c>
      <c r="G388" s="269" t="str">
        <f t="shared" si="33"/>
        <v/>
      </c>
      <c r="H388" s="208"/>
      <c r="I388" s="53"/>
      <c r="J388" s="209"/>
      <c r="K388" s="271"/>
      <c r="L388" s="37"/>
      <c r="M388" s="218"/>
      <c r="N388" s="124"/>
      <c r="O388" s="211" t="str">
        <f t="shared" ca="1" si="34"/>
        <v/>
      </c>
      <c r="P388" s="212" t="str">
        <f>IF(ISERROR(VLOOKUP(L388,Paramètres!$A$38:$B$40,2,0)),"",VLOOKUP(L388,Paramètres!$A$38:$B$40,2,0))</f>
        <v/>
      </c>
      <c r="Q388" s="211" t="str">
        <f t="shared" ca="1" si="35"/>
        <v/>
      </c>
      <c r="R388" s="211" t="str">
        <f t="shared" si="31"/>
        <v/>
      </c>
      <c r="S388" s="213" t="str">
        <f t="shared" ca="1" si="32"/>
        <v/>
      </c>
      <c r="T388" s="214" t="str">
        <f t="shared" ca="1" si="36"/>
        <v/>
      </c>
    </row>
    <row r="389" spans="1:20" x14ac:dyDescent="0.25">
      <c r="A389" s="119" t="s">
        <v>5958</v>
      </c>
      <c r="B389" s="260"/>
      <c r="C389" s="264" t="str">
        <f>IF(ISERROR(VLOOKUP(B389,'Tous les abonnés'!$A$6:$I$5491,2,0)),"",VLOOKUP(B389,'Tous les abonnés'!$A$6:$I$5491,2,0))</f>
        <v/>
      </c>
      <c r="D389" s="26"/>
      <c r="E389" s="265"/>
      <c r="F389" s="207" t="str">
        <f>IF(ISERROR(IF(VLOOKUP(D389,Paramètres!$C$17:$H$33,6,0)="oui","illimité",VLOOKUP(D389,Paramètres!$C$17:$H$33,5,0))),"",IF(VLOOKUP(D389,Paramètres!$C$17:$H$33,6,0)="oui","illimité",VLOOKUP(D389,Paramètres!$C$17:$H$33,5,0)))</f>
        <v/>
      </c>
      <c r="G389" s="269" t="str">
        <f t="shared" si="33"/>
        <v/>
      </c>
      <c r="H389" s="208"/>
      <c r="I389" s="53"/>
      <c r="J389" s="209"/>
      <c r="K389" s="271"/>
      <c r="L389" s="37"/>
      <c r="M389" s="218"/>
      <c r="N389" s="124"/>
      <c r="O389" s="211" t="str">
        <f t="shared" ca="1" si="34"/>
        <v/>
      </c>
      <c r="P389" s="212" t="str">
        <f>IF(ISERROR(VLOOKUP(L389,Paramètres!$A$38:$B$40,2,0)),"",VLOOKUP(L389,Paramètres!$A$38:$B$40,2,0))</f>
        <v/>
      </c>
      <c r="Q389" s="211" t="str">
        <f t="shared" ca="1" si="35"/>
        <v/>
      </c>
      <c r="R389" s="211" t="str">
        <f t="shared" si="31"/>
        <v/>
      </c>
      <c r="S389" s="213" t="str">
        <f t="shared" ca="1" si="32"/>
        <v/>
      </c>
      <c r="T389" s="214" t="str">
        <f t="shared" ca="1" si="36"/>
        <v/>
      </c>
    </row>
    <row r="390" spans="1:20" x14ac:dyDescent="0.25">
      <c r="A390" s="119" t="s">
        <v>5959</v>
      </c>
      <c r="B390" s="260"/>
      <c r="C390" s="264" t="str">
        <f>IF(ISERROR(VLOOKUP(B390,'Tous les abonnés'!$A$6:$I$5491,2,0)),"",VLOOKUP(B390,'Tous les abonnés'!$A$6:$I$5491,2,0))</f>
        <v/>
      </c>
      <c r="D390" s="26"/>
      <c r="E390" s="265"/>
      <c r="F390" s="207" t="str">
        <f>IF(ISERROR(IF(VLOOKUP(D390,Paramètres!$C$17:$H$33,6,0)="oui","illimité",VLOOKUP(D390,Paramètres!$C$17:$H$33,5,0))),"",IF(VLOOKUP(D390,Paramètres!$C$17:$H$33,6,0)="oui","illimité",VLOOKUP(D390,Paramètres!$C$17:$H$33,5,0)))</f>
        <v/>
      </c>
      <c r="G390" s="269" t="str">
        <f t="shared" si="33"/>
        <v/>
      </c>
      <c r="H390" s="208"/>
      <c r="I390" s="53"/>
      <c r="J390" s="209"/>
      <c r="K390" s="271"/>
      <c r="L390" s="37"/>
      <c r="M390" s="218"/>
      <c r="N390" s="124"/>
      <c r="O390" s="211" t="str">
        <f t="shared" ca="1" si="34"/>
        <v/>
      </c>
      <c r="P390" s="212" t="str">
        <f>IF(ISERROR(VLOOKUP(L390,Paramètres!$A$38:$B$40,2,0)),"",VLOOKUP(L390,Paramètres!$A$38:$B$40,2,0))</f>
        <v/>
      </c>
      <c r="Q390" s="211" t="str">
        <f t="shared" ca="1" si="35"/>
        <v/>
      </c>
      <c r="R390" s="211" t="str">
        <f t="shared" si="31"/>
        <v/>
      </c>
      <c r="S390" s="213" t="str">
        <f t="shared" ca="1" si="32"/>
        <v/>
      </c>
      <c r="T390" s="214" t="str">
        <f t="shared" ca="1" si="36"/>
        <v/>
      </c>
    </row>
    <row r="391" spans="1:20" x14ac:dyDescent="0.25">
      <c r="A391" s="119" t="s">
        <v>5960</v>
      </c>
      <c r="B391" s="260"/>
      <c r="C391" s="264" t="str">
        <f>IF(ISERROR(VLOOKUP(B391,'Tous les abonnés'!$A$6:$I$5491,2,0)),"",VLOOKUP(B391,'Tous les abonnés'!$A$6:$I$5491,2,0))</f>
        <v/>
      </c>
      <c r="D391" s="26"/>
      <c r="E391" s="265"/>
      <c r="F391" s="207" t="str">
        <f>IF(ISERROR(IF(VLOOKUP(D391,Paramètres!$C$17:$H$33,6,0)="oui","illimité",VLOOKUP(D391,Paramètres!$C$17:$H$33,5,0))),"",IF(VLOOKUP(D391,Paramètres!$C$17:$H$33,6,0)="oui","illimité",VLOOKUP(D391,Paramètres!$C$17:$H$33,5,0)))</f>
        <v/>
      </c>
      <c r="G391" s="269" t="str">
        <f t="shared" si="33"/>
        <v/>
      </c>
      <c r="H391" s="208"/>
      <c r="I391" s="53"/>
      <c r="J391" s="209"/>
      <c r="K391" s="271"/>
      <c r="L391" s="37"/>
      <c r="M391" s="218"/>
      <c r="N391" s="124"/>
      <c r="O391" s="211" t="str">
        <f t="shared" ca="1" si="34"/>
        <v/>
      </c>
      <c r="P391" s="212" t="str">
        <f>IF(ISERROR(VLOOKUP(L391,Paramètres!$A$38:$B$40,2,0)),"",VLOOKUP(L391,Paramètres!$A$38:$B$40,2,0))</f>
        <v/>
      </c>
      <c r="Q391" s="211" t="str">
        <f t="shared" ca="1" si="35"/>
        <v/>
      </c>
      <c r="R391" s="211" t="str">
        <f t="shared" ref="R391:R454" si="37">IF(L391="en 1 fois",1,IF(F391="illimité",O391/P391,IF(ISERROR(F391/P391),"",ROUND(F391/P391,0))))</f>
        <v/>
      </c>
      <c r="S391" s="213" t="str">
        <f t="shared" ref="S391:S454" ca="1" si="38">IF(ISERROR(IF(F391="illimité",Q391*J391,IF(L391="en 1 fois",J391,J391*Q391/R391))),"",IF(F391="illimité",Q391*J391,IF(L391="en 1 fois",J391,J391*Q391/R391)))</f>
        <v/>
      </c>
      <c r="T391" s="214" t="str">
        <f t="shared" ca="1" si="36"/>
        <v/>
      </c>
    </row>
    <row r="392" spans="1:20" x14ac:dyDescent="0.25">
      <c r="A392" s="119" t="s">
        <v>5961</v>
      </c>
      <c r="B392" s="260"/>
      <c r="C392" s="264" t="str">
        <f>IF(ISERROR(VLOOKUP(B392,'Tous les abonnés'!$A$6:$I$5491,2,0)),"",VLOOKUP(B392,'Tous les abonnés'!$A$6:$I$5491,2,0))</f>
        <v/>
      </c>
      <c r="D392" s="26"/>
      <c r="E392" s="265"/>
      <c r="F392" s="207" t="str">
        <f>IF(ISERROR(IF(VLOOKUP(D392,Paramètres!$C$17:$H$33,6,0)="oui","illimité",VLOOKUP(D392,Paramètres!$C$17:$H$33,5,0))),"",IF(VLOOKUP(D392,Paramètres!$C$17:$H$33,6,0)="oui","illimité",VLOOKUP(D392,Paramètres!$C$17:$H$33,5,0)))</f>
        <v/>
      </c>
      <c r="G392" s="269" t="str">
        <f t="shared" ref="G392:G455" si="39">IF(ISBLANK(K392),IF(ISERROR(E392+F392),"",E392+F392),K392)</f>
        <v/>
      </c>
      <c r="H392" s="208"/>
      <c r="I392" s="53"/>
      <c r="J392" s="209"/>
      <c r="K392" s="271"/>
      <c r="L392" s="37"/>
      <c r="M392" s="218"/>
      <c r="N392" s="124"/>
      <c r="O392" s="211" t="str">
        <f t="shared" ref="O392:O455" ca="1" si="40">IF(ISBLANK(E392),"",IF(TODAY()&gt;G392,G392-E392,TODAY()-E392))</f>
        <v/>
      </c>
      <c r="P392" s="212" t="str">
        <f>IF(ISERROR(VLOOKUP(L392,Paramètres!$A$38:$B$40,2,0)),"",VLOOKUP(L392,Paramètres!$A$38:$B$40,2,0))</f>
        <v/>
      </c>
      <c r="Q392" s="211" t="str">
        <f t="shared" ref="Q392:Q455" ca="1" si="41">IF(ISERROR(O392/P392),"",ROUND(O392/P392,0))</f>
        <v/>
      </c>
      <c r="R392" s="211" t="str">
        <f t="shared" si="37"/>
        <v/>
      </c>
      <c r="S392" s="213" t="str">
        <f t="shared" ca="1" si="38"/>
        <v/>
      </c>
      <c r="T392" s="214" t="str">
        <f t="shared" ref="T392:T455" ca="1" si="42">IF(ISERROR(S392-N392),"",S392-N392)</f>
        <v/>
      </c>
    </row>
    <row r="393" spans="1:20" x14ac:dyDescent="0.25">
      <c r="A393" s="119" t="s">
        <v>5962</v>
      </c>
      <c r="B393" s="260"/>
      <c r="C393" s="264" t="str">
        <f>IF(ISERROR(VLOOKUP(B393,'Tous les abonnés'!$A$6:$I$5491,2,0)),"",VLOOKUP(B393,'Tous les abonnés'!$A$6:$I$5491,2,0))</f>
        <v/>
      </c>
      <c r="D393" s="26"/>
      <c r="E393" s="265"/>
      <c r="F393" s="207" t="str">
        <f>IF(ISERROR(IF(VLOOKUP(D393,Paramètres!$C$17:$H$33,6,0)="oui","illimité",VLOOKUP(D393,Paramètres!$C$17:$H$33,5,0))),"",IF(VLOOKUP(D393,Paramètres!$C$17:$H$33,6,0)="oui","illimité",VLOOKUP(D393,Paramètres!$C$17:$H$33,5,0)))</f>
        <v/>
      </c>
      <c r="G393" s="269" t="str">
        <f t="shared" si="39"/>
        <v/>
      </c>
      <c r="H393" s="208"/>
      <c r="I393" s="53"/>
      <c r="J393" s="209"/>
      <c r="K393" s="271"/>
      <c r="L393" s="37"/>
      <c r="M393" s="218"/>
      <c r="N393" s="124"/>
      <c r="O393" s="211" t="str">
        <f t="shared" ca="1" si="40"/>
        <v/>
      </c>
      <c r="P393" s="212" t="str">
        <f>IF(ISERROR(VLOOKUP(L393,Paramètres!$A$38:$B$40,2,0)),"",VLOOKUP(L393,Paramètres!$A$38:$B$40,2,0))</f>
        <v/>
      </c>
      <c r="Q393" s="211" t="str">
        <f t="shared" ca="1" si="41"/>
        <v/>
      </c>
      <c r="R393" s="211" t="str">
        <f t="shared" si="37"/>
        <v/>
      </c>
      <c r="S393" s="213" t="str">
        <f t="shared" ca="1" si="38"/>
        <v/>
      </c>
      <c r="T393" s="214" t="str">
        <f t="shared" ca="1" si="42"/>
        <v/>
      </c>
    </row>
    <row r="394" spans="1:20" x14ac:dyDescent="0.25">
      <c r="A394" s="119" t="s">
        <v>5963</v>
      </c>
      <c r="B394" s="260"/>
      <c r="C394" s="264" t="str">
        <f>IF(ISERROR(VLOOKUP(B394,'Tous les abonnés'!$A$6:$I$5491,2,0)),"",VLOOKUP(B394,'Tous les abonnés'!$A$6:$I$5491,2,0))</f>
        <v/>
      </c>
      <c r="D394" s="26"/>
      <c r="E394" s="265"/>
      <c r="F394" s="207" t="str">
        <f>IF(ISERROR(IF(VLOOKUP(D394,Paramètres!$C$17:$H$33,6,0)="oui","illimité",VLOOKUP(D394,Paramètres!$C$17:$H$33,5,0))),"",IF(VLOOKUP(D394,Paramètres!$C$17:$H$33,6,0)="oui","illimité",VLOOKUP(D394,Paramètres!$C$17:$H$33,5,0)))</f>
        <v/>
      </c>
      <c r="G394" s="269" t="str">
        <f t="shared" si="39"/>
        <v/>
      </c>
      <c r="H394" s="208"/>
      <c r="I394" s="53"/>
      <c r="J394" s="209"/>
      <c r="K394" s="271"/>
      <c r="L394" s="37"/>
      <c r="M394" s="218"/>
      <c r="N394" s="124"/>
      <c r="O394" s="211" t="str">
        <f t="shared" ca="1" si="40"/>
        <v/>
      </c>
      <c r="P394" s="212" t="str">
        <f>IF(ISERROR(VLOOKUP(L394,Paramètres!$A$38:$B$40,2,0)),"",VLOOKUP(L394,Paramètres!$A$38:$B$40,2,0))</f>
        <v/>
      </c>
      <c r="Q394" s="211" t="str">
        <f t="shared" ca="1" si="41"/>
        <v/>
      </c>
      <c r="R394" s="211" t="str">
        <f t="shared" si="37"/>
        <v/>
      </c>
      <c r="S394" s="213" t="str">
        <f t="shared" ca="1" si="38"/>
        <v/>
      </c>
      <c r="T394" s="214" t="str">
        <f t="shared" ca="1" si="42"/>
        <v/>
      </c>
    </row>
    <row r="395" spans="1:20" x14ac:dyDescent="0.25">
      <c r="A395" s="119" t="s">
        <v>5964</v>
      </c>
      <c r="B395" s="260"/>
      <c r="C395" s="264" t="str">
        <f>IF(ISERROR(VLOOKUP(B395,'Tous les abonnés'!$A$6:$I$5491,2,0)),"",VLOOKUP(B395,'Tous les abonnés'!$A$6:$I$5491,2,0))</f>
        <v/>
      </c>
      <c r="D395" s="26"/>
      <c r="E395" s="265"/>
      <c r="F395" s="207" t="str">
        <f>IF(ISERROR(IF(VLOOKUP(D395,Paramètres!$C$17:$H$33,6,0)="oui","illimité",VLOOKUP(D395,Paramètres!$C$17:$H$33,5,0))),"",IF(VLOOKUP(D395,Paramètres!$C$17:$H$33,6,0)="oui","illimité",VLOOKUP(D395,Paramètres!$C$17:$H$33,5,0)))</f>
        <v/>
      </c>
      <c r="G395" s="269" t="str">
        <f t="shared" si="39"/>
        <v/>
      </c>
      <c r="H395" s="208"/>
      <c r="I395" s="53"/>
      <c r="J395" s="209"/>
      <c r="K395" s="271"/>
      <c r="L395" s="37"/>
      <c r="M395" s="218"/>
      <c r="N395" s="124"/>
      <c r="O395" s="211" t="str">
        <f t="shared" ca="1" si="40"/>
        <v/>
      </c>
      <c r="P395" s="212" t="str">
        <f>IF(ISERROR(VLOOKUP(L395,Paramètres!$A$38:$B$40,2,0)),"",VLOOKUP(L395,Paramètres!$A$38:$B$40,2,0))</f>
        <v/>
      </c>
      <c r="Q395" s="211" t="str">
        <f t="shared" ca="1" si="41"/>
        <v/>
      </c>
      <c r="R395" s="211" t="str">
        <f t="shared" si="37"/>
        <v/>
      </c>
      <c r="S395" s="213" t="str">
        <f t="shared" ca="1" si="38"/>
        <v/>
      </c>
      <c r="T395" s="214" t="str">
        <f t="shared" ca="1" si="42"/>
        <v/>
      </c>
    </row>
    <row r="396" spans="1:20" x14ac:dyDescent="0.25">
      <c r="A396" s="119" t="s">
        <v>5965</v>
      </c>
      <c r="B396" s="260"/>
      <c r="C396" s="264" t="str">
        <f>IF(ISERROR(VLOOKUP(B396,'Tous les abonnés'!$A$6:$I$5491,2,0)),"",VLOOKUP(B396,'Tous les abonnés'!$A$6:$I$5491,2,0))</f>
        <v/>
      </c>
      <c r="D396" s="26"/>
      <c r="E396" s="265"/>
      <c r="F396" s="207" t="str">
        <f>IF(ISERROR(IF(VLOOKUP(D396,Paramètres!$C$17:$H$33,6,0)="oui","illimité",VLOOKUP(D396,Paramètres!$C$17:$H$33,5,0))),"",IF(VLOOKUP(D396,Paramètres!$C$17:$H$33,6,0)="oui","illimité",VLOOKUP(D396,Paramètres!$C$17:$H$33,5,0)))</f>
        <v/>
      </c>
      <c r="G396" s="269" t="str">
        <f t="shared" si="39"/>
        <v/>
      </c>
      <c r="H396" s="208"/>
      <c r="I396" s="53"/>
      <c r="J396" s="209"/>
      <c r="K396" s="271"/>
      <c r="L396" s="37"/>
      <c r="M396" s="218"/>
      <c r="N396" s="124"/>
      <c r="O396" s="211" t="str">
        <f t="shared" ca="1" si="40"/>
        <v/>
      </c>
      <c r="P396" s="212" t="str">
        <f>IF(ISERROR(VLOOKUP(L396,Paramètres!$A$38:$B$40,2,0)),"",VLOOKUP(L396,Paramètres!$A$38:$B$40,2,0))</f>
        <v/>
      </c>
      <c r="Q396" s="211" t="str">
        <f t="shared" ca="1" si="41"/>
        <v/>
      </c>
      <c r="R396" s="211" t="str">
        <f t="shared" si="37"/>
        <v/>
      </c>
      <c r="S396" s="213" t="str">
        <f t="shared" ca="1" si="38"/>
        <v/>
      </c>
      <c r="T396" s="214" t="str">
        <f t="shared" ca="1" si="42"/>
        <v/>
      </c>
    </row>
    <row r="397" spans="1:20" x14ac:dyDescent="0.25">
      <c r="A397" s="119" t="s">
        <v>5966</v>
      </c>
      <c r="B397" s="260"/>
      <c r="C397" s="264" t="str">
        <f>IF(ISERROR(VLOOKUP(B397,'Tous les abonnés'!$A$6:$I$5491,2,0)),"",VLOOKUP(B397,'Tous les abonnés'!$A$6:$I$5491,2,0))</f>
        <v/>
      </c>
      <c r="D397" s="26"/>
      <c r="E397" s="265"/>
      <c r="F397" s="207" t="str">
        <f>IF(ISERROR(IF(VLOOKUP(D397,Paramètres!$C$17:$H$33,6,0)="oui","illimité",VLOOKUP(D397,Paramètres!$C$17:$H$33,5,0))),"",IF(VLOOKUP(D397,Paramètres!$C$17:$H$33,6,0)="oui","illimité",VLOOKUP(D397,Paramètres!$C$17:$H$33,5,0)))</f>
        <v/>
      </c>
      <c r="G397" s="269" t="str">
        <f t="shared" si="39"/>
        <v/>
      </c>
      <c r="H397" s="208"/>
      <c r="I397" s="53"/>
      <c r="J397" s="209"/>
      <c r="K397" s="271"/>
      <c r="L397" s="37"/>
      <c r="M397" s="218"/>
      <c r="N397" s="124"/>
      <c r="O397" s="211" t="str">
        <f t="shared" ca="1" si="40"/>
        <v/>
      </c>
      <c r="P397" s="212" t="str">
        <f>IF(ISERROR(VLOOKUP(L397,Paramètres!$A$38:$B$40,2,0)),"",VLOOKUP(L397,Paramètres!$A$38:$B$40,2,0))</f>
        <v/>
      </c>
      <c r="Q397" s="211" t="str">
        <f t="shared" ca="1" si="41"/>
        <v/>
      </c>
      <c r="R397" s="211" t="str">
        <f t="shared" si="37"/>
        <v/>
      </c>
      <c r="S397" s="213" t="str">
        <f t="shared" ca="1" si="38"/>
        <v/>
      </c>
      <c r="T397" s="214" t="str">
        <f t="shared" ca="1" si="42"/>
        <v/>
      </c>
    </row>
    <row r="398" spans="1:20" x14ac:dyDescent="0.25">
      <c r="A398" s="119" t="s">
        <v>5967</v>
      </c>
      <c r="B398" s="260"/>
      <c r="C398" s="264" t="str">
        <f>IF(ISERROR(VLOOKUP(B398,'Tous les abonnés'!$A$6:$I$5491,2,0)),"",VLOOKUP(B398,'Tous les abonnés'!$A$6:$I$5491,2,0))</f>
        <v/>
      </c>
      <c r="D398" s="26"/>
      <c r="E398" s="265"/>
      <c r="F398" s="207" t="str">
        <f>IF(ISERROR(IF(VLOOKUP(D398,Paramètres!$C$17:$H$33,6,0)="oui","illimité",VLOOKUP(D398,Paramètres!$C$17:$H$33,5,0))),"",IF(VLOOKUP(D398,Paramètres!$C$17:$H$33,6,0)="oui","illimité",VLOOKUP(D398,Paramètres!$C$17:$H$33,5,0)))</f>
        <v/>
      </c>
      <c r="G398" s="269" t="str">
        <f t="shared" si="39"/>
        <v/>
      </c>
      <c r="H398" s="208"/>
      <c r="I398" s="53"/>
      <c r="J398" s="209"/>
      <c r="K398" s="271"/>
      <c r="L398" s="37"/>
      <c r="M398" s="218"/>
      <c r="N398" s="124"/>
      <c r="O398" s="211" t="str">
        <f t="shared" ca="1" si="40"/>
        <v/>
      </c>
      <c r="P398" s="212" t="str">
        <f>IF(ISERROR(VLOOKUP(L398,Paramètres!$A$38:$B$40,2,0)),"",VLOOKUP(L398,Paramètres!$A$38:$B$40,2,0))</f>
        <v/>
      </c>
      <c r="Q398" s="211" t="str">
        <f t="shared" ca="1" si="41"/>
        <v/>
      </c>
      <c r="R398" s="211" t="str">
        <f t="shared" si="37"/>
        <v/>
      </c>
      <c r="S398" s="213" t="str">
        <f t="shared" ca="1" si="38"/>
        <v/>
      </c>
      <c r="T398" s="214" t="str">
        <f t="shared" ca="1" si="42"/>
        <v/>
      </c>
    </row>
    <row r="399" spans="1:20" x14ac:dyDescent="0.25">
      <c r="A399" s="119" t="s">
        <v>5968</v>
      </c>
      <c r="B399" s="260"/>
      <c r="C399" s="264" t="str">
        <f>IF(ISERROR(VLOOKUP(B399,'Tous les abonnés'!$A$6:$I$5491,2,0)),"",VLOOKUP(B399,'Tous les abonnés'!$A$6:$I$5491,2,0))</f>
        <v/>
      </c>
      <c r="D399" s="26"/>
      <c r="E399" s="265"/>
      <c r="F399" s="207" t="str">
        <f>IF(ISERROR(IF(VLOOKUP(D399,Paramètres!$C$17:$H$33,6,0)="oui","illimité",VLOOKUP(D399,Paramètres!$C$17:$H$33,5,0))),"",IF(VLOOKUP(D399,Paramètres!$C$17:$H$33,6,0)="oui","illimité",VLOOKUP(D399,Paramètres!$C$17:$H$33,5,0)))</f>
        <v/>
      </c>
      <c r="G399" s="269" t="str">
        <f t="shared" si="39"/>
        <v/>
      </c>
      <c r="H399" s="208"/>
      <c r="I399" s="53"/>
      <c r="J399" s="209"/>
      <c r="K399" s="271"/>
      <c r="L399" s="37"/>
      <c r="M399" s="218"/>
      <c r="N399" s="124"/>
      <c r="O399" s="211" t="str">
        <f t="shared" ca="1" si="40"/>
        <v/>
      </c>
      <c r="P399" s="212" t="str">
        <f>IF(ISERROR(VLOOKUP(L399,Paramètres!$A$38:$B$40,2,0)),"",VLOOKUP(L399,Paramètres!$A$38:$B$40,2,0))</f>
        <v/>
      </c>
      <c r="Q399" s="211" t="str">
        <f t="shared" ca="1" si="41"/>
        <v/>
      </c>
      <c r="R399" s="211" t="str">
        <f t="shared" si="37"/>
        <v/>
      </c>
      <c r="S399" s="213" t="str">
        <f t="shared" ca="1" si="38"/>
        <v/>
      </c>
      <c r="T399" s="214" t="str">
        <f t="shared" ca="1" si="42"/>
        <v/>
      </c>
    </row>
    <row r="400" spans="1:20" x14ac:dyDescent="0.25">
      <c r="A400" s="119" t="s">
        <v>5969</v>
      </c>
      <c r="B400" s="260"/>
      <c r="C400" s="264" t="str">
        <f>IF(ISERROR(VLOOKUP(B400,'Tous les abonnés'!$A$6:$I$5491,2,0)),"",VLOOKUP(B400,'Tous les abonnés'!$A$6:$I$5491,2,0))</f>
        <v/>
      </c>
      <c r="D400" s="26"/>
      <c r="E400" s="265"/>
      <c r="F400" s="207" t="str">
        <f>IF(ISERROR(IF(VLOOKUP(D400,Paramètres!$C$17:$H$33,6,0)="oui","illimité",VLOOKUP(D400,Paramètres!$C$17:$H$33,5,0))),"",IF(VLOOKUP(D400,Paramètres!$C$17:$H$33,6,0)="oui","illimité",VLOOKUP(D400,Paramètres!$C$17:$H$33,5,0)))</f>
        <v/>
      </c>
      <c r="G400" s="269" t="str">
        <f t="shared" si="39"/>
        <v/>
      </c>
      <c r="H400" s="208"/>
      <c r="I400" s="53"/>
      <c r="J400" s="209"/>
      <c r="K400" s="271"/>
      <c r="L400" s="37"/>
      <c r="M400" s="218"/>
      <c r="N400" s="124"/>
      <c r="O400" s="211" t="str">
        <f t="shared" ca="1" si="40"/>
        <v/>
      </c>
      <c r="P400" s="212" t="str">
        <f>IF(ISERROR(VLOOKUP(L400,Paramètres!$A$38:$B$40,2,0)),"",VLOOKUP(L400,Paramètres!$A$38:$B$40,2,0))</f>
        <v/>
      </c>
      <c r="Q400" s="211" t="str">
        <f t="shared" ca="1" si="41"/>
        <v/>
      </c>
      <c r="R400" s="211" t="str">
        <f t="shared" si="37"/>
        <v/>
      </c>
      <c r="S400" s="213" t="str">
        <f t="shared" ca="1" si="38"/>
        <v/>
      </c>
      <c r="T400" s="214" t="str">
        <f t="shared" ca="1" si="42"/>
        <v/>
      </c>
    </row>
    <row r="401" spans="1:20" x14ac:dyDescent="0.25">
      <c r="A401" s="119" t="s">
        <v>5970</v>
      </c>
      <c r="B401" s="260"/>
      <c r="C401" s="264" t="str">
        <f>IF(ISERROR(VLOOKUP(B401,'Tous les abonnés'!$A$6:$I$5491,2,0)),"",VLOOKUP(B401,'Tous les abonnés'!$A$6:$I$5491,2,0))</f>
        <v/>
      </c>
      <c r="D401" s="26"/>
      <c r="E401" s="265"/>
      <c r="F401" s="207" t="str">
        <f>IF(ISERROR(IF(VLOOKUP(D401,Paramètres!$C$17:$H$33,6,0)="oui","illimité",VLOOKUP(D401,Paramètres!$C$17:$H$33,5,0))),"",IF(VLOOKUP(D401,Paramètres!$C$17:$H$33,6,0)="oui","illimité",VLOOKUP(D401,Paramètres!$C$17:$H$33,5,0)))</f>
        <v/>
      </c>
      <c r="G401" s="269" t="str">
        <f t="shared" si="39"/>
        <v/>
      </c>
      <c r="H401" s="208"/>
      <c r="I401" s="53"/>
      <c r="J401" s="209"/>
      <c r="K401" s="271"/>
      <c r="L401" s="37"/>
      <c r="M401" s="218"/>
      <c r="N401" s="124"/>
      <c r="O401" s="211" t="str">
        <f t="shared" ca="1" si="40"/>
        <v/>
      </c>
      <c r="P401" s="212" t="str">
        <f>IF(ISERROR(VLOOKUP(L401,Paramètres!$A$38:$B$40,2,0)),"",VLOOKUP(L401,Paramètres!$A$38:$B$40,2,0))</f>
        <v/>
      </c>
      <c r="Q401" s="211" t="str">
        <f t="shared" ca="1" si="41"/>
        <v/>
      </c>
      <c r="R401" s="211" t="str">
        <f t="shared" si="37"/>
        <v/>
      </c>
      <c r="S401" s="213" t="str">
        <f t="shared" ca="1" si="38"/>
        <v/>
      </c>
      <c r="T401" s="214" t="str">
        <f t="shared" ca="1" si="42"/>
        <v/>
      </c>
    </row>
    <row r="402" spans="1:20" x14ac:dyDescent="0.25">
      <c r="A402" s="119" t="s">
        <v>5971</v>
      </c>
      <c r="B402" s="260"/>
      <c r="C402" s="264" t="str">
        <f>IF(ISERROR(VLOOKUP(B402,'Tous les abonnés'!$A$6:$I$5491,2,0)),"",VLOOKUP(B402,'Tous les abonnés'!$A$6:$I$5491,2,0))</f>
        <v/>
      </c>
      <c r="D402" s="26"/>
      <c r="E402" s="265"/>
      <c r="F402" s="207" t="str">
        <f>IF(ISERROR(IF(VLOOKUP(D402,Paramètres!$C$17:$H$33,6,0)="oui","illimité",VLOOKUP(D402,Paramètres!$C$17:$H$33,5,0))),"",IF(VLOOKUP(D402,Paramètres!$C$17:$H$33,6,0)="oui","illimité",VLOOKUP(D402,Paramètres!$C$17:$H$33,5,0)))</f>
        <v/>
      </c>
      <c r="G402" s="269" t="str">
        <f t="shared" si="39"/>
        <v/>
      </c>
      <c r="H402" s="208"/>
      <c r="I402" s="53"/>
      <c r="J402" s="209"/>
      <c r="K402" s="271"/>
      <c r="L402" s="37"/>
      <c r="M402" s="218"/>
      <c r="N402" s="124"/>
      <c r="O402" s="211" t="str">
        <f t="shared" ca="1" si="40"/>
        <v/>
      </c>
      <c r="P402" s="212" t="str">
        <f>IF(ISERROR(VLOOKUP(L402,Paramètres!$A$38:$B$40,2,0)),"",VLOOKUP(L402,Paramètres!$A$38:$B$40,2,0))</f>
        <v/>
      </c>
      <c r="Q402" s="211" t="str">
        <f t="shared" ca="1" si="41"/>
        <v/>
      </c>
      <c r="R402" s="211" t="str">
        <f t="shared" si="37"/>
        <v/>
      </c>
      <c r="S402" s="213" t="str">
        <f t="shared" ca="1" si="38"/>
        <v/>
      </c>
      <c r="T402" s="214" t="str">
        <f t="shared" ca="1" si="42"/>
        <v/>
      </c>
    </row>
    <row r="403" spans="1:20" x14ac:dyDescent="0.25">
      <c r="A403" s="119" t="s">
        <v>5972</v>
      </c>
      <c r="B403" s="260"/>
      <c r="C403" s="264" t="str">
        <f>IF(ISERROR(VLOOKUP(B403,'Tous les abonnés'!$A$6:$I$5491,2,0)),"",VLOOKUP(B403,'Tous les abonnés'!$A$6:$I$5491,2,0))</f>
        <v/>
      </c>
      <c r="D403" s="26"/>
      <c r="E403" s="265"/>
      <c r="F403" s="207" t="str">
        <f>IF(ISERROR(IF(VLOOKUP(D403,Paramètres!$C$17:$H$33,6,0)="oui","illimité",VLOOKUP(D403,Paramètres!$C$17:$H$33,5,0))),"",IF(VLOOKUP(D403,Paramètres!$C$17:$H$33,6,0)="oui","illimité",VLOOKUP(D403,Paramètres!$C$17:$H$33,5,0)))</f>
        <v/>
      </c>
      <c r="G403" s="269" t="str">
        <f t="shared" si="39"/>
        <v/>
      </c>
      <c r="H403" s="208"/>
      <c r="I403" s="53"/>
      <c r="J403" s="209"/>
      <c r="K403" s="271"/>
      <c r="L403" s="37"/>
      <c r="M403" s="218"/>
      <c r="N403" s="124"/>
      <c r="O403" s="211" t="str">
        <f t="shared" ca="1" si="40"/>
        <v/>
      </c>
      <c r="P403" s="212" t="str">
        <f>IF(ISERROR(VLOOKUP(L403,Paramètres!$A$38:$B$40,2,0)),"",VLOOKUP(L403,Paramètres!$A$38:$B$40,2,0))</f>
        <v/>
      </c>
      <c r="Q403" s="211" t="str">
        <f t="shared" ca="1" si="41"/>
        <v/>
      </c>
      <c r="R403" s="211" t="str">
        <f t="shared" si="37"/>
        <v/>
      </c>
      <c r="S403" s="213" t="str">
        <f t="shared" ca="1" si="38"/>
        <v/>
      </c>
      <c r="T403" s="214" t="str">
        <f t="shared" ca="1" si="42"/>
        <v/>
      </c>
    </row>
    <row r="404" spans="1:20" x14ac:dyDescent="0.25">
      <c r="A404" s="119" t="s">
        <v>5973</v>
      </c>
      <c r="B404" s="260"/>
      <c r="C404" s="264" t="str">
        <f>IF(ISERROR(VLOOKUP(B404,'Tous les abonnés'!$A$6:$I$5491,2,0)),"",VLOOKUP(B404,'Tous les abonnés'!$A$6:$I$5491,2,0))</f>
        <v/>
      </c>
      <c r="D404" s="26"/>
      <c r="E404" s="265"/>
      <c r="F404" s="207" t="str">
        <f>IF(ISERROR(IF(VLOOKUP(D404,Paramètres!$C$17:$H$33,6,0)="oui","illimité",VLOOKUP(D404,Paramètres!$C$17:$H$33,5,0))),"",IF(VLOOKUP(D404,Paramètres!$C$17:$H$33,6,0)="oui","illimité",VLOOKUP(D404,Paramètres!$C$17:$H$33,5,0)))</f>
        <v/>
      </c>
      <c r="G404" s="269" t="str">
        <f t="shared" si="39"/>
        <v/>
      </c>
      <c r="H404" s="208"/>
      <c r="I404" s="53"/>
      <c r="J404" s="209"/>
      <c r="K404" s="271"/>
      <c r="L404" s="37"/>
      <c r="M404" s="218"/>
      <c r="N404" s="124"/>
      <c r="O404" s="211" t="str">
        <f t="shared" ca="1" si="40"/>
        <v/>
      </c>
      <c r="P404" s="212" t="str">
        <f>IF(ISERROR(VLOOKUP(L404,Paramètres!$A$38:$B$40,2,0)),"",VLOOKUP(L404,Paramètres!$A$38:$B$40,2,0))</f>
        <v/>
      </c>
      <c r="Q404" s="211" t="str">
        <f t="shared" ca="1" si="41"/>
        <v/>
      </c>
      <c r="R404" s="211" t="str">
        <f t="shared" si="37"/>
        <v/>
      </c>
      <c r="S404" s="213" t="str">
        <f t="shared" ca="1" si="38"/>
        <v/>
      </c>
      <c r="T404" s="214" t="str">
        <f t="shared" ca="1" si="42"/>
        <v/>
      </c>
    </row>
    <row r="405" spans="1:20" x14ac:dyDescent="0.25">
      <c r="A405" s="119" t="s">
        <v>5974</v>
      </c>
      <c r="B405" s="260"/>
      <c r="C405" s="264" t="str">
        <f>IF(ISERROR(VLOOKUP(B405,'Tous les abonnés'!$A$6:$I$5491,2,0)),"",VLOOKUP(B405,'Tous les abonnés'!$A$6:$I$5491,2,0))</f>
        <v/>
      </c>
      <c r="D405" s="26"/>
      <c r="E405" s="265"/>
      <c r="F405" s="207" t="str">
        <f>IF(ISERROR(IF(VLOOKUP(D405,Paramètres!$C$17:$H$33,6,0)="oui","illimité",VLOOKUP(D405,Paramètres!$C$17:$H$33,5,0))),"",IF(VLOOKUP(D405,Paramètres!$C$17:$H$33,6,0)="oui","illimité",VLOOKUP(D405,Paramètres!$C$17:$H$33,5,0)))</f>
        <v/>
      </c>
      <c r="G405" s="269" t="str">
        <f t="shared" si="39"/>
        <v/>
      </c>
      <c r="H405" s="208"/>
      <c r="I405" s="53"/>
      <c r="J405" s="209"/>
      <c r="K405" s="271"/>
      <c r="L405" s="37"/>
      <c r="M405" s="218"/>
      <c r="N405" s="124"/>
      <c r="O405" s="211" t="str">
        <f t="shared" ca="1" si="40"/>
        <v/>
      </c>
      <c r="P405" s="212" t="str">
        <f>IF(ISERROR(VLOOKUP(L405,Paramètres!$A$38:$B$40,2,0)),"",VLOOKUP(L405,Paramètres!$A$38:$B$40,2,0))</f>
        <v/>
      </c>
      <c r="Q405" s="211" t="str">
        <f t="shared" ca="1" si="41"/>
        <v/>
      </c>
      <c r="R405" s="211" t="str">
        <f t="shared" si="37"/>
        <v/>
      </c>
      <c r="S405" s="213" t="str">
        <f t="shared" ca="1" si="38"/>
        <v/>
      </c>
      <c r="T405" s="214" t="str">
        <f t="shared" ca="1" si="42"/>
        <v/>
      </c>
    </row>
    <row r="406" spans="1:20" x14ac:dyDescent="0.25">
      <c r="A406" s="119" t="s">
        <v>5975</v>
      </c>
      <c r="B406" s="260"/>
      <c r="C406" s="264" t="str">
        <f>IF(ISERROR(VLOOKUP(B406,'Tous les abonnés'!$A$6:$I$5491,2,0)),"",VLOOKUP(B406,'Tous les abonnés'!$A$6:$I$5491,2,0))</f>
        <v/>
      </c>
      <c r="D406" s="26"/>
      <c r="E406" s="265"/>
      <c r="F406" s="207" t="str">
        <f>IF(ISERROR(IF(VLOOKUP(D406,Paramètres!$C$17:$H$33,6,0)="oui","illimité",VLOOKUP(D406,Paramètres!$C$17:$H$33,5,0))),"",IF(VLOOKUP(D406,Paramètres!$C$17:$H$33,6,0)="oui","illimité",VLOOKUP(D406,Paramètres!$C$17:$H$33,5,0)))</f>
        <v/>
      </c>
      <c r="G406" s="269" t="str">
        <f t="shared" si="39"/>
        <v/>
      </c>
      <c r="H406" s="208"/>
      <c r="I406" s="53"/>
      <c r="J406" s="209"/>
      <c r="K406" s="271"/>
      <c r="L406" s="37"/>
      <c r="M406" s="218"/>
      <c r="N406" s="124"/>
      <c r="O406" s="211" t="str">
        <f t="shared" ca="1" si="40"/>
        <v/>
      </c>
      <c r="P406" s="212" t="str">
        <f>IF(ISERROR(VLOOKUP(L406,Paramètres!$A$38:$B$40,2,0)),"",VLOOKUP(L406,Paramètres!$A$38:$B$40,2,0))</f>
        <v/>
      </c>
      <c r="Q406" s="211" t="str">
        <f t="shared" ca="1" si="41"/>
        <v/>
      </c>
      <c r="R406" s="211" t="str">
        <f t="shared" si="37"/>
        <v/>
      </c>
      <c r="S406" s="213" t="str">
        <f t="shared" ca="1" si="38"/>
        <v/>
      </c>
      <c r="T406" s="214" t="str">
        <f t="shared" ca="1" si="42"/>
        <v/>
      </c>
    </row>
    <row r="407" spans="1:20" x14ac:dyDescent="0.25">
      <c r="A407" s="119" t="s">
        <v>5976</v>
      </c>
      <c r="B407" s="260"/>
      <c r="C407" s="264" t="str">
        <f>IF(ISERROR(VLOOKUP(B407,'Tous les abonnés'!$A$6:$I$5491,2,0)),"",VLOOKUP(B407,'Tous les abonnés'!$A$6:$I$5491,2,0))</f>
        <v/>
      </c>
      <c r="D407" s="26"/>
      <c r="E407" s="265"/>
      <c r="F407" s="207" t="str">
        <f>IF(ISERROR(IF(VLOOKUP(D407,Paramètres!$C$17:$H$33,6,0)="oui","illimité",VLOOKUP(D407,Paramètres!$C$17:$H$33,5,0))),"",IF(VLOOKUP(D407,Paramètres!$C$17:$H$33,6,0)="oui","illimité",VLOOKUP(D407,Paramètres!$C$17:$H$33,5,0)))</f>
        <v/>
      </c>
      <c r="G407" s="269" t="str">
        <f t="shared" si="39"/>
        <v/>
      </c>
      <c r="H407" s="208"/>
      <c r="I407" s="53"/>
      <c r="J407" s="209"/>
      <c r="K407" s="271"/>
      <c r="L407" s="37"/>
      <c r="M407" s="218"/>
      <c r="N407" s="124"/>
      <c r="O407" s="211" t="str">
        <f t="shared" ca="1" si="40"/>
        <v/>
      </c>
      <c r="P407" s="212" t="str">
        <f>IF(ISERROR(VLOOKUP(L407,Paramètres!$A$38:$B$40,2,0)),"",VLOOKUP(L407,Paramètres!$A$38:$B$40,2,0))</f>
        <v/>
      </c>
      <c r="Q407" s="211" t="str">
        <f t="shared" ca="1" si="41"/>
        <v/>
      </c>
      <c r="R407" s="211" t="str">
        <f t="shared" si="37"/>
        <v/>
      </c>
      <c r="S407" s="213" t="str">
        <f t="shared" ca="1" si="38"/>
        <v/>
      </c>
      <c r="T407" s="214" t="str">
        <f t="shared" ca="1" si="42"/>
        <v/>
      </c>
    </row>
    <row r="408" spans="1:20" x14ac:dyDescent="0.25">
      <c r="A408" s="119" t="s">
        <v>5977</v>
      </c>
      <c r="B408" s="260"/>
      <c r="C408" s="264" t="str">
        <f>IF(ISERROR(VLOOKUP(B408,'Tous les abonnés'!$A$6:$I$5491,2,0)),"",VLOOKUP(B408,'Tous les abonnés'!$A$6:$I$5491,2,0))</f>
        <v/>
      </c>
      <c r="D408" s="26"/>
      <c r="E408" s="265"/>
      <c r="F408" s="207" t="str">
        <f>IF(ISERROR(IF(VLOOKUP(D408,Paramètres!$C$17:$H$33,6,0)="oui","illimité",VLOOKUP(D408,Paramètres!$C$17:$H$33,5,0))),"",IF(VLOOKUP(D408,Paramètres!$C$17:$H$33,6,0)="oui","illimité",VLOOKUP(D408,Paramètres!$C$17:$H$33,5,0)))</f>
        <v/>
      </c>
      <c r="G408" s="269" t="str">
        <f t="shared" si="39"/>
        <v/>
      </c>
      <c r="H408" s="208"/>
      <c r="I408" s="53"/>
      <c r="J408" s="209"/>
      <c r="K408" s="271"/>
      <c r="L408" s="37"/>
      <c r="M408" s="218"/>
      <c r="N408" s="124"/>
      <c r="O408" s="211" t="str">
        <f t="shared" ca="1" si="40"/>
        <v/>
      </c>
      <c r="P408" s="212" t="str">
        <f>IF(ISERROR(VLOOKUP(L408,Paramètres!$A$38:$B$40,2,0)),"",VLOOKUP(L408,Paramètres!$A$38:$B$40,2,0))</f>
        <v/>
      </c>
      <c r="Q408" s="211" t="str">
        <f t="shared" ca="1" si="41"/>
        <v/>
      </c>
      <c r="R408" s="211" t="str">
        <f t="shared" si="37"/>
        <v/>
      </c>
      <c r="S408" s="213" t="str">
        <f t="shared" ca="1" si="38"/>
        <v/>
      </c>
      <c r="T408" s="214" t="str">
        <f t="shared" ca="1" si="42"/>
        <v/>
      </c>
    </row>
    <row r="409" spans="1:20" x14ac:dyDescent="0.25">
      <c r="A409" s="119" t="s">
        <v>5978</v>
      </c>
      <c r="B409" s="260"/>
      <c r="C409" s="264" t="str">
        <f>IF(ISERROR(VLOOKUP(B409,'Tous les abonnés'!$A$6:$I$5491,2,0)),"",VLOOKUP(B409,'Tous les abonnés'!$A$6:$I$5491,2,0))</f>
        <v/>
      </c>
      <c r="D409" s="26"/>
      <c r="E409" s="265"/>
      <c r="F409" s="207" t="str">
        <f>IF(ISERROR(IF(VLOOKUP(D409,Paramètres!$C$17:$H$33,6,0)="oui","illimité",VLOOKUP(D409,Paramètres!$C$17:$H$33,5,0))),"",IF(VLOOKUP(D409,Paramètres!$C$17:$H$33,6,0)="oui","illimité",VLOOKUP(D409,Paramètres!$C$17:$H$33,5,0)))</f>
        <v/>
      </c>
      <c r="G409" s="269" t="str">
        <f t="shared" si="39"/>
        <v/>
      </c>
      <c r="H409" s="208"/>
      <c r="I409" s="53"/>
      <c r="J409" s="209"/>
      <c r="K409" s="271"/>
      <c r="L409" s="37"/>
      <c r="M409" s="218"/>
      <c r="N409" s="124"/>
      <c r="O409" s="211" t="str">
        <f t="shared" ca="1" si="40"/>
        <v/>
      </c>
      <c r="P409" s="212" t="str">
        <f>IF(ISERROR(VLOOKUP(L409,Paramètres!$A$38:$B$40,2,0)),"",VLOOKUP(L409,Paramètres!$A$38:$B$40,2,0))</f>
        <v/>
      </c>
      <c r="Q409" s="211" t="str">
        <f t="shared" ca="1" si="41"/>
        <v/>
      </c>
      <c r="R409" s="211" t="str">
        <f t="shared" si="37"/>
        <v/>
      </c>
      <c r="S409" s="213" t="str">
        <f t="shared" ca="1" si="38"/>
        <v/>
      </c>
      <c r="T409" s="214" t="str">
        <f t="shared" ca="1" si="42"/>
        <v/>
      </c>
    </row>
    <row r="410" spans="1:20" x14ac:dyDescent="0.25">
      <c r="A410" s="119" t="s">
        <v>5979</v>
      </c>
      <c r="B410" s="260"/>
      <c r="C410" s="264" t="str">
        <f>IF(ISERROR(VLOOKUP(B410,'Tous les abonnés'!$A$6:$I$5491,2,0)),"",VLOOKUP(B410,'Tous les abonnés'!$A$6:$I$5491,2,0))</f>
        <v/>
      </c>
      <c r="D410" s="26"/>
      <c r="E410" s="265"/>
      <c r="F410" s="207" t="str">
        <f>IF(ISERROR(IF(VLOOKUP(D410,Paramètres!$C$17:$H$33,6,0)="oui","illimité",VLOOKUP(D410,Paramètres!$C$17:$H$33,5,0))),"",IF(VLOOKUP(D410,Paramètres!$C$17:$H$33,6,0)="oui","illimité",VLOOKUP(D410,Paramètres!$C$17:$H$33,5,0)))</f>
        <v/>
      </c>
      <c r="G410" s="269" t="str">
        <f t="shared" si="39"/>
        <v/>
      </c>
      <c r="H410" s="208"/>
      <c r="I410" s="53"/>
      <c r="J410" s="209"/>
      <c r="K410" s="271"/>
      <c r="L410" s="37"/>
      <c r="M410" s="218"/>
      <c r="N410" s="124"/>
      <c r="O410" s="211" t="str">
        <f t="shared" ca="1" si="40"/>
        <v/>
      </c>
      <c r="P410" s="212" t="str">
        <f>IF(ISERROR(VLOOKUP(L410,Paramètres!$A$38:$B$40,2,0)),"",VLOOKUP(L410,Paramètres!$A$38:$B$40,2,0))</f>
        <v/>
      </c>
      <c r="Q410" s="211" t="str">
        <f t="shared" ca="1" si="41"/>
        <v/>
      </c>
      <c r="R410" s="211" t="str">
        <f t="shared" si="37"/>
        <v/>
      </c>
      <c r="S410" s="213" t="str">
        <f t="shared" ca="1" si="38"/>
        <v/>
      </c>
      <c r="T410" s="214" t="str">
        <f t="shared" ca="1" si="42"/>
        <v/>
      </c>
    </row>
    <row r="411" spans="1:20" x14ac:dyDescent="0.25">
      <c r="A411" s="119" t="s">
        <v>5980</v>
      </c>
      <c r="B411" s="260"/>
      <c r="C411" s="264" t="str">
        <f>IF(ISERROR(VLOOKUP(B411,'Tous les abonnés'!$A$6:$I$5491,2,0)),"",VLOOKUP(B411,'Tous les abonnés'!$A$6:$I$5491,2,0))</f>
        <v/>
      </c>
      <c r="D411" s="26"/>
      <c r="E411" s="265"/>
      <c r="F411" s="207" t="str">
        <f>IF(ISERROR(IF(VLOOKUP(D411,Paramètres!$C$17:$H$33,6,0)="oui","illimité",VLOOKUP(D411,Paramètres!$C$17:$H$33,5,0))),"",IF(VLOOKUP(D411,Paramètres!$C$17:$H$33,6,0)="oui","illimité",VLOOKUP(D411,Paramètres!$C$17:$H$33,5,0)))</f>
        <v/>
      </c>
      <c r="G411" s="269" t="str">
        <f t="shared" si="39"/>
        <v/>
      </c>
      <c r="H411" s="208"/>
      <c r="I411" s="53"/>
      <c r="J411" s="209"/>
      <c r="K411" s="271"/>
      <c r="L411" s="37"/>
      <c r="M411" s="218"/>
      <c r="N411" s="124"/>
      <c r="O411" s="211" t="str">
        <f t="shared" ca="1" si="40"/>
        <v/>
      </c>
      <c r="P411" s="212" t="str">
        <f>IF(ISERROR(VLOOKUP(L411,Paramètres!$A$38:$B$40,2,0)),"",VLOOKUP(L411,Paramètres!$A$38:$B$40,2,0))</f>
        <v/>
      </c>
      <c r="Q411" s="211" t="str">
        <f t="shared" ca="1" si="41"/>
        <v/>
      </c>
      <c r="R411" s="211" t="str">
        <f t="shared" si="37"/>
        <v/>
      </c>
      <c r="S411" s="213" t="str">
        <f t="shared" ca="1" si="38"/>
        <v/>
      </c>
      <c r="T411" s="214" t="str">
        <f t="shared" ca="1" si="42"/>
        <v/>
      </c>
    </row>
    <row r="412" spans="1:20" x14ac:dyDescent="0.25">
      <c r="A412" s="119" t="s">
        <v>5981</v>
      </c>
      <c r="B412" s="260"/>
      <c r="C412" s="264" t="str">
        <f>IF(ISERROR(VLOOKUP(B412,'Tous les abonnés'!$A$6:$I$5491,2,0)),"",VLOOKUP(B412,'Tous les abonnés'!$A$6:$I$5491,2,0))</f>
        <v/>
      </c>
      <c r="D412" s="26"/>
      <c r="E412" s="265"/>
      <c r="F412" s="207" t="str">
        <f>IF(ISERROR(IF(VLOOKUP(D412,Paramètres!$C$17:$H$33,6,0)="oui","illimité",VLOOKUP(D412,Paramètres!$C$17:$H$33,5,0))),"",IF(VLOOKUP(D412,Paramètres!$C$17:$H$33,6,0)="oui","illimité",VLOOKUP(D412,Paramètres!$C$17:$H$33,5,0)))</f>
        <v/>
      </c>
      <c r="G412" s="269" t="str">
        <f t="shared" si="39"/>
        <v/>
      </c>
      <c r="H412" s="208"/>
      <c r="I412" s="53"/>
      <c r="J412" s="209"/>
      <c r="K412" s="271"/>
      <c r="L412" s="37"/>
      <c r="M412" s="218"/>
      <c r="N412" s="124"/>
      <c r="O412" s="211" t="str">
        <f t="shared" ca="1" si="40"/>
        <v/>
      </c>
      <c r="P412" s="212" t="str">
        <f>IF(ISERROR(VLOOKUP(L412,Paramètres!$A$38:$B$40,2,0)),"",VLOOKUP(L412,Paramètres!$A$38:$B$40,2,0))</f>
        <v/>
      </c>
      <c r="Q412" s="211" t="str">
        <f t="shared" ca="1" si="41"/>
        <v/>
      </c>
      <c r="R412" s="211" t="str">
        <f t="shared" si="37"/>
        <v/>
      </c>
      <c r="S412" s="213" t="str">
        <f t="shared" ca="1" si="38"/>
        <v/>
      </c>
      <c r="T412" s="214" t="str">
        <f t="shared" ca="1" si="42"/>
        <v/>
      </c>
    </row>
    <row r="413" spans="1:20" x14ac:dyDescent="0.25">
      <c r="A413" s="119" t="s">
        <v>5982</v>
      </c>
      <c r="B413" s="260"/>
      <c r="C413" s="264" t="str">
        <f>IF(ISERROR(VLOOKUP(B413,'Tous les abonnés'!$A$6:$I$5491,2,0)),"",VLOOKUP(B413,'Tous les abonnés'!$A$6:$I$5491,2,0))</f>
        <v/>
      </c>
      <c r="D413" s="26"/>
      <c r="E413" s="265"/>
      <c r="F413" s="207" t="str">
        <f>IF(ISERROR(IF(VLOOKUP(D413,Paramètres!$C$17:$H$33,6,0)="oui","illimité",VLOOKUP(D413,Paramètres!$C$17:$H$33,5,0))),"",IF(VLOOKUP(D413,Paramètres!$C$17:$H$33,6,0)="oui","illimité",VLOOKUP(D413,Paramètres!$C$17:$H$33,5,0)))</f>
        <v/>
      </c>
      <c r="G413" s="269" t="str">
        <f t="shared" si="39"/>
        <v/>
      </c>
      <c r="H413" s="208"/>
      <c r="I413" s="53"/>
      <c r="J413" s="209"/>
      <c r="K413" s="271"/>
      <c r="L413" s="37"/>
      <c r="M413" s="218"/>
      <c r="N413" s="124"/>
      <c r="O413" s="211" t="str">
        <f t="shared" ca="1" si="40"/>
        <v/>
      </c>
      <c r="P413" s="212" t="str">
        <f>IF(ISERROR(VLOOKUP(L413,Paramètres!$A$38:$B$40,2,0)),"",VLOOKUP(L413,Paramètres!$A$38:$B$40,2,0))</f>
        <v/>
      </c>
      <c r="Q413" s="211" t="str">
        <f t="shared" ca="1" si="41"/>
        <v/>
      </c>
      <c r="R413" s="211" t="str">
        <f t="shared" si="37"/>
        <v/>
      </c>
      <c r="S413" s="213" t="str">
        <f t="shared" ca="1" si="38"/>
        <v/>
      </c>
      <c r="T413" s="214" t="str">
        <f t="shared" ca="1" si="42"/>
        <v/>
      </c>
    </row>
    <row r="414" spans="1:20" x14ac:dyDescent="0.25">
      <c r="A414" s="119" t="s">
        <v>5983</v>
      </c>
      <c r="B414" s="260"/>
      <c r="C414" s="264" t="str">
        <f>IF(ISERROR(VLOOKUP(B414,'Tous les abonnés'!$A$6:$I$5491,2,0)),"",VLOOKUP(B414,'Tous les abonnés'!$A$6:$I$5491,2,0))</f>
        <v/>
      </c>
      <c r="D414" s="26"/>
      <c r="E414" s="265"/>
      <c r="F414" s="207" t="str">
        <f>IF(ISERROR(IF(VLOOKUP(D414,Paramètres!$C$17:$H$33,6,0)="oui","illimité",VLOOKUP(D414,Paramètres!$C$17:$H$33,5,0))),"",IF(VLOOKUP(D414,Paramètres!$C$17:$H$33,6,0)="oui","illimité",VLOOKUP(D414,Paramètres!$C$17:$H$33,5,0)))</f>
        <v/>
      </c>
      <c r="G414" s="269" t="str">
        <f t="shared" si="39"/>
        <v/>
      </c>
      <c r="H414" s="208"/>
      <c r="I414" s="53"/>
      <c r="J414" s="209"/>
      <c r="K414" s="271"/>
      <c r="L414" s="37"/>
      <c r="M414" s="218"/>
      <c r="N414" s="124"/>
      <c r="O414" s="211" t="str">
        <f t="shared" ca="1" si="40"/>
        <v/>
      </c>
      <c r="P414" s="212" t="str">
        <f>IF(ISERROR(VLOOKUP(L414,Paramètres!$A$38:$B$40,2,0)),"",VLOOKUP(L414,Paramètres!$A$38:$B$40,2,0))</f>
        <v/>
      </c>
      <c r="Q414" s="211" t="str">
        <f t="shared" ca="1" si="41"/>
        <v/>
      </c>
      <c r="R414" s="211" t="str">
        <f t="shared" si="37"/>
        <v/>
      </c>
      <c r="S414" s="213" t="str">
        <f t="shared" ca="1" si="38"/>
        <v/>
      </c>
      <c r="T414" s="214" t="str">
        <f t="shared" ca="1" si="42"/>
        <v/>
      </c>
    </row>
    <row r="415" spans="1:20" x14ac:dyDescent="0.25">
      <c r="A415" s="119" t="s">
        <v>5984</v>
      </c>
      <c r="B415" s="260"/>
      <c r="C415" s="264" t="str">
        <f>IF(ISERROR(VLOOKUP(B415,'Tous les abonnés'!$A$6:$I$5491,2,0)),"",VLOOKUP(B415,'Tous les abonnés'!$A$6:$I$5491,2,0))</f>
        <v/>
      </c>
      <c r="D415" s="26"/>
      <c r="E415" s="265"/>
      <c r="F415" s="207" t="str">
        <f>IF(ISERROR(IF(VLOOKUP(D415,Paramètres!$C$17:$H$33,6,0)="oui","illimité",VLOOKUP(D415,Paramètres!$C$17:$H$33,5,0))),"",IF(VLOOKUP(D415,Paramètres!$C$17:$H$33,6,0)="oui","illimité",VLOOKUP(D415,Paramètres!$C$17:$H$33,5,0)))</f>
        <v/>
      </c>
      <c r="G415" s="269" t="str">
        <f t="shared" si="39"/>
        <v/>
      </c>
      <c r="H415" s="208"/>
      <c r="I415" s="53"/>
      <c r="J415" s="209"/>
      <c r="K415" s="271"/>
      <c r="L415" s="37"/>
      <c r="M415" s="218"/>
      <c r="N415" s="124"/>
      <c r="O415" s="211" t="str">
        <f t="shared" ca="1" si="40"/>
        <v/>
      </c>
      <c r="P415" s="212" t="str">
        <f>IF(ISERROR(VLOOKUP(L415,Paramètres!$A$38:$B$40,2,0)),"",VLOOKUP(L415,Paramètres!$A$38:$B$40,2,0))</f>
        <v/>
      </c>
      <c r="Q415" s="211" t="str">
        <f t="shared" ca="1" si="41"/>
        <v/>
      </c>
      <c r="R415" s="211" t="str">
        <f t="shared" si="37"/>
        <v/>
      </c>
      <c r="S415" s="213" t="str">
        <f t="shared" ca="1" si="38"/>
        <v/>
      </c>
      <c r="T415" s="214" t="str">
        <f t="shared" ca="1" si="42"/>
        <v/>
      </c>
    </row>
    <row r="416" spans="1:20" x14ac:dyDescent="0.25">
      <c r="A416" s="119" t="s">
        <v>5985</v>
      </c>
      <c r="B416" s="260"/>
      <c r="C416" s="264" t="str">
        <f>IF(ISERROR(VLOOKUP(B416,'Tous les abonnés'!$A$6:$I$5491,2,0)),"",VLOOKUP(B416,'Tous les abonnés'!$A$6:$I$5491,2,0))</f>
        <v/>
      </c>
      <c r="D416" s="26"/>
      <c r="E416" s="265"/>
      <c r="F416" s="207" t="str">
        <f>IF(ISERROR(IF(VLOOKUP(D416,Paramètres!$C$17:$H$33,6,0)="oui","illimité",VLOOKUP(D416,Paramètres!$C$17:$H$33,5,0))),"",IF(VLOOKUP(D416,Paramètres!$C$17:$H$33,6,0)="oui","illimité",VLOOKUP(D416,Paramètres!$C$17:$H$33,5,0)))</f>
        <v/>
      </c>
      <c r="G416" s="269" t="str">
        <f t="shared" si="39"/>
        <v/>
      </c>
      <c r="H416" s="208"/>
      <c r="I416" s="53"/>
      <c r="J416" s="209"/>
      <c r="K416" s="271"/>
      <c r="L416" s="37"/>
      <c r="M416" s="218"/>
      <c r="N416" s="124"/>
      <c r="O416" s="211" t="str">
        <f t="shared" ca="1" si="40"/>
        <v/>
      </c>
      <c r="P416" s="212" t="str">
        <f>IF(ISERROR(VLOOKUP(L416,Paramètres!$A$38:$B$40,2,0)),"",VLOOKUP(L416,Paramètres!$A$38:$B$40,2,0))</f>
        <v/>
      </c>
      <c r="Q416" s="211" t="str">
        <f t="shared" ca="1" si="41"/>
        <v/>
      </c>
      <c r="R416" s="211" t="str">
        <f t="shared" si="37"/>
        <v/>
      </c>
      <c r="S416" s="213" t="str">
        <f t="shared" ca="1" si="38"/>
        <v/>
      </c>
      <c r="T416" s="214" t="str">
        <f t="shared" ca="1" si="42"/>
        <v/>
      </c>
    </row>
    <row r="417" spans="1:20" x14ac:dyDescent="0.25">
      <c r="A417" s="119" t="s">
        <v>5986</v>
      </c>
      <c r="B417" s="260"/>
      <c r="C417" s="264" t="str">
        <f>IF(ISERROR(VLOOKUP(B417,'Tous les abonnés'!$A$6:$I$5491,2,0)),"",VLOOKUP(B417,'Tous les abonnés'!$A$6:$I$5491,2,0))</f>
        <v/>
      </c>
      <c r="D417" s="26"/>
      <c r="E417" s="265"/>
      <c r="F417" s="207" t="str">
        <f>IF(ISERROR(IF(VLOOKUP(D417,Paramètres!$C$17:$H$33,6,0)="oui","illimité",VLOOKUP(D417,Paramètres!$C$17:$H$33,5,0))),"",IF(VLOOKUP(D417,Paramètres!$C$17:$H$33,6,0)="oui","illimité",VLOOKUP(D417,Paramètres!$C$17:$H$33,5,0)))</f>
        <v/>
      </c>
      <c r="G417" s="269" t="str">
        <f t="shared" si="39"/>
        <v/>
      </c>
      <c r="H417" s="208"/>
      <c r="I417" s="53"/>
      <c r="J417" s="209"/>
      <c r="K417" s="271"/>
      <c r="L417" s="37"/>
      <c r="M417" s="218"/>
      <c r="N417" s="124"/>
      <c r="O417" s="211" t="str">
        <f t="shared" ca="1" si="40"/>
        <v/>
      </c>
      <c r="P417" s="212" t="str">
        <f>IF(ISERROR(VLOOKUP(L417,Paramètres!$A$38:$B$40,2,0)),"",VLOOKUP(L417,Paramètres!$A$38:$B$40,2,0))</f>
        <v/>
      </c>
      <c r="Q417" s="211" t="str">
        <f t="shared" ca="1" si="41"/>
        <v/>
      </c>
      <c r="R417" s="211" t="str">
        <f t="shared" si="37"/>
        <v/>
      </c>
      <c r="S417" s="213" t="str">
        <f t="shared" ca="1" si="38"/>
        <v/>
      </c>
      <c r="T417" s="214" t="str">
        <f t="shared" ca="1" si="42"/>
        <v/>
      </c>
    </row>
    <row r="418" spans="1:20" x14ac:dyDescent="0.25">
      <c r="A418" s="119" t="s">
        <v>5987</v>
      </c>
      <c r="B418" s="260"/>
      <c r="C418" s="264" t="str">
        <f>IF(ISERROR(VLOOKUP(B418,'Tous les abonnés'!$A$6:$I$5491,2,0)),"",VLOOKUP(B418,'Tous les abonnés'!$A$6:$I$5491,2,0))</f>
        <v/>
      </c>
      <c r="D418" s="26"/>
      <c r="E418" s="265"/>
      <c r="F418" s="207" t="str">
        <f>IF(ISERROR(IF(VLOOKUP(D418,Paramètres!$C$17:$H$33,6,0)="oui","illimité",VLOOKUP(D418,Paramètres!$C$17:$H$33,5,0))),"",IF(VLOOKUP(D418,Paramètres!$C$17:$H$33,6,0)="oui","illimité",VLOOKUP(D418,Paramètres!$C$17:$H$33,5,0)))</f>
        <v/>
      </c>
      <c r="G418" s="269" t="str">
        <f t="shared" si="39"/>
        <v/>
      </c>
      <c r="H418" s="208"/>
      <c r="I418" s="53"/>
      <c r="J418" s="209"/>
      <c r="K418" s="271"/>
      <c r="L418" s="37"/>
      <c r="M418" s="218"/>
      <c r="N418" s="124"/>
      <c r="O418" s="211" t="str">
        <f t="shared" ca="1" si="40"/>
        <v/>
      </c>
      <c r="P418" s="212" t="str">
        <f>IF(ISERROR(VLOOKUP(L418,Paramètres!$A$38:$B$40,2,0)),"",VLOOKUP(L418,Paramètres!$A$38:$B$40,2,0))</f>
        <v/>
      </c>
      <c r="Q418" s="211" t="str">
        <f t="shared" ca="1" si="41"/>
        <v/>
      </c>
      <c r="R418" s="211" t="str">
        <f t="shared" si="37"/>
        <v/>
      </c>
      <c r="S418" s="213" t="str">
        <f t="shared" ca="1" si="38"/>
        <v/>
      </c>
      <c r="T418" s="214" t="str">
        <f t="shared" ca="1" si="42"/>
        <v/>
      </c>
    </row>
    <row r="419" spans="1:20" x14ac:dyDescent="0.25">
      <c r="A419" s="119" t="s">
        <v>5988</v>
      </c>
      <c r="B419" s="260"/>
      <c r="C419" s="264" t="str">
        <f>IF(ISERROR(VLOOKUP(B419,'Tous les abonnés'!$A$6:$I$5491,2,0)),"",VLOOKUP(B419,'Tous les abonnés'!$A$6:$I$5491,2,0))</f>
        <v/>
      </c>
      <c r="D419" s="26"/>
      <c r="E419" s="265"/>
      <c r="F419" s="207" t="str">
        <f>IF(ISERROR(IF(VLOOKUP(D419,Paramètres!$C$17:$H$33,6,0)="oui","illimité",VLOOKUP(D419,Paramètres!$C$17:$H$33,5,0))),"",IF(VLOOKUP(D419,Paramètres!$C$17:$H$33,6,0)="oui","illimité",VLOOKUP(D419,Paramètres!$C$17:$H$33,5,0)))</f>
        <v/>
      </c>
      <c r="G419" s="269" t="str">
        <f t="shared" si="39"/>
        <v/>
      </c>
      <c r="H419" s="208"/>
      <c r="I419" s="53"/>
      <c r="J419" s="209"/>
      <c r="K419" s="271"/>
      <c r="L419" s="37"/>
      <c r="M419" s="218"/>
      <c r="N419" s="124"/>
      <c r="O419" s="211" t="str">
        <f t="shared" ca="1" si="40"/>
        <v/>
      </c>
      <c r="P419" s="212" t="str">
        <f>IF(ISERROR(VLOOKUP(L419,Paramètres!$A$38:$B$40,2,0)),"",VLOOKUP(L419,Paramètres!$A$38:$B$40,2,0))</f>
        <v/>
      </c>
      <c r="Q419" s="211" t="str">
        <f t="shared" ca="1" si="41"/>
        <v/>
      </c>
      <c r="R419" s="211" t="str">
        <f t="shared" si="37"/>
        <v/>
      </c>
      <c r="S419" s="213" t="str">
        <f t="shared" ca="1" si="38"/>
        <v/>
      </c>
      <c r="T419" s="214" t="str">
        <f t="shared" ca="1" si="42"/>
        <v/>
      </c>
    </row>
    <row r="420" spans="1:20" x14ac:dyDescent="0.25">
      <c r="A420" s="119" t="s">
        <v>5989</v>
      </c>
      <c r="B420" s="260"/>
      <c r="C420" s="264" t="str">
        <f>IF(ISERROR(VLOOKUP(B420,'Tous les abonnés'!$A$6:$I$5491,2,0)),"",VLOOKUP(B420,'Tous les abonnés'!$A$6:$I$5491,2,0))</f>
        <v/>
      </c>
      <c r="D420" s="26"/>
      <c r="E420" s="265"/>
      <c r="F420" s="207" t="str">
        <f>IF(ISERROR(IF(VLOOKUP(D420,Paramètres!$C$17:$H$33,6,0)="oui","illimité",VLOOKUP(D420,Paramètres!$C$17:$H$33,5,0))),"",IF(VLOOKUP(D420,Paramètres!$C$17:$H$33,6,0)="oui","illimité",VLOOKUP(D420,Paramètres!$C$17:$H$33,5,0)))</f>
        <v/>
      </c>
      <c r="G420" s="269" t="str">
        <f t="shared" si="39"/>
        <v/>
      </c>
      <c r="H420" s="208"/>
      <c r="I420" s="53"/>
      <c r="J420" s="209"/>
      <c r="K420" s="271"/>
      <c r="L420" s="37"/>
      <c r="M420" s="218"/>
      <c r="N420" s="124"/>
      <c r="O420" s="211" t="str">
        <f t="shared" ca="1" si="40"/>
        <v/>
      </c>
      <c r="P420" s="212" t="str">
        <f>IF(ISERROR(VLOOKUP(L420,Paramètres!$A$38:$B$40,2,0)),"",VLOOKUP(L420,Paramètres!$A$38:$B$40,2,0))</f>
        <v/>
      </c>
      <c r="Q420" s="211" t="str">
        <f t="shared" ca="1" si="41"/>
        <v/>
      </c>
      <c r="R420" s="211" t="str">
        <f t="shared" si="37"/>
        <v/>
      </c>
      <c r="S420" s="213" t="str">
        <f t="shared" ca="1" si="38"/>
        <v/>
      </c>
      <c r="T420" s="214" t="str">
        <f t="shared" ca="1" si="42"/>
        <v/>
      </c>
    </row>
    <row r="421" spans="1:20" x14ac:dyDescent="0.25">
      <c r="A421" s="119" t="s">
        <v>5990</v>
      </c>
      <c r="B421" s="260"/>
      <c r="C421" s="264" t="str">
        <f>IF(ISERROR(VLOOKUP(B421,'Tous les abonnés'!$A$6:$I$5491,2,0)),"",VLOOKUP(B421,'Tous les abonnés'!$A$6:$I$5491,2,0))</f>
        <v/>
      </c>
      <c r="D421" s="26"/>
      <c r="E421" s="265"/>
      <c r="F421" s="207" t="str">
        <f>IF(ISERROR(IF(VLOOKUP(D421,Paramètres!$C$17:$H$33,6,0)="oui","illimité",VLOOKUP(D421,Paramètres!$C$17:$H$33,5,0))),"",IF(VLOOKUP(D421,Paramètres!$C$17:$H$33,6,0)="oui","illimité",VLOOKUP(D421,Paramètres!$C$17:$H$33,5,0)))</f>
        <v/>
      </c>
      <c r="G421" s="269" t="str">
        <f t="shared" si="39"/>
        <v/>
      </c>
      <c r="H421" s="208"/>
      <c r="I421" s="53"/>
      <c r="J421" s="209"/>
      <c r="K421" s="271"/>
      <c r="L421" s="37"/>
      <c r="M421" s="218"/>
      <c r="N421" s="124"/>
      <c r="O421" s="211" t="str">
        <f t="shared" ca="1" si="40"/>
        <v/>
      </c>
      <c r="P421" s="212" t="str">
        <f>IF(ISERROR(VLOOKUP(L421,Paramètres!$A$38:$B$40,2,0)),"",VLOOKUP(L421,Paramètres!$A$38:$B$40,2,0))</f>
        <v/>
      </c>
      <c r="Q421" s="211" t="str">
        <f t="shared" ca="1" si="41"/>
        <v/>
      </c>
      <c r="R421" s="211" t="str">
        <f t="shared" si="37"/>
        <v/>
      </c>
      <c r="S421" s="213" t="str">
        <f t="shared" ca="1" si="38"/>
        <v/>
      </c>
      <c r="T421" s="214" t="str">
        <f t="shared" ca="1" si="42"/>
        <v/>
      </c>
    </row>
    <row r="422" spans="1:20" x14ac:dyDescent="0.25">
      <c r="A422" s="119" t="s">
        <v>5991</v>
      </c>
      <c r="B422" s="260"/>
      <c r="C422" s="264" t="str">
        <f>IF(ISERROR(VLOOKUP(B422,'Tous les abonnés'!$A$6:$I$5491,2,0)),"",VLOOKUP(B422,'Tous les abonnés'!$A$6:$I$5491,2,0))</f>
        <v/>
      </c>
      <c r="D422" s="26"/>
      <c r="E422" s="265"/>
      <c r="F422" s="207" t="str">
        <f>IF(ISERROR(IF(VLOOKUP(D422,Paramètres!$C$17:$H$33,6,0)="oui","illimité",VLOOKUP(D422,Paramètres!$C$17:$H$33,5,0))),"",IF(VLOOKUP(D422,Paramètres!$C$17:$H$33,6,0)="oui","illimité",VLOOKUP(D422,Paramètres!$C$17:$H$33,5,0)))</f>
        <v/>
      </c>
      <c r="G422" s="269" t="str">
        <f t="shared" si="39"/>
        <v/>
      </c>
      <c r="H422" s="208"/>
      <c r="I422" s="53"/>
      <c r="J422" s="209"/>
      <c r="K422" s="271"/>
      <c r="L422" s="37"/>
      <c r="M422" s="218"/>
      <c r="N422" s="124"/>
      <c r="O422" s="211" t="str">
        <f t="shared" ca="1" si="40"/>
        <v/>
      </c>
      <c r="P422" s="212" t="str">
        <f>IF(ISERROR(VLOOKUP(L422,Paramètres!$A$38:$B$40,2,0)),"",VLOOKUP(L422,Paramètres!$A$38:$B$40,2,0))</f>
        <v/>
      </c>
      <c r="Q422" s="211" t="str">
        <f t="shared" ca="1" si="41"/>
        <v/>
      </c>
      <c r="R422" s="211" t="str">
        <f t="shared" si="37"/>
        <v/>
      </c>
      <c r="S422" s="213" t="str">
        <f t="shared" ca="1" si="38"/>
        <v/>
      </c>
      <c r="T422" s="214" t="str">
        <f t="shared" ca="1" si="42"/>
        <v/>
      </c>
    </row>
    <row r="423" spans="1:20" x14ac:dyDescent="0.25">
      <c r="A423" s="119" t="s">
        <v>5992</v>
      </c>
      <c r="B423" s="260"/>
      <c r="C423" s="264" t="str">
        <f>IF(ISERROR(VLOOKUP(B423,'Tous les abonnés'!$A$6:$I$5491,2,0)),"",VLOOKUP(B423,'Tous les abonnés'!$A$6:$I$5491,2,0))</f>
        <v/>
      </c>
      <c r="D423" s="26"/>
      <c r="E423" s="265"/>
      <c r="F423" s="207" t="str">
        <f>IF(ISERROR(IF(VLOOKUP(D423,Paramètres!$C$17:$H$33,6,0)="oui","illimité",VLOOKUP(D423,Paramètres!$C$17:$H$33,5,0))),"",IF(VLOOKUP(D423,Paramètres!$C$17:$H$33,6,0)="oui","illimité",VLOOKUP(D423,Paramètres!$C$17:$H$33,5,0)))</f>
        <v/>
      </c>
      <c r="G423" s="269" t="str">
        <f t="shared" si="39"/>
        <v/>
      </c>
      <c r="H423" s="208"/>
      <c r="I423" s="53"/>
      <c r="J423" s="209"/>
      <c r="K423" s="271"/>
      <c r="L423" s="37"/>
      <c r="M423" s="218"/>
      <c r="N423" s="124"/>
      <c r="O423" s="211" t="str">
        <f t="shared" ca="1" si="40"/>
        <v/>
      </c>
      <c r="P423" s="212" t="str">
        <f>IF(ISERROR(VLOOKUP(L423,Paramètres!$A$38:$B$40,2,0)),"",VLOOKUP(L423,Paramètres!$A$38:$B$40,2,0))</f>
        <v/>
      </c>
      <c r="Q423" s="211" t="str">
        <f t="shared" ca="1" si="41"/>
        <v/>
      </c>
      <c r="R423" s="211" t="str">
        <f t="shared" si="37"/>
        <v/>
      </c>
      <c r="S423" s="213" t="str">
        <f t="shared" ca="1" si="38"/>
        <v/>
      </c>
      <c r="T423" s="214" t="str">
        <f t="shared" ca="1" si="42"/>
        <v/>
      </c>
    </row>
    <row r="424" spans="1:20" x14ac:dyDescent="0.25">
      <c r="A424" s="119" t="s">
        <v>5993</v>
      </c>
      <c r="B424" s="260"/>
      <c r="C424" s="264" t="str">
        <f>IF(ISERROR(VLOOKUP(B424,'Tous les abonnés'!$A$6:$I$5491,2,0)),"",VLOOKUP(B424,'Tous les abonnés'!$A$6:$I$5491,2,0))</f>
        <v/>
      </c>
      <c r="D424" s="26"/>
      <c r="E424" s="265"/>
      <c r="F424" s="207" t="str">
        <f>IF(ISERROR(IF(VLOOKUP(D424,Paramètres!$C$17:$H$33,6,0)="oui","illimité",VLOOKUP(D424,Paramètres!$C$17:$H$33,5,0))),"",IF(VLOOKUP(D424,Paramètres!$C$17:$H$33,6,0)="oui","illimité",VLOOKUP(D424,Paramètres!$C$17:$H$33,5,0)))</f>
        <v/>
      </c>
      <c r="G424" s="269" t="str">
        <f t="shared" si="39"/>
        <v/>
      </c>
      <c r="H424" s="208"/>
      <c r="I424" s="53"/>
      <c r="J424" s="209"/>
      <c r="K424" s="271"/>
      <c r="L424" s="37"/>
      <c r="M424" s="218"/>
      <c r="N424" s="124"/>
      <c r="O424" s="211" t="str">
        <f t="shared" ca="1" si="40"/>
        <v/>
      </c>
      <c r="P424" s="212" t="str">
        <f>IF(ISERROR(VLOOKUP(L424,Paramètres!$A$38:$B$40,2,0)),"",VLOOKUP(L424,Paramètres!$A$38:$B$40,2,0))</f>
        <v/>
      </c>
      <c r="Q424" s="211" t="str">
        <f t="shared" ca="1" si="41"/>
        <v/>
      </c>
      <c r="R424" s="211" t="str">
        <f t="shared" si="37"/>
        <v/>
      </c>
      <c r="S424" s="213" t="str">
        <f t="shared" ca="1" si="38"/>
        <v/>
      </c>
      <c r="T424" s="214" t="str">
        <f t="shared" ca="1" si="42"/>
        <v/>
      </c>
    </row>
    <row r="425" spans="1:20" x14ac:dyDescent="0.25">
      <c r="A425" s="119" t="s">
        <v>5994</v>
      </c>
      <c r="B425" s="260"/>
      <c r="C425" s="264" t="str">
        <f>IF(ISERROR(VLOOKUP(B425,'Tous les abonnés'!$A$6:$I$5491,2,0)),"",VLOOKUP(B425,'Tous les abonnés'!$A$6:$I$5491,2,0))</f>
        <v/>
      </c>
      <c r="D425" s="26"/>
      <c r="E425" s="265"/>
      <c r="F425" s="207" t="str">
        <f>IF(ISERROR(IF(VLOOKUP(D425,Paramètres!$C$17:$H$33,6,0)="oui","illimité",VLOOKUP(D425,Paramètres!$C$17:$H$33,5,0))),"",IF(VLOOKUP(D425,Paramètres!$C$17:$H$33,6,0)="oui","illimité",VLOOKUP(D425,Paramètres!$C$17:$H$33,5,0)))</f>
        <v/>
      </c>
      <c r="G425" s="269" t="str">
        <f t="shared" si="39"/>
        <v/>
      </c>
      <c r="H425" s="208"/>
      <c r="I425" s="53"/>
      <c r="J425" s="209"/>
      <c r="K425" s="271"/>
      <c r="L425" s="37"/>
      <c r="M425" s="218"/>
      <c r="N425" s="124"/>
      <c r="O425" s="211" t="str">
        <f t="shared" ca="1" si="40"/>
        <v/>
      </c>
      <c r="P425" s="212" t="str">
        <f>IF(ISERROR(VLOOKUP(L425,Paramètres!$A$38:$B$40,2,0)),"",VLOOKUP(L425,Paramètres!$A$38:$B$40,2,0))</f>
        <v/>
      </c>
      <c r="Q425" s="211" t="str">
        <f t="shared" ca="1" si="41"/>
        <v/>
      </c>
      <c r="R425" s="211" t="str">
        <f t="shared" si="37"/>
        <v/>
      </c>
      <c r="S425" s="213" t="str">
        <f t="shared" ca="1" si="38"/>
        <v/>
      </c>
      <c r="T425" s="214" t="str">
        <f t="shared" ca="1" si="42"/>
        <v/>
      </c>
    </row>
    <row r="426" spans="1:20" x14ac:dyDescent="0.25">
      <c r="A426" s="119" t="s">
        <v>5995</v>
      </c>
      <c r="B426" s="260"/>
      <c r="C426" s="264" t="str">
        <f>IF(ISERROR(VLOOKUP(B426,'Tous les abonnés'!$A$6:$I$5491,2,0)),"",VLOOKUP(B426,'Tous les abonnés'!$A$6:$I$5491,2,0))</f>
        <v/>
      </c>
      <c r="D426" s="26"/>
      <c r="E426" s="265"/>
      <c r="F426" s="207" t="str">
        <f>IF(ISERROR(IF(VLOOKUP(D426,Paramètres!$C$17:$H$33,6,0)="oui","illimité",VLOOKUP(D426,Paramètres!$C$17:$H$33,5,0))),"",IF(VLOOKUP(D426,Paramètres!$C$17:$H$33,6,0)="oui","illimité",VLOOKUP(D426,Paramètres!$C$17:$H$33,5,0)))</f>
        <v/>
      </c>
      <c r="G426" s="269" t="str">
        <f t="shared" si="39"/>
        <v/>
      </c>
      <c r="H426" s="208"/>
      <c r="I426" s="53"/>
      <c r="J426" s="209"/>
      <c r="K426" s="271"/>
      <c r="L426" s="37"/>
      <c r="M426" s="218"/>
      <c r="N426" s="124"/>
      <c r="O426" s="211" t="str">
        <f t="shared" ca="1" si="40"/>
        <v/>
      </c>
      <c r="P426" s="212" t="str">
        <f>IF(ISERROR(VLOOKUP(L426,Paramètres!$A$38:$B$40,2,0)),"",VLOOKUP(L426,Paramètres!$A$38:$B$40,2,0))</f>
        <v/>
      </c>
      <c r="Q426" s="211" t="str">
        <f t="shared" ca="1" si="41"/>
        <v/>
      </c>
      <c r="R426" s="211" t="str">
        <f t="shared" si="37"/>
        <v/>
      </c>
      <c r="S426" s="213" t="str">
        <f t="shared" ca="1" si="38"/>
        <v/>
      </c>
      <c r="T426" s="214" t="str">
        <f t="shared" ca="1" si="42"/>
        <v/>
      </c>
    </row>
    <row r="427" spans="1:20" x14ac:dyDescent="0.25">
      <c r="A427" s="119" t="s">
        <v>5996</v>
      </c>
      <c r="B427" s="260"/>
      <c r="C427" s="264" t="str">
        <f>IF(ISERROR(VLOOKUP(B427,'Tous les abonnés'!$A$6:$I$5491,2,0)),"",VLOOKUP(B427,'Tous les abonnés'!$A$6:$I$5491,2,0))</f>
        <v/>
      </c>
      <c r="D427" s="26"/>
      <c r="E427" s="265"/>
      <c r="F427" s="207" t="str">
        <f>IF(ISERROR(IF(VLOOKUP(D427,Paramètres!$C$17:$H$33,6,0)="oui","illimité",VLOOKUP(D427,Paramètres!$C$17:$H$33,5,0))),"",IF(VLOOKUP(D427,Paramètres!$C$17:$H$33,6,0)="oui","illimité",VLOOKUP(D427,Paramètres!$C$17:$H$33,5,0)))</f>
        <v/>
      </c>
      <c r="G427" s="269" t="str">
        <f t="shared" si="39"/>
        <v/>
      </c>
      <c r="H427" s="208"/>
      <c r="I427" s="53"/>
      <c r="J427" s="209"/>
      <c r="K427" s="271"/>
      <c r="L427" s="37"/>
      <c r="M427" s="218"/>
      <c r="N427" s="124"/>
      <c r="O427" s="211" t="str">
        <f t="shared" ca="1" si="40"/>
        <v/>
      </c>
      <c r="P427" s="212" t="str">
        <f>IF(ISERROR(VLOOKUP(L427,Paramètres!$A$38:$B$40,2,0)),"",VLOOKUP(L427,Paramètres!$A$38:$B$40,2,0))</f>
        <v/>
      </c>
      <c r="Q427" s="211" t="str">
        <f t="shared" ca="1" si="41"/>
        <v/>
      </c>
      <c r="R427" s="211" t="str">
        <f t="shared" si="37"/>
        <v/>
      </c>
      <c r="S427" s="213" t="str">
        <f t="shared" ca="1" si="38"/>
        <v/>
      </c>
      <c r="T427" s="214" t="str">
        <f t="shared" ca="1" si="42"/>
        <v/>
      </c>
    </row>
    <row r="428" spans="1:20" x14ac:dyDescent="0.25">
      <c r="A428" s="119" t="s">
        <v>5997</v>
      </c>
      <c r="B428" s="260"/>
      <c r="C428" s="264" t="str">
        <f>IF(ISERROR(VLOOKUP(B428,'Tous les abonnés'!$A$6:$I$5491,2,0)),"",VLOOKUP(B428,'Tous les abonnés'!$A$6:$I$5491,2,0))</f>
        <v/>
      </c>
      <c r="D428" s="26"/>
      <c r="E428" s="265"/>
      <c r="F428" s="207" t="str">
        <f>IF(ISERROR(IF(VLOOKUP(D428,Paramètres!$C$17:$H$33,6,0)="oui","illimité",VLOOKUP(D428,Paramètres!$C$17:$H$33,5,0))),"",IF(VLOOKUP(D428,Paramètres!$C$17:$H$33,6,0)="oui","illimité",VLOOKUP(D428,Paramètres!$C$17:$H$33,5,0)))</f>
        <v/>
      </c>
      <c r="G428" s="269" t="str">
        <f t="shared" si="39"/>
        <v/>
      </c>
      <c r="H428" s="208"/>
      <c r="I428" s="53"/>
      <c r="J428" s="209"/>
      <c r="K428" s="271"/>
      <c r="L428" s="37"/>
      <c r="M428" s="218"/>
      <c r="N428" s="124"/>
      <c r="O428" s="211" t="str">
        <f t="shared" ca="1" si="40"/>
        <v/>
      </c>
      <c r="P428" s="212" t="str">
        <f>IF(ISERROR(VLOOKUP(L428,Paramètres!$A$38:$B$40,2,0)),"",VLOOKUP(L428,Paramètres!$A$38:$B$40,2,0))</f>
        <v/>
      </c>
      <c r="Q428" s="211" t="str">
        <f t="shared" ca="1" si="41"/>
        <v/>
      </c>
      <c r="R428" s="211" t="str">
        <f t="shared" si="37"/>
        <v/>
      </c>
      <c r="S428" s="213" t="str">
        <f t="shared" ca="1" si="38"/>
        <v/>
      </c>
      <c r="T428" s="214" t="str">
        <f t="shared" ca="1" si="42"/>
        <v/>
      </c>
    </row>
    <row r="429" spans="1:20" x14ac:dyDescent="0.25">
      <c r="A429" s="119" t="s">
        <v>5998</v>
      </c>
      <c r="B429" s="260"/>
      <c r="C429" s="264" t="str">
        <f>IF(ISERROR(VLOOKUP(B429,'Tous les abonnés'!$A$6:$I$5491,2,0)),"",VLOOKUP(B429,'Tous les abonnés'!$A$6:$I$5491,2,0))</f>
        <v/>
      </c>
      <c r="D429" s="26"/>
      <c r="E429" s="265"/>
      <c r="F429" s="207" t="str">
        <f>IF(ISERROR(IF(VLOOKUP(D429,Paramètres!$C$17:$H$33,6,0)="oui","illimité",VLOOKUP(D429,Paramètres!$C$17:$H$33,5,0))),"",IF(VLOOKUP(D429,Paramètres!$C$17:$H$33,6,0)="oui","illimité",VLOOKUP(D429,Paramètres!$C$17:$H$33,5,0)))</f>
        <v/>
      </c>
      <c r="G429" s="269" t="str">
        <f t="shared" si="39"/>
        <v/>
      </c>
      <c r="H429" s="208"/>
      <c r="I429" s="53"/>
      <c r="J429" s="209"/>
      <c r="K429" s="271"/>
      <c r="L429" s="37"/>
      <c r="M429" s="218"/>
      <c r="N429" s="124"/>
      <c r="O429" s="211" t="str">
        <f t="shared" ca="1" si="40"/>
        <v/>
      </c>
      <c r="P429" s="212" t="str">
        <f>IF(ISERROR(VLOOKUP(L429,Paramètres!$A$38:$B$40,2,0)),"",VLOOKUP(L429,Paramètres!$A$38:$B$40,2,0))</f>
        <v/>
      </c>
      <c r="Q429" s="211" t="str">
        <f t="shared" ca="1" si="41"/>
        <v/>
      </c>
      <c r="R429" s="211" t="str">
        <f t="shared" si="37"/>
        <v/>
      </c>
      <c r="S429" s="213" t="str">
        <f t="shared" ca="1" si="38"/>
        <v/>
      </c>
      <c r="T429" s="214" t="str">
        <f t="shared" ca="1" si="42"/>
        <v/>
      </c>
    </row>
    <row r="430" spans="1:20" x14ac:dyDescent="0.25">
      <c r="A430" s="119" t="s">
        <v>5999</v>
      </c>
      <c r="B430" s="260"/>
      <c r="C430" s="264" t="str">
        <f>IF(ISERROR(VLOOKUP(B430,'Tous les abonnés'!$A$6:$I$5491,2,0)),"",VLOOKUP(B430,'Tous les abonnés'!$A$6:$I$5491,2,0))</f>
        <v/>
      </c>
      <c r="D430" s="26"/>
      <c r="E430" s="265"/>
      <c r="F430" s="207" t="str">
        <f>IF(ISERROR(IF(VLOOKUP(D430,Paramètres!$C$17:$H$33,6,0)="oui","illimité",VLOOKUP(D430,Paramètres!$C$17:$H$33,5,0))),"",IF(VLOOKUP(D430,Paramètres!$C$17:$H$33,6,0)="oui","illimité",VLOOKUP(D430,Paramètres!$C$17:$H$33,5,0)))</f>
        <v/>
      </c>
      <c r="G430" s="269" t="str">
        <f t="shared" si="39"/>
        <v/>
      </c>
      <c r="H430" s="208"/>
      <c r="I430" s="53"/>
      <c r="J430" s="209"/>
      <c r="K430" s="271"/>
      <c r="L430" s="37"/>
      <c r="M430" s="218"/>
      <c r="N430" s="124"/>
      <c r="O430" s="211" t="str">
        <f t="shared" ca="1" si="40"/>
        <v/>
      </c>
      <c r="P430" s="212" t="str">
        <f>IF(ISERROR(VLOOKUP(L430,Paramètres!$A$38:$B$40,2,0)),"",VLOOKUP(L430,Paramètres!$A$38:$B$40,2,0))</f>
        <v/>
      </c>
      <c r="Q430" s="211" t="str">
        <f t="shared" ca="1" si="41"/>
        <v/>
      </c>
      <c r="R430" s="211" t="str">
        <f t="shared" si="37"/>
        <v/>
      </c>
      <c r="S430" s="213" t="str">
        <f t="shared" ca="1" si="38"/>
        <v/>
      </c>
      <c r="T430" s="214" t="str">
        <f t="shared" ca="1" si="42"/>
        <v/>
      </c>
    </row>
    <row r="431" spans="1:20" x14ac:dyDescent="0.25">
      <c r="A431" s="119" t="s">
        <v>6000</v>
      </c>
      <c r="B431" s="260"/>
      <c r="C431" s="264" t="str">
        <f>IF(ISERROR(VLOOKUP(B431,'Tous les abonnés'!$A$6:$I$5491,2,0)),"",VLOOKUP(B431,'Tous les abonnés'!$A$6:$I$5491,2,0))</f>
        <v/>
      </c>
      <c r="D431" s="26"/>
      <c r="E431" s="265"/>
      <c r="F431" s="207" t="str">
        <f>IF(ISERROR(IF(VLOOKUP(D431,Paramètres!$C$17:$H$33,6,0)="oui","illimité",VLOOKUP(D431,Paramètres!$C$17:$H$33,5,0))),"",IF(VLOOKUP(D431,Paramètres!$C$17:$H$33,6,0)="oui","illimité",VLOOKUP(D431,Paramètres!$C$17:$H$33,5,0)))</f>
        <v/>
      </c>
      <c r="G431" s="269" t="str">
        <f t="shared" si="39"/>
        <v/>
      </c>
      <c r="H431" s="208"/>
      <c r="I431" s="53"/>
      <c r="J431" s="209"/>
      <c r="K431" s="271"/>
      <c r="L431" s="37"/>
      <c r="M431" s="218"/>
      <c r="N431" s="124"/>
      <c r="O431" s="211" t="str">
        <f t="shared" ca="1" si="40"/>
        <v/>
      </c>
      <c r="P431" s="212" t="str">
        <f>IF(ISERROR(VLOOKUP(L431,Paramètres!$A$38:$B$40,2,0)),"",VLOOKUP(L431,Paramètres!$A$38:$B$40,2,0))</f>
        <v/>
      </c>
      <c r="Q431" s="211" t="str">
        <f t="shared" ca="1" si="41"/>
        <v/>
      </c>
      <c r="R431" s="211" t="str">
        <f t="shared" si="37"/>
        <v/>
      </c>
      <c r="S431" s="213" t="str">
        <f t="shared" ca="1" si="38"/>
        <v/>
      </c>
      <c r="T431" s="214" t="str">
        <f t="shared" ca="1" si="42"/>
        <v/>
      </c>
    </row>
    <row r="432" spans="1:20" x14ac:dyDescent="0.25">
      <c r="A432" s="119" t="s">
        <v>6001</v>
      </c>
      <c r="B432" s="260"/>
      <c r="C432" s="264" t="str">
        <f>IF(ISERROR(VLOOKUP(B432,'Tous les abonnés'!$A$6:$I$5491,2,0)),"",VLOOKUP(B432,'Tous les abonnés'!$A$6:$I$5491,2,0))</f>
        <v/>
      </c>
      <c r="D432" s="26"/>
      <c r="E432" s="265"/>
      <c r="F432" s="207" t="str">
        <f>IF(ISERROR(IF(VLOOKUP(D432,Paramètres!$C$17:$H$33,6,0)="oui","illimité",VLOOKUP(D432,Paramètres!$C$17:$H$33,5,0))),"",IF(VLOOKUP(D432,Paramètres!$C$17:$H$33,6,0)="oui","illimité",VLOOKUP(D432,Paramètres!$C$17:$H$33,5,0)))</f>
        <v/>
      </c>
      <c r="G432" s="269" t="str">
        <f t="shared" si="39"/>
        <v/>
      </c>
      <c r="H432" s="208"/>
      <c r="I432" s="53"/>
      <c r="J432" s="209"/>
      <c r="K432" s="271"/>
      <c r="L432" s="37"/>
      <c r="M432" s="218"/>
      <c r="N432" s="124"/>
      <c r="O432" s="211" t="str">
        <f t="shared" ca="1" si="40"/>
        <v/>
      </c>
      <c r="P432" s="212" t="str">
        <f>IF(ISERROR(VLOOKUP(L432,Paramètres!$A$38:$B$40,2,0)),"",VLOOKUP(L432,Paramètres!$A$38:$B$40,2,0))</f>
        <v/>
      </c>
      <c r="Q432" s="211" t="str">
        <f t="shared" ca="1" si="41"/>
        <v/>
      </c>
      <c r="R432" s="211" t="str">
        <f t="shared" si="37"/>
        <v/>
      </c>
      <c r="S432" s="213" t="str">
        <f t="shared" ca="1" si="38"/>
        <v/>
      </c>
      <c r="T432" s="214" t="str">
        <f t="shared" ca="1" si="42"/>
        <v/>
      </c>
    </row>
    <row r="433" spans="1:20" x14ac:dyDescent="0.25">
      <c r="A433" s="119" t="s">
        <v>6002</v>
      </c>
      <c r="B433" s="260"/>
      <c r="C433" s="264" t="str">
        <f>IF(ISERROR(VLOOKUP(B433,'Tous les abonnés'!$A$6:$I$5491,2,0)),"",VLOOKUP(B433,'Tous les abonnés'!$A$6:$I$5491,2,0))</f>
        <v/>
      </c>
      <c r="D433" s="26"/>
      <c r="E433" s="265"/>
      <c r="F433" s="207" t="str">
        <f>IF(ISERROR(IF(VLOOKUP(D433,Paramètres!$C$17:$H$33,6,0)="oui","illimité",VLOOKUP(D433,Paramètres!$C$17:$H$33,5,0))),"",IF(VLOOKUP(D433,Paramètres!$C$17:$H$33,6,0)="oui","illimité",VLOOKUP(D433,Paramètres!$C$17:$H$33,5,0)))</f>
        <v/>
      </c>
      <c r="G433" s="269" t="str">
        <f t="shared" si="39"/>
        <v/>
      </c>
      <c r="H433" s="208"/>
      <c r="I433" s="53"/>
      <c r="J433" s="209"/>
      <c r="K433" s="271"/>
      <c r="L433" s="37"/>
      <c r="M433" s="218"/>
      <c r="N433" s="124"/>
      <c r="O433" s="211" t="str">
        <f t="shared" ca="1" si="40"/>
        <v/>
      </c>
      <c r="P433" s="212" t="str">
        <f>IF(ISERROR(VLOOKUP(L433,Paramètres!$A$38:$B$40,2,0)),"",VLOOKUP(L433,Paramètres!$A$38:$B$40,2,0))</f>
        <v/>
      </c>
      <c r="Q433" s="211" t="str">
        <f t="shared" ca="1" si="41"/>
        <v/>
      </c>
      <c r="R433" s="211" t="str">
        <f t="shared" si="37"/>
        <v/>
      </c>
      <c r="S433" s="213" t="str">
        <f t="shared" ca="1" si="38"/>
        <v/>
      </c>
      <c r="T433" s="214" t="str">
        <f t="shared" ca="1" si="42"/>
        <v/>
      </c>
    </row>
    <row r="434" spans="1:20" x14ac:dyDescent="0.25">
      <c r="A434" s="119" t="s">
        <v>6003</v>
      </c>
      <c r="B434" s="260"/>
      <c r="C434" s="264" t="str">
        <f>IF(ISERROR(VLOOKUP(B434,'Tous les abonnés'!$A$6:$I$5491,2,0)),"",VLOOKUP(B434,'Tous les abonnés'!$A$6:$I$5491,2,0))</f>
        <v/>
      </c>
      <c r="D434" s="26"/>
      <c r="E434" s="265"/>
      <c r="F434" s="207" t="str">
        <f>IF(ISERROR(IF(VLOOKUP(D434,Paramètres!$C$17:$H$33,6,0)="oui","illimité",VLOOKUP(D434,Paramètres!$C$17:$H$33,5,0))),"",IF(VLOOKUP(D434,Paramètres!$C$17:$H$33,6,0)="oui","illimité",VLOOKUP(D434,Paramètres!$C$17:$H$33,5,0)))</f>
        <v/>
      </c>
      <c r="G434" s="269" t="str">
        <f t="shared" si="39"/>
        <v/>
      </c>
      <c r="H434" s="208"/>
      <c r="I434" s="53"/>
      <c r="J434" s="209"/>
      <c r="K434" s="271"/>
      <c r="L434" s="37"/>
      <c r="M434" s="218"/>
      <c r="N434" s="124"/>
      <c r="O434" s="211" t="str">
        <f t="shared" ca="1" si="40"/>
        <v/>
      </c>
      <c r="P434" s="212" t="str">
        <f>IF(ISERROR(VLOOKUP(L434,Paramètres!$A$38:$B$40,2,0)),"",VLOOKUP(L434,Paramètres!$A$38:$B$40,2,0))</f>
        <v/>
      </c>
      <c r="Q434" s="211" t="str">
        <f t="shared" ca="1" si="41"/>
        <v/>
      </c>
      <c r="R434" s="211" t="str">
        <f t="shared" si="37"/>
        <v/>
      </c>
      <c r="S434" s="213" t="str">
        <f t="shared" ca="1" si="38"/>
        <v/>
      </c>
      <c r="T434" s="214" t="str">
        <f t="shared" ca="1" si="42"/>
        <v/>
      </c>
    </row>
    <row r="435" spans="1:20" x14ac:dyDescent="0.25">
      <c r="A435" s="119" t="s">
        <v>6004</v>
      </c>
      <c r="B435" s="260"/>
      <c r="C435" s="264" t="str">
        <f>IF(ISERROR(VLOOKUP(B435,'Tous les abonnés'!$A$6:$I$5491,2,0)),"",VLOOKUP(B435,'Tous les abonnés'!$A$6:$I$5491,2,0))</f>
        <v/>
      </c>
      <c r="D435" s="26"/>
      <c r="E435" s="265"/>
      <c r="F435" s="207" t="str">
        <f>IF(ISERROR(IF(VLOOKUP(D435,Paramètres!$C$17:$H$33,6,0)="oui","illimité",VLOOKUP(D435,Paramètres!$C$17:$H$33,5,0))),"",IF(VLOOKUP(D435,Paramètres!$C$17:$H$33,6,0)="oui","illimité",VLOOKUP(D435,Paramètres!$C$17:$H$33,5,0)))</f>
        <v/>
      </c>
      <c r="G435" s="269" t="str">
        <f t="shared" si="39"/>
        <v/>
      </c>
      <c r="H435" s="208"/>
      <c r="I435" s="53"/>
      <c r="J435" s="209"/>
      <c r="K435" s="271"/>
      <c r="L435" s="37"/>
      <c r="M435" s="218"/>
      <c r="N435" s="124"/>
      <c r="O435" s="211" t="str">
        <f t="shared" ca="1" si="40"/>
        <v/>
      </c>
      <c r="P435" s="212" t="str">
        <f>IF(ISERROR(VLOOKUP(L435,Paramètres!$A$38:$B$40,2,0)),"",VLOOKUP(L435,Paramètres!$A$38:$B$40,2,0))</f>
        <v/>
      </c>
      <c r="Q435" s="211" t="str">
        <f t="shared" ca="1" si="41"/>
        <v/>
      </c>
      <c r="R435" s="211" t="str">
        <f t="shared" si="37"/>
        <v/>
      </c>
      <c r="S435" s="213" t="str">
        <f t="shared" ca="1" si="38"/>
        <v/>
      </c>
      <c r="T435" s="214" t="str">
        <f t="shared" ca="1" si="42"/>
        <v/>
      </c>
    </row>
    <row r="436" spans="1:20" x14ac:dyDescent="0.25">
      <c r="A436" s="119" t="s">
        <v>6005</v>
      </c>
      <c r="B436" s="260"/>
      <c r="C436" s="264" t="str">
        <f>IF(ISERROR(VLOOKUP(B436,'Tous les abonnés'!$A$6:$I$5491,2,0)),"",VLOOKUP(B436,'Tous les abonnés'!$A$6:$I$5491,2,0))</f>
        <v/>
      </c>
      <c r="D436" s="26"/>
      <c r="E436" s="265"/>
      <c r="F436" s="207" t="str">
        <f>IF(ISERROR(IF(VLOOKUP(D436,Paramètres!$C$17:$H$33,6,0)="oui","illimité",VLOOKUP(D436,Paramètres!$C$17:$H$33,5,0))),"",IF(VLOOKUP(D436,Paramètres!$C$17:$H$33,6,0)="oui","illimité",VLOOKUP(D436,Paramètres!$C$17:$H$33,5,0)))</f>
        <v/>
      </c>
      <c r="G436" s="269" t="str">
        <f t="shared" si="39"/>
        <v/>
      </c>
      <c r="H436" s="208"/>
      <c r="I436" s="53"/>
      <c r="J436" s="209"/>
      <c r="K436" s="271"/>
      <c r="L436" s="37"/>
      <c r="M436" s="218"/>
      <c r="N436" s="124"/>
      <c r="O436" s="211" t="str">
        <f t="shared" ca="1" si="40"/>
        <v/>
      </c>
      <c r="P436" s="212" t="str">
        <f>IF(ISERROR(VLOOKUP(L436,Paramètres!$A$38:$B$40,2,0)),"",VLOOKUP(L436,Paramètres!$A$38:$B$40,2,0))</f>
        <v/>
      </c>
      <c r="Q436" s="211" t="str">
        <f t="shared" ca="1" si="41"/>
        <v/>
      </c>
      <c r="R436" s="211" t="str">
        <f t="shared" si="37"/>
        <v/>
      </c>
      <c r="S436" s="213" t="str">
        <f t="shared" ca="1" si="38"/>
        <v/>
      </c>
      <c r="T436" s="214" t="str">
        <f t="shared" ca="1" si="42"/>
        <v/>
      </c>
    </row>
    <row r="437" spans="1:20" x14ac:dyDescent="0.25">
      <c r="A437" s="119" t="s">
        <v>6006</v>
      </c>
      <c r="B437" s="260"/>
      <c r="C437" s="264" t="str">
        <f>IF(ISERROR(VLOOKUP(B437,'Tous les abonnés'!$A$6:$I$5491,2,0)),"",VLOOKUP(B437,'Tous les abonnés'!$A$6:$I$5491,2,0))</f>
        <v/>
      </c>
      <c r="D437" s="26"/>
      <c r="E437" s="265"/>
      <c r="F437" s="207" t="str">
        <f>IF(ISERROR(IF(VLOOKUP(D437,Paramètres!$C$17:$H$33,6,0)="oui","illimité",VLOOKUP(D437,Paramètres!$C$17:$H$33,5,0))),"",IF(VLOOKUP(D437,Paramètres!$C$17:$H$33,6,0)="oui","illimité",VLOOKUP(D437,Paramètres!$C$17:$H$33,5,0)))</f>
        <v/>
      </c>
      <c r="G437" s="269" t="str">
        <f t="shared" si="39"/>
        <v/>
      </c>
      <c r="H437" s="208"/>
      <c r="I437" s="53"/>
      <c r="J437" s="209"/>
      <c r="K437" s="271"/>
      <c r="L437" s="37"/>
      <c r="M437" s="218"/>
      <c r="N437" s="124"/>
      <c r="O437" s="211" t="str">
        <f t="shared" ca="1" si="40"/>
        <v/>
      </c>
      <c r="P437" s="212" t="str">
        <f>IF(ISERROR(VLOOKUP(L437,Paramètres!$A$38:$B$40,2,0)),"",VLOOKUP(L437,Paramètres!$A$38:$B$40,2,0))</f>
        <v/>
      </c>
      <c r="Q437" s="211" t="str">
        <f t="shared" ca="1" si="41"/>
        <v/>
      </c>
      <c r="R437" s="211" t="str">
        <f t="shared" si="37"/>
        <v/>
      </c>
      <c r="S437" s="213" t="str">
        <f t="shared" ca="1" si="38"/>
        <v/>
      </c>
      <c r="T437" s="214" t="str">
        <f t="shared" ca="1" si="42"/>
        <v/>
      </c>
    </row>
    <row r="438" spans="1:20" x14ac:dyDescent="0.25">
      <c r="A438" s="119" t="s">
        <v>6007</v>
      </c>
      <c r="B438" s="260"/>
      <c r="C438" s="264" t="str">
        <f>IF(ISERROR(VLOOKUP(B438,'Tous les abonnés'!$A$6:$I$5491,2,0)),"",VLOOKUP(B438,'Tous les abonnés'!$A$6:$I$5491,2,0))</f>
        <v/>
      </c>
      <c r="D438" s="26"/>
      <c r="E438" s="265"/>
      <c r="F438" s="207" t="str">
        <f>IF(ISERROR(IF(VLOOKUP(D438,Paramètres!$C$17:$H$33,6,0)="oui","illimité",VLOOKUP(D438,Paramètres!$C$17:$H$33,5,0))),"",IF(VLOOKUP(D438,Paramètres!$C$17:$H$33,6,0)="oui","illimité",VLOOKUP(D438,Paramètres!$C$17:$H$33,5,0)))</f>
        <v/>
      </c>
      <c r="G438" s="269" t="str">
        <f t="shared" si="39"/>
        <v/>
      </c>
      <c r="H438" s="208"/>
      <c r="I438" s="53"/>
      <c r="J438" s="209"/>
      <c r="K438" s="271"/>
      <c r="L438" s="37"/>
      <c r="M438" s="218"/>
      <c r="N438" s="124"/>
      <c r="O438" s="211" t="str">
        <f t="shared" ca="1" si="40"/>
        <v/>
      </c>
      <c r="P438" s="212" t="str">
        <f>IF(ISERROR(VLOOKUP(L438,Paramètres!$A$38:$B$40,2,0)),"",VLOOKUP(L438,Paramètres!$A$38:$B$40,2,0))</f>
        <v/>
      </c>
      <c r="Q438" s="211" t="str">
        <f t="shared" ca="1" si="41"/>
        <v/>
      </c>
      <c r="R438" s="211" t="str">
        <f t="shared" si="37"/>
        <v/>
      </c>
      <c r="S438" s="213" t="str">
        <f t="shared" ca="1" si="38"/>
        <v/>
      </c>
      <c r="T438" s="214" t="str">
        <f t="shared" ca="1" si="42"/>
        <v/>
      </c>
    </row>
    <row r="439" spans="1:20" x14ac:dyDescent="0.25">
      <c r="A439" s="119" t="s">
        <v>6008</v>
      </c>
      <c r="B439" s="260"/>
      <c r="C439" s="264" t="str">
        <f>IF(ISERROR(VLOOKUP(B439,'Tous les abonnés'!$A$6:$I$5491,2,0)),"",VLOOKUP(B439,'Tous les abonnés'!$A$6:$I$5491,2,0))</f>
        <v/>
      </c>
      <c r="D439" s="26"/>
      <c r="E439" s="265"/>
      <c r="F439" s="207" t="str">
        <f>IF(ISERROR(IF(VLOOKUP(D439,Paramètres!$C$17:$H$33,6,0)="oui","illimité",VLOOKUP(D439,Paramètres!$C$17:$H$33,5,0))),"",IF(VLOOKUP(D439,Paramètres!$C$17:$H$33,6,0)="oui","illimité",VLOOKUP(D439,Paramètres!$C$17:$H$33,5,0)))</f>
        <v/>
      </c>
      <c r="G439" s="269" t="str">
        <f t="shared" si="39"/>
        <v/>
      </c>
      <c r="H439" s="208"/>
      <c r="I439" s="53"/>
      <c r="J439" s="209"/>
      <c r="K439" s="271"/>
      <c r="L439" s="37"/>
      <c r="M439" s="218"/>
      <c r="N439" s="124"/>
      <c r="O439" s="211" t="str">
        <f t="shared" ca="1" si="40"/>
        <v/>
      </c>
      <c r="P439" s="212" t="str">
        <f>IF(ISERROR(VLOOKUP(L439,Paramètres!$A$38:$B$40,2,0)),"",VLOOKUP(L439,Paramètres!$A$38:$B$40,2,0))</f>
        <v/>
      </c>
      <c r="Q439" s="211" t="str">
        <f t="shared" ca="1" si="41"/>
        <v/>
      </c>
      <c r="R439" s="211" t="str">
        <f t="shared" si="37"/>
        <v/>
      </c>
      <c r="S439" s="213" t="str">
        <f t="shared" ca="1" si="38"/>
        <v/>
      </c>
      <c r="T439" s="214" t="str">
        <f t="shared" ca="1" si="42"/>
        <v/>
      </c>
    </row>
    <row r="440" spans="1:20" x14ac:dyDescent="0.25">
      <c r="A440" s="119" t="s">
        <v>6009</v>
      </c>
      <c r="B440" s="260"/>
      <c r="C440" s="264" t="str">
        <f>IF(ISERROR(VLOOKUP(B440,'Tous les abonnés'!$A$6:$I$5491,2,0)),"",VLOOKUP(B440,'Tous les abonnés'!$A$6:$I$5491,2,0))</f>
        <v/>
      </c>
      <c r="D440" s="26"/>
      <c r="E440" s="265"/>
      <c r="F440" s="207" t="str">
        <f>IF(ISERROR(IF(VLOOKUP(D440,Paramètres!$C$17:$H$33,6,0)="oui","illimité",VLOOKUP(D440,Paramètres!$C$17:$H$33,5,0))),"",IF(VLOOKUP(D440,Paramètres!$C$17:$H$33,6,0)="oui","illimité",VLOOKUP(D440,Paramètres!$C$17:$H$33,5,0)))</f>
        <v/>
      </c>
      <c r="G440" s="269" t="str">
        <f t="shared" si="39"/>
        <v/>
      </c>
      <c r="H440" s="208"/>
      <c r="I440" s="53"/>
      <c r="J440" s="209"/>
      <c r="K440" s="271"/>
      <c r="L440" s="37"/>
      <c r="M440" s="218"/>
      <c r="N440" s="124"/>
      <c r="O440" s="211" t="str">
        <f t="shared" ca="1" si="40"/>
        <v/>
      </c>
      <c r="P440" s="212" t="str">
        <f>IF(ISERROR(VLOOKUP(L440,Paramètres!$A$38:$B$40,2,0)),"",VLOOKUP(L440,Paramètres!$A$38:$B$40,2,0))</f>
        <v/>
      </c>
      <c r="Q440" s="211" t="str">
        <f t="shared" ca="1" si="41"/>
        <v/>
      </c>
      <c r="R440" s="211" t="str">
        <f t="shared" si="37"/>
        <v/>
      </c>
      <c r="S440" s="213" t="str">
        <f t="shared" ca="1" si="38"/>
        <v/>
      </c>
      <c r="T440" s="214" t="str">
        <f t="shared" ca="1" si="42"/>
        <v/>
      </c>
    </row>
    <row r="441" spans="1:20" x14ac:dyDescent="0.25">
      <c r="A441" s="119" t="s">
        <v>6010</v>
      </c>
      <c r="B441" s="260"/>
      <c r="C441" s="264" t="str">
        <f>IF(ISERROR(VLOOKUP(B441,'Tous les abonnés'!$A$6:$I$5491,2,0)),"",VLOOKUP(B441,'Tous les abonnés'!$A$6:$I$5491,2,0))</f>
        <v/>
      </c>
      <c r="D441" s="26"/>
      <c r="E441" s="265"/>
      <c r="F441" s="207" t="str">
        <f>IF(ISERROR(IF(VLOOKUP(D441,Paramètres!$C$17:$H$33,6,0)="oui","illimité",VLOOKUP(D441,Paramètres!$C$17:$H$33,5,0))),"",IF(VLOOKUP(D441,Paramètres!$C$17:$H$33,6,0)="oui","illimité",VLOOKUP(D441,Paramètres!$C$17:$H$33,5,0)))</f>
        <v/>
      </c>
      <c r="G441" s="269" t="str">
        <f t="shared" si="39"/>
        <v/>
      </c>
      <c r="H441" s="208"/>
      <c r="I441" s="53"/>
      <c r="J441" s="209"/>
      <c r="K441" s="271"/>
      <c r="L441" s="37"/>
      <c r="M441" s="218"/>
      <c r="N441" s="124"/>
      <c r="O441" s="211" t="str">
        <f t="shared" ca="1" si="40"/>
        <v/>
      </c>
      <c r="P441" s="212" t="str">
        <f>IF(ISERROR(VLOOKUP(L441,Paramètres!$A$38:$B$40,2,0)),"",VLOOKUP(L441,Paramètres!$A$38:$B$40,2,0))</f>
        <v/>
      </c>
      <c r="Q441" s="211" t="str">
        <f t="shared" ca="1" si="41"/>
        <v/>
      </c>
      <c r="R441" s="211" t="str">
        <f t="shared" si="37"/>
        <v/>
      </c>
      <c r="S441" s="213" t="str">
        <f t="shared" ca="1" si="38"/>
        <v/>
      </c>
      <c r="T441" s="214" t="str">
        <f t="shared" ca="1" si="42"/>
        <v/>
      </c>
    </row>
    <row r="442" spans="1:20" x14ac:dyDescent="0.25">
      <c r="A442" s="119" t="s">
        <v>6011</v>
      </c>
      <c r="B442" s="260"/>
      <c r="C442" s="264" t="str">
        <f>IF(ISERROR(VLOOKUP(B442,'Tous les abonnés'!$A$6:$I$5491,2,0)),"",VLOOKUP(B442,'Tous les abonnés'!$A$6:$I$5491,2,0))</f>
        <v/>
      </c>
      <c r="D442" s="26"/>
      <c r="E442" s="265"/>
      <c r="F442" s="207" t="str">
        <f>IF(ISERROR(IF(VLOOKUP(D442,Paramètres!$C$17:$H$33,6,0)="oui","illimité",VLOOKUP(D442,Paramètres!$C$17:$H$33,5,0))),"",IF(VLOOKUP(D442,Paramètres!$C$17:$H$33,6,0)="oui","illimité",VLOOKUP(D442,Paramètres!$C$17:$H$33,5,0)))</f>
        <v/>
      </c>
      <c r="G442" s="269" t="str">
        <f t="shared" si="39"/>
        <v/>
      </c>
      <c r="H442" s="208"/>
      <c r="I442" s="53"/>
      <c r="J442" s="209"/>
      <c r="K442" s="271"/>
      <c r="L442" s="37"/>
      <c r="M442" s="218"/>
      <c r="N442" s="124"/>
      <c r="O442" s="211" t="str">
        <f t="shared" ca="1" si="40"/>
        <v/>
      </c>
      <c r="P442" s="212" t="str">
        <f>IF(ISERROR(VLOOKUP(L442,Paramètres!$A$38:$B$40,2,0)),"",VLOOKUP(L442,Paramètres!$A$38:$B$40,2,0))</f>
        <v/>
      </c>
      <c r="Q442" s="211" t="str">
        <f t="shared" ca="1" si="41"/>
        <v/>
      </c>
      <c r="R442" s="211" t="str">
        <f t="shared" si="37"/>
        <v/>
      </c>
      <c r="S442" s="213" t="str">
        <f t="shared" ca="1" si="38"/>
        <v/>
      </c>
      <c r="T442" s="214" t="str">
        <f t="shared" ca="1" si="42"/>
        <v/>
      </c>
    </row>
    <row r="443" spans="1:20" x14ac:dyDescent="0.25">
      <c r="A443" s="119" t="s">
        <v>6012</v>
      </c>
      <c r="B443" s="260"/>
      <c r="C443" s="264" t="str">
        <f>IF(ISERROR(VLOOKUP(B443,'Tous les abonnés'!$A$6:$I$5491,2,0)),"",VLOOKUP(B443,'Tous les abonnés'!$A$6:$I$5491,2,0))</f>
        <v/>
      </c>
      <c r="D443" s="26"/>
      <c r="E443" s="265"/>
      <c r="F443" s="207" t="str">
        <f>IF(ISERROR(IF(VLOOKUP(D443,Paramètres!$C$17:$H$33,6,0)="oui","illimité",VLOOKUP(D443,Paramètres!$C$17:$H$33,5,0))),"",IF(VLOOKUP(D443,Paramètres!$C$17:$H$33,6,0)="oui","illimité",VLOOKUP(D443,Paramètres!$C$17:$H$33,5,0)))</f>
        <v/>
      </c>
      <c r="G443" s="269" t="str">
        <f t="shared" si="39"/>
        <v/>
      </c>
      <c r="H443" s="208"/>
      <c r="I443" s="53"/>
      <c r="J443" s="209"/>
      <c r="K443" s="271"/>
      <c r="L443" s="37"/>
      <c r="M443" s="218"/>
      <c r="N443" s="124"/>
      <c r="O443" s="211" t="str">
        <f t="shared" ca="1" si="40"/>
        <v/>
      </c>
      <c r="P443" s="212" t="str">
        <f>IF(ISERROR(VLOOKUP(L443,Paramètres!$A$38:$B$40,2,0)),"",VLOOKUP(L443,Paramètres!$A$38:$B$40,2,0))</f>
        <v/>
      </c>
      <c r="Q443" s="211" t="str">
        <f t="shared" ca="1" si="41"/>
        <v/>
      </c>
      <c r="R443" s="211" t="str">
        <f t="shared" si="37"/>
        <v/>
      </c>
      <c r="S443" s="213" t="str">
        <f t="shared" ca="1" si="38"/>
        <v/>
      </c>
      <c r="T443" s="214" t="str">
        <f t="shared" ca="1" si="42"/>
        <v/>
      </c>
    </row>
    <row r="444" spans="1:20" x14ac:dyDescent="0.25">
      <c r="A444" s="119" t="s">
        <v>6013</v>
      </c>
      <c r="B444" s="260"/>
      <c r="C444" s="264" t="str">
        <f>IF(ISERROR(VLOOKUP(B444,'Tous les abonnés'!$A$6:$I$5491,2,0)),"",VLOOKUP(B444,'Tous les abonnés'!$A$6:$I$5491,2,0))</f>
        <v/>
      </c>
      <c r="D444" s="26"/>
      <c r="E444" s="265"/>
      <c r="F444" s="207" t="str">
        <f>IF(ISERROR(IF(VLOOKUP(D444,Paramètres!$C$17:$H$33,6,0)="oui","illimité",VLOOKUP(D444,Paramètres!$C$17:$H$33,5,0))),"",IF(VLOOKUP(D444,Paramètres!$C$17:$H$33,6,0)="oui","illimité",VLOOKUP(D444,Paramètres!$C$17:$H$33,5,0)))</f>
        <v/>
      </c>
      <c r="G444" s="269" t="str">
        <f t="shared" si="39"/>
        <v/>
      </c>
      <c r="H444" s="208"/>
      <c r="I444" s="53"/>
      <c r="J444" s="209"/>
      <c r="K444" s="271"/>
      <c r="L444" s="37"/>
      <c r="M444" s="218"/>
      <c r="N444" s="124"/>
      <c r="O444" s="211" t="str">
        <f t="shared" ca="1" si="40"/>
        <v/>
      </c>
      <c r="P444" s="212" t="str">
        <f>IF(ISERROR(VLOOKUP(L444,Paramètres!$A$38:$B$40,2,0)),"",VLOOKUP(L444,Paramètres!$A$38:$B$40,2,0))</f>
        <v/>
      </c>
      <c r="Q444" s="211" t="str">
        <f t="shared" ca="1" si="41"/>
        <v/>
      </c>
      <c r="R444" s="211" t="str">
        <f t="shared" si="37"/>
        <v/>
      </c>
      <c r="S444" s="213" t="str">
        <f t="shared" ca="1" si="38"/>
        <v/>
      </c>
      <c r="T444" s="214" t="str">
        <f t="shared" ca="1" si="42"/>
        <v/>
      </c>
    </row>
    <row r="445" spans="1:20" x14ac:dyDescent="0.25">
      <c r="A445" s="119" t="s">
        <v>6014</v>
      </c>
      <c r="B445" s="260"/>
      <c r="C445" s="264" t="str">
        <f>IF(ISERROR(VLOOKUP(B445,'Tous les abonnés'!$A$6:$I$5491,2,0)),"",VLOOKUP(B445,'Tous les abonnés'!$A$6:$I$5491,2,0))</f>
        <v/>
      </c>
      <c r="D445" s="26"/>
      <c r="E445" s="265"/>
      <c r="F445" s="207" t="str">
        <f>IF(ISERROR(IF(VLOOKUP(D445,Paramètres!$C$17:$H$33,6,0)="oui","illimité",VLOOKUP(D445,Paramètres!$C$17:$H$33,5,0))),"",IF(VLOOKUP(D445,Paramètres!$C$17:$H$33,6,0)="oui","illimité",VLOOKUP(D445,Paramètres!$C$17:$H$33,5,0)))</f>
        <v/>
      </c>
      <c r="G445" s="269" t="str">
        <f t="shared" si="39"/>
        <v/>
      </c>
      <c r="H445" s="208"/>
      <c r="I445" s="53"/>
      <c r="J445" s="209"/>
      <c r="K445" s="271"/>
      <c r="L445" s="37"/>
      <c r="M445" s="218"/>
      <c r="N445" s="124"/>
      <c r="O445" s="211" t="str">
        <f t="shared" ca="1" si="40"/>
        <v/>
      </c>
      <c r="P445" s="212" t="str">
        <f>IF(ISERROR(VLOOKUP(L445,Paramètres!$A$38:$B$40,2,0)),"",VLOOKUP(L445,Paramètres!$A$38:$B$40,2,0))</f>
        <v/>
      </c>
      <c r="Q445" s="211" t="str">
        <f t="shared" ca="1" si="41"/>
        <v/>
      </c>
      <c r="R445" s="211" t="str">
        <f t="shared" si="37"/>
        <v/>
      </c>
      <c r="S445" s="213" t="str">
        <f t="shared" ca="1" si="38"/>
        <v/>
      </c>
      <c r="T445" s="214" t="str">
        <f t="shared" ca="1" si="42"/>
        <v/>
      </c>
    </row>
    <row r="446" spans="1:20" x14ac:dyDescent="0.25">
      <c r="A446" s="119" t="s">
        <v>6015</v>
      </c>
      <c r="B446" s="260"/>
      <c r="C446" s="264" t="str">
        <f>IF(ISERROR(VLOOKUP(B446,'Tous les abonnés'!$A$6:$I$5491,2,0)),"",VLOOKUP(B446,'Tous les abonnés'!$A$6:$I$5491,2,0))</f>
        <v/>
      </c>
      <c r="D446" s="26"/>
      <c r="E446" s="265"/>
      <c r="F446" s="207" t="str">
        <f>IF(ISERROR(IF(VLOOKUP(D446,Paramètres!$C$17:$H$33,6,0)="oui","illimité",VLOOKUP(D446,Paramètres!$C$17:$H$33,5,0))),"",IF(VLOOKUP(D446,Paramètres!$C$17:$H$33,6,0)="oui","illimité",VLOOKUP(D446,Paramètres!$C$17:$H$33,5,0)))</f>
        <v/>
      </c>
      <c r="G446" s="269" t="str">
        <f t="shared" si="39"/>
        <v/>
      </c>
      <c r="H446" s="208"/>
      <c r="I446" s="53"/>
      <c r="J446" s="209"/>
      <c r="K446" s="271"/>
      <c r="L446" s="37"/>
      <c r="M446" s="218"/>
      <c r="N446" s="124"/>
      <c r="O446" s="211" t="str">
        <f t="shared" ca="1" si="40"/>
        <v/>
      </c>
      <c r="P446" s="212" t="str">
        <f>IF(ISERROR(VLOOKUP(L446,Paramètres!$A$38:$B$40,2,0)),"",VLOOKUP(L446,Paramètres!$A$38:$B$40,2,0))</f>
        <v/>
      </c>
      <c r="Q446" s="211" t="str">
        <f t="shared" ca="1" si="41"/>
        <v/>
      </c>
      <c r="R446" s="211" t="str">
        <f t="shared" si="37"/>
        <v/>
      </c>
      <c r="S446" s="213" t="str">
        <f t="shared" ca="1" si="38"/>
        <v/>
      </c>
      <c r="T446" s="214" t="str">
        <f t="shared" ca="1" si="42"/>
        <v/>
      </c>
    </row>
    <row r="447" spans="1:20" x14ac:dyDescent="0.25">
      <c r="A447" s="119" t="s">
        <v>6016</v>
      </c>
      <c r="B447" s="260"/>
      <c r="C447" s="264" t="str">
        <f>IF(ISERROR(VLOOKUP(B447,'Tous les abonnés'!$A$6:$I$5491,2,0)),"",VLOOKUP(B447,'Tous les abonnés'!$A$6:$I$5491,2,0))</f>
        <v/>
      </c>
      <c r="D447" s="26"/>
      <c r="E447" s="265"/>
      <c r="F447" s="207" t="str">
        <f>IF(ISERROR(IF(VLOOKUP(D447,Paramètres!$C$17:$H$33,6,0)="oui","illimité",VLOOKUP(D447,Paramètres!$C$17:$H$33,5,0))),"",IF(VLOOKUP(D447,Paramètres!$C$17:$H$33,6,0)="oui","illimité",VLOOKUP(D447,Paramètres!$C$17:$H$33,5,0)))</f>
        <v/>
      </c>
      <c r="G447" s="269" t="str">
        <f t="shared" si="39"/>
        <v/>
      </c>
      <c r="H447" s="208"/>
      <c r="I447" s="53"/>
      <c r="J447" s="209"/>
      <c r="K447" s="271"/>
      <c r="L447" s="37"/>
      <c r="M447" s="218"/>
      <c r="N447" s="124"/>
      <c r="O447" s="211" t="str">
        <f t="shared" ca="1" si="40"/>
        <v/>
      </c>
      <c r="P447" s="212" t="str">
        <f>IF(ISERROR(VLOOKUP(L447,Paramètres!$A$38:$B$40,2,0)),"",VLOOKUP(L447,Paramètres!$A$38:$B$40,2,0))</f>
        <v/>
      </c>
      <c r="Q447" s="211" t="str">
        <f t="shared" ca="1" si="41"/>
        <v/>
      </c>
      <c r="R447" s="211" t="str">
        <f t="shared" si="37"/>
        <v/>
      </c>
      <c r="S447" s="213" t="str">
        <f t="shared" ca="1" si="38"/>
        <v/>
      </c>
      <c r="T447" s="214" t="str">
        <f t="shared" ca="1" si="42"/>
        <v/>
      </c>
    </row>
    <row r="448" spans="1:20" x14ac:dyDescent="0.25">
      <c r="A448" s="119" t="s">
        <v>6017</v>
      </c>
      <c r="B448" s="260"/>
      <c r="C448" s="264" t="str">
        <f>IF(ISERROR(VLOOKUP(B448,'Tous les abonnés'!$A$6:$I$5491,2,0)),"",VLOOKUP(B448,'Tous les abonnés'!$A$6:$I$5491,2,0))</f>
        <v/>
      </c>
      <c r="D448" s="26"/>
      <c r="E448" s="265"/>
      <c r="F448" s="207" t="str">
        <f>IF(ISERROR(IF(VLOOKUP(D448,Paramètres!$C$17:$H$33,6,0)="oui","illimité",VLOOKUP(D448,Paramètres!$C$17:$H$33,5,0))),"",IF(VLOOKUP(D448,Paramètres!$C$17:$H$33,6,0)="oui","illimité",VLOOKUP(D448,Paramètres!$C$17:$H$33,5,0)))</f>
        <v/>
      </c>
      <c r="G448" s="269" t="str">
        <f t="shared" si="39"/>
        <v/>
      </c>
      <c r="H448" s="208"/>
      <c r="I448" s="53"/>
      <c r="J448" s="209"/>
      <c r="K448" s="271"/>
      <c r="L448" s="37"/>
      <c r="M448" s="218"/>
      <c r="N448" s="124"/>
      <c r="O448" s="211" t="str">
        <f t="shared" ca="1" si="40"/>
        <v/>
      </c>
      <c r="P448" s="212" t="str">
        <f>IF(ISERROR(VLOOKUP(L448,Paramètres!$A$38:$B$40,2,0)),"",VLOOKUP(L448,Paramètres!$A$38:$B$40,2,0))</f>
        <v/>
      </c>
      <c r="Q448" s="211" t="str">
        <f t="shared" ca="1" si="41"/>
        <v/>
      </c>
      <c r="R448" s="211" t="str">
        <f t="shared" si="37"/>
        <v/>
      </c>
      <c r="S448" s="213" t="str">
        <f t="shared" ca="1" si="38"/>
        <v/>
      </c>
      <c r="T448" s="214" t="str">
        <f t="shared" ca="1" si="42"/>
        <v/>
      </c>
    </row>
    <row r="449" spans="1:20" x14ac:dyDescent="0.25">
      <c r="A449" s="119" t="s">
        <v>6018</v>
      </c>
      <c r="B449" s="260"/>
      <c r="C449" s="264" t="str">
        <f>IF(ISERROR(VLOOKUP(B449,'Tous les abonnés'!$A$6:$I$5491,2,0)),"",VLOOKUP(B449,'Tous les abonnés'!$A$6:$I$5491,2,0))</f>
        <v/>
      </c>
      <c r="D449" s="26"/>
      <c r="E449" s="265"/>
      <c r="F449" s="207" t="str">
        <f>IF(ISERROR(IF(VLOOKUP(D449,Paramètres!$C$17:$H$33,6,0)="oui","illimité",VLOOKUP(D449,Paramètres!$C$17:$H$33,5,0))),"",IF(VLOOKUP(D449,Paramètres!$C$17:$H$33,6,0)="oui","illimité",VLOOKUP(D449,Paramètres!$C$17:$H$33,5,0)))</f>
        <v/>
      </c>
      <c r="G449" s="269" t="str">
        <f t="shared" si="39"/>
        <v/>
      </c>
      <c r="H449" s="208"/>
      <c r="I449" s="53"/>
      <c r="J449" s="209"/>
      <c r="K449" s="271"/>
      <c r="L449" s="37"/>
      <c r="M449" s="218"/>
      <c r="N449" s="124"/>
      <c r="O449" s="211" t="str">
        <f t="shared" ca="1" si="40"/>
        <v/>
      </c>
      <c r="P449" s="212" t="str">
        <f>IF(ISERROR(VLOOKUP(L449,Paramètres!$A$38:$B$40,2,0)),"",VLOOKUP(L449,Paramètres!$A$38:$B$40,2,0))</f>
        <v/>
      </c>
      <c r="Q449" s="211" t="str">
        <f t="shared" ca="1" si="41"/>
        <v/>
      </c>
      <c r="R449" s="211" t="str">
        <f t="shared" si="37"/>
        <v/>
      </c>
      <c r="S449" s="213" t="str">
        <f t="shared" ca="1" si="38"/>
        <v/>
      </c>
      <c r="T449" s="214" t="str">
        <f t="shared" ca="1" si="42"/>
        <v/>
      </c>
    </row>
    <row r="450" spans="1:20" x14ac:dyDescent="0.25">
      <c r="A450" s="119" t="s">
        <v>6019</v>
      </c>
      <c r="B450" s="260"/>
      <c r="C450" s="264" t="str">
        <f>IF(ISERROR(VLOOKUP(B450,'Tous les abonnés'!$A$6:$I$5491,2,0)),"",VLOOKUP(B450,'Tous les abonnés'!$A$6:$I$5491,2,0))</f>
        <v/>
      </c>
      <c r="D450" s="26"/>
      <c r="E450" s="265"/>
      <c r="F450" s="207" t="str">
        <f>IF(ISERROR(IF(VLOOKUP(D450,Paramètres!$C$17:$H$33,6,0)="oui","illimité",VLOOKUP(D450,Paramètres!$C$17:$H$33,5,0))),"",IF(VLOOKUP(D450,Paramètres!$C$17:$H$33,6,0)="oui","illimité",VLOOKUP(D450,Paramètres!$C$17:$H$33,5,0)))</f>
        <v/>
      </c>
      <c r="G450" s="269" t="str">
        <f t="shared" si="39"/>
        <v/>
      </c>
      <c r="H450" s="208"/>
      <c r="I450" s="53"/>
      <c r="J450" s="209"/>
      <c r="K450" s="271"/>
      <c r="L450" s="37"/>
      <c r="M450" s="218"/>
      <c r="N450" s="124"/>
      <c r="O450" s="211" t="str">
        <f t="shared" ca="1" si="40"/>
        <v/>
      </c>
      <c r="P450" s="212" t="str">
        <f>IF(ISERROR(VLOOKUP(L450,Paramètres!$A$38:$B$40,2,0)),"",VLOOKUP(L450,Paramètres!$A$38:$B$40,2,0))</f>
        <v/>
      </c>
      <c r="Q450" s="211" t="str">
        <f t="shared" ca="1" si="41"/>
        <v/>
      </c>
      <c r="R450" s="211" t="str">
        <f t="shared" si="37"/>
        <v/>
      </c>
      <c r="S450" s="213" t="str">
        <f t="shared" ca="1" si="38"/>
        <v/>
      </c>
      <c r="T450" s="214" t="str">
        <f t="shared" ca="1" si="42"/>
        <v/>
      </c>
    </row>
    <row r="451" spans="1:20" x14ac:dyDescent="0.25">
      <c r="A451" s="119" t="s">
        <v>6020</v>
      </c>
      <c r="B451" s="260"/>
      <c r="C451" s="264" t="str">
        <f>IF(ISERROR(VLOOKUP(B451,'Tous les abonnés'!$A$6:$I$5491,2,0)),"",VLOOKUP(B451,'Tous les abonnés'!$A$6:$I$5491,2,0))</f>
        <v/>
      </c>
      <c r="D451" s="26"/>
      <c r="E451" s="265"/>
      <c r="F451" s="207" t="str">
        <f>IF(ISERROR(IF(VLOOKUP(D451,Paramètres!$C$17:$H$33,6,0)="oui","illimité",VLOOKUP(D451,Paramètres!$C$17:$H$33,5,0))),"",IF(VLOOKUP(D451,Paramètres!$C$17:$H$33,6,0)="oui","illimité",VLOOKUP(D451,Paramètres!$C$17:$H$33,5,0)))</f>
        <v/>
      </c>
      <c r="G451" s="269" t="str">
        <f t="shared" si="39"/>
        <v/>
      </c>
      <c r="H451" s="208"/>
      <c r="I451" s="53"/>
      <c r="J451" s="209"/>
      <c r="K451" s="271"/>
      <c r="L451" s="37"/>
      <c r="M451" s="218"/>
      <c r="N451" s="124"/>
      <c r="O451" s="211" t="str">
        <f t="shared" ca="1" si="40"/>
        <v/>
      </c>
      <c r="P451" s="212" t="str">
        <f>IF(ISERROR(VLOOKUP(L451,Paramètres!$A$38:$B$40,2,0)),"",VLOOKUP(L451,Paramètres!$A$38:$B$40,2,0))</f>
        <v/>
      </c>
      <c r="Q451" s="211" t="str">
        <f t="shared" ca="1" si="41"/>
        <v/>
      </c>
      <c r="R451" s="211" t="str">
        <f t="shared" si="37"/>
        <v/>
      </c>
      <c r="S451" s="213" t="str">
        <f t="shared" ca="1" si="38"/>
        <v/>
      </c>
      <c r="T451" s="214" t="str">
        <f t="shared" ca="1" si="42"/>
        <v/>
      </c>
    </row>
    <row r="452" spans="1:20" x14ac:dyDescent="0.25">
      <c r="A452" s="119" t="s">
        <v>6021</v>
      </c>
      <c r="B452" s="260"/>
      <c r="C452" s="264" t="str">
        <f>IF(ISERROR(VLOOKUP(B452,'Tous les abonnés'!$A$6:$I$5491,2,0)),"",VLOOKUP(B452,'Tous les abonnés'!$A$6:$I$5491,2,0))</f>
        <v/>
      </c>
      <c r="D452" s="26"/>
      <c r="E452" s="265"/>
      <c r="F452" s="207" t="str">
        <f>IF(ISERROR(IF(VLOOKUP(D452,Paramètres!$C$17:$H$33,6,0)="oui","illimité",VLOOKUP(D452,Paramètres!$C$17:$H$33,5,0))),"",IF(VLOOKUP(D452,Paramètres!$C$17:$H$33,6,0)="oui","illimité",VLOOKUP(D452,Paramètres!$C$17:$H$33,5,0)))</f>
        <v/>
      </c>
      <c r="G452" s="269" t="str">
        <f t="shared" si="39"/>
        <v/>
      </c>
      <c r="H452" s="208"/>
      <c r="I452" s="53"/>
      <c r="J452" s="209"/>
      <c r="K452" s="271"/>
      <c r="L452" s="37"/>
      <c r="M452" s="218"/>
      <c r="N452" s="124"/>
      <c r="O452" s="211" t="str">
        <f t="shared" ca="1" si="40"/>
        <v/>
      </c>
      <c r="P452" s="212" t="str">
        <f>IF(ISERROR(VLOOKUP(L452,Paramètres!$A$38:$B$40,2,0)),"",VLOOKUP(L452,Paramètres!$A$38:$B$40,2,0))</f>
        <v/>
      </c>
      <c r="Q452" s="211" t="str">
        <f t="shared" ca="1" si="41"/>
        <v/>
      </c>
      <c r="R452" s="211" t="str">
        <f t="shared" si="37"/>
        <v/>
      </c>
      <c r="S452" s="213" t="str">
        <f t="shared" ca="1" si="38"/>
        <v/>
      </c>
      <c r="T452" s="214" t="str">
        <f t="shared" ca="1" si="42"/>
        <v/>
      </c>
    </row>
    <row r="453" spans="1:20" x14ac:dyDescent="0.25">
      <c r="A453" s="119" t="s">
        <v>6022</v>
      </c>
      <c r="B453" s="260"/>
      <c r="C453" s="264" t="str">
        <f>IF(ISERROR(VLOOKUP(B453,'Tous les abonnés'!$A$6:$I$5491,2,0)),"",VLOOKUP(B453,'Tous les abonnés'!$A$6:$I$5491,2,0))</f>
        <v/>
      </c>
      <c r="D453" s="26"/>
      <c r="E453" s="265"/>
      <c r="F453" s="207" t="str">
        <f>IF(ISERROR(IF(VLOOKUP(D453,Paramètres!$C$17:$H$33,6,0)="oui","illimité",VLOOKUP(D453,Paramètres!$C$17:$H$33,5,0))),"",IF(VLOOKUP(D453,Paramètres!$C$17:$H$33,6,0)="oui","illimité",VLOOKUP(D453,Paramètres!$C$17:$H$33,5,0)))</f>
        <v/>
      </c>
      <c r="G453" s="269" t="str">
        <f t="shared" si="39"/>
        <v/>
      </c>
      <c r="H453" s="208"/>
      <c r="I453" s="53"/>
      <c r="J453" s="209"/>
      <c r="K453" s="271"/>
      <c r="L453" s="37"/>
      <c r="M453" s="218"/>
      <c r="N453" s="124"/>
      <c r="O453" s="211" t="str">
        <f t="shared" ca="1" si="40"/>
        <v/>
      </c>
      <c r="P453" s="212" t="str">
        <f>IF(ISERROR(VLOOKUP(L453,Paramètres!$A$38:$B$40,2,0)),"",VLOOKUP(L453,Paramètres!$A$38:$B$40,2,0))</f>
        <v/>
      </c>
      <c r="Q453" s="211" t="str">
        <f t="shared" ca="1" si="41"/>
        <v/>
      </c>
      <c r="R453" s="211" t="str">
        <f t="shared" si="37"/>
        <v/>
      </c>
      <c r="S453" s="213" t="str">
        <f t="shared" ca="1" si="38"/>
        <v/>
      </c>
      <c r="T453" s="214" t="str">
        <f t="shared" ca="1" si="42"/>
        <v/>
      </c>
    </row>
    <row r="454" spans="1:20" x14ac:dyDescent="0.25">
      <c r="A454" s="119" t="s">
        <v>6023</v>
      </c>
      <c r="B454" s="260"/>
      <c r="C454" s="264" t="str">
        <f>IF(ISERROR(VLOOKUP(B454,'Tous les abonnés'!$A$6:$I$5491,2,0)),"",VLOOKUP(B454,'Tous les abonnés'!$A$6:$I$5491,2,0))</f>
        <v/>
      </c>
      <c r="D454" s="26"/>
      <c r="E454" s="265"/>
      <c r="F454" s="207" t="str">
        <f>IF(ISERROR(IF(VLOOKUP(D454,Paramètres!$C$17:$H$33,6,0)="oui","illimité",VLOOKUP(D454,Paramètres!$C$17:$H$33,5,0))),"",IF(VLOOKUP(D454,Paramètres!$C$17:$H$33,6,0)="oui","illimité",VLOOKUP(D454,Paramètres!$C$17:$H$33,5,0)))</f>
        <v/>
      </c>
      <c r="G454" s="269" t="str">
        <f t="shared" si="39"/>
        <v/>
      </c>
      <c r="H454" s="208"/>
      <c r="I454" s="53"/>
      <c r="J454" s="209"/>
      <c r="K454" s="271"/>
      <c r="L454" s="37"/>
      <c r="M454" s="218"/>
      <c r="N454" s="124"/>
      <c r="O454" s="211" t="str">
        <f t="shared" ca="1" si="40"/>
        <v/>
      </c>
      <c r="P454" s="212" t="str">
        <f>IF(ISERROR(VLOOKUP(L454,Paramètres!$A$38:$B$40,2,0)),"",VLOOKUP(L454,Paramètres!$A$38:$B$40,2,0))</f>
        <v/>
      </c>
      <c r="Q454" s="211" t="str">
        <f t="shared" ca="1" si="41"/>
        <v/>
      </c>
      <c r="R454" s="211" t="str">
        <f t="shared" si="37"/>
        <v/>
      </c>
      <c r="S454" s="213" t="str">
        <f t="shared" ca="1" si="38"/>
        <v/>
      </c>
      <c r="T454" s="214" t="str">
        <f t="shared" ca="1" si="42"/>
        <v/>
      </c>
    </row>
    <row r="455" spans="1:20" x14ac:dyDescent="0.25">
      <c r="A455" s="119" t="s">
        <v>6024</v>
      </c>
      <c r="B455" s="260"/>
      <c r="C455" s="264" t="str">
        <f>IF(ISERROR(VLOOKUP(B455,'Tous les abonnés'!$A$6:$I$5491,2,0)),"",VLOOKUP(B455,'Tous les abonnés'!$A$6:$I$5491,2,0))</f>
        <v/>
      </c>
      <c r="D455" s="26"/>
      <c r="E455" s="265"/>
      <c r="F455" s="207" t="str">
        <f>IF(ISERROR(IF(VLOOKUP(D455,Paramètres!$C$17:$H$33,6,0)="oui","illimité",VLOOKUP(D455,Paramètres!$C$17:$H$33,5,0))),"",IF(VLOOKUP(D455,Paramètres!$C$17:$H$33,6,0)="oui","illimité",VLOOKUP(D455,Paramètres!$C$17:$H$33,5,0)))</f>
        <v/>
      </c>
      <c r="G455" s="269" t="str">
        <f t="shared" si="39"/>
        <v/>
      </c>
      <c r="H455" s="208"/>
      <c r="I455" s="53"/>
      <c r="J455" s="209"/>
      <c r="K455" s="271"/>
      <c r="L455" s="37"/>
      <c r="M455" s="218"/>
      <c r="N455" s="124"/>
      <c r="O455" s="211" t="str">
        <f t="shared" ca="1" si="40"/>
        <v/>
      </c>
      <c r="P455" s="212" t="str">
        <f>IF(ISERROR(VLOOKUP(L455,Paramètres!$A$38:$B$40,2,0)),"",VLOOKUP(L455,Paramètres!$A$38:$B$40,2,0))</f>
        <v/>
      </c>
      <c r="Q455" s="211" t="str">
        <f t="shared" ca="1" si="41"/>
        <v/>
      </c>
      <c r="R455" s="211" t="str">
        <f t="shared" ref="R455:R518" si="43">IF(L455="en 1 fois",1,IF(F455="illimité",O455/P455,IF(ISERROR(F455/P455),"",ROUND(F455/P455,0))))</f>
        <v/>
      </c>
      <c r="S455" s="213" t="str">
        <f t="shared" ref="S455:S518" ca="1" si="44">IF(ISERROR(IF(F455="illimité",Q455*J455,IF(L455="en 1 fois",J455,J455*Q455/R455))),"",IF(F455="illimité",Q455*J455,IF(L455="en 1 fois",J455,J455*Q455/R455)))</f>
        <v/>
      </c>
      <c r="T455" s="214" t="str">
        <f t="shared" ca="1" si="42"/>
        <v/>
      </c>
    </row>
    <row r="456" spans="1:20" x14ac:dyDescent="0.25">
      <c r="A456" s="119" t="s">
        <v>6025</v>
      </c>
      <c r="B456" s="260"/>
      <c r="C456" s="264" t="str">
        <f>IF(ISERROR(VLOOKUP(B456,'Tous les abonnés'!$A$6:$I$5491,2,0)),"",VLOOKUP(B456,'Tous les abonnés'!$A$6:$I$5491,2,0))</f>
        <v/>
      </c>
      <c r="D456" s="26"/>
      <c r="E456" s="265"/>
      <c r="F456" s="207" t="str">
        <f>IF(ISERROR(IF(VLOOKUP(D456,Paramètres!$C$17:$H$33,6,0)="oui","illimité",VLOOKUP(D456,Paramètres!$C$17:$H$33,5,0))),"",IF(VLOOKUP(D456,Paramètres!$C$17:$H$33,6,0)="oui","illimité",VLOOKUP(D456,Paramètres!$C$17:$H$33,5,0)))</f>
        <v/>
      </c>
      <c r="G456" s="269" t="str">
        <f t="shared" ref="G456:G519" si="45">IF(ISBLANK(K456),IF(ISERROR(E456+F456),"",E456+F456),K456)</f>
        <v/>
      </c>
      <c r="H456" s="208"/>
      <c r="I456" s="53"/>
      <c r="J456" s="209"/>
      <c r="K456" s="271"/>
      <c r="L456" s="37"/>
      <c r="M456" s="218"/>
      <c r="N456" s="124"/>
      <c r="O456" s="211" t="str">
        <f t="shared" ref="O456:O519" ca="1" si="46">IF(ISBLANK(E456),"",IF(TODAY()&gt;G456,G456-E456,TODAY()-E456))</f>
        <v/>
      </c>
      <c r="P456" s="212" t="str">
        <f>IF(ISERROR(VLOOKUP(L456,Paramètres!$A$38:$B$40,2,0)),"",VLOOKUP(L456,Paramètres!$A$38:$B$40,2,0))</f>
        <v/>
      </c>
      <c r="Q456" s="211" t="str">
        <f t="shared" ref="Q456:Q519" ca="1" si="47">IF(ISERROR(O456/P456),"",ROUND(O456/P456,0))</f>
        <v/>
      </c>
      <c r="R456" s="211" t="str">
        <f t="shared" si="43"/>
        <v/>
      </c>
      <c r="S456" s="213" t="str">
        <f t="shared" ca="1" si="44"/>
        <v/>
      </c>
      <c r="T456" s="214" t="str">
        <f t="shared" ref="T456:T519" ca="1" si="48">IF(ISERROR(S456-N456),"",S456-N456)</f>
        <v/>
      </c>
    </row>
    <row r="457" spans="1:20" x14ac:dyDescent="0.25">
      <c r="A457" s="119" t="s">
        <v>6026</v>
      </c>
      <c r="B457" s="260"/>
      <c r="C457" s="264" t="str">
        <f>IF(ISERROR(VLOOKUP(B457,'Tous les abonnés'!$A$6:$I$5491,2,0)),"",VLOOKUP(B457,'Tous les abonnés'!$A$6:$I$5491,2,0))</f>
        <v/>
      </c>
      <c r="D457" s="26"/>
      <c r="E457" s="265"/>
      <c r="F457" s="207" t="str">
        <f>IF(ISERROR(IF(VLOOKUP(D457,Paramètres!$C$17:$H$33,6,0)="oui","illimité",VLOOKUP(D457,Paramètres!$C$17:$H$33,5,0))),"",IF(VLOOKUP(D457,Paramètres!$C$17:$H$33,6,0)="oui","illimité",VLOOKUP(D457,Paramètres!$C$17:$H$33,5,0)))</f>
        <v/>
      </c>
      <c r="G457" s="269" t="str">
        <f t="shared" si="45"/>
        <v/>
      </c>
      <c r="H457" s="208"/>
      <c r="I457" s="53"/>
      <c r="J457" s="209"/>
      <c r="K457" s="271"/>
      <c r="L457" s="37"/>
      <c r="M457" s="218"/>
      <c r="N457" s="124"/>
      <c r="O457" s="211" t="str">
        <f t="shared" ca="1" si="46"/>
        <v/>
      </c>
      <c r="P457" s="212" t="str">
        <f>IF(ISERROR(VLOOKUP(L457,Paramètres!$A$38:$B$40,2,0)),"",VLOOKUP(L457,Paramètres!$A$38:$B$40,2,0))</f>
        <v/>
      </c>
      <c r="Q457" s="211" t="str">
        <f t="shared" ca="1" si="47"/>
        <v/>
      </c>
      <c r="R457" s="211" t="str">
        <f t="shared" si="43"/>
        <v/>
      </c>
      <c r="S457" s="213" t="str">
        <f t="shared" ca="1" si="44"/>
        <v/>
      </c>
      <c r="T457" s="214" t="str">
        <f t="shared" ca="1" si="48"/>
        <v/>
      </c>
    </row>
    <row r="458" spans="1:20" x14ac:dyDescent="0.25">
      <c r="A458" s="119" t="s">
        <v>6027</v>
      </c>
      <c r="B458" s="260"/>
      <c r="C458" s="264" t="str">
        <f>IF(ISERROR(VLOOKUP(B458,'Tous les abonnés'!$A$6:$I$5491,2,0)),"",VLOOKUP(B458,'Tous les abonnés'!$A$6:$I$5491,2,0))</f>
        <v/>
      </c>
      <c r="D458" s="26"/>
      <c r="E458" s="265"/>
      <c r="F458" s="207" t="str">
        <f>IF(ISERROR(IF(VLOOKUP(D458,Paramètres!$C$17:$H$33,6,0)="oui","illimité",VLOOKUP(D458,Paramètres!$C$17:$H$33,5,0))),"",IF(VLOOKUP(D458,Paramètres!$C$17:$H$33,6,0)="oui","illimité",VLOOKUP(D458,Paramètres!$C$17:$H$33,5,0)))</f>
        <v/>
      </c>
      <c r="G458" s="269" t="str">
        <f t="shared" si="45"/>
        <v/>
      </c>
      <c r="H458" s="208"/>
      <c r="I458" s="53"/>
      <c r="J458" s="209"/>
      <c r="K458" s="271"/>
      <c r="L458" s="37"/>
      <c r="M458" s="218"/>
      <c r="N458" s="124"/>
      <c r="O458" s="211" t="str">
        <f t="shared" ca="1" si="46"/>
        <v/>
      </c>
      <c r="P458" s="212" t="str">
        <f>IF(ISERROR(VLOOKUP(L458,Paramètres!$A$38:$B$40,2,0)),"",VLOOKUP(L458,Paramètres!$A$38:$B$40,2,0))</f>
        <v/>
      </c>
      <c r="Q458" s="211" t="str">
        <f t="shared" ca="1" si="47"/>
        <v/>
      </c>
      <c r="R458" s="211" t="str">
        <f t="shared" si="43"/>
        <v/>
      </c>
      <c r="S458" s="213" t="str">
        <f t="shared" ca="1" si="44"/>
        <v/>
      </c>
      <c r="T458" s="214" t="str">
        <f t="shared" ca="1" si="48"/>
        <v/>
      </c>
    </row>
    <row r="459" spans="1:20" x14ac:dyDescent="0.25">
      <c r="A459" s="119" t="s">
        <v>6028</v>
      </c>
      <c r="B459" s="260"/>
      <c r="C459" s="264" t="str">
        <f>IF(ISERROR(VLOOKUP(B459,'Tous les abonnés'!$A$6:$I$5491,2,0)),"",VLOOKUP(B459,'Tous les abonnés'!$A$6:$I$5491,2,0))</f>
        <v/>
      </c>
      <c r="D459" s="26"/>
      <c r="E459" s="265"/>
      <c r="F459" s="207" t="str">
        <f>IF(ISERROR(IF(VLOOKUP(D459,Paramètres!$C$17:$H$33,6,0)="oui","illimité",VLOOKUP(D459,Paramètres!$C$17:$H$33,5,0))),"",IF(VLOOKUP(D459,Paramètres!$C$17:$H$33,6,0)="oui","illimité",VLOOKUP(D459,Paramètres!$C$17:$H$33,5,0)))</f>
        <v/>
      </c>
      <c r="G459" s="269" t="str">
        <f t="shared" si="45"/>
        <v/>
      </c>
      <c r="H459" s="208"/>
      <c r="I459" s="53"/>
      <c r="J459" s="209"/>
      <c r="K459" s="271"/>
      <c r="L459" s="37"/>
      <c r="M459" s="218"/>
      <c r="N459" s="124"/>
      <c r="O459" s="211" t="str">
        <f t="shared" ca="1" si="46"/>
        <v/>
      </c>
      <c r="P459" s="212" t="str">
        <f>IF(ISERROR(VLOOKUP(L459,Paramètres!$A$38:$B$40,2,0)),"",VLOOKUP(L459,Paramètres!$A$38:$B$40,2,0))</f>
        <v/>
      </c>
      <c r="Q459" s="211" t="str">
        <f t="shared" ca="1" si="47"/>
        <v/>
      </c>
      <c r="R459" s="211" t="str">
        <f t="shared" si="43"/>
        <v/>
      </c>
      <c r="S459" s="213" t="str">
        <f t="shared" ca="1" si="44"/>
        <v/>
      </c>
      <c r="T459" s="214" t="str">
        <f t="shared" ca="1" si="48"/>
        <v/>
      </c>
    </row>
    <row r="460" spans="1:20" x14ac:dyDescent="0.25">
      <c r="A460" s="119" t="s">
        <v>6029</v>
      </c>
      <c r="B460" s="260"/>
      <c r="C460" s="264" t="str">
        <f>IF(ISERROR(VLOOKUP(B460,'Tous les abonnés'!$A$6:$I$5491,2,0)),"",VLOOKUP(B460,'Tous les abonnés'!$A$6:$I$5491,2,0))</f>
        <v/>
      </c>
      <c r="D460" s="26"/>
      <c r="E460" s="265"/>
      <c r="F460" s="207" t="str">
        <f>IF(ISERROR(IF(VLOOKUP(D460,Paramètres!$C$17:$H$33,6,0)="oui","illimité",VLOOKUP(D460,Paramètres!$C$17:$H$33,5,0))),"",IF(VLOOKUP(D460,Paramètres!$C$17:$H$33,6,0)="oui","illimité",VLOOKUP(D460,Paramètres!$C$17:$H$33,5,0)))</f>
        <v/>
      </c>
      <c r="G460" s="269" t="str">
        <f t="shared" si="45"/>
        <v/>
      </c>
      <c r="H460" s="208"/>
      <c r="I460" s="53"/>
      <c r="J460" s="209"/>
      <c r="K460" s="271"/>
      <c r="L460" s="37"/>
      <c r="M460" s="218"/>
      <c r="N460" s="124"/>
      <c r="O460" s="211" t="str">
        <f t="shared" ca="1" si="46"/>
        <v/>
      </c>
      <c r="P460" s="212" t="str">
        <f>IF(ISERROR(VLOOKUP(L460,Paramètres!$A$38:$B$40,2,0)),"",VLOOKUP(L460,Paramètres!$A$38:$B$40,2,0))</f>
        <v/>
      </c>
      <c r="Q460" s="211" t="str">
        <f t="shared" ca="1" si="47"/>
        <v/>
      </c>
      <c r="R460" s="211" t="str">
        <f t="shared" si="43"/>
        <v/>
      </c>
      <c r="S460" s="213" t="str">
        <f t="shared" ca="1" si="44"/>
        <v/>
      </c>
      <c r="T460" s="214" t="str">
        <f t="shared" ca="1" si="48"/>
        <v/>
      </c>
    </row>
    <row r="461" spans="1:20" x14ac:dyDescent="0.25">
      <c r="A461" s="119" t="s">
        <v>6030</v>
      </c>
      <c r="B461" s="260"/>
      <c r="C461" s="264" t="str">
        <f>IF(ISERROR(VLOOKUP(B461,'Tous les abonnés'!$A$6:$I$5491,2,0)),"",VLOOKUP(B461,'Tous les abonnés'!$A$6:$I$5491,2,0))</f>
        <v/>
      </c>
      <c r="D461" s="26"/>
      <c r="E461" s="265"/>
      <c r="F461" s="207" t="str">
        <f>IF(ISERROR(IF(VLOOKUP(D461,Paramètres!$C$17:$H$33,6,0)="oui","illimité",VLOOKUP(D461,Paramètres!$C$17:$H$33,5,0))),"",IF(VLOOKUP(D461,Paramètres!$C$17:$H$33,6,0)="oui","illimité",VLOOKUP(D461,Paramètres!$C$17:$H$33,5,0)))</f>
        <v/>
      </c>
      <c r="G461" s="269" t="str">
        <f t="shared" si="45"/>
        <v/>
      </c>
      <c r="H461" s="208"/>
      <c r="I461" s="53"/>
      <c r="J461" s="209"/>
      <c r="K461" s="271"/>
      <c r="L461" s="37"/>
      <c r="M461" s="218"/>
      <c r="N461" s="124"/>
      <c r="O461" s="211" t="str">
        <f t="shared" ca="1" si="46"/>
        <v/>
      </c>
      <c r="P461" s="212" t="str">
        <f>IF(ISERROR(VLOOKUP(L461,Paramètres!$A$38:$B$40,2,0)),"",VLOOKUP(L461,Paramètres!$A$38:$B$40,2,0))</f>
        <v/>
      </c>
      <c r="Q461" s="211" t="str">
        <f t="shared" ca="1" si="47"/>
        <v/>
      </c>
      <c r="R461" s="211" t="str">
        <f t="shared" si="43"/>
        <v/>
      </c>
      <c r="S461" s="213" t="str">
        <f t="shared" ca="1" si="44"/>
        <v/>
      </c>
      <c r="T461" s="214" t="str">
        <f t="shared" ca="1" si="48"/>
        <v/>
      </c>
    </row>
    <row r="462" spans="1:20" x14ac:dyDescent="0.25">
      <c r="A462" s="119" t="s">
        <v>6031</v>
      </c>
      <c r="B462" s="260"/>
      <c r="C462" s="264" t="str">
        <f>IF(ISERROR(VLOOKUP(B462,'Tous les abonnés'!$A$6:$I$5491,2,0)),"",VLOOKUP(B462,'Tous les abonnés'!$A$6:$I$5491,2,0))</f>
        <v/>
      </c>
      <c r="D462" s="26"/>
      <c r="E462" s="265"/>
      <c r="F462" s="207" t="str">
        <f>IF(ISERROR(IF(VLOOKUP(D462,Paramètres!$C$17:$H$33,6,0)="oui","illimité",VLOOKUP(D462,Paramètres!$C$17:$H$33,5,0))),"",IF(VLOOKUP(D462,Paramètres!$C$17:$H$33,6,0)="oui","illimité",VLOOKUP(D462,Paramètres!$C$17:$H$33,5,0)))</f>
        <v/>
      </c>
      <c r="G462" s="269" t="str">
        <f t="shared" si="45"/>
        <v/>
      </c>
      <c r="H462" s="208"/>
      <c r="I462" s="53"/>
      <c r="J462" s="209"/>
      <c r="K462" s="271"/>
      <c r="L462" s="37"/>
      <c r="M462" s="218"/>
      <c r="N462" s="124"/>
      <c r="O462" s="211" t="str">
        <f t="shared" ca="1" si="46"/>
        <v/>
      </c>
      <c r="P462" s="212" t="str">
        <f>IF(ISERROR(VLOOKUP(L462,Paramètres!$A$38:$B$40,2,0)),"",VLOOKUP(L462,Paramètres!$A$38:$B$40,2,0))</f>
        <v/>
      </c>
      <c r="Q462" s="211" t="str">
        <f t="shared" ca="1" si="47"/>
        <v/>
      </c>
      <c r="R462" s="211" t="str">
        <f t="shared" si="43"/>
        <v/>
      </c>
      <c r="S462" s="213" t="str">
        <f t="shared" ca="1" si="44"/>
        <v/>
      </c>
      <c r="T462" s="214" t="str">
        <f t="shared" ca="1" si="48"/>
        <v/>
      </c>
    </row>
    <row r="463" spans="1:20" x14ac:dyDescent="0.25">
      <c r="A463" s="119" t="s">
        <v>6032</v>
      </c>
      <c r="B463" s="260"/>
      <c r="C463" s="264" t="str">
        <f>IF(ISERROR(VLOOKUP(B463,'Tous les abonnés'!$A$6:$I$5491,2,0)),"",VLOOKUP(B463,'Tous les abonnés'!$A$6:$I$5491,2,0))</f>
        <v/>
      </c>
      <c r="D463" s="26"/>
      <c r="E463" s="265"/>
      <c r="F463" s="207" t="str">
        <f>IF(ISERROR(IF(VLOOKUP(D463,Paramètres!$C$17:$H$33,6,0)="oui","illimité",VLOOKUP(D463,Paramètres!$C$17:$H$33,5,0))),"",IF(VLOOKUP(D463,Paramètres!$C$17:$H$33,6,0)="oui","illimité",VLOOKUP(D463,Paramètres!$C$17:$H$33,5,0)))</f>
        <v/>
      </c>
      <c r="G463" s="269" t="str">
        <f t="shared" si="45"/>
        <v/>
      </c>
      <c r="H463" s="208"/>
      <c r="I463" s="53"/>
      <c r="J463" s="209"/>
      <c r="K463" s="271"/>
      <c r="L463" s="37"/>
      <c r="M463" s="218"/>
      <c r="N463" s="124"/>
      <c r="O463" s="211" t="str">
        <f t="shared" ca="1" si="46"/>
        <v/>
      </c>
      <c r="P463" s="212" t="str">
        <f>IF(ISERROR(VLOOKUP(L463,Paramètres!$A$38:$B$40,2,0)),"",VLOOKUP(L463,Paramètres!$A$38:$B$40,2,0))</f>
        <v/>
      </c>
      <c r="Q463" s="211" t="str">
        <f t="shared" ca="1" si="47"/>
        <v/>
      </c>
      <c r="R463" s="211" t="str">
        <f t="shared" si="43"/>
        <v/>
      </c>
      <c r="S463" s="213" t="str">
        <f t="shared" ca="1" si="44"/>
        <v/>
      </c>
      <c r="T463" s="214" t="str">
        <f t="shared" ca="1" si="48"/>
        <v/>
      </c>
    </row>
    <row r="464" spans="1:20" x14ac:dyDescent="0.25">
      <c r="A464" s="119" t="s">
        <v>6033</v>
      </c>
      <c r="B464" s="260"/>
      <c r="C464" s="264" t="str">
        <f>IF(ISERROR(VLOOKUP(B464,'Tous les abonnés'!$A$6:$I$5491,2,0)),"",VLOOKUP(B464,'Tous les abonnés'!$A$6:$I$5491,2,0))</f>
        <v/>
      </c>
      <c r="D464" s="26"/>
      <c r="E464" s="265"/>
      <c r="F464" s="207" t="str">
        <f>IF(ISERROR(IF(VLOOKUP(D464,Paramètres!$C$17:$H$33,6,0)="oui","illimité",VLOOKUP(D464,Paramètres!$C$17:$H$33,5,0))),"",IF(VLOOKUP(D464,Paramètres!$C$17:$H$33,6,0)="oui","illimité",VLOOKUP(D464,Paramètres!$C$17:$H$33,5,0)))</f>
        <v/>
      </c>
      <c r="G464" s="269" t="str">
        <f t="shared" si="45"/>
        <v/>
      </c>
      <c r="H464" s="208"/>
      <c r="I464" s="53"/>
      <c r="J464" s="209"/>
      <c r="K464" s="271"/>
      <c r="L464" s="37"/>
      <c r="M464" s="218"/>
      <c r="N464" s="124"/>
      <c r="O464" s="211" t="str">
        <f t="shared" ca="1" si="46"/>
        <v/>
      </c>
      <c r="P464" s="212" t="str">
        <f>IF(ISERROR(VLOOKUP(L464,Paramètres!$A$38:$B$40,2,0)),"",VLOOKUP(L464,Paramètres!$A$38:$B$40,2,0))</f>
        <v/>
      </c>
      <c r="Q464" s="211" t="str">
        <f t="shared" ca="1" si="47"/>
        <v/>
      </c>
      <c r="R464" s="211" t="str">
        <f t="shared" si="43"/>
        <v/>
      </c>
      <c r="S464" s="213" t="str">
        <f t="shared" ca="1" si="44"/>
        <v/>
      </c>
      <c r="T464" s="214" t="str">
        <f t="shared" ca="1" si="48"/>
        <v/>
      </c>
    </row>
    <row r="465" spans="1:20" x14ac:dyDescent="0.25">
      <c r="A465" s="119" t="s">
        <v>6034</v>
      </c>
      <c r="B465" s="260"/>
      <c r="C465" s="264" t="str">
        <f>IF(ISERROR(VLOOKUP(B465,'Tous les abonnés'!$A$6:$I$5491,2,0)),"",VLOOKUP(B465,'Tous les abonnés'!$A$6:$I$5491,2,0))</f>
        <v/>
      </c>
      <c r="D465" s="26"/>
      <c r="E465" s="265"/>
      <c r="F465" s="207" t="str">
        <f>IF(ISERROR(IF(VLOOKUP(D465,Paramètres!$C$17:$H$33,6,0)="oui","illimité",VLOOKUP(D465,Paramètres!$C$17:$H$33,5,0))),"",IF(VLOOKUP(D465,Paramètres!$C$17:$H$33,6,0)="oui","illimité",VLOOKUP(D465,Paramètres!$C$17:$H$33,5,0)))</f>
        <v/>
      </c>
      <c r="G465" s="269" t="str">
        <f t="shared" si="45"/>
        <v/>
      </c>
      <c r="H465" s="208"/>
      <c r="I465" s="53"/>
      <c r="J465" s="209"/>
      <c r="K465" s="271"/>
      <c r="L465" s="37"/>
      <c r="M465" s="218"/>
      <c r="N465" s="124"/>
      <c r="O465" s="211" t="str">
        <f t="shared" ca="1" si="46"/>
        <v/>
      </c>
      <c r="P465" s="212" t="str">
        <f>IF(ISERROR(VLOOKUP(L465,Paramètres!$A$38:$B$40,2,0)),"",VLOOKUP(L465,Paramètres!$A$38:$B$40,2,0))</f>
        <v/>
      </c>
      <c r="Q465" s="211" t="str">
        <f t="shared" ca="1" si="47"/>
        <v/>
      </c>
      <c r="R465" s="211" t="str">
        <f t="shared" si="43"/>
        <v/>
      </c>
      <c r="S465" s="213" t="str">
        <f t="shared" ca="1" si="44"/>
        <v/>
      </c>
      <c r="T465" s="214" t="str">
        <f t="shared" ca="1" si="48"/>
        <v/>
      </c>
    </row>
    <row r="466" spans="1:20" x14ac:dyDescent="0.25">
      <c r="A466" s="119" t="s">
        <v>6035</v>
      </c>
      <c r="B466" s="260"/>
      <c r="C466" s="264" t="str">
        <f>IF(ISERROR(VLOOKUP(B466,'Tous les abonnés'!$A$6:$I$5491,2,0)),"",VLOOKUP(B466,'Tous les abonnés'!$A$6:$I$5491,2,0))</f>
        <v/>
      </c>
      <c r="D466" s="26"/>
      <c r="E466" s="265"/>
      <c r="F466" s="207" t="str">
        <f>IF(ISERROR(IF(VLOOKUP(D466,Paramètres!$C$17:$H$33,6,0)="oui","illimité",VLOOKUP(D466,Paramètres!$C$17:$H$33,5,0))),"",IF(VLOOKUP(D466,Paramètres!$C$17:$H$33,6,0)="oui","illimité",VLOOKUP(D466,Paramètres!$C$17:$H$33,5,0)))</f>
        <v/>
      </c>
      <c r="G466" s="269" t="str">
        <f t="shared" si="45"/>
        <v/>
      </c>
      <c r="H466" s="208"/>
      <c r="I466" s="53"/>
      <c r="J466" s="209"/>
      <c r="K466" s="271"/>
      <c r="L466" s="37"/>
      <c r="M466" s="218"/>
      <c r="N466" s="124"/>
      <c r="O466" s="211" t="str">
        <f t="shared" ca="1" si="46"/>
        <v/>
      </c>
      <c r="P466" s="212" t="str">
        <f>IF(ISERROR(VLOOKUP(L466,Paramètres!$A$38:$B$40,2,0)),"",VLOOKUP(L466,Paramètres!$A$38:$B$40,2,0))</f>
        <v/>
      </c>
      <c r="Q466" s="211" t="str">
        <f t="shared" ca="1" si="47"/>
        <v/>
      </c>
      <c r="R466" s="211" t="str">
        <f t="shared" si="43"/>
        <v/>
      </c>
      <c r="S466" s="213" t="str">
        <f t="shared" ca="1" si="44"/>
        <v/>
      </c>
      <c r="T466" s="214" t="str">
        <f t="shared" ca="1" si="48"/>
        <v/>
      </c>
    </row>
    <row r="467" spans="1:20" x14ac:dyDescent="0.25">
      <c r="A467" s="119" t="s">
        <v>6036</v>
      </c>
      <c r="B467" s="260"/>
      <c r="C467" s="264" t="str">
        <f>IF(ISERROR(VLOOKUP(B467,'Tous les abonnés'!$A$6:$I$5491,2,0)),"",VLOOKUP(B467,'Tous les abonnés'!$A$6:$I$5491,2,0))</f>
        <v/>
      </c>
      <c r="D467" s="26"/>
      <c r="E467" s="265"/>
      <c r="F467" s="207" t="str">
        <f>IF(ISERROR(IF(VLOOKUP(D467,Paramètres!$C$17:$H$33,6,0)="oui","illimité",VLOOKUP(D467,Paramètres!$C$17:$H$33,5,0))),"",IF(VLOOKUP(D467,Paramètres!$C$17:$H$33,6,0)="oui","illimité",VLOOKUP(D467,Paramètres!$C$17:$H$33,5,0)))</f>
        <v/>
      </c>
      <c r="G467" s="269" t="str">
        <f t="shared" si="45"/>
        <v/>
      </c>
      <c r="H467" s="208"/>
      <c r="I467" s="53"/>
      <c r="J467" s="209"/>
      <c r="K467" s="271"/>
      <c r="L467" s="37"/>
      <c r="M467" s="218"/>
      <c r="N467" s="124"/>
      <c r="O467" s="211" t="str">
        <f t="shared" ca="1" si="46"/>
        <v/>
      </c>
      <c r="P467" s="212" t="str">
        <f>IF(ISERROR(VLOOKUP(L467,Paramètres!$A$38:$B$40,2,0)),"",VLOOKUP(L467,Paramètres!$A$38:$B$40,2,0))</f>
        <v/>
      </c>
      <c r="Q467" s="211" t="str">
        <f t="shared" ca="1" si="47"/>
        <v/>
      </c>
      <c r="R467" s="211" t="str">
        <f t="shared" si="43"/>
        <v/>
      </c>
      <c r="S467" s="213" t="str">
        <f t="shared" ca="1" si="44"/>
        <v/>
      </c>
      <c r="T467" s="214" t="str">
        <f t="shared" ca="1" si="48"/>
        <v/>
      </c>
    </row>
    <row r="468" spans="1:20" x14ac:dyDescent="0.25">
      <c r="A468" s="119" t="s">
        <v>6037</v>
      </c>
      <c r="B468" s="260"/>
      <c r="C468" s="264" t="str">
        <f>IF(ISERROR(VLOOKUP(B468,'Tous les abonnés'!$A$6:$I$5491,2,0)),"",VLOOKUP(B468,'Tous les abonnés'!$A$6:$I$5491,2,0))</f>
        <v/>
      </c>
      <c r="D468" s="26"/>
      <c r="E468" s="265"/>
      <c r="F468" s="207" t="str">
        <f>IF(ISERROR(IF(VLOOKUP(D468,Paramètres!$C$17:$H$33,6,0)="oui","illimité",VLOOKUP(D468,Paramètres!$C$17:$H$33,5,0))),"",IF(VLOOKUP(D468,Paramètres!$C$17:$H$33,6,0)="oui","illimité",VLOOKUP(D468,Paramètres!$C$17:$H$33,5,0)))</f>
        <v/>
      </c>
      <c r="G468" s="269" t="str">
        <f t="shared" si="45"/>
        <v/>
      </c>
      <c r="H468" s="208"/>
      <c r="I468" s="53"/>
      <c r="J468" s="209"/>
      <c r="K468" s="271"/>
      <c r="L468" s="37"/>
      <c r="M468" s="218"/>
      <c r="N468" s="124"/>
      <c r="O468" s="211" t="str">
        <f t="shared" ca="1" si="46"/>
        <v/>
      </c>
      <c r="P468" s="212" t="str">
        <f>IF(ISERROR(VLOOKUP(L468,Paramètres!$A$38:$B$40,2,0)),"",VLOOKUP(L468,Paramètres!$A$38:$B$40,2,0))</f>
        <v/>
      </c>
      <c r="Q468" s="211" t="str">
        <f t="shared" ca="1" si="47"/>
        <v/>
      </c>
      <c r="R468" s="211" t="str">
        <f t="shared" si="43"/>
        <v/>
      </c>
      <c r="S468" s="213" t="str">
        <f t="shared" ca="1" si="44"/>
        <v/>
      </c>
      <c r="T468" s="214" t="str">
        <f t="shared" ca="1" si="48"/>
        <v/>
      </c>
    </row>
    <row r="469" spans="1:20" x14ac:dyDescent="0.25">
      <c r="A469" s="119" t="s">
        <v>6038</v>
      </c>
      <c r="B469" s="260"/>
      <c r="C469" s="264" t="str">
        <f>IF(ISERROR(VLOOKUP(B469,'Tous les abonnés'!$A$6:$I$5491,2,0)),"",VLOOKUP(B469,'Tous les abonnés'!$A$6:$I$5491,2,0))</f>
        <v/>
      </c>
      <c r="D469" s="26"/>
      <c r="E469" s="265"/>
      <c r="F469" s="207" t="str">
        <f>IF(ISERROR(IF(VLOOKUP(D469,Paramètres!$C$17:$H$33,6,0)="oui","illimité",VLOOKUP(D469,Paramètres!$C$17:$H$33,5,0))),"",IF(VLOOKUP(D469,Paramètres!$C$17:$H$33,6,0)="oui","illimité",VLOOKUP(D469,Paramètres!$C$17:$H$33,5,0)))</f>
        <v/>
      </c>
      <c r="G469" s="269" t="str">
        <f t="shared" si="45"/>
        <v/>
      </c>
      <c r="H469" s="208"/>
      <c r="I469" s="53"/>
      <c r="J469" s="209"/>
      <c r="K469" s="271"/>
      <c r="L469" s="37"/>
      <c r="M469" s="218"/>
      <c r="N469" s="124"/>
      <c r="O469" s="211" t="str">
        <f t="shared" ca="1" si="46"/>
        <v/>
      </c>
      <c r="P469" s="212" t="str">
        <f>IF(ISERROR(VLOOKUP(L469,Paramètres!$A$38:$B$40,2,0)),"",VLOOKUP(L469,Paramètres!$A$38:$B$40,2,0))</f>
        <v/>
      </c>
      <c r="Q469" s="211" t="str">
        <f t="shared" ca="1" si="47"/>
        <v/>
      </c>
      <c r="R469" s="211" t="str">
        <f t="shared" si="43"/>
        <v/>
      </c>
      <c r="S469" s="213" t="str">
        <f t="shared" ca="1" si="44"/>
        <v/>
      </c>
      <c r="T469" s="214" t="str">
        <f t="shared" ca="1" si="48"/>
        <v/>
      </c>
    </row>
    <row r="470" spans="1:20" x14ac:dyDescent="0.25">
      <c r="A470" s="119" t="s">
        <v>6039</v>
      </c>
      <c r="B470" s="260"/>
      <c r="C470" s="264" t="str">
        <f>IF(ISERROR(VLOOKUP(B470,'Tous les abonnés'!$A$6:$I$5491,2,0)),"",VLOOKUP(B470,'Tous les abonnés'!$A$6:$I$5491,2,0))</f>
        <v/>
      </c>
      <c r="D470" s="26"/>
      <c r="E470" s="265"/>
      <c r="F470" s="207" t="str">
        <f>IF(ISERROR(IF(VLOOKUP(D470,Paramètres!$C$17:$H$33,6,0)="oui","illimité",VLOOKUP(D470,Paramètres!$C$17:$H$33,5,0))),"",IF(VLOOKUP(D470,Paramètres!$C$17:$H$33,6,0)="oui","illimité",VLOOKUP(D470,Paramètres!$C$17:$H$33,5,0)))</f>
        <v/>
      </c>
      <c r="G470" s="269" t="str">
        <f t="shared" si="45"/>
        <v/>
      </c>
      <c r="H470" s="208"/>
      <c r="I470" s="53"/>
      <c r="J470" s="209"/>
      <c r="K470" s="271"/>
      <c r="L470" s="37"/>
      <c r="M470" s="218"/>
      <c r="N470" s="124"/>
      <c r="O470" s="211" t="str">
        <f t="shared" ca="1" si="46"/>
        <v/>
      </c>
      <c r="P470" s="212" t="str">
        <f>IF(ISERROR(VLOOKUP(L470,Paramètres!$A$38:$B$40,2,0)),"",VLOOKUP(L470,Paramètres!$A$38:$B$40,2,0))</f>
        <v/>
      </c>
      <c r="Q470" s="211" t="str">
        <f t="shared" ca="1" si="47"/>
        <v/>
      </c>
      <c r="R470" s="211" t="str">
        <f t="shared" si="43"/>
        <v/>
      </c>
      <c r="S470" s="213" t="str">
        <f t="shared" ca="1" si="44"/>
        <v/>
      </c>
      <c r="T470" s="214" t="str">
        <f t="shared" ca="1" si="48"/>
        <v/>
      </c>
    </row>
    <row r="471" spans="1:20" x14ac:dyDescent="0.25">
      <c r="A471" s="119" t="s">
        <v>6040</v>
      </c>
      <c r="B471" s="260"/>
      <c r="C471" s="264" t="str">
        <f>IF(ISERROR(VLOOKUP(B471,'Tous les abonnés'!$A$6:$I$5491,2,0)),"",VLOOKUP(B471,'Tous les abonnés'!$A$6:$I$5491,2,0))</f>
        <v/>
      </c>
      <c r="D471" s="26"/>
      <c r="E471" s="265"/>
      <c r="F471" s="207" t="str">
        <f>IF(ISERROR(IF(VLOOKUP(D471,Paramètres!$C$17:$H$33,6,0)="oui","illimité",VLOOKUP(D471,Paramètres!$C$17:$H$33,5,0))),"",IF(VLOOKUP(D471,Paramètres!$C$17:$H$33,6,0)="oui","illimité",VLOOKUP(D471,Paramètres!$C$17:$H$33,5,0)))</f>
        <v/>
      </c>
      <c r="G471" s="269" t="str">
        <f t="shared" si="45"/>
        <v/>
      </c>
      <c r="H471" s="208"/>
      <c r="I471" s="53"/>
      <c r="J471" s="209"/>
      <c r="K471" s="271"/>
      <c r="L471" s="37"/>
      <c r="M471" s="218"/>
      <c r="N471" s="124"/>
      <c r="O471" s="211" t="str">
        <f t="shared" ca="1" si="46"/>
        <v/>
      </c>
      <c r="P471" s="212" t="str">
        <f>IF(ISERROR(VLOOKUP(L471,Paramètres!$A$38:$B$40,2,0)),"",VLOOKUP(L471,Paramètres!$A$38:$B$40,2,0))</f>
        <v/>
      </c>
      <c r="Q471" s="211" t="str">
        <f t="shared" ca="1" si="47"/>
        <v/>
      </c>
      <c r="R471" s="211" t="str">
        <f t="shared" si="43"/>
        <v/>
      </c>
      <c r="S471" s="213" t="str">
        <f t="shared" ca="1" si="44"/>
        <v/>
      </c>
      <c r="T471" s="214" t="str">
        <f t="shared" ca="1" si="48"/>
        <v/>
      </c>
    </row>
    <row r="472" spans="1:20" x14ac:dyDescent="0.25">
      <c r="A472" s="119" t="s">
        <v>6041</v>
      </c>
      <c r="B472" s="260"/>
      <c r="C472" s="264" t="str">
        <f>IF(ISERROR(VLOOKUP(B472,'Tous les abonnés'!$A$6:$I$5491,2,0)),"",VLOOKUP(B472,'Tous les abonnés'!$A$6:$I$5491,2,0))</f>
        <v/>
      </c>
      <c r="D472" s="26"/>
      <c r="E472" s="265"/>
      <c r="F472" s="207" t="str">
        <f>IF(ISERROR(IF(VLOOKUP(D472,Paramètres!$C$17:$H$33,6,0)="oui","illimité",VLOOKUP(D472,Paramètres!$C$17:$H$33,5,0))),"",IF(VLOOKUP(D472,Paramètres!$C$17:$H$33,6,0)="oui","illimité",VLOOKUP(D472,Paramètres!$C$17:$H$33,5,0)))</f>
        <v/>
      </c>
      <c r="G472" s="269" t="str">
        <f t="shared" si="45"/>
        <v/>
      </c>
      <c r="H472" s="208"/>
      <c r="I472" s="53"/>
      <c r="J472" s="209"/>
      <c r="K472" s="271"/>
      <c r="L472" s="37"/>
      <c r="M472" s="218"/>
      <c r="N472" s="124"/>
      <c r="O472" s="211" t="str">
        <f t="shared" ca="1" si="46"/>
        <v/>
      </c>
      <c r="P472" s="212" t="str">
        <f>IF(ISERROR(VLOOKUP(L472,Paramètres!$A$38:$B$40,2,0)),"",VLOOKUP(L472,Paramètres!$A$38:$B$40,2,0))</f>
        <v/>
      </c>
      <c r="Q472" s="211" t="str">
        <f t="shared" ca="1" si="47"/>
        <v/>
      </c>
      <c r="R472" s="211" t="str">
        <f t="shared" si="43"/>
        <v/>
      </c>
      <c r="S472" s="213" t="str">
        <f t="shared" ca="1" si="44"/>
        <v/>
      </c>
      <c r="T472" s="214" t="str">
        <f t="shared" ca="1" si="48"/>
        <v/>
      </c>
    </row>
    <row r="473" spans="1:20" x14ac:dyDescent="0.25">
      <c r="A473" s="119" t="s">
        <v>6042</v>
      </c>
      <c r="B473" s="260"/>
      <c r="C473" s="264" t="str">
        <f>IF(ISERROR(VLOOKUP(B473,'Tous les abonnés'!$A$6:$I$5491,2,0)),"",VLOOKUP(B473,'Tous les abonnés'!$A$6:$I$5491,2,0))</f>
        <v/>
      </c>
      <c r="D473" s="26"/>
      <c r="E473" s="265"/>
      <c r="F473" s="207" t="str">
        <f>IF(ISERROR(IF(VLOOKUP(D473,Paramètres!$C$17:$H$33,6,0)="oui","illimité",VLOOKUP(D473,Paramètres!$C$17:$H$33,5,0))),"",IF(VLOOKUP(D473,Paramètres!$C$17:$H$33,6,0)="oui","illimité",VLOOKUP(D473,Paramètres!$C$17:$H$33,5,0)))</f>
        <v/>
      </c>
      <c r="G473" s="269" t="str">
        <f t="shared" si="45"/>
        <v/>
      </c>
      <c r="H473" s="208"/>
      <c r="I473" s="53"/>
      <c r="J473" s="209"/>
      <c r="K473" s="271"/>
      <c r="L473" s="37"/>
      <c r="M473" s="218"/>
      <c r="N473" s="124"/>
      <c r="O473" s="211" t="str">
        <f t="shared" ca="1" si="46"/>
        <v/>
      </c>
      <c r="P473" s="212" t="str">
        <f>IF(ISERROR(VLOOKUP(L473,Paramètres!$A$38:$B$40,2,0)),"",VLOOKUP(L473,Paramètres!$A$38:$B$40,2,0))</f>
        <v/>
      </c>
      <c r="Q473" s="211" t="str">
        <f t="shared" ca="1" si="47"/>
        <v/>
      </c>
      <c r="R473" s="211" t="str">
        <f t="shared" si="43"/>
        <v/>
      </c>
      <c r="S473" s="213" t="str">
        <f t="shared" ca="1" si="44"/>
        <v/>
      </c>
      <c r="T473" s="214" t="str">
        <f t="shared" ca="1" si="48"/>
        <v/>
      </c>
    </row>
    <row r="474" spans="1:20" x14ac:dyDescent="0.25">
      <c r="A474" s="119" t="s">
        <v>6043</v>
      </c>
      <c r="B474" s="260"/>
      <c r="C474" s="264" t="str">
        <f>IF(ISERROR(VLOOKUP(B474,'Tous les abonnés'!$A$6:$I$5491,2,0)),"",VLOOKUP(B474,'Tous les abonnés'!$A$6:$I$5491,2,0))</f>
        <v/>
      </c>
      <c r="D474" s="26"/>
      <c r="E474" s="265"/>
      <c r="F474" s="207" t="str">
        <f>IF(ISERROR(IF(VLOOKUP(D474,Paramètres!$C$17:$H$33,6,0)="oui","illimité",VLOOKUP(D474,Paramètres!$C$17:$H$33,5,0))),"",IF(VLOOKUP(D474,Paramètres!$C$17:$H$33,6,0)="oui","illimité",VLOOKUP(D474,Paramètres!$C$17:$H$33,5,0)))</f>
        <v/>
      </c>
      <c r="G474" s="269" t="str">
        <f t="shared" si="45"/>
        <v/>
      </c>
      <c r="H474" s="208"/>
      <c r="I474" s="53"/>
      <c r="J474" s="209"/>
      <c r="K474" s="271"/>
      <c r="L474" s="37"/>
      <c r="M474" s="218"/>
      <c r="N474" s="124"/>
      <c r="O474" s="211" t="str">
        <f t="shared" ca="1" si="46"/>
        <v/>
      </c>
      <c r="P474" s="212" t="str">
        <f>IF(ISERROR(VLOOKUP(L474,Paramètres!$A$38:$B$40,2,0)),"",VLOOKUP(L474,Paramètres!$A$38:$B$40,2,0))</f>
        <v/>
      </c>
      <c r="Q474" s="211" t="str">
        <f t="shared" ca="1" si="47"/>
        <v/>
      </c>
      <c r="R474" s="211" t="str">
        <f t="shared" si="43"/>
        <v/>
      </c>
      <c r="S474" s="213" t="str">
        <f t="shared" ca="1" si="44"/>
        <v/>
      </c>
      <c r="T474" s="214" t="str">
        <f t="shared" ca="1" si="48"/>
        <v/>
      </c>
    </row>
    <row r="475" spans="1:20" x14ac:dyDescent="0.25">
      <c r="A475" s="119" t="s">
        <v>6044</v>
      </c>
      <c r="B475" s="260"/>
      <c r="C475" s="264" t="str">
        <f>IF(ISERROR(VLOOKUP(B475,'Tous les abonnés'!$A$6:$I$5491,2,0)),"",VLOOKUP(B475,'Tous les abonnés'!$A$6:$I$5491,2,0))</f>
        <v/>
      </c>
      <c r="D475" s="26"/>
      <c r="E475" s="265"/>
      <c r="F475" s="207" t="str">
        <f>IF(ISERROR(IF(VLOOKUP(D475,Paramètres!$C$17:$H$33,6,0)="oui","illimité",VLOOKUP(D475,Paramètres!$C$17:$H$33,5,0))),"",IF(VLOOKUP(D475,Paramètres!$C$17:$H$33,6,0)="oui","illimité",VLOOKUP(D475,Paramètres!$C$17:$H$33,5,0)))</f>
        <v/>
      </c>
      <c r="G475" s="269" t="str">
        <f t="shared" si="45"/>
        <v/>
      </c>
      <c r="H475" s="208"/>
      <c r="I475" s="53"/>
      <c r="J475" s="209"/>
      <c r="K475" s="271"/>
      <c r="L475" s="37"/>
      <c r="M475" s="218"/>
      <c r="N475" s="124"/>
      <c r="O475" s="211" t="str">
        <f t="shared" ca="1" si="46"/>
        <v/>
      </c>
      <c r="P475" s="212" t="str">
        <f>IF(ISERROR(VLOOKUP(L475,Paramètres!$A$38:$B$40,2,0)),"",VLOOKUP(L475,Paramètres!$A$38:$B$40,2,0))</f>
        <v/>
      </c>
      <c r="Q475" s="211" t="str">
        <f t="shared" ca="1" si="47"/>
        <v/>
      </c>
      <c r="R475" s="211" t="str">
        <f t="shared" si="43"/>
        <v/>
      </c>
      <c r="S475" s="213" t="str">
        <f t="shared" ca="1" si="44"/>
        <v/>
      </c>
      <c r="T475" s="214" t="str">
        <f t="shared" ca="1" si="48"/>
        <v/>
      </c>
    </row>
    <row r="476" spans="1:20" x14ac:dyDescent="0.25">
      <c r="A476" s="119" t="s">
        <v>6045</v>
      </c>
      <c r="B476" s="260"/>
      <c r="C476" s="264" t="str">
        <f>IF(ISERROR(VLOOKUP(B476,'Tous les abonnés'!$A$6:$I$5491,2,0)),"",VLOOKUP(B476,'Tous les abonnés'!$A$6:$I$5491,2,0))</f>
        <v/>
      </c>
      <c r="D476" s="26"/>
      <c r="E476" s="265"/>
      <c r="F476" s="207" t="str">
        <f>IF(ISERROR(IF(VLOOKUP(D476,Paramètres!$C$17:$H$33,6,0)="oui","illimité",VLOOKUP(D476,Paramètres!$C$17:$H$33,5,0))),"",IF(VLOOKUP(D476,Paramètres!$C$17:$H$33,6,0)="oui","illimité",VLOOKUP(D476,Paramètres!$C$17:$H$33,5,0)))</f>
        <v/>
      </c>
      <c r="G476" s="269" t="str">
        <f t="shared" si="45"/>
        <v/>
      </c>
      <c r="H476" s="208"/>
      <c r="I476" s="53"/>
      <c r="J476" s="209"/>
      <c r="K476" s="271"/>
      <c r="L476" s="37"/>
      <c r="M476" s="218"/>
      <c r="N476" s="124"/>
      <c r="O476" s="211" t="str">
        <f t="shared" ca="1" si="46"/>
        <v/>
      </c>
      <c r="P476" s="212" t="str">
        <f>IF(ISERROR(VLOOKUP(L476,Paramètres!$A$38:$B$40,2,0)),"",VLOOKUP(L476,Paramètres!$A$38:$B$40,2,0))</f>
        <v/>
      </c>
      <c r="Q476" s="211" t="str">
        <f t="shared" ca="1" si="47"/>
        <v/>
      </c>
      <c r="R476" s="211" t="str">
        <f t="shared" si="43"/>
        <v/>
      </c>
      <c r="S476" s="213" t="str">
        <f t="shared" ca="1" si="44"/>
        <v/>
      </c>
      <c r="T476" s="214" t="str">
        <f t="shared" ca="1" si="48"/>
        <v/>
      </c>
    </row>
    <row r="477" spans="1:20" x14ac:dyDescent="0.25">
      <c r="A477" s="119" t="s">
        <v>6046</v>
      </c>
      <c r="B477" s="260"/>
      <c r="C477" s="264" t="str">
        <f>IF(ISERROR(VLOOKUP(B477,'Tous les abonnés'!$A$6:$I$5491,2,0)),"",VLOOKUP(B477,'Tous les abonnés'!$A$6:$I$5491,2,0))</f>
        <v/>
      </c>
      <c r="D477" s="26"/>
      <c r="E477" s="265"/>
      <c r="F477" s="207" t="str">
        <f>IF(ISERROR(IF(VLOOKUP(D477,Paramètres!$C$17:$H$33,6,0)="oui","illimité",VLOOKUP(D477,Paramètres!$C$17:$H$33,5,0))),"",IF(VLOOKUP(D477,Paramètres!$C$17:$H$33,6,0)="oui","illimité",VLOOKUP(D477,Paramètres!$C$17:$H$33,5,0)))</f>
        <v/>
      </c>
      <c r="G477" s="269" t="str">
        <f t="shared" si="45"/>
        <v/>
      </c>
      <c r="H477" s="208"/>
      <c r="I477" s="53"/>
      <c r="J477" s="209"/>
      <c r="K477" s="271"/>
      <c r="L477" s="37"/>
      <c r="M477" s="218"/>
      <c r="N477" s="124"/>
      <c r="O477" s="211" t="str">
        <f t="shared" ca="1" si="46"/>
        <v/>
      </c>
      <c r="P477" s="212" t="str">
        <f>IF(ISERROR(VLOOKUP(L477,Paramètres!$A$38:$B$40,2,0)),"",VLOOKUP(L477,Paramètres!$A$38:$B$40,2,0))</f>
        <v/>
      </c>
      <c r="Q477" s="211" t="str">
        <f t="shared" ca="1" si="47"/>
        <v/>
      </c>
      <c r="R477" s="211" t="str">
        <f t="shared" si="43"/>
        <v/>
      </c>
      <c r="S477" s="213" t="str">
        <f t="shared" ca="1" si="44"/>
        <v/>
      </c>
      <c r="T477" s="214" t="str">
        <f t="shared" ca="1" si="48"/>
        <v/>
      </c>
    </row>
    <row r="478" spans="1:20" x14ac:dyDescent="0.25">
      <c r="A478" s="119" t="s">
        <v>6047</v>
      </c>
      <c r="B478" s="260"/>
      <c r="C478" s="264" t="str">
        <f>IF(ISERROR(VLOOKUP(B478,'Tous les abonnés'!$A$6:$I$5491,2,0)),"",VLOOKUP(B478,'Tous les abonnés'!$A$6:$I$5491,2,0))</f>
        <v/>
      </c>
      <c r="D478" s="26"/>
      <c r="E478" s="265"/>
      <c r="F478" s="207" t="str">
        <f>IF(ISERROR(IF(VLOOKUP(D478,Paramètres!$C$17:$H$33,6,0)="oui","illimité",VLOOKUP(D478,Paramètres!$C$17:$H$33,5,0))),"",IF(VLOOKUP(D478,Paramètres!$C$17:$H$33,6,0)="oui","illimité",VLOOKUP(D478,Paramètres!$C$17:$H$33,5,0)))</f>
        <v/>
      </c>
      <c r="G478" s="269" t="str">
        <f t="shared" si="45"/>
        <v/>
      </c>
      <c r="H478" s="208"/>
      <c r="I478" s="53"/>
      <c r="J478" s="209"/>
      <c r="K478" s="271"/>
      <c r="L478" s="37"/>
      <c r="M478" s="218"/>
      <c r="N478" s="124"/>
      <c r="O478" s="211" t="str">
        <f t="shared" ca="1" si="46"/>
        <v/>
      </c>
      <c r="P478" s="212" t="str">
        <f>IF(ISERROR(VLOOKUP(L478,Paramètres!$A$38:$B$40,2,0)),"",VLOOKUP(L478,Paramètres!$A$38:$B$40,2,0))</f>
        <v/>
      </c>
      <c r="Q478" s="211" t="str">
        <f t="shared" ca="1" si="47"/>
        <v/>
      </c>
      <c r="R478" s="211" t="str">
        <f t="shared" si="43"/>
        <v/>
      </c>
      <c r="S478" s="213" t="str">
        <f t="shared" ca="1" si="44"/>
        <v/>
      </c>
      <c r="T478" s="214" t="str">
        <f t="shared" ca="1" si="48"/>
        <v/>
      </c>
    </row>
    <row r="479" spans="1:20" x14ac:dyDescent="0.25">
      <c r="A479" s="119" t="s">
        <v>6048</v>
      </c>
      <c r="B479" s="260"/>
      <c r="C479" s="264" t="str">
        <f>IF(ISERROR(VLOOKUP(B479,'Tous les abonnés'!$A$6:$I$5491,2,0)),"",VLOOKUP(B479,'Tous les abonnés'!$A$6:$I$5491,2,0))</f>
        <v/>
      </c>
      <c r="D479" s="26"/>
      <c r="E479" s="265"/>
      <c r="F479" s="207" t="str">
        <f>IF(ISERROR(IF(VLOOKUP(D479,Paramètres!$C$17:$H$33,6,0)="oui","illimité",VLOOKUP(D479,Paramètres!$C$17:$H$33,5,0))),"",IF(VLOOKUP(D479,Paramètres!$C$17:$H$33,6,0)="oui","illimité",VLOOKUP(D479,Paramètres!$C$17:$H$33,5,0)))</f>
        <v/>
      </c>
      <c r="G479" s="269" t="str">
        <f t="shared" si="45"/>
        <v/>
      </c>
      <c r="H479" s="208"/>
      <c r="I479" s="53"/>
      <c r="J479" s="209"/>
      <c r="K479" s="271"/>
      <c r="L479" s="37"/>
      <c r="M479" s="218"/>
      <c r="N479" s="124"/>
      <c r="O479" s="211" t="str">
        <f t="shared" ca="1" si="46"/>
        <v/>
      </c>
      <c r="P479" s="212" t="str">
        <f>IF(ISERROR(VLOOKUP(L479,Paramètres!$A$38:$B$40,2,0)),"",VLOOKUP(L479,Paramètres!$A$38:$B$40,2,0))</f>
        <v/>
      </c>
      <c r="Q479" s="211" t="str">
        <f t="shared" ca="1" si="47"/>
        <v/>
      </c>
      <c r="R479" s="211" t="str">
        <f t="shared" si="43"/>
        <v/>
      </c>
      <c r="S479" s="213" t="str">
        <f t="shared" ca="1" si="44"/>
        <v/>
      </c>
      <c r="T479" s="214" t="str">
        <f t="shared" ca="1" si="48"/>
        <v/>
      </c>
    </row>
    <row r="480" spans="1:20" x14ac:dyDescent="0.25">
      <c r="A480" s="119" t="s">
        <v>6049</v>
      </c>
      <c r="B480" s="260"/>
      <c r="C480" s="264" t="str">
        <f>IF(ISERROR(VLOOKUP(B480,'Tous les abonnés'!$A$6:$I$5491,2,0)),"",VLOOKUP(B480,'Tous les abonnés'!$A$6:$I$5491,2,0))</f>
        <v/>
      </c>
      <c r="D480" s="26"/>
      <c r="E480" s="265"/>
      <c r="F480" s="207" t="str">
        <f>IF(ISERROR(IF(VLOOKUP(D480,Paramètres!$C$17:$H$33,6,0)="oui","illimité",VLOOKUP(D480,Paramètres!$C$17:$H$33,5,0))),"",IF(VLOOKUP(D480,Paramètres!$C$17:$H$33,6,0)="oui","illimité",VLOOKUP(D480,Paramètres!$C$17:$H$33,5,0)))</f>
        <v/>
      </c>
      <c r="G480" s="269" t="str">
        <f t="shared" si="45"/>
        <v/>
      </c>
      <c r="H480" s="208"/>
      <c r="I480" s="53"/>
      <c r="J480" s="209"/>
      <c r="K480" s="271"/>
      <c r="L480" s="37"/>
      <c r="M480" s="218"/>
      <c r="N480" s="124"/>
      <c r="O480" s="211" t="str">
        <f t="shared" ca="1" si="46"/>
        <v/>
      </c>
      <c r="P480" s="212" t="str">
        <f>IF(ISERROR(VLOOKUP(L480,Paramètres!$A$38:$B$40,2,0)),"",VLOOKUP(L480,Paramètres!$A$38:$B$40,2,0))</f>
        <v/>
      </c>
      <c r="Q480" s="211" t="str">
        <f t="shared" ca="1" si="47"/>
        <v/>
      </c>
      <c r="R480" s="211" t="str">
        <f t="shared" si="43"/>
        <v/>
      </c>
      <c r="S480" s="213" t="str">
        <f t="shared" ca="1" si="44"/>
        <v/>
      </c>
      <c r="T480" s="214" t="str">
        <f t="shared" ca="1" si="48"/>
        <v/>
      </c>
    </row>
    <row r="481" spans="1:20" x14ac:dyDescent="0.25">
      <c r="A481" s="119" t="s">
        <v>6050</v>
      </c>
      <c r="B481" s="260"/>
      <c r="C481" s="264" t="str">
        <f>IF(ISERROR(VLOOKUP(B481,'Tous les abonnés'!$A$6:$I$5491,2,0)),"",VLOOKUP(B481,'Tous les abonnés'!$A$6:$I$5491,2,0))</f>
        <v/>
      </c>
      <c r="D481" s="26"/>
      <c r="E481" s="265"/>
      <c r="F481" s="207" t="str">
        <f>IF(ISERROR(IF(VLOOKUP(D481,Paramètres!$C$17:$H$33,6,0)="oui","illimité",VLOOKUP(D481,Paramètres!$C$17:$H$33,5,0))),"",IF(VLOOKUP(D481,Paramètres!$C$17:$H$33,6,0)="oui","illimité",VLOOKUP(D481,Paramètres!$C$17:$H$33,5,0)))</f>
        <v/>
      </c>
      <c r="G481" s="269" t="str">
        <f t="shared" si="45"/>
        <v/>
      </c>
      <c r="H481" s="208"/>
      <c r="I481" s="53"/>
      <c r="J481" s="209"/>
      <c r="K481" s="271"/>
      <c r="L481" s="37"/>
      <c r="M481" s="218"/>
      <c r="N481" s="124"/>
      <c r="O481" s="211" t="str">
        <f t="shared" ca="1" si="46"/>
        <v/>
      </c>
      <c r="P481" s="212" t="str">
        <f>IF(ISERROR(VLOOKUP(L481,Paramètres!$A$38:$B$40,2,0)),"",VLOOKUP(L481,Paramètres!$A$38:$B$40,2,0))</f>
        <v/>
      </c>
      <c r="Q481" s="211" t="str">
        <f t="shared" ca="1" si="47"/>
        <v/>
      </c>
      <c r="R481" s="211" t="str">
        <f t="shared" si="43"/>
        <v/>
      </c>
      <c r="S481" s="213" t="str">
        <f t="shared" ca="1" si="44"/>
        <v/>
      </c>
      <c r="T481" s="214" t="str">
        <f t="shared" ca="1" si="48"/>
        <v/>
      </c>
    </row>
    <row r="482" spans="1:20" x14ac:dyDescent="0.25">
      <c r="A482" s="119" t="s">
        <v>6051</v>
      </c>
      <c r="B482" s="260"/>
      <c r="C482" s="264" t="str">
        <f>IF(ISERROR(VLOOKUP(B482,'Tous les abonnés'!$A$6:$I$5491,2,0)),"",VLOOKUP(B482,'Tous les abonnés'!$A$6:$I$5491,2,0))</f>
        <v/>
      </c>
      <c r="D482" s="26"/>
      <c r="E482" s="265"/>
      <c r="F482" s="207" t="str">
        <f>IF(ISERROR(IF(VLOOKUP(D482,Paramètres!$C$17:$H$33,6,0)="oui","illimité",VLOOKUP(D482,Paramètres!$C$17:$H$33,5,0))),"",IF(VLOOKUP(D482,Paramètres!$C$17:$H$33,6,0)="oui","illimité",VLOOKUP(D482,Paramètres!$C$17:$H$33,5,0)))</f>
        <v/>
      </c>
      <c r="G482" s="269" t="str">
        <f t="shared" si="45"/>
        <v/>
      </c>
      <c r="H482" s="208"/>
      <c r="I482" s="53"/>
      <c r="J482" s="209"/>
      <c r="K482" s="271"/>
      <c r="L482" s="37"/>
      <c r="M482" s="218"/>
      <c r="N482" s="124"/>
      <c r="O482" s="211" t="str">
        <f t="shared" ca="1" si="46"/>
        <v/>
      </c>
      <c r="P482" s="212" t="str">
        <f>IF(ISERROR(VLOOKUP(L482,Paramètres!$A$38:$B$40,2,0)),"",VLOOKUP(L482,Paramètres!$A$38:$B$40,2,0))</f>
        <v/>
      </c>
      <c r="Q482" s="211" t="str">
        <f t="shared" ca="1" si="47"/>
        <v/>
      </c>
      <c r="R482" s="211" t="str">
        <f t="shared" si="43"/>
        <v/>
      </c>
      <c r="S482" s="213" t="str">
        <f t="shared" ca="1" si="44"/>
        <v/>
      </c>
      <c r="T482" s="214" t="str">
        <f t="shared" ca="1" si="48"/>
        <v/>
      </c>
    </row>
    <row r="483" spans="1:20" x14ac:dyDescent="0.25">
      <c r="A483" s="119" t="s">
        <v>6052</v>
      </c>
      <c r="B483" s="260"/>
      <c r="C483" s="264" t="str">
        <f>IF(ISERROR(VLOOKUP(B483,'Tous les abonnés'!$A$6:$I$5491,2,0)),"",VLOOKUP(B483,'Tous les abonnés'!$A$6:$I$5491,2,0))</f>
        <v/>
      </c>
      <c r="D483" s="26"/>
      <c r="E483" s="265"/>
      <c r="F483" s="207" t="str">
        <f>IF(ISERROR(IF(VLOOKUP(D483,Paramètres!$C$17:$H$33,6,0)="oui","illimité",VLOOKUP(D483,Paramètres!$C$17:$H$33,5,0))),"",IF(VLOOKUP(D483,Paramètres!$C$17:$H$33,6,0)="oui","illimité",VLOOKUP(D483,Paramètres!$C$17:$H$33,5,0)))</f>
        <v/>
      </c>
      <c r="G483" s="269" t="str">
        <f t="shared" si="45"/>
        <v/>
      </c>
      <c r="H483" s="208"/>
      <c r="I483" s="53"/>
      <c r="J483" s="209"/>
      <c r="K483" s="271"/>
      <c r="L483" s="37"/>
      <c r="M483" s="218"/>
      <c r="N483" s="124"/>
      <c r="O483" s="211" t="str">
        <f t="shared" ca="1" si="46"/>
        <v/>
      </c>
      <c r="P483" s="212" t="str">
        <f>IF(ISERROR(VLOOKUP(L483,Paramètres!$A$38:$B$40,2,0)),"",VLOOKUP(L483,Paramètres!$A$38:$B$40,2,0))</f>
        <v/>
      </c>
      <c r="Q483" s="211" t="str">
        <f t="shared" ca="1" si="47"/>
        <v/>
      </c>
      <c r="R483" s="211" t="str">
        <f t="shared" si="43"/>
        <v/>
      </c>
      <c r="S483" s="213" t="str">
        <f t="shared" ca="1" si="44"/>
        <v/>
      </c>
      <c r="T483" s="214" t="str">
        <f t="shared" ca="1" si="48"/>
        <v/>
      </c>
    </row>
    <row r="484" spans="1:20" x14ac:dyDescent="0.25">
      <c r="A484" s="119" t="s">
        <v>6053</v>
      </c>
      <c r="B484" s="260"/>
      <c r="C484" s="264" t="str">
        <f>IF(ISERROR(VLOOKUP(B484,'Tous les abonnés'!$A$6:$I$5491,2,0)),"",VLOOKUP(B484,'Tous les abonnés'!$A$6:$I$5491,2,0))</f>
        <v/>
      </c>
      <c r="D484" s="26"/>
      <c r="E484" s="265"/>
      <c r="F484" s="207" t="str">
        <f>IF(ISERROR(IF(VLOOKUP(D484,Paramètres!$C$17:$H$33,6,0)="oui","illimité",VLOOKUP(D484,Paramètres!$C$17:$H$33,5,0))),"",IF(VLOOKUP(D484,Paramètres!$C$17:$H$33,6,0)="oui","illimité",VLOOKUP(D484,Paramètres!$C$17:$H$33,5,0)))</f>
        <v/>
      </c>
      <c r="G484" s="269" t="str">
        <f t="shared" si="45"/>
        <v/>
      </c>
      <c r="H484" s="208"/>
      <c r="I484" s="53"/>
      <c r="J484" s="209"/>
      <c r="K484" s="271"/>
      <c r="L484" s="37"/>
      <c r="M484" s="218"/>
      <c r="N484" s="124"/>
      <c r="O484" s="211" t="str">
        <f t="shared" ca="1" si="46"/>
        <v/>
      </c>
      <c r="P484" s="212" t="str">
        <f>IF(ISERROR(VLOOKUP(L484,Paramètres!$A$38:$B$40,2,0)),"",VLOOKUP(L484,Paramètres!$A$38:$B$40,2,0))</f>
        <v/>
      </c>
      <c r="Q484" s="211" t="str">
        <f t="shared" ca="1" si="47"/>
        <v/>
      </c>
      <c r="R484" s="211" t="str">
        <f t="shared" si="43"/>
        <v/>
      </c>
      <c r="S484" s="213" t="str">
        <f t="shared" ca="1" si="44"/>
        <v/>
      </c>
      <c r="T484" s="214" t="str">
        <f t="shared" ca="1" si="48"/>
        <v/>
      </c>
    </row>
    <row r="485" spans="1:20" x14ac:dyDescent="0.25">
      <c r="A485" s="119" t="s">
        <v>6054</v>
      </c>
      <c r="B485" s="260"/>
      <c r="C485" s="264" t="str">
        <f>IF(ISERROR(VLOOKUP(B485,'Tous les abonnés'!$A$6:$I$5491,2,0)),"",VLOOKUP(B485,'Tous les abonnés'!$A$6:$I$5491,2,0))</f>
        <v/>
      </c>
      <c r="D485" s="26"/>
      <c r="E485" s="265"/>
      <c r="F485" s="207" t="str">
        <f>IF(ISERROR(IF(VLOOKUP(D485,Paramètres!$C$17:$H$33,6,0)="oui","illimité",VLOOKUP(D485,Paramètres!$C$17:$H$33,5,0))),"",IF(VLOOKUP(D485,Paramètres!$C$17:$H$33,6,0)="oui","illimité",VLOOKUP(D485,Paramètres!$C$17:$H$33,5,0)))</f>
        <v/>
      </c>
      <c r="G485" s="269" t="str">
        <f t="shared" si="45"/>
        <v/>
      </c>
      <c r="H485" s="208"/>
      <c r="I485" s="53"/>
      <c r="J485" s="209"/>
      <c r="K485" s="271"/>
      <c r="L485" s="37"/>
      <c r="M485" s="218"/>
      <c r="N485" s="124"/>
      <c r="O485" s="211" t="str">
        <f t="shared" ca="1" si="46"/>
        <v/>
      </c>
      <c r="P485" s="212" t="str">
        <f>IF(ISERROR(VLOOKUP(L485,Paramètres!$A$38:$B$40,2,0)),"",VLOOKUP(L485,Paramètres!$A$38:$B$40,2,0))</f>
        <v/>
      </c>
      <c r="Q485" s="211" t="str">
        <f t="shared" ca="1" si="47"/>
        <v/>
      </c>
      <c r="R485" s="211" t="str">
        <f t="shared" si="43"/>
        <v/>
      </c>
      <c r="S485" s="213" t="str">
        <f t="shared" ca="1" si="44"/>
        <v/>
      </c>
      <c r="T485" s="214" t="str">
        <f t="shared" ca="1" si="48"/>
        <v/>
      </c>
    </row>
    <row r="486" spans="1:20" x14ac:dyDescent="0.25">
      <c r="A486" s="119" t="s">
        <v>6055</v>
      </c>
      <c r="B486" s="260"/>
      <c r="C486" s="264" t="str">
        <f>IF(ISERROR(VLOOKUP(B486,'Tous les abonnés'!$A$6:$I$5491,2,0)),"",VLOOKUP(B486,'Tous les abonnés'!$A$6:$I$5491,2,0))</f>
        <v/>
      </c>
      <c r="D486" s="26"/>
      <c r="E486" s="265"/>
      <c r="F486" s="207" t="str">
        <f>IF(ISERROR(IF(VLOOKUP(D486,Paramètres!$C$17:$H$33,6,0)="oui","illimité",VLOOKUP(D486,Paramètres!$C$17:$H$33,5,0))),"",IF(VLOOKUP(D486,Paramètres!$C$17:$H$33,6,0)="oui","illimité",VLOOKUP(D486,Paramètres!$C$17:$H$33,5,0)))</f>
        <v/>
      </c>
      <c r="G486" s="269" t="str">
        <f t="shared" si="45"/>
        <v/>
      </c>
      <c r="H486" s="208"/>
      <c r="I486" s="53"/>
      <c r="J486" s="209"/>
      <c r="K486" s="271"/>
      <c r="L486" s="37"/>
      <c r="M486" s="218"/>
      <c r="N486" s="124"/>
      <c r="O486" s="211" t="str">
        <f t="shared" ca="1" si="46"/>
        <v/>
      </c>
      <c r="P486" s="212" t="str">
        <f>IF(ISERROR(VLOOKUP(L486,Paramètres!$A$38:$B$40,2,0)),"",VLOOKUP(L486,Paramètres!$A$38:$B$40,2,0))</f>
        <v/>
      </c>
      <c r="Q486" s="211" t="str">
        <f t="shared" ca="1" si="47"/>
        <v/>
      </c>
      <c r="R486" s="211" t="str">
        <f t="shared" si="43"/>
        <v/>
      </c>
      <c r="S486" s="213" t="str">
        <f t="shared" ca="1" si="44"/>
        <v/>
      </c>
      <c r="T486" s="214" t="str">
        <f t="shared" ca="1" si="48"/>
        <v/>
      </c>
    </row>
    <row r="487" spans="1:20" x14ac:dyDescent="0.25">
      <c r="A487" s="119" t="s">
        <v>6056</v>
      </c>
      <c r="B487" s="260"/>
      <c r="C487" s="264" t="str">
        <f>IF(ISERROR(VLOOKUP(B487,'Tous les abonnés'!$A$6:$I$5491,2,0)),"",VLOOKUP(B487,'Tous les abonnés'!$A$6:$I$5491,2,0))</f>
        <v/>
      </c>
      <c r="D487" s="26"/>
      <c r="E487" s="265"/>
      <c r="F487" s="207" t="str">
        <f>IF(ISERROR(IF(VLOOKUP(D487,Paramètres!$C$17:$H$33,6,0)="oui","illimité",VLOOKUP(D487,Paramètres!$C$17:$H$33,5,0))),"",IF(VLOOKUP(D487,Paramètres!$C$17:$H$33,6,0)="oui","illimité",VLOOKUP(D487,Paramètres!$C$17:$H$33,5,0)))</f>
        <v/>
      </c>
      <c r="G487" s="269" t="str">
        <f t="shared" si="45"/>
        <v/>
      </c>
      <c r="H487" s="208"/>
      <c r="I487" s="53"/>
      <c r="J487" s="209"/>
      <c r="K487" s="271"/>
      <c r="L487" s="37"/>
      <c r="M487" s="218"/>
      <c r="N487" s="124"/>
      <c r="O487" s="211" t="str">
        <f t="shared" ca="1" si="46"/>
        <v/>
      </c>
      <c r="P487" s="212" t="str">
        <f>IF(ISERROR(VLOOKUP(L487,Paramètres!$A$38:$B$40,2,0)),"",VLOOKUP(L487,Paramètres!$A$38:$B$40,2,0))</f>
        <v/>
      </c>
      <c r="Q487" s="211" t="str">
        <f t="shared" ca="1" si="47"/>
        <v/>
      </c>
      <c r="R487" s="211" t="str">
        <f t="shared" si="43"/>
        <v/>
      </c>
      <c r="S487" s="213" t="str">
        <f t="shared" ca="1" si="44"/>
        <v/>
      </c>
      <c r="T487" s="214" t="str">
        <f t="shared" ca="1" si="48"/>
        <v/>
      </c>
    </row>
    <row r="488" spans="1:20" x14ac:dyDescent="0.25">
      <c r="A488" s="119" t="s">
        <v>6057</v>
      </c>
      <c r="B488" s="260"/>
      <c r="C488" s="264" t="str">
        <f>IF(ISERROR(VLOOKUP(B488,'Tous les abonnés'!$A$6:$I$5491,2,0)),"",VLOOKUP(B488,'Tous les abonnés'!$A$6:$I$5491,2,0))</f>
        <v/>
      </c>
      <c r="D488" s="26"/>
      <c r="E488" s="265"/>
      <c r="F488" s="207" t="str">
        <f>IF(ISERROR(IF(VLOOKUP(D488,Paramètres!$C$17:$H$33,6,0)="oui","illimité",VLOOKUP(D488,Paramètres!$C$17:$H$33,5,0))),"",IF(VLOOKUP(D488,Paramètres!$C$17:$H$33,6,0)="oui","illimité",VLOOKUP(D488,Paramètres!$C$17:$H$33,5,0)))</f>
        <v/>
      </c>
      <c r="G488" s="269" t="str">
        <f t="shared" si="45"/>
        <v/>
      </c>
      <c r="H488" s="208"/>
      <c r="I488" s="53"/>
      <c r="J488" s="209"/>
      <c r="K488" s="271"/>
      <c r="L488" s="37"/>
      <c r="M488" s="218"/>
      <c r="N488" s="124"/>
      <c r="O488" s="211" t="str">
        <f t="shared" ca="1" si="46"/>
        <v/>
      </c>
      <c r="P488" s="212" t="str">
        <f>IF(ISERROR(VLOOKUP(L488,Paramètres!$A$38:$B$40,2,0)),"",VLOOKUP(L488,Paramètres!$A$38:$B$40,2,0))</f>
        <v/>
      </c>
      <c r="Q488" s="211" t="str">
        <f t="shared" ca="1" si="47"/>
        <v/>
      </c>
      <c r="R488" s="211" t="str">
        <f t="shared" si="43"/>
        <v/>
      </c>
      <c r="S488" s="213" t="str">
        <f t="shared" ca="1" si="44"/>
        <v/>
      </c>
      <c r="T488" s="214" t="str">
        <f t="shared" ca="1" si="48"/>
        <v/>
      </c>
    </row>
    <row r="489" spans="1:20" x14ac:dyDescent="0.25">
      <c r="A489" s="119" t="s">
        <v>6058</v>
      </c>
      <c r="B489" s="260"/>
      <c r="C489" s="264" t="str">
        <f>IF(ISERROR(VLOOKUP(B489,'Tous les abonnés'!$A$6:$I$5491,2,0)),"",VLOOKUP(B489,'Tous les abonnés'!$A$6:$I$5491,2,0))</f>
        <v/>
      </c>
      <c r="D489" s="26"/>
      <c r="E489" s="265"/>
      <c r="F489" s="207" t="str">
        <f>IF(ISERROR(IF(VLOOKUP(D489,Paramètres!$C$17:$H$33,6,0)="oui","illimité",VLOOKUP(D489,Paramètres!$C$17:$H$33,5,0))),"",IF(VLOOKUP(D489,Paramètres!$C$17:$H$33,6,0)="oui","illimité",VLOOKUP(D489,Paramètres!$C$17:$H$33,5,0)))</f>
        <v/>
      </c>
      <c r="G489" s="269" t="str">
        <f t="shared" si="45"/>
        <v/>
      </c>
      <c r="H489" s="208"/>
      <c r="I489" s="53"/>
      <c r="J489" s="209"/>
      <c r="K489" s="271"/>
      <c r="L489" s="37"/>
      <c r="M489" s="218"/>
      <c r="N489" s="124"/>
      <c r="O489" s="211" t="str">
        <f t="shared" ca="1" si="46"/>
        <v/>
      </c>
      <c r="P489" s="212" t="str">
        <f>IF(ISERROR(VLOOKUP(L489,Paramètres!$A$38:$B$40,2,0)),"",VLOOKUP(L489,Paramètres!$A$38:$B$40,2,0))</f>
        <v/>
      </c>
      <c r="Q489" s="211" t="str">
        <f t="shared" ca="1" si="47"/>
        <v/>
      </c>
      <c r="R489" s="211" t="str">
        <f t="shared" si="43"/>
        <v/>
      </c>
      <c r="S489" s="213" t="str">
        <f t="shared" ca="1" si="44"/>
        <v/>
      </c>
      <c r="T489" s="214" t="str">
        <f t="shared" ca="1" si="48"/>
        <v/>
      </c>
    </row>
    <row r="490" spans="1:20" x14ac:dyDescent="0.25">
      <c r="A490" s="119" t="s">
        <v>6059</v>
      </c>
      <c r="B490" s="260"/>
      <c r="C490" s="264" t="str">
        <f>IF(ISERROR(VLOOKUP(B490,'Tous les abonnés'!$A$6:$I$5491,2,0)),"",VLOOKUP(B490,'Tous les abonnés'!$A$6:$I$5491,2,0))</f>
        <v/>
      </c>
      <c r="D490" s="26"/>
      <c r="E490" s="265"/>
      <c r="F490" s="207" t="str">
        <f>IF(ISERROR(IF(VLOOKUP(D490,Paramètres!$C$17:$H$33,6,0)="oui","illimité",VLOOKUP(D490,Paramètres!$C$17:$H$33,5,0))),"",IF(VLOOKUP(D490,Paramètres!$C$17:$H$33,6,0)="oui","illimité",VLOOKUP(D490,Paramètres!$C$17:$H$33,5,0)))</f>
        <v/>
      </c>
      <c r="G490" s="269" t="str">
        <f t="shared" si="45"/>
        <v/>
      </c>
      <c r="H490" s="208"/>
      <c r="I490" s="53"/>
      <c r="J490" s="209"/>
      <c r="K490" s="271"/>
      <c r="L490" s="37"/>
      <c r="M490" s="218"/>
      <c r="N490" s="124"/>
      <c r="O490" s="211" t="str">
        <f t="shared" ca="1" si="46"/>
        <v/>
      </c>
      <c r="P490" s="212" t="str">
        <f>IF(ISERROR(VLOOKUP(L490,Paramètres!$A$38:$B$40,2,0)),"",VLOOKUP(L490,Paramètres!$A$38:$B$40,2,0))</f>
        <v/>
      </c>
      <c r="Q490" s="211" t="str">
        <f t="shared" ca="1" si="47"/>
        <v/>
      </c>
      <c r="R490" s="211" t="str">
        <f t="shared" si="43"/>
        <v/>
      </c>
      <c r="S490" s="213" t="str">
        <f t="shared" ca="1" si="44"/>
        <v/>
      </c>
      <c r="T490" s="214" t="str">
        <f t="shared" ca="1" si="48"/>
        <v/>
      </c>
    </row>
    <row r="491" spans="1:20" x14ac:dyDescent="0.25">
      <c r="A491" s="119" t="s">
        <v>6060</v>
      </c>
      <c r="B491" s="260"/>
      <c r="C491" s="264" t="str">
        <f>IF(ISERROR(VLOOKUP(B491,'Tous les abonnés'!$A$6:$I$5491,2,0)),"",VLOOKUP(B491,'Tous les abonnés'!$A$6:$I$5491,2,0))</f>
        <v/>
      </c>
      <c r="D491" s="26"/>
      <c r="E491" s="265"/>
      <c r="F491" s="207" t="str">
        <f>IF(ISERROR(IF(VLOOKUP(D491,Paramètres!$C$17:$H$33,6,0)="oui","illimité",VLOOKUP(D491,Paramètres!$C$17:$H$33,5,0))),"",IF(VLOOKUP(D491,Paramètres!$C$17:$H$33,6,0)="oui","illimité",VLOOKUP(D491,Paramètres!$C$17:$H$33,5,0)))</f>
        <v/>
      </c>
      <c r="G491" s="269" t="str">
        <f t="shared" si="45"/>
        <v/>
      </c>
      <c r="H491" s="208"/>
      <c r="I491" s="53"/>
      <c r="J491" s="209"/>
      <c r="K491" s="271"/>
      <c r="L491" s="37"/>
      <c r="M491" s="218"/>
      <c r="N491" s="124"/>
      <c r="O491" s="211" t="str">
        <f t="shared" ca="1" si="46"/>
        <v/>
      </c>
      <c r="P491" s="212" t="str">
        <f>IF(ISERROR(VLOOKUP(L491,Paramètres!$A$38:$B$40,2,0)),"",VLOOKUP(L491,Paramètres!$A$38:$B$40,2,0))</f>
        <v/>
      </c>
      <c r="Q491" s="211" t="str">
        <f t="shared" ca="1" si="47"/>
        <v/>
      </c>
      <c r="R491" s="211" t="str">
        <f t="shared" si="43"/>
        <v/>
      </c>
      <c r="S491" s="213" t="str">
        <f t="shared" ca="1" si="44"/>
        <v/>
      </c>
      <c r="T491" s="214" t="str">
        <f t="shared" ca="1" si="48"/>
        <v/>
      </c>
    </row>
    <row r="492" spans="1:20" x14ac:dyDescent="0.25">
      <c r="A492" s="119" t="s">
        <v>6061</v>
      </c>
      <c r="B492" s="260"/>
      <c r="C492" s="264" t="str">
        <f>IF(ISERROR(VLOOKUP(B492,'Tous les abonnés'!$A$6:$I$5491,2,0)),"",VLOOKUP(B492,'Tous les abonnés'!$A$6:$I$5491,2,0))</f>
        <v/>
      </c>
      <c r="D492" s="26"/>
      <c r="E492" s="265"/>
      <c r="F492" s="207" t="str">
        <f>IF(ISERROR(IF(VLOOKUP(D492,Paramètres!$C$17:$H$33,6,0)="oui","illimité",VLOOKUP(D492,Paramètres!$C$17:$H$33,5,0))),"",IF(VLOOKUP(D492,Paramètres!$C$17:$H$33,6,0)="oui","illimité",VLOOKUP(D492,Paramètres!$C$17:$H$33,5,0)))</f>
        <v/>
      </c>
      <c r="G492" s="269" t="str">
        <f t="shared" si="45"/>
        <v/>
      </c>
      <c r="H492" s="208"/>
      <c r="I492" s="53"/>
      <c r="J492" s="209"/>
      <c r="K492" s="271"/>
      <c r="L492" s="37"/>
      <c r="M492" s="218"/>
      <c r="N492" s="124"/>
      <c r="O492" s="211" t="str">
        <f t="shared" ca="1" si="46"/>
        <v/>
      </c>
      <c r="P492" s="212" t="str">
        <f>IF(ISERROR(VLOOKUP(L492,Paramètres!$A$38:$B$40,2,0)),"",VLOOKUP(L492,Paramètres!$A$38:$B$40,2,0))</f>
        <v/>
      </c>
      <c r="Q492" s="211" t="str">
        <f t="shared" ca="1" si="47"/>
        <v/>
      </c>
      <c r="R492" s="211" t="str">
        <f t="shared" si="43"/>
        <v/>
      </c>
      <c r="S492" s="213" t="str">
        <f t="shared" ca="1" si="44"/>
        <v/>
      </c>
      <c r="T492" s="214" t="str">
        <f t="shared" ca="1" si="48"/>
        <v/>
      </c>
    </row>
    <row r="493" spans="1:20" x14ac:dyDescent="0.25">
      <c r="A493" s="119" t="s">
        <v>6062</v>
      </c>
      <c r="B493" s="260"/>
      <c r="C493" s="264" t="str">
        <f>IF(ISERROR(VLOOKUP(B493,'Tous les abonnés'!$A$6:$I$5491,2,0)),"",VLOOKUP(B493,'Tous les abonnés'!$A$6:$I$5491,2,0))</f>
        <v/>
      </c>
      <c r="D493" s="26"/>
      <c r="E493" s="265"/>
      <c r="F493" s="207" t="str">
        <f>IF(ISERROR(IF(VLOOKUP(D493,Paramètres!$C$17:$H$33,6,0)="oui","illimité",VLOOKUP(D493,Paramètres!$C$17:$H$33,5,0))),"",IF(VLOOKUP(D493,Paramètres!$C$17:$H$33,6,0)="oui","illimité",VLOOKUP(D493,Paramètres!$C$17:$H$33,5,0)))</f>
        <v/>
      </c>
      <c r="G493" s="269" t="str">
        <f t="shared" si="45"/>
        <v/>
      </c>
      <c r="H493" s="208"/>
      <c r="I493" s="53"/>
      <c r="J493" s="209"/>
      <c r="K493" s="271"/>
      <c r="L493" s="37"/>
      <c r="M493" s="218"/>
      <c r="N493" s="124"/>
      <c r="O493" s="211" t="str">
        <f t="shared" ca="1" si="46"/>
        <v/>
      </c>
      <c r="P493" s="212" t="str">
        <f>IF(ISERROR(VLOOKUP(L493,Paramètres!$A$38:$B$40,2,0)),"",VLOOKUP(L493,Paramètres!$A$38:$B$40,2,0))</f>
        <v/>
      </c>
      <c r="Q493" s="211" t="str">
        <f t="shared" ca="1" si="47"/>
        <v/>
      </c>
      <c r="R493" s="211" t="str">
        <f t="shared" si="43"/>
        <v/>
      </c>
      <c r="S493" s="213" t="str">
        <f t="shared" ca="1" si="44"/>
        <v/>
      </c>
      <c r="T493" s="214" t="str">
        <f t="shared" ca="1" si="48"/>
        <v/>
      </c>
    </row>
    <row r="494" spans="1:20" x14ac:dyDescent="0.25">
      <c r="A494" s="119" t="s">
        <v>6063</v>
      </c>
      <c r="B494" s="260"/>
      <c r="C494" s="264" t="str">
        <f>IF(ISERROR(VLOOKUP(B494,'Tous les abonnés'!$A$6:$I$5491,2,0)),"",VLOOKUP(B494,'Tous les abonnés'!$A$6:$I$5491,2,0))</f>
        <v/>
      </c>
      <c r="D494" s="26"/>
      <c r="E494" s="265"/>
      <c r="F494" s="207" t="str">
        <f>IF(ISERROR(IF(VLOOKUP(D494,Paramètres!$C$17:$H$33,6,0)="oui","illimité",VLOOKUP(D494,Paramètres!$C$17:$H$33,5,0))),"",IF(VLOOKUP(D494,Paramètres!$C$17:$H$33,6,0)="oui","illimité",VLOOKUP(D494,Paramètres!$C$17:$H$33,5,0)))</f>
        <v/>
      </c>
      <c r="G494" s="269" t="str">
        <f t="shared" si="45"/>
        <v/>
      </c>
      <c r="H494" s="208"/>
      <c r="I494" s="53"/>
      <c r="J494" s="209"/>
      <c r="K494" s="271"/>
      <c r="L494" s="37"/>
      <c r="M494" s="218"/>
      <c r="N494" s="124"/>
      <c r="O494" s="211" t="str">
        <f t="shared" ca="1" si="46"/>
        <v/>
      </c>
      <c r="P494" s="212" t="str">
        <f>IF(ISERROR(VLOOKUP(L494,Paramètres!$A$38:$B$40,2,0)),"",VLOOKUP(L494,Paramètres!$A$38:$B$40,2,0))</f>
        <v/>
      </c>
      <c r="Q494" s="211" t="str">
        <f t="shared" ca="1" si="47"/>
        <v/>
      </c>
      <c r="R494" s="211" t="str">
        <f t="shared" si="43"/>
        <v/>
      </c>
      <c r="S494" s="213" t="str">
        <f t="shared" ca="1" si="44"/>
        <v/>
      </c>
      <c r="T494" s="214" t="str">
        <f t="shared" ca="1" si="48"/>
        <v/>
      </c>
    </row>
    <row r="495" spans="1:20" x14ac:dyDescent="0.25">
      <c r="A495" s="119" t="s">
        <v>6064</v>
      </c>
      <c r="B495" s="260"/>
      <c r="C495" s="264" t="str">
        <f>IF(ISERROR(VLOOKUP(B495,'Tous les abonnés'!$A$6:$I$5491,2,0)),"",VLOOKUP(B495,'Tous les abonnés'!$A$6:$I$5491,2,0))</f>
        <v/>
      </c>
      <c r="D495" s="26"/>
      <c r="E495" s="265"/>
      <c r="F495" s="207" t="str">
        <f>IF(ISERROR(IF(VLOOKUP(D495,Paramètres!$C$17:$H$33,6,0)="oui","illimité",VLOOKUP(D495,Paramètres!$C$17:$H$33,5,0))),"",IF(VLOOKUP(D495,Paramètres!$C$17:$H$33,6,0)="oui","illimité",VLOOKUP(D495,Paramètres!$C$17:$H$33,5,0)))</f>
        <v/>
      </c>
      <c r="G495" s="269" t="str">
        <f t="shared" si="45"/>
        <v/>
      </c>
      <c r="H495" s="208"/>
      <c r="I495" s="53"/>
      <c r="J495" s="209"/>
      <c r="K495" s="271"/>
      <c r="L495" s="37"/>
      <c r="M495" s="218"/>
      <c r="N495" s="124"/>
      <c r="O495" s="211" t="str">
        <f t="shared" ca="1" si="46"/>
        <v/>
      </c>
      <c r="P495" s="212" t="str">
        <f>IF(ISERROR(VLOOKUP(L495,Paramètres!$A$38:$B$40,2,0)),"",VLOOKUP(L495,Paramètres!$A$38:$B$40,2,0))</f>
        <v/>
      </c>
      <c r="Q495" s="211" t="str">
        <f t="shared" ca="1" si="47"/>
        <v/>
      </c>
      <c r="R495" s="211" t="str">
        <f t="shared" si="43"/>
        <v/>
      </c>
      <c r="S495" s="213" t="str">
        <f t="shared" ca="1" si="44"/>
        <v/>
      </c>
      <c r="T495" s="214" t="str">
        <f t="shared" ca="1" si="48"/>
        <v/>
      </c>
    </row>
    <row r="496" spans="1:20" x14ac:dyDescent="0.25">
      <c r="A496" s="119" t="s">
        <v>6065</v>
      </c>
      <c r="B496" s="260"/>
      <c r="C496" s="264" t="str">
        <f>IF(ISERROR(VLOOKUP(B496,'Tous les abonnés'!$A$6:$I$5491,2,0)),"",VLOOKUP(B496,'Tous les abonnés'!$A$6:$I$5491,2,0))</f>
        <v/>
      </c>
      <c r="D496" s="26"/>
      <c r="E496" s="265"/>
      <c r="F496" s="207" t="str">
        <f>IF(ISERROR(IF(VLOOKUP(D496,Paramètres!$C$17:$H$33,6,0)="oui","illimité",VLOOKUP(D496,Paramètres!$C$17:$H$33,5,0))),"",IF(VLOOKUP(D496,Paramètres!$C$17:$H$33,6,0)="oui","illimité",VLOOKUP(D496,Paramètres!$C$17:$H$33,5,0)))</f>
        <v/>
      </c>
      <c r="G496" s="269" t="str">
        <f t="shared" si="45"/>
        <v/>
      </c>
      <c r="H496" s="208"/>
      <c r="I496" s="53"/>
      <c r="J496" s="209"/>
      <c r="K496" s="271"/>
      <c r="L496" s="37"/>
      <c r="M496" s="218"/>
      <c r="N496" s="124"/>
      <c r="O496" s="211" t="str">
        <f t="shared" ca="1" si="46"/>
        <v/>
      </c>
      <c r="P496" s="212" t="str">
        <f>IF(ISERROR(VLOOKUP(L496,Paramètres!$A$38:$B$40,2,0)),"",VLOOKUP(L496,Paramètres!$A$38:$B$40,2,0))</f>
        <v/>
      </c>
      <c r="Q496" s="211" t="str">
        <f t="shared" ca="1" si="47"/>
        <v/>
      </c>
      <c r="R496" s="211" t="str">
        <f t="shared" si="43"/>
        <v/>
      </c>
      <c r="S496" s="213" t="str">
        <f t="shared" ca="1" si="44"/>
        <v/>
      </c>
      <c r="T496" s="214" t="str">
        <f t="shared" ca="1" si="48"/>
        <v/>
      </c>
    </row>
    <row r="497" spans="1:20" x14ac:dyDescent="0.25">
      <c r="A497" s="119" t="s">
        <v>6066</v>
      </c>
      <c r="B497" s="260"/>
      <c r="C497" s="264" t="str">
        <f>IF(ISERROR(VLOOKUP(B497,'Tous les abonnés'!$A$6:$I$5491,2,0)),"",VLOOKUP(B497,'Tous les abonnés'!$A$6:$I$5491,2,0))</f>
        <v/>
      </c>
      <c r="D497" s="26"/>
      <c r="E497" s="265"/>
      <c r="F497" s="207" t="str">
        <f>IF(ISERROR(IF(VLOOKUP(D497,Paramètres!$C$17:$H$33,6,0)="oui","illimité",VLOOKUP(D497,Paramètres!$C$17:$H$33,5,0))),"",IF(VLOOKUP(D497,Paramètres!$C$17:$H$33,6,0)="oui","illimité",VLOOKUP(D497,Paramètres!$C$17:$H$33,5,0)))</f>
        <v/>
      </c>
      <c r="G497" s="269" t="str">
        <f t="shared" si="45"/>
        <v/>
      </c>
      <c r="H497" s="208"/>
      <c r="I497" s="53"/>
      <c r="J497" s="209"/>
      <c r="K497" s="271"/>
      <c r="L497" s="37"/>
      <c r="M497" s="218"/>
      <c r="N497" s="124"/>
      <c r="O497" s="211" t="str">
        <f t="shared" ca="1" si="46"/>
        <v/>
      </c>
      <c r="P497" s="212" t="str">
        <f>IF(ISERROR(VLOOKUP(L497,Paramètres!$A$38:$B$40,2,0)),"",VLOOKUP(L497,Paramètres!$A$38:$B$40,2,0))</f>
        <v/>
      </c>
      <c r="Q497" s="211" t="str">
        <f t="shared" ca="1" si="47"/>
        <v/>
      </c>
      <c r="R497" s="211" t="str">
        <f t="shared" si="43"/>
        <v/>
      </c>
      <c r="S497" s="213" t="str">
        <f t="shared" ca="1" si="44"/>
        <v/>
      </c>
      <c r="T497" s="214" t="str">
        <f t="shared" ca="1" si="48"/>
        <v/>
      </c>
    </row>
    <row r="498" spans="1:20" x14ac:dyDescent="0.25">
      <c r="A498" s="119" t="s">
        <v>6067</v>
      </c>
      <c r="B498" s="260"/>
      <c r="C498" s="264" t="str">
        <f>IF(ISERROR(VLOOKUP(B498,'Tous les abonnés'!$A$6:$I$5491,2,0)),"",VLOOKUP(B498,'Tous les abonnés'!$A$6:$I$5491,2,0))</f>
        <v/>
      </c>
      <c r="D498" s="26"/>
      <c r="E498" s="265"/>
      <c r="F498" s="207" t="str">
        <f>IF(ISERROR(IF(VLOOKUP(D498,Paramètres!$C$17:$H$33,6,0)="oui","illimité",VLOOKUP(D498,Paramètres!$C$17:$H$33,5,0))),"",IF(VLOOKUP(D498,Paramètres!$C$17:$H$33,6,0)="oui","illimité",VLOOKUP(D498,Paramètres!$C$17:$H$33,5,0)))</f>
        <v/>
      </c>
      <c r="G498" s="269" t="str">
        <f t="shared" si="45"/>
        <v/>
      </c>
      <c r="H498" s="208"/>
      <c r="I498" s="53"/>
      <c r="J498" s="209"/>
      <c r="K498" s="271"/>
      <c r="L498" s="37"/>
      <c r="M498" s="218"/>
      <c r="N498" s="124"/>
      <c r="O498" s="211" t="str">
        <f t="shared" ca="1" si="46"/>
        <v/>
      </c>
      <c r="P498" s="212" t="str">
        <f>IF(ISERROR(VLOOKUP(L498,Paramètres!$A$38:$B$40,2,0)),"",VLOOKUP(L498,Paramètres!$A$38:$B$40,2,0))</f>
        <v/>
      </c>
      <c r="Q498" s="211" t="str">
        <f t="shared" ca="1" si="47"/>
        <v/>
      </c>
      <c r="R498" s="211" t="str">
        <f t="shared" si="43"/>
        <v/>
      </c>
      <c r="S498" s="213" t="str">
        <f t="shared" ca="1" si="44"/>
        <v/>
      </c>
      <c r="T498" s="214" t="str">
        <f t="shared" ca="1" si="48"/>
        <v/>
      </c>
    </row>
    <row r="499" spans="1:20" x14ac:dyDescent="0.25">
      <c r="A499" s="119" t="s">
        <v>6068</v>
      </c>
      <c r="B499" s="260"/>
      <c r="C499" s="264" t="str">
        <f>IF(ISERROR(VLOOKUP(B499,'Tous les abonnés'!$A$6:$I$5491,2,0)),"",VLOOKUP(B499,'Tous les abonnés'!$A$6:$I$5491,2,0))</f>
        <v/>
      </c>
      <c r="D499" s="26"/>
      <c r="E499" s="265"/>
      <c r="F499" s="207" t="str">
        <f>IF(ISERROR(IF(VLOOKUP(D499,Paramètres!$C$17:$H$33,6,0)="oui","illimité",VLOOKUP(D499,Paramètres!$C$17:$H$33,5,0))),"",IF(VLOOKUP(D499,Paramètres!$C$17:$H$33,6,0)="oui","illimité",VLOOKUP(D499,Paramètres!$C$17:$H$33,5,0)))</f>
        <v/>
      </c>
      <c r="G499" s="269" t="str">
        <f t="shared" si="45"/>
        <v/>
      </c>
      <c r="H499" s="208"/>
      <c r="I499" s="53"/>
      <c r="J499" s="209"/>
      <c r="K499" s="271"/>
      <c r="L499" s="37"/>
      <c r="M499" s="218"/>
      <c r="N499" s="124"/>
      <c r="O499" s="211" t="str">
        <f t="shared" ca="1" si="46"/>
        <v/>
      </c>
      <c r="P499" s="212" t="str">
        <f>IF(ISERROR(VLOOKUP(L499,Paramètres!$A$38:$B$40,2,0)),"",VLOOKUP(L499,Paramètres!$A$38:$B$40,2,0))</f>
        <v/>
      </c>
      <c r="Q499" s="211" t="str">
        <f t="shared" ca="1" si="47"/>
        <v/>
      </c>
      <c r="R499" s="211" t="str">
        <f t="shared" si="43"/>
        <v/>
      </c>
      <c r="S499" s="213" t="str">
        <f t="shared" ca="1" si="44"/>
        <v/>
      </c>
      <c r="T499" s="214" t="str">
        <f t="shared" ca="1" si="48"/>
        <v/>
      </c>
    </row>
    <row r="500" spans="1:20" x14ac:dyDescent="0.25">
      <c r="A500" s="119" t="s">
        <v>6069</v>
      </c>
      <c r="B500" s="260"/>
      <c r="C500" s="264" t="str">
        <f>IF(ISERROR(VLOOKUP(B500,'Tous les abonnés'!$A$6:$I$5491,2,0)),"",VLOOKUP(B500,'Tous les abonnés'!$A$6:$I$5491,2,0))</f>
        <v/>
      </c>
      <c r="D500" s="26"/>
      <c r="E500" s="265"/>
      <c r="F500" s="207" t="str">
        <f>IF(ISERROR(IF(VLOOKUP(D500,Paramètres!$C$17:$H$33,6,0)="oui","illimité",VLOOKUP(D500,Paramètres!$C$17:$H$33,5,0))),"",IF(VLOOKUP(D500,Paramètres!$C$17:$H$33,6,0)="oui","illimité",VLOOKUP(D500,Paramètres!$C$17:$H$33,5,0)))</f>
        <v/>
      </c>
      <c r="G500" s="269" t="str">
        <f t="shared" si="45"/>
        <v/>
      </c>
      <c r="H500" s="208"/>
      <c r="I500" s="53"/>
      <c r="J500" s="209"/>
      <c r="K500" s="271"/>
      <c r="L500" s="37"/>
      <c r="M500" s="218"/>
      <c r="N500" s="124"/>
      <c r="O500" s="211" t="str">
        <f t="shared" ca="1" si="46"/>
        <v/>
      </c>
      <c r="P500" s="212" t="str">
        <f>IF(ISERROR(VLOOKUP(L500,Paramètres!$A$38:$B$40,2,0)),"",VLOOKUP(L500,Paramètres!$A$38:$B$40,2,0))</f>
        <v/>
      </c>
      <c r="Q500" s="211" t="str">
        <f t="shared" ca="1" si="47"/>
        <v/>
      </c>
      <c r="R500" s="211" t="str">
        <f t="shared" si="43"/>
        <v/>
      </c>
      <c r="S500" s="213" t="str">
        <f t="shared" ca="1" si="44"/>
        <v/>
      </c>
      <c r="T500" s="214" t="str">
        <f t="shared" ca="1" si="48"/>
        <v/>
      </c>
    </row>
    <row r="501" spans="1:20" x14ac:dyDescent="0.25">
      <c r="A501" s="119" t="s">
        <v>6070</v>
      </c>
      <c r="B501" s="260"/>
      <c r="C501" s="264" t="str">
        <f>IF(ISERROR(VLOOKUP(B501,'Tous les abonnés'!$A$6:$I$5491,2,0)),"",VLOOKUP(B501,'Tous les abonnés'!$A$6:$I$5491,2,0))</f>
        <v/>
      </c>
      <c r="D501" s="26"/>
      <c r="E501" s="265"/>
      <c r="F501" s="207" t="str">
        <f>IF(ISERROR(IF(VLOOKUP(D501,Paramètres!$C$17:$H$33,6,0)="oui","illimité",VLOOKUP(D501,Paramètres!$C$17:$H$33,5,0))),"",IF(VLOOKUP(D501,Paramètres!$C$17:$H$33,6,0)="oui","illimité",VLOOKUP(D501,Paramètres!$C$17:$H$33,5,0)))</f>
        <v/>
      </c>
      <c r="G501" s="269" t="str">
        <f t="shared" si="45"/>
        <v/>
      </c>
      <c r="H501" s="208"/>
      <c r="I501" s="53"/>
      <c r="J501" s="209"/>
      <c r="K501" s="271"/>
      <c r="L501" s="37"/>
      <c r="M501" s="218"/>
      <c r="N501" s="124"/>
      <c r="O501" s="211" t="str">
        <f t="shared" ca="1" si="46"/>
        <v/>
      </c>
      <c r="P501" s="212" t="str">
        <f>IF(ISERROR(VLOOKUP(L501,Paramètres!$A$38:$B$40,2,0)),"",VLOOKUP(L501,Paramètres!$A$38:$B$40,2,0))</f>
        <v/>
      </c>
      <c r="Q501" s="211" t="str">
        <f t="shared" ca="1" si="47"/>
        <v/>
      </c>
      <c r="R501" s="211" t="str">
        <f t="shared" si="43"/>
        <v/>
      </c>
      <c r="S501" s="213" t="str">
        <f t="shared" ca="1" si="44"/>
        <v/>
      </c>
      <c r="T501" s="214" t="str">
        <f t="shared" ca="1" si="48"/>
        <v/>
      </c>
    </row>
    <row r="502" spans="1:20" x14ac:dyDescent="0.25">
      <c r="A502" s="119" t="s">
        <v>6071</v>
      </c>
      <c r="B502" s="260"/>
      <c r="C502" s="264" t="str">
        <f>IF(ISERROR(VLOOKUP(B502,'Tous les abonnés'!$A$6:$I$5491,2,0)),"",VLOOKUP(B502,'Tous les abonnés'!$A$6:$I$5491,2,0))</f>
        <v/>
      </c>
      <c r="D502" s="26"/>
      <c r="E502" s="265"/>
      <c r="F502" s="207" t="str">
        <f>IF(ISERROR(IF(VLOOKUP(D502,Paramètres!$C$17:$H$33,6,0)="oui","illimité",VLOOKUP(D502,Paramètres!$C$17:$H$33,5,0))),"",IF(VLOOKUP(D502,Paramètres!$C$17:$H$33,6,0)="oui","illimité",VLOOKUP(D502,Paramètres!$C$17:$H$33,5,0)))</f>
        <v/>
      </c>
      <c r="G502" s="269" t="str">
        <f t="shared" si="45"/>
        <v/>
      </c>
      <c r="H502" s="208"/>
      <c r="I502" s="53"/>
      <c r="J502" s="209"/>
      <c r="K502" s="271"/>
      <c r="L502" s="37"/>
      <c r="M502" s="218"/>
      <c r="N502" s="124"/>
      <c r="O502" s="211" t="str">
        <f t="shared" ca="1" si="46"/>
        <v/>
      </c>
      <c r="P502" s="212" t="str">
        <f>IF(ISERROR(VLOOKUP(L502,Paramètres!$A$38:$B$40,2,0)),"",VLOOKUP(L502,Paramètres!$A$38:$B$40,2,0))</f>
        <v/>
      </c>
      <c r="Q502" s="211" t="str">
        <f t="shared" ca="1" si="47"/>
        <v/>
      </c>
      <c r="R502" s="211" t="str">
        <f t="shared" si="43"/>
        <v/>
      </c>
      <c r="S502" s="213" t="str">
        <f t="shared" ca="1" si="44"/>
        <v/>
      </c>
      <c r="T502" s="214" t="str">
        <f t="shared" ca="1" si="48"/>
        <v/>
      </c>
    </row>
    <row r="503" spans="1:20" x14ac:dyDescent="0.25">
      <c r="A503" s="119" t="s">
        <v>6072</v>
      </c>
      <c r="B503" s="260"/>
      <c r="C503" s="264" t="str">
        <f>IF(ISERROR(VLOOKUP(B503,'Tous les abonnés'!$A$6:$I$5491,2,0)),"",VLOOKUP(B503,'Tous les abonnés'!$A$6:$I$5491,2,0))</f>
        <v/>
      </c>
      <c r="D503" s="26"/>
      <c r="E503" s="265"/>
      <c r="F503" s="207" t="str">
        <f>IF(ISERROR(IF(VLOOKUP(D503,Paramètres!$C$17:$H$33,6,0)="oui","illimité",VLOOKUP(D503,Paramètres!$C$17:$H$33,5,0))),"",IF(VLOOKUP(D503,Paramètres!$C$17:$H$33,6,0)="oui","illimité",VLOOKUP(D503,Paramètres!$C$17:$H$33,5,0)))</f>
        <v/>
      </c>
      <c r="G503" s="269" t="str">
        <f t="shared" si="45"/>
        <v/>
      </c>
      <c r="H503" s="208"/>
      <c r="I503" s="53"/>
      <c r="J503" s="209"/>
      <c r="K503" s="271"/>
      <c r="L503" s="37"/>
      <c r="M503" s="218"/>
      <c r="N503" s="124"/>
      <c r="O503" s="211" t="str">
        <f t="shared" ca="1" si="46"/>
        <v/>
      </c>
      <c r="P503" s="212" t="str">
        <f>IF(ISERROR(VLOOKUP(L503,Paramètres!$A$38:$B$40,2,0)),"",VLOOKUP(L503,Paramètres!$A$38:$B$40,2,0))</f>
        <v/>
      </c>
      <c r="Q503" s="211" t="str">
        <f t="shared" ca="1" si="47"/>
        <v/>
      </c>
      <c r="R503" s="211" t="str">
        <f t="shared" si="43"/>
        <v/>
      </c>
      <c r="S503" s="213" t="str">
        <f t="shared" ca="1" si="44"/>
        <v/>
      </c>
      <c r="T503" s="214" t="str">
        <f t="shared" ca="1" si="48"/>
        <v/>
      </c>
    </row>
    <row r="504" spans="1:20" x14ac:dyDescent="0.25">
      <c r="A504" s="119" t="s">
        <v>6073</v>
      </c>
      <c r="B504" s="260"/>
      <c r="C504" s="264" t="str">
        <f>IF(ISERROR(VLOOKUP(B504,'Tous les abonnés'!$A$6:$I$5491,2,0)),"",VLOOKUP(B504,'Tous les abonnés'!$A$6:$I$5491,2,0))</f>
        <v/>
      </c>
      <c r="D504" s="26"/>
      <c r="E504" s="265"/>
      <c r="F504" s="207" t="str">
        <f>IF(ISERROR(IF(VLOOKUP(D504,Paramètres!$C$17:$H$33,6,0)="oui","illimité",VLOOKUP(D504,Paramètres!$C$17:$H$33,5,0))),"",IF(VLOOKUP(D504,Paramètres!$C$17:$H$33,6,0)="oui","illimité",VLOOKUP(D504,Paramètres!$C$17:$H$33,5,0)))</f>
        <v/>
      </c>
      <c r="G504" s="269" t="str">
        <f t="shared" si="45"/>
        <v/>
      </c>
      <c r="H504" s="208"/>
      <c r="I504" s="53"/>
      <c r="J504" s="209"/>
      <c r="K504" s="271"/>
      <c r="L504" s="37"/>
      <c r="M504" s="218"/>
      <c r="N504" s="124"/>
      <c r="O504" s="211" t="str">
        <f t="shared" ca="1" si="46"/>
        <v/>
      </c>
      <c r="P504" s="212" t="str">
        <f>IF(ISERROR(VLOOKUP(L504,Paramètres!$A$38:$B$40,2,0)),"",VLOOKUP(L504,Paramètres!$A$38:$B$40,2,0))</f>
        <v/>
      </c>
      <c r="Q504" s="211" t="str">
        <f t="shared" ca="1" si="47"/>
        <v/>
      </c>
      <c r="R504" s="211" t="str">
        <f t="shared" si="43"/>
        <v/>
      </c>
      <c r="S504" s="213" t="str">
        <f t="shared" ca="1" si="44"/>
        <v/>
      </c>
      <c r="T504" s="214" t="str">
        <f t="shared" ca="1" si="48"/>
        <v/>
      </c>
    </row>
    <row r="505" spans="1:20" x14ac:dyDescent="0.25">
      <c r="A505" s="119" t="s">
        <v>6074</v>
      </c>
      <c r="B505" s="260"/>
      <c r="C505" s="264" t="str">
        <f>IF(ISERROR(VLOOKUP(B505,'Tous les abonnés'!$A$6:$I$5491,2,0)),"",VLOOKUP(B505,'Tous les abonnés'!$A$6:$I$5491,2,0))</f>
        <v/>
      </c>
      <c r="D505" s="26"/>
      <c r="E505" s="265"/>
      <c r="F505" s="207" t="str">
        <f>IF(ISERROR(IF(VLOOKUP(D505,Paramètres!$C$17:$H$33,6,0)="oui","illimité",VLOOKUP(D505,Paramètres!$C$17:$H$33,5,0))),"",IF(VLOOKUP(D505,Paramètres!$C$17:$H$33,6,0)="oui","illimité",VLOOKUP(D505,Paramètres!$C$17:$H$33,5,0)))</f>
        <v/>
      </c>
      <c r="G505" s="269" t="str">
        <f t="shared" si="45"/>
        <v/>
      </c>
      <c r="H505" s="208"/>
      <c r="I505" s="53"/>
      <c r="J505" s="209"/>
      <c r="K505" s="271"/>
      <c r="L505" s="37"/>
      <c r="M505" s="218"/>
      <c r="N505" s="124"/>
      <c r="O505" s="211" t="str">
        <f t="shared" ca="1" si="46"/>
        <v/>
      </c>
      <c r="P505" s="212" t="str">
        <f>IF(ISERROR(VLOOKUP(L505,Paramètres!$A$38:$B$40,2,0)),"",VLOOKUP(L505,Paramètres!$A$38:$B$40,2,0))</f>
        <v/>
      </c>
      <c r="Q505" s="211" t="str">
        <f t="shared" ca="1" si="47"/>
        <v/>
      </c>
      <c r="R505" s="211" t="str">
        <f t="shared" si="43"/>
        <v/>
      </c>
      <c r="S505" s="213" t="str">
        <f t="shared" ca="1" si="44"/>
        <v/>
      </c>
      <c r="T505" s="214" t="str">
        <f t="shared" ca="1" si="48"/>
        <v/>
      </c>
    </row>
    <row r="506" spans="1:20" x14ac:dyDescent="0.25">
      <c r="A506" s="119" t="s">
        <v>6075</v>
      </c>
      <c r="B506" s="260"/>
      <c r="C506" s="264" t="str">
        <f>IF(ISERROR(VLOOKUP(B506,'Tous les abonnés'!$A$6:$I$5491,2,0)),"",VLOOKUP(B506,'Tous les abonnés'!$A$6:$I$5491,2,0))</f>
        <v/>
      </c>
      <c r="D506" s="26"/>
      <c r="E506" s="265"/>
      <c r="F506" s="207" t="str">
        <f>IF(ISERROR(IF(VLOOKUP(D506,Paramètres!$C$17:$H$33,6,0)="oui","illimité",VLOOKUP(D506,Paramètres!$C$17:$H$33,5,0))),"",IF(VLOOKUP(D506,Paramètres!$C$17:$H$33,6,0)="oui","illimité",VLOOKUP(D506,Paramètres!$C$17:$H$33,5,0)))</f>
        <v/>
      </c>
      <c r="G506" s="269" t="str">
        <f t="shared" si="45"/>
        <v/>
      </c>
      <c r="H506" s="208"/>
      <c r="I506" s="53"/>
      <c r="J506" s="209"/>
      <c r="K506" s="271"/>
      <c r="L506" s="37"/>
      <c r="M506" s="218"/>
      <c r="N506" s="124"/>
      <c r="O506" s="211" t="str">
        <f t="shared" ca="1" si="46"/>
        <v/>
      </c>
      <c r="P506" s="212" t="str">
        <f>IF(ISERROR(VLOOKUP(L506,Paramètres!$A$38:$B$40,2,0)),"",VLOOKUP(L506,Paramètres!$A$38:$B$40,2,0))</f>
        <v/>
      </c>
      <c r="Q506" s="211" t="str">
        <f t="shared" ca="1" si="47"/>
        <v/>
      </c>
      <c r="R506" s="211" t="str">
        <f t="shared" si="43"/>
        <v/>
      </c>
      <c r="S506" s="213" t="str">
        <f t="shared" ca="1" si="44"/>
        <v/>
      </c>
      <c r="T506" s="214" t="str">
        <f t="shared" ca="1" si="48"/>
        <v/>
      </c>
    </row>
    <row r="507" spans="1:20" x14ac:dyDescent="0.25">
      <c r="A507" s="119" t="s">
        <v>6076</v>
      </c>
      <c r="B507" s="260"/>
      <c r="C507" s="264" t="str">
        <f>IF(ISERROR(VLOOKUP(B507,'Tous les abonnés'!$A$6:$I$5491,2,0)),"",VLOOKUP(B507,'Tous les abonnés'!$A$6:$I$5491,2,0))</f>
        <v/>
      </c>
      <c r="D507" s="26"/>
      <c r="E507" s="265"/>
      <c r="F507" s="207" t="str">
        <f>IF(ISERROR(IF(VLOOKUP(D507,Paramètres!$C$17:$H$33,6,0)="oui","illimité",VLOOKUP(D507,Paramètres!$C$17:$H$33,5,0))),"",IF(VLOOKUP(D507,Paramètres!$C$17:$H$33,6,0)="oui","illimité",VLOOKUP(D507,Paramètres!$C$17:$H$33,5,0)))</f>
        <v/>
      </c>
      <c r="G507" s="269" t="str">
        <f t="shared" si="45"/>
        <v/>
      </c>
      <c r="H507" s="208"/>
      <c r="I507" s="53"/>
      <c r="J507" s="209"/>
      <c r="K507" s="271"/>
      <c r="L507" s="37"/>
      <c r="M507" s="218"/>
      <c r="N507" s="124"/>
      <c r="O507" s="211" t="str">
        <f t="shared" ca="1" si="46"/>
        <v/>
      </c>
      <c r="P507" s="212" t="str">
        <f>IF(ISERROR(VLOOKUP(L507,Paramètres!$A$38:$B$40,2,0)),"",VLOOKUP(L507,Paramètres!$A$38:$B$40,2,0))</f>
        <v/>
      </c>
      <c r="Q507" s="211" t="str">
        <f t="shared" ca="1" si="47"/>
        <v/>
      </c>
      <c r="R507" s="211" t="str">
        <f t="shared" si="43"/>
        <v/>
      </c>
      <c r="S507" s="213" t="str">
        <f t="shared" ca="1" si="44"/>
        <v/>
      </c>
      <c r="T507" s="214" t="str">
        <f t="shared" ca="1" si="48"/>
        <v/>
      </c>
    </row>
    <row r="508" spans="1:20" x14ac:dyDescent="0.25">
      <c r="A508" s="119" t="s">
        <v>6077</v>
      </c>
      <c r="B508" s="260"/>
      <c r="C508" s="264" t="str">
        <f>IF(ISERROR(VLOOKUP(B508,'Tous les abonnés'!$A$6:$I$5491,2,0)),"",VLOOKUP(B508,'Tous les abonnés'!$A$6:$I$5491,2,0))</f>
        <v/>
      </c>
      <c r="D508" s="26"/>
      <c r="E508" s="265"/>
      <c r="F508" s="207" t="str">
        <f>IF(ISERROR(IF(VLOOKUP(D508,Paramètres!$C$17:$H$33,6,0)="oui","illimité",VLOOKUP(D508,Paramètres!$C$17:$H$33,5,0))),"",IF(VLOOKUP(D508,Paramètres!$C$17:$H$33,6,0)="oui","illimité",VLOOKUP(D508,Paramètres!$C$17:$H$33,5,0)))</f>
        <v/>
      </c>
      <c r="G508" s="269" t="str">
        <f t="shared" si="45"/>
        <v/>
      </c>
      <c r="H508" s="208"/>
      <c r="I508" s="53"/>
      <c r="J508" s="209"/>
      <c r="K508" s="271"/>
      <c r="L508" s="37"/>
      <c r="M508" s="218"/>
      <c r="N508" s="124"/>
      <c r="O508" s="211" t="str">
        <f t="shared" ca="1" si="46"/>
        <v/>
      </c>
      <c r="P508" s="212" t="str">
        <f>IF(ISERROR(VLOOKUP(L508,Paramètres!$A$38:$B$40,2,0)),"",VLOOKUP(L508,Paramètres!$A$38:$B$40,2,0))</f>
        <v/>
      </c>
      <c r="Q508" s="211" t="str">
        <f t="shared" ca="1" si="47"/>
        <v/>
      </c>
      <c r="R508" s="211" t="str">
        <f t="shared" si="43"/>
        <v/>
      </c>
      <c r="S508" s="213" t="str">
        <f t="shared" ca="1" si="44"/>
        <v/>
      </c>
      <c r="T508" s="214" t="str">
        <f t="shared" ca="1" si="48"/>
        <v/>
      </c>
    </row>
    <row r="509" spans="1:20" x14ac:dyDescent="0.25">
      <c r="A509" s="119" t="s">
        <v>6078</v>
      </c>
      <c r="B509" s="260"/>
      <c r="C509" s="264" t="str">
        <f>IF(ISERROR(VLOOKUP(B509,'Tous les abonnés'!$A$6:$I$5491,2,0)),"",VLOOKUP(B509,'Tous les abonnés'!$A$6:$I$5491,2,0))</f>
        <v/>
      </c>
      <c r="D509" s="26"/>
      <c r="E509" s="265"/>
      <c r="F509" s="207" t="str">
        <f>IF(ISERROR(IF(VLOOKUP(D509,Paramètres!$C$17:$H$33,6,0)="oui","illimité",VLOOKUP(D509,Paramètres!$C$17:$H$33,5,0))),"",IF(VLOOKUP(D509,Paramètres!$C$17:$H$33,6,0)="oui","illimité",VLOOKUP(D509,Paramètres!$C$17:$H$33,5,0)))</f>
        <v/>
      </c>
      <c r="G509" s="269" t="str">
        <f t="shared" si="45"/>
        <v/>
      </c>
      <c r="H509" s="208"/>
      <c r="I509" s="53"/>
      <c r="J509" s="209"/>
      <c r="K509" s="271"/>
      <c r="L509" s="37"/>
      <c r="M509" s="218"/>
      <c r="N509" s="124"/>
      <c r="O509" s="211" t="str">
        <f t="shared" ca="1" si="46"/>
        <v/>
      </c>
      <c r="P509" s="212" t="str">
        <f>IF(ISERROR(VLOOKUP(L509,Paramètres!$A$38:$B$40,2,0)),"",VLOOKUP(L509,Paramètres!$A$38:$B$40,2,0))</f>
        <v/>
      </c>
      <c r="Q509" s="211" t="str">
        <f t="shared" ca="1" si="47"/>
        <v/>
      </c>
      <c r="R509" s="211" t="str">
        <f t="shared" si="43"/>
        <v/>
      </c>
      <c r="S509" s="213" t="str">
        <f t="shared" ca="1" si="44"/>
        <v/>
      </c>
      <c r="T509" s="214" t="str">
        <f t="shared" ca="1" si="48"/>
        <v/>
      </c>
    </row>
    <row r="510" spans="1:20" x14ac:dyDescent="0.25">
      <c r="A510" s="119" t="s">
        <v>6079</v>
      </c>
      <c r="B510" s="260"/>
      <c r="C510" s="264" t="str">
        <f>IF(ISERROR(VLOOKUP(B510,'Tous les abonnés'!$A$6:$I$5491,2,0)),"",VLOOKUP(B510,'Tous les abonnés'!$A$6:$I$5491,2,0))</f>
        <v/>
      </c>
      <c r="D510" s="26"/>
      <c r="E510" s="265"/>
      <c r="F510" s="207" t="str">
        <f>IF(ISERROR(IF(VLOOKUP(D510,Paramètres!$C$17:$H$33,6,0)="oui","illimité",VLOOKUP(D510,Paramètres!$C$17:$H$33,5,0))),"",IF(VLOOKUP(D510,Paramètres!$C$17:$H$33,6,0)="oui","illimité",VLOOKUP(D510,Paramètres!$C$17:$H$33,5,0)))</f>
        <v/>
      </c>
      <c r="G510" s="269" t="str">
        <f t="shared" si="45"/>
        <v/>
      </c>
      <c r="H510" s="208"/>
      <c r="I510" s="53"/>
      <c r="J510" s="209"/>
      <c r="K510" s="271"/>
      <c r="L510" s="37"/>
      <c r="M510" s="218"/>
      <c r="N510" s="124"/>
      <c r="O510" s="211" t="str">
        <f t="shared" ca="1" si="46"/>
        <v/>
      </c>
      <c r="P510" s="212" t="str">
        <f>IF(ISERROR(VLOOKUP(L510,Paramètres!$A$38:$B$40,2,0)),"",VLOOKUP(L510,Paramètres!$A$38:$B$40,2,0))</f>
        <v/>
      </c>
      <c r="Q510" s="211" t="str">
        <f t="shared" ca="1" si="47"/>
        <v/>
      </c>
      <c r="R510" s="211" t="str">
        <f t="shared" si="43"/>
        <v/>
      </c>
      <c r="S510" s="213" t="str">
        <f t="shared" ca="1" si="44"/>
        <v/>
      </c>
      <c r="T510" s="214" t="str">
        <f t="shared" ca="1" si="48"/>
        <v/>
      </c>
    </row>
    <row r="511" spans="1:20" x14ac:dyDescent="0.25">
      <c r="A511" s="119" t="s">
        <v>6080</v>
      </c>
      <c r="B511" s="260"/>
      <c r="C511" s="264" t="str">
        <f>IF(ISERROR(VLOOKUP(B511,'Tous les abonnés'!$A$6:$I$5491,2,0)),"",VLOOKUP(B511,'Tous les abonnés'!$A$6:$I$5491,2,0))</f>
        <v/>
      </c>
      <c r="D511" s="26"/>
      <c r="E511" s="265"/>
      <c r="F511" s="207" t="str">
        <f>IF(ISERROR(IF(VLOOKUP(D511,Paramètres!$C$17:$H$33,6,0)="oui","illimité",VLOOKUP(D511,Paramètres!$C$17:$H$33,5,0))),"",IF(VLOOKUP(D511,Paramètres!$C$17:$H$33,6,0)="oui","illimité",VLOOKUP(D511,Paramètres!$C$17:$H$33,5,0)))</f>
        <v/>
      </c>
      <c r="G511" s="269" t="str">
        <f t="shared" si="45"/>
        <v/>
      </c>
      <c r="H511" s="208"/>
      <c r="I511" s="53"/>
      <c r="J511" s="209"/>
      <c r="K511" s="271"/>
      <c r="L511" s="37"/>
      <c r="M511" s="218"/>
      <c r="N511" s="124"/>
      <c r="O511" s="211" t="str">
        <f t="shared" ca="1" si="46"/>
        <v/>
      </c>
      <c r="P511" s="212" t="str">
        <f>IF(ISERROR(VLOOKUP(L511,Paramètres!$A$38:$B$40,2,0)),"",VLOOKUP(L511,Paramètres!$A$38:$B$40,2,0))</f>
        <v/>
      </c>
      <c r="Q511" s="211" t="str">
        <f t="shared" ca="1" si="47"/>
        <v/>
      </c>
      <c r="R511" s="211" t="str">
        <f t="shared" si="43"/>
        <v/>
      </c>
      <c r="S511" s="213" t="str">
        <f t="shared" ca="1" si="44"/>
        <v/>
      </c>
      <c r="T511" s="214" t="str">
        <f t="shared" ca="1" si="48"/>
        <v/>
      </c>
    </row>
    <row r="512" spans="1:20" x14ac:dyDescent="0.25">
      <c r="A512" s="119" t="s">
        <v>6081</v>
      </c>
      <c r="B512" s="260"/>
      <c r="C512" s="264" t="str">
        <f>IF(ISERROR(VLOOKUP(B512,'Tous les abonnés'!$A$6:$I$5491,2,0)),"",VLOOKUP(B512,'Tous les abonnés'!$A$6:$I$5491,2,0))</f>
        <v/>
      </c>
      <c r="D512" s="26"/>
      <c r="E512" s="265"/>
      <c r="F512" s="207" t="str">
        <f>IF(ISERROR(IF(VLOOKUP(D512,Paramètres!$C$17:$H$33,6,0)="oui","illimité",VLOOKUP(D512,Paramètres!$C$17:$H$33,5,0))),"",IF(VLOOKUP(D512,Paramètres!$C$17:$H$33,6,0)="oui","illimité",VLOOKUP(D512,Paramètres!$C$17:$H$33,5,0)))</f>
        <v/>
      </c>
      <c r="G512" s="269" t="str">
        <f t="shared" si="45"/>
        <v/>
      </c>
      <c r="H512" s="208"/>
      <c r="I512" s="53"/>
      <c r="J512" s="209"/>
      <c r="K512" s="271"/>
      <c r="L512" s="37"/>
      <c r="M512" s="218"/>
      <c r="N512" s="124"/>
      <c r="O512" s="211" t="str">
        <f t="shared" ca="1" si="46"/>
        <v/>
      </c>
      <c r="P512" s="212" t="str">
        <f>IF(ISERROR(VLOOKUP(L512,Paramètres!$A$38:$B$40,2,0)),"",VLOOKUP(L512,Paramètres!$A$38:$B$40,2,0))</f>
        <v/>
      </c>
      <c r="Q512" s="211" t="str">
        <f t="shared" ca="1" si="47"/>
        <v/>
      </c>
      <c r="R512" s="211" t="str">
        <f t="shared" si="43"/>
        <v/>
      </c>
      <c r="S512" s="213" t="str">
        <f t="shared" ca="1" si="44"/>
        <v/>
      </c>
      <c r="T512" s="214" t="str">
        <f t="shared" ca="1" si="48"/>
        <v/>
      </c>
    </row>
    <row r="513" spans="1:20" x14ac:dyDescent="0.25">
      <c r="A513" s="119" t="s">
        <v>6082</v>
      </c>
      <c r="B513" s="260"/>
      <c r="C513" s="264" t="str">
        <f>IF(ISERROR(VLOOKUP(B513,'Tous les abonnés'!$A$6:$I$5491,2,0)),"",VLOOKUP(B513,'Tous les abonnés'!$A$6:$I$5491,2,0))</f>
        <v/>
      </c>
      <c r="D513" s="26"/>
      <c r="E513" s="265"/>
      <c r="F513" s="207" t="str">
        <f>IF(ISERROR(IF(VLOOKUP(D513,Paramètres!$C$17:$H$33,6,0)="oui","illimité",VLOOKUP(D513,Paramètres!$C$17:$H$33,5,0))),"",IF(VLOOKUP(D513,Paramètres!$C$17:$H$33,6,0)="oui","illimité",VLOOKUP(D513,Paramètres!$C$17:$H$33,5,0)))</f>
        <v/>
      </c>
      <c r="G513" s="269" t="str">
        <f t="shared" si="45"/>
        <v/>
      </c>
      <c r="H513" s="208"/>
      <c r="I513" s="53"/>
      <c r="J513" s="209"/>
      <c r="K513" s="271"/>
      <c r="L513" s="37"/>
      <c r="M513" s="218"/>
      <c r="N513" s="124"/>
      <c r="O513" s="211" t="str">
        <f t="shared" ca="1" si="46"/>
        <v/>
      </c>
      <c r="P513" s="212" t="str">
        <f>IF(ISERROR(VLOOKUP(L513,Paramètres!$A$38:$B$40,2,0)),"",VLOOKUP(L513,Paramètres!$A$38:$B$40,2,0))</f>
        <v/>
      </c>
      <c r="Q513" s="211" t="str">
        <f t="shared" ca="1" si="47"/>
        <v/>
      </c>
      <c r="R513" s="211" t="str">
        <f t="shared" si="43"/>
        <v/>
      </c>
      <c r="S513" s="213" t="str">
        <f t="shared" ca="1" si="44"/>
        <v/>
      </c>
      <c r="T513" s="214" t="str">
        <f t="shared" ca="1" si="48"/>
        <v/>
      </c>
    </row>
    <row r="514" spans="1:20" x14ac:dyDescent="0.25">
      <c r="A514" s="119" t="s">
        <v>6083</v>
      </c>
      <c r="B514" s="260"/>
      <c r="C514" s="264" t="str">
        <f>IF(ISERROR(VLOOKUP(B514,'Tous les abonnés'!$A$6:$I$5491,2,0)),"",VLOOKUP(B514,'Tous les abonnés'!$A$6:$I$5491,2,0))</f>
        <v/>
      </c>
      <c r="D514" s="26"/>
      <c r="E514" s="265"/>
      <c r="F514" s="207" t="str">
        <f>IF(ISERROR(IF(VLOOKUP(D514,Paramètres!$C$17:$H$33,6,0)="oui","illimité",VLOOKUP(D514,Paramètres!$C$17:$H$33,5,0))),"",IF(VLOOKUP(D514,Paramètres!$C$17:$H$33,6,0)="oui","illimité",VLOOKUP(D514,Paramètres!$C$17:$H$33,5,0)))</f>
        <v/>
      </c>
      <c r="G514" s="269" t="str">
        <f t="shared" si="45"/>
        <v/>
      </c>
      <c r="H514" s="208"/>
      <c r="I514" s="53"/>
      <c r="J514" s="209"/>
      <c r="K514" s="271"/>
      <c r="L514" s="37"/>
      <c r="M514" s="218"/>
      <c r="N514" s="124"/>
      <c r="O514" s="211" t="str">
        <f t="shared" ca="1" si="46"/>
        <v/>
      </c>
      <c r="P514" s="212" t="str">
        <f>IF(ISERROR(VLOOKUP(L514,Paramètres!$A$38:$B$40,2,0)),"",VLOOKUP(L514,Paramètres!$A$38:$B$40,2,0))</f>
        <v/>
      </c>
      <c r="Q514" s="211" t="str">
        <f t="shared" ca="1" si="47"/>
        <v/>
      </c>
      <c r="R514" s="211" t="str">
        <f t="shared" si="43"/>
        <v/>
      </c>
      <c r="S514" s="213" t="str">
        <f t="shared" ca="1" si="44"/>
        <v/>
      </c>
      <c r="T514" s="214" t="str">
        <f t="shared" ca="1" si="48"/>
        <v/>
      </c>
    </row>
    <row r="515" spans="1:20" x14ac:dyDescent="0.25">
      <c r="A515" s="119" t="s">
        <v>6084</v>
      </c>
      <c r="B515" s="260"/>
      <c r="C515" s="264" t="str">
        <f>IF(ISERROR(VLOOKUP(B515,'Tous les abonnés'!$A$6:$I$5491,2,0)),"",VLOOKUP(B515,'Tous les abonnés'!$A$6:$I$5491,2,0))</f>
        <v/>
      </c>
      <c r="D515" s="26"/>
      <c r="E515" s="265"/>
      <c r="F515" s="207" t="str">
        <f>IF(ISERROR(IF(VLOOKUP(D515,Paramètres!$C$17:$H$33,6,0)="oui","illimité",VLOOKUP(D515,Paramètres!$C$17:$H$33,5,0))),"",IF(VLOOKUP(D515,Paramètres!$C$17:$H$33,6,0)="oui","illimité",VLOOKUP(D515,Paramètres!$C$17:$H$33,5,0)))</f>
        <v/>
      </c>
      <c r="G515" s="269" t="str">
        <f t="shared" si="45"/>
        <v/>
      </c>
      <c r="H515" s="208"/>
      <c r="I515" s="53"/>
      <c r="J515" s="209"/>
      <c r="K515" s="271"/>
      <c r="L515" s="37"/>
      <c r="M515" s="218"/>
      <c r="N515" s="124"/>
      <c r="O515" s="211" t="str">
        <f t="shared" ca="1" si="46"/>
        <v/>
      </c>
      <c r="P515" s="212" t="str">
        <f>IF(ISERROR(VLOOKUP(L515,Paramètres!$A$38:$B$40,2,0)),"",VLOOKUP(L515,Paramètres!$A$38:$B$40,2,0))</f>
        <v/>
      </c>
      <c r="Q515" s="211" t="str">
        <f t="shared" ca="1" si="47"/>
        <v/>
      </c>
      <c r="R515" s="211" t="str">
        <f t="shared" si="43"/>
        <v/>
      </c>
      <c r="S515" s="213" t="str">
        <f t="shared" ca="1" si="44"/>
        <v/>
      </c>
      <c r="T515" s="214" t="str">
        <f t="shared" ca="1" si="48"/>
        <v/>
      </c>
    </row>
    <row r="516" spans="1:20" x14ac:dyDescent="0.25">
      <c r="A516" s="119" t="s">
        <v>6085</v>
      </c>
      <c r="B516" s="260"/>
      <c r="C516" s="264" t="str">
        <f>IF(ISERROR(VLOOKUP(B516,'Tous les abonnés'!$A$6:$I$5491,2,0)),"",VLOOKUP(B516,'Tous les abonnés'!$A$6:$I$5491,2,0))</f>
        <v/>
      </c>
      <c r="D516" s="26"/>
      <c r="E516" s="265"/>
      <c r="F516" s="207" t="str">
        <f>IF(ISERROR(IF(VLOOKUP(D516,Paramètres!$C$17:$H$33,6,0)="oui","illimité",VLOOKUP(D516,Paramètres!$C$17:$H$33,5,0))),"",IF(VLOOKUP(D516,Paramètres!$C$17:$H$33,6,0)="oui","illimité",VLOOKUP(D516,Paramètres!$C$17:$H$33,5,0)))</f>
        <v/>
      </c>
      <c r="G516" s="269" t="str">
        <f t="shared" si="45"/>
        <v/>
      </c>
      <c r="H516" s="208"/>
      <c r="I516" s="53"/>
      <c r="J516" s="209"/>
      <c r="K516" s="271"/>
      <c r="L516" s="37"/>
      <c r="M516" s="218"/>
      <c r="N516" s="124"/>
      <c r="O516" s="211" t="str">
        <f t="shared" ca="1" si="46"/>
        <v/>
      </c>
      <c r="P516" s="212" t="str">
        <f>IF(ISERROR(VLOOKUP(L516,Paramètres!$A$38:$B$40,2,0)),"",VLOOKUP(L516,Paramètres!$A$38:$B$40,2,0))</f>
        <v/>
      </c>
      <c r="Q516" s="211" t="str">
        <f t="shared" ca="1" si="47"/>
        <v/>
      </c>
      <c r="R516" s="211" t="str">
        <f t="shared" si="43"/>
        <v/>
      </c>
      <c r="S516" s="213" t="str">
        <f t="shared" ca="1" si="44"/>
        <v/>
      </c>
      <c r="T516" s="214" t="str">
        <f t="shared" ca="1" si="48"/>
        <v/>
      </c>
    </row>
    <row r="517" spans="1:20" x14ac:dyDescent="0.25">
      <c r="A517" s="119" t="s">
        <v>6086</v>
      </c>
      <c r="B517" s="260"/>
      <c r="C517" s="264" t="str">
        <f>IF(ISERROR(VLOOKUP(B517,'Tous les abonnés'!$A$6:$I$5491,2,0)),"",VLOOKUP(B517,'Tous les abonnés'!$A$6:$I$5491,2,0))</f>
        <v/>
      </c>
      <c r="D517" s="26"/>
      <c r="E517" s="265"/>
      <c r="F517" s="207" t="str">
        <f>IF(ISERROR(IF(VLOOKUP(D517,Paramètres!$C$17:$H$33,6,0)="oui","illimité",VLOOKUP(D517,Paramètres!$C$17:$H$33,5,0))),"",IF(VLOOKUP(D517,Paramètres!$C$17:$H$33,6,0)="oui","illimité",VLOOKUP(D517,Paramètres!$C$17:$H$33,5,0)))</f>
        <v/>
      </c>
      <c r="G517" s="269" t="str">
        <f t="shared" si="45"/>
        <v/>
      </c>
      <c r="H517" s="208"/>
      <c r="I517" s="53"/>
      <c r="J517" s="209"/>
      <c r="K517" s="271"/>
      <c r="L517" s="37"/>
      <c r="M517" s="218"/>
      <c r="N517" s="124"/>
      <c r="O517" s="211" t="str">
        <f t="shared" ca="1" si="46"/>
        <v/>
      </c>
      <c r="P517" s="212" t="str">
        <f>IF(ISERROR(VLOOKUP(L517,Paramètres!$A$38:$B$40,2,0)),"",VLOOKUP(L517,Paramètres!$A$38:$B$40,2,0))</f>
        <v/>
      </c>
      <c r="Q517" s="211" t="str">
        <f t="shared" ca="1" si="47"/>
        <v/>
      </c>
      <c r="R517" s="211" t="str">
        <f t="shared" si="43"/>
        <v/>
      </c>
      <c r="S517" s="213" t="str">
        <f t="shared" ca="1" si="44"/>
        <v/>
      </c>
      <c r="T517" s="214" t="str">
        <f t="shared" ca="1" si="48"/>
        <v/>
      </c>
    </row>
    <row r="518" spans="1:20" x14ac:dyDescent="0.25">
      <c r="A518" s="119" t="s">
        <v>6087</v>
      </c>
      <c r="B518" s="260"/>
      <c r="C518" s="264" t="str">
        <f>IF(ISERROR(VLOOKUP(B518,'Tous les abonnés'!$A$6:$I$5491,2,0)),"",VLOOKUP(B518,'Tous les abonnés'!$A$6:$I$5491,2,0))</f>
        <v/>
      </c>
      <c r="D518" s="26"/>
      <c r="E518" s="265"/>
      <c r="F518" s="207" t="str">
        <f>IF(ISERROR(IF(VLOOKUP(D518,Paramètres!$C$17:$H$33,6,0)="oui","illimité",VLOOKUP(D518,Paramètres!$C$17:$H$33,5,0))),"",IF(VLOOKUP(D518,Paramètres!$C$17:$H$33,6,0)="oui","illimité",VLOOKUP(D518,Paramètres!$C$17:$H$33,5,0)))</f>
        <v/>
      </c>
      <c r="G518" s="269" t="str">
        <f t="shared" si="45"/>
        <v/>
      </c>
      <c r="H518" s="208"/>
      <c r="I518" s="53"/>
      <c r="J518" s="209"/>
      <c r="K518" s="271"/>
      <c r="L518" s="37"/>
      <c r="M518" s="218"/>
      <c r="N518" s="124"/>
      <c r="O518" s="211" t="str">
        <f t="shared" ca="1" si="46"/>
        <v/>
      </c>
      <c r="P518" s="212" t="str">
        <f>IF(ISERROR(VLOOKUP(L518,Paramètres!$A$38:$B$40,2,0)),"",VLOOKUP(L518,Paramètres!$A$38:$B$40,2,0))</f>
        <v/>
      </c>
      <c r="Q518" s="211" t="str">
        <f t="shared" ca="1" si="47"/>
        <v/>
      </c>
      <c r="R518" s="211" t="str">
        <f t="shared" si="43"/>
        <v/>
      </c>
      <c r="S518" s="213" t="str">
        <f t="shared" ca="1" si="44"/>
        <v/>
      </c>
      <c r="T518" s="214" t="str">
        <f t="shared" ca="1" si="48"/>
        <v/>
      </c>
    </row>
    <row r="519" spans="1:20" x14ac:dyDescent="0.25">
      <c r="A519" s="119" t="s">
        <v>6088</v>
      </c>
      <c r="B519" s="260"/>
      <c r="C519" s="264" t="str">
        <f>IF(ISERROR(VLOOKUP(B519,'Tous les abonnés'!$A$6:$I$5491,2,0)),"",VLOOKUP(B519,'Tous les abonnés'!$A$6:$I$5491,2,0))</f>
        <v/>
      </c>
      <c r="D519" s="26"/>
      <c r="E519" s="265"/>
      <c r="F519" s="207" t="str">
        <f>IF(ISERROR(IF(VLOOKUP(D519,Paramètres!$C$17:$H$33,6,0)="oui","illimité",VLOOKUP(D519,Paramètres!$C$17:$H$33,5,0))),"",IF(VLOOKUP(D519,Paramètres!$C$17:$H$33,6,0)="oui","illimité",VLOOKUP(D519,Paramètres!$C$17:$H$33,5,0)))</f>
        <v/>
      </c>
      <c r="G519" s="269" t="str">
        <f t="shared" si="45"/>
        <v/>
      </c>
      <c r="H519" s="208"/>
      <c r="I519" s="53"/>
      <c r="J519" s="209"/>
      <c r="K519" s="271"/>
      <c r="L519" s="37"/>
      <c r="M519" s="218"/>
      <c r="N519" s="124"/>
      <c r="O519" s="211" t="str">
        <f t="shared" ca="1" si="46"/>
        <v/>
      </c>
      <c r="P519" s="212" t="str">
        <f>IF(ISERROR(VLOOKUP(L519,Paramètres!$A$38:$B$40,2,0)),"",VLOOKUP(L519,Paramètres!$A$38:$B$40,2,0))</f>
        <v/>
      </c>
      <c r="Q519" s="211" t="str">
        <f t="shared" ca="1" si="47"/>
        <v/>
      </c>
      <c r="R519" s="211" t="str">
        <f t="shared" ref="R519:R582" si="49">IF(L519="en 1 fois",1,IF(F519="illimité",O519/P519,IF(ISERROR(F519/P519),"",ROUND(F519/P519,0))))</f>
        <v/>
      </c>
      <c r="S519" s="213" t="str">
        <f t="shared" ref="S519:S582" ca="1" si="50">IF(ISERROR(IF(F519="illimité",Q519*J519,IF(L519="en 1 fois",J519,J519*Q519/R519))),"",IF(F519="illimité",Q519*J519,IF(L519="en 1 fois",J519,J519*Q519/R519)))</f>
        <v/>
      </c>
      <c r="T519" s="214" t="str">
        <f t="shared" ca="1" si="48"/>
        <v/>
      </c>
    </row>
    <row r="520" spans="1:20" x14ac:dyDescent="0.25">
      <c r="A520" s="119" t="s">
        <v>6089</v>
      </c>
      <c r="B520" s="260"/>
      <c r="C520" s="264" t="str">
        <f>IF(ISERROR(VLOOKUP(B520,'Tous les abonnés'!$A$6:$I$5491,2,0)),"",VLOOKUP(B520,'Tous les abonnés'!$A$6:$I$5491,2,0))</f>
        <v/>
      </c>
      <c r="D520" s="26"/>
      <c r="E520" s="265"/>
      <c r="F520" s="207" t="str">
        <f>IF(ISERROR(IF(VLOOKUP(D520,Paramètres!$C$17:$H$33,6,0)="oui","illimité",VLOOKUP(D520,Paramètres!$C$17:$H$33,5,0))),"",IF(VLOOKUP(D520,Paramètres!$C$17:$H$33,6,0)="oui","illimité",VLOOKUP(D520,Paramètres!$C$17:$H$33,5,0)))</f>
        <v/>
      </c>
      <c r="G520" s="269" t="str">
        <f t="shared" ref="G520:G583" si="51">IF(ISBLANK(K520),IF(ISERROR(E520+F520),"",E520+F520),K520)</f>
        <v/>
      </c>
      <c r="H520" s="208"/>
      <c r="I520" s="53"/>
      <c r="J520" s="209"/>
      <c r="K520" s="271"/>
      <c r="L520" s="37"/>
      <c r="M520" s="218"/>
      <c r="N520" s="124"/>
      <c r="O520" s="211" t="str">
        <f t="shared" ref="O520:O583" ca="1" si="52">IF(ISBLANK(E520),"",IF(TODAY()&gt;G520,G520-E520,TODAY()-E520))</f>
        <v/>
      </c>
      <c r="P520" s="212" t="str">
        <f>IF(ISERROR(VLOOKUP(L520,Paramètres!$A$38:$B$40,2,0)),"",VLOOKUP(L520,Paramètres!$A$38:$B$40,2,0))</f>
        <v/>
      </c>
      <c r="Q520" s="211" t="str">
        <f t="shared" ref="Q520:Q583" ca="1" si="53">IF(ISERROR(O520/P520),"",ROUND(O520/P520,0))</f>
        <v/>
      </c>
      <c r="R520" s="211" t="str">
        <f t="shared" si="49"/>
        <v/>
      </c>
      <c r="S520" s="213" t="str">
        <f t="shared" ca="1" si="50"/>
        <v/>
      </c>
      <c r="T520" s="214" t="str">
        <f t="shared" ref="T520:T583" ca="1" si="54">IF(ISERROR(S520-N520),"",S520-N520)</f>
        <v/>
      </c>
    </row>
    <row r="521" spans="1:20" x14ac:dyDescent="0.25">
      <c r="A521" s="119" t="s">
        <v>6090</v>
      </c>
      <c r="B521" s="260"/>
      <c r="C521" s="264" t="str">
        <f>IF(ISERROR(VLOOKUP(B521,'Tous les abonnés'!$A$6:$I$5491,2,0)),"",VLOOKUP(B521,'Tous les abonnés'!$A$6:$I$5491,2,0))</f>
        <v/>
      </c>
      <c r="D521" s="26"/>
      <c r="E521" s="265"/>
      <c r="F521" s="207" t="str">
        <f>IF(ISERROR(IF(VLOOKUP(D521,Paramètres!$C$17:$H$33,6,0)="oui","illimité",VLOOKUP(D521,Paramètres!$C$17:$H$33,5,0))),"",IF(VLOOKUP(D521,Paramètres!$C$17:$H$33,6,0)="oui","illimité",VLOOKUP(D521,Paramètres!$C$17:$H$33,5,0)))</f>
        <v/>
      </c>
      <c r="G521" s="269" t="str">
        <f t="shared" si="51"/>
        <v/>
      </c>
      <c r="H521" s="208"/>
      <c r="I521" s="53"/>
      <c r="J521" s="209"/>
      <c r="K521" s="271"/>
      <c r="L521" s="37"/>
      <c r="M521" s="218"/>
      <c r="N521" s="124"/>
      <c r="O521" s="211" t="str">
        <f t="shared" ca="1" si="52"/>
        <v/>
      </c>
      <c r="P521" s="212" t="str">
        <f>IF(ISERROR(VLOOKUP(L521,Paramètres!$A$38:$B$40,2,0)),"",VLOOKUP(L521,Paramètres!$A$38:$B$40,2,0))</f>
        <v/>
      </c>
      <c r="Q521" s="211" t="str">
        <f t="shared" ca="1" si="53"/>
        <v/>
      </c>
      <c r="R521" s="211" t="str">
        <f t="shared" si="49"/>
        <v/>
      </c>
      <c r="S521" s="213" t="str">
        <f t="shared" ca="1" si="50"/>
        <v/>
      </c>
      <c r="T521" s="214" t="str">
        <f t="shared" ca="1" si="54"/>
        <v/>
      </c>
    </row>
    <row r="522" spans="1:20" x14ac:dyDescent="0.25">
      <c r="A522" s="119" t="s">
        <v>6091</v>
      </c>
      <c r="B522" s="260"/>
      <c r="C522" s="264" t="str">
        <f>IF(ISERROR(VLOOKUP(B522,'Tous les abonnés'!$A$6:$I$5491,2,0)),"",VLOOKUP(B522,'Tous les abonnés'!$A$6:$I$5491,2,0))</f>
        <v/>
      </c>
      <c r="D522" s="26"/>
      <c r="E522" s="265"/>
      <c r="F522" s="207" t="str">
        <f>IF(ISERROR(IF(VLOOKUP(D522,Paramètres!$C$17:$H$33,6,0)="oui","illimité",VLOOKUP(D522,Paramètres!$C$17:$H$33,5,0))),"",IF(VLOOKUP(D522,Paramètres!$C$17:$H$33,6,0)="oui","illimité",VLOOKUP(D522,Paramètres!$C$17:$H$33,5,0)))</f>
        <v/>
      </c>
      <c r="G522" s="269" t="str">
        <f t="shared" si="51"/>
        <v/>
      </c>
      <c r="H522" s="208"/>
      <c r="I522" s="53"/>
      <c r="J522" s="209"/>
      <c r="K522" s="271"/>
      <c r="L522" s="37"/>
      <c r="M522" s="218"/>
      <c r="N522" s="124"/>
      <c r="O522" s="211" t="str">
        <f t="shared" ca="1" si="52"/>
        <v/>
      </c>
      <c r="P522" s="212" t="str">
        <f>IF(ISERROR(VLOOKUP(L522,Paramètres!$A$38:$B$40,2,0)),"",VLOOKUP(L522,Paramètres!$A$38:$B$40,2,0))</f>
        <v/>
      </c>
      <c r="Q522" s="211" t="str">
        <f t="shared" ca="1" si="53"/>
        <v/>
      </c>
      <c r="R522" s="211" t="str">
        <f t="shared" si="49"/>
        <v/>
      </c>
      <c r="S522" s="213" t="str">
        <f t="shared" ca="1" si="50"/>
        <v/>
      </c>
      <c r="T522" s="214" t="str">
        <f t="shared" ca="1" si="54"/>
        <v/>
      </c>
    </row>
    <row r="523" spans="1:20" x14ac:dyDescent="0.25">
      <c r="A523" s="119" t="s">
        <v>6092</v>
      </c>
      <c r="B523" s="260"/>
      <c r="C523" s="264" t="str">
        <f>IF(ISERROR(VLOOKUP(B523,'Tous les abonnés'!$A$6:$I$5491,2,0)),"",VLOOKUP(B523,'Tous les abonnés'!$A$6:$I$5491,2,0))</f>
        <v/>
      </c>
      <c r="D523" s="26"/>
      <c r="E523" s="265"/>
      <c r="F523" s="207" t="str">
        <f>IF(ISERROR(IF(VLOOKUP(D523,Paramètres!$C$17:$H$33,6,0)="oui","illimité",VLOOKUP(D523,Paramètres!$C$17:$H$33,5,0))),"",IF(VLOOKUP(D523,Paramètres!$C$17:$H$33,6,0)="oui","illimité",VLOOKUP(D523,Paramètres!$C$17:$H$33,5,0)))</f>
        <v/>
      </c>
      <c r="G523" s="269" t="str">
        <f t="shared" si="51"/>
        <v/>
      </c>
      <c r="H523" s="208"/>
      <c r="I523" s="53"/>
      <c r="J523" s="209"/>
      <c r="K523" s="271"/>
      <c r="L523" s="37"/>
      <c r="M523" s="218"/>
      <c r="N523" s="124"/>
      <c r="O523" s="211" t="str">
        <f t="shared" ca="1" si="52"/>
        <v/>
      </c>
      <c r="P523" s="212" t="str">
        <f>IF(ISERROR(VLOOKUP(L523,Paramètres!$A$38:$B$40,2,0)),"",VLOOKUP(L523,Paramètres!$A$38:$B$40,2,0))</f>
        <v/>
      </c>
      <c r="Q523" s="211" t="str">
        <f t="shared" ca="1" si="53"/>
        <v/>
      </c>
      <c r="R523" s="211" t="str">
        <f t="shared" si="49"/>
        <v/>
      </c>
      <c r="S523" s="213" t="str">
        <f t="shared" ca="1" si="50"/>
        <v/>
      </c>
      <c r="T523" s="214" t="str">
        <f t="shared" ca="1" si="54"/>
        <v/>
      </c>
    </row>
    <row r="524" spans="1:20" x14ac:dyDescent="0.25">
      <c r="A524" s="119" t="s">
        <v>6093</v>
      </c>
      <c r="B524" s="260"/>
      <c r="C524" s="264" t="str">
        <f>IF(ISERROR(VLOOKUP(B524,'Tous les abonnés'!$A$6:$I$5491,2,0)),"",VLOOKUP(B524,'Tous les abonnés'!$A$6:$I$5491,2,0))</f>
        <v/>
      </c>
      <c r="D524" s="26"/>
      <c r="E524" s="265"/>
      <c r="F524" s="207" t="str">
        <f>IF(ISERROR(IF(VLOOKUP(D524,Paramètres!$C$17:$H$33,6,0)="oui","illimité",VLOOKUP(D524,Paramètres!$C$17:$H$33,5,0))),"",IF(VLOOKUP(D524,Paramètres!$C$17:$H$33,6,0)="oui","illimité",VLOOKUP(D524,Paramètres!$C$17:$H$33,5,0)))</f>
        <v/>
      </c>
      <c r="G524" s="269" t="str">
        <f t="shared" si="51"/>
        <v/>
      </c>
      <c r="H524" s="208"/>
      <c r="I524" s="53"/>
      <c r="J524" s="209"/>
      <c r="K524" s="271"/>
      <c r="L524" s="37"/>
      <c r="M524" s="218"/>
      <c r="N524" s="124"/>
      <c r="O524" s="211" t="str">
        <f t="shared" ca="1" si="52"/>
        <v/>
      </c>
      <c r="P524" s="212" t="str">
        <f>IF(ISERROR(VLOOKUP(L524,Paramètres!$A$38:$B$40,2,0)),"",VLOOKUP(L524,Paramètres!$A$38:$B$40,2,0))</f>
        <v/>
      </c>
      <c r="Q524" s="211" t="str">
        <f t="shared" ca="1" si="53"/>
        <v/>
      </c>
      <c r="R524" s="211" t="str">
        <f t="shared" si="49"/>
        <v/>
      </c>
      <c r="S524" s="213" t="str">
        <f t="shared" ca="1" si="50"/>
        <v/>
      </c>
      <c r="T524" s="214" t="str">
        <f t="shared" ca="1" si="54"/>
        <v/>
      </c>
    </row>
    <row r="525" spans="1:20" x14ac:dyDescent="0.25">
      <c r="A525" s="119" t="s">
        <v>6094</v>
      </c>
      <c r="B525" s="260"/>
      <c r="C525" s="264" t="str">
        <f>IF(ISERROR(VLOOKUP(B525,'Tous les abonnés'!$A$6:$I$5491,2,0)),"",VLOOKUP(B525,'Tous les abonnés'!$A$6:$I$5491,2,0))</f>
        <v/>
      </c>
      <c r="D525" s="26"/>
      <c r="E525" s="265"/>
      <c r="F525" s="207" t="str">
        <f>IF(ISERROR(IF(VLOOKUP(D525,Paramètres!$C$17:$H$33,6,0)="oui","illimité",VLOOKUP(D525,Paramètres!$C$17:$H$33,5,0))),"",IF(VLOOKUP(D525,Paramètres!$C$17:$H$33,6,0)="oui","illimité",VLOOKUP(D525,Paramètres!$C$17:$H$33,5,0)))</f>
        <v/>
      </c>
      <c r="G525" s="269" t="str">
        <f t="shared" si="51"/>
        <v/>
      </c>
      <c r="H525" s="208"/>
      <c r="I525" s="53"/>
      <c r="J525" s="209"/>
      <c r="K525" s="271"/>
      <c r="L525" s="37"/>
      <c r="M525" s="218"/>
      <c r="N525" s="124"/>
      <c r="O525" s="211" t="str">
        <f t="shared" ca="1" si="52"/>
        <v/>
      </c>
      <c r="P525" s="212" t="str">
        <f>IF(ISERROR(VLOOKUP(L525,Paramètres!$A$38:$B$40,2,0)),"",VLOOKUP(L525,Paramètres!$A$38:$B$40,2,0))</f>
        <v/>
      </c>
      <c r="Q525" s="211" t="str">
        <f t="shared" ca="1" si="53"/>
        <v/>
      </c>
      <c r="R525" s="211" t="str">
        <f t="shared" si="49"/>
        <v/>
      </c>
      <c r="S525" s="213" t="str">
        <f t="shared" ca="1" si="50"/>
        <v/>
      </c>
      <c r="T525" s="214" t="str">
        <f t="shared" ca="1" si="54"/>
        <v/>
      </c>
    </row>
    <row r="526" spans="1:20" x14ac:dyDescent="0.25">
      <c r="A526" s="119" t="s">
        <v>6095</v>
      </c>
      <c r="B526" s="260"/>
      <c r="C526" s="264" t="str">
        <f>IF(ISERROR(VLOOKUP(B526,'Tous les abonnés'!$A$6:$I$5491,2,0)),"",VLOOKUP(B526,'Tous les abonnés'!$A$6:$I$5491,2,0))</f>
        <v/>
      </c>
      <c r="D526" s="26"/>
      <c r="E526" s="265"/>
      <c r="F526" s="207" t="str">
        <f>IF(ISERROR(IF(VLOOKUP(D526,Paramètres!$C$17:$H$33,6,0)="oui","illimité",VLOOKUP(D526,Paramètres!$C$17:$H$33,5,0))),"",IF(VLOOKUP(D526,Paramètres!$C$17:$H$33,6,0)="oui","illimité",VLOOKUP(D526,Paramètres!$C$17:$H$33,5,0)))</f>
        <v/>
      </c>
      <c r="G526" s="269" t="str">
        <f t="shared" si="51"/>
        <v/>
      </c>
      <c r="H526" s="208"/>
      <c r="I526" s="53"/>
      <c r="J526" s="209"/>
      <c r="K526" s="271"/>
      <c r="L526" s="37"/>
      <c r="M526" s="218"/>
      <c r="N526" s="124"/>
      <c r="O526" s="211" t="str">
        <f t="shared" ca="1" si="52"/>
        <v/>
      </c>
      <c r="P526" s="212" t="str">
        <f>IF(ISERROR(VLOOKUP(L526,Paramètres!$A$38:$B$40,2,0)),"",VLOOKUP(L526,Paramètres!$A$38:$B$40,2,0))</f>
        <v/>
      </c>
      <c r="Q526" s="211" t="str">
        <f t="shared" ca="1" si="53"/>
        <v/>
      </c>
      <c r="R526" s="211" t="str">
        <f t="shared" si="49"/>
        <v/>
      </c>
      <c r="S526" s="213" t="str">
        <f t="shared" ca="1" si="50"/>
        <v/>
      </c>
      <c r="T526" s="214" t="str">
        <f t="shared" ca="1" si="54"/>
        <v/>
      </c>
    </row>
    <row r="527" spans="1:20" x14ac:dyDescent="0.25">
      <c r="A527" s="119" t="s">
        <v>6096</v>
      </c>
      <c r="B527" s="260"/>
      <c r="C527" s="264" t="str">
        <f>IF(ISERROR(VLOOKUP(B527,'Tous les abonnés'!$A$6:$I$5491,2,0)),"",VLOOKUP(B527,'Tous les abonnés'!$A$6:$I$5491,2,0))</f>
        <v/>
      </c>
      <c r="D527" s="26"/>
      <c r="E527" s="265"/>
      <c r="F527" s="207" t="str">
        <f>IF(ISERROR(IF(VLOOKUP(D527,Paramètres!$C$17:$H$33,6,0)="oui","illimité",VLOOKUP(D527,Paramètres!$C$17:$H$33,5,0))),"",IF(VLOOKUP(D527,Paramètres!$C$17:$H$33,6,0)="oui","illimité",VLOOKUP(D527,Paramètres!$C$17:$H$33,5,0)))</f>
        <v/>
      </c>
      <c r="G527" s="269" t="str">
        <f t="shared" si="51"/>
        <v/>
      </c>
      <c r="H527" s="208"/>
      <c r="I527" s="53"/>
      <c r="J527" s="209"/>
      <c r="K527" s="271"/>
      <c r="L527" s="37"/>
      <c r="M527" s="218"/>
      <c r="N527" s="124"/>
      <c r="O527" s="211" t="str">
        <f t="shared" ca="1" si="52"/>
        <v/>
      </c>
      <c r="P527" s="212" t="str">
        <f>IF(ISERROR(VLOOKUP(L527,Paramètres!$A$38:$B$40,2,0)),"",VLOOKUP(L527,Paramètres!$A$38:$B$40,2,0))</f>
        <v/>
      </c>
      <c r="Q527" s="211" t="str">
        <f t="shared" ca="1" si="53"/>
        <v/>
      </c>
      <c r="R527" s="211" t="str">
        <f t="shared" si="49"/>
        <v/>
      </c>
      <c r="S527" s="213" t="str">
        <f t="shared" ca="1" si="50"/>
        <v/>
      </c>
      <c r="T527" s="214" t="str">
        <f t="shared" ca="1" si="54"/>
        <v/>
      </c>
    </row>
    <row r="528" spans="1:20" x14ac:dyDescent="0.25">
      <c r="A528" s="119" t="s">
        <v>6097</v>
      </c>
      <c r="B528" s="260"/>
      <c r="C528" s="264" t="str">
        <f>IF(ISERROR(VLOOKUP(B528,'Tous les abonnés'!$A$6:$I$5491,2,0)),"",VLOOKUP(B528,'Tous les abonnés'!$A$6:$I$5491,2,0))</f>
        <v/>
      </c>
      <c r="D528" s="26"/>
      <c r="E528" s="265"/>
      <c r="F528" s="207" t="str">
        <f>IF(ISERROR(IF(VLOOKUP(D528,Paramètres!$C$17:$H$33,6,0)="oui","illimité",VLOOKUP(D528,Paramètres!$C$17:$H$33,5,0))),"",IF(VLOOKUP(D528,Paramètres!$C$17:$H$33,6,0)="oui","illimité",VLOOKUP(D528,Paramètres!$C$17:$H$33,5,0)))</f>
        <v/>
      </c>
      <c r="G528" s="269" t="str">
        <f t="shared" si="51"/>
        <v/>
      </c>
      <c r="H528" s="208"/>
      <c r="I528" s="53"/>
      <c r="J528" s="209"/>
      <c r="K528" s="271"/>
      <c r="L528" s="37"/>
      <c r="M528" s="218"/>
      <c r="N528" s="124"/>
      <c r="O528" s="211" t="str">
        <f t="shared" ca="1" si="52"/>
        <v/>
      </c>
      <c r="P528" s="212" t="str">
        <f>IF(ISERROR(VLOOKUP(L528,Paramètres!$A$38:$B$40,2,0)),"",VLOOKUP(L528,Paramètres!$A$38:$B$40,2,0))</f>
        <v/>
      </c>
      <c r="Q528" s="211" t="str">
        <f t="shared" ca="1" si="53"/>
        <v/>
      </c>
      <c r="R528" s="211" t="str">
        <f t="shared" si="49"/>
        <v/>
      </c>
      <c r="S528" s="213" t="str">
        <f t="shared" ca="1" si="50"/>
        <v/>
      </c>
      <c r="T528" s="214" t="str">
        <f t="shared" ca="1" si="54"/>
        <v/>
      </c>
    </row>
    <row r="529" spans="1:20" x14ac:dyDescent="0.25">
      <c r="A529" s="119" t="s">
        <v>6098</v>
      </c>
      <c r="B529" s="260"/>
      <c r="C529" s="264" t="str">
        <f>IF(ISERROR(VLOOKUP(B529,'Tous les abonnés'!$A$6:$I$5491,2,0)),"",VLOOKUP(B529,'Tous les abonnés'!$A$6:$I$5491,2,0))</f>
        <v/>
      </c>
      <c r="D529" s="26"/>
      <c r="E529" s="265"/>
      <c r="F529" s="207" t="str">
        <f>IF(ISERROR(IF(VLOOKUP(D529,Paramètres!$C$17:$H$33,6,0)="oui","illimité",VLOOKUP(D529,Paramètres!$C$17:$H$33,5,0))),"",IF(VLOOKUP(D529,Paramètres!$C$17:$H$33,6,0)="oui","illimité",VLOOKUP(D529,Paramètres!$C$17:$H$33,5,0)))</f>
        <v/>
      </c>
      <c r="G529" s="269" t="str">
        <f t="shared" si="51"/>
        <v/>
      </c>
      <c r="H529" s="208"/>
      <c r="I529" s="53"/>
      <c r="J529" s="209"/>
      <c r="K529" s="271"/>
      <c r="L529" s="37"/>
      <c r="M529" s="218"/>
      <c r="N529" s="124"/>
      <c r="O529" s="211" t="str">
        <f t="shared" ca="1" si="52"/>
        <v/>
      </c>
      <c r="P529" s="212" t="str">
        <f>IF(ISERROR(VLOOKUP(L529,Paramètres!$A$38:$B$40,2,0)),"",VLOOKUP(L529,Paramètres!$A$38:$B$40,2,0))</f>
        <v/>
      </c>
      <c r="Q529" s="211" t="str">
        <f t="shared" ca="1" si="53"/>
        <v/>
      </c>
      <c r="R529" s="211" t="str">
        <f t="shared" si="49"/>
        <v/>
      </c>
      <c r="S529" s="213" t="str">
        <f t="shared" ca="1" si="50"/>
        <v/>
      </c>
      <c r="T529" s="214" t="str">
        <f t="shared" ca="1" si="54"/>
        <v/>
      </c>
    </row>
    <row r="530" spans="1:20" x14ac:dyDescent="0.25">
      <c r="A530" s="119" t="s">
        <v>6099</v>
      </c>
      <c r="B530" s="260"/>
      <c r="C530" s="264" t="str">
        <f>IF(ISERROR(VLOOKUP(B530,'Tous les abonnés'!$A$6:$I$5491,2,0)),"",VLOOKUP(B530,'Tous les abonnés'!$A$6:$I$5491,2,0))</f>
        <v/>
      </c>
      <c r="D530" s="26"/>
      <c r="E530" s="265"/>
      <c r="F530" s="207" t="str">
        <f>IF(ISERROR(IF(VLOOKUP(D530,Paramètres!$C$17:$H$33,6,0)="oui","illimité",VLOOKUP(D530,Paramètres!$C$17:$H$33,5,0))),"",IF(VLOOKUP(D530,Paramètres!$C$17:$H$33,6,0)="oui","illimité",VLOOKUP(D530,Paramètres!$C$17:$H$33,5,0)))</f>
        <v/>
      </c>
      <c r="G530" s="269" t="str">
        <f t="shared" si="51"/>
        <v/>
      </c>
      <c r="H530" s="208"/>
      <c r="I530" s="53"/>
      <c r="J530" s="209"/>
      <c r="K530" s="271"/>
      <c r="L530" s="37"/>
      <c r="M530" s="218"/>
      <c r="N530" s="124"/>
      <c r="O530" s="211" t="str">
        <f t="shared" ca="1" si="52"/>
        <v/>
      </c>
      <c r="P530" s="212" t="str">
        <f>IF(ISERROR(VLOOKUP(L530,Paramètres!$A$38:$B$40,2,0)),"",VLOOKUP(L530,Paramètres!$A$38:$B$40,2,0))</f>
        <v/>
      </c>
      <c r="Q530" s="211" t="str">
        <f t="shared" ca="1" si="53"/>
        <v/>
      </c>
      <c r="R530" s="211" t="str">
        <f t="shared" si="49"/>
        <v/>
      </c>
      <c r="S530" s="213" t="str">
        <f t="shared" ca="1" si="50"/>
        <v/>
      </c>
      <c r="T530" s="214" t="str">
        <f t="shared" ca="1" si="54"/>
        <v/>
      </c>
    </row>
    <row r="531" spans="1:20" x14ac:dyDescent="0.25">
      <c r="A531" s="119" t="s">
        <v>6100</v>
      </c>
      <c r="B531" s="260"/>
      <c r="C531" s="264" t="str">
        <f>IF(ISERROR(VLOOKUP(B531,'Tous les abonnés'!$A$6:$I$5491,2,0)),"",VLOOKUP(B531,'Tous les abonnés'!$A$6:$I$5491,2,0))</f>
        <v/>
      </c>
      <c r="D531" s="26"/>
      <c r="E531" s="265"/>
      <c r="F531" s="207" t="str">
        <f>IF(ISERROR(IF(VLOOKUP(D531,Paramètres!$C$17:$H$33,6,0)="oui","illimité",VLOOKUP(D531,Paramètres!$C$17:$H$33,5,0))),"",IF(VLOOKUP(D531,Paramètres!$C$17:$H$33,6,0)="oui","illimité",VLOOKUP(D531,Paramètres!$C$17:$H$33,5,0)))</f>
        <v/>
      </c>
      <c r="G531" s="269" t="str">
        <f t="shared" si="51"/>
        <v/>
      </c>
      <c r="H531" s="208"/>
      <c r="I531" s="53"/>
      <c r="J531" s="209"/>
      <c r="K531" s="271"/>
      <c r="L531" s="37"/>
      <c r="M531" s="218"/>
      <c r="N531" s="124"/>
      <c r="O531" s="211" t="str">
        <f t="shared" ca="1" si="52"/>
        <v/>
      </c>
      <c r="P531" s="212" t="str">
        <f>IF(ISERROR(VLOOKUP(L531,Paramètres!$A$38:$B$40,2,0)),"",VLOOKUP(L531,Paramètres!$A$38:$B$40,2,0))</f>
        <v/>
      </c>
      <c r="Q531" s="211" t="str">
        <f t="shared" ca="1" si="53"/>
        <v/>
      </c>
      <c r="R531" s="211" t="str">
        <f t="shared" si="49"/>
        <v/>
      </c>
      <c r="S531" s="213" t="str">
        <f t="shared" ca="1" si="50"/>
        <v/>
      </c>
      <c r="T531" s="214" t="str">
        <f t="shared" ca="1" si="54"/>
        <v/>
      </c>
    </row>
    <row r="532" spans="1:20" x14ac:dyDescent="0.25">
      <c r="A532" s="119" t="s">
        <v>6101</v>
      </c>
      <c r="B532" s="260"/>
      <c r="C532" s="264" t="str">
        <f>IF(ISERROR(VLOOKUP(B532,'Tous les abonnés'!$A$6:$I$5491,2,0)),"",VLOOKUP(B532,'Tous les abonnés'!$A$6:$I$5491,2,0))</f>
        <v/>
      </c>
      <c r="D532" s="26"/>
      <c r="E532" s="265"/>
      <c r="F532" s="207" t="str">
        <f>IF(ISERROR(IF(VLOOKUP(D532,Paramètres!$C$17:$H$33,6,0)="oui","illimité",VLOOKUP(D532,Paramètres!$C$17:$H$33,5,0))),"",IF(VLOOKUP(D532,Paramètres!$C$17:$H$33,6,0)="oui","illimité",VLOOKUP(D532,Paramètres!$C$17:$H$33,5,0)))</f>
        <v/>
      </c>
      <c r="G532" s="269" t="str">
        <f t="shared" si="51"/>
        <v/>
      </c>
      <c r="H532" s="208"/>
      <c r="I532" s="53"/>
      <c r="J532" s="209"/>
      <c r="K532" s="271"/>
      <c r="L532" s="37"/>
      <c r="M532" s="218"/>
      <c r="N532" s="124"/>
      <c r="O532" s="211" t="str">
        <f t="shared" ca="1" si="52"/>
        <v/>
      </c>
      <c r="P532" s="212" t="str">
        <f>IF(ISERROR(VLOOKUP(L532,Paramètres!$A$38:$B$40,2,0)),"",VLOOKUP(L532,Paramètres!$A$38:$B$40,2,0))</f>
        <v/>
      </c>
      <c r="Q532" s="211" t="str">
        <f t="shared" ca="1" si="53"/>
        <v/>
      </c>
      <c r="R532" s="211" t="str">
        <f t="shared" si="49"/>
        <v/>
      </c>
      <c r="S532" s="213" t="str">
        <f t="shared" ca="1" si="50"/>
        <v/>
      </c>
      <c r="T532" s="214" t="str">
        <f t="shared" ca="1" si="54"/>
        <v/>
      </c>
    </row>
    <row r="533" spans="1:20" x14ac:dyDescent="0.25">
      <c r="A533" s="119" t="s">
        <v>6102</v>
      </c>
      <c r="B533" s="260"/>
      <c r="C533" s="264" t="str">
        <f>IF(ISERROR(VLOOKUP(B533,'Tous les abonnés'!$A$6:$I$5491,2,0)),"",VLOOKUP(B533,'Tous les abonnés'!$A$6:$I$5491,2,0))</f>
        <v/>
      </c>
      <c r="D533" s="26"/>
      <c r="E533" s="265"/>
      <c r="F533" s="207" t="str">
        <f>IF(ISERROR(IF(VLOOKUP(D533,Paramètres!$C$17:$H$33,6,0)="oui","illimité",VLOOKUP(D533,Paramètres!$C$17:$H$33,5,0))),"",IF(VLOOKUP(D533,Paramètres!$C$17:$H$33,6,0)="oui","illimité",VLOOKUP(D533,Paramètres!$C$17:$H$33,5,0)))</f>
        <v/>
      </c>
      <c r="G533" s="269" t="str">
        <f t="shared" si="51"/>
        <v/>
      </c>
      <c r="H533" s="208"/>
      <c r="I533" s="53"/>
      <c r="J533" s="209"/>
      <c r="K533" s="271"/>
      <c r="L533" s="37"/>
      <c r="M533" s="218"/>
      <c r="N533" s="124"/>
      <c r="O533" s="211" t="str">
        <f t="shared" ca="1" si="52"/>
        <v/>
      </c>
      <c r="P533" s="212" t="str">
        <f>IF(ISERROR(VLOOKUP(L533,Paramètres!$A$38:$B$40,2,0)),"",VLOOKUP(L533,Paramètres!$A$38:$B$40,2,0))</f>
        <v/>
      </c>
      <c r="Q533" s="211" t="str">
        <f t="shared" ca="1" si="53"/>
        <v/>
      </c>
      <c r="R533" s="211" t="str">
        <f t="shared" si="49"/>
        <v/>
      </c>
      <c r="S533" s="213" t="str">
        <f t="shared" ca="1" si="50"/>
        <v/>
      </c>
      <c r="T533" s="214" t="str">
        <f t="shared" ca="1" si="54"/>
        <v/>
      </c>
    </row>
    <row r="534" spans="1:20" x14ac:dyDescent="0.25">
      <c r="A534" s="119" t="s">
        <v>6103</v>
      </c>
      <c r="B534" s="260"/>
      <c r="C534" s="264" t="str">
        <f>IF(ISERROR(VLOOKUP(B534,'Tous les abonnés'!$A$6:$I$5491,2,0)),"",VLOOKUP(B534,'Tous les abonnés'!$A$6:$I$5491,2,0))</f>
        <v/>
      </c>
      <c r="D534" s="26"/>
      <c r="E534" s="265"/>
      <c r="F534" s="207" t="str">
        <f>IF(ISERROR(IF(VLOOKUP(D534,Paramètres!$C$17:$H$33,6,0)="oui","illimité",VLOOKUP(D534,Paramètres!$C$17:$H$33,5,0))),"",IF(VLOOKUP(D534,Paramètres!$C$17:$H$33,6,0)="oui","illimité",VLOOKUP(D534,Paramètres!$C$17:$H$33,5,0)))</f>
        <v/>
      </c>
      <c r="G534" s="269" t="str">
        <f t="shared" si="51"/>
        <v/>
      </c>
      <c r="H534" s="208"/>
      <c r="I534" s="53"/>
      <c r="J534" s="209"/>
      <c r="K534" s="271"/>
      <c r="L534" s="37"/>
      <c r="M534" s="218"/>
      <c r="N534" s="124"/>
      <c r="O534" s="211" t="str">
        <f t="shared" ca="1" si="52"/>
        <v/>
      </c>
      <c r="P534" s="212" t="str">
        <f>IF(ISERROR(VLOOKUP(L534,Paramètres!$A$38:$B$40,2,0)),"",VLOOKUP(L534,Paramètres!$A$38:$B$40,2,0))</f>
        <v/>
      </c>
      <c r="Q534" s="211" t="str">
        <f t="shared" ca="1" si="53"/>
        <v/>
      </c>
      <c r="R534" s="211" t="str">
        <f t="shared" si="49"/>
        <v/>
      </c>
      <c r="S534" s="213" t="str">
        <f t="shared" ca="1" si="50"/>
        <v/>
      </c>
      <c r="T534" s="214" t="str">
        <f t="shared" ca="1" si="54"/>
        <v/>
      </c>
    </row>
    <row r="535" spans="1:20" x14ac:dyDescent="0.25">
      <c r="A535" s="119" t="s">
        <v>6104</v>
      </c>
      <c r="B535" s="260"/>
      <c r="C535" s="264" t="str">
        <f>IF(ISERROR(VLOOKUP(B535,'Tous les abonnés'!$A$6:$I$5491,2,0)),"",VLOOKUP(B535,'Tous les abonnés'!$A$6:$I$5491,2,0))</f>
        <v/>
      </c>
      <c r="D535" s="26"/>
      <c r="E535" s="265"/>
      <c r="F535" s="207" t="str">
        <f>IF(ISERROR(IF(VLOOKUP(D535,Paramètres!$C$17:$H$33,6,0)="oui","illimité",VLOOKUP(D535,Paramètres!$C$17:$H$33,5,0))),"",IF(VLOOKUP(D535,Paramètres!$C$17:$H$33,6,0)="oui","illimité",VLOOKUP(D535,Paramètres!$C$17:$H$33,5,0)))</f>
        <v/>
      </c>
      <c r="G535" s="269" t="str">
        <f t="shared" si="51"/>
        <v/>
      </c>
      <c r="H535" s="208"/>
      <c r="I535" s="53"/>
      <c r="J535" s="209"/>
      <c r="K535" s="271"/>
      <c r="L535" s="37"/>
      <c r="M535" s="218"/>
      <c r="N535" s="124"/>
      <c r="O535" s="211" t="str">
        <f t="shared" ca="1" si="52"/>
        <v/>
      </c>
      <c r="P535" s="212" t="str">
        <f>IF(ISERROR(VLOOKUP(L535,Paramètres!$A$38:$B$40,2,0)),"",VLOOKUP(L535,Paramètres!$A$38:$B$40,2,0))</f>
        <v/>
      </c>
      <c r="Q535" s="211" t="str">
        <f t="shared" ca="1" si="53"/>
        <v/>
      </c>
      <c r="R535" s="211" t="str">
        <f t="shared" si="49"/>
        <v/>
      </c>
      <c r="S535" s="213" t="str">
        <f t="shared" ca="1" si="50"/>
        <v/>
      </c>
      <c r="T535" s="214" t="str">
        <f t="shared" ca="1" si="54"/>
        <v/>
      </c>
    </row>
    <row r="536" spans="1:20" x14ac:dyDescent="0.25">
      <c r="A536" s="119" t="s">
        <v>6105</v>
      </c>
      <c r="B536" s="260"/>
      <c r="C536" s="264" t="str">
        <f>IF(ISERROR(VLOOKUP(B536,'Tous les abonnés'!$A$6:$I$5491,2,0)),"",VLOOKUP(B536,'Tous les abonnés'!$A$6:$I$5491,2,0))</f>
        <v/>
      </c>
      <c r="D536" s="26"/>
      <c r="E536" s="265"/>
      <c r="F536" s="207" t="str">
        <f>IF(ISERROR(IF(VLOOKUP(D536,Paramètres!$C$17:$H$33,6,0)="oui","illimité",VLOOKUP(D536,Paramètres!$C$17:$H$33,5,0))),"",IF(VLOOKUP(D536,Paramètres!$C$17:$H$33,6,0)="oui","illimité",VLOOKUP(D536,Paramètres!$C$17:$H$33,5,0)))</f>
        <v/>
      </c>
      <c r="G536" s="269" t="str">
        <f t="shared" si="51"/>
        <v/>
      </c>
      <c r="H536" s="208"/>
      <c r="I536" s="53"/>
      <c r="J536" s="209"/>
      <c r="K536" s="271"/>
      <c r="L536" s="37"/>
      <c r="M536" s="218"/>
      <c r="N536" s="124"/>
      <c r="O536" s="211" t="str">
        <f t="shared" ca="1" si="52"/>
        <v/>
      </c>
      <c r="P536" s="212" t="str">
        <f>IF(ISERROR(VLOOKUP(L536,Paramètres!$A$38:$B$40,2,0)),"",VLOOKUP(L536,Paramètres!$A$38:$B$40,2,0))</f>
        <v/>
      </c>
      <c r="Q536" s="211" t="str">
        <f t="shared" ca="1" si="53"/>
        <v/>
      </c>
      <c r="R536" s="211" t="str">
        <f t="shared" si="49"/>
        <v/>
      </c>
      <c r="S536" s="213" t="str">
        <f t="shared" ca="1" si="50"/>
        <v/>
      </c>
      <c r="T536" s="214" t="str">
        <f t="shared" ca="1" si="54"/>
        <v/>
      </c>
    </row>
    <row r="537" spans="1:20" x14ac:dyDescent="0.25">
      <c r="A537" s="119" t="s">
        <v>6106</v>
      </c>
      <c r="B537" s="260"/>
      <c r="C537" s="264" t="str">
        <f>IF(ISERROR(VLOOKUP(B537,'Tous les abonnés'!$A$6:$I$5491,2,0)),"",VLOOKUP(B537,'Tous les abonnés'!$A$6:$I$5491,2,0))</f>
        <v/>
      </c>
      <c r="D537" s="26"/>
      <c r="E537" s="265"/>
      <c r="F537" s="207" t="str">
        <f>IF(ISERROR(IF(VLOOKUP(D537,Paramètres!$C$17:$H$33,6,0)="oui","illimité",VLOOKUP(D537,Paramètres!$C$17:$H$33,5,0))),"",IF(VLOOKUP(D537,Paramètres!$C$17:$H$33,6,0)="oui","illimité",VLOOKUP(D537,Paramètres!$C$17:$H$33,5,0)))</f>
        <v/>
      </c>
      <c r="G537" s="269" t="str">
        <f t="shared" si="51"/>
        <v/>
      </c>
      <c r="H537" s="208"/>
      <c r="I537" s="53"/>
      <c r="J537" s="209"/>
      <c r="K537" s="271"/>
      <c r="L537" s="37"/>
      <c r="M537" s="218"/>
      <c r="N537" s="124"/>
      <c r="O537" s="211" t="str">
        <f t="shared" ca="1" si="52"/>
        <v/>
      </c>
      <c r="P537" s="212" t="str">
        <f>IF(ISERROR(VLOOKUP(L537,Paramètres!$A$38:$B$40,2,0)),"",VLOOKUP(L537,Paramètres!$A$38:$B$40,2,0))</f>
        <v/>
      </c>
      <c r="Q537" s="211" t="str">
        <f t="shared" ca="1" si="53"/>
        <v/>
      </c>
      <c r="R537" s="211" t="str">
        <f t="shared" si="49"/>
        <v/>
      </c>
      <c r="S537" s="213" t="str">
        <f t="shared" ca="1" si="50"/>
        <v/>
      </c>
      <c r="T537" s="214" t="str">
        <f t="shared" ca="1" si="54"/>
        <v/>
      </c>
    </row>
    <row r="538" spans="1:20" x14ac:dyDescent="0.25">
      <c r="A538" s="119" t="s">
        <v>6107</v>
      </c>
      <c r="B538" s="260"/>
      <c r="C538" s="264" t="str">
        <f>IF(ISERROR(VLOOKUP(B538,'Tous les abonnés'!$A$6:$I$5491,2,0)),"",VLOOKUP(B538,'Tous les abonnés'!$A$6:$I$5491,2,0))</f>
        <v/>
      </c>
      <c r="D538" s="26"/>
      <c r="E538" s="265"/>
      <c r="F538" s="207" t="str">
        <f>IF(ISERROR(IF(VLOOKUP(D538,Paramètres!$C$17:$H$33,6,0)="oui","illimité",VLOOKUP(D538,Paramètres!$C$17:$H$33,5,0))),"",IF(VLOOKUP(D538,Paramètres!$C$17:$H$33,6,0)="oui","illimité",VLOOKUP(D538,Paramètres!$C$17:$H$33,5,0)))</f>
        <v/>
      </c>
      <c r="G538" s="269" t="str">
        <f t="shared" si="51"/>
        <v/>
      </c>
      <c r="H538" s="208"/>
      <c r="I538" s="53"/>
      <c r="J538" s="209"/>
      <c r="K538" s="271"/>
      <c r="L538" s="37"/>
      <c r="M538" s="218"/>
      <c r="N538" s="124"/>
      <c r="O538" s="211" t="str">
        <f t="shared" ca="1" si="52"/>
        <v/>
      </c>
      <c r="P538" s="212" t="str">
        <f>IF(ISERROR(VLOOKUP(L538,Paramètres!$A$38:$B$40,2,0)),"",VLOOKUP(L538,Paramètres!$A$38:$B$40,2,0))</f>
        <v/>
      </c>
      <c r="Q538" s="211" t="str">
        <f t="shared" ca="1" si="53"/>
        <v/>
      </c>
      <c r="R538" s="211" t="str">
        <f t="shared" si="49"/>
        <v/>
      </c>
      <c r="S538" s="213" t="str">
        <f t="shared" ca="1" si="50"/>
        <v/>
      </c>
      <c r="T538" s="214" t="str">
        <f t="shared" ca="1" si="54"/>
        <v/>
      </c>
    </row>
    <row r="539" spans="1:20" x14ac:dyDescent="0.25">
      <c r="A539" s="119" t="s">
        <v>6108</v>
      </c>
      <c r="B539" s="260"/>
      <c r="C539" s="264" t="str">
        <f>IF(ISERROR(VLOOKUP(B539,'Tous les abonnés'!$A$6:$I$5491,2,0)),"",VLOOKUP(B539,'Tous les abonnés'!$A$6:$I$5491,2,0))</f>
        <v/>
      </c>
      <c r="D539" s="26"/>
      <c r="E539" s="265"/>
      <c r="F539" s="207" t="str">
        <f>IF(ISERROR(IF(VLOOKUP(D539,Paramètres!$C$17:$H$33,6,0)="oui","illimité",VLOOKUP(D539,Paramètres!$C$17:$H$33,5,0))),"",IF(VLOOKUP(D539,Paramètres!$C$17:$H$33,6,0)="oui","illimité",VLOOKUP(D539,Paramètres!$C$17:$H$33,5,0)))</f>
        <v/>
      </c>
      <c r="G539" s="269" t="str">
        <f t="shared" si="51"/>
        <v/>
      </c>
      <c r="H539" s="208"/>
      <c r="I539" s="53"/>
      <c r="J539" s="209"/>
      <c r="K539" s="271"/>
      <c r="L539" s="37"/>
      <c r="M539" s="218"/>
      <c r="N539" s="124"/>
      <c r="O539" s="211" t="str">
        <f t="shared" ca="1" si="52"/>
        <v/>
      </c>
      <c r="P539" s="212" t="str">
        <f>IF(ISERROR(VLOOKUP(L539,Paramètres!$A$38:$B$40,2,0)),"",VLOOKUP(L539,Paramètres!$A$38:$B$40,2,0))</f>
        <v/>
      </c>
      <c r="Q539" s="211" t="str">
        <f t="shared" ca="1" si="53"/>
        <v/>
      </c>
      <c r="R539" s="211" t="str">
        <f t="shared" si="49"/>
        <v/>
      </c>
      <c r="S539" s="213" t="str">
        <f t="shared" ca="1" si="50"/>
        <v/>
      </c>
      <c r="T539" s="214" t="str">
        <f t="shared" ca="1" si="54"/>
        <v/>
      </c>
    </row>
    <row r="540" spans="1:20" x14ac:dyDescent="0.25">
      <c r="A540" s="119" t="s">
        <v>6109</v>
      </c>
      <c r="B540" s="260"/>
      <c r="C540" s="264" t="str">
        <f>IF(ISERROR(VLOOKUP(B540,'Tous les abonnés'!$A$6:$I$5491,2,0)),"",VLOOKUP(B540,'Tous les abonnés'!$A$6:$I$5491,2,0))</f>
        <v/>
      </c>
      <c r="D540" s="26"/>
      <c r="E540" s="265"/>
      <c r="F540" s="207" t="str">
        <f>IF(ISERROR(IF(VLOOKUP(D540,Paramètres!$C$17:$H$33,6,0)="oui","illimité",VLOOKUP(D540,Paramètres!$C$17:$H$33,5,0))),"",IF(VLOOKUP(D540,Paramètres!$C$17:$H$33,6,0)="oui","illimité",VLOOKUP(D540,Paramètres!$C$17:$H$33,5,0)))</f>
        <v/>
      </c>
      <c r="G540" s="269" t="str">
        <f t="shared" si="51"/>
        <v/>
      </c>
      <c r="H540" s="208"/>
      <c r="I540" s="53"/>
      <c r="J540" s="209"/>
      <c r="K540" s="271"/>
      <c r="L540" s="37"/>
      <c r="M540" s="218"/>
      <c r="N540" s="124"/>
      <c r="O540" s="211" t="str">
        <f t="shared" ca="1" si="52"/>
        <v/>
      </c>
      <c r="P540" s="212" t="str">
        <f>IF(ISERROR(VLOOKUP(L540,Paramètres!$A$38:$B$40,2,0)),"",VLOOKUP(L540,Paramètres!$A$38:$B$40,2,0))</f>
        <v/>
      </c>
      <c r="Q540" s="211" t="str">
        <f t="shared" ca="1" si="53"/>
        <v/>
      </c>
      <c r="R540" s="211" t="str">
        <f t="shared" si="49"/>
        <v/>
      </c>
      <c r="S540" s="213" t="str">
        <f t="shared" ca="1" si="50"/>
        <v/>
      </c>
      <c r="T540" s="214" t="str">
        <f t="shared" ca="1" si="54"/>
        <v/>
      </c>
    </row>
    <row r="541" spans="1:20" x14ac:dyDescent="0.25">
      <c r="A541" s="119" t="s">
        <v>6110</v>
      </c>
      <c r="B541" s="260"/>
      <c r="C541" s="264" t="str">
        <f>IF(ISERROR(VLOOKUP(B541,'Tous les abonnés'!$A$6:$I$5491,2,0)),"",VLOOKUP(B541,'Tous les abonnés'!$A$6:$I$5491,2,0))</f>
        <v/>
      </c>
      <c r="D541" s="26"/>
      <c r="E541" s="265"/>
      <c r="F541" s="207" t="str">
        <f>IF(ISERROR(IF(VLOOKUP(D541,Paramètres!$C$17:$H$33,6,0)="oui","illimité",VLOOKUP(D541,Paramètres!$C$17:$H$33,5,0))),"",IF(VLOOKUP(D541,Paramètres!$C$17:$H$33,6,0)="oui","illimité",VLOOKUP(D541,Paramètres!$C$17:$H$33,5,0)))</f>
        <v/>
      </c>
      <c r="G541" s="269" t="str">
        <f t="shared" si="51"/>
        <v/>
      </c>
      <c r="H541" s="208"/>
      <c r="I541" s="53"/>
      <c r="J541" s="209"/>
      <c r="K541" s="271"/>
      <c r="L541" s="37"/>
      <c r="M541" s="218"/>
      <c r="N541" s="124"/>
      <c r="O541" s="211" t="str">
        <f t="shared" ca="1" si="52"/>
        <v/>
      </c>
      <c r="P541" s="212" t="str">
        <f>IF(ISERROR(VLOOKUP(L541,Paramètres!$A$38:$B$40,2,0)),"",VLOOKUP(L541,Paramètres!$A$38:$B$40,2,0))</f>
        <v/>
      </c>
      <c r="Q541" s="211" t="str">
        <f t="shared" ca="1" si="53"/>
        <v/>
      </c>
      <c r="R541" s="211" t="str">
        <f t="shared" si="49"/>
        <v/>
      </c>
      <c r="S541" s="213" t="str">
        <f t="shared" ca="1" si="50"/>
        <v/>
      </c>
      <c r="T541" s="214" t="str">
        <f t="shared" ca="1" si="54"/>
        <v/>
      </c>
    </row>
    <row r="542" spans="1:20" x14ac:dyDescent="0.25">
      <c r="A542" s="119" t="s">
        <v>6111</v>
      </c>
      <c r="B542" s="260"/>
      <c r="C542" s="264" t="str">
        <f>IF(ISERROR(VLOOKUP(B542,'Tous les abonnés'!$A$6:$I$5491,2,0)),"",VLOOKUP(B542,'Tous les abonnés'!$A$6:$I$5491,2,0))</f>
        <v/>
      </c>
      <c r="D542" s="26"/>
      <c r="E542" s="265"/>
      <c r="F542" s="207" t="str">
        <f>IF(ISERROR(IF(VLOOKUP(D542,Paramètres!$C$17:$H$33,6,0)="oui","illimité",VLOOKUP(D542,Paramètres!$C$17:$H$33,5,0))),"",IF(VLOOKUP(D542,Paramètres!$C$17:$H$33,6,0)="oui","illimité",VLOOKUP(D542,Paramètres!$C$17:$H$33,5,0)))</f>
        <v/>
      </c>
      <c r="G542" s="269" t="str">
        <f t="shared" si="51"/>
        <v/>
      </c>
      <c r="H542" s="208"/>
      <c r="I542" s="53"/>
      <c r="J542" s="209"/>
      <c r="K542" s="271"/>
      <c r="L542" s="37"/>
      <c r="M542" s="218"/>
      <c r="N542" s="124"/>
      <c r="O542" s="211" t="str">
        <f t="shared" ca="1" si="52"/>
        <v/>
      </c>
      <c r="P542" s="212" t="str">
        <f>IF(ISERROR(VLOOKUP(L542,Paramètres!$A$38:$B$40,2,0)),"",VLOOKUP(L542,Paramètres!$A$38:$B$40,2,0))</f>
        <v/>
      </c>
      <c r="Q542" s="211" t="str">
        <f t="shared" ca="1" si="53"/>
        <v/>
      </c>
      <c r="R542" s="211" t="str">
        <f t="shared" si="49"/>
        <v/>
      </c>
      <c r="S542" s="213" t="str">
        <f t="shared" ca="1" si="50"/>
        <v/>
      </c>
      <c r="T542" s="214" t="str">
        <f t="shared" ca="1" si="54"/>
        <v/>
      </c>
    </row>
    <row r="543" spans="1:20" x14ac:dyDescent="0.25">
      <c r="A543" s="119" t="s">
        <v>6112</v>
      </c>
      <c r="B543" s="260"/>
      <c r="C543" s="264" t="str">
        <f>IF(ISERROR(VLOOKUP(B543,'Tous les abonnés'!$A$6:$I$5491,2,0)),"",VLOOKUP(B543,'Tous les abonnés'!$A$6:$I$5491,2,0))</f>
        <v/>
      </c>
      <c r="D543" s="26"/>
      <c r="E543" s="265"/>
      <c r="F543" s="207" t="str">
        <f>IF(ISERROR(IF(VLOOKUP(D543,Paramètres!$C$17:$H$33,6,0)="oui","illimité",VLOOKUP(D543,Paramètres!$C$17:$H$33,5,0))),"",IF(VLOOKUP(D543,Paramètres!$C$17:$H$33,6,0)="oui","illimité",VLOOKUP(D543,Paramètres!$C$17:$H$33,5,0)))</f>
        <v/>
      </c>
      <c r="G543" s="269" t="str">
        <f t="shared" si="51"/>
        <v/>
      </c>
      <c r="H543" s="208"/>
      <c r="I543" s="53"/>
      <c r="J543" s="209"/>
      <c r="K543" s="271"/>
      <c r="L543" s="37"/>
      <c r="M543" s="218"/>
      <c r="N543" s="124"/>
      <c r="O543" s="211" t="str">
        <f t="shared" ca="1" si="52"/>
        <v/>
      </c>
      <c r="P543" s="212" t="str">
        <f>IF(ISERROR(VLOOKUP(L543,Paramètres!$A$38:$B$40,2,0)),"",VLOOKUP(L543,Paramètres!$A$38:$B$40,2,0))</f>
        <v/>
      </c>
      <c r="Q543" s="211" t="str">
        <f t="shared" ca="1" si="53"/>
        <v/>
      </c>
      <c r="R543" s="211" t="str">
        <f t="shared" si="49"/>
        <v/>
      </c>
      <c r="S543" s="213" t="str">
        <f t="shared" ca="1" si="50"/>
        <v/>
      </c>
      <c r="T543" s="214" t="str">
        <f t="shared" ca="1" si="54"/>
        <v/>
      </c>
    </row>
    <row r="544" spans="1:20" x14ac:dyDescent="0.25">
      <c r="A544" s="119" t="s">
        <v>6113</v>
      </c>
      <c r="B544" s="260"/>
      <c r="C544" s="264" t="str">
        <f>IF(ISERROR(VLOOKUP(B544,'Tous les abonnés'!$A$6:$I$5491,2,0)),"",VLOOKUP(B544,'Tous les abonnés'!$A$6:$I$5491,2,0))</f>
        <v/>
      </c>
      <c r="D544" s="26"/>
      <c r="E544" s="265"/>
      <c r="F544" s="207" t="str">
        <f>IF(ISERROR(IF(VLOOKUP(D544,Paramètres!$C$17:$H$33,6,0)="oui","illimité",VLOOKUP(D544,Paramètres!$C$17:$H$33,5,0))),"",IF(VLOOKUP(D544,Paramètres!$C$17:$H$33,6,0)="oui","illimité",VLOOKUP(D544,Paramètres!$C$17:$H$33,5,0)))</f>
        <v/>
      </c>
      <c r="G544" s="269" t="str">
        <f t="shared" si="51"/>
        <v/>
      </c>
      <c r="H544" s="208"/>
      <c r="I544" s="53"/>
      <c r="J544" s="209"/>
      <c r="K544" s="271"/>
      <c r="L544" s="37"/>
      <c r="M544" s="218"/>
      <c r="N544" s="124"/>
      <c r="O544" s="211" t="str">
        <f t="shared" ca="1" si="52"/>
        <v/>
      </c>
      <c r="P544" s="212" t="str">
        <f>IF(ISERROR(VLOOKUP(L544,Paramètres!$A$38:$B$40,2,0)),"",VLOOKUP(L544,Paramètres!$A$38:$B$40,2,0))</f>
        <v/>
      </c>
      <c r="Q544" s="211" t="str">
        <f t="shared" ca="1" si="53"/>
        <v/>
      </c>
      <c r="R544" s="211" t="str">
        <f t="shared" si="49"/>
        <v/>
      </c>
      <c r="S544" s="213" t="str">
        <f t="shared" ca="1" si="50"/>
        <v/>
      </c>
      <c r="T544" s="214" t="str">
        <f t="shared" ca="1" si="54"/>
        <v/>
      </c>
    </row>
    <row r="545" spans="1:20" x14ac:dyDescent="0.25">
      <c r="A545" s="119" t="s">
        <v>6114</v>
      </c>
      <c r="B545" s="260"/>
      <c r="C545" s="264" t="str">
        <f>IF(ISERROR(VLOOKUP(B545,'Tous les abonnés'!$A$6:$I$5491,2,0)),"",VLOOKUP(B545,'Tous les abonnés'!$A$6:$I$5491,2,0))</f>
        <v/>
      </c>
      <c r="D545" s="26"/>
      <c r="E545" s="265"/>
      <c r="F545" s="207" t="str">
        <f>IF(ISERROR(IF(VLOOKUP(D545,Paramètres!$C$17:$H$33,6,0)="oui","illimité",VLOOKUP(D545,Paramètres!$C$17:$H$33,5,0))),"",IF(VLOOKUP(D545,Paramètres!$C$17:$H$33,6,0)="oui","illimité",VLOOKUP(D545,Paramètres!$C$17:$H$33,5,0)))</f>
        <v/>
      </c>
      <c r="G545" s="269" t="str">
        <f t="shared" si="51"/>
        <v/>
      </c>
      <c r="H545" s="208"/>
      <c r="I545" s="53"/>
      <c r="J545" s="209"/>
      <c r="K545" s="271"/>
      <c r="L545" s="37"/>
      <c r="M545" s="218"/>
      <c r="N545" s="124"/>
      <c r="O545" s="211" t="str">
        <f t="shared" ca="1" si="52"/>
        <v/>
      </c>
      <c r="P545" s="212" t="str">
        <f>IF(ISERROR(VLOOKUP(L545,Paramètres!$A$38:$B$40,2,0)),"",VLOOKUP(L545,Paramètres!$A$38:$B$40,2,0))</f>
        <v/>
      </c>
      <c r="Q545" s="211" t="str">
        <f t="shared" ca="1" si="53"/>
        <v/>
      </c>
      <c r="R545" s="211" t="str">
        <f t="shared" si="49"/>
        <v/>
      </c>
      <c r="S545" s="213" t="str">
        <f t="shared" ca="1" si="50"/>
        <v/>
      </c>
      <c r="T545" s="214" t="str">
        <f t="shared" ca="1" si="54"/>
        <v/>
      </c>
    </row>
    <row r="546" spans="1:20" x14ac:dyDescent="0.25">
      <c r="A546" s="119" t="s">
        <v>6115</v>
      </c>
      <c r="B546" s="260"/>
      <c r="C546" s="264" t="str">
        <f>IF(ISERROR(VLOOKUP(B546,'Tous les abonnés'!$A$6:$I$5491,2,0)),"",VLOOKUP(B546,'Tous les abonnés'!$A$6:$I$5491,2,0))</f>
        <v/>
      </c>
      <c r="D546" s="26"/>
      <c r="E546" s="265"/>
      <c r="F546" s="207" t="str">
        <f>IF(ISERROR(IF(VLOOKUP(D546,Paramètres!$C$17:$H$33,6,0)="oui","illimité",VLOOKUP(D546,Paramètres!$C$17:$H$33,5,0))),"",IF(VLOOKUP(D546,Paramètres!$C$17:$H$33,6,0)="oui","illimité",VLOOKUP(D546,Paramètres!$C$17:$H$33,5,0)))</f>
        <v/>
      </c>
      <c r="G546" s="269" t="str">
        <f t="shared" si="51"/>
        <v/>
      </c>
      <c r="H546" s="208"/>
      <c r="I546" s="53"/>
      <c r="J546" s="209"/>
      <c r="K546" s="271"/>
      <c r="L546" s="37"/>
      <c r="M546" s="218"/>
      <c r="N546" s="124"/>
      <c r="O546" s="211" t="str">
        <f t="shared" ca="1" si="52"/>
        <v/>
      </c>
      <c r="P546" s="212" t="str">
        <f>IF(ISERROR(VLOOKUP(L546,Paramètres!$A$38:$B$40,2,0)),"",VLOOKUP(L546,Paramètres!$A$38:$B$40,2,0))</f>
        <v/>
      </c>
      <c r="Q546" s="211" t="str">
        <f t="shared" ca="1" si="53"/>
        <v/>
      </c>
      <c r="R546" s="211" t="str">
        <f t="shared" si="49"/>
        <v/>
      </c>
      <c r="S546" s="213" t="str">
        <f t="shared" ca="1" si="50"/>
        <v/>
      </c>
      <c r="T546" s="214" t="str">
        <f t="shared" ca="1" si="54"/>
        <v/>
      </c>
    </row>
    <row r="547" spans="1:20" x14ac:dyDescent="0.25">
      <c r="A547" s="119" t="s">
        <v>6116</v>
      </c>
      <c r="B547" s="260"/>
      <c r="C547" s="264" t="str">
        <f>IF(ISERROR(VLOOKUP(B547,'Tous les abonnés'!$A$6:$I$5491,2,0)),"",VLOOKUP(B547,'Tous les abonnés'!$A$6:$I$5491,2,0))</f>
        <v/>
      </c>
      <c r="D547" s="26"/>
      <c r="E547" s="265"/>
      <c r="F547" s="207" t="str">
        <f>IF(ISERROR(IF(VLOOKUP(D547,Paramètres!$C$17:$H$33,6,0)="oui","illimité",VLOOKUP(D547,Paramètres!$C$17:$H$33,5,0))),"",IF(VLOOKUP(D547,Paramètres!$C$17:$H$33,6,0)="oui","illimité",VLOOKUP(D547,Paramètres!$C$17:$H$33,5,0)))</f>
        <v/>
      </c>
      <c r="G547" s="269" t="str">
        <f t="shared" si="51"/>
        <v/>
      </c>
      <c r="H547" s="208"/>
      <c r="I547" s="53"/>
      <c r="J547" s="209"/>
      <c r="K547" s="271"/>
      <c r="L547" s="37"/>
      <c r="M547" s="218"/>
      <c r="N547" s="124"/>
      <c r="O547" s="211" t="str">
        <f t="shared" ca="1" si="52"/>
        <v/>
      </c>
      <c r="P547" s="212" t="str">
        <f>IF(ISERROR(VLOOKUP(L547,Paramètres!$A$38:$B$40,2,0)),"",VLOOKUP(L547,Paramètres!$A$38:$B$40,2,0))</f>
        <v/>
      </c>
      <c r="Q547" s="211" t="str">
        <f t="shared" ca="1" si="53"/>
        <v/>
      </c>
      <c r="R547" s="211" t="str">
        <f t="shared" si="49"/>
        <v/>
      </c>
      <c r="S547" s="213" t="str">
        <f t="shared" ca="1" si="50"/>
        <v/>
      </c>
      <c r="T547" s="214" t="str">
        <f t="shared" ca="1" si="54"/>
        <v/>
      </c>
    </row>
    <row r="548" spans="1:20" x14ac:dyDescent="0.25">
      <c r="A548" s="119" t="s">
        <v>6117</v>
      </c>
      <c r="B548" s="260"/>
      <c r="C548" s="264" t="str">
        <f>IF(ISERROR(VLOOKUP(B548,'Tous les abonnés'!$A$6:$I$5491,2,0)),"",VLOOKUP(B548,'Tous les abonnés'!$A$6:$I$5491,2,0))</f>
        <v/>
      </c>
      <c r="D548" s="26"/>
      <c r="E548" s="265"/>
      <c r="F548" s="207" t="str">
        <f>IF(ISERROR(IF(VLOOKUP(D548,Paramètres!$C$17:$H$33,6,0)="oui","illimité",VLOOKUP(D548,Paramètres!$C$17:$H$33,5,0))),"",IF(VLOOKUP(D548,Paramètres!$C$17:$H$33,6,0)="oui","illimité",VLOOKUP(D548,Paramètres!$C$17:$H$33,5,0)))</f>
        <v/>
      </c>
      <c r="G548" s="269" t="str">
        <f t="shared" si="51"/>
        <v/>
      </c>
      <c r="H548" s="208"/>
      <c r="I548" s="53"/>
      <c r="J548" s="209"/>
      <c r="K548" s="271"/>
      <c r="L548" s="37"/>
      <c r="M548" s="218"/>
      <c r="N548" s="124"/>
      <c r="O548" s="211" t="str">
        <f t="shared" ca="1" si="52"/>
        <v/>
      </c>
      <c r="P548" s="212" t="str">
        <f>IF(ISERROR(VLOOKUP(L548,Paramètres!$A$38:$B$40,2,0)),"",VLOOKUP(L548,Paramètres!$A$38:$B$40,2,0))</f>
        <v/>
      </c>
      <c r="Q548" s="211" t="str">
        <f t="shared" ca="1" si="53"/>
        <v/>
      </c>
      <c r="R548" s="211" t="str">
        <f t="shared" si="49"/>
        <v/>
      </c>
      <c r="S548" s="213" t="str">
        <f t="shared" ca="1" si="50"/>
        <v/>
      </c>
      <c r="T548" s="214" t="str">
        <f t="shared" ca="1" si="54"/>
        <v/>
      </c>
    </row>
    <row r="549" spans="1:20" x14ac:dyDescent="0.25">
      <c r="A549" s="119" t="s">
        <v>6118</v>
      </c>
      <c r="B549" s="260"/>
      <c r="C549" s="264" t="str">
        <f>IF(ISERROR(VLOOKUP(B549,'Tous les abonnés'!$A$6:$I$5491,2,0)),"",VLOOKUP(B549,'Tous les abonnés'!$A$6:$I$5491,2,0))</f>
        <v/>
      </c>
      <c r="D549" s="26"/>
      <c r="E549" s="265"/>
      <c r="F549" s="207" t="str">
        <f>IF(ISERROR(IF(VLOOKUP(D549,Paramètres!$C$17:$H$33,6,0)="oui","illimité",VLOOKUP(D549,Paramètres!$C$17:$H$33,5,0))),"",IF(VLOOKUP(D549,Paramètres!$C$17:$H$33,6,0)="oui","illimité",VLOOKUP(D549,Paramètres!$C$17:$H$33,5,0)))</f>
        <v/>
      </c>
      <c r="G549" s="269" t="str">
        <f t="shared" si="51"/>
        <v/>
      </c>
      <c r="H549" s="208"/>
      <c r="I549" s="53"/>
      <c r="J549" s="209"/>
      <c r="K549" s="271"/>
      <c r="L549" s="37"/>
      <c r="M549" s="218"/>
      <c r="N549" s="124"/>
      <c r="O549" s="211" t="str">
        <f t="shared" ca="1" si="52"/>
        <v/>
      </c>
      <c r="P549" s="212" t="str">
        <f>IF(ISERROR(VLOOKUP(L549,Paramètres!$A$38:$B$40,2,0)),"",VLOOKUP(L549,Paramètres!$A$38:$B$40,2,0))</f>
        <v/>
      </c>
      <c r="Q549" s="211" t="str">
        <f t="shared" ca="1" si="53"/>
        <v/>
      </c>
      <c r="R549" s="211" t="str">
        <f t="shared" si="49"/>
        <v/>
      </c>
      <c r="S549" s="213" t="str">
        <f t="shared" ca="1" si="50"/>
        <v/>
      </c>
      <c r="T549" s="214" t="str">
        <f t="shared" ca="1" si="54"/>
        <v/>
      </c>
    </row>
    <row r="550" spans="1:20" x14ac:dyDescent="0.25">
      <c r="A550" s="119" t="s">
        <v>6119</v>
      </c>
      <c r="B550" s="260"/>
      <c r="C550" s="264" t="str">
        <f>IF(ISERROR(VLOOKUP(B550,'Tous les abonnés'!$A$6:$I$5491,2,0)),"",VLOOKUP(B550,'Tous les abonnés'!$A$6:$I$5491,2,0))</f>
        <v/>
      </c>
      <c r="D550" s="26"/>
      <c r="E550" s="265"/>
      <c r="F550" s="207" t="str">
        <f>IF(ISERROR(IF(VLOOKUP(D550,Paramètres!$C$17:$H$33,6,0)="oui","illimité",VLOOKUP(D550,Paramètres!$C$17:$H$33,5,0))),"",IF(VLOOKUP(D550,Paramètres!$C$17:$H$33,6,0)="oui","illimité",VLOOKUP(D550,Paramètres!$C$17:$H$33,5,0)))</f>
        <v/>
      </c>
      <c r="G550" s="269" t="str">
        <f t="shared" si="51"/>
        <v/>
      </c>
      <c r="H550" s="208"/>
      <c r="I550" s="53"/>
      <c r="J550" s="209"/>
      <c r="K550" s="271"/>
      <c r="L550" s="37"/>
      <c r="M550" s="218"/>
      <c r="N550" s="124"/>
      <c r="O550" s="211" t="str">
        <f t="shared" ca="1" si="52"/>
        <v/>
      </c>
      <c r="P550" s="212" t="str">
        <f>IF(ISERROR(VLOOKUP(L550,Paramètres!$A$38:$B$40,2,0)),"",VLOOKUP(L550,Paramètres!$A$38:$B$40,2,0))</f>
        <v/>
      </c>
      <c r="Q550" s="211" t="str">
        <f t="shared" ca="1" si="53"/>
        <v/>
      </c>
      <c r="R550" s="211" t="str">
        <f t="shared" si="49"/>
        <v/>
      </c>
      <c r="S550" s="213" t="str">
        <f t="shared" ca="1" si="50"/>
        <v/>
      </c>
      <c r="T550" s="214" t="str">
        <f t="shared" ca="1" si="54"/>
        <v/>
      </c>
    </row>
    <row r="551" spans="1:20" x14ac:dyDescent="0.25">
      <c r="A551" s="119" t="s">
        <v>6120</v>
      </c>
      <c r="B551" s="260"/>
      <c r="C551" s="264" t="str">
        <f>IF(ISERROR(VLOOKUP(B551,'Tous les abonnés'!$A$6:$I$5491,2,0)),"",VLOOKUP(B551,'Tous les abonnés'!$A$6:$I$5491,2,0))</f>
        <v/>
      </c>
      <c r="D551" s="26"/>
      <c r="E551" s="265"/>
      <c r="F551" s="207" t="str">
        <f>IF(ISERROR(IF(VLOOKUP(D551,Paramètres!$C$17:$H$33,6,0)="oui","illimité",VLOOKUP(D551,Paramètres!$C$17:$H$33,5,0))),"",IF(VLOOKUP(D551,Paramètres!$C$17:$H$33,6,0)="oui","illimité",VLOOKUP(D551,Paramètres!$C$17:$H$33,5,0)))</f>
        <v/>
      </c>
      <c r="G551" s="269" t="str">
        <f t="shared" si="51"/>
        <v/>
      </c>
      <c r="H551" s="208"/>
      <c r="I551" s="53"/>
      <c r="J551" s="209"/>
      <c r="K551" s="271"/>
      <c r="L551" s="37"/>
      <c r="M551" s="218"/>
      <c r="N551" s="124"/>
      <c r="O551" s="211" t="str">
        <f t="shared" ca="1" si="52"/>
        <v/>
      </c>
      <c r="P551" s="212" t="str">
        <f>IF(ISERROR(VLOOKUP(L551,Paramètres!$A$38:$B$40,2,0)),"",VLOOKUP(L551,Paramètres!$A$38:$B$40,2,0))</f>
        <v/>
      </c>
      <c r="Q551" s="211" t="str">
        <f t="shared" ca="1" si="53"/>
        <v/>
      </c>
      <c r="R551" s="211" t="str">
        <f t="shared" si="49"/>
        <v/>
      </c>
      <c r="S551" s="213" t="str">
        <f t="shared" ca="1" si="50"/>
        <v/>
      </c>
      <c r="T551" s="214" t="str">
        <f t="shared" ca="1" si="54"/>
        <v/>
      </c>
    </row>
    <row r="552" spans="1:20" x14ac:dyDescent="0.25">
      <c r="A552" s="119" t="s">
        <v>6121</v>
      </c>
      <c r="B552" s="260"/>
      <c r="C552" s="264" t="str">
        <f>IF(ISERROR(VLOOKUP(B552,'Tous les abonnés'!$A$6:$I$5491,2,0)),"",VLOOKUP(B552,'Tous les abonnés'!$A$6:$I$5491,2,0))</f>
        <v/>
      </c>
      <c r="D552" s="26"/>
      <c r="E552" s="265"/>
      <c r="F552" s="207" t="str">
        <f>IF(ISERROR(IF(VLOOKUP(D552,Paramètres!$C$17:$H$33,6,0)="oui","illimité",VLOOKUP(D552,Paramètres!$C$17:$H$33,5,0))),"",IF(VLOOKUP(D552,Paramètres!$C$17:$H$33,6,0)="oui","illimité",VLOOKUP(D552,Paramètres!$C$17:$H$33,5,0)))</f>
        <v/>
      </c>
      <c r="G552" s="269" t="str">
        <f t="shared" si="51"/>
        <v/>
      </c>
      <c r="H552" s="208"/>
      <c r="I552" s="53"/>
      <c r="J552" s="209"/>
      <c r="K552" s="271"/>
      <c r="L552" s="37"/>
      <c r="M552" s="218"/>
      <c r="N552" s="124"/>
      <c r="O552" s="211" t="str">
        <f t="shared" ca="1" si="52"/>
        <v/>
      </c>
      <c r="P552" s="212" t="str">
        <f>IF(ISERROR(VLOOKUP(L552,Paramètres!$A$38:$B$40,2,0)),"",VLOOKUP(L552,Paramètres!$A$38:$B$40,2,0))</f>
        <v/>
      </c>
      <c r="Q552" s="211" t="str">
        <f t="shared" ca="1" si="53"/>
        <v/>
      </c>
      <c r="R552" s="211" t="str">
        <f t="shared" si="49"/>
        <v/>
      </c>
      <c r="S552" s="213" t="str">
        <f t="shared" ca="1" si="50"/>
        <v/>
      </c>
      <c r="T552" s="214" t="str">
        <f t="shared" ca="1" si="54"/>
        <v/>
      </c>
    </row>
    <row r="553" spans="1:20" x14ac:dyDescent="0.25">
      <c r="A553" s="119" t="s">
        <v>6122</v>
      </c>
      <c r="B553" s="260"/>
      <c r="C553" s="264" t="str">
        <f>IF(ISERROR(VLOOKUP(B553,'Tous les abonnés'!$A$6:$I$5491,2,0)),"",VLOOKUP(B553,'Tous les abonnés'!$A$6:$I$5491,2,0))</f>
        <v/>
      </c>
      <c r="D553" s="26"/>
      <c r="E553" s="265"/>
      <c r="F553" s="207" t="str">
        <f>IF(ISERROR(IF(VLOOKUP(D553,Paramètres!$C$17:$H$33,6,0)="oui","illimité",VLOOKUP(D553,Paramètres!$C$17:$H$33,5,0))),"",IF(VLOOKUP(D553,Paramètres!$C$17:$H$33,6,0)="oui","illimité",VLOOKUP(D553,Paramètres!$C$17:$H$33,5,0)))</f>
        <v/>
      </c>
      <c r="G553" s="269" t="str">
        <f t="shared" si="51"/>
        <v/>
      </c>
      <c r="H553" s="208"/>
      <c r="I553" s="53"/>
      <c r="J553" s="209"/>
      <c r="K553" s="271"/>
      <c r="L553" s="37"/>
      <c r="M553" s="218"/>
      <c r="N553" s="124"/>
      <c r="O553" s="211" t="str">
        <f t="shared" ca="1" si="52"/>
        <v/>
      </c>
      <c r="P553" s="212" t="str">
        <f>IF(ISERROR(VLOOKUP(L553,Paramètres!$A$38:$B$40,2,0)),"",VLOOKUP(L553,Paramètres!$A$38:$B$40,2,0))</f>
        <v/>
      </c>
      <c r="Q553" s="211" t="str">
        <f t="shared" ca="1" si="53"/>
        <v/>
      </c>
      <c r="R553" s="211" t="str">
        <f t="shared" si="49"/>
        <v/>
      </c>
      <c r="S553" s="213" t="str">
        <f t="shared" ca="1" si="50"/>
        <v/>
      </c>
      <c r="T553" s="214" t="str">
        <f t="shared" ca="1" si="54"/>
        <v/>
      </c>
    </row>
    <row r="554" spans="1:20" x14ac:dyDescent="0.25">
      <c r="A554" s="119" t="s">
        <v>6123</v>
      </c>
      <c r="B554" s="260"/>
      <c r="C554" s="264" t="str">
        <f>IF(ISERROR(VLOOKUP(B554,'Tous les abonnés'!$A$6:$I$5491,2,0)),"",VLOOKUP(B554,'Tous les abonnés'!$A$6:$I$5491,2,0))</f>
        <v/>
      </c>
      <c r="D554" s="26"/>
      <c r="E554" s="265"/>
      <c r="F554" s="207" t="str">
        <f>IF(ISERROR(IF(VLOOKUP(D554,Paramètres!$C$17:$H$33,6,0)="oui","illimité",VLOOKUP(D554,Paramètres!$C$17:$H$33,5,0))),"",IF(VLOOKUP(D554,Paramètres!$C$17:$H$33,6,0)="oui","illimité",VLOOKUP(D554,Paramètres!$C$17:$H$33,5,0)))</f>
        <v/>
      </c>
      <c r="G554" s="269" t="str">
        <f t="shared" si="51"/>
        <v/>
      </c>
      <c r="H554" s="208"/>
      <c r="I554" s="53"/>
      <c r="J554" s="209"/>
      <c r="K554" s="271"/>
      <c r="L554" s="37"/>
      <c r="M554" s="218"/>
      <c r="N554" s="124"/>
      <c r="O554" s="211" t="str">
        <f t="shared" ca="1" si="52"/>
        <v/>
      </c>
      <c r="P554" s="212" t="str">
        <f>IF(ISERROR(VLOOKUP(L554,Paramètres!$A$38:$B$40,2,0)),"",VLOOKUP(L554,Paramètres!$A$38:$B$40,2,0))</f>
        <v/>
      </c>
      <c r="Q554" s="211" t="str">
        <f t="shared" ca="1" si="53"/>
        <v/>
      </c>
      <c r="R554" s="211" t="str">
        <f t="shared" si="49"/>
        <v/>
      </c>
      <c r="S554" s="213" t="str">
        <f t="shared" ca="1" si="50"/>
        <v/>
      </c>
      <c r="T554" s="214" t="str">
        <f t="shared" ca="1" si="54"/>
        <v/>
      </c>
    </row>
    <row r="555" spans="1:20" x14ac:dyDescent="0.25">
      <c r="A555" s="119" t="s">
        <v>6124</v>
      </c>
      <c r="B555" s="260"/>
      <c r="C555" s="264" t="str">
        <f>IF(ISERROR(VLOOKUP(B555,'Tous les abonnés'!$A$6:$I$5491,2,0)),"",VLOOKUP(B555,'Tous les abonnés'!$A$6:$I$5491,2,0))</f>
        <v/>
      </c>
      <c r="D555" s="26"/>
      <c r="E555" s="265"/>
      <c r="F555" s="207" t="str">
        <f>IF(ISERROR(IF(VLOOKUP(D555,Paramètres!$C$17:$H$33,6,0)="oui","illimité",VLOOKUP(D555,Paramètres!$C$17:$H$33,5,0))),"",IF(VLOOKUP(D555,Paramètres!$C$17:$H$33,6,0)="oui","illimité",VLOOKUP(D555,Paramètres!$C$17:$H$33,5,0)))</f>
        <v/>
      </c>
      <c r="G555" s="269" t="str">
        <f t="shared" si="51"/>
        <v/>
      </c>
      <c r="H555" s="208"/>
      <c r="I555" s="53"/>
      <c r="J555" s="209"/>
      <c r="K555" s="271"/>
      <c r="L555" s="37"/>
      <c r="M555" s="218"/>
      <c r="N555" s="124"/>
      <c r="O555" s="211" t="str">
        <f t="shared" ca="1" si="52"/>
        <v/>
      </c>
      <c r="P555" s="212" t="str">
        <f>IF(ISERROR(VLOOKUP(L555,Paramètres!$A$38:$B$40,2,0)),"",VLOOKUP(L555,Paramètres!$A$38:$B$40,2,0))</f>
        <v/>
      </c>
      <c r="Q555" s="211" t="str">
        <f t="shared" ca="1" si="53"/>
        <v/>
      </c>
      <c r="R555" s="211" t="str">
        <f t="shared" si="49"/>
        <v/>
      </c>
      <c r="S555" s="213" t="str">
        <f t="shared" ca="1" si="50"/>
        <v/>
      </c>
      <c r="T555" s="214" t="str">
        <f t="shared" ca="1" si="54"/>
        <v/>
      </c>
    </row>
    <row r="556" spans="1:20" x14ac:dyDescent="0.25">
      <c r="A556" s="119" t="s">
        <v>6125</v>
      </c>
      <c r="B556" s="260"/>
      <c r="C556" s="264" t="str">
        <f>IF(ISERROR(VLOOKUP(B556,'Tous les abonnés'!$A$6:$I$5491,2,0)),"",VLOOKUP(B556,'Tous les abonnés'!$A$6:$I$5491,2,0))</f>
        <v/>
      </c>
      <c r="D556" s="26"/>
      <c r="E556" s="265"/>
      <c r="F556" s="207" t="str">
        <f>IF(ISERROR(IF(VLOOKUP(D556,Paramètres!$C$17:$H$33,6,0)="oui","illimité",VLOOKUP(D556,Paramètres!$C$17:$H$33,5,0))),"",IF(VLOOKUP(D556,Paramètres!$C$17:$H$33,6,0)="oui","illimité",VLOOKUP(D556,Paramètres!$C$17:$H$33,5,0)))</f>
        <v/>
      </c>
      <c r="G556" s="269" t="str">
        <f t="shared" si="51"/>
        <v/>
      </c>
      <c r="H556" s="208"/>
      <c r="I556" s="53"/>
      <c r="J556" s="209"/>
      <c r="K556" s="271"/>
      <c r="L556" s="37"/>
      <c r="M556" s="218"/>
      <c r="N556" s="124"/>
      <c r="O556" s="211" t="str">
        <f t="shared" ca="1" si="52"/>
        <v/>
      </c>
      <c r="P556" s="212" t="str">
        <f>IF(ISERROR(VLOOKUP(L556,Paramètres!$A$38:$B$40,2,0)),"",VLOOKUP(L556,Paramètres!$A$38:$B$40,2,0))</f>
        <v/>
      </c>
      <c r="Q556" s="211" t="str">
        <f t="shared" ca="1" si="53"/>
        <v/>
      </c>
      <c r="R556" s="211" t="str">
        <f t="shared" si="49"/>
        <v/>
      </c>
      <c r="S556" s="213" t="str">
        <f t="shared" ca="1" si="50"/>
        <v/>
      </c>
      <c r="T556" s="214" t="str">
        <f t="shared" ca="1" si="54"/>
        <v/>
      </c>
    </row>
    <row r="557" spans="1:20" x14ac:dyDescent="0.25">
      <c r="A557" s="119" t="s">
        <v>6126</v>
      </c>
      <c r="B557" s="260"/>
      <c r="C557" s="264" t="str">
        <f>IF(ISERROR(VLOOKUP(B557,'Tous les abonnés'!$A$6:$I$5491,2,0)),"",VLOOKUP(B557,'Tous les abonnés'!$A$6:$I$5491,2,0))</f>
        <v/>
      </c>
      <c r="D557" s="26"/>
      <c r="E557" s="265"/>
      <c r="F557" s="207" t="str">
        <f>IF(ISERROR(IF(VLOOKUP(D557,Paramètres!$C$17:$H$33,6,0)="oui","illimité",VLOOKUP(D557,Paramètres!$C$17:$H$33,5,0))),"",IF(VLOOKUP(D557,Paramètres!$C$17:$H$33,6,0)="oui","illimité",VLOOKUP(D557,Paramètres!$C$17:$H$33,5,0)))</f>
        <v/>
      </c>
      <c r="G557" s="269" t="str">
        <f t="shared" si="51"/>
        <v/>
      </c>
      <c r="H557" s="208"/>
      <c r="I557" s="53"/>
      <c r="J557" s="209"/>
      <c r="K557" s="271"/>
      <c r="L557" s="37"/>
      <c r="M557" s="218"/>
      <c r="N557" s="124"/>
      <c r="O557" s="211" t="str">
        <f t="shared" ca="1" si="52"/>
        <v/>
      </c>
      <c r="P557" s="212" t="str">
        <f>IF(ISERROR(VLOOKUP(L557,Paramètres!$A$38:$B$40,2,0)),"",VLOOKUP(L557,Paramètres!$A$38:$B$40,2,0))</f>
        <v/>
      </c>
      <c r="Q557" s="211" t="str">
        <f t="shared" ca="1" si="53"/>
        <v/>
      </c>
      <c r="R557" s="211" t="str">
        <f t="shared" si="49"/>
        <v/>
      </c>
      <c r="S557" s="213" t="str">
        <f t="shared" ca="1" si="50"/>
        <v/>
      </c>
      <c r="T557" s="214" t="str">
        <f t="shared" ca="1" si="54"/>
        <v/>
      </c>
    </row>
    <row r="558" spans="1:20" x14ac:dyDescent="0.25">
      <c r="A558" s="119" t="s">
        <v>6127</v>
      </c>
      <c r="B558" s="260"/>
      <c r="C558" s="264" t="str">
        <f>IF(ISERROR(VLOOKUP(B558,'Tous les abonnés'!$A$6:$I$5491,2,0)),"",VLOOKUP(B558,'Tous les abonnés'!$A$6:$I$5491,2,0))</f>
        <v/>
      </c>
      <c r="D558" s="26"/>
      <c r="E558" s="265"/>
      <c r="F558" s="207" t="str">
        <f>IF(ISERROR(IF(VLOOKUP(D558,Paramètres!$C$17:$H$33,6,0)="oui","illimité",VLOOKUP(D558,Paramètres!$C$17:$H$33,5,0))),"",IF(VLOOKUP(D558,Paramètres!$C$17:$H$33,6,0)="oui","illimité",VLOOKUP(D558,Paramètres!$C$17:$H$33,5,0)))</f>
        <v/>
      </c>
      <c r="G558" s="269" t="str">
        <f t="shared" si="51"/>
        <v/>
      </c>
      <c r="H558" s="208"/>
      <c r="I558" s="53"/>
      <c r="J558" s="209"/>
      <c r="K558" s="271"/>
      <c r="L558" s="37"/>
      <c r="M558" s="218"/>
      <c r="N558" s="124"/>
      <c r="O558" s="211" t="str">
        <f t="shared" ca="1" si="52"/>
        <v/>
      </c>
      <c r="P558" s="212" t="str">
        <f>IF(ISERROR(VLOOKUP(L558,Paramètres!$A$38:$B$40,2,0)),"",VLOOKUP(L558,Paramètres!$A$38:$B$40,2,0))</f>
        <v/>
      </c>
      <c r="Q558" s="211" t="str">
        <f t="shared" ca="1" si="53"/>
        <v/>
      </c>
      <c r="R558" s="211" t="str">
        <f t="shared" si="49"/>
        <v/>
      </c>
      <c r="S558" s="213" t="str">
        <f t="shared" ca="1" si="50"/>
        <v/>
      </c>
      <c r="T558" s="214" t="str">
        <f t="shared" ca="1" si="54"/>
        <v/>
      </c>
    </row>
    <row r="559" spans="1:20" x14ac:dyDescent="0.25">
      <c r="A559" s="119" t="s">
        <v>6128</v>
      </c>
      <c r="B559" s="260"/>
      <c r="C559" s="264" t="str">
        <f>IF(ISERROR(VLOOKUP(B559,'Tous les abonnés'!$A$6:$I$5491,2,0)),"",VLOOKUP(B559,'Tous les abonnés'!$A$6:$I$5491,2,0))</f>
        <v/>
      </c>
      <c r="D559" s="26"/>
      <c r="E559" s="265"/>
      <c r="F559" s="207" t="str">
        <f>IF(ISERROR(IF(VLOOKUP(D559,Paramètres!$C$17:$H$33,6,0)="oui","illimité",VLOOKUP(D559,Paramètres!$C$17:$H$33,5,0))),"",IF(VLOOKUP(D559,Paramètres!$C$17:$H$33,6,0)="oui","illimité",VLOOKUP(D559,Paramètres!$C$17:$H$33,5,0)))</f>
        <v/>
      </c>
      <c r="G559" s="269" t="str">
        <f t="shared" si="51"/>
        <v/>
      </c>
      <c r="H559" s="208"/>
      <c r="I559" s="53"/>
      <c r="J559" s="209"/>
      <c r="K559" s="271"/>
      <c r="L559" s="37"/>
      <c r="M559" s="218"/>
      <c r="N559" s="124"/>
      <c r="O559" s="211" t="str">
        <f t="shared" ca="1" si="52"/>
        <v/>
      </c>
      <c r="P559" s="212" t="str">
        <f>IF(ISERROR(VLOOKUP(L559,Paramètres!$A$38:$B$40,2,0)),"",VLOOKUP(L559,Paramètres!$A$38:$B$40,2,0))</f>
        <v/>
      </c>
      <c r="Q559" s="211" t="str">
        <f t="shared" ca="1" si="53"/>
        <v/>
      </c>
      <c r="R559" s="211" t="str">
        <f t="shared" si="49"/>
        <v/>
      </c>
      <c r="S559" s="213" t="str">
        <f t="shared" ca="1" si="50"/>
        <v/>
      </c>
      <c r="T559" s="214" t="str">
        <f t="shared" ca="1" si="54"/>
        <v/>
      </c>
    </row>
    <row r="560" spans="1:20" x14ac:dyDescent="0.25">
      <c r="A560" s="119" t="s">
        <v>6129</v>
      </c>
      <c r="B560" s="260"/>
      <c r="C560" s="264" t="str">
        <f>IF(ISERROR(VLOOKUP(B560,'Tous les abonnés'!$A$6:$I$5491,2,0)),"",VLOOKUP(B560,'Tous les abonnés'!$A$6:$I$5491,2,0))</f>
        <v/>
      </c>
      <c r="D560" s="26"/>
      <c r="E560" s="265"/>
      <c r="F560" s="207" t="str">
        <f>IF(ISERROR(IF(VLOOKUP(D560,Paramètres!$C$17:$H$33,6,0)="oui","illimité",VLOOKUP(D560,Paramètres!$C$17:$H$33,5,0))),"",IF(VLOOKUP(D560,Paramètres!$C$17:$H$33,6,0)="oui","illimité",VLOOKUP(D560,Paramètres!$C$17:$H$33,5,0)))</f>
        <v/>
      </c>
      <c r="G560" s="269" t="str">
        <f t="shared" si="51"/>
        <v/>
      </c>
      <c r="H560" s="208"/>
      <c r="I560" s="53"/>
      <c r="J560" s="209"/>
      <c r="K560" s="271"/>
      <c r="L560" s="37"/>
      <c r="M560" s="218"/>
      <c r="N560" s="124"/>
      <c r="O560" s="211" t="str">
        <f t="shared" ca="1" si="52"/>
        <v/>
      </c>
      <c r="P560" s="212" t="str">
        <f>IF(ISERROR(VLOOKUP(L560,Paramètres!$A$38:$B$40,2,0)),"",VLOOKUP(L560,Paramètres!$A$38:$B$40,2,0))</f>
        <v/>
      </c>
      <c r="Q560" s="211" t="str">
        <f t="shared" ca="1" si="53"/>
        <v/>
      </c>
      <c r="R560" s="211" t="str">
        <f t="shared" si="49"/>
        <v/>
      </c>
      <c r="S560" s="213" t="str">
        <f t="shared" ca="1" si="50"/>
        <v/>
      </c>
      <c r="T560" s="214" t="str">
        <f t="shared" ca="1" si="54"/>
        <v/>
      </c>
    </row>
    <row r="561" spans="1:20" x14ac:dyDescent="0.25">
      <c r="A561" s="119" t="s">
        <v>6130</v>
      </c>
      <c r="B561" s="260"/>
      <c r="C561" s="264" t="str">
        <f>IF(ISERROR(VLOOKUP(B561,'Tous les abonnés'!$A$6:$I$5491,2,0)),"",VLOOKUP(B561,'Tous les abonnés'!$A$6:$I$5491,2,0))</f>
        <v/>
      </c>
      <c r="D561" s="26"/>
      <c r="E561" s="265"/>
      <c r="F561" s="207" t="str">
        <f>IF(ISERROR(IF(VLOOKUP(D561,Paramètres!$C$17:$H$33,6,0)="oui","illimité",VLOOKUP(D561,Paramètres!$C$17:$H$33,5,0))),"",IF(VLOOKUP(D561,Paramètres!$C$17:$H$33,6,0)="oui","illimité",VLOOKUP(D561,Paramètres!$C$17:$H$33,5,0)))</f>
        <v/>
      </c>
      <c r="G561" s="269" t="str">
        <f t="shared" si="51"/>
        <v/>
      </c>
      <c r="H561" s="208"/>
      <c r="I561" s="53"/>
      <c r="J561" s="209"/>
      <c r="K561" s="271"/>
      <c r="L561" s="37"/>
      <c r="M561" s="218"/>
      <c r="N561" s="124"/>
      <c r="O561" s="211" t="str">
        <f t="shared" ca="1" si="52"/>
        <v/>
      </c>
      <c r="P561" s="212" t="str">
        <f>IF(ISERROR(VLOOKUP(L561,Paramètres!$A$38:$B$40,2,0)),"",VLOOKUP(L561,Paramètres!$A$38:$B$40,2,0))</f>
        <v/>
      </c>
      <c r="Q561" s="211" t="str">
        <f t="shared" ca="1" si="53"/>
        <v/>
      </c>
      <c r="R561" s="211" t="str">
        <f t="shared" si="49"/>
        <v/>
      </c>
      <c r="S561" s="213" t="str">
        <f t="shared" ca="1" si="50"/>
        <v/>
      </c>
      <c r="T561" s="214" t="str">
        <f t="shared" ca="1" si="54"/>
        <v/>
      </c>
    </row>
    <row r="562" spans="1:20" x14ac:dyDescent="0.25">
      <c r="A562" s="119" t="s">
        <v>6131</v>
      </c>
      <c r="B562" s="260"/>
      <c r="C562" s="264" t="str">
        <f>IF(ISERROR(VLOOKUP(B562,'Tous les abonnés'!$A$6:$I$5491,2,0)),"",VLOOKUP(B562,'Tous les abonnés'!$A$6:$I$5491,2,0))</f>
        <v/>
      </c>
      <c r="D562" s="26"/>
      <c r="E562" s="265"/>
      <c r="F562" s="207" t="str">
        <f>IF(ISERROR(IF(VLOOKUP(D562,Paramètres!$C$17:$H$33,6,0)="oui","illimité",VLOOKUP(D562,Paramètres!$C$17:$H$33,5,0))),"",IF(VLOOKUP(D562,Paramètres!$C$17:$H$33,6,0)="oui","illimité",VLOOKUP(D562,Paramètres!$C$17:$H$33,5,0)))</f>
        <v/>
      </c>
      <c r="G562" s="269" t="str">
        <f t="shared" si="51"/>
        <v/>
      </c>
      <c r="H562" s="208"/>
      <c r="I562" s="53"/>
      <c r="J562" s="209"/>
      <c r="K562" s="271"/>
      <c r="L562" s="37"/>
      <c r="M562" s="218"/>
      <c r="N562" s="124"/>
      <c r="O562" s="211" t="str">
        <f t="shared" ca="1" si="52"/>
        <v/>
      </c>
      <c r="P562" s="212" t="str">
        <f>IF(ISERROR(VLOOKUP(L562,Paramètres!$A$38:$B$40,2,0)),"",VLOOKUP(L562,Paramètres!$A$38:$B$40,2,0))</f>
        <v/>
      </c>
      <c r="Q562" s="211" t="str">
        <f t="shared" ca="1" si="53"/>
        <v/>
      </c>
      <c r="R562" s="211" t="str">
        <f t="shared" si="49"/>
        <v/>
      </c>
      <c r="S562" s="213" t="str">
        <f t="shared" ca="1" si="50"/>
        <v/>
      </c>
      <c r="T562" s="214" t="str">
        <f t="shared" ca="1" si="54"/>
        <v/>
      </c>
    </row>
    <row r="563" spans="1:20" x14ac:dyDescent="0.25">
      <c r="A563" s="119" t="s">
        <v>6132</v>
      </c>
      <c r="B563" s="260"/>
      <c r="C563" s="264" t="str">
        <f>IF(ISERROR(VLOOKUP(B563,'Tous les abonnés'!$A$6:$I$5491,2,0)),"",VLOOKUP(B563,'Tous les abonnés'!$A$6:$I$5491,2,0))</f>
        <v/>
      </c>
      <c r="D563" s="26"/>
      <c r="E563" s="265"/>
      <c r="F563" s="207" t="str">
        <f>IF(ISERROR(IF(VLOOKUP(D563,Paramètres!$C$17:$H$33,6,0)="oui","illimité",VLOOKUP(D563,Paramètres!$C$17:$H$33,5,0))),"",IF(VLOOKUP(D563,Paramètres!$C$17:$H$33,6,0)="oui","illimité",VLOOKUP(D563,Paramètres!$C$17:$H$33,5,0)))</f>
        <v/>
      </c>
      <c r="G563" s="269" t="str">
        <f t="shared" si="51"/>
        <v/>
      </c>
      <c r="H563" s="208"/>
      <c r="I563" s="53"/>
      <c r="J563" s="209"/>
      <c r="K563" s="271"/>
      <c r="L563" s="37"/>
      <c r="M563" s="218"/>
      <c r="N563" s="124"/>
      <c r="O563" s="211" t="str">
        <f t="shared" ca="1" si="52"/>
        <v/>
      </c>
      <c r="P563" s="212" t="str">
        <f>IF(ISERROR(VLOOKUP(L563,Paramètres!$A$38:$B$40,2,0)),"",VLOOKUP(L563,Paramètres!$A$38:$B$40,2,0))</f>
        <v/>
      </c>
      <c r="Q563" s="211" t="str">
        <f t="shared" ca="1" si="53"/>
        <v/>
      </c>
      <c r="R563" s="211" t="str">
        <f t="shared" si="49"/>
        <v/>
      </c>
      <c r="S563" s="213" t="str">
        <f t="shared" ca="1" si="50"/>
        <v/>
      </c>
      <c r="T563" s="214" t="str">
        <f t="shared" ca="1" si="54"/>
        <v/>
      </c>
    </row>
    <row r="564" spans="1:20" x14ac:dyDescent="0.25">
      <c r="A564" s="119" t="s">
        <v>6133</v>
      </c>
      <c r="B564" s="260"/>
      <c r="C564" s="264" t="str">
        <f>IF(ISERROR(VLOOKUP(B564,'Tous les abonnés'!$A$6:$I$5491,2,0)),"",VLOOKUP(B564,'Tous les abonnés'!$A$6:$I$5491,2,0))</f>
        <v/>
      </c>
      <c r="D564" s="26"/>
      <c r="E564" s="265"/>
      <c r="F564" s="207" t="str">
        <f>IF(ISERROR(IF(VLOOKUP(D564,Paramètres!$C$17:$H$33,6,0)="oui","illimité",VLOOKUP(D564,Paramètres!$C$17:$H$33,5,0))),"",IF(VLOOKUP(D564,Paramètres!$C$17:$H$33,6,0)="oui","illimité",VLOOKUP(D564,Paramètres!$C$17:$H$33,5,0)))</f>
        <v/>
      </c>
      <c r="G564" s="269" t="str">
        <f t="shared" si="51"/>
        <v/>
      </c>
      <c r="H564" s="208"/>
      <c r="I564" s="53"/>
      <c r="J564" s="209"/>
      <c r="K564" s="271"/>
      <c r="L564" s="37"/>
      <c r="M564" s="218"/>
      <c r="N564" s="124"/>
      <c r="O564" s="211" t="str">
        <f t="shared" ca="1" si="52"/>
        <v/>
      </c>
      <c r="P564" s="212" t="str">
        <f>IF(ISERROR(VLOOKUP(L564,Paramètres!$A$38:$B$40,2,0)),"",VLOOKUP(L564,Paramètres!$A$38:$B$40,2,0))</f>
        <v/>
      </c>
      <c r="Q564" s="211" t="str">
        <f t="shared" ca="1" si="53"/>
        <v/>
      </c>
      <c r="R564" s="211" t="str">
        <f t="shared" si="49"/>
        <v/>
      </c>
      <c r="S564" s="213" t="str">
        <f t="shared" ca="1" si="50"/>
        <v/>
      </c>
      <c r="T564" s="214" t="str">
        <f t="shared" ca="1" si="54"/>
        <v/>
      </c>
    </row>
    <row r="565" spans="1:20" x14ac:dyDescent="0.25">
      <c r="A565" s="119" t="s">
        <v>6134</v>
      </c>
      <c r="B565" s="260"/>
      <c r="C565" s="264" t="str">
        <f>IF(ISERROR(VLOOKUP(B565,'Tous les abonnés'!$A$6:$I$5491,2,0)),"",VLOOKUP(B565,'Tous les abonnés'!$A$6:$I$5491,2,0))</f>
        <v/>
      </c>
      <c r="D565" s="26"/>
      <c r="E565" s="265"/>
      <c r="F565" s="207" t="str">
        <f>IF(ISERROR(IF(VLOOKUP(D565,Paramètres!$C$17:$H$33,6,0)="oui","illimité",VLOOKUP(D565,Paramètres!$C$17:$H$33,5,0))),"",IF(VLOOKUP(D565,Paramètres!$C$17:$H$33,6,0)="oui","illimité",VLOOKUP(D565,Paramètres!$C$17:$H$33,5,0)))</f>
        <v/>
      </c>
      <c r="G565" s="269" t="str">
        <f t="shared" si="51"/>
        <v/>
      </c>
      <c r="H565" s="208"/>
      <c r="I565" s="53"/>
      <c r="J565" s="209"/>
      <c r="K565" s="271"/>
      <c r="L565" s="37"/>
      <c r="M565" s="218"/>
      <c r="N565" s="124"/>
      <c r="O565" s="211" t="str">
        <f t="shared" ca="1" si="52"/>
        <v/>
      </c>
      <c r="P565" s="212" t="str">
        <f>IF(ISERROR(VLOOKUP(L565,Paramètres!$A$38:$B$40,2,0)),"",VLOOKUP(L565,Paramètres!$A$38:$B$40,2,0))</f>
        <v/>
      </c>
      <c r="Q565" s="211" t="str">
        <f t="shared" ca="1" si="53"/>
        <v/>
      </c>
      <c r="R565" s="211" t="str">
        <f t="shared" si="49"/>
        <v/>
      </c>
      <c r="S565" s="213" t="str">
        <f t="shared" ca="1" si="50"/>
        <v/>
      </c>
      <c r="T565" s="214" t="str">
        <f t="shared" ca="1" si="54"/>
        <v/>
      </c>
    </row>
    <row r="566" spans="1:20" x14ac:dyDescent="0.25">
      <c r="A566" s="119" t="s">
        <v>6135</v>
      </c>
      <c r="B566" s="260"/>
      <c r="C566" s="264" t="str">
        <f>IF(ISERROR(VLOOKUP(B566,'Tous les abonnés'!$A$6:$I$5491,2,0)),"",VLOOKUP(B566,'Tous les abonnés'!$A$6:$I$5491,2,0))</f>
        <v/>
      </c>
      <c r="D566" s="26"/>
      <c r="E566" s="265"/>
      <c r="F566" s="207" t="str">
        <f>IF(ISERROR(IF(VLOOKUP(D566,Paramètres!$C$17:$H$33,6,0)="oui","illimité",VLOOKUP(D566,Paramètres!$C$17:$H$33,5,0))),"",IF(VLOOKUP(D566,Paramètres!$C$17:$H$33,6,0)="oui","illimité",VLOOKUP(D566,Paramètres!$C$17:$H$33,5,0)))</f>
        <v/>
      </c>
      <c r="G566" s="269" t="str">
        <f t="shared" si="51"/>
        <v/>
      </c>
      <c r="H566" s="208"/>
      <c r="I566" s="53"/>
      <c r="J566" s="209"/>
      <c r="K566" s="271"/>
      <c r="L566" s="37"/>
      <c r="M566" s="218"/>
      <c r="N566" s="124"/>
      <c r="O566" s="211" t="str">
        <f t="shared" ca="1" si="52"/>
        <v/>
      </c>
      <c r="P566" s="212" t="str">
        <f>IF(ISERROR(VLOOKUP(L566,Paramètres!$A$38:$B$40,2,0)),"",VLOOKUP(L566,Paramètres!$A$38:$B$40,2,0))</f>
        <v/>
      </c>
      <c r="Q566" s="211" t="str">
        <f t="shared" ca="1" si="53"/>
        <v/>
      </c>
      <c r="R566" s="211" t="str">
        <f t="shared" si="49"/>
        <v/>
      </c>
      <c r="S566" s="213" t="str">
        <f t="shared" ca="1" si="50"/>
        <v/>
      </c>
      <c r="T566" s="214" t="str">
        <f t="shared" ca="1" si="54"/>
        <v/>
      </c>
    </row>
    <row r="567" spans="1:20" x14ac:dyDescent="0.25">
      <c r="A567" s="119" t="s">
        <v>6136</v>
      </c>
      <c r="B567" s="260"/>
      <c r="C567" s="264" t="str">
        <f>IF(ISERROR(VLOOKUP(B567,'Tous les abonnés'!$A$6:$I$5491,2,0)),"",VLOOKUP(B567,'Tous les abonnés'!$A$6:$I$5491,2,0))</f>
        <v/>
      </c>
      <c r="D567" s="26"/>
      <c r="E567" s="265"/>
      <c r="F567" s="207" t="str">
        <f>IF(ISERROR(IF(VLOOKUP(D567,Paramètres!$C$17:$H$33,6,0)="oui","illimité",VLOOKUP(D567,Paramètres!$C$17:$H$33,5,0))),"",IF(VLOOKUP(D567,Paramètres!$C$17:$H$33,6,0)="oui","illimité",VLOOKUP(D567,Paramètres!$C$17:$H$33,5,0)))</f>
        <v/>
      </c>
      <c r="G567" s="269" t="str">
        <f t="shared" si="51"/>
        <v/>
      </c>
      <c r="H567" s="208"/>
      <c r="I567" s="53"/>
      <c r="J567" s="209"/>
      <c r="K567" s="271"/>
      <c r="L567" s="37"/>
      <c r="M567" s="218"/>
      <c r="N567" s="124"/>
      <c r="O567" s="211" t="str">
        <f t="shared" ca="1" si="52"/>
        <v/>
      </c>
      <c r="P567" s="212" t="str">
        <f>IF(ISERROR(VLOOKUP(L567,Paramètres!$A$38:$B$40,2,0)),"",VLOOKUP(L567,Paramètres!$A$38:$B$40,2,0))</f>
        <v/>
      </c>
      <c r="Q567" s="211" t="str">
        <f t="shared" ca="1" si="53"/>
        <v/>
      </c>
      <c r="R567" s="211" t="str">
        <f t="shared" si="49"/>
        <v/>
      </c>
      <c r="S567" s="213" t="str">
        <f t="shared" ca="1" si="50"/>
        <v/>
      </c>
      <c r="T567" s="214" t="str">
        <f t="shared" ca="1" si="54"/>
        <v/>
      </c>
    </row>
    <row r="568" spans="1:20" x14ac:dyDescent="0.25">
      <c r="A568" s="119" t="s">
        <v>6137</v>
      </c>
      <c r="B568" s="260"/>
      <c r="C568" s="264" t="str">
        <f>IF(ISERROR(VLOOKUP(B568,'Tous les abonnés'!$A$6:$I$5491,2,0)),"",VLOOKUP(B568,'Tous les abonnés'!$A$6:$I$5491,2,0))</f>
        <v/>
      </c>
      <c r="D568" s="26"/>
      <c r="E568" s="265"/>
      <c r="F568" s="207" t="str">
        <f>IF(ISERROR(IF(VLOOKUP(D568,Paramètres!$C$17:$H$33,6,0)="oui","illimité",VLOOKUP(D568,Paramètres!$C$17:$H$33,5,0))),"",IF(VLOOKUP(D568,Paramètres!$C$17:$H$33,6,0)="oui","illimité",VLOOKUP(D568,Paramètres!$C$17:$H$33,5,0)))</f>
        <v/>
      </c>
      <c r="G568" s="269" t="str">
        <f t="shared" si="51"/>
        <v/>
      </c>
      <c r="H568" s="208"/>
      <c r="I568" s="53"/>
      <c r="J568" s="209"/>
      <c r="K568" s="271"/>
      <c r="L568" s="37"/>
      <c r="M568" s="218"/>
      <c r="N568" s="124"/>
      <c r="O568" s="211" t="str">
        <f t="shared" ca="1" si="52"/>
        <v/>
      </c>
      <c r="P568" s="212" t="str">
        <f>IF(ISERROR(VLOOKUP(L568,Paramètres!$A$38:$B$40,2,0)),"",VLOOKUP(L568,Paramètres!$A$38:$B$40,2,0))</f>
        <v/>
      </c>
      <c r="Q568" s="211" t="str">
        <f t="shared" ca="1" si="53"/>
        <v/>
      </c>
      <c r="R568" s="211" t="str">
        <f t="shared" si="49"/>
        <v/>
      </c>
      <c r="S568" s="213" t="str">
        <f t="shared" ca="1" si="50"/>
        <v/>
      </c>
      <c r="T568" s="214" t="str">
        <f t="shared" ca="1" si="54"/>
        <v/>
      </c>
    </row>
    <row r="569" spans="1:20" x14ac:dyDescent="0.25">
      <c r="A569" s="119" t="s">
        <v>6138</v>
      </c>
      <c r="B569" s="260"/>
      <c r="C569" s="264" t="str">
        <f>IF(ISERROR(VLOOKUP(B569,'Tous les abonnés'!$A$6:$I$5491,2,0)),"",VLOOKUP(B569,'Tous les abonnés'!$A$6:$I$5491,2,0))</f>
        <v/>
      </c>
      <c r="D569" s="26"/>
      <c r="E569" s="265"/>
      <c r="F569" s="207" t="str">
        <f>IF(ISERROR(IF(VLOOKUP(D569,Paramètres!$C$17:$H$33,6,0)="oui","illimité",VLOOKUP(D569,Paramètres!$C$17:$H$33,5,0))),"",IF(VLOOKUP(D569,Paramètres!$C$17:$H$33,6,0)="oui","illimité",VLOOKUP(D569,Paramètres!$C$17:$H$33,5,0)))</f>
        <v/>
      </c>
      <c r="G569" s="269" t="str">
        <f t="shared" si="51"/>
        <v/>
      </c>
      <c r="H569" s="208"/>
      <c r="I569" s="53"/>
      <c r="J569" s="209"/>
      <c r="K569" s="271"/>
      <c r="L569" s="37"/>
      <c r="M569" s="218"/>
      <c r="N569" s="124"/>
      <c r="O569" s="211" t="str">
        <f t="shared" ca="1" si="52"/>
        <v/>
      </c>
      <c r="P569" s="212" t="str">
        <f>IF(ISERROR(VLOOKUP(L569,Paramètres!$A$38:$B$40,2,0)),"",VLOOKUP(L569,Paramètres!$A$38:$B$40,2,0))</f>
        <v/>
      </c>
      <c r="Q569" s="211" t="str">
        <f t="shared" ca="1" si="53"/>
        <v/>
      </c>
      <c r="R569" s="211" t="str">
        <f t="shared" si="49"/>
        <v/>
      </c>
      <c r="S569" s="213" t="str">
        <f t="shared" ca="1" si="50"/>
        <v/>
      </c>
      <c r="T569" s="214" t="str">
        <f t="shared" ca="1" si="54"/>
        <v/>
      </c>
    </row>
    <row r="570" spans="1:20" x14ac:dyDescent="0.25">
      <c r="A570" s="119" t="s">
        <v>6139</v>
      </c>
      <c r="B570" s="260"/>
      <c r="C570" s="264" t="str">
        <f>IF(ISERROR(VLOOKUP(B570,'Tous les abonnés'!$A$6:$I$5491,2,0)),"",VLOOKUP(B570,'Tous les abonnés'!$A$6:$I$5491,2,0))</f>
        <v/>
      </c>
      <c r="D570" s="26"/>
      <c r="E570" s="265"/>
      <c r="F570" s="207" t="str">
        <f>IF(ISERROR(IF(VLOOKUP(D570,Paramètres!$C$17:$H$33,6,0)="oui","illimité",VLOOKUP(D570,Paramètres!$C$17:$H$33,5,0))),"",IF(VLOOKUP(D570,Paramètres!$C$17:$H$33,6,0)="oui","illimité",VLOOKUP(D570,Paramètres!$C$17:$H$33,5,0)))</f>
        <v/>
      </c>
      <c r="G570" s="269" t="str">
        <f t="shared" si="51"/>
        <v/>
      </c>
      <c r="H570" s="208"/>
      <c r="I570" s="53"/>
      <c r="J570" s="209"/>
      <c r="K570" s="271"/>
      <c r="L570" s="37"/>
      <c r="M570" s="218"/>
      <c r="N570" s="124"/>
      <c r="O570" s="211" t="str">
        <f t="shared" ca="1" si="52"/>
        <v/>
      </c>
      <c r="P570" s="212" t="str">
        <f>IF(ISERROR(VLOOKUP(L570,Paramètres!$A$38:$B$40,2,0)),"",VLOOKUP(L570,Paramètres!$A$38:$B$40,2,0))</f>
        <v/>
      </c>
      <c r="Q570" s="211" t="str">
        <f t="shared" ca="1" si="53"/>
        <v/>
      </c>
      <c r="R570" s="211" t="str">
        <f t="shared" si="49"/>
        <v/>
      </c>
      <c r="S570" s="213" t="str">
        <f t="shared" ca="1" si="50"/>
        <v/>
      </c>
      <c r="T570" s="214" t="str">
        <f t="shared" ca="1" si="54"/>
        <v/>
      </c>
    </row>
    <row r="571" spans="1:20" x14ac:dyDescent="0.25">
      <c r="A571" s="119" t="s">
        <v>6140</v>
      </c>
      <c r="B571" s="260"/>
      <c r="C571" s="264" t="str">
        <f>IF(ISERROR(VLOOKUP(B571,'Tous les abonnés'!$A$6:$I$5491,2,0)),"",VLOOKUP(B571,'Tous les abonnés'!$A$6:$I$5491,2,0))</f>
        <v/>
      </c>
      <c r="D571" s="26"/>
      <c r="E571" s="265"/>
      <c r="F571" s="207" t="str">
        <f>IF(ISERROR(IF(VLOOKUP(D571,Paramètres!$C$17:$H$33,6,0)="oui","illimité",VLOOKUP(D571,Paramètres!$C$17:$H$33,5,0))),"",IF(VLOOKUP(D571,Paramètres!$C$17:$H$33,6,0)="oui","illimité",VLOOKUP(D571,Paramètres!$C$17:$H$33,5,0)))</f>
        <v/>
      </c>
      <c r="G571" s="269" t="str">
        <f t="shared" si="51"/>
        <v/>
      </c>
      <c r="H571" s="208"/>
      <c r="I571" s="53"/>
      <c r="J571" s="209"/>
      <c r="K571" s="271"/>
      <c r="L571" s="37"/>
      <c r="M571" s="218"/>
      <c r="N571" s="124"/>
      <c r="O571" s="211" t="str">
        <f t="shared" ca="1" si="52"/>
        <v/>
      </c>
      <c r="P571" s="212" t="str">
        <f>IF(ISERROR(VLOOKUP(L571,Paramètres!$A$38:$B$40,2,0)),"",VLOOKUP(L571,Paramètres!$A$38:$B$40,2,0))</f>
        <v/>
      </c>
      <c r="Q571" s="211" t="str">
        <f t="shared" ca="1" si="53"/>
        <v/>
      </c>
      <c r="R571" s="211" t="str">
        <f t="shared" si="49"/>
        <v/>
      </c>
      <c r="S571" s="213" t="str">
        <f t="shared" ca="1" si="50"/>
        <v/>
      </c>
      <c r="T571" s="214" t="str">
        <f t="shared" ca="1" si="54"/>
        <v/>
      </c>
    </row>
    <row r="572" spans="1:20" x14ac:dyDescent="0.25">
      <c r="A572" s="119" t="s">
        <v>6141</v>
      </c>
      <c r="B572" s="260"/>
      <c r="C572" s="264" t="str">
        <f>IF(ISERROR(VLOOKUP(B572,'Tous les abonnés'!$A$6:$I$5491,2,0)),"",VLOOKUP(B572,'Tous les abonnés'!$A$6:$I$5491,2,0))</f>
        <v/>
      </c>
      <c r="D572" s="26"/>
      <c r="E572" s="265"/>
      <c r="F572" s="207" t="str">
        <f>IF(ISERROR(IF(VLOOKUP(D572,Paramètres!$C$17:$H$33,6,0)="oui","illimité",VLOOKUP(D572,Paramètres!$C$17:$H$33,5,0))),"",IF(VLOOKUP(D572,Paramètres!$C$17:$H$33,6,0)="oui","illimité",VLOOKUP(D572,Paramètres!$C$17:$H$33,5,0)))</f>
        <v/>
      </c>
      <c r="G572" s="269" t="str">
        <f t="shared" si="51"/>
        <v/>
      </c>
      <c r="H572" s="208"/>
      <c r="I572" s="53"/>
      <c r="J572" s="209"/>
      <c r="K572" s="271"/>
      <c r="L572" s="37"/>
      <c r="M572" s="218"/>
      <c r="N572" s="124"/>
      <c r="O572" s="211" t="str">
        <f t="shared" ca="1" si="52"/>
        <v/>
      </c>
      <c r="P572" s="212" t="str">
        <f>IF(ISERROR(VLOOKUP(L572,Paramètres!$A$38:$B$40,2,0)),"",VLOOKUP(L572,Paramètres!$A$38:$B$40,2,0))</f>
        <v/>
      </c>
      <c r="Q572" s="211" t="str">
        <f t="shared" ca="1" si="53"/>
        <v/>
      </c>
      <c r="R572" s="211" t="str">
        <f t="shared" si="49"/>
        <v/>
      </c>
      <c r="S572" s="213" t="str">
        <f t="shared" ca="1" si="50"/>
        <v/>
      </c>
      <c r="T572" s="214" t="str">
        <f t="shared" ca="1" si="54"/>
        <v/>
      </c>
    </row>
    <row r="573" spans="1:20" x14ac:dyDescent="0.25">
      <c r="A573" s="119" t="s">
        <v>6142</v>
      </c>
      <c r="B573" s="260"/>
      <c r="C573" s="264" t="str">
        <f>IF(ISERROR(VLOOKUP(B573,'Tous les abonnés'!$A$6:$I$5491,2,0)),"",VLOOKUP(B573,'Tous les abonnés'!$A$6:$I$5491,2,0))</f>
        <v/>
      </c>
      <c r="D573" s="26"/>
      <c r="E573" s="265"/>
      <c r="F573" s="207" t="str">
        <f>IF(ISERROR(IF(VLOOKUP(D573,Paramètres!$C$17:$H$33,6,0)="oui","illimité",VLOOKUP(D573,Paramètres!$C$17:$H$33,5,0))),"",IF(VLOOKUP(D573,Paramètres!$C$17:$H$33,6,0)="oui","illimité",VLOOKUP(D573,Paramètres!$C$17:$H$33,5,0)))</f>
        <v/>
      </c>
      <c r="G573" s="269" t="str">
        <f t="shared" si="51"/>
        <v/>
      </c>
      <c r="H573" s="208"/>
      <c r="I573" s="53"/>
      <c r="J573" s="209"/>
      <c r="K573" s="271"/>
      <c r="L573" s="37"/>
      <c r="M573" s="218"/>
      <c r="N573" s="124"/>
      <c r="O573" s="211" t="str">
        <f t="shared" ca="1" si="52"/>
        <v/>
      </c>
      <c r="P573" s="212" t="str">
        <f>IF(ISERROR(VLOOKUP(L573,Paramètres!$A$38:$B$40,2,0)),"",VLOOKUP(L573,Paramètres!$A$38:$B$40,2,0))</f>
        <v/>
      </c>
      <c r="Q573" s="211" t="str">
        <f t="shared" ca="1" si="53"/>
        <v/>
      </c>
      <c r="R573" s="211" t="str">
        <f t="shared" si="49"/>
        <v/>
      </c>
      <c r="S573" s="213" t="str">
        <f t="shared" ca="1" si="50"/>
        <v/>
      </c>
      <c r="T573" s="214" t="str">
        <f t="shared" ca="1" si="54"/>
        <v/>
      </c>
    </row>
    <row r="574" spans="1:20" x14ac:dyDescent="0.25">
      <c r="A574" s="119" t="s">
        <v>6143</v>
      </c>
      <c r="B574" s="260"/>
      <c r="C574" s="264" t="str">
        <f>IF(ISERROR(VLOOKUP(B574,'Tous les abonnés'!$A$6:$I$5491,2,0)),"",VLOOKUP(B574,'Tous les abonnés'!$A$6:$I$5491,2,0))</f>
        <v/>
      </c>
      <c r="D574" s="26"/>
      <c r="E574" s="265"/>
      <c r="F574" s="207" t="str">
        <f>IF(ISERROR(IF(VLOOKUP(D574,Paramètres!$C$17:$H$33,6,0)="oui","illimité",VLOOKUP(D574,Paramètres!$C$17:$H$33,5,0))),"",IF(VLOOKUP(D574,Paramètres!$C$17:$H$33,6,0)="oui","illimité",VLOOKUP(D574,Paramètres!$C$17:$H$33,5,0)))</f>
        <v/>
      </c>
      <c r="G574" s="269" t="str">
        <f t="shared" si="51"/>
        <v/>
      </c>
      <c r="H574" s="208"/>
      <c r="I574" s="53"/>
      <c r="J574" s="209"/>
      <c r="K574" s="271"/>
      <c r="L574" s="37"/>
      <c r="M574" s="218"/>
      <c r="N574" s="124"/>
      <c r="O574" s="211" t="str">
        <f t="shared" ca="1" si="52"/>
        <v/>
      </c>
      <c r="P574" s="212" t="str">
        <f>IF(ISERROR(VLOOKUP(L574,Paramètres!$A$38:$B$40,2,0)),"",VLOOKUP(L574,Paramètres!$A$38:$B$40,2,0))</f>
        <v/>
      </c>
      <c r="Q574" s="211" t="str">
        <f t="shared" ca="1" si="53"/>
        <v/>
      </c>
      <c r="R574" s="211" t="str">
        <f t="shared" si="49"/>
        <v/>
      </c>
      <c r="S574" s="213" t="str">
        <f t="shared" ca="1" si="50"/>
        <v/>
      </c>
      <c r="T574" s="214" t="str">
        <f t="shared" ca="1" si="54"/>
        <v/>
      </c>
    </row>
    <row r="575" spans="1:20" x14ac:dyDescent="0.25">
      <c r="A575" s="119" t="s">
        <v>6144</v>
      </c>
      <c r="B575" s="260"/>
      <c r="C575" s="264" t="str">
        <f>IF(ISERROR(VLOOKUP(B575,'Tous les abonnés'!$A$6:$I$5491,2,0)),"",VLOOKUP(B575,'Tous les abonnés'!$A$6:$I$5491,2,0))</f>
        <v/>
      </c>
      <c r="D575" s="26"/>
      <c r="E575" s="265"/>
      <c r="F575" s="207" t="str">
        <f>IF(ISERROR(IF(VLOOKUP(D575,Paramètres!$C$17:$H$33,6,0)="oui","illimité",VLOOKUP(D575,Paramètres!$C$17:$H$33,5,0))),"",IF(VLOOKUP(D575,Paramètres!$C$17:$H$33,6,0)="oui","illimité",VLOOKUP(D575,Paramètres!$C$17:$H$33,5,0)))</f>
        <v/>
      </c>
      <c r="G575" s="269" t="str">
        <f t="shared" si="51"/>
        <v/>
      </c>
      <c r="H575" s="208"/>
      <c r="I575" s="53"/>
      <c r="J575" s="209"/>
      <c r="K575" s="271"/>
      <c r="L575" s="37"/>
      <c r="M575" s="218"/>
      <c r="N575" s="124"/>
      <c r="O575" s="211" t="str">
        <f t="shared" ca="1" si="52"/>
        <v/>
      </c>
      <c r="P575" s="212" t="str">
        <f>IF(ISERROR(VLOOKUP(L575,Paramètres!$A$38:$B$40,2,0)),"",VLOOKUP(L575,Paramètres!$A$38:$B$40,2,0))</f>
        <v/>
      </c>
      <c r="Q575" s="211" t="str">
        <f t="shared" ca="1" si="53"/>
        <v/>
      </c>
      <c r="R575" s="211" t="str">
        <f t="shared" si="49"/>
        <v/>
      </c>
      <c r="S575" s="213" t="str">
        <f t="shared" ca="1" si="50"/>
        <v/>
      </c>
      <c r="T575" s="214" t="str">
        <f t="shared" ca="1" si="54"/>
        <v/>
      </c>
    </row>
    <row r="576" spans="1:20" x14ac:dyDescent="0.25">
      <c r="A576" s="119" t="s">
        <v>6145</v>
      </c>
      <c r="B576" s="260"/>
      <c r="C576" s="264" t="str">
        <f>IF(ISERROR(VLOOKUP(B576,'Tous les abonnés'!$A$6:$I$5491,2,0)),"",VLOOKUP(B576,'Tous les abonnés'!$A$6:$I$5491,2,0))</f>
        <v/>
      </c>
      <c r="D576" s="26"/>
      <c r="E576" s="265"/>
      <c r="F576" s="207" t="str">
        <f>IF(ISERROR(IF(VLOOKUP(D576,Paramètres!$C$17:$H$33,6,0)="oui","illimité",VLOOKUP(D576,Paramètres!$C$17:$H$33,5,0))),"",IF(VLOOKUP(D576,Paramètres!$C$17:$H$33,6,0)="oui","illimité",VLOOKUP(D576,Paramètres!$C$17:$H$33,5,0)))</f>
        <v/>
      </c>
      <c r="G576" s="269" t="str">
        <f t="shared" si="51"/>
        <v/>
      </c>
      <c r="H576" s="208"/>
      <c r="I576" s="53"/>
      <c r="J576" s="209"/>
      <c r="K576" s="271"/>
      <c r="L576" s="37"/>
      <c r="M576" s="218"/>
      <c r="N576" s="124"/>
      <c r="O576" s="211" t="str">
        <f t="shared" ca="1" si="52"/>
        <v/>
      </c>
      <c r="P576" s="212" t="str">
        <f>IF(ISERROR(VLOOKUP(L576,Paramètres!$A$38:$B$40,2,0)),"",VLOOKUP(L576,Paramètres!$A$38:$B$40,2,0))</f>
        <v/>
      </c>
      <c r="Q576" s="211" t="str">
        <f t="shared" ca="1" si="53"/>
        <v/>
      </c>
      <c r="R576" s="211" t="str">
        <f t="shared" si="49"/>
        <v/>
      </c>
      <c r="S576" s="213" t="str">
        <f t="shared" ca="1" si="50"/>
        <v/>
      </c>
      <c r="T576" s="214" t="str">
        <f t="shared" ca="1" si="54"/>
        <v/>
      </c>
    </row>
    <row r="577" spans="1:20" x14ac:dyDescent="0.25">
      <c r="A577" s="119" t="s">
        <v>6146</v>
      </c>
      <c r="B577" s="260"/>
      <c r="C577" s="264" t="str">
        <f>IF(ISERROR(VLOOKUP(B577,'Tous les abonnés'!$A$6:$I$5491,2,0)),"",VLOOKUP(B577,'Tous les abonnés'!$A$6:$I$5491,2,0))</f>
        <v/>
      </c>
      <c r="D577" s="26"/>
      <c r="E577" s="265"/>
      <c r="F577" s="207" t="str">
        <f>IF(ISERROR(IF(VLOOKUP(D577,Paramètres!$C$17:$H$33,6,0)="oui","illimité",VLOOKUP(D577,Paramètres!$C$17:$H$33,5,0))),"",IF(VLOOKUP(D577,Paramètres!$C$17:$H$33,6,0)="oui","illimité",VLOOKUP(D577,Paramètres!$C$17:$H$33,5,0)))</f>
        <v/>
      </c>
      <c r="G577" s="269" t="str">
        <f t="shared" si="51"/>
        <v/>
      </c>
      <c r="H577" s="208"/>
      <c r="I577" s="53"/>
      <c r="J577" s="209"/>
      <c r="K577" s="271"/>
      <c r="L577" s="37"/>
      <c r="M577" s="218"/>
      <c r="N577" s="124"/>
      <c r="O577" s="211" t="str">
        <f t="shared" ca="1" si="52"/>
        <v/>
      </c>
      <c r="P577" s="212" t="str">
        <f>IF(ISERROR(VLOOKUP(L577,Paramètres!$A$38:$B$40,2,0)),"",VLOOKUP(L577,Paramètres!$A$38:$B$40,2,0))</f>
        <v/>
      </c>
      <c r="Q577" s="211" t="str">
        <f t="shared" ca="1" si="53"/>
        <v/>
      </c>
      <c r="R577" s="211" t="str">
        <f t="shared" si="49"/>
        <v/>
      </c>
      <c r="S577" s="213" t="str">
        <f t="shared" ca="1" si="50"/>
        <v/>
      </c>
      <c r="T577" s="214" t="str">
        <f t="shared" ca="1" si="54"/>
        <v/>
      </c>
    </row>
    <row r="578" spans="1:20" x14ac:dyDescent="0.25">
      <c r="A578" s="119" t="s">
        <v>6147</v>
      </c>
      <c r="B578" s="260"/>
      <c r="C578" s="264" t="str">
        <f>IF(ISERROR(VLOOKUP(B578,'Tous les abonnés'!$A$6:$I$5491,2,0)),"",VLOOKUP(B578,'Tous les abonnés'!$A$6:$I$5491,2,0))</f>
        <v/>
      </c>
      <c r="D578" s="26"/>
      <c r="E578" s="265"/>
      <c r="F578" s="207" t="str">
        <f>IF(ISERROR(IF(VLOOKUP(D578,Paramètres!$C$17:$H$33,6,0)="oui","illimité",VLOOKUP(D578,Paramètres!$C$17:$H$33,5,0))),"",IF(VLOOKUP(D578,Paramètres!$C$17:$H$33,6,0)="oui","illimité",VLOOKUP(D578,Paramètres!$C$17:$H$33,5,0)))</f>
        <v/>
      </c>
      <c r="G578" s="269" t="str">
        <f t="shared" si="51"/>
        <v/>
      </c>
      <c r="H578" s="208"/>
      <c r="I578" s="53"/>
      <c r="J578" s="209"/>
      <c r="K578" s="271"/>
      <c r="L578" s="37"/>
      <c r="M578" s="218"/>
      <c r="N578" s="124"/>
      <c r="O578" s="211" t="str">
        <f t="shared" ca="1" si="52"/>
        <v/>
      </c>
      <c r="P578" s="212" t="str">
        <f>IF(ISERROR(VLOOKUP(L578,Paramètres!$A$38:$B$40,2,0)),"",VLOOKUP(L578,Paramètres!$A$38:$B$40,2,0))</f>
        <v/>
      </c>
      <c r="Q578" s="211" t="str">
        <f t="shared" ca="1" si="53"/>
        <v/>
      </c>
      <c r="R578" s="211" t="str">
        <f t="shared" si="49"/>
        <v/>
      </c>
      <c r="S578" s="213" t="str">
        <f t="shared" ca="1" si="50"/>
        <v/>
      </c>
      <c r="T578" s="214" t="str">
        <f t="shared" ca="1" si="54"/>
        <v/>
      </c>
    </row>
    <row r="579" spans="1:20" x14ac:dyDescent="0.25">
      <c r="A579" s="119" t="s">
        <v>6148</v>
      </c>
      <c r="B579" s="260"/>
      <c r="C579" s="264" t="str">
        <f>IF(ISERROR(VLOOKUP(B579,'Tous les abonnés'!$A$6:$I$5491,2,0)),"",VLOOKUP(B579,'Tous les abonnés'!$A$6:$I$5491,2,0))</f>
        <v/>
      </c>
      <c r="D579" s="26"/>
      <c r="E579" s="265"/>
      <c r="F579" s="207" t="str">
        <f>IF(ISERROR(IF(VLOOKUP(D579,Paramètres!$C$17:$H$33,6,0)="oui","illimité",VLOOKUP(D579,Paramètres!$C$17:$H$33,5,0))),"",IF(VLOOKUP(D579,Paramètres!$C$17:$H$33,6,0)="oui","illimité",VLOOKUP(D579,Paramètres!$C$17:$H$33,5,0)))</f>
        <v/>
      </c>
      <c r="G579" s="269" t="str">
        <f t="shared" si="51"/>
        <v/>
      </c>
      <c r="H579" s="208"/>
      <c r="I579" s="53"/>
      <c r="J579" s="209"/>
      <c r="K579" s="271"/>
      <c r="L579" s="37"/>
      <c r="M579" s="218"/>
      <c r="N579" s="124"/>
      <c r="O579" s="211" t="str">
        <f t="shared" ca="1" si="52"/>
        <v/>
      </c>
      <c r="P579" s="212" t="str">
        <f>IF(ISERROR(VLOOKUP(L579,Paramètres!$A$38:$B$40,2,0)),"",VLOOKUP(L579,Paramètres!$A$38:$B$40,2,0))</f>
        <v/>
      </c>
      <c r="Q579" s="211" t="str">
        <f t="shared" ca="1" si="53"/>
        <v/>
      </c>
      <c r="R579" s="211" t="str">
        <f t="shared" si="49"/>
        <v/>
      </c>
      <c r="S579" s="213" t="str">
        <f t="shared" ca="1" si="50"/>
        <v/>
      </c>
      <c r="T579" s="214" t="str">
        <f t="shared" ca="1" si="54"/>
        <v/>
      </c>
    </row>
    <row r="580" spans="1:20" x14ac:dyDescent="0.25">
      <c r="A580" s="119" t="s">
        <v>6149</v>
      </c>
      <c r="B580" s="260"/>
      <c r="C580" s="264" t="str">
        <f>IF(ISERROR(VLOOKUP(B580,'Tous les abonnés'!$A$6:$I$5491,2,0)),"",VLOOKUP(B580,'Tous les abonnés'!$A$6:$I$5491,2,0))</f>
        <v/>
      </c>
      <c r="D580" s="26"/>
      <c r="E580" s="265"/>
      <c r="F580" s="207" t="str">
        <f>IF(ISERROR(IF(VLOOKUP(D580,Paramètres!$C$17:$H$33,6,0)="oui","illimité",VLOOKUP(D580,Paramètres!$C$17:$H$33,5,0))),"",IF(VLOOKUP(D580,Paramètres!$C$17:$H$33,6,0)="oui","illimité",VLOOKUP(D580,Paramètres!$C$17:$H$33,5,0)))</f>
        <v/>
      </c>
      <c r="G580" s="269" t="str">
        <f t="shared" si="51"/>
        <v/>
      </c>
      <c r="H580" s="208"/>
      <c r="I580" s="53"/>
      <c r="J580" s="209"/>
      <c r="K580" s="271"/>
      <c r="L580" s="37"/>
      <c r="M580" s="218"/>
      <c r="N580" s="124"/>
      <c r="O580" s="211" t="str">
        <f t="shared" ca="1" si="52"/>
        <v/>
      </c>
      <c r="P580" s="212" t="str">
        <f>IF(ISERROR(VLOOKUP(L580,Paramètres!$A$38:$B$40,2,0)),"",VLOOKUP(L580,Paramètres!$A$38:$B$40,2,0))</f>
        <v/>
      </c>
      <c r="Q580" s="211" t="str">
        <f t="shared" ca="1" si="53"/>
        <v/>
      </c>
      <c r="R580" s="211" t="str">
        <f t="shared" si="49"/>
        <v/>
      </c>
      <c r="S580" s="213" t="str">
        <f t="shared" ca="1" si="50"/>
        <v/>
      </c>
      <c r="T580" s="214" t="str">
        <f t="shared" ca="1" si="54"/>
        <v/>
      </c>
    </row>
    <row r="581" spans="1:20" x14ac:dyDescent="0.25">
      <c r="A581" s="119" t="s">
        <v>6150</v>
      </c>
      <c r="B581" s="260"/>
      <c r="C581" s="264" t="str">
        <f>IF(ISERROR(VLOOKUP(B581,'Tous les abonnés'!$A$6:$I$5491,2,0)),"",VLOOKUP(B581,'Tous les abonnés'!$A$6:$I$5491,2,0))</f>
        <v/>
      </c>
      <c r="D581" s="26"/>
      <c r="E581" s="265"/>
      <c r="F581" s="207" t="str">
        <f>IF(ISERROR(IF(VLOOKUP(D581,Paramètres!$C$17:$H$33,6,0)="oui","illimité",VLOOKUP(D581,Paramètres!$C$17:$H$33,5,0))),"",IF(VLOOKUP(D581,Paramètres!$C$17:$H$33,6,0)="oui","illimité",VLOOKUP(D581,Paramètres!$C$17:$H$33,5,0)))</f>
        <v/>
      </c>
      <c r="G581" s="269" t="str">
        <f t="shared" si="51"/>
        <v/>
      </c>
      <c r="H581" s="208"/>
      <c r="I581" s="53"/>
      <c r="J581" s="209"/>
      <c r="K581" s="271"/>
      <c r="L581" s="37"/>
      <c r="M581" s="218"/>
      <c r="N581" s="124"/>
      <c r="O581" s="211" t="str">
        <f t="shared" ca="1" si="52"/>
        <v/>
      </c>
      <c r="P581" s="212" t="str">
        <f>IF(ISERROR(VLOOKUP(L581,Paramètres!$A$38:$B$40,2,0)),"",VLOOKUP(L581,Paramètres!$A$38:$B$40,2,0))</f>
        <v/>
      </c>
      <c r="Q581" s="211" t="str">
        <f t="shared" ca="1" si="53"/>
        <v/>
      </c>
      <c r="R581" s="211" t="str">
        <f t="shared" si="49"/>
        <v/>
      </c>
      <c r="S581" s="213" t="str">
        <f t="shared" ca="1" si="50"/>
        <v/>
      </c>
      <c r="T581" s="214" t="str">
        <f t="shared" ca="1" si="54"/>
        <v/>
      </c>
    </row>
    <row r="582" spans="1:20" x14ac:dyDescent="0.25">
      <c r="A582" s="119" t="s">
        <v>6151</v>
      </c>
      <c r="B582" s="260"/>
      <c r="C582" s="264" t="str">
        <f>IF(ISERROR(VLOOKUP(B582,'Tous les abonnés'!$A$6:$I$5491,2,0)),"",VLOOKUP(B582,'Tous les abonnés'!$A$6:$I$5491,2,0))</f>
        <v/>
      </c>
      <c r="D582" s="26"/>
      <c r="E582" s="265"/>
      <c r="F582" s="207" t="str">
        <f>IF(ISERROR(IF(VLOOKUP(D582,Paramètres!$C$17:$H$33,6,0)="oui","illimité",VLOOKUP(D582,Paramètres!$C$17:$H$33,5,0))),"",IF(VLOOKUP(D582,Paramètres!$C$17:$H$33,6,0)="oui","illimité",VLOOKUP(D582,Paramètres!$C$17:$H$33,5,0)))</f>
        <v/>
      </c>
      <c r="G582" s="269" t="str">
        <f t="shared" si="51"/>
        <v/>
      </c>
      <c r="H582" s="208"/>
      <c r="I582" s="53"/>
      <c r="J582" s="209"/>
      <c r="K582" s="271"/>
      <c r="L582" s="37"/>
      <c r="M582" s="218"/>
      <c r="N582" s="124"/>
      <c r="O582" s="211" t="str">
        <f t="shared" ca="1" si="52"/>
        <v/>
      </c>
      <c r="P582" s="212" t="str">
        <f>IF(ISERROR(VLOOKUP(L582,Paramètres!$A$38:$B$40,2,0)),"",VLOOKUP(L582,Paramètres!$A$38:$B$40,2,0))</f>
        <v/>
      </c>
      <c r="Q582" s="211" t="str">
        <f t="shared" ca="1" si="53"/>
        <v/>
      </c>
      <c r="R582" s="211" t="str">
        <f t="shared" si="49"/>
        <v/>
      </c>
      <c r="S582" s="213" t="str">
        <f t="shared" ca="1" si="50"/>
        <v/>
      </c>
      <c r="T582" s="214" t="str">
        <f t="shared" ca="1" si="54"/>
        <v/>
      </c>
    </row>
    <row r="583" spans="1:20" x14ac:dyDescent="0.25">
      <c r="A583" s="119" t="s">
        <v>6152</v>
      </c>
      <c r="B583" s="260"/>
      <c r="C583" s="264" t="str">
        <f>IF(ISERROR(VLOOKUP(B583,'Tous les abonnés'!$A$6:$I$5491,2,0)),"",VLOOKUP(B583,'Tous les abonnés'!$A$6:$I$5491,2,0))</f>
        <v/>
      </c>
      <c r="D583" s="26"/>
      <c r="E583" s="265"/>
      <c r="F583" s="207" t="str">
        <f>IF(ISERROR(IF(VLOOKUP(D583,Paramètres!$C$17:$H$33,6,0)="oui","illimité",VLOOKUP(D583,Paramètres!$C$17:$H$33,5,0))),"",IF(VLOOKUP(D583,Paramètres!$C$17:$H$33,6,0)="oui","illimité",VLOOKUP(D583,Paramètres!$C$17:$H$33,5,0)))</f>
        <v/>
      </c>
      <c r="G583" s="269" t="str">
        <f t="shared" si="51"/>
        <v/>
      </c>
      <c r="H583" s="208"/>
      <c r="I583" s="53"/>
      <c r="J583" s="209"/>
      <c r="K583" s="271"/>
      <c r="L583" s="37"/>
      <c r="M583" s="218"/>
      <c r="N583" s="124"/>
      <c r="O583" s="211" t="str">
        <f t="shared" ca="1" si="52"/>
        <v/>
      </c>
      <c r="P583" s="212" t="str">
        <f>IF(ISERROR(VLOOKUP(L583,Paramètres!$A$38:$B$40,2,0)),"",VLOOKUP(L583,Paramètres!$A$38:$B$40,2,0))</f>
        <v/>
      </c>
      <c r="Q583" s="211" t="str">
        <f t="shared" ca="1" si="53"/>
        <v/>
      </c>
      <c r="R583" s="211" t="str">
        <f t="shared" ref="R583:R646" si="55">IF(L583="en 1 fois",1,IF(F583="illimité",O583/P583,IF(ISERROR(F583/P583),"",ROUND(F583/P583,0))))</f>
        <v/>
      </c>
      <c r="S583" s="213" t="str">
        <f t="shared" ref="S583:S646" ca="1" si="56">IF(ISERROR(IF(F583="illimité",Q583*J583,IF(L583="en 1 fois",J583,J583*Q583/R583))),"",IF(F583="illimité",Q583*J583,IF(L583="en 1 fois",J583,J583*Q583/R583)))</f>
        <v/>
      </c>
      <c r="T583" s="214" t="str">
        <f t="shared" ca="1" si="54"/>
        <v/>
      </c>
    </row>
    <row r="584" spans="1:20" x14ac:dyDescent="0.25">
      <c r="A584" s="119" t="s">
        <v>6153</v>
      </c>
      <c r="B584" s="260"/>
      <c r="C584" s="264" t="str">
        <f>IF(ISERROR(VLOOKUP(B584,'Tous les abonnés'!$A$6:$I$5491,2,0)),"",VLOOKUP(B584,'Tous les abonnés'!$A$6:$I$5491,2,0))</f>
        <v/>
      </c>
      <c r="D584" s="26"/>
      <c r="E584" s="265"/>
      <c r="F584" s="207" t="str">
        <f>IF(ISERROR(IF(VLOOKUP(D584,Paramètres!$C$17:$H$33,6,0)="oui","illimité",VLOOKUP(D584,Paramètres!$C$17:$H$33,5,0))),"",IF(VLOOKUP(D584,Paramètres!$C$17:$H$33,6,0)="oui","illimité",VLOOKUP(D584,Paramètres!$C$17:$H$33,5,0)))</f>
        <v/>
      </c>
      <c r="G584" s="269" t="str">
        <f t="shared" ref="G584:G647" si="57">IF(ISBLANK(K584),IF(ISERROR(E584+F584),"",E584+F584),K584)</f>
        <v/>
      </c>
      <c r="H584" s="208"/>
      <c r="I584" s="53"/>
      <c r="J584" s="209"/>
      <c r="K584" s="271"/>
      <c r="L584" s="37"/>
      <c r="M584" s="218"/>
      <c r="N584" s="124"/>
      <c r="O584" s="211" t="str">
        <f t="shared" ref="O584:O647" ca="1" si="58">IF(ISBLANK(E584),"",IF(TODAY()&gt;G584,G584-E584,TODAY()-E584))</f>
        <v/>
      </c>
      <c r="P584" s="212" t="str">
        <f>IF(ISERROR(VLOOKUP(L584,Paramètres!$A$38:$B$40,2,0)),"",VLOOKUP(L584,Paramètres!$A$38:$B$40,2,0))</f>
        <v/>
      </c>
      <c r="Q584" s="211" t="str">
        <f t="shared" ref="Q584:Q647" ca="1" si="59">IF(ISERROR(O584/P584),"",ROUND(O584/P584,0))</f>
        <v/>
      </c>
      <c r="R584" s="211" t="str">
        <f t="shared" si="55"/>
        <v/>
      </c>
      <c r="S584" s="213" t="str">
        <f t="shared" ca="1" si="56"/>
        <v/>
      </c>
      <c r="T584" s="214" t="str">
        <f t="shared" ref="T584:T647" ca="1" si="60">IF(ISERROR(S584-N584),"",S584-N584)</f>
        <v/>
      </c>
    </row>
    <row r="585" spans="1:20" x14ac:dyDescent="0.25">
      <c r="A585" s="119" t="s">
        <v>6154</v>
      </c>
      <c r="B585" s="260"/>
      <c r="C585" s="264" t="str">
        <f>IF(ISERROR(VLOOKUP(B585,'Tous les abonnés'!$A$6:$I$5491,2,0)),"",VLOOKUP(B585,'Tous les abonnés'!$A$6:$I$5491,2,0))</f>
        <v/>
      </c>
      <c r="D585" s="26"/>
      <c r="E585" s="265"/>
      <c r="F585" s="207" t="str">
        <f>IF(ISERROR(IF(VLOOKUP(D585,Paramètres!$C$17:$H$33,6,0)="oui","illimité",VLOOKUP(D585,Paramètres!$C$17:$H$33,5,0))),"",IF(VLOOKUP(D585,Paramètres!$C$17:$H$33,6,0)="oui","illimité",VLOOKUP(D585,Paramètres!$C$17:$H$33,5,0)))</f>
        <v/>
      </c>
      <c r="G585" s="269" t="str">
        <f t="shared" si="57"/>
        <v/>
      </c>
      <c r="H585" s="208"/>
      <c r="I585" s="53"/>
      <c r="J585" s="209"/>
      <c r="K585" s="271"/>
      <c r="L585" s="37"/>
      <c r="M585" s="218"/>
      <c r="N585" s="124"/>
      <c r="O585" s="211" t="str">
        <f t="shared" ca="1" si="58"/>
        <v/>
      </c>
      <c r="P585" s="212" t="str">
        <f>IF(ISERROR(VLOOKUP(L585,Paramètres!$A$38:$B$40,2,0)),"",VLOOKUP(L585,Paramètres!$A$38:$B$40,2,0))</f>
        <v/>
      </c>
      <c r="Q585" s="211" t="str">
        <f t="shared" ca="1" si="59"/>
        <v/>
      </c>
      <c r="R585" s="211" t="str">
        <f t="shared" si="55"/>
        <v/>
      </c>
      <c r="S585" s="213" t="str">
        <f t="shared" ca="1" si="56"/>
        <v/>
      </c>
      <c r="T585" s="214" t="str">
        <f t="shared" ca="1" si="60"/>
        <v/>
      </c>
    </row>
    <row r="586" spans="1:20" x14ac:dyDescent="0.25">
      <c r="A586" s="119" t="s">
        <v>6155</v>
      </c>
      <c r="B586" s="260"/>
      <c r="C586" s="264" t="str">
        <f>IF(ISERROR(VLOOKUP(B586,'Tous les abonnés'!$A$6:$I$5491,2,0)),"",VLOOKUP(B586,'Tous les abonnés'!$A$6:$I$5491,2,0))</f>
        <v/>
      </c>
      <c r="D586" s="26"/>
      <c r="E586" s="265"/>
      <c r="F586" s="207" t="str">
        <f>IF(ISERROR(IF(VLOOKUP(D586,Paramètres!$C$17:$H$33,6,0)="oui","illimité",VLOOKUP(D586,Paramètres!$C$17:$H$33,5,0))),"",IF(VLOOKUP(D586,Paramètres!$C$17:$H$33,6,0)="oui","illimité",VLOOKUP(D586,Paramètres!$C$17:$H$33,5,0)))</f>
        <v/>
      </c>
      <c r="G586" s="269" t="str">
        <f t="shared" si="57"/>
        <v/>
      </c>
      <c r="H586" s="208"/>
      <c r="I586" s="53"/>
      <c r="J586" s="209"/>
      <c r="K586" s="271"/>
      <c r="L586" s="37"/>
      <c r="M586" s="218"/>
      <c r="N586" s="124"/>
      <c r="O586" s="211" t="str">
        <f t="shared" ca="1" si="58"/>
        <v/>
      </c>
      <c r="P586" s="212" t="str">
        <f>IF(ISERROR(VLOOKUP(L586,Paramètres!$A$38:$B$40,2,0)),"",VLOOKUP(L586,Paramètres!$A$38:$B$40,2,0))</f>
        <v/>
      </c>
      <c r="Q586" s="211" t="str">
        <f t="shared" ca="1" si="59"/>
        <v/>
      </c>
      <c r="R586" s="211" t="str">
        <f t="shared" si="55"/>
        <v/>
      </c>
      <c r="S586" s="213" t="str">
        <f t="shared" ca="1" si="56"/>
        <v/>
      </c>
      <c r="T586" s="214" t="str">
        <f t="shared" ca="1" si="60"/>
        <v/>
      </c>
    </row>
    <row r="587" spans="1:20" x14ac:dyDescent="0.25">
      <c r="A587" s="119" t="s">
        <v>6156</v>
      </c>
      <c r="B587" s="260"/>
      <c r="C587" s="264" t="str">
        <f>IF(ISERROR(VLOOKUP(B587,'Tous les abonnés'!$A$6:$I$5491,2,0)),"",VLOOKUP(B587,'Tous les abonnés'!$A$6:$I$5491,2,0))</f>
        <v/>
      </c>
      <c r="D587" s="26"/>
      <c r="E587" s="265"/>
      <c r="F587" s="207" t="str">
        <f>IF(ISERROR(IF(VLOOKUP(D587,Paramètres!$C$17:$H$33,6,0)="oui","illimité",VLOOKUP(D587,Paramètres!$C$17:$H$33,5,0))),"",IF(VLOOKUP(D587,Paramètres!$C$17:$H$33,6,0)="oui","illimité",VLOOKUP(D587,Paramètres!$C$17:$H$33,5,0)))</f>
        <v/>
      </c>
      <c r="G587" s="269" t="str">
        <f t="shared" si="57"/>
        <v/>
      </c>
      <c r="H587" s="208"/>
      <c r="I587" s="53"/>
      <c r="J587" s="209"/>
      <c r="K587" s="271"/>
      <c r="L587" s="37"/>
      <c r="M587" s="218"/>
      <c r="N587" s="124"/>
      <c r="O587" s="211" t="str">
        <f t="shared" ca="1" si="58"/>
        <v/>
      </c>
      <c r="P587" s="212" t="str">
        <f>IF(ISERROR(VLOOKUP(L587,Paramètres!$A$38:$B$40,2,0)),"",VLOOKUP(L587,Paramètres!$A$38:$B$40,2,0))</f>
        <v/>
      </c>
      <c r="Q587" s="211" t="str">
        <f t="shared" ca="1" si="59"/>
        <v/>
      </c>
      <c r="R587" s="211" t="str">
        <f t="shared" si="55"/>
        <v/>
      </c>
      <c r="S587" s="213" t="str">
        <f t="shared" ca="1" si="56"/>
        <v/>
      </c>
      <c r="T587" s="214" t="str">
        <f t="shared" ca="1" si="60"/>
        <v/>
      </c>
    </row>
    <row r="588" spans="1:20" x14ac:dyDescent="0.25">
      <c r="A588" s="119" t="s">
        <v>6157</v>
      </c>
      <c r="B588" s="260"/>
      <c r="C588" s="264" t="str">
        <f>IF(ISERROR(VLOOKUP(B588,'Tous les abonnés'!$A$6:$I$5491,2,0)),"",VLOOKUP(B588,'Tous les abonnés'!$A$6:$I$5491,2,0))</f>
        <v/>
      </c>
      <c r="D588" s="26"/>
      <c r="E588" s="265"/>
      <c r="F588" s="207" t="str">
        <f>IF(ISERROR(IF(VLOOKUP(D588,Paramètres!$C$17:$H$33,6,0)="oui","illimité",VLOOKUP(D588,Paramètres!$C$17:$H$33,5,0))),"",IF(VLOOKUP(D588,Paramètres!$C$17:$H$33,6,0)="oui","illimité",VLOOKUP(D588,Paramètres!$C$17:$H$33,5,0)))</f>
        <v/>
      </c>
      <c r="G588" s="269" t="str">
        <f t="shared" si="57"/>
        <v/>
      </c>
      <c r="H588" s="208"/>
      <c r="I588" s="53"/>
      <c r="J588" s="209"/>
      <c r="K588" s="271"/>
      <c r="L588" s="37"/>
      <c r="M588" s="218"/>
      <c r="N588" s="124"/>
      <c r="O588" s="211" t="str">
        <f t="shared" ca="1" si="58"/>
        <v/>
      </c>
      <c r="P588" s="212" t="str">
        <f>IF(ISERROR(VLOOKUP(L588,Paramètres!$A$38:$B$40,2,0)),"",VLOOKUP(L588,Paramètres!$A$38:$B$40,2,0))</f>
        <v/>
      </c>
      <c r="Q588" s="211" t="str">
        <f t="shared" ca="1" si="59"/>
        <v/>
      </c>
      <c r="R588" s="211" t="str">
        <f t="shared" si="55"/>
        <v/>
      </c>
      <c r="S588" s="213" t="str">
        <f t="shared" ca="1" si="56"/>
        <v/>
      </c>
      <c r="T588" s="214" t="str">
        <f t="shared" ca="1" si="60"/>
        <v/>
      </c>
    </row>
    <row r="589" spans="1:20" x14ac:dyDescent="0.25">
      <c r="A589" s="119" t="s">
        <v>6158</v>
      </c>
      <c r="B589" s="260"/>
      <c r="C589" s="264" t="str">
        <f>IF(ISERROR(VLOOKUP(B589,'Tous les abonnés'!$A$6:$I$5491,2,0)),"",VLOOKUP(B589,'Tous les abonnés'!$A$6:$I$5491,2,0))</f>
        <v/>
      </c>
      <c r="D589" s="26"/>
      <c r="E589" s="265"/>
      <c r="F589" s="207" t="str">
        <f>IF(ISERROR(IF(VLOOKUP(D589,Paramètres!$C$17:$H$33,6,0)="oui","illimité",VLOOKUP(D589,Paramètres!$C$17:$H$33,5,0))),"",IF(VLOOKUP(D589,Paramètres!$C$17:$H$33,6,0)="oui","illimité",VLOOKUP(D589,Paramètres!$C$17:$H$33,5,0)))</f>
        <v/>
      </c>
      <c r="G589" s="269" t="str">
        <f t="shared" si="57"/>
        <v/>
      </c>
      <c r="H589" s="208"/>
      <c r="I589" s="53"/>
      <c r="J589" s="209"/>
      <c r="K589" s="271"/>
      <c r="L589" s="37"/>
      <c r="M589" s="218"/>
      <c r="N589" s="124"/>
      <c r="O589" s="211" t="str">
        <f t="shared" ca="1" si="58"/>
        <v/>
      </c>
      <c r="P589" s="212" t="str">
        <f>IF(ISERROR(VLOOKUP(L589,Paramètres!$A$38:$B$40,2,0)),"",VLOOKUP(L589,Paramètres!$A$38:$B$40,2,0))</f>
        <v/>
      </c>
      <c r="Q589" s="211" t="str">
        <f t="shared" ca="1" si="59"/>
        <v/>
      </c>
      <c r="R589" s="211" t="str">
        <f t="shared" si="55"/>
        <v/>
      </c>
      <c r="S589" s="213" t="str">
        <f t="shared" ca="1" si="56"/>
        <v/>
      </c>
      <c r="T589" s="214" t="str">
        <f t="shared" ca="1" si="60"/>
        <v/>
      </c>
    </row>
    <row r="590" spans="1:20" x14ac:dyDescent="0.25">
      <c r="A590" s="119" t="s">
        <v>6159</v>
      </c>
      <c r="B590" s="260"/>
      <c r="C590" s="264" t="str">
        <f>IF(ISERROR(VLOOKUP(B590,'Tous les abonnés'!$A$6:$I$5491,2,0)),"",VLOOKUP(B590,'Tous les abonnés'!$A$6:$I$5491,2,0))</f>
        <v/>
      </c>
      <c r="D590" s="26"/>
      <c r="E590" s="265"/>
      <c r="F590" s="207" t="str">
        <f>IF(ISERROR(IF(VLOOKUP(D590,Paramètres!$C$17:$H$33,6,0)="oui","illimité",VLOOKUP(D590,Paramètres!$C$17:$H$33,5,0))),"",IF(VLOOKUP(D590,Paramètres!$C$17:$H$33,6,0)="oui","illimité",VLOOKUP(D590,Paramètres!$C$17:$H$33,5,0)))</f>
        <v/>
      </c>
      <c r="G590" s="269" t="str">
        <f t="shared" si="57"/>
        <v/>
      </c>
      <c r="H590" s="208"/>
      <c r="I590" s="53"/>
      <c r="J590" s="209"/>
      <c r="K590" s="271"/>
      <c r="L590" s="37"/>
      <c r="M590" s="218"/>
      <c r="N590" s="124"/>
      <c r="O590" s="211" t="str">
        <f t="shared" ca="1" si="58"/>
        <v/>
      </c>
      <c r="P590" s="212" t="str">
        <f>IF(ISERROR(VLOOKUP(L590,Paramètres!$A$38:$B$40,2,0)),"",VLOOKUP(L590,Paramètres!$A$38:$B$40,2,0))</f>
        <v/>
      </c>
      <c r="Q590" s="211" t="str">
        <f t="shared" ca="1" si="59"/>
        <v/>
      </c>
      <c r="R590" s="211" t="str">
        <f t="shared" si="55"/>
        <v/>
      </c>
      <c r="S590" s="213" t="str">
        <f t="shared" ca="1" si="56"/>
        <v/>
      </c>
      <c r="T590" s="214" t="str">
        <f t="shared" ca="1" si="60"/>
        <v/>
      </c>
    </row>
    <row r="591" spans="1:20" x14ac:dyDescent="0.25">
      <c r="A591" s="119" t="s">
        <v>6160</v>
      </c>
      <c r="B591" s="260"/>
      <c r="C591" s="264" t="str">
        <f>IF(ISERROR(VLOOKUP(B591,'Tous les abonnés'!$A$6:$I$5491,2,0)),"",VLOOKUP(B591,'Tous les abonnés'!$A$6:$I$5491,2,0))</f>
        <v/>
      </c>
      <c r="D591" s="26"/>
      <c r="E591" s="265"/>
      <c r="F591" s="207" t="str">
        <f>IF(ISERROR(IF(VLOOKUP(D591,Paramètres!$C$17:$H$33,6,0)="oui","illimité",VLOOKUP(D591,Paramètres!$C$17:$H$33,5,0))),"",IF(VLOOKUP(D591,Paramètres!$C$17:$H$33,6,0)="oui","illimité",VLOOKUP(D591,Paramètres!$C$17:$H$33,5,0)))</f>
        <v/>
      </c>
      <c r="G591" s="269" t="str">
        <f t="shared" si="57"/>
        <v/>
      </c>
      <c r="H591" s="208"/>
      <c r="I591" s="53"/>
      <c r="J591" s="209"/>
      <c r="K591" s="271"/>
      <c r="L591" s="37"/>
      <c r="M591" s="218"/>
      <c r="N591" s="124"/>
      <c r="O591" s="211" t="str">
        <f t="shared" ca="1" si="58"/>
        <v/>
      </c>
      <c r="P591" s="212" t="str">
        <f>IF(ISERROR(VLOOKUP(L591,Paramètres!$A$38:$B$40,2,0)),"",VLOOKUP(L591,Paramètres!$A$38:$B$40,2,0))</f>
        <v/>
      </c>
      <c r="Q591" s="211" t="str">
        <f t="shared" ca="1" si="59"/>
        <v/>
      </c>
      <c r="R591" s="211" t="str">
        <f t="shared" si="55"/>
        <v/>
      </c>
      <c r="S591" s="213" t="str">
        <f t="shared" ca="1" si="56"/>
        <v/>
      </c>
      <c r="T591" s="214" t="str">
        <f t="shared" ca="1" si="60"/>
        <v/>
      </c>
    </row>
    <row r="592" spans="1:20" x14ac:dyDescent="0.25">
      <c r="A592" s="119" t="s">
        <v>6161</v>
      </c>
      <c r="B592" s="260"/>
      <c r="C592" s="264" t="str">
        <f>IF(ISERROR(VLOOKUP(B592,'Tous les abonnés'!$A$6:$I$5491,2,0)),"",VLOOKUP(B592,'Tous les abonnés'!$A$6:$I$5491,2,0))</f>
        <v/>
      </c>
      <c r="D592" s="26"/>
      <c r="E592" s="265"/>
      <c r="F592" s="207" t="str">
        <f>IF(ISERROR(IF(VLOOKUP(D592,Paramètres!$C$17:$H$33,6,0)="oui","illimité",VLOOKUP(D592,Paramètres!$C$17:$H$33,5,0))),"",IF(VLOOKUP(D592,Paramètres!$C$17:$H$33,6,0)="oui","illimité",VLOOKUP(D592,Paramètres!$C$17:$H$33,5,0)))</f>
        <v/>
      </c>
      <c r="G592" s="269" t="str">
        <f t="shared" si="57"/>
        <v/>
      </c>
      <c r="H592" s="208"/>
      <c r="I592" s="53"/>
      <c r="J592" s="209"/>
      <c r="K592" s="271"/>
      <c r="L592" s="37"/>
      <c r="M592" s="218"/>
      <c r="N592" s="124"/>
      <c r="O592" s="211" t="str">
        <f t="shared" ca="1" si="58"/>
        <v/>
      </c>
      <c r="P592" s="212" t="str">
        <f>IF(ISERROR(VLOOKUP(L592,Paramètres!$A$38:$B$40,2,0)),"",VLOOKUP(L592,Paramètres!$A$38:$B$40,2,0))</f>
        <v/>
      </c>
      <c r="Q592" s="211" t="str">
        <f t="shared" ca="1" si="59"/>
        <v/>
      </c>
      <c r="R592" s="211" t="str">
        <f t="shared" si="55"/>
        <v/>
      </c>
      <c r="S592" s="213" t="str">
        <f t="shared" ca="1" si="56"/>
        <v/>
      </c>
      <c r="T592" s="214" t="str">
        <f t="shared" ca="1" si="60"/>
        <v/>
      </c>
    </row>
    <row r="593" spans="1:20" x14ac:dyDescent="0.25">
      <c r="A593" s="119" t="s">
        <v>6162</v>
      </c>
      <c r="B593" s="260"/>
      <c r="C593" s="264" t="str">
        <f>IF(ISERROR(VLOOKUP(B593,'Tous les abonnés'!$A$6:$I$5491,2,0)),"",VLOOKUP(B593,'Tous les abonnés'!$A$6:$I$5491,2,0))</f>
        <v/>
      </c>
      <c r="D593" s="26"/>
      <c r="E593" s="265"/>
      <c r="F593" s="207" t="str">
        <f>IF(ISERROR(IF(VLOOKUP(D593,Paramètres!$C$17:$H$33,6,0)="oui","illimité",VLOOKUP(D593,Paramètres!$C$17:$H$33,5,0))),"",IF(VLOOKUP(D593,Paramètres!$C$17:$H$33,6,0)="oui","illimité",VLOOKUP(D593,Paramètres!$C$17:$H$33,5,0)))</f>
        <v/>
      </c>
      <c r="G593" s="269" t="str">
        <f t="shared" si="57"/>
        <v/>
      </c>
      <c r="H593" s="208"/>
      <c r="I593" s="53"/>
      <c r="J593" s="209"/>
      <c r="K593" s="271"/>
      <c r="L593" s="37"/>
      <c r="M593" s="218"/>
      <c r="N593" s="124"/>
      <c r="O593" s="211" t="str">
        <f t="shared" ca="1" si="58"/>
        <v/>
      </c>
      <c r="P593" s="212" t="str">
        <f>IF(ISERROR(VLOOKUP(L593,Paramètres!$A$38:$B$40,2,0)),"",VLOOKUP(L593,Paramètres!$A$38:$B$40,2,0))</f>
        <v/>
      </c>
      <c r="Q593" s="211" t="str">
        <f t="shared" ca="1" si="59"/>
        <v/>
      </c>
      <c r="R593" s="211" t="str">
        <f t="shared" si="55"/>
        <v/>
      </c>
      <c r="S593" s="213" t="str">
        <f t="shared" ca="1" si="56"/>
        <v/>
      </c>
      <c r="T593" s="214" t="str">
        <f t="shared" ca="1" si="60"/>
        <v/>
      </c>
    </row>
    <row r="594" spans="1:20" x14ac:dyDescent="0.25">
      <c r="A594" s="119" t="s">
        <v>6163</v>
      </c>
      <c r="B594" s="260"/>
      <c r="C594" s="264" t="str">
        <f>IF(ISERROR(VLOOKUP(B594,'Tous les abonnés'!$A$6:$I$5491,2,0)),"",VLOOKUP(B594,'Tous les abonnés'!$A$6:$I$5491,2,0))</f>
        <v/>
      </c>
      <c r="D594" s="26"/>
      <c r="E594" s="265"/>
      <c r="F594" s="207" t="str">
        <f>IF(ISERROR(IF(VLOOKUP(D594,Paramètres!$C$17:$H$33,6,0)="oui","illimité",VLOOKUP(D594,Paramètres!$C$17:$H$33,5,0))),"",IF(VLOOKUP(D594,Paramètres!$C$17:$H$33,6,0)="oui","illimité",VLOOKUP(D594,Paramètres!$C$17:$H$33,5,0)))</f>
        <v/>
      </c>
      <c r="G594" s="269" t="str">
        <f t="shared" si="57"/>
        <v/>
      </c>
      <c r="H594" s="208"/>
      <c r="I594" s="53"/>
      <c r="J594" s="209"/>
      <c r="K594" s="271"/>
      <c r="L594" s="37"/>
      <c r="M594" s="218"/>
      <c r="N594" s="124"/>
      <c r="O594" s="211" t="str">
        <f t="shared" ca="1" si="58"/>
        <v/>
      </c>
      <c r="P594" s="212" t="str">
        <f>IF(ISERROR(VLOOKUP(L594,Paramètres!$A$38:$B$40,2,0)),"",VLOOKUP(L594,Paramètres!$A$38:$B$40,2,0))</f>
        <v/>
      </c>
      <c r="Q594" s="211" t="str">
        <f t="shared" ca="1" si="59"/>
        <v/>
      </c>
      <c r="R594" s="211" t="str">
        <f t="shared" si="55"/>
        <v/>
      </c>
      <c r="S594" s="213" t="str">
        <f t="shared" ca="1" si="56"/>
        <v/>
      </c>
      <c r="T594" s="214" t="str">
        <f t="shared" ca="1" si="60"/>
        <v/>
      </c>
    </row>
    <row r="595" spans="1:20" x14ac:dyDescent="0.25">
      <c r="A595" s="119" t="s">
        <v>6164</v>
      </c>
      <c r="B595" s="260"/>
      <c r="C595" s="264" t="str">
        <f>IF(ISERROR(VLOOKUP(B595,'Tous les abonnés'!$A$6:$I$5491,2,0)),"",VLOOKUP(B595,'Tous les abonnés'!$A$6:$I$5491,2,0))</f>
        <v/>
      </c>
      <c r="D595" s="26"/>
      <c r="E595" s="265"/>
      <c r="F595" s="207" t="str">
        <f>IF(ISERROR(IF(VLOOKUP(D595,Paramètres!$C$17:$H$33,6,0)="oui","illimité",VLOOKUP(D595,Paramètres!$C$17:$H$33,5,0))),"",IF(VLOOKUP(D595,Paramètres!$C$17:$H$33,6,0)="oui","illimité",VLOOKUP(D595,Paramètres!$C$17:$H$33,5,0)))</f>
        <v/>
      </c>
      <c r="G595" s="269" t="str">
        <f t="shared" si="57"/>
        <v/>
      </c>
      <c r="H595" s="208"/>
      <c r="I595" s="53"/>
      <c r="J595" s="209"/>
      <c r="K595" s="271"/>
      <c r="L595" s="37"/>
      <c r="M595" s="218"/>
      <c r="N595" s="124"/>
      <c r="O595" s="211" t="str">
        <f t="shared" ca="1" si="58"/>
        <v/>
      </c>
      <c r="P595" s="212" t="str">
        <f>IF(ISERROR(VLOOKUP(L595,Paramètres!$A$38:$B$40,2,0)),"",VLOOKUP(L595,Paramètres!$A$38:$B$40,2,0))</f>
        <v/>
      </c>
      <c r="Q595" s="211" t="str">
        <f t="shared" ca="1" si="59"/>
        <v/>
      </c>
      <c r="R595" s="211" t="str">
        <f t="shared" si="55"/>
        <v/>
      </c>
      <c r="S595" s="213" t="str">
        <f t="shared" ca="1" si="56"/>
        <v/>
      </c>
      <c r="T595" s="214" t="str">
        <f t="shared" ca="1" si="60"/>
        <v/>
      </c>
    </row>
    <row r="596" spans="1:20" x14ac:dyDescent="0.25">
      <c r="A596" s="119" t="s">
        <v>6165</v>
      </c>
      <c r="B596" s="260"/>
      <c r="C596" s="264" t="str">
        <f>IF(ISERROR(VLOOKUP(B596,'Tous les abonnés'!$A$6:$I$5491,2,0)),"",VLOOKUP(B596,'Tous les abonnés'!$A$6:$I$5491,2,0))</f>
        <v/>
      </c>
      <c r="D596" s="26"/>
      <c r="E596" s="265"/>
      <c r="F596" s="207" t="str">
        <f>IF(ISERROR(IF(VLOOKUP(D596,Paramètres!$C$17:$H$33,6,0)="oui","illimité",VLOOKUP(D596,Paramètres!$C$17:$H$33,5,0))),"",IF(VLOOKUP(D596,Paramètres!$C$17:$H$33,6,0)="oui","illimité",VLOOKUP(D596,Paramètres!$C$17:$H$33,5,0)))</f>
        <v/>
      </c>
      <c r="G596" s="269" t="str">
        <f t="shared" si="57"/>
        <v/>
      </c>
      <c r="H596" s="208"/>
      <c r="I596" s="53"/>
      <c r="J596" s="209"/>
      <c r="K596" s="271"/>
      <c r="L596" s="37"/>
      <c r="M596" s="218"/>
      <c r="N596" s="124"/>
      <c r="O596" s="211" t="str">
        <f t="shared" ca="1" si="58"/>
        <v/>
      </c>
      <c r="P596" s="212" t="str">
        <f>IF(ISERROR(VLOOKUP(L596,Paramètres!$A$38:$B$40,2,0)),"",VLOOKUP(L596,Paramètres!$A$38:$B$40,2,0))</f>
        <v/>
      </c>
      <c r="Q596" s="211" t="str">
        <f t="shared" ca="1" si="59"/>
        <v/>
      </c>
      <c r="R596" s="211" t="str">
        <f t="shared" si="55"/>
        <v/>
      </c>
      <c r="S596" s="213" t="str">
        <f t="shared" ca="1" si="56"/>
        <v/>
      </c>
      <c r="T596" s="214" t="str">
        <f t="shared" ca="1" si="60"/>
        <v/>
      </c>
    </row>
    <row r="597" spans="1:20" x14ac:dyDescent="0.25">
      <c r="A597" s="119" t="s">
        <v>6166</v>
      </c>
      <c r="B597" s="260"/>
      <c r="C597" s="264" t="str">
        <f>IF(ISERROR(VLOOKUP(B597,'Tous les abonnés'!$A$6:$I$5491,2,0)),"",VLOOKUP(B597,'Tous les abonnés'!$A$6:$I$5491,2,0))</f>
        <v/>
      </c>
      <c r="D597" s="26"/>
      <c r="E597" s="265"/>
      <c r="F597" s="207" t="str">
        <f>IF(ISERROR(IF(VLOOKUP(D597,Paramètres!$C$17:$H$33,6,0)="oui","illimité",VLOOKUP(D597,Paramètres!$C$17:$H$33,5,0))),"",IF(VLOOKUP(D597,Paramètres!$C$17:$H$33,6,0)="oui","illimité",VLOOKUP(D597,Paramètres!$C$17:$H$33,5,0)))</f>
        <v/>
      </c>
      <c r="G597" s="269" t="str">
        <f t="shared" si="57"/>
        <v/>
      </c>
      <c r="H597" s="208"/>
      <c r="I597" s="53"/>
      <c r="J597" s="209"/>
      <c r="K597" s="271"/>
      <c r="L597" s="37"/>
      <c r="M597" s="218"/>
      <c r="N597" s="124"/>
      <c r="O597" s="211" t="str">
        <f t="shared" ca="1" si="58"/>
        <v/>
      </c>
      <c r="P597" s="212" t="str">
        <f>IF(ISERROR(VLOOKUP(L597,Paramètres!$A$38:$B$40,2,0)),"",VLOOKUP(L597,Paramètres!$A$38:$B$40,2,0))</f>
        <v/>
      </c>
      <c r="Q597" s="211" t="str">
        <f t="shared" ca="1" si="59"/>
        <v/>
      </c>
      <c r="R597" s="211" t="str">
        <f t="shared" si="55"/>
        <v/>
      </c>
      <c r="S597" s="213" t="str">
        <f t="shared" ca="1" si="56"/>
        <v/>
      </c>
      <c r="T597" s="214" t="str">
        <f t="shared" ca="1" si="60"/>
        <v/>
      </c>
    </row>
    <row r="598" spans="1:20" x14ac:dyDescent="0.25">
      <c r="A598" s="119" t="s">
        <v>6167</v>
      </c>
      <c r="B598" s="260"/>
      <c r="C598" s="264" t="str">
        <f>IF(ISERROR(VLOOKUP(B598,'Tous les abonnés'!$A$6:$I$5491,2,0)),"",VLOOKUP(B598,'Tous les abonnés'!$A$6:$I$5491,2,0))</f>
        <v/>
      </c>
      <c r="D598" s="26"/>
      <c r="E598" s="265"/>
      <c r="F598" s="207" t="str">
        <f>IF(ISERROR(IF(VLOOKUP(D598,Paramètres!$C$17:$H$33,6,0)="oui","illimité",VLOOKUP(D598,Paramètres!$C$17:$H$33,5,0))),"",IF(VLOOKUP(D598,Paramètres!$C$17:$H$33,6,0)="oui","illimité",VLOOKUP(D598,Paramètres!$C$17:$H$33,5,0)))</f>
        <v/>
      </c>
      <c r="G598" s="269" t="str">
        <f t="shared" si="57"/>
        <v/>
      </c>
      <c r="H598" s="208"/>
      <c r="I598" s="53"/>
      <c r="J598" s="209"/>
      <c r="K598" s="271"/>
      <c r="L598" s="37"/>
      <c r="M598" s="218"/>
      <c r="N598" s="124"/>
      <c r="O598" s="211" t="str">
        <f t="shared" ca="1" si="58"/>
        <v/>
      </c>
      <c r="P598" s="212" t="str">
        <f>IF(ISERROR(VLOOKUP(L598,Paramètres!$A$38:$B$40,2,0)),"",VLOOKUP(L598,Paramètres!$A$38:$B$40,2,0))</f>
        <v/>
      </c>
      <c r="Q598" s="211" t="str">
        <f t="shared" ca="1" si="59"/>
        <v/>
      </c>
      <c r="R598" s="211" t="str">
        <f t="shared" si="55"/>
        <v/>
      </c>
      <c r="S598" s="213" t="str">
        <f t="shared" ca="1" si="56"/>
        <v/>
      </c>
      <c r="T598" s="214" t="str">
        <f t="shared" ca="1" si="60"/>
        <v/>
      </c>
    </row>
    <row r="599" spans="1:20" x14ac:dyDescent="0.25">
      <c r="A599" s="119" t="s">
        <v>6168</v>
      </c>
      <c r="B599" s="260"/>
      <c r="C599" s="264" t="str">
        <f>IF(ISERROR(VLOOKUP(B599,'Tous les abonnés'!$A$6:$I$5491,2,0)),"",VLOOKUP(B599,'Tous les abonnés'!$A$6:$I$5491,2,0))</f>
        <v/>
      </c>
      <c r="D599" s="26"/>
      <c r="E599" s="265"/>
      <c r="F599" s="207" t="str">
        <f>IF(ISERROR(IF(VLOOKUP(D599,Paramètres!$C$17:$H$33,6,0)="oui","illimité",VLOOKUP(D599,Paramètres!$C$17:$H$33,5,0))),"",IF(VLOOKUP(D599,Paramètres!$C$17:$H$33,6,0)="oui","illimité",VLOOKUP(D599,Paramètres!$C$17:$H$33,5,0)))</f>
        <v/>
      </c>
      <c r="G599" s="269" t="str">
        <f t="shared" si="57"/>
        <v/>
      </c>
      <c r="H599" s="208"/>
      <c r="I599" s="53"/>
      <c r="J599" s="209"/>
      <c r="K599" s="271"/>
      <c r="L599" s="37"/>
      <c r="M599" s="218"/>
      <c r="N599" s="124"/>
      <c r="O599" s="211" t="str">
        <f t="shared" ca="1" si="58"/>
        <v/>
      </c>
      <c r="P599" s="212" t="str">
        <f>IF(ISERROR(VLOOKUP(L599,Paramètres!$A$38:$B$40,2,0)),"",VLOOKUP(L599,Paramètres!$A$38:$B$40,2,0))</f>
        <v/>
      </c>
      <c r="Q599" s="211" t="str">
        <f t="shared" ca="1" si="59"/>
        <v/>
      </c>
      <c r="R599" s="211" t="str">
        <f t="shared" si="55"/>
        <v/>
      </c>
      <c r="S599" s="213" t="str">
        <f t="shared" ca="1" si="56"/>
        <v/>
      </c>
      <c r="T599" s="214" t="str">
        <f t="shared" ca="1" si="60"/>
        <v/>
      </c>
    </row>
    <row r="600" spans="1:20" x14ac:dyDescent="0.25">
      <c r="A600" s="119" t="s">
        <v>6169</v>
      </c>
      <c r="B600" s="260"/>
      <c r="C600" s="264" t="str">
        <f>IF(ISERROR(VLOOKUP(B600,'Tous les abonnés'!$A$6:$I$5491,2,0)),"",VLOOKUP(B600,'Tous les abonnés'!$A$6:$I$5491,2,0))</f>
        <v/>
      </c>
      <c r="D600" s="26"/>
      <c r="E600" s="265"/>
      <c r="F600" s="207" t="str">
        <f>IF(ISERROR(IF(VLOOKUP(D600,Paramètres!$C$17:$H$33,6,0)="oui","illimité",VLOOKUP(D600,Paramètres!$C$17:$H$33,5,0))),"",IF(VLOOKUP(D600,Paramètres!$C$17:$H$33,6,0)="oui","illimité",VLOOKUP(D600,Paramètres!$C$17:$H$33,5,0)))</f>
        <v/>
      </c>
      <c r="G600" s="269" t="str">
        <f t="shared" si="57"/>
        <v/>
      </c>
      <c r="H600" s="208"/>
      <c r="I600" s="53"/>
      <c r="J600" s="209"/>
      <c r="K600" s="271"/>
      <c r="L600" s="37"/>
      <c r="M600" s="218"/>
      <c r="N600" s="124"/>
      <c r="O600" s="211" t="str">
        <f t="shared" ca="1" si="58"/>
        <v/>
      </c>
      <c r="P600" s="212" t="str">
        <f>IF(ISERROR(VLOOKUP(L600,Paramètres!$A$38:$B$40,2,0)),"",VLOOKUP(L600,Paramètres!$A$38:$B$40,2,0))</f>
        <v/>
      </c>
      <c r="Q600" s="211" t="str">
        <f t="shared" ca="1" si="59"/>
        <v/>
      </c>
      <c r="R600" s="211" t="str">
        <f t="shared" si="55"/>
        <v/>
      </c>
      <c r="S600" s="213" t="str">
        <f t="shared" ca="1" si="56"/>
        <v/>
      </c>
      <c r="T600" s="214" t="str">
        <f t="shared" ca="1" si="60"/>
        <v/>
      </c>
    </row>
    <row r="601" spans="1:20" x14ac:dyDescent="0.25">
      <c r="A601" s="119" t="s">
        <v>6170</v>
      </c>
      <c r="B601" s="260"/>
      <c r="C601" s="264" t="str">
        <f>IF(ISERROR(VLOOKUP(B601,'Tous les abonnés'!$A$6:$I$5491,2,0)),"",VLOOKUP(B601,'Tous les abonnés'!$A$6:$I$5491,2,0))</f>
        <v/>
      </c>
      <c r="D601" s="26"/>
      <c r="E601" s="265"/>
      <c r="F601" s="207" t="str">
        <f>IF(ISERROR(IF(VLOOKUP(D601,Paramètres!$C$17:$H$33,6,0)="oui","illimité",VLOOKUP(D601,Paramètres!$C$17:$H$33,5,0))),"",IF(VLOOKUP(D601,Paramètres!$C$17:$H$33,6,0)="oui","illimité",VLOOKUP(D601,Paramètres!$C$17:$H$33,5,0)))</f>
        <v/>
      </c>
      <c r="G601" s="269" t="str">
        <f t="shared" si="57"/>
        <v/>
      </c>
      <c r="H601" s="208"/>
      <c r="I601" s="53"/>
      <c r="J601" s="209"/>
      <c r="K601" s="271"/>
      <c r="L601" s="37"/>
      <c r="M601" s="218"/>
      <c r="N601" s="124"/>
      <c r="O601" s="211" t="str">
        <f t="shared" ca="1" si="58"/>
        <v/>
      </c>
      <c r="P601" s="212" t="str">
        <f>IF(ISERROR(VLOOKUP(L601,Paramètres!$A$38:$B$40,2,0)),"",VLOOKUP(L601,Paramètres!$A$38:$B$40,2,0))</f>
        <v/>
      </c>
      <c r="Q601" s="211" t="str">
        <f t="shared" ca="1" si="59"/>
        <v/>
      </c>
      <c r="R601" s="211" t="str">
        <f t="shared" si="55"/>
        <v/>
      </c>
      <c r="S601" s="213" t="str">
        <f t="shared" ca="1" si="56"/>
        <v/>
      </c>
      <c r="T601" s="214" t="str">
        <f t="shared" ca="1" si="60"/>
        <v/>
      </c>
    </row>
    <row r="602" spans="1:20" x14ac:dyDescent="0.25">
      <c r="A602" s="119" t="s">
        <v>6171</v>
      </c>
      <c r="B602" s="260"/>
      <c r="C602" s="264" t="str">
        <f>IF(ISERROR(VLOOKUP(B602,'Tous les abonnés'!$A$6:$I$5491,2,0)),"",VLOOKUP(B602,'Tous les abonnés'!$A$6:$I$5491,2,0))</f>
        <v/>
      </c>
      <c r="D602" s="26"/>
      <c r="E602" s="265"/>
      <c r="F602" s="207" t="str">
        <f>IF(ISERROR(IF(VLOOKUP(D602,Paramètres!$C$17:$H$33,6,0)="oui","illimité",VLOOKUP(D602,Paramètres!$C$17:$H$33,5,0))),"",IF(VLOOKUP(D602,Paramètres!$C$17:$H$33,6,0)="oui","illimité",VLOOKUP(D602,Paramètres!$C$17:$H$33,5,0)))</f>
        <v/>
      </c>
      <c r="G602" s="269" t="str">
        <f t="shared" si="57"/>
        <v/>
      </c>
      <c r="H602" s="208"/>
      <c r="I602" s="53"/>
      <c r="J602" s="209"/>
      <c r="K602" s="271"/>
      <c r="L602" s="37"/>
      <c r="M602" s="218"/>
      <c r="N602" s="124"/>
      <c r="O602" s="211" t="str">
        <f t="shared" ca="1" si="58"/>
        <v/>
      </c>
      <c r="P602" s="212" t="str">
        <f>IF(ISERROR(VLOOKUP(L602,Paramètres!$A$38:$B$40,2,0)),"",VLOOKUP(L602,Paramètres!$A$38:$B$40,2,0))</f>
        <v/>
      </c>
      <c r="Q602" s="211" t="str">
        <f t="shared" ca="1" si="59"/>
        <v/>
      </c>
      <c r="R602" s="211" t="str">
        <f t="shared" si="55"/>
        <v/>
      </c>
      <c r="S602" s="213" t="str">
        <f t="shared" ca="1" si="56"/>
        <v/>
      </c>
      <c r="T602" s="214" t="str">
        <f t="shared" ca="1" si="60"/>
        <v/>
      </c>
    </row>
    <row r="603" spans="1:20" x14ac:dyDescent="0.25">
      <c r="A603" s="119" t="s">
        <v>6172</v>
      </c>
      <c r="B603" s="260"/>
      <c r="C603" s="264" t="str">
        <f>IF(ISERROR(VLOOKUP(B603,'Tous les abonnés'!$A$6:$I$5491,2,0)),"",VLOOKUP(B603,'Tous les abonnés'!$A$6:$I$5491,2,0))</f>
        <v/>
      </c>
      <c r="D603" s="26"/>
      <c r="E603" s="265"/>
      <c r="F603" s="207" t="str">
        <f>IF(ISERROR(IF(VLOOKUP(D603,Paramètres!$C$17:$H$33,6,0)="oui","illimité",VLOOKUP(D603,Paramètres!$C$17:$H$33,5,0))),"",IF(VLOOKUP(D603,Paramètres!$C$17:$H$33,6,0)="oui","illimité",VLOOKUP(D603,Paramètres!$C$17:$H$33,5,0)))</f>
        <v/>
      </c>
      <c r="G603" s="269" t="str">
        <f t="shared" si="57"/>
        <v/>
      </c>
      <c r="H603" s="208"/>
      <c r="I603" s="53"/>
      <c r="J603" s="209"/>
      <c r="K603" s="271"/>
      <c r="L603" s="37"/>
      <c r="M603" s="218"/>
      <c r="N603" s="124"/>
      <c r="O603" s="211" t="str">
        <f t="shared" ca="1" si="58"/>
        <v/>
      </c>
      <c r="P603" s="212" t="str">
        <f>IF(ISERROR(VLOOKUP(L603,Paramètres!$A$38:$B$40,2,0)),"",VLOOKUP(L603,Paramètres!$A$38:$B$40,2,0))</f>
        <v/>
      </c>
      <c r="Q603" s="211" t="str">
        <f t="shared" ca="1" si="59"/>
        <v/>
      </c>
      <c r="R603" s="211" t="str">
        <f t="shared" si="55"/>
        <v/>
      </c>
      <c r="S603" s="213" t="str">
        <f t="shared" ca="1" si="56"/>
        <v/>
      </c>
      <c r="T603" s="214" t="str">
        <f t="shared" ca="1" si="60"/>
        <v/>
      </c>
    </row>
    <row r="604" spans="1:20" x14ac:dyDescent="0.25">
      <c r="A604" s="119" t="s">
        <v>6173</v>
      </c>
      <c r="B604" s="260"/>
      <c r="C604" s="264" t="str">
        <f>IF(ISERROR(VLOOKUP(B604,'Tous les abonnés'!$A$6:$I$5491,2,0)),"",VLOOKUP(B604,'Tous les abonnés'!$A$6:$I$5491,2,0))</f>
        <v/>
      </c>
      <c r="D604" s="26"/>
      <c r="E604" s="265"/>
      <c r="F604" s="207" t="str">
        <f>IF(ISERROR(IF(VLOOKUP(D604,Paramètres!$C$17:$H$33,6,0)="oui","illimité",VLOOKUP(D604,Paramètres!$C$17:$H$33,5,0))),"",IF(VLOOKUP(D604,Paramètres!$C$17:$H$33,6,0)="oui","illimité",VLOOKUP(D604,Paramètres!$C$17:$H$33,5,0)))</f>
        <v/>
      </c>
      <c r="G604" s="269" t="str">
        <f t="shared" si="57"/>
        <v/>
      </c>
      <c r="H604" s="208"/>
      <c r="I604" s="53"/>
      <c r="J604" s="209"/>
      <c r="K604" s="271"/>
      <c r="L604" s="37"/>
      <c r="M604" s="218"/>
      <c r="N604" s="124"/>
      <c r="O604" s="211" t="str">
        <f t="shared" ca="1" si="58"/>
        <v/>
      </c>
      <c r="P604" s="212" t="str">
        <f>IF(ISERROR(VLOOKUP(L604,Paramètres!$A$38:$B$40,2,0)),"",VLOOKUP(L604,Paramètres!$A$38:$B$40,2,0))</f>
        <v/>
      </c>
      <c r="Q604" s="211" t="str">
        <f t="shared" ca="1" si="59"/>
        <v/>
      </c>
      <c r="R604" s="211" t="str">
        <f t="shared" si="55"/>
        <v/>
      </c>
      <c r="S604" s="213" t="str">
        <f t="shared" ca="1" si="56"/>
        <v/>
      </c>
      <c r="T604" s="214" t="str">
        <f t="shared" ca="1" si="60"/>
        <v/>
      </c>
    </row>
    <row r="605" spans="1:20" x14ac:dyDescent="0.25">
      <c r="A605" s="119" t="s">
        <v>6174</v>
      </c>
      <c r="B605" s="260"/>
      <c r="C605" s="264" t="str">
        <f>IF(ISERROR(VLOOKUP(B605,'Tous les abonnés'!$A$6:$I$5491,2,0)),"",VLOOKUP(B605,'Tous les abonnés'!$A$6:$I$5491,2,0))</f>
        <v/>
      </c>
      <c r="D605" s="26"/>
      <c r="E605" s="265"/>
      <c r="F605" s="207" t="str">
        <f>IF(ISERROR(IF(VLOOKUP(D605,Paramètres!$C$17:$H$33,6,0)="oui","illimité",VLOOKUP(D605,Paramètres!$C$17:$H$33,5,0))),"",IF(VLOOKUP(D605,Paramètres!$C$17:$H$33,6,0)="oui","illimité",VLOOKUP(D605,Paramètres!$C$17:$H$33,5,0)))</f>
        <v/>
      </c>
      <c r="G605" s="269" t="str">
        <f t="shared" si="57"/>
        <v/>
      </c>
      <c r="H605" s="208"/>
      <c r="I605" s="53"/>
      <c r="J605" s="209"/>
      <c r="K605" s="271"/>
      <c r="L605" s="37"/>
      <c r="M605" s="218"/>
      <c r="N605" s="124"/>
      <c r="O605" s="211" t="str">
        <f t="shared" ca="1" si="58"/>
        <v/>
      </c>
      <c r="P605" s="212" t="str">
        <f>IF(ISERROR(VLOOKUP(L605,Paramètres!$A$38:$B$40,2,0)),"",VLOOKUP(L605,Paramètres!$A$38:$B$40,2,0))</f>
        <v/>
      </c>
      <c r="Q605" s="211" t="str">
        <f t="shared" ca="1" si="59"/>
        <v/>
      </c>
      <c r="R605" s="211" t="str">
        <f t="shared" si="55"/>
        <v/>
      </c>
      <c r="S605" s="213" t="str">
        <f t="shared" ca="1" si="56"/>
        <v/>
      </c>
      <c r="T605" s="214" t="str">
        <f t="shared" ca="1" si="60"/>
        <v/>
      </c>
    </row>
    <row r="606" spans="1:20" x14ac:dyDescent="0.25">
      <c r="A606" s="119" t="s">
        <v>6175</v>
      </c>
      <c r="B606" s="260"/>
      <c r="C606" s="264" t="str">
        <f>IF(ISERROR(VLOOKUP(B606,'Tous les abonnés'!$A$6:$I$5491,2,0)),"",VLOOKUP(B606,'Tous les abonnés'!$A$6:$I$5491,2,0))</f>
        <v/>
      </c>
      <c r="D606" s="26"/>
      <c r="E606" s="265"/>
      <c r="F606" s="207" t="str">
        <f>IF(ISERROR(IF(VLOOKUP(D606,Paramètres!$C$17:$H$33,6,0)="oui","illimité",VLOOKUP(D606,Paramètres!$C$17:$H$33,5,0))),"",IF(VLOOKUP(D606,Paramètres!$C$17:$H$33,6,0)="oui","illimité",VLOOKUP(D606,Paramètres!$C$17:$H$33,5,0)))</f>
        <v/>
      </c>
      <c r="G606" s="269" t="str">
        <f t="shared" si="57"/>
        <v/>
      </c>
      <c r="H606" s="208"/>
      <c r="I606" s="53"/>
      <c r="J606" s="209"/>
      <c r="K606" s="271"/>
      <c r="L606" s="37"/>
      <c r="M606" s="218"/>
      <c r="N606" s="124"/>
      <c r="O606" s="211" t="str">
        <f t="shared" ca="1" si="58"/>
        <v/>
      </c>
      <c r="P606" s="212" t="str">
        <f>IF(ISERROR(VLOOKUP(L606,Paramètres!$A$38:$B$40,2,0)),"",VLOOKUP(L606,Paramètres!$A$38:$B$40,2,0))</f>
        <v/>
      </c>
      <c r="Q606" s="211" t="str">
        <f t="shared" ca="1" si="59"/>
        <v/>
      </c>
      <c r="R606" s="211" t="str">
        <f t="shared" si="55"/>
        <v/>
      </c>
      <c r="S606" s="213" t="str">
        <f t="shared" ca="1" si="56"/>
        <v/>
      </c>
      <c r="T606" s="214" t="str">
        <f t="shared" ca="1" si="60"/>
        <v/>
      </c>
    </row>
    <row r="607" spans="1:20" x14ac:dyDescent="0.25">
      <c r="A607" s="119" t="s">
        <v>6176</v>
      </c>
      <c r="B607" s="260"/>
      <c r="C607" s="264" t="str">
        <f>IF(ISERROR(VLOOKUP(B607,'Tous les abonnés'!$A$6:$I$5491,2,0)),"",VLOOKUP(B607,'Tous les abonnés'!$A$6:$I$5491,2,0))</f>
        <v/>
      </c>
      <c r="D607" s="26"/>
      <c r="E607" s="265"/>
      <c r="F607" s="207" t="str">
        <f>IF(ISERROR(IF(VLOOKUP(D607,Paramètres!$C$17:$H$33,6,0)="oui","illimité",VLOOKUP(D607,Paramètres!$C$17:$H$33,5,0))),"",IF(VLOOKUP(D607,Paramètres!$C$17:$H$33,6,0)="oui","illimité",VLOOKUP(D607,Paramètres!$C$17:$H$33,5,0)))</f>
        <v/>
      </c>
      <c r="G607" s="269" t="str">
        <f t="shared" si="57"/>
        <v/>
      </c>
      <c r="H607" s="208"/>
      <c r="I607" s="53"/>
      <c r="J607" s="209"/>
      <c r="K607" s="271"/>
      <c r="L607" s="37"/>
      <c r="M607" s="218"/>
      <c r="N607" s="124"/>
      <c r="O607" s="211" t="str">
        <f t="shared" ca="1" si="58"/>
        <v/>
      </c>
      <c r="P607" s="212" t="str">
        <f>IF(ISERROR(VLOOKUP(L607,Paramètres!$A$38:$B$40,2,0)),"",VLOOKUP(L607,Paramètres!$A$38:$B$40,2,0))</f>
        <v/>
      </c>
      <c r="Q607" s="211" t="str">
        <f t="shared" ca="1" si="59"/>
        <v/>
      </c>
      <c r="R607" s="211" t="str">
        <f t="shared" si="55"/>
        <v/>
      </c>
      <c r="S607" s="213" t="str">
        <f t="shared" ca="1" si="56"/>
        <v/>
      </c>
      <c r="T607" s="214" t="str">
        <f t="shared" ca="1" si="60"/>
        <v/>
      </c>
    </row>
    <row r="608" spans="1:20" x14ac:dyDescent="0.25">
      <c r="A608" s="119" t="s">
        <v>6177</v>
      </c>
      <c r="B608" s="260"/>
      <c r="C608" s="264" t="str">
        <f>IF(ISERROR(VLOOKUP(B608,'Tous les abonnés'!$A$6:$I$5491,2,0)),"",VLOOKUP(B608,'Tous les abonnés'!$A$6:$I$5491,2,0))</f>
        <v/>
      </c>
      <c r="D608" s="26"/>
      <c r="E608" s="265"/>
      <c r="F608" s="207" t="str">
        <f>IF(ISERROR(IF(VLOOKUP(D608,Paramètres!$C$17:$H$33,6,0)="oui","illimité",VLOOKUP(D608,Paramètres!$C$17:$H$33,5,0))),"",IF(VLOOKUP(D608,Paramètres!$C$17:$H$33,6,0)="oui","illimité",VLOOKUP(D608,Paramètres!$C$17:$H$33,5,0)))</f>
        <v/>
      </c>
      <c r="G608" s="269" t="str">
        <f t="shared" si="57"/>
        <v/>
      </c>
      <c r="H608" s="208"/>
      <c r="I608" s="53"/>
      <c r="J608" s="209"/>
      <c r="K608" s="271"/>
      <c r="L608" s="37"/>
      <c r="M608" s="218"/>
      <c r="N608" s="124"/>
      <c r="O608" s="211" t="str">
        <f t="shared" ca="1" si="58"/>
        <v/>
      </c>
      <c r="P608" s="212" t="str">
        <f>IF(ISERROR(VLOOKUP(L608,Paramètres!$A$38:$B$40,2,0)),"",VLOOKUP(L608,Paramètres!$A$38:$B$40,2,0))</f>
        <v/>
      </c>
      <c r="Q608" s="211" t="str">
        <f t="shared" ca="1" si="59"/>
        <v/>
      </c>
      <c r="R608" s="211" t="str">
        <f t="shared" si="55"/>
        <v/>
      </c>
      <c r="S608" s="213" t="str">
        <f t="shared" ca="1" si="56"/>
        <v/>
      </c>
      <c r="T608" s="214" t="str">
        <f t="shared" ca="1" si="60"/>
        <v/>
      </c>
    </row>
    <row r="609" spans="1:20" x14ac:dyDescent="0.25">
      <c r="A609" s="119" t="s">
        <v>6178</v>
      </c>
      <c r="B609" s="260"/>
      <c r="C609" s="264" t="str">
        <f>IF(ISERROR(VLOOKUP(B609,'Tous les abonnés'!$A$6:$I$5491,2,0)),"",VLOOKUP(B609,'Tous les abonnés'!$A$6:$I$5491,2,0))</f>
        <v/>
      </c>
      <c r="D609" s="26"/>
      <c r="E609" s="265"/>
      <c r="F609" s="207" t="str">
        <f>IF(ISERROR(IF(VLOOKUP(D609,Paramètres!$C$17:$H$33,6,0)="oui","illimité",VLOOKUP(D609,Paramètres!$C$17:$H$33,5,0))),"",IF(VLOOKUP(D609,Paramètres!$C$17:$H$33,6,0)="oui","illimité",VLOOKUP(D609,Paramètres!$C$17:$H$33,5,0)))</f>
        <v/>
      </c>
      <c r="G609" s="269" t="str">
        <f t="shared" si="57"/>
        <v/>
      </c>
      <c r="H609" s="208"/>
      <c r="I609" s="53"/>
      <c r="J609" s="209"/>
      <c r="K609" s="271"/>
      <c r="L609" s="37"/>
      <c r="M609" s="218"/>
      <c r="N609" s="124"/>
      <c r="O609" s="211" t="str">
        <f t="shared" ca="1" si="58"/>
        <v/>
      </c>
      <c r="P609" s="212" t="str">
        <f>IF(ISERROR(VLOOKUP(L609,Paramètres!$A$38:$B$40,2,0)),"",VLOOKUP(L609,Paramètres!$A$38:$B$40,2,0))</f>
        <v/>
      </c>
      <c r="Q609" s="211" t="str">
        <f t="shared" ca="1" si="59"/>
        <v/>
      </c>
      <c r="R609" s="211" t="str">
        <f t="shared" si="55"/>
        <v/>
      </c>
      <c r="S609" s="213" t="str">
        <f t="shared" ca="1" si="56"/>
        <v/>
      </c>
      <c r="T609" s="214" t="str">
        <f t="shared" ca="1" si="60"/>
        <v/>
      </c>
    </row>
    <row r="610" spans="1:20" x14ac:dyDescent="0.25">
      <c r="A610" s="119" t="s">
        <v>6179</v>
      </c>
      <c r="B610" s="260"/>
      <c r="C610" s="264" t="str">
        <f>IF(ISERROR(VLOOKUP(B610,'Tous les abonnés'!$A$6:$I$5491,2,0)),"",VLOOKUP(B610,'Tous les abonnés'!$A$6:$I$5491,2,0))</f>
        <v/>
      </c>
      <c r="D610" s="26"/>
      <c r="E610" s="265"/>
      <c r="F610" s="207" t="str">
        <f>IF(ISERROR(IF(VLOOKUP(D610,Paramètres!$C$17:$H$33,6,0)="oui","illimité",VLOOKUP(D610,Paramètres!$C$17:$H$33,5,0))),"",IF(VLOOKUP(D610,Paramètres!$C$17:$H$33,6,0)="oui","illimité",VLOOKUP(D610,Paramètres!$C$17:$H$33,5,0)))</f>
        <v/>
      </c>
      <c r="G610" s="269" t="str">
        <f t="shared" si="57"/>
        <v/>
      </c>
      <c r="H610" s="208"/>
      <c r="I610" s="53"/>
      <c r="J610" s="209"/>
      <c r="K610" s="271"/>
      <c r="L610" s="37"/>
      <c r="M610" s="218"/>
      <c r="N610" s="124"/>
      <c r="O610" s="211" t="str">
        <f t="shared" ca="1" si="58"/>
        <v/>
      </c>
      <c r="P610" s="212" t="str">
        <f>IF(ISERROR(VLOOKUP(L610,Paramètres!$A$38:$B$40,2,0)),"",VLOOKUP(L610,Paramètres!$A$38:$B$40,2,0))</f>
        <v/>
      </c>
      <c r="Q610" s="211" t="str">
        <f t="shared" ca="1" si="59"/>
        <v/>
      </c>
      <c r="R610" s="211" t="str">
        <f t="shared" si="55"/>
        <v/>
      </c>
      <c r="S610" s="213" t="str">
        <f t="shared" ca="1" si="56"/>
        <v/>
      </c>
      <c r="T610" s="214" t="str">
        <f t="shared" ca="1" si="60"/>
        <v/>
      </c>
    </row>
    <row r="611" spans="1:20" x14ac:dyDescent="0.25">
      <c r="A611" s="119" t="s">
        <v>6180</v>
      </c>
      <c r="B611" s="260"/>
      <c r="C611" s="264" t="str">
        <f>IF(ISERROR(VLOOKUP(B611,'Tous les abonnés'!$A$6:$I$5491,2,0)),"",VLOOKUP(B611,'Tous les abonnés'!$A$6:$I$5491,2,0))</f>
        <v/>
      </c>
      <c r="D611" s="26"/>
      <c r="E611" s="265"/>
      <c r="F611" s="207" t="str">
        <f>IF(ISERROR(IF(VLOOKUP(D611,Paramètres!$C$17:$H$33,6,0)="oui","illimité",VLOOKUP(D611,Paramètres!$C$17:$H$33,5,0))),"",IF(VLOOKUP(D611,Paramètres!$C$17:$H$33,6,0)="oui","illimité",VLOOKUP(D611,Paramètres!$C$17:$H$33,5,0)))</f>
        <v/>
      </c>
      <c r="G611" s="269" t="str">
        <f t="shared" si="57"/>
        <v/>
      </c>
      <c r="H611" s="208"/>
      <c r="I611" s="53"/>
      <c r="J611" s="209"/>
      <c r="K611" s="271"/>
      <c r="L611" s="37"/>
      <c r="M611" s="218"/>
      <c r="N611" s="124"/>
      <c r="O611" s="211" t="str">
        <f t="shared" ca="1" si="58"/>
        <v/>
      </c>
      <c r="P611" s="212" t="str">
        <f>IF(ISERROR(VLOOKUP(L611,Paramètres!$A$38:$B$40,2,0)),"",VLOOKUP(L611,Paramètres!$A$38:$B$40,2,0))</f>
        <v/>
      </c>
      <c r="Q611" s="211" t="str">
        <f t="shared" ca="1" si="59"/>
        <v/>
      </c>
      <c r="R611" s="211" t="str">
        <f t="shared" si="55"/>
        <v/>
      </c>
      <c r="S611" s="213" t="str">
        <f t="shared" ca="1" si="56"/>
        <v/>
      </c>
      <c r="T611" s="214" t="str">
        <f t="shared" ca="1" si="60"/>
        <v/>
      </c>
    </row>
    <row r="612" spans="1:20" x14ac:dyDescent="0.25">
      <c r="A612" s="119" t="s">
        <v>6181</v>
      </c>
      <c r="B612" s="260"/>
      <c r="C612" s="264" t="str">
        <f>IF(ISERROR(VLOOKUP(B612,'Tous les abonnés'!$A$6:$I$5491,2,0)),"",VLOOKUP(B612,'Tous les abonnés'!$A$6:$I$5491,2,0))</f>
        <v/>
      </c>
      <c r="D612" s="26"/>
      <c r="E612" s="265"/>
      <c r="F612" s="207" t="str">
        <f>IF(ISERROR(IF(VLOOKUP(D612,Paramètres!$C$17:$H$33,6,0)="oui","illimité",VLOOKUP(D612,Paramètres!$C$17:$H$33,5,0))),"",IF(VLOOKUP(D612,Paramètres!$C$17:$H$33,6,0)="oui","illimité",VLOOKUP(D612,Paramètres!$C$17:$H$33,5,0)))</f>
        <v/>
      </c>
      <c r="G612" s="269" t="str">
        <f t="shared" si="57"/>
        <v/>
      </c>
      <c r="H612" s="208"/>
      <c r="I612" s="53"/>
      <c r="J612" s="209"/>
      <c r="K612" s="271"/>
      <c r="L612" s="37"/>
      <c r="M612" s="218"/>
      <c r="N612" s="124"/>
      <c r="O612" s="211" t="str">
        <f t="shared" ca="1" si="58"/>
        <v/>
      </c>
      <c r="P612" s="212" t="str">
        <f>IF(ISERROR(VLOOKUP(L612,Paramètres!$A$38:$B$40,2,0)),"",VLOOKUP(L612,Paramètres!$A$38:$B$40,2,0))</f>
        <v/>
      </c>
      <c r="Q612" s="211" t="str">
        <f t="shared" ca="1" si="59"/>
        <v/>
      </c>
      <c r="R612" s="211" t="str">
        <f t="shared" si="55"/>
        <v/>
      </c>
      <c r="S612" s="213" t="str">
        <f t="shared" ca="1" si="56"/>
        <v/>
      </c>
      <c r="T612" s="214" t="str">
        <f t="shared" ca="1" si="60"/>
        <v/>
      </c>
    </row>
    <row r="613" spans="1:20" x14ac:dyDescent="0.25">
      <c r="A613" s="119" t="s">
        <v>6182</v>
      </c>
      <c r="B613" s="260"/>
      <c r="C613" s="264" t="str">
        <f>IF(ISERROR(VLOOKUP(B613,'Tous les abonnés'!$A$6:$I$5491,2,0)),"",VLOOKUP(B613,'Tous les abonnés'!$A$6:$I$5491,2,0))</f>
        <v/>
      </c>
      <c r="D613" s="26"/>
      <c r="E613" s="265"/>
      <c r="F613" s="207" t="str">
        <f>IF(ISERROR(IF(VLOOKUP(D613,Paramètres!$C$17:$H$33,6,0)="oui","illimité",VLOOKUP(D613,Paramètres!$C$17:$H$33,5,0))),"",IF(VLOOKUP(D613,Paramètres!$C$17:$H$33,6,0)="oui","illimité",VLOOKUP(D613,Paramètres!$C$17:$H$33,5,0)))</f>
        <v/>
      </c>
      <c r="G613" s="269" t="str">
        <f t="shared" si="57"/>
        <v/>
      </c>
      <c r="H613" s="208"/>
      <c r="I613" s="53"/>
      <c r="J613" s="209"/>
      <c r="K613" s="271"/>
      <c r="L613" s="37"/>
      <c r="M613" s="218"/>
      <c r="N613" s="124"/>
      <c r="O613" s="211" t="str">
        <f t="shared" ca="1" si="58"/>
        <v/>
      </c>
      <c r="P613" s="212" t="str">
        <f>IF(ISERROR(VLOOKUP(L613,Paramètres!$A$38:$B$40,2,0)),"",VLOOKUP(L613,Paramètres!$A$38:$B$40,2,0))</f>
        <v/>
      </c>
      <c r="Q613" s="211" t="str">
        <f t="shared" ca="1" si="59"/>
        <v/>
      </c>
      <c r="R613" s="211" t="str">
        <f t="shared" si="55"/>
        <v/>
      </c>
      <c r="S613" s="213" t="str">
        <f t="shared" ca="1" si="56"/>
        <v/>
      </c>
      <c r="T613" s="214" t="str">
        <f t="shared" ca="1" si="60"/>
        <v/>
      </c>
    </row>
    <row r="614" spans="1:20" x14ac:dyDescent="0.25">
      <c r="A614" s="119" t="s">
        <v>6183</v>
      </c>
      <c r="B614" s="260"/>
      <c r="C614" s="264" t="str">
        <f>IF(ISERROR(VLOOKUP(B614,'Tous les abonnés'!$A$6:$I$5491,2,0)),"",VLOOKUP(B614,'Tous les abonnés'!$A$6:$I$5491,2,0))</f>
        <v/>
      </c>
      <c r="D614" s="26"/>
      <c r="E614" s="265"/>
      <c r="F614" s="207" t="str">
        <f>IF(ISERROR(IF(VLOOKUP(D614,Paramètres!$C$17:$H$33,6,0)="oui","illimité",VLOOKUP(D614,Paramètres!$C$17:$H$33,5,0))),"",IF(VLOOKUP(D614,Paramètres!$C$17:$H$33,6,0)="oui","illimité",VLOOKUP(D614,Paramètres!$C$17:$H$33,5,0)))</f>
        <v/>
      </c>
      <c r="G614" s="269" t="str">
        <f t="shared" si="57"/>
        <v/>
      </c>
      <c r="H614" s="208"/>
      <c r="I614" s="53"/>
      <c r="J614" s="209"/>
      <c r="K614" s="271"/>
      <c r="L614" s="37"/>
      <c r="M614" s="218"/>
      <c r="N614" s="124"/>
      <c r="O614" s="211" t="str">
        <f t="shared" ca="1" si="58"/>
        <v/>
      </c>
      <c r="P614" s="212" t="str">
        <f>IF(ISERROR(VLOOKUP(L614,Paramètres!$A$38:$B$40,2,0)),"",VLOOKUP(L614,Paramètres!$A$38:$B$40,2,0))</f>
        <v/>
      </c>
      <c r="Q614" s="211" t="str">
        <f t="shared" ca="1" si="59"/>
        <v/>
      </c>
      <c r="R614" s="211" t="str">
        <f t="shared" si="55"/>
        <v/>
      </c>
      <c r="S614" s="213" t="str">
        <f t="shared" ca="1" si="56"/>
        <v/>
      </c>
      <c r="T614" s="214" t="str">
        <f t="shared" ca="1" si="60"/>
        <v/>
      </c>
    </row>
    <row r="615" spans="1:20" x14ac:dyDescent="0.25">
      <c r="A615" s="119" t="s">
        <v>6184</v>
      </c>
      <c r="B615" s="260"/>
      <c r="C615" s="264" t="str">
        <f>IF(ISERROR(VLOOKUP(B615,'Tous les abonnés'!$A$6:$I$5491,2,0)),"",VLOOKUP(B615,'Tous les abonnés'!$A$6:$I$5491,2,0))</f>
        <v/>
      </c>
      <c r="D615" s="26"/>
      <c r="E615" s="265"/>
      <c r="F615" s="207" t="str">
        <f>IF(ISERROR(IF(VLOOKUP(D615,Paramètres!$C$17:$H$33,6,0)="oui","illimité",VLOOKUP(D615,Paramètres!$C$17:$H$33,5,0))),"",IF(VLOOKUP(D615,Paramètres!$C$17:$H$33,6,0)="oui","illimité",VLOOKUP(D615,Paramètres!$C$17:$H$33,5,0)))</f>
        <v/>
      </c>
      <c r="G615" s="269" t="str">
        <f t="shared" si="57"/>
        <v/>
      </c>
      <c r="H615" s="208"/>
      <c r="I615" s="53"/>
      <c r="J615" s="209"/>
      <c r="K615" s="271"/>
      <c r="L615" s="37"/>
      <c r="M615" s="218"/>
      <c r="N615" s="124"/>
      <c r="O615" s="211" t="str">
        <f t="shared" ca="1" si="58"/>
        <v/>
      </c>
      <c r="P615" s="212" t="str">
        <f>IF(ISERROR(VLOOKUP(L615,Paramètres!$A$38:$B$40,2,0)),"",VLOOKUP(L615,Paramètres!$A$38:$B$40,2,0))</f>
        <v/>
      </c>
      <c r="Q615" s="211" t="str">
        <f t="shared" ca="1" si="59"/>
        <v/>
      </c>
      <c r="R615" s="211" t="str">
        <f t="shared" si="55"/>
        <v/>
      </c>
      <c r="S615" s="213" t="str">
        <f t="shared" ca="1" si="56"/>
        <v/>
      </c>
      <c r="T615" s="214" t="str">
        <f t="shared" ca="1" si="60"/>
        <v/>
      </c>
    </row>
    <row r="616" spans="1:20" x14ac:dyDescent="0.25">
      <c r="A616" s="119" t="s">
        <v>6185</v>
      </c>
      <c r="B616" s="260"/>
      <c r="C616" s="264" t="str">
        <f>IF(ISERROR(VLOOKUP(B616,'Tous les abonnés'!$A$6:$I$5491,2,0)),"",VLOOKUP(B616,'Tous les abonnés'!$A$6:$I$5491,2,0))</f>
        <v/>
      </c>
      <c r="D616" s="26"/>
      <c r="E616" s="265"/>
      <c r="F616" s="207" t="str">
        <f>IF(ISERROR(IF(VLOOKUP(D616,Paramètres!$C$17:$H$33,6,0)="oui","illimité",VLOOKUP(D616,Paramètres!$C$17:$H$33,5,0))),"",IF(VLOOKUP(D616,Paramètres!$C$17:$H$33,6,0)="oui","illimité",VLOOKUP(D616,Paramètres!$C$17:$H$33,5,0)))</f>
        <v/>
      </c>
      <c r="G616" s="269" t="str">
        <f t="shared" si="57"/>
        <v/>
      </c>
      <c r="H616" s="208"/>
      <c r="I616" s="53"/>
      <c r="J616" s="209"/>
      <c r="K616" s="271"/>
      <c r="L616" s="37"/>
      <c r="M616" s="218"/>
      <c r="N616" s="124"/>
      <c r="O616" s="211" t="str">
        <f t="shared" ca="1" si="58"/>
        <v/>
      </c>
      <c r="P616" s="212" t="str">
        <f>IF(ISERROR(VLOOKUP(L616,Paramètres!$A$38:$B$40,2,0)),"",VLOOKUP(L616,Paramètres!$A$38:$B$40,2,0))</f>
        <v/>
      </c>
      <c r="Q616" s="211" t="str">
        <f t="shared" ca="1" si="59"/>
        <v/>
      </c>
      <c r="R616" s="211" t="str">
        <f t="shared" si="55"/>
        <v/>
      </c>
      <c r="S616" s="213" t="str">
        <f t="shared" ca="1" si="56"/>
        <v/>
      </c>
      <c r="T616" s="214" t="str">
        <f t="shared" ca="1" si="60"/>
        <v/>
      </c>
    </row>
    <row r="617" spans="1:20" x14ac:dyDescent="0.25">
      <c r="A617" s="119" t="s">
        <v>6186</v>
      </c>
      <c r="B617" s="260"/>
      <c r="C617" s="264" t="str">
        <f>IF(ISERROR(VLOOKUP(B617,'Tous les abonnés'!$A$6:$I$5491,2,0)),"",VLOOKUP(B617,'Tous les abonnés'!$A$6:$I$5491,2,0))</f>
        <v/>
      </c>
      <c r="D617" s="26"/>
      <c r="E617" s="265"/>
      <c r="F617" s="207" t="str">
        <f>IF(ISERROR(IF(VLOOKUP(D617,Paramètres!$C$17:$H$33,6,0)="oui","illimité",VLOOKUP(D617,Paramètres!$C$17:$H$33,5,0))),"",IF(VLOOKUP(D617,Paramètres!$C$17:$H$33,6,0)="oui","illimité",VLOOKUP(D617,Paramètres!$C$17:$H$33,5,0)))</f>
        <v/>
      </c>
      <c r="G617" s="269" t="str">
        <f t="shared" si="57"/>
        <v/>
      </c>
      <c r="H617" s="208"/>
      <c r="I617" s="53"/>
      <c r="J617" s="209"/>
      <c r="K617" s="271"/>
      <c r="L617" s="37"/>
      <c r="M617" s="218"/>
      <c r="N617" s="124"/>
      <c r="O617" s="211" t="str">
        <f t="shared" ca="1" si="58"/>
        <v/>
      </c>
      <c r="P617" s="212" t="str">
        <f>IF(ISERROR(VLOOKUP(L617,Paramètres!$A$38:$B$40,2,0)),"",VLOOKUP(L617,Paramètres!$A$38:$B$40,2,0))</f>
        <v/>
      </c>
      <c r="Q617" s="211" t="str">
        <f t="shared" ca="1" si="59"/>
        <v/>
      </c>
      <c r="R617" s="211" t="str">
        <f t="shared" si="55"/>
        <v/>
      </c>
      <c r="S617" s="213" t="str">
        <f t="shared" ca="1" si="56"/>
        <v/>
      </c>
      <c r="T617" s="214" t="str">
        <f t="shared" ca="1" si="60"/>
        <v/>
      </c>
    </row>
    <row r="618" spans="1:20" x14ac:dyDescent="0.25">
      <c r="A618" s="119" t="s">
        <v>6187</v>
      </c>
      <c r="B618" s="260"/>
      <c r="C618" s="264" t="str">
        <f>IF(ISERROR(VLOOKUP(B618,'Tous les abonnés'!$A$6:$I$5491,2,0)),"",VLOOKUP(B618,'Tous les abonnés'!$A$6:$I$5491,2,0))</f>
        <v/>
      </c>
      <c r="D618" s="26"/>
      <c r="E618" s="265"/>
      <c r="F618" s="207" t="str">
        <f>IF(ISERROR(IF(VLOOKUP(D618,Paramètres!$C$17:$H$33,6,0)="oui","illimité",VLOOKUP(D618,Paramètres!$C$17:$H$33,5,0))),"",IF(VLOOKUP(D618,Paramètres!$C$17:$H$33,6,0)="oui","illimité",VLOOKUP(D618,Paramètres!$C$17:$H$33,5,0)))</f>
        <v/>
      </c>
      <c r="G618" s="269" t="str">
        <f t="shared" si="57"/>
        <v/>
      </c>
      <c r="H618" s="208"/>
      <c r="I618" s="53"/>
      <c r="J618" s="209"/>
      <c r="K618" s="271"/>
      <c r="L618" s="37"/>
      <c r="M618" s="218"/>
      <c r="N618" s="124"/>
      <c r="O618" s="211" t="str">
        <f t="shared" ca="1" si="58"/>
        <v/>
      </c>
      <c r="P618" s="212" t="str">
        <f>IF(ISERROR(VLOOKUP(L618,Paramètres!$A$38:$B$40,2,0)),"",VLOOKUP(L618,Paramètres!$A$38:$B$40,2,0))</f>
        <v/>
      </c>
      <c r="Q618" s="211" t="str">
        <f t="shared" ca="1" si="59"/>
        <v/>
      </c>
      <c r="R618" s="211" t="str">
        <f t="shared" si="55"/>
        <v/>
      </c>
      <c r="S618" s="213" t="str">
        <f t="shared" ca="1" si="56"/>
        <v/>
      </c>
      <c r="T618" s="214" t="str">
        <f t="shared" ca="1" si="60"/>
        <v/>
      </c>
    </row>
    <row r="619" spans="1:20" x14ac:dyDescent="0.25">
      <c r="A619" s="119" t="s">
        <v>6188</v>
      </c>
      <c r="B619" s="260"/>
      <c r="C619" s="264" t="str">
        <f>IF(ISERROR(VLOOKUP(B619,'Tous les abonnés'!$A$6:$I$5491,2,0)),"",VLOOKUP(B619,'Tous les abonnés'!$A$6:$I$5491,2,0))</f>
        <v/>
      </c>
      <c r="D619" s="26"/>
      <c r="E619" s="265"/>
      <c r="F619" s="207" t="str">
        <f>IF(ISERROR(IF(VLOOKUP(D619,Paramètres!$C$17:$H$33,6,0)="oui","illimité",VLOOKUP(D619,Paramètres!$C$17:$H$33,5,0))),"",IF(VLOOKUP(D619,Paramètres!$C$17:$H$33,6,0)="oui","illimité",VLOOKUP(D619,Paramètres!$C$17:$H$33,5,0)))</f>
        <v/>
      </c>
      <c r="G619" s="269" t="str">
        <f t="shared" si="57"/>
        <v/>
      </c>
      <c r="H619" s="208"/>
      <c r="I619" s="53"/>
      <c r="J619" s="209"/>
      <c r="K619" s="271"/>
      <c r="L619" s="37"/>
      <c r="M619" s="218"/>
      <c r="N619" s="124"/>
      <c r="O619" s="211" t="str">
        <f t="shared" ca="1" si="58"/>
        <v/>
      </c>
      <c r="P619" s="212" t="str">
        <f>IF(ISERROR(VLOOKUP(L619,Paramètres!$A$38:$B$40,2,0)),"",VLOOKUP(L619,Paramètres!$A$38:$B$40,2,0))</f>
        <v/>
      </c>
      <c r="Q619" s="211" t="str">
        <f t="shared" ca="1" si="59"/>
        <v/>
      </c>
      <c r="R619" s="211" t="str">
        <f t="shared" si="55"/>
        <v/>
      </c>
      <c r="S619" s="213" t="str">
        <f t="shared" ca="1" si="56"/>
        <v/>
      </c>
      <c r="T619" s="214" t="str">
        <f t="shared" ca="1" si="60"/>
        <v/>
      </c>
    </row>
    <row r="620" spans="1:20" x14ac:dyDescent="0.25">
      <c r="A620" s="119" t="s">
        <v>6189</v>
      </c>
      <c r="B620" s="260"/>
      <c r="C620" s="264" t="str">
        <f>IF(ISERROR(VLOOKUP(B620,'Tous les abonnés'!$A$6:$I$5491,2,0)),"",VLOOKUP(B620,'Tous les abonnés'!$A$6:$I$5491,2,0))</f>
        <v/>
      </c>
      <c r="D620" s="26"/>
      <c r="E620" s="265"/>
      <c r="F620" s="207" t="str">
        <f>IF(ISERROR(IF(VLOOKUP(D620,Paramètres!$C$17:$H$33,6,0)="oui","illimité",VLOOKUP(D620,Paramètres!$C$17:$H$33,5,0))),"",IF(VLOOKUP(D620,Paramètres!$C$17:$H$33,6,0)="oui","illimité",VLOOKUP(D620,Paramètres!$C$17:$H$33,5,0)))</f>
        <v/>
      </c>
      <c r="G620" s="269" t="str">
        <f t="shared" si="57"/>
        <v/>
      </c>
      <c r="H620" s="208"/>
      <c r="I620" s="53"/>
      <c r="J620" s="209"/>
      <c r="K620" s="271"/>
      <c r="L620" s="37"/>
      <c r="M620" s="218"/>
      <c r="N620" s="124"/>
      <c r="O620" s="211" t="str">
        <f t="shared" ca="1" si="58"/>
        <v/>
      </c>
      <c r="P620" s="212" t="str">
        <f>IF(ISERROR(VLOOKUP(L620,Paramètres!$A$38:$B$40,2,0)),"",VLOOKUP(L620,Paramètres!$A$38:$B$40,2,0))</f>
        <v/>
      </c>
      <c r="Q620" s="211" t="str">
        <f t="shared" ca="1" si="59"/>
        <v/>
      </c>
      <c r="R620" s="211" t="str">
        <f t="shared" si="55"/>
        <v/>
      </c>
      <c r="S620" s="213" t="str">
        <f t="shared" ca="1" si="56"/>
        <v/>
      </c>
      <c r="T620" s="214" t="str">
        <f t="shared" ca="1" si="60"/>
        <v/>
      </c>
    </row>
    <row r="621" spans="1:20" x14ac:dyDescent="0.25">
      <c r="A621" s="119" t="s">
        <v>6190</v>
      </c>
      <c r="B621" s="260"/>
      <c r="C621" s="264" t="str">
        <f>IF(ISERROR(VLOOKUP(B621,'Tous les abonnés'!$A$6:$I$5491,2,0)),"",VLOOKUP(B621,'Tous les abonnés'!$A$6:$I$5491,2,0))</f>
        <v/>
      </c>
      <c r="D621" s="26"/>
      <c r="E621" s="265"/>
      <c r="F621" s="207" t="str">
        <f>IF(ISERROR(IF(VLOOKUP(D621,Paramètres!$C$17:$H$33,6,0)="oui","illimité",VLOOKUP(D621,Paramètres!$C$17:$H$33,5,0))),"",IF(VLOOKUP(D621,Paramètres!$C$17:$H$33,6,0)="oui","illimité",VLOOKUP(D621,Paramètres!$C$17:$H$33,5,0)))</f>
        <v/>
      </c>
      <c r="G621" s="269" t="str">
        <f t="shared" si="57"/>
        <v/>
      </c>
      <c r="H621" s="208"/>
      <c r="I621" s="53"/>
      <c r="J621" s="209"/>
      <c r="K621" s="271"/>
      <c r="L621" s="37"/>
      <c r="M621" s="218"/>
      <c r="N621" s="124"/>
      <c r="O621" s="211" t="str">
        <f t="shared" ca="1" si="58"/>
        <v/>
      </c>
      <c r="P621" s="212" t="str">
        <f>IF(ISERROR(VLOOKUP(L621,Paramètres!$A$38:$B$40,2,0)),"",VLOOKUP(L621,Paramètres!$A$38:$B$40,2,0))</f>
        <v/>
      </c>
      <c r="Q621" s="211" t="str">
        <f t="shared" ca="1" si="59"/>
        <v/>
      </c>
      <c r="R621" s="211" t="str">
        <f t="shared" si="55"/>
        <v/>
      </c>
      <c r="S621" s="213" t="str">
        <f t="shared" ca="1" si="56"/>
        <v/>
      </c>
      <c r="T621" s="214" t="str">
        <f t="shared" ca="1" si="60"/>
        <v/>
      </c>
    </row>
    <row r="622" spans="1:20" x14ac:dyDescent="0.25">
      <c r="A622" s="119" t="s">
        <v>6191</v>
      </c>
      <c r="B622" s="260"/>
      <c r="C622" s="264" t="str">
        <f>IF(ISERROR(VLOOKUP(B622,'Tous les abonnés'!$A$6:$I$5491,2,0)),"",VLOOKUP(B622,'Tous les abonnés'!$A$6:$I$5491,2,0))</f>
        <v/>
      </c>
      <c r="D622" s="26"/>
      <c r="E622" s="265"/>
      <c r="F622" s="207" t="str">
        <f>IF(ISERROR(IF(VLOOKUP(D622,Paramètres!$C$17:$H$33,6,0)="oui","illimité",VLOOKUP(D622,Paramètres!$C$17:$H$33,5,0))),"",IF(VLOOKUP(D622,Paramètres!$C$17:$H$33,6,0)="oui","illimité",VLOOKUP(D622,Paramètres!$C$17:$H$33,5,0)))</f>
        <v/>
      </c>
      <c r="G622" s="269" t="str">
        <f t="shared" si="57"/>
        <v/>
      </c>
      <c r="H622" s="208"/>
      <c r="I622" s="53"/>
      <c r="J622" s="209"/>
      <c r="K622" s="271"/>
      <c r="L622" s="37"/>
      <c r="M622" s="218"/>
      <c r="N622" s="124"/>
      <c r="O622" s="211" t="str">
        <f t="shared" ca="1" si="58"/>
        <v/>
      </c>
      <c r="P622" s="212" t="str">
        <f>IF(ISERROR(VLOOKUP(L622,Paramètres!$A$38:$B$40,2,0)),"",VLOOKUP(L622,Paramètres!$A$38:$B$40,2,0))</f>
        <v/>
      </c>
      <c r="Q622" s="211" t="str">
        <f t="shared" ca="1" si="59"/>
        <v/>
      </c>
      <c r="R622" s="211" t="str">
        <f t="shared" si="55"/>
        <v/>
      </c>
      <c r="S622" s="213" t="str">
        <f t="shared" ca="1" si="56"/>
        <v/>
      </c>
      <c r="T622" s="214" t="str">
        <f t="shared" ca="1" si="60"/>
        <v/>
      </c>
    </row>
    <row r="623" spans="1:20" x14ac:dyDescent="0.25">
      <c r="A623" s="119" t="s">
        <v>6192</v>
      </c>
      <c r="B623" s="260"/>
      <c r="C623" s="264" t="str">
        <f>IF(ISERROR(VLOOKUP(B623,'Tous les abonnés'!$A$6:$I$5491,2,0)),"",VLOOKUP(B623,'Tous les abonnés'!$A$6:$I$5491,2,0))</f>
        <v/>
      </c>
      <c r="D623" s="26"/>
      <c r="E623" s="265"/>
      <c r="F623" s="207" t="str">
        <f>IF(ISERROR(IF(VLOOKUP(D623,Paramètres!$C$17:$H$33,6,0)="oui","illimité",VLOOKUP(D623,Paramètres!$C$17:$H$33,5,0))),"",IF(VLOOKUP(D623,Paramètres!$C$17:$H$33,6,0)="oui","illimité",VLOOKUP(D623,Paramètres!$C$17:$H$33,5,0)))</f>
        <v/>
      </c>
      <c r="G623" s="269" t="str">
        <f t="shared" si="57"/>
        <v/>
      </c>
      <c r="H623" s="208"/>
      <c r="I623" s="53"/>
      <c r="J623" s="209"/>
      <c r="K623" s="271"/>
      <c r="L623" s="37"/>
      <c r="M623" s="218"/>
      <c r="N623" s="124"/>
      <c r="O623" s="211" t="str">
        <f t="shared" ca="1" si="58"/>
        <v/>
      </c>
      <c r="P623" s="212" t="str">
        <f>IF(ISERROR(VLOOKUP(L623,Paramètres!$A$38:$B$40,2,0)),"",VLOOKUP(L623,Paramètres!$A$38:$B$40,2,0))</f>
        <v/>
      </c>
      <c r="Q623" s="211" t="str">
        <f t="shared" ca="1" si="59"/>
        <v/>
      </c>
      <c r="R623" s="211" t="str">
        <f t="shared" si="55"/>
        <v/>
      </c>
      <c r="S623" s="213" t="str">
        <f t="shared" ca="1" si="56"/>
        <v/>
      </c>
      <c r="T623" s="214" t="str">
        <f t="shared" ca="1" si="60"/>
        <v/>
      </c>
    </row>
    <row r="624" spans="1:20" x14ac:dyDescent="0.25">
      <c r="A624" s="119" t="s">
        <v>6193</v>
      </c>
      <c r="B624" s="260"/>
      <c r="C624" s="264" t="str">
        <f>IF(ISERROR(VLOOKUP(B624,'Tous les abonnés'!$A$6:$I$5491,2,0)),"",VLOOKUP(B624,'Tous les abonnés'!$A$6:$I$5491,2,0))</f>
        <v/>
      </c>
      <c r="D624" s="26"/>
      <c r="E624" s="265"/>
      <c r="F624" s="207" t="str">
        <f>IF(ISERROR(IF(VLOOKUP(D624,Paramètres!$C$17:$H$33,6,0)="oui","illimité",VLOOKUP(D624,Paramètres!$C$17:$H$33,5,0))),"",IF(VLOOKUP(D624,Paramètres!$C$17:$H$33,6,0)="oui","illimité",VLOOKUP(D624,Paramètres!$C$17:$H$33,5,0)))</f>
        <v/>
      </c>
      <c r="G624" s="269" t="str">
        <f t="shared" si="57"/>
        <v/>
      </c>
      <c r="H624" s="208"/>
      <c r="I624" s="53"/>
      <c r="J624" s="209"/>
      <c r="K624" s="271"/>
      <c r="L624" s="37"/>
      <c r="M624" s="218"/>
      <c r="N624" s="124"/>
      <c r="O624" s="211" t="str">
        <f t="shared" ca="1" si="58"/>
        <v/>
      </c>
      <c r="P624" s="212" t="str">
        <f>IF(ISERROR(VLOOKUP(L624,Paramètres!$A$38:$B$40,2,0)),"",VLOOKUP(L624,Paramètres!$A$38:$B$40,2,0))</f>
        <v/>
      </c>
      <c r="Q624" s="211" t="str">
        <f t="shared" ca="1" si="59"/>
        <v/>
      </c>
      <c r="R624" s="211" t="str">
        <f t="shared" si="55"/>
        <v/>
      </c>
      <c r="S624" s="213" t="str">
        <f t="shared" ca="1" si="56"/>
        <v/>
      </c>
      <c r="T624" s="214" t="str">
        <f t="shared" ca="1" si="60"/>
        <v/>
      </c>
    </row>
    <row r="625" spans="1:20" x14ac:dyDescent="0.25">
      <c r="A625" s="119" t="s">
        <v>6194</v>
      </c>
      <c r="B625" s="260"/>
      <c r="C625" s="264" t="str">
        <f>IF(ISERROR(VLOOKUP(B625,'Tous les abonnés'!$A$6:$I$5491,2,0)),"",VLOOKUP(B625,'Tous les abonnés'!$A$6:$I$5491,2,0))</f>
        <v/>
      </c>
      <c r="D625" s="26"/>
      <c r="E625" s="265"/>
      <c r="F625" s="207" t="str">
        <f>IF(ISERROR(IF(VLOOKUP(D625,Paramètres!$C$17:$H$33,6,0)="oui","illimité",VLOOKUP(D625,Paramètres!$C$17:$H$33,5,0))),"",IF(VLOOKUP(D625,Paramètres!$C$17:$H$33,6,0)="oui","illimité",VLOOKUP(D625,Paramètres!$C$17:$H$33,5,0)))</f>
        <v/>
      </c>
      <c r="G625" s="269" t="str">
        <f t="shared" si="57"/>
        <v/>
      </c>
      <c r="H625" s="208"/>
      <c r="I625" s="53"/>
      <c r="J625" s="209"/>
      <c r="K625" s="271"/>
      <c r="L625" s="37"/>
      <c r="M625" s="218"/>
      <c r="N625" s="124"/>
      <c r="O625" s="211" t="str">
        <f t="shared" ca="1" si="58"/>
        <v/>
      </c>
      <c r="P625" s="212" t="str">
        <f>IF(ISERROR(VLOOKUP(L625,Paramètres!$A$38:$B$40,2,0)),"",VLOOKUP(L625,Paramètres!$A$38:$B$40,2,0))</f>
        <v/>
      </c>
      <c r="Q625" s="211" t="str">
        <f t="shared" ca="1" si="59"/>
        <v/>
      </c>
      <c r="R625" s="211" t="str">
        <f t="shared" si="55"/>
        <v/>
      </c>
      <c r="S625" s="213" t="str">
        <f t="shared" ca="1" si="56"/>
        <v/>
      </c>
      <c r="T625" s="214" t="str">
        <f t="shared" ca="1" si="60"/>
        <v/>
      </c>
    </row>
    <row r="626" spans="1:20" x14ac:dyDescent="0.25">
      <c r="A626" s="119" t="s">
        <v>6195</v>
      </c>
      <c r="B626" s="260"/>
      <c r="C626" s="264" t="str">
        <f>IF(ISERROR(VLOOKUP(B626,'Tous les abonnés'!$A$6:$I$5491,2,0)),"",VLOOKUP(B626,'Tous les abonnés'!$A$6:$I$5491,2,0))</f>
        <v/>
      </c>
      <c r="D626" s="26"/>
      <c r="E626" s="265"/>
      <c r="F626" s="207" t="str">
        <f>IF(ISERROR(IF(VLOOKUP(D626,Paramètres!$C$17:$H$33,6,0)="oui","illimité",VLOOKUP(D626,Paramètres!$C$17:$H$33,5,0))),"",IF(VLOOKUP(D626,Paramètres!$C$17:$H$33,6,0)="oui","illimité",VLOOKUP(D626,Paramètres!$C$17:$H$33,5,0)))</f>
        <v/>
      </c>
      <c r="G626" s="269" t="str">
        <f t="shared" si="57"/>
        <v/>
      </c>
      <c r="H626" s="208"/>
      <c r="I626" s="53"/>
      <c r="J626" s="209"/>
      <c r="K626" s="271"/>
      <c r="L626" s="37"/>
      <c r="M626" s="218"/>
      <c r="N626" s="124"/>
      <c r="O626" s="211" t="str">
        <f t="shared" ca="1" si="58"/>
        <v/>
      </c>
      <c r="P626" s="212" t="str">
        <f>IF(ISERROR(VLOOKUP(L626,Paramètres!$A$38:$B$40,2,0)),"",VLOOKUP(L626,Paramètres!$A$38:$B$40,2,0))</f>
        <v/>
      </c>
      <c r="Q626" s="211" t="str">
        <f t="shared" ca="1" si="59"/>
        <v/>
      </c>
      <c r="R626" s="211" t="str">
        <f t="shared" si="55"/>
        <v/>
      </c>
      <c r="S626" s="213" t="str">
        <f t="shared" ca="1" si="56"/>
        <v/>
      </c>
      <c r="T626" s="214" t="str">
        <f t="shared" ca="1" si="60"/>
        <v/>
      </c>
    </row>
    <row r="627" spans="1:20" x14ac:dyDescent="0.25">
      <c r="A627" s="119" t="s">
        <v>6196</v>
      </c>
      <c r="B627" s="260"/>
      <c r="C627" s="264" t="str">
        <f>IF(ISERROR(VLOOKUP(B627,'Tous les abonnés'!$A$6:$I$5491,2,0)),"",VLOOKUP(B627,'Tous les abonnés'!$A$6:$I$5491,2,0))</f>
        <v/>
      </c>
      <c r="D627" s="26"/>
      <c r="E627" s="265"/>
      <c r="F627" s="207" t="str">
        <f>IF(ISERROR(IF(VLOOKUP(D627,Paramètres!$C$17:$H$33,6,0)="oui","illimité",VLOOKUP(D627,Paramètres!$C$17:$H$33,5,0))),"",IF(VLOOKUP(D627,Paramètres!$C$17:$H$33,6,0)="oui","illimité",VLOOKUP(D627,Paramètres!$C$17:$H$33,5,0)))</f>
        <v/>
      </c>
      <c r="G627" s="269" t="str">
        <f t="shared" si="57"/>
        <v/>
      </c>
      <c r="H627" s="208"/>
      <c r="I627" s="53"/>
      <c r="J627" s="209"/>
      <c r="K627" s="271"/>
      <c r="L627" s="37"/>
      <c r="M627" s="218"/>
      <c r="N627" s="124"/>
      <c r="O627" s="211" t="str">
        <f t="shared" ca="1" si="58"/>
        <v/>
      </c>
      <c r="P627" s="212" t="str">
        <f>IF(ISERROR(VLOOKUP(L627,Paramètres!$A$38:$B$40,2,0)),"",VLOOKUP(L627,Paramètres!$A$38:$B$40,2,0))</f>
        <v/>
      </c>
      <c r="Q627" s="211" t="str">
        <f t="shared" ca="1" si="59"/>
        <v/>
      </c>
      <c r="R627" s="211" t="str">
        <f t="shared" si="55"/>
        <v/>
      </c>
      <c r="S627" s="213" t="str">
        <f t="shared" ca="1" si="56"/>
        <v/>
      </c>
      <c r="T627" s="214" t="str">
        <f t="shared" ca="1" si="60"/>
        <v/>
      </c>
    </row>
    <row r="628" spans="1:20" x14ac:dyDescent="0.25">
      <c r="A628" s="119" t="s">
        <v>6197</v>
      </c>
      <c r="B628" s="260"/>
      <c r="C628" s="264" t="str">
        <f>IF(ISERROR(VLOOKUP(B628,'Tous les abonnés'!$A$6:$I$5491,2,0)),"",VLOOKUP(B628,'Tous les abonnés'!$A$6:$I$5491,2,0))</f>
        <v/>
      </c>
      <c r="D628" s="26"/>
      <c r="E628" s="265"/>
      <c r="F628" s="207" t="str">
        <f>IF(ISERROR(IF(VLOOKUP(D628,Paramètres!$C$17:$H$33,6,0)="oui","illimité",VLOOKUP(D628,Paramètres!$C$17:$H$33,5,0))),"",IF(VLOOKUP(D628,Paramètres!$C$17:$H$33,6,0)="oui","illimité",VLOOKUP(D628,Paramètres!$C$17:$H$33,5,0)))</f>
        <v/>
      </c>
      <c r="G628" s="269" t="str">
        <f t="shared" si="57"/>
        <v/>
      </c>
      <c r="H628" s="208"/>
      <c r="I628" s="53"/>
      <c r="J628" s="209"/>
      <c r="K628" s="271"/>
      <c r="L628" s="37"/>
      <c r="M628" s="218"/>
      <c r="N628" s="124"/>
      <c r="O628" s="211" t="str">
        <f t="shared" ca="1" si="58"/>
        <v/>
      </c>
      <c r="P628" s="212" t="str">
        <f>IF(ISERROR(VLOOKUP(L628,Paramètres!$A$38:$B$40,2,0)),"",VLOOKUP(L628,Paramètres!$A$38:$B$40,2,0))</f>
        <v/>
      </c>
      <c r="Q628" s="211" t="str">
        <f t="shared" ca="1" si="59"/>
        <v/>
      </c>
      <c r="R628" s="211" t="str">
        <f t="shared" si="55"/>
        <v/>
      </c>
      <c r="S628" s="213" t="str">
        <f t="shared" ca="1" si="56"/>
        <v/>
      </c>
      <c r="T628" s="214" t="str">
        <f t="shared" ca="1" si="60"/>
        <v/>
      </c>
    </row>
    <row r="629" spans="1:20" x14ac:dyDescent="0.25">
      <c r="A629" s="119" t="s">
        <v>6198</v>
      </c>
      <c r="B629" s="260"/>
      <c r="C629" s="264" t="str">
        <f>IF(ISERROR(VLOOKUP(B629,'Tous les abonnés'!$A$6:$I$5491,2,0)),"",VLOOKUP(B629,'Tous les abonnés'!$A$6:$I$5491,2,0))</f>
        <v/>
      </c>
      <c r="D629" s="26"/>
      <c r="E629" s="265"/>
      <c r="F629" s="207" t="str">
        <f>IF(ISERROR(IF(VLOOKUP(D629,Paramètres!$C$17:$H$33,6,0)="oui","illimité",VLOOKUP(D629,Paramètres!$C$17:$H$33,5,0))),"",IF(VLOOKUP(D629,Paramètres!$C$17:$H$33,6,0)="oui","illimité",VLOOKUP(D629,Paramètres!$C$17:$H$33,5,0)))</f>
        <v/>
      </c>
      <c r="G629" s="269" t="str">
        <f t="shared" si="57"/>
        <v/>
      </c>
      <c r="H629" s="208"/>
      <c r="I629" s="53"/>
      <c r="J629" s="209"/>
      <c r="K629" s="271"/>
      <c r="L629" s="37"/>
      <c r="M629" s="218"/>
      <c r="N629" s="124"/>
      <c r="O629" s="211" t="str">
        <f t="shared" ca="1" si="58"/>
        <v/>
      </c>
      <c r="P629" s="212" t="str">
        <f>IF(ISERROR(VLOOKUP(L629,Paramètres!$A$38:$B$40,2,0)),"",VLOOKUP(L629,Paramètres!$A$38:$B$40,2,0))</f>
        <v/>
      </c>
      <c r="Q629" s="211" t="str">
        <f t="shared" ca="1" si="59"/>
        <v/>
      </c>
      <c r="R629" s="211" t="str">
        <f t="shared" si="55"/>
        <v/>
      </c>
      <c r="S629" s="213" t="str">
        <f t="shared" ca="1" si="56"/>
        <v/>
      </c>
      <c r="T629" s="214" t="str">
        <f t="shared" ca="1" si="60"/>
        <v/>
      </c>
    </row>
    <row r="630" spans="1:20" x14ac:dyDescent="0.25">
      <c r="A630" s="119" t="s">
        <v>6199</v>
      </c>
      <c r="B630" s="260"/>
      <c r="C630" s="264" t="str">
        <f>IF(ISERROR(VLOOKUP(B630,'Tous les abonnés'!$A$6:$I$5491,2,0)),"",VLOOKUP(B630,'Tous les abonnés'!$A$6:$I$5491,2,0))</f>
        <v/>
      </c>
      <c r="D630" s="26"/>
      <c r="E630" s="265"/>
      <c r="F630" s="207" t="str">
        <f>IF(ISERROR(IF(VLOOKUP(D630,Paramètres!$C$17:$H$33,6,0)="oui","illimité",VLOOKUP(D630,Paramètres!$C$17:$H$33,5,0))),"",IF(VLOOKUP(D630,Paramètres!$C$17:$H$33,6,0)="oui","illimité",VLOOKUP(D630,Paramètres!$C$17:$H$33,5,0)))</f>
        <v/>
      </c>
      <c r="G630" s="269" t="str">
        <f t="shared" si="57"/>
        <v/>
      </c>
      <c r="H630" s="208"/>
      <c r="I630" s="53"/>
      <c r="J630" s="209"/>
      <c r="K630" s="271"/>
      <c r="L630" s="37"/>
      <c r="M630" s="218"/>
      <c r="N630" s="124"/>
      <c r="O630" s="211" t="str">
        <f t="shared" ca="1" si="58"/>
        <v/>
      </c>
      <c r="P630" s="212" t="str">
        <f>IF(ISERROR(VLOOKUP(L630,Paramètres!$A$38:$B$40,2,0)),"",VLOOKUP(L630,Paramètres!$A$38:$B$40,2,0))</f>
        <v/>
      </c>
      <c r="Q630" s="211" t="str">
        <f t="shared" ca="1" si="59"/>
        <v/>
      </c>
      <c r="R630" s="211" t="str">
        <f t="shared" si="55"/>
        <v/>
      </c>
      <c r="S630" s="213" t="str">
        <f t="shared" ca="1" si="56"/>
        <v/>
      </c>
      <c r="T630" s="214" t="str">
        <f t="shared" ca="1" si="60"/>
        <v/>
      </c>
    </row>
    <row r="631" spans="1:20" x14ac:dyDescent="0.25">
      <c r="A631" s="119" t="s">
        <v>6200</v>
      </c>
      <c r="B631" s="260"/>
      <c r="C631" s="264" t="str">
        <f>IF(ISERROR(VLOOKUP(B631,'Tous les abonnés'!$A$6:$I$5491,2,0)),"",VLOOKUP(B631,'Tous les abonnés'!$A$6:$I$5491,2,0))</f>
        <v/>
      </c>
      <c r="D631" s="26"/>
      <c r="E631" s="265"/>
      <c r="F631" s="207" t="str">
        <f>IF(ISERROR(IF(VLOOKUP(D631,Paramètres!$C$17:$H$33,6,0)="oui","illimité",VLOOKUP(D631,Paramètres!$C$17:$H$33,5,0))),"",IF(VLOOKUP(D631,Paramètres!$C$17:$H$33,6,0)="oui","illimité",VLOOKUP(D631,Paramètres!$C$17:$H$33,5,0)))</f>
        <v/>
      </c>
      <c r="G631" s="269" t="str">
        <f t="shared" si="57"/>
        <v/>
      </c>
      <c r="H631" s="208"/>
      <c r="I631" s="53"/>
      <c r="J631" s="209"/>
      <c r="K631" s="271"/>
      <c r="L631" s="37"/>
      <c r="M631" s="218"/>
      <c r="N631" s="124"/>
      <c r="O631" s="211" t="str">
        <f t="shared" ca="1" si="58"/>
        <v/>
      </c>
      <c r="P631" s="212" t="str">
        <f>IF(ISERROR(VLOOKUP(L631,Paramètres!$A$38:$B$40,2,0)),"",VLOOKUP(L631,Paramètres!$A$38:$B$40,2,0))</f>
        <v/>
      </c>
      <c r="Q631" s="211" t="str">
        <f t="shared" ca="1" si="59"/>
        <v/>
      </c>
      <c r="R631" s="211" t="str">
        <f t="shared" si="55"/>
        <v/>
      </c>
      <c r="S631" s="213" t="str">
        <f t="shared" ca="1" si="56"/>
        <v/>
      </c>
      <c r="T631" s="214" t="str">
        <f t="shared" ca="1" si="60"/>
        <v/>
      </c>
    </row>
    <row r="632" spans="1:20" x14ac:dyDescent="0.25">
      <c r="A632" s="119" t="s">
        <v>6201</v>
      </c>
      <c r="B632" s="260"/>
      <c r="C632" s="264" t="str">
        <f>IF(ISERROR(VLOOKUP(B632,'Tous les abonnés'!$A$6:$I$5491,2,0)),"",VLOOKUP(B632,'Tous les abonnés'!$A$6:$I$5491,2,0))</f>
        <v/>
      </c>
      <c r="D632" s="26"/>
      <c r="E632" s="265"/>
      <c r="F632" s="207" t="str">
        <f>IF(ISERROR(IF(VLOOKUP(D632,Paramètres!$C$17:$H$33,6,0)="oui","illimité",VLOOKUP(D632,Paramètres!$C$17:$H$33,5,0))),"",IF(VLOOKUP(D632,Paramètres!$C$17:$H$33,6,0)="oui","illimité",VLOOKUP(D632,Paramètres!$C$17:$H$33,5,0)))</f>
        <v/>
      </c>
      <c r="G632" s="269" t="str">
        <f t="shared" si="57"/>
        <v/>
      </c>
      <c r="H632" s="208"/>
      <c r="I632" s="53"/>
      <c r="J632" s="209"/>
      <c r="K632" s="271"/>
      <c r="L632" s="37"/>
      <c r="M632" s="218"/>
      <c r="N632" s="124"/>
      <c r="O632" s="211" t="str">
        <f t="shared" ca="1" si="58"/>
        <v/>
      </c>
      <c r="P632" s="212" t="str">
        <f>IF(ISERROR(VLOOKUP(L632,Paramètres!$A$38:$B$40,2,0)),"",VLOOKUP(L632,Paramètres!$A$38:$B$40,2,0))</f>
        <v/>
      </c>
      <c r="Q632" s="211" t="str">
        <f t="shared" ca="1" si="59"/>
        <v/>
      </c>
      <c r="R632" s="211" t="str">
        <f t="shared" si="55"/>
        <v/>
      </c>
      <c r="S632" s="213" t="str">
        <f t="shared" ca="1" si="56"/>
        <v/>
      </c>
      <c r="T632" s="214" t="str">
        <f t="shared" ca="1" si="60"/>
        <v/>
      </c>
    </row>
    <row r="633" spans="1:20" x14ac:dyDescent="0.25">
      <c r="A633" s="119" t="s">
        <v>6202</v>
      </c>
      <c r="B633" s="260"/>
      <c r="C633" s="264" t="str">
        <f>IF(ISERROR(VLOOKUP(B633,'Tous les abonnés'!$A$6:$I$5491,2,0)),"",VLOOKUP(B633,'Tous les abonnés'!$A$6:$I$5491,2,0))</f>
        <v/>
      </c>
      <c r="D633" s="26"/>
      <c r="E633" s="265"/>
      <c r="F633" s="207" t="str">
        <f>IF(ISERROR(IF(VLOOKUP(D633,Paramètres!$C$17:$H$33,6,0)="oui","illimité",VLOOKUP(D633,Paramètres!$C$17:$H$33,5,0))),"",IF(VLOOKUP(D633,Paramètres!$C$17:$H$33,6,0)="oui","illimité",VLOOKUP(D633,Paramètres!$C$17:$H$33,5,0)))</f>
        <v/>
      </c>
      <c r="G633" s="269" t="str">
        <f t="shared" si="57"/>
        <v/>
      </c>
      <c r="H633" s="208"/>
      <c r="I633" s="53"/>
      <c r="J633" s="209"/>
      <c r="K633" s="271"/>
      <c r="L633" s="37"/>
      <c r="M633" s="218"/>
      <c r="N633" s="124"/>
      <c r="O633" s="211" t="str">
        <f t="shared" ca="1" si="58"/>
        <v/>
      </c>
      <c r="P633" s="212" t="str">
        <f>IF(ISERROR(VLOOKUP(L633,Paramètres!$A$38:$B$40,2,0)),"",VLOOKUP(L633,Paramètres!$A$38:$B$40,2,0))</f>
        <v/>
      </c>
      <c r="Q633" s="211" t="str">
        <f t="shared" ca="1" si="59"/>
        <v/>
      </c>
      <c r="R633" s="211" t="str">
        <f t="shared" si="55"/>
        <v/>
      </c>
      <c r="S633" s="213" t="str">
        <f t="shared" ca="1" si="56"/>
        <v/>
      </c>
      <c r="T633" s="214" t="str">
        <f t="shared" ca="1" si="60"/>
        <v/>
      </c>
    </row>
    <row r="634" spans="1:20" x14ac:dyDescent="0.25">
      <c r="A634" s="119" t="s">
        <v>6203</v>
      </c>
      <c r="B634" s="260"/>
      <c r="C634" s="264" t="str">
        <f>IF(ISERROR(VLOOKUP(B634,'Tous les abonnés'!$A$6:$I$5491,2,0)),"",VLOOKUP(B634,'Tous les abonnés'!$A$6:$I$5491,2,0))</f>
        <v/>
      </c>
      <c r="D634" s="26"/>
      <c r="E634" s="265"/>
      <c r="F634" s="207" t="str">
        <f>IF(ISERROR(IF(VLOOKUP(D634,Paramètres!$C$17:$H$33,6,0)="oui","illimité",VLOOKUP(D634,Paramètres!$C$17:$H$33,5,0))),"",IF(VLOOKUP(D634,Paramètres!$C$17:$H$33,6,0)="oui","illimité",VLOOKUP(D634,Paramètres!$C$17:$H$33,5,0)))</f>
        <v/>
      </c>
      <c r="G634" s="269" t="str">
        <f t="shared" si="57"/>
        <v/>
      </c>
      <c r="H634" s="208"/>
      <c r="I634" s="53"/>
      <c r="J634" s="209"/>
      <c r="K634" s="271"/>
      <c r="L634" s="37"/>
      <c r="M634" s="218"/>
      <c r="N634" s="124"/>
      <c r="O634" s="211" t="str">
        <f t="shared" ca="1" si="58"/>
        <v/>
      </c>
      <c r="P634" s="212" t="str">
        <f>IF(ISERROR(VLOOKUP(L634,Paramètres!$A$38:$B$40,2,0)),"",VLOOKUP(L634,Paramètres!$A$38:$B$40,2,0))</f>
        <v/>
      </c>
      <c r="Q634" s="211" t="str">
        <f t="shared" ca="1" si="59"/>
        <v/>
      </c>
      <c r="R634" s="211" t="str">
        <f t="shared" si="55"/>
        <v/>
      </c>
      <c r="S634" s="213" t="str">
        <f t="shared" ca="1" si="56"/>
        <v/>
      </c>
      <c r="T634" s="214" t="str">
        <f t="shared" ca="1" si="60"/>
        <v/>
      </c>
    </row>
    <row r="635" spans="1:20" x14ac:dyDescent="0.25">
      <c r="A635" s="119" t="s">
        <v>6204</v>
      </c>
      <c r="B635" s="260"/>
      <c r="C635" s="264" t="str">
        <f>IF(ISERROR(VLOOKUP(B635,'Tous les abonnés'!$A$6:$I$5491,2,0)),"",VLOOKUP(B635,'Tous les abonnés'!$A$6:$I$5491,2,0))</f>
        <v/>
      </c>
      <c r="D635" s="26"/>
      <c r="E635" s="265"/>
      <c r="F635" s="207" t="str">
        <f>IF(ISERROR(IF(VLOOKUP(D635,Paramètres!$C$17:$H$33,6,0)="oui","illimité",VLOOKUP(D635,Paramètres!$C$17:$H$33,5,0))),"",IF(VLOOKUP(D635,Paramètres!$C$17:$H$33,6,0)="oui","illimité",VLOOKUP(D635,Paramètres!$C$17:$H$33,5,0)))</f>
        <v/>
      </c>
      <c r="G635" s="269" t="str">
        <f t="shared" si="57"/>
        <v/>
      </c>
      <c r="H635" s="208"/>
      <c r="I635" s="53"/>
      <c r="J635" s="209"/>
      <c r="K635" s="271"/>
      <c r="L635" s="37"/>
      <c r="M635" s="218"/>
      <c r="N635" s="124"/>
      <c r="O635" s="211" t="str">
        <f t="shared" ca="1" si="58"/>
        <v/>
      </c>
      <c r="P635" s="212" t="str">
        <f>IF(ISERROR(VLOOKUP(L635,Paramètres!$A$38:$B$40,2,0)),"",VLOOKUP(L635,Paramètres!$A$38:$B$40,2,0))</f>
        <v/>
      </c>
      <c r="Q635" s="211" t="str">
        <f t="shared" ca="1" si="59"/>
        <v/>
      </c>
      <c r="R635" s="211" t="str">
        <f t="shared" si="55"/>
        <v/>
      </c>
      <c r="S635" s="213" t="str">
        <f t="shared" ca="1" si="56"/>
        <v/>
      </c>
      <c r="T635" s="214" t="str">
        <f t="shared" ca="1" si="60"/>
        <v/>
      </c>
    </row>
    <row r="636" spans="1:20" x14ac:dyDescent="0.25">
      <c r="A636" s="119" t="s">
        <v>6205</v>
      </c>
      <c r="B636" s="260"/>
      <c r="C636" s="264" t="str">
        <f>IF(ISERROR(VLOOKUP(B636,'Tous les abonnés'!$A$6:$I$5491,2,0)),"",VLOOKUP(B636,'Tous les abonnés'!$A$6:$I$5491,2,0))</f>
        <v/>
      </c>
      <c r="D636" s="26"/>
      <c r="E636" s="265"/>
      <c r="F636" s="207" t="str">
        <f>IF(ISERROR(IF(VLOOKUP(D636,Paramètres!$C$17:$H$33,6,0)="oui","illimité",VLOOKUP(D636,Paramètres!$C$17:$H$33,5,0))),"",IF(VLOOKUP(D636,Paramètres!$C$17:$H$33,6,0)="oui","illimité",VLOOKUP(D636,Paramètres!$C$17:$H$33,5,0)))</f>
        <v/>
      </c>
      <c r="G636" s="269" t="str">
        <f t="shared" si="57"/>
        <v/>
      </c>
      <c r="H636" s="208"/>
      <c r="I636" s="53"/>
      <c r="J636" s="209"/>
      <c r="K636" s="271"/>
      <c r="L636" s="37"/>
      <c r="M636" s="218"/>
      <c r="N636" s="124"/>
      <c r="O636" s="211" t="str">
        <f t="shared" ca="1" si="58"/>
        <v/>
      </c>
      <c r="P636" s="212" t="str">
        <f>IF(ISERROR(VLOOKUP(L636,Paramètres!$A$38:$B$40,2,0)),"",VLOOKUP(L636,Paramètres!$A$38:$B$40,2,0))</f>
        <v/>
      </c>
      <c r="Q636" s="211" t="str">
        <f t="shared" ca="1" si="59"/>
        <v/>
      </c>
      <c r="R636" s="211" t="str">
        <f t="shared" si="55"/>
        <v/>
      </c>
      <c r="S636" s="213" t="str">
        <f t="shared" ca="1" si="56"/>
        <v/>
      </c>
      <c r="T636" s="214" t="str">
        <f t="shared" ca="1" si="60"/>
        <v/>
      </c>
    </row>
    <row r="637" spans="1:20" x14ac:dyDescent="0.25">
      <c r="A637" s="119" t="s">
        <v>6206</v>
      </c>
      <c r="B637" s="260"/>
      <c r="C637" s="264" t="str">
        <f>IF(ISERROR(VLOOKUP(B637,'Tous les abonnés'!$A$6:$I$5491,2,0)),"",VLOOKUP(B637,'Tous les abonnés'!$A$6:$I$5491,2,0))</f>
        <v/>
      </c>
      <c r="D637" s="26"/>
      <c r="E637" s="265"/>
      <c r="F637" s="207" t="str">
        <f>IF(ISERROR(IF(VLOOKUP(D637,Paramètres!$C$17:$H$33,6,0)="oui","illimité",VLOOKUP(D637,Paramètres!$C$17:$H$33,5,0))),"",IF(VLOOKUP(D637,Paramètres!$C$17:$H$33,6,0)="oui","illimité",VLOOKUP(D637,Paramètres!$C$17:$H$33,5,0)))</f>
        <v/>
      </c>
      <c r="G637" s="269" t="str">
        <f t="shared" si="57"/>
        <v/>
      </c>
      <c r="H637" s="208"/>
      <c r="I637" s="53"/>
      <c r="J637" s="209"/>
      <c r="K637" s="271"/>
      <c r="L637" s="37"/>
      <c r="M637" s="218"/>
      <c r="N637" s="124"/>
      <c r="O637" s="211" t="str">
        <f t="shared" ca="1" si="58"/>
        <v/>
      </c>
      <c r="P637" s="212" t="str">
        <f>IF(ISERROR(VLOOKUP(L637,Paramètres!$A$38:$B$40,2,0)),"",VLOOKUP(L637,Paramètres!$A$38:$B$40,2,0))</f>
        <v/>
      </c>
      <c r="Q637" s="211" t="str">
        <f t="shared" ca="1" si="59"/>
        <v/>
      </c>
      <c r="R637" s="211" t="str">
        <f t="shared" si="55"/>
        <v/>
      </c>
      <c r="S637" s="213" t="str">
        <f t="shared" ca="1" si="56"/>
        <v/>
      </c>
      <c r="T637" s="214" t="str">
        <f t="shared" ca="1" si="60"/>
        <v/>
      </c>
    </row>
    <row r="638" spans="1:20" x14ac:dyDescent="0.25">
      <c r="A638" s="119" t="s">
        <v>6207</v>
      </c>
      <c r="B638" s="260"/>
      <c r="C638" s="264" t="str">
        <f>IF(ISERROR(VLOOKUP(B638,'Tous les abonnés'!$A$6:$I$5491,2,0)),"",VLOOKUP(B638,'Tous les abonnés'!$A$6:$I$5491,2,0))</f>
        <v/>
      </c>
      <c r="D638" s="26"/>
      <c r="E638" s="265"/>
      <c r="F638" s="207" t="str">
        <f>IF(ISERROR(IF(VLOOKUP(D638,Paramètres!$C$17:$H$33,6,0)="oui","illimité",VLOOKUP(D638,Paramètres!$C$17:$H$33,5,0))),"",IF(VLOOKUP(D638,Paramètres!$C$17:$H$33,6,0)="oui","illimité",VLOOKUP(D638,Paramètres!$C$17:$H$33,5,0)))</f>
        <v/>
      </c>
      <c r="G638" s="269" t="str">
        <f t="shared" si="57"/>
        <v/>
      </c>
      <c r="H638" s="208"/>
      <c r="I638" s="53"/>
      <c r="J638" s="209"/>
      <c r="K638" s="271"/>
      <c r="L638" s="37"/>
      <c r="M638" s="218"/>
      <c r="N638" s="124"/>
      <c r="O638" s="211" t="str">
        <f t="shared" ca="1" si="58"/>
        <v/>
      </c>
      <c r="P638" s="212" t="str">
        <f>IF(ISERROR(VLOOKUP(L638,Paramètres!$A$38:$B$40,2,0)),"",VLOOKUP(L638,Paramètres!$A$38:$B$40,2,0))</f>
        <v/>
      </c>
      <c r="Q638" s="211" t="str">
        <f t="shared" ca="1" si="59"/>
        <v/>
      </c>
      <c r="R638" s="211" t="str">
        <f t="shared" si="55"/>
        <v/>
      </c>
      <c r="S638" s="213" t="str">
        <f t="shared" ca="1" si="56"/>
        <v/>
      </c>
      <c r="T638" s="214" t="str">
        <f t="shared" ca="1" si="60"/>
        <v/>
      </c>
    </row>
    <row r="639" spans="1:20" x14ac:dyDescent="0.25">
      <c r="A639" s="119" t="s">
        <v>6208</v>
      </c>
      <c r="B639" s="260"/>
      <c r="C639" s="264" t="str">
        <f>IF(ISERROR(VLOOKUP(B639,'Tous les abonnés'!$A$6:$I$5491,2,0)),"",VLOOKUP(B639,'Tous les abonnés'!$A$6:$I$5491,2,0))</f>
        <v/>
      </c>
      <c r="D639" s="26"/>
      <c r="E639" s="265"/>
      <c r="F639" s="207" t="str">
        <f>IF(ISERROR(IF(VLOOKUP(D639,Paramètres!$C$17:$H$33,6,0)="oui","illimité",VLOOKUP(D639,Paramètres!$C$17:$H$33,5,0))),"",IF(VLOOKUP(D639,Paramètres!$C$17:$H$33,6,0)="oui","illimité",VLOOKUP(D639,Paramètres!$C$17:$H$33,5,0)))</f>
        <v/>
      </c>
      <c r="G639" s="269" t="str">
        <f t="shared" si="57"/>
        <v/>
      </c>
      <c r="H639" s="208"/>
      <c r="I639" s="53"/>
      <c r="J639" s="209"/>
      <c r="K639" s="271"/>
      <c r="L639" s="37"/>
      <c r="M639" s="218"/>
      <c r="N639" s="124"/>
      <c r="O639" s="211" t="str">
        <f t="shared" ca="1" si="58"/>
        <v/>
      </c>
      <c r="P639" s="212" t="str">
        <f>IF(ISERROR(VLOOKUP(L639,Paramètres!$A$38:$B$40,2,0)),"",VLOOKUP(L639,Paramètres!$A$38:$B$40,2,0))</f>
        <v/>
      </c>
      <c r="Q639" s="211" t="str">
        <f t="shared" ca="1" si="59"/>
        <v/>
      </c>
      <c r="R639" s="211" t="str">
        <f t="shared" si="55"/>
        <v/>
      </c>
      <c r="S639" s="213" t="str">
        <f t="shared" ca="1" si="56"/>
        <v/>
      </c>
      <c r="T639" s="214" t="str">
        <f t="shared" ca="1" si="60"/>
        <v/>
      </c>
    </row>
    <row r="640" spans="1:20" x14ac:dyDescent="0.25">
      <c r="A640" s="119" t="s">
        <v>6209</v>
      </c>
      <c r="B640" s="260"/>
      <c r="C640" s="264" t="str">
        <f>IF(ISERROR(VLOOKUP(B640,'Tous les abonnés'!$A$6:$I$5491,2,0)),"",VLOOKUP(B640,'Tous les abonnés'!$A$6:$I$5491,2,0))</f>
        <v/>
      </c>
      <c r="D640" s="26"/>
      <c r="E640" s="265"/>
      <c r="F640" s="207" t="str">
        <f>IF(ISERROR(IF(VLOOKUP(D640,Paramètres!$C$17:$H$33,6,0)="oui","illimité",VLOOKUP(D640,Paramètres!$C$17:$H$33,5,0))),"",IF(VLOOKUP(D640,Paramètres!$C$17:$H$33,6,0)="oui","illimité",VLOOKUP(D640,Paramètres!$C$17:$H$33,5,0)))</f>
        <v/>
      </c>
      <c r="G640" s="269" t="str">
        <f t="shared" si="57"/>
        <v/>
      </c>
      <c r="H640" s="208"/>
      <c r="I640" s="53"/>
      <c r="J640" s="209"/>
      <c r="K640" s="271"/>
      <c r="L640" s="37"/>
      <c r="M640" s="218"/>
      <c r="N640" s="124"/>
      <c r="O640" s="211" t="str">
        <f t="shared" ca="1" si="58"/>
        <v/>
      </c>
      <c r="P640" s="212" t="str">
        <f>IF(ISERROR(VLOOKUP(L640,Paramètres!$A$38:$B$40,2,0)),"",VLOOKUP(L640,Paramètres!$A$38:$B$40,2,0))</f>
        <v/>
      </c>
      <c r="Q640" s="211" t="str">
        <f t="shared" ca="1" si="59"/>
        <v/>
      </c>
      <c r="R640" s="211" t="str">
        <f t="shared" si="55"/>
        <v/>
      </c>
      <c r="S640" s="213" t="str">
        <f t="shared" ca="1" si="56"/>
        <v/>
      </c>
      <c r="T640" s="214" t="str">
        <f t="shared" ca="1" si="60"/>
        <v/>
      </c>
    </row>
    <row r="641" spans="1:20" x14ac:dyDescent="0.25">
      <c r="A641" s="119" t="s">
        <v>6210</v>
      </c>
      <c r="B641" s="260"/>
      <c r="C641" s="264" t="str">
        <f>IF(ISERROR(VLOOKUP(B641,'Tous les abonnés'!$A$6:$I$5491,2,0)),"",VLOOKUP(B641,'Tous les abonnés'!$A$6:$I$5491,2,0))</f>
        <v/>
      </c>
      <c r="D641" s="26"/>
      <c r="E641" s="265"/>
      <c r="F641" s="207" t="str">
        <f>IF(ISERROR(IF(VLOOKUP(D641,Paramètres!$C$17:$H$33,6,0)="oui","illimité",VLOOKUP(D641,Paramètres!$C$17:$H$33,5,0))),"",IF(VLOOKUP(D641,Paramètres!$C$17:$H$33,6,0)="oui","illimité",VLOOKUP(D641,Paramètres!$C$17:$H$33,5,0)))</f>
        <v/>
      </c>
      <c r="G641" s="269" t="str">
        <f t="shared" si="57"/>
        <v/>
      </c>
      <c r="H641" s="208"/>
      <c r="I641" s="53"/>
      <c r="J641" s="209"/>
      <c r="K641" s="271"/>
      <c r="L641" s="37"/>
      <c r="M641" s="218"/>
      <c r="N641" s="124"/>
      <c r="O641" s="211" t="str">
        <f t="shared" ca="1" si="58"/>
        <v/>
      </c>
      <c r="P641" s="212" t="str">
        <f>IF(ISERROR(VLOOKUP(L641,Paramètres!$A$38:$B$40,2,0)),"",VLOOKUP(L641,Paramètres!$A$38:$B$40,2,0))</f>
        <v/>
      </c>
      <c r="Q641" s="211" t="str">
        <f t="shared" ca="1" si="59"/>
        <v/>
      </c>
      <c r="R641" s="211" t="str">
        <f t="shared" si="55"/>
        <v/>
      </c>
      <c r="S641" s="213" t="str">
        <f t="shared" ca="1" si="56"/>
        <v/>
      </c>
      <c r="T641" s="214" t="str">
        <f t="shared" ca="1" si="60"/>
        <v/>
      </c>
    </row>
    <row r="642" spans="1:20" x14ac:dyDescent="0.25">
      <c r="A642" s="119" t="s">
        <v>6211</v>
      </c>
      <c r="B642" s="260"/>
      <c r="C642" s="264" t="str">
        <f>IF(ISERROR(VLOOKUP(B642,'Tous les abonnés'!$A$6:$I$5491,2,0)),"",VLOOKUP(B642,'Tous les abonnés'!$A$6:$I$5491,2,0))</f>
        <v/>
      </c>
      <c r="D642" s="26"/>
      <c r="E642" s="265"/>
      <c r="F642" s="207" t="str">
        <f>IF(ISERROR(IF(VLOOKUP(D642,Paramètres!$C$17:$H$33,6,0)="oui","illimité",VLOOKUP(D642,Paramètres!$C$17:$H$33,5,0))),"",IF(VLOOKUP(D642,Paramètres!$C$17:$H$33,6,0)="oui","illimité",VLOOKUP(D642,Paramètres!$C$17:$H$33,5,0)))</f>
        <v/>
      </c>
      <c r="G642" s="269" t="str">
        <f t="shared" si="57"/>
        <v/>
      </c>
      <c r="H642" s="208"/>
      <c r="I642" s="53"/>
      <c r="J642" s="209"/>
      <c r="K642" s="271"/>
      <c r="L642" s="37"/>
      <c r="M642" s="218"/>
      <c r="N642" s="124"/>
      <c r="O642" s="211" t="str">
        <f t="shared" ca="1" si="58"/>
        <v/>
      </c>
      <c r="P642" s="212" t="str">
        <f>IF(ISERROR(VLOOKUP(L642,Paramètres!$A$38:$B$40,2,0)),"",VLOOKUP(L642,Paramètres!$A$38:$B$40,2,0))</f>
        <v/>
      </c>
      <c r="Q642" s="211" t="str">
        <f t="shared" ca="1" si="59"/>
        <v/>
      </c>
      <c r="R642" s="211" t="str">
        <f t="shared" si="55"/>
        <v/>
      </c>
      <c r="S642" s="213" t="str">
        <f t="shared" ca="1" si="56"/>
        <v/>
      </c>
      <c r="T642" s="214" t="str">
        <f t="shared" ca="1" si="60"/>
        <v/>
      </c>
    </row>
    <row r="643" spans="1:20" x14ac:dyDescent="0.25">
      <c r="A643" s="119" t="s">
        <v>6212</v>
      </c>
      <c r="B643" s="260"/>
      <c r="C643" s="264" t="str">
        <f>IF(ISERROR(VLOOKUP(B643,'Tous les abonnés'!$A$6:$I$5491,2,0)),"",VLOOKUP(B643,'Tous les abonnés'!$A$6:$I$5491,2,0))</f>
        <v/>
      </c>
      <c r="D643" s="26"/>
      <c r="E643" s="265"/>
      <c r="F643" s="207" t="str">
        <f>IF(ISERROR(IF(VLOOKUP(D643,Paramètres!$C$17:$H$33,6,0)="oui","illimité",VLOOKUP(D643,Paramètres!$C$17:$H$33,5,0))),"",IF(VLOOKUP(D643,Paramètres!$C$17:$H$33,6,0)="oui","illimité",VLOOKUP(D643,Paramètres!$C$17:$H$33,5,0)))</f>
        <v/>
      </c>
      <c r="G643" s="269" t="str">
        <f t="shared" si="57"/>
        <v/>
      </c>
      <c r="H643" s="208"/>
      <c r="I643" s="53"/>
      <c r="J643" s="209"/>
      <c r="K643" s="271"/>
      <c r="L643" s="37"/>
      <c r="M643" s="218"/>
      <c r="N643" s="124"/>
      <c r="O643" s="211" t="str">
        <f t="shared" ca="1" si="58"/>
        <v/>
      </c>
      <c r="P643" s="212" t="str">
        <f>IF(ISERROR(VLOOKUP(L643,Paramètres!$A$38:$B$40,2,0)),"",VLOOKUP(L643,Paramètres!$A$38:$B$40,2,0))</f>
        <v/>
      </c>
      <c r="Q643" s="211" t="str">
        <f t="shared" ca="1" si="59"/>
        <v/>
      </c>
      <c r="R643" s="211" t="str">
        <f t="shared" si="55"/>
        <v/>
      </c>
      <c r="S643" s="213" t="str">
        <f t="shared" ca="1" si="56"/>
        <v/>
      </c>
      <c r="T643" s="214" t="str">
        <f t="shared" ca="1" si="60"/>
        <v/>
      </c>
    </row>
    <row r="644" spans="1:20" x14ac:dyDescent="0.25">
      <c r="A644" s="119" t="s">
        <v>6213</v>
      </c>
      <c r="B644" s="260"/>
      <c r="C644" s="264" t="str">
        <f>IF(ISERROR(VLOOKUP(B644,'Tous les abonnés'!$A$6:$I$5491,2,0)),"",VLOOKUP(B644,'Tous les abonnés'!$A$6:$I$5491,2,0))</f>
        <v/>
      </c>
      <c r="D644" s="26"/>
      <c r="E644" s="265"/>
      <c r="F644" s="207" t="str">
        <f>IF(ISERROR(IF(VLOOKUP(D644,Paramètres!$C$17:$H$33,6,0)="oui","illimité",VLOOKUP(D644,Paramètres!$C$17:$H$33,5,0))),"",IF(VLOOKUP(D644,Paramètres!$C$17:$H$33,6,0)="oui","illimité",VLOOKUP(D644,Paramètres!$C$17:$H$33,5,0)))</f>
        <v/>
      </c>
      <c r="G644" s="269" t="str">
        <f t="shared" si="57"/>
        <v/>
      </c>
      <c r="H644" s="208"/>
      <c r="I644" s="53"/>
      <c r="J644" s="209"/>
      <c r="K644" s="271"/>
      <c r="L644" s="37"/>
      <c r="M644" s="218"/>
      <c r="N644" s="124"/>
      <c r="O644" s="211" t="str">
        <f t="shared" ca="1" si="58"/>
        <v/>
      </c>
      <c r="P644" s="212" t="str">
        <f>IF(ISERROR(VLOOKUP(L644,Paramètres!$A$38:$B$40,2,0)),"",VLOOKUP(L644,Paramètres!$A$38:$B$40,2,0))</f>
        <v/>
      </c>
      <c r="Q644" s="211" t="str">
        <f t="shared" ca="1" si="59"/>
        <v/>
      </c>
      <c r="R644" s="211" t="str">
        <f t="shared" si="55"/>
        <v/>
      </c>
      <c r="S644" s="213" t="str">
        <f t="shared" ca="1" si="56"/>
        <v/>
      </c>
      <c r="T644" s="214" t="str">
        <f t="shared" ca="1" si="60"/>
        <v/>
      </c>
    </row>
    <row r="645" spans="1:20" x14ac:dyDescent="0.25">
      <c r="A645" s="119" t="s">
        <v>6214</v>
      </c>
      <c r="B645" s="260"/>
      <c r="C645" s="264" t="str">
        <f>IF(ISERROR(VLOOKUP(B645,'Tous les abonnés'!$A$6:$I$5491,2,0)),"",VLOOKUP(B645,'Tous les abonnés'!$A$6:$I$5491,2,0))</f>
        <v/>
      </c>
      <c r="D645" s="26"/>
      <c r="E645" s="265"/>
      <c r="F645" s="207" t="str">
        <f>IF(ISERROR(IF(VLOOKUP(D645,Paramètres!$C$17:$H$33,6,0)="oui","illimité",VLOOKUP(D645,Paramètres!$C$17:$H$33,5,0))),"",IF(VLOOKUP(D645,Paramètres!$C$17:$H$33,6,0)="oui","illimité",VLOOKUP(D645,Paramètres!$C$17:$H$33,5,0)))</f>
        <v/>
      </c>
      <c r="G645" s="269" t="str">
        <f t="shared" si="57"/>
        <v/>
      </c>
      <c r="H645" s="208"/>
      <c r="I645" s="53"/>
      <c r="J645" s="209"/>
      <c r="K645" s="271"/>
      <c r="L645" s="37"/>
      <c r="M645" s="218"/>
      <c r="N645" s="124"/>
      <c r="O645" s="211" t="str">
        <f t="shared" ca="1" si="58"/>
        <v/>
      </c>
      <c r="P645" s="212" t="str">
        <f>IF(ISERROR(VLOOKUP(L645,Paramètres!$A$38:$B$40,2,0)),"",VLOOKUP(L645,Paramètres!$A$38:$B$40,2,0))</f>
        <v/>
      </c>
      <c r="Q645" s="211" t="str">
        <f t="shared" ca="1" si="59"/>
        <v/>
      </c>
      <c r="R645" s="211" t="str">
        <f t="shared" si="55"/>
        <v/>
      </c>
      <c r="S645" s="213" t="str">
        <f t="shared" ca="1" si="56"/>
        <v/>
      </c>
      <c r="T645" s="214" t="str">
        <f t="shared" ca="1" si="60"/>
        <v/>
      </c>
    </row>
    <row r="646" spans="1:20" x14ac:dyDescent="0.25">
      <c r="A646" s="119" t="s">
        <v>6215</v>
      </c>
      <c r="B646" s="260"/>
      <c r="C646" s="264" t="str">
        <f>IF(ISERROR(VLOOKUP(B646,'Tous les abonnés'!$A$6:$I$5491,2,0)),"",VLOOKUP(B646,'Tous les abonnés'!$A$6:$I$5491,2,0))</f>
        <v/>
      </c>
      <c r="D646" s="26"/>
      <c r="E646" s="265"/>
      <c r="F646" s="207" t="str">
        <f>IF(ISERROR(IF(VLOOKUP(D646,Paramètres!$C$17:$H$33,6,0)="oui","illimité",VLOOKUP(D646,Paramètres!$C$17:$H$33,5,0))),"",IF(VLOOKUP(D646,Paramètres!$C$17:$H$33,6,0)="oui","illimité",VLOOKUP(D646,Paramètres!$C$17:$H$33,5,0)))</f>
        <v/>
      </c>
      <c r="G646" s="269" t="str">
        <f t="shared" si="57"/>
        <v/>
      </c>
      <c r="H646" s="208"/>
      <c r="I646" s="53"/>
      <c r="J646" s="209"/>
      <c r="K646" s="271"/>
      <c r="L646" s="37"/>
      <c r="M646" s="218"/>
      <c r="N646" s="124"/>
      <c r="O646" s="211" t="str">
        <f t="shared" ca="1" si="58"/>
        <v/>
      </c>
      <c r="P646" s="212" t="str">
        <f>IF(ISERROR(VLOOKUP(L646,Paramètres!$A$38:$B$40,2,0)),"",VLOOKUP(L646,Paramètres!$A$38:$B$40,2,0))</f>
        <v/>
      </c>
      <c r="Q646" s="211" t="str">
        <f t="shared" ca="1" si="59"/>
        <v/>
      </c>
      <c r="R646" s="211" t="str">
        <f t="shared" si="55"/>
        <v/>
      </c>
      <c r="S646" s="213" t="str">
        <f t="shared" ca="1" si="56"/>
        <v/>
      </c>
      <c r="T646" s="214" t="str">
        <f t="shared" ca="1" si="60"/>
        <v/>
      </c>
    </row>
    <row r="647" spans="1:20" x14ac:dyDescent="0.25">
      <c r="A647" s="119" t="s">
        <v>6216</v>
      </c>
      <c r="B647" s="260"/>
      <c r="C647" s="264" t="str">
        <f>IF(ISERROR(VLOOKUP(B647,'Tous les abonnés'!$A$6:$I$5491,2,0)),"",VLOOKUP(B647,'Tous les abonnés'!$A$6:$I$5491,2,0))</f>
        <v/>
      </c>
      <c r="D647" s="26"/>
      <c r="E647" s="265"/>
      <c r="F647" s="207" t="str">
        <f>IF(ISERROR(IF(VLOOKUP(D647,Paramètres!$C$17:$H$33,6,0)="oui","illimité",VLOOKUP(D647,Paramètres!$C$17:$H$33,5,0))),"",IF(VLOOKUP(D647,Paramètres!$C$17:$H$33,6,0)="oui","illimité",VLOOKUP(D647,Paramètres!$C$17:$H$33,5,0)))</f>
        <v/>
      </c>
      <c r="G647" s="269" t="str">
        <f t="shared" si="57"/>
        <v/>
      </c>
      <c r="H647" s="208"/>
      <c r="I647" s="53"/>
      <c r="J647" s="209"/>
      <c r="K647" s="271"/>
      <c r="L647" s="37"/>
      <c r="M647" s="218"/>
      <c r="N647" s="124"/>
      <c r="O647" s="211" t="str">
        <f t="shared" ca="1" si="58"/>
        <v/>
      </c>
      <c r="P647" s="212" t="str">
        <f>IF(ISERROR(VLOOKUP(L647,Paramètres!$A$38:$B$40,2,0)),"",VLOOKUP(L647,Paramètres!$A$38:$B$40,2,0))</f>
        <v/>
      </c>
      <c r="Q647" s="211" t="str">
        <f t="shared" ca="1" si="59"/>
        <v/>
      </c>
      <c r="R647" s="211" t="str">
        <f t="shared" ref="R647:R710" si="61">IF(L647="en 1 fois",1,IF(F647="illimité",O647/P647,IF(ISERROR(F647/P647),"",ROUND(F647/P647,0))))</f>
        <v/>
      </c>
      <c r="S647" s="213" t="str">
        <f t="shared" ref="S647:S710" ca="1" si="62">IF(ISERROR(IF(F647="illimité",Q647*J647,IF(L647="en 1 fois",J647,J647*Q647/R647))),"",IF(F647="illimité",Q647*J647,IF(L647="en 1 fois",J647,J647*Q647/R647)))</f>
        <v/>
      </c>
      <c r="T647" s="214" t="str">
        <f t="shared" ca="1" si="60"/>
        <v/>
      </c>
    </row>
    <row r="648" spans="1:20" x14ac:dyDescent="0.25">
      <c r="A648" s="119" t="s">
        <v>6217</v>
      </c>
      <c r="B648" s="260"/>
      <c r="C648" s="264" t="str">
        <f>IF(ISERROR(VLOOKUP(B648,'Tous les abonnés'!$A$6:$I$5491,2,0)),"",VLOOKUP(B648,'Tous les abonnés'!$A$6:$I$5491,2,0))</f>
        <v/>
      </c>
      <c r="D648" s="26"/>
      <c r="E648" s="265"/>
      <c r="F648" s="207" t="str">
        <f>IF(ISERROR(IF(VLOOKUP(D648,Paramètres!$C$17:$H$33,6,0)="oui","illimité",VLOOKUP(D648,Paramètres!$C$17:$H$33,5,0))),"",IF(VLOOKUP(D648,Paramètres!$C$17:$H$33,6,0)="oui","illimité",VLOOKUP(D648,Paramètres!$C$17:$H$33,5,0)))</f>
        <v/>
      </c>
      <c r="G648" s="269" t="str">
        <f t="shared" ref="G648:G711" si="63">IF(ISBLANK(K648),IF(ISERROR(E648+F648),"",E648+F648),K648)</f>
        <v/>
      </c>
      <c r="H648" s="208"/>
      <c r="I648" s="53"/>
      <c r="J648" s="209"/>
      <c r="K648" s="271"/>
      <c r="L648" s="37"/>
      <c r="M648" s="218"/>
      <c r="N648" s="124"/>
      <c r="O648" s="211" t="str">
        <f t="shared" ref="O648:O711" ca="1" si="64">IF(ISBLANK(E648),"",IF(TODAY()&gt;G648,G648-E648,TODAY()-E648))</f>
        <v/>
      </c>
      <c r="P648" s="212" t="str">
        <f>IF(ISERROR(VLOOKUP(L648,Paramètres!$A$38:$B$40,2,0)),"",VLOOKUP(L648,Paramètres!$A$38:$B$40,2,0))</f>
        <v/>
      </c>
      <c r="Q648" s="211" t="str">
        <f t="shared" ref="Q648:Q711" ca="1" si="65">IF(ISERROR(O648/P648),"",ROUND(O648/P648,0))</f>
        <v/>
      </c>
      <c r="R648" s="211" t="str">
        <f t="shared" si="61"/>
        <v/>
      </c>
      <c r="S648" s="213" t="str">
        <f t="shared" ca="1" si="62"/>
        <v/>
      </c>
      <c r="T648" s="214" t="str">
        <f t="shared" ref="T648:T711" ca="1" si="66">IF(ISERROR(S648-N648),"",S648-N648)</f>
        <v/>
      </c>
    </row>
    <row r="649" spans="1:20" x14ac:dyDescent="0.25">
      <c r="A649" s="119" t="s">
        <v>6218</v>
      </c>
      <c r="B649" s="260"/>
      <c r="C649" s="264" t="str">
        <f>IF(ISERROR(VLOOKUP(B649,'Tous les abonnés'!$A$6:$I$5491,2,0)),"",VLOOKUP(B649,'Tous les abonnés'!$A$6:$I$5491,2,0))</f>
        <v/>
      </c>
      <c r="D649" s="26"/>
      <c r="E649" s="265"/>
      <c r="F649" s="207" t="str">
        <f>IF(ISERROR(IF(VLOOKUP(D649,Paramètres!$C$17:$H$33,6,0)="oui","illimité",VLOOKUP(D649,Paramètres!$C$17:$H$33,5,0))),"",IF(VLOOKUP(D649,Paramètres!$C$17:$H$33,6,0)="oui","illimité",VLOOKUP(D649,Paramètres!$C$17:$H$33,5,0)))</f>
        <v/>
      </c>
      <c r="G649" s="269" t="str">
        <f t="shared" si="63"/>
        <v/>
      </c>
      <c r="H649" s="208"/>
      <c r="I649" s="53"/>
      <c r="J649" s="209"/>
      <c r="K649" s="271"/>
      <c r="L649" s="37"/>
      <c r="M649" s="218"/>
      <c r="N649" s="124"/>
      <c r="O649" s="211" t="str">
        <f t="shared" ca="1" si="64"/>
        <v/>
      </c>
      <c r="P649" s="212" t="str">
        <f>IF(ISERROR(VLOOKUP(L649,Paramètres!$A$38:$B$40,2,0)),"",VLOOKUP(L649,Paramètres!$A$38:$B$40,2,0))</f>
        <v/>
      </c>
      <c r="Q649" s="211" t="str">
        <f t="shared" ca="1" si="65"/>
        <v/>
      </c>
      <c r="R649" s="211" t="str">
        <f t="shared" si="61"/>
        <v/>
      </c>
      <c r="S649" s="213" t="str">
        <f t="shared" ca="1" si="62"/>
        <v/>
      </c>
      <c r="T649" s="214" t="str">
        <f t="shared" ca="1" si="66"/>
        <v/>
      </c>
    </row>
    <row r="650" spans="1:20" x14ac:dyDescent="0.25">
      <c r="A650" s="119" t="s">
        <v>6219</v>
      </c>
      <c r="B650" s="260"/>
      <c r="C650" s="264" t="str">
        <f>IF(ISERROR(VLOOKUP(B650,'Tous les abonnés'!$A$6:$I$5491,2,0)),"",VLOOKUP(B650,'Tous les abonnés'!$A$6:$I$5491,2,0))</f>
        <v/>
      </c>
      <c r="D650" s="26"/>
      <c r="E650" s="265"/>
      <c r="F650" s="207" t="str">
        <f>IF(ISERROR(IF(VLOOKUP(D650,Paramètres!$C$17:$H$33,6,0)="oui","illimité",VLOOKUP(D650,Paramètres!$C$17:$H$33,5,0))),"",IF(VLOOKUP(D650,Paramètres!$C$17:$H$33,6,0)="oui","illimité",VLOOKUP(D650,Paramètres!$C$17:$H$33,5,0)))</f>
        <v/>
      </c>
      <c r="G650" s="269" t="str">
        <f t="shared" si="63"/>
        <v/>
      </c>
      <c r="H650" s="208"/>
      <c r="I650" s="53"/>
      <c r="J650" s="209"/>
      <c r="K650" s="271"/>
      <c r="L650" s="37"/>
      <c r="M650" s="218"/>
      <c r="N650" s="124"/>
      <c r="O650" s="211" t="str">
        <f t="shared" ca="1" si="64"/>
        <v/>
      </c>
      <c r="P650" s="212" t="str">
        <f>IF(ISERROR(VLOOKUP(L650,Paramètres!$A$38:$B$40,2,0)),"",VLOOKUP(L650,Paramètres!$A$38:$B$40,2,0))</f>
        <v/>
      </c>
      <c r="Q650" s="211" t="str">
        <f t="shared" ca="1" si="65"/>
        <v/>
      </c>
      <c r="R650" s="211" t="str">
        <f t="shared" si="61"/>
        <v/>
      </c>
      <c r="S650" s="213" t="str">
        <f t="shared" ca="1" si="62"/>
        <v/>
      </c>
      <c r="T650" s="214" t="str">
        <f t="shared" ca="1" si="66"/>
        <v/>
      </c>
    </row>
    <row r="651" spans="1:20" x14ac:dyDescent="0.25">
      <c r="A651" s="119" t="s">
        <v>6220</v>
      </c>
      <c r="B651" s="260"/>
      <c r="C651" s="264" t="str">
        <f>IF(ISERROR(VLOOKUP(B651,'Tous les abonnés'!$A$6:$I$5491,2,0)),"",VLOOKUP(B651,'Tous les abonnés'!$A$6:$I$5491,2,0))</f>
        <v/>
      </c>
      <c r="D651" s="26"/>
      <c r="E651" s="265"/>
      <c r="F651" s="207" t="str">
        <f>IF(ISERROR(IF(VLOOKUP(D651,Paramètres!$C$17:$H$33,6,0)="oui","illimité",VLOOKUP(D651,Paramètres!$C$17:$H$33,5,0))),"",IF(VLOOKUP(D651,Paramètres!$C$17:$H$33,6,0)="oui","illimité",VLOOKUP(D651,Paramètres!$C$17:$H$33,5,0)))</f>
        <v/>
      </c>
      <c r="G651" s="269" t="str">
        <f t="shared" si="63"/>
        <v/>
      </c>
      <c r="H651" s="208"/>
      <c r="I651" s="53"/>
      <c r="J651" s="209"/>
      <c r="K651" s="271"/>
      <c r="L651" s="37"/>
      <c r="M651" s="218"/>
      <c r="N651" s="124"/>
      <c r="O651" s="211" t="str">
        <f t="shared" ca="1" si="64"/>
        <v/>
      </c>
      <c r="P651" s="212" t="str">
        <f>IF(ISERROR(VLOOKUP(L651,Paramètres!$A$38:$B$40,2,0)),"",VLOOKUP(L651,Paramètres!$A$38:$B$40,2,0))</f>
        <v/>
      </c>
      <c r="Q651" s="211" t="str">
        <f t="shared" ca="1" si="65"/>
        <v/>
      </c>
      <c r="R651" s="211" t="str">
        <f t="shared" si="61"/>
        <v/>
      </c>
      <c r="S651" s="213" t="str">
        <f t="shared" ca="1" si="62"/>
        <v/>
      </c>
      <c r="T651" s="214" t="str">
        <f t="shared" ca="1" si="66"/>
        <v/>
      </c>
    </row>
    <row r="652" spans="1:20" x14ac:dyDescent="0.25">
      <c r="A652" s="119" t="s">
        <v>6221</v>
      </c>
      <c r="B652" s="260"/>
      <c r="C652" s="264" t="str">
        <f>IF(ISERROR(VLOOKUP(B652,'Tous les abonnés'!$A$6:$I$5491,2,0)),"",VLOOKUP(B652,'Tous les abonnés'!$A$6:$I$5491,2,0))</f>
        <v/>
      </c>
      <c r="D652" s="26"/>
      <c r="E652" s="265"/>
      <c r="F652" s="207" t="str">
        <f>IF(ISERROR(IF(VLOOKUP(D652,Paramètres!$C$17:$H$33,6,0)="oui","illimité",VLOOKUP(D652,Paramètres!$C$17:$H$33,5,0))),"",IF(VLOOKUP(D652,Paramètres!$C$17:$H$33,6,0)="oui","illimité",VLOOKUP(D652,Paramètres!$C$17:$H$33,5,0)))</f>
        <v/>
      </c>
      <c r="G652" s="269" t="str">
        <f t="shared" si="63"/>
        <v/>
      </c>
      <c r="H652" s="208"/>
      <c r="I652" s="53"/>
      <c r="J652" s="209"/>
      <c r="K652" s="271"/>
      <c r="L652" s="37"/>
      <c r="M652" s="218"/>
      <c r="N652" s="124"/>
      <c r="O652" s="211" t="str">
        <f t="shared" ca="1" si="64"/>
        <v/>
      </c>
      <c r="P652" s="212" t="str">
        <f>IF(ISERROR(VLOOKUP(L652,Paramètres!$A$38:$B$40,2,0)),"",VLOOKUP(L652,Paramètres!$A$38:$B$40,2,0))</f>
        <v/>
      </c>
      <c r="Q652" s="211" t="str">
        <f t="shared" ca="1" si="65"/>
        <v/>
      </c>
      <c r="R652" s="211" t="str">
        <f t="shared" si="61"/>
        <v/>
      </c>
      <c r="S652" s="213" t="str">
        <f t="shared" ca="1" si="62"/>
        <v/>
      </c>
      <c r="T652" s="214" t="str">
        <f t="shared" ca="1" si="66"/>
        <v/>
      </c>
    </row>
    <row r="653" spans="1:20" x14ac:dyDescent="0.25">
      <c r="A653" s="119" t="s">
        <v>6222</v>
      </c>
      <c r="B653" s="260"/>
      <c r="C653" s="264" t="str">
        <f>IF(ISERROR(VLOOKUP(B653,'Tous les abonnés'!$A$6:$I$5491,2,0)),"",VLOOKUP(B653,'Tous les abonnés'!$A$6:$I$5491,2,0))</f>
        <v/>
      </c>
      <c r="D653" s="26"/>
      <c r="E653" s="265"/>
      <c r="F653" s="207" t="str">
        <f>IF(ISERROR(IF(VLOOKUP(D653,Paramètres!$C$17:$H$33,6,0)="oui","illimité",VLOOKUP(D653,Paramètres!$C$17:$H$33,5,0))),"",IF(VLOOKUP(D653,Paramètres!$C$17:$H$33,6,0)="oui","illimité",VLOOKUP(D653,Paramètres!$C$17:$H$33,5,0)))</f>
        <v/>
      </c>
      <c r="G653" s="269" t="str">
        <f t="shared" si="63"/>
        <v/>
      </c>
      <c r="H653" s="208"/>
      <c r="I653" s="53"/>
      <c r="J653" s="209"/>
      <c r="K653" s="271"/>
      <c r="L653" s="37"/>
      <c r="M653" s="218"/>
      <c r="N653" s="124"/>
      <c r="O653" s="211" t="str">
        <f t="shared" ca="1" si="64"/>
        <v/>
      </c>
      <c r="P653" s="212" t="str">
        <f>IF(ISERROR(VLOOKUP(L653,Paramètres!$A$38:$B$40,2,0)),"",VLOOKUP(L653,Paramètres!$A$38:$B$40,2,0))</f>
        <v/>
      </c>
      <c r="Q653" s="211" t="str">
        <f t="shared" ca="1" si="65"/>
        <v/>
      </c>
      <c r="R653" s="211" t="str">
        <f t="shared" si="61"/>
        <v/>
      </c>
      <c r="S653" s="213" t="str">
        <f t="shared" ca="1" si="62"/>
        <v/>
      </c>
      <c r="T653" s="214" t="str">
        <f t="shared" ca="1" si="66"/>
        <v/>
      </c>
    </row>
    <row r="654" spans="1:20" x14ac:dyDescent="0.25">
      <c r="A654" s="119" t="s">
        <v>6223</v>
      </c>
      <c r="B654" s="260"/>
      <c r="C654" s="264" t="str">
        <f>IF(ISERROR(VLOOKUP(B654,'Tous les abonnés'!$A$6:$I$5491,2,0)),"",VLOOKUP(B654,'Tous les abonnés'!$A$6:$I$5491,2,0))</f>
        <v/>
      </c>
      <c r="D654" s="26"/>
      <c r="E654" s="265"/>
      <c r="F654" s="207" t="str">
        <f>IF(ISERROR(IF(VLOOKUP(D654,Paramètres!$C$17:$H$33,6,0)="oui","illimité",VLOOKUP(D654,Paramètres!$C$17:$H$33,5,0))),"",IF(VLOOKUP(D654,Paramètres!$C$17:$H$33,6,0)="oui","illimité",VLOOKUP(D654,Paramètres!$C$17:$H$33,5,0)))</f>
        <v/>
      </c>
      <c r="G654" s="269" t="str">
        <f t="shared" si="63"/>
        <v/>
      </c>
      <c r="H654" s="208"/>
      <c r="I654" s="53"/>
      <c r="J654" s="209"/>
      <c r="K654" s="271"/>
      <c r="L654" s="37"/>
      <c r="M654" s="218"/>
      <c r="N654" s="124"/>
      <c r="O654" s="211" t="str">
        <f t="shared" ca="1" si="64"/>
        <v/>
      </c>
      <c r="P654" s="212" t="str">
        <f>IF(ISERROR(VLOOKUP(L654,Paramètres!$A$38:$B$40,2,0)),"",VLOOKUP(L654,Paramètres!$A$38:$B$40,2,0))</f>
        <v/>
      </c>
      <c r="Q654" s="211" t="str">
        <f t="shared" ca="1" si="65"/>
        <v/>
      </c>
      <c r="R654" s="211" t="str">
        <f t="shared" si="61"/>
        <v/>
      </c>
      <c r="S654" s="213" t="str">
        <f t="shared" ca="1" si="62"/>
        <v/>
      </c>
      <c r="T654" s="214" t="str">
        <f t="shared" ca="1" si="66"/>
        <v/>
      </c>
    </row>
    <row r="655" spans="1:20" x14ac:dyDescent="0.25">
      <c r="A655" s="119" t="s">
        <v>6224</v>
      </c>
      <c r="B655" s="260"/>
      <c r="C655" s="264" t="str">
        <f>IF(ISERROR(VLOOKUP(B655,'Tous les abonnés'!$A$6:$I$5491,2,0)),"",VLOOKUP(B655,'Tous les abonnés'!$A$6:$I$5491,2,0))</f>
        <v/>
      </c>
      <c r="D655" s="26"/>
      <c r="E655" s="265"/>
      <c r="F655" s="207" t="str">
        <f>IF(ISERROR(IF(VLOOKUP(D655,Paramètres!$C$17:$H$33,6,0)="oui","illimité",VLOOKUP(D655,Paramètres!$C$17:$H$33,5,0))),"",IF(VLOOKUP(D655,Paramètres!$C$17:$H$33,6,0)="oui","illimité",VLOOKUP(D655,Paramètres!$C$17:$H$33,5,0)))</f>
        <v/>
      </c>
      <c r="G655" s="269" t="str">
        <f t="shared" si="63"/>
        <v/>
      </c>
      <c r="H655" s="208"/>
      <c r="I655" s="53"/>
      <c r="J655" s="209"/>
      <c r="K655" s="271"/>
      <c r="L655" s="37"/>
      <c r="M655" s="218"/>
      <c r="N655" s="124"/>
      <c r="O655" s="211" t="str">
        <f t="shared" ca="1" si="64"/>
        <v/>
      </c>
      <c r="P655" s="212" t="str">
        <f>IF(ISERROR(VLOOKUP(L655,Paramètres!$A$38:$B$40,2,0)),"",VLOOKUP(L655,Paramètres!$A$38:$B$40,2,0))</f>
        <v/>
      </c>
      <c r="Q655" s="211" t="str">
        <f t="shared" ca="1" si="65"/>
        <v/>
      </c>
      <c r="R655" s="211" t="str">
        <f t="shared" si="61"/>
        <v/>
      </c>
      <c r="S655" s="213" t="str">
        <f t="shared" ca="1" si="62"/>
        <v/>
      </c>
      <c r="T655" s="214" t="str">
        <f t="shared" ca="1" si="66"/>
        <v/>
      </c>
    </row>
    <row r="656" spans="1:20" x14ac:dyDescent="0.25">
      <c r="A656" s="119" t="s">
        <v>6225</v>
      </c>
      <c r="B656" s="260"/>
      <c r="C656" s="264" t="str">
        <f>IF(ISERROR(VLOOKUP(B656,'Tous les abonnés'!$A$6:$I$5491,2,0)),"",VLOOKUP(B656,'Tous les abonnés'!$A$6:$I$5491,2,0))</f>
        <v/>
      </c>
      <c r="D656" s="26"/>
      <c r="E656" s="265"/>
      <c r="F656" s="207" t="str">
        <f>IF(ISERROR(IF(VLOOKUP(D656,Paramètres!$C$17:$H$33,6,0)="oui","illimité",VLOOKUP(D656,Paramètres!$C$17:$H$33,5,0))),"",IF(VLOOKUP(D656,Paramètres!$C$17:$H$33,6,0)="oui","illimité",VLOOKUP(D656,Paramètres!$C$17:$H$33,5,0)))</f>
        <v/>
      </c>
      <c r="G656" s="269" t="str">
        <f t="shared" si="63"/>
        <v/>
      </c>
      <c r="H656" s="208"/>
      <c r="I656" s="53"/>
      <c r="J656" s="209"/>
      <c r="K656" s="271"/>
      <c r="L656" s="37"/>
      <c r="M656" s="218"/>
      <c r="N656" s="124"/>
      <c r="O656" s="211" t="str">
        <f t="shared" ca="1" si="64"/>
        <v/>
      </c>
      <c r="P656" s="212" t="str">
        <f>IF(ISERROR(VLOOKUP(L656,Paramètres!$A$38:$B$40,2,0)),"",VLOOKUP(L656,Paramètres!$A$38:$B$40,2,0))</f>
        <v/>
      </c>
      <c r="Q656" s="211" t="str">
        <f t="shared" ca="1" si="65"/>
        <v/>
      </c>
      <c r="R656" s="211" t="str">
        <f t="shared" si="61"/>
        <v/>
      </c>
      <c r="S656" s="213" t="str">
        <f t="shared" ca="1" si="62"/>
        <v/>
      </c>
      <c r="T656" s="214" t="str">
        <f t="shared" ca="1" si="66"/>
        <v/>
      </c>
    </row>
    <row r="657" spans="1:20" x14ac:dyDescent="0.25">
      <c r="A657" s="119" t="s">
        <v>6226</v>
      </c>
      <c r="B657" s="260"/>
      <c r="C657" s="264" t="str">
        <f>IF(ISERROR(VLOOKUP(B657,'Tous les abonnés'!$A$6:$I$5491,2,0)),"",VLOOKUP(B657,'Tous les abonnés'!$A$6:$I$5491,2,0))</f>
        <v/>
      </c>
      <c r="D657" s="26"/>
      <c r="E657" s="265"/>
      <c r="F657" s="207" t="str">
        <f>IF(ISERROR(IF(VLOOKUP(D657,Paramètres!$C$17:$H$33,6,0)="oui","illimité",VLOOKUP(D657,Paramètres!$C$17:$H$33,5,0))),"",IF(VLOOKUP(D657,Paramètres!$C$17:$H$33,6,0)="oui","illimité",VLOOKUP(D657,Paramètres!$C$17:$H$33,5,0)))</f>
        <v/>
      </c>
      <c r="G657" s="269" t="str">
        <f t="shared" si="63"/>
        <v/>
      </c>
      <c r="H657" s="208"/>
      <c r="I657" s="53"/>
      <c r="J657" s="209"/>
      <c r="K657" s="271"/>
      <c r="L657" s="37"/>
      <c r="M657" s="218"/>
      <c r="N657" s="124"/>
      <c r="O657" s="211" t="str">
        <f t="shared" ca="1" si="64"/>
        <v/>
      </c>
      <c r="P657" s="212" t="str">
        <f>IF(ISERROR(VLOOKUP(L657,Paramètres!$A$38:$B$40,2,0)),"",VLOOKUP(L657,Paramètres!$A$38:$B$40,2,0))</f>
        <v/>
      </c>
      <c r="Q657" s="211" t="str">
        <f t="shared" ca="1" si="65"/>
        <v/>
      </c>
      <c r="R657" s="211" t="str">
        <f t="shared" si="61"/>
        <v/>
      </c>
      <c r="S657" s="213" t="str">
        <f t="shared" ca="1" si="62"/>
        <v/>
      </c>
      <c r="T657" s="214" t="str">
        <f t="shared" ca="1" si="66"/>
        <v/>
      </c>
    </row>
    <row r="658" spans="1:20" x14ac:dyDescent="0.25">
      <c r="A658" s="119" t="s">
        <v>6227</v>
      </c>
      <c r="B658" s="260"/>
      <c r="C658" s="264" t="str">
        <f>IF(ISERROR(VLOOKUP(B658,'Tous les abonnés'!$A$6:$I$5491,2,0)),"",VLOOKUP(B658,'Tous les abonnés'!$A$6:$I$5491,2,0))</f>
        <v/>
      </c>
      <c r="D658" s="26"/>
      <c r="E658" s="265"/>
      <c r="F658" s="207" t="str">
        <f>IF(ISERROR(IF(VLOOKUP(D658,Paramètres!$C$17:$H$33,6,0)="oui","illimité",VLOOKUP(D658,Paramètres!$C$17:$H$33,5,0))),"",IF(VLOOKUP(D658,Paramètres!$C$17:$H$33,6,0)="oui","illimité",VLOOKUP(D658,Paramètres!$C$17:$H$33,5,0)))</f>
        <v/>
      </c>
      <c r="G658" s="269" t="str">
        <f t="shared" si="63"/>
        <v/>
      </c>
      <c r="H658" s="208"/>
      <c r="I658" s="53"/>
      <c r="J658" s="209"/>
      <c r="K658" s="271"/>
      <c r="L658" s="37"/>
      <c r="M658" s="218"/>
      <c r="N658" s="124"/>
      <c r="O658" s="211" t="str">
        <f t="shared" ca="1" si="64"/>
        <v/>
      </c>
      <c r="P658" s="212" t="str">
        <f>IF(ISERROR(VLOOKUP(L658,Paramètres!$A$38:$B$40,2,0)),"",VLOOKUP(L658,Paramètres!$A$38:$B$40,2,0))</f>
        <v/>
      </c>
      <c r="Q658" s="211" t="str">
        <f t="shared" ca="1" si="65"/>
        <v/>
      </c>
      <c r="R658" s="211" t="str">
        <f t="shared" si="61"/>
        <v/>
      </c>
      <c r="S658" s="213" t="str">
        <f t="shared" ca="1" si="62"/>
        <v/>
      </c>
      <c r="T658" s="214" t="str">
        <f t="shared" ca="1" si="66"/>
        <v/>
      </c>
    </row>
    <row r="659" spans="1:20" x14ac:dyDescent="0.25">
      <c r="A659" s="119" t="s">
        <v>6228</v>
      </c>
      <c r="B659" s="260"/>
      <c r="C659" s="264" t="str">
        <f>IF(ISERROR(VLOOKUP(B659,'Tous les abonnés'!$A$6:$I$5491,2,0)),"",VLOOKUP(B659,'Tous les abonnés'!$A$6:$I$5491,2,0))</f>
        <v/>
      </c>
      <c r="D659" s="26"/>
      <c r="E659" s="265"/>
      <c r="F659" s="207" t="str">
        <f>IF(ISERROR(IF(VLOOKUP(D659,Paramètres!$C$17:$H$33,6,0)="oui","illimité",VLOOKUP(D659,Paramètres!$C$17:$H$33,5,0))),"",IF(VLOOKUP(D659,Paramètres!$C$17:$H$33,6,0)="oui","illimité",VLOOKUP(D659,Paramètres!$C$17:$H$33,5,0)))</f>
        <v/>
      </c>
      <c r="G659" s="269" t="str">
        <f t="shared" si="63"/>
        <v/>
      </c>
      <c r="H659" s="208"/>
      <c r="I659" s="53"/>
      <c r="J659" s="209"/>
      <c r="K659" s="271"/>
      <c r="L659" s="37"/>
      <c r="M659" s="218"/>
      <c r="N659" s="124"/>
      <c r="O659" s="211" t="str">
        <f t="shared" ca="1" si="64"/>
        <v/>
      </c>
      <c r="P659" s="212" t="str">
        <f>IF(ISERROR(VLOOKUP(L659,Paramètres!$A$38:$B$40,2,0)),"",VLOOKUP(L659,Paramètres!$A$38:$B$40,2,0))</f>
        <v/>
      </c>
      <c r="Q659" s="211" t="str">
        <f t="shared" ca="1" si="65"/>
        <v/>
      </c>
      <c r="R659" s="211" t="str">
        <f t="shared" si="61"/>
        <v/>
      </c>
      <c r="S659" s="213" t="str">
        <f t="shared" ca="1" si="62"/>
        <v/>
      </c>
      <c r="T659" s="214" t="str">
        <f t="shared" ca="1" si="66"/>
        <v/>
      </c>
    </row>
    <row r="660" spans="1:20" x14ac:dyDescent="0.25">
      <c r="A660" s="119" t="s">
        <v>6229</v>
      </c>
      <c r="B660" s="260"/>
      <c r="C660" s="264" t="str">
        <f>IF(ISERROR(VLOOKUP(B660,'Tous les abonnés'!$A$6:$I$5491,2,0)),"",VLOOKUP(B660,'Tous les abonnés'!$A$6:$I$5491,2,0))</f>
        <v/>
      </c>
      <c r="D660" s="26"/>
      <c r="E660" s="265"/>
      <c r="F660" s="207" t="str">
        <f>IF(ISERROR(IF(VLOOKUP(D660,Paramètres!$C$17:$H$33,6,0)="oui","illimité",VLOOKUP(D660,Paramètres!$C$17:$H$33,5,0))),"",IF(VLOOKUP(D660,Paramètres!$C$17:$H$33,6,0)="oui","illimité",VLOOKUP(D660,Paramètres!$C$17:$H$33,5,0)))</f>
        <v/>
      </c>
      <c r="G660" s="269" t="str">
        <f t="shared" si="63"/>
        <v/>
      </c>
      <c r="H660" s="208"/>
      <c r="I660" s="53"/>
      <c r="J660" s="209"/>
      <c r="K660" s="271"/>
      <c r="L660" s="37"/>
      <c r="M660" s="218"/>
      <c r="N660" s="124"/>
      <c r="O660" s="211" t="str">
        <f t="shared" ca="1" si="64"/>
        <v/>
      </c>
      <c r="P660" s="212" t="str">
        <f>IF(ISERROR(VLOOKUP(L660,Paramètres!$A$38:$B$40,2,0)),"",VLOOKUP(L660,Paramètres!$A$38:$B$40,2,0))</f>
        <v/>
      </c>
      <c r="Q660" s="211" t="str">
        <f t="shared" ca="1" si="65"/>
        <v/>
      </c>
      <c r="R660" s="211" t="str">
        <f t="shared" si="61"/>
        <v/>
      </c>
      <c r="S660" s="213" t="str">
        <f t="shared" ca="1" si="62"/>
        <v/>
      </c>
      <c r="T660" s="214" t="str">
        <f t="shared" ca="1" si="66"/>
        <v/>
      </c>
    </row>
    <row r="661" spans="1:20" x14ac:dyDescent="0.25">
      <c r="A661" s="119" t="s">
        <v>6230</v>
      </c>
      <c r="B661" s="260"/>
      <c r="C661" s="264" t="str">
        <f>IF(ISERROR(VLOOKUP(B661,'Tous les abonnés'!$A$6:$I$5491,2,0)),"",VLOOKUP(B661,'Tous les abonnés'!$A$6:$I$5491,2,0))</f>
        <v/>
      </c>
      <c r="D661" s="26"/>
      <c r="E661" s="265"/>
      <c r="F661" s="207" t="str">
        <f>IF(ISERROR(IF(VLOOKUP(D661,Paramètres!$C$17:$H$33,6,0)="oui","illimité",VLOOKUP(D661,Paramètres!$C$17:$H$33,5,0))),"",IF(VLOOKUP(D661,Paramètres!$C$17:$H$33,6,0)="oui","illimité",VLOOKUP(D661,Paramètres!$C$17:$H$33,5,0)))</f>
        <v/>
      </c>
      <c r="G661" s="269" t="str">
        <f t="shared" si="63"/>
        <v/>
      </c>
      <c r="H661" s="208"/>
      <c r="I661" s="53"/>
      <c r="J661" s="209"/>
      <c r="K661" s="271"/>
      <c r="L661" s="37"/>
      <c r="M661" s="218"/>
      <c r="N661" s="124"/>
      <c r="O661" s="211" t="str">
        <f t="shared" ca="1" si="64"/>
        <v/>
      </c>
      <c r="P661" s="212" t="str">
        <f>IF(ISERROR(VLOOKUP(L661,Paramètres!$A$38:$B$40,2,0)),"",VLOOKUP(L661,Paramètres!$A$38:$B$40,2,0))</f>
        <v/>
      </c>
      <c r="Q661" s="211" t="str">
        <f t="shared" ca="1" si="65"/>
        <v/>
      </c>
      <c r="R661" s="211" t="str">
        <f t="shared" si="61"/>
        <v/>
      </c>
      <c r="S661" s="213" t="str">
        <f t="shared" ca="1" si="62"/>
        <v/>
      </c>
      <c r="T661" s="214" t="str">
        <f t="shared" ca="1" si="66"/>
        <v/>
      </c>
    </row>
    <row r="662" spans="1:20" x14ac:dyDescent="0.25">
      <c r="A662" s="119" t="s">
        <v>6231</v>
      </c>
      <c r="B662" s="260"/>
      <c r="C662" s="264" t="str">
        <f>IF(ISERROR(VLOOKUP(B662,'Tous les abonnés'!$A$6:$I$5491,2,0)),"",VLOOKUP(B662,'Tous les abonnés'!$A$6:$I$5491,2,0))</f>
        <v/>
      </c>
      <c r="D662" s="26"/>
      <c r="E662" s="265"/>
      <c r="F662" s="207" t="str">
        <f>IF(ISERROR(IF(VLOOKUP(D662,Paramètres!$C$17:$H$33,6,0)="oui","illimité",VLOOKUP(D662,Paramètres!$C$17:$H$33,5,0))),"",IF(VLOOKUP(D662,Paramètres!$C$17:$H$33,6,0)="oui","illimité",VLOOKUP(D662,Paramètres!$C$17:$H$33,5,0)))</f>
        <v/>
      </c>
      <c r="G662" s="269" t="str">
        <f t="shared" si="63"/>
        <v/>
      </c>
      <c r="H662" s="208"/>
      <c r="I662" s="53"/>
      <c r="J662" s="209"/>
      <c r="K662" s="271"/>
      <c r="L662" s="37"/>
      <c r="M662" s="218"/>
      <c r="N662" s="124"/>
      <c r="O662" s="211" t="str">
        <f t="shared" ca="1" si="64"/>
        <v/>
      </c>
      <c r="P662" s="212" t="str">
        <f>IF(ISERROR(VLOOKUP(L662,Paramètres!$A$38:$B$40,2,0)),"",VLOOKUP(L662,Paramètres!$A$38:$B$40,2,0))</f>
        <v/>
      </c>
      <c r="Q662" s="211" t="str">
        <f t="shared" ca="1" si="65"/>
        <v/>
      </c>
      <c r="R662" s="211" t="str">
        <f t="shared" si="61"/>
        <v/>
      </c>
      <c r="S662" s="213" t="str">
        <f t="shared" ca="1" si="62"/>
        <v/>
      </c>
      <c r="T662" s="214" t="str">
        <f t="shared" ca="1" si="66"/>
        <v/>
      </c>
    </row>
    <row r="663" spans="1:20" x14ac:dyDescent="0.25">
      <c r="A663" s="119" t="s">
        <v>6232</v>
      </c>
      <c r="B663" s="260"/>
      <c r="C663" s="264" t="str">
        <f>IF(ISERROR(VLOOKUP(B663,'Tous les abonnés'!$A$6:$I$5491,2,0)),"",VLOOKUP(B663,'Tous les abonnés'!$A$6:$I$5491,2,0))</f>
        <v/>
      </c>
      <c r="D663" s="26"/>
      <c r="E663" s="265"/>
      <c r="F663" s="207" t="str">
        <f>IF(ISERROR(IF(VLOOKUP(D663,Paramètres!$C$17:$H$33,6,0)="oui","illimité",VLOOKUP(D663,Paramètres!$C$17:$H$33,5,0))),"",IF(VLOOKUP(D663,Paramètres!$C$17:$H$33,6,0)="oui","illimité",VLOOKUP(D663,Paramètres!$C$17:$H$33,5,0)))</f>
        <v/>
      </c>
      <c r="G663" s="269" t="str">
        <f t="shared" si="63"/>
        <v/>
      </c>
      <c r="H663" s="208"/>
      <c r="I663" s="53"/>
      <c r="J663" s="209"/>
      <c r="K663" s="271"/>
      <c r="L663" s="37"/>
      <c r="M663" s="218"/>
      <c r="N663" s="124"/>
      <c r="O663" s="211" t="str">
        <f t="shared" ca="1" si="64"/>
        <v/>
      </c>
      <c r="P663" s="212" t="str">
        <f>IF(ISERROR(VLOOKUP(L663,Paramètres!$A$38:$B$40,2,0)),"",VLOOKUP(L663,Paramètres!$A$38:$B$40,2,0))</f>
        <v/>
      </c>
      <c r="Q663" s="211" t="str">
        <f t="shared" ca="1" si="65"/>
        <v/>
      </c>
      <c r="R663" s="211" t="str">
        <f t="shared" si="61"/>
        <v/>
      </c>
      <c r="S663" s="213" t="str">
        <f t="shared" ca="1" si="62"/>
        <v/>
      </c>
      <c r="T663" s="214" t="str">
        <f t="shared" ca="1" si="66"/>
        <v/>
      </c>
    </row>
    <row r="664" spans="1:20" x14ac:dyDescent="0.25">
      <c r="A664" s="119" t="s">
        <v>6233</v>
      </c>
      <c r="B664" s="260"/>
      <c r="C664" s="264" t="str">
        <f>IF(ISERROR(VLOOKUP(B664,'Tous les abonnés'!$A$6:$I$5491,2,0)),"",VLOOKUP(B664,'Tous les abonnés'!$A$6:$I$5491,2,0))</f>
        <v/>
      </c>
      <c r="D664" s="26"/>
      <c r="E664" s="265"/>
      <c r="F664" s="207" t="str">
        <f>IF(ISERROR(IF(VLOOKUP(D664,Paramètres!$C$17:$H$33,6,0)="oui","illimité",VLOOKUP(D664,Paramètres!$C$17:$H$33,5,0))),"",IF(VLOOKUP(D664,Paramètres!$C$17:$H$33,6,0)="oui","illimité",VLOOKUP(D664,Paramètres!$C$17:$H$33,5,0)))</f>
        <v/>
      </c>
      <c r="G664" s="269" t="str">
        <f t="shared" si="63"/>
        <v/>
      </c>
      <c r="H664" s="208"/>
      <c r="I664" s="53"/>
      <c r="J664" s="209"/>
      <c r="K664" s="271"/>
      <c r="L664" s="37"/>
      <c r="M664" s="218"/>
      <c r="N664" s="124"/>
      <c r="O664" s="211" t="str">
        <f t="shared" ca="1" si="64"/>
        <v/>
      </c>
      <c r="P664" s="212" t="str">
        <f>IF(ISERROR(VLOOKUP(L664,Paramètres!$A$38:$B$40,2,0)),"",VLOOKUP(L664,Paramètres!$A$38:$B$40,2,0))</f>
        <v/>
      </c>
      <c r="Q664" s="211" t="str">
        <f t="shared" ca="1" si="65"/>
        <v/>
      </c>
      <c r="R664" s="211" t="str">
        <f t="shared" si="61"/>
        <v/>
      </c>
      <c r="S664" s="213" t="str">
        <f t="shared" ca="1" si="62"/>
        <v/>
      </c>
      <c r="T664" s="214" t="str">
        <f t="shared" ca="1" si="66"/>
        <v/>
      </c>
    </row>
    <row r="665" spans="1:20" x14ac:dyDescent="0.25">
      <c r="A665" s="119" t="s">
        <v>6234</v>
      </c>
      <c r="B665" s="260"/>
      <c r="C665" s="264" t="str">
        <f>IF(ISERROR(VLOOKUP(B665,'Tous les abonnés'!$A$6:$I$5491,2,0)),"",VLOOKUP(B665,'Tous les abonnés'!$A$6:$I$5491,2,0))</f>
        <v/>
      </c>
      <c r="D665" s="26"/>
      <c r="E665" s="265"/>
      <c r="F665" s="207" t="str">
        <f>IF(ISERROR(IF(VLOOKUP(D665,Paramètres!$C$17:$H$33,6,0)="oui","illimité",VLOOKUP(D665,Paramètres!$C$17:$H$33,5,0))),"",IF(VLOOKUP(D665,Paramètres!$C$17:$H$33,6,0)="oui","illimité",VLOOKUP(D665,Paramètres!$C$17:$H$33,5,0)))</f>
        <v/>
      </c>
      <c r="G665" s="269" t="str">
        <f t="shared" si="63"/>
        <v/>
      </c>
      <c r="H665" s="208"/>
      <c r="I665" s="53"/>
      <c r="J665" s="209"/>
      <c r="K665" s="271"/>
      <c r="L665" s="37"/>
      <c r="M665" s="218"/>
      <c r="N665" s="124"/>
      <c r="O665" s="211" t="str">
        <f t="shared" ca="1" si="64"/>
        <v/>
      </c>
      <c r="P665" s="212" t="str">
        <f>IF(ISERROR(VLOOKUP(L665,Paramètres!$A$38:$B$40,2,0)),"",VLOOKUP(L665,Paramètres!$A$38:$B$40,2,0))</f>
        <v/>
      </c>
      <c r="Q665" s="211" t="str">
        <f t="shared" ca="1" si="65"/>
        <v/>
      </c>
      <c r="R665" s="211" t="str">
        <f t="shared" si="61"/>
        <v/>
      </c>
      <c r="S665" s="213" t="str">
        <f t="shared" ca="1" si="62"/>
        <v/>
      </c>
      <c r="T665" s="214" t="str">
        <f t="shared" ca="1" si="66"/>
        <v/>
      </c>
    </row>
    <row r="666" spans="1:20" x14ac:dyDescent="0.25">
      <c r="A666" s="119" t="s">
        <v>6235</v>
      </c>
      <c r="B666" s="260"/>
      <c r="C666" s="264" t="str">
        <f>IF(ISERROR(VLOOKUP(B666,'Tous les abonnés'!$A$6:$I$5491,2,0)),"",VLOOKUP(B666,'Tous les abonnés'!$A$6:$I$5491,2,0))</f>
        <v/>
      </c>
      <c r="D666" s="26"/>
      <c r="E666" s="265"/>
      <c r="F666" s="207" t="str">
        <f>IF(ISERROR(IF(VLOOKUP(D666,Paramètres!$C$17:$H$33,6,0)="oui","illimité",VLOOKUP(D666,Paramètres!$C$17:$H$33,5,0))),"",IF(VLOOKUP(D666,Paramètres!$C$17:$H$33,6,0)="oui","illimité",VLOOKUP(D666,Paramètres!$C$17:$H$33,5,0)))</f>
        <v/>
      </c>
      <c r="G666" s="269" t="str">
        <f t="shared" si="63"/>
        <v/>
      </c>
      <c r="H666" s="208"/>
      <c r="I666" s="53"/>
      <c r="J666" s="209"/>
      <c r="K666" s="271"/>
      <c r="L666" s="37"/>
      <c r="M666" s="218"/>
      <c r="N666" s="124"/>
      <c r="O666" s="211" t="str">
        <f t="shared" ca="1" si="64"/>
        <v/>
      </c>
      <c r="P666" s="212" t="str">
        <f>IF(ISERROR(VLOOKUP(L666,Paramètres!$A$38:$B$40,2,0)),"",VLOOKUP(L666,Paramètres!$A$38:$B$40,2,0))</f>
        <v/>
      </c>
      <c r="Q666" s="211" t="str">
        <f t="shared" ca="1" si="65"/>
        <v/>
      </c>
      <c r="R666" s="211" t="str">
        <f t="shared" si="61"/>
        <v/>
      </c>
      <c r="S666" s="213" t="str">
        <f t="shared" ca="1" si="62"/>
        <v/>
      </c>
      <c r="T666" s="214" t="str">
        <f t="shared" ca="1" si="66"/>
        <v/>
      </c>
    </row>
    <row r="667" spans="1:20" x14ac:dyDescent="0.25">
      <c r="A667" s="119" t="s">
        <v>6236</v>
      </c>
      <c r="B667" s="260"/>
      <c r="C667" s="264" t="str">
        <f>IF(ISERROR(VLOOKUP(B667,'Tous les abonnés'!$A$6:$I$5491,2,0)),"",VLOOKUP(B667,'Tous les abonnés'!$A$6:$I$5491,2,0))</f>
        <v/>
      </c>
      <c r="D667" s="26"/>
      <c r="E667" s="265"/>
      <c r="F667" s="207" t="str">
        <f>IF(ISERROR(IF(VLOOKUP(D667,Paramètres!$C$17:$H$33,6,0)="oui","illimité",VLOOKUP(D667,Paramètres!$C$17:$H$33,5,0))),"",IF(VLOOKUP(D667,Paramètres!$C$17:$H$33,6,0)="oui","illimité",VLOOKUP(D667,Paramètres!$C$17:$H$33,5,0)))</f>
        <v/>
      </c>
      <c r="G667" s="269" t="str">
        <f t="shared" si="63"/>
        <v/>
      </c>
      <c r="H667" s="208"/>
      <c r="I667" s="53"/>
      <c r="J667" s="209"/>
      <c r="K667" s="271"/>
      <c r="L667" s="37"/>
      <c r="M667" s="218"/>
      <c r="N667" s="124"/>
      <c r="O667" s="211" t="str">
        <f t="shared" ca="1" si="64"/>
        <v/>
      </c>
      <c r="P667" s="212" t="str">
        <f>IF(ISERROR(VLOOKUP(L667,Paramètres!$A$38:$B$40,2,0)),"",VLOOKUP(L667,Paramètres!$A$38:$B$40,2,0))</f>
        <v/>
      </c>
      <c r="Q667" s="211" t="str">
        <f t="shared" ca="1" si="65"/>
        <v/>
      </c>
      <c r="R667" s="211" t="str">
        <f t="shared" si="61"/>
        <v/>
      </c>
      <c r="S667" s="213" t="str">
        <f t="shared" ca="1" si="62"/>
        <v/>
      </c>
      <c r="T667" s="214" t="str">
        <f t="shared" ca="1" si="66"/>
        <v/>
      </c>
    </row>
    <row r="668" spans="1:20" x14ac:dyDescent="0.25">
      <c r="A668" s="119" t="s">
        <v>6237</v>
      </c>
      <c r="B668" s="260"/>
      <c r="C668" s="264" t="str">
        <f>IF(ISERROR(VLOOKUP(B668,'Tous les abonnés'!$A$6:$I$5491,2,0)),"",VLOOKUP(B668,'Tous les abonnés'!$A$6:$I$5491,2,0))</f>
        <v/>
      </c>
      <c r="D668" s="26"/>
      <c r="E668" s="265"/>
      <c r="F668" s="207" t="str">
        <f>IF(ISERROR(IF(VLOOKUP(D668,Paramètres!$C$17:$H$33,6,0)="oui","illimité",VLOOKUP(D668,Paramètres!$C$17:$H$33,5,0))),"",IF(VLOOKUP(D668,Paramètres!$C$17:$H$33,6,0)="oui","illimité",VLOOKUP(D668,Paramètres!$C$17:$H$33,5,0)))</f>
        <v/>
      </c>
      <c r="G668" s="269" t="str">
        <f t="shared" si="63"/>
        <v/>
      </c>
      <c r="H668" s="208"/>
      <c r="I668" s="53"/>
      <c r="J668" s="209"/>
      <c r="K668" s="271"/>
      <c r="L668" s="37"/>
      <c r="M668" s="218"/>
      <c r="N668" s="124"/>
      <c r="O668" s="211" t="str">
        <f t="shared" ca="1" si="64"/>
        <v/>
      </c>
      <c r="P668" s="212" t="str">
        <f>IF(ISERROR(VLOOKUP(L668,Paramètres!$A$38:$B$40,2,0)),"",VLOOKUP(L668,Paramètres!$A$38:$B$40,2,0))</f>
        <v/>
      </c>
      <c r="Q668" s="211" t="str">
        <f t="shared" ca="1" si="65"/>
        <v/>
      </c>
      <c r="R668" s="211" t="str">
        <f t="shared" si="61"/>
        <v/>
      </c>
      <c r="S668" s="213" t="str">
        <f t="shared" ca="1" si="62"/>
        <v/>
      </c>
      <c r="T668" s="214" t="str">
        <f t="shared" ca="1" si="66"/>
        <v/>
      </c>
    </row>
    <row r="669" spans="1:20" x14ac:dyDescent="0.25">
      <c r="A669" s="119" t="s">
        <v>6238</v>
      </c>
      <c r="B669" s="260"/>
      <c r="C669" s="264" t="str">
        <f>IF(ISERROR(VLOOKUP(B669,'Tous les abonnés'!$A$6:$I$5491,2,0)),"",VLOOKUP(B669,'Tous les abonnés'!$A$6:$I$5491,2,0))</f>
        <v/>
      </c>
      <c r="D669" s="26"/>
      <c r="E669" s="265"/>
      <c r="F669" s="207" t="str">
        <f>IF(ISERROR(IF(VLOOKUP(D669,Paramètres!$C$17:$H$33,6,0)="oui","illimité",VLOOKUP(D669,Paramètres!$C$17:$H$33,5,0))),"",IF(VLOOKUP(D669,Paramètres!$C$17:$H$33,6,0)="oui","illimité",VLOOKUP(D669,Paramètres!$C$17:$H$33,5,0)))</f>
        <v/>
      </c>
      <c r="G669" s="269" t="str">
        <f t="shared" si="63"/>
        <v/>
      </c>
      <c r="H669" s="208"/>
      <c r="I669" s="53"/>
      <c r="J669" s="209"/>
      <c r="K669" s="271"/>
      <c r="L669" s="37"/>
      <c r="M669" s="218"/>
      <c r="N669" s="124"/>
      <c r="O669" s="211" t="str">
        <f t="shared" ca="1" si="64"/>
        <v/>
      </c>
      <c r="P669" s="212" t="str">
        <f>IF(ISERROR(VLOOKUP(L669,Paramètres!$A$38:$B$40,2,0)),"",VLOOKUP(L669,Paramètres!$A$38:$B$40,2,0))</f>
        <v/>
      </c>
      <c r="Q669" s="211" t="str">
        <f t="shared" ca="1" si="65"/>
        <v/>
      </c>
      <c r="R669" s="211" t="str">
        <f t="shared" si="61"/>
        <v/>
      </c>
      <c r="S669" s="213" t="str">
        <f t="shared" ca="1" si="62"/>
        <v/>
      </c>
      <c r="T669" s="214" t="str">
        <f t="shared" ca="1" si="66"/>
        <v/>
      </c>
    </row>
    <row r="670" spans="1:20" x14ac:dyDescent="0.25">
      <c r="A670" s="119" t="s">
        <v>6239</v>
      </c>
      <c r="B670" s="260"/>
      <c r="C670" s="264" t="str">
        <f>IF(ISERROR(VLOOKUP(B670,'Tous les abonnés'!$A$6:$I$5491,2,0)),"",VLOOKUP(B670,'Tous les abonnés'!$A$6:$I$5491,2,0))</f>
        <v/>
      </c>
      <c r="D670" s="26"/>
      <c r="E670" s="265"/>
      <c r="F670" s="207" t="str">
        <f>IF(ISERROR(IF(VLOOKUP(D670,Paramètres!$C$17:$H$33,6,0)="oui","illimité",VLOOKUP(D670,Paramètres!$C$17:$H$33,5,0))),"",IF(VLOOKUP(D670,Paramètres!$C$17:$H$33,6,0)="oui","illimité",VLOOKUP(D670,Paramètres!$C$17:$H$33,5,0)))</f>
        <v/>
      </c>
      <c r="G670" s="269" t="str">
        <f t="shared" si="63"/>
        <v/>
      </c>
      <c r="H670" s="208"/>
      <c r="I670" s="53"/>
      <c r="J670" s="209"/>
      <c r="K670" s="271"/>
      <c r="L670" s="37"/>
      <c r="M670" s="218"/>
      <c r="N670" s="124"/>
      <c r="O670" s="211" t="str">
        <f t="shared" ca="1" si="64"/>
        <v/>
      </c>
      <c r="P670" s="212" t="str">
        <f>IF(ISERROR(VLOOKUP(L670,Paramètres!$A$38:$B$40,2,0)),"",VLOOKUP(L670,Paramètres!$A$38:$B$40,2,0))</f>
        <v/>
      </c>
      <c r="Q670" s="211" t="str">
        <f t="shared" ca="1" si="65"/>
        <v/>
      </c>
      <c r="R670" s="211" t="str">
        <f t="shared" si="61"/>
        <v/>
      </c>
      <c r="S670" s="213" t="str">
        <f t="shared" ca="1" si="62"/>
        <v/>
      </c>
      <c r="T670" s="214" t="str">
        <f t="shared" ca="1" si="66"/>
        <v/>
      </c>
    </row>
    <row r="671" spans="1:20" x14ac:dyDescent="0.25">
      <c r="A671" s="119" t="s">
        <v>6240</v>
      </c>
      <c r="B671" s="260"/>
      <c r="C671" s="264" t="str">
        <f>IF(ISERROR(VLOOKUP(B671,'Tous les abonnés'!$A$6:$I$5491,2,0)),"",VLOOKUP(B671,'Tous les abonnés'!$A$6:$I$5491,2,0))</f>
        <v/>
      </c>
      <c r="D671" s="26"/>
      <c r="E671" s="265"/>
      <c r="F671" s="207" t="str">
        <f>IF(ISERROR(IF(VLOOKUP(D671,Paramètres!$C$17:$H$33,6,0)="oui","illimité",VLOOKUP(D671,Paramètres!$C$17:$H$33,5,0))),"",IF(VLOOKUP(D671,Paramètres!$C$17:$H$33,6,0)="oui","illimité",VLOOKUP(D671,Paramètres!$C$17:$H$33,5,0)))</f>
        <v/>
      </c>
      <c r="G671" s="269" t="str">
        <f t="shared" si="63"/>
        <v/>
      </c>
      <c r="H671" s="208"/>
      <c r="I671" s="53"/>
      <c r="J671" s="209"/>
      <c r="K671" s="271"/>
      <c r="L671" s="37"/>
      <c r="M671" s="218"/>
      <c r="N671" s="124"/>
      <c r="O671" s="211" t="str">
        <f t="shared" ca="1" si="64"/>
        <v/>
      </c>
      <c r="P671" s="212" t="str">
        <f>IF(ISERROR(VLOOKUP(L671,Paramètres!$A$38:$B$40,2,0)),"",VLOOKUP(L671,Paramètres!$A$38:$B$40,2,0))</f>
        <v/>
      </c>
      <c r="Q671" s="211" t="str">
        <f t="shared" ca="1" si="65"/>
        <v/>
      </c>
      <c r="R671" s="211" t="str">
        <f t="shared" si="61"/>
        <v/>
      </c>
      <c r="S671" s="213" t="str">
        <f t="shared" ca="1" si="62"/>
        <v/>
      </c>
      <c r="T671" s="214" t="str">
        <f t="shared" ca="1" si="66"/>
        <v/>
      </c>
    </row>
    <row r="672" spans="1:20" x14ac:dyDescent="0.25">
      <c r="A672" s="119" t="s">
        <v>6241</v>
      </c>
      <c r="B672" s="260"/>
      <c r="C672" s="264" t="str">
        <f>IF(ISERROR(VLOOKUP(B672,'Tous les abonnés'!$A$6:$I$5491,2,0)),"",VLOOKUP(B672,'Tous les abonnés'!$A$6:$I$5491,2,0))</f>
        <v/>
      </c>
      <c r="D672" s="26"/>
      <c r="E672" s="265"/>
      <c r="F672" s="207" t="str">
        <f>IF(ISERROR(IF(VLOOKUP(D672,Paramètres!$C$17:$H$33,6,0)="oui","illimité",VLOOKUP(D672,Paramètres!$C$17:$H$33,5,0))),"",IF(VLOOKUP(D672,Paramètres!$C$17:$H$33,6,0)="oui","illimité",VLOOKUP(D672,Paramètres!$C$17:$H$33,5,0)))</f>
        <v/>
      </c>
      <c r="G672" s="269" t="str">
        <f t="shared" si="63"/>
        <v/>
      </c>
      <c r="H672" s="208"/>
      <c r="I672" s="53"/>
      <c r="J672" s="209"/>
      <c r="K672" s="271"/>
      <c r="L672" s="37"/>
      <c r="M672" s="218"/>
      <c r="N672" s="124"/>
      <c r="O672" s="211" t="str">
        <f t="shared" ca="1" si="64"/>
        <v/>
      </c>
      <c r="P672" s="212" t="str">
        <f>IF(ISERROR(VLOOKUP(L672,Paramètres!$A$38:$B$40,2,0)),"",VLOOKUP(L672,Paramètres!$A$38:$B$40,2,0))</f>
        <v/>
      </c>
      <c r="Q672" s="211" t="str">
        <f t="shared" ca="1" si="65"/>
        <v/>
      </c>
      <c r="R672" s="211" t="str">
        <f t="shared" si="61"/>
        <v/>
      </c>
      <c r="S672" s="213" t="str">
        <f t="shared" ca="1" si="62"/>
        <v/>
      </c>
      <c r="T672" s="214" t="str">
        <f t="shared" ca="1" si="66"/>
        <v/>
      </c>
    </row>
    <row r="673" spans="1:20" x14ac:dyDescent="0.25">
      <c r="A673" s="119" t="s">
        <v>6242</v>
      </c>
      <c r="B673" s="260"/>
      <c r="C673" s="264" t="str">
        <f>IF(ISERROR(VLOOKUP(B673,'Tous les abonnés'!$A$6:$I$5491,2,0)),"",VLOOKUP(B673,'Tous les abonnés'!$A$6:$I$5491,2,0))</f>
        <v/>
      </c>
      <c r="D673" s="26"/>
      <c r="E673" s="265"/>
      <c r="F673" s="207" t="str">
        <f>IF(ISERROR(IF(VLOOKUP(D673,Paramètres!$C$17:$H$33,6,0)="oui","illimité",VLOOKUP(D673,Paramètres!$C$17:$H$33,5,0))),"",IF(VLOOKUP(D673,Paramètres!$C$17:$H$33,6,0)="oui","illimité",VLOOKUP(D673,Paramètres!$C$17:$H$33,5,0)))</f>
        <v/>
      </c>
      <c r="G673" s="269" t="str">
        <f t="shared" si="63"/>
        <v/>
      </c>
      <c r="H673" s="208"/>
      <c r="I673" s="53"/>
      <c r="J673" s="209"/>
      <c r="K673" s="271"/>
      <c r="L673" s="37"/>
      <c r="M673" s="218"/>
      <c r="N673" s="124"/>
      <c r="O673" s="211" t="str">
        <f t="shared" ca="1" si="64"/>
        <v/>
      </c>
      <c r="P673" s="212" t="str">
        <f>IF(ISERROR(VLOOKUP(L673,Paramètres!$A$38:$B$40,2,0)),"",VLOOKUP(L673,Paramètres!$A$38:$B$40,2,0))</f>
        <v/>
      </c>
      <c r="Q673" s="211" t="str">
        <f t="shared" ca="1" si="65"/>
        <v/>
      </c>
      <c r="R673" s="211" t="str">
        <f t="shared" si="61"/>
        <v/>
      </c>
      <c r="S673" s="213" t="str">
        <f t="shared" ca="1" si="62"/>
        <v/>
      </c>
      <c r="T673" s="214" t="str">
        <f t="shared" ca="1" si="66"/>
        <v/>
      </c>
    </row>
    <row r="674" spans="1:20" x14ac:dyDescent="0.25">
      <c r="A674" s="119" t="s">
        <v>6243</v>
      </c>
      <c r="B674" s="260"/>
      <c r="C674" s="264" t="str">
        <f>IF(ISERROR(VLOOKUP(B674,'Tous les abonnés'!$A$6:$I$5491,2,0)),"",VLOOKUP(B674,'Tous les abonnés'!$A$6:$I$5491,2,0))</f>
        <v/>
      </c>
      <c r="D674" s="26"/>
      <c r="E674" s="265"/>
      <c r="F674" s="207" t="str">
        <f>IF(ISERROR(IF(VLOOKUP(D674,Paramètres!$C$17:$H$33,6,0)="oui","illimité",VLOOKUP(D674,Paramètres!$C$17:$H$33,5,0))),"",IF(VLOOKUP(D674,Paramètres!$C$17:$H$33,6,0)="oui","illimité",VLOOKUP(D674,Paramètres!$C$17:$H$33,5,0)))</f>
        <v/>
      </c>
      <c r="G674" s="269" t="str">
        <f t="shared" si="63"/>
        <v/>
      </c>
      <c r="H674" s="208"/>
      <c r="I674" s="53"/>
      <c r="J674" s="209"/>
      <c r="K674" s="271"/>
      <c r="L674" s="37"/>
      <c r="M674" s="218"/>
      <c r="N674" s="124"/>
      <c r="O674" s="211" t="str">
        <f t="shared" ca="1" si="64"/>
        <v/>
      </c>
      <c r="P674" s="212" t="str">
        <f>IF(ISERROR(VLOOKUP(L674,Paramètres!$A$38:$B$40,2,0)),"",VLOOKUP(L674,Paramètres!$A$38:$B$40,2,0))</f>
        <v/>
      </c>
      <c r="Q674" s="211" t="str">
        <f t="shared" ca="1" si="65"/>
        <v/>
      </c>
      <c r="R674" s="211" t="str">
        <f t="shared" si="61"/>
        <v/>
      </c>
      <c r="S674" s="213" t="str">
        <f t="shared" ca="1" si="62"/>
        <v/>
      </c>
      <c r="T674" s="214" t="str">
        <f t="shared" ca="1" si="66"/>
        <v/>
      </c>
    </row>
    <row r="675" spans="1:20" x14ac:dyDescent="0.25">
      <c r="A675" s="119" t="s">
        <v>6244</v>
      </c>
      <c r="B675" s="260"/>
      <c r="C675" s="264" t="str">
        <f>IF(ISERROR(VLOOKUP(B675,'Tous les abonnés'!$A$6:$I$5491,2,0)),"",VLOOKUP(B675,'Tous les abonnés'!$A$6:$I$5491,2,0))</f>
        <v/>
      </c>
      <c r="D675" s="26"/>
      <c r="E675" s="265"/>
      <c r="F675" s="207" t="str">
        <f>IF(ISERROR(IF(VLOOKUP(D675,Paramètres!$C$17:$H$33,6,0)="oui","illimité",VLOOKUP(D675,Paramètres!$C$17:$H$33,5,0))),"",IF(VLOOKUP(D675,Paramètres!$C$17:$H$33,6,0)="oui","illimité",VLOOKUP(D675,Paramètres!$C$17:$H$33,5,0)))</f>
        <v/>
      </c>
      <c r="G675" s="269" t="str">
        <f t="shared" si="63"/>
        <v/>
      </c>
      <c r="H675" s="208"/>
      <c r="I675" s="53"/>
      <c r="J675" s="209"/>
      <c r="K675" s="271"/>
      <c r="L675" s="37"/>
      <c r="M675" s="218"/>
      <c r="N675" s="124"/>
      <c r="O675" s="211" t="str">
        <f t="shared" ca="1" si="64"/>
        <v/>
      </c>
      <c r="P675" s="212" t="str">
        <f>IF(ISERROR(VLOOKUP(L675,Paramètres!$A$38:$B$40,2,0)),"",VLOOKUP(L675,Paramètres!$A$38:$B$40,2,0))</f>
        <v/>
      </c>
      <c r="Q675" s="211" t="str">
        <f t="shared" ca="1" si="65"/>
        <v/>
      </c>
      <c r="R675" s="211" t="str">
        <f t="shared" si="61"/>
        <v/>
      </c>
      <c r="S675" s="213" t="str">
        <f t="shared" ca="1" si="62"/>
        <v/>
      </c>
      <c r="T675" s="214" t="str">
        <f t="shared" ca="1" si="66"/>
        <v/>
      </c>
    </row>
    <row r="676" spans="1:20" x14ac:dyDescent="0.25">
      <c r="A676" s="119" t="s">
        <v>6245</v>
      </c>
      <c r="B676" s="260"/>
      <c r="C676" s="264" t="str">
        <f>IF(ISERROR(VLOOKUP(B676,'Tous les abonnés'!$A$6:$I$5491,2,0)),"",VLOOKUP(B676,'Tous les abonnés'!$A$6:$I$5491,2,0))</f>
        <v/>
      </c>
      <c r="D676" s="26"/>
      <c r="E676" s="265"/>
      <c r="F676" s="207" t="str">
        <f>IF(ISERROR(IF(VLOOKUP(D676,Paramètres!$C$17:$H$33,6,0)="oui","illimité",VLOOKUP(D676,Paramètres!$C$17:$H$33,5,0))),"",IF(VLOOKUP(D676,Paramètres!$C$17:$H$33,6,0)="oui","illimité",VLOOKUP(D676,Paramètres!$C$17:$H$33,5,0)))</f>
        <v/>
      </c>
      <c r="G676" s="269" t="str">
        <f t="shared" si="63"/>
        <v/>
      </c>
      <c r="H676" s="208"/>
      <c r="I676" s="53"/>
      <c r="J676" s="209"/>
      <c r="K676" s="271"/>
      <c r="L676" s="37"/>
      <c r="M676" s="218"/>
      <c r="N676" s="124"/>
      <c r="O676" s="211" t="str">
        <f t="shared" ca="1" si="64"/>
        <v/>
      </c>
      <c r="P676" s="212" t="str">
        <f>IF(ISERROR(VLOOKUP(L676,Paramètres!$A$38:$B$40,2,0)),"",VLOOKUP(L676,Paramètres!$A$38:$B$40,2,0))</f>
        <v/>
      </c>
      <c r="Q676" s="211" t="str">
        <f t="shared" ca="1" si="65"/>
        <v/>
      </c>
      <c r="R676" s="211" t="str">
        <f t="shared" si="61"/>
        <v/>
      </c>
      <c r="S676" s="213" t="str">
        <f t="shared" ca="1" si="62"/>
        <v/>
      </c>
      <c r="T676" s="214" t="str">
        <f t="shared" ca="1" si="66"/>
        <v/>
      </c>
    </row>
    <row r="677" spans="1:20" x14ac:dyDescent="0.25">
      <c r="A677" s="119" t="s">
        <v>6246</v>
      </c>
      <c r="B677" s="260"/>
      <c r="C677" s="264" t="str">
        <f>IF(ISERROR(VLOOKUP(B677,'Tous les abonnés'!$A$6:$I$5491,2,0)),"",VLOOKUP(B677,'Tous les abonnés'!$A$6:$I$5491,2,0))</f>
        <v/>
      </c>
      <c r="D677" s="26"/>
      <c r="E677" s="265"/>
      <c r="F677" s="207" t="str">
        <f>IF(ISERROR(IF(VLOOKUP(D677,Paramètres!$C$17:$H$33,6,0)="oui","illimité",VLOOKUP(D677,Paramètres!$C$17:$H$33,5,0))),"",IF(VLOOKUP(D677,Paramètres!$C$17:$H$33,6,0)="oui","illimité",VLOOKUP(D677,Paramètres!$C$17:$H$33,5,0)))</f>
        <v/>
      </c>
      <c r="G677" s="269" t="str">
        <f t="shared" si="63"/>
        <v/>
      </c>
      <c r="H677" s="208"/>
      <c r="I677" s="53"/>
      <c r="J677" s="209"/>
      <c r="K677" s="271"/>
      <c r="L677" s="37"/>
      <c r="M677" s="218"/>
      <c r="N677" s="124"/>
      <c r="O677" s="211" t="str">
        <f t="shared" ca="1" si="64"/>
        <v/>
      </c>
      <c r="P677" s="212" t="str">
        <f>IF(ISERROR(VLOOKUP(L677,Paramètres!$A$38:$B$40,2,0)),"",VLOOKUP(L677,Paramètres!$A$38:$B$40,2,0))</f>
        <v/>
      </c>
      <c r="Q677" s="211" t="str">
        <f t="shared" ca="1" si="65"/>
        <v/>
      </c>
      <c r="R677" s="211" t="str">
        <f t="shared" si="61"/>
        <v/>
      </c>
      <c r="S677" s="213" t="str">
        <f t="shared" ca="1" si="62"/>
        <v/>
      </c>
      <c r="T677" s="214" t="str">
        <f t="shared" ca="1" si="66"/>
        <v/>
      </c>
    </row>
    <row r="678" spans="1:20" x14ac:dyDescent="0.25">
      <c r="A678" s="119" t="s">
        <v>6247</v>
      </c>
      <c r="B678" s="260"/>
      <c r="C678" s="264" t="str">
        <f>IF(ISERROR(VLOOKUP(B678,'Tous les abonnés'!$A$6:$I$5491,2,0)),"",VLOOKUP(B678,'Tous les abonnés'!$A$6:$I$5491,2,0))</f>
        <v/>
      </c>
      <c r="D678" s="26"/>
      <c r="E678" s="265"/>
      <c r="F678" s="207" t="str">
        <f>IF(ISERROR(IF(VLOOKUP(D678,Paramètres!$C$17:$H$33,6,0)="oui","illimité",VLOOKUP(D678,Paramètres!$C$17:$H$33,5,0))),"",IF(VLOOKUP(D678,Paramètres!$C$17:$H$33,6,0)="oui","illimité",VLOOKUP(D678,Paramètres!$C$17:$H$33,5,0)))</f>
        <v/>
      </c>
      <c r="G678" s="269" t="str">
        <f t="shared" si="63"/>
        <v/>
      </c>
      <c r="H678" s="208"/>
      <c r="I678" s="53"/>
      <c r="J678" s="209"/>
      <c r="K678" s="271"/>
      <c r="L678" s="37"/>
      <c r="M678" s="218"/>
      <c r="N678" s="124"/>
      <c r="O678" s="211" t="str">
        <f t="shared" ca="1" si="64"/>
        <v/>
      </c>
      <c r="P678" s="212" t="str">
        <f>IF(ISERROR(VLOOKUP(L678,Paramètres!$A$38:$B$40,2,0)),"",VLOOKUP(L678,Paramètres!$A$38:$B$40,2,0))</f>
        <v/>
      </c>
      <c r="Q678" s="211" t="str">
        <f t="shared" ca="1" si="65"/>
        <v/>
      </c>
      <c r="R678" s="211" t="str">
        <f t="shared" si="61"/>
        <v/>
      </c>
      <c r="S678" s="213" t="str">
        <f t="shared" ca="1" si="62"/>
        <v/>
      </c>
      <c r="T678" s="214" t="str">
        <f t="shared" ca="1" si="66"/>
        <v/>
      </c>
    </row>
    <row r="679" spans="1:20" x14ac:dyDescent="0.25">
      <c r="A679" s="119" t="s">
        <v>6248</v>
      </c>
      <c r="B679" s="260"/>
      <c r="C679" s="264" t="str">
        <f>IF(ISERROR(VLOOKUP(B679,'Tous les abonnés'!$A$6:$I$5491,2,0)),"",VLOOKUP(B679,'Tous les abonnés'!$A$6:$I$5491,2,0))</f>
        <v/>
      </c>
      <c r="D679" s="26"/>
      <c r="E679" s="265"/>
      <c r="F679" s="207" t="str">
        <f>IF(ISERROR(IF(VLOOKUP(D679,Paramètres!$C$17:$H$33,6,0)="oui","illimité",VLOOKUP(D679,Paramètres!$C$17:$H$33,5,0))),"",IF(VLOOKUP(D679,Paramètres!$C$17:$H$33,6,0)="oui","illimité",VLOOKUP(D679,Paramètres!$C$17:$H$33,5,0)))</f>
        <v/>
      </c>
      <c r="G679" s="269" t="str">
        <f t="shared" si="63"/>
        <v/>
      </c>
      <c r="H679" s="208"/>
      <c r="I679" s="53"/>
      <c r="J679" s="209"/>
      <c r="K679" s="271"/>
      <c r="L679" s="37"/>
      <c r="M679" s="218"/>
      <c r="N679" s="124"/>
      <c r="O679" s="211" t="str">
        <f t="shared" ca="1" si="64"/>
        <v/>
      </c>
      <c r="P679" s="212" t="str">
        <f>IF(ISERROR(VLOOKUP(L679,Paramètres!$A$38:$B$40,2,0)),"",VLOOKUP(L679,Paramètres!$A$38:$B$40,2,0))</f>
        <v/>
      </c>
      <c r="Q679" s="211" t="str">
        <f t="shared" ca="1" si="65"/>
        <v/>
      </c>
      <c r="R679" s="211" t="str">
        <f t="shared" si="61"/>
        <v/>
      </c>
      <c r="S679" s="213" t="str">
        <f t="shared" ca="1" si="62"/>
        <v/>
      </c>
      <c r="T679" s="214" t="str">
        <f t="shared" ca="1" si="66"/>
        <v/>
      </c>
    </row>
    <row r="680" spans="1:20" x14ac:dyDescent="0.25">
      <c r="A680" s="119" t="s">
        <v>6249</v>
      </c>
      <c r="B680" s="260"/>
      <c r="C680" s="264" t="str">
        <f>IF(ISERROR(VLOOKUP(B680,'Tous les abonnés'!$A$6:$I$5491,2,0)),"",VLOOKUP(B680,'Tous les abonnés'!$A$6:$I$5491,2,0))</f>
        <v/>
      </c>
      <c r="D680" s="26"/>
      <c r="E680" s="265"/>
      <c r="F680" s="207" t="str">
        <f>IF(ISERROR(IF(VLOOKUP(D680,Paramètres!$C$17:$H$33,6,0)="oui","illimité",VLOOKUP(D680,Paramètres!$C$17:$H$33,5,0))),"",IF(VLOOKUP(D680,Paramètres!$C$17:$H$33,6,0)="oui","illimité",VLOOKUP(D680,Paramètres!$C$17:$H$33,5,0)))</f>
        <v/>
      </c>
      <c r="G680" s="269" t="str">
        <f t="shared" si="63"/>
        <v/>
      </c>
      <c r="H680" s="208"/>
      <c r="I680" s="53"/>
      <c r="J680" s="209"/>
      <c r="K680" s="271"/>
      <c r="L680" s="37"/>
      <c r="M680" s="218"/>
      <c r="N680" s="124"/>
      <c r="O680" s="211" t="str">
        <f t="shared" ca="1" si="64"/>
        <v/>
      </c>
      <c r="P680" s="212" t="str">
        <f>IF(ISERROR(VLOOKUP(L680,Paramètres!$A$38:$B$40,2,0)),"",VLOOKUP(L680,Paramètres!$A$38:$B$40,2,0))</f>
        <v/>
      </c>
      <c r="Q680" s="211" t="str">
        <f t="shared" ca="1" si="65"/>
        <v/>
      </c>
      <c r="R680" s="211" t="str">
        <f t="shared" si="61"/>
        <v/>
      </c>
      <c r="S680" s="213" t="str">
        <f t="shared" ca="1" si="62"/>
        <v/>
      </c>
      <c r="T680" s="214" t="str">
        <f t="shared" ca="1" si="66"/>
        <v/>
      </c>
    </row>
    <row r="681" spans="1:20" x14ac:dyDescent="0.25">
      <c r="A681" s="119" t="s">
        <v>6250</v>
      </c>
      <c r="B681" s="260"/>
      <c r="C681" s="264" t="str">
        <f>IF(ISERROR(VLOOKUP(B681,'Tous les abonnés'!$A$6:$I$5491,2,0)),"",VLOOKUP(B681,'Tous les abonnés'!$A$6:$I$5491,2,0))</f>
        <v/>
      </c>
      <c r="D681" s="26"/>
      <c r="E681" s="265"/>
      <c r="F681" s="207" t="str">
        <f>IF(ISERROR(IF(VLOOKUP(D681,Paramètres!$C$17:$H$33,6,0)="oui","illimité",VLOOKUP(D681,Paramètres!$C$17:$H$33,5,0))),"",IF(VLOOKUP(D681,Paramètres!$C$17:$H$33,6,0)="oui","illimité",VLOOKUP(D681,Paramètres!$C$17:$H$33,5,0)))</f>
        <v/>
      </c>
      <c r="G681" s="269" t="str">
        <f t="shared" si="63"/>
        <v/>
      </c>
      <c r="H681" s="208"/>
      <c r="I681" s="53"/>
      <c r="J681" s="209"/>
      <c r="K681" s="271"/>
      <c r="L681" s="37"/>
      <c r="M681" s="218"/>
      <c r="N681" s="124"/>
      <c r="O681" s="211" t="str">
        <f t="shared" ca="1" si="64"/>
        <v/>
      </c>
      <c r="P681" s="212" t="str">
        <f>IF(ISERROR(VLOOKUP(L681,Paramètres!$A$38:$B$40,2,0)),"",VLOOKUP(L681,Paramètres!$A$38:$B$40,2,0))</f>
        <v/>
      </c>
      <c r="Q681" s="211" t="str">
        <f t="shared" ca="1" si="65"/>
        <v/>
      </c>
      <c r="R681" s="211" t="str">
        <f t="shared" si="61"/>
        <v/>
      </c>
      <c r="S681" s="213" t="str">
        <f t="shared" ca="1" si="62"/>
        <v/>
      </c>
      <c r="T681" s="214" t="str">
        <f t="shared" ca="1" si="66"/>
        <v/>
      </c>
    </row>
    <row r="682" spans="1:20" x14ac:dyDescent="0.25">
      <c r="A682" s="119" t="s">
        <v>6251</v>
      </c>
      <c r="B682" s="260"/>
      <c r="C682" s="264" t="str">
        <f>IF(ISERROR(VLOOKUP(B682,'Tous les abonnés'!$A$6:$I$5491,2,0)),"",VLOOKUP(B682,'Tous les abonnés'!$A$6:$I$5491,2,0))</f>
        <v/>
      </c>
      <c r="D682" s="26"/>
      <c r="E682" s="265"/>
      <c r="F682" s="207" t="str">
        <f>IF(ISERROR(IF(VLOOKUP(D682,Paramètres!$C$17:$H$33,6,0)="oui","illimité",VLOOKUP(D682,Paramètres!$C$17:$H$33,5,0))),"",IF(VLOOKUP(D682,Paramètres!$C$17:$H$33,6,0)="oui","illimité",VLOOKUP(D682,Paramètres!$C$17:$H$33,5,0)))</f>
        <v/>
      </c>
      <c r="G682" s="269" t="str">
        <f t="shared" si="63"/>
        <v/>
      </c>
      <c r="H682" s="208"/>
      <c r="I682" s="53"/>
      <c r="J682" s="209"/>
      <c r="K682" s="271"/>
      <c r="L682" s="37"/>
      <c r="M682" s="218"/>
      <c r="N682" s="124"/>
      <c r="O682" s="211" t="str">
        <f t="shared" ca="1" si="64"/>
        <v/>
      </c>
      <c r="P682" s="212" t="str">
        <f>IF(ISERROR(VLOOKUP(L682,Paramètres!$A$38:$B$40,2,0)),"",VLOOKUP(L682,Paramètres!$A$38:$B$40,2,0))</f>
        <v/>
      </c>
      <c r="Q682" s="211" t="str">
        <f t="shared" ca="1" si="65"/>
        <v/>
      </c>
      <c r="R682" s="211" t="str">
        <f t="shared" si="61"/>
        <v/>
      </c>
      <c r="S682" s="213" t="str">
        <f t="shared" ca="1" si="62"/>
        <v/>
      </c>
      <c r="T682" s="214" t="str">
        <f t="shared" ca="1" si="66"/>
        <v/>
      </c>
    </row>
    <row r="683" spans="1:20" x14ac:dyDescent="0.25">
      <c r="A683" s="119" t="s">
        <v>6252</v>
      </c>
      <c r="B683" s="260"/>
      <c r="C683" s="264" t="str">
        <f>IF(ISERROR(VLOOKUP(B683,'Tous les abonnés'!$A$6:$I$5491,2,0)),"",VLOOKUP(B683,'Tous les abonnés'!$A$6:$I$5491,2,0))</f>
        <v/>
      </c>
      <c r="D683" s="26"/>
      <c r="E683" s="265"/>
      <c r="F683" s="207" t="str">
        <f>IF(ISERROR(IF(VLOOKUP(D683,Paramètres!$C$17:$H$33,6,0)="oui","illimité",VLOOKUP(D683,Paramètres!$C$17:$H$33,5,0))),"",IF(VLOOKUP(D683,Paramètres!$C$17:$H$33,6,0)="oui","illimité",VLOOKUP(D683,Paramètres!$C$17:$H$33,5,0)))</f>
        <v/>
      </c>
      <c r="G683" s="269" t="str">
        <f t="shared" si="63"/>
        <v/>
      </c>
      <c r="H683" s="208"/>
      <c r="I683" s="53"/>
      <c r="J683" s="209"/>
      <c r="K683" s="271"/>
      <c r="L683" s="37"/>
      <c r="M683" s="218"/>
      <c r="N683" s="124"/>
      <c r="O683" s="211" t="str">
        <f t="shared" ca="1" si="64"/>
        <v/>
      </c>
      <c r="P683" s="212" t="str">
        <f>IF(ISERROR(VLOOKUP(L683,Paramètres!$A$38:$B$40,2,0)),"",VLOOKUP(L683,Paramètres!$A$38:$B$40,2,0))</f>
        <v/>
      </c>
      <c r="Q683" s="211" t="str">
        <f t="shared" ca="1" si="65"/>
        <v/>
      </c>
      <c r="R683" s="211" t="str">
        <f t="shared" si="61"/>
        <v/>
      </c>
      <c r="S683" s="213" t="str">
        <f t="shared" ca="1" si="62"/>
        <v/>
      </c>
      <c r="T683" s="214" t="str">
        <f t="shared" ca="1" si="66"/>
        <v/>
      </c>
    </row>
    <row r="684" spans="1:20" x14ac:dyDescent="0.25">
      <c r="A684" s="119" t="s">
        <v>6253</v>
      </c>
      <c r="B684" s="260"/>
      <c r="C684" s="264" t="str">
        <f>IF(ISERROR(VLOOKUP(B684,'Tous les abonnés'!$A$6:$I$5491,2,0)),"",VLOOKUP(B684,'Tous les abonnés'!$A$6:$I$5491,2,0))</f>
        <v/>
      </c>
      <c r="D684" s="26"/>
      <c r="E684" s="265"/>
      <c r="F684" s="207" t="str">
        <f>IF(ISERROR(IF(VLOOKUP(D684,Paramètres!$C$17:$H$33,6,0)="oui","illimité",VLOOKUP(D684,Paramètres!$C$17:$H$33,5,0))),"",IF(VLOOKUP(D684,Paramètres!$C$17:$H$33,6,0)="oui","illimité",VLOOKUP(D684,Paramètres!$C$17:$H$33,5,0)))</f>
        <v/>
      </c>
      <c r="G684" s="269" t="str">
        <f t="shared" si="63"/>
        <v/>
      </c>
      <c r="H684" s="208"/>
      <c r="I684" s="53"/>
      <c r="J684" s="209"/>
      <c r="K684" s="271"/>
      <c r="L684" s="37"/>
      <c r="M684" s="218"/>
      <c r="N684" s="124"/>
      <c r="O684" s="211" t="str">
        <f t="shared" ca="1" si="64"/>
        <v/>
      </c>
      <c r="P684" s="212" t="str">
        <f>IF(ISERROR(VLOOKUP(L684,Paramètres!$A$38:$B$40,2,0)),"",VLOOKUP(L684,Paramètres!$A$38:$B$40,2,0))</f>
        <v/>
      </c>
      <c r="Q684" s="211" t="str">
        <f t="shared" ca="1" si="65"/>
        <v/>
      </c>
      <c r="R684" s="211" t="str">
        <f t="shared" si="61"/>
        <v/>
      </c>
      <c r="S684" s="213" t="str">
        <f t="shared" ca="1" si="62"/>
        <v/>
      </c>
      <c r="T684" s="214" t="str">
        <f t="shared" ca="1" si="66"/>
        <v/>
      </c>
    </row>
    <row r="685" spans="1:20" x14ac:dyDescent="0.25">
      <c r="A685" s="119" t="s">
        <v>6254</v>
      </c>
      <c r="B685" s="260"/>
      <c r="C685" s="264" t="str">
        <f>IF(ISERROR(VLOOKUP(B685,'Tous les abonnés'!$A$6:$I$5491,2,0)),"",VLOOKUP(B685,'Tous les abonnés'!$A$6:$I$5491,2,0))</f>
        <v/>
      </c>
      <c r="D685" s="26"/>
      <c r="E685" s="265"/>
      <c r="F685" s="207" t="str">
        <f>IF(ISERROR(IF(VLOOKUP(D685,Paramètres!$C$17:$H$33,6,0)="oui","illimité",VLOOKUP(D685,Paramètres!$C$17:$H$33,5,0))),"",IF(VLOOKUP(D685,Paramètres!$C$17:$H$33,6,0)="oui","illimité",VLOOKUP(D685,Paramètres!$C$17:$H$33,5,0)))</f>
        <v/>
      </c>
      <c r="G685" s="269" t="str">
        <f t="shared" si="63"/>
        <v/>
      </c>
      <c r="H685" s="208"/>
      <c r="I685" s="53"/>
      <c r="J685" s="209"/>
      <c r="K685" s="271"/>
      <c r="L685" s="37"/>
      <c r="M685" s="218"/>
      <c r="N685" s="124"/>
      <c r="O685" s="211" t="str">
        <f t="shared" ca="1" si="64"/>
        <v/>
      </c>
      <c r="P685" s="212" t="str">
        <f>IF(ISERROR(VLOOKUP(L685,Paramètres!$A$38:$B$40,2,0)),"",VLOOKUP(L685,Paramètres!$A$38:$B$40,2,0))</f>
        <v/>
      </c>
      <c r="Q685" s="211" t="str">
        <f t="shared" ca="1" si="65"/>
        <v/>
      </c>
      <c r="R685" s="211" t="str">
        <f t="shared" si="61"/>
        <v/>
      </c>
      <c r="S685" s="213" t="str">
        <f t="shared" ca="1" si="62"/>
        <v/>
      </c>
      <c r="T685" s="214" t="str">
        <f t="shared" ca="1" si="66"/>
        <v/>
      </c>
    </row>
    <row r="686" spans="1:20" x14ac:dyDescent="0.25">
      <c r="A686" s="119" t="s">
        <v>6255</v>
      </c>
      <c r="B686" s="260"/>
      <c r="C686" s="264" t="str">
        <f>IF(ISERROR(VLOOKUP(B686,'Tous les abonnés'!$A$6:$I$5491,2,0)),"",VLOOKUP(B686,'Tous les abonnés'!$A$6:$I$5491,2,0))</f>
        <v/>
      </c>
      <c r="D686" s="26"/>
      <c r="E686" s="265"/>
      <c r="F686" s="207" t="str">
        <f>IF(ISERROR(IF(VLOOKUP(D686,Paramètres!$C$17:$H$33,6,0)="oui","illimité",VLOOKUP(D686,Paramètres!$C$17:$H$33,5,0))),"",IF(VLOOKUP(D686,Paramètres!$C$17:$H$33,6,0)="oui","illimité",VLOOKUP(D686,Paramètres!$C$17:$H$33,5,0)))</f>
        <v/>
      </c>
      <c r="G686" s="269" t="str">
        <f t="shared" si="63"/>
        <v/>
      </c>
      <c r="H686" s="208"/>
      <c r="I686" s="53"/>
      <c r="J686" s="209"/>
      <c r="K686" s="271"/>
      <c r="L686" s="37"/>
      <c r="M686" s="218"/>
      <c r="N686" s="124"/>
      <c r="O686" s="211" t="str">
        <f t="shared" ca="1" si="64"/>
        <v/>
      </c>
      <c r="P686" s="212" t="str">
        <f>IF(ISERROR(VLOOKUP(L686,Paramètres!$A$38:$B$40,2,0)),"",VLOOKUP(L686,Paramètres!$A$38:$B$40,2,0))</f>
        <v/>
      </c>
      <c r="Q686" s="211" t="str">
        <f t="shared" ca="1" si="65"/>
        <v/>
      </c>
      <c r="R686" s="211" t="str">
        <f t="shared" si="61"/>
        <v/>
      </c>
      <c r="S686" s="213" t="str">
        <f t="shared" ca="1" si="62"/>
        <v/>
      </c>
      <c r="T686" s="214" t="str">
        <f t="shared" ca="1" si="66"/>
        <v/>
      </c>
    </row>
    <row r="687" spans="1:20" x14ac:dyDescent="0.25">
      <c r="A687" s="119" t="s">
        <v>6256</v>
      </c>
      <c r="B687" s="260"/>
      <c r="C687" s="264" t="str">
        <f>IF(ISERROR(VLOOKUP(B687,'Tous les abonnés'!$A$6:$I$5491,2,0)),"",VLOOKUP(B687,'Tous les abonnés'!$A$6:$I$5491,2,0))</f>
        <v/>
      </c>
      <c r="D687" s="26"/>
      <c r="E687" s="265"/>
      <c r="F687" s="207" t="str">
        <f>IF(ISERROR(IF(VLOOKUP(D687,Paramètres!$C$17:$H$33,6,0)="oui","illimité",VLOOKUP(D687,Paramètres!$C$17:$H$33,5,0))),"",IF(VLOOKUP(D687,Paramètres!$C$17:$H$33,6,0)="oui","illimité",VLOOKUP(D687,Paramètres!$C$17:$H$33,5,0)))</f>
        <v/>
      </c>
      <c r="G687" s="269" t="str">
        <f t="shared" si="63"/>
        <v/>
      </c>
      <c r="H687" s="208"/>
      <c r="I687" s="53"/>
      <c r="J687" s="209"/>
      <c r="K687" s="271"/>
      <c r="L687" s="37"/>
      <c r="M687" s="218"/>
      <c r="N687" s="124"/>
      <c r="O687" s="211" t="str">
        <f t="shared" ca="1" si="64"/>
        <v/>
      </c>
      <c r="P687" s="212" t="str">
        <f>IF(ISERROR(VLOOKUP(L687,Paramètres!$A$38:$B$40,2,0)),"",VLOOKUP(L687,Paramètres!$A$38:$B$40,2,0))</f>
        <v/>
      </c>
      <c r="Q687" s="211" t="str">
        <f t="shared" ca="1" si="65"/>
        <v/>
      </c>
      <c r="R687" s="211" t="str">
        <f t="shared" si="61"/>
        <v/>
      </c>
      <c r="S687" s="213" t="str">
        <f t="shared" ca="1" si="62"/>
        <v/>
      </c>
      <c r="T687" s="214" t="str">
        <f t="shared" ca="1" si="66"/>
        <v/>
      </c>
    </row>
    <row r="688" spans="1:20" x14ac:dyDescent="0.25">
      <c r="A688" s="119" t="s">
        <v>6257</v>
      </c>
      <c r="B688" s="260"/>
      <c r="C688" s="264" t="str">
        <f>IF(ISERROR(VLOOKUP(B688,'Tous les abonnés'!$A$6:$I$5491,2,0)),"",VLOOKUP(B688,'Tous les abonnés'!$A$6:$I$5491,2,0))</f>
        <v/>
      </c>
      <c r="D688" s="26"/>
      <c r="E688" s="265"/>
      <c r="F688" s="207" t="str">
        <f>IF(ISERROR(IF(VLOOKUP(D688,Paramètres!$C$17:$H$33,6,0)="oui","illimité",VLOOKUP(D688,Paramètres!$C$17:$H$33,5,0))),"",IF(VLOOKUP(D688,Paramètres!$C$17:$H$33,6,0)="oui","illimité",VLOOKUP(D688,Paramètres!$C$17:$H$33,5,0)))</f>
        <v/>
      </c>
      <c r="G688" s="269" t="str">
        <f t="shared" si="63"/>
        <v/>
      </c>
      <c r="H688" s="208"/>
      <c r="I688" s="53"/>
      <c r="J688" s="209"/>
      <c r="K688" s="271"/>
      <c r="L688" s="37"/>
      <c r="M688" s="218"/>
      <c r="N688" s="124"/>
      <c r="O688" s="211" t="str">
        <f t="shared" ca="1" si="64"/>
        <v/>
      </c>
      <c r="P688" s="212" t="str">
        <f>IF(ISERROR(VLOOKUP(L688,Paramètres!$A$38:$B$40,2,0)),"",VLOOKUP(L688,Paramètres!$A$38:$B$40,2,0))</f>
        <v/>
      </c>
      <c r="Q688" s="211" t="str">
        <f t="shared" ca="1" si="65"/>
        <v/>
      </c>
      <c r="R688" s="211" t="str">
        <f t="shared" si="61"/>
        <v/>
      </c>
      <c r="S688" s="213" t="str">
        <f t="shared" ca="1" si="62"/>
        <v/>
      </c>
      <c r="T688" s="214" t="str">
        <f t="shared" ca="1" si="66"/>
        <v/>
      </c>
    </row>
    <row r="689" spans="1:20" x14ac:dyDescent="0.25">
      <c r="A689" s="119" t="s">
        <v>6258</v>
      </c>
      <c r="B689" s="260"/>
      <c r="C689" s="264" t="str">
        <f>IF(ISERROR(VLOOKUP(B689,'Tous les abonnés'!$A$6:$I$5491,2,0)),"",VLOOKUP(B689,'Tous les abonnés'!$A$6:$I$5491,2,0))</f>
        <v/>
      </c>
      <c r="D689" s="26"/>
      <c r="E689" s="265"/>
      <c r="F689" s="207" t="str">
        <f>IF(ISERROR(IF(VLOOKUP(D689,Paramètres!$C$17:$H$33,6,0)="oui","illimité",VLOOKUP(D689,Paramètres!$C$17:$H$33,5,0))),"",IF(VLOOKUP(D689,Paramètres!$C$17:$H$33,6,0)="oui","illimité",VLOOKUP(D689,Paramètres!$C$17:$H$33,5,0)))</f>
        <v/>
      </c>
      <c r="G689" s="269" t="str">
        <f t="shared" si="63"/>
        <v/>
      </c>
      <c r="H689" s="208"/>
      <c r="I689" s="53"/>
      <c r="J689" s="209"/>
      <c r="K689" s="271"/>
      <c r="L689" s="37"/>
      <c r="M689" s="218"/>
      <c r="N689" s="124"/>
      <c r="O689" s="211" t="str">
        <f t="shared" ca="1" si="64"/>
        <v/>
      </c>
      <c r="P689" s="212" t="str">
        <f>IF(ISERROR(VLOOKUP(L689,Paramètres!$A$38:$B$40,2,0)),"",VLOOKUP(L689,Paramètres!$A$38:$B$40,2,0))</f>
        <v/>
      </c>
      <c r="Q689" s="211" t="str">
        <f t="shared" ca="1" si="65"/>
        <v/>
      </c>
      <c r="R689" s="211" t="str">
        <f t="shared" si="61"/>
        <v/>
      </c>
      <c r="S689" s="213" t="str">
        <f t="shared" ca="1" si="62"/>
        <v/>
      </c>
      <c r="T689" s="214" t="str">
        <f t="shared" ca="1" si="66"/>
        <v/>
      </c>
    </row>
    <row r="690" spans="1:20" x14ac:dyDescent="0.25">
      <c r="A690" s="119" t="s">
        <v>6259</v>
      </c>
      <c r="B690" s="260"/>
      <c r="C690" s="264" t="str">
        <f>IF(ISERROR(VLOOKUP(B690,'Tous les abonnés'!$A$6:$I$5491,2,0)),"",VLOOKUP(B690,'Tous les abonnés'!$A$6:$I$5491,2,0))</f>
        <v/>
      </c>
      <c r="D690" s="26"/>
      <c r="E690" s="265"/>
      <c r="F690" s="207" t="str">
        <f>IF(ISERROR(IF(VLOOKUP(D690,Paramètres!$C$17:$H$33,6,0)="oui","illimité",VLOOKUP(D690,Paramètres!$C$17:$H$33,5,0))),"",IF(VLOOKUP(D690,Paramètres!$C$17:$H$33,6,0)="oui","illimité",VLOOKUP(D690,Paramètres!$C$17:$H$33,5,0)))</f>
        <v/>
      </c>
      <c r="G690" s="269" t="str">
        <f t="shared" si="63"/>
        <v/>
      </c>
      <c r="H690" s="208"/>
      <c r="I690" s="53"/>
      <c r="J690" s="209"/>
      <c r="K690" s="271"/>
      <c r="L690" s="37"/>
      <c r="M690" s="218"/>
      <c r="N690" s="124"/>
      <c r="O690" s="211" t="str">
        <f t="shared" ca="1" si="64"/>
        <v/>
      </c>
      <c r="P690" s="212" t="str">
        <f>IF(ISERROR(VLOOKUP(L690,Paramètres!$A$38:$B$40,2,0)),"",VLOOKUP(L690,Paramètres!$A$38:$B$40,2,0))</f>
        <v/>
      </c>
      <c r="Q690" s="211" t="str">
        <f t="shared" ca="1" si="65"/>
        <v/>
      </c>
      <c r="R690" s="211" t="str">
        <f t="shared" si="61"/>
        <v/>
      </c>
      <c r="S690" s="213" t="str">
        <f t="shared" ca="1" si="62"/>
        <v/>
      </c>
      <c r="T690" s="214" t="str">
        <f t="shared" ca="1" si="66"/>
        <v/>
      </c>
    </row>
    <row r="691" spans="1:20" x14ac:dyDescent="0.25">
      <c r="A691" s="119" t="s">
        <v>6260</v>
      </c>
      <c r="B691" s="260"/>
      <c r="C691" s="264" t="str">
        <f>IF(ISERROR(VLOOKUP(B691,'Tous les abonnés'!$A$6:$I$5491,2,0)),"",VLOOKUP(B691,'Tous les abonnés'!$A$6:$I$5491,2,0))</f>
        <v/>
      </c>
      <c r="D691" s="26"/>
      <c r="E691" s="265"/>
      <c r="F691" s="207" t="str">
        <f>IF(ISERROR(IF(VLOOKUP(D691,Paramètres!$C$17:$H$33,6,0)="oui","illimité",VLOOKUP(D691,Paramètres!$C$17:$H$33,5,0))),"",IF(VLOOKUP(D691,Paramètres!$C$17:$H$33,6,0)="oui","illimité",VLOOKUP(D691,Paramètres!$C$17:$H$33,5,0)))</f>
        <v/>
      </c>
      <c r="G691" s="269" t="str">
        <f t="shared" si="63"/>
        <v/>
      </c>
      <c r="H691" s="208"/>
      <c r="I691" s="53"/>
      <c r="J691" s="209"/>
      <c r="K691" s="271"/>
      <c r="L691" s="37"/>
      <c r="M691" s="218"/>
      <c r="N691" s="124"/>
      <c r="O691" s="211" t="str">
        <f t="shared" ca="1" si="64"/>
        <v/>
      </c>
      <c r="P691" s="212" t="str">
        <f>IF(ISERROR(VLOOKUP(L691,Paramètres!$A$38:$B$40,2,0)),"",VLOOKUP(L691,Paramètres!$A$38:$B$40,2,0))</f>
        <v/>
      </c>
      <c r="Q691" s="211" t="str">
        <f t="shared" ca="1" si="65"/>
        <v/>
      </c>
      <c r="R691" s="211" t="str">
        <f t="shared" si="61"/>
        <v/>
      </c>
      <c r="S691" s="213" t="str">
        <f t="shared" ca="1" si="62"/>
        <v/>
      </c>
      <c r="T691" s="214" t="str">
        <f t="shared" ca="1" si="66"/>
        <v/>
      </c>
    </row>
    <row r="692" spans="1:20" x14ac:dyDescent="0.25">
      <c r="A692" s="119" t="s">
        <v>6261</v>
      </c>
      <c r="B692" s="260"/>
      <c r="C692" s="264" t="str">
        <f>IF(ISERROR(VLOOKUP(B692,'Tous les abonnés'!$A$6:$I$5491,2,0)),"",VLOOKUP(B692,'Tous les abonnés'!$A$6:$I$5491,2,0))</f>
        <v/>
      </c>
      <c r="D692" s="26"/>
      <c r="E692" s="265"/>
      <c r="F692" s="207" t="str">
        <f>IF(ISERROR(IF(VLOOKUP(D692,Paramètres!$C$17:$H$33,6,0)="oui","illimité",VLOOKUP(D692,Paramètres!$C$17:$H$33,5,0))),"",IF(VLOOKUP(D692,Paramètres!$C$17:$H$33,6,0)="oui","illimité",VLOOKUP(D692,Paramètres!$C$17:$H$33,5,0)))</f>
        <v/>
      </c>
      <c r="G692" s="269" t="str">
        <f t="shared" si="63"/>
        <v/>
      </c>
      <c r="H692" s="208"/>
      <c r="I692" s="53"/>
      <c r="J692" s="209"/>
      <c r="K692" s="271"/>
      <c r="L692" s="37"/>
      <c r="M692" s="218"/>
      <c r="N692" s="124"/>
      <c r="O692" s="211" t="str">
        <f t="shared" ca="1" si="64"/>
        <v/>
      </c>
      <c r="P692" s="212" t="str">
        <f>IF(ISERROR(VLOOKUP(L692,Paramètres!$A$38:$B$40,2,0)),"",VLOOKUP(L692,Paramètres!$A$38:$B$40,2,0))</f>
        <v/>
      </c>
      <c r="Q692" s="211" t="str">
        <f t="shared" ca="1" si="65"/>
        <v/>
      </c>
      <c r="R692" s="211" t="str">
        <f t="shared" si="61"/>
        <v/>
      </c>
      <c r="S692" s="213" t="str">
        <f t="shared" ca="1" si="62"/>
        <v/>
      </c>
      <c r="T692" s="214" t="str">
        <f t="shared" ca="1" si="66"/>
        <v/>
      </c>
    </row>
    <row r="693" spans="1:20" x14ac:dyDescent="0.25">
      <c r="A693" s="119" t="s">
        <v>6262</v>
      </c>
      <c r="B693" s="260"/>
      <c r="C693" s="264" t="str">
        <f>IF(ISERROR(VLOOKUP(B693,'Tous les abonnés'!$A$6:$I$5491,2,0)),"",VLOOKUP(B693,'Tous les abonnés'!$A$6:$I$5491,2,0))</f>
        <v/>
      </c>
      <c r="D693" s="26"/>
      <c r="E693" s="265"/>
      <c r="F693" s="207" t="str">
        <f>IF(ISERROR(IF(VLOOKUP(D693,Paramètres!$C$17:$H$33,6,0)="oui","illimité",VLOOKUP(D693,Paramètres!$C$17:$H$33,5,0))),"",IF(VLOOKUP(D693,Paramètres!$C$17:$H$33,6,0)="oui","illimité",VLOOKUP(D693,Paramètres!$C$17:$H$33,5,0)))</f>
        <v/>
      </c>
      <c r="G693" s="269" t="str">
        <f t="shared" si="63"/>
        <v/>
      </c>
      <c r="H693" s="208"/>
      <c r="I693" s="53"/>
      <c r="J693" s="209"/>
      <c r="K693" s="271"/>
      <c r="L693" s="37"/>
      <c r="M693" s="218"/>
      <c r="N693" s="124"/>
      <c r="O693" s="211" t="str">
        <f t="shared" ca="1" si="64"/>
        <v/>
      </c>
      <c r="P693" s="212" t="str">
        <f>IF(ISERROR(VLOOKUP(L693,Paramètres!$A$38:$B$40,2,0)),"",VLOOKUP(L693,Paramètres!$A$38:$B$40,2,0))</f>
        <v/>
      </c>
      <c r="Q693" s="211" t="str">
        <f t="shared" ca="1" si="65"/>
        <v/>
      </c>
      <c r="R693" s="211" t="str">
        <f t="shared" si="61"/>
        <v/>
      </c>
      <c r="S693" s="213" t="str">
        <f t="shared" ca="1" si="62"/>
        <v/>
      </c>
      <c r="T693" s="214" t="str">
        <f t="shared" ca="1" si="66"/>
        <v/>
      </c>
    </row>
    <row r="694" spans="1:20" x14ac:dyDescent="0.25">
      <c r="A694" s="119" t="s">
        <v>6263</v>
      </c>
      <c r="B694" s="260"/>
      <c r="C694" s="264" t="str">
        <f>IF(ISERROR(VLOOKUP(B694,'Tous les abonnés'!$A$6:$I$5491,2,0)),"",VLOOKUP(B694,'Tous les abonnés'!$A$6:$I$5491,2,0))</f>
        <v/>
      </c>
      <c r="D694" s="26"/>
      <c r="E694" s="265"/>
      <c r="F694" s="207" t="str">
        <f>IF(ISERROR(IF(VLOOKUP(D694,Paramètres!$C$17:$H$33,6,0)="oui","illimité",VLOOKUP(D694,Paramètres!$C$17:$H$33,5,0))),"",IF(VLOOKUP(D694,Paramètres!$C$17:$H$33,6,0)="oui","illimité",VLOOKUP(D694,Paramètres!$C$17:$H$33,5,0)))</f>
        <v/>
      </c>
      <c r="G694" s="269" t="str">
        <f t="shared" si="63"/>
        <v/>
      </c>
      <c r="H694" s="208"/>
      <c r="I694" s="53"/>
      <c r="J694" s="209"/>
      <c r="K694" s="271"/>
      <c r="L694" s="37"/>
      <c r="M694" s="218"/>
      <c r="N694" s="124"/>
      <c r="O694" s="211" t="str">
        <f t="shared" ca="1" si="64"/>
        <v/>
      </c>
      <c r="P694" s="212" t="str">
        <f>IF(ISERROR(VLOOKUP(L694,Paramètres!$A$38:$B$40,2,0)),"",VLOOKUP(L694,Paramètres!$A$38:$B$40,2,0))</f>
        <v/>
      </c>
      <c r="Q694" s="211" t="str">
        <f t="shared" ca="1" si="65"/>
        <v/>
      </c>
      <c r="R694" s="211" t="str">
        <f t="shared" si="61"/>
        <v/>
      </c>
      <c r="S694" s="213" t="str">
        <f t="shared" ca="1" si="62"/>
        <v/>
      </c>
      <c r="T694" s="214" t="str">
        <f t="shared" ca="1" si="66"/>
        <v/>
      </c>
    </row>
    <row r="695" spans="1:20" x14ac:dyDescent="0.25">
      <c r="A695" s="119" t="s">
        <v>6264</v>
      </c>
      <c r="B695" s="260"/>
      <c r="C695" s="264" t="str">
        <f>IF(ISERROR(VLOOKUP(B695,'Tous les abonnés'!$A$6:$I$5491,2,0)),"",VLOOKUP(B695,'Tous les abonnés'!$A$6:$I$5491,2,0))</f>
        <v/>
      </c>
      <c r="D695" s="26"/>
      <c r="E695" s="265"/>
      <c r="F695" s="207" t="str">
        <f>IF(ISERROR(IF(VLOOKUP(D695,Paramètres!$C$17:$H$33,6,0)="oui","illimité",VLOOKUP(D695,Paramètres!$C$17:$H$33,5,0))),"",IF(VLOOKUP(D695,Paramètres!$C$17:$H$33,6,0)="oui","illimité",VLOOKUP(D695,Paramètres!$C$17:$H$33,5,0)))</f>
        <v/>
      </c>
      <c r="G695" s="269" t="str">
        <f t="shared" si="63"/>
        <v/>
      </c>
      <c r="H695" s="208"/>
      <c r="I695" s="53"/>
      <c r="J695" s="209"/>
      <c r="K695" s="271"/>
      <c r="L695" s="37"/>
      <c r="M695" s="218"/>
      <c r="N695" s="124"/>
      <c r="O695" s="211" t="str">
        <f t="shared" ca="1" si="64"/>
        <v/>
      </c>
      <c r="P695" s="212" t="str">
        <f>IF(ISERROR(VLOOKUP(L695,Paramètres!$A$38:$B$40,2,0)),"",VLOOKUP(L695,Paramètres!$A$38:$B$40,2,0))</f>
        <v/>
      </c>
      <c r="Q695" s="211" t="str">
        <f t="shared" ca="1" si="65"/>
        <v/>
      </c>
      <c r="R695" s="211" t="str">
        <f t="shared" si="61"/>
        <v/>
      </c>
      <c r="S695" s="213" t="str">
        <f t="shared" ca="1" si="62"/>
        <v/>
      </c>
      <c r="T695" s="214" t="str">
        <f t="shared" ca="1" si="66"/>
        <v/>
      </c>
    </row>
    <row r="696" spans="1:20" x14ac:dyDescent="0.25">
      <c r="A696" s="119" t="s">
        <v>6265</v>
      </c>
      <c r="B696" s="260"/>
      <c r="C696" s="264" t="str">
        <f>IF(ISERROR(VLOOKUP(B696,'Tous les abonnés'!$A$6:$I$5491,2,0)),"",VLOOKUP(B696,'Tous les abonnés'!$A$6:$I$5491,2,0))</f>
        <v/>
      </c>
      <c r="D696" s="26"/>
      <c r="E696" s="265"/>
      <c r="F696" s="207" t="str">
        <f>IF(ISERROR(IF(VLOOKUP(D696,Paramètres!$C$17:$H$33,6,0)="oui","illimité",VLOOKUP(D696,Paramètres!$C$17:$H$33,5,0))),"",IF(VLOOKUP(D696,Paramètres!$C$17:$H$33,6,0)="oui","illimité",VLOOKUP(D696,Paramètres!$C$17:$H$33,5,0)))</f>
        <v/>
      </c>
      <c r="G696" s="269" t="str">
        <f t="shared" si="63"/>
        <v/>
      </c>
      <c r="H696" s="208"/>
      <c r="I696" s="53"/>
      <c r="J696" s="209"/>
      <c r="K696" s="271"/>
      <c r="L696" s="37"/>
      <c r="M696" s="218"/>
      <c r="N696" s="124"/>
      <c r="O696" s="211" t="str">
        <f t="shared" ca="1" si="64"/>
        <v/>
      </c>
      <c r="P696" s="212" t="str">
        <f>IF(ISERROR(VLOOKUP(L696,Paramètres!$A$38:$B$40,2,0)),"",VLOOKUP(L696,Paramètres!$A$38:$B$40,2,0))</f>
        <v/>
      </c>
      <c r="Q696" s="211" t="str">
        <f t="shared" ca="1" si="65"/>
        <v/>
      </c>
      <c r="R696" s="211" t="str">
        <f t="shared" si="61"/>
        <v/>
      </c>
      <c r="S696" s="213" t="str">
        <f t="shared" ca="1" si="62"/>
        <v/>
      </c>
      <c r="T696" s="214" t="str">
        <f t="shared" ca="1" si="66"/>
        <v/>
      </c>
    </row>
    <row r="697" spans="1:20" x14ac:dyDescent="0.25">
      <c r="A697" s="119" t="s">
        <v>6266</v>
      </c>
      <c r="B697" s="260"/>
      <c r="C697" s="264" t="str">
        <f>IF(ISERROR(VLOOKUP(B697,'Tous les abonnés'!$A$6:$I$5491,2,0)),"",VLOOKUP(B697,'Tous les abonnés'!$A$6:$I$5491,2,0))</f>
        <v/>
      </c>
      <c r="D697" s="26"/>
      <c r="E697" s="265"/>
      <c r="F697" s="207" t="str">
        <f>IF(ISERROR(IF(VLOOKUP(D697,Paramètres!$C$17:$H$33,6,0)="oui","illimité",VLOOKUP(D697,Paramètres!$C$17:$H$33,5,0))),"",IF(VLOOKUP(D697,Paramètres!$C$17:$H$33,6,0)="oui","illimité",VLOOKUP(D697,Paramètres!$C$17:$H$33,5,0)))</f>
        <v/>
      </c>
      <c r="G697" s="269" t="str">
        <f t="shared" si="63"/>
        <v/>
      </c>
      <c r="H697" s="208"/>
      <c r="I697" s="53"/>
      <c r="J697" s="209"/>
      <c r="K697" s="271"/>
      <c r="L697" s="37"/>
      <c r="M697" s="218"/>
      <c r="N697" s="124"/>
      <c r="O697" s="211" t="str">
        <f t="shared" ca="1" si="64"/>
        <v/>
      </c>
      <c r="P697" s="212" t="str">
        <f>IF(ISERROR(VLOOKUP(L697,Paramètres!$A$38:$B$40,2,0)),"",VLOOKUP(L697,Paramètres!$A$38:$B$40,2,0))</f>
        <v/>
      </c>
      <c r="Q697" s="211" t="str">
        <f t="shared" ca="1" si="65"/>
        <v/>
      </c>
      <c r="R697" s="211" t="str">
        <f t="shared" si="61"/>
        <v/>
      </c>
      <c r="S697" s="213" t="str">
        <f t="shared" ca="1" si="62"/>
        <v/>
      </c>
      <c r="T697" s="214" t="str">
        <f t="shared" ca="1" si="66"/>
        <v/>
      </c>
    </row>
    <row r="698" spans="1:20" x14ac:dyDescent="0.25">
      <c r="A698" s="119" t="s">
        <v>6267</v>
      </c>
      <c r="B698" s="260"/>
      <c r="C698" s="264" t="str">
        <f>IF(ISERROR(VLOOKUP(B698,'Tous les abonnés'!$A$6:$I$5491,2,0)),"",VLOOKUP(B698,'Tous les abonnés'!$A$6:$I$5491,2,0))</f>
        <v/>
      </c>
      <c r="D698" s="26"/>
      <c r="E698" s="265"/>
      <c r="F698" s="207" t="str">
        <f>IF(ISERROR(IF(VLOOKUP(D698,Paramètres!$C$17:$H$33,6,0)="oui","illimité",VLOOKUP(D698,Paramètres!$C$17:$H$33,5,0))),"",IF(VLOOKUP(D698,Paramètres!$C$17:$H$33,6,0)="oui","illimité",VLOOKUP(D698,Paramètres!$C$17:$H$33,5,0)))</f>
        <v/>
      </c>
      <c r="G698" s="269" t="str">
        <f t="shared" si="63"/>
        <v/>
      </c>
      <c r="H698" s="208"/>
      <c r="I698" s="53"/>
      <c r="J698" s="209"/>
      <c r="K698" s="271"/>
      <c r="L698" s="37"/>
      <c r="M698" s="218"/>
      <c r="N698" s="124"/>
      <c r="O698" s="211" t="str">
        <f t="shared" ca="1" si="64"/>
        <v/>
      </c>
      <c r="P698" s="212" t="str">
        <f>IF(ISERROR(VLOOKUP(L698,Paramètres!$A$38:$B$40,2,0)),"",VLOOKUP(L698,Paramètres!$A$38:$B$40,2,0))</f>
        <v/>
      </c>
      <c r="Q698" s="211" t="str">
        <f t="shared" ca="1" si="65"/>
        <v/>
      </c>
      <c r="R698" s="211" t="str">
        <f t="shared" si="61"/>
        <v/>
      </c>
      <c r="S698" s="213" t="str">
        <f t="shared" ca="1" si="62"/>
        <v/>
      </c>
      <c r="T698" s="214" t="str">
        <f t="shared" ca="1" si="66"/>
        <v/>
      </c>
    </row>
    <row r="699" spans="1:20" x14ac:dyDescent="0.25">
      <c r="A699" s="119" t="s">
        <v>6268</v>
      </c>
      <c r="B699" s="260"/>
      <c r="C699" s="264" t="str">
        <f>IF(ISERROR(VLOOKUP(B699,'Tous les abonnés'!$A$6:$I$5491,2,0)),"",VLOOKUP(B699,'Tous les abonnés'!$A$6:$I$5491,2,0))</f>
        <v/>
      </c>
      <c r="D699" s="26"/>
      <c r="E699" s="265"/>
      <c r="F699" s="207" t="str">
        <f>IF(ISERROR(IF(VLOOKUP(D699,Paramètres!$C$17:$H$33,6,0)="oui","illimité",VLOOKUP(D699,Paramètres!$C$17:$H$33,5,0))),"",IF(VLOOKUP(D699,Paramètres!$C$17:$H$33,6,0)="oui","illimité",VLOOKUP(D699,Paramètres!$C$17:$H$33,5,0)))</f>
        <v/>
      </c>
      <c r="G699" s="269" t="str">
        <f t="shared" si="63"/>
        <v/>
      </c>
      <c r="H699" s="208"/>
      <c r="I699" s="53"/>
      <c r="J699" s="209"/>
      <c r="K699" s="271"/>
      <c r="L699" s="37"/>
      <c r="M699" s="218"/>
      <c r="N699" s="124"/>
      <c r="O699" s="211" t="str">
        <f t="shared" ca="1" si="64"/>
        <v/>
      </c>
      <c r="P699" s="212" t="str">
        <f>IF(ISERROR(VLOOKUP(L699,Paramètres!$A$38:$B$40,2,0)),"",VLOOKUP(L699,Paramètres!$A$38:$B$40,2,0))</f>
        <v/>
      </c>
      <c r="Q699" s="211" t="str">
        <f t="shared" ca="1" si="65"/>
        <v/>
      </c>
      <c r="R699" s="211" t="str">
        <f t="shared" si="61"/>
        <v/>
      </c>
      <c r="S699" s="213" t="str">
        <f t="shared" ca="1" si="62"/>
        <v/>
      </c>
      <c r="T699" s="214" t="str">
        <f t="shared" ca="1" si="66"/>
        <v/>
      </c>
    </row>
    <row r="700" spans="1:20" x14ac:dyDescent="0.25">
      <c r="A700" s="119" t="s">
        <v>6269</v>
      </c>
      <c r="B700" s="260"/>
      <c r="C700" s="264" t="str">
        <f>IF(ISERROR(VLOOKUP(B700,'Tous les abonnés'!$A$6:$I$5491,2,0)),"",VLOOKUP(B700,'Tous les abonnés'!$A$6:$I$5491,2,0))</f>
        <v/>
      </c>
      <c r="D700" s="26"/>
      <c r="E700" s="265"/>
      <c r="F700" s="207" t="str">
        <f>IF(ISERROR(IF(VLOOKUP(D700,Paramètres!$C$17:$H$33,6,0)="oui","illimité",VLOOKUP(D700,Paramètres!$C$17:$H$33,5,0))),"",IF(VLOOKUP(D700,Paramètres!$C$17:$H$33,6,0)="oui","illimité",VLOOKUP(D700,Paramètres!$C$17:$H$33,5,0)))</f>
        <v/>
      </c>
      <c r="G700" s="269" t="str">
        <f t="shared" si="63"/>
        <v/>
      </c>
      <c r="H700" s="208"/>
      <c r="I700" s="53"/>
      <c r="J700" s="209"/>
      <c r="K700" s="271"/>
      <c r="L700" s="37"/>
      <c r="M700" s="218"/>
      <c r="N700" s="124"/>
      <c r="O700" s="211" t="str">
        <f t="shared" ca="1" si="64"/>
        <v/>
      </c>
      <c r="P700" s="212" t="str">
        <f>IF(ISERROR(VLOOKUP(L700,Paramètres!$A$38:$B$40,2,0)),"",VLOOKUP(L700,Paramètres!$A$38:$B$40,2,0))</f>
        <v/>
      </c>
      <c r="Q700" s="211" t="str">
        <f t="shared" ca="1" si="65"/>
        <v/>
      </c>
      <c r="R700" s="211" t="str">
        <f t="shared" si="61"/>
        <v/>
      </c>
      <c r="S700" s="213" t="str">
        <f t="shared" ca="1" si="62"/>
        <v/>
      </c>
      <c r="T700" s="214" t="str">
        <f t="shared" ca="1" si="66"/>
        <v/>
      </c>
    </row>
    <row r="701" spans="1:20" x14ac:dyDescent="0.25">
      <c r="A701" s="119" t="s">
        <v>6270</v>
      </c>
      <c r="B701" s="260"/>
      <c r="C701" s="264" t="str">
        <f>IF(ISERROR(VLOOKUP(B701,'Tous les abonnés'!$A$6:$I$5491,2,0)),"",VLOOKUP(B701,'Tous les abonnés'!$A$6:$I$5491,2,0))</f>
        <v/>
      </c>
      <c r="D701" s="26"/>
      <c r="E701" s="265"/>
      <c r="F701" s="207" t="str">
        <f>IF(ISERROR(IF(VLOOKUP(D701,Paramètres!$C$17:$H$33,6,0)="oui","illimité",VLOOKUP(D701,Paramètres!$C$17:$H$33,5,0))),"",IF(VLOOKUP(D701,Paramètres!$C$17:$H$33,6,0)="oui","illimité",VLOOKUP(D701,Paramètres!$C$17:$H$33,5,0)))</f>
        <v/>
      </c>
      <c r="G701" s="269" t="str">
        <f t="shared" si="63"/>
        <v/>
      </c>
      <c r="H701" s="208"/>
      <c r="I701" s="53"/>
      <c r="J701" s="209"/>
      <c r="K701" s="271"/>
      <c r="L701" s="37"/>
      <c r="M701" s="218"/>
      <c r="N701" s="124"/>
      <c r="O701" s="211" t="str">
        <f t="shared" ca="1" si="64"/>
        <v/>
      </c>
      <c r="P701" s="212" t="str">
        <f>IF(ISERROR(VLOOKUP(L701,Paramètres!$A$38:$B$40,2,0)),"",VLOOKUP(L701,Paramètres!$A$38:$B$40,2,0))</f>
        <v/>
      </c>
      <c r="Q701" s="211" t="str">
        <f t="shared" ca="1" si="65"/>
        <v/>
      </c>
      <c r="R701" s="211" t="str">
        <f t="shared" si="61"/>
        <v/>
      </c>
      <c r="S701" s="213" t="str">
        <f t="shared" ca="1" si="62"/>
        <v/>
      </c>
      <c r="T701" s="214" t="str">
        <f t="shared" ca="1" si="66"/>
        <v/>
      </c>
    </row>
    <row r="702" spans="1:20" x14ac:dyDescent="0.25">
      <c r="A702" s="119" t="s">
        <v>6271</v>
      </c>
      <c r="B702" s="260"/>
      <c r="C702" s="264" t="str">
        <f>IF(ISERROR(VLOOKUP(B702,'Tous les abonnés'!$A$6:$I$5491,2,0)),"",VLOOKUP(B702,'Tous les abonnés'!$A$6:$I$5491,2,0))</f>
        <v/>
      </c>
      <c r="D702" s="26"/>
      <c r="E702" s="265"/>
      <c r="F702" s="207" t="str">
        <f>IF(ISERROR(IF(VLOOKUP(D702,Paramètres!$C$17:$H$33,6,0)="oui","illimité",VLOOKUP(D702,Paramètres!$C$17:$H$33,5,0))),"",IF(VLOOKUP(D702,Paramètres!$C$17:$H$33,6,0)="oui","illimité",VLOOKUP(D702,Paramètres!$C$17:$H$33,5,0)))</f>
        <v/>
      </c>
      <c r="G702" s="269" t="str">
        <f t="shared" si="63"/>
        <v/>
      </c>
      <c r="H702" s="208"/>
      <c r="I702" s="53"/>
      <c r="J702" s="209"/>
      <c r="K702" s="271"/>
      <c r="L702" s="37"/>
      <c r="M702" s="218"/>
      <c r="N702" s="124"/>
      <c r="O702" s="211" t="str">
        <f t="shared" ca="1" si="64"/>
        <v/>
      </c>
      <c r="P702" s="212" t="str">
        <f>IF(ISERROR(VLOOKUP(L702,Paramètres!$A$38:$B$40,2,0)),"",VLOOKUP(L702,Paramètres!$A$38:$B$40,2,0))</f>
        <v/>
      </c>
      <c r="Q702" s="211" t="str">
        <f t="shared" ca="1" si="65"/>
        <v/>
      </c>
      <c r="R702" s="211" t="str">
        <f t="shared" si="61"/>
        <v/>
      </c>
      <c r="S702" s="213" t="str">
        <f t="shared" ca="1" si="62"/>
        <v/>
      </c>
      <c r="T702" s="214" t="str">
        <f t="shared" ca="1" si="66"/>
        <v/>
      </c>
    </row>
    <row r="703" spans="1:20" x14ac:dyDescent="0.25">
      <c r="A703" s="119" t="s">
        <v>6272</v>
      </c>
      <c r="B703" s="260"/>
      <c r="C703" s="264" t="str">
        <f>IF(ISERROR(VLOOKUP(B703,'Tous les abonnés'!$A$6:$I$5491,2,0)),"",VLOOKUP(B703,'Tous les abonnés'!$A$6:$I$5491,2,0))</f>
        <v/>
      </c>
      <c r="D703" s="26"/>
      <c r="E703" s="265"/>
      <c r="F703" s="207" t="str">
        <f>IF(ISERROR(IF(VLOOKUP(D703,Paramètres!$C$17:$H$33,6,0)="oui","illimité",VLOOKUP(D703,Paramètres!$C$17:$H$33,5,0))),"",IF(VLOOKUP(D703,Paramètres!$C$17:$H$33,6,0)="oui","illimité",VLOOKUP(D703,Paramètres!$C$17:$H$33,5,0)))</f>
        <v/>
      </c>
      <c r="G703" s="269" t="str">
        <f t="shared" si="63"/>
        <v/>
      </c>
      <c r="H703" s="208"/>
      <c r="I703" s="53"/>
      <c r="J703" s="209"/>
      <c r="K703" s="271"/>
      <c r="L703" s="37"/>
      <c r="M703" s="218"/>
      <c r="N703" s="124"/>
      <c r="O703" s="211" t="str">
        <f t="shared" ca="1" si="64"/>
        <v/>
      </c>
      <c r="P703" s="212" t="str">
        <f>IF(ISERROR(VLOOKUP(L703,Paramètres!$A$38:$B$40,2,0)),"",VLOOKUP(L703,Paramètres!$A$38:$B$40,2,0))</f>
        <v/>
      </c>
      <c r="Q703" s="211" t="str">
        <f t="shared" ca="1" si="65"/>
        <v/>
      </c>
      <c r="R703" s="211" t="str">
        <f t="shared" si="61"/>
        <v/>
      </c>
      <c r="S703" s="213" t="str">
        <f t="shared" ca="1" si="62"/>
        <v/>
      </c>
      <c r="T703" s="214" t="str">
        <f t="shared" ca="1" si="66"/>
        <v/>
      </c>
    </row>
    <row r="704" spans="1:20" x14ac:dyDescent="0.25">
      <c r="A704" s="119" t="s">
        <v>6273</v>
      </c>
      <c r="B704" s="260"/>
      <c r="C704" s="264" t="str">
        <f>IF(ISERROR(VLOOKUP(B704,'Tous les abonnés'!$A$6:$I$5491,2,0)),"",VLOOKUP(B704,'Tous les abonnés'!$A$6:$I$5491,2,0))</f>
        <v/>
      </c>
      <c r="D704" s="26"/>
      <c r="E704" s="265"/>
      <c r="F704" s="207" t="str">
        <f>IF(ISERROR(IF(VLOOKUP(D704,Paramètres!$C$17:$H$33,6,0)="oui","illimité",VLOOKUP(D704,Paramètres!$C$17:$H$33,5,0))),"",IF(VLOOKUP(D704,Paramètres!$C$17:$H$33,6,0)="oui","illimité",VLOOKUP(D704,Paramètres!$C$17:$H$33,5,0)))</f>
        <v/>
      </c>
      <c r="G704" s="269" t="str">
        <f t="shared" si="63"/>
        <v/>
      </c>
      <c r="H704" s="208"/>
      <c r="I704" s="53"/>
      <c r="J704" s="209"/>
      <c r="K704" s="271"/>
      <c r="L704" s="37"/>
      <c r="M704" s="218"/>
      <c r="N704" s="124"/>
      <c r="O704" s="211" t="str">
        <f t="shared" ca="1" si="64"/>
        <v/>
      </c>
      <c r="P704" s="212" t="str">
        <f>IF(ISERROR(VLOOKUP(L704,Paramètres!$A$38:$B$40,2,0)),"",VLOOKUP(L704,Paramètres!$A$38:$B$40,2,0))</f>
        <v/>
      </c>
      <c r="Q704" s="211" t="str">
        <f t="shared" ca="1" si="65"/>
        <v/>
      </c>
      <c r="R704" s="211" t="str">
        <f t="shared" si="61"/>
        <v/>
      </c>
      <c r="S704" s="213" t="str">
        <f t="shared" ca="1" si="62"/>
        <v/>
      </c>
      <c r="T704" s="214" t="str">
        <f t="shared" ca="1" si="66"/>
        <v/>
      </c>
    </row>
    <row r="705" spans="1:20" x14ac:dyDescent="0.25">
      <c r="A705" s="119" t="s">
        <v>6274</v>
      </c>
      <c r="B705" s="260"/>
      <c r="C705" s="264" t="str">
        <f>IF(ISERROR(VLOOKUP(B705,'Tous les abonnés'!$A$6:$I$5491,2,0)),"",VLOOKUP(B705,'Tous les abonnés'!$A$6:$I$5491,2,0))</f>
        <v/>
      </c>
      <c r="D705" s="26"/>
      <c r="E705" s="265"/>
      <c r="F705" s="207" t="str">
        <f>IF(ISERROR(IF(VLOOKUP(D705,Paramètres!$C$17:$H$33,6,0)="oui","illimité",VLOOKUP(D705,Paramètres!$C$17:$H$33,5,0))),"",IF(VLOOKUP(D705,Paramètres!$C$17:$H$33,6,0)="oui","illimité",VLOOKUP(D705,Paramètres!$C$17:$H$33,5,0)))</f>
        <v/>
      </c>
      <c r="G705" s="269" t="str">
        <f t="shared" si="63"/>
        <v/>
      </c>
      <c r="H705" s="208"/>
      <c r="I705" s="53"/>
      <c r="J705" s="209"/>
      <c r="K705" s="271"/>
      <c r="L705" s="37"/>
      <c r="M705" s="218"/>
      <c r="N705" s="124"/>
      <c r="O705" s="211" t="str">
        <f t="shared" ca="1" si="64"/>
        <v/>
      </c>
      <c r="P705" s="212" t="str">
        <f>IF(ISERROR(VLOOKUP(L705,Paramètres!$A$38:$B$40,2,0)),"",VLOOKUP(L705,Paramètres!$A$38:$B$40,2,0))</f>
        <v/>
      </c>
      <c r="Q705" s="211" t="str">
        <f t="shared" ca="1" si="65"/>
        <v/>
      </c>
      <c r="R705" s="211" t="str">
        <f t="shared" si="61"/>
        <v/>
      </c>
      <c r="S705" s="213" t="str">
        <f t="shared" ca="1" si="62"/>
        <v/>
      </c>
      <c r="T705" s="214" t="str">
        <f t="shared" ca="1" si="66"/>
        <v/>
      </c>
    </row>
    <row r="706" spans="1:20" x14ac:dyDescent="0.25">
      <c r="A706" s="119" t="s">
        <v>6275</v>
      </c>
      <c r="B706" s="260"/>
      <c r="C706" s="264" t="str">
        <f>IF(ISERROR(VLOOKUP(B706,'Tous les abonnés'!$A$6:$I$5491,2,0)),"",VLOOKUP(B706,'Tous les abonnés'!$A$6:$I$5491,2,0))</f>
        <v/>
      </c>
      <c r="D706" s="26"/>
      <c r="E706" s="265"/>
      <c r="F706" s="207" t="str">
        <f>IF(ISERROR(IF(VLOOKUP(D706,Paramètres!$C$17:$H$33,6,0)="oui","illimité",VLOOKUP(D706,Paramètres!$C$17:$H$33,5,0))),"",IF(VLOOKUP(D706,Paramètres!$C$17:$H$33,6,0)="oui","illimité",VLOOKUP(D706,Paramètres!$C$17:$H$33,5,0)))</f>
        <v/>
      </c>
      <c r="G706" s="269" t="str">
        <f t="shared" si="63"/>
        <v/>
      </c>
      <c r="H706" s="208"/>
      <c r="I706" s="53"/>
      <c r="J706" s="209"/>
      <c r="K706" s="271"/>
      <c r="L706" s="37"/>
      <c r="M706" s="218"/>
      <c r="N706" s="124"/>
      <c r="O706" s="211" t="str">
        <f t="shared" ca="1" si="64"/>
        <v/>
      </c>
      <c r="P706" s="212" t="str">
        <f>IF(ISERROR(VLOOKUP(L706,Paramètres!$A$38:$B$40,2,0)),"",VLOOKUP(L706,Paramètres!$A$38:$B$40,2,0))</f>
        <v/>
      </c>
      <c r="Q706" s="211" t="str">
        <f t="shared" ca="1" si="65"/>
        <v/>
      </c>
      <c r="R706" s="211" t="str">
        <f t="shared" si="61"/>
        <v/>
      </c>
      <c r="S706" s="213" t="str">
        <f t="shared" ca="1" si="62"/>
        <v/>
      </c>
      <c r="T706" s="214" t="str">
        <f t="shared" ca="1" si="66"/>
        <v/>
      </c>
    </row>
    <row r="707" spans="1:20" x14ac:dyDescent="0.25">
      <c r="A707" s="119" t="s">
        <v>6276</v>
      </c>
      <c r="B707" s="260"/>
      <c r="C707" s="264" t="str">
        <f>IF(ISERROR(VLOOKUP(B707,'Tous les abonnés'!$A$6:$I$5491,2,0)),"",VLOOKUP(B707,'Tous les abonnés'!$A$6:$I$5491,2,0))</f>
        <v/>
      </c>
      <c r="D707" s="26"/>
      <c r="E707" s="265"/>
      <c r="F707" s="207" t="str">
        <f>IF(ISERROR(IF(VLOOKUP(D707,Paramètres!$C$17:$H$33,6,0)="oui","illimité",VLOOKUP(D707,Paramètres!$C$17:$H$33,5,0))),"",IF(VLOOKUP(D707,Paramètres!$C$17:$H$33,6,0)="oui","illimité",VLOOKUP(D707,Paramètres!$C$17:$H$33,5,0)))</f>
        <v/>
      </c>
      <c r="G707" s="269" t="str">
        <f t="shared" si="63"/>
        <v/>
      </c>
      <c r="H707" s="208"/>
      <c r="I707" s="53"/>
      <c r="J707" s="209"/>
      <c r="K707" s="271"/>
      <c r="L707" s="37"/>
      <c r="M707" s="218"/>
      <c r="N707" s="124"/>
      <c r="O707" s="211" t="str">
        <f t="shared" ca="1" si="64"/>
        <v/>
      </c>
      <c r="P707" s="212" t="str">
        <f>IF(ISERROR(VLOOKUP(L707,Paramètres!$A$38:$B$40,2,0)),"",VLOOKUP(L707,Paramètres!$A$38:$B$40,2,0))</f>
        <v/>
      </c>
      <c r="Q707" s="211" t="str">
        <f t="shared" ca="1" si="65"/>
        <v/>
      </c>
      <c r="R707" s="211" t="str">
        <f t="shared" si="61"/>
        <v/>
      </c>
      <c r="S707" s="213" t="str">
        <f t="shared" ca="1" si="62"/>
        <v/>
      </c>
      <c r="T707" s="214" t="str">
        <f t="shared" ca="1" si="66"/>
        <v/>
      </c>
    </row>
    <row r="708" spans="1:20" x14ac:dyDescent="0.25">
      <c r="A708" s="119" t="s">
        <v>6277</v>
      </c>
      <c r="B708" s="260"/>
      <c r="C708" s="264" t="str">
        <f>IF(ISERROR(VLOOKUP(B708,'Tous les abonnés'!$A$6:$I$5491,2,0)),"",VLOOKUP(B708,'Tous les abonnés'!$A$6:$I$5491,2,0))</f>
        <v/>
      </c>
      <c r="D708" s="26"/>
      <c r="E708" s="265"/>
      <c r="F708" s="207" t="str">
        <f>IF(ISERROR(IF(VLOOKUP(D708,Paramètres!$C$17:$H$33,6,0)="oui","illimité",VLOOKUP(D708,Paramètres!$C$17:$H$33,5,0))),"",IF(VLOOKUP(D708,Paramètres!$C$17:$H$33,6,0)="oui","illimité",VLOOKUP(D708,Paramètres!$C$17:$H$33,5,0)))</f>
        <v/>
      </c>
      <c r="G708" s="269" t="str">
        <f t="shared" si="63"/>
        <v/>
      </c>
      <c r="H708" s="208"/>
      <c r="I708" s="53"/>
      <c r="J708" s="209"/>
      <c r="K708" s="271"/>
      <c r="L708" s="37"/>
      <c r="M708" s="218"/>
      <c r="N708" s="124"/>
      <c r="O708" s="211" t="str">
        <f t="shared" ca="1" si="64"/>
        <v/>
      </c>
      <c r="P708" s="212" t="str">
        <f>IF(ISERROR(VLOOKUP(L708,Paramètres!$A$38:$B$40,2,0)),"",VLOOKUP(L708,Paramètres!$A$38:$B$40,2,0))</f>
        <v/>
      </c>
      <c r="Q708" s="211" t="str">
        <f t="shared" ca="1" si="65"/>
        <v/>
      </c>
      <c r="R708" s="211" t="str">
        <f t="shared" si="61"/>
        <v/>
      </c>
      <c r="S708" s="213" t="str">
        <f t="shared" ca="1" si="62"/>
        <v/>
      </c>
      <c r="T708" s="214" t="str">
        <f t="shared" ca="1" si="66"/>
        <v/>
      </c>
    </row>
    <row r="709" spans="1:20" x14ac:dyDescent="0.25">
      <c r="A709" s="119" t="s">
        <v>6278</v>
      </c>
      <c r="B709" s="260"/>
      <c r="C709" s="264" t="str">
        <f>IF(ISERROR(VLOOKUP(B709,'Tous les abonnés'!$A$6:$I$5491,2,0)),"",VLOOKUP(B709,'Tous les abonnés'!$A$6:$I$5491,2,0))</f>
        <v/>
      </c>
      <c r="D709" s="26"/>
      <c r="E709" s="265"/>
      <c r="F709" s="207" t="str">
        <f>IF(ISERROR(IF(VLOOKUP(D709,Paramètres!$C$17:$H$33,6,0)="oui","illimité",VLOOKUP(D709,Paramètres!$C$17:$H$33,5,0))),"",IF(VLOOKUP(D709,Paramètres!$C$17:$H$33,6,0)="oui","illimité",VLOOKUP(D709,Paramètres!$C$17:$H$33,5,0)))</f>
        <v/>
      </c>
      <c r="G709" s="269" t="str">
        <f t="shared" si="63"/>
        <v/>
      </c>
      <c r="H709" s="208"/>
      <c r="I709" s="53"/>
      <c r="J709" s="209"/>
      <c r="K709" s="271"/>
      <c r="L709" s="37"/>
      <c r="M709" s="218"/>
      <c r="N709" s="124"/>
      <c r="O709" s="211" t="str">
        <f t="shared" ca="1" si="64"/>
        <v/>
      </c>
      <c r="P709" s="212" t="str">
        <f>IF(ISERROR(VLOOKUP(L709,Paramètres!$A$38:$B$40,2,0)),"",VLOOKUP(L709,Paramètres!$A$38:$B$40,2,0))</f>
        <v/>
      </c>
      <c r="Q709" s="211" t="str">
        <f t="shared" ca="1" si="65"/>
        <v/>
      </c>
      <c r="R709" s="211" t="str">
        <f t="shared" si="61"/>
        <v/>
      </c>
      <c r="S709" s="213" t="str">
        <f t="shared" ca="1" si="62"/>
        <v/>
      </c>
      <c r="T709" s="214" t="str">
        <f t="shared" ca="1" si="66"/>
        <v/>
      </c>
    </row>
    <row r="710" spans="1:20" x14ac:dyDescent="0.25">
      <c r="A710" s="119" t="s">
        <v>6279</v>
      </c>
      <c r="B710" s="260"/>
      <c r="C710" s="264" t="str">
        <f>IF(ISERROR(VLOOKUP(B710,'Tous les abonnés'!$A$6:$I$5491,2,0)),"",VLOOKUP(B710,'Tous les abonnés'!$A$6:$I$5491,2,0))</f>
        <v/>
      </c>
      <c r="D710" s="26"/>
      <c r="E710" s="265"/>
      <c r="F710" s="207" t="str">
        <f>IF(ISERROR(IF(VLOOKUP(D710,Paramètres!$C$17:$H$33,6,0)="oui","illimité",VLOOKUP(D710,Paramètres!$C$17:$H$33,5,0))),"",IF(VLOOKUP(D710,Paramètres!$C$17:$H$33,6,0)="oui","illimité",VLOOKUP(D710,Paramètres!$C$17:$H$33,5,0)))</f>
        <v/>
      </c>
      <c r="G710" s="269" t="str">
        <f t="shared" si="63"/>
        <v/>
      </c>
      <c r="H710" s="208"/>
      <c r="I710" s="53"/>
      <c r="J710" s="209"/>
      <c r="K710" s="271"/>
      <c r="L710" s="37"/>
      <c r="M710" s="218"/>
      <c r="N710" s="124"/>
      <c r="O710" s="211" t="str">
        <f t="shared" ca="1" si="64"/>
        <v/>
      </c>
      <c r="P710" s="212" t="str">
        <f>IF(ISERROR(VLOOKUP(L710,Paramètres!$A$38:$B$40,2,0)),"",VLOOKUP(L710,Paramètres!$A$38:$B$40,2,0))</f>
        <v/>
      </c>
      <c r="Q710" s="211" t="str">
        <f t="shared" ca="1" si="65"/>
        <v/>
      </c>
      <c r="R710" s="211" t="str">
        <f t="shared" si="61"/>
        <v/>
      </c>
      <c r="S710" s="213" t="str">
        <f t="shared" ca="1" si="62"/>
        <v/>
      </c>
      <c r="T710" s="214" t="str">
        <f t="shared" ca="1" si="66"/>
        <v/>
      </c>
    </row>
    <row r="711" spans="1:20" x14ac:dyDescent="0.25">
      <c r="A711" s="119" t="s">
        <v>6280</v>
      </c>
      <c r="B711" s="260"/>
      <c r="C711" s="264" t="str">
        <f>IF(ISERROR(VLOOKUP(B711,'Tous les abonnés'!$A$6:$I$5491,2,0)),"",VLOOKUP(B711,'Tous les abonnés'!$A$6:$I$5491,2,0))</f>
        <v/>
      </c>
      <c r="D711" s="26"/>
      <c r="E711" s="265"/>
      <c r="F711" s="207" t="str">
        <f>IF(ISERROR(IF(VLOOKUP(D711,Paramètres!$C$17:$H$33,6,0)="oui","illimité",VLOOKUP(D711,Paramètres!$C$17:$H$33,5,0))),"",IF(VLOOKUP(D711,Paramètres!$C$17:$H$33,6,0)="oui","illimité",VLOOKUP(D711,Paramètres!$C$17:$H$33,5,0)))</f>
        <v/>
      </c>
      <c r="G711" s="269" t="str">
        <f t="shared" si="63"/>
        <v/>
      </c>
      <c r="H711" s="208"/>
      <c r="I711" s="53"/>
      <c r="J711" s="209"/>
      <c r="K711" s="271"/>
      <c r="L711" s="37"/>
      <c r="M711" s="218"/>
      <c r="N711" s="124"/>
      <c r="O711" s="211" t="str">
        <f t="shared" ca="1" si="64"/>
        <v/>
      </c>
      <c r="P711" s="212" t="str">
        <f>IF(ISERROR(VLOOKUP(L711,Paramètres!$A$38:$B$40,2,0)),"",VLOOKUP(L711,Paramètres!$A$38:$B$40,2,0))</f>
        <v/>
      </c>
      <c r="Q711" s="211" t="str">
        <f t="shared" ca="1" si="65"/>
        <v/>
      </c>
      <c r="R711" s="211" t="str">
        <f t="shared" ref="R711:R774" si="67">IF(L711="en 1 fois",1,IF(F711="illimité",O711/P711,IF(ISERROR(F711/P711),"",ROUND(F711/P711,0))))</f>
        <v/>
      </c>
      <c r="S711" s="213" t="str">
        <f t="shared" ref="S711:S774" ca="1" si="68">IF(ISERROR(IF(F711="illimité",Q711*J711,IF(L711="en 1 fois",J711,J711*Q711/R711))),"",IF(F711="illimité",Q711*J711,IF(L711="en 1 fois",J711,J711*Q711/R711)))</f>
        <v/>
      </c>
      <c r="T711" s="214" t="str">
        <f t="shared" ca="1" si="66"/>
        <v/>
      </c>
    </row>
    <row r="712" spans="1:20" x14ac:dyDescent="0.25">
      <c r="A712" s="119" t="s">
        <v>6281</v>
      </c>
      <c r="B712" s="260"/>
      <c r="C712" s="264" t="str">
        <f>IF(ISERROR(VLOOKUP(B712,'Tous les abonnés'!$A$6:$I$5491,2,0)),"",VLOOKUP(B712,'Tous les abonnés'!$A$6:$I$5491,2,0))</f>
        <v/>
      </c>
      <c r="D712" s="26"/>
      <c r="E712" s="265"/>
      <c r="F712" s="207" t="str">
        <f>IF(ISERROR(IF(VLOOKUP(D712,Paramètres!$C$17:$H$33,6,0)="oui","illimité",VLOOKUP(D712,Paramètres!$C$17:$H$33,5,0))),"",IF(VLOOKUP(D712,Paramètres!$C$17:$H$33,6,0)="oui","illimité",VLOOKUP(D712,Paramètres!$C$17:$H$33,5,0)))</f>
        <v/>
      </c>
      <c r="G712" s="269" t="str">
        <f t="shared" ref="G712:G775" si="69">IF(ISBLANK(K712),IF(ISERROR(E712+F712),"",E712+F712),K712)</f>
        <v/>
      </c>
      <c r="H712" s="208"/>
      <c r="I712" s="53"/>
      <c r="J712" s="209"/>
      <c r="K712" s="271"/>
      <c r="L712" s="37"/>
      <c r="M712" s="218"/>
      <c r="N712" s="124"/>
      <c r="O712" s="211" t="str">
        <f t="shared" ref="O712:O775" ca="1" si="70">IF(ISBLANK(E712),"",IF(TODAY()&gt;G712,G712-E712,TODAY()-E712))</f>
        <v/>
      </c>
      <c r="P712" s="212" t="str">
        <f>IF(ISERROR(VLOOKUP(L712,Paramètres!$A$38:$B$40,2,0)),"",VLOOKUP(L712,Paramètres!$A$38:$B$40,2,0))</f>
        <v/>
      </c>
      <c r="Q712" s="211" t="str">
        <f t="shared" ref="Q712:Q775" ca="1" si="71">IF(ISERROR(O712/P712),"",ROUND(O712/P712,0))</f>
        <v/>
      </c>
      <c r="R712" s="211" t="str">
        <f t="shared" si="67"/>
        <v/>
      </c>
      <c r="S712" s="213" t="str">
        <f t="shared" ca="1" si="68"/>
        <v/>
      </c>
      <c r="T712" s="214" t="str">
        <f t="shared" ref="T712:T775" ca="1" si="72">IF(ISERROR(S712-N712),"",S712-N712)</f>
        <v/>
      </c>
    </row>
    <row r="713" spans="1:20" x14ac:dyDescent="0.25">
      <c r="A713" s="119" t="s">
        <v>6282</v>
      </c>
      <c r="B713" s="260"/>
      <c r="C713" s="264" t="str">
        <f>IF(ISERROR(VLOOKUP(B713,'Tous les abonnés'!$A$6:$I$5491,2,0)),"",VLOOKUP(B713,'Tous les abonnés'!$A$6:$I$5491,2,0))</f>
        <v/>
      </c>
      <c r="D713" s="26"/>
      <c r="E713" s="265"/>
      <c r="F713" s="207" t="str">
        <f>IF(ISERROR(IF(VLOOKUP(D713,Paramètres!$C$17:$H$33,6,0)="oui","illimité",VLOOKUP(D713,Paramètres!$C$17:$H$33,5,0))),"",IF(VLOOKUP(D713,Paramètres!$C$17:$H$33,6,0)="oui","illimité",VLOOKUP(D713,Paramètres!$C$17:$H$33,5,0)))</f>
        <v/>
      </c>
      <c r="G713" s="269" t="str">
        <f t="shared" si="69"/>
        <v/>
      </c>
      <c r="H713" s="208"/>
      <c r="I713" s="53"/>
      <c r="J713" s="209"/>
      <c r="K713" s="271"/>
      <c r="L713" s="37"/>
      <c r="M713" s="218"/>
      <c r="N713" s="124"/>
      <c r="O713" s="211" t="str">
        <f t="shared" ca="1" si="70"/>
        <v/>
      </c>
      <c r="P713" s="212" t="str">
        <f>IF(ISERROR(VLOOKUP(L713,Paramètres!$A$38:$B$40,2,0)),"",VLOOKUP(L713,Paramètres!$A$38:$B$40,2,0))</f>
        <v/>
      </c>
      <c r="Q713" s="211" t="str">
        <f t="shared" ca="1" si="71"/>
        <v/>
      </c>
      <c r="R713" s="211" t="str">
        <f t="shared" si="67"/>
        <v/>
      </c>
      <c r="S713" s="213" t="str">
        <f t="shared" ca="1" si="68"/>
        <v/>
      </c>
      <c r="T713" s="214" t="str">
        <f t="shared" ca="1" si="72"/>
        <v/>
      </c>
    </row>
    <row r="714" spans="1:20" x14ac:dyDescent="0.25">
      <c r="A714" s="119" t="s">
        <v>6283</v>
      </c>
      <c r="B714" s="260"/>
      <c r="C714" s="264" t="str">
        <f>IF(ISERROR(VLOOKUP(B714,'Tous les abonnés'!$A$6:$I$5491,2,0)),"",VLOOKUP(B714,'Tous les abonnés'!$A$6:$I$5491,2,0))</f>
        <v/>
      </c>
      <c r="D714" s="26"/>
      <c r="E714" s="265"/>
      <c r="F714" s="207" t="str">
        <f>IF(ISERROR(IF(VLOOKUP(D714,Paramètres!$C$17:$H$33,6,0)="oui","illimité",VLOOKUP(D714,Paramètres!$C$17:$H$33,5,0))),"",IF(VLOOKUP(D714,Paramètres!$C$17:$H$33,6,0)="oui","illimité",VLOOKUP(D714,Paramètres!$C$17:$H$33,5,0)))</f>
        <v/>
      </c>
      <c r="G714" s="269" t="str">
        <f t="shared" si="69"/>
        <v/>
      </c>
      <c r="H714" s="208"/>
      <c r="I714" s="53"/>
      <c r="J714" s="209"/>
      <c r="K714" s="271"/>
      <c r="L714" s="37"/>
      <c r="M714" s="218"/>
      <c r="N714" s="124"/>
      <c r="O714" s="211" t="str">
        <f t="shared" ca="1" si="70"/>
        <v/>
      </c>
      <c r="P714" s="212" t="str">
        <f>IF(ISERROR(VLOOKUP(L714,Paramètres!$A$38:$B$40,2,0)),"",VLOOKUP(L714,Paramètres!$A$38:$B$40,2,0))</f>
        <v/>
      </c>
      <c r="Q714" s="211" t="str">
        <f t="shared" ca="1" si="71"/>
        <v/>
      </c>
      <c r="R714" s="211" t="str">
        <f t="shared" si="67"/>
        <v/>
      </c>
      <c r="S714" s="213" t="str">
        <f t="shared" ca="1" si="68"/>
        <v/>
      </c>
      <c r="T714" s="214" t="str">
        <f t="shared" ca="1" si="72"/>
        <v/>
      </c>
    </row>
    <row r="715" spans="1:20" x14ac:dyDescent="0.25">
      <c r="A715" s="119" t="s">
        <v>6284</v>
      </c>
      <c r="B715" s="260"/>
      <c r="C715" s="264" t="str">
        <f>IF(ISERROR(VLOOKUP(B715,'Tous les abonnés'!$A$6:$I$5491,2,0)),"",VLOOKUP(B715,'Tous les abonnés'!$A$6:$I$5491,2,0))</f>
        <v/>
      </c>
      <c r="D715" s="26"/>
      <c r="E715" s="265"/>
      <c r="F715" s="207" t="str">
        <f>IF(ISERROR(IF(VLOOKUP(D715,Paramètres!$C$17:$H$33,6,0)="oui","illimité",VLOOKUP(D715,Paramètres!$C$17:$H$33,5,0))),"",IF(VLOOKUP(D715,Paramètres!$C$17:$H$33,6,0)="oui","illimité",VLOOKUP(D715,Paramètres!$C$17:$H$33,5,0)))</f>
        <v/>
      </c>
      <c r="G715" s="269" t="str">
        <f t="shared" si="69"/>
        <v/>
      </c>
      <c r="H715" s="208"/>
      <c r="I715" s="53"/>
      <c r="J715" s="209"/>
      <c r="K715" s="271"/>
      <c r="L715" s="37"/>
      <c r="M715" s="218"/>
      <c r="N715" s="124"/>
      <c r="O715" s="211" t="str">
        <f t="shared" ca="1" si="70"/>
        <v/>
      </c>
      <c r="P715" s="212" t="str">
        <f>IF(ISERROR(VLOOKUP(L715,Paramètres!$A$38:$B$40,2,0)),"",VLOOKUP(L715,Paramètres!$A$38:$B$40,2,0))</f>
        <v/>
      </c>
      <c r="Q715" s="211" t="str">
        <f t="shared" ca="1" si="71"/>
        <v/>
      </c>
      <c r="R715" s="211" t="str">
        <f t="shared" si="67"/>
        <v/>
      </c>
      <c r="S715" s="213" t="str">
        <f t="shared" ca="1" si="68"/>
        <v/>
      </c>
      <c r="T715" s="214" t="str">
        <f t="shared" ca="1" si="72"/>
        <v/>
      </c>
    </row>
    <row r="716" spans="1:20" x14ac:dyDescent="0.25">
      <c r="A716" s="119" t="s">
        <v>6285</v>
      </c>
      <c r="B716" s="260"/>
      <c r="C716" s="264" t="str">
        <f>IF(ISERROR(VLOOKUP(B716,'Tous les abonnés'!$A$6:$I$5491,2,0)),"",VLOOKUP(B716,'Tous les abonnés'!$A$6:$I$5491,2,0))</f>
        <v/>
      </c>
      <c r="D716" s="26"/>
      <c r="E716" s="265"/>
      <c r="F716" s="207" t="str">
        <f>IF(ISERROR(IF(VLOOKUP(D716,Paramètres!$C$17:$H$33,6,0)="oui","illimité",VLOOKUP(D716,Paramètres!$C$17:$H$33,5,0))),"",IF(VLOOKUP(D716,Paramètres!$C$17:$H$33,6,0)="oui","illimité",VLOOKUP(D716,Paramètres!$C$17:$H$33,5,0)))</f>
        <v/>
      </c>
      <c r="G716" s="269" t="str">
        <f t="shared" si="69"/>
        <v/>
      </c>
      <c r="H716" s="208"/>
      <c r="I716" s="53"/>
      <c r="J716" s="209"/>
      <c r="K716" s="271"/>
      <c r="L716" s="37"/>
      <c r="M716" s="218"/>
      <c r="N716" s="124"/>
      <c r="O716" s="211" t="str">
        <f t="shared" ca="1" si="70"/>
        <v/>
      </c>
      <c r="P716" s="212" t="str">
        <f>IF(ISERROR(VLOOKUP(L716,Paramètres!$A$38:$B$40,2,0)),"",VLOOKUP(L716,Paramètres!$A$38:$B$40,2,0))</f>
        <v/>
      </c>
      <c r="Q716" s="211" t="str">
        <f t="shared" ca="1" si="71"/>
        <v/>
      </c>
      <c r="R716" s="211" t="str">
        <f t="shared" si="67"/>
        <v/>
      </c>
      <c r="S716" s="213" t="str">
        <f t="shared" ca="1" si="68"/>
        <v/>
      </c>
      <c r="T716" s="214" t="str">
        <f t="shared" ca="1" si="72"/>
        <v/>
      </c>
    </row>
    <row r="717" spans="1:20" x14ac:dyDescent="0.25">
      <c r="A717" s="119" t="s">
        <v>6286</v>
      </c>
      <c r="B717" s="260"/>
      <c r="C717" s="264" t="str">
        <f>IF(ISERROR(VLOOKUP(B717,'Tous les abonnés'!$A$6:$I$5491,2,0)),"",VLOOKUP(B717,'Tous les abonnés'!$A$6:$I$5491,2,0))</f>
        <v/>
      </c>
      <c r="D717" s="26"/>
      <c r="E717" s="265"/>
      <c r="F717" s="207" t="str">
        <f>IF(ISERROR(IF(VLOOKUP(D717,Paramètres!$C$17:$H$33,6,0)="oui","illimité",VLOOKUP(D717,Paramètres!$C$17:$H$33,5,0))),"",IF(VLOOKUP(D717,Paramètres!$C$17:$H$33,6,0)="oui","illimité",VLOOKUP(D717,Paramètres!$C$17:$H$33,5,0)))</f>
        <v/>
      </c>
      <c r="G717" s="269" t="str">
        <f t="shared" si="69"/>
        <v/>
      </c>
      <c r="H717" s="208"/>
      <c r="I717" s="53"/>
      <c r="J717" s="209"/>
      <c r="K717" s="271"/>
      <c r="L717" s="37"/>
      <c r="M717" s="218"/>
      <c r="N717" s="124"/>
      <c r="O717" s="211" t="str">
        <f t="shared" ca="1" si="70"/>
        <v/>
      </c>
      <c r="P717" s="212" t="str">
        <f>IF(ISERROR(VLOOKUP(L717,Paramètres!$A$38:$B$40,2,0)),"",VLOOKUP(L717,Paramètres!$A$38:$B$40,2,0))</f>
        <v/>
      </c>
      <c r="Q717" s="211" t="str">
        <f t="shared" ca="1" si="71"/>
        <v/>
      </c>
      <c r="R717" s="211" t="str">
        <f t="shared" si="67"/>
        <v/>
      </c>
      <c r="S717" s="213" t="str">
        <f t="shared" ca="1" si="68"/>
        <v/>
      </c>
      <c r="T717" s="214" t="str">
        <f t="shared" ca="1" si="72"/>
        <v/>
      </c>
    </row>
    <row r="718" spans="1:20" x14ac:dyDescent="0.25">
      <c r="A718" s="119" t="s">
        <v>6287</v>
      </c>
      <c r="B718" s="260"/>
      <c r="C718" s="264" t="str">
        <f>IF(ISERROR(VLOOKUP(B718,'Tous les abonnés'!$A$6:$I$5491,2,0)),"",VLOOKUP(B718,'Tous les abonnés'!$A$6:$I$5491,2,0))</f>
        <v/>
      </c>
      <c r="D718" s="26"/>
      <c r="E718" s="265"/>
      <c r="F718" s="207" t="str">
        <f>IF(ISERROR(IF(VLOOKUP(D718,Paramètres!$C$17:$H$33,6,0)="oui","illimité",VLOOKUP(D718,Paramètres!$C$17:$H$33,5,0))),"",IF(VLOOKUP(D718,Paramètres!$C$17:$H$33,6,0)="oui","illimité",VLOOKUP(D718,Paramètres!$C$17:$H$33,5,0)))</f>
        <v/>
      </c>
      <c r="G718" s="269" t="str">
        <f t="shared" si="69"/>
        <v/>
      </c>
      <c r="H718" s="208"/>
      <c r="I718" s="53"/>
      <c r="J718" s="209"/>
      <c r="K718" s="271"/>
      <c r="L718" s="37"/>
      <c r="M718" s="218"/>
      <c r="N718" s="124"/>
      <c r="O718" s="211" t="str">
        <f t="shared" ca="1" si="70"/>
        <v/>
      </c>
      <c r="P718" s="212" t="str">
        <f>IF(ISERROR(VLOOKUP(L718,Paramètres!$A$38:$B$40,2,0)),"",VLOOKUP(L718,Paramètres!$A$38:$B$40,2,0))</f>
        <v/>
      </c>
      <c r="Q718" s="211" t="str">
        <f t="shared" ca="1" si="71"/>
        <v/>
      </c>
      <c r="R718" s="211" t="str">
        <f t="shared" si="67"/>
        <v/>
      </c>
      <c r="S718" s="213" t="str">
        <f t="shared" ca="1" si="68"/>
        <v/>
      </c>
      <c r="T718" s="214" t="str">
        <f t="shared" ca="1" si="72"/>
        <v/>
      </c>
    </row>
    <row r="719" spans="1:20" x14ac:dyDescent="0.25">
      <c r="A719" s="119" t="s">
        <v>6288</v>
      </c>
      <c r="B719" s="260"/>
      <c r="C719" s="264" t="str">
        <f>IF(ISERROR(VLOOKUP(B719,'Tous les abonnés'!$A$6:$I$5491,2,0)),"",VLOOKUP(B719,'Tous les abonnés'!$A$6:$I$5491,2,0))</f>
        <v/>
      </c>
      <c r="D719" s="26"/>
      <c r="E719" s="265"/>
      <c r="F719" s="207" t="str">
        <f>IF(ISERROR(IF(VLOOKUP(D719,Paramètres!$C$17:$H$33,6,0)="oui","illimité",VLOOKUP(D719,Paramètres!$C$17:$H$33,5,0))),"",IF(VLOOKUP(D719,Paramètres!$C$17:$H$33,6,0)="oui","illimité",VLOOKUP(D719,Paramètres!$C$17:$H$33,5,0)))</f>
        <v/>
      </c>
      <c r="G719" s="269" t="str">
        <f t="shared" si="69"/>
        <v/>
      </c>
      <c r="H719" s="208"/>
      <c r="I719" s="53"/>
      <c r="J719" s="209"/>
      <c r="K719" s="271"/>
      <c r="L719" s="37"/>
      <c r="M719" s="218"/>
      <c r="N719" s="124"/>
      <c r="O719" s="211" t="str">
        <f t="shared" ca="1" si="70"/>
        <v/>
      </c>
      <c r="P719" s="212" t="str">
        <f>IF(ISERROR(VLOOKUP(L719,Paramètres!$A$38:$B$40,2,0)),"",VLOOKUP(L719,Paramètres!$A$38:$B$40,2,0))</f>
        <v/>
      </c>
      <c r="Q719" s="211" t="str">
        <f t="shared" ca="1" si="71"/>
        <v/>
      </c>
      <c r="R719" s="211" t="str">
        <f t="shared" si="67"/>
        <v/>
      </c>
      <c r="S719" s="213" t="str">
        <f t="shared" ca="1" si="68"/>
        <v/>
      </c>
      <c r="T719" s="214" t="str">
        <f t="shared" ca="1" si="72"/>
        <v/>
      </c>
    </row>
    <row r="720" spans="1:20" x14ac:dyDescent="0.25">
      <c r="A720" s="119" t="s">
        <v>6289</v>
      </c>
      <c r="B720" s="260"/>
      <c r="C720" s="264" t="str">
        <f>IF(ISERROR(VLOOKUP(B720,'Tous les abonnés'!$A$6:$I$5491,2,0)),"",VLOOKUP(B720,'Tous les abonnés'!$A$6:$I$5491,2,0))</f>
        <v/>
      </c>
      <c r="D720" s="26"/>
      <c r="E720" s="265"/>
      <c r="F720" s="207" t="str">
        <f>IF(ISERROR(IF(VLOOKUP(D720,Paramètres!$C$17:$H$33,6,0)="oui","illimité",VLOOKUP(D720,Paramètres!$C$17:$H$33,5,0))),"",IF(VLOOKUP(D720,Paramètres!$C$17:$H$33,6,0)="oui","illimité",VLOOKUP(D720,Paramètres!$C$17:$H$33,5,0)))</f>
        <v/>
      </c>
      <c r="G720" s="269" t="str">
        <f t="shared" si="69"/>
        <v/>
      </c>
      <c r="H720" s="208"/>
      <c r="I720" s="53"/>
      <c r="J720" s="209"/>
      <c r="K720" s="271"/>
      <c r="L720" s="37"/>
      <c r="M720" s="218"/>
      <c r="N720" s="124"/>
      <c r="O720" s="211" t="str">
        <f t="shared" ca="1" si="70"/>
        <v/>
      </c>
      <c r="P720" s="212" t="str">
        <f>IF(ISERROR(VLOOKUP(L720,Paramètres!$A$38:$B$40,2,0)),"",VLOOKUP(L720,Paramètres!$A$38:$B$40,2,0))</f>
        <v/>
      </c>
      <c r="Q720" s="211" t="str">
        <f t="shared" ca="1" si="71"/>
        <v/>
      </c>
      <c r="R720" s="211" t="str">
        <f t="shared" si="67"/>
        <v/>
      </c>
      <c r="S720" s="213" t="str">
        <f t="shared" ca="1" si="68"/>
        <v/>
      </c>
      <c r="T720" s="214" t="str">
        <f t="shared" ca="1" si="72"/>
        <v/>
      </c>
    </row>
    <row r="721" spans="1:20" x14ac:dyDescent="0.25">
      <c r="A721" s="119" t="s">
        <v>6290</v>
      </c>
      <c r="B721" s="260"/>
      <c r="C721" s="264" t="str">
        <f>IF(ISERROR(VLOOKUP(B721,'Tous les abonnés'!$A$6:$I$5491,2,0)),"",VLOOKUP(B721,'Tous les abonnés'!$A$6:$I$5491,2,0))</f>
        <v/>
      </c>
      <c r="D721" s="26"/>
      <c r="E721" s="265"/>
      <c r="F721" s="207" t="str">
        <f>IF(ISERROR(IF(VLOOKUP(D721,Paramètres!$C$17:$H$33,6,0)="oui","illimité",VLOOKUP(D721,Paramètres!$C$17:$H$33,5,0))),"",IF(VLOOKUP(D721,Paramètres!$C$17:$H$33,6,0)="oui","illimité",VLOOKUP(D721,Paramètres!$C$17:$H$33,5,0)))</f>
        <v/>
      </c>
      <c r="G721" s="269" t="str">
        <f t="shared" si="69"/>
        <v/>
      </c>
      <c r="H721" s="208"/>
      <c r="I721" s="53"/>
      <c r="J721" s="209"/>
      <c r="K721" s="271"/>
      <c r="L721" s="37"/>
      <c r="M721" s="218"/>
      <c r="N721" s="124"/>
      <c r="O721" s="211" t="str">
        <f t="shared" ca="1" si="70"/>
        <v/>
      </c>
      <c r="P721" s="212" t="str">
        <f>IF(ISERROR(VLOOKUP(L721,Paramètres!$A$38:$B$40,2,0)),"",VLOOKUP(L721,Paramètres!$A$38:$B$40,2,0))</f>
        <v/>
      </c>
      <c r="Q721" s="211" t="str">
        <f t="shared" ca="1" si="71"/>
        <v/>
      </c>
      <c r="R721" s="211" t="str">
        <f t="shared" si="67"/>
        <v/>
      </c>
      <c r="S721" s="213" t="str">
        <f t="shared" ca="1" si="68"/>
        <v/>
      </c>
      <c r="T721" s="214" t="str">
        <f t="shared" ca="1" si="72"/>
        <v/>
      </c>
    </row>
    <row r="722" spans="1:20" x14ac:dyDescent="0.25">
      <c r="A722" s="119" t="s">
        <v>6291</v>
      </c>
      <c r="B722" s="260"/>
      <c r="C722" s="264" t="str">
        <f>IF(ISERROR(VLOOKUP(B722,'Tous les abonnés'!$A$6:$I$5491,2,0)),"",VLOOKUP(B722,'Tous les abonnés'!$A$6:$I$5491,2,0))</f>
        <v/>
      </c>
      <c r="D722" s="26"/>
      <c r="E722" s="265"/>
      <c r="F722" s="207" t="str">
        <f>IF(ISERROR(IF(VLOOKUP(D722,Paramètres!$C$17:$H$33,6,0)="oui","illimité",VLOOKUP(D722,Paramètres!$C$17:$H$33,5,0))),"",IF(VLOOKUP(D722,Paramètres!$C$17:$H$33,6,0)="oui","illimité",VLOOKUP(D722,Paramètres!$C$17:$H$33,5,0)))</f>
        <v/>
      </c>
      <c r="G722" s="269" t="str">
        <f t="shared" si="69"/>
        <v/>
      </c>
      <c r="H722" s="208"/>
      <c r="I722" s="53"/>
      <c r="J722" s="209"/>
      <c r="K722" s="271"/>
      <c r="L722" s="37"/>
      <c r="M722" s="218"/>
      <c r="N722" s="124"/>
      <c r="O722" s="211" t="str">
        <f t="shared" ca="1" si="70"/>
        <v/>
      </c>
      <c r="P722" s="212" t="str">
        <f>IF(ISERROR(VLOOKUP(L722,Paramètres!$A$38:$B$40,2,0)),"",VLOOKUP(L722,Paramètres!$A$38:$B$40,2,0))</f>
        <v/>
      </c>
      <c r="Q722" s="211" t="str">
        <f t="shared" ca="1" si="71"/>
        <v/>
      </c>
      <c r="R722" s="211" t="str">
        <f t="shared" si="67"/>
        <v/>
      </c>
      <c r="S722" s="213" t="str">
        <f t="shared" ca="1" si="68"/>
        <v/>
      </c>
      <c r="T722" s="214" t="str">
        <f t="shared" ca="1" si="72"/>
        <v/>
      </c>
    </row>
    <row r="723" spans="1:20" x14ac:dyDescent="0.25">
      <c r="A723" s="119" t="s">
        <v>6292</v>
      </c>
      <c r="B723" s="260"/>
      <c r="C723" s="264" t="str">
        <f>IF(ISERROR(VLOOKUP(B723,'Tous les abonnés'!$A$6:$I$5491,2,0)),"",VLOOKUP(B723,'Tous les abonnés'!$A$6:$I$5491,2,0))</f>
        <v/>
      </c>
      <c r="D723" s="26"/>
      <c r="E723" s="265"/>
      <c r="F723" s="207" t="str">
        <f>IF(ISERROR(IF(VLOOKUP(D723,Paramètres!$C$17:$H$33,6,0)="oui","illimité",VLOOKUP(D723,Paramètres!$C$17:$H$33,5,0))),"",IF(VLOOKUP(D723,Paramètres!$C$17:$H$33,6,0)="oui","illimité",VLOOKUP(D723,Paramètres!$C$17:$H$33,5,0)))</f>
        <v/>
      </c>
      <c r="G723" s="269" t="str">
        <f t="shared" si="69"/>
        <v/>
      </c>
      <c r="H723" s="208"/>
      <c r="I723" s="53"/>
      <c r="J723" s="209"/>
      <c r="K723" s="271"/>
      <c r="L723" s="37"/>
      <c r="M723" s="218"/>
      <c r="N723" s="124"/>
      <c r="O723" s="211" t="str">
        <f t="shared" ca="1" si="70"/>
        <v/>
      </c>
      <c r="P723" s="212" t="str">
        <f>IF(ISERROR(VLOOKUP(L723,Paramètres!$A$38:$B$40,2,0)),"",VLOOKUP(L723,Paramètres!$A$38:$B$40,2,0))</f>
        <v/>
      </c>
      <c r="Q723" s="211" t="str">
        <f t="shared" ca="1" si="71"/>
        <v/>
      </c>
      <c r="R723" s="211" t="str">
        <f t="shared" si="67"/>
        <v/>
      </c>
      <c r="S723" s="213" t="str">
        <f t="shared" ca="1" si="68"/>
        <v/>
      </c>
      <c r="T723" s="214" t="str">
        <f t="shared" ca="1" si="72"/>
        <v/>
      </c>
    </row>
    <row r="724" spans="1:20" x14ac:dyDescent="0.25">
      <c r="A724" s="119" t="s">
        <v>6293</v>
      </c>
      <c r="B724" s="260"/>
      <c r="C724" s="264" t="str">
        <f>IF(ISERROR(VLOOKUP(B724,'Tous les abonnés'!$A$6:$I$5491,2,0)),"",VLOOKUP(B724,'Tous les abonnés'!$A$6:$I$5491,2,0))</f>
        <v/>
      </c>
      <c r="D724" s="26"/>
      <c r="E724" s="265"/>
      <c r="F724" s="207" t="str">
        <f>IF(ISERROR(IF(VLOOKUP(D724,Paramètres!$C$17:$H$33,6,0)="oui","illimité",VLOOKUP(D724,Paramètres!$C$17:$H$33,5,0))),"",IF(VLOOKUP(D724,Paramètres!$C$17:$H$33,6,0)="oui","illimité",VLOOKUP(D724,Paramètres!$C$17:$H$33,5,0)))</f>
        <v/>
      </c>
      <c r="G724" s="269" t="str">
        <f t="shared" si="69"/>
        <v/>
      </c>
      <c r="H724" s="208"/>
      <c r="I724" s="53"/>
      <c r="J724" s="209"/>
      <c r="K724" s="271"/>
      <c r="L724" s="37"/>
      <c r="M724" s="218"/>
      <c r="N724" s="124"/>
      <c r="O724" s="211" t="str">
        <f t="shared" ca="1" si="70"/>
        <v/>
      </c>
      <c r="P724" s="212" t="str">
        <f>IF(ISERROR(VLOOKUP(L724,Paramètres!$A$38:$B$40,2,0)),"",VLOOKUP(L724,Paramètres!$A$38:$B$40,2,0))</f>
        <v/>
      </c>
      <c r="Q724" s="211" t="str">
        <f t="shared" ca="1" si="71"/>
        <v/>
      </c>
      <c r="R724" s="211" t="str">
        <f t="shared" si="67"/>
        <v/>
      </c>
      <c r="S724" s="213" t="str">
        <f t="shared" ca="1" si="68"/>
        <v/>
      </c>
      <c r="T724" s="214" t="str">
        <f t="shared" ca="1" si="72"/>
        <v/>
      </c>
    </row>
    <row r="725" spans="1:20" x14ac:dyDescent="0.25">
      <c r="A725" s="119" t="s">
        <v>6294</v>
      </c>
      <c r="B725" s="260"/>
      <c r="C725" s="264" t="str">
        <f>IF(ISERROR(VLOOKUP(B725,'Tous les abonnés'!$A$6:$I$5491,2,0)),"",VLOOKUP(B725,'Tous les abonnés'!$A$6:$I$5491,2,0))</f>
        <v/>
      </c>
      <c r="D725" s="26"/>
      <c r="E725" s="265"/>
      <c r="F725" s="207" t="str">
        <f>IF(ISERROR(IF(VLOOKUP(D725,Paramètres!$C$17:$H$33,6,0)="oui","illimité",VLOOKUP(D725,Paramètres!$C$17:$H$33,5,0))),"",IF(VLOOKUP(D725,Paramètres!$C$17:$H$33,6,0)="oui","illimité",VLOOKUP(D725,Paramètres!$C$17:$H$33,5,0)))</f>
        <v/>
      </c>
      <c r="G725" s="269" t="str">
        <f t="shared" si="69"/>
        <v/>
      </c>
      <c r="H725" s="208"/>
      <c r="I725" s="53"/>
      <c r="J725" s="209"/>
      <c r="K725" s="271"/>
      <c r="L725" s="37"/>
      <c r="M725" s="218"/>
      <c r="N725" s="124"/>
      <c r="O725" s="211" t="str">
        <f t="shared" ca="1" si="70"/>
        <v/>
      </c>
      <c r="P725" s="212" t="str">
        <f>IF(ISERROR(VLOOKUP(L725,Paramètres!$A$38:$B$40,2,0)),"",VLOOKUP(L725,Paramètres!$A$38:$B$40,2,0))</f>
        <v/>
      </c>
      <c r="Q725" s="211" t="str">
        <f t="shared" ca="1" si="71"/>
        <v/>
      </c>
      <c r="R725" s="211" t="str">
        <f t="shared" si="67"/>
        <v/>
      </c>
      <c r="S725" s="213" t="str">
        <f t="shared" ca="1" si="68"/>
        <v/>
      </c>
      <c r="T725" s="214" t="str">
        <f t="shared" ca="1" si="72"/>
        <v/>
      </c>
    </row>
    <row r="726" spans="1:20" x14ac:dyDescent="0.25">
      <c r="A726" s="119" t="s">
        <v>6295</v>
      </c>
      <c r="B726" s="260"/>
      <c r="C726" s="264" t="str">
        <f>IF(ISERROR(VLOOKUP(B726,'Tous les abonnés'!$A$6:$I$5491,2,0)),"",VLOOKUP(B726,'Tous les abonnés'!$A$6:$I$5491,2,0))</f>
        <v/>
      </c>
      <c r="D726" s="26"/>
      <c r="E726" s="265"/>
      <c r="F726" s="207" t="str">
        <f>IF(ISERROR(IF(VLOOKUP(D726,Paramètres!$C$17:$H$33,6,0)="oui","illimité",VLOOKUP(D726,Paramètres!$C$17:$H$33,5,0))),"",IF(VLOOKUP(D726,Paramètres!$C$17:$H$33,6,0)="oui","illimité",VLOOKUP(D726,Paramètres!$C$17:$H$33,5,0)))</f>
        <v/>
      </c>
      <c r="G726" s="269" t="str">
        <f t="shared" si="69"/>
        <v/>
      </c>
      <c r="H726" s="208"/>
      <c r="I726" s="53"/>
      <c r="J726" s="209"/>
      <c r="K726" s="271"/>
      <c r="L726" s="37"/>
      <c r="M726" s="218"/>
      <c r="N726" s="124"/>
      <c r="O726" s="211" t="str">
        <f t="shared" ca="1" si="70"/>
        <v/>
      </c>
      <c r="P726" s="212" t="str">
        <f>IF(ISERROR(VLOOKUP(L726,Paramètres!$A$38:$B$40,2,0)),"",VLOOKUP(L726,Paramètres!$A$38:$B$40,2,0))</f>
        <v/>
      </c>
      <c r="Q726" s="211" t="str">
        <f t="shared" ca="1" si="71"/>
        <v/>
      </c>
      <c r="R726" s="211" t="str">
        <f t="shared" si="67"/>
        <v/>
      </c>
      <c r="S726" s="213" t="str">
        <f t="shared" ca="1" si="68"/>
        <v/>
      </c>
      <c r="T726" s="214" t="str">
        <f t="shared" ca="1" si="72"/>
        <v/>
      </c>
    </row>
    <row r="727" spans="1:20" x14ac:dyDescent="0.25">
      <c r="A727" s="119" t="s">
        <v>6296</v>
      </c>
      <c r="B727" s="260"/>
      <c r="C727" s="264" t="str">
        <f>IF(ISERROR(VLOOKUP(B727,'Tous les abonnés'!$A$6:$I$5491,2,0)),"",VLOOKUP(B727,'Tous les abonnés'!$A$6:$I$5491,2,0))</f>
        <v/>
      </c>
      <c r="D727" s="26"/>
      <c r="E727" s="265"/>
      <c r="F727" s="207" t="str">
        <f>IF(ISERROR(IF(VLOOKUP(D727,Paramètres!$C$17:$H$33,6,0)="oui","illimité",VLOOKUP(D727,Paramètres!$C$17:$H$33,5,0))),"",IF(VLOOKUP(D727,Paramètres!$C$17:$H$33,6,0)="oui","illimité",VLOOKUP(D727,Paramètres!$C$17:$H$33,5,0)))</f>
        <v/>
      </c>
      <c r="G727" s="269" t="str">
        <f t="shared" si="69"/>
        <v/>
      </c>
      <c r="H727" s="208"/>
      <c r="I727" s="53"/>
      <c r="J727" s="209"/>
      <c r="K727" s="271"/>
      <c r="L727" s="37"/>
      <c r="M727" s="218"/>
      <c r="N727" s="124"/>
      <c r="O727" s="211" t="str">
        <f t="shared" ca="1" si="70"/>
        <v/>
      </c>
      <c r="P727" s="212" t="str">
        <f>IF(ISERROR(VLOOKUP(L727,Paramètres!$A$38:$B$40,2,0)),"",VLOOKUP(L727,Paramètres!$A$38:$B$40,2,0))</f>
        <v/>
      </c>
      <c r="Q727" s="211" t="str">
        <f t="shared" ca="1" si="71"/>
        <v/>
      </c>
      <c r="R727" s="211" t="str">
        <f t="shared" si="67"/>
        <v/>
      </c>
      <c r="S727" s="213" t="str">
        <f t="shared" ca="1" si="68"/>
        <v/>
      </c>
      <c r="T727" s="214" t="str">
        <f t="shared" ca="1" si="72"/>
        <v/>
      </c>
    </row>
    <row r="728" spans="1:20" x14ac:dyDescent="0.25">
      <c r="A728" s="119" t="s">
        <v>6297</v>
      </c>
      <c r="B728" s="260"/>
      <c r="C728" s="264" t="str">
        <f>IF(ISERROR(VLOOKUP(B728,'Tous les abonnés'!$A$6:$I$5491,2,0)),"",VLOOKUP(B728,'Tous les abonnés'!$A$6:$I$5491,2,0))</f>
        <v/>
      </c>
      <c r="D728" s="26"/>
      <c r="E728" s="265"/>
      <c r="F728" s="207" t="str">
        <f>IF(ISERROR(IF(VLOOKUP(D728,Paramètres!$C$17:$H$33,6,0)="oui","illimité",VLOOKUP(D728,Paramètres!$C$17:$H$33,5,0))),"",IF(VLOOKUP(D728,Paramètres!$C$17:$H$33,6,0)="oui","illimité",VLOOKUP(D728,Paramètres!$C$17:$H$33,5,0)))</f>
        <v/>
      </c>
      <c r="G728" s="269" t="str">
        <f t="shared" si="69"/>
        <v/>
      </c>
      <c r="H728" s="208"/>
      <c r="I728" s="53"/>
      <c r="J728" s="209"/>
      <c r="K728" s="271"/>
      <c r="L728" s="37"/>
      <c r="M728" s="218"/>
      <c r="N728" s="124"/>
      <c r="O728" s="211" t="str">
        <f t="shared" ca="1" si="70"/>
        <v/>
      </c>
      <c r="P728" s="212" t="str">
        <f>IF(ISERROR(VLOOKUP(L728,Paramètres!$A$38:$B$40,2,0)),"",VLOOKUP(L728,Paramètres!$A$38:$B$40,2,0))</f>
        <v/>
      </c>
      <c r="Q728" s="211" t="str">
        <f t="shared" ca="1" si="71"/>
        <v/>
      </c>
      <c r="R728" s="211" t="str">
        <f t="shared" si="67"/>
        <v/>
      </c>
      <c r="S728" s="213" t="str">
        <f t="shared" ca="1" si="68"/>
        <v/>
      </c>
      <c r="T728" s="214" t="str">
        <f t="shared" ca="1" si="72"/>
        <v/>
      </c>
    </row>
    <row r="729" spans="1:20" x14ac:dyDescent="0.25">
      <c r="A729" s="119" t="s">
        <v>6298</v>
      </c>
      <c r="B729" s="260"/>
      <c r="C729" s="264" t="str">
        <f>IF(ISERROR(VLOOKUP(B729,'Tous les abonnés'!$A$6:$I$5491,2,0)),"",VLOOKUP(B729,'Tous les abonnés'!$A$6:$I$5491,2,0))</f>
        <v/>
      </c>
      <c r="D729" s="26"/>
      <c r="E729" s="265"/>
      <c r="F729" s="207" t="str">
        <f>IF(ISERROR(IF(VLOOKUP(D729,Paramètres!$C$17:$H$33,6,0)="oui","illimité",VLOOKUP(D729,Paramètres!$C$17:$H$33,5,0))),"",IF(VLOOKUP(D729,Paramètres!$C$17:$H$33,6,0)="oui","illimité",VLOOKUP(D729,Paramètres!$C$17:$H$33,5,0)))</f>
        <v/>
      </c>
      <c r="G729" s="269" t="str">
        <f t="shared" si="69"/>
        <v/>
      </c>
      <c r="H729" s="208"/>
      <c r="I729" s="53"/>
      <c r="J729" s="209"/>
      <c r="K729" s="271"/>
      <c r="L729" s="37"/>
      <c r="M729" s="218"/>
      <c r="N729" s="124"/>
      <c r="O729" s="211" t="str">
        <f t="shared" ca="1" si="70"/>
        <v/>
      </c>
      <c r="P729" s="212" t="str">
        <f>IF(ISERROR(VLOOKUP(L729,Paramètres!$A$38:$B$40,2,0)),"",VLOOKUP(L729,Paramètres!$A$38:$B$40,2,0))</f>
        <v/>
      </c>
      <c r="Q729" s="211" t="str">
        <f t="shared" ca="1" si="71"/>
        <v/>
      </c>
      <c r="R729" s="211" t="str">
        <f t="shared" si="67"/>
        <v/>
      </c>
      <c r="S729" s="213" t="str">
        <f t="shared" ca="1" si="68"/>
        <v/>
      </c>
      <c r="T729" s="214" t="str">
        <f t="shared" ca="1" si="72"/>
        <v/>
      </c>
    </row>
    <row r="730" spans="1:20" x14ac:dyDescent="0.25">
      <c r="A730" s="119" t="s">
        <v>6299</v>
      </c>
      <c r="B730" s="260"/>
      <c r="C730" s="264" t="str">
        <f>IF(ISERROR(VLOOKUP(B730,'Tous les abonnés'!$A$6:$I$5491,2,0)),"",VLOOKUP(B730,'Tous les abonnés'!$A$6:$I$5491,2,0))</f>
        <v/>
      </c>
      <c r="D730" s="26"/>
      <c r="E730" s="265"/>
      <c r="F730" s="207" t="str">
        <f>IF(ISERROR(IF(VLOOKUP(D730,Paramètres!$C$17:$H$33,6,0)="oui","illimité",VLOOKUP(D730,Paramètres!$C$17:$H$33,5,0))),"",IF(VLOOKUP(D730,Paramètres!$C$17:$H$33,6,0)="oui","illimité",VLOOKUP(D730,Paramètres!$C$17:$H$33,5,0)))</f>
        <v/>
      </c>
      <c r="G730" s="269" t="str">
        <f t="shared" si="69"/>
        <v/>
      </c>
      <c r="H730" s="208"/>
      <c r="I730" s="53"/>
      <c r="J730" s="209"/>
      <c r="K730" s="271"/>
      <c r="L730" s="37"/>
      <c r="M730" s="218"/>
      <c r="N730" s="124"/>
      <c r="O730" s="211" t="str">
        <f t="shared" ca="1" si="70"/>
        <v/>
      </c>
      <c r="P730" s="212" t="str">
        <f>IF(ISERROR(VLOOKUP(L730,Paramètres!$A$38:$B$40,2,0)),"",VLOOKUP(L730,Paramètres!$A$38:$B$40,2,0))</f>
        <v/>
      </c>
      <c r="Q730" s="211" t="str">
        <f t="shared" ca="1" si="71"/>
        <v/>
      </c>
      <c r="R730" s="211" t="str">
        <f t="shared" si="67"/>
        <v/>
      </c>
      <c r="S730" s="213" t="str">
        <f t="shared" ca="1" si="68"/>
        <v/>
      </c>
      <c r="T730" s="214" t="str">
        <f t="shared" ca="1" si="72"/>
        <v/>
      </c>
    </row>
    <row r="731" spans="1:20" x14ac:dyDescent="0.25">
      <c r="A731" s="119" t="s">
        <v>6300</v>
      </c>
      <c r="B731" s="260"/>
      <c r="C731" s="264" t="str">
        <f>IF(ISERROR(VLOOKUP(B731,'Tous les abonnés'!$A$6:$I$5491,2,0)),"",VLOOKUP(B731,'Tous les abonnés'!$A$6:$I$5491,2,0))</f>
        <v/>
      </c>
      <c r="D731" s="26"/>
      <c r="E731" s="265"/>
      <c r="F731" s="207" t="str">
        <f>IF(ISERROR(IF(VLOOKUP(D731,Paramètres!$C$17:$H$33,6,0)="oui","illimité",VLOOKUP(D731,Paramètres!$C$17:$H$33,5,0))),"",IF(VLOOKUP(D731,Paramètres!$C$17:$H$33,6,0)="oui","illimité",VLOOKUP(D731,Paramètres!$C$17:$H$33,5,0)))</f>
        <v/>
      </c>
      <c r="G731" s="269" t="str">
        <f t="shared" si="69"/>
        <v/>
      </c>
      <c r="H731" s="208"/>
      <c r="I731" s="53"/>
      <c r="J731" s="209"/>
      <c r="K731" s="271"/>
      <c r="L731" s="37"/>
      <c r="M731" s="218"/>
      <c r="N731" s="124"/>
      <c r="O731" s="211" t="str">
        <f t="shared" ca="1" si="70"/>
        <v/>
      </c>
      <c r="P731" s="212" t="str">
        <f>IF(ISERROR(VLOOKUP(L731,Paramètres!$A$38:$B$40,2,0)),"",VLOOKUP(L731,Paramètres!$A$38:$B$40,2,0))</f>
        <v/>
      </c>
      <c r="Q731" s="211" t="str">
        <f t="shared" ca="1" si="71"/>
        <v/>
      </c>
      <c r="R731" s="211" t="str">
        <f t="shared" si="67"/>
        <v/>
      </c>
      <c r="S731" s="213" t="str">
        <f t="shared" ca="1" si="68"/>
        <v/>
      </c>
      <c r="T731" s="214" t="str">
        <f t="shared" ca="1" si="72"/>
        <v/>
      </c>
    </row>
    <row r="732" spans="1:20" x14ac:dyDescent="0.25">
      <c r="A732" s="119" t="s">
        <v>6301</v>
      </c>
      <c r="B732" s="260"/>
      <c r="C732" s="264" t="str">
        <f>IF(ISERROR(VLOOKUP(B732,'Tous les abonnés'!$A$6:$I$5491,2,0)),"",VLOOKUP(B732,'Tous les abonnés'!$A$6:$I$5491,2,0))</f>
        <v/>
      </c>
      <c r="D732" s="26"/>
      <c r="E732" s="265"/>
      <c r="F732" s="207" t="str">
        <f>IF(ISERROR(IF(VLOOKUP(D732,Paramètres!$C$17:$H$33,6,0)="oui","illimité",VLOOKUP(D732,Paramètres!$C$17:$H$33,5,0))),"",IF(VLOOKUP(D732,Paramètres!$C$17:$H$33,6,0)="oui","illimité",VLOOKUP(D732,Paramètres!$C$17:$H$33,5,0)))</f>
        <v/>
      </c>
      <c r="G732" s="269" t="str">
        <f t="shared" si="69"/>
        <v/>
      </c>
      <c r="H732" s="208"/>
      <c r="I732" s="53"/>
      <c r="J732" s="209"/>
      <c r="K732" s="271"/>
      <c r="L732" s="37"/>
      <c r="M732" s="218"/>
      <c r="N732" s="124"/>
      <c r="O732" s="211" t="str">
        <f t="shared" ca="1" si="70"/>
        <v/>
      </c>
      <c r="P732" s="212" t="str">
        <f>IF(ISERROR(VLOOKUP(L732,Paramètres!$A$38:$B$40,2,0)),"",VLOOKUP(L732,Paramètres!$A$38:$B$40,2,0))</f>
        <v/>
      </c>
      <c r="Q732" s="211" t="str">
        <f t="shared" ca="1" si="71"/>
        <v/>
      </c>
      <c r="R732" s="211" t="str">
        <f t="shared" si="67"/>
        <v/>
      </c>
      <c r="S732" s="213" t="str">
        <f t="shared" ca="1" si="68"/>
        <v/>
      </c>
      <c r="T732" s="214" t="str">
        <f t="shared" ca="1" si="72"/>
        <v/>
      </c>
    </row>
    <row r="733" spans="1:20" x14ac:dyDescent="0.25">
      <c r="A733" s="119" t="s">
        <v>6302</v>
      </c>
      <c r="B733" s="260"/>
      <c r="C733" s="264" t="str">
        <f>IF(ISERROR(VLOOKUP(B733,'Tous les abonnés'!$A$6:$I$5491,2,0)),"",VLOOKUP(B733,'Tous les abonnés'!$A$6:$I$5491,2,0))</f>
        <v/>
      </c>
      <c r="D733" s="26"/>
      <c r="E733" s="265"/>
      <c r="F733" s="207" t="str">
        <f>IF(ISERROR(IF(VLOOKUP(D733,Paramètres!$C$17:$H$33,6,0)="oui","illimité",VLOOKUP(D733,Paramètres!$C$17:$H$33,5,0))),"",IF(VLOOKUP(D733,Paramètres!$C$17:$H$33,6,0)="oui","illimité",VLOOKUP(D733,Paramètres!$C$17:$H$33,5,0)))</f>
        <v/>
      </c>
      <c r="G733" s="269" t="str">
        <f t="shared" si="69"/>
        <v/>
      </c>
      <c r="H733" s="208"/>
      <c r="I733" s="53"/>
      <c r="J733" s="209"/>
      <c r="K733" s="271"/>
      <c r="L733" s="37"/>
      <c r="M733" s="218"/>
      <c r="N733" s="124"/>
      <c r="O733" s="211" t="str">
        <f t="shared" ca="1" si="70"/>
        <v/>
      </c>
      <c r="P733" s="212" t="str">
        <f>IF(ISERROR(VLOOKUP(L733,Paramètres!$A$38:$B$40,2,0)),"",VLOOKUP(L733,Paramètres!$A$38:$B$40,2,0))</f>
        <v/>
      </c>
      <c r="Q733" s="211" t="str">
        <f t="shared" ca="1" si="71"/>
        <v/>
      </c>
      <c r="R733" s="211" t="str">
        <f t="shared" si="67"/>
        <v/>
      </c>
      <c r="S733" s="213" t="str">
        <f t="shared" ca="1" si="68"/>
        <v/>
      </c>
      <c r="T733" s="214" t="str">
        <f t="shared" ca="1" si="72"/>
        <v/>
      </c>
    </row>
    <row r="734" spans="1:20" x14ac:dyDescent="0.25">
      <c r="A734" s="119" t="s">
        <v>6303</v>
      </c>
      <c r="B734" s="260"/>
      <c r="C734" s="264" t="str">
        <f>IF(ISERROR(VLOOKUP(B734,'Tous les abonnés'!$A$6:$I$5491,2,0)),"",VLOOKUP(B734,'Tous les abonnés'!$A$6:$I$5491,2,0))</f>
        <v/>
      </c>
      <c r="D734" s="26"/>
      <c r="E734" s="265"/>
      <c r="F734" s="207" t="str">
        <f>IF(ISERROR(IF(VLOOKUP(D734,Paramètres!$C$17:$H$33,6,0)="oui","illimité",VLOOKUP(D734,Paramètres!$C$17:$H$33,5,0))),"",IF(VLOOKUP(D734,Paramètres!$C$17:$H$33,6,0)="oui","illimité",VLOOKUP(D734,Paramètres!$C$17:$H$33,5,0)))</f>
        <v/>
      </c>
      <c r="G734" s="269" t="str">
        <f t="shared" si="69"/>
        <v/>
      </c>
      <c r="H734" s="208"/>
      <c r="I734" s="53"/>
      <c r="J734" s="209"/>
      <c r="K734" s="271"/>
      <c r="L734" s="37"/>
      <c r="M734" s="218"/>
      <c r="N734" s="124"/>
      <c r="O734" s="211" t="str">
        <f t="shared" ca="1" si="70"/>
        <v/>
      </c>
      <c r="P734" s="212" t="str">
        <f>IF(ISERROR(VLOOKUP(L734,Paramètres!$A$38:$B$40,2,0)),"",VLOOKUP(L734,Paramètres!$A$38:$B$40,2,0))</f>
        <v/>
      </c>
      <c r="Q734" s="211" t="str">
        <f t="shared" ca="1" si="71"/>
        <v/>
      </c>
      <c r="R734" s="211" t="str">
        <f t="shared" si="67"/>
        <v/>
      </c>
      <c r="S734" s="213" t="str">
        <f t="shared" ca="1" si="68"/>
        <v/>
      </c>
      <c r="T734" s="214" t="str">
        <f t="shared" ca="1" si="72"/>
        <v/>
      </c>
    </row>
    <row r="735" spans="1:20" x14ac:dyDescent="0.25">
      <c r="A735" s="119" t="s">
        <v>6304</v>
      </c>
      <c r="B735" s="260"/>
      <c r="C735" s="264" t="str">
        <f>IF(ISERROR(VLOOKUP(B735,'Tous les abonnés'!$A$6:$I$5491,2,0)),"",VLOOKUP(B735,'Tous les abonnés'!$A$6:$I$5491,2,0))</f>
        <v/>
      </c>
      <c r="D735" s="26"/>
      <c r="E735" s="265"/>
      <c r="F735" s="207" t="str">
        <f>IF(ISERROR(IF(VLOOKUP(D735,Paramètres!$C$17:$H$33,6,0)="oui","illimité",VLOOKUP(D735,Paramètres!$C$17:$H$33,5,0))),"",IF(VLOOKUP(D735,Paramètres!$C$17:$H$33,6,0)="oui","illimité",VLOOKUP(D735,Paramètres!$C$17:$H$33,5,0)))</f>
        <v/>
      </c>
      <c r="G735" s="269" t="str">
        <f t="shared" si="69"/>
        <v/>
      </c>
      <c r="H735" s="208"/>
      <c r="I735" s="53"/>
      <c r="J735" s="209"/>
      <c r="K735" s="271"/>
      <c r="L735" s="37"/>
      <c r="M735" s="218"/>
      <c r="N735" s="124"/>
      <c r="O735" s="211" t="str">
        <f t="shared" ca="1" si="70"/>
        <v/>
      </c>
      <c r="P735" s="212" t="str">
        <f>IF(ISERROR(VLOOKUP(L735,Paramètres!$A$38:$B$40,2,0)),"",VLOOKUP(L735,Paramètres!$A$38:$B$40,2,0))</f>
        <v/>
      </c>
      <c r="Q735" s="211" t="str">
        <f t="shared" ca="1" si="71"/>
        <v/>
      </c>
      <c r="R735" s="211" t="str">
        <f t="shared" si="67"/>
        <v/>
      </c>
      <c r="S735" s="213" t="str">
        <f t="shared" ca="1" si="68"/>
        <v/>
      </c>
      <c r="T735" s="214" t="str">
        <f t="shared" ca="1" si="72"/>
        <v/>
      </c>
    </row>
    <row r="736" spans="1:20" x14ac:dyDescent="0.25">
      <c r="A736" s="119" t="s">
        <v>6305</v>
      </c>
      <c r="B736" s="260"/>
      <c r="C736" s="264" t="str">
        <f>IF(ISERROR(VLOOKUP(B736,'Tous les abonnés'!$A$6:$I$5491,2,0)),"",VLOOKUP(B736,'Tous les abonnés'!$A$6:$I$5491,2,0))</f>
        <v/>
      </c>
      <c r="D736" s="26"/>
      <c r="E736" s="265"/>
      <c r="F736" s="207" t="str">
        <f>IF(ISERROR(IF(VLOOKUP(D736,Paramètres!$C$17:$H$33,6,0)="oui","illimité",VLOOKUP(D736,Paramètres!$C$17:$H$33,5,0))),"",IF(VLOOKUP(D736,Paramètres!$C$17:$H$33,6,0)="oui","illimité",VLOOKUP(D736,Paramètres!$C$17:$H$33,5,0)))</f>
        <v/>
      </c>
      <c r="G736" s="269" t="str">
        <f t="shared" si="69"/>
        <v/>
      </c>
      <c r="H736" s="208"/>
      <c r="I736" s="53"/>
      <c r="J736" s="209"/>
      <c r="K736" s="271"/>
      <c r="L736" s="37"/>
      <c r="M736" s="218"/>
      <c r="N736" s="124"/>
      <c r="O736" s="211" t="str">
        <f t="shared" ca="1" si="70"/>
        <v/>
      </c>
      <c r="P736" s="212" t="str">
        <f>IF(ISERROR(VLOOKUP(L736,Paramètres!$A$38:$B$40,2,0)),"",VLOOKUP(L736,Paramètres!$A$38:$B$40,2,0))</f>
        <v/>
      </c>
      <c r="Q736" s="211" t="str">
        <f t="shared" ca="1" si="71"/>
        <v/>
      </c>
      <c r="R736" s="211" t="str">
        <f t="shared" si="67"/>
        <v/>
      </c>
      <c r="S736" s="213" t="str">
        <f t="shared" ca="1" si="68"/>
        <v/>
      </c>
      <c r="T736" s="214" t="str">
        <f t="shared" ca="1" si="72"/>
        <v/>
      </c>
    </row>
    <row r="737" spans="1:20" x14ac:dyDescent="0.25">
      <c r="A737" s="119" t="s">
        <v>6306</v>
      </c>
      <c r="B737" s="260"/>
      <c r="C737" s="264" t="str">
        <f>IF(ISERROR(VLOOKUP(B737,'Tous les abonnés'!$A$6:$I$5491,2,0)),"",VLOOKUP(B737,'Tous les abonnés'!$A$6:$I$5491,2,0))</f>
        <v/>
      </c>
      <c r="D737" s="26"/>
      <c r="E737" s="265"/>
      <c r="F737" s="207" t="str">
        <f>IF(ISERROR(IF(VLOOKUP(D737,Paramètres!$C$17:$H$33,6,0)="oui","illimité",VLOOKUP(D737,Paramètres!$C$17:$H$33,5,0))),"",IF(VLOOKUP(D737,Paramètres!$C$17:$H$33,6,0)="oui","illimité",VLOOKUP(D737,Paramètres!$C$17:$H$33,5,0)))</f>
        <v/>
      </c>
      <c r="G737" s="269" t="str">
        <f t="shared" si="69"/>
        <v/>
      </c>
      <c r="H737" s="208"/>
      <c r="I737" s="53"/>
      <c r="J737" s="209"/>
      <c r="K737" s="271"/>
      <c r="L737" s="37"/>
      <c r="M737" s="218"/>
      <c r="N737" s="124"/>
      <c r="O737" s="211" t="str">
        <f t="shared" ca="1" si="70"/>
        <v/>
      </c>
      <c r="P737" s="212" t="str">
        <f>IF(ISERROR(VLOOKUP(L737,Paramètres!$A$38:$B$40,2,0)),"",VLOOKUP(L737,Paramètres!$A$38:$B$40,2,0))</f>
        <v/>
      </c>
      <c r="Q737" s="211" t="str">
        <f t="shared" ca="1" si="71"/>
        <v/>
      </c>
      <c r="R737" s="211" t="str">
        <f t="shared" si="67"/>
        <v/>
      </c>
      <c r="S737" s="213" t="str">
        <f t="shared" ca="1" si="68"/>
        <v/>
      </c>
      <c r="T737" s="214" t="str">
        <f t="shared" ca="1" si="72"/>
        <v/>
      </c>
    </row>
    <row r="738" spans="1:20" x14ac:dyDescent="0.25">
      <c r="A738" s="119" t="s">
        <v>6307</v>
      </c>
      <c r="B738" s="260"/>
      <c r="C738" s="264" t="str">
        <f>IF(ISERROR(VLOOKUP(B738,'Tous les abonnés'!$A$6:$I$5491,2,0)),"",VLOOKUP(B738,'Tous les abonnés'!$A$6:$I$5491,2,0))</f>
        <v/>
      </c>
      <c r="D738" s="26"/>
      <c r="E738" s="265"/>
      <c r="F738" s="207" t="str">
        <f>IF(ISERROR(IF(VLOOKUP(D738,Paramètres!$C$17:$H$33,6,0)="oui","illimité",VLOOKUP(D738,Paramètres!$C$17:$H$33,5,0))),"",IF(VLOOKUP(D738,Paramètres!$C$17:$H$33,6,0)="oui","illimité",VLOOKUP(D738,Paramètres!$C$17:$H$33,5,0)))</f>
        <v/>
      </c>
      <c r="G738" s="269" t="str">
        <f t="shared" si="69"/>
        <v/>
      </c>
      <c r="H738" s="208"/>
      <c r="I738" s="53"/>
      <c r="J738" s="209"/>
      <c r="K738" s="271"/>
      <c r="L738" s="37"/>
      <c r="M738" s="218"/>
      <c r="N738" s="124"/>
      <c r="O738" s="211" t="str">
        <f t="shared" ca="1" si="70"/>
        <v/>
      </c>
      <c r="P738" s="212" t="str">
        <f>IF(ISERROR(VLOOKUP(L738,Paramètres!$A$38:$B$40,2,0)),"",VLOOKUP(L738,Paramètres!$A$38:$B$40,2,0))</f>
        <v/>
      </c>
      <c r="Q738" s="211" t="str">
        <f t="shared" ca="1" si="71"/>
        <v/>
      </c>
      <c r="R738" s="211" t="str">
        <f t="shared" si="67"/>
        <v/>
      </c>
      <c r="S738" s="213" t="str">
        <f t="shared" ca="1" si="68"/>
        <v/>
      </c>
      <c r="T738" s="214" t="str">
        <f t="shared" ca="1" si="72"/>
        <v/>
      </c>
    </row>
    <row r="739" spans="1:20" x14ac:dyDescent="0.25">
      <c r="A739" s="119" t="s">
        <v>6308</v>
      </c>
      <c r="B739" s="260"/>
      <c r="C739" s="264" t="str">
        <f>IF(ISERROR(VLOOKUP(B739,'Tous les abonnés'!$A$6:$I$5491,2,0)),"",VLOOKUP(B739,'Tous les abonnés'!$A$6:$I$5491,2,0))</f>
        <v/>
      </c>
      <c r="D739" s="26"/>
      <c r="E739" s="265"/>
      <c r="F739" s="207" t="str">
        <f>IF(ISERROR(IF(VLOOKUP(D739,Paramètres!$C$17:$H$33,6,0)="oui","illimité",VLOOKUP(D739,Paramètres!$C$17:$H$33,5,0))),"",IF(VLOOKUP(D739,Paramètres!$C$17:$H$33,6,0)="oui","illimité",VLOOKUP(D739,Paramètres!$C$17:$H$33,5,0)))</f>
        <v/>
      </c>
      <c r="G739" s="269" t="str">
        <f t="shared" si="69"/>
        <v/>
      </c>
      <c r="H739" s="208"/>
      <c r="I739" s="53"/>
      <c r="J739" s="209"/>
      <c r="K739" s="271"/>
      <c r="L739" s="37"/>
      <c r="M739" s="218"/>
      <c r="N739" s="124"/>
      <c r="O739" s="211" t="str">
        <f t="shared" ca="1" si="70"/>
        <v/>
      </c>
      <c r="P739" s="212" t="str">
        <f>IF(ISERROR(VLOOKUP(L739,Paramètres!$A$38:$B$40,2,0)),"",VLOOKUP(L739,Paramètres!$A$38:$B$40,2,0))</f>
        <v/>
      </c>
      <c r="Q739" s="211" t="str">
        <f t="shared" ca="1" si="71"/>
        <v/>
      </c>
      <c r="R739" s="211" t="str">
        <f t="shared" si="67"/>
        <v/>
      </c>
      <c r="S739" s="213" t="str">
        <f t="shared" ca="1" si="68"/>
        <v/>
      </c>
      <c r="T739" s="214" t="str">
        <f t="shared" ca="1" si="72"/>
        <v/>
      </c>
    </row>
    <row r="740" spans="1:20" x14ac:dyDescent="0.25">
      <c r="A740" s="119" t="s">
        <v>6309</v>
      </c>
      <c r="B740" s="260"/>
      <c r="C740" s="264" t="str">
        <f>IF(ISERROR(VLOOKUP(B740,'Tous les abonnés'!$A$6:$I$5491,2,0)),"",VLOOKUP(B740,'Tous les abonnés'!$A$6:$I$5491,2,0))</f>
        <v/>
      </c>
      <c r="D740" s="26"/>
      <c r="E740" s="265"/>
      <c r="F740" s="207" t="str">
        <f>IF(ISERROR(IF(VLOOKUP(D740,Paramètres!$C$17:$H$33,6,0)="oui","illimité",VLOOKUP(D740,Paramètres!$C$17:$H$33,5,0))),"",IF(VLOOKUP(D740,Paramètres!$C$17:$H$33,6,0)="oui","illimité",VLOOKUP(D740,Paramètres!$C$17:$H$33,5,0)))</f>
        <v/>
      </c>
      <c r="G740" s="269" t="str">
        <f t="shared" si="69"/>
        <v/>
      </c>
      <c r="H740" s="208"/>
      <c r="I740" s="53"/>
      <c r="J740" s="209"/>
      <c r="K740" s="271"/>
      <c r="L740" s="37"/>
      <c r="M740" s="218"/>
      <c r="N740" s="124"/>
      <c r="O740" s="211" t="str">
        <f t="shared" ca="1" si="70"/>
        <v/>
      </c>
      <c r="P740" s="212" t="str">
        <f>IF(ISERROR(VLOOKUP(L740,Paramètres!$A$38:$B$40,2,0)),"",VLOOKUP(L740,Paramètres!$A$38:$B$40,2,0))</f>
        <v/>
      </c>
      <c r="Q740" s="211" t="str">
        <f t="shared" ca="1" si="71"/>
        <v/>
      </c>
      <c r="R740" s="211" t="str">
        <f t="shared" si="67"/>
        <v/>
      </c>
      <c r="S740" s="213" t="str">
        <f t="shared" ca="1" si="68"/>
        <v/>
      </c>
      <c r="T740" s="214" t="str">
        <f t="shared" ca="1" si="72"/>
        <v/>
      </c>
    </row>
    <row r="741" spans="1:20" x14ac:dyDescent="0.25">
      <c r="A741" s="119" t="s">
        <v>6310</v>
      </c>
      <c r="B741" s="260"/>
      <c r="C741" s="264" t="str">
        <f>IF(ISERROR(VLOOKUP(B741,'Tous les abonnés'!$A$6:$I$5491,2,0)),"",VLOOKUP(B741,'Tous les abonnés'!$A$6:$I$5491,2,0))</f>
        <v/>
      </c>
      <c r="D741" s="26"/>
      <c r="E741" s="265"/>
      <c r="F741" s="207" t="str">
        <f>IF(ISERROR(IF(VLOOKUP(D741,Paramètres!$C$17:$H$33,6,0)="oui","illimité",VLOOKUP(D741,Paramètres!$C$17:$H$33,5,0))),"",IF(VLOOKUP(D741,Paramètres!$C$17:$H$33,6,0)="oui","illimité",VLOOKUP(D741,Paramètres!$C$17:$H$33,5,0)))</f>
        <v/>
      </c>
      <c r="G741" s="269" t="str">
        <f t="shared" si="69"/>
        <v/>
      </c>
      <c r="H741" s="208"/>
      <c r="I741" s="53"/>
      <c r="J741" s="209"/>
      <c r="K741" s="271"/>
      <c r="L741" s="37"/>
      <c r="M741" s="218"/>
      <c r="N741" s="124"/>
      <c r="O741" s="211" t="str">
        <f t="shared" ca="1" si="70"/>
        <v/>
      </c>
      <c r="P741" s="212" t="str">
        <f>IF(ISERROR(VLOOKUP(L741,Paramètres!$A$38:$B$40,2,0)),"",VLOOKUP(L741,Paramètres!$A$38:$B$40,2,0))</f>
        <v/>
      </c>
      <c r="Q741" s="211" t="str">
        <f t="shared" ca="1" si="71"/>
        <v/>
      </c>
      <c r="R741" s="211" t="str">
        <f t="shared" si="67"/>
        <v/>
      </c>
      <c r="S741" s="213" t="str">
        <f t="shared" ca="1" si="68"/>
        <v/>
      </c>
      <c r="T741" s="214" t="str">
        <f t="shared" ca="1" si="72"/>
        <v/>
      </c>
    </row>
    <row r="742" spans="1:20" x14ac:dyDescent="0.25">
      <c r="A742" s="119" t="s">
        <v>6311</v>
      </c>
      <c r="B742" s="260"/>
      <c r="C742" s="264" t="str">
        <f>IF(ISERROR(VLOOKUP(B742,'Tous les abonnés'!$A$6:$I$5491,2,0)),"",VLOOKUP(B742,'Tous les abonnés'!$A$6:$I$5491,2,0))</f>
        <v/>
      </c>
      <c r="D742" s="26"/>
      <c r="E742" s="265"/>
      <c r="F742" s="207" t="str">
        <f>IF(ISERROR(IF(VLOOKUP(D742,Paramètres!$C$17:$H$33,6,0)="oui","illimité",VLOOKUP(D742,Paramètres!$C$17:$H$33,5,0))),"",IF(VLOOKUP(D742,Paramètres!$C$17:$H$33,6,0)="oui","illimité",VLOOKUP(D742,Paramètres!$C$17:$H$33,5,0)))</f>
        <v/>
      </c>
      <c r="G742" s="269" t="str">
        <f t="shared" si="69"/>
        <v/>
      </c>
      <c r="H742" s="208"/>
      <c r="I742" s="53"/>
      <c r="J742" s="209"/>
      <c r="K742" s="271"/>
      <c r="L742" s="37"/>
      <c r="M742" s="218"/>
      <c r="N742" s="124"/>
      <c r="O742" s="211" t="str">
        <f t="shared" ca="1" si="70"/>
        <v/>
      </c>
      <c r="P742" s="212" t="str">
        <f>IF(ISERROR(VLOOKUP(L742,Paramètres!$A$38:$B$40,2,0)),"",VLOOKUP(L742,Paramètres!$A$38:$B$40,2,0))</f>
        <v/>
      </c>
      <c r="Q742" s="211" t="str">
        <f t="shared" ca="1" si="71"/>
        <v/>
      </c>
      <c r="R742" s="211" t="str">
        <f t="shared" si="67"/>
        <v/>
      </c>
      <c r="S742" s="213" t="str">
        <f t="shared" ca="1" si="68"/>
        <v/>
      </c>
      <c r="T742" s="214" t="str">
        <f t="shared" ca="1" si="72"/>
        <v/>
      </c>
    </row>
    <row r="743" spans="1:20" x14ac:dyDescent="0.25">
      <c r="A743" s="119" t="s">
        <v>6312</v>
      </c>
      <c r="B743" s="260"/>
      <c r="C743" s="264" t="str">
        <f>IF(ISERROR(VLOOKUP(B743,'Tous les abonnés'!$A$6:$I$5491,2,0)),"",VLOOKUP(B743,'Tous les abonnés'!$A$6:$I$5491,2,0))</f>
        <v/>
      </c>
      <c r="D743" s="26"/>
      <c r="E743" s="265"/>
      <c r="F743" s="207" t="str">
        <f>IF(ISERROR(IF(VLOOKUP(D743,Paramètres!$C$17:$H$33,6,0)="oui","illimité",VLOOKUP(D743,Paramètres!$C$17:$H$33,5,0))),"",IF(VLOOKUP(D743,Paramètres!$C$17:$H$33,6,0)="oui","illimité",VLOOKUP(D743,Paramètres!$C$17:$H$33,5,0)))</f>
        <v/>
      </c>
      <c r="G743" s="269" t="str">
        <f t="shared" si="69"/>
        <v/>
      </c>
      <c r="H743" s="208"/>
      <c r="I743" s="53"/>
      <c r="J743" s="209"/>
      <c r="K743" s="271"/>
      <c r="L743" s="37"/>
      <c r="M743" s="218"/>
      <c r="N743" s="124"/>
      <c r="O743" s="211" t="str">
        <f t="shared" ca="1" si="70"/>
        <v/>
      </c>
      <c r="P743" s="212" t="str">
        <f>IF(ISERROR(VLOOKUP(L743,Paramètres!$A$38:$B$40,2,0)),"",VLOOKUP(L743,Paramètres!$A$38:$B$40,2,0))</f>
        <v/>
      </c>
      <c r="Q743" s="211" t="str">
        <f t="shared" ca="1" si="71"/>
        <v/>
      </c>
      <c r="R743" s="211" t="str">
        <f t="shared" si="67"/>
        <v/>
      </c>
      <c r="S743" s="213" t="str">
        <f t="shared" ca="1" si="68"/>
        <v/>
      </c>
      <c r="T743" s="214" t="str">
        <f t="shared" ca="1" si="72"/>
        <v/>
      </c>
    </row>
    <row r="744" spans="1:20" x14ac:dyDescent="0.25">
      <c r="A744" s="119" t="s">
        <v>6313</v>
      </c>
      <c r="B744" s="260"/>
      <c r="C744" s="264" t="str">
        <f>IF(ISERROR(VLOOKUP(B744,'Tous les abonnés'!$A$6:$I$5491,2,0)),"",VLOOKUP(B744,'Tous les abonnés'!$A$6:$I$5491,2,0))</f>
        <v/>
      </c>
      <c r="D744" s="26"/>
      <c r="E744" s="265"/>
      <c r="F744" s="207" t="str">
        <f>IF(ISERROR(IF(VLOOKUP(D744,Paramètres!$C$17:$H$33,6,0)="oui","illimité",VLOOKUP(D744,Paramètres!$C$17:$H$33,5,0))),"",IF(VLOOKUP(D744,Paramètres!$C$17:$H$33,6,0)="oui","illimité",VLOOKUP(D744,Paramètres!$C$17:$H$33,5,0)))</f>
        <v/>
      </c>
      <c r="G744" s="269" t="str">
        <f t="shared" si="69"/>
        <v/>
      </c>
      <c r="H744" s="208"/>
      <c r="I744" s="53"/>
      <c r="J744" s="209"/>
      <c r="K744" s="271"/>
      <c r="L744" s="37"/>
      <c r="M744" s="218"/>
      <c r="N744" s="124"/>
      <c r="O744" s="211" t="str">
        <f t="shared" ca="1" si="70"/>
        <v/>
      </c>
      <c r="P744" s="212" t="str">
        <f>IF(ISERROR(VLOOKUP(L744,Paramètres!$A$38:$B$40,2,0)),"",VLOOKUP(L744,Paramètres!$A$38:$B$40,2,0))</f>
        <v/>
      </c>
      <c r="Q744" s="211" t="str">
        <f t="shared" ca="1" si="71"/>
        <v/>
      </c>
      <c r="R744" s="211" t="str">
        <f t="shared" si="67"/>
        <v/>
      </c>
      <c r="S744" s="213" t="str">
        <f t="shared" ca="1" si="68"/>
        <v/>
      </c>
      <c r="T744" s="214" t="str">
        <f t="shared" ca="1" si="72"/>
        <v/>
      </c>
    </row>
    <row r="745" spans="1:20" x14ac:dyDescent="0.25">
      <c r="A745" s="119" t="s">
        <v>6314</v>
      </c>
      <c r="B745" s="260"/>
      <c r="C745" s="264" t="str">
        <f>IF(ISERROR(VLOOKUP(B745,'Tous les abonnés'!$A$6:$I$5491,2,0)),"",VLOOKUP(B745,'Tous les abonnés'!$A$6:$I$5491,2,0))</f>
        <v/>
      </c>
      <c r="D745" s="26"/>
      <c r="E745" s="265"/>
      <c r="F745" s="207" t="str">
        <f>IF(ISERROR(IF(VLOOKUP(D745,Paramètres!$C$17:$H$33,6,0)="oui","illimité",VLOOKUP(D745,Paramètres!$C$17:$H$33,5,0))),"",IF(VLOOKUP(D745,Paramètres!$C$17:$H$33,6,0)="oui","illimité",VLOOKUP(D745,Paramètres!$C$17:$H$33,5,0)))</f>
        <v/>
      </c>
      <c r="G745" s="269" t="str">
        <f t="shared" si="69"/>
        <v/>
      </c>
      <c r="H745" s="208"/>
      <c r="I745" s="53"/>
      <c r="J745" s="209"/>
      <c r="K745" s="271"/>
      <c r="L745" s="37"/>
      <c r="M745" s="218"/>
      <c r="N745" s="124"/>
      <c r="O745" s="211" t="str">
        <f t="shared" ca="1" si="70"/>
        <v/>
      </c>
      <c r="P745" s="212" t="str">
        <f>IF(ISERROR(VLOOKUP(L745,Paramètres!$A$38:$B$40,2,0)),"",VLOOKUP(L745,Paramètres!$A$38:$B$40,2,0))</f>
        <v/>
      </c>
      <c r="Q745" s="211" t="str">
        <f t="shared" ca="1" si="71"/>
        <v/>
      </c>
      <c r="R745" s="211" t="str">
        <f t="shared" si="67"/>
        <v/>
      </c>
      <c r="S745" s="213" t="str">
        <f t="shared" ca="1" si="68"/>
        <v/>
      </c>
      <c r="T745" s="214" t="str">
        <f t="shared" ca="1" si="72"/>
        <v/>
      </c>
    </row>
    <row r="746" spans="1:20" x14ac:dyDescent="0.25">
      <c r="A746" s="119" t="s">
        <v>6315</v>
      </c>
      <c r="B746" s="260"/>
      <c r="C746" s="264" t="str">
        <f>IF(ISERROR(VLOOKUP(B746,'Tous les abonnés'!$A$6:$I$5491,2,0)),"",VLOOKUP(B746,'Tous les abonnés'!$A$6:$I$5491,2,0))</f>
        <v/>
      </c>
      <c r="D746" s="26"/>
      <c r="E746" s="265"/>
      <c r="F746" s="207" t="str">
        <f>IF(ISERROR(IF(VLOOKUP(D746,Paramètres!$C$17:$H$33,6,0)="oui","illimité",VLOOKUP(D746,Paramètres!$C$17:$H$33,5,0))),"",IF(VLOOKUP(D746,Paramètres!$C$17:$H$33,6,0)="oui","illimité",VLOOKUP(D746,Paramètres!$C$17:$H$33,5,0)))</f>
        <v/>
      </c>
      <c r="G746" s="269" t="str">
        <f t="shared" si="69"/>
        <v/>
      </c>
      <c r="H746" s="208"/>
      <c r="I746" s="53"/>
      <c r="J746" s="209"/>
      <c r="K746" s="271"/>
      <c r="L746" s="37"/>
      <c r="M746" s="218"/>
      <c r="N746" s="124"/>
      <c r="O746" s="211" t="str">
        <f t="shared" ca="1" si="70"/>
        <v/>
      </c>
      <c r="P746" s="212" t="str">
        <f>IF(ISERROR(VLOOKUP(L746,Paramètres!$A$38:$B$40,2,0)),"",VLOOKUP(L746,Paramètres!$A$38:$B$40,2,0))</f>
        <v/>
      </c>
      <c r="Q746" s="211" t="str">
        <f t="shared" ca="1" si="71"/>
        <v/>
      </c>
      <c r="R746" s="211" t="str">
        <f t="shared" si="67"/>
        <v/>
      </c>
      <c r="S746" s="213" t="str">
        <f t="shared" ca="1" si="68"/>
        <v/>
      </c>
      <c r="T746" s="214" t="str">
        <f t="shared" ca="1" si="72"/>
        <v/>
      </c>
    </row>
    <row r="747" spans="1:20" x14ac:dyDescent="0.25">
      <c r="A747" s="119" t="s">
        <v>6316</v>
      </c>
      <c r="B747" s="260"/>
      <c r="C747" s="264" t="str">
        <f>IF(ISERROR(VLOOKUP(B747,'Tous les abonnés'!$A$6:$I$5491,2,0)),"",VLOOKUP(B747,'Tous les abonnés'!$A$6:$I$5491,2,0))</f>
        <v/>
      </c>
      <c r="D747" s="26"/>
      <c r="E747" s="265"/>
      <c r="F747" s="207" t="str">
        <f>IF(ISERROR(IF(VLOOKUP(D747,Paramètres!$C$17:$H$33,6,0)="oui","illimité",VLOOKUP(D747,Paramètres!$C$17:$H$33,5,0))),"",IF(VLOOKUP(D747,Paramètres!$C$17:$H$33,6,0)="oui","illimité",VLOOKUP(D747,Paramètres!$C$17:$H$33,5,0)))</f>
        <v/>
      </c>
      <c r="G747" s="269" t="str">
        <f t="shared" si="69"/>
        <v/>
      </c>
      <c r="H747" s="208"/>
      <c r="I747" s="53"/>
      <c r="J747" s="209"/>
      <c r="K747" s="271"/>
      <c r="L747" s="37"/>
      <c r="M747" s="218"/>
      <c r="N747" s="124"/>
      <c r="O747" s="211" t="str">
        <f t="shared" ca="1" si="70"/>
        <v/>
      </c>
      <c r="P747" s="212" t="str">
        <f>IF(ISERROR(VLOOKUP(L747,Paramètres!$A$38:$B$40,2,0)),"",VLOOKUP(L747,Paramètres!$A$38:$B$40,2,0))</f>
        <v/>
      </c>
      <c r="Q747" s="211" t="str">
        <f t="shared" ca="1" si="71"/>
        <v/>
      </c>
      <c r="R747" s="211" t="str">
        <f t="shared" si="67"/>
        <v/>
      </c>
      <c r="S747" s="213" t="str">
        <f t="shared" ca="1" si="68"/>
        <v/>
      </c>
      <c r="T747" s="214" t="str">
        <f t="shared" ca="1" si="72"/>
        <v/>
      </c>
    </row>
    <row r="748" spans="1:20" x14ac:dyDescent="0.25">
      <c r="A748" s="119" t="s">
        <v>6317</v>
      </c>
      <c r="B748" s="260"/>
      <c r="C748" s="264" t="str">
        <f>IF(ISERROR(VLOOKUP(B748,'Tous les abonnés'!$A$6:$I$5491,2,0)),"",VLOOKUP(B748,'Tous les abonnés'!$A$6:$I$5491,2,0))</f>
        <v/>
      </c>
      <c r="D748" s="26"/>
      <c r="E748" s="265"/>
      <c r="F748" s="207" t="str">
        <f>IF(ISERROR(IF(VLOOKUP(D748,Paramètres!$C$17:$H$33,6,0)="oui","illimité",VLOOKUP(D748,Paramètres!$C$17:$H$33,5,0))),"",IF(VLOOKUP(D748,Paramètres!$C$17:$H$33,6,0)="oui","illimité",VLOOKUP(D748,Paramètres!$C$17:$H$33,5,0)))</f>
        <v/>
      </c>
      <c r="G748" s="269" t="str">
        <f t="shared" si="69"/>
        <v/>
      </c>
      <c r="H748" s="208"/>
      <c r="I748" s="53"/>
      <c r="J748" s="209"/>
      <c r="K748" s="271"/>
      <c r="L748" s="37"/>
      <c r="M748" s="218"/>
      <c r="N748" s="124"/>
      <c r="O748" s="211" t="str">
        <f t="shared" ca="1" si="70"/>
        <v/>
      </c>
      <c r="P748" s="212" t="str">
        <f>IF(ISERROR(VLOOKUP(L748,Paramètres!$A$38:$B$40,2,0)),"",VLOOKUP(L748,Paramètres!$A$38:$B$40,2,0))</f>
        <v/>
      </c>
      <c r="Q748" s="211" t="str">
        <f t="shared" ca="1" si="71"/>
        <v/>
      </c>
      <c r="R748" s="211" t="str">
        <f t="shared" si="67"/>
        <v/>
      </c>
      <c r="S748" s="213" t="str">
        <f t="shared" ca="1" si="68"/>
        <v/>
      </c>
      <c r="T748" s="214" t="str">
        <f t="shared" ca="1" si="72"/>
        <v/>
      </c>
    </row>
    <row r="749" spans="1:20" x14ac:dyDescent="0.25">
      <c r="A749" s="119" t="s">
        <v>6318</v>
      </c>
      <c r="B749" s="260"/>
      <c r="C749" s="264" t="str">
        <f>IF(ISERROR(VLOOKUP(B749,'Tous les abonnés'!$A$6:$I$5491,2,0)),"",VLOOKUP(B749,'Tous les abonnés'!$A$6:$I$5491,2,0))</f>
        <v/>
      </c>
      <c r="D749" s="26"/>
      <c r="E749" s="265"/>
      <c r="F749" s="207" t="str">
        <f>IF(ISERROR(IF(VLOOKUP(D749,Paramètres!$C$17:$H$33,6,0)="oui","illimité",VLOOKUP(D749,Paramètres!$C$17:$H$33,5,0))),"",IF(VLOOKUP(D749,Paramètres!$C$17:$H$33,6,0)="oui","illimité",VLOOKUP(D749,Paramètres!$C$17:$H$33,5,0)))</f>
        <v/>
      </c>
      <c r="G749" s="269" t="str">
        <f t="shared" si="69"/>
        <v/>
      </c>
      <c r="H749" s="208"/>
      <c r="I749" s="53"/>
      <c r="J749" s="209"/>
      <c r="K749" s="271"/>
      <c r="L749" s="37"/>
      <c r="M749" s="218"/>
      <c r="N749" s="124"/>
      <c r="O749" s="211" t="str">
        <f t="shared" ca="1" si="70"/>
        <v/>
      </c>
      <c r="P749" s="212" t="str">
        <f>IF(ISERROR(VLOOKUP(L749,Paramètres!$A$38:$B$40,2,0)),"",VLOOKUP(L749,Paramètres!$A$38:$B$40,2,0))</f>
        <v/>
      </c>
      <c r="Q749" s="211" t="str">
        <f t="shared" ca="1" si="71"/>
        <v/>
      </c>
      <c r="R749" s="211" t="str">
        <f t="shared" si="67"/>
        <v/>
      </c>
      <c r="S749" s="213" t="str">
        <f t="shared" ca="1" si="68"/>
        <v/>
      </c>
      <c r="T749" s="214" t="str">
        <f t="shared" ca="1" si="72"/>
        <v/>
      </c>
    </row>
    <row r="750" spans="1:20" x14ac:dyDescent="0.25">
      <c r="A750" s="119" t="s">
        <v>6319</v>
      </c>
      <c r="B750" s="260"/>
      <c r="C750" s="264" t="str">
        <f>IF(ISERROR(VLOOKUP(B750,'Tous les abonnés'!$A$6:$I$5491,2,0)),"",VLOOKUP(B750,'Tous les abonnés'!$A$6:$I$5491,2,0))</f>
        <v/>
      </c>
      <c r="D750" s="26"/>
      <c r="E750" s="265"/>
      <c r="F750" s="207" t="str">
        <f>IF(ISERROR(IF(VLOOKUP(D750,Paramètres!$C$17:$H$33,6,0)="oui","illimité",VLOOKUP(D750,Paramètres!$C$17:$H$33,5,0))),"",IF(VLOOKUP(D750,Paramètres!$C$17:$H$33,6,0)="oui","illimité",VLOOKUP(D750,Paramètres!$C$17:$H$33,5,0)))</f>
        <v/>
      </c>
      <c r="G750" s="269" t="str">
        <f t="shared" si="69"/>
        <v/>
      </c>
      <c r="H750" s="208"/>
      <c r="I750" s="53"/>
      <c r="J750" s="209"/>
      <c r="K750" s="271"/>
      <c r="L750" s="37"/>
      <c r="M750" s="218"/>
      <c r="N750" s="124"/>
      <c r="O750" s="211" t="str">
        <f t="shared" ca="1" si="70"/>
        <v/>
      </c>
      <c r="P750" s="212" t="str">
        <f>IF(ISERROR(VLOOKUP(L750,Paramètres!$A$38:$B$40,2,0)),"",VLOOKUP(L750,Paramètres!$A$38:$B$40,2,0))</f>
        <v/>
      </c>
      <c r="Q750" s="211" t="str">
        <f t="shared" ca="1" si="71"/>
        <v/>
      </c>
      <c r="R750" s="211" t="str">
        <f t="shared" si="67"/>
        <v/>
      </c>
      <c r="S750" s="213" t="str">
        <f t="shared" ca="1" si="68"/>
        <v/>
      </c>
      <c r="T750" s="214" t="str">
        <f t="shared" ca="1" si="72"/>
        <v/>
      </c>
    </row>
    <row r="751" spans="1:20" x14ac:dyDescent="0.25">
      <c r="A751" s="119" t="s">
        <v>6320</v>
      </c>
      <c r="B751" s="260"/>
      <c r="C751" s="264" t="str">
        <f>IF(ISERROR(VLOOKUP(B751,'Tous les abonnés'!$A$6:$I$5491,2,0)),"",VLOOKUP(B751,'Tous les abonnés'!$A$6:$I$5491,2,0))</f>
        <v/>
      </c>
      <c r="D751" s="26"/>
      <c r="E751" s="265"/>
      <c r="F751" s="207" t="str">
        <f>IF(ISERROR(IF(VLOOKUP(D751,Paramètres!$C$17:$H$33,6,0)="oui","illimité",VLOOKUP(D751,Paramètres!$C$17:$H$33,5,0))),"",IF(VLOOKUP(D751,Paramètres!$C$17:$H$33,6,0)="oui","illimité",VLOOKUP(D751,Paramètres!$C$17:$H$33,5,0)))</f>
        <v/>
      </c>
      <c r="G751" s="269" t="str">
        <f t="shared" si="69"/>
        <v/>
      </c>
      <c r="H751" s="208"/>
      <c r="I751" s="53"/>
      <c r="J751" s="209"/>
      <c r="K751" s="271"/>
      <c r="L751" s="37"/>
      <c r="M751" s="218"/>
      <c r="N751" s="124"/>
      <c r="O751" s="211" t="str">
        <f t="shared" ca="1" si="70"/>
        <v/>
      </c>
      <c r="P751" s="212" t="str">
        <f>IF(ISERROR(VLOOKUP(L751,Paramètres!$A$38:$B$40,2,0)),"",VLOOKUP(L751,Paramètres!$A$38:$B$40,2,0))</f>
        <v/>
      </c>
      <c r="Q751" s="211" t="str">
        <f t="shared" ca="1" si="71"/>
        <v/>
      </c>
      <c r="R751" s="211" t="str">
        <f t="shared" si="67"/>
        <v/>
      </c>
      <c r="S751" s="213" t="str">
        <f t="shared" ca="1" si="68"/>
        <v/>
      </c>
      <c r="T751" s="214" t="str">
        <f t="shared" ca="1" si="72"/>
        <v/>
      </c>
    </row>
    <row r="752" spans="1:20" x14ac:dyDescent="0.25">
      <c r="A752" s="119" t="s">
        <v>6321</v>
      </c>
      <c r="B752" s="260"/>
      <c r="C752" s="264" t="str">
        <f>IF(ISERROR(VLOOKUP(B752,'Tous les abonnés'!$A$6:$I$5491,2,0)),"",VLOOKUP(B752,'Tous les abonnés'!$A$6:$I$5491,2,0))</f>
        <v/>
      </c>
      <c r="D752" s="26"/>
      <c r="E752" s="265"/>
      <c r="F752" s="207" t="str">
        <f>IF(ISERROR(IF(VLOOKUP(D752,Paramètres!$C$17:$H$33,6,0)="oui","illimité",VLOOKUP(D752,Paramètres!$C$17:$H$33,5,0))),"",IF(VLOOKUP(D752,Paramètres!$C$17:$H$33,6,0)="oui","illimité",VLOOKUP(D752,Paramètres!$C$17:$H$33,5,0)))</f>
        <v/>
      </c>
      <c r="G752" s="269" t="str">
        <f t="shared" si="69"/>
        <v/>
      </c>
      <c r="H752" s="208"/>
      <c r="I752" s="53"/>
      <c r="J752" s="209"/>
      <c r="K752" s="271"/>
      <c r="L752" s="37"/>
      <c r="M752" s="218"/>
      <c r="N752" s="124"/>
      <c r="O752" s="211" t="str">
        <f t="shared" ca="1" si="70"/>
        <v/>
      </c>
      <c r="P752" s="212" t="str">
        <f>IF(ISERROR(VLOOKUP(L752,Paramètres!$A$38:$B$40,2,0)),"",VLOOKUP(L752,Paramètres!$A$38:$B$40,2,0))</f>
        <v/>
      </c>
      <c r="Q752" s="211" t="str">
        <f t="shared" ca="1" si="71"/>
        <v/>
      </c>
      <c r="R752" s="211" t="str">
        <f t="shared" si="67"/>
        <v/>
      </c>
      <c r="S752" s="213" t="str">
        <f t="shared" ca="1" si="68"/>
        <v/>
      </c>
      <c r="T752" s="214" t="str">
        <f t="shared" ca="1" si="72"/>
        <v/>
      </c>
    </row>
    <row r="753" spans="1:20" x14ac:dyDescent="0.25">
      <c r="A753" s="119" t="s">
        <v>6322</v>
      </c>
      <c r="B753" s="260"/>
      <c r="C753" s="264" t="str">
        <f>IF(ISERROR(VLOOKUP(B753,'Tous les abonnés'!$A$6:$I$5491,2,0)),"",VLOOKUP(B753,'Tous les abonnés'!$A$6:$I$5491,2,0))</f>
        <v/>
      </c>
      <c r="D753" s="26"/>
      <c r="E753" s="265"/>
      <c r="F753" s="207" t="str">
        <f>IF(ISERROR(IF(VLOOKUP(D753,Paramètres!$C$17:$H$33,6,0)="oui","illimité",VLOOKUP(D753,Paramètres!$C$17:$H$33,5,0))),"",IF(VLOOKUP(D753,Paramètres!$C$17:$H$33,6,0)="oui","illimité",VLOOKUP(D753,Paramètres!$C$17:$H$33,5,0)))</f>
        <v/>
      </c>
      <c r="G753" s="269" t="str">
        <f t="shared" si="69"/>
        <v/>
      </c>
      <c r="H753" s="208"/>
      <c r="I753" s="53"/>
      <c r="J753" s="209"/>
      <c r="K753" s="271"/>
      <c r="L753" s="37"/>
      <c r="M753" s="218"/>
      <c r="N753" s="124"/>
      <c r="O753" s="211" t="str">
        <f t="shared" ca="1" si="70"/>
        <v/>
      </c>
      <c r="P753" s="212" t="str">
        <f>IF(ISERROR(VLOOKUP(L753,Paramètres!$A$38:$B$40,2,0)),"",VLOOKUP(L753,Paramètres!$A$38:$B$40,2,0))</f>
        <v/>
      </c>
      <c r="Q753" s="211" t="str">
        <f t="shared" ca="1" si="71"/>
        <v/>
      </c>
      <c r="R753" s="211" t="str">
        <f t="shared" si="67"/>
        <v/>
      </c>
      <c r="S753" s="213" t="str">
        <f t="shared" ca="1" si="68"/>
        <v/>
      </c>
      <c r="T753" s="214" t="str">
        <f t="shared" ca="1" si="72"/>
        <v/>
      </c>
    </row>
    <row r="754" spans="1:20" x14ac:dyDescent="0.25">
      <c r="A754" s="119" t="s">
        <v>6323</v>
      </c>
      <c r="B754" s="260"/>
      <c r="C754" s="264" t="str">
        <f>IF(ISERROR(VLOOKUP(B754,'Tous les abonnés'!$A$6:$I$5491,2,0)),"",VLOOKUP(B754,'Tous les abonnés'!$A$6:$I$5491,2,0))</f>
        <v/>
      </c>
      <c r="D754" s="26"/>
      <c r="E754" s="265"/>
      <c r="F754" s="207" t="str">
        <f>IF(ISERROR(IF(VLOOKUP(D754,Paramètres!$C$17:$H$33,6,0)="oui","illimité",VLOOKUP(D754,Paramètres!$C$17:$H$33,5,0))),"",IF(VLOOKUP(D754,Paramètres!$C$17:$H$33,6,0)="oui","illimité",VLOOKUP(D754,Paramètres!$C$17:$H$33,5,0)))</f>
        <v/>
      </c>
      <c r="G754" s="269" t="str">
        <f t="shared" si="69"/>
        <v/>
      </c>
      <c r="H754" s="208"/>
      <c r="I754" s="53"/>
      <c r="J754" s="209"/>
      <c r="K754" s="271"/>
      <c r="L754" s="37"/>
      <c r="M754" s="218"/>
      <c r="N754" s="124"/>
      <c r="O754" s="211" t="str">
        <f t="shared" ca="1" si="70"/>
        <v/>
      </c>
      <c r="P754" s="212" t="str">
        <f>IF(ISERROR(VLOOKUP(L754,Paramètres!$A$38:$B$40,2,0)),"",VLOOKUP(L754,Paramètres!$A$38:$B$40,2,0))</f>
        <v/>
      </c>
      <c r="Q754" s="211" t="str">
        <f t="shared" ca="1" si="71"/>
        <v/>
      </c>
      <c r="R754" s="211" t="str">
        <f t="shared" si="67"/>
        <v/>
      </c>
      <c r="S754" s="213" t="str">
        <f t="shared" ca="1" si="68"/>
        <v/>
      </c>
      <c r="T754" s="214" t="str">
        <f t="shared" ca="1" si="72"/>
        <v/>
      </c>
    </row>
    <row r="755" spans="1:20" x14ac:dyDescent="0.25">
      <c r="A755" s="119" t="s">
        <v>6324</v>
      </c>
      <c r="B755" s="260"/>
      <c r="C755" s="264" t="str">
        <f>IF(ISERROR(VLOOKUP(B755,'Tous les abonnés'!$A$6:$I$5491,2,0)),"",VLOOKUP(B755,'Tous les abonnés'!$A$6:$I$5491,2,0))</f>
        <v/>
      </c>
      <c r="D755" s="26"/>
      <c r="E755" s="265"/>
      <c r="F755" s="207" t="str">
        <f>IF(ISERROR(IF(VLOOKUP(D755,Paramètres!$C$17:$H$33,6,0)="oui","illimité",VLOOKUP(D755,Paramètres!$C$17:$H$33,5,0))),"",IF(VLOOKUP(D755,Paramètres!$C$17:$H$33,6,0)="oui","illimité",VLOOKUP(D755,Paramètres!$C$17:$H$33,5,0)))</f>
        <v/>
      </c>
      <c r="G755" s="269" t="str">
        <f t="shared" si="69"/>
        <v/>
      </c>
      <c r="H755" s="208"/>
      <c r="I755" s="53"/>
      <c r="J755" s="209"/>
      <c r="K755" s="271"/>
      <c r="L755" s="37"/>
      <c r="M755" s="218"/>
      <c r="N755" s="124"/>
      <c r="O755" s="211" t="str">
        <f t="shared" ca="1" si="70"/>
        <v/>
      </c>
      <c r="P755" s="212" t="str">
        <f>IF(ISERROR(VLOOKUP(L755,Paramètres!$A$38:$B$40,2,0)),"",VLOOKUP(L755,Paramètres!$A$38:$B$40,2,0))</f>
        <v/>
      </c>
      <c r="Q755" s="211" t="str">
        <f t="shared" ca="1" si="71"/>
        <v/>
      </c>
      <c r="R755" s="211" t="str">
        <f t="shared" si="67"/>
        <v/>
      </c>
      <c r="S755" s="213" t="str">
        <f t="shared" ca="1" si="68"/>
        <v/>
      </c>
      <c r="T755" s="214" t="str">
        <f t="shared" ca="1" si="72"/>
        <v/>
      </c>
    </row>
    <row r="756" spans="1:20" x14ac:dyDescent="0.25">
      <c r="A756" s="119" t="s">
        <v>6325</v>
      </c>
      <c r="B756" s="260"/>
      <c r="C756" s="264" t="str">
        <f>IF(ISERROR(VLOOKUP(B756,'Tous les abonnés'!$A$6:$I$5491,2,0)),"",VLOOKUP(B756,'Tous les abonnés'!$A$6:$I$5491,2,0))</f>
        <v/>
      </c>
      <c r="D756" s="26"/>
      <c r="E756" s="265"/>
      <c r="F756" s="207" t="str">
        <f>IF(ISERROR(IF(VLOOKUP(D756,Paramètres!$C$17:$H$33,6,0)="oui","illimité",VLOOKUP(D756,Paramètres!$C$17:$H$33,5,0))),"",IF(VLOOKUP(D756,Paramètres!$C$17:$H$33,6,0)="oui","illimité",VLOOKUP(D756,Paramètres!$C$17:$H$33,5,0)))</f>
        <v/>
      </c>
      <c r="G756" s="269" t="str">
        <f t="shared" si="69"/>
        <v/>
      </c>
      <c r="H756" s="208"/>
      <c r="I756" s="53"/>
      <c r="J756" s="209"/>
      <c r="K756" s="271"/>
      <c r="L756" s="37"/>
      <c r="M756" s="218"/>
      <c r="N756" s="124"/>
      <c r="O756" s="211" t="str">
        <f t="shared" ca="1" si="70"/>
        <v/>
      </c>
      <c r="P756" s="212" t="str">
        <f>IF(ISERROR(VLOOKUP(L756,Paramètres!$A$38:$B$40,2,0)),"",VLOOKUP(L756,Paramètres!$A$38:$B$40,2,0))</f>
        <v/>
      </c>
      <c r="Q756" s="211" t="str">
        <f t="shared" ca="1" si="71"/>
        <v/>
      </c>
      <c r="R756" s="211" t="str">
        <f t="shared" si="67"/>
        <v/>
      </c>
      <c r="S756" s="213" t="str">
        <f t="shared" ca="1" si="68"/>
        <v/>
      </c>
      <c r="T756" s="214" t="str">
        <f t="shared" ca="1" si="72"/>
        <v/>
      </c>
    </row>
    <row r="757" spans="1:20" x14ac:dyDescent="0.25">
      <c r="A757" s="119" t="s">
        <v>6326</v>
      </c>
      <c r="B757" s="260"/>
      <c r="C757" s="264" t="str">
        <f>IF(ISERROR(VLOOKUP(B757,'Tous les abonnés'!$A$6:$I$5491,2,0)),"",VLOOKUP(B757,'Tous les abonnés'!$A$6:$I$5491,2,0))</f>
        <v/>
      </c>
      <c r="D757" s="26"/>
      <c r="E757" s="265"/>
      <c r="F757" s="207" t="str">
        <f>IF(ISERROR(IF(VLOOKUP(D757,Paramètres!$C$17:$H$33,6,0)="oui","illimité",VLOOKUP(D757,Paramètres!$C$17:$H$33,5,0))),"",IF(VLOOKUP(D757,Paramètres!$C$17:$H$33,6,0)="oui","illimité",VLOOKUP(D757,Paramètres!$C$17:$H$33,5,0)))</f>
        <v/>
      </c>
      <c r="G757" s="269" t="str">
        <f t="shared" si="69"/>
        <v/>
      </c>
      <c r="H757" s="208"/>
      <c r="I757" s="53"/>
      <c r="J757" s="209"/>
      <c r="K757" s="271"/>
      <c r="L757" s="37"/>
      <c r="M757" s="218"/>
      <c r="N757" s="124"/>
      <c r="O757" s="211" t="str">
        <f t="shared" ca="1" si="70"/>
        <v/>
      </c>
      <c r="P757" s="212" t="str">
        <f>IF(ISERROR(VLOOKUP(L757,Paramètres!$A$38:$B$40,2,0)),"",VLOOKUP(L757,Paramètres!$A$38:$B$40,2,0))</f>
        <v/>
      </c>
      <c r="Q757" s="211" t="str">
        <f t="shared" ca="1" si="71"/>
        <v/>
      </c>
      <c r="R757" s="211" t="str">
        <f t="shared" si="67"/>
        <v/>
      </c>
      <c r="S757" s="213" t="str">
        <f t="shared" ca="1" si="68"/>
        <v/>
      </c>
      <c r="T757" s="214" t="str">
        <f t="shared" ca="1" si="72"/>
        <v/>
      </c>
    </row>
    <row r="758" spans="1:20" x14ac:dyDescent="0.25">
      <c r="A758" s="119" t="s">
        <v>6327</v>
      </c>
      <c r="B758" s="260"/>
      <c r="C758" s="264" t="str">
        <f>IF(ISERROR(VLOOKUP(B758,'Tous les abonnés'!$A$6:$I$5491,2,0)),"",VLOOKUP(B758,'Tous les abonnés'!$A$6:$I$5491,2,0))</f>
        <v/>
      </c>
      <c r="D758" s="26"/>
      <c r="E758" s="265"/>
      <c r="F758" s="207" t="str">
        <f>IF(ISERROR(IF(VLOOKUP(D758,Paramètres!$C$17:$H$33,6,0)="oui","illimité",VLOOKUP(D758,Paramètres!$C$17:$H$33,5,0))),"",IF(VLOOKUP(D758,Paramètres!$C$17:$H$33,6,0)="oui","illimité",VLOOKUP(D758,Paramètres!$C$17:$H$33,5,0)))</f>
        <v/>
      </c>
      <c r="G758" s="269" t="str">
        <f t="shared" si="69"/>
        <v/>
      </c>
      <c r="H758" s="208"/>
      <c r="I758" s="53"/>
      <c r="J758" s="209"/>
      <c r="K758" s="271"/>
      <c r="L758" s="37"/>
      <c r="M758" s="218"/>
      <c r="N758" s="124"/>
      <c r="O758" s="211" t="str">
        <f t="shared" ca="1" si="70"/>
        <v/>
      </c>
      <c r="P758" s="212" t="str">
        <f>IF(ISERROR(VLOOKUP(L758,Paramètres!$A$38:$B$40,2,0)),"",VLOOKUP(L758,Paramètres!$A$38:$B$40,2,0))</f>
        <v/>
      </c>
      <c r="Q758" s="211" t="str">
        <f t="shared" ca="1" si="71"/>
        <v/>
      </c>
      <c r="R758" s="211" t="str">
        <f t="shared" si="67"/>
        <v/>
      </c>
      <c r="S758" s="213" t="str">
        <f t="shared" ca="1" si="68"/>
        <v/>
      </c>
      <c r="T758" s="214" t="str">
        <f t="shared" ca="1" si="72"/>
        <v/>
      </c>
    </row>
    <row r="759" spans="1:20" x14ac:dyDescent="0.25">
      <c r="A759" s="119" t="s">
        <v>6328</v>
      </c>
      <c r="B759" s="260"/>
      <c r="C759" s="264" t="str">
        <f>IF(ISERROR(VLOOKUP(B759,'Tous les abonnés'!$A$6:$I$5491,2,0)),"",VLOOKUP(B759,'Tous les abonnés'!$A$6:$I$5491,2,0))</f>
        <v/>
      </c>
      <c r="D759" s="26"/>
      <c r="E759" s="265"/>
      <c r="F759" s="207" t="str">
        <f>IF(ISERROR(IF(VLOOKUP(D759,Paramètres!$C$17:$H$33,6,0)="oui","illimité",VLOOKUP(D759,Paramètres!$C$17:$H$33,5,0))),"",IF(VLOOKUP(D759,Paramètres!$C$17:$H$33,6,0)="oui","illimité",VLOOKUP(D759,Paramètres!$C$17:$H$33,5,0)))</f>
        <v/>
      </c>
      <c r="G759" s="269" t="str">
        <f t="shared" si="69"/>
        <v/>
      </c>
      <c r="H759" s="208"/>
      <c r="I759" s="53"/>
      <c r="J759" s="209"/>
      <c r="K759" s="271"/>
      <c r="L759" s="37"/>
      <c r="M759" s="218"/>
      <c r="N759" s="124"/>
      <c r="O759" s="211" t="str">
        <f t="shared" ca="1" si="70"/>
        <v/>
      </c>
      <c r="P759" s="212" t="str">
        <f>IF(ISERROR(VLOOKUP(L759,Paramètres!$A$38:$B$40,2,0)),"",VLOOKUP(L759,Paramètres!$A$38:$B$40,2,0))</f>
        <v/>
      </c>
      <c r="Q759" s="211" t="str">
        <f t="shared" ca="1" si="71"/>
        <v/>
      </c>
      <c r="R759" s="211" t="str">
        <f t="shared" si="67"/>
        <v/>
      </c>
      <c r="S759" s="213" t="str">
        <f t="shared" ca="1" si="68"/>
        <v/>
      </c>
      <c r="T759" s="214" t="str">
        <f t="shared" ca="1" si="72"/>
        <v/>
      </c>
    </row>
    <row r="760" spans="1:20" x14ac:dyDescent="0.25">
      <c r="A760" s="119" t="s">
        <v>6329</v>
      </c>
      <c r="B760" s="260"/>
      <c r="C760" s="264" t="str">
        <f>IF(ISERROR(VLOOKUP(B760,'Tous les abonnés'!$A$6:$I$5491,2,0)),"",VLOOKUP(B760,'Tous les abonnés'!$A$6:$I$5491,2,0))</f>
        <v/>
      </c>
      <c r="D760" s="26"/>
      <c r="E760" s="265"/>
      <c r="F760" s="207" t="str">
        <f>IF(ISERROR(IF(VLOOKUP(D760,Paramètres!$C$17:$H$33,6,0)="oui","illimité",VLOOKUP(D760,Paramètres!$C$17:$H$33,5,0))),"",IF(VLOOKUP(D760,Paramètres!$C$17:$H$33,6,0)="oui","illimité",VLOOKUP(D760,Paramètres!$C$17:$H$33,5,0)))</f>
        <v/>
      </c>
      <c r="G760" s="269" t="str">
        <f t="shared" si="69"/>
        <v/>
      </c>
      <c r="H760" s="208"/>
      <c r="I760" s="53"/>
      <c r="J760" s="209"/>
      <c r="K760" s="271"/>
      <c r="L760" s="37"/>
      <c r="M760" s="218"/>
      <c r="N760" s="124"/>
      <c r="O760" s="211" t="str">
        <f t="shared" ca="1" si="70"/>
        <v/>
      </c>
      <c r="P760" s="212" t="str">
        <f>IF(ISERROR(VLOOKUP(L760,Paramètres!$A$38:$B$40,2,0)),"",VLOOKUP(L760,Paramètres!$A$38:$B$40,2,0))</f>
        <v/>
      </c>
      <c r="Q760" s="211" t="str">
        <f t="shared" ca="1" si="71"/>
        <v/>
      </c>
      <c r="R760" s="211" t="str">
        <f t="shared" si="67"/>
        <v/>
      </c>
      <c r="S760" s="213" t="str">
        <f t="shared" ca="1" si="68"/>
        <v/>
      </c>
      <c r="T760" s="214" t="str">
        <f t="shared" ca="1" si="72"/>
        <v/>
      </c>
    </row>
    <row r="761" spans="1:20" x14ac:dyDescent="0.25">
      <c r="A761" s="119" t="s">
        <v>6330</v>
      </c>
      <c r="B761" s="260"/>
      <c r="C761" s="264" t="str">
        <f>IF(ISERROR(VLOOKUP(B761,'Tous les abonnés'!$A$6:$I$5491,2,0)),"",VLOOKUP(B761,'Tous les abonnés'!$A$6:$I$5491,2,0))</f>
        <v/>
      </c>
      <c r="D761" s="26"/>
      <c r="E761" s="265"/>
      <c r="F761" s="207" t="str">
        <f>IF(ISERROR(IF(VLOOKUP(D761,Paramètres!$C$17:$H$33,6,0)="oui","illimité",VLOOKUP(D761,Paramètres!$C$17:$H$33,5,0))),"",IF(VLOOKUP(D761,Paramètres!$C$17:$H$33,6,0)="oui","illimité",VLOOKUP(D761,Paramètres!$C$17:$H$33,5,0)))</f>
        <v/>
      </c>
      <c r="G761" s="269" t="str">
        <f t="shared" si="69"/>
        <v/>
      </c>
      <c r="H761" s="208"/>
      <c r="I761" s="53"/>
      <c r="J761" s="209"/>
      <c r="K761" s="271"/>
      <c r="L761" s="37"/>
      <c r="M761" s="218"/>
      <c r="N761" s="124"/>
      <c r="O761" s="211" t="str">
        <f t="shared" ca="1" si="70"/>
        <v/>
      </c>
      <c r="P761" s="212" t="str">
        <f>IF(ISERROR(VLOOKUP(L761,Paramètres!$A$38:$B$40,2,0)),"",VLOOKUP(L761,Paramètres!$A$38:$B$40,2,0))</f>
        <v/>
      </c>
      <c r="Q761" s="211" t="str">
        <f t="shared" ca="1" si="71"/>
        <v/>
      </c>
      <c r="R761" s="211" t="str">
        <f t="shared" si="67"/>
        <v/>
      </c>
      <c r="S761" s="213" t="str">
        <f t="shared" ca="1" si="68"/>
        <v/>
      </c>
      <c r="T761" s="214" t="str">
        <f t="shared" ca="1" si="72"/>
        <v/>
      </c>
    </row>
    <row r="762" spans="1:20" x14ac:dyDescent="0.25">
      <c r="A762" s="119" t="s">
        <v>6331</v>
      </c>
      <c r="B762" s="260"/>
      <c r="C762" s="264" t="str">
        <f>IF(ISERROR(VLOOKUP(B762,'Tous les abonnés'!$A$6:$I$5491,2,0)),"",VLOOKUP(B762,'Tous les abonnés'!$A$6:$I$5491,2,0))</f>
        <v/>
      </c>
      <c r="D762" s="26"/>
      <c r="E762" s="265"/>
      <c r="F762" s="207" t="str">
        <f>IF(ISERROR(IF(VLOOKUP(D762,Paramètres!$C$17:$H$33,6,0)="oui","illimité",VLOOKUP(D762,Paramètres!$C$17:$H$33,5,0))),"",IF(VLOOKUP(D762,Paramètres!$C$17:$H$33,6,0)="oui","illimité",VLOOKUP(D762,Paramètres!$C$17:$H$33,5,0)))</f>
        <v/>
      </c>
      <c r="G762" s="269" t="str">
        <f t="shared" si="69"/>
        <v/>
      </c>
      <c r="H762" s="208"/>
      <c r="I762" s="53"/>
      <c r="J762" s="209"/>
      <c r="K762" s="271"/>
      <c r="L762" s="37"/>
      <c r="M762" s="218"/>
      <c r="N762" s="124"/>
      <c r="O762" s="211" t="str">
        <f t="shared" ca="1" si="70"/>
        <v/>
      </c>
      <c r="P762" s="212" t="str">
        <f>IF(ISERROR(VLOOKUP(L762,Paramètres!$A$38:$B$40,2,0)),"",VLOOKUP(L762,Paramètres!$A$38:$B$40,2,0))</f>
        <v/>
      </c>
      <c r="Q762" s="211" t="str">
        <f t="shared" ca="1" si="71"/>
        <v/>
      </c>
      <c r="R762" s="211" t="str">
        <f t="shared" si="67"/>
        <v/>
      </c>
      <c r="S762" s="213" t="str">
        <f t="shared" ca="1" si="68"/>
        <v/>
      </c>
      <c r="T762" s="214" t="str">
        <f t="shared" ca="1" si="72"/>
        <v/>
      </c>
    </row>
    <row r="763" spans="1:20" x14ac:dyDescent="0.25">
      <c r="A763" s="119" t="s">
        <v>6332</v>
      </c>
      <c r="B763" s="260"/>
      <c r="C763" s="264" t="str">
        <f>IF(ISERROR(VLOOKUP(B763,'Tous les abonnés'!$A$6:$I$5491,2,0)),"",VLOOKUP(B763,'Tous les abonnés'!$A$6:$I$5491,2,0))</f>
        <v/>
      </c>
      <c r="D763" s="26"/>
      <c r="E763" s="265"/>
      <c r="F763" s="207" t="str">
        <f>IF(ISERROR(IF(VLOOKUP(D763,Paramètres!$C$17:$H$33,6,0)="oui","illimité",VLOOKUP(D763,Paramètres!$C$17:$H$33,5,0))),"",IF(VLOOKUP(D763,Paramètres!$C$17:$H$33,6,0)="oui","illimité",VLOOKUP(D763,Paramètres!$C$17:$H$33,5,0)))</f>
        <v/>
      </c>
      <c r="G763" s="269" t="str">
        <f t="shared" si="69"/>
        <v/>
      </c>
      <c r="H763" s="208"/>
      <c r="I763" s="53"/>
      <c r="J763" s="209"/>
      <c r="K763" s="271"/>
      <c r="L763" s="37"/>
      <c r="M763" s="218"/>
      <c r="N763" s="124"/>
      <c r="O763" s="211" t="str">
        <f t="shared" ca="1" si="70"/>
        <v/>
      </c>
      <c r="P763" s="212" t="str">
        <f>IF(ISERROR(VLOOKUP(L763,Paramètres!$A$38:$B$40,2,0)),"",VLOOKUP(L763,Paramètres!$A$38:$B$40,2,0))</f>
        <v/>
      </c>
      <c r="Q763" s="211" t="str">
        <f t="shared" ca="1" si="71"/>
        <v/>
      </c>
      <c r="R763" s="211" t="str">
        <f t="shared" si="67"/>
        <v/>
      </c>
      <c r="S763" s="213" t="str">
        <f t="shared" ca="1" si="68"/>
        <v/>
      </c>
      <c r="T763" s="214" t="str">
        <f t="shared" ca="1" si="72"/>
        <v/>
      </c>
    </row>
    <row r="764" spans="1:20" x14ac:dyDescent="0.25">
      <c r="A764" s="119" t="s">
        <v>6333</v>
      </c>
      <c r="B764" s="260"/>
      <c r="C764" s="264" t="str">
        <f>IF(ISERROR(VLOOKUP(B764,'Tous les abonnés'!$A$6:$I$5491,2,0)),"",VLOOKUP(B764,'Tous les abonnés'!$A$6:$I$5491,2,0))</f>
        <v/>
      </c>
      <c r="D764" s="26"/>
      <c r="E764" s="265"/>
      <c r="F764" s="207" t="str">
        <f>IF(ISERROR(IF(VLOOKUP(D764,Paramètres!$C$17:$H$33,6,0)="oui","illimité",VLOOKUP(D764,Paramètres!$C$17:$H$33,5,0))),"",IF(VLOOKUP(D764,Paramètres!$C$17:$H$33,6,0)="oui","illimité",VLOOKUP(D764,Paramètres!$C$17:$H$33,5,0)))</f>
        <v/>
      </c>
      <c r="G764" s="269" t="str">
        <f t="shared" si="69"/>
        <v/>
      </c>
      <c r="H764" s="208"/>
      <c r="I764" s="53"/>
      <c r="J764" s="209"/>
      <c r="K764" s="271"/>
      <c r="L764" s="37"/>
      <c r="M764" s="218"/>
      <c r="N764" s="124"/>
      <c r="O764" s="211" t="str">
        <f t="shared" ca="1" si="70"/>
        <v/>
      </c>
      <c r="P764" s="212" t="str">
        <f>IF(ISERROR(VLOOKUP(L764,Paramètres!$A$38:$B$40,2,0)),"",VLOOKUP(L764,Paramètres!$A$38:$B$40,2,0))</f>
        <v/>
      </c>
      <c r="Q764" s="211" t="str">
        <f t="shared" ca="1" si="71"/>
        <v/>
      </c>
      <c r="R764" s="211" t="str">
        <f t="shared" si="67"/>
        <v/>
      </c>
      <c r="S764" s="213" t="str">
        <f t="shared" ca="1" si="68"/>
        <v/>
      </c>
      <c r="T764" s="214" t="str">
        <f t="shared" ca="1" si="72"/>
        <v/>
      </c>
    </row>
    <row r="765" spans="1:20" x14ac:dyDescent="0.25">
      <c r="A765" s="119" t="s">
        <v>6334</v>
      </c>
      <c r="B765" s="260"/>
      <c r="C765" s="264" t="str">
        <f>IF(ISERROR(VLOOKUP(B765,'Tous les abonnés'!$A$6:$I$5491,2,0)),"",VLOOKUP(B765,'Tous les abonnés'!$A$6:$I$5491,2,0))</f>
        <v/>
      </c>
      <c r="D765" s="26"/>
      <c r="E765" s="265"/>
      <c r="F765" s="207" t="str">
        <f>IF(ISERROR(IF(VLOOKUP(D765,Paramètres!$C$17:$H$33,6,0)="oui","illimité",VLOOKUP(D765,Paramètres!$C$17:$H$33,5,0))),"",IF(VLOOKUP(D765,Paramètres!$C$17:$H$33,6,0)="oui","illimité",VLOOKUP(D765,Paramètres!$C$17:$H$33,5,0)))</f>
        <v/>
      </c>
      <c r="G765" s="269" t="str">
        <f t="shared" si="69"/>
        <v/>
      </c>
      <c r="H765" s="208"/>
      <c r="I765" s="53"/>
      <c r="J765" s="209"/>
      <c r="K765" s="271"/>
      <c r="L765" s="37"/>
      <c r="M765" s="218"/>
      <c r="N765" s="124"/>
      <c r="O765" s="211" t="str">
        <f t="shared" ca="1" si="70"/>
        <v/>
      </c>
      <c r="P765" s="212" t="str">
        <f>IF(ISERROR(VLOOKUP(L765,Paramètres!$A$38:$B$40,2,0)),"",VLOOKUP(L765,Paramètres!$A$38:$B$40,2,0))</f>
        <v/>
      </c>
      <c r="Q765" s="211" t="str">
        <f t="shared" ca="1" si="71"/>
        <v/>
      </c>
      <c r="R765" s="211" t="str">
        <f t="shared" si="67"/>
        <v/>
      </c>
      <c r="S765" s="213" t="str">
        <f t="shared" ca="1" si="68"/>
        <v/>
      </c>
      <c r="T765" s="214" t="str">
        <f t="shared" ca="1" si="72"/>
        <v/>
      </c>
    </row>
    <row r="766" spans="1:20" x14ac:dyDescent="0.25">
      <c r="A766" s="119" t="s">
        <v>6335</v>
      </c>
      <c r="B766" s="260"/>
      <c r="C766" s="264" t="str">
        <f>IF(ISERROR(VLOOKUP(B766,'Tous les abonnés'!$A$6:$I$5491,2,0)),"",VLOOKUP(B766,'Tous les abonnés'!$A$6:$I$5491,2,0))</f>
        <v/>
      </c>
      <c r="D766" s="26"/>
      <c r="E766" s="265"/>
      <c r="F766" s="207" t="str">
        <f>IF(ISERROR(IF(VLOOKUP(D766,Paramètres!$C$17:$H$33,6,0)="oui","illimité",VLOOKUP(D766,Paramètres!$C$17:$H$33,5,0))),"",IF(VLOOKUP(D766,Paramètres!$C$17:$H$33,6,0)="oui","illimité",VLOOKUP(D766,Paramètres!$C$17:$H$33,5,0)))</f>
        <v/>
      </c>
      <c r="G766" s="269" t="str">
        <f t="shared" si="69"/>
        <v/>
      </c>
      <c r="H766" s="208"/>
      <c r="I766" s="53"/>
      <c r="J766" s="209"/>
      <c r="K766" s="271"/>
      <c r="L766" s="37"/>
      <c r="M766" s="218"/>
      <c r="N766" s="124"/>
      <c r="O766" s="211" t="str">
        <f t="shared" ca="1" si="70"/>
        <v/>
      </c>
      <c r="P766" s="212" t="str">
        <f>IF(ISERROR(VLOOKUP(L766,Paramètres!$A$38:$B$40,2,0)),"",VLOOKUP(L766,Paramètres!$A$38:$B$40,2,0))</f>
        <v/>
      </c>
      <c r="Q766" s="211" t="str">
        <f t="shared" ca="1" si="71"/>
        <v/>
      </c>
      <c r="R766" s="211" t="str">
        <f t="shared" si="67"/>
        <v/>
      </c>
      <c r="S766" s="213" t="str">
        <f t="shared" ca="1" si="68"/>
        <v/>
      </c>
      <c r="T766" s="214" t="str">
        <f t="shared" ca="1" si="72"/>
        <v/>
      </c>
    </row>
    <row r="767" spans="1:20" x14ac:dyDescent="0.25">
      <c r="A767" s="119" t="s">
        <v>6336</v>
      </c>
      <c r="B767" s="260"/>
      <c r="C767" s="264" t="str">
        <f>IF(ISERROR(VLOOKUP(B767,'Tous les abonnés'!$A$6:$I$5491,2,0)),"",VLOOKUP(B767,'Tous les abonnés'!$A$6:$I$5491,2,0))</f>
        <v/>
      </c>
      <c r="D767" s="26"/>
      <c r="E767" s="265"/>
      <c r="F767" s="207" t="str">
        <f>IF(ISERROR(IF(VLOOKUP(D767,Paramètres!$C$17:$H$33,6,0)="oui","illimité",VLOOKUP(D767,Paramètres!$C$17:$H$33,5,0))),"",IF(VLOOKUP(D767,Paramètres!$C$17:$H$33,6,0)="oui","illimité",VLOOKUP(D767,Paramètres!$C$17:$H$33,5,0)))</f>
        <v/>
      </c>
      <c r="G767" s="269" t="str">
        <f t="shared" si="69"/>
        <v/>
      </c>
      <c r="H767" s="208"/>
      <c r="I767" s="53"/>
      <c r="J767" s="209"/>
      <c r="K767" s="271"/>
      <c r="L767" s="37"/>
      <c r="M767" s="218"/>
      <c r="N767" s="124"/>
      <c r="O767" s="211" t="str">
        <f t="shared" ca="1" si="70"/>
        <v/>
      </c>
      <c r="P767" s="212" t="str">
        <f>IF(ISERROR(VLOOKUP(L767,Paramètres!$A$38:$B$40,2,0)),"",VLOOKUP(L767,Paramètres!$A$38:$B$40,2,0))</f>
        <v/>
      </c>
      <c r="Q767" s="211" t="str">
        <f t="shared" ca="1" si="71"/>
        <v/>
      </c>
      <c r="R767" s="211" t="str">
        <f t="shared" si="67"/>
        <v/>
      </c>
      <c r="S767" s="213" t="str">
        <f t="shared" ca="1" si="68"/>
        <v/>
      </c>
      <c r="T767" s="214" t="str">
        <f t="shared" ca="1" si="72"/>
        <v/>
      </c>
    </row>
    <row r="768" spans="1:20" x14ac:dyDescent="0.25">
      <c r="A768" s="119" t="s">
        <v>6337</v>
      </c>
      <c r="B768" s="260"/>
      <c r="C768" s="264" t="str">
        <f>IF(ISERROR(VLOOKUP(B768,'Tous les abonnés'!$A$6:$I$5491,2,0)),"",VLOOKUP(B768,'Tous les abonnés'!$A$6:$I$5491,2,0))</f>
        <v/>
      </c>
      <c r="D768" s="26"/>
      <c r="E768" s="265"/>
      <c r="F768" s="207" t="str">
        <f>IF(ISERROR(IF(VLOOKUP(D768,Paramètres!$C$17:$H$33,6,0)="oui","illimité",VLOOKUP(D768,Paramètres!$C$17:$H$33,5,0))),"",IF(VLOOKUP(D768,Paramètres!$C$17:$H$33,6,0)="oui","illimité",VLOOKUP(D768,Paramètres!$C$17:$H$33,5,0)))</f>
        <v/>
      </c>
      <c r="G768" s="269" t="str">
        <f t="shared" si="69"/>
        <v/>
      </c>
      <c r="H768" s="208"/>
      <c r="I768" s="53"/>
      <c r="J768" s="209"/>
      <c r="K768" s="271"/>
      <c r="L768" s="37"/>
      <c r="M768" s="218"/>
      <c r="N768" s="124"/>
      <c r="O768" s="211" t="str">
        <f t="shared" ca="1" si="70"/>
        <v/>
      </c>
      <c r="P768" s="212" t="str">
        <f>IF(ISERROR(VLOOKUP(L768,Paramètres!$A$38:$B$40,2,0)),"",VLOOKUP(L768,Paramètres!$A$38:$B$40,2,0))</f>
        <v/>
      </c>
      <c r="Q768" s="211" t="str">
        <f t="shared" ca="1" si="71"/>
        <v/>
      </c>
      <c r="R768" s="211" t="str">
        <f t="shared" si="67"/>
        <v/>
      </c>
      <c r="S768" s="213" t="str">
        <f t="shared" ca="1" si="68"/>
        <v/>
      </c>
      <c r="T768" s="214" t="str">
        <f t="shared" ca="1" si="72"/>
        <v/>
      </c>
    </row>
    <row r="769" spans="1:20" x14ac:dyDescent="0.25">
      <c r="A769" s="119" t="s">
        <v>6338</v>
      </c>
      <c r="B769" s="260"/>
      <c r="C769" s="264" t="str">
        <f>IF(ISERROR(VLOOKUP(B769,'Tous les abonnés'!$A$6:$I$5491,2,0)),"",VLOOKUP(B769,'Tous les abonnés'!$A$6:$I$5491,2,0))</f>
        <v/>
      </c>
      <c r="D769" s="26"/>
      <c r="E769" s="265"/>
      <c r="F769" s="207" t="str">
        <f>IF(ISERROR(IF(VLOOKUP(D769,Paramètres!$C$17:$H$33,6,0)="oui","illimité",VLOOKUP(D769,Paramètres!$C$17:$H$33,5,0))),"",IF(VLOOKUP(D769,Paramètres!$C$17:$H$33,6,0)="oui","illimité",VLOOKUP(D769,Paramètres!$C$17:$H$33,5,0)))</f>
        <v/>
      </c>
      <c r="G769" s="269" t="str">
        <f t="shared" si="69"/>
        <v/>
      </c>
      <c r="H769" s="208"/>
      <c r="I769" s="53"/>
      <c r="J769" s="209"/>
      <c r="K769" s="271"/>
      <c r="L769" s="37"/>
      <c r="M769" s="218"/>
      <c r="N769" s="124"/>
      <c r="O769" s="211" t="str">
        <f t="shared" ca="1" si="70"/>
        <v/>
      </c>
      <c r="P769" s="212" t="str">
        <f>IF(ISERROR(VLOOKUP(L769,Paramètres!$A$38:$B$40,2,0)),"",VLOOKUP(L769,Paramètres!$A$38:$B$40,2,0))</f>
        <v/>
      </c>
      <c r="Q769" s="211" t="str">
        <f t="shared" ca="1" si="71"/>
        <v/>
      </c>
      <c r="R769" s="211" t="str">
        <f t="shared" si="67"/>
        <v/>
      </c>
      <c r="S769" s="213" t="str">
        <f t="shared" ca="1" si="68"/>
        <v/>
      </c>
      <c r="T769" s="214" t="str">
        <f t="shared" ca="1" si="72"/>
        <v/>
      </c>
    </row>
    <row r="770" spans="1:20" x14ac:dyDescent="0.25">
      <c r="A770" s="119" t="s">
        <v>6339</v>
      </c>
      <c r="B770" s="260"/>
      <c r="C770" s="264" t="str">
        <f>IF(ISERROR(VLOOKUP(B770,'Tous les abonnés'!$A$6:$I$5491,2,0)),"",VLOOKUP(B770,'Tous les abonnés'!$A$6:$I$5491,2,0))</f>
        <v/>
      </c>
      <c r="D770" s="26"/>
      <c r="E770" s="265"/>
      <c r="F770" s="207" t="str">
        <f>IF(ISERROR(IF(VLOOKUP(D770,Paramètres!$C$17:$H$33,6,0)="oui","illimité",VLOOKUP(D770,Paramètres!$C$17:$H$33,5,0))),"",IF(VLOOKUP(D770,Paramètres!$C$17:$H$33,6,0)="oui","illimité",VLOOKUP(D770,Paramètres!$C$17:$H$33,5,0)))</f>
        <v/>
      </c>
      <c r="G770" s="269" t="str">
        <f t="shared" si="69"/>
        <v/>
      </c>
      <c r="H770" s="208"/>
      <c r="I770" s="53"/>
      <c r="J770" s="209"/>
      <c r="K770" s="271"/>
      <c r="L770" s="37"/>
      <c r="M770" s="218"/>
      <c r="N770" s="124"/>
      <c r="O770" s="211" t="str">
        <f t="shared" ca="1" si="70"/>
        <v/>
      </c>
      <c r="P770" s="212" t="str">
        <f>IF(ISERROR(VLOOKUP(L770,Paramètres!$A$38:$B$40,2,0)),"",VLOOKUP(L770,Paramètres!$A$38:$B$40,2,0))</f>
        <v/>
      </c>
      <c r="Q770" s="211" t="str">
        <f t="shared" ca="1" si="71"/>
        <v/>
      </c>
      <c r="R770" s="211" t="str">
        <f t="shared" si="67"/>
        <v/>
      </c>
      <c r="S770" s="213" t="str">
        <f t="shared" ca="1" si="68"/>
        <v/>
      </c>
      <c r="T770" s="214" t="str">
        <f t="shared" ca="1" si="72"/>
        <v/>
      </c>
    </row>
    <row r="771" spans="1:20" x14ac:dyDescent="0.25">
      <c r="A771" s="119" t="s">
        <v>6340</v>
      </c>
      <c r="B771" s="260"/>
      <c r="C771" s="264" t="str">
        <f>IF(ISERROR(VLOOKUP(B771,'Tous les abonnés'!$A$6:$I$5491,2,0)),"",VLOOKUP(B771,'Tous les abonnés'!$A$6:$I$5491,2,0))</f>
        <v/>
      </c>
      <c r="D771" s="26"/>
      <c r="E771" s="265"/>
      <c r="F771" s="207" t="str">
        <f>IF(ISERROR(IF(VLOOKUP(D771,Paramètres!$C$17:$H$33,6,0)="oui","illimité",VLOOKUP(D771,Paramètres!$C$17:$H$33,5,0))),"",IF(VLOOKUP(D771,Paramètres!$C$17:$H$33,6,0)="oui","illimité",VLOOKUP(D771,Paramètres!$C$17:$H$33,5,0)))</f>
        <v/>
      </c>
      <c r="G771" s="269" t="str">
        <f t="shared" si="69"/>
        <v/>
      </c>
      <c r="H771" s="208"/>
      <c r="I771" s="53"/>
      <c r="J771" s="209"/>
      <c r="K771" s="271"/>
      <c r="L771" s="37"/>
      <c r="M771" s="218"/>
      <c r="N771" s="124"/>
      <c r="O771" s="211" t="str">
        <f t="shared" ca="1" si="70"/>
        <v/>
      </c>
      <c r="P771" s="212" t="str">
        <f>IF(ISERROR(VLOOKUP(L771,Paramètres!$A$38:$B$40,2,0)),"",VLOOKUP(L771,Paramètres!$A$38:$B$40,2,0))</f>
        <v/>
      </c>
      <c r="Q771" s="211" t="str">
        <f t="shared" ca="1" si="71"/>
        <v/>
      </c>
      <c r="R771" s="211" t="str">
        <f t="shared" si="67"/>
        <v/>
      </c>
      <c r="S771" s="213" t="str">
        <f t="shared" ca="1" si="68"/>
        <v/>
      </c>
      <c r="T771" s="214" t="str">
        <f t="shared" ca="1" si="72"/>
        <v/>
      </c>
    </row>
    <row r="772" spans="1:20" x14ac:dyDescent="0.25">
      <c r="A772" s="119" t="s">
        <v>6341</v>
      </c>
      <c r="B772" s="260"/>
      <c r="C772" s="264" t="str">
        <f>IF(ISERROR(VLOOKUP(B772,'Tous les abonnés'!$A$6:$I$5491,2,0)),"",VLOOKUP(B772,'Tous les abonnés'!$A$6:$I$5491,2,0))</f>
        <v/>
      </c>
      <c r="D772" s="26"/>
      <c r="E772" s="265"/>
      <c r="F772" s="207" t="str">
        <f>IF(ISERROR(IF(VLOOKUP(D772,Paramètres!$C$17:$H$33,6,0)="oui","illimité",VLOOKUP(D772,Paramètres!$C$17:$H$33,5,0))),"",IF(VLOOKUP(D772,Paramètres!$C$17:$H$33,6,0)="oui","illimité",VLOOKUP(D772,Paramètres!$C$17:$H$33,5,0)))</f>
        <v/>
      </c>
      <c r="G772" s="269" t="str">
        <f t="shared" si="69"/>
        <v/>
      </c>
      <c r="H772" s="208"/>
      <c r="I772" s="53"/>
      <c r="J772" s="209"/>
      <c r="K772" s="271"/>
      <c r="L772" s="37"/>
      <c r="M772" s="218"/>
      <c r="N772" s="124"/>
      <c r="O772" s="211" t="str">
        <f t="shared" ca="1" si="70"/>
        <v/>
      </c>
      <c r="P772" s="212" t="str">
        <f>IF(ISERROR(VLOOKUP(L772,Paramètres!$A$38:$B$40,2,0)),"",VLOOKUP(L772,Paramètres!$A$38:$B$40,2,0))</f>
        <v/>
      </c>
      <c r="Q772" s="211" t="str">
        <f t="shared" ca="1" si="71"/>
        <v/>
      </c>
      <c r="R772" s="211" t="str">
        <f t="shared" si="67"/>
        <v/>
      </c>
      <c r="S772" s="213" t="str">
        <f t="shared" ca="1" si="68"/>
        <v/>
      </c>
      <c r="T772" s="214" t="str">
        <f t="shared" ca="1" si="72"/>
        <v/>
      </c>
    </row>
    <row r="773" spans="1:20" x14ac:dyDescent="0.25">
      <c r="A773" s="119" t="s">
        <v>6342</v>
      </c>
      <c r="B773" s="260"/>
      <c r="C773" s="264" t="str">
        <f>IF(ISERROR(VLOOKUP(B773,'Tous les abonnés'!$A$6:$I$5491,2,0)),"",VLOOKUP(B773,'Tous les abonnés'!$A$6:$I$5491,2,0))</f>
        <v/>
      </c>
      <c r="D773" s="26"/>
      <c r="E773" s="265"/>
      <c r="F773" s="207" t="str">
        <f>IF(ISERROR(IF(VLOOKUP(D773,Paramètres!$C$17:$H$33,6,0)="oui","illimité",VLOOKUP(D773,Paramètres!$C$17:$H$33,5,0))),"",IF(VLOOKUP(D773,Paramètres!$C$17:$H$33,6,0)="oui","illimité",VLOOKUP(D773,Paramètres!$C$17:$H$33,5,0)))</f>
        <v/>
      </c>
      <c r="G773" s="269" t="str">
        <f t="shared" si="69"/>
        <v/>
      </c>
      <c r="H773" s="208"/>
      <c r="I773" s="53"/>
      <c r="J773" s="209"/>
      <c r="K773" s="271"/>
      <c r="L773" s="37"/>
      <c r="M773" s="218"/>
      <c r="N773" s="124"/>
      <c r="O773" s="211" t="str">
        <f t="shared" ca="1" si="70"/>
        <v/>
      </c>
      <c r="P773" s="212" t="str">
        <f>IF(ISERROR(VLOOKUP(L773,Paramètres!$A$38:$B$40,2,0)),"",VLOOKUP(L773,Paramètres!$A$38:$B$40,2,0))</f>
        <v/>
      </c>
      <c r="Q773" s="211" t="str">
        <f t="shared" ca="1" si="71"/>
        <v/>
      </c>
      <c r="R773" s="211" t="str">
        <f t="shared" si="67"/>
        <v/>
      </c>
      <c r="S773" s="213" t="str">
        <f t="shared" ca="1" si="68"/>
        <v/>
      </c>
      <c r="T773" s="214" t="str">
        <f t="shared" ca="1" si="72"/>
        <v/>
      </c>
    </row>
    <row r="774" spans="1:20" x14ac:dyDescent="0.25">
      <c r="A774" s="119" t="s">
        <v>6343</v>
      </c>
      <c r="B774" s="260"/>
      <c r="C774" s="264" t="str">
        <f>IF(ISERROR(VLOOKUP(B774,'Tous les abonnés'!$A$6:$I$5491,2,0)),"",VLOOKUP(B774,'Tous les abonnés'!$A$6:$I$5491,2,0))</f>
        <v/>
      </c>
      <c r="D774" s="26"/>
      <c r="E774" s="265"/>
      <c r="F774" s="207" t="str">
        <f>IF(ISERROR(IF(VLOOKUP(D774,Paramètres!$C$17:$H$33,6,0)="oui","illimité",VLOOKUP(D774,Paramètres!$C$17:$H$33,5,0))),"",IF(VLOOKUP(D774,Paramètres!$C$17:$H$33,6,0)="oui","illimité",VLOOKUP(D774,Paramètres!$C$17:$H$33,5,0)))</f>
        <v/>
      </c>
      <c r="G774" s="269" t="str">
        <f t="shared" si="69"/>
        <v/>
      </c>
      <c r="H774" s="208"/>
      <c r="I774" s="53"/>
      <c r="J774" s="209"/>
      <c r="K774" s="271"/>
      <c r="L774" s="37"/>
      <c r="M774" s="218"/>
      <c r="N774" s="124"/>
      <c r="O774" s="211" t="str">
        <f t="shared" ca="1" si="70"/>
        <v/>
      </c>
      <c r="P774" s="212" t="str">
        <f>IF(ISERROR(VLOOKUP(L774,Paramètres!$A$38:$B$40,2,0)),"",VLOOKUP(L774,Paramètres!$A$38:$B$40,2,0))</f>
        <v/>
      </c>
      <c r="Q774" s="211" t="str">
        <f t="shared" ca="1" si="71"/>
        <v/>
      </c>
      <c r="R774" s="211" t="str">
        <f t="shared" si="67"/>
        <v/>
      </c>
      <c r="S774" s="213" t="str">
        <f t="shared" ca="1" si="68"/>
        <v/>
      </c>
      <c r="T774" s="214" t="str">
        <f t="shared" ca="1" si="72"/>
        <v/>
      </c>
    </row>
    <row r="775" spans="1:20" x14ac:dyDescent="0.25">
      <c r="A775" s="119" t="s">
        <v>6344</v>
      </c>
      <c r="B775" s="260"/>
      <c r="C775" s="264" t="str">
        <f>IF(ISERROR(VLOOKUP(B775,'Tous les abonnés'!$A$6:$I$5491,2,0)),"",VLOOKUP(B775,'Tous les abonnés'!$A$6:$I$5491,2,0))</f>
        <v/>
      </c>
      <c r="D775" s="26"/>
      <c r="E775" s="265"/>
      <c r="F775" s="207" t="str">
        <f>IF(ISERROR(IF(VLOOKUP(D775,Paramètres!$C$17:$H$33,6,0)="oui","illimité",VLOOKUP(D775,Paramètres!$C$17:$H$33,5,0))),"",IF(VLOOKUP(D775,Paramètres!$C$17:$H$33,6,0)="oui","illimité",VLOOKUP(D775,Paramètres!$C$17:$H$33,5,0)))</f>
        <v/>
      </c>
      <c r="G775" s="269" t="str">
        <f t="shared" si="69"/>
        <v/>
      </c>
      <c r="H775" s="208"/>
      <c r="I775" s="53"/>
      <c r="J775" s="209"/>
      <c r="K775" s="271"/>
      <c r="L775" s="37"/>
      <c r="M775" s="218"/>
      <c r="N775" s="124"/>
      <c r="O775" s="211" t="str">
        <f t="shared" ca="1" si="70"/>
        <v/>
      </c>
      <c r="P775" s="212" t="str">
        <f>IF(ISERROR(VLOOKUP(L775,Paramètres!$A$38:$B$40,2,0)),"",VLOOKUP(L775,Paramètres!$A$38:$B$40,2,0))</f>
        <v/>
      </c>
      <c r="Q775" s="211" t="str">
        <f t="shared" ca="1" si="71"/>
        <v/>
      </c>
      <c r="R775" s="211" t="str">
        <f t="shared" ref="R775:R838" si="73">IF(L775="en 1 fois",1,IF(F775="illimité",O775/P775,IF(ISERROR(F775/P775),"",ROUND(F775/P775,0))))</f>
        <v/>
      </c>
      <c r="S775" s="213" t="str">
        <f t="shared" ref="S775:S838" ca="1" si="74">IF(ISERROR(IF(F775="illimité",Q775*J775,IF(L775="en 1 fois",J775,J775*Q775/R775))),"",IF(F775="illimité",Q775*J775,IF(L775="en 1 fois",J775,J775*Q775/R775)))</f>
        <v/>
      </c>
      <c r="T775" s="214" t="str">
        <f t="shared" ca="1" si="72"/>
        <v/>
      </c>
    </row>
    <row r="776" spans="1:20" x14ac:dyDescent="0.25">
      <c r="A776" s="119" t="s">
        <v>6345</v>
      </c>
      <c r="B776" s="260"/>
      <c r="C776" s="264" t="str">
        <f>IF(ISERROR(VLOOKUP(B776,'Tous les abonnés'!$A$6:$I$5491,2,0)),"",VLOOKUP(B776,'Tous les abonnés'!$A$6:$I$5491,2,0))</f>
        <v/>
      </c>
      <c r="D776" s="26"/>
      <c r="E776" s="265"/>
      <c r="F776" s="207" t="str">
        <f>IF(ISERROR(IF(VLOOKUP(D776,Paramètres!$C$17:$H$33,6,0)="oui","illimité",VLOOKUP(D776,Paramètres!$C$17:$H$33,5,0))),"",IF(VLOOKUP(D776,Paramètres!$C$17:$H$33,6,0)="oui","illimité",VLOOKUP(D776,Paramètres!$C$17:$H$33,5,0)))</f>
        <v/>
      </c>
      <c r="G776" s="269" t="str">
        <f t="shared" ref="G776:G839" si="75">IF(ISBLANK(K776),IF(ISERROR(E776+F776),"",E776+F776),K776)</f>
        <v/>
      </c>
      <c r="H776" s="208"/>
      <c r="I776" s="53"/>
      <c r="J776" s="209"/>
      <c r="K776" s="271"/>
      <c r="L776" s="37"/>
      <c r="M776" s="218"/>
      <c r="N776" s="124"/>
      <c r="O776" s="211" t="str">
        <f t="shared" ref="O776:O839" ca="1" si="76">IF(ISBLANK(E776),"",IF(TODAY()&gt;G776,G776-E776,TODAY()-E776))</f>
        <v/>
      </c>
      <c r="P776" s="212" t="str">
        <f>IF(ISERROR(VLOOKUP(L776,Paramètres!$A$38:$B$40,2,0)),"",VLOOKUP(L776,Paramètres!$A$38:$B$40,2,0))</f>
        <v/>
      </c>
      <c r="Q776" s="211" t="str">
        <f t="shared" ref="Q776:Q839" ca="1" si="77">IF(ISERROR(O776/P776),"",ROUND(O776/P776,0))</f>
        <v/>
      </c>
      <c r="R776" s="211" t="str">
        <f t="shared" si="73"/>
        <v/>
      </c>
      <c r="S776" s="213" t="str">
        <f t="shared" ca="1" si="74"/>
        <v/>
      </c>
      <c r="T776" s="214" t="str">
        <f t="shared" ref="T776:T839" ca="1" si="78">IF(ISERROR(S776-N776),"",S776-N776)</f>
        <v/>
      </c>
    </row>
    <row r="777" spans="1:20" x14ac:dyDescent="0.25">
      <c r="A777" s="119" t="s">
        <v>6346</v>
      </c>
      <c r="B777" s="260"/>
      <c r="C777" s="264" t="str">
        <f>IF(ISERROR(VLOOKUP(B777,'Tous les abonnés'!$A$6:$I$5491,2,0)),"",VLOOKUP(B777,'Tous les abonnés'!$A$6:$I$5491,2,0))</f>
        <v/>
      </c>
      <c r="D777" s="26"/>
      <c r="E777" s="265"/>
      <c r="F777" s="207" t="str">
        <f>IF(ISERROR(IF(VLOOKUP(D777,Paramètres!$C$17:$H$33,6,0)="oui","illimité",VLOOKUP(D777,Paramètres!$C$17:$H$33,5,0))),"",IF(VLOOKUP(D777,Paramètres!$C$17:$H$33,6,0)="oui","illimité",VLOOKUP(D777,Paramètres!$C$17:$H$33,5,0)))</f>
        <v/>
      </c>
      <c r="G777" s="269" t="str">
        <f t="shared" si="75"/>
        <v/>
      </c>
      <c r="H777" s="208"/>
      <c r="I777" s="53"/>
      <c r="J777" s="209"/>
      <c r="K777" s="271"/>
      <c r="L777" s="37"/>
      <c r="M777" s="218"/>
      <c r="N777" s="124"/>
      <c r="O777" s="211" t="str">
        <f t="shared" ca="1" si="76"/>
        <v/>
      </c>
      <c r="P777" s="212" t="str">
        <f>IF(ISERROR(VLOOKUP(L777,Paramètres!$A$38:$B$40,2,0)),"",VLOOKUP(L777,Paramètres!$A$38:$B$40,2,0))</f>
        <v/>
      </c>
      <c r="Q777" s="211" t="str">
        <f t="shared" ca="1" si="77"/>
        <v/>
      </c>
      <c r="R777" s="211" t="str">
        <f t="shared" si="73"/>
        <v/>
      </c>
      <c r="S777" s="213" t="str">
        <f t="shared" ca="1" si="74"/>
        <v/>
      </c>
      <c r="T777" s="214" t="str">
        <f t="shared" ca="1" si="78"/>
        <v/>
      </c>
    </row>
    <row r="778" spans="1:20" x14ac:dyDescent="0.25">
      <c r="A778" s="119" t="s">
        <v>6347</v>
      </c>
      <c r="B778" s="260"/>
      <c r="C778" s="264" t="str">
        <f>IF(ISERROR(VLOOKUP(B778,'Tous les abonnés'!$A$6:$I$5491,2,0)),"",VLOOKUP(B778,'Tous les abonnés'!$A$6:$I$5491,2,0))</f>
        <v/>
      </c>
      <c r="D778" s="26"/>
      <c r="E778" s="265"/>
      <c r="F778" s="207" t="str">
        <f>IF(ISERROR(IF(VLOOKUP(D778,Paramètres!$C$17:$H$33,6,0)="oui","illimité",VLOOKUP(D778,Paramètres!$C$17:$H$33,5,0))),"",IF(VLOOKUP(D778,Paramètres!$C$17:$H$33,6,0)="oui","illimité",VLOOKUP(D778,Paramètres!$C$17:$H$33,5,0)))</f>
        <v/>
      </c>
      <c r="G778" s="269" t="str">
        <f t="shared" si="75"/>
        <v/>
      </c>
      <c r="H778" s="208"/>
      <c r="I778" s="53"/>
      <c r="J778" s="209"/>
      <c r="K778" s="271"/>
      <c r="L778" s="37"/>
      <c r="M778" s="218"/>
      <c r="N778" s="124"/>
      <c r="O778" s="211" t="str">
        <f t="shared" ca="1" si="76"/>
        <v/>
      </c>
      <c r="P778" s="212" t="str">
        <f>IF(ISERROR(VLOOKUP(L778,Paramètres!$A$38:$B$40,2,0)),"",VLOOKUP(L778,Paramètres!$A$38:$B$40,2,0))</f>
        <v/>
      </c>
      <c r="Q778" s="211" t="str">
        <f t="shared" ca="1" si="77"/>
        <v/>
      </c>
      <c r="R778" s="211" t="str">
        <f t="shared" si="73"/>
        <v/>
      </c>
      <c r="S778" s="213" t="str">
        <f t="shared" ca="1" si="74"/>
        <v/>
      </c>
      <c r="T778" s="214" t="str">
        <f t="shared" ca="1" si="78"/>
        <v/>
      </c>
    </row>
    <row r="779" spans="1:20" x14ac:dyDescent="0.25">
      <c r="A779" s="119" t="s">
        <v>6348</v>
      </c>
      <c r="B779" s="260"/>
      <c r="C779" s="264" t="str">
        <f>IF(ISERROR(VLOOKUP(B779,'Tous les abonnés'!$A$6:$I$5491,2,0)),"",VLOOKUP(B779,'Tous les abonnés'!$A$6:$I$5491,2,0))</f>
        <v/>
      </c>
      <c r="D779" s="26"/>
      <c r="E779" s="265"/>
      <c r="F779" s="207" t="str">
        <f>IF(ISERROR(IF(VLOOKUP(D779,Paramètres!$C$17:$H$33,6,0)="oui","illimité",VLOOKUP(D779,Paramètres!$C$17:$H$33,5,0))),"",IF(VLOOKUP(D779,Paramètres!$C$17:$H$33,6,0)="oui","illimité",VLOOKUP(D779,Paramètres!$C$17:$H$33,5,0)))</f>
        <v/>
      </c>
      <c r="G779" s="269" t="str">
        <f t="shared" si="75"/>
        <v/>
      </c>
      <c r="H779" s="208"/>
      <c r="I779" s="53"/>
      <c r="J779" s="209"/>
      <c r="K779" s="271"/>
      <c r="L779" s="37"/>
      <c r="M779" s="218"/>
      <c r="N779" s="124"/>
      <c r="O779" s="211" t="str">
        <f t="shared" ca="1" si="76"/>
        <v/>
      </c>
      <c r="P779" s="212" t="str">
        <f>IF(ISERROR(VLOOKUP(L779,Paramètres!$A$38:$B$40,2,0)),"",VLOOKUP(L779,Paramètres!$A$38:$B$40,2,0))</f>
        <v/>
      </c>
      <c r="Q779" s="211" t="str">
        <f t="shared" ca="1" si="77"/>
        <v/>
      </c>
      <c r="R779" s="211" t="str">
        <f t="shared" si="73"/>
        <v/>
      </c>
      <c r="S779" s="213" t="str">
        <f t="shared" ca="1" si="74"/>
        <v/>
      </c>
      <c r="T779" s="214" t="str">
        <f t="shared" ca="1" si="78"/>
        <v/>
      </c>
    </row>
    <row r="780" spans="1:20" x14ac:dyDescent="0.25">
      <c r="A780" s="119" t="s">
        <v>6349</v>
      </c>
      <c r="B780" s="260"/>
      <c r="C780" s="264" t="str">
        <f>IF(ISERROR(VLOOKUP(B780,'Tous les abonnés'!$A$6:$I$5491,2,0)),"",VLOOKUP(B780,'Tous les abonnés'!$A$6:$I$5491,2,0))</f>
        <v/>
      </c>
      <c r="D780" s="26"/>
      <c r="E780" s="265"/>
      <c r="F780" s="207" t="str">
        <f>IF(ISERROR(IF(VLOOKUP(D780,Paramètres!$C$17:$H$33,6,0)="oui","illimité",VLOOKUP(D780,Paramètres!$C$17:$H$33,5,0))),"",IF(VLOOKUP(D780,Paramètres!$C$17:$H$33,6,0)="oui","illimité",VLOOKUP(D780,Paramètres!$C$17:$H$33,5,0)))</f>
        <v/>
      </c>
      <c r="G780" s="269" t="str">
        <f t="shared" si="75"/>
        <v/>
      </c>
      <c r="H780" s="208"/>
      <c r="I780" s="53"/>
      <c r="J780" s="209"/>
      <c r="K780" s="271"/>
      <c r="L780" s="37"/>
      <c r="M780" s="218"/>
      <c r="N780" s="124"/>
      <c r="O780" s="211" t="str">
        <f t="shared" ca="1" si="76"/>
        <v/>
      </c>
      <c r="P780" s="212" t="str">
        <f>IF(ISERROR(VLOOKUP(L780,Paramètres!$A$38:$B$40,2,0)),"",VLOOKUP(L780,Paramètres!$A$38:$B$40,2,0))</f>
        <v/>
      </c>
      <c r="Q780" s="211" t="str">
        <f t="shared" ca="1" si="77"/>
        <v/>
      </c>
      <c r="R780" s="211" t="str">
        <f t="shared" si="73"/>
        <v/>
      </c>
      <c r="S780" s="213" t="str">
        <f t="shared" ca="1" si="74"/>
        <v/>
      </c>
      <c r="T780" s="214" t="str">
        <f t="shared" ca="1" si="78"/>
        <v/>
      </c>
    </row>
    <row r="781" spans="1:20" x14ac:dyDescent="0.25">
      <c r="A781" s="119" t="s">
        <v>6350</v>
      </c>
      <c r="B781" s="260"/>
      <c r="C781" s="264" t="str">
        <f>IF(ISERROR(VLOOKUP(B781,'Tous les abonnés'!$A$6:$I$5491,2,0)),"",VLOOKUP(B781,'Tous les abonnés'!$A$6:$I$5491,2,0))</f>
        <v/>
      </c>
      <c r="D781" s="26"/>
      <c r="E781" s="265"/>
      <c r="F781" s="207" t="str">
        <f>IF(ISERROR(IF(VLOOKUP(D781,Paramètres!$C$17:$H$33,6,0)="oui","illimité",VLOOKUP(D781,Paramètres!$C$17:$H$33,5,0))),"",IF(VLOOKUP(D781,Paramètres!$C$17:$H$33,6,0)="oui","illimité",VLOOKUP(D781,Paramètres!$C$17:$H$33,5,0)))</f>
        <v/>
      </c>
      <c r="G781" s="269" t="str">
        <f t="shared" si="75"/>
        <v/>
      </c>
      <c r="H781" s="208"/>
      <c r="I781" s="53"/>
      <c r="J781" s="209"/>
      <c r="K781" s="271"/>
      <c r="L781" s="37"/>
      <c r="M781" s="218"/>
      <c r="N781" s="124"/>
      <c r="O781" s="211" t="str">
        <f t="shared" ca="1" si="76"/>
        <v/>
      </c>
      <c r="P781" s="212" t="str">
        <f>IF(ISERROR(VLOOKUP(L781,Paramètres!$A$38:$B$40,2,0)),"",VLOOKUP(L781,Paramètres!$A$38:$B$40,2,0))</f>
        <v/>
      </c>
      <c r="Q781" s="211" t="str">
        <f t="shared" ca="1" si="77"/>
        <v/>
      </c>
      <c r="R781" s="211" t="str">
        <f t="shared" si="73"/>
        <v/>
      </c>
      <c r="S781" s="213" t="str">
        <f t="shared" ca="1" si="74"/>
        <v/>
      </c>
      <c r="T781" s="214" t="str">
        <f t="shared" ca="1" si="78"/>
        <v/>
      </c>
    </row>
    <row r="782" spans="1:20" x14ac:dyDescent="0.25">
      <c r="A782" s="119" t="s">
        <v>6351</v>
      </c>
      <c r="B782" s="260"/>
      <c r="C782" s="264" t="str">
        <f>IF(ISERROR(VLOOKUP(B782,'Tous les abonnés'!$A$6:$I$5491,2,0)),"",VLOOKUP(B782,'Tous les abonnés'!$A$6:$I$5491,2,0))</f>
        <v/>
      </c>
      <c r="D782" s="26"/>
      <c r="E782" s="265"/>
      <c r="F782" s="207" t="str">
        <f>IF(ISERROR(IF(VLOOKUP(D782,Paramètres!$C$17:$H$33,6,0)="oui","illimité",VLOOKUP(D782,Paramètres!$C$17:$H$33,5,0))),"",IF(VLOOKUP(D782,Paramètres!$C$17:$H$33,6,0)="oui","illimité",VLOOKUP(D782,Paramètres!$C$17:$H$33,5,0)))</f>
        <v/>
      </c>
      <c r="G782" s="269" t="str">
        <f t="shared" si="75"/>
        <v/>
      </c>
      <c r="H782" s="208"/>
      <c r="I782" s="53"/>
      <c r="J782" s="209"/>
      <c r="K782" s="271"/>
      <c r="L782" s="37"/>
      <c r="M782" s="218"/>
      <c r="N782" s="124"/>
      <c r="O782" s="211" t="str">
        <f t="shared" ca="1" si="76"/>
        <v/>
      </c>
      <c r="P782" s="212" t="str">
        <f>IF(ISERROR(VLOOKUP(L782,Paramètres!$A$38:$B$40,2,0)),"",VLOOKUP(L782,Paramètres!$A$38:$B$40,2,0))</f>
        <v/>
      </c>
      <c r="Q782" s="211" t="str">
        <f t="shared" ca="1" si="77"/>
        <v/>
      </c>
      <c r="R782" s="211" t="str">
        <f t="shared" si="73"/>
        <v/>
      </c>
      <c r="S782" s="213" t="str">
        <f t="shared" ca="1" si="74"/>
        <v/>
      </c>
      <c r="T782" s="214" t="str">
        <f t="shared" ca="1" si="78"/>
        <v/>
      </c>
    </row>
    <row r="783" spans="1:20" x14ac:dyDescent="0.25">
      <c r="A783" s="119" t="s">
        <v>6352</v>
      </c>
      <c r="B783" s="260"/>
      <c r="C783" s="264" t="str">
        <f>IF(ISERROR(VLOOKUP(B783,'Tous les abonnés'!$A$6:$I$5491,2,0)),"",VLOOKUP(B783,'Tous les abonnés'!$A$6:$I$5491,2,0))</f>
        <v/>
      </c>
      <c r="D783" s="26"/>
      <c r="E783" s="265"/>
      <c r="F783" s="207" t="str">
        <f>IF(ISERROR(IF(VLOOKUP(D783,Paramètres!$C$17:$H$33,6,0)="oui","illimité",VLOOKUP(D783,Paramètres!$C$17:$H$33,5,0))),"",IF(VLOOKUP(D783,Paramètres!$C$17:$H$33,6,0)="oui","illimité",VLOOKUP(D783,Paramètres!$C$17:$H$33,5,0)))</f>
        <v/>
      </c>
      <c r="G783" s="269" t="str">
        <f t="shared" si="75"/>
        <v/>
      </c>
      <c r="H783" s="208"/>
      <c r="I783" s="53"/>
      <c r="J783" s="209"/>
      <c r="K783" s="271"/>
      <c r="L783" s="37"/>
      <c r="M783" s="218"/>
      <c r="N783" s="124"/>
      <c r="O783" s="211" t="str">
        <f t="shared" ca="1" si="76"/>
        <v/>
      </c>
      <c r="P783" s="212" t="str">
        <f>IF(ISERROR(VLOOKUP(L783,Paramètres!$A$38:$B$40,2,0)),"",VLOOKUP(L783,Paramètres!$A$38:$B$40,2,0))</f>
        <v/>
      </c>
      <c r="Q783" s="211" t="str">
        <f t="shared" ca="1" si="77"/>
        <v/>
      </c>
      <c r="R783" s="211" t="str">
        <f t="shared" si="73"/>
        <v/>
      </c>
      <c r="S783" s="213" t="str">
        <f t="shared" ca="1" si="74"/>
        <v/>
      </c>
      <c r="T783" s="214" t="str">
        <f t="shared" ca="1" si="78"/>
        <v/>
      </c>
    </row>
    <row r="784" spans="1:20" x14ac:dyDescent="0.25">
      <c r="A784" s="119" t="s">
        <v>6353</v>
      </c>
      <c r="B784" s="260"/>
      <c r="C784" s="264" t="str">
        <f>IF(ISERROR(VLOOKUP(B784,'Tous les abonnés'!$A$6:$I$5491,2,0)),"",VLOOKUP(B784,'Tous les abonnés'!$A$6:$I$5491,2,0))</f>
        <v/>
      </c>
      <c r="D784" s="26"/>
      <c r="E784" s="265"/>
      <c r="F784" s="207" t="str">
        <f>IF(ISERROR(IF(VLOOKUP(D784,Paramètres!$C$17:$H$33,6,0)="oui","illimité",VLOOKUP(D784,Paramètres!$C$17:$H$33,5,0))),"",IF(VLOOKUP(D784,Paramètres!$C$17:$H$33,6,0)="oui","illimité",VLOOKUP(D784,Paramètres!$C$17:$H$33,5,0)))</f>
        <v/>
      </c>
      <c r="G784" s="269" t="str">
        <f t="shared" si="75"/>
        <v/>
      </c>
      <c r="H784" s="208"/>
      <c r="I784" s="53"/>
      <c r="J784" s="209"/>
      <c r="K784" s="271"/>
      <c r="L784" s="37"/>
      <c r="M784" s="218"/>
      <c r="N784" s="124"/>
      <c r="O784" s="211" t="str">
        <f t="shared" ca="1" si="76"/>
        <v/>
      </c>
      <c r="P784" s="212" t="str">
        <f>IF(ISERROR(VLOOKUP(L784,Paramètres!$A$38:$B$40,2,0)),"",VLOOKUP(L784,Paramètres!$A$38:$B$40,2,0))</f>
        <v/>
      </c>
      <c r="Q784" s="211" t="str">
        <f t="shared" ca="1" si="77"/>
        <v/>
      </c>
      <c r="R784" s="211" t="str">
        <f t="shared" si="73"/>
        <v/>
      </c>
      <c r="S784" s="213" t="str">
        <f t="shared" ca="1" si="74"/>
        <v/>
      </c>
      <c r="T784" s="214" t="str">
        <f t="shared" ca="1" si="78"/>
        <v/>
      </c>
    </row>
    <row r="785" spans="1:20" x14ac:dyDescent="0.25">
      <c r="A785" s="119" t="s">
        <v>6354</v>
      </c>
      <c r="B785" s="260"/>
      <c r="C785" s="264" t="str">
        <f>IF(ISERROR(VLOOKUP(B785,'Tous les abonnés'!$A$6:$I$5491,2,0)),"",VLOOKUP(B785,'Tous les abonnés'!$A$6:$I$5491,2,0))</f>
        <v/>
      </c>
      <c r="D785" s="26"/>
      <c r="E785" s="265"/>
      <c r="F785" s="207" t="str">
        <f>IF(ISERROR(IF(VLOOKUP(D785,Paramètres!$C$17:$H$33,6,0)="oui","illimité",VLOOKUP(D785,Paramètres!$C$17:$H$33,5,0))),"",IF(VLOOKUP(D785,Paramètres!$C$17:$H$33,6,0)="oui","illimité",VLOOKUP(D785,Paramètres!$C$17:$H$33,5,0)))</f>
        <v/>
      </c>
      <c r="G785" s="269" t="str">
        <f t="shared" si="75"/>
        <v/>
      </c>
      <c r="H785" s="208"/>
      <c r="I785" s="53"/>
      <c r="J785" s="209"/>
      <c r="K785" s="271"/>
      <c r="L785" s="37"/>
      <c r="M785" s="218"/>
      <c r="N785" s="124"/>
      <c r="O785" s="211" t="str">
        <f t="shared" ca="1" si="76"/>
        <v/>
      </c>
      <c r="P785" s="212" t="str">
        <f>IF(ISERROR(VLOOKUP(L785,Paramètres!$A$38:$B$40,2,0)),"",VLOOKUP(L785,Paramètres!$A$38:$B$40,2,0))</f>
        <v/>
      </c>
      <c r="Q785" s="211" t="str">
        <f t="shared" ca="1" si="77"/>
        <v/>
      </c>
      <c r="R785" s="211" t="str">
        <f t="shared" si="73"/>
        <v/>
      </c>
      <c r="S785" s="213" t="str">
        <f t="shared" ca="1" si="74"/>
        <v/>
      </c>
      <c r="T785" s="214" t="str">
        <f t="shared" ca="1" si="78"/>
        <v/>
      </c>
    </row>
    <row r="786" spans="1:20" x14ac:dyDescent="0.25">
      <c r="A786" s="119" t="s">
        <v>6355</v>
      </c>
      <c r="B786" s="260"/>
      <c r="C786" s="264" t="str">
        <f>IF(ISERROR(VLOOKUP(B786,'Tous les abonnés'!$A$6:$I$5491,2,0)),"",VLOOKUP(B786,'Tous les abonnés'!$A$6:$I$5491,2,0))</f>
        <v/>
      </c>
      <c r="D786" s="26"/>
      <c r="E786" s="265"/>
      <c r="F786" s="207" t="str">
        <f>IF(ISERROR(IF(VLOOKUP(D786,Paramètres!$C$17:$H$33,6,0)="oui","illimité",VLOOKUP(D786,Paramètres!$C$17:$H$33,5,0))),"",IF(VLOOKUP(D786,Paramètres!$C$17:$H$33,6,0)="oui","illimité",VLOOKUP(D786,Paramètres!$C$17:$H$33,5,0)))</f>
        <v/>
      </c>
      <c r="G786" s="269" t="str">
        <f t="shared" si="75"/>
        <v/>
      </c>
      <c r="H786" s="208"/>
      <c r="I786" s="53"/>
      <c r="J786" s="209"/>
      <c r="K786" s="271"/>
      <c r="L786" s="37"/>
      <c r="M786" s="218"/>
      <c r="N786" s="124"/>
      <c r="O786" s="211" t="str">
        <f t="shared" ca="1" si="76"/>
        <v/>
      </c>
      <c r="P786" s="212" t="str">
        <f>IF(ISERROR(VLOOKUP(L786,Paramètres!$A$38:$B$40,2,0)),"",VLOOKUP(L786,Paramètres!$A$38:$B$40,2,0))</f>
        <v/>
      </c>
      <c r="Q786" s="211" t="str">
        <f t="shared" ca="1" si="77"/>
        <v/>
      </c>
      <c r="R786" s="211" t="str">
        <f t="shared" si="73"/>
        <v/>
      </c>
      <c r="S786" s="213" t="str">
        <f t="shared" ca="1" si="74"/>
        <v/>
      </c>
      <c r="T786" s="214" t="str">
        <f t="shared" ca="1" si="78"/>
        <v/>
      </c>
    </row>
    <row r="787" spans="1:20" x14ac:dyDescent="0.25">
      <c r="A787" s="119" t="s">
        <v>6356</v>
      </c>
      <c r="B787" s="260"/>
      <c r="C787" s="264" t="str">
        <f>IF(ISERROR(VLOOKUP(B787,'Tous les abonnés'!$A$6:$I$5491,2,0)),"",VLOOKUP(B787,'Tous les abonnés'!$A$6:$I$5491,2,0))</f>
        <v/>
      </c>
      <c r="D787" s="26"/>
      <c r="E787" s="265"/>
      <c r="F787" s="207" t="str">
        <f>IF(ISERROR(IF(VLOOKUP(D787,Paramètres!$C$17:$H$33,6,0)="oui","illimité",VLOOKUP(D787,Paramètres!$C$17:$H$33,5,0))),"",IF(VLOOKUP(D787,Paramètres!$C$17:$H$33,6,0)="oui","illimité",VLOOKUP(D787,Paramètres!$C$17:$H$33,5,0)))</f>
        <v/>
      </c>
      <c r="G787" s="269" t="str">
        <f t="shared" si="75"/>
        <v/>
      </c>
      <c r="H787" s="208"/>
      <c r="I787" s="53"/>
      <c r="J787" s="209"/>
      <c r="K787" s="271"/>
      <c r="L787" s="37"/>
      <c r="M787" s="218"/>
      <c r="N787" s="124"/>
      <c r="O787" s="211" t="str">
        <f t="shared" ca="1" si="76"/>
        <v/>
      </c>
      <c r="P787" s="212" t="str">
        <f>IF(ISERROR(VLOOKUP(L787,Paramètres!$A$38:$B$40,2,0)),"",VLOOKUP(L787,Paramètres!$A$38:$B$40,2,0))</f>
        <v/>
      </c>
      <c r="Q787" s="211" t="str">
        <f t="shared" ca="1" si="77"/>
        <v/>
      </c>
      <c r="R787" s="211" t="str">
        <f t="shared" si="73"/>
        <v/>
      </c>
      <c r="S787" s="213" t="str">
        <f t="shared" ca="1" si="74"/>
        <v/>
      </c>
      <c r="T787" s="214" t="str">
        <f t="shared" ca="1" si="78"/>
        <v/>
      </c>
    </row>
    <row r="788" spans="1:20" x14ac:dyDescent="0.25">
      <c r="A788" s="119" t="s">
        <v>6357</v>
      </c>
      <c r="B788" s="260"/>
      <c r="C788" s="264" t="str">
        <f>IF(ISERROR(VLOOKUP(B788,'Tous les abonnés'!$A$6:$I$5491,2,0)),"",VLOOKUP(B788,'Tous les abonnés'!$A$6:$I$5491,2,0))</f>
        <v/>
      </c>
      <c r="D788" s="26"/>
      <c r="E788" s="265"/>
      <c r="F788" s="207" t="str">
        <f>IF(ISERROR(IF(VLOOKUP(D788,Paramètres!$C$17:$H$33,6,0)="oui","illimité",VLOOKUP(D788,Paramètres!$C$17:$H$33,5,0))),"",IF(VLOOKUP(D788,Paramètres!$C$17:$H$33,6,0)="oui","illimité",VLOOKUP(D788,Paramètres!$C$17:$H$33,5,0)))</f>
        <v/>
      </c>
      <c r="G788" s="269" t="str">
        <f t="shared" si="75"/>
        <v/>
      </c>
      <c r="H788" s="208"/>
      <c r="I788" s="53"/>
      <c r="J788" s="209"/>
      <c r="K788" s="271"/>
      <c r="L788" s="37"/>
      <c r="M788" s="218"/>
      <c r="N788" s="124"/>
      <c r="O788" s="211" t="str">
        <f t="shared" ca="1" si="76"/>
        <v/>
      </c>
      <c r="P788" s="212" t="str">
        <f>IF(ISERROR(VLOOKUP(L788,Paramètres!$A$38:$B$40,2,0)),"",VLOOKUP(L788,Paramètres!$A$38:$B$40,2,0))</f>
        <v/>
      </c>
      <c r="Q788" s="211" t="str">
        <f t="shared" ca="1" si="77"/>
        <v/>
      </c>
      <c r="R788" s="211" t="str">
        <f t="shared" si="73"/>
        <v/>
      </c>
      <c r="S788" s="213" t="str">
        <f t="shared" ca="1" si="74"/>
        <v/>
      </c>
      <c r="T788" s="214" t="str">
        <f t="shared" ca="1" si="78"/>
        <v/>
      </c>
    </row>
    <row r="789" spans="1:20" x14ac:dyDescent="0.25">
      <c r="A789" s="119" t="s">
        <v>6358</v>
      </c>
      <c r="B789" s="260"/>
      <c r="C789" s="264" t="str">
        <f>IF(ISERROR(VLOOKUP(B789,'Tous les abonnés'!$A$6:$I$5491,2,0)),"",VLOOKUP(B789,'Tous les abonnés'!$A$6:$I$5491,2,0))</f>
        <v/>
      </c>
      <c r="D789" s="26"/>
      <c r="E789" s="265"/>
      <c r="F789" s="207" t="str">
        <f>IF(ISERROR(IF(VLOOKUP(D789,Paramètres!$C$17:$H$33,6,0)="oui","illimité",VLOOKUP(D789,Paramètres!$C$17:$H$33,5,0))),"",IF(VLOOKUP(D789,Paramètres!$C$17:$H$33,6,0)="oui","illimité",VLOOKUP(D789,Paramètres!$C$17:$H$33,5,0)))</f>
        <v/>
      </c>
      <c r="G789" s="269" t="str">
        <f t="shared" si="75"/>
        <v/>
      </c>
      <c r="H789" s="208"/>
      <c r="I789" s="53"/>
      <c r="J789" s="209"/>
      <c r="K789" s="271"/>
      <c r="L789" s="37"/>
      <c r="M789" s="218"/>
      <c r="N789" s="124"/>
      <c r="O789" s="211" t="str">
        <f t="shared" ca="1" si="76"/>
        <v/>
      </c>
      <c r="P789" s="212" t="str">
        <f>IF(ISERROR(VLOOKUP(L789,Paramètres!$A$38:$B$40,2,0)),"",VLOOKUP(L789,Paramètres!$A$38:$B$40,2,0))</f>
        <v/>
      </c>
      <c r="Q789" s="211" t="str">
        <f t="shared" ca="1" si="77"/>
        <v/>
      </c>
      <c r="R789" s="211" t="str">
        <f t="shared" si="73"/>
        <v/>
      </c>
      <c r="S789" s="213" t="str">
        <f t="shared" ca="1" si="74"/>
        <v/>
      </c>
      <c r="T789" s="214" t="str">
        <f t="shared" ca="1" si="78"/>
        <v/>
      </c>
    </row>
    <row r="790" spans="1:20" x14ac:dyDescent="0.25">
      <c r="A790" s="119" t="s">
        <v>6359</v>
      </c>
      <c r="B790" s="260"/>
      <c r="C790" s="264" t="str">
        <f>IF(ISERROR(VLOOKUP(B790,'Tous les abonnés'!$A$6:$I$5491,2,0)),"",VLOOKUP(B790,'Tous les abonnés'!$A$6:$I$5491,2,0))</f>
        <v/>
      </c>
      <c r="D790" s="26"/>
      <c r="E790" s="265"/>
      <c r="F790" s="207" t="str">
        <f>IF(ISERROR(IF(VLOOKUP(D790,Paramètres!$C$17:$H$33,6,0)="oui","illimité",VLOOKUP(D790,Paramètres!$C$17:$H$33,5,0))),"",IF(VLOOKUP(D790,Paramètres!$C$17:$H$33,6,0)="oui","illimité",VLOOKUP(D790,Paramètres!$C$17:$H$33,5,0)))</f>
        <v/>
      </c>
      <c r="G790" s="269" t="str">
        <f t="shared" si="75"/>
        <v/>
      </c>
      <c r="H790" s="208"/>
      <c r="I790" s="53"/>
      <c r="J790" s="209"/>
      <c r="K790" s="271"/>
      <c r="L790" s="37"/>
      <c r="M790" s="218"/>
      <c r="N790" s="124"/>
      <c r="O790" s="211" t="str">
        <f t="shared" ca="1" si="76"/>
        <v/>
      </c>
      <c r="P790" s="212" t="str">
        <f>IF(ISERROR(VLOOKUP(L790,Paramètres!$A$38:$B$40,2,0)),"",VLOOKUP(L790,Paramètres!$A$38:$B$40,2,0))</f>
        <v/>
      </c>
      <c r="Q790" s="211" t="str">
        <f t="shared" ca="1" si="77"/>
        <v/>
      </c>
      <c r="R790" s="211" t="str">
        <f t="shared" si="73"/>
        <v/>
      </c>
      <c r="S790" s="213" t="str">
        <f t="shared" ca="1" si="74"/>
        <v/>
      </c>
      <c r="T790" s="214" t="str">
        <f t="shared" ca="1" si="78"/>
        <v/>
      </c>
    </row>
    <row r="791" spans="1:20" x14ac:dyDescent="0.25">
      <c r="A791" s="119" t="s">
        <v>6360</v>
      </c>
      <c r="B791" s="260"/>
      <c r="C791" s="264" t="str">
        <f>IF(ISERROR(VLOOKUP(B791,'Tous les abonnés'!$A$6:$I$5491,2,0)),"",VLOOKUP(B791,'Tous les abonnés'!$A$6:$I$5491,2,0))</f>
        <v/>
      </c>
      <c r="D791" s="26"/>
      <c r="E791" s="265"/>
      <c r="F791" s="207" t="str">
        <f>IF(ISERROR(IF(VLOOKUP(D791,Paramètres!$C$17:$H$33,6,0)="oui","illimité",VLOOKUP(D791,Paramètres!$C$17:$H$33,5,0))),"",IF(VLOOKUP(D791,Paramètres!$C$17:$H$33,6,0)="oui","illimité",VLOOKUP(D791,Paramètres!$C$17:$H$33,5,0)))</f>
        <v/>
      </c>
      <c r="G791" s="269" t="str">
        <f t="shared" si="75"/>
        <v/>
      </c>
      <c r="H791" s="208"/>
      <c r="I791" s="53"/>
      <c r="J791" s="209"/>
      <c r="K791" s="271"/>
      <c r="L791" s="37"/>
      <c r="M791" s="218"/>
      <c r="N791" s="124"/>
      <c r="O791" s="211" t="str">
        <f t="shared" ca="1" si="76"/>
        <v/>
      </c>
      <c r="P791" s="212" t="str">
        <f>IF(ISERROR(VLOOKUP(L791,Paramètres!$A$38:$B$40,2,0)),"",VLOOKUP(L791,Paramètres!$A$38:$B$40,2,0))</f>
        <v/>
      </c>
      <c r="Q791" s="211" t="str">
        <f t="shared" ca="1" si="77"/>
        <v/>
      </c>
      <c r="R791" s="211" t="str">
        <f t="shared" si="73"/>
        <v/>
      </c>
      <c r="S791" s="213" t="str">
        <f t="shared" ca="1" si="74"/>
        <v/>
      </c>
      <c r="T791" s="214" t="str">
        <f t="shared" ca="1" si="78"/>
        <v/>
      </c>
    </row>
    <row r="792" spans="1:20" x14ac:dyDescent="0.25">
      <c r="A792" s="119" t="s">
        <v>6361</v>
      </c>
      <c r="B792" s="260"/>
      <c r="C792" s="264" t="str">
        <f>IF(ISERROR(VLOOKUP(B792,'Tous les abonnés'!$A$6:$I$5491,2,0)),"",VLOOKUP(B792,'Tous les abonnés'!$A$6:$I$5491,2,0))</f>
        <v/>
      </c>
      <c r="D792" s="26"/>
      <c r="E792" s="265"/>
      <c r="F792" s="207" t="str">
        <f>IF(ISERROR(IF(VLOOKUP(D792,Paramètres!$C$17:$H$33,6,0)="oui","illimité",VLOOKUP(D792,Paramètres!$C$17:$H$33,5,0))),"",IF(VLOOKUP(D792,Paramètres!$C$17:$H$33,6,0)="oui","illimité",VLOOKUP(D792,Paramètres!$C$17:$H$33,5,0)))</f>
        <v/>
      </c>
      <c r="G792" s="269" t="str">
        <f t="shared" si="75"/>
        <v/>
      </c>
      <c r="H792" s="208"/>
      <c r="I792" s="53"/>
      <c r="J792" s="209"/>
      <c r="K792" s="271"/>
      <c r="L792" s="37"/>
      <c r="M792" s="218"/>
      <c r="N792" s="124"/>
      <c r="O792" s="211" t="str">
        <f t="shared" ca="1" si="76"/>
        <v/>
      </c>
      <c r="P792" s="212" t="str">
        <f>IF(ISERROR(VLOOKUP(L792,Paramètres!$A$38:$B$40,2,0)),"",VLOOKUP(L792,Paramètres!$A$38:$B$40,2,0))</f>
        <v/>
      </c>
      <c r="Q792" s="211" t="str">
        <f t="shared" ca="1" si="77"/>
        <v/>
      </c>
      <c r="R792" s="211" t="str">
        <f t="shared" si="73"/>
        <v/>
      </c>
      <c r="S792" s="213" t="str">
        <f t="shared" ca="1" si="74"/>
        <v/>
      </c>
      <c r="T792" s="214" t="str">
        <f t="shared" ca="1" si="78"/>
        <v/>
      </c>
    </row>
    <row r="793" spans="1:20" x14ac:dyDescent="0.25">
      <c r="A793" s="119" t="s">
        <v>6362</v>
      </c>
      <c r="B793" s="260"/>
      <c r="C793" s="264" t="str">
        <f>IF(ISERROR(VLOOKUP(B793,'Tous les abonnés'!$A$6:$I$5491,2,0)),"",VLOOKUP(B793,'Tous les abonnés'!$A$6:$I$5491,2,0))</f>
        <v/>
      </c>
      <c r="D793" s="26"/>
      <c r="E793" s="265"/>
      <c r="F793" s="207" t="str">
        <f>IF(ISERROR(IF(VLOOKUP(D793,Paramètres!$C$17:$H$33,6,0)="oui","illimité",VLOOKUP(D793,Paramètres!$C$17:$H$33,5,0))),"",IF(VLOOKUP(D793,Paramètres!$C$17:$H$33,6,0)="oui","illimité",VLOOKUP(D793,Paramètres!$C$17:$H$33,5,0)))</f>
        <v/>
      </c>
      <c r="G793" s="269" t="str">
        <f t="shared" si="75"/>
        <v/>
      </c>
      <c r="H793" s="208"/>
      <c r="I793" s="53"/>
      <c r="J793" s="209"/>
      <c r="K793" s="271"/>
      <c r="L793" s="37"/>
      <c r="M793" s="218"/>
      <c r="N793" s="124"/>
      <c r="O793" s="211" t="str">
        <f t="shared" ca="1" si="76"/>
        <v/>
      </c>
      <c r="P793" s="212" t="str">
        <f>IF(ISERROR(VLOOKUP(L793,Paramètres!$A$38:$B$40,2,0)),"",VLOOKUP(L793,Paramètres!$A$38:$B$40,2,0))</f>
        <v/>
      </c>
      <c r="Q793" s="211" t="str">
        <f t="shared" ca="1" si="77"/>
        <v/>
      </c>
      <c r="R793" s="211" t="str">
        <f t="shared" si="73"/>
        <v/>
      </c>
      <c r="S793" s="213" t="str">
        <f t="shared" ca="1" si="74"/>
        <v/>
      </c>
      <c r="T793" s="214" t="str">
        <f t="shared" ca="1" si="78"/>
        <v/>
      </c>
    </row>
    <row r="794" spans="1:20" x14ac:dyDescent="0.25">
      <c r="A794" s="119" t="s">
        <v>6363</v>
      </c>
      <c r="B794" s="260"/>
      <c r="C794" s="264" t="str">
        <f>IF(ISERROR(VLOOKUP(B794,'Tous les abonnés'!$A$6:$I$5491,2,0)),"",VLOOKUP(B794,'Tous les abonnés'!$A$6:$I$5491,2,0))</f>
        <v/>
      </c>
      <c r="D794" s="26"/>
      <c r="E794" s="265"/>
      <c r="F794" s="207" t="str">
        <f>IF(ISERROR(IF(VLOOKUP(D794,Paramètres!$C$17:$H$33,6,0)="oui","illimité",VLOOKUP(D794,Paramètres!$C$17:$H$33,5,0))),"",IF(VLOOKUP(D794,Paramètres!$C$17:$H$33,6,0)="oui","illimité",VLOOKUP(D794,Paramètres!$C$17:$H$33,5,0)))</f>
        <v/>
      </c>
      <c r="G794" s="269" t="str">
        <f t="shared" si="75"/>
        <v/>
      </c>
      <c r="H794" s="208"/>
      <c r="I794" s="53"/>
      <c r="J794" s="209"/>
      <c r="K794" s="271"/>
      <c r="L794" s="37"/>
      <c r="M794" s="218"/>
      <c r="N794" s="124"/>
      <c r="O794" s="211" t="str">
        <f t="shared" ca="1" si="76"/>
        <v/>
      </c>
      <c r="P794" s="212" t="str">
        <f>IF(ISERROR(VLOOKUP(L794,Paramètres!$A$38:$B$40,2,0)),"",VLOOKUP(L794,Paramètres!$A$38:$B$40,2,0))</f>
        <v/>
      </c>
      <c r="Q794" s="211" t="str">
        <f t="shared" ca="1" si="77"/>
        <v/>
      </c>
      <c r="R794" s="211" t="str">
        <f t="shared" si="73"/>
        <v/>
      </c>
      <c r="S794" s="213" t="str">
        <f t="shared" ca="1" si="74"/>
        <v/>
      </c>
      <c r="T794" s="214" t="str">
        <f t="shared" ca="1" si="78"/>
        <v/>
      </c>
    </row>
    <row r="795" spans="1:20" x14ac:dyDescent="0.25">
      <c r="A795" s="119" t="s">
        <v>6364</v>
      </c>
      <c r="B795" s="260"/>
      <c r="C795" s="264" t="str">
        <f>IF(ISERROR(VLOOKUP(B795,'Tous les abonnés'!$A$6:$I$5491,2,0)),"",VLOOKUP(B795,'Tous les abonnés'!$A$6:$I$5491,2,0))</f>
        <v/>
      </c>
      <c r="D795" s="26"/>
      <c r="E795" s="265"/>
      <c r="F795" s="207" t="str">
        <f>IF(ISERROR(IF(VLOOKUP(D795,Paramètres!$C$17:$H$33,6,0)="oui","illimité",VLOOKUP(D795,Paramètres!$C$17:$H$33,5,0))),"",IF(VLOOKUP(D795,Paramètres!$C$17:$H$33,6,0)="oui","illimité",VLOOKUP(D795,Paramètres!$C$17:$H$33,5,0)))</f>
        <v/>
      </c>
      <c r="G795" s="269" t="str">
        <f t="shared" si="75"/>
        <v/>
      </c>
      <c r="H795" s="208"/>
      <c r="I795" s="53"/>
      <c r="J795" s="209"/>
      <c r="K795" s="271"/>
      <c r="L795" s="37"/>
      <c r="M795" s="218"/>
      <c r="N795" s="124"/>
      <c r="O795" s="211" t="str">
        <f t="shared" ca="1" si="76"/>
        <v/>
      </c>
      <c r="P795" s="212" t="str">
        <f>IF(ISERROR(VLOOKUP(L795,Paramètres!$A$38:$B$40,2,0)),"",VLOOKUP(L795,Paramètres!$A$38:$B$40,2,0))</f>
        <v/>
      </c>
      <c r="Q795" s="211" t="str">
        <f t="shared" ca="1" si="77"/>
        <v/>
      </c>
      <c r="R795" s="211" t="str">
        <f t="shared" si="73"/>
        <v/>
      </c>
      <c r="S795" s="213" t="str">
        <f t="shared" ca="1" si="74"/>
        <v/>
      </c>
      <c r="T795" s="214" t="str">
        <f t="shared" ca="1" si="78"/>
        <v/>
      </c>
    </row>
    <row r="796" spans="1:20" x14ac:dyDescent="0.25">
      <c r="A796" s="119" t="s">
        <v>6365</v>
      </c>
      <c r="B796" s="260"/>
      <c r="C796" s="264" t="str">
        <f>IF(ISERROR(VLOOKUP(B796,'Tous les abonnés'!$A$6:$I$5491,2,0)),"",VLOOKUP(B796,'Tous les abonnés'!$A$6:$I$5491,2,0))</f>
        <v/>
      </c>
      <c r="D796" s="26"/>
      <c r="E796" s="265"/>
      <c r="F796" s="207" t="str">
        <f>IF(ISERROR(IF(VLOOKUP(D796,Paramètres!$C$17:$H$33,6,0)="oui","illimité",VLOOKUP(D796,Paramètres!$C$17:$H$33,5,0))),"",IF(VLOOKUP(D796,Paramètres!$C$17:$H$33,6,0)="oui","illimité",VLOOKUP(D796,Paramètres!$C$17:$H$33,5,0)))</f>
        <v/>
      </c>
      <c r="G796" s="269" t="str">
        <f t="shared" si="75"/>
        <v/>
      </c>
      <c r="H796" s="208"/>
      <c r="I796" s="53"/>
      <c r="J796" s="209"/>
      <c r="K796" s="271"/>
      <c r="L796" s="37"/>
      <c r="M796" s="218"/>
      <c r="N796" s="124"/>
      <c r="O796" s="211" t="str">
        <f t="shared" ca="1" si="76"/>
        <v/>
      </c>
      <c r="P796" s="212" t="str">
        <f>IF(ISERROR(VLOOKUP(L796,Paramètres!$A$38:$B$40,2,0)),"",VLOOKUP(L796,Paramètres!$A$38:$B$40,2,0))</f>
        <v/>
      </c>
      <c r="Q796" s="211" t="str">
        <f t="shared" ca="1" si="77"/>
        <v/>
      </c>
      <c r="R796" s="211" t="str">
        <f t="shared" si="73"/>
        <v/>
      </c>
      <c r="S796" s="213" t="str">
        <f t="shared" ca="1" si="74"/>
        <v/>
      </c>
      <c r="T796" s="214" t="str">
        <f t="shared" ca="1" si="78"/>
        <v/>
      </c>
    </row>
    <row r="797" spans="1:20" x14ac:dyDescent="0.25">
      <c r="A797" s="119" t="s">
        <v>6366</v>
      </c>
      <c r="B797" s="260"/>
      <c r="C797" s="264" t="str">
        <f>IF(ISERROR(VLOOKUP(B797,'Tous les abonnés'!$A$6:$I$5491,2,0)),"",VLOOKUP(B797,'Tous les abonnés'!$A$6:$I$5491,2,0))</f>
        <v/>
      </c>
      <c r="D797" s="26"/>
      <c r="E797" s="265"/>
      <c r="F797" s="207" t="str">
        <f>IF(ISERROR(IF(VLOOKUP(D797,Paramètres!$C$17:$H$33,6,0)="oui","illimité",VLOOKUP(D797,Paramètres!$C$17:$H$33,5,0))),"",IF(VLOOKUP(D797,Paramètres!$C$17:$H$33,6,0)="oui","illimité",VLOOKUP(D797,Paramètres!$C$17:$H$33,5,0)))</f>
        <v/>
      </c>
      <c r="G797" s="269" t="str">
        <f t="shared" si="75"/>
        <v/>
      </c>
      <c r="H797" s="208"/>
      <c r="I797" s="53"/>
      <c r="J797" s="209"/>
      <c r="K797" s="271"/>
      <c r="L797" s="37"/>
      <c r="M797" s="218"/>
      <c r="N797" s="124"/>
      <c r="O797" s="211" t="str">
        <f t="shared" ca="1" si="76"/>
        <v/>
      </c>
      <c r="P797" s="212" t="str">
        <f>IF(ISERROR(VLOOKUP(L797,Paramètres!$A$38:$B$40,2,0)),"",VLOOKUP(L797,Paramètres!$A$38:$B$40,2,0))</f>
        <v/>
      </c>
      <c r="Q797" s="211" t="str">
        <f t="shared" ca="1" si="77"/>
        <v/>
      </c>
      <c r="R797" s="211" t="str">
        <f t="shared" si="73"/>
        <v/>
      </c>
      <c r="S797" s="213" t="str">
        <f t="shared" ca="1" si="74"/>
        <v/>
      </c>
      <c r="T797" s="214" t="str">
        <f t="shared" ca="1" si="78"/>
        <v/>
      </c>
    </row>
    <row r="798" spans="1:20" x14ac:dyDescent="0.25">
      <c r="A798" s="119" t="s">
        <v>6367</v>
      </c>
      <c r="B798" s="260"/>
      <c r="C798" s="264" t="str">
        <f>IF(ISERROR(VLOOKUP(B798,'Tous les abonnés'!$A$6:$I$5491,2,0)),"",VLOOKUP(B798,'Tous les abonnés'!$A$6:$I$5491,2,0))</f>
        <v/>
      </c>
      <c r="D798" s="26"/>
      <c r="E798" s="265"/>
      <c r="F798" s="207" t="str">
        <f>IF(ISERROR(IF(VLOOKUP(D798,Paramètres!$C$17:$H$33,6,0)="oui","illimité",VLOOKUP(D798,Paramètres!$C$17:$H$33,5,0))),"",IF(VLOOKUP(D798,Paramètres!$C$17:$H$33,6,0)="oui","illimité",VLOOKUP(D798,Paramètres!$C$17:$H$33,5,0)))</f>
        <v/>
      </c>
      <c r="G798" s="269" t="str">
        <f t="shared" si="75"/>
        <v/>
      </c>
      <c r="H798" s="208"/>
      <c r="I798" s="53"/>
      <c r="J798" s="209"/>
      <c r="K798" s="271"/>
      <c r="L798" s="37"/>
      <c r="M798" s="218"/>
      <c r="N798" s="124"/>
      <c r="O798" s="211" t="str">
        <f t="shared" ca="1" si="76"/>
        <v/>
      </c>
      <c r="P798" s="212" t="str">
        <f>IF(ISERROR(VLOOKUP(L798,Paramètres!$A$38:$B$40,2,0)),"",VLOOKUP(L798,Paramètres!$A$38:$B$40,2,0))</f>
        <v/>
      </c>
      <c r="Q798" s="211" t="str">
        <f t="shared" ca="1" si="77"/>
        <v/>
      </c>
      <c r="R798" s="211" t="str">
        <f t="shared" si="73"/>
        <v/>
      </c>
      <c r="S798" s="213" t="str">
        <f t="shared" ca="1" si="74"/>
        <v/>
      </c>
      <c r="T798" s="214" t="str">
        <f t="shared" ca="1" si="78"/>
        <v/>
      </c>
    </row>
    <row r="799" spans="1:20" x14ac:dyDescent="0.25">
      <c r="A799" s="119" t="s">
        <v>6368</v>
      </c>
      <c r="B799" s="260"/>
      <c r="C799" s="264" t="str">
        <f>IF(ISERROR(VLOOKUP(B799,'Tous les abonnés'!$A$6:$I$5491,2,0)),"",VLOOKUP(B799,'Tous les abonnés'!$A$6:$I$5491,2,0))</f>
        <v/>
      </c>
      <c r="D799" s="26"/>
      <c r="E799" s="265"/>
      <c r="F799" s="207" t="str">
        <f>IF(ISERROR(IF(VLOOKUP(D799,Paramètres!$C$17:$H$33,6,0)="oui","illimité",VLOOKUP(D799,Paramètres!$C$17:$H$33,5,0))),"",IF(VLOOKUP(D799,Paramètres!$C$17:$H$33,6,0)="oui","illimité",VLOOKUP(D799,Paramètres!$C$17:$H$33,5,0)))</f>
        <v/>
      </c>
      <c r="G799" s="269" t="str">
        <f t="shared" si="75"/>
        <v/>
      </c>
      <c r="H799" s="208"/>
      <c r="I799" s="53"/>
      <c r="J799" s="209"/>
      <c r="K799" s="271"/>
      <c r="L799" s="37"/>
      <c r="M799" s="218"/>
      <c r="N799" s="124"/>
      <c r="O799" s="211" t="str">
        <f t="shared" ca="1" si="76"/>
        <v/>
      </c>
      <c r="P799" s="212" t="str">
        <f>IF(ISERROR(VLOOKUP(L799,Paramètres!$A$38:$B$40,2,0)),"",VLOOKUP(L799,Paramètres!$A$38:$B$40,2,0))</f>
        <v/>
      </c>
      <c r="Q799" s="211" t="str">
        <f t="shared" ca="1" si="77"/>
        <v/>
      </c>
      <c r="R799" s="211" t="str">
        <f t="shared" si="73"/>
        <v/>
      </c>
      <c r="S799" s="213" t="str">
        <f t="shared" ca="1" si="74"/>
        <v/>
      </c>
      <c r="T799" s="214" t="str">
        <f t="shared" ca="1" si="78"/>
        <v/>
      </c>
    </row>
    <row r="800" spans="1:20" x14ac:dyDescent="0.25">
      <c r="A800" s="119" t="s">
        <v>6369</v>
      </c>
      <c r="B800" s="260"/>
      <c r="C800" s="264" t="str">
        <f>IF(ISERROR(VLOOKUP(B800,'Tous les abonnés'!$A$6:$I$5491,2,0)),"",VLOOKUP(B800,'Tous les abonnés'!$A$6:$I$5491,2,0))</f>
        <v/>
      </c>
      <c r="D800" s="26"/>
      <c r="E800" s="265"/>
      <c r="F800" s="207" t="str">
        <f>IF(ISERROR(IF(VLOOKUP(D800,Paramètres!$C$17:$H$33,6,0)="oui","illimité",VLOOKUP(D800,Paramètres!$C$17:$H$33,5,0))),"",IF(VLOOKUP(D800,Paramètres!$C$17:$H$33,6,0)="oui","illimité",VLOOKUP(D800,Paramètres!$C$17:$H$33,5,0)))</f>
        <v/>
      </c>
      <c r="G800" s="269" t="str">
        <f t="shared" si="75"/>
        <v/>
      </c>
      <c r="H800" s="208"/>
      <c r="I800" s="53"/>
      <c r="J800" s="209"/>
      <c r="K800" s="271"/>
      <c r="L800" s="37"/>
      <c r="M800" s="218"/>
      <c r="N800" s="124"/>
      <c r="O800" s="211" t="str">
        <f t="shared" ca="1" si="76"/>
        <v/>
      </c>
      <c r="P800" s="212" t="str">
        <f>IF(ISERROR(VLOOKUP(L800,Paramètres!$A$38:$B$40,2,0)),"",VLOOKUP(L800,Paramètres!$A$38:$B$40,2,0))</f>
        <v/>
      </c>
      <c r="Q800" s="211" t="str">
        <f t="shared" ca="1" si="77"/>
        <v/>
      </c>
      <c r="R800" s="211" t="str">
        <f t="shared" si="73"/>
        <v/>
      </c>
      <c r="S800" s="213" t="str">
        <f t="shared" ca="1" si="74"/>
        <v/>
      </c>
      <c r="T800" s="214" t="str">
        <f t="shared" ca="1" si="78"/>
        <v/>
      </c>
    </row>
    <row r="801" spans="1:20" x14ac:dyDescent="0.25">
      <c r="A801" s="119" t="s">
        <v>6370</v>
      </c>
      <c r="B801" s="260"/>
      <c r="C801" s="264" t="str">
        <f>IF(ISERROR(VLOOKUP(B801,'Tous les abonnés'!$A$6:$I$5491,2,0)),"",VLOOKUP(B801,'Tous les abonnés'!$A$6:$I$5491,2,0))</f>
        <v/>
      </c>
      <c r="D801" s="26"/>
      <c r="E801" s="265"/>
      <c r="F801" s="207" t="str">
        <f>IF(ISERROR(IF(VLOOKUP(D801,Paramètres!$C$17:$H$33,6,0)="oui","illimité",VLOOKUP(D801,Paramètres!$C$17:$H$33,5,0))),"",IF(VLOOKUP(D801,Paramètres!$C$17:$H$33,6,0)="oui","illimité",VLOOKUP(D801,Paramètres!$C$17:$H$33,5,0)))</f>
        <v/>
      </c>
      <c r="G801" s="269" t="str">
        <f t="shared" si="75"/>
        <v/>
      </c>
      <c r="H801" s="208"/>
      <c r="I801" s="53"/>
      <c r="J801" s="209"/>
      <c r="K801" s="271"/>
      <c r="L801" s="37"/>
      <c r="M801" s="218"/>
      <c r="N801" s="124"/>
      <c r="O801" s="211" t="str">
        <f t="shared" ca="1" si="76"/>
        <v/>
      </c>
      <c r="P801" s="212" t="str">
        <f>IF(ISERROR(VLOOKUP(L801,Paramètres!$A$38:$B$40,2,0)),"",VLOOKUP(L801,Paramètres!$A$38:$B$40,2,0))</f>
        <v/>
      </c>
      <c r="Q801" s="211" t="str">
        <f t="shared" ca="1" si="77"/>
        <v/>
      </c>
      <c r="R801" s="211" t="str">
        <f t="shared" si="73"/>
        <v/>
      </c>
      <c r="S801" s="213" t="str">
        <f t="shared" ca="1" si="74"/>
        <v/>
      </c>
      <c r="T801" s="214" t="str">
        <f t="shared" ca="1" si="78"/>
        <v/>
      </c>
    </row>
    <row r="802" spans="1:20" x14ac:dyDescent="0.25">
      <c r="A802" s="119" t="s">
        <v>6371</v>
      </c>
      <c r="B802" s="260"/>
      <c r="C802" s="264" t="str">
        <f>IF(ISERROR(VLOOKUP(B802,'Tous les abonnés'!$A$6:$I$5491,2,0)),"",VLOOKUP(B802,'Tous les abonnés'!$A$6:$I$5491,2,0))</f>
        <v/>
      </c>
      <c r="D802" s="26"/>
      <c r="E802" s="265"/>
      <c r="F802" s="207" t="str">
        <f>IF(ISERROR(IF(VLOOKUP(D802,Paramètres!$C$17:$H$33,6,0)="oui","illimité",VLOOKUP(D802,Paramètres!$C$17:$H$33,5,0))),"",IF(VLOOKUP(D802,Paramètres!$C$17:$H$33,6,0)="oui","illimité",VLOOKUP(D802,Paramètres!$C$17:$H$33,5,0)))</f>
        <v/>
      </c>
      <c r="G802" s="269" t="str">
        <f t="shared" si="75"/>
        <v/>
      </c>
      <c r="H802" s="208"/>
      <c r="I802" s="53"/>
      <c r="J802" s="209"/>
      <c r="K802" s="271"/>
      <c r="L802" s="37"/>
      <c r="M802" s="218"/>
      <c r="N802" s="124"/>
      <c r="O802" s="211" t="str">
        <f t="shared" ca="1" si="76"/>
        <v/>
      </c>
      <c r="P802" s="212" t="str">
        <f>IF(ISERROR(VLOOKUP(L802,Paramètres!$A$38:$B$40,2,0)),"",VLOOKUP(L802,Paramètres!$A$38:$B$40,2,0))</f>
        <v/>
      </c>
      <c r="Q802" s="211" t="str">
        <f t="shared" ca="1" si="77"/>
        <v/>
      </c>
      <c r="R802" s="211" t="str">
        <f t="shared" si="73"/>
        <v/>
      </c>
      <c r="S802" s="213" t="str">
        <f t="shared" ca="1" si="74"/>
        <v/>
      </c>
      <c r="T802" s="214" t="str">
        <f t="shared" ca="1" si="78"/>
        <v/>
      </c>
    </row>
    <row r="803" spans="1:20" x14ac:dyDescent="0.25">
      <c r="A803" s="119" t="s">
        <v>6372</v>
      </c>
      <c r="B803" s="260"/>
      <c r="C803" s="264" t="str">
        <f>IF(ISERROR(VLOOKUP(B803,'Tous les abonnés'!$A$6:$I$5491,2,0)),"",VLOOKUP(B803,'Tous les abonnés'!$A$6:$I$5491,2,0))</f>
        <v/>
      </c>
      <c r="D803" s="26"/>
      <c r="E803" s="265"/>
      <c r="F803" s="207" t="str">
        <f>IF(ISERROR(IF(VLOOKUP(D803,Paramètres!$C$17:$H$33,6,0)="oui","illimité",VLOOKUP(D803,Paramètres!$C$17:$H$33,5,0))),"",IF(VLOOKUP(D803,Paramètres!$C$17:$H$33,6,0)="oui","illimité",VLOOKUP(D803,Paramètres!$C$17:$H$33,5,0)))</f>
        <v/>
      </c>
      <c r="G803" s="269" t="str">
        <f t="shared" si="75"/>
        <v/>
      </c>
      <c r="H803" s="208"/>
      <c r="I803" s="53"/>
      <c r="J803" s="209"/>
      <c r="K803" s="271"/>
      <c r="L803" s="37"/>
      <c r="M803" s="218"/>
      <c r="N803" s="124"/>
      <c r="O803" s="211" t="str">
        <f t="shared" ca="1" si="76"/>
        <v/>
      </c>
      <c r="P803" s="212" t="str">
        <f>IF(ISERROR(VLOOKUP(L803,Paramètres!$A$38:$B$40,2,0)),"",VLOOKUP(L803,Paramètres!$A$38:$B$40,2,0))</f>
        <v/>
      </c>
      <c r="Q803" s="211" t="str">
        <f t="shared" ca="1" si="77"/>
        <v/>
      </c>
      <c r="R803" s="211" t="str">
        <f t="shared" si="73"/>
        <v/>
      </c>
      <c r="S803" s="213" t="str">
        <f t="shared" ca="1" si="74"/>
        <v/>
      </c>
      <c r="T803" s="214" t="str">
        <f t="shared" ca="1" si="78"/>
        <v/>
      </c>
    </row>
    <row r="804" spans="1:20" x14ac:dyDescent="0.25">
      <c r="A804" s="119" t="s">
        <v>6373</v>
      </c>
      <c r="B804" s="260"/>
      <c r="C804" s="264" t="str">
        <f>IF(ISERROR(VLOOKUP(B804,'Tous les abonnés'!$A$6:$I$5491,2,0)),"",VLOOKUP(B804,'Tous les abonnés'!$A$6:$I$5491,2,0))</f>
        <v/>
      </c>
      <c r="D804" s="26"/>
      <c r="E804" s="265"/>
      <c r="F804" s="207" t="str">
        <f>IF(ISERROR(IF(VLOOKUP(D804,Paramètres!$C$17:$H$33,6,0)="oui","illimité",VLOOKUP(D804,Paramètres!$C$17:$H$33,5,0))),"",IF(VLOOKUP(D804,Paramètres!$C$17:$H$33,6,0)="oui","illimité",VLOOKUP(D804,Paramètres!$C$17:$H$33,5,0)))</f>
        <v/>
      </c>
      <c r="G804" s="269" t="str">
        <f t="shared" si="75"/>
        <v/>
      </c>
      <c r="H804" s="208"/>
      <c r="I804" s="53"/>
      <c r="J804" s="209"/>
      <c r="K804" s="271"/>
      <c r="L804" s="37"/>
      <c r="M804" s="218"/>
      <c r="N804" s="124"/>
      <c r="O804" s="211" t="str">
        <f t="shared" ca="1" si="76"/>
        <v/>
      </c>
      <c r="P804" s="212" t="str">
        <f>IF(ISERROR(VLOOKUP(L804,Paramètres!$A$38:$B$40,2,0)),"",VLOOKUP(L804,Paramètres!$A$38:$B$40,2,0))</f>
        <v/>
      </c>
      <c r="Q804" s="211" t="str">
        <f t="shared" ca="1" si="77"/>
        <v/>
      </c>
      <c r="R804" s="211" t="str">
        <f t="shared" si="73"/>
        <v/>
      </c>
      <c r="S804" s="213" t="str">
        <f t="shared" ca="1" si="74"/>
        <v/>
      </c>
      <c r="T804" s="214" t="str">
        <f t="shared" ca="1" si="78"/>
        <v/>
      </c>
    </row>
    <row r="805" spans="1:20" x14ac:dyDescent="0.25">
      <c r="A805" s="119" t="s">
        <v>6374</v>
      </c>
      <c r="B805" s="260"/>
      <c r="C805" s="264" t="str">
        <f>IF(ISERROR(VLOOKUP(B805,'Tous les abonnés'!$A$6:$I$5491,2,0)),"",VLOOKUP(B805,'Tous les abonnés'!$A$6:$I$5491,2,0))</f>
        <v/>
      </c>
      <c r="D805" s="26"/>
      <c r="E805" s="265"/>
      <c r="F805" s="207" t="str">
        <f>IF(ISERROR(IF(VLOOKUP(D805,Paramètres!$C$17:$H$33,6,0)="oui","illimité",VLOOKUP(D805,Paramètres!$C$17:$H$33,5,0))),"",IF(VLOOKUP(D805,Paramètres!$C$17:$H$33,6,0)="oui","illimité",VLOOKUP(D805,Paramètres!$C$17:$H$33,5,0)))</f>
        <v/>
      </c>
      <c r="G805" s="269" t="str">
        <f t="shared" si="75"/>
        <v/>
      </c>
      <c r="H805" s="208"/>
      <c r="I805" s="53"/>
      <c r="J805" s="209"/>
      <c r="K805" s="271"/>
      <c r="L805" s="37"/>
      <c r="M805" s="218"/>
      <c r="N805" s="124"/>
      <c r="O805" s="211" t="str">
        <f t="shared" ca="1" si="76"/>
        <v/>
      </c>
      <c r="P805" s="212" t="str">
        <f>IF(ISERROR(VLOOKUP(L805,Paramètres!$A$38:$B$40,2,0)),"",VLOOKUP(L805,Paramètres!$A$38:$B$40,2,0))</f>
        <v/>
      </c>
      <c r="Q805" s="211" t="str">
        <f t="shared" ca="1" si="77"/>
        <v/>
      </c>
      <c r="R805" s="211" t="str">
        <f t="shared" si="73"/>
        <v/>
      </c>
      <c r="S805" s="213" t="str">
        <f t="shared" ca="1" si="74"/>
        <v/>
      </c>
      <c r="T805" s="214" t="str">
        <f t="shared" ca="1" si="78"/>
        <v/>
      </c>
    </row>
    <row r="806" spans="1:20" x14ac:dyDescent="0.25">
      <c r="A806" s="119" t="s">
        <v>6375</v>
      </c>
      <c r="B806" s="260"/>
      <c r="C806" s="264" t="str">
        <f>IF(ISERROR(VLOOKUP(B806,'Tous les abonnés'!$A$6:$I$5491,2,0)),"",VLOOKUP(B806,'Tous les abonnés'!$A$6:$I$5491,2,0))</f>
        <v/>
      </c>
      <c r="D806" s="26"/>
      <c r="E806" s="265"/>
      <c r="F806" s="207" t="str">
        <f>IF(ISERROR(IF(VLOOKUP(D806,Paramètres!$C$17:$H$33,6,0)="oui","illimité",VLOOKUP(D806,Paramètres!$C$17:$H$33,5,0))),"",IF(VLOOKUP(D806,Paramètres!$C$17:$H$33,6,0)="oui","illimité",VLOOKUP(D806,Paramètres!$C$17:$H$33,5,0)))</f>
        <v/>
      </c>
      <c r="G806" s="269" t="str">
        <f t="shared" si="75"/>
        <v/>
      </c>
      <c r="H806" s="208"/>
      <c r="I806" s="53"/>
      <c r="J806" s="209"/>
      <c r="K806" s="271"/>
      <c r="L806" s="37"/>
      <c r="M806" s="218"/>
      <c r="N806" s="124"/>
      <c r="O806" s="211" t="str">
        <f t="shared" ca="1" si="76"/>
        <v/>
      </c>
      <c r="P806" s="212" t="str">
        <f>IF(ISERROR(VLOOKUP(L806,Paramètres!$A$38:$B$40,2,0)),"",VLOOKUP(L806,Paramètres!$A$38:$B$40,2,0))</f>
        <v/>
      </c>
      <c r="Q806" s="211" t="str">
        <f t="shared" ca="1" si="77"/>
        <v/>
      </c>
      <c r="R806" s="211" t="str">
        <f t="shared" si="73"/>
        <v/>
      </c>
      <c r="S806" s="213" t="str">
        <f t="shared" ca="1" si="74"/>
        <v/>
      </c>
      <c r="T806" s="214" t="str">
        <f t="shared" ca="1" si="78"/>
        <v/>
      </c>
    </row>
    <row r="807" spans="1:20" x14ac:dyDescent="0.25">
      <c r="A807" s="119" t="s">
        <v>6376</v>
      </c>
      <c r="B807" s="260"/>
      <c r="C807" s="264" t="str">
        <f>IF(ISERROR(VLOOKUP(B807,'Tous les abonnés'!$A$6:$I$5491,2,0)),"",VLOOKUP(B807,'Tous les abonnés'!$A$6:$I$5491,2,0))</f>
        <v/>
      </c>
      <c r="D807" s="26"/>
      <c r="E807" s="265"/>
      <c r="F807" s="207" t="str">
        <f>IF(ISERROR(IF(VLOOKUP(D807,Paramètres!$C$17:$H$33,6,0)="oui","illimité",VLOOKUP(D807,Paramètres!$C$17:$H$33,5,0))),"",IF(VLOOKUP(D807,Paramètres!$C$17:$H$33,6,0)="oui","illimité",VLOOKUP(D807,Paramètres!$C$17:$H$33,5,0)))</f>
        <v/>
      </c>
      <c r="G807" s="269" t="str">
        <f t="shared" si="75"/>
        <v/>
      </c>
      <c r="H807" s="208"/>
      <c r="I807" s="53"/>
      <c r="J807" s="209"/>
      <c r="K807" s="271"/>
      <c r="L807" s="37"/>
      <c r="M807" s="218"/>
      <c r="N807" s="124"/>
      <c r="O807" s="211" t="str">
        <f t="shared" ca="1" si="76"/>
        <v/>
      </c>
      <c r="P807" s="212" t="str">
        <f>IF(ISERROR(VLOOKUP(L807,Paramètres!$A$38:$B$40,2,0)),"",VLOOKUP(L807,Paramètres!$A$38:$B$40,2,0))</f>
        <v/>
      </c>
      <c r="Q807" s="211" t="str">
        <f t="shared" ca="1" si="77"/>
        <v/>
      </c>
      <c r="R807" s="211" t="str">
        <f t="shared" si="73"/>
        <v/>
      </c>
      <c r="S807" s="213" t="str">
        <f t="shared" ca="1" si="74"/>
        <v/>
      </c>
      <c r="T807" s="214" t="str">
        <f t="shared" ca="1" si="78"/>
        <v/>
      </c>
    </row>
    <row r="808" spans="1:20" x14ac:dyDescent="0.25">
      <c r="A808" s="119" t="s">
        <v>6377</v>
      </c>
      <c r="B808" s="260"/>
      <c r="C808" s="264" t="str">
        <f>IF(ISERROR(VLOOKUP(B808,'Tous les abonnés'!$A$6:$I$5491,2,0)),"",VLOOKUP(B808,'Tous les abonnés'!$A$6:$I$5491,2,0))</f>
        <v/>
      </c>
      <c r="D808" s="26"/>
      <c r="E808" s="265"/>
      <c r="F808" s="207" t="str">
        <f>IF(ISERROR(IF(VLOOKUP(D808,Paramètres!$C$17:$H$33,6,0)="oui","illimité",VLOOKUP(D808,Paramètres!$C$17:$H$33,5,0))),"",IF(VLOOKUP(D808,Paramètres!$C$17:$H$33,6,0)="oui","illimité",VLOOKUP(D808,Paramètres!$C$17:$H$33,5,0)))</f>
        <v/>
      </c>
      <c r="G808" s="269" t="str">
        <f t="shared" si="75"/>
        <v/>
      </c>
      <c r="H808" s="208"/>
      <c r="I808" s="53"/>
      <c r="J808" s="209"/>
      <c r="K808" s="271"/>
      <c r="L808" s="37"/>
      <c r="M808" s="218"/>
      <c r="N808" s="124"/>
      <c r="O808" s="211" t="str">
        <f t="shared" ca="1" si="76"/>
        <v/>
      </c>
      <c r="P808" s="212" t="str">
        <f>IF(ISERROR(VLOOKUP(L808,Paramètres!$A$38:$B$40,2,0)),"",VLOOKUP(L808,Paramètres!$A$38:$B$40,2,0))</f>
        <v/>
      </c>
      <c r="Q808" s="211" t="str">
        <f t="shared" ca="1" si="77"/>
        <v/>
      </c>
      <c r="R808" s="211" t="str">
        <f t="shared" si="73"/>
        <v/>
      </c>
      <c r="S808" s="213" t="str">
        <f t="shared" ca="1" si="74"/>
        <v/>
      </c>
      <c r="T808" s="214" t="str">
        <f t="shared" ca="1" si="78"/>
        <v/>
      </c>
    </row>
    <row r="809" spans="1:20" x14ac:dyDescent="0.25">
      <c r="A809" s="119" t="s">
        <v>6378</v>
      </c>
      <c r="B809" s="260"/>
      <c r="C809" s="264" t="str">
        <f>IF(ISERROR(VLOOKUP(B809,'Tous les abonnés'!$A$6:$I$5491,2,0)),"",VLOOKUP(B809,'Tous les abonnés'!$A$6:$I$5491,2,0))</f>
        <v/>
      </c>
      <c r="D809" s="26"/>
      <c r="E809" s="265"/>
      <c r="F809" s="207" t="str">
        <f>IF(ISERROR(IF(VLOOKUP(D809,Paramètres!$C$17:$H$33,6,0)="oui","illimité",VLOOKUP(D809,Paramètres!$C$17:$H$33,5,0))),"",IF(VLOOKUP(D809,Paramètres!$C$17:$H$33,6,0)="oui","illimité",VLOOKUP(D809,Paramètres!$C$17:$H$33,5,0)))</f>
        <v/>
      </c>
      <c r="G809" s="269" t="str">
        <f t="shared" si="75"/>
        <v/>
      </c>
      <c r="H809" s="208"/>
      <c r="I809" s="53"/>
      <c r="J809" s="209"/>
      <c r="K809" s="271"/>
      <c r="L809" s="37"/>
      <c r="M809" s="218"/>
      <c r="N809" s="124"/>
      <c r="O809" s="211" t="str">
        <f t="shared" ca="1" si="76"/>
        <v/>
      </c>
      <c r="P809" s="212" t="str">
        <f>IF(ISERROR(VLOOKUP(L809,Paramètres!$A$38:$B$40,2,0)),"",VLOOKUP(L809,Paramètres!$A$38:$B$40,2,0))</f>
        <v/>
      </c>
      <c r="Q809" s="211" t="str">
        <f t="shared" ca="1" si="77"/>
        <v/>
      </c>
      <c r="R809" s="211" t="str">
        <f t="shared" si="73"/>
        <v/>
      </c>
      <c r="S809" s="213" t="str">
        <f t="shared" ca="1" si="74"/>
        <v/>
      </c>
      <c r="T809" s="214" t="str">
        <f t="shared" ca="1" si="78"/>
        <v/>
      </c>
    </row>
    <row r="810" spans="1:20" x14ac:dyDescent="0.25">
      <c r="A810" s="119" t="s">
        <v>6379</v>
      </c>
      <c r="B810" s="260"/>
      <c r="C810" s="264" t="str">
        <f>IF(ISERROR(VLOOKUP(B810,'Tous les abonnés'!$A$6:$I$5491,2,0)),"",VLOOKUP(B810,'Tous les abonnés'!$A$6:$I$5491,2,0))</f>
        <v/>
      </c>
      <c r="D810" s="26"/>
      <c r="E810" s="265"/>
      <c r="F810" s="207" t="str">
        <f>IF(ISERROR(IF(VLOOKUP(D810,Paramètres!$C$17:$H$33,6,0)="oui","illimité",VLOOKUP(D810,Paramètres!$C$17:$H$33,5,0))),"",IF(VLOOKUP(D810,Paramètres!$C$17:$H$33,6,0)="oui","illimité",VLOOKUP(D810,Paramètres!$C$17:$H$33,5,0)))</f>
        <v/>
      </c>
      <c r="G810" s="269" t="str">
        <f t="shared" si="75"/>
        <v/>
      </c>
      <c r="H810" s="208"/>
      <c r="I810" s="53"/>
      <c r="J810" s="209"/>
      <c r="K810" s="271"/>
      <c r="L810" s="37"/>
      <c r="M810" s="218"/>
      <c r="N810" s="124"/>
      <c r="O810" s="211" t="str">
        <f t="shared" ca="1" si="76"/>
        <v/>
      </c>
      <c r="P810" s="212" t="str">
        <f>IF(ISERROR(VLOOKUP(L810,Paramètres!$A$38:$B$40,2,0)),"",VLOOKUP(L810,Paramètres!$A$38:$B$40,2,0))</f>
        <v/>
      </c>
      <c r="Q810" s="211" t="str">
        <f t="shared" ca="1" si="77"/>
        <v/>
      </c>
      <c r="R810" s="211" t="str">
        <f t="shared" si="73"/>
        <v/>
      </c>
      <c r="S810" s="213" t="str">
        <f t="shared" ca="1" si="74"/>
        <v/>
      </c>
      <c r="T810" s="214" t="str">
        <f t="shared" ca="1" si="78"/>
        <v/>
      </c>
    </row>
    <row r="811" spans="1:20" x14ac:dyDescent="0.25">
      <c r="A811" s="119" t="s">
        <v>6380</v>
      </c>
      <c r="B811" s="260"/>
      <c r="C811" s="264" t="str">
        <f>IF(ISERROR(VLOOKUP(B811,'Tous les abonnés'!$A$6:$I$5491,2,0)),"",VLOOKUP(B811,'Tous les abonnés'!$A$6:$I$5491,2,0))</f>
        <v/>
      </c>
      <c r="D811" s="26"/>
      <c r="E811" s="265"/>
      <c r="F811" s="207" t="str">
        <f>IF(ISERROR(IF(VLOOKUP(D811,Paramètres!$C$17:$H$33,6,0)="oui","illimité",VLOOKUP(D811,Paramètres!$C$17:$H$33,5,0))),"",IF(VLOOKUP(D811,Paramètres!$C$17:$H$33,6,0)="oui","illimité",VLOOKUP(D811,Paramètres!$C$17:$H$33,5,0)))</f>
        <v/>
      </c>
      <c r="G811" s="269" t="str">
        <f t="shared" si="75"/>
        <v/>
      </c>
      <c r="H811" s="208"/>
      <c r="I811" s="53"/>
      <c r="J811" s="209"/>
      <c r="K811" s="271"/>
      <c r="L811" s="37"/>
      <c r="M811" s="218"/>
      <c r="N811" s="124"/>
      <c r="O811" s="211" t="str">
        <f t="shared" ca="1" si="76"/>
        <v/>
      </c>
      <c r="P811" s="212" t="str">
        <f>IF(ISERROR(VLOOKUP(L811,Paramètres!$A$38:$B$40,2,0)),"",VLOOKUP(L811,Paramètres!$A$38:$B$40,2,0))</f>
        <v/>
      </c>
      <c r="Q811" s="211" t="str">
        <f t="shared" ca="1" si="77"/>
        <v/>
      </c>
      <c r="R811" s="211" t="str">
        <f t="shared" si="73"/>
        <v/>
      </c>
      <c r="S811" s="213" t="str">
        <f t="shared" ca="1" si="74"/>
        <v/>
      </c>
      <c r="T811" s="214" t="str">
        <f t="shared" ca="1" si="78"/>
        <v/>
      </c>
    </row>
    <row r="812" spans="1:20" x14ac:dyDescent="0.25">
      <c r="A812" s="119" t="s">
        <v>6381</v>
      </c>
      <c r="B812" s="260"/>
      <c r="C812" s="264" t="str">
        <f>IF(ISERROR(VLOOKUP(B812,'Tous les abonnés'!$A$6:$I$5491,2,0)),"",VLOOKUP(B812,'Tous les abonnés'!$A$6:$I$5491,2,0))</f>
        <v/>
      </c>
      <c r="D812" s="26"/>
      <c r="E812" s="265"/>
      <c r="F812" s="207" t="str">
        <f>IF(ISERROR(IF(VLOOKUP(D812,Paramètres!$C$17:$H$33,6,0)="oui","illimité",VLOOKUP(D812,Paramètres!$C$17:$H$33,5,0))),"",IF(VLOOKUP(D812,Paramètres!$C$17:$H$33,6,0)="oui","illimité",VLOOKUP(D812,Paramètres!$C$17:$H$33,5,0)))</f>
        <v/>
      </c>
      <c r="G812" s="269" t="str">
        <f t="shared" si="75"/>
        <v/>
      </c>
      <c r="H812" s="208"/>
      <c r="I812" s="53"/>
      <c r="J812" s="209"/>
      <c r="K812" s="271"/>
      <c r="L812" s="37"/>
      <c r="M812" s="218"/>
      <c r="N812" s="124"/>
      <c r="O812" s="211" t="str">
        <f t="shared" ca="1" si="76"/>
        <v/>
      </c>
      <c r="P812" s="212" t="str">
        <f>IF(ISERROR(VLOOKUP(L812,Paramètres!$A$38:$B$40,2,0)),"",VLOOKUP(L812,Paramètres!$A$38:$B$40,2,0))</f>
        <v/>
      </c>
      <c r="Q812" s="211" t="str">
        <f t="shared" ca="1" si="77"/>
        <v/>
      </c>
      <c r="R812" s="211" t="str">
        <f t="shared" si="73"/>
        <v/>
      </c>
      <c r="S812" s="213" t="str">
        <f t="shared" ca="1" si="74"/>
        <v/>
      </c>
      <c r="T812" s="214" t="str">
        <f t="shared" ca="1" si="78"/>
        <v/>
      </c>
    </row>
    <row r="813" spans="1:20" x14ac:dyDescent="0.25">
      <c r="A813" s="119" t="s">
        <v>6382</v>
      </c>
      <c r="B813" s="260"/>
      <c r="C813" s="264" t="str">
        <f>IF(ISERROR(VLOOKUP(B813,'Tous les abonnés'!$A$6:$I$5491,2,0)),"",VLOOKUP(B813,'Tous les abonnés'!$A$6:$I$5491,2,0))</f>
        <v/>
      </c>
      <c r="D813" s="26"/>
      <c r="E813" s="265"/>
      <c r="F813" s="207" t="str">
        <f>IF(ISERROR(IF(VLOOKUP(D813,Paramètres!$C$17:$H$33,6,0)="oui","illimité",VLOOKUP(D813,Paramètres!$C$17:$H$33,5,0))),"",IF(VLOOKUP(D813,Paramètres!$C$17:$H$33,6,0)="oui","illimité",VLOOKUP(D813,Paramètres!$C$17:$H$33,5,0)))</f>
        <v/>
      </c>
      <c r="G813" s="269" t="str">
        <f t="shared" si="75"/>
        <v/>
      </c>
      <c r="H813" s="208"/>
      <c r="I813" s="53"/>
      <c r="J813" s="209"/>
      <c r="K813" s="271"/>
      <c r="L813" s="37"/>
      <c r="M813" s="218"/>
      <c r="N813" s="124"/>
      <c r="O813" s="211" t="str">
        <f t="shared" ca="1" si="76"/>
        <v/>
      </c>
      <c r="P813" s="212" t="str">
        <f>IF(ISERROR(VLOOKUP(L813,Paramètres!$A$38:$B$40,2,0)),"",VLOOKUP(L813,Paramètres!$A$38:$B$40,2,0))</f>
        <v/>
      </c>
      <c r="Q813" s="211" t="str">
        <f t="shared" ca="1" si="77"/>
        <v/>
      </c>
      <c r="R813" s="211" t="str">
        <f t="shared" si="73"/>
        <v/>
      </c>
      <c r="S813" s="213" t="str">
        <f t="shared" ca="1" si="74"/>
        <v/>
      </c>
      <c r="T813" s="214" t="str">
        <f t="shared" ca="1" si="78"/>
        <v/>
      </c>
    </row>
    <row r="814" spans="1:20" x14ac:dyDescent="0.25">
      <c r="A814" s="119" t="s">
        <v>6383</v>
      </c>
      <c r="B814" s="260"/>
      <c r="C814" s="264" t="str">
        <f>IF(ISERROR(VLOOKUP(B814,'Tous les abonnés'!$A$6:$I$5491,2,0)),"",VLOOKUP(B814,'Tous les abonnés'!$A$6:$I$5491,2,0))</f>
        <v/>
      </c>
      <c r="D814" s="26"/>
      <c r="E814" s="265"/>
      <c r="F814" s="207" t="str">
        <f>IF(ISERROR(IF(VLOOKUP(D814,Paramètres!$C$17:$H$33,6,0)="oui","illimité",VLOOKUP(D814,Paramètres!$C$17:$H$33,5,0))),"",IF(VLOOKUP(D814,Paramètres!$C$17:$H$33,6,0)="oui","illimité",VLOOKUP(D814,Paramètres!$C$17:$H$33,5,0)))</f>
        <v/>
      </c>
      <c r="G814" s="269" t="str">
        <f t="shared" si="75"/>
        <v/>
      </c>
      <c r="H814" s="208"/>
      <c r="I814" s="53"/>
      <c r="J814" s="209"/>
      <c r="K814" s="271"/>
      <c r="L814" s="37"/>
      <c r="M814" s="218"/>
      <c r="N814" s="124"/>
      <c r="O814" s="211" t="str">
        <f t="shared" ca="1" si="76"/>
        <v/>
      </c>
      <c r="P814" s="212" t="str">
        <f>IF(ISERROR(VLOOKUP(L814,Paramètres!$A$38:$B$40,2,0)),"",VLOOKUP(L814,Paramètres!$A$38:$B$40,2,0))</f>
        <v/>
      </c>
      <c r="Q814" s="211" t="str">
        <f t="shared" ca="1" si="77"/>
        <v/>
      </c>
      <c r="R814" s="211" t="str">
        <f t="shared" si="73"/>
        <v/>
      </c>
      <c r="S814" s="213" t="str">
        <f t="shared" ca="1" si="74"/>
        <v/>
      </c>
      <c r="T814" s="214" t="str">
        <f t="shared" ca="1" si="78"/>
        <v/>
      </c>
    </row>
    <row r="815" spans="1:20" x14ac:dyDescent="0.25">
      <c r="A815" s="119" t="s">
        <v>6384</v>
      </c>
      <c r="B815" s="260"/>
      <c r="C815" s="264" t="str">
        <f>IF(ISERROR(VLOOKUP(B815,'Tous les abonnés'!$A$6:$I$5491,2,0)),"",VLOOKUP(B815,'Tous les abonnés'!$A$6:$I$5491,2,0))</f>
        <v/>
      </c>
      <c r="D815" s="26"/>
      <c r="E815" s="265"/>
      <c r="F815" s="207" t="str">
        <f>IF(ISERROR(IF(VLOOKUP(D815,Paramètres!$C$17:$H$33,6,0)="oui","illimité",VLOOKUP(D815,Paramètres!$C$17:$H$33,5,0))),"",IF(VLOOKUP(D815,Paramètres!$C$17:$H$33,6,0)="oui","illimité",VLOOKUP(D815,Paramètres!$C$17:$H$33,5,0)))</f>
        <v/>
      </c>
      <c r="G815" s="269" t="str">
        <f t="shared" si="75"/>
        <v/>
      </c>
      <c r="H815" s="208"/>
      <c r="I815" s="53"/>
      <c r="J815" s="209"/>
      <c r="K815" s="271"/>
      <c r="L815" s="37"/>
      <c r="M815" s="218"/>
      <c r="N815" s="124"/>
      <c r="O815" s="211" t="str">
        <f t="shared" ca="1" si="76"/>
        <v/>
      </c>
      <c r="P815" s="212" t="str">
        <f>IF(ISERROR(VLOOKUP(L815,Paramètres!$A$38:$B$40,2,0)),"",VLOOKUP(L815,Paramètres!$A$38:$B$40,2,0))</f>
        <v/>
      </c>
      <c r="Q815" s="211" t="str">
        <f t="shared" ca="1" si="77"/>
        <v/>
      </c>
      <c r="R815" s="211" t="str">
        <f t="shared" si="73"/>
        <v/>
      </c>
      <c r="S815" s="213" t="str">
        <f t="shared" ca="1" si="74"/>
        <v/>
      </c>
      <c r="T815" s="214" t="str">
        <f t="shared" ca="1" si="78"/>
        <v/>
      </c>
    </row>
    <row r="816" spans="1:20" x14ac:dyDescent="0.25">
      <c r="A816" s="119" t="s">
        <v>6385</v>
      </c>
      <c r="B816" s="260"/>
      <c r="C816" s="264" t="str">
        <f>IF(ISERROR(VLOOKUP(B816,'Tous les abonnés'!$A$6:$I$5491,2,0)),"",VLOOKUP(B816,'Tous les abonnés'!$A$6:$I$5491,2,0))</f>
        <v/>
      </c>
      <c r="D816" s="26"/>
      <c r="E816" s="265"/>
      <c r="F816" s="207" t="str">
        <f>IF(ISERROR(IF(VLOOKUP(D816,Paramètres!$C$17:$H$33,6,0)="oui","illimité",VLOOKUP(D816,Paramètres!$C$17:$H$33,5,0))),"",IF(VLOOKUP(D816,Paramètres!$C$17:$H$33,6,0)="oui","illimité",VLOOKUP(D816,Paramètres!$C$17:$H$33,5,0)))</f>
        <v/>
      </c>
      <c r="G816" s="269" t="str">
        <f t="shared" si="75"/>
        <v/>
      </c>
      <c r="H816" s="208"/>
      <c r="I816" s="53"/>
      <c r="J816" s="209"/>
      <c r="K816" s="271"/>
      <c r="L816" s="37"/>
      <c r="M816" s="218"/>
      <c r="N816" s="124"/>
      <c r="O816" s="211" t="str">
        <f t="shared" ca="1" si="76"/>
        <v/>
      </c>
      <c r="P816" s="212" t="str">
        <f>IF(ISERROR(VLOOKUP(L816,Paramètres!$A$38:$B$40,2,0)),"",VLOOKUP(L816,Paramètres!$A$38:$B$40,2,0))</f>
        <v/>
      </c>
      <c r="Q816" s="211" t="str">
        <f t="shared" ca="1" si="77"/>
        <v/>
      </c>
      <c r="R816" s="211" t="str">
        <f t="shared" si="73"/>
        <v/>
      </c>
      <c r="S816" s="213" t="str">
        <f t="shared" ca="1" si="74"/>
        <v/>
      </c>
      <c r="T816" s="214" t="str">
        <f t="shared" ca="1" si="78"/>
        <v/>
      </c>
    </row>
    <row r="817" spans="1:20" x14ac:dyDescent="0.25">
      <c r="A817" s="119" t="s">
        <v>6386</v>
      </c>
      <c r="B817" s="260"/>
      <c r="C817" s="264" t="str">
        <f>IF(ISERROR(VLOOKUP(B817,'Tous les abonnés'!$A$6:$I$5491,2,0)),"",VLOOKUP(B817,'Tous les abonnés'!$A$6:$I$5491,2,0))</f>
        <v/>
      </c>
      <c r="D817" s="26"/>
      <c r="E817" s="265"/>
      <c r="F817" s="207" t="str">
        <f>IF(ISERROR(IF(VLOOKUP(D817,Paramètres!$C$17:$H$33,6,0)="oui","illimité",VLOOKUP(D817,Paramètres!$C$17:$H$33,5,0))),"",IF(VLOOKUP(D817,Paramètres!$C$17:$H$33,6,0)="oui","illimité",VLOOKUP(D817,Paramètres!$C$17:$H$33,5,0)))</f>
        <v/>
      </c>
      <c r="G817" s="269" t="str">
        <f t="shared" si="75"/>
        <v/>
      </c>
      <c r="H817" s="208"/>
      <c r="I817" s="53"/>
      <c r="J817" s="209"/>
      <c r="K817" s="271"/>
      <c r="L817" s="37"/>
      <c r="M817" s="218"/>
      <c r="N817" s="124"/>
      <c r="O817" s="211" t="str">
        <f t="shared" ca="1" si="76"/>
        <v/>
      </c>
      <c r="P817" s="212" t="str">
        <f>IF(ISERROR(VLOOKUP(L817,Paramètres!$A$38:$B$40,2,0)),"",VLOOKUP(L817,Paramètres!$A$38:$B$40,2,0))</f>
        <v/>
      </c>
      <c r="Q817" s="211" t="str">
        <f t="shared" ca="1" si="77"/>
        <v/>
      </c>
      <c r="R817" s="211" t="str">
        <f t="shared" si="73"/>
        <v/>
      </c>
      <c r="S817" s="213" t="str">
        <f t="shared" ca="1" si="74"/>
        <v/>
      </c>
      <c r="T817" s="214" t="str">
        <f t="shared" ca="1" si="78"/>
        <v/>
      </c>
    </row>
    <row r="818" spans="1:20" x14ac:dyDescent="0.25">
      <c r="A818" s="119" t="s">
        <v>6387</v>
      </c>
      <c r="B818" s="260"/>
      <c r="C818" s="264" t="str">
        <f>IF(ISERROR(VLOOKUP(B818,'Tous les abonnés'!$A$6:$I$5491,2,0)),"",VLOOKUP(B818,'Tous les abonnés'!$A$6:$I$5491,2,0))</f>
        <v/>
      </c>
      <c r="D818" s="26"/>
      <c r="E818" s="265"/>
      <c r="F818" s="207" t="str">
        <f>IF(ISERROR(IF(VLOOKUP(D818,Paramètres!$C$17:$H$33,6,0)="oui","illimité",VLOOKUP(D818,Paramètres!$C$17:$H$33,5,0))),"",IF(VLOOKUP(D818,Paramètres!$C$17:$H$33,6,0)="oui","illimité",VLOOKUP(D818,Paramètres!$C$17:$H$33,5,0)))</f>
        <v/>
      </c>
      <c r="G818" s="269" t="str">
        <f t="shared" si="75"/>
        <v/>
      </c>
      <c r="H818" s="208"/>
      <c r="I818" s="53"/>
      <c r="J818" s="209"/>
      <c r="K818" s="271"/>
      <c r="L818" s="37"/>
      <c r="M818" s="218"/>
      <c r="N818" s="124"/>
      <c r="O818" s="211" t="str">
        <f t="shared" ca="1" si="76"/>
        <v/>
      </c>
      <c r="P818" s="212" t="str">
        <f>IF(ISERROR(VLOOKUP(L818,Paramètres!$A$38:$B$40,2,0)),"",VLOOKUP(L818,Paramètres!$A$38:$B$40,2,0))</f>
        <v/>
      </c>
      <c r="Q818" s="211" t="str">
        <f t="shared" ca="1" si="77"/>
        <v/>
      </c>
      <c r="R818" s="211" t="str">
        <f t="shared" si="73"/>
        <v/>
      </c>
      <c r="S818" s="213" t="str">
        <f t="shared" ca="1" si="74"/>
        <v/>
      </c>
      <c r="T818" s="214" t="str">
        <f t="shared" ca="1" si="78"/>
        <v/>
      </c>
    </row>
    <row r="819" spans="1:20" x14ac:dyDescent="0.25">
      <c r="A819" s="119" t="s">
        <v>6388</v>
      </c>
      <c r="B819" s="260"/>
      <c r="C819" s="264" t="str">
        <f>IF(ISERROR(VLOOKUP(B819,'Tous les abonnés'!$A$6:$I$5491,2,0)),"",VLOOKUP(B819,'Tous les abonnés'!$A$6:$I$5491,2,0))</f>
        <v/>
      </c>
      <c r="D819" s="26"/>
      <c r="E819" s="265"/>
      <c r="F819" s="207" t="str">
        <f>IF(ISERROR(IF(VLOOKUP(D819,Paramètres!$C$17:$H$33,6,0)="oui","illimité",VLOOKUP(D819,Paramètres!$C$17:$H$33,5,0))),"",IF(VLOOKUP(D819,Paramètres!$C$17:$H$33,6,0)="oui","illimité",VLOOKUP(D819,Paramètres!$C$17:$H$33,5,0)))</f>
        <v/>
      </c>
      <c r="G819" s="269" t="str">
        <f t="shared" si="75"/>
        <v/>
      </c>
      <c r="H819" s="208"/>
      <c r="I819" s="53"/>
      <c r="J819" s="209"/>
      <c r="K819" s="271"/>
      <c r="L819" s="37"/>
      <c r="M819" s="218"/>
      <c r="N819" s="124"/>
      <c r="O819" s="211" t="str">
        <f t="shared" ca="1" si="76"/>
        <v/>
      </c>
      <c r="P819" s="212" t="str">
        <f>IF(ISERROR(VLOOKUP(L819,Paramètres!$A$38:$B$40,2,0)),"",VLOOKUP(L819,Paramètres!$A$38:$B$40,2,0))</f>
        <v/>
      </c>
      <c r="Q819" s="211" t="str">
        <f t="shared" ca="1" si="77"/>
        <v/>
      </c>
      <c r="R819" s="211" t="str">
        <f t="shared" si="73"/>
        <v/>
      </c>
      <c r="S819" s="213" t="str">
        <f t="shared" ca="1" si="74"/>
        <v/>
      </c>
      <c r="T819" s="214" t="str">
        <f t="shared" ca="1" si="78"/>
        <v/>
      </c>
    </row>
    <row r="820" spans="1:20" x14ac:dyDescent="0.25">
      <c r="A820" s="119" t="s">
        <v>6389</v>
      </c>
      <c r="B820" s="260"/>
      <c r="C820" s="264" t="str">
        <f>IF(ISERROR(VLOOKUP(B820,'Tous les abonnés'!$A$6:$I$5491,2,0)),"",VLOOKUP(B820,'Tous les abonnés'!$A$6:$I$5491,2,0))</f>
        <v/>
      </c>
      <c r="D820" s="26"/>
      <c r="E820" s="265"/>
      <c r="F820" s="207" t="str">
        <f>IF(ISERROR(IF(VLOOKUP(D820,Paramètres!$C$17:$H$33,6,0)="oui","illimité",VLOOKUP(D820,Paramètres!$C$17:$H$33,5,0))),"",IF(VLOOKUP(D820,Paramètres!$C$17:$H$33,6,0)="oui","illimité",VLOOKUP(D820,Paramètres!$C$17:$H$33,5,0)))</f>
        <v/>
      </c>
      <c r="G820" s="269" t="str">
        <f t="shared" si="75"/>
        <v/>
      </c>
      <c r="H820" s="208"/>
      <c r="I820" s="53"/>
      <c r="J820" s="209"/>
      <c r="K820" s="271"/>
      <c r="L820" s="37"/>
      <c r="M820" s="218"/>
      <c r="N820" s="124"/>
      <c r="O820" s="211" t="str">
        <f t="shared" ca="1" si="76"/>
        <v/>
      </c>
      <c r="P820" s="212" t="str">
        <f>IF(ISERROR(VLOOKUP(L820,Paramètres!$A$38:$B$40,2,0)),"",VLOOKUP(L820,Paramètres!$A$38:$B$40,2,0))</f>
        <v/>
      </c>
      <c r="Q820" s="211" t="str">
        <f t="shared" ca="1" si="77"/>
        <v/>
      </c>
      <c r="R820" s="211" t="str">
        <f t="shared" si="73"/>
        <v/>
      </c>
      <c r="S820" s="213" t="str">
        <f t="shared" ca="1" si="74"/>
        <v/>
      </c>
      <c r="T820" s="214" t="str">
        <f t="shared" ca="1" si="78"/>
        <v/>
      </c>
    </row>
    <row r="821" spans="1:20" x14ac:dyDescent="0.25">
      <c r="A821" s="119" t="s">
        <v>6390</v>
      </c>
      <c r="B821" s="260"/>
      <c r="C821" s="264" t="str">
        <f>IF(ISERROR(VLOOKUP(B821,'Tous les abonnés'!$A$6:$I$5491,2,0)),"",VLOOKUP(B821,'Tous les abonnés'!$A$6:$I$5491,2,0))</f>
        <v/>
      </c>
      <c r="D821" s="26"/>
      <c r="E821" s="265"/>
      <c r="F821" s="207" t="str">
        <f>IF(ISERROR(IF(VLOOKUP(D821,Paramètres!$C$17:$H$33,6,0)="oui","illimité",VLOOKUP(D821,Paramètres!$C$17:$H$33,5,0))),"",IF(VLOOKUP(D821,Paramètres!$C$17:$H$33,6,0)="oui","illimité",VLOOKUP(D821,Paramètres!$C$17:$H$33,5,0)))</f>
        <v/>
      </c>
      <c r="G821" s="269" t="str">
        <f t="shared" si="75"/>
        <v/>
      </c>
      <c r="H821" s="208"/>
      <c r="I821" s="53"/>
      <c r="J821" s="209"/>
      <c r="K821" s="271"/>
      <c r="L821" s="37"/>
      <c r="M821" s="218"/>
      <c r="N821" s="124"/>
      <c r="O821" s="211" t="str">
        <f t="shared" ca="1" si="76"/>
        <v/>
      </c>
      <c r="P821" s="212" t="str">
        <f>IF(ISERROR(VLOOKUP(L821,Paramètres!$A$38:$B$40,2,0)),"",VLOOKUP(L821,Paramètres!$A$38:$B$40,2,0))</f>
        <v/>
      </c>
      <c r="Q821" s="211" t="str">
        <f t="shared" ca="1" si="77"/>
        <v/>
      </c>
      <c r="R821" s="211" t="str">
        <f t="shared" si="73"/>
        <v/>
      </c>
      <c r="S821" s="213" t="str">
        <f t="shared" ca="1" si="74"/>
        <v/>
      </c>
      <c r="T821" s="214" t="str">
        <f t="shared" ca="1" si="78"/>
        <v/>
      </c>
    </row>
    <row r="822" spans="1:20" x14ac:dyDescent="0.25">
      <c r="A822" s="119" t="s">
        <v>6391</v>
      </c>
      <c r="B822" s="260"/>
      <c r="C822" s="264" t="str">
        <f>IF(ISERROR(VLOOKUP(B822,'Tous les abonnés'!$A$6:$I$5491,2,0)),"",VLOOKUP(B822,'Tous les abonnés'!$A$6:$I$5491,2,0))</f>
        <v/>
      </c>
      <c r="D822" s="26"/>
      <c r="E822" s="265"/>
      <c r="F822" s="207" t="str">
        <f>IF(ISERROR(IF(VLOOKUP(D822,Paramètres!$C$17:$H$33,6,0)="oui","illimité",VLOOKUP(D822,Paramètres!$C$17:$H$33,5,0))),"",IF(VLOOKUP(D822,Paramètres!$C$17:$H$33,6,0)="oui","illimité",VLOOKUP(D822,Paramètres!$C$17:$H$33,5,0)))</f>
        <v/>
      </c>
      <c r="G822" s="269" t="str">
        <f t="shared" si="75"/>
        <v/>
      </c>
      <c r="H822" s="208"/>
      <c r="I822" s="53"/>
      <c r="J822" s="209"/>
      <c r="K822" s="271"/>
      <c r="L822" s="37"/>
      <c r="M822" s="218"/>
      <c r="N822" s="124"/>
      <c r="O822" s="211" t="str">
        <f t="shared" ca="1" si="76"/>
        <v/>
      </c>
      <c r="P822" s="212" t="str">
        <f>IF(ISERROR(VLOOKUP(L822,Paramètres!$A$38:$B$40,2,0)),"",VLOOKUP(L822,Paramètres!$A$38:$B$40,2,0))</f>
        <v/>
      </c>
      <c r="Q822" s="211" t="str">
        <f t="shared" ca="1" si="77"/>
        <v/>
      </c>
      <c r="R822" s="211" t="str">
        <f t="shared" si="73"/>
        <v/>
      </c>
      <c r="S822" s="213" t="str">
        <f t="shared" ca="1" si="74"/>
        <v/>
      </c>
      <c r="T822" s="214" t="str">
        <f t="shared" ca="1" si="78"/>
        <v/>
      </c>
    </row>
    <row r="823" spans="1:20" x14ac:dyDescent="0.25">
      <c r="A823" s="119" t="s">
        <v>6392</v>
      </c>
      <c r="B823" s="260"/>
      <c r="C823" s="264" t="str">
        <f>IF(ISERROR(VLOOKUP(B823,'Tous les abonnés'!$A$6:$I$5491,2,0)),"",VLOOKUP(B823,'Tous les abonnés'!$A$6:$I$5491,2,0))</f>
        <v/>
      </c>
      <c r="D823" s="26"/>
      <c r="E823" s="265"/>
      <c r="F823" s="207" t="str">
        <f>IF(ISERROR(IF(VLOOKUP(D823,Paramètres!$C$17:$H$33,6,0)="oui","illimité",VLOOKUP(D823,Paramètres!$C$17:$H$33,5,0))),"",IF(VLOOKUP(D823,Paramètres!$C$17:$H$33,6,0)="oui","illimité",VLOOKUP(D823,Paramètres!$C$17:$H$33,5,0)))</f>
        <v/>
      </c>
      <c r="G823" s="269" t="str">
        <f t="shared" si="75"/>
        <v/>
      </c>
      <c r="H823" s="208"/>
      <c r="I823" s="53"/>
      <c r="J823" s="209"/>
      <c r="K823" s="271"/>
      <c r="L823" s="37"/>
      <c r="M823" s="218"/>
      <c r="N823" s="124"/>
      <c r="O823" s="211" t="str">
        <f t="shared" ca="1" si="76"/>
        <v/>
      </c>
      <c r="P823" s="212" t="str">
        <f>IF(ISERROR(VLOOKUP(L823,Paramètres!$A$38:$B$40,2,0)),"",VLOOKUP(L823,Paramètres!$A$38:$B$40,2,0))</f>
        <v/>
      </c>
      <c r="Q823" s="211" t="str">
        <f t="shared" ca="1" si="77"/>
        <v/>
      </c>
      <c r="R823" s="211" t="str">
        <f t="shared" si="73"/>
        <v/>
      </c>
      <c r="S823" s="213" t="str">
        <f t="shared" ca="1" si="74"/>
        <v/>
      </c>
      <c r="T823" s="214" t="str">
        <f t="shared" ca="1" si="78"/>
        <v/>
      </c>
    </row>
    <row r="824" spans="1:20" x14ac:dyDescent="0.25">
      <c r="A824" s="119" t="s">
        <v>6393</v>
      </c>
      <c r="B824" s="260"/>
      <c r="C824" s="264" t="str">
        <f>IF(ISERROR(VLOOKUP(B824,'Tous les abonnés'!$A$6:$I$5491,2,0)),"",VLOOKUP(B824,'Tous les abonnés'!$A$6:$I$5491,2,0))</f>
        <v/>
      </c>
      <c r="D824" s="26"/>
      <c r="E824" s="265"/>
      <c r="F824" s="207" t="str">
        <f>IF(ISERROR(IF(VLOOKUP(D824,Paramètres!$C$17:$H$33,6,0)="oui","illimité",VLOOKUP(D824,Paramètres!$C$17:$H$33,5,0))),"",IF(VLOOKUP(D824,Paramètres!$C$17:$H$33,6,0)="oui","illimité",VLOOKUP(D824,Paramètres!$C$17:$H$33,5,0)))</f>
        <v/>
      </c>
      <c r="G824" s="269" t="str">
        <f t="shared" si="75"/>
        <v/>
      </c>
      <c r="H824" s="208"/>
      <c r="I824" s="53"/>
      <c r="J824" s="209"/>
      <c r="K824" s="271"/>
      <c r="L824" s="37"/>
      <c r="M824" s="218"/>
      <c r="N824" s="124"/>
      <c r="O824" s="211" t="str">
        <f t="shared" ca="1" si="76"/>
        <v/>
      </c>
      <c r="P824" s="212" t="str">
        <f>IF(ISERROR(VLOOKUP(L824,Paramètres!$A$38:$B$40,2,0)),"",VLOOKUP(L824,Paramètres!$A$38:$B$40,2,0))</f>
        <v/>
      </c>
      <c r="Q824" s="211" t="str">
        <f t="shared" ca="1" si="77"/>
        <v/>
      </c>
      <c r="R824" s="211" t="str">
        <f t="shared" si="73"/>
        <v/>
      </c>
      <c r="S824" s="213" t="str">
        <f t="shared" ca="1" si="74"/>
        <v/>
      </c>
      <c r="T824" s="214" t="str">
        <f t="shared" ca="1" si="78"/>
        <v/>
      </c>
    </row>
    <row r="825" spans="1:20" x14ac:dyDescent="0.25">
      <c r="A825" s="119" t="s">
        <v>6394</v>
      </c>
      <c r="B825" s="260"/>
      <c r="C825" s="264" t="str">
        <f>IF(ISERROR(VLOOKUP(B825,'Tous les abonnés'!$A$6:$I$5491,2,0)),"",VLOOKUP(B825,'Tous les abonnés'!$A$6:$I$5491,2,0))</f>
        <v/>
      </c>
      <c r="D825" s="26"/>
      <c r="E825" s="265"/>
      <c r="F825" s="207" t="str">
        <f>IF(ISERROR(IF(VLOOKUP(D825,Paramètres!$C$17:$H$33,6,0)="oui","illimité",VLOOKUP(D825,Paramètres!$C$17:$H$33,5,0))),"",IF(VLOOKUP(D825,Paramètres!$C$17:$H$33,6,0)="oui","illimité",VLOOKUP(D825,Paramètres!$C$17:$H$33,5,0)))</f>
        <v/>
      </c>
      <c r="G825" s="269" t="str">
        <f t="shared" si="75"/>
        <v/>
      </c>
      <c r="H825" s="208"/>
      <c r="I825" s="53"/>
      <c r="J825" s="209"/>
      <c r="K825" s="271"/>
      <c r="L825" s="37"/>
      <c r="M825" s="218"/>
      <c r="N825" s="124"/>
      <c r="O825" s="211" t="str">
        <f t="shared" ca="1" si="76"/>
        <v/>
      </c>
      <c r="P825" s="212" t="str">
        <f>IF(ISERROR(VLOOKUP(L825,Paramètres!$A$38:$B$40,2,0)),"",VLOOKUP(L825,Paramètres!$A$38:$B$40,2,0))</f>
        <v/>
      </c>
      <c r="Q825" s="211" t="str">
        <f t="shared" ca="1" si="77"/>
        <v/>
      </c>
      <c r="R825" s="211" t="str">
        <f t="shared" si="73"/>
        <v/>
      </c>
      <c r="S825" s="213" t="str">
        <f t="shared" ca="1" si="74"/>
        <v/>
      </c>
      <c r="T825" s="214" t="str">
        <f t="shared" ca="1" si="78"/>
        <v/>
      </c>
    </row>
    <row r="826" spans="1:20" x14ac:dyDescent="0.25">
      <c r="A826" s="119" t="s">
        <v>6395</v>
      </c>
      <c r="B826" s="260"/>
      <c r="C826" s="264" t="str">
        <f>IF(ISERROR(VLOOKUP(B826,'Tous les abonnés'!$A$6:$I$5491,2,0)),"",VLOOKUP(B826,'Tous les abonnés'!$A$6:$I$5491,2,0))</f>
        <v/>
      </c>
      <c r="D826" s="26"/>
      <c r="E826" s="265"/>
      <c r="F826" s="207" t="str">
        <f>IF(ISERROR(IF(VLOOKUP(D826,Paramètres!$C$17:$H$33,6,0)="oui","illimité",VLOOKUP(D826,Paramètres!$C$17:$H$33,5,0))),"",IF(VLOOKUP(D826,Paramètres!$C$17:$H$33,6,0)="oui","illimité",VLOOKUP(D826,Paramètres!$C$17:$H$33,5,0)))</f>
        <v/>
      </c>
      <c r="G826" s="269" t="str">
        <f t="shared" si="75"/>
        <v/>
      </c>
      <c r="H826" s="208"/>
      <c r="I826" s="53"/>
      <c r="J826" s="209"/>
      <c r="K826" s="271"/>
      <c r="L826" s="37"/>
      <c r="M826" s="218"/>
      <c r="N826" s="124"/>
      <c r="O826" s="211" t="str">
        <f t="shared" ca="1" si="76"/>
        <v/>
      </c>
      <c r="P826" s="212" t="str">
        <f>IF(ISERROR(VLOOKUP(L826,Paramètres!$A$38:$B$40,2,0)),"",VLOOKUP(L826,Paramètres!$A$38:$B$40,2,0))</f>
        <v/>
      </c>
      <c r="Q826" s="211" t="str">
        <f t="shared" ca="1" si="77"/>
        <v/>
      </c>
      <c r="R826" s="211" t="str">
        <f t="shared" si="73"/>
        <v/>
      </c>
      <c r="S826" s="213" t="str">
        <f t="shared" ca="1" si="74"/>
        <v/>
      </c>
      <c r="T826" s="214" t="str">
        <f t="shared" ca="1" si="78"/>
        <v/>
      </c>
    </row>
    <row r="827" spans="1:20" x14ac:dyDescent="0.25">
      <c r="A827" s="119" t="s">
        <v>6396</v>
      </c>
      <c r="B827" s="260"/>
      <c r="C827" s="264" t="str">
        <f>IF(ISERROR(VLOOKUP(B827,'Tous les abonnés'!$A$6:$I$5491,2,0)),"",VLOOKUP(B827,'Tous les abonnés'!$A$6:$I$5491,2,0))</f>
        <v/>
      </c>
      <c r="D827" s="26"/>
      <c r="E827" s="265"/>
      <c r="F827" s="207" t="str">
        <f>IF(ISERROR(IF(VLOOKUP(D827,Paramètres!$C$17:$H$33,6,0)="oui","illimité",VLOOKUP(D827,Paramètres!$C$17:$H$33,5,0))),"",IF(VLOOKUP(D827,Paramètres!$C$17:$H$33,6,0)="oui","illimité",VLOOKUP(D827,Paramètres!$C$17:$H$33,5,0)))</f>
        <v/>
      </c>
      <c r="G827" s="269" t="str">
        <f t="shared" si="75"/>
        <v/>
      </c>
      <c r="H827" s="208"/>
      <c r="I827" s="53"/>
      <c r="J827" s="209"/>
      <c r="K827" s="271"/>
      <c r="L827" s="37"/>
      <c r="M827" s="218"/>
      <c r="N827" s="124"/>
      <c r="O827" s="211" t="str">
        <f t="shared" ca="1" si="76"/>
        <v/>
      </c>
      <c r="P827" s="212" t="str">
        <f>IF(ISERROR(VLOOKUP(L827,Paramètres!$A$38:$B$40,2,0)),"",VLOOKUP(L827,Paramètres!$A$38:$B$40,2,0))</f>
        <v/>
      </c>
      <c r="Q827" s="211" t="str">
        <f t="shared" ca="1" si="77"/>
        <v/>
      </c>
      <c r="R827" s="211" t="str">
        <f t="shared" si="73"/>
        <v/>
      </c>
      <c r="S827" s="213" t="str">
        <f t="shared" ca="1" si="74"/>
        <v/>
      </c>
      <c r="T827" s="214" t="str">
        <f t="shared" ca="1" si="78"/>
        <v/>
      </c>
    </row>
    <row r="828" spans="1:20" x14ac:dyDescent="0.25">
      <c r="A828" s="119" t="s">
        <v>6397</v>
      </c>
      <c r="B828" s="260"/>
      <c r="C828" s="264" t="str">
        <f>IF(ISERROR(VLOOKUP(B828,'Tous les abonnés'!$A$6:$I$5491,2,0)),"",VLOOKUP(B828,'Tous les abonnés'!$A$6:$I$5491,2,0))</f>
        <v/>
      </c>
      <c r="D828" s="26"/>
      <c r="E828" s="265"/>
      <c r="F828" s="207" t="str">
        <f>IF(ISERROR(IF(VLOOKUP(D828,Paramètres!$C$17:$H$33,6,0)="oui","illimité",VLOOKUP(D828,Paramètres!$C$17:$H$33,5,0))),"",IF(VLOOKUP(D828,Paramètres!$C$17:$H$33,6,0)="oui","illimité",VLOOKUP(D828,Paramètres!$C$17:$H$33,5,0)))</f>
        <v/>
      </c>
      <c r="G828" s="269" t="str">
        <f t="shared" si="75"/>
        <v/>
      </c>
      <c r="H828" s="208"/>
      <c r="I828" s="53"/>
      <c r="J828" s="209"/>
      <c r="K828" s="271"/>
      <c r="L828" s="37"/>
      <c r="M828" s="218"/>
      <c r="N828" s="124"/>
      <c r="O828" s="211" t="str">
        <f t="shared" ca="1" si="76"/>
        <v/>
      </c>
      <c r="P828" s="212" t="str">
        <f>IF(ISERROR(VLOOKUP(L828,Paramètres!$A$38:$B$40,2,0)),"",VLOOKUP(L828,Paramètres!$A$38:$B$40,2,0))</f>
        <v/>
      </c>
      <c r="Q828" s="211" t="str">
        <f t="shared" ca="1" si="77"/>
        <v/>
      </c>
      <c r="R828" s="211" t="str">
        <f t="shared" si="73"/>
        <v/>
      </c>
      <c r="S828" s="213" t="str">
        <f t="shared" ca="1" si="74"/>
        <v/>
      </c>
      <c r="T828" s="214" t="str">
        <f t="shared" ca="1" si="78"/>
        <v/>
      </c>
    </row>
    <row r="829" spans="1:20" x14ac:dyDescent="0.25">
      <c r="A829" s="119" t="s">
        <v>6398</v>
      </c>
      <c r="B829" s="260"/>
      <c r="C829" s="264" t="str">
        <f>IF(ISERROR(VLOOKUP(B829,'Tous les abonnés'!$A$6:$I$5491,2,0)),"",VLOOKUP(B829,'Tous les abonnés'!$A$6:$I$5491,2,0))</f>
        <v/>
      </c>
      <c r="D829" s="26"/>
      <c r="E829" s="265"/>
      <c r="F829" s="207" t="str">
        <f>IF(ISERROR(IF(VLOOKUP(D829,Paramètres!$C$17:$H$33,6,0)="oui","illimité",VLOOKUP(D829,Paramètres!$C$17:$H$33,5,0))),"",IF(VLOOKUP(D829,Paramètres!$C$17:$H$33,6,0)="oui","illimité",VLOOKUP(D829,Paramètres!$C$17:$H$33,5,0)))</f>
        <v/>
      </c>
      <c r="G829" s="269" t="str">
        <f t="shared" si="75"/>
        <v/>
      </c>
      <c r="H829" s="208"/>
      <c r="I829" s="53"/>
      <c r="J829" s="209"/>
      <c r="K829" s="271"/>
      <c r="L829" s="37"/>
      <c r="M829" s="218"/>
      <c r="N829" s="124"/>
      <c r="O829" s="211" t="str">
        <f t="shared" ca="1" si="76"/>
        <v/>
      </c>
      <c r="P829" s="212" t="str">
        <f>IF(ISERROR(VLOOKUP(L829,Paramètres!$A$38:$B$40,2,0)),"",VLOOKUP(L829,Paramètres!$A$38:$B$40,2,0))</f>
        <v/>
      </c>
      <c r="Q829" s="211" t="str">
        <f t="shared" ca="1" si="77"/>
        <v/>
      </c>
      <c r="R829" s="211" t="str">
        <f t="shared" si="73"/>
        <v/>
      </c>
      <c r="S829" s="213" t="str">
        <f t="shared" ca="1" si="74"/>
        <v/>
      </c>
      <c r="T829" s="214" t="str">
        <f t="shared" ca="1" si="78"/>
        <v/>
      </c>
    </row>
    <row r="830" spans="1:20" x14ac:dyDescent="0.25">
      <c r="A830" s="119" t="s">
        <v>6399</v>
      </c>
      <c r="B830" s="260"/>
      <c r="C830" s="264" t="str">
        <f>IF(ISERROR(VLOOKUP(B830,'Tous les abonnés'!$A$6:$I$5491,2,0)),"",VLOOKUP(B830,'Tous les abonnés'!$A$6:$I$5491,2,0))</f>
        <v/>
      </c>
      <c r="D830" s="26"/>
      <c r="E830" s="265"/>
      <c r="F830" s="207" t="str">
        <f>IF(ISERROR(IF(VLOOKUP(D830,Paramètres!$C$17:$H$33,6,0)="oui","illimité",VLOOKUP(D830,Paramètres!$C$17:$H$33,5,0))),"",IF(VLOOKUP(D830,Paramètres!$C$17:$H$33,6,0)="oui","illimité",VLOOKUP(D830,Paramètres!$C$17:$H$33,5,0)))</f>
        <v/>
      </c>
      <c r="G830" s="269" t="str">
        <f t="shared" si="75"/>
        <v/>
      </c>
      <c r="H830" s="208"/>
      <c r="I830" s="53"/>
      <c r="J830" s="209"/>
      <c r="K830" s="271"/>
      <c r="L830" s="37"/>
      <c r="M830" s="218"/>
      <c r="N830" s="124"/>
      <c r="O830" s="211" t="str">
        <f t="shared" ca="1" si="76"/>
        <v/>
      </c>
      <c r="P830" s="212" t="str">
        <f>IF(ISERROR(VLOOKUP(L830,Paramètres!$A$38:$B$40,2,0)),"",VLOOKUP(L830,Paramètres!$A$38:$B$40,2,0))</f>
        <v/>
      </c>
      <c r="Q830" s="211" t="str">
        <f t="shared" ca="1" si="77"/>
        <v/>
      </c>
      <c r="R830" s="211" t="str">
        <f t="shared" si="73"/>
        <v/>
      </c>
      <c r="S830" s="213" t="str">
        <f t="shared" ca="1" si="74"/>
        <v/>
      </c>
      <c r="T830" s="214" t="str">
        <f t="shared" ca="1" si="78"/>
        <v/>
      </c>
    </row>
    <row r="831" spans="1:20" x14ac:dyDescent="0.25">
      <c r="A831" s="119" t="s">
        <v>6400</v>
      </c>
      <c r="B831" s="260"/>
      <c r="C831" s="264" t="str">
        <f>IF(ISERROR(VLOOKUP(B831,'Tous les abonnés'!$A$6:$I$5491,2,0)),"",VLOOKUP(B831,'Tous les abonnés'!$A$6:$I$5491,2,0))</f>
        <v/>
      </c>
      <c r="D831" s="26"/>
      <c r="E831" s="265"/>
      <c r="F831" s="207" t="str">
        <f>IF(ISERROR(IF(VLOOKUP(D831,Paramètres!$C$17:$H$33,6,0)="oui","illimité",VLOOKUP(D831,Paramètres!$C$17:$H$33,5,0))),"",IF(VLOOKUP(D831,Paramètres!$C$17:$H$33,6,0)="oui","illimité",VLOOKUP(D831,Paramètres!$C$17:$H$33,5,0)))</f>
        <v/>
      </c>
      <c r="G831" s="269" t="str">
        <f t="shared" si="75"/>
        <v/>
      </c>
      <c r="H831" s="208"/>
      <c r="I831" s="53"/>
      <c r="J831" s="209"/>
      <c r="K831" s="271"/>
      <c r="L831" s="37"/>
      <c r="M831" s="218"/>
      <c r="N831" s="124"/>
      <c r="O831" s="211" t="str">
        <f t="shared" ca="1" si="76"/>
        <v/>
      </c>
      <c r="P831" s="212" t="str">
        <f>IF(ISERROR(VLOOKUP(L831,Paramètres!$A$38:$B$40,2,0)),"",VLOOKUP(L831,Paramètres!$A$38:$B$40,2,0))</f>
        <v/>
      </c>
      <c r="Q831" s="211" t="str">
        <f t="shared" ca="1" si="77"/>
        <v/>
      </c>
      <c r="R831" s="211" t="str">
        <f t="shared" si="73"/>
        <v/>
      </c>
      <c r="S831" s="213" t="str">
        <f t="shared" ca="1" si="74"/>
        <v/>
      </c>
      <c r="T831" s="214" t="str">
        <f t="shared" ca="1" si="78"/>
        <v/>
      </c>
    </row>
    <row r="832" spans="1:20" x14ac:dyDescent="0.25">
      <c r="A832" s="119" t="s">
        <v>6401</v>
      </c>
      <c r="B832" s="260"/>
      <c r="C832" s="264" t="str">
        <f>IF(ISERROR(VLOOKUP(B832,'Tous les abonnés'!$A$6:$I$5491,2,0)),"",VLOOKUP(B832,'Tous les abonnés'!$A$6:$I$5491,2,0))</f>
        <v/>
      </c>
      <c r="D832" s="26"/>
      <c r="E832" s="265"/>
      <c r="F832" s="207" t="str">
        <f>IF(ISERROR(IF(VLOOKUP(D832,Paramètres!$C$17:$H$33,6,0)="oui","illimité",VLOOKUP(D832,Paramètres!$C$17:$H$33,5,0))),"",IF(VLOOKUP(D832,Paramètres!$C$17:$H$33,6,0)="oui","illimité",VLOOKUP(D832,Paramètres!$C$17:$H$33,5,0)))</f>
        <v/>
      </c>
      <c r="G832" s="269" t="str">
        <f t="shared" si="75"/>
        <v/>
      </c>
      <c r="H832" s="208"/>
      <c r="I832" s="53"/>
      <c r="J832" s="209"/>
      <c r="K832" s="271"/>
      <c r="L832" s="37"/>
      <c r="M832" s="218"/>
      <c r="N832" s="124"/>
      <c r="O832" s="211" t="str">
        <f t="shared" ca="1" si="76"/>
        <v/>
      </c>
      <c r="P832" s="212" t="str">
        <f>IF(ISERROR(VLOOKUP(L832,Paramètres!$A$38:$B$40,2,0)),"",VLOOKUP(L832,Paramètres!$A$38:$B$40,2,0))</f>
        <v/>
      </c>
      <c r="Q832" s="211" t="str">
        <f t="shared" ca="1" si="77"/>
        <v/>
      </c>
      <c r="R832" s="211" t="str">
        <f t="shared" si="73"/>
        <v/>
      </c>
      <c r="S832" s="213" t="str">
        <f t="shared" ca="1" si="74"/>
        <v/>
      </c>
      <c r="T832" s="214" t="str">
        <f t="shared" ca="1" si="78"/>
        <v/>
      </c>
    </row>
    <row r="833" spans="1:20" x14ac:dyDescent="0.25">
      <c r="A833" s="119" t="s">
        <v>6402</v>
      </c>
      <c r="B833" s="260"/>
      <c r="C833" s="264" t="str">
        <f>IF(ISERROR(VLOOKUP(B833,'Tous les abonnés'!$A$6:$I$5491,2,0)),"",VLOOKUP(B833,'Tous les abonnés'!$A$6:$I$5491,2,0))</f>
        <v/>
      </c>
      <c r="D833" s="26"/>
      <c r="E833" s="265"/>
      <c r="F833" s="207" t="str">
        <f>IF(ISERROR(IF(VLOOKUP(D833,Paramètres!$C$17:$H$33,6,0)="oui","illimité",VLOOKUP(D833,Paramètres!$C$17:$H$33,5,0))),"",IF(VLOOKUP(D833,Paramètres!$C$17:$H$33,6,0)="oui","illimité",VLOOKUP(D833,Paramètres!$C$17:$H$33,5,0)))</f>
        <v/>
      </c>
      <c r="G833" s="269" t="str">
        <f t="shared" si="75"/>
        <v/>
      </c>
      <c r="H833" s="208"/>
      <c r="I833" s="53"/>
      <c r="J833" s="209"/>
      <c r="K833" s="271"/>
      <c r="L833" s="37"/>
      <c r="M833" s="218"/>
      <c r="N833" s="124"/>
      <c r="O833" s="211" t="str">
        <f t="shared" ca="1" si="76"/>
        <v/>
      </c>
      <c r="P833" s="212" t="str">
        <f>IF(ISERROR(VLOOKUP(L833,Paramètres!$A$38:$B$40,2,0)),"",VLOOKUP(L833,Paramètres!$A$38:$B$40,2,0))</f>
        <v/>
      </c>
      <c r="Q833" s="211" t="str">
        <f t="shared" ca="1" si="77"/>
        <v/>
      </c>
      <c r="R833" s="211" t="str">
        <f t="shared" si="73"/>
        <v/>
      </c>
      <c r="S833" s="213" t="str">
        <f t="shared" ca="1" si="74"/>
        <v/>
      </c>
      <c r="T833" s="214" t="str">
        <f t="shared" ca="1" si="78"/>
        <v/>
      </c>
    </row>
    <row r="834" spans="1:20" x14ac:dyDescent="0.25">
      <c r="A834" s="119" t="s">
        <v>6403</v>
      </c>
      <c r="B834" s="260"/>
      <c r="C834" s="264" t="str">
        <f>IF(ISERROR(VLOOKUP(B834,'Tous les abonnés'!$A$6:$I$5491,2,0)),"",VLOOKUP(B834,'Tous les abonnés'!$A$6:$I$5491,2,0))</f>
        <v/>
      </c>
      <c r="D834" s="26"/>
      <c r="E834" s="265"/>
      <c r="F834" s="207" t="str">
        <f>IF(ISERROR(IF(VLOOKUP(D834,Paramètres!$C$17:$H$33,6,0)="oui","illimité",VLOOKUP(D834,Paramètres!$C$17:$H$33,5,0))),"",IF(VLOOKUP(D834,Paramètres!$C$17:$H$33,6,0)="oui","illimité",VLOOKUP(D834,Paramètres!$C$17:$H$33,5,0)))</f>
        <v/>
      </c>
      <c r="G834" s="269" t="str">
        <f t="shared" si="75"/>
        <v/>
      </c>
      <c r="H834" s="208"/>
      <c r="I834" s="53"/>
      <c r="J834" s="209"/>
      <c r="K834" s="271"/>
      <c r="L834" s="37"/>
      <c r="M834" s="218"/>
      <c r="N834" s="124"/>
      <c r="O834" s="211" t="str">
        <f t="shared" ca="1" si="76"/>
        <v/>
      </c>
      <c r="P834" s="212" t="str">
        <f>IF(ISERROR(VLOOKUP(L834,Paramètres!$A$38:$B$40,2,0)),"",VLOOKUP(L834,Paramètres!$A$38:$B$40,2,0))</f>
        <v/>
      </c>
      <c r="Q834" s="211" t="str">
        <f t="shared" ca="1" si="77"/>
        <v/>
      </c>
      <c r="R834" s="211" t="str">
        <f t="shared" si="73"/>
        <v/>
      </c>
      <c r="S834" s="213" t="str">
        <f t="shared" ca="1" si="74"/>
        <v/>
      </c>
      <c r="T834" s="214" t="str">
        <f t="shared" ca="1" si="78"/>
        <v/>
      </c>
    </row>
    <row r="835" spans="1:20" x14ac:dyDescent="0.25">
      <c r="A835" s="119" t="s">
        <v>6404</v>
      </c>
      <c r="B835" s="260"/>
      <c r="C835" s="264" t="str">
        <f>IF(ISERROR(VLOOKUP(B835,'Tous les abonnés'!$A$6:$I$5491,2,0)),"",VLOOKUP(B835,'Tous les abonnés'!$A$6:$I$5491,2,0))</f>
        <v/>
      </c>
      <c r="D835" s="26"/>
      <c r="E835" s="265"/>
      <c r="F835" s="207" t="str">
        <f>IF(ISERROR(IF(VLOOKUP(D835,Paramètres!$C$17:$H$33,6,0)="oui","illimité",VLOOKUP(D835,Paramètres!$C$17:$H$33,5,0))),"",IF(VLOOKUP(D835,Paramètres!$C$17:$H$33,6,0)="oui","illimité",VLOOKUP(D835,Paramètres!$C$17:$H$33,5,0)))</f>
        <v/>
      </c>
      <c r="G835" s="269" t="str">
        <f t="shared" si="75"/>
        <v/>
      </c>
      <c r="H835" s="208"/>
      <c r="I835" s="53"/>
      <c r="J835" s="209"/>
      <c r="K835" s="271"/>
      <c r="L835" s="37"/>
      <c r="M835" s="218"/>
      <c r="N835" s="124"/>
      <c r="O835" s="211" t="str">
        <f t="shared" ca="1" si="76"/>
        <v/>
      </c>
      <c r="P835" s="212" t="str">
        <f>IF(ISERROR(VLOOKUP(L835,Paramètres!$A$38:$B$40,2,0)),"",VLOOKUP(L835,Paramètres!$A$38:$B$40,2,0))</f>
        <v/>
      </c>
      <c r="Q835" s="211" t="str">
        <f t="shared" ca="1" si="77"/>
        <v/>
      </c>
      <c r="R835" s="211" t="str">
        <f t="shared" si="73"/>
        <v/>
      </c>
      <c r="S835" s="213" t="str">
        <f t="shared" ca="1" si="74"/>
        <v/>
      </c>
      <c r="T835" s="214" t="str">
        <f t="shared" ca="1" si="78"/>
        <v/>
      </c>
    </row>
    <row r="836" spans="1:20" x14ac:dyDescent="0.25">
      <c r="A836" s="119" t="s">
        <v>6405</v>
      </c>
      <c r="B836" s="260"/>
      <c r="C836" s="264" t="str">
        <f>IF(ISERROR(VLOOKUP(B836,'Tous les abonnés'!$A$6:$I$5491,2,0)),"",VLOOKUP(B836,'Tous les abonnés'!$A$6:$I$5491,2,0))</f>
        <v/>
      </c>
      <c r="D836" s="26"/>
      <c r="E836" s="265"/>
      <c r="F836" s="207" t="str">
        <f>IF(ISERROR(IF(VLOOKUP(D836,Paramètres!$C$17:$H$33,6,0)="oui","illimité",VLOOKUP(D836,Paramètres!$C$17:$H$33,5,0))),"",IF(VLOOKUP(D836,Paramètres!$C$17:$H$33,6,0)="oui","illimité",VLOOKUP(D836,Paramètres!$C$17:$H$33,5,0)))</f>
        <v/>
      </c>
      <c r="G836" s="269" t="str">
        <f t="shared" si="75"/>
        <v/>
      </c>
      <c r="H836" s="208"/>
      <c r="I836" s="53"/>
      <c r="J836" s="209"/>
      <c r="K836" s="271"/>
      <c r="L836" s="37"/>
      <c r="M836" s="218"/>
      <c r="N836" s="124"/>
      <c r="O836" s="211" t="str">
        <f t="shared" ca="1" si="76"/>
        <v/>
      </c>
      <c r="P836" s="212" t="str">
        <f>IF(ISERROR(VLOOKUP(L836,Paramètres!$A$38:$B$40,2,0)),"",VLOOKUP(L836,Paramètres!$A$38:$B$40,2,0))</f>
        <v/>
      </c>
      <c r="Q836" s="211" t="str">
        <f t="shared" ca="1" si="77"/>
        <v/>
      </c>
      <c r="R836" s="211" t="str">
        <f t="shared" si="73"/>
        <v/>
      </c>
      <c r="S836" s="213" t="str">
        <f t="shared" ca="1" si="74"/>
        <v/>
      </c>
      <c r="T836" s="214" t="str">
        <f t="shared" ca="1" si="78"/>
        <v/>
      </c>
    </row>
    <row r="837" spans="1:20" x14ac:dyDescent="0.25">
      <c r="A837" s="119" t="s">
        <v>6406</v>
      </c>
      <c r="B837" s="260"/>
      <c r="C837" s="264" t="str">
        <f>IF(ISERROR(VLOOKUP(B837,'Tous les abonnés'!$A$6:$I$5491,2,0)),"",VLOOKUP(B837,'Tous les abonnés'!$A$6:$I$5491,2,0))</f>
        <v/>
      </c>
      <c r="D837" s="26"/>
      <c r="E837" s="265"/>
      <c r="F837" s="207" t="str">
        <f>IF(ISERROR(IF(VLOOKUP(D837,Paramètres!$C$17:$H$33,6,0)="oui","illimité",VLOOKUP(D837,Paramètres!$C$17:$H$33,5,0))),"",IF(VLOOKUP(D837,Paramètres!$C$17:$H$33,6,0)="oui","illimité",VLOOKUP(D837,Paramètres!$C$17:$H$33,5,0)))</f>
        <v/>
      </c>
      <c r="G837" s="269" t="str">
        <f t="shared" si="75"/>
        <v/>
      </c>
      <c r="H837" s="208"/>
      <c r="I837" s="53"/>
      <c r="J837" s="209"/>
      <c r="K837" s="271"/>
      <c r="L837" s="37"/>
      <c r="M837" s="218"/>
      <c r="N837" s="124"/>
      <c r="O837" s="211" t="str">
        <f t="shared" ca="1" si="76"/>
        <v/>
      </c>
      <c r="P837" s="212" t="str">
        <f>IF(ISERROR(VLOOKUP(L837,Paramètres!$A$38:$B$40,2,0)),"",VLOOKUP(L837,Paramètres!$A$38:$B$40,2,0))</f>
        <v/>
      </c>
      <c r="Q837" s="211" t="str">
        <f t="shared" ca="1" si="77"/>
        <v/>
      </c>
      <c r="R837" s="211" t="str">
        <f t="shared" si="73"/>
        <v/>
      </c>
      <c r="S837" s="213" t="str">
        <f t="shared" ca="1" si="74"/>
        <v/>
      </c>
      <c r="T837" s="214" t="str">
        <f t="shared" ca="1" si="78"/>
        <v/>
      </c>
    </row>
    <row r="838" spans="1:20" x14ac:dyDescent="0.25">
      <c r="A838" s="119" t="s">
        <v>6407</v>
      </c>
      <c r="B838" s="260"/>
      <c r="C838" s="264" t="str">
        <f>IF(ISERROR(VLOOKUP(B838,'Tous les abonnés'!$A$6:$I$5491,2,0)),"",VLOOKUP(B838,'Tous les abonnés'!$A$6:$I$5491,2,0))</f>
        <v/>
      </c>
      <c r="D838" s="26"/>
      <c r="E838" s="265"/>
      <c r="F838" s="207" t="str">
        <f>IF(ISERROR(IF(VLOOKUP(D838,Paramètres!$C$17:$H$33,6,0)="oui","illimité",VLOOKUP(D838,Paramètres!$C$17:$H$33,5,0))),"",IF(VLOOKUP(D838,Paramètres!$C$17:$H$33,6,0)="oui","illimité",VLOOKUP(D838,Paramètres!$C$17:$H$33,5,0)))</f>
        <v/>
      </c>
      <c r="G838" s="269" t="str">
        <f t="shared" si="75"/>
        <v/>
      </c>
      <c r="H838" s="208"/>
      <c r="I838" s="53"/>
      <c r="J838" s="209"/>
      <c r="K838" s="271"/>
      <c r="L838" s="37"/>
      <c r="M838" s="218"/>
      <c r="N838" s="124"/>
      <c r="O838" s="211" t="str">
        <f t="shared" ca="1" si="76"/>
        <v/>
      </c>
      <c r="P838" s="212" t="str">
        <f>IF(ISERROR(VLOOKUP(L838,Paramètres!$A$38:$B$40,2,0)),"",VLOOKUP(L838,Paramètres!$A$38:$B$40,2,0))</f>
        <v/>
      </c>
      <c r="Q838" s="211" t="str">
        <f t="shared" ca="1" si="77"/>
        <v/>
      </c>
      <c r="R838" s="211" t="str">
        <f t="shared" si="73"/>
        <v/>
      </c>
      <c r="S838" s="213" t="str">
        <f t="shared" ca="1" si="74"/>
        <v/>
      </c>
      <c r="T838" s="214" t="str">
        <f t="shared" ca="1" si="78"/>
        <v/>
      </c>
    </row>
    <row r="839" spans="1:20" x14ac:dyDescent="0.25">
      <c r="A839" s="119" t="s">
        <v>6408</v>
      </c>
      <c r="B839" s="260"/>
      <c r="C839" s="264" t="str">
        <f>IF(ISERROR(VLOOKUP(B839,'Tous les abonnés'!$A$6:$I$5491,2,0)),"",VLOOKUP(B839,'Tous les abonnés'!$A$6:$I$5491,2,0))</f>
        <v/>
      </c>
      <c r="D839" s="26"/>
      <c r="E839" s="265"/>
      <c r="F839" s="207" t="str">
        <f>IF(ISERROR(IF(VLOOKUP(D839,Paramètres!$C$17:$H$33,6,0)="oui","illimité",VLOOKUP(D839,Paramètres!$C$17:$H$33,5,0))),"",IF(VLOOKUP(D839,Paramètres!$C$17:$H$33,6,0)="oui","illimité",VLOOKUP(D839,Paramètres!$C$17:$H$33,5,0)))</f>
        <v/>
      </c>
      <c r="G839" s="269" t="str">
        <f t="shared" si="75"/>
        <v/>
      </c>
      <c r="H839" s="208"/>
      <c r="I839" s="53"/>
      <c r="J839" s="209"/>
      <c r="K839" s="271"/>
      <c r="L839" s="37"/>
      <c r="M839" s="218"/>
      <c r="N839" s="124"/>
      <c r="O839" s="211" t="str">
        <f t="shared" ca="1" si="76"/>
        <v/>
      </c>
      <c r="P839" s="212" t="str">
        <f>IF(ISERROR(VLOOKUP(L839,Paramètres!$A$38:$B$40,2,0)),"",VLOOKUP(L839,Paramètres!$A$38:$B$40,2,0))</f>
        <v/>
      </c>
      <c r="Q839" s="211" t="str">
        <f t="shared" ca="1" si="77"/>
        <v/>
      </c>
      <c r="R839" s="211" t="str">
        <f t="shared" ref="R839:R902" si="79">IF(L839="en 1 fois",1,IF(F839="illimité",O839/P839,IF(ISERROR(F839/P839),"",ROUND(F839/P839,0))))</f>
        <v/>
      </c>
      <c r="S839" s="213" t="str">
        <f t="shared" ref="S839:S902" ca="1" si="80">IF(ISERROR(IF(F839="illimité",Q839*J839,IF(L839="en 1 fois",J839,J839*Q839/R839))),"",IF(F839="illimité",Q839*J839,IF(L839="en 1 fois",J839,J839*Q839/R839)))</f>
        <v/>
      </c>
      <c r="T839" s="214" t="str">
        <f t="shared" ca="1" si="78"/>
        <v/>
      </c>
    </row>
    <row r="840" spans="1:20" x14ac:dyDescent="0.25">
      <c r="A840" s="119" t="s">
        <v>6409</v>
      </c>
      <c r="B840" s="260"/>
      <c r="C840" s="264" t="str">
        <f>IF(ISERROR(VLOOKUP(B840,'Tous les abonnés'!$A$6:$I$5491,2,0)),"",VLOOKUP(B840,'Tous les abonnés'!$A$6:$I$5491,2,0))</f>
        <v/>
      </c>
      <c r="D840" s="26"/>
      <c r="E840" s="265"/>
      <c r="F840" s="207" t="str">
        <f>IF(ISERROR(IF(VLOOKUP(D840,Paramètres!$C$17:$H$33,6,0)="oui","illimité",VLOOKUP(D840,Paramètres!$C$17:$H$33,5,0))),"",IF(VLOOKUP(D840,Paramètres!$C$17:$H$33,6,0)="oui","illimité",VLOOKUP(D840,Paramètres!$C$17:$H$33,5,0)))</f>
        <v/>
      </c>
      <c r="G840" s="269" t="str">
        <f t="shared" ref="G840:G903" si="81">IF(ISBLANK(K840),IF(ISERROR(E840+F840),"",E840+F840),K840)</f>
        <v/>
      </c>
      <c r="H840" s="208"/>
      <c r="I840" s="53"/>
      <c r="J840" s="209"/>
      <c r="K840" s="271"/>
      <c r="L840" s="37"/>
      <c r="M840" s="218"/>
      <c r="N840" s="124"/>
      <c r="O840" s="211" t="str">
        <f t="shared" ref="O840:O903" ca="1" si="82">IF(ISBLANK(E840),"",IF(TODAY()&gt;G840,G840-E840,TODAY()-E840))</f>
        <v/>
      </c>
      <c r="P840" s="212" t="str">
        <f>IF(ISERROR(VLOOKUP(L840,Paramètres!$A$38:$B$40,2,0)),"",VLOOKUP(L840,Paramètres!$A$38:$B$40,2,0))</f>
        <v/>
      </c>
      <c r="Q840" s="211" t="str">
        <f t="shared" ref="Q840:Q903" ca="1" si="83">IF(ISERROR(O840/P840),"",ROUND(O840/P840,0))</f>
        <v/>
      </c>
      <c r="R840" s="211" t="str">
        <f t="shared" si="79"/>
        <v/>
      </c>
      <c r="S840" s="213" t="str">
        <f t="shared" ca="1" si="80"/>
        <v/>
      </c>
      <c r="T840" s="214" t="str">
        <f t="shared" ref="T840:T903" ca="1" si="84">IF(ISERROR(S840-N840),"",S840-N840)</f>
        <v/>
      </c>
    </row>
    <row r="841" spans="1:20" x14ac:dyDescent="0.25">
      <c r="A841" s="119" t="s">
        <v>6410</v>
      </c>
      <c r="B841" s="260"/>
      <c r="C841" s="264" t="str">
        <f>IF(ISERROR(VLOOKUP(B841,'Tous les abonnés'!$A$6:$I$5491,2,0)),"",VLOOKUP(B841,'Tous les abonnés'!$A$6:$I$5491,2,0))</f>
        <v/>
      </c>
      <c r="D841" s="26"/>
      <c r="E841" s="265"/>
      <c r="F841" s="207" t="str">
        <f>IF(ISERROR(IF(VLOOKUP(D841,Paramètres!$C$17:$H$33,6,0)="oui","illimité",VLOOKUP(D841,Paramètres!$C$17:$H$33,5,0))),"",IF(VLOOKUP(D841,Paramètres!$C$17:$H$33,6,0)="oui","illimité",VLOOKUP(D841,Paramètres!$C$17:$H$33,5,0)))</f>
        <v/>
      </c>
      <c r="G841" s="269" t="str">
        <f t="shared" si="81"/>
        <v/>
      </c>
      <c r="H841" s="208"/>
      <c r="I841" s="53"/>
      <c r="J841" s="209"/>
      <c r="K841" s="271"/>
      <c r="L841" s="37"/>
      <c r="M841" s="218"/>
      <c r="N841" s="124"/>
      <c r="O841" s="211" t="str">
        <f t="shared" ca="1" si="82"/>
        <v/>
      </c>
      <c r="P841" s="212" t="str">
        <f>IF(ISERROR(VLOOKUP(L841,Paramètres!$A$38:$B$40,2,0)),"",VLOOKUP(L841,Paramètres!$A$38:$B$40,2,0))</f>
        <v/>
      </c>
      <c r="Q841" s="211" t="str">
        <f t="shared" ca="1" si="83"/>
        <v/>
      </c>
      <c r="R841" s="211" t="str">
        <f t="shared" si="79"/>
        <v/>
      </c>
      <c r="S841" s="213" t="str">
        <f t="shared" ca="1" si="80"/>
        <v/>
      </c>
      <c r="T841" s="214" t="str">
        <f t="shared" ca="1" si="84"/>
        <v/>
      </c>
    </row>
    <row r="842" spans="1:20" x14ac:dyDescent="0.25">
      <c r="A842" s="119" t="s">
        <v>6411</v>
      </c>
      <c r="B842" s="260"/>
      <c r="C842" s="264" t="str">
        <f>IF(ISERROR(VLOOKUP(B842,'Tous les abonnés'!$A$6:$I$5491,2,0)),"",VLOOKUP(B842,'Tous les abonnés'!$A$6:$I$5491,2,0))</f>
        <v/>
      </c>
      <c r="D842" s="26"/>
      <c r="E842" s="265"/>
      <c r="F842" s="207" t="str">
        <f>IF(ISERROR(IF(VLOOKUP(D842,Paramètres!$C$17:$H$33,6,0)="oui","illimité",VLOOKUP(D842,Paramètres!$C$17:$H$33,5,0))),"",IF(VLOOKUP(D842,Paramètres!$C$17:$H$33,6,0)="oui","illimité",VLOOKUP(D842,Paramètres!$C$17:$H$33,5,0)))</f>
        <v/>
      </c>
      <c r="G842" s="269" t="str">
        <f t="shared" si="81"/>
        <v/>
      </c>
      <c r="H842" s="208"/>
      <c r="I842" s="53"/>
      <c r="J842" s="209"/>
      <c r="K842" s="271"/>
      <c r="L842" s="37"/>
      <c r="M842" s="218"/>
      <c r="N842" s="124"/>
      <c r="O842" s="211" t="str">
        <f t="shared" ca="1" si="82"/>
        <v/>
      </c>
      <c r="P842" s="212" t="str">
        <f>IF(ISERROR(VLOOKUP(L842,Paramètres!$A$38:$B$40,2,0)),"",VLOOKUP(L842,Paramètres!$A$38:$B$40,2,0))</f>
        <v/>
      </c>
      <c r="Q842" s="211" t="str">
        <f t="shared" ca="1" si="83"/>
        <v/>
      </c>
      <c r="R842" s="211" t="str">
        <f t="shared" si="79"/>
        <v/>
      </c>
      <c r="S842" s="213" t="str">
        <f t="shared" ca="1" si="80"/>
        <v/>
      </c>
      <c r="T842" s="214" t="str">
        <f t="shared" ca="1" si="84"/>
        <v/>
      </c>
    </row>
    <row r="843" spans="1:20" x14ac:dyDescent="0.25">
      <c r="A843" s="119" t="s">
        <v>6412</v>
      </c>
      <c r="B843" s="260"/>
      <c r="C843" s="264" t="str">
        <f>IF(ISERROR(VLOOKUP(B843,'Tous les abonnés'!$A$6:$I$5491,2,0)),"",VLOOKUP(B843,'Tous les abonnés'!$A$6:$I$5491,2,0))</f>
        <v/>
      </c>
      <c r="D843" s="26"/>
      <c r="E843" s="265"/>
      <c r="F843" s="207" t="str">
        <f>IF(ISERROR(IF(VLOOKUP(D843,Paramètres!$C$17:$H$33,6,0)="oui","illimité",VLOOKUP(D843,Paramètres!$C$17:$H$33,5,0))),"",IF(VLOOKUP(D843,Paramètres!$C$17:$H$33,6,0)="oui","illimité",VLOOKUP(D843,Paramètres!$C$17:$H$33,5,0)))</f>
        <v/>
      </c>
      <c r="G843" s="269" t="str">
        <f t="shared" si="81"/>
        <v/>
      </c>
      <c r="H843" s="208"/>
      <c r="I843" s="53"/>
      <c r="J843" s="209"/>
      <c r="K843" s="271"/>
      <c r="L843" s="37"/>
      <c r="M843" s="218"/>
      <c r="N843" s="124"/>
      <c r="O843" s="211" t="str">
        <f t="shared" ca="1" si="82"/>
        <v/>
      </c>
      <c r="P843" s="212" t="str">
        <f>IF(ISERROR(VLOOKUP(L843,Paramètres!$A$38:$B$40,2,0)),"",VLOOKUP(L843,Paramètres!$A$38:$B$40,2,0))</f>
        <v/>
      </c>
      <c r="Q843" s="211" t="str">
        <f t="shared" ca="1" si="83"/>
        <v/>
      </c>
      <c r="R843" s="211" t="str">
        <f t="shared" si="79"/>
        <v/>
      </c>
      <c r="S843" s="213" t="str">
        <f t="shared" ca="1" si="80"/>
        <v/>
      </c>
      <c r="T843" s="214" t="str">
        <f t="shared" ca="1" si="84"/>
        <v/>
      </c>
    </row>
    <row r="844" spans="1:20" x14ac:dyDescent="0.25">
      <c r="A844" s="119" t="s">
        <v>6413</v>
      </c>
      <c r="B844" s="260"/>
      <c r="C844" s="264" t="str">
        <f>IF(ISERROR(VLOOKUP(B844,'Tous les abonnés'!$A$6:$I$5491,2,0)),"",VLOOKUP(B844,'Tous les abonnés'!$A$6:$I$5491,2,0))</f>
        <v/>
      </c>
      <c r="D844" s="26"/>
      <c r="E844" s="265"/>
      <c r="F844" s="207" t="str">
        <f>IF(ISERROR(IF(VLOOKUP(D844,Paramètres!$C$17:$H$33,6,0)="oui","illimité",VLOOKUP(D844,Paramètres!$C$17:$H$33,5,0))),"",IF(VLOOKUP(D844,Paramètres!$C$17:$H$33,6,0)="oui","illimité",VLOOKUP(D844,Paramètres!$C$17:$H$33,5,0)))</f>
        <v/>
      </c>
      <c r="G844" s="269" t="str">
        <f t="shared" si="81"/>
        <v/>
      </c>
      <c r="H844" s="208"/>
      <c r="I844" s="53"/>
      <c r="J844" s="209"/>
      <c r="K844" s="271"/>
      <c r="L844" s="37"/>
      <c r="M844" s="218"/>
      <c r="N844" s="124"/>
      <c r="O844" s="211" t="str">
        <f t="shared" ca="1" si="82"/>
        <v/>
      </c>
      <c r="P844" s="212" t="str">
        <f>IF(ISERROR(VLOOKUP(L844,Paramètres!$A$38:$B$40,2,0)),"",VLOOKUP(L844,Paramètres!$A$38:$B$40,2,0))</f>
        <v/>
      </c>
      <c r="Q844" s="211" t="str">
        <f t="shared" ca="1" si="83"/>
        <v/>
      </c>
      <c r="R844" s="211" t="str">
        <f t="shared" si="79"/>
        <v/>
      </c>
      <c r="S844" s="213" t="str">
        <f t="shared" ca="1" si="80"/>
        <v/>
      </c>
      <c r="T844" s="214" t="str">
        <f t="shared" ca="1" si="84"/>
        <v/>
      </c>
    </row>
    <row r="845" spans="1:20" x14ac:dyDescent="0.25">
      <c r="A845" s="119" t="s">
        <v>6414</v>
      </c>
      <c r="B845" s="260"/>
      <c r="C845" s="264" t="str">
        <f>IF(ISERROR(VLOOKUP(B845,'Tous les abonnés'!$A$6:$I$5491,2,0)),"",VLOOKUP(B845,'Tous les abonnés'!$A$6:$I$5491,2,0))</f>
        <v/>
      </c>
      <c r="D845" s="26"/>
      <c r="E845" s="265"/>
      <c r="F845" s="207" t="str">
        <f>IF(ISERROR(IF(VLOOKUP(D845,Paramètres!$C$17:$H$33,6,0)="oui","illimité",VLOOKUP(D845,Paramètres!$C$17:$H$33,5,0))),"",IF(VLOOKUP(D845,Paramètres!$C$17:$H$33,6,0)="oui","illimité",VLOOKUP(D845,Paramètres!$C$17:$H$33,5,0)))</f>
        <v/>
      </c>
      <c r="G845" s="269" t="str">
        <f t="shared" si="81"/>
        <v/>
      </c>
      <c r="H845" s="208"/>
      <c r="I845" s="53"/>
      <c r="J845" s="209"/>
      <c r="K845" s="271"/>
      <c r="L845" s="37"/>
      <c r="M845" s="218"/>
      <c r="N845" s="124"/>
      <c r="O845" s="211" t="str">
        <f t="shared" ca="1" si="82"/>
        <v/>
      </c>
      <c r="P845" s="212" t="str">
        <f>IF(ISERROR(VLOOKUP(L845,Paramètres!$A$38:$B$40,2,0)),"",VLOOKUP(L845,Paramètres!$A$38:$B$40,2,0))</f>
        <v/>
      </c>
      <c r="Q845" s="211" t="str">
        <f t="shared" ca="1" si="83"/>
        <v/>
      </c>
      <c r="R845" s="211" t="str">
        <f t="shared" si="79"/>
        <v/>
      </c>
      <c r="S845" s="213" t="str">
        <f t="shared" ca="1" si="80"/>
        <v/>
      </c>
      <c r="T845" s="214" t="str">
        <f t="shared" ca="1" si="84"/>
        <v/>
      </c>
    </row>
    <row r="846" spans="1:20" x14ac:dyDescent="0.25">
      <c r="A846" s="119" t="s">
        <v>6415</v>
      </c>
      <c r="B846" s="260"/>
      <c r="C846" s="264" t="str">
        <f>IF(ISERROR(VLOOKUP(B846,'Tous les abonnés'!$A$6:$I$5491,2,0)),"",VLOOKUP(B846,'Tous les abonnés'!$A$6:$I$5491,2,0))</f>
        <v/>
      </c>
      <c r="D846" s="26"/>
      <c r="E846" s="265"/>
      <c r="F846" s="207" t="str">
        <f>IF(ISERROR(IF(VLOOKUP(D846,Paramètres!$C$17:$H$33,6,0)="oui","illimité",VLOOKUP(D846,Paramètres!$C$17:$H$33,5,0))),"",IF(VLOOKUP(D846,Paramètres!$C$17:$H$33,6,0)="oui","illimité",VLOOKUP(D846,Paramètres!$C$17:$H$33,5,0)))</f>
        <v/>
      </c>
      <c r="G846" s="269" t="str">
        <f t="shared" si="81"/>
        <v/>
      </c>
      <c r="H846" s="208"/>
      <c r="I846" s="53"/>
      <c r="J846" s="209"/>
      <c r="K846" s="271"/>
      <c r="L846" s="37"/>
      <c r="M846" s="218"/>
      <c r="N846" s="124"/>
      <c r="O846" s="211" t="str">
        <f t="shared" ca="1" si="82"/>
        <v/>
      </c>
      <c r="P846" s="212" t="str">
        <f>IF(ISERROR(VLOOKUP(L846,Paramètres!$A$38:$B$40,2,0)),"",VLOOKUP(L846,Paramètres!$A$38:$B$40,2,0))</f>
        <v/>
      </c>
      <c r="Q846" s="211" t="str">
        <f t="shared" ca="1" si="83"/>
        <v/>
      </c>
      <c r="R846" s="211" t="str">
        <f t="shared" si="79"/>
        <v/>
      </c>
      <c r="S846" s="213" t="str">
        <f t="shared" ca="1" si="80"/>
        <v/>
      </c>
      <c r="T846" s="214" t="str">
        <f t="shared" ca="1" si="84"/>
        <v/>
      </c>
    </row>
    <row r="847" spans="1:20" x14ac:dyDescent="0.25">
      <c r="A847" s="119" t="s">
        <v>6416</v>
      </c>
      <c r="B847" s="260"/>
      <c r="C847" s="264" t="str">
        <f>IF(ISERROR(VLOOKUP(B847,'Tous les abonnés'!$A$6:$I$5491,2,0)),"",VLOOKUP(B847,'Tous les abonnés'!$A$6:$I$5491,2,0))</f>
        <v/>
      </c>
      <c r="D847" s="26"/>
      <c r="E847" s="265"/>
      <c r="F847" s="207" t="str">
        <f>IF(ISERROR(IF(VLOOKUP(D847,Paramètres!$C$17:$H$33,6,0)="oui","illimité",VLOOKUP(D847,Paramètres!$C$17:$H$33,5,0))),"",IF(VLOOKUP(D847,Paramètres!$C$17:$H$33,6,0)="oui","illimité",VLOOKUP(D847,Paramètres!$C$17:$H$33,5,0)))</f>
        <v/>
      </c>
      <c r="G847" s="269" t="str">
        <f t="shared" si="81"/>
        <v/>
      </c>
      <c r="H847" s="208"/>
      <c r="I847" s="53"/>
      <c r="J847" s="209"/>
      <c r="K847" s="271"/>
      <c r="L847" s="37"/>
      <c r="M847" s="218"/>
      <c r="N847" s="124"/>
      <c r="O847" s="211" t="str">
        <f t="shared" ca="1" si="82"/>
        <v/>
      </c>
      <c r="P847" s="212" t="str">
        <f>IF(ISERROR(VLOOKUP(L847,Paramètres!$A$38:$B$40,2,0)),"",VLOOKUP(L847,Paramètres!$A$38:$B$40,2,0))</f>
        <v/>
      </c>
      <c r="Q847" s="211" t="str">
        <f t="shared" ca="1" si="83"/>
        <v/>
      </c>
      <c r="R847" s="211" t="str">
        <f t="shared" si="79"/>
        <v/>
      </c>
      <c r="S847" s="213" t="str">
        <f t="shared" ca="1" si="80"/>
        <v/>
      </c>
      <c r="T847" s="214" t="str">
        <f t="shared" ca="1" si="84"/>
        <v/>
      </c>
    </row>
    <row r="848" spans="1:20" x14ac:dyDescent="0.25">
      <c r="A848" s="119" t="s">
        <v>6417</v>
      </c>
      <c r="B848" s="260"/>
      <c r="C848" s="264" t="str">
        <f>IF(ISERROR(VLOOKUP(B848,'Tous les abonnés'!$A$6:$I$5491,2,0)),"",VLOOKUP(B848,'Tous les abonnés'!$A$6:$I$5491,2,0))</f>
        <v/>
      </c>
      <c r="D848" s="26"/>
      <c r="E848" s="265"/>
      <c r="F848" s="207" t="str">
        <f>IF(ISERROR(IF(VLOOKUP(D848,Paramètres!$C$17:$H$33,6,0)="oui","illimité",VLOOKUP(D848,Paramètres!$C$17:$H$33,5,0))),"",IF(VLOOKUP(D848,Paramètres!$C$17:$H$33,6,0)="oui","illimité",VLOOKUP(D848,Paramètres!$C$17:$H$33,5,0)))</f>
        <v/>
      </c>
      <c r="G848" s="269" t="str">
        <f t="shared" si="81"/>
        <v/>
      </c>
      <c r="H848" s="208"/>
      <c r="I848" s="53"/>
      <c r="J848" s="209"/>
      <c r="K848" s="271"/>
      <c r="L848" s="37"/>
      <c r="M848" s="218"/>
      <c r="N848" s="124"/>
      <c r="O848" s="211" t="str">
        <f t="shared" ca="1" si="82"/>
        <v/>
      </c>
      <c r="P848" s="212" t="str">
        <f>IF(ISERROR(VLOOKUP(L848,Paramètres!$A$38:$B$40,2,0)),"",VLOOKUP(L848,Paramètres!$A$38:$B$40,2,0))</f>
        <v/>
      </c>
      <c r="Q848" s="211" t="str">
        <f t="shared" ca="1" si="83"/>
        <v/>
      </c>
      <c r="R848" s="211" t="str">
        <f t="shared" si="79"/>
        <v/>
      </c>
      <c r="S848" s="213" t="str">
        <f t="shared" ca="1" si="80"/>
        <v/>
      </c>
      <c r="T848" s="214" t="str">
        <f t="shared" ca="1" si="84"/>
        <v/>
      </c>
    </row>
    <row r="849" spans="1:20" x14ac:dyDescent="0.25">
      <c r="A849" s="119" t="s">
        <v>6418</v>
      </c>
      <c r="B849" s="260"/>
      <c r="C849" s="264" t="str">
        <f>IF(ISERROR(VLOOKUP(B849,'Tous les abonnés'!$A$6:$I$5491,2,0)),"",VLOOKUP(B849,'Tous les abonnés'!$A$6:$I$5491,2,0))</f>
        <v/>
      </c>
      <c r="D849" s="26"/>
      <c r="E849" s="265"/>
      <c r="F849" s="207" t="str">
        <f>IF(ISERROR(IF(VLOOKUP(D849,Paramètres!$C$17:$H$33,6,0)="oui","illimité",VLOOKUP(D849,Paramètres!$C$17:$H$33,5,0))),"",IF(VLOOKUP(D849,Paramètres!$C$17:$H$33,6,0)="oui","illimité",VLOOKUP(D849,Paramètres!$C$17:$H$33,5,0)))</f>
        <v/>
      </c>
      <c r="G849" s="269" t="str">
        <f t="shared" si="81"/>
        <v/>
      </c>
      <c r="H849" s="208"/>
      <c r="I849" s="53"/>
      <c r="J849" s="209"/>
      <c r="K849" s="271"/>
      <c r="L849" s="37"/>
      <c r="M849" s="218"/>
      <c r="N849" s="124"/>
      <c r="O849" s="211" t="str">
        <f t="shared" ca="1" si="82"/>
        <v/>
      </c>
      <c r="P849" s="212" t="str">
        <f>IF(ISERROR(VLOOKUP(L849,Paramètres!$A$38:$B$40,2,0)),"",VLOOKUP(L849,Paramètres!$A$38:$B$40,2,0))</f>
        <v/>
      </c>
      <c r="Q849" s="211" t="str">
        <f t="shared" ca="1" si="83"/>
        <v/>
      </c>
      <c r="R849" s="211" t="str">
        <f t="shared" si="79"/>
        <v/>
      </c>
      <c r="S849" s="213" t="str">
        <f t="shared" ca="1" si="80"/>
        <v/>
      </c>
      <c r="T849" s="214" t="str">
        <f t="shared" ca="1" si="84"/>
        <v/>
      </c>
    </row>
    <row r="850" spans="1:20" x14ac:dyDescent="0.25">
      <c r="A850" s="119" t="s">
        <v>6419</v>
      </c>
      <c r="B850" s="260"/>
      <c r="C850" s="264" t="str">
        <f>IF(ISERROR(VLOOKUP(B850,'Tous les abonnés'!$A$6:$I$5491,2,0)),"",VLOOKUP(B850,'Tous les abonnés'!$A$6:$I$5491,2,0))</f>
        <v/>
      </c>
      <c r="D850" s="26"/>
      <c r="E850" s="265"/>
      <c r="F850" s="207" t="str">
        <f>IF(ISERROR(IF(VLOOKUP(D850,Paramètres!$C$17:$H$33,6,0)="oui","illimité",VLOOKUP(D850,Paramètres!$C$17:$H$33,5,0))),"",IF(VLOOKUP(D850,Paramètres!$C$17:$H$33,6,0)="oui","illimité",VLOOKUP(D850,Paramètres!$C$17:$H$33,5,0)))</f>
        <v/>
      </c>
      <c r="G850" s="269" t="str">
        <f t="shared" si="81"/>
        <v/>
      </c>
      <c r="H850" s="208"/>
      <c r="I850" s="53"/>
      <c r="J850" s="209"/>
      <c r="K850" s="271"/>
      <c r="L850" s="37"/>
      <c r="M850" s="218"/>
      <c r="N850" s="124"/>
      <c r="O850" s="211" t="str">
        <f t="shared" ca="1" si="82"/>
        <v/>
      </c>
      <c r="P850" s="212" t="str">
        <f>IF(ISERROR(VLOOKUP(L850,Paramètres!$A$38:$B$40,2,0)),"",VLOOKUP(L850,Paramètres!$A$38:$B$40,2,0))</f>
        <v/>
      </c>
      <c r="Q850" s="211" t="str">
        <f t="shared" ca="1" si="83"/>
        <v/>
      </c>
      <c r="R850" s="211" t="str">
        <f t="shared" si="79"/>
        <v/>
      </c>
      <c r="S850" s="213" t="str">
        <f t="shared" ca="1" si="80"/>
        <v/>
      </c>
      <c r="T850" s="214" t="str">
        <f t="shared" ca="1" si="84"/>
        <v/>
      </c>
    </row>
    <row r="851" spans="1:20" x14ac:dyDescent="0.25">
      <c r="A851" s="119" t="s">
        <v>6420</v>
      </c>
      <c r="B851" s="260"/>
      <c r="C851" s="264" t="str">
        <f>IF(ISERROR(VLOOKUP(B851,'Tous les abonnés'!$A$6:$I$5491,2,0)),"",VLOOKUP(B851,'Tous les abonnés'!$A$6:$I$5491,2,0))</f>
        <v/>
      </c>
      <c r="D851" s="26"/>
      <c r="E851" s="265"/>
      <c r="F851" s="207" t="str">
        <f>IF(ISERROR(IF(VLOOKUP(D851,Paramètres!$C$17:$H$33,6,0)="oui","illimité",VLOOKUP(D851,Paramètres!$C$17:$H$33,5,0))),"",IF(VLOOKUP(D851,Paramètres!$C$17:$H$33,6,0)="oui","illimité",VLOOKUP(D851,Paramètres!$C$17:$H$33,5,0)))</f>
        <v/>
      </c>
      <c r="G851" s="269" t="str">
        <f t="shared" si="81"/>
        <v/>
      </c>
      <c r="H851" s="208"/>
      <c r="I851" s="53"/>
      <c r="J851" s="209"/>
      <c r="K851" s="271"/>
      <c r="L851" s="37"/>
      <c r="M851" s="218"/>
      <c r="N851" s="124"/>
      <c r="O851" s="211" t="str">
        <f t="shared" ca="1" si="82"/>
        <v/>
      </c>
      <c r="P851" s="212" t="str">
        <f>IF(ISERROR(VLOOKUP(L851,Paramètres!$A$38:$B$40,2,0)),"",VLOOKUP(L851,Paramètres!$A$38:$B$40,2,0))</f>
        <v/>
      </c>
      <c r="Q851" s="211" t="str">
        <f t="shared" ca="1" si="83"/>
        <v/>
      </c>
      <c r="R851" s="211" t="str">
        <f t="shared" si="79"/>
        <v/>
      </c>
      <c r="S851" s="213" t="str">
        <f t="shared" ca="1" si="80"/>
        <v/>
      </c>
      <c r="T851" s="214" t="str">
        <f t="shared" ca="1" si="84"/>
        <v/>
      </c>
    </row>
    <row r="852" spans="1:20" x14ac:dyDescent="0.25">
      <c r="A852" s="119" t="s">
        <v>6421</v>
      </c>
      <c r="B852" s="260"/>
      <c r="C852" s="264" t="str">
        <f>IF(ISERROR(VLOOKUP(B852,'Tous les abonnés'!$A$6:$I$5491,2,0)),"",VLOOKUP(B852,'Tous les abonnés'!$A$6:$I$5491,2,0))</f>
        <v/>
      </c>
      <c r="D852" s="26"/>
      <c r="E852" s="265"/>
      <c r="F852" s="207" t="str">
        <f>IF(ISERROR(IF(VLOOKUP(D852,Paramètres!$C$17:$H$33,6,0)="oui","illimité",VLOOKUP(D852,Paramètres!$C$17:$H$33,5,0))),"",IF(VLOOKUP(D852,Paramètres!$C$17:$H$33,6,0)="oui","illimité",VLOOKUP(D852,Paramètres!$C$17:$H$33,5,0)))</f>
        <v/>
      </c>
      <c r="G852" s="269" t="str">
        <f t="shared" si="81"/>
        <v/>
      </c>
      <c r="H852" s="208"/>
      <c r="I852" s="53"/>
      <c r="J852" s="209"/>
      <c r="K852" s="271"/>
      <c r="L852" s="37"/>
      <c r="M852" s="218"/>
      <c r="N852" s="124"/>
      <c r="O852" s="211" t="str">
        <f t="shared" ca="1" si="82"/>
        <v/>
      </c>
      <c r="P852" s="212" t="str">
        <f>IF(ISERROR(VLOOKUP(L852,Paramètres!$A$38:$B$40,2,0)),"",VLOOKUP(L852,Paramètres!$A$38:$B$40,2,0))</f>
        <v/>
      </c>
      <c r="Q852" s="211" t="str">
        <f t="shared" ca="1" si="83"/>
        <v/>
      </c>
      <c r="R852" s="211" t="str">
        <f t="shared" si="79"/>
        <v/>
      </c>
      <c r="S852" s="213" t="str">
        <f t="shared" ca="1" si="80"/>
        <v/>
      </c>
      <c r="T852" s="214" t="str">
        <f t="shared" ca="1" si="84"/>
        <v/>
      </c>
    </row>
    <row r="853" spans="1:20" x14ac:dyDescent="0.25">
      <c r="A853" s="119" t="s">
        <v>6422</v>
      </c>
      <c r="B853" s="260"/>
      <c r="C853" s="264" t="str">
        <f>IF(ISERROR(VLOOKUP(B853,'Tous les abonnés'!$A$6:$I$5491,2,0)),"",VLOOKUP(B853,'Tous les abonnés'!$A$6:$I$5491,2,0))</f>
        <v/>
      </c>
      <c r="D853" s="26"/>
      <c r="E853" s="265"/>
      <c r="F853" s="207" t="str">
        <f>IF(ISERROR(IF(VLOOKUP(D853,Paramètres!$C$17:$H$33,6,0)="oui","illimité",VLOOKUP(D853,Paramètres!$C$17:$H$33,5,0))),"",IF(VLOOKUP(D853,Paramètres!$C$17:$H$33,6,0)="oui","illimité",VLOOKUP(D853,Paramètres!$C$17:$H$33,5,0)))</f>
        <v/>
      </c>
      <c r="G853" s="269" t="str">
        <f t="shared" si="81"/>
        <v/>
      </c>
      <c r="H853" s="208"/>
      <c r="I853" s="53"/>
      <c r="J853" s="209"/>
      <c r="K853" s="271"/>
      <c r="L853" s="37"/>
      <c r="M853" s="218"/>
      <c r="N853" s="124"/>
      <c r="O853" s="211" t="str">
        <f t="shared" ca="1" si="82"/>
        <v/>
      </c>
      <c r="P853" s="212" t="str">
        <f>IF(ISERROR(VLOOKUP(L853,Paramètres!$A$38:$B$40,2,0)),"",VLOOKUP(L853,Paramètres!$A$38:$B$40,2,0))</f>
        <v/>
      </c>
      <c r="Q853" s="211" t="str">
        <f t="shared" ca="1" si="83"/>
        <v/>
      </c>
      <c r="R853" s="211" t="str">
        <f t="shared" si="79"/>
        <v/>
      </c>
      <c r="S853" s="213" t="str">
        <f t="shared" ca="1" si="80"/>
        <v/>
      </c>
      <c r="T853" s="214" t="str">
        <f t="shared" ca="1" si="84"/>
        <v/>
      </c>
    </row>
    <row r="854" spans="1:20" x14ac:dyDescent="0.25">
      <c r="A854" s="119" t="s">
        <v>6423</v>
      </c>
      <c r="B854" s="260"/>
      <c r="C854" s="264" t="str">
        <f>IF(ISERROR(VLOOKUP(B854,'Tous les abonnés'!$A$6:$I$5491,2,0)),"",VLOOKUP(B854,'Tous les abonnés'!$A$6:$I$5491,2,0))</f>
        <v/>
      </c>
      <c r="D854" s="26"/>
      <c r="E854" s="265"/>
      <c r="F854" s="207" t="str">
        <f>IF(ISERROR(IF(VLOOKUP(D854,Paramètres!$C$17:$H$33,6,0)="oui","illimité",VLOOKUP(D854,Paramètres!$C$17:$H$33,5,0))),"",IF(VLOOKUP(D854,Paramètres!$C$17:$H$33,6,0)="oui","illimité",VLOOKUP(D854,Paramètres!$C$17:$H$33,5,0)))</f>
        <v/>
      </c>
      <c r="G854" s="269" t="str">
        <f t="shared" si="81"/>
        <v/>
      </c>
      <c r="H854" s="208"/>
      <c r="I854" s="53"/>
      <c r="J854" s="209"/>
      <c r="K854" s="271"/>
      <c r="L854" s="37"/>
      <c r="M854" s="218"/>
      <c r="N854" s="124"/>
      <c r="O854" s="211" t="str">
        <f t="shared" ca="1" si="82"/>
        <v/>
      </c>
      <c r="P854" s="212" t="str">
        <f>IF(ISERROR(VLOOKUP(L854,Paramètres!$A$38:$B$40,2,0)),"",VLOOKUP(L854,Paramètres!$A$38:$B$40,2,0))</f>
        <v/>
      </c>
      <c r="Q854" s="211" t="str">
        <f t="shared" ca="1" si="83"/>
        <v/>
      </c>
      <c r="R854" s="211" t="str">
        <f t="shared" si="79"/>
        <v/>
      </c>
      <c r="S854" s="213" t="str">
        <f t="shared" ca="1" si="80"/>
        <v/>
      </c>
      <c r="T854" s="214" t="str">
        <f t="shared" ca="1" si="84"/>
        <v/>
      </c>
    </row>
    <row r="855" spans="1:20" x14ac:dyDescent="0.25">
      <c r="A855" s="119" t="s">
        <v>6424</v>
      </c>
      <c r="B855" s="260"/>
      <c r="C855" s="264" t="str">
        <f>IF(ISERROR(VLOOKUP(B855,'Tous les abonnés'!$A$6:$I$5491,2,0)),"",VLOOKUP(B855,'Tous les abonnés'!$A$6:$I$5491,2,0))</f>
        <v/>
      </c>
      <c r="D855" s="26"/>
      <c r="E855" s="265"/>
      <c r="F855" s="207" t="str">
        <f>IF(ISERROR(IF(VLOOKUP(D855,Paramètres!$C$17:$H$33,6,0)="oui","illimité",VLOOKUP(D855,Paramètres!$C$17:$H$33,5,0))),"",IF(VLOOKUP(D855,Paramètres!$C$17:$H$33,6,0)="oui","illimité",VLOOKUP(D855,Paramètres!$C$17:$H$33,5,0)))</f>
        <v/>
      </c>
      <c r="G855" s="269" t="str">
        <f t="shared" si="81"/>
        <v/>
      </c>
      <c r="H855" s="208"/>
      <c r="I855" s="53"/>
      <c r="J855" s="209"/>
      <c r="K855" s="271"/>
      <c r="L855" s="37"/>
      <c r="M855" s="218"/>
      <c r="N855" s="124"/>
      <c r="O855" s="211" t="str">
        <f t="shared" ca="1" si="82"/>
        <v/>
      </c>
      <c r="P855" s="212" t="str">
        <f>IF(ISERROR(VLOOKUP(L855,Paramètres!$A$38:$B$40,2,0)),"",VLOOKUP(L855,Paramètres!$A$38:$B$40,2,0))</f>
        <v/>
      </c>
      <c r="Q855" s="211" t="str">
        <f t="shared" ca="1" si="83"/>
        <v/>
      </c>
      <c r="R855" s="211" t="str">
        <f t="shared" si="79"/>
        <v/>
      </c>
      <c r="S855" s="213" t="str">
        <f t="shared" ca="1" si="80"/>
        <v/>
      </c>
      <c r="T855" s="214" t="str">
        <f t="shared" ca="1" si="84"/>
        <v/>
      </c>
    </row>
    <row r="856" spans="1:20" x14ac:dyDescent="0.25">
      <c r="A856" s="119" t="s">
        <v>6425</v>
      </c>
      <c r="B856" s="260"/>
      <c r="C856" s="264" t="str">
        <f>IF(ISERROR(VLOOKUP(B856,'Tous les abonnés'!$A$6:$I$5491,2,0)),"",VLOOKUP(B856,'Tous les abonnés'!$A$6:$I$5491,2,0))</f>
        <v/>
      </c>
      <c r="D856" s="26"/>
      <c r="E856" s="265"/>
      <c r="F856" s="207" t="str">
        <f>IF(ISERROR(IF(VLOOKUP(D856,Paramètres!$C$17:$H$33,6,0)="oui","illimité",VLOOKUP(D856,Paramètres!$C$17:$H$33,5,0))),"",IF(VLOOKUP(D856,Paramètres!$C$17:$H$33,6,0)="oui","illimité",VLOOKUP(D856,Paramètres!$C$17:$H$33,5,0)))</f>
        <v/>
      </c>
      <c r="G856" s="269" t="str">
        <f t="shared" si="81"/>
        <v/>
      </c>
      <c r="H856" s="208"/>
      <c r="I856" s="53"/>
      <c r="J856" s="209"/>
      <c r="K856" s="271"/>
      <c r="L856" s="37"/>
      <c r="M856" s="218"/>
      <c r="N856" s="124"/>
      <c r="O856" s="211" t="str">
        <f t="shared" ca="1" si="82"/>
        <v/>
      </c>
      <c r="P856" s="212" t="str">
        <f>IF(ISERROR(VLOOKUP(L856,Paramètres!$A$38:$B$40,2,0)),"",VLOOKUP(L856,Paramètres!$A$38:$B$40,2,0))</f>
        <v/>
      </c>
      <c r="Q856" s="211" t="str">
        <f t="shared" ca="1" si="83"/>
        <v/>
      </c>
      <c r="R856" s="211" t="str">
        <f t="shared" si="79"/>
        <v/>
      </c>
      <c r="S856" s="213" t="str">
        <f t="shared" ca="1" si="80"/>
        <v/>
      </c>
      <c r="T856" s="214" t="str">
        <f t="shared" ca="1" si="84"/>
        <v/>
      </c>
    </row>
    <row r="857" spans="1:20" x14ac:dyDescent="0.25">
      <c r="A857" s="119" t="s">
        <v>6426</v>
      </c>
      <c r="B857" s="260"/>
      <c r="C857" s="264" t="str">
        <f>IF(ISERROR(VLOOKUP(B857,'Tous les abonnés'!$A$6:$I$5491,2,0)),"",VLOOKUP(B857,'Tous les abonnés'!$A$6:$I$5491,2,0))</f>
        <v/>
      </c>
      <c r="D857" s="26"/>
      <c r="E857" s="265"/>
      <c r="F857" s="207" t="str">
        <f>IF(ISERROR(IF(VLOOKUP(D857,Paramètres!$C$17:$H$33,6,0)="oui","illimité",VLOOKUP(D857,Paramètres!$C$17:$H$33,5,0))),"",IF(VLOOKUP(D857,Paramètres!$C$17:$H$33,6,0)="oui","illimité",VLOOKUP(D857,Paramètres!$C$17:$H$33,5,0)))</f>
        <v/>
      </c>
      <c r="G857" s="269" t="str">
        <f t="shared" si="81"/>
        <v/>
      </c>
      <c r="H857" s="208"/>
      <c r="I857" s="53"/>
      <c r="J857" s="209"/>
      <c r="K857" s="271"/>
      <c r="L857" s="37"/>
      <c r="M857" s="218"/>
      <c r="N857" s="124"/>
      <c r="O857" s="211" t="str">
        <f t="shared" ca="1" si="82"/>
        <v/>
      </c>
      <c r="P857" s="212" t="str">
        <f>IF(ISERROR(VLOOKUP(L857,Paramètres!$A$38:$B$40,2,0)),"",VLOOKUP(L857,Paramètres!$A$38:$B$40,2,0))</f>
        <v/>
      </c>
      <c r="Q857" s="211" t="str">
        <f t="shared" ca="1" si="83"/>
        <v/>
      </c>
      <c r="R857" s="211" t="str">
        <f t="shared" si="79"/>
        <v/>
      </c>
      <c r="S857" s="213" t="str">
        <f t="shared" ca="1" si="80"/>
        <v/>
      </c>
      <c r="T857" s="214" t="str">
        <f t="shared" ca="1" si="84"/>
        <v/>
      </c>
    </row>
    <row r="858" spans="1:20" x14ac:dyDescent="0.25">
      <c r="A858" s="119" t="s">
        <v>6427</v>
      </c>
      <c r="B858" s="260"/>
      <c r="C858" s="264" t="str">
        <f>IF(ISERROR(VLOOKUP(B858,'Tous les abonnés'!$A$6:$I$5491,2,0)),"",VLOOKUP(B858,'Tous les abonnés'!$A$6:$I$5491,2,0))</f>
        <v/>
      </c>
      <c r="D858" s="26"/>
      <c r="E858" s="265"/>
      <c r="F858" s="207" t="str">
        <f>IF(ISERROR(IF(VLOOKUP(D858,Paramètres!$C$17:$H$33,6,0)="oui","illimité",VLOOKUP(D858,Paramètres!$C$17:$H$33,5,0))),"",IF(VLOOKUP(D858,Paramètres!$C$17:$H$33,6,0)="oui","illimité",VLOOKUP(D858,Paramètres!$C$17:$H$33,5,0)))</f>
        <v/>
      </c>
      <c r="G858" s="269" t="str">
        <f t="shared" si="81"/>
        <v/>
      </c>
      <c r="H858" s="208"/>
      <c r="I858" s="53"/>
      <c r="J858" s="209"/>
      <c r="K858" s="271"/>
      <c r="L858" s="37"/>
      <c r="M858" s="218"/>
      <c r="N858" s="124"/>
      <c r="O858" s="211" t="str">
        <f t="shared" ca="1" si="82"/>
        <v/>
      </c>
      <c r="P858" s="212" t="str">
        <f>IF(ISERROR(VLOOKUP(L858,Paramètres!$A$38:$B$40,2,0)),"",VLOOKUP(L858,Paramètres!$A$38:$B$40,2,0))</f>
        <v/>
      </c>
      <c r="Q858" s="211" t="str">
        <f t="shared" ca="1" si="83"/>
        <v/>
      </c>
      <c r="R858" s="211" t="str">
        <f t="shared" si="79"/>
        <v/>
      </c>
      <c r="S858" s="213" t="str">
        <f t="shared" ca="1" si="80"/>
        <v/>
      </c>
      <c r="T858" s="214" t="str">
        <f t="shared" ca="1" si="84"/>
        <v/>
      </c>
    </row>
    <row r="859" spans="1:20" x14ac:dyDescent="0.25">
      <c r="A859" s="119" t="s">
        <v>6428</v>
      </c>
      <c r="B859" s="260"/>
      <c r="C859" s="264" t="str">
        <f>IF(ISERROR(VLOOKUP(B859,'Tous les abonnés'!$A$6:$I$5491,2,0)),"",VLOOKUP(B859,'Tous les abonnés'!$A$6:$I$5491,2,0))</f>
        <v/>
      </c>
      <c r="D859" s="26"/>
      <c r="E859" s="265"/>
      <c r="F859" s="207" t="str">
        <f>IF(ISERROR(IF(VLOOKUP(D859,Paramètres!$C$17:$H$33,6,0)="oui","illimité",VLOOKUP(D859,Paramètres!$C$17:$H$33,5,0))),"",IF(VLOOKUP(D859,Paramètres!$C$17:$H$33,6,0)="oui","illimité",VLOOKUP(D859,Paramètres!$C$17:$H$33,5,0)))</f>
        <v/>
      </c>
      <c r="G859" s="269" t="str">
        <f t="shared" si="81"/>
        <v/>
      </c>
      <c r="H859" s="208"/>
      <c r="I859" s="53"/>
      <c r="J859" s="209"/>
      <c r="K859" s="271"/>
      <c r="L859" s="37"/>
      <c r="M859" s="218"/>
      <c r="N859" s="124"/>
      <c r="O859" s="211" t="str">
        <f t="shared" ca="1" si="82"/>
        <v/>
      </c>
      <c r="P859" s="212" t="str">
        <f>IF(ISERROR(VLOOKUP(L859,Paramètres!$A$38:$B$40,2,0)),"",VLOOKUP(L859,Paramètres!$A$38:$B$40,2,0))</f>
        <v/>
      </c>
      <c r="Q859" s="211" t="str">
        <f t="shared" ca="1" si="83"/>
        <v/>
      </c>
      <c r="R859" s="211" t="str">
        <f t="shared" si="79"/>
        <v/>
      </c>
      <c r="S859" s="213" t="str">
        <f t="shared" ca="1" si="80"/>
        <v/>
      </c>
      <c r="T859" s="214" t="str">
        <f t="shared" ca="1" si="84"/>
        <v/>
      </c>
    </row>
    <row r="860" spans="1:20" x14ac:dyDescent="0.25">
      <c r="A860" s="119" t="s">
        <v>6429</v>
      </c>
      <c r="B860" s="260"/>
      <c r="C860" s="264" t="str">
        <f>IF(ISERROR(VLOOKUP(B860,'Tous les abonnés'!$A$6:$I$5491,2,0)),"",VLOOKUP(B860,'Tous les abonnés'!$A$6:$I$5491,2,0))</f>
        <v/>
      </c>
      <c r="D860" s="26"/>
      <c r="E860" s="265"/>
      <c r="F860" s="207" t="str">
        <f>IF(ISERROR(IF(VLOOKUP(D860,Paramètres!$C$17:$H$33,6,0)="oui","illimité",VLOOKUP(D860,Paramètres!$C$17:$H$33,5,0))),"",IF(VLOOKUP(D860,Paramètres!$C$17:$H$33,6,0)="oui","illimité",VLOOKUP(D860,Paramètres!$C$17:$H$33,5,0)))</f>
        <v/>
      </c>
      <c r="G860" s="269" t="str">
        <f t="shared" si="81"/>
        <v/>
      </c>
      <c r="H860" s="208"/>
      <c r="I860" s="53"/>
      <c r="J860" s="209"/>
      <c r="K860" s="271"/>
      <c r="L860" s="37"/>
      <c r="M860" s="218"/>
      <c r="N860" s="124"/>
      <c r="O860" s="211" t="str">
        <f t="shared" ca="1" si="82"/>
        <v/>
      </c>
      <c r="P860" s="212" t="str">
        <f>IF(ISERROR(VLOOKUP(L860,Paramètres!$A$38:$B$40,2,0)),"",VLOOKUP(L860,Paramètres!$A$38:$B$40,2,0))</f>
        <v/>
      </c>
      <c r="Q860" s="211" t="str">
        <f t="shared" ca="1" si="83"/>
        <v/>
      </c>
      <c r="R860" s="211" t="str">
        <f t="shared" si="79"/>
        <v/>
      </c>
      <c r="S860" s="213" t="str">
        <f t="shared" ca="1" si="80"/>
        <v/>
      </c>
      <c r="T860" s="214" t="str">
        <f t="shared" ca="1" si="84"/>
        <v/>
      </c>
    </row>
    <row r="861" spans="1:20" x14ac:dyDescent="0.25">
      <c r="A861" s="119" t="s">
        <v>6430</v>
      </c>
      <c r="B861" s="260"/>
      <c r="C861" s="264" t="str">
        <f>IF(ISERROR(VLOOKUP(B861,'Tous les abonnés'!$A$6:$I$5491,2,0)),"",VLOOKUP(B861,'Tous les abonnés'!$A$6:$I$5491,2,0))</f>
        <v/>
      </c>
      <c r="D861" s="26"/>
      <c r="E861" s="265"/>
      <c r="F861" s="207" t="str">
        <f>IF(ISERROR(IF(VLOOKUP(D861,Paramètres!$C$17:$H$33,6,0)="oui","illimité",VLOOKUP(D861,Paramètres!$C$17:$H$33,5,0))),"",IF(VLOOKUP(D861,Paramètres!$C$17:$H$33,6,0)="oui","illimité",VLOOKUP(D861,Paramètres!$C$17:$H$33,5,0)))</f>
        <v/>
      </c>
      <c r="G861" s="269" t="str">
        <f t="shared" si="81"/>
        <v/>
      </c>
      <c r="H861" s="208"/>
      <c r="I861" s="53"/>
      <c r="J861" s="209"/>
      <c r="K861" s="271"/>
      <c r="L861" s="37"/>
      <c r="M861" s="218"/>
      <c r="N861" s="124"/>
      <c r="O861" s="211" t="str">
        <f t="shared" ca="1" si="82"/>
        <v/>
      </c>
      <c r="P861" s="212" t="str">
        <f>IF(ISERROR(VLOOKUP(L861,Paramètres!$A$38:$B$40,2,0)),"",VLOOKUP(L861,Paramètres!$A$38:$B$40,2,0))</f>
        <v/>
      </c>
      <c r="Q861" s="211" t="str">
        <f t="shared" ca="1" si="83"/>
        <v/>
      </c>
      <c r="R861" s="211" t="str">
        <f t="shared" si="79"/>
        <v/>
      </c>
      <c r="S861" s="213" t="str">
        <f t="shared" ca="1" si="80"/>
        <v/>
      </c>
      <c r="T861" s="214" t="str">
        <f t="shared" ca="1" si="84"/>
        <v/>
      </c>
    </row>
    <row r="862" spans="1:20" x14ac:dyDescent="0.25">
      <c r="A862" s="119" t="s">
        <v>6431</v>
      </c>
      <c r="B862" s="260"/>
      <c r="C862" s="264" t="str">
        <f>IF(ISERROR(VLOOKUP(B862,'Tous les abonnés'!$A$6:$I$5491,2,0)),"",VLOOKUP(B862,'Tous les abonnés'!$A$6:$I$5491,2,0))</f>
        <v/>
      </c>
      <c r="D862" s="26"/>
      <c r="E862" s="265"/>
      <c r="F862" s="207" t="str">
        <f>IF(ISERROR(IF(VLOOKUP(D862,Paramètres!$C$17:$H$33,6,0)="oui","illimité",VLOOKUP(D862,Paramètres!$C$17:$H$33,5,0))),"",IF(VLOOKUP(D862,Paramètres!$C$17:$H$33,6,0)="oui","illimité",VLOOKUP(D862,Paramètres!$C$17:$H$33,5,0)))</f>
        <v/>
      </c>
      <c r="G862" s="269" t="str">
        <f t="shared" si="81"/>
        <v/>
      </c>
      <c r="H862" s="208"/>
      <c r="I862" s="53"/>
      <c r="J862" s="209"/>
      <c r="K862" s="271"/>
      <c r="L862" s="37"/>
      <c r="M862" s="218"/>
      <c r="N862" s="124"/>
      <c r="O862" s="211" t="str">
        <f t="shared" ca="1" si="82"/>
        <v/>
      </c>
      <c r="P862" s="212" t="str">
        <f>IF(ISERROR(VLOOKUP(L862,Paramètres!$A$38:$B$40,2,0)),"",VLOOKUP(L862,Paramètres!$A$38:$B$40,2,0))</f>
        <v/>
      </c>
      <c r="Q862" s="211" t="str">
        <f t="shared" ca="1" si="83"/>
        <v/>
      </c>
      <c r="R862" s="211" t="str">
        <f t="shared" si="79"/>
        <v/>
      </c>
      <c r="S862" s="213" t="str">
        <f t="shared" ca="1" si="80"/>
        <v/>
      </c>
      <c r="T862" s="214" t="str">
        <f t="shared" ca="1" si="84"/>
        <v/>
      </c>
    </row>
    <row r="863" spans="1:20" x14ac:dyDescent="0.25">
      <c r="A863" s="119" t="s">
        <v>6432</v>
      </c>
      <c r="B863" s="260"/>
      <c r="C863" s="264" t="str">
        <f>IF(ISERROR(VLOOKUP(B863,'Tous les abonnés'!$A$6:$I$5491,2,0)),"",VLOOKUP(B863,'Tous les abonnés'!$A$6:$I$5491,2,0))</f>
        <v/>
      </c>
      <c r="D863" s="26"/>
      <c r="E863" s="265"/>
      <c r="F863" s="207" t="str">
        <f>IF(ISERROR(IF(VLOOKUP(D863,Paramètres!$C$17:$H$33,6,0)="oui","illimité",VLOOKUP(D863,Paramètres!$C$17:$H$33,5,0))),"",IF(VLOOKUP(D863,Paramètres!$C$17:$H$33,6,0)="oui","illimité",VLOOKUP(D863,Paramètres!$C$17:$H$33,5,0)))</f>
        <v/>
      </c>
      <c r="G863" s="269" t="str">
        <f t="shared" si="81"/>
        <v/>
      </c>
      <c r="H863" s="208"/>
      <c r="I863" s="53"/>
      <c r="J863" s="209"/>
      <c r="K863" s="271"/>
      <c r="L863" s="37"/>
      <c r="M863" s="218"/>
      <c r="N863" s="124"/>
      <c r="O863" s="211" t="str">
        <f t="shared" ca="1" si="82"/>
        <v/>
      </c>
      <c r="P863" s="212" t="str">
        <f>IF(ISERROR(VLOOKUP(L863,Paramètres!$A$38:$B$40,2,0)),"",VLOOKUP(L863,Paramètres!$A$38:$B$40,2,0))</f>
        <v/>
      </c>
      <c r="Q863" s="211" t="str">
        <f t="shared" ca="1" si="83"/>
        <v/>
      </c>
      <c r="R863" s="211" t="str">
        <f t="shared" si="79"/>
        <v/>
      </c>
      <c r="S863" s="213" t="str">
        <f t="shared" ca="1" si="80"/>
        <v/>
      </c>
      <c r="T863" s="214" t="str">
        <f t="shared" ca="1" si="84"/>
        <v/>
      </c>
    </row>
    <row r="864" spans="1:20" x14ac:dyDescent="0.25">
      <c r="A864" s="119" t="s">
        <v>6433</v>
      </c>
      <c r="B864" s="260"/>
      <c r="C864" s="264" t="str">
        <f>IF(ISERROR(VLOOKUP(B864,'Tous les abonnés'!$A$6:$I$5491,2,0)),"",VLOOKUP(B864,'Tous les abonnés'!$A$6:$I$5491,2,0))</f>
        <v/>
      </c>
      <c r="D864" s="26"/>
      <c r="E864" s="265"/>
      <c r="F864" s="207" t="str">
        <f>IF(ISERROR(IF(VLOOKUP(D864,Paramètres!$C$17:$H$33,6,0)="oui","illimité",VLOOKUP(D864,Paramètres!$C$17:$H$33,5,0))),"",IF(VLOOKUP(D864,Paramètres!$C$17:$H$33,6,0)="oui","illimité",VLOOKUP(D864,Paramètres!$C$17:$H$33,5,0)))</f>
        <v/>
      </c>
      <c r="G864" s="269" t="str">
        <f t="shared" si="81"/>
        <v/>
      </c>
      <c r="H864" s="208"/>
      <c r="I864" s="53"/>
      <c r="J864" s="209"/>
      <c r="K864" s="271"/>
      <c r="L864" s="37"/>
      <c r="M864" s="218"/>
      <c r="N864" s="124"/>
      <c r="O864" s="211" t="str">
        <f t="shared" ca="1" si="82"/>
        <v/>
      </c>
      <c r="P864" s="212" t="str">
        <f>IF(ISERROR(VLOOKUP(L864,Paramètres!$A$38:$B$40,2,0)),"",VLOOKUP(L864,Paramètres!$A$38:$B$40,2,0))</f>
        <v/>
      </c>
      <c r="Q864" s="211" t="str">
        <f t="shared" ca="1" si="83"/>
        <v/>
      </c>
      <c r="R864" s="211" t="str">
        <f t="shared" si="79"/>
        <v/>
      </c>
      <c r="S864" s="213" t="str">
        <f t="shared" ca="1" si="80"/>
        <v/>
      </c>
      <c r="T864" s="214" t="str">
        <f t="shared" ca="1" si="84"/>
        <v/>
      </c>
    </row>
    <row r="865" spans="1:20" x14ac:dyDescent="0.25">
      <c r="A865" s="119" t="s">
        <v>6434</v>
      </c>
      <c r="B865" s="260"/>
      <c r="C865" s="264" t="str">
        <f>IF(ISERROR(VLOOKUP(B865,'Tous les abonnés'!$A$6:$I$5491,2,0)),"",VLOOKUP(B865,'Tous les abonnés'!$A$6:$I$5491,2,0))</f>
        <v/>
      </c>
      <c r="D865" s="26"/>
      <c r="E865" s="265"/>
      <c r="F865" s="207" t="str">
        <f>IF(ISERROR(IF(VLOOKUP(D865,Paramètres!$C$17:$H$33,6,0)="oui","illimité",VLOOKUP(D865,Paramètres!$C$17:$H$33,5,0))),"",IF(VLOOKUP(D865,Paramètres!$C$17:$H$33,6,0)="oui","illimité",VLOOKUP(D865,Paramètres!$C$17:$H$33,5,0)))</f>
        <v/>
      </c>
      <c r="G865" s="269" t="str">
        <f t="shared" si="81"/>
        <v/>
      </c>
      <c r="H865" s="208"/>
      <c r="I865" s="53"/>
      <c r="J865" s="209"/>
      <c r="K865" s="271"/>
      <c r="L865" s="37"/>
      <c r="M865" s="218"/>
      <c r="N865" s="124"/>
      <c r="O865" s="211" t="str">
        <f t="shared" ca="1" si="82"/>
        <v/>
      </c>
      <c r="P865" s="212" t="str">
        <f>IF(ISERROR(VLOOKUP(L865,Paramètres!$A$38:$B$40,2,0)),"",VLOOKUP(L865,Paramètres!$A$38:$B$40,2,0))</f>
        <v/>
      </c>
      <c r="Q865" s="211" t="str">
        <f t="shared" ca="1" si="83"/>
        <v/>
      </c>
      <c r="R865" s="211" t="str">
        <f t="shared" si="79"/>
        <v/>
      </c>
      <c r="S865" s="213" t="str">
        <f t="shared" ca="1" si="80"/>
        <v/>
      </c>
      <c r="T865" s="214" t="str">
        <f t="shared" ca="1" si="84"/>
        <v/>
      </c>
    </row>
    <row r="866" spans="1:20" x14ac:dyDescent="0.25">
      <c r="A866" s="119" t="s">
        <v>6435</v>
      </c>
      <c r="B866" s="260"/>
      <c r="C866" s="264" t="str">
        <f>IF(ISERROR(VLOOKUP(B866,'Tous les abonnés'!$A$6:$I$5491,2,0)),"",VLOOKUP(B866,'Tous les abonnés'!$A$6:$I$5491,2,0))</f>
        <v/>
      </c>
      <c r="D866" s="26"/>
      <c r="E866" s="265"/>
      <c r="F866" s="207" t="str">
        <f>IF(ISERROR(IF(VLOOKUP(D866,Paramètres!$C$17:$H$33,6,0)="oui","illimité",VLOOKUP(D866,Paramètres!$C$17:$H$33,5,0))),"",IF(VLOOKUP(D866,Paramètres!$C$17:$H$33,6,0)="oui","illimité",VLOOKUP(D866,Paramètres!$C$17:$H$33,5,0)))</f>
        <v/>
      </c>
      <c r="G866" s="269" t="str">
        <f t="shared" si="81"/>
        <v/>
      </c>
      <c r="H866" s="208"/>
      <c r="I866" s="53"/>
      <c r="J866" s="209"/>
      <c r="K866" s="271"/>
      <c r="L866" s="37"/>
      <c r="M866" s="218"/>
      <c r="N866" s="124"/>
      <c r="O866" s="211" t="str">
        <f t="shared" ca="1" si="82"/>
        <v/>
      </c>
      <c r="P866" s="212" t="str">
        <f>IF(ISERROR(VLOOKUP(L866,Paramètres!$A$38:$B$40,2,0)),"",VLOOKUP(L866,Paramètres!$A$38:$B$40,2,0))</f>
        <v/>
      </c>
      <c r="Q866" s="211" t="str">
        <f t="shared" ca="1" si="83"/>
        <v/>
      </c>
      <c r="R866" s="211" t="str">
        <f t="shared" si="79"/>
        <v/>
      </c>
      <c r="S866" s="213" t="str">
        <f t="shared" ca="1" si="80"/>
        <v/>
      </c>
      <c r="T866" s="214" t="str">
        <f t="shared" ca="1" si="84"/>
        <v/>
      </c>
    </row>
    <row r="867" spans="1:20" x14ac:dyDescent="0.25">
      <c r="A867" s="119" t="s">
        <v>6436</v>
      </c>
      <c r="B867" s="260"/>
      <c r="C867" s="264" t="str">
        <f>IF(ISERROR(VLOOKUP(B867,'Tous les abonnés'!$A$6:$I$5491,2,0)),"",VLOOKUP(B867,'Tous les abonnés'!$A$6:$I$5491,2,0))</f>
        <v/>
      </c>
      <c r="D867" s="26"/>
      <c r="E867" s="265"/>
      <c r="F867" s="207" t="str">
        <f>IF(ISERROR(IF(VLOOKUP(D867,Paramètres!$C$17:$H$33,6,0)="oui","illimité",VLOOKUP(D867,Paramètres!$C$17:$H$33,5,0))),"",IF(VLOOKUP(D867,Paramètres!$C$17:$H$33,6,0)="oui","illimité",VLOOKUP(D867,Paramètres!$C$17:$H$33,5,0)))</f>
        <v/>
      </c>
      <c r="G867" s="269" t="str">
        <f t="shared" si="81"/>
        <v/>
      </c>
      <c r="H867" s="208"/>
      <c r="I867" s="53"/>
      <c r="J867" s="209"/>
      <c r="K867" s="271"/>
      <c r="L867" s="37"/>
      <c r="M867" s="218"/>
      <c r="N867" s="124"/>
      <c r="O867" s="211" t="str">
        <f t="shared" ca="1" si="82"/>
        <v/>
      </c>
      <c r="P867" s="212" t="str">
        <f>IF(ISERROR(VLOOKUP(L867,Paramètres!$A$38:$B$40,2,0)),"",VLOOKUP(L867,Paramètres!$A$38:$B$40,2,0))</f>
        <v/>
      </c>
      <c r="Q867" s="211" t="str">
        <f t="shared" ca="1" si="83"/>
        <v/>
      </c>
      <c r="R867" s="211" t="str">
        <f t="shared" si="79"/>
        <v/>
      </c>
      <c r="S867" s="213" t="str">
        <f t="shared" ca="1" si="80"/>
        <v/>
      </c>
      <c r="T867" s="214" t="str">
        <f t="shared" ca="1" si="84"/>
        <v/>
      </c>
    </row>
    <row r="868" spans="1:20" x14ac:dyDescent="0.25">
      <c r="A868" s="119" t="s">
        <v>6437</v>
      </c>
      <c r="B868" s="260"/>
      <c r="C868" s="264" t="str">
        <f>IF(ISERROR(VLOOKUP(B868,'Tous les abonnés'!$A$6:$I$5491,2,0)),"",VLOOKUP(B868,'Tous les abonnés'!$A$6:$I$5491,2,0))</f>
        <v/>
      </c>
      <c r="D868" s="26"/>
      <c r="E868" s="265"/>
      <c r="F868" s="207" t="str">
        <f>IF(ISERROR(IF(VLOOKUP(D868,Paramètres!$C$17:$H$33,6,0)="oui","illimité",VLOOKUP(D868,Paramètres!$C$17:$H$33,5,0))),"",IF(VLOOKUP(D868,Paramètres!$C$17:$H$33,6,0)="oui","illimité",VLOOKUP(D868,Paramètres!$C$17:$H$33,5,0)))</f>
        <v/>
      </c>
      <c r="G868" s="269" t="str">
        <f t="shared" si="81"/>
        <v/>
      </c>
      <c r="H868" s="208"/>
      <c r="I868" s="53"/>
      <c r="J868" s="209"/>
      <c r="K868" s="271"/>
      <c r="L868" s="37"/>
      <c r="M868" s="218"/>
      <c r="N868" s="124"/>
      <c r="O868" s="211" t="str">
        <f t="shared" ca="1" si="82"/>
        <v/>
      </c>
      <c r="P868" s="212" t="str">
        <f>IF(ISERROR(VLOOKUP(L868,Paramètres!$A$38:$B$40,2,0)),"",VLOOKUP(L868,Paramètres!$A$38:$B$40,2,0))</f>
        <v/>
      </c>
      <c r="Q868" s="211" t="str">
        <f t="shared" ca="1" si="83"/>
        <v/>
      </c>
      <c r="R868" s="211" t="str">
        <f t="shared" si="79"/>
        <v/>
      </c>
      <c r="S868" s="213" t="str">
        <f t="shared" ca="1" si="80"/>
        <v/>
      </c>
      <c r="T868" s="214" t="str">
        <f t="shared" ca="1" si="84"/>
        <v/>
      </c>
    </row>
    <row r="869" spans="1:20" x14ac:dyDescent="0.25">
      <c r="A869" s="119" t="s">
        <v>6438</v>
      </c>
      <c r="B869" s="260"/>
      <c r="C869" s="264" t="str">
        <f>IF(ISERROR(VLOOKUP(B869,'Tous les abonnés'!$A$6:$I$5491,2,0)),"",VLOOKUP(B869,'Tous les abonnés'!$A$6:$I$5491,2,0))</f>
        <v/>
      </c>
      <c r="D869" s="26"/>
      <c r="E869" s="265"/>
      <c r="F869" s="207" t="str">
        <f>IF(ISERROR(IF(VLOOKUP(D869,Paramètres!$C$17:$H$33,6,0)="oui","illimité",VLOOKUP(D869,Paramètres!$C$17:$H$33,5,0))),"",IF(VLOOKUP(D869,Paramètres!$C$17:$H$33,6,0)="oui","illimité",VLOOKUP(D869,Paramètres!$C$17:$H$33,5,0)))</f>
        <v/>
      </c>
      <c r="G869" s="269" t="str">
        <f t="shared" si="81"/>
        <v/>
      </c>
      <c r="H869" s="208"/>
      <c r="I869" s="53"/>
      <c r="J869" s="209"/>
      <c r="K869" s="271"/>
      <c r="L869" s="37"/>
      <c r="M869" s="218"/>
      <c r="N869" s="124"/>
      <c r="O869" s="211" t="str">
        <f t="shared" ca="1" si="82"/>
        <v/>
      </c>
      <c r="P869" s="212" t="str">
        <f>IF(ISERROR(VLOOKUP(L869,Paramètres!$A$38:$B$40,2,0)),"",VLOOKUP(L869,Paramètres!$A$38:$B$40,2,0))</f>
        <v/>
      </c>
      <c r="Q869" s="211" t="str">
        <f t="shared" ca="1" si="83"/>
        <v/>
      </c>
      <c r="R869" s="211" t="str">
        <f t="shared" si="79"/>
        <v/>
      </c>
      <c r="S869" s="213" t="str">
        <f t="shared" ca="1" si="80"/>
        <v/>
      </c>
      <c r="T869" s="214" t="str">
        <f t="shared" ca="1" si="84"/>
        <v/>
      </c>
    </row>
    <row r="870" spans="1:20" x14ac:dyDescent="0.25">
      <c r="A870" s="119" t="s">
        <v>6439</v>
      </c>
      <c r="B870" s="260"/>
      <c r="C870" s="264" t="str">
        <f>IF(ISERROR(VLOOKUP(B870,'Tous les abonnés'!$A$6:$I$5491,2,0)),"",VLOOKUP(B870,'Tous les abonnés'!$A$6:$I$5491,2,0))</f>
        <v/>
      </c>
      <c r="D870" s="26"/>
      <c r="E870" s="265"/>
      <c r="F870" s="207" t="str">
        <f>IF(ISERROR(IF(VLOOKUP(D870,Paramètres!$C$17:$H$33,6,0)="oui","illimité",VLOOKUP(D870,Paramètres!$C$17:$H$33,5,0))),"",IF(VLOOKUP(D870,Paramètres!$C$17:$H$33,6,0)="oui","illimité",VLOOKUP(D870,Paramètres!$C$17:$H$33,5,0)))</f>
        <v/>
      </c>
      <c r="G870" s="269" t="str">
        <f t="shared" si="81"/>
        <v/>
      </c>
      <c r="H870" s="208"/>
      <c r="I870" s="53"/>
      <c r="J870" s="209"/>
      <c r="K870" s="271"/>
      <c r="L870" s="37"/>
      <c r="M870" s="218"/>
      <c r="N870" s="124"/>
      <c r="O870" s="211" t="str">
        <f t="shared" ca="1" si="82"/>
        <v/>
      </c>
      <c r="P870" s="212" t="str">
        <f>IF(ISERROR(VLOOKUP(L870,Paramètres!$A$38:$B$40,2,0)),"",VLOOKUP(L870,Paramètres!$A$38:$B$40,2,0))</f>
        <v/>
      </c>
      <c r="Q870" s="211" t="str">
        <f t="shared" ca="1" si="83"/>
        <v/>
      </c>
      <c r="R870" s="211" t="str">
        <f t="shared" si="79"/>
        <v/>
      </c>
      <c r="S870" s="213" t="str">
        <f t="shared" ca="1" si="80"/>
        <v/>
      </c>
      <c r="T870" s="214" t="str">
        <f t="shared" ca="1" si="84"/>
        <v/>
      </c>
    </row>
    <row r="871" spans="1:20" x14ac:dyDescent="0.25">
      <c r="A871" s="119" t="s">
        <v>6440</v>
      </c>
      <c r="B871" s="260"/>
      <c r="C871" s="264" t="str">
        <f>IF(ISERROR(VLOOKUP(B871,'Tous les abonnés'!$A$6:$I$5491,2,0)),"",VLOOKUP(B871,'Tous les abonnés'!$A$6:$I$5491,2,0))</f>
        <v/>
      </c>
      <c r="D871" s="26"/>
      <c r="E871" s="265"/>
      <c r="F871" s="207" t="str">
        <f>IF(ISERROR(IF(VLOOKUP(D871,Paramètres!$C$17:$H$33,6,0)="oui","illimité",VLOOKUP(D871,Paramètres!$C$17:$H$33,5,0))),"",IF(VLOOKUP(D871,Paramètres!$C$17:$H$33,6,0)="oui","illimité",VLOOKUP(D871,Paramètres!$C$17:$H$33,5,0)))</f>
        <v/>
      </c>
      <c r="G871" s="269" t="str">
        <f t="shared" si="81"/>
        <v/>
      </c>
      <c r="H871" s="208"/>
      <c r="I871" s="53"/>
      <c r="J871" s="209"/>
      <c r="K871" s="271"/>
      <c r="L871" s="37"/>
      <c r="M871" s="218"/>
      <c r="N871" s="124"/>
      <c r="O871" s="211" t="str">
        <f t="shared" ca="1" si="82"/>
        <v/>
      </c>
      <c r="P871" s="212" t="str">
        <f>IF(ISERROR(VLOOKUP(L871,Paramètres!$A$38:$B$40,2,0)),"",VLOOKUP(L871,Paramètres!$A$38:$B$40,2,0))</f>
        <v/>
      </c>
      <c r="Q871" s="211" t="str">
        <f t="shared" ca="1" si="83"/>
        <v/>
      </c>
      <c r="R871" s="211" t="str">
        <f t="shared" si="79"/>
        <v/>
      </c>
      <c r="S871" s="213" t="str">
        <f t="shared" ca="1" si="80"/>
        <v/>
      </c>
      <c r="T871" s="214" t="str">
        <f t="shared" ca="1" si="84"/>
        <v/>
      </c>
    </row>
    <row r="872" spans="1:20" x14ac:dyDescent="0.25">
      <c r="A872" s="119" t="s">
        <v>6441</v>
      </c>
      <c r="B872" s="260"/>
      <c r="C872" s="264" t="str">
        <f>IF(ISERROR(VLOOKUP(B872,'Tous les abonnés'!$A$6:$I$5491,2,0)),"",VLOOKUP(B872,'Tous les abonnés'!$A$6:$I$5491,2,0))</f>
        <v/>
      </c>
      <c r="D872" s="26"/>
      <c r="E872" s="265"/>
      <c r="F872" s="207" t="str">
        <f>IF(ISERROR(IF(VLOOKUP(D872,Paramètres!$C$17:$H$33,6,0)="oui","illimité",VLOOKUP(D872,Paramètres!$C$17:$H$33,5,0))),"",IF(VLOOKUP(D872,Paramètres!$C$17:$H$33,6,0)="oui","illimité",VLOOKUP(D872,Paramètres!$C$17:$H$33,5,0)))</f>
        <v/>
      </c>
      <c r="G872" s="269" t="str">
        <f t="shared" si="81"/>
        <v/>
      </c>
      <c r="H872" s="208"/>
      <c r="I872" s="53"/>
      <c r="J872" s="209"/>
      <c r="K872" s="271"/>
      <c r="L872" s="37"/>
      <c r="M872" s="218"/>
      <c r="N872" s="124"/>
      <c r="O872" s="211" t="str">
        <f t="shared" ca="1" si="82"/>
        <v/>
      </c>
      <c r="P872" s="212" t="str">
        <f>IF(ISERROR(VLOOKUP(L872,Paramètres!$A$38:$B$40,2,0)),"",VLOOKUP(L872,Paramètres!$A$38:$B$40,2,0))</f>
        <v/>
      </c>
      <c r="Q872" s="211" t="str">
        <f t="shared" ca="1" si="83"/>
        <v/>
      </c>
      <c r="R872" s="211" t="str">
        <f t="shared" si="79"/>
        <v/>
      </c>
      <c r="S872" s="213" t="str">
        <f t="shared" ca="1" si="80"/>
        <v/>
      </c>
      <c r="T872" s="214" t="str">
        <f t="shared" ca="1" si="84"/>
        <v/>
      </c>
    </row>
    <row r="873" spans="1:20" x14ac:dyDescent="0.25">
      <c r="A873" s="119" t="s">
        <v>6442</v>
      </c>
      <c r="B873" s="260"/>
      <c r="C873" s="264" t="str">
        <f>IF(ISERROR(VLOOKUP(B873,'Tous les abonnés'!$A$6:$I$5491,2,0)),"",VLOOKUP(B873,'Tous les abonnés'!$A$6:$I$5491,2,0))</f>
        <v/>
      </c>
      <c r="D873" s="26"/>
      <c r="E873" s="265"/>
      <c r="F873" s="207" t="str">
        <f>IF(ISERROR(IF(VLOOKUP(D873,Paramètres!$C$17:$H$33,6,0)="oui","illimité",VLOOKUP(D873,Paramètres!$C$17:$H$33,5,0))),"",IF(VLOOKUP(D873,Paramètres!$C$17:$H$33,6,0)="oui","illimité",VLOOKUP(D873,Paramètres!$C$17:$H$33,5,0)))</f>
        <v/>
      </c>
      <c r="G873" s="269" t="str">
        <f t="shared" si="81"/>
        <v/>
      </c>
      <c r="H873" s="208"/>
      <c r="I873" s="53"/>
      <c r="J873" s="209"/>
      <c r="K873" s="271"/>
      <c r="L873" s="37"/>
      <c r="M873" s="218"/>
      <c r="N873" s="124"/>
      <c r="O873" s="211" t="str">
        <f t="shared" ca="1" si="82"/>
        <v/>
      </c>
      <c r="P873" s="212" t="str">
        <f>IF(ISERROR(VLOOKUP(L873,Paramètres!$A$38:$B$40,2,0)),"",VLOOKUP(L873,Paramètres!$A$38:$B$40,2,0))</f>
        <v/>
      </c>
      <c r="Q873" s="211" t="str">
        <f t="shared" ca="1" si="83"/>
        <v/>
      </c>
      <c r="R873" s="211" t="str">
        <f t="shared" si="79"/>
        <v/>
      </c>
      <c r="S873" s="213" t="str">
        <f t="shared" ca="1" si="80"/>
        <v/>
      </c>
      <c r="T873" s="214" t="str">
        <f t="shared" ca="1" si="84"/>
        <v/>
      </c>
    </row>
    <row r="874" spans="1:20" x14ac:dyDescent="0.25">
      <c r="A874" s="119" t="s">
        <v>6443</v>
      </c>
      <c r="B874" s="260"/>
      <c r="C874" s="264" t="str">
        <f>IF(ISERROR(VLOOKUP(B874,'Tous les abonnés'!$A$6:$I$5491,2,0)),"",VLOOKUP(B874,'Tous les abonnés'!$A$6:$I$5491,2,0))</f>
        <v/>
      </c>
      <c r="D874" s="26"/>
      <c r="E874" s="265"/>
      <c r="F874" s="207" t="str">
        <f>IF(ISERROR(IF(VLOOKUP(D874,Paramètres!$C$17:$H$33,6,0)="oui","illimité",VLOOKUP(D874,Paramètres!$C$17:$H$33,5,0))),"",IF(VLOOKUP(D874,Paramètres!$C$17:$H$33,6,0)="oui","illimité",VLOOKUP(D874,Paramètres!$C$17:$H$33,5,0)))</f>
        <v/>
      </c>
      <c r="G874" s="269" t="str">
        <f t="shared" si="81"/>
        <v/>
      </c>
      <c r="H874" s="208"/>
      <c r="I874" s="53"/>
      <c r="J874" s="209"/>
      <c r="K874" s="271"/>
      <c r="L874" s="37"/>
      <c r="M874" s="218"/>
      <c r="N874" s="124"/>
      <c r="O874" s="211" t="str">
        <f t="shared" ca="1" si="82"/>
        <v/>
      </c>
      <c r="P874" s="212" t="str">
        <f>IF(ISERROR(VLOOKUP(L874,Paramètres!$A$38:$B$40,2,0)),"",VLOOKUP(L874,Paramètres!$A$38:$B$40,2,0))</f>
        <v/>
      </c>
      <c r="Q874" s="211" t="str">
        <f t="shared" ca="1" si="83"/>
        <v/>
      </c>
      <c r="R874" s="211" t="str">
        <f t="shared" si="79"/>
        <v/>
      </c>
      <c r="S874" s="213" t="str">
        <f t="shared" ca="1" si="80"/>
        <v/>
      </c>
      <c r="T874" s="214" t="str">
        <f t="shared" ca="1" si="84"/>
        <v/>
      </c>
    </row>
    <row r="875" spans="1:20" x14ac:dyDescent="0.25">
      <c r="A875" s="119" t="s">
        <v>6444</v>
      </c>
      <c r="B875" s="260"/>
      <c r="C875" s="264" t="str">
        <f>IF(ISERROR(VLOOKUP(B875,'Tous les abonnés'!$A$6:$I$5491,2,0)),"",VLOOKUP(B875,'Tous les abonnés'!$A$6:$I$5491,2,0))</f>
        <v/>
      </c>
      <c r="D875" s="26"/>
      <c r="E875" s="265"/>
      <c r="F875" s="207" t="str">
        <f>IF(ISERROR(IF(VLOOKUP(D875,Paramètres!$C$17:$H$33,6,0)="oui","illimité",VLOOKUP(D875,Paramètres!$C$17:$H$33,5,0))),"",IF(VLOOKUP(D875,Paramètres!$C$17:$H$33,6,0)="oui","illimité",VLOOKUP(D875,Paramètres!$C$17:$H$33,5,0)))</f>
        <v/>
      </c>
      <c r="G875" s="269" t="str">
        <f t="shared" si="81"/>
        <v/>
      </c>
      <c r="H875" s="208"/>
      <c r="I875" s="53"/>
      <c r="J875" s="209"/>
      <c r="K875" s="271"/>
      <c r="L875" s="37"/>
      <c r="M875" s="218"/>
      <c r="N875" s="124"/>
      <c r="O875" s="211" t="str">
        <f t="shared" ca="1" si="82"/>
        <v/>
      </c>
      <c r="P875" s="212" t="str">
        <f>IF(ISERROR(VLOOKUP(L875,Paramètres!$A$38:$B$40,2,0)),"",VLOOKUP(L875,Paramètres!$A$38:$B$40,2,0))</f>
        <v/>
      </c>
      <c r="Q875" s="211" t="str">
        <f t="shared" ca="1" si="83"/>
        <v/>
      </c>
      <c r="R875" s="211" t="str">
        <f t="shared" si="79"/>
        <v/>
      </c>
      <c r="S875" s="213" t="str">
        <f t="shared" ca="1" si="80"/>
        <v/>
      </c>
      <c r="T875" s="214" t="str">
        <f t="shared" ca="1" si="84"/>
        <v/>
      </c>
    </row>
    <row r="876" spans="1:20" x14ac:dyDescent="0.25">
      <c r="A876" s="119" t="s">
        <v>6445</v>
      </c>
      <c r="B876" s="260"/>
      <c r="C876" s="264" t="str">
        <f>IF(ISERROR(VLOOKUP(B876,'Tous les abonnés'!$A$6:$I$5491,2,0)),"",VLOOKUP(B876,'Tous les abonnés'!$A$6:$I$5491,2,0))</f>
        <v/>
      </c>
      <c r="D876" s="26"/>
      <c r="E876" s="265"/>
      <c r="F876" s="207" t="str">
        <f>IF(ISERROR(IF(VLOOKUP(D876,Paramètres!$C$17:$H$33,6,0)="oui","illimité",VLOOKUP(D876,Paramètres!$C$17:$H$33,5,0))),"",IF(VLOOKUP(D876,Paramètres!$C$17:$H$33,6,0)="oui","illimité",VLOOKUP(D876,Paramètres!$C$17:$H$33,5,0)))</f>
        <v/>
      </c>
      <c r="G876" s="269" t="str">
        <f t="shared" si="81"/>
        <v/>
      </c>
      <c r="H876" s="208"/>
      <c r="I876" s="53"/>
      <c r="J876" s="209"/>
      <c r="K876" s="271"/>
      <c r="L876" s="37"/>
      <c r="M876" s="218"/>
      <c r="N876" s="124"/>
      <c r="O876" s="211" t="str">
        <f t="shared" ca="1" si="82"/>
        <v/>
      </c>
      <c r="P876" s="212" t="str">
        <f>IF(ISERROR(VLOOKUP(L876,Paramètres!$A$38:$B$40,2,0)),"",VLOOKUP(L876,Paramètres!$A$38:$B$40,2,0))</f>
        <v/>
      </c>
      <c r="Q876" s="211" t="str">
        <f t="shared" ca="1" si="83"/>
        <v/>
      </c>
      <c r="R876" s="211" t="str">
        <f t="shared" si="79"/>
        <v/>
      </c>
      <c r="S876" s="213" t="str">
        <f t="shared" ca="1" si="80"/>
        <v/>
      </c>
      <c r="T876" s="214" t="str">
        <f t="shared" ca="1" si="84"/>
        <v/>
      </c>
    </row>
    <row r="877" spans="1:20" x14ac:dyDescent="0.25">
      <c r="A877" s="119" t="s">
        <v>6446</v>
      </c>
      <c r="B877" s="260"/>
      <c r="C877" s="264" t="str">
        <f>IF(ISERROR(VLOOKUP(B877,'Tous les abonnés'!$A$6:$I$5491,2,0)),"",VLOOKUP(B877,'Tous les abonnés'!$A$6:$I$5491,2,0))</f>
        <v/>
      </c>
      <c r="D877" s="26"/>
      <c r="E877" s="265"/>
      <c r="F877" s="207" t="str">
        <f>IF(ISERROR(IF(VLOOKUP(D877,Paramètres!$C$17:$H$33,6,0)="oui","illimité",VLOOKUP(D877,Paramètres!$C$17:$H$33,5,0))),"",IF(VLOOKUP(D877,Paramètres!$C$17:$H$33,6,0)="oui","illimité",VLOOKUP(D877,Paramètres!$C$17:$H$33,5,0)))</f>
        <v/>
      </c>
      <c r="G877" s="269" t="str">
        <f t="shared" si="81"/>
        <v/>
      </c>
      <c r="H877" s="208"/>
      <c r="I877" s="53"/>
      <c r="J877" s="209"/>
      <c r="K877" s="271"/>
      <c r="L877" s="37"/>
      <c r="M877" s="218"/>
      <c r="N877" s="124"/>
      <c r="O877" s="211" t="str">
        <f t="shared" ca="1" si="82"/>
        <v/>
      </c>
      <c r="P877" s="212" t="str">
        <f>IF(ISERROR(VLOOKUP(L877,Paramètres!$A$38:$B$40,2,0)),"",VLOOKUP(L877,Paramètres!$A$38:$B$40,2,0))</f>
        <v/>
      </c>
      <c r="Q877" s="211" t="str">
        <f t="shared" ca="1" si="83"/>
        <v/>
      </c>
      <c r="R877" s="211" t="str">
        <f t="shared" si="79"/>
        <v/>
      </c>
      <c r="S877" s="213" t="str">
        <f t="shared" ca="1" si="80"/>
        <v/>
      </c>
      <c r="T877" s="214" t="str">
        <f t="shared" ca="1" si="84"/>
        <v/>
      </c>
    </row>
    <row r="878" spans="1:20" x14ac:dyDescent="0.25">
      <c r="A878" s="119" t="s">
        <v>6447</v>
      </c>
      <c r="B878" s="260"/>
      <c r="C878" s="264" t="str">
        <f>IF(ISERROR(VLOOKUP(B878,'Tous les abonnés'!$A$6:$I$5491,2,0)),"",VLOOKUP(B878,'Tous les abonnés'!$A$6:$I$5491,2,0))</f>
        <v/>
      </c>
      <c r="D878" s="26"/>
      <c r="E878" s="265"/>
      <c r="F878" s="207" t="str">
        <f>IF(ISERROR(IF(VLOOKUP(D878,Paramètres!$C$17:$H$33,6,0)="oui","illimité",VLOOKUP(D878,Paramètres!$C$17:$H$33,5,0))),"",IF(VLOOKUP(D878,Paramètres!$C$17:$H$33,6,0)="oui","illimité",VLOOKUP(D878,Paramètres!$C$17:$H$33,5,0)))</f>
        <v/>
      </c>
      <c r="G878" s="269" t="str">
        <f t="shared" si="81"/>
        <v/>
      </c>
      <c r="H878" s="208"/>
      <c r="I878" s="53"/>
      <c r="J878" s="209"/>
      <c r="K878" s="271"/>
      <c r="L878" s="37"/>
      <c r="M878" s="218"/>
      <c r="N878" s="124"/>
      <c r="O878" s="211" t="str">
        <f t="shared" ca="1" si="82"/>
        <v/>
      </c>
      <c r="P878" s="212" t="str">
        <f>IF(ISERROR(VLOOKUP(L878,Paramètres!$A$38:$B$40,2,0)),"",VLOOKUP(L878,Paramètres!$A$38:$B$40,2,0))</f>
        <v/>
      </c>
      <c r="Q878" s="211" t="str">
        <f t="shared" ca="1" si="83"/>
        <v/>
      </c>
      <c r="R878" s="211" t="str">
        <f t="shared" si="79"/>
        <v/>
      </c>
      <c r="S878" s="213" t="str">
        <f t="shared" ca="1" si="80"/>
        <v/>
      </c>
      <c r="T878" s="214" t="str">
        <f t="shared" ca="1" si="84"/>
        <v/>
      </c>
    </row>
    <row r="879" spans="1:20" x14ac:dyDescent="0.25">
      <c r="A879" s="119" t="s">
        <v>6448</v>
      </c>
      <c r="B879" s="260"/>
      <c r="C879" s="264" t="str">
        <f>IF(ISERROR(VLOOKUP(B879,'Tous les abonnés'!$A$6:$I$5491,2,0)),"",VLOOKUP(B879,'Tous les abonnés'!$A$6:$I$5491,2,0))</f>
        <v/>
      </c>
      <c r="D879" s="26"/>
      <c r="E879" s="265"/>
      <c r="F879" s="207" t="str">
        <f>IF(ISERROR(IF(VLOOKUP(D879,Paramètres!$C$17:$H$33,6,0)="oui","illimité",VLOOKUP(D879,Paramètres!$C$17:$H$33,5,0))),"",IF(VLOOKUP(D879,Paramètres!$C$17:$H$33,6,0)="oui","illimité",VLOOKUP(D879,Paramètres!$C$17:$H$33,5,0)))</f>
        <v/>
      </c>
      <c r="G879" s="269" t="str">
        <f t="shared" si="81"/>
        <v/>
      </c>
      <c r="H879" s="208"/>
      <c r="I879" s="53"/>
      <c r="J879" s="209"/>
      <c r="K879" s="271"/>
      <c r="L879" s="37"/>
      <c r="M879" s="218"/>
      <c r="N879" s="124"/>
      <c r="O879" s="211" t="str">
        <f t="shared" ca="1" si="82"/>
        <v/>
      </c>
      <c r="P879" s="212" t="str">
        <f>IF(ISERROR(VLOOKUP(L879,Paramètres!$A$38:$B$40,2,0)),"",VLOOKUP(L879,Paramètres!$A$38:$B$40,2,0))</f>
        <v/>
      </c>
      <c r="Q879" s="211" t="str">
        <f t="shared" ca="1" si="83"/>
        <v/>
      </c>
      <c r="R879" s="211" t="str">
        <f t="shared" si="79"/>
        <v/>
      </c>
      <c r="S879" s="213" t="str">
        <f t="shared" ca="1" si="80"/>
        <v/>
      </c>
      <c r="T879" s="214" t="str">
        <f t="shared" ca="1" si="84"/>
        <v/>
      </c>
    </row>
    <row r="880" spans="1:20" x14ac:dyDescent="0.25">
      <c r="A880" s="119" t="s">
        <v>6449</v>
      </c>
      <c r="B880" s="260"/>
      <c r="C880" s="264" t="str">
        <f>IF(ISERROR(VLOOKUP(B880,'Tous les abonnés'!$A$6:$I$5491,2,0)),"",VLOOKUP(B880,'Tous les abonnés'!$A$6:$I$5491,2,0))</f>
        <v/>
      </c>
      <c r="D880" s="26"/>
      <c r="E880" s="265"/>
      <c r="F880" s="207" t="str">
        <f>IF(ISERROR(IF(VLOOKUP(D880,Paramètres!$C$17:$H$33,6,0)="oui","illimité",VLOOKUP(D880,Paramètres!$C$17:$H$33,5,0))),"",IF(VLOOKUP(D880,Paramètres!$C$17:$H$33,6,0)="oui","illimité",VLOOKUP(D880,Paramètres!$C$17:$H$33,5,0)))</f>
        <v/>
      </c>
      <c r="G880" s="269" t="str">
        <f t="shared" si="81"/>
        <v/>
      </c>
      <c r="H880" s="208"/>
      <c r="I880" s="53"/>
      <c r="J880" s="209"/>
      <c r="K880" s="271"/>
      <c r="L880" s="37"/>
      <c r="M880" s="218"/>
      <c r="N880" s="124"/>
      <c r="O880" s="211" t="str">
        <f t="shared" ca="1" si="82"/>
        <v/>
      </c>
      <c r="P880" s="212" t="str">
        <f>IF(ISERROR(VLOOKUP(L880,Paramètres!$A$38:$B$40,2,0)),"",VLOOKUP(L880,Paramètres!$A$38:$B$40,2,0))</f>
        <v/>
      </c>
      <c r="Q880" s="211" t="str">
        <f t="shared" ca="1" si="83"/>
        <v/>
      </c>
      <c r="R880" s="211" t="str">
        <f t="shared" si="79"/>
        <v/>
      </c>
      <c r="S880" s="213" t="str">
        <f t="shared" ca="1" si="80"/>
        <v/>
      </c>
      <c r="T880" s="214" t="str">
        <f t="shared" ca="1" si="84"/>
        <v/>
      </c>
    </row>
    <row r="881" spans="1:20" x14ac:dyDescent="0.25">
      <c r="A881" s="119" t="s">
        <v>6450</v>
      </c>
      <c r="B881" s="260"/>
      <c r="C881" s="264" t="str">
        <f>IF(ISERROR(VLOOKUP(B881,'Tous les abonnés'!$A$6:$I$5491,2,0)),"",VLOOKUP(B881,'Tous les abonnés'!$A$6:$I$5491,2,0))</f>
        <v/>
      </c>
      <c r="D881" s="26"/>
      <c r="E881" s="265"/>
      <c r="F881" s="207" t="str">
        <f>IF(ISERROR(IF(VLOOKUP(D881,Paramètres!$C$17:$H$33,6,0)="oui","illimité",VLOOKUP(D881,Paramètres!$C$17:$H$33,5,0))),"",IF(VLOOKUP(D881,Paramètres!$C$17:$H$33,6,0)="oui","illimité",VLOOKUP(D881,Paramètres!$C$17:$H$33,5,0)))</f>
        <v/>
      </c>
      <c r="G881" s="269" t="str">
        <f t="shared" si="81"/>
        <v/>
      </c>
      <c r="H881" s="208"/>
      <c r="I881" s="53"/>
      <c r="J881" s="209"/>
      <c r="K881" s="271"/>
      <c r="L881" s="37"/>
      <c r="M881" s="218"/>
      <c r="N881" s="124"/>
      <c r="O881" s="211" t="str">
        <f t="shared" ca="1" si="82"/>
        <v/>
      </c>
      <c r="P881" s="212" t="str">
        <f>IF(ISERROR(VLOOKUP(L881,Paramètres!$A$38:$B$40,2,0)),"",VLOOKUP(L881,Paramètres!$A$38:$B$40,2,0))</f>
        <v/>
      </c>
      <c r="Q881" s="211" t="str">
        <f t="shared" ca="1" si="83"/>
        <v/>
      </c>
      <c r="R881" s="211" t="str">
        <f t="shared" si="79"/>
        <v/>
      </c>
      <c r="S881" s="213" t="str">
        <f t="shared" ca="1" si="80"/>
        <v/>
      </c>
      <c r="T881" s="214" t="str">
        <f t="shared" ca="1" si="84"/>
        <v/>
      </c>
    </row>
    <row r="882" spans="1:20" x14ac:dyDescent="0.25">
      <c r="A882" s="119" t="s">
        <v>6451</v>
      </c>
      <c r="B882" s="260"/>
      <c r="C882" s="264" t="str">
        <f>IF(ISERROR(VLOOKUP(B882,'Tous les abonnés'!$A$6:$I$5491,2,0)),"",VLOOKUP(B882,'Tous les abonnés'!$A$6:$I$5491,2,0))</f>
        <v/>
      </c>
      <c r="D882" s="26"/>
      <c r="E882" s="265"/>
      <c r="F882" s="207" t="str">
        <f>IF(ISERROR(IF(VLOOKUP(D882,Paramètres!$C$17:$H$33,6,0)="oui","illimité",VLOOKUP(D882,Paramètres!$C$17:$H$33,5,0))),"",IF(VLOOKUP(D882,Paramètres!$C$17:$H$33,6,0)="oui","illimité",VLOOKUP(D882,Paramètres!$C$17:$H$33,5,0)))</f>
        <v/>
      </c>
      <c r="G882" s="269" t="str">
        <f t="shared" si="81"/>
        <v/>
      </c>
      <c r="H882" s="208"/>
      <c r="I882" s="53"/>
      <c r="J882" s="209"/>
      <c r="K882" s="271"/>
      <c r="L882" s="37"/>
      <c r="M882" s="218"/>
      <c r="N882" s="124"/>
      <c r="O882" s="211" t="str">
        <f t="shared" ca="1" si="82"/>
        <v/>
      </c>
      <c r="P882" s="212" t="str">
        <f>IF(ISERROR(VLOOKUP(L882,Paramètres!$A$38:$B$40,2,0)),"",VLOOKUP(L882,Paramètres!$A$38:$B$40,2,0))</f>
        <v/>
      </c>
      <c r="Q882" s="211" t="str">
        <f t="shared" ca="1" si="83"/>
        <v/>
      </c>
      <c r="R882" s="211" t="str">
        <f t="shared" si="79"/>
        <v/>
      </c>
      <c r="S882" s="213" t="str">
        <f t="shared" ca="1" si="80"/>
        <v/>
      </c>
      <c r="T882" s="214" t="str">
        <f t="shared" ca="1" si="84"/>
        <v/>
      </c>
    </row>
    <row r="883" spans="1:20" x14ac:dyDescent="0.25">
      <c r="A883" s="119" t="s">
        <v>6452</v>
      </c>
      <c r="B883" s="260"/>
      <c r="C883" s="264" t="str">
        <f>IF(ISERROR(VLOOKUP(B883,'Tous les abonnés'!$A$6:$I$5491,2,0)),"",VLOOKUP(B883,'Tous les abonnés'!$A$6:$I$5491,2,0))</f>
        <v/>
      </c>
      <c r="D883" s="26"/>
      <c r="E883" s="265"/>
      <c r="F883" s="207" t="str">
        <f>IF(ISERROR(IF(VLOOKUP(D883,Paramètres!$C$17:$H$33,6,0)="oui","illimité",VLOOKUP(D883,Paramètres!$C$17:$H$33,5,0))),"",IF(VLOOKUP(D883,Paramètres!$C$17:$H$33,6,0)="oui","illimité",VLOOKUP(D883,Paramètres!$C$17:$H$33,5,0)))</f>
        <v/>
      </c>
      <c r="G883" s="269" t="str">
        <f t="shared" si="81"/>
        <v/>
      </c>
      <c r="H883" s="208"/>
      <c r="I883" s="53"/>
      <c r="J883" s="209"/>
      <c r="K883" s="271"/>
      <c r="L883" s="37"/>
      <c r="M883" s="218"/>
      <c r="N883" s="124"/>
      <c r="O883" s="211" t="str">
        <f t="shared" ca="1" si="82"/>
        <v/>
      </c>
      <c r="P883" s="212" t="str">
        <f>IF(ISERROR(VLOOKUP(L883,Paramètres!$A$38:$B$40,2,0)),"",VLOOKUP(L883,Paramètres!$A$38:$B$40,2,0))</f>
        <v/>
      </c>
      <c r="Q883" s="211" t="str">
        <f t="shared" ca="1" si="83"/>
        <v/>
      </c>
      <c r="R883" s="211" t="str">
        <f t="shared" si="79"/>
        <v/>
      </c>
      <c r="S883" s="213" t="str">
        <f t="shared" ca="1" si="80"/>
        <v/>
      </c>
      <c r="T883" s="214" t="str">
        <f t="shared" ca="1" si="84"/>
        <v/>
      </c>
    </row>
    <row r="884" spans="1:20" x14ac:dyDescent="0.25">
      <c r="A884" s="119" t="s">
        <v>6453</v>
      </c>
      <c r="B884" s="260"/>
      <c r="C884" s="264" t="str">
        <f>IF(ISERROR(VLOOKUP(B884,'Tous les abonnés'!$A$6:$I$5491,2,0)),"",VLOOKUP(B884,'Tous les abonnés'!$A$6:$I$5491,2,0))</f>
        <v/>
      </c>
      <c r="D884" s="26"/>
      <c r="E884" s="265"/>
      <c r="F884" s="207" t="str">
        <f>IF(ISERROR(IF(VLOOKUP(D884,Paramètres!$C$17:$H$33,6,0)="oui","illimité",VLOOKUP(D884,Paramètres!$C$17:$H$33,5,0))),"",IF(VLOOKUP(D884,Paramètres!$C$17:$H$33,6,0)="oui","illimité",VLOOKUP(D884,Paramètres!$C$17:$H$33,5,0)))</f>
        <v/>
      </c>
      <c r="G884" s="269" t="str">
        <f t="shared" si="81"/>
        <v/>
      </c>
      <c r="H884" s="208"/>
      <c r="I884" s="53"/>
      <c r="J884" s="209"/>
      <c r="K884" s="271"/>
      <c r="L884" s="37"/>
      <c r="M884" s="218"/>
      <c r="N884" s="124"/>
      <c r="O884" s="211" t="str">
        <f t="shared" ca="1" si="82"/>
        <v/>
      </c>
      <c r="P884" s="212" t="str">
        <f>IF(ISERROR(VLOOKUP(L884,Paramètres!$A$38:$B$40,2,0)),"",VLOOKUP(L884,Paramètres!$A$38:$B$40,2,0))</f>
        <v/>
      </c>
      <c r="Q884" s="211" t="str">
        <f t="shared" ca="1" si="83"/>
        <v/>
      </c>
      <c r="R884" s="211" t="str">
        <f t="shared" si="79"/>
        <v/>
      </c>
      <c r="S884" s="213" t="str">
        <f t="shared" ca="1" si="80"/>
        <v/>
      </c>
      <c r="T884" s="214" t="str">
        <f t="shared" ca="1" si="84"/>
        <v/>
      </c>
    </row>
    <row r="885" spans="1:20" x14ac:dyDescent="0.25">
      <c r="A885" s="119" t="s">
        <v>6454</v>
      </c>
      <c r="B885" s="260"/>
      <c r="C885" s="264" t="str">
        <f>IF(ISERROR(VLOOKUP(B885,'Tous les abonnés'!$A$6:$I$5491,2,0)),"",VLOOKUP(B885,'Tous les abonnés'!$A$6:$I$5491,2,0))</f>
        <v/>
      </c>
      <c r="D885" s="26"/>
      <c r="E885" s="265"/>
      <c r="F885" s="207" t="str">
        <f>IF(ISERROR(IF(VLOOKUP(D885,Paramètres!$C$17:$H$33,6,0)="oui","illimité",VLOOKUP(D885,Paramètres!$C$17:$H$33,5,0))),"",IF(VLOOKUP(D885,Paramètres!$C$17:$H$33,6,0)="oui","illimité",VLOOKUP(D885,Paramètres!$C$17:$H$33,5,0)))</f>
        <v/>
      </c>
      <c r="G885" s="269" t="str">
        <f t="shared" si="81"/>
        <v/>
      </c>
      <c r="H885" s="208"/>
      <c r="I885" s="53"/>
      <c r="J885" s="209"/>
      <c r="K885" s="271"/>
      <c r="L885" s="37"/>
      <c r="M885" s="218"/>
      <c r="N885" s="124"/>
      <c r="O885" s="211" t="str">
        <f t="shared" ca="1" si="82"/>
        <v/>
      </c>
      <c r="P885" s="212" t="str">
        <f>IF(ISERROR(VLOOKUP(L885,Paramètres!$A$38:$B$40,2,0)),"",VLOOKUP(L885,Paramètres!$A$38:$B$40,2,0))</f>
        <v/>
      </c>
      <c r="Q885" s="211" t="str">
        <f t="shared" ca="1" si="83"/>
        <v/>
      </c>
      <c r="R885" s="211" t="str">
        <f t="shared" si="79"/>
        <v/>
      </c>
      <c r="S885" s="213" t="str">
        <f t="shared" ca="1" si="80"/>
        <v/>
      </c>
      <c r="T885" s="214" t="str">
        <f t="shared" ca="1" si="84"/>
        <v/>
      </c>
    </row>
    <row r="886" spans="1:20" x14ac:dyDescent="0.25">
      <c r="A886" s="119" t="s">
        <v>6455</v>
      </c>
      <c r="B886" s="260"/>
      <c r="C886" s="264" t="str">
        <f>IF(ISERROR(VLOOKUP(B886,'Tous les abonnés'!$A$6:$I$5491,2,0)),"",VLOOKUP(B886,'Tous les abonnés'!$A$6:$I$5491,2,0))</f>
        <v/>
      </c>
      <c r="D886" s="26"/>
      <c r="E886" s="265"/>
      <c r="F886" s="207" t="str">
        <f>IF(ISERROR(IF(VLOOKUP(D886,Paramètres!$C$17:$H$33,6,0)="oui","illimité",VLOOKUP(D886,Paramètres!$C$17:$H$33,5,0))),"",IF(VLOOKUP(D886,Paramètres!$C$17:$H$33,6,0)="oui","illimité",VLOOKUP(D886,Paramètres!$C$17:$H$33,5,0)))</f>
        <v/>
      </c>
      <c r="G886" s="269" t="str">
        <f t="shared" si="81"/>
        <v/>
      </c>
      <c r="H886" s="208"/>
      <c r="I886" s="53"/>
      <c r="J886" s="209"/>
      <c r="K886" s="271"/>
      <c r="L886" s="37"/>
      <c r="M886" s="218"/>
      <c r="N886" s="124"/>
      <c r="O886" s="211" t="str">
        <f t="shared" ca="1" si="82"/>
        <v/>
      </c>
      <c r="P886" s="212" t="str">
        <f>IF(ISERROR(VLOOKUP(L886,Paramètres!$A$38:$B$40,2,0)),"",VLOOKUP(L886,Paramètres!$A$38:$B$40,2,0))</f>
        <v/>
      </c>
      <c r="Q886" s="211" t="str">
        <f t="shared" ca="1" si="83"/>
        <v/>
      </c>
      <c r="R886" s="211" t="str">
        <f t="shared" si="79"/>
        <v/>
      </c>
      <c r="S886" s="213" t="str">
        <f t="shared" ca="1" si="80"/>
        <v/>
      </c>
      <c r="T886" s="214" t="str">
        <f t="shared" ca="1" si="84"/>
        <v/>
      </c>
    </row>
    <row r="887" spans="1:20" x14ac:dyDescent="0.25">
      <c r="A887" s="119" t="s">
        <v>6456</v>
      </c>
      <c r="B887" s="260"/>
      <c r="C887" s="264" t="str">
        <f>IF(ISERROR(VLOOKUP(B887,'Tous les abonnés'!$A$6:$I$5491,2,0)),"",VLOOKUP(B887,'Tous les abonnés'!$A$6:$I$5491,2,0))</f>
        <v/>
      </c>
      <c r="D887" s="26"/>
      <c r="E887" s="265"/>
      <c r="F887" s="207" t="str">
        <f>IF(ISERROR(IF(VLOOKUP(D887,Paramètres!$C$17:$H$33,6,0)="oui","illimité",VLOOKUP(D887,Paramètres!$C$17:$H$33,5,0))),"",IF(VLOOKUP(D887,Paramètres!$C$17:$H$33,6,0)="oui","illimité",VLOOKUP(D887,Paramètres!$C$17:$H$33,5,0)))</f>
        <v/>
      </c>
      <c r="G887" s="269" t="str">
        <f t="shared" si="81"/>
        <v/>
      </c>
      <c r="H887" s="208"/>
      <c r="I887" s="53"/>
      <c r="J887" s="209"/>
      <c r="K887" s="271"/>
      <c r="L887" s="37"/>
      <c r="M887" s="218"/>
      <c r="N887" s="124"/>
      <c r="O887" s="211" t="str">
        <f t="shared" ca="1" si="82"/>
        <v/>
      </c>
      <c r="P887" s="212" t="str">
        <f>IF(ISERROR(VLOOKUP(L887,Paramètres!$A$38:$B$40,2,0)),"",VLOOKUP(L887,Paramètres!$A$38:$B$40,2,0))</f>
        <v/>
      </c>
      <c r="Q887" s="211" t="str">
        <f t="shared" ca="1" si="83"/>
        <v/>
      </c>
      <c r="R887" s="211" t="str">
        <f t="shared" si="79"/>
        <v/>
      </c>
      <c r="S887" s="213" t="str">
        <f t="shared" ca="1" si="80"/>
        <v/>
      </c>
      <c r="T887" s="214" t="str">
        <f t="shared" ca="1" si="84"/>
        <v/>
      </c>
    </row>
    <row r="888" spans="1:20" x14ac:dyDescent="0.25">
      <c r="A888" s="119" t="s">
        <v>6457</v>
      </c>
      <c r="B888" s="260"/>
      <c r="C888" s="264" t="str">
        <f>IF(ISERROR(VLOOKUP(B888,'Tous les abonnés'!$A$6:$I$5491,2,0)),"",VLOOKUP(B888,'Tous les abonnés'!$A$6:$I$5491,2,0))</f>
        <v/>
      </c>
      <c r="D888" s="26"/>
      <c r="E888" s="265"/>
      <c r="F888" s="207" t="str">
        <f>IF(ISERROR(IF(VLOOKUP(D888,Paramètres!$C$17:$H$33,6,0)="oui","illimité",VLOOKUP(D888,Paramètres!$C$17:$H$33,5,0))),"",IF(VLOOKUP(D888,Paramètres!$C$17:$H$33,6,0)="oui","illimité",VLOOKUP(D888,Paramètres!$C$17:$H$33,5,0)))</f>
        <v/>
      </c>
      <c r="G888" s="269" t="str">
        <f t="shared" si="81"/>
        <v/>
      </c>
      <c r="H888" s="208"/>
      <c r="I888" s="53"/>
      <c r="J888" s="209"/>
      <c r="K888" s="271"/>
      <c r="L888" s="37"/>
      <c r="M888" s="218"/>
      <c r="N888" s="124"/>
      <c r="O888" s="211" t="str">
        <f t="shared" ca="1" si="82"/>
        <v/>
      </c>
      <c r="P888" s="212" t="str">
        <f>IF(ISERROR(VLOOKUP(L888,Paramètres!$A$38:$B$40,2,0)),"",VLOOKUP(L888,Paramètres!$A$38:$B$40,2,0))</f>
        <v/>
      </c>
      <c r="Q888" s="211" t="str">
        <f t="shared" ca="1" si="83"/>
        <v/>
      </c>
      <c r="R888" s="211" t="str">
        <f t="shared" si="79"/>
        <v/>
      </c>
      <c r="S888" s="213" t="str">
        <f t="shared" ca="1" si="80"/>
        <v/>
      </c>
      <c r="T888" s="214" t="str">
        <f t="shared" ca="1" si="84"/>
        <v/>
      </c>
    </row>
    <row r="889" spans="1:20" x14ac:dyDescent="0.25">
      <c r="A889" s="119" t="s">
        <v>6458</v>
      </c>
      <c r="B889" s="260"/>
      <c r="C889" s="264" t="str">
        <f>IF(ISERROR(VLOOKUP(B889,'Tous les abonnés'!$A$6:$I$5491,2,0)),"",VLOOKUP(B889,'Tous les abonnés'!$A$6:$I$5491,2,0))</f>
        <v/>
      </c>
      <c r="D889" s="26"/>
      <c r="E889" s="265"/>
      <c r="F889" s="207" t="str">
        <f>IF(ISERROR(IF(VLOOKUP(D889,Paramètres!$C$17:$H$33,6,0)="oui","illimité",VLOOKUP(D889,Paramètres!$C$17:$H$33,5,0))),"",IF(VLOOKUP(D889,Paramètres!$C$17:$H$33,6,0)="oui","illimité",VLOOKUP(D889,Paramètres!$C$17:$H$33,5,0)))</f>
        <v/>
      </c>
      <c r="G889" s="269" t="str">
        <f t="shared" si="81"/>
        <v/>
      </c>
      <c r="H889" s="208"/>
      <c r="I889" s="53"/>
      <c r="J889" s="209"/>
      <c r="K889" s="271"/>
      <c r="L889" s="37"/>
      <c r="M889" s="218"/>
      <c r="N889" s="124"/>
      <c r="O889" s="211" t="str">
        <f t="shared" ca="1" si="82"/>
        <v/>
      </c>
      <c r="P889" s="212" t="str">
        <f>IF(ISERROR(VLOOKUP(L889,Paramètres!$A$38:$B$40,2,0)),"",VLOOKUP(L889,Paramètres!$A$38:$B$40,2,0))</f>
        <v/>
      </c>
      <c r="Q889" s="211" t="str">
        <f t="shared" ca="1" si="83"/>
        <v/>
      </c>
      <c r="R889" s="211" t="str">
        <f t="shared" si="79"/>
        <v/>
      </c>
      <c r="S889" s="213" t="str">
        <f t="shared" ca="1" si="80"/>
        <v/>
      </c>
      <c r="T889" s="214" t="str">
        <f t="shared" ca="1" si="84"/>
        <v/>
      </c>
    </row>
    <row r="890" spans="1:20" x14ac:dyDescent="0.25">
      <c r="A890" s="119" t="s">
        <v>6459</v>
      </c>
      <c r="B890" s="260"/>
      <c r="C890" s="264" t="str">
        <f>IF(ISERROR(VLOOKUP(B890,'Tous les abonnés'!$A$6:$I$5491,2,0)),"",VLOOKUP(B890,'Tous les abonnés'!$A$6:$I$5491,2,0))</f>
        <v/>
      </c>
      <c r="D890" s="26"/>
      <c r="E890" s="265"/>
      <c r="F890" s="207" t="str">
        <f>IF(ISERROR(IF(VLOOKUP(D890,Paramètres!$C$17:$H$33,6,0)="oui","illimité",VLOOKUP(D890,Paramètres!$C$17:$H$33,5,0))),"",IF(VLOOKUP(D890,Paramètres!$C$17:$H$33,6,0)="oui","illimité",VLOOKUP(D890,Paramètres!$C$17:$H$33,5,0)))</f>
        <v/>
      </c>
      <c r="G890" s="269" t="str">
        <f t="shared" si="81"/>
        <v/>
      </c>
      <c r="H890" s="208"/>
      <c r="I890" s="53"/>
      <c r="J890" s="209"/>
      <c r="K890" s="271"/>
      <c r="L890" s="37"/>
      <c r="M890" s="218"/>
      <c r="N890" s="124"/>
      <c r="O890" s="211" t="str">
        <f t="shared" ca="1" si="82"/>
        <v/>
      </c>
      <c r="P890" s="212" t="str">
        <f>IF(ISERROR(VLOOKUP(L890,Paramètres!$A$38:$B$40,2,0)),"",VLOOKUP(L890,Paramètres!$A$38:$B$40,2,0))</f>
        <v/>
      </c>
      <c r="Q890" s="211" t="str">
        <f t="shared" ca="1" si="83"/>
        <v/>
      </c>
      <c r="R890" s="211" t="str">
        <f t="shared" si="79"/>
        <v/>
      </c>
      <c r="S890" s="213" t="str">
        <f t="shared" ca="1" si="80"/>
        <v/>
      </c>
      <c r="T890" s="214" t="str">
        <f t="shared" ca="1" si="84"/>
        <v/>
      </c>
    </row>
    <row r="891" spans="1:20" x14ac:dyDescent="0.25">
      <c r="A891" s="119" t="s">
        <v>6460</v>
      </c>
      <c r="B891" s="260"/>
      <c r="C891" s="264" t="str">
        <f>IF(ISERROR(VLOOKUP(B891,'Tous les abonnés'!$A$6:$I$5491,2,0)),"",VLOOKUP(B891,'Tous les abonnés'!$A$6:$I$5491,2,0))</f>
        <v/>
      </c>
      <c r="D891" s="26"/>
      <c r="E891" s="265"/>
      <c r="F891" s="207" t="str">
        <f>IF(ISERROR(IF(VLOOKUP(D891,Paramètres!$C$17:$H$33,6,0)="oui","illimité",VLOOKUP(D891,Paramètres!$C$17:$H$33,5,0))),"",IF(VLOOKUP(D891,Paramètres!$C$17:$H$33,6,0)="oui","illimité",VLOOKUP(D891,Paramètres!$C$17:$H$33,5,0)))</f>
        <v/>
      </c>
      <c r="G891" s="269" t="str">
        <f t="shared" si="81"/>
        <v/>
      </c>
      <c r="H891" s="208"/>
      <c r="I891" s="53"/>
      <c r="J891" s="209"/>
      <c r="K891" s="271"/>
      <c r="L891" s="37"/>
      <c r="M891" s="218"/>
      <c r="N891" s="124"/>
      <c r="O891" s="211" t="str">
        <f t="shared" ca="1" si="82"/>
        <v/>
      </c>
      <c r="P891" s="212" t="str">
        <f>IF(ISERROR(VLOOKUP(L891,Paramètres!$A$38:$B$40,2,0)),"",VLOOKUP(L891,Paramètres!$A$38:$B$40,2,0))</f>
        <v/>
      </c>
      <c r="Q891" s="211" t="str">
        <f t="shared" ca="1" si="83"/>
        <v/>
      </c>
      <c r="R891" s="211" t="str">
        <f t="shared" si="79"/>
        <v/>
      </c>
      <c r="S891" s="213" t="str">
        <f t="shared" ca="1" si="80"/>
        <v/>
      </c>
      <c r="T891" s="214" t="str">
        <f t="shared" ca="1" si="84"/>
        <v/>
      </c>
    </row>
    <row r="892" spans="1:20" x14ac:dyDescent="0.25">
      <c r="A892" s="119" t="s">
        <v>6461</v>
      </c>
      <c r="B892" s="260"/>
      <c r="C892" s="264" t="str">
        <f>IF(ISERROR(VLOOKUP(B892,'Tous les abonnés'!$A$6:$I$5491,2,0)),"",VLOOKUP(B892,'Tous les abonnés'!$A$6:$I$5491,2,0))</f>
        <v/>
      </c>
      <c r="D892" s="26"/>
      <c r="E892" s="265"/>
      <c r="F892" s="207" t="str">
        <f>IF(ISERROR(IF(VLOOKUP(D892,Paramètres!$C$17:$H$33,6,0)="oui","illimité",VLOOKUP(D892,Paramètres!$C$17:$H$33,5,0))),"",IF(VLOOKUP(D892,Paramètres!$C$17:$H$33,6,0)="oui","illimité",VLOOKUP(D892,Paramètres!$C$17:$H$33,5,0)))</f>
        <v/>
      </c>
      <c r="G892" s="269" t="str">
        <f t="shared" si="81"/>
        <v/>
      </c>
      <c r="H892" s="208"/>
      <c r="I892" s="53"/>
      <c r="J892" s="209"/>
      <c r="K892" s="271"/>
      <c r="L892" s="37"/>
      <c r="M892" s="218"/>
      <c r="N892" s="124"/>
      <c r="O892" s="211" t="str">
        <f t="shared" ca="1" si="82"/>
        <v/>
      </c>
      <c r="P892" s="212" t="str">
        <f>IF(ISERROR(VLOOKUP(L892,Paramètres!$A$38:$B$40,2,0)),"",VLOOKUP(L892,Paramètres!$A$38:$B$40,2,0))</f>
        <v/>
      </c>
      <c r="Q892" s="211" t="str">
        <f t="shared" ca="1" si="83"/>
        <v/>
      </c>
      <c r="R892" s="211" t="str">
        <f t="shared" si="79"/>
        <v/>
      </c>
      <c r="S892" s="213" t="str">
        <f t="shared" ca="1" si="80"/>
        <v/>
      </c>
      <c r="T892" s="214" t="str">
        <f t="shared" ca="1" si="84"/>
        <v/>
      </c>
    </row>
    <row r="893" spans="1:20" x14ac:dyDescent="0.25">
      <c r="A893" s="119" t="s">
        <v>6462</v>
      </c>
      <c r="B893" s="260"/>
      <c r="C893" s="264" t="str">
        <f>IF(ISERROR(VLOOKUP(B893,'Tous les abonnés'!$A$6:$I$5491,2,0)),"",VLOOKUP(B893,'Tous les abonnés'!$A$6:$I$5491,2,0))</f>
        <v/>
      </c>
      <c r="D893" s="26"/>
      <c r="E893" s="265"/>
      <c r="F893" s="207" t="str">
        <f>IF(ISERROR(IF(VLOOKUP(D893,Paramètres!$C$17:$H$33,6,0)="oui","illimité",VLOOKUP(D893,Paramètres!$C$17:$H$33,5,0))),"",IF(VLOOKUP(D893,Paramètres!$C$17:$H$33,6,0)="oui","illimité",VLOOKUP(D893,Paramètres!$C$17:$H$33,5,0)))</f>
        <v/>
      </c>
      <c r="G893" s="269" t="str">
        <f t="shared" si="81"/>
        <v/>
      </c>
      <c r="H893" s="208"/>
      <c r="I893" s="53"/>
      <c r="J893" s="209"/>
      <c r="K893" s="271"/>
      <c r="L893" s="37"/>
      <c r="M893" s="218"/>
      <c r="N893" s="124"/>
      <c r="O893" s="211" t="str">
        <f t="shared" ca="1" si="82"/>
        <v/>
      </c>
      <c r="P893" s="212" t="str">
        <f>IF(ISERROR(VLOOKUP(L893,Paramètres!$A$38:$B$40,2,0)),"",VLOOKUP(L893,Paramètres!$A$38:$B$40,2,0))</f>
        <v/>
      </c>
      <c r="Q893" s="211" t="str">
        <f t="shared" ca="1" si="83"/>
        <v/>
      </c>
      <c r="R893" s="211" t="str">
        <f t="shared" si="79"/>
        <v/>
      </c>
      <c r="S893" s="213" t="str">
        <f t="shared" ca="1" si="80"/>
        <v/>
      </c>
      <c r="T893" s="214" t="str">
        <f t="shared" ca="1" si="84"/>
        <v/>
      </c>
    </row>
    <row r="894" spans="1:20" x14ac:dyDescent="0.25">
      <c r="A894" s="119" t="s">
        <v>6463</v>
      </c>
      <c r="B894" s="260"/>
      <c r="C894" s="264" t="str">
        <f>IF(ISERROR(VLOOKUP(B894,'Tous les abonnés'!$A$6:$I$5491,2,0)),"",VLOOKUP(B894,'Tous les abonnés'!$A$6:$I$5491,2,0))</f>
        <v/>
      </c>
      <c r="D894" s="26"/>
      <c r="E894" s="265"/>
      <c r="F894" s="207" t="str">
        <f>IF(ISERROR(IF(VLOOKUP(D894,Paramètres!$C$17:$H$33,6,0)="oui","illimité",VLOOKUP(D894,Paramètres!$C$17:$H$33,5,0))),"",IF(VLOOKUP(D894,Paramètres!$C$17:$H$33,6,0)="oui","illimité",VLOOKUP(D894,Paramètres!$C$17:$H$33,5,0)))</f>
        <v/>
      </c>
      <c r="G894" s="269" t="str">
        <f t="shared" si="81"/>
        <v/>
      </c>
      <c r="H894" s="208"/>
      <c r="I894" s="53"/>
      <c r="J894" s="209"/>
      <c r="K894" s="271"/>
      <c r="L894" s="37"/>
      <c r="M894" s="218"/>
      <c r="N894" s="124"/>
      <c r="O894" s="211" t="str">
        <f t="shared" ca="1" si="82"/>
        <v/>
      </c>
      <c r="P894" s="212" t="str">
        <f>IF(ISERROR(VLOOKUP(L894,Paramètres!$A$38:$B$40,2,0)),"",VLOOKUP(L894,Paramètres!$A$38:$B$40,2,0))</f>
        <v/>
      </c>
      <c r="Q894" s="211" t="str">
        <f t="shared" ca="1" si="83"/>
        <v/>
      </c>
      <c r="R894" s="211" t="str">
        <f t="shared" si="79"/>
        <v/>
      </c>
      <c r="S894" s="213" t="str">
        <f t="shared" ca="1" si="80"/>
        <v/>
      </c>
      <c r="T894" s="214" t="str">
        <f t="shared" ca="1" si="84"/>
        <v/>
      </c>
    </row>
    <row r="895" spans="1:20" x14ac:dyDescent="0.25">
      <c r="A895" s="119" t="s">
        <v>6464</v>
      </c>
      <c r="B895" s="260"/>
      <c r="C895" s="264" t="str">
        <f>IF(ISERROR(VLOOKUP(B895,'Tous les abonnés'!$A$6:$I$5491,2,0)),"",VLOOKUP(B895,'Tous les abonnés'!$A$6:$I$5491,2,0))</f>
        <v/>
      </c>
      <c r="D895" s="26"/>
      <c r="E895" s="265"/>
      <c r="F895" s="207" t="str">
        <f>IF(ISERROR(IF(VLOOKUP(D895,Paramètres!$C$17:$H$33,6,0)="oui","illimité",VLOOKUP(D895,Paramètres!$C$17:$H$33,5,0))),"",IF(VLOOKUP(D895,Paramètres!$C$17:$H$33,6,0)="oui","illimité",VLOOKUP(D895,Paramètres!$C$17:$H$33,5,0)))</f>
        <v/>
      </c>
      <c r="G895" s="269" t="str">
        <f t="shared" si="81"/>
        <v/>
      </c>
      <c r="H895" s="208"/>
      <c r="I895" s="53"/>
      <c r="J895" s="209"/>
      <c r="K895" s="271"/>
      <c r="L895" s="37"/>
      <c r="M895" s="218"/>
      <c r="N895" s="124"/>
      <c r="O895" s="211" t="str">
        <f t="shared" ca="1" si="82"/>
        <v/>
      </c>
      <c r="P895" s="212" t="str">
        <f>IF(ISERROR(VLOOKUP(L895,Paramètres!$A$38:$B$40,2,0)),"",VLOOKUP(L895,Paramètres!$A$38:$B$40,2,0))</f>
        <v/>
      </c>
      <c r="Q895" s="211" t="str">
        <f t="shared" ca="1" si="83"/>
        <v/>
      </c>
      <c r="R895" s="211" t="str">
        <f t="shared" si="79"/>
        <v/>
      </c>
      <c r="S895" s="213" t="str">
        <f t="shared" ca="1" si="80"/>
        <v/>
      </c>
      <c r="T895" s="214" t="str">
        <f t="shared" ca="1" si="84"/>
        <v/>
      </c>
    </row>
    <row r="896" spans="1:20" x14ac:dyDescent="0.25">
      <c r="A896" s="119" t="s">
        <v>6465</v>
      </c>
      <c r="B896" s="260"/>
      <c r="C896" s="264" t="str">
        <f>IF(ISERROR(VLOOKUP(B896,'Tous les abonnés'!$A$6:$I$5491,2,0)),"",VLOOKUP(B896,'Tous les abonnés'!$A$6:$I$5491,2,0))</f>
        <v/>
      </c>
      <c r="D896" s="26"/>
      <c r="E896" s="265"/>
      <c r="F896" s="207" t="str">
        <f>IF(ISERROR(IF(VLOOKUP(D896,Paramètres!$C$17:$H$33,6,0)="oui","illimité",VLOOKUP(D896,Paramètres!$C$17:$H$33,5,0))),"",IF(VLOOKUP(D896,Paramètres!$C$17:$H$33,6,0)="oui","illimité",VLOOKUP(D896,Paramètres!$C$17:$H$33,5,0)))</f>
        <v/>
      </c>
      <c r="G896" s="269" t="str">
        <f t="shared" si="81"/>
        <v/>
      </c>
      <c r="H896" s="208"/>
      <c r="I896" s="53"/>
      <c r="J896" s="209"/>
      <c r="K896" s="271"/>
      <c r="L896" s="37"/>
      <c r="M896" s="218"/>
      <c r="N896" s="124"/>
      <c r="O896" s="211" t="str">
        <f t="shared" ca="1" si="82"/>
        <v/>
      </c>
      <c r="P896" s="212" t="str">
        <f>IF(ISERROR(VLOOKUP(L896,Paramètres!$A$38:$B$40,2,0)),"",VLOOKUP(L896,Paramètres!$A$38:$B$40,2,0))</f>
        <v/>
      </c>
      <c r="Q896" s="211" t="str">
        <f t="shared" ca="1" si="83"/>
        <v/>
      </c>
      <c r="R896" s="211" t="str">
        <f t="shared" si="79"/>
        <v/>
      </c>
      <c r="S896" s="213" t="str">
        <f t="shared" ca="1" si="80"/>
        <v/>
      </c>
      <c r="T896" s="214" t="str">
        <f t="shared" ca="1" si="84"/>
        <v/>
      </c>
    </row>
    <row r="897" spans="1:20" x14ac:dyDescent="0.25">
      <c r="A897" s="119" t="s">
        <v>6466</v>
      </c>
      <c r="B897" s="260"/>
      <c r="C897" s="264" t="str">
        <f>IF(ISERROR(VLOOKUP(B897,'Tous les abonnés'!$A$6:$I$5491,2,0)),"",VLOOKUP(B897,'Tous les abonnés'!$A$6:$I$5491,2,0))</f>
        <v/>
      </c>
      <c r="D897" s="26"/>
      <c r="E897" s="265"/>
      <c r="F897" s="207" t="str">
        <f>IF(ISERROR(IF(VLOOKUP(D897,Paramètres!$C$17:$H$33,6,0)="oui","illimité",VLOOKUP(D897,Paramètres!$C$17:$H$33,5,0))),"",IF(VLOOKUP(D897,Paramètres!$C$17:$H$33,6,0)="oui","illimité",VLOOKUP(D897,Paramètres!$C$17:$H$33,5,0)))</f>
        <v/>
      </c>
      <c r="G897" s="269" t="str">
        <f t="shared" si="81"/>
        <v/>
      </c>
      <c r="H897" s="208"/>
      <c r="I897" s="53"/>
      <c r="J897" s="209"/>
      <c r="K897" s="271"/>
      <c r="L897" s="37"/>
      <c r="M897" s="218"/>
      <c r="N897" s="124"/>
      <c r="O897" s="211" t="str">
        <f t="shared" ca="1" si="82"/>
        <v/>
      </c>
      <c r="P897" s="212" t="str">
        <f>IF(ISERROR(VLOOKUP(L897,Paramètres!$A$38:$B$40,2,0)),"",VLOOKUP(L897,Paramètres!$A$38:$B$40,2,0))</f>
        <v/>
      </c>
      <c r="Q897" s="211" t="str">
        <f t="shared" ca="1" si="83"/>
        <v/>
      </c>
      <c r="R897" s="211" t="str">
        <f t="shared" si="79"/>
        <v/>
      </c>
      <c r="S897" s="213" t="str">
        <f t="shared" ca="1" si="80"/>
        <v/>
      </c>
      <c r="T897" s="214" t="str">
        <f t="shared" ca="1" si="84"/>
        <v/>
      </c>
    </row>
    <row r="898" spans="1:20" x14ac:dyDescent="0.25">
      <c r="A898" s="119" t="s">
        <v>6467</v>
      </c>
      <c r="B898" s="260"/>
      <c r="C898" s="264" t="str">
        <f>IF(ISERROR(VLOOKUP(B898,'Tous les abonnés'!$A$6:$I$5491,2,0)),"",VLOOKUP(B898,'Tous les abonnés'!$A$6:$I$5491,2,0))</f>
        <v/>
      </c>
      <c r="D898" s="26"/>
      <c r="E898" s="265"/>
      <c r="F898" s="207" t="str">
        <f>IF(ISERROR(IF(VLOOKUP(D898,Paramètres!$C$17:$H$33,6,0)="oui","illimité",VLOOKUP(D898,Paramètres!$C$17:$H$33,5,0))),"",IF(VLOOKUP(D898,Paramètres!$C$17:$H$33,6,0)="oui","illimité",VLOOKUP(D898,Paramètres!$C$17:$H$33,5,0)))</f>
        <v/>
      </c>
      <c r="G898" s="269" t="str">
        <f t="shared" si="81"/>
        <v/>
      </c>
      <c r="H898" s="208"/>
      <c r="I898" s="53"/>
      <c r="J898" s="209"/>
      <c r="K898" s="271"/>
      <c r="L898" s="37"/>
      <c r="M898" s="218"/>
      <c r="N898" s="124"/>
      <c r="O898" s="211" t="str">
        <f t="shared" ca="1" si="82"/>
        <v/>
      </c>
      <c r="P898" s="212" t="str">
        <f>IF(ISERROR(VLOOKUP(L898,Paramètres!$A$38:$B$40,2,0)),"",VLOOKUP(L898,Paramètres!$A$38:$B$40,2,0))</f>
        <v/>
      </c>
      <c r="Q898" s="211" t="str">
        <f t="shared" ca="1" si="83"/>
        <v/>
      </c>
      <c r="R898" s="211" t="str">
        <f t="shared" si="79"/>
        <v/>
      </c>
      <c r="S898" s="213" t="str">
        <f t="shared" ca="1" si="80"/>
        <v/>
      </c>
      <c r="T898" s="214" t="str">
        <f t="shared" ca="1" si="84"/>
        <v/>
      </c>
    </row>
    <row r="899" spans="1:20" x14ac:dyDescent="0.25">
      <c r="A899" s="119" t="s">
        <v>6468</v>
      </c>
      <c r="B899" s="260"/>
      <c r="C899" s="264" t="str">
        <f>IF(ISERROR(VLOOKUP(B899,'Tous les abonnés'!$A$6:$I$5491,2,0)),"",VLOOKUP(B899,'Tous les abonnés'!$A$6:$I$5491,2,0))</f>
        <v/>
      </c>
      <c r="D899" s="26"/>
      <c r="E899" s="265"/>
      <c r="F899" s="207" t="str">
        <f>IF(ISERROR(IF(VLOOKUP(D899,Paramètres!$C$17:$H$33,6,0)="oui","illimité",VLOOKUP(D899,Paramètres!$C$17:$H$33,5,0))),"",IF(VLOOKUP(D899,Paramètres!$C$17:$H$33,6,0)="oui","illimité",VLOOKUP(D899,Paramètres!$C$17:$H$33,5,0)))</f>
        <v/>
      </c>
      <c r="G899" s="269" t="str">
        <f t="shared" si="81"/>
        <v/>
      </c>
      <c r="H899" s="208"/>
      <c r="I899" s="53"/>
      <c r="J899" s="209"/>
      <c r="K899" s="271"/>
      <c r="L899" s="37"/>
      <c r="M899" s="218"/>
      <c r="N899" s="124"/>
      <c r="O899" s="211" t="str">
        <f t="shared" ca="1" si="82"/>
        <v/>
      </c>
      <c r="P899" s="212" t="str">
        <f>IF(ISERROR(VLOOKUP(L899,Paramètres!$A$38:$B$40,2,0)),"",VLOOKUP(L899,Paramètres!$A$38:$B$40,2,0))</f>
        <v/>
      </c>
      <c r="Q899" s="211" t="str">
        <f t="shared" ca="1" si="83"/>
        <v/>
      </c>
      <c r="R899" s="211" t="str">
        <f t="shared" si="79"/>
        <v/>
      </c>
      <c r="S899" s="213" t="str">
        <f t="shared" ca="1" si="80"/>
        <v/>
      </c>
      <c r="T899" s="214" t="str">
        <f t="shared" ca="1" si="84"/>
        <v/>
      </c>
    </row>
    <row r="900" spans="1:20" x14ac:dyDescent="0.25">
      <c r="A900" s="119" t="s">
        <v>6469</v>
      </c>
      <c r="B900" s="260"/>
      <c r="C900" s="264" t="str">
        <f>IF(ISERROR(VLOOKUP(B900,'Tous les abonnés'!$A$6:$I$5491,2,0)),"",VLOOKUP(B900,'Tous les abonnés'!$A$6:$I$5491,2,0))</f>
        <v/>
      </c>
      <c r="D900" s="26"/>
      <c r="E900" s="265"/>
      <c r="F900" s="207" t="str">
        <f>IF(ISERROR(IF(VLOOKUP(D900,Paramètres!$C$17:$H$33,6,0)="oui","illimité",VLOOKUP(D900,Paramètres!$C$17:$H$33,5,0))),"",IF(VLOOKUP(D900,Paramètres!$C$17:$H$33,6,0)="oui","illimité",VLOOKUP(D900,Paramètres!$C$17:$H$33,5,0)))</f>
        <v/>
      </c>
      <c r="G900" s="269" t="str">
        <f t="shared" si="81"/>
        <v/>
      </c>
      <c r="H900" s="208"/>
      <c r="I900" s="53"/>
      <c r="J900" s="209"/>
      <c r="K900" s="271"/>
      <c r="L900" s="37"/>
      <c r="M900" s="218"/>
      <c r="N900" s="124"/>
      <c r="O900" s="211" t="str">
        <f t="shared" ca="1" si="82"/>
        <v/>
      </c>
      <c r="P900" s="212" t="str">
        <f>IF(ISERROR(VLOOKUP(L900,Paramètres!$A$38:$B$40,2,0)),"",VLOOKUP(L900,Paramètres!$A$38:$B$40,2,0))</f>
        <v/>
      </c>
      <c r="Q900" s="211" t="str">
        <f t="shared" ca="1" si="83"/>
        <v/>
      </c>
      <c r="R900" s="211" t="str">
        <f t="shared" si="79"/>
        <v/>
      </c>
      <c r="S900" s="213" t="str">
        <f t="shared" ca="1" si="80"/>
        <v/>
      </c>
      <c r="T900" s="214" t="str">
        <f t="shared" ca="1" si="84"/>
        <v/>
      </c>
    </row>
    <row r="901" spans="1:20" x14ac:dyDescent="0.25">
      <c r="A901" s="119" t="s">
        <v>6470</v>
      </c>
      <c r="B901" s="260"/>
      <c r="C901" s="264" t="str">
        <f>IF(ISERROR(VLOOKUP(B901,'Tous les abonnés'!$A$6:$I$5491,2,0)),"",VLOOKUP(B901,'Tous les abonnés'!$A$6:$I$5491,2,0))</f>
        <v/>
      </c>
      <c r="D901" s="26"/>
      <c r="E901" s="265"/>
      <c r="F901" s="207" t="str">
        <f>IF(ISERROR(IF(VLOOKUP(D901,Paramètres!$C$17:$H$33,6,0)="oui","illimité",VLOOKUP(D901,Paramètres!$C$17:$H$33,5,0))),"",IF(VLOOKUP(D901,Paramètres!$C$17:$H$33,6,0)="oui","illimité",VLOOKUP(D901,Paramètres!$C$17:$H$33,5,0)))</f>
        <v/>
      </c>
      <c r="G901" s="269" t="str">
        <f t="shared" si="81"/>
        <v/>
      </c>
      <c r="H901" s="208"/>
      <c r="I901" s="53"/>
      <c r="J901" s="209"/>
      <c r="K901" s="271"/>
      <c r="L901" s="37"/>
      <c r="M901" s="218"/>
      <c r="N901" s="124"/>
      <c r="O901" s="211" t="str">
        <f t="shared" ca="1" si="82"/>
        <v/>
      </c>
      <c r="P901" s="212" t="str">
        <f>IF(ISERROR(VLOOKUP(L901,Paramètres!$A$38:$B$40,2,0)),"",VLOOKUP(L901,Paramètres!$A$38:$B$40,2,0))</f>
        <v/>
      </c>
      <c r="Q901" s="211" t="str">
        <f t="shared" ca="1" si="83"/>
        <v/>
      </c>
      <c r="R901" s="211" t="str">
        <f t="shared" si="79"/>
        <v/>
      </c>
      <c r="S901" s="213" t="str">
        <f t="shared" ca="1" si="80"/>
        <v/>
      </c>
      <c r="T901" s="214" t="str">
        <f t="shared" ca="1" si="84"/>
        <v/>
      </c>
    </row>
    <row r="902" spans="1:20" x14ac:dyDescent="0.25">
      <c r="A902" s="119" t="s">
        <v>6471</v>
      </c>
      <c r="B902" s="260"/>
      <c r="C902" s="264" t="str">
        <f>IF(ISERROR(VLOOKUP(B902,'Tous les abonnés'!$A$6:$I$5491,2,0)),"",VLOOKUP(B902,'Tous les abonnés'!$A$6:$I$5491,2,0))</f>
        <v/>
      </c>
      <c r="D902" s="26"/>
      <c r="E902" s="265"/>
      <c r="F902" s="207" t="str">
        <f>IF(ISERROR(IF(VLOOKUP(D902,Paramètres!$C$17:$H$33,6,0)="oui","illimité",VLOOKUP(D902,Paramètres!$C$17:$H$33,5,0))),"",IF(VLOOKUP(D902,Paramètres!$C$17:$H$33,6,0)="oui","illimité",VLOOKUP(D902,Paramètres!$C$17:$H$33,5,0)))</f>
        <v/>
      </c>
      <c r="G902" s="269" t="str">
        <f t="shared" si="81"/>
        <v/>
      </c>
      <c r="H902" s="208"/>
      <c r="I902" s="53"/>
      <c r="J902" s="209"/>
      <c r="K902" s="271"/>
      <c r="L902" s="37"/>
      <c r="M902" s="218"/>
      <c r="N902" s="124"/>
      <c r="O902" s="211" t="str">
        <f t="shared" ca="1" si="82"/>
        <v/>
      </c>
      <c r="P902" s="212" t="str">
        <f>IF(ISERROR(VLOOKUP(L902,Paramètres!$A$38:$B$40,2,0)),"",VLOOKUP(L902,Paramètres!$A$38:$B$40,2,0))</f>
        <v/>
      </c>
      <c r="Q902" s="211" t="str">
        <f t="shared" ca="1" si="83"/>
        <v/>
      </c>
      <c r="R902" s="211" t="str">
        <f t="shared" si="79"/>
        <v/>
      </c>
      <c r="S902" s="213" t="str">
        <f t="shared" ca="1" si="80"/>
        <v/>
      </c>
      <c r="T902" s="214" t="str">
        <f t="shared" ca="1" si="84"/>
        <v/>
      </c>
    </row>
    <row r="903" spans="1:20" x14ac:dyDescent="0.25">
      <c r="A903" s="119" t="s">
        <v>6472</v>
      </c>
      <c r="B903" s="260"/>
      <c r="C903" s="264" t="str">
        <f>IF(ISERROR(VLOOKUP(B903,'Tous les abonnés'!$A$6:$I$5491,2,0)),"",VLOOKUP(B903,'Tous les abonnés'!$A$6:$I$5491,2,0))</f>
        <v/>
      </c>
      <c r="D903" s="26"/>
      <c r="E903" s="265"/>
      <c r="F903" s="207" t="str">
        <f>IF(ISERROR(IF(VLOOKUP(D903,Paramètres!$C$17:$H$33,6,0)="oui","illimité",VLOOKUP(D903,Paramètres!$C$17:$H$33,5,0))),"",IF(VLOOKUP(D903,Paramètres!$C$17:$H$33,6,0)="oui","illimité",VLOOKUP(D903,Paramètres!$C$17:$H$33,5,0)))</f>
        <v/>
      </c>
      <c r="G903" s="269" t="str">
        <f t="shared" si="81"/>
        <v/>
      </c>
      <c r="H903" s="208"/>
      <c r="I903" s="53"/>
      <c r="J903" s="209"/>
      <c r="K903" s="271"/>
      <c r="L903" s="37"/>
      <c r="M903" s="218"/>
      <c r="N903" s="124"/>
      <c r="O903" s="211" t="str">
        <f t="shared" ca="1" si="82"/>
        <v/>
      </c>
      <c r="P903" s="212" t="str">
        <f>IF(ISERROR(VLOOKUP(L903,Paramètres!$A$38:$B$40,2,0)),"",VLOOKUP(L903,Paramètres!$A$38:$B$40,2,0))</f>
        <v/>
      </c>
      <c r="Q903" s="211" t="str">
        <f t="shared" ca="1" si="83"/>
        <v/>
      </c>
      <c r="R903" s="211" t="str">
        <f t="shared" ref="R903:R966" si="85">IF(L903="en 1 fois",1,IF(F903="illimité",O903/P903,IF(ISERROR(F903/P903),"",ROUND(F903/P903,0))))</f>
        <v/>
      </c>
      <c r="S903" s="213" t="str">
        <f t="shared" ref="S903:S966" ca="1" si="86">IF(ISERROR(IF(F903="illimité",Q903*J903,IF(L903="en 1 fois",J903,J903*Q903/R903))),"",IF(F903="illimité",Q903*J903,IF(L903="en 1 fois",J903,J903*Q903/R903)))</f>
        <v/>
      </c>
      <c r="T903" s="214" t="str">
        <f t="shared" ca="1" si="84"/>
        <v/>
      </c>
    </row>
    <row r="904" spans="1:20" x14ac:dyDescent="0.25">
      <c r="A904" s="119" t="s">
        <v>6473</v>
      </c>
      <c r="B904" s="260"/>
      <c r="C904" s="264" t="str">
        <f>IF(ISERROR(VLOOKUP(B904,'Tous les abonnés'!$A$6:$I$5491,2,0)),"",VLOOKUP(B904,'Tous les abonnés'!$A$6:$I$5491,2,0))</f>
        <v/>
      </c>
      <c r="D904" s="26"/>
      <c r="E904" s="265"/>
      <c r="F904" s="207" t="str">
        <f>IF(ISERROR(IF(VLOOKUP(D904,Paramètres!$C$17:$H$33,6,0)="oui","illimité",VLOOKUP(D904,Paramètres!$C$17:$H$33,5,0))),"",IF(VLOOKUP(D904,Paramètres!$C$17:$H$33,6,0)="oui","illimité",VLOOKUP(D904,Paramètres!$C$17:$H$33,5,0)))</f>
        <v/>
      </c>
      <c r="G904" s="269" t="str">
        <f t="shared" ref="G904:G967" si="87">IF(ISBLANK(K904),IF(ISERROR(E904+F904),"",E904+F904),K904)</f>
        <v/>
      </c>
      <c r="H904" s="208"/>
      <c r="I904" s="53"/>
      <c r="J904" s="209"/>
      <c r="K904" s="271"/>
      <c r="L904" s="37"/>
      <c r="M904" s="218"/>
      <c r="N904" s="124"/>
      <c r="O904" s="211" t="str">
        <f t="shared" ref="O904:O967" ca="1" si="88">IF(ISBLANK(E904),"",IF(TODAY()&gt;G904,G904-E904,TODAY()-E904))</f>
        <v/>
      </c>
      <c r="P904" s="212" t="str">
        <f>IF(ISERROR(VLOOKUP(L904,Paramètres!$A$38:$B$40,2,0)),"",VLOOKUP(L904,Paramètres!$A$38:$B$40,2,0))</f>
        <v/>
      </c>
      <c r="Q904" s="211" t="str">
        <f t="shared" ref="Q904:Q967" ca="1" si="89">IF(ISERROR(O904/P904),"",ROUND(O904/P904,0))</f>
        <v/>
      </c>
      <c r="R904" s="211" t="str">
        <f t="shared" si="85"/>
        <v/>
      </c>
      <c r="S904" s="213" t="str">
        <f t="shared" ca="1" si="86"/>
        <v/>
      </c>
      <c r="T904" s="214" t="str">
        <f t="shared" ref="T904:T967" ca="1" si="90">IF(ISERROR(S904-N904),"",S904-N904)</f>
        <v/>
      </c>
    </row>
    <row r="905" spans="1:20" x14ac:dyDescent="0.25">
      <c r="A905" s="119" t="s">
        <v>6474</v>
      </c>
      <c r="B905" s="260"/>
      <c r="C905" s="264" t="str">
        <f>IF(ISERROR(VLOOKUP(B905,'Tous les abonnés'!$A$6:$I$5491,2,0)),"",VLOOKUP(B905,'Tous les abonnés'!$A$6:$I$5491,2,0))</f>
        <v/>
      </c>
      <c r="D905" s="26"/>
      <c r="E905" s="265"/>
      <c r="F905" s="207" t="str">
        <f>IF(ISERROR(IF(VLOOKUP(D905,Paramètres!$C$17:$H$33,6,0)="oui","illimité",VLOOKUP(D905,Paramètres!$C$17:$H$33,5,0))),"",IF(VLOOKUP(D905,Paramètres!$C$17:$H$33,6,0)="oui","illimité",VLOOKUP(D905,Paramètres!$C$17:$H$33,5,0)))</f>
        <v/>
      </c>
      <c r="G905" s="269" t="str">
        <f t="shared" si="87"/>
        <v/>
      </c>
      <c r="H905" s="208"/>
      <c r="I905" s="53"/>
      <c r="J905" s="209"/>
      <c r="K905" s="271"/>
      <c r="L905" s="37"/>
      <c r="M905" s="218"/>
      <c r="N905" s="124"/>
      <c r="O905" s="211" t="str">
        <f t="shared" ca="1" si="88"/>
        <v/>
      </c>
      <c r="P905" s="212" t="str">
        <f>IF(ISERROR(VLOOKUP(L905,Paramètres!$A$38:$B$40,2,0)),"",VLOOKUP(L905,Paramètres!$A$38:$B$40,2,0))</f>
        <v/>
      </c>
      <c r="Q905" s="211" t="str">
        <f t="shared" ca="1" si="89"/>
        <v/>
      </c>
      <c r="R905" s="211" t="str">
        <f t="shared" si="85"/>
        <v/>
      </c>
      <c r="S905" s="213" t="str">
        <f t="shared" ca="1" si="86"/>
        <v/>
      </c>
      <c r="T905" s="214" t="str">
        <f t="shared" ca="1" si="90"/>
        <v/>
      </c>
    </row>
    <row r="906" spans="1:20" x14ac:dyDescent="0.25">
      <c r="A906" s="119" t="s">
        <v>6475</v>
      </c>
      <c r="B906" s="260"/>
      <c r="C906" s="264" t="str">
        <f>IF(ISERROR(VLOOKUP(B906,'Tous les abonnés'!$A$6:$I$5491,2,0)),"",VLOOKUP(B906,'Tous les abonnés'!$A$6:$I$5491,2,0))</f>
        <v/>
      </c>
      <c r="D906" s="26"/>
      <c r="E906" s="265"/>
      <c r="F906" s="207" t="str">
        <f>IF(ISERROR(IF(VLOOKUP(D906,Paramètres!$C$17:$H$33,6,0)="oui","illimité",VLOOKUP(D906,Paramètres!$C$17:$H$33,5,0))),"",IF(VLOOKUP(D906,Paramètres!$C$17:$H$33,6,0)="oui","illimité",VLOOKUP(D906,Paramètres!$C$17:$H$33,5,0)))</f>
        <v/>
      </c>
      <c r="G906" s="269" t="str">
        <f t="shared" si="87"/>
        <v/>
      </c>
      <c r="H906" s="208"/>
      <c r="I906" s="53"/>
      <c r="J906" s="209"/>
      <c r="K906" s="271"/>
      <c r="L906" s="37"/>
      <c r="M906" s="218"/>
      <c r="N906" s="124"/>
      <c r="O906" s="211" t="str">
        <f t="shared" ca="1" si="88"/>
        <v/>
      </c>
      <c r="P906" s="212" t="str">
        <f>IF(ISERROR(VLOOKUP(L906,Paramètres!$A$38:$B$40,2,0)),"",VLOOKUP(L906,Paramètres!$A$38:$B$40,2,0))</f>
        <v/>
      </c>
      <c r="Q906" s="211" t="str">
        <f t="shared" ca="1" si="89"/>
        <v/>
      </c>
      <c r="R906" s="211" t="str">
        <f t="shared" si="85"/>
        <v/>
      </c>
      <c r="S906" s="213" t="str">
        <f t="shared" ca="1" si="86"/>
        <v/>
      </c>
      <c r="T906" s="214" t="str">
        <f t="shared" ca="1" si="90"/>
        <v/>
      </c>
    </row>
    <row r="907" spans="1:20" x14ac:dyDescent="0.25">
      <c r="A907" s="119" t="s">
        <v>6476</v>
      </c>
      <c r="B907" s="260"/>
      <c r="C907" s="264" t="str">
        <f>IF(ISERROR(VLOOKUP(B907,'Tous les abonnés'!$A$6:$I$5491,2,0)),"",VLOOKUP(B907,'Tous les abonnés'!$A$6:$I$5491,2,0))</f>
        <v/>
      </c>
      <c r="D907" s="26"/>
      <c r="E907" s="265"/>
      <c r="F907" s="207" t="str">
        <f>IF(ISERROR(IF(VLOOKUP(D907,Paramètres!$C$17:$H$33,6,0)="oui","illimité",VLOOKUP(D907,Paramètres!$C$17:$H$33,5,0))),"",IF(VLOOKUP(D907,Paramètres!$C$17:$H$33,6,0)="oui","illimité",VLOOKUP(D907,Paramètres!$C$17:$H$33,5,0)))</f>
        <v/>
      </c>
      <c r="G907" s="269" t="str">
        <f t="shared" si="87"/>
        <v/>
      </c>
      <c r="H907" s="208"/>
      <c r="I907" s="53"/>
      <c r="J907" s="209"/>
      <c r="K907" s="271"/>
      <c r="L907" s="37"/>
      <c r="M907" s="218"/>
      <c r="N907" s="124"/>
      <c r="O907" s="211" t="str">
        <f t="shared" ca="1" si="88"/>
        <v/>
      </c>
      <c r="P907" s="212" t="str">
        <f>IF(ISERROR(VLOOKUP(L907,Paramètres!$A$38:$B$40,2,0)),"",VLOOKUP(L907,Paramètres!$A$38:$B$40,2,0))</f>
        <v/>
      </c>
      <c r="Q907" s="211" t="str">
        <f t="shared" ca="1" si="89"/>
        <v/>
      </c>
      <c r="R907" s="211" t="str">
        <f t="shared" si="85"/>
        <v/>
      </c>
      <c r="S907" s="213" t="str">
        <f t="shared" ca="1" si="86"/>
        <v/>
      </c>
      <c r="T907" s="214" t="str">
        <f t="shared" ca="1" si="90"/>
        <v/>
      </c>
    </row>
    <row r="908" spans="1:20" x14ac:dyDescent="0.25">
      <c r="A908" s="119" t="s">
        <v>6477</v>
      </c>
      <c r="B908" s="260"/>
      <c r="C908" s="264" t="str">
        <f>IF(ISERROR(VLOOKUP(B908,'Tous les abonnés'!$A$6:$I$5491,2,0)),"",VLOOKUP(B908,'Tous les abonnés'!$A$6:$I$5491,2,0))</f>
        <v/>
      </c>
      <c r="D908" s="26"/>
      <c r="E908" s="265"/>
      <c r="F908" s="207" t="str">
        <f>IF(ISERROR(IF(VLOOKUP(D908,Paramètres!$C$17:$H$33,6,0)="oui","illimité",VLOOKUP(D908,Paramètres!$C$17:$H$33,5,0))),"",IF(VLOOKUP(D908,Paramètres!$C$17:$H$33,6,0)="oui","illimité",VLOOKUP(D908,Paramètres!$C$17:$H$33,5,0)))</f>
        <v/>
      </c>
      <c r="G908" s="269" t="str">
        <f t="shared" si="87"/>
        <v/>
      </c>
      <c r="H908" s="208"/>
      <c r="I908" s="53"/>
      <c r="J908" s="209"/>
      <c r="K908" s="271"/>
      <c r="L908" s="37"/>
      <c r="M908" s="218"/>
      <c r="N908" s="124"/>
      <c r="O908" s="211" t="str">
        <f t="shared" ca="1" si="88"/>
        <v/>
      </c>
      <c r="P908" s="212" t="str">
        <f>IF(ISERROR(VLOOKUP(L908,Paramètres!$A$38:$B$40,2,0)),"",VLOOKUP(L908,Paramètres!$A$38:$B$40,2,0))</f>
        <v/>
      </c>
      <c r="Q908" s="211" t="str">
        <f t="shared" ca="1" si="89"/>
        <v/>
      </c>
      <c r="R908" s="211" t="str">
        <f t="shared" si="85"/>
        <v/>
      </c>
      <c r="S908" s="213" t="str">
        <f t="shared" ca="1" si="86"/>
        <v/>
      </c>
      <c r="T908" s="214" t="str">
        <f t="shared" ca="1" si="90"/>
        <v/>
      </c>
    </row>
    <row r="909" spans="1:20" x14ac:dyDescent="0.25">
      <c r="A909" s="119" t="s">
        <v>6478</v>
      </c>
      <c r="B909" s="260"/>
      <c r="C909" s="264" t="str">
        <f>IF(ISERROR(VLOOKUP(B909,'Tous les abonnés'!$A$6:$I$5491,2,0)),"",VLOOKUP(B909,'Tous les abonnés'!$A$6:$I$5491,2,0))</f>
        <v/>
      </c>
      <c r="D909" s="26"/>
      <c r="E909" s="265"/>
      <c r="F909" s="207" t="str">
        <f>IF(ISERROR(IF(VLOOKUP(D909,Paramètres!$C$17:$H$33,6,0)="oui","illimité",VLOOKUP(D909,Paramètres!$C$17:$H$33,5,0))),"",IF(VLOOKUP(D909,Paramètres!$C$17:$H$33,6,0)="oui","illimité",VLOOKUP(D909,Paramètres!$C$17:$H$33,5,0)))</f>
        <v/>
      </c>
      <c r="G909" s="269" t="str">
        <f t="shared" si="87"/>
        <v/>
      </c>
      <c r="H909" s="208"/>
      <c r="I909" s="53"/>
      <c r="J909" s="209"/>
      <c r="K909" s="271"/>
      <c r="L909" s="37"/>
      <c r="M909" s="218"/>
      <c r="N909" s="124"/>
      <c r="O909" s="211" t="str">
        <f t="shared" ca="1" si="88"/>
        <v/>
      </c>
      <c r="P909" s="212" t="str">
        <f>IF(ISERROR(VLOOKUP(L909,Paramètres!$A$38:$B$40,2,0)),"",VLOOKUP(L909,Paramètres!$A$38:$B$40,2,0))</f>
        <v/>
      </c>
      <c r="Q909" s="211" t="str">
        <f t="shared" ca="1" si="89"/>
        <v/>
      </c>
      <c r="R909" s="211" t="str">
        <f t="shared" si="85"/>
        <v/>
      </c>
      <c r="S909" s="213" t="str">
        <f t="shared" ca="1" si="86"/>
        <v/>
      </c>
      <c r="T909" s="214" t="str">
        <f t="shared" ca="1" si="90"/>
        <v/>
      </c>
    </row>
    <row r="910" spans="1:20" x14ac:dyDescent="0.25">
      <c r="A910" s="119" t="s">
        <v>6479</v>
      </c>
      <c r="B910" s="260"/>
      <c r="C910" s="264" t="str">
        <f>IF(ISERROR(VLOOKUP(B910,'Tous les abonnés'!$A$6:$I$5491,2,0)),"",VLOOKUP(B910,'Tous les abonnés'!$A$6:$I$5491,2,0))</f>
        <v/>
      </c>
      <c r="D910" s="26"/>
      <c r="E910" s="265"/>
      <c r="F910" s="207" t="str">
        <f>IF(ISERROR(IF(VLOOKUP(D910,Paramètres!$C$17:$H$33,6,0)="oui","illimité",VLOOKUP(D910,Paramètres!$C$17:$H$33,5,0))),"",IF(VLOOKUP(D910,Paramètres!$C$17:$H$33,6,0)="oui","illimité",VLOOKUP(D910,Paramètres!$C$17:$H$33,5,0)))</f>
        <v/>
      </c>
      <c r="G910" s="269" t="str">
        <f t="shared" si="87"/>
        <v/>
      </c>
      <c r="H910" s="208"/>
      <c r="I910" s="53"/>
      <c r="J910" s="209"/>
      <c r="K910" s="271"/>
      <c r="L910" s="37"/>
      <c r="M910" s="218"/>
      <c r="N910" s="124"/>
      <c r="O910" s="211" t="str">
        <f t="shared" ca="1" si="88"/>
        <v/>
      </c>
      <c r="P910" s="212" t="str">
        <f>IF(ISERROR(VLOOKUP(L910,Paramètres!$A$38:$B$40,2,0)),"",VLOOKUP(L910,Paramètres!$A$38:$B$40,2,0))</f>
        <v/>
      </c>
      <c r="Q910" s="211" t="str">
        <f t="shared" ca="1" si="89"/>
        <v/>
      </c>
      <c r="R910" s="211" t="str">
        <f t="shared" si="85"/>
        <v/>
      </c>
      <c r="S910" s="213" t="str">
        <f t="shared" ca="1" si="86"/>
        <v/>
      </c>
      <c r="T910" s="214" t="str">
        <f t="shared" ca="1" si="90"/>
        <v/>
      </c>
    </row>
    <row r="911" spans="1:20" x14ac:dyDescent="0.25">
      <c r="A911" s="119" t="s">
        <v>6480</v>
      </c>
      <c r="B911" s="260"/>
      <c r="C911" s="264" t="str">
        <f>IF(ISERROR(VLOOKUP(B911,'Tous les abonnés'!$A$6:$I$5491,2,0)),"",VLOOKUP(B911,'Tous les abonnés'!$A$6:$I$5491,2,0))</f>
        <v/>
      </c>
      <c r="D911" s="26"/>
      <c r="E911" s="265"/>
      <c r="F911" s="207" t="str">
        <f>IF(ISERROR(IF(VLOOKUP(D911,Paramètres!$C$17:$H$33,6,0)="oui","illimité",VLOOKUP(D911,Paramètres!$C$17:$H$33,5,0))),"",IF(VLOOKUP(D911,Paramètres!$C$17:$H$33,6,0)="oui","illimité",VLOOKUP(D911,Paramètres!$C$17:$H$33,5,0)))</f>
        <v/>
      </c>
      <c r="G911" s="269" t="str">
        <f t="shared" si="87"/>
        <v/>
      </c>
      <c r="H911" s="208"/>
      <c r="I911" s="53"/>
      <c r="J911" s="209"/>
      <c r="K911" s="271"/>
      <c r="L911" s="37"/>
      <c r="M911" s="218"/>
      <c r="N911" s="124"/>
      <c r="O911" s="211" t="str">
        <f t="shared" ca="1" si="88"/>
        <v/>
      </c>
      <c r="P911" s="212" t="str">
        <f>IF(ISERROR(VLOOKUP(L911,Paramètres!$A$38:$B$40,2,0)),"",VLOOKUP(L911,Paramètres!$A$38:$B$40,2,0))</f>
        <v/>
      </c>
      <c r="Q911" s="211" t="str">
        <f t="shared" ca="1" si="89"/>
        <v/>
      </c>
      <c r="R911" s="211" t="str">
        <f t="shared" si="85"/>
        <v/>
      </c>
      <c r="S911" s="213" t="str">
        <f t="shared" ca="1" si="86"/>
        <v/>
      </c>
      <c r="T911" s="214" t="str">
        <f t="shared" ca="1" si="90"/>
        <v/>
      </c>
    </row>
    <row r="912" spans="1:20" x14ac:dyDescent="0.25">
      <c r="A912" s="119" t="s">
        <v>6481</v>
      </c>
      <c r="B912" s="260"/>
      <c r="C912" s="264" t="str">
        <f>IF(ISERROR(VLOOKUP(B912,'Tous les abonnés'!$A$6:$I$5491,2,0)),"",VLOOKUP(B912,'Tous les abonnés'!$A$6:$I$5491,2,0))</f>
        <v/>
      </c>
      <c r="D912" s="26"/>
      <c r="E912" s="265"/>
      <c r="F912" s="207" t="str">
        <f>IF(ISERROR(IF(VLOOKUP(D912,Paramètres!$C$17:$H$33,6,0)="oui","illimité",VLOOKUP(D912,Paramètres!$C$17:$H$33,5,0))),"",IF(VLOOKUP(D912,Paramètres!$C$17:$H$33,6,0)="oui","illimité",VLOOKUP(D912,Paramètres!$C$17:$H$33,5,0)))</f>
        <v/>
      </c>
      <c r="G912" s="269" t="str">
        <f t="shared" si="87"/>
        <v/>
      </c>
      <c r="H912" s="208"/>
      <c r="I912" s="53"/>
      <c r="J912" s="209"/>
      <c r="K912" s="271"/>
      <c r="L912" s="37"/>
      <c r="M912" s="218"/>
      <c r="N912" s="124"/>
      <c r="O912" s="211" t="str">
        <f t="shared" ca="1" si="88"/>
        <v/>
      </c>
      <c r="P912" s="212" t="str">
        <f>IF(ISERROR(VLOOKUP(L912,Paramètres!$A$38:$B$40,2,0)),"",VLOOKUP(L912,Paramètres!$A$38:$B$40,2,0))</f>
        <v/>
      </c>
      <c r="Q912" s="211" t="str">
        <f t="shared" ca="1" si="89"/>
        <v/>
      </c>
      <c r="R912" s="211" t="str">
        <f t="shared" si="85"/>
        <v/>
      </c>
      <c r="S912" s="213" t="str">
        <f t="shared" ca="1" si="86"/>
        <v/>
      </c>
      <c r="T912" s="214" t="str">
        <f t="shared" ca="1" si="90"/>
        <v/>
      </c>
    </row>
    <row r="913" spans="1:20" x14ac:dyDescent="0.25">
      <c r="A913" s="119" t="s">
        <v>6482</v>
      </c>
      <c r="B913" s="260"/>
      <c r="C913" s="264" t="str">
        <f>IF(ISERROR(VLOOKUP(B913,'Tous les abonnés'!$A$6:$I$5491,2,0)),"",VLOOKUP(B913,'Tous les abonnés'!$A$6:$I$5491,2,0))</f>
        <v/>
      </c>
      <c r="D913" s="26"/>
      <c r="E913" s="265"/>
      <c r="F913" s="207" t="str">
        <f>IF(ISERROR(IF(VLOOKUP(D913,Paramètres!$C$17:$H$33,6,0)="oui","illimité",VLOOKUP(D913,Paramètres!$C$17:$H$33,5,0))),"",IF(VLOOKUP(D913,Paramètres!$C$17:$H$33,6,0)="oui","illimité",VLOOKUP(D913,Paramètres!$C$17:$H$33,5,0)))</f>
        <v/>
      </c>
      <c r="G913" s="269" t="str">
        <f t="shared" si="87"/>
        <v/>
      </c>
      <c r="H913" s="208"/>
      <c r="I913" s="53"/>
      <c r="J913" s="209"/>
      <c r="K913" s="271"/>
      <c r="L913" s="37"/>
      <c r="M913" s="218"/>
      <c r="N913" s="124"/>
      <c r="O913" s="211" t="str">
        <f t="shared" ca="1" si="88"/>
        <v/>
      </c>
      <c r="P913" s="212" t="str">
        <f>IF(ISERROR(VLOOKUP(L913,Paramètres!$A$38:$B$40,2,0)),"",VLOOKUP(L913,Paramètres!$A$38:$B$40,2,0))</f>
        <v/>
      </c>
      <c r="Q913" s="211" t="str">
        <f t="shared" ca="1" si="89"/>
        <v/>
      </c>
      <c r="R913" s="211" t="str">
        <f t="shared" si="85"/>
        <v/>
      </c>
      <c r="S913" s="213" t="str">
        <f t="shared" ca="1" si="86"/>
        <v/>
      </c>
      <c r="T913" s="214" t="str">
        <f t="shared" ca="1" si="90"/>
        <v/>
      </c>
    </row>
    <row r="914" spans="1:20" x14ac:dyDescent="0.25">
      <c r="A914" s="119" t="s">
        <v>6483</v>
      </c>
      <c r="B914" s="260"/>
      <c r="C914" s="264" t="str">
        <f>IF(ISERROR(VLOOKUP(B914,'Tous les abonnés'!$A$6:$I$5491,2,0)),"",VLOOKUP(B914,'Tous les abonnés'!$A$6:$I$5491,2,0))</f>
        <v/>
      </c>
      <c r="D914" s="26"/>
      <c r="E914" s="265"/>
      <c r="F914" s="207" t="str">
        <f>IF(ISERROR(IF(VLOOKUP(D914,Paramètres!$C$17:$H$33,6,0)="oui","illimité",VLOOKUP(D914,Paramètres!$C$17:$H$33,5,0))),"",IF(VLOOKUP(D914,Paramètres!$C$17:$H$33,6,0)="oui","illimité",VLOOKUP(D914,Paramètres!$C$17:$H$33,5,0)))</f>
        <v/>
      </c>
      <c r="G914" s="269" t="str">
        <f t="shared" si="87"/>
        <v/>
      </c>
      <c r="H914" s="208"/>
      <c r="I914" s="53"/>
      <c r="J914" s="209"/>
      <c r="K914" s="271"/>
      <c r="L914" s="37"/>
      <c r="M914" s="218"/>
      <c r="N914" s="124"/>
      <c r="O914" s="211" t="str">
        <f t="shared" ca="1" si="88"/>
        <v/>
      </c>
      <c r="P914" s="212" t="str">
        <f>IF(ISERROR(VLOOKUP(L914,Paramètres!$A$38:$B$40,2,0)),"",VLOOKUP(L914,Paramètres!$A$38:$B$40,2,0))</f>
        <v/>
      </c>
      <c r="Q914" s="211" t="str">
        <f t="shared" ca="1" si="89"/>
        <v/>
      </c>
      <c r="R914" s="211" t="str">
        <f t="shared" si="85"/>
        <v/>
      </c>
      <c r="S914" s="213" t="str">
        <f t="shared" ca="1" si="86"/>
        <v/>
      </c>
      <c r="T914" s="214" t="str">
        <f t="shared" ca="1" si="90"/>
        <v/>
      </c>
    </row>
    <row r="915" spans="1:20" x14ac:dyDescent="0.25">
      <c r="A915" s="119" t="s">
        <v>6484</v>
      </c>
      <c r="B915" s="260"/>
      <c r="C915" s="264" t="str">
        <f>IF(ISERROR(VLOOKUP(B915,'Tous les abonnés'!$A$6:$I$5491,2,0)),"",VLOOKUP(B915,'Tous les abonnés'!$A$6:$I$5491,2,0))</f>
        <v/>
      </c>
      <c r="D915" s="26"/>
      <c r="E915" s="265"/>
      <c r="F915" s="207" t="str">
        <f>IF(ISERROR(IF(VLOOKUP(D915,Paramètres!$C$17:$H$33,6,0)="oui","illimité",VLOOKUP(D915,Paramètres!$C$17:$H$33,5,0))),"",IF(VLOOKUP(D915,Paramètres!$C$17:$H$33,6,0)="oui","illimité",VLOOKUP(D915,Paramètres!$C$17:$H$33,5,0)))</f>
        <v/>
      </c>
      <c r="G915" s="269" t="str">
        <f t="shared" si="87"/>
        <v/>
      </c>
      <c r="H915" s="208"/>
      <c r="I915" s="53"/>
      <c r="J915" s="209"/>
      <c r="K915" s="271"/>
      <c r="L915" s="37"/>
      <c r="M915" s="218"/>
      <c r="N915" s="124"/>
      <c r="O915" s="211" t="str">
        <f t="shared" ca="1" si="88"/>
        <v/>
      </c>
      <c r="P915" s="212" t="str">
        <f>IF(ISERROR(VLOOKUP(L915,Paramètres!$A$38:$B$40,2,0)),"",VLOOKUP(L915,Paramètres!$A$38:$B$40,2,0))</f>
        <v/>
      </c>
      <c r="Q915" s="211" t="str">
        <f t="shared" ca="1" si="89"/>
        <v/>
      </c>
      <c r="R915" s="211" t="str">
        <f t="shared" si="85"/>
        <v/>
      </c>
      <c r="S915" s="213" t="str">
        <f t="shared" ca="1" si="86"/>
        <v/>
      </c>
      <c r="T915" s="214" t="str">
        <f t="shared" ca="1" si="90"/>
        <v/>
      </c>
    </row>
    <row r="916" spans="1:20" x14ac:dyDescent="0.25">
      <c r="A916" s="119" t="s">
        <v>6485</v>
      </c>
      <c r="B916" s="260"/>
      <c r="C916" s="264" t="str">
        <f>IF(ISERROR(VLOOKUP(B916,'Tous les abonnés'!$A$6:$I$5491,2,0)),"",VLOOKUP(B916,'Tous les abonnés'!$A$6:$I$5491,2,0))</f>
        <v/>
      </c>
      <c r="D916" s="26"/>
      <c r="E916" s="265"/>
      <c r="F916" s="207" t="str">
        <f>IF(ISERROR(IF(VLOOKUP(D916,Paramètres!$C$17:$H$33,6,0)="oui","illimité",VLOOKUP(D916,Paramètres!$C$17:$H$33,5,0))),"",IF(VLOOKUP(D916,Paramètres!$C$17:$H$33,6,0)="oui","illimité",VLOOKUP(D916,Paramètres!$C$17:$H$33,5,0)))</f>
        <v/>
      </c>
      <c r="G916" s="269" t="str">
        <f t="shared" si="87"/>
        <v/>
      </c>
      <c r="H916" s="208"/>
      <c r="I916" s="53"/>
      <c r="J916" s="209"/>
      <c r="K916" s="271"/>
      <c r="L916" s="37"/>
      <c r="M916" s="218"/>
      <c r="N916" s="124"/>
      <c r="O916" s="211" t="str">
        <f t="shared" ca="1" si="88"/>
        <v/>
      </c>
      <c r="P916" s="212" t="str">
        <f>IF(ISERROR(VLOOKUP(L916,Paramètres!$A$38:$B$40,2,0)),"",VLOOKUP(L916,Paramètres!$A$38:$B$40,2,0))</f>
        <v/>
      </c>
      <c r="Q916" s="211" t="str">
        <f t="shared" ca="1" si="89"/>
        <v/>
      </c>
      <c r="R916" s="211" t="str">
        <f t="shared" si="85"/>
        <v/>
      </c>
      <c r="S916" s="213" t="str">
        <f t="shared" ca="1" si="86"/>
        <v/>
      </c>
      <c r="T916" s="214" t="str">
        <f t="shared" ca="1" si="90"/>
        <v/>
      </c>
    </row>
    <row r="917" spans="1:20" x14ac:dyDescent="0.25">
      <c r="A917" s="119" t="s">
        <v>6486</v>
      </c>
      <c r="B917" s="260"/>
      <c r="C917" s="264" t="str">
        <f>IF(ISERROR(VLOOKUP(B917,'Tous les abonnés'!$A$6:$I$5491,2,0)),"",VLOOKUP(B917,'Tous les abonnés'!$A$6:$I$5491,2,0))</f>
        <v/>
      </c>
      <c r="D917" s="26"/>
      <c r="E917" s="265"/>
      <c r="F917" s="207" t="str">
        <f>IF(ISERROR(IF(VLOOKUP(D917,Paramètres!$C$17:$H$33,6,0)="oui","illimité",VLOOKUP(D917,Paramètres!$C$17:$H$33,5,0))),"",IF(VLOOKUP(D917,Paramètres!$C$17:$H$33,6,0)="oui","illimité",VLOOKUP(D917,Paramètres!$C$17:$H$33,5,0)))</f>
        <v/>
      </c>
      <c r="G917" s="269" t="str">
        <f t="shared" si="87"/>
        <v/>
      </c>
      <c r="H917" s="208"/>
      <c r="I917" s="53"/>
      <c r="J917" s="209"/>
      <c r="K917" s="271"/>
      <c r="L917" s="37"/>
      <c r="M917" s="218"/>
      <c r="N917" s="124"/>
      <c r="O917" s="211" t="str">
        <f t="shared" ca="1" si="88"/>
        <v/>
      </c>
      <c r="P917" s="212" t="str">
        <f>IF(ISERROR(VLOOKUP(L917,Paramètres!$A$38:$B$40,2,0)),"",VLOOKUP(L917,Paramètres!$A$38:$B$40,2,0))</f>
        <v/>
      </c>
      <c r="Q917" s="211" t="str">
        <f t="shared" ca="1" si="89"/>
        <v/>
      </c>
      <c r="R917" s="211" t="str">
        <f t="shared" si="85"/>
        <v/>
      </c>
      <c r="S917" s="213" t="str">
        <f t="shared" ca="1" si="86"/>
        <v/>
      </c>
      <c r="T917" s="214" t="str">
        <f t="shared" ca="1" si="90"/>
        <v/>
      </c>
    </row>
    <row r="918" spans="1:20" x14ac:dyDescent="0.25">
      <c r="A918" s="119" t="s">
        <v>6487</v>
      </c>
      <c r="B918" s="260"/>
      <c r="C918" s="264" t="str">
        <f>IF(ISERROR(VLOOKUP(B918,'Tous les abonnés'!$A$6:$I$5491,2,0)),"",VLOOKUP(B918,'Tous les abonnés'!$A$6:$I$5491,2,0))</f>
        <v/>
      </c>
      <c r="D918" s="26"/>
      <c r="E918" s="265"/>
      <c r="F918" s="207" t="str">
        <f>IF(ISERROR(IF(VLOOKUP(D918,Paramètres!$C$17:$H$33,6,0)="oui","illimité",VLOOKUP(D918,Paramètres!$C$17:$H$33,5,0))),"",IF(VLOOKUP(D918,Paramètres!$C$17:$H$33,6,0)="oui","illimité",VLOOKUP(D918,Paramètres!$C$17:$H$33,5,0)))</f>
        <v/>
      </c>
      <c r="G918" s="269" t="str">
        <f t="shared" si="87"/>
        <v/>
      </c>
      <c r="H918" s="208"/>
      <c r="I918" s="53"/>
      <c r="J918" s="209"/>
      <c r="K918" s="271"/>
      <c r="L918" s="37"/>
      <c r="M918" s="218"/>
      <c r="N918" s="124"/>
      <c r="O918" s="211" t="str">
        <f t="shared" ca="1" si="88"/>
        <v/>
      </c>
      <c r="P918" s="212" t="str">
        <f>IF(ISERROR(VLOOKUP(L918,Paramètres!$A$38:$B$40,2,0)),"",VLOOKUP(L918,Paramètres!$A$38:$B$40,2,0))</f>
        <v/>
      </c>
      <c r="Q918" s="211" t="str">
        <f t="shared" ca="1" si="89"/>
        <v/>
      </c>
      <c r="R918" s="211" t="str">
        <f t="shared" si="85"/>
        <v/>
      </c>
      <c r="S918" s="213" t="str">
        <f t="shared" ca="1" si="86"/>
        <v/>
      </c>
      <c r="T918" s="214" t="str">
        <f t="shared" ca="1" si="90"/>
        <v/>
      </c>
    </row>
    <row r="919" spans="1:20" x14ac:dyDescent="0.25">
      <c r="A919" s="119" t="s">
        <v>6488</v>
      </c>
      <c r="B919" s="260"/>
      <c r="C919" s="264" t="str">
        <f>IF(ISERROR(VLOOKUP(B919,'Tous les abonnés'!$A$6:$I$5491,2,0)),"",VLOOKUP(B919,'Tous les abonnés'!$A$6:$I$5491,2,0))</f>
        <v/>
      </c>
      <c r="D919" s="26"/>
      <c r="E919" s="265"/>
      <c r="F919" s="207" t="str">
        <f>IF(ISERROR(IF(VLOOKUP(D919,Paramètres!$C$17:$H$33,6,0)="oui","illimité",VLOOKUP(D919,Paramètres!$C$17:$H$33,5,0))),"",IF(VLOOKUP(D919,Paramètres!$C$17:$H$33,6,0)="oui","illimité",VLOOKUP(D919,Paramètres!$C$17:$H$33,5,0)))</f>
        <v/>
      </c>
      <c r="G919" s="269" t="str">
        <f t="shared" si="87"/>
        <v/>
      </c>
      <c r="H919" s="208"/>
      <c r="I919" s="53"/>
      <c r="J919" s="209"/>
      <c r="K919" s="271"/>
      <c r="L919" s="37"/>
      <c r="M919" s="218"/>
      <c r="N919" s="124"/>
      <c r="O919" s="211" t="str">
        <f t="shared" ca="1" si="88"/>
        <v/>
      </c>
      <c r="P919" s="212" t="str">
        <f>IF(ISERROR(VLOOKUP(L919,Paramètres!$A$38:$B$40,2,0)),"",VLOOKUP(L919,Paramètres!$A$38:$B$40,2,0))</f>
        <v/>
      </c>
      <c r="Q919" s="211" t="str">
        <f t="shared" ca="1" si="89"/>
        <v/>
      </c>
      <c r="R919" s="211" t="str">
        <f t="shared" si="85"/>
        <v/>
      </c>
      <c r="S919" s="213" t="str">
        <f t="shared" ca="1" si="86"/>
        <v/>
      </c>
      <c r="T919" s="214" t="str">
        <f t="shared" ca="1" si="90"/>
        <v/>
      </c>
    </row>
    <row r="920" spans="1:20" x14ac:dyDescent="0.25">
      <c r="A920" s="119" t="s">
        <v>6489</v>
      </c>
      <c r="B920" s="260"/>
      <c r="C920" s="264" t="str">
        <f>IF(ISERROR(VLOOKUP(B920,'Tous les abonnés'!$A$6:$I$5491,2,0)),"",VLOOKUP(B920,'Tous les abonnés'!$A$6:$I$5491,2,0))</f>
        <v/>
      </c>
      <c r="D920" s="26"/>
      <c r="E920" s="265"/>
      <c r="F920" s="207" t="str">
        <f>IF(ISERROR(IF(VLOOKUP(D920,Paramètres!$C$17:$H$33,6,0)="oui","illimité",VLOOKUP(D920,Paramètres!$C$17:$H$33,5,0))),"",IF(VLOOKUP(D920,Paramètres!$C$17:$H$33,6,0)="oui","illimité",VLOOKUP(D920,Paramètres!$C$17:$H$33,5,0)))</f>
        <v/>
      </c>
      <c r="G920" s="269" t="str">
        <f t="shared" si="87"/>
        <v/>
      </c>
      <c r="H920" s="208"/>
      <c r="I920" s="53"/>
      <c r="J920" s="209"/>
      <c r="K920" s="271"/>
      <c r="L920" s="37"/>
      <c r="M920" s="218"/>
      <c r="N920" s="124"/>
      <c r="O920" s="211" t="str">
        <f t="shared" ca="1" si="88"/>
        <v/>
      </c>
      <c r="P920" s="212" t="str">
        <f>IF(ISERROR(VLOOKUP(L920,Paramètres!$A$38:$B$40,2,0)),"",VLOOKUP(L920,Paramètres!$A$38:$B$40,2,0))</f>
        <v/>
      </c>
      <c r="Q920" s="211" t="str">
        <f t="shared" ca="1" si="89"/>
        <v/>
      </c>
      <c r="R920" s="211" t="str">
        <f t="shared" si="85"/>
        <v/>
      </c>
      <c r="S920" s="213" t="str">
        <f t="shared" ca="1" si="86"/>
        <v/>
      </c>
      <c r="T920" s="214" t="str">
        <f t="shared" ca="1" si="90"/>
        <v/>
      </c>
    </row>
    <row r="921" spans="1:20" x14ac:dyDescent="0.25">
      <c r="A921" s="119" t="s">
        <v>6490</v>
      </c>
      <c r="B921" s="260"/>
      <c r="C921" s="264" t="str">
        <f>IF(ISERROR(VLOOKUP(B921,'Tous les abonnés'!$A$6:$I$5491,2,0)),"",VLOOKUP(B921,'Tous les abonnés'!$A$6:$I$5491,2,0))</f>
        <v/>
      </c>
      <c r="D921" s="26"/>
      <c r="E921" s="265"/>
      <c r="F921" s="207" t="str">
        <f>IF(ISERROR(IF(VLOOKUP(D921,Paramètres!$C$17:$H$33,6,0)="oui","illimité",VLOOKUP(D921,Paramètres!$C$17:$H$33,5,0))),"",IF(VLOOKUP(D921,Paramètres!$C$17:$H$33,6,0)="oui","illimité",VLOOKUP(D921,Paramètres!$C$17:$H$33,5,0)))</f>
        <v/>
      </c>
      <c r="G921" s="269" t="str">
        <f t="shared" si="87"/>
        <v/>
      </c>
      <c r="H921" s="208"/>
      <c r="I921" s="53"/>
      <c r="J921" s="209"/>
      <c r="K921" s="271"/>
      <c r="L921" s="37"/>
      <c r="M921" s="218"/>
      <c r="N921" s="124"/>
      <c r="O921" s="211" t="str">
        <f t="shared" ca="1" si="88"/>
        <v/>
      </c>
      <c r="P921" s="212" t="str">
        <f>IF(ISERROR(VLOOKUP(L921,Paramètres!$A$38:$B$40,2,0)),"",VLOOKUP(L921,Paramètres!$A$38:$B$40,2,0))</f>
        <v/>
      </c>
      <c r="Q921" s="211" t="str">
        <f t="shared" ca="1" si="89"/>
        <v/>
      </c>
      <c r="R921" s="211" t="str">
        <f t="shared" si="85"/>
        <v/>
      </c>
      <c r="S921" s="213" t="str">
        <f t="shared" ca="1" si="86"/>
        <v/>
      </c>
      <c r="T921" s="214" t="str">
        <f t="shared" ca="1" si="90"/>
        <v/>
      </c>
    </row>
    <row r="922" spans="1:20" x14ac:dyDescent="0.25">
      <c r="A922" s="119" t="s">
        <v>6491</v>
      </c>
      <c r="B922" s="260"/>
      <c r="C922" s="264" t="str">
        <f>IF(ISERROR(VLOOKUP(B922,'Tous les abonnés'!$A$6:$I$5491,2,0)),"",VLOOKUP(B922,'Tous les abonnés'!$A$6:$I$5491,2,0))</f>
        <v/>
      </c>
      <c r="D922" s="26"/>
      <c r="E922" s="265"/>
      <c r="F922" s="207" t="str">
        <f>IF(ISERROR(IF(VLOOKUP(D922,Paramètres!$C$17:$H$33,6,0)="oui","illimité",VLOOKUP(D922,Paramètres!$C$17:$H$33,5,0))),"",IF(VLOOKUP(D922,Paramètres!$C$17:$H$33,6,0)="oui","illimité",VLOOKUP(D922,Paramètres!$C$17:$H$33,5,0)))</f>
        <v/>
      </c>
      <c r="G922" s="269" t="str">
        <f t="shared" si="87"/>
        <v/>
      </c>
      <c r="H922" s="208"/>
      <c r="I922" s="53"/>
      <c r="J922" s="209"/>
      <c r="K922" s="271"/>
      <c r="L922" s="37"/>
      <c r="M922" s="218"/>
      <c r="N922" s="124"/>
      <c r="O922" s="211" t="str">
        <f t="shared" ca="1" si="88"/>
        <v/>
      </c>
      <c r="P922" s="212" t="str">
        <f>IF(ISERROR(VLOOKUP(L922,Paramètres!$A$38:$B$40,2,0)),"",VLOOKUP(L922,Paramètres!$A$38:$B$40,2,0))</f>
        <v/>
      </c>
      <c r="Q922" s="211" t="str">
        <f t="shared" ca="1" si="89"/>
        <v/>
      </c>
      <c r="R922" s="211" t="str">
        <f t="shared" si="85"/>
        <v/>
      </c>
      <c r="S922" s="213" t="str">
        <f t="shared" ca="1" si="86"/>
        <v/>
      </c>
      <c r="T922" s="214" t="str">
        <f t="shared" ca="1" si="90"/>
        <v/>
      </c>
    </row>
    <row r="923" spans="1:20" x14ac:dyDescent="0.25">
      <c r="A923" s="119" t="s">
        <v>6492</v>
      </c>
      <c r="B923" s="260"/>
      <c r="C923" s="264" t="str">
        <f>IF(ISERROR(VLOOKUP(B923,'Tous les abonnés'!$A$6:$I$5491,2,0)),"",VLOOKUP(B923,'Tous les abonnés'!$A$6:$I$5491,2,0))</f>
        <v/>
      </c>
      <c r="D923" s="26"/>
      <c r="E923" s="265"/>
      <c r="F923" s="207" t="str">
        <f>IF(ISERROR(IF(VLOOKUP(D923,Paramètres!$C$17:$H$33,6,0)="oui","illimité",VLOOKUP(D923,Paramètres!$C$17:$H$33,5,0))),"",IF(VLOOKUP(D923,Paramètres!$C$17:$H$33,6,0)="oui","illimité",VLOOKUP(D923,Paramètres!$C$17:$H$33,5,0)))</f>
        <v/>
      </c>
      <c r="G923" s="269" t="str">
        <f t="shared" si="87"/>
        <v/>
      </c>
      <c r="H923" s="208"/>
      <c r="I923" s="53"/>
      <c r="J923" s="209"/>
      <c r="K923" s="271"/>
      <c r="L923" s="37"/>
      <c r="M923" s="218"/>
      <c r="N923" s="124"/>
      <c r="O923" s="211" t="str">
        <f t="shared" ca="1" si="88"/>
        <v/>
      </c>
      <c r="P923" s="212" t="str">
        <f>IF(ISERROR(VLOOKUP(L923,Paramètres!$A$38:$B$40,2,0)),"",VLOOKUP(L923,Paramètres!$A$38:$B$40,2,0))</f>
        <v/>
      </c>
      <c r="Q923" s="211" t="str">
        <f t="shared" ca="1" si="89"/>
        <v/>
      </c>
      <c r="R923" s="211" t="str">
        <f t="shared" si="85"/>
        <v/>
      </c>
      <c r="S923" s="213" t="str">
        <f t="shared" ca="1" si="86"/>
        <v/>
      </c>
      <c r="T923" s="214" t="str">
        <f t="shared" ca="1" si="90"/>
        <v/>
      </c>
    </row>
    <row r="924" spans="1:20" x14ac:dyDescent="0.25">
      <c r="A924" s="119" t="s">
        <v>6493</v>
      </c>
      <c r="B924" s="260"/>
      <c r="C924" s="264" t="str">
        <f>IF(ISERROR(VLOOKUP(B924,'Tous les abonnés'!$A$6:$I$5491,2,0)),"",VLOOKUP(B924,'Tous les abonnés'!$A$6:$I$5491,2,0))</f>
        <v/>
      </c>
      <c r="D924" s="26"/>
      <c r="E924" s="265"/>
      <c r="F924" s="207" t="str">
        <f>IF(ISERROR(IF(VLOOKUP(D924,Paramètres!$C$17:$H$33,6,0)="oui","illimité",VLOOKUP(D924,Paramètres!$C$17:$H$33,5,0))),"",IF(VLOOKUP(D924,Paramètres!$C$17:$H$33,6,0)="oui","illimité",VLOOKUP(D924,Paramètres!$C$17:$H$33,5,0)))</f>
        <v/>
      </c>
      <c r="G924" s="269" t="str">
        <f t="shared" si="87"/>
        <v/>
      </c>
      <c r="H924" s="208"/>
      <c r="I924" s="53"/>
      <c r="J924" s="209"/>
      <c r="K924" s="271"/>
      <c r="L924" s="37"/>
      <c r="M924" s="218"/>
      <c r="N924" s="124"/>
      <c r="O924" s="211" t="str">
        <f t="shared" ca="1" si="88"/>
        <v/>
      </c>
      <c r="P924" s="212" t="str">
        <f>IF(ISERROR(VLOOKUP(L924,Paramètres!$A$38:$B$40,2,0)),"",VLOOKUP(L924,Paramètres!$A$38:$B$40,2,0))</f>
        <v/>
      </c>
      <c r="Q924" s="211" t="str">
        <f t="shared" ca="1" si="89"/>
        <v/>
      </c>
      <c r="R924" s="211" t="str">
        <f t="shared" si="85"/>
        <v/>
      </c>
      <c r="S924" s="213" t="str">
        <f t="shared" ca="1" si="86"/>
        <v/>
      </c>
      <c r="T924" s="214" t="str">
        <f t="shared" ca="1" si="90"/>
        <v/>
      </c>
    </row>
    <row r="925" spans="1:20" x14ac:dyDescent="0.25">
      <c r="A925" s="119" t="s">
        <v>6494</v>
      </c>
      <c r="B925" s="260"/>
      <c r="C925" s="264" t="str">
        <f>IF(ISERROR(VLOOKUP(B925,'Tous les abonnés'!$A$6:$I$5491,2,0)),"",VLOOKUP(B925,'Tous les abonnés'!$A$6:$I$5491,2,0))</f>
        <v/>
      </c>
      <c r="D925" s="26"/>
      <c r="E925" s="265"/>
      <c r="F925" s="207" t="str">
        <f>IF(ISERROR(IF(VLOOKUP(D925,Paramètres!$C$17:$H$33,6,0)="oui","illimité",VLOOKUP(D925,Paramètres!$C$17:$H$33,5,0))),"",IF(VLOOKUP(D925,Paramètres!$C$17:$H$33,6,0)="oui","illimité",VLOOKUP(D925,Paramètres!$C$17:$H$33,5,0)))</f>
        <v/>
      </c>
      <c r="G925" s="269" t="str">
        <f t="shared" si="87"/>
        <v/>
      </c>
      <c r="H925" s="208"/>
      <c r="I925" s="53"/>
      <c r="J925" s="209"/>
      <c r="K925" s="271"/>
      <c r="L925" s="37"/>
      <c r="M925" s="218"/>
      <c r="N925" s="124"/>
      <c r="O925" s="211" t="str">
        <f t="shared" ca="1" si="88"/>
        <v/>
      </c>
      <c r="P925" s="212" t="str">
        <f>IF(ISERROR(VLOOKUP(L925,Paramètres!$A$38:$B$40,2,0)),"",VLOOKUP(L925,Paramètres!$A$38:$B$40,2,0))</f>
        <v/>
      </c>
      <c r="Q925" s="211" t="str">
        <f t="shared" ca="1" si="89"/>
        <v/>
      </c>
      <c r="R925" s="211" t="str">
        <f t="shared" si="85"/>
        <v/>
      </c>
      <c r="S925" s="213" t="str">
        <f t="shared" ca="1" si="86"/>
        <v/>
      </c>
      <c r="T925" s="214" t="str">
        <f t="shared" ca="1" si="90"/>
        <v/>
      </c>
    </row>
    <row r="926" spans="1:20" x14ac:dyDescent="0.25">
      <c r="A926" s="119" t="s">
        <v>6495</v>
      </c>
      <c r="B926" s="260"/>
      <c r="C926" s="264" t="str">
        <f>IF(ISERROR(VLOOKUP(B926,'Tous les abonnés'!$A$6:$I$5491,2,0)),"",VLOOKUP(B926,'Tous les abonnés'!$A$6:$I$5491,2,0))</f>
        <v/>
      </c>
      <c r="D926" s="26"/>
      <c r="E926" s="265"/>
      <c r="F926" s="207" t="str">
        <f>IF(ISERROR(IF(VLOOKUP(D926,Paramètres!$C$17:$H$33,6,0)="oui","illimité",VLOOKUP(D926,Paramètres!$C$17:$H$33,5,0))),"",IF(VLOOKUP(D926,Paramètres!$C$17:$H$33,6,0)="oui","illimité",VLOOKUP(D926,Paramètres!$C$17:$H$33,5,0)))</f>
        <v/>
      </c>
      <c r="G926" s="269" t="str">
        <f t="shared" si="87"/>
        <v/>
      </c>
      <c r="H926" s="208"/>
      <c r="I926" s="53"/>
      <c r="J926" s="209"/>
      <c r="K926" s="271"/>
      <c r="L926" s="37"/>
      <c r="M926" s="218"/>
      <c r="N926" s="124"/>
      <c r="O926" s="211" t="str">
        <f t="shared" ca="1" si="88"/>
        <v/>
      </c>
      <c r="P926" s="212" t="str">
        <f>IF(ISERROR(VLOOKUP(L926,Paramètres!$A$38:$B$40,2,0)),"",VLOOKUP(L926,Paramètres!$A$38:$B$40,2,0))</f>
        <v/>
      </c>
      <c r="Q926" s="211" t="str">
        <f t="shared" ca="1" si="89"/>
        <v/>
      </c>
      <c r="R926" s="211" t="str">
        <f t="shared" si="85"/>
        <v/>
      </c>
      <c r="S926" s="213" t="str">
        <f t="shared" ca="1" si="86"/>
        <v/>
      </c>
      <c r="T926" s="214" t="str">
        <f t="shared" ca="1" si="90"/>
        <v/>
      </c>
    </row>
    <row r="927" spans="1:20" x14ac:dyDescent="0.25">
      <c r="A927" s="119" t="s">
        <v>6496</v>
      </c>
      <c r="B927" s="260"/>
      <c r="C927" s="264" t="str">
        <f>IF(ISERROR(VLOOKUP(B927,'Tous les abonnés'!$A$6:$I$5491,2,0)),"",VLOOKUP(B927,'Tous les abonnés'!$A$6:$I$5491,2,0))</f>
        <v/>
      </c>
      <c r="D927" s="26"/>
      <c r="E927" s="265"/>
      <c r="F927" s="207" t="str">
        <f>IF(ISERROR(IF(VLOOKUP(D927,Paramètres!$C$17:$H$33,6,0)="oui","illimité",VLOOKUP(D927,Paramètres!$C$17:$H$33,5,0))),"",IF(VLOOKUP(D927,Paramètres!$C$17:$H$33,6,0)="oui","illimité",VLOOKUP(D927,Paramètres!$C$17:$H$33,5,0)))</f>
        <v/>
      </c>
      <c r="G927" s="269" t="str">
        <f t="shared" si="87"/>
        <v/>
      </c>
      <c r="H927" s="208"/>
      <c r="I927" s="53"/>
      <c r="J927" s="209"/>
      <c r="K927" s="271"/>
      <c r="L927" s="37"/>
      <c r="M927" s="218"/>
      <c r="N927" s="124"/>
      <c r="O927" s="211" t="str">
        <f t="shared" ca="1" si="88"/>
        <v/>
      </c>
      <c r="P927" s="212" t="str">
        <f>IF(ISERROR(VLOOKUP(L927,Paramètres!$A$38:$B$40,2,0)),"",VLOOKUP(L927,Paramètres!$A$38:$B$40,2,0))</f>
        <v/>
      </c>
      <c r="Q927" s="211" t="str">
        <f t="shared" ca="1" si="89"/>
        <v/>
      </c>
      <c r="R927" s="211" t="str">
        <f t="shared" si="85"/>
        <v/>
      </c>
      <c r="S927" s="213" t="str">
        <f t="shared" ca="1" si="86"/>
        <v/>
      </c>
      <c r="T927" s="214" t="str">
        <f t="shared" ca="1" si="90"/>
        <v/>
      </c>
    </row>
    <row r="928" spans="1:20" x14ac:dyDescent="0.25">
      <c r="A928" s="119" t="s">
        <v>6497</v>
      </c>
      <c r="B928" s="260"/>
      <c r="C928" s="264" t="str">
        <f>IF(ISERROR(VLOOKUP(B928,'Tous les abonnés'!$A$6:$I$5491,2,0)),"",VLOOKUP(B928,'Tous les abonnés'!$A$6:$I$5491,2,0))</f>
        <v/>
      </c>
      <c r="D928" s="26"/>
      <c r="E928" s="265"/>
      <c r="F928" s="207" t="str">
        <f>IF(ISERROR(IF(VLOOKUP(D928,Paramètres!$C$17:$H$33,6,0)="oui","illimité",VLOOKUP(D928,Paramètres!$C$17:$H$33,5,0))),"",IF(VLOOKUP(D928,Paramètres!$C$17:$H$33,6,0)="oui","illimité",VLOOKUP(D928,Paramètres!$C$17:$H$33,5,0)))</f>
        <v/>
      </c>
      <c r="G928" s="269" t="str">
        <f t="shared" si="87"/>
        <v/>
      </c>
      <c r="H928" s="208"/>
      <c r="I928" s="53"/>
      <c r="J928" s="209"/>
      <c r="K928" s="271"/>
      <c r="L928" s="37"/>
      <c r="M928" s="218"/>
      <c r="N928" s="124"/>
      <c r="O928" s="211" t="str">
        <f t="shared" ca="1" si="88"/>
        <v/>
      </c>
      <c r="P928" s="212" t="str">
        <f>IF(ISERROR(VLOOKUP(L928,Paramètres!$A$38:$B$40,2,0)),"",VLOOKUP(L928,Paramètres!$A$38:$B$40,2,0))</f>
        <v/>
      </c>
      <c r="Q928" s="211" t="str">
        <f t="shared" ca="1" si="89"/>
        <v/>
      </c>
      <c r="R928" s="211" t="str">
        <f t="shared" si="85"/>
        <v/>
      </c>
      <c r="S928" s="213" t="str">
        <f t="shared" ca="1" si="86"/>
        <v/>
      </c>
      <c r="T928" s="214" t="str">
        <f t="shared" ca="1" si="90"/>
        <v/>
      </c>
    </row>
    <row r="929" spans="1:20" x14ac:dyDescent="0.25">
      <c r="A929" s="119" t="s">
        <v>6498</v>
      </c>
      <c r="B929" s="260"/>
      <c r="C929" s="264" t="str">
        <f>IF(ISERROR(VLOOKUP(B929,'Tous les abonnés'!$A$6:$I$5491,2,0)),"",VLOOKUP(B929,'Tous les abonnés'!$A$6:$I$5491,2,0))</f>
        <v/>
      </c>
      <c r="D929" s="26"/>
      <c r="E929" s="265"/>
      <c r="F929" s="207" t="str">
        <f>IF(ISERROR(IF(VLOOKUP(D929,Paramètres!$C$17:$H$33,6,0)="oui","illimité",VLOOKUP(D929,Paramètres!$C$17:$H$33,5,0))),"",IF(VLOOKUP(D929,Paramètres!$C$17:$H$33,6,0)="oui","illimité",VLOOKUP(D929,Paramètres!$C$17:$H$33,5,0)))</f>
        <v/>
      </c>
      <c r="G929" s="269" t="str">
        <f t="shared" si="87"/>
        <v/>
      </c>
      <c r="H929" s="208"/>
      <c r="I929" s="53"/>
      <c r="J929" s="209"/>
      <c r="K929" s="271"/>
      <c r="L929" s="37"/>
      <c r="M929" s="218"/>
      <c r="N929" s="124"/>
      <c r="O929" s="211" t="str">
        <f t="shared" ca="1" si="88"/>
        <v/>
      </c>
      <c r="P929" s="212" t="str">
        <f>IF(ISERROR(VLOOKUP(L929,Paramètres!$A$38:$B$40,2,0)),"",VLOOKUP(L929,Paramètres!$A$38:$B$40,2,0))</f>
        <v/>
      </c>
      <c r="Q929" s="211" t="str">
        <f t="shared" ca="1" si="89"/>
        <v/>
      </c>
      <c r="R929" s="211" t="str">
        <f t="shared" si="85"/>
        <v/>
      </c>
      <c r="S929" s="213" t="str">
        <f t="shared" ca="1" si="86"/>
        <v/>
      </c>
      <c r="T929" s="214" t="str">
        <f t="shared" ca="1" si="90"/>
        <v/>
      </c>
    </row>
    <row r="930" spans="1:20" x14ac:dyDescent="0.25">
      <c r="A930" s="119" t="s">
        <v>6499</v>
      </c>
      <c r="B930" s="260"/>
      <c r="C930" s="264" t="str">
        <f>IF(ISERROR(VLOOKUP(B930,'Tous les abonnés'!$A$6:$I$5491,2,0)),"",VLOOKUP(B930,'Tous les abonnés'!$A$6:$I$5491,2,0))</f>
        <v/>
      </c>
      <c r="D930" s="26"/>
      <c r="E930" s="265"/>
      <c r="F930" s="207" t="str">
        <f>IF(ISERROR(IF(VLOOKUP(D930,Paramètres!$C$17:$H$33,6,0)="oui","illimité",VLOOKUP(D930,Paramètres!$C$17:$H$33,5,0))),"",IF(VLOOKUP(D930,Paramètres!$C$17:$H$33,6,0)="oui","illimité",VLOOKUP(D930,Paramètres!$C$17:$H$33,5,0)))</f>
        <v/>
      </c>
      <c r="G930" s="269" t="str">
        <f t="shared" si="87"/>
        <v/>
      </c>
      <c r="H930" s="208"/>
      <c r="I930" s="53"/>
      <c r="J930" s="209"/>
      <c r="K930" s="271"/>
      <c r="L930" s="37"/>
      <c r="M930" s="218"/>
      <c r="N930" s="124"/>
      <c r="O930" s="211" t="str">
        <f t="shared" ca="1" si="88"/>
        <v/>
      </c>
      <c r="P930" s="212" t="str">
        <f>IF(ISERROR(VLOOKUP(L930,Paramètres!$A$38:$B$40,2,0)),"",VLOOKUP(L930,Paramètres!$A$38:$B$40,2,0))</f>
        <v/>
      </c>
      <c r="Q930" s="211" t="str">
        <f t="shared" ca="1" si="89"/>
        <v/>
      </c>
      <c r="R930" s="211" t="str">
        <f t="shared" si="85"/>
        <v/>
      </c>
      <c r="S930" s="213" t="str">
        <f t="shared" ca="1" si="86"/>
        <v/>
      </c>
      <c r="T930" s="214" t="str">
        <f t="shared" ca="1" si="90"/>
        <v/>
      </c>
    </row>
    <row r="931" spans="1:20" x14ac:dyDescent="0.25">
      <c r="A931" s="119" t="s">
        <v>6500</v>
      </c>
      <c r="B931" s="260"/>
      <c r="C931" s="264" t="str">
        <f>IF(ISERROR(VLOOKUP(B931,'Tous les abonnés'!$A$6:$I$5491,2,0)),"",VLOOKUP(B931,'Tous les abonnés'!$A$6:$I$5491,2,0))</f>
        <v/>
      </c>
      <c r="D931" s="26"/>
      <c r="E931" s="265"/>
      <c r="F931" s="207" t="str">
        <f>IF(ISERROR(IF(VLOOKUP(D931,Paramètres!$C$17:$H$33,6,0)="oui","illimité",VLOOKUP(D931,Paramètres!$C$17:$H$33,5,0))),"",IF(VLOOKUP(D931,Paramètres!$C$17:$H$33,6,0)="oui","illimité",VLOOKUP(D931,Paramètres!$C$17:$H$33,5,0)))</f>
        <v/>
      </c>
      <c r="G931" s="269" t="str">
        <f t="shared" si="87"/>
        <v/>
      </c>
      <c r="H931" s="208"/>
      <c r="I931" s="53"/>
      <c r="J931" s="209"/>
      <c r="K931" s="271"/>
      <c r="L931" s="37"/>
      <c r="M931" s="218"/>
      <c r="N931" s="124"/>
      <c r="O931" s="211" t="str">
        <f t="shared" ca="1" si="88"/>
        <v/>
      </c>
      <c r="P931" s="212" t="str">
        <f>IF(ISERROR(VLOOKUP(L931,Paramètres!$A$38:$B$40,2,0)),"",VLOOKUP(L931,Paramètres!$A$38:$B$40,2,0))</f>
        <v/>
      </c>
      <c r="Q931" s="211" t="str">
        <f t="shared" ca="1" si="89"/>
        <v/>
      </c>
      <c r="R931" s="211" t="str">
        <f t="shared" si="85"/>
        <v/>
      </c>
      <c r="S931" s="213" t="str">
        <f t="shared" ca="1" si="86"/>
        <v/>
      </c>
      <c r="T931" s="214" t="str">
        <f t="shared" ca="1" si="90"/>
        <v/>
      </c>
    </row>
    <row r="932" spans="1:20" x14ac:dyDescent="0.25">
      <c r="A932" s="119" t="s">
        <v>6501</v>
      </c>
      <c r="B932" s="260"/>
      <c r="C932" s="264" t="str">
        <f>IF(ISERROR(VLOOKUP(B932,'Tous les abonnés'!$A$6:$I$5491,2,0)),"",VLOOKUP(B932,'Tous les abonnés'!$A$6:$I$5491,2,0))</f>
        <v/>
      </c>
      <c r="D932" s="26"/>
      <c r="E932" s="265"/>
      <c r="F932" s="207" t="str">
        <f>IF(ISERROR(IF(VLOOKUP(D932,Paramètres!$C$17:$H$33,6,0)="oui","illimité",VLOOKUP(D932,Paramètres!$C$17:$H$33,5,0))),"",IF(VLOOKUP(D932,Paramètres!$C$17:$H$33,6,0)="oui","illimité",VLOOKUP(D932,Paramètres!$C$17:$H$33,5,0)))</f>
        <v/>
      </c>
      <c r="G932" s="269" t="str">
        <f t="shared" si="87"/>
        <v/>
      </c>
      <c r="H932" s="208"/>
      <c r="I932" s="53"/>
      <c r="J932" s="209"/>
      <c r="K932" s="271"/>
      <c r="L932" s="37"/>
      <c r="M932" s="218"/>
      <c r="N932" s="124"/>
      <c r="O932" s="211" t="str">
        <f t="shared" ca="1" si="88"/>
        <v/>
      </c>
      <c r="P932" s="212" t="str">
        <f>IF(ISERROR(VLOOKUP(L932,Paramètres!$A$38:$B$40,2,0)),"",VLOOKUP(L932,Paramètres!$A$38:$B$40,2,0))</f>
        <v/>
      </c>
      <c r="Q932" s="211" t="str">
        <f t="shared" ca="1" si="89"/>
        <v/>
      </c>
      <c r="R932" s="211" t="str">
        <f t="shared" si="85"/>
        <v/>
      </c>
      <c r="S932" s="213" t="str">
        <f t="shared" ca="1" si="86"/>
        <v/>
      </c>
      <c r="T932" s="214" t="str">
        <f t="shared" ca="1" si="90"/>
        <v/>
      </c>
    </row>
    <row r="933" spans="1:20" x14ac:dyDescent="0.25">
      <c r="A933" s="119" t="s">
        <v>6502</v>
      </c>
      <c r="B933" s="260"/>
      <c r="C933" s="264" t="str">
        <f>IF(ISERROR(VLOOKUP(B933,'Tous les abonnés'!$A$6:$I$5491,2,0)),"",VLOOKUP(B933,'Tous les abonnés'!$A$6:$I$5491,2,0))</f>
        <v/>
      </c>
      <c r="D933" s="26"/>
      <c r="E933" s="265"/>
      <c r="F933" s="207" t="str">
        <f>IF(ISERROR(IF(VLOOKUP(D933,Paramètres!$C$17:$H$33,6,0)="oui","illimité",VLOOKUP(D933,Paramètres!$C$17:$H$33,5,0))),"",IF(VLOOKUP(D933,Paramètres!$C$17:$H$33,6,0)="oui","illimité",VLOOKUP(D933,Paramètres!$C$17:$H$33,5,0)))</f>
        <v/>
      </c>
      <c r="G933" s="269" t="str">
        <f t="shared" si="87"/>
        <v/>
      </c>
      <c r="H933" s="208"/>
      <c r="I933" s="53"/>
      <c r="J933" s="209"/>
      <c r="K933" s="271"/>
      <c r="L933" s="37"/>
      <c r="M933" s="218"/>
      <c r="N933" s="124"/>
      <c r="O933" s="211" t="str">
        <f t="shared" ca="1" si="88"/>
        <v/>
      </c>
      <c r="P933" s="212" t="str">
        <f>IF(ISERROR(VLOOKUP(L933,Paramètres!$A$38:$B$40,2,0)),"",VLOOKUP(L933,Paramètres!$A$38:$B$40,2,0))</f>
        <v/>
      </c>
      <c r="Q933" s="211" t="str">
        <f t="shared" ca="1" si="89"/>
        <v/>
      </c>
      <c r="R933" s="211" t="str">
        <f t="shared" si="85"/>
        <v/>
      </c>
      <c r="S933" s="213" t="str">
        <f t="shared" ca="1" si="86"/>
        <v/>
      </c>
      <c r="T933" s="214" t="str">
        <f t="shared" ca="1" si="90"/>
        <v/>
      </c>
    </row>
    <row r="934" spans="1:20" x14ac:dyDescent="0.25">
      <c r="A934" s="119" t="s">
        <v>6503</v>
      </c>
      <c r="B934" s="260"/>
      <c r="C934" s="264" t="str">
        <f>IF(ISERROR(VLOOKUP(B934,'Tous les abonnés'!$A$6:$I$5491,2,0)),"",VLOOKUP(B934,'Tous les abonnés'!$A$6:$I$5491,2,0))</f>
        <v/>
      </c>
      <c r="D934" s="26"/>
      <c r="E934" s="265"/>
      <c r="F934" s="207" t="str">
        <f>IF(ISERROR(IF(VLOOKUP(D934,Paramètres!$C$17:$H$33,6,0)="oui","illimité",VLOOKUP(D934,Paramètres!$C$17:$H$33,5,0))),"",IF(VLOOKUP(D934,Paramètres!$C$17:$H$33,6,0)="oui","illimité",VLOOKUP(D934,Paramètres!$C$17:$H$33,5,0)))</f>
        <v/>
      </c>
      <c r="G934" s="269" t="str">
        <f t="shared" si="87"/>
        <v/>
      </c>
      <c r="H934" s="208"/>
      <c r="I934" s="53"/>
      <c r="J934" s="209"/>
      <c r="K934" s="271"/>
      <c r="L934" s="37"/>
      <c r="M934" s="218"/>
      <c r="N934" s="124"/>
      <c r="O934" s="211" t="str">
        <f t="shared" ca="1" si="88"/>
        <v/>
      </c>
      <c r="P934" s="212" t="str">
        <f>IF(ISERROR(VLOOKUP(L934,Paramètres!$A$38:$B$40,2,0)),"",VLOOKUP(L934,Paramètres!$A$38:$B$40,2,0))</f>
        <v/>
      </c>
      <c r="Q934" s="211" t="str">
        <f t="shared" ca="1" si="89"/>
        <v/>
      </c>
      <c r="R934" s="211" t="str">
        <f t="shared" si="85"/>
        <v/>
      </c>
      <c r="S934" s="213" t="str">
        <f t="shared" ca="1" si="86"/>
        <v/>
      </c>
      <c r="T934" s="214" t="str">
        <f t="shared" ca="1" si="90"/>
        <v/>
      </c>
    </row>
    <row r="935" spans="1:20" x14ac:dyDescent="0.25">
      <c r="A935" s="119" t="s">
        <v>6504</v>
      </c>
      <c r="B935" s="260"/>
      <c r="C935" s="264" t="str">
        <f>IF(ISERROR(VLOOKUP(B935,'Tous les abonnés'!$A$6:$I$5491,2,0)),"",VLOOKUP(B935,'Tous les abonnés'!$A$6:$I$5491,2,0))</f>
        <v/>
      </c>
      <c r="D935" s="26"/>
      <c r="E935" s="265"/>
      <c r="F935" s="207" t="str">
        <f>IF(ISERROR(IF(VLOOKUP(D935,Paramètres!$C$17:$H$33,6,0)="oui","illimité",VLOOKUP(D935,Paramètres!$C$17:$H$33,5,0))),"",IF(VLOOKUP(D935,Paramètres!$C$17:$H$33,6,0)="oui","illimité",VLOOKUP(D935,Paramètres!$C$17:$H$33,5,0)))</f>
        <v/>
      </c>
      <c r="G935" s="269" t="str">
        <f t="shared" si="87"/>
        <v/>
      </c>
      <c r="H935" s="208"/>
      <c r="I935" s="53"/>
      <c r="J935" s="209"/>
      <c r="K935" s="271"/>
      <c r="L935" s="37"/>
      <c r="M935" s="218"/>
      <c r="N935" s="124"/>
      <c r="O935" s="211" t="str">
        <f t="shared" ca="1" si="88"/>
        <v/>
      </c>
      <c r="P935" s="212" t="str">
        <f>IF(ISERROR(VLOOKUP(L935,Paramètres!$A$38:$B$40,2,0)),"",VLOOKUP(L935,Paramètres!$A$38:$B$40,2,0))</f>
        <v/>
      </c>
      <c r="Q935" s="211" t="str">
        <f t="shared" ca="1" si="89"/>
        <v/>
      </c>
      <c r="R935" s="211" t="str">
        <f t="shared" si="85"/>
        <v/>
      </c>
      <c r="S935" s="213" t="str">
        <f t="shared" ca="1" si="86"/>
        <v/>
      </c>
      <c r="T935" s="214" t="str">
        <f t="shared" ca="1" si="90"/>
        <v/>
      </c>
    </row>
    <row r="936" spans="1:20" x14ac:dyDescent="0.25">
      <c r="A936" s="119" t="s">
        <v>6505</v>
      </c>
      <c r="B936" s="260"/>
      <c r="C936" s="264" t="str">
        <f>IF(ISERROR(VLOOKUP(B936,'Tous les abonnés'!$A$6:$I$5491,2,0)),"",VLOOKUP(B936,'Tous les abonnés'!$A$6:$I$5491,2,0))</f>
        <v/>
      </c>
      <c r="D936" s="26"/>
      <c r="E936" s="265"/>
      <c r="F936" s="207" t="str">
        <f>IF(ISERROR(IF(VLOOKUP(D936,Paramètres!$C$17:$H$33,6,0)="oui","illimité",VLOOKUP(D936,Paramètres!$C$17:$H$33,5,0))),"",IF(VLOOKUP(D936,Paramètres!$C$17:$H$33,6,0)="oui","illimité",VLOOKUP(D936,Paramètres!$C$17:$H$33,5,0)))</f>
        <v/>
      </c>
      <c r="G936" s="269" t="str">
        <f t="shared" si="87"/>
        <v/>
      </c>
      <c r="H936" s="208"/>
      <c r="I936" s="53"/>
      <c r="J936" s="209"/>
      <c r="K936" s="271"/>
      <c r="L936" s="37"/>
      <c r="M936" s="218"/>
      <c r="N936" s="124"/>
      <c r="O936" s="211" t="str">
        <f t="shared" ca="1" si="88"/>
        <v/>
      </c>
      <c r="P936" s="212" t="str">
        <f>IF(ISERROR(VLOOKUP(L936,Paramètres!$A$38:$B$40,2,0)),"",VLOOKUP(L936,Paramètres!$A$38:$B$40,2,0))</f>
        <v/>
      </c>
      <c r="Q936" s="211" t="str">
        <f t="shared" ca="1" si="89"/>
        <v/>
      </c>
      <c r="R936" s="211" t="str">
        <f t="shared" si="85"/>
        <v/>
      </c>
      <c r="S936" s="213" t="str">
        <f t="shared" ca="1" si="86"/>
        <v/>
      </c>
      <c r="T936" s="214" t="str">
        <f t="shared" ca="1" si="90"/>
        <v/>
      </c>
    </row>
    <row r="937" spans="1:20" x14ac:dyDescent="0.25">
      <c r="A937" s="119" t="s">
        <v>6506</v>
      </c>
      <c r="B937" s="260"/>
      <c r="C937" s="264" t="str">
        <f>IF(ISERROR(VLOOKUP(B937,'Tous les abonnés'!$A$6:$I$5491,2,0)),"",VLOOKUP(B937,'Tous les abonnés'!$A$6:$I$5491,2,0))</f>
        <v/>
      </c>
      <c r="D937" s="26"/>
      <c r="E937" s="265"/>
      <c r="F937" s="207" t="str">
        <f>IF(ISERROR(IF(VLOOKUP(D937,Paramètres!$C$17:$H$33,6,0)="oui","illimité",VLOOKUP(D937,Paramètres!$C$17:$H$33,5,0))),"",IF(VLOOKUP(D937,Paramètres!$C$17:$H$33,6,0)="oui","illimité",VLOOKUP(D937,Paramètres!$C$17:$H$33,5,0)))</f>
        <v/>
      </c>
      <c r="G937" s="269" t="str">
        <f t="shared" si="87"/>
        <v/>
      </c>
      <c r="H937" s="208"/>
      <c r="I937" s="53"/>
      <c r="J937" s="209"/>
      <c r="K937" s="271"/>
      <c r="L937" s="37"/>
      <c r="M937" s="218"/>
      <c r="N937" s="124"/>
      <c r="O937" s="211" t="str">
        <f t="shared" ca="1" si="88"/>
        <v/>
      </c>
      <c r="P937" s="212" t="str">
        <f>IF(ISERROR(VLOOKUP(L937,Paramètres!$A$38:$B$40,2,0)),"",VLOOKUP(L937,Paramètres!$A$38:$B$40,2,0))</f>
        <v/>
      </c>
      <c r="Q937" s="211" t="str">
        <f t="shared" ca="1" si="89"/>
        <v/>
      </c>
      <c r="R937" s="211" t="str">
        <f t="shared" si="85"/>
        <v/>
      </c>
      <c r="S937" s="213" t="str">
        <f t="shared" ca="1" si="86"/>
        <v/>
      </c>
      <c r="T937" s="214" t="str">
        <f t="shared" ca="1" si="90"/>
        <v/>
      </c>
    </row>
    <row r="938" spans="1:20" x14ac:dyDescent="0.25">
      <c r="A938" s="119" t="s">
        <v>6507</v>
      </c>
      <c r="B938" s="260"/>
      <c r="C938" s="264" t="str">
        <f>IF(ISERROR(VLOOKUP(B938,'Tous les abonnés'!$A$6:$I$5491,2,0)),"",VLOOKUP(B938,'Tous les abonnés'!$A$6:$I$5491,2,0))</f>
        <v/>
      </c>
      <c r="D938" s="26"/>
      <c r="E938" s="265"/>
      <c r="F938" s="207" t="str">
        <f>IF(ISERROR(IF(VLOOKUP(D938,Paramètres!$C$17:$H$33,6,0)="oui","illimité",VLOOKUP(D938,Paramètres!$C$17:$H$33,5,0))),"",IF(VLOOKUP(D938,Paramètres!$C$17:$H$33,6,0)="oui","illimité",VLOOKUP(D938,Paramètres!$C$17:$H$33,5,0)))</f>
        <v/>
      </c>
      <c r="G938" s="269" t="str">
        <f t="shared" si="87"/>
        <v/>
      </c>
      <c r="H938" s="208"/>
      <c r="I938" s="53"/>
      <c r="J938" s="209"/>
      <c r="K938" s="271"/>
      <c r="L938" s="37"/>
      <c r="M938" s="218"/>
      <c r="N938" s="124"/>
      <c r="O938" s="211" t="str">
        <f t="shared" ca="1" si="88"/>
        <v/>
      </c>
      <c r="P938" s="212" t="str">
        <f>IF(ISERROR(VLOOKUP(L938,Paramètres!$A$38:$B$40,2,0)),"",VLOOKUP(L938,Paramètres!$A$38:$B$40,2,0))</f>
        <v/>
      </c>
      <c r="Q938" s="211" t="str">
        <f t="shared" ca="1" si="89"/>
        <v/>
      </c>
      <c r="R938" s="211" t="str">
        <f t="shared" si="85"/>
        <v/>
      </c>
      <c r="S938" s="213" t="str">
        <f t="shared" ca="1" si="86"/>
        <v/>
      </c>
      <c r="T938" s="214" t="str">
        <f t="shared" ca="1" si="90"/>
        <v/>
      </c>
    </row>
    <row r="939" spans="1:20" x14ac:dyDescent="0.25">
      <c r="A939" s="119" t="s">
        <v>6508</v>
      </c>
      <c r="B939" s="260"/>
      <c r="C939" s="264" t="str">
        <f>IF(ISERROR(VLOOKUP(B939,'Tous les abonnés'!$A$6:$I$5491,2,0)),"",VLOOKUP(B939,'Tous les abonnés'!$A$6:$I$5491,2,0))</f>
        <v/>
      </c>
      <c r="D939" s="26"/>
      <c r="E939" s="265"/>
      <c r="F939" s="207" t="str">
        <f>IF(ISERROR(IF(VLOOKUP(D939,Paramètres!$C$17:$H$33,6,0)="oui","illimité",VLOOKUP(D939,Paramètres!$C$17:$H$33,5,0))),"",IF(VLOOKUP(D939,Paramètres!$C$17:$H$33,6,0)="oui","illimité",VLOOKUP(D939,Paramètres!$C$17:$H$33,5,0)))</f>
        <v/>
      </c>
      <c r="G939" s="269" t="str">
        <f t="shared" si="87"/>
        <v/>
      </c>
      <c r="H939" s="208"/>
      <c r="I939" s="53"/>
      <c r="J939" s="209"/>
      <c r="K939" s="271"/>
      <c r="L939" s="37"/>
      <c r="M939" s="218"/>
      <c r="N939" s="124"/>
      <c r="O939" s="211" t="str">
        <f t="shared" ca="1" si="88"/>
        <v/>
      </c>
      <c r="P939" s="212" t="str">
        <f>IF(ISERROR(VLOOKUP(L939,Paramètres!$A$38:$B$40,2,0)),"",VLOOKUP(L939,Paramètres!$A$38:$B$40,2,0))</f>
        <v/>
      </c>
      <c r="Q939" s="211" t="str">
        <f t="shared" ca="1" si="89"/>
        <v/>
      </c>
      <c r="R939" s="211" t="str">
        <f t="shared" si="85"/>
        <v/>
      </c>
      <c r="S939" s="213" t="str">
        <f t="shared" ca="1" si="86"/>
        <v/>
      </c>
      <c r="T939" s="214" t="str">
        <f t="shared" ca="1" si="90"/>
        <v/>
      </c>
    </row>
    <row r="940" spans="1:20" x14ac:dyDescent="0.25">
      <c r="A940" s="119" t="s">
        <v>6509</v>
      </c>
      <c r="B940" s="260"/>
      <c r="C940" s="264" t="str">
        <f>IF(ISERROR(VLOOKUP(B940,'Tous les abonnés'!$A$6:$I$5491,2,0)),"",VLOOKUP(B940,'Tous les abonnés'!$A$6:$I$5491,2,0))</f>
        <v/>
      </c>
      <c r="D940" s="26"/>
      <c r="E940" s="265"/>
      <c r="F940" s="207" t="str">
        <f>IF(ISERROR(IF(VLOOKUP(D940,Paramètres!$C$17:$H$33,6,0)="oui","illimité",VLOOKUP(D940,Paramètres!$C$17:$H$33,5,0))),"",IF(VLOOKUP(D940,Paramètres!$C$17:$H$33,6,0)="oui","illimité",VLOOKUP(D940,Paramètres!$C$17:$H$33,5,0)))</f>
        <v/>
      </c>
      <c r="G940" s="269" t="str">
        <f t="shared" si="87"/>
        <v/>
      </c>
      <c r="H940" s="208"/>
      <c r="I940" s="53"/>
      <c r="J940" s="209"/>
      <c r="K940" s="271"/>
      <c r="L940" s="37"/>
      <c r="M940" s="218"/>
      <c r="N940" s="124"/>
      <c r="O940" s="211" t="str">
        <f t="shared" ca="1" si="88"/>
        <v/>
      </c>
      <c r="P940" s="212" t="str">
        <f>IF(ISERROR(VLOOKUP(L940,Paramètres!$A$38:$B$40,2,0)),"",VLOOKUP(L940,Paramètres!$A$38:$B$40,2,0))</f>
        <v/>
      </c>
      <c r="Q940" s="211" t="str">
        <f t="shared" ca="1" si="89"/>
        <v/>
      </c>
      <c r="R940" s="211" t="str">
        <f t="shared" si="85"/>
        <v/>
      </c>
      <c r="S940" s="213" t="str">
        <f t="shared" ca="1" si="86"/>
        <v/>
      </c>
      <c r="T940" s="214" t="str">
        <f t="shared" ca="1" si="90"/>
        <v/>
      </c>
    </row>
    <row r="941" spans="1:20" x14ac:dyDescent="0.25">
      <c r="A941" s="119" t="s">
        <v>6510</v>
      </c>
      <c r="B941" s="260"/>
      <c r="C941" s="264" t="str">
        <f>IF(ISERROR(VLOOKUP(B941,'Tous les abonnés'!$A$6:$I$5491,2,0)),"",VLOOKUP(B941,'Tous les abonnés'!$A$6:$I$5491,2,0))</f>
        <v/>
      </c>
      <c r="D941" s="26"/>
      <c r="E941" s="265"/>
      <c r="F941" s="207" t="str">
        <f>IF(ISERROR(IF(VLOOKUP(D941,Paramètres!$C$17:$H$33,6,0)="oui","illimité",VLOOKUP(D941,Paramètres!$C$17:$H$33,5,0))),"",IF(VLOOKUP(D941,Paramètres!$C$17:$H$33,6,0)="oui","illimité",VLOOKUP(D941,Paramètres!$C$17:$H$33,5,0)))</f>
        <v/>
      </c>
      <c r="G941" s="269" t="str">
        <f t="shared" si="87"/>
        <v/>
      </c>
      <c r="H941" s="208"/>
      <c r="I941" s="53"/>
      <c r="J941" s="209"/>
      <c r="K941" s="271"/>
      <c r="L941" s="37"/>
      <c r="M941" s="218"/>
      <c r="N941" s="124"/>
      <c r="O941" s="211" t="str">
        <f t="shared" ca="1" si="88"/>
        <v/>
      </c>
      <c r="P941" s="212" t="str">
        <f>IF(ISERROR(VLOOKUP(L941,Paramètres!$A$38:$B$40,2,0)),"",VLOOKUP(L941,Paramètres!$A$38:$B$40,2,0))</f>
        <v/>
      </c>
      <c r="Q941" s="211" t="str">
        <f t="shared" ca="1" si="89"/>
        <v/>
      </c>
      <c r="R941" s="211" t="str">
        <f t="shared" si="85"/>
        <v/>
      </c>
      <c r="S941" s="213" t="str">
        <f t="shared" ca="1" si="86"/>
        <v/>
      </c>
      <c r="T941" s="214" t="str">
        <f t="shared" ca="1" si="90"/>
        <v/>
      </c>
    </row>
    <row r="942" spans="1:20" x14ac:dyDescent="0.25">
      <c r="A942" s="119" t="s">
        <v>6511</v>
      </c>
      <c r="B942" s="260"/>
      <c r="C942" s="264" t="str">
        <f>IF(ISERROR(VLOOKUP(B942,'Tous les abonnés'!$A$6:$I$5491,2,0)),"",VLOOKUP(B942,'Tous les abonnés'!$A$6:$I$5491,2,0))</f>
        <v/>
      </c>
      <c r="D942" s="26"/>
      <c r="E942" s="265"/>
      <c r="F942" s="207" t="str">
        <f>IF(ISERROR(IF(VLOOKUP(D942,Paramètres!$C$17:$H$33,6,0)="oui","illimité",VLOOKUP(D942,Paramètres!$C$17:$H$33,5,0))),"",IF(VLOOKUP(D942,Paramètres!$C$17:$H$33,6,0)="oui","illimité",VLOOKUP(D942,Paramètres!$C$17:$H$33,5,0)))</f>
        <v/>
      </c>
      <c r="G942" s="269" t="str">
        <f t="shared" si="87"/>
        <v/>
      </c>
      <c r="H942" s="208"/>
      <c r="I942" s="53"/>
      <c r="J942" s="209"/>
      <c r="K942" s="271"/>
      <c r="L942" s="37"/>
      <c r="M942" s="218"/>
      <c r="N942" s="124"/>
      <c r="O942" s="211" t="str">
        <f t="shared" ca="1" si="88"/>
        <v/>
      </c>
      <c r="P942" s="212" t="str">
        <f>IF(ISERROR(VLOOKUP(L942,Paramètres!$A$38:$B$40,2,0)),"",VLOOKUP(L942,Paramètres!$A$38:$B$40,2,0))</f>
        <v/>
      </c>
      <c r="Q942" s="211" t="str">
        <f t="shared" ca="1" si="89"/>
        <v/>
      </c>
      <c r="R942" s="211" t="str">
        <f t="shared" si="85"/>
        <v/>
      </c>
      <c r="S942" s="213" t="str">
        <f t="shared" ca="1" si="86"/>
        <v/>
      </c>
      <c r="T942" s="214" t="str">
        <f t="shared" ca="1" si="90"/>
        <v/>
      </c>
    </row>
    <row r="943" spans="1:20" x14ac:dyDescent="0.25">
      <c r="A943" s="119" t="s">
        <v>6512</v>
      </c>
      <c r="B943" s="260"/>
      <c r="C943" s="264" t="str">
        <f>IF(ISERROR(VLOOKUP(B943,'Tous les abonnés'!$A$6:$I$5491,2,0)),"",VLOOKUP(B943,'Tous les abonnés'!$A$6:$I$5491,2,0))</f>
        <v/>
      </c>
      <c r="D943" s="26"/>
      <c r="E943" s="265"/>
      <c r="F943" s="207" t="str">
        <f>IF(ISERROR(IF(VLOOKUP(D943,Paramètres!$C$17:$H$33,6,0)="oui","illimité",VLOOKUP(D943,Paramètres!$C$17:$H$33,5,0))),"",IF(VLOOKUP(D943,Paramètres!$C$17:$H$33,6,0)="oui","illimité",VLOOKUP(D943,Paramètres!$C$17:$H$33,5,0)))</f>
        <v/>
      </c>
      <c r="G943" s="269" t="str">
        <f t="shared" si="87"/>
        <v/>
      </c>
      <c r="H943" s="208"/>
      <c r="I943" s="53"/>
      <c r="J943" s="209"/>
      <c r="K943" s="271"/>
      <c r="L943" s="37"/>
      <c r="M943" s="218"/>
      <c r="N943" s="124"/>
      <c r="O943" s="211" t="str">
        <f t="shared" ca="1" si="88"/>
        <v/>
      </c>
      <c r="P943" s="212" t="str">
        <f>IF(ISERROR(VLOOKUP(L943,Paramètres!$A$38:$B$40,2,0)),"",VLOOKUP(L943,Paramètres!$A$38:$B$40,2,0))</f>
        <v/>
      </c>
      <c r="Q943" s="211" t="str">
        <f t="shared" ca="1" si="89"/>
        <v/>
      </c>
      <c r="R943" s="211" t="str">
        <f t="shared" si="85"/>
        <v/>
      </c>
      <c r="S943" s="213" t="str">
        <f t="shared" ca="1" si="86"/>
        <v/>
      </c>
      <c r="T943" s="214" t="str">
        <f t="shared" ca="1" si="90"/>
        <v/>
      </c>
    </row>
    <row r="944" spans="1:20" x14ac:dyDescent="0.25">
      <c r="A944" s="119" t="s">
        <v>6513</v>
      </c>
      <c r="B944" s="260"/>
      <c r="C944" s="264" t="str">
        <f>IF(ISERROR(VLOOKUP(B944,'Tous les abonnés'!$A$6:$I$5491,2,0)),"",VLOOKUP(B944,'Tous les abonnés'!$A$6:$I$5491,2,0))</f>
        <v/>
      </c>
      <c r="D944" s="26"/>
      <c r="E944" s="265"/>
      <c r="F944" s="207" t="str">
        <f>IF(ISERROR(IF(VLOOKUP(D944,Paramètres!$C$17:$H$33,6,0)="oui","illimité",VLOOKUP(D944,Paramètres!$C$17:$H$33,5,0))),"",IF(VLOOKUP(D944,Paramètres!$C$17:$H$33,6,0)="oui","illimité",VLOOKUP(D944,Paramètres!$C$17:$H$33,5,0)))</f>
        <v/>
      </c>
      <c r="G944" s="269" t="str">
        <f t="shared" si="87"/>
        <v/>
      </c>
      <c r="H944" s="208"/>
      <c r="I944" s="53"/>
      <c r="J944" s="209"/>
      <c r="K944" s="271"/>
      <c r="L944" s="37"/>
      <c r="M944" s="218"/>
      <c r="N944" s="124"/>
      <c r="O944" s="211" t="str">
        <f t="shared" ca="1" si="88"/>
        <v/>
      </c>
      <c r="P944" s="212" t="str">
        <f>IF(ISERROR(VLOOKUP(L944,Paramètres!$A$38:$B$40,2,0)),"",VLOOKUP(L944,Paramètres!$A$38:$B$40,2,0))</f>
        <v/>
      </c>
      <c r="Q944" s="211" t="str">
        <f t="shared" ca="1" si="89"/>
        <v/>
      </c>
      <c r="R944" s="211" t="str">
        <f t="shared" si="85"/>
        <v/>
      </c>
      <c r="S944" s="213" t="str">
        <f t="shared" ca="1" si="86"/>
        <v/>
      </c>
      <c r="T944" s="214" t="str">
        <f t="shared" ca="1" si="90"/>
        <v/>
      </c>
    </row>
    <row r="945" spans="1:20" x14ac:dyDescent="0.25">
      <c r="A945" s="119" t="s">
        <v>6514</v>
      </c>
      <c r="B945" s="260"/>
      <c r="C945" s="264" t="str">
        <f>IF(ISERROR(VLOOKUP(B945,'Tous les abonnés'!$A$6:$I$5491,2,0)),"",VLOOKUP(B945,'Tous les abonnés'!$A$6:$I$5491,2,0))</f>
        <v/>
      </c>
      <c r="D945" s="26"/>
      <c r="E945" s="265"/>
      <c r="F945" s="207" t="str">
        <f>IF(ISERROR(IF(VLOOKUP(D945,Paramètres!$C$17:$H$33,6,0)="oui","illimité",VLOOKUP(D945,Paramètres!$C$17:$H$33,5,0))),"",IF(VLOOKUP(D945,Paramètres!$C$17:$H$33,6,0)="oui","illimité",VLOOKUP(D945,Paramètres!$C$17:$H$33,5,0)))</f>
        <v/>
      </c>
      <c r="G945" s="269" t="str">
        <f t="shared" si="87"/>
        <v/>
      </c>
      <c r="H945" s="208"/>
      <c r="I945" s="53"/>
      <c r="J945" s="209"/>
      <c r="K945" s="271"/>
      <c r="L945" s="37"/>
      <c r="M945" s="218"/>
      <c r="N945" s="124"/>
      <c r="O945" s="211" t="str">
        <f t="shared" ca="1" si="88"/>
        <v/>
      </c>
      <c r="P945" s="212" t="str">
        <f>IF(ISERROR(VLOOKUP(L945,Paramètres!$A$38:$B$40,2,0)),"",VLOOKUP(L945,Paramètres!$A$38:$B$40,2,0))</f>
        <v/>
      </c>
      <c r="Q945" s="211" t="str">
        <f t="shared" ca="1" si="89"/>
        <v/>
      </c>
      <c r="R945" s="211" t="str">
        <f t="shared" si="85"/>
        <v/>
      </c>
      <c r="S945" s="213" t="str">
        <f t="shared" ca="1" si="86"/>
        <v/>
      </c>
      <c r="T945" s="214" t="str">
        <f t="shared" ca="1" si="90"/>
        <v/>
      </c>
    </row>
    <row r="946" spans="1:20" x14ac:dyDescent="0.25">
      <c r="A946" s="119" t="s">
        <v>6515</v>
      </c>
      <c r="B946" s="260"/>
      <c r="C946" s="264" t="str">
        <f>IF(ISERROR(VLOOKUP(B946,'Tous les abonnés'!$A$6:$I$5491,2,0)),"",VLOOKUP(B946,'Tous les abonnés'!$A$6:$I$5491,2,0))</f>
        <v/>
      </c>
      <c r="D946" s="26"/>
      <c r="E946" s="265"/>
      <c r="F946" s="207" t="str">
        <f>IF(ISERROR(IF(VLOOKUP(D946,Paramètres!$C$17:$H$33,6,0)="oui","illimité",VLOOKUP(D946,Paramètres!$C$17:$H$33,5,0))),"",IF(VLOOKUP(D946,Paramètres!$C$17:$H$33,6,0)="oui","illimité",VLOOKUP(D946,Paramètres!$C$17:$H$33,5,0)))</f>
        <v/>
      </c>
      <c r="G946" s="269" t="str">
        <f t="shared" si="87"/>
        <v/>
      </c>
      <c r="H946" s="208"/>
      <c r="I946" s="53"/>
      <c r="J946" s="209"/>
      <c r="K946" s="271"/>
      <c r="L946" s="37"/>
      <c r="M946" s="218"/>
      <c r="N946" s="124"/>
      <c r="O946" s="211" t="str">
        <f t="shared" ca="1" si="88"/>
        <v/>
      </c>
      <c r="P946" s="212" t="str">
        <f>IF(ISERROR(VLOOKUP(L946,Paramètres!$A$38:$B$40,2,0)),"",VLOOKUP(L946,Paramètres!$A$38:$B$40,2,0))</f>
        <v/>
      </c>
      <c r="Q946" s="211" t="str">
        <f t="shared" ca="1" si="89"/>
        <v/>
      </c>
      <c r="R946" s="211" t="str">
        <f t="shared" si="85"/>
        <v/>
      </c>
      <c r="S946" s="213" t="str">
        <f t="shared" ca="1" si="86"/>
        <v/>
      </c>
      <c r="T946" s="214" t="str">
        <f t="shared" ca="1" si="90"/>
        <v/>
      </c>
    </row>
    <row r="947" spans="1:20" x14ac:dyDescent="0.25">
      <c r="A947" s="119" t="s">
        <v>6516</v>
      </c>
      <c r="B947" s="260"/>
      <c r="C947" s="264" t="str">
        <f>IF(ISERROR(VLOOKUP(B947,'Tous les abonnés'!$A$6:$I$5491,2,0)),"",VLOOKUP(B947,'Tous les abonnés'!$A$6:$I$5491,2,0))</f>
        <v/>
      </c>
      <c r="D947" s="26"/>
      <c r="E947" s="265"/>
      <c r="F947" s="207" t="str">
        <f>IF(ISERROR(IF(VLOOKUP(D947,Paramètres!$C$17:$H$33,6,0)="oui","illimité",VLOOKUP(D947,Paramètres!$C$17:$H$33,5,0))),"",IF(VLOOKUP(D947,Paramètres!$C$17:$H$33,6,0)="oui","illimité",VLOOKUP(D947,Paramètres!$C$17:$H$33,5,0)))</f>
        <v/>
      </c>
      <c r="G947" s="269" t="str">
        <f t="shared" si="87"/>
        <v/>
      </c>
      <c r="H947" s="208"/>
      <c r="I947" s="53"/>
      <c r="J947" s="209"/>
      <c r="K947" s="271"/>
      <c r="L947" s="37"/>
      <c r="M947" s="218"/>
      <c r="N947" s="124"/>
      <c r="O947" s="211" t="str">
        <f t="shared" ca="1" si="88"/>
        <v/>
      </c>
      <c r="P947" s="212" t="str">
        <f>IF(ISERROR(VLOOKUP(L947,Paramètres!$A$38:$B$40,2,0)),"",VLOOKUP(L947,Paramètres!$A$38:$B$40,2,0))</f>
        <v/>
      </c>
      <c r="Q947" s="211" t="str">
        <f t="shared" ca="1" si="89"/>
        <v/>
      </c>
      <c r="R947" s="211" t="str">
        <f t="shared" si="85"/>
        <v/>
      </c>
      <c r="S947" s="213" t="str">
        <f t="shared" ca="1" si="86"/>
        <v/>
      </c>
      <c r="T947" s="214" t="str">
        <f t="shared" ca="1" si="90"/>
        <v/>
      </c>
    </row>
    <row r="948" spans="1:20" x14ac:dyDescent="0.25">
      <c r="A948" s="119" t="s">
        <v>6517</v>
      </c>
      <c r="B948" s="260"/>
      <c r="C948" s="264" t="str">
        <f>IF(ISERROR(VLOOKUP(B948,'Tous les abonnés'!$A$6:$I$5491,2,0)),"",VLOOKUP(B948,'Tous les abonnés'!$A$6:$I$5491,2,0))</f>
        <v/>
      </c>
      <c r="D948" s="26"/>
      <c r="E948" s="265"/>
      <c r="F948" s="207" t="str">
        <f>IF(ISERROR(IF(VLOOKUP(D948,Paramètres!$C$17:$H$33,6,0)="oui","illimité",VLOOKUP(D948,Paramètres!$C$17:$H$33,5,0))),"",IF(VLOOKUP(D948,Paramètres!$C$17:$H$33,6,0)="oui","illimité",VLOOKUP(D948,Paramètres!$C$17:$H$33,5,0)))</f>
        <v/>
      </c>
      <c r="G948" s="269" t="str">
        <f t="shared" si="87"/>
        <v/>
      </c>
      <c r="H948" s="208"/>
      <c r="I948" s="53"/>
      <c r="J948" s="209"/>
      <c r="K948" s="271"/>
      <c r="L948" s="37"/>
      <c r="M948" s="218"/>
      <c r="N948" s="124"/>
      <c r="O948" s="211" t="str">
        <f t="shared" ca="1" si="88"/>
        <v/>
      </c>
      <c r="P948" s="212" t="str">
        <f>IF(ISERROR(VLOOKUP(L948,Paramètres!$A$38:$B$40,2,0)),"",VLOOKUP(L948,Paramètres!$A$38:$B$40,2,0))</f>
        <v/>
      </c>
      <c r="Q948" s="211" t="str">
        <f t="shared" ca="1" si="89"/>
        <v/>
      </c>
      <c r="R948" s="211" t="str">
        <f t="shared" si="85"/>
        <v/>
      </c>
      <c r="S948" s="213" t="str">
        <f t="shared" ca="1" si="86"/>
        <v/>
      </c>
      <c r="T948" s="214" t="str">
        <f t="shared" ca="1" si="90"/>
        <v/>
      </c>
    </row>
    <row r="949" spans="1:20" x14ac:dyDescent="0.25">
      <c r="A949" s="119" t="s">
        <v>6518</v>
      </c>
      <c r="B949" s="260"/>
      <c r="C949" s="264" t="str">
        <f>IF(ISERROR(VLOOKUP(B949,'Tous les abonnés'!$A$6:$I$5491,2,0)),"",VLOOKUP(B949,'Tous les abonnés'!$A$6:$I$5491,2,0))</f>
        <v/>
      </c>
      <c r="D949" s="26"/>
      <c r="E949" s="265"/>
      <c r="F949" s="207" t="str">
        <f>IF(ISERROR(IF(VLOOKUP(D949,Paramètres!$C$17:$H$33,6,0)="oui","illimité",VLOOKUP(D949,Paramètres!$C$17:$H$33,5,0))),"",IF(VLOOKUP(D949,Paramètres!$C$17:$H$33,6,0)="oui","illimité",VLOOKUP(D949,Paramètres!$C$17:$H$33,5,0)))</f>
        <v/>
      </c>
      <c r="G949" s="269" t="str">
        <f t="shared" si="87"/>
        <v/>
      </c>
      <c r="H949" s="208"/>
      <c r="I949" s="53"/>
      <c r="J949" s="209"/>
      <c r="K949" s="271"/>
      <c r="L949" s="37"/>
      <c r="M949" s="218"/>
      <c r="N949" s="124"/>
      <c r="O949" s="211" t="str">
        <f t="shared" ca="1" si="88"/>
        <v/>
      </c>
      <c r="P949" s="212" t="str">
        <f>IF(ISERROR(VLOOKUP(L949,Paramètres!$A$38:$B$40,2,0)),"",VLOOKUP(L949,Paramètres!$A$38:$B$40,2,0))</f>
        <v/>
      </c>
      <c r="Q949" s="211" t="str">
        <f t="shared" ca="1" si="89"/>
        <v/>
      </c>
      <c r="R949" s="211" t="str">
        <f t="shared" si="85"/>
        <v/>
      </c>
      <c r="S949" s="213" t="str">
        <f t="shared" ca="1" si="86"/>
        <v/>
      </c>
      <c r="T949" s="214" t="str">
        <f t="shared" ca="1" si="90"/>
        <v/>
      </c>
    </row>
    <row r="950" spans="1:20" x14ac:dyDescent="0.25">
      <c r="A950" s="119" t="s">
        <v>6519</v>
      </c>
      <c r="B950" s="260"/>
      <c r="C950" s="264" t="str">
        <f>IF(ISERROR(VLOOKUP(B950,'Tous les abonnés'!$A$6:$I$5491,2,0)),"",VLOOKUP(B950,'Tous les abonnés'!$A$6:$I$5491,2,0))</f>
        <v/>
      </c>
      <c r="D950" s="26"/>
      <c r="E950" s="265"/>
      <c r="F950" s="207" t="str">
        <f>IF(ISERROR(IF(VLOOKUP(D950,Paramètres!$C$17:$H$33,6,0)="oui","illimité",VLOOKUP(D950,Paramètres!$C$17:$H$33,5,0))),"",IF(VLOOKUP(D950,Paramètres!$C$17:$H$33,6,0)="oui","illimité",VLOOKUP(D950,Paramètres!$C$17:$H$33,5,0)))</f>
        <v/>
      </c>
      <c r="G950" s="269" t="str">
        <f t="shared" si="87"/>
        <v/>
      </c>
      <c r="H950" s="208"/>
      <c r="I950" s="53"/>
      <c r="J950" s="209"/>
      <c r="K950" s="271"/>
      <c r="L950" s="37"/>
      <c r="M950" s="218"/>
      <c r="N950" s="124"/>
      <c r="O950" s="211" t="str">
        <f t="shared" ca="1" si="88"/>
        <v/>
      </c>
      <c r="P950" s="212" t="str">
        <f>IF(ISERROR(VLOOKUP(L950,Paramètres!$A$38:$B$40,2,0)),"",VLOOKUP(L950,Paramètres!$A$38:$B$40,2,0))</f>
        <v/>
      </c>
      <c r="Q950" s="211" t="str">
        <f t="shared" ca="1" si="89"/>
        <v/>
      </c>
      <c r="R950" s="211" t="str">
        <f t="shared" si="85"/>
        <v/>
      </c>
      <c r="S950" s="213" t="str">
        <f t="shared" ca="1" si="86"/>
        <v/>
      </c>
      <c r="T950" s="214" t="str">
        <f t="shared" ca="1" si="90"/>
        <v/>
      </c>
    </row>
    <row r="951" spans="1:20" x14ac:dyDescent="0.25">
      <c r="A951" s="119" t="s">
        <v>6520</v>
      </c>
      <c r="B951" s="260"/>
      <c r="C951" s="264" t="str">
        <f>IF(ISERROR(VLOOKUP(B951,'Tous les abonnés'!$A$6:$I$5491,2,0)),"",VLOOKUP(B951,'Tous les abonnés'!$A$6:$I$5491,2,0))</f>
        <v/>
      </c>
      <c r="D951" s="26"/>
      <c r="E951" s="265"/>
      <c r="F951" s="207" t="str">
        <f>IF(ISERROR(IF(VLOOKUP(D951,Paramètres!$C$17:$H$33,6,0)="oui","illimité",VLOOKUP(D951,Paramètres!$C$17:$H$33,5,0))),"",IF(VLOOKUP(D951,Paramètres!$C$17:$H$33,6,0)="oui","illimité",VLOOKUP(D951,Paramètres!$C$17:$H$33,5,0)))</f>
        <v/>
      </c>
      <c r="G951" s="269" t="str">
        <f t="shared" si="87"/>
        <v/>
      </c>
      <c r="H951" s="208"/>
      <c r="I951" s="53"/>
      <c r="J951" s="209"/>
      <c r="K951" s="271"/>
      <c r="L951" s="37"/>
      <c r="M951" s="218"/>
      <c r="N951" s="124"/>
      <c r="O951" s="211" t="str">
        <f t="shared" ca="1" si="88"/>
        <v/>
      </c>
      <c r="P951" s="212" t="str">
        <f>IF(ISERROR(VLOOKUP(L951,Paramètres!$A$38:$B$40,2,0)),"",VLOOKUP(L951,Paramètres!$A$38:$B$40,2,0))</f>
        <v/>
      </c>
      <c r="Q951" s="211" t="str">
        <f t="shared" ca="1" si="89"/>
        <v/>
      </c>
      <c r="R951" s="211" t="str">
        <f t="shared" si="85"/>
        <v/>
      </c>
      <c r="S951" s="213" t="str">
        <f t="shared" ca="1" si="86"/>
        <v/>
      </c>
      <c r="T951" s="214" t="str">
        <f t="shared" ca="1" si="90"/>
        <v/>
      </c>
    </row>
    <row r="952" spans="1:20" x14ac:dyDescent="0.25">
      <c r="A952" s="119" t="s">
        <v>6521</v>
      </c>
      <c r="B952" s="260"/>
      <c r="C952" s="264" t="str">
        <f>IF(ISERROR(VLOOKUP(B952,'Tous les abonnés'!$A$6:$I$5491,2,0)),"",VLOOKUP(B952,'Tous les abonnés'!$A$6:$I$5491,2,0))</f>
        <v/>
      </c>
      <c r="D952" s="26"/>
      <c r="E952" s="265"/>
      <c r="F952" s="207" t="str">
        <f>IF(ISERROR(IF(VLOOKUP(D952,Paramètres!$C$17:$H$33,6,0)="oui","illimité",VLOOKUP(D952,Paramètres!$C$17:$H$33,5,0))),"",IF(VLOOKUP(D952,Paramètres!$C$17:$H$33,6,0)="oui","illimité",VLOOKUP(D952,Paramètres!$C$17:$H$33,5,0)))</f>
        <v/>
      </c>
      <c r="G952" s="269" t="str">
        <f t="shared" si="87"/>
        <v/>
      </c>
      <c r="H952" s="208"/>
      <c r="I952" s="53"/>
      <c r="J952" s="209"/>
      <c r="K952" s="271"/>
      <c r="L952" s="37"/>
      <c r="M952" s="218"/>
      <c r="N952" s="124"/>
      <c r="O952" s="211" t="str">
        <f t="shared" ca="1" si="88"/>
        <v/>
      </c>
      <c r="P952" s="212" t="str">
        <f>IF(ISERROR(VLOOKUP(L952,Paramètres!$A$38:$B$40,2,0)),"",VLOOKUP(L952,Paramètres!$A$38:$B$40,2,0))</f>
        <v/>
      </c>
      <c r="Q952" s="211" t="str">
        <f t="shared" ca="1" si="89"/>
        <v/>
      </c>
      <c r="R952" s="211" t="str">
        <f t="shared" si="85"/>
        <v/>
      </c>
      <c r="S952" s="213" t="str">
        <f t="shared" ca="1" si="86"/>
        <v/>
      </c>
      <c r="T952" s="214" t="str">
        <f t="shared" ca="1" si="90"/>
        <v/>
      </c>
    </row>
    <row r="953" spans="1:20" x14ac:dyDescent="0.25">
      <c r="A953" s="119" t="s">
        <v>6522</v>
      </c>
      <c r="B953" s="260"/>
      <c r="C953" s="264" t="str">
        <f>IF(ISERROR(VLOOKUP(B953,'Tous les abonnés'!$A$6:$I$5491,2,0)),"",VLOOKUP(B953,'Tous les abonnés'!$A$6:$I$5491,2,0))</f>
        <v/>
      </c>
      <c r="D953" s="26"/>
      <c r="E953" s="265"/>
      <c r="F953" s="207" t="str">
        <f>IF(ISERROR(IF(VLOOKUP(D953,Paramètres!$C$17:$H$33,6,0)="oui","illimité",VLOOKUP(D953,Paramètres!$C$17:$H$33,5,0))),"",IF(VLOOKUP(D953,Paramètres!$C$17:$H$33,6,0)="oui","illimité",VLOOKUP(D953,Paramètres!$C$17:$H$33,5,0)))</f>
        <v/>
      </c>
      <c r="G953" s="269" t="str">
        <f t="shared" si="87"/>
        <v/>
      </c>
      <c r="H953" s="208"/>
      <c r="I953" s="53"/>
      <c r="J953" s="209"/>
      <c r="K953" s="271"/>
      <c r="L953" s="37"/>
      <c r="M953" s="218"/>
      <c r="N953" s="124"/>
      <c r="O953" s="211" t="str">
        <f t="shared" ca="1" si="88"/>
        <v/>
      </c>
      <c r="P953" s="212" t="str">
        <f>IF(ISERROR(VLOOKUP(L953,Paramètres!$A$38:$B$40,2,0)),"",VLOOKUP(L953,Paramètres!$A$38:$B$40,2,0))</f>
        <v/>
      </c>
      <c r="Q953" s="211" t="str">
        <f t="shared" ca="1" si="89"/>
        <v/>
      </c>
      <c r="R953" s="211" t="str">
        <f t="shared" si="85"/>
        <v/>
      </c>
      <c r="S953" s="213" t="str">
        <f t="shared" ca="1" si="86"/>
        <v/>
      </c>
      <c r="T953" s="214" t="str">
        <f t="shared" ca="1" si="90"/>
        <v/>
      </c>
    </row>
    <row r="954" spans="1:20" x14ac:dyDescent="0.25">
      <c r="A954" s="119" t="s">
        <v>6523</v>
      </c>
      <c r="B954" s="260"/>
      <c r="C954" s="264" t="str">
        <f>IF(ISERROR(VLOOKUP(B954,'Tous les abonnés'!$A$6:$I$5491,2,0)),"",VLOOKUP(B954,'Tous les abonnés'!$A$6:$I$5491,2,0))</f>
        <v/>
      </c>
      <c r="D954" s="26"/>
      <c r="E954" s="265"/>
      <c r="F954" s="207" t="str">
        <f>IF(ISERROR(IF(VLOOKUP(D954,Paramètres!$C$17:$H$33,6,0)="oui","illimité",VLOOKUP(D954,Paramètres!$C$17:$H$33,5,0))),"",IF(VLOOKUP(D954,Paramètres!$C$17:$H$33,6,0)="oui","illimité",VLOOKUP(D954,Paramètres!$C$17:$H$33,5,0)))</f>
        <v/>
      </c>
      <c r="G954" s="269" t="str">
        <f t="shared" si="87"/>
        <v/>
      </c>
      <c r="H954" s="208"/>
      <c r="I954" s="53"/>
      <c r="J954" s="209"/>
      <c r="K954" s="271"/>
      <c r="L954" s="37"/>
      <c r="M954" s="218"/>
      <c r="N954" s="124"/>
      <c r="O954" s="211" t="str">
        <f t="shared" ca="1" si="88"/>
        <v/>
      </c>
      <c r="P954" s="212" t="str">
        <f>IF(ISERROR(VLOOKUP(L954,Paramètres!$A$38:$B$40,2,0)),"",VLOOKUP(L954,Paramètres!$A$38:$B$40,2,0))</f>
        <v/>
      </c>
      <c r="Q954" s="211" t="str">
        <f t="shared" ca="1" si="89"/>
        <v/>
      </c>
      <c r="R954" s="211" t="str">
        <f t="shared" si="85"/>
        <v/>
      </c>
      <c r="S954" s="213" t="str">
        <f t="shared" ca="1" si="86"/>
        <v/>
      </c>
      <c r="T954" s="214" t="str">
        <f t="shared" ca="1" si="90"/>
        <v/>
      </c>
    </row>
    <row r="955" spans="1:20" x14ac:dyDescent="0.25">
      <c r="A955" s="119" t="s">
        <v>6524</v>
      </c>
      <c r="B955" s="260"/>
      <c r="C955" s="264" t="str">
        <f>IF(ISERROR(VLOOKUP(B955,'Tous les abonnés'!$A$6:$I$5491,2,0)),"",VLOOKUP(B955,'Tous les abonnés'!$A$6:$I$5491,2,0))</f>
        <v/>
      </c>
      <c r="D955" s="26"/>
      <c r="E955" s="265"/>
      <c r="F955" s="207" t="str">
        <f>IF(ISERROR(IF(VLOOKUP(D955,Paramètres!$C$17:$H$33,6,0)="oui","illimité",VLOOKUP(D955,Paramètres!$C$17:$H$33,5,0))),"",IF(VLOOKUP(D955,Paramètres!$C$17:$H$33,6,0)="oui","illimité",VLOOKUP(D955,Paramètres!$C$17:$H$33,5,0)))</f>
        <v/>
      </c>
      <c r="G955" s="269" t="str">
        <f t="shared" si="87"/>
        <v/>
      </c>
      <c r="H955" s="208"/>
      <c r="I955" s="53"/>
      <c r="J955" s="209"/>
      <c r="K955" s="271"/>
      <c r="L955" s="37"/>
      <c r="M955" s="218"/>
      <c r="N955" s="124"/>
      <c r="O955" s="211" t="str">
        <f t="shared" ca="1" si="88"/>
        <v/>
      </c>
      <c r="P955" s="212" t="str">
        <f>IF(ISERROR(VLOOKUP(L955,Paramètres!$A$38:$B$40,2,0)),"",VLOOKUP(L955,Paramètres!$A$38:$B$40,2,0))</f>
        <v/>
      </c>
      <c r="Q955" s="211" t="str">
        <f t="shared" ca="1" si="89"/>
        <v/>
      </c>
      <c r="R955" s="211" t="str">
        <f t="shared" si="85"/>
        <v/>
      </c>
      <c r="S955" s="213" t="str">
        <f t="shared" ca="1" si="86"/>
        <v/>
      </c>
      <c r="T955" s="214" t="str">
        <f t="shared" ca="1" si="90"/>
        <v/>
      </c>
    </row>
    <row r="956" spans="1:20" x14ac:dyDescent="0.25">
      <c r="A956" s="119" t="s">
        <v>6525</v>
      </c>
      <c r="B956" s="260"/>
      <c r="C956" s="264" t="str">
        <f>IF(ISERROR(VLOOKUP(B956,'Tous les abonnés'!$A$6:$I$5491,2,0)),"",VLOOKUP(B956,'Tous les abonnés'!$A$6:$I$5491,2,0))</f>
        <v/>
      </c>
      <c r="D956" s="26"/>
      <c r="E956" s="265"/>
      <c r="F956" s="207" t="str">
        <f>IF(ISERROR(IF(VLOOKUP(D956,Paramètres!$C$17:$H$33,6,0)="oui","illimité",VLOOKUP(D956,Paramètres!$C$17:$H$33,5,0))),"",IF(VLOOKUP(D956,Paramètres!$C$17:$H$33,6,0)="oui","illimité",VLOOKUP(D956,Paramètres!$C$17:$H$33,5,0)))</f>
        <v/>
      </c>
      <c r="G956" s="269" t="str">
        <f t="shared" si="87"/>
        <v/>
      </c>
      <c r="H956" s="208"/>
      <c r="I956" s="53"/>
      <c r="J956" s="209"/>
      <c r="K956" s="271"/>
      <c r="L956" s="37"/>
      <c r="M956" s="218"/>
      <c r="N956" s="124"/>
      <c r="O956" s="211" t="str">
        <f t="shared" ca="1" si="88"/>
        <v/>
      </c>
      <c r="P956" s="212" t="str">
        <f>IF(ISERROR(VLOOKUP(L956,Paramètres!$A$38:$B$40,2,0)),"",VLOOKUP(L956,Paramètres!$A$38:$B$40,2,0))</f>
        <v/>
      </c>
      <c r="Q956" s="211" t="str">
        <f t="shared" ca="1" si="89"/>
        <v/>
      </c>
      <c r="R956" s="211" t="str">
        <f t="shared" si="85"/>
        <v/>
      </c>
      <c r="S956" s="213" t="str">
        <f t="shared" ca="1" si="86"/>
        <v/>
      </c>
      <c r="T956" s="214" t="str">
        <f t="shared" ca="1" si="90"/>
        <v/>
      </c>
    </row>
    <row r="957" spans="1:20" x14ac:dyDescent="0.25">
      <c r="A957" s="119" t="s">
        <v>6526</v>
      </c>
      <c r="B957" s="260"/>
      <c r="C957" s="264" t="str">
        <f>IF(ISERROR(VLOOKUP(B957,'Tous les abonnés'!$A$6:$I$5491,2,0)),"",VLOOKUP(B957,'Tous les abonnés'!$A$6:$I$5491,2,0))</f>
        <v/>
      </c>
      <c r="D957" s="26"/>
      <c r="E957" s="265"/>
      <c r="F957" s="207" t="str">
        <f>IF(ISERROR(IF(VLOOKUP(D957,Paramètres!$C$17:$H$33,6,0)="oui","illimité",VLOOKUP(D957,Paramètres!$C$17:$H$33,5,0))),"",IF(VLOOKUP(D957,Paramètres!$C$17:$H$33,6,0)="oui","illimité",VLOOKUP(D957,Paramètres!$C$17:$H$33,5,0)))</f>
        <v/>
      </c>
      <c r="G957" s="269" t="str">
        <f t="shared" si="87"/>
        <v/>
      </c>
      <c r="H957" s="208"/>
      <c r="I957" s="53"/>
      <c r="J957" s="209"/>
      <c r="K957" s="271"/>
      <c r="L957" s="37"/>
      <c r="M957" s="218"/>
      <c r="N957" s="124"/>
      <c r="O957" s="211" t="str">
        <f t="shared" ca="1" si="88"/>
        <v/>
      </c>
      <c r="P957" s="212" t="str">
        <f>IF(ISERROR(VLOOKUP(L957,Paramètres!$A$38:$B$40,2,0)),"",VLOOKUP(L957,Paramètres!$A$38:$B$40,2,0))</f>
        <v/>
      </c>
      <c r="Q957" s="211" t="str">
        <f t="shared" ca="1" si="89"/>
        <v/>
      </c>
      <c r="R957" s="211" t="str">
        <f t="shared" si="85"/>
        <v/>
      </c>
      <c r="S957" s="213" t="str">
        <f t="shared" ca="1" si="86"/>
        <v/>
      </c>
      <c r="T957" s="214" t="str">
        <f t="shared" ca="1" si="90"/>
        <v/>
      </c>
    </row>
    <row r="958" spans="1:20" x14ac:dyDescent="0.25">
      <c r="A958" s="119" t="s">
        <v>6527</v>
      </c>
      <c r="B958" s="260"/>
      <c r="C958" s="264" t="str">
        <f>IF(ISERROR(VLOOKUP(B958,'Tous les abonnés'!$A$6:$I$5491,2,0)),"",VLOOKUP(B958,'Tous les abonnés'!$A$6:$I$5491,2,0))</f>
        <v/>
      </c>
      <c r="D958" s="26"/>
      <c r="E958" s="265"/>
      <c r="F958" s="207" t="str">
        <f>IF(ISERROR(IF(VLOOKUP(D958,Paramètres!$C$17:$H$33,6,0)="oui","illimité",VLOOKUP(D958,Paramètres!$C$17:$H$33,5,0))),"",IF(VLOOKUP(D958,Paramètres!$C$17:$H$33,6,0)="oui","illimité",VLOOKUP(D958,Paramètres!$C$17:$H$33,5,0)))</f>
        <v/>
      </c>
      <c r="G958" s="269" t="str">
        <f t="shared" si="87"/>
        <v/>
      </c>
      <c r="H958" s="208"/>
      <c r="I958" s="53"/>
      <c r="J958" s="209"/>
      <c r="K958" s="271"/>
      <c r="L958" s="37"/>
      <c r="M958" s="218"/>
      <c r="N958" s="124"/>
      <c r="O958" s="211" t="str">
        <f t="shared" ca="1" si="88"/>
        <v/>
      </c>
      <c r="P958" s="212" t="str">
        <f>IF(ISERROR(VLOOKUP(L958,Paramètres!$A$38:$B$40,2,0)),"",VLOOKUP(L958,Paramètres!$A$38:$B$40,2,0))</f>
        <v/>
      </c>
      <c r="Q958" s="211" t="str">
        <f t="shared" ca="1" si="89"/>
        <v/>
      </c>
      <c r="R958" s="211" t="str">
        <f t="shared" si="85"/>
        <v/>
      </c>
      <c r="S958" s="213" t="str">
        <f t="shared" ca="1" si="86"/>
        <v/>
      </c>
      <c r="T958" s="214" t="str">
        <f t="shared" ca="1" si="90"/>
        <v/>
      </c>
    </row>
    <row r="959" spans="1:20" x14ac:dyDescent="0.25">
      <c r="A959" s="119" t="s">
        <v>6528</v>
      </c>
      <c r="B959" s="260"/>
      <c r="C959" s="264" t="str">
        <f>IF(ISERROR(VLOOKUP(B959,'Tous les abonnés'!$A$6:$I$5491,2,0)),"",VLOOKUP(B959,'Tous les abonnés'!$A$6:$I$5491,2,0))</f>
        <v/>
      </c>
      <c r="D959" s="26"/>
      <c r="E959" s="265"/>
      <c r="F959" s="207" t="str">
        <f>IF(ISERROR(IF(VLOOKUP(D959,Paramètres!$C$17:$H$33,6,0)="oui","illimité",VLOOKUP(D959,Paramètres!$C$17:$H$33,5,0))),"",IF(VLOOKUP(D959,Paramètres!$C$17:$H$33,6,0)="oui","illimité",VLOOKUP(D959,Paramètres!$C$17:$H$33,5,0)))</f>
        <v/>
      </c>
      <c r="G959" s="269" t="str">
        <f t="shared" si="87"/>
        <v/>
      </c>
      <c r="H959" s="208"/>
      <c r="I959" s="53"/>
      <c r="J959" s="209"/>
      <c r="K959" s="271"/>
      <c r="L959" s="37"/>
      <c r="M959" s="218"/>
      <c r="N959" s="124"/>
      <c r="O959" s="211" t="str">
        <f t="shared" ca="1" si="88"/>
        <v/>
      </c>
      <c r="P959" s="212" t="str">
        <f>IF(ISERROR(VLOOKUP(L959,Paramètres!$A$38:$B$40,2,0)),"",VLOOKUP(L959,Paramètres!$A$38:$B$40,2,0))</f>
        <v/>
      </c>
      <c r="Q959" s="211" t="str">
        <f t="shared" ca="1" si="89"/>
        <v/>
      </c>
      <c r="R959" s="211" t="str">
        <f t="shared" si="85"/>
        <v/>
      </c>
      <c r="S959" s="213" t="str">
        <f t="shared" ca="1" si="86"/>
        <v/>
      </c>
      <c r="T959" s="214" t="str">
        <f t="shared" ca="1" si="90"/>
        <v/>
      </c>
    </row>
    <row r="960" spans="1:20" x14ac:dyDescent="0.25">
      <c r="A960" s="119" t="s">
        <v>6529</v>
      </c>
      <c r="B960" s="260"/>
      <c r="C960" s="264" t="str">
        <f>IF(ISERROR(VLOOKUP(B960,'Tous les abonnés'!$A$6:$I$5491,2,0)),"",VLOOKUP(B960,'Tous les abonnés'!$A$6:$I$5491,2,0))</f>
        <v/>
      </c>
      <c r="D960" s="26"/>
      <c r="E960" s="265"/>
      <c r="F960" s="207" t="str">
        <f>IF(ISERROR(IF(VLOOKUP(D960,Paramètres!$C$17:$H$33,6,0)="oui","illimité",VLOOKUP(D960,Paramètres!$C$17:$H$33,5,0))),"",IF(VLOOKUP(D960,Paramètres!$C$17:$H$33,6,0)="oui","illimité",VLOOKUP(D960,Paramètres!$C$17:$H$33,5,0)))</f>
        <v/>
      </c>
      <c r="G960" s="269" t="str">
        <f t="shared" si="87"/>
        <v/>
      </c>
      <c r="H960" s="208"/>
      <c r="I960" s="53"/>
      <c r="J960" s="209"/>
      <c r="K960" s="271"/>
      <c r="L960" s="37"/>
      <c r="M960" s="218"/>
      <c r="N960" s="124"/>
      <c r="O960" s="211" t="str">
        <f t="shared" ca="1" si="88"/>
        <v/>
      </c>
      <c r="P960" s="212" t="str">
        <f>IF(ISERROR(VLOOKUP(L960,Paramètres!$A$38:$B$40,2,0)),"",VLOOKUP(L960,Paramètres!$A$38:$B$40,2,0))</f>
        <v/>
      </c>
      <c r="Q960" s="211" t="str">
        <f t="shared" ca="1" si="89"/>
        <v/>
      </c>
      <c r="R960" s="211" t="str">
        <f t="shared" si="85"/>
        <v/>
      </c>
      <c r="S960" s="213" t="str">
        <f t="shared" ca="1" si="86"/>
        <v/>
      </c>
      <c r="T960" s="214" t="str">
        <f t="shared" ca="1" si="90"/>
        <v/>
      </c>
    </row>
    <row r="961" spans="1:20" x14ac:dyDescent="0.25">
      <c r="A961" s="119" t="s">
        <v>6530</v>
      </c>
      <c r="B961" s="260"/>
      <c r="C961" s="264" t="str">
        <f>IF(ISERROR(VLOOKUP(B961,'Tous les abonnés'!$A$6:$I$5491,2,0)),"",VLOOKUP(B961,'Tous les abonnés'!$A$6:$I$5491,2,0))</f>
        <v/>
      </c>
      <c r="D961" s="26"/>
      <c r="E961" s="265"/>
      <c r="F961" s="207" t="str">
        <f>IF(ISERROR(IF(VLOOKUP(D961,Paramètres!$C$17:$H$33,6,0)="oui","illimité",VLOOKUP(D961,Paramètres!$C$17:$H$33,5,0))),"",IF(VLOOKUP(D961,Paramètres!$C$17:$H$33,6,0)="oui","illimité",VLOOKUP(D961,Paramètres!$C$17:$H$33,5,0)))</f>
        <v/>
      </c>
      <c r="G961" s="269" t="str">
        <f t="shared" si="87"/>
        <v/>
      </c>
      <c r="H961" s="208"/>
      <c r="I961" s="53"/>
      <c r="J961" s="209"/>
      <c r="K961" s="271"/>
      <c r="L961" s="37"/>
      <c r="M961" s="218"/>
      <c r="N961" s="124"/>
      <c r="O961" s="211" t="str">
        <f t="shared" ca="1" si="88"/>
        <v/>
      </c>
      <c r="P961" s="212" t="str">
        <f>IF(ISERROR(VLOOKUP(L961,Paramètres!$A$38:$B$40,2,0)),"",VLOOKUP(L961,Paramètres!$A$38:$B$40,2,0))</f>
        <v/>
      </c>
      <c r="Q961" s="211" t="str">
        <f t="shared" ca="1" si="89"/>
        <v/>
      </c>
      <c r="R961" s="211" t="str">
        <f t="shared" si="85"/>
        <v/>
      </c>
      <c r="S961" s="213" t="str">
        <f t="shared" ca="1" si="86"/>
        <v/>
      </c>
      <c r="T961" s="214" t="str">
        <f t="shared" ca="1" si="90"/>
        <v/>
      </c>
    </row>
    <row r="962" spans="1:20" x14ac:dyDescent="0.25">
      <c r="A962" s="119" t="s">
        <v>6531</v>
      </c>
      <c r="B962" s="260"/>
      <c r="C962" s="264" t="str">
        <f>IF(ISERROR(VLOOKUP(B962,'Tous les abonnés'!$A$6:$I$5491,2,0)),"",VLOOKUP(B962,'Tous les abonnés'!$A$6:$I$5491,2,0))</f>
        <v/>
      </c>
      <c r="D962" s="26"/>
      <c r="E962" s="265"/>
      <c r="F962" s="207" t="str">
        <f>IF(ISERROR(IF(VLOOKUP(D962,Paramètres!$C$17:$H$33,6,0)="oui","illimité",VLOOKUP(D962,Paramètres!$C$17:$H$33,5,0))),"",IF(VLOOKUP(D962,Paramètres!$C$17:$H$33,6,0)="oui","illimité",VLOOKUP(D962,Paramètres!$C$17:$H$33,5,0)))</f>
        <v/>
      </c>
      <c r="G962" s="269" t="str">
        <f t="shared" si="87"/>
        <v/>
      </c>
      <c r="H962" s="208"/>
      <c r="I962" s="53"/>
      <c r="J962" s="209"/>
      <c r="K962" s="271"/>
      <c r="L962" s="37"/>
      <c r="M962" s="218"/>
      <c r="N962" s="124"/>
      <c r="O962" s="211" t="str">
        <f t="shared" ca="1" si="88"/>
        <v/>
      </c>
      <c r="P962" s="212" t="str">
        <f>IF(ISERROR(VLOOKUP(L962,Paramètres!$A$38:$B$40,2,0)),"",VLOOKUP(L962,Paramètres!$A$38:$B$40,2,0))</f>
        <v/>
      </c>
      <c r="Q962" s="211" t="str">
        <f t="shared" ca="1" si="89"/>
        <v/>
      </c>
      <c r="R962" s="211" t="str">
        <f t="shared" si="85"/>
        <v/>
      </c>
      <c r="S962" s="213" t="str">
        <f t="shared" ca="1" si="86"/>
        <v/>
      </c>
      <c r="T962" s="214" t="str">
        <f t="shared" ca="1" si="90"/>
        <v/>
      </c>
    </row>
    <row r="963" spans="1:20" x14ac:dyDescent="0.25">
      <c r="A963" s="119" t="s">
        <v>6532</v>
      </c>
      <c r="B963" s="260"/>
      <c r="C963" s="264" t="str">
        <f>IF(ISERROR(VLOOKUP(B963,'Tous les abonnés'!$A$6:$I$5491,2,0)),"",VLOOKUP(B963,'Tous les abonnés'!$A$6:$I$5491,2,0))</f>
        <v/>
      </c>
      <c r="D963" s="26"/>
      <c r="E963" s="265"/>
      <c r="F963" s="207" t="str">
        <f>IF(ISERROR(IF(VLOOKUP(D963,Paramètres!$C$17:$H$33,6,0)="oui","illimité",VLOOKUP(D963,Paramètres!$C$17:$H$33,5,0))),"",IF(VLOOKUP(D963,Paramètres!$C$17:$H$33,6,0)="oui","illimité",VLOOKUP(D963,Paramètres!$C$17:$H$33,5,0)))</f>
        <v/>
      </c>
      <c r="G963" s="269" t="str">
        <f t="shared" si="87"/>
        <v/>
      </c>
      <c r="H963" s="208"/>
      <c r="I963" s="53"/>
      <c r="J963" s="209"/>
      <c r="K963" s="271"/>
      <c r="L963" s="37"/>
      <c r="M963" s="218"/>
      <c r="N963" s="124"/>
      <c r="O963" s="211" t="str">
        <f t="shared" ca="1" si="88"/>
        <v/>
      </c>
      <c r="P963" s="212" t="str">
        <f>IF(ISERROR(VLOOKUP(L963,Paramètres!$A$38:$B$40,2,0)),"",VLOOKUP(L963,Paramètres!$A$38:$B$40,2,0))</f>
        <v/>
      </c>
      <c r="Q963" s="211" t="str">
        <f t="shared" ca="1" si="89"/>
        <v/>
      </c>
      <c r="R963" s="211" t="str">
        <f t="shared" si="85"/>
        <v/>
      </c>
      <c r="S963" s="213" t="str">
        <f t="shared" ca="1" si="86"/>
        <v/>
      </c>
      <c r="T963" s="214" t="str">
        <f t="shared" ca="1" si="90"/>
        <v/>
      </c>
    </row>
    <row r="964" spans="1:20" x14ac:dyDescent="0.25">
      <c r="A964" s="119" t="s">
        <v>6533</v>
      </c>
      <c r="B964" s="260"/>
      <c r="C964" s="264" t="str">
        <f>IF(ISERROR(VLOOKUP(B964,'Tous les abonnés'!$A$6:$I$5491,2,0)),"",VLOOKUP(B964,'Tous les abonnés'!$A$6:$I$5491,2,0))</f>
        <v/>
      </c>
      <c r="D964" s="26"/>
      <c r="E964" s="265"/>
      <c r="F964" s="207" t="str">
        <f>IF(ISERROR(IF(VLOOKUP(D964,Paramètres!$C$17:$H$33,6,0)="oui","illimité",VLOOKUP(D964,Paramètres!$C$17:$H$33,5,0))),"",IF(VLOOKUP(D964,Paramètres!$C$17:$H$33,6,0)="oui","illimité",VLOOKUP(D964,Paramètres!$C$17:$H$33,5,0)))</f>
        <v/>
      </c>
      <c r="G964" s="269" t="str">
        <f t="shared" si="87"/>
        <v/>
      </c>
      <c r="H964" s="208"/>
      <c r="I964" s="53"/>
      <c r="J964" s="209"/>
      <c r="K964" s="271"/>
      <c r="L964" s="37"/>
      <c r="M964" s="218"/>
      <c r="N964" s="124"/>
      <c r="O964" s="211" t="str">
        <f t="shared" ca="1" si="88"/>
        <v/>
      </c>
      <c r="P964" s="212" t="str">
        <f>IF(ISERROR(VLOOKUP(L964,Paramètres!$A$38:$B$40,2,0)),"",VLOOKUP(L964,Paramètres!$A$38:$B$40,2,0))</f>
        <v/>
      </c>
      <c r="Q964" s="211" t="str">
        <f t="shared" ca="1" si="89"/>
        <v/>
      </c>
      <c r="R964" s="211" t="str">
        <f t="shared" si="85"/>
        <v/>
      </c>
      <c r="S964" s="213" t="str">
        <f t="shared" ca="1" si="86"/>
        <v/>
      </c>
      <c r="T964" s="214" t="str">
        <f t="shared" ca="1" si="90"/>
        <v/>
      </c>
    </row>
    <row r="965" spans="1:20" x14ac:dyDescent="0.25">
      <c r="A965" s="119" t="s">
        <v>6534</v>
      </c>
      <c r="B965" s="260"/>
      <c r="C965" s="264" t="str">
        <f>IF(ISERROR(VLOOKUP(B965,'Tous les abonnés'!$A$6:$I$5491,2,0)),"",VLOOKUP(B965,'Tous les abonnés'!$A$6:$I$5491,2,0))</f>
        <v/>
      </c>
      <c r="D965" s="26"/>
      <c r="E965" s="265"/>
      <c r="F965" s="207" t="str">
        <f>IF(ISERROR(IF(VLOOKUP(D965,Paramètres!$C$17:$H$33,6,0)="oui","illimité",VLOOKUP(D965,Paramètres!$C$17:$H$33,5,0))),"",IF(VLOOKUP(D965,Paramètres!$C$17:$H$33,6,0)="oui","illimité",VLOOKUP(D965,Paramètres!$C$17:$H$33,5,0)))</f>
        <v/>
      </c>
      <c r="G965" s="269" t="str">
        <f t="shared" si="87"/>
        <v/>
      </c>
      <c r="H965" s="208"/>
      <c r="I965" s="53"/>
      <c r="J965" s="209"/>
      <c r="K965" s="271"/>
      <c r="L965" s="37"/>
      <c r="M965" s="218"/>
      <c r="N965" s="124"/>
      <c r="O965" s="211" t="str">
        <f t="shared" ca="1" si="88"/>
        <v/>
      </c>
      <c r="P965" s="212" t="str">
        <f>IF(ISERROR(VLOOKUP(L965,Paramètres!$A$38:$B$40,2,0)),"",VLOOKUP(L965,Paramètres!$A$38:$B$40,2,0))</f>
        <v/>
      </c>
      <c r="Q965" s="211" t="str">
        <f t="shared" ca="1" si="89"/>
        <v/>
      </c>
      <c r="R965" s="211" t="str">
        <f t="shared" si="85"/>
        <v/>
      </c>
      <c r="S965" s="213" t="str">
        <f t="shared" ca="1" si="86"/>
        <v/>
      </c>
      <c r="T965" s="214" t="str">
        <f t="shared" ca="1" si="90"/>
        <v/>
      </c>
    </row>
    <row r="966" spans="1:20" x14ac:dyDescent="0.25">
      <c r="A966" s="119" t="s">
        <v>6535</v>
      </c>
      <c r="B966" s="260"/>
      <c r="C966" s="264" t="str">
        <f>IF(ISERROR(VLOOKUP(B966,'Tous les abonnés'!$A$6:$I$5491,2,0)),"",VLOOKUP(B966,'Tous les abonnés'!$A$6:$I$5491,2,0))</f>
        <v/>
      </c>
      <c r="D966" s="26"/>
      <c r="E966" s="265"/>
      <c r="F966" s="207" t="str">
        <f>IF(ISERROR(IF(VLOOKUP(D966,Paramètres!$C$17:$H$33,6,0)="oui","illimité",VLOOKUP(D966,Paramètres!$C$17:$H$33,5,0))),"",IF(VLOOKUP(D966,Paramètres!$C$17:$H$33,6,0)="oui","illimité",VLOOKUP(D966,Paramètres!$C$17:$H$33,5,0)))</f>
        <v/>
      </c>
      <c r="G966" s="269" t="str">
        <f t="shared" si="87"/>
        <v/>
      </c>
      <c r="H966" s="208"/>
      <c r="I966" s="53"/>
      <c r="J966" s="209"/>
      <c r="K966" s="271"/>
      <c r="L966" s="37"/>
      <c r="M966" s="218"/>
      <c r="N966" s="124"/>
      <c r="O966" s="211" t="str">
        <f t="shared" ca="1" si="88"/>
        <v/>
      </c>
      <c r="P966" s="212" t="str">
        <f>IF(ISERROR(VLOOKUP(L966,Paramètres!$A$38:$B$40,2,0)),"",VLOOKUP(L966,Paramètres!$A$38:$B$40,2,0))</f>
        <v/>
      </c>
      <c r="Q966" s="211" t="str">
        <f t="shared" ca="1" si="89"/>
        <v/>
      </c>
      <c r="R966" s="211" t="str">
        <f t="shared" si="85"/>
        <v/>
      </c>
      <c r="S966" s="213" t="str">
        <f t="shared" ca="1" si="86"/>
        <v/>
      </c>
      <c r="T966" s="214" t="str">
        <f t="shared" ca="1" si="90"/>
        <v/>
      </c>
    </row>
    <row r="967" spans="1:20" x14ac:dyDescent="0.25">
      <c r="A967" s="119" t="s">
        <v>6536</v>
      </c>
      <c r="B967" s="260"/>
      <c r="C967" s="264" t="str">
        <f>IF(ISERROR(VLOOKUP(B967,'Tous les abonnés'!$A$6:$I$5491,2,0)),"",VLOOKUP(B967,'Tous les abonnés'!$A$6:$I$5491,2,0))</f>
        <v/>
      </c>
      <c r="D967" s="26"/>
      <c r="E967" s="265"/>
      <c r="F967" s="207" t="str">
        <f>IF(ISERROR(IF(VLOOKUP(D967,Paramètres!$C$17:$H$33,6,0)="oui","illimité",VLOOKUP(D967,Paramètres!$C$17:$H$33,5,0))),"",IF(VLOOKUP(D967,Paramètres!$C$17:$H$33,6,0)="oui","illimité",VLOOKUP(D967,Paramètres!$C$17:$H$33,5,0)))</f>
        <v/>
      </c>
      <c r="G967" s="269" t="str">
        <f t="shared" si="87"/>
        <v/>
      </c>
      <c r="H967" s="208"/>
      <c r="I967" s="53"/>
      <c r="J967" s="209"/>
      <c r="K967" s="271"/>
      <c r="L967" s="37"/>
      <c r="M967" s="218"/>
      <c r="N967" s="124"/>
      <c r="O967" s="211" t="str">
        <f t="shared" ca="1" si="88"/>
        <v/>
      </c>
      <c r="P967" s="212" t="str">
        <f>IF(ISERROR(VLOOKUP(L967,Paramètres!$A$38:$B$40,2,0)),"",VLOOKUP(L967,Paramètres!$A$38:$B$40,2,0))</f>
        <v/>
      </c>
      <c r="Q967" s="211" t="str">
        <f t="shared" ca="1" si="89"/>
        <v/>
      </c>
      <c r="R967" s="211" t="str">
        <f t="shared" ref="R967:R1030" si="91">IF(L967="en 1 fois",1,IF(F967="illimité",O967/P967,IF(ISERROR(F967/P967),"",ROUND(F967/P967,0))))</f>
        <v/>
      </c>
      <c r="S967" s="213" t="str">
        <f t="shared" ref="S967:S1030" ca="1" si="92">IF(ISERROR(IF(F967="illimité",Q967*J967,IF(L967="en 1 fois",J967,J967*Q967/R967))),"",IF(F967="illimité",Q967*J967,IF(L967="en 1 fois",J967,J967*Q967/R967)))</f>
        <v/>
      </c>
      <c r="T967" s="214" t="str">
        <f t="shared" ca="1" si="90"/>
        <v/>
      </c>
    </row>
    <row r="968" spans="1:20" x14ac:dyDescent="0.25">
      <c r="A968" s="119" t="s">
        <v>6537</v>
      </c>
      <c r="B968" s="260"/>
      <c r="C968" s="264" t="str">
        <f>IF(ISERROR(VLOOKUP(B968,'Tous les abonnés'!$A$6:$I$5491,2,0)),"",VLOOKUP(B968,'Tous les abonnés'!$A$6:$I$5491,2,0))</f>
        <v/>
      </c>
      <c r="D968" s="26"/>
      <c r="E968" s="265"/>
      <c r="F968" s="207" t="str">
        <f>IF(ISERROR(IF(VLOOKUP(D968,Paramètres!$C$17:$H$33,6,0)="oui","illimité",VLOOKUP(D968,Paramètres!$C$17:$H$33,5,0))),"",IF(VLOOKUP(D968,Paramètres!$C$17:$H$33,6,0)="oui","illimité",VLOOKUP(D968,Paramètres!$C$17:$H$33,5,0)))</f>
        <v/>
      </c>
      <c r="G968" s="269" t="str">
        <f t="shared" ref="G968:G1031" si="93">IF(ISBLANK(K968),IF(ISERROR(E968+F968),"",E968+F968),K968)</f>
        <v/>
      </c>
      <c r="H968" s="208"/>
      <c r="I968" s="53"/>
      <c r="J968" s="209"/>
      <c r="K968" s="271"/>
      <c r="L968" s="37"/>
      <c r="M968" s="218"/>
      <c r="N968" s="124"/>
      <c r="O968" s="211" t="str">
        <f t="shared" ref="O968:O1031" ca="1" si="94">IF(ISBLANK(E968),"",IF(TODAY()&gt;G968,G968-E968,TODAY()-E968))</f>
        <v/>
      </c>
      <c r="P968" s="212" t="str">
        <f>IF(ISERROR(VLOOKUP(L968,Paramètres!$A$38:$B$40,2,0)),"",VLOOKUP(L968,Paramètres!$A$38:$B$40,2,0))</f>
        <v/>
      </c>
      <c r="Q968" s="211" t="str">
        <f t="shared" ref="Q968:Q1031" ca="1" si="95">IF(ISERROR(O968/P968),"",ROUND(O968/P968,0))</f>
        <v/>
      </c>
      <c r="R968" s="211" t="str">
        <f t="shared" si="91"/>
        <v/>
      </c>
      <c r="S968" s="213" t="str">
        <f t="shared" ca="1" si="92"/>
        <v/>
      </c>
      <c r="T968" s="214" t="str">
        <f t="shared" ref="T968:T1031" ca="1" si="96">IF(ISERROR(S968-N968),"",S968-N968)</f>
        <v/>
      </c>
    </row>
    <row r="969" spans="1:20" x14ac:dyDescent="0.25">
      <c r="A969" s="119" t="s">
        <v>6538</v>
      </c>
      <c r="B969" s="260"/>
      <c r="C969" s="264" t="str">
        <f>IF(ISERROR(VLOOKUP(B969,'Tous les abonnés'!$A$6:$I$5491,2,0)),"",VLOOKUP(B969,'Tous les abonnés'!$A$6:$I$5491,2,0))</f>
        <v/>
      </c>
      <c r="D969" s="26"/>
      <c r="E969" s="265"/>
      <c r="F969" s="207" t="str">
        <f>IF(ISERROR(IF(VLOOKUP(D969,Paramètres!$C$17:$H$33,6,0)="oui","illimité",VLOOKUP(D969,Paramètres!$C$17:$H$33,5,0))),"",IF(VLOOKUP(D969,Paramètres!$C$17:$H$33,6,0)="oui","illimité",VLOOKUP(D969,Paramètres!$C$17:$H$33,5,0)))</f>
        <v/>
      </c>
      <c r="G969" s="269" t="str">
        <f t="shared" si="93"/>
        <v/>
      </c>
      <c r="H969" s="208"/>
      <c r="I969" s="53"/>
      <c r="J969" s="209"/>
      <c r="K969" s="271"/>
      <c r="L969" s="37"/>
      <c r="M969" s="218"/>
      <c r="N969" s="124"/>
      <c r="O969" s="211" t="str">
        <f t="shared" ca="1" si="94"/>
        <v/>
      </c>
      <c r="P969" s="212" t="str">
        <f>IF(ISERROR(VLOOKUP(L969,Paramètres!$A$38:$B$40,2,0)),"",VLOOKUP(L969,Paramètres!$A$38:$B$40,2,0))</f>
        <v/>
      </c>
      <c r="Q969" s="211" t="str">
        <f t="shared" ca="1" si="95"/>
        <v/>
      </c>
      <c r="R969" s="211" t="str">
        <f t="shared" si="91"/>
        <v/>
      </c>
      <c r="S969" s="213" t="str">
        <f t="shared" ca="1" si="92"/>
        <v/>
      </c>
      <c r="T969" s="214" t="str">
        <f t="shared" ca="1" si="96"/>
        <v/>
      </c>
    </row>
    <row r="970" spans="1:20" x14ac:dyDescent="0.25">
      <c r="A970" s="119" t="s">
        <v>6539</v>
      </c>
      <c r="B970" s="260"/>
      <c r="C970" s="264" t="str">
        <f>IF(ISERROR(VLOOKUP(B970,'Tous les abonnés'!$A$6:$I$5491,2,0)),"",VLOOKUP(B970,'Tous les abonnés'!$A$6:$I$5491,2,0))</f>
        <v/>
      </c>
      <c r="D970" s="26"/>
      <c r="E970" s="265"/>
      <c r="F970" s="207" t="str">
        <f>IF(ISERROR(IF(VLOOKUP(D970,Paramètres!$C$17:$H$33,6,0)="oui","illimité",VLOOKUP(D970,Paramètres!$C$17:$H$33,5,0))),"",IF(VLOOKUP(D970,Paramètres!$C$17:$H$33,6,0)="oui","illimité",VLOOKUP(D970,Paramètres!$C$17:$H$33,5,0)))</f>
        <v/>
      </c>
      <c r="G970" s="269" t="str">
        <f t="shared" si="93"/>
        <v/>
      </c>
      <c r="H970" s="208"/>
      <c r="I970" s="53"/>
      <c r="J970" s="209"/>
      <c r="K970" s="271"/>
      <c r="L970" s="37"/>
      <c r="M970" s="218"/>
      <c r="N970" s="124"/>
      <c r="O970" s="211" t="str">
        <f t="shared" ca="1" si="94"/>
        <v/>
      </c>
      <c r="P970" s="212" t="str">
        <f>IF(ISERROR(VLOOKUP(L970,Paramètres!$A$38:$B$40,2,0)),"",VLOOKUP(L970,Paramètres!$A$38:$B$40,2,0))</f>
        <v/>
      </c>
      <c r="Q970" s="211" t="str">
        <f t="shared" ca="1" si="95"/>
        <v/>
      </c>
      <c r="R970" s="211" t="str">
        <f t="shared" si="91"/>
        <v/>
      </c>
      <c r="S970" s="213" t="str">
        <f t="shared" ca="1" si="92"/>
        <v/>
      </c>
      <c r="T970" s="214" t="str">
        <f t="shared" ca="1" si="96"/>
        <v/>
      </c>
    </row>
    <row r="971" spans="1:20" x14ac:dyDescent="0.25">
      <c r="A971" s="119" t="s">
        <v>6540</v>
      </c>
      <c r="B971" s="260"/>
      <c r="C971" s="264" t="str">
        <f>IF(ISERROR(VLOOKUP(B971,'Tous les abonnés'!$A$6:$I$5491,2,0)),"",VLOOKUP(B971,'Tous les abonnés'!$A$6:$I$5491,2,0))</f>
        <v/>
      </c>
      <c r="D971" s="26"/>
      <c r="E971" s="265"/>
      <c r="F971" s="207" t="str">
        <f>IF(ISERROR(IF(VLOOKUP(D971,Paramètres!$C$17:$H$33,6,0)="oui","illimité",VLOOKUP(D971,Paramètres!$C$17:$H$33,5,0))),"",IF(VLOOKUP(D971,Paramètres!$C$17:$H$33,6,0)="oui","illimité",VLOOKUP(D971,Paramètres!$C$17:$H$33,5,0)))</f>
        <v/>
      </c>
      <c r="G971" s="269" t="str">
        <f t="shared" si="93"/>
        <v/>
      </c>
      <c r="H971" s="208"/>
      <c r="I971" s="53"/>
      <c r="J971" s="209"/>
      <c r="K971" s="271"/>
      <c r="L971" s="37"/>
      <c r="M971" s="218"/>
      <c r="N971" s="124"/>
      <c r="O971" s="211" t="str">
        <f t="shared" ca="1" si="94"/>
        <v/>
      </c>
      <c r="P971" s="212" t="str">
        <f>IF(ISERROR(VLOOKUP(L971,Paramètres!$A$38:$B$40,2,0)),"",VLOOKUP(L971,Paramètres!$A$38:$B$40,2,0))</f>
        <v/>
      </c>
      <c r="Q971" s="211" t="str">
        <f t="shared" ca="1" si="95"/>
        <v/>
      </c>
      <c r="R971" s="211" t="str">
        <f t="shared" si="91"/>
        <v/>
      </c>
      <c r="S971" s="213" t="str">
        <f t="shared" ca="1" si="92"/>
        <v/>
      </c>
      <c r="T971" s="214" t="str">
        <f t="shared" ca="1" si="96"/>
        <v/>
      </c>
    </row>
    <row r="972" spans="1:20" x14ac:dyDescent="0.25">
      <c r="A972" s="119" t="s">
        <v>6541</v>
      </c>
      <c r="B972" s="260"/>
      <c r="C972" s="264" t="str">
        <f>IF(ISERROR(VLOOKUP(B972,'Tous les abonnés'!$A$6:$I$5491,2,0)),"",VLOOKUP(B972,'Tous les abonnés'!$A$6:$I$5491,2,0))</f>
        <v/>
      </c>
      <c r="D972" s="26"/>
      <c r="E972" s="265"/>
      <c r="F972" s="207" t="str">
        <f>IF(ISERROR(IF(VLOOKUP(D972,Paramètres!$C$17:$H$33,6,0)="oui","illimité",VLOOKUP(D972,Paramètres!$C$17:$H$33,5,0))),"",IF(VLOOKUP(D972,Paramètres!$C$17:$H$33,6,0)="oui","illimité",VLOOKUP(D972,Paramètres!$C$17:$H$33,5,0)))</f>
        <v/>
      </c>
      <c r="G972" s="269" t="str">
        <f t="shared" si="93"/>
        <v/>
      </c>
      <c r="H972" s="208"/>
      <c r="I972" s="53"/>
      <c r="J972" s="209"/>
      <c r="K972" s="271"/>
      <c r="L972" s="37"/>
      <c r="M972" s="218"/>
      <c r="N972" s="124"/>
      <c r="O972" s="211" t="str">
        <f t="shared" ca="1" si="94"/>
        <v/>
      </c>
      <c r="P972" s="212" t="str">
        <f>IF(ISERROR(VLOOKUP(L972,Paramètres!$A$38:$B$40,2,0)),"",VLOOKUP(L972,Paramètres!$A$38:$B$40,2,0))</f>
        <v/>
      </c>
      <c r="Q972" s="211" t="str">
        <f t="shared" ca="1" si="95"/>
        <v/>
      </c>
      <c r="R972" s="211" t="str">
        <f t="shared" si="91"/>
        <v/>
      </c>
      <c r="S972" s="213" t="str">
        <f t="shared" ca="1" si="92"/>
        <v/>
      </c>
      <c r="T972" s="214" t="str">
        <f t="shared" ca="1" si="96"/>
        <v/>
      </c>
    </row>
    <row r="973" spans="1:20" x14ac:dyDescent="0.25">
      <c r="A973" s="119" t="s">
        <v>6542</v>
      </c>
      <c r="B973" s="260"/>
      <c r="C973" s="264" t="str">
        <f>IF(ISERROR(VLOOKUP(B973,'Tous les abonnés'!$A$6:$I$5491,2,0)),"",VLOOKUP(B973,'Tous les abonnés'!$A$6:$I$5491,2,0))</f>
        <v/>
      </c>
      <c r="D973" s="26"/>
      <c r="E973" s="265"/>
      <c r="F973" s="207" t="str">
        <f>IF(ISERROR(IF(VLOOKUP(D973,Paramètres!$C$17:$H$33,6,0)="oui","illimité",VLOOKUP(D973,Paramètres!$C$17:$H$33,5,0))),"",IF(VLOOKUP(D973,Paramètres!$C$17:$H$33,6,0)="oui","illimité",VLOOKUP(D973,Paramètres!$C$17:$H$33,5,0)))</f>
        <v/>
      </c>
      <c r="G973" s="269" t="str">
        <f t="shared" si="93"/>
        <v/>
      </c>
      <c r="H973" s="208"/>
      <c r="I973" s="53"/>
      <c r="J973" s="209"/>
      <c r="K973" s="271"/>
      <c r="L973" s="37"/>
      <c r="M973" s="218"/>
      <c r="N973" s="124"/>
      <c r="O973" s="211" t="str">
        <f t="shared" ca="1" si="94"/>
        <v/>
      </c>
      <c r="P973" s="212" t="str">
        <f>IF(ISERROR(VLOOKUP(L973,Paramètres!$A$38:$B$40,2,0)),"",VLOOKUP(L973,Paramètres!$A$38:$B$40,2,0))</f>
        <v/>
      </c>
      <c r="Q973" s="211" t="str">
        <f t="shared" ca="1" si="95"/>
        <v/>
      </c>
      <c r="R973" s="211" t="str">
        <f t="shared" si="91"/>
        <v/>
      </c>
      <c r="S973" s="213" t="str">
        <f t="shared" ca="1" si="92"/>
        <v/>
      </c>
      <c r="T973" s="214" t="str">
        <f t="shared" ca="1" si="96"/>
        <v/>
      </c>
    </row>
    <row r="974" spans="1:20" x14ac:dyDescent="0.25">
      <c r="A974" s="119" t="s">
        <v>6543</v>
      </c>
      <c r="B974" s="260"/>
      <c r="C974" s="264" t="str">
        <f>IF(ISERROR(VLOOKUP(B974,'Tous les abonnés'!$A$6:$I$5491,2,0)),"",VLOOKUP(B974,'Tous les abonnés'!$A$6:$I$5491,2,0))</f>
        <v/>
      </c>
      <c r="D974" s="26"/>
      <c r="E974" s="265"/>
      <c r="F974" s="207" t="str">
        <f>IF(ISERROR(IF(VLOOKUP(D974,Paramètres!$C$17:$H$33,6,0)="oui","illimité",VLOOKUP(D974,Paramètres!$C$17:$H$33,5,0))),"",IF(VLOOKUP(D974,Paramètres!$C$17:$H$33,6,0)="oui","illimité",VLOOKUP(D974,Paramètres!$C$17:$H$33,5,0)))</f>
        <v/>
      </c>
      <c r="G974" s="269" t="str">
        <f t="shared" si="93"/>
        <v/>
      </c>
      <c r="H974" s="208"/>
      <c r="I974" s="53"/>
      <c r="J974" s="209"/>
      <c r="K974" s="271"/>
      <c r="L974" s="37"/>
      <c r="M974" s="218"/>
      <c r="N974" s="124"/>
      <c r="O974" s="211" t="str">
        <f t="shared" ca="1" si="94"/>
        <v/>
      </c>
      <c r="P974" s="212" t="str">
        <f>IF(ISERROR(VLOOKUP(L974,Paramètres!$A$38:$B$40,2,0)),"",VLOOKUP(L974,Paramètres!$A$38:$B$40,2,0))</f>
        <v/>
      </c>
      <c r="Q974" s="211" t="str">
        <f t="shared" ca="1" si="95"/>
        <v/>
      </c>
      <c r="R974" s="211" t="str">
        <f t="shared" si="91"/>
        <v/>
      </c>
      <c r="S974" s="213" t="str">
        <f t="shared" ca="1" si="92"/>
        <v/>
      </c>
      <c r="T974" s="214" t="str">
        <f t="shared" ca="1" si="96"/>
        <v/>
      </c>
    </row>
    <row r="975" spans="1:20" x14ac:dyDescent="0.25">
      <c r="A975" s="119" t="s">
        <v>6544</v>
      </c>
      <c r="B975" s="260"/>
      <c r="C975" s="264" t="str">
        <f>IF(ISERROR(VLOOKUP(B975,'Tous les abonnés'!$A$6:$I$5491,2,0)),"",VLOOKUP(B975,'Tous les abonnés'!$A$6:$I$5491,2,0))</f>
        <v/>
      </c>
      <c r="D975" s="26"/>
      <c r="E975" s="265"/>
      <c r="F975" s="207" t="str">
        <f>IF(ISERROR(IF(VLOOKUP(D975,Paramètres!$C$17:$H$33,6,0)="oui","illimité",VLOOKUP(D975,Paramètres!$C$17:$H$33,5,0))),"",IF(VLOOKUP(D975,Paramètres!$C$17:$H$33,6,0)="oui","illimité",VLOOKUP(D975,Paramètres!$C$17:$H$33,5,0)))</f>
        <v/>
      </c>
      <c r="G975" s="269" t="str">
        <f t="shared" si="93"/>
        <v/>
      </c>
      <c r="H975" s="208"/>
      <c r="I975" s="53"/>
      <c r="J975" s="209"/>
      <c r="K975" s="271"/>
      <c r="L975" s="37"/>
      <c r="M975" s="218"/>
      <c r="N975" s="124"/>
      <c r="O975" s="211" t="str">
        <f t="shared" ca="1" si="94"/>
        <v/>
      </c>
      <c r="P975" s="212" t="str">
        <f>IF(ISERROR(VLOOKUP(L975,Paramètres!$A$38:$B$40,2,0)),"",VLOOKUP(L975,Paramètres!$A$38:$B$40,2,0))</f>
        <v/>
      </c>
      <c r="Q975" s="211" t="str">
        <f t="shared" ca="1" si="95"/>
        <v/>
      </c>
      <c r="R975" s="211" t="str">
        <f t="shared" si="91"/>
        <v/>
      </c>
      <c r="S975" s="213" t="str">
        <f t="shared" ca="1" si="92"/>
        <v/>
      </c>
      <c r="T975" s="214" t="str">
        <f t="shared" ca="1" si="96"/>
        <v/>
      </c>
    </row>
    <row r="976" spans="1:20" x14ac:dyDescent="0.25">
      <c r="A976" s="119" t="s">
        <v>6545</v>
      </c>
      <c r="B976" s="260"/>
      <c r="C976" s="264" t="str">
        <f>IF(ISERROR(VLOOKUP(B976,'Tous les abonnés'!$A$6:$I$5491,2,0)),"",VLOOKUP(B976,'Tous les abonnés'!$A$6:$I$5491,2,0))</f>
        <v/>
      </c>
      <c r="D976" s="26"/>
      <c r="E976" s="265"/>
      <c r="F976" s="207" t="str">
        <f>IF(ISERROR(IF(VLOOKUP(D976,Paramètres!$C$17:$H$33,6,0)="oui","illimité",VLOOKUP(D976,Paramètres!$C$17:$H$33,5,0))),"",IF(VLOOKUP(D976,Paramètres!$C$17:$H$33,6,0)="oui","illimité",VLOOKUP(D976,Paramètres!$C$17:$H$33,5,0)))</f>
        <v/>
      </c>
      <c r="G976" s="269" t="str">
        <f t="shared" si="93"/>
        <v/>
      </c>
      <c r="H976" s="208"/>
      <c r="I976" s="53"/>
      <c r="J976" s="209"/>
      <c r="K976" s="271"/>
      <c r="L976" s="37"/>
      <c r="M976" s="218"/>
      <c r="N976" s="124"/>
      <c r="O976" s="211" t="str">
        <f t="shared" ca="1" si="94"/>
        <v/>
      </c>
      <c r="P976" s="212" t="str">
        <f>IF(ISERROR(VLOOKUP(L976,Paramètres!$A$38:$B$40,2,0)),"",VLOOKUP(L976,Paramètres!$A$38:$B$40,2,0))</f>
        <v/>
      </c>
      <c r="Q976" s="211" t="str">
        <f t="shared" ca="1" si="95"/>
        <v/>
      </c>
      <c r="R976" s="211" t="str">
        <f t="shared" si="91"/>
        <v/>
      </c>
      <c r="S976" s="213" t="str">
        <f t="shared" ca="1" si="92"/>
        <v/>
      </c>
      <c r="T976" s="214" t="str">
        <f t="shared" ca="1" si="96"/>
        <v/>
      </c>
    </row>
    <row r="977" spans="1:20" x14ac:dyDescent="0.25">
      <c r="A977" s="119" t="s">
        <v>6546</v>
      </c>
      <c r="B977" s="260"/>
      <c r="C977" s="264" t="str">
        <f>IF(ISERROR(VLOOKUP(B977,'Tous les abonnés'!$A$6:$I$5491,2,0)),"",VLOOKUP(B977,'Tous les abonnés'!$A$6:$I$5491,2,0))</f>
        <v/>
      </c>
      <c r="D977" s="26"/>
      <c r="E977" s="265"/>
      <c r="F977" s="207" t="str">
        <f>IF(ISERROR(IF(VLOOKUP(D977,Paramètres!$C$17:$H$33,6,0)="oui","illimité",VLOOKUP(D977,Paramètres!$C$17:$H$33,5,0))),"",IF(VLOOKUP(D977,Paramètres!$C$17:$H$33,6,0)="oui","illimité",VLOOKUP(D977,Paramètres!$C$17:$H$33,5,0)))</f>
        <v/>
      </c>
      <c r="G977" s="269" t="str">
        <f t="shared" si="93"/>
        <v/>
      </c>
      <c r="H977" s="208"/>
      <c r="I977" s="53"/>
      <c r="J977" s="209"/>
      <c r="K977" s="271"/>
      <c r="L977" s="37"/>
      <c r="M977" s="218"/>
      <c r="N977" s="124"/>
      <c r="O977" s="211" t="str">
        <f t="shared" ca="1" si="94"/>
        <v/>
      </c>
      <c r="P977" s="212" t="str">
        <f>IF(ISERROR(VLOOKUP(L977,Paramètres!$A$38:$B$40,2,0)),"",VLOOKUP(L977,Paramètres!$A$38:$B$40,2,0))</f>
        <v/>
      </c>
      <c r="Q977" s="211" t="str">
        <f t="shared" ca="1" si="95"/>
        <v/>
      </c>
      <c r="R977" s="211" t="str">
        <f t="shared" si="91"/>
        <v/>
      </c>
      <c r="S977" s="213" t="str">
        <f t="shared" ca="1" si="92"/>
        <v/>
      </c>
      <c r="T977" s="214" t="str">
        <f t="shared" ca="1" si="96"/>
        <v/>
      </c>
    </row>
    <row r="978" spans="1:20" x14ac:dyDescent="0.25">
      <c r="A978" s="119" t="s">
        <v>6547</v>
      </c>
      <c r="B978" s="260"/>
      <c r="C978" s="264" t="str">
        <f>IF(ISERROR(VLOOKUP(B978,'Tous les abonnés'!$A$6:$I$5491,2,0)),"",VLOOKUP(B978,'Tous les abonnés'!$A$6:$I$5491,2,0))</f>
        <v/>
      </c>
      <c r="D978" s="26"/>
      <c r="E978" s="265"/>
      <c r="F978" s="207" t="str">
        <f>IF(ISERROR(IF(VLOOKUP(D978,Paramètres!$C$17:$H$33,6,0)="oui","illimité",VLOOKUP(D978,Paramètres!$C$17:$H$33,5,0))),"",IF(VLOOKUP(D978,Paramètres!$C$17:$H$33,6,0)="oui","illimité",VLOOKUP(D978,Paramètres!$C$17:$H$33,5,0)))</f>
        <v/>
      </c>
      <c r="G978" s="269" t="str">
        <f t="shared" si="93"/>
        <v/>
      </c>
      <c r="H978" s="208"/>
      <c r="I978" s="53"/>
      <c r="J978" s="209"/>
      <c r="K978" s="271"/>
      <c r="L978" s="37"/>
      <c r="M978" s="218"/>
      <c r="N978" s="124"/>
      <c r="O978" s="211" t="str">
        <f t="shared" ca="1" si="94"/>
        <v/>
      </c>
      <c r="P978" s="212" t="str">
        <f>IF(ISERROR(VLOOKUP(L978,Paramètres!$A$38:$B$40,2,0)),"",VLOOKUP(L978,Paramètres!$A$38:$B$40,2,0))</f>
        <v/>
      </c>
      <c r="Q978" s="211" t="str">
        <f t="shared" ca="1" si="95"/>
        <v/>
      </c>
      <c r="R978" s="211" t="str">
        <f t="shared" si="91"/>
        <v/>
      </c>
      <c r="S978" s="213" t="str">
        <f t="shared" ca="1" si="92"/>
        <v/>
      </c>
      <c r="T978" s="214" t="str">
        <f t="shared" ca="1" si="96"/>
        <v/>
      </c>
    </row>
    <row r="979" spans="1:20" x14ac:dyDescent="0.25">
      <c r="A979" s="119" t="s">
        <v>6548</v>
      </c>
      <c r="B979" s="260"/>
      <c r="C979" s="264" t="str">
        <f>IF(ISERROR(VLOOKUP(B979,'Tous les abonnés'!$A$6:$I$5491,2,0)),"",VLOOKUP(B979,'Tous les abonnés'!$A$6:$I$5491,2,0))</f>
        <v/>
      </c>
      <c r="D979" s="26"/>
      <c r="E979" s="265"/>
      <c r="F979" s="207" t="str">
        <f>IF(ISERROR(IF(VLOOKUP(D979,Paramètres!$C$17:$H$33,6,0)="oui","illimité",VLOOKUP(D979,Paramètres!$C$17:$H$33,5,0))),"",IF(VLOOKUP(D979,Paramètres!$C$17:$H$33,6,0)="oui","illimité",VLOOKUP(D979,Paramètres!$C$17:$H$33,5,0)))</f>
        <v/>
      </c>
      <c r="G979" s="269" t="str">
        <f t="shared" si="93"/>
        <v/>
      </c>
      <c r="H979" s="208"/>
      <c r="I979" s="53"/>
      <c r="J979" s="209"/>
      <c r="K979" s="271"/>
      <c r="L979" s="37"/>
      <c r="M979" s="218"/>
      <c r="N979" s="124"/>
      <c r="O979" s="211" t="str">
        <f t="shared" ca="1" si="94"/>
        <v/>
      </c>
      <c r="P979" s="212" t="str">
        <f>IF(ISERROR(VLOOKUP(L979,Paramètres!$A$38:$B$40,2,0)),"",VLOOKUP(L979,Paramètres!$A$38:$B$40,2,0))</f>
        <v/>
      </c>
      <c r="Q979" s="211" t="str">
        <f t="shared" ca="1" si="95"/>
        <v/>
      </c>
      <c r="R979" s="211" t="str">
        <f t="shared" si="91"/>
        <v/>
      </c>
      <c r="S979" s="213" t="str">
        <f t="shared" ca="1" si="92"/>
        <v/>
      </c>
      <c r="T979" s="214" t="str">
        <f t="shared" ca="1" si="96"/>
        <v/>
      </c>
    </row>
    <row r="980" spans="1:20" x14ac:dyDescent="0.25">
      <c r="A980" s="119" t="s">
        <v>6549</v>
      </c>
      <c r="B980" s="260"/>
      <c r="C980" s="264" t="str">
        <f>IF(ISERROR(VLOOKUP(B980,'Tous les abonnés'!$A$6:$I$5491,2,0)),"",VLOOKUP(B980,'Tous les abonnés'!$A$6:$I$5491,2,0))</f>
        <v/>
      </c>
      <c r="D980" s="26"/>
      <c r="E980" s="265"/>
      <c r="F980" s="207" t="str">
        <f>IF(ISERROR(IF(VLOOKUP(D980,Paramètres!$C$17:$H$33,6,0)="oui","illimité",VLOOKUP(D980,Paramètres!$C$17:$H$33,5,0))),"",IF(VLOOKUP(D980,Paramètres!$C$17:$H$33,6,0)="oui","illimité",VLOOKUP(D980,Paramètres!$C$17:$H$33,5,0)))</f>
        <v/>
      </c>
      <c r="G980" s="269" t="str">
        <f t="shared" si="93"/>
        <v/>
      </c>
      <c r="H980" s="208"/>
      <c r="I980" s="53"/>
      <c r="J980" s="209"/>
      <c r="K980" s="271"/>
      <c r="L980" s="37"/>
      <c r="M980" s="218"/>
      <c r="N980" s="124"/>
      <c r="O980" s="211" t="str">
        <f t="shared" ca="1" si="94"/>
        <v/>
      </c>
      <c r="P980" s="212" t="str">
        <f>IF(ISERROR(VLOOKUP(L980,Paramètres!$A$38:$B$40,2,0)),"",VLOOKUP(L980,Paramètres!$A$38:$B$40,2,0))</f>
        <v/>
      </c>
      <c r="Q980" s="211" t="str">
        <f t="shared" ca="1" si="95"/>
        <v/>
      </c>
      <c r="R980" s="211" t="str">
        <f t="shared" si="91"/>
        <v/>
      </c>
      <c r="S980" s="213" t="str">
        <f t="shared" ca="1" si="92"/>
        <v/>
      </c>
      <c r="T980" s="214" t="str">
        <f t="shared" ca="1" si="96"/>
        <v/>
      </c>
    </row>
    <row r="981" spans="1:20" x14ac:dyDescent="0.25">
      <c r="A981" s="119" t="s">
        <v>6550</v>
      </c>
      <c r="B981" s="260"/>
      <c r="C981" s="264" t="str">
        <f>IF(ISERROR(VLOOKUP(B981,'Tous les abonnés'!$A$6:$I$5491,2,0)),"",VLOOKUP(B981,'Tous les abonnés'!$A$6:$I$5491,2,0))</f>
        <v/>
      </c>
      <c r="D981" s="26"/>
      <c r="E981" s="265"/>
      <c r="F981" s="207" t="str">
        <f>IF(ISERROR(IF(VLOOKUP(D981,Paramètres!$C$17:$H$33,6,0)="oui","illimité",VLOOKUP(D981,Paramètres!$C$17:$H$33,5,0))),"",IF(VLOOKUP(D981,Paramètres!$C$17:$H$33,6,0)="oui","illimité",VLOOKUP(D981,Paramètres!$C$17:$H$33,5,0)))</f>
        <v/>
      </c>
      <c r="G981" s="269" t="str">
        <f t="shared" si="93"/>
        <v/>
      </c>
      <c r="H981" s="208"/>
      <c r="I981" s="53"/>
      <c r="J981" s="209"/>
      <c r="K981" s="271"/>
      <c r="L981" s="37"/>
      <c r="M981" s="218"/>
      <c r="N981" s="124"/>
      <c r="O981" s="211" t="str">
        <f t="shared" ca="1" si="94"/>
        <v/>
      </c>
      <c r="P981" s="212" t="str">
        <f>IF(ISERROR(VLOOKUP(L981,Paramètres!$A$38:$B$40,2,0)),"",VLOOKUP(L981,Paramètres!$A$38:$B$40,2,0))</f>
        <v/>
      </c>
      <c r="Q981" s="211" t="str">
        <f t="shared" ca="1" si="95"/>
        <v/>
      </c>
      <c r="R981" s="211" t="str">
        <f t="shared" si="91"/>
        <v/>
      </c>
      <c r="S981" s="213" t="str">
        <f t="shared" ca="1" si="92"/>
        <v/>
      </c>
      <c r="T981" s="214" t="str">
        <f t="shared" ca="1" si="96"/>
        <v/>
      </c>
    </row>
    <row r="982" spans="1:20" x14ac:dyDescent="0.25">
      <c r="A982" s="119" t="s">
        <v>6551</v>
      </c>
      <c r="B982" s="260"/>
      <c r="C982" s="264" t="str">
        <f>IF(ISERROR(VLOOKUP(B982,'Tous les abonnés'!$A$6:$I$5491,2,0)),"",VLOOKUP(B982,'Tous les abonnés'!$A$6:$I$5491,2,0))</f>
        <v/>
      </c>
      <c r="D982" s="26"/>
      <c r="E982" s="265"/>
      <c r="F982" s="207" t="str">
        <f>IF(ISERROR(IF(VLOOKUP(D982,Paramètres!$C$17:$H$33,6,0)="oui","illimité",VLOOKUP(D982,Paramètres!$C$17:$H$33,5,0))),"",IF(VLOOKUP(D982,Paramètres!$C$17:$H$33,6,0)="oui","illimité",VLOOKUP(D982,Paramètres!$C$17:$H$33,5,0)))</f>
        <v/>
      </c>
      <c r="G982" s="269" t="str">
        <f t="shared" si="93"/>
        <v/>
      </c>
      <c r="H982" s="208"/>
      <c r="I982" s="53"/>
      <c r="J982" s="209"/>
      <c r="K982" s="271"/>
      <c r="L982" s="37"/>
      <c r="M982" s="218"/>
      <c r="N982" s="124"/>
      <c r="O982" s="211" t="str">
        <f t="shared" ca="1" si="94"/>
        <v/>
      </c>
      <c r="P982" s="212" t="str">
        <f>IF(ISERROR(VLOOKUP(L982,Paramètres!$A$38:$B$40,2,0)),"",VLOOKUP(L982,Paramètres!$A$38:$B$40,2,0))</f>
        <v/>
      </c>
      <c r="Q982" s="211" t="str">
        <f t="shared" ca="1" si="95"/>
        <v/>
      </c>
      <c r="R982" s="211" t="str">
        <f t="shared" si="91"/>
        <v/>
      </c>
      <c r="S982" s="213" t="str">
        <f t="shared" ca="1" si="92"/>
        <v/>
      </c>
      <c r="T982" s="214" t="str">
        <f t="shared" ca="1" si="96"/>
        <v/>
      </c>
    </row>
    <row r="983" spans="1:20" x14ac:dyDescent="0.25">
      <c r="A983" s="119" t="s">
        <v>6552</v>
      </c>
      <c r="B983" s="260"/>
      <c r="C983" s="264" t="str">
        <f>IF(ISERROR(VLOOKUP(B983,'Tous les abonnés'!$A$6:$I$5491,2,0)),"",VLOOKUP(B983,'Tous les abonnés'!$A$6:$I$5491,2,0))</f>
        <v/>
      </c>
      <c r="D983" s="26"/>
      <c r="E983" s="265"/>
      <c r="F983" s="207" t="str">
        <f>IF(ISERROR(IF(VLOOKUP(D983,Paramètres!$C$17:$H$33,6,0)="oui","illimité",VLOOKUP(D983,Paramètres!$C$17:$H$33,5,0))),"",IF(VLOOKUP(D983,Paramètres!$C$17:$H$33,6,0)="oui","illimité",VLOOKUP(D983,Paramètres!$C$17:$H$33,5,0)))</f>
        <v/>
      </c>
      <c r="G983" s="269" t="str">
        <f t="shared" si="93"/>
        <v/>
      </c>
      <c r="H983" s="208"/>
      <c r="I983" s="53"/>
      <c r="J983" s="209"/>
      <c r="K983" s="271"/>
      <c r="L983" s="37"/>
      <c r="M983" s="218"/>
      <c r="N983" s="124"/>
      <c r="O983" s="211" t="str">
        <f t="shared" ca="1" si="94"/>
        <v/>
      </c>
      <c r="P983" s="212" t="str">
        <f>IF(ISERROR(VLOOKUP(L983,Paramètres!$A$38:$B$40,2,0)),"",VLOOKUP(L983,Paramètres!$A$38:$B$40,2,0))</f>
        <v/>
      </c>
      <c r="Q983" s="211" t="str">
        <f t="shared" ca="1" si="95"/>
        <v/>
      </c>
      <c r="R983" s="211" t="str">
        <f t="shared" si="91"/>
        <v/>
      </c>
      <c r="S983" s="213" t="str">
        <f t="shared" ca="1" si="92"/>
        <v/>
      </c>
      <c r="T983" s="214" t="str">
        <f t="shared" ca="1" si="96"/>
        <v/>
      </c>
    </row>
    <row r="984" spans="1:20" x14ac:dyDescent="0.25">
      <c r="A984" s="119" t="s">
        <v>6553</v>
      </c>
      <c r="B984" s="260"/>
      <c r="C984" s="264" t="str">
        <f>IF(ISERROR(VLOOKUP(B984,'Tous les abonnés'!$A$6:$I$5491,2,0)),"",VLOOKUP(B984,'Tous les abonnés'!$A$6:$I$5491,2,0))</f>
        <v/>
      </c>
      <c r="D984" s="26"/>
      <c r="E984" s="265"/>
      <c r="F984" s="207" t="str">
        <f>IF(ISERROR(IF(VLOOKUP(D984,Paramètres!$C$17:$H$33,6,0)="oui","illimité",VLOOKUP(D984,Paramètres!$C$17:$H$33,5,0))),"",IF(VLOOKUP(D984,Paramètres!$C$17:$H$33,6,0)="oui","illimité",VLOOKUP(D984,Paramètres!$C$17:$H$33,5,0)))</f>
        <v/>
      </c>
      <c r="G984" s="269" t="str">
        <f t="shared" si="93"/>
        <v/>
      </c>
      <c r="H984" s="208"/>
      <c r="I984" s="53"/>
      <c r="J984" s="209"/>
      <c r="K984" s="271"/>
      <c r="L984" s="37"/>
      <c r="M984" s="218"/>
      <c r="N984" s="124"/>
      <c r="O984" s="211" t="str">
        <f t="shared" ca="1" si="94"/>
        <v/>
      </c>
      <c r="P984" s="212" t="str">
        <f>IF(ISERROR(VLOOKUP(L984,Paramètres!$A$38:$B$40,2,0)),"",VLOOKUP(L984,Paramètres!$A$38:$B$40,2,0))</f>
        <v/>
      </c>
      <c r="Q984" s="211" t="str">
        <f t="shared" ca="1" si="95"/>
        <v/>
      </c>
      <c r="R984" s="211" t="str">
        <f t="shared" si="91"/>
        <v/>
      </c>
      <c r="S984" s="213" t="str">
        <f t="shared" ca="1" si="92"/>
        <v/>
      </c>
      <c r="T984" s="214" t="str">
        <f t="shared" ca="1" si="96"/>
        <v/>
      </c>
    </row>
    <row r="985" spans="1:20" x14ac:dyDescent="0.25">
      <c r="A985" s="119" t="s">
        <v>6554</v>
      </c>
      <c r="B985" s="260"/>
      <c r="C985" s="264" t="str">
        <f>IF(ISERROR(VLOOKUP(B985,'Tous les abonnés'!$A$6:$I$5491,2,0)),"",VLOOKUP(B985,'Tous les abonnés'!$A$6:$I$5491,2,0))</f>
        <v/>
      </c>
      <c r="D985" s="26"/>
      <c r="E985" s="265"/>
      <c r="F985" s="207" t="str">
        <f>IF(ISERROR(IF(VLOOKUP(D985,Paramètres!$C$17:$H$33,6,0)="oui","illimité",VLOOKUP(D985,Paramètres!$C$17:$H$33,5,0))),"",IF(VLOOKUP(D985,Paramètres!$C$17:$H$33,6,0)="oui","illimité",VLOOKUP(D985,Paramètres!$C$17:$H$33,5,0)))</f>
        <v/>
      </c>
      <c r="G985" s="269" t="str">
        <f t="shared" si="93"/>
        <v/>
      </c>
      <c r="H985" s="208"/>
      <c r="I985" s="53"/>
      <c r="J985" s="209"/>
      <c r="K985" s="271"/>
      <c r="L985" s="37"/>
      <c r="M985" s="218"/>
      <c r="N985" s="124"/>
      <c r="O985" s="211" t="str">
        <f t="shared" ca="1" si="94"/>
        <v/>
      </c>
      <c r="P985" s="212" t="str">
        <f>IF(ISERROR(VLOOKUP(L985,Paramètres!$A$38:$B$40,2,0)),"",VLOOKUP(L985,Paramètres!$A$38:$B$40,2,0))</f>
        <v/>
      </c>
      <c r="Q985" s="211" t="str">
        <f t="shared" ca="1" si="95"/>
        <v/>
      </c>
      <c r="R985" s="211" t="str">
        <f t="shared" si="91"/>
        <v/>
      </c>
      <c r="S985" s="213" t="str">
        <f t="shared" ca="1" si="92"/>
        <v/>
      </c>
      <c r="T985" s="214" t="str">
        <f t="shared" ca="1" si="96"/>
        <v/>
      </c>
    </row>
    <row r="986" spans="1:20" x14ac:dyDescent="0.25">
      <c r="A986" s="119" t="s">
        <v>6555</v>
      </c>
      <c r="B986" s="260"/>
      <c r="C986" s="264" t="str">
        <f>IF(ISERROR(VLOOKUP(B986,'Tous les abonnés'!$A$6:$I$5491,2,0)),"",VLOOKUP(B986,'Tous les abonnés'!$A$6:$I$5491,2,0))</f>
        <v/>
      </c>
      <c r="D986" s="26"/>
      <c r="E986" s="265"/>
      <c r="F986" s="207" t="str">
        <f>IF(ISERROR(IF(VLOOKUP(D986,Paramètres!$C$17:$H$33,6,0)="oui","illimité",VLOOKUP(D986,Paramètres!$C$17:$H$33,5,0))),"",IF(VLOOKUP(D986,Paramètres!$C$17:$H$33,6,0)="oui","illimité",VLOOKUP(D986,Paramètres!$C$17:$H$33,5,0)))</f>
        <v/>
      </c>
      <c r="G986" s="269" t="str">
        <f t="shared" si="93"/>
        <v/>
      </c>
      <c r="H986" s="208"/>
      <c r="I986" s="53"/>
      <c r="J986" s="209"/>
      <c r="K986" s="271"/>
      <c r="L986" s="37"/>
      <c r="M986" s="218"/>
      <c r="N986" s="124"/>
      <c r="O986" s="211" t="str">
        <f t="shared" ca="1" si="94"/>
        <v/>
      </c>
      <c r="P986" s="212" t="str">
        <f>IF(ISERROR(VLOOKUP(L986,Paramètres!$A$38:$B$40,2,0)),"",VLOOKUP(L986,Paramètres!$A$38:$B$40,2,0))</f>
        <v/>
      </c>
      <c r="Q986" s="211" t="str">
        <f t="shared" ca="1" si="95"/>
        <v/>
      </c>
      <c r="R986" s="211" t="str">
        <f t="shared" si="91"/>
        <v/>
      </c>
      <c r="S986" s="213" t="str">
        <f t="shared" ca="1" si="92"/>
        <v/>
      </c>
      <c r="T986" s="214" t="str">
        <f t="shared" ca="1" si="96"/>
        <v/>
      </c>
    </row>
    <row r="987" spans="1:20" x14ac:dyDescent="0.25">
      <c r="A987" s="119" t="s">
        <v>6556</v>
      </c>
      <c r="B987" s="260"/>
      <c r="C987" s="264" t="str">
        <f>IF(ISERROR(VLOOKUP(B987,'Tous les abonnés'!$A$6:$I$5491,2,0)),"",VLOOKUP(B987,'Tous les abonnés'!$A$6:$I$5491,2,0))</f>
        <v/>
      </c>
      <c r="D987" s="26"/>
      <c r="E987" s="265"/>
      <c r="F987" s="207" t="str">
        <f>IF(ISERROR(IF(VLOOKUP(D987,Paramètres!$C$17:$H$33,6,0)="oui","illimité",VLOOKUP(D987,Paramètres!$C$17:$H$33,5,0))),"",IF(VLOOKUP(D987,Paramètres!$C$17:$H$33,6,0)="oui","illimité",VLOOKUP(D987,Paramètres!$C$17:$H$33,5,0)))</f>
        <v/>
      </c>
      <c r="G987" s="269" t="str">
        <f t="shared" si="93"/>
        <v/>
      </c>
      <c r="H987" s="208"/>
      <c r="I987" s="53"/>
      <c r="J987" s="209"/>
      <c r="K987" s="271"/>
      <c r="L987" s="37"/>
      <c r="M987" s="218"/>
      <c r="N987" s="124"/>
      <c r="O987" s="211" t="str">
        <f t="shared" ca="1" si="94"/>
        <v/>
      </c>
      <c r="P987" s="212" t="str">
        <f>IF(ISERROR(VLOOKUP(L987,Paramètres!$A$38:$B$40,2,0)),"",VLOOKUP(L987,Paramètres!$A$38:$B$40,2,0))</f>
        <v/>
      </c>
      <c r="Q987" s="211" t="str">
        <f t="shared" ca="1" si="95"/>
        <v/>
      </c>
      <c r="R987" s="211" t="str">
        <f t="shared" si="91"/>
        <v/>
      </c>
      <c r="S987" s="213" t="str">
        <f t="shared" ca="1" si="92"/>
        <v/>
      </c>
      <c r="T987" s="214" t="str">
        <f t="shared" ca="1" si="96"/>
        <v/>
      </c>
    </row>
    <row r="988" spans="1:20" x14ac:dyDescent="0.25">
      <c r="A988" s="119" t="s">
        <v>6557</v>
      </c>
      <c r="B988" s="260"/>
      <c r="C988" s="264" t="str">
        <f>IF(ISERROR(VLOOKUP(B988,'Tous les abonnés'!$A$6:$I$5491,2,0)),"",VLOOKUP(B988,'Tous les abonnés'!$A$6:$I$5491,2,0))</f>
        <v/>
      </c>
      <c r="D988" s="26"/>
      <c r="E988" s="265"/>
      <c r="F988" s="207" t="str">
        <f>IF(ISERROR(IF(VLOOKUP(D988,Paramètres!$C$17:$H$33,6,0)="oui","illimité",VLOOKUP(D988,Paramètres!$C$17:$H$33,5,0))),"",IF(VLOOKUP(D988,Paramètres!$C$17:$H$33,6,0)="oui","illimité",VLOOKUP(D988,Paramètres!$C$17:$H$33,5,0)))</f>
        <v/>
      </c>
      <c r="G988" s="269" t="str">
        <f t="shared" si="93"/>
        <v/>
      </c>
      <c r="H988" s="208"/>
      <c r="I988" s="53"/>
      <c r="J988" s="209"/>
      <c r="K988" s="271"/>
      <c r="L988" s="37"/>
      <c r="M988" s="218"/>
      <c r="N988" s="124"/>
      <c r="O988" s="211" t="str">
        <f t="shared" ca="1" si="94"/>
        <v/>
      </c>
      <c r="P988" s="212" t="str">
        <f>IF(ISERROR(VLOOKUP(L988,Paramètres!$A$38:$B$40,2,0)),"",VLOOKUP(L988,Paramètres!$A$38:$B$40,2,0))</f>
        <v/>
      </c>
      <c r="Q988" s="211" t="str">
        <f t="shared" ca="1" si="95"/>
        <v/>
      </c>
      <c r="R988" s="211" t="str">
        <f t="shared" si="91"/>
        <v/>
      </c>
      <c r="S988" s="213" t="str">
        <f t="shared" ca="1" si="92"/>
        <v/>
      </c>
      <c r="T988" s="214" t="str">
        <f t="shared" ca="1" si="96"/>
        <v/>
      </c>
    </row>
    <row r="989" spans="1:20" x14ac:dyDescent="0.25">
      <c r="A989" s="119" t="s">
        <v>6558</v>
      </c>
      <c r="B989" s="260"/>
      <c r="C989" s="264" t="str">
        <f>IF(ISERROR(VLOOKUP(B989,'Tous les abonnés'!$A$6:$I$5491,2,0)),"",VLOOKUP(B989,'Tous les abonnés'!$A$6:$I$5491,2,0))</f>
        <v/>
      </c>
      <c r="D989" s="26"/>
      <c r="E989" s="265"/>
      <c r="F989" s="207" t="str">
        <f>IF(ISERROR(IF(VLOOKUP(D989,Paramètres!$C$17:$H$33,6,0)="oui","illimité",VLOOKUP(D989,Paramètres!$C$17:$H$33,5,0))),"",IF(VLOOKUP(D989,Paramètres!$C$17:$H$33,6,0)="oui","illimité",VLOOKUP(D989,Paramètres!$C$17:$H$33,5,0)))</f>
        <v/>
      </c>
      <c r="G989" s="269" t="str">
        <f t="shared" si="93"/>
        <v/>
      </c>
      <c r="H989" s="208"/>
      <c r="I989" s="53"/>
      <c r="J989" s="209"/>
      <c r="K989" s="271"/>
      <c r="L989" s="37"/>
      <c r="M989" s="218"/>
      <c r="N989" s="124"/>
      <c r="O989" s="211" t="str">
        <f t="shared" ca="1" si="94"/>
        <v/>
      </c>
      <c r="P989" s="212" t="str">
        <f>IF(ISERROR(VLOOKUP(L989,Paramètres!$A$38:$B$40,2,0)),"",VLOOKUP(L989,Paramètres!$A$38:$B$40,2,0))</f>
        <v/>
      </c>
      <c r="Q989" s="211" t="str">
        <f t="shared" ca="1" si="95"/>
        <v/>
      </c>
      <c r="R989" s="211" t="str">
        <f t="shared" si="91"/>
        <v/>
      </c>
      <c r="S989" s="213" t="str">
        <f t="shared" ca="1" si="92"/>
        <v/>
      </c>
      <c r="T989" s="214" t="str">
        <f t="shared" ca="1" si="96"/>
        <v/>
      </c>
    </row>
    <row r="990" spans="1:20" x14ac:dyDescent="0.25">
      <c r="A990" s="119" t="s">
        <v>6559</v>
      </c>
      <c r="B990" s="260"/>
      <c r="C990" s="264" t="str">
        <f>IF(ISERROR(VLOOKUP(B990,'Tous les abonnés'!$A$6:$I$5491,2,0)),"",VLOOKUP(B990,'Tous les abonnés'!$A$6:$I$5491,2,0))</f>
        <v/>
      </c>
      <c r="D990" s="26"/>
      <c r="E990" s="265"/>
      <c r="F990" s="207" t="str">
        <f>IF(ISERROR(IF(VLOOKUP(D990,Paramètres!$C$17:$H$33,6,0)="oui","illimité",VLOOKUP(D990,Paramètres!$C$17:$H$33,5,0))),"",IF(VLOOKUP(D990,Paramètres!$C$17:$H$33,6,0)="oui","illimité",VLOOKUP(D990,Paramètres!$C$17:$H$33,5,0)))</f>
        <v/>
      </c>
      <c r="G990" s="269" t="str">
        <f t="shared" si="93"/>
        <v/>
      </c>
      <c r="H990" s="208"/>
      <c r="I990" s="53"/>
      <c r="J990" s="209"/>
      <c r="K990" s="271"/>
      <c r="L990" s="37"/>
      <c r="M990" s="218"/>
      <c r="N990" s="124"/>
      <c r="O990" s="211" t="str">
        <f t="shared" ca="1" si="94"/>
        <v/>
      </c>
      <c r="P990" s="212" t="str">
        <f>IF(ISERROR(VLOOKUP(L990,Paramètres!$A$38:$B$40,2,0)),"",VLOOKUP(L990,Paramètres!$A$38:$B$40,2,0))</f>
        <v/>
      </c>
      <c r="Q990" s="211" t="str">
        <f t="shared" ca="1" si="95"/>
        <v/>
      </c>
      <c r="R990" s="211" t="str">
        <f t="shared" si="91"/>
        <v/>
      </c>
      <c r="S990" s="213" t="str">
        <f t="shared" ca="1" si="92"/>
        <v/>
      </c>
      <c r="T990" s="214" t="str">
        <f t="shared" ca="1" si="96"/>
        <v/>
      </c>
    </row>
    <row r="991" spans="1:20" x14ac:dyDescent="0.25">
      <c r="A991" s="119" t="s">
        <v>6560</v>
      </c>
      <c r="B991" s="260"/>
      <c r="C991" s="264" t="str">
        <f>IF(ISERROR(VLOOKUP(B991,'Tous les abonnés'!$A$6:$I$5491,2,0)),"",VLOOKUP(B991,'Tous les abonnés'!$A$6:$I$5491,2,0))</f>
        <v/>
      </c>
      <c r="D991" s="26"/>
      <c r="E991" s="265"/>
      <c r="F991" s="207" t="str">
        <f>IF(ISERROR(IF(VLOOKUP(D991,Paramètres!$C$17:$H$33,6,0)="oui","illimité",VLOOKUP(D991,Paramètres!$C$17:$H$33,5,0))),"",IF(VLOOKUP(D991,Paramètres!$C$17:$H$33,6,0)="oui","illimité",VLOOKUP(D991,Paramètres!$C$17:$H$33,5,0)))</f>
        <v/>
      </c>
      <c r="G991" s="269" t="str">
        <f t="shared" si="93"/>
        <v/>
      </c>
      <c r="H991" s="208"/>
      <c r="I991" s="53"/>
      <c r="J991" s="209"/>
      <c r="K991" s="271"/>
      <c r="L991" s="37"/>
      <c r="M991" s="218"/>
      <c r="N991" s="124"/>
      <c r="O991" s="211" t="str">
        <f t="shared" ca="1" si="94"/>
        <v/>
      </c>
      <c r="P991" s="212" t="str">
        <f>IF(ISERROR(VLOOKUP(L991,Paramètres!$A$38:$B$40,2,0)),"",VLOOKUP(L991,Paramètres!$A$38:$B$40,2,0))</f>
        <v/>
      </c>
      <c r="Q991" s="211" t="str">
        <f t="shared" ca="1" si="95"/>
        <v/>
      </c>
      <c r="R991" s="211" t="str">
        <f t="shared" si="91"/>
        <v/>
      </c>
      <c r="S991" s="213" t="str">
        <f t="shared" ca="1" si="92"/>
        <v/>
      </c>
      <c r="T991" s="214" t="str">
        <f t="shared" ca="1" si="96"/>
        <v/>
      </c>
    </row>
    <row r="992" spans="1:20" x14ac:dyDescent="0.25">
      <c r="A992" s="119" t="s">
        <v>6561</v>
      </c>
      <c r="B992" s="260"/>
      <c r="C992" s="264" t="str">
        <f>IF(ISERROR(VLOOKUP(B992,'Tous les abonnés'!$A$6:$I$5491,2,0)),"",VLOOKUP(B992,'Tous les abonnés'!$A$6:$I$5491,2,0))</f>
        <v/>
      </c>
      <c r="D992" s="26"/>
      <c r="E992" s="265"/>
      <c r="F992" s="207" t="str">
        <f>IF(ISERROR(IF(VLOOKUP(D992,Paramètres!$C$17:$H$33,6,0)="oui","illimité",VLOOKUP(D992,Paramètres!$C$17:$H$33,5,0))),"",IF(VLOOKUP(D992,Paramètres!$C$17:$H$33,6,0)="oui","illimité",VLOOKUP(D992,Paramètres!$C$17:$H$33,5,0)))</f>
        <v/>
      </c>
      <c r="G992" s="269" t="str">
        <f t="shared" si="93"/>
        <v/>
      </c>
      <c r="H992" s="208"/>
      <c r="I992" s="53"/>
      <c r="J992" s="209"/>
      <c r="K992" s="271"/>
      <c r="L992" s="37"/>
      <c r="M992" s="218"/>
      <c r="N992" s="124"/>
      <c r="O992" s="211" t="str">
        <f t="shared" ca="1" si="94"/>
        <v/>
      </c>
      <c r="P992" s="212" t="str">
        <f>IF(ISERROR(VLOOKUP(L992,Paramètres!$A$38:$B$40,2,0)),"",VLOOKUP(L992,Paramètres!$A$38:$B$40,2,0))</f>
        <v/>
      </c>
      <c r="Q992" s="211" t="str">
        <f t="shared" ca="1" si="95"/>
        <v/>
      </c>
      <c r="R992" s="211" t="str">
        <f t="shared" si="91"/>
        <v/>
      </c>
      <c r="S992" s="213" t="str">
        <f t="shared" ca="1" si="92"/>
        <v/>
      </c>
      <c r="T992" s="214" t="str">
        <f t="shared" ca="1" si="96"/>
        <v/>
      </c>
    </row>
    <row r="993" spans="1:20" x14ac:dyDescent="0.25">
      <c r="A993" s="119" t="s">
        <v>6562</v>
      </c>
      <c r="B993" s="260"/>
      <c r="C993" s="264" t="str">
        <f>IF(ISERROR(VLOOKUP(B993,'Tous les abonnés'!$A$6:$I$5491,2,0)),"",VLOOKUP(B993,'Tous les abonnés'!$A$6:$I$5491,2,0))</f>
        <v/>
      </c>
      <c r="D993" s="26"/>
      <c r="E993" s="265"/>
      <c r="F993" s="207" t="str">
        <f>IF(ISERROR(IF(VLOOKUP(D993,Paramètres!$C$17:$H$33,6,0)="oui","illimité",VLOOKUP(D993,Paramètres!$C$17:$H$33,5,0))),"",IF(VLOOKUP(D993,Paramètres!$C$17:$H$33,6,0)="oui","illimité",VLOOKUP(D993,Paramètres!$C$17:$H$33,5,0)))</f>
        <v/>
      </c>
      <c r="G993" s="269" t="str">
        <f t="shared" si="93"/>
        <v/>
      </c>
      <c r="H993" s="208"/>
      <c r="I993" s="53"/>
      <c r="J993" s="209"/>
      <c r="K993" s="271"/>
      <c r="L993" s="37"/>
      <c r="M993" s="218"/>
      <c r="N993" s="124"/>
      <c r="O993" s="211" t="str">
        <f t="shared" ca="1" si="94"/>
        <v/>
      </c>
      <c r="P993" s="212" t="str">
        <f>IF(ISERROR(VLOOKUP(L993,Paramètres!$A$38:$B$40,2,0)),"",VLOOKUP(L993,Paramètres!$A$38:$B$40,2,0))</f>
        <v/>
      </c>
      <c r="Q993" s="211" t="str">
        <f t="shared" ca="1" si="95"/>
        <v/>
      </c>
      <c r="R993" s="211" t="str">
        <f t="shared" si="91"/>
        <v/>
      </c>
      <c r="S993" s="213" t="str">
        <f t="shared" ca="1" si="92"/>
        <v/>
      </c>
      <c r="T993" s="214" t="str">
        <f t="shared" ca="1" si="96"/>
        <v/>
      </c>
    </row>
    <row r="994" spans="1:20" x14ac:dyDescent="0.25">
      <c r="A994" s="119" t="s">
        <v>6563</v>
      </c>
      <c r="B994" s="260"/>
      <c r="C994" s="264" t="str">
        <f>IF(ISERROR(VLOOKUP(B994,'Tous les abonnés'!$A$6:$I$5491,2,0)),"",VLOOKUP(B994,'Tous les abonnés'!$A$6:$I$5491,2,0))</f>
        <v/>
      </c>
      <c r="D994" s="26"/>
      <c r="E994" s="265"/>
      <c r="F994" s="207" t="str">
        <f>IF(ISERROR(IF(VLOOKUP(D994,Paramètres!$C$17:$H$33,6,0)="oui","illimité",VLOOKUP(D994,Paramètres!$C$17:$H$33,5,0))),"",IF(VLOOKUP(D994,Paramètres!$C$17:$H$33,6,0)="oui","illimité",VLOOKUP(D994,Paramètres!$C$17:$H$33,5,0)))</f>
        <v/>
      </c>
      <c r="G994" s="269" t="str">
        <f t="shared" si="93"/>
        <v/>
      </c>
      <c r="H994" s="208"/>
      <c r="I994" s="53"/>
      <c r="J994" s="209"/>
      <c r="K994" s="271"/>
      <c r="L994" s="37"/>
      <c r="M994" s="218"/>
      <c r="N994" s="124"/>
      <c r="O994" s="211" t="str">
        <f t="shared" ca="1" si="94"/>
        <v/>
      </c>
      <c r="P994" s="212" t="str">
        <f>IF(ISERROR(VLOOKUP(L994,Paramètres!$A$38:$B$40,2,0)),"",VLOOKUP(L994,Paramètres!$A$38:$B$40,2,0))</f>
        <v/>
      </c>
      <c r="Q994" s="211" t="str">
        <f t="shared" ca="1" si="95"/>
        <v/>
      </c>
      <c r="R994" s="211" t="str">
        <f t="shared" si="91"/>
        <v/>
      </c>
      <c r="S994" s="213" t="str">
        <f t="shared" ca="1" si="92"/>
        <v/>
      </c>
      <c r="T994" s="214" t="str">
        <f t="shared" ca="1" si="96"/>
        <v/>
      </c>
    </row>
    <row r="995" spans="1:20" x14ac:dyDescent="0.25">
      <c r="A995" s="119" t="s">
        <v>6564</v>
      </c>
      <c r="B995" s="260"/>
      <c r="C995" s="264" t="str">
        <f>IF(ISERROR(VLOOKUP(B995,'Tous les abonnés'!$A$6:$I$5491,2,0)),"",VLOOKUP(B995,'Tous les abonnés'!$A$6:$I$5491,2,0))</f>
        <v/>
      </c>
      <c r="D995" s="26"/>
      <c r="E995" s="265"/>
      <c r="F995" s="207" t="str">
        <f>IF(ISERROR(IF(VLOOKUP(D995,Paramètres!$C$17:$H$33,6,0)="oui","illimité",VLOOKUP(D995,Paramètres!$C$17:$H$33,5,0))),"",IF(VLOOKUP(D995,Paramètres!$C$17:$H$33,6,0)="oui","illimité",VLOOKUP(D995,Paramètres!$C$17:$H$33,5,0)))</f>
        <v/>
      </c>
      <c r="G995" s="269" t="str">
        <f t="shared" si="93"/>
        <v/>
      </c>
      <c r="H995" s="208"/>
      <c r="I995" s="53"/>
      <c r="J995" s="209"/>
      <c r="K995" s="271"/>
      <c r="L995" s="37"/>
      <c r="M995" s="218"/>
      <c r="N995" s="124"/>
      <c r="O995" s="211" t="str">
        <f t="shared" ca="1" si="94"/>
        <v/>
      </c>
      <c r="P995" s="212" t="str">
        <f>IF(ISERROR(VLOOKUP(L995,Paramètres!$A$38:$B$40,2,0)),"",VLOOKUP(L995,Paramètres!$A$38:$B$40,2,0))</f>
        <v/>
      </c>
      <c r="Q995" s="211" t="str">
        <f t="shared" ca="1" si="95"/>
        <v/>
      </c>
      <c r="R995" s="211" t="str">
        <f t="shared" si="91"/>
        <v/>
      </c>
      <c r="S995" s="213" t="str">
        <f t="shared" ca="1" si="92"/>
        <v/>
      </c>
      <c r="T995" s="214" t="str">
        <f t="shared" ca="1" si="96"/>
        <v/>
      </c>
    </row>
    <row r="996" spans="1:20" x14ac:dyDescent="0.25">
      <c r="A996" s="119" t="s">
        <v>6565</v>
      </c>
      <c r="B996" s="260"/>
      <c r="C996" s="264" t="str">
        <f>IF(ISERROR(VLOOKUP(B996,'Tous les abonnés'!$A$6:$I$5491,2,0)),"",VLOOKUP(B996,'Tous les abonnés'!$A$6:$I$5491,2,0))</f>
        <v/>
      </c>
      <c r="D996" s="26"/>
      <c r="E996" s="265"/>
      <c r="F996" s="207" t="str">
        <f>IF(ISERROR(IF(VLOOKUP(D996,Paramètres!$C$17:$H$33,6,0)="oui","illimité",VLOOKUP(D996,Paramètres!$C$17:$H$33,5,0))),"",IF(VLOOKUP(D996,Paramètres!$C$17:$H$33,6,0)="oui","illimité",VLOOKUP(D996,Paramètres!$C$17:$H$33,5,0)))</f>
        <v/>
      </c>
      <c r="G996" s="269" t="str">
        <f t="shared" si="93"/>
        <v/>
      </c>
      <c r="H996" s="208"/>
      <c r="I996" s="53"/>
      <c r="J996" s="209"/>
      <c r="K996" s="271"/>
      <c r="L996" s="37"/>
      <c r="M996" s="218"/>
      <c r="N996" s="124"/>
      <c r="O996" s="211" t="str">
        <f t="shared" ca="1" si="94"/>
        <v/>
      </c>
      <c r="P996" s="212" t="str">
        <f>IF(ISERROR(VLOOKUP(L996,Paramètres!$A$38:$B$40,2,0)),"",VLOOKUP(L996,Paramètres!$A$38:$B$40,2,0))</f>
        <v/>
      </c>
      <c r="Q996" s="211" t="str">
        <f t="shared" ca="1" si="95"/>
        <v/>
      </c>
      <c r="R996" s="211" t="str">
        <f t="shared" si="91"/>
        <v/>
      </c>
      <c r="S996" s="213" t="str">
        <f t="shared" ca="1" si="92"/>
        <v/>
      </c>
      <c r="T996" s="214" t="str">
        <f t="shared" ca="1" si="96"/>
        <v/>
      </c>
    </row>
    <row r="997" spans="1:20" x14ac:dyDescent="0.25">
      <c r="A997" s="119" t="s">
        <v>6566</v>
      </c>
      <c r="B997" s="260"/>
      <c r="C997" s="264" t="str">
        <f>IF(ISERROR(VLOOKUP(B997,'Tous les abonnés'!$A$6:$I$5491,2,0)),"",VLOOKUP(B997,'Tous les abonnés'!$A$6:$I$5491,2,0))</f>
        <v/>
      </c>
      <c r="D997" s="26"/>
      <c r="E997" s="265"/>
      <c r="F997" s="207" t="str">
        <f>IF(ISERROR(IF(VLOOKUP(D997,Paramètres!$C$17:$H$33,6,0)="oui","illimité",VLOOKUP(D997,Paramètres!$C$17:$H$33,5,0))),"",IF(VLOOKUP(D997,Paramètres!$C$17:$H$33,6,0)="oui","illimité",VLOOKUP(D997,Paramètres!$C$17:$H$33,5,0)))</f>
        <v/>
      </c>
      <c r="G997" s="269" t="str">
        <f t="shared" si="93"/>
        <v/>
      </c>
      <c r="H997" s="208"/>
      <c r="I997" s="53"/>
      <c r="J997" s="209"/>
      <c r="K997" s="271"/>
      <c r="L997" s="37"/>
      <c r="M997" s="218"/>
      <c r="N997" s="124"/>
      <c r="O997" s="211" t="str">
        <f t="shared" ca="1" si="94"/>
        <v/>
      </c>
      <c r="P997" s="212" t="str">
        <f>IF(ISERROR(VLOOKUP(L997,Paramètres!$A$38:$B$40,2,0)),"",VLOOKUP(L997,Paramètres!$A$38:$B$40,2,0))</f>
        <v/>
      </c>
      <c r="Q997" s="211" t="str">
        <f t="shared" ca="1" si="95"/>
        <v/>
      </c>
      <c r="R997" s="211" t="str">
        <f t="shared" si="91"/>
        <v/>
      </c>
      <c r="S997" s="213" t="str">
        <f t="shared" ca="1" si="92"/>
        <v/>
      </c>
      <c r="T997" s="214" t="str">
        <f t="shared" ca="1" si="96"/>
        <v/>
      </c>
    </row>
    <row r="998" spans="1:20" x14ac:dyDescent="0.25">
      <c r="A998" s="119" t="s">
        <v>6567</v>
      </c>
      <c r="B998" s="260"/>
      <c r="C998" s="264" t="str">
        <f>IF(ISERROR(VLOOKUP(B998,'Tous les abonnés'!$A$6:$I$5491,2,0)),"",VLOOKUP(B998,'Tous les abonnés'!$A$6:$I$5491,2,0))</f>
        <v/>
      </c>
      <c r="D998" s="26"/>
      <c r="E998" s="265"/>
      <c r="F998" s="207" t="str">
        <f>IF(ISERROR(IF(VLOOKUP(D998,Paramètres!$C$17:$H$33,6,0)="oui","illimité",VLOOKUP(D998,Paramètres!$C$17:$H$33,5,0))),"",IF(VLOOKUP(D998,Paramètres!$C$17:$H$33,6,0)="oui","illimité",VLOOKUP(D998,Paramètres!$C$17:$H$33,5,0)))</f>
        <v/>
      </c>
      <c r="G998" s="269" t="str">
        <f t="shared" si="93"/>
        <v/>
      </c>
      <c r="H998" s="208"/>
      <c r="I998" s="53"/>
      <c r="J998" s="209"/>
      <c r="K998" s="271"/>
      <c r="L998" s="37"/>
      <c r="M998" s="218"/>
      <c r="N998" s="124"/>
      <c r="O998" s="211" t="str">
        <f t="shared" ca="1" si="94"/>
        <v/>
      </c>
      <c r="P998" s="212" t="str">
        <f>IF(ISERROR(VLOOKUP(L998,Paramètres!$A$38:$B$40,2,0)),"",VLOOKUP(L998,Paramètres!$A$38:$B$40,2,0))</f>
        <v/>
      </c>
      <c r="Q998" s="211" t="str">
        <f t="shared" ca="1" si="95"/>
        <v/>
      </c>
      <c r="R998" s="211" t="str">
        <f t="shared" si="91"/>
        <v/>
      </c>
      <c r="S998" s="213" t="str">
        <f t="shared" ca="1" si="92"/>
        <v/>
      </c>
      <c r="T998" s="214" t="str">
        <f t="shared" ca="1" si="96"/>
        <v/>
      </c>
    </row>
    <row r="999" spans="1:20" x14ac:dyDescent="0.25">
      <c r="A999" s="119" t="s">
        <v>6568</v>
      </c>
      <c r="B999" s="260"/>
      <c r="C999" s="264" t="str">
        <f>IF(ISERROR(VLOOKUP(B999,'Tous les abonnés'!$A$6:$I$5491,2,0)),"",VLOOKUP(B999,'Tous les abonnés'!$A$6:$I$5491,2,0))</f>
        <v/>
      </c>
      <c r="D999" s="26"/>
      <c r="E999" s="265"/>
      <c r="F999" s="207" t="str">
        <f>IF(ISERROR(IF(VLOOKUP(D999,Paramètres!$C$17:$H$33,6,0)="oui","illimité",VLOOKUP(D999,Paramètres!$C$17:$H$33,5,0))),"",IF(VLOOKUP(D999,Paramètres!$C$17:$H$33,6,0)="oui","illimité",VLOOKUP(D999,Paramètres!$C$17:$H$33,5,0)))</f>
        <v/>
      </c>
      <c r="G999" s="269" t="str">
        <f t="shared" si="93"/>
        <v/>
      </c>
      <c r="H999" s="208"/>
      <c r="I999" s="53"/>
      <c r="J999" s="209"/>
      <c r="K999" s="271"/>
      <c r="L999" s="37"/>
      <c r="M999" s="218"/>
      <c r="N999" s="124"/>
      <c r="O999" s="211" t="str">
        <f t="shared" ca="1" si="94"/>
        <v/>
      </c>
      <c r="P999" s="212" t="str">
        <f>IF(ISERROR(VLOOKUP(L999,Paramètres!$A$38:$B$40,2,0)),"",VLOOKUP(L999,Paramètres!$A$38:$B$40,2,0))</f>
        <v/>
      </c>
      <c r="Q999" s="211" t="str">
        <f t="shared" ca="1" si="95"/>
        <v/>
      </c>
      <c r="R999" s="211" t="str">
        <f t="shared" si="91"/>
        <v/>
      </c>
      <c r="S999" s="213" t="str">
        <f t="shared" ca="1" si="92"/>
        <v/>
      </c>
      <c r="T999" s="214" t="str">
        <f t="shared" ca="1" si="96"/>
        <v/>
      </c>
    </row>
    <row r="1000" spans="1:20" x14ac:dyDescent="0.25">
      <c r="A1000" s="119" t="s">
        <v>6569</v>
      </c>
      <c r="B1000" s="260"/>
      <c r="C1000" s="264" t="str">
        <f>IF(ISERROR(VLOOKUP(B1000,'Tous les abonnés'!$A$6:$I$5491,2,0)),"",VLOOKUP(B1000,'Tous les abonnés'!$A$6:$I$5491,2,0))</f>
        <v/>
      </c>
      <c r="D1000" s="26"/>
      <c r="E1000" s="265"/>
      <c r="F1000" s="207" t="str">
        <f>IF(ISERROR(IF(VLOOKUP(D1000,Paramètres!$C$17:$H$33,6,0)="oui","illimité",VLOOKUP(D1000,Paramètres!$C$17:$H$33,5,0))),"",IF(VLOOKUP(D1000,Paramètres!$C$17:$H$33,6,0)="oui","illimité",VLOOKUP(D1000,Paramètres!$C$17:$H$33,5,0)))</f>
        <v/>
      </c>
      <c r="G1000" s="269" t="str">
        <f t="shared" si="93"/>
        <v/>
      </c>
      <c r="H1000" s="208"/>
      <c r="I1000" s="53"/>
      <c r="J1000" s="209"/>
      <c r="K1000" s="271"/>
      <c r="L1000" s="37"/>
      <c r="M1000" s="218"/>
      <c r="N1000" s="124"/>
      <c r="O1000" s="211" t="str">
        <f t="shared" ca="1" si="94"/>
        <v/>
      </c>
      <c r="P1000" s="212" t="str">
        <f>IF(ISERROR(VLOOKUP(L1000,Paramètres!$A$38:$B$40,2,0)),"",VLOOKUP(L1000,Paramètres!$A$38:$B$40,2,0))</f>
        <v/>
      </c>
      <c r="Q1000" s="211" t="str">
        <f t="shared" ca="1" si="95"/>
        <v/>
      </c>
      <c r="R1000" s="211" t="str">
        <f t="shared" si="91"/>
        <v/>
      </c>
      <c r="S1000" s="213" t="str">
        <f t="shared" ca="1" si="92"/>
        <v/>
      </c>
      <c r="T1000" s="214" t="str">
        <f t="shared" ca="1" si="96"/>
        <v/>
      </c>
    </row>
    <row r="1001" spans="1:20" x14ac:dyDescent="0.25">
      <c r="A1001" s="119" t="s">
        <v>6570</v>
      </c>
      <c r="B1001" s="260"/>
      <c r="C1001" s="264" t="str">
        <f>IF(ISERROR(VLOOKUP(B1001,'Tous les abonnés'!$A$6:$I$5491,2,0)),"",VLOOKUP(B1001,'Tous les abonnés'!$A$6:$I$5491,2,0))</f>
        <v/>
      </c>
      <c r="D1001" s="26"/>
      <c r="E1001" s="265"/>
      <c r="F1001" s="207" t="str">
        <f>IF(ISERROR(IF(VLOOKUP(D1001,Paramètres!$C$17:$H$33,6,0)="oui","illimité",VLOOKUP(D1001,Paramètres!$C$17:$H$33,5,0))),"",IF(VLOOKUP(D1001,Paramètres!$C$17:$H$33,6,0)="oui","illimité",VLOOKUP(D1001,Paramètres!$C$17:$H$33,5,0)))</f>
        <v/>
      </c>
      <c r="G1001" s="269" t="str">
        <f t="shared" si="93"/>
        <v/>
      </c>
      <c r="H1001" s="208"/>
      <c r="I1001" s="53"/>
      <c r="J1001" s="209"/>
      <c r="K1001" s="271"/>
      <c r="L1001" s="37"/>
      <c r="M1001" s="218"/>
      <c r="N1001" s="124"/>
      <c r="O1001" s="211" t="str">
        <f t="shared" ca="1" si="94"/>
        <v/>
      </c>
      <c r="P1001" s="212" t="str">
        <f>IF(ISERROR(VLOOKUP(L1001,Paramètres!$A$38:$B$40,2,0)),"",VLOOKUP(L1001,Paramètres!$A$38:$B$40,2,0))</f>
        <v/>
      </c>
      <c r="Q1001" s="211" t="str">
        <f t="shared" ca="1" si="95"/>
        <v/>
      </c>
      <c r="R1001" s="211" t="str">
        <f t="shared" si="91"/>
        <v/>
      </c>
      <c r="S1001" s="213" t="str">
        <f t="shared" ca="1" si="92"/>
        <v/>
      </c>
      <c r="T1001" s="214" t="str">
        <f t="shared" ca="1" si="96"/>
        <v/>
      </c>
    </row>
    <row r="1002" spans="1:20" x14ac:dyDescent="0.25">
      <c r="A1002" s="119" t="s">
        <v>6571</v>
      </c>
      <c r="B1002" s="260"/>
      <c r="C1002" s="264" t="str">
        <f>IF(ISERROR(VLOOKUP(B1002,'Tous les abonnés'!$A$6:$I$5491,2,0)),"",VLOOKUP(B1002,'Tous les abonnés'!$A$6:$I$5491,2,0))</f>
        <v/>
      </c>
      <c r="D1002" s="26"/>
      <c r="E1002" s="265"/>
      <c r="F1002" s="207" t="str">
        <f>IF(ISERROR(IF(VLOOKUP(D1002,Paramètres!$C$17:$H$33,6,0)="oui","illimité",VLOOKUP(D1002,Paramètres!$C$17:$H$33,5,0))),"",IF(VLOOKUP(D1002,Paramètres!$C$17:$H$33,6,0)="oui","illimité",VLOOKUP(D1002,Paramètres!$C$17:$H$33,5,0)))</f>
        <v/>
      </c>
      <c r="G1002" s="269" t="str">
        <f t="shared" si="93"/>
        <v/>
      </c>
      <c r="H1002" s="208"/>
      <c r="I1002" s="53"/>
      <c r="J1002" s="209"/>
      <c r="K1002" s="271"/>
      <c r="L1002" s="37"/>
      <c r="M1002" s="218"/>
      <c r="N1002" s="124"/>
      <c r="O1002" s="211" t="str">
        <f t="shared" ca="1" si="94"/>
        <v/>
      </c>
      <c r="P1002" s="212" t="str">
        <f>IF(ISERROR(VLOOKUP(L1002,Paramètres!$A$38:$B$40,2,0)),"",VLOOKUP(L1002,Paramètres!$A$38:$B$40,2,0))</f>
        <v/>
      </c>
      <c r="Q1002" s="211" t="str">
        <f t="shared" ca="1" si="95"/>
        <v/>
      </c>
      <c r="R1002" s="211" t="str">
        <f t="shared" si="91"/>
        <v/>
      </c>
      <c r="S1002" s="213" t="str">
        <f t="shared" ca="1" si="92"/>
        <v/>
      </c>
      <c r="T1002" s="214" t="str">
        <f t="shared" ca="1" si="96"/>
        <v/>
      </c>
    </row>
    <row r="1003" spans="1:20" x14ac:dyDescent="0.25">
      <c r="A1003" s="119" t="s">
        <v>6572</v>
      </c>
      <c r="B1003" s="260"/>
      <c r="C1003" s="264" t="str">
        <f>IF(ISERROR(VLOOKUP(B1003,'Tous les abonnés'!$A$6:$I$5491,2,0)),"",VLOOKUP(B1003,'Tous les abonnés'!$A$6:$I$5491,2,0))</f>
        <v/>
      </c>
      <c r="D1003" s="26"/>
      <c r="E1003" s="265"/>
      <c r="F1003" s="207" t="str">
        <f>IF(ISERROR(IF(VLOOKUP(D1003,Paramètres!$C$17:$H$33,6,0)="oui","illimité",VLOOKUP(D1003,Paramètres!$C$17:$H$33,5,0))),"",IF(VLOOKUP(D1003,Paramètres!$C$17:$H$33,6,0)="oui","illimité",VLOOKUP(D1003,Paramètres!$C$17:$H$33,5,0)))</f>
        <v/>
      </c>
      <c r="G1003" s="269" t="str">
        <f t="shared" si="93"/>
        <v/>
      </c>
      <c r="H1003" s="208"/>
      <c r="I1003" s="53"/>
      <c r="J1003" s="209"/>
      <c r="K1003" s="271"/>
      <c r="L1003" s="37"/>
      <c r="M1003" s="218"/>
      <c r="N1003" s="124"/>
      <c r="O1003" s="211" t="str">
        <f t="shared" ca="1" si="94"/>
        <v/>
      </c>
      <c r="P1003" s="212" t="str">
        <f>IF(ISERROR(VLOOKUP(L1003,Paramètres!$A$38:$B$40,2,0)),"",VLOOKUP(L1003,Paramètres!$A$38:$B$40,2,0))</f>
        <v/>
      </c>
      <c r="Q1003" s="211" t="str">
        <f t="shared" ca="1" si="95"/>
        <v/>
      </c>
      <c r="R1003" s="211" t="str">
        <f t="shared" si="91"/>
        <v/>
      </c>
      <c r="S1003" s="213" t="str">
        <f t="shared" ca="1" si="92"/>
        <v/>
      </c>
      <c r="T1003" s="214" t="str">
        <f t="shared" ca="1" si="96"/>
        <v/>
      </c>
    </row>
    <row r="1004" spans="1:20" x14ac:dyDescent="0.25">
      <c r="A1004" s="119" t="s">
        <v>6573</v>
      </c>
      <c r="B1004" s="260"/>
      <c r="C1004" s="264" t="str">
        <f>IF(ISERROR(VLOOKUP(B1004,'Tous les abonnés'!$A$6:$I$5491,2,0)),"",VLOOKUP(B1004,'Tous les abonnés'!$A$6:$I$5491,2,0))</f>
        <v/>
      </c>
      <c r="D1004" s="26"/>
      <c r="E1004" s="265"/>
      <c r="F1004" s="207" t="str">
        <f>IF(ISERROR(IF(VLOOKUP(D1004,Paramètres!$C$17:$H$33,6,0)="oui","illimité",VLOOKUP(D1004,Paramètres!$C$17:$H$33,5,0))),"",IF(VLOOKUP(D1004,Paramètres!$C$17:$H$33,6,0)="oui","illimité",VLOOKUP(D1004,Paramètres!$C$17:$H$33,5,0)))</f>
        <v/>
      </c>
      <c r="G1004" s="269" t="str">
        <f t="shared" si="93"/>
        <v/>
      </c>
      <c r="H1004" s="208"/>
      <c r="I1004" s="53"/>
      <c r="J1004" s="209"/>
      <c r="K1004" s="271"/>
      <c r="L1004" s="37"/>
      <c r="M1004" s="218"/>
      <c r="N1004" s="124"/>
      <c r="O1004" s="211" t="str">
        <f t="shared" ca="1" si="94"/>
        <v/>
      </c>
      <c r="P1004" s="212" t="str">
        <f>IF(ISERROR(VLOOKUP(L1004,Paramètres!$A$38:$B$40,2,0)),"",VLOOKUP(L1004,Paramètres!$A$38:$B$40,2,0))</f>
        <v/>
      </c>
      <c r="Q1004" s="211" t="str">
        <f t="shared" ca="1" si="95"/>
        <v/>
      </c>
      <c r="R1004" s="211" t="str">
        <f t="shared" si="91"/>
        <v/>
      </c>
      <c r="S1004" s="213" t="str">
        <f t="shared" ca="1" si="92"/>
        <v/>
      </c>
      <c r="T1004" s="214" t="str">
        <f t="shared" ca="1" si="96"/>
        <v/>
      </c>
    </row>
    <row r="1005" spans="1:20" x14ac:dyDescent="0.25">
      <c r="A1005" s="119" t="s">
        <v>6574</v>
      </c>
      <c r="B1005" s="260"/>
      <c r="C1005" s="264" t="str">
        <f>IF(ISERROR(VLOOKUP(B1005,'Tous les abonnés'!$A$6:$I$5491,2,0)),"",VLOOKUP(B1005,'Tous les abonnés'!$A$6:$I$5491,2,0))</f>
        <v/>
      </c>
      <c r="D1005" s="26"/>
      <c r="E1005" s="265"/>
      <c r="F1005" s="207" t="str">
        <f>IF(ISERROR(IF(VLOOKUP(D1005,Paramètres!$C$17:$H$33,6,0)="oui","illimité",VLOOKUP(D1005,Paramètres!$C$17:$H$33,5,0))),"",IF(VLOOKUP(D1005,Paramètres!$C$17:$H$33,6,0)="oui","illimité",VLOOKUP(D1005,Paramètres!$C$17:$H$33,5,0)))</f>
        <v/>
      </c>
      <c r="G1005" s="269" t="str">
        <f t="shared" si="93"/>
        <v/>
      </c>
      <c r="H1005" s="208"/>
      <c r="I1005" s="53"/>
      <c r="J1005" s="209"/>
      <c r="K1005" s="271"/>
      <c r="L1005" s="37"/>
      <c r="M1005" s="218"/>
      <c r="N1005" s="124"/>
      <c r="O1005" s="211" t="str">
        <f t="shared" ca="1" si="94"/>
        <v/>
      </c>
      <c r="P1005" s="212" t="str">
        <f>IF(ISERROR(VLOOKUP(L1005,Paramètres!$A$38:$B$40,2,0)),"",VLOOKUP(L1005,Paramètres!$A$38:$B$40,2,0))</f>
        <v/>
      </c>
      <c r="Q1005" s="211" t="str">
        <f t="shared" ca="1" si="95"/>
        <v/>
      </c>
      <c r="R1005" s="211" t="str">
        <f t="shared" si="91"/>
        <v/>
      </c>
      <c r="S1005" s="213" t="str">
        <f t="shared" ca="1" si="92"/>
        <v/>
      </c>
      <c r="T1005" s="214" t="str">
        <f t="shared" ca="1" si="96"/>
        <v/>
      </c>
    </row>
    <row r="1006" spans="1:20" x14ac:dyDescent="0.25">
      <c r="A1006" s="119" t="s">
        <v>6575</v>
      </c>
      <c r="B1006" s="260"/>
      <c r="C1006" s="264" t="str">
        <f>IF(ISERROR(VLOOKUP(B1006,'Tous les abonnés'!$A$6:$I$5491,2,0)),"",VLOOKUP(B1006,'Tous les abonnés'!$A$6:$I$5491,2,0))</f>
        <v/>
      </c>
      <c r="D1006" s="26"/>
      <c r="E1006" s="265"/>
      <c r="F1006" s="207" t="str">
        <f>IF(ISERROR(IF(VLOOKUP(D1006,Paramètres!$C$17:$H$33,6,0)="oui","illimité",VLOOKUP(D1006,Paramètres!$C$17:$H$33,5,0))),"",IF(VLOOKUP(D1006,Paramètres!$C$17:$H$33,6,0)="oui","illimité",VLOOKUP(D1006,Paramètres!$C$17:$H$33,5,0)))</f>
        <v/>
      </c>
      <c r="G1006" s="269" t="str">
        <f t="shared" si="93"/>
        <v/>
      </c>
      <c r="H1006" s="208"/>
      <c r="I1006" s="53"/>
      <c r="J1006" s="209"/>
      <c r="K1006" s="271"/>
      <c r="L1006" s="37"/>
      <c r="M1006" s="218"/>
      <c r="N1006" s="124"/>
      <c r="O1006" s="211" t="str">
        <f t="shared" ca="1" si="94"/>
        <v/>
      </c>
      <c r="P1006" s="212" t="str">
        <f>IF(ISERROR(VLOOKUP(L1006,Paramètres!$A$38:$B$40,2,0)),"",VLOOKUP(L1006,Paramètres!$A$38:$B$40,2,0))</f>
        <v/>
      </c>
      <c r="Q1006" s="211" t="str">
        <f t="shared" ca="1" si="95"/>
        <v/>
      </c>
      <c r="R1006" s="211" t="str">
        <f t="shared" si="91"/>
        <v/>
      </c>
      <c r="S1006" s="213" t="str">
        <f t="shared" ca="1" si="92"/>
        <v/>
      </c>
      <c r="T1006" s="214" t="str">
        <f t="shared" ca="1" si="96"/>
        <v/>
      </c>
    </row>
    <row r="1007" spans="1:20" x14ac:dyDescent="0.25">
      <c r="A1007" s="119" t="s">
        <v>6576</v>
      </c>
      <c r="B1007" s="260"/>
      <c r="C1007" s="264" t="str">
        <f>IF(ISERROR(VLOOKUP(B1007,'Tous les abonnés'!$A$6:$I$5491,2,0)),"",VLOOKUP(B1007,'Tous les abonnés'!$A$6:$I$5491,2,0))</f>
        <v/>
      </c>
      <c r="D1007" s="26"/>
      <c r="E1007" s="265"/>
      <c r="F1007" s="207" t="str">
        <f>IF(ISERROR(IF(VLOOKUP(D1007,Paramètres!$C$17:$H$33,6,0)="oui","illimité",VLOOKUP(D1007,Paramètres!$C$17:$H$33,5,0))),"",IF(VLOOKUP(D1007,Paramètres!$C$17:$H$33,6,0)="oui","illimité",VLOOKUP(D1007,Paramètres!$C$17:$H$33,5,0)))</f>
        <v/>
      </c>
      <c r="G1007" s="269" t="str">
        <f t="shared" si="93"/>
        <v/>
      </c>
      <c r="H1007" s="208"/>
      <c r="I1007" s="53"/>
      <c r="J1007" s="209"/>
      <c r="K1007" s="271"/>
      <c r="L1007" s="37"/>
      <c r="M1007" s="218"/>
      <c r="N1007" s="124"/>
      <c r="O1007" s="211" t="str">
        <f t="shared" ca="1" si="94"/>
        <v/>
      </c>
      <c r="P1007" s="212" t="str">
        <f>IF(ISERROR(VLOOKUP(L1007,Paramètres!$A$38:$B$40,2,0)),"",VLOOKUP(L1007,Paramètres!$A$38:$B$40,2,0))</f>
        <v/>
      </c>
      <c r="Q1007" s="211" t="str">
        <f t="shared" ca="1" si="95"/>
        <v/>
      </c>
      <c r="R1007" s="211" t="str">
        <f t="shared" si="91"/>
        <v/>
      </c>
      <c r="S1007" s="213" t="str">
        <f t="shared" ca="1" si="92"/>
        <v/>
      </c>
      <c r="T1007" s="214" t="str">
        <f t="shared" ca="1" si="96"/>
        <v/>
      </c>
    </row>
    <row r="1008" spans="1:20" x14ac:dyDescent="0.25">
      <c r="A1008" s="119" t="s">
        <v>6577</v>
      </c>
      <c r="B1008" s="260"/>
      <c r="C1008" s="264" t="str">
        <f>IF(ISERROR(VLOOKUP(B1008,'Tous les abonnés'!$A$6:$I$5491,2,0)),"",VLOOKUP(B1008,'Tous les abonnés'!$A$6:$I$5491,2,0))</f>
        <v/>
      </c>
      <c r="D1008" s="26"/>
      <c r="E1008" s="265"/>
      <c r="F1008" s="207" t="str">
        <f>IF(ISERROR(IF(VLOOKUP(D1008,Paramètres!$C$17:$H$33,6,0)="oui","illimité",VLOOKUP(D1008,Paramètres!$C$17:$H$33,5,0))),"",IF(VLOOKUP(D1008,Paramètres!$C$17:$H$33,6,0)="oui","illimité",VLOOKUP(D1008,Paramètres!$C$17:$H$33,5,0)))</f>
        <v/>
      </c>
      <c r="G1008" s="269" t="str">
        <f t="shared" si="93"/>
        <v/>
      </c>
      <c r="H1008" s="208"/>
      <c r="I1008" s="53"/>
      <c r="J1008" s="209"/>
      <c r="K1008" s="271"/>
      <c r="L1008" s="37"/>
      <c r="M1008" s="218"/>
      <c r="N1008" s="124"/>
      <c r="O1008" s="211" t="str">
        <f t="shared" ca="1" si="94"/>
        <v/>
      </c>
      <c r="P1008" s="212" t="str">
        <f>IF(ISERROR(VLOOKUP(L1008,Paramètres!$A$38:$B$40,2,0)),"",VLOOKUP(L1008,Paramètres!$A$38:$B$40,2,0))</f>
        <v/>
      </c>
      <c r="Q1008" s="211" t="str">
        <f t="shared" ca="1" si="95"/>
        <v/>
      </c>
      <c r="R1008" s="211" t="str">
        <f t="shared" si="91"/>
        <v/>
      </c>
      <c r="S1008" s="213" t="str">
        <f t="shared" ca="1" si="92"/>
        <v/>
      </c>
      <c r="T1008" s="214" t="str">
        <f t="shared" ca="1" si="96"/>
        <v/>
      </c>
    </row>
    <row r="1009" spans="1:20" x14ac:dyDescent="0.25">
      <c r="A1009" s="119" t="s">
        <v>6578</v>
      </c>
      <c r="B1009" s="260"/>
      <c r="C1009" s="264" t="str">
        <f>IF(ISERROR(VLOOKUP(B1009,'Tous les abonnés'!$A$6:$I$5491,2,0)),"",VLOOKUP(B1009,'Tous les abonnés'!$A$6:$I$5491,2,0))</f>
        <v/>
      </c>
      <c r="D1009" s="26"/>
      <c r="E1009" s="265"/>
      <c r="F1009" s="207" t="str">
        <f>IF(ISERROR(IF(VLOOKUP(D1009,Paramètres!$C$17:$H$33,6,0)="oui","illimité",VLOOKUP(D1009,Paramètres!$C$17:$H$33,5,0))),"",IF(VLOOKUP(D1009,Paramètres!$C$17:$H$33,6,0)="oui","illimité",VLOOKUP(D1009,Paramètres!$C$17:$H$33,5,0)))</f>
        <v/>
      </c>
      <c r="G1009" s="269" t="str">
        <f t="shared" si="93"/>
        <v/>
      </c>
      <c r="H1009" s="208"/>
      <c r="I1009" s="53"/>
      <c r="J1009" s="209"/>
      <c r="K1009" s="271"/>
      <c r="L1009" s="37"/>
      <c r="M1009" s="218"/>
      <c r="N1009" s="124"/>
      <c r="O1009" s="211" t="str">
        <f t="shared" ca="1" si="94"/>
        <v/>
      </c>
      <c r="P1009" s="212" t="str">
        <f>IF(ISERROR(VLOOKUP(L1009,Paramètres!$A$38:$B$40,2,0)),"",VLOOKUP(L1009,Paramètres!$A$38:$B$40,2,0))</f>
        <v/>
      </c>
      <c r="Q1009" s="211" t="str">
        <f t="shared" ca="1" si="95"/>
        <v/>
      </c>
      <c r="R1009" s="211" t="str">
        <f t="shared" si="91"/>
        <v/>
      </c>
      <c r="S1009" s="213" t="str">
        <f t="shared" ca="1" si="92"/>
        <v/>
      </c>
      <c r="T1009" s="214" t="str">
        <f t="shared" ca="1" si="96"/>
        <v/>
      </c>
    </row>
    <row r="1010" spans="1:20" x14ac:dyDescent="0.25">
      <c r="A1010" s="119" t="s">
        <v>6579</v>
      </c>
      <c r="B1010" s="260"/>
      <c r="C1010" s="264" t="str">
        <f>IF(ISERROR(VLOOKUP(B1010,'Tous les abonnés'!$A$6:$I$5491,2,0)),"",VLOOKUP(B1010,'Tous les abonnés'!$A$6:$I$5491,2,0))</f>
        <v/>
      </c>
      <c r="D1010" s="26"/>
      <c r="E1010" s="265"/>
      <c r="F1010" s="207" t="str">
        <f>IF(ISERROR(IF(VLOOKUP(D1010,Paramètres!$C$17:$H$33,6,0)="oui","illimité",VLOOKUP(D1010,Paramètres!$C$17:$H$33,5,0))),"",IF(VLOOKUP(D1010,Paramètres!$C$17:$H$33,6,0)="oui","illimité",VLOOKUP(D1010,Paramètres!$C$17:$H$33,5,0)))</f>
        <v/>
      </c>
      <c r="G1010" s="269" t="str">
        <f t="shared" si="93"/>
        <v/>
      </c>
      <c r="H1010" s="208"/>
      <c r="I1010" s="53"/>
      <c r="J1010" s="209"/>
      <c r="K1010" s="271"/>
      <c r="L1010" s="37"/>
      <c r="M1010" s="218"/>
      <c r="N1010" s="124"/>
      <c r="O1010" s="211" t="str">
        <f t="shared" ca="1" si="94"/>
        <v/>
      </c>
      <c r="P1010" s="212" t="str">
        <f>IF(ISERROR(VLOOKUP(L1010,Paramètres!$A$38:$B$40,2,0)),"",VLOOKUP(L1010,Paramètres!$A$38:$B$40,2,0))</f>
        <v/>
      </c>
      <c r="Q1010" s="211" t="str">
        <f t="shared" ca="1" si="95"/>
        <v/>
      </c>
      <c r="R1010" s="211" t="str">
        <f t="shared" si="91"/>
        <v/>
      </c>
      <c r="S1010" s="213" t="str">
        <f t="shared" ca="1" si="92"/>
        <v/>
      </c>
      <c r="T1010" s="214" t="str">
        <f t="shared" ca="1" si="96"/>
        <v/>
      </c>
    </row>
    <row r="1011" spans="1:20" x14ac:dyDescent="0.25">
      <c r="A1011" s="119" t="s">
        <v>6580</v>
      </c>
      <c r="B1011" s="260"/>
      <c r="C1011" s="264" t="str">
        <f>IF(ISERROR(VLOOKUP(B1011,'Tous les abonnés'!$A$6:$I$5491,2,0)),"",VLOOKUP(B1011,'Tous les abonnés'!$A$6:$I$5491,2,0))</f>
        <v/>
      </c>
      <c r="D1011" s="26"/>
      <c r="E1011" s="265"/>
      <c r="F1011" s="207" t="str">
        <f>IF(ISERROR(IF(VLOOKUP(D1011,Paramètres!$C$17:$H$33,6,0)="oui","illimité",VLOOKUP(D1011,Paramètres!$C$17:$H$33,5,0))),"",IF(VLOOKUP(D1011,Paramètres!$C$17:$H$33,6,0)="oui","illimité",VLOOKUP(D1011,Paramètres!$C$17:$H$33,5,0)))</f>
        <v/>
      </c>
      <c r="G1011" s="269" t="str">
        <f t="shared" si="93"/>
        <v/>
      </c>
      <c r="H1011" s="208"/>
      <c r="I1011" s="53"/>
      <c r="J1011" s="209"/>
      <c r="K1011" s="271"/>
      <c r="L1011" s="37"/>
      <c r="M1011" s="218"/>
      <c r="N1011" s="124"/>
      <c r="O1011" s="211" t="str">
        <f t="shared" ca="1" si="94"/>
        <v/>
      </c>
      <c r="P1011" s="212" t="str">
        <f>IF(ISERROR(VLOOKUP(L1011,Paramètres!$A$38:$B$40,2,0)),"",VLOOKUP(L1011,Paramètres!$A$38:$B$40,2,0))</f>
        <v/>
      </c>
      <c r="Q1011" s="211" t="str">
        <f t="shared" ca="1" si="95"/>
        <v/>
      </c>
      <c r="R1011" s="211" t="str">
        <f t="shared" si="91"/>
        <v/>
      </c>
      <c r="S1011" s="213" t="str">
        <f t="shared" ca="1" si="92"/>
        <v/>
      </c>
      <c r="T1011" s="214" t="str">
        <f t="shared" ca="1" si="96"/>
        <v/>
      </c>
    </row>
    <row r="1012" spans="1:20" x14ac:dyDescent="0.25">
      <c r="A1012" s="119" t="s">
        <v>6581</v>
      </c>
      <c r="B1012" s="260"/>
      <c r="C1012" s="264" t="str">
        <f>IF(ISERROR(VLOOKUP(B1012,'Tous les abonnés'!$A$6:$I$5491,2,0)),"",VLOOKUP(B1012,'Tous les abonnés'!$A$6:$I$5491,2,0))</f>
        <v/>
      </c>
      <c r="D1012" s="26"/>
      <c r="E1012" s="265"/>
      <c r="F1012" s="207" t="str">
        <f>IF(ISERROR(IF(VLOOKUP(D1012,Paramètres!$C$17:$H$33,6,0)="oui","illimité",VLOOKUP(D1012,Paramètres!$C$17:$H$33,5,0))),"",IF(VLOOKUP(D1012,Paramètres!$C$17:$H$33,6,0)="oui","illimité",VLOOKUP(D1012,Paramètres!$C$17:$H$33,5,0)))</f>
        <v/>
      </c>
      <c r="G1012" s="269" t="str">
        <f t="shared" si="93"/>
        <v/>
      </c>
      <c r="H1012" s="208"/>
      <c r="I1012" s="53"/>
      <c r="J1012" s="209"/>
      <c r="K1012" s="271"/>
      <c r="L1012" s="37"/>
      <c r="M1012" s="218"/>
      <c r="N1012" s="124"/>
      <c r="O1012" s="211" t="str">
        <f t="shared" ca="1" si="94"/>
        <v/>
      </c>
      <c r="P1012" s="212" t="str">
        <f>IF(ISERROR(VLOOKUP(L1012,Paramètres!$A$38:$B$40,2,0)),"",VLOOKUP(L1012,Paramètres!$A$38:$B$40,2,0))</f>
        <v/>
      </c>
      <c r="Q1012" s="211" t="str">
        <f t="shared" ca="1" si="95"/>
        <v/>
      </c>
      <c r="R1012" s="211" t="str">
        <f t="shared" si="91"/>
        <v/>
      </c>
      <c r="S1012" s="213" t="str">
        <f t="shared" ca="1" si="92"/>
        <v/>
      </c>
      <c r="T1012" s="214" t="str">
        <f t="shared" ca="1" si="96"/>
        <v/>
      </c>
    </row>
    <row r="1013" spans="1:20" x14ac:dyDescent="0.25">
      <c r="A1013" s="119" t="s">
        <v>6582</v>
      </c>
      <c r="B1013" s="260"/>
      <c r="C1013" s="264" t="str">
        <f>IF(ISERROR(VLOOKUP(B1013,'Tous les abonnés'!$A$6:$I$5491,2,0)),"",VLOOKUP(B1013,'Tous les abonnés'!$A$6:$I$5491,2,0))</f>
        <v/>
      </c>
      <c r="D1013" s="26"/>
      <c r="E1013" s="265"/>
      <c r="F1013" s="207" t="str">
        <f>IF(ISERROR(IF(VLOOKUP(D1013,Paramètres!$C$17:$H$33,6,0)="oui","illimité",VLOOKUP(D1013,Paramètres!$C$17:$H$33,5,0))),"",IF(VLOOKUP(D1013,Paramètres!$C$17:$H$33,6,0)="oui","illimité",VLOOKUP(D1013,Paramètres!$C$17:$H$33,5,0)))</f>
        <v/>
      </c>
      <c r="G1013" s="269" t="str">
        <f t="shared" si="93"/>
        <v/>
      </c>
      <c r="H1013" s="208"/>
      <c r="I1013" s="53"/>
      <c r="J1013" s="209"/>
      <c r="K1013" s="271"/>
      <c r="L1013" s="37"/>
      <c r="M1013" s="218"/>
      <c r="N1013" s="124"/>
      <c r="O1013" s="211" t="str">
        <f t="shared" ca="1" si="94"/>
        <v/>
      </c>
      <c r="P1013" s="212" t="str">
        <f>IF(ISERROR(VLOOKUP(L1013,Paramètres!$A$38:$B$40,2,0)),"",VLOOKUP(L1013,Paramètres!$A$38:$B$40,2,0))</f>
        <v/>
      </c>
      <c r="Q1013" s="211" t="str">
        <f t="shared" ca="1" si="95"/>
        <v/>
      </c>
      <c r="R1013" s="211" t="str">
        <f t="shared" si="91"/>
        <v/>
      </c>
      <c r="S1013" s="213" t="str">
        <f t="shared" ca="1" si="92"/>
        <v/>
      </c>
      <c r="T1013" s="214" t="str">
        <f t="shared" ca="1" si="96"/>
        <v/>
      </c>
    </row>
    <row r="1014" spans="1:20" x14ac:dyDescent="0.25">
      <c r="A1014" s="119" t="s">
        <v>6583</v>
      </c>
      <c r="B1014" s="260"/>
      <c r="C1014" s="264" t="str">
        <f>IF(ISERROR(VLOOKUP(B1014,'Tous les abonnés'!$A$6:$I$5491,2,0)),"",VLOOKUP(B1014,'Tous les abonnés'!$A$6:$I$5491,2,0))</f>
        <v/>
      </c>
      <c r="D1014" s="26"/>
      <c r="E1014" s="265"/>
      <c r="F1014" s="207" t="str">
        <f>IF(ISERROR(IF(VLOOKUP(D1014,Paramètres!$C$17:$H$33,6,0)="oui","illimité",VLOOKUP(D1014,Paramètres!$C$17:$H$33,5,0))),"",IF(VLOOKUP(D1014,Paramètres!$C$17:$H$33,6,0)="oui","illimité",VLOOKUP(D1014,Paramètres!$C$17:$H$33,5,0)))</f>
        <v/>
      </c>
      <c r="G1014" s="269" t="str">
        <f t="shared" si="93"/>
        <v/>
      </c>
      <c r="H1014" s="208"/>
      <c r="I1014" s="53"/>
      <c r="J1014" s="209"/>
      <c r="K1014" s="271"/>
      <c r="L1014" s="37"/>
      <c r="M1014" s="218"/>
      <c r="N1014" s="124"/>
      <c r="O1014" s="211" t="str">
        <f t="shared" ca="1" si="94"/>
        <v/>
      </c>
      <c r="P1014" s="212" t="str">
        <f>IF(ISERROR(VLOOKUP(L1014,Paramètres!$A$38:$B$40,2,0)),"",VLOOKUP(L1014,Paramètres!$A$38:$B$40,2,0))</f>
        <v/>
      </c>
      <c r="Q1014" s="211" t="str">
        <f t="shared" ca="1" si="95"/>
        <v/>
      </c>
      <c r="R1014" s="211" t="str">
        <f t="shared" si="91"/>
        <v/>
      </c>
      <c r="S1014" s="213" t="str">
        <f t="shared" ca="1" si="92"/>
        <v/>
      </c>
      <c r="T1014" s="214" t="str">
        <f t="shared" ca="1" si="96"/>
        <v/>
      </c>
    </row>
    <row r="1015" spans="1:20" x14ac:dyDescent="0.25">
      <c r="A1015" s="119" t="s">
        <v>6584</v>
      </c>
      <c r="B1015" s="260"/>
      <c r="C1015" s="264" t="str">
        <f>IF(ISERROR(VLOOKUP(B1015,'Tous les abonnés'!$A$6:$I$5491,2,0)),"",VLOOKUP(B1015,'Tous les abonnés'!$A$6:$I$5491,2,0))</f>
        <v/>
      </c>
      <c r="D1015" s="26"/>
      <c r="E1015" s="265"/>
      <c r="F1015" s="207" t="str">
        <f>IF(ISERROR(IF(VLOOKUP(D1015,Paramètres!$C$17:$H$33,6,0)="oui","illimité",VLOOKUP(D1015,Paramètres!$C$17:$H$33,5,0))),"",IF(VLOOKUP(D1015,Paramètres!$C$17:$H$33,6,0)="oui","illimité",VLOOKUP(D1015,Paramètres!$C$17:$H$33,5,0)))</f>
        <v/>
      </c>
      <c r="G1015" s="269" t="str">
        <f t="shared" si="93"/>
        <v/>
      </c>
      <c r="H1015" s="208"/>
      <c r="I1015" s="53"/>
      <c r="J1015" s="209"/>
      <c r="K1015" s="271"/>
      <c r="L1015" s="37"/>
      <c r="M1015" s="218"/>
      <c r="N1015" s="124"/>
      <c r="O1015" s="211" t="str">
        <f t="shared" ca="1" si="94"/>
        <v/>
      </c>
      <c r="P1015" s="212" t="str">
        <f>IF(ISERROR(VLOOKUP(L1015,Paramètres!$A$38:$B$40,2,0)),"",VLOOKUP(L1015,Paramètres!$A$38:$B$40,2,0))</f>
        <v/>
      </c>
      <c r="Q1015" s="211" t="str">
        <f t="shared" ca="1" si="95"/>
        <v/>
      </c>
      <c r="R1015" s="211" t="str">
        <f t="shared" si="91"/>
        <v/>
      </c>
      <c r="S1015" s="213" t="str">
        <f t="shared" ca="1" si="92"/>
        <v/>
      </c>
      <c r="T1015" s="214" t="str">
        <f t="shared" ca="1" si="96"/>
        <v/>
      </c>
    </row>
    <row r="1016" spans="1:20" x14ac:dyDescent="0.25">
      <c r="A1016" s="119" t="s">
        <v>6585</v>
      </c>
      <c r="B1016" s="260"/>
      <c r="C1016" s="264" t="str">
        <f>IF(ISERROR(VLOOKUP(B1016,'Tous les abonnés'!$A$6:$I$5491,2,0)),"",VLOOKUP(B1016,'Tous les abonnés'!$A$6:$I$5491,2,0))</f>
        <v/>
      </c>
      <c r="D1016" s="26"/>
      <c r="E1016" s="265"/>
      <c r="F1016" s="207" t="str">
        <f>IF(ISERROR(IF(VLOOKUP(D1016,Paramètres!$C$17:$H$33,6,0)="oui","illimité",VLOOKUP(D1016,Paramètres!$C$17:$H$33,5,0))),"",IF(VLOOKUP(D1016,Paramètres!$C$17:$H$33,6,0)="oui","illimité",VLOOKUP(D1016,Paramètres!$C$17:$H$33,5,0)))</f>
        <v/>
      </c>
      <c r="G1016" s="269" t="str">
        <f t="shared" si="93"/>
        <v/>
      </c>
      <c r="H1016" s="208"/>
      <c r="I1016" s="53"/>
      <c r="J1016" s="209"/>
      <c r="K1016" s="271"/>
      <c r="L1016" s="37"/>
      <c r="M1016" s="218"/>
      <c r="N1016" s="124"/>
      <c r="O1016" s="211" t="str">
        <f t="shared" ca="1" si="94"/>
        <v/>
      </c>
      <c r="P1016" s="212" t="str">
        <f>IF(ISERROR(VLOOKUP(L1016,Paramètres!$A$38:$B$40,2,0)),"",VLOOKUP(L1016,Paramètres!$A$38:$B$40,2,0))</f>
        <v/>
      </c>
      <c r="Q1016" s="211" t="str">
        <f t="shared" ca="1" si="95"/>
        <v/>
      </c>
      <c r="R1016" s="211" t="str">
        <f t="shared" si="91"/>
        <v/>
      </c>
      <c r="S1016" s="213" t="str">
        <f t="shared" ca="1" si="92"/>
        <v/>
      </c>
      <c r="T1016" s="214" t="str">
        <f t="shared" ca="1" si="96"/>
        <v/>
      </c>
    </row>
    <row r="1017" spans="1:20" x14ac:dyDescent="0.25">
      <c r="A1017" s="119" t="s">
        <v>6586</v>
      </c>
      <c r="B1017" s="260"/>
      <c r="C1017" s="264" t="str">
        <f>IF(ISERROR(VLOOKUP(B1017,'Tous les abonnés'!$A$6:$I$5491,2,0)),"",VLOOKUP(B1017,'Tous les abonnés'!$A$6:$I$5491,2,0))</f>
        <v/>
      </c>
      <c r="D1017" s="26"/>
      <c r="E1017" s="265"/>
      <c r="F1017" s="207" t="str">
        <f>IF(ISERROR(IF(VLOOKUP(D1017,Paramètres!$C$17:$H$33,6,0)="oui","illimité",VLOOKUP(D1017,Paramètres!$C$17:$H$33,5,0))),"",IF(VLOOKUP(D1017,Paramètres!$C$17:$H$33,6,0)="oui","illimité",VLOOKUP(D1017,Paramètres!$C$17:$H$33,5,0)))</f>
        <v/>
      </c>
      <c r="G1017" s="269" t="str">
        <f t="shared" si="93"/>
        <v/>
      </c>
      <c r="H1017" s="208"/>
      <c r="I1017" s="53"/>
      <c r="J1017" s="209"/>
      <c r="K1017" s="271"/>
      <c r="L1017" s="37"/>
      <c r="M1017" s="218"/>
      <c r="N1017" s="124"/>
      <c r="O1017" s="211" t="str">
        <f t="shared" ca="1" si="94"/>
        <v/>
      </c>
      <c r="P1017" s="212" t="str">
        <f>IF(ISERROR(VLOOKUP(L1017,Paramètres!$A$38:$B$40,2,0)),"",VLOOKUP(L1017,Paramètres!$A$38:$B$40,2,0))</f>
        <v/>
      </c>
      <c r="Q1017" s="211" t="str">
        <f t="shared" ca="1" si="95"/>
        <v/>
      </c>
      <c r="R1017" s="211" t="str">
        <f t="shared" si="91"/>
        <v/>
      </c>
      <c r="S1017" s="213" t="str">
        <f t="shared" ca="1" si="92"/>
        <v/>
      </c>
      <c r="T1017" s="214" t="str">
        <f t="shared" ca="1" si="96"/>
        <v/>
      </c>
    </row>
    <row r="1018" spans="1:20" x14ac:dyDescent="0.25">
      <c r="A1018" s="119" t="s">
        <v>6587</v>
      </c>
      <c r="B1018" s="260"/>
      <c r="C1018" s="264" t="str">
        <f>IF(ISERROR(VLOOKUP(B1018,'Tous les abonnés'!$A$6:$I$5491,2,0)),"",VLOOKUP(B1018,'Tous les abonnés'!$A$6:$I$5491,2,0))</f>
        <v/>
      </c>
      <c r="D1018" s="26"/>
      <c r="E1018" s="265"/>
      <c r="F1018" s="207" t="str">
        <f>IF(ISERROR(IF(VLOOKUP(D1018,Paramètres!$C$17:$H$33,6,0)="oui","illimité",VLOOKUP(D1018,Paramètres!$C$17:$H$33,5,0))),"",IF(VLOOKUP(D1018,Paramètres!$C$17:$H$33,6,0)="oui","illimité",VLOOKUP(D1018,Paramètres!$C$17:$H$33,5,0)))</f>
        <v/>
      </c>
      <c r="G1018" s="269" t="str">
        <f t="shared" si="93"/>
        <v/>
      </c>
      <c r="H1018" s="208"/>
      <c r="I1018" s="53"/>
      <c r="J1018" s="209"/>
      <c r="K1018" s="271"/>
      <c r="L1018" s="37"/>
      <c r="M1018" s="218"/>
      <c r="N1018" s="124"/>
      <c r="O1018" s="211" t="str">
        <f t="shared" ca="1" si="94"/>
        <v/>
      </c>
      <c r="P1018" s="212" t="str">
        <f>IF(ISERROR(VLOOKUP(L1018,Paramètres!$A$38:$B$40,2,0)),"",VLOOKUP(L1018,Paramètres!$A$38:$B$40,2,0))</f>
        <v/>
      </c>
      <c r="Q1018" s="211" t="str">
        <f t="shared" ca="1" si="95"/>
        <v/>
      </c>
      <c r="R1018" s="211" t="str">
        <f t="shared" si="91"/>
        <v/>
      </c>
      <c r="S1018" s="213" t="str">
        <f t="shared" ca="1" si="92"/>
        <v/>
      </c>
      <c r="T1018" s="214" t="str">
        <f t="shared" ca="1" si="96"/>
        <v/>
      </c>
    </row>
    <row r="1019" spans="1:20" x14ac:dyDescent="0.25">
      <c r="A1019" s="119" t="s">
        <v>6588</v>
      </c>
      <c r="B1019" s="260"/>
      <c r="C1019" s="264" t="str">
        <f>IF(ISERROR(VLOOKUP(B1019,'Tous les abonnés'!$A$6:$I$5491,2,0)),"",VLOOKUP(B1019,'Tous les abonnés'!$A$6:$I$5491,2,0))</f>
        <v/>
      </c>
      <c r="D1019" s="26"/>
      <c r="E1019" s="265"/>
      <c r="F1019" s="207" t="str">
        <f>IF(ISERROR(IF(VLOOKUP(D1019,Paramètres!$C$17:$H$33,6,0)="oui","illimité",VLOOKUP(D1019,Paramètres!$C$17:$H$33,5,0))),"",IF(VLOOKUP(D1019,Paramètres!$C$17:$H$33,6,0)="oui","illimité",VLOOKUP(D1019,Paramètres!$C$17:$H$33,5,0)))</f>
        <v/>
      </c>
      <c r="G1019" s="269" t="str">
        <f t="shared" si="93"/>
        <v/>
      </c>
      <c r="H1019" s="208"/>
      <c r="I1019" s="53"/>
      <c r="J1019" s="209"/>
      <c r="K1019" s="271"/>
      <c r="L1019" s="37"/>
      <c r="M1019" s="218"/>
      <c r="N1019" s="124"/>
      <c r="O1019" s="211" t="str">
        <f t="shared" ca="1" si="94"/>
        <v/>
      </c>
      <c r="P1019" s="212" t="str">
        <f>IF(ISERROR(VLOOKUP(L1019,Paramètres!$A$38:$B$40,2,0)),"",VLOOKUP(L1019,Paramètres!$A$38:$B$40,2,0))</f>
        <v/>
      </c>
      <c r="Q1019" s="211" t="str">
        <f t="shared" ca="1" si="95"/>
        <v/>
      </c>
      <c r="R1019" s="211" t="str">
        <f t="shared" si="91"/>
        <v/>
      </c>
      <c r="S1019" s="213" t="str">
        <f t="shared" ca="1" si="92"/>
        <v/>
      </c>
      <c r="T1019" s="214" t="str">
        <f t="shared" ca="1" si="96"/>
        <v/>
      </c>
    </row>
    <row r="1020" spans="1:20" x14ac:dyDescent="0.25">
      <c r="A1020" s="119" t="s">
        <v>6589</v>
      </c>
      <c r="B1020" s="260"/>
      <c r="C1020" s="264" t="str">
        <f>IF(ISERROR(VLOOKUP(B1020,'Tous les abonnés'!$A$6:$I$5491,2,0)),"",VLOOKUP(B1020,'Tous les abonnés'!$A$6:$I$5491,2,0))</f>
        <v/>
      </c>
      <c r="D1020" s="26"/>
      <c r="E1020" s="265"/>
      <c r="F1020" s="207" t="str">
        <f>IF(ISERROR(IF(VLOOKUP(D1020,Paramètres!$C$17:$H$33,6,0)="oui","illimité",VLOOKUP(D1020,Paramètres!$C$17:$H$33,5,0))),"",IF(VLOOKUP(D1020,Paramètres!$C$17:$H$33,6,0)="oui","illimité",VLOOKUP(D1020,Paramètres!$C$17:$H$33,5,0)))</f>
        <v/>
      </c>
      <c r="G1020" s="269" t="str">
        <f t="shared" si="93"/>
        <v/>
      </c>
      <c r="H1020" s="208"/>
      <c r="I1020" s="53"/>
      <c r="J1020" s="209"/>
      <c r="K1020" s="271"/>
      <c r="L1020" s="37"/>
      <c r="M1020" s="218"/>
      <c r="N1020" s="124"/>
      <c r="O1020" s="211" t="str">
        <f t="shared" ca="1" si="94"/>
        <v/>
      </c>
      <c r="P1020" s="212" t="str">
        <f>IF(ISERROR(VLOOKUP(L1020,Paramètres!$A$38:$B$40,2,0)),"",VLOOKUP(L1020,Paramètres!$A$38:$B$40,2,0))</f>
        <v/>
      </c>
      <c r="Q1020" s="211" t="str">
        <f t="shared" ca="1" si="95"/>
        <v/>
      </c>
      <c r="R1020" s="211" t="str">
        <f t="shared" si="91"/>
        <v/>
      </c>
      <c r="S1020" s="213" t="str">
        <f t="shared" ca="1" si="92"/>
        <v/>
      </c>
      <c r="T1020" s="214" t="str">
        <f t="shared" ca="1" si="96"/>
        <v/>
      </c>
    </row>
    <row r="1021" spans="1:20" x14ac:dyDescent="0.25">
      <c r="A1021" s="119" t="s">
        <v>6590</v>
      </c>
      <c r="B1021" s="260"/>
      <c r="C1021" s="264" t="str">
        <f>IF(ISERROR(VLOOKUP(B1021,'Tous les abonnés'!$A$6:$I$5491,2,0)),"",VLOOKUP(B1021,'Tous les abonnés'!$A$6:$I$5491,2,0))</f>
        <v/>
      </c>
      <c r="D1021" s="26"/>
      <c r="E1021" s="265"/>
      <c r="F1021" s="207" t="str">
        <f>IF(ISERROR(IF(VLOOKUP(D1021,Paramètres!$C$17:$H$33,6,0)="oui","illimité",VLOOKUP(D1021,Paramètres!$C$17:$H$33,5,0))),"",IF(VLOOKUP(D1021,Paramètres!$C$17:$H$33,6,0)="oui","illimité",VLOOKUP(D1021,Paramètres!$C$17:$H$33,5,0)))</f>
        <v/>
      </c>
      <c r="G1021" s="269" t="str">
        <f t="shared" si="93"/>
        <v/>
      </c>
      <c r="H1021" s="208"/>
      <c r="I1021" s="53"/>
      <c r="J1021" s="209"/>
      <c r="K1021" s="271"/>
      <c r="L1021" s="37"/>
      <c r="M1021" s="218"/>
      <c r="N1021" s="124"/>
      <c r="O1021" s="211" t="str">
        <f t="shared" ca="1" si="94"/>
        <v/>
      </c>
      <c r="P1021" s="212" t="str">
        <f>IF(ISERROR(VLOOKUP(L1021,Paramètres!$A$38:$B$40,2,0)),"",VLOOKUP(L1021,Paramètres!$A$38:$B$40,2,0))</f>
        <v/>
      </c>
      <c r="Q1021" s="211" t="str">
        <f t="shared" ca="1" si="95"/>
        <v/>
      </c>
      <c r="R1021" s="211" t="str">
        <f t="shared" si="91"/>
        <v/>
      </c>
      <c r="S1021" s="213" t="str">
        <f t="shared" ca="1" si="92"/>
        <v/>
      </c>
      <c r="T1021" s="214" t="str">
        <f t="shared" ca="1" si="96"/>
        <v/>
      </c>
    </row>
    <row r="1022" spans="1:20" x14ac:dyDescent="0.25">
      <c r="A1022" s="119" t="s">
        <v>6591</v>
      </c>
      <c r="B1022" s="260"/>
      <c r="C1022" s="264" t="str">
        <f>IF(ISERROR(VLOOKUP(B1022,'Tous les abonnés'!$A$6:$I$5491,2,0)),"",VLOOKUP(B1022,'Tous les abonnés'!$A$6:$I$5491,2,0))</f>
        <v/>
      </c>
      <c r="D1022" s="26"/>
      <c r="E1022" s="265"/>
      <c r="F1022" s="207" t="str">
        <f>IF(ISERROR(IF(VLOOKUP(D1022,Paramètres!$C$17:$H$33,6,0)="oui","illimité",VLOOKUP(D1022,Paramètres!$C$17:$H$33,5,0))),"",IF(VLOOKUP(D1022,Paramètres!$C$17:$H$33,6,0)="oui","illimité",VLOOKUP(D1022,Paramètres!$C$17:$H$33,5,0)))</f>
        <v/>
      </c>
      <c r="G1022" s="269" t="str">
        <f t="shared" si="93"/>
        <v/>
      </c>
      <c r="H1022" s="208"/>
      <c r="I1022" s="53"/>
      <c r="J1022" s="209"/>
      <c r="K1022" s="271"/>
      <c r="L1022" s="37"/>
      <c r="M1022" s="218"/>
      <c r="N1022" s="124"/>
      <c r="O1022" s="211" t="str">
        <f t="shared" ca="1" si="94"/>
        <v/>
      </c>
      <c r="P1022" s="212" t="str">
        <f>IF(ISERROR(VLOOKUP(L1022,Paramètres!$A$38:$B$40,2,0)),"",VLOOKUP(L1022,Paramètres!$A$38:$B$40,2,0))</f>
        <v/>
      </c>
      <c r="Q1022" s="211" t="str">
        <f t="shared" ca="1" si="95"/>
        <v/>
      </c>
      <c r="R1022" s="211" t="str">
        <f t="shared" si="91"/>
        <v/>
      </c>
      <c r="S1022" s="213" t="str">
        <f t="shared" ca="1" si="92"/>
        <v/>
      </c>
      <c r="T1022" s="214" t="str">
        <f t="shared" ca="1" si="96"/>
        <v/>
      </c>
    </row>
    <row r="1023" spans="1:20" x14ac:dyDescent="0.25">
      <c r="A1023" s="119" t="s">
        <v>6592</v>
      </c>
      <c r="B1023" s="260"/>
      <c r="C1023" s="264" t="str">
        <f>IF(ISERROR(VLOOKUP(B1023,'Tous les abonnés'!$A$6:$I$5491,2,0)),"",VLOOKUP(B1023,'Tous les abonnés'!$A$6:$I$5491,2,0))</f>
        <v/>
      </c>
      <c r="D1023" s="26"/>
      <c r="E1023" s="265"/>
      <c r="F1023" s="207" t="str">
        <f>IF(ISERROR(IF(VLOOKUP(D1023,Paramètres!$C$17:$H$33,6,0)="oui","illimité",VLOOKUP(D1023,Paramètres!$C$17:$H$33,5,0))),"",IF(VLOOKUP(D1023,Paramètres!$C$17:$H$33,6,0)="oui","illimité",VLOOKUP(D1023,Paramètres!$C$17:$H$33,5,0)))</f>
        <v/>
      </c>
      <c r="G1023" s="269" t="str">
        <f t="shared" si="93"/>
        <v/>
      </c>
      <c r="H1023" s="208"/>
      <c r="I1023" s="53"/>
      <c r="J1023" s="209"/>
      <c r="K1023" s="271"/>
      <c r="L1023" s="37"/>
      <c r="M1023" s="218"/>
      <c r="N1023" s="124"/>
      <c r="O1023" s="211" t="str">
        <f t="shared" ca="1" si="94"/>
        <v/>
      </c>
      <c r="P1023" s="212" t="str">
        <f>IF(ISERROR(VLOOKUP(L1023,Paramètres!$A$38:$B$40,2,0)),"",VLOOKUP(L1023,Paramètres!$A$38:$B$40,2,0))</f>
        <v/>
      </c>
      <c r="Q1023" s="211" t="str">
        <f t="shared" ca="1" si="95"/>
        <v/>
      </c>
      <c r="R1023" s="211" t="str">
        <f t="shared" si="91"/>
        <v/>
      </c>
      <c r="S1023" s="213" t="str">
        <f t="shared" ca="1" si="92"/>
        <v/>
      </c>
      <c r="T1023" s="214" t="str">
        <f t="shared" ca="1" si="96"/>
        <v/>
      </c>
    </row>
    <row r="1024" spans="1:20" x14ac:dyDescent="0.25">
      <c r="A1024" s="119" t="s">
        <v>6593</v>
      </c>
      <c r="B1024" s="260"/>
      <c r="C1024" s="264" t="str">
        <f>IF(ISERROR(VLOOKUP(B1024,'Tous les abonnés'!$A$6:$I$5491,2,0)),"",VLOOKUP(B1024,'Tous les abonnés'!$A$6:$I$5491,2,0))</f>
        <v/>
      </c>
      <c r="D1024" s="26"/>
      <c r="E1024" s="265"/>
      <c r="F1024" s="207" t="str">
        <f>IF(ISERROR(IF(VLOOKUP(D1024,Paramètres!$C$17:$H$33,6,0)="oui","illimité",VLOOKUP(D1024,Paramètres!$C$17:$H$33,5,0))),"",IF(VLOOKUP(D1024,Paramètres!$C$17:$H$33,6,0)="oui","illimité",VLOOKUP(D1024,Paramètres!$C$17:$H$33,5,0)))</f>
        <v/>
      </c>
      <c r="G1024" s="269" t="str">
        <f t="shared" si="93"/>
        <v/>
      </c>
      <c r="H1024" s="208"/>
      <c r="I1024" s="53"/>
      <c r="J1024" s="209"/>
      <c r="K1024" s="271"/>
      <c r="L1024" s="37"/>
      <c r="M1024" s="218"/>
      <c r="N1024" s="124"/>
      <c r="O1024" s="211" t="str">
        <f t="shared" ca="1" si="94"/>
        <v/>
      </c>
      <c r="P1024" s="212" t="str">
        <f>IF(ISERROR(VLOOKUP(L1024,Paramètres!$A$38:$B$40,2,0)),"",VLOOKUP(L1024,Paramètres!$A$38:$B$40,2,0))</f>
        <v/>
      </c>
      <c r="Q1024" s="211" t="str">
        <f t="shared" ca="1" si="95"/>
        <v/>
      </c>
      <c r="R1024" s="211" t="str">
        <f t="shared" si="91"/>
        <v/>
      </c>
      <c r="S1024" s="213" t="str">
        <f t="shared" ca="1" si="92"/>
        <v/>
      </c>
      <c r="T1024" s="214" t="str">
        <f t="shared" ca="1" si="96"/>
        <v/>
      </c>
    </row>
    <row r="1025" spans="1:20" x14ac:dyDescent="0.25">
      <c r="A1025" s="119" t="s">
        <v>6594</v>
      </c>
      <c r="B1025" s="260"/>
      <c r="C1025" s="264" t="str">
        <f>IF(ISERROR(VLOOKUP(B1025,'Tous les abonnés'!$A$6:$I$5491,2,0)),"",VLOOKUP(B1025,'Tous les abonnés'!$A$6:$I$5491,2,0))</f>
        <v/>
      </c>
      <c r="D1025" s="26"/>
      <c r="E1025" s="265"/>
      <c r="F1025" s="207" t="str">
        <f>IF(ISERROR(IF(VLOOKUP(D1025,Paramètres!$C$17:$H$33,6,0)="oui","illimité",VLOOKUP(D1025,Paramètres!$C$17:$H$33,5,0))),"",IF(VLOOKUP(D1025,Paramètres!$C$17:$H$33,6,0)="oui","illimité",VLOOKUP(D1025,Paramètres!$C$17:$H$33,5,0)))</f>
        <v/>
      </c>
      <c r="G1025" s="269" t="str">
        <f t="shared" si="93"/>
        <v/>
      </c>
      <c r="H1025" s="208"/>
      <c r="I1025" s="53"/>
      <c r="J1025" s="209"/>
      <c r="K1025" s="271"/>
      <c r="L1025" s="37"/>
      <c r="M1025" s="218"/>
      <c r="N1025" s="124"/>
      <c r="O1025" s="211" t="str">
        <f t="shared" ca="1" si="94"/>
        <v/>
      </c>
      <c r="P1025" s="212" t="str">
        <f>IF(ISERROR(VLOOKUP(L1025,Paramètres!$A$38:$B$40,2,0)),"",VLOOKUP(L1025,Paramètres!$A$38:$B$40,2,0))</f>
        <v/>
      </c>
      <c r="Q1025" s="211" t="str">
        <f t="shared" ca="1" si="95"/>
        <v/>
      </c>
      <c r="R1025" s="211" t="str">
        <f t="shared" si="91"/>
        <v/>
      </c>
      <c r="S1025" s="213" t="str">
        <f t="shared" ca="1" si="92"/>
        <v/>
      </c>
      <c r="T1025" s="214" t="str">
        <f t="shared" ca="1" si="96"/>
        <v/>
      </c>
    </row>
    <row r="1026" spans="1:20" x14ac:dyDescent="0.25">
      <c r="A1026" s="119" t="s">
        <v>6595</v>
      </c>
      <c r="B1026" s="260"/>
      <c r="C1026" s="264" t="str">
        <f>IF(ISERROR(VLOOKUP(B1026,'Tous les abonnés'!$A$6:$I$5491,2,0)),"",VLOOKUP(B1026,'Tous les abonnés'!$A$6:$I$5491,2,0))</f>
        <v/>
      </c>
      <c r="D1026" s="26"/>
      <c r="E1026" s="265"/>
      <c r="F1026" s="207" t="str">
        <f>IF(ISERROR(IF(VLOOKUP(D1026,Paramètres!$C$17:$H$33,6,0)="oui","illimité",VLOOKUP(D1026,Paramètres!$C$17:$H$33,5,0))),"",IF(VLOOKUP(D1026,Paramètres!$C$17:$H$33,6,0)="oui","illimité",VLOOKUP(D1026,Paramètres!$C$17:$H$33,5,0)))</f>
        <v/>
      </c>
      <c r="G1026" s="269" t="str">
        <f t="shared" si="93"/>
        <v/>
      </c>
      <c r="H1026" s="208"/>
      <c r="I1026" s="53"/>
      <c r="J1026" s="209"/>
      <c r="K1026" s="271"/>
      <c r="L1026" s="37"/>
      <c r="M1026" s="218"/>
      <c r="N1026" s="124"/>
      <c r="O1026" s="211" t="str">
        <f t="shared" ca="1" si="94"/>
        <v/>
      </c>
      <c r="P1026" s="212" t="str">
        <f>IF(ISERROR(VLOOKUP(L1026,Paramètres!$A$38:$B$40,2,0)),"",VLOOKUP(L1026,Paramètres!$A$38:$B$40,2,0))</f>
        <v/>
      </c>
      <c r="Q1026" s="211" t="str">
        <f t="shared" ca="1" si="95"/>
        <v/>
      </c>
      <c r="R1026" s="211" t="str">
        <f t="shared" si="91"/>
        <v/>
      </c>
      <c r="S1026" s="213" t="str">
        <f t="shared" ca="1" si="92"/>
        <v/>
      </c>
      <c r="T1026" s="214" t="str">
        <f t="shared" ca="1" si="96"/>
        <v/>
      </c>
    </row>
    <row r="1027" spans="1:20" x14ac:dyDescent="0.25">
      <c r="A1027" s="119" t="s">
        <v>6596</v>
      </c>
      <c r="B1027" s="260"/>
      <c r="C1027" s="264" t="str">
        <f>IF(ISERROR(VLOOKUP(B1027,'Tous les abonnés'!$A$6:$I$5491,2,0)),"",VLOOKUP(B1027,'Tous les abonnés'!$A$6:$I$5491,2,0))</f>
        <v/>
      </c>
      <c r="D1027" s="26"/>
      <c r="E1027" s="265"/>
      <c r="F1027" s="207" t="str">
        <f>IF(ISERROR(IF(VLOOKUP(D1027,Paramètres!$C$17:$H$33,6,0)="oui","illimité",VLOOKUP(D1027,Paramètres!$C$17:$H$33,5,0))),"",IF(VLOOKUP(D1027,Paramètres!$C$17:$H$33,6,0)="oui","illimité",VLOOKUP(D1027,Paramètres!$C$17:$H$33,5,0)))</f>
        <v/>
      </c>
      <c r="G1027" s="269" t="str">
        <f t="shared" si="93"/>
        <v/>
      </c>
      <c r="H1027" s="208"/>
      <c r="I1027" s="53"/>
      <c r="J1027" s="209"/>
      <c r="K1027" s="271"/>
      <c r="L1027" s="37"/>
      <c r="M1027" s="218"/>
      <c r="N1027" s="124"/>
      <c r="O1027" s="211" t="str">
        <f t="shared" ca="1" si="94"/>
        <v/>
      </c>
      <c r="P1027" s="212" t="str">
        <f>IF(ISERROR(VLOOKUP(L1027,Paramètres!$A$38:$B$40,2,0)),"",VLOOKUP(L1027,Paramètres!$A$38:$B$40,2,0))</f>
        <v/>
      </c>
      <c r="Q1027" s="211" t="str">
        <f t="shared" ca="1" si="95"/>
        <v/>
      </c>
      <c r="R1027" s="211" t="str">
        <f t="shared" si="91"/>
        <v/>
      </c>
      <c r="S1027" s="213" t="str">
        <f t="shared" ca="1" si="92"/>
        <v/>
      </c>
      <c r="T1027" s="214" t="str">
        <f t="shared" ca="1" si="96"/>
        <v/>
      </c>
    </row>
    <row r="1028" spans="1:20" x14ac:dyDescent="0.25">
      <c r="A1028" s="119" t="s">
        <v>6597</v>
      </c>
      <c r="B1028" s="260"/>
      <c r="C1028" s="264" t="str">
        <f>IF(ISERROR(VLOOKUP(B1028,'Tous les abonnés'!$A$6:$I$5491,2,0)),"",VLOOKUP(B1028,'Tous les abonnés'!$A$6:$I$5491,2,0))</f>
        <v/>
      </c>
      <c r="D1028" s="26"/>
      <c r="E1028" s="265"/>
      <c r="F1028" s="207" t="str">
        <f>IF(ISERROR(IF(VLOOKUP(D1028,Paramètres!$C$17:$H$33,6,0)="oui","illimité",VLOOKUP(D1028,Paramètres!$C$17:$H$33,5,0))),"",IF(VLOOKUP(D1028,Paramètres!$C$17:$H$33,6,0)="oui","illimité",VLOOKUP(D1028,Paramètres!$C$17:$H$33,5,0)))</f>
        <v/>
      </c>
      <c r="G1028" s="269" t="str">
        <f t="shared" si="93"/>
        <v/>
      </c>
      <c r="H1028" s="208"/>
      <c r="I1028" s="53"/>
      <c r="J1028" s="209"/>
      <c r="K1028" s="271"/>
      <c r="L1028" s="37"/>
      <c r="M1028" s="218"/>
      <c r="N1028" s="124"/>
      <c r="O1028" s="211" t="str">
        <f t="shared" ca="1" si="94"/>
        <v/>
      </c>
      <c r="P1028" s="212" t="str">
        <f>IF(ISERROR(VLOOKUP(L1028,Paramètres!$A$38:$B$40,2,0)),"",VLOOKUP(L1028,Paramètres!$A$38:$B$40,2,0))</f>
        <v/>
      </c>
      <c r="Q1028" s="211" t="str">
        <f t="shared" ca="1" si="95"/>
        <v/>
      </c>
      <c r="R1028" s="211" t="str">
        <f t="shared" si="91"/>
        <v/>
      </c>
      <c r="S1028" s="213" t="str">
        <f t="shared" ca="1" si="92"/>
        <v/>
      </c>
      <c r="T1028" s="214" t="str">
        <f t="shared" ca="1" si="96"/>
        <v/>
      </c>
    </row>
    <row r="1029" spans="1:20" x14ac:dyDescent="0.25">
      <c r="A1029" s="119" t="s">
        <v>6598</v>
      </c>
      <c r="B1029" s="260"/>
      <c r="C1029" s="264" t="str">
        <f>IF(ISERROR(VLOOKUP(B1029,'Tous les abonnés'!$A$6:$I$5491,2,0)),"",VLOOKUP(B1029,'Tous les abonnés'!$A$6:$I$5491,2,0))</f>
        <v/>
      </c>
      <c r="D1029" s="26"/>
      <c r="E1029" s="265"/>
      <c r="F1029" s="207" t="str">
        <f>IF(ISERROR(IF(VLOOKUP(D1029,Paramètres!$C$17:$H$33,6,0)="oui","illimité",VLOOKUP(D1029,Paramètres!$C$17:$H$33,5,0))),"",IF(VLOOKUP(D1029,Paramètres!$C$17:$H$33,6,0)="oui","illimité",VLOOKUP(D1029,Paramètres!$C$17:$H$33,5,0)))</f>
        <v/>
      </c>
      <c r="G1029" s="269" t="str">
        <f t="shared" si="93"/>
        <v/>
      </c>
      <c r="H1029" s="208"/>
      <c r="I1029" s="53"/>
      <c r="J1029" s="209"/>
      <c r="K1029" s="271"/>
      <c r="L1029" s="37"/>
      <c r="M1029" s="218"/>
      <c r="N1029" s="124"/>
      <c r="O1029" s="211" t="str">
        <f t="shared" ca="1" si="94"/>
        <v/>
      </c>
      <c r="P1029" s="212" t="str">
        <f>IF(ISERROR(VLOOKUP(L1029,Paramètres!$A$38:$B$40,2,0)),"",VLOOKUP(L1029,Paramètres!$A$38:$B$40,2,0))</f>
        <v/>
      </c>
      <c r="Q1029" s="211" t="str">
        <f t="shared" ca="1" si="95"/>
        <v/>
      </c>
      <c r="R1029" s="211" t="str">
        <f t="shared" si="91"/>
        <v/>
      </c>
      <c r="S1029" s="213" t="str">
        <f t="shared" ca="1" si="92"/>
        <v/>
      </c>
      <c r="T1029" s="214" t="str">
        <f t="shared" ca="1" si="96"/>
        <v/>
      </c>
    </row>
    <row r="1030" spans="1:20" x14ac:dyDescent="0.25">
      <c r="A1030" s="119" t="s">
        <v>6599</v>
      </c>
      <c r="B1030" s="260"/>
      <c r="C1030" s="264" t="str">
        <f>IF(ISERROR(VLOOKUP(B1030,'Tous les abonnés'!$A$6:$I$5491,2,0)),"",VLOOKUP(B1030,'Tous les abonnés'!$A$6:$I$5491,2,0))</f>
        <v/>
      </c>
      <c r="D1030" s="26"/>
      <c r="E1030" s="265"/>
      <c r="F1030" s="207" t="str">
        <f>IF(ISERROR(IF(VLOOKUP(D1030,Paramètres!$C$17:$H$33,6,0)="oui","illimité",VLOOKUP(D1030,Paramètres!$C$17:$H$33,5,0))),"",IF(VLOOKUP(D1030,Paramètres!$C$17:$H$33,6,0)="oui","illimité",VLOOKUP(D1030,Paramètres!$C$17:$H$33,5,0)))</f>
        <v/>
      </c>
      <c r="G1030" s="269" t="str">
        <f t="shared" si="93"/>
        <v/>
      </c>
      <c r="H1030" s="208"/>
      <c r="I1030" s="53"/>
      <c r="J1030" s="209"/>
      <c r="K1030" s="271"/>
      <c r="L1030" s="37"/>
      <c r="M1030" s="218"/>
      <c r="N1030" s="124"/>
      <c r="O1030" s="211" t="str">
        <f t="shared" ca="1" si="94"/>
        <v/>
      </c>
      <c r="P1030" s="212" t="str">
        <f>IF(ISERROR(VLOOKUP(L1030,Paramètres!$A$38:$B$40,2,0)),"",VLOOKUP(L1030,Paramètres!$A$38:$B$40,2,0))</f>
        <v/>
      </c>
      <c r="Q1030" s="211" t="str">
        <f t="shared" ca="1" si="95"/>
        <v/>
      </c>
      <c r="R1030" s="211" t="str">
        <f t="shared" si="91"/>
        <v/>
      </c>
      <c r="S1030" s="213" t="str">
        <f t="shared" ca="1" si="92"/>
        <v/>
      </c>
      <c r="T1030" s="214" t="str">
        <f t="shared" ca="1" si="96"/>
        <v/>
      </c>
    </row>
    <row r="1031" spans="1:20" x14ac:dyDescent="0.25">
      <c r="A1031" s="119" t="s">
        <v>6600</v>
      </c>
      <c r="B1031" s="260"/>
      <c r="C1031" s="264" t="str">
        <f>IF(ISERROR(VLOOKUP(B1031,'Tous les abonnés'!$A$6:$I$5491,2,0)),"",VLOOKUP(B1031,'Tous les abonnés'!$A$6:$I$5491,2,0))</f>
        <v/>
      </c>
      <c r="D1031" s="26"/>
      <c r="E1031" s="265"/>
      <c r="F1031" s="207" t="str">
        <f>IF(ISERROR(IF(VLOOKUP(D1031,Paramètres!$C$17:$H$33,6,0)="oui","illimité",VLOOKUP(D1031,Paramètres!$C$17:$H$33,5,0))),"",IF(VLOOKUP(D1031,Paramètres!$C$17:$H$33,6,0)="oui","illimité",VLOOKUP(D1031,Paramètres!$C$17:$H$33,5,0)))</f>
        <v/>
      </c>
      <c r="G1031" s="269" t="str">
        <f t="shared" si="93"/>
        <v/>
      </c>
      <c r="H1031" s="208"/>
      <c r="I1031" s="53"/>
      <c r="J1031" s="209"/>
      <c r="K1031" s="271"/>
      <c r="L1031" s="37"/>
      <c r="M1031" s="218"/>
      <c r="N1031" s="124"/>
      <c r="O1031" s="211" t="str">
        <f t="shared" ca="1" si="94"/>
        <v/>
      </c>
      <c r="P1031" s="212" t="str">
        <f>IF(ISERROR(VLOOKUP(L1031,Paramètres!$A$38:$B$40,2,0)),"",VLOOKUP(L1031,Paramètres!$A$38:$B$40,2,0))</f>
        <v/>
      </c>
      <c r="Q1031" s="211" t="str">
        <f t="shared" ca="1" si="95"/>
        <v/>
      </c>
      <c r="R1031" s="211" t="str">
        <f t="shared" ref="R1031:R1094" si="97">IF(L1031="en 1 fois",1,IF(F1031="illimité",O1031/P1031,IF(ISERROR(F1031/P1031),"",ROUND(F1031/P1031,0))))</f>
        <v/>
      </c>
      <c r="S1031" s="213" t="str">
        <f t="shared" ref="S1031:S1094" ca="1" si="98">IF(ISERROR(IF(F1031="illimité",Q1031*J1031,IF(L1031="en 1 fois",J1031,J1031*Q1031/R1031))),"",IF(F1031="illimité",Q1031*J1031,IF(L1031="en 1 fois",J1031,J1031*Q1031/R1031)))</f>
        <v/>
      </c>
      <c r="T1031" s="214" t="str">
        <f t="shared" ca="1" si="96"/>
        <v/>
      </c>
    </row>
    <row r="1032" spans="1:20" x14ac:dyDescent="0.25">
      <c r="A1032" s="119" t="s">
        <v>6601</v>
      </c>
      <c r="B1032" s="260"/>
      <c r="C1032" s="264" t="str">
        <f>IF(ISERROR(VLOOKUP(B1032,'Tous les abonnés'!$A$6:$I$5491,2,0)),"",VLOOKUP(B1032,'Tous les abonnés'!$A$6:$I$5491,2,0))</f>
        <v/>
      </c>
      <c r="D1032" s="26"/>
      <c r="E1032" s="265"/>
      <c r="F1032" s="207" t="str">
        <f>IF(ISERROR(IF(VLOOKUP(D1032,Paramètres!$C$17:$H$33,6,0)="oui","illimité",VLOOKUP(D1032,Paramètres!$C$17:$H$33,5,0))),"",IF(VLOOKUP(D1032,Paramètres!$C$17:$H$33,6,0)="oui","illimité",VLOOKUP(D1032,Paramètres!$C$17:$H$33,5,0)))</f>
        <v/>
      </c>
      <c r="G1032" s="269" t="str">
        <f t="shared" ref="G1032:G1095" si="99">IF(ISBLANK(K1032),IF(ISERROR(E1032+F1032),"",E1032+F1032),K1032)</f>
        <v/>
      </c>
      <c r="H1032" s="208"/>
      <c r="I1032" s="53"/>
      <c r="J1032" s="209"/>
      <c r="K1032" s="271"/>
      <c r="L1032" s="37"/>
      <c r="M1032" s="218"/>
      <c r="N1032" s="124"/>
      <c r="O1032" s="211" t="str">
        <f t="shared" ref="O1032:O1095" ca="1" si="100">IF(ISBLANK(E1032),"",IF(TODAY()&gt;G1032,G1032-E1032,TODAY()-E1032))</f>
        <v/>
      </c>
      <c r="P1032" s="212" t="str">
        <f>IF(ISERROR(VLOOKUP(L1032,Paramètres!$A$38:$B$40,2,0)),"",VLOOKUP(L1032,Paramètres!$A$38:$B$40,2,0))</f>
        <v/>
      </c>
      <c r="Q1032" s="211" t="str">
        <f t="shared" ref="Q1032:Q1095" ca="1" si="101">IF(ISERROR(O1032/P1032),"",ROUND(O1032/P1032,0))</f>
        <v/>
      </c>
      <c r="R1032" s="211" t="str">
        <f t="shared" si="97"/>
        <v/>
      </c>
      <c r="S1032" s="213" t="str">
        <f t="shared" ca="1" si="98"/>
        <v/>
      </c>
      <c r="T1032" s="214" t="str">
        <f t="shared" ref="T1032:T1095" ca="1" si="102">IF(ISERROR(S1032-N1032),"",S1032-N1032)</f>
        <v/>
      </c>
    </row>
    <row r="1033" spans="1:20" x14ac:dyDescent="0.25">
      <c r="A1033" s="119" t="s">
        <v>6602</v>
      </c>
      <c r="B1033" s="260"/>
      <c r="C1033" s="264" t="str">
        <f>IF(ISERROR(VLOOKUP(B1033,'Tous les abonnés'!$A$6:$I$5491,2,0)),"",VLOOKUP(B1033,'Tous les abonnés'!$A$6:$I$5491,2,0))</f>
        <v/>
      </c>
      <c r="D1033" s="26"/>
      <c r="E1033" s="265"/>
      <c r="F1033" s="207" t="str">
        <f>IF(ISERROR(IF(VLOOKUP(D1033,Paramètres!$C$17:$H$33,6,0)="oui","illimité",VLOOKUP(D1033,Paramètres!$C$17:$H$33,5,0))),"",IF(VLOOKUP(D1033,Paramètres!$C$17:$H$33,6,0)="oui","illimité",VLOOKUP(D1033,Paramètres!$C$17:$H$33,5,0)))</f>
        <v/>
      </c>
      <c r="G1033" s="269" t="str">
        <f t="shared" si="99"/>
        <v/>
      </c>
      <c r="H1033" s="208"/>
      <c r="I1033" s="53"/>
      <c r="J1033" s="209"/>
      <c r="K1033" s="271"/>
      <c r="L1033" s="37"/>
      <c r="M1033" s="218"/>
      <c r="N1033" s="124"/>
      <c r="O1033" s="211" t="str">
        <f t="shared" ca="1" si="100"/>
        <v/>
      </c>
      <c r="P1033" s="212" t="str">
        <f>IF(ISERROR(VLOOKUP(L1033,Paramètres!$A$38:$B$40,2,0)),"",VLOOKUP(L1033,Paramètres!$A$38:$B$40,2,0))</f>
        <v/>
      </c>
      <c r="Q1033" s="211" t="str">
        <f t="shared" ca="1" si="101"/>
        <v/>
      </c>
      <c r="R1033" s="211" t="str">
        <f t="shared" si="97"/>
        <v/>
      </c>
      <c r="S1033" s="213" t="str">
        <f t="shared" ca="1" si="98"/>
        <v/>
      </c>
      <c r="T1033" s="214" t="str">
        <f t="shared" ca="1" si="102"/>
        <v/>
      </c>
    </row>
    <row r="1034" spans="1:20" x14ac:dyDescent="0.25">
      <c r="A1034" s="119" t="s">
        <v>6603</v>
      </c>
      <c r="B1034" s="260"/>
      <c r="C1034" s="264" t="str">
        <f>IF(ISERROR(VLOOKUP(B1034,'Tous les abonnés'!$A$6:$I$5491,2,0)),"",VLOOKUP(B1034,'Tous les abonnés'!$A$6:$I$5491,2,0))</f>
        <v/>
      </c>
      <c r="D1034" s="26"/>
      <c r="E1034" s="265"/>
      <c r="F1034" s="207" t="str">
        <f>IF(ISERROR(IF(VLOOKUP(D1034,Paramètres!$C$17:$H$33,6,0)="oui","illimité",VLOOKUP(D1034,Paramètres!$C$17:$H$33,5,0))),"",IF(VLOOKUP(D1034,Paramètres!$C$17:$H$33,6,0)="oui","illimité",VLOOKUP(D1034,Paramètres!$C$17:$H$33,5,0)))</f>
        <v/>
      </c>
      <c r="G1034" s="269" t="str">
        <f t="shared" si="99"/>
        <v/>
      </c>
      <c r="H1034" s="208"/>
      <c r="I1034" s="53"/>
      <c r="J1034" s="209"/>
      <c r="K1034" s="271"/>
      <c r="L1034" s="37"/>
      <c r="M1034" s="218"/>
      <c r="N1034" s="124"/>
      <c r="O1034" s="211" t="str">
        <f t="shared" ca="1" si="100"/>
        <v/>
      </c>
      <c r="P1034" s="212" t="str">
        <f>IF(ISERROR(VLOOKUP(L1034,Paramètres!$A$38:$B$40,2,0)),"",VLOOKUP(L1034,Paramètres!$A$38:$B$40,2,0))</f>
        <v/>
      </c>
      <c r="Q1034" s="211" t="str">
        <f t="shared" ca="1" si="101"/>
        <v/>
      </c>
      <c r="R1034" s="211" t="str">
        <f t="shared" si="97"/>
        <v/>
      </c>
      <c r="S1034" s="213" t="str">
        <f t="shared" ca="1" si="98"/>
        <v/>
      </c>
      <c r="T1034" s="214" t="str">
        <f t="shared" ca="1" si="102"/>
        <v/>
      </c>
    </row>
    <row r="1035" spans="1:20" x14ac:dyDescent="0.25">
      <c r="A1035" s="119" t="s">
        <v>6604</v>
      </c>
      <c r="B1035" s="260"/>
      <c r="C1035" s="264" t="str">
        <f>IF(ISERROR(VLOOKUP(B1035,'Tous les abonnés'!$A$6:$I$5491,2,0)),"",VLOOKUP(B1035,'Tous les abonnés'!$A$6:$I$5491,2,0))</f>
        <v/>
      </c>
      <c r="D1035" s="26"/>
      <c r="E1035" s="265"/>
      <c r="F1035" s="207" t="str">
        <f>IF(ISERROR(IF(VLOOKUP(D1035,Paramètres!$C$17:$H$33,6,0)="oui","illimité",VLOOKUP(D1035,Paramètres!$C$17:$H$33,5,0))),"",IF(VLOOKUP(D1035,Paramètres!$C$17:$H$33,6,0)="oui","illimité",VLOOKUP(D1035,Paramètres!$C$17:$H$33,5,0)))</f>
        <v/>
      </c>
      <c r="G1035" s="269" t="str">
        <f t="shared" si="99"/>
        <v/>
      </c>
      <c r="H1035" s="208"/>
      <c r="I1035" s="53"/>
      <c r="J1035" s="209"/>
      <c r="K1035" s="271"/>
      <c r="L1035" s="37"/>
      <c r="M1035" s="218"/>
      <c r="N1035" s="124"/>
      <c r="O1035" s="211" t="str">
        <f t="shared" ca="1" si="100"/>
        <v/>
      </c>
      <c r="P1035" s="212" t="str">
        <f>IF(ISERROR(VLOOKUP(L1035,Paramètres!$A$38:$B$40,2,0)),"",VLOOKUP(L1035,Paramètres!$A$38:$B$40,2,0))</f>
        <v/>
      </c>
      <c r="Q1035" s="211" t="str">
        <f t="shared" ca="1" si="101"/>
        <v/>
      </c>
      <c r="R1035" s="211" t="str">
        <f t="shared" si="97"/>
        <v/>
      </c>
      <c r="S1035" s="213" t="str">
        <f t="shared" ca="1" si="98"/>
        <v/>
      </c>
      <c r="T1035" s="214" t="str">
        <f t="shared" ca="1" si="102"/>
        <v/>
      </c>
    </row>
    <row r="1036" spans="1:20" x14ac:dyDescent="0.25">
      <c r="A1036" s="119" t="s">
        <v>6605</v>
      </c>
      <c r="B1036" s="260"/>
      <c r="C1036" s="264" t="str">
        <f>IF(ISERROR(VLOOKUP(B1036,'Tous les abonnés'!$A$6:$I$5491,2,0)),"",VLOOKUP(B1036,'Tous les abonnés'!$A$6:$I$5491,2,0))</f>
        <v/>
      </c>
      <c r="D1036" s="26"/>
      <c r="E1036" s="265"/>
      <c r="F1036" s="207" t="str">
        <f>IF(ISERROR(IF(VLOOKUP(D1036,Paramètres!$C$17:$H$33,6,0)="oui","illimité",VLOOKUP(D1036,Paramètres!$C$17:$H$33,5,0))),"",IF(VLOOKUP(D1036,Paramètres!$C$17:$H$33,6,0)="oui","illimité",VLOOKUP(D1036,Paramètres!$C$17:$H$33,5,0)))</f>
        <v/>
      </c>
      <c r="G1036" s="269" t="str">
        <f t="shared" si="99"/>
        <v/>
      </c>
      <c r="H1036" s="208"/>
      <c r="I1036" s="53"/>
      <c r="J1036" s="209"/>
      <c r="K1036" s="271"/>
      <c r="L1036" s="37"/>
      <c r="M1036" s="218"/>
      <c r="N1036" s="124"/>
      <c r="O1036" s="211" t="str">
        <f t="shared" ca="1" si="100"/>
        <v/>
      </c>
      <c r="P1036" s="212" t="str">
        <f>IF(ISERROR(VLOOKUP(L1036,Paramètres!$A$38:$B$40,2,0)),"",VLOOKUP(L1036,Paramètres!$A$38:$B$40,2,0))</f>
        <v/>
      </c>
      <c r="Q1036" s="211" t="str">
        <f t="shared" ca="1" si="101"/>
        <v/>
      </c>
      <c r="R1036" s="211" t="str">
        <f t="shared" si="97"/>
        <v/>
      </c>
      <c r="S1036" s="213" t="str">
        <f t="shared" ca="1" si="98"/>
        <v/>
      </c>
      <c r="T1036" s="214" t="str">
        <f t="shared" ca="1" si="102"/>
        <v/>
      </c>
    </row>
    <row r="1037" spans="1:20" x14ac:dyDescent="0.25">
      <c r="A1037" s="119" t="s">
        <v>6606</v>
      </c>
      <c r="B1037" s="260"/>
      <c r="C1037" s="264" t="str">
        <f>IF(ISERROR(VLOOKUP(B1037,'Tous les abonnés'!$A$6:$I$5491,2,0)),"",VLOOKUP(B1037,'Tous les abonnés'!$A$6:$I$5491,2,0))</f>
        <v/>
      </c>
      <c r="D1037" s="26"/>
      <c r="E1037" s="265"/>
      <c r="F1037" s="207" t="str">
        <f>IF(ISERROR(IF(VLOOKUP(D1037,Paramètres!$C$17:$H$33,6,0)="oui","illimité",VLOOKUP(D1037,Paramètres!$C$17:$H$33,5,0))),"",IF(VLOOKUP(D1037,Paramètres!$C$17:$H$33,6,0)="oui","illimité",VLOOKUP(D1037,Paramètres!$C$17:$H$33,5,0)))</f>
        <v/>
      </c>
      <c r="G1037" s="269" t="str">
        <f t="shared" si="99"/>
        <v/>
      </c>
      <c r="H1037" s="208"/>
      <c r="I1037" s="53"/>
      <c r="J1037" s="209"/>
      <c r="K1037" s="271"/>
      <c r="L1037" s="37"/>
      <c r="M1037" s="218"/>
      <c r="N1037" s="124"/>
      <c r="O1037" s="211" t="str">
        <f t="shared" ca="1" si="100"/>
        <v/>
      </c>
      <c r="P1037" s="212" t="str">
        <f>IF(ISERROR(VLOOKUP(L1037,Paramètres!$A$38:$B$40,2,0)),"",VLOOKUP(L1037,Paramètres!$A$38:$B$40,2,0))</f>
        <v/>
      </c>
      <c r="Q1037" s="211" t="str">
        <f t="shared" ca="1" si="101"/>
        <v/>
      </c>
      <c r="R1037" s="211" t="str">
        <f t="shared" si="97"/>
        <v/>
      </c>
      <c r="S1037" s="213" t="str">
        <f t="shared" ca="1" si="98"/>
        <v/>
      </c>
      <c r="T1037" s="214" t="str">
        <f t="shared" ca="1" si="102"/>
        <v/>
      </c>
    </row>
    <row r="1038" spans="1:20" x14ac:dyDescent="0.25">
      <c r="A1038" s="119" t="s">
        <v>6607</v>
      </c>
      <c r="B1038" s="260"/>
      <c r="C1038" s="264" t="str">
        <f>IF(ISERROR(VLOOKUP(B1038,'Tous les abonnés'!$A$6:$I$5491,2,0)),"",VLOOKUP(B1038,'Tous les abonnés'!$A$6:$I$5491,2,0))</f>
        <v/>
      </c>
      <c r="D1038" s="26"/>
      <c r="E1038" s="265"/>
      <c r="F1038" s="207" t="str">
        <f>IF(ISERROR(IF(VLOOKUP(D1038,Paramètres!$C$17:$H$33,6,0)="oui","illimité",VLOOKUP(D1038,Paramètres!$C$17:$H$33,5,0))),"",IF(VLOOKUP(D1038,Paramètres!$C$17:$H$33,6,0)="oui","illimité",VLOOKUP(D1038,Paramètres!$C$17:$H$33,5,0)))</f>
        <v/>
      </c>
      <c r="G1038" s="269" t="str">
        <f t="shared" si="99"/>
        <v/>
      </c>
      <c r="H1038" s="208"/>
      <c r="I1038" s="53"/>
      <c r="J1038" s="209"/>
      <c r="K1038" s="271"/>
      <c r="L1038" s="37"/>
      <c r="M1038" s="218"/>
      <c r="N1038" s="124"/>
      <c r="O1038" s="211" t="str">
        <f t="shared" ca="1" si="100"/>
        <v/>
      </c>
      <c r="P1038" s="212" t="str">
        <f>IF(ISERROR(VLOOKUP(L1038,Paramètres!$A$38:$B$40,2,0)),"",VLOOKUP(L1038,Paramètres!$A$38:$B$40,2,0))</f>
        <v/>
      </c>
      <c r="Q1038" s="211" t="str">
        <f t="shared" ca="1" si="101"/>
        <v/>
      </c>
      <c r="R1038" s="211" t="str">
        <f t="shared" si="97"/>
        <v/>
      </c>
      <c r="S1038" s="213" t="str">
        <f t="shared" ca="1" si="98"/>
        <v/>
      </c>
      <c r="T1038" s="214" t="str">
        <f t="shared" ca="1" si="102"/>
        <v/>
      </c>
    </row>
    <row r="1039" spans="1:20" x14ac:dyDescent="0.25">
      <c r="A1039" s="119" t="s">
        <v>6608</v>
      </c>
      <c r="B1039" s="260"/>
      <c r="C1039" s="264" t="str">
        <f>IF(ISERROR(VLOOKUP(B1039,'Tous les abonnés'!$A$6:$I$5491,2,0)),"",VLOOKUP(B1039,'Tous les abonnés'!$A$6:$I$5491,2,0))</f>
        <v/>
      </c>
      <c r="D1039" s="26"/>
      <c r="E1039" s="265"/>
      <c r="F1039" s="207" t="str">
        <f>IF(ISERROR(IF(VLOOKUP(D1039,Paramètres!$C$17:$H$33,6,0)="oui","illimité",VLOOKUP(D1039,Paramètres!$C$17:$H$33,5,0))),"",IF(VLOOKUP(D1039,Paramètres!$C$17:$H$33,6,0)="oui","illimité",VLOOKUP(D1039,Paramètres!$C$17:$H$33,5,0)))</f>
        <v/>
      </c>
      <c r="G1039" s="269" t="str">
        <f t="shared" si="99"/>
        <v/>
      </c>
      <c r="H1039" s="208"/>
      <c r="I1039" s="53"/>
      <c r="J1039" s="209"/>
      <c r="K1039" s="271"/>
      <c r="L1039" s="37"/>
      <c r="M1039" s="218"/>
      <c r="N1039" s="124"/>
      <c r="O1039" s="211" t="str">
        <f t="shared" ca="1" si="100"/>
        <v/>
      </c>
      <c r="P1039" s="212" t="str">
        <f>IF(ISERROR(VLOOKUP(L1039,Paramètres!$A$38:$B$40,2,0)),"",VLOOKUP(L1039,Paramètres!$A$38:$B$40,2,0))</f>
        <v/>
      </c>
      <c r="Q1039" s="211" t="str">
        <f t="shared" ca="1" si="101"/>
        <v/>
      </c>
      <c r="R1039" s="211" t="str">
        <f t="shared" si="97"/>
        <v/>
      </c>
      <c r="S1039" s="213" t="str">
        <f t="shared" ca="1" si="98"/>
        <v/>
      </c>
      <c r="T1039" s="214" t="str">
        <f t="shared" ca="1" si="102"/>
        <v/>
      </c>
    </row>
    <row r="1040" spans="1:20" x14ac:dyDescent="0.25">
      <c r="A1040" s="119" t="s">
        <v>6609</v>
      </c>
      <c r="B1040" s="260"/>
      <c r="C1040" s="264" t="str">
        <f>IF(ISERROR(VLOOKUP(B1040,'Tous les abonnés'!$A$6:$I$5491,2,0)),"",VLOOKUP(B1040,'Tous les abonnés'!$A$6:$I$5491,2,0))</f>
        <v/>
      </c>
      <c r="D1040" s="26"/>
      <c r="E1040" s="265"/>
      <c r="F1040" s="207" t="str">
        <f>IF(ISERROR(IF(VLOOKUP(D1040,Paramètres!$C$17:$H$33,6,0)="oui","illimité",VLOOKUP(D1040,Paramètres!$C$17:$H$33,5,0))),"",IF(VLOOKUP(D1040,Paramètres!$C$17:$H$33,6,0)="oui","illimité",VLOOKUP(D1040,Paramètres!$C$17:$H$33,5,0)))</f>
        <v/>
      </c>
      <c r="G1040" s="269" t="str">
        <f t="shared" si="99"/>
        <v/>
      </c>
      <c r="H1040" s="208"/>
      <c r="I1040" s="53"/>
      <c r="J1040" s="209"/>
      <c r="K1040" s="271"/>
      <c r="L1040" s="37"/>
      <c r="M1040" s="218"/>
      <c r="N1040" s="124"/>
      <c r="O1040" s="211" t="str">
        <f t="shared" ca="1" si="100"/>
        <v/>
      </c>
      <c r="P1040" s="212" t="str">
        <f>IF(ISERROR(VLOOKUP(L1040,Paramètres!$A$38:$B$40,2,0)),"",VLOOKUP(L1040,Paramètres!$A$38:$B$40,2,0))</f>
        <v/>
      </c>
      <c r="Q1040" s="211" t="str">
        <f t="shared" ca="1" si="101"/>
        <v/>
      </c>
      <c r="R1040" s="211" t="str">
        <f t="shared" si="97"/>
        <v/>
      </c>
      <c r="S1040" s="213" t="str">
        <f t="shared" ca="1" si="98"/>
        <v/>
      </c>
      <c r="T1040" s="214" t="str">
        <f t="shared" ca="1" si="102"/>
        <v/>
      </c>
    </row>
    <row r="1041" spans="1:20" x14ac:dyDescent="0.25">
      <c r="A1041" s="119" t="s">
        <v>6610</v>
      </c>
      <c r="B1041" s="260"/>
      <c r="C1041" s="264" t="str">
        <f>IF(ISERROR(VLOOKUP(B1041,'Tous les abonnés'!$A$6:$I$5491,2,0)),"",VLOOKUP(B1041,'Tous les abonnés'!$A$6:$I$5491,2,0))</f>
        <v/>
      </c>
      <c r="D1041" s="26"/>
      <c r="E1041" s="265"/>
      <c r="F1041" s="207" t="str">
        <f>IF(ISERROR(IF(VLOOKUP(D1041,Paramètres!$C$17:$H$33,6,0)="oui","illimité",VLOOKUP(D1041,Paramètres!$C$17:$H$33,5,0))),"",IF(VLOOKUP(D1041,Paramètres!$C$17:$H$33,6,0)="oui","illimité",VLOOKUP(D1041,Paramètres!$C$17:$H$33,5,0)))</f>
        <v/>
      </c>
      <c r="G1041" s="269" t="str">
        <f t="shared" si="99"/>
        <v/>
      </c>
      <c r="H1041" s="208"/>
      <c r="I1041" s="53"/>
      <c r="J1041" s="209"/>
      <c r="K1041" s="271"/>
      <c r="L1041" s="37"/>
      <c r="M1041" s="218"/>
      <c r="N1041" s="124"/>
      <c r="O1041" s="211" t="str">
        <f t="shared" ca="1" si="100"/>
        <v/>
      </c>
      <c r="P1041" s="212" t="str">
        <f>IF(ISERROR(VLOOKUP(L1041,Paramètres!$A$38:$B$40,2,0)),"",VLOOKUP(L1041,Paramètres!$A$38:$B$40,2,0))</f>
        <v/>
      </c>
      <c r="Q1041" s="211" t="str">
        <f t="shared" ca="1" si="101"/>
        <v/>
      </c>
      <c r="R1041" s="211" t="str">
        <f t="shared" si="97"/>
        <v/>
      </c>
      <c r="S1041" s="213" t="str">
        <f t="shared" ca="1" si="98"/>
        <v/>
      </c>
      <c r="T1041" s="214" t="str">
        <f t="shared" ca="1" si="102"/>
        <v/>
      </c>
    </row>
    <row r="1042" spans="1:20" x14ac:dyDescent="0.25">
      <c r="A1042" s="119" t="s">
        <v>6611</v>
      </c>
      <c r="B1042" s="260"/>
      <c r="C1042" s="264" t="str">
        <f>IF(ISERROR(VLOOKUP(B1042,'Tous les abonnés'!$A$6:$I$5491,2,0)),"",VLOOKUP(B1042,'Tous les abonnés'!$A$6:$I$5491,2,0))</f>
        <v/>
      </c>
      <c r="D1042" s="26"/>
      <c r="E1042" s="265"/>
      <c r="F1042" s="207" t="str">
        <f>IF(ISERROR(IF(VLOOKUP(D1042,Paramètres!$C$17:$H$33,6,0)="oui","illimité",VLOOKUP(D1042,Paramètres!$C$17:$H$33,5,0))),"",IF(VLOOKUP(D1042,Paramètres!$C$17:$H$33,6,0)="oui","illimité",VLOOKUP(D1042,Paramètres!$C$17:$H$33,5,0)))</f>
        <v/>
      </c>
      <c r="G1042" s="269" t="str">
        <f t="shared" si="99"/>
        <v/>
      </c>
      <c r="H1042" s="208"/>
      <c r="I1042" s="53"/>
      <c r="J1042" s="209"/>
      <c r="K1042" s="271"/>
      <c r="L1042" s="37"/>
      <c r="M1042" s="218"/>
      <c r="N1042" s="124"/>
      <c r="O1042" s="211" t="str">
        <f t="shared" ca="1" si="100"/>
        <v/>
      </c>
      <c r="P1042" s="212" t="str">
        <f>IF(ISERROR(VLOOKUP(L1042,Paramètres!$A$38:$B$40,2,0)),"",VLOOKUP(L1042,Paramètres!$A$38:$B$40,2,0))</f>
        <v/>
      </c>
      <c r="Q1042" s="211" t="str">
        <f t="shared" ca="1" si="101"/>
        <v/>
      </c>
      <c r="R1042" s="211" t="str">
        <f t="shared" si="97"/>
        <v/>
      </c>
      <c r="S1042" s="213" t="str">
        <f t="shared" ca="1" si="98"/>
        <v/>
      </c>
      <c r="T1042" s="214" t="str">
        <f t="shared" ca="1" si="102"/>
        <v/>
      </c>
    </row>
    <row r="1043" spans="1:20" x14ac:dyDescent="0.25">
      <c r="A1043" s="119" t="s">
        <v>6612</v>
      </c>
      <c r="B1043" s="260"/>
      <c r="C1043" s="264" t="str">
        <f>IF(ISERROR(VLOOKUP(B1043,'Tous les abonnés'!$A$6:$I$5491,2,0)),"",VLOOKUP(B1043,'Tous les abonnés'!$A$6:$I$5491,2,0))</f>
        <v/>
      </c>
      <c r="D1043" s="26"/>
      <c r="E1043" s="265"/>
      <c r="F1043" s="207" t="str">
        <f>IF(ISERROR(IF(VLOOKUP(D1043,Paramètres!$C$17:$H$33,6,0)="oui","illimité",VLOOKUP(D1043,Paramètres!$C$17:$H$33,5,0))),"",IF(VLOOKUP(D1043,Paramètres!$C$17:$H$33,6,0)="oui","illimité",VLOOKUP(D1043,Paramètres!$C$17:$H$33,5,0)))</f>
        <v/>
      </c>
      <c r="G1043" s="269" t="str">
        <f t="shared" si="99"/>
        <v/>
      </c>
      <c r="H1043" s="208"/>
      <c r="I1043" s="53"/>
      <c r="J1043" s="209"/>
      <c r="K1043" s="271"/>
      <c r="L1043" s="37"/>
      <c r="M1043" s="218"/>
      <c r="N1043" s="124"/>
      <c r="O1043" s="211" t="str">
        <f t="shared" ca="1" si="100"/>
        <v/>
      </c>
      <c r="P1043" s="212" t="str">
        <f>IF(ISERROR(VLOOKUP(L1043,Paramètres!$A$38:$B$40,2,0)),"",VLOOKUP(L1043,Paramètres!$A$38:$B$40,2,0))</f>
        <v/>
      </c>
      <c r="Q1043" s="211" t="str">
        <f t="shared" ca="1" si="101"/>
        <v/>
      </c>
      <c r="R1043" s="211" t="str">
        <f t="shared" si="97"/>
        <v/>
      </c>
      <c r="S1043" s="213" t="str">
        <f t="shared" ca="1" si="98"/>
        <v/>
      </c>
      <c r="T1043" s="214" t="str">
        <f t="shared" ca="1" si="102"/>
        <v/>
      </c>
    </row>
    <row r="1044" spans="1:20" x14ac:dyDescent="0.25">
      <c r="A1044" s="119" t="s">
        <v>6613</v>
      </c>
      <c r="B1044" s="260"/>
      <c r="C1044" s="264" t="str">
        <f>IF(ISERROR(VLOOKUP(B1044,'Tous les abonnés'!$A$6:$I$5491,2,0)),"",VLOOKUP(B1044,'Tous les abonnés'!$A$6:$I$5491,2,0))</f>
        <v/>
      </c>
      <c r="D1044" s="26"/>
      <c r="E1044" s="265"/>
      <c r="F1044" s="207" t="str">
        <f>IF(ISERROR(IF(VLOOKUP(D1044,Paramètres!$C$17:$H$33,6,0)="oui","illimité",VLOOKUP(D1044,Paramètres!$C$17:$H$33,5,0))),"",IF(VLOOKUP(D1044,Paramètres!$C$17:$H$33,6,0)="oui","illimité",VLOOKUP(D1044,Paramètres!$C$17:$H$33,5,0)))</f>
        <v/>
      </c>
      <c r="G1044" s="269" t="str">
        <f t="shared" si="99"/>
        <v/>
      </c>
      <c r="H1044" s="208"/>
      <c r="I1044" s="53"/>
      <c r="J1044" s="209"/>
      <c r="K1044" s="271"/>
      <c r="L1044" s="37"/>
      <c r="M1044" s="218"/>
      <c r="N1044" s="124"/>
      <c r="O1044" s="211" t="str">
        <f t="shared" ca="1" si="100"/>
        <v/>
      </c>
      <c r="P1044" s="212" t="str">
        <f>IF(ISERROR(VLOOKUP(L1044,Paramètres!$A$38:$B$40,2,0)),"",VLOOKUP(L1044,Paramètres!$A$38:$B$40,2,0))</f>
        <v/>
      </c>
      <c r="Q1044" s="211" t="str">
        <f t="shared" ca="1" si="101"/>
        <v/>
      </c>
      <c r="R1044" s="211" t="str">
        <f t="shared" si="97"/>
        <v/>
      </c>
      <c r="S1044" s="213" t="str">
        <f t="shared" ca="1" si="98"/>
        <v/>
      </c>
      <c r="T1044" s="214" t="str">
        <f t="shared" ca="1" si="102"/>
        <v/>
      </c>
    </row>
    <row r="1045" spans="1:20" x14ac:dyDescent="0.25">
      <c r="A1045" s="119" t="s">
        <v>6614</v>
      </c>
      <c r="B1045" s="260"/>
      <c r="C1045" s="264" t="str">
        <f>IF(ISERROR(VLOOKUP(B1045,'Tous les abonnés'!$A$6:$I$5491,2,0)),"",VLOOKUP(B1045,'Tous les abonnés'!$A$6:$I$5491,2,0))</f>
        <v/>
      </c>
      <c r="D1045" s="26"/>
      <c r="E1045" s="265"/>
      <c r="F1045" s="207" t="str">
        <f>IF(ISERROR(IF(VLOOKUP(D1045,Paramètres!$C$17:$H$33,6,0)="oui","illimité",VLOOKUP(D1045,Paramètres!$C$17:$H$33,5,0))),"",IF(VLOOKUP(D1045,Paramètres!$C$17:$H$33,6,0)="oui","illimité",VLOOKUP(D1045,Paramètres!$C$17:$H$33,5,0)))</f>
        <v/>
      </c>
      <c r="G1045" s="269" t="str">
        <f t="shared" si="99"/>
        <v/>
      </c>
      <c r="H1045" s="208"/>
      <c r="I1045" s="53"/>
      <c r="J1045" s="209"/>
      <c r="K1045" s="271"/>
      <c r="L1045" s="37"/>
      <c r="M1045" s="218"/>
      <c r="N1045" s="124"/>
      <c r="O1045" s="211" t="str">
        <f t="shared" ca="1" si="100"/>
        <v/>
      </c>
      <c r="P1045" s="212" t="str">
        <f>IF(ISERROR(VLOOKUP(L1045,Paramètres!$A$38:$B$40,2,0)),"",VLOOKUP(L1045,Paramètres!$A$38:$B$40,2,0))</f>
        <v/>
      </c>
      <c r="Q1045" s="211" t="str">
        <f t="shared" ca="1" si="101"/>
        <v/>
      </c>
      <c r="R1045" s="211" t="str">
        <f t="shared" si="97"/>
        <v/>
      </c>
      <c r="S1045" s="213" t="str">
        <f t="shared" ca="1" si="98"/>
        <v/>
      </c>
      <c r="T1045" s="214" t="str">
        <f t="shared" ca="1" si="102"/>
        <v/>
      </c>
    </row>
    <row r="1046" spans="1:20" x14ac:dyDescent="0.25">
      <c r="A1046" s="119" t="s">
        <v>6615</v>
      </c>
      <c r="B1046" s="260"/>
      <c r="C1046" s="264" t="str">
        <f>IF(ISERROR(VLOOKUP(B1046,'Tous les abonnés'!$A$6:$I$5491,2,0)),"",VLOOKUP(B1046,'Tous les abonnés'!$A$6:$I$5491,2,0))</f>
        <v/>
      </c>
      <c r="D1046" s="26"/>
      <c r="E1046" s="265"/>
      <c r="F1046" s="207" t="str">
        <f>IF(ISERROR(IF(VLOOKUP(D1046,Paramètres!$C$17:$H$33,6,0)="oui","illimité",VLOOKUP(D1046,Paramètres!$C$17:$H$33,5,0))),"",IF(VLOOKUP(D1046,Paramètres!$C$17:$H$33,6,0)="oui","illimité",VLOOKUP(D1046,Paramètres!$C$17:$H$33,5,0)))</f>
        <v/>
      </c>
      <c r="G1046" s="269" t="str">
        <f t="shared" si="99"/>
        <v/>
      </c>
      <c r="H1046" s="208"/>
      <c r="I1046" s="53"/>
      <c r="J1046" s="209"/>
      <c r="K1046" s="271"/>
      <c r="L1046" s="37"/>
      <c r="M1046" s="218"/>
      <c r="N1046" s="124"/>
      <c r="O1046" s="211" t="str">
        <f t="shared" ca="1" si="100"/>
        <v/>
      </c>
      <c r="P1046" s="212" t="str">
        <f>IF(ISERROR(VLOOKUP(L1046,Paramètres!$A$38:$B$40,2,0)),"",VLOOKUP(L1046,Paramètres!$A$38:$B$40,2,0))</f>
        <v/>
      </c>
      <c r="Q1046" s="211" t="str">
        <f t="shared" ca="1" si="101"/>
        <v/>
      </c>
      <c r="R1046" s="211" t="str">
        <f t="shared" si="97"/>
        <v/>
      </c>
      <c r="S1046" s="213" t="str">
        <f t="shared" ca="1" si="98"/>
        <v/>
      </c>
      <c r="T1046" s="214" t="str">
        <f t="shared" ca="1" si="102"/>
        <v/>
      </c>
    </row>
    <row r="1047" spans="1:20" x14ac:dyDescent="0.25">
      <c r="A1047" s="119" t="s">
        <v>6616</v>
      </c>
      <c r="B1047" s="260"/>
      <c r="C1047" s="264" t="str">
        <f>IF(ISERROR(VLOOKUP(B1047,'Tous les abonnés'!$A$6:$I$5491,2,0)),"",VLOOKUP(B1047,'Tous les abonnés'!$A$6:$I$5491,2,0))</f>
        <v/>
      </c>
      <c r="D1047" s="26"/>
      <c r="E1047" s="265"/>
      <c r="F1047" s="207" t="str">
        <f>IF(ISERROR(IF(VLOOKUP(D1047,Paramètres!$C$17:$H$33,6,0)="oui","illimité",VLOOKUP(D1047,Paramètres!$C$17:$H$33,5,0))),"",IF(VLOOKUP(D1047,Paramètres!$C$17:$H$33,6,0)="oui","illimité",VLOOKUP(D1047,Paramètres!$C$17:$H$33,5,0)))</f>
        <v/>
      </c>
      <c r="G1047" s="269" t="str">
        <f t="shared" si="99"/>
        <v/>
      </c>
      <c r="H1047" s="208"/>
      <c r="I1047" s="53"/>
      <c r="J1047" s="209"/>
      <c r="K1047" s="271"/>
      <c r="L1047" s="37"/>
      <c r="M1047" s="218"/>
      <c r="N1047" s="124"/>
      <c r="O1047" s="211" t="str">
        <f t="shared" ca="1" si="100"/>
        <v/>
      </c>
      <c r="P1047" s="212" t="str">
        <f>IF(ISERROR(VLOOKUP(L1047,Paramètres!$A$38:$B$40,2,0)),"",VLOOKUP(L1047,Paramètres!$A$38:$B$40,2,0))</f>
        <v/>
      </c>
      <c r="Q1047" s="211" t="str">
        <f t="shared" ca="1" si="101"/>
        <v/>
      </c>
      <c r="R1047" s="211" t="str">
        <f t="shared" si="97"/>
        <v/>
      </c>
      <c r="S1047" s="213" t="str">
        <f t="shared" ca="1" si="98"/>
        <v/>
      </c>
      <c r="T1047" s="214" t="str">
        <f t="shared" ca="1" si="102"/>
        <v/>
      </c>
    </row>
    <row r="1048" spans="1:20" x14ac:dyDescent="0.25">
      <c r="A1048" s="119" t="s">
        <v>6617</v>
      </c>
      <c r="B1048" s="260"/>
      <c r="C1048" s="264" t="str">
        <f>IF(ISERROR(VLOOKUP(B1048,'Tous les abonnés'!$A$6:$I$5491,2,0)),"",VLOOKUP(B1048,'Tous les abonnés'!$A$6:$I$5491,2,0))</f>
        <v/>
      </c>
      <c r="D1048" s="26"/>
      <c r="E1048" s="265"/>
      <c r="F1048" s="207" t="str">
        <f>IF(ISERROR(IF(VLOOKUP(D1048,Paramètres!$C$17:$H$33,6,0)="oui","illimité",VLOOKUP(D1048,Paramètres!$C$17:$H$33,5,0))),"",IF(VLOOKUP(D1048,Paramètres!$C$17:$H$33,6,0)="oui","illimité",VLOOKUP(D1048,Paramètres!$C$17:$H$33,5,0)))</f>
        <v/>
      </c>
      <c r="G1048" s="269" t="str">
        <f t="shared" si="99"/>
        <v/>
      </c>
      <c r="H1048" s="208"/>
      <c r="I1048" s="53"/>
      <c r="J1048" s="209"/>
      <c r="K1048" s="271"/>
      <c r="L1048" s="37"/>
      <c r="M1048" s="218"/>
      <c r="N1048" s="124"/>
      <c r="O1048" s="211" t="str">
        <f t="shared" ca="1" si="100"/>
        <v/>
      </c>
      <c r="P1048" s="212" t="str">
        <f>IF(ISERROR(VLOOKUP(L1048,Paramètres!$A$38:$B$40,2,0)),"",VLOOKUP(L1048,Paramètres!$A$38:$B$40,2,0))</f>
        <v/>
      </c>
      <c r="Q1048" s="211" t="str">
        <f t="shared" ca="1" si="101"/>
        <v/>
      </c>
      <c r="R1048" s="211" t="str">
        <f t="shared" si="97"/>
        <v/>
      </c>
      <c r="S1048" s="213" t="str">
        <f t="shared" ca="1" si="98"/>
        <v/>
      </c>
      <c r="T1048" s="214" t="str">
        <f t="shared" ca="1" si="102"/>
        <v/>
      </c>
    </row>
    <row r="1049" spans="1:20" x14ac:dyDescent="0.25">
      <c r="A1049" s="119" t="s">
        <v>6618</v>
      </c>
      <c r="B1049" s="260"/>
      <c r="C1049" s="264" t="str">
        <f>IF(ISERROR(VLOOKUP(B1049,'Tous les abonnés'!$A$6:$I$5491,2,0)),"",VLOOKUP(B1049,'Tous les abonnés'!$A$6:$I$5491,2,0))</f>
        <v/>
      </c>
      <c r="D1049" s="26"/>
      <c r="E1049" s="265"/>
      <c r="F1049" s="207" t="str">
        <f>IF(ISERROR(IF(VLOOKUP(D1049,Paramètres!$C$17:$H$33,6,0)="oui","illimité",VLOOKUP(D1049,Paramètres!$C$17:$H$33,5,0))),"",IF(VLOOKUP(D1049,Paramètres!$C$17:$H$33,6,0)="oui","illimité",VLOOKUP(D1049,Paramètres!$C$17:$H$33,5,0)))</f>
        <v/>
      </c>
      <c r="G1049" s="269" t="str">
        <f t="shared" si="99"/>
        <v/>
      </c>
      <c r="H1049" s="208"/>
      <c r="I1049" s="53"/>
      <c r="J1049" s="209"/>
      <c r="K1049" s="271"/>
      <c r="L1049" s="37"/>
      <c r="M1049" s="218"/>
      <c r="N1049" s="124"/>
      <c r="O1049" s="211" t="str">
        <f t="shared" ca="1" si="100"/>
        <v/>
      </c>
      <c r="P1049" s="212" t="str">
        <f>IF(ISERROR(VLOOKUP(L1049,Paramètres!$A$38:$B$40,2,0)),"",VLOOKUP(L1049,Paramètres!$A$38:$B$40,2,0))</f>
        <v/>
      </c>
      <c r="Q1049" s="211" t="str">
        <f t="shared" ca="1" si="101"/>
        <v/>
      </c>
      <c r="R1049" s="211" t="str">
        <f t="shared" si="97"/>
        <v/>
      </c>
      <c r="S1049" s="213" t="str">
        <f t="shared" ca="1" si="98"/>
        <v/>
      </c>
      <c r="T1049" s="214" t="str">
        <f t="shared" ca="1" si="102"/>
        <v/>
      </c>
    </row>
    <row r="1050" spans="1:20" x14ac:dyDescent="0.25">
      <c r="A1050" s="119" t="s">
        <v>6619</v>
      </c>
      <c r="B1050" s="260"/>
      <c r="C1050" s="264" t="str">
        <f>IF(ISERROR(VLOOKUP(B1050,'Tous les abonnés'!$A$6:$I$5491,2,0)),"",VLOOKUP(B1050,'Tous les abonnés'!$A$6:$I$5491,2,0))</f>
        <v/>
      </c>
      <c r="D1050" s="26"/>
      <c r="E1050" s="265"/>
      <c r="F1050" s="207" t="str">
        <f>IF(ISERROR(IF(VLOOKUP(D1050,Paramètres!$C$17:$H$33,6,0)="oui","illimité",VLOOKUP(D1050,Paramètres!$C$17:$H$33,5,0))),"",IF(VLOOKUP(D1050,Paramètres!$C$17:$H$33,6,0)="oui","illimité",VLOOKUP(D1050,Paramètres!$C$17:$H$33,5,0)))</f>
        <v/>
      </c>
      <c r="G1050" s="269" t="str">
        <f t="shared" si="99"/>
        <v/>
      </c>
      <c r="H1050" s="208"/>
      <c r="I1050" s="53"/>
      <c r="J1050" s="209"/>
      <c r="K1050" s="271"/>
      <c r="L1050" s="37"/>
      <c r="M1050" s="218"/>
      <c r="N1050" s="124"/>
      <c r="O1050" s="211" t="str">
        <f t="shared" ca="1" si="100"/>
        <v/>
      </c>
      <c r="P1050" s="212" t="str">
        <f>IF(ISERROR(VLOOKUP(L1050,Paramètres!$A$38:$B$40,2,0)),"",VLOOKUP(L1050,Paramètres!$A$38:$B$40,2,0))</f>
        <v/>
      </c>
      <c r="Q1050" s="211" t="str">
        <f t="shared" ca="1" si="101"/>
        <v/>
      </c>
      <c r="R1050" s="211" t="str">
        <f t="shared" si="97"/>
        <v/>
      </c>
      <c r="S1050" s="213" t="str">
        <f t="shared" ca="1" si="98"/>
        <v/>
      </c>
      <c r="T1050" s="214" t="str">
        <f t="shared" ca="1" si="102"/>
        <v/>
      </c>
    </row>
    <row r="1051" spans="1:20" x14ac:dyDescent="0.25">
      <c r="A1051" s="119" t="s">
        <v>6620</v>
      </c>
      <c r="B1051" s="260"/>
      <c r="C1051" s="264" t="str">
        <f>IF(ISERROR(VLOOKUP(B1051,'Tous les abonnés'!$A$6:$I$5491,2,0)),"",VLOOKUP(B1051,'Tous les abonnés'!$A$6:$I$5491,2,0))</f>
        <v/>
      </c>
      <c r="D1051" s="26"/>
      <c r="E1051" s="265"/>
      <c r="F1051" s="207" t="str">
        <f>IF(ISERROR(IF(VLOOKUP(D1051,Paramètres!$C$17:$H$33,6,0)="oui","illimité",VLOOKUP(D1051,Paramètres!$C$17:$H$33,5,0))),"",IF(VLOOKUP(D1051,Paramètres!$C$17:$H$33,6,0)="oui","illimité",VLOOKUP(D1051,Paramètres!$C$17:$H$33,5,0)))</f>
        <v/>
      </c>
      <c r="G1051" s="269" t="str">
        <f t="shared" si="99"/>
        <v/>
      </c>
      <c r="H1051" s="208"/>
      <c r="I1051" s="53"/>
      <c r="J1051" s="209"/>
      <c r="K1051" s="271"/>
      <c r="L1051" s="37"/>
      <c r="M1051" s="218"/>
      <c r="N1051" s="124"/>
      <c r="O1051" s="211" t="str">
        <f t="shared" ca="1" si="100"/>
        <v/>
      </c>
      <c r="P1051" s="212" t="str">
        <f>IF(ISERROR(VLOOKUP(L1051,Paramètres!$A$38:$B$40,2,0)),"",VLOOKUP(L1051,Paramètres!$A$38:$B$40,2,0))</f>
        <v/>
      </c>
      <c r="Q1051" s="211" t="str">
        <f t="shared" ca="1" si="101"/>
        <v/>
      </c>
      <c r="R1051" s="211" t="str">
        <f t="shared" si="97"/>
        <v/>
      </c>
      <c r="S1051" s="213" t="str">
        <f t="shared" ca="1" si="98"/>
        <v/>
      </c>
      <c r="T1051" s="214" t="str">
        <f t="shared" ca="1" si="102"/>
        <v/>
      </c>
    </row>
    <row r="1052" spans="1:20" x14ac:dyDescent="0.25">
      <c r="A1052" s="119" t="s">
        <v>6621</v>
      </c>
      <c r="B1052" s="260"/>
      <c r="C1052" s="264" t="str">
        <f>IF(ISERROR(VLOOKUP(B1052,'Tous les abonnés'!$A$6:$I$5491,2,0)),"",VLOOKUP(B1052,'Tous les abonnés'!$A$6:$I$5491,2,0))</f>
        <v/>
      </c>
      <c r="D1052" s="26"/>
      <c r="E1052" s="265"/>
      <c r="F1052" s="207" t="str">
        <f>IF(ISERROR(IF(VLOOKUP(D1052,Paramètres!$C$17:$H$33,6,0)="oui","illimité",VLOOKUP(D1052,Paramètres!$C$17:$H$33,5,0))),"",IF(VLOOKUP(D1052,Paramètres!$C$17:$H$33,6,0)="oui","illimité",VLOOKUP(D1052,Paramètres!$C$17:$H$33,5,0)))</f>
        <v/>
      </c>
      <c r="G1052" s="269" t="str">
        <f t="shared" si="99"/>
        <v/>
      </c>
      <c r="H1052" s="208"/>
      <c r="I1052" s="53"/>
      <c r="J1052" s="209"/>
      <c r="K1052" s="271"/>
      <c r="L1052" s="37"/>
      <c r="M1052" s="218"/>
      <c r="N1052" s="124"/>
      <c r="O1052" s="211" t="str">
        <f t="shared" ca="1" si="100"/>
        <v/>
      </c>
      <c r="P1052" s="212" t="str">
        <f>IF(ISERROR(VLOOKUP(L1052,Paramètres!$A$38:$B$40,2,0)),"",VLOOKUP(L1052,Paramètres!$A$38:$B$40,2,0))</f>
        <v/>
      </c>
      <c r="Q1052" s="211" t="str">
        <f t="shared" ca="1" si="101"/>
        <v/>
      </c>
      <c r="R1052" s="211" t="str">
        <f t="shared" si="97"/>
        <v/>
      </c>
      <c r="S1052" s="213" t="str">
        <f t="shared" ca="1" si="98"/>
        <v/>
      </c>
      <c r="T1052" s="214" t="str">
        <f t="shared" ca="1" si="102"/>
        <v/>
      </c>
    </row>
    <row r="1053" spans="1:20" x14ac:dyDescent="0.25">
      <c r="A1053" s="119" t="s">
        <v>6622</v>
      </c>
      <c r="B1053" s="260"/>
      <c r="C1053" s="264" t="str">
        <f>IF(ISERROR(VLOOKUP(B1053,'Tous les abonnés'!$A$6:$I$5491,2,0)),"",VLOOKUP(B1053,'Tous les abonnés'!$A$6:$I$5491,2,0))</f>
        <v/>
      </c>
      <c r="D1053" s="26"/>
      <c r="E1053" s="265"/>
      <c r="F1053" s="207" t="str">
        <f>IF(ISERROR(IF(VLOOKUP(D1053,Paramètres!$C$17:$H$33,6,0)="oui","illimité",VLOOKUP(D1053,Paramètres!$C$17:$H$33,5,0))),"",IF(VLOOKUP(D1053,Paramètres!$C$17:$H$33,6,0)="oui","illimité",VLOOKUP(D1053,Paramètres!$C$17:$H$33,5,0)))</f>
        <v/>
      </c>
      <c r="G1053" s="269" t="str">
        <f t="shared" si="99"/>
        <v/>
      </c>
      <c r="H1053" s="208"/>
      <c r="I1053" s="53"/>
      <c r="J1053" s="209"/>
      <c r="K1053" s="271"/>
      <c r="L1053" s="37"/>
      <c r="M1053" s="218"/>
      <c r="N1053" s="124"/>
      <c r="O1053" s="211" t="str">
        <f t="shared" ca="1" si="100"/>
        <v/>
      </c>
      <c r="P1053" s="212" t="str">
        <f>IF(ISERROR(VLOOKUP(L1053,Paramètres!$A$38:$B$40,2,0)),"",VLOOKUP(L1053,Paramètres!$A$38:$B$40,2,0))</f>
        <v/>
      </c>
      <c r="Q1053" s="211" t="str">
        <f t="shared" ca="1" si="101"/>
        <v/>
      </c>
      <c r="R1053" s="211" t="str">
        <f t="shared" si="97"/>
        <v/>
      </c>
      <c r="S1053" s="213" t="str">
        <f t="shared" ca="1" si="98"/>
        <v/>
      </c>
      <c r="T1053" s="214" t="str">
        <f t="shared" ca="1" si="102"/>
        <v/>
      </c>
    </row>
    <row r="1054" spans="1:20" x14ac:dyDescent="0.25">
      <c r="A1054" s="119" t="s">
        <v>6623</v>
      </c>
      <c r="B1054" s="260"/>
      <c r="C1054" s="264" t="str">
        <f>IF(ISERROR(VLOOKUP(B1054,'Tous les abonnés'!$A$6:$I$5491,2,0)),"",VLOOKUP(B1054,'Tous les abonnés'!$A$6:$I$5491,2,0))</f>
        <v/>
      </c>
      <c r="D1054" s="26"/>
      <c r="E1054" s="265"/>
      <c r="F1054" s="207" t="str">
        <f>IF(ISERROR(IF(VLOOKUP(D1054,Paramètres!$C$17:$H$33,6,0)="oui","illimité",VLOOKUP(D1054,Paramètres!$C$17:$H$33,5,0))),"",IF(VLOOKUP(D1054,Paramètres!$C$17:$H$33,6,0)="oui","illimité",VLOOKUP(D1054,Paramètres!$C$17:$H$33,5,0)))</f>
        <v/>
      </c>
      <c r="G1054" s="269" t="str">
        <f t="shared" si="99"/>
        <v/>
      </c>
      <c r="H1054" s="208"/>
      <c r="I1054" s="53"/>
      <c r="J1054" s="209"/>
      <c r="K1054" s="271"/>
      <c r="L1054" s="37"/>
      <c r="M1054" s="218"/>
      <c r="N1054" s="124"/>
      <c r="O1054" s="211" t="str">
        <f t="shared" ca="1" si="100"/>
        <v/>
      </c>
      <c r="P1054" s="212" t="str">
        <f>IF(ISERROR(VLOOKUP(L1054,Paramètres!$A$38:$B$40,2,0)),"",VLOOKUP(L1054,Paramètres!$A$38:$B$40,2,0))</f>
        <v/>
      </c>
      <c r="Q1054" s="211" t="str">
        <f t="shared" ca="1" si="101"/>
        <v/>
      </c>
      <c r="R1054" s="211" t="str">
        <f t="shared" si="97"/>
        <v/>
      </c>
      <c r="S1054" s="213" t="str">
        <f t="shared" ca="1" si="98"/>
        <v/>
      </c>
      <c r="T1054" s="214" t="str">
        <f t="shared" ca="1" si="102"/>
        <v/>
      </c>
    </row>
    <row r="1055" spans="1:20" x14ac:dyDescent="0.25">
      <c r="A1055" s="119" t="s">
        <v>6624</v>
      </c>
      <c r="B1055" s="260"/>
      <c r="C1055" s="264" t="str">
        <f>IF(ISERROR(VLOOKUP(B1055,'Tous les abonnés'!$A$6:$I$5491,2,0)),"",VLOOKUP(B1055,'Tous les abonnés'!$A$6:$I$5491,2,0))</f>
        <v/>
      </c>
      <c r="D1055" s="26"/>
      <c r="E1055" s="265"/>
      <c r="F1055" s="207" t="str">
        <f>IF(ISERROR(IF(VLOOKUP(D1055,Paramètres!$C$17:$H$33,6,0)="oui","illimité",VLOOKUP(D1055,Paramètres!$C$17:$H$33,5,0))),"",IF(VLOOKUP(D1055,Paramètres!$C$17:$H$33,6,0)="oui","illimité",VLOOKUP(D1055,Paramètres!$C$17:$H$33,5,0)))</f>
        <v/>
      </c>
      <c r="G1055" s="269" t="str">
        <f t="shared" si="99"/>
        <v/>
      </c>
      <c r="H1055" s="208"/>
      <c r="I1055" s="53"/>
      <c r="J1055" s="209"/>
      <c r="K1055" s="271"/>
      <c r="L1055" s="37"/>
      <c r="M1055" s="218"/>
      <c r="N1055" s="124"/>
      <c r="O1055" s="211" t="str">
        <f t="shared" ca="1" si="100"/>
        <v/>
      </c>
      <c r="P1055" s="212" t="str">
        <f>IF(ISERROR(VLOOKUP(L1055,Paramètres!$A$38:$B$40,2,0)),"",VLOOKUP(L1055,Paramètres!$A$38:$B$40,2,0))</f>
        <v/>
      </c>
      <c r="Q1055" s="211" t="str">
        <f t="shared" ca="1" si="101"/>
        <v/>
      </c>
      <c r="R1055" s="211" t="str">
        <f t="shared" si="97"/>
        <v/>
      </c>
      <c r="S1055" s="213" t="str">
        <f t="shared" ca="1" si="98"/>
        <v/>
      </c>
      <c r="T1055" s="214" t="str">
        <f t="shared" ca="1" si="102"/>
        <v/>
      </c>
    </row>
    <row r="1056" spans="1:20" x14ac:dyDescent="0.25">
      <c r="A1056" s="119" t="s">
        <v>6625</v>
      </c>
      <c r="B1056" s="260"/>
      <c r="C1056" s="264" t="str">
        <f>IF(ISERROR(VLOOKUP(B1056,'Tous les abonnés'!$A$6:$I$5491,2,0)),"",VLOOKUP(B1056,'Tous les abonnés'!$A$6:$I$5491,2,0))</f>
        <v/>
      </c>
      <c r="D1056" s="26"/>
      <c r="E1056" s="265"/>
      <c r="F1056" s="207" t="str">
        <f>IF(ISERROR(IF(VLOOKUP(D1056,Paramètres!$C$17:$H$33,6,0)="oui","illimité",VLOOKUP(D1056,Paramètres!$C$17:$H$33,5,0))),"",IF(VLOOKUP(D1056,Paramètres!$C$17:$H$33,6,0)="oui","illimité",VLOOKUP(D1056,Paramètres!$C$17:$H$33,5,0)))</f>
        <v/>
      </c>
      <c r="G1056" s="269" t="str">
        <f t="shared" si="99"/>
        <v/>
      </c>
      <c r="H1056" s="208"/>
      <c r="I1056" s="53"/>
      <c r="J1056" s="209"/>
      <c r="K1056" s="271"/>
      <c r="L1056" s="37"/>
      <c r="M1056" s="218"/>
      <c r="N1056" s="124"/>
      <c r="O1056" s="211" t="str">
        <f t="shared" ca="1" si="100"/>
        <v/>
      </c>
      <c r="P1056" s="212" t="str">
        <f>IF(ISERROR(VLOOKUP(L1056,Paramètres!$A$38:$B$40,2,0)),"",VLOOKUP(L1056,Paramètres!$A$38:$B$40,2,0))</f>
        <v/>
      </c>
      <c r="Q1056" s="211" t="str">
        <f t="shared" ca="1" si="101"/>
        <v/>
      </c>
      <c r="R1056" s="211" t="str">
        <f t="shared" si="97"/>
        <v/>
      </c>
      <c r="S1056" s="213" t="str">
        <f t="shared" ca="1" si="98"/>
        <v/>
      </c>
      <c r="T1056" s="214" t="str">
        <f t="shared" ca="1" si="102"/>
        <v/>
      </c>
    </row>
    <row r="1057" spans="1:20" x14ac:dyDescent="0.25">
      <c r="A1057" s="119" t="s">
        <v>6626</v>
      </c>
      <c r="B1057" s="260"/>
      <c r="C1057" s="264" t="str">
        <f>IF(ISERROR(VLOOKUP(B1057,'Tous les abonnés'!$A$6:$I$5491,2,0)),"",VLOOKUP(B1057,'Tous les abonnés'!$A$6:$I$5491,2,0))</f>
        <v/>
      </c>
      <c r="D1057" s="26"/>
      <c r="E1057" s="265"/>
      <c r="F1057" s="207" t="str">
        <f>IF(ISERROR(IF(VLOOKUP(D1057,Paramètres!$C$17:$H$33,6,0)="oui","illimité",VLOOKUP(D1057,Paramètres!$C$17:$H$33,5,0))),"",IF(VLOOKUP(D1057,Paramètres!$C$17:$H$33,6,0)="oui","illimité",VLOOKUP(D1057,Paramètres!$C$17:$H$33,5,0)))</f>
        <v/>
      </c>
      <c r="G1057" s="269" t="str">
        <f t="shared" si="99"/>
        <v/>
      </c>
      <c r="H1057" s="208"/>
      <c r="I1057" s="53"/>
      <c r="J1057" s="209"/>
      <c r="K1057" s="271"/>
      <c r="L1057" s="37"/>
      <c r="M1057" s="218"/>
      <c r="N1057" s="124"/>
      <c r="O1057" s="211" t="str">
        <f t="shared" ca="1" si="100"/>
        <v/>
      </c>
      <c r="P1057" s="212" t="str">
        <f>IF(ISERROR(VLOOKUP(L1057,Paramètres!$A$38:$B$40,2,0)),"",VLOOKUP(L1057,Paramètres!$A$38:$B$40,2,0))</f>
        <v/>
      </c>
      <c r="Q1057" s="211" t="str">
        <f t="shared" ca="1" si="101"/>
        <v/>
      </c>
      <c r="R1057" s="211" t="str">
        <f t="shared" si="97"/>
        <v/>
      </c>
      <c r="S1057" s="213" t="str">
        <f t="shared" ca="1" si="98"/>
        <v/>
      </c>
      <c r="T1057" s="214" t="str">
        <f t="shared" ca="1" si="102"/>
        <v/>
      </c>
    </row>
    <row r="1058" spans="1:20" x14ac:dyDescent="0.25">
      <c r="A1058" s="119" t="s">
        <v>6627</v>
      </c>
      <c r="B1058" s="260"/>
      <c r="C1058" s="264" t="str">
        <f>IF(ISERROR(VLOOKUP(B1058,'Tous les abonnés'!$A$6:$I$5491,2,0)),"",VLOOKUP(B1058,'Tous les abonnés'!$A$6:$I$5491,2,0))</f>
        <v/>
      </c>
      <c r="D1058" s="26"/>
      <c r="E1058" s="265"/>
      <c r="F1058" s="207" t="str">
        <f>IF(ISERROR(IF(VLOOKUP(D1058,Paramètres!$C$17:$H$33,6,0)="oui","illimité",VLOOKUP(D1058,Paramètres!$C$17:$H$33,5,0))),"",IF(VLOOKUP(D1058,Paramètres!$C$17:$H$33,6,0)="oui","illimité",VLOOKUP(D1058,Paramètres!$C$17:$H$33,5,0)))</f>
        <v/>
      </c>
      <c r="G1058" s="269" t="str">
        <f t="shared" si="99"/>
        <v/>
      </c>
      <c r="H1058" s="208"/>
      <c r="I1058" s="53"/>
      <c r="J1058" s="209"/>
      <c r="K1058" s="271"/>
      <c r="L1058" s="37"/>
      <c r="M1058" s="218"/>
      <c r="N1058" s="124"/>
      <c r="O1058" s="211" t="str">
        <f t="shared" ca="1" si="100"/>
        <v/>
      </c>
      <c r="P1058" s="212" t="str">
        <f>IF(ISERROR(VLOOKUP(L1058,Paramètres!$A$38:$B$40,2,0)),"",VLOOKUP(L1058,Paramètres!$A$38:$B$40,2,0))</f>
        <v/>
      </c>
      <c r="Q1058" s="211" t="str">
        <f t="shared" ca="1" si="101"/>
        <v/>
      </c>
      <c r="R1058" s="211" t="str">
        <f t="shared" si="97"/>
        <v/>
      </c>
      <c r="S1058" s="213" t="str">
        <f t="shared" ca="1" si="98"/>
        <v/>
      </c>
      <c r="T1058" s="214" t="str">
        <f t="shared" ca="1" si="102"/>
        <v/>
      </c>
    </row>
    <row r="1059" spans="1:20" x14ac:dyDescent="0.25">
      <c r="A1059" s="119" t="s">
        <v>6628</v>
      </c>
      <c r="B1059" s="260"/>
      <c r="C1059" s="264" t="str">
        <f>IF(ISERROR(VLOOKUP(B1059,'Tous les abonnés'!$A$6:$I$5491,2,0)),"",VLOOKUP(B1059,'Tous les abonnés'!$A$6:$I$5491,2,0))</f>
        <v/>
      </c>
      <c r="D1059" s="26"/>
      <c r="E1059" s="265"/>
      <c r="F1059" s="207" t="str">
        <f>IF(ISERROR(IF(VLOOKUP(D1059,Paramètres!$C$17:$H$33,6,0)="oui","illimité",VLOOKUP(D1059,Paramètres!$C$17:$H$33,5,0))),"",IF(VLOOKUP(D1059,Paramètres!$C$17:$H$33,6,0)="oui","illimité",VLOOKUP(D1059,Paramètres!$C$17:$H$33,5,0)))</f>
        <v/>
      </c>
      <c r="G1059" s="269" t="str">
        <f t="shared" si="99"/>
        <v/>
      </c>
      <c r="H1059" s="208"/>
      <c r="I1059" s="53"/>
      <c r="J1059" s="209"/>
      <c r="K1059" s="271"/>
      <c r="L1059" s="37"/>
      <c r="M1059" s="218"/>
      <c r="N1059" s="124"/>
      <c r="O1059" s="211" t="str">
        <f t="shared" ca="1" si="100"/>
        <v/>
      </c>
      <c r="P1059" s="212" t="str">
        <f>IF(ISERROR(VLOOKUP(L1059,Paramètres!$A$38:$B$40,2,0)),"",VLOOKUP(L1059,Paramètres!$A$38:$B$40,2,0))</f>
        <v/>
      </c>
      <c r="Q1059" s="211" t="str">
        <f t="shared" ca="1" si="101"/>
        <v/>
      </c>
      <c r="R1059" s="211" t="str">
        <f t="shared" si="97"/>
        <v/>
      </c>
      <c r="S1059" s="213" t="str">
        <f t="shared" ca="1" si="98"/>
        <v/>
      </c>
      <c r="T1059" s="214" t="str">
        <f t="shared" ca="1" si="102"/>
        <v/>
      </c>
    </row>
    <row r="1060" spans="1:20" x14ac:dyDescent="0.25">
      <c r="A1060" s="119" t="s">
        <v>6629</v>
      </c>
      <c r="B1060" s="260"/>
      <c r="C1060" s="264" t="str">
        <f>IF(ISERROR(VLOOKUP(B1060,'Tous les abonnés'!$A$6:$I$5491,2,0)),"",VLOOKUP(B1060,'Tous les abonnés'!$A$6:$I$5491,2,0))</f>
        <v/>
      </c>
      <c r="D1060" s="26"/>
      <c r="E1060" s="265"/>
      <c r="F1060" s="207" t="str">
        <f>IF(ISERROR(IF(VLOOKUP(D1060,Paramètres!$C$17:$H$33,6,0)="oui","illimité",VLOOKUP(D1060,Paramètres!$C$17:$H$33,5,0))),"",IF(VLOOKUP(D1060,Paramètres!$C$17:$H$33,6,0)="oui","illimité",VLOOKUP(D1060,Paramètres!$C$17:$H$33,5,0)))</f>
        <v/>
      </c>
      <c r="G1060" s="269" t="str">
        <f t="shared" si="99"/>
        <v/>
      </c>
      <c r="H1060" s="208"/>
      <c r="I1060" s="53"/>
      <c r="J1060" s="209"/>
      <c r="K1060" s="271"/>
      <c r="L1060" s="37"/>
      <c r="M1060" s="218"/>
      <c r="N1060" s="124"/>
      <c r="O1060" s="211" t="str">
        <f t="shared" ca="1" si="100"/>
        <v/>
      </c>
      <c r="P1060" s="212" t="str">
        <f>IF(ISERROR(VLOOKUP(L1060,Paramètres!$A$38:$B$40,2,0)),"",VLOOKUP(L1060,Paramètres!$A$38:$B$40,2,0))</f>
        <v/>
      </c>
      <c r="Q1060" s="211" t="str">
        <f t="shared" ca="1" si="101"/>
        <v/>
      </c>
      <c r="R1060" s="211" t="str">
        <f t="shared" si="97"/>
        <v/>
      </c>
      <c r="S1060" s="213" t="str">
        <f t="shared" ca="1" si="98"/>
        <v/>
      </c>
      <c r="T1060" s="214" t="str">
        <f t="shared" ca="1" si="102"/>
        <v/>
      </c>
    </row>
    <row r="1061" spans="1:20" x14ac:dyDescent="0.25">
      <c r="A1061" s="119" t="s">
        <v>6630</v>
      </c>
      <c r="B1061" s="260"/>
      <c r="C1061" s="264" t="str">
        <f>IF(ISERROR(VLOOKUP(B1061,'Tous les abonnés'!$A$6:$I$5491,2,0)),"",VLOOKUP(B1061,'Tous les abonnés'!$A$6:$I$5491,2,0))</f>
        <v/>
      </c>
      <c r="D1061" s="26"/>
      <c r="E1061" s="265"/>
      <c r="F1061" s="207" t="str">
        <f>IF(ISERROR(IF(VLOOKUP(D1061,Paramètres!$C$17:$H$33,6,0)="oui","illimité",VLOOKUP(D1061,Paramètres!$C$17:$H$33,5,0))),"",IF(VLOOKUP(D1061,Paramètres!$C$17:$H$33,6,0)="oui","illimité",VLOOKUP(D1061,Paramètres!$C$17:$H$33,5,0)))</f>
        <v/>
      </c>
      <c r="G1061" s="269" t="str">
        <f t="shared" si="99"/>
        <v/>
      </c>
      <c r="H1061" s="208"/>
      <c r="I1061" s="53"/>
      <c r="J1061" s="209"/>
      <c r="K1061" s="271"/>
      <c r="L1061" s="37"/>
      <c r="M1061" s="218"/>
      <c r="N1061" s="124"/>
      <c r="O1061" s="211" t="str">
        <f t="shared" ca="1" si="100"/>
        <v/>
      </c>
      <c r="P1061" s="212" t="str">
        <f>IF(ISERROR(VLOOKUP(L1061,Paramètres!$A$38:$B$40,2,0)),"",VLOOKUP(L1061,Paramètres!$A$38:$B$40,2,0))</f>
        <v/>
      </c>
      <c r="Q1061" s="211" t="str">
        <f t="shared" ca="1" si="101"/>
        <v/>
      </c>
      <c r="R1061" s="211" t="str">
        <f t="shared" si="97"/>
        <v/>
      </c>
      <c r="S1061" s="213" t="str">
        <f t="shared" ca="1" si="98"/>
        <v/>
      </c>
      <c r="T1061" s="214" t="str">
        <f t="shared" ca="1" si="102"/>
        <v/>
      </c>
    </row>
    <row r="1062" spans="1:20" x14ac:dyDescent="0.25">
      <c r="A1062" s="119" t="s">
        <v>6631</v>
      </c>
      <c r="B1062" s="260"/>
      <c r="C1062" s="264" t="str">
        <f>IF(ISERROR(VLOOKUP(B1062,'Tous les abonnés'!$A$6:$I$5491,2,0)),"",VLOOKUP(B1062,'Tous les abonnés'!$A$6:$I$5491,2,0))</f>
        <v/>
      </c>
      <c r="D1062" s="26"/>
      <c r="E1062" s="265"/>
      <c r="F1062" s="207" t="str">
        <f>IF(ISERROR(IF(VLOOKUP(D1062,Paramètres!$C$17:$H$33,6,0)="oui","illimité",VLOOKUP(D1062,Paramètres!$C$17:$H$33,5,0))),"",IF(VLOOKUP(D1062,Paramètres!$C$17:$H$33,6,0)="oui","illimité",VLOOKUP(D1062,Paramètres!$C$17:$H$33,5,0)))</f>
        <v/>
      </c>
      <c r="G1062" s="269" t="str">
        <f t="shared" si="99"/>
        <v/>
      </c>
      <c r="H1062" s="208"/>
      <c r="I1062" s="53"/>
      <c r="J1062" s="209"/>
      <c r="K1062" s="271"/>
      <c r="L1062" s="37"/>
      <c r="M1062" s="218"/>
      <c r="N1062" s="124"/>
      <c r="O1062" s="211" t="str">
        <f t="shared" ca="1" si="100"/>
        <v/>
      </c>
      <c r="P1062" s="212" t="str">
        <f>IF(ISERROR(VLOOKUP(L1062,Paramètres!$A$38:$B$40,2,0)),"",VLOOKUP(L1062,Paramètres!$A$38:$B$40,2,0))</f>
        <v/>
      </c>
      <c r="Q1062" s="211" t="str">
        <f t="shared" ca="1" si="101"/>
        <v/>
      </c>
      <c r="R1062" s="211" t="str">
        <f t="shared" si="97"/>
        <v/>
      </c>
      <c r="S1062" s="213" t="str">
        <f t="shared" ca="1" si="98"/>
        <v/>
      </c>
      <c r="T1062" s="214" t="str">
        <f t="shared" ca="1" si="102"/>
        <v/>
      </c>
    </row>
    <row r="1063" spans="1:20" x14ac:dyDescent="0.25">
      <c r="A1063" s="119" t="s">
        <v>6632</v>
      </c>
      <c r="B1063" s="260"/>
      <c r="C1063" s="264" t="str">
        <f>IF(ISERROR(VLOOKUP(B1063,'Tous les abonnés'!$A$6:$I$5491,2,0)),"",VLOOKUP(B1063,'Tous les abonnés'!$A$6:$I$5491,2,0))</f>
        <v/>
      </c>
      <c r="D1063" s="26"/>
      <c r="E1063" s="265"/>
      <c r="F1063" s="207" t="str">
        <f>IF(ISERROR(IF(VLOOKUP(D1063,Paramètres!$C$17:$H$33,6,0)="oui","illimité",VLOOKUP(D1063,Paramètres!$C$17:$H$33,5,0))),"",IF(VLOOKUP(D1063,Paramètres!$C$17:$H$33,6,0)="oui","illimité",VLOOKUP(D1063,Paramètres!$C$17:$H$33,5,0)))</f>
        <v/>
      </c>
      <c r="G1063" s="269" t="str">
        <f t="shared" si="99"/>
        <v/>
      </c>
      <c r="H1063" s="208"/>
      <c r="I1063" s="53"/>
      <c r="J1063" s="209"/>
      <c r="K1063" s="271"/>
      <c r="L1063" s="37"/>
      <c r="M1063" s="218"/>
      <c r="N1063" s="124"/>
      <c r="O1063" s="211" t="str">
        <f t="shared" ca="1" si="100"/>
        <v/>
      </c>
      <c r="P1063" s="212" t="str">
        <f>IF(ISERROR(VLOOKUP(L1063,Paramètres!$A$38:$B$40,2,0)),"",VLOOKUP(L1063,Paramètres!$A$38:$B$40,2,0))</f>
        <v/>
      </c>
      <c r="Q1063" s="211" t="str">
        <f t="shared" ca="1" si="101"/>
        <v/>
      </c>
      <c r="R1063" s="211" t="str">
        <f t="shared" si="97"/>
        <v/>
      </c>
      <c r="S1063" s="213" t="str">
        <f t="shared" ca="1" si="98"/>
        <v/>
      </c>
      <c r="T1063" s="214" t="str">
        <f t="shared" ca="1" si="102"/>
        <v/>
      </c>
    </row>
    <row r="1064" spans="1:20" x14ac:dyDescent="0.25">
      <c r="A1064" s="119" t="s">
        <v>6633</v>
      </c>
      <c r="B1064" s="260"/>
      <c r="C1064" s="264" t="str">
        <f>IF(ISERROR(VLOOKUP(B1064,'Tous les abonnés'!$A$6:$I$5491,2,0)),"",VLOOKUP(B1064,'Tous les abonnés'!$A$6:$I$5491,2,0))</f>
        <v/>
      </c>
      <c r="D1064" s="26"/>
      <c r="E1064" s="265"/>
      <c r="F1064" s="207" t="str">
        <f>IF(ISERROR(IF(VLOOKUP(D1064,Paramètres!$C$17:$H$33,6,0)="oui","illimité",VLOOKUP(D1064,Paramètres!$C$17:$H$33,5,0))),"",IF(VLOOKUP(D1064,Paramètres!$C$17:$H$33,6,0)="oui","illimité",VLOOKUP(D1064,Paramètres!$C$17:$H$33,5,0)))</f>
        <v/>
      </c>
      <c r="G1064" s="269" t="str">
        <f t="shared" si="99"/>
        <v/>
      </c>
      <c r="H1064" s="208"/>
      <c r="I1064" s="53"/>
      <c r="J1064" s="209"/>
      <c r="K1064" s="271"/>
      <c r="L1064" s="37"/>
      <c r="M1064" s="218"/>
      <c r="N1064" s="124"/>
      <c r="O1064" s="211" t="str">
        <f t="shared" ca="1" si="100"/>
        <v/>
      </c>
      <c r="P1064" s="212" t="str">
        <f>IF(ISERROR(VLOOKUP(L1064,Paramètres!$A$38:$B$40,2,0)),"",VLOOKUP(L1064,Paramètres!$A$38:$B$40,2,0))</f>
        <v/>
      </c>
      <c r="Q1064" s="211" t="str">
        <f t="shared" ca="1" si="101"/>
        <v/>
      </c>
      <c r="R1064" s="211" t="str">
        <f t="shared" si="97"/>
        <v/>
      </c>
      <c r="S1064" s="213" t="str">
        <f t="shared" ca="1" si="98"/>
        <v/>
      </c>
      <c r="T1064" s="214" t="str">
        <f t="shared" ca="1" si="102"/>
        <v/>
      </c>
    </row>
    <row r="1065" spans="1:20" x14ac:dyDescent="0.25">
      <c r="A1065" s="119" t="s">
        <v>6634</v>
      </c>
      <c r="B1065" s="260"/>
      <c r="C1065" s="264" t="str">
        <f>IF(ISERROR(VLOOKUP(B1065,'Tous les abonnés'!$A$6:$I$5491,2,0)),"",VLOOKUP(B1065,'Tous les abonnés'!$A$6:$I$5491,2,0))</f>
        <v/>
      </c>
      <c r="D1065" s="26"/>
      <c r="E1065" s="265"/>
      <c r="F1065" s="207" t="str">
        <f>IF(ISERROR(IF(VLOOKUP(D1065,Paramètres!$C$17:$H$33,6,0)="oui","illimité",VLOOKUP(D1065,Paramètres!$C$17:$H$33,5,0))),"",IF(VLOOKUP(D1065,Paramètres!$C$17:$H$33,6,0)="oui","illimité",VLOOKUP(D1065,Paramètres!$C$17:$H$33,5,0)))</f>
        <v/>
      </c>
      <c r="G1065" s="269" t="str">
        <f t="shared" si="99"/>
        <v/>
      </c>
      <c r="H1065" s="208"/>
      <c r="I1065" s="53"/>
      <c r="J1065" s="209"/>
      <c r="K1065" s="271"/>
      <c r="L1065" s="37"/>
      <c r="M1065" s="218"/>
      <c r="N1065" s="124"/>
      <c r="O1065" s="211" t="str">
        <f t="shared" ca="1" si="100"/>
        <v/>
      </c>
      <c r="P1065" s="212" t="str">
        <f>IF(ISERROR(VLOOKUP(L1065,Paramètres!$A$38:$B$40,2,0)),"",VLOOKUP(L1065,Paramètres!$A$38:$B$40,2,0))</f>
        <v/>
      </c>
      <c r="Q1065" s="211" t="str">
        <f t="shared" ca="1" si="101"/>
        <v/>
      </c>
      <c r="R1065" s="211" t="str">
        <f t="shared" si="97"/>
        <v/>
      </c>
      <c r="S1065" s="213" t="str">
        <f t="shared" ca="1" si="98"/>
        <v/>
      </c>
      <c r="T1065" s="214" t="str">
        <f t="shared" ca="1" si="102"/>
        <v/>
      </c>
    </row>
    <row r="1066" spans="1:20" x14ac:dyDescent="0.25">
      <c r="A1066" s="119" t="s">
        <v>6635</v>
      </c>
      <c r="B1066" s="260"/>
      <c r="C1066" s="264" t="str">
        <f>IF(ISERROR(VLOOKUP(B1066,'Tous les abonnés'!$A$6:$I$5491,2,0)),"",VLOOKUP(B1066,'Tous les abonnés'!$A$6:$I$5491,2,0))</f>
        <v/>
      </c>
      <c r="D1066" s="26"/>
      <c r="E1066" s="265"/>
      <c r="F1066" s="207" t="str">
        <f>IF(ISERROR(IF(VLOOKUP(D1066,Paramètres!$C$17:$H$33,6,0)="oui","illimité",VLOOKUP(D1066,Paramètres!$C$17:$H$33,5,0))),"",IF(VLOOKUP(D1066,Paramètres!$C$17:$H$33,6,0)="oui","illimité",VLOOKUP(D1066,Paramètres!$C$17:$H$33,5,0)))</f>
        <v/>
      </c>
      <c r="G1066" s="269" t="str">
        <f t="shared" si="99"/>
        <v/>
      </c>
      <c r="H1066" s="208"/>
      <c r="I1066" s="53"/>
      <c r="J1066" s="209"/>
      <c r="K1066" s="271"/>
      <c r="L1066" s="37"/>
      <c r="M1066" s="218"/>
      <c r="N1066" s="124"/>
      <c r="O1066" s="211" t="str">
        <f t="shared" ca="1" si="100"/>
        <v/>
      </c>
      <c r="P1066" s="212" t="str">
        <f>IF(ISERROR(VLOOKUP(L1066,Paramètres!$A$38:$B$40,2,0)),"",VLOOKUP(L1066,Paramètres!$A$38:$B$40,2,0))</f>
        <v/>
      </c>
      <c r="Q1066" s="211" t="str">
        <f t="shared" ca="1" si="101"/>
        <v/>
      </c>
      <c r="R1066" s="211" t="str">
        <f t="shared" si="97"/>
        <v/>
      </c>
      <c r="S1066" s="213" t="str">
        <f t="shared" ca="1" si="98"/>
        <v/>
      </c>
      <c r="T1066" s="214" t="str">
        <f t="shared" ca="1" si="102"/>
        <v/>
      </c>
    </row>
    <row r="1067" spans="1:20" x14ac:dyDescent="0.25">
      <c r="A1067" s="119" t="s">
        <v>6636</v>
      </c>
      <c r="B1067" s="260"/>
      <c r="C1067" s="264" t="str">
        <f>IF(ISERROR(VLOOKUP(B1067,'Tous les abonnés'!$A$6:$I$5491,2,0)),"",VLOOKUP(B1067,'Tous les abonnés'!$A$6:$I$5491,2,0))</f>
        <v/>
      </c>
      <c r="D1067" s="26"/>
      <c r="E1067" s="265"/>
      <c r="F1067" s="207" t="str">
        <f>IF(ISERROR(IF(VLOOKUP(D1067,Paramètres!$C$17:$H$33,6,0)="oui","illimité",VLOOKUP(D1067,Paramètres!$C$17:$H$33,5,0))),"",IF(VLOOKUP(D1067,Paramètres!$C$17:$H$33,6,0)="oui","illimité",VLOOKUP(D1067,Paramètres!$C$17:$H$33,5,0)))</f>
        <v/>
      </c>
      <c r="G1067" s="269" t="str">
        <f t="shared" si="99"/>
        <v/>
      </c>
      <c r="H1067" s="208"/>
      <c r="I1067" s="53"/>
      <c r="J1067" s="209"/>
      <c r="K1067" s="271"/>
      <c r="L1067" s="37"/>
      <c r="M1067" s="218"/>
      <c r="N1067" s="124"/>
      <c r="O1067" s="211" t="str">
        <f t="shared" ca="1" si="100"/>
        <v/>
      </c>
      <c r="P1067" s="212" t="str">
        <f>IF(ISERROR(VLOOKUP(L1067,Paramètres!$A$38:$B$40,2,0)),"",VLOOKUP(L1067,Paramètres!$A$38:$B$40,2,0))</f>
        <v/>
      </c>
      <c r="Q1067" s="211" t="str">
        <f t="shared" ca="1" si="101"/>
        <v/>
      </c>
      <c r="R1067" s="211" t="str">
        <f t="shared" si="97"/>
        <v/>
      </c>
      <c r="S1067" s="213" t="str">
        <f t="shared" ca="1" si="98"/>
        <v/>
      </c>
      <c r="T1067" s="214" t="str">
        <f t="shared" ca="1" si="102"/>
        <v/>
      </c>
    </row>
    <row r="1068" spans="1:20" x14ac:dyDescent="0.25">
      <c r="A1068" s="119" t="s">
        <v>6637</v>
      </c>
      <c r="B1068" s="260"/>
      <c r="C1068" s="264" t="str">
        <f>IF(ISERROR(VLOOKUP(B1068,'Tous les abonnés'!$A$6:$I$5491,2,0)),"",VLOOKUP(B1068,'Tous les abonnés'!$A$6:$I$5491,2,0))</f>
        <v/>
      </c>
      <c r="D1068" s="26"/>
      <c r="E1068" s="265"/>
      <c r="F1068" s="207" t="str">
        <f>IF(ISERROR(IF(VLOOKUP(D1068,Paramètres!$C$17:$H$33,6,0)="oui","illimité",VLOOKUP(D1068,Paramètres!$C$17:$H$33,5,0))),"",IF(VLOOKUP(D1068,Paramètres!$C$17:$H$33,6,0)="oui","illimité",VLOOKUP(D1068,Paramètres!$C$17:$H$33,5,0)))</f>
        <v/>
      </c>
      <c r="G1068" s="269" t="str">
        <f t="shared" si="99"/>
        <v/>
      </c>
      <c r="H1068" s="208"/>
      <c r="I1068" s="53"/>
      <c r="J1068" s="209"/>
      <c r="K1068" s="271"/>
      <c r="L1068" s="37"/>
      <c r="M1068" s="218"/>
      <c r="N1068" s="124"/>
      <c r="O1068" s="211" t="str">
        <f t="shared" ca="1" si="100"/>
        <v/>
      </c>
      <c r="P1068" s="212" t="str">
        <f>IF(ISERROR(VLOOKUP(L1068,Paramètres!$A$38:$B$40,2,0)),"",VLOOKUP(L1068,Paramètres!$A$38:$B$40,2,0))</f>
        <v/>
      </c>
      <c r="Q1068" s="211" t="str">
        <f t="shared" ca="1" si="101"/>
        <v/>
      </c>
      <c r="R1068" s="211" t="str">
        <f t="shared" si="97"/>
        <v/>
      </c>
      <c r="S1068" s="213" t="str">
        <f t="shared" ca="1" si="98"/>
        <v/>
      </c>
      <c r="T1068" s="214" t="str">
        <f t="shared" ca="1" si="102"/>
        <v/>
      </c>
    </row>
    <row r="1069" spans="1:20" x14ac:dyDescent="0.25">
      <c r="A1069" s="119" t="s">
        <v>6638</v>
      </c>
      <c r="B1069" s="260"/>
      <c r="C1069" s="264" t="str">
        <f>IF(ISERROR(VLOOKUP(B1069,'Tous les abonnés'!$A$6:$I$5491,2,0)),"",VLOOKUP(B1069,'Tous les abonnés'!$A$6:$I$5491,2,0))</f>
        <v/>
      </c>
      <c r="D1069" s="26"/>
      <c r="E1069" s="265"/>
      <c r="F1069" s="207" t="str">
        <f>IF(ISERROR(IF(VLOOKUP(D1069,Paramètres!$C$17:$H$33,6,0)="oui","illimité",VLOOKUP(D1069,Paramètres!$C$17:$H$33,5,0))),"",IF(VLOOKUP(D1069,Paramètres!$C$17:$H$33,6,0)="oui","illimité",VLOOKUP(D1069,Paramètres!$C$17:$H$33,5,0)))</f>
        <v/>
      </c>
      <c r="G1069" s="269" t="str">
        <f t="shared" si="99"/>
        <v/>
      </c>
      <c r="H1069" s="208"/>
      <c r="I1069" s="53"/>
      <c r="J1069" s="209"/>
      <c r="K1069" s="271"/>
      <c r="L1069" s="37"/>
      <c r="M1069" s="218"/>
      <c r="N1069" s="124"/>
      <c r="O1069" s="211" t="str">
        <f t="shared" ca="1" si="100"/>
        <v/>
      </c>
      <c r="P1069" s="212" t="str">
        <f>IF(ISERROR(VLOOKUP(L1069,Paramètres!$A$38:$B$40,2,0)),"",VLOOKUP(L1069,Paramètres!$A$38:$B$40,2,0))</f>
        <v/>
      </c>
      <c r="Q1069" s="211" t="str">
        <f t="shared" ca="1" si="101"/>
        <v/>
      </c>
      <c r="R1069" s="211" t="str">
        <f t="shared" si="97"/>
        <v/>
      </c>
      <c r="S1069" s="213" t="str">
        <f t="shared" ca="1" si="98"/>
        <v/>
      </c>
      <c r="T1069" s="214" t="str">
        <f t="shared" ca="1" si="102"/>
        <v/>
      </c>
    </row>
    <row r="1070" spans="1:20" x14ac:dyDescent="0.25">
      <c r="A1070" s="119" t="s">
        <v>6639</v>
      </c>
      <c r="B1070" s="260"/>
      <c r="C1070" s="264" t="str">
        <f>IF(ISERROR(VLOOKUP(B1070,'Tous les abonnés'!$A$6:$I$5491,2,0)),"",VLOOKUP(B1070,'Tous les abonnés'!$A$6:$I$5491,2,0))</f>
        <v/>
      </c>
      <c r="D1070" s="26"/>
      <c r="E1070" s="265"/>
      <c r="F1070" s="207" t="str">
        <f>IF(ISERROR(IF(VLOOKUP(D1070,Paramètres!$C$17:$H$33,6,0)="oui","illimité",VLOOKUP(D1070,Paramètres!$C$17:$H$33,5,0))),"",IF(VLOOKUP(D1070,Paramètres!$C$17:$H$33,6,0)="oui","illimité",VLOOKUP(D1070,Paramètres!$C$17:$H$33,5,0)))</f>
        <v/>
      </c>
      <c r="G1070" s="269" t="str">
        <f t="shared" si="99"/>
        <v/>
      </c>
      <c r="H1070" s="208"/>
      <c r="I1070" s="53"/>
      <c r="J1070" s="209"/>
      <c r="K1070" s="271"/>
      <c r="L1070" s="37"/>
      <c r="M1070" s="218"/>
      <c r="N1070" s="124"/>
      <c r="O1070" s="211" t="str">
        <f t="shared" ca="1" si="100"/>
        <v/>
      </c>
      <c r="P1070" s="212" t="str">
        <f>IF(ISERROR(VLOOKUP(L1070,Paramètres!$A$38:$B$40,2,0)),"",VLOOKUP(L1070,Paramètres!$A$38:$B$40,2,0))</f>
        <v/>
      </c>
      <c r="Q1070" s="211" t="str">
        <f t="shared" ca="1" si="101"/>
        <v/>
      </c>
      <c r="R1070" s="211" t="str">
        <f t="shared" si="97"/>
        <v/>
      </c>
      <c r="S1070" s="213" t="str">
        <f t="shared" ca="1" si="98"/>
        <v/>
      </c>
      <c r="T1070" s="214" t="str">
        <f t="shared" ca="1" si="102"/>
        <v/>
      </c>
    </row>
    <row r="1071" spans="1:20" x14ac:dyDescent="0.25">
      <c r="A1071" s="119" t="s">
        <v>6640</v>
      </c>
      <c r="B1071" s="260"/>
      <c r="C1071" s="264" t="str">
        <f>IF(ISERROR(VLOOKUP(B1071,'Tous les abonnés'!$A$6:$I$5491,2,0)),"",VLOOKUP(B1071,'Tous les abonnés'!$A$6:$I$5491,2,0))</f>
        <v/>
      </c>
      <c r="D1071" s="26"/>
      <c r="E1071" s="265"/>
      <c r="F1071" s="207" t="str">
        <f>IF(ISERROR(IF(VLOOKUP(D1071,Paramètres!$C$17:$H$33,6,0)="oui","illimité",VLOOKUP(D1071,Paramètres!$C$17:$H$33,5,0))),"",IF(VLOOKUP(D1071,Paramètres!$C$17:$H$33,6,0)="oui","illimité",VLOOKUP(D1071,Paramètres!$C$17:$H$33,5,0)))</f>
        <v/>
      </c>
      <c r="G1071" s="269" t="str">
        <f t="shared" si="99"/>
        <v/>
      </c>
      <c r="H1071" s="208"/>
      <c r="I1071" s="53"/>
      <c r="J1071" s="209"/>
      <c r="K1071" s="271"/>
      <c r="L1071" s="37"/>
      <c r="M1071" s="218"/>
      <c r="N1071" s="124"/>
      <c r="O1071" s="211" t="str">
        <f t="shared" ca="1" si="100"/>
        <v/>
      </c>
      <c r="P1071" s="212" t="str">
        <f>IF(ISERROR(VLOOKUP(L1071,Paramètres!$A$38:$B$40,2,0)),"",VLOOKUP(L1071,Paramètres!$A$38:$B$40,2,0))</f>
        <v/>
      </c>
      <c r="Q1071" s="211" t="str">
        <f t="shared" ca="1" si="101"/>
        <v/>
      </c>
      <c r="R1071" s="211" t="str">
        <f t="shared" si="97"/>
        <v/>
      </c>
      <c r="S1071" s="213" t="str">
        <f t="shared" ca="1" si="98"/>
        <v/>
      </c>
      <c r="T1071" s="214" t="str">
        <f t="shared" ca="1" si="102"/>
        <v/>
      </c>
    </row>
    <row r="1072" spans="1:20" x14ac:dyDescent="0.25">
      <c r="A1072" s="119" t="s">
        <v>6641</v>
      </c>
      <c r="B1072" s="260"/>
      <c r="C1072" s="264" t="str">
        <f>IF(ISERROR(VLOOKUP(B1072,'Tous les abonnés'!$A$6:$I$5491,2,0)),"",VLOOKUP(B1072,'Tous les abonnés'!$A$6:$I$5491,2,0))</f>
        <v/>
      </c>
      <c r="D1072" s="26"/>
      <c r="E1072" s="265"/>
      <c r="F1072" s="207" t="str">
        <f>IF(ISERROR(IF(VLOOKUP(D1072,Paramètres!$C$17:$H$33,6,0)="oui","illimité",VLOOKUP(D1072,Paramètres!$C$17:$H$33,5,0))),"",IF(VLOOKUP(D1072,Paramètres!$C$17:$H$33,6,0)="oui","illimité",VLOOKUP(D1072,Paramètres!$C$17:$H$33,5,0)))</f>
        <v/>
      </c>
      <c r="G1072" s="269" t="str">
        <f t="shared" si="99"/>
        <v/>
      </c>
      <c r="H1072" s="208"/>
      <c r="I1072" s="53"/>
      <c r="J1072" s="209"/>
      <c r="K1072" s="271"/>
      <c r="L1072" s="37"/>
      <c r="M1072" s="218"/>
      <c r="N1072" s="124"/>
      <c r="O1072" s="211" t="str">
        <f t="shared" ca="1" si="100"/>
        <v/>
      </c>
      <c r="P1072" s="212" t="str">
        <f>IF(ISERROR(VLOOKUP(L1072,Paramètres!$A$38:$B$40,2,0)),"",VLOOKUP(L1072,Paramètres!$A$38:$B$40,2,0))</f>
        <v/>
      </c>
      <c r="Q1072" s="211" t="str">
        <f t="shared" ca="1" si="101"/>
        <v/>
      </c>
      <c r="R1072" s="211" t="str">
        <f t="shared" si="97"/>
        <v/>
      </c>
      <c r="S1072" s="213" t="str">
        <f t="shared" ca="1" si="98"/>
        <v/>
      </c>
      <c r="T1072" s="214" t="str">
        <f t="shared" ca="1" si="102"/>
        <v/>
      </c>
    </row>
    <row r="1073" spans="1:20" x14ac:dyDescent="0.25">
      <c r="A1073" s="119" t="s">
        <v>6642</v>
      </c>
      <c r="B1073" s="260"/>
      <c r="C1073" s="264" t="str">
        <f>IF(ISERROR(VLOOKUP(B1073,'Tous les abonnés'!$A$6:$I$5491,2,0)),"",VLOOKUP(B1073,'Tous les abonnés'!$A$6:$I$5491,2,0))</f>
        <v/>
      </c>
      <c r="D1073" s="26"/>
      <c r="E1073" s="265"/>
      <c r="F1073" s="207" t="str">
        <f>IF(ISERROR(IF(VLOOKUP(D1073,Paramètres!$C$17:$H$33,6,0)="oui","illimité",VLOOKUP(D1073,Paramètres!$C$17:$H$33,5,0))),"",IF(VLOOKUP(D1073,Paramètres!$C$17:$H$33,6,0)="oui","illimité",VLOOKUP(D1073,Paramètres!$C$17:$H$33,5,0)))</f>
        <v/>
      </c>
      <c r="G1073" s="269" t="str">
        <f t="shared" si="99"/>
        <v/>
      </c>
      <c r="H1073" s="208"/>
      <c r="I1073" s="53"/>
      <c r="J1073" s="209"/>
      <c r="K1073" s="271"/>
      <c r="L1073" s="37"/>
      <c r="M1073" s="218"/>
      <c r="N1073" s="124"/>
      <c r="O1073" s="211" t="str">
        <f t="shared" ca="1" si="100"/>
        <v/>
      </c>
      <c r="P1073" s="212" t="str">
        <f>IF(ISERROR(VLOOKUP(L1073,Paramètres!$A$38:$B$40,2,0)),"",VLOOKUP(L1073,Paramètres!$A$38:$B$40,2,0))</f>
        <v/>
      </c>
      <c r="Q1073" s="211" t="str">
        <f t="shared" ca="1" si="101"/>
        <v/>
      </c>
      <c r="R1073" s="211" t="str">
        <f t="shared" si="97"/>
        <v/>
      </c>
      <c r="S1073" s="213" t="str">
        <f t="shared" ca="1" si="98"/>
        <v/>
      </c>
      <c r="T1073" s="214" t="str">
        <f t="shared" ca="1" si="102"/>
        <v/>
      </c>
    </row>
    <row r="1074" spans="1:20" x14ac:dyDescent="0.25">
      <c r="A1074" s="119" t="s">
        <v>6643</v>
      </c>
      <c r="B1074" s="260"/>
      <c r="C1074" s="264" t="str">
        <f>IF(ISERROR(VLOOKUP(B1074,'Tous les abonnés'!$A$6:$I$5491,2,0)),"",VLOOKUP(B1074,'Tous les abonnés'!$A$6:$I$5491,2,0))</f>
        <v/>
      </c>
      <c r="D1074" s="26"/>
      <c r="E1074" s="265"/>
      <c r="F1074" s="207" t="str">
        <f>IF(ISERROR(IF(VLOOKUP(D1074,Paramètres!$C$17:$H$33,6,0)="oui","illimité",VLOOKUP(D1074,Paramètres!$C$17:$H$33,5,0))),"",IF(VLOOKUP(D1074,Paramètres!$C$17:$H$33,6,0)="oui","illimité",VLOOKUP(D1074,Paramètres!$C$17:$H$33,5,0)))</f>
        <v/>
      </c>
      <c r="G1074" s="269" t="str">
        <f t="shared" si="99"/>
        <v/>
      </c>
      <c r="H1074" s="208"/>
      <c r="I1074" s="53"/>
      <c r="J1074" s="209"/>
      <c r="K1074" s="271"/>
      <c r="L1074" s="37"/>
      <c r="M1074" s="218"/>
      <c r="N1074" s="124"/>
      <c r="O1074" s="211" t="str">
        <f t="shared" ca="1" si="100"/>
        <v/>
      </c>
      <c r="P1074" s="212" t="str">
        <f>IF(ISERROR(VLOOKUP(L1074,Paramètres!$A$38:$B$40,2,0)),"",VLOOKUP(L1074,Paramètres!$A$38:$B$40,2,0))</f>
        <v/>
      </c>
      <c r="Q1074" s="211" t="str">
        <f t="shared" ca="1" si="101"/>
        <v/>
      </c>
      <c r="R1074" s="211" t="str">
        <f t="shared" si="97"/>
        <v/>
      </c>
      <c r="S1074" s="213" t="str">
        <f t="shared" ca="1" si="98"/>
        <v/>
      </c>
      <c r="T1074" s="214" t="str">
        <f t="shared" ca="1" si="102"/>
        <v/>
      </c>
    </row>
    <row r="1075" spans="1:20" x14ac:dyDescent="0.25">
      <c r="A1075" s="119" t="s">
        <v>6644</v>
      </c>
      <c r="B1075" s="260"/>
      <c r="C1075" s="264" t="str">
        <f>IF(ISERROR(VLOOKUP(B1075,'Tous les abonnés'!$A$6:$I$5491,2,0)),"",VLOOKUP(B1075,'Tous les abonnés'!$A$6:$I$5491,2,0))</f>
        <v/>
      </c>
      <c r="D1075" s="26"/>
      <c r="E1075" s="265"/>
      <c r="F1075" s="207" t="str">
        <f>IF(ISERROR(IF(VLOOKUP(D1075,Paramètres!$C$17:$H$33,6,0)="oui","illimité",VLOOKUP(D1075,Paramètres!$C$17:$H$33,5,0))),"",IF(VLOOKUP(D1075,Paramètres!$C$17:$H$33,6,0)="oui","illimité",VLOOKUP(D1075,Paramètres!$C$17:$H$33,5,0)))</f>
        <v/>
      </c>
      <c r="G1075" s="269" t="str">
        <f t="shared" si="99"/>
        <v/>
      </c>
      <c r="H1075" s="208"/>
      <c r="I1075" s="53"/>
      <c r="J1075" s="209"/>
      <c r="K1075" s="271"/>
      <c r="L1075" s="37"/>
      <c r="M1075" s="218"/>
      <c r="N1075" s="124"/>
      <c r="O1075" s="211" t="str">
        <f t="shared" ca="1" si="100"/>
        <v/>
      </c>
      <c r="P1075" s="212" t="str">
        <f>IF(ISERROR(VLOOKUP(L1075,Paramètres!$A$38:$B$40,2,0)),"",VLOOKUP(L1075,Paramètres!$A$38:$B$40,2,0))</f>
        <v/>
      </c>
      <c r="Q1075" s="211" t="str">
        <f t="shared" ca="1" si="101"/>
        <v/>
      </c>
      <c r="R1075" s="211" t="str">
        <f t="shared" si="97"/>
        <v/>
      </c>
      <c r="S1075" s="213" t="str">
        <f t="shared" ca="1" si="98"/>
        <v/>
      </c>
      <c r="T1075" s="214" t="str">
        <f t="shared" ca="1" si="102"/>
        <v/>
      </c>
    </row>
    <row r="1076" spans="1:20" x14ac:dyDescent="0.25">
      <c r="A1076" s="119" t="s">
        <v>6645</v>
      </c>
      <c r="B1076" s="260"/>
      <c r="C1076" s="264" t="str">
        <f>IF(ISERROR(VLOOKUP(B1076,'Tous les abonnés'!$A$6:$I$5491,2,0)),"",VLOOKUP(B1076,'Tous les abonnés'!$A$6:$I$5491,2,0))</f>
        <v/>
      </c>
      <c r="D1076" s="26"/>
      <c r="E1076" s="265"/>
      <c r="F1076" s="207" t="str">
        <f>IF(ISERROR(IF(VLOOKUP(D1076,Paramètres!$C$17:$H$33,6,0)="oui","illimité",VLOOKUP(D1076,Paramètres!$C$17:$H$33,5,0))),"",IF(VLOOKUP(D1076,Paramètres!$C$17:$H$33,6,0)="oui","illimité",VLOOKUP(D1076,Paramètres!$C$17:$H$33,5,0)))</f>
        <v/>
      </c>
      <c r="G1076" s="269" t="str">
        <f t="shared" si="99"/>
        <v/>
      </c>
      <c r="H1076" s="208"/>
      <c r="I1076" s="53"/>
      <c r="J1076" s="209"/>
      <c r="K1076" s="271"/>
      <c r="L1076" s="37"/>
      <c r="M1076" s="218"/>
      <c r="N1076" s="124"/>
      <c r="O1076" s="211" t="str">
        <f t="shared" ca="1" si="100"/>
        <v/>
      </c>
      <c r="P1076" s="212" t="str">
        <f>IF(ISERROR(VLOOKUP(L1076,Paramètres!$A$38:$B$40,2,0)),"",VLOOKUP(L1076,Paramètres!$A$38:$B$40,2,0))</f>
        <v/>
      </c>
      <c r="Q1076" s="211" t="str">
        <f t="shared" ca="1" si="101"/>
        <v/>
      </c>
      <c r="R1076" s="211" t="str">
        <f t="shared" si="97"/>
        <v/>
      </c>
      <c r="S1076" s="213" t="str">
        <f t="shared" ca="1" si="98"/>
        <v/>
      </c>
      <c r="T1076" s="214" t="str">
        <f t="shared" ca="1" si="102"/>
        <v/>
      </c>
    </row>
    <row r="1077" spans="1:20" x14ac:dyDescent="0.25">
      <c r="A1077" s="119" t="s">
        <v>6646</v>
      </c>
      <c r="B1077" s="260"/>
      <c r="C1077" s="264" t="str">
        <f>IF(ISERROR(VLOOKUP(B1077,'Tous les abonnés'!$A$6:$I$5491,2,0)),"",VLOOKUP(B1077,'Tous les abonnés'!$A$6:$I$5491,2,0))</f>
        <v/>
      </c>
      <c r="D1077" s="26"/>
      <c r="E1077" s="265"/>
      <c r="F1077" s="207" t="str">
        <f>IF(ISERROR(IF(VLOOKUP(D1077,Paramètres!$C$17:$H$33,6,0)="oui","illimité",VLOOKUP(D1077,Paramètres!$C$17:$H$33,5,0))),"",IF(VLOOKUP(D1077,Paramètres!$C$17:$H$33,6,0)="oui","illimité",VLOOKUP(D1077,Paramètres!$C$17:$H$33,5,0)))</f>
        <v/>
      </c>
      <c r="G1077" s="269" t="str">
        <f t="shared" si="99"/>
        <v/>
      </c>
      <c r="H1077" s="208"/>
      <c r="I1077" s="53"/>
      <c r="J1077" s="209"/>
      <c r="K1077" s="271"/>
      <c r="L1077" s="37"/>
      <c r="M1077" s="218"/>
      <c r="N1077" s="124"/>
      <c r="O1077" s="211" t="str">
        <f t="shared" ca="1" si="100"/>
        <v/>
      </c>
      <c r="P1077" s="212" t="str">
        <f>IF(ISERROR(VLOOKUP(L1077,Paramètres!$A$38:$B$40,2,0)),"",VLOOKUP(L1077,Paramètres!$A$38:$B$40,2,0))</f>
        <v/>
      </c>
      <c r="Q1077" s="211" t="str">
        <f t="shared" ca="1" si="101"/>
        <v/>
      </c>
      <c r="R1077" s="211" t="str">
        <f t="shared" si="97"/>
        <v/>
      </c>
      <c r="S1077" s="213" t="str">
        <f t="shared" ca="1" si="98"/>
        <v/>
      </c>
      <c r="T1077" s="214" t="str">
        <f t="shared" ca="1" si="102"/>
        <v/>
      </c>
    </row>
    <row r="1078" spans="1:20" x14ac:dyDescent="0.25">
      <c r="A1078" s="119" t="s">
        <v>6647</v>
      </c>
      <c r="B1078" s="260"/>
      <c r="C1078" s="264" t="str">
        <f>IF(ISERROR(VLOOKUP(B1078,'Tous les abonnés'!$A$6:$I$5491,2,0)),"",VLOOKUP(B1078,'Tous les abonnés'!$A$6:$I$5491,2,0))</f>
        <v/>
      </c>
      <c r="D1078" s="26"/>
      <c r="E1078" s="265"/>
      <c r="F1078" s="207" t="str">
        <f>IF(ISERROR(IF(VLOOKUP(D1078,Paramètres!$C$17:$H$33,6,0)="oui","illimité",VLOOKUP(D1078,Paramètres!$C$17:$H$33,5,0))),"",IF(VLOOKUP(D1078,Paramètres!$C$17:$H$33,6,0)="oui","illimité",VLOOKUP(D1078,Paramètres!$C$17:$H$33,5,0)))</f>
        <v/>
      </c>
      <c r="G1078" s="269" t="str">
        <f t="shared" si="99"/>
        <v/>
      </c>
      <c r="H1078" s="208"/>
      <c r="I1078" s="53"/>
      <c r="J1078" s="209"/>
      <c r="K1078" s="271"/>
      <c r="L1078" s="37"/>
      <c r="M1078" s="218"/>
      <c r="N1078" s="124"/>
      <c r="O1078" s="211" t="str">
        <f t="shared" ca="1" si="100"/>
        <v/>
      </c>
      <c r="P1078" s="212" t="str">
        <f>IF(ISERROR(VLOOKUP(L1078,Paramètres!$A$38:$B$40,2,0)),"",VLOOKUP(L1078,Paramètres!$A$38:$B$40,2,0))</f>
        <v/>
      </c>
      <c r="Q1078" s="211" t="str">
        <f t="shared" ca="1" si="101"/>
        <v/>
      </c>
      <c r="R1078" s="211" t="str">
        <f t="shared" si="97"/>
        <v/>
      </c>
      <c r="S1078" s="213" t="str">
        <f t="shared" ca="1" si="98"/>
        <v/>
      </c>
      <c r="T1078" s="214" t="str">
        <f t="shared" ca="1" si="102"/>
        <v/>
      </c>
    </row>
    <row r="1079" spans="1:20" x14ac:dyDescent="0.25">
      <c r="A1079" s="119" t="s">
        <v>6648</v>
      </c>
      <c r="B1079" s="260"/>
      <c r="C1079" s="264" t="str">
        <f>IF(ISERROR(VLOOKUP(B1079,'Tous les abonnés'!$A$6:$I$5491,2,0)),"",VLOOKUP(B1079,'Tous les abonnés'!$A$6:$I$5491,2,0))</f>
        <v/>
      </c>
      <c r="D1079" s="26"/>
      <c r="E1079" s="265"/>
      <c r="F1079" s="207" t="str">
        <f>IF(ISERROR(IF(VLOOKUP(D1079,Paramètres!$C$17:$H$33,6,0)="oui","illimité",VLOOKUP(D1079,Paramètres!$C$17:$H$33,5,0))),"",IF(VLOOKUP(D1079,Paramètres!$C$17:$H$33,6,0)="oui","illimité",VLOOKUP(D1079,Paramètres!$C$17:$H$33,5,0)))</f>
        <v/>
      </c>
      <c r="G1079" s="269" t="str">
        <f t="shared" si="99"/>
        <v/>
      </c>
      <c r="H1079" s="208"/>
      <c r="I1079" s="53"/>
      <c r="J1079" s="209"/>
      <c r="K1079" s="271"/>
      <c r="L1079" s="37"/>
      <c r="M1079" s="218"/>
      <c r="N1079" s="124"/>
      <c r="O1079" s="211" t="str">
        <f t="shared" ca="1" si="100"/>
        <v/>
      </c>
      <c r="P1079" s="212" t="str">
        <f>IF(ISERROR(VLOOKUP(L1079,Paramètres!$A$38:$B$40,2,0)),"",VLOOKUP(L1079,Paramètres!$A$38:$B$40,2,0))</f>
        <v/>
      </c>
      <c r="Q1079" s="211" t="str">
        <f t="shared" ca="1" si="101"/>
        <v/>
      </c>
      <c r="R1079" s="211" t="str">
        <f t="shared" si="97"/>
        <v/>
      </c>
      <c r="S1079" s="213" t="str">
        <f t="shared" ca="1" si="98"/>
        <v/>
      </c>
      <c r="T1079" s="214" t="str">
        <f t="shared" ca="1" si="102"/>
        <v/>
      </c>
    </row>
    <row r="1080" spans="1:20" x14ac:dyDescent="0.25">
      <c r="A1080" s="119" t="s">
        <v>6649</v>
      </c>
      <c r="B1080" s="260"/>
      <c r="C1080" s="264" t="str">
        <f>IF(ISERROR(VLOOKUP(B1080,'Tous les abonnés'!$A$6:$I$5491,2,0)),"",VLOOKUP(B1080,'Tous les abonnés'!$A$6:$I$5491,2,0))</f>
        <v/>
      </c>
      <c r="D1080" s="26"/>
      <c r="E1080" s="265"/>
      <c r="F1080" s="207" t="str">
        <f>IF(ISERROR(IF(VLOOKUP(D1080,Paramètres!$C$17:$H$33,6,0)="oui","illimité",VLOOKUP(D1080,Paramètres!$C$17:$H$33,5,0))),"",IF(VLOOKUP(D1080,Paramètres!$C$17:$H$33,6,0)="oui","illimité",VLOOKUP(D1080,Paramètres!$C$17:$H$33,5,0)))</f>
        <v/>
      </c>
      <c r="G1080" s="269" t="str">
        <f t="shared" si="99"/>
        <v/>
      </c>
      <c r="H1080" s="208"/>
      <c r="I1080" s="53"/>
      <c r="J1080" s="209"/>
      <c r="K1080" s="271"/>
      <c r="L1080" s="37"/>
      <c r="M1080" s="218"/>
      <c r="N1080" s="124"/>
      <c r="O1080" s="211" t="str">
        <f t="shared" ca="1" si="100"/>
        <v/>
      </c>
      <c r="P1080" s="212" t="str">
        <f>IF(ISERROR(VLOOKUP(L1080,Paramètres!$A$38:$B$40,2,0)),"",VLOOKUP(L1080,Paramètres!$A$38:$B$40,2,0))</f>
        <v/>
      </c>
      <c r="Q1080" s="211" t="str">
        <f t="shared" ca="1" si="101"/>
        <v/>
      </c>
      <c r="R1080" s="211" t="str">
        <f t="shared" si="97"/>
        <v/>
      </c>
      <c r="S1080" s="213" t="str">
        <f t="shared" ca="1" si="98"/>
        <v/>
      </c>
      <c r="T1080" s="214" t="str">
        <f t="shared" ca="1" si="102"/>
        <v/>
      </c>
    </row>
    <row r="1081" spans="1:20" x14ac:dyDescent="0.25">
      <c r="A1081" s="119" t="s">
        <v>6650</v>
      </c>
      <c r="B1081" s="260"/>
      <c r="C1081" s="264" t="str">
        <f>IF(ISERROR(VLOOKUP(B1081,'Tous les abonnés'!$A$6:$I$5491,2,0)),"",VLOOKUP(B1081,'Tous les abonnés'!$A$6:$I$5491,2,0))</f>
        <v/>
      </c>
      <c r="D1081" s="26"/>
      <c r="E1081" s="265"/>
      <c r="F1081" s="207" t="str">
        <f>IF(ISERROR(IF(VLOOKUP(D1081,Paramètres!$C$17:$H$33,6,0)="oui","illimité",VLOOKUP(D1081,Paramètres!$C$17:$H$33,5,0))),"",IF(VLOOKUP(D1081,Paramètres!$C$17:$H$33,6,0)="oui","illimité",VLOOKUP(D1081,Paramètres!$C$17:$H$33,5,0)))</f>
        <v/>
      </c>
      <c r="G1081" s="269" t="str">
        <f t="shared" si="99"/>
        <v/>
      </c>
      <c r="H1081" s="208"/>
      <c r="I1081" s="53"/>
      <c r="J1081" s="209"/>
      <c r="K1081" s="271"/>
      <c r="L1081" s="37"/>
      <c r="M1081" s="218"/>
      <c r="N1081" s="124"/>
      <c r="O1081" s="211" t="str">
        <f t="shared" ca="1" si="100"/>
        <v/>
      </c>
      <c r="P1081" s="212" t="str">
        <f>IF(ISERROR(VLOOKUP(L1081,Paramètres!$A$38:$B$40,2,0)),"",VLOOKUP(L1081,Paramètres!$A$38:$B$40,2,0))</f>
        <v/>
      </c>
      <c r="Q1081" s="211" t="str">
        <f t="shared" ca="1" si="101"/>
        <v/>
      </c>
      <c r="R1081" s="211" t="str">
        <f t="shared" si="97"/>
        <v/>
      </c>
      <c r="S1081" s="213" t="str">
        <f t="shared" ca="1" si="98"/>
        <v/>
      </c>
      <c r="T1081" s="214" t="str">
        <f t="shared" ca="1" si="102"/>
        <v/>
      </c>
    </row>
    <row r="1082" spans="1:20" x14ac:dyDescent="0.25">
      <c r="A1082" s="119" t="s">
        <v>6651</v>
      </c>
      <c r="B1082" s="260"/>
      <c r="C1082" s="264" t="str">
        <f>IF(ISERROR(VLOOKUP(B1082,'Tous les abonnés'!$A$6:$I$5491,2,0)),"",VLOOKUP(B1082,'Tous les abonnés'!$A$6:$I$5491,2,0))</f>
        <v/>
      </c>
      <c r="D1082" s="26"/>
      <c r="E1082" s="265"/>
      <c r="F1082" s="207" t="str">
        <f>IF(ISERROR(IF(VLOOKUP(D1082,Paramètres!$C$17:$H$33,6,0)="oui","illimité",VLOOKUP(D1082,Paramètres!$C$17:$H$33,5,0))),"",IF(VLOOKUP(D1082,Paramètres!$C$17:$H$33,6,0)="oui","illimité",VLOOKUP(D1082,Paramètres!$C$17:$H$33,5,0)))</f>
        <v/>
      </c>
      <c r="G1082" s="269" t="str">
        <f t="shared" si="99"/>
        <v/>
      </c>
      <c r="H1082" s="208"/>
      <c r="I1082" s="53"/>
      <c r="J1082" s="209"/>
      <c r="K1082" s="271"/>
      <c r="L1082" s="37"/>
      <c r="M1082" s="218"/>
      <c r="N1082" s="124"/>
      <c r="O1082" s="211" t="str">
        <f t="shared" ca="1" si="100"/>
        <v/>
      </c>
      <c r="P1082" s="212" t="str">
        <f>IF(ISERROR(VLOOKUP(L1082,Paramètres!$A$38:$B$40,2,0)),"",VLOOKUP(L1082,Paramètres!$A$38:$B$40,2,0))</f>
        <v/>
      </c>
      <c r="Q1082" s="211" t="str">
        <f t="shared" ca="1" si="101"/>
        <v/>
      </c>
      <c r="R1082" s="211" t="str">
        <f t="shared" si="97"/>
        <v/>
      </c>
      <c r="S1082" s="213" t="str">
        <f t="shared" ca="1" si="98"/>
        <v/>
      </c>
      <c r="T1082" s="214" t="str">
        <f t="shared" ca="1" si="102"/>
        <v/>
      </c>
    </row>
    <row r="1083" spans="1:20" x14ac:dyDescent="0.25">
      <c r="A1083" s="119" t="s">
        <v>6652</v>
      </c>
      <c r="B1083" s="260"/>
      <c r="C1083" s="264" t="str">
        <f>IF(ISERROR(VLOOKUP(B1083,'Tous les abonnés'!$A$6:$I$5491,2,0)),"",VLOOKUP(B1083,'Tous les abonnés'!$A$6:$I$5491,2,0))</f>
        <v/>
      </c>
      <c r="D1083" s="26"/>
      <c r="E1083" s="265"/>
      <c r="F1083" s="207" t="str">
        <f>IF(ISERROR(IF(VLOOKUP(D1083,Paramètres!$C$17:$H$33,6,0)="oui","illimité",VLOOKUP(D1083,Paramètres!$C$17:$H$33,5,0))),"",IF(VLOOKUP(D1083,Paramètres!$C$17:$H$33,6,0)="oui","illimité",VLOOKUP(D1083,Paramètres!$C$17:$H$33,5,0)))</f>
        <v/>
      </c>
      <c r="G1083" s="269" t="str">
        <f t="shared" si="99"/>
        <v/>
      </c>
      <c r="H1083" s="208"/>
      <c r="I1083" s="53"/>
      <c r="J1083" s="209"/>
      <c r="K1083" s="271"/>
      <c r="L1083" s="37"/>
      <c r="M1083" s="218"/>
      <c r="N1083" s="124"/>
      <c r="O1083" s="211" t="str">
        <f t="shared" ca="1" si="100"/>
        <v/>
      </c>
      <c r="P1083" s="212" t="str">
        <f>IF(ISERROR(VLOOKUP(L1083,Paramètres!$A$38:$B$40,2,0)),"",VLOOKUP(L1083,Paramètres!$A$38:$B$40,2,0))</f>
        <v/>
      </c>
      <c r="Q1083" s="211" t="str">
        <f t="shared" ca="1" si="101"/>
        <v/>
      </c>
      <c r="R1083" s="211" t="str">
        <f t="shared" si="97"/>
        <v/>
      </c>
      <c r="S1083" s="213" t="str">
        <f t="shared" ca="1" si="98"/>
        <v/>
      </c>
      <c r="T1083" s="214" t="str">
        <f t="shared" ca="1" si="102"/>
        <v/>
      </c>
    </row>
    <row r="1084" spans="1:20" x14ac:dyDescent="0.25">
      <c r="A1084" s="119" t="s">
        <v>6653</v>
      </c>
      <c r="B1084" s="260"/>
      <c r="C1084" s="264" t="str">
        <f>IF(ISERROR(VLOOKUP(B1084,'Tous les abonnés'!$A$6:$I$5491,2,0)),"",VLOOKUP(B1084,'Tous les abonnés'!$A$6:$I$5491,2,0))</f>
        <v/>
      </c>
      <c r="D1084" s="26"/>
      <c r="E1084" s="265"/>
      <c r="F1084" s="207" t="str">
        <f>IF(ISERROR(IF(VLOOKUP(D1084,Paramètres!$C$17:$H$33,6,0)="oui","illimité",VLOOKUP(D1084,Paramètres!$C$17:$H$33,5,0))),"",IF(VLOOKUP(D1084,Paramètres!$C$17:$H$33,6,0)="oui","illimité",VLOOKUP(D1084,Paramètres!$C$17:$H$33,5,0)))</f>
        <v/>
      </c>
      <c r="G1084" s="269" t="str">
        <f t="shared" si="99"/>
        <v/>
      </c>
      <c r="H1084" s="208"/>
      <c r="I1084" s="53"/>
      <c r="J1084" s="209"/>
      <c r="K1084" s="271"/>
      <c r="L1084" s="37"/>
      <c r="M1084" s="218"/>
      <c r="N1084" s="124"/>
      <c r="O1084" s="211" t="str">
        <f t="shared" ca="1" si="100"/>
        <v/>
      </c>
      <c r="P1084" s="212" t="str">
        <f>IF(ISERROR(VLOOKUP(L1084,Paramètres!$A$38:$B$40,2,0)),"",VLOOKUP(L1084,Paramètres!$A$38:$B$40,2,0))</f>
        <v/>
      </c>
      <c r="Q1084" s="211" t="str">
        <f t="shared" ca="1" si="101"/>
        <v/>
      </c>
      <c r="R1084" s="211" t="str">
        <f t="shared" si="97"/>
        <v/>
      </c>
      <c r="S1084" s="213" t="str">
        <f t="shared" ca="1" si="98"/>
        <v/>
      </c>
      <c r="T1084" s="214" t="str">
        <f t="shared" ca="1" si="102"/>
        <v/>
      </c>
    </row>
    <row r="1085" spans="1:20" x14ac:dyDescent="0.25">
      <c r="A1085" s="119" t="s">
        <v>6654</v>
      </c>
      <c r="B1085" s="260"/>
      <c r="C1085" s="264" t="str">
        <f>IF(ISERROR(VLOOKUP(B1085,'Tous les abonnés'!$A$6:$I$5491,2,0)),"",VLOOKUP(B1085,'Tous les abonnés'!$A$6:$I$5491,2,0))</f>
        <v/>
      </c>
      <c r="D1085" s="26"/>
      <c r="E1085" s="265"/>
      <c r="F1085" s="207" t="str">
        <f>IF(ISERROR(IF(VLOOKUP(D1085,Paramètres!$C$17:$H$33,6,0)="oui","illimité",VLOOKUP(D1085,Paramètres!$C$17:$H$33,5,0))),"",IF(VLOOKUP(D1085,Paramètres!$C$17:$H$33,6,0)="oui","illimité",VLOOKUP(D1085,Paramètres!$C$17:$H$33,5,0)))</f>
        <v/>
      </c>
      <c r="G1085" s="269" t="str">
        <f t="shared" si="99"/>
        <v/>
      </c>
      <c r="H1085" s="208"/>
      <c r="I1085" s="53"/>
      <c r="J1085" s="209"/>
      <c r="K1085" s="271"/>
      <c r="L1085" s="37"/>
      <c r="M1085" s="218"/>
      <c r="N1085" s="124"/>
      <c r="O1085" s="211" t="str">
        <f t="shared" ca="1" si="100"/>
        <v/>
      </c>
      <c r="P1085" s="212" t="str">
        <f>IF(ISERROR(VLOOKUP(L1085,Paramètres!$A$38:$B$40,2,0)),"",VLOOKUP(L1085,Paramètres!$A$38:$B$40,2,0))</f>
        <v/>
      </c>
      <c r="Q1085" s="211" t="str">
        <f t="shared" ca="1" si="101"/>
        <v/>
      </c>
      <c r="R1085" s="211" t="str">
        <f t="shared" si="97"/>
        <v/>
      </c>
      <c r="S1085" s="213" t="str">
        <f t="shared" ca="1" si="98"/>
        <v/>
      </c>
      <c r="T1085" s="214" t="str">
        <f t="shared" ca="1" si="102"/>
        <v/>
      </c>
    </row>
    <row r="1086" spans="1:20" x14ac:dyDescent="0.25">
      <c r="A1086" s="119" t="s">
        <v>6655</v>
      </c>
      <c r="B1086" s="260"/>
      <c r="C1086" s="264" t="str">
        <f>IF(ISERROR(VLOOKUP(B1086,'Tous les abonnés'!$A$6:$I$5491,2,0)),"",VLOOKUP(B1086,'Tous les abonnés'!$A$6:$I$5491,2,0))</f>
        <v/>
      </c>
      <c r="D1086" s="26"/>
      <c r="E1086" s="265"/>
      <c r="F1086" s="207" t="str">
        <f>IF(ISERROR(IF(VLOOKUP(D1086,Paramètres!$C$17:$H$33,6,0)="oui","illimité",VLOOKUP(D1086,Paramètres!$C$17:$H$33,5,0))),"",IF(VLOOKUP(D1086,Paramètres!$C$17:$H$33,6,0)="oui","illimité",VLOOKUP(D1086,Paramètres!$C$17:$H$33,5,0)))</f>
        <v/>
      </c>
      <c r="G1086" s="269" t="str">
        <f t="shared" si="99"/>
        <v/>
      </c>
      <c r="H1086" s="208"/>
      <c r="I1086" s="53"/>
      <c r="J1086" s="209"/>
      <c r="K1086" s="271"/>
      <c r="L1086" s="37"/>
      <c r="M1086" s="218"/>
      <c r="N1086" s="124"/>
      <c r="O1086" s="211" t="str">
        <f t="shared" ca="1" si="100"/>
        <v/>
      </c>
      <c r="P1086" s="212" t="str">
        <f>IF(ISERROR(VLOOKUP(L1086,Paramètres!$A$38:$B$40,2,0)),"",VLOOKUP(L1086,Paramètres!$A$38:$B$40,2,0))</f>
        <v/>
      </c>
      <c r="Q1086" s="211" t="str">
        <f t="shared" ca="1" si="101"/>
        <v/>
      </c>
      <c r="R1086" s="211" t="str">
        <f t="shared" si="97"/>
        <v/>
      </c>
      <c r="S1086" s="213" t="str">
        <f t="shared" ca="1" si="98"/>
        <v/>
      </c>
      <c r="T1086" s="214" t="str">
        <f t="shared" ca="1" si="102"/>
        <v/>
      </c>
    </row>
    <row r="1087" spans="1:20" x14ac:dyDescent="0.25">
      <c r="A1087" s="119" t="s">
        <v>6656</v>
      </c>
      <c r="B1087" s="260"/>
      <c r="C1087" s="264" t="str">
        <f>IF(ISERROR(VLOOKUP(B1087,'Tous les abonnés'!$A$6:$I$5491,2,0)),"",VLOOKUP(B1087,'Tous les abonnés'!$A$6:$I$5491,2,0))</f>
        <v/>
      </c>
      <c r="D1087" s="26"/>
      <c r="E1087" s="265"/>
      <c r="F1087" s="207" t="str">
        <f>IF(ISERROR(IF(VLOOKUP(D1087,Paramètres!$C$17:$H$33,6,0)="oui","illimité",VLOOKUP(D1087,Paramètres!$C$17:$H$33,5,0))),"",IF(VLOOKUP(D1087,Paramètres!$C$17:$H$33,6,0)="oui","illimité",VLOOKUP(D1087,Paramètres!$C$17:$H$33,5,0)))</f>
        <v/>
      </c>
      <c r="G1087" s="269" t="str">
        <f t="shared" si="99"/>
        <v/>
      </c>
      <c r="H1087" s="208"/>
      <c r="I1087" s="53"/>
      <c r="J1087" s="209"/>
      <c r="K1087" s="271"/>
      <c r="L1087" s="37"/>
      <c r="M1087" s="218"/>
      <c r="N1087" s="124"/>
      <c r="O1087" s="211" t="str">
        <f t="shared" ca="1" si="100"/>
        <v/>
      </c>
      <c r="P1087" s="212" t="str">
        <f>IF(ISERROR(VLOOKUP(L1087,Paramètres!$A$38:$B$40,2,0)),"",VLOOKUP(L1087,Paramètres!$A$38:$B$40,2,0))</f>
        <v/>
      </c>
      <c r="Q1087" s="211" t="str">
        <f t="shared" ca="1" si="101"/>
        <v/>
      </c>
      <c r="R1087" s="211" t="str">
        <f t="shared" si="97"/>
        <v/>
      </c>
      <c r="S1087" s="213" t="str">
        <f t="shared" ca="1" si="98"/>
        <v/>
      </c>
      <c r="T1087" s="214" t="str">
        <f t="shared" ca="1" si="102"/>
        <v/>
      </c>
    </row>
    <row r="1088" spans="1:20" x14ac:dyDescent="0.25">
      <c r="A1088" s="119" t="s">
        <v>6657</v>
      </c>
      <c r="B1088" s="260"/>
      <c r="C1088" s="264" t="str">
        <f>IF(ISERROR(VLOOKUP(B1088,'Tous les abonnés'!$A$6:$I$5491,2,0)),"",VLOOKUP(B1088,'Tous les abonnés'!$A$6:$I$5491,2,0))</f>
        <v/>
      </c>
      <c r="D1088" s="26"/>
      <c r="E1088" s="265"/>
      <c r="F1088" s="207" t="str">
        <f>IF(ISERROR(IF(VLOOKUP(D1088,Paramètres!$C$17:$H$33,6,0)="oui","illimité",VLOOKUP(D1088,Paramètres!$C$17:$H$33,5,0))),"",IF(VLOOKUP(D1088,Paramètres!$C$17:$H$33,6,0)="oui","illimité",VLOOKUP(D1088,Paramètres!$C$17:$H$33,5,0)))</f>
        <v/>
      </c>
      <c r="G1088" s="269" t="str">
        <f t="shared" si="99"/>
        <v/>
      </c>
      <c r="H1088" s="208"/>
      <c r="I1088" s="53"/>
      <c r="J1088" s="209"/>
      <c r="K1088" s="271"/>
      <c r="L1088" s="37"/>
      <c r="M1088" s="218"/>
      <c r="N1088" s="124"/>
      <c r="O1088" s="211" t="str">
        <f t="shared" ca="1" si="100"/>
        <v/>
      </c>
      <c r="P1088" s="212" t="str">
        <f>IF(ISERROR(VLOOKUP(L1088,Paramètres!$A$38:$B$40,2,0)),"",VLOOKUP(L1088,Paramètres!$A$38:$B$40,2,0))</f>
        <v/>
      </c>
      <c r="Q1088" s="211" t="str">
        <f t="shared" ca="1" si="101"/>
        <v/>
      </c>
      <c r="R1088" s="211" t="str">
        <f t="shared" si="97"/>
        <v/>
      </c>
      <c r="S1088" s="213" t="str">
        <f t="shared" ca="1" si="98"/>
        <v/>
      </c>
      <c r="T1088" s="214" t="str">
        <f t="shared" ca="1" si="102"/>
        <v/>
      </c>
    </row>
    <row r="1089" spans="1:20" x14ac:dyDescent="0.25">
      <c r="A1089" s="119" t="s">
        <v>6658</v>
      </c>
      <c r="B1089" s="260"/>
      <c r="C1089" s="264" t="str">
        <f>IF(ISERROR(VLOOKUP(B1089,'Tous les abonnés'!$A$6:$I$5491,2,0)),"",VLOOKUP(B1089,'Tous les abonnés'!$A$6:$I$5491,2,0))</f>
        <v/>
      </c>
      <c r="D1089" s="26"/>
      <c r="E1089" s="265"/>
      <c r="F1089" s="207" t="str">
        <f>IF(ISERROR(IF(VLOOKUP(D1089,Paramètres!$C$17:$H$33,6,0)="oui","illimité",VLOOKUP(D1089,Paramètres!$C$17:$H$33,5,0))),"",IF(VLOOKUP(D1089,Paramètres!$C$17:$H$33,6,0)="oui","illimité",VLOOKUP(D1089,Paramètres!$C$17:$H$33,5,0)))</f>
        <v/>
      </c>
      <c r="G1089" s="269" t="str">
        <f t="shared" si="99"/>
        <v/>
      </c>
      <c r="H1089" s="208"/>
      <c r="I1089" s="53"/>
      <c r="J1089" s="209"/>
      <c r="K1089" s="271"/>
      <c r="L1089" s="37"/>
      <c r="M1089" s="218"/>
      <c r="N1089" s="124"/>
      <c r="O1089" s="211" t="str">
        <f t="shared" ca="1" si="100"/>
        <v/>
      </c>
      <c r="P1089" s="212" t="str">
        <f>IF(ISERROR(VLOOKUP(L1089,Paramètres!$A$38:$B$40,2,0)),"",VLOOKUP(L1089,Paramètres!$A$38:$B$40,2,0))</f>
        <v/>
      </c>
      <c r="Q1089" s="211" t="str">
        <f t="shared" ca="1" si="101"/>
        <v/>
      </c>
      <c r="R1089" s="211" t="str">
        <f t="shared" si="97"/>
        <v/>
      </c>
      <c r="S1089" s="213" t="str">
        <f t="shared" ca="1" si="98"/>
        <v/>
      </c>
      <c r="T1089" s="214" t="str">
        <f t="shared" ca="1" si="102"/>
        <v/>
      </c>
    </row>
    <row r="1090" spans="1:20" x14ac:dyDescent="0.25">
      <c r="A1090" s="119" t="s">
        <v>6659</v>
      </c>
      <c r="B1090" s="260"/>
      <c r="C1090" s="264" t="str">
        <f>IF(ISERROR(VLOOKUP(B1090,'Tous les abonnés'!$A$6:$I$5491,2,0)),"",VLOOKUP(B1090,'Tous les abonnés'!$A$6:$I$5491,2,0))</f>
        <v/>
      </c>
      <c r="D1090" s="26"/>
      <c r="E1090" s="265"/>
      <c r="F1090" s="207" t="str">
        <f>IF(ISERROR(IF(VLOOKUP(D1090,Paramètres!$C$17:$H$33,6,0)="oui","illimité",VLOOKUP(D1090,Paramètres!$C$17:$H$33,5,0))),"",IF(VLOOKUP(D1090,Paramètres!$C$17:$H$33,6,0)="oui","illimité",VLOOKUP(D1090,Paramètres!$C$17:$H$33,5,0)))</f>
        <v/>
      </c>
      <c r="G1090" s="269" t="str">
        <f t="shared" si="99"/>
        <v/>
      </c>
      <c r="H1090" s="208"/>
      <c r="I1090" s="53"/>
      <c r="J1090" s="209"/>
      <c r="K1090" s="271"/>
      <c r="L1090" s="37"/>
      <c r="M1090" s="218"/>
      <c r="N1090" s="124"/>
      <c r="O1090" s="211" t="str">
        <f t="shared" ca="1" si="100"/>
        <v/>
      </c>
      <c r="P1090" s="212" t="str">
        <f>IF(ISERROR(VLOOKUP(L1090,Paramètres!$A$38:$B$40,2,0)),"",VLOOKUP(L1090,Paramètres!$A$38:$B$40,2,0))</f>
        <v/>
      </c>
      <c r="Q1090" s="211" t="str">
        <f t="shared" ca="1" si="101"/>
        <v/>
      </c>
      <c r="R1090" s="211" t="str">
        <f t="shared" si="97"/>
        <v/>
      </c>
      <c r="S1090" s="213" t="str">
        <f t="shared" ca="1" si="98"/>
        <v/>
      </c>
      <c r="T1090" s="214" t="str">
        <f t="shared" ca="1" si="102"/>
        <v/>
      </c>
    </row>
    <row r="1091" spans="1:20" x14ac:dyDescent="0.25">
      <c r="A1091" s="119" t="s">
        <v>6660</v>
      </c>
      <c r="B1091" s="260"/>
      <c r="C1091" s="264" t="str">
        <f>IF(ISERROR(VLOOKUP(B1091,'Tous les abonnés'!$A$6:$I$5491,2,0)),"",VLOOKUP(B1091,'Tous les abonnés'!$A$6:$I$5491,2,0))</f>
        <v/>
      </c>
      <c r="D1091" s="26"/>
      <c r="E1091" s="265"/>
      <c r="F1091" s="207" t="str">
        <f>IF(ISERROR(IF(VLOOKUP(D1091,Paramètres!$C$17:$H$33,6,0)="oui","illimité",VLOOKUP(D1091,Paramètres!$C$17:$H$33,5,0))),"",IF(VLOOKUP(D1091,Paramètres!$C$17:$H$33,6,0)="oui","illimité",VLOOKUP(D1091,Paramètres!$C$17:$H$33,5,0)))</f>
        <v/>
      </c>
      <c r="G1091" s="269" t="str">
        <f t="shared" si="99"/>
        <v/>
      </c>
      <c r="H1091" s="208"/>
      <c r="I1091" s="53"/>
      <c r="J1091" s="209"/>
      <c r="K1091" s="271"/>
      <c r="L1091" s="37"/>
      <c r="M1091" s="218"/>
      <c r="N1091" s="124"/>
      <c r="O1091" s="211" t="str">
        <f t="shared" ca="1" si="100"/>
        <v/>
      </c>
      <c r="P1091" s="212" t="str">
        <f>IF(ISERROR(VLOOKUP(L1091,Paramètres!$A$38:$B$40,2,0)),"",VLOOKUP(L1091,Paramètres!$A$38:$B$40,2,0))</f>
        <v/>
      </c>
      <c r="Q1091" s="211" t="str">
        <f t="shared" ca="1" si="101"/>
        <v/>
      </c>
      <c r="R1091" s="211" t="str">
        <f t="shared" si="97"/>
        <v/>
      </c>
      <c r="S1091" s="213" t="str">
        <f t="shared" ca="1" si="98"/>
        <v/>
      </c>
      <c r="T1091" s="214" t="str">
        <f t="shared" ca="1" si="102"/>
        <v/>
      </c>
    </row>
    <row r="1092" spans="1:20" x14ac:dyDescent="0.25">
      <c r="A1092" s="119" t="s">
        <v>6661</v>
      </c>
      <c r="B1092" s="260"/>
      <c r="C1092" s="264" t="str">
        <f>IF(ISERROR(VLOOKUP(B1092,'Tous les abonnés'!$A$6:$I$5491,2,0)),"",VLOOKUP(B1092,'Tous les abonnés'!$A$6:$I$5491,2,0))</f>
        <v/>
      </c>
      <c r="D1092" s="26"/>
      <c r="E1092" s="265"/>
      <c r="F1092" s="207" t="str">
        <f>IF(ISERROR(IF(VLOOKUP(D1092,Paramètres!$C$17:$H$33,6,0)="oui","illimité",VLOOKUP(D1092,Paramètres!$C$17:$H$33,5,0))),"",IF(VLOOKUP(D1092,Paramètres!$C$17:$H$33,6,0)="oui","illimité",VLOOKUP(D1092,Paramètres!$C$17:$H$33,5,0)))</f>
        <v/>
      </c>
      <c r="G1092" s="269" t="str">
        <f t="shared" si="99"/>
        <v/>
      </c>
      <c r="H1092" s="208"/>
      <c r="I1092" s="53"/>
      <c r="J1092" s="209"/>
      <c r="K1092" s="271"/>
      <c r="L1092" s="37"/>
      <c r="M1092" s="218"/>
      <c r="N1092" s="124"/>
      <c r="O1092" s="211" t="str">
        <f t="shared" ca="1" si="100"/>
        <v/>
      </c>
      <c r="P1092" s="212" t="str">
        <f>IF(ISERROR(VLOOKUP(L1092,Paramètres!$A$38:$B$40,2,0)),"",VLOOKUP(L1092,Paramètres!$A$38:$B$40,2,0))</f>
        <v/>
      </c>
      <c r="Q1092" s="211" t="str">
        <f t="shared" ca="1" si="101"/>
        <v/>
      </c>
      <c r="R1092" s="211" t="str">
        <f t="shared" si="97"/>
        <v/>
      </c>
      <c r="S1092" s="213" t="str">
        <f t="shared" ca="1" si="98"/>
        <v/>
      </c>
      <c r="T1092" s="214" t="str">
        <f t="shared" ca="1" si="102"/>
        <v/>
      </c>
    </row>
    <row r="1093" spans="1:20" x14ac:dyDescent="0.25">
      <c r="A1093" s="119" t="s">
        <v>6662</v>
      </c>
      <c r="B1093" s="260"/>
      <c r="C1093" s="264" t="str">
        <f>IF(ISERROR(VLOOKUP(B1093,'Tous les abonnés'!$A$6:$I$5491,2,0)),"",VLOOKUP(B1093,'Tous les abonnés'!$A$6:$I$5491,2,0))</f>
        <v/>
      </c>
      <c r="D1093" s="26"/>
      <c r="E1093" s="265"/>
      <c r="F1093" s="207" t="str">
        <f>IF(ISERROR(IF(VLOOKUP(D1093,Paramètres!$C$17:$H$33,6,0)="oui","illimité",VLOOKUP(D1093,Paramètres!$C$17:$H$33,5,0))),"",IF(VLOOKUP(D1093,Paramètres!$C$17:$H$33,6,0)="oui","illimité",VLOOKUP(D1093,Paramètres!$C$17:$H$33,5,0)))</f>
        <v/>
      </c>
      <c r="G1093" s="269" t="str">
        <f t="shared" si="99"/>
        <v/>
      </c>
      <c r="H1093" s="208"/>
      <c r="I1093" s="53"/>
      <c r="J1093" s="209"/>
      <c r="K1093" s="271"/>
      <c r="L1093" s="37"/>
      <c r="M1093" s="218"/>
      <c r="N1093" s="124"/>
      <c r="O1093" s="211" t="str">
        <f t="shared" ca="1" si="100"/>
        <v/>
      </c>
      <c r="P1093" s="212" t="str">
        <f>IF(ISERROR(VLOOKUP(L1093,Paramètres!$A$38:$B$40,2,0)),"",VLOOKUP(L1093,Paramètres!$A$38:$B$40,2,0))</f>
        <v/>
      </c>
      <c r="Q1093" s="211" t="str">
        <f t="shared" ca="1" si="101"/>
        <v/>
      </c>
      <c r="R1093" s="211" t="str">
        <f t="shared" si="97"/>
        <v/>
      </c>
      <c r="S1093" s="213" t="str">
        <f t="shared" ca="1" si="98"/>
        <v/>
      </c>
      <c r="T1093" s="214" t="str">
        <f t="shared" ca="1" si="102"/>
        <v/>
      </c>
    </row>
    <row r="1094" spans="1:20" x14ac:dyDescent="0.25">
      <c r="A1094" s="119" t="s">
        <v>6663</v>
      </c>
      <c r="B1094" s="260"/>
      <c r="C1094" s="264" t="str">
        <f>IF(ISERROR(VLOOKUP(B1094,'Tous les abonnés'!$A$6:$I$5491,2,0)),"",VLOOKUP(B1094,'Tous les abonnés'!$A$6:$I$5491,2,0))</f>
        <v/>
      </c>
      <c r="D1094" s="26"/>
      <c r="E1094" s="265"/>
      <c r="F1094" s="207" t="str">
        <f>IF(ISERROR(IF(VLOOKUP(D1094,Paramètres!$C$17:$H$33,6,0)="oui","illimité",VLOOKUP(D1094,Paramètres!$C$17:$H$33,5,0))),"",IF(VLOOKUP(D1094,Paramètres!$C$17:$H$33,6,0)="oui","illimité",VLOOKUP(D1094,Paramètres!$C$17:$H$33,5,0)))</f>
        <v/>
      </c>
      <c r="G1094" s="269" t="str">
        <f t="shared" si="99"/>
        <v/>
      </c>
      <c r="H1094" s="208"/>
      <c r="I1094" s="53"/>
      <c r="J1094" s="209"/>
      <c r="K1094" s="271"/>
      <c r="L1094" s="37"/>
      <c r="M1094" s="218"/>
      <c r="N1094" s="124"/>
      <c r="O1094" s="211" t="str">
        <f t="shared" ca="1" si="100"/>
        <v/>
      </c>
      <c r="P1094" s="212" t="str">
        <f>IF(ISERROR(VLOOKUP(L1094,Paramètres!$A$38:$B$40,2,0)),"",VLOOKUP(L1094,Paramètres!$A$38:$B$40,2,0))</f>
        <v/>
      </c>
      <c r="Q1094" s="211" t="str">
        <f t="shared" ca="1" si="101"/>
        <v/>
      </c>
      <c r="R1094" s="211" t="str">
        <f t="shared" si="97"/>
        <v/>
      </c>
      <c r="S1094" s="213" t="str">
        <f t="shared" ca="1" si="98"/>
        <v/>
      </c>
      <c r="T1094" s="214" t="str">
        <f t="shared" ca="1" si="102"/>
        <v/>
      </c>
    </row>
    <row r="1095" spans="1:20" x14ac:dyDescent="0.25">
      <c r="A1095" s="119" t="s">
        <v>6664</v>
      </c>
      <c r="B1095" s="260"/>
      <c r="C1095" s="264" t="str">
        <f>IF(ISERROR(VLOOKUP(B1095,'Tous les abonnés'!$A$6:$I$5491,2,0)),"",VLOOKUP(B1095,'Tous les abonnés'!$A$6:$I$5491,2,0))</f>
        <v/>
      </c>
      <c r="D1095" s="26"/>
      <c r="E1095" s="265"/>
      <c r="F1095" s="207" t="str">
        <f>IF(ISERROR(IF(VLOOKUP(D1095,Paramètres!$C$17:$H$33,6,0)="oui","illimité",VLOOKUP(D1095,Paramètres!$C$17:$H$33,5,0))),"",IF(VLOOKUP(D1095,Paramètres!$C$17:$H$33,6,0)="oui","illimité",VLOOKUP(D1095,Paramètres!$C$17:$H$33,5,0)))</f>
        <v/>
      </c>
      <c r="G1095" s="269" t="str">
        <f t="shared" si="99"/>
        <v/>
      </c>
      <c r="H1095" s="208"/>
      <c r="I1095" s="53"/>
      <c r="J1095" s="209"/>
      <c r="K1095" s="271"/>
      <c r="L1095" s="37"/>
      <c r="M1095" s="218"/>
      <c r="N1095" s="124"/>
      <c r="O1095" s="211" t="str">
        <f t="shared" ca="1" si="100"/>
        <v/>
      </c>
      <c r="P1095" s="212" t="str">
        <f>IF(ISERROR(VLOOKUP(L1095,Paramètres!$A$38:$B$40,2,0)),"",VLOOKUP(L1095,Paramètres!$A$38:$B$40,2,0))</f>
        <v/>
      </c>
      <c r="Q1095" s="211" t="str">
        <f t="shared" ca="1" si="101"/>
        <v/>
      </c>
      <c r="R1095" s="211" t="str">
        <f t="shared" ref="R1095:R1158" si="103">IF(L1095="en 1 fois",1,IF(F1095="illimité",O1095/P1095,IF(ISERROR(F1095/P1095),"",ROUND(F1095/P1095,0))))</f>
        <v/>
      </c>
      <c r="S1095" s="213" t="str">
        <f t="shared" ref="S1095:S1158" ca="1" si="104">IF(ISERROR(IF(F1095="illimité",Q1095*J1095,IF(L1095="en 1 fois",J1095,J1095*Q1095/R1095))),"",IF(F1095="illimité",Q1095*J1095,IF(L1095="en 1 fois",J1095,J1095*Q1095/R1095)))</f>
        <v/>
      </c>
      <c r="T1095" s="214" t="str">
        <f t="shared" ca="1" si="102"/>
        <v/>
      </c>
    </row>
    <row r="1096" spans="1:20" x14ac:dyDescent="0.25">
      <c r="A1096" s="119" t="s">
        <v>6665</v>
      </c>
      <c r="B1096" s="260"/>
      <c r="C1096" s="264" t="str">
        <f>IF(ISERROR(VLOOKUP(B1096,'Tous les abonnés'!$A$6:$I$5491,2,0)),"",VLOOKUP(B1096,'Tous les abonnés'!$A$6:$I$5491,2,0))</f>
        <v/>
      </c>
      <c r="D1096" s="26"/>
      <c r="E1096" s="265"/>
      <c r="F1096" s="207" t="str">
        <f>IF(ISERROR(IF(VLOOKUP(D1096,Paramètres!$C$17:$H$33,6,0)="oui","illimité",VLOOKUP(D1096,Paramètres!$C$17:$H$33,5,0))),"",IF(VLOOKUP(D1096,Paramètres!$C$17:$H$33,6,0)="oui","illimité",VLOOKUP(D1096,Paramètres!$C$17:$H$33,5,0)))</f>
        <v/>
      </c>
      <c r="G1096" s="269" t="str">
        <f t="shared" ref="G1096:G1159" si="105">IF(ISBLANK(K1096),IF(ISERROR(E1096+F1096),"",E1096+F1096),K1096)</f>
        <v/>
      </c>
      <c r="H1096" s="208"/>
      <c r="I1096" s="53"/>
      <c r="J1096" s="209"/>
      <c r="K1096" s="271"/>
      <c r="L1096" s="37"/>
      <c r="M1096" s="218"/>
      <c r="N1096" s="124"/>
      <c r="O1096" s="211" t="str">
        <f t="shared" ref="O1096:O1159" ca="1" si="106">IF(ISBLANK(E1096),"",IF(TODAY()&gt;G1096,G1096-E1096,TODAY()-E1096))</f>
        <v/>
      </c>
      <c r="P1096" s="212" t="str">
        <f>IF(ISERROR(VLOOKUP(L1096,Paramètres!$A$38:$B$40,2,0)),"",VLOOKUP(L1096,Paramètres!$A$38:$B$40,2,0))</f>
        <v/>
      </c>
      <c r="Q1096" s="211" t="str">
        <f t="shared" ref="Q1096:Q1159" ca="1" si="107">IF(ISERROR(O1096/P1096),"",ROUND(O1096/P1096,0))</f>
        <v/>
      </c>
      <c r="R1096" s="211" t="str">
        <f t="shared" si="103"/>
        <v/>
      </c>
      <c r="S1096" s="213" t="str">
        <f t="shared" ca="1" si="104"/>
        <v/>
      </c>
      <c r="T1096" s="214" t="str">
        <f t="shared" ref="T1096:T1159" ca="1" si="108">IF(ISERROR(S1096-N1096),"",S1096-N1096)</f>
        <v/>
      </c>
    </row>
    <row r="1097" spans="1:20" x14ac:dyDescent="0.25">
      <c r="A1097" s="119" t="s">
        <v>6666</v>
      </c>
      <c r="B1097" s="260"/>
      <c r="C1097" s="264" t="str">
        <f>IF(ISERROR(VLOOKUP(B1097,'Tous les abonnés'!$A$6:$I$5491,2,0)),"",VLOOKUP(B1097,'Tous les abonnés'!$A$6:$I$5491,2,0))</f>
        <v/>
      </c>
      <c r="D1097" s="26"/>
      <c r="E1097" s="265"/>
      <c r="F1097" s="207" t="str">
        <f>IF(ISERROR(IF(VLOOKUP(D1097,Paramètres!$C$17:$H$33,6,0)="oui","illimité",VLOOKUP(D1097,Paramètres!$C$17:$H$33,5,0))),"",IF(VLOOKUP(D1097,Paramètres!$C$17:$H$33,6,0)="oui","illimité",VLOOKUP(D1097,Paramètres!$C$17:$H$33,5,0)))</f>
        <v/>
      </c>
      <c r="G1097" s="269" t="str">
        <f t="shared" si="105"/>
        <v/>
      </c>
      <c r="H1097" s="208"/>
      <c r="I1097" s="53"/>
      <c r="J1097" s="209"/>
      <c r="K1097" s="271"/>
      <c r="L1097" s="37"/>
      <c r="M1097" s="218"/>
      <c r="N1097" s="124"/>
      <c r="O1097" s="211" t="str">
        <f t="shared" ca="1" si="106"/>
        <v/>
      </c>
      <c r="P1097" s="212" t="str">
        <f>IF(ISERROR(VLOOKUP(L1097,Paramètres!$A$38:$B$40,2,0)),"",VLOOKUP(L1097,Paramètres!$A$38:$B$40,2,0))</f>
        <v/>
      </c>
      <c r="Q1097" s="211" t="str">
        <f t="shared" ca="1" si="107"/>
        <v/>
      </c>
      <c r="R1097" s="211" t="str">
        <f t="shared" si="103"/>
        <v/>
      </c>
      <c r="S1097" s="213" t="str">
        <f t="shared" ca="1" si="104"/>
        <v/>
      </c>
      <c r="T1097" s="214" t="str">
        <f t="shared" ca="1" si="108"/>
        <v/>
      </c>
    </row>
    <row r="1098" spans="1:20" x14ac:dyDescent="0.25">
      <c r="A1098" s="119" t="s">
        <v>6667</v>
      </c>
      <c r="B1098" s="260"/>
      <c r="C1098" s="264" t="str">
        <f>IF(ISERROR(VLOOKUP(B1098,'Tous les abonnés'!$A$6:$I$5491,2,0)),"",VLOOKUP(B1098,'Tous les abonnés'!$A$6:$I$5491,2,0))</f>
        <v/>
      </c>
      <c r="D1098" s="26"/>
      <c r="E1098" s="265"/>
      <c r="F1098" s="207" t="str">
        <f>IF(ISERROR(IF(VLOOKUP(D1098,Paramètres!$C$17:$H$33,6,0)="oui","illimité",VLOOKUP(D1098,Paramètres!$C$17:$H$33,5,0))),"",IF(VLOOKUP(D1098,Paramètres!$C$17:$H$33,6,0)="oui","illimité",VLOOKUP(D1098,Paramètres!$C$17:$H$33,5,0)))</f>
        <v/>
      </c>
      <c r="G1098" s="269" t="str">
        <f t="shared" si="105"/>
        <v/>
      </c>
      <c r="H1098" s="208"/>
      <c r="I1098" s="53"/>
      <c r="J1098" s="209"/>
      <c r="K1098" s="271"/>
      <c r="L1098" s="37"/>
      <c r="M1098" s="218"/>
      <c r="N1098" s="124"/>
      <c r="O1098" s="211" t="str">
        <f t="shared" ca="1" si="106"/>
        <v/>
      </c>
      <c r="P1098" s="212" t="str">
        <f>IF(ISERROR(VLOOKUP(L1098,Paramètres!$A$38:$B$40,2,0)),"",VLOOKUP(L1098,Paramètres!$A$38:$B$40,2,0))</f>
        <v/>
      </c>
      <c r="Q1098" s="211" t="str">
        <f t="shared" ca="1" si="107"/>
        <v/>
      </c>
      <c r="R1098" s="211" t="str">
        <f t="shared" si="103"/>
        <v/>
      </c>
      <c r="S1098" s="213" t="str">
        <f t="shared" ca="1" si="104"/>
        <v/>
      </c>
      <c r="T1098" s="214" t="str">
        <f t="shared" ca="1" si="108"/>
        <v/>
      </c>
    </row>
    <row r="1099" spans="1:20" x14ac:dyDescent="0.25">
      <c r="A1099" s="119" t="s">
        <v>6668</v>
      </c>
      <c r="B1099" s="260"/>
      <c r="C1099" s="264" t="str">
        <f>IF(ISERROR(VLOOKUP(B1099,'Tous les abonnés'!$A$6:$I$5491,2,0)),"",VLOOKUP(B1099,'Tous les abonnés'!$A$6:$I$5491,2,0))</f>
        <v/>
      </c>
      <c r="D1099" s="26"/>
      <c r="E1099" s="265"/>
      <c r="F1099" s="207" t="str">
        <f>IF(ISERROR(IF(VLOOKUP(D1099,Paramètres!$C$17:$H$33,6,0)="oui","illimité",VLOOKUP(D1099,Paramètres!$C$17:$H$33,5,0))),"",IF(VLOOKUP(D1099,Paramètres!$C$17:$H$33,6,0)="oui","illimité",VLOOKUP(D1099,Paramètres!$C$17:$H$33,5,0)))</f>
        <v/>
      </c>
      <c r="G1099" s="269" t="str">
        <f t="shared" si="105"/>
        <v/>
      </c>
      <c r="H1099" s="208"/>
      <c r="I1099" s="53"/>
      <c r="J1099" s="209"/>
      <c r="K1099" s="271"/>
      <c r="L1099" s="37"/>
      <c r="M1099" s="218"/>
      <c r="N1099" s="124"/>
      <c r="O1099" s="211" t="str">
        <f t="shared" ca="1" si="106"/>
        <v/>
      </c>
      <c r="P1099" s="212" t="str">
        <f>IF(ISERROR(VLOOKUP(L1099,Paramètres!$A$38:$B$40,2,0)),"",VLOOKUP(L1099,Paramètres!$A$38:$B$40,2,0))</f>
        <v/>
      </c>
      <c r="Q1099" s="211" t="str">
        <f t="shared" ca="1" si="107"/>
        <v/>
      </c>
      <c r="R1099" s="211" t="str">
        <f t="shared" si="103"/>
        <v/>
      </c>
      <c r="S1099" s="213" t="str">
        <f t="shared" ca="1" si="104"/>
        <v/>
      </c>
      <c r="T1099" s="214" t="str">
        <f t="shared" ca="1" si="108"/>
        <v/>
      </c>
    </row>
    <row r="1100" spans="1:20" x14ac:dyDescent="0.25">
      <c r="A1100" s="119" t="s">
        <v>6669</v>
      </c>
      <c r="B1100" s="260"/>
      <c r="C1100" s="264" t="str">
        <f>IF(ISERROR(VLOOKUP(B1100,'Tous les abonnés'!$A$6:$I$5491,2,0)),"",VLOOKUP(B1100,'Tous les abonnés'!$A$6:$I$5491,2,0))</f>
        <v/>
      </c>
      <c r="D1100" s="26"/>
      <c r="E1100" s="265"/>
      <c r="F1100" s="207" t="str">
        <f>IF(ISERROR(IF(VLOOKUP(D1100,Paramètres!$C$17:$H$33,6,0)="oui","illimité",VLOOKUP(D1100,Paramètres!$C$17:$H$33,5,0))),"",IF(VLOOKUP(D1100,Paramètres!$C$17:$H$33,6,0)="oui","illimité",VLOOKUP(D1100,Paramètres!$C$17:$H$33,5,0)))</f>
        <v/>
      </c>
      <c r="G1100" s="269" t="str">
        <f t="shared" si="105"/>
        <v/>
      </c>
      <c r="H1100" s="208"/>
      <c r="I1100" s="53"/>
      <c r="J1100" s="209"/>
      <c r="K1100" s="271"/>
      <c r="L1100" s="37"/>
      <c r="M1100" s="218"/>
      <c r="N1100" s="124"/>
      <c r="O1100" s="211" t="str">
        <f t="shared" ca="1" si="106"/>
        <v/>
      </c>
      <c r="P1100" s="212" t="str">
        <f>IF(ISERROR(VLOOKUP(L1100,Paramètres!$A$38:$B$40,2,0)),"",VLOOKUP(L1100,Paramètres!$A$38:$B$40,2,0))</f>
        <v/>
      </c>
      <c r="Q1100" s="211" t="str">
        <f t="shared" ca="1" si="107"/>
        <v/>
      </c>
      <c r="R1100" s="211" t="str">
        <f t="shared" si="103"/>
        <v/>
      </c>
      <c r="S1100" s="213" t="str">
        <f t="shared" ca="1" si="104"/>
        <v/>
      </c>
      <c r="T1100" s="214" t="str">
        <f t="shared" ca="1" si="108"/>
        <v/>
      </c>
    </row>
    <row r="1101" spans="1:20" x14ac:dyDescent="0.25">
      <c r="A1101" s="119" t="s">
        <v>6670</v>
      </c>
      <c r="B1101" s="260"/>
      <c r="C1101" s="264" t="str">
        <f>IF(ISERROR(VLOOKUP(B1101,'Tous les abonnés'!$A$6:$I$5491,2,0)),"",VLOOKUP(B1101,'Tous les abonnés'!$A$6:$I$5491,2,0))</f>
        <v/>
      </c>
      <c r="D1101" s="26"/>
      <c r="E1101" s="265"/>
      <c r="F1101" s="207" t="str">
        <f>IF(ISERROR(IF(VLOOKUP(D1101,Paramètres!$C$17:$H$33,6,0)="oui","illimité",VLOOKUP(D1101,Paramètres!$C$17:$H$33,5,0))),"",IF(VLOOKUP(D1101,Paramètres!$C$17:$H$33,6,0)="oui","illimité",VLOOKUP(D1101,Paramètres!$C$17:$H$33,5,0)))</f>
        <v/>
      </c>
      <c r="G1101" s="269" t="str">
        <f t="shared" si="105"/>
        <v/>
      </c>
      <c r="H1101" s="208"/>
      <c r="I1101" s="53"/>
      <c r="J1101" s="209"/>
      <c r="K1101" s="271"/>
      <c r="L1101" s="37"/>
      <c r="M1101" s="218"/>
      <c r="N1101" s="124"/>
      <c r="O1101" s="211" t="str">
        <f t="shared" ca="1" si="106"/>
        <v/>
      </c>
      <c r="P1101" s="212" t="str">
        <f>IF(ISERROR(VLOOKUP(L1101,Paramètres!$A$38:$B$40,2,0)),"",VLOOKUP(L1101,Paramètres!$A$38:$B$40,2,0))</f>
        <v/>
      </c>
      <c r="Q1101" s="211" t="str">
        <f t="shared" ca="1" si="107"/>
        <v/>
      </c>
      <c r="R1101" s="211" t="str">
        <f t="shared" si="103"/>
        <v/>
      </c>
      <c r="S1101" s="213" t="str">
        <f t="shared" ca="1" si="104"/>
        <v/>
      </c>
      <c r="T1101" s="214" t="str">
        <f t="shared" ca="1" si="108"/>
        <v/>
      </c>
    </row>
    <row r="1102" spans="1:20" x14ac:dyDescent="0.25">
      <c r="A1102" s="119" t="s">
        <v>6671</v>
      </c>
      <c r="B1102" s="260"/>
      <c r="C1102" s="264" t="str">
        <f>IF(ISERROR(VLOOKUP(B1102,'Tous les abonnés'!$A$6:$I$5491,2,0)),"",VLOOKUP(B1102,'Tous les abonnés'!$A$6:$I$5491,2,0))</f>
        <v/>
      </c>
      <c r="D1102" s="26"/>
      <c r="E1102" s="265"/>
      <c r="F1102" s="207" t="str">
        <f>IF(ISERROR(IF(VLOOKUP(D1102,Paramètres!$C$17:$H$33,6,0)="oui","illimité",VLOOKUP(D1102,Paramètres!$C$17:$H$33,5,0))),"",IF(VLOOKUP(D1102,Paramètres!$C$17:$H$33,6,0)="oui","illimité",VLOOKUP(D1102,Paramètres!$C$17:$H$33,5,0)))</f>
        <v/>
      </c>
      <c r="G1102" s="269" t="str">
        <f t="shared" si="105"/>
        <v/>
      </c>
      <c r="H1102" s="208"/>
      <c r="I1102" s="53"/>
      <c r="J1102" s="209"/>
      <c r="K1102" s="271"/>
      <c r="L1102" s="37"/>
      <c r="M1102" s="218"/>
      <c r="N1102" s="124"/>
      <c r="O1102" s="211" t="str">
        <f t="shared" ca="1" si="106"/>
        <v/>
      </c>
      <c r="P1102" s="212" t="str">
        <f>IF(ISERROR(VLOOKUP(L1102,Paramètres!$A$38:$B$40,2,0)),"",VLOOKUP(L1102,Paramètres!$A$38:$B$40,2,0))</f>
        <v/>
      </c>
      <c r="Q1102" s="211" t="str">
        <f t="shared" ca="1" si="107"/>
        <v/>
      </c>
      <c r="R1102" s="211" t="str">
        <f t="shared" si="103"/>
        <v/>
      </c>
      <c r="S1102" s="213" t="str">
        <f t="shared" ca="1" si="104"/>
        <v/>
      </c>
      <c r="T1102" s="214" t="str">
        <f t="shared" ca="1" si="108"/>
        <v/>
      </c>
    </row>
    <row r="1103" spans="1:20" x14ac:dyDescent="0.25">
      <c r="A1103" s="119" t="s">
        <v>6672</v>
      </c>
      <c r="B1103" s="260"/>
      <c r="C1103" s="264" t="str">
        <f>IF(ISERROR(VLOOKUP(B1103,'Tous les abonnés'!$A$6:$I$5491,2,0)),"",VLOOKUP(B1103,'Tous les abonnés'!$A$6:$I$5491,2,0))</f>
        <v/>
      </c>
      <c r="D1103" s="26"/>
      <c r="E1103" s="265"/>
      <c r="F1103" s="207" t="str">
        <f>IF(ISERROR(IF(VLOOKUP(D1103,Paramètres!$C$17:$H$33,6,0)="oui","illimité",VLOOKUP(D1103,Paramètres!$C$17:$H$33,5,0))),"",IF(VLOOKUP(D1103,Paramètres!$C$17:$H$33,6,0)="oui","illimité",VLOOKUP(D1103,Paramètres!$C$17:$H$33,5,0)))</f>
        <v/>
      </c>
      <c r="G1103" s="269" t="str">
        <f t="shared" si="105"/>
        <v/>
      </c>
      <c r="H1103" s="208"/>
      <c r="I1103" s="53"/>
      <c r="J1103" s="209"/>
      <c r="K1103" s="271"/>
      <c r="L1103" s="37"/>
      <c r="M1103" s="218"/>
      <c r="N1103" s="124"/>
      <c r="O1103" s="211" t="str">
        <f t="shared" ca="1" si="106"/>
        <v/>
      </c>
      <c r="P1103" s="212" t="str">
        <f>IF(ISERROR(VLOOKUP(L1103,Paramètres!$A$38:$B$40,2,0)),"",VLOOKUP(L1103,Paramètres!$A$38:$B$40,2,0))</f>
        <v/>
      </c>
      <c r="Q1103" s="211" t="str">
        <f t="shared" ca="1" si="107"/>
        <v/>
      </c>
      <c r="R1103" s="211" t="str">
        <f t="shared" si="103"/>
        <v/>
      </c>
      <c r="S1103" s="213" t="str">
        <f t="shared" ca="1" si="104"/>
        <v/>
      </c>
      <c r="T1103" s="214" t="str">
        <f t="shared" ca="1" si="108"/>
        <v/>
      </c>
    </row>
    <row r="1104" spans="1:20" x14ac:dyDescent="0.25">
      <c r="A1104" s="119" t="s">
        <v>6673</v>
      </c>
      <c r="B1104" s="260"/>
      <c r="C1104" s="264" t="str">
        <f>IF(ISERROR(VLOOKUP(B1104,'Tous les abonnés'!$A$6:$I$5491,2,0)),"",VLOOKUP(B1104,'Tous les abonnés'!$A$6:$I$5491,2,0))</f>
        <v/>
      </c>
      <c r="D1104" s="26"/>
      <c r="E1104" s="265"/>
      <c r="F1104" s="207" t="str">
        <f>IF(ISERROR(IF(VLOOKUP(D1104,Paramètres!$C$17:$H$33,6,0)="oui","illimité",VLOOKUP(D1104,Paramètres!$C$17:$H$33,5,0))),"",IF(VLOOKUP(D1104,Paramètres!$C$17:$H$33,6,0)="oui","illimité",VLOOKUP(D1104,Paramètres!$C$17:$H$33,5,0)))</f>
        <v/>
      </c>
      <c r="G1104" s="269" t="str">
        <f t="shared" si="105"/>
        <v/>
      </c>
      <c r="H1104" s="208"/>
      <c r="I1104" s="53"/>
      <c r="J1104" s="209"/>
      <c r="K1104" s="271"/>
      <c r="L1104" s="37"/>
      <c r="M1104" s="218"/>
      <c r="N1104" s="124"/>
      <c r="O1104" s="211" t="str">
        <f t="shared" ca="1" si="106"/>
        <v/>
      </c>
      <c r="P1104" s="212" t="str">
        <f>IF(ISERROR(VLOOKUP(L1104,Paramètres!$A$38:$B$40,2,0)),"",VLOOKUP(L1104,Paramètres!$A$38:$B$40,2,0))</f>
        <v/>
      </c>
      <c r="Q1104" s="211" t="str">
        <f t="shared" ca="1" si="107"/>
        <v/>
      </c>
      <c r="R1104" s="211" t="str">
        <f t="shared" si="103"/>
        <v/>
      </c>
      <c r="S1104" s="213" t="str">
        <f t="shared" ca="1" si="104"/>
        <v/>
      </c>
      <c r="T1104" s="214" t="str">
        <f t="shared" ca="1" si="108"/>
        <v/>
      </c>
    </row>
    <row r="1105" spans="1:20" x14ac:dyDescent="0.25">
      <c r="A1105" s="119" t="s">
        <v>6674</v>
      </c>
      <c r="B1105" s="260"/>
      <c r="C1105" s="264" t="str">
        <f>IF(ISERROR(VLOOKUP(B1105,'Tous les abonnés'!$A$6:$I$5491,2,0)),"",VLOOKUP(B1105,'Tous les abonnés'!$A$6:$I$5491,2,0))</f>
        <v/>
      </c>
      <c r="D1105" s="26"/>
      <c r="E1105" s="265"/>
      <c r="F1105" s="207" t="str">
        <f>IF(ISERROR(IF(VLOOKUP(D1105,Paramètres!$C$17:$H$33,6,0)="oui","illimité",VLOOKUP(D1105,Paramètres!$C$17:$H$33,5,0))),"",IF(VLOOKUP(D1105,Paramètres!$C$17:$H$33,6,0)="oui","illimité",VLOOKUP(D1105,Paramètres!$C$17:$H$33,5,0)))</f>
        <v/>
      </c>
      <c r="G1105" s="269" t="str">
        <f t="shared" si="105"/>
        <v/>
      </c>
      <c r="H1105" s="208"/>
      <c r="I1105" s="53"/>
      <c r="J1105" s="209"/>
      <c r="K1105" s="271"/>
      <c r="L1105" s="37"/>
      <c r="M1105" s="218"/>
      <c r="N1105" s="124"/>
      <c r="O1105" s="211" t="str">
        <f t="shared" ca="1" si="106"/>
        <v/>
      </c>
      <c r="P1105" s="212" t="str">
        <f>IF(ISERROR(VLOOKUP(L1105,Paramètres!$A$38:$B$40,2,0)),"",VLOOKUP(L1105,Paramètres!$A$38:$B$40,2,0))</f>
        <v/>
      </c>
      <c r="Q1105" s="211" t="str">
        <f t="shared" ca="1" si="107"/>
        <v/>
      </c>
      <c r="R1105" s="211" t="str">
        <f t="shared" si="103"/>
        <v/>
      </c>
      <c r="S1105" s="213" t="str">
        <f t="shared" ca="1" si="104"/>
        <v/>
      </c>
      <c r="T1105" s="214" t="str">
        <f t="shared" ca="1" si="108"/>
        <v/>
      </c>
    </row>
    <row r="1106" spans="1:20" x14ac:dyDescent="0.25">
      <c r="A1106" s="119" t="s">
        <v>6675</v>
      </c>
      <c r="B1106" s="260"/>
      <c r="C1106" s="264" t="str">
        <f>IF(ISERROR(VLOOKUP(B1106,'Tous les abonnés'!$A$6:$I$5491,2,0)),"",VLOOKUP(B1106,'Tous les abonnés'!$A$6:$I$5491,2,0))</f>
        <v/>
      </c>
      <c r="D1106" s="26"/>
      <c r="E1106" s="265"/>
      <c r="F1106" s="207" t="str">
        <f>IF(ISERROR(IF(VLOOKUP(D1106,Paramètres!$C$17:$H$33,6,0)="oui","illimité",VLOOKUP(D1106,Paramètres!$C$17:$H$33,5,0))),"",IF(VLOOKUP(D1106,Paramètres!$C$17:$H$33,6,0)="oui","illimité",VLOOKUP(D1106,Paramètres!$C$17:$H$33,5,0)))</f>
        <v/>
      </c>
      <c r="G1106" s="269" t="str">
        <f t="shared" si="105"/>
        <v/>
      </c>
      <c r="H1106" s="208"/>
      <c r="I1106" s="53"/>
      <c r="J1106" s="209"/>
      <c r="K1106" s="271"/>
      <c r="L1106" s="37"/>
      <c r="M1106" s="218"/>
      <c r="N1106" s="124"/>
      <c r="O1106" s="211" t="str">
        <f t="shared" ca="1" si="106"/>
        <v/>
      </c>
      <c r="P1106" s="212" t="str">
        <f>IF(ISERROR(VLOOKUP(L1106,Paramètres!$A$38:$B$40,2,0)),"",VLOOKUP(L1106,Paramètres!$A$38:$B$40,2,0))</f>
        <v/>
      </c>
      <c r="Q1106" s="211" t="str">
        <f t="shared" ca="1" si="107"/>
        <v/>
      </c>
      <c r="R1106" s="211" t="str">
        <f t="shared" si="103"/>
        <v/>
      </c>
      <c r="S1106" s="213" t="str">
        <f t="shared" ca="1" si="104"/>
        <v/>
      </c>
      <c r="T1106" s="214" t="str">
        <f t="shared" ca="1" si="108"/>
        <v/>
      </c>
    </row>
    <row r="1107" spans="1:20" x14ac:dyDescent="0.25">
      <c r="A1107" s="119" t="s">
        <v>6676</v>
      </c>
      <c r="B1107" s="260"/>
      <c r="C1107" s="264" t="str">
        <f>IF(ISERROR(VLOOKUP(B1107,'Tous les abonnés'!$A$6:$I$5491,2,0)),"",VLOOKUP(B1107,'Tous les abonnés'!$A$6:$I$5491,2,0))</f>
        <v/>
      </c>
      <c r="D1107" s="26"/>
      <c r="E1107" s="265"/>
      <c r="F1107" s="207" t="str">
        <f>IF(ISERROR(IF(VLOOKUP(D1107,Paramètres!$C$17:$H$33,6,0)="oui","illimité",VLOOKUP(D1107,Paramètres!$C$17:$H$33,5,0))),"",IF(VLOOKUP(D1107,Paramètres!$C$17:$H$33,6,0)="oui","illimité",VLOOKUP(D1107,Paramètres!$C$17:$H$33,5,0)))</f>
        <v/>
      </c>
      <c r="G1107" s="269" t="str">
        <f t="shared" si="105"/>
        <v/>
      </c>
      <c r="H1107" s="208"/>
      <c r="I1107" s="53"/>
      <c r="J1107" s="209"/>
      <c r="K1107" s="271"/>
      <c r="L1107" s="37"/>
      <c r="M1107" s="218"/>
      <c r="N1107" s="124"/>
      <c r="O1107" s="211" t="str">
        <f t="shared" ca="1" si="106"/>
        <v/>
      </c>
      <c r="P1107" s="212" t="str">
        <f>IF(ISERROR(VLOOKUP(L1107,Paramètres!$A$38:$B$40,2,0)),"",VLOOKUP(L1107,Paramètres!$A$38:$B$40,2,0))</f>
        <v/>
      </c>
      <c r="Q1107" s="211" t="str">
        <f t="shared" ca="1" si="107"/>
        <v/>
      </c>
      <c r="R1107" s="211" t="str">
        <f t="shared" si="103"/>
        <v/>
      </c>
      <c r="S1107" s="213" t="str">
        <f t="shared" ca="1" si="104"/>
        <v/>
      </c>
      <c r="T1107" s="214" t="str">
        <f t="shared" ca="1" si="108"/>
        <v/>
      </c>
    </row>
    <row r="1108" spans="1:20" x14ac:dyDescent="0.25">
      <c r="A1108" s="119" t="s">
        <v>6677</v>
      </c>
      <c r="B1108" s="260"/>
      <c r="C1108" s="264" t="str">
        <f>IF(ISERROR(VLOOKUP(B1108,'Tous les abonnés'!$A$6:$I$5491,2,0)),"",VLOOKUP(B1108,'Tous les abonnés'!$A$6:$I$5491,2,0))</f>
        <v/>
      </c>
      <c r="D1108" s="26"/>
      <c r="E1108" s="265"/>
      <c r="F1108" s="207" t="str">
        <f>IF(ISERROR(IF(VLOOKUP(D1108,Paramètres!$C$17:$H$33,6,0)="oui","illimité",VLOOKUP(D1108,Paramètres!$C$17:$H$33,5,0))),"",IF(VLOOKUP(D1108,Paramètres!$C$17:$H$33,6,0)="oui","illimité",VLOOKUP(D1108,Paramètres!$C$17:$H$33,5,0)))</f>
        <v/>
      </c>
      <c r="G1108" s="269" t="str">
        <f t="shared" si="105"/>
        <v/>
      </c>
      <c r="H1108" s="208"/>
      <c r="I1108" s="53"/>
      <c r="J1108" s="209"/>
      <c r="K1108" s="271"/>
      <c r="L1108" s="37"/>
      <c r="M1108" s="218"/>
      <c r="N1108" s="124"/>
      <c r="O1108" s="211" t="str">
        <f t="shared" ca="1" si="106"/>
        <v/>
      </c>
      <c r="P1108" s="212" t="str">
        <f>IF(ISERROR(VLOOKUP(L1108,Paramètres!$A$38:$B$40,2,0)),"",VLOOKUP(L1108,Paramètres!$A$38:$B$40,2,0))</f>
        <v/>
      </c>
      <c r="Q1108" s="211" t="str">
        <f t="shared" ca="1" si="107"/>
        <v/>
      </c>
      <c r="R1108" s="211" t="str">
        <f t="shared" si="103"/>
        <v/>
      </c>
      <c r="S1108" s="213" t="str">
        <f t="shared" ca="1" si="104"/>
        <v/>
      </c>
      <c r="T1108" s="214" t="str">
        <f t="shared" ca="1" si="108"/>
        <v/>
      </c>
    </row>
    <row r="1109" spans="1:20" x14ac:dyDescent="0.25">
      <c r="A1109" s="119" t="s">
        <v>6678</v>
      </c>
      <c r="B1109" s="260"/>
      <c r="C1109" s="264" t="str">
        <f>IF(ISERROR(VLOOKUP(B1109,'Tous les abonnés'!$A$6:$I$5491,2,0)),"",VLOOKUP(B1109,'Tous les abonnés'!$A$6:$I$5491,2,0))</f>
        <v/>
      </c>
      <c r="D1109" s="26"/>
      <c r="E1109" s="265"/>
      <c r="F1109" s="207" t="str">
        <f>IF(ISERROR(IF(VLOOKUP(D1109,Paramètres!$C$17:$H$33,6,0)="oui","illimité",VLOOKUP(D1109,Paramètres!$C$17:$H$33,5,0))),"",IF(VLOOKUP(D1109,Paramètres!$C$17:$H$33,6,0)="oui","illimité",VLOOKUP(D1109,Paramètres!$C$17:$H$33,5,0)))</f>
        <v/>
      </c>
      <c r="G1109" s="269" t="str">
        <f t="shared" si="105"/>
        <v/>
      </c>
      <c r="H1109" s="208"/>
      <c r="I1109" s="53"/>
      <c r="J1109" s="209"/>
      <c r="K1109" s="271"/>
      <c r="L1109" s="37"/>
      <c r="M1109" s="218"/>
      <c r="N1109" s="124"/>
      <c r="O1109" s="211" t="str">
        <f t="shared" ca="1" si="106"/>
        <v/>
      </c>
      <c r="P1109" s="212" t="str">
        <f>IF(ISERROR(VLOOKUP(L1109,Paramètres!$A$38:$B$40,2,0)),"",VLOOKUP(L1109,Paramètres!$A$38:$B$40,2,0))</f>
        <v/>
      </c>
      <c r="Q1109" s="211" t="str">
        <f t="shared" ca="1" si="107"/>
        <v/>
      </c>
      <c r="R1109" s="211" t="str">
        <f t="shared" si="103"/>
        <v/>
      </c>
      <c r="S1109" s="213" t="str">
        <f t="shared" ca="1" si="104"/>
        <v/>
      </c>
      <c r="T1109" s="214" t="str">
        <f t="shared" ca="1" si="108"/>
        <v/>
      </c>
    </row>
    <row r="1110" spans="1:20" x14ac:dyDescent="0.25">
      <c r="A1110" s="119" t="s">
        <v>6679</v>
      </c>
      <c r="B1110" s="260"/>
      <c r="C1110" s="264" t="str">
        <f>IF(ISERROR(VLOOKUP(B1110,'Tous les abonnés'!$A$6:$I$5491,2,0)),"",VLOOKUP(B1110,'Tous les abonnés'!$A$6:$I$5491,2,0))</f>
        <v/>
      </c>
      <c r="D1110" s="26"/>
      <c r="E1110" s="265"/>
      <c r="F1110" s="207" t="str">
        <f>IF(ISERROR(IF(VLOOKUP(D1110,Paramètres!$C$17:$H$33,6,0)="oui","illimité",VLOOKUP(D1110,Paramètres!$C$17:$H$33,5,0))),"",IF(VLOOKUP(D1110,Paramètres!$C$17:$H$33,6,0)="oui","illimité",VLOOKUP(D1110,Paramètres!$C$17:$H$33,5,0)))</f>
        <v/>
      </c>
      <c r="G1110" s="269" t="str">
        <f t="shared" si="105"/>
        <v/>
      </c>
      <c r="H1110" s="208"/>
      <c r="I1110" s="53"/>
      <c r="J1110" s="209"/>
      <c r="K1110" s="271"/>
      <c r="L1110" s="37"/>
      <c r="M1110" s="218"/>
      <c r="N1110" s="124"/>
      <c r="O1110" s="211" t="str">
        <f t="shared" ca="1" si="106"/>
        <v/>
      </c>
      <c r="P1110" s="212" t="str">
        <f>IF(ISERROR(VLOOKUP(L1110,Paramètres!$A$38:$B$40,2,0)),"",VLOOKUP(L1110,Paramètres!$A$38:$B$40,2,0))</f>
        <v/>
      </c>
      <c r="Q1110" s="211" t="str">
        <f t="shared" ca="1" si="107"/>
        <v/>
      </c>
      <c r="R1110" s="211" t="str">
        <f t="shared" si="103"/>
        <v/>
      </c>
      <c r="S1110" s="213" t="str">
        <f t="shared" ca="1" si="104"/>
        <v/>
      </c>
      <c r="T1110" s="214" t="str">
        <f t="shared" ca="1" si="108"/>
        <v/>
      </c>
    </row>
    <row r="1111" spans="1:20" x14ac:dyDescent="0.25">
      <c r="A1111" s="119" t="s">
        <v>6680</v>
      </c>
      <c r="B1111" s="260"/>
      <c r="C1111" s="264" t="str">
        <f>IF(ISERROR(VLOOKUP(B1111,'Tous les abonnés'!$A$6:$I$5491,2,0)),"",VLOOKUP(B1111,'Tous les abonnés'!$A$6:$I$5491,2,0))</f>
        <v/>
      </c>
      <c r="D1111" s="26"/>
      <c r="E1111" s="265"/>
      <c r="F1111" s="207" t="str">
        <f>IF(ISERROR(IF(VLOOKUP(D1111,Paramètres!$C$17:$H$33,6,0)="oui","illimité",VLOOKUP(D1111,Paramètres!$C$17:$H$33,5,0))),"",IF(VLOOKUP(D1111,Paramètres!$C$17:$H$33,6,0)="oui","illimité",VLOOKUP(D1111,Paramètres!$C$17:$H$33,5,0)))</f>
        <v/>
      </c>
      <c r="G1111" s="269" t="str">
        <f t="shared" si="105"/>
        <v/>
      </c>
      <c r="H1111" s="208"/>
      <c r="I1111" s="53"/>
      <c r="J1111" s="209"/>
      <c r="K1111" s="271"/>
      <c r="L1111" s="37"/>
      <c r="M1111" s="218"/>
      <c r="N1111" s="124"/>
      <c r="O1111" s="211" t="str">
        <f t="shared" ca="1" si="106"/>
        <v/>
      </c>
      <c r="P1111" s="212" t="str">
        <f>IF(ISERROR(VLOOKUP(L1111,Paramètres!$A$38:$B$40,2,0)),"",VLOOKUP(L1111,Paramètres!$A$38:$B$40,2,0))</f>
        <v/>
      </c>
      <c r="Q1111" s="211" t="str">
        <f t="shared" ca="1" si="107"/>
        <v/>
      </c>
      <c r="R1111" s="211" t="str">
        <f t="shared" si="103"/>
        <v/>
      </c>
      <c r="S1111" s="213" t="str">
        <f t="shared" ca="1" si="104"/>
        <v/>
      </c>
      <c r="T1111" s="214" t="str">
        <f t="shared" ca="1" si="108"/>
        <v/>
      </c>
    </row>
    <row r="1112" spans="1:20" x14ac:dyDescent="0.25">
      <c r="A1112" s="119" t="s">
        <v>6681</v>
      </c>
      <c r="B1112" s="260"/>
      <c r="C1112" s="264" t="str">
        <f>IF(ISERROR(VLOOKUP(B1112,'Tous les abonnés'!$A$6:$I$5491,2,0)),"",VLOOKUP(B1112,'Tous les abonnés'!$A$6:$I$5491,2,0))</f>
        <v/>
      </c>
      <c r="D1112" s="26"/>
      <c r="E1112" s="265"/>
      <c r="F1112" s="207" t="str">
        <f>IF(ISERROR(IF(VLOOKUP(D1112,Paramètres!$C$17:$H$33,6,0)="oui","illimité",VLOOKUP(D1112,Paramètres!$C$17:$H$33,5,0))),"",IF(VLOOKUP(D1112,Paramètres!$C$17:$H$33,6,0)="oui","illimité",VLOOKUP(D1112,Paramètres!$C$17:$H$33,5,0)))</f>
        <v/>
      </c>
      <c r="G1112" s="269" t="str">
        <f t="shared" si="105"/>
        <v/>
      </c>
      <c r="H1112" s="208"/>
      <c r="I1112" s="53"/>
      <c r="J1112" s="209"/>
      <c r="K1112" s="271"/>
      <c r="L1112" s="37"/>
      <c r="M1112" s="218"/>
      <c r="N1112" s="124"/>
      <c r="O1112" s="211" t="str">
        <f t="shared" ca="1" si="106"/>
        <v/>
      </c>
      <c r="P1112" s="212" t="str">
        <f>IF(ISERROR(VLOOKUP(L1112,Paramètres!$A$38:$B$40,2,0)),"",VLOOKUP(L1112,Paramètres!$A$38:$B$40,2,0))</f>
        <v/>
      </c>
      <c r="Q1112" s="211" t="str">
        <f t="shared" ca="1" si="107"/>
        <v/>
      </c>
      <c r="R1112" s="211" t="str">
        <f t="shared" si="103"/>
        <v/>
      </c>
      <c r="S1112" s="213" t="str">
        <f t="shared" ca="1" si="104"/>
        <v/>
      </c>
      <c r="T1112" s="214" t="str">
        <f t="shared" ca="1" si="108"/>
        <v/>
      </c>
    </row>
    <row r="1113" spans="1:20" x14ac:dyDescent="0.25">
      <c r="A1113" s="119" t="s">
        <v>6682</v>
      </c>
      <c r="B1113" s="260"/>
      <c r="C1113" s="264" t="str">
        <f>IF(ISERROR(VLOOKUP(B1113,'Tous les abonnés'!$A$6:$I$5491,2,0)),"",VLOOKUP(B1113,'Tous les abonnés'!$A$6:$I$5491,2,0))</f>
        <v/>
      </c>
      <c r="D1113" s="26"/>
      <c r="E1113" s="265"/>
      <c r="F1113" s="207" t="str">
        <f>IF(ISERROR(IF(VLOOKUP(D1113,Paramètres!$C$17:$H$33,6,0)="oui","illimité",VLOOKUP(D1113,Paramètres!$C$17:$H$33,5,0))),"",IF(VLOOKUP(D1113,Paramètres!$C$17:$H$33,6,0)="oui","illimité",VLOOKUP(D1113,Paramètres!$C$17:$H$33,5,0)))</f>
        <v/>
      </c>
      <c r="G1113" s="269" t="str">
        <f t="shared" si="105"/>
        <v/>
      </c>
      <c r="H1113" s="208"/>
      <c r="I1113" s="53"/>
      <c r="J1113" s="209"/>
      <c r="K1113" s="271"/>
      <c r="L1113" s="37"/>
      <c r="M1113" s="218"/>
      <c r="N1113" s="124"/>
      <c r="O1113" s="211" t="str">
        <f t="shared" ca="1" si="106"/>
        <v/>
      </c>
      <c r="P1113" s="212" t="str">
        <f>IF(ISERROR(VLOOKUP(L1113,Paramètres!$A$38:$B$40,2,0)),"",VLOOKUP(L1113,Paramètres!$A$38:$B$40,2,0))</f>
        <v/>
      </c>
      <c r="Q1113" s="211" t="str">
        <f t="shared" ca="1" si="107"/>
        <v/>
      </c>
      <c r="R1113" s="211" t="str">
        <f t="shared" si="103"/>
        <v/>
      </c>
      <c r="S1113" s="213" t="str">
        <f t="shared" ca="1" si="104"/>
        <v/>
      </c>
      <c r="T1113" s="214" t="str">
        <f t="shared" ca="1" si="108"/>
        <v/>
      </c>
    </row>
    <row r="1114" spans="1:20" x14ac:dyDescent="0.25">
      <c r="A1114" s="119" t="s">
        <v>6683</v>
      </c>
      <c r="B1114" s="260"/>
      <c r="C1114" s="264" t="str">
        <f>IF(ISERROR(VLOOKUP(B1114,'Tous les abonnés'!$A$6:$I$5491,2,0)),"",VLOOKUP(B1114,'Tous les abonnés'!$A$6:$I$5491,2,0))</f>
        <v/>
      </c>
      <c r="D1114" s="26"/>
      <c r="E1114" s="265"/>
      <c r="F1114" s="207" t="str">
        <f>IF(ISERROR(IF(VLOOKUP(D1114,Paramètres!$C$17:$H$33,6,0)="oui","illimité",VLOOKUP(D1114,Paramètres!$C$17:$H$33,5,0))),"",IF(VLOOKUP(D1114,Paramètres!$C$17:$H$33,6,0)="oui","illimité",VLOOKUP(D1114,Paramètres!$C$17:$H$33,5,0)))</f>
        <v/>
      </c>
      <c r="G1114" s="269" t="str">
        <f t="shared" si="105"/>
        <v/>
      </c>
      <c r="H1114" s="208"/>
      <c r="I1114" s="53"/>
      <c r="J1114" s="209"/>
      <c r="K1114" s="271"/>
      <c r="L1114" s="37"/>
      <c r="M1114" s="218"/>
      <c r="N1114" s="124"/>
      <c r="O1114" s="211" t="str">
        <f t="shared" ca="1" si="106"/>
        <v/>
      </c>
      <c r="P1114" s="212" t="str">
        <f>IF(ISERROR(VLOOKUP(L1114,Paramètres!$A$38:$B$40,2,0)),"",VLOOKUP(L1114,Paramètres!$A$38:$B$40,2,0))</f>
        <v/>
      </c>
      <c r="Q1114" s="211" t="str">
        <f t="shared" ca="1" si="107"/>
        <v/>
      </c>
      <c r="R1114" s="211" t="str">
        <f t="shared" si="103"/>
        <v/>
      </c>
      <c r="S1114" s="213" t="str">
        <f t="shared" ca="1" si="104"/>
        <v/>
      </c>
      <c r="T1114" s="214" t="str">
        <f t="shared" ca="1" si="108"/>
        <v/>
      </c>
    </row>
    <row r="1115" spans="1:20" x14ac:dyDescent="0.25">
      <c r="A1115" s="119" t="s">
        <v>6684</v>
      </c>
      <c r="B1115" s="260"/>
      <c r="C1115" s="264" t="str">
        <f>IF(ISERROR(VLOOKUP(B1115,'Tous les abonnés'!$A$6:$I$5491,2,0)),"",VLOOKUP(B1115,'Tous les abonnés'!$A$6:$I$5491,2,0))</f>
        <v/>
      </c>
      <c r="D1115" s="26"/>
      <c r="E1115" s="265"/>
      <c r="F1115" s="207" t="str">
        <f>IF(ISERROR(IF(VLOOKUP(D1115,Paramètres!$C$17:$H$33,6,0)="oui","illimité",VLOOKUP(D1115,Paramètres!$C$17:$H$33,5,0))),"",IF(VLOOKUP(D1115,Paramètres!$C$17:$H$33,6,0)="oui","illimité",VLOOKUP(D1115,Paramètres!$C$17:$H$33,5,0)))</f>
        <v/>
      </c>
      <c r="G1115" s="269" t="str">
        <f t="shared" si="105"/>
        <v/>
      </c>
      <c r="H1115" s="208"/>
      <c r="I1115" s="53"/>
      <c r="J1115" s="209"/>
      <c r="K1115" s="271"/>
      <c r="L1115" s="37"/>
      <c r="M1115" s="218"/>
      <c r="N1115" s="124"/>
      <c r="O1115" s="211" t="str">
        <f t="shared" ca="1" si="106"/>
        <v/>
      </c>
      <c r="P1115" s="212" t="str">
        <f>IF(ISERROR(VLOOKUP(L1115,Paramètres!$A$38:$B$40,2,0)),"",VLOOKUP(L1115,Paramètres!$A$38:$B$40,2,0))</f>
        <v/>
      </c>
      <c r="Q1115" s="211" t="str">
        <f t="shared" ca="1" si="107"/>
        <v/>
      </c>
      <c r="R1115" s="211" t="str">
        <f t="shared" si="103"/>
        <v/>
      </c>
      <c r="S1115" s="213" t="str">
        <f t="shared" ca="1" si="104"/>
        <v/>
      </c>
      <c r="T1115" s="214" t="str">
        <f t="shared" ca="1" si="108"/>
        <v/>
      </c>
    </row>
    <row r="1116" spans="1:20" x14ac:dyDescent="0.25">
      <c r="A1116" s="119" t="s">
        <v>6685</v>
      </c>
      <c r="B1116" s="260"/>
      <c r="C1116" s="264" t="str">
        <f>IF(ISERROR(VLOOKUP(B1116,'Tous les abonnés'!$A$6:$I$5491,2,0)),"",VLOOKUP(B1116,'Tous les abonnés'!$A$6:$I$5491,2,0))</f>
        <v/>
      </c>
      <c r="D1116" s="26"/>
      <c r="E1116" s="265"/>
      <c r="F1116" s="207" t="str">
        <f>IF(ISERROR(IF(VLOOKUP(D1116,Paramètres!$C$17:$H$33,6,0)="oui","illimité",VLOOKUP(D1116,Paramètres!$C$17:$H$33,5,0))),"",IF(VLOOKUP(D1116,Paramètres!$C$17:$H$33,6,0)="oui","illimité",VLOOKUP(D1116,Paramètres!$C$17:$H$33,5,0)))</f>
        <v/>
      </c>
      <c r="G1116" s="269" t="str">
        <f t="shared" si="105"/>
        <v/>
      </c>
      <c r="H1116" s="208"/>
      <c r="I1116" s="53"/>
      <c r="J1116" s="209"/>
      <c r="K1116" s="271"/>
      <c r="L1116" s="37"/>
      <c r="M1116" s="218"/>
      <c r="N1116" s="124"/>
      <c r="O1116" s="211" t="str">
        <f t="shared" ca="1" si="106"/>
        <v/>
      </c>
      <c r="P1116" s="212" t="str">
        <f>IF(ISERROR(VLOOKUP(L1116,Paramètres!$A$38:$B$40,2,0)),"",VLOOKUP(L1116,Paramètres!$A$38:$B$40,2,0))</f>
        <v/>
      </c>
      <c r="Q1116" s="211" t="str">
        <f t="shared" ca="1" si="107"/>
        <v/>
      </c>
      <c r="R1116" s="211" t="str">
        <f t="shared" si="103"/>
        <v/>
      </c>
      <c r="S1116" s="213" t="str">
        <f t="shared" ca="1" si="104"/>
        <v/>
      </c>
      <c r="T1116" s="214" t="str">
        <f t="shared" ca="1" si="108"/>
        <v/>
      </c>
    </row>
    <row r="1117" spans="1:20" x14ac:dyDescent="0.25">
      <c r="A1117" s="119" t="s">
        <v>6686</v>
      </c>
      <c r="B1117" s="260"/>
      <c r="C1117" s="264" t="str">
        <f>IF(ISERROR(VLOOKUP(B1117,'Tous les abonnés'!$A$6:$I$5491,2,0)),"",VLOOKUP(B1117,'Tous les abonnés'!$A$6:$I$5491,2,0))</f>
        <v/>
      </c>
      <c r="D1117" s="26"/>
      <c r="E1117" s="265"/>
      <c r="F1117" s="207" t="str">
        <f>IF(ISERROR(IF(VLOOKUP(D1117,Paramètres!$C$17:$H$33,6,0)="oui","illimité",VLOOKUP(D1117,Paramètres!$C$17:$H$33,5,0))),"",IF(VLOOKUP(D1117,Paramètres!$C$17:$H$33,6,0)="oui","illimité",VLOOKUP(D1117,Paramètres!$C$17:$H$33,5,0)))</f>
        <v/>
      </c>
      <c r="G1117" s="269" t="str">
        <f t="shared" si="105"/>
        <v/>
      </c>
      <c r="H1117" s="208"/>
      <c r="I1117" s="53"/>
      <c r="J1117" s="209"/>
      <c r="K1117" s="271"/>
      <c r="L1117" s="37"/>
      <c r="M1117" s="218"/>
      <c r="N1117" s="124"/>
      <c r="O1117" s="211" t="str">
        <f t="shared" ca="1" si="106"/>
        <v/>
      </c>
      <c r="P1117" s="212" t="str">
        <f>IF(ISERROR(VLOOKUP(L1117,Paramètres!$A$38:$B$40,2,0)),"",VLOOKUP(L1117,Paramètres!$A$38:$B$40,2,0))</f>
        <v/>
      </c>
      <c r="Q1117" s="211" t="str">
        <f t="shared" ca="1" si="107"/>
        <v/>
      </c>
      <c r="R1117" s="211" t="str">
        <f t="shared" si="103"/>
        <v/>
      </c>
      <c r="S1117" s="213" t="str">
        <f t="shared" ca="1" si="104"/>
        <v/>
      </c>
      <c r="T1117" s="214" t="str">
        <f t="shared" ca="1" si="108"/>
        <v/>
      </c>
    </row>
    <row r="1118" spans="1:20" x14ac:dyDescent="0.25">
      <c r="A1118" s="119" t="s">
        <v>6687</v>
      </c>
      <c r="B1118" s="260"/>
      <c r="C1118" s="264" t="str">
        <f>IF(ISERROR(VLOOKUP(B1118,'Tous les abonnés'!$A$6:$I$5491,2,0)),"",VLOOKUP(B1118,'Tous les abonnés'!$A$6:$I$5491,2,0))</f>
        <v/>
      </c>
      <c r="D1118" s="26"/>
      <c r="E1118" s="265"/>
      <c r="F1118" s="207" t="str">
        <f>IF(ISERROR(IF(VLOOKUP(D1118,Paramètres!$C$17:$H$33,6,0)="oui","illimité",VLOOKUP(D1118,Paramètres!$C$17:$H$33,5,0))),"",IF(VLOOKUP(D1118,Paramètres!$C$17:$H$33,6,0)="oui","illimité",VLOOKUP(D1118,Paramètres!$C$17:$H$33,5,0)))</f>
        <v/>
      </c>
      <c r="G1118" s="269" t="str">
        <f t="shared" si="105"/>
        <v/>
      </c>
      <c r="H1118" s="208"/>
      <c r="I1118" s="53"/>
      <c r="J1118" s="209"/>
      <c r="K1118" s="271"/>
      <c r="L1118" s="37"/>
      <c r="M1118" s="218"/>
      <c r="N1118" s="124"/>
      <c r="O1118" s="211" t="str">
        <f t="shared" ca="1" si="106"/>
        <v/>
      </c>
      <c r="P1118" s="212" t="str">
        <f>IF(ISERROR(VLOOKUP(L1118,Paramètres!$A$38:$B$40,2,0)),"",VLOOKUP(L1118,Paramètres!$A$38:$B$40,2,0))</f>
        <v/>
      </c>
      <c r="Q1118" s="211" t="str">
        <f t="shared" ca="1" si="107"/>
        <v/>
      </c>
      <c r="R1118" s="211" t="str">
        <f t="shared" si="103"/>
        <v/>
      </c>
      <c r="S1118" s="213" t="str">
        <f t="shared" ca="1" si="104"/>
        <v/>
      </c>
      <c r="T1118" s="214" t="str">
        <f t="shared" ca="1" si="108"/>
        <v/>
      </c>
    </row>
    <row r="1119" spans="1:20" x14ac:dyDescent="0.25">
      <c r="A1119" s="119" t="s">
        <v>6688</v>
      </c>
      <c r="B1119" s="260"/>
      <c r="C1119" s="264" t="str">
        <f>IF(ISERROR(VLOOKUP(B1119,'Tous les abonnés'!$A$6:$I$5491,2,0)),"",VLOOKUP(B1119,'Tous les abonnés'!$A$6:$I$5491,2,0))</f>
        <v/>
      </c>
      <c r="D1119" s="26"/>
      <c r="E1119" s="265"/>
      <c r="F1119" s="207" t="str">
        <f>IF(ISERROR(IF(VLOOKUP(D1119,Paramètres!$C$17:$H$33,6,0)="oui","illimité",VLOOKUP(D1119,Paramètres!$C$17:$H$33,5,0))),"",IF(VLOOKUP(D1119,Paramètres!$C$17:$H$33,6,0)="oui","illimité",VLOOKUP(D1119,Paramètres!$C$17:$H$33,5,0)))</f>
        <v/>
      </c>
      <c r="G1119" s="269" t="str">
        <f t="shared" si="105"/>
        <v/>
      </c>
      <c r="H1119" s="208"/>
      <c r="I1119" s="53"/>
      <c r="J1119" s="209"/>
      <c r="K1119" s="271"/>
      <c r="L1119" s="37"/>
      <c r="M1119" s="218"/>
      <c r="N1119" s="124"/>
      <c r="O1119" s="211" t="str">
        <f t="shared" ca="1" si="106"/>
        <v/>
      </c>
      <c r="P1119" s="212" t="str">
        <f>IF(ISERROR(VLOOKUP(L1119,Paramètres!$A$38:$B$40,2,0)),"",VLOOKUP(L1119,Paramètres!$A$38:$B$40,2,0))</f>
        <v/>
      </c>
      <c r="Q1119" s="211" t="str">
        <f t="shared" ca="1" si="107"/>
        <v/>
      </c>
      <c r="R1119" s="211" t="str">
        <f t="shared" si="103"/>
        <v/>
      </c>
      <c r="S1119" s="213" t="str">
        <f t="shared" ca="1" si="104"/>
        <v/>
      </c>
      <c r="T1119" s="214" t="str">
        <f t="shared" ca="1" si="108"/>
        <v/>
      </c>
    </row>
    <row r="1120" spans="1:20" x14ac:dyDescent="0.25">
      <c r="A1120" s="119" t="s">
        <v>6689</v>
      </c>
      <c r="B1120" s="260"/>
      <c r="C1120" s="264" t="str">
        <f>IF(ISERROR(VLOOKUP(B1120,'Tous les abonnés'!$A$6:$I$5491,2,0)),"",VLOOKUP(B1120,'Tous les abonnés'!$A$6:$I$5491,2,0))</f>
        <v/>
      </c>
      <c r="D1120" s="26"/>
      <c r="E1120" s="265"/>
      <c r="F1120" s="207" t="str">
        <f>IF(ISERROR(IF(VLOOKUP(D1120,Paramètres!$C$17:$H$33,6,0)="oui","illimité",VLOOKUP(D1120,Paramètres!$C$17:$H$33,5,0))),"",IF(VLOOKUP(D1120,Paramètres!$C$17:$H$33,6,0)="oui","illimité",VLOOKUP(D1120,Paramètres!$C$17:$H$33,5,0)))</f>
        <v/>
      </c>
      <c r="G1120" s="269" t="str">
        <f t="shared" si="105"/>
        <v/>
      </c>
      <c r="H1120" s="208"/>
      <c r="I1120" s="53"/>
      <c r="J1120" s="209"/>
      <c r="K1120" s="271"/>
      <c r="L1120" s="37"/>
      <c r="M1120" s="218"/>
      <c r="N1120" s="124"/>
      <c r="O1120" s="211" t="str">
        <f t="shared" ca="1" si="106"/>
        <v/>
      </c>
      <c r="P1120" s="212" t="str">
        <f>IF(ISERROR(VLOOKUP(L1120,Paramètres!$A$38:$B$40,2,0)),"",VLOOKUP(L1120,Paramètres!$A$38:$B$40,2,0))</f>
        <v/>
      </c>
      <c r="Q1120" s="211" t="str">
        <f t="shared" ca="1" si="107"/>
        <v/>
      </c>
      <c r="R1120" s="211" t="str">
        <f t="shared" si="103"/>
        <v/>
      </c>
      <c r="S1120" s="213" t="str">
        <f t="shared" ca="1" si="104"/>
        <v/>
      </c>
      <c r="T1120" s="214" t="str">
        <f t="shared" ca="1" si="108"/>
        <v/>
      </c>
    </row>
    <row r="1121" spans="1:20" x14ac:dyDescent="0.25">
      <c r="A1121" s="119" t="s">
        <v>6690</v>
      </c>
      <c r="B1121" s="260"/>
      <c r="C1121" s="264" t="str">
        <f>IF(ISERROR(VLOOKUP(B1121,'Tous les abonnés'!$A$6:$I$5491,2,0)),"",VLOOKUP(B1121,'Tous les abonnés'!$A$6:$I$5491,2,0))</f>
        <v/>
      </c>
      <c r="D1121" s="26"/>
      <c r="E1121" s="265"/>
      <c r="F1121" s="207" t="str">
        <f>IF(ISERROR(IF(VLOOKUP(D1121,Paramètres!$C$17:$H$33,6,0)="oui","illimité",VLOOKUP(D1121,Paramètres!$C$17:$H$33,5,0))),"",IF(VLOOKUP(D1121,Paramètres!$C$17:$H$33,6,0)="oui","illimité",VLOOKUP(D1121,Paramètres!$C$17:$H$33,5,0)))</f>
        <v/>
      </c>
      <c r="G1121" s="269" t="str">
        <f t="shared" si="105"/>
        <v/>
      </c>
      <c r="H1121" s="208"/>
      <c r="I1121" s="53"/>
      <c r="J1121" s="209"/>
      <c r="K1121" s="271"/>
      <c r="L1121" s="37"/>
      <c r="M1121" s="218"/>
      <c r="N1121" s="124"/>
      <c r="O1121" s="211" t="str">
        <f t="shared" ca="1" si="106"/>
        <v/>
      </c>
      <c r="P1121" s="212" t="str">
        <f>IF(ISERROR(VLOOKUP(L1121,Paramètres!$A$38:$B$40,2,0)),"",VLOOKUP(L1121,Paramètres!$A$38:$B$40,2,0))</f>
        <v/>
      </c>
      <c r="Q1121" s="211" t="str">
        <f t="shared" ca="1" si="107"/>
        <v/>
      </c>
      <c r="R1121" s="211" t="str">
        <f t="shared" si="103"/>
        <v/>
      </c>
      <c r="S1121" s="213" t="str">
        <f t="shared" ca="1" si="104"/>
        <v/>
      </c>
      <c r="T1121" s="214" t="str">
        <f t="shared" ca="1" si="108"/>
        <v/>
      </c>
    </row>
    <row r="1122" spans="1:20" x14ac:dyDescent="0.25">
      <c r="A1122" s="119" t="s">
        <v>6691</v>
      </c>
      <c r="B1122" s="260"/>
      <c r="C1122" s="264" t="str">
        <f>IF(ISERROR(VLOOKUP(B1122,'Tous les abonnés'!$A$6:$I$5491,2,0)),"",VLOOKUP(B1122,'Tous les abonnés'!$A$6:$I$5491,2,0))</f>
        <v/>
      </c>
      <c r="D1122" s="26"/>
      <c r="E1122" s="265"/>
      <c r="F1122" s="207" t="str">
        <f>IF(ISERROR(IF(VLOOKUP(D1122,Paramètres!$C$17:$H$33,6,0)="oui","illimité",VLOOKUP(D1122,Paramètres!$C$17:$H$33,5,0))),"",IF(VLOOKUP(D1122,Paramètres!$C$17:$H$33,6,0)="oui","illimité",VLOOKUP(D1122,Paramètres!$C$17:$H$33,5,0)))</f>
        <v/>
      </c>
      <c r="G1122" s="269" t="str">
        <f t="shared" si="105"/>
        <v/>
      </c>
      <c r="H1122" s="208"/>
      <c r="I1122" s="53"/>
      <c r="J1122" s="209"/>
      <c r="K1122" s="271"/>
      <c r="L1122" s="37"/>
      <c r="M1122" s="218"/>
      <c r="N1122" s="124"/>
      <c r="O1122" s="211" t="str">
        <f t="shared" ca="1" si="106"/>
        <v/>
      </c>
      <c r="P1122" s="212" t="str">
        <f>IF(ISERROR(VLOOKUP(L1122,Paramètres!$A$38:$B$40,2,0)),"",VLOOKUP(L1122,Paramètres!$A$38:$B$40,2,0))</f>
        <v/>
      </c>
      <c r="Q1122" s="211" t="str">
        <f t="shared" ca="1" si="107"/>
        <v/>
      </c>
      <c r="R1122" s="211" t="str">
        <f t="shared" si="103"/>
        <v/>
      </c>
      <c r="S1122" s="213" t="str">
        <f t="shared" ca="1" si="104"/>
        <v/>
      </c>
      <c r="T1122" s="214" t="str">
        <f t="shared" ca="1" si="108"/>
        <v/>
      </c>
    </row>
    <row r="1123" spans="1:20" x14ac:dyDescent="0.25">
      <c r="A1123" s="119" t="s">
        <v>6692</v>
      </c>
      <c r="B1123" s="260"/>
      <c r="C1123" s="264" t="str">
        <f>IF(ISERROR(VLOOKUP(B1123,'Tous les abonnés'!$A$6:$I$5491,2,0)),"",VLOOKUP(B1123,'Tous les abonnés'!$A$6:$I$5491,2,0))</f>
        <v/>
      </c>
      <c r="D1123" s="26"/>
      <c r="E1123" s="265"/>
      <c r="F1123" s="207" t="str">
        <f>IF(ISERROR(IF(VLOOKUP(D1123,Paramètres!$C$17:$H$33,6,0)="oui","illimité",VLOOKUP(D1123,Paramètres!$C$17:$H$33,5,0))),"",IF(VLOOKUP(D1123,Paramètres!$C$17:$H$33,6,0)="oui","illimité",VLOOKUP(D1123,Paramètres!$C$17:$H$33,5,0)))</f>
        <v/>
      </c>
      <c r="G1123" s="269" t="str">
        <f t="shared" si="105"/>
        <v/>
      </c>
      <c r="H1123" s="208"/>
      <c r="I1123" s="53"/>
      <c r="J1123" s="209"/>
      <c r="K1123" s="271"/>
      <c r="L1123" s="37"/>
      <c r="M1123" s="218"/>
      <c r="N1123" s="124"/>
      <c r="O1123" s="211" t="str">
        <f t="shared" ca="1" si="106"/>
        <v/>
      </c>
      <c r="P1123" s="212" t="str">
        <f>IF(ISERROR(VLOOKUP(L1123,Paramètres!$A$38:$B$40,2,0)),"",VLOOKUP(L1123,Paramètres!$A$38:$B$40,2,0))</f>
        <v/>
      </c>
      <c r="Q1123" s="211" t="str">
        <f t="shared" ca="1" si="107"/>
        <v/>
      </c>
      <c r="R1123" s="211" t="str">
        <f t="shared" si="103"/>
        <v/>
      </c>
      <c r="S1123" s="213" t="str">
        <f t="shared" ca="1" si="104"/>
        <v/>
      </c>
      <c r="T1123" s="214" t="str">
        <f t="shared" ca="1" si="108"/>
        <v/>
      </c>
    </row>
    <row r="1124" spans="1:20" x14ac:dyDescent="0.25">
      <c r="A1124" s="119" t="s">
        <v>6693</v>
      </c>
      <c r="B1124" s="260"/>
      <c r="C1124" s="264" t="str">
        <f>IF(ISERROR(VLOOKUP(B1124,'Tous les abonnés'!$A$6:$I$5491,2,0)),"",VLOOKUP(B1124,'Tous les abonnés'!$A$6:$I$5491,2,0))</f>
        <v/>
      </c>
      <c r="D1124" s="26"/>
      <c r="E1124" s="265"/>
      <c r="F1124" s="207" t="str">
        <f>IF(ISERROR(IF(VLOOKUP(D1124,Paramètres!$C$17:$H$33,6,0)="oui","illimité",VLOOKUP(D1124,Paramètres!$C$17:$H$33,5,0))),"",IF(VLOOKUP(D1124,Paramètres!$C$17:$H$33,6,0)="oui","illimité",VLOOKUP(D1124,Paramètres!$C$17:$H$33,5,0)))</f>
        <v/>
      </c>
      <c r="G1124" s="269" t="str">
        <f t="shared" si="105"/>
        <v/>
      </c>
      <c r="H1124" s="208"/>
      <c r="I1124" s="53"/>
      <c r="J1124" s="209"/>
      <c r="K1124" s="271"/>
      <c r="L1124" s="37"/>
      <c r="M1124" s="218"/>
      <c r="N1124" s="124"/>
      <c r="O1124" s="211" t="str">
        <f t="shared" ca="1" si="106"/>
        <v/>
      </c>
      <c r="P1124" s="212" t="str">
        <f>IF(ISERROR(VLOOKUP(L1124,Paramètres!$A$38:$B$40,2,0)),"",VLOOKUP(L1124,Paramètres!$A$38:$B$40,2,0))</f>
        <v/>
      </c>
      <c r="Q1124" s="211" t="str">
        <f t="shared" ca="1" si="107"/>
        <v/>
      </c>
      <c r="R1124" s="211" t="str">
        <f t="shared" si="103"/>
        <v/>
      </c>
      <c r="S1124" s="213" t="str">
        <f t="shared" ca="1" si="104"/>
        <v/>
      </c>
      <c r="T1124" s="214" t="str">
        <f t="shared" ca="1" si="108"/>
        <v/>
      </c>
    </row>
    <row r="1125" spans="1:20" x14ac:dyDescent="0.25">
      <c r="A1125" s="119" t="s">
        <v>6694</v>
      </c>
      <c r="B1125" s="260"/>
      <c r="C1125" s="264" t="str">
        <f>IF(ISERROR(VLOOKUP(B1125,'Tous les abonnés'!$A$6:$I$5491,2,0)),"",VLOOKUP(B1125,'Tous les abonnés'!$A$6:$I$5491,2,0))</f>
        <v/>
      </c>
      <c r="D1125" s="26"/>
      <c r="E1125" s="265"/>
      <c r="F1125" s="207" t="str">
        <f>IF(ISERROR(IF(VLOOKUP(D1125,Paramètres!$C$17:$H$33,6,0)="oui","illimité",VLOOKUP(D1125,Paramètres!$C$17:$H$33,5,0))),"",IF(VLOOKUP(D1125,Paramètres!$C$17:$H$33,6,0)="oui","illimité",VLOOKUP(D1125,Paramètres!$C$17:$H$33,5,0)))</f>
        <v/>
      </c>
      <c r="G1125" s="269" t="str">
        <f t="shared" si="105"/>
        <v/>
      </c>
      <c r="H1125" s="208"/>
      <c r="I1125" s="53"/>
      <c r="J1125" s="209"/>
      <c r="K1125" s="271"/>
      <c r="L1125" s="37"/>
      <c r="M1125" s="218"/>
      <c r="N1125" s="124"/>
      <c r="O1125" s="211" t="str">
        <f t="shared" ca="1" si="106"/>
        <v/>
      </c>
      <c r="P1125" s="212" t="str">
        <f>IF(ISERROR(VLOOKUP(L1125,Paramètres!$A$38:$B$40,2,0)),"",VLOOKUP(L1125,Paramètres!$A$38:$B$40,2,0))</f>
        <v/>
      </c>
      <c r="Q1125" s="211" t="str">
        <f t="shared" ca="1" si="107"/>
        <v/>
      </c>
      <c r="R1125" s="211" t="str">
        <f t="shared" si="103"/>
        <v/>
      </c>
      <c r="S1125" s="213" t="str">
        <f t="shared" ca="1" si="104"/>
        <v/>
      </c>
      <c r="T1125" s="214" t="str">
        <f t="shared" ca="1" si="108"/>
        <v/>
      </c>
    </row>
    <row r="1126" spans="1:20" x14ac:dyDescent="0.25">
      <c r="A1126" s="119" t="s">
        <v>6695</v>
      </c>
      <c r="B1126" s="260"/>
      <c r="C1126" s="264" t="str">
        <f>IF(ISERROR(VLOOKUP(B1126,'Tous les abonnés'!$A$6:$I$5491,2,0)),"",VLOOKUP(B1126,'Tous les abonnés'!$A$6:$I$5491,2,0))</f>
        <v/>
      </c>
      <c r="D1126" s="26"/>
      <c r="E1126" s="265"/>
      <c r="F1126" s="207" t="str">
        <f>IF(ISERROR(IF(VLOOKUP(D1126,Paramètres!$C$17:$H$33,6,0)="oui","illimité",VLOOKUP(D1126,Paramètres!$C$17:$H$33,5,0))),"",IF(VLOOKUP(D1126,Paramètres!$C$17:$H$33,6,0)="oui","illimité",VLOOKUP(D1126,Paramètres!$C$17:$H$33,5,0)))</f>
        <v/>
      </c>
      <c r="G1126" s="269" t="str">
        <f t="shared" si="105"/>
        <v/>
      </c>
      <c r="H1126" s="208"/>
      <c r="I1126" s="53"/>
      <c r="J1126" s="209"/>
      <c r="K1126" s="271"/>
      <c r="L1126" s="37"/>
      <c r="M1126" s="218"/>
      <c r="N1126" s="124"/>
      <c r="O1126" s="211" t="str">
        <f t="shared" ca="1" si="106"/>
        <v/>
      </c>
      <c r="P1126" s="212" t="str">
        <f>IF(ISERROR(VLOOKUP(L1126,Paramètres!$A$38:$B$40,2,0)),"",VLOOKUP(L1126,Paramètres!$A$38:$B$40,2,0))</f>
        <v/>
      </c>
      <c r="Q1126" s="211" t="str">
        <f t="shared" ca="1" si="107"/>
        <v/>
      </c>
      <c r="R1126" s="211" t="str">
        <f t="shared" si="103"/>
        <v/>
      </c>
      <c r="S1126" s="213" t="str">
        <f t="shared" ca="1" si="104"/>
        <v/>
      </c>
      <c r="T1126" s="214" t="str">
        <f t="shared" ca="1" si="108"/>
        <v/>
      </c>
    </row>
    <row r="1127" spans="1:20" x14ac:dyDescent="0.25">
      <c r="A1127" s="119" t="s">
        <v>6696</v>
      </c>
      <c r="B1127" s="260"/>
      <c r="C1127" s="264" t="str">
        <f>IF(ISERROR(VLOOKUP(B1127,'Tous les abonnés'!$A$6:$I$5491,2,0)),"",VLOOKUP(B1127,'Tous les abonnés'!$A$6:$I$5491,2,0))</f>
        <v/>
      </c>
      <c r="D1127" s="26"/>
      <c r="E1127" s="265"/>
      <c r="F1127" s="207" t="str">
        <f>IF(ISERROR(IF(VLOOKUP(D1127,Paramètres!$C$17:$H$33,6,0)="oui","illimité",VLOOKUP(D1127,Paramètres!$C$17:$H$33,5,0))),"",IF(VLOOKUP(D1127,Paramètres!$C$17:$H$33,6,0)="oui","illimité",VLOOKUP(D1127,Paramètres!$C$17:$H$33,5,0)))</f>
        <v/>
      </c>
      <c r="G1127" s="269" t="str">
        <f t="shared" si="105"/>
        <v/>
      </c>
      <c r="H1127" s="208"/>
      <c r="I1127" s="53"/>
      <c r="J1127" s="209"/>
      <c r="K1127" s="271"/>
      <c r="L1127" s="37"/>
      <c r="M1127" s="218"/>
      <c r="N1127" s="124"/>
      <c r="O1127" s="211" t="str">
        <f t="shared" ca="1" si="106"/>
        <v/>
      </c>
      <c r="P1127" s="212" t="str">
        <f>IF(ISERROR(VLOOKUP(L1127,Paramètres!$A$38:$B$40,2,0)),"",VLOOKUP(L1127,Paramètres!$A$38:$B$40,2,0))</f>
        <v/>
      </c>
      <c r="Q1127" s="211" t="str">
        <f t="shared" ca="1" si="107"/>
        <v/>
      </c>
      <c r="R1127" s="211" t="str">
        <f t="shared" si="103"/>
        <v/>
      </c>
      <c r="S1127" s="213" t="str">
        <f t="shared" ca="1" si="104"/>
        <v/>
      </c>
      <c r="T1127" s="214" t="str">
        <f t="shared" ca="1" si="108"/>
        <v/>
      </c>
    </row>
    <row r="1128" spans="1:20" x14ac:dyDescent="0.25">
      <c r="A1128" s="119" t="s">
        <v>6697</v>
      </c>
      <c r="B1128" s="260"/>
      <c r="C1128" s="264" t="str">
        <f>IF(ISERROR(VLOOKUP(B1128,'Tous les abonnés'!$A$6:$I$5491,2,0)),"",VLOOKUP(B1128,'Tous les abonnés'!$A$6:$I$5491,2,0))</f>
        <v/>
      </c>
      <c r="D1128" s="26"/>
      <c r="E1128" s="265"/>
      <c r="F1128" s="207" t="str">
        <f>IF(ISERROR(IF(VLOOKUP(D1128,Paramètres!$C$17:$H$33,6,0)="oui","illimité",VLOOKUP(D1128,Paramètres!$C$17:$H$33,5,0))),"",IF(VLOOKUP(D1128,Paramètres!$C$17:$H$33,6,0)="oui","illimité",VLOOKUP(D1128,Paramètres!$C$17:$H$33,5,0)))</f>
        <v/>
      </c>
      <c r="G1128" s="269" t="str">
        <f t="shared" si="105"/>
        <v/>
      </c>
      <c r="H1128" s="208"/>
      <c r="I1128" s="53"/>
      <c r="J1128" s="209"/>
      <c r="K1128" s="271"/>
      <c r="L1128" s="37"/>
      <c r="M1128" s="218"/>
      <c r="N1128" s="124"/>
      <c r="O1128" s="211" t="str">
        <f t="shared" ca="1" si="106"/>
        <v/>
      </c>
      <c r="P1128" s="212" t="str">
        <f>IF(ISERROR(VLOOKUP(L1128,Paramètres!$A$38:$B$40,2,0)),"",VLOOKUP(L1128,Paramètres!$A$38:$B$40,2,0))</f>
        <v/>
      </c>
      <c r="Q1128" s="211" t="str">
        <f t="shared" ca="1" si="107"/>
        <v/>
      </c>
      <c r="R1128" s="211" t="str">
        <f t="shared" si="103"/>
        <v/>
      </c>
      <c r="S1128" s="213" t="str">
        <f t="shared" ca="1" si="104"/>
        <v/>
      </c>
      <c r="T1128" s="214" t="str">
        <f t="shared" ca="1" si="108"/>
        <v/>
      </c>
    </row>
    <row r="1129" spans="1:20" x14ac:dyDescent="0.25">
      <c r="A1129" s="119" t="s">
        <v>6698</v>
      </c>
      <c r="B1129" s="260"/>
      <c r="C1129" s="264" t="str">
        <f>IF(ISERROR(VLOOKUP(B1129,'Tous les abonnés'!$A$6:$I$5491,2,0)),"",VLOOKUP(B1129,'Tous les abonnés'!$A$6:$I$5491,2,0))</f>
        <v/>
      </c>
      <c r="D1129" s="26"/>
      <c r="E1129" s="265"/>
      <c r="F1129" s="207" t="str">
        <f>IF(ISERROR(IF(VLOOKUP(D1129,Paramètres!$C$17:$H$33,6,0)="oui","illimité",VLOOKUP(D1129,Paramètres!$C$17:$H$33,5,0))),"",IF(VLOOKUP(D1129,Paramètres!$C$17:$H$33,6,0)="oui","illimité",VLOOKUP(D1129,Paramètres!$C$17:$H$33,5,0)))</f>
        <v/>
      </c>
      <c r="G1129" s="269" t="str">
        <f t="shared" si="105"/>
        <v/>
      </c>
      <c r="H1129" s="208"/>
      <c r="I1129" s="53"/>
      <c r="J1129" s="209"/>
      <c r="K1129" s="271"/>
      <c r="L1129" s="37"/>
      <c r="M1129" s="218"/>
      <c r="N1129" s="124"/>
      <c r="O1129" s="211" t="str">
        <f t="shared" ca="1" si="106"/>
        <v/>
      </c>
      <c r="P1129" s="212" t="str">
        <f>IF(ISERROR(VLOOKUP(L1129,Paramètres!$A$38:$B$40,2,0)),"",VLOOKUP(L1129,Paramètres!$A$38:$B$40,2,0))</f>
        <v/>
      </c>
      <c r="Q1129" s="211" t="str">
        <f t="shared" ca="1" si="107"/>
        <v/>
      </c>
      <c r="R1129" s="211" t="str">
        <f t="shared" si="103"/>
        <v/>
      </c>
      <c r="S1129" s="213" t="str">
        <f t="shared" ca="1" si="104"/>
        <v/>
      </c>
      <c r="T1129" s="214" t="str">
        <f t="shared" ca="1" si="108"/>
        <v/>
      </c>
    </row>
    <row r="1130" spans="1:20" x14ac:dyDescent="0.25">
      <c r="A1130" s="119" t="s">
        <v>6699</v>
      </c>
      <c r="B1130" s="260"/>
      <c r="C1130" s="264" t="str">
        <f>IF(ISERROR(VLOOKUP(B1130,'Tous les abonnés'!$A$6:$I$5491,2,0)),"",VLOOKUP(B1130,'Tous les abonnés'!$A$6:$I$5491,2,0))</f>
        <v/>
      </c>
      <c r="D1130" s="26"/>
      <c r="E1130" s="265"/>
      <c r="F1130" s="207" t="str">
        <f>IF(ISERROR(IF(VLOOKUP(D1130,Paramètres!$C$17:$H$33,6,0)="oui","illimité",VLOOKUP(D1130,Paramètres!$C$17:$H$33,5,0))),"",IF(VLOOKUP(D1130,Paramètres!$C$17:$H$33,6,0)="oui","illimité",VLOOKUP(D1130,Paramètres!$C$17:$H$33,5,0)))</f>
        <v/>
      </c>
      <c r="G1130" s="269" t="str">
        <f t="shared" si="105"/>
        <v/>
      </c>
      <c r="H1130" s="208"/>
      <c r="I1130" s="53"/>
      <c r="J1130" s="209"/>
      <c r="K1130" s="271"/>
      <c r="L1130" s="37"/>
      <c r="M1130" s="218"/>
      <c r="N1130" s="124"/>
      <c r="O1130" s="211" t="str">
        <f t="shared" ca="1" si="106"/>
        <v/>
      </c>
      <c r="P1130" s="212" t="str">
        <f>IF(ISERROR(VLOOKUP(L1130,Paramètres!$A$38:$B$40,2,0)),"",VLOOKUP(L1130,Paramètres!$A$38:$B$40,2,0))</f>
        <v/>
      </c>
      <c r="Q1130" s="211" t="str">
        <f t="shared" ca="1" si="107"/>
        <v/>
      </c>
      <c r="R1130" s="211" t="str">
        <f t="shared" si="103"/>
        <v/>
      </c>
      <c r="S1130" s="213" t="str">
        <f t="shared" ca="1" si="104"/>
        <v/>
      </c>
      <c r="T1130" s="214" t="str">
        <f t="shared" ca="1" si="108"/>
        <v/>
      </c>
    </row>
    <row r="1131" spans="1:20" x14ac:dyDescent="0.25">
      <c r="A1131" s="119" t="s">
        <v>6700</v>
      </c>
      <c r="B1131" s="260"/>
      <c r="C1131" s="264" t="str">
        <f>IF(ISERROR(VLOOKUP(B1131,'Tous les abonnés'!$A$6:$I$5491,2,0)),"",VLOOKUP(B1131,'Tous les abonnés'!$A$6:$I$5491,2,0))</f>
        <v/>
      </c>
      <c r="D1131" s="26"/>
      <c r="E1131" s="265"/>
      <c r="F1131" s="207" t="str">
        <f>IF(ISERROR(IF(VLOOKUP(D1131,Paramètres!$C$17:$H$33,6,0)="oui","illimité",VLOOKUP(D1131,Paramètres!$C$17:$H$33,5,0))),"",IF(VLOOKUP(D1131,Paramètres!$C$17:$H$33,6,0)="oui","illimité",VLOOKUP(D1131,Paramètres!$C$17:$H$33,5,0)))</f>
        <v/>
      </c>
      <c r="G1131" s="269" t="str">
        <f t="shared" si="105"/>
        <v/>
      </c>
      <c r="H1131" s="208"/>
      <c r="I1131" s="53"/>
      <c r="J1131" s="209"/>
      <c r="K1131" s="271"/>
      <c r="L1131" s="37"/>
      <c r="M1131" s="218"/>
      <c r="N1131" s="124"/>
      <c r="O1131" s="211" t="str">
        <f t="shared" ca="1" si="106"/>
        <v/>
      </c>
      <c r="P1131" s="212" t="str">
        <f>IF(ISERROR(VLOOKUP(L1131,Paramètres!$A$38:$B$40,2,0)),"",VLOOKUP(L1131,Paramètres!$A$38:$B$40,2,0))</f>
        <v/>
      </c>
      <c r="Q1131" s="211" t="str">
        <f t="shared" ca="1" si="107"/>
        <v/>
      </c>
      <c r="R1131" s="211" t="str">
        <f t="shared" si="103"/>
        <v/>
      </c>
      <c r="S1131" s="213" t="str">
        <f t="shared" ca="1" si="104"/>
        <v/>
      </c>
      <c r="T1131" s="214" t="str">
        <f t="shared" ca="1" si="108"/>
        <v/>
      </c>
    </row>
    <row r="1132" spans="1:20" x14ac:dyDescent="0.25">
      <c r="A1132" s="119" t="s">
        <v>6701</v>
      </c>
      <c r="B1132" s="260"/>
      <c r="C1132" s="264" t="str">
        <f>IF(ISERROR(VLOOKUP(B1132,'Tous les abonnés'!$A$6:$I$5491,2,0)),"",VLOOKUP(B1132,'Tous les abonnés'!$A$6:$I$5491,2,0))</f>
        <v/>
      </c>
      <c r="D1132" s="26"/>
      <c r="E1132" s="265"/>
      <c r="F1132" s="207" t="str">
        <f>IF(ISERROR(IF(VLOOKUP(D1132,Paramètres!$C$17:$H$33,6,0)="oui","illimité",VLOOKUP(D1132,Paramètres!$C$17:$H$33,5,0))),"",IF(VLOOKUP(D1132,Paramètres!$C$17:$H$33,6,0)="oui","illimité",VLOOKUP(D1132,Paramètres!$C$17:$H$33,5,0)))</f>
        <v/>
      </c>
      <c r="G1132" s="269" t="str">
        <f t="shared" si="105"/>
        <v/>
      </c>
      <c r="H1132" s="208"/>
      <c r="I1132" s="53"/>
      <c r="J1132" s="209"/>
      <c r="K1132" s="271"/>
      <c r="L1132" s="37"/>
      <c r="M1132" s="218"/>
      <c r="N1132" s="124"/>
      <c r="O1132" s="211" t="str">
        <f t="shared" ca="1" si="106"/>
        <v/>
      </c>
      <c r="P1132" s="212" t="str">
        <f>IF(ISERROR(VLOOKUP(L1132,Paramètres!$A$38:$B$40,2,0)),"",VLOOKUP(L1132,Paramètres!$A$38:$B$40,2,0))</f>
        <v/>
      </c>
      <c r="Q1132" s="211" t="str">
        <f t="shared" ca="1" si="107"/>
        <v/>
      </c>
      <c r="R1132" s="211" t="str">
        <f t="shared" si="103"/>
        <v/>
      </c>
      <c r="S1132" s="213" t="str">
        <f t="shared" ca="1" si="104"/>
        <v/>
      </c>
      <c r="T1132" s="214" t="str">
        <f t="shared" ca="1" si="108"/>
        <v/>
      </c>
    </row>
    <row r="1133" spans="1:20" x14ac:dyDescent="0.25">
      <c r="A1133" s="119" t="s">
        <v>6702</v>
      </c>
      <c r="B1133" s="260"/>
      <c r="C1133" s="264" t="str">
        <f>IF(ISERROR(VLOOKUP(B1133,'Tous les abonnés'!$A$6:$I$5491,2,0)),"",VLOOKUP(B1133,'Tous les abonnés'!$A$6:$I$5491,2,0))</f>
        <v/>
      </c>
      <c r="D1133" s="26"/>
      <c r="E1133" s="265"/>
      <c r="F1133" s="207" t="str">
        <f>IF(ISERROR(IF(VLOOKUP(D1133,Paramètres!$C$17:$H$33,6,0)="oui","illimité",VLOOKUP(D1133,Paramètres!$C$17:$H$33,5,0))),"",IF(VLOOKUP(D1133,Paramètres!$C$17:$H$33,6,0)="oui","illimité",VLOOKUP(D1133,Paramètres!$C$17:$H$33,5,0)))</f>
        <v/>
      </c>
      <c r="G1133" s="269" t="str">
        <f t="shared" si="105"/>
        <v/>
      </c>
      <c r="H1133" s="208"/>
      <c r="I1133" s="53"/>
      <c r="J1133" s="209"/>
      <c r="K1133" s="271"/>
      <c r="L1133" s="37"/>
      <c r="M1133" s="218"/>
      <c r="N1133" s="124"/>
      <c r="O1133" s="211" t="str">
        <f t="shared" ca="1" si="106"/>
        <v/>
      </c>
      <c r="P1133" s="212" t="str">
        <f>IF(ISERROR(VLOOKUP(L1133,Paramètres!$A$38:$B$40,2,0)),"",VLOOKUP(L1133,Paramètres!$A$38:$B$40,2,0))</f>
        <v/>
      </c>
      <c r="Q1133" s="211" t="str">
        <f t="shared" ca="1" si="107"/>
        <v/>
      </c>
      <c r="R1133" s="211" t="str">
        <f t="shared" si="103"/>
        <v/>
      </c>
      <c r="S1133" s="213" t="str">
        <f t="shared" ca="1" si="104"/>
        <v/>
      </c>
      <c r="T1133" s="214" t="str">
        <f t="shared" ca="1" si="108"/>
        <v/>
      </c>
    </row>
    <row r="1134" spans="1:20" x14ac:dyDescent="0.25">
      <c r="A1134" s="119" t="s">
        <v>6703</v>
      </c>
      <c r="B1134" s="260"/>
      <c r="C1134" s="264" t="str">
        <f>IF(ISERROR(VLOOKUP(B1134,'Tous les abonnés'!$A$6:$I$5491,2,0)),"",VLOOKUP(B1134,'Tous les abonnés'!$A$6:$I$5491,2,0))</f>
        <v/>
      </c>
      <c r="D1134" s="26"/>
      <c r="E1134" s="265"/>
      <c r="F1134" s="207" t="str">
        <f>IF(ISERROR(IF(VLOOKUP(D1134,Paramètres!$C$17:$H$33,6,0)="oui","illimité",VLOOKUP(D1134,Paramètres!$C$17:$H$33,5,0))),"",IF(VLOOKUP(D1134,Paramètres!$C$17:$H$33,6,0)="oui","illimité",VLOOKUP(D1134,Paramètres!$C$17:$H$33,5,0)))</f>
        <v/>
      </c>
      <c r="G1134" s="269" t="str">
        <f t="shared" si="105"/>
        <v/>
      </c>
      <c r="H1134" s="208"/>
      <c r="I1134" s="53"/>
      <c r="J1134" s="209"/>
      <c r="K1134" s="271"/>
      <c r="L1134" s="37"/>
      <c r="M1134" s="218"/>
      <c r="N1134" s="124"/>
      <c r="O1134" s="211" t="str">
        <f t="shared" ca="1" si="106"/>
        <v/>
      </c>
      <c r="P1134" s="212" t="str">
        <f>IF(ISERROR(VLOOKUP(L1134,Paramètres!$A$38:$B$40,2,0)),"",VLOOKUP(L1134,Paramètres!$A$38:$B$40,2,0))</f>
        <v/>
      </c>
      <c r="Q1134" s="211" t="str">
        <f t="shared" ca="1" si="107"/>
        <v/>
      </c>
      <c r="R1134" s="211" t="str">
        <f t="shared" si="103"/>
        <v/>
      </c>
      <c r="S1134" s="213" t="str">
        <f t="shared" ca="1" si="104"/>
        <v/>
      </c>
      <c r="T1134" s="214" t="str">
        <f t="shared" ca="1" si="108"/>
        <v/>
      </c>
    </row>
    <row r="1135" spans="1:20" x14ac:dyDescent="0.25">
      <c r="A1135" s="119" t="s">
        <v>6704</v>
      </c>
      <c r="B1135" s="260"/>
      <c r="C1135" s="264" t="str">
        <f>IF(ISERROR(VLOOKUP(B1135,'Tous les abonnés'!$A$6:$I$5491,2,0)),"",VLOOKUP(B1135,'Tous les abonnés'!$A$6:$I$5491,2,0))</f>
        <v/>
      </c>
      <c r="D1135" s="26"/>
      <c r="E1135" s="265"/>
      <c r="F1135" s="207" t="str">
        <f>IF(ISERROR(IF(VLOOKUP(D1135,Paramètres!$C$17:$H$33,6,0)="oui","illimité",VLOOKUP(D1135,Paramètres!$C$17:$H$33,5,0))),"",IF(VLOOKUP(D1135,Paramètres!$C$17:$H$33,6,0)="oui","illimité",VLOOKUP(D1135,Paramètres!$C$17:$H$33,5,0)))</f>
        <v/>
      </c>
      <c r="G1135" s="269" t="str">
        <f t="shared" si="105"/>
        <v/>
      </c>
      <c r="H1135" s="208"/>
      <c r="I1135" s="53"/>
      <c r="J1135" s="209"/>
      <c r="K1135" s="271"/>
      <c r="L1135" s="37"/>
      <c r="M1135" s="218"/>
      <c r="N1135" s="124"/>
      <c r="O1135" s="211" t="str">
        <f t="shared" ca="1" si="106"/>
        <v/>
      </c>
      <c r="P1135" s="212" t="str">
        <f>IF(ISERROR(VLOOKUP(L1135,Paramètres!$A$38:$B$40,2,0)),"",VLOOKUP(L1135,Paramètres!$A$38:$B$40,2,0))</f>
        <v/>
      </c>
      <c r="Q1135" s="211" t="str">
        <f t="shared" ca="1" si="107"/>
        <v/>
      </c>
      <c r="R1135" s="211" t="str">
        <f t="shared" si="103"/>
        <v/>
      </c>
      <c r="S1135" s="213" t="str">
        <f t="shared" ca="1" si="104"/>
        <v/>
      </c>
      <c r="T1135" s="214" t="str">
        <f t="shared" ca="1" si="108"/>
        <v/>
      </c>
    </row>
    <row r="1136" spans="1:20" x14ac:dyDescent="0.25">
      <c r="A1136" s="119" t="s">
        <v>6705</v>
      </c>
      <c r="B1136" s="260"/>
      <c r="C1136" s="264" t="str">
        <f>IF(ISERROR(VLOOKUP(B1136,'Tous les abonnés'!$A$6:$I$5491,2,0)),"",VLOOKUP(B1136,'Tous les abonnés'!$A$6:$I$5491,2,0))</f>
        <v/>
      </c>
      <c r="D1136" s="26"/>
      <c r="E1136" s="265"/>
      <c r="F1136" s="207" t="str">
        <f>IF(ISERROR(IF(VLOOKUP(D1136,Paramètres!$C$17:$H$33,6,0)="oui","illimité",VLOOKUP(D1136,Paramètres!$C$17:$H$33,5,0))),"",IF(VLOOKUP(D1136,Paramètres!$C$17:$H$33,6,0)="oui","illimité",VLOOKUP(D1136,Paramètres!$C$17:$H$33,5,0)))</f>
        <v/>
      </c>
      <c r="G1136" s="269" t="str">
        <f t="shared" si="105"/>
        <v/>
      </c>
      <c r="H1136" s="208"/>
      <c r="I1136" s="53"/>
      <c r="J1136" s="209"/>
      <c r="K1136" s="271"/>
      <c r="L1136" s="37"/>
      <c r="M1136" s="218"/>
      <c r="N1136" s="124"/>
      <c r="O1136" s="211" t="str">
        <f t="shared" ca="1" si="106"/>
        <v/>
      </c>
      <c r="P1136" s="212" t="str">
        <f>IF(ISERROR(VLOOKUP(L1136,Paramètres!$A$38:$B$40,2,0)),"",VLOOKUP(L1136,Paramètres!$A$38:$B$40,2,0))</f>
        <v/>
      </c>
      <c r="Q1136" s="211" t="str">
        <f t="shared" ca="1" si="107"/>
        <v/>
      </c>
      <c r="R1136" s="211" t="str">
        <f t="shared" si="103"/>
        <v/>
      </c>
      <c r="S1136" s="213" t="str">
        <f t="shared" ca="1" si="104"/>
        <v/>
      </c>
      <c r="T1136" s="214" t="str">
        <f t="shared" ca="1" si="108"/>
        <v/>
      </c>
    </row>
    <row r="1137" spans="1:20" x14ac:dyDescent="0.25">
      <c r="A1137" s="119" t="s">
        <v>6706</v>
      </c>
      <c r="B1137" s="260"/>
      <c r="C1137" s="264" t="str">
        <f>IF(ISERROR(VLOOKUP(B1137,'Tous les abonnés'!$A$6:$I$5491,2,0)),"",VLOOKUP(B1137,'Tous les abonnés'!$A$6:$I$5491,2,0))</f>
        <v/>
      </c>
      <c r="D1137" s="26"/>
      <c r="E1137" s="265"/>
      <c r="F1137" s="207" t="str">
        <f>IF(ISERROR(IF(VLOOKUP(D1137,Paramètres!$C$17:$H$33,6,0)="oui","illimité",VLOOKUP(D1137,Paramètres!$C$17:$H$33,5,0))),"",IF(VLOOKUP(D1137,Paramètres!$C$17:$H$33,6,0)="oui","illimité",VLOOKUP(D1137,Paramètres!$C$17:$H$33,5,0)))</f>
        <v/>
      </c>
      <c r="G1137" s="269" t="str">
        <f t="shared" si="105"/>
        <v/>
      </c>
      <c r="H1137" s="208"/>
      <c r="I1137" s="53"/>
      <c r="J1137" s="209"/>
      <c r="K1137" s="271"/>
      <c r="L1137" s="37"/>
      <c r="M1137" s="218"/>
      <c r="N1137" s="124"/>
      <c r="O1137" s="211" t="str">
        <f t="shared" ca="1" si="106"/>
        <v/>
      </c>
      <c r="P1137" s="212" t="str">
        <f>IF(ISERROR(VLOOKUP(L1137,Paramètres!$A$38:$B$40,2,0)),"",VLOOKUP(L1137,Paramètres!$A$38:$B$40,2,0))</f>
        <v/>
      </c>
      <c r="Q1137" s="211" t="str">
        <f t="shared" ca="1" si="107"/>
        <v/>
      </c>
      <c r="R1137" s="211" t="str">
        <f t="shared" si="103"/>
        <v/>
      </c>
      <c r="S1137" s="213" t="str">
        <f t="shared" ca="1" si="104"/>
        <v/>
      </c>
      <c r="T1137" s="214" t="str">
        <f t="shared" ca="1" si="108"/>
        <v/>
      </c>
    </row>
    <row r="1138" spans="1:20" x14ac:dyDescent="0.25">
      <c r="A1138" s="119" t="s">
        <v>6707</v>
      </c>
      <c r="B1138" s="260"/>
      <c r="C1138" s="264" t="str">
        <f>IF(ISERROR(VLOOKUP(B1138,'Tous les abonnés'!$A$6:$I$5491,2,0)),"",VLOOKUP(B1138,'Tous les abonnés'!$A$6:$I$5491,2,0))</f>
        <v/>
      </c>
      <c r="D1138" s="26"/>
      <c r="E1138" s="265"/>
      <c r="F1138" s="207" t="str">
        <f>IF(ISERROR(IF(VLOOKUP(D1138,Paramètres!$C$17:$H$33,6,0)="oui","illimité",VLOOKUP(D1138,Paramètres!$C$17:$H$33,5,0))),"",IF(VLOOKUP(D1138,Paramètres!$C$17:$H$33,6,0)="oui","illimité",VLOOKUP(D1138,Paramètres!$C$17:$H$33,5,0)))</f>
        <v/>
      </c>
      <c r="G1138" s="269" t="str">
        <f t="shared" si="105"/>
        <v/>
      </c>
      <c r="H1138" s="208"/>
      <c r="I1138" s="53"/>
      <c r="J1138" s="209"/>
      <c r="K1138" s="271"/>
      <c r="L1138" s="37"/>
      <c r="M1138" s="218"/>
      <c r="N1138" s="124"/>
      <c r="O1138" s="211" t="str">
        <f t="shared" ca="1" si="106"/>
        <v/>
      </c>
      <c r="P1138" s="212" t="str">
        <f>IF(ISERROR(VLOOKUP(L1138,Paramètres!$A$38:$B$40,2,0)),"",VLOOKUP(L1138,Paramètres!$A$38:$B$40,2,0))</f>
        <v/>
      </c>
      <c r="Q1138" s="211" t="str">
        <f t="shared" ca="1" si="107"/>
        <v/>
      </c>
      <c r="R1138" s="211" t="str">
        <f t="shared" si="103"/>
        <v/>
      </c>
      <c r="S1138" s="213" t="str">
        <f t="shared" ca="1" si="104"/>
        <v/>
      </c>
      <c r="T1138" s="214" t="str">
        <f t="shared" ca="1" si="108"/>
        <v/>
      </c>
    </row>
    <row r="1139" spans="1:20" x14ac:dyDescent="0.25">
      <c r="A1139" s="119" t="s">
        <v>6708</v>
      </c>
      <c r="B1139" s="260"/>
      <c r="C1139" s="264" t="str">
        <f>IF(ISERROR(VLOOKUP(B1139,'Tous les abonnés'!$A$6:$I$5491,2,0)),"",VLOOKUP(B1139,'Tous les abonnés'!$A$6:$I$5491,2,0))</f>
        <v/>
      </c>
      <c r="D1139" s="26"/>
      <c r="E1139" s="265"/>
      <c r="F1139" s="207" t="str">
        <f>IF(ISERROR(IF(VLOOKUP(D1139,Paramètres!$C$17:$H$33,6,0)="oui","illimité",VLOOKUP(D1139,Paramètres!$C$17:$H$33,5,0))),"",IF(VLOOKUP(D1139,Paramètres!$C$17:$H$33,6,0)="oui","illimité",VLOOKUP(D1139,Paramètres!$C$17:$H$33,5,0)))</f>
        <v/>
      </c>
      <c r="G1139" s="269" t="str">
        <f t="shared" si="105"/>
        <v/>
      </c>
      <c r="H1139" s="208"/>
      <c r="I1139" s="53"/>
      <c r="J1139" s="209"/>
      <c r="K1139" s="271"/>
      <c r="L1139" s="37"/>
      <c r="M1139" s="218"/>
      <c r="N1139" s="124"/>
      <c r="O1139" s="211" t="str">
        <f t="shared" ca="1" si="106"/>
        <v/>
      </c>
      <c r="P1139" s="212" t="str">
        <f>IF(ISERROR(VLOOKUP(L1139,Paramètres!$A$38:$B$40,2,0)),"",VLOOKUP(L1139,Paramètres!$A$38:$B$40,2,0))</f>
        <v/>
      </c>
      <c r="Q1139" s="211" t="str">
        <f t="shared" ca="1" si="107"/>
        <v/>
      </c>
      <c r="R1139" s="211" t="str">
        <f t="shared" si="103"/>
        <v/>
      </c>
      <c r="S1139" s="213" t="str">
        <f t="shared" ca="1" si="104"/>
        <v/>
      </c>
      <c r="T1139" s="214" t="str">
        <f t="shared" ca="1" si="108"/>
        <v/>
      </c>
    </row>
    <row r="1140" spans="1:20" x14ac:dyDescent="0.25">
      <c r="A1140" s="119" t="s">
        <v>6709</v>
      </c>
      <c r="B1140" s="260"/>
      <c r="C1140" s="264" t="str">
        <f>IF(ISERROR(VLOOKUP(B1140,'Tous les abonnés'!$A$6:$I$5491,2,0)),"",VLOOKUP(B1140,'Tous les abonnés'!$A$6:$I$5491,2,0))</f>
        <v/>
      </c>
      <c r="D1140" s="26"/>
      <c r="E1140" s="265"/>
      <c r="F1140" s="207" t="str">
        <f>IF(ISERROR(IF(VLOOKUP(D1140,Paramètres!$C$17:$H$33,6,0)="oui","illimité",VLOOKUP(D1140,Paramètres!$C$17:$H$33,5,0))),"",IF(VLOOKUP(D1140,Paramètres!$C$17:$H$33,6,0)="oui","illimité",VLOOKUP(D1140,Paramètres!$C$17:$H$33,5,0)))</f>
        <v/>
      </c>
      <c r="G1140" s="269" t="str">
        <f t="shared" si="105"/>
        <v/>
      </c>
      <c r="H1140" s="208"/>
      <c r="I1140" s="53"/>
      <c r="J1140" s="209"/>
      <c r="K1140" s="271"/>
      <c r="L1140" s="37"/>
      <c r="M1140" s="218"/>
      <c r="N1140" s="124"/>
      <c r="O1140" s="211" t="str">
        <f t="shared" ca="1" si="106"/>
        <v/>
      </c>
      <c r="P1140" s="212" t="str">
        <f>IF(ISERROR(VLOOKUP(L1140,Paramètres!$A$38:$B$40,2,0)),"",VLOOKUP(L1140,Paramètres!$A$38:$B$40,2,0))</f>
        <v/>
      </c>
      <c r="Q1140" s="211" t="str">
        <f t="shared" ca="1" si="107"/>
        <v/>
      </c>
      <c r="R1140" s="211" t="str">
        <f t="shared" si="103"/>
        <v/>
      </c>
      <c r="S1140" s="213" t="str">
        <f t="shared" ca="1" si="104"/>
        <v/>
      </c>
      <c r="T1140" s="214" t="str">
        <f t="shared" ca="1" si="108"/>
        <v/>
      </c>
    </row>
    <row r="1141" spans="1:20" x14ac:dyDescent="0.25">
      <c r="A1141" s="119" t="s">
        <v>6710</v>
      </c>
      <c r="B1141" s="260"/>
      <c r="C1141" s="264" t="str">
        <f>IF(ISERROR(VLOOKUP(B1141,'Tous les abonnés'!$A$6:$I$5491,2,0)),"",VLOOKUP(B1141,'Tous les abonnés'!$A$6:$I$5491,2,0))</f>
        <v/>
      </c>
      <c r="D1141" s="26"/>
      <c r="E1141" s="265"/>
      <c r="F1141" s="207" t="str">
        <f>IF(ISERROR(IF(VLOOKUP(D1141,Paramètres!$C$17:$H$33,6,0)="oui","illimité",VLOOKUP(D1141,Paramètres!$C$17:$H$33,5,0))),"",IF(VLOOKUP(D1141,Paramètres!$C$17:$H$33,6,0)="oui","illimité",VLOOKUP(D1141,Paramètres!$C$17:$H$33,5,0)))</f>
        <v/>
      </c>
      <c r="G1141" s="269" t="str">
        <f t="shared" si="105"/>
        <v/>
      </c>
      <c r="H1141" s="208"/>
      <c r="I1141" s="53"/>
      <c r="J1141" s="209"/>
      <c r="K1141" s="271"/>
      <c r="L1141" s="37"/>
      <c r="M1141" s="218"/>
      <c r="N1141" s="124"/>
      <c r="O1141" s="211" t="str">
        <f t="shared" ca="1" si="106"/>
        <v/>
      </c>
      <c r="P1141" s="212" t="str">
        <f>IF(ISERROR(VLOOKUP(L1141,Paramètres!$A$38:$B$40,2,0)),"",VLOOKUP(L1141,Paramètres!$A$38:$B$40,2,0))</f>
        <v/>
      </c>
      <c r="Q1141" s="211" t="str">
        <f t="shared" ca="1" si="107"/>
        <v/>
      </c>
      <c r="R1141" s="211" t="str">
        <f t="shared" si="103"/>
        <v/>
      </c>
      <c r="S1141" s="213" t="str">
        <f t="shared" ca="1" si="104"/>
        <v/>
      </c>
      <c r="T1141" s="214" t="str">
        <f t="shared" ca="1" si="108"/>
        <v/>
      </c>
    </row>
    <row r="1142" spans="1:20" x14ac:dyDescent="0.25">
      <c r="A1142" s="119" t="s">
        <v>6711</v>
      </c>
      <c r="B1142" s="260"/>
      <c r="C1142" s="264" t="str">
        <f>IF(ISERROR(VLOOKUP(B1142,'Tous les abonnés'!$A$6:$I$5491,2,0)),"",VLOOKUP(B1142,'Tous les abonnés'!$A$6:$I$5491,2,0))</f>
        <v/>
      </c>
      <c r="D1142" s="26"/>
      <c r="E1142" s="265"/>
      <c r="F1142" s="207" t="str">
        <f>IF(ISERROR(IF(VLOOKUP(D1142,Paramètres!$C$17:$H$33,6,0)="oui","illimité",VLOOKUP(D1142,Paramètres!$C$17:$H$33,5,0))),"",IF(VLOOKUP(D1142,Paramètres!$C$17:$H$33,6,0)="oui","illimité",VLOOKUP(D1142,Paramètres!$C$17:$H$33,5,0)))</f>
        <v/>
      </c>
      <c r="G1142" s="269" t="str">
        <f t="shared" si="105"/>
        <v/>
      </c>
      <c r="H1142" s="208"/>
      <c r="I1142" s="53"/>
      <c r="J1142" s="209"/>
      <c r="K1142" s="271"/>
      <c r="L1142" s="37"/>
      <c r="M1142" s="218"/>
      <c r="N1142" s="124"/>
      <c r="O1142" s="211" t="str">
        <f t="shared" ca="1" si="106"/>
        <v/>
      </c>
      <c r="P1142" s="212" t="str">
        <f>IF(ISERROR(VLOOKUP(L1142,Paramètres!$A$38:$B$40,2,0)),"",VLOOKUP(L1142,Paramètres!$A$38:$B$40,2,0))</f>
        <v/>
      </c>
      <c r="Q1142" s="211" t="str">
        <f t="shared" ca="1" si="107"/>
        <v/>
      </c>
      <c r="R1142" s="211" t="str">
        <f t="shared" si="103"/>
        <v/>
      </c>
      <c r="S1142" s="213" t="str">
        <f t="shared" ca="1" si="104"/>
        <v/>
      </c>
      <c r="T1142" s="214" t="str">
        <f t="shared" ca="1" si="108"/>
        <v/>
      </c>
    </row>
    <row r="1143" spans="1:20" x14ac:dyDescent="0.25">
      <c r="A1143" s="119" t="s">
        <v>6712</v>
      </c>
      <c r="B1143" s="260"/>
      <c r="C1143" s="264" t="str">
        <f>IF(ISERROR(VLOOKUP(B1143,'Tous les abonnés'!$A$6:$I$5491,2,0)),"",VLOOKUP(B1143,'Tous les abonnés'!$A$6:$I$5491,2,0))</f>
        <v/>
      </c>
      <c r="D1143" s="26"/>
      <c r="E1143" s="265"/>
      <c r="F1143" s="207" t="str">
        <f>IF(ISERROR(IF(VLOOKUP(D1143,Paramètres!$C$17:$H$33,6,0)="oui","illimité",VLOOKUP(D1143,Paramètres!$C$17:$H$33,5,0))),"",IF(VLOOKUP(D1143,Paramètres!$C$17:$H$33,6,0)="oui","illimité",VLOOKUP(D1143,Paramètres!$C$17:$H$33,5,0)))</f>
        <v/>
      </c>
      <c r="G1143" s="269" t="str">
        <f t="shared" si="105"/>
        <v/>
      </c>
      <c r="H1143" s="208"/>
      <c r="I1143" s="53"/>
      <c r="J1143" s="209"/>
      <c r="K1143" s="271"/>
      <c r="L1143" s="37"/>
      <c r="M1143" s="218"/>
      <c r="N1143" s="124"/>
      <c r="O1143" s="211" t="str">
        <f t="shared" ca="1" si="106"/>
        <v/>
      </c>
      <c r="P1143" s="212" t="str">
        <f>IF(ISERROR(VLOOKUP(L1143,Paramètres!$A$38:$B$40,2,0)),"",VLOOKUP(L1143,Paramètres!$A$38:$B$40,2,0))</f>
        <v/>
      </c>
      <c r="Q1143" s="211" t="str">
        <f t="shared" ca="1" si="107"/>
        <v/>
      </c>
      <c r="R1143" s="211" t="str">
        <f t="shared" si="103"/>
        <v/>
      </c>
      <c r="S1143" s="213" t="str">
        <f t="shared" ca="1" si="104"/>
        <v/>
      </c>
      <c r="T1143" s="214" t="str">
        <f t="shared" ca="1" si="108"/>
        <v/>
      </c>
    </row>
    <row r="1144" spans="1:20" x14ac:dyDescent="0.25">
      <c r="A1144" s="119" t="s">
        <v>6713</v>
      </c>
      <c r="B1144" s="260"/>
      <c r="C1144" s="264" t="str">
        <f>IF(ISERROR(VLOOKUP(B1144,'Tous les abonnés'!$A$6:$I$5491,2,0)),"",VLOOKUP(B1144,'Tous les abonnés'!$A$6:$I$5491,2,0))</f>
        <v/>
      </c>
      <c r="D1144" s="26"/>
      <c r="E1144" s="265"/>
      <c r="F1144" s="207" t="str">
        <f>IF(ISERROR(IF(VLOOKUP(D1144,Paramètres!$C$17:$H$33,6,0)="oui","illimité",VLOOKUP(D1144,Paramètres!$C$17:$H$33,5,0))),"",IF(VLOOKUP(D1144,Paramètres!$C$17:$H$33,6,0)="oui","illimité",VLOOKUP(D1144,Paramètres!$C$17:$H$33,5,0)))</f>
        <v/>
      </c>
      <c r="G1144" s="269" t="str">
        <f t="shared" si="105"/>
        <v/>
      </c>
      <c r="H1144" s="208"/>
      <c r="I1144" s="53"/>
      <c r="J1144" s="209"/>
      <c r="K1144" s="271"/>
      <c r="L1144" s="37"/>
      <c r="M1144" s="218"/>
      <c r="N1144" s="124"/>
      <c r="O1144" s="211" t="str">
        <f t="shared" ca="1" si="106"/>
        <v/>
      </c>
      <c r="P1144" s="212" t="str">
        <f>IF(ISERROR(VLOOKUP(L1144,Paramètres!$A$38:$B$40,2,0)),"",VLOOKUP(L1144,Paramètres!$A$38:$B$40,2,0))</f>
        <v/>
      </c>
      <c r="Q1144" s="211" t="str">
        <f t="shared" ca="1" si="107"/>
        <v/>
      </c>
      <c r="R1144" s="211" t="str">
        <f t="shared" si="103"/>
        <v/>
      </c>
      <c r="S1144" s="213" t="str">
        <f t="shared" ca="1" si="104"/>
        <v/>
      </c>
      <c r="T1144" s="214" t="str">
        <f t="shared" ca="1" si="108"/>
        <v/>
      </c>
    </row>
    <row r="1145" spans="1:20" x14ac:dyDescent="0.25">
      <c r="A1145" s="119" t="s">
        <v>6714</v>
      </c>
      <c r="B1145" s="260"/>
      <c r="C1145" s="264" t="str">
        <f>IF(ISERROR(VLOOKUP(B1145,'Tous les abonnés'!$A$6:$I$5491,2,0)),"",VLOOKUP(B1145,'Tous les abonnés'!$A$6:$I$5491,2,0))</f>
        <v/>
      </c>
      <c r="D1145" s="26"/>
      <c r="E1145" s="265"/>
      <c r="F1145" s="207" t="str">
        <f>IF(ISERROR(IF(VLOOKUP(D1145,Paramètres!$C$17:$H$33,6,0)="oui","illimité",VLOOKUP(D1145,Paramètres!$C$17:$H$33,5,0))),"",IF(VLOOKUP(D1145,Paramètres!$C$17:$H$33,6,0)="oui","illimité",VLOOKUP(D1145,Paramètres!$C$17:$H$33,5,0)))</f>
        <v/>
      </c>
      <c r="G1145" s="269" t="str">
        <f t="shared" si="105"/>
        <v/>
      </c>
      <c r="H1145" s="208"/>
      <c r="I1145" s="53"/>
      <c r="J1145" s="209"/>
      <c r="K1145" s="271"/>
      <c r="L1145" s="37"/>
      <c r="M1145" s="218"/>
      <c r="N1145" s="124"/>
      <c r="O1145" s="211" t="str">
        <f t="shared" ca="1" si="106"/>
        <v/>
      </c>
      <c r="P1145" s="212" t="str">
        <f>IF(ISERROR(VLOOKUP(L1145,Paramètres!$A$38:$B$40,2,0)),"",VLOOKUP(L1145,Paramètres!$A$38:$B$40,2,0))</f>
        <v/>
      </c>
      <c r="Q1145" s="211" t="str">
        <f t="shared" ca="1" si="107"/>
        <v/>
      </c>
      <c r="R1145" s="211" t="str">
        <f t="shared" si="103"/>
        <v/>
      </c>
      <c r="S1145" s="213" t="str">
        <f t="shared" ca="1" si="104"/>
        <v/>
      </c>
      <c r="T1145" s="214" t="str">
        <f t="shared" ca="1" si="108"/>
        <v/>
      </c>
    </row>
    <row r="1146" spans="1:20" x14ac:dyDescent="0.25">
      <c r="A1146" s="119" t="s">
        <v>6715</v>
      </c>
      <c r="B1146" s="260"/>
      <c r="C1146" s="264" t="str">
        <f>IF(ISERROR(VLOOKUP(B1146,'Tous les abonnés'!$A$6:$I$5491,2,0)),"",VLOOKUP(B1146,'Tous les abonnés'!$A$6:$I$5491,2,0))</f>
        <v/>
      </c>
      <c r="D1146" s="26"/>
      <c r="E1146" s="265"/>
      <c r="F1146" s="207" t="str">
        <f>IF(ISERROR(IF(VLOOKUP(D1146,Paramètres!$C$17:$H$33,6,0)="oui","illimité",VLOOKUP(D1146,Paramètres!$C$17:$H$33,5,0))),"",IF(VLOOKUP(D1146,Paramètres!$C$17:$H$33,6,0)="oui","illimité",VLOOKUP(D1146,Paramètres!$C$17:$H$33,5,0)))</f>
        <v/>
      </c>
      <c r="G1146" s="269" t="str">
        <f t="shared" si="105"/>
        <v/>
      </c>
      <c r="H1146" s="208"/>
      <c r="I1146" s="53"/>
      <c r="J1146" s="209"/>
      <c r="K1146" s="271"/>
      <c r="L1146" s="37"/>
      <c r="M1146" s="218"/>
      <c r="N1146" s="124"/>
      <c r="O1146" s="211" t="str">
        <f t="shared" ca="1" si="106"/>
        <v/>
      </c>
      <c r="P1146" s="212" t="str">
        <f>IF(ISERROR(VLOOKUP(L1146,Paramètres!$A$38:$B$40,2,0)),"",VLOOKUP(L1146,Paramètres!$A$38:$B$40,2,0))</f>
        <v/>
      </c>
      <c r="Q1146" s="211" t="str">
        <f t="shared" ca="1" si="107"/>
        <v/>
      </c>
      <c r="R1146" s="211" t="str">
        <f t="shared" si="103"/>
        <v/>
      </c>
      <c r="S1146" s="213" t="str">
        <f t="shared" ca="1" si="104"/>
        <v/>
      </c>
      <c r="T1146" s="214" t="str">
        <f t="shared" ca="1" si="108"/>
        <v/>
      </c>
    </row>
    <row r="1147" spans="1:20" x14ac:dyDescent="0.25">
      <c r="A1147" s="119" t="s">
        <v>6716</v>
      </c>
      <c r="B1147" s="260"/>
      <c r="C1147" s="264" t="str">
        <f>IF(ISERROR(VLOOKUP(B1147,'Tous les abonnés'!$A$6:$I$5491,2,0)),"",VLOOKUP(B1147,'Tous les abonnés'!$A$6:$I$5491,2,0))</f>
        <v/>
      </c>
      <c r="D1147" s="26"/>
      <c r="E1147" s="265"/>
      <c r="F1147" s="207" t="str">
        <f>IF(ISERROR(IF(VLOOKUP(D1147,Paramètres!$C$17:$H$33,6,0)="oui","illimité",VLOOKUP(D1147,Paramètres!$C$17:$H$33,5,0))),"",IF(VLOOKUP(D1147,Paramètres!$C$17:$H$33,6,0)="oui","illimité",VLOOKUP(D1147,Paramètres!$C$17:$H$33,5,0)))</f>
        <v/>
      </c>
      <c r="G1147" s="269" t="str">
        <f t="shared" si="105"/>
        <v/>
      </c>
      <c r="H1147" s="208"/>
      <c r="I1147" s="53"/>
      <c r="J1147" s="209"/>
      <c r="K1147" s="271"/>
      <c r="L1147" s="37"/>
      <c r="M1147" s="218"/>
      <c r="N1147" s="124"/>
      <c r="O1147" s="211" t="str">
        <f t="shared" ca="1" si="106"/>
        <v/>
      </c>
      <c r="P1147" s="212" t="str">
        <f>IF(ISERROR(VLOOKUP(L1147,Paramètres!$A$38:$B$40,2,0)),"",VLOOKUP(L1147,Paramètres!$A$38:$B$40,2,0))</f>
        <v/>
      </c>
      <c r="Q1147" s="211" t="str">
        <f t="shared" ca="1" si="107"/>
        <v/>
      </c>
      <c r="R1147" s="211" t="str">
        <f t="shared" si="103"/>
        <v/>
      </c>
      <c r="S1147" s="213" t="str">
        <f t="shared" ca="1" si="104"/>
        <v/>
      </c>
      <c r="T1147" s="214" t="str">
        <f t="shared" ca="1" si="108"/>
        <v/>
      </c>
    </row>
    <row r="1148" spans="1:20" x14ac:dyDescent="0.25">
      <c r="A1148" s="119" t="s">
        <v>6717</v>
      </c>
      <c r="B1148" s="260"/>
      <c r="C1148" s="264" t="str">
        <f>IF(ISERROR(VLOOKUP(B1148,'Tous les abonnés'!$A$6:$I$5491,2,0)),"",VLOOKUP(B1148,'Tous les abonnés'!$A$6:$I$5491,2,0))</f>
        <v/>
      </c>
      <c r="D1148" s="26"/>
      <c r="E1148" s="265"/>
      <c r="F1148" s="207" t="str">
        <f>IF(ISERROR(IF(VLOOKUP(D1148,Paramètres!$C$17:$H$33,6,0)="oui","illimité",VLOOKUP(D1148,Paramètres!$C$17:$H$33,5,0))),"",IF(VLOOKUP(D1148,Paramètres!$C$17:$H$33,6,0)="oui","illimité",VLOOKUP(D1148,Paramètres!$C$17:$H$33,5,0)))</f>
        <v/>
      </c>
      <c r="G1148" s="269" t="str">
        <f t="shared" si="105"/>
        <v/>
      </c>
      <c r="H1148" s="208"/>
      <c r="I1148" s="53"/>
      <c r="J1148" s="209"/>
      <c r="K1148" s="271"/>
      <c r="L1148" s="37"/>
      <c r="M1148" s="218"/>
      <c r="N1148" s="124"/>
      <c r="O1148" s="211" t="str">
        <f t="shared" ca="1" si="106"/>
        <v/>
      </c>
      <c r="P1148" s="212" t="str">
        <f>IF(ISERROR(VLOOKUP(L1148,Paramètres!$A$38:$B$40,2,0)),"",VLOOKUP(L1148,Paramètres!$A$38:$B$40,2,0))</f>
        <v/>
      </c>
      <c r="Q1148" s="211" t="str">
        <f t="shared" ca="1" si="107"/>
        <v/>
      </c>
      <c r="R1148" s="211" t="str">
        <f t="shared" si="103"/>
        <v/>
      </c>
      <c r="S1148" s="213" t="str">
        <f t="shared" ca="1" si="104"/>
        <v/>
      </c>
      <c r="T1148" s="214" t="str">
        <f t="shared" ca="1" si="108"/>
        <v/>
      </c>
    </row>
    <row r="1149" spans="1:20" x14ac:dyDescent="0.25">
      <c r="A1149" s="119" t="s">
        <v>6718</v>
      </c>
      <c r="B1149" s="260"/>
      <c r="C1149" s="264" t="str">
        <f>IF(ISERROR(VLOOKUP(B1149,'Tous les abonnés'!$A$6:$I$5491,2,0)),"",VLOOKUP(B1149,'Tous les abonnés'!$A$6:$I$5491,2,0))</f>
        <v/>
      </c>
      <c r="D1149" s="26"/>
      <c r="E1149" s="265"/>
      <c r="F1149" s="207" t="str">
        <f>IF(ISERROR(IF(VLOOKUP(D1149,Paramètres!$C$17:$H$33,6,0)="oui","illimité",VLOOKUP(D1149,Paramètres!$C$17:$H$33,5,0))),"",IF(VLOOKUP(D1149,Paramètres!$C$17:$H$33,6,0)="oui","illimité",VLOOKUP(D1149,Paramètres!$C$17:$H$33,5,0)))</f>
        <v/>
      </c>
      <c r="G1149" s="269" t="str">
        <f t="shared" si="105"/>
        <v/>
      </c>
      <c r="H1149" s="208"/>
      <c r="I1149" s="53"/>
      <c r="J1149" s="209"/>
      <c r="K1149" s="271"/>
      <c r="L1149" s="37"/>
      <c r="M1149" s="218"/>
      <c r="N1149" s="124"/>
      <c r="O1149" s="211" t="str">
        <f t="shared" ca="1" si="106"/>
        <v/>
      </c>
      <c r="P1149" s="212" t="str">
        <f>IF(ISERROR(VLOOKUP(L1149,Paramètres!$A$38:$B$40,2,0)),"",VLOOKUP(L1149,Paramètres!$A$38:$B$40,2,0))</f>
        <v/>
      </c>
      <c r="Q1149" s="211" t="str">
        <f t="shared" ca="1" si="107"/>
        <v/>
      </c>
      <c r="R1149" s="211" t="str">
        <f t="shared" si="103"/>
        <v/>
      </c>
      <c r="S1149" s="213" t="str">
        <f t="shared" ca="1" si="104"/>
        <v/>
      </c>
      <c r="T1149" s="214" t="str">
        <f t="shared" ca="1" si="108"/>
        <v/>
      </c>
    </row>
    <row r="1150" spans="1:20" x14ac:dyDescent="0.25">
      <c r="A1150" s="119" t="s">
        <v>6719</v>
      </c>
      <c r="B1150" s="260"/>
      <c r="C1150" s="264" t="str">
        <f>IF(ISERROR(VLOOKUP(B1150,'Tous les abonnés'!$A$6:$I$5491,2,0)),"",VLOOKUP(B1150,'Tous les abonnés'!$A$6:$I$5491,2,0))</f>
        <v/>
      </c>
      <c r="D1150" s="26"/>
      <c r="E1150" s="265"/>
      <c r="F1150" s="207" t="str">
        <f>IF(ISERROR(IF(VLOOKUP(D1150,Paramètres!$C$17:$H$33,6,0)="oui","illimité",VLOOKUP(D1150,Paramètres!$C$17:$H$33,5,0))),"",IF(VLOOKUP(D1150,Paramètres!$C$17:$H$33,6,0)="oui","illimité",VLOOKUP(D1150,Paramètres!$C$17:$H$33,5,0)))</f>
        <v/>
      </c>
      <c r="G1150" s="269" t="str">
        <f t="shared" si="105"/>
        <v/>
      </c>
      <c r="H1150" s="208"/>
      <c r="I1150" s="53"/>
      <c r="J1150" s="209"/>
      <c r="K1150" s="271"/>
      <c r="L1150" s="37"/>
      <c r="M1150" s="218"/>
      <c r="N1150" s="124"/>
      <c r="O1150" s="211" t="str">
        <f t="shared" ca="1" si="106"/>
        <v/>
      </c>
      <c r="P1150" s="212" t="str">
        <f>IF(ISERROR(VLOOKUP(L1150,Paramètres!$A$38:$B$40,2,0)),"",VLOOKUP(L1150,Paramètres!$A$38:$B$40,2,0))</f>
        <v/>
      </c>
      <c r="Q1150" s="211" t="str">
        <f t="shared" ca="1" si="107"/>
        <v/>
      </c>
      <c r="R1150" s="211" t="str">
        <f t="shared" si="103"/>
        <v/>
      </c>
      <c r="S1150" s="213" t="str">
        <f t="shared" ca="1" si="104"/>
        <v/>
      </c>
      <c r="T1150" s="214" t="str">
        <f t="shared" ca="1" si="108"/>
        <v/>
      </c>
    </row>
    <row r="1151" spans="1:20" x14ac:dyDescent="0.25">
      <c r="A1151" s="119" t="s">
        <v>6720</v>
      </c>
      <c r="B1151" s="260"/>
      <c r="C1151" s="264" t="str">
        <f>IF(ISERROR(VLOOKUP(B1151,'Tous les abonnés'!$A$6:$I$5491,2,0)),"",VLOOKUP(B1151,'Tous les abonnés'!$A$6:$I$5491,2,0))</f>
        <v/>
      </c>
      <c r="D1151" s="26"/>
      <c r="E1151" s="265"/>
      <c r="F1151" s="207" t="str">
        <f>IF(ISERROR(IF(VLOOKUP(D1151,Paramètres!$C$17:$H$33,6,0)="oui","illimité",VLOOKUP(D1151,Paramètres!$C$17:$H$33,5,0))),"",IF(VLOOKUP(D1151,Paramètres!$C$17:$H$33,6,0)="oui","illimité",VLOOKUP(D1151,Paramètres!$C$17:$H$33,5,0)))</f>
        <v/>
      </c>
      <c r="G1151" s="269" t="str">
        <f t="shared" si="105"/>
        <v/>
      </c>
      <c r="H1151" s="208"/>
      <c r="I1151" s="53"/>
      <c r="J1151" s="209"/>
      <c r="K1151" s="271"/>
      <c r="L1151" s="37"/>
      <c r="M1151" s="218"/>
      <c r="N1151" s="124"/>
      <c r="O1151" s="211" t="str">
        <f t="shared" ca="1" si="106"/>
        <v/>
      </c>
      <c r="P1151" s="212" t="str">
        <f>IF(ISERROR(VLOOKUP(L1151,Paramètres!$A$38:$B$40,2,0)),"",VLOOKUP(L1151,Paramètres!$A$38:$B$40,2,0))</f>
        <v/>
      </c>
      <c r="Q1151" s="211" t="str">
        <f t="shared" ca="1" si="107"/>
        <v/>
      </c>
      <c r="R1151" s="211" t="str">
        <f t="shared" si="103"/>
        <v/>
      </c>
      <c r="S1151" s="213" t="str">
        <f t="shared" ca="1" si="104"/>
        <v/>
      </c>
      <c r="T1151" s="214" t="str">
        <f t="shared" ca="1" si="108"/>
        <v/>
      </c>
    </row>
    <row r="1152" spans="1:20" x14ac:dyDescent="0.25">
      <c r="A1152" s="119" t="s">
        <v>6721</v>
      </c>
      <c r="B1152" s="260"/>
      <c r="C1152" s="264" t="str">
        <f>IF(ISERROR(VLOOKUP(B1152,'Tous les abonnés'!$A$6:$I$5491,2,0)),"",VLOOKUP(B1152,'Tous les abonnés'!$A$6:$I$5491,2,0))</f>
        <v/>
      </c>
      <c r="D1152" s="26"/>
      <c r="E1152" s="265"/>
      <c r="F1152" s="207" t="str">
        <f>IF(ISERROR(IF(VLOOKUP(D1152,Paramètres!$C$17:$H$33,6,0)="oui","illimité",VLOOKUP(D1152,Paramètres!$C$17:$H$33,5,0))),"",IF(VLOOKUP(D1152,Paramètres!$C$17:$H$33,6,0)="oui","illimité",VLOOKUP(D1152,Paramètres!$C$17:$H$33,5,0)))</f>
        <v/>
      </c>
      <c r="G1152" s="269" t="str">
        <f t="shared" si="105"/>
        <v/>
      </c>
      <c r="H1152" s="208"/>
      <c r="I1152" s="53"/>
      <c r="J1152" s="209"/>
      <c r="K1152" s="271"/>
      <c r="L1152" s="37"/>
      <c r="M1152" s="218"/>
      <c r="N1152" s="124"/>
      <c r="O1152" s="211" t="str">
        <f t="shared" ca="1" si="106"/>
        <v/>
      </c>
      <c r="P1152" s="212" t="str">
        <f>IF(ISERROR(VLOOKUP(L1152,Paramètres!$A$38:$B$40,2,0)),"",VLOOKUP(L1152,Paramètres!$A$38:$B$40,2,0))</f>
        <v/>
      </c>
      <c r="Q1152" s="211" t="str">
        <f t="shared" ca="1" si="107"/>
        <v/>
      </c>
      <c r="R1152" s="211" t="str">
        <f t="shared" si="103"/>
        <v/>
      </c>
      <c r="S1152" s="213" t="str">
        <f t="shared" ca="1" si="104"/>
        <v/>
      </c>
      <c r="T1152" s="214" t="str">
        <f t="shared" ca="1" si="108"/>
        <v/>
      </c>
    </row>
    <row r="1153" spans="1:20" x14ac:dyDescent="0.25">
      <c r="A1153" s="119" t="s">
        <v>6722</v>
      </c>
      <c r="B1153" s="260"/>
      <c r="C1153" s="264" t="str">
        <f>IF(ISERROR(VLOOKUP(B1153,'Tous les abonnés'!$A$6:$I$5491,2,0)),"",VLOOKUP(B1153,'Tous les abonnés'!$A$6:$I$5491,2,0))</f>
        <v/>
      </c>
      <c r="D1153" s="26"/>
      <c r="E1153" s="265"/>
      <c r="F1153" s="207" t="str">
        <f>IF(ISERROR(IF(VLOOKUP(D1153,Paramètres!$C$17:$H$33,6,0)="oui","illimité",VLOOKUP(D1153,Paramètres!$C$17:$H$33,5,0))),"",IF(VLOOKUP(D1153,Paramètres!$C$17:$H$33,6,0)="oui","illimité",VLOOKUP(D1153,Paramètres!$C$17:$H$33,5,0)))</f>
        <v/>
      </c>
      <c r="G1153" s="269" t="str">
        <f t="shared" si="105"/>
        <v/>
      </c>
      <c r="H1153" s="208"/>
      <c r="I1153" s="53"/>
      <c r="J1153" s="209"/>
      <c r="K1153" s="271"/>
      <c r="L1153" s="37"/>
      <c r="M1153" s="218"/>
      <c r="N1153" s="124"/>
      <c r="O1153" s="211" t="str">
        <f t="shared" ca="1" si="106"/>
        <v/>
      </c>
      <c r="P1153" s="212" t="str">
        <f>IF(ISERROR(VLOOKUP(L1153,Paramètres!$A$38:$B$40,2,0)),"",VLOOKUP(L1153,Paramètres!$A$38:$B$40,2,0))</f>
        <v/>
      </c>
      <c r="Q1153" s="211" t="str">
        <f t="shared" ca="1" si="107"/>
        <v/>
      </c>
      <c r="R1153" s="211" t="str">
        <f t="shared" si="103"/>
        <v/>
      </c>
      <c r="S1153" s="213" t="str">
        <f t="shared" ca="1" si="104"/>
        <v/>
      </c>
      <c r="T1153" s="214" t="str">
        <f t="shared" ca="1" si="108"/>
        <v/>
      </c>
    </row>
    <row r="1154" spans="1:20" x14ac:dyDescent="0.25">
      <c r="A1154" s="119" t="s">
        <v>6723</v>
      </c>
      <c r="B1154" s="260"/>
      <c r="C1154" s="264" t="str">
        <f>IF(ISERROR(VLOOKUP(B1154,'Tous les abonnés'!$A$6:$I$5491,2,0)),"",VLOOKUP(B1154,'Tous les abonnés'!$A$6:$I$5491,2,0))</f>
        <v/>
      </c>
      <c r="D1154" s="26"/>
      <c r="E1154" s="265"/>
      <c r="F1154" s="207" t="str">
        <f>IF(ISERROR(IF(VLOOKUP(D1154,Paramètres!$C$17:$H$33,6,0)="oui","illimité",VLOOKUP(D1154,Paramètres!$C$17:$H$33,5,0))),"",IF(VLOOKUP(D1154,Paramètres!$C$17:$H$33,6,0)="oui","illimité",VLOOKUP(D1154,Paramètres!$C$17:$H$33,5,0)))</f>
        <v/>
      </c>
      <c r="G1154" s="269" t="str">
        <f t="shared" si="105"/>
        <v/>
      </c>
      <c r="H1154" s="208"/>
      <c r="I1154" s="53"/>
      <c r="J1154" s="209"/>
      <c r="K1154" s="271"/>
      <c r="L1154" s="37"/>
      <c r="M1154" s="218"/>
      <c r="N1154" s="124"/>
      <c r="O1154" s="211" t="str">
        <f t="shared" ca="1" si="106"/>
        <v/>
      </c>
      <c r="P1154" s="212" t="str">
        <f>IF(ISERROR(VLOOKUP(L1154,Paramètres!$A$38:$B$40,2,0)),"",VLOOKUP(L1154,Paramètres!$A$38:$B$40,2,0))</f>
        <v/>
      </c>
      <c r="Q1154" s="211" t="str">
        <f t="shared" ca="1" si="107"/>
        <v/>
      </c>
      <c r="R1154" s="211" t="str">
        <f t="shared" si="103"/>
        <v/>
      </c>
      <c r="S1154" s="213" t="str">
        <f t="shared" ca="1" si="104"/>
        <v/>
      </c>
      <c r="T1154" s="214" t="str">
        <f t="shared" ca="1" si="108"/>
        <v/>
      </c>
    </row>
    <row r="1155" spans="1:20" x14ac:dyDescent="0.25">
      <c r="A1155" s="119" t="s">
        <v>6724</v>
      </c>
      <c r="B1155" s="260"/>
      <c r="C1155" s="264" t="str">
        <f>IF(ISERROR(VLOOKUP(B1155,'Tous les abonnés'!$A$6:$I$5491,2,0)),"",VLOOKUP(B1155,'Tous les abonnés'!$A$6:$I$5491,2,0))</f>
        <v/>
      </c>
      <c r="D1155" s="26"/>
      <c r="E1155" s="265"/>
      <c r="F1155" s="207" t="str">
        <f>IF(ISERROR(IF(VLOOKUP(D1155,Paramètres!$C$17:$H$33,6,0)="oui","illimité",VLOOKUP(D1155,Paramètres!$C$17:$H$33,5,0))),"",IF(VLOOKUP(D1155,Paramètres!$C$17:$H$33,6,0)="oui","illimité",VLOOKUP(D1155,Paramètres!$C$17:$H$33,5,0)))</f>
        <v/>
      </c>
      <c r="G1155" s="269" t="str">
        <f t="shared" si="105"/>
        <v/>
      </c>
      <c r="H1155" s="208"/>
      <c r="I1155" s="53"/>
      <c r="J1155" s="209"/>
      <c r="K1155" s="271"/>
      <c r="L1155" s="37"/>
      <c r="M1155" s="218"/>
      <c r="N1155" s="124"/>
      <c r="O1155" s="211" t="str">
        <f t="shared" ca="1" si="106"/>
        <v/>
      </c>
      <c r="P1155" s="212" t="str">
        <f>IF(ISERROR(VLOOKUP(L1155,Paramètres!$A$38:$B$40,2,0)),"",VLOOKUP(L1155,Paramètres!$A$38:$B$40,2,0))</f>
        <v/>
      </c>
      <c r="Q1155" s="211" t="str">
        <f t="shared" ca="1" si="107"/>
        <v/>
      </c>
      <c r="R1155" s="211" t="str">
        <f t="shared" si="103"/>
        <v/>
      </c>
      <c r="S1155" s="213" t="str">
        <f t="shared" ca="1" si="104"/>
        <v/>
      </c>
      <c r="T1155" s="214" t="str">
        <f t="shared" ca="1" si="108"/>
        <v/>
      </c>
    </row>
    <row r="1156" spans="1:20" x14ac:dyDescent="0.25">
      <c r="A1156" s="119" t="s">
        <v>6725</v>
      </c>
      <c r="B1156" s="260"/>
      <c r="C1156" s="264" t="str">
        <f>IF(ISERROR(VLOOKUP(B1156,'Tous les abonnés'!$A$6:$I$5491,2,0)),"",VLOOKUP(B1156,'Tous les abonnés'!$A$6:$I$5491,2,0))</f>
        <v/>
      </c>
      <c r="D1156" s="26"/>
      <c r="E1156" s="265"/>
      <c r="F1156" s="207" t="str">
        <f>IF(ISERROR(IF(VLOOKUP(D1156,Paramètres!$C$17:$H$33,6,0)="oui","illimité",VLOOKUP(D1156,Paramètres!$C$17:$H$33,5,0))),"",IF(VLOOKUP(D1156,Paramètres!$C$17:$H$33,6,0)="oui","illimité",VLOOKUP(D1156,Paramètres!$C$17:$H$33,5,0)))</f>
        <v/>
      </c>
      <c r="G1156" s="269" t="str">
        <f t="shared" si="105"/>
        <v/>
      </c>
      <c r="H1156" s="208"/>
      <c r="I1156" s="53"/>
      <c r="J1156" s="209"/>
      <c r="K1156" s="271"/>
      <c r="L1156" s="37"/>
      <c r="M1156" s="218"/>
      <c r="N1156" s="124"/>
      <c r="O1156" s="211" t="str">
        <f t="shared" ca="1" si="106"/>
        <v/>
      </c>
      <c r="P1156" s="212" t="str">
        <f>IF(ISERROR(VLOOKUP(L1156,Paramètres!$A$38:$B$40,2,0)),"",VLOOKUP(L1156,Paramètres!$A$38:$B$40,2,0))</f>
        <v/>
      </c>
      <c r="Q1156" s="211" t="str">
        <f t="shared" ca="1" si="107"/>
        <v/>
      </c>
      <c r="R1156" s="211" t="str">
        <f t="shared" si="103"/>
        <v/>
      </c>
      <c r="S1156" s="213" t="str">
        <f t="shared" ca="1" si="104"/>
        <v/>
      </c>
      <c r="T1156" s="214" t="str">
        <f t="shared" ca="1" si="108"/>
        <v/>
      </c>
    </row>
    <row r="1157" spans="1:20" x14ac:dyDescent="0.25">
      <c r="A1157" s="119" t="s">
        <v>6726</v>
      </c>
      <c r="B1157" s="260"/>
      <c r="C1157" s="264" t="str">
        <f>IF(ISERROR(VLOOKUP(B1157,'Tous les abonnés'!$A$6:$I$5491,2,0)),"",VLOOKUP(B1157,'Tous les abonnés'!$A$6:$I$5491,2,0))</f>
        <v/>
      </c>
      <c r="D1157" s="26"/>
      <c r="E1157" s="265"/>
      <c r="F1157" s="207" t="str">
        <f>IF(ISERROR(IF(VLOOKUP(D1157,Paramètres!$C$17:$H$33,6,0)="oui","illimité",VLOOKUP(D1157,Paramètres!$C$17:$H$33,5,0))),"",IF(VLOOKUP(D1157,Paramètres!$C$17:$H$33,6,0)="oui","illimité",VLOOKUP(D1157,Paramètres!$C$17:$H$33,5,0)))</f>
        <v/>
      </c>
      <c r="G1157" s="269" t="str">
        <f t="shared" si="105"/>
        <v/>
      </c>
      <c r="H1157" s="208"/>
      <c r="I1157" s="53"/>
      <c r="J1157" s="209"/>
      <c r="K1157" s="271"/>
      <c r="L1157" s="37"/>
      <c r="M1157" s="218"/>
      <c r="N1157" s="124"/>
      <c r="O1157" s="211" t="str">
        <f t="shared" ca="1" si="106"/>
        <v/>
      </c>
      <c r="P1157" s="212" t="str">
        <f>IF(ISERROR(VLOOKUP(L1157,Paramètres!$A$38:$B$40,2,0)),"",VLOOKUP(L1157,Paramètres!$A$38:$B$40,2,0))</f>
        <v/>
      </c>
      <c r="Q1157" s="211" t="str">
        <f t="shared" ca="1" si="107"/>
        <v/>
      </c>
      <c r="R1157" s="211" t="str">
        <f t="shared" si="103"/>
        <v/>
      </c>
      <c r="S1157" s="213" t="str">
        <f t="shared" ca="1" si="104"/>
        <v/>
      </c>
      <c r="T1157" s="214" t="str">
        <f t="shared" ca="1" si="108"/>
        <v/>
      </c>
    </row>
    <row r="1158" spans="1:20" x14ac:dyDescent="0.25">
      <c r="A1158" s="119" t="s">
        <v>6727</v>
      </c>
      <c r="B1158" s="260"/>
      <c r="C1158" s="264" t="str">
        <f>IF(ISERROR(VLOOKUP(B1158,'Tous les abonnés'!$A$6:$I$5491,2,0)),"",VLOOKUP(B1158,'Tous les abonnés'!$A$6:$I$5491,2,0))</f>
        <v/>
      </c>
      <c r="D1158" s="26"/>
      <c r="E1158" s="265"/>
      <c r="F1158" s="207" t="str">
        <f>IF(ISERROR(IF(VLOOKUP(D1158,Paramètres!$C$17:$H$33,6,0)="oui","illimité",VLOOKUP(D1158,Paramètres!$C$17:$H$33,5,0))),"",IF(VLOOKUP(D1158,Paramètres!$C$17:$H$33,6,0)="oui","illimité",VLOOKUP(D1158,Paramètres!$C$17:$H$33,5,0)))</f>
        <v/>
      </c>
      <c r="G1158" s="269" t="str">
        <f t="shared" si="105"/>
        <v/>
      </c>
      <c r="H1158" s="208"/>
      <c r="I1158" s="53"/>
      <c r="J1158" s="209"/>
      <c r="K1158" s="271"/>
      <c r="L1158" s="37"/>
      <c r="M1158" s="218"/>
      <c r="N1158" s="124"/>
      <c r="O1158" s="211" t="str">
        <f t="shared" ca="1" si="106"/>
        <v/>
      </c>
      <c r="P1158" s="212" t="str">
        <f>IF(ISERROR(VLOOKUP(L1158,Paramètres!$A$38:$B$40,2,0)),"",VLOOKUP(L1158,Paramètres!$A$38:$B$40,2,0))</f>
        <v/>
      </c>
      <c r="Q1158" s="211" t="str">
        <f t="shared" ca="1" si="107"/>
        <v/>
      </c>
      <c r="R1158" s="211" t="str">
        <f t="shared" si="103"/>
        <v/>
      </c>
      <c r="S1158" s="213" t="str">
        <f t="shared" ca="1" si="104"/>
        <v/>
      </c>
      <c r="T1158" s="214" t="str">
        <f t="shared" ca="1" si="108"/>
        <v/>
      </c>
    </row>
    <row r="1159" spans="1:20" x14ac:dyDescent="0.25">
      <c r="A1159" s="119" t="s">
        <v>6728</v>
      </c>
      <c r="B1159" s="260"/>
      <c r="C1159" s="264" t="str">
        <f>IF(ISERROR(VLOOKUP(B1159,'Tous les abonnés'!$A$6:$I$5491,2,0)),"",VLOOKUP(B1159,'Tous les abonnés'!$A$6:$I$5491,2,0))</f>
        <v/>
      </c>
      <c r="D1159" s="26"/>
      <c r="E1159" s="265"/>
      <c r="F1159" s="207" t="str">
        <f>IF(ISERROR(IF(VLOOKUP(D1159,Paramètres!$C$17:$H$33,6,0)="oui","illimité",VLOOKUP(D1159,Paramètres!$C$17:$H$33,5,0))),"",IF(VLOOKUP(D1159,Paramètres!$C$17:$H$33,6,0)="oui","illimité",VLOOKUP(D1159,Paramètres!$C$17:$H$33,5,0)))</f>
        <v/>
      </c>
      <c r="G1159" s="269" t="str">
        <f t="shared" si="105"/>
        <v/>
      </c>
      <c r="H1159" s="208"/>
      <c r="I1159" s="53"/>
      <c r="J1159" s="209"/>
      <c r="K1159" s="271"/>
      <c r="L1159" s="37"/>
      <c r="M1159" s="218"/>
      <c r="N1159" s="124"/>
      <c r="O1159" s="211" t="str">
        <f t="shared" ca="1" si="106"/>
        <v/>
      </c>
      <c r="P1159" s="212" t="str">
        <f>IF(ISERROR(VLOOKUP(L1159,Paramètres!$A$38:$B$40,2,0)),"",VLOOKUP(L1159,Paramètres!$A$38:$B$40,2,0))</f>
        <v/>
      </c>
      <c r="Q1159" s="211" t="str">
        <f t="shared" ca="1" si="107"/>
        <v/>
      </c>
      <c r="R1159" s="211" t="str">
        <f t="shared" ref="R1159:R1222" si="109">IF(L1159="en 1 fois",1,IF(F1159="illimité",O1159/P1159,IF(ISERROR(F1159/P1159),"",ROUND(F1159/P1159,0))))</f>
        <v/>
      </c>
      <c r="S1159" s="213" t="str">
        <f t="shared" ref="S1159:S1222" ca="1" si="110">IF(ISERROR(IF(F1159="illimité",Q1159*J1159,IF(L1159="en 1 fois",J1159,J1159*Q1159/R1159))),"",IF(F1159="illimité",Q1159*J1159,IF(L1159="en 1 fois",J1159,J1159*Q1159/R1159)))</f>
        <v/>
      </c>
      <c r="T1159" s="214" t="str">
        <f t="shared" ca="1" si="108"/>
        <v/>
      </c>
    </row>
    <row r="1160" spans="1:20" x14ac:dyDescent="0.25">
      <c r="A1160" s="119" t="s">
        <v>6729</v>
      </c>
      <c r="B1160" s="260"/>
      <c r="C1160" s="264" t="str">
        <f>IF(ISERROR(VLOOKUP(B1160,'Tous les abonnés'!$A$6:$I$5491,2,0)),"",VLOOKUP(B1160,'Tous les abonnés'!$A$6:$I$5491,2,0))</f>
        <v/>
      </c>
      <c r="D1160" s="26"/>
      <c r="E1160" s="265"/>
      <c r="F1160" s="207" t="str">
        <f>IF(ISERROR(IF(VLOOKUP(D1160,Paramètres!$C$17:$H$33,6,0)="oui","illimité",VLOOKUP(D1160,Paramètres!$C$17:$H$33,5,0))),"",IF(VLOOKUP(D1160,Paramètres!$C$17:$H$33,6,0)="oui","illimité",VLOOKUP(D1160,Paramètres!$C$17:$H$33,5,0)))</f>
        <v/>
      </c>
      <c r="G1160" s="269" t="str">
        <f t="shared" ref="G1160:G1223" si="111">IF(ISBLANK(K1160),IF(ISERROR(E1160+F1160),"",E1160+F1160),K1160)</f>
        <v/>
      </c>
      <c r="H1160" s="208"/>
      <c r="I1160" s="53"/>
      <c r="J1160" s="209"/>
      <c r="K1160" s="271"/>
      <c r="L1160" s="37"/>
      <c r="M1160" s="218"/>
      <c r="N1160" s="124"/>
      <c r="O1160" s="211" t="str">
        <f t="shared" ref="O1160:O1223" ca="1" si="112">IF(ISBLANK(E1160),"",IF(TODAY()&gt;G1160,G1160-E1160,TODAY()-E1160))</f>
        <v/>
      </c>
      <c r="P1160" s="212" t="str">
        <f>IF(ISERROR(VLOOKUP(L1160,Paramètres!$A$38:$B$40,2,0)),"",VLOOKUP(L1160,Paramètres!$A$38:$B$40,2,0))</f>
        <v/>
      </c>
      <c r="Q1160" s="211" t="str">
        <f t="shared" ref="Q1160:Q1223" ca="1" si="113">IF(ISERROR(O1160/P1160),"",ROUND(O1160/P1160,0))</f>
        <v/>
      </c>
      <c r="R1160" s="211" t="str">
        <f t="shared" si="109"/>
        <v/>
      </c>
      <c r="S1160" s="213" t="str">
        <f t="shared" ca="1" si="110"/>
        <v/>
      </c>
      <c r="T1160" s="214" t="str">
        <f t="shared" ref="T1160:T1223" ca="1" si="114">IF(ISERROR(S1160-N1160),"",S1160-N1160)</f>
        <v/>
      </c>
    </row>
    <row r="1161" spans="1:20" x14ac:dyDescent="0.25">
      <c r="A1161" s="119" t="s">
        <v>6730</v>
      </c>
      <c r="B1161" s="260"/>
      <c r="C1161" s="264" t="str">
        <f>IF(ISERROR(VLOOKUP(B1161,'Tous les abonnés'!$A$6:$I$5491,2,0)),"",VLOOKUP(B1161,'Tous les abonnés'!$A$6:$I$5491,2,0))</f>
        <v/>
      </c>
      <c r="D1161" s="26"/>
      <c r="E1161" s="265"/>
      <c r="F1161" s="207" t="str">
        <f>IF(ISERROR(IF(VLOOKUP(D1161,Paramètres!$C$17:$H$33,6,0)="oui","illimité",VLOOKUP(D1161,Paramètres!$C$17:$H$33,5,0))),"",IF(VLOOKUP(D1161,Paramètres!$C$17:$H$33,6,0)="oui","illimité",VLOOKUP(D1161,Paramètres!$C$17:$H$33,5,0)))</f>
        <v/>
      </c>
      <c r="G1161" s="269" t="str">
        <f t="shared" si="111"/>
        <v/>
      </c>
      <c r="H1161" s="208"/>
      <c r="I1161" s="53"/>
      <c r="J1161" s="209"/>
      <c r="K1161" s="271"/>
      <c r="L1161" s="37"/>
      <c r="M1161" s="218"/>
      <c r="N1161" s="124"/>
      <c r="O1161" s="211" t="str">
        <f t="shared" ca="1" si="112"/>
        <v/>
      </c>
      <c r="P1161" s="212" t="str">
        <f>IF(ISERROR(VLOOKUP(L1161,Paramètres!$A$38:$B$40,2,0)),"",VLOOKUP(L1161,Paramètres!$A$38:$B$40,2,0))</f>
        <v/>
      </c>
      <c r="Q1161" s="211" t="str">
        <f t="shared" ca="1" si="113"/>
        <v/>
      </c>
      <c r="R1161" s="211" t="str">
        <f t="shared" si="109"/>
        <v/>
      </c>
      <c r="S1161" s="213" t="str">
        <f t="shared" ca="1" si="110"/>
        <v/>
      </c>
      <c r="T1161" s="214" t="str">
        <f t="shared" ca="1" si="114"/>
        <v/>
      </c>
    </row>
    <row r="1162" spans="1:20" x14ac:dyDescent="0.25">
      <c r="A1162" s="119" t="s">
        <v>6731</v>
      </c>
      <c r="B1162" s="260"/>
      <c r="C1162" s="264" t="str">
        <f>IF(ISERROR(VLOOKUP(B1162,'Tous les abonnés'!$A$6:$I$5491,2,0)),"",VLOOKUP(B1162,'Tous les abonnés'!$A$6:$I$5491,2,0))</f>
        <v/>
      </c>
      <c r="D1162" s="26"/>
      <c r="E1162" s="265"/>
      <c r="F1162" s="207" t="str">
        <f>IF(ISERROR(IF(VLOOKUP(D1162,Paramètres!$C$17:$H$33,6,0)="oui","illimité",VLOOKUP(D1162,Paramètres!$C$17:$H$33,5,0))),"",IF(VLOOKUP(D1162,Paramètres!$C$17:$H$33,6,0)="oui","illimité",VLOOKUP(D1162,Paramètres!$C$17:$H$33,5,0)))</f>
        <v/>
      </c>
      <c r="G1162" s="269" t="str">
        <f t="shared" si="111"/>
        <v/>
      </c>
      <c r="H1162" s="208"/>
      <c r="I1162" s="53"/>
      <c r="J1162" s="209"/>
      <c r="K1162" s="271"/>
      <c r="L1162" s="37"/>
      <c r="M1162" s="218"/>
      <c r="N1162" s="124"/>
      <c r="O1162" s="211" t="str">
        <f t="shared" ca="1" si="112"/>
        <v/>
      </c>
      <c r="P1162" s="212" t="str">
        <f>IF(ISERROR(VLOOKUP(L1162,Paramètres!$A$38:$B$40,2,0)),"",VLOOKUP(L1162,Paramètres!$A$38:$B$40,2,0))</f>
        <v/>
      </c>
      <c r="Q1162" s="211" t="str">
        <f t="shared" ca="1" si="113"/>
        <v/>
      </c>
      <c r="R1162" s="211" t="str">
        <f t="shared" si="109"/>
        <v/>
      </c>
      <c r="S1162" s="213" t="str">
        <f t="shared" ca="1" si="110"/>
        <v/>
      </c>
      <c r="T1162" s="214" t="str">
        <f t="shared" ca="1" si="114"/>
        <v/>
      </c>
    </row>
    <row r="1163" spans="1:20" x14ac:dyDescent="0.25">
      <c r="A1163" s="119" t="s">
        <v>6732</v>
      </c>
      <c r="B1163" s="260"/>
      <c r="C1163" s="264" t="str">
        <f>IF(ISERROR(VLOOKUP(B1163,'Tous les abonnés'!$A$6:$I$5491,2,0)),"",VLOOKUP(B1163,'Tous les abonnés'!$A$6:$I$5491,2,0))</f>
        <v/>
      </c>
      <c r="D1163" s="26"/>
      <c r="E1163" s="265"/>
      <c r="F1163" s="207" t="str">
        <f>IF(ISERROR(IF(VLOOKUP(D1163,Paramètres!$C$17:$H$33,6,0)="oui","illimité",VLOOKUP(D1163,Paramètres!$C$17:$H$33,5,0))),"",IF(VLOOKUP(D1163,Paramètres!$C$17:$H$33,6,0)="oui","illimité",VLOOKUP(D1163,Paramètres!$C$17:$H$33,5,0)))</f>
        <v/>
      </c>
      <c r="G1163" s="269" t="str">
        <f t="shared" si="111"/>
        <v/>
      </c>
      <c r="H1163" s="208"/>
      <c r="I1163" s="53"/>
      <c r="J1163" s="209"/>
      <c r="K1163" s="271"/>
      <c r="L1163" s="37"/>
      <c r="M1163" s="218"/>
      <c r="N1163" s="124"/>
      <c r="O1163" s="211" t="str">
        <f t="shared" ca="1" si="112"/>
        <v/>
      </c>
      <c r="P1163" s="212" t="str">
        <f>IF(ISERROR(VLOOKUP(L1163,Paramètres!$A$38:$B$40,2,0)),"",VLOOKUP(L1163,Paramètres!$A$38:$B$40,2,0))</f>
        <v/>
      </c>
      <c r="Q1163" s="211" t="str">
        <f t="shared" ca="1" si="113"/>
        <v/>
      </c>
      <c r="R1163" s="211" t="str">
        <f t="shared" si="109"/>
        <v/>
      </c>
      <c r="S1163" s="213" t="str">
        <f t="shared" ca="1" si="110"/>
        <v/>
      </c>
      <c r="T1163" s="214" t="str">
        <f t="shared" ca="1" si="114"/>
        <v/>
      </c>
    </row>
    <row r="1164" spans="1:20" x14ac:dyDescent="0.25">
      <c r="A1164" s="119" t="s">
        <v>6733</v>
      </c>
      <c r="B1164" s="260"/>
      <c r="C1164" s="264" t="str">
        <f>IF(ISERROR(VLOOKUP(B1164,'Tous les abonnés'!$A$6:$I$5491,2,0)),"",VLOOKUP(B1164,'Tous les abonnés'!$A$6:$I$5491,2,0))</f>
        <v/>
      </c>
      <c r="D1164" s="26"/>
      <c r="E1164" s="265"/>
      <c r="F1164" s="207" t="str">
        <f>IF(ISERROR(IF(VLOOKUP(D1164,Paramètres!$C$17:$H$33,6,0)="oui","illimité",VLOOKUP(D1164,Paramètres!$C$17:$H$33,5,0))),"",IF(VLOOKUP(D1164,Paramètres!$C$17:$H$33,6,0)="oui","illimité",VLOOKUP(D1164,Paramètres!$C$17:$H$33,5,0)))</f>
        <v/>
      </c>
      <c r="G1164" s="269" t="str">
        <f t="shared" si="111"/>
        <v/>
      </c>
      <c r="H1164" s="208"/>
      <c r="I1164" s="53"/>
      <c r="J1164" s="209"/>
      <c r="K1164" s="271"/>
      <c r="L1164" s="37"/>
      <c r="M1164" s="218"/>
      <c r="N1164" s="124"/>
      <c r="O1164" s="211" t="str">
        <f t="shared" ca="1" si="112"/>
        <v/>
      </c>
      <c r="P1164" s="212" t="str">
        <f>IF(ISERROR(VLOOKUP(L1164,Paramètres!$A$38:$B$40,2,0)),"",VLOOKUP(L1164,Paramètres!$A$38:$B$40,2,0))</f>
        <v/>
      </c>
      <c r="Q1164" s="211" t="str">
        <f t="shared" ca="1" si="113"/>
        <v/>
      </c>
      <c r="R1164" s="211" t="str">
        <f t="shared" si="109"/>
        <v/>
      </c>
      <c r="S1164" s="213" t="str">
        <f t="shared" ca="1" si="110"/>
        <v/>
      </c>
      <c r="T1164" s="214" t="str">
        <f t="shared" ca="1" si="114"/>
        <v/>
      </c>
    </row>
    <row r="1165" spans="1:20" x14ac:dyDescent="0.25">
      <c r="A1165" s="119" t="s">
        <v>6734</v>
      </c>
      <c r="B1165" s="260"/>
      <c r="C1165" s="264" t="str">
        <f>IF(ISERROR(VLOOKUP(B1165,'Tous les abonnés'!$A$6:$I$5491,2,0)),"",VLOOKUP(B1165,'Tous les abonnés'!$A$6:$I$5491,2,0))</f>
        <v/>
      </c>
      <c r="D1165" s="26"/>
      <c r="E1165" s="265"/>
      <c r="F1165" s="207" t="str">
        <f>IF(ISERROR(IF(VLOOKUP(D1165,Paramètres!$C$17:$H$33,6,0)="oui","illimité",VLOOKUP(D1165,Paramètres!$C$17:$H$33,5,0))),"",IF(VLOOKUP(D1165,Paramètres!$C$17:$H$33,6,0)="oui","illimité",VLOOKUP(D1165,Paramètres!$C$17:$H$33,5,0)))</f>
        <v/>
      </c>
      <c r="G1165" s="269" t="str">
        <f t="shared" si="111"/>
        <v/>
      </c>
      <c r="H1165" s="208"/>
      <c r="I1165" s="53"/>
      <c r="J1165" s="209"/>
      <c r="K1165" s="271"/>
      <c r="L1165" s="37"/>
      <c r="M1165" s="218"/>
      <c r="N1165" s="124"/>
      <c r="O1165" s="211" t="str">
        <f t="shared" ca="1" si="112"/>
        <v/>
      </c>
      <c r="P1165" s="212" t="str">
        <f>IF(ISERROR(VLOOKUP(L1165,Paramètres!$A$38:$B$40,2,0)),"",VLOOKUP(L1165,Paramètres!$A$38:$B$40,2,0))</f>
        <v/>
      </c>
      <c r="Q1165" s="211" t="str">
        <f t="shared" ca="1" si="113"/>
        <v/>
      </c>
      <c r="R1165" s="211" t="str">
        <f t="shared" si="109"/>
        <v/>
      </c>
      <c r="S1165" s="213" t="str">
        <f t="shared" ca="1" si="110"/>
        <v/>
      </c>
      <c r="T1165" s="214" t="str">
        <f t="shared" ca="1" si="114"/>
        <v/>
      </c>
    </row>
    <row r="1166" spans="1:20" x14ac:dyDescent="0.25">
      <c r="A1166" s="119" t="s">
        <v>6735</v>
      </c>
      <c r="B1166" s="260"/>
      <c r="C1166" s="264" t="str">
        <f>IF(ISERROR(VLOOKUP(B1166,'Tous les abonnés'!$A$6:$I$5491,2,0)),"",VLOOKUP(B1166,'Tous les abonnés'!$A$6:$I$5491,2,0))</f>
        <v/>
      </c>
      <c r="D1166" s="26"/>
      <c r="E1166" s="265"/>
      <c r="F1166" s="207" t="str">
        <f>IF(ISERROR(IF(VLOOKUP(D1166,Paramètres!$C$17:$H$33,6,0)="oui","illimité",VLOOKUP(D1166,Paramètres!$C$17:$H$33,5,0))),"",IF(VLOOKUP(D1166,Paramètres!$C$17:$H$33,6,0)="oui","illimité",VLOOKUP(D1166,Paramètres!$C$17:$H$33,5,0)))</f>
        <v/>
      </c>
      <c r="G1166" s="269" t="str">
        <f t="shared" si="111"/>
        <v/>
      </c>
      <c r="H1166" s="208"/>
      <c r="I1166" s="53"/>
      <c r="J1166" s="209"/>
      <c r="K1166" s="271"/>
      <c r="L1166" s="37"/>
      <c r="M1166" s="218"/>
      <c r="N1166" s="124"/>
      <c r="O1166" s="211" t="str">
        <f t="shared" ca="1" si="112"/>
        <v/>
      </c>
      <c r="P1166" s="212" t="str">
        <f>IF(ISERROR(VLOOKUP(L1166,Paramètres!$A$38:$B$40,2,0)),"",VLOOKUP(L1166,Paramètres!$A$38:$B$40,2,0))</f>
        <v/>
      </c>
      <c r="Q1166" s="211" t="str">
        <f t="shared" ca="1" si="113"/>
        <v/>
      </c>
      <c r="R1166" s="211" t="str">
        <f t="shared" si="109"/>
        <v/>
      </c>
      <c r="S1166" s="213" t="str">
        <f t="shared" ca="1" si="110"/>
        <v/>
      </c>
      <c r="T1166" s="214" t="str">
        <f t="shared" ca="1" si="114"/>
        <v/>
      </c>
    </row>
    <row r="1167" spans="1:20" x14ac:dyDescent="0.25">
      <c r="A1167" s="119" t="s">
        <v>6736</v>
      </c>
      <c r="B1167" s="260"/>
      <c r="C1167" s="264" t="str">
        <f>IF(ISERROR(VLOOKUP(B1167,'Tous les abonnés'!$A$6:$I$5491,2,0)),"",VLOOKUP(B1167,'Tous les abonnés'!$A$6:$I$5491,2,0))</f>
        <v/>
      </c>
      <c r="D1167" s="26"/>
      <c r="E1167" s="265"/>
      <c r="F1167" s="207" t="str">
        <f>IF(ISERROR(IF(VLOOKUP(D1167,Paramètres!$C$17:$H$33,6,0)="oui","illimité",VLOOKUP(D1167,Paramètres!$C$17:$H$33,5,0))),"",IF(VLOOKUP(D1167,Paramètres!$C$17:$H$33,6,0)="oui","illimité",VLOOKUP(D1167,Paramètres!$C$17:$H$33,5,0)))</f>
        <v/>
      </c>
      <c r="G1167" s="269" t="str">
        <f t="shared" si="111"/>
        <v/>
      </c>
      <c r="H1167" s="208"/>
      <c r="I1167" s="53"/>
      <c r="J1167" s="209"/>
      <c r="K1167" s="271"/>
      <c r="L1167" s="37"/>
      <c r="M1167" s="218"/>
      <c r="N1167" s="124"/>
      <c r="O1167" s="211" t="str">
        <f t="shared" ca="1" si="112"/>
        <v/>
      </c>
      <c r="P1167" s="212" t="str">
        <f>IF(ISERROR(VLOOKUP(L1167,Paramètres!$A$38:$B$40,2,0)),"",VLOOKUP(L1167,Paramètres!$A$38:$B$40,2,0))</f>
        <v/>
      </c>
      <c r="Q1167" s="211" t="str">
        <f t="shared" ca="1" si="113"/>
        <v/>
      </c>
      <c r="R1167" s="211" t="str">
        <f t="shared" si="109"/>
        <v/>
      </c>
      <c r="S1167" s="213" t="str">
        <f t="shared" ca="1" si="110"/>
        <v/>
      </c>
      <c r="T1167" s="214" t="str">
        <f t="shared" ca="1" si="114"/>
        <v/>
      </c>
    </row>
    <row r="1168" spans="1:20" x14ac:dyDescent="0.25">
      <c r="A1168" s="119" t="s">
        <v>6737</v>
      </c>
      <c r="B1168" s="260"/>
      <c r="C1168" s="264" t="str">
        <f>IF(ISERROR(VLOOKUP(B1168,'Tous les abonnés'!$A$6:$I$5491,2,0)),"",VLOOKUP(B1168,'Tous les abonnés'!$A$6:$I$5491,2,0))</f>
        <v/>
      </c>
      <c r="D1168" s="26"/>
      <c r="E1168" s="265"/>
      <c r="F1168" s="207" t="str">
        <f>IF(ISERROR(IF(VLOOKUP(D1168,Paramètres!$C$17:$H$33,6,0)="oui","illimité",VLOOKUP(D1168,Paramètres!$C$17:$H$33,5,0))),"",IF(VLOOKUP(D1168,Paramètres!$C$17:$H$33,6,0)="oui","illimité",VLOOKUP(D1168,Paramètres!$C$17:$H$33,5,0)))</f>
        <v/>
      </c>
      <c r="G1168" s="269" t="str">
        <f t="shared" si="111"/>
        <v/>
      </c>
      <c r="H1168" s="208"/>
      <c r="I1168" s="53"/>
      <c r="J1168" s="209"/>
      <c r="K1168" s="271"/>
      <c r="L1168" s="37"/>
      <c r="M1168" s="218"/>
      <c r="N1168" s="124"/>
      <c r="O1168" s="211" t="str">
        <f t="shared" ca="1" si="112"/>
        <v/>
      </c>
      <c r="P1168" s="212" t="str">
        <f>IF(ISERROR(VLOOKUP(L1168,Paramètres!$A$38:$B$40,2,0)),"",VLOOKUP(L1168,Paramètres!$A$38:$B$40,2,0))</f>
        <v/>
      </c>
      <c r="Q1168" s="211" t="str">
        <f t="shared" ca="1" si="113"/>
        <v/>
      </c>
      <c r="R1168" s="211" t="str">
        <f t="shared" si="109"/>
        <v/>
      </c>
      <c r="S1168" s="213" t="str">
        <f t="shared" ca="1" si="110"/>
        <v/>
      </c>
      <c r="T1168" s="214" t="str">
        <f t="shared" ca="1" si="114"/>
        <v/>
      </c>
    </row>
    <row r="1169" spans="1:20" x14ac:dyDescent="0.25">
      <c r="A1169" s="119" t="s">
        <v>6738</v>
      </c>
      <c r="B1169" s="260"/>
      <c r="C1169" s="264" t="str">
        <f>IF(ISERROR(VLOOKUP(B1169,'Tous les abonnés'!$A$6:$I$5491,2,0)),"",VLOOKUP(B1169,'Tous les abonnés'!$A$6:$I$5491,2,0))</f>
        <v/>
      </c>
      <c r="D1169" s="26"/>
      <c r="E1169" s="265"/>
      <c r="F1169" s="207" t="str">
        <f>IF(ISERROR(IF(VLOOKUP(D1169,Paramètres!$C$17:$H$33,6,0)="oui","illimité",VLOOKUP(D1169,Paramètres!$C$17:$H$33,5,0))),"",IF(VLOOKUP(D1169,Paramètres!$C$17:$H$33,6,0)="oui","illimité",VLOOKUP(D1169,Paramètres!$C$17:$H$33,5,0)))</f>
        <v/>
      </c>
      <c r="G1169" s="269" t="str">
        <f t="shared" si="111"/>
        <v/>
      </c>
      <c r="H1169" s="208"/>
      <c r="I1169" s="53"/>
      <c r="J1169" s="209"/>
      <c r="K1169" s="271"/>
      <c r="L1169" s="37"/>
      <c r="M1169" s="218"/>
      <c r="N1169" s="124"/>
      <c r="O1169" s="211" t="str">
        <f t="shared" ca="1" si="112"/>
        <v/>
      </c>
      <c r="P1169" s="212" t="str">
        <f>IF(ISERROR(VLOOKUP(L1169,Paramètres!$A$38:$B$40,2,0)),"",VLOOKUP(L1169,Paramètres!$A$38:$B$40,2,0))</f>
        <v/>
      </c>
      <c r="Q1169" s="211" t="str">
        <f t="shared" ca="1" si="113"/>
        <v/>
      </c>
      <c r="R1169" s="211" t="str">
        <f t="shared" si="109"/>
        <v/>
      </c>
      <c r="S1169" s="213" t="str">
        <f t="shared" ca="1" si="110"/>
        <v/>
      </c>
      <c r="T1169" s="214" t="str">
        <f t="shared" ca="1" si="114"/>
        <v/>
      </c>
    </row>
    <row r="1170" spans="1:20" x14ac:dyDescent="0.25">
      <c r="A1170" s="119" t="s">
        <v>6739</v>
      </c>
      <c r="B1170" s="260"/>
      <c r="C1170" s="264" t="str">
        <f>IF(ISERROR(VLOOKUP(B1170,'Tous les abonnés'!$A$6:$I$5491,2,0)),"",VLOOKUP(B1170,'Tous les abonnés'!$A$6:$I$5491,2,0))</f>
        <v/>
      </c>
      <c r="D1170" s="26"/>
      <c r="E1170" s="265"/>
      <c r="F1170" s="207" t="str">
        <f>IF(ISERROR(IF(VLOOKUP(D1170,Paramètres!$C$17:$H$33,6,0)="oui","illimité",VLOOKUP(D1170,Paramètres!$C$17:$H$33,5,0))),"",IF(VLOOKUP(D1170,Paramètres!$C$17:$H$33,6,0)="oui","illimité",VLOOKUP(D1170,Paramètres!$C$17:$H$33,5,0)))</f>
        <v/>
      </c>
      <c r="G1170" s="269" t="str">
        <f t="shared" si="111"/>
        <v/>
      </c>
      <c r="H1170" s="208"/>
      <c r="I1170" s="53"/>
      <c r="J1170" s="209"/>
      <c r="K1170" s="271"/>
      <c r="L1170" s="37"/>
      <c r="M1170" s="218"/>
      <c r="N1170" s="124"/>
      <c r="O1170" s="211" t="str">
        <f t="shared" ca="1" si="112"/>
        <v/>
      </c>
      <c r="P1170" s="212" t="str">
        <f>IF(ISERROR(VLOOKUP(L1170,Paramètres!$A$38:$B$40,2,0)),"",VLOOKUP(L1170,Paramètres!$A$38:$B$40,2,0))</f>
        <v/>
      </c>
      <c r="Q1170" s="211" t="str">
        <f t="shared" ca="1" si="113"/>
        <v/>
      </c>
      <c r="R1170" s="211" t="str">
        <f t="shared" si="109"/>
        <v/>
      </c>
      <c r="S1170" s="213" t="str">
        <f t="shared" ca="1" si="110"/>
        <v/>
      </c>
      <c r="T1170" s="214" t="str">
        <f t="shared" ca="1" si="114"/>
        <v/>
      </c>
    </row>
    <row r="1171" spans="1:20" x14ac:dyDescent="0.25">
      <c r="A1171" s="119" t="s">
        <v>6740</v>
      </c>
      <c r="B1171" s="260"/>
      <c r="C1171" s="264" t="str">
        <f>IF(ISERROR(VLOOKUP(B1171,'Tous les abonnés'!$A$6:$I$5491,2,0)),"",VLOOKUP(B1171,'Tous les abonnés'!$A$6:$I$5491,2,0))</f>
        <v/>
      </c>
      <c r="D1171" s="26"/>
      <c r="E1171" s="265"/>
      <c r="F1171" s="207" t="str">
        <f>IF(ISERROR(IF(VLOOKUP(D1171,Paramètres!$C$17:$H$33,6,0)="oui","illimité",VLOOKUP(D1171,Paramètres!$C$17:$H$33,5,0))),"",IF(VLOOKUP(D1171,Paramètres!$C$17:$H$33,6,0)="oui","illimité",VLOOKUP(D1171,Paramètres!$C$17:$H$33,5,0)))</f>
        <v/>
      </c>
      <c r="G1171" s="269" t="str">
        <f t="shared" si="111"/>
        <v/>
      </c>
      <c r="H1171" s="208"/>
      <c r="I1171" s="53"/>
      <c r="J1171" s="209"/>
      <c r="K1171" s="271"/>
      <c r="L1171" s="37"/>
      <c r="M1171" s="218"/>
      <c r="N1171" s="124"/>
      <c r="O1171" s="211" t="str">
        <f t="shared" ca="1" si="112"/>
        <v/>
      </c>
      <c r="P1171" s="212" t="str">
        <f>IF(ISERROR(VLOOKUP(L1171,Paramètres!$A$38:$B$40,2,0)),"",VLOOKUP(L1171,Paramètres!$A$38:$B$40,2,0))</f>
        <v/>
      </c>
      <c r="Q1171" s="211" t="str">
        <f t="shared" ca="1" si="113"/>
        <v/>
      </c>
      <c r="R1171" s="211" t="str">
        <f t="shared" si="109"/>
        <v/>
      </c>
      <c r="S1171" s="213" t="str">
        <f t="shared" ca="1" si="110"/>
        <v/>
      </c>
      <c r="T1171" s="214" t="str">
        <f t="shared" ca="1" si="114"/>
        <v/>
      </c>
    </row>
    <row r="1172" spans="1:20" x14ac:dyDescent="0.25">
      <c r="A1172" s="119" t="s">
        <v>6741</v>
      </c>
      <c r="B1172" s="260"/>
      <c r="C1172" s="264" t="str">
        <f>IF(ISERROR(VLOOKUP(B1172,'Tous les abonnés'!$A$6:$I$5491,2,0)),"",VLOOKUP(B1172,'Tous les abonnés'!$A$6:$I$5491,2,0))</f>
        <v/>
      </c>
      <c r="D1172" s="26"/>
      <c r="E1172" s="265"/>
      <c r="F1172" s="207" t="str">
        <f>IF(ISERROR(IF(VLOOKUP(D1172,Paramètres!$C$17:$H$33,6,0)="oui","illimité",VLOOKUP(D1172,Paramètres!$C$17:$H$33,5,0))),"",IF(VLOOKUP(D1172,Paramètres!$C$17:$H$33,6,0)="oui","illimité",VLOOKUP(D1172,Paramètres!$C$17:$H$33,5,0)))</f>
        <v/>
      </c>
      <c r="G1172" s="269" t="str">
        <f t="shared" si="111"/>
        <v/>
      </c>
      <c r="H1172" s="208"/>
      <c r="I1172" s="53"/>
      <c r="J1172" s="209"/>
      <c r="K1172" s="271"/>
      <c r="L1172" s="37"/>
      <c r="M1172" s="218"/>
      <c r="N1172" s="124"/>
      <c r="O1172" s="211" t="str">
        <f t="shared" ca="1" si="112"/>
        <v/>
      </c>
      <c r="P1172" s="212" t="str">
        <f>IF(ISERROR(VLOOKUP(L1172,Paramètres!$A$38:$B$40,2,0)),"",VLOOKUP(L1172,Paramètres!$A$38:$B$40,2,0))</f>
        <v/>
      </c>
      <c r="Q1172" s="211" t="str">
        <f t="shared" ca="1" si="113"/>
        <v/>
      </c>
      <c r="R1172" s="211" t="str">
        <f t="shared" si="109"/>
        <v/>
      </c>
      <c r="S1172" s="213" t="str">
        <f t="shared" ca="1" si="110"/>
        <v/>
      </c>
      <c r="T1172" s="214" t="str">
        <f t="shared" ca="1" si="114"/>
        <v/>
      </c>
    </row>
    <row r="1173" spans="1:20" x14ac:dyDescent="0.25">
      <c r="A1173" s="119" t="s">
        <v>6742</v>
      </c>
      <c r="B1173" s="260"/>
      <c r="C1173" s="264" t="str">
        <f>IF(ISERROR(VLOOKUP(B1173,'Tous les abonnés'!$A$6:$I$5491,2,0)),"",VLOOKUP(B1173,'Tous les abonnés'!$A$6:$I$5491,2,0))</f>
        <v/>
      </c>
      <c r="D1173" s="26"/>
      <c r="E1173" s="265"/>
      <c r="F1173" s="207" t="str">
        <f>IF(ISERROR(IF(VLOOKUP(D1173,Paramètres!$C$17:$H$33,6,0)="oui","illimité",VLOOKUP(D1173,Paramètres!$C$17:$H$33,5,0))),"",IF(VLOOKUP(D1173,Paramètres!$C$17:$H$33,6,0)="oui","illimité",VLOOKUP(D1173,Paramètres!$C$17:$H$33,5,0)))</f>
        <v/>
      </c>
      <c r="G1173" s="269" t="str">
        <f t="shared" si="111"/>
        <v/>
      </c>
      <c r="H1173" s="208"/>
      <c r="I1173" s="53"/>
      <c r="J1173" s="209"/>
      <c r="K1173" s="271"/>
      <c r="L1173" s="37"/>
      <c r="M1173" s="218"/>
      <c r="N1173" s="124"/>
      <c r="O1173" s="211" t="str">
        <f t="shared" ca="1" si="112"/>
        <v/>
      </c>
      <c r="P1173" s="212" t="str">
        <f>IF(ISERROR(VLOOKUP(L1173,Paramètres!$A$38:$B$40,2,0)),"",VLOOKUP(L1173,Paramètres!$A$38:$B$40,2,0))</f>
        <v/>
      </c>
      <c r="Q1173" s="211" t="str">
        <f t="shared" ca="1" si="113"/>
        <v/>
      </c>
      <c r="R1173" s="211" t="str">
        <f t="shared" si="109"/>
        <v/>
      </c>
      <c r="S1173" s="213" t="str">
        <f t="shared" ca="1" si="110"/>
        <v/>
      </c>
      <c r="T1173" s="214" t="str">
        <f t="shared" ca="1" si="114"/>
        <v/>
      </c>
    </row>
    <row r="1174" spans="1:20" x14ac:dyDescent="0.25">
      <c r="A1174" s="119" t="s">
        <v>6743</v>
      </c>
      <c r="B1174" s="260"/>
      <c r="C1174" s="264" t="str">
        <f>IF(ISERROR(VLOOKUP(B1174,'Tous les abonnés'!$A$6:$I$5491,2,0)),"",VLOOKUP(B1174,'Tous les abonnés'!$A$6:$I$5491,2,0))</f>
        <v/>
      </c>
      <c r="D1174" s="26"/>
      <c r="E1174" s="265"/>
      <c r="F1174" s="207" t="str">
        <f>IF(ISERROR(IF(VLOOKUP(D1174,Paramètres!$C$17:$H$33,6,0)="oui","illimité",VLOOKUP(D1174,Paramètres!$C$17:$H$33,5,0))),"",IF(VLOOKUP(D1174,Paramètres!$C$17:$H$33,6,0)="oui","illimité",VLOOKUP(D1174,Paramètres!$C$17:$H$33,5,0)))</f>
        <v/>
      </c>
      <c r="G1174" s="269" t="str">
        <f t="shared" si="111"/>
        <v/>
      </c>
      <c r="H1174" s="208"/>
      <c r="I1174" s="53"/>
      <c r="J1174" s="209"/>
      <c r="K1174" s="271"/>
      <c r="L1174" s="37"/>
      <c r="M1174" s="218"/>
      <c r="N1174" s="124"/>
      <c r="O1174" s="211" t="str">
        <f t="shared" ca="1" si="112"/>
        <v/>
      </c>
      <c r="P1174" s="212" t="str">
        <f>IF(ISERROR(VLOOKUP(L1174,Paramètres!$A$38:$B$40,2,0)),"",VLOOKUP(L1174,Paramètres!$A$38:$B$40,2,0))</f>
        <v/>
      </c>
      <c r="Q1174" s="211" t="str">
        <f t="shared" ca="1" si="113"/>
        <v/>
      </c>
      <c r="R1174" s="211" t="str">
        <f t="shared" si="109"/>
        <v/>
      </c>
      <c r="S1174" s="213" t="str">
        <f t="shared" ca="1" si="110"/>
        <v/>
      </c>
      <c r="T1174" s="214" t="str">
        <f t="shared" ca="1" si="114"/>
        <v/>
      </c>
    </row>
    <row r="1175" spans="1:20" x14ac:dyDescent="0.25">
      <c r="A1175" s="119" t="s">
        <v>6744</v>
      </c>
      <c r="B1175" s="260"/>
      <c r="C1175" s="264" t="str">
        <f>IF(ISERROR(VLOOKUP(B1175,'Tous les abonnés'!$A$6:$I$5491,2,0)),"",VLOOKUP(B1175,'Tous les abonnés'!$A$6:$I$5491,2,0))</f>
        <v/>
      </c>
      <c r="D1175" s="26"/>
      <c r="E1175" s="265"/>
      <c r="F1175" s="207" t="str">
        <f>IF(ISERROR(IF(VLOOKUP(D1175,Paramètres!$C$17:$H$33,6,0)="oui","illimité",VLOOKUP(D1175,Paramètres!$C$17:$H$33,5,0))),"",IF(VLOOKUP(D1175,Paramètres!$C$17:$H$33,6,0)="oui","illimité",VLOOKUP(D1175,Paramètres!$C$17:$H$33,5,0)))</f>
        <v/>
      </c>
      <c r="G1175" s="269" t="str">
        <f t="shared" si="111"/>
        <v/>
      </c>
      <c r="H1175" s="208"/>
      <c r="I1175" s="53"/>
      <c r="J1175" s="209"/>
      <c r="K1175" s="271"/>
      <c r="L1175" s="37"/>
      <c r="M1175" s="218"/>
      <c r="N1175" s="124"/>
      <c r="O1175" s="211" t="str">
        <f t="shared" ca="1" si="112"/>
        <v/>
      </c>
      <c r="P1175" s="212" t="str">
        <f>IF(ISERROR(VLOOKUP(L1175,Paramètres!$A$38:$B$40,2,0)),"",VLOOKUP(L1175,Paramètres!$A$38:$B$40,2,0))</f>
        <v/>
      </c>
      <c r="Q1175" s="211" t="str">
        <f t="shared" ca="1" si="113"/>
        <v/>
      </c>
      <c r="R1175" s="211" t="str">
        <f t="shared" si="109"/>
        <v/>
      </c>
      <c r="S1175" s="213" t="str">
        <f t="shared" ca="1" si="110"/>
        <v/>
      </c>
      <c r="T1175" s="214" t="str">
        <f t="shared" ca="1" si="114"/>
        <v/>
      </c>
    </row>
    <row r="1176" spans="1:20" x14ac:dyDescent="0.25">
      <c r="A1176" s="119" t="s">
        <v>6745</v>
      </c>
      <c r="B1176" s="260"/>
      <c r="C1176" s="264" t="str">
        <f>IF(ISERROR(VLOOKUP(B1176,'Tous les abonnés'!$A$6:$I$5491,2,0)),"",VLOOKUP(B1176,'Tous les abonnés'!$A$6:$I$5491,2,0))</f>
        <v/>
      </c>
      <c r="D1176" s="26"/>
      <c r="E1176" s="265"/>
      <c r="F1176" s="207" t="str">
        <f>IF(ISERROR(IF(VLOOKUP(D1176,Paramètres!$C$17:$H$33,6,0)="oui","illimité",VLOOKUP(D1176,Paramètres!$C$17:$H$33,5,0))),"",IF(VLOOKUP(D1176,Paramètres!$C$17:$H$33,6,0)="oui","illimité",VLOOKUP(D1176,Paramètres!$C$17:$H$33,5,0)))</f>
        <v/>
      </c>
      <c r="G1176" s="269" t="str">
        <f t="shared" si="111"/>
        <v/>
      </c>
      <c r="H1176" s="208"/>
      <c r="I1176" s="53"/>
      <c r="J1176" s="209"/>
      <c r="K1176" s="271"/>
      <c r="L1176" s="37"/>
      <c r="M1176" s="218"/>
      <c r="N1176" s="124"/>
      <c r="O1176" s="211" t="str">
        <f t="shared" ca="1" si="112"/>
        <v/>
      </c>
      <c r="P1176" s="212" t="str">
        <f>IF(ISERROR(VLOOKUP(L1176,Paramètres!$A$38:$B$40,2,0)),"",VLOOKUP(L1176,Paramètres!$A$38:$B$40,2,0))</f>
        <v/>
      </c>
      <c r="Q1176" s="211" t="str">
        <f t="shared" ca="1" si="113"/>
        <v/>
      </c>
      <c r="R1176" s="211" t="str">
        <f t="shared" si="109"/>
        <v/>
      </c>
      <c r="S1176" s="213" t="str">
        <f t="shared" ca="1" si="110"/>
        <v/>
      </c>
      <c r="T1176" s="214" t="str">
        <f t="shared" ca="1" si="114"/>
        <v/>
      </c>
    </row>
    <row r="1177" spans="1:20" x14ac:dyDescent="0.25">
      <c r="A1177" s="119" t="s">
        <v>6746</v>
      </c>
      <c r="B1177" s="260"/>
      <c r="C1177" s="264" t="str">
        <f>IF(ISERROR(VLOOKUP(B1177,'Tous les abonnés'!$A$6:$I$5491,2,0)),"",VLOOKUP(B1177,'Tous les abonnés'!$A$6:$I$5491,2,0))</f>
        <v/>
      </c>
      <c r="D1177" s="26"/>
      <c r="E1177" s="265"/>
      <c r="F1177" s="207" t="str">
        <f>IF(ISERROR(IF(VLOOKUP(D1177,Paramètres!$C$17:$H$33,6,0)="oui","illimité",VLOOKUP(D1177,Paramètres!$C$17:$H$33,5,0))),"",IF(VLOOKUP(D1177,Paramètres!$C$17:$H$33,6,0)="oui","illimité",VLOOKUP(D1177,Paramètres!$C$17:$H$33,5,0)))</f>
        <v/>
      </c>
      <c r="G1177" s="269" t="str">
        <f t="shared" si="111"/>
        <v/>
      </c>
      <c r="H1177" s="208"/>
      <c r="I1177" s="53"/>
      <c r="J1177" s="209"/>
      <c r="K1177" s="271"/>
      <c r="L1177" s="37"/>
      <c r="M1177" s="218"/>
      <c r="N1177" s="124"/>
      <c r="O1177" s="211" t="str">
        <f t="shared" ca="1" si="112"/>
        <v/>
      </c>
      <c r="P1177" s="212" t="str">
        <f>IF(ISERROR(VLOOKUP(L1177,Paramètres!$A$38:$B$40,2,0)),"",VLOOKUP(L1177,Paramètres!$A$38:$B$40,2,0))</f>
        <v/>
      </c>
      <c r="Q1177" s="211" t="str">
        <f t="shared" ca="1" si="113"/>
        <v/>
      </c>
      <c r="R1177" s="211" t="str">
        <f t="shared" si="109"/>
        <v/>
      </c>
      <c r="S1177" s="213" t="str">
        <f t="shared" ca="1" si="110"/>
        <v/>
      </c>
      <c r="T1177" s="214" t="str">
        <f t="shared" ca="1" si="114"/>
        <v/>
      </c>
    </row>
    <row r="1178" spans="1:20" x14ac:dyDescent="0.25">
      <c r="A1178" s="119" t="s">
        <v>6747</v>
      </c>
      <c r="B1178" s="260"/>
      <c r="C1178" s="264" t="str">
        <f>IF(ISERROR(VLOOKUP(B1178,'Tous les abonnés'!$A$6:$I$5491,2,0)),"",VLOOKUP(B1178,'Tous les abonnés'!$A$6:$I$5491,2,0))</f>
        <v/>
      </c>
      <c r="D1178" s="26"/>
      <c r="E1178" s="265"/>
      <c r="F1178" s="207" t="str">
        <f>IF(ISERROR(IF(VLOOKUP(D1178,Paramètres!$C$17:$H$33,6,0)="oui","illimité",VLOOKUP(D1178,Paramètres!$C$17:$H$33,5,0))),"",IF(VLOOKUP(D1178,Paramètres!$C$17:$H$33,6,0)="oui","illimité",VLOOKUP(D1178,Paramètres!$C$17:$H$33,5,0)))</f>
        <v/>
      </c>
      <c r="G1178" s="269" t="str">
        <f t="shared" si="111"/>
        <v/>
      </c>
      <c r="H1178" s="208"/>
      <c r="I1178" s="53"/>
      <c r="J1178" s="209"/>
      <c r="K1178" s="271"/>
      <c r="L1178" s="37"/>
      <c r="M1178" s="218"/>
      <c r="N1178" s="124"/>
      <c r="O1178" s="211" t="str">
        <f t="shared" ca="1" si="112"/>
        <v/>
      </c>
      <c r="P1178" s="212" t="str">
        <f>IF(ISERROR(VLOOKUP(L1178,Paramètres!$A$38:$B$40,2,0)),"",VLOOKUP(L1178,Paramètres!$A$38:$B$40,2,0))</f>
        <v/>
      </c>
      <c r="Q1178" s="211" t="str">
        <f t="shared" ca="1" si="113"/>
        <v/>
      </c>
      <c r="R1178" s="211" t="str">
        <f t="shared" si="109"/>
        <v/>
      </c>
      <c r="S1178" s="213" t="str">
        <f t="shared" ca="1" si="110"/>
        <v/>
      </c>
      <c r="T1178" s="214" t="str">
        <f t="shared" ca="1" si="114"/>
        <v/>
      </c>
    </row>
    <row r="1179" spans="1:20" x14ac:dyDescent="0.25">
      <c r="A1179" s="119" t="s">
        <v>6748</v>
      </c>
      <c r="B1179" s="260"/>
      <c r="C1179" s="264" t="str">
        <f>IF(ISERROR(VLOOKUP(B1179,'Tous les abonnés'!$A$6:$I$5491,2,0)),"",VLOOKUP(B1179,'Tous les abonnés'!$A$6:$I$5491,2,0))</f>
        <v/>
      </c>
      <c r="D1179" s="26"/>
      <c r="E1179" s="265"/>
      <c r="F1179" s="207" t="str">
        <f>IF(ISERROR(IF(VLOOKUP(D1179,Paramètres!$C$17:$H$33,6,0)="oui","illimité",VLOOKUP(D1179,Paramètres!$C$17:$H$33,5,0))),"",IF(VLOOKUP(D1179,Paramètres!$C$17:$H$33,6,0)="oui","illimité",VLOOKUP(D1179,Paramètres!$C$17:$H$33,5,0)))</f>
        <v/>
      </c>
      <c r="G1179" s="269" t="str">
        <f t="shared" si="111"/>
        <v/>
      </c>
      <c r="H1179" s="208"/>
      <c r="I1179" s="53"/>
      <c r="J1179" s="209"/>
      <c r="K1179" s="271"/>
      <c r="L1179" s="37"/>
      <c r="M1179" s="218"/>
      <c r="N1179" s="124"/>
      <c r="O1179" s="211" t="str">
        <f t="shared" ca="1" si="112"/>
        <v/>
      </c>
      <c r="P1179" s="212" t="str">
        <f>IF(ISERROR(VLOOKUP(L1179,Paramètres!$A$38:$B$40,2,0)),"",VLOOKUP(L1179,Paramètres!$A$38:$B$40,2,0))</f>
        <v/>
      </c>
      <c r="Q1179" s="211" t="str">
        <f t="shared" ca="1" si="113"/>
        <v/>
      </c>
      <c r="R1179" s="211" t="str">
        <f t="shared" si="109"/>
        <v/>
      </c>
      <c r="S1179" s="213" t="str">
        <f t="shared" ca="1" si="110"/>
        <v/>
      </c>
      <c r="T1179" s="214" t="str">
        <f t="shared" ca="1" si="114"/>
        <v/>
      </c>
    </row>
    <row r="1180" spans="1:20" x14ac:dyDescent="0.25">
      <c r="A1180" s="119" t="s">
        <v>6749</v>
      </c>
      <c r="B1180" s="260"/>
      <c r="C1180" s="264" t="str">
        <f>IF(ISERROR(VLOOKUP(B1180,'Tous les abonnés'!$A$6:$I$5491,2,0)),"",VLOOKUP(B1180,'Tous les abonnés'!$A$6:$I$5491,2,0))</f>
        <v/>
      </c>
      <c r="D1180" s="26"/>
      <c r="E1180" s="265"/>
      <c r="F1180" s="207" t="str">
        <f>IF(ISERROR(IF(VLOOKUP(D1180,Paramètres!$C$17:$H$33,6,0)="oui","illimité",VLOOKUP(D1180,Paramètres!$C$17:$H$33,5,0))),"",IF(VLOOKUP(D1180,Paramètres!$C$17:$H$33,6,0)="oui","illimité",VLOOKUP(D1180,Paramètres!$C$17:$H$33,5,0)))</f>
        <v/>
      </c>
      <c r="G1180" s="269" t="str">
        <f t="shared" si="111"/>
        <v/>
      </c>
      <c r="H1180" s="208"/>
      <c r="I1180" s="53"/>
      <c r="J1180" s="209"/>
      <c r="K1180" s="271"/>
      <c r="L1180" s="37"/>
      <c r="M1180" s="218"/>
      <c r="N1180" s="124"/>
      <c r="O1180" s="211" t="str">
        <f t="shared" ca="1" si="112"/>
        <v/>
      </c>
      <c r="P1180" s="212" t="str">
        <f>IF(ISERROR(VLOOKUP(L1180,Paramètres!$A$38:$B$40,2,0)),"",VLOOKUP(L1180,Paramètres!$A$38:$B$40,2,0))</f>
        <v/>
      </c>
      <c r="Q1180" s="211" t="str">
        <f t="shared" ca="1" si="113"/>
        <v/>
      </c>
      <c r="R1180" s="211" t="str">
        <f t="shared" si="109"/>
        <v/>
      </c>
      <c r="S1180" s="213" t="str">
        <f t="shared" ca="1" si="110"/>
        <v/>
      </c>
      <c r="T1180" s="214" t="str">
        <f t="shared" ca="1" si="114"/>
        <v/>
      </c>
    </row>
    <row r="1181" spans="1:20" x14ac:dyDescent="0.25">
      <c r="A1181" s="119" t="s">
        <v>6750</v>
      </c>
      <c r="B1181" s="260"/>
      <c r="C1181" s="264" t="str">
        <f>IF(ISERROR(VLOOKUP(B1181,'Tous les abonnés'!$A$6:$I$5491,2,0)),"",VLOOKUP(B1181,'Tous les abonnés'!$A$6:$I$5491,2,0))</f>
        <v/>
      </c>
      <c r="D1181" s="26"/>
      <c r="E1181" s="265"/>
      <c r="F1181" s="207" t="str">
        <f>IF(ISERROR(IF(VLOOKUP(D1181,Paramètres!$C$17:$H$33,6,0)="oui","illimité",VLOOKUP(D1181,Paramètres!$C$17:$H$33,5,0))),"",IF(VLOOKUP(D1181,Paramètres!$C$17:$H$33,6,0)="oui","illimité",VLOOKUP(D1181,Paramètres!$C$17:$H$33,5,0)))</f>
        <v/>
      </c>
      <c r="G1181" s="269" t="str">
        <f t="shared" si="111"/>
        <v/>
      </c>
      <c r="H1181" s="208"/>
      <c r="I1181" s="53"/>
      <c r="J1181" s="209"/>
      <c r="K1181" s="271"/>
      <c r="L1181" s="37"/>
      <c r="M1181" s="218"/>
      <c r="N1181" s="124"/>
      <c r="O1181" s="211" t="str">
        <f t="shared" ca="1" si="112"/>
        <v/>
      </c>
      <c r="P1181" s="212" t="str">
        <f>IF(ISERROR(VLOOKUP(L1181,Paramètres!$A$38:$B$40,2,0)),"",VLOOKUP(L1181,Paramètres!$A$38:$B$40,2,0))</f>
        <v/>
      </c>
      <c r="Q1181" s="211" t="str">
        <f t="shared" ca="1" si="113"/>
        <v/>
      </c>
      <c r="R1181" s="211" t="str">
        <f t="shared" si="109"/>
        <v/>
      </c>
      <c r="S1181" s="213" t="str">
        <f t="shared" ca="1" si="110"/>
        <v/>
      </c>
      <c r="T1181" s="214" t="str">
        <f t="shared" ca="1" si="114"/>
        <v/>
      </c>
    </row>
    <row r="1182" spans="1:20" x14ac:dyDescent="0.25">
      <c r="A1182" s="119" t="s">
        <v>6751</v>
      </c>
      <c r="B1182" s="260"/>
      <c r="C1182" s="264" t="str">
        <f>IF(ISERROR(VLOOKUP(B1182,'Tous les abonnés'!$A$6:$I$5491,2,0)),"",VLOOKUP(B1182,'Tous les abonnés'!$A$6:$I$5491,2,0))</f>
        <v/>
      </c>
      <c r="D1182" s="26"/>
      <c r="E1182" s="265"/>
      <c r="F1182" s="207" t="str">
        <f>IF(ISERROR(IF(VLOOKUP(D1182,Paramètres!$C$17:$H$33,6,0)="oui","illimité",VLOOKUP(D1182,Paramètres!$C$17:$H$33,5,0))),"",IF(VLOOKUP(D1182,Paramètres!$C$17:$H$33,6,0)="oui","illimité",VLOOKUP(D1182,Paramètres!$C$17:$H$33,5,0)))</f>
        <v/>
      </c>
      <c r="G1182" s="269" t="str">
        <f t="shared" si="111"/>
        <v/>
      </c>
      <c r="H1182" s="208"/>
      <c r="I1182" s="53"/>
      <c r="J1182" s="209"/>
      <c r="K1182" s="271"/>
      <c r="L1182" s="37"/>
      <c r="M1182" s="218"/>
      <c r="N1182" s="124"/>
      <c r="O1182" s="211" t="str">
        <f t="shared" ca="1" si="112"/>
        <v/>
      </c>
      <c r="P1182" s="212" t="str">
        <f>IF(ISERROR(VLOOKUP(L1182,Paramètres!$A$38:$B$40,2,0)),"",VLOOKUP(L1182,Paramètres!$A$38:$B$40,2,0))</f>
        <v/>
      </c>
      <c r="Q1182" s="211" t="str">
        <f t="shared" ca="1" si="113"/>
        <v/>
      </c>
      <c r="R1182" s="211" t="str">
        <f t="shared" si="109"/>
        <v/>
      </c>
      <c r="S1182" s="213" t="str">
        <f t="shared" ca="1" si="110"/>
        <v/>
      </c>
      <c r="T1182" s="214" t="str">
        <f t="shared" ca="1" si="114"/>
        <v/>
      </c>
    </row>
    <row r="1183" spans="1:20" x14ac:dyDescent="0.25">
      <c r="A1183" s="119" t="s">
        <v>6752</v>
      </c>
      <c r="B1183" s="260"/>
      <c r="C1183" s="264" t="str">
        <f>IF(ISERROR(VLOOKUP(B1183,'Tous les abonnés'!$A$6:$I$5491,2,0)),"",VLOOKUP(B1183,'Tous les abonnés'!$A$6:$I$5491,2,0))</f>
        <v/>
      </c>
      <c r="D1183" s="26"/>
      <c r="E1183" s="265"/>
      <c r="F1183" s="207" t="str">
        <f>IF(ISERROR(IF(VLOOKUP(D1183,Paramètres!$C$17:$H$33,6,0)="oui","illimité",VLOOKUP(D1183,Paramètres!$C$17:$H$33,5,0))),"",IF(VLOOKUP(D1183,Paramètres!$C$17:$H$33,6,0)="oui","illimité",VLOOKUP(D1183,Paramètres!$C$17:$H$33,5,0)))</f>
        <v/>
      </c>
      <c r="G1183" s="269" t="str">
        <f t="shared" si="111"/>
        <v/>
      </c>
      <c r="H1183" s="208"/>
      <c r="I1183" s="53"/>
      <c r="J1183" s="209"/>
      <c r="K1183" s="271"/>
      <c r="L1183" s="37"/>
      <c r="M1183" s="218"/>
      <c r="N1183" s="124"/>
      <c r="O1183" s="211" t="str">
        <f t="shared" ca="1" si="112"/>
        <v/>
      </c>
      <c r="P1183" s="212" t="str">
        <f>IF(ISERROR(VLOOKUP(L1183,Paramètres!$A$38:$B$40,2,0)),"",VLOOKUP(L1183,Paramètres!$A$38:$B$40,2,0))</f>
        <v/>
      </c>
      <c r="Q1183" s="211" t="str">
        <f t="shared" ca="1" si="113"/>
        <v/>
      </c>
      <c r="R1183" s="211" t="str">
        <f t="shared" si="109"/>
        <v/>
      </c>
      <c r="S1183" s="213" t="str">
        <f t="shared" ca="1" si="110"/>
        <v/>
      </c>
      <c r="T1183" s="214" t="str">
        <f t="shared" ca="1" si="114"/>
        <v/>
      </c>
    </row>
    <row r="1184" spans="1:20" x14ac:dyDescent="0.25">
      <c r="A1184" s="119" t="s">
        <v>6753</v>
      </c>
      <c r="B1184" s="260"/>
      <c r="C1184" s="264" t="str">
        <f>IF(ISERROR(VLOOKUP(B1184,'Tous les abonnés'!$A$6:$I$5491,2,0)),"",VLOOKUP(B1184,'Tous les abonnés'!$A$6:$I$5491,2,0))</f>
        <v/>
      </c>
      <c r="D1184" s="26"/>
      <c r="E1184" s="265"/>
      <c r="F1184" s="207" t="str">
        <f>IF(ISERROR(IF(VLOOKUP(D1184,Paramètres!$C$17:$H$33,6,0)="oui","illimité",VLOOKUP(D1184,Paramètres!$C$17:$H$33,5,0))),"",IF(VLOOKUP(D1184,Paramètres!$C$17:$H$33,6,0)="oui","illimité",VLOOKUP(D1184,Paramètres!$C$17:$H$33,5,0)))</f>
        <v/>
      </c>
      <c r="G1184" s="269" t="str">
        <f t="shared" si="111"/>
        <v/>
      </c>
      <c r="H1184" s="208"/>
      <c r="I1184" s="53"/>
      <c r="J1184" s="209"/>
      <c r="K1184" s="271"/>
      <c r="L1184" s="37"/>
      <c r="M1184" s="218"/>
      <c r="N1184" s="124"/>
      <c r="O1184" s="211" t="str">
        <f t="shared" ca="1" si="112"/>
        <v/>
      </c>
      <c r="P1184" s="212" t="str">
        <f>IF(ISERROR(VLOOKUP(L1184,Paramètres!$A$38:$B$40,2,0)),"",VLOOKUP(L1184,Paramètres!$A$38:$B$40,2,0))</f>
        <v/>
      </c>
      <c r="Q1184" s="211" t="str">
        <f t="shared" ca="1" si="113"/>
        <v/>
      </c>
      <c r="R1184" s="211" t="str">
        <f t="shared" si="109"/>
        <v/>
      </c>
      <c r="S1184" s="213" t="str">
        <f t="shared" ca="1" si="110"/>
        <v/>
      </c>
      <c r="T1184" s="214" t="str">
        <f t="shared" ca="1" si="114"/>
        <v/>
      </c>
    </row>
    <row r="1185" spans="1:20" x14ac:dyDescent="0.25">
      <c r="A1185" s="119" t="s">
        <v>6754</v>
      </c>
      <c r="B1185" s="260"/>
      <c r="C1185" s="264" t="str">
        <f>IF(ISERROR(VLOOKUP(B1185,'Tous les abonnés'!$A$6:$I$5491,2,0)),"",VLOOKUP(B1185,'Tous les abonnés'!$A$6:$I$5491,2,0))</f>
        <v/>
      </c>
      <c r="D1185" s="26"/>
      <c r="E1185" s="265"/>
      <c r="F1185" s="207" t="str">
        <f>IF(ISERROR(IF(VLOOKUP(D1185,Paramètres!$C$17:$H$33,6,0)="oui","illimité",VLOOKUP(D1185,Paramètres!$C$17:$H$33,5,0))),"",IF(VLOOKUP(D1185,Paramètres!$C$17:$H$33,6,0)="oui","illimité",VLOOKUP(D1185,Paramètres!$C$17:$H$33,5,0)))</f>
        <v/>
      </c>
      <c r="G1185" s="269" t="str">
        <f t="shared" si="111"/>
        <v/>
      </c>
      <c r="H1185" s="208"/>
      <c r="I1185" s="53"/>
      <c r="J1185" s="209"/>
      <c r="K1185" s="271"/>
      <c r="L1185" s="37"/>
      <c r="M1185" s="218"/>
      <c r="N1185" s="124"/>
      <c r="O1185" s="211" t="str">
        <f t="shared" ca="1" si="112"/>
        <v/>
      </c>
      <c r="P1185" s="212" t="str">
        <f>IF(ISERROR(VLOOKUP(L1185,Paramètres!$A$38:$B$40,2,0)),"",VLOOKUP(L1185,Paramètres!$A$38:$B$40,2,0))</f>
        <v/>
      </c>
      <c r="Q1185" s="211" t="str">
        <f t="shared" ca="1" si="113"/>
        <v/>
      </c>
      <c r="R1185" s="211" t="str">
        <f t="shared" si="109"/>
        <v/>
      </c>
      <c r="S1185" s="213" t="str">
        <f t="shared" ca="1" si="110"/>
        <v/>
      </c>
      <c r="T1185" s="214" t="str">
        <f t="shared" ca="1" si="114"/>
        <v/>
      </c>
    </row>
    <row r="1186" spans="1:20" x14ac:dyDescent="0.25">
      <c r="A1186" s="119" t="s">
        <v>6755</v>
      </c>
      <c r="B1186" s="260"/>
      <c r="C1186" s="264" t="str">
        <f>IF(ISERROR(VLOOKUP(B1186,'Tous les abonnés'!$A$6:$I$5491,2,0)),"",VLOOKUP(B1186,'Tous les abonnés'!$A$6:$I$5491,2,0))</f>
        <v/>
      </c>
      <c r="D1186" s="26"/>
      <c r="E1186" s="265"/>
      <c r="F1186" s="207" t="str">
        <f>IF(ISERROR(IF(VLOOKUP(D1186,Paramètres!$C$17:$H$33,6,0)="oui","illimité",VLOOKUP(D1186,Paramètres!$C$17:$H$33,5,0))),"",IF(VLOOKUP(D1186,Paramètres!$C$17:$H$33,6,0)="oui","illimité",VLOOKUP(D1186,Paramètres!$C$17:$H$33,5,0)))</f>
        <v/>
      </c>
      <c r="G1186" s="269" t="str">
        <f t="shared" si="111"/>
        <v/>
      </c>
      <c r="H1186" s="208"/>
      <c r="I1186" s="53"/>
      <c r="J1186" s="209"/>
      <c r="K1186" s="271"/>
      <c r="L1186" s="37"/>
      <c r="M1186" s="218"/>
      <c r="N1186" s="124"/>
      <c r="O1186" s="211" t="str">
        <f t="shared" ca="1" si="112"/>
        <v/>
      </c>
      <c r="P1186" s="212" t="str">
        <f>IF(ISERROR(VLOOKUP(L1186,Paramètres!$A$38:$B$40,2,0)),"",VLOOKUP(L1186,Paramètres!$A$38:$B$40,2,0))</f>
        <v/>
      </c>
      <c r="Q1186" s="211" t="str">
        <f t="shared" ca="1" si="113"/>
        <v/>
      </c>
      <c r="R1186" s="211" t="str">
        <f t="shared" si="109"/>
        <v/>
      </c>
      <c r="S1186" s="213" t="str">
        <f t="shared" ca="1" si="110"/>
        <v/>
      </c>
      <c r="T1186" s="214" t="str">
        <f t="shared" ca="1" si="114"/>
        <v/>
      </c>
    </row>
    <row r="1187" spans="1:20" x14ac:dyDescent="0.25">
      <c r="A1187" s="119" t="s">
        <v>6756</v>
      </c>
      <c r="B1187" s="260"/>
      <c r="C1187" s="264" t="str">
        <f>IF(ISERROR(VLOOKUP(B1187,'Tous les abonnés'!$A$6:$I$5491,2,0)),"",VLOOKUP(B1187,'Tous les abonnés'!$A$6:$I$5491,2,0))</f>
        <v/>
      </c>
      <c r="D1187" s="26"/>
      <c r="E1187" s="265"/>
      <c r="F1187" s="207" t="str">
        <f>IF(ISERROR(IF(VLOOKUP(D1187,Paramètres!$C$17:$H$33,6,0)="oui","illimité",VLOOKUP(D1187,Paramètres!$C$17:$H$33,5,0))),"",IF(VLOOKUP(D1187,Paramètres!$C$17:$H$33,6,0)="oui","illimité",VLOOKUP(D1187,Paramètres!$C$17:$H$33,5,0)))</f>
        <v/>
      </c>
      <c r="G1187" s="269" t="str">
        <f t="shared" si="111"/>
        <v/>
      </c>
      <c r="H1187" s="208"/>
      <c r="I1187" s="53"/>
      <c r="J1187" s="209"/>
      <c r="K1187" s="271"/>
      <c r="L1187" s="37"/>
      <c r="M1187" s="218"/>
      <c r="N1187" s="124"/>
      <c r="O1187" s="211" t="str">
        <f t="shared" ca="1" si="112"/>
        <v/>
      </c>
      <c r="P1187" s="212" t="str">
        <f>IF(ISERROR(VLOOKUP(L1187,Paramètres!$A$38:$B$40,2,0)),"",VLOOKUP(L1187,Paramètres!$A$38:$B$40,2,0))</f>
        <v/>
      </c>
      <c r="Q1187" s="211" t="str">
        <f t="shared" ca="1" si="113"/>
        <v/>
      </c>
      <c r="R1187" s="211" t="str">
        <f t="shared" si="109"/>
        <v/>
      </c>
      <c r="S1187" s="213" t="str">
        <f t="shared" ca="1" si="110"/>
        <v/>
      </c>
      <c r="T1187" s="214" t="str">
        <f t="shared" ca="1" si="114"/>
        <v/>
      </c>
    </row>
    <row r="1188" spans="1:20" x14ac:dyDescent="0.25">
      <c r="A1188" s="119" t="s">
        <v>6757</v>
      </c>
      <c r="B1188" s="260"/>
      <c r="C1188" s="264" t="str">
        <f>IF(ISERROR(VLOOKUP(B1188,'Tous les abonnés'!$A$6:$I$5491,2,0)),"",VLOOKUP(B1188,'Tous les abonnés'!$A$6:$I$5491,2,0))</f>
        <v/>
      </c>
      <c r="D1188" s="26"/>
      <c r="E1188" s="265"/>
      <c r="F1188" s="207" t="str">
        <f>IF(ISERROR(IF(VLOOKUP(D1188,Paramètres!$C$17:$H$33,6,0)="oui","illimité",VLOOKUP(D1188,Paramètres!$C$17:$H$33,5,0))),"",IF(VLOOKUP(D1188,Paramètres!$C$17:$H$33,6,0)="oui","illimité",VLOOKUP(D1188,Paramètres!$C$17:$H$33,5,0)))</f>
        <v/>
      </c>
      <c r="G1188" s="269" t="str">
        <f t="shared" si="111"/>
        <v/>
      </c>
      <c r="H1188" s="208"/>
      <c r="I1188" s="53"/>
      <c r="J1188" s="209"/>
      <c r="K1188" s="271"/>
      <c r="L1188" s="37"/>
      <c r="M1188" s="218"/>
      <c r="N1188" s="124"/>
      <c r="O1188" s="211" t="str">
        <f t="shared" ca="1" si="112"/>
        <v/>
      </c>
      <c r="P1188" s="212" t="str">
        <f>IF(ISERROR(VLOOKUP(L1188,Paramètres!$A$38:$B$40,2,0)),"",VLOOKUP(L1188,Paramètres!$A$38:$B$40,2,0))</f>
        <v/>
      </c>
      <c r="Q1188" s="211" t="str">
        <f t="shared" ca="1" si="113"/>
        <v/>
      </c>
      <c r="R1188" s="211" t="str">
        <f t="shared" si="109"/>
        <v/>
      </c>
      <c r="S1188" s="213" t="str">
        <f t="shared" ca="1" si="110"/>
        <v/>
      </c>
      <c r="T1188" s="214" t="str">
        <f t="shared" ca="1" si="114"/>
        <v/>
      </c>
    </row>
    <row r="1189" spans="1:20" x14ac:dyDescent="0.25">
      <c r="A1189" s="119" t="s">
        <v>6758</v>
      </c>
      <c r="B1189" s="260"/>
      <c r="C1189" s="264" t="str">
        <f>IF(ISERROR(VLOOKUP(B1189,'Tous les abonnés'!$A$6:$I$5491,2,0)),"",VLOOKUP(B1189,'Tous les abonnés'!$A$6:$I$5491,2,0))</f>
        <v/>
      </c>
      <c r="D1189" s="26"/>
      <c r="E1189" s="265"/>
      <c r="F1189" s="207" t="str">
        <f>IF(ISERROR(IF(VLOOKUP(D1189,Paramètres!$C$17:$H$33,6,0)="oui","illimité",VLOOKUP(D1189,Paramètres!$C$17:$H$33,5,0))),"",IF(VLOOKUP(D1189,Paramètres!$C$17:$H$33,6,0)="oui","illimité",VLOOKUP(D1189,Paramètres!$C$17:$H$33,5,0)))</f>
        <v/>
      </c>
      <c r="G1189" s="269" t="str">
        <f t="shared" si="111"/>
        <v/>
      </c>
      <c r="H1189" s="208"/>
      <c r="I1189" s="53"/>
      <c r="J1189" s="209"/>
      <c r="K1189" s="271"/>
      <c r="L1189" s="37"/>
      <c r="M1189" s="218"/>
      <c r="N1189" s="124"/>
      <c r="O1189" s="211" t="str">
        <f t="shared" ca="1" si="112"/>
        <v/>
      </c>
      <c r="P1189" s="212" t="str">
        <f>IF(ISERROR(VLOOKUP(L1189,Paramètres!$A$38:$B$40,2,0)),"",VLOOKUP(L1189,Paramètres!$A$38:$B$40,2,0))</f>
        <v/>
      </c>
      <c r="Q1189" s="211" t="str">
        <f t="shared" ca="1" si="113"/>
        <v/>
      </c>
      <c r="R1189" s="211" t="str">
        <f t="shared" si="109"/>
        <v/>
      </c>
      <c r="S1189" s="213" t="str">
        <f t="shared" ca="1" si="110"/>
        <v/>
      </c>
      <c r="T1189" s="214" t="str">
        <f t="shared" ca="1" si="114"/>
        <v/>
      </c>
    </row>
    <row r="1190" spans="1:20" x14ac:dyDescent="0.25">
      <c r="A1190" s="119" t="s">
        <v>6759</v>
      </c>
      <c r="B1190" s="260"/>
      <c r="C1190" s="264" t="str">
        <f>IF(ISERROR(VLOOKUP(B1190,'Tous les abonnés'!$A$6:$I$5491,2,0)),"",VLOOKUP(B1190,'Tous les abonnés'!$A$6:$I$5491,2,0))</f>
        <v/>
      </c>
      <c r="D1190" s="26"/>
      <c r="E1190" s="265"/>
      <c r="F1190" s="207" t="str">
        <f>IF(ISERROR(IF(VLOOKUP(D1190,Paramètres!$C$17:$H$33,6,0)="oui","illimité",VLOOKUP(D1190,Paramètres!$C$17:$H$33,5,0))),"",IF(VLOOKUP(D1190,Paramètres!$C$17:$H$33,6,0)="oui","illimité",VLOOKUP(D1190,Paramètres!$C$17:$H$33,5,0)))</f>
        <v/>
      </c>
      <c r="G1190" s="269" t="str">
        <f t="shared" si="111"/>
        <v/>
      </c>
      <c r="H1190" s="208"/>
      <c r="I1190" s="53"/>
      <c r="J1190" s="209"/>
      <c r="K1190" s="271"/>
      <c r="L1190" s="37"/>
      <c r="M1190" s="218"/>
      <c r="N1190" s="124"/>
      <c r="O1190" s="211" t="str">
        <f t="shared" ca="1" si="112"/>
        <v/>
      </c>
      <c r="P1190" s="212" t="str">
        <f>IF(ISERROR(VLOOKUP(L1190,Paramètres!$A$38:$B$40,2,0)),"",VLOOKUP(L1190,Paramètres!$A$38:$B$40,2,0))</f>
        <v/>
      </c>
      <c r="Q1190" s="211" t="str">
        <f t="shared" ca="1" si="113"/>
        <v/>
      </c>
      <c r="R1190" s="211" t="str">
        <f t="shared" si="109"/>
        <v/>
      </c>
      <c r="S1190" s="213" t="str">
        <f t="shared" ca="1" si="110"/>
        <v/>
      </c>
      <c r="T1190" s="214" t="str">
        <f t="shared" ca="1" si="114"/>
        <v/>
      </c>
    </row>
    <row r="1191" spans="1:20" x14ac:dyDescent="0.25">
      <c r="A1191" s="119" t="s">
        <v>6760</v>
      </c>
      <c r="B1191" s="260"/>
      <c r="C1191" s="264" t="str">
        <f>IF(ISERROR(VLOOKUP(B1191,'Tous les abonnés'!$A$6:$I$5491,2,0)),"",VLOOKUP(B1191,'Tous les abonnés'!$A$6:$I$5491,2,0))</f>
        <v/>
      </c>
      <c r="D1191" s="26"/>
      <c r="E1191" s="265"/>
      <c r="F1191" s="207" t="str">
        <f>IF(ISERROR(IF(VLOOKUP(D1191,Paramètres!$C$17:$H$33,6,0)="oui","illimité",VLOOKUP(D1191,Paramètres!$C$17:$H$33,5,0))),"",IF(VLOOKUP(D1191,Paramètres!$C$17:$H$33,6,0)="oui","illimité",VLOOKUP(D1191,Paramètres!$C$17:$H$33,5,0)))</f>
        <v/>
      </c>
      <c r="G1191" s="269" t="str">
        <f t="shared" si="111"/>
        <v/>
      </c>
      <c r="H1191" s="208"/>
      <c r="I1191" s="53"/>
      <c r="J1191" s="209"/>
      <c r="K1191" s="271"/>
      <c r="L1191" s="37"/>
      <c r="M1191" s="218"/>
      <c r="N1191" s="124"/>
      <c r="O1191" s="211" t="str">
        <f t="shared" ca="1" si="112"/>
        <v/>
      </c>
      <c r="P1191" s="212" t="str">
        <f>IF(ISERROR(VLOOKUP(L1191,Paramètres!$A$38:$B$40,2,0)),"",VLOOKUP(L1191,Paramètres!$A$38:$B$40,2,0))</f>
        <v/>
      </c>
      <c r="Q1191" s="211" t="str">
        <f t="shared" ca="1" si="113"/>
        <v/>
      </c>
      <c r="R1191" s="211" t="str">
        <f t="shared" si="109"/>
        <v/>
      </c>
      <c r="S1191" s="213" t="str">
        <f t="shared" ca="1" si="110"/>
        <v/>
      </c>
      <c r="T1191" s="214" t="str">
        <f t="shared" ca="1" si="114"/>
        <v/>
      </c>
    </row>
    <row r="1192" spans="1:20" x14ac:dyDescent="0.25">
      <c r="A1192" s="119" t="s">
        <v>6761</v>
      </c>
      <c r="B1192" s="260"/>
      <c r="C1192" s="264" t="str">
        <f>IF(ISERROR(VLOOKUP(B1192,'Tous les abonnés'!$A$6:$I$5491,2,0)),"",VLOOKUP(B1192,'Tous les abonnés'!$A$6:$I$5491,2,0))</f>
        <v/>
      </c>
      <c r="D1192" s="26"/>
      <c r="E1192" s="265"/>
      <c r="F1192" s="207" t="str">
        <f>IF(ISERROR(IF(VLOOKUP(D1192,Paramètres!$C$17:$H$33,6,0)="oui","illimité",VLOOKUP(D1192,Paramètres!$C$17:$H$33,5,0))),"",IF(VLOOKUP(D1192,Paramètres!$C$17:$H$33,6,0)="oui","illimité",VLOOKUP(D1192,Paramètres!$C$17:$H$33,5,0)))</f>
        <v/>
      </c>
      <c r="G1192" s="269" t="str">
        <f t="shared" si="111"/>
        <v/>
      </c>
      <c r="H1192" s="208"/>
      <c r="I1192" s="53"/>
      <c r="J1192" s="209"/>
      <c r="K1192" s="271"/>
      <c r="L1192" s="37"/>
      <c r="M1192" s="218"/>
      <c r="N1192" s="124"/>
      <c r="O1192" s="211" t="str">
        <f t="shared" ca="1" si="112"/>
        <v/>
      </c>
      <c r="P1192" s="212" t="str">
        <f>IF(ISERROR(VLOOKUP(L1192,Paramètres!$A$38:$B$40,2,0)),"",VLOOKUP(L1192,Paramètres!$A$38:$B$40,2,0))</f>
        <v/>
      </c>
      <c r="Q1192" s="211" t="str">
        <f t="shared" ca="1" si="113"/>
        <v/>
      </c>
      <c r="R1192" s="211" t="str">
        <f t="shared" si="109"/>
        <v/>
      </c>
      <c r="S1192" s="213" t="str">
        <f t="shared" ca="1" si="110"/>
        <v/>
      </c>
      <c r="T1192" s="214" t="str">
        <f t="shared" ca="1" si="114"/>
        <v/>
      </c>
    </row>
    <row r="1193" spans="1:20" x14ac:dyDescent="0.25">
      <c r="A1193" s="119" t="s">
        <v>6762</v>
      </c>
      <c r="B1193" s="260"/>
      <c r="C1193" s="264" t="str">
        <f>IF(ISERROR(VLOOKUP(B1193,'Tous les abonnés'!$A$6:$I$5491,2,0)),"",VLOOKUP(B1193,'Tous les abonnés'!$A$6:$I$5491,2,0))</f>
        <v/>
      </c>
      <c r="D1193" s="26"/>
      <c r="E1193" s="265"/>
      <c r="F1193" s="207" t="str">
        <f>IF(ISERROR(IF(VLOOKUP(D1193,Paramètres!$C$17:$H$33,6,0)="oui","illimité",VLOOKUP(D1193,Paramètres!$C$17:$H$33,5,0))),"",IF(VLOOKUP(D1193,Paramètres!$C$17:$H$33,6,0)="oui","illimité",VLOOKUP(D1193,Paramètres!$C$17:$H$33,5,0)))</f>
        <v/>
      </c>
      <c r="G1193" s="269" t="str">
        <f t="shared" si="111"/>
        <v/>
      </c>
      <c r="H1193" s="208"/>
      <c r="I1193" s="53"/>
      <c r="J1193" s="209"/>
      <c r="K1193" s="271"/>
      <c r="L1193" s="37"/>
      <c r="M1193" s="218"/>
      <c r="N1193" s="124"/>
      <c r="O1193" s="211" t="str">
        <f t="shared" ca="1" si="112"/>
        <v/>
      </c>
      <c r="P1193" s="212" t="str">
        <f>IF(ISERROR(VLOOKUP(L1193,Paramètres!$A$38:$B$40,2,0)),"",VLOOKUP(L1193,Paramètres!$A$38:$B$40,2,0))</f>
        <v/>
      </c>
      <c r="Q1193" s="211" t="str">
        <f t="shared" ca="1" si="113"/>
        <v/>
      </c>
      <c r="R1193" s="211" t="str">
        <f t="shared" si="109"/>
        <v/>
      </c>
      <c r="S1193" s="213" t="str">
        <f t="shared" ca="1" si="110"/>
        <v/>
      </c>
      <c r="T1193" s="214" t="str">
        <f t="shared" ca="1" si="114"/>
        <v/>
      </c>
    </row>
    <row r="1194" spans="1:20" x14ac:dyDescent="0.25">
      <c r="A1194" s="119" t="s">
        <v>6763</v>
      </c>
      <c r="B1194" s="260"/>
      <c r="C1194" s="264" t="str">
        <f>IF(ISERROR(VLOOKUP(B1194,'Tous les abonnés'!$A$6:$I$5491,2,0)),"",VLOOKUP(B1194,'Tous les abonnés'!$A$6:$I$5491,2,0))</f>
        <v/>
      </c>
      <c r="D1194" s="26"/>
      <c r="E1194" s="265"/>
      <c r="F1194" s="207" t="str">
        <f>IF(ISERROR(IF(VLOOKUP(D1194,Paramètres!$C$17:$H$33,6,0)="oui","illimité",VLOOKUP(D1194,Paramètres!$C$17:$H$33,5,0))),"",IF(VLOOKUP(D1194,Paramètres!$C$17:$H$33,6,0)="oui","illimité",VLOOKUP(D1194,Paramètres!$C$17:$H$33,5,0)))</f>
        <v/>
      </c>
      <c r="G1194" s="269" t="str">
        <f t="shared" si="111"/>
        <v/>
      </c>
      <c r="H1194" s="208"/>
      <c r="I1194" s="53"/>
      <c r="J1194" s="209"/>
      <c r="K1194" s="271"/>
      <c r="L1194" s="37"/>
      <c r="M1194" s="218"/>
      <c r="N1194" s="124"/>
      <c r="O1194" s="211" t="str">
        <f t="shared" ca="1" si="112"/>
        <v/>
      </c>
      <c r="P1194" s="212" t="str">
        <f>IF(ISERROR(VLOOKUP(L1194,Paramètres!$A$38:$B$40,2,0)),"",VLOOKUP(L1194,Paramètres!$A$38:$B$40,2,0))</f>
        <v/>
      </c>
      <c r="Q1194" s="211" t="str">
        <f t="shared" ca="1" si="113"/>
        <v/>
      </c>
      <c r="R1194" s="211" t="str">
        <f t="shared" si="109"/>
        <v/>
      </c>
      <c r="S1194" s="213" t="str">
        <f t="shared" ca="1" si="110"/>
        <v/>
      </c>
      <c r="T1194" s="214" t="str">
        <f t="shared" ca="1" si="114"/>
        <v/>
      </c>
    </row>
    <row r="1195" spans="1:20" x14ac:dyDescent="0.25">
      <c r="A1195" s="119" t="s">
        <v>6764</v>
      </c>
      <c r="B1195" s="260"/>
      <c r="C1195" s="264" t="str">
        <f>IF(ISERROR(VLOOKUP(B1195,'Tous les abonnés'!$A$6:$I$5491,2,0)),"",VLOOKUP(B1195,'Tous les abonnés'!$A$6:$I$5491,2,0))</f>
        <v/>
      </c>
      <c r="D1195" s="26"/>
      <c r="E1195" s="265"/>
      <c r="F1195" s="207" t="str">
        <f>IF(ISERROR(IF(VLOOKUP(D1195,Paramètres!$C$17:$H$33,6,0)="oui","illimité",VLOOKUP(D1195,Paramètres!$C$17:$H$33,5,0))),"",IF(VLOOKUP(D1195,Paramètres!$C$17:$H$33,6,0)="oui","illimité",VLOOKUP(D1195,Paramètres!$C$17:$H$33,5,0)))</f>
        <v/>
      </c>
      <c r="G1195" s="269" t="str">
        <f t="shared" si="111"/>
        <v/>
      </c>
      <c r="H1195" s="208"/>
      <c r="I1195" s="53"/>
      <c r="J1195" s="209"/>
      <c r="K1195" s="271"/>
      <c r="L1195" s="37"/>
      <c r="M1195" s="218"/>
      <c r="N1195" s="124"/>
      <c r="O1195" s="211" t="str">
        <f t="shared" ca="1" si="112"/>
        <v/>
      </c>
      <c r="P1195" s="212" t="str">
        <f>IF(ISERROR(VLOOKUP(L1195,Paramètres!$A$38:$B$40,2,0)),"",VLOOKUP(L1195,Paramètres!$A$38:$B$40,2,0))</f>
        <v/>
      </c>
      <c r="Q1195" s="211" t="str">
        <f t="shared" ca="1" si="113"/>
        <v/>
      </c>
      <c r="R1195" s="211" t="str">
        <f t="shared" si="109"/>
        <v/>
      </c>
      <c r="S1195" s="213" t="str">
        <f t="shared" ca="1" si="110"/>
        <v/>
      </c>
      <c r="T1195" s="214" t="str">
        <f t="shared" ca="1" si="114"/>
        <v/>
      </c>
    </row>
    <row r="1196" spans="1:20" x14ac:dyDescent="0.25">
      <c r="A1196" s="119" t="s">
        <v>6765</v>
      </c>
      <c r="B1196" s="260"/>
      <c r="C1196" s="264" t="str">
        <f>IF(ISERROR(VLOOKUP(B1196,'Tous les abonnés'!$A$6:$I$5491,2,0)),"",VLOOKUP(B1196,'Tous les abonnés'!$A$6:$I$5491,2,0))</f>
        <v/>
      </c>
      <c r="D1196" s="26"/>
      <c r="E1196" s="265"/>
      <c r="F1196" s="207" t="str">
        <f>IF(ISERROR(IF(VLOOKUP(D1196,Paramètres!$C$17:$H$33,6,0)="oui","illimité",VLOOKUP(D1196,Paramètres!$C$17:$H$33,5,0))),"",IF(VLOOKUP(D1196,Paramètres!$C$17:$H$33,6,0)="oui","illimité",VLOOKUP(D1196,Paramètres!$C$17:$H$33,5,0)))</f>
        <v/>
      </c>
      <c r="G1196" s="269" t="str">
        <f t="shared" si="111"/>
        <v/>
      </c>
      <c r="H1196" s="208"/>
      <c r="I1196" s="53"/>
      <c r="J1196" s="209"/>
      <c r="K1196" s="271"/>
      <c r="L1196" s="37"/>
      <c r="M1196" s="218"/>
      <c r="N1196" s="124"/>
      <c r="O1196" s="211" t="str">
        <f t="shared" ca="1" si="112"/>
        <v/>
      </c>
      <c r="P1196" s="212" t="str">
        <f>IF(ISERROR(VLOOKUP(L1196,Paramètres!$A$38:$B$40,2,0)),"",VLOOKUP(L1196,Paramètres!$A$38:$B$40,2,0))</f>
        <v/>
      </c>
      <c r="Q1196" s="211" t="str">
        <f t="shared" ca="1" si="113"/>
        <v/>
      </c>
      <c r="R1196" s="211" t="str">
        <f t="shared" si="109"/>
        <v/>
      </c>
      <c r="S1196" s="213" t="str">
        <f t="shared" ca="1" si="110"/>
        <v/>
      </c>
      <c r="T1196" s="214" t="str">
        <f t="shared" ca="1" si="114"/>
        <v/>
      </c>
    </row>
    <row r="1197" spans="1:20" x14ac:dyDescent="0.25">
      <c r="A1197" s="119" t="s">
        <v>6766</v>
      </c>
      <c r="B1197" s="260"/>
      <c r="C1197" s="264" t="str">
        <f>IF(ISERROR(VLOOKUP(B1197,'Tous les abonnés'!$A$6:$I$5491,2,0)),"",VLOOKUP(B1197,'Tous les abonnés'!$A$6:$I$5491,2,0))</f>
        <v/>
      </c>
      <c r="D1197" s="26"/>
      <c r="E1197" s="265"/>
      <c r="F1197" s="207" t="str">
        <f>IF(ISERROR(IF(VLOOKUP(D1197,Paramètres!$C$17:$H$33,6,0)="oui","illimité",VLOOKUP(D1197,Paramètres!$C$17:$H$33,5,0))),"",IF(VLOOKUP(D1197,Paramètres!$C$17:$H$33,6,0)="oui","illimité",VLOOKUP(D1197,Paramètres!$C$17:$H$33,5,0)))</f>
        <v/>
      </c>
      <c r="G1197" s="269" t="str">
        <f t="shared" si="111"/>
        <v/>
      </c>
      <c r="H1197" s="208"/>
      <c r="I1197" s="53"/>
      <c r="J1197" s="209"/>
      <c r="K1197" s="271"/>
      <c r="L1197" s="37"/>
      <c r="M1197" s="218"/>
      <c r="N1197" s="124"/>
      <c r="O1197" s="211" t="str">
        <f t="shared" ca="1" si="112"/>
        <v/>
      </c>
      <c r="P1197" s="212" t="str">
        <f>IF(ISERROR(VLOOKUP(L1197,Paramètres!$A$38:$B$40,2,0)),"",VLOOKUP(L1197,Paramètres!$A$38:$B$40,2,0))</f>
        <v/>
      </c>
      <c r="Q1197" s="211" t="str">
        <f t="shared" ca="1" si="113"/>
        <v/>
      </c>
      <c r="R1197" s="211" t="str">
        <f t="shared" si="109"/>
        <v/>
      </c>
      <c r="S1197" s="213" t="str">
        <f t="shared" ca="1" si="110"/>
        <v/>
      </c>
      <c r="T1197" s="214" t="str">
        <f t="shared" ca="1" si="114"/>
        <v/>
      </c>
    </row>
    <row r="1198" spans="1:20" x14ac:dyDescent="0.25">
      <c r="A1198" s="119" t="s">
        <v>6767</v>
      </c>
      <c r="B1198" s="260"/>
      <c r="C1198" s="264" t="str">
        <f>IF(ISERROR(VLOOKUP(B1198,'Tous les abonnés'!$A$6:$I$5491,2,0)),"",VLOOKUP(B1198,'Tous les abonnés'!$A$6:$I$5491,2,0))</f>
        <v/>
      </c>
      <c r="D1198" s="26"/>
      <c r="E1198" s="265"/>
      <c r="F1198" s="207" t="str">
        <f>IF(ISERROR(IF(VLOOKUP(D1198,Paramètres!$C$17:$H$33,6,0)="oui","illimité",VLOOKUP(D1198,Paramètres!$C$17:$H$33,5,0))),"",IF(VLOOKUP(D1198,Paramètres!$C$17:$H$33,6,0)="oui","illimité",VLOOKUP(D1198,Paramètres!$C$17:$H$33,5,0)))</f>
        <v/>
      </c>
      <c r="G1198" s="269" t="str">
        <f t="shared" si="111"/>
        <v/>
      </c>
      <c r="H1198" s="208"/>
      <c r="I1198" s="53"/>
      <c r="J1198" s="209"/>
      <c r="K1198" s="271"/>
      <c r="L1198" s="37"/>
      <c r="M1198" s="218"/>
      <c r="N1198" s="124"/>
      <c r="O1198" s="211" t="str">
        <f t="shared" ca="1" si="112"/>
        <v/>
      </c>
      <c r="P1198" s="212" t="str">
        <f>IF(ISERROR(VLOOKUP(L1198,Paramètres!$A$38:$B$40,2,0)),"",VLOOKUP(L1198,Paramètres!$A$38:$B$40,2,0))</f>
        <v/>
      </c>
      <c r="Q1198" s="211" t="str">
        <f t="shared" ca="1" si="113"/>
        <v/>
      </c>
      <c r="R1198" s="211" t="str">
        <f t="shared" si="109"/>
        <v/>
      </c>
      <c r="S1198" s="213" t="str">
        <f t="shared" ca="1" si="110"/>
        <v/>
      </c>
      <c r="T1198" s="214" t="str">
        <f t="shared" ca="1" si="114"/>
        <v/>
      </c>
    </row>
    <row r="1199" spans="1:20" x14ac:dyDescent="0.25">
      <c r="A1199" s="119" t="s">
        <v>6768</v>
      </c>
      <c r="B1199" s="260"/>
      <c r="C1199" s="264" t="str">
        <f>IF(ISERROR(VLOOKUP(B1199,'Tous les abonnés'!$A$6:$I$5491,2,0)),"",VLOOKUP(B1199,'Tous les abonnés'!$A$6:$I$5491,2,0))</f>
        <v/>
      </c>
      <c r="D1199" s="26"/>
      <c r="E1199" s="265"/>
      <c r="F1199" s="207" t="str">
        <f>IF(ISERROR(IF(VLOOKUP(D1199,Paramètres!$C$17:$H$33,6,0)="oui","illimité",VLOOKUP(D1199,Paramètres!$C$17:$H$33,5,0))),"",IF(VLOOKUP(D1199,Paramètres!$C$17:$H$33,6,0)="oui","illimité",VLOOKUP(D1199,Paramètres!$C$17:$H$33,5,0)))</f>
        <v/>
      </c>
      <c r="G1199" s="269" t="str">
        <f t="shared" si="111"/>
        <v/>
      </c>
      <c r="H1199" s="208"/>
      <c r="I1199" s="53"/>
      <c r="J1199" s="209"/>
      <c r="K1199" s="271"/>
      <c r="L1199" s="37"/>
      <c r="M1199" s="218"/>
      <c r="N1199" s="124"/>
      <c r="O1199" s="211" t="str">
        <f t="shared" ca="1" si="112"/>
        <v/>
      </c>
      <c r="P1199" s="212" t="str">
        <f>IF(ISERROR(VLOOKUP(L1199,Paramètres!$A$38:$B$40,2,0)),"",VLOOKUP(L1199,Paramètres!$A$38:$B$40,2,0))</f>
        <v/>
      </c>
      <c r="Q1199" s="211" t="str">
        <f t="shared" ca="1" si="113"/>
        <v/>
      </c>
      <c r="R1199" s="211" t="str">
        <f t="shared" si="109"/>
        <v/>
      </c>
      <c r="S1199" s="213" t="str">
        <f t="shared" ca="1" si="110"/>
        <v/>
      </c>
      <c r="T1199" s="214" t="str">
        <f t="shared" ca="1" si="114"/>
        <v/>
      </c>
    </row>
    <row r="1200" spans="1:20" x14ac:dyDescent="0.25">
      <c r="A1200" s="119" t="s">
        <v>6769</v>
      </c>
      <c r="B1200" s="260"/>
      <c r="C1200" s="264" t="str">
        <f>IF(ISERROR(VLOOKUP(B1200,'Tous les abonnés'!$A$6:$I$5491,2,0)),"",VLOOKUP(B1200,'Tous les abonnés'!$A$6:$I$5491,2,0))</f>
        <v/>
      </c>
      <c r="D1200" s="26"/>
      <c r="E1200" s="265"/>
      <c r="F1200" s="207" t="str">
        <f>IF(ISERROR(IF(VLOOKUP(D1200,Paramètres!$C$17:$H$33,6,0)="oui","illimité",VLOOKUP(D1200,Paramètres!$C$17:$H$33,5,0))),"",IF(VLOOKUP(D1200,Paramètres!$C$17:$H$33,6,0)="oui","illimité",VLOOKUP(D1200,Paramètres!$C$17:$H$33,5,0)))</f>
        <v/>
      </c>
      <c r="G1200" s="269" t="str">
        <f t="shared" si="111"/>
        <v/>
      </c>
      <c r="H1200" s="208"/>
      <c r="I1200" s="53"/>
      <c r="J1200" s="209"/>
      <c r="K1200" s="271"/>
      <c r="L1200" s="37"/>
      <c r="M1200" s="218"/>
      <c r="N1200" s="124"/>
      <c r="O1200" s="211" t="str">
        <f t="shared" ca="1" si="112"/>
        <v/>
      </c>
      <c r="P1200" s="212" t="str">
        <f>IF(ISERROR(VLOOKUP(L1200,Paramètres!$A$38:$B$40,2,0)),"",VLOOKUP(L1200,Paramètres!$A$38:$B$40,2,0))</f>
        <v/>
      </c>
      <c r="Q1200" s="211" t="str">
        <f t="shared" ca="1" si="113"/>
        <v/>
      </c>
      <c r="R1200" s="211" t="str">
        <f t="shared" si="109"/>
        <v/>
      </c>
      <c r="S1200" s="213" t="str">
        <f t="shared" ca="1" si="110"/>
        <v/>
      </c>
      <c r="T1200" s="214" t="str">
        <f t="shared" ca="1" si="114"/>
        <v/>
      </c>
    </row>
    <row r="1201" spans="1:20" x14ac:dyDescent="0.25">
      <c r="A1201" s="119" t="s">
        <v>6770</v>
      </c>
      <c r="B1201" s="260"/>
      <c r="C1201" s="264" t="str">
        <f>IF(ISERROR(VLOOKUP(B1201,'Tous les abonnés'!$A$6:$I$5491,2,0)),"",VLOOKUP(B1201,'Tous les abonnés'!$A$6:$I$5491,2,0))</f>
        <v/>
      </c>
      <c r="D1201" s="26"/>
      <c r="E1201" s="265"/>
      <c r="F1201" s="207" t="str">
        <f>IF(ISERROR(IF(VLOOKUP(D1201,Paramètres!$C$17:$H$33,6,0)="oui","illimité",VLOOKUP(D1201,Paramètres!$C$17:$H$33,5,0))),"",IF(VLOOKUP(D1201,Paramètres!$C$17:$H$33,6,0)="oui","illimité",VLOOKUP(D1201,Paramètres!$C$17:$H$33,5,0)))</f>
        <v/>
      </c>
      <c r="G1201" s="269" t="str">
        <f t="shared" si="111"/>
        <v/>
      </c>
      <c r="H1201" s="208"/>
      <c r="I1201" s="53"/>
      <c r="J1201" s="209"/>
      <c r="K1201" s="271"/>
      <c r="L1201" s="37"/>
      <c r="M1201" s="218"/>
      <c r="N1201" s="124"/>
      <c r="O1201" s="211" t="str">
        <f t="shared" ca="1" si="112"/>
        <v/>
      </c>
      <c r="P1201" s="212" t="str">
        <f>IF(ISERROR(VLOOKUP(L1201,Paramètres!$A$38:$B$40,2,0)),"",VLOOKUP(L1201,Paramètres!$A$38:$B$40,2,0))</f>
        <v/>
      </c>
      <c r="Q1201" s="211" t="str">
        <f t="shared" ca="1" si="113"/>
        <v/>
      </c>
      <c r="R1201" s="211" t="str">
        <f t="shared" si="109"/>
        <v/>
      </c>
      <c r="S1201" s="213" t="str">
        <f t="shared" ca="1" si="110"/>
        <v/>
      </c>
      <c r="T1201" s="214" t="str">
        <f t="shared" ca="1" si="114"/>
        <v/>
      </c>
    </row>
    <row r="1202" spans="1:20" x14ac:dyDescent="0.25">
      <c r="A1202" s="119" t="s">
        <v>6771</v>
      </c>
      <c r="B1202" s="260"/>
      <c r="C1202" s="264" t="str">
        <f>IF(ISERROR(VLOOKUP(B1202,'Tous les abonnés'!$A$6:$I$5491,2,0)),"",VLOOKUP(B1202,'Tous les abonnés'!$A$6:$I$5491,2,0))</f>
        <v/>
      </c>
      <c r="D1202" s="26"/>
      <c r="E1202" s="265"/>
      <c r="F1202" s="207" t="str">
        <f>IF(ISERROR(IF(VLOOKUP(D1202,Paramètres!$C$17:$H$33,6,0)="oui","illimité",VLOOKUP(D1202,Paramètres!$C$17:$H$33,5,0))),"",IF(VLOOKUP(D1202,Paramètres!$C$17:$H$33,6,0)="oui","illimité",VLOOKUP(D1202,Paramètres!$C$17:$H$33,5,0)))</f>
        <v/>
      </c>
      <c r="G1202" s="269" t="str">
        <f t="shared" si="111"/>
        <v/>
      </c>
      <c r="H1202" s="208"/>
      <c r="I1202" s="53"/>
      <c r="J1202" s="209"/>
      <c r="K1202" s="271"/>
      <c r="L1202" s="37"/>
      <c r="M1202" s="218"/>
      <c r="N1202" s="124"/>
      <c r="O1202" s="211" t="str">
        <f t="shared" ca="1" si="112"/>
        <v/>
      </c>
      <c r="P1202" s="212" t="str">
        <f>IF(ISERROR(VLOOKUP(L1202,Paramètres!$A$38:$B$40,2,0)),"",VLOOKUP(L1202,Paramètres!$A$38:$B$40,2,0))</f>
        <v/>
      </c>
      <c r="Q1202" s="211" t="str">
        <f t="shared" ca="1" si="113"/>
        <v/>
      </c>
      <c r="R1202" s="211" t="str">
        <f t="shared" si="109"/>
        <v/>
      </c>
      <c r="S1202" s="213" t="str">
        <f t="shared" ca="1" si="110"/>
        <v/>
      </c>
      <c r="T1202" s="214" t="str">
        <f t="shared" ca="1" si="114"/>
        <v/>
      </c>
    </row>
    <row r="1203" spans="1:20" x14ac:dyDescent="0.25">
      <c r="A1203" s="119" t="s">
        <v>6772</v>
      </c>
      <c r="B1203" s="260"/>
      <c r="C1203" s="264" t="str">
        <f>IF(ISERROR(VLOOKUP(B1203,'Tous les abonnés'!$A$6:$I$5491,2,0)),"",VLOOKUP(B1203,'Tous les abonnés'!$A$6:$I$5491,2,0))</f>
        <v/>
      </c>
      <c r="D1203" s="26"/>
      <c r="E1203" s="265"/>
      <c r="F1203" s="207" t="str">
        <f>IF(ISERROR(IF(VLOOKUP(D1203,Paramètres!$C$17:$H$33,6,0)="oui","illimité",VLOOKUP(D1203,Paramètres!$C$17:$H$33,5,0))),"",IF(VLOOKUP(D1203,Paramètres!$C$17:$H$33,6,0)="oui","illimité",VLOOKUP(D1203,Paramètres!$C$17:$H$33,5,0)))</f>
        <v/>
      </c>
      <c r="G1203" s="269" t="str">
        <f t="shared" si="111"/>
        <v/>
      </c>
      <c r="H1203" s="208"/>
      <c r="I1203" s="53"/>
      <c r="J1203" s="209"/>
      <c r="K1203" s="271"/>
      <c r="L1203" s="37"/>
      <c r="M1203" s="218"/>
      <c r="N1203" s="124"/>
      <c r="O1203" s="211" t="str">
        <f t="shared" ca="1" si="112"/>
        <v/>
      </c>
      <c r="P1203" s="212" t="str">
        <f>IF(ISERROR(VLOOKUP(L1203,Paramètres!$A$38:$B$40,2,0)),"",VLOOKUP(L1203,Paramètres!$A$38:$B$40,2,0))</f>
        <v/>
      </c>
      <c r="Q1203" s="211" t="str">
        <f t="shared" ca="1" si="113"/>
        <v/>
      </c>
      <c r="R1203" s="211" t="str">
        <f t="shared" si="109"/>
        <v/>
      </c>
      <c r="S1203" s="213" t="str">
        <f t="shared" ca="1" si="110"/>
        <v/>
      </c>
      <c r="T1203" s="214" t="str">
        <f t="shared" ca="1" si="114"/>
        <v/>
      </c>
    </row>
    <row r="1204" spans="1:20" x14ac:dyDescent="0.25">
      <c r="A1204" s="119" t="s">
        <v>6773</v>
      </c>
      <c r="B1204" s="260"/>
      <c r="C1204" s="264" t="str">
        <f>IF(ISERROR(VLOOKUP(B1204,'Tous les abonnés'!$A$6:$I$5491,2,0)),"",VLOOKUP(B1204,'Tous les abonnés'!$A$6:$I$5491,2,0))</f>
        <v/>
      </c>
      <c r="D1204" s="26"/>
      <c r="E1204" s="265"/>
      <c r="F1204" s="207" t="str">
        <f>IF(ISERROR(IF(VLOOKUP(D1204,Paramètres!$C$17:$H$33,6,0)="oui","illimité",VLOOKUP(D1204,Paramètres!$C$17:$H$33,5,0))),"",IF(VLOOKUP(D1204,Paramètres!$C$17:$H$33,6,0)="oui","illimité",VLOOKUP(D1204,Paramètres!$C$17:$H$33,5,0)))</f>
        <v/>
      </c>
      <c r="G1204" s="269" t="str">
        <f t="shared" si="111"/>
        <v/>
      </c>
      <c r="H1204" s="208"/>
      <c r="I1204" s="53"/>
      <c r="J1204" s="209"/>
      <c r="K1204" s="271"/>
      <c r="L1204" s="37"/>
      <c r="M1204" s="218"/>
      <c r="N1204" s="124"/>
      <c r="O1204" s="211" t="str">
        <f t="shared" ca="1" si="112"/>
        <v/>
      </c>
      <c r="P1204" s="212" t="str">
        <f>IF(ISERROR(VLOOKUP(L1204,Paramètres!$A$38:$B$40,2,0)),"",VLOOKUP(L1204,Paramètres!$A$38:$B$40,2,0))</f>
        <v/>
      </c>
      <c r="Q1204" s="211" t="str">
        <f t="shared" ca="1" si="113"/>
        <v/>
      </c>
      <c r="R1204" s="211" t="str">
        <f t="shared" si="109"/>
        <v/>
      </c>
      <c r="S1204" s="213" t="str">
        <f t="shared" ca="1" si="110"/>
        <v/>
      </c>
      <c r="T1204" s="214" t="str">
        <f t="shared" ca="1" si="114"/>
        <v/>
      </c>
    </row>
    <row r="1205" spans="1:20" x14ac:dyDescent="0.25">
      <c r="A1205" s="119" t="s">
        <v>6774</v>
      </c>
      <c r="B1205" s="260"/>
      <c r="C1205" s="264" t="str">
        <f>IF(ISERROR(VLOOKUP(B1205,'Tous les abonnés'!$A$6:$I$5491,2,0)),"",VLOOKUP(B1205,'Tous les abonnés'!$A$6:$I$5491,2,0))</f>
        <v/>
      </c>
      <c r="D1205" s="26"/>
      <c r="E1205" s="265"/>
      <c r="F1205" s="207" t="str">
        <f>IF(ISERROR(IF(VLOOKUP(D1205,Paramètres!$C$17:$H$33,6,0)="oui","illimité",VLOOKUP(D1205,Paramètres!$C$17:$H$33,5,0))),"",IF(VLOOKUP(D1205,Paramètres!$C$17:$H$33,6,0)="oui","illimité",VLOOKUP(D1205,Paramètres!$C$17:$H$33,5,0)))</f>
        <v/>
      </c>
      <c r="G1205" s="269" t="str">
        <f t="shared" si="111"/>
        <v/>
      </c>
      <c r="H1205" s="208"/>
      <c r="I1205" s="53"/>
      <c r="J1205" s="209"/>
      <c r="K1205" s="271"/>
      <c r="L1205" s="37"/>
      <c r="M1205" s="218"/>
      <c r="N1205" s="124"/>
      <c r="O1205" s="211" t="str">
        <f t="shared" ca="1" si="112"/>
        <v/>
      </c>
      <c r="P1205" s="212" t="str">
        <f>IF(ISERROR(VLOOKUP(L1205,Paramètres!$A$38:$B$40,2,0)),"",VLOOKUP(L1205,Paramètres!$A$38:$B$40,2,0))</f>
        <v/>
      </c>
      <c r="Q1205" s="211" t="str">
        <f t="shared" ca="1" si="113"/>
        <v/>
      </c>
      <c r="R1205" s="211" t="str">
        <f t="shared" si="109"/>
        <v/>
      </c>
      <c r="S1205" s="213" t="str">
        <f t="shared" ca="1" si="110"/>
        <v/>
      </c>
      <c r="T1205" s="214" t="str">
        <f t="shared" ca="1" si="114"/>
        <v/>
      </c>
    </row>
    <row r="1206" spans="1:20" x14ac:dyDescent="0.25">
      <c r="A1206" s="119" t="s">
        <v>6775</v>
      </c>
      <c r="B1206" s="260"/>
      <c r="C1206" s="264" t="str">
        <f>IF(ISERROR(VLOOKUP(B1206,'Tous les abonnés'!$A$6:$I$5491,2,0)),"",VLOOKUP(B1206,'Tous les abonnés'!$A$6:$I$5491,2,0))</f>
        <v/>
      </c>
      <c r="D1206" s="26"/>
      <c r="E1206" s="265"/>
      <c r="F1206" s="207" t="str">
        <f>IF(ISERROR(IF(VLOOKUP(D1206,Paramètres!$C$17:$H$33,6,0)="oui","illimité",VLOOKUP(D1206,Paramètres!$C$17:$H$33,5,0))),"",IF(VLOOKUP(D1206,Paramètres!$C$17:$H$33,6,0)="oui","illimité",VLOOKUP(D1206,Paramètres!$C$17:$H$33,5,0)))</f>
        <v/>
      </c>
      <c r="G1206" s="269" t="str">
        <f t="shared" si="111"/>
        <v/>
      </c>
      <c r="H1206" s="208"/>
      <c r="I1206" s="53"/>
      <c r="J1206" s="209"/>
      <c r="K1206" s="271"/>
      <c r="L1206" s="37"/>
      <c r="M1206" s="218"/>
      <c r="N1206" s="124"/>
      <c r="O1206" s="211" t="str">
        <f t="shared" ca="1" si="112"/>
        <v/>
      </c>
      <c r="P1206" s="212" t="str">
        <f>IF(ISERROR(VLOOKUP(L1206,Paramètres!$A$38:$B$40,2,0)),"",VLOOKUP(L1206,Paramètres!$A$38:$B$40,2,0))</f>
        <v/>
      </c>
      <c r="Q1206" s="211" t="str">
        <f t="shared" ca="1" si="113"/>
        <v/>
      </c>
      <c r="R1206" s="211" t="str">
        <f t="shared" si="109"/>
        <v/>
      </c>
      <c r="S1206" s="213" t="str">
        <f t="shared" ca="1" si="110"/>
        <v/>
      </c>
      <c r="T1206" s="214" t="str">
        <f t="shared" ca="1" si="114"/>
        <v/>
      </c>
    </row>
    <row r="1207" spans="1:20" x14ac:dyDescent="0.25">
      <c r="A1207" s="119" t="s">
        <v>6776</v>
      </c>
      <c r="B1207" s="260"/>
      <c r="C1207" s="264" t="str">
        <f>IF(ISERROR(VLOOKUP(B1207,'Tous les abonnés'!$A$6:$I$5491,2,0)),"",VLOOKUP(B1207,'Tous les abonnés'!$A$6:$I$5491,2,0))</f>
        <v/>
      </c>
      <c r="D1207" s="26"/>
      <c r="E1207" s="265"/>
      <c r="F1207" s="207" t="str">
        <f>IF(ISERROR(IF(VLOOKUP(D1207,Paramètres!$C$17:$H$33,6,0)="oui","illimité",VLOOKUP(D1207,Paramètres!$C$17:$H$33,5,0))),"",IF(VLOOKUP(D1207,Paramètres!$C$17:$H$33,6,0)="oui","illimité",VLOOKUP(D1207,Paramètres!$C$17:$H$33,5,0)))</f>
        <v/>
      </c>
      <c r="G1207" s="269" t="str">
        <f t="shared" si="111"/>
        <v/>
      </c>
      <c r="H1207" s="208"/>
      <c r="I1207" s="53"/>
      <c r="J1207" s="209"/>
      <c r="K1207" s="271"/>
      <c r="L1207" s="37"/>
      <c r="M1207" s="218"/>
      <c r="N1207" s="124"/>
      <c r="O1207" s="211" t="str">
        <f t="shared" ca="1" si="112"/>
        <v/>
      </c>
      <c r="P1207" s="212" t="str">
        <f>IF(ISERROR(VLOOKUP(L1207,Paramètres!$A$38:$B$40,2,0)),"",VLOOKUP(L1207,Paramètres!$A$38:$B$40,2,0))</f>
        <v/>
      </c>
      <c r="Q1207" s="211" t="str">
        <f t="shared" ca="1" si="113"/>
        <v/>
      </c>
      <c r="R1207" s="211" t="str">
        <f t="shared" si="109"/>
        <v/>
      </c>
      <c r="S1207" s="213" t="str">
        <f t="shared" ca="1" si="110"/>
        <v/>
      </c>
      <c r="T1207" s="214" t="str">
        <f t="shared" ca="1" si="114"/>
        <v/>
      </c>
    </row>
    <row r="1208" spans="1:20" x14ac:dyDescent="0.25">
      <c r="A1208" s="119" t="s">
        <v>6777</v>
      </c>
      <c r="B1208" s="260"/>
      <c r="C1208" s="264" t="str">
        <f>IF(ISERROR(VLOOKUP(B1208,'Tous les abonnés'!$A$6:$I$5491,2,0)),"",VLOOKUP(B1208,'Tous les abonnés'!$A$6:$I$5491,2,0))</f>
        <v/>
      </c>
      <c r="D1208" s="26"/>
      <c r="E1208" s="265"/>
      <c r="F1208" s="207" t="str">
        <f>IF(ISERROR(IF(VLOOKUP(D1208,Paramètres!$C$17:$H$33,6,0)="oui","illimité",VLOOKUP(D1208,Paramètres!$C$17:$H$33,5,0))),"",IF(VLOOKUP(D1208,Paramètres!$C$17:$H$33,6,0)="oui","illimité",VLOOKUP(D1208,Paramètres!$C$17:$H$33,5,0)))</f>
        <v/>
      </c>
      <c r="G1208" s="269" t="str">
        <f t="shared" si="111"/>
        <v/>
      </c>
      <c r="H1208" s="208"/>
      <c r="I1208" s="53"/>
      <c r="J1208" s="209"/>
      <c r="K1208" s="271"/>
      <c r="L1208" s="37"/>
      <c r="M1208" s="218"/>
      <c r="N1208" s="124"/>
      <c r="O1208" s="211" t="str">
        <f t="shared" ca="1" si="112"/>
        <v/>
      </c>
      <c r="P1208" s="212" t="str">
        <f>IF(ISERROR(VLOOKUP(L1208,Paramètres!$A$38:$B$40,2,0)),"",VLOOKUP(L1208,Paramètres!$A$38:$B$40,2,0))</f>
        <v/>
      </c>
      <c r="Q1208" s="211" t="str">
        <f t="shared" ca="1" si="113"/>
        <v/>
      </c>
      <c r="R1208" s="211" t="str">
        <f t="shared" si="109"/>
        <v/>
      </c>
      <c r="S1208" s="213" t="str">
        <f t="shared" ca="1" si="110"/>
        <v/>
      </c>
      <c r="T1208" s="214" t="str">
        <f t="shared" ca="1" si="114"/>
        <v/>
      </c>
    </row>
    <row r="1209" spans="1:20" x14ac:dyDescent="0.25">
      <c r="A1209" s="119" t="s">
        <v>6778</v>
      </c>
      <c r="B1209" s="260"/>
      <c r="C1209" s="264" t="str">
        <f>IF(ISERROR(VLOOKUP(B1209,'Tous les abonnés'!$A$6:$I$5491,2,0)),"",VLOOKUP(B1209,'Tous les abonnés'!$A$6:$I$5491,2,0))</f>
        <v/>
      </c>
      <c r="D1209" s="26"/>
      <c r="E1209" s="265"/>
      <c r="F1209" s="207" t="str">
        <f>IF(ISERROR(IF(VLOOKUP(D1209,Paramètres!$C$17:$H$33,6,0)="oui","illimité",VLOOKUP(D1209,Paramètres!$C$17:$H$33,5,0))),"",IF(VLOOKUP(D1209,Paramètres!$C$17:$H$33,6,0)="oui","illimité",VLOOKUP(D1209,Paramètres!$C$17:$H$33,5,0)))</f>
        <v/>
      </c>
      <c r="G1209" s="269" t="str">
        <f t="shared" si="111"/>
        <v/>
      </c>
      <c r="H1209" s="208"/>
      <c r="I1209" s="53"/>
      <c r="J1209" s="209"/>
      <c r="K1209" s="271"/>
      <c r="L1209" s="37"/>
      <c r="M1209" s="218"/>
      <c r="N1209" s="124"/>
      <c r="O1209" s="211" t="str">
        <f t="shared" ca="1" si="112"/>
        <v/>
      </c>
      <c r="P1209" s="212" t="str">
        <f>IF(ISERROR(VLOOKUP(L1209,Paramètres!$A$38:$B$40,2,0)),"",VLOOKUP(L1209,Paramètres!$A$38:$B$40,2,0))</f>
        <v/>
      </c>
      <c r="Q1209" s="211" t="str">
        <f t="shared" ca="1" si="113"/>
        <v/>
      </c>
      <c r="R1209" s="211" t="str">
        <f t="shared" si="109"/>
        <v/>
      </c>
      <c r="S1209" s="213" t="str">
        <f t="shared" ca="1" si="110"/>
        <v/>
      </c>
      <c r="T1209" s="214" t="str">
        <f t="shared" ca="1" si="114"/>
        <v/>
      </c>
    </row>
    <row r="1210" spans="1:20" x14ac:dyDescent="0.25">
      <c r="A1210" s="119" t="s">
        <v>6779</v>
      </c>
      <c r="B1210" s="260"/>
      <c r="C1210" s="264" t="str">
        <f>IF(ISERROR(VLOOKUP(B1210,'Tous les abonnés'!$A$6:$I$5491,2,0)),"",VLOOKUP(B1210,'Tous les abonnés'!$A$6:$I$5491,2,0))</f>
        <v/>
      </c>
      <c r="D1210" s="26"/>
      <c r="E1210" s="265"/>
      <c r="F1210" s="207" t="str">
        <f>IF(ISERROR(IF(VLOOKUP(D1210,Paramètres!$C$17:$H$33,6,0)="oui","illimité",VLOOKUP(D1210,Paramètres!$C$17:$H$33,5,0))),"",IF(VLOOKUP(D1210,Paramètres!$C$17:$H$33,6,0)="oui","illimité",VLOOKUP(D1210,Paramètres!$C$17:$H$33,5,0)))</f>
        <v/>
      </c>
      <c r="G1210" s="269" t="str">
        <f t="shared" si="111"/>
        <v/>
      </c>
      <c r="H1210" s="208"/>
      <c r="I1210" s="53"/>
      <c r="J1210" s="209"/>
      <c r="K1210" s="271"/>
      <c r="L1210" s="37"/>
      <c r="M1210" s="218"/>
      <c r="N1210" s="124"/>
      <c r="O1210" s="211" t="str">
        <f t="shared" ca="1" si="112"/>
        <v/>
      </c>
      <c r="P1210" s="212" t="str">
        <f>IF(ISERROR(VLOOKUP(L1210,Paramètres!$A$38:$B$40,2,0)),"",VLOOKUP(L1210,Paramètres!$A$38:$B$40,2,0))</f>
        <v/>
      </c>
      <c r="Q1210" s="211" t="str">
        <f t="shared" ca="1" si="113"/>
        <v/>
      </c>
      <c r="R1210" s="211" t="str">
        <f t="shared" si="109"/>
        <v/>
      </c>
      <c r="S1210" s="213" t="str">
        <f t="shared" ca="1" si="110"/>
        <v/>
      </c>
      <c r="T1210" s="214" t="str">
        <f t="shared" ca="1" si="114"/>
        <v/>
      </c>
    </row>
    <row r="1211" spans="1:20" x14ac:dyDescent="0.25">
      <c r="A1211" s="119" t="s">
        <v>6780</v>
      </c>
      <c r="B1211" s="260"/>
      <c r="C1211" s="264" t="str">
        <f>IF(ISERROR(VLOOKUP(B1211,'Tous les abonnés'!$A$6:$I$5491,2,0)),"",VLOOKUP(B1211,'Tous les abonnés'!$A$6:$I$5491,2,0))</f>
        <v/>
      </c>
      <c r="D1211" s="26"/>
      <c r="E1211" s="265"/>
      <c r="F1211" s="207" t="str">
        <f>IF(ISERROR(IF(VLOOKUP(D1211,Paramètres!$C$17:$H$33,6,0)="oui","illimité",VLOOKUP(D1211,Paramètres!$C$17:$H$33,5,0))),"",IF(VLOOKUP(D1211,Paramètres!$C$17:$H$33,6,0)="oui","illimité",VLOOKUP(D1211,Paramètres!$C$17:$H$33,5,0)))</f>
        <v/>
      </c>
      <c r="G1211" s="269" t="str">
        <f t="shared" si="111"/>
        <v/>
      </c>
      <c r="H1211" s="208"/>
      <c r="I1211" s="53"/>
      <c r="J1211" s="209"/>
      <c r="K1211" s="271"/>
      <c r="L1211" s="37"/>
      <c r="M1211" s="218"/>
      <c r="N1211" s="124"/>
      <c r="O1211" s="211" t="str">
        <f t="shared" ca="1" si="112"/>
        <v/>
      </c>
      <c r="P1211" s="212" t="str">
        <f>IF(ISERROR(VLOOKUP(L1211,Paramètres!$A$38:$B$40,2,0)),"",VLOOKUP(L1211,Paramètres!$A$38:$B$40,2,0))</f>
        <v/>
      </c>
      <c r="Q1211" s="211" t="str">
        <f t="shared" ca="1" si="113"/>
        <v/>
      </c>
      <c r="R1211" s="211" t="str">
        <f t="shared" si="109"/>
        <v/>
      </c>
      <c r="S1211" s="213" t="str">
        <f t="shared" ca="1" si="110"/>
        <v/>
      </c>
      <c r="T1211" s="214" t="str">
        <f t="shared" ca="1" si="114"/>
        <v/>
      </c>
    </row>
    <row r="1212" spans="1:20" x14ac:dyDescent="0.25">
      <c r="A1212" s="119" t="s">
        <v>6781</v>
      </c>
      <c r="B1212" s="260"/>
      <c r="C1212" s="264" t="str">
        <f>IF(ISERROR(VLOOKUP(B1212,'Tous les abonnés'!$A$6:$I$5491,2,0)),"",VLOOKUP(B1212,'Tous les abonnés'!$A$6:$I$5491,2,0))</f>
        <v/>
      </c>
      <c r="D1212" s="26"/>
      <c r="E1212" s="265"/>
      <c r="F1212" s="207" t="str">
        <f>IF(ISERROR(IF(VLOOKUP(D1212,Paramètres!$C$17:$H$33,6,0)="oui","illimité",VLOOKUP(D1212,Paramètres!$C$17:$H$33,5,0))),"",IF(VLOOKUP(D1212,Paramètres!$C$17:$H$33,6,0)="oui","illimité",VLOOKUP(D1212,Paramètres!$C$17:$H$33,5,0)))</f>
        <v/>
      </c>
      <c r="G1212" s="269" t="str">
        <f t="shared" si="111"/>
        <v/>
      </c>
      <c r="H1212" s="208"/>
      <c r="I1212" s="53"/>
      <c r="J1212" s="209"/>
      <c r="K1212" s="271"/>
      <c r="L1212" s="37"/>
      <c r="M1212" s="218"/>
      <c r="N1212" s="124"/>
      <c r="O1212" s="211" t="str">
        <f t="shared" ca="1" si="112"/>
        <v/>
      </c>
      <c r="P1212" s="212" t="str">
        <f>IF(ISERROR(VLOOKUP(L1212,Paramètres!$A$38:$B$40,2,0)),"",VLOOKUP(L1212,Paramètres!$A$38:$B$40,2,0))</f>
        <v/>
      </c>
      <c r="Q1212" s="211" t="str">
        <f t="shared" ca="1" si="113"/>
        <v/>
      </c>
      <c r="R1212" s="211" t="str">
        <f t="shared" si="109"/>
        <v/>
      </c>
      <c r="S1212" s="213" t="str">
        <f t="shared" ca="1" si="110"/>
        <v/>
      </c>
      <c r="T1212" s="214" t="str">
        <f t="shared" ca="1" si="114"/>
        <v/>
      </c>
    </row>
    <row r="1213" spans="1:20" x14ac:dyDescent="0.25">
      <c r="A1213" s="119" t="s">
        <v>6782</v>
      </c>
      <c r="B1213" s="260"/>
      <c r="C1213" s="264" t="str">
        <f>IF(ISERROR(VLOOKUP(B1213,'Tous les abonnés'!$A$6:$I$5491,2,0)),"",VLOOKUP(B1213,'Tous les abonnés'!$A$6:$I$5491,2,0))</f>
        <v/>
      </c>
      <c r="D1213" s="26"/>
      <c r="E1213" s="265"/>
      <c r="F1213" s="207" t="str">
        <f>IF(ISERROR(IF(VLOOKUP(D1213,Paramètres!$C$17:$H$33,6,0)="oui","illimité",VLOOKUP(D1213,Paramètres!$C$17:$H$33,5,0))),"",IF(VLOOKUP(D1213,Paramètres!$C$17:$H$33,6,0)="oui","illimité",VLOOKUP(D1213,Paramètres!$C$17:$H$33,5,0)))</f>
        <v/>
      </c>
      <c r="G1213" s="269" t="str">
        <f t="shared" si="111"/>
        <v/>
      </c>
      <c r="H1213" s="208"/>
      <c r="I1213" s="53"/>
      <c r="J1213" s="209"/>
      <c r="K1213" s="271"/>
      <c r="L1213" s="37"/>
      <c r="M1213" s="218"/>
      <c r="N1213" s="124"/>
      <c r="O1213" s="211" t="str">
        <f t="shared" ca="1" si="112"/>
        <v/>
      </c>
      <c r="P1213" s="212" t="str">
        <f>IF(ISERROR(VLOOKUP(L1213,Paramètres!$A$38:$B$40,2,0)),"",VLOOKUP(L1213,Paramètres!$A$38:$B$40,2,0))</f>
        <v/>
      </c>
      <c r="Q1213" s="211" t="str">
        <f t="shared" ca="1" si="113"/>
        <v/>
      </c>
      <c r="R1213" s="211" t="str">
        <f t="shared" si="109"/>
        <v/>
      </c>
      <c r="S1213" s="213" t="str">
        <f t="shared" ca="1" si="110"/>
        <v/>
      </c>
      <c r="T1213" s="214" t="str">
        <f t="shared" ca="1" si="114"/>
        <v/>
      </c>
    </row>
    <row r="1214" spans="1:20" x14ac:dyDescent="0.25">
      <c r="A1214" s="119" t="s">
        <v>6783</v>
      </c>
      <c r="B1214" s="260"/>
      <c r="C1214" s="264" t="str">
        <f>IF(ISERROR(VLOOKUP(B1214,'Tous les abonnés'!$A$6:$I$5491,2,0)),"",VLOOKUP(B1214,'Tous les abonnés'!$A$6:$I$5491,2,0))</f>
        <v/>
      </c>
      <c r="D1214" s="26"/>
      <c r="E1214" s="265"/>
      <c r="F1214" s="207" t="str">
        <f>IF(ISERROR(IF(VLOOKUP(D1214,Paramètres!$C$17:$H$33,6,0)="oui","illimité",VLOOKUP(D1214,Paramètres!$C$17:$H$33,5,0))),"",IF(VLOOKUP(D1214,Paramètres!$C$17:$H$33,6,0)="oui","illimité",VLOOKUP(D1214,Paramètres!$C$17:$H$33,5,0)))</f>
        <v/>
      </c>
      <c r="G1214" s="269" t="str">
        <f t="shared" si="111"/>
        <v/>
      </c>
      <c r="H1214" s="208"/>
      <c r="I1214" s="53"/>
      <c r="J1214" s="209"/>
      <c r="K1214" s="271"/>
      <c r="L1214" s="37"/>
      <c r="M1214" s="218"/>
      <c r="N1214" s="124"/>
      <c r="O1214" s="211" t="str">
        <f t="shared" ca="1" si="112"/>
        <v/>
      </c>
      <c r="P1214" s="212" t="str">
        <f>IF(ISERROR(VLOOKUP(L1214,Paramètres!$A$38:$B$40,2,0)),"",VLOOKUP(L1214,Paramètres!$A$38:$B$40,2,0))</f>
        <v/>
      </c>
      <c r="Q1214" s="211" t="str">
        <f t="shared" ca="1" si="113"/>
        <v/>
      </c>
      <c r="R1214" s="211" t="str">
        <f t="shared" si="109"/>
        <v/>
      </c>
      <c r="S1214" s="213" t="str">
        <f t="shared" ca="1" si="110"/>
        <v/>
      </c>
      <c r="T1214" s="214" t="str">
        <f t="shared" ca="1" si="114"/>
        <v/>
      </c>
    </row>
    <row r="1215" spans="1:20" x14ac:dyDescent="0.25">
      <c r="A1215" s="119" t="s">
        <v>6784</v>
      </c>
      <c r="B1215" s="260"/>
      <c r="C1215" s="264" t="str">
        <f>IF(ISERROR(VLOOKUP(B1215,'Tous les abonnés'!$A$6:$I$5491,2,0)),"",VLOOKUP(B1215,'Tous les abonnés'!$A$6:$I$5491,2,0))</f>
        <v/>
      </c>
      <c r="D1215" s="26"/>
      <c r="E1215" s="265"/>
      <c r="F1215" s="207" t="str">
        <f>IF(ISERROR(IF(VLOOKUP(D1215,Paramètres!$C$17:$H$33,6,0)="oui","illimité",VLOOKUP(D1215,Paramètres!$C$17:$H$33,5,0))),"",IF(VLOOKUP(D1215,Paramètres!$C$17:$H$33,6,0)="oui","illimité",VLOOKUP(D1215,Paramètres!$C$17:$H$33,5,0)))</f>
        <v/>
      </c>
      <c r="G1215" s="269" t="str">
        <f t="shared" si="111"/>
        <v/>
      </c>
      <c r="H1215" s="208"/>
      <c r="I1215" s="53"/>
      <c r="J1215" s="209"/>
      <c r="K1215" s="271"/>
      <c r="L1215" s="37"/>
      <c r="M1215" s="218"/>
      <c r="N1215" s="124"/>
      <c r="O1215" s="211" t="str">
        <f t="shared" ca="1" si="112"/>
        <v/>
      </c>
      <c r="P1215" s="212" t="str">
        <f>IF(ISERROR(VLOOKUP(L1215,Paramètres!$A$38:$B$40,2,0)),"",VLOOKUP(L1215,Paramètres!$A$38:$B$40,2,0))</f>
        <v/>
      </c>
      <c r="Q1215" s="211" t="str">
        <f t="shared" ca="1" si="113"/>
        <v/>
      </c>
      <c r="R1215" s="211" t="str">
        <f t="shared" si="109"/>
        <v/>
      </c>
      <c r="S1215" s="213" t="str">
        <f t="shared" ca="1" si="110"/>
        <v/>
      </c>
      <c r="T1215" s="214" t="str">
        <f t="shared" ca="1" si="114"/>
        <v/>
      </c>
    </row>
    <row r="1216" spans="1:20" x14ac:dyDescent="0.25">
      <c r="A1216" s="119" t="s">
        <v>6785</v>
      </c>
      <c r="B1216" s="260"/>
      <c r="C1216" s="264" t="str">
        <f>IF(ISERROR(VLOOKUP(B1216,'Tous les abonnés'!$A$6:$I$5491,2,0)),"",VLOOKUP(B1216,'Tous les abonnés'!$A$6:$I$5491,2,0))</f>
        <v/>
      </c>
      <c r="D1216" s="26"/>
      <c r="E1216" s="265"/>
      <c r="F1216" s="207" t="str">
        <f>IF(ISERROR(IF(VLOOKUP(D1216,Paramètres!$C$17:$H$33,6,0)="oui","illimité",VLOOKUP(D1216,Paramètres!$C$17:$H$33,5,0))),"",IF(VLOOKUP(D1216,Paramètres!$C$17:$H$33,6,0)="oui","illimité",VLOOKUP(D1216,Paramètres!$C$17:$H$33,5,0)))</f>
        <v/>
      </c>
      <c r="G1216" s="269" t="str">
        <f t="shared" si="111"/>
        <v/>
      </c>
      <c r="H1216" s="208"/>
      <c r="I1216" s="53"/>
      <c r="J1216" s="209"/>
      <c r="K1216" s="271"/>
      <c r="L1216" s="37"/>
      <c r="M1216" s="218"/>
      <c r="N1216" s="124"/>
      <c r="O1216" s="211" t="str">
        <f t="shared" ca="1" si="112"/>
        <v/>
      </c>
      <c r="P1216" s="212" t="str">
        <f>IF(ISERROR(VLOOKUP(L1216,Paramètres!$A$38:$B$40,2,0)),"",VLOOKUP(L1216,Paramètres!$A$38:$B$40,2,0))</f>
        <v/>
      </c>
      <c r="Q1216" s="211" t="str">
        <f t="shared" ca="1" si="113"/>
        <v/>
      </c>
      <c r="R1216" s="211" t="str">
        <f t="shared" si="109"/>
        <v/>
      </c>
      <c r="S1216" s="213" t="str">
        <f t="shared" ca="1" si="110"/>
        <v/>
      </c>
      <c r="T1216" s="214" t="str">
        <f t="shared" ca="1" si="114"/>
        <v/>
      </c>
    </row>
    <row r="1217" spans="1:20" x14ac:dyDescent="0.25">
      <c r="A1217" s="119" t="s">
        <v>6786</v>
      </c>
      <c r="B1217" s="260"/>
      <c r="C1217" s="264" t="str">
        <f>IF(ISERROR(VLOOKUP(B1217,'Tous les abonnés'!$A$6:$I$5491,2,0)),"",VLOOKUP(B1217,'Tous les abonnés'!$A$6:$I$5491,2,0))</f>
        <v/>
      </c>
      <c r="D1217" s="26"/>
      <c r="E1217" s="265"/>
      <c r="F1217" s="207" t="str">
        <f>IF(ISERROR(IF(VLOOKUP(D1217,Paramètres!$C$17:$H$33,6,0)="oui","illimité",VLOOKUP(D1217,Paramètres!$C$17:$H$33,5,0))),"",IF(VLOOKUP(D1217,Paramètres!$C$17:$H$33,6,0)="oui","illimité",VLOOKUP(D1217,Paramètres!$C$17:$H$33,5,0)))</f>
        <v/>
      </c>
      <c r="G1217" s="269" t="str">
        <f t="shared" si="111"/>
        <v/>
      </c>
      <c r="H1217" s="208"/>
      <c r="I1217" s="53"/>
      <c r="J1217" s="209"/>
      <c r="K1217" s="271"/>
      <c r="L1217" s="37"/>
      <c r="M1217" s="218"/>
      <c r="N1217" s="124"/>
      <c r="O1217" s="211" t="str">
        <f t="shared" ca="1" si="112"/>
        <v/>
      </c>
      <c r="P1217" s="212" t="str">
        <f>IF(ISERROR(VLOOKUP(L1217,Paramètres!$A$38:$B$40,2,0)),"",VLOOKUP(L1217,Paramètres!$A$38:$B$40,2,0))</f>
        <v/>
      </c>
      <c r="Q1217" s="211" t="str">
        <f t="shared" ca="1" si="113"/>
        <v/>
      </c>
      <c r="R1217" s="211" t="str">
        <f t="shared" si="109"/>
        <v/>
      </c>
      <c r="S1217" s="213" t="str">
        <f t="shared" ca="1" si="110"/>
        <v/>
      </c>
      <c r="T1217" s="214" t="str">
        <f t="shared" ca="1" si="114"/>
        <v/>
      </c>
    </row>
    <row r="1218" spans="1:20" x14ac:dyDescent="0.25">
      <c r="A1218" s="119" t="s">
        <v>6787</v>
      </c>
      <c r="B1218" s="260"/>
      <c r="C1218" s="264" t="str">
        <f>IF(ISERROR(VLOOKUP(B1218,'Tous les abonnés'!$A$6:$I$5491,2,0)),"",VLOOKUP(B1218,'Tous les abonnés'!$A$6:$I$5491,2,0))</f>
        <v/>
      </c>
      <c r="D1218" s="26"/>
      <c r="E1218" s="265"/>
      <c r="F1218" s="207" t="str">
        <f>IF(ISERROR(IF(VLOOKUP(D1218,Paramètres!$C$17:$H$33,6,0)="oui","illimité",VLOOKUP(D1218,Paramètres!$C$17:$H$33,5,0))),"",IF(VLOOKUP(D1218,Paramètres!$C$17:$H$33,6,0)="oui","illimité",VLOOKUP(D1218,Paramètres!$C$17:$H$33,5,0)))</f>
        <v/>
      </c>
      <c r="G1218" s="269" t="str">
        <f t="shared" si="111"/>
        <v/>
      </c>
      <c r="H1218" s="208"/>
      <c r="I1218" s="53"/>
      <c r="J1218" s="209"/>
      <c r="K1218" s="271"/>
      <c r="L1218" s="37"/>
      <c r="M1218" s="218"/>
      <c r="N1218" s="124"/>
      <c r="O1218" s="211" t="str">
        <f t="shared" ca="1" si="112"/>
        <v/>
      </c>
      <c r="P1218" s="212" t="str">
        <f>IF(ISERROR(VLOOKUP(L1218,Paramètres!$A$38:$B$40,2,0)),"",VLOOKUP(L1218,Paramètres!$A$38:$B$40,2,0))</f>
        <v/>
      </c>
      <c r="Q1218" s="211" t="str">
        <f t="shared" ca="1" si="113"/>
        <v/>
      </c>
      <c r="R1218" s="211" t="str">
        <f t="shared" si="109"/>
        <v/>
      </c>
      <c r="S1218" s="213" t="str">
        <f t="shared" ca="1" si="110"/>
        <v/>
      </c>
      <c r="T1218" s="214" t="str">
        <f t="shared" ca="1" si="114"/>
        <v/>
      </c>
    </row>
    <row r="1219" spans="1:20" x14ac:dyDescent="0.25">
      <c r="A1219" s="119" t="s">
        <v>6788</v>
      </c>
      <c r="B1219" s="260"/>
      <c r="C1219" s="264" t="str">
        <f>IF(ISERROR(VLOOKUP(B1219,'Tous les abonnés'!$A$6:$I$5491,2,0)),"",VLOOKUP(B1219,'Tous les abonnés'!$A$6:$I$5491,2,0))</f>
        <v/>
      </c>
      <c r="D1219" s="26"/>
      <c r="E1219" s="265"/>
      <c r="F1219" s="207" t="str">
        <f>IF(ISERROR(IF(VLOOKUP(D1219,Paramètres!$C$17:$H$33,6,0)="oui","illimité",VLOOKUP(D1219,Paramètres!$C$17:$H$33,5,0))),"",IF(VLOOKUP(D1219,Paramètres!$C$17:$H$33,6,0)="oui","illimité",VLOOKUP(D1219,Paramètres!$C$17:$H$33,5,0)))</f>
        <v/>
      </c>
      <c r="G1219" s="269" t="str">
        <f t="shared" si="111"/>
        <v/>
      </c>
      <c r="H1219" s="208"/>
      <c r="I1219" s="53"/>
      <c r="J1219" s="209"/>
      <c r="K1219" s="271"/>
      <c r="L1219" s="37"/>
      <c r="M1219" s="218"/>
      <c r="N1219" s="124"/>
      <c r="O1219" s="211" t="str">
        <f t="shared" ca="1" si="112"/>
        <v/>
      </c>
      <c r="P1219" s="212" t="str">
        <f>IF(ISERROR(VLOOKUP(L1219,Paramètres!$A$38:$B$40,2,0)),"",VLOOKUP(L1219,Paramètres!$A$38:$B$40,2,0))</f>
        <v/>
      </c>
      <c r="Q1219" s="211" t="str">
        <f t="shared" ca="1" si="113"/>
        <v/>
      </c>
      <c r="R1219" s="211" t="str">
        <f t="shared" si="109"/>
        <v/>
      </c>
      <c r="S1219" s="213" t="str">
        <f t="shared" ca="1" si="110"/>
        <v/>
      </c>
      <c r="T1219" s="214" t="str">
        <f t="shared" ca="1" si="114"/>
        <v/>
      </c>
    </row>
    <row r="1220" spans="1:20" x14ac:dyDescent="0.25">
      <c r="A1220" s="119" t="s">
        <v>6789</v>
      </c>
      <c r="B1220" s="260"/>
      <c r="C1220" s="264" t="str">
        <f>IF(ISERROR(VLOOKUP(B1220,'Tous les abonnés'!$A$6:$I$5491,2,0)),"",VLOOKUP(B1220,'Tous les abonnés'!$A$6:$I$5491,2,0))</f>
        <v/>
      </c>
      <c r="D1220" s="26"/>
      <c r="E1220" s="265"/>
      <c r="F1220" s="207" t="str">
        <f>IF(ISERROR(IF(VLOOKUP(D1220,Paramètres!$C$17:$H$33,6,0)="oui","illimité",VLOOKUP(D1220,Paramètres!$C$17:$H$33,5,0))),"",IF(VLOOKUP(D1220,Paramètres!$C$17:$H$33,6,0)="oui","illimité",VLOOKUP(D1220,Paramètres!$C$17:$H$33,5,0)))</f>
        <v/>
      </c>
      <c r="G1220" s="269" t="str">
        <f t="shared" si="111"/>
        <v/>
      </c>
      <c r="H1220" s="208"/>
      <c r="I1220" s="53"/>
      <c r="J1220" s="209"/>
      <c r="K1220" s="271"/>
      <c r="L1220" s="37"/>
      <c r="M1220" s="218"/>
      <c r="N1220" s="124"/>
      <c r="O1220" s="211" t="str">
        <f t="shared" ca="1" si="112"/>
        <v/>
      </c>
      <c r="P1220" s="212" t="str">
        <f>IF(ISERROR(VLOOKUP(L1220,Paramètres!$A$38:$B$40,2,0)),"",VLOOKUP(L1220,Paramètres!$A$38:$B$40,2,0))</f>
        <v/>
      </c>
      <c r="Q1220" s="211" t="str">
        <f t="shared" ca="1" si="113"/>
        <v/>
      </c>
      <c r="R1220" s="211" t="str">
        <f t="shared" si="109"/>
        <v/>
      </c>
      <c r="S1220" s="213" t="str">
        <f t="shared" ca="1" si="110"/>
        <v/>
      </c>
      <c r="T1220" s="214" t="str">
        <f t="shared" ca="1" si="114"/>
        <v/>
      </c>
    </row>
    <row r="1221" spans="1:20" x14ac:dyDescent="0.25">
      <c r="A1221" s="119" t="s">
        <v>6790</v>
      </c>
      <c r="B1221" s="260"/>
      <c r="C1221" s="264" t="str">
        <f>IF(ISERROR(VLOOKUP(B1221,'Tous les abonnés'!$A$6:$I$5491,2,0)),"",VLOOKUP(B1221,'Tous les abonnés'!$A$6:$I$5491,2,0))</f>
        <v/>
      </c>
      <c r="D1221" s="26"/>
      <c r="E1221" s="265"/>
      <c r="F1221" s="207" t="str">
        <f>IF(ISERROR(IF(VLOOKUP(D1221,Paramètres!$C$17:$H$33,6,0)="oui","illimité",VLOOKUP(D1221,Paramètres!$C$17:$H$33,5,0))),"",IF(VLOOKUP(D1221,Paramètres!$C$17:$H$33,6,0)="oui","illimité",VLOOKUP(D1221,Paramètres!$C$17:$H$33,5,0)))</f>
        <v/>
      </c>
      <c r="G1221" s="269" t="str">
        <f t="shared" si="111"/>
        <v/>
      </c>
      <c r="H1221" s="208"/>
      <c r="I1221" s="53"/>
      <c r="J1221" s="209"/>
      <c r="K1221" s="271"/>
      <c r="L1221" s="37"/>
      <c r="M1221" s="218"/>
      <c r="N1221" s="124"/>
      <c r="O1221" s="211" t="str">
        <f t="shared" ca="1" si="112"/>
        <v/>
      </c>
      <c r="P1221" s="212" t="str">
        <f>IF(ISERROR(VLOOKUP(L1221,Paramètres!$A$38:$B$40,2,0)),"",VLOOKUP(L1221,Paramètres!$A$38:$B$40,2,0))</f>
        <v/>
      </c>
      <c r="Q1221" s="211" t="str">
        <f t="shared" ca="1" si="113"/>
        <v/>
      </c>
      <c r="R1221" s="211" t="str">
        <f t="shared" si="109"/>
        <v/>
      </c>
      <c r="S1221" s="213" t="str">
        <f t="shared" ca="1" si="110"/>
        <v/>
      </c>
      <c r="T1221" s="214" t="str">
        <f t="shared" ca="1" si="114"/>
        <v/>
      </c>
    </row>
    <row r="1222" spans="1:20" x14ac:dyDescent="0.25">
      <c r="A1222" s="119" t="s">
        <v>6791</v>
      </c>
      <c r="B1222" s="260"/>
      <c r="C1222" s="264" t="str">
        <f>IF(ISERROR(VLOOKUP(B1222,'Tous les abonnés'!$A$6:$I$5491,2,0)),"",VLOOKUP(B1222,'Tous les abonnés'!$A$6:$I$5491,2,0))</f>
        <v/>
      </c>
      <c r="D1222" s="26"/>
      <c r="E1222" s="265"/>
      <c r="F1222" s="207" t="str">
        <f>IF(ISERROR(IF(VLOOKUP(D1222,Paramètres!$C$17:$H$33,6,0)="oui","illimité",VLOOKUP(D1222,Paramètres!$C$17:$H$33,5,0))),"",IF(VLOOKUP(D1222,Paramètres!$C$17:$H$33,6,0)="oui","illimité",VLOOKUP(D1222,Paramètres!$C$17:$H$33,5,0)))</f>
        <v/>
      </c>
      <c r="G1222" s="269" t="str">
        <f t="shared" si="111"/>
        <v/>
      </c>
      <c r="H1222" s="208"/>
      <c r="I1222" s="53"/>
      <c r="J1222" s="209"/>
      <c r="K1222" s="271"/>
      <c r="L1222" s="37"/>
      <c r="M1222" s="218"/>
      <c r="N1222" s="124"/>
      <c r="O1222" s="211" t="str">
        <f t="shared" ca="1" si="112"/>
        <v/>
      </c>
      <c r="P1222" s="212" t="str">
        <f>IF(ISERROR(VLOOKUP(L1222,Paramètres!$A$38:$B$40,2,0)),"",VLOOKUP(L1222,Paramètres!$A$38:$B$40,2,0))</f>
        <v/>
      </c>
      <c r="Q1222" s="211" t="str">
        <f t="shared" ca="1" si="113"/>
        <v/>
      </c>
      <c r="R1222" s="211" t="str">
        <f t="shared" si="109"/>
        <v/>
      </c>
      <c r="S1222" s="213" t="str">
        <f t="shared" ca="1" si="110"/>
        <v/>
      </c>
      <c r="T1222" s="214" t="str">
        <f t="shared" ca="1" si="114"/>
        <v/>
      </c>
    </row>
    <row r="1223" spans="1:20" x14ac:dyDescent="0.25">
      <c r="A1223" s="119" t="s">
        <v>6792</v>
      </c>
      <c r="B1223" s="260"/>
      <c r="C1223" s="264" t="str">
        <f>IF(ISERROR(VLOOKUP(B1223,'Tous les abonnés'!$A$6:$I$5491,2,0)),"",VLOOKUP(B1223,'Tous les abonnés'!$A$6:$I$5491,2,0))</f>
        <v/>
      </c>
      <c r="D1223" s="26"/>
      <c r="E1223" s="265"/>
      <c r="F1223" s="207" t="str">
        <f>IF(ISERROR(IF(VLOOKUP(D1223,Paramètres!$C$17:$H$33,6,0)="oui","illimité",VLOOKUP(D1223,Paramètres!$C$17:$H$33,5,0))),"",IF(VLOOKUP(D1223,Paramètres!$C$17:$H$33,6,0)="oui","illimité",VLOOKUP(D1223,Paramètres!$C$17:$H$33,5,0)))</f>
        <v/>
      </c>
      <c r="G1223" s="269" t="str">
        <f t="shared" si="111"/>
        <v/>
      </c>
      <c r="H1223" s="208"/>
      <c r="I1223" s="53"/>
      <c r="J1223" s="209"/>
      <c r="K1223" s="271"/>
      <c r="L1223" s="37"/>
      <c r="M1223" s="218"/>
      <c r="N1223" s="124"/>
      <c r="O1223" s="211" t="str">
        <f t="shared" ca="1" si="112"/>
        <v/>
      </c>
      <c r="P1223" s="212" t="str">
        <f>IF(ISERROR(VLOOKUP(L1223,Paramètres!$A$38:$B$40,2,0)),"",VLOOKUP(L1223,Paramètres!$A$38:$B$40,2,0))</f>
        <v/>
      </c>
      <c r="Q1223" s="211" t="str">
        <f t="shared" ca="1" si="113"/>
        <v/>
      </c>
      <c r="R1223" s="211" t="str">
        <f t="shared" ref="R1223:R1286" si="115">IF(L1223="en 1 fois",1,IF(F1223="illimité",O1223/P1223,IF(ISERROR(F1223/P1223),"",ROUND(F1223/P1223,0))))</f>
        <v/>
      </c>
      <c r="S1223" s="213" t="str">
        <f t="shared" ref="S1223:S1286" ca="1" si="116">IF(ISERROR(IF(F1223="illimité",Q1223*J1223,IF(L1223="en 1 fois",J1223,J1223*Q1223/R1223))),"",IF(F1223="illimité",Q1223*J1223,IF(L1223="en 1 fois",J1223,J1223*Q1223/R1223)))</f>
        <v/>
      </c>
      <c r="T1223" s="214" t="str">
        <f t="shared" ca="1" si="114"/>
        <v/>
      </c>
    </row>
    <row r="1224" spans="1:20" x14ac:dyDescent="0.25">
      <c r="A1224" s="119" t="s">
        <v>6793</v>
      </c>
      <c r="B1224" s="260"/>
      <c r="C1224" s="264" t="str">
        <f>IF(ISERROR(VLOOKUP(B1224,'Tous les abonnés'!$A$6:$I$5491,2,0)),"",VLOOKUP(B1224,'Tous les abonnés'!$A$6:$I$5491,2,0))</f>
        <v/>
      </c>
      <c r="D1224" s="26"/>
      <c r="E1224" s="265"/>
      <c r="F1224" s="207" t="str">
        <f>IF(ISERROR(IF(VLOOKUP(D1224,Paramètres!$C$17:$H$33,6,0)="oui","illimité",VLOOKUP(D1224,Paramètres!$C$17:$H$33,5,0))),"",IF(VLOOKUP(D1224,Paramètres!$C$17:$H$33,6,0)="oui","illimité",VLOOKUP(D1224,Paramètres!$C$17:$H$33,5,0)))</f>
        <v/>
      </c>
      <c r="G1224" s="269" t="str">
        <f t="shared" ref="G1224:G1287" si="117">IF(ISBLANK(K1224),IF(ISERROR(E1224+F1224),"",E1224+F1224),K1224)</f>
        <v/>
      </c>
      <c r="H1224" s="208"/>
      <c r="I1224" s="53"/>
      <c r="J1224" s="209"/>
      <c r="K1224" s="271"/>
      <c r="L1224" s="37"/>
      <c r="M1224" s="218"/>
      <c r="N1224" s="124"/>
      <c r="O1224" s="211" t="str">
        <f t="shared" ref="O1224:O1287" ca="1" si="118">IF(ISBLANK(E1224),"",IF(TODAY()&gt;G1224,G1224-E1224,TODAY()-E1224))</f>
        <v/>
      </c>
      <c r="P1224" s="212" t="str">
        <f>IF(ISERROR(VLOOKUP(L1224,Paramètres!$A$38:$B$40,2,0)),"",VLOOKUP(L1224,Paramètres!$A$38:$B$40,2,0))</f>
        <v/>
      </c>
      <c r="Q1224" s="211" t="str">
        <f t="shared" ref="Q1224:Q1287" ca="1" si="119">IF(ISERROR(O1224/P1224),"",ROUND(O1224/P1224,0))</f>
        <v/>
      </c>
      <c r="R1224" s="211" t="str">
        <f t="shared" si="115"/>
        <v/>
      </c>
      <c r="S1224" s="213" t="str">
        <f t="shared" ca="1" si="116"/>
        <v/>
      </c>
      <c r="T1224" s="214" t="str">
        <f t="shared" ref="T1224:T1287" ca="1" si="120">IF(ISERROR(S1224-N1224),"",S1224-N1224)</f>
        <v/>
      </c>
    </row>
    <row r="1225" spans="1:20" x14ac:dyDescent="0.25">
      <c r="A1225" s="119" t="s">
        <v>6794</v>
      </c>
      <c r="B1225" s="260"/>
      <c r="C1225" s="264" t="str">
        <f>IF(ISERROR(VLOOKUP(B1225,'Tous les abonnés'!$A$6:$I$5491,2,0)),"",VLOOKUP(B1225,'Tous les abonnés'!$A$6:$I$5491,2,0))</f>
        <v/>
      </c>
      <c r="D1225" s="26"/>
      <c r="E1225" s="265"/>
      <c r="F1225" s="207" t="str">
        <f>IF(ISERROR(IF(VLOOKUP(D1225,Paramètres!$C$17:$H$33,6,0)="oui","illimité",VLOOKUP(D1225,Paramètres!$C$17:$H$33,5,0))),"",IF(VLOOKUP(D1225,Paramètres!$C$17:$H$33,6,0)="oui","illimité",VLOOKUP(D1225,Paramètres!$C$17:$H$33,5,0)))</f>
        <v/>
      </c>
      <c r="G1225" s="269" t="str">
        <f t="shared" si="117"/>
        <v/>
      </c>
      <c r="H1225" s="208"/>
      <c r="I1225" s="53"/>
      <c r="J1225" s="209"/>
      <c r="K1225" s="271"/>
      <c r="L1225" s="37"/>
      <c r="M1225" s="218"/>
      <c r="N1225" s="124"/>
      <c r="O1225" s="211" t="str">
        <f t="shared" ca="1" si="118"/>
        <v/>
      </c>
      <c r="P1225" s="212" t="str">
        <f>IF(ISERROR(VLOOKUP(L1225,Paramètres!$A$38:$B$40,2,0)),"",VLOOKUP(L1225,Paramètres!$A$38:$B$40,2,0))</f>
        <v/>
      </c>
      <c r="Q1225" s="211" t="str">
        <f t="shared" ca="1" si="119"/>
        <v/>
      </c>
      <c r="R1225" s="211" t="str">
        <f t="shared" si="115"/>
        <v/>
      </c>
      <c r="S1225" s="213" t="str">
        <f t="shared" ca="1" si="116"/>
        <v/>
      </c>
      <c r="T1225" s="214" t="str">
        <f t="shared" ca="1" si="120"/>
        <v/>
      </c>
    </row>
    <row r="1226" spans="1:20" x14ac:dyDescent="0.25">
      <c r="A1226" s="119" t="s">
        <v>6795</v>
      </c>
      <c r="B1226" s="260"/>
      <c r="C1226" s="264" t="str">
        <f>IF(ISERROR(VLOOKUP(B1226,'Tous les abonnés'!$A$6:$I$5491,2,0)),"",VLOOKUP(B1226,'Tous les abonnés'!$A$6:$I$5491,2,0))</f>
        <v/>
      </c>
      <c r="D1226" s="26"/>
      <c r="E1226" s="265"/>
      <c r="F1226" s="207" t="str">
        <f>IF(ISERROR(IF(VLOOKUP(D1226,Paramètres!$C$17:$H$33,6,0)="oui","illimité",VLOOKUP(D1226,Paramètres!$C$17:$H$33,5,0))),"",IF(VLOOKUP(D1226,Paramètres!$C$17:$H$33,6,0)="oui","illimité",VLOOKUP(D1226,Paramètres!$C$17:$H$33,5,0)))</f>
        <v/>
      </c>
      <c r="G1226" s="269" t="str">
        <f t="shared" si="117"/>
        <v/>
      </c>
      <c r="H1226" s="208"/>
      <c r="I1226" s="53"/>
      <c r="J1226" s="209"/>
      <c r="K1226" s="271"/>
      <c r="L1226" s="37"/>
      <c r="M1226" s="218"/>
      <c r="N1226" s="124"/>
      <c r="O1226" s="211" t="str">
        <f t="shared" ca="1" si="118"/>
        <v/>
      </c>
      <c r="P1226" s="212" t="str">
        <f>IF(ISERROR(VLOOKUP(L1226,Paramètres!$A$38:$B$40,2,0)),"",VLOOKUP(L1226,Paramètres!$A$38:$B$40,2,0))</f>
        <v/>
      </c>
      <c r="Q1226" s="211" t="str">
        <f t="shared" ca="1" si="119"/>
        <v/>
      </c>
      <c r="R1226" s="211" t="str">
        <f t="shared" si="115"/>
        <v/>
      </c>
      <c r="S1226" s="213" t="str">
        <f t="shared" ca="1" si="116"/>
        <v/>
      </c>
      <c r="T1226" s="214" t="str">
        <f t="shared" ca="1" si="120"/>
        <v/>
      </c>
    </row>
    <row r="1227" spans="1:20" x14ac:dyDescent="0.25">
      <c r="A1227" s="119" t="s">
        <v>6796</v>
      </c>
      <c r="B1227" s="260"/>
      <c r="C1227" s="264" t="str">
        <f>IF(ISERROR(VLOOKUP(B1227,'Tous les abonnés'!$A$6:$I$5491,2,0)),"",VLOOKUP(B1227,'Tous les abonnés'!$A$6:$I$5491,2,0))</f>
        <v/>
      </c>
      <c r="D1227" s="26"/>
      <c r="E1227" s="265"/>
      <c r="F1227" s="207" t="str">
        <f>IF(ISERROR(IF(VLOOKUP(D1227,Paramètres!$C$17:$H$33,6,0)="oui","illimité",VLOOKUP(D1227,Paramètres!$C$17:$H$33,5,0))),"",IF(VLOOKUP(D1227,Paramètres!$C$17:$H$33,6,0)="oui","illimité",VLOOKUP(D1227,Paramètres!$C$17:$H$33,5,0)))</f>
        <v/>
      </c>
      <c r="G1227" s="269" t="str">
        <f t="shared" si="117"/>
        <v/>
      </c>
      <c r="H1227" s="208"/>
      <c r="I1227" s="53"/>
      <c r="J1227" s="209"/>
      <c r="K1227" s="271"/>
      <c r="L1227" s="37"/>
      <c r="M1227" s="218"/>
      <c r="N1227" s="124"/>
      <c r="O1227" s="211" t="str">
        <f t="shared" ca="1" si="118"/>
        <v/>
      </c>
      <c r="P1227" s="212" t="str">
        <f>IF(ISERROR(VLOOKUP(L1227,Paramètres!$A$38:$B$40,2,0)),"",VLOOKUP(L1227,Paramètres!$A$38:$B$40,2,0))</f>
        <v/>
      </c>
      <c r="Q1227" s="211" t="str">
        <f t="shared" ca="1" si="119"/>
        <v/>
      </c>
      <c r="R1227" s="211" t="str">
        <f t="shared" si="115"/>
        <v/>
      </c>
      <c r="S1227" s="213" t="str">
        <f t="shared" ca="1" si="116"/>
        <v/>
      </c>
      <c r="T1227" s="214" t="str">
        <f t="shared" ca="1" si="120"/>
        <v/>
      </c>
    </row>
    <row r="1228" spans="1:20" x14ac:dyDescent="0.25">
      <c r="A1228" s="119" t="s">
        <v>6797</v>
      </c>
      <c r="B1228" s="260"/>
      <c r="C1228" s="264" t="str">
        <f>IF(ISERROR(VLOOKUP(B1228,'Tous les abonnés'!$A$6:$I$5491,2,0)),"",VLOOKUP(B1228,'Tous les abonnés'!$A$6:$I$5491,2,0))</f>
        <v/>
      </c>
      <c r="D1228" s="26"/>
      <c r="E1228" s="265"/>
      <c r="F1228" s="207" t="str">
        <f>IF(ISERROR(IF(VLOOKUP(D1228,Paramètres!$C$17:$H$33,6,0)="oui","illimité",VLOOKUP(D1228,Paramètres!$C$17:$H$33,5,0))),"",IF(VLOOKUP(D1228,Paramètres!$C$17:$H$33,6,0)="oui","illimité",VLOOKUP(D1228,Paramètres!$C$17:$H$33,5,0)))</f>
        <v/>
      </c>
      <c r="G1228" s="269" t="str">
        <f t="shared" si="117"/>
        <v/>
      </c>
      <c r="H1228" s="208"/>
      <c r="I1228" s="53"/>
      <c r="J1228" s="209"/>
      <c r="K1228" s="271"/>
      <c r="L1228" s="37"/>
      <c r="M1228" s="218"/>
      <c r="N1228" s="124"/>
      <c r="O1228" s="211" t="str">
        <f t="shared" ca="1" si="118"/>
        <v/>
      </c>
      <c r="P1228" s="212" t="str">
        <f>IF(ISERROR(VLOOKUP(L1228,Paramètres!$A$38:$B$40,2,0)),"",VLOOKUP(L1228,Paramètres!$A$38:$B$40,2,0))</f>
        <v/>
      </c>
      <c r="Q1228" s="211" t="str">
        <f t="shared" ca="1" si="119"/>
        <v/>
      </c>
      <c r="R1228" s="211" t="str">
        <f t="shared" si="115"/>
        <v/>
      </c>
      <c r="S1228" s="213" t="str">
        <f t="shared" ca="1" si="116"/>
        <v/>
      </c>
      <c r="T1228" s="214" t="str">
        <f t="shared" ca="1" si="120"/>
        <v/>
      </c>
    </row>
    <row r="1229" spans="1:20" x14ac:dyDescent="0.25">
      <c r="A1229" s="119" t="s">
        <v>6798</v>
      </c>
      <c r="B1229" s="260"/>
      <c r="C1229" s="264" t="str">
        <f>IF(ISERROR(VLOOKUP(B1229,'Tous les abonnés'!$A$6:$I$5491,2,0)),"",VLOOKUP(B1229,'Tous les abonnés'!$A$6:$I$5491,2,0))</f>
        <v/>
      </c>
      <c r="D1229" s="26"/>
      <c r="E1229" s="265"/>
      <c r="F1229" s="207" t="str">
        <f>IF(ISERROR(IF(VLOOKUP(D1229,Paramètres!$C$17:$H$33,6,0)="oui","illimité",VLOOKUP(D1229,Paramètres!$C$17:$H$33,5,0))),"",IF(VLOOKUP(D1229,Paramètres!$C$17:$H$33,6,0)="oui","illimité",VLOOKUP(D1229,Paramètres!$C$17:$H$33,5,0)))</f>
        <v/>
      </c>
      <c r="G1229" s="269" t="str">
        <f t="shared" si="117"/>
        <v/>
      </c>
      <c r="H1229" s="208"/>
      <c r="I1229" s="53"/>
      <c r="J1229" s="209"/>
      <c r="K1229" s="271"/>
      <c r="L1229" s="37"/>
      <c r="M1229" s="218"/>
      <c r="N1229" s="124"/>
      <c r="O1229" s="211" t="str">
        <f t="shared" ca="1" si="118"/>
        <v/>
      </c>
      <c r="P1229" s="212" t="str">
        <f>IF(ISERROR(VLOOKUP(L1229,Paramètres!$A$38:$B$40,2,0)),"",VLOOKUP(L1229,Paramètres!$A$38:$B$40,2,0))</f>
        <v/>
      </c>
      <c r="Q1229" s="211" t="str">
        <f t="shared" ca="1" si="119"/>
        <v/>
      </c>
      <c r="R1229" s="211" t="str">
        <f t="shared" si="115"/>
        <v/>
      </c>
      <c r="S1229" s="213" t="str">
        <f t="shared" ca="1" si="116"/>
        <v/>
      </c>
      <c r="T1229" s="214" t="str">
        <f t="shared" ca="1" si="120"/>
        <v/>
      </c>
    </row>
    <row r="1230" spans="1:20" x14ac:dyDescent="0.25">
      <c r="A1230" s="119" t="s">
        <v>6799</v>
      </c>
      <c r="B1230" s="260"/>
      <c r="C1230" s="264" t="str">
        <f>IF(ISERROR(VLOOKUP(B1230,'Tous les abonnés'!$A$6:$I$5491,2,0)),"",VLOOKUP(B1230,'Tous les abonnés'!$A$6:$I$5491,2,0))</f>
        <v/>
      </c>
      <c r="D1230" s="26"/>
      <c r="E1230" s="265"/>
      <c r="F1230" s="207" t="str">
        <f>IF(ISERROR(IF(VLOOKUP(D1230,Paramètres!$C$17:$H$33,6,0)="oui","illimité",VLOOKUP(D1230,Paramètres!$C$17:$H$33,5,0))),"",IF(VLOOKUP(D1230,Paramètres!$C$17:$H$33,6,0)="oui","illimité",VLOOKUP(D1230,Paramètres!$C$17:$H$33,5,0)))</f>
        <v/>
      </c>
      <c r="G1230" s="269" t="str">
        <f t="shared" si="117"/>
        <v/>
      </c>
      <c r="H1230" s="208"/>
      <c r="I1230" s="53"/>
      <c r="J1230" s="209"/>
      <c r="K1230" s="271"/>
      <c r="L1230" s="37"/>
      <c r="M1230" s="218"/>
      <c r="N1230" s="124"/>
      <c r="O1230" s="211" t="str">
        <f t="shared" ca="1" si="118"/>
        <v/>
      </c>
      <c r="P1230" s="212" t="str">
        <f>IF(ISERROR(VLOOKUP(L1230,Paramètres!$A$38:$B$40,2,0)),"",VLOOKUP(L1230,Paramètres!$A$38:$B$40,2,0))</f>
        <v/>
      </c>
      <c r="Q1230" s="211" t="str">
        <f t="shared" ca="1" si="119"/>
        <v/>
      </c>
      <c r="R1230" s="211" t="str">
        <f t="shared" si="115"/>
        <v/>
      </c>
      <c r="S1230" s="213" t="str">
        <f t="shared" ca="1" si="116"/>
        <v/>
      </c>
      <c r="T1230" s="214" t="str">
        <f t="shared" ca="1" si="120"/>
        <v/>
      </c>
    </row>
    <row r="1231" spans="1:20" x14ac:dyDescent="0.25">
      <c r="A1231" s="119" t="s">
        <v>6800</v>
      </c>
      <c r="B1231" s="260"/>
      <c r="C1231" s="264" t="str">
        <f>IF(ISERROR(VLOOKUP(B1231,'Tous les abonnés'!$A$6:$I$5491,2,0)),"",VLOOKUP(B1231,'Tous les abonnés'!$A$6:$I$5491,2,0))</f>
        <v/>
      </c>
      <c r="D1231" s="26"/>
      <c r="E1231" s="265"/>
      <c r="F1231" s="207" t="str">
        <f>IF(ISERROR(IF(VLOOKUP(D1231,Paramètres!$C$17:$H$33,6,0)="oui","illimité",VLOOKUP(D1231,Paramètres!$C$17:$H$33,5,0))),"",IF(VLOOKUP(D1231,Paramètres!$C$17:$H$33,6,0)="oui","illimité",VLOOKUP(D1231,Paramètres!$C$17:$H$33,5,0)))</f>
        <v/>
      </c>
      <c r="G1231" s="269" t="str">
        <f t="shared" si="117"/>
        <v/>
      </c>
      <c r="H1231" s="208"/>
      <c r="I1231" s="53"/>
      <c r="J1231" s="209"/>
      <c r="K1231" s="271"/>
      <c r="L1231" s="37"/>
      <c r="M1231" s="218"/>
      <c r="N1231" s="124"/>
      <c r="O1231" s="211" t="str">
        <f t="shared" ca="1" si="118"/>
        <v/>
      </c>
      <c r="P1231" s="212" t="str">
        <f>IF(ISERROR(VLOOKUP(L1231,Paramètres!$A$38:$B$40,2,0)),"",VLOOKUP(L1231,Paramètres!$A$38:$B$40,2,0))</f>
        <v/>
      </c>
      <c r="Q1231" s="211" t="str">
        <f t="shared" ca="1" si="119"/>
        <v/>
      </c>
      <c r="R1231" s="211" t="str">
        <f t="shared" si="115"/>
        <v/>
      </c>
      <c r="S1231" s="213" t="str">
        <f t="shared" ca="1" si="116"/>
        <v/>
      </c>
      <c r="T1231" s="214" t="str">
        <f t="shared" ca="1" si="120"/>
        <v/>
      </c>
    </row>
    <row r="1232" spans="1:20" x14ac:dyDescent="0.25">
      <c r="A1232" s="119" t="s">
        <v>6801</v>
      </c>
      <c r="B1232" s="260"/>
      <c r="C1232" s="264" t="str">
        <f>IF(ISERROR(VLOOKUP(B1232,'Tous les abonnés'!$A$6:$I$5491,2,0)),"",VLOOKUP(B1232,'Tous les abonnés'!$A$6:$I$5491,2,0))</f>
        <v/>
      </c>
      <c r="D1232" s="26"/>
      <c r="E1232" s="265"/>
      <c r="F1232" s="207" t="str">
        <f>IF(ISERROR(IF(VLOOKUP(D1232,Paramètres!$C$17:$H$33,6,0)="oui","illimité",VLOOKUP(D1232,Paramètres!$C$17:$H$33,5,0))),"",IF(VLOOKUP(D1232,Paramètres!$C$17:$H$33,6,0)="oui","illimité",VLOOKUP(D1232,Paramètres!$C$17:$H$33,5,0)))</f>
        <v/>
      </c>
      <c r="G1232" s="269" t="str">
        <f t="shared" si="117"/>
        <v/>
      </c>
      <c r="H1232" s="208"/>
      <c r="I1232" s="53"/>
      <c r="J1232" s="209"/>
      <c r="K1232" s="271"/>
      <c r="L1232" s="37"/>
      <c r="M1232" s="218"/>
      <c r="N1232" s="124"/>
      <c r="O1232" s="211" t="str">
        <f t="shared" ca="1" si="118"/>
        <v/>
      </c>
      <c r="P1232" s="212" t="str">
        <f>IF(ISERROR(VLOOKUP(L1232,Paramètres!$A$38:$B$40,2,0)),"",VLOOKUP(L1232,Paramètres!$A$38:$B$40,2,0))</f>
        <v/>
      </c>
      <c r="Q1232" s="211" t="str">
        <f t="shared" ca="1" si="119"/>
        <v/>
      </c>
      <c r="R1232" s="211" t="str">
        <f t="shared" si="115"/>
        <v/>
      </c>
      <c r="S1232" s="213" t="str">
        <f t="shared" ca="1" si="116"/>
        <v/>
      </c>
      <c r="T1232" s="214" t="str">
        <f t="shared" ca="1" si="120"/>
        <v/>
      </c>
    </row>
    <row r="1233" spans="1:20" x14ac:dyDescent="0.25">
      <c r="A1233" s="119" t="s">
        <v>6802</v>
      </c>
      <c r="B1233" s="260"/>
      <c r="C1233" s="264" t="str">
        <f>IF(ISERROR(VLOOKUP(B1233,'Tous les abonnés'!$A$6:$I$5491,2,0)),"",VLOOKUP(B1233,'Tous les abonnés'!$A$6:$I$5491,2,0))</f>
        <v/>
      </c>
      <c r="D1233" s="26"/>
      <c r="E1233" s="265"/>
      <c r="F1233" s="207" t="str">
        <f>IF(ISERROR(IF(VLOOKUP(D1233,Paramètres!$C$17:$H$33,6,0)="oui","illimité",VLOOKUP(D1233,Paramètres!$C$17:$H$33,5,0))),"",IF(VLOOKUP(D1233,Paramètres!$C$17:$H$33,6,0)="oui","illimité",VLOOKUP(D1233,Paramètres!$C$17:$H$33,5,0)))</f>
        <v/>
      </c>
      <c r="G1233" s="269" t="str">
        <f t="shared" si="117"/>
        <v/>
      </c>
      <c r="H1233" s="208"/>
      <c r="I1233" s="53"/>
      <c r="J1233" s="209"/>
      <c r="K1233" s="271"/>
      <c r="L1233" s="37"/>
      <c r="M1233" s="218"/>
      <c r="N1233" s="124"/>
      <c r="O1233" s="211" t="str">
        <f t="shared" ca="1" si="118"/>
        <v/>
      </c>
      <c r="P1233" s="212" t="str">
        <f>IF(ISERROR(VLOOKUP(L1233,Paramètres!$A$38:$B$40,2,0)),"",VLOOKUP(L1233,Paramètres!$A$38:$B$40,2,0))</f>
        <v/>
      </c>
      <c r="Q1233" s="211" t="str">
        <f t="shared" ca="1" si="119"/>
        <v/>
      </c>
      <c r="R1233" s="211" t="str">
        <f t="shared" si="115"/>
        <v/>
      </c>
      <c r="S1233" s="213" t="str">
        <f t="shared" ca="1" si="116"/>
        <v/>
      </c>
      <c r="T1233" s="214" t="str">
        <f t="shared" ca="1" si="120"/>
        <v/>
      </c>
    </row>
    <row r="1234" spans="1:20" x14ac:dyDescent="0.25">
      <c r="A1234" s="119" t="s">
        <v>6803</v>
      </c>
      <c r="B1234" s="260"/>
      <c r="C1234" s="264" t="str">
        <f>IF(ISERROR(VLOOKUP(B1234,'Tous les abonnés'!$A$6:$I$5491,2,0)),"",VLOOKUP(B1234,'Tous les abonnés'!$A$6:$I$5491,2,0))</f>
        <v/>
      </c>
      <c r="D1234" s="26"/>
      <c r="E1234" s="265"/>
      <c r="F1234" s="207" t="str">
        <f>IF(ISERROR(IF(VLOOKUP(D1234,Paramètres!$C$17:$H$33,6,0)="oui","illimité",VLOOKUP(D1234,Paramètres!$C$17:$H$33,5,0))),"",IF(VLOOKUP(D1234,Paramètres!$C$17:$H$33,6,0)="oui","illimité",VLOOKUP(D1234,Paramètres!$C$17:$H$33,5,0)))</f>
        <v/>
      </c>
      <c r="G1234" s="269" t="str">
        <f t="shared" si="117"/>
        <v/>
      </c>
      <c r="H1234" s="208"/>
      <c r="I1234" s="53"/>
      <c r="J1234" s="209"/>
      <c r="K1234" s="271"/>
      <c r="L1234" s="37"/>
      <c r="M1234" s="218"/>
      <c r="N1234" s="124"/>
      <c r="O1234" s="211" t="str">
        <f t="shared" ca="1" si="118"/>
        <v/>
      </c>
      <c r="P1234" s="212" t="str">
        <f>IF(ISERROR(VLOOKUP(L1234,Paramètres!$A$38:$B$40,2,0)),"",VLOOKUP(L1234,Paramètres!$A$38:$B$40,2,0))</f>
        <v/>
      </c>
      <c r="Q1234" s="211" t="str">
        <f t="shared" ca="1" si="119"/>
        <v/>
      </c>
      <c r="R1234" s="211" t="str">
        <f t="shared" si="115"/>
        <v/>
      </c>
      <c r="S1234" s="213" t="str">
        <f t="shared" ca="1" si="116"/>
        <v/>
      </c>
      <c r="T1234" s="214" t="str">
        <f t="shared" ca="1" si="120"/>
        <v/>
      </c>
    </row>
    <row r="1235" spans="1:20" x14ac:dyDescent="0.25">
      <c r="A1235" s="119" t="s">
        <v>6804</v>
      </c>
      <c r="B1235" s="260"/>
      <c r="C1235" s="264" t="str">
        <f>IF(ISERROR(VLOOKUP(B1235,'Tous les abonnés'!$A$6:$I$5491,2,0)),"",VLOOKUP(B1235,'Tous les abonnés'!$A$6:$I$5491,2,0))</f>
        <v/>
      </c>
      <c r="D1235" s="26"/>
      <c r="E1235" s="265"/>
      <c r="F1235" s="207" t="str">
        <f>IF(ISERROR(IF(VLOOKUP(D1235,Paramètres!$C$17:$H$33,6,0)="oui","illimité",VLOOKUP(D1235,Paramètres!$C$17:$H$33,5,0))),"",IF(VLOOKUP(D1235,Paramètres!$C$17:$H$33,6,0)="oui","illimité",VLOOKUP(D1235,Paramètres!$C$17:$H$33,5,0)))</f>
        <v/>
      </c>
      <c r="G1235" s="269" t="str">
        <f t="shared" si="117"/>
        <v/>
      </c>
      <c r="H1235" s="208"/>
      <c r="I1235" s="53"/>
      <c r="J1235" s="209"/>
      <c r="K1235" s="271"/>
      <c r="L1235" s="37"/>
      <c r="M1235" s="218"/>
      <c r="N1235" s="124"/>
      <c r="O1235" s="211" t="str">
        <f t="shared" ca="1" si="118"/>
        <v/>
      </c>
      <c r="P1235" s="212" t="str">
        <f>IF(ISERROR(VLOOKUP(L1235,Paramètres!$A$38:$B$40,2,0)),"",VLOOKUP(L1235,Paramètres!$A$38:$B$40,2,0))</f>
        <v/>
      </c>
      <c r="Q1235" s="211" t="str">
        <f t="shared" ca="1" si="119"/>
        <v/>
      </c>
      <c r="R1235" s="211" t="str">
        <f t="shared" si="115"/>
        <v/>
      </c>
      <c r="S1235" s="213" t="str">
        <f t="shared" ca="1" si="116"/>
        <v/>
      </c>
      <c r="T1235" s="214" t="str">
        <f t="shared" ca="1" si="120"/>
        <v/>
      </c>
    </row>
    <row r="1236" spans="1:20" x14ac:dyDescent="0.25">
      <c r="A1236" s="119" t="s">
        <v>6805</v>
      </c>
      <c r="B1236" s="260"/>
      <c r="C1236" s="264" t="str">
        <f>IF(ISERROR(VLOOKUP(B1236,'Tous les abonnés'!$A$6:$I$5491,2,0)),"",VLOOKUP(B1236,'Tous les abonnés'!$A$6:$I$5491,2,0))</f>
        <v/>
      </c>
      <c r="D1236" s="26"/>
      <c r="E1236" s="265"/>
      <c r="F1236" s="207" t="str">
        <f>IF(ISERROR(IF(VLOOKUP(D1236,Paramètres!$C$17:$H$33,6,0)="oui","illimité",VLOOKUP(D1236,Paramètres!$C$17:$H$33,5,0))),"",IF(VLOOKUP(D1236,Paramètres!$C$17:$H$33,6,0)="oui","illimité",VLOOKUP(D1236,Paramètres!$C$17:$H$33,5,0)))</f>
        <v/>
      </c>
      <c r="G1236" s="269" t="str">
        <f t="shared" si="117"/>
        <v/>
      </c>
      <c r="H1236" s="208"/>
      <c r="I1236" s="53"/>
      <c r="J1236" s="209"/>
      <c r="K1236" s="271"/>
      <c r="L1236" s="37"/>
      <c r="M1236" s="218"/>
      <c r="N1236" s="124"/>
      <c r="O1236" s="211" t="str">
        <f t="shared" ca="1" si="118"/>
        <v/>
      </c>
      <c r="P1236" s="212" t="str">
        <f>IF(ISERROR(VLOOKUP(L1236,Paramètres!$A$38:$B$40,2,0)),"",VLOOKUP(L1236,Paramètres!$A$38:$B$40,2,0))</f>
        <v/>
      </c>
      <c r="Q1236" s="211" t="str">
        <f t="shared" ca="1" si="119"/>
        <v/>
      </c>
      <c r="R1236" s="211" t="str">
        <f t="shared" si="115"/>
        <v/>
      </c>
      <c r="S1236" s="213" t="str">
        <f t="shared" ca="1" si="116"/>
        <v/>
      </c>
      <c r="T1236" s="214" t="str">
        <f t="shared" ca="1" si="120"/>
        <v/>
      </c>
    </row>
    <row r="1237" spans="1:20" x14ac:dyDescent="0.25">
      <c r="A1237" s="119" t="s">
        <v>6806</v>
      </c>
      <c r="B1237" s="260"/>
      <c r="C1237" s="264" t="str">
        <f>IF(ISERROR(VLOOKUP(B1237,'Tous les abonnés'!$A$6:$I$5491,2,0)),"",VLOOKUP(B1237,'Tous les abonnés'!$A$6:$I$5491,2,0))</f>
        <v/>
      </c>
      <c r="D1237" s="26"/>
      <c r="E1237" s="265"/>
      <c r="F1237" s="207" t="str">
        <f>IF(ISERROR(IF(VLOOKUP(D1237,Paramètres!$C$17:$H$33,6,0)="oui","illimité",VLOOKUP(D1237,Paramètres!$C$17:$H$33,5,0))),"",IF(VLOOKUP(D1237,Paramètres!$C$17:$H$33,6,0)="oui","illimité",VLOOKUP(D1237,Paramètres!$C$17:$H$33,5,0)))</f>
        <v/>
      </c>
      <c r="G1237" s="269" t="str">
        <f t="shared" si="117"/>
        <v/>
      </c>
      <c r="H1237" s="208"/>
      <c r="I1237" s="53"/>
      <c r="J1237" s="209"/>
      <c r="K1237" s="271"/>
      <c r="L1237" s="37"/>
      <c r="M1237" s="218"/>
      <c r="N1237" s="124"/>
      <c r="O1237" s="211" t="str">
        <f t="shared" ca="1" si="118"/>
        <v/>
      </c>
      <c r="P1237" s="212" t="str">
        <f>IF(ISERROR(VLOOKUP(L1237,Paramètres!$A$38:$B$40,2,0)),"",VLOOKUP(L1237,Paramètres!$A$38:$B$40,2,0))</f>
        <v/>
      </c>
      <c r="Q1237" s="211" t="str">
        <f t="shared" ca="1" si="119"/>
        <v/>
      </c>
      <c r="R1237" s="211" t="str">
        <f t="shared" si="115"/>
        <v/>
      </c>
      <c r="S1237" s="213" t="str">
        <f t="shared" ca="1" si="116"/>
        <v/>
      </c>
      <c r="T1237" s="214" t="str">
        <f t="shared" ca="1" si="120"/>
        <v/>
      </c>
    </row>
    <row r="1238" spans="1:20" x14ac:dyDescent="0.25">
      <c r="A1238" s="119" t="s">
        <v>6807</v>
      </c>
      <c r="B1238" s="260"/>
      <c r="C1238" s="264" t="str">
        <f>IF(ISERROR(VLOOKUP(B1238,'Tous les abonnés'!$A$6:$I$5491,2,0)),"",VLOOKUP(B1238,'Tous les abonnés'!$A$6:$I$5491,2,0))</f>
        <v/>
      </c>
      <c r="D1238" s="26"/>
      <c r="E1238" s="265"/>
      <c r="F1238" s="207" t="str">
        <f>IF(ISERROR(IF(VLOOKUP(D1238,Paramètres!$C$17:$H$33,6,0)="oui","illimité",VLOOKUP(D1238,Paramètres!$C$17:$H$33,5,0))),"",IF(VLOOKUP(D1238,Paramètres!$C$17:$H$33,6,0)="oui","illimité",VLOOKUP(D1238,Paramètres!$C$17:$H$33,5,0)))</f>
        <v/>
      </c>
      <c r="G1238" s="269" t="str">
        <f t="shared" si="117"/>
        <v/>
      </c>
      <c r="H1238" s="208"/>
      <c r="I1238" s="53"/>
      <c r="J1238" s="209"/>
      <c r="K1238" s="271"/>
      <c r="L1238" s="37"/>
      <c r="M1238" s="218"/>
      <c r="N1238" s="124"/>
      <c r="O1238" s="211" t="str">
        <f t="shared" ca="1" si="118"/>
        <v/>
      </c>
      <c r="P1238" s="212" t="str">
        <f>IF(ISERROR(VLOOKUP(L1238,Paramètres!$A$38:$B$40,2,0)),"",VLOOKUP(L1238,Paramètres!$A$38:$B$40,2,0))</f>
        <v/>
      </c>
      <c r="Q1238" s="211" t="str">
        <f t="shared" ca="1" si="119"/>
        <v/>
      </c>
      <c r="R1238" s="211" t="str">
        <f t="shared" si="115"/>
        <v/>
      </c>
      <c r="S1238" s="213" t="str">
        <f t="shared" ca="1" si="116"/>
        <v/>
      </c>
      <c r="T1238" s="214" t="str">
        <f t="shared" ca="1" si="120"/>
        <v/>
      </c>
    </row>
    <row r="1239" spans="1:20" x14ac:dyDescent="0.25">
      <c r="A1239" s="119" t="s">
        <v>6808</v>
      </c>
      <c r="B1239" s="260"/>
      <c r="C1239" s="264" t="str">
        <f>IF(ISERROR(VLOOKUP(B1239,'Tous les abonnés'!$A$6:$I$5491,2,0)),"",VLOOKUP(B1239,'Tous les abonnés'!$A$6:$I$5491,2,0))</f>
        <v/>
      </c>
      <c r="D1239" s="26"/>
      <c r="E1239" s="265"/>
      <c r="F1239" s="207" t="str">
        <f>IF(ISERROR(IF(VLOOKUP(D1239,Paramètres!$C$17:$H$33,6,0)="oui","illimité",VLOOKUP(D1239,Paramètres!$C$17:$H$33,5,0))),"",IF(VLOOKUP(D1239,Paramètres!$C$17:$H$33,6,0)="oui","illimité",VLOOKUP(D1239,Paramètres!$C$17:$H$33,5,0)))</f>
        <v/>
      </c>
      <c r="G1239" s="269" t="str">
        <f t="shared" si="117"/>
        <v/>
      </c>
      <c r="H1239" s="208"/>
      <c r="I1239" s="53"/>
      <c r="J1239" s="209"/>
      <c r="K1239" s="271"/>
      <c r="L1239" s="37"/>
      <c r="M1239" s="218"/>
      <c r="N1239" s="124"/>
      <c r="O1239" s="211" t="str">
        <f t="shared" ca="1" si="118"/>
        <v/>
      </c>
      <c r="P1239" s="212" t="str">
        <f>IF(ISERROR(VLOOKUP(L1239,Paramètres!$A$38:$B$40,2,0)),"",VLOOKUP(L1239,Paramètres!$A$38:$B$40,2,0))</f>
        <v/>
      </c>
      <c r="Q1239" s="211" t="str">
        <f t="shared" ca="1" si="119"/>
        <v/>
      </c>
      <c r="R1239" s="211" t="str">
        <f t="shared" si="115"/>
        <v/>
      </c>
      <c r="S1239" s="213" t="str">
        <f t="shared" ca="1" si="116"/>
        <v/>
      </c>
      <c r="T1239" s="214" t="str">
        <f t="shared" ca="1" si="120"/>
        <v/>
      </c>
    </row>
    <row r="1240" spans="1:20" x14ac:dyDescent="0.25">
      <c r="A1240" s="119" t="s">
        <v>6809</v>
      </c>
      <c r="B1240" s="260"/>
      <c r="C1240" s="264" t="str">
        <f>IF(ISERROR(VLOOKUP(B1240,'Tous les abonnés'!$A$6:$I$5491,2,0)),"",VLOOKUP(B1240,'Tous les abonnés'!$A$6:$I$5491,2,0))</f>
        <v/>
      </c>
      <c r="D1240" s="26"/>
      <c r="E1240" s="265"/>
      <c r="F1240" s="207" t="str">
        <f>IF(ISERROR(IF(VLOOKUP(D1240,Paramètres!$C$17:$H$33,6,0)="oui","illimité",VLOOKUP(D1240,Paramètres!$C$17:$H$33,5,0))),"",IF(VLOOKUP(D1240,Paramètres!$C$17:$H$33,6,0)="oui","illimité",VLOOKUP(D1240,Paramètres!$C$17:$H$33,5,0)))</f>
        <v/>
      </c>
      <c r="G1240" s="269" t="str">
        <f t="shared" si="117"/>
        <v/>
      </c>
      <c r="H1240" s="208"/>
      <c r="I1240" s="53"/>
      <c r="J1240" s="209"/>
      <c r="K1240" s="271"/>
      <c r="L1240" s="37"/>
      <c r="M1240" s="218"/>
      <c r="N1240" s="124"/>
      <c r="O1240" s="211" t="str">
        <f t="shared" ca="1" si="118"/>
        <v/>
      </c>
      <c r="P1240" s="212" t="str">
        <f>IF(ISERROR(VLOOKUP(L1240,Paramètres!$A$38:$B$40,2,0)),"",VLOOKUP(L1240,Paramètres!$A$38:$B$40,2,0))</f>
        <v/>
      </c>
      <c r="Q1240" s="211" t="str">
        <f t="shared" ca="1" si="119"/>
        <v/>
      </c>
      <c r="R1240" s="211" t="str">
        <f t="shared" si="115"/>
        <v/>
      </c>
      <c r="S1240" s="213" t="str">
        <f t="shared" ca="1" si="116"/>
        <v/>
      </c>
      <c r="T1240" s="214" t="str">
        <f t="shared" ca="1" si="120"/>
        <v/>
      </c>
    </row>
    <row r="1241" spans="1:20" x14ac:dyDescent="0.25">
      <c r="A1241" s="119" t="s">
        <v>6810</v>
      </c>
      <c r="B1241" s="260"/>
      <c r="C1241" s="264" t="str">
        <f>IF(ISERROR(VLOOKUP(B1241,'Tous les abonnés'!$A$6:$I$5491,2,0)),"",VLOOKUP(B1241,'Tous les abonnés'!$A$6:$I$5491,2,0))</f>
        <v/>
      </c>
      <c r="D1241" s="26"/>
      <c r="E1241" s="265"/>
      <c r="F1241" s="207" t="str">
        <f>IF(ISERROR(IF(VLOOKUP(D1241,Paramètres!$C$17:$H$33,6,0)="oui","illimité",VLOOKUP(D1241,Paramètres!$C$17:$H$33,5,0))),"",IF(VLOOKUP(D1241,Paramètres!$C$17:$H$33,6,0)="oui","illimité",VLOOKUP(D1241,Paramètres!$C$17:$H$33,5,0)))</f>
        <v/>
      </c>
      <c r="G1241" s="269" t="str">
        <f t="shared" si="117"/>
        <v/>
      </c>
      <c r="H1241" s="208"/>
      <c r="I1241" s="53"/>
      <c r="J1241" s="209"/>
      <c r="K1241" s="271"/>
      <c r="L1241" s="37"/>
      <c r="M1241" s="218"/>
      <c r="N1241" s="124"/>
      <c r="O1241" s="211" t="str">
        <f t="shared" ca="1" si="118"/>
        <v/>
      </c>
      <c r="P1241" s="212" t="str">
        <f>IF(ISERROR(VLOOKUP(L1241,Paramètres!$A$38:$B$40,2,0)),"",VLOOKUP(L1241,Paramètres!$A$38:$B$40,2,0))</f>
        <v/>
      </c>
      <c r="Q1241" s="211" t="str">
        <f t="shared" ca="1" si="119"/>
        <v/>
      </c>
      <c r="R1241" s="211" t="str">
        <f t="shared" si="115"/>
        <v/>
      </c>
      <c r="S1241" s="213" t="str">
        <f t="shared" ca="1" si="116"/>
        <v/>
      </c>
      <c r="T1241" s="214" t="str">
        <f t="shared" ca="1" si="120"/>
        <v/>
      </c>
    </row>
    <row r="1242" spans="1:20" x14ac:dyDescent="0.25">
      <c r="A1242" s="119" t="s">
        <v>6811</v>
      </c>
      <c r="B1242" s="260"/>
      <c r="C1242" s="264" t="str">
        <f>IF(ISERROR(VLOOKUP(B1242,'Tous les abonnés'!$A$6:$I$5491,2,0)),"",VLOOKUP(B1242,'Tous les abonnés'!$A$6:$I$5491,2,0))</f>
        <v/>
      </c>
      <c r="D1242" s="26"/>
      <c r="E1242" s="265"/>
      <c r="F1242" s="207" t="str">
        <f>IF(ISERROR(IF(VLOOKUP(D1242,Paramètres!$C$17:$H$33,6,0)="oui","illimité",VLOOKUP(D1242,Paramètres!$C$17:$H$33,5,0))),"",IF(VLOOKUP(D1242,Paramètres!$C$17:$H$33,6,0)="oui","illimité",VLOOKUP(D1242,Paramètres!$C$17:$H$33,5,0)))</f>
        <v/>
      </c>
      <c r="G1242" s="269" t="str">
        <f t="shared" si="117"/>
        <v/>
      </c>
      <c r="H1242" s="208"/>
      <c r="I1242" s="53"/>
      <c r="J1242" s="209"/>
      <c r="K1242" s="271"/>
      <c r="L1242" s="37"/>
      <c r="M1242" s="218"/>
      <c r="N1242" s="124"/>
      <c r="O1242" s="211" t="str">
        <f t="shared" ca="1" si="118"/>
        <v/>
      </c>
      <c r="P1242" s="212" t="str">
        <f>IF(ISERROR(VLOOKUP(L1242,Paramètres!$A$38:$B$40,2,0)),"",VLOOKUP(L1242,Paramètres!$A$38:$B$40,2,0))</f>
        <v/>
      </c>
      <c r="Q1242" s="211" t="str">
        <f t="shared" ca="1" si="119"/>
        <v/>
      </c>
      <c r="R1242" s="211" t="str">
        <f t="shared" si="115"/>
        <v/>
      </c>
      <c r="S1242" s="213" t="str">
        <f t="shared" ca="1" si="116"/>
        <v/>
      </c>
      <c r="T1242" s="214" t="str">
        <f t="shared" ca="1" si="120"/>
        <v/>
      </c>
    </row>
    <row r="1243" spans="1:20" x14ac:dyDescent="0.25">
      <c r="A1243" s="119" t="s">
        <v>6812</v>
      </c>
      <c r="B1243" s="260"/>
      <c r="C1243" s="264" t="str">
        <f>IF(ISERROR(VLOOKUP(B1243,'Tous les abonnés'!$A$6:$I$5491,2,0)),"",VLOOKUP(B1243,'Tous les abonnés'!$A$6:$I$5491,2,0))</f>
        <v/>
      </c>
      <c r="D1243" s="26"/>
      <c r="E1243" s="265"/>
      <c r="F1243" s="207" t="str">
        <f>IF(ISERROR(IF(VLOOKUP(D1243,Paramètres!$C$17:$H$33,6,0)="oui","illimité",VLOOKUP(D1243,Paramètres!$C$17:$H$33,5,0))),"",IF(VLOOKUP(D1243,Paramètres!$C$17:$H$33,6,0)="oui","illimité",VLOOKUP(D1243,Paramètres!$C$17:$H$33,5,0)))</f>
        <v/>
      </c>
      <c r="G1243" s="269" t="str">
        <f t="shared" si="117"/>
        <v/>
      </c>
      <c r="H1243" s="208"/>
      <c r="I1243" s="53"/>
      <c r="J1243" s="209"/>
      <c r="K1243" s="271"/>
      <c r="L1243" s="37"/>
      <c r="M1243" s="218"/>
      <c r="N1243" s="124"/>
      <c r="O1243" s="211" t="str">
        <f t="shared" ca="1" si="118"/>
        <v/>
      </c>
      <c r="P1243" s="212" t="str">
        <f>IF(ISERROR(VLOOKUP(L1243,Paramètres!$A$38:$B$40,2,0)),"",VLOOKUP(L1243,Paramètres!$A$38:$B$40,2,0))</f>
        <v/>
      </c>
      <c r="Q1243" s="211" t="str">
        <f t="shared" ca="1" si="119"/>
        <v/>
      </c>
      <c r="R1243" s="211" t="str">
        <f t="shared" si="115"/>
        <v/>
      </c>
      <c r="S1243" s="213" t="str">
        <f t="shared" ca="1" si="116"/>
        <v/>
      </c>
      <c r="T1243" s="214" t="str">
        <f t="shared" ca="1" si="120"/>
        <v/>
      </c>
    </row>
    <row r="1244" spans="1:20" x14ac:dyDescent="0.25">
      <c r="A1244" s="119" t="s">
        <v>6813</v>
      </c>
      <c r="B1244" s="260"/>
      <c r="C1244" s="264" t="str">
        <f>IF(ISERROR(VLOOKUP(B1244,'Tous les abonnés'!$A$6:$I$5491,2,0)),"",VLOOKUP(B1244,'Tous les abonnés'!$A$6:$I$5491,2,0))</f>
        <v/>
      </c>
      <c r="D1244" s="26"/>
      <c r="E1244" s="265"/>
      <c r="F1244" s="207" t="str">
        <f>IF(ISERROR(IF(VLOOKUP(D1244,Paramètres!$C$17:$H$33,6,0)="oui","illimité",VLOOKUP(D1244,Paramètres!$C$17:$H$33,5,0))),"",IF(VLOOKUP(D1244,Paramètres!$C$17:$H$33,6,0)="oui","illimité",VLOOKUP(D1244,Paramètres!$C$17:$H$33,5,0)))</f>
        <v/>
      </c>
      <c r="G1244" s="269" t="str">
        <f t="shared" si="117"/>
        <v/>
      </c>
      <c r="H1244" s="208"/>
      <c r="I1244" s="53"/>
      <c r="J1244" s="209"/>
      <c r="K1244" s="271"/>
      <c r="L1244" s="37"/>
      <c r="M1244" s="218"/>
      <c r="N1244" s="124"/>
      <c r="O1244" s="211" t="str">
        <f t="shared" ca="1" si="118"/>
        <v/>
      </c>
      <c r="P1244" s="212" t="str">
        <f>IF(ISERROR(VLOOKUP(L1244,Paramètres!$A$38:$B$40,2,0)),"",VLOOKUP(L1244,Paramètres!$A$38:$B$40,2,0))</f>
        <v/>
      </c>
      <c r="Q1244" s="211" t="str">
        <f t="shared" ca="1" si="119"/>
        <v/>
      </c>
      <c r="R1244" s="211" t="str">
        <f t="shared" si="115"/>
        <v/>
      </c>
      <c r="S1244" s="213" t="str">
        <f t="shared" ca="1" si="116"/>
        <v/>
      </c>
      <c r="T1244" s="214" t="str">
        <f t="shared" ca="1" si="120"/>
        <v/>
      </c>
    </row>
    <row r="1245" spans="1:20" x14ac:dyDescent="0.25">
      <c r="A1245" s="119" t="s">
        <v>6814</v>
      </c>
      <c r="B1245" s="260"/>
      <c r="C1245" s="264" t="str">
        <f>IF(ISERROR(VLOOKUP(B1245,'Tous les abonnés'!$A$6:$I$5491,2,0)),"",VLOOKUP(B1245,'Tous les abonnés'!$A$6:$I$5491,2,0))</f>
        <v/>
      </c>
      <c r="D1245" s="26"/>
      <c r="E1245" s="265"/>
      <c r="F1245" s="207" t="str">
        <f>IF(ISERROR(IF(VLOOKUP(D1245,Paramètres!$C$17:$H$33,6,0)="oui","illimité",VLOOKUP(D1245,Paramètres!$C$17:$H$33,5,0))),"",IF(VLOOKUP(D1245,Paramètres!$C$17:$H$33,6,0)="oui","illimité",VLOOKUP(D1245,Paramètres!$C$17:$H$33,5,0)))</f>
        <v/>
      </c>
      <c r="G1245" s="269" t="str">
        <f t="shared" si="117"/>
        <v/>
      </c>
      <c r="H1245" s="208"/>
      <c r="I1245" s="53"/>
      <c r="J1245" s="209"/>
      <c r="K1245" s="271"/>
      <c r="L1245" s="37"/>
      <c r="M1245" s="218"/>
      <c r="N1245" s="124"/>
      <c r="O1245" s="211" t="str">
        <f t="shared" ca="1" si="118"/>
        <v/>
      </c>
      <c r="P1245" s="212" t="str">
        <f>IF(ISERROR(VLOOKUP(L1245,Paramètres!$A$38:$B$40,2,0)),"",VLOOKUP(L1245,Paramètres!$A$38:$B$40,2,0))</f>
        <v/>
      </c>
      <c r="Q1245" s="211" t="str">
        <f t="shared" ca="1" si="119"/>
        <v/>
      </c>
      <c r="R1245" s="211" t="str">
        <f t="shared" si="115"/>
        <v/>
      </c>
      <c r="S1245" s="213" t="str">
        <f t="shared" ca="1" si="116"/>
        <v/>
      </c>
      <c r="T1245" s="214" t="str">
        <f t="shared" ca="1" si="120"/>
        <v/>
      </c>
    </row>
    <row r="1246" spans="1:20" x14ac:dyDescent="0.25">
      <c r="A1246" s="119" t="s">
        <v>6815</v>
      </c>
      <c r="B1246" s="260"/>
      <c r="C1246" s="264" t="str">
        <f>IF(ISERROR(VLOOKUP(B1246,'Tous les abonnés'!$A$6:$I$5491,2,0)),"",VLOOKUP(B1246,'Tous les abonnés'!$A$6:$I$5491,2,0))</f>
        <v/>
      </c>
      <c r="D1246" s="26"/>
      <c r="E1246" s="265"/>
      <c r="F1246" s="207" t="str">
        <f>IF(ISERROR(IF(VLOOKUP(D1246,Paramètres!$C$17:$H$33,6,0)="oui","illimité",VLOOKUP(D1246,Paramètres!$C$17:$H$33,5,0))),"",IF(VLOOKUP(D1246,Paramètres!$C$17:$H$33,6,0)="oui","illimité",VLOOKUP(D1246,Paramètres!$C$17:$H$33,5,0)))</f>
        <v/>
      </c>
      <c r="G1246" s="269" t="str">
        <f t="shared" si="117"/>
        <v/>
      </c>
      <c r="H1246" s="208"/>
      <c r="I1246" s="53"/>
      <c r="J1246" s="209"/>
      <c r="K1246" s="271"/>
      <c r="L1246" s="37"/>
      <c r="M1246" s="218"/>
      <c r="N1246" s="124"/>
      <c r="O1246" s="211" t="str">
        <f t="shared" ca="1" si="118"/>
        <v/>
      </c>
      <c r="P1246" s="212" t="str">
        <f>IF(ISERROR(VLOOKUP(L1246,Paramètres!$A$38:$B$40,2,0)),"",VLOOKUP(L1246,Paramètres!$A$38:$B$40,2,0))</f>
        <v/>
      </c>
      <c r="Q1246" s="211" t="str">
        <f t="shared" ca="1" si="119"/>
        <v/>
      </c>
      <c r="R1246" s="211" t="str">
        <f t="shared" si="115"/>
        <v/>
      </c>
      <c r="S1246" s="213" t="str">
        <f t="shared" ca="1" si="116"/>
        <v/>
      </c>
      <c r="T1246" s="214" t="str">
        <f t="shared" ca="1" si="120"/>
        <v/>
      </c>
    </row>
    <row r="1247" spans="1:20" x14ac:dyDescent="0.25">
      <c r="A1247" s="119" t="s">
        <v>6816</v>
      </c>
      <c r="B1247" s="260"/>
      <c r="C1247" s="264" t="str">
        <f>IF(ISERROR(VLOOKUP(B1247,'Tous les abonnés'!$A$6:$I$5491,2,0)),"",VLOOKUP(B1247,'Tous les abonnés'!$A$6:$I$5491,2,0))</f>
        <v/>
      </c>
      <c r="D1247" s="26"/>
      <c r="E1247" s="265"/>
      <c r="F1247" s="207" t="str">
        <f>IF(ISERROR(IF(VLOOKUP(D1247,Paramètres!$C$17:$H$33,6,0)="oui","illimité",VLOOKUP(D1247,Paramètres!$C$17:$H$33,5,0))),"",IF(VLOOKUP(D1247,Paramètres!$C$17:$H$33,6,0)="oui","illimité",VLOOKUP(D1247,Paramètres!$C$17:$H$33,5,0)))</f>
        <v/>
      </c>
      <c r="G1247" s="269" t="str">
        <f t="shared" si="117"/>
        <v/>
      </c>
      <c r="H1247" s="208"/>
      <c r="I1247" s="53"/>
      <c r="J1247" s="209"/>
      <c r="K1247" s="271"/>
      <c r="L1247" s="37"/>
      <c r="M1247" s="218"/>
      <c r="N1247" s="124"/>
      <c r="O1247" s="211" t="str">
        <f t="shared" ca="1" si="118"/>
        <v/>
      </c>
      <c r="P1247" s="212" t="str">
        <f>IF(ISERROR(VLOOKUP(L1247,Paramètres!$A$38:$B$40,2,0)),"",VLOOKUP(L1247,Paramètres!$A$38:$B$40,2,0))</f>
        <v/>
      </c>
      <c r="Q1247" s="211" t="str">
        <f t="shared" ca="1" si="119"/>
        <v/>
      </c>
      <c r="R1247" s="211" t="str">
        <f t="shared" si="115"/>
        <v/>
      </c>
      <c r="S1247" s="213" t="str">
        <f t="shared" ca="1" si="116"/>
        <v/>
      </c>
      <c r="T1247" s="214" t="str">
        <f t="shared" ca="1" si="120"/>
        <v/>
      </c>
    </row>
    <row r="1248" spans="1:20" x14ac:dyDescent="0.25">
      <c r="A1248" s="119" t="s">
        <v>6817</v>
      </c>
      <c r="B1248" s="260"/>
      <c r="C1248" s="264" t="str">
        <f>IF(ISERROR(VLOOKUP(B1248,'Tous les abonnés'!$A$6:$I$5491,2,0)),"",VLOOKUP(B1248,'Tous les abonnés'!$A$6:$I$5491,2,0))</f>
        <v/>
      </c>
      <c r="D1248" s="26"/>
      <c r="E1248" s="265"/>
      <c r="F1248" s="207" t="str">
        <f>IF(ISERROR(IF(VLOOKUP(D1248,Paramètres!$C$17:$H$33,6,0)="oui","illimité",VLOOKUP(D1248,Paramètres!$C$17:$H$33,5,0))),"",IF(VLOOKUP(D1248,Paramètres!$C$17:$H$33,6,0)="oui","illimité",VLOOKUP(D1248,Paramètres!$C$17:$H$33,5,0)))</f>
        <v/>
      </c>
      <c r="G1248" s="269" t="str">
        <f t="shared" si="117"/>
        <v/>
      </c>
      <c r="H1248" s="208"/>
      <c r="I1248" s="53"/>
      <c r="J1248" s="209"/>
      <c r="K1248" s="271"/>
      <c r="L1248" s="37"/>
      <c r="M1248" s="218"/>
      <c r="N1248" s="124"/>
      <c r="O1248" s="211" t="str">
        <f t="shared" ca="1" si="118"/>
        <v/>
      </c>
      <c r="P1248" s="212" t="str">
        <f>IF(ISERROR(VLOOKUP(L1248,Paramètres!$A$38:$B$40,2,0)),"",VLOOKUP(L1248,Paramètres!$A$38:$B$40,2,0))</f>
        <v/>
      </c>
      <c r="Q1248" s="211" t="str">
        <f t="shared" ca="1" si="119"/>
        <v/>
      </c>
      <c r="R1248" s="211" t="str">
        <f t="shared" si="115"/>
        <v/>
      </c>
      <c r="S1248" s="213" t="str">
        <f t="shared" ca="1" si="116"/>
        <v/>
      </c>
      <c r="T1248" s="214" t="str">
        <f t="shared" ca="1" si="120"/>
        <v/>
      </c>
    </row>
    <row r="1249" spans="1:20" x14ac:dyDescent="0.25">
      <c r="A1249" s="119" t="s">
        <v>6818</v>
      </c>
      <c r="B1249" s="260"/>
      <c r="C1249" s="264" t="str">
        <f>IF(ISERROR(VLOOKUP(B1249,'Tous les abonnés'!$A$6:$I$5491,2,0)),"",VLOOKUP(B1249,'Tous les abonnés'!$A$6:$I$5491,2,0))</f>
        <v/>
      </c>
      <c r="D1249" s="26"/>
      <c r="E1249" s="265"/>
      <c r="F1249" s="207" t="str">
        <f>IF(ISERROR(IF(VLOOKUP(D1249,Paramètres!$C$17:$H$33,6,0)="oui","illimité",VLOOKUP(D1249,Paramètres!$C$17:$H$33,5,0))),"",IF(VLOOKUP(D1249,Paramètres!$C$17:$H$33,6,0)="oui","illimité",VLOOKUP(D1249,Paramètres!$C$17:$H$33,5,0)))</f>
        <v/>
      </c>
      <c r="G1249" s="269" t="str">
        <f t="shared" si="117"/>
        <v/>
      </c>
      <c r="H1249" s="208"/>
      <c r="I1249" s="53"/>
      <c r="J1249" s="209"/>
      <c r="K1249" s="271"/>
      <c r="L1249" s="37"/>
      <c r="M1249" s="218"/>
      <c r="N1249" s="124"/>
      <c r="O1249" s="211" t="str">
        <f t="shared" ca="1" si="118"/>
        <v/>
      </c>
      <c r="P1249" s="212" t="str">
        <f>IF(ISERROR(VLOOKUP(L1249,Paramètres!$A$38:$B$40,2,0)),"",VLOOKUP(L1249,Paramètres!$A$38:$B$40,2,0))</f>
        <v/>
      </c>
      <c r="Q1249" s="211" t="str">
        <f t="shared" ca="1" si="119"/>
        <v/>
      </c>
      <c r="R1249" s="211" t="str">
        <f t="shared" si="115"/>
        <v/>
      </c>
      <c r="S1249" s="213" t="str">
        <f t="shared" ca="1" si="116"/>
        <v/>
      </c>
      <c r="T1249" s="214" t="str">
        <f t="shared" ca="1" si="120"/>
        <v/>
      </c>
    </row>
    <row r="1250" spans="1:20" x14ac:dyDescent="0.25">
      <c r="A1250" s="119" t="s">
        <v>6819</v>
      </c>
      <c r="B1250" s="260"/>
      <c r="C1250" s="264" t="str">
        <f>IF(ISERROR(VLOOKUP(B1250,'Tous les abonnés'!$A$6:$I$5491,2,0)),"",VLOOKUP(B1250,'Tous les abonnés'!$A$6:$I$5491,2,0))</f>
        <v/>
      </c>
      <c r="D1250" s="26"/>
      <c r="E1250" s="265"/>
      <c r="F1250" s="207" t="str">
        <f>IF(ISERROR(IF(VLOOKUP(D1250,Paramètres!$C$17:$H$33,6,0)="oui","illimité",VLOOKUP(D1250,Paramètres!$C$17:$H$33,5,0))),"",IF(VLOOKUP(D1250,Paramètres!$C$17:$H$33,6,0)="oui","illimité",VLOOKUP(D1250,Paramètres!$C$17:$H$33,5,0)))</f>
        <v/>
      </c>
      <c r="G1250" s="269" t="str">
        <f t="shared" si="117"/>
        <v/>
      </c>
      <c r="H1250" s="208"/>
      <c r="I1250" s="53"/>
      <c r="J1250" s="209"/>
      <c r="K1250" s="271"/>
      <c r="L1250" s="37"/>
      <c r="M1250" s="218"/>
      <c r="N1250" s="124"/>
      <c r="O1250" s="211" t="str">
        <f t="shared" ca="1" si="118"/>
        <v/>
      </c>
      <c r="P1250" s="212" t="str">
        <f>IF(ISERROR(VLOOKUP(L1250,Paramètres!$A$38:$B$40,2,0)),"",VLOOKUP(L1250,Paramètres!$A$38:$B$40,2,0))</f>
        <v/>
      </c>
      <c r="Q1250" s="211" t="str">
        <f t="shared" ca="1" si="119"/>
        <v/>
      </c>
      <c r="R1250" s="211" t="str">
        <f t="shared" si="115"/>
        <v/>
      </c>
      <c r="S1250" s="213" t="str">
        <f t="shared" ca="1" si="116"/>
        <v/>
      </c>
      <c r="T1250" s="214" t="str">
        <f t="shared" ca="1" si="120"/>
        <v/>
      </c>
    </row>
    <row r="1251" spans="1:20" x14ac:dyDescent="0.25">
      <c r="A1251" s="119" t="s">
        <v>6820</v>
      </c>
      <c r="B1251" s="260"/>
      <c r="C1251" s="264" t="str">
        <f>IF(ISERROR(VLOOKUP(B1251,'Tous les abonnés'!$A$6:$I$5491,2,0)),"",VLOOKUP(B1251,'Tous les abonnés'!$A$6:$I$5491,2,0))</f>
        <v/>
      </c>
      <c r="D1251" s="26"/>
      <c r="E1251" s="265"/>
      <c r="F1251" s="207" t="str">
        <f>IF(ISERROR(IF(VLOOKUP(D1251,Paramètres!$C$17:$H$33,6,0)="oui","illimité",VLOOKUP(D1251,Paramètres!$C$17:$H$33,5,0))),"",IF(VLOOKUP(D1251,Paramètres!$C$17:$H$33,6,0)="oui","illimité",VLOOKUP(D1251,Paramètres!$C$17:$H$33,5,0)))</f>
        <v/>
      </c>
      <c r="G1251" s="269" t="str">
        <f t="shared" si="117"/>
        <v/>
      </c>
      <c r="H1251" s="208"/>
      <c r="I1251" s="53"/>
      <c r="J1251" s="209"/>
      <c r="K1251" s="271"/>
      <c r="L1251" s="37"/>
      <c r="M1251" s="218"/>
      <c r="N1251" s="124"/>
      <c r="O1251" s="211" t="str">
        <f t="shared" ca="1" si="118"/>
        <v/>
      </c>
      <c r="P1251" s="212" t="str">
        <f>IF(ISERROR(VLOOKUP(L1251,Paramètres!$A$38:$B$40,2,0)),"",VLOOKUP(L1251,Paramètres!$A$38:$B$40,2,0))</f>
        <v/>
      </c>
      <c r="Q1251" s="211" t="str">
        <f t="shared" ca="1" si="119"/>
        <v/>
      </c>
      <c r="R1251" s="211" t="str">
        <f t="shared" si="115"/>
        <v/>
      </c>
      <c r="S1251" s="213" t="str">
        <f t="shared" ca="1" si="116"/>
        <v/>
      </c>
      <c r="T1251" s="214" t="str">
        <f t="shared" ca="1" si="120"/>
        <v/>
      </c>
    </row>
    <row r="1252" spans="1:20" x14ac:dyDescent="0.25">
      <c r="A1252" s="119" t="s">
        <v>6821</v>
      </c>
      <c r="B1252" s="260"/>
      <c r="C1252" s="264" t="str">
        <f>IF(ISERROR(VLOOKUP(B1252,'Tous les abonnés'!$A$6:$I$5491,2,0)),"",VLOOKUP(B1252,'Tous les abonnés'!$A$6:$I$5491,2,0))</f>
        <v/>
      </c>
      <c r="D1252" s="26"/>
      <c r="E1252" s="265"/>
      <c r="F1252" s="207" t="str">
        <f>IF(ISERROR(IF(VLOOKUP(D1252,Paramètres!$C$17:$H$33,6,0)="oui","illimité",VLOOKUP(D1252,Paramètres!$C$17:$H$33,5,0))),"",IF(VLOOKUP(D1252,Paramètres!$C$17:$H$33,6,0)="oui","illimité",VLOOKUP(D1252,Paramètres!$C$17:$H$33,5,0)))</f>
        <v/>
      </c>
      <c r="G1252" s="269" t="str">
        <f t="shared" si="117"/>
        <v/>
      </c>
      <c r="H1252" s="208"/>
      <c r="I1252" s="53"/>
      <c r="J1252" s="209"/>
      <c r="K1252" s="271"/>
      <c r="L1252" s="37"/>
      <c r="M1252" s="218"/>
      <c r="N1252" s="124"/>
      <c r="O1252" s="211" t="str">
        <f t="shared" ca="1" si="118"/>
        <v/>
      </c>
      <c r="P1252" s="212" t="str">
        <f>IF(ISERROR(VLOOKUP(L1252,Paramètres!$A$38:$B$40,2,0)),"",VLOOKUP(L1252,Paramètres!$A$38:$B$40,2,0))</f>
        <v/>
      </c>
      <c r="Q1252" s="211" t="str">
        <f t="shared" ca="1" si="119"/>
        <v/>
      </c>
      <c r="R1252" s="211" t="str">
        <f t="shared" si="115"/>
        <v/>
      </c>
      <c r="S1252" s="213" t="str">
        <f t="shared" ca="1" si="116"/>
        <v/>
      </c>
      <c r="T1252" s="214" t="str">
        <f t="shared" ca="1" si="120"/>
        <v/>
      </c>
    </row>
    <row r="1253" spans="1:20" x14ac:dyDescent="0.25">
      <c r="A1253" s="119" t="s">
        <v>6822</v>
      </c>
      <c r="B1253" s="260"/>
      <c r="C1253" s="264" t="str">
        <f>IF(ISERROR(VLOOKUP(B1253,'Tous les abonnés'!$A$6:$I$5491,2,0)),"",VLOOKUP(B1253,'Tous les abonnés'!$A$6:$I$5491,2,0))</f>
        <v/>
      </c>
      <c r="D1253" s="26"/>
      <c r="E1253" s="265"/>
      <c r="F1253" s="207" t="str">
        <f>IF(ISERROR(IF(VLOOKUP(D1253,Paramètres!$C$17:$H$33,6,0)="oui","illimité",VLOOKUP(D1253,Paramètres!$C$17:$H$33,5,0))),"",IF(VLOOKUP(D1253,Paramètres!$C$17:$H$33,6,0)="oui","illimité",VLOOKUP(D1253,Paramètres!$C$17:$H$33,5,0)))</f>
        <v/>
      </c>
      <c r="G1253" s="269" t="str">
        <f t="shared" si="117"/>
        <v/>
      </c>
      <c r="H1253" s="208"/>
      <c r="I1253" s="53"/>
      <c r="J1253" s="209"/>
      <c r="K1253" s="271"/>
      <c r="L1253" s="37"/>
      <c r="M1253" s="218"/>
      <c r="N1253" s="124"/>
      <c r="O1253" s="211" t="str">
        <f t="shared" ca="1" si="118"/>
        <v/>
      </c>
      <c r="P1253" s="212" t="str">
        <f>IF(ISERROR(VLOOKUP(L1253,Paramètres!$A$38:$B$40,2,0)),"",VLOOKUP(L1253,Paramètres!$A$38:$B$40,2,0))</f>
        <v/>
      </c>
      <c r="Q1253" s="211" t="str">
        <f t="shared" ca="1" si="119"/>
        <v/>
      </c>
      <c r="R1253" s="211" t="str">
        <f t="shared" si="115"/>
        <v/>
      </c>
      <c r="S1253" s="213" t="str">
        <f t="shared" ca="1" si="116"/>
        <v/>
      </c>
      <c r="T1253" s="214" t="str">
        <f t="shared" ca="1" si="120"/>
        <v/>
      </c>
    </row>
    <row r="1254" spans="1:20" x14ac:dyDescent="0.25">
      <c r="A1254" s="119" t="s">
        <v>6823</v>
      </c>
      <c r="B1254" s="260"/>
      <c r="C1254" s="264" t="str">
        <f>IF(ISERROR(VLOOKUP(B1254,'Tous les abonnés'!$A$6:$I$5491,2,0)),"",VLOOKUP(B1254,'Tous les abonnés'!$A$6:$I$5491,2,0))</f>
        <v/>
      </c>
      <c r="D1254" s="26"/>
      <c r="E1254" s="265"/>
      <c r="F1254" s="207" t="str">
        <f>IF(ISERROR(IF(VLOOKUP(D1254,Paramètres!$C$17:$H$33,6,0)="oui","illimité",VLOOKUP(D1254,Paramètres!$C$17:$H$33,5,0))),"",IF(VLOOKUP(D1254,Paramètres!$C$17:$H$33,6,0)="oui","illimité",VLOOKUP(D1254,Paramètres!$C$17:$H$33,5,0)))</f>
        <v/>
      </c>
      <c r="G1254" s="269" t="str">
        <f t="shared" si="117"/>
        <v/>
      </c>
      <c r="H1254" s="208"/>
      <c r="I1254" s="53"/>
      <c r="J1254" s="209"/>
      <c r="K1254" s="271"/>
      <c r="L1254" s="37"/>
      <c r="M1254" s="218"/>
      <c r="N1254" s="124"/>
      <c r="O1254" s="211" t="str">
        <f t="shared" ca="1" si="118"/>
        <v/>
      </c>
      <c r="P1254" s="212" t="str">
        <f>IF(ISERROR(VLOOKUP(L1254,Paramètres!$A$38:$B$40,2,0)),"",VLOOKUP(L1254,Paramètres!$A$38:$B$40,2,0))</f>
        <v/>
      </c>
      <c r="Q1254" s="211" t="str">
        <f t="shared" ca="1" si="119"/>
        <v/>
      </c>
      <c r="R1254" s="211" t="str">
        <f t="shared" si="115"/>
        <v/>
      </c>
      <c r="S1254" s="213" t="str">
        <f t="shared" ca="1" si="116"/>
        <v/>
      </c>
      <c r="T1254" s="214" t="str">
        <f t="shared" ca="1" si="120"/>
        <v/>
      </c>
    </row>
    <row r="1255" spans="1:20" x14ac:dyDescent="0.25">
      <c r="A1255" s="119" t="s">
        <v>6824</v>
      </c>
      <c r="B1255" s="260"/>
      <c r="C1255" s="264" t="str">
        <f>IF(ISERROR(VLOOKUP(B1255,'Tous les abonnés'!$A$6:$I$5491,2,0)),"",VLOOKUP(B1255,'Tous les abonnés'!$A$6:$I$5491,2,0))</f>
        <v/>
      </c>
      <c r="D1255" s="26"/>
      <c r="E1255" s="265"/>
      <c r="F1255" s="207" t="str">
        <f>IF(ISERROR(IF(VLOOKUP(D1255,Paramètres!$C$17:$H$33,6,0)="oui","illimité",VLOOKUP(D1255,Paramètres!$C$17:$H$33,5,0))),"",IF(VLOOKUP(D1255,Paramètres!$C$17:$H$33,6,0)="oui","illimité",VLOOKUP(D1255,Paramètres!$C$17:$H$33,5,0)))</f>
        <v/>
      </c>
      <c r="G1255" s="269" t="str">
        <f t="shared" si="117"/>
        <v/>
      </c>
      <c r="H1255" s="208"/>
      <c r="I1255" s="53"/>
      <c r="J1255" s="209"/>
      <c r="K1255" s="271"/>
      <c r="L1255" s="37"/>
      <c r="M1255" s="218"/>
      <c r="N1255" s="124"/>
      <c r="O1255" s="211" t="str">
        <f t="shared" ca="1" si="118"/>
        <v/>
      </c>
      <c r="P1255" s="212" t="str">
        <f>IF(ISERROR(VLOOKUP(L1255,Paramètres!$A$38:$B$40,2,0)),"",VLOOKUP(L1255,Paramètres!$A$38:$B$40,2,0))</f>
        <v/>
      </c>
      <c r="Q1255" s="211" t="str">
        <f t="shared" ca="1" si="119"/>
        <v/>
      </c>
      <c r="R1255" s="211" t="str">
        <f t="shared" si="115"/>
        <v/>
      </c>
      <c r="S1255" s="213" t="str">
        <f t="shared" ca="1" si="116"/>
        <v/>
      </c>
      <c r="T1255" s="214" t="str">
        <f t="shared" ca="1" si="120"/>
        <v/>
      </c>
    </row>
    <row r="1256" spans="1:20" x14ac:dyDescent="0.25">
      <c r="A1256" s="119" t="s">
        <v>6825</v>
      </c>
      <c r="B1256" s="260"/>
      <c r="C1256" s="264" t="str">
        <f>IF(ISERROR(VLOOKUP(B1256,'Tous les abonnés'!$A$6:$I$5491,2,0)),"",VLOOKUP(B1256,'Tous les abonnés'!$A$6:$I$5491,2,0))</f>
        <v/>
      </c>
      <c r="D1256" s="26"/>
      <c r="E1256" s="265"/>
      <c r="F1256" s="207" t="str">
        <f>IF(ISERROR(IF(VLOOKUP(D1256,Paramètres!$C$17:$H$33,6,0)="oui","illimité",VLOOKUP(D1256,Paramètres!$C$17:$H$33,5,0))),"",IF(VLOOKUP(D1256,Paramètres!$C$17:$H$33,6,0)="oui","illimité",VLOOKUP(D1256,Paramètres!$C$17:$H$33,5,0)))</f>
        <v/>
      </c>
      <c r="G1256" s="269" t="str">
        <f t="shared" si="117"/>
        <v/>
      </c>
      <c r="H1256" s="208"/>
      <c r="I1256" s="53"/>
      <c r="J1256" s="209"/>
      <c r="K1256" s="271"/>
      <c r="L1256" s="37"/>
      <c r="M1256" s="218"/>
      <c r="N1256" s="124"/>
      <c r="O1256" s="211" t="str">
        <f t="shared" ca="1" si="118"/>
        <v/>
      </c>
      <c r="P1256" s="212" t="str">
        <f>IF(ISERROR(VLOOKUP(L1256,Paramètres!$A$38:$B$40,2,0)),"",VLOOKUP(L1256,Paramètres!$A$38:$B$40,2,0))</f>
        <v/>
      </c>
      <c r="Q1256" s="211" t="str">
        <f t="shared" ca="1" si="119"/>
        <v/>
      </c>
      <c r="R1256" s="211" t="str">
        <f t="shared" si="115"/>
        <v/>
      </c>
      <c r="S1256" s="213" t="str">
        <f t="shared" ca="1" si="116"/>
        <v/>
      </c>
      <c r="T1256" s="214" t="str">
        <f t="shared" ca="1" si="120"/>
        <v/>
      </c>
    </row>
    <row r="1257" spans="1:20" x14ac:dyDescent="0.25">
      <c r="A1257" s="119" t="s">
        <v>6826</v>
      </c>
      <c r="B1257" s="260"/>
      <c r="C1257" s="264" t="str">
        <f>IF(ISERROR(VLOOKUP(B1257,'Tous les abonnés'!$A$6:$I$5491,2,0)),"",VLOOKUP(B1257,'Tous les abonnés'!$A$6:$I$5491,2,0))</f>
        <v/>
      </c>
      <c r="D1257" s="26"/>
      <c r="E1257" s="265"/>
      <c r="F1257" s="207" t="str">
        <f>IF(ISERROR(IF(VLOOKUP(D1257,Paramètres!$C$17:$H$33,6,0)="oui","illimité",VLOOKUP(D1257,Paramètres!$C$17:$H$33,5,0))),"",IF(VLOOKUP(D1257,Paramètres!$C$17:$H$33,6,0)="oui","illimité",VLOOKUP(D1257,Paramètres!$C$17:$H$33,5,0)))</f>
        <v/>
      </c>
      <c r="G1257" s="269" t="str">
        <f t="shared" si="117"/>
        <v/>
      </c>
      <c r="H1257" s="208"/>
      <c r="I1257" s="53"/>
      <c r="J1257" s="209"/>
      <c r="K1257" s="271"/>
      <c r="L1257" s="37"/>
      <c r="M1257" s="218"/>
      <c r="N1257" s="124"/>
      <c r="O1257" s="211" t="str">
        <f t="shared" ca="1" si="118"/>
        <v/>
      </c>
      <c r="P1257" s="212" t="str">
        <f>IF(ISERROR(VLOOKUP(L1257,Paramètres!$A$38:$B$40,2,0)),"",VLOOKUP(L1257,Paramètres!$A$38:$B$40,2,0))</f>
        <v/>
      </c>
      <c r="Q1257" s="211" t="str">
        <f t="shared" ca="1" si="119"/>
        <v/>
      </c>
      <c r="R1257" s="211" t="str">
        <f t="shared" si="115"/>
        <v/>
      </c>
      <c r="S1257" s="213" t="str">
        <f t="shared" ca="1" si="116"/>
        <v/>
      </c>
      <c r="T1257" s="214" t="str">
        <f t="shared" ca="1" si="120"/>
        <v/>
      </c>
    </row>
    <row r="1258" spans="1:20" x14ac:dyDescent="0.25">
      <c r="A1258" s="119" t="s">
        <v>6827</v>
      </c>
      <c r="B1258" s="260"/>
      <c r="C1258" s="264" t="str">
        <f>IF(ISERROR(VLOOKUP(B1258,'Tous les abonnés'!$A$6:$I$5491,2,0)),"",VLOOKUP(B1258,'Tous les abonnés'!$A$6:$I$5491,2,0))</f>
        <v/>
      </c>
      <c r="D1258" s="26"/>
      <c r="E1258" s="265"/>
      <c r="F1258" s="207" t="str">
        <f>IF(ISERROR(IF(VLOOKUP(D1258,Paramètres!$C$17:$H$33,6,0)="oui","illimité",VLOOKUP(D1258,Paramètres!$C$17:$H$33,5,0))),"",IF(VLOOKUP(D1258,Paramètres!$C$17:$H$33,6,0)="oui","illimité",VLOOKUP(D1258,Paramètres!$C$17:$H$33,5,0)))</f>
        <v/>
      </c>
      <c r="G1258" s="269" t="str">
        <f t="shared" si="117"/>
        <v/>
      </c>
      <c r="H1258" s="208"/>
      <c r="I1258" s="53"/>
      <c r="J1258" s="209"/>
      <c r="K1258" s="271"/>
      <c r="L1258" s="37"/>
      <c r="M1258" s="218"/>
      <c r="N1258" s="124"/>
      <c r="O1258" s="211" t="str">
        <f t="shared" ca="1" si="118"/>
        <v/>
      </c>
      <c r="P1258" s="212" t="str">
        <f>IF(ISERROR(VLOOKUP(L1258,Paramètres!$A$38:$B$40,2,0)),"",VLOOKUP(L1258,Paramètres!$A$38:$B$40,2,0))</f>
        <v/>
      </c>
      <c r="Q1258" s="211" t="str">
        <f t="shared" ca="1" si="119"/>
        <v/>
      </c>
      <c r="R1258" s="211" t="str">
        <f t="shared" si="115"/>
        <v/>
      </c>
      <c r="S1258" s="213" t="str">
        <f t="shared" ca="1" si="116"/>
        <v/>
      </c>
      <c r="T1258" s="214" t="str">
        <f t="shared" ca="1" si="120"/>
        <v/>
      </c>
    </row>
    <row r="1259" spans="1:20" x14ac:dyDescent="0.25">
      <c r="A1259" s="119" t="s">
        <v>6828</v>
      </c>
      <c r="B1259" s="260"/>
      <c r="C1259" s="264" t="str">
        <f>IF(ISERROR(VLOOKUP(B1259,'Tous les abonnés'!$A$6:$I$5491,2,0)),"",VLOOKUP(B1259,'Tous les abonnés'!$A$6:$I$5491,2,0))</f>
        <v/>
      </c>
      <c r="D1259" s="26"/>
      <c r="E1259" s="265"/>
      <c r="F1259" s="207" t="str">
        <f>IF(ISERROR(IF(VLOOKUP(D1259,Paramètres!$C$17:$H$33,6,0)="oui","illimité",VLOOKUP(D1259,Paramètres!$C$17:$H$33,5,0))),"",IF(VLOOKUP(D1259,Paramètres!$C$17:$H$33,6,0)="oui","illimité",VLOOKUP(D1259,Paramètres!$C$17:$H$33,5,0)))</f>
        <v/>
      </c>
      <c r="G1259" s="269" t="str">
        <f t="shared" si="117"/>
        <v/>
      </c>
      <c r="H1259" s="208"/>
      <c r="I1259" s="53"/>
      <c r="J1259" s="209"/>
      <c r="K1259" s="271"/>
      <c r="L1259" s="37"/>
      <c r="M1259" s="218"/>
      <c r="N1259" s="124"/>
      <c r="O1259" s="211" t="str">
        <f t="shared" ca="1" si="118"/>
        <v/>
      </c>
      <c r="P1259" s="212" t="str">
        <f>IF(ISERROR(VLOOKUP(L1259,Paramètres!$A$38:$B$40,2,0)),"",VLOOKUP(L1259,Paramètres!$A$38:$B$40,2,0))</f>
        <v/>
      </c>
      <c r="Q1259" s="211" t="str">
        <f t="shared" ca="1" si="119"/>
        <v/>
      </c>
      <c r="R1259" s="211" t="str">
        <f t="shared" si="115"/>
        <v/>
      </c>
      <c r="S1259" s="213" t="str">
        <f t="shared" ca="1" si="116"/>
        <v/>
      </c>
      <c r="T1259" s="214" t="str">
        <f t="shared" ca="1" si="120"/>
        <v/>
      </c>
    </row>
    <row r="1260" spans="1:20" x14ac:dyDescent="0.25">
      <c r="A1260" s="119" t="s">
        <v>6829</v>
      </c>
      <c r="B1260" s="260"/>
      <c r="C1260" s="264" t="str">
        <f>IF(ISERROR(VLOOKUP(B1260,'Tous les abonnés'!$A$6:$I$5491,2,0)),"",VLOOKUP(B1260,'Tous les abonnés'!$A$6:$I$5491,2,0))</f>
        <v/>
      </c>
      <c r="D1260" s="26"/>
      <c r="E1260" s="265"/>
      <c r="F1260" s="207" t="str">
        <f>IF(ISERROR(IF(VLOOKUP(D1260,Paramètres!$C$17:$H$33,6,0)="oui","illimité",VLOOKUP(D1260,Paramètres!$C$17:$H$33,5,0))),"",IF(VLOOKUP(D1260,Paramètres!$C$17:$H$33,6,0)="oui","illimité",VLOOKUP(D1260,Paramètres!$C$17:$H$33,5,0)))</f>
        <v/>
      </c>
      <c r="G1260" s="269" t="str">
        <f t="shared" si="117"/>
        <v/>
      </c>
      <c r="H1260" s="208"/>
      <c r="I1260" s="53"/>
      <c r="J1260" s="209"/>
      <c r="K1260" s="271"/>
      <c r="L1260" s="37"/>
      <c r="M1260" s="218"/>
      <c r="N1260" s="124"/>
      <c r="O1260" s="211" t="str">
        <f t="shared" ca="1" si="118"/>
        <v/>
      </c>
      <c r="P1260" s="212" t="str">
        <f>IF(ISERROR(VLOOKUP(L1260,Paramètres!$A$38:$B$40,2,0)),"",VLOOKUP(L1260,Paramètres!$A$38:$B$40,2,0))</f>
        <v/>
      </c>
      <c r="Q1260" s="211" t="str">
        <f t="shared" ca="1" si="119"/>
        <v/>
      </c>
      <c r="R1260" s="211" t="str">
        <f t="shared" si="115"/>
        <v/>
      </c>
      <c r="S1260" s="213" t="str">
        <f t="shared" ca="1" si="116"/>
        <v/>
      </c>
      <c r="T1260" s="214" t="str">
        <f t="shared" ca="1" si="120"/>
        <v/>
      </c>
    </row>
    <row r="1261" spans="1:20" x14ac:dyDescent="0.25">
      <c r="A1261" s="119" t="s">
        <v>6830</v>
      </c>
      <c r="B1261" s="260"/>
      <c r="C1261" s="264" t="str">
        <f>IF(ISERROR(VLOOKUP(B1261,'Tous les abonnés'!$A$6:$I$5491,2,0)),"",VLOOKUP(B1261,'Tous les abonnés'!$A$6:$I$5491,2,0))</f>
        <v/>
      </c>
      <c r="D1261" s="26"/>
      <c r="E1261" s="265"/>
      <c r="F1261" s="207" t="str">
        <f>IF(ISERROR(IF(VLOOKUP(D1261,Paramètres!$C$17:$H$33,6,0)="oui","illimité",VLOOKUP(D1261,Paramètres!$C$17:$H$33,5,0))),"",IF(VLOOKUP(D1261,Paramètres!$C$17:$H$33,6,0)="oui","illimité",VLOOKUP(D1261,Paramètres!$C$17:$H$33,5,0)))</f>
        <v/>
      </c>
      <c r="G1261" s="269" t="str">
        <f t="shared" si="117"/>
        <v/>
      </c>
      <c r="H1261" s="208"/>
      <c r="I1261" s="53"/>
      <c r="J1261" s="209"/>
      <c r="K1261" s="271"/>
      <c r="L1261" s="37"/>
      <c r="M1261" s="218"/>
      <c r="N1261" s="124"/>
      <c r="O1261" s="211" t="str">
        <f t="shared" ca="1" si="118"/>
        <v/>
      </c>
      <c r="P1261" s="212" t="str">
        <f>IF(ISERROR(VLOOKUP(L1261,Paramètres!$A$38:$B$40,2,0)),"",VLOOKUP(L1261,Paramètres!$A$38:$B$40,2,0))</f>
        <v/>
      </c>
      <c r="Q1261" s="211" t="str">
        <f t="shared" ca="1" si="119"/>
        <v/>
      </c>
      <c r="R1261" s="211" t="str">
        <f t="shared" si="115"/>
        <v/>
      </c>
      <c r="S1261" s="213" t="str">
        <f t="shared" ca="1" si="116"/>
        <v/>
      </c>
      <c r="T1261" s="214" t="str">
        <f t="shared" ca="1" si="120"/>
        <v/>
      </c>
    </row>
    <row r="1262" spans="1:20" x14ac:dyDescent="0.25">
      <c r="A1262" s="119" t="s">
        <v>6831</v>
      </c>
      <c r="B1262" s="260"/>
      <c r="C1262" s="264" t="str">
        <f>IF(ISERROR(VLOOKUP(B1262,'Tous les abonnés'!$A$6:$I$5491,2,0)),"",VLOOKUP(B1262,'Tous les abonnés'!$A$6:$I$5491,2,0))</f>
        <v/>
      </c>
      <c r="D1262" s="26"/>
      <c r="E1262" s="265"/>
      <c r="F1262" s="207" t="str">
        <f>IF(ISERROR(IF(VLOOKUP(D1262,Paramètres!$C$17:$H$33,6,0)="oui","illimité",VLOOKUP(D1262,Paramètres!$C$17:$H$33,5,0))),"",IF(VLOOKUP(D1262,Paramètres!$C$17:$H$33,6,0)="oui","illimité",VLOOKUP(D1262,Paramètres!$C$17:$H$33,5,0)))</f>
        <v/>
      </c>
      <c r="G1262" s="269" t="str">
        <f t="shared" si="117"/>
        <v/>
      </c>
      <c r="H1262" s="208"/>
      <c r="I1262" s="53"/>
      <c r="J1262" s="209"/>
      <c r="K1262" s="271"/>
      <c r="L1262" s="37"/>
      <c r="M1262" s="218"/>
      <c r="N1262" s="124"/>
      <c r="O1262" s="211" t="str">
        <f t="shared" ca="1" si="118"/>
        <v/>
      </c>
      <c r="P1262" s="212" t="str">
        <f>IF(ISERROR(VLOOKUP(L1262,Paramètres!$A$38:$B$40,2,0)),"",VLOOKUP(L1262,Paramètres!$A$38:$B$40,2,0))</f>
        <v/>
      </c>
      <c r="Q1262" s="211" t="str">
        <f t="shared" ca="1" si="119"/>
        <v/>
      </c>
      <c r="R1262" s="211" t="str">
        <f t="shared" si="115"/>
        <v/>
      </c>
      <c r="S1262" s="213" t="str">
        <f t="shared" ca="1" si="116"/>
        <v/>
      </c>
      <c r="T1262" s="214" t="str">
        <f t="shared" ca="1" si="120"/>
        <v/>
      </c>
    </row>
    <row r="1263" spans="1:20" x14ac:dyDescent="0.25">
      <c r="A1263" s="119" t="s">
        <v>6832</v>
      </c>
      <c r="B1263" s="260"/>
      <c r="C1263" s="264" t="str">
        <f>IF(ISERROR(VLOOKUP(B1263,'Tous les abonnés'!$A$6:$I$5491,2,0)),"",VLOOKUP(B1263,'Tous les abonnés'!$A$6:$I$5491,2,0))</f>
        <v/>
      </c>
      <c r="D1263" s="26"/>
      <c r="E1263" s="265"/>
      <c r="F1263" s="207" t="str">
        <f>IF(ISERROR(IF(VLOOKUP(D1263,Paramètres!$C$17:$H$33,6,0)="oui","illimité",VLOOKUP(D1263,Paramètres!$C$17:$H$33,5,0))),"",IF(VLOOKUP(D1263,Paramètres!$C$17:$H$33,6,0)="oui","illimité",VLOOKUP(D1263,Paramètres!$C$17:$H$33,5,0)))</f>
        <v/>
      </c>
      <c r="G1263" s="269" t="str">
        <f t="shared" si="117"/>
        <v/>
      </c>
      <c r="H1263" s="208"/>
      <c r="I1263" s="53"/>
      <c r="J1263" s="209"/>
      <c r="K1263" s="271"/>
      <c r="L1263" s="37"/>
      <c r="M1263" s="218"/>
      <c r="N1263" s="124"/>
      <c r="O1263" s="211" t="str">
        <f t="shared" ca="1" si="118"/>
        <v/>
      </c>
      <c r="P1263" s="212" t="str">
        <f>IF(ISERROR(VLOOKUP(L1263,Paramètres!$A$38:$B$40,2,0)),"",VLOOKUP(L1263,Paramètres!$A$38:$B$40,2,0))</f>
        <v/>
      </c>
      <c r="Q1263" s="211" t="str">
        <f t="shared" ca="1" si="119"/>
        <v/>
      </c>
      <c r="R1263" s="211" t="str">
        <f t="shared" si="115"/>
        <v/>
      </c>
      <c r="S1263" s="213" t="str">
        <f t="shared" ca="1" si="116"/>
        <v/>
      </c>
      <c r="T1263" s="214" t="str">
        <f t="shared" ca="1" si="120"/>
        <v/>
      </c>
    </row>
    <row r="1264" spans="1:20" x14ac:dyDescent="0.25">
      <c r="A1264" s="119" t="s">
        <v>6833</v>
      </c>
      <c r="B1264" s="260"/>
      <c r="C1264" s="264" t="str">
        <f>IF(ISERROR(VLOOKUP(B1264,'Tous les abonnés'!$A$6:$I$5491,2,0)),"",VLOOKUP(B1264,'Tous les abonnés'!$A$6:$I$5491,2,0))</f>
        <v/>
      </c>
      <c r="D1264" s="26"/>
      <c r="E1264" s="265"/>
      <c r="F1264" s="207" t="str">
        <f>IF(ISERROR(IF(VLOOKUP(D1264,Paramètres!$C$17:$H$33,6,0)="oui","illimité",VLOOKUP(D1264,Paramètres!$C$17:$H$33,5,0))),"",IF(VLOOKUP(D1264,Paramètres!$C$17:$H$33,6,0)="oui","illimité",VLOOKUP(D1264,Paramètres!$C$17:$H$33,5,0)))</f>
        <v/>
      </c>
      <c r="G1264" s="269" t="str">
        <f t="shared" si="117"/>
        <v/>
      </c>
      <c r="H1264" s="208"/>
      <c r="I1264" s="53"/>
      <c r="J1264" s="209"/>
      <c r="K1264" s="271"/>
      <c r="L1264" s="37"/>
      <c r="M1264" s="218"/>
      <c r="N1264" s="124"/>
      <c r="O1264" s="211" t="str">
        <f t="shared" ca="1" si="118"/>
        <v/>
      </c>
      <c r="P1264" s="212" t="str">
        <f>IF(ISERROR(VLOOKUP(L1264,Paramètres!$A$38:$B$40,2,0)),"",VLOOKUP(L1264,Paramètres!$A$38:$B$40,2,0))</f>
        <v/>
      </c>
      <c r="Q1264" s="211" t="str">
        <f t="shared" ca="1" si="119"/>
        <v/>
      </c>
      <c r="R1264" s="211" t="str">
        <f t="shared" si="115"/>
        <v/>
      </c>
      <c r="S1264" s="213" t="str">
        <f t="shared" ca="1" si="116"/>
        <v/>
      </c>
      <c r="T1264" s="214" t="str">
        <f t="shared" ca="1" si="120"/>
        <v/>
      </c>
    </row>
    <row r="1265" spans="1:20" x14ac:dyDescent="0.25">
      <c r="A1265" s="119" t="s">
        <v>6834</v>
      </c>
      <c r="B1265" s="260"/>
      <c r="C1265" s="264" t="str">
        <f>IF(ISERROR(VLOOKUP(B1265,'Tous les abonnés'!$A$6:$I$5491,2,0)),"",VLOOKUP(B1265,'Tous les abonnés'!$A$6:$I$5491,2,0))</f>
        <v/>
      </c>
      <c r="D1265" s="26"/>
      <c r="E1265" s="265"/>
      <c r="F1265" s="207" t="str">
        <f>IF(ISERROR(IF(VLOOKUP(D1265,Paramètres!$C$17:$H$33,6,0)="oui","illimité",VLOOKUP(D1265,Paramètres!$C$17:$H$33,5,0))),"",IF(VLOOKUP(D1265,Paramètres!$C$17:$H$33,6,0)="oui","illimité",VLOOKUP(D1265,Paramètres!$C$17:$H$33,5,0)))</f>
        <v/>
      </c>
      <c r="G1265" s="269" t="str">
        <f t="shared" si="117"/>
        <v/>
      </c>
      <c r="H1265" s="208"/>
      <c r="I1265" s="53"/>
      <c r="J1265" s="209"/>
      <c r="K1265" s="271"/>
      <c r="L1265" s="37"/>
      <c r="M1265" s="218"/>
      <c r="N1265" s="124"/>
      <c r="O1265" s="211" t="str">
        <f t="shared" ca="1" si="118"/>
        <v/>
      </c>
      <c r="P1265" s="212" t="str">
        <f>IF(ISERROR(VLOOKUP(L1265,Paramètres!$A$38:$B$40,2,0)),"",VLOOKUP(L1265,Paramètres!$A$38:$B$40,2,0))</f>
        <v/>
      </c>
      <c r="Q1265" s="211" t="str">
        <f t="shared" ca="1" si="119"/>
        <v/>
      </c>
      <c r="R1265" s="211" t="str">
        <f t="shared" si="115"/>
        <v/>
      </c>
      <c r="S1265" s="213" t="str">
        <f t="shared" ca="1" si="116"/>
        <v/>
      </c>
      <c r="T1265" s="214" t="str">
        <f t="shared" ca="1" si="120"/>
        <v/>
      </c>
    </row>
    <row r="1266" spans="1:20" x14ac:dyDescent="0.25">
      <c r="A1266" s="119" t="s">
        <v>6835</v>
      </c>
      <c r="B1266" s="260"/>
      <c r="C1266" s="264" t="str">
        <f>IF(ISERROR(VLOOKUP(B1266,'Tous les abonnés'!$A$6:$I$5491,2,0)),"",VLOOKUP(B1266,'Tous les abonnés'!$A$6:$I$5491,2,0))</f>
        <v/>
      </c>
      <c r="D1266" s="26"/>
      <c r="E1266" s="265"/>
      <c r="F1266" s="207" t="str">
        <f>IF(ISERROR(IF(VLOOKUP(D1266,Paramètres!$C$17:$H$33,6,0)="oui","illimité",VLOOKUP(D1266,Paramètres!$C$17:$H$33,5,0))),"",IF(VLOOKUP(D1266,Paramètres!$C$17:$H$33,6,0)="oui","illimité",VLOOKUP(D1266,Paramètres!$C$17:$H$33,5,0)))</f>
        <v/>
      </c>
      <c r="G1266" s="269" t="str">
        <f t="shared" si="117"/>
        <v/>
      </c>
      <c r="H1266" s="208"/>
      <c r="I1266" s="53"/>
      <c r="J1266" s="209"/>
      <c r="K1266" s="271"/>
      <c r="L1266" s="37"/>
      <c r="M1266" s="218"/>
      <c r="N1266" s="124"/>
      <c r="O1266" s="211" t="str">
        <f t="shared" ca="1" si="118"/>
        <v/>
      </c>
      <c r="P1266" s="212" t="str">
        <f>IF(ISERROR(VLOOKUP(L1266,Paramètres!$A$38:$B$40,2,0)),"",VLOOKUP(L1266,Paramètres!$A$38:$B$40,2,0))</f>
        <v/>
      </c>
      <c r="Q1266" s="211" t="str">
        <f t="shared" ca="1" si="119"/>
        <v/>
      </c>
      <c r="R1266" s="211" t="str">
        <f t="shared" si="115"/>
        <v/>
      </c>
      <c r="S1266" s="213" t="str">
        <f t="shared" ca="1" si="116"/>
        <v/>
      </c>
      <c r="T1266" s="214" t="str">
        <f t="shared" ca="1" si="120"/>
        <v/>
      </c>
    </row>
    <row r="1267" spans="1:20" x14ac:dyDescent="0.25">
      <c r="A1267" s="119" t="s">
        <v>6836</v>
      </c>
      <c r="B1267" s="260"/>
      <c r="C1267" s="264" t="str">
        <f>IF(ISERROR(VLOOKUP(B1267,'Tous les abonnés'!$A$6:$I$5491,2,0)),"",VLOOKUP(B1267,'Tous les abonnés'!$A$6:$I$5491,2,0))</f>
        <v/>
      </c>
      <c r="D1267" s="26"/>
      <c r="E1267" s="265"/>
      <c r="F1267" s="207" t="str">
        <f>IF(ISERROR(IF(VLOOKUP(D1267,Paramètres!$C$17:$H$33,6,0)="oui","illimité",VLOOKUP(D1267,Paramètres!$C$17:$H$33,5,0))),"",IF(VLOOKUP(D1267,Paramètres!$C$17:$H$33,6,0)="oui","illimité",VLOOKUP(D1267,Paramètres!$C$17:$H$33,5,0)))</f>
        <v/>
      </c>
      <c r="G1267" s="269" t="str">
        <f t="shared" si="117"/>
        <v/>
      </c>
      <c r="H1267" s="208"/>
      <c r="I1267" s="53"/>
      <c r="J1267" s="209"/>
      <c r="K1267" s="271"/>
      <c r="L1267" s="37"/>
      <c r="M1267" s="218"/>
      <c r="N1267" s="124"/>
      <c r="O1267" s="211" t="str">
        <f t="shared" ca="1" si="118"/>
        <v/>
      </c>
      <c r="P1267" s="212" t="str">
        <f>IF(ISERROR(VLOOKUP(L1267,Paramètres!$A$38:$B$40,2,0)),"",VLOOKUP(L1267,Paramètres!$A$38:$B$40,2,0))</f>
        <v/>
      </c>
      <c r="Q1267" s="211" t="str">
        <f t="shared" ca="1" si="119"/>
        <v/>
      </c>
      <c r="R1267" s="211" t="str">
        <f t="shared" si="115"/>
        <v/>
      </c>
      <c r="S1267" s="213" t="str">
        <f t="shared" ca="1" si="116"/>
        <v/>
      </c>
      <c r="T1267" s="214" t="str">
        <f t="shared" ca="1" si="120"/>
        <v/>
      </c>
    </row>
    <row r="1268" spans="1:20" x14ac:dyDescent="0.25">
      <c r="A1268" s="119" t="s">
        <v>6837</v>
      </c>
      <c r="B1268" s="260"/>
      <c r="C1268" s="264" t="str">
        <f>IF(ISERROR(VLOOKUP(B1268,'Tous les abonnés'!$A$6:$I$5491,2,0)),"",VLOOKUP(B1268,'Tous les abonnés'!$A$6:$I$5491,2,0))</f>
        <v/>
      </c>
      <c r="D1268" s="26"/>
      <c r="E1268" s="265"/>
      <c r="F1268" s="207" t="str">
        <f>IF(ISERROR(IF(VLOOKUP(D1268,Paramètres!$C$17:$H$33,6,0)="oui","illimité",VLOOKUP(D1268,Paramètres!$C$17:$H$33,5,0))),"",IF(VLOOKUP(D1268,Paramètres!$C$17:$H$33,6,0)="oui","illimité",VLOOKUP(D1268,Paramètres!$C$17:$H$33,5,0)))</f>
        <v/>
      </c>
      <c r="G1268" s="269" t="str">
        <f t="shared" si="117"/>
        <v/>
      </c>
      <c r="H1268" s="208"/>
      <c r="I1268" s="53"/>
      <c r="J1268" s="209"/>
      <c r="K1268" s="271"/>
      <c r="L1268" s="37"/>
      <c r="M1268" s="218"/>
      <c r="N1268" s="124"/>
      <c r="O1268" s="211" t="str">
        <f t="shared" ca="1" si="118"/>
        <v/>
      </c>
      <c r="P1268" s="212" t="str">
        <f>IF(ISERROR(VLOOKUP(L1268,Paramètres!$A$38:$B$40,2,0)),"",VLOOKUP(L1268,Paramètres!$A$38:$B$40,2,0))</f>
        <v/>
      </c>
      <c r="Q1268" s="211" t="str">
        <f t="shared" ca="1" si="119"/>
        <v/>
      </c>
      <c r="R1268" s="211" t="str">
        <f t="shared" si="115"/>
        <v/>
      </c>
      <c r="S1268" s="213" t="str">
        <f t="shared" ca="1" si="116"/>
        <v/>
      </c>
      <c r="T1268" s="214" t="str">
        <f t="shared" ca="1" si="120"/>
        <v/>
      </c>
    </row>
    <row r="1269" spans="1:20" x14ac:dyDescent="0.25">
      <c r="A1269" s="119" t="s">
        <v>6838</v>
      </c>
      <c r="B1269" s="260"/>
      <c r="C1269" s="264" t="str">
        <f>IF(ISERROR(VLOOKUP(B1269,'Tous les abonnés'!$A$6:$I$5491,2,0)),"",VLOOKUP(B1269,'Tous les abonnés'!$A$6:$I$5491,2,0))</f>
        <v/>
      </c>
      <c r="D1269" s="26"/>
      <c r="E1269" s="265"/>
      <c r="F1269" s="207" t="str">
        <f>IF(ISERROR(IF(VLOOKUP(D1269,Paramètres!$C$17:$H$33,6,0)="oui","illimité",VLOOKUP(D1269,Paramètres!$C$17:$H$33,5,0))),"",IF(VLOOKUP(D1269,Paramètres!$C$17:$H$33,6,0)="oui","illimité",VLOOKUP(D1269,Paramètres!$C$17:$H$33,5,0)))</f>
        <v/>
      </c>
      <c r="G1269" s="269" t="str">
        <f t="shared" si="117"/>
        <v/>
      </c>
      <c r="H1269" s="208"/>
      <c r="I1269" s="53"/>
      <c r="J1269" s="209"/>
      <c r="K1269" s="271"/>
      <c r="L1269" s="37"/>
      <c r="M1269" s="218"/>
      <c r="N1269" s="124"/>
      <c r="O1269" s="211" t="str">
        <f t="shared" ca="1" si="118"/>
        <v/>
      </c>
      <c r="P1269" s="212" t="str">
        <f>IF(ISERROR(VLOOKUP(L1269,Paramètres!$A$38:$B$40,2,0)),"",VLOOKUP(L1269,Paramètres!$A$38:$B$40,2,0))</f>
        <v/>
      </c>
      <c r="Q1269" s="211" t="str">
        <f t="shared" ca="1" si="119"/>
        <v/>
      </c>
      <c r="R1269" s="211" t="str">
        <f t="shared" si="115"/>
        <v/>
      </c>
      <c r="S1269" s="213" t="str">
        <f t="shared" ca="1" si="116"/>
        <v/>
      </c>
      <c r="T1269" s="214" t="str">
        <f t="shared" ca="1" si="120"/>
        <v/>
      </c>
    </row>
    <row r="1270" spans="1:20" x14ac:dyDescent="0.25">
      <c r="A1270" s="119" t="s">
        <v>6839</v>
      </c>
      <c r="B1270" s="260"/>
      <c r="C1270" s="264" t="str">
        <f>IF(ISERROR(VLOOKUP(B1270,'Tous les abonnés'!$A$6:$I$5491,2,0)),"",VLOOKUP(B1270,'Tous les abonnés'!$A$6:$I$5491,2,0))</f>
        <v/>
      </c>
      <c r="D1270" s="26"/>
      <c r="E1270" s="265"/>
      <c r="F1270" s="207" t="str">
        <f>IF(ISERROR(IF(VLOOKUP(D1270,Paramètres!$C$17:$H$33,6,0)="oui","illimité",VLOOKUP(D1270,Paramètres!$C$17:$H$33,5,0))),"",IF(VLOOKUP(D1270,Paramètres!$C$17:$H$33,6,0)="oui","illimité",VLOOKUP(D1270,Paramètres!$C$17:$H$33,5,0)))</f>
        <v/>
      </c>
      <c r="G1270" s="269" t="str">
        <f t="shared" si="117"/>
        <v/>
      </c>
      <c r="H1270" s="208"/>
      <c r="I1270" s="53"/>
      <c r="J1270" s="209"/>
      <c r="K1270" s="271"/>
      <c r="L1270" s="37"/>
      <c r="M1270" s="218"/>
      <c r="N1270" s="124"/>
      <c r="O1270" s="211" t="str">
        <f t="shared" ca="1" si="118"/>
        <v/>
      </c>
      <c r="P1270" s="212" t="str">
        <f>IF(ISERROR(VLOOKUP(L1270,Paramètres!$A$38:$B$40,2,0)),"",VLOOKUP(L1270,Paramètres!$A$38:$B$40,2,0))</f>
        <v/>
      </c>
      <c r="Q1270" s="211" t="str">
        <f t="shared" ca="1" si="119"/>
        <v/>
      </c>
      <c r="R1270" s="211" t="str">
        <f t="shared" si="115"/>
        <v/>
      </c>
      <c r="S1270" s="213" t="str">
        <f t="shared" ca="1" si="116"/>
        <v/>
      </c>
      <c r="T1270" s="214" t="str">
        <f t="shared" ca="1" si="120"/>
        <v/>
      </c>
    </row>
    <row r="1271" spans="1:20" x14ac:dyDescent="0.25">
      <c r="A1271" s="119" t="s">
        <v>6840</v>
      </c>
      <c r="B1271" s="260"/>
      <c r="C1271" s="264" t="str">
        <f>IF(ISERROR(VLOOKUP(B1271,'Tous les abonnés'!$A$6:$I$5491,2,0)),"",VLOOKUP(B1271,'Tous les abonnés'!$A$6:$I$5491,2,0))</f>
        <v/>
      </c>
      <c r="D1271" s="26"/>
      <c r="E1271" s="265"/>
      <c r="F1271" s="207" t="str">
        <f>IF(ISERROR(IF(VLOOKUP(D1271,Paramètres!$C$17:$H$33,6,0)="oui","illimité",VLOOKUP(D1271,Paramètres!$C$17:$H$33,5,0))),"",IF(VLOOKUP(D1271,Paramètres!$C$17:$H$33,6,0)="oui","illimité",VLOOKUP(D1271,Paramètres!$C$17:$H$33,5,0)))</f>
        <v/>
      </c>
      <c r="G1271" s="269" t="str">
        <f t="shared" si="117"/>
        <v/>
      </c>
      <c r="H1271" s="208"/>
      <c r="I1271" s="53"/>
      <c r="J1271" s="209"/>
      <c r="K1271" s="271"/>
      <c r="L1271" s="37"/>
      <c r="M1271" s="218"/>
      <c r="N1271" s="124"/>
      <c r="O1271" s="211" t="str">
        <f t="shared" ca="1" si="118"/>
        <v/>
      </c>
      <c r="P1271" s="212" t="str">
        <f>IF(ISERROR(VLOOKUP(L1271,Paramètres!$A$38:$B$40,2,0)),"",VLOOKUP(L1271,Paramètres!$A$38:$B$40,2,0))</f>
        <v/>
      </c>
      <c r="Q1271" s="211" t="str">
        <f t="shared" ca="1" si="119"/>
        <v/>
      </c>
      <c r="R1271" s="211" t="str">
        <f t="shared" si="115"/>
        <v/>
      </c>
      <c r="S1271" s="213" t="str">
        <f t="shared" ca="1" si="116"/>
        <v/>
      </c>
      <c r="T1271" s="214" t="str">
        <f t="shared" ca="1" si="120"/>
        <v/>
      </c>
    </row>
    <row r="1272" spans="1:20" x14ac:dyDescent="0.25">
      <c r="A1272" s="119" t="s">
        <v>6841</v>
      </c>
      <c r="B1272" s="260"/>
      <c r="C1272" s="264" t="str">
        <f>IF(ISERROR(VLOOKUP(B1272,'Tous les abonnés'!$A$6:$I$5491,2,0)),"",VLOOKUP(B1272,'Tous les abonnés'!$A$6:$I$5491,2,0))</f>
        <v/>
      </c>
      <c r="D1272" s="26"/>
      <c r="E1272" s="265"/>
      <c r="F1272" s="207" t="str">
        <f>IF(ISERROR(IF(VLOOKUP(D1272,Paramètres!$C$17:$H$33,6,0)="oui","illimité",VLOOKUP(D1272,Paramètres!$C$17:$H$33,5,0))),"",IF(VLOOKUP(D1272,Paramètres!$C$17:$H$33,6,0)="oui","illimité",VLOOKUP(D1272,Paramètres!$C$17:$H$33,5,0)))</f>
        <v/>
      </c>
      <c r="G1272" s="269" t="str">
        <f t="shared" si="117"/>
        <v/>
      </c>
      <c r="H1272" s="208"/>
      <c r="I1272" s="53"/>
      <c r="J1272" s="209"/>
      <c r="K1272" s="271"/>
      <c r="L1272" s="37"/>
      <c r="M1272" s="218"/>
      <c r="N1272" s="124"/>
      <c r="O1272" s="211" t="str">
        <f t="shared" ca="1" si="118"/>
        <v/>
      </c>
      <c r="P1272" s="212" t="str">
        <f>IF(ISERROR(VLOOKUP(L1272,Paramètres!$A$38:$B$40,2,0)),"",VLOOKUP(L1272,Paramètres!$A$38:$B$40,2,0))</f>
        <v/>
      </c>
      <c r="Q1272" s="211" t="str">
        <f t="shared" ca="1" si="119"/>
        <v/>
      </c>
      <c r="R1272" s="211" t="str">
        <f t="shared" si="115"/>
        <v/>
      </c>
      <c r="S1272" s="213" t="str">
        <f t="shared" ca="1" si="116"/>
        <v/>
      </c>
      <c r="T1272" s="214" t="str">
        <f t="shared" ca="1" si="120"/>
        <v/>
      </c>
    </row>
    <row r="1273" spans="1:20" x14ac:dyDescent="0.25">
      <c r="A1273" s="119" t="s">
        <v>6842</v>
      </c>
      <c r="B1273" s="260"/>
      <c r="C1273" s="264" t="str">
        <f>IF(ISERROR(VLOOKUP(B1273,'Tous les abonnés'!$A$6:$I$5491,2,0)),"",VLOOKUP(B1273,'Tous les abonnés'!$A$6:$I$5491,2,0))</f>
        <v/>
      </c>
      <c r="D1273" s="26"/>
      <c r="E1273" s="265"/>
      <c r="F1273" s="207" t="str">
        <f>IF(ISERROR(IF(VLOOKUP(D1273,Paramètres!$C$17:$H$33,6,0)="oui","illimité",VLOOKUP(D1273,Paramètres!$C$17:$H$33,5,0))),"",IF(VLOOKUP(D1273,Paramètres!$C$17:$H$33,6,0)="oui","illimité",VLOOKUP(D1273,Paramètres!$C$17:$H$33,5,0)))</f>
        <v/>
      </c>
      <c r="G1273" s="269" t="str">
        <f t="shared" si="117"/>
        <v/>
      </c>
      <c r="H1273" s="208"/>
      <c r="I1273" s="53"/>
      <c r="J1273" s="209"/>
      <c r="K1273" s="271"/>
      <c r="L1273" s="37"/>
      <c r="M1273" s="218"/>
      <c r="N1273" s="124"/>
      <c r="O1273" s="211" t="str">
        <f t="shared" ca="1" si="118"/>
        <v/>
      </c>
      <c r="P1273" s="212" t="str">
        <f>IF(ISERROR(VLOOKUP(L1273,Paramètres!$A$38:$B$40,2,0)),"",VLOOKUP(L1273,Paramètres!$A$38:$B$40,2,0))</f>
        <v/>
      </c>
      <c r="Q1273" s="211" t="str">
        <f t="shared" ca="1" si="119"/>
        <v/>
      </c>
      <c r="R1273" s="211" t="str">
        <f t="shared" si="115"/>
        <v/>
      </c>
      <c r="S1273" s="213" t="str">
        <f t="shared" ca="1" si="116"/>
        <v/>
      </c>
      <c r="T1273" s="214" t="str">
        <f t="shared" ca="1" si="120"/>
        <v/>
      </c>
    </row>
    <row r="1274" spans="1:20" x14ac:dyDescent="0.25">
      <c r="A1274" s="119" t="s">
        <v>6843</v>
      </c>
      <c r="B1274" s="260"/>
      <c r="C1274" s="264" t="str">
        <f>IF(ISERROR(VLOOKUP(B1274,'Tous les abonnés'!$A$6:$I$5491,2,0)),"",VLOOKUP(B1274,'Tous les abonnés'!$A$6:$I$5491,2,0))</f>
        <v/>
      </c>
      <c r="D1274" s="26"/>
      <c r="E1274" s="265"/>
      <c r="F1274" s="207" t="str">
        <f>IF(ISERROR(IF(VLOOKUP(D1274,Paramètres!$C$17:$H$33,6,0)="oui","illimité",VLOOKUP(D1274,Paramètres!$C$17:$H$33,5,0))),"",IF(VLOOKUP(D1274,Paramètres!$C$17:$H$33,6,0)="oui","illimité",VLOOKUP(D1274,Paramètres!$C$17:$H$33,5,0)))</f>
        <v/>
      </c>
      <c r="G1274" s="269" t="str">
        <f t="shared" si="117"/>
        <v/>
      </c>
      <c r="H1274" s="208"/>
      <c r="I1274" s="53"/>
      <c r="J1274" s="209"/>
      <c r="K1274" s="271"/>
      <c r="L1274" s="37"/>
      <c r="M1274" s="218"/>
      <c r="N1274" s="124"/>
      <c r="O1274" s="211" t="str">
        <f t="shared" ca="1" si="118"/>
        <v/>
      </c>
      <c r="P1274" s="212" t="str">
        <f>IF(ISERROR(VLOOKUP(L1274,Paramètres!$A$38:$B$40,2,0)),"",VLOOKUP(L1274,Paramètres!$A$38:$B$40,2,0))</f>
        <v/>
      </c>
      <c r="Q1274" s="211" t="str">
        <f t="shared" ca="1" si="119"/>
        <v/>
      </c>
      <c r="R1274" s="211" t="str">
        <f t="shared" si="115"/>
        <v/>
      </c>
      <c r="S1274" s="213" t="str">
        <f t="shared" ca="1" si="116"/>
        <v/>
      </c>
      <c r="T1274" s="214" t="str">
        <f t="shared" ca="1" si="120"/>
        <v/>
      </c>
    </row>
    <row r="1275" spans="1:20" x14ac:dyDescent="0.25">
      <c r="A1275" s="119" t="s">
        <v>6844</v>
      </c>
      <c r="B1275" s="260"/>
      <c r="C1275" s="264" t="str">
        <f>IF(ISERROR(VLOOKUP(B1275,'Tous les abonnés'!$A$6:$I$5491,2,0)),"",VLOOKUP(B1275,'Tous les abonnés'!$A$6:$I$5491,2,0))</f>
        <v/>
      </c>
      <c r="D1275" s="26"/>
      <c r="E1275" s="265"/>
      <c r="F1275" s="207" t="str">
        <f>IF(ISERROR(IF(VLOOKUP(D1275,Paramètres!$C$17:$H$33,6,0)="oui","illimité",VLOOKUP(D1275,Paramètres!$C$17:$H$33,5,0))),"",IF(VLOOKUP(D1275,Paramètres!$C$17:$H$33,6,0)="oui","illimité",VLOOKUP(D1275,Paramètres!$C$17:$H$33,5,0)))</f>
        <v/>
      </c>
      <c r="G1275" s="269" t="str">
        <f t="shared" si="117"/>
        <v/>
      </c>
      <c r="H1275" s="208"/>
      <c r="I1275" s="53"/>
      <c r="J1275" s="209"/>
      <c r="K1275" s="271"/>
      <c r="L1275" s="37"/>
      <c r="M1275" s="218"/>
      <c r="N1275" s="124"/>
      <c r="O1275" s="211" t="str">
        <f t="shared" ca="1" si="118"/>
        <v/>
      </c>
      <c r="P1275" s="212" t="str">
        <f>IF(ISERROR(VLOOKUP(L1275,Paramètres!$A$38:$B$40,2,0)),"",VLOOKUP(L1275,Paramètres!$A$38:$B$40,2,0))</f>
        <v/>
      </c>
      <c r="Q1275" s="211" t="str">
        <f t="shared" ca="1" si="119"/>
        <v/>
      </c>
      <c r="R1275" s="211" t="str">
        <f t="shared" si="115"/>
        <v/>
      </c>
      <c r="S1275" s="213" t="str">
        <f t="shared" ca="1" si="116"/>
        <v/>
      </c>
      <c r="T1275" s="214" t="str">
        <f t="shared" ca="1" si="120"/>
        <v/>
      </c>
    </row>
    <row r="1276" spans="1:20" x14ac:dyDescent="0.25">
      <c r="A1276" s="119" t="s">
        <v>6845</v>
      </c>
      <c r="B1276" s="260"/>
      <c r="C1276" s="264" t="str">
        <f>IF(ISERROR(VLOOKUP(B1276,'Tous les abonnés'!$A$6:$I$5491,2,0)),"",VLOOKUP(B1276,'Tous les abonnés'!$A$6:$I$5491,2,0))</f>
        <v/>
      </c>
      <c r="D1276" s="26"/>
      <c r="E1276" s="265"/>
      <c r="F1276" s="207" t="str">
        <f>IF(ISERROR(IF(VLOOKUP(D1276,Paramètres!$C$17:$H$33,6,0)="oui","illimité",VLOOKUP(D1276,Paramètres!$C$17:$H$33,5,0))),"",IF(VLOOKUP(D1276,Paramètres!$C$17:$H$33,6,0)="oui","illimité",VLOOKUP(D1276,Paramètres!$C$17:$H$33,5,0)))</f>
        <v/>
      </c>
      <c r="G1276" s="269" t="str">
        <f t="shared" si="117"/>
        <v/>
      </c>
      <c r="H1276" s="208"/>
      <c r="I1276" s="53"/>
      <c r="J1276" s="209"/>
      <c r="K1276" s="271"/>
      <c r="L1276" s="37"/>
      <c r="M1276" s="218"/>
      <c r="N1276" s="124"/>
      <c r="O1276" s="211" t="str">
        <f t="shared" ca="1" si="118"/>
        <v/>
      </c>
      <c r="P1276" s="212" t="str">
        <f>IF(ISERROR(VLOOKUP(L1276,Paramètres!$A$38:$B$40,2,0)),"",VLOOKUP(L1276,Paramètres!$A$38:$B$40,2,0))</f>
        <v/>
      </c>
      <c r="Q1276" s="211" t="str">
        <f t="shared" ca="1" si="119"/>
        <v/>
      </c>
      <c r="R1276" s="211" t="str">
        <f t="shared" si="115"/>
        <v/>
      </c>
      <c r="S1276" s="213" t="str">
        <f t="shared" ca="1" si="116"/>
        <v/>
      </c>
      <c r="T1276" s="214" t="str">
        <f t="shared" ca="1" si="120"/>
        <v/>
      </c>
    </row>
    <row r="1277" spans="1:20" x14ac:dyDescent="0.25">
      <c r="A1277" s="119" t="s">
        <v>6846</v>
      </c>
      <c r="B1277" s="260"/>
      <c r="C1277" s="264" t="str">
        <f>IF(ISERROR(VLOOKUP(B1277,'Tous les abonnés'!$A$6:$I$5491,2,0)),"",VLOOKUP(B1277,'Tous les abonnés'!$A$6:$I$5491,2,0))</f>
        <v/>
      </c>
      <c r="D1277" s="26"/>
      <c r="E1277" s="265"/>
      <c r="F1277" s="207" t="str">
        <f>IF(ISERROR(IF(VLOOKUP(D1277,Paramètres!$C$17:$H$33,6,0)="oui","illimité",VLOOKUP(D1277,Paramètres!$C$17:$H$33,5,0))),"",IF(VLOOKUP(D1277,Paramètres!$C$17:$H$33,6,0)="oui","illimité",VLOOKUP(D1277,Paramètres!$C$17:$H$33,5,0)))</f>
        <v/>
      </c>
      <c r="G1277" s="269" t="str">
        <f t="shared" si="117"/>
        <v/>
      </c>
      <c r="H1277" s="208"/>
      <c r="I1277" s="53"/>
      <c r="J1277" s="209"/>
      <c r="K1277" s="271"/>
      <c r="L1277" s="37"/>
      <c r="M1277" s="218"/>
      <c r="N1277" s="124"/>
      <c r="O1277" s="211" t="str">
        <f t="shared" ca="1" si="118"/>
        <v/>
      </c>
      <c r="P1277" s="212" t="str">
        <f>IF(ISERROR(VLOOKUP(L1277,Paramètres!$A$38:$B$40,2,0)),"",VLOOKUP(L1277,Paramètres!$A$38:$B$40,2,0))</f>
        <v/>
      </c>
      <c r="Q1277" s="211" t="str">
        <f t="shared" ca="1" si="119"/>
        <v/>
      </c>
      <c r="R1277" s="211" t="str">
        <f t="shared" si="115"/>
        <v/>
      </c>
      <c r="S1277" s="213" t="str">
        <f t="shared" ca="1" si="116"/>
        <v/>
      </c>
      <c r="T1277" s="214" t="str">
        <f t="shared" ca="1" si="120"/>
        <v/>
      </c>
    </row>
    <row r="1278" spans="1:20" x14ac:dyDescent="0.25">
      <c r="A1278" s="119" t="s">
        <v>6847</v>
      </c>
      <c r="B1278" s="260"/>
      <c r="C1278" s="264" t="str">
        <f>IF(ISERROR(VLOOKUP(B1278,'Tous les abonnés'!$A$6:$I$5491,2,0)),"",VLOOKUP(B1278,'Tous les abonnés'!$A$6:$I$5491,2,0))</f>
        <v/>
      </c>
      <c r="D1278" s="26"/>
      <c r="E1278" s="265"/>
      <c r="F1278" s="207" t="str">
        <f>IF(ISERROR(IF(VLOOKUP(D1278,Paramètres!$C$17:$H$33,6,0)="oui","illimité",VLOOKUP(D1278,Paramètres!$C$17:$H$33,5,0))),"",IF(VLOOKUP(D1278,Paramètres!$C$17:$H$33,6,0)="oui","illimité",VLOOKUP(D1278,Paramètres!$C$17:$H$33,5,0)))</f>
        <v/>
      </c>
      <c r="G1278" s="269" t="str">
        <f t="shared" si="117"/>
        <v/>
      </c>
      <c r="H1278" s="208"/>
      <c r="I1278" s="53"/>
      <c r="J1278" s="209"/>
      <c r="K1278" s="271"/>
      <c r="L1278" s="37"/>
      <c r="M1278" s="218"/>
      <c r="N1278" s="124"/>
      <c r="O1278" s="211" t="str">
        <f t="shared" ca="1" si="118"/>
        <v/>
      </c>
      <c r="P1278" s="212" t="str">
        <f>IF(ISERROR(VLOOKUP(L1278,Paramètres!$A$38:$B$40,2,0)),"",VLOOKUP(L1278,Paramètres!$A$38:$B$40,2,0))</f>
        <v/>
      </c>
      <c r="Q1278" s="211" t="str">
        <f t="shared" ca="1" si="119"/>
        <v/>
      </c>
      <c r="R1278" s="211" t="str">
        <f t="shared" si="115"/>
        <v/>
      </c>
      <c r="S1278" s="213" t="str">
        <f t="shared" ca="1" si="116"/>
        <v/>
      </c>
      <c r="T1278" s="214" t="str">
        <f t="shared" ca="1" si="120"/>
        <v/>
      </c>
    </row>
    <row r="1279" spans="1:20" x14ac:dyDescent="0.25">
      <c r="A1279" s="119" t="s">
        <v>6848</v>
      </c>
      <c r="B1279" s="260"/>
      <c r="C1279" s="264" t="str">
        <f>IF(ISERROR(VLOOKUP(B1279,'Tous les abonnés'!$A$6:$I$5491,2,0)),"",VLOOKUP(B1279,'Tous les abonnés'!$A$6:$I$5491,2,0))</f>
        <v/>
      </c>
      <c r="D1279" s="26"/>
      <c r="E1279" s="265"/>
      <c r="F1279" s="207" t="str">
        <f>IF(ISERROR(IF(VLOOKUP(D1279,Paramètres!$C$17:$H$33,6,0)="oui","illimité",VLOOKUP(D1279,Paramètres!$C$17:$H$33,5,0))),"",IF(VLOOKUP(D1279,Paramètres!$C$17:$H$33,6,0)="oui","illimité",VLOOKUP(D1279,Paramètres!$C$17:$H$33,5,0)))</f>
        <v/>
      </c>
      <c r="G1279" s="269" t="str">
        <f t="shared" si="117"/>
        <v/>
      </c>
      <c r="H1279" s="208"/>
      <c r="I1279" s="53"/>
      <c r="J1279" s="209"/>
      <c r="K1279" s="271"/>
      <c r="L1279" s="37"/>
      <c r="M1279" s="218"/>
      <c r="N1279" s="124"/>
      <c r="O1279" s="211" t="str">
        <f t="shared" ca="1" si="118"/>
        <v/>
      </c>
      <c r="P1279" s="212" t="str">
        <f>IF(ISERROR(VLOOKUP(L1279,Paramètres!$A$38:$B$40,2,0)),"",VLOOKUP(L1279,Paramètres!$A$38:$B$40,2,0))</f>
        <v/>
      </c>
      <c r="Q1279" s="211" t="str">
        <f t="shared" ca="1" si="119"/>
        <v/>
      </c>
      <c r="R1279" s="211" t="str">
        <f t="shared" si="115"/>
        <v/>
      </c>
      <c r="S1279" s="213" t="str">
        <f t="shared" ca="1" si="116"/>
        <v/>
      </c>
      <c r="T1279" s="214" t="str">
        <f t="shared" ca="1" si="120"/>
        <v/>
      </c>
    </row>
    <row r="1280" spans="1:20" x14ac:dyDescent="0.25">
      <c r="A1280" s="119" t="s">
        <v>6849</v>
      </c>
      <c r="B1280" s="260"/>
      <c r="C1280" s="264" t="str">
        <f>IF(ISERROR(VLOOKUP(B1280,'Tous les abonnés'!$A$6:$I$5491,2,0)),"",VLOOKUP(B1280,'Tous les abonnés'!$A$6:$I$5491,2,0))</f>
        <v/>
      </c>
      <c r="D1280" s="26"/>
      <c r="E1280" s="265"/>
      <c r="F1280" s="207" t="str">
        <f>IF(ISERROR(IF(VLOOKUP(D1280,Paramètres!$C$17:$H$33,6,0)="oui","illimité",VLOOKUP(D1280,Paramètres!$C$17:$H$33,5,0))),"",IF(VLOOKUP(D1280,Paramètres!$C$17:$H$33,6,0)="oui","illimité",VLOOKUP(D1280,Paramètres!$C$17:$H$33,5,0)))</f>
        <v/>
      </c>
      <c r="G1280" s="269" t="str">
        <f t="shared" si="117"/>
        <v/>
      </c>
      <c r="H1280" s="208"/>
      <c r="I1280" s="53"/>
      <c r="J1280" s="209"/>
      <c r="K1280" s="271"/>
      <c r="L1280" s="37"/>
      <c r="M1280" s="218"/>
      <c r="N1280" s="124"/>
      <c r="O1280" s="211" t="str">
        <f t="shared" ca="1" si="118"/>
        <v/>
      </c>
      <c r="P1280" s="212" t="str">
        <f>IF(ISERROR(VLOOKUP(L1280,Paramètres!$A$38:$B$40,2,0)),"",VLOOKUP(L1280,Paramètres!$A$38:$B$40,2,0))</f>
        <v/>
      </c>
      <c r="Q1280" s="211" t="str">
        <f t="shared" ca="1" si="119"/>
        <v/>
      </c>
      <c r="R1280" s="211" t="str">
        <f t="shared" si="115"/>
        <v/>
      </c>
      <c r="S1280" s="213" t="str">
        <f t="shared" ca="1" si="116"/>
        <v/>
      </c>
      <c r="T1280" s="214" t="str">
        <f t="shared" ca="1" si="120"/>
        <v/>
      </c>
    </row>
    <row r="1281" spans="1:20" x14ac:dyDescent="0.25">
      <c r="A1281" s="119" t="s">
        <v>6850</v>
      </c>
      <c r="B1281" s="260"/>
      <c r="C1281" s="264" t="str">
        <f>IF(ISERROR(VLOOKUP(B1281,'Tous les abonnés'!$A$6:$I$5491,2,0)),"",VLOOKUP(B1281,'Tous les abonnés'!$A$6:$I$5491,2,0))</f>
        <v/>
      </c>
      <c r="D1281" s="26"/>
      <c r="E1281" s="265"/>
      <c r="F1281" s="207" t="str">
        <f>IF(ISERROR(IF(VLOOKUP(D1281,Paramètres!$C$17:$H$33,6,0)="oui","illimité",VLOOKUP(D1281,Paramètres!$C$17:$H$33,5,0))),"",IF(VLOOKUP(D1281,Paramètres!$C$17:$H$33,6,0)="oui","illimité",VLOOKUP(D1281,Paramètres!$C$17:$H$33,5,0)))</f>
        <v/>
      </c>
      <c r="G1281" s="269" t="str">
        <f t="shared" si="117"/>
        <v/>
      </c>
      <c r="H1281" s="208"/>
      <c r="I1281" s="53"/>
      <c r="J1281" s="209"/>
      <c r="K1281" s="271"/>
      <c r="L1281" s="37"/>
      <c r="M1281" s="218"/>
      <c r="N1281" s="124"/>
      <c r="O1281" s="211" t="str">
        <f t="shared" ca="1" si="118"/>
        <v/>
      </c>
      <c r="P1281" s="212" t="str">
        <f>IF(ISERROR(VLOOKUP(L1281,Paramètres!$A$38:$B$40,2,0)),"",VLOOKUP(L1281,Paramètres!$A$38:$B$40,2,0))</f>
        <v/>
      </c>
      <c r="Q1281" s="211" t="str">
        <f t="shared" ca="1" si="119"/>
        <v/>
      </c>
      <c r="R1281" s="211" t="str">
        <f t="shared" si="115"/>
        <v/>
      </c>
      <c r="S1281" s="213" t="str">
        <f t="shared" ca="1" si="116"/>
        <v/>
      </c>
      <c r="T1281" s="214" t="str">
        <f t="shared" ca="1" si="120"/>
        <v/>
      </c>
    </row>
    <row r="1282" spans="1:20" x14ac:dyDescent="0.25">
      <c r="A1282" s="119" t="s">
        <v>6851</v>
      </c>
      <c r="B1282" s="260"/>
      <c r="C1282" s="264" t="str">
        <f>IF(ISERROR(VLOOKUP(B1282,'Tous les abonnés'!$A$6:$I$5491,2,0)),"",VLOOKUP(B1282,'Tous les abonnés'!$A$6:$I$5491,2,0))</f>
        <v/>
      </c>
      <c r="D1282" s="26"/>
      <c r="E1282" s="265"/>
      <c r="F1282" s="207" t="str">
        <f>IF(ISERROR(IF(VLOOKUP(D1282,Paramètres!$C$17:$H$33,6,0)="oui","illimité",VLOOKUP(D1282,Paramètres!$C$17:$H$33,5,0))),"",IF(VLOOKUP(D1282,Paramètres!$C$17:$H$33,6,0)="oui","illimité",VLOOKUP(D1282,Paramètres!$C$17:$H$33,5,0)))</f>
        <v/>
      </c>
      <c r="G1282" s="269" t="str">
        <f t="shared" si="117"/>
        <v/>
      </c>
      <c r="H1282" s="208"/>
      <c r="I1282" s="53"/>
      <c r="J1282" s="209"/>
      <c r="K1282" s="271"/>
      <c r="L1282" s="37"/>
      <c r="M1282" s="218"/>
      <c r="N1282" s="124"/>
      <c r="O1282" s="211" t="str">
        <f t="shared" ca="1" si="118"/>
        <v/>
      </c>
      <c r="P1282" s="212" t="str">
        <f>IF(ISERROR(VLOOKUP(L1282,Paramètres!$A$38:$B$40,2,0)),"",VLOOKUP(L1282,Paramètres!$A$38:$B$40,2,0))</f>
        <v/>
      </c>
      <c r="Q1282" s="211" t="str">
        <f t="shared" ca="1" si="119"/>
        <v/>
      </c>
      <c r="R1282" s="211" t="str">
        <f t="shared" si="115"/>
        <v/>
      </c>
      <c r="S1282" s="213" t="str">
        <f t="shared" ca="1" si="116"/>
        <v/>
      </c>
      <c r="T1282" s="214" t="str">
        <f t="shared" ca="1" si="120"/>
        <v/>
      </c>
    </row>
    <row r="1283" spans="1:20" x14ac:dyDescent="0.25">
      <c r="A1283" s="119" t="s">
        <v>6852</v>
      </c>
      <c r="B1283" s="260"/>
      <c r="C1283" s="264" t="str">
        <f>IF(ISERROR(VLOOKUP(B1283,'Tous les abonnés'!$A$6:$I$5491,2,0)),"",VLOOKUP(B1283,'Tous les abonnés'!$A$6:$I$5491,2,0))</f>
        <v/>
      </c>
      <c r="D1283" s="26"/>
      <c r="E1283" s="265"/>
      <c r="F1283" s="207" t="str">
        <f>IF(ISERROR(IF(VLOOKUP(D1283,Paramètres!$C$17:$H$33,6,0)="oui","illimité",VLOOKUP(D1283,Paramètres!$C$17:$H$33,5,0))),"",IF(VLOOKUP(D1283,Paramètres!$C$17:$H$33,6,0)="oui","illimité",VLOOKUP(D1283,Paramètres!$C$17:$H$33,5,0)))</f>
        <v/>
      </c>
      <c r="G1283" s="269" t="str">
        <f t="shared" si="117"/>
        <v/>
      </c>
      <c r="H1283" s="208"/>
      <c r="I1283" s="53"/>
      <c r="J1283" s="209"/>
      <c r="K1283" s="271"/>
      <c r="L1283" s="37"/>
      <c r="M1283" s="218"/>
      <c r="N1283" s="124"/>
      <c r="O1283" s="211" t="str">
        <f t="shared" ca="1" si="118"/>
        <v/>
      </c>
      <c r="P1283" s="212" t="str">
        <f>IF(ISERROR(VLOOKUP(L1283,Paramètres!$A$38:$B$40,2,0)),"",VLOOKUP(L1283,Paramètres!$A$38:$B$40,2,0))</f>
        <v/>
      </c>
      <c r="Q1283" s="211" t="str">
        <f t="shared" ca="1" si="119"/>
        <v/>
      </c>
      <c r="R1283" s="211" t="str">
        <f t="shared" si="115"/>
        <v/>
      </c>
      <c r="S1283" s="213" t="str">
        <f t="shared" ca="1" si="116"/>
        <v/>
      </c>
      <c r="T1283" s="214" t="str">
        <f t="shared" ca="1" si="120"/>
        <v/>
      </c>
    </row>
    <row r="1284" spans="1:20" x14ac:dyDescent="0.25">
      <c r="A1284" s="119" t="s">
        <v>6853</v>
      </c>
      <c r="B1284" s="260"/>
      <c r="C1284" s="264" t="str">
        <f>IF(ISERROR(VLOOKUP(B1284,'Tous les abonnés'!$A$6:$I$5491,2,0)),"",VLOOKUP(B1284,'Tous les abonnés'!$A$6:$I$5491,2,0))</f>
        <v/>
      </c>
      <c r="D1284" s="26"/>
      <c r="E1284" s="265"/>
      <c r="F1284" s="207" t="str">
        <f>IF(ISERROR(IF(VLOOKUP(D1284,Paramètres!$C$17:$H$33,6,0)="oui","illimité",VLOOKUP(D1284,Paramètres!$C$17:$H$33,5,0))),"",IF(VLOOKUP(D1284,Paramètres!$C$17:$H$33,6,0)="oui","illimité",VLOOKUP(D1284,Paramètres!$C$17:$H$33,5,0)))</f>
        <v/>
      </c>
      <c r="G1284" s="269" t="str">
        <f t="shared" si="117"/>
        <v/>
      </c>
      <c r="H1284" s="208"/>
      <c r="I1284" s="53"/>
      <c r="J1284" s="209"/>
      <c r="K1284" s="271"/>
      <c r="L1284" s="37"/>
      <c r="M1284" s="218"/>
      <c r="N1284" s="124"/>
      <c r="O1284" s="211" t="str">
        <f t="shared" ca="1" si="118"/>
        <v/>
      </c>
      <c r="P1284" s="212" t="str">
        <f>IF(ISERROR(VLOOKUP(L1284,Paramètres!$A$38:$B$40,2,0)),"",VLOOKUP(L1284,Paramètres!$A$38:$B$40,2,0))</f>
        <v/>
      </c>
      <c r="Q1284" s="211" t="str">
        <f t="shared" ca="1" si="119"/>
        <v/>
      </c>
      <c r="R1284" s="211" t="str">
        <f t="shared" si="115"/>
        <v/>
      </c>
      <c r="S1284" s="213" t="str">
        <f t="shared" ca="1" si="116"/>
        <v/>
      </c>
      <c r="T1284" s="214" t="str">
        <f t="shared" ca="1" si="120"/>
        <v/>
      </c>
    </row>
    <row r="1285" spans="1:20" x14ac:dyDescent="0.25">
      <c r="A1285" s="119" t="s">
        <v>6854</v>
      </c>
      <c r="B1285" s="260"/>
      <c r="C1285" s="264" t="str">
        <f>IF(ISERROR(VLOOKUP(B1285,'Tous les abonnés'!$A$6:$I$5491,2,0)),"",VLOOKUP(B1285,'Tous les abonnés'!$A$6:$I$5491,2,0))</f>
        <v/>
      </c>
      <c r="D1285" s="26"/>
      <c r="E1285" s="265"/>
      <c r="F1285" s="207" t="str">
        <f>IF(ISERROR(IF(VLOOKUP(D1285,Paramètres!$C$17:$H$33,6,0)="oui","illimité",VLOOKUP(D1285,Paramètres!$C$17:$H$33,5,0))),"",IF(VLOOKUP(D1285,Paramètres!$C$17:$H$33,6,0)="oui","illimité",VLOOKUP(D1285,Paramètres!$C$17:$H$33,5,0)))</f>
        <v/>
      </c>
      <c r="G1285" s="269" t="str">
        <f t="shared" si="117"/>
        <v/>
      </c>
      <c r="H1285" s="208"/>
      <c r="I1285" s="53"/>
      <c r="J1285" s="209"/>
      <c r="K1285" s="271"/>
      <c r="L1285" s="37"/>
      <c r="M1285" s="218"/>
      <c r="N1285" s="124"/>
      <c r="O1285" s="211" t="str">
        <f t="shared" ca="1" si="118"/>
        <v/>
      </c>
      <c r="P1285" s="212" t="str">
        <f>IF(ISERROR(VLOOKUP(L1285,Paramètres!$A$38:$B$40,2,0)),"",VLOOKUP(L1285,Paramètres!$A$38:$B$40,2,0))</f>
        <v/>
      </c>
      <c r="Q1285" s="211" t="str">
        <f t="shared" ca="1" si="119"/>
        <v/>
      </c>
      <c r="R1285" s="211" t="str">
        <f t="shared" si="115"/>
        <v/>
      </c>
      <c r="S1285" s="213" t="str">
        <f t="shared" ca="1" si="116"/>
        <v/>
      </c>
      <c r="T1285" s="214" t="str">
        <f t="shared" ca="1" si="120"/>
        <v/>
      </c>
    </row>
    <row r="1286" spans="1:20" x14ac:dyDescent="0.25">
      <c r="A1286" s="119" t="s">
        <v>6855</v>
      </c>
      <c r="B1286" s="260"/>
      <c r="C1286" s="264" t="str">
        <f>IF(ISERROR(VLOOKUP(B1286,'Tous les abonnés'!$A$6:$I$5491,2,0)),"",VLOOKUP(B1286,'Tous les abonnés'!$A$6:$I$5491,2,0))</f>
        <v/>
      </c>
      <c r="D1286" s="26"/>
      <c r="E1286" s="265"/>
      <c r="F1286" s="207" t="str">
        <f>IF(ISERROR(IF(VLOOKUP(D1286,Paramètres!$C$17:$H$33,6,0)="oui","illimité",VLOOKUP(D1286,Paramètres!$C$17:$H$33,5,0))),"",IF(VLOOKUP(D1286,Paramètres!$C$17:$H$33,6,0)="oui","illimité",VLOOKUP(D1286,Paramètres!$C$17:$H$33,5,0)))</f>
        <v/>
      </c>
      <c r="G1286" s="269" t="str">
        <f t="shared" si="117"/>
        <v/>
      </c>
      <c r="H1286" s="208"/>
      <c r="I1286" s="53"/>
      <c r="J1286" s="209"/>
      <c r="K1286" s="271"/>
      <c r="L1286" s="37"/>
      <c r="M1286" s="218"/>
      <c r="N1286" s="124"/>
      <c r="O1286" s="211" t="str">
        <f t="shared" ca="1" si="118"/>
        <v/>
      </c>
      <c r="P1286" s="212" t="str">
        <f>IF(ISERROR(VLOOKUP(L1286,Paramètres!$A$38:$B$40,2,0)),"",VLOOKUP(L1286,Paramètres!$A$38:$B$40,2,0))</f>
        <v/>
      </c>
      <c r="Q1286" s="211" t="str">
        <f t="shared" ca="1" si="119"/>
        <v/>
      </c>
      <c r="R1286" s="211" t="str">
        <f t="shared" si="115"/>
        <v/>
      </c>
      <c r="S1286" s="213" t="str">
        <f t="shared" ca="1" si="116"/>
        <v/>
      </c>
      <c r="T1286" s="214" t="str">
        <f t="shared" ca="1" si="120"/>
        <v/>
      </c>
    </row>
    <row r="1287" spans="1:20" x14ac:dyDescent="0.25">
      <c r="A1287" s="119" t="s">
        <v>6856</v>
      </c>
      <c r="B1287" s="260"/>
      <c r="C1287" s="264" t="str">
        <f>IF(ISERROR(VLOOKUP(B1287,'Tous les abonnés'!$A$6:$I$5491,2,0)),"",VLOOKUP(B1287,'Tous les abonnés'!$A$6:$I$5491,2,0))</f>
        <v/>
      </c>
      <c r="D1287" s="26"/>
      <c r="E1287" s="265"/>
      <c r="F1287" s="207" t="str">
        <f>IF(ISERROR(IF(VLOOKUP(D1287,Paramètres!$C$17:$H$33,6,0)="oui","illimité",VLOOKUP(D1287,Paramètres!$C$17:$H$33,5,0))),"",IF(VLOOKUP(D1287,Paramètres!$C$17:$H$33,6,0)="oui","illimité",VLOOKUP(D1287,Paramètres!$C$17:$H$33,5,0)))</f>
        <v/>
      </c>
      <c r="G1287" s="269" t="str">
        <f t="shared" si="117"/>
        <v/>
      </c>
      <c r="H1287" s="208"/>
      <c r="I1287" s="53"/>
      <c r="J1287" s="209"/>
      <c r="K1287" s="271"/>
      <c r="L1287" s="37"/>
      <c r="M1287" s="218"/>
      <c r="N1287" s="124"/>
      <c r="O1287" s="211" t="str">
        <f t="shared" ca="1" si="118"/>
        <v/>
      </c>
      <c r="P1287" s="212" t="str">
        <f>IF(ISERROR(VLOOKUP(L1287,Paramètres!$A$38:$B$40,2,0)),"",VLOOKUP(L1287,Paramètres!$A$38:$B$40,2,0))</f>
        <v/>
      </c>
      <c r="Q1287" s="211" t="str">
        <f t="shared" ca="1" si="119"/>
        <v/>
      </c>
      <c r="R1287" s="211" t="str">
        <f t="shared" ref="R1287:R1350" si="121">IF(L1287="en 1 fois",1,IF(F1287="illimité",O1287/P1287,IF(ISERROR(F1287/P1287),"",ROUND(F1287/P1287,0))))</f>
        <v/>
      </c>
      <c r="S1287" s="213" t="str">
        <f t="shared" ref="S1287:S1350" ca="1" si="122">IF(ISERROR(IF(F1287="illimité",Q1287*J1287,IF(L1287="en 1 fois",J1287,J1287*Q1287/R1287))),"",IF(F1287="illimité",Q1287*J1287,IF(L1287="en 1 fois",J1287,J1287*Q1287/R1287)))</f>
        <v/>
      </c>
      <c r="T1287" s="214" t="str">
        <f t="shared" ca="1" si="120"/>
        <v/>
      </c>
    </row>
    <row r="1288" spans="1:20" x14ac:dyDescent="0.25">
      <c r="A1288" s="119" t="s">
        <v>6857</v>
      </c>
      <c r="B1288" s="260"/>
      <c r="C1288" s="264" t="str">
        <f>IF(ISERROR(VLOOKUP(B1288,'Tous les abonnés'!$A$6:$I$5491,2,0)),"",VLOOKUP(B1288,'Tous les abonnés'!$A$6:$I$5491,2,0))</f>
        <v/>
      </c>
      <c r="D1288" s="26"/>
      <c r="E1288" s="265"/>
      <c r="F1288" s="207" t="str">
        <f>IF(ISERROR(IF(VLOOKUP(D1288,Paramètres!$C$17:$H$33,6,0)="oui","illimité",VLOOKUP(D1288,Paramètres!$C$17:$H$33,5,0))),"",IF(VLOOKUP(D1288,Paramètres!$C$17:$H$33,6,0)="oui","illimité",VLOOKUP(D1288,Paramètres!$C$17:$H$33,5,0)))</f>
        <v/>
      </c>
      <c r="G1288" s="269" t="str">
        <f t="shared" ref="G1288:G1351" si="123">IF(ISBLANK(K1288),IF(ISERROR(E1288+F1288),"",E1288+F1288),K1288)</f>
        <v/>
      </c>
      <c r="H1288" s="208"/>
      <c r="I1288" s="53"/>
      <c r="J1288" s="209"/>
      <c r="K1288" s="271"/>
      <c r="L1288" s="37"/>
      <c r="M1288" s="218"/>
      <c r="N1288" s="124"/>
      <c r="O1288" s="211" t="str">
        <f t="shared" ref="O1288:O1351" ca="1" si="124">IF(ISBLANK(E1288),"",IF(TODAY()&gt;G1288,G1288-E1288,TODAY()-E1288))</f>
        <v/>
      </c>
      <c r="P1288" s="212" t="str">
        <f>IF(ISERROR(VLOOKUP(L1288,Paramètres!$A$38:$B$40,2,0)),"",VLOOKUP(L1288,Paramètres!$A$38:$B$40,2,0))</f>
        <v/>
      </c>
      <c r="Q1288" s="211" t="str">
        <f t="shared" ref="Q1288:Q1351" ca="1" si="125">IF(ISERROR(O1288/P1288),"",ROUND(O1288/P1288,0))</f>
        <v/>
      </c>
      <c r="R1288" s="211" t="str">
        <f t="shared" si="121"/>
        <v/>
      </c>
      <c r="S1288" s="213" t="str">
        <f t="shared" ca="1" si="122"/>
        <v/>
      </c>
      <c r="T1288" s="214" t="str">
        <f t="shared" ref="T1288:T1351" ca="1" si="126">IF(ISERROR(S1288-N1288),"",S1288-N1288)</f>
        <v/>
      </c>
    </row>
    <row r="1289" spans="1:20" x14ac:dyDescent="0.25">
      <c r="A1289" s="119" t="s">
        <v>6858</v>
      </c>
      <c r="B1289" s="260"/>
      <c r="C1289" s="264" t="str">
        <f>IF(ISERROR(VLOOKUP(B1289,'Tous les abonnés'!$A$6:$I$5491,2,0)),"",VLOOKUP(B1289,'Tous les abonnés'!$A$6:$I$5491,2,0))</f>
        <v/>
      </c>
      <c r="D1289" s="26"/>
      <c r="E1289" s="265"/>
      <c r="F1289" s="207" t="str">
        <f>IF(ISERROR(IF(VLOOKUP(D1289,Paramètres!$C$17:$H$33,6,0)="oui","illimité",VLOOKUP(D1289,Paramètres!$C$17:$H$33,5,0))),"",IF(VLOOKUP(D1289,Paramètres!$C$17:$H$33,6,0)="oui","illimité",VLOOKUP(D1289,Paramètres!$C$17:$H$33,5,0)))</f>
        <v/>
      </c>
      <c r="G1289" s="269" t="str">
        <f t="shared" si="123"/>
        <v/>
      </c>
      <c r="H1289" s="208"/>
      <c r="I1289" s="53"/>
      <c r="J1289" s="209"/>
      <c r="K1289" s="271"/>
      <c r="L1289" s="37"/>
      <c r="M1289" s="218"/>
      <c r="N1289" s="124"/>
      <c r="O1289" s="211" t="str">
        <f t="shared" ca="1" si="124"/>
        <v/>
      </c>
      <c r="P1289" s="212" t="str">
        <f>IF(ISERROR(VLOOKUP(L1289,Paramètres!$A$38:$B$40,2,0)),"",VLOOKUP(L1289,Paramètres!$A$38:$B$40,2,0))</f>
        <v/>
      </c>
      <c r="Q1289" s="211" t="str">
        <f t="shared" ca="1" si="125"/>
        <v/>
      </c>
      <c r="R1289" s="211" t="str">
        <f t="shared" si="121"/>
        <v/>
      </c>
      <c r="S1289" s="213" t="str">
        <f t="shared" ca="1" si="122"/>
        <v/>
      </c>
      <c r="T1289" s="214" t="str">
        <f t="shared" ca="1" si="126"/>
        <v/>
      </c>
    </row>
    <row r="1290" spans="1:20" x14ac:dyDescent="0.25">
      <c r="A1290" s="119" t="s">
        <v>6859</v>
      </c>
      <c r="B1290" s="260"/>
      <c r="C1290" s="264" t="str">
        <f>IF(ISERROR(VLOOKUP(B1290,'Tous les abonnés'!$A$6:$I$5491,2,0)),"",VLOOKUP(B1290,'Tous les abonnés'!$A$6:$I$5491,2,0))</f>
        <v/>
      </c>
      <c r="D1290" s="26"/>
      <c r="E1290" s="265"/>
      <c r="F1290" s="207" t="str">
        <f>IF(ISERROR(IF(VLOOKUP(D1290,Paramètres!$C$17:$H$33,6,0)="oui","illimité",VLOOKUP(D1290,Paramètres!$C$17:$H$33,5,0))),"",IF(VLOOKUP(D1290,Paramètres!$C$17:$H$33,6,0)="oui","illimité",VLOOKUP(D1290,Paramètres!$C$17:$H$33,5,0)))</f>
        <v/>
      </c>
      <c r="G1290" s="269" t="str">
        <f t="shared" si="123"/>
        <v/>
      </c>
      <c r="H1290" s="208"/>
      <c r="I1290" s="53"/>
      <c r="J1290" s="209"/>
      <c r="K1290" s="271"/>
      <c r="L1290" s="37"/>
      <c r="M1290" s="218"/>
      <c r="N1290" s="124"/>
      <c r="O1290" s="211" t="str">
        <f t="shared" ca="1" si="124"/>
        <v/>
      </c>
      <c r="P1290" s="212" t="str">
        <f>IF(ISERROR(VLOOKUP(L1290,Paramètres!$A$38:$B$40,2,0)),"",VLOOKUP(L1290,Paramètres!$A$38:$B$40,2,0))</f>
        <v/>
      </c>
      <c r="Q1290" s="211" t="str">
        <f t="shared" ca="1" si="125"/>
        <v/>
      </c>
      <c r="R1290" s="211" t="str">
        <f t="shared" si="121"/>
        <v/>
      </c>
      <c r="S1290" s="213" t="str">
        <f t="shared" ca="1" si="122"/>
        <v/>
      </c>
      <c r="T1290" s="214" t="str">
        <f t="shared" ca="1" si="126"/>
        <v/>
      </c>
    </row>
    <row r="1291" spans="1:20" x14ac:dyDescent="0.25">
      <c r="A1291" s="119" t="s">
        <v>6860</v>
      </c>
      <c r="B1291" s="260"/>
      <c r="C1291" s="264" t="str">
        <f>IF(ISERROR(VLOOKUP(B1291,'Tous les abonnés'!$A$6:$I$5491,2,0)),"",VLOOKUP(B1291,'Tous les abonnés'!$A$6:$I$5491,2,0))</f>
        <v/>
      </c>
      <c r="D1291" s="26"/>
      <c r="E1291" s="265"/>
      <c r="F1291" s="207" t="str">
        <f>IF(ISERROR(IF(VLOOKUP(D1291,Paramètres!$C$17:$H$33,6,0)="oui","illimité",VLOOKUP(D1291,Paramètres!$C$17:$H$33,5,0))),"",IF(VLOOKUP(D1291,Paramètres!$C$17:$H$33,6,0)="oui","illimité",VLOOKUP(D1291,Paramètres!$C$17:$H$33,5,0)))</f>
        <v/>
      </c>
      <c r="G1291" s="269" t="str">
        <f t="shared" si="123"/>
        <v/>
      </c>
      <c r="H1291" s="208"/>
      <c r="I1291" s="53"/>
      <c r="J1291" s="209"/>
      <c r="K1291" s="271"/>
      <c r="L1291" s="37"/>
      <c r="M1291" s="218"/>
      <c r="N1291" s="124"/>
      <c r="O1291" s="211" t="str">
        <f t="shared" ca="1" si="124"/>
        <v/>
      </c>
      <c r="P1291" s="212" t="str">
        <f>IF(ISERROR(VLOOKUP(L1291,Paramètres!$A$38:$B$40,2,0)),"",VLOOKUP(L1291,Paramètres!$A$38:$B$40,2,0))</f>
        <v/>
      </c>
      <c r="Q1291" s="211" t="str">
        <f t="shared" ca="1" si="125"/>
        <v/>
      </c>
      <c r="R1291" s="211" t="str">
        <f t="shared" si="121"/>
        <v/>
      </c>
      <c r="S1291" s="213" t="str">
        <f t="shared" ca="1" si="122"/>
        <v/>
      </c>
      <c r="T1291" s="214" t="str">
        <f t="shared" ca="1" si="126"/>
        <v/>
      </c>
    </row>
    <row r="1292" spans="1:20" x14ac:dyDescent="0.25">
      <c r="A1292" s="119" t="s">
        <v>6861</v>
      </c>
      <c r="B1292" s="260"/>
      <c r="C1292" s="264" t="str">
        <f>IF(ISERROR(VLOOKUP(B1292,'Tous les abonnés'!$A$6:$I$5491,2,0)),"",VLOOKUP(B1292,'Tous les abonnés'!$A$6:$I$5491,2,0))</f>
        <v/>
      </c>
      <c r="D1292" s="26"/>
      <c r="E1292" s="265"/>
      <c r="F1292" s="207" t="str">
        <f>IF(ISERROR(IF(VLOOKUP(D1292,Paramètres!$C$17:$H$33,6,0)="oui","illimité",VLOOKUP(D1292,Paramètres!$C$17:$H$33,5,0))),"",IF(VLOOKUP(D1292,Paramètres!$C$17:$H$33,6,0)="oui","illimité",VLOOKUP(D1292,Paramètres!$C$17:$H$33,5,0)))</f>
        <v/>
      </c>
      <c r="G1292" s="269" t="str">
        <f t="shared" si="123"/>
        <v/>
      </c>
      <c r="H1292" s="208"/>
      <c r="I1292" s="53"/>
      <c r="J1292" s="209"/>
      <c r="K1292" s="271"/>
      <c r="L1292" s="37"/>
      <c r="M1292" s="218"/>
      <c r="N1292" s="124"/>
      <c r="O1292" s="211" t="str">
        <f t="shared" ca="1" si="124"/>
        <v/>
      </c>
      <c r="P1292" s="212" t="str">
        <f>IF(ISERROR(VLOOKUP(L1292,Paramètres!$A$38:$B$40,2,0)),"",VLOOKUP(L1292,Paramètres!$A$38:$B$40,2,0))</f>
        <v/>
      </c>
      <c r="Q1292" s="211" t="str">
        <f t="shared" ca="1" si="125"/>
        <v/>
      </c>
      <c r="R1292" s="211" t="str">
        <f t="shared" si="121"/>
        <v/>
      </c>
      <c r="S1292" s="213" t="str">
        <f t="shared" ca="1" si="122"/>
        <v/>
      </c>
      <c r="T1292" s="214" t="str">
        <f t="shared" ca="1" si="126"/>
        <v/>
      </c>
    </row>
    <row r="1293" spans="1:20" x14ac:dyDescent="0.25">
      <c r="A1293" s="119" t="s">
        <v>6862</v>
      </c>
      <c r="B1293" s="260"/>
      <c r="C1293" s="264" t="str">
        <f>IF(ISERROR(VLOOKUP(B1293,'Tous les abonnés'!$A$6:$I$5491,2,0)),"",VLOOKUP(B1293,'Tous les abonnés'!$A$6:$I$5491,2,0))</f>
        <v/>
      </c>
      <c r="D1293" s="26"/>
      <c r="E1293" s="265"/>
      <c r="F1293" s="207" t="str">
        <f>IF(ISERROR(IF(VLOOKUP(D1293,Paramètres!$C$17:$H$33,6,0)="oui","illimité",VLOOKUP(D1293,Paramètres!$C$17:$H$33,5,0))),"",IF(VLOOKUP(D1293,Paramètres!$C$17:$H$33,6,0)="oui","illimité",VLOOKUP(D1293,Paramètres!$C$17:$H$33,5,0)))</f>
        <v/>
      </c>
      <c r="G1293" s="269" t="str">
        <f t="shared" si="123"/>
        <v/>
      </c>
      <c r="H1293" s="208"/>
      <c r="I1293" s="53"/>
      <c r="J1293" s="209"/>
      <c r="K1293" s="271"/>
      <c r="L1293" s="37"/>
      <c r="M1293" s="218"/>
      <c r="N1293" s="124"/>
      <c r="O1293" s="211" t="str">
        <f t="shared" ca="1" si="124"/>
        <v/>
      </c>
      <c r="P1293" s="212" t="str">
        <f>IF(ISERROR(VLOOKUP(L1293,Paramètres!$A$38:$B$40,2,0)),"",VLOOKUP(L1293,Paramètres!$A$38:$B$40,2,0))</f>
        <v/>
      </c>
      <c r="Q1293" s="211" t="str">
        <f t="shared" ca="1" si="125"/>
        <v/>
      </c>
      <c r="R1293" s="211" t="str">
        <f t="shared" si="121"/>
        <v/>
      </c>
      <c r="S1293" s="213" t="str">
        <f t="shared" ca="1" si="122"/>
        <v/>
      </c>
      <c r="T1293" s="214" t="str">
        <f t="shared" ca="1" si="126"/>
        <v/>
      </c>
    </row>
    <row r="1294" spans="1:20" x14ac:dyDescent="0.25">
      <c r="A1294" s="119" t="s">
        <v>6863</v>
      </c>
      <c r="B1294" s="260"/>
      <c r="C1294" s="264" t="str">
        <f>IF(ISERROR(VLOOKUP(B1294,'Tous les abonnés'!$A$6:$I$5491,2,0)),"",VLOOKUP(B1294,'Tous les abonnés'!$A$6:$I$5491,2,0))</f>
        <v/>
      </c>
      <c r="D1294" s="26"/>
      <c r="E1294" s="265"/>
      <c r="F1294" s="207" t="str">
        <f>IF(ISERROR(IF(VLOOKUP(D1294,Paramètres!$C$17:$H$33,6,0)="oui","illimité",VLOOKUP(D1294,Paramètres!$C$17:$H$33,5,0))),"",IF(VLOOKUP(D1294,Paramètres!$C$17:$H$33,6,0)="oui","illimité",VLOOKUP(D1294,Paramètres!$C$17:$H$33,5,0)))</f>
        <v/>
      </c>
      <c r="G1294" s="269" t="str">
        <f t="shared" si="123"/>
        <v/>
      </c>
      <c r="H1294" s="208"/>
      <c r="I1294" s="53"/>
      <c r="J1294" s="209"/>
      <c r="K1294" s="271"/>
      <c r="L1294" s="37"/>
      <c r="M1294" s="218"/>
      <c r="N1294" s="124"/>
      <c r="O1294" s="211" t="str">
        <f t="shared" ca="1" si="124"/>
        <v/>
      </c>
      <c r="P1294" s="212" t="str">
        <f>IF(ISERROR(VLOOKUP(L1294,Paramètres!$A$38:$B$40,2,0)),"",VLOOKUP(L1294,Paramètres!$A$38:$B$40,2,0))</f>
        <v/>
      </c>
      <c r="Q1294" s="211" t="str">
        <f t="shared" ca="1" si="125"/>
        <v/>
      </c>
      <c r="R1294" s="211" t="str">
        <f t="shared" si="121"/>
        <v/>
      </c>
      <c r="S1294" s="213" t="str">
        <f t="shared" ca="1" si="122"/>
        <v/>
      </c>
      <c r="T1294" s="214" t="str">
        <f t="shared" ca="1" si="126"/>
        <v/>
      </c>
    </row>
    <row r="1295" spans="1:20" x14ac:dyDescent="0.25">
      <c r="A1295" s="119" t="s">
        <v>6864</v>
      </c>
      <c r="B1295" s="260"/>
      <c r="C1295" s="264" t="str">
        <f>IF(ISERROR(VLOOKUP(B1295,'Tous les abonnés'!$A$6:$I$5491,2,0)),"",VLOOKUP(B1295,'Tous les abonnés'!$A$6:$I$5491,2,0))</f>
        <v/>
      </c>
      <c r="D1295" s="26"/>
      <c r="E1295" s="265"/>
      <c r="F1295" s="207" t="str">
        <f>IF(ISERROR(IF(VLOOKUP(D1295,Paramètres!$C$17:$H$33,6,0)="oui","illimité",VLOOKUP(D1295,Paramètres!$C$17:$H$33,5,0))),"",IF(VLOOKUP(D1295,Paramètres!$C$17:$H$33,6,0)="oui","illimité",VLOOKUP(D1295,Paramètres!$C$17:$H$33,5,0)))</f>
        <v/>
      </c>
      <c r="G1295" s="269" t="str">
        <f t="shared" si="123"/>
        <v/>
      </c>
      <c r="H1295" s="208"/>
      <c r="I1295" s="53"/>
      <c r="J1295" s="209"/>
      <c r="K1295" s="271"/>
      <c r="L1295" s="37"/>
      <c r="M1295" s="218"/>
      <c r="N1295" s="124"/>
      <c r="O1295" s="211" t="str">
        <f t="shared" ca="1" si="124"/>
        <v/>
      </c>
      <c r="P1295" s="212" t="str">
        <f>IF(ISERROR(VLOOKUP(L1295,Paramètres!$A$38:$B$40,2,0)),"",VLOOKUP(L1295,Paramètres!$A$38:$B$40,2,0))</f>
        <v/>
      </c>
      <c r="Q1295" s="211" t="str">
        <f t="shared" ca="1" si="125"/>
        <v/>
      </c>
      <c r="R1295" s="211" t="str">
        <f t="shared" si="121"/>
        <v/>
      </c>
      <c r="S1295" s="213" t="str">
        <f t="shared" ca="1" si="122"/>
        <v/>
      </c>
      <c r="T1295" s="214" t="str">
        <f t="shared" ca="1" si="126"/>
        <v/>
      </c>
    </row>
    <row r="1296" spans="1:20" x14ac:dyDescent="0.25">
      <c r="A1296" s="119" t="s">
        <v>6865</v>
      </c>
      <c r="B1296" s="260"/>
      <c r="C1296" s="264" t="str">
        <f>IF(ISERROR(VLOOKUP(B1296,'Tous les abonnés'!$A$6:$I$5491,2,0)),"",VLOOKUP(B1296,'Tous les abonnés'!$A$6:$I$5491,2,0))</f>
        <v/>
      </c>
      <c r="D1296" s="26"/>
      <c r="E1296" s="265"/>
      <c r="F1296" s="207" t="str">
        <f>IF(ISERROR(IF(VLOOKUP(D1296,Paramètres!$C$17:$H$33,6,0)="oui","illimité",VLOOKUP(D1296,Paramètres!$C$17:$H$33,5,0))),"",IF(VLOOKUP(D1296,Paramètres!$C$17:$H$33,6,0)="oui","illimité",VLOOKUP(D1296,Paramètres!$C$17:$H$33,5,0)))</f>
        <v/>
      </c>
      <c r="G1296" s="269" t="str">
        <f t="shared" si="123"/>
        <v/>
      </c>
      <c r="H1296" s="208"/>
      <c r="I1296" s="53"/>
      <c r="J1296" s="209"/>
      <c r="K1296" s="271"/>
      <c r="L1296" s="37"/>
      <c r="M1296" s="218"/>
      <c r="N1296" s="124"/>
      <c r="O1296" s="211" t="str">
        <f t="shared" ca="1" si="124"/>
        <v/>
      </c>
      <c r="P1296" s="212" t="str">
        <f>IF(ISERROR(VLOOKUP(L1296,Paramètres!$A$38:$B$40,2,0)),"",VLOOKUP(L1296,Paramètres!$A$38:$B$40,2,0))</f>
        <v/>
      </c>
      <c r="Q1296" s="211" t="str">
        <f t="shared" ca="1" si="125"/>
        <v/>
      </c>
      <c r="R1296" s="211" t="str">
        <f t="shared" si="121"/>
        <v/>
      </c>
      <c r="S1296" s="213" t="str">
        <f t="shared" ca="1" si="122"/>
        <v/>
      </c>
      <c r="T1296" s="214" t="str">
        <f t="shared" ca="1" si="126"/>
        <v/>
      </c>
    </row>
    <row r="1297" spans="1:20" x14ac:dyDescent="0.25">
      <c r="A1297" s="119" t="s">
        <v>6866</v>
      </c>
      <c r="B1297" s="260"/>
      <c r="C1297" s="264" t="str">
        <f>IF(ISERROR(VLOOKUP(B1297,'Tous les abonnés'!$A$6:$I$5491,2,0)),"",VLOOKUP(B1297,'Tous les abonnés'!$A$6:$I$5491,2,0))</f>
        <v/>
      </c>
      <c r="D1297" s="26"/>
      <c r="E1297" s="265"/>
      <c r="F1297" s="207" t="str">
        <f>IF(ISERROR(IF(VLOOKUP(D1297,Paramètres!$C$17:$H$33,6,0)="oui","illimité",VLOOKUP(D1297,Paramètres!$C$17:$H$33,5,0))),"",IF(VLOOKUP(D1297,Paramètres!$C$17:$H$33,6,0)="oui","illimité",VLOOKUP(D1297,Paramètres!$C$17:$H$33,5,0)))</f>
        <v/>
      </c>
      <c r="G1297" s="269" t="str">
        <f t="shared" si="123"/>
        <v/>
      </c>
      <c r="H1297" s="208"/>
      <c r="I1297" s="53"/>
      <c r="J1297" s="209"/>
      <c r="K1297" s="271"/>
      <c r="L1297" s="37"/>
      <c r="M1297" s="218"/>
      <c r="N1297" s="124"/>
      <c r="O1297" s="211" t="str">
        <f t="shared" ca="1" si="124"/>
        <v/>
      </c>
      <c r="P1297" s="212" t="str">
        <f>IF(ISERROR(VLOOKUP(L1297,Paramètres!$A$38:$B$40,2,0)),"",VLOOKUP(L1297,Paramètres!$A$38:$B$40,2,0))</f>
        <v/>
      </c>
      <c r="Q1297" s="211" t="str">
        <f t="shared" ca="1" si="125"/>
        <v/>
      </c>
      <c r="R1297" s="211" t="str">
        <f t="shared" si="121"/>
        <v/>
      </c>
      <c r="S1297" s="213" t="str">
        <f t="shared" ca="1" si="122"/>
        <v/>
      </c>
      <c r="T1297" s="214" t="str">
        <f t="shared" ca="1" si="126"/>
        <v/>
      </c>
    </row>
    <row r="1298" spans="1:20" x14ac:dyDescent="0.25">
      <c r="A1298" s="119" t="s">
        <v>6867</v>
      </c>
      <c r="B1298" s="260"/>
      <c r="C1298" s="264" t="str">
        <f>IF(ISERROR(VLOOKUP(B1298,'Tous les abonnés'!$A$6:$I$5491,2,0)),"",VLOOKUP(B1298,'Tous les abonnés'!$A$6:$I$5491,2,0))</f>
        <v/>
      </c>
      <c r="D1298" s="26"/>
      <c r="E1298" s="265"/>
      <c r="F1298" s="207" t="str">
        <f>IF(ISERROR(IF(VLOOKUP(D1298,Paramètres!$C$17:$H$33,6,0)="oui","illimité",VLOOKUP(D1298,Paramètres!$C$17:$H$33,5,0))),"",IF(VLOOKUP(D1298,Paramètres!$C$17:$H$33,6,0)="oui","illimité",VLOOKUP(D1298,Paramètres!$C$17:$H$33,5,0)))</f>
        <v/>
      </c>
      <c r="G1298" s="269" t="str">
        <f t="shared" si="123"/>
        <v/>
      </c>
      <c r="H1298" s="208"/>
      <c r="I1298" s="53"/>
      <c r="J1298" s="209"/>
      <c r="K1298" s="271"/>
      <c r="L1298" s="37"/>
      <c r="M1298" s="218"/>
      <c r="N1298" s="124"/>
      <c r="O1298" s="211" t="str">
        <f t="shared" ca="1" si="124"/>
        <v/>
      </c>
      <c r="P1298" s="212" t="str">
        <f>IF(ISERROR(VLOOKUP(L1298,Paramètres!$A$38:$B$40,2,0)),"",VLOOKUP(L1298,Paramètres!$A$38:$B$40,2,0))</f>
        <v/>
      </c>
      <c r="Q1298" s="211" t="str">
        <f t="shared" ca="1" si="125"/>
        <v/>
      </c>
      <c r="R1298" s="211" t="str">
        <f t="shared" si="121"/>
        <v/>
      </c>
      <c r="S1298" s="213" t="str">
        <f t="shared" ca="1" si="122"/>
        <v/>
      </c>
      <c r="T1298" s="214" t="str">
        <f t="shared" ca="1" si="126"/>
        <v/>
      </c>
    </row>
    <row r="1299" spans="1:20" x14ac:dyDescent="0.25">
      <c r="A1299" s="119" t="s">
        <v>6868</v>
      </c>
      <c r="B1299" s="260"/>
      <c r="C1299" s="264" t="str">
        <f>IF(ISERROR(VLOOKUP(B1299,'Tous les abonnés'!$A$6:$I$5491,2,0)),"",VLOOKUP(B1299,'Tous les abonnés'!$A$6:$I$5491,2,0))</f>
        <v/>
      </c>
      <c r="D1299" s="26"/>
      <c r="E1299" s="265"/>
      <c r="F1299" s="207" t="str">
        <f>IF(ISERROR(IF(VLOOKUP(D1299,Paramètres!$C$17:$H$33,6,0)="oui","illimité",VLOOKUP(D1299,Paramètres!$C$17:$H$33,5,0))),"",IF(VLOOKUP(D1299,Paramètres!$C$17:$H$33,6,0)="oui","illimité",VLOOKUP(D1299,Paramètres!$C$17:$H$33,5,0)))</f>
        <v/>
      </c>
      <c r="G1299" s="269" t="str">
        <f t="shared" si="123"/>
        <v/>
      </c>
      <c r="H1299" s="208"/>
      <c r="I1299" s="53"/>
      <c r="J1299" s="209"/>
      <c r="K1299" s="271"/>
      <c r="L1299" s="37"/>
      <c r="M1299" s="218"/>
      <c r="N1299" s="124"/>
      <c r="O1299" s="211" t="str">
        <f t="shared" ca="1" si="124"/>
        <v/>
      </c>
      <c r="P1299" s="212" t="str">
        <f>IF(ISERROR(VLOOKUP(L1299,Paramètres!$A$38:$B$40,2,0)),"",VLOOKUP(L1299,Paramètres!$A$38:$B$40,2,0))</f>
        <v/>
      </c>
      <c r="Q1299" s="211" t="str">
        <f t="shared" ca="1" si="125"/>
        <v/>
      </c>
      <c r="R1299" s="211" t="str">
        <f t="shared" si="121"/>
        <v/>
      </c>
      <c r="S1299" s="213" t="str">
        <f t="shared" ca="1" si="122"/>
        <v/>
      </c>
      <c r="T1299" s="214" t="str">
        <f t="shared" ca="1" si="126"/>
        <v/>
      </c>
    </row>
    <row r="1300" spans="1:20" x14ac:dyDescent="0.25">
      <c r="A1300" s="119" t="s">
        <v>6869</v>
      </c>
      <c r="B1300" s="260"/>
      <c r="C1300" s="264" t="str">
        <f>IF(ISERROR(VLOOKUP(B1300,'Tous les abonnés'!$A$6:$I$5491,2,0)),"",VLOOKUP(B1300,'Tous les abonnés'!$A$6:$I$5491,2,0))</f>
        <v/>
      </c>
      <c r="D1300" s="26"/>
      <c r="E1300" s="265"/>
      <c r="F1300" s="207" t="str">
        <f>IF(ISERROR(IF(VLOOKUP(D1300,Paramètres!$C$17:$H$33,6,0)="oui","illimité",VLOOKUP(D1300,Paramètres!$C$17:$H$33,5,0))),"",IF(VLOOKUP(D1300,Paramètres!$C$17:$H$33,6,0)="oui","illimité",VLOOKUP(D1300,Paramètres!$C$17:$H$33,5,0)))</f>
        <v/>
      </c>
      <c r="G1300" s="269" t="str">
        <f t="shared" si="123"/>
        <v/>
      </c>
      <c r="H1300" s="208"/>
      <c r="I1300" s="53"/>
      <c r="J1300" s="209"/>
      <c r="K1300" s="271"/>
      <c r="L1300" s="37"/>
      <c r="M1300" s="218"/>
      <c r="N1300" s="124"/>
      <c r="O1300" s="211" t="str">
        <f t="shared" ca="1" si="124"/>
        <v/>
      </c>
      <c r="P1300" s="212" t="str">
        <f>IF(ISERROR(VLOOKUP(L1300,Paramètres!$A$38:$B$40,2,0)),"",VLOOKUP(L1300,Paramètres!$A$38:$B$40,2,0))</f>
        <v/>
      </c>
      <c r="Q1300" s="211" t="str">
        <f t="shared" ca="1" si="125"/>
        <v/>
      </c>
      <c r="R1300" s="211" t="str">
        <f t="shared" si="121"/>
        <v/>
      </c>
      <c r="S1300" s="213" t="str">
        <f t="shared" ca="1" si="122"/>
        <v/>
      </c>
      <c r="T1300" s="214" t="str">
        <f t="shared" ca="1" si="126"/>
        <v/>
      </c>
    </row>
    <row r="1301" spans="1:20" x14ac:dyDescent="0.25">
      <c r="A1301" s="119" t="s">
        <v>6870</v>
      </c>
      <c r="B1301" s="260"/>
      <c r="C1301" s="264" t="str">
        <f>IF(ISERROR(VLOOKUP(B1301,'Tous les abonnés'!$A$6:$I$5491,2,0)),"",VLOOKUP(B1301,'Tous les abonnés'!$A$6:$I$5491,2,0))</f>
        <v/>
      </c>
      <c r="D1301" s="26"/>
      <c r="E1301" s="265"/>
      <c r="F1301" s="207" t="str">
        <f>IF(ISERROR(IF(VLOOKUP(D1301,Paramètres!$C$17:$H$33,6,0)="oui","illimité",VLOOKUP(D1301,Paramètres!$C$17:$H$33,5,0))),"",IF(VLOOKUP(D1301,Paramètres!$C$17:$H$33,6,0)="oui","illimité",VLOOKUP(D1301,Paramètres!$C$17:$H$33,5,0)))</f>
        <v/>
      </c>
      <c r="G1301" s="269" t="str">
        <f t="shared" si="123"/>
        <v/>
      </c>
      <c r="H1301" s="208"/>
      <c r="I1301" s="53"/>
      <c r="J1301" s="209"/>
      <c r="K1301" s="271"/>
      <c r="L1301" s="37"/>
      <c r="M1301" s="218"/>
      <c r="N1301" s="124"/>
      <c r="O1301" s="211" t="str">
        <f t="shared" ca="1" si="124"/>
        <v/>
      </c>
      <c r="P1301" s="212" t="str">
        <f>IF(ISERROR(VLOOKUP(L1301,Paramètres!$A$38:$B$40,2,0)),"",VLOOKUP(L1301,Paramètres!$A$38:$B$40,2,0))</f>
        <v/>
      </c>
      <c r="Q1301" s="211" t="str">
        <f t="shared" ca="1" si="125"/>
        <v/>
      </c>
      <c r="R1301" s="211" t="str">
        <f t="shared" si="121"/>
        <v/>
      </c>
      <c r="S1301" s="213" t="str">
        <f t="shared" ca="1" si="122"/>
        <v/>
      </c>
      <c r="T1301" s="214" t="str">
        <f t="shared" ca="1" si="126"/>
        <v/>
      </c>
    </row>
    <row r="1302" spans="1:20" x14ac:dyDescent="0.25">
      <c r="A1302" s="119" t="s">
        <v>6871</v>
      </c>
      <c r="B1302" s="260"/>
      <c r="C1302" s="264" t="str">
        <f>IF(ISERROR(VLOOKUP(B1302,'Tous les abonnés'!$A$6:$I$5491,2,0)),"",VLOOKUP(B1302,'Tous les abonnés'!$A$6:$I$5491,2,0))</f>
        <v/>
      </c>
      <c r="D1302" s="26"/>
      <c r="E1302" s="265"/>
      <c r="F1302" s="207" t="str">
        <f>IF(ISERROR(IF(VLOOKUP(D1302,Paramètres!$C$17:$H$33,6,0)="oui","illimité",VLOOKUP(D1302,Paramètres!$C$17:$H$33,5,0))),"",IF(VLOOKUP(D1302,Paramètres!$C$17:$H$33,6,0)="oui","illimité",VLOOKUP(D1302,Paramètres!$C$17:$H$33,5,0)))</f>
        <v/>
      </c>
      <c r="G1302" s="269" t="str">
        <f t="shared" si="123"/>
        <v/>
      </c>
      <c r="H1302" s="208"/>
      <c r="I1302" s="53"/>
      <c r="J1302" s="209"/>
      <c r="K1302" s="271"/>
      <c r="L1302" s="37"/>
      <c r="M1302" s="218"/>
      <c r="N1302" s="124"/>
      <c r="O1302" s="211" t="str">
        <f t="shared" ca="1" si="124"/>
        <v/>
      </c>
      <c r="P1302" s="212" t="str">
        <f>IF(ISERROR(VLOOKUP(L1302,Paramètres!$A$38:$B$40,2,0)),"",VLOOKUP(L1302,Paramètres!$A$38:$B$40,2,0))</f>
        <v/>
      </c>
      <c r="Q1302" s="211" t="str">
        <f t="shared" ca="1" si="125"/>
        <v/>
      </c>
      <c r="R1302" s="211" t="str">
        <f t="shared" si="121"/>
        <v/>
      </c>
      <c r="S1302" s="213" t="str">
        <f t="shared" ca="1" si="122"/>
        <v/>
      </c>
      <c r="T1302" s="214" t="str">
        <f t="shared" ca="1" si="126"/>
        <v/>
      </c>
    </row>
    <row r="1303" spans="1:20" x14ac:dyDescent="0.25">
      <c r="A1303" s="119" t="s">
        <v>6872</v>
      </c>
      <c r="B1303" s="260"/>
      <c r="C1303" s="264" t="str">
        <f>IF(ISERROR(VLOOKUP(B1303,'Tous les abonnés'!$A$6:$I$5491,2,0)),"",VLOOKUP(B1303,'Tous les abonnés'!$A$6:$I$5491,2,0))</f>
        <v/>
      </c>
      <c r="D1303" s="26"/>
      <c r="E1303" s="265"/>
      <c r="F1303" s="207" t="str">
        <f>IF(ISERROR(IF(VLOOKUP(D1303,Paramètres!$C$17:$H$33,6,0)="oui","illimité",VLOOKUP(D1303,Paramètres!$C$17:$H$33,5,0))),"",IF(VLOOKUP(D1303,Paramètres!$C$17:$H$33,6,0)="oui","illimité",VLOOKUP(D1303,Paramètres!$C$17:$H$33,5,0)))</f>
        <v/>
      </c>
      <c r="G1303" s="269" t="str">
        <f t="shared" si="123"/>
        <v/>
      </c>
      <c r="H1303" s="208"/>
      <c r="I1303" s="53"/>
      <c r="J1303" s="209"/>
      <c r="K1303" s="271"/>
      <c r="L1303" s="37"/>
      <c r="M1303" s="218"/>
      <c r="N1303" s="124"/>
      <c r="O1303" s="211" t="str">
        <f t="shared" ca="1" si="124"/>
        <v/>
      </c>
      <c r="P1303" s="212" t="str">
        <f>IF(ISERROR(VLOOKUP(L1303,Paramètres!$A$38:$B$40,2,0)),"",VLOOKUP(L1303,Paramètres!$A$38:$B$40,2,0))</f>
        <v/>
      </c>
      <c r="Q1303" s="211" t="str">
        <f t="shared" ca="1" si="125"/>
        <v/>
      </c>
      <c r="R1303" s="211" t="str">
        <f t="shared" si="121"/>
        <v/>
      </c>
      <c r="S1303" s="213" t="str">
        <f t="shared" ca="1" si="122"/>
        <v/>
      </c>
      <c r="T1303" s="214" t="str">
        <f t="shared" ca="1" si="126"/>
        <v/>
      </c>
    </row>
    <row r="1304" spans="1:20" x14ac:dyDescent="0.25">
      <c r="A1304" s="119" t="s">
        <v>6873</v>
      </c>
      <c r="B1304" s="260"/>
      <c r="C1304" s="264" t="str">
        <f>IF(ISERROR(VLOOKUP(B1304,'Tous les abonnés'!$A$6:$I$5491,2,0)),"",VLOOKUP(B1304,'Tous les abonnés'!$A$6:$I$5491,2,0))</f>
        <v/>
      </c>
      <c r="D1304" s="26"/>
      <c r="E1304" s="265"/>
      <c r="F1304" s="207" t="str">
        <f>IF(ISERROR(IF(VLOOKUP(D1304,Paramètres!$C$17:$H$33,6,0)="oui","illimité",VLOOKUP(D1304,Paramètres!$C$17:$H$33,5,0))),"",IF(VLOOKUP(D1304,Paramètres!$C$17:$H$33,6,0)="oui","illimité",VLOOKUP(D1304,Paramètres!$C$17:$H$33,5,0)))</f>
        <v/>
      </c>
      <c r="G1304" s="269" t="str">
        <f t="shared" si="123"/>
        <v/>
      </c>
      <c r="H1304" s="208"/>
      <c r="I1304" s="53"/>
      <c r="J1304" s="209"/>
      <c r="K1304" s="271"/>
      <c r="L1304" s="37"/>
      <c r="M1304" s="218"/>
      <c r="N1304" s="124"/>
      <c r="O1304" s="211" t="str">
        <f t="shared" ca="1" si="124"/>
        <v/>
      </c>
      <c r="P1304" s="212" t="str">
        <f>IF(ISERROR(VLOOKUP(L1304,Paramètres!$A$38:$B$40,2,0)),"",VLOOKUP(L1304,Paramètres!$A$38:$B$40,2,0))</f>
        <v/>
      </c>
      <c r="Q1304" s="211" t="str">
        <f t="shared" ca="1" si="125"/>
        <v/>
      </c>
      <c r="R1304" s="211" t="str">
        <f t="shared" si="121"/>
        <v/>
      </c>
      <c r="S1304" s="213" t="str">
        <f t="shared" ca="1" si="122"/>
        <v/>
      </c>
      <c r="T1304" s="214" t="str">
        <f t="shared" ca="1" si="126"/>
        <v/>
      </c>
    </row>
    <row r="1305" spans="1:20" x14ac:dyDescent="0.25">
      <c r="A1305" s="119" t="s">
        <v>6874</v>
      </c>
      <c r="B1305" s="260"/>
      <c r="C1305" s="264" t="str">
        <f>IF(ISERROR(VLOOKUP(B1305,'Tous les abonnés'!$A$6:$I$5491,2,0)),"",VLOOKUP(B1305,'Tous les abonnés'!$A$6:$I$5491,2,0))</f>
        <v/>
      </c>
      <c r="D1305" s="26"/>
      <c r="E1305" s="265"/>
      <c r="F1305" s="207" t="str">
        <f>IF(ISERROR(IF(VLOOKUP(D1305,Paramètres!$C$17:$H$33,6,0)="oui","illimité",VLOOKUP(D1305,Paramètres!$C$17:$H$33,5,0))),"",IF(VLOOKUP(D1305,Paramètres!$C$17:$H$33,6,0)="oui","illimité",VLOOKUP(D1305,Paramètres!$C$17:$H$33,5,0)))</f>
        <v/>
      </c>
      <c r="G1305" s="269" t="str">
        <f t="shared" si="123"/>
        <v/>
      </c>
      <c r="H1305" s="208"/>
      <c r="I1305" s="53"/>
      <c r="J1305" s="209"/>
      <c r="K1305" s="271"/>
      <c r="L1305" s="37"/>
      <c r="M1305" s="218"/>
      <c r="N1305" s="124"/>
      <c r="O1305" s="211" t="str">
        <f t="shared" ca="1" si="124"/>
        <v/>
      </c>
      <c r="P1305" s="212" t="str">
        <f>IF(ISERROR(VLOOKUP(L1305,Paramètres!$A$38:$B$40,2,0)),"",VLOOKUP(L1305,Paramètres!$A$38:$B$40,2,0))</f>
        <v/>
      </c>
      <c r="Q1305" s="211" t="str">
        <f t="shared" ca="1" si="125"/>
        <v/>
      </c>
      <c r="R1305" s="211" t="str">
        <f t="shared" si="121"/>
        <v/>
      </c>
      <c r="S1305" s="213" t="str">
        <f t="shared" ca="1" si="122"/>
        <v/>
      </c>
      <c r="T1305" s="214" t="str">
        <f t="shared" ca="1" si="126"/>
        <v/>
      </c>
    </row>
    <row r="1306" spans="1:20" x14ac:dyDescent="0.25">
      <c r="A1306" s="119" t="s">
        <v>6875</v>
      </c>
      <c r="B1306" s="260"/>
      <c r="C1306" s="264" t="str">
        <f>IF(ISERROR(VLOOKUP(B1306,'Tous les abonnés'!$A$6:$I$5491,2,0)),"",VLOOKUP(B1306,'Tous les abonnés'!$A$6:$I$5491,2,0))</f>
        <v/>
      </c>
      <c r="D1306" s="26"/>
      <c r="E1306" s="265"/>
      <c r="F1306" s="207" t="str">
        <f>IF(ISERROR(IF(VLOOKUP(D1306,Paramètres!$C$17:$H$33,6,0)="oui","illimité",VLOOKUP(D1306,Paramètres!$C$17:$H$33,5,0))),"",IF(VLOOKUP(D1306,Paramètres!$C$17:$H$33,6,0)="oui","illimité",VLOOKUP(D1306,Paramètres!$C$17:$H$33,5,0)))</f>
        <v/>
      </c>
      <c r="G1306" s="269" t="str">
        <f t="shared" si="123"/>
        <v/>
      </c>
      <c r="H1306" s="208"/>
      <c r="I1306" s="53"/>
      <c r="J1306" s="209"/>
      <c r="K1306" s="271"/>
      <c r="L1306" s="37"/>
      <c r="M1306" s="218"/>
      <c r="N1306" s="124"/>
      <c r="O1306" s="211" t="str">
        <f t="shared" ca="1" si="124"/>
        <v/>
      </c>
      <c r="P1306" s="212" t="str">
        <f>IF(ISERROR(VLOOKUP(L1306,Paramètres!$A$38:$B$40,2,0)),"",VLOOKUP(L1306,Paramètres!$A$38:$B$40,2,0))</f>
        <v/>
      </c>
      <c r="Q1306" s="211" t="str">
        <f t="shared" ca="1" si="125"/>
        <v/>
      </c>
      <c r="R1306" s="211" t="str">
        <f t="shared" si="121"/>
        <v/>
      </c>
      <c r="S1306" s="213" t="str">
        <f t="shared" ca="1" si="122"/>
        <v/>
      </c>
      <c r="T1306" s="214" t="str">
        <f t="shared" ca="1" si="126"/>
        <v/>
      </c>
    </row>
    <row r="1307" spans="1:20" x14ac:dyDescent="0.25">
      <c r="A1307" s="119" t="s">
        <v>6876</v>
      </c>
      <c r="B1307" s="260"/>
      <c r="C1307" s="264" t="str">
        <f>IF(ISERROR(VLOOKUP(B1307,'Tous les abonnés'!$A$6:$I$5491,2,0)),"",VLOOKUP(B1307,'Tous les abonnés'!$A$6:$I$5491,2,0))</f>
        <v/>
      </c>
      <c r="D1307" s="26"/>
      <c r="E1307" s="265"/>
      <c r="F1307" s="207" t="str">
        <f>IF(ISERROR(IF(VLOOKUP(D1307,Paramètres!$C$17:$H$33,6,0)="oui","illimité",VLOOKUP(D1307,Paramètres!$C$17:$H$33,5,0))),"",IF(VLOOKUP(D1307,Paramètres!$C$17:$H$33,6,0)="oui","illimité",VLOOKUP(D1307,Paramètres!$C$17:$H$33,5,0)))</f>
        <v/>
      </c>
      <c r="G1307" s="269" t="str">
        <f t="shared" si="123"/>
        <v/>
      </c>
      <c r="H1307" s="208"/>
      <c r="I1307" s="53"/>
      <c r="J1307" s="209"/>
      <c r="K1307" s="271"/>
      <c r="L1307" s="37"/>
      <c r="M1307" s="218"/>
      <c r="N1307" s="124"/>
      <c r="O1307" s="211" t="str">
        <f t="shared" ca="1" si="124"/>
        <v/>
      </c>
      <c r="P1307" s="212" t="str">
        <f>IF(ISERROR(VLOOKUP(L1307,Paramètres!$A$38:$B$40,2,0)),"",VLOOKUP(L1307,Paramètres!$A$38:$B$40,2,0))</f>
        <v/>
      </c>
      <c r="Q1307" s="211" t="str">
        <f t="shared" ca="1" si="125"/>
        <v/>
      </c>
      <c r="R1307" s="211" t="str">
        <f t="shared" si="121"/>
        <v/>
      </c>
      <c r="S1307" s="213" t="str">
        <f t="shared" ca="1" si="122"/>
        <v/>
      </c>
      <c r="T1307" s="214" t="str">
        <f t="shared" ca="1" si="126"/>
        <v/>
      </c>
    </row>
    <row r="1308" spans="1:20" x14ac:dyDescent="0.25">
      <c r="A1308" s="119" t="s">
        <v>6877</v>
      </c>
      <c r="B1308" s="260"/>
      <c r="C1308" s="264" t="str">
        <f>IF(ISERROR(VLOOKUP(B1308,'Tous les abonnés'!$A$6:$I$5491,2,0)),"",VLOOKUP(B1308,'Tous les abonnés'!$A$6:$I$5491,2,0))</f>
        <v/>
      </c>
      <c r="D1308" s="26"/>
      <c r="E1308" s="265"/>
      <c r="F1308" s="207" t="str">
        <f>IF(ISERROR(IF(VLOOKUP(D1308,Paramètres!$C$17:$H$33,6,0)="oui","illimité",VLOOKUP(D1308,Paramètres!$C$17:$H$33,5,0))),"",IF(VLOOKUP(D1308,Paramètres!$C$17:$H$33,6,0)="oui","illimité",VLOOKUP(D1308,Paramètres!$C$17:$H$33,5,0)))</f>
        <v/>
      </c>
      <c r="G1308" s="269" t="str">
        <f t="shared" si="123"/>
        <v/>
      </c>
      <c r="H1308" s="208"/>
      <c r="I1308" s="53"/>
      <c r="J1308" s="209"/>
      <c r="K1308" s="271"/>
      <c r="L1308" s="37"/>
      <c r="M1308" s="218"/>
      <c r="N1308" s="124"/>
      <c r="O1308" s="211" t="str">
        <f t="shared" ca="1" si="124"/>
        <v/>
      </c>
      <c r="P1308" s="212" t="str">
        <f>IF(ISERROR(VLOOKUP(L1308,Paramètres!$A$38:$B$40,2,0)),"",VLOOKUP(L1308,Paramètres!$A$38:$B$40,2,0))</f>
        <v/>
      </c>
      <c r="Q1308" s="211" t="str">
        <f t="shared" ca="1" si="125"/>
        <v/>
      </c>
      <c r="R1308" s="211" t="str">
        <f t="shared" si="121"/>
        <v/>
      </c>
      <c r="S1308" s="213" t="str">
        <f t="shared" ca="1" si="122"/>
        <v/>
      </c>
      <c r="T1308" s="214" t="str">
        <f t="shared" ca="1" si="126"/>
        <v/>
      </c>
    </row>
    <row r="1309" spans="1:20" x14ac:dyDescent="0.25">
      <c r="A1309" s="119" t="s">
        <v>6878</v>
      </c>
      <c r="B1309" s="260"/>
      <c r="C1309" s="264" t="str">
        <f>IF(ISERROR(VLOOKUP(B1309,'Tous les abonnés'!$A$6:$I$5491,2,0)),"",VLOOKUP(B1309,'Tous les abonnés'!$A$6:$I$5491,2,0))</f>
        <v/>
      </c>
      <c r="D1309" s="26"/>
      <c r="E1309" s="265"/>
      <c r="F1309" s="207" t="str">
        <f>IF(ISERROR(IF(VLOOKUP(D1309,Paramètres!$C$17:$H$33,6,0)="oui","illimité",VLOOKUP(D1309,Paramètres!$C$17:$H$33,5,0))),"",IF(VLOOKUP(D1309,Paramètres!$C$17:$H$33,6,0)="oui","illimité",VLOOKUP(D1309,Paramètres!$C$17:$H$33,5,0)))</f>
        <v/>
      </c>
      <c r="G1309" s="269" t="str">
        <f t="shared" si="123"/>
        <v/>
      </c>
      <c r="H1309" s="208"/>
      <c r="I1309" s="53"/>
      <c r="J1309" s="209"/>
      <c r="K1309" s="271"/>
      <c r="L1309" s="37"/>
      <c r="M1309" s="218"/>
      <c r="N1309" s="124"/>
      <c r="O1309" s="211" t="str">
        <f t="shared" ca="1" si="124"/>
        <v/>
      </c>
      <c r="P1309" s="212" t="str">
        <f>IF(ISERROR(VLOOKUP(L1309,Paramètres!$A$38:$B$40,2,0)),"",VLOOKUP(L1309,Paramètres!$A$38:$B$40,2,0))</f>
        <v/>
      </c>
      <c r="Q1309" s="211" t="str">
        <f t="shared" ca="1" si="125"/>
        <v/>
      </c>
      <c r="R1309" s="211" t="str">
        <f t="shared" si="121"/>
        <v/>
      </c>
      <c r="S1309" s="213" t="str">
        <f t="shared" ca="1" si="122"/>
        <v/>
      </c>
      <c r="T1309" s="214" t="str">
        <f t="shared" ca="1" si="126"/>
        <v/>
      </c>
    </row>
    <row r="1310" spans="1:20" x14ac:dyDescent="0.25">
      <c r="A1310" s="119" t="s">
        <v>6879</v>
      </c>
      <c r="B1310" s="260"/>
      <c r="C1310" s="264" t="str">
        <f>IF(ISERROR(VLOOKUP(B1310,'Tous les abonnés'!$A$6:$I$5491,2,0)),"",VLOOKUP(B1310,'Tous les abonnés'!$A$6:$I$5491,2,0))</f>
        <v/>
      </c>
      <c r="D1310" s="26"/>
      <c r="E1310" s="265"/>
      <c r="F1310" s="207" t="str">
        <f>IF(ISERROR(IF(VLOOKUP(D1310,Paramètres!$C$17:$H$33,6,0)="oui","illimité",VLOOKUP(D1310,Paramètres!$C$17:$H$33,5,0))),"",IF(VLOOKUP(D1310,Paramètres!$C$17:$H$33,6,0)="oui","illimité",VLOOKUP(D1310,Paramètres!$C$17:$H$33,5,0)))</f>
        <v/>
      </c>
      <c r="G1310" s="269" t="str">
        <f t="shared" si="123"/>
        <v/>
      </c>
      <c r="H1310" s="208"/>
      <c r="I1310" s="53"/>
      <c r="J1310" s="209"/>
      <c r="K1310" s="271"/>
      <c r="L1310" s="37"/>
      <c r="M1310" s="218"/>
      <c r="N1310" s="124"/>
      <c r="O1310" s="211" t="str">
        <f t="shared" ca="1" si="124"/>
        <v/>
      </c>
      <c r="P1310" s="212" t="str">
        <f>IF(ISERROR(VLOOKUP(L1310,Paramètres!$A$38:$B$40,2,0)),"",VLOOKUP(L1310,Paramètres!$A$38:$B$40,2,0))</f>
        <v/>
      </c>
      <c r="Q1310" s="211" t="str">
        <f t="shared" ca="1" si="125"/>
        <v/>
      </c>
      <c r="R1310" s="211" t="str">
        <f t="shared" si="121"/>
        <v/>
      </c>
      <c r="S1310" s="213" t="str">
        <f t="shared" ca="1" si="122"/>
        <v/>
      </c>
      <c r="T1310" s="214" t="str">
        <f t="shared" ca="1" si="126"/>
        <v/>
      </c>
    </row>
    <row r="1311" spans="1:20" x14ac:dyDescent="0.25">
      <c r="A1311" s="119" t="s">
        <v>6880</v>
      </c>
      <c r="B1311" s="260"/>
      <c r="C1311" s="264" t="str">
        <f>IF(ISERROR(VLOOKUP(B1311,'Tous les abonnés'!$A$6:$I$5491,2,0)),"",VLOOKUP(B1311,'Tous les abonnés'!$A$6:$I$5491,2,0))</f>
        <v/>
      </c>
      <c r="D1311" s="26"/>
      <c r="E1311" s="265"/>
      <c r="F1311" s="207" t="str">
        <f>IF(ISERROR(IF(VLOOKUP(D1311,Paramètres!$C$17:$H$33,6,0)="oui","illimité",VLOOKUP(D1311,Paramètres!$C$17:$H$33,5,0))),"",IF(VLOOKUP(D1311,Paramètres!$C$17:$H$33,6,0)="oui","illimité",VLOOKUP(D1311,Paramètres!$C$17:$H$33,5,0)))</f>
        <v/>
      </c>
      <c r="G1311" s="269" t="str">
        <f t="shared" si="123"/>
        <v/>
      </c>
      <c r="H1311" s="208"/>
      <c r="I1311" s="53"/>
      <c r="J1311" s="209"/>
      <c r="K1311" s="271"/>
      <c r="L1311" s="37"/>
      <c r="M1311" s="218"/>
      <c r="N1311" s="124"/>
      <c r="O1311" s="211" t="str">
        <f t="shared" ca="1" si="124"/>
        <v/>
      </c>
      <c r="P1311" s="212" t="str">
        <f>IF(ISERROR(VLOOKUP(L1311,Paramètres!$A$38:$B$40,2,0)),"",VLOOKUP(L1311,Paramètres!$A$38:$B$40,2,0))</f>
        <v/>
      </c>
      <c r="Q1311" s="211" t="str">
        <f t="shared" ca="1" si="125"/>
        <v/>
      </c>
      <c r="R1311" s="211" t="str">
        <f t="shared" si="121"/>
        <v/>
      </c>
      <c r="S1311" s="213" t="str">
        <f t="shared" ca="1" si="122"/>
        <v/>
      </c>
      <c r="T1311" s="214" t="str">
        <f t="shared" ca="1" si="126"/>
        <v/>
      </c>
    </row>
    <row r="1312" spans="1:20" x14ac:dyDescent="0.25">
      <c r="A1312" s="119" t="s">
        <v>6881</v>
      </c>
      <c r="B1312" s="260"/>
      <c r="C1312" s="264" t="str">
        <f>IF(ISERROR(VLOOKUP(B1312,'Tous les abonnés'!$A$6:$I$5491,2,0)),"",VLOOKUP(B1312,'Tous les abonnés'!$A$6:$I$5491,2,0))</f>
        <v/>
      </c>
      <c r="D1312" s="26"/>
      <c r="E1312" s="265"/>
      <c r="F1312" s="207" t="str">
        <f>IF(ISERROR(IF(VLOOKUP(D1312,Paramètres!$C$17:$H$33,6,0)="oui","illimité",VLOOKUP(D1312,Paramètres!$C$17:$H$33,5,0))),"",IF(VLOOKUP(D1312,Paramètres!$C$17:$H$33,6,0)="oui","illimité",VLOOKUP(D1312,Paramètres!$C$17:$H$33,5,0)))</f>
        <v/>
      </c>
      <c r="G1312" s="269" t="str">
        <f t="shared" si="123"/>
        <v/>
      </c>
      <c r="H1312" s="208"/>
      <c r="I1312" s="53"/>
      <c r="J1312" s="209"/>
      <c r="K1312" s="271"/>
      <c r="L1312" s="37"/>
      <c r="M1312" s="218"/>
      <c r="N1312" s="124"/>
      <c r="O1312" s="211" t="str">
        <f t="shared" ca="1" si="124"/>
        <v/>
      </c>
      <c r="P1312" s="212" t="str">
        <f>IF(ISERROR(VLOOKUP(L1312,Paramètres!$A$38:$B$40,2,0)),"",VLOOKUP(L1312,Paramètres!$A$38:$B$40,2,0))</f>
        <v/>
      </c>
      <c r="Q1312" s="211" t="str">
        <f t="shared" ca="1" si="125"/>
        <v/>
      </c>
      <c r="R1312" s="211" t="str">
        <f t="shared" si="121"/>
        <v/>
      </c>
      <c r="S1312" s="213" t="str">
        <f t="shared" ca="1" si="122"/>
        <v/>
      </c>
      <c r="T1312" s="214" t="str">
        <f t="shared" ca="1" si="126"/>
        <v/>
      </c>
    </row>
    <row r="1313" spans="1:20" x14ac:dyDescent="0.25">
      <c r="A1313" s="119" t="s">
        <v>6882</v>
      </c>
      <c r="B1313" s="260"/>
      <c r="C1313" s="264" t="str">
        <f>IF(ISERROR(VLOOKUP(B1313,'Tous les abonnés'!$A$6:$I$5491,2,0)),"",VLOOKUP(B1313,'Tous les abonnés'!$A$6:$I$5491,2,0))</f>
        <v/>
      </c>
      <c r="D1313" s="26"/>
      <c r="E1313" s="265"/>
      <c r="F1313" s="207" t="str">
        <f>IF(ISERROR(IF(VLOOKUP(D1313,Paramètres!$C$17:$H$33,6,0)="oui","illimité",VLOOKUP(D1313,Paramètres!$C$17:$H$33,5,0))),"",IF(VLOOKUP(D1313,Paramètres!$C$17:$H$33,6,0)="oui","illimité",VLOOKUP(D1313,Paramètres!$C$17:$H$33,5,0)))</f>
        <v/>
      </c>
      <c r="G1313" s="269" t="str">
        <f t="shared" si="123"/>
        <v/>
      </c>
      <c r="H1313" s="208"/>
      <c r="I1313" s="53"/>
      <c r="J1313" s="209"/>
      <c r="K1313" s="271"/>
      <c r="L1313" s="37"/>
      <c r="M1313" s="218"/>
      <c r="N1313" s="124"/>
      <c r="O1313" s="211" t="str">
        <f t="shared" ca="1" si="124"/>
        <v/>
      </c>
      <c r="P1313" s="212" t="str">
        <f>IF(ISERROR(VLOOKUP(L1313,Paramètres!$A$38:$B$40,2,0)),"",VLOOKUP(L1313,Paramètres!$A$38:$B$40,2,0))</f>
        <v/>
      </c>
      <c r="Q1313" s="211" t="str">
        <f t="shared" ca="1" si="125"/>
        <v/>
      </c>
      <c r="R1313" s="211" t="str">
        <f t="shared" si="121"/>
        <v/>
      </c>
      <c r="S1313" s="213" t="str">
        <f t="shared" ca="1" si="122"/>
        <v/>
      </c>
      <c r="T1313" s="214" t="str">
        <f t="shared" ca="1" si="126"/>
        <v/>
      </c>
    </row>
    <row r="1314" spans="1:20" x14ac:dyDescent="0.25">
      <c r="A1314" s="119" t="s">
        <v>6883</v>
      </c>
      <c r="B1314" s="260"/>
      <c r="C1314" s="264" t="str">
        <f>IF(ISERROR(VLOOKUP(B1314,'Tous les abonnés'!$A$6:$I$5491,2,0)),"",VLOOKUP(B1314,'Tous les abonnés'!$A$6:$I$5491,2,0))</f>
        <v/>
      </c>
      <c r="D1314" s="26"/>
      <c r="E1314" s="265"/>
      <c r="F1314" s="207" t="str">
        <f>IF(ISERROR(IF(VLOOKUP(D1314,Paramètres!$C$17:$H$33,6,0)="oui","illimité",VLOOKUP(D1314,Paramètres!$C$17:$H$33,5,0))),"",IF(VLOOKUP(D1314,Paramètres!$C$17:$H$33,6,0)="oui","illimité",VLOOKUP(D1314,Paramètres!$C$17:$H$33,5,0)))</f>
        <v/>
      </c>
      <c r="G1314" s="269" t="str">
        <f t="shared" si="123"/>
        <v/>
      </c>
      <c r="H1314" s="208"/>
      <c r="I1314" s="53"/>
      <c r="J1314" s="209"/>
      <c r="K1314" s="271"/>
      <c r="L1314" s="37"/>
      <c r="M1314" s="218"/>
      <c r="N1314" s="124"/>
      <c r="O1314" s="211" t="str">
        <f t="shared" ca="1" si="124"/>
        <v/>
      </c>
      <c r="P1314" s="212" t="str">
        <f>IF(ISERROR(VLOOKUP(L1314,Paramètres!$A$38:$B$40,2,0)),"",VLOOKUP(L1314,Paramètres!$A$38:$B$40,2,0))</f>
        <v/>
      </c>
      <c r="Q1314" s="211" t="str">
        <f t="shared" ca="1" si="125"/>
        <v/>
      </c>
      <c r="R1314" s="211" t="str">
        <f t="shared" si="121"/>
        <v/>
      </c>
      <c r="S1314" s="213" t="str">
        <f t="shared" ca="1" si="122"/>
        <v/>
      </c>
      <c r="T1314" s="214" t="str">
        <f t="shared" ca="1" si="126"/>
        <v/>
      </c>
    </row>
    <row r="1315" spans="1:20" x14ac:dyDescent="0.25">
      <c r="A1315" s="119" t="s">
        <v>6884</v>
      </c>
      <c r="B1315" s="260"/>
      <c r="C1315" s="264" t="str">
        <f>IF(ISERROR(VLOOKUP(B1315,'Tous les abonnés'!$A$6:$I$5491,2,0)),"",VLOOKUP(B1315,'Tous les abonnés'!$A$6:$I$5491,2,0))</f>
        <v/>
      </c>
      <c r="D1315" s="26"/>
      <c r="E1315" s="265"/>
      <c r="F1315" s="207" t="str">
        <f>IF(ISERROR(IF(VLOOKUP(D1315,Paramètres!$C$17:$H$33,6,0)="oui","illimité",VLOOKUP(D1315,Paramètres!$C$17:$H$33,5,0))),"",IF(VLOOKUP(D1315,Paramètres!$C$17:$H$33,6,0)="oui","illimité",VLOOKUP(D1315,Paramètres!$C$17:$H$33,5,0)))</f>
        <v/>
      </c>
      <c r="G1315" s="269" t="str">
        <f t="shared" si="123"/>
        <v/>
      </c>
      <c r="H1315" s="208"/>
      <c r="I1315" s="53"/>
      <c r="J1315" s="209"/>
      <c r="K1315" s="271"/>
      <c r="L1315" s="37"/>
      <c r="M1315" s="218"/>
      <c r="N1315" s="124"/>
      <c r="O1315" s="211" t="str">
        <f t="shared" ca="1" si="124"/>
        <v/>
      </c>
      <c r="P1315" s="212" t="str">
        <f>IF(ISERROR(VLOOKUP(L1315,Paramètres!$A$38:$B$40,2,0)),"",VLOOKUP(L1315,Paramètres!$A$38:$B$40,2,0))</f>
        <v/>
      </c>
      <c r="Q1315" s="211" t="str">
        <f t="shared" ca="1" si="125"/>
        <v/>
      </c>
      <c r="R1315" s="211" t="str">
        <f t="shared" si="121"/>
        <v/>
      </c>
      <c r="S1315" s="213" t="str">
        <f t="shared" ca="1" si="122"/>
        <v/>
      </c>
      <c r="T1315" s="214" t="str">
        <f t="shared" ca="1" si="126"/>
        <v/>
      </c>
    </row>
    <row r="1316" spans="1:20" x14ac:dyDescent="0.25">
      <c r="A1316" s="119" t="s">
        <v>6885</v>
      </c>
      <c r="B1316" s="260"/>
      <c r="C1316" s="264" t="str">
        <f>IF(ISERROR(VLOOKUP(B1316,'Tous les abonnés'!$A$6:$I$5491,2,0)),"",VLOOKUP(B1316,'Tous les abonnés'!$A$6:$I$5491,2,0))</f>
        <v/>
      </c>
      <c r="D1316" s="26"/>
      <c r="E1316" s="265"/>
      <c r="F1316" s="207" t="str">
        <f>IF(ISERROR(IF(VLOOKUP(D1316,Paramètres!$C$17:$H$33,6,0)="oui","illimité",VLOOKUP(D1316,Paramètres!$C$17:$H$33,5,0))),"",IF(VLOOKUP(D1316,Paramètres!$C$17:$H$33,6,0)="oui","illimité",VLOOKUP(D1316,Paramètres!$C$17:$H$33,5,0)))</f>
        <v/>
      </c>
      <c r="G1316" s="269" t="str">
        <f t="shared" si="123"/>
        <v/>
      </c>
      <c r="H1316" s="208"/>
      <c r="I1316" s="53"/>
      <c r="J1316" s="209"/>
      <c r="K1316" s="271"/>
      <c r="L1316" s="37"/>
      <c r="M1316" s="218"/>
      <c r="N1316" s="124"/>
      <c r="O1316" s="211" t="str">
        <f t="shared" ca="1" si="124"/>
        <v/>
      </c>
      <c r="P1316" s="212" t="str">
        <f>IF(ISERROR(VLOOKUP(L1316,Paramètres!$A$38:$B$40,2,0)),"",VLOOKUP(L1316,Paramètres!$A$38:$B$40,2,0))</f>
        <v/>
      </c>
      <c r="Q1316" s="211" t="str">
        <f t="shared" ca="1" si="125"/>
        <v/>
      </c>
      <c r="R1316" s="211" t="str">
        <f t="shared" si="121"/>
        <v/>
      </c>
      <c r="S1316" s="213" t="str">
        <f t="shared" ca="1" si="122"/>
        <v/>
      </c>
      <c r="T1316" s="214" t="str">
        <f t="shared" ca="1" si="126"/>
        <v/>
      </c>
    </row>
    <row r="1317" spans="1:20" x14ac:dyDescent="0.25">
      <c r="A1317" s="119" t="s">
        <v>6886</v>
      </c>
      <c r="B1317" s="260"/>
      <c r="C1317" s="264" t="str">
        <f>IF(ISERROR(VLOOKUP(B1317,'Tous les abonnés'!$A$6:$I$5491,2,0)),"",VLOOKUP(B1317,'Tous les abonnés'!$A$6:$I$5491,2,0))</f>
        <v/>
      </c>
      <c r="D1317" s="26"/>
      <c r="E1317" s="265"/>
      <c r="F1317" s="207" t="str">
        <f>IF(ISERROR(IF(VLOOKUP(D1317,Paramètres!$C$17:$H$33,6,0)="oui","illimité",VLOOKUP(D1317,Paramètres!$C$17:$H$33,5,0))),"",IF(VLOOKUP(D1317,Paramètres!$C$17:$H$33,6,0)="oui","illimité",VLOOKUP(D1317,Paramètres!$C$17:$H$33,5,0)))</f>
        <v/>
      </c>
      <c r="G1317" s="269" t="str">
        <f t="shared" si="123"/>
        <v/>
      </c>
      <c r="H1317" s="208"/>
      <c r="I1317" s="53"/>
      <c r="J1317" s="209"/>
      <c r="K1317" s="271"/>
      <c r="L1317" s="37"/>
      <c r="M1317" s="218"/>
      <c r="N1317" s="124"/>
      <c r="O1317" s="211" t="str">
        <f t="shared" ca="1" si="124"/>
        <v/>
      </c>
      <c r="P1317" s="212" t="str">
        <f>IF(ISERROR(VLOOKUP(L1317,Paramètres!$A$38:$B$40,2,0)),"",VLOOKUP(L1317,Paramètres!$A$38:$B$40,2,0))</f>
        <v/>
      </c>
      <c r="Q1317" s="211" t="str">
        <f t="shared" ca="1" si="125"/>
        <v/>
      </c>
      <c r="R1317" s="211" t="str">
        <f t="shared" si="121"/>
        <v/>
      </c>
      <c r="S1317" s="213" t="str">
        <f t="shared" ca="1" si="122"/>
        <v/>
      </c>
      <c r="T1317" s="214" t="str">
        <f t="shared" ca="1" si="126"/>
        <v/>
      </c>
    </row>
    <row r="1318" spans="1:20" x14ac:dyDescent="0.25">
      <c r="A1318" s="119" t="s">
        <v>6887</v>
      </c>
      <c r="B1318" s="260"/>
      <c r="C1318" s="264" t="str">
        <f>IF(ISERROR(VLOOKUP(B1318,'Tous les abonnés'!$A$6:$I$5491,2,0)),"",VLOOKUP(B1318,'Tous les abonnés'!$A$6:$I$5491,2,0))</f>
        <v/>
      </c>
      <c r="D1318" s="26"/>
      <c r="E1318" s="265"/>
      <c r="F1318" s="207" t="str">
        <f>IF(ISERROR(IF(VLOOKUP(D1318,Paramètres!$C$17:$H$33,6,0)="oui","illimité",VLOOKUP(D1318,Paramètres!$C$17:$H$33,5,0))),"",IF(VLOOKUP(D1318,Paramètres!$C$17:$H$33,6,0)="oui","illimité",VLOOKUP(D1318,Paramètres!$C$17:$H$33,5,0)))</f>
        <v/>
      </c>
      <c r="G1318" s="269" t="str">
        <f t="shared" si="123"/>
        <v/>
      </c>
      <c r="H1318" s="208"/>
      <c r="I1318" s="53"/>
      <c r="J1318" s="209"/>
      <c r="K1318" s="271"/>
      <c r="L1318" s="37"/>
      <c r="M1318" s="218"/>
      <c r="N1318" s="124"/>
      <c r="O1318" s="211" t="str">
        <f t="shared" ca="1" si="124"/>
        <v/>
      </c>
      <c r="P1318" s="212" t="str">
        <f>IF(ISERROR(VLOOKUP(L1318,Paramètres!$A$38:$B$40,2,0)),"",VLOOKUP(L1318,Paramètres!$A$38:$B$40,2,0))</f>
        <v/>
      </c>
      <c r="Q1318" s="211" t="str">
        <f t="shared" ca="1" si="125"/>
        <v/>
      </c>
      <c r="R1318" s="211" t="str">
        <f t="shared" si="121"/>
        <v/>
      </c>
      <c r="S1318" s="213" t="str">
        <f t="shared" ca="1" si="122"/>
        <v/>
      </c>
      <c r="T1318" s="214" t="str">
        <f t="shared" ca="1" si="126"/>
        <v/>
      </c>
    </row>
    <row r="1319" spans="1:20" x14ac:dyDescent="0.25">
      <c r="A1319" s="119" t="s">
        <v>6888</v>
      </c>
      <c r="B1319" s="260"/>
      <c r="C1319" s="264" t="str">
        <f>IF(ISERROR(VLOOKUP(B1319,'Tous les abonnés'!$A$6:$I$5491,2,0)),"",VLOOKUP(B1319,'Tous les abonnés'!$A$6:$I$5491,2,0))</f>
        <v/>
      </c>
      <c r="D1319" s="26"/>
      <c r="E1319" s="265"/>
      <c r="F1319" s="207" t="str">
        <f>IF(ISERROR(IF(VLOOKUP(D1319,Paramètres!$C$17:$H$33,6,0)="oui","illimité",VLOOKUP(D1319,Paramètres!$C$17:$H$33,5,0))),"",IF(VLOOKUP(D1319,Paramètres!$C$17:$H$33,6,0)="oui","illimité",VLOOKUP(D1319,Paramètres!$C$17:$H$33,5,0)))</f>
        <v/>
      </c>
      <c r="G1319" s="269" t="str">
        <f t="shared" si="123"/>
        <v/>
      </c>
      <c r="H1319" s="208"/>
      <c r="I1319" s="53"/>
      <c r="J1319" s="209"/>
      <c r="K1319" s="271"/>
      <c r="L1319" s="37"/>
      <c r="M1319" s="218"/>
      <c r="N1319" s="124"/>
      <c r="O1319" s="211" t="str">
        <f t="shared" ca="1" si="124"/>
        <v/>
      </c>
      <c r="P1319" s="212" t="str">
        <f>IF(ISERROR(VLOOKUP(L1319,Paramètres!$A$38:$B$40,2,0)),"",VLOOKUP(L1319,Paramètres!$A$38:$B$40,2,0))</f>
        <v/>
      </c>
      <c r="Q1319" s="211" t="str">
        <f t="shared" ca="1" si="125"/>
        <v/>
      </c>
      <c r="R1319" s="211" t="str">
        <f t="shared" si="121"/>
        <v/>
      </c>
      <c r="S1319" s="213" t="str">
        <f t="shared" ca="1" si="122"/>
        <v/>
      </c>
      <c r="T1319" s="214" t="str">
        <f t="shared" ca="1" si="126"/>
        <v/>
      </c>
    </row>
    <row r="1320" spans="1:20" x14ac:dyDescent="0.25">
      <c r="A1320" s="119" t="s">
        <v>6889</v>
      </c>
      <c r="B1320" s="260"/>
      <c r="C1320" s="264" t="str">
        <f>IF(ISERROR(VLOOKUP(B1320,'Tous les abonnés'!$A$6:$I$5491,2,0)),"",VLOOKUP(B1320,'Tous les abonnés'!$A$6:$I$5491,2,0))</f>
        <v/>
      </c>
      <c r="D1320" s="26"/>
      <c r="E1320" s="265"/>
      <c r="F1320" s="207" t="str">
        <f>IF(ISERROR(IF(VLOOKUP(D1320,Paramètres!$C$17:$H$33,6,0)="oui","illimité",VLOOKUP(D1320,Paramètres!$C$17:$H$33,5,0))),"",IF(VLOOKUP(D1320,Paramètres!$C$17:$H$33,6,0)="oui","illimité",VLOOKUP(D1320,Paramètres!$C$17:$H$33,5,0)))</f>
        <v/>
      </c>
      <c r="G1320" s="269" t="str">
        <f t="shared" si="123"/>
        <v/>
      </c>
      <c r="H1320" s="208"/>
      <c r="I1320" s="53"/>
      <c r="J1320" s="209"/>
      <c r="K1320" s="271"/>
      <c r="L1320" s="37"/>
      <c r="M1320" s="218"/>
      <c r="N1320" s="124"/>
      <c r="O1320" s="211" t="str">
        <f t="shared" ca="1" si="124"/>
        <v/>
      </c>
      <c r="P1320" s="212" t="str">
        <f>IF(ISERROR(VLOOKUP(L1320,Paramètres!$A$38:$B$40,2,0)),"",VLOOKUP(L1320,Paramètres!$A$38:$B$40,2,0))</f>
        <v/>
      </c>
      <c r="Q1320" s="211" t="str">
        <f t="shared" ca="1" si="125"/>
        <v/>
      </c>
      <c r="R1320" s="211" t="str">
        <f t="shared" si="121"/>
        <v/>
      </c>
      <c r="S1320" s="213" t="str">
        <f t="shared" ca="1" si="122"/>
        <v/>
      </c>
      <c r="T1320" s="214" t="str">
        <f t="shared" ca="1" si="126"/>
        <v/>
      </c>
    </row>
    <row r="1321" spans="1:20" x14ac:dyDescent="0.25">
      <c r="A1321" s="119" t="s">
        <v>6890</v>
      </c>
      <c r="B1321" s="260"/>
      <c r="C1321" s="264" t="str">
        <f>IF(ISERROR(VLOOKUP(B1321,'Tous les abonnés'!$A$6:$I$5491,2,0)),"",VLOOKUP(B1321,'Tous les abonnés'!$A$6:$I$5491,2,0))</f>
        <v/>
      </c>
      <c r="D1321" s="26"/>
      <c r="E1321" s="265"/>
      <c r="F1321" s="207" t="str">
        <f>IF(ISERROR(IF(VLOOKUP(D1321,Paramètres!$C$17:$H$33,6,0)="oui","illimité",VLOOKUP(D1321,Paramètres!$C$17:$H$33,5,0))),"",IF(VLOOKUP(D1321,Paramètres!$C$17:$H$33,6,0)="oui","illimité",VLOOKUP(D1321,Paramètres!$C$17:$H$33,5,0)))</f>
        <v/>
      </c>
      <c r="G1321" s="269" t="str">
        <f t="shared" si="123"/>
        <v/>
      </c>
      <c r="H1321" s="208"/>
      <c r="I1321" s="53"/>
      <c r="J1321" s="209"/>
      <c r="K1321" s="271"/>
      <c r="L1321" s="37"/>
      <c r="M1321" s="218"/>
      <c r="N1321" s="124"/>
      <c r="O1321" s="211" t="str">
        <f t="shared" ca="1" si="124"/>
        <v/>
      </c>
      <c r="P1321" s="212" t="str">
        <f>IF(ISERROR(VLOOKUP(L1321,Paramètres!$A$38:$B$40,2,0)),"",VLOOKUP(L1321,Paramètres!$A$38:$B$40,2,0))</f>
        <v/>
      </c>
      <c r="Q1321" s="211" t="str">
        <f t="shared" ca="1" si="125"/>
        <v/>
      </c>
      <c r="R1321" s="211" t="str">
        <f t="shared" si="121"/>
        <v/>
      </c>
      <c r="S1321" s="213" t="str">
        <f t="shared" ca="1" si="122"/>
        <v/>
      </c>
      <c r="T1321" s="214" t="str">
        <f t="shared" ca="1" si="126"/>
        <v/>
      </c>
    </row>
    <row r="1322" spans="1:20" x14ac:dyDescent="0.25">
      <c r="A1322" s="119" t="s">
        <v>6891</v>
      </c>
      <c r="B1322" s="260"/>
      <c r="C1322" s="264" t="str">
        <f>IF(ISERROR(VLOOKUP(B1322,'Tous les abonnés'!$A$6:$I$5491,2,0)),"",VLOOKUP(B1322,'Tous les abonnés'!$A$6:$I$5491,2,0))</f>
        <v/>
      </c>
      <c r="D1322" s="26"/>
      <c r="E1322" s="265"/>
      <c r="F1322" s="207" t="str">
        <f>IF(ISERROR(IF(VLOOKUP(D1322,Paramètres!$C$17:$H$33,6,0)="oui","illimité",VLOOKUP(D1322,Paramètres!$C$17:$H$33,5,0))),"",IF(VLOOKUP(D1322,Paramètres!$C$17:$H$33,6,0)="oui","illimité",VLOOKUP(D1322,Paramètres!$C$17:$H$33,5,0)))</f>
        <v/>
      </c>
      <c r="G1322" s="269" t="str">
        <f t="shared" si="123"/>
        <v/>
      </c>
      <c r="H1322" s="208"/>
      <c r="I1322" s="53"/>
      <c r="J1322" s="209"/>
      <c r="K1322" s="271"/>
      <c r="L1322" s="37"/>
      <c r="M1322" s="218"/>
      <c r="N1322" s="124"/>
      <c r="O1322" s="211" t="str">
        <f t="shared" ca="1" si="124"/>
        <v/>
      </c>
      <c r="P1322" s="212" t="str">
        <f>IF(ISERROR(VLOOKUP(L1322,Paramètres!$A$38:$B$40,2,0)),"",VLOOKUP(L1322,Paramètres!$A$38:$B$40,2,0))</f>
        <v/>
      </c>
      <c r="Q1322" s="211" t="str">
        <f t="shared" ca="1" si="125"/>
        <v/>
      </c>
      <c r="R1322" s="211" t="str">
        <f t="shared" si="121"/>
        <v/>
      </c>
      <c r="S1322" s="213" t="str">
        <f t="shared" ca="1" si="122"/>
        <v/>
      </c>
      <c r="T1322" s="214" t="str">
        <f t="shared" ca="1" si="126"/>
        <v/>
      </c>
    </row>
    <row r="1323" spans="1:20" x14ac:dyDescent="0.25">
      <c r="A1323" s="119" t="s">
        <v>6892</v>
      </c>
      <c r="B1323" s="260"/>
      <c r="C1323" s="264" t="str">
        <f>IF(ISERROR(VLOOKUP(B1323,'Tous les abonnés'!$A$6:$I$5491,2,0)),"",VLOOKUP(B1323,'Tous les abonnés'!$A$6:$I$5491,2,0))</f>
        <v/>
      </c>
      <c r="D1323" s="26"/>
      <c r="E1323" s="265"/>
      <c r="F1323" s="207" t="str">
        <f>IF(ISERROR(IF(VLOOKUP(D1323,Paramètres!$C$17:$H$33,6,0)="oui","illimité",VLOOKUP(D1323,Paramètres!$C$17:$H$33,5,0))),"",IF(VLOOKUP(D1323,Paramètres!$C$17:$H$33,6,0)="oui","illimité",VLOOKUP(D1323,Paramètres!$C$17:$H$33,5,0)))</f>
        <v/>
      </c>
      <c r="G1323" s="269" t="str">
        <f t="shared" si="123"/>
        <v/>
      </c>
      <c r="H1323" s="208"/>
      <c r="I1323" s="53"/>
      <c r="J1323" s="209"/>
      <c r="K1323" s="271"/>
      <c r="L1323" s="37"/>
      <c r="M1323" s="218"/>
      <c r="N1323" s="124"/>
      <c r="O1323" s="211" t="str">
        <f t="shared" ca="1" si="124"/>
        <v/>
      </c>
      <c r="P1323" s="212" t="str">
        <f>IF(ISERROR(VLOOKUP(L1323,Paramètres!$A$38:$B$40,2,0)),"",VLOOKUP(L1323,Paramètres!$A$38:$B$40,2,0))</f>
        <v/>
      </c>
      <c r="Q1323" s="211" t="str">
        <f t="shared" ca="1" si="125"/>
        <v/>
      </c>
      <c r="R1323" s="211" t="str">
        <f t="shared" si="121"/>
        <v/>
      </c>
      <c r="S1323" s="213" t="str">
        <f t="shared" ca="1" si="122"/>
        <v/>
      </c>
      <c r="T1323" s="214" t="str">
        <f t="shared" ca="1" si="126"/>
        <v/>
      </c>
    </row>
    <row r="1324" spans="1:20" x14ac:dyDescent="0.25">
      <c r="A1324" s="119" t="s">
        <v>6893</v>
      </c>
      <c r="B1324" s="260"/>
      <c r="C1324" s="264" t="str">
        <f>IF(ISERROR(VLOOKUP(B1324,'Tous les abonnés'!$A$6:$I$5491,2,0)),"",VLOOKUP(B1324,'Tous les abonnés'!$A$6:$I$5491,2,0))</f>
        <v/>
      </c>
      <c r="D1324" s="26"/>
      <c r="E1324" s="265"/>
      <c r="F1324" s="207" t="str">
        <f>IF(ISERROR(IF(VLOOKUP(D1324,Paramètres!$C$17:$H$33,6,0)="oui","illimité",VLOOKUP(D1324,Paramètres!$C$17:$H$33,5,0))),"",IF(VLOOKUP(D1324,Paramètres!$C$17:$H$33,6,0)="oui","illimité",VLOOKUP(D1324,Paramètres!$C$17:$H$33,5,0)))</f>
        <v/>
      </c>
      <c r="G1324" s="269" t="str">
        <f t="shared" si="123"/>
        <v/>
      </c>
      <c r="H1324" s="208"/>
      <c r="I1324" s="53"/>
      <c r="J1324" s="209"/>
      <c r="K1324" s="271"/>
      <c r="L1324" s="37"/>
      <c r="M1324" s="218"/>
      <c r="N1324" s="124"/>
      <c r="O1324" s="211" t="str">
        <f t="shared" ca="1" si="124"/>
        <v/>
      </c>
      <c r="P1324" s="212" t="str">
        <f>IF(ISERROR(VLOOKUP(L1324,Paramètres!$A$38:$B$40,2,0)),"",VLOOKUP(L1324,Paramètres!$A$38:$B$40,2,0))</f>
        <v/>
      </c>
      <c r="Q1324" s="211" t="str">
        <f t="shared" ca="1" si="125"/>
        <v/>
      </c>
      <c r="R1324" s="211" t="str">
        <f t="shared" si="121"/>
        <v/>
      </c>
      <c r="S1324" s="213" t="str">
        <f t="shared" ca="1" si="122"/>
        <v/>
      </c>
      <c r="T1324" s="214" t="str">
        <f t="shared" ca="1" si="126"/>
        <v/>
      </c>
    </row>
    <row r="1325" spans="1:20" x14ac:dyDescent="0.25">
      <c r="A1325" s="119" t="s">
        <v>6894</v>
      </c>
      <c r="B1325" s="260"/>
      <c r="C1325" s="264" t="str">
        <f>IF(ISERROR(VLOOKUP(B1325,'Tous les abonnés'!$A$6:$I$5491,2,0)),"",VLOOKUP(B1325,'Tous les abonnés'!$A$6:$I$5491,2,0))</f>
        <v/>
      </c>
      <c r="D1325" s="26"/>
      <c r="E1325" s="265"/>
      <c r="F1325" s="207" t="str">
        <f>IF(ISERROR(IF(VLOOKUP(D1325,Paramètres!$C$17:$H$33,6,0)="oui","illimité",VLOOKUP(D1325,Paramètres!$C$17:$H$33,5,0))),"",IF(VLOOKUP(D1325,Paramètres!$C$17:$H$33,6,0)="oui","illimité",VLOOKUP(D1325,Paramètres!$C$17:$H$33,5,0)))</f>
        <v/>
      </c>
      <c r="G1325" s="269" t="str">
        <f t="shared" si="123"/>
        <v/>
      </c>
      <c r="H1325" s="208"/>
      <c r="I1325" s="53"/>
      <c r="J1325" s="209"/>
      <c r="K1325" s="271"/>
      <c r="L1325" s="37"/>
      <c r="M1325" s="218"/>
      <c r="N1325" s="124"/>
      <c r="O1325" s="211" t="str">
        <f t="shared" ca="1" si="124"/>
        <v/>
      </c>
      <c r="P1325" s="212" t="str">
        <f>IF(ISERROR(VLOOKUP(L1325,Paramètres!$A$38:$B$40,2,0)),"",VLOOKUP(L1325,Paramètres!$A$38:$B$40,2,0))</f>
        <v/>
      </c>
      <c r="Q1325" s="211" t="str">
        <f t="shared" ca="1" si="125"/>
        <v/>
      </c>
      <c r="R1325" s="211" t="str">
        <f t="shared" si="121"/>
        <v/>
      </c>
      <c r="S1325" s="213" t="str">
        <f t="shared" ca="1" si="122"/>
        <v/>
      </c>
      <c r="T1325" s="214" t="str">
        <f t="shared" ca="1" si="126"/>
        <v/>
      </c>
    </row>
    <row r="1326" spans="1:20" x14ac:dyDescent="0.25">
      <c r="A1326" s="119" t="s">
        <v>6895</v>
      </c>
      <c r="B1326" s="260"/>
      <c r="C1326" s="264" t="str">
        <f>IF(ISERROR(VLOOKUP(B1326,'Tous les abonnés'!$A$6:$I$5491,2,0)),"",VLOOKUP(B1326,'Tous les abonnés'!$A$6:$I$5491,2,0))</f>
        <v/>
      </c>
      <c r="D1326" s="26"/>
      <c r="E1326" s="265"/>
      <c r="F1326" s="207" t="str">
        <f>IF(ISERROR(IF(VLOOKUP(D1326,Paramètres!$C$17:$H$33,6,0)="oui","illimité",VLOOKUP(D1326,Paramètres!$C$17:$H$33,5,0))),"",IF(VLOOKUP(D1326,Paramètres!$C$17:$H$33,6,0)="oui","illimité",VLOOKUP(D1326,Paramètres!$C$17:$H$33,5,0)))</f>
        <v/>
      </c>
      <c r="G1326" s="269" t="str">
        <f t="shared" si="123"/>
        <v/>
      </c>
      <c r="H1326" s="208"/>
      <c r="I1326" s="53"/>
      <c r="J1326" s="209"/>
      <c r="K1326" s="271"/>
      <c r="L1326" s="37"/>
      <c r="M1326" s="218"/>
      <c r="N1326" s="124"/>
      <c r="O1326" s="211" t="str">
        <f t="shared" ca="1" si="124"/>
        <v/>
      </c>
      <c r="P1326" s="212" t="str">
        <f>IF(ISERROR(VLOOKUP(L1326,Paramètres!$A$38:$B$40,2,0)),"",VLOOKUP(L1326,Paramètres!$A$38:$B$40,2,0))</f>
        <v/>
      </c>
      <c r="Q1326" s="211" t="str">
        <f t="shared" ca="1" si="125"/>
        <v/>
      </c>
      <c r="R1326" s="211" t="str">
        <f t="shared" si="121"/>
        <v/>
      </c>
      <c r="S1326" s="213" t="str">
        <f t="shared" ca="1" si="122"/>
        <v/>
      </c>
      <c r="T1326" s="214" t="str">
        <f t="shared" ca="1" si="126"/>
        <v/>
      </c>
    </row>
    <row r="1327" spans="1:20" x14ac:dyDescent="0.25">
      <c r="A1327" s="119" t="s">
        <v>6896</v>
      </c>
      <c r="B1327" s="260"/>
      <c r="C1327" s="264" t="str">
        <f>IF(ISERROR(VLOOKUP(B1327,'Tous les abonnés'!$A$6:$I$5491,2,0)),"",VLOOKUP(B1327,'Tous les abonnés'!$A$6:$I$5491,2,0))</f>
        <v/>
      </c>
      <c r="D1327" s="26"/>
      <c r="E1327" s="265"/>
      <c r="F1327" s="207" t="str">
        <f>IF(ISERROR(IF(VLOOKUP(D1327,Paramètres!$C$17:$H$33,6,0)="oui","illimité",VLOOKUP(D1327,Paramètres!$C$17:$H$33,5,0))),"",IF(VLOOKUP(D1327,Paramètres!$C$17:$H$33,6,0)="oui","illimité",VLOOKUP(D1327,Paramètres!$C$17:$H$33,5,0)))</f>
        <v/>
      </c>
      <c r="G1327" s="269" t="str">
        <f t="shared" si="123"/>
        <v/>
      </c>
      <c r="H1327" s="208"/>
      <c r="I1327" s="53"/>
      <c r="J1327" s="209"/>
      <c r="K1327" s="271"/>
      <c r="L1327" s="37"/>
      <c r="M1327" s="218"/>
      <c r="N1327" s="124"/>
      <c r="O1327" s="211" t="str">
        <f t="shared" ca="1" si="124"/>
        <v/>
      </c>
      <c r="P1327" s="212" t="str">
        <f>IF(ISERROR(VLOOKUP(L1327,Paramètres!$A$38:$B$40,2,0)),"",VLOOKUP(L1327,Paramètres!$A$38:$B$40,2,0))</f>
        <v/>
      </c>
      <c r="Q1327" s="211" t="str">
        <f t="shared" ca="1" si="125"/>
        <v/>
      </c>
      <c r="R1327" s="211" t="str">
        <f t="shared" si="121"/>
        <v/>
      </c>
      <c r="S1327" s="213" t="str">
        <f t="shared" ca="1" si="122"/>
        <v/>
      </c>
      <c r="T1327" s="214" t="str">
        <f t="shared" ca="1" si="126"/>
        <v/>
      </c>
    </row>
    <row r="1328" spans="1:20" x14ac:dyDescent="0.25">
      <c r="A1328" s="119" t="s">
        <v>6897</v>
      </c>
      <c r="B1328" s="260"/>
      <c r="C1328" s="264" t="str">
        <f>IF(ISERROR(VLOOKUP(B1328,'Tous les abonnés'!$A$6:$I$5491,2,0)),"",VLOOKUP(B1328,'Tous les abonnés'!$A$6:$I$5491,2,0))</f>
        <v/>
      </c>
      <c r="D1328" s="26"/>
      <c r="E1328" s="265"/>
      <c r="F1328" s="207" t="str">
        <f>IF(ISERROR(IF(VLOOKUP(D1328,Paramètres!$C$17:$H$33,6,0)="oui","illimité",VLOOKUP(D1328,Paramètres!$C$17:$H$33,5,0))),"",IF(VLOOKUP(D1328,Paramètres!$C$17:$H$33,6,0)="oui","illimité",VLOOKUP(D1328,Paramètres!$C$17:$H$33,5,0)))</f>
        <v/>
      </c>
      <c r="G1328" s="269" t="str">
        <f t="shared" si="123"/>
        <v/>
      </c>
      <c r="H1328" s="208"/>
      <c r="I1328" s="53"/>
      <c r="J1328" s="209"/>
      <c r="K1328" s="271"/>
      <c r="L1328" s="37"/>
      <c r="M1328" s="218"/>
      <c r="N1328" s="124"/>
      <c r="O1328" s="211" t="str">
        <f t="shared" ca="1" si="124"/>
        <v/>
      </c>
      <c r="P1328" s="212" t="str">
        <f>IF(ISERROR(VLOOKUP(L1328,Paramètres!$A$38:$B$40,2,0)),"",VLOOKUP(L1328,Paramètres!$A$38:$B$40,2,0))</f>
        <v/>
      </c>
      <c r="Q1328" s="211" t="str">
        <f t="shared" ca="1" si="125"/>
        <v/>
      </c>
      <c r="R1328" s="211" t="str">
        <f t="shared" si="121"/>
        <v/>
      </c>
      <c r="S1328" s="213" t="str">
        <f t="shared" ca="1" si="122"/>
        <v/>
      </c>
      <c r="T1328" s="214" t="str">
        <f t="shared" ca="1" si="126"/>
        <v/>
      </c>
    </row>
    <row r="1329" spans="1:20" x14ac:dyDescent="0.25">
      <c r="A1329" s="119" t="s">
        <v>6898</v>
      </c>
      <c r="B1329" s="260"/>
      <c r="C1329" s="264" t="str">
        <f>IF(ISERROR(VLOOKUP(B1329,'Tous les abonnés'!$A$6:$I$5491,2,0)),"",VLOOKUP(B1329,'Tous les abonnés'!$A$6:$I$5491,2,0))</f>
        <v/>
      </c>
      <c r="D1329" s="26"/>
      <c r="E1329" s="265"/>
      <c r="F1329" s="207" t="str">
        <f>IF(ISERROR(IF(VLOOKUP(D1329,Paramètres!$C$17:$H$33,6,0)="oui","illimité",VLOOKUP(D1329,Paramètres!$C$17:$H$33,5,0))),"",IF(VLOOKUP(D1329,Paramètres!$C$17:$H$33,6,0)="oui","illimité",VLOOKUP(D1329,Paramètres!$C$17:$H$33,5,0)))</f>
        <v/>
      </c>
      <c r="G1329" s="269" t="str">
        <f t="shared" si="123"/>
        <v/>
      </c>
      <c r="H1329" s="208"/>
      <c r="I1329" s="53"/>
      <c r="J1329" s="209"/>
      <c r="K1329" s="271"/>
      <c r="L1329" s="37"/>
      <c r="M1329" s="218"/>
      <c r="N1329" s="124"/>
      <c r="O1329" s="211" t="str">
        <f t="shared" ca="1" si="124"/>
        <v/>
      </c>
      <c r="P1329" s="212" t="str">
        <f>IF(ISERROR(VLOOKUP(L1329,Paramètres!$A$38:$B$40,2,0)),"",VLOOKUP(L1329,Paramètres!$A$38:$B$40,2,0))</f>
        <v/>
      </c>
      <c r="Q1329" s="211" t="str">
        <f t="shared" ca="1" si="125"/>
        <v/>
      </c>
      <c r="R1329" s="211" t="str">
        <f t="shared" si="121"/>
        <v/>
      </c>
      <c r="S1329" s="213" t="str">
        <f t="shared" ca="1" si="122"/>
        <v/>
      </c>
      <c r="T1329" s="214" t="str">
        <f t="shared" ca="1" si="126"/>
        <v/>
      </c>
    </row>
    <row r="1330" spans="1:20" x14ac:dyDescent="0.25">
      <c r="A1330" s="119" t="s">
        <v>6899</v>
      </c>
      <c r="B1330" s="260"/>
      <c r="C1330" s="264" t="str">
        <f>IF(ISERROR(VLOOKUP(B1330,'Tous les abonnés'!$A$6:$I$5491,2,0)),"",VLOOKUP(B1330,'Tous les abonnés'!$A$6:$I$5491,2,0))</f>
        <v/>
      </c>
      <c r="D1330" s="26"/>
      <c r="E1330" s="265"/>
      <c r="F1330" s="207" t="str">
        <f>IF(ISERROR(IF(VLOOKUP(D1330,Paramètres!$C$17:$H$33,6,0)="oui","illimité",VLOOKUP(D1330,Paramètres!$C$17:$H$33,5,0))),"",IF(VLOOKUP(D1330,Paramètres!$C$17:$H$33,6,0)="oui","illimité",VLOOKUP(D1330,Paramètres!$C$17:$H$33,5,0)))</f>
        <v/>
      </c>
      <c r="G1330" s="269" t="str">
        <f t="shared" si="123"/>
        <v/>
      </c>
      <c r="H1330" s="208"/>
      <c r="I1330" s="53"/>
      <c r="J1330" s="209"/>
      <c r="K1330" s="271"/>
      <c r="L1330" s="37"/>
      <c r="M1330" s="218"/>
      <c r="N1330" s="124"/>
      <c r="O1330" s="211" t="str">
        <f t="shared" ca="1" si="124"/>
        <v/>
      </c>
      <c r="P1330" s="212" t="str">
        <f>IF(ISERROR(VLOOKUP(L1330,Paramètres!$A$38:$B$40,2,0)),"",VLOOKUP(L1330,Paramètres!$A$38:$B$40,2,0))</f>
        <v/>
      </c>
      <c r="Q1330" s="211" t="str">
        <f t="shared" ca="1" si="125"/>
        <v/>
      </c>
      <c r="R1330" s="211" t="str">
        <f t="shared" si="121"/>
        <v/>
      </c>
      <c r="S1330" s="213" t="str">
        <f t="shared" ca="1" si="122"/>
        <v/>
      </c>
      <c r="T1330" s="214" t="str">
        <f t="shared" ca="1" si="126"/>
        <v/>
      </c>
    </row>
    <row r="1331" spans="1:20" x14ac:dyDescent="0.25">
      <c r="A1331" s="119" t="s">
        <v>6900</v>
      </c>
      <c r="B1331" s="260"/>
      <c r="C1331" s="264" t="str">
        <f>IF(ISERROR(VLOOKUP(B1331,'Tous les abonnés'!$A$6:$I$5491,2,0)),"",VLOOKUP(B1331,'Tous les abonnés'!$A$6:$I$5491,2,0))</f>
        <v/>
      </c>
      <c r="D1331" s="26"/>
      <c r="E1331" s="265"/>
      <c r="F1331" s="207" t="str">
        <f>IF(ISERROR(IF(VLOOKUP(D1331,Paramètres!$C$17:$H$33,6,0)="oui","illimité",VLOOKUP(D1331,Paramètres!$C$17:$H$33,5,0))),"",IF(VLOOKUP(D1331,Paramètres!$C$17:$H$33,6,0)="oui","illimité",VLOOKUP(D1331,Paramètres!$C$17:$H$33,5,0)))</f>
        <v/>
      </c>
      <c r="G1331" s="269" t="str">
        <f t="shared" si="123"/>
        <v/>
      </c>
      <c r="H1331" s="208"/>
      <c r="I1331" s="53"/>
      <c r="J1331" s="209"/>
      <c r="K1331" s="271"/>
      <c r="L1331" s="37"/>
      <c r="M1331" s="218"/>
      <c r="N1331" s="124"/>
      <c r="O1331" s="211" t="str">
        <f t="shared" ca="1" si="124"/>
        <v/>
      </c>
      <c r="P1331" s="212" t="str">
        <f>IF(ISERROR(VLOOKUP(L1331,Paramètres!$A$38:$B$40,2,0)),"",VLOOKUP(L1331,Paramètres!$A$38:$B$40,2,0))</f>
        <v/>
      </c>
      <c r="Q1331" s="211" t="str">
        <f t="shared" ca="1" si="125"/>
        <v/>
      </c>
      <c r="R1331" s="211" t="str">
        <f t="shared" si="121"/>
        <v/>
      </c>
      <c r="S1331" s="213" t="str">
        <f t="shared" ca="1" si="122"/>
        <v/>
      </c>
      <c r="T1331" s="214" t="str">
        <f t="shared" ca="1" si="126"/>
        <v/>
      </c>
    </row>
    <row r="1332" spans="1:20" x14ac:dyDescent="0.25">
      <c r="A1332" s="119" t="s">
        <v>6901</v>
      </c>
      <c r="B1332" s="260"/>
      <c r="C1332" s="264" t="str">
        <f>IF(ISERROR(VLOOKUP(B1332,'Tous les abonnés'!$A$6:$I$5491,2,0)),"",VLOOKUP(B1332,'Tous les abonnés'!$A$6:$I$5491,2,0))</f>
        <v/>
      </c>
      <c r="D1332" s="26"/>
      <c r="E1332" s="265"/>
      <c r="F1332" s="207" t="str">
        <f>IF(ISERROR(IF(VLOOKUP(D1332,Paramètres!$C$17:$H$33,6,0)="oui","illimité",VLOOKUP(D1332,Paramètres!$C$17:$H$33,5,0))),"",IF(VLOOKUP(D1332,Paramètres!$C$17:$H$33,6,0)="oui","illimité",VLOOKUP(D1332,Paramètres!$C$17:$H$33,5,0)))</f>
        <v/>
      </c>
      <c r="G1332" s="269" t="str">
        <f t="shared" si="123"/>
        <v/>
      </c>
      <c r="H1332" s="208"/>
      <c r="I1332" s="53"/>
      <c r="J1332" s="209"/>
      <c r="K1332" s="271"/>
      <c r="L1332" s="37"/>
      <c r="M1332" s="218"/>
      <c r="N1332" s="124"/>
      <c r="O1332" s="211" t="str">
        <f t="shared" ca="1" si="124"/>
        <v/>
      </c>
      <c r="P1332" s="212" t="str">
        <f>IF(ISERROR(VLOOKUP(L1332,Paramètres!$A$38:$B$40,2,0)),"",VLOOKUP(L1332,Paramètres!$A$38:$B$40,2,0))</f>
        <v/>
      </c>
      <c r="Q1332" s="211" t="str">
        <f t="shared" ca="1" si="125"/>
        <v/>
      </c>
      <c r="R1332" s="211" t="str">
        <f t="shared" si="121"/>
        <v/>
      </c>
      <c r="S1332" s="213" t="str">
        <f t="shared" ca="1" si="122"/>
        <v/>
      </c>
      <c r="T1332" s="214" t="str">
        <f t="shared" ca="1" si="126"/>
        <v/>
      </c>
    </row>
    <row r="1333" spans="1:20" x14ac:dyDescent="0.25">
      <c r="A1333" s="119" t="s">
        <v>6902</v>
      </c>
      <c r="B1333" s="260"/>
      <c r="C1333" s="264" t="str">
        <f>IF(ISERROR(VLOOKUP(B1333,'Tous les abonnés'!$A$6:$I$5491,2,0)),"",VLOOKUP(B1333,'Tous les abonnés'!$A$6:$I$5491,2,0))</f>
        <v/>
      </c>
      <c r="D1333" s="26"/>
      <c r="E1333" s="265"/>
      <c r="F1333" s="207" t="str">
        <f>IF(ISERROR(IF(VLOOKUP(D1333,Paramètres!$C$17:$H$33,6,0)="oui","illimité",VLOOKUP(D1333,Paramètres!$C$17:$H$33,5,0))),"",IF(VLOOKUP(D1333,Paramètres!$C$17:$H$33,6,0)="oui","illimité",VLOOKUP(D1333,Paramètres!$C$17:$H$33,5,0)))</f>
        <v/>
      </c>
      <c r="G1333" s="269" t="str">
        <f t="shared" si="123"/>
        <v/>
      </c>
      <c r="H1333" s="208"/>
      <c r="I1333" s="53"/>
      <c r="J1333" s="209"/>
      <c r="K1333" s="271"/>
      <c r="L1333" s="37"/>
      <c r="M1333" s="218"/>
      <c r="N1333" s="124"/>
      <c r="O1333" s="211" t="str">
        <f t="shared" ca="1" si="124"/>
        <v/>
      </c>
      <c r="P1333" s="212" t="str">
        <f>IF(ISERROR(VLOOKUP(L1333,Paramètres!$A$38:$B$40,2,0)),"",VLOOKUP(L1333,Paramètres!$A$38:$B$40,2,0))</f>
        <v/>
      </c>
      <c r="Q1333" s="211" t="str">
        <f t="shared" ca="1" si="125"/>
        <v/>
      </c>
      <c r="R1333" s="211" t="str">
        <f t="shared" si="121"/>
        <v/>
      </c>
      <c r="S1333" s="213" t="str">
        <f t="shared" ca="1" si="122"/>
        <v/>
      </c>
      <c r="T1333" s="214" t="str">
        <f t="shared" ca="1" si="126"/>
        <v/>
      </c>
    </row>
    <row r="1334" spans="1:20" x14ac:dyDescent="0.25">
      <c r="A1334" s="119" t="s">
        <v>6903</v>
      </c>
      <c r="B1334" s="260"/>
      <c r="C1334" s="264" t="str">
        <f>IF(ISERROR(VLOOKUP(B1334,'Tous les abonnés'!$A$6:$I$5491,2,0)),"",VLOOKUP(B1334,'Tous les abonnés'!$A$6:$I$5491,2,0))</f>
        <v/>
      </c>
      <c r="D1334" s="26"/>
      <c r="E1334" s="265"/>
      <c r="F1334" s="207" t="str">
        <f>IF(ISERROR(IF(VLOOKUP(D1334,Paramètres!$C$17:$H$33,6,0)="oui","illimité",VLOOKUP(D1334,Paramètres!$C$17:$H$33,5,0))),"",IF(VLOOKUP(D1334,Paramètres!$C$17:$H$33,6,0)="oui","illimité",VLOOKUP(D1334,Paramètres!$C$17:$H$33,5,0)))</f>
        <v/>
      </c>
      <c r="G1334" s="269" t="str">
        <f t="shared" si="123"/>
        <v/>
      </c>
      <c r="H1334" s="208"/>
      <c r="I1334" s="53"/>
      <c r="J1334" s="209"/>
      <c r="K1334" s="271"/>
      <c r="L1334" s="37"/>
      <c r="M1334" s="218"/>
      <c r="N1334" s="124"/>
      <c r="O1334" s="211" t="str">
        <f t="shared" ca="1" si="124"/>
        <v/>
      </c>
      <c r="P1334" s="212" t="str">
        <f>IF(ISERROR(VLOOKUP(L1334,Paramètres!$A$38:$B$40,2,0)),"",VLOOKUP(L1334,Paramètres!$A$38:$B$40,2,0))</f>
        <v/>
      </c>
      <c r="Q1334" s="211" t="str">
        <f t="shared" ca="1" si="125"/>
        <v/>
      </c>
      <c r="R1334" s="211" t="str">
        <f t="shared" si="121"/>
        <v/>
      </c>
      <c r="S1334" s="213" t="str">
        <f t="shared" ca="1" si="122"/>
        <v/>
      </c>
      <c r="T1334" s="214" t="str">
        <f t="shared" ca="1" si="126"/>
        <v/>
      </c>
    </row>
    <row r="1335" spans="1:20" x14ac:dyDescent="0.25">
      <c r="A1335" s="119" t="s">
        <v>6904</v>
      </c>
      <c r="B1335" s="260"/>
      <c r="C1335" s="264" t="str">
        <f>IF(ISERROR(VLOOKUP(B1335,'Tous les abonnés'!$A$6:$I$5491,2,0)),"",VLOOKUP(B1335,'Tous les abonnés'!$A$6:$I$5491,2,0))</f>
        <v/>
      </c>
      <c r="D1335" s="26"/>
      <c r="E1335" s="265"/>
      <c r="F1335" s="207" t="str">
        <f>IF(ISERROR(IF(VLOOKUP(D1335,Paramètres!$C$17:$H$33,6,0)="oui","illimité",VLOOKUP(D1335,Paramètres!$C$17:$H$33,5,0))),"",IF(VLOOKUP(D1335,Paramètres!$C$17:$H$33,6,0)="oui","illimité",VLOOKUP(D1335,Paramètres!$C$17:$H$33,5,0)))</f>
        <v/>
      </c>
      <c r="G1335" s="269" t="str">
        <f t="shared" si="123"/>
        <v/>
      </c>
      <c r="H1335" s="208"/>
      <c r="I1335" s="53"/>
      <c r="J1335" s="209"/>
      <c r="K1335" s="271"/>
      <c r="L1335" s="37"/>
      <c r="M1335" s="218"/>
      <c r="N1335" s="124"/>
      <c r="O1335" s="211" t="str">
        <f t="shared" ca="1" si="124"/>
        <v/>
      </c>
      <c r="P1335" s="212" t="str">
        <f>IF(ISERROR(VLOOKUP(L1335,Paramètres!$A$38:$B$40,2,0)),"",VLOOKUP(L1335,Paramètres!$A$38:$B$40,2,0))</f>
        <v/>
      </c>
      <c r="Q1335" s="211" t="str">
        <f t="shared" ca="1" si="125"/>
        <v/>
      </c>
      <c r="R1335" s="211" t="str">
        <f t="shared" si="121"/>
        <v/>
      </c>
      <c r="S1335" s="213" t="str">
        <f t="shared" ca="1" si="122"/>
        <v/>
      </c>
      <c r="T1335" s="214" t="str">
        <f t="shared" ca="1" si="126"/>
        <v/>
      </c>
    </row>
    <row r="1336" spans="1:20" x14ac:dyDescent="0.25">
      <c r="A1336" s="119" t="s">
        <v>6905</v>
      </c>
      <c r="B1336" s="260"/>
      <c r="C1336" s="264" t="str">
        <f>IF(ISERROR(VLOOKUP(B1336,'Tous les abonnés'!$A$6:$I$5491,2,0)),"",VLOOKUP(B1336,'Tous les abonnés'!$A$6:$I$5491,2,0))</f>
        <v/>
      </c>
      <c r="D1336" s="26"/>
      <c r="E1336" s="265"/>
      <c r="F1336" s="207" t="str">
        <f>IF(ISERROR(IF(VLOOKUP(D1336,Paramètres!$C$17:$H$33,6,0)="oui","illimité",VLOOKUP(D1336,Paramètres!$C$17:$H$33,5,0))),"",IF(VLOOKUP(D1336,Paramètres!$C$17:$H$33,6,0)="oui","illimité",VLOOKUP(D1336,Paramètres!$C$17:$H$33,5,0)))</f>
        <v/>
      </c>
      <c r="G1336" s="269" t="str">
        <f t="shared" si="123"/>
        <v/>
      </c>
      <c r="H1336" s="208"/>
      <c r="I1336" s="53"/>
      <c r="J1336" s="209"/>
      <c r="K1336" s="271"/>
      <c r="L1336" s="37"/>
      <c r="M1336" s="218"/>
      <c r="N1336" s="124"/>
      <c r="O1336" s="211" t="str">
        <f t="shared" ca="1" si="124"/>
        <v/>
      </c>
      <c r="P1336" s="212" t="str">
        <f>IF(ISERROR(VLOOKUP(L1336,Paramètres!$A$38:$B$40,2,0)),"",VLOOKUP(L1336,Paramètres!$A$38:$B$40,2,0))</f>
        <v/>
      </c>
      <c r="Q1336" s="211" t="str">
        <f t="shared" ca="1" si="125"/>
        <v/>
      </c>
      <c r="R1336" s="211" t="str">
        <f t="shared" si="121"/>
        <v/>
      </c>
      <c r="S1336" s="213" t="str">
        <f t="shared" ca="1" si="122"/>
        <v/>
      </c>
      <c r="T1336" s="214" t="str">
        <f t="shared" ca="1" si="126"/>
        <v/>
      </c>
    </row>
    <row r="1337" spans="1:20" x14ac:dyDescent="0.25">
      <c r="A1337" s="119" t="s">
        <v>6906</v>
      </c>
      <c r="B1337" s="260"/>
      <c r="C1337" s="264" t="str">
        <f>IF(ISERROR(VLOOKUP(B1337,'Tous les abonnés'!$A$6:$I$5491,2,0)),"",VLOOKUP(B1337,'Tous les abonnés'!$A$6:$I$5491,2,0))</f>
        <v/>
      </c>
      <c r="D1337" s="26"/>
      <c r="E1337" s="265"/>
      <c r="F1337" s="207" t="str">
        <f>IF(ISERROR(IF(VLOOKUP(D1337,Paramètres!$C$17:$H$33,6,0)="oui","illimité",VLOOKUP(D1337,Paramètres!$C$17:$H$33,5,0))),"",IF(VLOOKUP(D1337,Paramètres!$C$17:$H$33,6,0)="oui","illimité",VLOOKUP(D1337,Paramètres!$C$17:$H$33,5,0)))</f>
        <v/>
      </c>
      <c r="G1337" s="269" t="str">
        <f t="shared" si="123"/>
        <v/>
      </c>
      <c r="H1337" s="208"/>
      <c r="I1337" s="53"/>
      <c r="J1337" s="209"/>
      <c r="K1337" s="271"/>
      <c r="L1337" s="37"/>
      <c r="M1337" s="218"/>
      <c r="N1337" s="124"/>
      <c r="O1337" s="211" t="str">
        <f t="shared" ca="1" si="124"/>
        <v/>
      </c>
      <c r="P1337" s="212" t="str">
        <f>IF(ISERROR(VLOOKUP(L1337,Paramètres!$A$38:$B$40,2,0)),"",VLOOKUP(L1337,Paramètres!$A$38:$B$40,2,0))</f>
        <v/>
      </c>
      <c r="Q1337" s="211" t="str">
        <f t="shared" ca="1" si="125"/>
        <v/>
      </c>
      <c r="R1337" s="211" t="str">
        <f t="shared" si="121"/>
        <v/>
      </c>
      <c r="S1337" s="213" t="str">
        <f t="shared" ca="1" si="122"/>
        <v/>
      </c>
      <c r="T1337" s="214" t="str">
        <f t="shared" ca="1" si="126"/>
        <v/>
      </c>
    </row>
    <row r="1338" spans="1:20" x14ac:dyDescent="0.25">
      <c r="A1338" s="119" t="s">
        <v>6907</v>
      </c>
      <c r="B1338" s="260"/>
      <c r="C1338" s="264" t="str">
        <f>IF(ISERROR(VLOOKUP(B1338,'Tous les abonnés'!$A$6:$I$5491,2,0)),"",VLOOKUP(B1338,'Tous les abonnés'!$A$6:$I$5491,2,0))</f>
        <v/>
      </c>
      <c r="D1338" s="26"/>
      <c r="E1338" s="265"/>
      <c r="F1338" s="207" t="str">
        <f>IF(ISERROR(IF(VLOOKUP(D1338,Paramètres!$C$17:$H$33,6,0)="oui","illimité",VLOOKUP(D1338,Paramètres!$C$17:$H$33,5,0))),"",IF(VLOOKUP(D1338,Paramètres!$C$17:$H$33,6,0)="oui","illimité",VLOOKUP(D1338,Paramètres!$C$17:$H$33,5,0)))</f>
        <v/>
      </c>
      <c r="G1338" s="269" t="str">
        <f t="shared" si="123"/>
        <v/>
      </c>
      <c r="H1338" s="208"/>
      <c r="I1338" s="53"/>
      <c r="J1338" s="209"/>
      <c r="K1338" s="271"/>
      <c r="L1338" s="37"/>
      <c r="M1338" s="218"/>
      <c r="N1338" s="124"/>
      <c r="O1338" s="211" t="str">
        <f t="shared" ca="1" si="124"/>
        <v/>
      </c>
      <c r="P1338" s="212" t="str">
        <f>IF(ISERROR(VLOOKUP(L1338,Paramètres!$A$38:$B$40,2,0)),"",VLOOKUP(L1338,Paramètres!$A$38:$B$40,2,0))</f>
        <v/>
      </c>
      <c r="Q1338" s="211" t="str">
        <f t="shared" ca="1" si="125"/>
        <v/>
      </c>
      <c r="R1338" s="211" t="str">
        <f t="shared" si="121"/>
        <v/>
      </c>
      <c r="S1338" s="213" t="str">
        <f t="shared" ca="1" si="122"/>
        <v/>
      </c>
      <c r="T1338" s="214" t="str">
        <f t="shared" ca="1" si="126"/>
        <v/>
      </c>
    </row>
    <row r="1339" spans="1:20" x14ac:dyDescent="0.25">
      <c r="A1339" s="119" t="s">
        <v>6908</v>
      </c>
      <c r="B1339" s="260"/>
      <c r="C1339" s="264" t="str">
        <f>IF(ISERROR(VLOOKUP(B1339,'Tous les abonnés'!$A$6:$I$5491,2,0)),"",VLOOKUP(B1339,'Tous les abonnés'!$A$6:$I$5491,2,0))</f>
        <v/>
      </c>
      <c r="D1339" s="26"/>
      <c r="E1339" s="265"/>
      <c r="F1339" s="207" t="str">
        <f>IF(ISERROR(IF(VLOOKUP(D1339,Paramètres!$C$17:$H$33,6,0)="oui","illimité",VLOOKUP(D1339,Paramètres!$C$17:$H$33,5,0))),"",IF(VLOOKUP(D1339,Paramètres!$C$17:$H$33,6,0)="oui","illimité",VLOOKUP(D1339,Paramètres!$C$17:$H$33,5,0)))</f>
        <v/>
      </c>
      <c r="G1339" s="269" t="str">
        <f t="shared" si="123"/>
        <v/>
      </c>
      <c r="H1339" s="208"/>
      <c r="I1339" s="53"/>
      <c r="J1339" s="209"/>
      <c r="K1339" s="271"/>
      <c r="L1339" s="37"/>
      <c r="M1339" s="218"/>
      <c r="N1339" s="124"/>
      <c r="O1339" s="211" t="str">
        <f t="shared" ca="1" si="124"/>
        <v/>
      </c>
      <c r="P1339" s="212" t="str">
        <f>IF(ISERROR(VLOOKUP(L1339,Paramètres!$A$38:$B$40,2,0)),"",VLOOKUP(L1339,Paramètres!$A$38:$B$40,2,0))</f>
        <v/>
      </c>
      <c r="Q1339" s="211" t="str">
        <f t="shared" ca="1" si="125"/>
        <v/>
      </c>
      <c r="R1339" s="211" t="str">
        <f t="shared" si="121"/>
        <v/>
      </c>
      <c r="S1339" s="213" t="str">
        <f t="shared" ca="1" si="122"/>
        <v/>
      </c>
      <c r="T1339" s="214" t="str">
        <f t="shared" ca="1" si="126"/>
        <v/>
      </c>
    </row>
    <row r="1340" spans="1:20" x14ac:dyDescent="0.25">
      <c r="A1340" s="119" t="s">
        <v>6909</v>
      </c>
      <c r="B1340" s="260"/>
      <c r="C1340" s="264" t="str">
        <f>IF(ISERROR(VLOOKUP(B1340,'Tous les abonnés'!$A$6:$I$5491,2,0)),"",VLOOKUP(B1340,'Tous les abonnés'!$A$6:$I$5491,2,0))</f>
        <v/>
      </c>
      <c r="D1340" s="26"/>
      <c r="E1340" s="265"/>
      <c r="F1340" s="207" t="str">
        <f>IF(ISERROR(IF(VLOOKUP(D1340,Paramètres!$C$17:$H$33,6,0)="oui","illimité",VLOOKUP(D1340,Paramètres!$C$17:$H$33,5,0))),"",IF(VLOOKUP(D1340,Paramètres!$C$17:$H$33,6,0)="oui","illimité",VLOOKUP(D1340,Paramètres!$C$17:$H$33,5,0)))</f>
        <v/>
      </c>
      <c r="G1340" s="269" t="str">
        <f t="shared" si="123"/>
        <v/>
      </c>
      <c r="H1340" s="208"/>
      <c r="I1340" s="53"/>
      <c r="J1340" s="209"/>
      <c r="K1340" s="271"/>
      <c r="L1340" s="37"/>
      <c r="M1340" s="218"/>
      <c r="N1340" s="124"/>
      <c r="O1340" s="211" t="str">
        <f t="shared" ca="1" si="124"/>
        <v/>
      </c>
      <c r="P1340" s="212" t="str">
        <f>IF(ISERROR(VLOOKUP(L1340,Paramètres!$A$38:$B$40,2,0)),"",VLOOKUP(L1340,Paramètres!$A$38:$B$40,2,0))</f>
        <v/>
      </c>
      <c r="Q1340" s="211" t="str">
        <f t="shared" ca="1" si="125"/>
        <v/>
      </c>
      <c r="R1340" s="211" t="str">
        <f t="shared" si="121"/>
        <v/>
      </c>
      <c r="S1340" s="213" t="str">
        <f t="shared" ca="1" si="122"/>
        <v/>
      </c>
      <c r="T1340" s="214" t="str">
        <f t="shared" ca="1" si="126"/>
        <v/>
      </c>
    </row>
    <row r="1341" spans="1:20" x14ac:dyDescent="0.25">
      <c r="A1341" s="119" t="s">
        <v>6910</v>
      </c>
      <c r="B1341" s="260"/>
      <c r="C1341" s="264" t="str">
        <f>IF(ISERROR(VLOOKUP(B1341,'Tous les abonnés'!$A$6:$I$5491,2,0)),"",VLOOKUP(B1341,'Tous les abonnés'!$A$6:$I$5491,2,0))</f>
        <v/>
      </c>
      <c r="D1341" s="26"/>
      <c r="E1341" s="265"/>
      <c r="F1341" s="207" t="str">
        <f>IF(ISERROR(IF(VLOOKUP(D1341,Paramètres!$C$17:$H$33,6,0)="oui","illimité",VLOOKUP(D1341,Paramètres!$C$17:$H$33,5,0))),"",IF(VLOOKUP(D1341,Paramètres!$C$17:$H$33,6,0)="oui","illimité",VLOOKUP(D1341,Paramètres!$C$17:$H$33,5,0)))</f>
        <v/>
      </c>
      <c r="G1341" s="269" t="str">
        <f t="shared" si="123"/>
        <v/>
      </c>
      <c r="H1341" s="208"/>
      <c r="I1341" s="53"/>
      <c r="J1341" s="209"/>
      <c r="K1341" s="271"/>
      <c r="L1341" s="37"/>
      <c r="M1341" s="218"/>
      <c r="N1341" s="124"/>
      <c r="O1341" s="211" t="str">
        <f t="shared" ca="1" si="124"/>
        <v/>
      </c>
      <c r="P1341" s="212" t="str">
        <f>IF(ISERROR(VLOOKUP(L1341,Paramètres!$A$38:$B$40,2,0)),"",VLOOKUP(L1341,Paramètres!$A$38:$B$40,2,0))</f>
        <v/>
      </c>
      <c r="Q1341" s="211" t="str">
        <f t="shared" ca="1" si="125"/>
        <v/>
      </c>
      <c r="R1341" s="211" t="str">
        <f t="shared" si="121"/>
        <v/>
      </c>
      <c r="S1341" s="213" t="str">
        <f t="shared" ca="1" si="122"/>
        <v/>
      </c>
      <c r="T1341" s="214" t="str">
        <f t="shared" ca="1" si="126"/>
        <v/>
      </c>
    </row>
    <row r="1342" spans="1:20" x14ac:dyDescent="0.25">
      <c r="A1342" s="119" t="s">
        <v>6911</v>
      </c>
      <c r="B1342" s="260"/>
      <c r="C1342" s="264" t="str">
        <f>IF(ISERROR(VLOOKUP(B1342,'Tous les abonnés'!$A$6:$I$5491,2,0)),"",VLOOKUP(B1342,'Tous les abonnés'!$A$6:$I$5491,2,0))</f>
        <v/>
      </c>
      <c r="D1342" s="26"/>
      <c r="E1342" s="265"/>
      <c r="F1342" s="207" t="str">
        <f>IF(ISERROR(IF(VLOOKUP(D1342,Paramètres!$C$17:$H$33,6,0)="oui","illimité",VLOOKUP(D1342,Paramètres!$C$17:$H$33,5,0))),"",IF(VLOOKUP(D1342,Paramètres!$C$17:$H$33,6,0)="oui","illimité",VLOOKUP(D1342,Paramètres!$C$17:$H$33,5,0)))</f>
        <v/>
      </c>
      <c r="G1342" s="269" t="str">
        <f t="shared" si="123"/>
        <v/>
      </c>
      <c r="H1342" s="208"/>
      <c r="I1342" s="53"/>
      <c r="J1342" s="209"/>
      <c r="K1342" s="271"/>
      <c r="L1342" s="37"/>
      <c r="M1342" s="218"/>
      <c r="N1342" s="124"/>
      <c r="O1342" s="211" t="str">
        <f t="shared" ca="1" si="124"/>
        <v/>
      </c>
      <c r="P1342" s="212" t="str">
        <f>IF(ISERROR(VLOOKUP(L1342,Paramètres!$A$38:$B$40,2,0)),"",VLOOKUP(L1342,Paramètres!$A$38:$B$40,2,0))</f>
        <v/>
      </c>
      <c r="Q1342" s="211" t="str">
        <f t="shared" ca="1" si="125"/>
        <v/>
      </c>
      <c r="R1342" s="211" t="str">
        <f t="shared" si="121"/>
        <v/>
      </c>
      <c r="S1342" s="213" t="str">
        <f t="shared" ca="1" si="122"/>
        <v/>
      </c>
      <c r="T1342" s="214" t="str">
        <f t="shared" ca="1" si="126"/>
        <v/>
      </c>
    </row>
    <row r="1343" spans="1:20" x14ac:dyDescent="0.25">
      <c r="A1343" s="119" t="s">
        <v>6912</v>
      </c>
      <c r="B1343" s="260"/>
      <c r="C1343" s="264" t="str">
        <f>IF(ISERROR(VLOOKUP(B1343,'Tous les abonnés'!$A$6:$I$5491,2,0)),"",VLOOKUP(B1343,'Tous les abonnés'!$A$6:$I$5491,2,0))</f>
        <v/>
      </c>
      <c r="D1343" s="26"/>
      <c r="E1343" s="265"/>
      <c r="F1343" s="207" t="str">
        <f>IF(ISERROR(IF(VLOOKUP(D1343,Paramètres!$C$17:$H$33,6,0)="oui","illimité",VLOOKUP(D1343,Paramètres!$C$17:$H$33,5,0))),"",IF(VLOOKUP(D1343,Paramètres!$C$17:$H$33,6,0)="oui","illimité",VLOOKUP(D1343,Paramètres!$C$17:$H$33,5,0)))</f>
        <v/>
      </c>
      <c r="G1343" s="269" t="str">
        <f t="shared" si="123"/>
        <v/>
      </c>
      <c r="H1343" s="208"/>
      <c r="I1343" s="53"/>
      <c r="J1343" s="209"/>
      <c r="K1343" s="271"/>
      <c r="L1343" s="37"/>
      <c r="M1343" s="218"/>
      <c r="N1343" s="124"/>
      <c r="O1343" s="211" t="str">
        <f t="shared" ca="1" si="124"/>
        <v/>
      </c>
      <c r="P1343" s="212" t="str">
        <f>IF(ISERROR(VLOOKUP(L1343,Paramètres!$A$38:$B$40,2,0)),"",VLOOKUP(L1343,Paramètres!$A$38:$B$40,2,0))</f>
        <v/>
      </c>
      <c r="Q1343" s="211" t="str">
        <f t="shared" ca="1" si="125"/>
        <v/>
      </c>
      <c r="R1343" s="211" t="str">
        <f t="shared" si="121"/>
        <v/>
      </c>
      <c r="S1343" s="213" t="str">
        <f t="shared" ca="1" si="122"/>
        <v/>
      </c>
      <c r="T1343" s="214" t="str">
        <f t="shared" ca="1" si="126"/>
        <v/>
      </c>
    </row>
    <row r="1344" spans="1:20" x14ac:dyDescent="0.25">
      <c r="A1344" s="119" t="s">
        <v>6913</v>
      </c>
      <c r="B1344" s="260"/>
      <c r="C1344" s="264" t="str">
        <f>IF(ISERROR(VLOOKUP(B1344,'Tous les abonnés'!$A$6:$I$5491,2,0)),"",VLOOKUP(B1344,'Tous les abonnés'!$A$6:$I$5491,2,0))</f>
        <v/>
      </c>
      <c r="D1344" s="26"/>
      <c r="E1344" s="265"/>
      <c r="F1344" s="207" t="str">
        <f>IF(ISERROR(IF(VLOOKUP(D1344,Paramètres!$C$17:$H$33,6,0)="oui","illimité",VLOOKUP(D1344,Paramètres!$C$17:$H$33,5,0))),"",IF(VLOOKUP(D1344,Paramètres!$C$17:$H$33,6,0)="oui","illimité",VLOOKUP(D1344,Paramètres!$C$17:$H$33,5,0)))</f>
        <v/>
      </c>
      <c r="G1344" s="269" t="str">
        <f t="shared" si="123"/>
        <v/>
      </c>
      <c r="H1344" s="208"/>
      <c r="I1344" s="53"/>
      <c r="J1344" s="209"/>
      <c r="K1344" s="271"/>
      <c r="L1344" s="37"/>
      <c r="M1344" s="218"/>
      <c r="N1344" s="124"/>
      <c r="O1344" s="211" t="str">
        <f t="shared" ca="1" si="124"/>
        <v/>
      </c>
      <c r="P1344" s="212" t="str">
        <f>IF(ISERROR(VLOOKUP(L1344,Paramètres!$A$38:$B$40,2,0)),"",VLOOKUP(L1344,Paramètres!$A$38:$B$40,2,0))</f>
        <v/>
      </c>
      <c r="Q1344" s="211" t="str">
        <f t="shared" ca="1" si="125"/>
        <v/>
      </c>
      <c r="R1344" s="211" t="str">
        <f t="shared" si="121"/>
        <v/>
      </c>
      <c r="S1344" s="213" t="str">
        <f t="shared" ca="1" si="122"/>
        <v/>
      </c>
      <c r="T1344" s="214" t="str">
        <f t="shared" ca="1" si="126"/>
        <v/>
      </c>
    </row>
    <row r="1345" spans="1:20" x14ac:dyDescent="0.25">
      <c r="A1345" s="119" t="s">
        <v>6914</v>
      </c>
      <c r="B1345" s="260"/>
      <c r="C1345" s="264" t="str">
        <f>IF(ISERROR(VLOOKUP(B1345,'Tous les abonnés'!$A$6:$I$5491,2,0)),"",VLOOKUP(B1345,'Tous les abonnés'!$A$6:$I$5491,2,0))</f>
        <v/>
      </c>
      <c r="D1345" s="26"/>
      <c r="E1345" s="265"/>
      <c r="F1345" s="207" t="str">
        <f>IF(ISERROR(IF(VLOOKUP(D1345,Paramètres!$C$17:$H$33,6,0)="oui","illimité",VLOOKUP(D1345,Paramètres!$C$17:$H$33,5,0))),"",IF(VLOOKUP(D1345,Paramètres!$C$17:$H$33,6,0)="oui","illimité",VLOOKUP(D1345,Paramètres!$C$17:$H$33,5,0)))</f>
        <v/>
      </c>
      <c r="G1345" s="269" t="str">
        <f t="shared" si="123"/>
        <v/>
      </c>
      <c r="H1345" s="208"/>
      <c r="I1345" s="53"/>
      <c r="J1345" s="209"/>
      <c r="K1345" s="271"/>
      <c r="L1345" s="37"/>
      <c r="M1345" s="218"/>
      <c r="N1345" s="124"/>
      <c r="O1345" s="211" t="str">
        <f t="shared" ca="1" si="124"/>
        <v/>
      </c>
      <c r="P1345" s="212" t="str">
        <f>IF(ISERROR(VLOOKUP(L1345,Paramètres!$A$38:$B$40,2,0)),"",VLOOKUP(L1345,Paramètres!$A$38:$B$40,2,0))</f>
        <v/>
      </c>
      <c r="Q1345" s="211" t="str">
        <f t="shared" ca="1" si="125"/>
        <v/>
      </c>
      <c r="R1345" s="211" t="str">
        <f t="shared" si="121"/>
        <v/>
      </c>
      <c r="S1345" s="213" t="str">
        <f t="shared" ca="1" si="122"/>
        <v/>
      </c>
      <c r="T1345" s="214" t="str">
        <f t="shared" ca="1" si="126"/>
        <v/>
      </c>
    </row>
    <row r="1346" spans="1:20" x14ac:dyDescent="0.25">
      <c r="A1346" s="119" t="s">
        <v>6915</v>
      </c>
      <c r="B1346" s="260"/>
      <c r="C1346" s="264" t="str">
        <f>IF(ISERROR(VLOOKUP(B1346,'Tous les abonnés'!$A$6:$I$5491,2,0)),"",VLOOKUP(B1346,'Tous les abonnés'!$A$6:$I$5491,2,0))</f>
        <v/>
      </c>
      <c r="D1346" s="26"/>
      <c r="E1346" s="265"/>
      <c r="F1346" s="207" t="str">
        <f>IF(ISERROR(IF(VLOOKUP(D1346,Paramètres!$C$17:$H$33,6,0)="oui","illimité",VLOOKUP(D1346,Paramètres!$C$17:$H$33,5,0))),"",IF(VLOOKUP(D1346,Paramètres!$C$17:$H$33,6,0)="oui","illimité",VLOOKUP(D1346,Paramètres!$C$17:$H$33,5,0)))</f>
        <v/>
      </c>
      <c r="G1346" s="269" t="str">
        <f t="shared" si="123"/>
        <v/>
      </c>
      <c r="H1346" s="208"/>
      <c r="I1346" s="53"/>
      <c r="J1346" s="209"/>
      <c r="K1346" s="271"/>
      <c r="L1346" s="37"/>
      <c r="M1346" s="218"/>
      <c r="N1346" s="124"/>
      <c r="O1346" s="211" t="str">
        <f t="shared" ca="1" si="124"/>
        <v/>
      </c>
      <c r="P1346" s="212" t="str">
        <f>IF(ISERROR(VLOOKUP(L1346,Paramètres!$A$38:$B$40,2,0)),"",VLOOKUP(L1346,Paramètres!$A$38:$B$40,2,0))</f>
        <v/>
      </c>
      <c r="Q1346" s="211" t="str">
        <f t="shared" ca="1" si="125"/>
        <v/>
      </c>
      <c r="R1346" s="211" t="str">
        <f t="shared" si="121"/>
        <v/>
      </c>
      <c r="S1346" s="213" t="str">
        <f t="shared" ca="1" si="122"/>
        <v/>
      </c>
      <c r="T1346" s="214" t="str">
        <f t="shared" ca="1" si="126"/>
        <v/>
      </c>
    </row>
    <row r="1347" spans="1:20" x14ac:dyDescent="0.25">
      <c r="A1347" s="119" t="s">
        <v>6916</v>
      </c>
      <c r="B1347" s="260"/>
      <c r="C1347" s="264" t="str">
        <f>IF(ISERROR(VLOOKUP(B1347,'Tous les abonnés'!$A$6:$I$5491,2,0)),"",VLOOKUP(B1347,'Tous les abonnés'!$A$6:$I$5491,2,0))</f>
        <v/>
      </c>
      <c r="D1347" s="26"/>
      <c r="E1347" s="265"/>
      <c r="F1347" s="207" t="str">
        <f>IF(ISERROR(IF(VLOOKUP(D1347,Paramètres!$C$17:$H$33,6,0)="oui","illimité",VLOOKUP(D1347,Paramètres!$C$17:$H$33,5,0))),"",IF(VLOOKUP(D1347,Paramètres!$C$17:$H$33,6,0)="oui","illimité",VLOOKUP(D1347,Paramètres!$C$17:$H$33,5,0)))</f>
        <v/>
      </c>
      <c r="G1347" s="269" t="str">
        <f t="shared" si="123"/>
        <v/>
      </c>
      <c r="H1347" s="208"/>
      <c r="I1347" s="53"/>
      <c r="J1347" s="209"/>
      <c r="K1347" s="271"/>
      <c r="L1347" s="37"/>
      <c r="M1347" s="218"/>
      <c r="N1347" s="124"/>
      <c r="O1347" s="211" t="str">
        <f t="shared" ca="1" si="124"/>
        <v/>
      </c>
      <c r="P1347" s="212" t="str">
        <f>IF(ISERROR(VLOOKUP(L1347,Paramètres!$A$38:$B$40,2,0)),"",VLOOKUP(L1347,Paramètres!$A$38:$B$40,2,0))</f>
        <v/>
      </c>
      <c r="Q1347" s="211" t="str">
        <f t="shared" ca="1" si="125"/>
        <v/>
      </c>
      <c r="R1347" s="211" t="str">
        <f t="shared" si="121"/>
        <v/>
      </c>
      <c r="S1347" s="213" t="str">
        <f t="shared" ca="1" si="122"/>
        <v/>
      </c>
      <c r="T1347" s="214" t="str">
        <f t="shared" ca="1" si="126"/>
        <v/>
      </c>
    </row>
    <row r="1348" spans="1:20" x14ac:dyDescent="0.25">
      <c r="A1348" s="119" t="s">
        <v>6917</v>
      </c>
      <c r="B1348" s="260"/>
      <c r="C1348" s="264" t="str">
        <f>IF(ISERROR(VLOOKUP(B1348,'Tous les abonnés'!$A$6:$I$5491,2,0)),"",VLOOKUP(B1348,'Tous les abonnés'!$A$6:$I$5491,2,0))</f>
        <v/>
      </c>
      <c r="D1348" s="26"/>
      <c r="E1348" s="265"/>
      <c r="F1348" s="207" t="str">
        <f>IF(ISERROR(IF(VLOOKUP(D1348,Paramètres!$C$17:$H$33,6,0)="oui","illimité",VLOOKUP(D1348,Paramètres!$C$17:$H$33,5,0))),"",IF(VLOOKUP(D1348,Paramètres!$C$17:$H$33,6,0)="oui","illimité",VLOOKUP(D1348,Paramètres!$C$17:$H$33,5,0)))</f>
        <v/>
      </c>
      <c r="G1348" s="269" t="str">
        <f t="shared" si="123"/>
        <v/>
      </c>
      <c r="H1348" s="208"/>
      <c r="I1348" s="53"/>
      <c r="J1348" s="209"/>
      <c r="K1348" s="271"/>
      <c r="L1348" s="37"/>
      <c r="M1348" s="218"/>
      <c r="N1348" s="124"/>
      <c r="O1348" s="211" t="str">
        <f t="shared" ca="1" si="124"/>
        <v/>
      </c>
      <c r="P1348" s="212" t="str">
        <f>IF(ISERROR(VLOOKUP(L1348,Paramètres!$A$38:$B$40,2,0)),"",VLOOKUP(L1348,Paramètres!$A$38:$B$40,2,0))</f>
        <v/>
      </c>
      <c r="Q1348" s="211" t="str">
        <f t="shared" ca="1" si="125"/>
        <v/>
      </c>
      <c r="R1348" s="211" t="str">
        <f t="shared" si="121"/>
        <v/>
      </c>
      <c r="S1348" s="213" t="str">
        <f t="shared" ca="1" si="122"/>
        <v/>
      </c>
      <c r="T1348" s="214" t="str">
        <f t="shared" ca="1" si="126"/>
        <v/>
      </c>
    </row>
    <row r="1349" spans="1:20" x14ac:dyDescent="0.25">
      <c r="A1349" s="119" t="s">
        <v>6918</v>
      </c>
      <c r="B1349" s="260"/>
      <c r="C1349" s="264" t="str">
        <f>IF(ISERROR(VLOOKUP(B1349,'Tous les abonnés'!$A$6:$I$5491,2,0)),"",VLOOKUP(B1349,'Tous les abonnés'!$A$6:$I$5491,2,0))</f>
        <v/>
      </c>
      <c r="D1349" s="26"/>
      <c r="E1349" s="265"/>
      <c r="F1349" s="207" t="str">
        <f>IF(ISERROR(IF(VLOOKUP(D1349,Paramètres!$C$17:$H$33,6,0)="oui","illimité",VLOOKUP(D1349,Paramètres!$C$17:$H$33,5,0))),"",IF(VLOOKUP(D1349,Paramètres!$C$17:$H$33,6,0)="oui","illimité",VLOOKUP(D1349,Paramètres!$C$17:$H$33,5,0)))</f>
        <v/>
      </c>
      <c r="G1349" s="269" t="str">
        <f t="shared" si="123"/>
        <v/>
      </c>
      <c r="H1349" s="208"/>
      <c r="I1349" s="53"/>
      <c r="J1349" s="209"/>
      <c r="K1349" s="271"/>
      <c r="L1349" s="37"/>
      <c r="M1349" s="218"/>
      <c r="N1349" s="124"/>
      <c r="O1349" s="211" t="str">
        <f t="shared" ca="1" si="124"/>
        <v/>
      </c>
      <c r="P1349" s="212" t="str">
        <f>IF(ISERROR(VLOOKUP(L1349,Paramètres!$A$38:$B$40,2,0)),"",VLOOKUP(L1349,Paramètres!$A$38:$B$40,2,0))</f>
        <v/>
      </c>
      <c r="Q1349" s="211" t="str">
        <f t="shared" ca="1" si="125"/>
        <v/>
      </c>
      <c r="R1349" s="211" t="str">
        <f t="shared" si="121"/>
        <v/>
      </c>
      <c r="S1349" s="213" t="str">
        <f t="shared" ca="1" si="122"/>
        <v/>
      </c>
      <c r="T1349" s="214" t="str">
        <f t="shared" ca="1" si="126"/>
        <v/>
      </c>
    </row>
    <row r="1350" spans="1:20" x14ac:dyDescent="0.25">
      <c r="A1350" s="119" t="s">
        <v>6919</v>
      </c>
      <c r="B1350" s="260"/>
      <c r="C1350" s="264" t="str">
        <f>IF(ISERROR(VLOOKUP(B1350,'Tous les abonnés'!$A$6:$I$5491,2,0)),"",VLOOKUP(B1350,'Tous les abonnés'!$A$6:$I$5491,2,0))</f>
        <v/>
      </c>
      <c r="D1350" s="26"/>
      <c r="E1350" s="265"/>
      <c r="F1350" s="207" t="str">
        <f>IF(ISERROR(IF(VLOOKUP(D1350,Paramètres!$C$17:$H$33,6,0)="oui","illimité",VLOOKUP(D1350,Paramètres!$C$17:$H$33,5,0))),"",IF(VLOOKUP(D1350,Paramètres!$C$17:$H$33,6,0)="oui","illimité",VLOOKUP(D1350,Paramètres!$C$17:$H$33,5,0)))</f>
        <v/>
      </c>
      <c r="G1350" s="269" t="str">
        <f t="shared" si="123"/>
        <v/>
      </c>
      <c r="H1350" s="208"/>
      <c r="I1350" s="53"/>
      <c r="J1350" s="209"/>
      <c r="K1350" s="271"/>
      <c r="L1350" s="37"/>
      <c r="M1350" s="218"/>
      <c r="N1350" s="124"/>
      <c r="O1350" s="211" t="str">
        <f t="shared" ca="1" si="124"/>
        <v/>
      </c>
      <c r="P1350" s="212" t="str">
        <f>IF(ISERROR(VLOOKUP(L1350,Paramètres!$A$38:$B$40,2,0)),"",VLOOKUP(L1350,Paramètres!$A$38:$B$40,2,0))</f>
        <v/>
      </c>
      <c r="Q1350" s="211" t="str">
        <f t="shared" ca="1" si="125"/>
        <v/>
      </c>
      <c r="R1350" s="211" t="str">
        <f t="shared" si="121"/>
        <v/>
      </c>
      <c r="S1350" s="213" t="str">
        <f t="shared" ca="1" si="122"/>
        <v/>
      </c>
      <c r="T1350" s="214" t="str">
        <f t="shared" ca="1" si="126"/>
        <v/>
      </c>
    </row>
    <row r="1351" spans="1:20" x14ac:dyDescent="0.25">
      <c r="A1351" s="119" t="s">
        <v>6920</v>
      </c>
      <c r="B1351" s="260"/>
      <c r="C1351" s="264" t="str">
        <f>IF(ISERROR(VLOOKUP(B1351,'Tous les abonnés'!$A$6:$I$5491,2,0)),"",VLOOKUP(B1351,'Tous les abonnés'!$A$6:$I$5491,2,0))</f>
        <v/>
      </c>
      <c r="D1351" s="26"/>
      <c r="E1351" s="265"/>
      <c r="F1351" s="207" t="str">
        <f>IF(ISERROR(IF(VLOOKUP(D1351,Paramètres!$C$17:$H$33,6,0)="oui","illimité",VLOOKUP(D1351,Paramètres!$C$17:$H$33,5,0))),"",IF(VLOOKUP(D1351,Paramètres!$C$17:$H$33,6,0)="oui","illimité",VLOOKUP(D1351,Paramètres!$C$17:$H$33,5,0)))</f>
        <v/>
      </c>
      <c r="G1351" s="269" t="str">
        <f t="shared" si="123"/>
        <v/>
      </c>
      <c r="H1351" s="208"/>
      <c r="I1351" s="53"/>
      <c r="J1351" s="209"/>
      <c r="K1351" s="271"/>
      <c r="L1351" s="37"/>
      <c r="M1351" s="218"/>
      <c r="N1351" s="124"/>
      <c r="O1351" s="211" t="str">
        <f t="shared" ca="1" si="124"/>
        <v/>
      </c>
      <c r="P1351" s="212" t="str">
        <f>IF(ISERROR(VLOOKUP(L1351,Paramètres!$A$38:$B$40,2,0)),"",VLOOKUP(L1351,Paramètres!$A$38:$B$40,2,0))</f>
        <v/>
      </c>
      <c r="Q1351" s="211" t="str">
        <f t="shared" ca="1" si="125"/>
        <v/>
      </c>
      <c r="R1351" s="211" t="str">
        <f t="shared" ref="R1351:R1414" si="127">IF(L1351="en 1 fois",1,IF(F1351="illimité",O1351/P1351,IF(ISERROR(F1351/P1351),"",ROUND(F1351/P1351,0))))</f>
        <v/>
      </c>
      <c r="S1351" s="213" t="str">
        <f t="shared" ref="S1351:S1414" ca="1" si="128">IF(ISERROR(IF(F1351="illimité",Q1351*J1351,IF(L1351="en 1 fois",J1351,J1351*Q1351/R1351))),"",IF(F1351="illimité",Q1351*J1351,IF(L1351="en 1 fois",J1351,J1351*Q1351/R1351)))</f>
        <v/>
      </c>
      <c r="T1351" s="214" t="str">
        <f t="shared" ca="1" si="126"/>
        <v/>
      </c>
    </row>
    <row r="1352" spans="1:20" x14ac:dyDescent="0.25">
      <c r="A1352" s="119" t="s">
        <v>6921</v>
      </c>
      <c r="B1352" s="260"/>
      <c r="C1352" s="264" t="str">
        <f>IF(ISERROR(VLOOKUP(B1352,'Tous les abonnés'!$A$6:$I$5491,2,0)),"",VLOOKUP(B1352,'Tous les abonnés'!$A$6:$I$5491,2,0))</f>
        <v/>
      </c>
      <c r="D1352" s="26"/>
      <c r="E1352" s="265"/>
      <c r="F1352" s="207" t="str">
        <f>IF(ISERROR(IF(VLOOKUP(D1352,Paramètres!$C$17:$H$33,6,0)="oui","illimité",VLOOKUP(D1352,Paramètres!$C$17:$H$33,5,0))),"",IF(VLOOKUP(D1352,Paramètres!$C$17:$H$33,6,0)="oui","illimité",VLOOKUP(D1352,Paramètres!$C$17:$H$33,5,0)))</f>
        <v/>
      </c>
      <c r="G1352" s="269" t="str">
        <f t="shared" ref="G1352:G1415" si="129">IF(ISBLANK(K1352),IF(ISERROR(E1352+F1352),"",E1352+F1352),K1352)</f>
        <v/>
      </c>
      <c r="H1352" s="208"/>
      <c r="I1352" s="53"/>
      <c r="J1352" s="209"/>
      <c r="K1352" s="271"/>
      <c r="L1352" s="37"/>
      <c r="M1352" s="218"/>
      <c r="N1352" s="124"/>
      <c r="O1352" s="211" t="str">
        <f t="shared" ref="O1352:O1415" ca="1" si="130">IF(ISBLANK(E1352),"",IF(TODAY()&gt;G1352,G1352-E1352,TODAY()-E1352))</f>
        <v/>
      </c>
      <c r="P1352" s="212" t="str">
        <f>IF(ISERROR(VLOOKUP(L1352,Paramètres!$A$38:$B$40,2,0)),"",VLOOKUP(L1352,Paramètres!$A$38:$B$40,2,0))</f>
        <v/>
      </c>
      <c r="Q1352" s="211" t="str">
        <f t="shared" ref="Q1352:Q1415" ca="1" si="131">IF(ISERROR(O1352/P1352),"",ROUND(O1352/P1352,0))</f>
        <v/>
      </c>
      <c r="R1352" s="211" t="str">
        <f t="shared" si="127"/>
        <v/>
      </c>
      <c r="S1352" s="213" t="str">
        <f t="shared" ca="1" si="128"/>
        <v/>
      </c>
      <c r="T1352" s="214" t="str">
        <f t="shared" ref="T1352:T1415" ca="1" si="132">IF(ISERROR(S1352-N1352),"",S1352-N1352)</f>
        <v/>
      </c>
    </row>
    <row r="1353" spans="1:20" x14ac:dyDescent="0.25">
      <c r="A1353" s="119" t="s">
        <v>6922</v>
      </c>
      <c r="B1353" s="260"/>
      <c r="C1353" s="264" t="str">
        <f>IF(ISERROR(VLOOKUP(B1353,'Tous les abonnés'!$A$6:$I$5491,2,0)),"",VLOOKUP(B1353,'Tous les abonnés'!$A$6:$I$5491,2,0))</f>
        <v/>
      </c>
      <c r="D1353" s="26"/>
      <c r="E1353" s="265"/>
      <c r="F1353" s="207" t="str">
        <f>IF(ISERROR(IF(VLOOKUP(D1353,Paramètres!$C$17:$H$33,6,0)="oui","illimité",VLOOKUP(D1353,Paramètres!$C$17:$H$33,5,0))),"",IF(VLOOKUP(D1353,Paramètres!$C$17:$H$33,6,0)="oui","illimité",VLOOKUP(D1353,Paramètres!$C$17:$H$33,5,0)))</f>
        <v/>
      </c>
      <c r="G1353" s="269" t="str">
        <f t="shared" si="129"/>
        <v/>
      </c>
      <c r="H1353" s="208"/>
      <c r="I1353" s="53"/>
      <c r="J1353" s="209"/>
      <c r="K1353" s="271"/>
      <c r="L1353" s="37"/>
      <c r="M1353" s="218"/>
      <c r="N1353" s="124"/>
      <c r="O1353" s="211" t="str">
        <f t="shared" ca="1" si="130"/>
        <v/>
      </c>
      <c r="P1353" s="212" t="str">
        <f>IF(ISERROR(VLOOKUP(L1353,Paramètres!$A$38:$B$40,2,0)),"",VLOOKUP(L1353,Paramètres!$A$38:$B$40,2,0))</f>
        <v/>
      </c>
      <c r="Q1353" s="211" t="str">
        <f t="shared" ca="1" si="131"/>
        <v/>
      </c>
      <c r="R1353" s="211" t="str">
        <f t="shared" si="127"/>
        <v/>
      </c>
      <c r="S1353" s="213" t="str">
        <f t="shared" ca="1" si="128"/>
        <v/>
      </c>
      <c r="T1353" s="214" t="str">
        <f t="shared" ca="1" si="132"/>
        <v/>
      </c>
    </row>
    <row r="1354" spans="1:20" x14ac:dyDescent="0.25">
      <c r="A1354" s="119" t="s">
        <v>6923</v>
      </c>
      <c r="B1354" s="260"/>
      <c r="C1354" s="264" t="str">
        <f>IF(ISERROR(VLOOKUP(B1354,'Tous les abonnés'!$A$6:$I$5491,2,0)),"",VLOOKUP(B1354,'Tous les abonnés'!$A$6:$I$5491,2,0))</f>
        <v/>
      </c>
      <c r="D1354" s="26"/>
      <c r="E1354" s="265"/>
      <c r="F1354" s="207" t="str">
        <f>IF(ISERROR(IF(VLOOKUP(D1354,Paramètres!$C$17:$H$33,6,0)="oui","illimité",VLOOKUP(D1354,Paramètres!$C$17:$H$33,5,0))),"",IF(VLOOKUP(D1354,Paramètres!$C$17:$H$33,6,0)="oui","illimité",VLOOKUP(D1354,Paramètres!$C$17:$H$33,5,0)))</f>
        <v/>
      </c>
      <c r="G1354" s="269" t="str">
        <f t="shared" si="129"/>
        <v/>
      </c>
      <c r="H1354" s="208"/>
      <c r="I1354" s="53"/>
      <c r="J1354" s="209"/>
      <c r="K1354" s="271"/>
      <c r="L1354" s="37"/>
      <c r="M1354" s="218"/>
      <c r="N1354" s="124"/>
      <c r="O1354" s="211" t="str">
        <f t="shared" ca="1" si="130"/>
        <v/>
      </c>
      <c r="P1354" s="212" t="str">
        <f>IF(ISERROR(VLOOKUP(L1354,Paramètres!$A$38:$B$40,2,0)),"",VLOOKUP(L1354,Paramètres!$A$38:$B$40,2,0))</f>
        <v/>
      </c>
      <c r="Q1354" s="211" t="str">
        <f t="shared" ca="1" si="131"/>
        <v/>
      </c>
      <c r="R1354" s="211" t="str">
        <f t="shared" si="127"/>
        <v/>
      </c>
      <c r="S1354" s="213" t="str">
        <f t="shared" ca="1" si="128"/>
        <v/>
      </c>
      <c r="T1354" s="214" t="str">
        <f t="shared" ca="1" si="132"/>
        <v/>
      </c>
    </row>
    <row r="1355" spans="1:20" x14ac:dyDescent="0.25">
      <c r="A1355" s="119" t="s">
        <v>6924</v>
      </c>
      <c r="B1355" s="260"/>
      <c r="C1355" s="264" t="str">
        <f>IF(ISERROR(VLOOKUP(B1355,'Tous les abonnés'!$A$6:$I$5491,2,0)),"",VLOOKUP(B1355,'Tous les abonnés'!$A$6:$I$5491,2,0))</f>
        <v/>
      </c>
      <c r="D1355" s="26"/>
      <c r="E1355" s="265"/>
      <c r="F1355" s="207" t="str">
        <f>IF(ISERROR(IF(VLOOKUP(D1355,Paramètres!$C$17:$H$33,6,0)="oui","illimité",VLOOKUP(D1355,Paramètres!$C$17:$H$33,5,0))),"",IF(VLOOKUP(D1355,Paramètres!$C$17:$H$33,6,0)="oui","illimité",VLOOKUP(D1355,Paramètres!$C$17:$H$33,5,0)))</f>
        <v/>
      </c>
      <c r="G1355" s="269" t="str">
        <f t="shared" si="129"/>
        <v/>
      </c>
      <c r="H1355" s="208"/>
      <c r="I1355" s="53"/>
      <c r="J1355" s="209"/>
      <c r="K1355" s="271"/>
      <c r="L1355" s="37"/>
      <c r="M1355" s="218"/>
      <c r="N1355" s="124"/>
      <c r="O1355" s="211" t="str">
        <f t="shared" ca="1" si="130"/>
        <v/>
      </c>
      <c r="P1355" s="212" t="str">
        <f>IF(ISERROR(VLOOKUP(L1355,Paramètres!$A$38:$B$40,2,0)),"",VLOOKUP(L1355,Paramètres!$A$38:$B$40,2,0))</f>
        <v/>
      </c>
      <c r="Q1355" s="211" t="str">
        <f t="shared" ca="1" si="131"/>
        <v/>
      </c>
      <c r="R1355" s="211" t="str">
        <f t="shared" si="127"/>
        <v/>
      </c>
      <c r="S1355" s="213" t="str">
        <f t="shared" ca="1" si="128"/>
        <v/>
      </c>
      <c r="T1355" s="214" t="str">
        <f t="shared" ca="1" si="132"/>
        <v/>
      </c>
    </row>
    <row r="1356" spans="1:20" x14ac:dyDescent="0.25">
      <c r="A1356" s="119" t="s">
        <v>6925</v>
      </c>
      <c r="B1356" s="260"/>
      <c r="C1356" s="264" t="str">
        <f>IF(ISERROR(VLOOKUP(B1356,'Tous les abonnés'!$A$6:$I$5491,2,0)),"",VLOOKUP(B1356,'Tous les abonnés'!$A$6:$I$5491,2,0))</f>
        <v/>
      </c>
      <c r="D1356" s="26"/>
      <c r="E1356" s="265"/>
      <c r="F1356" s="207" t="str">
        <f>IF(ISERROR(IF(VLOOKUP(D1356,Paramètres!$C$17:$H$33,6,0)="oui","illimité",VLOOKUP(D1356,Paramètres!$C$17:$H$33,5,0))),"",IF(VLOOKUP(D1356,Paramètres!$C$17:$H$33,6,0)="oui","illimité",VLOOKUP(D1356,Paramètres!$C$17:$H$33,5,0)))</f>
        <v/>
      </c>
      <c r="G1356" s="269" t="str">
        <f t="shared" si="129"/>
        <v/>
      </c>
      <c r="H1356" s="208"/>
      <c r="I1356" s="53"/>
      <c r="J1356" s="209"/>
      <c r="K1356" s="271"/>
      <c r="L1356" s="37"/>
      <c r="M1356" s="218"/>
      <c r="N1356" s="124"/>
      <c r="O1356" s="211" t="str">
        <f t="shared" ca="1" si="130"/>
        <v/>
      </c>
      <c r="P1356" s="212" t="str">
        <f>IF(ISERROR(VLOOKUP(L1356,Paramètres!$A$38:$B$40,2,0)),"",VLOOKUP(L1356,Paramètres!$A$38:$B$40,2,0))</f>
        <v/>
      </c>
      <c r="Q1356" s="211" t="str">
        <f t="shared" ca="1" si="131"/>
        <v/>
      </c>
      <c r="R1356" s="211" t="str">
        <f t="shared" si="127"/>
        <v/>
      </c>
      <c r="S1356" s="213" t="str">
        <f t="shared" ca="1" si="128"/>
        <v/>
      </c>
      <c r="T1356" s="214" t="str">
        <f t="shared" ca="1" si="132"/>
        <v/>
      </c>
    </row>
    <row r="1357" spans="1:20" x14ac:dyDescent="0.25">
      <c r="A1357" s="119" t="s">
        <v>6926</v>
      </c>
      <c r="B1357" s="260"/>
      <c r="C1357" s="264" t="str">
        <f>IF(ISERROR(VLOOKUP(B1357,'Tous les abonnés'!$A$6:$I$5491,2,0)),"",VLOOKUP(B1357,'Tous les abonnés'!$A$6:$I$5491,2,0))</f>
        <v/>
      </c>
      <c r="D1357" s="26"/>
      <c r="E1357" s="265"/>
      <c r="F1357" s="207" t="str">
        <f>IF(ISERROR(IF(VLOOKUP(D1357,Paramètres!$C$17:$H$33,6,0)="oui","illimité",VLOOKUP(D1357,Paramètres!$C$17:$H$33,5,0))),"",IF(VLOOKUP(D1357,Paramètres!$C$17:$H$33,6,0)="oui","illimité",VLOOKUP(D1357,Paramètres!$C$17:$H$33,5,0)))</f>
        <v/>
      </c>
      <c r="G1357" s="269" t="str">
        <f t="shared" si="129"/>
        <v/>
      </c>
      <c r="H1357" s="208"/>
      <c r="I1357" s="53"/>
      <c r="J1357" s="209"/>
      <c r="K1357" s="271"/>
      <c r="L1357" s="37"/>
      <c r="M1357" s="218"/>
      <c r="N1357" s="124"/>
      <c r="O1357" s="211" t="str">
        <f t="shared" ca="1" si="130"/>
        <v/>
      </c>
      <c r="P1357" s="212" t="str">
        <f>IF(ISERROR(VLOOKUP(L1357,Paramètres!$A$38:$B$40,2,0)),"",VLOOKUP(L1357,Paramètres!$A$38:$B$40,2,0))</f>
        <v/>
      </c>
      <c r="Q1357" s="211" t="str">
        <f t="shared" ca="1" si="131"/>
        <v/>
      </c>
      <c r="R1357" s="211" t="str">
        <f t="shared" si="127"/>
        <v/>
      </c>
      <c r="S1357" s="213" t="str">
        <f t="shared" ca="1" si="128"/>
        <v/>
      </c>
      <c r="T1357" s="214" t="str">
        <f t="shared" ca="1" si="132"/>
        <v/>
      </c>
    </row>
    <row r="1358" spans="1:20" x14ac:dyDescent="0.25">
      <c r="A1358" s="119" t="s">
        <v>6927</v>
      </c>
      <c r="B1358" s="260"/>
      <c r="C1358" s="264" t="str">
        <f>IF(ISERROR(VLOOKUP(B1358,'Tous les abonnés'!$A$6:$I$5491,2,0)),"",VLOOKUP(B1358,'Tous les abonnés'!$A$6:$I$5491,2,0))</f>
        <v/>
      </c>
      <c r="D1358" s="26"/>
      <c r="E1358" s="265"/>
      <c r="F1358" s="207" t="str">
        <f>IF(ISERROR(IF(VLOOKUP(D1358,Paramètres!$C$17:$H$33,6,0)="oui","illimité",VLOOKUP(D1358,Paramètres!$C$17:$H$33,5,0))),"",IF(VLOOKUP(D1358,Paramètres!$C$17:$H$33,6,0)="oui","illimité",VLOOKUP(D1358,Paramètres!$C$17:$H$33,5,0)))</f>
        <v/>
      </c>
      <c r="G1358" s="269" t="str">
        <f t="shared" si="129"/>
        <v/>
      </c>
      <c r="H1358" s="208"/>
      <c r="I1358" s="53"/>
      <c r="J1358" s="209"/>
      <c r="K1358" s="271"/>
      <c r="L1358" s="37"/>
      <c r="M1358" s="218"/>
      <c r="N1358" s="124"/>
      <c r="O1358" s="211" t="str">
        <f t="shared" ca="1" si="130"/>
        <v/>
      </c>
      <c r="P1358" s="212" t="str">
        <f>IF(ISERROR(VLOOKUP(L1358,Paramètres!$A$38:$B$40,2,0)),"",VLOOKUP(L1358,Paramètres!$A$38:$B$40,2,0))</f>
        <v/>
      </c>
      <c r="Q1358" s="211" t="str">
        <f t="shared" ca="1" si="131"/>
        <v/>
      </c>
      <c r="R1358" s="211" t="str">
        <f t="shared" si="127"/>
        <v/>
      </c>
      <c r="S1358" s="213" t="str">
        <f t="shared" ca="1" si="128"/>
        <v/>
      </c>
      <c r="T1358" s="214" t="str">
        <f t="shared" ca="1" si="132"/>
        <v/>
      </c>
    </row>
    <row r="1359" spans="1:20" x14ac:dyDescent="0.25">
      <c r="A1359" s="119" t="s">
        <v>6928</v>
      </c>
      <c r="B1359" s="260"/>
      <c r="C1359" s="264" t="str">
        <f>IF(ISERROR(VLOOKUP(B1359,'Tous les abonnés'!$A$6:$I$5491,2,0)),"",VLOOKUP(B1359,'Tous les abonnés'!$A$6:$I$5491,2,0))</f>
        <v/>
      </c>
      <c r="D1359" s="26"/>
      <c r="E1359" s="265"/>
      <c r="F1359" s="207" t="str">
        <f>IF(ISERROR(IF(VLOOKUP(D1359,Paramètres!$C$17:$H$33,6,0)="oui","illimité",VLOOKUP(D1359,Paramètres!$C$17:$H$33,5,0))),"",IF(VLOOKUP(D1359,Paramètres!$C$17:$H$33,6,0)="oui","illimité",VLOOKUP(D1359,Paramètres!$C$17:$H$33,5,0)))</f>
        <v/>
      </c>
      <c r="G1359" s="269" t="str">
        <f t="shared" si="129"/>
        <v/>
      </c>
      <c r="H1359" s="208"/>
      <c r="I1359" s="53"/>
      <c r="J1359" s="209"/>
      <c r="K1359" s="271"/>
      <c r="L1359" s="37"/>
      <c r="M1359" s="218"/>
      <c r="N1359" s="124"/>
      <c r="O1359" s="211" t="str">
        <f t="shared" ca="1" si="130"/>
        <v/>
      </c>
      <c r="P1359" s="212" t="str">
        <f>IF(ISERROR(VLOOKUP(L1359,Paramètres!$A$38:$B$40,2,0)),"",VLOOKUP(L1359,Paramètres!$A$38:$B$40,2,0))</f>
        <v/>
      </c>
      <c r="Q1359" s="211" t="str">
        <f t="shared" ca="1" si="131"/>
        <v/>
      </c>
      <c r="R1359" s="211" t="str">
        <f t="shared" si="127"/>
        <v/>
      </c>
      <c r="S1359" s="213" t="str">
        <f t="shared" ca="1" si="128"/>
        <v/>
      </c>
      <c r="T1359" s="214" t="str">
        <f t="shared" ca="1" si="132"/>
        <v/>
      </c>
    </row>
    <row r="1360" spans="1:20" x14ac:dyDescent="0.25">
      <c r="A1360" s="119" t="s">
        <v>6929</v>
      </c>
      <c r="B1360" s="260"/>
      <c r="C1360" s="264" t="str">
        <f>IF(ISERROR(VLOOKUP(B1360,'Tous les abonnés'!$A$6:$I$5491,2,0)),"",VLOOKUP(B1360,'Tous les abonnés'!$A$6:$I$5491,2,0))</f>
        <v/>
      </c>
      <c r="D1360" s="26"/>
      <c r="E1360" s="265"/>
      <c r="F1360" s="207" t="str">
        <f>IF(ISERROR(IF(VLOOKUP(D1360,Paramètres!$C$17:$H$33,6,0)="oui","illimité",VLOOKUP(D1360,Paramètres!$C$17:$H$33,5,0))),"",IF(VLOOKUP(D1360,Paramètres!$C$17:$H$33,6,0)="oui","illimité",VLOOKUP(D1360,Paramètres!$C$17:$H$33,5,0)))</f>
        <v/>
      </c>
      <c r="G1360" s="269" t="str">
        <f t="shared" si="129"/>
        <v/>
      </c>
      <c r="H1360" s="208"/>
      <c r="I1360" s="53"/>
      <c r="J1360" s="209"/>
      <c r="K1360" s="271"/>
      <c r="L1360" s="37"/>
      <c r="M1360" s="218"/>
      <c r="N1360" s="124"/>
      <c r="O1360" s="211" t="str">
        <f t="shared" ca="1" si="130"/>
        <v/>
      </c>
      <c r="P1360" s="212" t="str">
        <f>IF(ISERROR(VLOOKUP(L1360,Paramètres!$A$38:$B$40,2,0)),"",VLOOKUP(L1360,Paramètres!$A$38:$B$40,2,0))</f>
        <v/>
      </c>
      <c r="Q1360" s="211" t="str">
        <f t="shared" ca="1" si="131"/>
        <v/>
      </c>
      <c r="R1360" s="211" t="str">
        <f t="shared" si="127"/>
        <v/>
      </c>
      <c r="S1360" s="213" t="str">
        <f t="shared" ca="1" si="128"/>
        <v/>
      </c>
      <c r="T1360" s="214" t="str">
        <f t="shared" ca="1" si="132"/>
        <v/>
      </c>
    </row>
    <row r="1361" spans="1:20" x14ac:dyDescent="0.25">
      <c r="A1361" s="119" t="s">
        <v>6930</v>
      </c>
      <c r="B1361" s="260"/>
      <c r="C1361" s="264" t="str">
        <f>IF(ISERROR(VLOOKUP(B1361,'Tous les abonnés'!$A$6:$I$5491,2,0)),"",VLOOKUP(B1361,'Tous les abonnés'!$A$6:$I$5491,2,0))</f>
        <v/>
      </c>
      <c r="D1361" s="26"/>
      <c r="E1361" s="265"/>
      <c r="F1361" s="207" t="str">
        <f>IF(ISERROR(IF(VLOOKUP(D1361,Paramètres!$C$17:$H$33,6,0)="oui","illimité",VLOOKUP(D1361,Paramètres!$C$17:$H$33,5,0))),"",IF(VLOOKUP(D1361,Paramètres!$C$17:$H$33,6,0)="oui","illimité",VLOOKUP(D1361,Paramètres!$C$17:$H$33,5,0)))</f>
        <v/>
      </c>
      <c r="G1361" s="269" t="str">
        <f t="shared" si="129"/>
        <v/>
      </c>
      <c r="H1361" s="208"/>
      <c r="I1361" s="53"/>
      <c r="J1361" s="209"/>
      <c r="K1361" s="271"/>
      <c r="L1361" s="37"/>
      <c r="M1361" s="218"/>
      <c r="N1361" s="124"/>
      <c r="O1361" s="211" t="str">
        <f t="shared" ca="1" si="130"/>
        <v/>
      </c>
      <c r="P1361" s="212" t="str">
        <f>IF(ISERROR(VLOOKUP(L1361,Paramètres!$A$38:$B$40,2,0)),"",VLOOKUP(L1361,Paramètres!$A$38:$B$40,2,0))</f>
        <v/>
      </c>
      <c r="Q1361" s="211" t="str">
        <f t="shared" ca="1" si="131"/>
        <v/>
      </c>
      <c r="R1361" s="211" t="str">
        <f t="shared" si="127"/>
        <v/>
      </c>
      <c r="S1361" s="213" t="str">
        <f t="shared" ca="1" si="128"/>
        <v/>
      </c>
      <c r="T1361" s="214" t="str">
        <f t="shared" ca="1" si="132"/>
        <v/>
      </c>
    </row>
    <row r="1362" spans="1:20" x14ac:dyDescent="0.25">
      <c r="A1362" s="119" t="s">
        <v>6931</v>
      </c>
      <c r="B1362" s="260"/>
      <c r="C1362" s="264" t="str">
        <f>IF(ISERROR(VLOOKUP(B1362,'Tous les abonnés'!$A$6:$I$5491,2,0)),"",VLOOKUP(B1362,'Tous les abonnés'!$A$6:$I$5491,2,0))</f>
        <v/>
      </c>
      <c r="D1362" s="26"/>
      <c r="E1362" s="265"/>
      <c r="F1362" s="207" t="str">
        <f>IF(ISERROR(IF(VLOOKUP(D1362,Paramètres!$C$17:$H$33,6,0)="oui","illimité",VLOOKUP(D1362,Paramètres!$C$17:$H$33,5,0))),"",IF(VLOOKUP(D1362,Paramètres!$C$17:$H$33,6,0)="oui","illimité",VLOOKUP(D1362,Paramètres!$C$17:$H$33,5,0)))</f>
        <v/>
      </c>
      <c r="G1362" s="269" t="str">
        <f t="shared" si="129"/>
        <v/>
      </c>
      <c r="H1362" s="208"/>
      <c r="I1362" s="53"/>
      <c r="J1362" s="209"/>
      <c r="K1362" s="271"/>
      <c r="L1362" s="37"/>
      <c r="M1362" s="218"/>
      <c r="N1362" s="124"/>
      <c r="O1362" s="211" t="str">
        <f t="shared" ca="1" si="130"/>
        <v/>
      </c>
      <c r="P1362" s="212" t="str">
        <f>IF(ISERROR(VLOOKUP(L1362,Paramètres!$A$38:$B$40,2,0)),"",VLOOKUP(L1362,Paramètres!$A$38:$B$40,2,0))</f>
        <v/>
      </c>
      <c r="Q1362" s="211" t="str">
        <f t="shared" ca="1" si="131"/>
        <v/>
      </c>
      <c r="R1362" s="211" t="str">
        <f t="shared" si="127"/>
        <v/>
      </c>
      <c r="S1362" s="213" t="str">
        <f t="shared" ca="1" si="128"/>
        <v/>
      </c>
      <c r="T1362" s="214" t="str">
        <f t="shared" ca="1" si="132"/>
        <v/>
      </c>
    </row>
    <row r="1363" spans="1:20" x14ac:dyDescent="0.25">
      <c r="A1363" s="119" t="s">
        <v>6932</v>
      </c>
      <c r="B1363" s="260"/>
      <c r="C1363" s="264" t="str">
        <f>IF(ISERROR(VLOOKUP(B1363,'Tous les abonnés'!$A$6:$I$5491,2,0)),"",VLOOKUP(B1363,'Tous les abonnés'!$A$6:$I$5491,2,0))</f>
        <v/>
      </c>
      <c r="D1363" s="26"/>
      <c r="E1363" s="265"/>
      <c r="F1363" s="207" t="str">
        <f>IF(ISERROR(IF(VLOOKUP(D1363,Paramètres!$C$17:$H$33,6,0)="oui","illimité",VLOOKUP(D1363,Paramètres!$C$17:$H$33,5,0))),"",IF(VLOOKUP(D1363,Paramètres!$C$17:$H$33,6,0)="oui","illimité",VLOOKUP(D1363,Paramètres!$C$17:$H$33,5,0)))</f>
        <v/>
      </c>
      <c r="G1363" s="269" t="str">
        <f t="shared" si="129"/>
        <v/>
      </c>
      <c r="H1363" s="208"/>
      <c r="I1363" s="53"/>
      <c r="J1363" s="209"/>
      <c r="K1363" s="271"/>
      <c r="L1363" s="37"/>
      <c r="M1363" s="218"/>
      <c r="N1363" s="124"/>
      <c r="O1363" s="211" t="str">
        <f t="shared" ca="1" si="130"/>
        <v/>
      </c>
      <c r="P1363" s="212" t="str">
        <f>IF(ISERROR(VLOOKUP(L1363,Paramètres!$A$38:$B$40,2,0)),"",VLOOKUP(L1363,Paramètres!$A$38:$B$40,2,0))</f>
        <v/>
      </c>
      <c r="Q1363" s="211" t="str">
        <f t="shared" ca="1" si="131"/>
        <v/>
      </c>
      <c r="R1363" s="211" t="str">
        <f t="shared" si="127"/>
        <v/>
      </c>
      <c r="S1363" s="213" t="str">
        <f t="shared" ca="1" si="128"/>
        <v/>
      </c>
      <c r="T1363" s="214" t="str">
        <f t="shared" ca="1" si="132"/>
        <v/>
      </c>
    </row>
    <row r="1364" spans="1:20" x14ac:dyDescent="0.25">
      <c r="A1364" s="119" t="s">
        <v>6933</v>
      </c>
      <c r="B1364" s="260"/>
      <c r="C1364" s="264" t="str">
        <f>IF(ISERROR(VLOOKUP(B1364,'Tous les abonnés'!$A$6:$I$5491,2,0)),"",VLOOKUP(B1364,'Tous les abonnés'!$A$6:$I$5491,2,0))</f>
        <v/>
      </c>
      <c r="D1364" s="26"/>
      <c r="E1364" s="265"/>
      <c r="F1364" s="207" t="str">
        <f>IF(ISERROR(IF(VLOOKUP(D1364,Paramètres!$C$17:$H$33,6,0)="oui","illimité",VLOOKUP(D1364,Paramètres!$C$17:$H$33,5,0))),"",IF(VLOOKUP(D1364,Paramètres!$C$17:$H$33,6,0)="oui","illimité",VLOOKUP(D1364,Paramètres!$C$17:$H$33,5,0)))</f>
        <v/>
      </c>
      <c r="G1364" s="269" t="str">
        <f t="shared" si="129"/>
        <v/>
      </c>
      <c r="H1364" s="208"/>
      <c r="I1364" s="53"/>
      <c r="J1364" s="209"/>
      <c r="K1364" s="271"/>
      <c r="L1364" s="37"/>
      <c r="M1364" s="218"/>
      <c r="N1364" s="124"/>
      <c r="O1364" s="211" t="str">
        <f t="shared" ca="1" si="130"/>
        <v/>
      </c>
      <c r="P1364" s="212" t="str">
        <f>IF(ISERROR(VLOOKUP(L1364,Paramètres!$A$38:$B$40,2,0)),"",VLOOKUP(L1364,Paramètres!$A$38:$B$40,2,0))</f>
        <v/>
      </c>
      <c r="Q1364" s="211" t="str">
        <f t="shared" ca="1" si="131"/>
        <v/>
      </c>
      <c r="R1364" s="211" t="str">
        <f t="shared" si="127"/>
        <v/>
      </c>
      <c r="S1364" s="213" t="str">
        <f t="shared" ca="1" si="128"/>
        <v/>
      </c>
      <c r="T1364" s="214" t="str">
        <f t="shared" ca="1" si="132"/>
        <v/>
      </c>
    </row>
    <row r="1365" spans="1:20" x14ac:dyDescent="0.25">
      <c r="A1365" s="119" t="s">
        <v>6934</v>
      </c>
      <c r="B1365" s="260"/>
      <c r="C1365" s="264" t="str">
        <f>IF(ISERROR(VLOOKUP(B1365,'Tous les abonnés'!$A$6:$I$5491,2,0)),"",VLOOKUP(B1365,'Tous les abonnés'!$A$6:$I$5491,2,0))</f>
        <v/>
      </c>
      <c r="D1365" s="26"/>
      <c r="E1365" s="265"/>
      <c r="F1365" s="207" t="str">
        <f>IF(ISERROR(IF(VLOOKUP(D1365,Paramètres!$C$17:$H$33,6,0)="oui","illimité",VLOOKUP(D1365,Paramètres!$C$17:$H$33,5,0))),"",IF(VLOOKUP(D1365,Paramètres!$C$17:$H$33,6,0)="oui","illimité",VLOOKUP(D1365,Paramètres!$C$17:$H$33,5,0)))</f>
        <v/>
      </c>
      <c r="G1365" s="269" t="str">
        <f t="shared" si="129"/>
        <v/>
      </c>
      <c r="H1365" s="208"/>
      <c r="I1365" s="53"/>
      <c r="J1365" s="209"/>
      <c r="K1365" s="271"/>
      <c r="L1365" s="37"/>
      <c r="M1365" s="218"/>
      <c r="N1365" s="124"/>
      <c r="O1365" s="211" t="str">
        <f t="shared" ca="1" si="130"/>
        <v/>
      </c>
      <c r="P1365" s="212" t="str">
        <f>IF(ISERROR(VLOOKUP(L1365,Paramètres!$A$38:$B$40,2,0)),"",VLOOKUP(L1365,Paramètres!$A$38:$B$40,2,0))</f>
        <v/>
      </c>
      <c r="Q1365" s="211" t="str">
        <f t="shared" ca="1" si="131"/>
        <v/>
      </c>
      <c r="R1365" s="211" t="str">
        <f t="shared" si="127"/>
        <v/>
      </c>
      <c r="S1365" s="213" t="str">
        <f t="shared" ca="1" si="128"/>
        <v/>
      </c>
      <c r="T1365" s="214" t="str">
        <f t="shared" ca="1" si="132"/>
        <v/>
      </c>
    </row>
    <row r="1366" spans="1:20" x14ac:dyDescent="0.25">
      <c r="A1366" s="119" t="s">
        <v>6935</v>
      </c>
      <c r="B1366" s="260"/>
      <c r="C1366" s="264" t="str">
        <f>IF(ISERROR(VLOOKUP(B1366,'Tous les abonnés'!$A$6:$I$5491,2,0)),"",VLOOKUP(B1366,'Tous les abonnés'!$A$6:$I$5491,2,0))</f>
        <v/>
      </c>
      <c r="D1366" s="26"/>
      <c r="E1366" s="265"/>
      <c r="F1366" s="207" t="str">
        <f>IF(ISERROR(IF(VLOOKUP(D1366,Paramètres!$C$17:$H$33,6,0)="oui","illimité",VLOOKUP(D1366,Paramètres!$C$17:$H$33,5,0))),"",IF(VLOOKUP(D1366,Paramètres!$C$17:$H$33,6,0)="oui","illimité",VLOOKUP(D1366,Paramètres!$C$17:$H$33,5,0)))</f>
        <v/>
      </c>
      <c r="G1366" s="269" t="str">
        <f t="shared" si="129"/>
        <v/>
      </c>
      <c r="H1366" s="208"/>
      <c r="I1366" s="53"/>
      <c r="J1366" s="209"/>
      <c r="K1366" s="271"/>
      <c r="L1366" s="37"/>
      <c r="M1366" s="218"/>
      <c r="N1366" s="124"/>
      <c r="O1366" s="211" t="str">
        <f t="shared" ca="1" si="130"/>
        <v/>
      </c>
      <c r="P1366" s="212" t="str">
        <f>IF(ISERROR(VLOOKUP(L1366,Paramètres!$A$38:$B$40,2,0)),"",VLOOKUP(L1366,Paramètres!$A$38:$B$40,2,0))</f>
        <v/>
      </c>
      <c r="Q1366" s="211" t="str">
        <f t="shared" ca="1" si="131"/>
        <v/>
      </c>
      <c r="R1366" s="211" t="str">
        <f t="shared" si="127"/>
        <v/>
      </c>
      <c r="S1366" s="213" t="str">
        <f t="shared" ca="1" si="128"/>
        <v/>
      </c>
      <c r="T1366" s="214" t="str">
        <f t="shared" ca="1" si="132"/>
        <v/>
      </c>
    </row>
    <row r="1367" spans="1:20" x14ac:dyDescent="0.25">
      <c r="A1367" s="119" t="s">
        <v>6936</v>
      </c>
      <c r="B1367" s="260"/>
      <c r="C1367" s="264" t="str">
        <f>IF(ISERROR(VLOOKUP(B1367,'Tous les abonnés'!$A$6:$I$5491,2,0)),"",VLOOKUP(B1367,'Tous les abonnés'!$A$6:$I$5491,2,0))</f>
        <v/>
      </c>
      <c r="D1367" s="26"/>
      <c r="E1367" s="265"/>
      <c r="F1367" s="207" t="str">
        <f>IF(ISERROR(IF(VLOOKUP(D1367,Paramètres!$C$17:$H$33,6,0)="oui","illimité",VLOOKUP(D1367,Paramètres!$C$17:$H$33,5,0))),"",IF(VLOOKUP(D1367,Paramètres!$C$17:$H$33,6,0)="oui","illimité",VLOOKUP(D1367,Paramètres!$C$17:$H$33,5,0)))</f>
        <v/>
      </c>
      <c r="G1367" s="269" t="str">
        <f t="shared" si="129"/>
        <v/>
      </c>
      <c r="H1367" s="208"/>
      <c r="I1367" s="53"/>
      <c r="J1367" s="209"/>
      <c r="K1367" s="271"/>
      <c r="L1367" s="37"/>
      <c r="M1367" s="218"/>
      <c r="N1367" s="124"/>
      <c r="O1367" s="211" t="str">
        <f t="shared" ca="1" si="130"/>
        <v/>
      </c>
      <c r="P1367" s="212" t="str">
        <f>IF(ISERROR(VLOOKUP(L1367,Paramètres!$A$38:$B$40,2,0)),"",VLOOKUP(L1367,Paramètres!$A$38:$B$40,2,0))</f>
        <v/>
      </c>
      <c r="Q1367" s="211" t="str">
        <f t="shared" ca="1" si="131"/>
        <v/>
      </c>
      <c r="R1367" s="211" t="str">
        <f t="shared" si="127"/>
        <v/>
      </c>
      <c r="S1367" s="213" t="str">
        <f t="shared" ca="1" si="128"/>
        <v/>
      </c>
      <c r="T1367" s="214" t="str">
        <f t="shared" ca="1" si="132"/>
        <v/>
      </c>
    </row>
    <row r="1368" spans="1:20" x14ac:dyDescent="0.25">
      <c r="A1368" s="119" t="s">
        <v>6937</v>
      </c>
      <c r="B1368" s="260"/>
      <c r="C1368" s="264" t="str">
        <f>IF(ISERROR(VLOOKUP(B1368,'Tous les abonnés'!$A$6:$I$5491,2,0)),"",VLOOKUP(B1368,'Tous les abonnés'!$A$6:$I$5491,2,0))</f>
        <v/>
      </c>
      <c r="D1368" s="26"/>
      <c r="E1368" s="265"/>
      <c r="F1368" s="207" t="str">
        <f>IF(ISERROR(IF(VLOOKUP(D1368,Paramètres!$C$17:$H$33,6,0)="oui","illimité",VLOOKUP(D1368,Paramètres!$C$17:$H$33,5,0))),"",IF(VLOOKUP(D1368,Paramètres!$C$17:$H$33,6,0)="oui","illimité",VLOOKUP(D1368,Paramètres!$C$17:$H$33,5,0)))</f>
        <v/>
      </c>
      <c r="G1368" s="269" t="str">
        <f t="shared" si="129"/>
        <v/>
      </c>
      <c r="H1368" s="208"/>
      <c r="I1368" s="53"/>
      <c r="J1368" s="209"/>
      <c r="K1368" s="271"/>
      <c r="L1368" s="37"/>
      <c r="M1368" s="218"/>
      <c r="N1368" s="124"/>
      <c r="O1368" s="211" t="str">
        <f t="shared" ca="1" si="130"/>
        <v/>
      </c>
      <c r="P1368" s="212" t="str">
        <f>IF(ISERROR(VLOOKUP(L1368,Paramètres!$A$38:$B$40,2,0)),"",VLOOKUP(L1368,Paramètres!$A$38:$B$40,2,0))</f>
        <v/>
      </c>
      <c r="Q1368" s="211" t="str">
        <f t="shared" ca="1" si="131"/>
        <v/>
      </c>
      <c r="R1368" s="211" t="str">
        <f t="shared" si="127"/>
        <v/>
      </c>
      <c r="S1368" s="213" t="str">
        <f t="shared" ca="1" si="128"/>
        <v/>
      </c>
      <c r="T1368" s="214" t="str">
        <f t="shared" ca="1" si="132"/>
        <v/>
      </c>
    </row>
    <row r="1369" spans="1:20" x14ac:dyDescent="0.25">
      <c r="A1369" s="119" t="s">
        <v>6938</v>
      </c>
      <c r="B1369" s="260"/>
      <c r="C1369" s="264" t="str">
        <f>IF(ISERROR(VLOOKUP(B1369,'Tous les abonnés'!$A$6:$I$5491,2,0)),"",VLOOKUP(B1369,'Tous les abonnés'!$A$6:$I$5491,2,0))</f>
        <v/>
      </c>
      <c r="D1369" s="26"/>
      <c r="E1369" s="265"/>
      <c r="F1369" s="207" t="str">
        <f>IF(ISERROR(IF(VLOOKUP(D1369,Paramètres!$C$17:$H$33,6,0)="oui","illimité",VLOOKUP(D1369,Paramètres!$C$17:$H$33,5,0))),"",IF(VLOOKUP(D1369,Paramètres!$C$17:$H$33,6,0)="oui","illimité",VLOOKUP(D1369,Paramètres!$C$17:$H$33,5,0)))</f>
        <v/>
      </c>
      <c r="G1369" s="269" t="str">
        <f t="shared" si="129"/>
        <v/>
      </c>
      <c r="H1369" s="208"/>
      <c r="I1369" s="53"/>
      <c r="J1369" s="209"/>
      <c r="K1369" s="271"/>
      <c r="L1369" s="37"/>
      <c r="M1369" s="218"/>
      <c r="N1369" s="124"/>
      <c r="O1369" s="211" t="str">
        <f t="shared" ca="1" si="130"/>
        <v/>
      </c>
      <c r="P1369" s="212" t="str">
        <f>IF(ISERROR(VLOOKUP(L1369,Paramètres!$A$38:$B$40,2,0)),"",VLOOKUP(L1369,Paramètres!$A$38:$B$40,2,0))</f>
        <v/>
      </c>
      <c r="Q1369" s="211" t="str">
        <f t="shared" ca="1" si="131"/>
        <v/>
      </c>
      <c r="R1369" s="211" t="str">
        <f t="shared" si="127"/>
        <v/>
      </c>
      <c r="S1369" s="213" t="str">
        <f t="shared" ca="1" si="128"/>
        <v/>
      </c>
      <c r="T1369" s="214" t="str">
        <f t="shared" ca="1" si="132"/>
        <v/>
      </c>
    </row>
    <row r="1370" spans="1:20" x14ac:dyDescent="0.25">
      <c r="A1370" s="119" t="s">
        <v>6939</v>
      </c>
      <c r="B1370" s="260"/>
      <c r="C1370" s="264" t="str">
        <f>IF(ISERROR(VLOOKUP(B1370,'Tous les abonnés'!$A$6:$I$5491,2,0)),"",VLOOKUP(B1370,'Tous les abonnés'!$A$6:$I$5491,2,0))</f>
        <v/>
      </c>
      <c r="D1370" s="26"/>
      <c r="E1370" s="265"/>
      <c r="F1370" s="207" t="str">
        <f>IF(ISERROR(IF(VLOOKUP(D1370,Paramètres!$C$17:$H$33,6,0)="oui","illimité",VLOOKUP(D1370,Paramètres!$C$17:$H$33,5,0))),"",IF(VLOOKUP(D1370,Paramètres!$C$17:$H$33,6,0)="oui","illimité",VLOOKUP(D1370,Paramètres!$C$17:$H$33,5,0)))</f>
        <v/>
      </c>
      <c r="G1370" s="269" t="str">
        <f t="shared" si="129"/>
        <v/>
      </c>
      <c r="H1370" s="208"/>
      <c r="I1370" s="53"/>
      <c r="J1370" s="209"/>
      <c r="K1370" s="271"/>
      <c r="L1370" s="37"/>
      <c r="M1370" s="218"/>
      <c r="N1370" s="124"/>
      <c r="O1370" s="211" t="str">
        <f t="shared" ca="1" si="130"/>
        <v/>
      </c>
      <c r="P1370" s="212" t="str">
        <f>IF(ISERROR(VLOOKUP(L1370,Paramètres!$A$38:$B$40,2,0)),"",VLOOKUP(L1370,Paramètres!$A$38:$B$40,2,0))</f>
        <v/>
      </c>
      <c r="Q1370" s="211" t="str">
        <f t="shared" ca="1" si="131"/>
        <v/>
      </c>
      <c r="R1370" s="211" t="str">
        <f t="shared" si="127"/>
        <v/>
      </c>
      <c r="S1370" s="213" t="str">
        <f t="shared" ca="1" si="128"/>
        <v/>
      </c>
      <c r="T1370" s="214" t="str">
        <f t="shared" ca="1" si="132"/>
        <v/>
      </c>
    </row>
    <row r="1371" spans="1:20" x14ac:dyDescent="0.25">
      <c r="A1371" s="119" t="s">
        <v>6940</v>
      </c>
      <c r="B1371" s="260"/>
      <c r="C1371" s="264" t="str">
        <f>IF(ISERROR(VLOOKUP(B1371,'Tous les abonnés'!$A$6:$I$5491,2,0)),"",VLOOKUP(B1371,'Tous les abonnés'!$A$6:$I$5491,2,0))</f>
        <v/>
      </c>
      <c r="D1371" s="26"/>
      <c r="E1371" s="265"/>
      <c r="F1371" s="207" t="str">
        <f>IF(ISERROR(IF(VLOOKUP(D1371,Paramètres!$C$17:$H$33,6,0)="oui","illimité",VLOOKUP(D1371,Paramètres!$C$17:$H$33,5,0))),"",IF(VLOOKUP(D1371,Paramètres!$C$17:$H$33,6,0)="oui","illimité",VLOOKUP(D1371,Paramètres!$C$17:$H$33,5,0)))</f>
        <v/>
      </c>
      <c r="G1371" s="269" t="str">
        <f t="shared" si="129"/>
        <v/>
      </c>
      <c r="H1371" s="208"/>
      <c r="I1371" s="53"/>
      <c r="J1371" s="209"/>
      <c r="K1371" s="271"/>
      <c r="L1371" s="37"/>
      <c r="M1371" s="218"/>
      <c r="N1371" s="124"/>
      <c r="O1371" s="211" t="str">
        <f t="shared" ca="1" si="130"/>
        <v/>
      </c>
      <c r="P1371" s="212" t="str">
        <f>IF(ISERROR(VLOOKUP(L1371,Paramètres!$A$38:$B$40,2,0)),"",VLOOKUP(L1371,Paramètres!$A$38:$B$40,2,0))</f>
        <v/>
      </c>
      <c r="Q1371" s="211" t="str">
        <f t="shared" ca="1" si="131"/>
        <v/>
      </c>
      <c r="R1371" s="211" t="str">
        <f t="shared" si="127"/>
        <v/>
      </c>
      <c r="S1371" s="213" t="str">
        <f t="shared" ca="1" si="128"/>
        <v/>
      </c>
      <c r="T1371" s="214" t="str">
        <f t="shared" ca="1" si="132"/>
        <v/>
      </c>
    </row>
    <row r="1372" spans="1:20" x14ac:dyDescent="0.25">
      <c r="A1372" s="119" t="s">
        <v>6941</v>
      </c>
      <c r="B1372" s="260"/>
      <c r="C1372" s="264" t="str">
        <f>IF(ISERROR(VLOOKUP(B1372,'Tous les abonnés'!$A$6:$I$5491,2,0)),"",VLOOKUP(B1372,'Tous les abonnés'!$A$6:$I$5491,2,0))</f>
        <v/>
      </c>
      <c r="D1372" s="26"/>
      <c r="E1372" s="265"/>
      <c r="F1372" s="207" t="str">
        <f>IF(ISERROR(IF(VLOOKUP(D1372,Paramètres!$C$17:$H$33,6,0)="oui","illimité",VLOOKUP(D1372,Paramètres!$C$17:$H$33,5,0))),"",IF(VLOOKUP(D1372,Paramètres!$C$17:$H$33,6,0)="oui","illimité",VLOOKUP(D1372,Paramètres!$C$17:$H$33,5,0)))</f>
        <v/>
      </c>
      <c r="G1372" s="269" t="str">
        <f t="shared" si="129"/>
        <v/>
      </c>
      <c r="H1372" s="208"/>
      <c r="I1372" s="53"/>
      <c r="J1372" s="209"/>
      <c r="K1372" s="271"/>
      <c r="L1372" s="37"/>
      <c r="M1372" s="218"/>
      <c r="N1372" s="124"/>
      <c r="O1372" s="211" t="str">
        <f t="shared" ca="1" si="130"/>
        <v/>
      </c>
      <c r="P1372" s="212" t="str">
        <f>IF(ISERROR(VLOOKUP(L1372,Paramètres!$A$38:$B$40,2,0)),"",VLOOKUP(L1372,Paramètres!$A$38:$B$40,2,0))</f>
        <v/>
      </c>
      <c r="Q1372" s="211" t="str">
        <f t="shared" ca="1" si="131"/>
        <v/>
      </c>
      <c r="R1372" s="211" t="str">
        <f t="shared" si="127"/>
        <v/>
      </c>
      <c r="S1372" s="213" t="str">
        <f t="shared" ca="1" si="128"/>
        <v/>
      </c>
      <c r="T1372" s="214" t="str">
        <f t="shared" ca="1" si="132"/>
        <v/>
      </c>
    </row>
    <row r="1373" spans="1:20" x14ac:dyDescent="0.25">
      <c r="A1373" s="119" t="s">
        <v>6942</v>
      </c>
      <c r="B1373" s="260"/>
      <c r="C1373" s="264" t="str">
        <f>IF(ISERROR(VLOOKUP(B1373,'Tous les abonnés'!$A$6:$I$5491,2,0)),"",VLOOKUP(B1373,'Tous les abonnés'!$A$6:$I$5491,2,0))</f>
        <v/>
      </c>
      <c r="D1373" s="26"/>
      <c r="E1373" s="265"/>
      <c r="F1373" s="207" t="str">
        <f>IF(ISERROR(IF(VLOOKUP(D1373,Paramètres!$C$17:$H$33,6,0)="oui","illimité",VLOOKUP(D1373,Paramètres!$C$17:$H$33,5,0))),"",IF(VLOOKUP(D1373,Paramètres!$C$17:$H$33,6,0)="oui","illimité",VLOOKUP(D1373,Paramètres!$C$17:$H$33,5,0)))</f>
        <v/>
      </c>
      <c r="G1373" s="269" t="str">
        <f t="shared" si="129"/>
        <v/>
      </c>
      <c r="H1373" s="208"/>
      <c r="I1373" s="53"/>
      <c r="J1373" s="209"/>
      <c r="K1373" s="271"/>
      <c r="L1373" s="37"/>
      <c r="M1373" s="218"/>
      <c r="N1373" s="124"/>
      <c r="O1373" s="211" t="str">
        <f t="shared" ca="1" si="130"/>
        <v/>
      </c>
      <c r="P1373" s="212" t="str">
        <f>IF(ISERROR(VLOOKUP(L1373,Paramètres!$A$38:$B$40,2,0)),"",VLOOKUP(L1373,Paramètres!$A$38:$B$40,2,0))</f>
        <v/>
      </c>
      <c r="Q1373" s="211" t="str">
        <f t="shared" ca="1" si="131"/>
        <v/>
      </c>
      <c r="R1373" s="211" t="str">
        <f t="shared" si="127"/>
        <v/>
      </c>
      <c r="S1373" s="213" t="str">
        <f t="shared" ca="1" si="128"/>
        <v/>
      </c>
      <c r="T1373" s="214" t="str">
        <f t="shared" ca="1" si="132"/>
        <v/>
      </c>
    </row>
    <row r="1374" spans="1:20" x14ac:dyDescent="0.25">
      <c r="A1374" s="119" t="s">
        <v>6943</v>
      </c>
      <c r="B1374" s="260"/>
      <c r="C1374" s="264" t="str">
        <f>IF(ISERROR(VLOOKUP(B1374,'Tous les abonnés'!$A$6:$I$5491,2,0)),"",VLOOKUP(B1374,'Tous les abonnés'!$A$6:$I$5491,2,0))</f>
        <v/>
      </c>
      <c r="D1374" s="26"/>
      <c r="E1374" s="265"/>
      <c r="F1374" s="207" t="str">
        <f>IF(ISERROR(IF(VLOOKUP(D1374,Paramètres!$C$17:$H$33,6,0)="oui","illimité",VLOOKUP(D1374,Paramètres!$C$17:$H$33,5,0))),"",IF(VLOOKUP(D1374,Paramètres!$C$17:$H$33,6,0)="oui","illimité",VLOOKUP(D1374,Paramètres!$C$17:$H$33,5,0)))</f>
        <v/>
      </c>
      <c r="G1374" s="269" t="str">
        <f t="shared" si="129"/>
        <v/>
      </c>
      <c r="H1374" s="208"/>
      <c r="I1374" s="53"/>
      <c r="J1374" s="209"/>
      <c r="K1374" s="271"/>
      <c r="L1374" s="37"/>
      <c r="M1374" s="218"/>
      <c r="N1374" s="124"/>
      <c r="O1374" s="211" t="str">
        <f t="shared" ca="1" si="130"/>
        <v/>
      </c>
      <c r="P1374" s="212" t="str">
        <f>IF(ISERROR(VLOOKUP(L1374,Paramètres!$A$38:$B$40,2,0)),"",VLOOKUP(L1374,Paramètres!$A$38:$B$40,2,0))</f>
        <v/>
      </c>
      <c r="Q1374" s="211" t="str">
        <f t="shared" ca="1" si="131"/>
        <v/>
      </c>
      <c r="R1374" s="211" t="str">
        <f t="shared" si="127"/>
        <v/>
      </c>
      <c r="S1374" s="213" t="str">
        <f t="shared" ca="1" si="128"/>
        <v/>
      </c>
      <c r="T1374" s="214" t="str">
        <f t="shared" ca="1" si="132"/>
        <v/>
      </c>
    </row>
    <row r="1375" spans="1:20" x14ac:dyDescent="0.25">
      <c r="A1375" s="119" t="s">
        <v>6944</v>
      </c>
      <c r="B1375" s="260"/>
      <c r="C1375" s="264" t="str">
        <f>IF(ISERROR(VLOOKUP(B1375,'Tous les abonnés'!$A$6:$I$5491,2,0)),"",VLOOKUP(B1375,'Tous les abonnés'!$A$6:$I$5491,2,0))</f>
        <v/>
      </c>
      <c r="D1375" s="26"/>
      <c r="E1375" s="265"/>
      <c r="F1375" s="207" t="str">
        <f>IF(ISERROR(IF(VLOOKUP(D1375,Paramètres!$C$17:$H$33,6,0)="oui","illimité",VLOOKUP(D1375,Paramètres!$C$17:$H$33,5,0))),"",IF(VLOOKUP(D1375,Paramètres!$C$17:$H$33,6,0)="oui","illimité",VLOOKUP(D1375,Paramètres!$C$17:$H$33,5,0)))</f>
        <v/>
      </c>
      <c r="G1375" s="269" t="str">
        <f t="shared" si="129"/>
        <v/>
      </c>
      <c r="H1375" s="208"/>
      <c r="I1375" s="53"/>
      <c r="J1375" s="209"/>
      <c r="K1375" s="271"/>
      <c r="L1375" s="37"/>
      <c r="M1375" s="218"/>
      <c r="N1375" s="124"/>
      <c r="O1375" s="211" t="str">
        <f t="shared" ca="1" si="130"/>
        <v/>
      </c>
      <c r="P1375" s="212" t="str">
        <f>IF(ISERROR(VLOOKUP(L1375,Paramètres!$A$38:$B$40,2,0)),"",VLOOKUP(L1375,Paramètres!$A$38:$B$40,2,0))</f>
        <v/>
      </c>
      <c r="Q1375" s="211" t="str">
        <f t="shared" ca="1" si="131"/>
        <v/>
      </c>
      <c r="R1375" s="211" t="str">
        <f t="shared" si="127"/>
        <v/>
      </c>
      <c r="S1375" s="213" t="str">
        <f t="shared" ca="1" si="128"/>
        <v/>
      </c>
      <c r="T1375" s="214" t="str">
        <f t="shared" ca="1" si="132"/>
        <v/>
      </c>
    </row>
    <row r="1376" spans="1:20" x14ac:dyDescent="0.25">
      <c r="A1376" s="119" t="s">
        <v>6945</v>
      </c>
      <c r="B1376" s="260"/>
      <c r="C1376" s="264" t="str">
        <f>IF(ISERROR(VLOOKUP(B1376,'Tous les abonnés'!$A$6:$I$5491,2,0)),"",VLOOKUP(B1376,'Tous les abonnés'!$A$6:$I$5491,2,0))</f>
        <v/>
      </c>
      <c r="D1376" s="26"/>
      <c r="E1376" s="265"/>
      <c r="F1376" s="207" t="str">
        <f>IF(ISERROR(IF(VLOOKUP(D1376,Paramètres!$C$17:$H$33,6,0)="oui","illimité",VLOOKUP(D1376,Paramètres!$C$17:$H$33,5,0))),"",IF(VLOOKUP(D1376,Paramètres!$C$17:$H$33,6,0)="oui","illimité",VLOOKUP(D1376,Paramètres!$C$17:$H$33,5,0)))</f>
        <v/>
      </c>
      <c r="G1376" s="269" t="str">
        <f t="shared" si="129"/>
        <v/>
      </c>
      <c r="H1376" s="208"/>
      <c r="I1376" s="53"/>
      <c r="J1376" s="209"/>
      <c r="K1376" s="271"/>
      <c r="L1376" s="37"/>
      <c r="M1376" s="218"/>
      <c r="N1376" s="124"/>
      <c r="O1376" s="211" t="str">
        <f t="shared" ca="1" si="130"/>
        <v/>
      </c>
      <c r="P1376" s="212" t="str">
        <f>IF(ISERROR(VLOOKUP(L1376,Paramètres!$A$38:$B$40,2,0)),"",VLOOKUP(L1376,Paramètres!$A$38:$B$40,2,0))</f>
        <v/>
      </c>
      <c r="Q1376" s="211" t="str">
        <f t="shared" ca="1" si="131"/>
        <v/>
      </c>
      <c r="R1376" s="211" t="str">
        <f t="shared" si="127"/>
        <v/>
      </c>
      <c r="S1376" s="213" t="str">
        <f t="shared" ca="1" si="128"/>
        <v/>
      </c>
      <c r="T1376" s="214" t="str">
        <f t="shared" ca="1" si="132"/>
        <v/>
      </c>
    </row>
    <row r="1377" spans="1:20" x14ac:dyDescent="0.25">
      <c r="A1377" s="119" t="s">
        <v>6946</v>
      </c>
      <c r="B1377" s="260"/>
      <c r="C1377" s="264" t="str">
        <f>IF(ISERROR(VLOOKUP(B1377,'Tous les abonnés'!$A$6:$I$5491,2,0)),"",VLOOKUP(B1377,'Tous les abonnés'!$A$6:$I$5491,2,0))</f>
        <v/>
      </c>
      <c r="D1377" s="26"/>
      <c r="E1377" s="265"/>
      <c r="F1377" s="207" t="str">
        <f>IF(ISERROR(IF(VLOOKUP(D1377,Paramètres!$C$17:$H$33,6,0)="oui","illimité",VLOOKUP(D1377,Paramètres!$C$17:$H$33,5,0))),"",IF(VLOOKUP(D1377,Paramètres!$C$17:$H$33,6,0)="oui","illimité",VLOOKUP(D1377,Paramètres!$C$17:$H$33,5,0)))</f>
        <v/>
      </c>
      <c r="G1377" s="269" t="str">
        <f t="shared" si="129"/>
        <v/>
      </c>
      <c r="H1377" s="208"/>
      <c r="I1377" s="53"/>
      <c r="J1377" s="209"/>
      <c r="K1377" s="271"/>
      <c r="L1377" s="37"/>
      <c r="M1377" s="218"/>
      <c r="N1377" s="124"/>
      <c r="O1377" s="211" t="str">
        <f t="shared" ca="1" si="130"/>
        <v/>
      </c>
      <c r="P1377" s="212" t="str">
        <f>IF(ISERROR(VLOOKUP(L1377,Paramètres!$A$38:$B$40,2,0)),"",VLOOKUP(L1377,Paramètres!$A$38:$B$40,2,0))</f>
        <v/>
      </c>
      <c r="Q1377" s="211" t="str">
        <f t="shared" ca="1" si="131"/>
        <v/>
      </c>
      <c r="R1377" s="211" t="str">
        <f t="shared" si="127"/>
        <v/>
      </c>
      <c r="S1377" s="213" t="str">
        <f t="shared" ca="1" si="128"/>
        <v/>
      </c>
      <c r="T1377" s="214" t="str">
        <f t="shared" ca="1" si="132"/>
        <v/>
      </c>
    </row>
    <row r="1378" spans="1:20" x14ac:dyDescent="0.25">
      <c r="A1378" s="119" t="s">
        <v>6947</v>
      </c>
      <c r="B1378" s="260"/>
      <c r="C1378" s="264" t="str">
        <f>IF(ISERROR(VLOOKUP(B1378,'Tous les abonnés'!$A$6:$I$5491,2,0)),"",VLOOKUP(B1378,'Tous les abonnés'!$A$6:$I$5491,2,0))</f>
        <v/>
      </c>
      <c r="D1378" s="26"/>
      <c r="E1378" s="265"/>
      <c r="F1378" s="207" t="str">
        <f>IF(ISERROR(IF(VLOOKUP(D1378,Paramètres!$C$17:$H$33,6,0)="oui","illimité",VLOOKUP(D1378,Paramètres!$C$17:$H$33,5,0))),"",IF(VLOOKUP(D1378,Paramètres!$C$17:$H$33,6,0)="oui","illimité",VLOOKUP(D1378,Paramètres!$C$17:$H$33,5,0)))</f>
        <v/>
      </c>
      <c r="G1378" s="269" t="str">
        <f t="shared" si="129"/>
        <v/>
      </c>
      <c r="H1378" s="208"/>
      <c r="I1378" s="53"/>
      <c r="J1378" s="209"/>
      <c r="K1378" s="271"/>
      <c r="L1378" s="37"/>
      <c r="M1378" s="218"/>
      <c r="N1378" s="124"/>
      <c r="O1378" s="211" t="str">
        <f t="shared" ca="1" si="130"/>
        <v/>
      </c>
      <c r="P1378" s="212" t="str">
        <f>IF(ISERROR(VLOOKUP(L1378,Paramètres!$A$38:$B$40,2,0)),"",VLOOKUP(L1378,Paramètres!$A$38:$B$40,2,0))</f>
        <v/>
      </c>
      <c r="Q1378" s="211" t="str">
        <f t="shared" ca="1" si="131"/>
        <v/>
      </c>
      <c r="R1378" s="211" t="str">
        <f t="shared" si="127"/>
        <v/>
      </c>
      <c r="S1378" s="213" t="str">
        <f t="shared" ca="1" si="128"/>
        <v/>
      </c>
      <c r="T1378" s="214" t="str">
        <f t="shared" ca="1" si="132"/>
        <v/>
      </c>
    </row>
    <row r="1379" spans="1:20" x14ac:dyDescent="0.25">
      <c r="A1379" s="119" t="s">
        <v>6948</v>
      </c>
      <c r="B1379" s="260"/>
      <c r="C1379" s="264" t="str">
        <f>IF(ISERROR(VLOOKUP(B1379,'Tous les abonnés'!$A$6:$I$5491,2,0)),"",VLOOKUP(B1379,'Tous les abonnés'!$A$6:$I$5491,2,0))</f>
        <v/>
      </c>
      <c r="D1379" s="26"/>
      <c r="E1379" s="265"/>
      <c r="F1379" s="207" t="str">
        <f>IF(ISERROR(IF(VLOOKUP(D1379,Paramètres!$C$17:$H$33,6,0)="oui","illimité",VLOOKUP(D1379,Paramètres!$C$17:$H$33,5,0))),"",IF(VLOOKUP(D1379,Paramètres!$C$17:$H$33,6,0)="oui","illimité",VLOOKUP(D1379,Paramètres!$C$17:$H$33,5,0)))</f>
        <v/>
      </c>
      <c r="G1379" s="269" t="str">
        <f t="shared" si="129"/>
        <v/>
      </c>
      <c r="H1379" s="208"/>
      <c r="I1379" s="53"/>
      <c r="J1379" s="209"/>
      <c r="K1379" s="271"/>
      <c r="L1379" s="37"/>
      <c r="M1379" s="218"/>
      <c r="N1379" s="124"/>
      <c r="O1379" s="211" t="str">
        <f t="shared" ca="1" si="130"/>
        <v/>
      </c>
      <c r="P1379" s="212" t="str">
        <f>IF(ISERROR(VLOOKUP(L1379,Paramètres!$A$38:$B$40,2,0)),"",VLOOKUP(L1379,Paramètres!$A$38:$B$40,2,0))</f>
        <v/>
      </c>
      <c r="Q1379" s="211" t="str">
        <f t="shared" ca="1" si="131"/>
        <v/>
      </c>
      <c r="R1379" s="211" t="str">
        <f t="shared" si="127"/>
        <v/>
      </c>
      <c r="S1379" s="213" t="str">
        <f t="shared" ca="1" si="128"/>
        <v/>
      </c>
      <c r="T1379" s="214" t="str">
        <f t="shared" ca="1" si="132"/>
        <v/>
      </c>
    </row>
    <row r="1380" spans="1:20" x14ac:dyDescent="0.25">
      <c r="A1380" s="119" t="s">
        <v>6949</v>
      </c>
      <c r="B1380" s="260"/>
      <c r="C1380" s="264" t="str">
        <f>IF(ISERROR(VLOOKUP(B1380,'Tous les abonnés'!$A$6:$I$5491,2,0)),"",VLOOKUP(B1380,'Tous les abonnés'!$A$6:$I$5491,2,0))</f>
        <v/>
      </c>
      <c r="D1380" s="26"/>
      <c r="E1380" s="265"/>
      <c r="F1380" s="207" t="str">
        <f>IF(ISERROR(IF(VLOOKUP(D1380,Paramètres!$C$17:$H$33,6,0)="oui","illimité",VLOOKUP(D1380,Paramètres!$C$17:$H$33,5,0))),"",IF(VLOOKUP(D1380,Paramètres!$C$17:$H$33,6,0)="oui","illimité",VLOOKUP(D1380,Paramètres!$C$17:$H$33,5,0)))</f>
        <v/>
      </c>
      <c r="G1380" s="269" t="str">
        <f t="shared" si="129"/>
        <v/>
      </c>
      <c r="H1380" s="208"/>
      <c r="I1380" s="53"/>
      <c r="J1380" s="209"/>
      <c r="K1380" s="271"/>
      <c r="L1380" s="37"/>
      <c r="M1380" s="218"/>
      <c r="N1380" s="124"/>
      <c r="O1380" s="211" t="str">
        <f t="shared" ca="1" si="130"/>
        <v/>
      </c>
      <c r="P1380" s="212" t="str">
        <f>IF(ISERROR(VLOOKUP(L1380,Paramètres!$A$38:$B$40,2,0)),"",VLOOKUP(L1380,Paramètres!$A$38:$B$40,2,0))</f>
        <v/>
      </c>
      <c r="Q1380" s="211" t="str">
        <f t="shared" ca="1" si="131"/>
        <v/>
      </c>
      <c r="R1380" s="211" t="str">
        <f t="shared" si="127"/>
        <v/>
      </c>
      <c r="S1380" s="213" t="str">
        <f t="shared" ca="1" si="128"/>
        <v/>
      </c>
      <c r="T1380" s="214" t="str">
        <f t="shared" ca="1" si="132"/>
        <v/>
      </c>
    </row>
    <row r="1381" spans="1:20" x14ac:dyDescent="0.25">
      <c r="A1381" s="119" t="s">
        <v>6950</v>
      </c>
      <c r="B1381" s="260"/>
      <c r="C1381" s="264" t="str">
        <f>IF(ISERROR(VLOOKUP(B1381,'Tous les abonnés'!$A$6:$I$5491,2,0)),"",VLOOKUP(B1381,'Tous les abonnés'!$A$6:$I$5491,2,0))</f>
        <v/>
      </c>
      <c r="D1381" s="26"/>
      <c r="E1381" s="265"/>
      <c r="F1381" s="207" t="str">
        <f>IF(ISERROR(IF(VLOOKUP(D1381,Paramètres!$C$17:$H$33,6,0)="oui","illimité",VLOOKUP(D1381,Paramètres!$C$17:$H$33,5,0))),"",IF(VLOOKUP(D1381,Paramètres!$C$17:$H$33,6,0)="oui","illimité",VLOOKUP(D1381,Paramètres!$C$17:$H$33,5,0)))</f>
        <v/>
      </c>
      <c r="G1381" s="269" t="str">
        <f t="shared" si="129"/>
        <v/>
      </c>
      <c r="H1381" s="208"/>
      <c r="I1381" s="53"/>
      <c r="J1381" s="209"/>
      <c r="K1381" s="271"/>
      <c r="L1381" s="37"/>
      <c r="M1381" s="218"/>
      <c r="N1381" s="124"/>
      <c r="O1381" s="211" t="str">
        <f t="shared" ca="1" si="130"/>
        <v/>
      </c>
      <c r="P1381" s="212" t="str">
        <f>IF(ISERROR(VLOOKUP(L1381,Paramètres!$A$38:$B$40,2,0)),"",VLOOKUP(L1381,Paramètres!$A$38:$B$40,2,0))</f>
        <v/>
      </c>
      <c r="Q1381" s="211" t="str">
        <f t="shared" ca="1" si="131"/>
        <v/>
      </c>
      <c r="R1381" s="211" t="str">
        <f t="shared" si="127"/>
        <v/>
      </c>
      <c r="S1381" s="213" t="str">
        <f t="shared" ca="1" si="128"/>
        <v/>
      </c>
      <c r="T1381" s="214" t="str">
        <f t="shared" ca="1" si="132"/>
        <v/>
      </c>
    </row>
    <row r="1382" spans="1:20" x14ac:dyDescent="0.25">
      <c r="A1382" s="119" t="s">
        <v>6951</v>
      </c>
      <c r="B1382" s="260"/>
      <c r="C1382" s="264" t="str">
        <f>IF(ISERROR(VLOOKUP(B1382,'Tous les abonnés'!$A$6:$I$5491,2,0)),"",VLOOKUP(B1382,'Tous les abonnés'!$A$6:$I$5491,2,0))</f>
        <v/>
      </c>
      <c r="D1382" s="26"/>
      <c r="E1382" s="265"/>
      <c r="F1382" s="207" t="str">
        <f>IF(ISERROR(IF(VLOOKUP(D1382,Paramètres!$C$17:$H$33,6,0)="oui","illimité",VLOOKUP(D1382,Paramètres!$C$17:$H$33,5,0))),"",IF(VLOOKUP(D1382,Paramètres!$C$17:$H$33,6,0)="oui","illimité",VLOOKUP(D1382,Paramètres!$C$17:$H$33,5,0)))</f>
        <v/>
      </c>
      <c r="G1382" s="269" t="str">
        <f t="shared" si="129"/>
        <v/>
      </c>
      <c r="H1382" s="208"/>
      <c r="I1382" s="53"/>
      <c r="J1382" s="209"/>
      <c r="K1382" s="271"/>
      <c r="L1382" s="37"/>
      <c r="M1382" s="218"/>
      <c r="N1382" s="124"/>
      <c r="O1382" s="211" t="str">
        <f t="shared" ca="1" si="130"/>
        <v/>
      </c>
      <c r="P1382" s="212" t="str">
        <f>IF(ISERROR(VLOOKUP(L1382,Paramètres!$A$38:$B$40,2,0)),"",VLOOKUP(L1382,Paramètres!$A$38:$B$40,2,0))</f>
        <v/>
      </c>
      <c r="Q1382" s="211" t="str">
        <f t="shared" ca="1" si="131"/>
        <v/>
      </c>
      <c r="R1382" s="211" t="str">
        <f t="shared" si="127"/>
        <v/>
      </c>
      <c r="S1382" s="213" t="str">
        <f t="shared" ca="1" si="128"/>
        <v/>
      </c>
      <c r="T1382" s="214" t="str">
        <f t="shared" ca="1" si="132"/>
        <v/>
      </c>
    </row>
    <row r="1383" spans="1:20" x14ac:dyDescent="0.25">
      <c r="A1383" s="119" t="s">
        <v>6952</v>
      </c>
      <c r="B1383" s="260"/>
      <c r="C1383" s="264" t="str">
        <f>IF(ISERROR(VLOOKUP(B1383,'Tous les abonnés'!$A$6:$I$5491,2,0)),"",VLOOKUP(B1383,'Tous les abonnés'!$A$6:$I$5491,2,0))</f>
        <v/>
      </c>
      <c r="D1383" s="26"/>
      <c r="E1383" s="265"/>
      <c r="F1383" s="207" t="str">
        <f>IF(ISERROR(IF(VLOOKUP(D1383,Paramètres!$C$17:$H$33,6,0)="oui","illimité",VLOOKUP(D1383,Paramètres!$C$17:$H$33,5,0))),"",IF(VLOOKUP(D1383,Paramètres!$C$17:$H$33,6,0)="oui","illimité",VLOOKUP(D1383,Paramètres!$C$17:$H$33,5,0)))</f>
        <v/>
      </c>
      <c r="G1383" s="269" t="str">
        <f t="shared" si="129"/>
        <v/>
      </c>
      <c r="H1383" s="208"/>
      <c r="I1383" s="53"/>
      <c r="J1383" s="209"/>
      <c r="K1383" s="271"/>
      <c r="L1383" s="37"/>
      <c r="M1383" s="218"/>
      <c r="N1383" s="124"/>
      <c r="O1383" s="211" t="str">
        <f t="shared" ca="1" si="130"/>
        <v/>
      </c>
      <c r="P1383" s="212" t="str">
        <f>IF(ISERROR(VLOOKUP(L1383,Paramètres!$A$38:$B$40,2,0)),"",VLOOKUP(L1383,Paramètres!$A$38:$B$40,2,0))</f>
        <v/>
      </c>
      <c r="Q1383" s="211" t="str">
        <f t="shared" ca="1" si="131"/>
        <v/>
      </c>
      <c r="R1383" s="211" t="str">
        <f t="shared" si="127"/>
        <v/>
      </c>
      <c r="S1383" s="213" t="str">
        <f t="shared" ca="1" si="128"/>
        <v/>
      </c>
      <c r="T1383" s="214" t="str">
        <f t="shared" ca="1" si="132"/>
        <v/>
      </c>
    </row>
    <row r="1384" spans="1:20" x14ac:dyDescent="0.25">
      <c r="A1384" s="119" t="s">
        <v>6953</v>
      </c>
      <c r="B1384" s="260"/>
      <c r="C1384" s="264" t="str">
        <f>IF(ISERROR(VLOOKUP(B1384,'Tous les abonnés'!$A$6:$I$5491,2,0)),"",VLOOKUP(B1384,'Tous les abonnés'!$A$6:$I$5491,2,0))</f>
        <v/>
      </c>
      <c r="D1384" s="26"/>
      <c r="E1384" s="265"/>
      <c r="F1384" s="207" t="str">
        <f>IF(ISERROR(IF(VLOOKUP(D1384,Paramètres!$C$17:$H$33,6,0)="oui","illimité",VLOOKUP(D1384,Paramètres!$C$17:$H$33,5,0))),"",IF(VLOOKUP(D1384,Paramètres!$C$17:$H$33,6,0)="oui","illimité",VLOOKUP(D1384,Paramètres!$C$17:$H$33,5,0)))</f>
        <v/>
      </c>
      <c r="G1384" s="269" t="str">
        <f t="shared" si="129"/>
        <v/>
      </c>
      <c r="H1384" s="208"/>
      <c r="I1384" s="53"/>
      <c r="J1384" s="209"/>
      <c r="K1384" s="271"/>
      <c r="L1384" s="37"/>
      <c r="M1384" s="218"/>
      <c r="N1384" s="124"/>
      <c r="O1384" s="211" t="str">
        <f t="shared" ca="1" si="130"/>
        <v/>
      </c>
      <c r="P1384" s="212" t="str">
        <f>IF(ISERROR(VLOOKUP(L1384,Paramètres!$A$38:$B$40,2,0)),"",VLOOKUP(L1384,Paramètres!$A$38:$B$40,2,0))</f>
        <v/>
      </c>
      <c r="Q1384" s="211" t="str">
        <f t="shared" ca="1" si="131"/>
        <v/>
      </c>
      <c r="R1384" s="211" t="str">
        <f t="shared" si="127"/>
        <v/>
      </c>
      <c r="S1384" s="213" t="str">
        <f t="shared" ca="1" si="128"/>
        <v/>
      </c>
      <c r="T1384" s="214" t="str">
        <f t="shared" ca="1" si="132"/>
        <v/>
      </c>
    </row>
    <row r="1385" spans="1:20" x14ac:dyDescent="0.25">
      <c r="A1385" s="119" t="s">
        <v>6954</v>
      </c>
      <c r="B1385" s="260"/>
      <c r="C1385" s="264" t="str">
        <f>IF(ISERROR(VLOOKUP(B1385,'Tous les abonnés'!$A$6:$I$5491,2,0)),"",VLOOKUP(B1385,'Tous les abonnés'!$A$6:$I$5491,2,0))</f>
        <v/>
      </c>
      <c r="D1385" s="26"/>
      <c r="E1385" s="265"/>
      <c r="F1385" s="207" t="str">
        <f>IF(ISERROR(IF(VLOOKUP(D1385,Paramètres!$C$17:$H$33,6,0)="oui","illimité",VLOOKUP(D1385,Paramètres!$C$17:$H$33,5,0))),"",IF(VLOOKUP(D1385,Paramètres!$C$17:$H$33,6,0)="oui","illimité",VLOOKUP(D1385,Paramètres!$C$17:$H$33,5,0)))</f>
        <v/>
      </c>
      <c r="G1385" s="269" t="str">
        <f t="shared" si="129"/>
        <v/>
      </c>
      <c r="H1385" s="208"/>
      <c r="I1385" s="53"/>
      <c r="J1385" s="209"/>
      <c r="K1385" s="271"/>
      <c r="L1385" s="37"/>
      <c r="M1385" s="218"/>
      <c r="N1385" s="124"/>
      <c r="O1385" s="211" t="str">
        <f t="shared" ca="1" si="130"/>
        <v/>
      </c>
      <c r="P1385" s="212" t="str">
        <f>IF(ISERROR(VLOOKUP(L1385,Paramètres!$A$38:$B$40,2,0)),"",VLOOKUP(L1385,Paramètres!$A$38:$B$40,2,0))</f>
        <v/>
      </c>
      <c r="Q1385" s="211" t="str">
        <f t="shared" ca="1" si="131"/>
        <v/>
      </c>
      <c r="R1385" s="211" t="str">
        <f t="shared" si="127"/>
        <v/>
      </c>
      <c r="S1385" s="213" t="str">
        <f t="shared" ca="1" si="128"/>
        <v/>
      </c>
      <c r="T1385" s="214" t="str">
        <f t="shared" ca="1" si="132"/>
        <v/>
      </c>
    </row>
    <row r="1386" spans="1:20" x14ac:dyDescent="0.25">
      <c r="A1386" s="119" t="s">
        <v>6955</v>
      </c>
      <c r="B1386" s="260"/>
      <c r="C1386" s="264" t="str">
        <f>IF(ISERROR(VLOOKUP(B1386,'Tous les abonnés'!$A$6:$I$5491,2,0)),"",VLOOKUP(B1386,'Tous les abonnés'!$A$6:$I$5491,2,0))</f>
        <v/>
      </c>
      <c r="D1386" s="26"/>
      <c r="E1386" s="265"/>
      <c r="F1386" s="207" t="str">
        <f>IF(ISERROR(IF(VLOOKUP(D1386,Paramètres!$C$17:$H$33,6,0)="oui","illimité",VLOOKUP(D1386,Paramètres!$C$17:$H$33,5,0))),"",IF(VLOOKUP(D1386,Paramètres!$C$17:$H$33,6,0)="oui","illimité",VLOOKUP(D1386,Paramètres!$C$17:$H$33,5,0)))</f>
        <v/>
      </c>
      <c r="G1386" s="269" t="str">
        <f t="shared" si="129"/>
        <v/>
      </c>
      <c r="H1386" s="208"/>
      <c r="I1386" s="53"/>
      <c r="J1386" s="209"/>
      <c r="K1386" s="271"/>
      <c r="L1386" s="37"/>
      <c r="M1386" s="218"/>
      <c r="N1386" s="124"/>
      <c r="O1386" s="211" t="str">
        <f t="shared" ca="1" si="130"/>
        <v/>
      </c>
      <c r="P1386" s="212" t="str">
        <f>IF(ISERROR(VLOOKUP(L1386,Paramètres!$A$38:$B$40,2,0)),"",VLOOKUP(L1386,Paramètres!$A$38:$B$40,2,0))</f>
        <v/>
      </c>
      <c r="Q1386" s="211" t="str">
        <f t="shared" ca="1" si="131"/>
        <v/>
      </c>
      <c r="R1386" s="211" t="str">
        <f t="shared" si="127"/>
        <v/>
      </c>
      <c r="S1386" s="213" t="str">
        <f t="shared" ca="1" si="128"/>
        <v/>
      </c>
      <c r="T1386" s="214" t="str">
        <f t="shared" ca="1" si="132"/>
        <v/>
      </c>
    </row>
    <row r="1387" spans="1:20" x14ac:dyDescent="0.25">
      <c r="A1387" s="119" t="s">
        <v>6956</v>
      </c>
      <c r="B1387" s="260"/>
      <c r="C1387" s="264" t="str">
        <f>IF(ISERROR(VLOOKUP(B1387,'Tous les abonnés'!$A$6:$I$5491,2,0)),"",VLOOKUP(B1387,'Tous les abonnés'!$A$6:$I$5491,2,0))</f>
        <v/>
      </c>
      <c r="D1387" s="26"/>
      <c r="E1387" s="265"/>
      <c r="F1387" s="207" t="str">
        <f>IF(ISERROR(IF(VLOOKUP(D1387,Paramètres!$C$17:$H$33,6,0)="oui","illimité",VLOOKUP(D1387,Paramètres!$C$17:$H$33,5,0))),"",IF(VLOOKUP(D1387,Paramètres!$C$17:$H$33,6,0)="oui","illimité",VLOOKUP(D1387,Paramètres!$C$17:$H$33,5,0)))</f>
        <v/>
      </c>
      <c r="G1387" s="269" t="str">
        <f t="shared" si="129"/>
        <v/>
      </c>
      <c r="H1387" s="208"/>
      <c r="I1387" s="53"/>
      <c r="J1387" s="209"/>
      <c r="K1387" s="271"/>
      <c r="L1387" s="37"/>
      <c r="M1387" s="218"/>
      <c r="N1387" s="124"/>
      <c r="O1387" s="211" t="str">
        <f t="shared" ca="1" si="130"/>
        <v/>
      </c>
      <c r="P1387" s="212" t="str">
        <f>IF(ISERROR(VLOOKUP(L1387,Paramètres!$A$38:$B$40,2,0)),"",VLOOKUP(L1387,Paramètres!$A$38:$B$40,2,0))</f>
        <v/>
      </c>
      <c r="Q1387" s="211" t="str">
        <f t="shared" ca="1" si="131"/>
        <v/>
      </c>
      <c r="R1387" s="211" t="str">
        <f t="shared" si="127"/>
        <v/>
      </c>
      <c r="S1387" s="213" t="str">
        <f t="shared" ca="1" si="128"/>
        <v/>
      </c>
      <c r="T1387" s="214" t="str">
        <f t="shared" ca="1" si="132"/>
        <v/>
      </c>
    </row>
    <row r="1388" spans="1:20" x14ac:dyDescent="0.25">
      <c r="A1388" s="119" t="s">
        <v>6957</v>
      </c>
      <c r="B1388" s="260"/>
      <c r="C1388" s="264" t="str">
        <f>IF(ISERROR(VLOOKUP(B1388,'Tous les abonnés'!$A$6:$I$5491,2,0)),"",VLOOKUP(B1388,'Tous les abonnés'!$A$6:$I$5491,2,0))</f>
        <v/>
      </c>
      <c r="D1388" s="26"/>
      <c r="E1388" s="265"/>
      <c r="F1388" s="207" t="str">
        <f>IF(ISERROR(IF(VLOOKUP(D1388,Paramètres!$C$17:$H$33,6,0)="oui","illimité",VLOOKUP(D1388,Paramètres!$C$17:$H$33,5,0))),"",IF(VLOOKUP(D1388,Paramètres!$C$17:$H$33,6,0)="oui","illimité",VLOOKUP(D1388,Paramètres!$C$17:$H$33,5,0)))</f>
        <v/>
      </c>
      <c r="G1388" s="269" t="str">
        <f t="shared" si="129"/>
        <v/>
      </c>
      <c r="H1388" s="208"/>
      <c r="I1388" s="53"/>
      <c r="J1388" s="209"/>
      <c r="K1388" s="271"/>
      <c r="L1388" s="37"/>
      <c r="M1388" s="218"/>
      <c r="N1388" s="124"/>
      <c r="O1388" s="211" t="str">
        <f t="shared" ca="1" si="130"/>
        <v/>
      </c>
      <c r="P1388" s="212" t="str">
        <f>IF(ISERROR(VLOOKUP(L1388,Paramètres!$A$38:$B$40,2,0)),"",VLOOKUP(L1388,Paramètres!$A$38:$B$40,2,0))</f>
        <v/>
      </c>
      <c r="Q1388" s="211" t="str">
        <f t="shared" ca="1" si="131"/>
        <v/>
      </c>
      <c r="R1388" s="211" t="str">
        <f t="shared" si="127"/>
        <v/>
      </c>
      <c r="S1388" s="213" t="str">
        <f t="shared" ca="1" si="128"/>
        <v/>
      </c>
      <c r="T1388" s="214" t="str">
        <f t="shared" ca="1" si="132"/>
        <v/>
      </c>
    </row>
    <row r="1389" spans="1:20" x14ac:dyDescent="0.25">
      <c r="A1389" s="119" t="s">
        <v>6958</v>
      </c>
      <c r="B1389" s="260"/>
      <c r="C1389" s="264" t="str">
        <f>IF(ISERROR(VLOOKUP(B1389,'Tous les abonnés'!$A$6:$I$5491,2,0)),"",VLOOKUP(B1389,'Tous les abonnés'!$A$6:$I$5491,2,0))</f>
        <v/>
      </c>
      <c r="D1389" s="26"/>
      <c r="E1389" s="265"/>
      <c r="F1389" s="207" t="str">
        <f>IF(ISERROR(IF(VLOOKUP(D1389,Paramètres!$C$17:$H$33,6,0)="oui","illimité",VLOOKUP(D1389,Paramètres!$C$17:$H$33,5,0))),"",IF(VLOOKUP(D1389,Paramètres!$C$17:$H$33,6,0)="oui","illimité",VLOOKUP(D1389,Paramètres!$C$17:$H$33,5,0)))</f>
        <v/>
      </c>
      <c r="G1389" s="269" t="str">
        <f t="shared" si="129"/>
        <v/>
      </c>
      <c r="H1389" s="208"/>
      <c r="I1389" s="53"/>
      <c r="J1389" s="209"/>
      <c r="K1389" s="271"/>
      <c r="L1389" s="37"/>
      <c r="M1389" s="218"/>
      <c r="N1389" s="124"/>
      <c r="O1389" s="211" t="str">
        <f t="shared" ca="1" si="130"/>
        <v/>
      </c>
      <c r="P1389" s="212" t="str">
        <f>IF(ISERROR(VLOOKUP(L1389,Paramètres!$A$38:$B$40,2,0)),"",VLOOKUP(L1389,Paramètres!$A$38:$B$40,2,0))</f>
        <v/>
      </c>
      <c r="Q1389" s="211" t="str">
        <f t="shared" ca="1" si="131"/>
        <v/>
      </c>
      <c r="R1389" s="211" t="str">
        <f t="shared" si="127"/>
        <v/>
      </c>
      <c r="S1389" s="213" t="str">
        <f t="shared" ca="1" si="128"/>
        <v/>
      </c>
      <c r="T1389" s="214" t="str">
        <f t="shared" ca="1" si="132"/>
        <v/>
      </c>
    </row>
    <row r="1390" spans="1:20" x14ac:dyDescent="0.25">
      <c r="A1390" s="119" t="s">
        <v>6959</v>
      </c>
      <c r="B1390" s="260"/>
      <c r="C1390" s="264" t="str">
        <f>IF(ISERROR(VLOOKUP(B1390,'Tous les abonnés'!$A$6:$I$5491,2,0)),"",VLOOKUP(B1390,'Tous les abonnés'!$A$6:$I$5491,2,0))</f>
        <v/>
      </c>
      <c r="D1390" s="26"/>
      <c r="E1390" s="265"/>
      <c r="F1390" s="207" t="str">
        <f>IF(ISERROR(IF(VLOOKUP(D1390,Paramètres!$C$17:$H$33,6,0)="oui","illimité",VLOOKUP(D1390,Paramètres!$C$17:$H$33,5,0))),"",IF(VLOOKUP(D1390,Paramètres!$C$17:$H$33,6,0)="oui","illimité",VLOOKUP(D1390,Paramètres!$C$17:$H$33,5,0)))</f>
        <v/>
      </c>
      <c r="G1390" s="269" t="str">
        <f t="shared" si="129"/>
        <v/>
      </c>
      <c r="H1390" s="208"/>
      <c r="I1390" s="53"/>
      <c r="J1390" s="209"/>
      <c r="K1390" s="271"/>
      <c r="L1390" s="37"/>
      <c r="M1390" s="218"/>
      <c r="N1390" s="124"/>
      <c r="O1390" s="211" t="str">
        <f t="shared" ca="1" si="130"/>
        <v/>
      </c>
      <c r="P1390" s="212" t="str">
        <f>IF(ISERROR(VLOOKUP(L1390,Paramètres!$A$38:$B$40,2,0)),"",VLOOKUP(L1390,Paramètres!$A$38:$B$40,2,0))</f>
        <v/>
      </c>
      <c r="Q1390" s="211" t="str">
        <f t="shared" ca="1" si="131"/>
        <v/>
      </c>
      <c r="R1390" s="211" t="str">
        <f t="shared" si="127"/>
        <v/>
      </c>
      <c r="S1390" s="213" t="str">
        <f t="shared" ca="1" si="128"/>
        <v/>
      </c>
      <c r="T1390" s="214" t="str">
        <f t="shared" ca="1" si="132"/>
        <v/>
      </c>
    </row>
    <row r="1391" spans="1:20" x14ac:dyDescent="0.25">
      <c r="A1391" s="119" t="s">
        <v>6960</v>
      </c>
      <c r="B1391" s="260"/>
      <c r="C1391" s="264" t="str">
        <f>IF(ISERROR(VLOOKUP(B1391,'Tous les abonnés'!$A$6:$I$5491,2,0)),"",VLOOKUP(B1391,'Tous les abonnés'!$A$6:$I$5491,2,0))</f>
        <v/>
      </c>
      <c r="D1391" s="26"/>
      <c r="E1391" s="265"/>
      <c r="F1391" s="207" t="str">
        <f>IF(ISERROR(IF(VLOOKUP(D1391,Paramètres!$C$17:$H$33,6,0)="oui","illimité",VLOOKUP(D1391,Paramètres!$C$17:$H$33,5,0))),"",IF(VLOOKUP(D1391,Paramètres!$C$17:$H$33,6,0)="oui","illimité",VLOOKUP(D1391,Paramètres!$C$17:$H$33,5,0)))</f>
        <v/>
      </c>
      <c r="G1391" s="269" t="str">
        <f t="shared" si="129"/>
        <v/>
      </c>
      <c r="H1391" s="208"/>
      <c r="I1391" s="53"/>
      <c r="J1391" s="209"/>
      <c r="K1391" s="271"/>
      <c r="L1391" s="37"/>
      <c r="M1391" s="218"/>
      <c r="N1391" s="124"/>
      <c r="O1391" s="211" t="str">
        <f t="shared" ca="1" si="130"/>
        <v/>
      </c>
      <c r="P1391" s="212" t="str">
        <f>IF(ISERROR(VLOOKUP(L1391,Paramètres!$A$38:$B$40,2,0)),"",VLOOKUP(L1391,Paramètres!$A$38:$B$40,2,0))</f>
        <v/>
      </c>
      <c r="Q1391" s="211" t="str">
        <f t="shared" ca="1" si="131"/>
        <v/>
      </c>
      <c r="R1391" s="211" t="str">
        <f t="shared" si="127"/>
        <v/>
      </c>
      <c r="S1391" s="213" t="str">
        <f t="shared" ca="1" si="128"/>
        <v/>
      </c>
      <c r="T1391" s="214" t="str">
        <f t="shared" ca="1" si="132"/>
        <v/>
      </c>
    </row>
    <row r="1392" spans="1:20" x14ac:dyDescent="0.25">
      <c r="A1392" s="119" t="s">
        <v>6961</v>
      </c>
      <c r="B1392" s="260"/>
      <c r="C1392" s="264" t="str">
        <f>IF(ISERROR(VLOOKUP(B1392,'Tous les abonnés'!$A$6:$I$5491,2,0)),"",VLOOKUP(B1392,'Tous les abonnés'!$A$6:$I$5491,2,0))</f>
        <v/>
      </c>
      <c r="D1392" s="26"/>
      <c r="E1392" s="265"/>
      <c r="F1392" s="207" t="str">
        <f>IF(ISERROR(IF(VLOOKUP(D1392,Paramètres!$C$17:$H$33,6,0)="oui","illimité",VLOOKUP(D1392,Paramètres!$C$17:$H$33,5,0))),"",IF(VLOOKUP(D1392,Paramètres!$C$17:$H$33,6,0)="oui","illimité",VLOOKUP(D1392,Paramètres!$C$17:$H$33,5,0)))</f>
        <v/>
      </c>
      <c r="G1392" s="269" t="str">
        <f t="shared" si="129"/>
        <v/>
      </c>
      <c r="H1392" s="208"/>
      <c r="I1392" s="53"/>
      <c r="J1392" s="209"/>
      <c r="K1392" s="271"/>
      <c r="L1392" s="37"/>
      <c r="M1392" s="218"/>
      <c r="N1392" s="124"/>
      <c r="O1392" s="211" t="str">
        <f t="shared" ca="1" si="130"/>
        <v/>
      </c>
      <c r="P1392" s="212" t="str">
        <f>IF(ISERROR(VLOOKUP(L1392,Paramètres!$A$38:$B$40,2,0)),"",VLOOKUP(L1392,Paramètres!$A$38:$B$40,2,0))</f>
        <v/>
      </c>
      <c r="Q1392" s="211" t="str">
        <f t="shared" ca="1" si="131"/>
        <v/>
      </c>
      <c r="R1392" s="211" t="str">
        <f t="shared" si="127"/>
        <v/>
      </c>
      <c r="S1392" s="213" t="str">
        <f t="shared" ca="1" si="128"/>
        <v/>
      </c>
      <c r="T1392" s="214" t="str">
        <f t="shared" ca="1" si="132"/>
        <v/>
      </c>
    </row>
    <row r="1393" spans="1:20" x14ac:dyDescent="0.25">
      <c r="A1393" s="119" t="s">
        <v>6962</v>
      </c>
      <c r="B1393" s="260"/>
      <c r="C1393" s="264" t="str">
        <f>IF(ISERROR(VLOOKUP(B1393,'Tous les abonnés'!$A$6:$I$5491,2,0)),"",VLOOKUP(B1393,'Tous les abonnés'!$A$6:$I$5491,2,0))</f>
        <v/>
      </c>
      <c r="D1393" s="26"/>
      <c r="E1393" s="265"/>
      <c r="F1393" s="207" t="str">
        <f>IF(ISERROR(IF(VLOOKUP(D1393,Paramètres!$C$17:$H$33,6,0)="oui","illimité",VLOOKUP(D1393,Paramètres!$C$17:$H$33,5,0))),"",IF(VLOOKUP(D1393,Paramètres!$C$17:$H$33,6,0)="oui","illimité",VLOOKUP(D1393,Paramètres!$C$17:$H$33,5,0)))</f>
        <v/>
      </c>
      <c r="G1393" s="269" t="str">
        <f t="shared" si="129"/>
        <v/>
      </c>
      <c r="H1393" s="208"/>
      <c r="I1393" s="53"/>
      <c r="J1393" s="209"/>
      <c r="K1393" s="271"/>
      <c r="L1393" s="37"/>
      <c r="M1393" s="218"/>
      <c r="N1393" s="124"/>
      <c r="O1393" s="211" t="str">
        <f t="shared" ca="1" si="130"/>
        <v/>
      </c>
      <c r="P1393" s="212" t="str">
        <f>IF(ISERROR(VLOOKUP(L1393,Paramètres!$A$38:$B$40,2,0)),"",VLOOKUP(L1393,Paramètres!$A$38:$B$40,2,0))</f>
        <v/>
      </c>
      <c r="Q1393" s="211" t="str">
        <f t="shared" ca="1" si="131"/>
        <v/>
      </c>
      <c r="R1393" s="211" t="str">
        <f t="shared" si="127"/>
        <v/>
      </c>
      <c r="S1393" s="213" t="str">
        <f t="shared" ca="1" si="128"/>
        <v/>
      </c>
      <c r="T1393" s="214" t="str">
        <f t="shared" ca="1" si="132"/>
        <v/>
      </c>
    </row>
    <row r="1394" spans="1:20" x14ac:dyDescent="0.25">
      <c r="A1394" s="119" t="s">
        <v>6963</v>
      </c>
      <c r="B1394" s="260"/>
      <c r="C1394" s="264" t="str">
        <f>IF(ISERROR(VLOOKUP(B1394,'Tous les abonnés'!$A$6:$I$5491,2,0)),"",VLOOKUP(B1394,'Tous les abonnés'!$A$6:$I$5491,2,0))</f>
        <v/>
      </c>
      <c r="D1394" s="26"/>
      <c r="E1394" s="265"/>
      <c r="F1394" s="207" t="str">
        <f>IF(ISERROR(IF(VLOOKUP(D1394,Paramètres!$C$17:$H$33,6,0)="oui","illimité",VLOOKUP(D1394,Paramètres!$C$17:$H$33,5,0))),"",IF(VLOOKUP(D1394,Paramètres!$C$17:$H$33,6,0)="oui","illimité",VLOOKUP(D1394,Paramètres!$C$17:$H$33,5,0)))</f>
        <v/>
      </c>
      <c r="G1394" s="269" t="str">
        <f t="shared" si="129"/>
        <v/>
      </c>
      <c r="H1394" s="208"/>
      <c r="I1394" s="53"/>
      <c r="J1394" s="209"/>
      <c r="K1394" s="271"/>
      <c r="L1394" s="37"/>
      <c r="M1394" s="218"/>
      <c r="N1394" s="124"/>
      <c r="O1394" s="211" t="str">
        <f t="shared" ca="1" si="130"/>
        <v/>
      </c>
      <c r="P1394" s="212" t="str">
        <f>IF(ISERROR(VLOOKUP(L1394,Paramètres!$A$38:$B$40,2,0)),"",VLOOKUP(L1394,Paramètres!$A$38:$B$40,2,0))</f>
        <v/>
      </c>
      <c r="Q1394" s="211" t="str">
        <f t="shared" ca="1" si="131"/>
        <v/>
      </c>
      <c r="R1394" s="211" t="str">
        <f t="shared" si="127"/>
        <v/>
      </c>
      <c r="S1394" s="213" t="str">
        <f t="shared" ca="1" si="128"/>
        <v/>
      </c>
      <c r="T1394" s="214" t="str">
        <f t="shared" ca="1" si="132"/>
        <v/>
      </c>
    </row>
    <row r="1395" spans="1:20" x14ac:dyDescent="0.25">
      <c r="A1395" s="119" t="s">
        <v>6964</v>
      </c>
      <c r="B1395" s="260"/>
      <c r="C1395" s="264" t="str">
        <f>IF(ISERROR(VLOOKUP(B1395,'Tous les abonnés'!$A$6:$I$5491,2,0)),"",VLOOKUP(B1395,'Tous les abonnés'!$A$6:$I$5491,2,0))</f>
        <v/>
      </c>
      <c r="D1395" s="26"/>
      <c r="E1395" s="265"/>
      <c r="F1395" s="207" t="str">
        <f>IF(ISERROR(IF(VLOOKUP(D1395,Paramètres!$C$17:$H$33,6,0)="oui","illimité",VLOOKUP(D1395,Paramètres!$C$17:$H$33,5,0))),"",IF(VLOOKUP(D1395,Paramètres!$C$17:$H$33,6,0)="oui","illimité",VLOOKUP(D1395,Paramètres!$C$17:$H$33,5,0)))</f>
        <v/>
      </c>
      <c r="G1395" s="269" t="str">
        <f t="shared" si="129"/>
        <v/>
      </c>
      <c r="H1395" s="208"/>
      <c r="I1395" s="53"/>
      <c r="J1395" s="209"/>
      <c r="K1395" s="271"/>
      <c r="L1395" s="37"/>
      <c r="M1395" s="218"/>
      <c r="N1395" s="124"/>
      <c r="O1395" s="211" t="str">
        <f t="shared" ca="1" si="130"/>
        <v/>
      </c>
      <c r="P1395" s="212" t="str">
        <f>IF(ISERROR(VLOOKUP(L1395,Paramètres!$A$38:$B$40,2,0)),"",VLOOKUP(L1395,Paramètres!$A$38:$B$40,2,0))</f>
        <v/>
      </c>
      <c r="Q1395" s="211" t="str">
        <f t="shared" ca="1" si="131"/>
        <v/>
      </c>
      <c r="R1395" s="211" t="str">
        <f t="shared" si="127"/>
        <v/>
      </c>
      <c r="S1395" s="213" t="str">
        <f t="shared" ca="1" si="128"/>
        <v/>
      </c>
      <c r="T1395" s="214" t="str">
        <f t="shared" ca="1" si="132"/>
        <v/>
      </c>
    </row>
    <row r="1396" spans="1:20" x14ac:dyDescent="0.25">
      <c r="A1396" s="119" t="s">
        <v>6965</v>
      </c>
      <c r="B1396" s="260"/>
      <c r="C1396" s="264" t="str">
        <f>IF(ISERROR(VLOOKUP(B1396,'Tous les abonnés'!$A$6:$I$5491,2,0)),"",VLOOKUP(B1396,'Tous les abonnés'!$A$6:$I$5491,2,0))</f>
        <v/>
      </c>
      <c r="D1396" s="26"/>
      <c r="E1396" s="265"/>
      <c r="F1396" s="207" t="str">
        <f>IF(ISERROR(IF(VLOOKUP(D1396,Paramètres!$C$17:$H$33,6,0)="oui","illimité",VLOOKUP(D1396,Paramètres!$C$17:$H$33,5,0))),"",IF(VLOOKUP(D1396,Paramètres!$C$17:$H$33,6,0)="oui","illimité",VLOOKUP(D1396,Paramètres!$C$17:$H$33,5,0)))</f>
        <v/>
      </c>
      <c r="G1396" s="269" t="str">
        <f t="shared" si="129"/>
        <v/>
      </c>
      <c r="H1396" s="208"/>
      <c r="I1396" s="53"/>
      <c r="J1396" s="209"/>
      <c r="K1396" s="271"/>
      <c r="L1396" s="37"/>
      <c r="M1396" s="218"/>
      <c r="N1396" s="124"/>
      <c r="O1396" s="211" t="str">
        <f t="shared" ca="1" si="130"/>
        <v/>
      </c>
      <c r="P1396" s="212" t="str">
        <f>IF(ISERROR(VLOOKUP(L1396,Paramètres!$A$38:$B$40,2,0)),"",VLOOKUP(L1396,Paramètres!$A$38:$B$40,2,0))</f>
        <v/>
      </c>
      <c r="Q1396" s="211" t="str">
        <f t="shared" ca="1" si="131"/>
        <v/>
      </c>
      <c r="R1396" s="211" t="str">
        <f t="shared" si="127"/>
        <v/>
      </c>
      <c r="S1396" s="213" t="str">
        <f t="shared" ca="1" si="128"/>
        <v/>
      </c>
      <c r="T1396" s="214" t="str">
        <f t="shared" ca="1" si="132"/>
        <v/>
      </c>
    </row>
    <row r="1397" spans="1:20" x14ac:dyDescent="0.25">
      <c r="A1397" s="119" t="s">
        <v>6966</v>
      </c>
      <c r="B1397" s="260"/>
      <c r="C1397" s="264" t="str">
        <f>IF(ISERROR(VLOOKUP(B1397,'Tous les abonnés'!$A$6:$I$5491,2,0)),"",VLOOKUP(B1397,'Tous les abonnés'!$A$6:$I$5491,2,0))</f>
        <v/>
      </c>
      <c r="D1397" s="26"/>
      <c r="E1397" s="265"/>
      <c r="F1397" s="207" t="str">
        <f>IF(ISERROR(IF(VLOOKUP(D1397,Paramètres!$C$17:$H$33,6,0)="oui","illimité",VLOOKUP(D1397,Paramètres!$C$17:$H$33,5,0))),"",IF(VLOOKUP(D1397,Paramètres!$C$17:$H$33,6,0)="oui","illimité",VLOOKUP(D1397,Paramètres!$C$17:$H$33,5,0)))</f>
        <v/>
      </c>
      <c r="G1397" s="269" t="str">
        <f t="shared" si="129"/>
        <v/>
      </c>
      <c r="H1397" s="208"/>
      <c r="I1397" s="53"/>
      <c r="J1397" s="209"/>
      <c r="K1397" s="271"/>
      <c r="L1397" s="37"/>
      <c r="M1397" s="218"/>
      <c r="N1397" s="124"/>
      <c r="O1397" s="211" t="str">
        <f t="shared" ca="1" si="130"/>
        <v/>
      </c>
      <c r="P1397" s="212" t="str">
        <f>IF(ISERROR(VLOOKUP(L1397,Paramètres!$A$38:$B$40,2,0)),"",VLOOKUP(L1397,Paramètres!$A$38:$B$40,2,0))</f>
        <v/>
      </c>
      <c r="Q1397" s="211" t="str">
        <f t="shared" ca="1" si="131"/>
        <v/>
      </c>
      <c r="R1397" s="211" t="str">
        <f t="shared" si="127"/>
        <v/>
      </c>
      <c r="S1397" s="213" t="str">
        <f t="shared" ca="1" si="128"/>
        <v/>
      </c>
      <c r="T1397" s="214" t="str">
        <f t="shared" ca="1" si="132"/>
        <v/>
      </c>
    </row>
    <row r="1398" spans="1:20" x14ac:dyDescent="0.25">
      <c r="A1398" s="119" t="s">
        <v>6967</v>
      </c>
      <c r="B1398" s="260"/>
      <c r="C1398" s="264" t="str">
        <f>IF(ISERROR(VLOOKUP(B1398,'Tous les abonnés'!$A$6:$I$5491,2,0)),"",VLOOKUP(B1398,'Tous les abonnés'!$A$6:$I$5491,2,0))</f>
        <v/>
      </c>
      <c r="D1398" s="26"/>
      <c r="E1398" s="265"/>
      <c r="F1398" s="207" t="str">
        <f>IF(ISERROR(IF(VLOOKUP(D1398,Paramètres!$C$17:$H$33,6,0)="oui","illimité",VLOOKUP(D1398,Paramètres!$C$17:$H$33,5,0))),"",IF(VLOOKUP(D1398,Paramètres!$C$17:$H$33,6,0)="oui","illimité",VLOOKUP(D1398,Paramètres!$C$17:$H$33,5,0)))</f>
        <v/>
      </c>
      <c r="G1398" s="269" t="str">
        <f t="shared" si="129"/>
        <v/>
      </c>
      <c r="H1398" s="208"/>
      <c r="I1398" s="53"/>
      <c r="J1398" s="209"/>
      <c r="K1398" s="271"/>
      <c r="L1398" s="37"/>
      <c r="M1398" s="218"/>
      <c r="N1398" s="124"/>
      <c r="O1398" s="211" t="str">
        <f t="shared" ca="1" si="130"/>
        <v/>
      </c>
      <c r="P1398" s="212" t="str">
        <f>IF(ISERROR(VLOOKUP(L1398,Paramètres!$A$38:$B$40,2,0)),"",VLOOKUP(L1398,Paramètres!$A$38:$B$40,2,0))</f>
        <v/>
      </c>
      <c r="Q1398" s="211" t="str">
        <f t="shared" ca="1" si="131"/>
        <v/>
      </c>
      <c r="R1398" s="211" t="str">
        <f t="shared" si="127"/>
        <v/>
      </c>
      <c r="S1398" s="213" t="str">
        <f t="shared" ca="1" si="128"/>
        <v/>
      </c>
      <c r="T1398" s="214" t="str">
        <f t="shared" ca="1" si="132"/>
        <v/>
      </c>
    </row>
    <row r="1399" spans="1:20" x14ac:dyDescent="0.25">
      <c r="A1399" s="119" t="s">
        <v>6968</v>
      </c>
      <c r="B1399" s="260"/>
      <c r="C1399" s="264" t="str">
        <f>IF(ISERROR(VLOOKUP(B1399,'Tous les abonnés'!$A$6:$I$5491,2,0)),"",VLOOKUP(B1399,'Tous les abonnés'!$A$6:$I$5491,2,0))</f>
        <v/>
      </c>
      <c r="D1399" s="26"/>
      <c r="E1399" s="265"/>
      <c r="F1399" s="207" t="str">
        <f>IF(ISERROR(IF(VLOOKUP(D1399,Paramètres!$C$17:$H$33,6,0)="oui","illimité",VLOOKUP(D1399,Paramètres!$C$17:$H$33,5,0))),"",IF(VLOOKUP(D1399,Paramètres!$C$17:$H$33,6,0)="oui","illimité",VLOOKUP(D1399,Paramètres!$C$17:$H$33,5,0)))</f>
        <v/>
      </c>
      <c r="G1399" s="269" t="str">
        <f t="shared" si="129"/>
        <v/>
      </c>
      <c r="H1399" s="208"/>
      <c r="I1399" s="53"/>
      <c r="J1399" s="209"/>
      <c r="K1399" s="271"/>
      <c r="L1399" s="37"/>
      <c r="M1399" s="218"/>
      <c r="N1399" s="124"/>
      <c r="O1399" s="211" t="str">
        <f t="shared" ca="1" si="130"/>
        <v/>
      </c>
      <c r="P1399" s="212" t="str">
        <f>IF(ISERROR(VLOOKUP(L1399,Paramètres!$A$38:$B$40,2,0)),"",VLOOKUP(L1399,Paramètres!$A$38:$B$40,2,0))</f>
        <v/>
      </c>
      <c r="Q1399" s="211" t="str">
        <f t="shared" ca="1" si="131"/>
        <v/>
      </c>
      <c r="R1399" s="211" t="str">
        <f t="shared" si="127"/>
        <v/>
      </c>
      <c r="S1399" s="213" t="str">
        <f t="shared" ca="1" si="128"/>
        <v/>
      </c>
      <c r="T1399" s="214" t="str">
        <f t="shared" ca="1" si="132"/>
        <v/>
      </c>
    </row>
    <row r="1400" spans="1:20" x14ac:dyDescent="0.25">
      <c r="A1400" s="119" t="s">
        <v>6969</v>
      </c>
      <c r="B1400" s="260"/>
      <c r="C1400" s="264" t="str">
        <f>IF(ISERROR(VLOOKUP(B1400,'Tous les abonnés'!$A$6:$I$5491,2,0)),"",VLOOKUP(B1400,'Tous les abonnés'!$A$6:$I$5491,2,0))</f>
        <v/>
      </c>
      <c r="D1400" s="26"/>
      <c r="E1400" s="265"/>
      <c r="F1400" s="207" t="str">
        <f>IF(ISERROR(IF(VLOOKUP(D1400,Paramètres!$C$17:$H$33,6,0)="oui","illimité",VLOOKUP(D1400,Paramètres!$C$17:$H$33,5,0))),"",IF(VLOOKUP(D1400,Paramètres!$C$17:$H$33,6,0)="oui","illimité",VLOOKUP(D1400,Paramètres!$C$17:$H$33,5,0)))</f>
        <v/>
      </c>
      <c r="G1400" s="269" t="str">
        <f t="shared" si="129"/>
        <v/>
      </c>
      <c r="H1400" s="208"/>
      <c r="I1400" s="53"/>
      <c r="J1400" s="209"/>
      <c r="K1400" s="271"/>
      <c r="L1400" s="37"/>
      <c r="M1400" s="218"/>
      <c r="N1400" s="124"/>
      <c r="O1400" s="211" t="str">
        <f t="shared" ca="1" si="130"/>
        <v/>
      </c>
      <c r="P1400" s="212" t="str">
        <f>IF(ISERROR(VLOOKUP(L1400,Paramètres!$A$38:$B$40,2,0)),"",VLOOKUP(L1400,Paramètres!$A$38:$B$40,2,0))</f>
        <v/>
      </c>
      <c r="Q1400" s="211" t="str">
        <f t="shared" ca="1" si="131"/>
        <v/>
      </c>
      <c r="R1400" s="211" t="str">
        <f t="shared" si="127"/>
        <v/>
      </c>
      <c r="S1400" s="213" t="str">
        <f t="shared" ca="1" si="128"/>
        <v/>
      </c>
      <c r="T1400" s="214" t="str">
        <f t="shared" ca="1" si="132"/>
        <v/>
      </c>
    </row>
    <row r="1401" spans="1:20" x14ac:dyDescent="0.25">
      <c r="A1401" s="119" t="s">
        <v>6970</v>
      </c>
      <c r="B1401" s="260"/>
      <c r="C1401" s="264" t="str">
        <f>IF(ISERROR(VLOOKUP(B1401,'Tous les abonnés'!$A$6:$I$5491,2,0)),"",VLOOKUP(B1401,'Tous les abonnés'!$A$6:$I$5491,2,0))</f>
        <v/>
      </c>
      <c r="D1401" s="26"/>
      <c r="E1401" s="265"/>
      <c r="F1401" s="207" t="str">
        <f>IF(ISERROR(IF(VLOOKUP(D1401,Paramètres!$C$17:$H$33,6,0)="oui","illimité",VLOOKUP(D1401,Paramètres!$C$17:$H$33,5,0))),"",IF(VLOOKUP(D1401,Paramètres!$C$17:$H$33,6,0)="oui","illimité",VLOOKUP(D1401,Paramètres!$C$17:$H$33,5,0)))</f>
        <v/>
      </c>
      <c r="G1401" s="269" t="str">
        <f t="shared" si="129"/>
        <v/>
      </c>
      <c r="H1401" s="208"/>
      <c r="I1401" s="53"/>
      <c r="J1401" s="209"/>
      <c r="K1401" s="271"/>
      <c r="L1401" s="37"/>
      <c r="M1401" s="218"/>
      <c r="N1401" s="124"/>
      <c r="O1401" s="211" t="str">
        <f t="shared" ca="1" si="130"/>
        <v/>
      </c>
      <c r="P1401" s="212" t="str">
        <f>IF(ISERROR(VLOOKUP(L1401,Paramètres!$A$38:$B$40,2,0)),"",VLOOKUP(L1401,Paramètres!$A$38:$B$40,2,0))</f>
        <v/>
      </c>
      <c r="Q1401" s="211" t="str">
        <f t="shared" ca="1" si="131"/>
        <v/>
      </c>
      <c r="R1401" s="211" t="str">
        <f t="shared" si="127"/>
        <v/>
      </c>
      <c r="S1401" s="213" t="str">
        <f t="shared" ca="1" si="128"/>
        <v/>
      </c>
      <c r="T1401" s="214" t="str">
        <f t="shared" ca="1" si="132"/>
        <v/>
      </c>
    </row>
    <row r="1402" spans="1:20" x14ac:dyDescent="0.25">
      <c r="A1402" s="119" t="s">
        <v>6971</v>
      </c>
      <c r="B1402" s="260"/>
      <c r="C1402" s="264" t="str">
        <f>IF(ISERROR(VLOOKUP(B1402,'Tous les abonnés'!$A$6:$I$5491,2,0)),"",VLOOKUP(B1402,'Tous les abonnés'!$A$6:$I$5491,2,0))</f>
        <v/>
      </c>
      <c r="D1402" s="26"/>
      <c r="E1402" s="265"/>
      <c r="F1402" s="207" t="str">
        <f>IF(ISERROR(IF(VLOOKUP(D1402,Paramètres!$C$17:$H$33,6,0)="oui","illimité",VLOOKUP(D1402,Paramètres!$C$17:$H$33,5,0))),"",IF(VLOOKUP(D1402,Paramètres!$C$17:$H$33,6,0)="oui","illimité",VLOOKUP(D1402,Paramètres!$C$17:$H$33,5,0)))</f>
        <v/>
      </c>
      <c r="G1402" s="269" t="str">
        <f t="shared" si="129"/>
        <v/>
      </c>
      <c r="H1402" s="208"/>
      <c r="I1402" s="53"/>
      <c r="J1402" s="209"/>
      <c r="K1402" s="271"/>
      <c r="L1402" s="37"/>
      <c r="M1402" s="218"/>
      <c r="N1402" s="124"/>
      <c r="O1402" s="211" t="str">
        <f t="shared" ca="1" si="130"/>
        <v/>
      </c>
      <c r="P1402" s="212" t="str">
        <f>IF(ISERROR(VLOOKUP(L1402,Paramètres!$A$38:$B$40,2,0)),"",VLOOKUP(L1402,Paramètres!$A$38:$B$40,2,0))</f>
        <v/>
      </c>
      <c r="Q1402" s="211" t="str">
        <f t="shared" ca="1" si="131"/>
        <v/>
      </c>
      <c r="R1402" s="211" t="str">
        <f t="shared" si="127"/>
        <v/>
      </c>
      <c r="S1402" s="213" t="str">
        <f t="shared" ca="1" si="128"/>
        <v/>
      </c>
      <c r="T1402" s="214" t="str">
        <f t="shared" ca="1" si="132"/>
        <v/>
      </c>
    </row>
    <row r="1403" spans="1:20" x14ac:dyDescent="0.25">
      <c r="A1403" s="119" t="s">
        <v>6972</v>
      </c>
      <c r="B1403" s="260"/>
      <c r="C1403" s="264" t="str">
        <f>IF(ISERROR(VLOOKUP(B1403,'Tous les abonnés'!$A$6:$I$5491,2,0)),"",VLOOKUP(B1403,'Tous les abonnés'!$A$6:$I$5491,2,0))</f>
        <v/>
      </c>
      <c r="D1403" s="26"/>
      <c r="E1403" s="265"/>
      <c r="F1403" s="207" t="str">
        <f>IF(ISERROR(IF(VLOOKUP(D1403,Paramètres!$C$17:$H$33,6,0)="oui","illimité",VLOOKUP(D1403,Paramètres!$C$17:$H$33,5,0))),"",IF(VLOOKUP(D1403,Paramètres!$C$17:$H$33,6,0)="oui","illimité",VLOOKUP(D1403,Paramètres!$C$17:$H$33,5,0)))</f>
        <v/>
      </c>
      <c r="G1403" s="269" t="str">
        <f t="shared" si="129"/>
        <v/>
      </c>
      <c r="H1403" s="208"/>
      <c r="I1403" s="53"/>
      <c r="J1403" s="209"/>
      <c r="K1403" s="271"/>
      <c r="L1403" s="37"/>
      <c r="M1403" s="218"/>
      <c r="N1403" s="124"/>
      <c r="O1403" s="211" t="str">
        <f t="shared" ca="1" si="130"/>
        <v/>
      </c>
      <c r="P1403" s="212" t="str">
        <f>IF(ISERROR(VLOOKUP(L1403,Paramètres!$A$38:$B$40,2,0)),"",VLOOKUP(L1403,Paramètres!$A$38:$B$40,2,0))</f>
        <v/>
      </c>
      <c r="Q1403" s="211" t="str">
        <f t="shared" ca="1" si="131"/>
        <v/>
      </c>
      <c r="R1403" s="211" t="str">
        <f t="shared" si="127"/>
        <v/>
      </c>
      <c r="S1403" s="213" t="str">
        <f t="shared" ca="1" si="128"/>
        <v/>
      </c>
      <c r="T1403" s="214" t="str">
        <f t="shared" ca="1" si="132"/>
        <v/>
      </c>
    </row>
    <row r="1404" spans="1:20" x14ac:dyDescent="0.25">
      <c r="A1404" s="119" t="s">
        <v>6973</v>
      </c>
      <c r="B1404" s="260"/>
      <c r="C1404" s="264" t="str">
        <f>IF(ISERROR(VLOOKUP(B1404,'Tous les abonnés'!$A$6:$I$5491,2,0)),"",VLOOKUP(B1404,'Tous les abonnés'!$A$6:$I$5491,2,0))</f>
        <v/>
      </c>
      <c r="D1404" s="26"/>
      <c r="E1404" s="265"/>
      <c r="F1404" s="207" t="str">
        <f>IF(ISERROR(IF(VLOOKUP(D1404,Paramètres!$C$17:$H$33,6,0)="oui","illimité",VLOOKUP(D1404,Paramètres!$C$17:$H$33,5,0))),"",IF(VLOOKUP(D1404,Paramètres!$C$17:$H$33,6,0)="oui","illimité",VLOOKUP(D1404,Paramètres!$C$17:$H$33,5,0)))</f>
        <v/>
      </c>
      <c r="G1404" s="269" t="str">
        <f t="shared" si="129"/>
        <v/>
      </c>
      <c r="H1404" s="208"/>
      <c r="I1404" s="53"/>
      <c r="J1404" s="209"/>
      <c r="K1404" s="271"/>
      <c r="L1404" s="37"/>
      <c r="M1404" s="218"/>
      <c r="N1404" s="124"/>
      <c r="O1404" s="211" t="str">
        <f t="shared" ca="1" si="130"/>
        <v/>
      </c>
      <c r="P1404" s="212" t="str">
        <f>IF(ISERROR(VLOOKUP(L1404,Paramètres!$A$38:$B$40,2,0)),"",VLOOKUP(L1404,Paramètres!$A$38:$B$40,2,0))</f>
        <v/>
      </c>
      <c r="Q1404" s="211" t="str">
        <f t="shared" ca="1" si="131"/>
        <v/>
      </c>
      <c r="R1404" s="211" t="str">
        <f t="shared" si="127"/>
        <v/>
      </c>
      <c r="S1404" s="213" t="str">
        <f t="shared" ca="1" si="128"/>
        <v/>
      </c>
      <c r="T1404" s="214" t="str">
        <f t="shared" ca="1" si="132"/>
        <v/>
      </c>
    </row>
    <row r="1405" spans="1:20" x14ac:dyDescent="0.25">
      <c r="A1405" s="119" t="s">
        <v>6974</v>
      </c>
      <c r="B1405" s="260"/>
      <c r="C1405" s="264" t="str">
        <f>IF(ISERROR(VLOOKUP(B1405,'Tous les abonnés'!$A$6:$I$5491,2,0)),"",VLOOKUP(B1405,'Tous les abonnés'!$A$6:$I$5491,2,0))</f>
        <v/>
      </c>
      <c r="D1405" s="26"/>
      <c r="E1405" s="265"/>
      <c r="F1405" s="207" t="str">
        <f>IF(ISERROR(IF(VLOOKUP(D1405,Paramètres!$C$17:$H$33,6,0)="oui","illimité",VLOOKUP(D1405,Paramètres!$C$17:$H$33,5,0))),"",IF(VLOOKUP(D1405,Paramètres!$C$17:$H$33,6,0)="oui","illimité",VLOOKUP(D1405,Paramètres!$C$17:$H$33,5,0)))</f>
        <v/>
      </c>
      <c r="G1405" s="269" t="str">
        <f t="shared" si="129"/>
        <v/>
      </c>
      <c r="H1405" s="208"/>
      <c r="I1405" s="53"/>
      <c r="J1405" s="209"/>
      <c r="K1405" s="271"/>
      <c r="L1405" s="37"/>
      <c r="M1405" s="218"/>
      <c r="N1405" s="124"/>
      <c r="O1405" s="211" t="str">
        <f t="shared" ca="1" si="130"/>
        <v/>
      </c>
      <c r="P1405" s="212" t="str">
        <f>IF(ISERROR(VLOOKUP(L1405,Paramètres!$A$38:$B$40,2,0)),"",VLOOKUP(L1405,Paramètres!$A$38:$B$40,2,0))</f>
        <v/>
      </c>
      <c r="Q1405" s="211" t="str">
        <f t="shared" ca="1" si="131"/>
        <v/>
      </c>
      <c r="R1405" s="211" t="str">
        <f t="shared" si="127"/>
        <v/>
      </c>
      <c r="S1405" s="213" t="str">
        <f t="shared" ca="1" si="128"/>
        <v/>
      </c>
      <c r="T1405" s="214" t="str">
        <f t="shared" ca="1" si="132"/>
        <v/>
      </c>
    </row>
    <row r="1406" spans="1:20" x14ac:dyDescent="0.25">
      <c r="A1406" s="119" t="s">
        <v>6975</v>
      </c>
      <c r="B1406" s="260"/>
      <c r="C1406" s="264" t="str">
        <f>IF(ISERROR(VLOOKUP(B1406,'Tous les abonnés'!$A$6:$I$5491,2,0)),"",VLOOKUP(B1406,'Tous les abonnés'!$A$6:$I$5491,2,0))</f>
        <v/>
      </c>
      <c r="D1406" s="26"/>
      <c r="E1406" s="265"/>
      <c r="F1406" s="207" t="str">
        <f>IF(ISERROR(IF(VLOOKUP(D1406,Paramètres!$C$17:$H$33,6,0)="oui","illimité",VLOOKUP(D1406,Paramètres!$C$17:$H$33,5,0))),"",IF(VLOOKUP(D1406,Paramètres!$C$17:$H$33,6,0)="oui","illimité",VLOOKUP(D1406,Paramètres!$C$17:$H$33,5,0)))</f>
        <v/>
      </c>
      <c r="G1406" s="269" t="str">
        <f t="shared" si="129"/>
        <v/>
      </c>
      <c r="H1406" s="208"/>
      <c r="I1406" s="53"/>
      <c r="J1406" s="209"/>
      <c r="K1406" s="271"/>
      <c r="L1406" s="37"/>
      <c r="M1406" s="218"/>
      <c r="N1406" s="124"/>
      <c r="O1406" s="211" t="str">
        <f t="shared" ca="1" si="130"/>
        <v/>
      </c>
      <c r="P1406" s="212" t="str">
        <f>IF(ISERROR(VLOOKUP(L1406,Paramètres!$A$38:$B$40,2,0)),"",VLOOKUP(L1406,Paramètres!$A$38:$B$40,2,0))</f>
        <v/>
      </c>
      <c r="Q1406" s="211" t="str">
        <f t="shared" ca="1" si="131"/>
        <v/>
      </c>
      <c r="R1406" s="211" t="str">
        <f t="shared" si="127"/>
        <v/>
      </c>
      <c r="S1406" s="213" t="str">
        <f t="shared" ca="1" si="128"/>
        <v/>
      </c>
      <c r="T1406" s="214" t="str">
        <f t="shared" ca="1" si="132"/>
        <v/>
      </c>
    </row>
    <row r="1407" spans="1:20" x14ac:dyDescent="0.25">
      <c r="A1407" s="119" t="s">
        <v>6976</v>
      </c>
      <c r="B1407" s="260"/>
      <c r="C1407" s="264" t="str">
        <f>IF(ISERROR(VLOOKUP(B1407,'Tous les abonnés'!$A$6:$I$5491,2,0)),"",VLOOKUP(B1407,'Tous les abonnés'!$A$6:$I$5491,2,0))</f>
        <v/>
      </c>
      <c r="D1407" s="26"/>
      <c r="E1407" s="265"/>
      <c r="F1407" s="207" t="str">
        <f>IF(ISERROR(IF(VLOOKUP(D1407,Paramètres!$C$17:$H$33,6,0)="oui","illimité",VLOOKUP(D1407,Paramètres!$C$17:$H$33,5,0))),"",IF(VLOOKUP(D1407,Paramètres!$C$17:$H$33,6,0)="oui","illimité",VLOOKUP(D1407,Paramètres!$C$17:$H$33,5,0)))</f>
        <v/>
      </c>
      <c r="G1407" s="269" t="str">
        <f t="shared" si="129"/>
        <v/>
      </c>
      <c r="H1407" s="208"/>
      <c r="I1407" s="53"/>
      <c r="J1407" s="209"/>
      <c r="K1407" s="271"/>
      <c r="L1407" s="37"/>
      <c r="M1407" s="218"/>
      <c r="N1407" s="124"/>
      <c r="O1407" s="211" t="str">
        <f t="shared" ca="1" si="130"/>
        <v/>
      </c>
      <c r="P1407" s="212" t="str">
        <f>IF(ISERROR(VLOOKUP(L1407,Paramètres!$A$38:$B$40,2,0)),"",VLOOKUP(L1407,Paramètres!$A$38:$B$40,2,0))</f>
        <v/>
      </c>
      <c r="Q1407" s="211" t="str">
        <f t="shared" ca="1" si="131"/>
        <v/>
      </c>
      <c r="R1407" s="211" t="str">
        <f t="shared" si="127"/>
        <v/>
      </c>
      <c r="S1407" s="213" t="str">
        <f t="shared" ca="1" si="128"/>
        <v/>
      </c>
      <c r="T1407" s="214" t="str">
        <f t="shared" ca="1" si="132"/>
        <v/>
      </c>
    </row>
    <row r="1408" spans="1:20" x14ac:dyDescent="0.25">
      <c r="A1408" s="119" t="s">
        <v>6977</v>
      </c>
      <c r="B1408" s="260"/>
      <c r="C1408" s="264" t="str">
        <f>IF(ISERROR(VLOOKUP(B1408,'Tous les abonnés'!$A$6:$I$5491,2,0)),"",VLOOKUP(B1408,'Tous les abonnés'!$A$6:$I$5491,2,0))</f>
        <v/>
      </c>
      <c r="D1408" s="26"/>
      <c r="E1408" s="265"/>
      <c r="F1408" s="207" t="str">
        <f>IF(ISERROR(IF(VLOOKUP(D1408,Paramètres!$C$17:$H$33,6,0)="oui","illimité",VLOOKUP(D1408,Paramètres!$C$17:$H$33,5,0))),"",IF(VLOOKUP(D1408,Paramètres!$C$17:$H$33,6,0)="oui","illimité",VLOOKUP(D1408,Paramètres!$C$17:$H$33,5,0)))</f>
        <v/>
      </c>
      <c r="G1408" s="269" t="str">
        <f t="shared" si="129"/>
        <v/>
      </c>
      <c r="H1408" s="208"/>
      <c r="I1408" s="53"/>
      <c r="J1408" s="209"/>
      <c r="K1408" s="271"/>
      <c r="L1408" s="37"/>
      <c r="M1408" s="218"/>
      <c r="N1408" s="124"/>
      <c r="O1408" s="211" t="str">
        <f t="shared" ca="1" si="130"/>
        <v/>
      </c>
      <c r="P1408" s="212" t="str">
        <f>IF(ISERROR(VLOOKUP(L1408,Paramètres!$A$38:$B$40,2,0)),"",VLOOKUP(L1408,Paramètres!$A$38:$B$40,2,0))</f>
        <v/>
      </c>
      <c r="Q1408" s="211" t="str">
        <f t="shared" ca="1" si="131"/>
        <v/>
      </c>
      <c r="R1408" s="211" t="str">
        <f t="shared" si="127"/>
        <v/>
      </c>
      <c r="S1408" s="213" t="str">
        <f t="shared" ca="1" si="128"/>
        <v/>
      </c>
      <c r="T1408" s="214" t="str">
        <f t="shared" ca="1" si="132"/>
        <v/>
      </c>
    </row>
    <row r="1409" spans="1:20" x14ac:dyDescent="0.25">
      <c r="A1409" s="119" t="s">
        <v>6978</v>
      </c>
      <c r="B1409" s="260"/>
      <c r="C1409" s="264" t="str">
        <f>IF(ISERROR(VLOOKUP(B1409,'Tous les abonnés'!$A$6:$I$5491,2,0)),"",VLOOKUP(B1409,'Tous les abonnés'!$A$6:$I$5491,2,0))</f>
        <v/>
      </c>
      <c r="D1409" s="26"/>
      <c r="E1409" s="265"/>
      <c r="F1409" s="207" t="str">
        <f>IF(ISERROR(IF(VLOOKUP(D1409,Paramètres!$C$17:$H$33,6,0)="oui","illimité",VLOOKUP(D1409,Paramètres!$C$17:$H$33,5,0))),"",IF(VLOOKUP(D1409,Paramètres!$C$17:$H$33,6,0)="oui","illimité",VLOOKUP(D1409,Paramètres!$C$17:$H$33,5,0)))</f>
        <v/>
      </c>
      <c r="G1409" s="269" t="str">
        <f t="shared" si="129"/>
        <v/>
      </c>
      <c r="H1409" s="208"/>
      <c r="I1409" s="53"/>
      <c r="J1409" s="209"/>
      <c r="K1409" s="271"/>
      <c r="L1409" s="37"/>
      <c r="M1409" s="218"/>
      <c r="N1409" s="124"/>
      <c r="O1409" s="211" t="str">
        <f t="shared" ca="1" si="130"/>
        <v/>
      </c>
      <c r="P1409" s="212" t="str">
        <f>IF(ISERROR(VLOOKUP(L1409,Paramètres!$A$38:$B$40,2,0)),"",VLOOKUP(L1409,Paramètres!$A$38:$B$40,2,0))</f>
        <v/>
      </c>
      <c r="Q1409" s="211" t="str">
        <f t="shared" ca="1" si="131"/>
        <v/>
      </c>
      <c r="R1409" s="211" t="str">
        <f t="shared" si="127"/>
        <v/>
      </c>
      <c r="S1409" s="213" t="str">
        <f t="shared" ca="1" si="128"/>
        <v/>
      </c>
      <c r="T1409" s="214" t="str">
        <f t="shared" ca="1" si="132"/>
        <v/>
      </c>
    </row>
    <row r="1410" spans="1:20" x14ac:dyDescent="0.25">
      <c r="A1410" s="119" t="s">
        <v>6979</v>
      </c>
      <c r="B1410" s="260"/>
      <c r="C1410" s="264" t="str">
        <f>IF(ISERROR(VLOOKUP(B1410,'Tous les abonnés'!$A$6:$I$5491,2,0)),"",VLOOKUP(B1410,'Tous les abonnés'!$A$6:$I$5491,2,0))</f>
        <v/>
      </c>
      <c r="D1410" s="26"/>
      <c r="E1410" s="265"/>
      <c r="F1410" s="207" t="str">
        <f>IF(ISERROR(IF(VLOOKUP(D1410,Paramètres!$C$17:$H$33,6,0)="oui","illimité",VLOOKUP(D1410,Paramètres!$C$17:$H$33,5,0))),"",IF(VLOOKUP(D1410,Paramètres!$C$17:$H$33,6,0)="oui","illimité",VLOOKUP(D1410,Paramètres!$C$17:$H$33,5,0)))</f>
        <v/>
      </c>
      <c r="G1410" s="269" t="str">
        <f t="shared" si="129"/>
        <v/>
      </c>
      <c r="H1410" s="208"/>
      <c r="I1410" s="53"/>
      <c r="J1410" s="209"/>
      <c r="K1410" s="271"/>
      <c r="L1410" s="37"/>
      <c r="M1410" s="218"/>
      <c r="N1410" s="124"/>
      <c r="O1410" s="211" t="str">
        <f t="shared" ca="1" si="130"/>
        <v/>
      </c>
      <c r="P1410" s="212" t="str">
        <f>IF(ISERROR(VLOOKUP(L1410,Paramètres!$A$38:$B$40,2,0)),"",VLOOKUP(L1410,Paramètres!$A$38:$B$40,2,0))</f>
        <v/>
      </c>
      <c r="Q1410" s="211" t="str">
        <f t="shared" ca="1" si="131"/>
        <v/>
      </c>
      <c r="R1410" s="211" t="str">
        <f t="shared" si="127"/>
        <v/>
      </c>
      <c r="S1410" s="213" t="str">
        <f t="shared" ca="1" si="128"/>
        <v/>
      </c>
      <c r="T1410" s="214" t="str">
        <f t="shared" ca="1" si="132"/>
        <v/>
      </c>
    </row>
    <row r="1411" spans="1:20" x14ac:dyDescent="0.25">
      <c r="A1411" s="119" t="s">
        <v>6980</v>
      </c>
      <c r="B1411" s="260"/>
      <c r="C1411" s="264" t="str">
        <f>IF(ISERROR(VLOOKUP(B1411,'Tous les abonnés'!$A$6:$I$5491,2,0)),"",VLOOKUP(B1411,'Tous les abonnés'!$A$6:$I$5491,2,0))</f>
        <v/>
      </c>
      <c r="D1411" s="26"/>
      <c r="E1411" s="265"/>
      <c r="F1411" s="207" t="str">
        <f>IF(ISERROR(IF(VLOOKUP(D1411,Paramètres!$C$17:$H$33,6,0)="oui","illimité",VLOOKUP(D1411,Paramètres!$C$17:$H$33,5,0))),"",IF(VLOOKUP(D1411,Paramètres!$C$17:$H$33,6,0)="oui","illimité",VLOOKUP(D1411,Paramètres!$C$17:$H$33,5,0)))</f>
        <v/>
      </c>
      <c r="G1411" s="269" t="str">
        <f t="shared" si="129"/>
        <v/>
      </c>
      <c r="H1411" s="208"/>
      <c r="I1411" s="53"/>
      <c r="J1411" s="209"/>
      <c r="K1411" s="271"/>
      <c r="L1411" s="37"/>
      <c r="M1411" s="218"/>
      <c r="N1411" s="124"/>
      <c r="O1411" s="211" t="str">
        <f t="shared" ca="1" si="130"/>
        <v/>
      </c>
      <c r="P1411" s="212" t="str">
        <f>IF(ISERROR(VLOOKUP(L1411,Paramètres!$A$38:$B$40,2,0)),"",VLOOKUP(L1411,Paramètres!$A$38:$B$40,2,0))</f>
        <v/>
      </c>
      <c r="Q1411" s="211" t="str">
        <f t="shared" ca="1" si="131"/>
        <v/>
      </c>
      <c r="R1411" s="211" t="str">
        <f t="shared" si="127"/>
        <v/>
      </c>
      <c r="S1411" s="213" t="str">
        <f t="shared" ca="1" si="128"/>
        <v/>
      </c>
      <c r="T1411" s="214" t="str">
        <f t="shared" ca="1" si="132"/>
        <v/>
      </c>
    </row>
    <row r="1412" spans="1:20" x14ac:dyDescent="0.25">
      <c r="A1412" s="119" t="s">
        <v>6981</v>
      </c>
      <c r="B1412" s="260"/>
      <c r="C1412" s="264" t="str">
        <f>IF(ISERROR(VLOOKUP(B1412,'Tous les abonnés'!$A$6:$I$5491,2,0)),"",VLOOKUP(B1412,'Tous les abonnés'!$A$6:$I$5491,2,0))</f>
        <v/>
      </c>
      <c r="D1412" s="26"/>
      <c r="E1412" s="265"/>
      <c r="F1412" s="207" t="str">
        <f>IF(ISERROR(IF(VLOOKUP(D1412,Paramètres!$C$17:$H$33,6,0)="oui","illimité",VLOOKUP(D1412,Paramètres!$C$17:$H$33,5,0))),"",IF(VLOOKUP(D1412,Paramètres!$C$17:$H$33,6,0)="oui","illimité",VLOOKUP(D1412,Paramètres!$C$17:$H$33,5,0)))</f>
        <v/>
      </c>
      <c r="G1412" s="269" t="str">
        <f t="shared" si="129"/>
        <v/>
      </c>
      <c r="H1412" s="208"/>
      <c r="I1412" s="53"/>
      <c r="J1412" s="209"/>
      <c r="K1412" s="271"/>
      <c r="L1412" s="37"/>
      <c r="M1412" s="218"/>
      <c r="N1412" s="124"/>
      <c r="O1412" s="211" t="str">
        <f t="shared" ca="1" si="130"/>
        <v/>
      </c>
      <c r="P1412" s="212" t="str">
        <f>IF(ISERROR(VLOOKUP(L1412,Paramètres!$A$38:$B$40,2,0)),"",VLOOKUP(L1412,Paramètres!$A$38:$B$40,2,0))</f>
        <v/>
      </c>
      <c r="Q1412" s="211" t="str">
        <f t="shared" ca="1" si="131"/>
        <v/>
      </c>
      <c r="R1412" s="211" t="str">
        <f t="shared" si="127"/>
        <v/>
      </c>
      <c r="S1412" s="213" t="str">
        <f t="shared" ca="1" si="128"/>
        <v/>
      </c>
      <c r="T1412" s="214" t="str">
        <f t="shared" ca="1" si="132"/>
        <v/>
      </c>
    </row>
    <row r="1413" spans="1:20" x14ac:dyDescent="0.25">
      <c r="A1413" s="119" t="s">
        <v>6982</v>
      </c>
      <c r="B1413" s="260"/>
      <c r="C1413" s="264" t="str">
        <f>IF(ISERROR(VLOOKUP(B1413,'Tous les abonnés'!$A$6:$I$5491,2,0)),"",VLOOKUP(B1413,'Tous les abonnés'!$A$6:$I$5491,2,0))</f>
        <v/>
      </c>
      <c r="D1413" s="26"/>
      <c r="E1413" s="265"/>
      <c r="F1413" s="207" t="str">
        <f>IF(ISERROR(IF(VLOOKUP(D1413,Paramètres!$C$17:$H$33,6,0)="oui","illimité",VLOOKUP(D1413,Paramètres!$C$17:$H$33,5,0))),"",IF(VLOOKUP(D1413,Paramètres!$C$17:$H$33,6,0)="oui","illimité",VLOOKUP(D1413,Paramètres!$C$17:$H$33,5,0)))</f>
        <v/>
      </c>
      <c r="G1413" s="269" t="str">
        <f t="shared" si="129"/>
        <v/>
      </c>
      <c r="H1413" s="208"/>
      <c r="I1413" s="53"/>
      <c r="J1413" s="209"/>
      <c r="K1413" s="271"/>
      <c r="L1413" s="37"/>
      <c r="M1413" s="218"/>
      <c r="N1413" s="124"/>
      <c r="O1413" s="211" t="str">
        <f t="shared" ca="1" si="130"/>
        <v/>
      </c>
      <c r="P1413" s="212" t="str">
        <f>IF(ISERROR(VLOOKUP(L1413,Paramètres!$A$38:$B$40,2,0)),"",VLOOKUP(L1413,Paramètres!$A$38:$B$40,2,0))</f>
        <v/>
      </c>
      <c r="Q1413" s="211" t="str">
        <f t="shared" ca="1" si="131"/>
        <v/>
      </c>
      <c r="R1413" s="211" t="str">
        <f t="shared" si="127"/>
        <v/>
      </c>
      <c r="S1413" s="213" t="str">
        <f t="shared" ca="1" si="128"/>
        <v/>
      </c>
      <c r="T1413" s="214" t="str">
        <f t="shared" ca="1" si="132"/>
        <v/>
      </c>
    </row>
    <row r="1414" spans="1:20" x14ac:dyDescent="0.25">
      <c r="A1414" s="119" t="s">
        <v>6983</v>
      </c>
      <c r="B1414" s="260"/>
      <c r="C1414" s="264" t="str">
        <f>IF(ISERROR(VLOOKUP(B1414,'Tous les abonnés'!$A$6:$I$5491,2,0)),"",VLOOKUP(B1414,'Tous les abonnés'!$A$6:$I$5491,2,0))</f>
        <v/>
      </c>
      <c r="D1414" s="26"/>
      <c r="E1414" s="265"/>
      <c r="F1414" s="207" t="str">
        <f>IF(ISERROR(IF(VLOOKUP(D1414,Paramètres!$C$17:$H$33,6,0)="oui","illimité",VLOOKUP(D1414,Paramètres!$C$17:$H$33,5,0))),"",IF(VLOOKUP(D1414,Paramètres!$C$17:$H$33,6,0)="oui","illimité",VLOOKUP(D1414,Paramètres!$C$17:$H$33,5,0)))</f>
        <v/>
      </c>
      <c r="G1414" s="269" t="str">
        <f t="shared" si="129"/>
        <v/>
      </c>
      <c r="H1414" s="208"/>
      <c r="I1414" s="53"/>
      <c r="J1414" s="209"/>
      <c r="K1414" s="271"/>
      <c r="L1414" s="37"/>
      <c r="M1414" s="218"/>
      <c r="N1414" s="124"/>
      <c r="O1414" s="211" t="str">
        <f t="shared" ca="1" si="130"/>
        <v/>
      </c>
      <c r="P1414" s="212" t="str">
        <f>IF(ISERROR(VLOOKUP(L1414,Paramètres!$A$38:$B$40,2,0)),"",VLOOKUP(L1414,Paramètres!$A$38:$B$40,2,0))</f>
        <v/>
      </c>
      <c r="Q1414" s="211" t="str">
        <f t="shared" ca="1" si="131"/>
        <v/>
      </c>
      <c r="R1414" s="211" t="str">
        <f t="shared" si="127"/>
        <v/>
      </c>
      <c r="S1414" s="213" t="str">
        <f t="shared" ca="1" si="128"/>
        <v/>
      </c>
      <c r="T1414" s="214" t="str">
        <f t="shared" ca="1" si="132"/>
        <v/>
      </c>
    </row>
    <row r="1415" spans="1:20" x14ac:dyDescent="0.25">
      <c r="A1415" s="119" t="s">
        <v>6984</v>
      </c>
      <c r="B1415" s="260"/>
      <c r="C1415" s="264" t="str">
        <f>IF(ISERROR(VLOOKUP(B1415,'Tous les abonnés'!$A$6:$I$5491,2,0)),"",VLOOKUP(B1415,'Tous les abonnés'!$A$6:$I$5491,2,0))</f>
        <v/>
      </c>
      <c r="D1415" s="26"/>
      <c r="E1415" s="265"/>
      <c r="F1415" s="207" t="str">
        <f>IF(ISERROR(IF(VLOOKUP(D1415,Paramètres!$C$17:$H$33,6,0)="oui","illimité",VLOOKUP(D1415,Paramètres!$C$17:$H$33,5,0))),"",IF(VLOOKUP(D1415,Paramètres!$C$17:$H$33,6,0)="oui","illimité",VLOOKUP(D1415,Paramètres!$C$17:$H$33,5,0)))</f>
        <v/>
      </c>
      <c r="G1415" s="269" t="str">
        <f t="shared" si="129"/>
        <v/>
      </c>
      <c r="H1415" s="208"/>
      <c r="I1415" s="53"/>
      <c r="J1415" s="209"/>
      <c r="K1415" s="271"/>
      <c r="L1415" s="37"/>
      <c r="M1415" s="218"/>
      <c r="N1415" s="124"/>
      <c r="O1415" s="211" t="str">
        <f t="shared" ca="1" si="130"/>
        <v/>
      </c>
      <c r="P1415" s="212" t="str">
        <f>IF(ISERROR(VLOOKUP(L1415,Paramètres!$A$38:$B$40,2,0)),"",VLOOKUP(L1415,Paramètres!$A$38:$B$40,2,0))</f>
        <v/>
      </c>
      <c r="Q1415" s="211" t="str">
        <f t="shared" ca="1" si="131"/>
        <v/>
      </c>
      <c r="R1415" s="211" t="str">
        <f t="shared" ref="R1415:R1478" si="133">IF(L1415="en 1 fois",1,IF(F1415="illimité",O1415/P1415,IF(ISERROR(F1415/P1415),"",ROUND(F1415/P1415,0))))</f>
        <v/>
      </c>
      <c r="S1415" s="213" t="str">
        <f t="shared" ref="S1415:S1478" ca="1" si="134">IF(ISERROR(IF(F1415="illimité",Q1415*J1415,IF(L1415="en 1 fois",J1415,J1415*Q1415/R1415))),"",IF(F1415="illimité",Q1415*J1415,IF(L1415="en 1 fois",J1415,J1415*Q1415/R1415)))</f>
        <v/>
      </c>
      <c r="T1415" s="214" t="str">
        <f t="shared" ca="1" si="132"/>
        <v/>
      </c>
    </row>
    <row r="1416" spans="1:20" x14ac:dyDescent="0.25">
      <c r="A1416" s="119" t="s">
        <v>6985</v>
      </c>
      <c r="B1416" s="260"/>
      <c r="C1416" s="264" t="str">
        <f>IF(ISERROR(VLOOKUP(B1416,'Tous les abonnés'!$A$6:$I$5491,2,0)),"",VLOOKUP(B1416,'Tous les abonnés'!$A$6:$I$5491,2,0))</f>
        <v/>
      </c>
      <c r="D1416" s="26"/>
      <c r="E1416" s="265"/>
      <c r="F1416" s="207" t="str">
        <f>IF(ISERROR(IF(VLOOKUP(D1416,Paramètres!$C$17:$H$33,6,0)="oui","illimité",VLOOKUP(D1416,Paramètres!$C$17:$H$33,5,0))),"",IF(VLOOKUP(D1416,Paramètres!$C$17:$H$33,6,0)="oui","illimité",VLOOKUP(D1416,Paramètres!$C$17:$H$33,5,0)))</f>
        <v/>
      </c>
      <c r="G1416" s="269" t="str">
        <f t="shared" ref="G1416:G1479" si="135">IF(ISBLANK(K1416),IF(ISERROR(E1416+F1416),"",E1416+F1416),K1416)</f>
        <v/>
      </c>
      <c r="H1416" s="208"/>
      <c r="I1416" s="53"/>
      <c r="J1416" s="209"/>
      <c r="K1416" s="271"/>
      <c r="L1416" s="37"/>
      <c r="M1416" s="218"/>
      <c r="N1416" s="124"/>
      <c r="O1416" s="211" t="str">
        <f t="shared" ref="O1416:O1479" ca="1" si="136">IF(ISBLANK(E1416),"",IF(TODAY()&gt;G1416,G1416-E1416,TODAY()-E1416))</f>
        <v/>
      </c>
      <c r="P1416" s="212" t="str">
        <f>IF(ISERROR(VLOOKUP(L1416,Paramètres!$A$38:$B$40,2,0)),"",VLOOKUP(L1416,Paramètres!$A$38:$B$40,2,0))</f>
        <v/>
      </c>
      <c r="Q1416" s="211" t="str">
        <f t="shared" ref="Q1416:Q1479" ca="1" si="137">IF(ISERROR(O1416/P1416),"",ROUND(O1416/P1416,0))</f>
        <v/>
      </c>
      <c r="R1416" s="211" t="str">
        <f t="shared" si="133"/>
        <v/>
      </c>
      <c r="S1416" s="213" t="str">
        <f t="shared" ca="1" si="134"/>
        <v/>
      </c>
      <c r="T1416" s="214" t="str">
        <f t="shared" ref="T1416:T1479" ca="1" si="138">IF(ISERROR(S1416-N1416),"",S1416-N1416)</f>
        <v/>
      </c>
    </row>
    <row r="1417" spans="1:20" x14ac:dyDescent="0.25">
      <c r="A1417" s="119" t="s">
        <v>6986</v>
      </c>
      <c r="B1417" s="260"/>
      <c r="C1417" s="264" t="str">
        <f>IF(ISERROR(VLOOKUP(B1417,'Tous les abonnés'!$A$6:$I$5491,2,0)),"",VLOOKUP(B1417,'Tous les abonnés'!$A$6:$I$5491,2,0))</f>
        <v/>
      </c>
      <c r="D1417" s="26"/>
      <c r="E1417" s="265"/>
      <c r="F1417" s="207" t="str">
        <f>IF(ISERROR(IF(VLOOKUP(D1417,Paramètres!$C$17:$H$33,6,0)="oui","illimité",VLOOKUP(D1417,Paramètres!$C$17:$H$33,5,0))),"",IF(VLOOKUP(D1417,Paramètres!$C$17:$H$33,6,0)="oui","illimité",VLOOKUP(D1417,Paramètres!$C$17:$H$33,5,0)))</f>
        <v/>
      </c>
      <c r="G1417" s="269" t="str">
        <f t="shared" si="135"/>
        <v/>
      </c>
      <c r="H1417" s="208"/>
      <c r="I1417" s="53"/>
      <c r="J1417" s="209"/>
      <c r="K1417" s="271"/>
      <c r="L1417" s="37"/>
      <c r="M1417" s="218"/>
      <c r="N1417" s="124"/>
      <c r="O1417" s="211" t="str">
        <f t="shared" ca="1" si="136"/>
        <v/>
      </c>
      <c r="P1417" s="212" t="str">
        <f>IF(ISERROR(VLOOKUP(L1417,Paramètres!$A$38:$B$40,2,0)),"",VLOOKUP(L1417,Paramètres!$A$38:$B$40,2,0))</f>
        <v/>
      </c>
      <c r="Q1417" s="211" t="str">
        <f t="shared" ca="1" si="137"/>
        <v/>
      </c>
      <c r="R1417" s="211" t="str">
        <f t="shared" si="133"/>
        <v/>
      </c>
      <c r="S1417" s="213" t="str">
        <f t="shared" ca="1" si="134"/>
        <v/>
      </c>
      <c r="T1417" s="214" t="str">
        <f t="shared" ca="1" si="138"/>
        <v/>
      </c>
    </row>
    <row r="1418" spans="1:20" x14ac:dyDescent="0.25">
      <c r="A1418" s="119" t="s">
        <v>6987</v>
      </c>
      <c r="B1418" s="260"/>
      <c r="C1418" s="264" t="str">
        <f>IF(ISERROR(VLOOKUP(B1418,'Tous les abonnés'!$A$6:$I$5491,2,0)),"",VLOOKUP(B1418,'Tous les abonnés'!$A$6:$I$5491,2,0))</f>
        <v/>
      </c>
      <c r="D1418" s="26"/>
      <c r="E1418" s="265"/>
      <c r="F1418" s="207" t="str">
        <f>IF(ISERROR(IF(VLOOKUP(D1418,Paramètres!$C$17:$H$33,6,0)="oui","illimité",VLOOKUP(D1418,Paramètres!$C$17:$H$33,5,0))),"",IF(VLOOKUP(D1418,Paramètres!$C$17:$H$33,6,0)="oui","illimité",VLOOKUP(D1418,Paramètres!$C$17:$H$33,5,0)))</f>
        <v/>
      </c>
      <c r="G1418" s="269" t="str">
        <f t="shared" si="135"/>
        <v/>
      </c>
      <c r="H1418" s="208"/>
      <c r="I1418" s="53"/>
      <c r="J1418" s="209"/>
      <c r="K1418" s="271"/>
      <c r="L1418" s="37"/>
      <c r="M1418" s="218"/>
      <c r="N1418" s="124"/>
      <c r="O1418" s="211" t="str">
        <f t="shared" ca="1" si="136"/>
        <v/>
      </c>
      <c r="P1418" s="212" t="str">
        <f>IF(ISERROR(VLOOKUP(L1418,Paramètres!$A$38:$B$40,2,0)),"",VLOOKUP(L1418,Paramètres!$A$38:$B$40,2,0))</f>
        <v/>
      </c>
      <c r="Q1418" s="211" t="str">
        <f t="shared" ca="1" si="137"/>
        <v/>
      </c>
      <c r="R1418" s="211" t="str">
        <f t="shared" si="133"/>
        <v/>
      </c>
      <c r="S1418" s="213" t="str">
        <f t="shared" ca="1" si="134"/>
        <v/>
      </c>
      <c r="T1418" s="214" t="str">
        <f t="shared" ca="1" si="138"/>
        <v/>
      </c>
    </row>
    <row r="1419" spans="1:20" x14ac:dyDescent="0.25">
      <c r="A1419" s="119" t="s">
        <v>6988</v>
      </c>
      <c r="B1419" s="260"/>
      <c r="C1419" s="264" t="str">
        <f>IF(ISERROR(VLOOKUP(B1419,'Tous les abonnés'!$A$6:$I$5491,2,0)),"",VLOOKUP(B1419,'Tous les abonnés'!$A$6:$I$5491,2,0))</f>
        <v/>
      </c>
      <c r="D1419" s="26"/>
      <c r="E1419" s="265"/>
      <c r="F1419" s="207" t="str">
        <f>IF(ISERROR(IF(VLOOKUP(D1419,Paramètres!$C$17:$H$33,6,0)="oui","illimité",VLOOKUP(D1419,Paramètres!$C$17:$H$33,5,0))),"",IF(VLOOKUP(D1419,Paramètres!$C$17:$H$33,6,0)="oui","illimité",VLOOKUP(D1419,Paramètres!$C$17:$H$33,5,0)))</f>
        <v/>
      </c>
      <c r="G1419" s="269" t="str">
        <f t="shared" si="135"/>
        <v/>
      </c>
      <c r="H1419" s="208"/>
      <c r="I1419" s="53"/>
      <c r="J1419" s="209"/>
      <c r="K1419" s="271"/>
      <c r="L1419" s="37"/>
      <c r="M1419" s="218"/>
      <c r="N1419" s="124"/>
      <c r="O1419" s="211" t="str">
        <f t="shared" ca="1" si="136"/>
        <v/>
      </c>
      <c r="P1419" s="212" t="str">
        <f>IF(ISERROR(VLOOKUP(L1419,Paramètres!$A$38:$B$40,2,0)),"",VLOOKUP(L1419,Paramètres!$A$38:$B$40,2,0))</f>
        <v/>
      </c>
      <c r="Q1419" s="211" t="str">
        <f t="shared" ca="1" si="137"/>
        <v/>
      </c>
      <c r="R1419" s="211" t="str">
        <f t="shared" si="133"/>
        <v/>
      </c>
      <c r="S1419" s="213" t="str">
        <f t="shared" ca="1" si="134"/>
        <v/>
      </c>
      <c r="T1419" s="214" t="str">
        <f t="shared" ca="1" si="138"/>
        <v/>
      </c>
    </row>
    <row r="1420" spans="1:20" x14ac:dyDescent="0.25">
      <c r="A1420" s="119" t="s">
        <v>6989</v>
      </c>
      <c r="B1420" s="260"/>
      <c r="C1420" s="264" t="str">
        <f>IF(ISERROR(VLOOKUP(B1420,'Tous les abonnés'!$A$6:$I$5491,2,0)),"",VLOOKUP(B1420,'Tous les abonnés'!$A$6:$I$5491,2,0))</f>
        <v/>
      </c>
      <c r="D1420" s="26"/>
      <c r="E1420" s="265"/>
      <c r="F1420" s="207" t="str">
        <f>IF(ISERROR(IF(VLOOKUP(D1420,Paramètres!$C$17:$H$33,6,0)="oui","illimité",VLOOKUP(D1420,Paramètres!$C$17:$H$33,5,0))),"",IF(VLOOKUP(D1420,Paramètres!$C$17:$H$33,6,0)="oui","illimité",VLOOKUP(D1420,Paramètres!$C$17:$H$33,5,0)))</f>
        <v/>
      </c>
      <c r="G1420" s="269" t="str">
        <f t="shared" si="135"/>
        <v/>
      </c>
      <c r="H1420" s="208"/>
      <c r="I1420" s="53"/>
      <c r="J1420" s="209"/>
      <c r="K1420" s="271"/>
      <c r="L1420" s="37"/>
      <c r="M1420" s="218"/>
      <c r="N1420" s="124"/>
      <c r="O1420" s="211" t="str">
        <f t="shared" ca="1" si="136"/>
        <v/>
      </c>
      <c r="P1420" s="212" t="str">
        <f>IF(ISERROR(VLOOKUP(L1420,Paramètres!$A$38:$B$40,2,0)),"",VLOOKUP(L1420,Paramètres!$A$38:$B$40,2,0))</f>
        <v/>
      </c>
      <c r="Q1420" s="211" t="str">
        <f t="shared" ca="1" si="137"/>
        <v/>
      </c>
      <c r="R1420" s="211" t="str">
        <f t="shared" si="133"/>
        <v/>
      </c>
      <c r="S1420" s="213" t="str">
        <f t="shared" ca="1" si="134"/>
        <v/>
      </c>
      <c r="T1420" s="214" t="str">
        <f t="shared" ca="1" si="138"/>
        <v/>
      </c>
    </row>
    <row r="1421" spans="1:20" x14ac:dyDescent="0.25">
      <c r="A1421" s="119" t="s">
        <v>6990</v>
      </c>
      <c r="B1421" s="260"/>
      <c r="C1421" s="264" t="str">
        <f>IF(ISERROR(VLOOKUP(B1421,'Tous les abonnés'!$A$6:$I$5491,2,0)),"",VLOOKUP(B1421,'Tous les abonnés'!$A$6:$I$5491,2,0))</f>
        <v/>
      </c>
      <c r="D1421" s="26"/>
      <c r="E1421" s="265"/>
      <c r="F1421" s="207" t="str">
        <f>IF(ISERROR(IF(VLOOKUP(D1421,Paramètres!$C$17:$H$33,6,0)="oui","illimité",VLOOKUP(D1421,Paramètres!$C$17:$H$33,5,0))),"",IF(VLOOKUP(D1421,Paramètres!$C$17:$H$33,6,0)="oui","illimité",VLOOKUP(D1421,Paramètres!$C$17:$H$33,5,0)))</f>
        <v/>
      </c>
      <c r="G1421" s="269" t="str">
        <f t="shared" si="135"/>
        <v/>
      </c>
      <c r="H1421" s="208"/>
      <c r="I1421" s="53"/>
      <c r="J1421" s="209"/>
      <c r="K1421" s="271"/>
      <c r="L1421" s="37"/>
      <c r="M1421" s="218"/>
      <c r="N1421" s="124"/>
      <c r="O1421" s="211" t="str">
        <f t="shared" ca="1" si="136"/>
        <v/>
      </c>
      <c r="P1421" s="212" t="str">
        <f>IF(ISERROR(VLOOKUP(L1421,Paramètres!$A$38:$B$40,2,0)),"",VLOOKUP(L1421,Paramètres!$A$38:$B$40,2,0))</f>
        <v/>
      </c>
      <c r="Q1421" s="211" t="str">
        <f t="shared" ca="1" si="137"/>
        <v/>
      </c>
      <c r="R1421" s="211" t="str">
        <f t="shared" si="133"/>
        <v/>
      </c>
      <c r="S1421" s="213" t="str">
        <f t="shared" ca="1" si="134"/>
        <v/>
      </c>
      <c r="T1421" s="214" t="str">
        <f t="shared" ca="1" si="138"/>
        <v/>
      </c>
    </row>
    <row r="1422" spans="1:20" x14ac:dyDescent="0.25">
      <c r="A1422" s="119" t="s">
        <v>6991</v>
      </c>
      <c r="B1422" s="260"/>
      <c r="C1422" s="264" t="str">
        <f>IF(ISERROR(VLOOKUP(B1422,'Tous les abonnés'!$A$6:$I$5491,2,0)),"",VLOOKUP(B1422,'Tous les abonnés'!$A$6:$I$5491,2,0))</f>
        <v/>
      </c>
      <c r="D1422" s="26"/>
      <c r="E1422" s="265"/>
      <c r="F1422" s="207" t="str">
        <f>IF(ISERROR(IF(VLOOKUP(D1422,Paramètres!$C$17:$H$33,6,0)="oui","illimité",VLOOKUP(D1422,Paramètres!$C$17:$H$33,5,0))),"",IF(VLOOKUP(D1422,Paramètres!$C$17:$H$33,6,0)="oui","illimité",VLOOKUP(D1422,Paramètres!$C$17:$H$33,5,0)))</f>
        <v/>
      </c>
      <c r="G1422" s="269" t="str">
        <f t="shared" si="135"/>
        <v/>
      </c>
      <c r="H1422" s="208"/>
      <c r="I1422" s="53"/>
      <c r="J1422" s="209"/>
      <c r="K1422" s="271"/>
      <c r="L1422" s="37"/>
      <c r="M1422" s="218"/>
      <c r="N1422" s="124"/>
      <c r="O1422" s="211" t="str">
        <f t="shared" ca="1" si="136"/>
        <v/>
      </c>
      <c r="P1422" s="212" t="str">
        <f>IF(ISERROR(VLOOKUP(L1422,Paramètres!$A$38:$B$40,2,0)),"",VLOOKUP(L1422,Paramètres!$A$38:$B$40,2,0))</f>
        <v/>
      </c>
      <c r="Q1422" s="211" t="str">
        <f t="shared" ca="1" si="137"/>
        <v/>
      </c>
      <c r="R1422" s="211" t="str">
        <f t="shared" si="133"/>
        <v/>
      </c>
      <c r="S1422" s="213" t="str">
        <f t="shared" ca="1" si="134"/>
        <v/>
      </c>
      <c r="T1422" s="214" t="str">
        <f t="shared" ca="1" si="138"/>
        <v/>
      </c>
    </row>
    <row r="1423" spans="1:20" x14ac:dyDescent="0.25">
      <c r="A1423" s="119" t="s">
        <v>6992</v>
      </c>
      <c r="B1423" s="260"/>
      <c r="C1423" s="264" t="str">
        <f>IF(ISERROR(VLOOKUP(B1423,'Tous les abonnés'!$A$6:$I$5491,2,0)),"",VLOOKUP(B1423,'Tous les abonnés'!$A$6:$I$5491,2,0))</f>
        <v/>
      </c>
      <c r="D1423" s="26"/>
      <c r="E1423" s="265"/>
      <c r="F1423" s="207" t="str">
        <f>IF(ISERROR(IF(VLOOKUP(D1423,Paramètres!$C$17:$H$33,6,0)="oui","illimité",VLOOKUP(D1423,Paramètres!$C$17:$H$33,5,0))),"",IF(VLOOKUP(D1423,Paramètres!$C$17:$H$33,6,0)="oui","illimité",VLOOKUP(D1423,Paramètres!$C$17:$H$33,5,0)))</f>
        <v/>
      </c>
      <c r="G1423" s="269" t="str">
        <f t="shared" si="135"/>
        <v/>
      </c>
      <c r="H1423" s="208"/>
      <c r="I1423" s="53"/>
      <c r="J1423" s="209"/>
      <c r="K1423" s="271"/>
      <c r="L1423" s="37"/>
      <c r="M1423" s="218"/>
      <c r="N1423" s="124"/>
      <c r="O1423" s="211" t="str">
        <f t="shared" ca="1" si="136"/>
        <v/>
      </c>
      <c r="P1423" s="212" t="str">
        <f>IF(ISERROR(VLOOKUP(L1423,Paramètres!$A$38:$B$40,2,0)),"",VLOOKUP(L1423,Paramètres!$A$38:$B$40,2,0))</f>
        <v/>
      </c>
      <c r="Q1423" s="211" t="str">
        <f t="shared" ca="1" si="137"/>
        <v/>
      </c>
      <c r="R1423" s="211" t="str">
        <f t="shared" si="133"/>
        <v/>
      </c>
      <c r="S1423" s="213" t="str">
        <f t="shared" ca="1" si="134"/>
        <v/>
      </c>
      <c r="T1423" s="214" t="str">
        <f t="shared" ca="1" si="138"/>
        <v/>
      </c>
    </row>
    <row r="1424" spans="1:20" x14ac:dyDescent="0.25">
      <c r="A1424" s="119" t="s">
        <v>6993</v>
      </c>
      <c r="B1424" s="260"/>
      <c r="C1424" s="264" t="str">
        <f>IF(ISERROR(VLOOKUP(B1424,'Tous les abonnés'!$A$6:$I$5491,2,0)),"",VLOOKUP(B1424,'Tous les abonnés'!$A$6:$I$5491,2,0))</f>
        <v/>
      </c>
      <c r="D1424" s="26"/>
      <c r="E1424" s="265"/>
      <c r="F1424" s="207" t="str">
        <f>IF(ISERROR(IF(VLOOKUP(D1424,Paramètres!$C$17:$H$33,6,0)="oui","illimité",VLOOKUP(D1424,Paramètres!$C$17:$H$33,5,0))),"",IF(VLOOKUP(D1424,Paramètres!$C$17:$H$33,6,0)="oui","illimité",VLOOKUP(D1424,Paramètres!$C$17:$H$33,5,0)))</f>
        <v/>
      </c>
      <c r="G1424" s="269" t="str">
        <f t="shared" si="135"/>
        <v/>
      </c>
      <c r="H1424" s="208"/>
      <c r="I1424" s="53"/>
      <c r="J1424" s="209"/>
      <c r="K1424" s="271"/>
      <c r="L1424" s="37"/>
      <c r="M1424" s="218"/>
      <c r="N1424" s="124"/>
      <c r="O1424" s="211" t="str">
        <f t="shared" ca="1" si="136"/>
        <v/>
      </c>
      <c r="P1424" s="212" t="str">
        <f>IF(ISERROR(VLOOKUP(L1424,Paramètres!$A$38:$B$40,2,0)),"",VLOOKUP(L1424,Paramètres!$A$38:$B$40,2,0))</f>
        <v/>
      </c>
      <c r="Q1424" s="211" t="str">
        <f t="shared" ca="1" si="137"/>
        <v/>
      </c>
      <c r="R1424" s="211" t="str">
        <f t="shared" si="133"/>
        <v/>
      </c>
      <c r="S1424" s="213" t="str">
        <f t="shared" ca="1" si="134"/>
        <v/>
      </c>
      <c r="T1424" s="214" t="str">
        <f t="shared" ca="1" si="138"/>
        <v/>
      </c>
    </row>
    <row r="1425" spans="1:20" x14ac:dyDescent="0.25">
      <c r="A1425" s="119" t="s">
        <v>6994</v>
      </c>
      <c r="B1425" s="260"/>
      <c r="C1425" s="264" t="str">
        <f>IF(ISERROR(VLOOKUP(B1425,'Tous les abonnés'!$A$6:$I$5491,2,0)),"",VLOOKUP(B1425,'Tous les abonnés'!$A$6:$I$5491,2,0))</f>
        <v/>
      </c>
      <c r="D1425" s="26"/>
      <c r="E1425" s="265"/>
      <c r="F1425" s="207" t="str">
        <f>IF(ISERROR(IF(VLOOKUP(D1425,Paramètres!$C$17:$H$33,6,0)="oui","illimité",VLOOKUP(D1425,Paramètres!$C$17:$H$33,5,0))),"",IF(VLOOKUP(D1425,Paramètres!$C$17:$H$33,6,0)="oui","illimité",VLOOKUP(D1425,Paramètres!$C$17:$H$33,5,0)))</f>
        <v/>
      </c>
      <c r="G1425" s="269" t="str">
        <f t="shared" si="135"/>
        <v/>
      </c>
      <c r="H1425" s="208"/>
      <c r="I1425" s="53"/>
      <c r="J1425" s="209"/>
      <c r="K1425" s="271"/>
      <c r="L1425" s="37"/>
      <c r="M1425" s="218"/>
      <c r="N1425" s="124"/>
      <c r="O1425" s="211" t="str">
        <f t="shared" ca="1" si="136"/>
        <v/>
      </c>
      <c r="P1425" s="212" t="str">
        <f>IF(ISERROR(VLOOKUP(L1425,Paramètres!$A$38:$B$40,2,0)),"",VLOOKUP(L1425,Paramètres!$A$38:$B$40,2,0))</f>
        <v/>
      </c>
      <c r="Q1425" s="211" t="str">
        <f t="shared" ca="1" si="137"/>
        <v/>
      </c>
      <c r="R1425" s="211" t="str">
        <f t="shared" si="133"/>
        <v/>
      </c>
      <c r="S1425" s="213" t="str">
        <f t="shared" ca="1" si="134"/>
        <v/>
      </c>
      <c r="T1425" s="214" t="str">
        <f t="shared" ca="1" si="138"/>
        <v/>
      </c>
    </row>
    <row r="1426" spans="1:20" x14ac:dyDescent="0.25">
      <c r="A1426" s="119" t="s">
        <v>6995</v>
      </c>
      <c r="B1426" s="260"/>
      <c r="C1426" s="264" t="str">
        <f>IF(ISERROR(VLOOKUP(B1426,'Tous les abonnés'!$A$6:$I$5491,2,0)),"",VLOOKUP(B1426,'Tous les abonnés'!$A$6:$I$5491,2,0))</f>
        <v/>
      </c>
      <c r="D1426" s="26"/>
      <c r="E1426" s="265"/>
      <c r="F1426" s="207" t="str">
        <f>IF(ISERROR(IF(VLOOKUP(D1426,Paramètres!$C$17:$H$33,6,0)="oui","illimité",VLOOKUP(D1426,Paramètres!$C$17:$H$33,5,0))),"",IF(VLOOKUP(D1426,Paramètres!$C$17:$H$33,6,0)="oui","illimité",VLOOKUP(D1426,Paramètres!$C$17:$H$33,5,0)))</f>
        <v/>
      </c>
      <c r="G1426" s="269" t="str">
        <f t="shared" si="135"/>
        <v/>
      </c>
      <c r="H1426" s="208"/>
      <c r="I1426" s="53"/>
      <c r="J1426" s="209"/>
      <c r="K1426" s="271"/>
      <c r="L1426" s="37"/>
      <c r="M1426" s="218"/>
      <c r="N1426" s="124"/>
      <c r="O1426" s="211" t="str">
        <f t="shared" ca="1" si="136"/>
        <v/>
      </c>
      <c r="P1426" s="212" t="str">
        <f>IF(ISERROR(VLOOKUP(L1426,Paramètres!$A$38:$B$40,2,0)),"",VLOOKUP(L1426,Paramètres!$A$38:$B$40,2,0))</f>
        <v/>
      </c>
      <c r="Q1426" s="211" t="str">
        <f t="shared" ca="1" si="137"/>
        <v/>
      </c>
      <c r="R1426" s="211" t="str">
        <f t="shared" si="133"/>
        <v/>
      </c>
      <c r="S1426" s="213" t="str">
        <f t="shared" ca="1" si="134"/>
        <v/>
      </c>
      <c r="T1426" s="214" t="str">
        <f t="shared" ca="1" si="138"/>
        <v/>
      </c>
    </row>
    <row r="1427" spans="1:20" x14ac:dyDescent="0.25">
      <c r="A1427" s="119" t="s">
        <v>6996</v>
      </c>
      <c r="B1427" s="260"/>
      <c r="C1427" s="264" t="str">
        <f>IF(ISERROR(VLOOKUP(B1427,'Tous les abonnés'!$A$6:$I$5491,2,0)),"",VLOOKUP(B1427,'Tous les abonnés'!$A$6:$I$5491,2,0))</f>
        <v/>
      </c>
      <c r="D1427" s="26"/>
      <c r="E1427" s="265"/>
      <c r="F1427" s="207" t="str">
        <f>IF(ISERROR(IF(VLOOKUP(D1427,Paramètres!$C$17:$H$33,6,0)="oui","illimité",VLOOKUP(D1427,Paramètres!$C$17:$H$33,5,0))),"",IF(VLOOKUP(D1427,Paramètres!$C$17:$H$33,6,0)="oui","illimité",VLOOKUP(D1427,Paramètres!$C$17:$H$33,5,0)))</f>
        <v/>
      </c>
      <c r="G1427" s="269" t="str">
        <f t="shared" si="135"/>
        <v/>
      </c>
      <c r="H1427" s="208"/>
      <c r="I1427" s="53"/>
      <c r="J1427" s="209"/>
      <c r="K1427" s="271"/>
      <c r="L1427" s="37"/>
      <c r="M1427" s="218"/>
      <c r="N1427" s="124"/>
      <c r="O1427" s="211" t="str">
        <f t="shared" ca="1" si="136"/>
        <v/>
      </c>
      <c r="P1427" s="212" t="str">
        <f>IF(ISERROR(VLOOKUP(L1427,Paramètres!$A$38:$B$40,2,0)),"",VLOOKUP(L1427,Paramètres!$A$38:$B$40,2,0))</f>
        <v/>
      </c>
      <c r="Q1427" s="211" t="str">
        <f t="shared" ca="1" si="137"/>
        <v/>
      </c>
      <c r="R1427" s="211" t="str">
        <f t="shared" si="133"/>
        <v/>
      </c>
      <c r="S1427" s="213" t="str">
        <f t="shared" ca="1" si="134"/>
        <v/>
      </c>
      <c r="T1427" s="214" t="str">
        <f t="shared" ca="1" si="138"/>
        <v/>
      </c>
    </row>
    <row r="1428" spans="1:20" x14ac:dyDescent="0.25">
      <c r="A1428" s="119" t="s">
        <v>6997</v>
      </c>
      <c r="B1428" s="260"/>
      <c r="C1428" s="264" t="str">
        <f>IF(ISERROR(VLOOKUP(B1428,'Tous les abonnés'!$A$6:$I$5491,2,0)),"",VLOOKUP(B1428,'Tous les abonnés'!$A$6:$I$5491,2,0))</f>
        <v/>
      </c>
      <c r="D1428" s="26"/>
      <c r="E1428" s="265"/>
      <c r="F1428" s="207" t="str">
        <f>IF(ISERROR(IF(VLOOKUP(D1428,Paramètres!$C$17:$H$33,6,0)="oui","illimité",VLOOKUP(D1428,Paramètres!$C$17:$H$33,5,0))),"",IF(VLOOKUP(D1428,Paramètres!$C$17:$H$33,6,0)="oui","illimité",VLOOKUP(D1428,Paramètres!$C$17:$H$33,5,0)))</f>
        <v/>
      </c>
      <c r="G1428" s="269" t="str">
        <f t="shared" si="135"/>
        <v/>
      </c>
      <c r="H1428" s="208"/>
      <c r="I1428" s="53"/>
      <c r="J1428" s="209"/>
      <c r="K1428" s="271"/>
      <c r="L1428" s="37"/>
      <c r="M1428" s="218"/>
      <c r="N1428" s="124"/>
      <c r="O1428" s="211" t="str">
        <f t="shared" ca="1" si="136"/>
        <v/>
      </c>
      <c r="P1428" s="212" t="str">
        <f>IF(ISERROR(VLOOKUP(L1428,Paramètres!$A$38:$B$40,2,0)),"",VLOOKUP(L1428,Paramètres!$A$38:$B$40,2,0))</f>
        <v/>
      </c>
      <c r="Q1428" s="211" t="str">
        <f t="shared" ca="1" si="137"/>
        <v/>
      </c>
      <c r="R1428" s="211" t="str">
        <f t="shared" si="133"/>
        <v/>
      </c>
      <c r="S1428" s="213" t="str">
        <f t="shared" ca="1" si="134"/>
        <v/>
      </c>
      <c r="T1428" s="214" t="str">
        <f t="shared" ca="1" si="138"/>
        <v/>
      </c>
    </row>
    <row r="1429" spans="1:20" x14ac:dyDescent="0.25">
      <c r="A1429" s="119" t="s">
        <v>6998</v>
      </c>
      <c r="B1429" s="260"/>
      <c r="C1429" s="264" t="str">
        <f>IF(ISERROR(VLOOKUP(B1429,'Tous les abonnés'!$A$6:$I$5491,2,0)),"",VLOOKUP(B1429,'Tous les abonnés'!$A$6:$I$5491,2,0))</f>
        <v/>
      </c>
      <c r="D1429" s="26"/>
      <c r="E1429" s="265"/>
      <c r="F1429" s="207" t="str">
        <f>IF(ISERROR(IF(VLOOKUP(D1429,Paramètres!$C$17:$H$33,6,0)="oui","illimité",VLOOKUP(D1429,Paramètres!$C$17:$H$33,5,0))),"",IF(VLOOKUP(D1429,Paramètres!$C$17:$H$33,6,0)="oui","illimité",VLOOKUP(D1429,Paramètres!$C$17:$H$33,5,0)))</f>
        <v/>
      </c>
      <c r="G1429" s="269" t="str">
        <f t="shared" si="135"/>
        <v/>
      </c>
      <c r="H1429" s="208"/>
      <c r="I1429" s="53"/>
      <c r="J1429" s="209"/>
      <c r="K1429" s="271"/>
      <c r="L1429" s="37"/>
      <c r="M1429" s="218"/>
      <c r="N1429" s="124"/>
      <c r="O1429" s="211" t="str">
        <f t="shared" ca="1" si="136"/>
        <v/>
      </c>
      <c r="P1429" s="212" t="str">
        <f>IF(ISERROR(VLOOKUP(L1429,Paramètres!$A$38:$B$40,2,0)),"",VLOOKUP(L1429,Paramètres!$A$38:$B$40,2,0))</f>
        <v/>
      </c>
      <c r="Q1429" s="211" t="str">
        <f t="shared" ca="1" si="137"/>
        <v/>
      </c>
      <c r="R1429" s="211" t="str">
        <f t="shared" si="133"/>
        <v/>
      </c>
      <c r="S1429" s="213" t="str">
        <f t="shared" ca="1" si="134"/>
        <v/>
      </c>
      <c r="T1429" s="214" t="str">
        <f t="shared" ca="1" si="138"/>
        <v/>
      </c>
    </row>
    <row r="1430" spans="1:20" x14ac:dyDescent="0.25">
      <c r="A1430" s="119" t="s">
        <v>6999</v>
      </c>
      <c r="B1430" s="260"/>
      <c r="C1430" s="264" t="str">
        <f>IF(ISERROR(VLOOKUP(B1430,'Tous les abonnés'!$A$6:$I$5491,2,0)),"",VLOOKUP(B1430,'Tous les abonnés'!$A$6:$I$5491,2,0))</f>
        <v/>
      </c>
      <c r="D1430" s="26"/>
      <c r="E1430" s="265"/>
      <c r="F1430" s="207" t="str">
        <f>IF(ISERROR(IF(VLOOKUP(D1430,Paramètres!$C$17:$H$33,6,0)="oui","illimité",VLOOKUP(D1430,Paramètres!$C$17:$H$33,5,0))),"",IF(VLOOKUP(D1430,Paramètres!$C$17:$H$33,6,0)="oui","illimité",VLOOKUP(D1430,Paramètres!$C$17:$H$33,5,0)))</f>
        <v/>
      </c>
      <c r="G1430" s="269" t="str">
        <f t="shared" si="135"/>
        <v/>
      </c>
      <c r="H1430" s="208"/>
      <c r="I1430" s="53"/>
      <c r="J1430" s="209"/>
      <c r="K1430" s="271"/>
      <c r="L1430" s="37"/>
      <c r="M1430" s="218"/>
      <c r="N1430" s="124"/>
      <c r="O1430" s="211" t="str">
        <f t="shared" ca="1" si="136"/>
        <v/>
      </c>
      <c r="P1430" s="212" t="str">
        <f>IF(ISERROR(VLOOKUP(L1430,Paramètres!$A$38:$B$40,2,0)),"",VLOOKUP(L1430,Paramètres!$A$38:$B$40,2,0))</f>
        <v/>
      </c>
      <c r="Q1430" s="211" t="str">
        <f t="shared" ca="1" si="137"/>
        <v/>
      </c>
      <c r="R1430" s="211" t="str">
        <f t="shared" si="133"/>
        <v/>
      </c>
      <c r="S1430" s="213" t="str">
        <f t="shared" ca="1" si="134"/>
        <v/>
      </c>
      <c r="T1430" s="214" t="str">
        <f t="shared" ca="1" si="138"/>
        <v/>
      </c>
    </row>
    <row r="1431" spans="1:20" x14ac:dyDescent="0.25">
      <c r="A1431" s="119" t="s">
        <v>7000</v>
      </c>
      <c r="B1431" s="260"/>
      <c r="C1431" s="264" t="str">
        <f>IF(ISERROR(VLOOKUP(B1431,'Tous les abonnés'!$A$6:$I$5491,2,0)),"",VLOOKUP(B1431,'Tous les abonnés'!$A$6:$I$5491,2,0))</f>
        <v/>
      </c>
      <c r="D1431" s="26"/>
      <c r="E1431" s="265"/>
      <c r="F1431" s="207" t="str">
        <f>IF(ISERROR(IF(VLOOKUP(D1431,Paramètres!$C$17:$H$33,6,0)="oui","illimité",VLOOKUP(D1431,Paramètres!$C$17:$H$33,5,0))),"",IF(VLOOKUP(D1431,Paramètres!$C$17:$H$33,6,0)="oui","illimité",VLOOKUP(D1431,Paramètres!$C$17:$H$33,5,0)))</f>
        <v/>
      </c>
      <c r="G1431" s="269" t="str">
        <f t="shared" si="135"/>
        <v/>
      </c>
      <c r="H1431" s="208"/>
      <c r="I1431" s="53"/>
      <c r="J1431" s="209"/>
      <c r="K1431" s="271"/>
      <c r="L1431" s="37"/>
      <c r="M1431" s="218"/>
      <c r="N1431" s="124"/>
      <c r="O1431" s="211" t="str">
        <f t="shared" ca="1" si="136"/>
        <v/>
      </c>
      <c r="P1431" s="212" t="str">
        <f>IF(ISERROR(VLOOKUP(L1431,Paramètres!$A$38:$B$40,2,0)),"",VLOOKUP(L1431,Paramètres!$A$38:$B$40,2,0))</f>
        <v/>
      </c>
      <c r="Q1431" s="211" t="str">
        <f t="shared" ca="1" si="137"/>
        <v/>
      </c>
      <c r="R1431" s="211" t="str">
        <f t="shared" si="133"/>
        <v/>
      </c>
      <c r="S1431" s="213" t="str">
        <f t="shared" ca="1" si="134"/>
        <v/>
      </c>
      <c r="T1431" s="214" t="str">
        <f t="shared" ca="1" si="138"/>
        <v/>
      </c>
    </row>
    <row r="1432" spans="1:20" x14ac:dyDescent="0.25">
      <c r="A1432" s="119" t="s">
        <v>7001</v>
      </c>
      <c r="B1432" s="260"/>
      <c r="C1432" s="264" t="str">
        <f>IF(ISERROR(VLOOKUP(B1432,'Tous les abonnés'!$A$6:$I$5491,2,0)),"",VLOOKUP(B1432,'Tous les abonnés'!$A$6:$I$5491,2,0))</f>
        <v/>
      </c>
      <c r="D1432" s="26"/>
      <c r="E1432" s="265"/>
      <c r="F1432" s="207" t="str">
        <f>IF(ISERROR(IF(VLOOKUP(D1432,Paramètres!$C$17:$H$33,6,0)="oui","illimité",VLOOKUP(D1432,Paramètres!$C$17:$H$33,5,0))),"",IF(VLOOKUP(D1432,Paramètres!$C$17:$H$33,6,0)="oui","illimité",VLOOKUP(D1432,Paramètres!$C$17:$H$33,5,0)))</f>
        <v/>
      </c>
      <c r="G1432" s="269" t="str">
        <f t="shared" si="135"/>
        <v/>
      </c>
      <c r="H1432" s="208"/>
      <c r="I1432" s="53"/>
      <c r="J1432" s="209"/>
      <c r="K1432" s="271"/>
      <c r="L1432" s="37"/>
      <c r="M1432" s="218"/>
      <c r="N1432" s="124"/>
      <c r="O1432" s="211" t="str">
        <f t="shared" ca="1" si="136"/>
        <v/>
      </c>
      <c r="P1432" s="212" t="str">
        <f>IF(ISERROR(VLOOKUP(L1432,Paramètres!$A$38:$B$40,2,0)),"",VLOOKUP(L1432,Paramètres!$A$38:$B$40,2,0))</f>
        <v/>
      </c>
      <c r="Q1432" s="211" t="str">
        <f t="shared" ca="1" si="137"/>
        <v/>
      </c>
      <c r="R1432" s="211" t="str">
        <f t="shared" si="133"/>
        <v/>
      </c>
      <c r="S1432" s="213" t="str">
        <f t="shared" ca="1" si="134"/>
        <v/>
      </c>
      <c r="T1432" s="214" t="str">
        <f t="shared" ca="1" si="138"/>
        <v/>
      </c>
    </row>
    <row r="1433" spans="1:20" x14ac:dyDescent="0.25">
      <c r="A1433" s="119" t="s">
        <v>7002</v>
      </c>
      <c r="B1433" s="260"/>
      <c r="C1433" s="264" t="str">
        <f>IF(ISERROR(VLOOKUP(B1433,'Tous les abonnés'!$A$6:$I$5491,2,0)),"",VLOOKUP(B1433,'Tous les abonnés'!$A$6:$I$5491,2,0))</f>
        <v/>
      </c>
      <c r="D1433" s="26"/>
      <c r="E1433" s="265"/>
      <c r="F1433" s="207" t="str">
        <f>IF(ISERROR(IF(VLOOKUP(D1433,Paramètres!$C$17:$H$33,6,0)="oui","illimité",VLOOKUP(D1433,Paramètres!$C$17:$H$33,5,0))),"",IF(VLOOKUP(D1433,Paramètres!$C$17:$H$33,6,0)="oui","illimité",VLOOKUP(D1433,Paramètres!$C$17:$H$33,5,0)))</f>
        <v/>
      </c>
      <c r="G1433" s="269" t="str">
        <f t="shared" si="135"/>
        <v/>
      </c>
      <c r="H1433" s="208"/>
      <c r="I1433" s="53"/>
      <c r="J1433" s="209"/>
      <c r="K1433" s="271"/>
      <c r="L1433" s="37"/>
      <c r="M1433" s="218"/>
      <c r="N1433" s="124"/>
      <c r="O1433" s="211" t="str">
        <f t="shared" ca="1" si="136"/>
        <v/>
      </c>
      <c r="P1433" s="212" t="str">
        <f>IF(ISERROR(VLOOKUP(L1433,Paramètres!$A$38:$B$40,2,0)),"",VLOOKUP(L1433,Paramètres!$A$38:$B$40,2,0))</f>
        <v/>
      </c>
      <c r="Q1433" s="211" t="str">
        <f t="shared" ca="1" si="137"/>
        <v/>
      </c>
      <c r="R1433" s="211" t="str">
        <f t="shared" si="133"/>
        <v/>
      </c>
      <c r="S1433" s="213" t="str">
        <f t="shared" ca="1" si="134"/>
        <v/>
      </c>
      <c r="T1433" s="214" t="str">
        <f t="shared" ca="1" si="138"/>
        <v/>
      </c>
    </row>
    <row r="1434" spans="1:20" x14ac:dyDescent="0.25">
      <c r="A1434" s="119" t="s">
        <v>7003</v>
      </c>
      <c r="B1434" s="260"/>
      <c r="C1434" s="264" t="str">
        <f>IF(ISERROR(VLOOKUP(B1434,'Tous les abonnés'!$A$6:$I$5491,2,0)),"",VLOOKUP(B1434,'Tous les abonnés'!$A$6:$I$5491,2,0))</f>
        <v/>
      </c>
      <c r="D1434" s="26"/>
      <c r="E1434" s="265"/>
      <c r="F1434" s="207" t="str">
        <f>IF(ISERROR(IF(VLOOKUP(D1434,Paramètres!$C$17:$H$33,6,0)="oui","illimité",VLOOKUP(D1434,Paramètres!$C$17:$H$33,5,0))),"",IF(VLOOKUP(D1434,Paramètres!$C$17:$H$33,6,0)="oui","illimité",VLOOKUP(D1434,Paramètres!$C$17:$H$33,5,0)))</f>
        <v/>
      </c>
      <c r="G1434" s="269" t="str">
        <f t="shared" si="135"/>
        <v/>
      </c>
      <c r="H1434" s="208"/>
      <c r="I1434" s="53"/>
      <c r="J1434" s="209"/>
      <c r="K1434" s="271"/>
      <c r="L1434" s="37"/>
      <c r="M1434" s="218"/>
      <c r="N1434" s="124"/>
      <c r="O1434" s="211" t="str">
        <f t="shared" ca="1" si="136"/>
        <v/>
      </c>
      <c r="P1434" s="212" t="str">
        <f>IF(ISERROR(VLOOKUP(L1434,Paramètres!$A$38:$B$40,2,0)),"",VLOOKUP(L1434,Paramètres!$A$38:$B$40,2,0))</f>
        <v/>
      </c>
      <c r="Q1434" s="211" t="str">
        <f t="shared" ca="1" si="137"/>
        <v/>
      </c>
      <c r="R1434" s="211" t="str">
        <f t="shared" si="133"/>
        <v/>
      </c>
      <c r="S1434" s="213" t="str">
        <f t="shared" ca="1" si="134"/>
        <v/>
      </c>
      <c r="T1434" s="214" t="str">
        <f t="shared" ca="1" si="138"/>
        <v/>
      </c>
    </row>
    <row r="1435" spans="1:20" x14ac:dyDescent="0.25">
      <c r="A1435" s="119" t="s">
        <v>7004</v>
      </c>
      <c r="B1435" s="260"/>
      <c r="C1435" s="264" t="str">
        <f>IF(ISERROR(VLOOKUP(B1435,'Tous les abonnés'!$A$6:$I$5491,2,0)),"",VLOOKUP(B1435,'Tous les abonnés'!$A$6:$I$5491,2,0))</f>
        <v/>
      </c>
      <c r="D1435" s="26"/>
      <c r="E1435" s="265"/>
      <c r="F1435" s="207" t="str">
        <f>IF(ISERROR(IF(VLOOKUP(D1435,Paramètres!$C$17:$H$33,6,0)="oui","illimité",VLOOKUP(D1435,Paramètres!$C$17:$H$33,5,0))),"",IF(VLOOKUP(D1435,Paramètres!$C$17:$H$33,6,0)="oui","illimité",VLOOKUP(D1435,Paramètres!$C$17:$H$33,5,0)))</f>
        <v/>
      </c>
      <c r="G1435" s="269" t="str">
        <f t="shared" si="135"/>
        <v/>
      </c>
      <c r="H1435" s="208"/>
      <c r="I1435" s="53"/>
      <c r="J1435" s="209"/>
      <c r="K1435" s="271"/>
      <c r="L1435" s="37"/>
      <c r="M1435" s="218"/>
      <c r="N1435" s="124"/>
      <c r="O1435" s="211" t="str">
        <f t="shared" ca="1" si="136"/>
        <v/>
      </c>
      <c r="P1435" s="212" t="str">
        <f>IF(ISERROR(VLOOKUP(L1435,Paramètres!$A$38:$B$40,2,0)),"",VLOOKUP(L1435,Paramètres!$A$38:$B$40,2,0))</f>
        <v/>
      </c>
      <c r="Q1435" s="211" t="str">
        <f t="shared" ca="1" si="137"/>
        <v/>
      </c>
      <c r="R1435" s="211" t="str">
        <f t="shared" si="133"/>
        <v/>
      </c>
      <c r="S1435" s="213" t="str">
        <f t="shared" ca="1" si="134"/>
        <v/>
      </c>
      <c r="T1435" s="214" t="str">
        <f t="shared" ca="1" si="138"/>
        <v/>
      </c>
    </row>
    <row r="1436" spans="1:20" x14ac:dyDescent="0.25">
      <c r="A1436" s="119" t="s">
        <v>7005</v>
      </c>
      <c r="B1436" s="260"/>
      <c r="C1436" s="264" t="str">
        <f>IF(ISERROR(VLOOKUP(B1436,'Tous les abonnés'!$A$6:$I$5491,2,0)),"",VLOOKUP(B1436,'Tous les abonnés'!$A$6:$I$5491,2,0))</f>
        <v/>
      </c>
      <c r="D1436" s="26"/>
      <c r="E1436" s="265"/>
      <c r="F1436" s="207" t="str">
        <f>IF(ISERROR(IF(VLOOKUP(D1436,Paramètres!$C$17:$H$33,6,0)="oui","illimité",VLOOKUP(D1436,Paramètres!$C$17:$H$33,5,0))),"",IF(VLOOKUP(D1436,Paramètres!$C$17:$H$33,6,0)="oui","illimité",VLOOKUP(D1436,Paramètres!$C$17:$H$33,5,0)))</f>
        <v/>
      </c>
      <c r="G1436" s="269" t="str">
        <f t="shared" si="135"/>
        <v/>
      </c>
      <c r="H1436" s="208"/>
      <c r="I1436" s="53"/>
      <c r="J1436" s="209"/>
      <c r="K1436" s="271"/>
      <c r="L1436" s="37"/>
      <c r="M1436" s="218"/>
      <c r="N1436" s="124"/>
      <c r="O1436" s="211" t="str">
        <f t="shared" ca="1" si="136"/>
        <v/>
      </c>
      <c r="P1436" s="212" t="str">
        <f>IF(ISERROR(VLOOKUP(L1436,Paramètres!$A$38:$B$40,2,0)),"",VLOOKUP(L1436,Paramètres!$A$38:$B$40,2,0))</f>
        <v/>
      </c>
      <c r="Q1436" s="211" t="str">
        <f t="shared" ca="1" si="137"/>
        <v/>
      </c>
      <c r="R1436" s="211" t="str">
        <f t="shared" si="133"/>
        <v/>
      </c>
      <c r="S1436" s="213" t="str">
        <f t="shared" ca="1" si="134"/>
        <v/>
      </c>
      <c r="T1436" s="214" t="str">
        <f t="shared" ca="1" si="138"/>
        <v/>
      </c>
    </row>
    <row r="1437" spans="1:20" x14ac:dyDescent="0.25">
      <c r="A1437" s="119" t="s">
        <v>7006</v>
      </c>
      <c r="B1437" s="260"/>
      <c r="C1437" s="264" t="str">
        <f>IF(ISERROR(VLOOKUP(B1437,'Tous les abonnés'!$A$6:$I$5491,2,0)),"",VLOOKUP(B1437,'Tous les abonnés'!$A$6:$I$5491,2,0))</f>
        <v/>
      </c>
      <c r="D1437" s="26"/>
      <c r="E1437" s="265"/>
      <c r="F1437" s="207" t="str">
        <f>IF(ISERROR(IF(VLOOKUP(D1437,Paramètres!$C$17:$H$33,6,0)="oui","illimité",VLOOKUP(D1437,Paramètres!$C$17:$H$33,5,0))),"",IF(VLOOKUP(D1437,Paramètres!$C$17:$H$33,6,0)="oui","illimité",VLOOKUP(D1437,Paramètres!$C$17:$H$33,5,0)))</f>
        <v/>
      </c>
      <c r="G1437" s="269" t="str">
        <f t="shared" si="135"/>
        <v/>
      </c>
      <c r="H1437" s="208"/>
      <c r="I1437" s="53"/>
      <c r="J1437" s="209"/>
      <c r="K1437" s="271"/>
      <c r="L1437" s="37"/>
      <c r="M1437" s="218"/>
      <c r="N1437" s="124"/>
      <c r="O1437" s="211" t="str">
        <f t="shared" ca="1" si="136"/>
        <v/>
      </c>
      <c r="P1437" s="212" t="str">
        <f>IF(ISERROR(VLOOKUP(L1437,Paramètres!$A$38:$B$40,2,0)),"",VLOOKUP(L1437,Paramètres!$A$38:$B$40,2,0))</f>
        <v/>
      </c>
      <c r="Q1437" s="211" t="str">
        <f t="shared" ca="1" si="137"/>
        <v/>
      </c>
      <c r="R1437" s="211" t="str">
        <f t="shared" si="133"/>
        <v/>
      </c>
      <c r="S1437" s="213" t="str">
        <f t="shared" ca="1" si="134"/>
        <v/>
      </c>
      <c r="T1437" s="214" t="str">
        <f t="shared" ca="1" si="138"/>
        <v/>
      </c>
    </row>
    <row r="1438" spans="1:20" x14ac:dyDescent="0.25">
      <c r="A1438" s="119" t="s">
        <v>7007</v>
      </c>
      <c r="B1438" s="260"/>
      <c r="C1438" s="264" t="str">
        <f>IF(ISERROR(VLOOKUP(B1438,'Tous les abonnés'!$A$6:$I$5491,2,0)),"",VLOOKUP(B1438,'Tous les abonnés'!$A$6:$I$5491,2,0))</f>
        <v/>
      </c>
      <c r="D1438" s="26"/>
      <c r="E1438" s="265"/>
      <c r="F1438" s="207" t="str">
        <f>IF(ISERROR(IF(VLOOKUP(D1438,Paramètres!$C$17:$H$33,6,0)="oui","illimité",VLOOKUP(D1438,Paramètres!$C$17:$H$33,5,0))),"",IF(VLOOKUP(D1438,Paramètres!$C$17:$H$33,6,0)="oui","illimité",VLOOKUP(D1438,Paramètres!$C$17:$H$33,5,0)))</f>
        <v/>
      </c>
      <c r="G1438" s="269" t="str">
        <f t="shared" si="135"/>
        <v/>
      </c>
      <c r="H1438" s="208"/>
      <c r="I1438" s="53"/>
      <c r="J1438" s="209"/>
      <c r="K1438" s="271"/>
      <c r="L1438" s="37"/>
      <c r="M1438" s="218"/>
      <c r="N1438" s="124"/>
      <c r="O1438" s="211" t="str">
        <f t="shared" ca="1" si="136"/>
        <v/>
      </c>
      <c r="P1438" s="212" t="str">
        <f>IF(ISERROR(VLOOKUP(L1438,Paramètres!$A$38:$B$40,2,0)),"",VLOOKUP(L1438,Paramètres!$A$38:$B$40,2,0))</f>
        <v/>
      </c>
      <c r="Q1438" s="211" t="str">
        <f t="shared" ca="1" si="137"/>
        <v/>
      </c>
      <c r="R1438" s="211" t="str">
        <f t="shared" si="133"/>
        <v/>
      </c>
      <c r="S1438" s="213" t="str">
        <f t="shared" ca="1" si="134"/>
        <v/>
      </c>
      <c r="T1438" s="214" t="str">
        <f t="shared" ca="1" si="138"/>
        <v/>
      </c>
    </row>
    <row r="1439" spans="1:20" x14ac:dyDescent="0.25">
      <c r="A1439" s="119" t="s">
        <v>7008</v>
      </c>
      <c r="B1439" s="260"/>
      <c r="C1439" s="264" t="str">
        <f>IF(ISERROR(VLOOKUP(B1439,'Tous les abonnés'!$A$6:$I$5491,2,0)),"",VLOOKUP(B1439,'Tous les abonnés'!$A$6:$I$5491,2,0))</f>
        <v/>
      </c>
      <c r="D1439" s="26"/>
      <c r="E1439" s="265"/>
      <c r="F1439" s="207" t="str">
        <f>IF(ISERROR(IF(VLOOKUP(D1439,Paramètres!$C$17:$H$33,6,0)="oui","illimité",VLOOKUP(D1439,Paramètres!$C$17:$H$33,5,0))),"",IF(VLOOKUP(D1439,Paramètres!$C$17:$H$33,6,0)="oui","illimité",VLOOKUP(D1439,Paramètres!$C$17:$H$33,5,0)))</f>
        <v/>
      </c>
      <c r="G1439" s="269" t="str">
        <f t="shared" si="135"/>
        <v/>
      </c>
      <c r="H1439" s="208"/>
      <c r="I1439" s="53"/>
      <c r="J1439" s="209"/>
      <c r="K1439" s="271"/>
      <c r="L1439" s="37"/>
      <c r="M1439" s="218"/>
      <c r="N1439" s="124"/>
      <c r="O1439" s="211" t="str">
        <f t="shared" ca="1" si="136"/>
        <v/>
      </c>
      <c r="P1439" s="212" t="str">
        <f>IF(ISERROR(VLOOKUP(L1439,Paramètres!$A$38:$B$40,2,0)),"",VLOOKUP(L1439,Paramètres!$A$38:$B$40,2,0))</f>
        <v/>
      </c>
      <c r="Q1439" s="211" t="str">
        <f t="shared" ca="1" si="137"/>
        <v/>
      </c>
      <c r="R1439" s="211" t="str">
        <f t="shared" si="133"/>
        <v/>
      </c>
      <c r="S1439" s="213" t="str">
        <f t="shared" ca="1" si="134"/>
        <v/>
      </c>
      <c r="T1439" s="214" t="str">
        <f t="shared" ca="1" si="138"/>
        <v/>
      </c>
    </row>
    <row r="1440" spans="1:20" x14ac:dyDescent="0.25">
      <c r="A1440" s="119" t="s">
        <v>7009</v>
      </c>
      <c r="B1440" s="260"/>
      <c r="C1440" s="264" t="str">
        <f>IF(ISERROR(VLOOKUP(B1440,'Tous les abonnés'!$A$6:$I$5491,2,0)),"",VLOOKUP(B1440,'Tous les abonnés'!$A$6:$I$5491,2,0))</f>
        <v/>
      </c>
      <c r="D1440" s="26"/>
      <c r="E1440" s="265"/>
      <c r="F1440" s="207" t="str">
        <f>IF(ISERROR(IF(VLOOKUP(D1440,Paramètres!$C$17:$H$33,6,0)="oui","illimité",VLOOKUP(D1440,Paramètres!$C$17:$H$33,5,0))),"",IF(VLOOKUP(D1440,Paramètres!$C$17:$H$33,6,0)="oui","illimité",VLOOKUP(D1440,Paramètres!$C$17:$H$33,5,0)))</f>
        <v/>
      </c>
      <c r="G1440" s="269" t="str">
        <f t="shared" si="135"/>
        <v/>
      </c>
      <c r="H1440" s="208"/>
      <c r="I1440" s="53"/>
      <c r="J1440" s="209"/>
      <c r="K1440" s="271"/>
      <c r="L1440" s="37"/>
      <c r="M1440" s="218"/>
      <c r="N1440" s="124"/>
      <c r="O1440" s="211" t="str">
        <f t="shared" ca="1" si="136"/>
        <v/>
      </c>
      <c r="P1440" s="212" t="str">
        <f>IF(ISERROR(VLOOKUP(L1440,Paramètres!$A$38:$B$40,2,0)),"",VLOOKUP(L1440,Paramètres!$A$38:$B$40,2,0))</f>
        <v/>
      </c>
      <c r="Q1440" s="211" t="str">
        <f t="shared" ca="1" si="137"/>
        <v/>
      </c>
      <c r="R1440" s="211" t="str">
        <f t="shared" si="133"/>
        <v/>
      </c>
      <c r="S1440" s="213" t="str">
        <f t="shared" ca="1" si="134"/>
        <v/>
      </c>
      <c r="T1440" s="214" t="str">
        <f t="shared" ca="1" si="138"/>
        <v/>
      </c>
    </row>
    <row r="1441" spans="1:20" x14ac:dyDescent="0.25">
      <c r="A1441" s="119" t="s">
        <v>7010</v>
      </c>
      <c r="B1441" s="260"/>
      <c r="C1441" s="264" t="str">
        <f>IF(ISERROR(VLOOKUP(B1441,'Tous les abonnés'!$A$6:$I$5491,2,0)),"",VLOOKUP(B1441,'Tous les abonnés'!$A$6:$I$5491,2,0))</f>
        <v/>
      </c>
      <c r="D1441" s="26"/>
      <c r="E1441" s="265"/>
      <c r="F1441" s="207" t="str">
        <f>IF(ISERROR(IF(VLOOKUP(D1441,Paramètres!$C$17:$H$33,6,0)="oui","illimité",VLOOKUP(D1441,Paramètres!$C$17:$H$33,5,0))),"",IF(VLOOKUP(D1441,Paramètres!$C$17:$H$33,6,0)="oui","illimité",VLOOKUP(D1441,Paramètres!$C$17:$H$33,5,0)))</f>
        <v/>
      </c>
      <c r="G1441" s="269" t="str">
        <f t="shared" si="135"/>
        <v/>
      </c>
      <c r="H1441" s="208"/>
      <c r="I1441" s="53"/>
      <c r="J1441" s="209"/>
      <c r="K1441" s="271"/>
      <c r="L1441" s="37"/>
      <c r="M1441" s="218"/>
      <c r="N1441" s="124"/>
      <c r="O1441" s="211" t="str">
        <f t="shared" ca="1" si="136"/>
        <v/>
      </c>
      <c r="P1441" s="212" t="str">
        <f>IF(ISERROR(VLOOKUP(L1441,Paramètres!$A$38:$B$40,2,0)),"",VLOOKUP(L1441,Paramètres!$A$38:$B$40,2,0))</f>
        <v/>
      </c>
      <c r="Q1441" s="211" t="str">
        <f t="shared" ca="1" si="137"/>
        <v/>
      </c>
      <c r="R1441" s="211" t="str">
        <f t="shared" si="133"/>
        <v/>
      </c>
      <c r="S1441" s="213" t="str">
        <f t="shared" ca="1" si="134"/>
        <v/>
      </c>
      <c r="T1441" s="214" t="str">
        <f t="shared" ca="1" si="138"/>
        <v/>
      </c>
    </row>
    <row r="1442" spans="1:20" x14ac:dyDescent="0.25">
      <c r="A1442" s="119" t="s">
        <v>7011</v>
      </c>
      <c r="B1442" s="260"/>
      <c r="C1442" s="264" t="str">
        <f>IF(ISERROR(VLOOKUP(B1442,'Tous les abonnés'!$A$6:$I$5491,2,0)),"",VLOOKUP(B1442,'Tous les abonnés'!$A$6:$I$5491,2,0))</f>
        <v/>
      </c>
      <c r="D1442" s="26"/>
      <c r="E1442" s="265"/>
      <c r="F1442" s="207" t="str">
        <f>IF(ISERROR(IF(VLOOKUP(D1442,Paramètres!$C$17:$H$33,6,0)="oui","illimité",VLOOKUP(D1442,Paramètres!$C$17:$H$33,5,0))),"",IF(VLOOKUP(D1442,Paramètres!$C$17:$H$33,6,0)="oui","illimité",VLOOKUP(D1442,Paramètres!$C$17:$H$33,5,0)))</f>
        <v/>
      </c>
      <c r="G1442" s="269" t="str">
        <f t="shared" si="135"/>
        <v/>
      </c>
      <c r="H1442" s="208"/>
      <c r="I1442" s="53"/>
      <c r="J1442" s="209"/>
      <c r="K1442" s="271"/>
      <c r="L1442" s="37"/>
      <c r="M1442" s="218"/>
      <c r="N1442" s="124"/>
      <c r="O1442" s="211" t="str">
        <f t="shared" ca="1" si="136"/>
        <v/>
      </c>
      <c r="P1442" s="212" t="str">
        <f>IF(ISERROR(VLOOKUP(L1442,Paramètres!$A$38:$B$40,2,0)),"",VLOOKUP(L1442,Paramètres!$A$38:$B$40,2,0))</f>
        <v/>
      </c>
      <c r="Q1442" s="211" t="str">
        <f t="shared" ca="1" si="137"/>
        <v/>
      </c>
      <c r="R1442" s="211" t="str">
        <f t="shared" si="133"/>
        <v/>
      </c>
      <c r="S1442" s="213" t="str">
        <f t="shared" ca="1" si="134"/>
        <v/>
      </c>
      <c r="T1442" s="214" t="str">
        <f t="shared" ca="1" si="138"/>
        <v/>
      </c>
    </row>
    <row r="1443" spans="1:20" x14ac:dyDescent="0.25">
      <c r="A1443" s="119" t="s">
        <v>7012</v>
      </c>
      <c r="B1443" s="260"/>
      <c r="C1443" s="264" t="str">
        <f>IF(ISERROR(VLOOKUP(B1443,'Tous les abonnés'!$A$6:$I$5491,2,0)),"",VLOOKUP(B1443,'Tous les abonnés'!$A$6:$I$5491,2,0))</f>
        <v/>
      </c>
      <c r="D1443" s="26"/>
      <c r="E1443" s="265"/>
      <c r="F1443" s="207" t="str">
        <f>IF(ISERROR(IF(VLOOKUP(D1443,Paramètres!$C$17:$H$33,6,0)="oui","illimité",VLOOKUP(D1443,Paramètres!$C$17:$H$33,5,0))),"",IF(VLOOKUP(D1443,Paramètres!$C$17:$H$33,6,0)="oui","illimité",VLOOKUP(D1443,Paramètres!$C$17:$H$33,5,0)))</f>
        <v/>
      </c>
      <c r="G1443" s="269" t="str">
        <f t="shared" si="135"/>
        <v/>
      </c>
      <c r="H1443" s="208"/>
      <c r="I1443" s="53"/>
      <c r="J1443" s="209"/>
      <c r="K1443" s="271"/>
      <c r="L1443" s="37"/>
      <c r="M1443" s="218"/>
      <c r="N1443" s="124"/>
      <c r="O1443" s="211" t="str">
        <f t="shared" ca="1" si="136"/>
        <v/>
      </c>
      <c r="P1443" s="212" t="str">
        <f>IF(ISERROR(VLOOKUP(L1443,Paramètres!$A$38:$B$40,2,0)),"",VLOOKUP(L1443,Paramètres!$A$38:$B$40,2,0))</f>
        <v/>
      </c>
      <c r="Q1443" s="211" t="str">
        <f t="shared" ca="1" si="137"/>
        <v/>
      </c>
      <c r="R1443" s="211" t="str">
        <f t="shared" si="133"/>
        <v/>
      </c>
      <c r="S1443" s="213" t="str">
        <f t="shared" ca="1" si="134"/>
        <v/>
      </c>
      <c r="T1443" s="214" t="str">
        <f t="shared" ca="1" si="138"/>
        <v/>
      </c>
    </row>
    <row r="1444" spans="1:20" x14ac:dyDescent="0.25">
      <c r="A1444" s="119" t="s">
        <v>7013</v>
      </c>
      <c r="B1444" s="260"/>
      <c r="C1444" s="264" t="str">
        <f>IF(ISERROR(VLOOKUP(B1444,'Tous les abonnés'!$A$6:$I$5491,2,0)),"",VLOOKUP(B1444,'Tous les abonnés'!$A$6:$I$5491,2,0))</f>
        <v/>
      </c>
      <c r="D1444" s="26"/>
      <c r="E1444" s="265"/>
      <c r="F1444" s="207" t="str">
        <f>IF(ISERROR(IF(VLOOKUP(D1444,Paramètres!$C$17:$H$33,6,0)="oui","illimité",VLOOKUP(D1444,Paramètres!$C$17:$H$33,5,0))),"",IF(VLOOKUP(D1444,Paramètres!$C$17:$H$33,6,0)="oui","illimité",VLOOKUP(D1444,Paramètres!$C$17:$H$33,5,0)))</f>
        <v/>
      </c>
      <c r="G1444" s="269" t="str">
        <f t="shared" si="135"/>
        <v/>
      </c>
      <c r="H1444" s="208"/>
      <c r="I1444" s="53"/>
      <c r="J1444" s="209"/>
      <c r="K1444" s="271"/>
      <c r="L1444" s="37"/>
      <c r="M1444" s="218"/>
      <c r="N1444" s="124"/>
      <c r="O1444" s="211" t="str">
        <f t="shared" ca="1" si="136"/>
        <v/>
      </c>
      <c r="P1444" s="212" t="str">
        <f>IF(ISERROR(VLOOKUP(L1444,Paramètres!$A$38:$B$40,2,0)),"",VLOOKUP(L1444,Paramètres!$A$38:$B$40,2,0))</f>
        <v/>
      </c>
      <c r="Q1444" s="211" t="str">
        <f t="shared" ca="1" si="137"/>
        <v/>
      </c>
      <c r="R1444" s="211" t="str">
        <f t="shared" si="133"/>
        <v/>
      </c>
      <c r="S1444" s="213" t="str">
        <f t="shared" ca="1" si="134"/>
        <v/>
      </c>
      <c r="T1444" s="214" t="str">
        <f t="shared" ca="1" si="138"/>
        <v/>
      </c>
    </row>
    <row r="1445" spans="1:20" x14ac:dyDescent="0.25">
      <c r="A1445" s="119" t="s">
        <v>7014</v>
      </c>
      <c r="B1445" s="260"/>
      <c r="C1445" s="264" t="str">
        <f>IF(ISERROR(VLOOKUP(B1445,'Tous les abonnés'!$A$6:$I$5491,2,0)),"",VLOOKUP(B1445,'Tous les abonnés'!$A$6:$I$5491,2,0))</f>
        <v/>
      </c>
      <c r="D1445" s="26"/>
      <c r="E1445" s="265"/>
      <c r="F1445" s="207" t="str">
        <f>IF(ISERROR(IF(VLOOKUP(D1445,Paramètres!$C$17:$H$33,6,0)="oui","illimité",VLOOKUP(D1445,Paramètres!$C$17:$H$33,5,0))),"",IF(VLOOKUP(D1445,Paramètres!$C$17:$H$33,6,0)="oui","illimité",VLOOKUP(D1445,Paramètres!$C$17:$H$33,5,0)))</f>
        <v/>
      </c>
      <c r="G1445" s="269" t="str">
        <f t="shared" si="135"/>
        <v/>
      </c>
      <c r="H1445" s="208"/>
      <c r="I1445" s="53"/>
      <c r="J1445" s="209"/>
      <c r="K1445" s="271"/>
      <c r="L1445" s="37"/>
      <c r="M1445" s="218"/>
      <c r="N1445" s="124"/>
      <c r="O1445" s="211" t="str">
        <f t="shared" ca="1" si="136"/>
        <v/>
      </c>
      <c r="P1445" s="212" t="str">
        <f>IF(ISERROR(VLOOKUP(L1445,Paramètres!$A$38:$B$40,2,0)),"",VLOOKUP(L1445,Paramètres!$A$38:$B$40,2,0))</f>
        <v/>
      </c>
      <c r="Q1445" s="211" t="str">
        <f t="shared" ca="1" si="137"/>
        <v/>
      </c>
      <c r="R1445" s="211" t="str">
        <f t="shared" si="133"/>
        <v/>
      </c>
      <c r="S1445" s="213" t="str">
        <f t="shared" ca="1" si="134"/>
        <v/>
      </c>
      <c r="T1445" s="214" t="str">
        <f t="shared" ca="1" si="138"/>
        <v/>
      </c>
    </row>
    <row r="1446" spans="1:20" x14ac:dyDescent="0.25">
      <c r="A1446" s="119" t="s">
        <v>7015</v>
      </c>
      <c r="B1446" s="260"/>
      <c r="C1446" s="264" t="str">
        <f>IF(ISERROR(VLOOKUP(B1446,'Tous les abonnés'!$A$6:$I$5491,2,0)),"",VLOOKUP(B1446,'Tous les abonnés'!$A$6:$I$5491,2,0))</f>
        <v/>
      </c>
      <c r="D1446" s="26"/>
      <c r="E1446" s="265"/>
      <c r="F1446" s="207" t="str">
        <f>IF(ISERROR(IF(VLOOKUP(D1446,Paramètres!$C$17:$H$33,6,0)="oui","illimité",VLOOKUP(D1446,Paramètres!$C$17:$H$33,5,0))),"",IF(VLOOKUP(D1446,Paramètres!$C$17:$H$33,6,0)="oui","illimité",VLOOKUP(D1446,Paramètres!$C$17:$H$33,5,0)))</f>
        <v/>
      </c>
      <c r="G1446" s="269" t="str">
        <f t="shared" si="135"/>
        <v/>
      </c>
      <c r="H1446" s="208"/>
      <c r="I1446" s="53"/>
      <c r="J1446" s="209"/>
      <c r="K1446" s="271"/>
      <c r="L1446" s="37"/>
      <c r="M1446" s="218"/>
      <c r="N1446" s="124"/>
      <c r="O1446" s="211" t="str">
        <f t="shared" ca="1" si="136"/>
        <v/>
      </c>
      <c r="P1446" s="212" t="str">
        <f>IF(ISERROR(VLOOKUP(L1446,Paramètres!$A$38:$B$40,2,0)),"",VLOOKUP(L1446,Paramètres!$A$38:$B$40,2,0))</f>
        <v/>
      </c>
      <c r="Q1446" s="211" t="str">
        <f t="shared" ca="1" si="137"/>
        <v/>
      </c>
      <c r="R1446" s="211" t="str">
        <f t="shared" si="133"/>
        <v/>
      </c>
      <c r="S1446" s="213" t="str">
        <f t="shared" ca="1" si="134"/>
        <v/>
      </c>
      <c r="T1446" s="214" t="str">
        <f t="shared" ca="1" si="138"/>
        <v/>
      </c>
    </row>
    <row r="1447" spans="1:20" x14ac:dyDescent="0.25">
      <c r="A1447" s="119" t="s">
        <v>7016</v>
      </c>
      <c r="B1447" s="260"/>
      <c r="C1447" s="264" t="str">
        <f>IF(ISERROR(VLOOKUP(B1447,'Tous les abonnés'!$A$6:$I$5491,2,0)),"",VLOOKUP(B1447,'Tous les abonnés'!$A$6:$I$5491,2,0))</f>
        <v/>
      </c>
      <c r="D1447" s="26"/>
      <c r="E1447" s="265"/>
      <c r="F1447" s="207" t="str">
        <f>IF(ISERROR(IF(VLOOKUP(D1447,Paramètres!$C$17:$H$33,6,0)="oui","illimité",VLOOKUP(D1447,Paramètres!$C$17:$H$33,5,0))),"",IF(VLOOKUP(D1447,Paramètres!$C$17:$H$33,6,0)="oui","illimité",VLOOKUP(D1447,Paramètres!$C$17:$H$33,5,0)))</f>
        <v/>
      </c>
      <c r="G1447" s="269" t="str">
        <f t="shared" si="135"/>
        <v/>
      </c>
      <c r="H1447" s="208"/>
      <c r="I1447" s="53"/>
      <c r="J1447" s="209"/>
      <c r="K1447" s="271"/>
      <c r="L1447" s="37"/>
      <c r="M1447" s="218"/>
      <c r="N1447" s="124"/>
      <c r="O1447" s="211" t="str">
        <f t="shared" ca="1" si="136"/>
        <v/>
      </c>
      <c r="P1447" s="212" t="str">
        <f>IF(ISERROR(VLOOKUP(L1447,Paramètres!$A$38:$B$40,2,0)),"",VLOOKUP(L1447,Paramètres!$A$38:$B$40,2,0))</f>
        <v/>
      </c>
      <c r="Q1447" s="211" t="str">
        <f t="shared" ca="1" si="137"/>
        <v/>
      </c>
      <c r="R1447" s="211" t="str">
        <f t="shared" si="133"/>
        <v/>
      </c>
      <c r="S1447" s="213" t="str">
        <f t="shared" ca="1" si="134"/>
        <v/>
      </c>
      <c r="T1447" s="214" t="str">
        <f t="shared" ca="1" si="138"/>
        <v/>
      </c>
    </row>
    <row r="1448" spans="1:20" x14ac:dyDescent="0.25">
      <c r="A1448" s="119" t="s">
        <v>7017</v>
      </c>
      <c r="B1448" s="260"/>
      <c r="C1448" s="264" t="str">
        <f>IF(ISERROR(VLOOKUP(B1448,'Tous les abonnés'!$A$6:$I$5491,2,0)),"",VLOOKUP(B1448,'Tous les abonnés'!$A$6:$I$5491,2,0))</f>
        <v/>
      </c>
      <c r="D1448" s="26"/>
      <c r="E1448" s="265"/>
      <c r="F1448" s="207" t="str">
        <f>IF(ISERROR(IF(VLOOKUP(D1448,Paramètres!$C$17:$H$33,6,0)="oui","illimité",VLOOKUP(D1448,Paramètres!$C$17:$H$33,5,0))),"",IF(VLOOKUP(D1448,Paramètres!$C$17:$H$33,6,0)="oui","illimité",VLOOKUP(D1448,Paramètres!$C$17:$H$33,5,0)))</f>
        <v/>
      </c>
      <c r="G1448" s="269" t="str">
        <f t="shared" si="135"/>
        <v/>
      </c>
      <c r="H1448" s="208"/>
      <c r="I1448" s="53"/>
      <c r="J1448" s="209"/>
      <c r="K1448" s="271"/>
      <c r="L1448" s="37"/>
      <c r="M1448" s="218"/>
      <c r="N1448" s="124"/>
      <c r="O1448" s="211" t="str">
        <f t="shared" ca="1" si="136"/>
        <v/>
      </c>
      <c r="P1448" s="212" t="str">
        <f>IF(ISERROR(VLOOKUP(L1448,Paramètres!$A$38:$B$40,2,0)),"",VLOOKUP(L1448,Paramètres!$A$38:$B$40,2,0))</f>
        <v/>
      </c>
      <c r="Q1448" s="211" t="str">
        <f t="shared" ca="1" si="137"/>
        <v/>
      </c>
      <c r="R1448" s="211" t="str">
        <f t="shared" si="133"/>
        <v/>
      </c>
      <c r="S1448" s="213" t="str">
        <f t="shared" ca="1" si="134"/>
        <v/>
      </c>
      <c r="T1448" s="214" t="str">
        <f t="shared" ca="1" si="138"/>
        <v/>
      </c>
    </row>
    <row r="1449" spans="1:20" x14ac:dyDescent="0.25">
      <c r="A1449" s="119" t="s">
        <v>7018</v>
      </c>
      <c r="B1449" s="260"/>
      <c r="C1449" s="264" t="str">
        <f>IF(ISERROR(VLOOKUP(B1449,'Tous les abonnés'!$A$6:$I$5491,2,0)),"",VLOOKUP(B1449,'Tous les abonnés'!$A$6:$I$5491,2,0))</f>
        <v/>
      </c>
      <c r="D1449" s="26"/>
      <c r="E1449" s="265"/>
      <c r="F1449" s="207" t="str">
        <f>IF(ISERROR(IF(VLOOKUP(D1449,Paramètres!$C$17:$H$33,6,0)="oui","illimité",VLOOKUP(D1449,Paramètres!$C$17:$H$33,5,0))),"",IF(VLOOKUP(D1449,Paramètres!$C$17:$H$33,6,0)="oui","illimité",VLOOKUP(D1449,Paramètres!$C$17:$H$33,5,0)))</f>
        <v/>
      </c>
      <c r="G1449" s="269" t="str">
        <f t="shared" si="135"/>
        <v/>
      </c>
      <c r="H1449" s="208"/>
      <c r="I1449" s="53"/>
      <c r="J1449" s="209"/>
      <c r="K1449" s="271"/>
      <c r="L1449" s="37"/>
      <c r="M1449" s="218"/>
      <c r="N1449" s="124"/>
      <c r="O1449" s="211" t="str">
        <f t="shared" ca="1" si="136"/>
        <v/>
      </c>
      <c r="P1449" s="212" t="str">
        <f>IF(ISERROR(VLOOKUP(L1449,Paramètres!$A$38:$B$40,2,0)),"",VLOOKUP(L1449,Paramètres!$A$38:$B$40,2,0))</f>
        <v/>
      </c>
      <c r="Q1449" s="211" t="str">
        <f t="shared" ca="1" si="137"/>
        <v/>
      </c>
      <c r="R1449" s="211" t="str">
        <f t="shared" si="133"/>
        <v/>
      </c>
      <c r="S1449" s="213" t="str">
        <f t="shared" ca="1" si="134"/>
        <v/>
      </c>
      <c r="T1449" s="214" t="str">
        <f t="shared" ca="1" si="138"/>
        <v/>
      </c>
    </row>
    <row r="1450" spans="1:20" x14ac:dyDescent="0.25">
      <c r="A1450" s="119" t="s">
        <v>7019</v>
      </c>
      <c r="B1450" s="260"/>
      <c r="C1450" s="264" t="str">
        <f>IF(ISERROR(VLOOKUP(B1450,'Tous les abonnés'!$A$6:$I$5491,2,0)),"",VLOOKUP(B1450,'Tous les abonnés'!$A$6:$I$5491,2,0))</f>
        <v/>
      </c>
      <c r="D1450" s="26"/>
      <c r="E1450" s="265"/>
      <c r="F1450" s="207" t="str">
        <f>IF(ISERROR(IF(VLOOKUP(D1450,Paramètres!$C$17:$H$33,6,0)="oui","illimité",VLOOKUP(D1450,Paramètres!$C$17:$H$33,5,0))),"",IF(VLOOKUP(D1450,Paramètres!$C$17:$H$33,6,0)="oui","illimité",VLOOKUP(D1450,Paramètres!$C$17:$H$33,5,0)))</f>
        <v/>
      </c>
      <c r="G1450" s="269" t="str">
        <f t="shared" si="135"/>
        <v/>
      </c>
      <c r="H1450" s="208"/>
      <c r="I1450" s="53"/>
      <c r="J1450" s="209"/>
      <c r="K1450" s="271"/>
      <c r="L1450" s="37"/>
      <c r="M1450" s="218"/>
      <c r="N1450" s="124"/>
      <c r="O1450" s="211" t="str">
        <f t="shared" ca="1" si="136"/>
        <v/>
      </c>
      <c r="P1450" s="212" t="str">
        <f>IF(ISERROR(VLOOKUP(L1450,Paramètres!$A$38:$B$40,2,0)),"",VLOOKUP(L1450,Paramètres!$A$38:$B$40,2,0))</f>
        <v/>
      </c>
      <c r="Q1450" s="211" t="str">
        <f t="shared" ca="1" si="137"/>
        <v/>
      </c>
      <c r="R1450" s="211" t="str">
        <f t="shared" si="133"/>
        <v/>
      </c>
      <c r="S1450" s="213" t="str">
        <f t="shared" ca="1" si="134"/>
        <v/>
      </c>
      <c r="T1450" s="214" t="str">
        <f t="shared" ca="1" si="138"/>
        <v/>
      </c>
    </row>
    <row r="1451" spans="1:20" x14ac:dyDescent="0.25">
      <c r="A1451" s="119" t="s">
        <v>7020</v>
      </c>
      <c r="B1451" s="260"/>
      <c r="C1451" s="264" t="str">
        <f>IF(ISERROR(VLOOKUP(B1451,'Tous les abonnés'!$A$6:$I$5491,2,0)),"",VLOOKUP(B1451,'Tous les abonnés'!$A$6:$I$5491,2,0))</f>
        <v/>
      </c>
      <c r="D1451" s="26"/>
      <c r="E1451" s="265"/>
      <c r="F1451" s="207" t="str">
        <f>IF(ISERROR(IF(VLOOKUP(D1451,Paramètres!$C$17:$H$33,6,0)="oui","illimité",VLOOKUP(D1451,Paramètres!$C$17:$H$33,5,0))),"",IF(VLOOKUP(D1451,Paramètres!$C$17:$H$33,6,0)="oui","illimité",VLOOKUP(D1451,Paramètres!$C$17:$H$33,5,0)))</f>
        <v/>
      </c>
      <c r="G1451" s="269" t="str">
        <f t="shared" si="135"/>
        <v/>
      </c>
      <c r="H1451" s="208"/>
      <c r="I1451" s="53"/>
      <c r="J1451" s="209"/>
      <c r="K1451" s="271"/>
      <c r="L1451" s="37"/>
      <c r="M1451" s="218"/>
      <c r="N1451" s="124"/>
      <c r="O1451" s="211" t="str">
        <f t="shared" ca="1" si="136"/>
        <v/>
      </c>
      <c r="P1451" s="212" t="str">
        <f>IF(ISERROR(VLOOKUP(L1451,Paramètres!$A$38:$B$40,2,0)),"",VLOOKUP(L1451,Paramètres!$A$38:$B$40,2,0))</f>
        <v/>
      </c>
      <c r="Q1451" s="211" t="str">
        <f t="shared" ca="1" si="137"/>
        <v/>
      </c>
      <c r="R1451" s="211" t="str">
        <f t="shared" si="133"/>
        <v/>
      </c>
      <c r="S1451" s="213" t="str">
        <f t="shared" ca="1" si="134"/>
        <v/>
      </c>
      <c r="T1451" s="214" t="str">
        <f t="shared" ca="1" si="138"/>
        <v/>
      </c>
    </row>
    <row r="1452" spans="1:20" x14ac:dyDescent="0.25">
      <c r="A1452" s="119" t="s">
        <v>7021</v>
      </c>
      <c r="B1452" s="260"/>
      <c r="C1452" s="264" t="str">
        <f>IF(ISERROR(VLOOKUP(B1452,'Tous les abonnés'!$A$6:$I$5491,2,0)),"",VLOOKUP(B1452,'Tous les abonnés'!$A$6:$I$5491,2,0))</f>
        <v/>
      </c>
      <c r="D1452" s="26"/>
      <c r="E1452" s="265"/>
      <c r="F1452" s="207" t="str">
        <f>IF(ISERROR(IF(VLOOKUP(D1452,Paramètres!$C$17:$H$33,6,0)="oui","illimité",VLOOKUP(D1452,Paramètres!$C$17:$H$33,5,0))),"",IF(VLOOKUP(D1452,Paramètres!$C$17:$H$33,6,0)="oui","illimité",VLOOKUP(D1452,Paramètres!$C$17:$H$33,5,0)))</f>
        <v/>
      </c>
      <c r="G1452" s="269" t="str">
        <f t="shared" si="135"/>
        <v/>
      </c>
      <c r="H1452" s="208"/>
      <c r="I1452" s="53"/>
      <c r="J1452" s="209"/>
      <c r="K1452" s="271"/>
      <c r="L1452" s="37"/>
      <c r="M1452" s="218"/>
      <c r="N1452" s="124"/>
      <c r="O1452" s="211" t="str">
        <f t="shared" ca="1" si="136"/>
        <v/>
      </c>
      <c r="P1452" s="212" t="str">
        <f>IF(ISERROR(VLOOKUP(L1452,Paramètres!$A$38:$B$40,2,0)),"",VLOOKUP(L1452,Paramètres!$A$38:$B$40,2,0))</f>
        <v/>
      </c>
      <c r="Q1452" s="211" t="str">
        <f t="shared" ca="1" si="137"/>
        <v/>
      </c>
      <c r="R1452" s="211" t="str">
        <f t="shared" si="133"/>
        <v/>
      </c>
      <c r="S1452" s="213" t="str">
        <f t="shared" ca="1" si="134"/>
        <v/>
      </c>
      <c r="T1452" s="214" t="str">
        <f t="shared" ca="1" si="138"/>
        <v/>
      </c>
    </row>
    <row r="1453" spans="1:20" x14ac:dyDescent="0.25">
      <c r="A1453" s="119" t="s">
        <v>7022</v>
      </c>
      <c r="B1453" s="260"/>
      <c r="C1453" s="264" t="str">
        <f>IF(ISERROR(VLOOKUP(B1453,'Tous les abonnés'!$A$6:$I$5491,2,0)),"",VLOOKUP(B1453,'Tous les abonnés'!$A$6:$I$5491,2,0))</f>
        <v/>
      </c>
      <c r="D1453" s="26"/>
      <c r="E1453" s="265"/>
      <c r="F1453" s="207" t="str">
        <f>IF(ISERROR(IF(VLOOKUP(D1453,Paramètres!$C$17:$H$33,6,0)="oui","illimité",VLOOKUP(D1453,Paramètres!$C$17:$H$33,5,0))),"",IF(VLOOKUP(D1453,Paramètres!$C$17:$H$33,6,0)="oui","illimité",VLOOKUP(D1453,Paramètres!$C$17:$H$33,5,0)))</f>
        <v/>
      </c>
      <c r="G1453" s="269" t="str">
        <f t="shared" si="135"/>
        <v/>
      </c>
      <c r="H1453" s="208"/>
      <c r="I1453" s="53"/>
      <c r="J1453" s="209"/>
      <c r="K1453" s="271"/>
      <c r="L1453" s="37"/>
      <c r="M1453" s="218"/>
      <c r="N1453" s="124"/>
      <c r="O1453" s="211" t="str">
        <f t="shared" ca="1" si="136"/>
        <v/>
      </c>
      <c r="P1453" s="212" t="str">
        <f>IF(ISERROR(VLOOKUP(L1453,Paramètres!$A$38:$B$40,2,0)),"",VLOOKUP(L1453,Paramètres!$A$38:$B$40,2,0))</f>
        <v/>
      </c>
      <c r="Q1453" s="211" t="str">
        <f t="shared" ca="1" si="137"/>
        <v/>
      </c>
      <c r="R1453" s="211" t="str">
        <f t="shared" si="133"/>
        <v/>
      </c>
      <c r="S1453" s="213" t="str">
        <f t="shared" ca="1" si="134"/>
        <v/>
      </c>
      <c r="T1453" s="214" t="str">
        <f t="shared" ca="1" si="138"/>
        <v/>
      </c>
    </row>
    <row r="1454" spans="1:20" x14ac:dyDescent="0.25">
      <c r="A1454" s="119" t="s">
        <v>7023</v>
      </c>
      <c r="B1454" s="260"/>
      <c r="C1454" s="264" t="str">
        <f>IF(ISERROR(VLOOKUP(B1454,'Tous les abonnés'!$A$6:$I$5491,2,0)),"",VLOOKUP(B1454,'Tous les abonnés'!$A$6:$I$5491,2,0))</f>
        <v/>
      </c>
      <c r="D1454" s="26"/>
      <c r="E1454" s="265"/>
      <c r="F1454" s="207" t="str">
        <f>IF(ISERROR(IF(VLOOKUP(D1454,Paramètres!$C$17:$H$33,6,0)="oui","illimité",VLOOKUP(D1454,Paramètres!$C$17:$H$33,5,0))),"",IF(VLOOKUP(D1454,Paramètres!$C$17:$H$33,6,0)="oui","illimité",VLOOKUP(D1454,Paramètres!$C$17:$H$33,5,0)))</f>
        <v/>
      </c>
      <c r="G1454" s="269" t="str">
        <f t="shared" si="135"/>
        <v/>
      </c>
      <c r="H1454" s="208"/>
      <c r="I1454" s="53"/>
      <c r="J1454" s="209"/>
      <c r="K1454" s="271"/>
      <c r="L1454" s="37"/>
      <c r="M1454" s="218"/>
      <c r="N1454" s="124"/>
      <c r="O1454" s="211" t="str">
        <f t="shared" ca="1" si="136"/>
        <v/>
      </c>
      <c r="P1454" s="212" t="str">
        <f>IF(ISERROR(VLOOKUP(L1454,Paramètres!$A$38:$B$40,2,0)),"",VLOOKUP(L1454,Paramètres!$A$38:$B$40,2,0))</f>
        <v/>
      </c>
      <c r="Q1454" s="211" t="str">
        <f t="shared" ca="1" si="137"/>
        <v/>
      </c>
      <c r="R1454" s="211" t="str">
        <f t="shared" si="133"/>
        <v/>
      </c>
      <c r="S1454" s="213" t="str">
        <f t="shared" ca="1" si="134"/>
        <v/>
      </c>
      <c r="T1454" s="214" t="str">
        <f t="shared" ca="1" si="138"/>
        <v/>
      </c>
    </row>
    <row r="1455" spans="1:20" x14ac:dyDescent="0.25">
      <c r="A1455" s="119" t="s">
        <v>7024</v>
      </c>
      <c r="B1455" s="260"/>
      <c r="C1455" s="264" t="str">
        <f>IF(ISERROR(VLOOKUP(B1455,'Tous les abonnés'!$A$6:$I$5491,2,0)),"",VLOOKUP(B1455,'Tous les abonnés'!$A$6:$I$5491,2,0))</f>
        <v/>
      </c>
      <c r="D1455" s="26"/>
      <c r="E1455" s="265"/>
      <c r="F1455" s="207" t="str">
        <f>IF(ISERROR(IF(VLOOKUP(D1455,Paramètres!$C$17:$H$33,6,0)="oui","illimité",VLOOKUP(D1455,Paramètres!$C$17:$H$33,5,0))),"",IF(VLOOKUP(D1455,Paramètres!$C$17:$H$33,6,0)="oui","illimité",VLOOKUP(D1455,Paramètres!$C$17:$H$33,5,0)))</f>
        <v/>
      </c>
      <c r="G1455" s="269" t="str">
        <f t="shared" si="135"/>
        <v/>
      </c>
      <c r="H1455" s="208"/>
      <c r="I1455" s="53"/>
      <c r="J1455" s="209"/>
      <c r="K1455" s="271"/>
      <c r="L1455" s="37"/>
      <c r="M1455" s="218"/>
      <c r="N1455" s="124"/>
      <c r="O1455" s="211" t="str">
        <f t="shared" ca="1" si="136"/>
        <v/>
      </c>
      <c r="P1455" s="212" t="str">
        <f>IF(ISERROR(VLOOKUP(L1455,Paramètres!$A$38:$B$40,2,0)),"",VLOOKUP(L1455,Paramètres!$A$38:$B$40,2,0))</f>
        <v/>
      </c>
      <c r="Q1455" s="211" t="str">
        <f t="shared" ca="1" si="137"/>
        <v/>
      </c>
      <c r="R1455" s="211" t="str">
        <f t="shared" si="133"/>
        <v/>
      </c>
      <c r="S1455" s="213" t="str">
        <f t="shared" ca="1" si="134"/>
        <v/>
      </c>
      <c r="T1455" s="214" t="str">
        <f t="shared" ca="1" si="138"/>
        <v/>
      </c>
    </row>
    <row r="1456" spans="1:20" x14ac:dyDescent="0.25">
      <c r="A1456" s="119" t="s">
        <v>7025</v>
      </c>
      <c r="B1456" s="260"/>
      <c r="C1456" s="264" t="str">
        <f>IF(ISERROR(VLOOKUP(B1456,'Tous les abonnés'!$A$6:$I$5491,2,0)),"",VLOOKUP(B1456,'Tous les abonnés'!$A$6:$I$5491,2,0))</f>
        <v/>
      </c>
      <c r="D1456" s="26"/>
      <c r="E1456" s="265"/>
      <c r="F1456" s="207" t="str">
        <f>IF(ISERROR(IF(VLOOKUP(D1456,Paramètres!$C$17:$H$33,6,0)="oui","illimité",VLOOKUP(D1456,Paramètres!$C$17:$H$33,5,0))),"",IF(VLOOKUP(D1456,Paramètres!$C$17:$H$33,6,0)="oui","illimité",VLOOKUP(D1456,Paramètres!$C$17:$H$33,5,0)))</f>
        <v/>
      </c>
      <c r="G1456" s="269" t="str">
        <f t="shared" si="135"/>
        <v/>
      </c>
      <c r="H1456" s="208"/>
      <c r="I1456" s="53"/>
      <c r="J1456" s="209"/>
      <c r="K1456" s="271"/>
      <c r="L1456" s="37"/>
      <c r="M1456" s="218"/>
      <c r="N1456" s="124"/>
      <c r="O1456" s="211" t="str">
        <f t="shared" ca="1" si="136"/>
        <v/>
      </c>
      <c r="P1456" s="212" t="str">
        <f>IF(ISERROR(VLOOKUP(L1456,Paramètres!$A$38:$B$40,2,0)),"",VLOOKUP(L1456,Paramètres!$A$38:$B$40,2,0))</f>
        <v/>
      </c>
      <c r="Q1456" s="211" t="str">
        <f t="shared" ca="1" si="137"/>
        <v/>
      </c>
      <c r="R1456" s="211" t="str">
        <f t="shared" si="133"/>
        <v/>
      </c>
      <c r="S1456" s="213" t="str">
        <f t="shared" ca="1" si="134"/>
        <v/>
      </c>
      <c r="T1456" s="214" t="str">
        <f t="shared" ca="1" si="138"/>
        <v/>
      </c>
    </row>
    <row r="1457" spans="1:20" x14ac:dyDescent="0.25">
      <c r="A1457" s="119" t="s">
        <v>7026</v>
      </c>
      <c r="B1457" s="260"/>
      <c r="C1457" s="264" t="str">
        <f>IF(ISERROR(VLOOKUP(B1457,'Tous les abonnés'!$A$6:$I$5491,2,0)),"",VLOOKUP(B1457,'Tous les abonnés'!$A$6:$I$5491,2,0))</f>
        <v/>
      </c>
      <c r="D1457" s="26"/>
      <c r="E1457" s="265"/>
      <c r="F1457" s="207" t="str">
        <f>IF(ISERROR(IF(VLOOKUP(D1457,Paramètres!$C$17:$H$33,6,0)="oui","illimité",VLOOKUP(D1457,Paramètres!$C$17:$H$33,5,0))),"",IF(VLOOKUP(D1457,Paramètres!$C$17:$H$33,6,0)="oui","illimité",VLOOKUP(D1457,Paramètres!$C$17:$H$33,5,0)))</f>
        <v/>
      </c>
      <c r="G1457" s="269" t="str">
        <f t="shared" si="135"/>
        <v/>
      </c>
      <c r="H1457" s="208"/>
      <c r="I1457" s="53"/>
      <c r="J1457" s="209"/>
      <c r="K1457" s="271"/>
      <c r="L1457" s="37"/>
      <c r="M1457" s="218"/>
      <c r="N1457" s="124"/>
      <c r="O1457" s="211" t="str">
        <f t="shared" ca="1" si="136"/>
        <v/>
      </c>
      <c r="P1457" s="212" t="str">
        <f>IF(ISERROR(VLOOKUP(L1457,Paramètres!$A$38:$B$40,2,0)),"",VLOOKUP(L1457,Paramètres!$A$38:$B$40,2,0))</f>
        <v/>
      </c>
      <c r="Q1457" s="211" t="str">
        <f t="shared" ca="1" si="137"/>
        <v/>
      </c>
      <c r="R1457" s="211" t="str">
        <f t="shared" si="133"/>
        <v/>
      </c>
      <c r="S1457" s="213" t="str">
        <f t="shared" ca="1" si="134"/>
        <v/>
      </c>
      <c r="T1457" s="214" t="str">
        <f t="shared" ca="1" si="138"/>
        <v/>
      </c>
    </row>
    <row r="1458" spans="1:20" x14ac:dyDescent="0.25">
      <c r="A1458" s="119" t="s">
        <v>7027</v>
      </c>
      <c r="B1458" s="260"/>
      <c r="C1458" s="264" t="str">
        <f>IF(ISERROR(VLOOKUP(B1458,'Tous les abonnés'!$A$6:$I$5491,2,0)),"",VLOOKUP(B1458,'Tous les abonnés'!$A$6:$I$5491,2,0))</f>
        <v/>
      </c>
      <c r="D1458" s="26"/>
      <c r="E1458" s="265"/>
      <c r="F1458" s="207" t="str">
        <f>IF(ISERROR(IF(VLOOKUP(D1458,Paramètres!$C$17:$H$33,6,0)="oui","illimité",VLOOKUP(D1458,Paramètres!$C$17:$H$33,5,0))),"",IF(VLOOKUP(D1458,Paramètres!$C$17:$H$33,6,0)="oui","illimité",VLOOKUP(D1458,Paramètres!$C$17:$H$33,5,0)))</f>
        <v/>
      </c>
      <c r="G1458" s="269" t="str">
        <f t="shared" si="135"/>
        <v/>
      </c>
      <c r="H1458" s="208"/>
      <c r="I1458" s="53"/>
      <c r="J1458" s="209"/>
      <c r="K1458" s="271"/>
      <c r="L1458" s="37"/>
      <c r="M1458" s="218"/>
      <c r="N1458" s="124"/>
      <c r="O1458" s="211" t="str">
        <f t="shared" ca="1" si="136"/>
        <v/>
      </c>
      <c r="P1458" s="212" t="str">
        <f>IF(ISERROR(VLOOKUP(L1458,Paramètres!$A$38:$B$40,2,0)),"",VLOOKUP(L1458,Paramètres!$A$38:$B$40,2,0))</f>
        <v/>
      </c>
      <c r="Q1458" s="211" t="str">
        <f t="shared" ca="1" si="137"/>
        <v/>
      </c>
      <c r="R1458" s="211" t="str">
        <f t="shared" si="133"/>
        <v/>
      </c>
      <c r="S1458" s="213" t="str">
        <f t="shared" ca="1" si="134"/>
        <v/>
      </c>
      <c r="T1458" s="214" t="str">
        <f t="shared" ca="1" si="138"/>
        <v/>
      </c>
    </row>
    <row r="1459" spans="1:20" x14ac:dyDescent="0.25">
      <c r="A1459" s="119" t="s">
        <v>7028</v>
      </c>
      <c r="B1459" s="260"/>
      <c r="C1459" s="264" t="str">
        <f>IF(ISERROR(VLOOKUP(B1459,'Tous les abonnés'!$A$6:$I$5491,2,0)),"",VLOOKUP(B1459,'Tous les abonnés'!$A$6:$I$5491,2,0))</f>
        <v/>
      </c>
      <c r="D1459" s="26"/>
      <c r="E1459" s="265"/>
      <c r="F1459" s="207" t="str">
        <f>IF(ISERROR(IF(VLOOKUP(D1459,Paramètres!$C$17:$H$33,6,0)="oui","illimité",VLOOKUP(D1459,Paramètres!$C$17:$H$33,5,0))),"",IF(VLOOKUP(D1459,Paramètres!$C$17:$H$33,6,0)="oui","illimité",VLOOKUP(D1459,Paramètres!$C$17:$H$33,5,0)))</f>
        <v/>
      </c>
      <c r="G1459" s="269" t="str">
        <f t="shared" si="135"/>
        <v/>
      </c>
      <c r="H1459" s="208"/>
      <c r="I1459" s="53"/>
      <c r="J1459" s="209"/>
      <c r="K1459" s="271"/>
      <c r="L1459" s="37"/>
      <c r="M1459" s="218"/>
      <c r="N1459" s="124"/>
      <c r="O1459" s="211" t="str">
        <f t="shared" ca="1" si="136"/>
        <v/>
      </c>
      <c r="P1459" s="212" t="str">
        <f>IF(ISERROR(VLOOKUP(L1459,Paramètres!$A$38:$B$40,2,0)),"",VLOOKUP(L1459,Paramètres!$A$38:$B$40,2,0))</f>
        <v/>
      </c>
      <c r="Q1459" s="211" t="str">
        <f t="shared" ca="1" si="137"/>
        <v/>
      </c>
      <c r="R1459" s="211" t="str">
        <f t="shared" si="133"/>
        <v/>
      </c>
      <c r="S1459" s="213" t="str">
        <f t="shared" ca="1" si="134"/>
        <v/>
      </c>
      <c r="T1459" s="214" t="str">
        <f t="shared" ca="1" si="138"/>
        <v/>
      </c>
    </row>
    <row r="1460" spans="1:20" x14ac:dyDescent="0.25">
      <c r="A1460" s="119" t="s">
        <v>7029</v>
      </c>
      <c r="B1460" s="260"/>
      <c r="C1460" s="264" t="str">
        <f>IF(ISERROR(VLOOKUP(B1460,'Tous les abonnés'!$A$6:$I$5491,2,0)),"",VLOOKUP(B1460,'Tous les abonnés'!$A$6:$I$5491,2,0))</f>
        <v/>
      </c>
      <c r="D1460" s="26"/>
      <c r="E1460" s="265"/>
      <c r="F1460" s="207" t="str">
        <f>IF(ISERROR(IF(VLOOKUP(D1460,Paramètres!$C$17:$H$33,6,0)="oui","illimité",VLOOKUP(D1460,Paramètres!$C$17:$H$33,5,0))),"",IF(VLOOKUP(D1460,Paramètres!$C$17:$H$33,6,0)="oui","illimité",VLOOKUP(D1460,Paramètres!$C$17:$H$33,5,0)))</f>
        <v/>
      </c>
      <c r="G1460" s="269" t="str">
        <f t="shared" si="135"/>
        <v/>
      </c>
      <c r="H1460" s="208"/>
      <c r="I1460" s="53"/>
      <c r="J1460" s="209"/>
      <c r="K1460" s="271"/>
      <c r="L1460" s="37"/>
      <c r="M1460" s="218"/>
      <c r="N1460" s="124"/>
      <c r="O1460" s="211" t="str">
        <f t="shared" ca="1" si="136"/>
        <v/>
      </c>
      <c r="P1460" s="212" t="str">
        <f>IF(ISERROR(VLOOKUP(L1460,Paramètres!$A$38:$B$40,2,0)),"",VLOOKUP(L1460,Paramètres!$A$38:$B$40,2,0))</f>
        <v/>
      </c>
      <c r="Q1460" s="211" t="str">
        <f t="shared" ca="1" si="137"/>
        <v/>
      </c>
      <c r="R1460" s="211" t="str">
        <f t="shared" si="133"/>
        <v/>
      </c>
      <c r="S1460" s="213" t="str">
        <f t="shared" ca="1" si="134"/>
        <v/>
      </c>
      <c r="T1460" s="214" t="str">
        <f t="shared" ca="1" si="138"/>
        <v/>
      </c>
    </row>
    <row r="1461" spans="1:20" x14ac:dyDescent="0.25">
      <c r="A1461" s="119" t="s">
        <v>7030</v>
      </c>
      <c r="B1461" s="260"/>
      <c r="C1461" s="264" t="str">
        <f>IF(ISERROR(VLOOKUP(B1461,'Tous les abonnés'!$A$6:$I$5491,2,0)),"",VLOOKUP(B1461,'Tous les abonnés'!$A$6:$I$5491,2,0))</f>
        <v/>
      </c>
      <c r="D1461" s="26"/>
      <c r="E1461" s="265"/>
      <c r="F1461" s="207" t="str">
        <f>IF(ISERROR(IF(VLOOKUP(D1461,Paramètres!$C$17:$H$33,6,0)="oui","illimité",VLOOKUP(D1461,Paramètres!$C$17:$H$33,5,0))),"",IF(VLOOKUP(D1461,Paramètres!$C$17:$H$33,6,0)="oui","illimité",VLOOKUP(D1461,Paramètres!$C$17:$H$33,5,0)))</f>
        <v/>
      </c>
      <c r="G1461" s="269" t="str">
        <f t="shared" si="135"/>
        <v/>
      </c>
      <c r="H1461" s="208"/>
      <c r="I1461" s="53"/>
      <c r="J1461" s="209"/>
      <c r="K1461" s="271"/>
      <c r="L1461" s="37"/>
      <c r="M1461" s="218"/>
      <c r="N1461" s="124"/>
      <c r="O1461" s="211" t="str">
        <f t="shared" ca="1" si="136"/>
        <v/>
      </c>
      <c r="P1461" s="212" t="str">
        <f>IF(ISERROR(VLOOKUP(L1461,Paramètres!$A$38:$B$40,2,0)),"",VLOOKUP(L1461,Paramètres!$A$38:$B$40,2,0))</f>
        <v/>
      </c>
      <c r="Q1461" s="211" t="str">
        <f t="shared" ca="1" si="137"/>
        <v/>
      </c>
      <c r="R1461" s="211" t="str">
        <f t="shared" si="133"/>
        <v/>
      </c>
      <c r="S1461" s="213" t="str">
        <f t="shared" ca="1" si="134"/>
        <v/>
      </c>
      <c r="T1461" s="214" t="str">
        <f t="shared" ca="1" si="138"/>
        <v/>
      </c>
    </row>
    <row r="1462" spans="1:20" x14ac:dyDescent="0.25">
      <c r="A1462" s="119" t="s">
        <v>7031</v>
      </c>
      <c r="B1462" s="260"/>
      <c r="C1462" s="264" t="str">
        <f>IF(ISERROR(VLOOKUP(B1462,'Tous les abonnés'!$A$6:$I$5491,2,0)),"",VLOOKUP(B1462,'Tous les abonnés'!$A$6:$I$5491,2,0))</f>
        <v/>
      </c>
      <c r="D1462" s="26"/>
      <c r="E1462" s="265"/>
      <c r="F1462" s="207" t="str">
        <f>IF(ISERROR(IF(VLOOKUP(D1462,Paramètres!$C$17:$H$33,6,0)="oui","illimité",VLOOKUP(D1462,Paramètres!$C$17:$H$33,5,0))),"",IF(VLOOKUP(D1462,Paramètres!$C$17:$H$33,6,0)="oui","illimité",VLOOKUP(D1462,Paramètres!$C$17:$H$33,5,0)))</f>
        <v/>
      </c>
      <c r="G1462" s="269" t="str">
        <f t="shared" si="135"/>
        <v/>
      </c>
      <c r="H1462" s="208"/>
      <c r="I1462" s="53"/>
      <c r="J1462" s="209"/>
      <c r="K1462" s="271"/>
      <c r="L1462" s="37"/>
      <c r="M1462" s="218"/>
      <c r="N1462" s="124"/>
      <c r="O1462" s="211" t="str">
        <f t="shared" ca="1" si="136"/>
        <v/>
      </c>
      <c r="P1462" s="212" t="str">
        <f>IF(ISERROR(VLOOKUP(L1462,Paramètres!$A$38:$B$40,2,0)),"",VLOOKUP(L1462,Paramètres!$A$38:$B$40,2,0))</f>
        <v/>
      </c>
      <c r="Q1462" s="211" t="str">
        <f t="shared" ca="1" si="137"/>
        <v/>
      </c>
      <c r="R1462" s="211" t="str">
        <f t="shared" si="133"/>
        <v/>
      </c>
      <c r="S1462" s="213" t="str">
        <f t="shared" ca="1" si="134"/>
        <v/>
      </c>
      <c r="T1462" s="214" t="str">
        <f t="shared" ca="1" si="138"/>
        <v/>
      </c>
    </row>
    <row r="1463" spans="1:20" x14ac:dyDescent="0.25">
      <c r="A1463" s="119" t="s">
        <v>7032</v>
      </c>
      <c r="B1463" s="260"/>
      <c r="C1463" s="264" t="str">
        <f>IF(ISERROR(VLOOKUP(B1463,'Tous les abonnés'!$A$6:$I$5491,2,0)),"",VLOOKUP(B1463,'Tous les abonnés'!$A$6:$I$5491,2,0))</f>
        <v/>
      </c>
      <c r="D1463" s="26"/>
      <c r="E1463" s="265"/>
      <c r="F1463" s="207" t="str">
        <f>IF(ISERROR(IF(VLOOKUP(D1463,Paramètres!$C$17:$H$33,6,0)="oui","illimité",VLOOKUP(D1463,Paramètres!$C$17:$H$33,5,0))),"",IF(VLOOKUP(D1463,Paramètres!$C$17:$H$33,6,0)="oui","illimité",VLOOKUP(D1463,Paramètres!$C$17:$H$33,5,0)))</f>
        <v/>
      </c>
      <c r="G1463" s="269" t="str">
        <f t="shared" si="135"/>
        <v/>
      </c>
      <c r="H1463" s="208"/>
      <c r="I1463" s="53"/>
      <c r="J1463" s="209"/>
      <c r="K1463" s="271"/>
      <c r="L1463" s="37"/>
      <c r="M1463" s="218"/>
      <c r="N1463" s="124"/>
      <c r="O1463" s="211" t="str">
        <f t="shared" ca="1" si="136"/>
        <v/>
      </c>
      <c r="P1463" s="212" t="str">
        <f>IF(ISERROR(VLOOKUP(L1463,Paramètres!$A$38:$B$40,2,0)),"",VLOOKUP(L1463,Paramètres!$A$38:$B$40,2,0))</f>
        <v/>
      </c>
      <c r="Q1463" s="211" t="str">
        <f t="shared" ca="1" si="137"/>
        <v/>
      </c>
      <c r="R1463" s="211" t="str">
        <f t="shared" si="133"/>
        <v/>
      </c>
      <c r="S1463" s="213" t="str">
        <f t="shared" ca="1" si="134"/>
        <v/>
      </c>
      <c r="T1463" s="214" t="str">
        <f t="shared" ca="1" si="138"/>
        <v/>
      </c>
    </row>
    <row r="1464" spans="1:20" x14ac:dyDescent="0.25">
      <c r="A1464" s="119" t="s">
        <v>7033</v>
      </c>
      <c r="B1464" s="260"/>
      <c r="C1464" s="264" t="str">
        <f>IF(ISERROR(VLOOKUP(B1464,'Tous les abonnés'!$A$6:$I$5491,2,0)),"",VLOOKUP(B1464,'Tous les abonnés'!$A$6:$I$5491,2,0))</f>
        <v/>
      </c>
      <c r="D1464" s="26"/>
      <c r="E1464" s="265"/>
      <c r="F1464" s="207" t="str">
        <f>IF(ISERROR(IF(VLOOKUP(D1464,Paramètres!$C$17:$H$33,6,0)="oui","illimité",VLOOKUP(D1464,Paramètres!$C$17:$H$33,5,0))),"",IF(VLOOKUP(D1464,Paramètres!$C$17:$H$33,6,0)="oui","illimité",VLOOKUP(D1464,Paramètres!$C$17:$H$33,5,0)))</f>
        <v/>
      </c>
      <c r="G1464" s="269" t="str">
        <f t="shared" si="135"/>
        <v/>
      </c>
      <c r="H1464" s="208"/>
      <c r="I1464" s="53"/>
      <c r="J1464" s="209"/>
      <c r="K1464" s="271"/>
      <c r="L1464" s="37"/>
      <c r="M1464" s="218"/>
      <c r="N1464" s="124"/>
      <c r="O1464" s="211" t="str">
        <f t="shared" ca="1" si="136"/>
        <v/>
      </c>
      <c r="P1464" s="212" t="str">
        <f>IF(ISERROR(VLOOKUP(L1464,Paramètres!$A$38:$B$40,2,0)),"",VLOOKUP(L1464,Paramètres!$A$38:$B$40,2,0))</f>
        <v/>
      </c>
      <c r="Q1464" s="211" t="str">
        <f t="shared" ca="1" si="137"/>
        <v/>
      </c>
      <c r="R1464" s="211" t="str">
        <f t="shared" si="133"/>
        <v/>
      </c>
      <c r="S1464" s="213" t="str">
        <f t="shared" ca="1" si="134"/>
        <v/>
      </c>
      <c r="T1464" s="214" t="str">
        <f t="shared" ca="1" si="138"/>
        <v/>
      </c>
    </row>
    <row r="1465" spans="1:20" x14ac:dyDescent="0.25">
      <c r="A1465" s="119" t="s">
        <v>7034</v>
      </c>
      <c r="B1465" s="260"/>
      <c r="C1465" s="264" t="str">
        <f>IF(ISERROR(VLOOKUP(B1465,'Tous les abonnés'!$A$6:$I$5491,2,0)),"",VLOOKUP(B1465,'Tous les abonnés'!$A$6:$I$5491,2,0))</f>
        <v/>
      </c>
      <c r="D1465" s="26"/>
      <c r="E1465" s="265"/>
      <c r="F1465" s="207" t="str">
        <f>IF(ISERROR(IF(VLOOKUP(D1465,Paramètres!$C$17:$H$33,6,0)="oui","illimité",VLOOKUP(D1465,Paramètres!$C$17:$H$33,5,0))),"",IF(VLOOKUP(D1465,Paramètres!$C$17:$H$33,6,0)="oui","illimité",VLOOKUP(D1465,Paramètres!$C$17:$H$33,5,0)))</f>
        <v/>
      </c>
      <c r="G1465" s="269" t="str">
        <f t="shared" si="135"/>
        <v/>
      </c>
      <c r="H1465" s="208"/>
      <c r="I1465" s="53"/>
      <c r="J1465" s="209"/>
      <c r="K1465" s="271"/>
      <c r="L1465" s="37"/>
      <c r="M1465" s="218"/>
      <c r="N1465" s="124"/>
      <c r="O1465" s="211" t="str">
        <f t="shared" ca="1" si="136"/>
        <v/>
      </c>
      <c r="P1465" s="212" t="str">
        <f>IF(ISERROR(VLOOKUP(L1465,Paramètres!$A$38:$B$40,2,0)),"",VLOOKUP(L1465,Paramètres!$A$38:$B$40,2,0))</f>
        <v/>
      </c>
      <c r="Q1465" s="211" t="str">
        <f t="shared" ca="1" si="137"/>
        <v/>
      </c>
      <c r="R1465" s="211" t="str">
        <f t="shared" si="133"/>
        <v/>
      </c>
      <c r="S1465" s="213" t="str">
        <f t="shared" ca="1" si="134"/>
        <v/>
      </c>
      <c r="T1465" s="214" t="str">
        <f t="shared" ca="1" si="138"/>
        <v/>
      </c>
    </row>
    <row r="1466" spans="1:20" x14ac:dyDescent="0.25">
      <c r="A1466" s="119" t="s">
        <v>7035</v>
      </c>
      <c r="B1466" s="260"/>
      <c r="C1466" s="264" t="str">
        <f>IF(ISERROR(VLOOKUP(B1466,'Tous les abonnés'!$A$6:$I$5491,2,0)),"",VLOOKUP(B1466,'Tous les abonnés'!$A$6:$I$5491,2,0))</f>
        <v/>
      </c>
      <c r="D1466" s="26"/>
      <c r="E1466" s="265"/>
      <c r="F1466" s="207" t="str">
        <f>IF(ISERROR(IF(VLOOKUP(D1466,Paramètres!$C$17:$H$33,6,0)="oui","illimité",VLOOKUP(D1466,Paramètres!$C$17:$H$33,5,0))),"",IF(VLOOKUP(D1466,Paramètres!$C$17:$H$33,6,0)="oui","illimité",VLOOKUP(D1466,Paramètres!$C$17:$H$33,5,0)))</f>
        <v/>
      </c>
      <c r="G1466" s="269" t="str">
        <f t="shared" si="135"/>
        <v/>
      </c>
      <c r="H1466" s="208"/>
      <c r="I1466" s="53"/>
      <c r="J1466" s="209"/>
      <c r="K1466" s="271"/>
      <c r="L1466" s="37"/>
      <c r="M1466" s="218"/>
      <c r="N1466" s="124"/>
      <c r="O1466" s="211" t="str">
        <f t="shared" ca="1" si="136"/>
        <v/>
      </c>
      <c r="P1466" s="212" t="str">
        <f>IF(ISERROR(VLOOKUP(L1466,Paramètres!$A$38:$B$40,2,0)),"",VLOOKUP(L1466,Paramètres!$A$38:$B$40,2,0))</f>
        <v/>
      </c>
      <c r="Q1466" s="211" t="str">
        <f t="shared" ca="1" si="137"/>
        <v/>
      </c>
      <c r="R1466" s="211" t="str">
        <f t="shared" si="133"/>
        <v/>
      </c>
      <c r="S1466" s="213" t="str">
        <f t="shared" ca="1" si="134"/>
        <v/>
      </c>
      <c r="T1466" s="214" t="str">
        <f t="shared" ca="1" si="138"/>
        <v/>
      </c>
    </row>
    <row r="1467" spans="1:20" x14ac:dyDescent="0.25">
      <c r="A1467" s="119" t="s">
        <v>7036</v>
      </c>
      <c r="B1467" s="260"/>
      <c r="C1467" s="264" t="str">
        <f>IF(ISERROR(VLOOKUP(B1467,'Tous les abonnés'!$A$6:$I$5491,2,0)),"",VLOOKUP(B1467,'Tous les abonnés'!$A$6:$I$5491,2,0))</f>
        <v/>
      </c>
      <c r="D1467" s="26"/>
      <c r="E1467" s="265"/>
      <c r="F1467" s="207" t="str">
        <f>IF(ISERROR(IF(VLOOKUP(D1467,Paramètres!$C$17:$H$33,6,0)="oui","illimité",VLOOKUP(D1467,Paramètres!$C$17:$H$33,5,0))),"",IF(VLOOKUP(D1467,Paramètres!$C$17:$H$33,6,0)="oui","illimité",VLOOKUP(D1467,Paramètres!$C$17:$H$33,5,0)))</f>
        <v/>
      </c>
      <c r="G1467" s="269" t="str">
        <f t="shared" si="135"/>
        <v/>
      </c>
      <c r="H1467" s="208"/>
      <c r="I1467" s="53"/>
      <c r="J1467" s="209"/>
      <c r="K1467" s="271"/>
      <c r="L1467" s="37"/>
      <c r="M1467" s="218"/>
      <c r="N1467" s="124"/>
      <c r="O1467" s="211" t="str">
        <f t="shared" ca="1" si="136"/>
        <v/>
      </c>
      <c r="P1467" s="212" t="str">
        <f>IF(ISERROR(VLOOKUP(L1467,Paramètres!$A$38:$B$40,2,0)),"",VLOOKUP(L1467,Paramètres!$A$38:$B$40,2,0))</f>
        <v/>
      </c>
      <c r="Q1467" s="211" t="str">
        <f t="shared" ca="1" si="137"/>
        <v/>
      </c>
      <c r="R1467" s="211" t="str">
        <f t="shared" si="133"/>
        <v/>
      </c>
      <c r="S1467" s="213" t="str">
        <f t="shared" ca="1" si="134"/>
        <v/>
      </c>
      <c r="T1467" s="214" t="str">
        <f t="shared" ca="1" si="138"/>
        <v/>
      </c>
    </row>
    <row r="1468" spans="1:20" x14ac:dyDescent="0.25">
      <c r="A1468" s="119" t="s">
        <v>7037</v>
      </c>
      <c r="B1468" s="260"/>
      <c r="C1468" s="264" t="str">
        <f>IF(ISERROR(VLOOKUP(B1468,'Tous les abonnés'!$A$6:$I$5491,2,0)),"",VLOOKUP(B1468,'Tous les abonnés'!$A$6:$I$5491,2,0))</f>
        <v/>
      </c>
      <c r="D1468" s="26"/>
      <c r="E1468" s="265"/>
      <c r="F1468" s="207" t="str">
        <f>IF(ISERROR(IF(VLOOKUP(D1468,Paramètres!$C$17:$H$33,6,0)="oui","illimité",VLOOKUP(D1468,Paramètres!$C$17:$H$33,5,0))),"",IF(VLOOKUP(D1468,Paramètres!$C$17:$H$33,6,0)="oui","illimité",VLOOKUP(D1468,Paramètres!$C$17:$H$33,5,0)))</f>
        <v/>
      </c>
      <c r="G1468" s="269" t="str">
        <f t="shared" si="135"/>
        <v/>
      </c>
      <c r="H1468" s="208"/>
      <c r="I1468" s="53"/>
      <c r="J1468" s="209"/>
      <c r="K1468" s="271"/>
      <c r="L1468" s="37"/>
      <c r="M1468" s="218"/>
      <c r="N1468" s="124"/>
      <c r="O1468" s="211" t="str">
        <f t="shared" ca="1" si="136"/>
        <v/>
      </c>
      <c r="P1468" s="212" t="str">
        <f>IF(ISERROR(VLOOKUP(L1468,Paramètres!$A$38:$B$40,2,0)),"",VLOOKUP(L1468,Paramètres!$A$38:$B$40,2,0))</f>
        <v/>
      </c>
      <c r="Q1468" s="211" t="str">
        <f t="shared" ca="1" si="137"/>
        <v/>
      </c>
      <c r="R1468" s="211" t="str">
        <f t="shared" si="133"/>
        <v/>
      </c>
      <c r="S1468" s="213" t="str">
        <f t="shared" ca="1" si="134"/>
        <v/>
      </c>
      <c r="T1468" s="214" t="str">
        <f t="shared" ca="1" si="138"/>
        <v/>
      </c>
    </row>
    <row r="1469" spans="1:20" x14ac:dyDescent="0.25">
      <c r="A1469" s="119" t="s">
        <v>7038</v>
      </c>
      <c r="B1469" s="260"/>
      <c r="C1469" s="264" t="str">
        <f>IF(ISERROR(VLOOKUP(B1469,'Tous les abonnés'!$A$6:$I$5491,2,0)),"",VLOOKUP(B1469,'Tous les abonnés'!$A$6:$I$5491,2,0))</f>
        <v/>
      </c>
      <c r="D1469" s="26"/>
      <c r="E1469" s="265"/>
      <c r="F1469" s="207" t="str">
        <f>IF(ISERROR(IF(VLOOKUP(D1469,Paramètres!$C$17:$H$33,6,0)="oui","illimité",VLOOKUP(D1469,Paramètres!$C$17:$H$33,5,0))),"",IF(VLOOKUP(D1469,Paramètres!$C$17:$H$33,6,0)="oui","illimité",VLOOKUP(D1469,Paramètres!$C$17:$H$33,5,0)))</f>
        <v/>
      </c>
      <c r="G1469" s="269" t="str">
        <f t="shared" si="135"/>
        <v/>
      </c>
      <c r="H1469" s="208"/>
      <c r="I1469" s="53"/>
      <c r="J1469" s="209"/>
      <c r="K1469" s="271"/>
      <c r="L1469" s="37"/>
      <c r="M1469" s="218"/>
      <c r="N1469" s="124"/>
      <c r="O1469" s="211" t="str">
        <f t="shared" ca="1" si="136"/>
        <v/>
      </c>
      <c r="P1469" s="212" t="str">
        <f>IF(ISERROR(VLOOKUP(L1469,Paramètres!$A$38:$B$40,2,0)),"",VLOOKUP(L1469,Paramètres!$A$38:$B$40,2,0))</f>
        <v/>
      </c>
      <c r="Q1469" s="211" t="str">
        <f t="shared" ca="1" si="137"/>
        <v/>
      </c>
      <c r="R1469" s="211" t="str">
        <f t="shared" si="133"/>
        <v/>
      </c>
      <c r="S1469" s="213" t="str">
        <f t="shared" ca="1" si="134"/>
        <v/>
      </c>
      <c r="T1469" s="214" t="str">
        <f t="shared" ca="1" si="138"/>
        <v/>
      </c>
    </row>
    <row r="1470" spans="1:20" x14ac:dyDescent="0.25">
      <c r="A1470" s="119" t="s">
        <v>7039</v>
      </c>
      <c r="B1470" s="260"/>
      <c r="C1470" s="264" t="str">
        <f>IF(ISERROR(VLOOKUP(B1470,'Tous les abonnés'!$A$6:$I$5491,2,0)),"",VLOOKUP(B1470,'Tous les abonnés'!$A$6:$I$5491,2,0))</f>
        <v/>
      </c>
      <c r="D1470" s="26"/>
      <c r="E1470" s="265"/>
      <c r="F1470" s="207" t="str">
        <f>IF(ISERROR(IF(VLOOKUP(D1470,Paramètres!$C$17:$H$33,6,0)="oui","illimité",VLOOKUP(D1470,Paramètres!$C$17:$H$33,5,0))),"",IF(VLOOKUP(D1470,Paramètres!$C$17:$H$33,6,0)="oui","illimité",VLOOKUP(D1470,Paramètres!$C$17:$H$33,5,0)))</f>
        <v/>
      </c>
      <c r="G1470" s="269" t="str">
        <f t="shared" si="135"/>
        <v/>
      </c>
      <c r="H1470" s="208"/>
      <c r="I1470" s="53"/>
      <c r="J1470" s="209"/>
      <c r="K1470" s="271"/>
      <c r="L1470" s="37"/>
      <c r="M1470" s="218"/>
      <c r="N1470" s="124"/>
      <c r="O1470" s="211" t="str">
        <f t="shared" ca="1" si="136"/>
        <v/>
      </c>
      <c r="P1470" s="212" t="str">
        <f>IF(ISERROR(VLOOKUP(L1470,Paramètres!$A$38:$B$40,2,0)),"",VLOOKUP(L1470,Paramètres!$A$38:$B$40,2,0))</f>
        <v/>
      </c>
      <c r="Q1470" s="211" t="str">
        <f t="shared" ca="1" si="137"/>
        <v/>
      </c>
      <c r="R1470" s="211" t="str">
        <f t="shared" si="133"/>
        <v/>
      </c>
      <c r="S1470" s="213" t="str">
        <f t="shared" ca="1" si="134"/>
        <v/>
      </c>
      <c r="T1470" s="214" t="str">
        <f t="shared" ca="1" si="138"/>
        <v/>
      </c>
    </row>
    <row r="1471" spans="1:20" x14ac:dyDescent="0.25">
      <c r="A1471" s="119" t="s">
        <v>7040</v>
      </c>
      <c r="B1471" s="260"/>
      <c r="C1471" s="264" t="str">
        <f>IF(ISERROR(VLOOKUP(B1471,'Tous les abonnés'!$A$6:$I$5491,2,0)),"",VLOOKUP(B1471,'Tous les abonnés'!$A$6:$I$5491,2,0))</f>
        <v/>
      </c>
      <c r="D1471" s="26"/>
      <c r="E1471" s="265"/>
      <c r="F1471" s="207" t="str">
        <f>IF(ISERROR(IF(VLOOKUP(D1471,Paramètres!$C$17:$H$33,6,0)="oui","illimité",VLOOKUP(D1471,Paramètres!$C$17:$H$33,5,0))),"",IF(VLOOKUP(D1471,Paramètres!$C$17:$H$33,6,0)="oui","illimité",VLOOKUP(D1471,Paramètres!$C$17:$H$33,5,0)))</f>
        <v/>
      </c>
      <c r="G1471" s="269" t="str">
        <f t="shared" si="135"/>
        <v/>
      </c>
      <c r="H1471" s="208"/>
      <c r="I1471" s="53"/>
      <c r="J1471" s="209"/>
      <c r="K1471" s="271"/>
      <c r="L1471" s="37"/>
      <c r="M1471" s="218"/>
      <c r="N1471" s="124"/>
      <c r="O1471" s="211" t="str">
        <f t="shared" ca="1" si="136"/>
        <v/>
      </c>
      <c r="P1471" s="212" t="str">
        <f>IF(ISERROR(VLOOKUP(L1471,Paramètres!$A$38:$B$40,2,0)),"",VLOOKUP(L1471,Paramètres!$A$38:$B$40,2,0))</f>
        <v/>
      </c>
      <c r="Q1471" s="211" t="str">
        <f t="shared" ca="1" si="137"/>
        <v/>
      </c>
      <c r="R1471" s="211" t="str">
        <f t="shared" si="133"/>
        <v/>
      </c>
      <c r="S1471" s="213" t="str">
        <f t="shared" ca="1" si="134"/>
        <v/>
      </c>
      <c r="T1471" s="214" t="str">
        <f t="shared" ca="1" si="138"/>
        <v/>
      </c>
    </row>
    <row r="1472" spans="1:20" x14ac:dyDescent="0.25">
      <c r="A1472" s="119" t="s">
        <v>7041</v>
      </c>
      <c r="B1472" s="260"/>
      <c r="C1472" s="264" t="str">
        <f>IF(ISERROR(VLOOKUP(B1472,'Tous les abonnés'!$A$6:$I$5491,2,0)),"",VLOOKUP(B1472,'Tous les abonnés'!$A$6:$I$5491,2,0))</f>
        <v/>
      </c>
      <c r="D1472" s="26"/>
      <c r="E1472" s="265"/>
      <c r="F1472" s="207" t="str">
        <f>IF(ISERROR(IF(VLOOKUP(D1472,Paramètres!$C$17:$H$33,6,0)="oui","illimité",VLOOKUP(D1472,Paramètres!$C$17:$H$33,5,0))),"",IF(VLOOKUP(D1472,Paramètres!$C$17:$H$33,6,0)="oui","illimité",VLOOKUP(D1472,Paramètres!$C$17:$H$33,5,0)))</f>
        <v/>
      </c>
      <c r="G1472" s="269" t="str">
        <f t="shared" si="135"/>
        <v/>
      </c>
      <c r="H1472" s="208"/>
      <c r="I1472" s="53"/>
      <c r="J1472" s="209"/>
      <c r="K1472" s="271"/>
      <c r="L1472" s="37"/>
      <c r="M1472" s="218"/>
      <c r="N1472" s="124"/>
      <c r="O1472" s="211" t="str">
        <f t="shared" ca="1" si="136"/>
        <v/>
      </c>
      <c r="P1472" s="212" t="str">
        <f>IF(ISERROR(VLOOKUP(L1472,Paramètres!$A$38:$B$40,2,0)),"",VLOOKUP(L1472,Paramètres!$A$38:$B$40,2,0))</f>
        <v/>
      </c>
      <c r="Q1472" s="211" t="str">
        <f t="shared" ca="1" si="137"/>
        <v/>
      </c>
      <c r="R1472" s="211" t="str">
        <f t="shared" si="133"/>
        <v/>
      </c>
      <c r="S1472" s="213" t="str">
        <f t="shared" ca="1" si="134"/>
        <v/>
      </c>
      <c r="T1472" s="214" t="str">
        <f t="shared" ca="1" si="138"/>
        <v/>
      </c>
    </row>
    <row r="1473" spans="1:20" x14ac:dyDescent="0.25">
      <c r="A1473" s="119" t="s">
        <v>7042</v>
      </c>
      <c r="B1473" s="260"/>
      <c r="C1473" s="264" t="str">
        <f>IF(ISERROR(VLOOKUP(B1473,'Tous les abonnés'!$A$6:$I$5491,2,0)),"",VLOOKUP(B1473,'Tous les abonnés'!$A$6:$I$5491,2,0))</f>
        <v/>
      </c>
      <c r="D1473" s="26"/>
      <c r="E1473" s="265"/>
      <c r="F1473" s="207" t="str">
        <f>IF(ISERROR(IF(VLOOKUP(D1473,Paramètres!$C$17:$H$33,6,0)="oui","illimité",VLOOKUP(D1473,Paramètres!$C$17:$H$33,5,0))),"",IF(VLOOKUP(D1473,Paramètres!$C$17:$H$33,6,0)="oui","illimité",VLOOKUP(D1473,Paramètres!$C$17:$H$33,5,0)))</f>
        <v/>
      </c>
      <c r="G1473" s="269" t="str">
        <f t="shared" si="135"/>
        <v/>
      </c>
      <c r="H1473" s="208"/>
      <c r="I1473" s="53"/>
      <c r="J1473" s="209"/>
      <c r="K1473" s="271"/>
      <c r="L1473" s="37"/>
      <c r="M1473" s="218"/>
      <c r="N1473" s="124"/>
      <c r="O1473" s="211" t="str">
        <f t="shared" ca="1" si="136"/>
        <v/>
      </c>
      <c r="P1473" s="212" t="str">
        <f>IF(ISERROR(VLOOKUP(L1473,Paramètres!$A$38:$B$40,2,0)),"",VLOOKUP(L1473,Paramètres!$A$38:$B$40,2,0))</f>
        <v/>
      </c>
      <c r="Q1473" s="211" t="str">
        <f t="shared" ca="1" si="137"/>
        <v/>
      </c>
      <c r="R1473" s="211" t="str">
        <f t="shared" si="133"/>
        <v/>
      </c>
      <c r="S1473" s="213" t="str">
        <f t="shared" ca="1" si="134"/>
        <v/>
      </c>
      <c r="T1473" s="214" t="str">
        <f t="shared" ca="1" si="138"/>
        <v/>
      </c>
    </row>
    <row r="1474" spans="1:20" x14ac:dyDescent="0.25">
      <c r="A1474" s="119" t="s">
        <v>7043</v>
      </c>
      <c r="B1474" s="260"/>
      <c r="C1474" s="264" t="str">
        <f>IF(ISERROR(VLOOKUP(B1474,'Tous les abonnés'!$A$6:$I$5491,2,0)),"",VLOOKUP(B1474,'Tous les abonnés'!$A$6:$I$5491,2,0))</f>
        <v/>
      </c>
      <c r="D1474" s="26"/>
      <c r="E1474" s="265"/>
      <c r="F1474" s="207" t="str">
        <f>IF(ISERROR(IF(VLOOKUP(D1474,Paramètres!$C$17:$H$33,6,0)="oui","illimité",VLOOKUP(D1474,Paramètres!$C$17:$H$33,5,0))),"",IF(VLOOKUP(D1474,Paramètres!$C$17:$H$33,6,0)="oui","illimité",VLOOKUP(D1474,Paramètres!$C$17:$H$33,5,0)))</f>
        <v/>
      </c>
      <c r="G1474" s="269" t="str">
        <f t="shared" si="135"/>
        <v/>
      </c>
      <c r="H1474" s="208"/>
      <c r="I1474" s="53"/>
      <c r="J1474" s="209"/>
      <c r="K1474" s="271"/>
      <c r="L1474" s="37"/>
      <c r="M1474" s="218"/>
      <c r="N1474" s="124"/>
      <c r="O1474" s="211" t="str">
        <f t="shared" ca="1" si="136"/>
        <v/>
      </c>
      <c r="P1474" s="212" t="str">
        <f>IF(ISERROR(VLOOKUP(L1474,Paramètres!$A$38:$B$40,2,0)),"",VLOOKUP(L1474,Paramètres!$A$38:$B$40,2,0))</f>
        <v/>
      </c>
      <c r="Q1474" s="211" t="str">
        <f t="shared" ca="1" si="137"/>
        <v/>
      </c>
      <c r="R1474" s="211" t="str">
        <f t="shared" si="133"/>
        <v/>
      </c>
      <c r="S1474" s="213" t="str">
        <f t="shared" ca="1" si="134"/>
        <v/>
      </c>
      <c r="T1474" s="214" t="str">
        <f t="shared" ca="1" si="138"/>
        <v/>
      </c>
    </row>
    <row r="1475" spans="1:20" x14ac:dyDescent="0.25">
      <c r="A1475" s="119" t="s">
        <v>7044</v>
      </c>
      <c r="B1475" s="260"/>
      <c r="C1475" s="264" t="str">
        <f>IF(ISERROR(VLOOKUP(B1475,'Tous les abonnés'!$A$6:$I$5491,2,0)),"",VLOOKUP(B1475,'Tous les abonnés'!$A$6:$I$5491,2,0))</f>
        <v/>
      </c>
      <c r="D1475" s="26"/>
      <c r="E1475" s="265"/>
      <c r="F1475" s="207" t="str">
        <f>IF(ISERROR(IF(VLOOKUP(D1475,Paramètres!$C$17:$H$33,6,0)="oui","illimité",VLOOKUP(D1475,Paramètres!$C$17:$H$33,5,0))),"",IF(VLOOKUP(D1475,Paramètres!$C$17:$H$33,6,0)="oui","illimité",VLOOKUP(D1475,Paramètres!$C$17:$H$33,5,0)))</f>
        <v/>
      </c>
      <c r="G1475" s="269" t="str">
        <f t="shared" si="135"/>
        <v/>
      </c>
      <c r="H1475" s="208"/>
      <c r="I1475" s="53"/>
      <c r="J1475" s="209"/>
      <c r="K1475" s="271"/>
      <c r="L1475" s="37"/>
      <c r="M1475" s="218"/>
      <c r="N1475" s="124"/>
      <c r="O1475" s="211" t="str">
        <f t="shared" ca="1" si="136"/>
        <v/>
      </c>
      <c r="P1475" s="212" t="str">
        <f>IF(ISERROR(VLOOKUP(L1475,Paramètres!$A$38:$B$40,2,0)),"",VLOOKUP(L1475,Paramètres!$A$38:$B$40,2,0))</f>
        <v/>
      </c>
      <c r="Q1475" s="211" t="str">
        <f t="shared" ca="1" si="137"/>
        <v/>
      </c>
      <c r="R1475" s="211" t="str">
        <f t="shared" si="133"/>
        <v/>
      </c>
      <c r="S1475" s="213" t="str">
        <f t="shared" ca="1" si="134"/>
        <v/>
      </c>
      <c r="T1475" s="214" t="str">
        <f t="shared" ca="1" si="138"/>
        <v/>
      </c>
    </row>
    <row r="1476" spans="1:20" x14ac:dyDescent="0.25">
      <c r="A1476" s="119" t="s">
        <v>7045</v>
      </c>
      <c r="B1476" s="260"/>
      <c r="C1476" s="264" t="str">
        <f>IF(ISERROR(VLOOKUP(B1476,'Tous les abonnés'!$A$6:$I$5491,2,0)),"",VLOOKUP(B1476,'Tous les abonnés'!$A$6:$I$5491,2,0))</f>
        <v/>
      </c>
      <c r="D1476" s="26"/>
      <c r="E1476" s="265"/>
      <c r="F1476" s="207" t="str">
        <f>IF(ISERROR(IF(VLOOKUP(D1476,Paramètres!$C$17:$H$33,6,0)="oui","illimité",VLOOKUP(D1476,Paramètres!$C$17:$H$33,5,0))),"",IF(VLOOKUP(D1476,Paramètres!$C$17:$H$33,6,0)="oui","illimité",VLOOKUP(D1476,Paramètres!$C$17:$H$33,5,0)))</f>
        <v/>
      </c>
      <c r="G1476" s="269" t="str">
        <f t="shared" si="135"/>
        <v/>
      </c>
      <c r="H1476" s="208"/>
      <c r="I1476" s="53"/>
      <c r="J1476" s="209"/>
      <c r="K1476" s="271"/>
      <c r="L1476" s="37"/>
      <c r="M1476" s="218"/>
      <c r="N1476" s="124"/>
      <c r="O1476" s="211" t="str">
        <f t="shared" ca="1" si="136"/>
        <v/>
      </c>
      <c r="P1476" s="212" t="str">
        <f>IF(ISERROR(VLOOKUP(L1476,Paramètres!$A$38:$B$40,2,0)),"",VLOOKUP(L1476,Paramètres!$A$38:$B$40,2,0))</f>
        <v/>
      </c>
      <c r="Q1476" s="211" t="str">
        <f t="shared" ca="1" si="137"/>
        <v/>
      </c>
      <c r="R1476" s="211" t="str">
        <f t="shared" si="133"/>
        <v/>
      </c>
      <c r="S1476" s="213" t="str">
        <f t="shared" ca="1" si="134"/>
        <v/>
      </c>
      <c r="T1476" s="214" t="str">
        <f t="shared" ca="1" si="138"/>
        <v/>
      </c>
    </row>
    <row r="1477" spans="1:20" x14ac:dyDescent="0.25">
      <c r="A1477" s="119" t="s">
        <v>7046</v>
      </c>
      <c r="B1477" s="260"/>
      <c r="C1477" s="264" t="str">
        <f>IF(ISERROR(VLOOKUP(B1477,'Tous les abonnés'!$A$6:$I$5491,2,0)),"",VLOOKUP(B1477,'Tous les abonnés'!$A$6:$I$5491,2,0))</f>
        <v/>
      </c>
      <c r="D1477" s="26"/>
      <c r="E1477" s="265"/>
      <c r="F1477" s="207" t="str">
        <f>IF(ISERROR(IF(VLOOKUP(D1477,Paramètres!$C$17:$H$33,6,0)="oui","illimité",VLOOKUP(D1477,Paramètres!$C$17:$H$33,5,0))),"",IF(VLOOKUP(D1477,Paramètres!$C$17:$H$33,6,0)="oui","illimité",VLOOKUP(D1477,Paramètres!$C$17:$H$33,5,0)))</f>
        <v/>
      </c>
      <c r="G1477" s="269" t="str">
        <f t="shared" si="135"/>
        <v/>
      </c>
      <c r="H1477" s="208"/>
      <c r="I1477" s="53"/>
      <c r="J1477" s="209"/>
      <c r="K1477" s="271"/>
      <c r="L1477" s="37"/>
      <c r="M1477" s="218"/>
      <c r="N1477" s="124"/>
      <c r="O1477" s="211" t="str">
        <f t="shared" ca="1" si="136"/>
        <v/>
      </c>
      <c r="P1477" s="212" t="str">
        <f>IF(ISERROR(VLOOKUP(L1477,Paramètres!$A$38:$B$40,2,0)),"",VLOOKUP(L1477,Paramètres!$A$38:$B$40,2,0))</f>
        <v/>
      </c>
      <c r="Q1477" s="211" t="str">
        <f t="shared" ca="1" si="137"/>
        <v/>
      </c>
      <c r="R1477" s="211" t="str">
        <f t="shared" si="133"/>
        <v/>
      </c>
      <c r="S1477" s="213" t="str">
        <f t="shared" ca="1" si="134"/>
        <v/>
      </c>
      <c r="T1477" s="214" t="str">
        <f t="shared" ca="1" si="138"/>
        <v/>
      </c>
    </row>
    <row r="1478" spans="1:20" x14ac:dyDescent="0.25">
      <c r="A1478" s="119" t="s">
        <v>7047</v>
      </c>
      <c r="B1478" s="260"/>
      <c r="C1478" s="264" t="str">
        <f>IF(ISERROR(VLOOKUP(B1478,'Tous les abonnés'!$A$6:$I$5491,2,0)),"",VLOOKUP(B1478,'Tous les abonnés'!$A$6:$I$5491,2,0))</f>
        <v/>
      </c>
      <c r="D1478" s="26"/>
      <c r="E1478" s="265"/>
      <c r="F1478" s="207" t="str">
        <f>IF(ISERROR(IF(VLOOKUP(D1478,Paramètres!$C$17:$H$33,6,0)="oui","illimité",VLOOKUP(D1478,Paramètres!$C$17:$H$33,5,0))),"",IF(VLOOKUP(D1478,Paramètres!$C$17:$H$33,6,0)="oui","illimité",VLOOKUP(D1478,Paramètres!$C$17:$H$33,5,0)))</f>
        <v/>
      </c>
      <c r="G1478" s="269" t="str">
        <f t="shared" si="135"/>
        <v/>
      </c>
      <c r="H1478" s="208"/>
      <c r="I1478" s="53"/>
      <c r="J1478" s="209"/>
      <c r="K1478" s="271"/>
      <c r="L1478" s="37"/>
      <c r="M1478" s="218"/>
      <c r="N1478" s="124"/>
      <c r="O1478" s="211" t="str">
        <f t="shared" ca="1" si="136"/>
        <v/>
      </c>
      <c r="P1478" s="212" t="str">
        <f>IF(ISERROR(VLOOKUP(L1478,Paramètres!$A$38:$B$40,2,0)),"",VLOOKUP(L1478,Paramètres!$A$38:$B$40,2,0))</f>
        <v/>
      </c>
      <c r="Q1478" s="211" t="str">
        <f t="shared" ca="1" si="137"/>
        <v/>
      </c>
      <c r="R1478" s="211" t="str">
        <f t="shared" si="133"/>
        <v/>
      </c>
      <c r="S1478" s="213" t="str">
        <f t="shared" ca="1" si="134"/>
        <v/>
      </c>
      <c r="T1478" s="214" t="str">
        <f t="shared" ca="1" si="138"/>
        <v/>
      </c>
    </row>
    <row r="1479" spans="1:20" x14ac:dyDescent="0.25">
      <c r="A1479" s="119" t="s">
        <v>7048</v>
      </c>
      <c r="B1479" s="260"/>
      <c r="C1479" s="264" t="str">
        <f>IF(ISERROR(VLOOKUP(B1479,'Tous les abonnés'!$A$6:$I$5491,2,0)),"",VLOOKUP(B1479,'Tous les abonnés'!$A$6:$I$5491,2,0))</f>
        <v/>
      </c>
      <c r="D1479" s="26"/>
      <c r="E1479" s="265"/>
      <c r="F1479" s="207" t="str">
        <f>IF(ISERROR(IF(VLOOKUP(D1479,Paramètres!$C$17:$H$33,6,0)="oui","illimité",VLOOKUP(D1479,Paramètres!$C$17:$H$33,5,0))),"",IF(VLOOKUP(D1479,Paramètres!$C$17:$H$33,6,0)="oui","illimité",VLOOKUP(D1479,Paramètres!$C$17:$H$33,5,0)))</f>
        <v/>
      </c>
      <c r="G1479" s="269" t="str">
        <f t="shared" si="135"/>
        <v/>
      </c>
      <c r="H1479" s="208"/>
      <c r="I1479" s="53"/>
      <c r="J1479" s="209"/>
      <c r="K1479" s="271"/>
      <c r="L1479" s="37"/>
      <c r="M1479" s="218"/>
      <c r="N1479" s="124"/>
      <c r="O1479" s="211" t="str">
        <f t="shared" ca="1" si="136"/>
        <v/>
      </c>
      <c r="P1479" s="212" t="str">
        <f>IF(ISERROR(VLOOKUP(L1479,Paramètres!$A$38:$B$40,2,0)),"",VLOOKUP(L1479,Paramètres!$A$38:$B$40,2,0))</f>
        <v/>
      </c>
      <c r="Q1479" s="211" t="str">
        <f t="shared" ca="1" si="137"/>
        <v/>
      </c>
      <c r="R1479" s="211" t="str">
        <f t="shared" ref="R1479:R1542" si="139">IF(L1479="en 1 fois",1,IF(F1479="illimité",O1479/P1479,IF(ISERROR(F1479/P1479),"",ROUND(F1479/P1479,0))))</f>
        <v/>
      </c>
      <c r="S1479" s="213" t="str">
        <f t="shared" ref="S1479:S1542" ca="1" si="140">IF(ISERROR(IF(F1479="illimité",Q1479*J1479,IF(L1479="en 1 fois",J1479,J1479*Q1479/R1479))),"",IF(F1479="illimité",Q1479*J1479,IF(L1479="en 1 fois",J1479,J1479*Q1479/R1479)))</f>
        <v/>
      </c>
      <c r="T1479" s="214" t="str">
        <f t="shared" ca="1" si="138"/>
        <v/>
      </c>
    </row>
    <row r="1480" spans="1:20" x14ac:dyDescent="0.25">
      <c r="A1480" s="119" t="s">
        <v>7049</v>
      </c>
      <c r="B1480" s="260"/>
      <c r="C1480" s="264" t="str">
        <f>IF(ISERROR(VLOOKUP(B1480,'Tous les abonnés'!$A$6:$I$5491,2,0)),"",VLOOKUP(B1480,'Tous les abonnés'!$A$6:$I$5491,2,0))</f>
        <v/>
      </c>
      <c r="D1480" s="26"/>
      <c r="E1480" s="265"/>
      <c r="F1480" s="207" t="str">
        <f>IF(ISERROR(IF(VLOOKUP(D1480,Paramètres!$C$17:$H$33,6,0)="oui","illimité",VLOOKUP(D1480,Paramètres!$C$17:$H$33,5,0))),"",IF(VLOOKUP(D1480,Paramètres!$C$17:$H$33,6,0)="oui","illimité",VLOOKUP(D1480,Paramètres!$C$17:$H$33,5,0)))</f>
        <v/>
      </c>
      <c r="G1480" s="269" t="str">
        <f t="shared" ref="G1480:G1543" si="141">IF(ISBLANK(K1480),IF(ISERROR(E1480+F1480),"",E1480+F1480),K1480)</f>
        <v/>
      </c>
      <c r="H1480" s="208"/>
      <c r="I1480" s="53"/>
      <c r="J1480" s="209"/>
      <c r="K1480" s="271"/>
      <c r="L1480" s="37"/>
      <c r="M1480" s="218"/>
      <c r="N1480" s="124"/>
      <c r="O1480" s="211" t="str">
        <f t="shared" ref="O1480:O1543" ca="1" si="142">IF(ISBLANK(E1480),"",IF(TODAY()&gt;G1480,G1480-E1480,TODAY()-E1480))</f>
        <v/>
      </c>
      <c r="P1480" s="212" t="str">
        <f>IF(ISERROR(VLOOKUP(L1480,Paramètres!$A$38:$B$40,2,0)),"",VLOOKUP(L1480,Paramètres!$A$38:$B$40,2,0))</f>
        <v/>
      </c>
      <c r="Q1480" s="211" t="str">
        <f t="shared" ref="Q1480:Q1543" ca="1" si="143">IF(ISERROR(O1480/P1480),"",ROUND(O1480/P1480,0))</f>
        <v/>
      </c>
      <c r="R1480" s="211" t="str">
        <f t="shared" si="139"/>
        <v/>
      </c>
      <c r="S1480" s="213" t="str">
        <f t="shared" ca="1" si="140"/>
        <v/>
      </c>
      <c r="T1480" s="214" t="str">
        <f t="shared" ref="T1480:T1543" ca="1" si="144">IF(ISERROR(S1480-N1480),"",S1480-N1480)</f>
        <v/>
      </c>
    </row>
    <row r="1481" spans="1:20" x14ac:dyDescent="0.25">
      <c r="A1481" s="119" t="s">
        <v>7050</v>
      </c>
      <c r="B1481" s="260"/>
      <c r="C1481" s="264" t="str">
        <f>IF(ISERROR(VLOOKUP(B1481,'Tous les abonnés'!$A$6:$I$5491,2,0)),"",VLOOKUP(B1481,'Tous les abonnés'!$A$6:$I$5491,2,0))</f>
        <v/>
      </c>
      <c r="D1481" s="26"/>
      <c r="E1481" s="265"/>
      <c r="F1481" s="207" t="str">
        <f>IF(ISERROR(IF(VLOOKUP(D1481,Paramètres!$C$17:$H$33,6,0)="oui","illimité",VLOOKUP(D1481,Paramètres!$C$17:$H$33,5,0))),"",IF(VLOOKUP(D1481,Paramètres!$C$17:$H$33,6,0)="oui","illimité",VLOOKUP(D1481,Paramètres!$C$17:$H$33,5,0)))</f>
        <v/>
      </c>
      <c r="G1481" s="269" t="str">
        <f t="shared" si="141"/>
        <v/>
      </c>
      <c r="H1481" s="208"/>
      <c r="I1481" s="53"/>
      <c r="J1481" s="209"/>
      <c r="K1481" s="271"/>
      <c r="L1481" s="37"/>
      <c r="M1481" s="218"/>
      <c r="N1481" s="124"/>
      <c r="O1481" s="211" t="str">
        <f t="shared" ca="1" si="142"/>
        <v/>
      </c>
      <c r="P1481" s="212" t="str">
        <f>IF(ISERROR(VLOOKUP(L1481,Paramètres!$A$38:$B$40,2,0)),"",VLOOKUP(L1481,Paramètres!$A$38:$B$40,2,0))</f>
        <v/>
      </c>
      <c r="Q1481" s="211" t="str">
        <f t="shared" ca="1" si="143"/>
        <v/>
      </c>
      <c r="R1481" s="211" t="str">
        <f t="shared" si="139"/>
        <v/>
      </c>
      <c r="S1481" s="213" t="str">
        <f t="shared" ca="1" si="140"/>
        <v/>
      </c>
      <c r="T1481" s="214" t="str">
        <f t="shared" ca="1" si="144"/>
        <v/>
      </c>
    </row>
    <row r="1482" spans="1:20" x14ac:dyDescent="0.25">
      <c r="A1482" s="119" t="s">
        <v>7051</v>
      </c>
      <c r="B1482" s="260"/>
      <c r="C1482" s="264" t="str">
        <f>IF(ISERROR(VLOOKUP(B1482,'Tous les abonnés'!$A$6:$I$5491,2,0)),"",VLOOKUP(B1482,'Tous les abonnés'!$A$6:$I$5491,2,0))</f>
        <v/>
      </c>
      <c r="D1482" s="26"/>
      <c r="E1482" s="265"/>
      <c r="F1482" s="207" t="str">
        <f>IF(ISERROR(IF(VLOOKUP(D1482,Paramètres!$C$17:$H$33,6,0)="oui","illimité",VLOOKUP(D1482,Paramètres!$C$17:$H$33,5,0))),"",IF(VLOOKUP(D1482,Paramètres!$C$17:$H$33,6,0)="oui","illimité",VLOOKUP(D1482,Paramètres!$C$17:$H$33,5,0)))</f>
        <v/>
      </c>
      <c r="G1482" s="269" t="str">
        <f t="shared" si="141"/>
        <v/>
      </c>
      <c r="H1482" s="208"/>
      <c r="I1482" s="53"/>
      <c r="J1482" s="209"/>
      <c r="K1482" s="271"/>
      <c r="L1482" s="37"/>
      <c r="M1482" s="218"/>
      <c r="N1482" s="124"/>
      <c r="O1482" s="211" t="str">
        <f t="shared" ca="1" si="142"/>
        <v/>
      </c>
      <c r="P1482" s="212" t="str">
        <f>IF(ISERROR(VLOOKUP(L1482,Paramètres!$A$38:$B$40,2,0)),"",VLOOKUP(L1482,Paramètres!$A$38:$B$40,2,0))</f>
        <v/>
      </c>
      <c r="Q1482" s="211" t="str">
        <f t="shared" ca="1" si="143"/>
        <v/>
      </c>
      <c r="R1482" s="211" t="str">
        <f t="shared" si="139"/>
        <v/>
      </c>
      <c r="S1482" s="213" t="str">
        <f t="shared" ca="1" si="140"/>
        <v/>
      </c>
      <c r="T1482" s="214" t="str">
        <f t="shared" ca="1" si="144"/>
        <v/>
      </c>
    </row>
    <row r="1483" spans="1:20" x14ac:dyDescent="0.25">
      <c r="A1483" s="119" t="s">
        <v>7052</v>
      </c>
      <c r="B1483" s="260"/>
      <c r="C1483" s="264" t="str">
        <f>IF(ISERROR(VLOOKUP(B1483,'Tous les abonnés'!$A$6:$I$5491,2,0)),"",VLOOKUP(B1483,'Tous les abonnés'!$A$6:$I$5491,2,0))</f>
        <v/>
      </c>
      <c r="D1483" s="26"/>
      <c r="E1483" s="265"/>
      <c r="F1483" s="207" t="str">
        <f>IF(ISERROR(IF(VLOOKUP(D1483,Paramètres!$C$17:$H$33,6,0)="oui","illimité",VLOOKUP(D1483,Paramètres!$C$17:$H$33,5,0))),"",IF(VLOOKUP(D1483,Paramètres!$C$17:$H$33,6,0)="oui","illimité",VLOOKUP(D1483,Paramètres!$C$17:$H$33,5,0)))</f>
        <v/>
      </c>
      <c r="G1483" s="269" t="str">
        <f t="shared" si="141"/>
        <v/>
      </c>
      <c r="H1483" s="208"/>
      <c r="I1483" s="53"/>
      <c r="J1483" s="209"/>
      <c r="K1483" s="271"/>
      <c r="L1483" s="37"/>
      <c r="M1483" s="218"/>
      <c r="N1483" s="124"/>
      <c r="O1483" s="211" t="str">
        <f t="shared" ca="1" si="142"/>
        <v/>
      </c>
      <c r="P1483" s="212" t="str">
        <f>IF(ISERROR(VLOOKUP(L1483,Paramètres!$A$38:$B$40,2,0)),"",VLOOKUP(L1483,Paramètres!$A$38:$B$40,2,0))</f>
        <v/>
      </c>
      <c r="Q1483" s="211" t="str">
        <f t="shared" ca="1" si="143"/>
        <v/>
      </c>
      <c r="R1483" s="211" t="str">
        <f t="shared" si="139"/>
        <v/>
      </c>
      <c r="S1483" s="213" t="str">
        <f t="shared" ca="1" si="140"/>
        <v/>
      </c>
      <c r="T1483" s="214" t="str">
        <f t="shared" ca="1" si="144"/>
        <v/>
      </c>
    </row>
    <row r="1484" spans="1:20" x14ac:dyDescent="0.25">
      <c r="A1484" s="119" t="s">
        <v>7053</v>
      </c>
      <c r="B1484" s="260"/>
      <c r="C1484" s="264" t="str">
        <f>IF(ISERROR(VLOOKUP(B1484,'Tous les abonnés'!$A$6:$I$5491,2,0)),"",VLOOKUP(B1484,'Tous les abonnés'!$A$6:$I$5491,2,0))</f>
        <v/>
      </c>
      <c r="D1484" s="26"/>
      <c r="E1484" s="265"/>
      <c r="F1484" s="207" t="str">
        <f>IF(ISERROR(IF(VLOOKUP(D1484,Paramètres!$C$17:$H$33,6,0)="oui","illimité",VLOOKUP(D1484,Paramètres!$C$17:$H$33,5,0))),"",IF(VLOOKUP(D1484,Paramètres!$C$17:$H$33,6,0)="oui","illimité",VLOOKUP(D1484,Paramètres!$C$17:$H$33,5,0)))</f>
        <v/>
      </c>
      <c r="G1484" s="269" t="str">
        <f t="shared" si="141"/>
        <v/>
      </c>
      <c r="H1484" s="208"/>
      <c r="I1484" s="53"/>
      <c r="J1484" s="209"/>
      <c r="K1484" s="271"/>
      <c r="L1484" s="37"/>
      <c r="M1484" s="218"/>
      <c r="N1484" s="124"/>
      <c r="O1484" s="211" t="str">
        <f t="shared" ca="1" si="142"/>
        <v/>
      </c>
      <c r="P1484" s="212" t="str">
        <f>IF(ISERROR(VLOOKUP(L1484,Paramètres!$A$38:$B$40,2,0)),"",VLOOKUP(L1484,Paramètres!$A$38:$B$40,2,0))</f>
        <v/>
      </c>
      <c r="Q1484" s="211" t="str">
        <f t="shared" ca="1" si="143"/>
        <v/>
      </c>
      <c r="R1484" s="211" t="str">
        <f t="shared" si="139"/>
        <v/>
      </c>
      <c r="S1484" s="213" t="str">
        <f t="shared" ca="1" si="140"/>
        <v/>
      </c>
      <c r="T1484" s="214" t="str">
        <f t="shared" ca="1" si="144"/>
        <v/>
      </c>
    </row>
    <row r="1485" spans="1:20" x14ac:dyDescent="0.25">
      <c r="A1485" s="119" t="s">
        <v>7054</v>
      </c>
      <c r="B1485" s="260"/>
      <c r="C1485" s="264" t="str">
        <f>IF(ISERROR(VLOOKUP(B1485,'Tous les abonnés'!$A$6:$I$5491,2,0)),"",VLOOKUP(B1485,'Tous les abonnés'!$A$6:$I$5491,2,0))</f>
        <v/>
      </c>
      <c r="D1485" s="26"/>
      <c r="E1485" s="265"/>
      <c r="F1485" s="207" t="str">
        <f>IF(ISERROR(IF(VLOOKUP(D1485,Paramètres!$C$17:$H$33,6,0)="oui","illimité",VLOOKUP(D1485,Paramètres!$C$17:$H$33,5,0))),"",IF(VLOOKUP(D1485,Paramètres!$C$17:$H$33,6,0)="oui","illimité",VLOOKUP(D1485,Paramètres!$C$17:$H$33,5,0)))</f>
        <v/>
      </c>
      <c r="G1485" s="269" t="str">
        <f t="shared" si="141"/>
        <v/>
      </c>
      <c r="H1485" s="208"/>
      <c r="I1485" s="53"/>
      <c r="J1485" s="209"/>
      <c r="K1485" s="271"/>
      <c r="L1485" s="37"/>
      <c r="M1485" s="218"/>
      <c r="N1485" s="124"/>
      <c r="O1485" s="211" t="str">
        <f t="shared" ca="1" si="142"/>
        <v/>
      </c>
      <c r="P1485" s="212" t="str">
        <f>IF(ISERROR(VLOOKUP(L1485,Paramètres!$A$38:$B$40,2,0)),"",VLOOKUP(L1485,Paramètres!$A$38:$B$40,2,0))</f>
        <v/>
      </c>
      <c r="Q1485" s="211" t="str">
        <f t="shared" ca="1" si="143"/>
        <v/>
      </c>
      <c r="R1485" s="211" t="str">
        <f t="shared" si="139"/>
        <v/>
      </c>
      <c r="S1485" s="213" t="str">
        <f t="shared" ca="1" si="140"/>
        <v/>
      </c>
      <c r="T1485" s="214" t="str">
        <f t="shared" ca="1" si="144"/>
        <v/>
      </c>
    </row>
    <row r="1486" spans="1:20" x14ac:dyDescent="0.25">
      <c r="A1486" s="119" t="s">
        <v>7055</v>
      </c>
      <c r="B1486" s="260"/>
      <c r="C1486" s="264" t="str">
        <f>IF(ISERROR(VLOOKUP(B1486,'Tous les abonnés'!$A$6:$I$5491,2,0)),"",VLOOKUP(B1486,'Tous les abonnés'!$A$6:$I$5491,2,0))</f>
        <v/>
      </c>
      <c r="D1486" s="26"/>
      <c r="E1486" s="265"/>
      <c r="F1486" s="207" t="str">
        <f>IF(ISERROR(IF(VLOOKUP(D1486,Paramètres!$C$17:$H$33,6,0)="oui","illimité",VLOOKUP(D1486,Paramètres!$C$17:$H$33,5,0))),"",IF(VLOOKUP(D1486,Paramètres!$C$17:$H$33,6,0)="oui","illimité",VLOOKUP(D1486,Paramètres!$C$17:$H$33,5,0)))</f>
        <v/>
      </c>
      <c r="G1486" s="269" t="str">
        <f t="shared" si="141"/>
        <v/>
      </c>
      <c r="H1486" s="208"/>
      <c r="I1486" s="53"/>
      <c r="J1486" s="209"/>
      <c r="K1486" s="271"/>
      <c r="L1486" s="37"/>
      <c r="M1486" s="218"/>
      <c r="N1486" s="124"/>
      <c r="O1486" s="211" t="str">
        <f t="shared" ca="1" si="142"/>
        <v/>
      </c>
      <c r="P1486" s="212" t="str">
        <f>IF(ISERROR(VLOOKUP(L1486,Paramètres!$A$38:$B$40,2,0)),"",VLOOKUP(L1486,Paramètres!$A$38:$B$40,2,0))</f>
        <v/>
      </c>
      <c r="Q1486" s="211" t="str">
        <f t="shared" ca="1" si="143"/>
        <v/>
      </c>
      <c r="R1486" s="211" t="str">
        <f t="shared" si="139"/>
        <v/>
      </c>
      <c r="S1486" s="213" t="str">
        <f t="shared" ca="1" si="140"/>
        <v/>
      </c>
      <c r="T1486" s="214" t="str">
        <f t="shared" ca="1" si="144"/>
        <v/>
      </c>
    </row>
    <row r="1487" spans="1:20" x14ac:dyDescent="0.25">
      <c r="A1487" s="119" t="s">
        <v>7056</v>
      </c>
      <c r="B1487" s="260"/>
      <c r="C1487" s="264" t="str">
        <f>IF(ISERROR(VLOOKUP(B1487,'Tous les abonnés'!$A$6:$I$5491,2,0)),"",VLOOKUP(B1487,'Tous les abonnés'!$A$6:$I$5491,2,0))</f>
        <v/>
      </c>
      <c r="D1487" s="26"/>
      <c r="E1487" s="265"/>
      <c r="F1487" s="207" t="str">
        <f>IF(ISERROR(IF(VLOOKUP(D1487,Paramètres!$C$17:$H$33,6,0)="oui","illimité",VLOOKUP(D1487,Paramètres!$C$17:$H$33,5,0))),"",IF(VLOOKUP(D1487,Paramètres!$C$17:$H$33,6,0)="oui","illimité",VLOOKUP(D1487,Paramètres!$C$17:$H$33,5,0)))</f>
        <v/>
      </c>
      <c r="G1487" s="269" t="str">
        <f t="shared" si="141"/>
        <v/>
      </c>
      <c r="H1487" s="208"/>
      <c r="I1487" s="53"/>
      <c r="J1487" s="209"/>
      <c r="K1487" s="271"/>
      <c r="L1487" s="37"/>
      <c r="M1487" s="218"/>
      <c r="N1487" s="124"/>
      <c r="O1487" s="211" t="str">
        <f t="shared" ca="1" si="142"/>
        <v/>
      </c>
      <c r="P1487" s="212" t="str">
        <f>IF(ISERROR(VLOOKUP(L1487,Paramètres!$A$38:$B$40,2,0)),"",VLOOKUP(L1487,Paramètres!$A$38:$B$40,2,0))</f>
        <v/>
      </c>
      <c r="Q1487" s="211" t="str">
        <f t="shared" ca="1" si="143"/>
        <v/>
      </c>
      <c r="R1487" s="211" t="str">
        <f t="shared" si="139"/>
        <v/>
      </c>
      <c r="S1487" s="213" t="str">
        <f t="shared" ca="1" si="140"/>
        <v/>
      </c>
      <c r="T1487" s="214" t="str">
        <f t="shared" ca="1" si="144"/>
        <v/>
      </c>
    </row>
    <row r="1488" spans="1:20" x14ac:dyDescent="0.25">
      <c r="A1488" s="119" t="s">
        <v>7057</v>
      </c>
      <c r="B1488" s="260"/>
      <c r="C1488" s="264" t="str">
        <f>IF(ISERROR(VLOOKUP(B1488,'Tous les abonnés'!$A$6:$I$5491,2,0)),"",VLOOKUP(B1488,'Tous les abonnés'!$A$6:$I$5491,2,0))</f>
        <v/>
      </c>
      <c r="D1488" s="26"/>
      <c r="E1488" s="265"/>
      <c r="F1488" s="207" t="str">
        <f>IF(ISERROR(IF(VLOOKUP(D1488,Paramètres!$C$17:$H$33,6,0)="oui","illimité",VLOOKUP(D1488,Paramètres!$C$17:$H$33,5,0))),"",IF(VLOOKUP(D1488,Paramètres!$C$17:$H$33,6,0)="oui","illimité",VLOOKUP(D1488,Paramètres!$C$17:$H$33,5,0)))</f>
        <v/>
      </c>
      <c r="G1488" s="269" t="str">
        <f t="shared" si="141"/>
        <v/>
      </c>
      <c r="H1488" s="208"/>
      <c r="I1488" s="53"/>
      <c r="J1488" s="209"/>
      <c r="K1488" s="271"/>
      <c r="L1488" s="37"/>
      <c r="M1488" s="218"/>
      <c r="N1488" s="124"/>
      <c r="O1488" s="211" t="str">
        <f t="shared" ca="1" si="142"/>
        <v/>
      </c>
      <c r="P1488" s="212" t="str">
        <f>IF(ISERROR(VLOOKUP(L1488,Paramètres!$A$38:$B$40,2,0)),"",VLOOKUP(L1488,Paramètres!$A$38:$B$40,2,0))</f>
        <v/>
      </c>
      <c r="Q1488" s="211" t="str">
        <f t="shared" ca="1" si="143"/>
        <v/>
      </c>
      <c r="R1488" s="211" t="str">
        <f t="shared" si="139"/>
        <v/>
      </c>
      <c r="S1488" s="213" t="str">
        <f t="shared" ca="1" si="140"/>
        <v/>
      </c>
      <c r="T1488" s="214" t="str">
        <f t="shared" ca="1" si="144"/>
        <v/>
      </c>
    </row>
    <row r="1489" spans="1:20" x14ac:dyDescent="0.25">
      <c r="A1489" s="119" t="s">
        <v>7058</v>
      </c>
      <c r="B1489" s="260"/>
      <c r="C1489" s="264" t="str">
        <f>IF(ISERROR(VLOOKUP(B1489,'Tous les abonnés'!$A$6:$I$5491,2,0)),"",VLOOKUP(B1489,'Tous les abonnés'!$A$6:$I$5491,2,0))</f>
        <v/>
      </c>
      <c r="D1489" s="26"/>
      <c r="E1489" s="265"/>
      <c r="F1489" s="207" t="str">
        <f>IF(ISERROR(IF(VLOOKUP(D1489,Paramètres!$C$17:$H$33,6,0)="oui","illimité",VLOOKUP(D1489,Paramètres!$C$17:$H$33,5,0))),"",IF(VLOOKUP(D1489,Paramètres!$C$17:$H$33,6,0)="oui","illimité",VLOOKUP(D1489,Paramètres!$C$17:$H$33,5,0)))</f>
        <v/>
      </c>
      <c r="G1489" s="269" t="str">
        <f t="shared" si="141"/>
        <v/>
      </c>
      <c r="H1489" s="208"/>
      <c r="I1489" s="53"/>
      <c r="J1489" s="209"/>
      <c r="K1489" s="271"/>
      <c r="L1489" s="37"/>
      <c r="M1489" s="218"/>
      <c r="N1489" s="124"/>
      <c r="O1489" s="211" t="str">
        <f t="shared" ca="1" si="142"/>
        <v/>
      </c>
      <c r="P1489" s="212" t="str">
        <f>IF(ISERROR(VLOOKUP(L1489,Paramètres!$A$38:$B$40,2,0)),"",VLOOKUP(L1489,Paramètres!$A$38:$B$40,2,0))</f>
        <v/>
      </c>
      <c r="Q1489" s="211" t="str">
        <f t="shared" ca="1" si="143"/>
        <v/>
      </c>
      <c r="R1489" s="211" t="str">
        <f t="shared" si="139"/>
        <v/>
      </c>
      <c r="S1489" s="213" t="str">
        <f t="shared" ca="1" si="140"/>
        <v/>
      </c>
      <c r="T1489" s="214" t="str">
        <f t="shared" ca="1" si="144"/>
        <v/>
      </c>
    </row>
    <row r="1490" spans="1:20" x14ac:dyDescent="0.25">
      <c r="A1490" s="119" t="s">
        <v>7059</v>
      </c>
      <c r="B1490" s="260"/>
      <c r="C1490" s="264" t="str">
        <f>IF(ISERROR(VLOOKUP(B1490,'Tous les abonnés'!$A$6:$I$5491,2,0)),"",VLOOKUP(B1490,'Tous les abonnés'!$A$6:$I$5491,2,0))</f>
        <v/>
      </c>
      <c r="D1490" s="26"/>
      <c r="E1490" s="265"/>
      <c r="F1490" s="207" t="str">
        <f>IF(ISERROR(IF(VLOOKUP(D1490,Paramètres!$C$17:$H$33,6,0)="oui","illimité",VLOOKUP(D1490,Paramètres!$C$17:$H$33,5,0))),"",IF(VLOOKUP(D1490,Paramètres!$C$17:$H$33,6,0)="oui","illimité",VLOOKUP(D1490,Paramètres!$C$17:$H$33,5,0)))</f>
        <v/>
      </c>
      <c r="G1490" s="269" t="str">
        <f t="shared" si="141"/>
        <v/>
      </c>
      <c r="H1490" s="208"/>
      <c r="I1490" s="53"/>
      <c r="J1490" s="209"/>
      <c r="K1490" s="271"/>
      <c r="L1490" s="37"/>
      <c r="M1490" s="218"/>
      <c r="N1490" s="124"/>
      <c r="O1490" s="211" t="str">
        <f t="shared" ca="1" si="142"/>
        <v/>
      </c>
      <c r="P1490" s="212" t="str">
        <f>IF(ISERROR(VLOOKUP(L1490,Paramètres!$A$38:$B$40,2,0)),"",VLOOKUP(L1490,Paramètres!$A$38:$B$40,2,0))</f>
        <v/>
      </c>
      <c r="Q1490" s="211" t="str">
        <f t="shared" ca="1" si="143"/>
        <v/>
      </c>
      <c r="R1490" s="211" t="str">
        <f t="shared" si="139"/>
        <v/>
      </c>
      <c r="S1490" s="213" t="str">
        <f t="shared" ca="1" si="140"/>
        <v/>
      </c>
      <c r="T1490" s="214" t="str">
        <f t="shared" ca="1" si="144"/>
        <v/>
      </c>
    </row>
    <row r="1491" spans="1:20" x14ac:dyDescent="0.25">
      <c r="A1491" s="119" t="s">
        <v>7060</v>
      </c>
      <c r="B1491" s="260"/>
      <c r="C1491" s="264" t="str">
        <f>IF(ISERROR(VLOOKUP(B1491,'Tous les abonnés'!$A$6:$I$5491,2,0)),"",VLOOKUP(B1491,'Tous les abonnés'!$A$6:$I$5491,2,0))</f>
        <v/>
      </c>
      <c r="D1491" s="26"/>
      <c r="E1491" s="265"/>
      <c r="F1491" s="207" t="str">
        <f>IF(ISERROR(IF(VLOOKUP(D1491,Paramètres!$C$17:$H$33,6,0)="oui","illimité",VLOOKUP(D1491,Paramètres!$C$17:$H$33,5,0))),"",IF(VLOOKUP(D1491,Paramètres!$C$17:$H$33,6,0)="oui","illimité",VLOOKUP(D1491,Paramètres!$C$17:$H$33,5,0)))</f>
        <v/>
      </c>
      <c r="G1491" s="269" t="str">
        <f t="shared" si="141"/>
        <v/>
      </c>
      <c r="H1491" s="208"/>
      <c r="I1491" s="53"/>
      <c r="J1491" s="209"/>
      <c r="K1491" s="271"/>
      <c r="L1491" s="37"/>
      <c r="M1491" s="218"/>
      <c r="N1491" s="124"/>
      <c r="O1491" s="211" t="str">
        <f t="shared" ca="1" si="142"/>
        <v/>
      </c>
      <c r="P1491" s="212" t="str">
        <f>IF(ISERROR(VLOOKUP(L1491,Paramètres!$A$38:$B$40,2,0)),"",VLOOKUP(L1491,Paramètres!$A$38:$B$40,2,0))</f>
        <v/>
      </c>
      <c r="Q1491" s="211" t="str">
        <f t="shared" ca="1" si="143"/>
        <v/>
      </c>
      <c r="R1491" s="211" t="str">
        <f t="shared" si="139"/>
        <v/>
      </c>
      <c r="S1491" s="213" t="str">
        <f t="shared" ca="1" si="140"/>
        <v/>
      </c>
      <c r="T1491" s="214" t="str">
        <f t="shared" ca="1" si="144"/>
        <v/>
      </c>
    </row>
    <row r="1492" spans="1:20" x14ac:dyDescent="0.25">
      <c r="A1492" s="119" t="s">
        <v>7061</v>
      </c>
      <c r="B1492" s="260"/>
      <c r="C1492" s="264" t="str">
        <f>IF(ISERROR(VLOOKUP(B1492,'Tous les abonnés'!$A$6:$I$5491,2,0)),"",VLOOKUP(B1492,'Tous les abonnés'!$A$6:$I$5491,2,0))</f>
        <v/>
      </c>
      <c r="D1492" s="26"/>
      <c r="E1492" s="265"/>
      <c r="F1492" s="207" t="str">
        <f>IF(ISERROR(IF(VLOOKUP(D1492,Paramètres!$C$17:$H$33,6,0)="oui","illimité",VLOOKUP(D1492,Paramètres!$C$17:$H$33,5,0))),"",IF(VLOOKUP(D1492,Paramètres!$C$17:$H$33,6,0)="oui","illimité",VLOOKUP(D1492,Paramètres!$C$17:$H$33,5,0)))</f>
        <v/>
      </c>
      <c r="G1492" s="269" t="str">
        <f t="shared" si="141"/>
        <v/>
      </c>
      <c r="H1492" s="208"/>
      <c r="I1492" s="53"/>
      <c r="J1492" s="209"/>
      <c r="K1492" s="271"/>
      <c r="L1492" s="37"/>
      <c r="M1492" s="218"/>
      <c r="N1492" s="124"/>
      <c r="O1492" s="211" t="str">
        <f t="shared" ca="1" si="142"/>
        <v/>
      </c>
      <c r="P1492" s="212" t="str">
        <f>IF(ISERROR(VLOOKUP(L1492,Paramètres!$A$38:$B$40,2,0)),"",VLOOKUP(L1492,Paramètres!$A$38:$B$40,2,0))</f>
        <v/>
      </c>
      <c r="Q1492" s="211" t="str">
        <f t="shared" ca="1" si="143"/>
        <v/>
      </c>
      <c r="R1492" s="211" t="str">
        <f t="shared" si="139"/>
        <v/>
      </c>
      <c r="S1492" s="213" t="str">
        <f t="shared" ca="1" si="140"/>
        <v/>
      </c>
      <c r="T1492" s="214" t="str">
        <f t="shared" ca="1" si="144"/>
        <v/>
      </c>
    </row>
    <row r="1493" spans="1:20" x14ac:dyDescent="0.25">
      <c r="A1493" s="119" t="s">
        <v>7062</v>
      </c>
      <c r="B1493" s="260"/>
      <c r="C1493" s="264" t="str">
        <f>IF(ISERROR(VLOOKUP(B1493,'Tous les abonnés'!$A$6:$I$5491,2,0)),"",VLOOKUP(B1493,'Tous les abonnés'!$A$6:$I$5491,2,0))</f>
        <v/>
      </c>
      <c r="D1493" s="26"/>
      <c r="E1493" s="265"/>
      <c r="F1493" s="207" t="str">
        <f>IF(ISERROR(IF(VLOOKUP(D1493,Paramètres!$C$17:$H$33,6,0)="oui","illimité",VLOOKUP(D1493,Paramètres!$C$17:$H$33,5,0))),"",IF(VLOOKUP(D1493,Paramètres!$C$17:$H$33,6,0)="oui","illimité",VLOOKUP(D1493,Paramètres!$C$17:$H$33,5,0)))</f>
        <v/>
      </c>
      <c r="G1493" s="269" t="str">
        <f t="shared" si="141"/>
        <v/>
      </c>
      <c r="H1493" s="208"/>
      <c r="I1493" s="53"/>
      <c r="J1493" s="209"/>
      <c r="K1493" s="271"/>
      <c r="L1493" s="37"/>
      <c r="M1493" s="218"/>
      <c r="N1493" s="124"/>
      <c r="O1493" s="211" t="str">
        <f t="shared" ca="1" si="142"/>
        <v/>
      </c>
      <c r="P1493" s="212" t="str">
        <f>IF(ISERROR(VLOOKUP(L1493,Paramètres!$A$38:$B$40,2,0)),"",VLOOKUP(L1493,Paramètres!$A$38:$B$40,2,0))</f>
        <v/>
      </c>
      <c r="Q1493" s="211" t="str">
        <f t="shared" ca="1" si="143"/>
        <v/>
      </c>
      <c r="R1493" s="211" t="str">
        <f t="shared" si="139"/>
        <v/>
      </c>
      <c r="S1493" s="213" t="str">
        <f t="shared" ca="1" si="140"/>
        <v/>
      </c>
      <c r="T1493" s="214" t="str">
        <f t="shared" ca="1" si="144"/>
        <v/>
      </c>
    </row>
    <row r="1494" spans="1:20" x14ac:dyDescent="0.25">
      <c r="A1494" s="119" t="s">
        <v>7063</v>
      </c>
      <c r="B1494" s="260"/>
      <c r="C1494" s="264" t="str">
        <f>IF(ISERROR(VLOOKUP(B1494,'Tous les abonnés'!$A$6:$I$5491,2,0)),"",VLOOKUP(B1494,'Tous les abonnés'!$A$6:$I$5491,2,0))</f>
        <v/>
      </c>
      <c r="D1494" s="26"/>
      <c r="E1494" s="265"/>
      <c r="F1494" s="207" t="str">
        <f>IF(ISERROR(IF(VLOOKUP(D1494,Paramètres!$C$17:$H$33,6,0)="oui","illimité",VLOOKUP(D1494,Paramètres!$C$17:$H$33,5,0))),"",IF(VLOOKUP(D1494,Paramètres!$C$17:$H$33,6,0)="oui","illimité",VLOOKUP(D1494,Paramètres!$C$17:$H$33,5,0)))</f>
        <v/>
      </c>
      <c r="G1494" s="269" t="str">
        <f t="shared" si="141"/>
        <v/>
      </c>
      <c r="H1494" s="208"/>
      <c r="I1494" s="53"/>
      <c r="J1494" s="209"/>
      <c r="K1494" s="271"/>
      <c r="L1494" s="37"/>
      <c r="M1494" s="218"/>
      <c r="N1494" s="124"/>
      <c r="O1494" s="211" t="str">
        <f t="shared" ca="1" si="142"/>
        <v/>
      </c>
      <c r="P1494" s="212" t="str">
        <f>IF(ISERROR(VLOOKUP(L1494,Paramètres!$A$38:$B$40,2,0)),"",VLOOKUP(L1494,Paramètres!$A$38:$B$40,2,0))</f>
        <v/>
      </c>
      <c r="Q1494" s="211" t="str">
        <f t="shared" ca="1" si="143"/>
        <v/>
      </c>
      <c r="R1494" s="211" t="str">
        <f t="shared" si="139"/>
        <v/>
      </c>
      <c r="S1494" s="213" t="str">
        <f t="shared" ca="1" si="140"/>
        <v/>
      </c>
      <c r="T1494" s="214" t="str">
        <f t="shared" ca="1" si="144"/>
        <v/>
      </c>
    </row>
    <row r="1495" spans="1:20" x14ac:dyDescent="0.25">
      <c r="A1495" s="119" t="s">
        <v>7064</v>
      </c>
      <c r="B1495" s="260"/>
      <c r="C1495" s="264" t="str">
        <f>IF(ISERROR(VLOOKUP(B1495,'Tous les abonnés'!$A$6:$I$5491,2,0)),"",VLOOKUP(B1495,'Tous les abonnés'!$A$6:$I$5491,2,0))</f>
        <v/>
      </c>
      <c r="D1495" s="26"/>
      <c r="E1495" s="265"/>
      <c r="F1495" s="207" t="str">
        <f>IF(ISERROR(IF(VLOOKUP(D1495,Paramètres!$C$17:$H$33,6,0)="oui","illimité",VLOOKUP(D1495,Paramètres!$C$17:$H$33,5,0))),"",IF(VLOOKUP(D1495,Paramètres!$C$17:$H$33,6,0)="oui","illimité",VLOOKUP(D1495,Paramètres!$C$17:$H$33,5,0)))</f>
        <v/>
      </c>
      <c r="G1495" s="269" t="str">
        <f t="shared" si="141"/>
        <v/>
      </c>
      <c r="H1495" s="208"/>
      <c r="I1495" s="53"/>
      <c r="J1495" s="209"/>
      <c r="K1495" s="271"/>
      <c r="L1495" s="37"/>
      <c r="M1495" s="218"/>
      <c r="N1495" s="124"/>
      <c r="O1495" s="211" t="str">
        <f t="shared" ca="1" si="142"/>
        <v/>
      </c>
      <c r="P1495" s="212" t="str">
        <f>IF(ISERROR(VLOOKUP(L1495,Paramètres!$A$38:$B$40,2,0)),"",VLOOKUP(L1495,Paramètres!$A$38:$B$40,2,0))</f>
        <v/>
      </c>
      <c r="Q1495" s="211" t="str">
        <f t="shared" ca="1" si="143"/>
        <v/>
      </c>
      <c r="R1495" s="211" t="str">
        <f t="shared" si="139"/>
        <v/>
      </c>
      <c r="S1495" s="213" t="str">
        <f t="shared" ca="1" si="140"/>
        <v/>
      </c>
      <c r="T1495" s="214" t="str">
        <f t="shared" ca="1" si="144"/>
        <v/>
      </c>
    </row>
    <row r="1496" spans="1:20" x14ac:dyDescent="0.25">
      <c r="A1496" s="119" t="s">
        <v>7065</v>
      </c>
      <c r="B1496" s="260"/>
      <c r="C1496" s="264" t="str">
        <f>IF(ISERROR(VLOOKUP(B1496,'Tous les abonnés'!$A$6:$I$5491,2,0)),"",VLOOKUP(B1496,'Tous les abonnés'!$A$6:$I$5491,2,0))</f>
        <v/>
      </c>
      <c r="D1496" s="26"/>
      <c r="E1496" s="265"/>
      <c r="F1496" s="207" t="str">
        <f>IF(ISERROR(IF(VLOOKUP(D1496,Paramètres!$C$17:$H$33,6,0)="oui","illimité",VLOOKUP(D1496,Paramètres!$C$17:$H$33,5,0))),"",IF(VLOOKUP(D1496,Paramètres!$C$17:$H$33,6,0)="oui","illimité",VLOOKUP(D1496,Paramètres!$C$17:$H$33,5,0)))</f>
        <v/>
      </c>
      <c r="G1496" s="269" t="str">
        <f t="shared" si="141"/>
        <v/>
      </c>
      <c r="H1496" s="208"/>
      <c r="I1496" s="53"/>
      <c r="J1496" s="209"/>
      <c r="K1496" s="271"/>
      <c r="L1496" s="37"/>
      <c r="M1496" s="218"/>
      <c r="N1496" s="124"/>
      <c r="O1496" s="211" t="str">
        <f t="shared" ca="1" si="142"/>
        <v/>
      </c>
      <c r="P1496" s="212" t="str">
        <f>IF(ISERROR(VLOOKUP(L1496,Paramètres!$A$38:$B$40,2,0)),"",VLOOKUP(L1496,Paramètres!$A$38:$B$40,2,0))</f>
        <v/>
      </c>
      <c r="Q1496" s="211" t="str">
        <f t="shared" ca="1" si="143"/>
        <v/>
      </c>
      <c r="R1496" s="211" t="str">
        <f t="shared" si="139"/>
        <v/>
      </c>
      <c r="S1496" s="213" t="str">
        <f t="shared" ca="1" si="140"/>
        <v/>
      </c>
      <c r="T1496" s="214" t="str">
        <f t="shared" ca="1" si="144"/>
        <v/>
      </c>
    </row>
    <row r="1497" spans="1:20" x14ac:dyDescent="0.25">
      <c r="A1497" s="119" t="s">
        <v>7066</v>
      </c>
      <c r="B1497" s="260"/>
      <c r="C1497" s="264" t="str">
        <f>IF(ISERROR(VLOOKUP(B1497,'Tous les abonnés'!$A$6:$I$5491,2,0)),"",VLOOKUP(B1497,'Tous les abonnés'!$A$6:$I$5491,2,0))</f>
        <v/>
      </c>
      <c r="D1497" s="26"/>
      <c r="E1497" s="265"/>
      <c r="F1497" s="207" t="str">
        <f>IF(ISERROR(IF(VLOOKUP(D1497,Paramètres!$C$17:$H$33,6,0)="oui","illimité",VLOOKUP(D1497,Paramètres!$C$17:$H$33,5,0))),"",IF(VLOOKUP(D1497,Paramètres!$C$17:$H$33,6,0)="oui","illimité",VLOOKUP(D1497,Paramètres!$C$17:$H$33,5,0)))</f>
        <v/>
      </c>
      <c r="G1497" s="269" t="str">
        <f t="shared" si="141"/>
        <v/>
      </c>
      <c r="H1497" s="208"/>
      <c r="I1497" s="53"/>
      <c r="J1497" s="209"/>
      <c r="K1497" s="271"/>
      <c r="L1497" s="37"/>
      <c r="M1497" s="218"/>
      <c r="N1497" s="124"/>
      <c r="O1497" s="211" t="str">
        <f t="shared" ca="1" si="142"/>
        <v/>
      </c>
      <c r="P1497" s="212" t="str">
        <f>IF(ISERROR(VLOOKUP(L1497,Paramètres!$A$38:$B$40,2,0)),"",VLOOKUP(L1497,Paramètres!$A$38:$B$40,2,0))</f>
        <v/>
      </c>
      <c r="Q1497" s="211" t="str">
        <f t="shared" ca="1" si="143"/>
        <v/>
      </c>
      <c r="R1497" s="211" t="str">
        <f t="shared" si="139"/>
        <v/>
      </c>
      <c r="S1497" s="213" t="str">
        <f t="shared" ca="1" si="140"/>
        <v/>
      </c>
      <c r="T1497" s="214" t="str">
        <f t="shared" ca="1" si="144"/>
        <v/>
      </c>
    </row>
    <row r="1498" spans="1:20" x14ac:dyDescent="0.25">
      <c r="A1498" s="119" t="s">
        <v>7067</v>
      </c>
      <c r="B1498" s="260"/>
      <c r="C1498" s="264" t="str">
        <f>IF(ISERROR(VLOOKUP(B1498,'Tous les abonnés'!$A$6:$I$5491,2,0)),"",VLOOKUP(B1498,'Tous les abonnés'!$A$6:$I$5491,2,0))</f>
        <v/>
      </c>
      <c r="D1498" s="26"/>
      <c r="E1498" s="265"/>
      <c r="F1498" s="207" t="str">
        <f>IF(ISERROR(IF(VLOOKUP(D1498,Paramètres!$C$17:$H$33,6,0)="oui","illimité",VLOOKUP(D1498,Paramètres!$C$17:$H$33,5,0))),"",IF(VLOOKUP(D1498,Paramètres!$C$17:$H$33,6,0)="oui","illimité",VLOOKUP(D1498,Paramètres!$C$17:$H$33,5,0)))</f>
        <v/>
      </c>
      <c r="G1498" s="269" t="str">
        <f t="shared" si="141"/>
        <v/>
      </c>
      <c r="H1498" s="208"/>
      <c r="I1498" s="53"/>
      <c r="J1498" s="209"/>
      <c r="K1498" s="271"/>
      <c r="L1498" s="37"/>
      <c r="M1498" s="218"/>
      <c r="N1498" s="124"/>
      <c r="O1498" s="211" t="str">
        <f t="shared" ca="1" si="142"/>
        <v/>
      </c>
      <c r="P1498" s="212" t="str">
        <f>IF(ISERROR(VLOOKUP(L1498,Paramètres!$A$38:$B$40,2,0)),"",VLOOKUP(L1498,Paramètres!$A$38:$B$40,2,0))</f>
        <v/>
      </c>
      <c r="Q1498" s="211" t="str">
        <f t="shared" ca="1" si="143"/>
        <v/>
      </c>
      <c r="R1498" s="211" t="str">
        <f t="shared" si="139"/>
        <v/>
      </c>
      <c r="S1498" s="213" t="str">
        <f t="shared" ca="1" si="140"/>
        <v/>
      </c>
      <c r="T1498" s="214" t="str">
        <f t="shared" ca="1" si="144"/>
        <v/>
      </c>
    </row>
    <row r="1499" spans="1:20" x14ac:dyDescent="0.25">
      <c r="A1499" s="119" t="s">
        <v>7068</v>
      </c>
      <c r="B1499" s="260"/>
      <c r="C1499" s="264" t="str">
        <f>IF(ISERROR(VLOOKUP(B1499,'Tous les abonnés'!$A$6:$I$5491,2,0)),"",VLOOKUP(B1499,'Tous les abonnés'!$A$6:$I$5491,2,0))</f>
        <v/>
      </c>
      <c r="D1499" s="26"/>
      <c r="E1499" s="265"/>
      <c r="F1499" s="207" t="str">
        <f>IF(ISERROR(IF(VLOOKUP(D1499,Paramètres!$C$17:$H$33,6,0)="oui","illimité",VLOOKUP(D1499,Paramètres!$C$17:$H$33,5,0))),"",IF(VLOOKUP(D1499,Paramètres!$C$17:$H$33,6,0)="oui","illimité",VLOOKUP(D1499,Paramètres!$C$17:$H$33,5,0)))</f>
        <v/>
      </c>
      <c r="G1499" s="269" t="str">
        <f t="shared" si="141"/>
        <v/>
      </c>
      <c r="H1499" s="208"/>
      <c r="I1499" s="53"/>
      <c r="J1499" s="209"/>
      <c r="K1499" s="271"/>
      <c r="L1499" s="37"/>
      <c r="M1499" s="218"/>
      <c r="N1499" s="124"/>
      <c r="O1499" s="211" t="str">
        <f t="shared" ca="1" si="142"/>
        <v/>
      </c>
      <c r="P1499" s="212" t="str">
        <f>IF(ISERROR(VLOOKUP(L1499,Paramètres!$A$38:$B$40,2,0)),"",VLOOKUP(L1499,Paramètres!$A$38:$B$40,2,0))</f>
        <v/>
      </c>
      <c r="Q1499" s="211" t="str">
        <f t="shared" ca="1" si="143"/>
        <v/>
      </c>
      <c r="R1499" s="211" t="str">
        <f t="shared" si="139"/>
        <v/>
      </c>
      <c r="S1499" s="213" t="str">
        <f t="shared" ca="1" si="140"/>
        <v/>
      </c>
      <c r="T1499" s="214" t="str">
        <f t="shared" ca="1" si="144"/>
        <v/>
      </c>
    </row>
    <row r="1500" spans="1:20" x14ac:dyDescent="0.25">
      <c r="A1500" s="119" t="s">
        <v>7069</v>
      </c>
      <c r="B1500" s="260"/>
      <c r="C1500" s="264" t="str">
        <f>IF(ISERROR(VLOOKUP(B1500,'Tous les abonnés'!$A$6:$I$5491,2,0)),"",VLOOKUP(B1500,'Tous les abonnés'!$A$6:$I$5491,2,0))</f>
        <v/>
      </c>
      <c r="D1500" s="26"/>
      <c r="E1500" s="265"/>
      <c r="F1500" s="207" t="str">
        <f>IF(ISERROR(IF(VLOOKUP(D1500,Paramètres!$C$17:$H$33,6,0)="oui","illimité",VLOOKUP(D1500,Paramètres!$C$17:$H$33,5,0))),"",IF(VLOOKUP(D1500,Paramètres!$C$17:$H$33,6,0)="oui","illimité",VLOOKUP(D1500,Paramètres!$C$17:$H$33,5,0)))</f>
        <v/>
      </c>
      <c r="G1500" s="269" t="str">
        <f t="shared" si="141"/>
        <v/>
      </c>
      <c r="H1500" s="208"/>
      <c r="I1500" s="53"/>
      <c r="J1500" s="209"/>
      <c r="K1500" s="271"/>
      <c r="L1500" s="37"/>
      <c r="M1500" s="218"/>
      <c r="N1500" s="124"/>
      <c r="O1500" s="211" t="str">
        <f t="shared" ca="1" si="142"/>
        <v/>
      </c>
      <c r="P1500" s="212" t="str">
        <f>IF(ISERROR(VLOOKUP(L1500,Paramètres!$A$38:$B$40,2,0)),"",VLOOKUP(L1500,Paramètres!$A$38:$B$40,2,0))</f>
        <v/>
      </c>
      <c r="Q1500" s="211" t="str">
        <f t="shared" ca="1" si="143"/>
        <v/>
      </c>
      <c r="R1500" s="211" t="str">
        <f t="shared" si="139"/>
        <v/>
      </c>
      <c r="S1500" s="213" t="str">
        <f t="shared" ca="1" si="140"/>
        <v/>
      </c>
      <c r="T1500" s="214" t="str">
        <f t="shared" ca="1" si="144"/>
        <v/>
      </c>
    </row>
    <row r="1501" spans="1:20" x14ac:dyDescent="0.25">
      <c r="A1501" s="119" t="s">
        <v>7070</v>
      </c>
      <c r="B1501" s="260"/>
      <c r="C1501" s="264" t="str">
        <f>IF(ISERROR(VLOOKUP(B1501,'Tous les abonnés'!$A$6:$I$5491,2,0)),"",VLOOKUP(B1501,'Tous les abonnés'!$A$6:$I$5491,2,0))</f>
        <v/>
      </c>
      <c r="D1501" s="26"/>
      <c r="E1501" s="265"/>
      <c r="F1501" s="207" t="str">
        <f>IF(ISERROR(IF(VLOOKUP(D1501,Paramètres!$C$17:$H$33,6,0)="oui","illimité",VLOOKUP(D1501,Paramètres!$C$17:$H$33,5,0))),"",IF(VLOOKUP(D1501,Paramètres!$C$17:$H$33,6,0)="oui","illimité",VLOOKUP(D1501,Paramètres!$C$17:$H$33,5,0)))</f>
        <v/>
      </c>
      <c r="G1501" s="269" t="str">
        <f t="shared" si="141"/>
        <v/>
      </c>
      <c r="H1501" s="208"/>
      <c r="I1501" s="53"/>
      <c r="J1501" s="209"/>
      <c r="K1501" s="271"/>
      <c r="L1501" s="37"/>
      <c r="M1501" s="218"/>
      <c r="N1501" s="124"/>
      <c r="O1501" s="211" t="str">
        <f t="shared" ca="1" si="142"/>
        <v/>
      </c>
      <c r="P1501" s="212" t="str">
        <f>IF(ISERROR(VLOOKUP(L1501,Paramètres!$A$38:$B$40,2,0)),"",VLOOKUP(L1501,Paramètres!$A$38:$B$40,2,0))</f>
        <v/>
      </c>
      <c r="Q1501" s="211" t="str">
        <f t="shared" ca="1" si="143"/>
        <v/>
      </c>
      <c r="R1501" s="211" t="str">
        <f t="shared" si="139"/>
        <v/>
      </c>
      <c r="S1501" s="213" t="str">
        <f t="shared" ca="1" si="140"/>
        <v/>
      </c>
      <c r="T1501" s="214" t="str">
        <f t="shared" ca="1" si="144"/>
        <v/>
      </c>
    </row>
    <row r="1502" spans="1:20" x14ac:dyDescent="0.25">
      <c r="A1502" s="119" t="s">
        <v>7071</v>
      </c>
      <c r="B1502" s="260"/>
      <c r="C1502" s="264" t="str">
        <f>IF(ISERROR(VLOOKUP(B1502,'Tous les abonnés'!$A$6:$I$5491,2,0)),"",VLOOKUP(B1502,'Tous les abonnés'!$A$6:$I$5491,2,0))</f>
        <v/>
      </c>
      <c r="D1502" s="26"/>
      <c r="E1502" s="265"/>
      <c r="F1502" s="207" t="str">
        <f>IF(ISERROR(IF(VLOOKUP(D1502,Paramètres!$C$17:$H$33,6,0)="oui","illimité",VLOOKUP(D1502,Paramètres!$C$17:$H$33,5,0))),"",IF(VLOOKUP(D1502,Paramètres!$C$17:$H$33,6,0)="oui","illimité",VLOOKUP(D1502,Paramètres!$C$17:$H$33,5,0)))</f>
        <v/>
      </c>
      <c r="G1502" s="269" t="str">
        <f t="shared" si="141"/>
        <v/>
      </c>
      <c r="H1502" s="208"/>
      <c r="I1502" s="53"/>
      <c r="J1502" s="209"/>
      <c r="K1502" s="271"/>
      <c r="L1502" s="37"/>
      <c r="M1502" s="218"/>
      <c r="N1502" s="124"/>
      <c r="O1502" s="211" t="str">
        <f t="shared" ca="1" si="142"/>
        <v/>
      </c>
      <c r="P1502" s="212" t="str">
        <f>IF(ISERROR(VLOOKUP(L1502,Paramètres!$A$38:$B$40,2,0)),"",VLOOKUP(L1502,Paramètres!$A$38:$B$40,2,0))</f>
        <v/>
      </c>
      <c r="Q1502" s="211" t="str">
        <f t="shared" ca="1" si="143"/>
        <v/>
      </c>
      <c r="R1502" s="211" t="str">
        <f t="shared" si="139"/>
        <v/>
      </c>
      <c r="S1502" s="213" t="str">
        <f t="shared" ca="1" si="140"/>
        <v/>
      </c>
      <c r="T1502" s="214" t="str">
        <f t="shared" ca="1" si="144"/>
        <v/>
      </c>
    </row>
    <row r="1503" spans="1:20" x14ac:dyDescent="0.25">
      <c r="A1503" s="119" t="s">
        <v>7072</v>
      </c>
      <c r="B1503" s="260"/>
      <c r="C1503" s="264" t="str">
        <f>IF(ISERROR(VLOOKUP(B1503,'Tous les abonnés'!$A$6:$I$5491,2,0)),"",VLOOKUP(B1503,'Tous les abonnés'!$A$6:$I$5491,2,0))</f>
        <v/>
      </c>
      <c r="D1503" s="26"/>
      <c r="E1503" s="265"/>
      <c r="F1503" s="207" t="str">
        <f>IF(ISERROR(IF(VLOOKUP(D1503,Paramètres!$C$17:$H$33,6,0)="oui","illimité",VLOOKUP(D1503,Paramètres!$C$17:$H$33,5,0))),"",IF(VLOOKUP(D1503,Paramètres!$C$17:$H$33,6,0)="oui","illimité",VLOOKUP(D1503,Paramètres!$C$17:$H$33,5,0)))</f>
        <v/>
      </c>
      <c r="G1503" s="269" t="str">
        <f t="shared" si="141"/>
        <v/>
      </c>
      <c r="H1503" s="208"/>
      <c r="I1503" s="53"/>
      <c r="J1503" s="209"/>
      <c r="K1503" s="271"/>
      <c r="L1503" s="37"/>
      <c r="M1503" s="218"/>
      <c r="N1503" s="124"/>
      <c r="O1503" s="211" t="str">
        <f t="shared" ca="1" si="142"/>
        <v/>
      </c>
      <c r="P1503" s="212" t="str">
        <f>IF(ISERROR(VLOOKUP(L1503,Paramètres!$A$38:$B$40,2,0)),"",VLOOKUP(L1503,Paramètres!$A$38:$B$40,2,0))</f>
        <v/>
      </c>
      <c r="Q1503" s="211" t="str">
        <f t="shared" ca="1" si="143"/>
        <v/>
      </c>
      <c r="R1503" s="211" t="str">
        <f t="shared" si="139"/>
        <v/>
      </c>
      <c r="S1503" s="213" t="str">
        <f t="shared" ca="1" si="140"/>
        <v/>
      </c>
      <c r="T1503" s="214" t="str">
        <f t="shared" ca="1" si="144"/>
        <v/>
      </c>
    </row>
    <row r="1504" spans="1:20" x14ac:dyDescent="0.25">
      <c r="A1504" s="119" t="s">
        <v>7073</v>
      </c>
      <c r="B1504" s="260"/>
      <c r="C1504" s="264" t="str">
        <f>IF(ISERROR(VLOOKUP(B1504,'Tous les abonnés'!$A$6:$I$5491,2,0)),"",VLOOKUP(B1504,'Tous les abonnés'!$A$6:$I$5491,2,0))</f>
        <v/>
      </c>
      <c r="D1504" s="26"/>
      <c r="E1504" s="265"/>
      <c r="F1504" s="207" t="str">
        <f>IF(ISERROR(IF(VLOOKUP(D1504,Paramètres!$C$17:$H$33,6,0)="oui","illimité",VLOOKUP(D1504,Paramètres!$C$17:$H$33,5,0))),"",IF(VLOOKUP(D1504,Paramètres!$C$17:$H$33,6,0)="oui","illimité",VLOOKUP(D1504,Paramètres!$C$17:$H$33,5,0)))</f>
        <v/>
      </c>
      <c r="G1504" s="269" t="str">
        <f t="shared" si="141"/>
        <v/>
      </c>
      <c r="H1504" s="208"/>
      <c r="I1504" s="53"/>
      <c r="J1504" s="209"/>
      <c r="K1504" s="271"/>
      <c r="L1504" s="37"/>
      <c r="M1504" s="218"/>
      <c r="N1504" s="124"/>
      <c r="O1504" s="211" t="str">
        <f t="shared" ca="1" si="142"/>
        <v/>
      </c>
      <c r="P1504" s="212" t="str">
        <f>IF(ISERROR(VLOOKUP(L1504,Paramètres!$A$38:$B$40,2,0)),"",VLOOKUP(L1504,Paramètres!$A$38:$B$40,2,0))</f>
        <v/>
      </c>
      <c r="Q1504" s="211" t="str">
        <f t="shared" ca="1" si="143"/>
        <v/>
      </c>
      <c r="R1504" s="211" t="str">
        <f t="shared" si="139"/>
        <v/>
      </c>
      <c r="S1504" s="213" t="str">
        <f t="shared" ca="1" si="140"/>
        <v/>
      </c>
      <c r="T1504" s="214" t="str">
        <f t="shared" ca="1" si="144"/>
        <v/>
      </c>
    </row>
    <row r="1505" spans="1:20" x14ac:dyDescent="0.25">
      <c r="A1505" s="119" t="s">
        <v>7074</v>
      </c>
      <c r="B1505" s="260"/>
      <c r="C1505" s="264" t="str">
        <f>IF(ISERROR(VLOOKUP(B1505,'Tous les abonnés'!$A$6:$I$5491,2,0)),"",VLOOKUP(B1505,'Tous les abonnés'!$A$6:$I$5491,2,0))</f>
        <v/>
      </c>
      <c r="D1505" s="26"/>
      <c r="E1505" s="265"/>
      <c r="F1505" s="207" t="str">
        <f>IF(ISERROR(IF(VLOOKUP(D1505,Paramètres!$C$17:$H$33,6,0)="oui","illimité",VLOOKUP(D1505,Paramètres!$C$17:$H$33,5,0))),"",IF(VLOOKUP(D1505,Paramètres!$C$17:$H$33,6,0)="oui","illimité",VLOOKUP(D1505,Paramètres!$C$17:$H$33,5,0)))</f>
        <v/>
      </c>
      <c r="G1505" s="269" t="str">
        <f t="shared" si="141"/>
        <v/>
      </c>
      <c r="H1505" s="208"/>
      <c r="I1505" s="53"/>
      <c r="J1505" s="209"/>
      <c r="K1505" s="271"/>
      <c r="L1505" s="37"/>
      <c r="M1505" s="218"/>
      <c r="N1505" s="124"/>
      <c r="O1505" s="211" t="str">
        <f t="shared" ca="1" si="142"/>
        <v/>
      </c>
      <c r="P1505" s="212" t="str">
        <f>IF(ISERROR(VLOOKUP(L1505,Paramètres!$A$38:$B$40,2,0)),"",VLOOKUP(L1505,Paramètres!$A$38:$B$40,2,0))</f>
        <v/>
      </c>
      <c r="Q1505" s="211" t="str">
        <f t="shared" ca="1" si="143"/>
        <v/>
      </c>
      <c r="R1505" s="211" t="str">
        <f t="shared" si="139"/>
        <v/>
      </c>
      <c r="S1505" s="213" t="str">
        <f t="shared" ca="1" si="140"/>
        <v/>
      </c>
      <c r="T1505" s="214" t="str">
        <f t="shared" ca="1" si="144"/>
        <v/>
      </c>
    </row>
    <row r="1506" spans="1:20" x14ac:dyDescent="0.25">
      <c r="A1506" s="119" t="s">
        <v>7075</v>
      </c>
      <c r="B1506" s="260"/>
      <c r="C1506" s="264" t="str">
        <f>IF(ISERROR(VLOOKUP(B1506,'Tous les abonnés'!$A$6:$I$5491,2,0)),"",VLOOKUP(B1506,'Tous les abonnés'!$A$6:$I$5491,2,0))</f>
        <v/>
      </c>
      <c r="D1506" s="26"/>
      <c r="E1506" s="265"/>
      <c r="F1506" s="207" t="str">
        <f>IF(ISERROR(IF(VLOOKUP(D1506,Paramètres!$C$17:$H$33,6,0)="oui","illimité",VLOOKUP(D1506,Paramètres!$C$17:$H$33,5,0))),"",IF(VLOOKUP(D1506,Paramètres!$C$17:$H$33,6,0)="oui","illimité",VLOOKUP(D1506,Paramètres!$C$17:$H$33,5,0)))</f>
        <v/>
      </c>
      <c r="G1506" s="269" t="str">
        <f t="shared" si="141"/>
        <v/>
      </c>
      <c r="H1506" s="208"/>
      <c r="I1506" s="53"/>
      <c r="J1506" s="209"/>
      <c r="K1506" s="271"/>
      <c r="L1506" s="37"/>
      <c r="M1506" s="218"/>
      <c r="N1506" s="124"/>
      <c r="O1506" s="211" t="str">
        <f t="shared" ca="1" si="142"/>
        <v/>
      </c>
      <c r="P1506" s="212" t="str">
        <f>IF(ISERROR(VLOOKUP(L1506,Paramètres!$A$38:$B$40,2,0)),"",VLOOKUP(L1506,Paramètres!$A$38:$B$40,2,0))</f>
        <v/>
      </c>
      <c r="Q1506" s="211" t="str">
        <f t="shared" ca="1" si="143"/>
        <v/>
      </c>
      <c r="R1506" s="211" t="str">
        <f t="shared" si="139"/>
        <v/>
      </c>
      <c r="S1506" s="213" t="str">
        <f t="shared" ca="1" si="140"/>
        <v/>
      </c>
      <c r="T1506" s="214" t="str">
        <f t="shared" ca="1" si="144"/>
        <v/>
      </c>
    </row>
    <row r="1507" spans="1:20" x14ac:dyDescent="0.25">
      <c r="A1507" s="119" t="s">
        <v>7076</v>
      </c>
      <c r="B1507" s="260"/>
      <c r="C1507" s="264" t="str">
        <f>IF(ISERROR(VLOOKUP(B1507,'Tous les abonnés'!$A$6:$I$5491,2,0)),"",VLOOKUP(B1507,'Tous les abonnés'!$A$6:$I$5491,2,0))</f>
        <v/>
      </c>
      <c r="D1507" s="26"/>
      <c r="E1507" s="265"/>
      <c r="F1507" s="207" t="str">
        <f>IF(ISERROR(IF(VLOOKUP(D1507,Paramètres!$C$17:$H$33,6,0)="oui","illimité",VLOOKUP(D1507,Paramètres!$C$17:$H$33,5,0))),"",IF(VLOOKUP(D1507,Paramètres!$C$17:$H$33,6,0)="oui","illimité",VLOOKUP(D1507,Paramètres!$C$17:$H$33,5,0)))</f>
        <v/>
      </c>
      <c r="G1507" s="269" t="str">
        <f t="shared" si="141"/>
        <v/>
      </c>
      <c r="H1507" s="208"/>
      <c r="I1507" s="53"/>
      <c r="J1507" s="209"/>
      <c r="K1507" s="271"/>
      <c r="L1507" s="37"/>
      <c r="M1507" s="218"/>
      <c r="N1507" s="124"/>
      <c r="O1507" s="211" t="str">
        <f t="shared" ca="1" si="142"/>
        <v/>
      </c>
      <c r="P1507" s="212" t="str">
        <f>IF(ISERROR(VLOOKUP(L1507,Paramètres!$A$38:$B$40,2,0)),"",VLOOKUP(L1507,Paramètres!$A$38:$B$40,2,0))</f>
        <v/>
      </c>
      <c r="Q1507" s="211" t="str">
        <f t="shared" ca="1" si="143"/>
        <v/>
      </c>
      <c r="R1507" s="211" t="str">
        <f t="shared" si="139"/>
        <v/>
      </c>
      <c r="S1507" s="213" t="str">
        <f t="shared" ca="1" si="140"/>
        <v/>
      </c>
      <c r="T1507" s="214" t="str">
        <f t="shared" ca="1" si="144"/>
        <v/>
      </c>
    </row>
    <row r="1508" spans="1:20" x14ac:dyDescent="0.25">
      <c r="A1508" s="119" t="s">
        <v>7077</v>
      </c>
      <c r="B1508" s="260"/>
      <c r="C1508" s="264" t="str">
        <f>IF(ISERROR(VLOOKUP(B1508,'Tous les abonnés'!$A$6:$I$5491,2,0)),"",VLOOKUP(B1508,'Tous les abonnés'!$A$6:$I$5491,2,0))</f>
        <v/>
      </c>
      <c r="D1508" s="26"/>
      <c r="E1508" s="265"/>
      <c r="F1508" s="207" t="str">
        <f>IF(ISERROR(IF(VLOOKUP(D1508,Paramètres!$C$17:$H$33,6,0)="oui","illimité",VLOOKUP(D1508,Paramètres!$C$17:$H$33,5,0))),"",IF(VLOOKUP(D1508,Paramètres!$C$17:$H$33,6,0)="oui","illimité",VLOOKUP(D1508,Paramètres!$C$17:$H$33,5,0)))</f>
        <v/>
      </c>
      <c r="G1508" s="269" t="str">
        <f t="shared" si="141"/>
        <v/>
      </c>
      <c r="H1508" s="208"/>
      <c r="I1508" s="53"/>
      <c r="J1508" s="209"/>
      <c r="K1508" s="271"/>
      <c r="L1508" s="37"/>
      <c r="M1508" s="218"/>
      <c r="N1508" s="124"/>
      <c r="O1508" s="211" t="str">
        <f t="shared" ca="1" si="142"/>
        <v/>
      </c>
      <c r="P1508" s="212" t="str">
        <f>IF(ISERROR(VLOOKUP(L1508,Paramètres!$A$38:$B$40,2,0)),"",VLOOKUP(L1508,Paramètres!$A$38:$B$40,2,0))</f>
        <v/>
      </c>
      <c r="Q1508" s="211" t="str">
        <f t="shared" ca="1" si="143"/>
        <v/>
      </c>
      <c r="R1508" s="211" t="str">
        <f t="shared" si="139"/>
        <v/>
      </c>
      <c r="S1508" s="213" t="str">
        <f t="shared" ca="1" si="140"/>
        <v/>
      </c>
      <c r="T1508" s="214" t="str">
        <f t="shared" ca="1" si="144"/>
        <v/>
      </c>
    </row>
    <row r="1509" spans="1:20" x14ac:dyDescent="0.25">
      <c r="A1509" s="119" t="s">
        <v>7078</v>
      </c>
      <c r="B1509" s="260"/>
      <c r="C1509" s="264" t="str">
        <f>IF(ISERROR(VLOOKUP(B1509,'Tous les abonnés'!$A$6:$I$5491,2,0)),"",VLOOKUP(B1509,'Tous les abonnés'!$A$6:$I$5491,2,0))</f>
        <v/>
      </c>
      <c r="D1509" s="26"/>
      <c r="E1509" s="265"/>
      <c r="F1509" s="207" t="str">
        <f>IF(ISERROR(IF(VLOOKUP(D1509,Paramètres!$C$17:$H$33,6,0)="oui","illimité",VLOOKUP(D1509,Paramètres!$C$17:$H$33,5,0))),"",IF(VLOOKUP(D1509,Paramètres!$C$17:$H$33,6,0)="oui","illimité",VLOOKUP(D1509,Paramètres!$C$17:$H$33,5,0)))</f>
        <v/>
      </c>
      <c r="G1509" s="269" t="str">
        <f t="shared" si="141"/>
        <v/>
      </c>
      <c r="H1509" s="208"/>
      <c r="I1509" s="53"/>
      <c r="J1509" s="209"/>
      <c r="K1509" s="271"/>
      <c r="L1509" s="37"/>
      <c r="M1509" s="218"/>
      <c r="N1509" s="124"/>
      <c r="O1509" s="211" t="str">
        <f t="shared" ca="1" si="142"/>
        <v/>
      </c>
      <c r="P1509" s="212" t="str">
        <f>IF(ISERROR(VLOOKUP(L1509,Paramètres!$A$38:$B$40,2,0)),"",VLOOKUP(L1509,Paramètres!$A$38:$B$40,2,0))</f>
        <v/>
      </c>
      <c r="Q1509" s="211" t="str">
        <f t="shared" ca="1" si="143"/>
        <v/>
      </c>
      <c r="R1509" s="211" t="str">
        <f t="shared" si="139"/>
        <v/>
      </c>
      <c r="S1509" s="213" t="str">
        <f t="shared" ca="1" si="140"/>
        <v/>
      </c>
      <c r="T1509" s="214" t="str">
        <f t="shared" ca="1" si="144"/>
        <v/>
      </c>
    </row>
    <row r="1510" spans="1:20" x14ac:dyDescent="0.25">
      <c r="A1510" s="119" t="s">
        <v>7079</v>
      </c>
      <c r="B1510" s="260"/>
      <c r="C1510" s="264" t="str">
        <f>IF(ISERROR(VLOOKUP(B1510,'Tous les abonnés'!$A$6:$I$5491,2,0)),"",VLOOKUP(B1510,'Tous les abonnés'!$A$6:$I$5491,2,0))</f>
        <v/>
      </c>
      <c r="D1510" s="26"/>
      <c r="E1510" s="265"/>
      <c r="F1510" s="207" t="str">
        <f>IF(ISERROR(IF(VLOOKUP(D1510,Paramètres!$C$17:$H$33,6,0)="oui","illimité",VLOOKUP(D1510,Paramètres!$C$17:$H$33,5,0))),"",IF(VLOOKUP(D1510,Paramètres!$C$17:$H$33,6,0)="oui","illimité",VLOOKUP(D1510,Paramètres!$C$17:$H$33,5,0)))</f>
        <v/>
      </c>
      <c r="G1510" s="269" t="str">
        <f t="shared" si="141"/>
        <v/>
      </c>
      <c r="H1510" s="208"/>
      <c r="I1510" s="53"/>
      <c r="J1510" s="209"/>
      <c r="K1510" s="271"/>
      <c r="L1510" s="37"/>
      <c r="M1510" s="218"/>
      <c r="N1510" s="124"/>
      <c r="O1510" s="211" t="str">
        <f t="shared" ca="1" si="142"/>
        <v/>
      </c>
      <c r="P1510" s="212" t="str">
        <f>IF(ISERROR(VLOOKUP(L1510,Paramètres!$A$38:$B$40,2,0)),"",VLOOKUP(L1510,Paramètres!$A$38:$B$40,2,0))</f>
        <v/>
      </c>
      <c r="Q1510" s="211" t="str">
        <f t="shared" ca="1" si="143"/>
        <v/>
      </c>
      <c r="R1510" s="211" t="str">
        <f t="shared" si="139"/>
        <v/>
      </c>
      <c r="S1510" s="213" t="str">
        <f t="shared" ca="1" si="140"/>
        <v/>
      </c>
      <c r="T1510" s="214" t="str">
        <f t="shared" ca="1" si="144"/>
        <v/>
      </c>
    </row>
    <row r="1511" spans="1:20" x14ac:dyDescent="0.25">
      <c r="A1511" s="119" t="s">
        <v>7080</v>
      </c>
      <c r="B1511" s="260"/>
      <c r="C1511" s="264" t="str">
        <f>IF(ISERROR(VLOOKUP(B1511,'Tous les abonnés'!$A$6:$I$5491,2,0)),"",VLOOKUP(B1511,'Tous les abonnés'!$A$6:$I$5491,2,0))</f>
        <v/>
      </c>
      <c r="D1511" s="26"/>
      <c r="E1511" s="265"/>
      <c r="F1511" s="207" t="str">
        <f>IF(ISERROR(IF(VLOOKUP(D1511,Paramètres!$C$17:$H$33,6,0)="oui","illimité",VLOOKUP(D1511,Paramètres!$C$17:$H$33,5,0))),"",IF(VLOOKUP(D1511,Paramètres!$C$17:$H$33,6,0)="oui","illimité",VLOOKUP(D1511,Paramètres!$C$17:$H$33,5,0)))</f>
        <v/>
      </c>
      <c r="G1511" s="269" t="str">
        <f t="shared" si="141"/>
        <v/>
      </c>
      <c r="H1511" s="208"/>
      <c r="I1511" s="53"/>
      <c r="J1511" s="209"/>
      <c r="K1511" s="271"/>
      <c r="L1511" s="37"/>
      <c r="M1511" s="218"/>
      <c r="N1511" s="124"/>
      <c r="O1511" s="211" t="str">
        <f t="shared" ca="1" si="142"/>
        <v/>
      </c>
      <c r="P1511" s="212" t="str">
        <f>IF(ISERROR(VLOOKUP(L1511,Paramètres!$A$38:$B$40,2,0)),"",VLOOKUP(L1511,Paramètres!$A$38:$B$40,2,0))</f>
        <v/>
      </c>
      <c r="Q1511" s="211" t="str">
        <f t="shared" ca="1" si="143"/>
        <v/>
      </c>
      <c r="R1511" s="211" t="str">
        <f t="shared" si="139"/>
        <v/>
      </c>
      <c r="S1511" s="213" t="str">
        <f t="shared" ca="1" si="140"/>
        <v/>
      </c>
      <c r="T1511" s="214" t="str">
        <f t="shared" ca="1" si="144"/>
        <v/>
      </c>
    </row>
    <row r="1512" spans="1:20" x14ac:dyDescent="0.25">
      <c r="A1512" s="119" t="s">
        <v>7081</v>
      </c>
      <c r="B1512" s="260"/>
      <c r="C1512" s="264" t="str">
        <f>IF(ISERROR(VLOOKUP(B1512,'Tous les abonnés'!$A$6:$I$5491,2,0)),"",VLOOKUP(B1512,'Tous les abonnés'!$A$6:$I$5491,2,0))</f>
        <v/>
      </c>
      <c r="D1512" s="26"/>
      <c r="E1512" s="265"/>
      <c r="F1512" s="207" t="str">
        <f>IF(ISERROR(IF(VLOOKUP(D1512,Paramètres!$C$17:$H$33,6,0)="oui","illimité",VLOOKUP(D1512,Paramètres!$C$17:$H$33,5,0))),"",IF(VLOOKUP(D1512,Paramètres!$C$17:$H$33,6,0)="oui","illimité",VLOOKUP(D1512,Paramètres!$C$17:$H$33,5,0)))</f>
        <v/>
      </c>
      <c r="G1512" s="269" t="str">
        <f t="shared" si="141"/>
        <v/>
      </c>
      <c r="H1512" s="208"/>
      <c r="I1512" s="53"/>
      <c r="J1512" s="209"/>
      <c r="K1512" s="271"/>
      <c r="L1512" s="37"/>
      <c r="M1512" s="218"/>
      <c r="N1512" s="124"/>
      <c r="O1512" s="211" t="str">
        <f t="shared" ca="1" si="142"/>
        <v/>
      </c>
      <c r="P1512" s="212" t="str">
        <f>IF(ISERROR(VLOOKUP(L1512,Paramètres!$A$38:$B$40,2,0)),"",VLOOKUP(L1512,Paramètres!$A$38:$B$40,2,0))</f>
        <v/>
      </c>
      <c r="Q1512" s="211" t="str">
        <f t="shared" ca="1" si="143"/>
        <v/>
      </c>
      <c r="R1512" s="211" t="str">
        <f t="shared" si="139"/>
        <v/>
      </c>
      <c r="S1512" s="213" t="str">
        <f t="shared" ca="1" si="140"/>
        <v/>
      </c>
      <c r="T1512" s="214" t="str">
        <f t="shared" ca="1" si="144"/>
        <v/>
      </c>
    </row>
    <row r="1513" spans="1:20" x14ac:dyDescent="0.25">
      <c r="A1513" s="119" t="s">
        <v>7082</v>
      </c>
      <c r="B1513" s="260"/>
      <c r="C1513" s="264" t="str">
        <f>IF(ISERROR(VLOOKUP(B1513,'Tous les abonnés'!$A$6:$I$5491,2,0)),"",VLOOKUP(B1513,'Tous les abonnés'!$A$6:$I$5491,2,0))</f>
        <v/>
      </c>
      <c r="D1513" s="26"/>
      <c r="E1513" s="265"/>
      <c r="F1513" s="207" t="str">
        <f>IF(ISERROR(IF(VLOOKUP(D1513,Paramètres!$C$17:$H$33,6,0)="oui","illimité",VLOOKUP(D1513,Paramètres!$C$17:$H$33,5,0))),"",IF(VLOOKUP(D1513,Paramètres!$C$17:$H$33,6,0)="oui","illimité",VLOOKUP(D1513,Paramètres!$C$17:$H$33,5,0)))</f>
        <v/>
      </c>
      <c r="G1513" s="269" t="str">
        <f t="shared" si="141"/>
        <v/>
      </c>
      <c r="H1513" s="208"/>
      <c r="I1513" s="53"/>
      <c r="J1513" s="209"/>
      <c r="K1513" s="271"/>
      <c r="L1513" s="37"/>
      <c r="M1513" s="218"/>
      <c r="N1513" s="124"/>
      <c r="O1513" s="211" t="str">
        <f t="shared" ca="1" si="142"/>
        <v/>
      </c>
      <c r="P1513" s="212" t="str">
        <f>IF(ISERROR(VLOOKUP(L1513,Paramètres!$A$38:$B$40,2,0)),"",VLOOKUP(L1513,Paramètres!$A$38:$B$40,2,0))</f>
        <v/>
      </c>
      <c r="Q1513" s="211" t="str">
        <f t="shared" ca="1" si="143"/>
        <v/>
      </c>
      <c r="R1513" s="211" t="str">
        <f t="shared" si="139"/>
        <v/>
      </c>
      <c r="S1513" s="213" t="str">
        <f t="shared" ca="1" si="140"/>
        <v/>
      </c>
      <c r="T1513" s="214" t="str">
        <f t="shared" ca="1" si="144"/>
        <v/>
      </c>
    </row>
    <row r="1514" spans="1:20" x14ac:dyDescent="0.25">
      <c r="A1514" s="119" t="s">
        <v>7083</v>
      </c>
      <c r="B1514" s="260"/>
      <c r="C1514" s="264" t="str">
        <f>IF(ISERROR(VLOOKUP(B1514,'Tous les abonnés'!$A$6:$I$5491,2,0)),"",VLOOKUP(B1514,'Tous les abonnés'!$A$6:$I$5491,2,0))</f>
        <v/>
      </c>
      <c r="D1514" s="26"/>
      <c r="E1514" s="265"/>
      <c r="F1514" s="207" t="str">
        <f>IF(ISERROR(IF(VLOOKUP(D1514,Paramètres!$C$17:$H$33,6,0)="oui","illimité",VLOOKUP(D1514,Paramètres!$C$17:$H$33,5,0))),"",IF(VLOOKUP(D1514,Paramètres!$C$17:$H$33,6,0)="oui","illimité",VLOOKUP(D1514,Paramètres!$C$17:$H$33,5,0)))</f>
        <v/>
      </c>
      <c r="G1514" s="269" t="str">
        <f t="shared" si="141"/>
        <v/>
      </c>
      <c r="H1514" s="208"/>
      <c r="I1514" s="53"/>
      <c r="J1514" s="209"/>
      <c r="K1514" s="271"/>
      <c r="L1514" s="37"/>
      <c r="M1514" s="218"/>
      <c r="N1514" s="124"/>
      <c r="O1514" s="211" t="str">
        <f t="shared" ca="1" si="142"/>
        <v/>
      </c>
      <c r="P1514" s="212" t="str">
        <f>IF(ISERROR(VLOOKUP(L1514,Paramètres!$A$38:$B$40,2,0)),"",VLOOKUP(L1514,Paramètres!$A$38:$B$40,2,0))</f>
        <v/>
      </c>
      <c r="Q1514" s="211" t="str">
        <f t="shared" ca="1" si="143"/>
        <v/>
      </c>
      <c r="R1514" s="211" t="str">
        <f t="shared" si="139"/>
        <v/>
      </c>
      <c r="S1514" s="213" t="str">
        <f t="shared" ca="1" si="140"/>
        <v/>
      </c>
      <c r="T1514" s="214" t="str">
        <f t="shared" ca="1" si="144"/>
        <v/>
      </c>
    </row>
    <row r="1515" spans="1:20" x14ac:dyDescent="0.25">
      <c r="A1515" s="119" t="s">
        <v>7084</v>
      </c>
      <c r="B1515" s="260"/>
      <c r="C1515" s="264" t="str">
        <f>IF(ISERROR(VLOOKUP(B1515,'Tous les abonnés'!$A$6:$I$5491,2,0)),"",VLOOKUP(B1515,'Tous les abonnés'!$A$6:$I$5491,2,0))</f>
        <v/>
      </c>
      <c r="D1515" s="26"/>
      <c r="E1515" s="265"/>
      <c r="F1515" s="207" t="str">
        <f>IF(ISERROR(IF(VLOOKUP(D1515,Paramètres!$C$17:$H$33,6,0)="oui","illimité",VLOOKUP(D1515,Paramètres!$C$17:$H$33,5,0))),"",IF(VLOOKUP(D1515,Paramètres!$C$17:$H$33,6,0)="oui","illimité",VLOOKUP(D1515,Paramètres!$C$17:$H$33,5,0)))</f>
        <v/>
      </c>
      <c r="G1515" s="269" t="str">
        <f t="shared" si="141"/>
        <v/>
      </c>
      <c r="H1515" s="208"/>
      <c r="I1515" s="53"/>
      <c r="J1515" s="209"/>
      <c r="K1515" s="271"/>
      <c r="L1515" s="37"/>
      <c r="M1515" s="218"/>
      <c r="N1515" s="124"/>
      <c r="O1515" s="211" t="str">
        <f t="shared" ca="1" si="142"/>
        <v/>
      </c>
      <c r="P1515" s="212" t="str">
        <f>IF(ISERROR(VLOOKUP(L1515,Paramètres!$A$38:$B$40,2,0)),"",VLOOKUP(L1515,Paramètres!$A$38:$B$40,2,0))</f>
        <v/>
      </c>
      <c r="Q1515" s="211" t="str">
        <f t="shared" ca="1" si="143"/>
        <v/>
      </c>
      <c r="R1515" s="211" t="str">
        <f t="shared" si="139"/>
        <v/>
      </c>
      <c r="S1515" s="213" t="str">
        <f t="shared" ca="1" si="140"/>
        <v/>
      </c>
      <c r="T1515" s="214" t="str">
        <f t="shared" ca="1" si="144"/>
        <v/>
      </c>
    </row>
    <row r="1516" spans="1:20" x14ac:dyDescent="0.25">
      <c r="A1516" s="119" t="s">
        <v>7085</v>
      </c>
      <c r="B1516" s="260"/>
      <c r="C1516" s="264" t="str">
        <f>IF(ISERROR(VLOOKUP(B1516,'Tous les abonnés'!$A$6:$I$5491,2,0)),"",VLOOKUP(B1516,'Tous les abonnés'!$A$6:$I$5491,2,0))</f>
        <v/>
      </c>
      <c r="D1516" s="26"/>
      <c r="E1516" s="265"/>
      <c r="F1516" s="207" t="str">
        <f>IF(ISERROR(IF(VLOOKUP(D1516,Paramètres!$C$17:$H$33,6,0)="oui","illimité",VLOOKUP(D1516,Paramètres!$C$17:$H$33,5,0))),"",IF(VLOOKUP(D1516,Paramètres!$C$17:$H$33,6,0)="oui","illimité",VLOOKUP(D1516,Paramètres!$C$17:$H$33,5,0)))</f>
        <v/>
      </c>
      <c r="G1516" s="269" t="str">
        <f t="shared" si="141"/>
        <v/>
      </c>
      <c r="H1516" s="208"/>
      <c r="I1516" s="53"/>
      <c r="J1516" s="209"/>
      <c r="K1516" s="271"/>
      <c r="L1516" s="37"/>
      <c r="M1516" s="218"/>
      <c r="N1516" s="124"/>
      <c r="O1516" s="211" t="str">
        <f t="shared" ca="1" si="142"/>
        <v/>
      </c>
      <c r="P1516" s="212" t="str">
        <f>IF(ISERROR(VLOOKUP(L1516,Paramètres!$A$38:$B$40,2,0)),"",VLOOKUP(L1516,Paramètres!$A$38:$B$40,2,0))</f>
        <v/>
      </c>
      <c r="Q1516" s="211" t="str">
        <f t="shared" ca="1" si="143"/>
        <v/>
      </c>
      <c r="R1516" s="211" t="str">
        <f t="shared" si="139"/>
        <v/>
      </c>
      <c r="S1516" s="213" t="str">
        <f t="shared" ca="1" si="140"/>
        <v/>
      </c>
      <c r="T1516" s="214" t="str">
        <f t="shared" ca="1" si="144"/>
        <v/>
      </c>
    </row>
    <row r="1517" spans="1:20" x14ac:dyDescent="0.25">
      <c r="A1517" s="119" t="s">
        <v>7086</v>
      </c>
      <c r="B1517" s="260"/>
      <c r="C1517" s="264" t="str">
        <f>IF(ISERROR(VLOOKUP(B1517,'Tous les abonnés'!$A$6:$I$5491,2,0)),"",VLOOKUP(B1517,'Tous les abonnés'!$A$6:$I$5491,2,0))</f>
        <v/>
      </c>
      <c r="D1517" s="26"/>
      <c r="E1517" s="265"/>
      <c r="F1517" s="207" t="str">
        <f>IF(ISERROR(IF(VLOOKUP(D1517,Paramètres!$C$17:$H$33,6,0)="oui","illimité",VLOOKUP(D1517,Paramètres!$C$17:$H$33,5,0))),"",IF(VLOOKUP(D1517,Paramètres!$C$17:$H$33,6,0)="oui","illimité",VLOOKUP(D1517,Paramètres!$C$17:$H$33,5,0)))</f>
        <v/>
      </c>
      <c r="G1517" s="269" t="str">
        <f t="shared" si="141"/>
        <v/>
      </c>
      <c r="H1517" s="208"/>
      <c r="I1517" s="53"/>
      <c r="J1517" s="209"/>
      <c r="K1517" s="271"/>
      <c r="L1517" s="37"/>
      <c r="M1517" s="218"/>
      <c r="N1517" s="124"/>
      <c r="O1517" s="211" t="str">
        <f t="shared" ca="1" si="142"/>
        <v/>
      </c>
      <c r="P1517" s="212" t="str">
        <f>IF(ISERROR(VLOOKUP(L1517,Paramètres!$A$38:$B$40,2,0)),"",VLOOKUP(L1517,Paramètres!$A$38:$B$40,2,0))</f>
        <v/>
      </c>
      <c r="Q1517" s="211" t="str">
        <f t="shared" ca="1" si="143"/>
        <v/>
      </c>
      <c r="R1517" s="211" t="str">
        <f t="shared" si="139"/>
        <v/>
      </c>
      <c r="S1517" s="213" t="str">
        <f t="shared" ca="1" si="140"/>
        <v/>
      </c>
      <c r="T1517" s="214" t="str">
        <f t="shared" ca="1" si="144"/>
        <v/>
      </c>
    </row>
    <row r="1518" spans="1:20" x14ac:dyDescent="0.25">
      <c r="A1518" s="119" t="s">
        <v>7087</v>
      </c>
      <c r="B1518" s="260"/>
      <c r="C1518" s="264" t="str">
        <f>IF(ISERROR(VLOOKUP(B1518,'Tous les abonnés'!$A$6:$I$5491,2,0)),"",VLOOKUP(B1518,'Tous les abonnés'!$A$6:$I$5491,2,0))</f>
        <v/>
      </c>
      <c r="D1518" s="26"/>
      <c r="E1518" s="265"/>
      <c r="F1518" s="207" t="str">
        <f>IF(ISERROR(IF(VLOOKUP(D1518,Paramètres!$C$17:$H$33,6,0)="oui","illimité",VLOOKUP(D1518,Paramètres!$C$17:$H$33,5,0))),"",IF(VLOOKUP(D1518,Paramètres!$C$17:$H$33,6,0)="oui","illimité",VLOOKUP(D1518,Paramètres!$C$17:$H$33,5,0)))</f>
        <v/>
      </c>
      <c r="G1518" s="269" t="str">
        <f t="shared" si="141"/>
        <v/>
      </c>
      <c r="H1518" s="208"/>
      <c r="I1518" s="53"/>
      <c r="J1518" s="209"/>
      <c r="K1518" s="271"/>
      <c r="L1518" s="37"/>
      <c r="M1518" s="218"/>
      <c r="N1518" s="124"/>
      <c r="O1518" s="211" t="str">
        <f t="shared" ca="1" si="142"/>
        <v/>
      </c>
      <c r="P1518" s="212" t="str">
        <f>IF(ISERROR(VLOOKUP(L1518,Paramètres!$A$38:$B$40,2,0)),"",VLOOKUP(L1518,Paramètres!$A$38:$B$40,2,0))</f>
        <v/>
      </c>
      <c r="Q1518" s="211" t="str">
        <f t="shared" ca="1" si="143"/>
        <v/>
      </c>
      <c r="R1518" s="211" t="str">
        <f t="shared" si="139"/>
        <v/>
      </c>
      <c r="S1518" s="213" t="str">
        <f t="shared" ca="1" si="140"/>
        <v/>
      </c>
      <c r="T1518" s="214" t="str">
        <f t="shared" ca="1" si="144"/>
        <v/>
      </c>
    </row>
    <row r="1519" spans="1:20" x14ac:dyDescent="0.25">
      <c r="A1519" s="119" t="s">
        <v>7088</v>
      </c>
      <c r="B1519" s="260"/>
      <c r="C1519" s="264" t="str">
        <f>IF(ISERROR(VLOOKUP(B1519,'Tous les abonnés'!$A$6:$I$5491,2,0)),"",VLOOKUP(B1519,'Tous les abonnés'!$A$6:$I$5491,2,0))</f>
        <v/>
      </c>
      <c r="D1519" s="26"/>
      <c r="E1519" s="265"/>
      <c r="F1519" s="207" t="str">
        <f>IF(ISERROR(IF(VLOOKUP(D1519,Paramètres!$C$17:$H$33,6,0)="oui","illimité",VLOOKUP(D1519,Paramètres!$C$17:$H$33,5,0))),"",IF(VLOOKUP(D1519,Paramètres!$C$17:$H$33,6,0)="oui","illimité",VLOOKUP(D1519,Paramètres!$C$17:$H$33,5,0)))</f>
        <v/>
      </c>
      <c r="G1519" s="269" t="str">
        <f t="shared" si="141"/>
        <v/>
      </c>
      <c r="H1519" s="208"/>
      <c r="I1519" s="53"/>
      <c r="J1519" s="209"/>
      <c r="K1519" s="271"/>
      <c r="L1519" s="37"/>
      <c r="M1519" s="218"/>
      <c r="N1519" s="124"/>
      <c r="O1519" s="211" t="str">
        <f t="shared" ca="1" si="142"/>
        <v/>
      </c>
      <c r="P1519" s="212" t="str">
        <f>IF(ISERROR(VLOOKUP(L1519,Paramètres!$A$38:$B$40,2,0)),"",VLOOKUP(L1519,Paramètres!$A$38:$B$40,2,0))</f>
        <v/>
      </c>
      <c r="Q1519" s="211" t="str">
        <f t="shared" ca="1" si="143"/>
        <v/>
      </c>
      <c r="R1519" s="211" t="str">
        <f t="shared" si="139"/>
        <v/>
      </c>
      <c r="S1519" s="213" t="str">
        <f t="shared" ca="1" si="140"/>
        <v/>
      </c>
      <c r="T1519" s="214" t="str">
        <f t="shared" ca="1" si="144"/>
        <v/>
      </c>
    </row>
    <row r="1520" spans="1:20" x14ac:dyDescent="0.25">
      <c r="A1520" s="119" t="s">
        <v>7089</v>
      </c>
      <c r="B1520" s="260"/>
      <c r="C1520" s="264" t="str">
        <f>IF(ISERROR(VLOOKUP(B1520,'Tous les abonnés'!$A$6:$I$5491,2,0)),"",VLOOKUP(B1520,'Tous les abonnés'!$A$6:$I$5491,2,0))</f>
        <v/>
      </c>
      <c r="D1520" s="26"/>
      <c r="E1520" s="265"/>
      <c r="F1520" s="207" t="str">
        <f>IF(ISERROR(IF(VLOOKUP(D1520,Paramètres!$C$17:$H$33,6,0)="oui","illimité",VLOOKUP(D1520,Paramètres!$C$17:$H$33,5,0))),"",IF(VLOOKUP(D1520,Paramètres!$C$17:$H$33,6,0)="oui","illimité",VLOOKUP(D1520,Paramètres!$C$17:$H$33,5,0)))</f>
        <v/>
      </c>
      <c r="G1520" s="269" t="str">
        <f t="shared" si="141"/>
        <v/>
      </c>
      <c r="H1520" s="208"/>
      <c r="I1520" s="53"/>
      <c r="J1520" s="209"/>
      <c r="K1520" s="271"/>
      <c r="L1520" s="37"/>
      <c r="M1520" s="218"/>
      <c r="N1520" s="124"/>
      <c r="O1520" s="211" t="str">
        <f t="shared" ca="1" si="142"/>
        <v/>
      </c>
      <c r="P1520" s="212" t="str">
        <f>IF(ISERROR(VLOOKUP(L1520,Paramètres!$A$38:$B$40,2,0)),"",VLOOKUP(L1520,Paramètres!$A$38:$B$40,2,0))</f>
        <v/>
      </c>
      <c r="Q1520" s="211" t="str">
        <f t="shared" ca="1" si="143"/>
        <v/>
      </c>
      <c r="R1520" s="211" t="str">
        <f t="shared" si="139"/>
        <v/>
      </c>
      <c r="S1520" s="213" t="str">
        <f t="shared" ca="1" si="140"/>
        <v/>
      </c>
      <c r="T1520" s="214" t="str">
        <f t="shared" ca="1" si="144"/>
        <v/>
      </c>
    </row>
    <row r="1521" spans="1:20" x14ac:dyDescent="0.25">
      <c r="A1521" s="119" t="s">
        <v>7090</v>
      </c>
      <c r="B1521" s="260"/>
      <c r="C1521" s="264" t="str">
        <f>IF(ISERROR(VLOOKUP(B1521,'Tous les abonnés'!$A$6:$I$5491,2,0)),"",VLOOKUP(B1521,'Tous les abonnés'!$A$6:$I$5491,2,0))</f>
        <v/>
      </c>
      <c r="D1521" s="26"/>
      <c r="E1521" s="265"/>
      <c r="F1521" s="207" t="str">
        <f>IF(ISERROR(IF(VLOOKUP(D1521,Paramètres!$C$17:$H$33,6,0)="oui","illimité",VLOOKUP(D1521,Paramètres!$C$17:$H$33,5,0))),"",IF(VLOOKUP(D1521,Paramètres!$C$17:$H$33,6,0)="oui","illimité",VLOOKUP(D1521,Paramètres!$C$17:$H$33,5,0)))</f>
        <v/>
      </c>
      <c r="G1521" s="269" t="str">
        <f t="shared" si="141"/>
        <v/>
      </c>
      <c r="H1521" s="208"/>
      <c r="I1521" s="53"/>
      <c r="J1521" s="209"/>
      <c r="K1521" s="271"/>
      <c r="L1521" s="37"/>
      <c r="M1521" s="218"/>
      <c r="N1521" s="124"/>
      <c r="O1521" s="211" t="str">
        <f t="shared" ca="1" si="142"/>
        <v/>
      </c>
      <c r="P1521" s="212" t="str">
        <f>IF(ISERROR(VLOOKUP(L1521,Paramètres!$A$38:$B$40,2,0)),"",VLOOKUP(L1521,Paramètres!$A$38:$B$40,2,0))</f>
        <v/>
      </c>
      <c r="Q1521" s="211" t="str">
        <f t="shared" ca="1" si="143"/>
        <v/>
      </c>
      <c r="R1521" s="211" t="str">
        <f t="shared" si="139"/>
        <v/>
      </c>
      <c r="S1521" s="213" t="str">
        <f t="shared" ca="1" si="140"/>
        <v/>
      </c>
      <c r="T1521" s="214" t="str">
        <f t="shared" ca="1" si="144"/>
        <v/>
      </c>
    </row>
    <row r="1522" spans="1:20" x14ac:dyDescent="0.25">
      <c r="A1522" s="119" t="s">
        <v>7091</v>
      </c>
      <c r="B1522" s="260"/>
      <c r="C1522" s="264" t="str">
        <f>IF(ISERROR(VLOOKUP(B1522,'Tous les abonnés'!$A$6:$I$5491,2,0)),"",VLOOKUP(B1522,'Tous les abonnés'!$A$6:$I$5491,2,0))</f>
        <v/>
      </c>
      <c r="D1522" s="26"/>
      <c r="E1522" s="265"/>
      <c r="F1522" s="207" t="str">
        <f>IF(ISERROR(IF(VLOOKUP(D1522,Paramètres!$C$17:$H$33,6,0)="oui","illimité",VLOOKUP(D1522,Paramètres!$C$17:$H$33,5,0))),"",IF(VLOOKUP(D1522,Paramètres!$C$17:$H$33,6,0)="oui","illimité",VLOOKUP(D1522,Paramètres!$C$17:$H$33,5,0)))</f>
        <v/>
      </c>
      <c r="G1522" s="269" t="str">
        <f t="shared" si="141"/>
        <v/>
      </c>
      <c r="H1522" s="208"/>
      <c r="I1522" s="53"/>
      <c r="J1522" s="209"/>
      <c r="K1522" s="271"/>
      <c r="L1522" s="37"/>
      <c r="M1522" s="218"/>
      <c r="N1522" s="124"/>
      <c r="O1522" s="211" t="str">
        <f t="shared" ca="1" si="142"/>
        <v/>
      </c>
      <c r="P1522" s="212" t="str">
        <f>IF(ISERROR(VLOOKUP(L1522,Paramètres!$A$38:$B$40,2,0)),"",VLOOKUP(L1522,Paramètres!$A$38:$B$40,2,0))</f>
        <v/>
      </c>
      <c r="Q1522" s="211" t="str">
        <f t="shared" ca="1" si="143"/>
        <v/>
      </c>
      <c r="R1522" s="211" t="str">
        <f t="shared" si="139"/>
        <v/>
      </c>
      <c r="S1522" s="213" t="str">
        <f t="shared" ca="1" si="140"/>
        <v/>
      </c>
      <c r="T1522" s="214" t="str">
        <f t="shared" ca="1" si="144"/>
        <v/>
      </c>
    </row>
    <row r="1523" spans="1:20" x14ac:dyDescent="0.25">
      <c r="A1523" s="119" t="s">
        <v>7092</v>
      </c>
      <c r="B1523" s="260"/>
      <c r="C1523" s="264" t="str">
        <f>IF(ISERROR(VLOOKUP(B1523,'Tous les abonnés'!$A$6:$I$5491,2,0)),"",VLOOKUP(B1523,'Tous les abonnés'!$A$6:$I$5491,2,0))</f>
        <v/>
      </c>
      <c r="D1523" s="26"/>
      <c r="E1523" s="265"/>
      <c r="F1523" s="207" t="str">
        <f>IF(ISERROR(IF(VLOOKUP(D1523,Paramètres!$C$17:$H$33,6,0)="oui","illimité",VLOOKUP(D1523,Paramètres!$C$17:$H$33,5,0))),"",IF(VLOOKUP(D1523,Paramètres!$C$17:$H$33,6,0)="oui","illimité",VLOOKUP(D1523,Paramètres!$C$17:$H$33,5,0)))</f>
        <v/>
      </c>
      <c r="G1523" s="269" t="str">
        <f t="shared" si="141"/>
        <v/>
      </c>
      <c r="H1523" s="208"/>
      <c r="I1523" s="53"/>
      <c r="J1523" s="209"/>
      <c r="K1523" s="271"/>
      <c r="L1523" s="37"/>
      <c r="M1523" s="218"/>
      <c r="N1523" s="124"/>
      <c r="O1523" s="211" t="str">
        <f t="shared" ca="1" si="142"/>
        <v/>
      </c>
      <c r="P1523" s="212" t="str">
        <f>IF(ISERROR(VLOOKUP(L1523,Paramètres!$A$38:$B$40,2,0)),"",VLOOKUP(L1523,Paramètres!$A$38:$B$40,2,0))</f>
        <v/>
      </c>
      <c r="Q1523" s="211" t="str">
        <f t="shared" ca="1" si="143"/>
        <v/>
      </c>
      <c r="R1523" s="211" t="str">
        <f t="shared" si="139"/>
        <v/>
      </c>
      <c r="S1523" s="213" t="str">
        <f t="shared" ca="1" si="140"/>
        <v/>
      </c>
      <c r="T1523" s="214" t="str">
        <f t="shared" ca="1" si="144"/>
        <v/>
      </c>
    </row>
    <row r="1524" spans="1:20" x14ac:dyDescent="0.25">
      <c r="A1524" s="119" t="s">
        <v>7093</v>
      </c>
      <c r="B1524" s="260"/>
      <c r="C1524" s="264" t="str">
        <f>IF(ISERROR(VLOOKUP(B1524,'Tous les abonnés'!$A$6:$I$5491,2,0)),"",VLOOKUP(B1524,'Tous les abonnés'!$A$6:$I$5491,2,0))</f>
        <v/>
      </c>
      <c r="D1524" s="26"/>
      <c r="E1524" s="265"/>
      <c r="F1524" s="207" t="str">
        <f>IF(ISERROR(IF(VLOOKUP(D1524,Paramètres!$C$17:$H$33,6,0)="oui","illimité",VLOOKUP(D1524,Paramètres!$C$17:$H$33,5,0))),"",IF(VLOOKUP(D1524,Paramètres!$C$17:$H$33,6,0)="oui","illimité",VLOOKUP(D1524,Paramètres!$C$17:$H$33,5,0)))</f>
        <v/>
      </c>
      <c r="G1524" s="269" t="str">
        <f t="shared" si="141"/>
        <v/>
      </c>
      <c r="H1524" s="208"/>
      <c r="I1524" s="53"/>
      <c r="J1524" s="209"/>
      <c r="K1524" s="271"/>
      <c r="L1524" s="37"/>
      <c r="M1524" s="218"/>
      <c r="N1524" s="124"/>
      <c r="O1524" s="211" t="str">
        <f t="shared" ca="1" si="142"/>
        <v/>
      </c>
      <c r="P1524" s="212" t="str">
        <f>IF(ISERROR(VLOOKUP(L1524,Paramètres!$A$38:$B$40,2,0)),"",VLOOKUP(L1524,Paramètres!$A$38:$B$40,2,0))</f>
        <v/>
      </c>
      <c r="Q1524" s="211" t="str">
        <f t="shared" ca="1" si="143"/>
        <v/>
      </c>
      <c r="R1524" s="211" t="str">
        <f t="shared" si="139"/>
        <v/>
      </c>
      <c r="S1524" s="213" t="str">
        <f t="shared" ca="1" si="140"/>
        <v/>
      </c>
      <c r="T1524" s="214" t="str">
        <f t="shared" ca="1" si="144"/>
        <v/>
      </c>
    </row>
    <row r="1525" spans="1:20" x14ac:dyDescent="0.25">
      <c r="A1525" s="119" t="s">
        <v>7094</v>
      </c>
      <c r="B1525" s="260"/>
      <c r="C1525" s="264" t="str">
        <f>IF(ISERROR(VLOOKUP(B1525,'Tous les abonnés'!$A$6:$I$5491,2,0)),"",VLOOKUP(B1525,'Tous les abonnés'!$A$6:$I$5491,2,0))</f>
        <v/>
      </c>
      <c r="D1525" s="26"/>
      <c r="E1525" s="265"/>
      <c r="F1525" s="207" t="str">
        <f>IF(ISERROR(IF(VLOOKUP(D1525,Paramètres!$C$17:$H$33,6,0)="oui","illimité",VLOOKUP(D1525,Paramètres!$C$17:$H$33,5,0))),"",IF(VLOOKUP(D1525,Paramètres!$C$17:$H$33,6,0)="oui","illimité",VLOOKUP(D1525,Paramètres!$C$17:$H$33,5,0)))</f>
        <v/>
      </c>
      <c r="G1525" s="269" t="str">
        <f t="shared" si="141"/>
        <v/>
      </c>
      <c r="H1525" s="208"/>
      <c r="I1525" s="53"/>
      <c r="J1525" s="209"/>
      <c r="K1525" s="271"/>
      <c r="L1525" s="37"/>
      <c r="M1525" s="218"/>
      <c r="N1525" s="124"/>
      <c r="O1525" s="211" t="str">
        <f t="shared" ca="1" si="142"/>
        <v/>
      </c>
      <c r="P1525" s="212" t="str">
        <f>IF(ISERROR(VLOOKUP(L1525,Paramètres!$A$38:$B$40,2,0)),"",VLOOKUP(L1525,Paramètres!$A$38:$B$40,2,0))</f>
        <v/>
      </c>
      <c r="Q1525" s="211" t="str">
        <f t="shared" ca="1" si="143"/>
        <v/>
      </c>
      <c r="R1525" s="211" t="str">
        <f t="shared" si="139"/>
        <v/>
      </c>
      <c r="S1525" s="213" t="str">
        <f t="shared" ca="1" si="140"/>
        <v/>
      </c>
      <c r="T1525" s="214" t="str">
        <f t="shared" ca="1" si="144"/>
        <v/>
      </c>
    </row>
    <row r="1526" spans="1:20" x14ac:dyDescent="0.25">
      <c r="A1526" s="119" t="s">
        <v>7095</v>
      </c>
      <c r="B1526" s="260"/>
      <c r="C1526" s="264" t="str">
        <f>IF(ISERROR(VLOOKUP(B1526,'Tous les abonnés'!$A$6:$I$5491,2,0)),"",VLOOKUP(B1526,'Tous les abonnés'!$A$6:$I$5491,2,0))</f>
        <v/>
      </c>
      <c r="D1526" s="26"/>
      <c r="E1526" s="265"/>
      <c r="F1526" s="207" t="str">
        <f>IF(ISERROR(IF(VLOOKUP(D1526,Paramètres!$C$17:$H$33,6,0)="oui","illimité",VLOOKUP(D1526,Paramètres!$C$17:$H$33,5,0))),"",IF(VLOOKUP(D1526,Paramètres!$C$17:$H$33,6,0)="oui","illimité",VLOOKUP(D1526,Paramètres!$C$17:$H$33,5,0)))</f>
        <v/>
      </c>
      <c r="G1526" s="269" t="str">
        <f t="shared" si="141"/>
        <v/>
      </c>
      <c r="H1526" s="208"/>
      <c r="I1526" s="53"/>
      <c r="J1526" s="209"/>
      <c r="K1526" s="271"/>
      <c r="L1526" s="37"/>
      <c r="M1526" s="218"/>
      <c r="N1526" s="124"/>
      <c r="O1526" s="211" t="str">
        <f t="shared" ca="1" si="142"/>
        <v/>
      </c>
      <c r="P1526" s="212" t="str">
        <f>IF(ISERROR(VLOOKUP(L1526,Paramètres!$A$38:$B$40,2,0)),"",VLOOKUP(L1526,Paramètres!$A$38:$B$40,2,0))</f>
        <v/>
      </c>
      <c r="Q1526" s="211" t="str">
        <f t="shared" ca="1" si="143"/>
        <v/>
      </c>
      <c r="R1526" s="211" t="str">
        <f t="shared" si="139"/>
        <v/>
      </c>
      <c r="S1526" s="213" t="str">
        <f t="shared" ca="1" si="140"/>
        <v/>
      </c>
      <c r="T1526" s="214" t="str">
        <f t="shared" ca="1" si="144"/>
        <v/>
      </c>
    </row>
    <row r="1527" spans="1:20" x14ac:dyDescent="0.25">
      <c r="A1527" s="119" t="s">
        <v>7096</v>
      </c>
      <c r="B1527" s="260"/>
      <c r="C1527" s="264" t="str">
        <f>IF(ISERROR(VLOOKUP(B1527,'Tous les abonnés'!$A$6:$I$5491,2,0)),"",VLOOKUP(B1527,'Tous les abonnés'!$A$6:$I$5491,2,0))</f>
        <v/>
      </c>
      <c r="D1527" s="26"/>
      <c r="E1527" s="265"/>
      <c r="F1527" s="207" t="str">
        <f>IF(ISERROR(IF(VLOOKUP(D1527,Paramètres!$C$17:$H$33,6,0)="oui","illimité",VLOOKUP(D1527,Paramètres!$C$17:$H$33,5,0))),"",IF(VLOOKUP(D1527,Paramètres!$C$17:$H$33,6,0)="oui","illimité",VLOOKUP(D1527,Paramètres!$C$17:$H$33,5,0)))</f>
        <v/>
      </c>
      <c r="G1527" s="269" t="str">
        <f t="shared" si="141"/>
        <v/>
      </c>
      <c r="H1527" s="208"/>
      <c r="I1527" s="53"/>
      <c r="J1527" s="209"/>
      <c r="K1527" s="271"/>
      <c r="L1527" s="37"/>
      <c r="M1527" s="218"/>
      <c r="N1527" s="124"/>
      <c r="O1527" s="211" t="str">
        <f t="shared" ca="1" si="142"/>
        <v/>
      </c>
      <c r="P1527" s="212" t="str">
        <f>IF(ISERROR(VLOOKUP(L1527,Paramètres!$A$38:$B$40,2,0)),"",VLOOKUP(L1527,Paramètres!$A$38:$B$40,2,0))</f>
        <v/>
      </c>
      <c r="Q1527" s="211" t="str">
        <f t="shared" ca="1" si="143"/>
        <v/>
      </c>
      <c r="R1527" s="211" t="str">
        <f t="shared" si="139"/>
        <v/>
      </c>
      <c r="S1527" s="213" t="str">
        <f t="shared" ca="1" si="140"/>
        <v/>
      </c>
      <c r="T1527" s="214" t="str">
        <f t="shared" ca="1" si="144"/>
        <v/>
      </c>
    </row>
    <row r="1528" spans="1:20" x14ac:dyDescent="0.25">
      <c r="A1528" s="119" t="s">
        <v>7097</v>
      </c>
      <c r="B1528" s="260"/>
      <c r="C1528" s="264" t="str">
        <f>IF(ISERROR(VLOOKUP(B1528,'Tous les abonnés'!$A$6:$I$5491,2,0)),"",VLOOKUP(B1528,'Tous les abonnés'!$A$6:$I$5491,2,0))</f>
        <v/>
      </c>
      <c r="D1528" s="26"/>
      <c r="E1528" s="265"/>
      <c r="F1528" s="207" t="str">
        <f>IF(ISERROR(IF(VLOOKUP(D1528,Paramètres!$C$17:$H$33,6,0)="oui","illimité",VLOOKUP(D1528,Paramètres!$C$17:$H$33,5,0))),"",IF(VLOOKUP(D1528,Paramètres!$C$17:$H$33,6,0)="oui","illimité",VLOOKUP(D1528,Paramètres!$C$17:$H$33,5,0)))</f>
        <v/>
      </c>
      <c r="G1528" s="269" t="str">
        <f t="shared" si="141"/>
        <v/>
      </c>
      <c r="H1528" s="208"/>
      <c r="I1528" s="53"/>
      <c r="J1528" s="209"/>
      <c r="K1528" s="271"/>
      <c r="L1528" s="37"/>
      <c r="M1528" s="218"/>
      <c r="N1528" s="124"/>
      <c r="O1528" s="211" t="str">
        <f t="shared" ca="1" si="142"/>
        <v/>
      </c>
      <c r="P1528" s="212" t="str">
        <f>IF(ISERROR(VLOOKUP(L1528,Paramètres!$A$38:$B$40,2,0)),"",VLOOKUP(L1528,Paramètres!$A$38:$B$40,2,0))</f>
        <v/>
      </c>
      <c r="Q1528" s="211" t="str">
        <f t="shared" ca="1" si="143"/>
        <v/>
      </c>
      <c r="R1528" s="211" t="str">
        <f t="shared" si="139"/>
        <v/>
      </c>
      <c r="S1528" s="213" t="str">
        <f t="shared" ca="1" si="140"/>
        <v/>
      </c>
      <c r="T1528" s="214" t="str">
        <f t="shared" ca="1" si="144"/>
        <v/>
      </c>
    </row>
    <row r="1529" spans="1:20" x14ac:dyDescent="0.25">
      <c r="A1529" s="119" t="s">
        <v>7098</v>
      </c>
      <c r="B1529" s="260"/>
      <c r="C1529" s="264" t="str">
        <f>IF(ISERROR(VLOOKUP(B1529,'Tous les abonnés'!$A$6:$I$5491,2,0)),"",VLOOKUP(B1529,'Tous les abonnés'!$A$6:$I$5491,2,0))</f>
        <v/>
      </c>
      <c r="D1529" s="26"/>
      <c r="E1529" s="265"/>
      <c r="F1529" s="207" t="str">
        <f>IF(ISERROR(IF(VLOOKUP(D1529,Paramètres!$C$17:$H$33,6,0)="oui","illimité",VLOOKUP(D1529,Paramètres!$C$17:$H$33,5,0))),"",IF(VLOOKUP(D1529,Paramètres!$C$17:$H$33,6,0)="oui","illimité",VLOOKUP(D1529,Paramètres!$C$17:$H$33,5,0)))</f>
        <v/>
      </c>
      <c r="G1529" s="269" t="str">
        <f t="shared" si="141"/>
        <v/>
      </c>
      <c r="H1529" s="208"/>
      <c r="I1529" s="53"/>
      <c r="J1529" s="209"/>
      <c r="K1529" s="271"/>
      <c r="L1529" s="37"/>
      <c r="M1529" s="218"/>
      <c r="N1529" s="124"/>
      <c r="O1529" s="211" t="str">
        <f t="shared" ca="1" si="142"/>
        <v/>
      </c>
      <c r="P1529" s="212" t="str">
        <f>IF(ISERROR(VLOOKUP(L1529,Paramètres!$A$38:$B$40,2,0)),"",VLOOKUP(L1529,Paramètres!$A$38:$B$40,2,0))</f>
        <v/>
      </c>
      <c r="Q1529" s="211" t="str">
        <f t="shared" ca="1" si="143"/>
        <v/>
      </c>
      <c r="R1529" s="211" t="str">
        <f t="shared" si="139"/>
        <v/>
      </c>
      <c r="S1529" s="213" t="str">
        <f t="shared" ca="1" si="140"/>
        <v/>
      </c>
      <c r="T1529" s="214" t="str">
        <f t="shared" ca="1" si="144"/>
        <v/>
      </c>
    </row>
    <row r="1530" spans="1:20" x14ac:dyDescent="0.25">
      <c r="A1530" s="119" t="s">
        <v>7099</v>
      </c>
      <c r="B1530" s="260"/>
      <c r="C1530" s="264" t="str">
        <f>IF(ISERROR(VLOOKUP(B1530,'Tous les abonnés'!$A$6:$I$5491,2,0)),"",VLOOKUP(B1530,'Tous les abonnés'!$A$6:$I$5491,2,0))</f>
        <v/>
      </c>
      <c r="D1530" s="26"/>
      <c r="E1530" s="265"/>
      <c r="F1530" s="207" t="str">
        <f>IF(ISERROR(IF(VLOOKUP(D1530,Paramètres!$C$17:$H$33,6,0)="oui","illimité",VLOOKUP(D1530,Paramètres!$C$17:$H$33,5,0))),"",IF(VLOOKUP(D1530,Paramètres!$C$17:$H$33,6,0)="oui","illimité",VLOOKUP(D1530,Paramètres!$C$17:$H$33,5,0)))</f>
        <v/>
      </c>
      <c r="G1530" s="269" t="str">
        <f t="shared" si="141"/>
        <v/>
      </c>
      <c r="H1530" s="208"/>
      <c r="I1530" s="53"/>
      <c r="J1530" s="209"/>
      <c r="K1530" s="271"/>
      <c r="L1530" s="37"/>
      <c r="M1530" s="218"/>
      <c r="N1530" s="124"/>
      <c r="O1530" s="211" t="str">
        <f t="shared" ca="1" si="142"/>
        <v/>
      </c>
      <c r="P1530" s="212" t="str">
        <f>IF(ISERROR(VLOOKUP(L1530,Paramètres!$A$38:$B$40,2,0)),"",VLOOKUP(L1530,Paramètres!$A$38:$B$40,2,0))</f>
        <v/>
      </c>
      <c r="Q1530" s="211" t="str">
        <f t="shared" ca="1" si="143"/>
        <v/>
      </c>
      <c r="R1530" s="211" t="str">
        <f t="shared" si="139"/>
        <v/>
      </c>
      <c r="S1530" s="213" t="str">
        <f t="shared" ca="1" si="140"/>
        <v/>
      </c>
      <c r="T1530" s="214" t="str">
        <f t="shared" ca="1" si="144"/>
        <v/>
      </c>
    </row>
    <row r="1531" spans="1:20" x14ac:dyDescent="0.25">
      <c r="A1531" s="119" t="s">
        <v>7100</v>
      </c>
      <c r="B1531" s="260"/>
      <c r="C1531" s="264" t="str">
        <f>IF(ISERROR(VLOOKUP(B1531,'Tous les abonnés'!$A$6:$I$5491,2,0)),"",VLOOKUP(B1531,'Tous les abonnés'!$A$6:$I$5491,2,0))</f>
        <v/>
      </c>
      <c r="D1531" s="26"/>
      <c r="E1531" s="265"/>
      <c r="F1531" s="207" t="str">
        <f>IF(ISERROR(IF(VLOOKUP(D1531,Paramètres!$C$17:$H$33,6,0)="oui","illimité",VLOOKUP(D1531,Paramètres!$C$17:$H$33,5,0))),"",IF(VLOOKUP(D1531,Paramètres!$C$17:$H$33,6,0)="oui","illimité",VLOOKUP(D1531,Paramètres!$C$17:$H$33,5,0)))</f>
        <v/>
      </c>
      <c r="G1531" s="269" t="str">
        <f t="shared" si="141"/>
        <v/>
      </c>
      <c r="H1531" s="208"/>
      <c r="I1531" s="53"/>
      <c r="J1531" s="209"/>
      <c r="K1531" s="271"/>
      <c r="L1531" s="37"/>
      <c r="M1531" s="218"/>
      <c r="N1531" s="124"/>
      <c r="O1531" s="211" t="str">
        <f t="shared" ca="1" si="142"/>
        <v/>
      </c>
      <c r="P1531" s="212" t="str">
        <f>IF(ISERROR(VLOOKUP(L1531,Paramètres!$A$38:$B$40,2,0)),"",VLOOKUP(L1531,Paramètres!$A$38:$B$40,2,0))</f>
        <v/>
      </c>
      <c r="Q1531" s="211" t="str">
        <f t="shared" ca="1" si="143"/>
        <v/>
      </c>
      <c r="R1531" s="211" t="str">
        <f t="shared" si="139"/>
        <v/>
      </c>
      <c r="S1531" s="213" t="str">
        <f t="shared" ca="1" si="140"/>
        <v/>
      </c>
      <c r="T1531" s="214" t="str">
        <f t="shared" ca="1" si="144"/>
        <v/>
      </c>
    </row>
    <row r="1532" spans="1:20" x14ac:dyDescent="0.25">
      <c r="A1532" s="119" t="s">
        <v>7101</v>
      </c>
      <c r="B1532" s="260"/>
      <c r="C1532" s="264" t="str">
        <f>IF(ISERROR(VLOOKUP(B1532,'Tous les abonnés'!$A$6:$I$5491,2,0)),"",VLOOKUP(B1532,'Tous les abonnés'!$A$6:$I$5491,2,0))</f>
        <v/>
      </c>
      <c r="D1532" s="26"/>
      <c r="E1532" s="265"/>
      <c r="F1532" s="207" t="str">
        <f>IF(ISERROR(IF(VLOOKUP(D1532,Paramètres!$C$17:$H$33,6,0)="oui","illimité",VLOOKUP(D1532,Paramètres!$C$17:$H$33,5,0))),"",IF(VLOOKUP(D1532,Paramètres!$C$17:$H$33,6,0)="oui","illimité",VLOOKUP(D1532,Paramètres!$C$17:$H$33,5,0)))</f>
        <v/>
      </c>
      <c r="G1532" s="269" t="str">
        <f t="shared" si="141"/>
        <v/>
      </c>
      <c r="H1532" s="208"/>
      <c r="I1532" s="53"/>
      <c r="J1532" s="209"/>
      <c r="K1532" s="271"/>
      <c r="L1532" s="37"/>
      <c r="M1532" s="218"/>
      <c r="N1532" s="124"/>
      <c r="O1532" s="211" t="str">
        <f t="shared" ca="1" si="142"/>
        <v/>
      </c>
      <c r="P1532" s="212" t="str">
        <f>IF(ISERROR(VLOOKUP(L1532,Paramètres!$A$38:$B$40,2,0)),"",VLOOKUP(L1532,Paramètres!$A$38:$B$40,2,0))</f>
        <v/>
      </c>
      <c r="Q1532" s="211" t="str">
        <f t="shared" ca="1" si="143"/>
        <v/>
      </c>
      <c r="R1532" s="211" t="str">
        <f t="shared" si="139"/>
        <v/>
      </c>
      <c r="S1532" s="213" t="str">
        <f t="shared" ca="1" si="140"/>
        <v/>
      </c>
      <c r="T1532" s="214" t="str">
        <f t="shared" ca="1" si="144"/>
        <v/>
      </c>
    </row>
    <row r="1533" spans="1:20" x14ac:dyDescent="0.25">
      <c r="A1533" s="119" t="s">
        <v>7102</v>
      </c>
      <c r="B1533" s="260"/>
      <c r="C1533" s="264" t="str">
        <f>IF(ISERROR(VLOOKUP(B1533,'Tous les abonnés'!$A$6:$I$5491,2,0)),"",VLOOKUP(B1533,'Tous les abonnés'!$A$6:$I$5491,2,0))</f>
        <v/>
      </c>
      <c r="D1533" s="26"/>
      <c r="E1533" s="265"/>
      <c r="F1533" s="207" t="str">
        <f>IF(ISERROR(IF(VLOOKUP(D1533,Paramètres!$C$17:$H$33,6,0)="oui","illimité",VLOOKUP(D1533,Paramètres!$C$17:$H$33,5,0))),"",IF(VLOOKUP(D1533,Paramètres!$C$17:$H$33,6,0)="oui","illimité",VLOOKUP(D1533,Paramètres!$C$17:$H$33,5,0)))</f>
        <v/>
      </c>
      <c r="G1533" s="269" t="str">
        <f t="shared" si="141"/>
        <v/>
      </c>
      <c r="H1533" s="208"/>
      <c r="I1533" s="53"/>
      <c r="J1533" s="209"/>
      <c r="K1533" s="271"/>
      <c r="L1533" s="37"/>
      <c r="M1533" s="218"/>
      <c r="N1533" s="124"/>
      <c r="O1533" s="211" t="str">
        <f t="shared" ca="1" si="142"/>
        <v/>
      </c>
      <c r="P1533" s="212" t="str">
        <f>IF(ISERROR(VLOOKUP(L1533,Paramètres!$A$38:$B$40,2,0)),"",VLOOKUP(L1533,Paramètres!$A$38:$B$40,2,0))</f>
        <v/>
      </c>
      <c r="Q1533" s="211" t="str">
        <f t="shared" ca="1" si="143"/>
        <v/>
      </c>
      <c r="R1533" s="211" t="str">
        <f t="shared" si="139"/>
        <v/>
      </c>
      <c r="S1533" s="213" t="str">
        <f t="shared" ca="1" si="140"/>
        <v/>
      </c>
      <c r="T1533" s="214" t="str">
        <f t="shared" ca="1" si="144"/>
        <v/>
      </c>
    </row>
    <row r="1534" spans="1:20" x14ac:dyDescent="0.25">
      <c r="A1534" s="119" t="s">
        <v>7103</v>
      </c>
      <c r="B1534" s="260"/>
      <c r="C1534" s="264" t="str">
        <f>IF(ISERROR(VLOOKUP(B1534,'Tous les abonnés'!$A$6:$I$5491,2,0)),"",VLOOKUP(B1534,'Tous les abonnés'!$A$6:$I$5491,2,0))</f>
        <v/>
      </c>
      <c r="D1534" s="26"/>
      <c r="E1534" s="265"/>
      <c r="F1534" s="207" t="str">
        <f>IF(ISERROR(IF(VLOOKUP(D1534,Paramètres!$C$17:$H$33,6,0)="oui","illimité",VLOOKUP(D1534,Paramètres!$C$17:$H$33,5,0))),"",IF(VLOOKUP(D1534,Paramètres!$C$17:$H$33,6,0)="oui","illimité",VLOOKUP(D1534,Paramètres!$C$17:$H$33,5,0)))</f>
        <v/>
      </c>
      <c r="G1534" s="269" t="str">
        <f t="shared" si="141"/>
        <v/>
      </c>
      <c r="H1534" s="208"/>
      <c r="I1534" s="53"/>
      <c r="J1534" s="209"/>
      <c r="K1534" s="271"/>
      <c r="L1534" s="37"/>
      <c r="M1534" s="218"/>
      <c r="N1534" s="124"/>
      <c r="O1534" s="211" t="str">
        <f t="shared" ca="1" si="142"/>
        <v/>
      </c>
      <c r="P1534" s="212" t="str">
        <f>IF(ISERROR(VLOOKUP(L1534,Paramètres!$A$38:$B$40,2,0)),"",VLOOKUP(L1534,Paramètres!$A$38:$B$40,2,0))</f>
        <v/>
      </c>
      <c r="Q1534" s="211" t="str">
        <f t="shared" ca="1" si="143"/>
        <v/>
      </c>
      <c r="R1534" s="211" t="str">
        <f t="shared" si="139"/>
        <v/>
      </c>
      <c r="S1534" s="213" t="str">
        <f t="shared" ca="1" si="140"/>
        <v/>
      </c>
      <c r="T1534" s="214" t="str">
        <f t="shared" ca="1" si="144"/>
        <v/>
      </c>
    </row>
    <row r="1535" spans="1:20" x14ac:dyDescent="0.25">
      <c r="A1535" s="119" t="s">
        <v>7104</v>
      </c>
      <c r="B1535" s="260"/>
      <c r="C1535" s="264" t="str">
        <f>IF(ISERROR(VLOOKUP(B1535,'Tous les abonnés'!$A$6:$I$5491,2,0)),"",VLOOKUP(B1535,'Tous les abonnés'!$A$6:$I$5491,2,0))</f>
        <v/>
      </c>
      <c r="D1535" s="26"/>
      <c r="E1535" s="265"/>
      <c r="F1535" s="207" t="str">
        <f>IF(ISERROR(IF(VLOOKUP(D1535,Paramètres!$C$17:$H$33,6,0)="oui","illimité",VLOOKUP(D1535,Paramètres!$C$17:$H$33,5,0))),"",IF(VLOOKUP(D1535,Paramètres!$C$17:$H$33,6,0)="oui","illimité",VLOOKUP(D1535,Paramètres!$C$17:$H$33,5,0)))</f>
        <v/>
      </c>
      <c r="G1535" s="269" t="str">
        <f t="shared" si="141"/>
        <v/>
      </c>
      <c r="H1535" s="208"/>
      <c r="I1535" s="53"/>
      <c r="J1535" s="209"/>
      <c r="K1535" s="271"/>
      <c r="L1535" s="37"/>
      <c r="M1535" s="218"/>
      <c r="N1535" s="124"/>
      <c r="O1535" s="211" t="str">
        <f t="shared" ca="1" si="142"/>
        <v/>
      </c>
      <c r="P1535" s="212" t="str">
        <f>IF(ISERROR(VLOOKUP(L1535,Paramètres!$A$38:$B$40,2,0)),"",VLOOKUP(L1535,Paramètres!$A$38:$B$40,2,0))</f>
        <v/>
      </c>
      <c r="Q1535" s="211" t="str">
        <f t="shared" ca="1" si="143"/>
        <v/>
      </c>
      <c r="R1535" s="211" t="str">
        <f t="shared" si="139"/>
        <v/>
      </c>
      <c r="S1535" s="213" t="str">
        <f t="shared" ca="1" si="140"/>
        <v/>
      </c>
      <c r="T1535" s="214" t="str">
        <f t="shared" ca="1" si="144"/>
        <v/>
      </c>
    </row>
    <row r="1536" spans="1:20" x14ac:dyDescent="0.25">
      <c r="A1536" s="119" t="s">
        <v>7105</v>
      </c>
      <c r="B1536" s="260"/>
      <c r="C1536" s="264" t="str">
        <f>IF(ISERROR(VLOOKUP(B1536,'Tous les abonnés'!$A$6:$I$5491,2,0)),"",VLOOKUP(B1536,'Tous les abonnés'!$A$6:$I$5491,2,0))</f>
        <v/>
      </c>
      <c r="D1536" s="26"/>
      <c r="E1536" s="265"/>
      <c r="F1536" s="207" t="str">
        <f>IF(ISERROR(IF(VLOOKUP(D1536,Paramètres!$C$17:$H$33,6,0)="oui","illimité",VLOOKUP(D1536,Paramètres!$C$17:$H$33,5,0))),"",IF(VLOOKUP(D1536,Paramètres!$C$17:$H$33,6,0)="oui","illimité",VLOOKUP(D1536,Paramètres!$C$17:$H$33,5,0)))</f>
        <v/>
      </c>
      <c r="G1536" s="269" t="str">
        <f t="shared" si="141"/>
        <v/>
      </c>
      <c r="H1536" s="208"/>
      <c r="I1536" s="53"/>
      <c r="J1536" s="209"/>
      <c r="K1536" s="271"/>
      <c r="L1536" s="37"/>
      <c r="M1536" s="218"/>
      <c r="N1536" s="124"/>
      <c r="O1536" s="211" t="str">
        <f t="shared" ca="1" si="142"/>
        <v/>
      </c>
      <c r="P1536" s="212" t="str">
        <f>IF(ISERROR(VLOOKUP(L1536,Paramètres!$A$38:$B$40,2,0)),"",VLOOKUP(L1536,Paramètres!$A$38:$B$40,2,0))</f>
        <v/>
      </c>
      <c r="Q1536" s="211" t="str">
        <f t="shared" ca="1" si="143"/>
        <v/>
      </c>
      <c r="R1536" s="211" t="str">
        <f t="shared" si="139"/>
        <v/>
      </c>
      <c r="S1536" s="213" t="str">
        <f t="shared" ca="1" si="140"/>
        <v/>
      </c>
      <c r="T1536" s="214" t="str">
        <f t="shared" ca="1" si="144"/>
        <v/>
      </c>
    </row>
    <row r="1537" spans="1:20" x14ac:dyDescent="0.25">
      <c r="A1537" s="119" t="s">
        <v>7106</v>
      </c>
      <c r="B1537" s="260"/>
      <c r="C1537" s="264" t="str">
        <f>IF(ISERROR(VLOOKUP(B1537,'Tous les abonnés'!$A$6:$I$5491,2,0)),"",VLOOKUP(B1537,'Tous les abonnés'!$A$6:$I$5491,2,0))</f>
        <v/>
      </c>
      <c r="D1537" s="26"/>
      <c r="E1537" s="265"/>
      <c r="F1537" s="207" t="str">
        <f>IF(ISERROR(IF(VLOOKUP(D1537,Paramètres!$C$17:$H$33,6,0)="oui","illimité",VLOOKUP(D1537,Paramètres!$C$17:$H$33,5,0))),"",IF(VLOOKUP(D1537,Paramètres!$C$17:$H$33,6,0)="oui","illimité",VLOOKUP(D1537,Paramètres!$C$17:$H$33,5,0)))</f>
        <v/>
      </c>
      <c r="G1537" s="269" t="str">
        <f t="shared" si="141"/>
        <v/>
      </c>
      <c r="H1537" s="208"/>
      <c r="I1537" s="53"/>
      <c r="J1537" s="209"/>
      <c r="K1537" s="271"/>
      <c r="L1537" s="37"/>
      <c r="M1537" s="218"/>
      <c r="N1537" s="124"/>
      <c r="O1537" s="211" t="str">
        <f t="shared" ca="1" si="142"/>
        <v/>
      </c>
      <c r="P1537" s="212" t="str">
        <f>IF(ISERROR(VLOOKUP(L1537,Paramètres!$A$38:$B$40,2,0)),"",VLOOKUP(L1537,Paramètres!$A$38:$B$40,2,0))</f>
        <v/>
      </c>
      <c r="Q1537" s="211" t="str">
        <f t="shared" ca="1" si="143"/>
        <v/>
      </c>
      <c r="R1537" s="211" t="str">
        <f t="shared" si="139"/>
        <v/>
      </c>
      <c r="S1537" s="213" t="str">
        <f t="shared" ca="1" si="140"/>
        <v/>
      </c>
      <c r="T1537" s="214" t="str">
        <f t="shared" ca="1" si="144"/>
        <v/>
      </c>
    </row>
    <row r="1538" spans="1:20" x14ac:dyDescent="0.25">
      <c r="A1538" s="119" t="s">
        <v>7107</v>
      </c>
      <c r="B1538" s="260"/>
      <c r="C1538" s="264" t="str">
        <f>IF(ISERROR(VLOOKUP(B1538,'Tous les abonnés'!$A$6:$I$5491,2,0)),"",VLOOKUP(B1538,'Tous les abonnés'!$A$6:$I$5491,2,0))</f>
        <v/>
      </c>
      <c r="D1538" s="26"/>
      <c r="E1538" s="265"/>
      <c r="F1538" s="207" t="str">
        <f>IF(ISERROR(IF(VLOOKUP(D1538,Paramètres!$C$17:$H$33,6,0)="oui","illimité",VLOOKUP(D1538,Paramètres!$C$17:$H$33,5,0))),"",IF(VLOOKUP(D1538,Paramètres!$C$17:$H$33,6,0)="oui","illimité",VLOOKUP(D1538,Paramètres!$C$17:$H$33,5,0)))</f>
        <v/>
      </c>
      <c r="G1538" s="269" t="str">
        <f t="shared" si="141"/>
        <v/>
      </c>
      <c r="H1538" s="208"/>
      <c r="I1538" s="53"/>
      <c r="J1538" s="209"/>
      <c r="K1538" s="271"/>
      <c r="L1538" s="37"/>
      <c r="M1538" s="218"/>
      <c r="N1538" s="124"/>
      <c r="O1538" s="211" t="str">
        <f t="shared" ca="1" si="142"/>
        <v/>
      </c>
      <c r="P1538" s="212" t="str">
        <f>IF(ISERROR(VLOOKUP(L1538,Paramètres!$A$38:$B$40,2,0)),"",VLOOKUP(L1538,Paramètres!$A$38:$B$40,2,0))</f>
        <v/>
      </c>
      <c r="Q1538" s="211" t="str">
        <f t="shared" ca="1" si="143"/>
        <v/>
      </c>
      <c r="R1538" s="211" t="str">
        <f t="shared" si="139"/>
        <v/>
      </c>
      <c r="S1538" s="213" t="str">
        <f t="shared" ca="1" si="140"/>
        <v/>
      </c>
      <c r="T1538" s="214" t="str">
        <f t="shared" ca="1" si="144"/>
        <v/>
      </c>
    </row>
    <row r="1539" spans="1:20" x14ac:dyDescent="0.25">
      <c r="A1539" s="119" t="s">
        <v>7108</v>
      </c>
      <c r="B1539" s="260"/>
      <c r="C1539" s="264" t="str">
        <f>IF(ISERROR(VLOOKUP(B1539,'Tous les abonnés'!$A$6:$I$5491,2,0)),"",VLOOKUP(B1539,'Tous les abonnés'!$A$6:$I$5491,2,0))</f>
        <v/>
      </c>
      <c r="D1539" s="26"/>
      <c r="E1539" s="265"/>
      <c r="F1539" s="207" t="str">
        <f>IF(ISERROR(IF(VLOOKUP(D1539,Paramètres!$C$17:$H$33,6,0)="oui","illimité",VLOOKUP(D1539,Paramètres!$C$17:$H$33,5,0))),"",IF(VLOOKUP(D1539,Paramètres!$C$17:$H$33,6,0)="oui","illimité",VLOOKUP(D1539,Paramètres!$C$17:$H$33,5,0)))</f>
        <v/>
      </c>
      <c r="G1539" s="269" t="str">
        <f t="shared" si="141"/>
        <v/>
      </c>
      <c r="H1539" s="208"/>
      <c r="I1539" s="53"/>
      <c r="J1539" s="209"/>
      <c r="K1539" s="271"/>
      <c r="L1539" s="37"/>
      <c r="M1539" s="218"/>
      <c r="N1539" s="124"/>
      <c r="O1539" s="211" t="str">
        <f t="shared" ca="1" si="142"/>
        <v/>
      </c>
      <c r="P1539" s="212" t="str">
        <f>IF(ISERROR(VLOOKUP(L1539,Paramètres!$A$38:$B$40,2,0)),"",VLOOKUP(L1539,Paramètres!$A$38:$B$40,2,0))</f>
        <v/>
      </c>
      <c r="Q1539" s="211" t="str">
        <f t="shared" ca="1" si="143"/>
        <v/>
      </c>
      <c r="R1539" s="211" t="str">
        <f t="shared" si="139"/>
        <v/>
      </c>
      <c r="S1539" s="213" t="str">
        <f t="shared" ca="1" si="140"/>
        <v/>
      </c>
      <c r="T1539" s="214" t="str">
        <f t="shared" ca="1" si="144"/>
        <v/>
      </c>
    </row>
    <row r="1540" spans="1:20" x14ac:dyDescent="0.25">
      <c r="A1540" s="119" t="s">
        <v>7109</v>
      </c>
      <c r="B1540" s="260"/>
      <c r="C1540" s="264" t="str">
        <f>IF(ISERROR(VLOOKUP(B1540,'Tous les abonnés'!$A$6:$I$5491,2,0)),"",VLOOKUP(B1540,'Tous les abonnés'!$A$6:$I$5491,2,0))</f>
        <v/>
      </c>
      <c r="D1540" s="26"/>
      <c r="E1540" s="265"/>
      <c r="F1540" s="207" t="str">
        <f>IF(ISERROR(IF(VLOOKUP(D1540,Paramètres!$C$17:$H$33,6,0)="oui","illimité",VLOOKUP(D1540,Paramètres!$C$17:$H$33,5,0))),"",IF(VLOOKUP(D1540,Paramètres!$C$17:$H$33,6,0)="oui","illimité",VLOOKUP(D1540,Paramètres!$C$17:$H$33,5,0)))</f>
        <v/>
      </c>
      <c r="G1540" s="269" t="str">
        <f t="shared" si="141"/>
        <v/>
      </c>
      <c r="H1540" s="208"/>
      <c r="I1540" s="53"/>
      <c r="J1540" s="209"/>
      <c r="K1540" s="271"/>
      <c r="L1540" s="37"/>
      <c r="M1540" s="218"/>
      <c r="N1540" s="124"/>
      <c r="O1540" s="211" t="str">
        <f t="shared" ca="1" si="142"/>
        <v/>
      </c>
      <c r="P1540" s="212" t="str">
        <f>IF(ISERROR(VLOOKUP(L1540,Paramètres!$A$38:$B$40,2,0)),"",VLOOKUP(L1540,Paramètres!$A$38:$B$40,2,0))</f>
        <v/>
      </c>
      <c r="Q1540" s="211" t="str">
        <f t="shared" ca="1" si="143"/>
        <v/>
      </c>
      <c r="R1540" s="211" t="str">
        <f t="shared" si="139"/>
        <v/>
      </c>
      <c r="S1540" s="213" t="str">
        <f t="shared" ca="1" si="140"/>
        <v/>
      </c>
      <c r="T1540" s="214" t="str">
        <f t="shared" ca="1" si="144"/>
        <v/>
      </c>
    </row>
    <row r="1541" spans="1:20" x14ac:dyDescent="0.25">
      <c r="A1541" s="119" t="s">
        <v>7110</v>
      </c>
      <c r="B1541" s="260"/>
      <c r="C1541" s="264" t="str">
        <f>IF(ISERROR(VLOOKUP(B1541,'Tous les abonnés'!$A$6:$I$5491,2,0)),"",VLOOKUP(B1541,'Tous les abonnés'!$A$6:$I$5491,2,0))</f>
        <v/>
      </c>
      <c r="D1541" s="26"/>
      <c r="E1541" s="265"/>
      <c r="F1541" s="207" t="str">
        <f>IF(ISERROR(IF(VLOOKUP(D1541,Paramètres!$C$17:$H$33,6,0)="oui","illimité",VLOOKUP(D1541,Paramètres!$C$17:$H$33,5,0))),"",IF(VLOOKUP(D1541,Paramètres!$C$17:$H$33,6,0)="oui","illimité",VLOOKUP(D1541,Paramètres!$C$17:$H$33,5,0)))</f>
        <v/>
      </c>
      <c r="G1541" s="269" t="str">
        <f t="shared" si="141"/>
        <v/>
      </c>
      <c r="H1541" s="208"/>
      <c r="I1541" s="53"/>
      <c r="J1541" s="209"/>
      <c r="K1541" s="271"/>
      <c r="L1541" s="37"/>
      <c r="M1541" s="218"/>
      <c r="N1541" s="124"/>
      <c r="O1541" s="211" t="str">
        <f t="shared" ca="1" si="142"/>
        <v/>
      </c>
      <c r="P1541" s="212" t="str">
        <f>IF(ISERROR(VLOOKUP(L1541,Paramètres!$A$38:$B$40,2,0)),"",VLOOKUP(L1541,Paramètres!$A$38:$B$40,2,0))</f>
        <v/>
      </c>
      <c r="Q1541" s="211" t="str">
        <f t="shared" ca="1" si="143"/>
        <v/>
      </c>
      <c r="R1541" s="211" t="str">
        <f t="shared" si="139"/>
        <v/>
      </c>
      <c r="S1541" s="213" t="str">
        <f t="shared" ca="1" si="140"/>
        <v/>
      </c>
      <c r="T1541" s="214" t="str">
        <f t="shared" ca="1" si="144"/>
        <v/>
      </c>
    </row>
    <row r="1542" spans="1:20" x14ac:dyDescent="0.25">
      <c r="A1542" s="119" t="s">
        <v>7111</v>
      </c>
      <c r="B1542" s="260"/>
      <c r="C1542" s="264" t="str">
        <f>IF(ISERROR(VLOOKUP(B1542,'Tous les abonnés'!$A$6:$I$5491,2,0)),"",VLOOKUP(B1542,'Tous les abonnés'!$A$6:$I$5491,2,0))</f>
        <v/>
      </c>
      <c r="D1542" s="26"/>
      <c r="E1542" s="265"/>
      <c r="F1542" s="207" t="str">
        <f>IF(ISERROR(IF(VLOOKUP(D1542,Paramètres!$C$17:$H$33,6,0)="oui","illimité",VLOOKUP(D1542,Paramètres!$C$17:$H$33,5,0))),"",IF(VLOOKUP(D1542,Paramètres!$C$17:$H$33,6,0)="oui","illimité",VLOOKUP(D1542,Paramètres!$C$17:$H$33,5,0)))</f>
        <v/>
      </c>
      <c r="G1542" s="269" t="str">
        <f t="shared" si="141"/>
        <v/>
      </c>
      <c r="H1542" s="208"/>
      <c r="I1542" s="53"/>
      <c r="J1542" s="209"/>
      <c r="K1542" s="271"/>
      <c r="L1542" s="37"/>
      <c r="M1542" s="218"/>
      <c r="N1542" s="124"/>
      <c r="O1542" s="211" t="str">
        <f t="shared" ca="1" si="142"/>
        <v/>
      </c>
      <c r="P1542" s="212" t="str">
        <f>IF(ISERROR(VLOOKUP(L1542,Paramètres!$A$38:$B$40,2,0)),"",VLOOKUP(L1542,Paramètres!$A$38:$B$40,2,0))</f>
        <v/>
      </c>
      <c r="Q1542" s="211" t="str">
        <f t="shared" ca="1" si="143"/>
        <v/>
      </c>
      <c r="R1542" s="211" t="str">
        <f t="shared" si="139"/>
        <v/>
      </c>
      <c r="S1542" s="213" t="str">
        <f t="shared" ca="1" si="140"/>
        <v/>
      </c>
      <c r="T1542" s="214" t="str">
        <f t="shared" ca="1" si="144"/>
        <v/>
      </c>
    </row>
    <row r="1543" spans="1:20" x14ac:dyDescent="0.25">
      <c r="A1543" s="119" t="s">
        <v>7112</v>
      </c>
      <c r="B1543" s="260"/>
      <c r="C1543" s="264" t="str">
        <f>IF(ISERROR(VLOOKUP(B1543,'Tous les abonnés'!$A$6:$I$5491,2,0)),"",VLOOKUP(B1543,'Tous les abonnés'!$A$6:$I$5491,2,0))</f>
        <v/>
      </c>
      <c r="D1543" s="26"/>
      <c r="E1543" s="265"/>
      <c r="F1543" s="207" t="str">
        <f>IF(ISERROR(IF(VLOOKUP(D1543,Paramètres!$C$17:$H$33,6,0)="oui","illimité",VLOOKUP(D1543,Paramètres!$C$17:$H$33,5,0))),"",IF(VLOOKUP(D1543,Paramètres!$C$17:$H$33,6,0)="oui","illimité",VLOOKUP(D1543,Paramètres!$C$17:$H$33,5,0)))</f>
        <v/>
      </c>
      <c r="G1543" s="269" t="str">
        <f t="shared" si="141"/>
        <v/>
      </c>
      <c r="H1543" s="208"/>
      <c r="I1543" s="53"/>
      <c r="J1543" s="209"/>
      <c r="K1543" s="271"/>
      <c r="L1543" s="37"/>
      <c r="M1543" s="218"/>
      <c r="N1543" s="124"/>
      <c r="O1543" s="211" t="str">
        <f t="shared" ca="1" si="142"/>
        <v/>
      </c>
      <c r="P1543" s="212" t="str">
        <f>IF(ISERROR(VLOOKUP(L1543,Paramètres!$A$38:$B$40,2,0)),"",VLOOKUP(L1543,Paramètres!$A$38:$B$40,2,0))</f>
        <v/>
      </c>
      <c r="Q1543" s="211" t="str">
        <f t="shared" ca="1" si="143"/>
        <v/>
      </c>
      <c r="R1543" s="211" t="str">
        <f t="shared" ref="R1543:R1606" si="145">IF(L1543="en 1 fois",1,IF(F1543="illimité",O1543/P1543,IF(ISERROR(F1543/P1543),"",ROUND(F1543/P1543,0))))</f>
        <v/>
      </c>
      <c r="S1543" s="213" t="str">
        <f t="shared" ref="S1543:S1606" ca="1" si="146">IF(ISERROR(IF(F1543="illimité",Q1543*J1543,IF(L1543="en 1 fois",J1543,J1543*Q1543/R1543))),"",IF(F1543="illimité",Q1543*J1543,IF(L1543="en 1 fois",J1543,J1543*Q1543/R1543)))</f>
        <v/>
      </c>
      <c r="T1543" s="214" t="str">
        <f t="shared" ca="1" si="144"/>
        <v/>
      </c>
    </row>
    <row r="1544" spans="1:20" x14ac:dyDescent="0.25">
      <c r="A1544" s="119" t="s">
        <v>7113</v>
      </c>
      <c r="B1544" s="260"/>
      <c r="C1544" s="264" t="str">
        <f>IF(ISERROR(VLOOKUP(B1544,'Tous les abonnés'!$A$6:$I$5491,2,0)),"",VLOOKUP(B1544,'Tous les abonnés'!$A$6:$I$5491,2,0))</f>
        <v/>
      </c>
      <c r="D1544" s="26"/>
      <c r="E1544" s="265"/>
      <c r="F1544" s="207" t="str">
        <f>IF(ISERROR(IF(VLOOKUP(D1544,Paramètres!$C$17:$H$33,6,0)="oui","illimité",VLOOKUP(D1544,Paramètres!$C$17:$H$33,5,0))),"",IF(VLOOKUP(D1544,Paramètres!$C$17:$H$33,6,0)="oui","illimité",VLOOKUP(D1544,Paramètres!$C$17:$H$33,5,0)))</f>
        <v/>
      </c>
      <c r="G1544" s="269" t="str">
        <f t="shared" ref="G1544:G1607" si="147">IF(ISBLANK(K1544),IF(ISERROR(E1544+F1544),"",E1544+F1544),K1544)</f>
        <v/>
      </c>
      <c r="H1544" s="208"/>
      <c r="I1544" s="53"/>
      <c r="J1544" s="209"/>
      <c r="K1544" s="271"/>
      <c r="L1544" s="37"/>
      <c r="M1544" s="218"/>
      <c r="N1544" s="124"/>
      <c r="O1544" s="211" t="str">
        <f t="shared" ref="O1544:O1607" ca="1" si="148">IF(ISBLANK(E1544),"",IF(TODAY()&gt;G1544,G1544-E1544,TODAY()-E1544))</f>
        <v/>
      </c>
      <c r="P1544" s="212" t="str">
        <f>IF(ISERROR(VLOOKUP(L1544,Paramètres!$A$38:$B$40,2,0)),"",VLOOKUP(L1544,Paramètres!$A$38:$B$40,2,0))</f>
        <v/>
      </c>
      <c r="Q1544" s="211" t="str">
        <f t="shared" ref="Q1544:Q1607" ca="1" si="149">IF(ISERROR(O1544/P1544),"",ROUND(O1544/P1544,0))</f>
        <v/>
      </c>
      <c r="R1544" s="211" t="str">
        <f t="shared" si="145"/>
        <v/>
      </c>
      <c r="S1544" s="213" t="str">
        <f t="shared" ca="1" si="146"/>
        <v/>
      </c>
      <c r="T1544" s="214" t="str">
        <f t="shared" ref="T1544:T1607" ca="1" si="150">IF(ISERROR(S1544-N1544),"",S1544-N1544)</f>
        <v/>
      </c>
    </row>
    <row r="1545" spans="1:20" x14ac:dyDescent="0.25">
      <c r="A1545" s="119" t="s">
        <v>7114</v>
      </c>
      <c r="B1545" s="260"/>
      <c r="C1545" s="264" t="str">
        <f>IF(ISERROR(VLOOKUP(B1545,'Tous les abonnés'!$A$6:$I$5491,2,0)),"",VLOOKUP(B1545,'Tous les abonnés'!$A$6:$I$5491,2,0))</f>
        <v/>
      </c>
      <c r="D1545" s="26"/>
      <c r="E1545" s="265"/>
      <c r="F1545" s="207" t="str">
        <f>IF(ISERROR(IF(VLOOKUP(D1545,Paramètres!$C$17:$H$33,6,0)="oui","illimité",VLOOKUP(D1545,Paramètres!$C$17:$H$33,5,0))),"",IF(VLOOKUP(D1545,Paramètres!$C$17:$H$33,6,0)="oui","illimité",VLOOKUP(D1545,Paramètres!$C$17:$H$33,5,0)))</f>
        <v/>
      </c>
      <c r="G1545" s="269" t="str">
        <f t="shared" si="147"/>
        <v/>
      </c>
      <c r="H1545" s="208"/>
      <c r="I1545" s="53"/>
      <c r="J1545" s="209"/>
      <c r="K1545" s="271"/>
      <c r="L1545" s="37"/>
      <c r="M1545" s="218"/>
      <c r="N1545" s="124"/>
      <c r="O1545" s="211" t="str">
        <f t="shared" ca="1" si="148"/>
        <v/>
      </c>
      <c r="P1545" s="212" t="str">
        <f>IF(ISERROR(VLOOKUP(L1545,Paramètres!$A$38:$B$40,2,0)),"",VLOOKUP(L1545,Paramètres!$A$38:$B$40,2,0))</f>
        <v/>
      </c>
      <c r="Q1545" s="211" t="str">
        <f t="shared" ca="1" si="149"/>
        <v/>
      </c>
      <c r="R1545" s="211" t="str">
        <f t="shared" si="145"/>
        <v/>
      </c>
      <c r="S1545" s="213" t="str">
        <f t="shared" ca="1" si="146"/>
        <v/>
      </c>
      <c r="T1545" s="214" t="str">
        <f t="shared" ca="1" si="150"/>
        <v/>
      </c>
    </row>
    <row r="1546" spans="1:20" x14ac:dyDescent="0.25">
      <c r="A1546" s="119" t="s">
        <v>7115</v>
      </c>
      <c r="B1546" s="260"/>
      <c r="C1546" s="264" t="str">
        <f>IF(ISERROR(VLOOKUP(B1546,'Tous les abonnés'!$A$6:$I$5491,2,0)),"",VLOOKUP(B1546,'Tous les abonnés'!$A$6:$I$5491,2,0))</f>
        <v/>
      </c>
      <c r="D1546" s="26"/>
      <c r="E1546" s="265"/>
      <c r="F1546" s="207" t="str">
        <f>IF(ISERROR(IF(VLOOKUP(D1546,Paramètres!$C$17:$H$33,6,0)="oui","illimité",VLOOKUP(D1546,Paramètres!$C$17:$H$33,5,0))),"",IF(VLOOKUP(D1546,Paramètres!$C$17:$H$33,6,0)="oui","illimité",VLOOKUP(D1546,Paramètres!$C$17:$H$33,5,0)))</f>
        <v/>
      </c>
      <c r="G1546" s="269" t="str">
        <f t="shared" si="147"/>
        <v/>
      </c>
      <c r="H1546" s="208"/>
      <c r="I1546" s="53"/>
      <c r="J1546" s="209"/>
      <c r="K1546" s="271"/>
      <c r="L1546" s="37"/>
      <c r="M1546" s="218"/>
      <c r="N1546" s="124"/>
      <c r="O1546" s="211" t="str">
        <f t="shared" ca="1" si="148"/>
        <v/>
      </c>
      <c r="P1546" s="212" t="str">
        <f>IF(ISERROR(VLOOKUP(L1546,Paramètres!$A$38:$B$40,2,0)),"",VLOOKUP(L1546,Paramètres!$A$38:$B$40,2,0))</f>
        <v/>
      </c>
      <c r="Q1546" s="211" t="str">
        <f t="shared" ca="1" si="149"/>
        <v/>
      </c>
      <c r="R1546" s="211" t="str">
        <f t="shared" si="145"/>
        <v/>
      </c>
      <c r="S1546" s="213" t="str">
        <f t="shared" ca="1" si="146"/>
        <v/>
      </c>
      <c r="T1546" s="214" t="str">
        <f t="shared" ca="1" si="150"/>
        <v/>
      </c>
    </row>
    <row r="1547" spans="1:20" x14ac:dyDescent="0.25">
      <c r="A1547" s="119" t="s">
        <v>7116</v>
      </c>
      <c r="B1547" s="260"/>
      <c r="C1547" s="264" t="str">
        <f>IF(ISERROR(VLOOKUP(B1547,'Tous les abonnés'!$A$6:$I$5491,2,0)),"",VLOOKUP(B1547,'Tous les abonnés'!$A$6:$I$5491,2,0))</f>
        <v/>
      </c>
      <c r="D1547" s="26"/>
      <c r="E1547" s="265"/>
      <c r="F1547" s="207" t="str">
        <f>IF(ISERROR(IF(VLOOKUP(D1547,Paramètres!$C$17:$H$33,6,0)="oui","illimité",VLOOKUP(D1547,Paramètres!$C$17:$H$33,5,0))),"",IF(VLOOKUP(D1547,Paramètres!$C$17:$H$33,6,0)="oui","illimité",VLOOKUP(D1547,Paramètres!$C$17:$H$33,5,0)))</f>
        <v/>
      </c>
      <c r="G1547" s="269" t="str">
        <f t="shared" si="147"/>
        <v/>
      </c>
      <c r="H1547" s="208"/>
      <c r="I1547" s="53"/>
      <c r="J1547" s="209"/>
      <c r="K1547" s="271"/>
      <c r="L1547" s="37"/>
      <c r="M1547" s="218"/>
      <c r="N1547" s="124"/>
      <c r="O1547" s="211" t="str">
        <f t="shared" ca="1" si="148"/>
        <v/>
      </c>
      <c r="P1547" s="212" t="str">
        <f>IF(ISERROR(VLOOKUP(L1547,Paramètres!$A$38:$B$40,2,0)),"",VLOOKUP(L1547,Paramètres!$A$38:$B$40,2,0))</f>
        <v/>
      </c>
      <c r="Q1547" s="211" t="str">
        <f t="shared" ca="1" si="149"/>
        <v/>
      </c>
      <c r="R1547" s="211" t="str">
        <f t="shared" si="145"/>
        <v/>
      </c>
      <c r="S1547" s="213" t="str">
        <f t="shared" ca="1" si="146"/>
        <v/>
      </c>
      <c r="T1547" s="214" t="str">
        <f t="shared" ca="1" si="150"/>
        <v/>
      </c>
    </row>
    <row r="1548" spans="1:20" x14ac:dyDescent="0.25">
      <c r="A1548" s="119" t="s">
        <v>7117</v>
      </c>
      <c r="B1548" s="260"/>
      <c r="C1548" s="264" t="str">
        <f>IF(ISERROR(VLOOKUP(B1548,'Tous les abonnés'!$A$6:$I$5491,2,0)),"",VLOOKUP(B1548,'Tous les abonnés'!$A$6:$I$5491,2,0))</f>
        <v/>
      </c>
      <c r="D1548" s="26"/>
      <c r="E1548" s="265"/>
      <c r="F1548" s="207" t="str">
        <f>IF(ISERROR(IF(VLOOKUP(D1548,Paramètres!$C$17:$H$33,6,0)="oui","illimité",VLOOKUP(D1548,Paramètres!$C$17:$H$33,5,0))),"",IF(VLOOKUP(D1548,Paramètres!$C$17:$H$33,6,0)="oui","illimité",VLOOKUP(D1548,Paramètres!$C$17:$H$33,5,0)))</f>
        <v/>
      </c>
      <c r="G1548" s="269" t="str">
        <f t="shared" si="147"/>
        <v/>
      </c>
      <c r="H1548" s="208"/>
      <c r="I1548" s="53"/>
      <c r="J1548" s="209"/>
      <c r="K1548" s="271"/>
      <c r="L1548" s="37"/>
      <c r="M1548" s="218"/>
      <c r="N1548" s="124"/>
      <c r="O1548" s="211" t="str">
        <f t="shared" ca="1" si="148"/>
        <v/>
      </c>
      <c r="P1548" s="212" t="str">
        <f>IF(ISERROR(VLOOKUP(L1548,Paramètres!$A$38:$B$40,2,0)),"",VLOOKUP(L1548,Paramètres!$A$38:$B$40,2,0))</f>
        <v/>
      </c>
      <c r="Q1548" s="211" t="str">
        <f t="shared" ca="1" si="149"/>
        <v/>
      </c>
      <c r="R1548" s="211" t="str">
        <f t="shared" si="145"/>
        <v/>
      </c>
      <c r="S1548" s="213" t="str">
        <f t="shared" ca="1" si="146"/>
        <v/>
      </c>
      <c r="T1548" s="214" t="str">
        <f t="shared" ca="1" si="150"/>
        <v/>
      </c>
    </row>
    <row r="1549" spans="1:20" x14ac:dyDescent="0.25">
      <c r="A1549" s="119" t="s">
        <v>7118</v>
      </c>
      <c r="B1549" s="260"/>
      <c r="C1549" s="264" t="str">
        <f>IF(ISERROR(VLOOKUP(B1549,'Tous les abonnés'!$A$6:$I$5491,2,0)),"",VLOOKUP(B1549,'Tous les abonnés'!$A$6:$I$5491,2,0))</f>
        <v/>
      </c>
      <c r="D1549" s="26"/>
      <c r="E1549" s="265"/>
      <c r="F1549" s="207" t="str">
        <f>IF(ISERROR(IF(VLOOKUP(D1549,Paramètres!$C$17:$H$33,6,0)="oui","illimité",VLOOKUP(D1549,Paramètres!$C$17:$H$33,5,0))),"",IF(VLOOKUP(D1549,Paramètres!$C$17:$H$33,6,0)="oui","illimité",VLOOKUP(D1549,Paramètres!$C$17:$H$33,5,0)))</f>
        <v/>
      </c>
      <c r="G1549" s="269" t="str">
        <f t="shared" si="147"/>
        <v/>
      </c>
      <c r="H1549" s="208"/>
      <c r="I1549" s="53"/>
      <c r="J1549" s="209"/>
      <c r="K1549" s="271"/>
      <c r="L1549" s="37"/>
      <c r="M1549" s="218"/>
      <c r="N1549" s="124"/>
      <c r="O1549" s="211" t="str">
        <f t="shared" ca="1" si="148"/>
        <v/>
      </c>
      <c r="P1549" s="212" t="str">
        <f>IF(ISERROR(VLOOKUP(L1549,Paramètres!$A$38:$B$40,2,0)),"",VLOOKUP(L1549,Paramètres!$A$38:$B$40,2,0))</f>
        <v/>
      </c>
      <c r="Q1549" s="211" t="str">
        <f t="shared" ca="1" si="149"/>
        <v/>
      </c>
      <c r="R1549" s="211" t="str">
        <f t="shared" si="145"/>
        <v/>
      </c>
      <c r="S1549" s="213" t="str">
        <f t="shared" ca="1" si="146"/>
        <v/>
      </c>
      <c r="T1549" s="214" t="str">
        <f t="shared" ca="1" si="150"/>
        <v/>
      </c>
    </row>
    <row r="1550" spans="1:20" x14ac:dyDescent="0.25">
      <c r="A1550" s="119" t="s">
        <v>7119</v>
      </c>
      <c r="B1550" s="260"/>
      <c r="C1550" s="264" t="str">
        <f>IF(ISERROR(VLOOKUP(B1550,'Tous les abonnés'!$A$6:$I$5491,2,0)),"",VLOOKUP(B1550,'Tous les abonnés'!$A$6:$I$5491,2,0))</f>
        <v/>
      </c>
      <c r="D1550" s="26"/>
      <c r="E1550" s="265"/>
      <c r="F1550" s="207" t="str">
        <f>IF(ISERROR(IF(VLOOKUP(D1550,Paramètres!$C$17:$H$33,6,0)="oui","illimité",VLOOKUP(D1550,Paramètres!$C$17:$H$33,5,0))),"",IF(VLOOKUP(D1550,Paramètres!$C$17:$H$33,6,0)="oui","illimité",VLOOKUP(D1550,Paramètres!$C$17:$H$33,5,0)))</f>
        <v/>
      </c>
      <c r="G1550" s="269" t="str">
        <f t="shared" si="147"/>
        <v/>
      </c>
      <c r="H1550" s="208"/>
      <c r="I1550" s="53"/>
      <c r="J1550" s="209"/>
      <c r="K1550" s="271"/>
      <c r="L1550" s="37"/>
      <c r="M1550" s="218"/>
      <c r="N1550" s="124"/>
      <c r="O1550" s="211" t="str">
        <f t="shared" ca="1" si="148"/>
        <v/>
      </c>
      <c r="P1550" s="212" t="str">
        <f>IF(ISERROR(VLOOKUP(L1550,Paramètres!$A$38:$B$40,2,0)),"",VLOOKUP(L1550,Paramètres!$A$38:$B$40,2,0))</f>
        <v/>
      </c>
      <c r="Q1550" s="211" t="str">
        <f t="shared" ca="1" si="149"/>
        <v/>
      </c>
      <c r="R1550" s="211" t="str">
        <f t="shared" si="145"/>
        <v/>
      </c>
      <c r="S1550" s="213" t="str">
        <f t="shared" ca="1" si="146"/>
        <v/>
      </c>
      <c r="T1550" s="214" t="str">
        <f t="shared" ca="1" si="150"/>
        <v/>
      </c>
    </row>
    <row r="1551" spans="1:20" x14ac:dyDescent="0.25">
      <c r="A1551" s="119" t="s">
        <v>7120</v>
      </c>
      <c r="B1551" s="260"/>
      <c r="C1551" s="264" t="str">
        <f>IF(ISERROR(VLOOKUP(B1551,'Tous les abonnés'!$A$6:$I$5491,2,0)),"",VLOOKUP(B1551,'Tous les abonnés'!$A$6:$I$5491,2,0))</f>
        <v/>
      </c>
      <c r="D1551" s="26"/>
      <c r="E1551" s="265"/>
      <c r="F1551" s="207" t="str">
        <f>IF(ISERROR(IF(VLOOKUP(D1551,Paramètres!$C$17:$H$33,6,0)="oui","illimité",VLOOKUP(D1551,Paramètres!$C$17:$H$33,5,0))),"",IF(VLOOKUP(D1551,Paramètres!$C$17:$H$33,6,0)="oui","illimité",VLOOKUP(D1551,Paramètres!$C$17:$H$33,5,0)))</f>
        <v/>
      </c>
      <c r="G1551" s="269" t="str">
        <f t="shared" si="147"/>
        <v/>
      </c>
      <c r="H1551" s="208"/>
      <c r="I1551" s="53"/>
      <c r="J1551" s="209"/>
      <c r="K1551" s="271"/>
      <c r="L1551" s="37"/>
      <c r="M1551" s="218"/>
      <c r="N1551" s="124"/>
      <c r="O1551" s="211" t="str">
        <f t="shared" ca="1" si="148"/>
        <v/>
      </c>
      <c r="P1551" s="212" t="str">
        <f>IF(ISERROR(VLOOKUP(L1551,Paramètres!$A$38:$B$40,2,0)),"",VLOOKUP(L1551,Paramètres!$A$38:$B$40,2,0))</f>
        <v/>
      </c>
      <c r="Q1551" s="211" t="str">
        <f t="shared" ca="1" si="149"/>
        <v/>
      </c>
      <c r="R1551" s="211" t="str">
        <f t="shared" si="145"/>
        <v/>
      </c>
      <c r="S1551" s="213" t="str">
        <f t="shared" ca="1" si="146"/>
        <v/>
      </c>
      <c r="T1551" s="214" t="str">
        <f t="shared" ca="1" si="150"/>
        <v/>
      </c>
    </row>
    <row r="1552" spans="1:20" x14ac:dyDescent="0.25">
      <c r="A1552" s="119" t="s">
        <v>7121</v>
      </c>
      <c r="B1552" s="260"/>
      <c r="C1552" s="264" t="str">
        <f>IF(ISERROR(VLOOKUP(B1552,'Tous les abonnés'!$A$6:$I$5491,2,0)),"",VLOOKUP(B1552,'Tous les abonnés'!$A$6:$I$5491,2,0))</f>
        <v/>
      </c>
      <c r="D1552" s="26"/>
      <c r="E1552" s="265"/>
      <c r="F1552" s="207" t="str">
        <f>IF(ISERROR(IF(VLOOKUP(D1552,Paramètres!$C$17:$H$33,6,0)="oui","illimité",VLOOKUP(D1552,Paramètres!$C$17:$H$33,5,0))),"",IF(VLOOKUP(D1552,Paramètres!$C$17:$H$33,6,0)="oui","illimité",VLOOKUP(D1552,Paramètres!$C$17:$H$33,5,0)))</f>
        <v/>
      </c>
      <c r="G1552" s="269" t="str">
        <f t="shared" si="147"/>
        <v/>
      </c>
      <c r="H1552" s="208"/>
      <c r="I1552" s="53"/>
      <c r="J1552" s="209"/>
      <c r="K1552" s="271"/>
      <c r="L1552" s="37"/>
      <c r="M1552" s="218"/>
      <c r="N1552" s="124"/>
      <c r="O1552" s="211" t="str">
        <f t="shared" ca="1" si="148"/>
        <v/>
      </c>
      <c r="P1552" s="212" t="str">
        <f>IF(ISERROR(VLOOKUP(L1552,Paramètres!$A$38:$B$40,2,0)),"",VLOOKUP(L1552,Paramètres!$A$38:$B$40,2,0))</f>
        <v/>
      </c>
      <c r="Q1552" s="211" t="str">
        <f t="shared" ca="1" si="149"/>
        <v/>
      </c>
      <c r="R1552" s="211" t="str">
        <f t="shared" si="145"/>
        <v/>
      </c>
      <c r="S1552" s="213" t="str">
        <f t="shared" ca="1" si="146"/>
        <v/>
      </c>
      <c r="T1552" s="214" t="str">
        <f t="shared" ca="1" si="150"/>
        <v/>
      </c>
    </row>
    <row r="1553" spans="1:20" x14ac:dyDescent="0.25">
      <c r="A1553" s="119" t="s">
        <v>7122</v>
      </c>
      <c r="B1553" s="260"/>
      <c r="C1553" s="264" t="str">
        <f>IF(ISERROR(VLOOKUP(B1553,'Tous les abonnés'!$A$6:$I$5491,2,0)),"",VLOOKUP(B1553,'Tous les abonnés'!$A$6:$I$5491,2,0))</f>
        <v/>
      </c>
      <c r="D1553" s="26"/>
      <c r="E1553" s="265"/>
      <c r="F1553" s="207" t="str">
        <f>IF(ISERROR(IF(VLOOKUP(D1553,Paramètres!$C$17:$H$33,6,0)="oui","illimité",VLOOKUP(D1553,Paramètres!$C$17:$H$33,5,0))),"",IF(VLOOKUP(D1553,Paramètres!$C$17:$H$33,6,0)="oui","illimité",VLOOKUP(D1553,Paramètres!$C$17:$H$33,5,0)))</f>
        <v/>
      </c>
      <c r="G1553" s="269" t="str">
        <f t="shared" si="147"/>
        <v/>
      </c>
      <c r="H1553" s="208"/>
      <c r="I1553" s="53"/>
      <c r="J1553" s="209"/>
      <c r="K1553" s="271"/>
      <c r="L1553" s="37"/>
      <c r="M1553" s="218"/>
      <c r="N1553" s="124"/>
      <c r="O1553" s="211" t="str">
        <f t="shared" ca="1" si="148"/>
        <v/>
      </c>
      <c r="P1553" s="212" t="str">
        <f>IF(ISERROR(VLOOKUP(L1553,Paramètres!$A$38:$B$40,2,0)),"",VLOOKUP(L1553,Paramètres!$A$38:$B$40,2,0))</f>
        <v/>
      </c>
      <c r="Q1553" s="211" t="str">
        <f t="shared" ca="1" si="149"/>
        <v/>
      </c>
      <c r="R1553" s="211" t="str">
        <f t="shared" si="145"/>
        <v/>
      </c>
      <c r="S1553" s="213" t="str">
        <f t="shared" ca="1" si="146"/>
        <v/>
      </c>
      <c r="T1553" s="214" t="str">
        <f t="shared" ca="1" si="150"/>
        <v/>
      </c>
    </row>
    <row r="1554" spans="1:20" x14ac:dyDescent="0.25">
      <c r="A1554" s="119" t="s">
        <v>7123</v>
      </c>
      <c r="B1554" s="260"/>
      <c r="C1554" s="264" t="str">
        <f>IF(ISERROR(VLOOKUP(B1554,'Tous les abonnés'!$A$6:$I$5491,2,0)),"",VLOOKUP(B1554,'Tous les abonnés'!$A$6:$I$5491,2,0))</f>
        <v/>
      </c>
      <c r="D1554" s="26"/>
      <c r="E1554" s="265"/>
      <c r="F1554" s="207" t="str">
        <f>IF(ISERROR(IF(VLOOKUP(D1554,Paramètres!$C$17:$H$33,6,0)="oui","illimité",VLOOKUP(D1554,Paramètres!$C$17:$H$33,5,0))),"",IF(VLOOKUP(D1554,Paramètres!$C$17:$H$33,6,0)="oui","illimité",VLOOKUP(D1554,Paramètres!$C$17:$H$33,5,0)))</f>
        <v/>
      </c>
      <c r="G1554" s="269" t="str">
        <f t="shared" si="147"/>
        <v/>
      </c>
      <c r="H1554" s="208"/>
      <c r="I1554" s="53"/>
      <c r="J1554" s="209"/>
      <c r="K1554" s="271"/>
      <c r="L1554" s="37"/>
      <c r="M1554" s="218"/>
      <c r="N1554" s="124"/>
      <c r="O1554" s="211" t="str">
        <f t="shared" ca="1" si="148"/>
        <v/>
      </c>
      <c r="P1554" s="212" t="str">
        <f>IF(ISERROR(VLOOKUP(L1554,Paramètres!$A$38:$B$40,2,0)),"",VLOOKUP(L1554,Paramètres!$A$38:$B$40,2,0))</f>
        <v/>
      </c>
      <c r="Q1554" s="211" t="str">
        <f t="shared" ca="1" si="149"/>
        <v/>
      </c>
      <c r="R1554" s="211" t="str">
        <f t="shared" si="145"/>
        <v/>
      </c>
      <c r="S1554" s="213" t="str">
        <f t="shared" ca="1" si="146"/>
        <v/>
      </c>
      <c r="T1554" s="214" t="str">
        <f t="shared" ca="1" si="150"/>
        <v/>
      </c>
    </row>
    <row r="1555" spans="1:20" x14ac:dyDescent="0.25">
      <c r="A1555" s="119" t="s">
        <v>7124</v>
      </c>
      <c r="B1555" s="260"/>
      <c r="C1555" s="264" t="str">
        <f>IF(ISERROR(VLOOKUP(B1555,'Tous les abonnés'!$A$6:$I$5491,2,0)),"",VLOOKUP(B1555,'Tous les abonnés'!$A$6:$I$5491,2,0))</f>
        <v/>
      </c>
      <c r="D1555" s="26"/>
      <c r="E1555" s="265"/>
      <c r="F1555" s="207" t="str">
        <f>IF(ISERROR(IF(VLOOKUP(D1555,Paramètres!$C$17:$H$33,6,0)="oui","illimité",VLOOKUP(D1555,Paramètres!$C$17:$H$33,5,0))),"",IF(VLOOKUP(D1555,Paramètres!$C$17:$H$33,6,0)="oui","illimité",VLOOKUP(D1555,Paramètres!$C$17:$H$33,5,0)))</f>
        <v/>
      </c>
      <c r="G1555" s="269" t="str">
        <f t="shared" si="147"/>
        <v/>
      </c>
      <c r="H1555" s="208"/>
      <c r="I1555" s="53"/>
      <c r="J1555" s="209"/>
      <c r="K1555" s="271"/>
      <c r="L1555" s="37"/>
      <c r="M1555" s="218"/>
      <c r="N1555" s="124"/>
      <c r="O1555" s="211" t="str">
        <f t="shared" ca="1" si="148"/>
        <v/>
      </c>
      <c r="P1555" s="212" t="str">
        <f>IF(ISERROR(VLOOKUP(L1555,Paramètres!$A$38:$B$40,2,0)),"",VLOOKUP(L1555,Paramètres!$A$38:$B$40,2,0))</f>
        <v/>
      </c>
      <c r="Q1555" s="211" t="str">
        <f t="shared" ca="1" si="149"/>
        <v/>
      </c>
      <c r="R1555" s="211" t="str">
        <f t="shared" si="145"/>
        <v/>
      </c>
      <c r="S1555" s="213" t="str">
        <f t="shared" ca="1" si="146"/>
        <v/>
      </c>
      <c r="T1555" s="214" t="str">
        <f t="shared" ca="1" si="150"/>
        <v/>
      </c>
    </row>
    <row r="1556" spans="1:20" x14ac:dyDescent="0.25">
      <c r="A1556" s="119" t="s">
        <v>7125</v>
      </c>
      <c r="B1556" s="260"/>
      <c r="C1556" s="264" t="str">
        <f>IF(ISERROR(VLOOKUP(B1556,'Tous les abonnés'!$A$6:$I$5491,2,0)),"",VLOOKUP(B1556,'Tous les abonnés'!$A$6:$I$5491,2,0))</f>
        <v/>
      </c>
      <c r="D1556" s="26"/>
      <c r="E1556" s="265"/>
      <c r="F1556" s="207" t="str">
        <f>IF(ISERROR(IF(VLOOKUP(D1556,Paramètres!$C$17:$H$33,6,0)="oui","illimité",VLOOKUP(D1556,Paramètres!$C$17:$H$33,5,0))),"",IF(VLOOKUP(D1556,Paramètres!$C$17:$H$33,6,0)="oui","illimité",VLOOKUP(D1556,Paramètres!$C$17:$H$33,5,0)))</f>
        <v/>
      </c>
      <c r="G1556" s="269" t="str">
        <f t="shared" si="147"/>
        <v/>
      </c>
      <c r="H1556" s="208"/>
      <c r="I1556" s="53"/>
      <c r="J1556" s="209"/>
      <c r="K1556" s="271"/>
      <c r="L1556" s="37"/>
      <c r="M1556" s="218"/>
      <c r="N1556" s="124"/>
      <c r="O1556" s="211" t="str">
        <f t="shared" ca="1" si="148"/>
        <v/>
      </c>
      <c r="P1556" s="212" t="str">
        <f>IF(ISERROR(VLOOKUP(L1556,Paramètres!$A$38:$B$40,2,0)),"",VLOOKUP(L1556,Paramètres!$A$38:$B$40,2,0))</f>
        <v/>
      </c>
      <c r="Q1556" s="211" t="str">
        <f t="shared" ca="1" si="149"/>
        <v/>
      </c>
      <c r="R1556" s="211" t="str">
        <f t="shared" si="145"/>
        <v/>
      </c>
      <c r="S1556" s="213" t="str">
        <f t="shared" ca="1" si="146"/>
        <v/>
      </c>
      <c r="T1556" s="214" t="str">
        <f t="shared" ca="1" si="150"/>
        <v/>
      </c>
    </row>
    <row r="1557" spans="1:20" x14ac:dyDescent="0.25">
      <c r="A1557" s="119" t="s">
        <v>7126</v>
      </c>
      <c r="B1557" s="260"/>
      <c r="C1557" s="264" t="str">
        <f>IF(ISERROR(VLOOKUP(B1557,'Tous les abonnés'!$A$6:$I$5491,2,0)),"",VLOOKUP(B1557,'Tous les abonnés'!$A$6:$I$5491,2,0))</f>
        <v/>
      </c>
      <c r="D1557" s="26"/>
      <c r="E1557" s="265"/>
      <c r="F1557" s="207" t="str">
        <f>IF(ISERROR(IF(VLOOKUP(D1557,Paramètres!$C$17:$H$33,6,0)="oui","illimité",VLOOKUP(D1557,Paramètres!$C$17:$H$33,5,0))),"",IF(VLOOKUP(D1557,Paramètres!$C$17:$H$33,6,0)="oui","illimité",VLOOKUP(D1557,Paramètres!$C$17:$H$33,5,0)))</f>
        <v/>
      </c>
      <c r="G1557" s="269" t="str">
        <f t="shared" si="147"/>
        <v/>
      </c>
      <c r="H1557" s="208"/>
      <c r="I1557" s="53"/>
      <c r="J1557" s="209"/>
      <c r="K1557" s="271"/>
      <c r="L1557" s="37"/>
      <c r="M1557" s="218"/>
      <c r="N1557" s="124"/>
      <c r="O1557" s="211" t="str">
        <f t="shared" ca="1" si="148"/>
        <v/>
      </c>
      <c r="P1557" s="212" t="str">
        <f>IF(ISERROR(VLOOKUP(L1557,Paramètres!$A$38:$B$40,2,0)),"",VLOOKUP(L1557,Paramètres!$A$38:$B$40,2,0))</f>
        <v/>
      </c>
      <c r="Q1557" s="211" t="str">
        <f t="shared" ca="1" si="149"/>
        <v/>
      </c>
      <c r="R1557" s="211" t="str">
        <f t="shared" si="145"/>
        <v/>
      </c>
      <c r="S1557" s="213" t="str">
        <f t="shared" ca="1" si="146"/>
        <v/>
      </c>
      <c r="T1557" s="214" t="str">
        <f t="shared" ca="1" si="150"/>
        <v/>
      </c>
    </row>
    <row r="1558" spans="1:20" x14ac:dyDescent="0.25">
      <c r="A1558" s="119" t="s">
        <v>7127</v>
      </c>
      <c r="B1558" s="260"/>
      <c r="C1558" s="264" t="str">
        <f>IF(ISERROR(VLOOKUP(B1558,'Tous les abonnés'!$A$6:$I$5491,2,0)),"",VLOOKUP(B1558,'Tous les abonnés'!$A$6:$I$5491,2,0))</f>
        <v/>
      </c>
      <c r="D1558" s="26"/>
      <c r="E1558" s="265"/>
      <c r="F1558" s="207" t="str">
        <f>IF(ISERROR(IF(VLOOKUP(D1558,Paramètres!$C$17:$H$33,6,0)="oui","illimité",VLOOKUP(D1558,Paramètres!$C$17:$H$33,5,0))),"",IF(VLOOKUP(D1558,Paramètres!$C$17:$H$33,6,0)="oui","illimité",VLOOKUP(D1558,Paramètres!$C$17:$H$33,5,0)))</f>
        <v/>
      </c>
      <c r="G1558" s="269" t="str">
        <f t="shared" si="147"/>
        <v/>
      </c>
      <c r="H1558" s="208"/>
      <c r="I1558" s="53"/>
      <c r="J1558" s="209"/>
      <c r="K1558" s="271"/>
      <c r="L1558" s="37"/>
      <c r="M1558" s="218"/>
      <c r="N1558" s="124"/>
      <c r="O1558" s="211" t="str">
        <f t="shared" ca="1" si="148"/>
        <v/>
      </c>
      <c r="P1558" s="212" t="str">
        <f>IF(ISERROR(VLOOKUP(L1558,Paramètres!$A$38:$B$40,2,0)),"",VLOOKUP(L1558,Paramètres!$A$38:$B$40,2,0))</f>
        <v/>
      </c>
      <c r="Q1558" s="211" t="str">
        <f t="shared" ca="1" si="149"/>
        <v/>
      </c>
      <c r="R1558" s="211" t="str">
        <f t="shared" si="145"/>
        <v/>
      </c>
      <c r="S1558" s="213" t="str">
        <f t="shared" ca="1" si="146"/>
        <v/>
      </c>
      <c r="T1558" s="214" t="str">
        <f t="shared" ca="1" si="150"/>
        <v/>
      </c>
    </row>
    <row r="1559" spans="1:20" x14ac:dyDescent="0.25">
      <c r="A1559" s="119" t="s">
        <v>7128</v>
      </c>
      <c r="B1559" s="260"/>
      <c r="C1559" s="264" t="str">
        <f>IF(ISERROR(VLOOKUP(B1559,'Tous les abonnés'!$A$6:$I$5491,2,0)),"",VLOOKUP(B1559,'Tous les abonnés'!$A$6:$I$5491,2,0))</f>
        <v/>
      </c>
      <c r="D1559" s="26"/>
      <c r="E1559" s="265"/>
      <c r="F1559" s="207" t="str">
        <f>IF(ISERROR(IF(VLOOKUP(D1559,Paramètres!$C$17:$H$33,6,0)="oui","illimité",VLOOKUP(D1559,Paramètres!$C$17:$H$33,5,0))),"",IF(VLOOKUP(D1559,Paramètres!$C$17:$H$33,6,0)="oui","illimité",VLOOKUP(D1559,Paramètres!$C$17:$H$33,5,0)))</f>
        <v/>
      </c>
      <c r="G1559" s="269" t="str">
        <f t="shared" si="147"/>
        <v/>
      </c>
      <c r="H1559" s="208"/>
      <c r="I1559" s="53"/>
      <c r="J1559" s="209"/>
      <c r="K1559" s="271"/>
      <c r="L1559" s="37"/>
      <c r="M1559" s="218"/>
      <c r="N1559" s="124"/>
      <c r="O1559" s="211" t="str">
        <f t="shared" ca="1" si="148"/>
        <v/>
      </c>
      <c r="P1559" s="212" t="str">
        <f>IF(ISERROR(VLOOKUP(L1559,Paramètres!$A$38:$B$40,2,0)),"",VLOOKUP(L1559,Paramètres!$A$38:$B$40,2,0))</f>
        <v/>
      </c>
      <c r="Q1559" s="211" t="str">
        <f t="shared" ca="1" si="149"/>
        <v/>
      </c>
      <c r="R1559" s="211" t="str">
        <f t="shared" si="145"/>
        <v/>
      </c>
      <c r="S1559" s="213" t="str">
        <f t="shared" ca="1" si="146"/>
        <v/>
      </c>
      <c r="T1559" s="214" t="str">
        <f t="shared" ca="1" si="150"/>
        <v/>
      </c>
    </row>
    <row r="1560" spans="1:20" x14ac:dyDescent="0.25">
      <c r="A1560" s="119" t="s">
        <v>7129</v>
      </c>
      <c r="B1560" s="260"/>
      <c r="C1560" s="264" t="str">
        <f>IF(ISERROR(VLOOKUP(B1560,'Tous les abonnés'!$A$6:$I$5491,2,0)),"",VLOOKUP(B1560,'Tous les abonnés'!$A$6:$I$5491,2,0))</f>
        <v/>
      </c>
      <c r="D1560" s="26"/>
      <c r="E1560" s="265"/>
      <c r="F1560" s="207" t="str">
        <f>IF(ISERROR(IF(VLOOKUP(D1560,Paramètres!$C$17:$H$33,6,0)="oui","illimité",VLOOKUP(D1560,Paramètres!$C$17:$H$33,5,0))),"",IF(VLOOKUP(D1560,Paramètres!$C$17:$H$33,6,0)="oui","illimité",VLOOKUP(D1560,Paramètres!$C$17:$H$33,5,0)))</f>
        <v/>
      </c>
      <c r="G1560" s="269" t="str">
        <f t="shared" si="147"/>
        <v/>
      </c>
      <c r="H1560" s="208"/>
      <c r="I1560" s="53"/>
      <c r="J1560" s="209"/>
      <c r="K1560" s="271"/>
      <c r="L1560" s="37"/>
      <c r="M1560" s="218"/>
      <c r="N1560" s="124"/>
      <c r="O1560" s="211" t="str">
        <f t="shared" ca="1" si="148"/>
        <v/>
      </c>
      <c r="P1560" s="212" t="str">
        <f>IF(ISERROR(VLOOKUP(L1560,Paramètres!$A$38:$B$40,2,0)),"",VLOOKUP(L1560,Paramètres!$A$38:$B$40,2,0))</f>
        <v/>
      </c>
      <c r="Q1560" s="211" t="str">
        <f t="shared" ca="1" si="149"/>
        <v/>
      </c>
      <c r="R1560" s="211" t="str">
        <f t="shared" si="145"/>
        <v/>
      </c>
      <c r="S1560" s="213" t="str">
        <f t="shared" ca="1" si="146"/>
        <v/>
      </c>
      <c r="T1560" s="214" t="str">
        <f t="shared" ca="1" si="150"/>
        <v/>
      </c>
    </row>
    <row r="1561" spans="1:20" x14ac:dyDescent="0.25">
      <c r="A1561" s="119" t="s">
        <v>7130</v>
      </c>
      <c r="B1561" s="260"/>
      <c r="C1561" s="264" t="str">
        <f>IF(ISERROR(VLOOKUP(B1561,'Tous les abonnés'!$A$6:$I$5491,2,0)),"",VLOOKUP(B1561,'Tous les abonnés'!$A$6:$I$5491,2,0))</f>
        <v/>
      </c>
      <c r="D1561" s="26"/>
      <c r="E1561" s="265"/>
      <c r="F1561" s="207" t="str">
        <f>IF(ISERROR(IF(VLOOKUP(D1561,Paramètres!$C$17:$H$33,6,0)="oui","illimité",VLOOKUP(D1561,Paramètres!$C$17:$H$33,5,0))),"",IF(VLOOKUP(D1561,Paramètres!$C$17:$H$33,6,0)="oui","illimité",VLOOKUP(D1561,Paramètres!$C$17:$H$33,5,0)))</f>
        <v/>
      </c>
      <c r="G1561" s="269" t="str">
        <f t="shared" si="147"/>
        <v/>
      </c>
      <c r="H1561" s="208"/>
      <c r="I1561" s="53"/>
      <c r="J1561" s="209"/>
      <c r="K1561" s="271"/>
      <c r="L1561" s="37"/>
      <c r="M1561" s="218"/>
      <c r="N1561" s="124"/>
      <c r="O1561" s="211" t="str">
        <f t="shared" ca="1" si="148"/>
        <v/>
      </c>
      <c r="P1561" s="212" t="str">
        <f>IF(ISERROR(VLOOKUP(L1561,Paramètres!$A$38:$B$40,2,0)),"",VLOOKUP(L1561,Paramètres!$A$38:$B$40,2,0))</f>
        <v/>
      </c>
      <c r="Q1561" s="211" t="str">
        <f t="shared" ca="1" si="149"/>
        <v/>
      </c>
      <c r="R1561" s="211" t="str">
        <f t="shared" si="145"/>
        <v/>
      </c>
      <c r="S1561" s="213" t="str">
        <f t="shared" ca="1" si="146"/>
        <v/>
      </c>
      <c r="T1561" s="214" t="str">
        <f t="shared" ca="1" si="150"/>
        <v/>
      </c>
    </row>
    <row r="1562" spans="1:20" x14ac:dyDescent="0.25">
      <c r="A1562" s="119" t="s">
        <v>7131</v>
      </c>
      <c r="B1562" s="260"/>
      <c r="C1562" s="264" t="str">
        <f>IF(ISERROR(VLOOKUP(B1562,'Tous les abonnés'!$A$6:$I$5491,2,0)),"",VLOOKUP(B1562,'Tous les abonnés'!$A$6:$I$5491,2,0))</f>
        <v/>
      </c>
      <c r="D1562" s="26"/>
      <c r="E1562" s="265"/>
      <c r="F1562" s="207" t="str">
        <f>IF(ISERROR(IF(VLOOKUP(D1562,Paramètres!$C$17:$H$33,6,0)="oui","illimité",VLOOKUP(D1562,Paramètres!$C$17:$H$33,5,0))),"",IF(VLOOKUP(D1562,Paramètres!$C$17:$H$33,6,0)="oui","illimité",VLOOKUP(D1562,Paramètres!$C$17:$H$33,5,0)))</f>
        <v/>
      </c>
      <c r="G1562" s="269" t="str">
        <f t="shared" si="147"/>
        <v/>
      </c>
      <c r="H1562" s="208"/>
      <c r="I1562" s="53"/>
      <c r="J1562" s="209"/>
      <c r="K1562" s="271"/>
      <c r="L1562" s="37"/>
      <c r="M1562" s="218"/>
      <c r="N1562" s="124"/>
      <c r="O1562" s="211" t="str">
        <f t="shared" ca="1" si="148"/>
        <v/>
      </c>
      <c r="P1562" s="212" t="str">
        <f>IF(ISERROR(VLOOKUP(L1562,Paramètres!$A$38:$B$40,2,0)),"",VLOOKUP(L1562,Paramètres!$A$38:$B$40,2,0))</f>
        <v/>
      </c>
      <c r="Q1562" s="211" t="str">
        <f t="shared" ca="1" si="149"/>
        <v/>
      </c>
      <c r="R1562" s="211" t="str">
        <f t="shared" si="145"/>
        <v/>
      </c>
      <c r="S1562" s="213" t="str">
        <f t="shared" ca="1" si="146"/>
        <v/>
      </c>
      <c r="T1562" s="214" t="str">
        <f t="shared" ca="1" si="150"/>
        <v/>
      </c>
    </row>
    <row r="1563" spans="1:20" x14ac:dyDescent="0.25">
      <c r="A1563" s="119" t="s">
        <v>7132</v>
      </c>
      <c r="B1563" s="260"/>
      <c r="C1563" s="264" t="str">
        <f>IF(ISERROR(VLOOKUP(B1563,'Tous les abonnés'!$A$6:$I$5491,2,0)),"",VLOOKUP(B1563,'Tous les abonnés'!$A$6:$I$5491,2,0))</f>
        <v/>
      </c>
      <c r="D1563" s="26"/>
      <c r="E1563" s="265"/>
      <c r="F1563" s="207" t="str">
        <f>IF(ISERROR(IF(VLOOKUP(D1563,Paramètres!$C$17:$H$33,6,0)="oui","illimité",VLOOKUP(D1563,Paramètres!$C$17:$H$33,5,0))),"",IF(VLOOKUP(D1563,Paramètres!$C$17:$H$33,6,0)="oui","illimité",VLOOKUP(D1563,Paramètres!$C$17:$H$33,5,0)))</f>
        <v/>
      </c>
      <c r="G1563" s="269" t="str">
        <f t="shared" si="147"/>
        <v/>
      </c>
      <c r="H1563" s="208"/>
      <c r="I1563" s="53"/>
      <c r="J1563" s="209"/>
      <c r="K1563" s="271"/>
      <c r="L1563" s="37"/>
      <c r="M1563" s="218"/>
      <c r="N1563" s="124"/>
      <c r="O1563" s="211" t="str">
        <f t="shared" ca="1" si="148"/>
        <v/>
      </c>
      <c r="P1563" s="212" t="str">
        <f>IF(ISERROR(VLOOKUP(L1563,Paramètres!$A$38:$B$40,2,0)),"",VLOOKUP(L1563,Paramètres!$A$38:$B$40,2,0))</f>
        <v/>
      </c>
      <c r="Q1563" s="211" t="str">
        <f t="shared" ca="1" si="149"/>
        <v/>
      </c>
      <c r="R1563" s="211" t="str">
        <f t="shared" si="145"/>
        <v/>
      </c>
      <c r="S1563" s="213" t="str">
        <f t="shared" ca="1" si="146"/>
        <v/>
      </c>
      <c r="T1563" s="214" t="str">
        <f t="shared" ca="1" si="150"/>
        <v/>
      </c>
    </row>
    <row r="1564" spans="1:20" x14ac:dyDescent="0.25">
      <c r="A1564" s="119" t="s">
        <v>7133</v>
      </c>
      <c r="B1564" s="260"/>
      <c r="C1564" s="264" t="str">
        <f>IF(ISERROR(VLOOKUP(B1564,'Tous les abonnés'!$A$6:$I$5491,2,0)),"",VLOOKUP(B1564,'Tous les abonnés'!$A$6:$I$5491,2,0))</f>
        <v/>
      </c>
      <c r="D1564" s="26"/>
      <c r="E1564" s="265"/>
      <c r="F1564" s="207" t="str">
        <f>IF(ISERROR(IF(VLOOKUP(D1564,Paramètres!$C$17:$H$33,6,0)="oui","illimité",VLOOKUP(D1564,Paramètres!$C$17:$H$33,5,0))),"",IF(VLOOKUP(D1564,Paramètres!$C$17:$H$33,6,0)="oui","illimité",VLOOKUP(D1564,Paramètres!$C$17:$H$33,5,0)))</f>
        <v/>
      </c>
      <c r="G1564" s="269" t="str">
        <f t="shared" si="147"/>
        <v/>
      </c>
      <c r="H1564" s="208"/>
      <c r="I1564" s="53"/>
      <c r="J1564" s="209"/>
      <c r="K1564" s="271"/>
      <c r="L1564" s="37"/>
      <c r="M1564" s="218"/>
      <c r="N1564" s="124"/>
      <c r="O1564" s="211" t="str">
        <f t="shared" ca="1" si="148"/>
        <v/>
      </c>
      <c r="P1564" s="212" t="str">
        <f>IF(ISERROR(VLOOKUP(L1564,Paramètres!$A$38:$B$40,2,0)),"",VLOOKUP(L1564,Paramètres!$A$38:$B$40,2,0))</f>
        <v/>
      </c>
      <c r="Q1564" s="211" t="str">
        <f t="shared" ca="1" si="149"/>
        <v/>
      </c>
      <c r="R1564" s="211" t="str">
        <f t="shared" si="145"/>
        <v/>
      </c>
      <c r="S1564" s="213" t="str">
        <f t="shared" ca="1" si="146"/>
        <v/>
      </c>
      <c r="T1564" s="214" t="str">
        <f t="shared" ca="1" si="150"/>
        <v/>
      </c>
    </row>
    <row r="1565" spans="1:20" x14ac:dyDescent="0.25">
      <c r="A1565" s="119" t="s">
        <v>7134</v>
      </c>
      <c r="B1565" s="260"/>
      <c r="C1565" s="264" t="str">
        <f>IF(ISERROR(VLOOKUP(B1565,'Tous les abonnés'!$A$6:$I$5491,2,0)),"",VLOOKUP(B1565,'Tous les abonnés'!$A$6:$I$5491,2,0))</f>
        <v/>
      </c>
      <c r="D1565" s="26"/>
      <c r="E1565" s="265"/>
      <c r="F1565" s="207" t="str">
        <f>IF(ISERROR(IF(VLOOKUP(D1565,Paramètres!$C$17:$H$33,6,0)="oui","illimité",VLOOKUP(D1565,Paramètres!$C$17:$H$33,5,0))),"",IF(VLOOKUP(D1565,Paramètres!$C$17:$H$33,6,0)="oui","illimité",VLOOKUP(D1565,Paramètres!$C$17:$H$33,5,0)))</f>
        <v/>
      </c>
      <c r="G1565" s="269" t="str">
        <f t="shared" si="147"/>
        <v/>
      </c>
      <c r="H1565" s="208"/>
      <c r="I1565" s="53"/>
      <c r="J1565" s="209"/>
      <c r="K1565" s="271"/>
      <c r="L1565" s="37"/>
      <c r="M1565" s="218"/>
      <c r="N1565" s="124"/>
      <c r="O1565" s="211" t="str">
        <f t="shared" ca="1" si="148"/>
        <v/>
      </c>
      <c r="P1565" s="212" t="str">
        <f>IF(ISERROR(VLOOKUP(L1565,Paramètres!$A$38:$B$40,2,0)),"",VLOOKUP(L1565,Paramètres!$A$38:$B$40,2,0))</f>
        <v/>
      </c>
      <c r="Q1565" s="211" t="str">
        <f t="shared" ca="1" si="149"/>
        <v/>
      </c>
      <c r="R1565" s="211" t="str">
        <f t="shared" si="145"/>
        <v/>
      </c>
      <c r="S1565" s="213" t="str">
        <f t="shared" ca="1" si="146"/>
        <v/>
      </c>
      <c r="T1565" s="214" t="str">
        <f t="shared" ca="1" si="150"/>
        <v/>
      </c>
    </row>
    <row r="1566" spans="1:20" x14ac:dyDescent="0.25">
      <c r="A1566" s="119" t="s">
        <v>7135</v>
      </c>
      <c r="B1566" s="260"/>
      <c r="C1566" s="264" t="str">
        <f>IF(ISERROR(VLOOKUP(B1566,'Tous les abonnés'!$A$6:$I$5491,2,0)),"",VLOOKUP(B1566,'Tous les abonnés'!$A$6:$I$5491,2,0))</f>
        <v/>
      </c>
      <c r="D1566" s="26"/>
      <c r="E1566" s="265"/>
      <c r="F1566" s="207" t="str">
        <f>IF(ISERROR(IF(VLOOKUP(D1566,Paramètres!$C$17:$H$33,6,0)="oui","illimité",VLOOKUP(D1566,Paramètres!$C$17:$H$33,5,0))),"",IF(VLOOKUP(D1566,Paramètres!$C$17:$H$33,6,0)="oui","illimité",VLOOKUP(D1566,Paramètres!$C$17:$H$33,5,0)))</f>
        <v/>
      </c>
      <c r="G1566" s="269" t="str">
        <f t="shared" si="147"/>
        <v/>
      </c>
      <c r="H1566" s="208"/>
      <c r="I1566" s="53"/>
      <c r="J1566" s="209"/>
      <c r="K1566" s="271"/>
      <c r="L1566" s="37"/>
      <c r="M1566" s="218"/>
      <c r="N1566" s="124"/>
      <c r="O1566" s="211" t="str">
        <f t="shared" ca="1" si="148"/>
        <v/>
      </c>
      <c r="P1566" s="212" t="str">
        <f>IF(ISERROR(VLOOKUP(L1566,Paramètres!$A$38:$B$40,2,0)),"",VLOOKUP(L1566,Paramètres!$A$38:$B$40,2,0))</f>
        <v/>
      </c>
      <c r="Q1566" s="211" t="str">
        <f t="shared" ca="1" si="149"/>
        <v/>
      </c>
      <c r="R1566" s="211" t="str">
        <f t="shared" si="145"/>
        <v/>
      </c>
      <c r="S1566" s="213" t="str">
        <f t="shared" ca="1" si="146"/>
        <v/>
      </c>
      <c r="T1566" s="214" t="str">
        <f t="shared" ca="1" si="150"/>
        <v/>
      </c>
    </row>
    <row r="1567" spans="1:20" x14ac:dyDescent="0.25">
      <c r="A1567" s="119" t="s">
        <v>7136</v>
      </c>
      <c r="B1567" s="260"/>
      <c r="C1567" s="264" t="str">
        <f>IF(ISERROR(VLOOKUP(B1567,'Tous les abonnés'!$A$6:$I$5491,2,0)),"",VLOOKUP(B1567,'Tous les abonnés'!$A$6:$I$5491,2,0))</f>
        <v/>
      </c>
      <c r="D1567" s="26"/>
      <c r="E1567" s="265"/>
      <c r="F1567" s="207" t="str">
        <f>IF(ISERROR(IF(VLOOKUP(D1567,Paramètres!$C$17:$H$33,6,0)="oui","illimité",VLOOKUP(D1567,Paramètres!$C$17:$H$33,5,0))),"",IF(VLOOKUP(D1567,Paramètres!$C$17:$H$33,6,0)="oui","illimité",VLOOKUP(D1567,Paramètres!$C$17:$H$33,5,0)))</f>
        <v/>
      </c>
      <c r="G1567" s="269" t="str">
        <f t="shared" si="147"/>
        <v/>
      </c>
      <c r="H1567" s="208"/>
      <c r="I1567" s="53"/>
      <c r="J1567" s="209"/>
      <c r="K1567" s="271"/>
      <c r="L1567" s="37"/>
      <c r="M1567" s="218"/>
      <c r="N1567" s="124"/>
      <c r="O1567" s="211" t="str">
        <f t="shared" ca="1" si="148"/>
        <v/>
      </c>
      <c r="P1567" s="212" t="str">
        <f>IF(ISERROR(VLOOKUP(L1567,Paramètres!$A$38:$B$40,2,0)),"",VLOOKUP(L1567,Paramètres!$A$38:$B$40,2,0))</f>
        <v/>
      </c>
      <c r="Q1567" s="211" t="str">
        <f t="shared" ca="1" si="149"/>
        <v/>
      </c>
      <c r="R1567" s="211" t="str">
        <f t="shared" si="145"/>
        <v/>
      </c>
      <c r="S1567" s="213" t="str">
        <f t="shared" ca="1" si="146"/>
        <v/>
      </c>
      <c r="T1567" s="214" t="str">
        <f t="shared" ca="1" si="150"/>
        <v/>
      </c>
    </row>
    <row r="1568" spans="1:20" x14ac:dyDescent="0.25">
      <c r="A1568" s="119" t="s">
        <v>7137</v>
      </c>
      <c r="B1568" s="260"/>
      <c r="C1568" s="264" t="str">
        <f>IF(ISERROR(VLOOKUP(B1568,'Tous les abonnés'!$A$6:$I$5491,2,0)),"",VLOOKUP(B1568,'Tous les abonnés'!$A$6:$I$5491,2,0))</f>
        <v/>
      </c>
      <c r="D1568" s="26"/>
      <c r="E1568" s="265"/>
      <c r="F1568" s="207" t="str">
        <f>IF(ISERROR(IF(VLOOKUP(D1568,Paramètres!$C$17:$H$33,6,0)="oui","illimité",VLOOKUP(D1568,Paramètres!$C$17:$H$33,5,0))),"",IF(VLOOKUP(D1568,Paramètres!$C$17:$H$33,6,0)="oui","illimité",VLOOKUP(D1568,Paramètres!$C$17:$H$33,5,0)))</f>
        <v/>
      </c>
      <c r="G1568" s="269" t="str">
        <f t="shared" si="147"/>
        <v/>
      </c>
      <c r="H1568" s="208"/>
      <c r="I1568" s="53"/>
      <c r="J1568" s="209"/>
      <c r="K1568" s="271"/>
      <c r="L1568" s="37"/>
      <c r="M1568" s="218"/>
      <c r="N1568" s="124"/>
      <c r="O1568" s="211" t="str">
        <f t="shared" ca="1" si="148"/>
        <v/>
      </c>
      <c r="P1568" s="212" t="str">
        <f>IF(ISERROR(VLOOKUP(L1568,Paramètres!$A$38:$B$40,2,0)),"",VLOOKUP(L1568,Paramètres!$A$38:$B$40,2,0))</f>
        <v/>
      </c>
      <c r="Q1568" s="211" t="str">
        <f t="shared" ca="1" si="149"/>
        <v/>
      </c>
      <c r="R1568" s="211" t="str">
        <f t="shared" si="145"/>
        <v/>
      </c>
      <c r="S1568" s="213" t="str">
        <f t="shared" ca="1" si="146"/>
        <v/>
      </c>
      <c r="T1568" s="214" t="str">
        <f t="shared" ca="1" si="150"/>
        <v/>
      </c>
    </row>
    <row r="1569" spans="1:20" x14ac:dyDescent="0.25">
      <c r="A1569" s="119" t="s">
        <v>7138</v>
      </c>
      <c r="B1569" s="260"/>
      <c r="C1569" s="264" t="str">
        <f>IF(ISERROR(VLOOKUP(B1569,'Tous les abonnés'!$A$6:$I$5491,2,0)),"",VLOOKUP(B1569,'Tous les abonnés'!$A$6:$I$5491,2,0))</f>
        <v/>
      </c>
      <c r="D1569" s="26"/>
      <c r="E1569" s="265"/>
      <c r="F1569" s="207" t="str">
        <f>IF(ISERROR(IF(VLOOKUP(D1569,Paramètres!$C$17:$H$33,6,0)="oui","illimité",VLOOKUP(D1569,Paramètres!$C$17:$H$33,5,0))),"",IF(VLOOKUP(D1569,Paramètres!$C$17:$H$33,6,0)="oui","illimité",VLOOKUP(D1569,Paramètres!$C$17:$H$33,5,0)))</f>
        <v/>
      </c>
      <c r="G1569" s="269" t="str">
        <f t="shared" si="147"/>
        <v/>
      </c>
      <c r="H1569" s="208"/>
      <c r="I1569" s="53"/>
      <c r="J1569" s="209"/>
      <c r="K1569" s="271"/>
      <c r="L1569" s="37"/>
      <c r="M1569" s="218"/>
      <c r="N1569" s="124"/>
      <c r="O1569" s="211" t="str">
        <f t="shared" ca="1" si="148"/>
        <v/>
      </c>
      <c r="P1569" s="212" t="str">
        <f>IF(ISERROR(VLOOKUP(L1569,Paramètres!$A$38:$B$40,2,0)),"",VLOOKUP(L1569,Paramètres!$A$38:$B$40,2,0))</f>
        <v/>
      </c>
      <c r="Q1569" s="211" t="str">
        <f t="shared" ca="1" si="149"/>
        <v/>
      </c>
      <c r="R1569" s="211" t="str">
        <f t="shared" si="145"/>
        <v/>
      </c>
      <c r="S1569" s="213" t="str">
        <f t="shared" ca="1" si="146"/>
        <v/>
      </c>
      <c r="T1569" s="214" t="str">
        <f t="shared" ca="1" si="150"/>
        <v/>
      </c>
    </row>
    <row r="1570" spans="1:20" x14ac:dyDescent="0.25">
      <c r="A1570" s="119" t="s">
        <v>7139</v>
      </c>
      <c r="B1570" s="260"/>
      <c r="C1570" s="264" t="str">
        <f>IF(ISERROR(VLOOKUP(B1570,'Tous les abonnés'!$A$6:$I$5491,2,0)),"",VLOOKUP(B1570,'Tous les abonnés'!$A$6:$I$5491,2,0))</f>
        <v/>
      </c>
      <c r="D1570" s="26"/>
      <c r="E1570" s="265"/>
      <c r="F1570" s="207" t="str">
        <f>IF(ISERROR(IF(VLOOKUP(D1570,Paramètres!$C$17:$H$33,6,0)="oui","illimité",VLOOKUP(D1570,Paramètres!$C$17:$H$33,5,0))),"",IF(VLOOKUP(D1570,Paramètres!$C$17:$H$33,6,0)="oui","illimité",VLOOKUP(D1570,Paramètres!$C$17:$H$33,5,0)))</f>
        <v/>
      </c>
      <c r="G1570" s="269" t="str">
        <f t="shared" si="147"/>
        <v/>
      </c>
      <c r="H1570" s="208"/>
      <c r="I1570" s="53"/>
      <c r="J1570" s="209"/>
      <c r="K1570" s="271"/>
      <c r="L1570" s="37"/>
      <c r="M1570" s="218"/>
      <c r="N1570" s="124"/>
      <c r="O1570" s="211" t="str">
        <f t="shared" ca="1" si="148"/>
        <v/>
      </c>
      <c r="P1570" s="212" t="str">
        <f>IF(ISERROR(VLOOKUP(L1570,Paramètres!$A$38:$B$40,2,0)),"",VLOOKUP(L1570,Paramètres!$A$38:$B$40,2,0))</f>
        <v/>
      </c>
      <c r="Q1570" s="211" t="str">
        <f t="shared" ca="1" si="149"/>
        <v/>
      </c>
      <c r="R1570" s="211" t="str">
        <f t="shared" si="145"/>
        <v/>
      </c>
      <c r="S1570" s="213" t="str">
        <f t="shared" ca="1" si="146"/>
        <v/>
      </c>
      <c r="T1570" s="214" t="str">
        <f t="shared" ca="1" si="150"/>
        <v/>
      </c>
    </row>
    <row r="1571" spans="1:20" x14ac:dyDescent="0.25">
      <c r="A1571" s="119" t="s">
        <v>7140</v>
      </c>
      <c r="B1571" s="260"/>
      <c r="C1571" s="264" t="str">
        <f>IF(ISERROR(VLOOKUP(B1571,'Tous les abonnés'!$A$6:$I$5491,2,0)),"",VLOOKUP(B1571,'Tous les abonnés'!$A$6:$I$5491,2,0))</f>
        <v/>
      </c>
      <c r="D1571" s="26"/>
      <c r="E1571" s="265"/>
      <c r="F1571" s="207" t="str">
        <f>IF(ISERROR(IF(VLOOKUP(D1571,Paramètres!$C$17:$H$33,6,0)="oui","illimité",VLOOKUP(D1571,Paramètres!$C$17:$H$33,5,0))),"",IF(VLOOKUP(D1571,Paramètres!$C$17:$H$33,6,0)="oui","illimité",VLOOKUP(D1571,Paramètres!$C$17:$H$33,5,0)))</f>
        <v/>
      </c>
      <c r="G1571" s="269" t="str">
        <f t="shared" si="147"/>
        <v/>
      </c>
      <c r="H1571" s="208"/>
      <c r="I1571" s="53"/>
      <c r="J1571" s="209"/>
      <c r="K1571" s="271"/>
      <c r="L1571" s="37"/>
      <c r="M1571" s="218"/>
      <c r="N1571" s="124"/>
      <c r="O1571" s="211" t="str">
        <f t="shared" ca="1" si="148"/>
        <v/>
      </c>
      <c r="P1571" s="212" t="str">
        <f>IF(ISERROR(VLOOKUP(L1571,Paramètres!$A$38:$B$40,2,0)),"",VLOOKUP(L1571,Paramètres!$A$38:$B$40,2,0))</f>
        <v/>
      </c>
      <c r="Q1571" s="211" t="str">
        <f t="shared" ca="1" si="149"/>
        <v/>
      </c>
      <c r="R1571" s="211" t="str">
        <f t="shared" si="145"/>
        <v/>
      </c>
      <c r="S1571" s="213" t="str">
        <f t="shared" ca="1" si="146"/>
        <v/>
      </c>
      <c r="T1571" s="214" t="str">
        <f t="shared" ca="1" si="150"/>
        <v/>
      </c>
    </row>
    <row r="1572" spans="1:20" x14ac:dyDescent="0.25">
      <c r="A1572" s="119" t="s">
        <v>7141</v>
      </c>
      <c r="B1572" s="260"/>
      <c r="C1572" s="264" t="str">
        <f>IF(ISERROR(VLOOKUP(B1572,'Tous les abonnés'!$A$6:$I$5491,2,0)),"",VLOOKUP(B1572,'Tous les abonnés'!$A$6:$I$5491,2,0))</f>
        <v/>
      </c>
      <c r="D1572" s="26"/>
      <c r="E1572" s="265"/>
      <c r="F1572" s="207" t="str">
        <f>IF(ISERROR(IF(VLOOKUP(D1572,Paramètres!$C$17:$H$33,6,0)="oui","illimité",VLOOKUP(D1572,Paramètres!$C$17:$H$33,5,0))),"",IF(VLOOKUP(D1572,Paramètres!$C$17:$H$33,6,0)="oui","illimité",VLOOKUP(D1572,Paramètres!$C$17:$H$33,5,0)))</f>
        <v/>
      </c>
      <c r="G1572" s="269" t="str">
        <f t="shared" si="147"/>
        <v/>
      </c>
      <c r="H1572" s="208"/>
      <c r="I1572" s="53"/>
      <c r="J1572" s="209"/>
      <c r="K1572" s="271"/>
      <c r="L1572" s="37"/>
      <c r="M1572" s="218"/>
      <c r="N1572" s="124"/>
      <c r="O1572" s="211" t="str">
        <f t="shared" ca="1" si="148"/>
        <v/>
      </c>
      <c r="P1572" s="212" t="str">
        <f>IF(ISERROR(VLOOKUP(L1572,Paramètres!$A$38:$B$40,2,0)),"",VLOOKUP(L1572,Paramètres!$A$38:$B$40,2,0))</f>
        <v/>
      </c>
      <c r="Q1572" s="211" t="str">
        <f t="shared" ca="1" si="149"/>
        <v/>
      </c>
      <c r="R1572" s="211" t="str">
        <f t="shared" si="145"/>
        <v/>
      </c>
      <c r="S1572" s="213" t="str">
        <f t="shared" ca="1" si="146"/>
        <v/>
      </c>
      <c r="T1572" s="214" t="str">
        <f t="shared" ca="1" si="150"/>
        <v/>
      </c>
    </row>
    <row r="1573" spans="1:20" x14ac:dyDescent="0.25">
      <c r="A1573" s="119" t="s">
        <v>7142</v>
      </c>
      <c r="B1573" s="260"/>
      <c r="C1573" s="264" t="str">
        <f>IF(ISERROR(VLOOKUP(B1573,'Tous les abonnés'!$A$6:$I$5491,2,0)),"",VLOOKUP(B1573,'Tous les abonnés'!$A$6:$I$5491,2,0))</f>
        <v/>
      </c>
      <c r="D1573" s="26"/>
      <c r="E1573" s="265"/>
      <c r="F1573" s="207" t="str">
        <f>IF(ISERROR(IF(VLOOKUP(D1573,Paramètres!$C$17:$H$33,6,0)="oui","illimité",VLOOKUP(D1573,Paramètres!$C$17:$H$33,5,0))),"",IF(VLOOKUP(D1573,Paramètres!$C$17:$H$33,6,0)="oui","illimité",VLOOKUP(D1573,Paramètres!$C$17:$H$33,5,0)))</f>
        <v/>
      </c>
      <c r="G1573" s="269" t="str">
        <f t="shared" si="147"/>
        <v/>
      </c>
      <c r="H1573" s="208"/>
      <c r="I1573" s="53"/>
      <c r="J1573" s="209"/>
      <c r="K1573" s="271"/>
      <c r="L1573" s="37"/>
      <c r="M1573" s="218"/>
      <c r="N1573" s="124"/>
      <c r="O1573" s="211" t="str">
        <f t="shared" ca="1" si="148"/>
        <v/>
      </c>
      <c r="P1573" s="212" t="str">
        <f>IF(ISERROR(VLOOKUP(L1573,Paramètres!$A$38:$B$40,2,0)),"",VLOOKUP(L1573,Paramètres!$A$38:$B$40,2,0))</f>
        <v/>
      </c>
      <c r="Q1573" s="211" t="str">
        <f t="shared" ca="1" si="149"/>
        <v/>
      </c>
      <c r="R1573" s="211" t="str">
        <f t="shared" si="145"/>
        <v/>
      </c>
      <c r="S1573" s="213" t="str">
        <f t="shared" ca="1" si="146"/>
        <v/>
      </c>
      <c r="T1573" s="214" t="str">
        <f t="shared" ca="1" si="150"/>
        <v/>
      </c>
    </row>
    <row r="1574" spans="1:20" x14ac:dyDescent="0.25">
      <c r="A1574" s="119" t="s">
        <v>7143</v>
      </c>
      <c r="B1574" s="260"/>
      <c r="C1574" s="264" t="str">
        <f>IF(ISERROR(VLOOKUP(B1574,'Tous les abonnés'!$A$6:$I$5491,2,0)),"",VLOOKUP(B1574,'Tous les abonnés'!$A$6:$I$5491,2,0))</f>
        <v/>
      </c>
      <c r="D1574" s="26"/>
      <c r="E1574" s="265"/>
      <c r="F1574" s="207" t="str">
        <f>IF(ISERROR(IF(VLOOKUP(D1574,Paramètres!$C$17:$H$33,6,0)="oui","illimité",VLOOKUP(D1574,Paramètres!$C$17:$H$33,5,0))),"",IF(VLOOKUP(D1574,Paramètres!$C$17:$H$33,6,0)="oui","illimité",VLOOKUP(D1574,Paramètres!$C$17:$H$33,5,0)))</f>
        <v/>
      </c>
      <c r="G1574" s="269" t="str">
        <f t="shared" si="147"/>
        <v/>
      </c>
      <c r="H1574" s="208"/>
      <c r="I1574" s="53"/>
      <c r="J1574" s="209"/>
      <c r="K1574" s="271"/>
      <c r="L1574" s="37"/>
      <c r="M1574" s="218"/>
      <c r="N1574" s="124"/>
      <c r="O1574" s="211" t="str">
        <f t="shared" ca="1" si="148"/>
        <v/>
      </c>
      <c r="P1574" s="212" t="str">
        <f>IF(ISERROR(VLOOKUP(L1574,Paramètres!$A$38:$B$40,2,0)),"",VLOOKUP(L1574,Paramètres!$A$38:$B$40,2,0))</f>
        <v/>
      </c>
      <c r="Q1574" s="211" t="str">
        <f t="shared" ca="1" si="149"/>
        <v/>
      </c>
      <c r="R1574" s="211" t="str">
        <f t="shared" si="145"/>
        <v/>
      </c>
      <c r="S1574" s="213" t="str">
        <f t="shared" ca="1" si="146"/>
        <v/>
      </c>
      <c r="T1574" s="214" t="str">
        <f t="shared" ca="1" si="150"/>
        <v/>
      </c>
    </row>
    <row r="1575" spans="1:20" x14ac:dyDescent="0.25">
      <c r="A1575" s="119" t="s">
        <v>7144</v>
      </c>
      <c r="B1575" s="260"/>
      <c r="C1575" s="264" t="str">
        <f>IF(ISERROR(VLOOKUP(B1575,'Tous les abonnés'!$A$6:$I$5491,2,0)),"",VLOOKUP(B1575,'Tous les abonnés'!$A$6:$I$5491,2,0))</f>
        <v/>
      </c>
      <c r="D1575" s="26"/>
      <c r="E1575" s="265"/>
      <c r="F1575" s="207" t="str">
        <f>IF(ISERROR(IF(VLOOKUP(D1575,Paramètres!$C$17:$H$33,6,0)="oui","illimité",VLOOKUP(D1575,Paramètres!$C$17:$H$33,5,0))),"",IF(VLOOKUP(D1575,Paramètres!$C$17:$H$33,6,0)="oui","illimité",VLOOKUP(D1575,Paramètres!$C$17:$H$33,5,0)))</f>
        <v/>
      </c>
      <c r="G1575" s="269" t="str">
        <f t="shared" si="147"/>
        <v/>
      </c>
      <c r="H1575" s="208"/>
      <c r="I1575" s="53"/>
      <c r="J1575" s="209"/>
      <c r="K1575" s="271"/>
      <c r="L1575" s="37"/>
      <c r="M1575" s="218"/>
      <c r="N1575" s="124"/>
      <c r="O1575" s="211" t="str">
        <f t="shared" ca="1" si="148"/>
        <v/>
      </c>
      <c r="P1575" s="212" t="str">
        <f>IF(ISERROR(VLOOKUP(L1575,Paramètres!$A$38:$B$40,2,0)),"",VLOOKUP(L1575,Paramètres!$A$38:$B$40,2,0))</f>
        <v/>
      </c>
      <c r="Q1575" s="211" t="str">
        <f t="shared" ca="1" si="149"/>
        <v/>
      </c>
      <c r="R1575" s="211" t="str">
        <f t="shared" si="145"/>
        <v/>
      </c>
      <c r="S1575" s="213" t="str">
        <f t="shared" ca="1" si="146"/>
        <v/>
      </c>
      <c r="T1575" s="214" t="str">
        <f t="shared" ca="1" si="150"/>
        <v/>
      </c>
    </row>
    <row r="1576" spans="1:20" x14ac:dyDescent="0.25">
      <c r="A1576" s="119" t="s">
        <v>7145</v>
      </c>
      <c r="B1576" s="260"/>
      <c r="C1576" s="264" t="str">
        <f>IF(ISERROR(VLOOKUP(B1576,'Tous les abonnés'!$A$6:$I$5491,2,0)),"",VLOOKUP(B1576,'Tous les abonnés'!$A$6:$I$5491,2,0))</f>
        <v/>
      </c>
      <c r="D1576" s="26"/>
      <c r="E1576" s="265"/>
      <c r="F1576" s="207" t="str">
        <f>IF(ISERROR(IF(VLOOKUP(D1576,Paramètres!$C$17:$H$33,6,0)="oui","illimité",VLOOKUP(D1576,Paramètres!$C$17:$H$33,5,0))),"",IF(VLOOKUP(D1576,Paramètres!$C$17:$H$33,6,0)="oui","illimité",VLOOKUP(D1576,Paramètres!$C$17:$H$33,5,0)))</f>
        <v/>
      </c>
      <c r="G1576" s="269" t="str">
        <f t="shared" si="147"/>
        <v/>
      </c>
      <c r="H1576" s="208"/>
      <c r="I1576" s="53"/>
      <c r="J1576" s="209"/>
      <c r="K1576" s="271"/>
      <c r="L1576" s="37"/>
      <c r="M1576" s="218"/>
      <c r="N1576" s="124"/>
      <c r="O1576" s="211" t="str">
        <f t="shared" ca="1" si="148"/>
        <v/>
      </c>
      <c r="P1576" s="212" t="str">
        <f>IF(ISERROR(VLOOKUP(L1576,Paramètres!$A$38:$B$40,2,0)),"",VLOOKUP(L1576,Paramètres!$A$38:$B$40,2,0))</f>
        <v/>
      </c>
      <c r="Q1576" s="211" t="str">
        <f t="shared" ca="1" si="149"/>
        <v/>
      </c>
      <c r="R1576" s="211" t="str">
        <f t="shared" si="145"/>
        <v/>
      </c>
      <c r="S1576" s="213" t="str">
        <f t="shared" ca="1" si="146"/>
        <v/>
      </c>
      <c r="T1576" s="214" t="str">
        <f t="shared" ca="1" si="150"/>
        <v/>
      </c>
    </row>
    <row r="1577" spans="1:20" x14ac:dyDescent="0.25">
      <c r="A1577" s="119" t="s">
        <v>7146</v>
      </c>
      <c r="B1577" s="260"/>
      <c r="C1577" s="264" t="str">
        <f>IF(ISERROR(VLOOKUP(B1577,'Tous les abonnés'!$A$6:$I$5491,2,0)),"",VLOOKUP(B1577,'Tous les abonnés'!$A$6:$I$5491,2,0))</f>
        <v/>
      </c>
      <c r="D1577" s="26"/>
      <c r="E1577" s="265"/>
      <c r="F1577" s="207" t="str">
        <f>IF(ISERROR(IF(VLOOKUP(D1577,Paramètres!$C$17:$H$33,6,0)="oui","illimité",VLOOKUP(D1577,Paramètres!$C$17:$H$33,5,0))),"",IF(VLOOKUP(D1577,Paramètres!$C$17:$H$33,6,0)="oui","illimité",VLOOKUP(D1577,Paramètres!$C$17:$H$33,5,0)))</f>
        <v/>
      </c>
      <c r="G1577" s="269" t="str">
        <f t="shared" si="147"/>
        <v/>
      </c>
      <c r="H1577" s="208"/>
      <c r="I1577" s="53"/>
      <c r="J1577" s="209"/>
      <c r="K1577" s="271"/>
      <c r="L1577" s="37"/>
      <c r="M1577" s="218"/>
      <c r="N1577" s="124"/>
      <c r="O1577" s="211" t="str">
        <f t="shared" ca="1" si="148"/>
        <v/>
      </c>
      <c r="P1577" s="212" t="str">
        <f>IF(ISERROR(VLOOKUP(L1577,Paramètres!$A$38:$B$40,2,0)),"",VLOOKUP(L1577,Paramètres!$A$38:$B$40,2,0))</f>
        <v/>
      </c>
      <c r="Q1577" s="211" t="str">
        <f t="shared" ca="1" si="149"/>
        <v/>
      </c>
      <c r="R1577" s="211" t="str">
        <f t="shared" si="145"/>
        <v/>
      </c>
      <c r="S1577" s="213" t="str">
        <f t="shared" ca="1" si="146"/>
        <v/>
      </c>
      <c r="T1577" s="214" t="str">
        <f t="shared" ca="1" si="150"/>
        <v/>
      </c>
    </row>
    <row r="1578" spans="1:20" x14ac:dyDescent="0.25">
      <c r="A1578" s="119" t="s">
        <v>7147</v>
      </c>
      <c r="B1578" s="260"/>
      <c r="C1578" s="264" t="str">
        <f>IF(ISERROR(VLOOKUP(B1578,'Tous les abonnés'!$A$6:$I$5491,2,0)),"",VLOOKUP(B1578,'Tous les abonnés'!$A$6:$I$5491,2,0))</f>
        <v/>
      </c>
      <c r="D1578" s="26"/>
      <c r="E1578" s="265"/>
      <c r="F1578" s="207" t="str">
        <f>IF(ISERROR(IF(VLOOKUP(D1578,Paramètres!$C$17:$H$33,6,0)="oui","illimité",VLOOKUP(D1578,Paramètres!$C$17:$H$33,5,0))),"",IF(VLOOKUP(D1578,Paramètres!$C$17:$H$33,6,0)="oui","illimité",VLOOKUP(D1578,Paramètres!$C$17:$H$33,5,0)))</f>
        <v/>
      </c>
      <c r="G1578" s="269" t="str">
        <f t="shared" si="147"/>
        <v/>
      </c>
      <c r="H1578" s="208"/>
      <c r="I1578" s="53"/>
      <c r="J1578" s="209"/>
      <c r="K1578" s="271"/>
      <c r="L1578" s="37"/>
      <c r="M1578" s="218"/>
      <c r="N1578" s="124"/>
      <c r="O1578" s="211" t="str">
        <f t="shared" ca="1" si="148"/>
        <v/>
      </c>
      <c r="P1578" s="212" t="str">
        <f>IF(ISERROR(VLOOKUP(L1578,Paramètres!$A$38:$B$40,2,0)),"",VLOOKUP(L1578,Paramètres!$A$38:$B$40,2,0))</f>
        <v/>
      </c>
      <c r="Q1578" s="211" t="str">
        <f t="shared" ca="1" si="149"/>
        <v/>
      </c>
      <c r="R1578" s="211" t="str">
        <f t="shared" si="145"/>
        <v/>
      </c>
      <c r="S1578" s="213" t="str">
        <f t="shared" ca="1" si="146"/>
        <v/>
      </c>
      <c r="T1578" s="214" t="str">
        <f t="shared" ca="1" si="150"/>
        <v/>
      </c>
    </row>
    <row r="1579" spans="1:20" x14ac:dyDescent="0.25">
      <c r="A1579" s="119" t="s">
        <v>7148</v>
      </c>
      <c r="B1579" s="260"/>
      <c r="C1579" s="264" t="str">
        <f>IF(ISERROR(VLOOKUP(B1579,'Tous les abonnés'!$A$6:$I$5491,2,0)),"",VLOOKUP(B1579,'Tous les abonnés'!$A$6:$I$5491,2,0))</f>
        <v/>
      </c>
      <c r="D1579" s="26"/>
      <c r="E1579" s="265"/>
      <c r="F1579" s="207" t="str">
        <f>IF(ISERROR(IF(VLOOKUP(D1579,Paramètres!$C$17:$H$33,6,0)="oui","illimité",VLOOKUP(D1579,Paramètres!$C$17:$H$33,5,0))),"",IF(VLOOKUP(D1579,Paramètres!$C$17:$H$33,6,0)="oui","illimité",VLOOKUP(D1579,Paramètres!$C$17:$H$33,5,0)))</f>
        <v/>
      </c>
      <c r="G1579" s="269" t="str">
        <f t="shared" si="147"/>
        <v/>
      </c>
      <c r="H1579" s="208"/>
      <c r="I1579" s="53"/>
      <c r="J1579" s="209"/>
      <c r="K1579" s="271"/>
      <c r="L1579" s="37"/>
      <c r="M1579" s="218"/>
      <c r="N1579" s="124"/>
      <c r="O1579" s="211" t="str">
        <f t="shared" ca="1" si="148"/>
        <v/>
      </c>
      <c r="P1579" s="212" t="str">
        <f>IF(ISERROR(VLOOKUP(L1579,Paramètres!$A$38:$B$40,2,0)),"",VLOOKUP(L1579,Paramètres!$A$38:$B$40,2,0))</f>
        <v/>
      </c>
      <c r="Q1579" s="211" t="str">
        <f t="shared" ca="1" si="149"/>
        <v/>
      </c>
      <c r="R1579" s="211" t="str">
        <f t="shared" si="145"/>
        <v/>
      </c>
      <c r="S1579" s="213" t="str">
        <f t="shared" ca="1" si="146"/>
        <v/>
      </c>
      <c r="T1579" s="214" t="str">
        <f t="shared" ca="1" si="150"/>
        <v/>
      </c>
    </row>
    <row r="1580" spans="1:20" x14ac:dyDescent="0.25">
      <c r="A1580" s="119" t="s">
        <v>7149</v>
      </c>
      <c r="B1580" s="260"/>
      <c r="C1580" s="264" t="str">
        <f>IF(ISERROR(VLOOKUP(B1580,'Tous les abonnés'!$A$6:$I$5491,2,0)),"",VLOOKUP(B1580,'Tous les abonnés'!$A$6:$I$5491,2,0))</f>
        <v/>
      </c>
      <c r="D1580" s="26"/>
      <c r="E1580" s="265"/>
      <c r="F1580" s="207" t="str">
        <f>IF(ISERROR(IF(VLOOKUP(D1580,Paramètres!$C$17:$H$33,6,0)="oui","illimité",VLOOKUP(D1580,Paramètres!$C$17:$H$33,5,0))),"",IF(VLOOKUP(D1580,Paramètres!$C$17:$H$33,6,0)="oui","illimité",VLOOKUP(D1580,Paramètres!$C$17:$H$33,5,0)))</f>
        <v/>
      </c>
      <c r="G1580" s="269" t="str">
        <f t="shared" si="147"/>
        <v/>
      </c>
      <c r="H1580" s="208"/>
      <c r="I1580" s="53"/>
      <c r="J1580" s="209"/>
      <c r="K1580" s="271"/>
      <c r="L1580" s="37"/>
      <c r="M1580" s="218"/>
      <c r="N1580" s="124"/>
      <c r="O1580" s="211" t="str">
        <f t="shared" ca="1" si="148"/>
        <v/>
      </c>
      <c r="P1580" s="212" t="str">
        <f>IF(ISERROR(VLOOKUP(L1580,Paramètres!$A$38:$B$40,2,0)),"",VLOOKUP(L1580,Paramètres!$A$38:$B$40,2,0))</f>
        <v/>
      </c>
      <c r="Q1580" s="211" t="str">
        <f t="shared" ca="1" si="149"/>
        <v/>
      </c>
      <c r="R1580" s="211" t="str">
        <f t="shared" si="145"/>
        <v/>
      </c>
      <c r="S1580" s="213" t="str">
        <f t="shared" ca="1" si="146"/>
        <v/>
      </c>
      <c r="T1580" s="214" t="str">
        <f t="shared" ca="1" si="150"/>
        <v/>
      </c>
    </row>
    <row r="1581" spans="1:20" x14ac:dyDescent="0.25">
      <c r="A1581" s="119" t="s">
        <v>7150</v>
      </c>
      <c r="B1581" s="260"/>
      <c r="C1581" s="264" t="str">
        <f>IF(ISERROR(VLOOKUP(B1581,'Tous les abonnés'!$A$6:$I$5491,2,0)),"",VLOOKUP(B1581,'Tous les abonnés'!$A$6:$I$5491,2,0))</f>
        <v/>
      </c>
      <c r="D1581" s="26"/>
      <c r="E1581" s="265"/>
      <c r="F1581" s="207" t="str">
        <f>IF(ISERROR(IF(VLOOKUP(D1581,Paramètres!$C$17:$H$33,6,0)="oui","illimité",VLOOKUP(D1581,Paramètres!$C$17:$H$33,5,0))),"",IF(VLOOKUP(D1581,Paramètres!$C$17:$H$33,6,0)="oui","illimité",VLOOKUP(D1581,Paramètres!$C$17:$H$33,5,0)))</f>
        <v/>
      </c>
      <c r="G1581" s="269" t="str">
        <f t="shared" si="147"/>
        <v/>
      </c>
      <c r="H1581" s="208"/>
      <c r="I1581" s="53"/>
      <c r="J1581" s="209"/>
      <c r="K1581" s="271"/>
      <c r="L1581" s="37"/>
      <c r="M1581" s="218"/>
      <c r="N1581" s="124"/>
      <c r="O1581" s="211" t="str">
        <f t="shared" ca="1" si="148"/>
        <v/>
      </c>
      <c r="P1581" s="212" t="str">
        <f>IF(ISERROR(VLOOKUP(L1581,Paramètres!$A$38:$B$40,2,0)),"",VLOOKUP(L1581,Paramètres!$A$38:$B$40,2,0))</f>
        <v/>
      </c>
      <c r="Q1581" s="211" t="str">
        <f t="shared" ca="1" si="149"/>
        <v/>
      </c>
      <c r="R1581" s="211" t="str">
        <f t="shared" si="145"/>
        <v/>
      </c>
      <c r="S1581" s="213" t="str">
        <f t="shared" ca="1" si="146"/>
        <v/>
      </c>
      <c r="T1581" s="214" t="str">
        <f t="shared" ca="1" si="150"/>
        <v/>
      </c>
    </row>
    <row r="1582" spans="1:20" x14ac:dyDescent="0.25">
      <c r="A1582" s="119" t="s">
        <v>7151</v>
      </c>
      <c r="B1582" s="260"/>
      <c r="C1582" s="264" t="str">
        <f>IF(ISERROR(VLOOKUP(B1582,'Tous les abonnés'!$A$6:$I$5491,2,0)),"",VLOOKUP(B1582,'Tous les abonnés'!$A$6:$I$5491,2,0))</f>
        <v/>
      </c>
      <c r="D1582" s="26"/>
      <c r="E1582" s="265"/>
      <c r="F1582" s="207" t="str">
        <f>IF(ISERROR(IF(VLOOKUP(D1582,Paramètres!$C$17:$H$33,6,0)="oui","illimité",VLOOKUP(D1582,Paramètres!$C$17:$H$33,5,0))),"",IF(VLOOKUP(D1582,Paramètres!$C$17:$H$33,6,0)="oui","illimité",VLOOKUP(D1582,Paramètres!$C$17:$H$33,5,0)))</f>
        <v/>
      </c>
      <c r="G1582" s="269" t="str">
        <f t="shared" si="147"/>
        <v/>
      </c>
      <c r="H1582" s="208"/>
      <c r="I1582" s="53"/>
      <c r="J1582" s="209"/>
      <c r="K1582" s="271"/>
      <c r="L1582" s="37"/>
      <c r="M1582" s="218"/>
      <c r="N1582" s="124"/>
      <c r="O1582" s="211" t="str">
        <f t="shared" ca="1" si="148"/>
        <v/>
      </c>
      <c r="P1582" s="212" t="str">
        <f>IF(ISERROR(VLOOKUP(L1582,Paramètres!$A$38:$B$40,2,0)),"",VLOOKUP(L1582,Paramètres!$A$38:$B$40,2,0))</f>
        <v/>
      </c>
      <c r="Q1582" s="211" t="str">
        <f t="shared" ca="1" si="149"/>
        <v/>
      </c>
      <c r="R1582" s="211" t="str">
        <f t="shared" si="145"/>
        <v/>
      </c>
      <c r="S1582" s="213" t="str">
        <f t="shared" ca="1" si="146"/>
        <v/>
      </c>
      <c r="T1582" s="214" t="str">
        <f t="shared" ca="1" si="150"/>
        <v/>
      </c>
    </row>
    <row r="1583" spans="1:20" x14ac:dyDescent="0.25">
      <c r="A1583" s="119" t="s">
        <v>7152</v>
      </c>
      <c r="B1583" s="260"/>
      <c r="C1583" s="264" t="str">
        <f>IF(ISERROR(VLOOKUP(B1583,'Tous les abonnés'!$A$6:$I$5491,2,0)),"",VLOOKUP(B1583,'Tous les abonnés'!$A$6:$I$5491,2,0))</f>
        <v/>
      </c>
      <c r="D1583" s="26"/>
      <c r="E1583" s="265"/>
      <c r="F1583" s="207" t="str">
        <f>IF(ISERROR(IF(VLOOKUP(D1583,Paramètres!$C$17:$H$33,6,0)="oui","illimité",VLOOKUP(D1583,Paramètres!$C$17:$H$33,5,0))),"",IF(VLOOKUP(D1583,Paramètres!$C$17:$H$33,6,0)="oui","illimité",VLOOKUP(D1583,Paramètres!$C$17:$H$33,5,0)))</f>
        <v/>
      </c>
      <c r="G1583" s="269" t="str">
        <f t="shared" si="147"/>
        <v/>
      </c>
      <c r="H1583" s="208"/>
      <c r="I1583" s="53"/>
      <c r="J1583" s="209"/>
      <c r="K1583" s="271"/>
      <c r="L1583" s="37"/>
      <c r="M1583" s="218"/>
      <c r="N1583" s="124"/>
      <c r="O1583" s="211" t="str">
        <f t="shared" ca="1" si="148"/>
        <v/>
      </c>
      <c r="P1583" s="212" t="str">
        <f>IF(ISERROR(VLOOKUP(L1583,Paramètres!$A$38:$B$40,2,0)),"",VLOOKUP(L1583,Paramètres!$A$38:$B$40,2,0))</f>
        <v/>
      </c>
      <c r="Q1583" s="211" t="str">
        <f t="shared" ca="1" si="149"/>
        <v/>
      </c>
      <c r="R1583" s="211" t="str">
        <f t="shared" si="145"/>
        <v/>
      </c>
      <c r="S1583" s="213" t="str">
        <f t="shared" ca="1" si="146"/>
        <v/>
      </c>
      <c r="T1583" s="214" t="str">
        <f t="shared" ca="1" si="150"/>
        <v/>
      </c>
    </row>
    <row r="1584" spans="1:20" x14ac:dyDescent="0.25">
      <c r="A1584" s="119" t="s">
        <v>7153</v>
      </c>
      <c r="B1584" s="260"/>
      <c r="C1584" s="264" t="str">
        <f>IF(ISERROR(VLOOKUP(B1584,'Tous les abonnés'!$A$6:$I$5491,2,0)),"",VLOOKUP(B1584,'Tous les abonnés'!$A$6:$I$5491,2,0))</f>
        <v/>
      </c>
      <c r="D1584" s="26"/>
      <c r="E1584" s="265"/>
      <c r="F1584" s="207" t="str">
        <f>IF(ISERROR(IF(VLOOKUP(D1584,Paramètres!$C$17:$H$33,6,0)="oui","illimité",VLOOKUP(D1584,Paramètres!$C$17:$H$33,5,0))),"",IF(VLOOKUP(D1584,Paramètres!$C$17:$H$33,6,0)="oui","illimité",VLOOKUP(D1584,Paramètres!$C$17:$H$33,5,0)))</f>
        <v/>
      </c>
      <c r="G1584" s="269" t="str">
        <f t="shared" si="147"/>
        <v/>
      </c>
      <c r="H1584" s="208"/>
      <c r="I1584" s="53"/>
      <c r="J1584" s="209"/>
      <c r="K1584" s="271"/>
      <c r="L1584" s="37"/>
      <c r="M1584" s="218"/>
      <c r="N1584" s="124"/>
      <c r="O1584" s="211" t="str">
        <f t="shared" ca="1" si="148"/>
        <v/>
      </c>
      <c r="P1584" s="212" t="str">
        <f>IF(ISERROR(VLOOKUP(L1584,Paramètres!$A$38:$B$40,2,0)),"",VLOOKUP(L1584,Paramètres!$A$38:$B$40,2,0))</f>
        <v/>
      </c>
      <c r="Q1584" s="211" t="str">
        <f t="shared" ca="1" si="149"/>
        <v/>
      </c>
      <c r="R1584" s="211" t="str">
        <f t="shared" si="145"/>
        <v/>
      </c>
      <c r="S1584" s="213" t="str">
        <f t="shared" ca="1" si="146"/>
        <v/>
      </c>
      <c r="T1584" s="214" t="str">
        <f t="shared" ca="1" si="150"/>
        <v/>
      </c>
    </row>
    <row r="1585" spans="1:20" x14ac:dyDescent="0.25">
      <c r="A1585" s="119" t="s">
        <v>7154</v>
      </c>
      <c r="B1585" s="260"/>
      <c r="C1585" s="264" t="str">
        <f>IF(ISERROR(VLOOKUP(B1585,'Tous les abonnés'!$A$6:$I$5491,2,0)),"",VLOOKUP(B1585,'Tous les abonnés'!$A$6:$I$5491,2,0))</f>
        <v/>
      </c>
      <c r="D1585" s="26"/>
      <c r="E1585" s="265"/>
      <c r="F1585" s="207" t="str">
        <f>IF(ISERROR(IF(VLOOKUP(D1585,Paramètres!$C$17:$H$33,6,0)="oui","illimité",VLOOKUP(D1585,Paramètres!$C$17:$H$33,5,0))),"",IF(VLOOKUP(D1585,Paramètres!$C$17:$H$33,6,0)="oui","illimité",VLOOKUP(D1585,Paramètres!$C$17:$H$33,5,0)))</f>
        <v/>
      </c>
      <c r="G1585" s="269" t="str">
        <f t="shared" si="147"/>
        <v/>
      </c>
      <c r="H1585" s="208"/>
      <c r="I1585" s="53"/>
      <c r="J1585" s="209"/>
      <c r="K1585" s="271"/>
      <c r="L1585" s="37"/>
      <c r="M1585" s="218"/>
      <c r="N1585" s="124"/>
      <c r="O1585" s="211" t="str">
        <f t="shared" ca="1" si="148"/>
        <v/>
      </c>
      <c r="P1585" s="212" t="str">
        <f>IF(ISERROR(VLOOKUP(L1585,Paramètres!$A$38:$B$40,2,0)),"",VLOOKUP(L1585,Paramètres!$A$38:$B$40,2,0))</f>
        <v/>
      </c>
      <c r="Q1585" s="211" t="str">
        <f t="shared" ca="1" si="149"/>
        <v/>
      </c>
      <c r="R1585" s="211" t="str">
        <f t="shared" si="145"/>
        <v/>
      </c>
      <c r="S1585" s="213" t="str">
        <f t="shared" ca="1" si="146"/>
        <v/>
      </c>
      <c r="T1585" s="214" t="str">
        <f t="shared" ca="1" si="150"/>
        <v/>
      </c>
    </row>
    <row r="1586" spans="1:20" x14ac:dyDescent="0.25">
      <c r="A1586" s="119" t="s">
        <v>7155</v>
      </c>
      <c r="B1586" s="260"/>
      <c r="C1586" s="264" t="str">
        <f>IF(ISERROR(VLOOKUP(B1586,'Tous les abonnés'!$A$6:$I$5491,2,0)),"",VLOOKUP(B1586,'Tous les abonnés'!$A$6:$I$5491,2,0))</f>
        <v/>
      </c>
      <c r="D1586" s="26"/>
      <c r="E1586" s="265"/>
      <c r="F1586" s="207" t="str">
        <f>IF(ISERROR(IF(VLOOKUP(D1586,Paramètres!$C$17:$H$33,6,0)="oui","illimité",VLOOKUP(D1586,Paramètres!$C$17:$H$33,5,0))),"",IF(VLOOKUP(D1586,Paramètres!$C$17:$H$33,6,0)="oui","illimité",VLOOKUP(D1586,Paramètres!$C$17:$H$33,5,0)))</f>
        <v/>
      </c>
      <c r="G1586" s="269" t="str">
        <f t="shared" si="147"/>
        <v/>
      </c>
      <c r="H1586" s="208"/>
      <c r="I1586" s="53"/>
      <c r="J1586" s="209"/>
      <c r="K1586" s="271"/>
      <c r="L1586" s="37"/>
      <c r="M1586" s="218"/>
      <c r="N1586" s="124"/>
      <c r="O1586" s="211" t="str">
        <f t="shared" ca="1" si="148"/>
        <v/>
      </c>
      <c r="P1586" s="212" t="str">
        <f>IF(ISERROR(VLOOKUP(L1586,Paramètres!$A$38:$B$40,2,0)),"",VLOOKUP(L1586,Paramètres!$A$38:$B$40,2,0))</f>
        <v/>
      </c>
      <c r="Q1586" s="211" t="str">
        <f t="shared" ca="1" si="149"/>
        <v/>
      </c>
      <c r="R1586" s="211" t="str">
        <f t="shared" si="145"/>
        <v/>
      </c>
      <c r="S1586" s="213" t="str">
        <f t="shared" ca="1" si="146"/>
        <v/>
      </c>
      <c r="T1586" s="214" t="str">
        <f t="shared" ca="1" si="150"/>
        <v/>
      </c>
    </row>
    <row r="1587" spans="1:20" x14ac:dyDescent="0.25">
      <c r="A1587" s="119" t="s">
        <v>7156</v>
      </c>
      <c r="B1587" s="260"/>
      <c r="C1587" s="264" t="str">
        <f>IF(ISERROR(VLOOKUP(B1587,'Tous les abonnés'!$A$6:$I$5491,2,0)),"",VLOOKUP(B1587,'Tous les abonnés'!$A$6:$I$5491,2,0))</f>
        <v/>
      </c>
      <c r="D1587" s="26"/>
      <c r="E1587" s="265"/>
      <c r="F1587" s="207" t="str">
        <f>IF(ISERROR(IF(VLOOKUP(D1587,Paramètres!$C$17:$H$33,6,0)="oui","illimité",VLOOKUP(D1587,Paramètres!$C$17:$H$33,5,0))),"",IF(VLOOKUP(D1587,Paramètres!$C$17:$H$33,6,0)="oui","illimité",VLOOKUP(D1587,Paramètres!$C$17:$H$33,5,0)))</f>
        <v/>
      </c>
      <c r="G1587" s="269" t="str">
        <f t="shared" si="147"/>
        <v/>
      </c>
      <c r="H1587" s="208"/>
      <c r="I1587" s="53"/>
      <c r="J1587" s="209"/>
      <c r="K1587" s="271"/>
      <c r="L1587" s="37"/>
      <c r="M1587" s="218"/>
      <c r="N1587" s="124"/>
      <c r="O1587" s="211" t="str">
        <f t="shared" ca="1" si="148"/>
        <v/>
      </c>
      <c r="P1587" s="212" t="str">
        <f>IF(ISERROR(VLOOKUP(L1587,Paramètres!$A$38:$B$40,2,0)),"",VLOOKUP(L1587,Paramètres!$A$38:$B$40,2,0))</f>
        <v/>
      </c>
      <c r="Q1587" s="211" t="str">
        <f t="shared" ca="1" si="149"/>
        <v/>
      </c>
      <c r="R1587" s="211" t="str">
        <f t="shared" si="145"/>
        <v/>
      </c>
      <c r="S1587" s="213" t="str">
        <f t="shared" ca="1" si="146"/>
        <v/>
      </c>
      <c r="T1587" s="214" t="str">
        <f t="shared" ca="1" si="150"/>
        <v/>
      </c>
    </row>
    <row r="1588" spans="1:20" x14ac:dyDescent="0.25">
      <c r="A1588" s="119" t="s">
        <v>7157</v>
      </c>
      <c r="B1588" s="260"/>
      <c r="C1588" s="264" t="str">
        <f>IF(ISERROR(VLOOKUP(B1588,'Tous les abonnés'!$A$6:$I$5491,2,0)),"",VLOOKUP(B1588,'Tous les abonnés'!$A$6:$I$5491,2,0))</f>
        <v/>
      </c>
      <c r="D1588" s="26"/>
      <c r="E1588" s="265"/>
      <c r="F1588" s="207" t="str">
        <f>IF(ISERROR(IF(VLOOKUP(D1588,Paramètres!$C$17:$H$33,6,0)="oui","illimité",VLOOKUP(D1588,Paramètres!$C$17:$H$33,5,0))),"",IF(VLOOKUP(D1588,Paramètres!$C$17:$H$33,6,0)="oui","illimité",VLOOKUP(D1588,Paramètres!$C$17:$H$33,5,0)))</f>
        <v/>
      </c>
      <c r="G1588" s="269" t="str">
        <f t="shared" si="147"/>
        <v/>
      </c>
      <c r="H1588" s="208"/>
      <c r="I1588" s="53"/>
      <c r="J1588" s="209"/>
      <c r="K1588" s="271"/>
      <c r="L1588" s="37"/>
      <c r="M1588" s="218"/>
      <c r="N1588" s="124"/>
      <c r="O1588" s="211" t="str">
        <f t="shared" ca="1" si="148"/>
        <v/>
      </c>
      <c r="P1588" s="212" t="str">
        <f>IF(ISERROR(VLOOKUP(L1588,Paramètres!$A$38:$B$40,2,0)),"",VLOOKUP(L1588,Paramètres!$A$38:$B$40,2,0))</f>
        <v/>
      </c>
      <c r="Q1588" s="211" t="str">
        <f t="shared" ca="1" si="149"/>
        <v/>
      </c>
      <c r="R1588" s="211" t="str">
        <f t="shared" si="145"/>
        <v/>
      </c>
      <c r="S1588" s="213" t="str">
        <f t="shared" ca="1" si="146"/>
        <v/>
      </c>
      <c r="T1588" s="214" t="str">
        <f t="shared" ca="1" si="150"/>
        <v/>
      </c>
    </row>
    <row r="1589" spans="1:20" x14ac:dyDescent="0.25">
      <c r="A1589" s="119" t="s">
        <v>7158</v>
      </c>
      <c r="B1589" s="260"/>
      <c r="C1589" s="264" t="str">
        <f>IF(ISERROR(VLOOKUP(B1589,'Tous les abonnés'!$A$6:$I$5491,2,0)),"",VLOOKUP(B1589,'Tous les abonnés'!$A$6:$I$5491,2,0))</f>
        <v/>
      </c>
      <c r="D1589" s="26"/>
      <c r="E1589" s="265"/>
      <c r="F1589" s="207" t="str">
        <f>IF(ISERROR(IF(VLOOKUP(D1589,Paramètres!$C$17:$H$33,6,0)="oui","illimité",VLOOKUP(D1589,Paramètres!$C$17:$H$33,5,0))),"",IF(VLOOKUP(D1589,Paramètres!$C$17:$H$33,6,0)="oui","illimité",VLOOKUP(D1589,Paramètres!$C$17:$H$33,5,0)))</f>
        <v/>
      </c>
      <c r="G1589" s="269" t="str">
        <f t="shared" si="147"/>
        <v/>
      </c>
      <c r="H1589" s="208"/>
      <c r="I1589" s="53"/>
      <c r="J1589" s="209"/>
      <c r="K1589" s="271"/>
      <c r="L1589" s="37"/>
      <c r="M1589" s="218"/>
      <c r="N1589" s="124"/>
      <c r="O1589" s="211" t="str">
        <f t="shared" ca="1" si="148"/>
        <v/>
      </c>
      <c r="P1589" s="212" t="str">
        <f>IF(ISERROR(VLOOKUP(L1589,Paramètres!$A$38:$B$40,2,0)),"",VLOOKUP(L1589,Paramètres!$A$38:$B$40,2,0))</f>
        <v/>
      </c>
      <c r="Q1589" s="211" t="str">
        <f t="shared" ca="1" si="149"/>
        <v/>
      </c>
      <c r="R1589" s="211" t="str">
        <f t="shared" si="145"/>
        <v/>
      </c>
      <c r="S1589" s="213" t="str">
        <f t="shared" ca="1" si="146"/>
        <v/>
      </c>
      <c r="T1589" s="214" t="str">
        <f t="shared" ca="1" si="150"/>
        <v/>
      </c>
    </row>
    <row r="1590" spans="1:20" x14ac:dyDescent="0.25">
      <c r="A1590" s="119" t="s">
        <v>7159</v>
      </c>
      <c r="B1590" s="260"/>
      <c r="C1590" s="264" t="str">
        <f>IF(ISERROR(VLOOKUP(B1590,'Tous les abonnés'!$A$6:$I$5491,2,0)),"",VLOOKUP(B1590,'Tous les abonnés'!$A$6:$I$5491,2,0))</f>
        <v/>
      </c>
      <c r="D1590" s="26"/>
      <c r="E1590" s="265"/>
      <c r="F1590" s="207" t="str">
        <f>IF(ISERROR(IF(VLOOKUP(D1590,Paramètres!$C$17:$H$33,6,0)="oui","illimité",VLOOKUP(D1590,Paramètres!$C$17:$H$33,5,0))),"",IF(VLOOKUP(D1590,Paramètres!$C$17:$H$33,6,0)="oui","illimité",VLOOKUP(D1590,Paramètres!$C$17:$H$33,5,0)))</f>
        <v/>
      </c>
      <c r="G1590" s="269" t="str">
        <f t="shared" si="147"/>
        <v/>
      </c>
      <c r="H1590" s="208"/>
      <c r="I1590" s="53"/>
      <c r="J1590" s="209"/>
      <c r="K1590" s="271"/>
      <c r="L1590" s="37"/>
      <c r="M1590" s="218"/>
      <c r="N1590" s="124"/>
      <c r="O1590" s="211" t="str">
        <f t="shared" ca="1" si="148"/>
        <v/>
      </c>
      <c r="P1590" s="212" t="str">
        <f>IF(ISERROR(VLOOKUP(L1590,Paramètres!$A$38:$B$40,2,0)),"",VLOOKUP(L1590,Paramètres!$A$38:$B$40,2,0))</f>
        <v/>
      </c>
      <c r="Q1590" s="211" t="str">
        <f t="shared" ca="1" si="149"/>
        <v/>
      </c>
      <c r="R1590" s="211" t="str">
        <f t="shared" si="145"/>
        <v/>
      </c>
      <c r="S1590" s="213" t="str">
        <f t="shared" ca="1" si="146"/>
        <v/>
      </c>
      <c r="T1590" s="214" t="str">
        <f t="shared" ca="1" si="150"/>
        <v/>
      </c>
    </row>
    <row r="1591" spans="1:20" x14ac:dyDescent="0.25">
      <c r="A1591" s="119" t="s">
        <v>7160</v>
      </c>
      <c r="B1591" s="260"/>
      <c r="C1591" s="264" t="str">
        <f>IF(ISERROR(VLOOKUP(B1591,'Tous les abonnés'!$A$6:$I$5491,2,0)),"",VLOOKUP(B1591,'Tous les abonnés'!$A$6:$I$5491,2,0))</f>
        <v/>
      </c>
      <c r="D1591" s="26"/>
      <c r="E1591" s="265"/>
      <c r="F1591" s="207" t="str">
        <f>IF(ISERROR(IF(VLOOKUP(D1591,Paramètres!$C$17:$H$33,6,0)="oui","illimité",VLOOKUP(D1591,Paramètres!$C$17:$H$33,5,0))),"",IF(VLOOKUP(D1591,Paramètres!$C$17:$H$33,6,0)="oui","illimité",VLOOKUP(D1591,Paramètres!$C$17:$H$33,5,0)))</f>
        <v/>
      </c>
      <c r="G1591" s="269" t="str">
        <f t="shared" si="147"/>
        <v/>
      </c>
      <c r="H1591" s="208"/>
      <c r="I1591" s="53"/>
      <c r="J1591" s="209"/>
      <c r="K1591" s="271"/>
      <c r="L1591" s="37"/>
      <c r="M1591" s="218"/>
      <c r="N1591" s="124"/>
      <c r="O1591" s="211" t="str">
        <f t="shared" ca="1" si="148"/>
        <v/>
      </c>
      <c r="P1591" s="212" t="str">
        <f>IF(ISERROR(VLOOKUP(L1591,Paramètres!$A$38:$B$40,2,0)),"",VLOOKUP(L1591,Paramètres!$A$38:$B$40,2,0))</f>
        <v/>
      </c>
      <c r="Q1591" s="211" t="str">
        <f t="shared" ca="1" si="149"/>
        <v/>
      </c>
      <c r="R1591" s="211" t="str">
        <f t="shared" si="145"/>
        <v/>
      </c>
      <c r="S1591" s="213" t="str">
        <f t="shared" ca="1" si="146"/>
        <v/>
      </c>
      <c r="T1591" s="214" t="str">
        <f t="shared" ca="1" si="150"/>
        <v/>
      </c>
    </row>
    <row r="1592" spans="1:20" x14ac:dyDescent="0.25">
      <c r="A1592" s="119" t="s">
        <v>7161</v>
      </c>
      <c r="B1592" s="260"/>
      <c r="C1592" s="264" t="str">
        <f>IF(ISERROR(VLOOKUP(B1592,'Tous les abonnés'!$A$6:$I$5491,2,0)),"",VLOOKUP(B1592,'Tous les abonnés'!$A$6:$I$5491,2,0))</f>
        <v/>
      </c>
      <c r="D1592" s="26"/>
      <c r="E1592" s="265"/>
      <c r="F1592" s="207" t="str">
        <f>IF(ISERROR(IF(VLOOKUP(D1592,Paramètres!$C$17:$H$33,6,0)="oui","illimité",VLOOKUP(D1592,Paramètres!$C$17:$H$33,5,0))),"",IF(VLOOKUP(D1592,Paramètres!$C$17:$H$33,6,0)="oui","illimité",VLOOKUP(D1592,Paramètres!$C$17:$H$33,5,0)))</f>
        <v/>
      </c>
      <c r="G1592" s="269" t="str">
        <f t="shared" si="147"/>
        <v/>
      </c>
      <c r="H1592" s="208"/>
      <c r="I1592" s="53"/>
      <c r="J1592" s="209"/>
      <c r="K1592" s="271"/>
      <c r="L1592" s="37"/>
      <c r="M1592" s="218"/>
      <c r="N1592" s="124"/>
      <c r="O1592" s="211" t="str">
        <f t="shared" ca="1" si="148"/>
        <v/>
      </c>
      <c r="P1592" s="212" t="str">
        <f>IF(ISERROR(VLOOKUP(L1592,Paramètres!$A$38:$B$40,2,0)),"",VLOOKUP(L1592,Paramètres!$A$38:$B$40,2,0))</f>
        <v/>
      </c>
      <c r="Q1592" s="211" t="str">
        <f t="shared" ca="1" si="149"/>
        <v/>
      </c>
      <c r="R1592" s="211" t="str">
        <f t="shared" si="145"/>
        <v/>
      </c>
      <c r="S1592" s="213" t="str">
        <f t="shared" ca="1" si="146"/>
        <v/>
      </c>
      <c r="T1592" s="214" t="str">
        <f t="shared" ca="1" si="150"/>
        <v/>
      </c>
    </row>
    <row r="1593" spans="1:20" x14ac:dyDescent="0.25">
      <c r="A1593" s="119" t="s">
        <v>7162</v>
      </c>
      <c r="B1593" s="260"/>
      <c r="C1593" s="264" t="str">
        <f>IF(ISERROR(VLOOKUP(B1593,'Tous les abonnés'!$A$6:$I$5491,2,0)),"",VLOOKUP(B1593,'Tous les abonnés'!$A$6:$I$5491,2,0))</f>
        <v/>
      </c>
      <c r="D1593" s="26"/>
      <c r="E1593" s="265"/>
      <c r="F1593" s="207" t="str">
        <f>IF(ISERROR(IF(VLOOKUP(D1593,Paramètres!$C$17:$H$33,6,0)="oui","illimité",VLOOKUP(D1593,Paramètres!$C$17:$H$33,5,0))),"",IF(VLOOKUP(D1593,Paramètres!$C$17:$H$33,6,0)="oui","illimité",VLOOKUP(D1593,Paramètres!$C$17:$H$33,5,0)))</f>
        <v/>
      </c>
      <c r="G1593" s="269" t="str">
        <f t="shared" si="147"/>
        <v/>
      </c>
      <c r="H1593" s="208"/>
      <c r="I1593" s="53"/>
      <c r="J1593" s="209"/>
      <c r="K1593" s="271"/>
      <c r="L1593" s="37"/>
      <c r="M1593" s="218"/>
      <c r="N1593" s="124"/>
      <c r="O1593" s="211" t="str">
        <f t="shared" ca="1" si="148"/>
        <v/>
      </c>
      <c r="P1593" s="212" t="str">
        <f>IF(ISERROR(VLOOKUP(L1593,Paramètres!$A$38:$B$40,2,0)),"",VLOOKUP(L1593,Paramètres!$A$38:$B$40,2,0))</f>
        <v/>
      </c>
      <c r="Q1593" s="211" t="str">
        <f t="shared" ca="1" si="149"/>
        <v/>
      </c>
      <c r="R1593" s="211" t="str">
        <f t="shared" si="145"/>
        <v/>
      </c>
      <c r="S1593" s="213" t="str">
        <f t="shared" ca="1" si="146"/>
        <v/>
      </c>
      <c r="T1593" s="214" t="str">
        <f t="shared" ca="1" si="150"/>
        <v/>
      </c>
    </row>
    <row r="1594" spans="1:20" x14ac:dyDescent="0.25">
      <c r="A1594" s="119" t="s">
        <v>7163</v>
      </c>
      <c r="B1594" s="260"/>
      <c r="C1594" s="264" t="str">
        <f>IF(ISERROR(VLOOKUP(B1594,'Tous les abonnés'!$A$6:$I$5491,2,0)),"",VLOOKUP(B1594,'Tous les abonnés'!$A$6:$I$5491,2,0))</f>
        <v/>
      </c>
      <c r="D1594" s="26"/>
      <c r="E1594" s="265"/>
      <c r="F1594" s="207" t="str">
        <f>IF(ISERROR(IF(VLOOKUP(D1594,Paramètres!$C$17:$H$33,6,0)="oui","illimité",VLOOKUP(D1594,Paramètres!$C$17:$H$33,5,0))),"",IF(VLOOKUP(D1594,Paramètres!$C$17:$H$33,6,0)="oui","illimité",VLOOKUP(D1594,Paramètres!$C$17:$H$33,5,0)))</f>
        <v/>
      </c>
      <c r="G1594" s="269" t="str">
        <f t="shared" si="147"/>
        <v/>
      </c>
      <c r="H1594" s="208"/>
      <c r="I1594" s="53"/>
      <c r="J1594" s="209"/>
      <c r="K1594" s="271"/>
      <c r="L1594" s="37"/>
      <c r="M1594" s="218"/>
      <c r="N1594" s="124"/>
      <c r="O1594" s="211" t="str">
        <f t="shared" ca="1" si="148"/>
        <v/>
      </c>
      <c r="P1594" s="212" t="str">
        <f>IF(ISERROR(VLOOKUP(L1594,Paramètres!$A$38:$B$40,2,0)),"",VLOOKUP(L1594,Paramètres!$A$38:$B$40,2,0))</f>
        <v/>
      </c>
      <c r="Q1594" s="211" t="str">
        <f t="shared" ca="1" si="149"/>
        <v/>
      </c>
      <c r="R1594" s="211" t="str">
        <f t="shared" si="145"/>
        <v/>
      </c>
      <c r="S1594" s="213" t="str">
        <f t="shared" ca="1" si="146"/>
        <v/>
      </c>
      <c r="T1594" s="214" t="str">
        <f t="shared" ca="1" si="150"/>
        <v/>
      </c>
    </row>
    <row r="1595" spans="1:20" x14ac:dyDescent="0.25">
      <c r="A1595" s="119" t="s">
        <v>7164</v>
      </c>
      <c r="B1595" s="260"/>
      <c r="C1595" s="264" t="str">
        <f>IF(ISERROR(VLOOKUP(B1595,'Tous les abonnés'!$A$6:$I$5491,2,0)),"",VLOOKUP(B1595,'Tous les abonnés'!$A$6:$I$5491,2,0))</f>
        <v/>
      </c>
      <c r="D1595" s="26"/>
      <c r="E1595" s="265"/>
      <c r="F1595" s="207" t="str">
        <f>IF(ISERROR(IF(VLOOKUP(D1595,Paramètres!$C$17:$H$33,6,0)="oui","illimité",VLOOKUP(D1595,Paramètres!$C$17:$H$33,5,0))),"",IF(VLOOKUP(D1595,Paramètres!$C$17:$H$33,6,0)="oui","illimité",VLOOKUP(D1595,Paramètres!$C$17:$H$33,5,0)))</f>
        <v/>
      </c>
      <c r="G1595" s="269" t="str">
        <f t="shared" si="147"/>
        <v/>
      </c>
      <c r="H1595" s="208"/>
      <c r="I1595" s="53"/>
      <c r="J1595" s="209"/>
      <c r="K1595" s="271"/>
      <c r="L1595" s="37"/>
      <c r="M1595" s="218"/>
      <c r="N1595" s="124"/>
      <c r="O1595" s="211" t="str">
        <f t="shared" ca="1" si="148"/>
        <v/>
      </c>
      <c r="P1595" s="212" t="str">
        <f>IF(ISERROR(VLOOKUP(L1595,Paramètres!$A$38:$B$40,2,0)),"",VLOOKUP(L1595,Paramètres!$A$38:$B$40,2,0))</f>
        <v/>
      </c>
      <c r="Q1595" s="211" t="str">
        <f t="shared" ca="1" si="149"/>
        <v/>
      </c>
      <c r="R1595" s="211" t="str">
        <f t="shared" si="145"/>
        <v/>
      </c>
      <c r="S1595" s="213" t="str">
        <f t="shared" ca="1" si="146"/>
        <v/>
      </c>
      <c r="T1595" s="214" t="str">
        <f t="shared" ca="1" si="150"/>
        <v/>
      </c>
    </row>
    <row r="1596" spans="1:20" x14ac:dyDescent="0.25">
      <c r="A1596" s="119" t="s">
        <v>7165</v>
      </c>
      <c r="B1596" s="260"/>
      <c r="C1596" s="264" t="str">
        <f>IF(ISERROR(VLOOKUP(B1596,'Tous les abonnés'!$A$6:$I$5491,2,0)),"",VLOOKUP(B1596,'Tous les abonnés'!$A$6:$I$5491,2,0))</f>
        <v/>
      </c>
      <c r="D1596" s="26"/>
      <c r="E1596" s="265"/>
      <c r="F1596" s="207" t="str">
        <f>IF(ISERROR(IF(VLOOKUP(D1596,Paramètres!$C$17:$H$33,6,0)="oui","illimité",VLOOKUP(D1596,Paramètres!$C$17:$H$33,5,0))),"",IF(VLOOKUP(D1596,Paramètres!$C$17:$H$33,6,0)="oui","illimité",VLOOKUP(D1596,Paramètres!$C$17:$H$33,5,0)))</f>
        <v/>
      </c>
      <c r="G1596" s="269" t="str">
        <f t="shared" si="147"/>
        <v/>
      </c>
      <c r="H1596" s="208"/>
      <c r="I1596" s="53"/>
      <c r="J1596" s="209"/>
      <c r="K1596" s="271"/>
      <c r="L1596" s="37"/>
      <c r="M1596" s="218"/>
      <c r="N1596" s="124"/>
      <c r="O1596" s="211" t="str">
        <f t="shared" ca="1" si="148"/>
        <v/>
      </c>
      <c r="P1596" s="212" t="str">
        <f>IF(ISERROR(VLOOKUP(L1596,Paramètres!$A$38:$B$40,2,0)),"",VLOOKUP(L1596,Paramètres!$A$38:$B$40,2,0))</f>
        <v/>
      </c>
      <c r="Q1596" s="211" t="str">
        <f t="shared" ca="1" si="149"/>
        <v/>
      </c>
      <c r="R1596" s="211" t="str">
        <f t="shared" si="145"/>
        <v/>
      </c>
      <c r="S1596" s="213" t="str">
        <f t="shared" ca="1" si="146"/>
        <v/>
      </c>
      <c r="T1596" s="214" t="str">
        <f t="shared" ca="1" si="150"/>
        <v/>
      </c>
    </row>
    <row r="1597" spans="1:20" x14ac:dyDescent="0.25">
      <c r="A1597" s="119" t="s">
        <v>7166</v>
      </c>
      <c r="B1597" s="260"/>
      <c r="C1597" s="264" t="str">
        <f>IF(ISERROR(VLOOKUP(B1597,'Tous les abonnés'!$A$6:$I$5491,2,0)),"",VLOOKUP(B1597,'Tous les abonnés'!$A$6:$I$5491,2,0))</f>
        <v/>
      </c>
      <c r="D1597" s="26"/>
      <c r="E1597" s="265"/>
      <c r="F1597" s="207" t="str">
        <f>IF(ISERROR(IF(VLOOKUP(D1597,Paramètres!$C$17:$H$33,6,0)="oui","illimité",VLOOKUP(D1597,Paramètres!$C$17:$H$33,5,0))),"",IF(VLOOKUP(D1597,Paramètres!$C$17:$H$33,6,0)="oui","illimité",VLOOKUP(D1597,Paramètres!$C$17:$H$33,5,0)))</f>
        <v/>
      </c>
      <c r="G1597" s="269" t="str">
        <f t="shared" si="147"/>
        <v/>
      </c>
      <c r="H1597" s="208"/>
      <c r="I1597" s="53"/>
      <c r="J1597" s="209"/>
      <c r="K1597" s="271"/>
      <c r="L1597" s="37"/>
      <c r="M1597" s="218"/>
      <c r="N1597" s="124"/>
      <c r="O1597" s="211" t="str">
        <f t="shared" ca="1" si="148"/>
        <v/>
      </c>
      <c r="P1597" s="212" t="str">
        <f>IF(ISERROR(VLOOKUP(L1597,Paramètres!$A$38:$B$40,2,0)),"",VLOOKUP(L1597,Paramètres!$A$38:$B$40,2,0))</f>
        <v/>
      </c>
      <c r="Q1597" s="211" t="str">
        <f t="shared" ca="1" si="149"/>
        <v/>
      </c>
      <c r="R1597" s="211" t="str">
        <f t="shared" si="145"/>
        <v/>
      </c>
      <c r="S1597" s="213" t="str">
        <f t="shared" ca="1" si="146"/>
        <v/>
      </c>
      <c r="T1597" s="214" t="str">
        <f t="shared" ca="1" si="150"/>
        <v/>
      </c>
    </row>
    <row r="1598" spans="1:20" x14ac:dyDescent="0.25">
      <c r="A1598" s="119" t="s">
        <v>7167</v>
      </c>
      <c r="B1598" s="260"/>
      <c r="C1598" s="264" t="str">
        <f>IF(ISERROR(VLOOKUP(B1598,'Tous les abonnés'!$A$6:$I$5491,2,0)),"",VLOOKUP(B1598,'Tous les abonnés'!$A$6:$I$5491,2,0))</f>
        <v/>
      </c>
      <c r="D1598" s="26"/>
      <c r="E1598" s="265"/>
      <c r="F1598" s="207" t="str">
        <f>IF(ISERROR(IF(VLOOKUP(D1598,Paramètres!$C$17:$H$33,6,0)="oui","illimité",VLOOKUP(D1598,Paramètres!$C$17:$H$33,5,0))),"",IF(VLOOKUP(D1598,Paramètres!$C$17:$H$33,6,0)="oui","illimité",VLOOKUP(D1598,Paramètres!$C$17:$H$33,5,0)))</f>
        <v/>
      </c>
      <c r="G1598" s="269" t="str">
        <f t="shared" si="147"/>
        <v/>
      </c>
      <c r="H1598" s="208"/>
      <c r="I1598" s="53"/>
      <c r="J1598" s="209"/>
      <c r="K1598" s="271"/>
      <c r="L1598" s="37"/>
      <c r="M1598" s="218"/>
      <c r="N1598" s="124"/>
      <c r="O1598" s="211" t="str">
        <f t="shared" ca="1" si="148"/>
        <v/>
      </c>
      <c r="P1598" s="212" t="str">
        <f>IF(ISERROR(VLOOKUP(L1598,Paramètres!$A$38:$B$40,2,0)),"",VLOOKUP(L1598,Paramètres!$A$38:$B$40,2,0))</f>
        <v/>
      </c>
      <c r="Q1598" s="211" t="str">
        <f t="shared" ca="1" si="149"/>
        <v/>
      </c>
      <c r="R1598" s="211" t="str">
        <f t="shared" si="145"/>
        <v/>
      </c>
      <c r="S1598" s="213" t="str">
        <f t="shared" ca="1" si="146"/>
        <v/>
      </c>
      <c r="T1598" s="214" t="str">
        <f t="shared" ca="1" si="150"/>
        <v/>
      </c>
    </row>
    <row r="1599" spans="1:20" x14ac:dyDescent="0.25">
      <c r="A1599" s="119" t="s">
        <v>7168</v>
      </c>
      <c r="B1599" s="260"/>
      <c r="C1599" s="264" t="str">
        <f>IF(ISERROR(VLOOKUP(B1599,'Tous les abonnés'!$A$6:$I$5491,2,0)),"",VLOOKUP(B1599,'Tous les abonnés'!$A$6:$I$5491,2,0))</f>
        <v/>
      </c>
      <c r="D1599" s="26"/>
      <c r="E1599" s="265"/>
      <c r="F1599" s="207" t="str">
        <f>IF(ISERROR(IF(VLOOKUP(D1599,Paramètres!$C$17:$H$33,6,0)="oui","illimité",VLOOKUP(D1599,Paramètres!$C$17:$H$33,5,0))),"",IF(VLOOKUP(D1599,Paramètres!$C$17:$H$33,6,0)="oui","illimité",VLOOKUP(D1599,Paramètres!$C$17:$H$33,5,0)))</f>
        <v/>
      </c>
      <c r="G1599" s="269" t="str">
        <f t="shared" si="147"/>
        <v/>
      </c>
      <c r="H1599" s="208"/>
      <c r="I1599" s="53"/>
      <c r="J1599" s="209"/>
      <c r="K1599" s="271"/>
      <c r="L1599" s="37"/>
      <c r="M1599" s="218"/>
      <c r="N1599" s="124"/>
      <c r="O1599" s="211" t="str">
        <f t="shared" ca="1" si="148"/>
        <v/>
      </c>
      <c r="P1599" s="212" t="str">
        <f>IF(ISERROR(VLOOKUP(L1599,Paramètres!$A$38:$B$40,2,0)),"",VLOOKUP(L1599,Paramètres!$A$38:$B$40,2,0))</f>
        <v/>
      </c>
      <c r="Q1599" s="211" t="str">
        <f t="shared" ca="1" si="149"/>
        <v/>
      </c>
      <c r="R1599" s="211" t="str">
        <f t="shared" si="145"/>
        <v/>
      </c>
      <c r="S1599" s="213" t="str">
        <f t="shared" ca="1" si="146"/>
        <v/>
      </c>
      <c r="T1599" s="214" t="str">
        <f t="shared" ca="1" si="150"/>
        <v/>
      </c>
    </row>
    <row r="1600" spans="1:20" x14ac:dyDescent="0.25">
      <c r="A1600" s="119" t="s">
        <v>7169</v>
      </c>
      <c r="B1600" s="260"/>
      <c r="C1600" s="264" t="str">
        <f>IF(ISERROR(VLOOKUP(B1600,'Tous les abonnés'!$A$6:$I$5491,2,0)),"",VLOOKUP(B1600,'Tous les abonnés'!$A$6:$I$5491,2,0))</f>
        <v/>
      </c>
      <c r="D1600" s="26"/>
      <c r="E1600" s="265"/>
      <c r="F1600" s="207" t="str">
        <f>IF(ISERROR(IF(VLOOKUP(D1600,Paramètres!$C$17:$H$33,6,0)="oui","illimité",VLOOKUP(D1600,Paramètres!$C$17:$H$33,5,0))),"",IF(VLOOKUP(D1600,Paramètres!$C$17:$H$33,6,0)="oui","illimité",VLOOKUP(D1600,Paramètres!$C$17:$H$33,5,0)))</f>
        <v/>
      </c>
      <c r="G1600" s="269" t="str">
        <f t="shared" si="147"/>
        <v/>
      </c>
      <c r="H1600" s="208"/>
      <c r="I1600" s="53"/>
      <c r="J1600" s="209"/>
      <c r="K1600" s="271"/>
      <c r="L1600" s="37"/>
      <c r="M1600" s="218"/>
      <c r="N1600" s="124"/>
      <c r="O1600" s="211" t="str">
        <f t="shared" ca="1" si="148"/>
        <v/>
      </c>
      <c r="P1600" s="212" t="str">
        <f>IF(ISERROR(VLOOKUP(L1600,Paramètres!$A$38:$B$40,2,0)),"",VLOOKUP(L1600,Paramètres!$A$38:$B$40,2,0))</f>
        <v/>
      </c>
      <c r="Q1600" s="211" t="str">
        <f t="shared" ca="1" si="149"/>
        <v/>
      </c>
      <c r="R1600" s="211" t="str">
        <f t="shared" si="145"/>
        <v/>
      </c>
      <c r="S1600" s="213" t="str">
        <f t="shared" ca="1" si="146"/>
        <v/>
      </c>
      <c r="T1600" s="214" t="str">
        <f t="shared" ca="1" si="150"/>
        <v/>
      </c>
    </row>
    <row r="1601" spans="1:20" x14ac:dyDescent="0.25">
      <c r="A1601" s="119" t="s">
        <v>7170</v>
      </c>
      <c r="B1601" s="260"/>
      <c r="C1601" s="264" t="str">
        <f>IF(ISERROR(VLOOKUP(B1601,'Tous les abonnés'!$A$6:$I$5491,2,0)),"",VLOOKUP(B1601,'Tous les abonnés'!$A$6:$I$5491,2,0))</f>
        <v/>
      </c>
      <c r="D1601" s="26"/>
      <c r="E1601" s="265"/>
      <c r="F1601" s="207" t="str">
        <f>IF(ISERROR(IF(VLOOKUP(D1601,Paramètres!$C$17:$H$33,6,0)="oui","illimité",VLOOKUP(D1601,Paramètres!$C$17:$H$33,5,0))),"",IF(VLOOKUP(D1601,Paramètres!$C$17:$H$33,6,0)="oui","illimité",VLOOKUP(D1601,Paramètres!$C$17:$H$33,5,0)))</f>
        <v/>
      </c>
      <c r="G1601" s="269" t="str">
        <f t="shared" si="147"/>
        <v/>
      </c>
      <c r="H1601" s="208"/>
      <c r="I1601" s="53"/>
      <c r="J1601" s="209"/>
      <c r="K1601" s="271"/>
      <c r="L1601" s="37"/>
      <c r="M1601" s="218"/>
      <c r="N1601" s="124"/>
      <c r="O1601" s="211" t="str">
        <f t="shared" ca="1" si="148"/>
        <v/>
      </c>
      <c r="P1601" s="212" t="str">
        <f>IF(ISERROR(VLOOKUP(L1601,Paramètres!$A$38:$B$40,2,0)),"",VLOOKUP(L1601,Paramètres!$A$38:$B$40,2,0))</f>
        <v/>
      </c>
      <c r="Q1601" s="211" t="str">
        <f t="shared" ca="1" si="149"/>
        <v/>
      </c>
      <c r="R1601" s="211" t="str">
        <f t="shared" si="145"/>
        <v/>
      </c>
      <c r="S1601" s="213" t="str">
        <f t="shared" ca="1" si="146"/>
        <v/>
      </c>
      <c r="T1601" s="214" t="str">
        <f t="shared" ca="1" si="150"/>
        <v/>
      </c>
    </row>
    <row r="1602" spans="1:20" x14ac:dyDescent="0.25">
      <c r="A1602" s="119" t="s">
        <v>7171</v>
      </c>
      <c r="B1602" s="260"/>
      <c r="C1602" s="264" t="str">
        <f>IF(ISERROR(VLOOKUP(B1602,'Tous les abonnés'!$A$6:$I$5491,2,0)),"",VLOOKUP(B1602,'Tous les abonnés'!$A$6:$I$5491,2,0))</f>
        <v/>
      </c>
      <c r="D1602" s="26"/>
      <c r="E1602" s="265"/>
      <c r="F1602" s="207" t="str">
        <f>IF(ISERROR(IF(VLOOKUP(D1602,Paramètres!$C$17:$H$33,6,0)="oui","illimité",VLOOKUP(D1602,Paramètres!$C$17:$H$33,5,0))),"",IF(VLOOKUP(D1602,Paramètres!$C$17:$H$33,6,0)="oui","illimité",VLOOKUP(D1602,Paramètres!$C$17:$H$33,5,0)))</f>
        <v/>
      </c>
      <c r="G1602" s="269" t="str">
        <f t="shared" si="147"/>
        <v/>
      </c>
      <c r="H1602" s="208"/>
      <c r="I1602" s="53"/>
      <c r="J1602" s="209"/>
      <c r="K1602" s="271"/>
      <c r="L1602" s="37"/>
      <c r="M1602" s="218"/>
      <c r="N1602" s="124"/>
      <c r="O1602" s="211" t="str">
        <f t="shared" ca="1" si="148"/>
        <v/>
      </c>
      <c r="P1602" s="212" t="str">
        <f>IF(ISERROR(VLOOKUP(L1602,Paramètres!$A$38:$B$40,2,0)),"",VLOOKUP(L1602,Paramètres!$A$38:$B$40,2,0))</f>
        <v/>
      </c>
      <c r="Q1602" s="211" t="str">
        <f t="shared" ca="1" si="149"/>
        <v/>
      </c>
      <c r="R1602" s="211" t="str">
        <f t="shared" si="145"/>
        <v/>
      </c>
      <c r="S1602" s="213" t="str">
        <f t="shared" ca="1" si="146"/>
        <v/>
      </c>
      <c r="T1602" s="214" t="str">
        <f t="shared" ca="1" si="150"/>
        <v/>
      </c>
    </row>
    <row r="1603" spans="1:20" x14ac:dyDescent="0.25">
      <c r="A1603" s="119" t="s">
        <v>7172</v>
      </c>
      <c r="B1603" s="260"/>
      <c r="C1603" s="264" t="str">
        <f>IF(ISERROR(VLOOKUP(B1603,'Tous les abonnés'!$A$6:$I$5491,2,0)),"",VLOOKUP(B1603,'Tous les abonnés'!$A$6:$I$5491,2,0))</f>
        <v/>
      </c>
      <c r="D1603" s="26"/>
      <c r="E1603" s="265"/>
      <c r="F1603" s="207" t="str">
        <f>IF(ISERROR(IF(VLOOKUP(D1603,Paramètres!$C$17:$H$33,6,0)="oui","illimité",VLOOKUP(D1603,Paramètres!$C$17:$H$33,5,0))),"",IF(VLOOKUP(D1603,Paramètres!$C$17:$H$33,6,0)="oui","illimité",VLOOKUP(D1603,Paramètres!$C$17:$H$33,5,0)))</f>
        <v/>
      </c>
      <c r="G1603" s="269" t="str">
        <f t="shared" si="147"/>
        <v/>
      </c>
      <c r="H1603" s="208"/>
      <c r="I1603" s="53"/>
      <c r="J1603" s="209"/>
      <c r="K1603" s="271"/>
      <c r="L1603" s="37"/>
      <c r="M1603" s="218"/>
      <c r="N1603" s="124"/>
      <c r="O1603" s="211" t="str">
        <f t="shared" ca="1" si="148"/>
        <v/>
      </c>
      <c r="P1603" s="212" t="str">
        <f>IF(ISERROR(VLOOKUP(L1603,Paramètres!$A$38:$B$40,2,0)),"",VLOOKUP(L1603,Paramètres!$A$38:$B$40,2,0))</f>
        <v/>
      </c>
      <c r="Q1603" s="211" t="str">
        <f t="shared" ca="1" si="149"/>
        <v/>
      </c>
      <c r="R1603" s="211" t="str">
        <f t="shared" si="145"/>
        <v/>
      </c>
      <c r="S1603" s="213" t="str">
        <f t="shared" ca="1" si="146"/>
        <v/>
      </c>
      <c r="T1603" s="214" t="str">
        <f t="shared" ca="1" si="150"/>
        <v/>
      </c>
    </row>
    <row r="1604" spans="1:20" x14ac:dyDescent="0.25">
      <c r="A1604" s="119" t="s">
        <v>7173</v>
      </c>
      <c r="B1604" s="260"/>
      <c r="C1604" s="264" t="str">
        <f>IF(ISERROR(VLOOKUP(B1604,'Tous les abonnés'!$A$6:$I$5491,2,0)),"",VLOOKUP(B1604,'Tous les abonnés'!$A$6:$I$5491,2,0))</f>
        <v/>
      </c>
      <c r="D1604" s="26"/>
      <c r="E1604" s="265"/>
      <c r="F1604" s="207" t="str">
        <f>IF(ISERROR(IF(VLOOKUP(D1604,Paramètres!$C$17:$H$33,6,0)="oui","illimité",VLOOKUP(D1604,Paramètres!$C$17:$H$33,5,0))),"",IF(VLOOKUP(D1604,Paramètres!$C$17:$H$33,6,0)="oui","illimité",VLOOKUP(D1604,Paramètres!$C$17:$H$33,5,0)))</f>
        <v/>
      </c>
      <c r="G1604" s="269" t="str">
        <f t="shared" si="147"/>
        <v/>
      </c>
      <c r="H1604" s="208"/>
      <c r="I1604" s="53"/>
      <c r="J1604" s="209"/>
      <c r="K1604" s="271"/>
      <c r="L1604" s="37"/>
      <c r="M1604" s="218"/>
      <c r="N1604" s="124"/>
      <c r="O1604" s="211" t="str">
        <f t="shared" ca="1" si="148"/>
        <v/>
      </c>
      <c r="P1604" s="212" t="str">
        <f>IF(ISERROR(VLOOKUP(L1604,Paramètres!$A$38:$B$40,2,0)),"",VLOOKUP(L1604,Paramètres!$A$38:$B$40,2,0))</f>
        <v/>
      </c>
      <c r="Q1604" s="211" t="str">
        <f t="shared" ca="1" si="149"/>
        <v/>
      </c>
      <c r="R1604" s="211" t="str">
        <f t="shared" si="145"/>
        <v/>
      </c>
      <c r="S1604" s="213" t="str">
        <f t="shared" ca="1" si="146"/>
        <v/>
      </c>
      <c r="T1604" s="214" t="str">
        <f t="shared" ca="1" si="150"/>
        <v/>
      </c>
    </row>
    <row r="1605" spans="1:20" x14ac:dyDescent="0.25">
      <c r="A1605" s="119" t="s">
        <v>7174</v>
      </c>
      <c r="B1605" s="260"/>
      <c r="C1605" s="264" t="str">
        <f>IF(ISERROR(VLOOKUP(B1605,'Tous les abonnés'!$A$6:$I$5491,2,0)),"",VLOOKUP(B1605,'Tous les abonnés'!$A$6:$I$5491,2,0))</f>
        <v/>
      </c>
      <c r="D1605" s="26"/>
      <c r="E1605" s="265"/>
      <c r="F1605" s="207" t="str">
        <f>IF(ISERROR(IF(VLOOKUP(D1605,Paramètres!$C$17:$H$33,6,0)="oui","illimité",VLOOKUP(D1605,Paramètres!$C$17:$H$33,5,0))),"",IF(VLOOKUP(D1605,Paramètres!$C$17:$H$33,6,0)="oui","illimité",VLOOKUP(D1605,Paramètres!$C$17:$H$33,5,0)))</f>
        <v/>
      </c>
      <c r="G1605" s="269" t="str">
        <f t="shared" si="147"/>
        <v/>
      </c>
      <c r="H1605" s="208"/>
      <c r="I1605" s="53"/>
      <c r="J1605" s="209"/>
      <c r="K1605" s="271"/>
      <c r="L1605" s="37"/>
      <c r="M1605" s="218"/>
      <c r="N1605" s="124"/>
      <c r="O1605" s="211" t="str">
        <f t="shared" ca="1" si="148"/>
        <v/>
      </c>
      <c r="P1605" s="212" t="str">
        <f>IF(ISERROR(VLOOKUP(L1605,Paramètres!$A$38:$B$40,2,0)),"",VLOOKUP(L1605,Paramètres!$A$38:$B$40,2,0))</f>
        <v/>
      </c>
      <c r="Q1605" s="211" t="str">
        <f t="shared" ca="1" si="149"/>
        <v/>
      </c>
      <c r="R1605" s="211" t="str">
        <f t="shared" si="145"/>
        <v/>
      </c>
      <c r="S1605" s="213" t="str">
        <f t="shared" ca="1" si="146"/>
        <v/>
      </c>
      <c r="T1605" s="214" t="str">
        <f t="shared" ca="1" si="150"/>
        <v/>
      </c>
    </row>
    <row r="1606" spans="1:20" x14ac:dyDescent="0.25">
      <c r="A1606" s="119" t="s">
        <v>7175</v>
      </c>
      <c r="B1606" s="260"/>
      <c r="C1606" s="264" t="str">
        <f>IF(ISERROR(VLOOKUP(B1606,'Tous les abonnés'!$A$6:$I$5491,2,0)),"",VLOOKUP(B1606,'Tous les abonnés'!$A$6:$I$5491,2,0))</f>
        <v/>
      </c>
      <c r="D1606" s="26"/>
      <c r="E1606" s="265"/>
      <c r="F1606" s="207" t="str">
        <f>IF(ISERROR(IF(VLOOKUP(D1606,Paramètres!$C$17:$H$33,6,0)="oui","illimité",VLOOKUP(D1606,Paramètres!$C$17:$H$33,5,0))),"",IF(VLOOKUP(D1606,Paramètres!$C$17:$H$33,6,0)="oui","illimité",VLOOKUP(D1606,Paramètres!$C$17:$H$33,5,0)))</f>
        <v/>
      </c>
      <c r="G1606" s="269" t="str">
        <f t="shared" si="147"/>
        <v/>
      </c>
      <c r="H1606" s="208"/>
      <c r="I1606" s="53"/>
      <c r="J1606" s="209"/>
      <c r="K1606" s="271"/>
      <c r="L1606" s="37"/>
      <c r="M1606" s="218"/>
      <c r="N1606" s="124"/>
      <c r="O1606" s="211" t="str">
        <f t="shared" ca="1" si="148"/>
        <v/>
      </c>
      <c r="P1606" s="212" t="str">
        <f>IF(ISERROR(VLOOKUP(L1606,Paramètres!$A$38:$B$40,2,0)),"",VLOOKUP(L1606,Paramètres!$A$38:$B$40,2,0))</f>
        <v/>
      </c>
      <c r="Q1606" s="211" t="str">
        <f t="shared" ca="1" si="149"/>
        <v/>
      </c>
      <c r="R1606" s="211" t="str">
        <f t="shared" si="145"/>
        <v/>
      </c>
      <c r="S1606" s="213" t="str">
        <f t="shared" ca="1" si="146"/>
        <v/>
      </c>
      <c r="T1606" s="214" t="str">
        <f t="shared" ca="1" si="150"/>
        <v/>
      </c>
    </row>
    <row r="1607" spans="1:20" x14ac:dyDescent="0.25">
      <c r="A1607" s="119" t="s">
        <v>7176</v>
      </c>
      <c r="B1607" s="260"/>
      <c r="C1607" s="264" t="str">
        <f>IF(ISERROR(VLOOKUP(B1607,'Tous les abonnés'!$A$6:$I$5491,2,0)),"",VLOOKUP(B1607,'Tous les abonnés'!$A$6:$I$5491,2,0))</f>
        <v/>
      </c>
      <c r="D1607" s="26"/>
      <c r="E1607" s="265"/>
      <c r="F1607" s="207" t="str">
        <f>IF(ISERROR(IF(VLOOKUP(D1607,Paramètres!$C$17:$H$33,6,0)="oui","illimité",VLOOKUP(D1607,Paramètres!$C$17:$H$33,5,0))),"",IF(VLOOKUP(D1607,Paramètres!$C$17:$H$33,6,0)="oui","illimité",VLOOKUP(D1607,Paramètres!$C$17:$H$33,5,0)))</f>
        <v/>
      </c>
      <c r="G1607" s="269" t="str">
        <f t="shared" si="147"/>
        <v/>
      </c>
      <c r="H1607" s="208"/>
      <c r="I1607" s="53"/>
      <c r="J1607" s="209"/>
      <c r="K1607" s="271"/>
      <c r="L1607" s="37"/>
      <c r="M1607" s="218"/>
      <c r="N1607" s="124"/>
      <c r="O1607" s="211" t="str">
        <f t="shared" ca="1" si="148"/>
        <v/>
      </c>
      <c r="P1607" s="212" t="str">
        <f>IF(ISERROR(VLOOKUP(L1607,Paramètres!$A$38:$B$40,2,0)),"",VLOOKUP(L1607,Paramètres!$A$38:$B$40,2,0))</f>
        <v/>
      </c>
      <c r="Q1607" s="211" t="str">
        <f t="shared" ca="1" si="149"/>
        <v/>
      </c>
      <c r="R1607" s="211" t="str">
        <f t="shared" ref="R1607:R1670" si="151">IF(L1607="en 1 fois",1,IF(F1607="illimité",O1607/P1607,IF(ISERROR(F1607/P1607),"",ROUND(F1607/P1607,0))))</f>
        <v/>
      </c>
      <c r="S1607" s="213" t="str">
        <f t="shared" ref="S1607:S1670" ca="1" si="152">IF(ISERROR(IF(F1607="illimité",Q1607*J1607,IF(L1607="en 1 fois",J1607,J1607*Q1607/R1607))),"",IF(F1607="illimité",Q1607*J1607,IF(L1607="en 1 fois",J1607,J1607*Q1607/R1607)))</f>
        <v/>
      </c>
      <c r="T1607" s="214" t="str">
        <f t="shared" ca="1" si="150"/>
        <v/>
      </c>
    </row>
    <row r="1608" spans="1:20" x14ac:dyDescent="0.25">
      <c r="A1608" s="119" t="s">
        <v>7177</v>
      </c>
      <c r="B1608" s="260"/>
      <c r="C1608" s="264" t="str">
        <f>IF(ISERROR(VLOOKUP(B1608,'Tous les abonnés'!$A$6:$I$5491,2,0)),"",VLOOKUP(B1608,'Tous les abonnés'!$A$6:$I$5491,2,0))</f>
        <v/>
      </c>
      <c r="D1608" s="26"/>
      <c r="E1608" s="265"/>
      <c r="F1608" s="207" t="str">
        <f>IF(ISERROR(IF(VLOOKUP(D1608,Paramètres!$C$17:$H$33,6,0)="oui","illimité",VLOOKUP(D1608,Paramètres!$C$17:$H$33,5,0))),"",IF(VLOOKUP(D1608,Paramètres!$C$17:$H$33,6,0)="oui","illimité",VLOOKUP(D1608,Paramètres!$C$17:$H$33,5,0)))</f>
        <v/>
      </c>
      <c r="G1608" s="269" t="str">
        <f t="shared" ref="G1608:G1671" si="153">IF(ISBLANK(K1608),IF(ISERROR(E1608+F1608),"",E1608+F1608),K1608)</f>
        <v/>
      </c>
      <c r="H1608" s="208"/>
      <c r="I1608" s="53"/>
      <c r="J1608" s="209"/>
      <c r="K1608" s="271"/>
      <c r="L1608" s="37"/>
      <c r="M1608" s="218"/>
      <c r="N1608" s="124"/>
      <c r="O1608" s="211" t="str">
        <f t="shared" ref="O1608:O1671" ca="1" si="154">IF(ISBLANK(E1608),"",IF(TODAY()&gt;G1608,G1608-E1608,TODAY()-E1608))</f>
        <v/>
      </c>
      <c r="P1608" s="212" t="str">
        <f>IF(ISERROR(VLOOKUP(L1608,Paramètres!$A$38:$B$40,2,0)),"",VLOOKUP(L1608,Paramètres!$A$38:$B$40,2,0))</f>
        <v/>
      </c>
      <c r="Q1608" s="211" t="str">
        <f t="shared" ref="Q1608:Q1671" ca="1" si="155">IF(ISERROR(O1608/P1608),"",ROUND(O1608/P1608,0))</f>
        <v/>
      </c>
      <c r="R1608" s="211" t="str">
        <f t="shared" si="151"/>
        <v/>
      </c>
      <c r="S1608" s="213" t="str">
        <f t="shared" ca="1" si="152"/>
        <v/>
      </c>
      <c r="T1608" s="214" t="str">
        <f t="shared" ref="T1608:T1671" ca="1" si="156">IF(ISERROR(S1608-N1608),"",S1608-N1608)</f>
        <v/>
      </c>
    </row>
    <row r="1609" spans="1:20" x14ac:dyDescent="0.25">
      <c r="A1609" s="119" t="s">
        <v>7178</v>
      </c>
      <c r="B1609" s="260"/>
      <c r="C1609" s="264" t="str">
        <f>IF(ISERROR(VLOOKUP(B1609,'Tous les abonnés'!$A$6:$I$5491,2,0)),"",VLOOKUP(B1609,'Tous les abonnés'!$A$6:$I$5491,2,0))</f>
        <v/>
      </c>
      <c r="D1609" s="26"/>
      <c r="E1609" s="265"/>
      <c r="F1609" s="207" t="str">
        <f>IF(ISERROR(IF(VLOOKUP(D1609,Paramètres!$C$17:$H$33,6,0)="oui","illimité",VLOOKUP(D1609,Paramètres!$C$17:$H$33,5,0))),"",IF(VLOOKUP(D1609,Paramètres!$C$17:$H$33,6,0)="oui","illimité",VLOOKUP(D1609,Paramètres!$C$17:$H$33,5,0)))</f>
        <v/>
      </c>
      <c r="G1609" s="269" t="str">
        <f t="shared" si="153"/>
        <v/>
      </c>
      <c r="H1609" s="208"/>
      <c r="I1609" s="53"/>
      <c r="J1609" s="209"/>
      <c r="K1609" s="271"/>
      <c r="L1609" s="37"/>
      <c r="M1609" s="218"/>
      <c r="N1609" s="124"/>
      <c r="O1609" s="211" t="str">
        <f t="shared" ca="1" si="154"/>
        <v/>
      </c>
      <c r="P1609" s="212" t="str">
        <f>IF(ISERROR(VLOOKUP(L1609,Paramètres!$A$38:$B$40,2,0)),"",VLOOKUP(L1609,Paramètres!$A$38:$B$40,2,0))</f>
        <v/>
      </c>
      <c r="Q1609" s="211" t="str">
        <f t="shared" ca="1" si="155"/>
        <v/>
      </c>
      <c r="R1609" s="211" t="str">
        <f t="shared" si="151"/>
        <v/>
      </c>
      <c r="S1609" s="213" t="str">
        <f t="shared" ca="1" si="152"/>
        <v/>
      </c>
      <c r="T1609" s="214" t="str">
        <f t="shared" ca="1" si="156"/>
        <v/>
      </c>
    </row>
    <row r="1610" spans="1:20" x14ac:dyDescent="0.25">
      <c r="A1610" s="119" t="s">
        <v>7179</v>
      </c>
      <c r="B1610" s="260"/>
      <c r="C1610" s="264" t="str">
        <f>IF(ISERROR(VLOOKUP(B1610,'Tous les abonnés'!$A$6:$I$5491,2,0)),"",VLOOKUP(B1610,'Tous les abonnés'!$A$6:$I$5491,2,0))</f>
        <v/>
      </c>
      <c r="D1610" s="26"/>
      <c r="E1610" s="265"/>
      <c r="F1610" s="207" t="str">
        <f>IF(ISERROR(IF(VLOOKUP(D1610,Paramètres!$C$17:$H$33,6,0)="oui","illimité",VLOOKUP(D1610,Paramètres!$C$17:$H$33,5,0))),"",IF(VLOOKUP(D1610,Paramètres!$C$17:$H$33,6,0)="oui","illimité",VLOOKUP(D1610,Paramètres!$C$17:$H$33,5,0)))</f>
        <v/>
      </c>
      <c r="G1610" s="269" t="str">
        <f t="shared" si="153"/>
        <v/>
      </c>
      <c r="H1610" s="208"/>
      <c r="I1610" s="53"/>
      <c r="J1610" s="209"/>
      <c r="K1610" s="271"/>
      <c r="L1610" s="37"/>
      <c r="M1610" s="218"/>
      <c r="N1610" s="124"/>
      <c r="O1610" s="211" t="str">
        <f t="shared" ca="1" si="154"/>
        <v/>
      </c>
      <c r="P1610" s="212" t="str">
        <f>IF(ISERROR(VLOOKUP(L1610,Paramètres!$A$38:$B$40,2,0)),"",VLOOKUP(L1610,Paramètres!$A$38:$B$40,2,0))</f>
        <v/>
      </c>
      <c r="Q1610" s="211" t="str">
        <f t="shared" ca="1" si="155"/>
        <v/>
      </c>
      <c r="R1610" s="211" t="str">
        <f t="shared" si="151"/>
        <v/>
      </c>
      <c r="S1610" s="213" t="str">
        <f t="shared" ca="1" si="152"/>
        <v/>
      </c>
      <c r="T1610" s="214" t="str">
        <f t="shared" ca="1" si="156"/>
        <v/>
      </c>
    </row>
    <row r="1611" spans="1:20" x14ac:dyDescent="0.25">
      <c r="A1611" s="119" t="s">
        <v>7180</v>
      </c>
      <c r="B1611" s="260"/>
      <c r="C1611" s="264" t="str">
        <f>IF(ISERROR(VLOOKUP(B1611,'Tous les abonnés'!$A$6:$I$5491,2,0)),"",VLOOKUP(B1611,'Tous les abonnés'!$A$6:$I$5491,2,0))</f>
        <v/>
      </c>
      <c r="D1611" s="26"/>
      <c r="E1611" s="265"/>
      <c r="F1611" s="207" t="str">
        <f>IF(ISERROR(IF(VLOOKUP(D1611,Paramètres!$C$17:$H$33,6,0)="oui","illimité",VLOOKUP(D1611,Paramètres!$C$17:$H$33,5,0))),"",IF(VLOOKUP(D1611,Paramètres!$C$17:$H$33,6,0)="oui","illimité",VLOOKUP(D1611,Paramètres!$C$17:$H$33,5,0)))</f>
        <v/>
      </c>
      <c r="G1611" s="269" t="str">
        <f t="shared" si="153"/>
        <v/>
      </c>
      <c r="H1611" s="208"/>
      <c r="I1611" s="53"/>
      <c r="J1611" s="209"/>
      <c r="K1611" s="271"/>
      <c r="L1611" s="37"/>
      <c r="M1611" s="218"/>
      <c r="N1611" s="124"/>
      <c r="O1611" s="211" t="str">
        <f t="shared" ca="1" si="154"/>
        <v/>
      </c>
      <c r="P1611" s="212" t="str">
        <f>IF(ISERROR(VLOOKUP(L1611,Paramètres!$A$38:$B$40,2,0)),"",VLOOKUP(L1611,Paramètres!$A$38:$B$40,2,0))</f>
        <v/>
      </c>
      <c r="Q1611" s="211" t="str">
        <f t="shared" ca="1" si="155"/>
        <v/>
      </c>
      <c r="R1611" s="211" t="str">
        <f t="shared" si="151"/>
        <v/>
      </c>
      <c r="S1611" s="213" t="str">
        <f t="shared" ca="1" si="152"/>
        <v/>
      </c>
      <c r="T1611" s="214" t="str">
        <f t="shared" ca="1" si="156"/>
        <v/>
      </c>
    </row>
    <row r="1612" spans="1:20" x14ac:dyDescent="0.25">
      <c r="A1612" s="119" t="s">
        <v>7181</v>
      </c>
      <c r="B1612" s="260"/>
      <c r="C1612" s="264" t="str">
        <f>IF(ISERROR(VLOOKUP(B1612,'Tous les abonnés'!$A$6:$I$5491,2,0)),"",VLOOKUP(B1612,'Tous les abonnés'!$A$6:$I$5491,2,0))</f>
        <v/>
      </c>
      <c r="D1612" s="26"/>
      <c r="E1612" s="265"/>
      <c r="F1612" s="207" t="str">
        <f>IF(ISERROR(IF(VLOOKUP(D1612,Paramètres!$C$17:$H$33,6,0)="oui","illimité",VLOOKUP(D1612,Paramètres!$C$17:$H$33,5,0))),"",IF(VLOOKUP(D1612,Paramètres!$C$17:$H$33,6,0)="oui","illimité",VLOOKUP(D1612,Paramètres!$C$17:$H$33,5,0)))</f>
        <v/>
      </c>
      <c r="G1612" s="269" t="str">
        <f t="shared" si="153"/>
        <v/>
      </c>
      <c r="H1612" s="208"/>
      <c r="I1612" s="53"/>
      <c r="J1612" s="209"/>
      <c r="K1612" s="271"/>
      <c r="L1612" s="37"/>
      <c r="M1612" s="218"/>
      <c r="N1612" s="124"/>
      <c r="O1612" s="211" t="str">
        <f t="shared" ca="1" si="154"/>
        <v/>
      </c>
      <c r="P1612" s="212" t="str">
        <f>IF(ISERROR(VLOOKUP(L1612,Paramètres!$A$38:$B$40,2,0)),"",VLOOKUP(L1612,Paramètres!$A$38:$B$40,2,0))</f>
        <v/>
      </c>
      <c r="Q1612" s="211" t="str">
        <f t="shared" ca="1" si="155"/>
        <v/>
      </c>
      <c r="R1612" s="211" t="str">
        <f t="shared" si="151"/>
        <v/>
      </c>
      <c r="S1612" s="213" t="str">
        <f t="shared" ca="1" si="152"/>
        <v/>
      </c>
      <c r="T1612" s="214" t="str">
        <f t="shared" ca="1" si="156"/>
        <v/>
      </c>
    </row>
    <row r="1613" spans="1:20" x14ac:dyDescent="0.25">
      <c r="A1613" s="119" t="s">
        <v>7182</v>
      </c>
      <c r="B1613" s="260"/>
      <c r="C1613" s="264" t="str">
        <f>IF(ISERROR(VLOOKUP(B1613,'Tous les abonnés'!$A$6:$I$5491,2,0)),"",VLOOKUP(B1613,'Tous les abonnés'!$A$6:$I$5491,2,0))</f>
        <v/>
      </c>
      <c r="D1613" s="26"/>
      <c r="E1613" s="265"/>
      <c r="F1613" s="207" t="str">
        <f>IF(ISERROR(IF(VLOOKUP(D1613,Paramètres!$C$17:$H$33,6,0)="oui","illimité",VLOOKUP(D1613,Paramètres!$C$17:$H$33,5,0))),"",IF(VLOOKUP(D1613,Paramètres!$C$17:$H$33,6,0)="oui","illimité",VLOOKUP(D1613,Paramètres!$C$17:$H$33,5,0)))</f>
        <v/>
      </c>
      <c r="G1613" s="269" t="str">
        <f t="shared" si="153"/>
        <v/>
      </c>
      <c r="H1613" s="208"/>
      <c r="I1613" s="53"/>
      <c r="J1613" s="209"/>
      <c r="K1613" s="271"/>
      <c r="L1613" s="37"/>
      <c r="M1613" s="218"/>
      <c r="N1613" s="124"/>
      <c r="O1613" s="211" t="str">
        <f t="shared" ca="1" si="154"/>
        <v/>
      </c>
      <c r="P1613" s="212" t="str">
        <f>IF(ISERROR(VLOOKUP(L1613,Paramètres!$A$38:$B$40,2,0)),"",VLOOKUP(L1613,Paramètres!$A$38:$B$40,2,0))</f>
        <v/>
      </c>
      <c r="Q1613" s="211" t="str">
        <f t="shared" ca="1" si="155"/>
        <v/>
      </c>
      <c r="R1613" s="211" t="str">
        <f t="shared" si="151"/>
        <v/>
      </c>
      <c r="S1613" s="213" t="str">
        <f t="shared" ca="1" si="152"/>
        <v/>
      </c>
      <c r="T1613" s="214" t="str">
        <f t="shared" ca="1" si="156"/>
        <v/>
      </c>
    </row>
    <row r="1614" spans="1:20" x14ac:dyDescent="0.25">
      <c r="A1614" s="119" t="s">
        <v>7183</v>
      </c>
      <c r="B1614" s="260"/>
      <c r="C1614" s="264" t="str">
        <f>IF(ISERROR(VLOOKUP(B1614,'Tous les abonnés'!$A$6:$I$5491,2,0)),"",VLOOKUP(B1614,'Tous les abonnés'!$A$6:$I$5491,2,0))</f>
        <v/>
      </c>
      <c r="D1614" s="26"/>
      <c r="E1614" s="265"/>
      <c r="F1614" s="207" t="str">
        <f>IF(ISERROR(IF(VLOOKUP(D1614,Paramètres!$C$17:$H$33,6,0)="oui","illimité",VLOOKUP(D1614,Paramètres!$C$17:$H$33,5,0))),"",IF(VLOOKUP(D1614,Paramètres!$C$17:$H$33,6,0)="oui","illimité",VLOOKUP(D1614,Paramètres!$C$17:$H$33,5,0)))</f>
        <v/>
      </c>
      <c r="G1614" s="269" t="str">
        <f t="shared" si="153"/>
        <v/>
      </c>
      <c r="H1614" s="208"/>
      <c r="I1614" s="53"/>
      <c r="J1614" s="209"/>
      <c r="K1614" s="271"/>
      <c r="L1614" s="37"/>
      <c r="M1614" s="218"/>
      <c r="N1614" s="124"/>
      <c r="O1614" s="211" t="str">
        <f t="shared" ca="1" si="154"/>
        <v/>
      </c>
      <c r="P1614" s="212" t="str">
        <f>IF(ISERROR(VLOOKUP(L1614,Paramètres!$A$38:$B$40,2,0)),"",VLOOKUP(L1614,Paramètres!$A$38:$B$40,2,0))</f>
        <v/>
      </c>
      <c r="Q1614" s="211" t="str">
        <f t="shared" ca="1" si="155"/>
        <v/>
      </c>
      <c r="R1614" s="211" t="str">
        <f t="shared" si="151"/>
        <v/>
      </c>
      <c r="S1614" s="213" t="str">
        <f t="shared" ca="1" si="152"/>
        <v/>
      </c>
      <c r="T1614" s="214" t="str">
        <f t="shared" ca="1" si="156"/>
        <v/>
      </c>
    </row>
    <row r="1615" spans="1:20" x14ac:dyDescent="0.25">
      <c r="A1615" s="119" t="s">
        <v>7184</v>
      </c>
      <c r="B1615" s="260"/>
      <c r="C1615" s="264" t="str">
        <f>IF(ISERROR(VLOOKUP(B1615,'Tous les abonnés'!$A$6:$I$5491,2,0)),"",VLOOKUP(B1615,'Tous les abonnés'!$A$6:$I$5491,2,0))</f>
        <v/>
      </c>
      <c r="D1615" s="26"/>
      <c r="E1615" s="265"/>
      <c r="F1615" s="207" t="str">
        <f>IF(ISERROR(IF(VLOOKUP(D1615,Paramètres!$C$17:$H$33,6,0)="oui","illimité",VLOOKUP(D1615,Paramètres!$C$17:$H$33,5,0))),"",IF(VLOOKUP(D1615,Paramètres!$C$17:$H$33,6,0)="oui","illimité",VLOOKUP(D1615,Paramètres!$C$17:$H$33,5,0)))</f>
        <v/>
      </c>
      <c r="G1615" s="269" t="str">
        <f t="shared" si="153"/>
        <v/>
      </c>
      <c r="H1615" s="208"/>
      <c r="I1615" s="53"/>
      <c r="J1615" s="209"/>
      <c r="K1615" s="271"/>
      <c r="L1615" s="37"/>
      <c r="M1615" s="218"/>
      <c r="N1615" s="124"/>
      <c r="O1615" s="211" t="str">
        <f t="shared" ca="1" si="154"/>
        <v/>
      </c>
      <c r="P1615" s="212" t="str">
        <f>IF(ISERROR(VLOOKUP(L1615,Paramètres!$A$38:$B$40,2,0)),"",VLOOKUP(L1615,Paramètres!$A$38:$B$40,2,0))</f>
        <v/>
      </c>
      <c r="Q1615" s="211" t="str">
        <f t="shared" ca="1" si="155"/>
        <v/>
      </c>
      <c r="R1615" s="211" t="str">
        <f t="shared" si="151"/>
        <v/>
      </c>
      <c r="S1615" s="213" t="str">
        <f t="shared" ca="1" si="152"/>
        <v/>
      </c>
      <c r="T1615" s="214" t="str">
        <f t="shared" ca="1" si="156"/>
        <v/>
      </c>
    </row>
    <row r="1616" spans="1:20" x14ac:dyDescent="0.25">
      <c r="A1616" s="119" t="s">
        <v>7185</v>
      </c>
      <c r="B1616" s="260"/>
      <c r="C1616" s="264" t="str">
        <f>IF(ISERROR(VLOOKUP(B1616,'Tous les abonnés'!$A$6:$I$5491,2,0)),"",VLOOKUP(B1616,'Tous les abonnés'!$A$6:$I$5491,2,0))</f>
        <v/>
      </c>
      <c r="D1616" s="26"/>
      <c r="E1616" s="265"/>
      <c r="F1616" s="207" t="str">
        <f>IF(ISERROR(IF(VLOOKUP(D1616,Paramètres!$C$17:$H$33,6,0)="oui","illimité",VLOOKUP(D1616,Paramètres!$C$17:$H$33,5,0))),"",IF(VLOOKUP(D1616,Paramètres!$C$17:$H$33,6,0)="oui","illimité",VLOOKUP(D1616,Paramètres!$C$17:$H$33,5,0)))</f>
        <v/>
      </c>
      <c r="G1616" s="269" t="str">
        <f t="shared" si="153"/>
        <v/>
      </c>
      <c r="H1616" s="208"/>
      <c r="I1616" s="53"/>
      <c r="J1616" s="209"/>
      <c r="K1616" s="271"/>
      <c r="L1616" s="37"/>
      <c r="M1616" s="218"/>
      <c r="N1616" s="124"/>
      <c r="O1616" s="211" t="str">
        <f t="shared" ca="1" si="154"/>
        <v/>
      </c>
      <c r="P1616" s="212" t="str">
        <f>IF(ISERROR(VLOOKUP(L1616,Paramètres!$A$38:$B$40,2,0)),"",VLOOKUP(L1616,Paramètres!$A$38:$B$40,2,0))</f>
        <v/>
      </c>
      <c r="Q1616" s="211" t="str">
        <f t="shared" ca="1" si="155"/>
        <v/>
      </c>
      <c r="R1616" s="211" t="str">
        <f t="shared" si="151"/>
        <v/>
      </c>
      <c r="S1616" s="213" t="str">
        <f t="shared" ca="1" si="152"/>
        <v/>
      </c>
      <c r="T1616" s="214" t="str">
        <f t="shared" ca="1" si="156"/>
        <v/>
      </c>
    </row>
    <row r="1617" spans="1:20" x14ac:dyDescent="0.25">
      <c r="A1617" s="119" t="s">
        <v>7186</v>
      </c>
      <c r="B1617" s="260"/>
      <c r="C1617" s="264" t="str">
        <f>IF(ISERROR(VLOOKUP(B1617,'Tous les abonnés'!$A$6:$I$5491,2,0)),"",VLOOKUP(B1617,'Tous les abonnés'!$A$6:$I$5491,2,0))</f>
        <v/>
      </c>
      <c r="D1617" s="26"/>
      <c r="E1617" s="265"/>
      <c r="F1617" s="207" t="str">
        <f>IF(ISERROR(IF(VLOOKUP(D1617,Paramètres!$C$17:$H$33,6,0)="oui","illimité",VLOOKUP(D1617,Paramètres!$C$17:$H$33,5,0))),"",IF(VLOOKUP(D1617,Paramètres!$C$17:$H$33,6,0)="oui","illimité",VLOOKUP(D1617,Paramètres!$C$17:$H$33,5,0)))</f>
        <v/>
      </c>
      <c r="G1617" s="269" t="str">
        <f t="shared" si="153"/>
        <v/>
      </c>
      <c r="H1617" s="208"/>
      <c r="I1617" s="53"/>
      <c r="J1617" s="209"/>
      <c r="K1617" s="271"/>
      <c r="L1617" s="37"/>
      <c r="M1617" s="218"/>
      <c r="N1617" s="124"/>
      <c r="O1617" s="211" t="str">
        <f t="shared" ca="1" si="154"/>
        <v/>
      </c>
      <c r="P1617" s="212" t="str">
        <f>IF(ISERROR(VLOOKUP(L1617,Paramètres!$A$38:$B$40,2,0)),"",VLOOKUP(L1617,Paramètres!$A$38:$B$40,2,0))</f>
        <v/>
      </c>
      <c r="Q1617" s="211" t="str">
        <f t="shared" ca="1" si="155"/>
        <v/>
      </c>
      <c r="R1617" s="211" t="str">
        <f t="shared" si="151"/>
        <v/>
      </c>
      <c r="S1617" s="213" t="str">
        <f t="shared" ca="1" si="152"/>
        <v/>
      </c>
      <c r="T1617" s="214" t="str">
        <f t="shared" ca="1" si="156"/>
        <v/>
      </c>
    </row>
    <row r="1618" spans="1:20" x14ac:dyDescent="0.25">
      <c r="A1618" s="119" t="s">
        <v>7187</v>
      </c>
      <c r="B1618" s="260"/>
      <c r="C1618" s="264" t="str">
        <f>IF(ISERROR(VLOOKUP(B1618,'Tous les abonnés'!$A$6:$I$5491,2,0)),"",VLOOKUP(B1618,'Tous les abonnés'!$A$6:$I$5491,2,0))</f>
        <v/>
      </c>
      <c r="D1618" s="26"/>
      <c r="E1618" s="265"/>
      <c r="F1618" s="207" t="str">
        <f>IF(ISERROR(IF(VLOOKUP(D1618,Paramètres!$C$17:$H$33,6,0)="oui","illimité",VLOOKUP(D1618,Paramètres!$C$17:$H$33,5,0))),"",IF(VLOOKUP(D1618,Paramètres!$C$17:$H$33,6,0)="oui","illimité",VLOOKUP(D1618,Paramètres!$C$17:$H$33,5,0)))</f>
        <v/>
      </c>
      <c r="G1618" s="269" t="str">
        <f t="shared" si="153"/>
        <v/>
      </c>
      <c r="H1618" s="208"/>
      <c r="I1618" s="53"/>
      <c r="J1618" s="209"/>
      <c r="K1618" s="271"/>
      <c r="L1618" s="37"/>
      <c r="M1618" s="218"/>
      <c r="N1618" s="124"/>
      <c r="O1618" s="211" t="str">
        <f t="shared" ca="1" si="154"/>
        <v/>
      </c>
      <c r="P1618" s="212" t="str">
        <f>IF(ISERROR(VLOOKUP(L1618,Paramètres!$A$38:$B$40,2,0)),"",VLOOKUP(L1618,Paramètres!$A$38:$B$40,2,0))</f>
        <v/>
      </c>
      <c r="Q1618" s="211" t="str">
        <f t="shared" ca="1" si="155"/>
        <v/>
      </c>
      <c r="R1618" s="211" t="str">
        <f t="shared" si="151"/>
        <v/>
      </c>
      <c r="S1618" s="213" t="str">
        <f t="shared" ca="1" si="152"/>
        <v/>
      </c>
      <c r="T1618" s="214" t="str">
        <f t="shared" ca="1" si="156"/>
        <v/>
      </c>
    </row>
    <row r="1619" spans="1:20" x14ac:dyDescent="0.25">
      <c r="A1619" s="119" t="s">
        <v>7188</v>
      </c>
      <c r="B1619" s="260"/>
      <c r="C1619" s="264" t="str">
        <f>IF(ISERROR(VLOOKUP(B1619,'Tous les abonnés'!$A$6:$I$5491,2,0)),"",VLOOKUP(B1619,'Tous les abonnés'!$A$6:$I$5491,2,0))</f>
        <v/>
      </c>
      <c r="D1619" s="26"/>
      <c r="E1619" s="265"/>
      <c r="F1619" s="207" t="str">
        <f>IF(ISERROR(IF(VLOOKUP(D1619,Paramètres!$C$17:$H$33,6,0)="oui","illimité",VLOOKUP(D1619,Paramètres!$C$17:$H$33,5,0))),"",IF(VLOOKUP(D1619,Paramètres!$C$17:$H$33,6,0)="oui","illimité",VLOOKUP(D1619,Paramètres!$C$17:$H$33,5,0)))</f>
        <v/>
      </c>
      <c r="G1619" s="269" t="str">
        <f t="shared" si="153"/>
        <v/>
      </c>
      <c r="H1619" s="208"/>
      <c r="I1619" s="53"/>
      <c r="J1619" s="209"/>
      <c r="K1619" s="271"/>
      <c r="L1619" s="37"/>
      <c r="M1619" s="218"/>
      <c r="N1619" s="124"/>
      <c r="O1619" s="211" t="str">
        <f t="shared" ca="1" si="154"/>
        <v/>
      </c>
      <c r="P1619" s="212" t="str">
        <f>IF(ISERROR(VLOOKUP(L1619,Paramètres!$A$38:$B$40,2,0)),"",VLOOKUP(L1619,Paramètres!$A$38:$B$40,2,0))</f>
        <v/>
      </c>
      <c r="Q1619" s="211" t="str">
        <f t="shared" ca="1" si="155"/>
        <v/>
      </c>
      <c r="R1619" s="211" t="str">
        <f t="shared" si="151"/>
        <v/>
      </c>
      <c r="S1619" s="213" t="str">
        <f t="shared" ca="1" si="152"/>
        <v/>
      </c>
      <c r="T1619" s="214" t="str">
        <f t="shared" ca="1" si="156"/>
        <v/>
      </c>
    </row>
    <row r="1620" spans="1:20" x14ac:dyDescent="0.25">
      <c r="A1620" s="119" t="s">
        <v>7189</v>
      </c>
      <c r="B1620" s="260"/>
      <c r="C1620" s="264" t="str">
        <f>IF(ISERROR(VLOOKUP(B1620,'Tous les abonnés'!$A$6:$I$5491,2,0)),"",VLOOKUP(B1620,'Tous les abonnés'!$A$6:$I$5491,2,0))</f>
        <v/>
      </c>
      <c r="D1620" s="26"/>
      <c r="E1620" s="265"/>
      <c r="F1620" s="207" t="str">
        <f>IF(ISERROR(IF(VLOOKUP(D1620,Paramètres!$C$17:$H$33,6,0)="oui","illimité",VLOOKUP(D1620,Paramètres!$C$17:$H$33,5,0))),"",IF(VLOOKUP(D1620,Paramètres!$C$17:$H$33,6,0)="oui","illimité",VLOOKUP(D1620,Paramètres!$C$17:$H$33,5,0)))</f>
        <v/>
      </c>
      <c r="G1620" s="269" t="str">
        <f t="shared" si="153"/>
        <v/>
      </c>
      <c r="H1620" s="208"/>
      <c r="I1620" s="53"/>
      <c r="J1620" s="209"/>
      <c r="K1620" s="271"/>
      <c r="L1620" s="37"/>
      <c r="M1620" s="218"/>
      <c r="N1620" s="124"/>
      <c r="O1620" s="211" t="str">
        <f t="shared" ca="1" si="154"/>
        <v/>
      </c>
      <c r="P1620" s="212" t="str">
        <f>IF(ISERROR(VLOOKUP(L1620,Paramètres!$A$38:$B$40,2,0)),"",VLOOKUP(L1620,Paramètres!$A$38:$B$40,2,0))</f>
        <v/>
      </c>
      <c r="Q1620" s="211" t="str">
        <f t="shared" ca="1" si="155"/>
        <v/>
      </c>
      <c r="R1620" s="211" t="str">
        <f t="shared" si="151"/>
        <v/>
      </c>
      <c r="S1620" s="213" t="str">
        <f t="shared" ca="1" si="152"/>
        <v/>
      </c>
      <c r="T1620" s="214" t="str">
        <f t="shared" ca="1" si="156"/>
        <v/>
      </c>
    </row>
    <row r="1621" spans="1:20" x14ac:dyDescent="0.25">
      <c r="A1621" s="119" t="s">
        <v>7190</v>
      </c>
      <c r="B1621" s="260"/>
      <c r="C1621" s="264" t="str">
        <f>IF(ISERROR(VLOOKUP(B1621,'Tous les abonnés'!$A$6:$I$5491,2,0)),"",VLOOKUP(B1621,'Tous les abonnés'!$A$6:$I$5491,2,0))</f>
        <v/>
      </c>
      <c r="D1621" s="26"/>
      <c r="E1621" s="265"/>
      <c r="F1621" s="207" t="str">
        <f>IF(ISERROR(IF(VLOOKUP(D1621,Paramètres!$C$17:$H$33,6,0)="oui","illimité",VLOOKUP(D1621,Paramètres!$C$17:$H$33,5,0))),"",IF(VLOOKUP(D1621,Paramètres!$C$17:$H$33,6,0)="oui","illimité",VLOOKUP(D1621,Paramètres!$C$17:$H$33,5,0)))</f>
        <v/>
      </c>
      <c r="G1621" s="269" t="str">
        <f t="shared" si="153"/>
        <v/>
      </c>
      <c r="H1621" s="208"/>
      <c r="I1621" s="53"/>
      <c r="J1621" s="209"/>
      <c r="K1621" s="271"/>
      <c r="L1621" s="37"/>
      <c r="M1621" s="218"/>
      <c r="N1621" s="124"/>
      <c r="O1621" s="211" t="str">
        <f t="shared" ca="1" si="154"/>
        <v/>
      </c>
      <c r="P1621" s="212" t="str">
        <f>IF(ISERROR(VLOOKUP(L1621,Paramètres!$A$38:$B$40,2,0)),"",VLOOKUP(L1621,Paramètres!$A$38:$B$40,2,0))</f>
        <v/>
      </c>
      <c r="Q1621" s="211" t="str">
        <f t="shared" ca="1" si="155"/>
        <v/>
      </c>
      <c r="R1621" s="211" t="str">
        <f t="shared" si="151"/>
        <v/>
      </c>
      <c r="S1621" s="213" t="str">
        <f t="shared" ca="1" si="152"/>
        <v/>
      </c>
      <c r="T1621" s="214" t="str">
        <f t="shared" ca="1" si="156"/>
        <v/>
      </c>
    </row>
    <row r="1622" spans="1:20" x14ac:dyDescent="0.25">
      <c r="A1622" s="119" t="s">
        <v>7191</v>
      </c>
      <c r="B1622" s="260"/>
      <c r="C1622" s="264" t="str">
        <f>IF(ISERROR(VLOOKUP(B1622,'Tous les abonnés'!$A$6:$I$5491,2,0)),"",VLOOKUP(B1622,'Tous les abonnés'!$A$6:$I$5491,2,0))</f>
        <v/>
      </c>
      <c r="D1622" s="26"/>
      <c r="E1622" s="265"/>
      <c r="F1622" s="207" t="str">
        <f>IF(ISERROR(IF(VLOOKUP(D1622,Paramètres!$C$17:$H$33,6,0)="oui","illimité",VLOOKUP(D1622,Paramètres!$C$17:$H$33,5,0))),"",IF(VLOOKUP(D1622,Paramètres!$C$17:$H$33,6,0)="oui","illimité",VLOOKUP(D1622,Paramètres!$C$17:$H$33,5,0)))</f>
        <v/>
      </c>
      <c r="G1622" s="269" t="str">
        <f t="shared" si="153"/>
        <v/>
      </c>
      <c r="H1622" s="208"/>
      <c r="I1622" s="53"/>
      <c r="J1622" s="209"/>
      <c r="K1622" s="271"/>
      <c r="L1622" s="37"/>
      <c r="M1622" s="218"/>
      <c r="N1622" s="124"/>
      <c r="O1622" s="211" t="str">
        <f t="shared" ca="1" si="154"/>
        <v/>
      </c>
      <c r="P1622" s="212" t="str">
        <f>IF(ISERROR(VLOOKUP(L1622,Paramètres!$A$38:$B$40,2,0)),"",VLOOKUP(L1622,Paramètres!$A$38:$B$40,2,0))</f>
        <v/>
      </c>
      <c r="Q1622" s="211" t="str">
        <f t="shared" ca="1" si="155"/>
        <v/>
      </c>
      <c r="R1622" s="211" t="str">
        <f t="shared" si="151"/>
        <v/>
      </c>
      <c r="S1622" s="213" t="str">
        <f t="shared" ca="1" si="152"/>
        <v/>
      </c>
      <c r="T1622" s="214" t="str">
        <f t="shared" ca="1" si="156"/>
        <v/>
      </c>
    </row>
    <row r="1623" spans="1:20" x14ac:dyDescent="0.25">
      <c r="A1623" s="119" t="s">
        <v>7192</v>
      </c>
      <c r="B1623" s="260"/>
      <c r="C1623" s="264" t="str">
        <f>IF(ISERROR(VLOOKUP(B1623,'Tous les abonnés'!$A$6:$I$5491,2,0)),"",VLOOKUP(B1623,'Tous les abonnés'!$A$6:$I$5491,2,0))</f>
        <v/>
      </c>
      <c r="D1623" s="26"/>
      <c r="E1623" s="265"/>
      <c r="F1623" s="207" t="str">
        <f>IF(ISERROR(IF(VLOOKUP(D1623,Paramètres!$C$17:$H$33,6,0)="oui","illimité",VLOOKUP(D1623,Paramètres!$C$17:$H$33,5,0))),"",IF(VLOOKUP(D1623,Paramètres!$C$17:$H$33,6,0)="oui","illimité",VLOOKUP(D1623,Paramètres!$C$17:$H$33,5,0)))</f>
        <v/>
      </c>
      <c r="G1623" s="269" t="str">
        <f t="shared" si="153"/>
        <v/>
      </c>
      <c r="H1623" s="208"/>
      <c r="I1623" s="53"/>
      <c r="J1623" s="209"/>
      <c r="K1623" s="271"/>
      <c r="L1623" s="37"/>
      <c r="M1623" s="218"/>
      <c r="N1623" s="124"/>
      <c r="O1623" s="211" t="str">
        <f t="shared" ca="1" si="154"/>
        <v/>
      </c>
      <c r="P1623" s="212" t="str">
        <f>IF(ISERROR(VLOOKUP(L1623,Paramètres!$A$38:$B$40,2,0)),"",VLOOKUP(L1623,Paramètres!$A$38:$B$40,2,0))</f>
        <v/>
      </c>
      <c r="Q1623" s="211" t="str">
        <f t="shared" ca="1" si="155"/>
        <v/>
      </c>
      <c r="R1623" s="211" t="str">
        <f t="shared" si="151"/>
        <v/>
      </c>
      <c r="S1623" s="213" t="str">
        <f t="shared" ca="1" si="152"/>
        <v/>
      </c>
      <c r="T1623" s="214" t="str">
        <f t="shared" ca="1" si="156"/>
        <v/>
      </c>
    </row>
    <row r="1624" spans="1:20" x14ac:dyDescent="0.25">
      <c r="A1624" s="119" t="s">
        <v>7193</v>
      </c>
      <c r="B1624" s="260"/>
      <c r="C1624" s="264" t="str">
        <f>IF(ISERROR(VLOOKUP(B1624,'Tous les abonnés'!$A$6:$I$5491,2,0)),"",VLOOKUP(B1624,'Tous les abonnés'!$A$6:$I$5491,2,0))</f>
        <v/>
      </c>
      <c r="D1624" s="26"/>
      <c r="E1624" s="265"/>
      <c r="F1624" s="207" t="str">
        <f>IF(ISERROR(IF(VLOOKUP(D1624,Paramètres!$C$17:$H$33,6,0)="oui","illimité",VLOOKUP(D1624,Paramètres!$C$17:$H$33,5,0))),"",IF(VLOOKUP(D1624,Paramètres!$C$17:$H$33,6,0)="oui","illimité",VLOOKUP(D1624,Paramètres!$C$17:$H$33,5,0)))</f>
        <v/>
      </c>
      <c r="G1624" s="269" t="str">
        <f t="shared" si="153"/>
        <v/>
      </c>
      <c r="H1624" s="208"/>
      <c r="I1624" s="53"/>
      <c r="J1624" s="209"/>
      <c r="K1624" s="271"/>
      <c r="L1624" s="37"/>
      <c r="M1624" s="218"/>
      <c r="N1624" s="124"/>
      <c r="O1624" s="211" t="str">
        <f t="shared" ca="1" si="154"/>
        <v/>
      </c>
      <c r="P1624" s="212" t="str">
        <f>IF(ISERROR(VLOOKUP(L1624,Paramètres!$A$38:$B$40,2,0)),"",VLOOKUP(L1624,Paramètres!$A$38:$B$40,2,0))</f>
        <v/>
      </c>
      <c r="Q1624" s="211" t="str">
        <f t="shared" ca="1" si="155"/>
        <v/>
      </c>
      <c r="R1624" s="211" t="str">
        <f t="shared" si="151"/>
        <v/>
      </c>
      <c r="S1624" s="213" t="str">
        <f t="shared" ca="1" si="152"/>
        <v/>
      </c>
      <c r="T1624" s="214" t="str">
        <f t="shared" ca="1" si="156"/>
        <v/>
      </c>
    </row>
    <row r="1625" spans="1:20" x14ac:dyDescent="0.25">
      <c r="A1625" s="119" t="s">
        <v>7194</v>
      </c>
      <c r="B1625" s="260"/>
      <c r="C1625" s="264" t="str">
        <f>IF(ISERROR(VLOOKUP(B1625,'Tous les abonnés'!$A$6:$I$5491,2,0)),"",VLOOKUP(B1625,'Tous les abonnés'!$A$6:$I$5491,2,0))</f>
        <v/>
      </c>
      <c r="D1625" s="26"/>
      <c r="E1625" s="265"/>
      <c r="F1625" s="207" t="str">
        <f>IF(ISERROR(IF(VLOOKUP(D1625,Paramètres!$C$17:$H$33,6,0)="oui","illimité",VLOOKUP(D1625,Paramètres!$C$17:$H$33,5,0))),"",IF(VLOOKUP(D1625,Paramètres!$C$17:$H$33,6,0)="oui","illimité",VLOOKUP(D1625,Paramètres!$C$17:$H$33,5,0)))</f>
        <v/>
      </c>
      <c r="G1625" s="269" t="str">
        <f t="shared" si="153"/>
        <v/>
      </c>
      <c r="H1625" s="208"/>
      <c r="I1625" s="53"/>
      <c r="J1625" s="209"/>
      <c r="K1625" s="271"/>
      <c r="L1625" s="37"/>
      <c r="M1625" s="218"/>
      <c r="N1625" s="124"/>
      <c r="O1625" s="211" t="str">
        <f t="shared" ca="1" si="154"/>
        <v/>
      </c>
      <c r="P1625" s="212" t="str">
        <f>IF(ISERROR(VLOOKUP(L1625,Paramètres!$A$38:$B$40,2,0)),"",VLOOKUP(L1625,Paramètres!$A$38:$B$40,2,0))</f>
        <v/>
      </c>
      <c r="Q1625" s="211" t="str">
        <f t="shared" ca="1" si="155"/>
        <v/>
      </c>
      <c r="R1625" s="211" t="str">
        <f t="shared" si="151"/>
        <v/>
      </c>
      <c r="S1625" s="213" t="str">
        <f t="shared" ca="1" si="152"/>
        <v/>
      </c>
      <c r="T1625" s="214" t="str">
        <f t="shared" ca="1" si="156"/>
        <v/>
      </c>
    </row>
    <row r="1626" spans="1:20" x14ac:dyDescent="0.25">
      <c r="A1626" s="119" t="s">
        <v>7195</v>
      </c>
      <c r="B1626" s="260"/>
      <c r="C1626" s="264" t="str">
        <f>IF(ISERROR(VLOOKUP(B1626,'Tous les abonnés'!$A$6:$I$5491,2,0)),"",VLOOKUP(B1626,'Tous les abonnés'!$A$6:$I$5491,2,0))</f>
        <v/>
      </c>
      <c r="D1626" s="26"/>
      <c r="E1626" s="265"/>
      <c r="F1626" s="207" t="str">
        <f>IF(ISERROR(IF(VLOOKUP(D1626,Paramètres!$C$17:$H$33,6,0)="oui","illimité",VLOOKUP(D1626,Paramètres!$C$17:$H$33,5,0))),"",IF(VLOOKUP(D1626,Paramètres!$C$17:$H$33,6,0)="oui","illimité",VLOOKUP(D1626,Paramètres!$C$17:$H$33,5,0)))</f>
        <v/>
      </c>
      <c r="G1626" s="269" t="str">
        <f t="shared" si="153"/>
        <v/>
      </c>
      <c r="H1626" s="208"/>
      <c r="I1626" s="53"/>
      <c r="J1626" s="209"/>
      <c r="K1626" s="271"/>
      <c r="L1626" s="37"/>
      <c r="M1626" s="218"/>
      <c r="N1626" s="124"/>
      <c r="O1626" s="211" t="str">
        <f t="shared" ca="1" si="154"/>
        <v/>
      </c>
      <c r="P1626" s="212" t="str">
        <f>IF(ISERROR(VLOOKUP(L1626,Paramètres!$A$38:$B$40,2,0)),"",VLOOKUP(L1626,Paramètres!$A$38:$B$40,2,0))</f>
        <v/>
      </c>
      <c r="Q1626" s="211" t="str">
        <f t="shared" ca="1" si="155"/>
        <v/>
      </c>
      <c r="R1626" s="211" t="str">
        <f t="shared" si="151"/>
        <v/>
      </c>
      <c r="S1626" s="213" t="str">
        <f t="shared" ca="1" si="152"/>
        <v/>
      </c>
      <c r="T1626" s="214" t="str">
        <f t="shared" ca="1" si="156"/>
        <v/>
      </c>
    </row>
    <row r="1627" spans="1:20" x14ac:dyDescent="0.25">
      <c r="A1627" s="119" t="s">
        <v>7196</v>
      </c>
      <c r="B1627" s="260"/>
      <c r="C1627" s="264" t="str">
        <f>IF(ISERROR(VLOOKUP(B1627,'Tous les abonnés'!$A$6:$I$5491,2,0)),"",VLOOKUP(B1627,'Tous les abonnés'!$A$6:$I$5491,2,0))</f>
        <v/>
      </c>
      <c r="D1627" s="26"/>
      <c r="E1627" s="265"/>
      <c r="F1627" s="207" t="str">
        <f>IF(ISERROR(IF(VLOOKUP(D1627,Paramètres!$C$17:$H$33,6,0)="oui","illimité",VLOOKUP(D1627,Paramètres!$C$17:$H$33,5,0))),"",IF(VLOOKUP(D1627,Paramètres!$C$17:$H$33,6,0)="oui","illimité",VLOOKUP(D1627,Paramètres!$C$17:$H$33,5,0)))</f>
        <v/>
      </c>
      <c r="G1627" s="269" t="str">
        <f t="shared" si="153"/>
        <v/>
      </c>
      <c r="H1627" s="208"/>
      <c r="I1627" s="53"/>
      <c r="J1627" s="209"/>
      <c r="K1627" s="271"/>
      <c r="L1627" s="37"/>
      <c r="M1627" s="218"/>
      <c r="N1627" s="124"/>
      <c r="O1627" s="211" t="str">
        <f t="shared" ca="1" si="154"/>
        <v/>
      </c>
      <c r="P1627" s="212" t="str">
        <f>IF(ISERROR(VLOOKUP(L1627,Paramètres!$A$38:$B$40,2,0)),"",VLOOKUP(L1627,Paramètres!$A$38:$B$40,2,0))</f>
        <v/>
      </c>
      <c r="Q1627" s="211" t="str">
        <f t="shared" ca="1" si="155"/>
        <v/>
      </c>
      <c r="R1627" s="211" t="str">
        <f t="shared" si="151"/>
        <v/>
      </c>
      <c r="S1627" s="213" t="str">
        <f t="shared" ca="1" si="152"/>
        <v/>
      </c>
      <c r="T1627" s="214" t="str">
        <f t="shared" ca="1" si="156"/>
        <v/>
      </c>
    </row>
    <row r="1628" spans="1:20" x14ac:dyDescent="0.25">
      <c r="A1628" s="119" t="s">
        <v>7197</v>
      </c>
      <c r="B1628" s="260"/>
      <c r="C1628" s="264" t="str">
        <f>IF(ISERROR(VLOOKUP(B1628,'Tous les abonnés'!$A$6:$I$5491,2,0)),"",VLOOKUP(B1628,'Tous les abonnés'!$A$6:$I$5491,2,0))</f>
        <v/>
      </c>
      <c r="D1628" s="26"/>
      <c r="E1628" s="265"/>
      <c r="F1628" s="207" t="str">
        <f>IF(ISERROR(IF(VLOOKUP(D1628,Paramètres!$C$17:$H$33,6,0)="oui","illimité",VLOOKUP(D1628,Paramètres!$C$17:$H$33,5,0))),"",IF(VLOOKUP(D1628,Paramètres!$C$17:$H$33,6,0)="oui","illimité",VLOOKUP(D1628,Paramètres!$C$17:$H$33,5,0)))</f>
        <v/>
      </c>
      <c r="G1628" s="269" t="str">
        <f t="shared" si="153"/>
        <v/>
      </c>
      <c r="H1628" s="208"/>
      <c r="I1628" s="53"/>
      <c r="J1628" s="209"/>
      <c r="K1628" s="271"/>
      <c r="L1628" s="37"/>
      <c r="M1628" s="218"/>
      <c r="N1628" s="124"/>
      <c r="O1628" s="211" t="str">
        <f t="shared" ca="1" si="154"/>
        <v/>
      </c>
      <c r="P1628" s="212" t="str">
        <f>IF(ISERROR(VLOOKUP(L1628,Paramètres!$A$38:$B$40,2,0)),"",VLOOKUP(L1628,Paramètres!$A$38:$B$40,2,0))</f>
        <v/>
      </c>
      <c r="Q1628" s="211" t="str">
        <f t="shared" ca="1" si="155"/>
        <v/>
      </c>
      <c r="R1628" s="211" t="str">
        <f t="shared" si="151"/>
        <v/>
      </c>
      <c r="S1628" s="213" t="str">
        <f t="shared" ca="1" si="152"/>
        <v/>
      </c>
      <c r="T1628" s="214" t="str">
        <f t="shared" ca="1" si="156"/>
        <v/>
      </c>
    </row>
    <row r="1629" spans="1:20" x14ac:dyDescent="0.25">
      <c r="A1629" s="119" t="s">
        <v>7198</v>
      </c>
      <c r="B1629" s="260"/>
      <c r="C1629" s="264" t="str">
        <f>IF(ISERROR(VLOOKUP(B1629,'Tous les abonnés'!$A$6:$I$5491,2,0)),"",VLOOKUP(B1629,'Tous les abonnés'!$A$6:$I$5491,2,0))</f>
        <v/>
      </c>
      <c r="D1629" s="26"/>
      <c r="E1629" s="265"/>
      <c r="F1629" s="207" t="str">
        <f>IF(ISERROR(IF(VLOOKUP(D1629,Paramètres!$C$17:$H$33,6,0)="oui","illimité",VLOOKUP(D1629,Paramètres!$C$17:$H$33,5,0))),"",IF(VLOOKUP(D1629,Paramètres!$C$17:$H$33,6,0)="oui","illimité",VLOOKUP(D1629,Paramètres!$C$17:$H$33,5,0)))</f>
        <v/>
      </c>
      <c r="G1629" s="269" t="str">
        <f t="shared" si="153"/>
        <v/>
      </c>
      <c r="H1629" s="208"/>
      <c r="I1629" s="53"/>
      <c r="J1629" s="209"/>
      <c r="K1629" s="271"/>
      <c r="L1629" s="37"/>
      <c r="M1629" s="218"/>
      <c r="N1629" s="124"/>
      <c r="O1629" s="211" t="str">
        <f t="shared" ca="1" si="154"/>
        <v/>
      </c>
      <c r="P1629" s="212" t="str">
        <f>IF(ISERROR(VLOOKUP(L1629,Paramètres!$A$38:$B$40,2,0)),"",VLOOKUP(L1629,Paramètres!$A$38:$B$40,2,0))</f>
        <v/>
      </c>
      <c r="Q1629" s="211" t="str">
        <f t="shared" ca="1" si="155"/>
        <v/>
      </c>
      <c r="R1629" s="211" t="str">
        <f t="shared" si="151"/>
        <v/>
      </c>
      <c r="S1629" s="213" t="str">
        <f t="shared" ca="1" si="152"/>
        <v/>
      </c>
      <c r="T1629" s="214" t="str">
        <f t="shared" ca="1" si="156"/>
        <v/>
      </c>
    </row>
    <row r="1630" spans="1:20" x14ac:dyDescent="0.25">
      <c r="A1630" s="119" t="s">
        <v>7199</v>
      </c>
      <c r="B1630" s="260"/>
      <c r="C1630" s="264" t="str">
        <f>IF(ISERROR(VLOOKUP(B1630,'Tous les abonnés'!$A$6:$I$5491,2,0)),"",VLOOKUP(B1630,'Tous les abonnés'!$A$6:$I$5491,2,0))</f>
        <v/>
      </c>
      <c r="D1630" s="26"/>
      <c r="E1630" s="265"/>
      <c r="F1630" s="207" t="str">
        <f>IF(ISERROR(IF(VLOOKUP(D1630,Paramètres!$C$17:$H$33,6,0)="oui","illimité",VLOOKUP(D1630,Paramètres!$C$17:$H$33,5,0))),"",IF(VLOOKUP(D1630,Paramètres!$C$17:$H$33,6,0)="oui","illimité",VLOOKUP(D1630,Paramètres!$C$17:$H$33,5,0)))</f>
        <v/>
      </c>
      <c r="G1630" s="269" t="str">
        <f t="shared" si="153"/>
        <v/>
      </c>
      <c r="H1630" s="208"/>
      <c r="I1630" s="53"/>
      <c r="J1630" s="209"/>
      <c r="K1630" s="271"/>
      <c r="L1630" s="37"/>
      <c r="M1630" s="218"/>
      <c r="N1630" s="124"/>
      <c r="O1630" s="211" t="str">
        <f t="shared" ca="1" si="154"/>
        <v/>
      </c>
      <c r="P1630" s="212" t="str">
        <f>IF(ISERROR(VLOOKUP(L1630,Paramètres!$A$38:$B$40,2,0)),"",VLOOKUP(L1630,Paramètres!$A$38:$B$40,2,0))</f>
        <v/>
      </c>
      <c r="Q1630" s="211" t="str">
        <f t="shared" ca="1" si="155"/>
        <v/>
      </c>
      <c r="R1630" s="211" t="str">
        <f t="shared" si="151"/>
        <v/>
      </c>
      <c r="S1630" s="213" t="str">
        <f t="shared" ca="1" si="152"/>
        <v/>
      </c>
      <c r="T1630" s="214" t="str">
        <f t="shared" ca="1" si="156"/>
        <v/>
      </c>
    </row>
    <row r="1631" spans="1:20" x14ac:dyDescent="0.25">
      <c r="A1631" s="119" t="s">
        <v>7200</v>
      </c>
      <c r="B1631" s="260"/>
      <c r="C1631" s="264" t="str">
        <f>IF(ISERROR(VLOOKUP(B1631,'Tous les abonnés'!$A$6:$I$5491,2,0)),"",VLOOKUP(B1631,'Tous les abonnés'!$A$6:$I$5491,2,0))</f>
        <v/>
      </c>
      <c r="D1631" s="26"/>
      <c r="E1631" s="265"/>
      <c r="F1631" s="207" t="str">
        <f>IF(ISERROR(IF(VLOOKUP(D1631,Paramètres!$C$17:$H$33,6,0)="oui","illimité",VLOOKUP(D1631,Paramètres!$C$17:$H$33,5,0))),"",IF(VLOOKUP(D1631,Paramètres!$C$17:$H$33,6,0)="oui","illimité",VLOOKUP(D1631,Paramètres!$C$17:$H$33,5,0)))</f>
        <v/>
      </c>
      <c r="G1631" s="269" t="str">
        <f t="shared" si="153"/>
        <v/>
      </c>
      <c r="H1631" s="208"/>
      <c r="I1631" s="53"/>
      <c r="J1631" s="209"/>
      <c r="K1631" s="271"/>
      <c r="L1631" s="37"/>
      <c r="M1631" s="218"/>
      <c r="N1631" s="124"/>
      <c r="O1631" s="211" t="str">
        <f t="shared" ca="1" si="154"/>
        <v/>
      </c>
      <c r="P1631" s="212" t="str">
        <f>IF(ISERROR(VLOOKUP(L1631,Paramètres!$A$38:$B$40,2,0)),"",VLOOKUP(L1631,Paramètres!$A$38:$B$40,2,0))</f>
        <v/>
      </c>
      <c r="Q1631" s="211" t="str">
        <f t="shared" ca="1" si="155"/>
        <v/>
      </c>
      <c r="R1631" s="211" t="str">
        <f t="shared" si="151"/>
        <v/>
      </c>
      <c r="S1631" s="213" t="str">
        <f t="shared" ca="1" si="152"/>
        <v/>
      </c>
      <c r="T1631" s="214" t="str">
        <f t="shared" ca="1" si="156"/>
        <v/>
      </c>
    </row>
    <row r="1632" spans="1:20" x14ac:dyDescent="0.25">
      <c r="A1632" s="119" t="s">
        <v>7201</v>
      </c>
      <c r="B1632" s="260"/>
      <c r="C1632" s="264" t="str">
        <f>IF(ISERROR(VLOOKUP(B1632,'Tous les abonnés'!$A$6:$I$5491,2,0)),"",VLOOKUP(B1632,'Tous les abonnés'!$A$6:$I$5491,2,0))</f>
        <v/>
      </c>
      <c r="D1632" s="26"/>
      <c r="E1632" s="265"/>
      <c r="F1632" s="207" t="str">
        <f>IF(ISERROR(IF(VLOOKUP(D1632,Paramètres!$C$17:$H$33,6,0)="oui","illimité",VLOOKUP(D1632,Paramètres!$C$17:$H$33,5,0))),"",IF(VLOOKUP(D1632,Paramètres!$C$17:$H$33,6,0)="oui","illimité",VLOOKUP(D1632,Paramètres!$C$17:$H$33,5,0)))</f>
        <v/>
      </c>
      <c r="G1632" s="269" t="str">
        <f t="shared" si="153"/>
        <v/>
      </c>
      <c r="H1632" s="208"/>
      <c r="I1632" s="53"/>
      <c r="J1632" s="209"/>
      <c r="K1632" s="271"/>
      <c r="L1632" s="37"/>
      <c r="M1632" s="218"/>
      <c r="N1632" s="124"/>
      <c r="O1632" s="211" t="str">
        <f t="shared" ca="1" si="154"/>
        <v/>
      </c>
      <c r="P1632" s="212" t="str">
        <f>IF(ISERROR(VLOOKUP(L1632,Paramètres!$A$38:$B$40,2,0)),"",VLOOKUP(L1632,Paramètres!$A$38:$B$40,2,0))</f>
        <v/>
      </c>
      <c r="Q1632" s="211" t="str">
        <f t="shared" ca="1" si="155"/>
        <v/>
      </c>
      <c r="R1632" s="211" t="str">
        <f t="shared" si="151"/>
        <v/>
      </c>
      <c r="S1632" s="213" t="str">
        <f t="shared" ca="1" si="152"/>
        <v/>
      </c>
      <c r="T1632" s="214" t="str">
        <f t="shared" ca="1" si="156"/>
        <v/>
      </c>
    </row>
    <row r="1633" spans="1:20" x14ac:dyDescent="0.25">
      <c r="A1633" s="119" t="s">
        <v>7202</v>
      </c>
      <c r="B1633" s="260"/>
      <c r="C1633" s="264" t="str">
        <f>IF(ISERROR(VLOOKUP(B1633,'Tous les abonnés'!$A$6:$I$5491,2,0)),"",VLOOKUP(B1633,'Tous les abonnés'!$A$6:$I$5491,2,0))</f>
        <v/>
      </c>
      <c r="D1633" s="26"/>
      <c r="E1633" s="265"/>
      <c r="F1633" s="207" t="str">
        <f>IF(ISERROR(IF(VLOOKUP(D1633,Paramètres!$C$17:$H$33,6,0)="oui","illimité",VLOOKUP(D1633,Paramètres!$C$17:$H$33,5,0))),"",IF(VLOOKUP(D1633,Paramètres!$C$17:$H$33,6,0)="oui","illimité",VLOOKUP(D1633,Paramètres!$C$17:$H$33,5,0)))</f>
        <v/>
      </c>
      <c r="G1633" s="269" t="str">
        <f t="shared" si="153"/>
        <v/>
      </c>
      <c r="H1633" s="208"/>
      <c r="I1633" s="53"/>
      <c r="J1633" s="209"/>
      <c r="K1633" s="271"/>
      <c r="L1633" s="37"/>
      <c r="M1633" s="218"/>
      <c r="N1633" s="124"/>
      <c r="O1633" s="211" t="str">
        <f t="shared" ca="1" si="154"/>
        <v/>
      </c>
      <c r="P1633" s="212" t="str">
        <f>IF(ISERROR(VLOOKUP(L1633,Paramètres!$A$38:$B$40,2,0)),"",VLOOKUP(L1633,Paramètres!$A$38:$B$40,2,0))</f>
        <v/>
      </c>
      <c r="Q1633" s="211" t="str">
        <f t="shared" ca="1" si="155"/>
        <v/>
      </c>
      <c r="R1633" s="211" t="str">
        <f t="shared" si="151"/>
        <v/>
      </c>
      <c r="S1633" s="213" t="str">
        <f t="shared" ca="1" si="152"/>
        <v/>
      </c>
      <c r="T1633" s="214" t="str">
        <f t="shared" ca="1" si="156"/>
        <v/>
      </c>
    </row>
    <row r="1634" spans="1:20" x14ac:dyDescent="0.25">
      <c r="A1634" s="119" t="s">
        <v>7203</v>
      </c>
      <c r="B1634" s="260"/>
      <c r="C1634" s="264" t="str">
        <f>IF(ISERROR(VLOOKUP(B1634,'Tous les abonnés'!$A$6:$I$5491,2,0)),"",VLOOKUP(B1634,'Tous les abonnés'!$A$6:$I$5491,2,0))</f>
        <v/>
      </c>
      <c r="D1634" s="26"/>
      <c r="E1634" s="265"/>
      <c r="F1634" s="207" t="str">
        <f>IF(ISERROR(IF(VLOOKUP(D1634,Paramètres!$C$17:$H$33,6,0)="oui","illimité",VLOOKUP(D1634,Paramètres!$C$17:$H$33,5,0))),"",IF(VLOOKUP(D1634,Paramètres!$C$17:$H$33,6,0)="oui","illimité",VLOOKUP(D1634,Paramètres!$C$17:$H$33,5,0)))</f>
        <v/>
      </c>
      <c r="G1634" s="269" t="str">
        <f t="shared" si="153"/>
        <v/>
      </c>
      <c r="H1634" s="208"/>
      <c r="I1634" s="53"/>
      <c r="J1634" s="209"/>
      <c r="K1634" s="271"/>
      <c r="L1634" s="37"/>
      <c r="M1634" s="218"/>
      <c r="N1634" s="124"/>
      <c r="O1634" s="211" t="str">
        <f t="shared" ca="1" si="154"/>
        <v/>
      </c>
      <c r="P1634" s="212" t="str">
        <f>IF(ISERROR(VLOOKUP(L1634,Paramètres!$A$38:$B$40,2,0)),"",VLOOKUP(L1634,Paramètres!$A$38:$B$40,2,0))</f>
        <v/>
      </c>
      <c r="Q1634" s="211" t="str">
        <f t="shared" ca="1" si="155"/>
        <v/>
      </c>
      <c r="R1634" s="211" t="str">
        <f t="shared" si="151"/>
        <v/>
      </c>
      <c r="S1634" s="213" t="str">
        <f t="shared" ca="1" si="152"/>
        <v/>
      </c>
      <c r="T1634" s="214" t="str">
        <f t="shared" ca="1" si="156"/>
        <v/>
      </c>
    </row>
    <row r="1635" spans="1:20" x14ac:dyDescent="0.25">
      <c r="A1635" s="119" t="s">
        <v>7204</v>
      </c>
      <c r="B1635" s="260"/>
      <c r="C1635" s="264" t="str">
        <f>IF(ISERROR(VLOOKUP(B1635,'Tous les abonnés'!$A$6:$I$5491,2,0)),"",VLOOKUP(B1635,'Tous les abonnés'!$A$6:$I$5491,2,0))</f>
        <v/>
      </c>
      <c r="D1635" s="26"/>
      <c r="E1635" s="265"/>
      <c r="F1635" s="207" t="str">
        <f>IF(ISERROR(IF(VLOOKUP(D1635,Paramètres!$C$17:$H$33,6,0)="oui","illimité",VLOOKUP(D1635,Paramètres!$C$17:$H$33,5,0))),"",IF(VLOOKUP(D1635,Paramètres!$C$17:$H$33,6,0)="oui","illimité",VLOOKUP(D1635,Paramètres!$C$17:$H$33,5,0)))</f>
        <v/>
      </c>
      <c r="G1635" s="269" t="str">
        <f t="shared" si="153"/>
        <v/>
      </c>
      <c r="H1635" s="208"/>
      <c r="I1635" s="53"/>
      <c r="J1635" s="209"/>
      <c r="K1635" s="271"/>
      <c r="L1635" s="37"/>
      <c r="M1635" s="218"/>
      <c r="N1635" s="124"/>
      <c r="O1635" s="211" t="str">
        <f t="shared" ca="1" si="154"/>
        <v/>
      </c>
      <c r="P1635" s="212" t="str">
        <f>IF(ISERROR(VLOOKUP(L1635,Paramètres!$A$38:$B$40,2,0)),"",VLOOKUP(L1635,Paramètres!$A$38:$B$40,2,0))</f>
        <v/>
      </c>
      <c r="Q1635" s="211" t="str">
        <f t="shared" ca="1" si="155"/>
        <v/>
      </c>
      <c r="R1635" s="211" t="str">
        <f t="shared" si="151"/>
        <v/>
      </c>
      <c r="S1635" s="213" t="str">
        <f t="shared" ca="1" si="152"/>
        <v/>
      </c>
      <c r="T1635" s="214" t="str">
        <f t="shared" ca="1" si="156"/>
        <v/>
      </c>
    </row>
    <row r="1636" spans="1:20" x14ac:dyDescent="0.25">
      <c r="A1636" s="119" t="s">
        <v>7205</v>
      </c>
      <c r="B1636" s="260"/>
      <c r="C1636" s="264" t="str">
        <f>IF(ISERROR(VLOOKUP(B1636,'Tous les abonnés'!$A$6:$I$5491,2,0)),"",VLOOKUP(B1636,'Tous les abonnés'!$A$6:$I$5491,2,0))</f>
        <v/>
      </c>
      <c r="D1636" s="26"/>
      <c r="E1636" s="265"/>
      <c r="F1636" s="207" t="str">
        <f>IF(ISERROR(IF(VLOOKUP(D1636,Paramètres!$C$17:$H$33,6,0)="oui","illimité",VLOOKUP(D1636,Paramètres!$C$17:$H$33,5,0))),"",IF(VLOOKUP(D1636,Paramètres!$C$17:$H$33,6,0)="oui","illimité",VLOOKUP(D1636,Paramètres!$C$17:$H$33,5,0)))</f>
        <v/>
      </c>
      <c r="G1636" s="269" t="str">
        <f t="shared" si="153"/>
        <v/>
      </c>
      <c r="H1636" s="208"/>
      <c r="I1636" s="53"/>
      <c r="J1636" s="209"/>
      <c r="K1636" s="271"/>
      <c r="L1636" s="37"/>
      <c r="M1636" s="218"/>
      <c r="N1636" s="124"/>
      <c r="O1636" s="211" t="str">
        <f t="shared" ca="1" si="154"/>
        <v/>
      </c>
      <c r="P1636" s="212" t="str">
        <f>IF(ISERROR(VLOOKUP(L1636,Paramètres!$A$38:$B$40,2,0)),"",VLOOKUP(L1636,Paramètres!$A$38:$B$40,2,0))</f>
        <v/>
      </c>
      <c r="Q1636" s="211" t="str">
        <f t="shared" ca="1" si="155"/>
        <v/>
      </c>
      <c r="R1636" s="211" t="str">
        <f t="shared" si="151"/>
        <v/>
      </c>
      <c r="S1636" s="213" t="str">
        <f t="shared" ca="1" si="152"/>
        <v/>
      </c>
      <c r="T1636" s="214" t="str">
        <f t="shared" ca="1" si="156"/>
        <v/>
      </c>
    </row>
    <row r="1637" spans="1:20" x14ac:dyDescent="0.25">
      <c r="A1637" s="119" t="s">
        <v>7206</v>
      </c>
      <c r="B1637" s="260"/>
      <c r="C1637" s="264" t="str">
        <f>IF(ISERROR(VLOOKUP(B1637,'Tous les abonnés'!$A$6:$I$5491,2,0)),"",VLOOKUP(B1637,'Tous les abonnés'!$A$6:$I$5491,2,0))</f>
        <v/>
      </c>
      <c r="D1637" s="26"/>
      <c r="E1637" s="265"/>
      <c r="F1637" s="207" t="str">
        <f>IF(ISERROR(IF(VLOOKUP(D1637,Paramètres!$C$17:$H$33,6,0)="oui","illimité",VLOOKUP(D1637,Paramètres!$C$17:$H$33,5,0))),"",IF(VLOOKUP(D1637,Paramètres!$C$17:$H$33,6,0)="oui","illimité",VLOOKUP(D1637,Paramètres!$C$17:$H$33,5,0)))</f>
        <v/>
      </c>
      <c r="G1637" s="269" t="str">
        <f t="shared" si="153"/>
        <v/>
      </c>
      <c r="H1637" s="208"/>
      <c r="I1637" s="53"/>
      <c r="J1637" s="209"/>
      <c r="K1637" s="271"/>
      <c r="L1637" s="37"/>
      <c r="M1637" s="218"/>
      <c r="N1637" s="124"/>
      <c r="O1637" s="211" t="str">
        <f t="shared" ca="1" si="154"/>
        <v/>
      </c>
      <c r="P1637" s="212" t="str">
        <f>IF(ISERROR(VLOOKUP(L1637,Paramètres!$A$38:$B$40,2,0)),"",VLOOKUP(L1637,Paramètres!$A$38:$B$40,2,0))</f>
        <v/>
      </c>
      <c r="Q1637" s="211" t="str">
        <f t="shared" ca="1" si="155"/>
        <v/>
      </c>
      <c r="R1637" s="211" t="str">
        <f t="shared" si="151"/>
        <v/>
      </c>
      <c r="S1637" s="213" t="str">
        <f t="shared" ca="1" si="152"/>
        <v/>
      </c>
      <c r="T1637" s="214" t="str">
        <f t="shared" ca="1" si="156"/>
        <v/>
      </c>
    </row>
    <row r="1638" spans="1:20" x14ac:dyDescent="0.25">
      <c r="A1638" s="119" t="s">
        <v>7207</v>
      </c>
      <c r="B1638" s="260"/>
      <c r="C1638" s="264" t="str">
        <f>IF(ISERROR(VLOOKUP(B1638,'Tous les abonnés'!$A$6:$I$5491,2,0)),"",VLOOKUP(B1638,'Tous les abonnés'!$A$6:$I$5491,2,0))</f>
        <v/>
      </c>
      <c r="D1638" s="26"/>
      <c r="E1638" s="265"/>
      <c r="F1638" s="207" t="str">
        <f>IF(ISERROR(IF(VLOOKUP(D1638,Paramètres!$C$17:$H$33,6,0)="oui","illimité",VLOOKUP(D1638,Paramètres!$C$17:$H$33,5,0))),"",IF(VLOOKUP(D1638,Paramètres!$C$17:$H$33,6,0)="oui","illimité",VLOOKUP(D1638,Paramètres!$C$17:$H$33,5,0)))</f>
        <v/>
      </c>
      <c r="G1638" s="269" t="str">
        <f t="shared" si="153"/>
        <v/>
      </c>
      <c r="H1638" s="208"/>
      <c r="I1638" s="53"/>
      <c r="J1638" s="209"/>
      <c r="K1638" s="271"/>
      <c r="L1638" s="37"/>
      <c r="M1638" s="218"/>
      <c r="N1638" s="124"/>
      <c r="O1638" s="211" t="str">
        <f t="shared" ca="1" si="154"/>
        <v/>
      </c>
      <c r="P1638" s="212" t="str">
        <f>IF(ISERROR(VLOOKUP(L1638,Paramètres!$A$38:$B$40,2,0)),"",VLOOKUP(L1638,Paramètres!$A$38:$B$40,2,0))</f>
        <v/>
      </c>
      <c r="Q1638" s="211" t="str">
        <f t="shared" ca="1" si="155"/>
        <v/>
      </c>
      <c r="R1638" s="211" t="str">
        <f t="shared" si="151"/>
        <v/>
      </c>
      <c r="S1638" s="213" t="str">
        <f t="shared" ca="1" si="152"/>
        <v/>
      </c>
      <c r="T1638" s="214" t="str">
        <f t="shared" ca="1" si="156"/>
        <v/>
      </c>
    </row>
    <row r="1639" spans="1:20" x14ac:dyDescent="0.25">
      <c r="A1639" s="119" t="s">
        <v>7208</v>
      </c>
      <c r="B1639" s="260"/>
      <c r="C1639" s="264" t="str">
        <f>IF(ISERROR(VLOOKUP(B1639,'Tous les abonnés'!$A$6:$I$5491,2,0)),"",VLOOKUP(B1639,'Tous les abonnés'!$A$6:$I$5491,2,0))</f>
        <v/>
      </c>
      <c r="D1639" s="26"/>
      <c r="E1639" s="265"/>
      <c r="F1639" s="207" t="str">
        <f>IF(ISERROR(IF(VLOOKUP(D1639,Paramètres!$C$17:$H$33,6,0)="oui","illimité",VLOOKUP(D1639,Paramètres!$C$17:$H$33,5,0))),"",IF(VLOOKUP(D1639,Paramètres!$C$17:$H$33,6,0)="oui","illimité",VLOOKUP(D1639,Paramètres!$C$17:$H$33,5,0)))</f>
        <v/>
      </c>
      <c r="G1639" s="269" t="str">
        <f t="shared" si="153"/>
        <v/>
      </c>
      <c r="H1639" s="208"/>
      <c r="I1639" s="53"/>
      <c r="J1639" s="209"/>
      <c r="K1639" s="271"/>
      <c r="L1639" s="37"/>
      <c r="M1639" s="218"/>
      <c r="N1639" s="124"/>
      <c r="O1639" s="211" t="str">
        <f t="shared" ca="1" si="154"/>
        <v/>
      </c>
      <c r="P1639" s="212" t="str">
        <f>IF(ISERROR(VLOOKUP(L1639,Paramètres!$A$38:$B$40,2,0)),"",VLOOKUP(L1639,Paramètres!$A$38:$B$40,2,0))</f>
        <v/>
      </c>
      <c r="Q1639" s="211" t="str">
        <f t="shared" ca="1" si="155"/>
        <v/>
      </c>
      <c r="R1639" s="211" t="str">
        <f t="shared" si="151"/>
        <v/>
      </c>
      <c r="S1639" s="213" t="str">
        <f t="shared" ca="1" si="152"/>
        <v/>
      </c>
      <c r="T1639" s="214" t="str">
        <f t="shared" ca="1" si="156"/>
        <v/>
      </c>
    </row>
    <row r="1640" spans="1:20" x14ac:dyDescent="0.25">
      <c r="A1640" s="119" t="s">
        <v>7209</v>
      </c>
      <c r="B1640" s="260"/>
      <c r="C1640" s="264" t="str">
        <f>IF(ISERROR(VLOOKUP(B1640,'Tous les abonnés'!$A$6:$I$5491,2,0)),"",VLOOKUP(B1640,'Tous les abonnés'!$A$6:$I$5491,2,0))</f>
        <v/>
      </c>
      <c r="D1640" s="26"/>
      <c r="E1640" s="265"/>
      <c r="F1640" s="207" t="str">
        <f>IF(ISERROR(IF(VLOOKUP(D1640,Paramètres!$C$17:$H$33,6,0)="oui","illimité",VLOOKUP(D1640,Paramètres!$C$17:$H$33,5,0))),"",IF(VLOOKUP(D1640,Paramètres!$C$17:$H$33,6,0)="oui","illimité",VLOOKUP(D1640,Paramètres!$C$17:$H$33,5,0)))</f>
        <v/>
      </c>
      <c r="G1640" s="269" t="str">
        <f t="shared" si="153"/>
        <v/>
      </c>
      <c r="H1640" s="208"/>
      <c r="I1640" s="53"/>
      <c r="J1640" s="209"/>
      <c r="K1640" s="271"/>
      <c r="L1640" s="37"/>
      <c r="M1640" s="218"/>
      <c r="N1640" s="124"/>
      <c r="O1640" s="211" t="str">
        <f t="shared" ca="1" si="154"/>
        <v/>
      </c>
      <c r="P1640" s="212" t="str">
        <f>IF(ISERROR(VLOOKUP(L1640,Paramètres!$A$38:$B$40,2,0)),"",VLOOKUP(L1640,Paramètres!$A$38:$B$40,2,0))</f>
        <v/>
      </c>
      <c r="Q1640" s="211" t="str">
        <f t="shared" ca="1" si="155"/>
        <v/>
      </c>
      <c r="R1640" s="211" t="str">
        <f t="shared" si="151"/>
        <v/>
      </c>
      <c r="S1640" s="213" t="str">
        <f t="shared" ca="1" si="152"/>
        <v/>
      </c>
      <c r="T1640" s="214" t="str">
        <f t="shared" ca="1" si="156"/>
        <v/>
      </c>
    </row>
    <row r="1641" spans="1:20" x14ac:dyDescent="0.25">
      <c r="A1641" s="119" t="s">
        <v>7210</v>
      </c>
      <c r="B1641" s="260"/>
      <c r="C1641" s="264" t="str">
        <f>IF(ISERROR(VLOOKUP(B1641,'Tous les abonnés'!$A$6:$I$5491,2,0)),"",VLOOKUP(B1641,'Tous les abonnés'!$A$6:$I$5491,2,0))</f>
        <v/>
      </c>
      <c r="D1641" s="26"/>
      <c r="E1641" s="265"/>
      <c r="F1641" s="207" t="str">
        <f>IF(ISERROR(IF(VLOOKUP(D1641,Paramètres!$C$17:$H$33,6,0)="oui","illimité",VLOOKUP(D1641,Paramètres!$C$17:$H$33,5,0))),"",IF(VLOOKUP(D1641,Paramètres!$C$17:$H$33,6,0)="oui","illimité",VLOOKUP(D1641,Paramètres!$C$17:$H$33,5,0)))</f>
        <v/>
      </c>
      <c r="G1641" s="269" t="str">
        <f t="shared" si="153"/>
        <v/>
      </c>
      <c r="H1641" s="208"/>
      <c r="I1641" s="53"/>
      <c r="J1641" s="209"/>
      <c r="K1641" s="271"/>
      <c r="L1641" s="37"/>
      <c r="M1641" s="218"/>
      <c r="N1641" s="124"/>
      <c r="O1641" s="211" t="str">
        <f t="shared" ca="1" si="154"/>
        <v/>
      </c>
      <c r="P1641" s="212" t="str">
        <f>IF(ISERROR(VLOOKUP(L1641,Paramètres!$A$38:$B$40,2,0)),"",VLOOKUP(L1641,Paramètres!$A$38:$B$40,2,0))</f>
        <v/>
      </c>
      <c r="Q1641" s="211" t="str">
        <f t="shared" ca="1" si="155"/>
        <v/>
      </c>
      <c r="R1641" s="211" t="str">
        <f t="shared" si="151"/>
        <v/>
      </c>
      <c r="S1641" s="213" t="str">
        <f t="shared" ca="1" si="152"/>
        <v/>
      </c>
      <c r="T1641" s="214" t="str">
        <f t="shared" ca="1" si="156"/>
        <v/>
      </c>
    </row>
    <row r="1642" spans="1:20" x14ac:dyDescent="0.25">
      <c r="A1642" s="119" t="s">
        <v>7211</v>
      </c>
      <c r="B1642" s="260"/>
      <c r="C1642" s="264" t="str">
        <f>IF(ISERROR(VLOOKUP(B1642,'Tous les abonnés'!$A$6:$I$5491,2,0)),"",VLOOKUP(B1642,'Tous les abonnés'!$A$6:$I$5491,2,0))</f>
        <v/>
      </c>
      <c r="D1642" s="26"/>
      <c r="E1642" s="265"/>
      <c r="F1642" s="207" t="str">
        <f>IF(ISERROR(IF(VLOOKUP(D1642,Paramètres!$C$17:$H$33,6,0)="oui","illimité",VLOOKUP(D1642,Paramètres!$C$17:$H$33,5,0))),"",IF(VLOOKUP(D1642,Paramètres!$C$17:$H$33,6,0)="oui","illimité",VLOOKUP(D1642,Paramètres!$C$17:$H$33,5,0)))</f>
        <v/>
      </c>
      <c r="G1642" s="269" t="str">
        <f t="shared" si="153"/>
        <v/>
      </c>
      <c r="H1642" s="208"/>
      <c r="I1642" s="53"/>
      <c r="J1642" s="209"/>
      <c r="K1642" s="271"/>
      <c r="L1642" s="37"/>
      <c r="M1642" s="218"/>
      <c r="N1642" s="124"/>
      <c r="O1642" s="211" t="str">
        <f t="shared" ca="1" si="154"/>
        <v/>
      </c>
      <c r="P1642" s="212" t="str">
        <f>IF(ISERROR(VLOOKUP(L1642,Paramètres!$A$38:$B$40,2,0)),"",VLOOKUP(L1642,Paramètres!$A$38:$B$40,2,0))</f>
        <v/>
      </c>
      <c r="Q1642" s="211" t="str">
        <f t="shared" ca="1" si="155"/>
        <v/>
      </c>
      <c r="R1642" s="211" t="str">
        <f t="shared" si="151"/>
        <v/>
      </c>
      <c r="S1642" s="213" t="str">
        <f t="shared" ca="1" si="152"/>
        <v/>
      </c>
      <c r="T1642" s="214" t="str">
        <f t="shared" ca="1" si="156"/>
        <v/>
      </c>
    </row>
    <row r="1643" spans="1:20" x14ac:dyDescent="0.25">
      <c r="A1643" s="119" t="s">
        <v>7212</v>
      </c>
      <c r="B1643" s="260"/>
      <c r="C1643" s="264" t="str">
        <f>IF(ISERROR(VLOOKUP(B1643,'Tous les abonnés'!$A$6:$I$5491,2,0)),"",VLOOKUP(B1643,'Tous les abonnés'!$A$6:$I$5491,2,0))</f>
        <v/>
      </c>
      <c r="D1643" s="26"/>
      <c r="E1643" s="265"/>
      <c r="F1643" s="207" t="str">
        <f>IF(ISERROR(IF(VLOOKUP(D1643,Paramètres!$C$17:$H$33,6,0)="oui","illimité",VLOOKUP(D1643,Paramètres!$C$17:$H$33,5,0))),"",IF(VLOOKUP(D1643,Paramètres!$C$17:$H$33,6,0)="oui","illimité",VLOOKUP(D1643,Paramètres!$C$17:$H$33,5,0)))</f>
        <v/>
      </c>
      <c r="G1643" s="269" t="str">
        <f t="shared" si="153"/>
        <v/>
      </c>
      <c r="H1643" s="208"/>
      <c r="I1643" s="53"/>
      <c r="J1643" s="209"/>
      <c r="K1643" s="271"/>
      <c r="L1643" s="37"/>
      <c r="M1643" s="218"/>
      <c r="N1643" s="124"/>
      <c r="O1643" s="211" t="str">
        <f t="shared" ca="1" si="154"/>
        <v/>
      </c>
      <c r="P1643" s="212" t="str">
        <f>IF(ISERROR(VLOOKUP(L1643,Paramètres!$A$38:$B$40,2,0)),"",VLOOKUP(L1643,Paramètres!$A$38:$B$40,2,0))</f>
        <v/>
      </c>
      <c r="Q1643" s="211" t="str">
        <f t="shared" ca="1" si="155"/>
        <v/>
      </c>
      <c r="R1643" s="211" t="str">
        <f t="shared" si="151"/>
        <v/>
      </c>
      <c r="S1643" s="213" t="str">
        <f t="shared" ca="1" si="152"/>
        <v/>
      </c>
      <c r="T1643" s="214" t="str">
        <f t="shared" ca="1" si="156"/>
        <v/>
      </c>
    </row>
    <row r="1644" spans="1:20" x14ac:dyDescent="0.25">
      <c r="A1644" s="119" t="s">
        <v>7213</v>
      </c>
      <c r="B1644" s="260"/>
      <c r="C1644" s="264" t="str">
        <f>IF(ISERROR(VLOOKUP(B1644,'Tous les abonnés'!$A$6:$I$5491,2,0)),"",VLOOKUP(B1644,'Tous les abonnés'!$A$6:$I$5491,2,0))</f>
        <v/>
      </c>
      <c r="D1644" s="26"/>
      <c r="E1644" s="265"/>
      <c r="F1644" s="207" t="str">
        <f>IF(ISERROR(IF(VLOOKUP(D1644,Paramètres!$C$17:$H$33,6,0)="oui","illimité",VLOOKUP(D1644,Paramètres!$C$17:$H$33,5,0))),"",IF(VLOOKUP(D1644,Paramètres!$C$17:$H$33,6,0)="oui","illimité",VLOOKUP(D1644,Paramètres!$C$17:$H$33,5,0)))</f>
        <v/>
      </c>
      <c r="G1644" s="269" t="str">
        <f t="shared" si="153"/>
        <v/>
      </c>
      <c r="H1644" s="208"/>
      <c r="I1644" s="53"/>
      <c r="J1644" s="209"/>
      <c r="K1644" s="271"/>
      <c r="L1644" s="37"/>
      <c r="M1644" s="218"/>
      <c r="N1644" s="124"/>
      <c r="O1644" s="211" t="str">
        <f t="shared" ca="1" si="154"/>
        <v/>
      </c>
      <c r="P1644" s="212" t="str">
        <f>IF(ISERROR(VLOOKUP(L1644,Paramètres!$A$38:$B$40,2,0)),"",VLOOKUP(L1644,Paramètres!$A$38:$B$40,2,0))</f>
        <v/>
      </c>
      <c r="Q1644" s="211" t="str">
        <f t="shared" ca="1" si="155"/>
        <v/>
      </c>
      <c r="R1644" s="211" t="str">
        <f t="shared" si="151"/>
        <v/>
      </c>
      <c r="S1644" s="213" t="str">
        <f t="shared" ca="1" si="152"/>
        <v/>
      </c>
      <c r="T1644" s="214" t="str">
        <f t="shared" ca="1" si="156"/>
        <v/>
      </c>
    </row>
    <row r="1645" spans="1:20" x14ac:dyDescent="0.25">
      <c r="A1645" s="119" t="s">
        <v>7214</v>
      </c>
      <c r="B1645" s="260"/>
      <c r="C1645" s="264" t="str">
        <f>IF(ISERROR(VLOOKUP(B1645,'Tous les abonnés'!$A$6:$I$5491,2,0)),"",VLOOKUP(B1645,'Tous les abonnés'!$A$6:$I$5491,2,0))</f>
        <v/>
      </c>
      <c r="D1645" s="26"/>
      <c r="E1645" s="265"/>
      <c r="F1645" s="207" t="str">
        <f>IF(ISERROR(IF(VLOOKUP(D1645,Paramètres!$C$17:$H$33,6,0)="oui","illimité",VLOOKUP(D1645,Paramètres!$C$17:$H$33,5,0))),"",IF(VLOOKUP(D1645,Paramètres!$C$17:$H$33,6,0)="oui","illimité",VLOOKUP(D1645,Paramètres!$C$17:$H$33,5,0)))</f>
        <v/>
      </c>
      <c r="G1645" s="269" t="str">
        <f t="shared" si="153"/>
        <v/>
      </c>
      <c r="H1645" s="208"/>
      <c r="I1645" s="53"/>
      <c r="J1645" s="209"/>
      <c r="K1645" s="271"/>
      <c r="L1645" s="37"/>
      <c r="M1645" s="218"/>
      <c r="N1645" s="124"/>
      <c r="O1645" s="211" t="str">
        <f t="shared" ca="1" si="154"/>
        <v/>
      </c>
      <c r="P1645" s="212" t="str">
        <f>IF(ISERROR(VLOOKUP(L1645,Paramètres!$A$38:$B$40,2,0)),"",VLOOKUP(L1645,Paramètres!$A$38:$B$40,2,0))</f>
        <v/>
      </c>
      <c r="Q1645" s="211" t="str">
        <f t="shared" ca="1" si="155"/>
        <v/>
      </c>
      <c r="R1645" s="211" t="str">
        <f t="shared" si="151"/>
        <v/>
      </c>
      <c r="S1645" s="213" t="str">
        <f t="shared" ca="1" si="152"/>
        <v/>
      </c>
      <c r="T1645" s="214" t="str">
        <f t="shared" ca="1" si="156"/>
        <v/>
      </c>
    </row>
    <row r="1646" spans="1:20" x14ac:dyDescent="0.25">
      <c r="A1646" s="119" t="s">
        <v>7215</v>
      </c>
      <c r="B1646" s="260"/>
      <c r="C1646" s="264" t="str">
        <f>IF(ISERROR(VLOOKUP(B1646,'Tous les abonnés'!$A$6:$I$5491,2,0)),"",VLOOKUP(B1646,'Tous les abonnés'!$A$6:$I$5491,2,0))</f>
        <v/>
      </c>
      <c r="D1646" s="26"/>
      <c r="E1646" s="265"/>
      <c r="F1646" s="207" t="str">
        <f>IF(ISERROR(IF(VLOOKUP(D1646,Paramètres!$C$17:$H$33,6,0)="oui","illimité",VLOOKUP(D1646,Paramètres!$C$17:$H$33,5,0))),"",IF(VLOOKUP(D1646,Paramètres!$C$17:$H$33,6,0)="oui","illimité",VLOOKUP(D1646,Paramètres!$C$17:$H$33,5,0)))</f>
        <v/>
      </c>
      <c r="G1646" s="269" t="str">
        <f t="shared" si="153"/>
        <v/>
      </c>
      <c r="H1646" s="208"/>
      <c r="I1646" s="53"/>
      <c r="J1646" s="209"/>
      <c r="K1646" s="271"/>
      <c r="L1646" s="37"/>
      <c r="M1646" s="218"/>
      <c r="N1646" s="124"/>
      <c r="O1646" s="211" t="str">
        <f t="shared" ca="1" si="154"/>
        <v/>
      </c>
      <c r="P1646" s="212" t="str">
        <f>IF(ISERROR(VLOOKUP(L1646,Paramètres!$A$38:$B$40,2,0)),"",VLOOKUP(L1646,Paramètres!$A$38:$B$40,2,0))</f>
        <v/>
      </c>
      <c r="Q1646" s="211" t="str">
        <f t="shared" ca="1" si="155"/>
        <v/>
      </c>
      <c r="R1646" s="211" t="str">
        <f t="shared" si="151"/>
        <v/>
      </c>
      <c r="S1646" s="213" t="str">
        <f t="shared" ca="1" si="152"/>
        <v/>
      </c>
      <c r="T1646" s="214" t="str">
        <f t="shared" ca="1" si="156"/>
        <v/>
      </c>
    </row>
    <row r="1647" spans="1:20" x14ac:dyDescent="0.25">
      <c r="A1647" s="119" t="s">
        <v>7216</v>
      </c>
      <c r="B1647" s="260"/>
      <c r="C1647" s="264" t="str">
        <f>IF(ISERROR(VLOOKUP(B1647,'Tous les abonnés'!$A$6:$I$5491,2,0)),"",VLOOKUP(B1647,'Tous les abonnés'!$A$6:$I$5491,2,0))</f>
        <v/>
      </c>
      <c r="D1647" s="26"/>
      <c r="E1647" s="265"/>
      <c r="F1647" s="207" t="str">
        <f>IF(ISERROR(IF(VLOOKUP(D1647,Paramètres!$C$17:$H$33,6,0)="oui","illimité",VLOOKUP(D1647,Paramètres!$C$17:$H$33,5,0))),"",IF(VLOOKUP(D1647,Paramètres!$C$17:$H$33,6,0)="oui","illimité",VLOOKUP(D1647,Paramètres!$C$17:$H$33,5,0)))</f>
        <v/>
      </c>
      <c r="G1647" s="269" t="str">
        <f t="shared" si="153"/>
        <v/>
      </c>
      <c r="H1647" s="208"/>
      <c r="I1647" s="53"/>
      <c r="J1647" s="209"/>
      <c r="K1647" s="271"/>
      <c r="L1647" s="37"/>
      <c r="M1647" s="218"/>
      <c r="N1647" s="124"/>
      <c r="O1647" s="211" t="str">
        <f t="shared" ca="1" si="154"/>
        <v/>
      </c>
      <c r="P1647" s="212" t="str">
        <f>IF(ISERROR(VLOOKUP(L1647,Paramètres!$A$38:$B$40,2,0)),"",VLOOKUP(L1647,Paramètres!$A$38:$B$40,2,0))</f>
        <v/>
      </c>
      <c r="Q1647" s="211" t="str">
        <f t="shared" ca="1" si="155"/>
        <v/>
      </c>
      <c r="R1647" s="211" t="str">
        <f t="shared" si="151"/>
        <v/>
      </c>
      <c r="S1647" s="213" t="str">
        <f t="shared" ca="1" si="152"/>
        <v/>
      </c>
      <c r="T1647" s="214" t="str">
        <f t="shared" ca="1" si="156"/>
        <v/>
      </c>
    </row>
    <row r="1648" spans="1:20" x14ac:dyDescent="0.25">
      <c r="A1648" s="119" t="s">
        <v>7217</v>
      </c>
      <c r="B1648" s="260"/>
      <c r="C1648" s="264" t="str">
        <f>IF(ISERROR(VLOOKUP(B1648,'Tous les abonnés'!$A$6:$I$5491,2,0)),"",VLOOKUP(B1648,'Tous les abonnés'!$A$6:$I$5491,2,0))</f>
        <v/>
      </c>
      <c r="D1648" s="26"/>
      <c r="E1648" s="265"/>
      <c r="F1648" s="207" t="str">
        <f>IF(ISERROR(IF(VLOOKUP(D1648,Paramètres!$C$17:$H$33,6,0)="oui","illimité",VLOOKUP(D1648,Paramètres!$C$17:$H$33,5,0))),"",IF(VLOOKUP(D1648,Paramètres!$C$17:$H$33,6,0)="oui","illimité",VLOOKUP(D1648,Paramètres!$C$17:$H$33,5,0)))</f>
        <v/>
      </c>
      <c r="G1648" s="269" t="str">
        <f t="shared" si="153"/>
        <v/>
      </c>
      <c r="H1648" s="208"/>
      <c r="I1648" s="53"/>
      <c r="J1648" s="209"/>
      <c r="K1648" s="271"/>
      <c r="L1648" s="37"/>
      <c r="M1648" s="218"/>
      <c r="N1648" s="124"/>
      <c r="O1648" s="211" t="str">
        <f t="shared" ca="1" si="154"/>
        <v/>
      </c>
      <c r="P1648" s="212" t="str">
        <f>IF(ISERROR(VLOOKUP(L1648,Paramètres!$A$38:$B$40,2,0)),"",VLOOKUP(L1648,Paramètres!$A$38:$B$40,2,0))</f>
        <v/>
      </c>
      <c r="Q1648" s="211" t="str">
        <f t="shared" ca="1" si="155"/>
        <v/>
      </c>
      <c r="R1648" s="211" t="str">
        <f t="shared" si="151"/>
        <v/>
      </c>
      <c r="S1648" s="213" t="str">
        <f t="shared" ca="1" si="152"/>
        <v/>
      </c>
      <c r="T1648" s="214" t="str">
        <f t="shared" ca="1" si="156"/>
        <v/>
      </c>
    </row>
    <row r="1649" spans="1:20" x14ac:dyDescent="0.25">
      <c r="A1649" s="119" t="s">
        <v>7218</v>
      </c>
      <c r="B1649" s="260"/>
      <c r="C1649" s="264" t="str">
        <f>IF(ISERROR(VLOOKUP(B1649,'Tous les abonnés'!$A$6:$I$5491,2,0)),"",VLOOKUP(B1649,'Tous les abonnés'!$A$6:$I$5491,2,0))</f>
        <v/>
      </c>
      <c r="D1649" s="26"/>
      <c r="E1649" s="265"/>
      <c r="F1649" s="207" t="str">
        <f>IF(ISERROR(IF(VLOOKUP(D1649,Paramètres!$C$17:$H$33,6,0)="oui","illimité",VLOOKUP(D1649,Paramètres!$C$17:$H$33,5,0))),"",IF(VLOOKUP(D1649,Paramètres!$C$17:$H$33,6,0)="oui","illimité",VLOOKUP(D1649,Paramètres!$C$17:$H$33,5,0)))</f>
        <v/>
      </c>
      <c r="G1649" s="269" t="str">
        <f t="shared" si="153"/>
        <v/>
      </c>
      <c r="H1649" s="208"/>
      <c r="I1649" s="53"/>
      <c r="J1649" s="209"/>
      <c r="K1649" s="271"/>
      <c r="L1649" s="37"/>
      <c r="M1649" s="218"/>
      <c r="N1649" s="124"/>
      <c r="O1649" s="211" t="str">
        <f t="shared" ca="1" si="154"/>
        <v/>
      </c>
      <c r="P1649" s="212" t="str">
        <f>IF(ISERROR(VLOOKUP(L1649,Paramètres!$A$38:$B$40,2,0)),"",VLOOKUP(L1649,Paramètres!$A$38:$B$40,2,0))</f>
        <v/>
      </c>
      <c r="Q1649" s="211" t="str">
        <f t="shared" ca="1" si="155"/>
        <v/>
      </c>
      <c r="R1649" s="211" t="str">
        <f t="shared" si="151"/>
        <v/>
      </c>
      <c r="S1649" s="213" t="str">
        <f t="shared" ca="1" si="152"/>
        <v/>
      </c>
      <c r="T1649" s="214" t="str">
        <f t="shared" ca="1" si="156"/>
        <v/>
      </c>
    </row>
    <row r="1650" spans="1:20" x14ac:dyDescent="0.25">
      <c r="A1650" s="119" t="s">
        <v>7219</v>
      </c>
      <c r="B1650" s="260"/>
      <c r="C1650" s="264" t="str">
        <f>IF(ISERROR(VLOOKUP(B1650,'Tous les abonnés'!$A$6:$I$5491,2,0)),"",VLOOKUP(B1650,'Tous les abonnés'!$A$6:$I$5491,2,0))</f>
        <v/>
      </c>
      <c r="D1650" s="26"/>
      <c r="E1650" s="265"/>
      <c r="F1650" s="207" t="str">
        <f>IF(ISERROR(IF(VLOOKUP(D1650,Paramètres!$C$17:$H$33,6,0)="oui","illimité",VLOOKUP(D1650,Paramètres!$C$17:$H$33,5,0))),"",IF(VLOOKUP(D1650,Paramètres!$C$17:$H$33,6,0)="oui","illimité",VLOOKUP(D1650,Paramètres!$C$17:$H$33,5,0)))</f>
        <v/>
      </c>
      <c r="G1650" s="269" t="str">
        <f t="shared" si="153"/>
        <v/>
      </c>
      <c r="H1650" s="208"/>
      <c r="I1650" s="53"/>
      <c r="J1650" s="209"/>
      <c r="K1650" s="271"/>
      <c r="L1650" s="37"/>
      <c r="M1650" s="218"/>
      <c r="N1650" s="124"/>
      <c r="O1650" s="211" t="str">
        <f t="shared" ca="1" si="154"/>
        <v/>
      </c>
      <c r="P1650" s="212" t="str">
        <f>IF(ISERROR(VLOOKUP(L1650,Paramètres!$A$38:$B$40,2,0)),"",VLOOKUP(L1650,Paramètres!$A$38:$B$40,2,0))</f>
        <v/>
      </c>
      <c r="Q1650" s="211" t="str">
        <f t="shared" ca="1" si="155"/>
        <v/>
      </c>
      <c r="R1650" s="211" t="str">
        <f t="shared" si="151"/>
        <v/>
      </c>
      <c r="S1650" s="213" t="str">
        <f t="shared" ca="1" si="152"/>
        <v/>
      </c>
      <c r="T1650" s="214" t="str">
        <f t="shared" ca="1" si="156"/>
        <v/>
      </c>
    </row>
    <row r="1651" spans="1:20" x14ac:dyDescent="0.25">
      <c r="A1651" s="119" t="s">
        <v>7220</v>
      </c>
      <c r="B1651" s="260"/>
      <c r="C1651" s="264" t="str">
        <f>IF(ISERROR(VLOOKUP(B1651,'Tous les abonnés'!$A$6:$I$5491,2,0)),"",VLOOKUP(B1651,'Tous les abonnés'!$A$6:$I$5491,2,0))</f>
        <v/>
      </c>
      <c r="D1651" s="26"/>
      <c r="E1651" s="265"/>
      <c r="F1651" s="207" t="str">
        <f>IF(ISERROR(IF(VLOOKUP(D1651,Paramètres!$C$17:$H$33,6,0)="oui","illimité",VLOOKUP(D1651,Paramètres!$C$17:$H$33,5,0))),"",IF(VLOOKUP(D1651,Paramètres!$C$17:$H$33,6,0)="oui","illimité",VLOOKUP(D1651,Paramètres!$C$17:$H$33,5,0)))</f>
        <v/>
      </c>
      <c r="G1651" s="269" t="str">
        <f t="shared" si="153"/>
        <v/>
      </c>
      <c r="H1651" s="208"/>
      <c r="I1651" s="53"/>
      <c r="J1651" s="209"/>
      <c r="K1651" s="271"/>
      <c r="L1651" s="37"/>
      <c r="M1651" s="218"/>
      <c r="N1651" s="124"/>
      <c r="O1651" s="211" t="str">
        <f t="shared" ca="1" si="154"/>
        <v/>
      </c>
      <c r="P1651" s="212" t="str">
        <f>IF(ISERROR(VLOOKUP(L1651,Paramètres!$A$38:$B$40,2,0)),"",VLOOKUP(L1651,Paramètres!$A$38:$B$40,2,0))</f>
        <v/>
      </c>
      <c r="Q1651" s="211" t="str">
        <f t="shared" ca="1" si="155"/>
        <v/>
      </c>
      <c r="R1651" s="211" t="str">
        <f t="shared" si="151"/>
        <v/>
      </c>
      <c r="S1651" s="213" t="str">
        <f t="shared" ca="1" si="152"/>
        <v/>
      </c>
      <c r="T1651" s="214" t="str">
        <f t="shared" ca="1" si="156"/>
        <v/>
      </c>
    </row>
    <row r="1652" spans="1:20" x14ac:dyDescent="0.25">
      <c r="A1652" s="119" t="s">
        <v>7221</v>
      </c>
      <c r="B1652" s="260"/>
      <c r="C1652" s="264" t="str">
        <f>IF(ISERROR(VLOOKUP(B1652,'Tous les abonnés'!$A$6:$I$5491,2,0)),"",VLOOKUP(B1652,'Tous les abonnés'!$A$6:$I$5491,2,0))</f>
        <v/>
      </c>
      <c r="D1652" s="26"/>
      <c r="E1652" s="265"/>
      <c r="F1652" s="207" t="str">
        <f>IF(ISERROR(IF(VLOOKUP(D1652,Paramètres!$C$17:$H$33,6,0)="oui","illimité",VLOOKUP(D1652,Paramètres!$C$17:$H$33,5,0))),"",IF(VLOOKUP(D1652,Paramètres!$C$17:$H$33,6,0)="oui","illimité",VLOOKUP(D1652,Paramètres!$C$17:$H$33,5,0)))</f>
        <v/>
      </c>
      <c r="G1652" s="269" t="str">
        <f t="shared" si="153"/>
        <v/>
      </c>
      <c r="H1652" s="208"/>
      <c r="I1652" s="53"/>
      <c r="J1652" s="209"/>
      <c r="K1652" s="271"/>
      <c r="L1652" s="37"/>
      <c r="M1652" s="218"/>
      <c r="N1652" s="124"/>
      <c r="O1652" s="211" t="str">
        <f t="shared" ca="1" si="154"/>
        <v/>
      </c>
      <c r="P1652" s="212" t="str">
        <f>IF(ISERROR(VLOOKUP(L1652,Paramètres!$A$38:$B$40,2,0)),"",VLOOKUP(L1652,Paramètres!$A$38:$B$40,2,0))</f>
        <v/>
      </c>
      <c r="Q1652" s="211" t="str">
        <f t="shared" ca="1" si="155"/>
        <v/>
      </c>
      <c r="R1652" s="211" t="str">
        <f t="shared" si="151"/>
        <v/>
      </c>
      <c r="S1652" s="213" t="str">
        <f t="shared" ca="1" si="152"/>
        <v/>
      </c>
      <c r="T1652" s="214" t="str">
        <f t="shared" ca="1" si="156"/>
        <v/>
      </c>
    </row>
    <row r="1653" spans="1:20" x14ac:dyDescent="0.25">
      <c r="A1653" s="119" t="s">
        <v>7222</v>
      </c>
      <c r="B1653" s="260"/>
      <c r="C1653" s="264" t="str">
        <f>IF(ISERROR(VLOOKUP(B1653,'Tous les abonnés'!$A$6:$I$5491,2,0)),"",VLOOKUP(B1653,'Tous les abonnés'!$A$6:$I$5491,2,0))</f>
        <v/>
      </c>
      <c r="D1653" s="26"/>
      <c r="E1653" s="265"/>
      <c r="F1653" s="207" t="str">
        <f>IF(ISERROR(IF(VLOOKUP(D1653,Paramètres!$C$17:$H$33,6,0)="oui","illimité",VLOOKUP(D1653,Paramètres!$C$17:$H$33,5,0))),"",IF(VLOOKUP(D1653,Paramètres!$C$17:$H$33,6,0)="oui","illimité",VLOOKUP(D1653,Paramètres!$C$17:$H$33,5,0)))</f>
        <v/>
      </c>
      <c r="G1653" s="269" t="str">
        <f t="shared" si="153"/>
        <v/>
      </c>
      <c r="H1653" s="208"/>
      <c r="I1653" s="53"/>
      <c r="J1653" s="209"/>
      <c r="K1653" s="271"/>
      <c r="L1653" s="37"/>
      <c r="M1653" s="218"/>
      <c r="N1653" s="124"/>
      <c r="O1653" s="211" t="str">
        <f t="shared" ca="1" si="154"/>
        <v/>
      </c>
      <c r="P1653" s="212" t="str">
        <f>IF(ISERROR(VLOOKUP(L1653,Paramètres!$A$38:$B$40,2,0)),"",VLOOKUP(L1653,Paramètres!$A$38:$B$40,2,0))</f>
        <v/>
      </c>
      <c r="Q1653" s="211" t="str">
        <f t="shared" ca="1" si="155"/>
        <v/>
      </c>
      <c r="R1653" s="211" t="str">
        <f t="shared" si="151"/>
        <v/>
      </c>
      <c r="S1653" s="213" t="str">
        <f t="shared" ca="1" si="152"/>
        <v/>
      </c>
      <c r="T1653" s="214" t="str">
        <f t="shared" ca="1" si="156"/>
        <v/>
      </c>
    </row>
    <row r="1654" spans="1:20" x14ac:dyDescent="0.25">
      <c r="A1654" s="119" t="s">
        <v>7223</v>
      </c>
      <c r="B1654" s="260"/>
      <c r="C1654" s="264" t="str">
        <f>IF(ISERROR(VLOOKUP(B1654,'Tous les abonnés'!$A$6:$I$5491,2,0)),"",VLOOKUP(B1654,'Tous les abonnés'!$A$6:$I$5491,2,0))</f>
        <v/>
      </c>
      <c r="D1654" s="26"/>
      <c r="E1654" s="265"/>
      <c r="F1654" s="207" t="str">
        <f>IF(ISERROR(IF(VLOOKUP(D1654,Paramètres!$C$17:$H$33,6,0)="oui","illimité",VLOOKUP(D1654,Paramètres!$C$17:$H$33,5,0))),"",IF(VLOOKUP(D1654,Paramètres!$C$17:$H$33,6,0)="oui","illimité",VLOOKUP(D1654,Paramètres!$C$17:$H$33,5,0)))</f>
        <v/>
      </c>
      <c r="G1654" s="269" t="str">
        <f t="shared" si="153"/>
        <v/>
      </c>
      <c r="H1654" s="208"/>
      <c r="I1654" s="53"/>
      <c r="J1654" s="209"/>
      <c r="K1654" s="271"/>
      <c r="L1654" s="37"/>
      <c r="M1654" s="218"/>
      <c r="N1654" s="124"/>
      <c r="O1654" s="211" t="str">
        <f t="shared" ca="1" si="154"/>
        <v/>
      </c>
      <c r="P1654" s="212" t="str">
        <f>IF(ISERROR(VLOOKUP(L1654,Paramètres!$A$38:$B$40,2,0)),"",VLOOKUP(L1654,Paramètres!$A$38:$B$40,2,0))</f>
        <v/>
      </c>
      <c r="Q1654" s="211" t="str">
        <f t="shared" ca="1" si="155"/>
        <v/>
      </c>
      <c r="R1654" s="211" t="str">
        <f t="shared" si="151"/>
        <v/>
      </c>
      <c r="S1654" s="213" t="str">
        <f t="shared" ca="1" si="152"/>
        <v/>
      </c>
      <c r="T1654" s="214" t="str">
        <f t="shared" ca="1" si="156"/>
        <v/>
      </c>
    </row>
    <row r="1655" spans="1:20" x14ac:dyDescent="0.25">
      <c r="A1655" s="119" t="s">
        <v>7224</v>
      </c>
      <c r="B1655" s="260"/>
      <c r="C1655" s="264" t="str">
        <f>IF(ISERROR(VLOOKUP(B1655,'Tous les abonnés'!$A$6:$I$5491,2,0)),"",VLOOKUP(B1655,'Tous les abonnés'!$A$6:$I$5491,2,0))</f>
        <v/>
      </c>
      <c r="D1655" s="26"/>
      <c r="E1655" s="265"/>
      <c r="F1655" s="207" t="str">
        <f>IF(ISERROR(IF(VLOOKUP(D1655,Paramètres!$C$17:$H$33,6,0)="oui","illimité",VLOOKUP(D1655,Paramètres!$C$17:$H$33,5,0))),"",IF(VLOOKUP(D1655,Paramètres!$C$17:$H$33,6,0)="oui","illimité",VLOOKUP(D1655,Paramètres!$C$17:$H$33,5,0)))</f>
        <v/>
      </c>
      <c r="G1655" s="269" t="str">
        <f t="shared" si="153"/>
        <v/>
      </c>
      <c r="H1655" s="208"/>
      <c r="I1655" s="53"/>
      <c r="J1655" s="209"/>
      <c r="K1655" s="271"/>
      <c r="L1655" s="37"/>
      <c r="M1655" s="218"/>
      <c r="N1655" s="124"/>
      <c r="O1655" s="211" t="str">
        <f t="shared" ca="1" si="154"/>
        <v/>
      </c>
      <c r="P1655" s="212" t="str">
        <f>IF(ISERROR(VLOOKUP(L1655,Paramètres!$A$38:$B$40,2,0)),"",VLOOKUP(L1655,Paramètres!$A$38:$B$40,2,0))</f>
        <v/>
      </c>
      <c r="Q1655" s="211" t="str">
        <f t="shared" ca="1" si="155"/>
        <v/>
      </c>
      <c r="R1655" s="211" t="str">
        <f t="shared" si="151"/>
        <v/>
      </c>
      <c r="S1655" s="213" t="str">
        <f t="shared" ca="1" si="152"/>
        <v/>
      </c>
      <c r="T1655" s="214" t="str">
        <f t="shared" ca="1" si="156"/>
        <v/>
      </c>
    </row>
    <row r="1656" spans="1:20" x14ac:dyDescent="0.25">
      <c r="A1656" s="119" t="s">
        <v>7225</v>
      </c>
      <c r="B1656" s="260"/>
      <c r="C1656" s="264" t="str">
        <f>IF(ISERROR(VLOOKUP(B1656,'Tous les abonnés'!$A$6:$I$5491,2,0)),"",VLOOKUP(B1656,'Tous les abonnés'!$A$6:$I$5491,2,0))</f>
        <v/>
      </c>
      <c r="D1656" s="26"/>
      <c r="E1656" s="265"/>
      <c r="F1656" s="207" t="str">
        <f>IF(ISERROR(IF(VLOOKUP(D1656,Paramètres!$C$17:$H$33,6,0)="oui","illimité",VLOOKUP(D1656,Paramètres!$C$17:$H$33,5,0))),"",IF(VLOOKUP(D1656,Paramètres!$C$17:$H$33,6,0)="oui","illimité",VLOOKUP(D1656,Paramètres!$C$17:$H$33,5,0)))</f>
        <v/>
      </c>
      <c r="G1656" s="269" t="str">
        <f t="shared" si="153"/>
        <v/>
      </c>
      <c r="H1656" s="208"/>
      <c r="I1656" s="53"/>
      <c r="J1656" s="209"/>
      <c r="K1656" s="271"/>
      <c r="L1656" s="37"/>
      <c r="M1656" s="218"/>
      <c r="N1656" s="124"/>
      <c r="O1656" s="211" t="str">
        <f t="shared" ca="1" si="154"/>
        <v/>
      </c>
      <c r="P1656" s="212" t="str">
        <f>IF(ISERROR(VLOOKUP(L1656,Paramètres!$A$38:$B$40,2,0)),"",VLOOKUP(L1656,Paramètres!$A$38:$B$40,2,0))</f>
        <v/>
      </c>
      <c r="Q1656" s="211" t="str">
        <f t="shared" ca="1" si="155"/>
        <v/>
      </c>
      <c r="R1656" s="211" t="str">
        <f t="shared" si="151"/>
        <v/>
      </c>
      <c r="S1656" s="213" t="str">
        <f t="shared" ca="1" si="152"/>
        <v/>
      </c>
      <c r="T1656" s="214" t="str">
        <f t="shared" ca="1" si="156"/>
        <v/>
      </c>
    </row>
    <row r="1657" spans="1:20" x14ac:dyDescent="0.25">
      <c r="A1657" s="119" t="s">
        <v>7226</v>
      </c>
      <c r="B1657" s="260"/>
      <c r="C1657" s="264" t="str">
        <f>IF(ISERROR(VLOOKUP(B1657,'Tous les abonnés'!$A$6:$I$5491,2,0)),"",VLOOKUP(B1657,'Tous les abonnés'!$A$6:$I$5491,2,0))</f>
        <v/>
      </c>
      <c r="D1657" s="26"/>
      <c r="E1657" s="265"/>
      <c r="F1657" s="207" t="str">
        <f>IF(ISERROR(IF(VLOOKUP(D1657,Paramètres!$C$17:$H$33,6,0)="oui","illimité",VLOOKUP(D1657,Paramètres!$C$17:$H$33,5,0))),"",IF(VLOOKUP(D1657,Paramètres!$C$17:$H$33,6,0)="oui","illimité",VLOOKUP(D1657,Paramètres!$C$17:$H$33,5,0)))</f>
        <v/>
      </c>
      <c r="G1657" s="269" t="str">
        <f t="shared" si="153"/>
        <v/>
      </c>
      <c r="H1657" s="208"/>
      <c r="I1657" s="53"/>
      <c r="J1657" s="209"/>
      <c r="K1657" s="271"/>
      <c r="L1657" s="37"/>
      <c r="M1657" s="218"/>
      <c r="N1657" s="124"/>
      <c r="O1657" s="211" t="str">
        <f t="shared" ca="1" si="154"/>
        <v/>
      </c>
      <c r="P1657" s="212" t="str">
        <f>IF(ISERROR(VLOOKUP(L1657,Paramètres!$A$38:$B$40,2,0)),"",VLOOKUP(L1657,Paramètres!$A$38:$B$40,2,0))</f>
        <v/>
      </c>
      <c r="Q1657" s="211" t="str">
        <f t="shared" ca="1" si="155"/>
        <v/>
      </c>
      <c r="R1657" s="211" t="str">
        <f t="shared" si="151"/>
        <v/>
      </c>
      <c r="S1657" s="213" t="str">
        <f t="shared" ca="1" si="152"/>
        <v/>
      </c>
      <c r="T1657" s="214" t="str">
        <f t="shared" ca="1" si="156"/>
        <v/>
      </c>
    </row>
    <row r="1658" spans="1:20" x14ac:dyDescent="0.25">
      <c r="A1658" s="119" t="s">
        <v>7227</v>
      </c>
      <c r="B1658" s="260"/>
      <c r="C1658" s="264" t="str">
        <f>IF(ISERROR(VLOOKUP(B1658,'Tous les abonnés'!$A$6:$I$5491,2,0)),"",VLOOKUP(B1658,'Tous les abonnés'!$A$6:$I$5491,2,0))</f>
        <v/>
      </c>
      <c r="D1658" s="26"/>
      <c r="E1658" s="265"/>
      <c r="F1658" s="207" t="str">
        <f>IF(ISERROR(IF(VLOOKUP(D1658,Paramètres!$C$17:$H$33,6,0)="oui","illimité",VLOOKUP(D1658,Paramètres!$C$17:$H$33,5,0))),"",IF(VLOOKUP(D1658,Paramètres!$C$17:$H$33,6,0)="oui","illimité",VLOOKUP(D1658,Paramètres!$C$17:$H$33,5,0)))</f>
        <v/>
      </c>
      <c r="G1658" s="269" t="str">
        <f t="shared" si="153"/>
        <v/>
      </c>
      <c r="H1658" s="208"/>
      <c r="I1658" s="53"/>
      <c r="J1658" s="209"/>
      <c r="K1658" s="271"/>
      <c r="L1658" s="37"/>
      <c r="M1658" s="218"/>
      <c r="N1658" s="124"/>
      <c r="O1658" s="211" t="str">
        <f t="shared" ca="1" si="154"/>
        <v/>
      </c>
      <c r="P1658" s="212" t="str">
        <f>IF(ISERROR(VLOOKUP(L1658,Paramètres!$A$38:$B$40,2,0)),"",VLOOKUP(L1658,Paramètres!$A$38:$B$40,2,0))</f>
        <v/>
      </c>
      <c r="Q1658" s="211" t="str">
        <f t="shared" ca="1" si="155"/>
        <v/>
      </c>
      <c r="R1658" s="211" t="str">
        <f t="shared" si="151"/>
        <v/>
      </c>
      <c r="S1658" s="213" t="str">
        <f t="shared" ca="1" si="152"/>
        <v/>
      </c>
      <c r="T1658" s="214" t="str">
        <f t="shared" ca="1" si="156"/>
        <v/>
      </c>
    </row>
    <row r="1659" spans="1:20" x14ac:dyDescent="0.25">
      <c r="A1659" s="119" t="s">
        <v>7228</v>
      </c>
      <c r="B1659" s="260"/>
      <c r="C1659" s="264" t="str">
        <f>IF(ISERROR(VLOOKUP(B1659,'Tous les abonnés'!$A$6:$I$5491,2,0)),"",VLOOKUP(B1659,'Tous les abonnés'!$A$6:$I$5491,2,0))</f>
        <v/>
      </c>
      <c r="D1659" s="26"/>
      <c r="E1659" s="265"/>
      <c r="F1659" s="207" t="str">
        <f>IF(ISERROR(IF(VLOOKUP(D1659,Paramètres!$C$17:$H$33,6,0)="oui","illimité",VLOOKUP(D1659,Paramètres!$C$17:$H$33,5,0))),"",IF(VLOOKUP(D1659,Paramètres!$C$17:$H$33,6,0)="oui","illimité",VLOOKUP(D1659,Paramètres!$C$17:$H$33,5,0)))</f>
        <v/>
      </c>
      <c r="G1659" s="269" t="str">
        <f t="shared" si="153"/>
        <v/>
      </c>
      <c r="H1659" s="208"/>
      <c r="I1659" s="53"/>
      <c r="J1659" s="209"/>
      <c r="K1659" s="271"/>
      <c r="L1659" s="37"/>
      <c r="M1659" s="218"/>
      <c r="N1659" s="124"/>
      <c r="O1659" s="211" t="str">
        <f t="shared" ca="1" si="154"/>
        <v/>
      </c>
      <c r="P1659" s="212" t="str">
        <f>IF(ISERROR(VLOOKUP(L1659,Paramètres!$A$38:$B$40,2,0)),"",VLOOKUP(L1659,Paramètres!$A$38:$B$40,2,0))</f>
        <v/>
      </c>
      <c r="Q1659" s="211" t="str">
        <f t="shared" ca="1" si="155"/>
        <v/>
      </c>
      <c r="R1659" s="211" t="str">
        <f t="shared" si="151"/>
        <v/>
      </c>
      <c r="S1659" s="213" t="str">
        <f t="shared" ca="1" si="152"/>
        <v/>
      </c>
      <c r="T1659" s="214" t="str">
        <f t="shared" ca="1" si="156"/>
        <v/>
      </c>
    </row>
    <row r="1660" spans="1:20" x14ac:dyDescent="0.25">
      <c r="A1660" s="119" t="s">
        <v>7229</v>
      </c>
      <c r="B1660" s="260"/>
      <c r="C1660" s="264" t="str">
        <f>IF(ISERROR(VLOOKUP(B1660,'Tous les abonnés'!$A$6:$I$5491,2,0)),"",VLOOKUP(B1660,'Tous les abonnés'!$A$6:$I$5491,2,0))</f>
        <v/>
      </c>
      <c r="D1660" s="26"/>
      <c r="E1660" s="265"/>
      <c r="F1660" s="207" t="str">
        <f>IF(ISERROR(IF(VLOOKUP(D1660,Paramètres!$C$17:$H$33,6,0)="oui","illimité",VLOOKUP(D1660,Paramètres!$C$17:$H$33,5,0))),"",IF(VLOOKUP(D1660,Paramètres!$C$17:$H$33,6,0)="oui","illimité",VLOOKUP(D1660,Paramètres!$C$17:$H$33,5,0)))</f>
        <v/>
      </c>
      <c r="G1660" s="269" t="str">
        <f t="shared" si="153"/>
        <v/>
      </c>
      <c r="H1660" s="208"/>
      <c r="I1660" s="53"/>
      <c r="J1660" s="209"/>
      <c r="K1660" s="271"/>
      <c r="L1660" s="37"/>
      <c r="M1660" s="218"/>
      <c r="N1660" s="124"/>
      <c r="O1660" s="211" t="str">
        <f t="shared" ca="1" si="154"/>
        <v/>
      </c>
      <c r="P1660" s="212" t="str">
        <f>IF(ISERROR(VLOOKUP(L1660,Paramètres!$A$38:$B$40,2,0)),"",VLOOKUP(L1660,Paramètres!$A$38:$B$40,2,0))</f>
        <v/>
      </c>
      <c r="Q1660" s="211" t="str">
        <f t="shared" ca="1" si="155"/>
        <v/>
      </c>
      <c r="R1660" s="211" t="str">
        <f t="shared" si="151"/>
        <v/>
      </c>
      <c r="S1660" s="213" t="str">
        <f t="shared" ca="1" si="152"/>
        <v/>
      </c>
      <c r="T1660" s="214" t="str">
        <f t="shared" ca="1" si="156"/>
        <v/>
      </c>
    </row>
    <row r="1661" spans="1:20" x14ac:dyDescent="0.25">
      <c r="A1661" s="119" t="s">
        <v>7230</v>
      </c>
      <c r="B1661" s="260"/>
      <c r="C1661" s="264" t="str">
        <f>IF(ISERROR(VLOOKUP(B1661,'Tous les abonnés'!$A$6:$I$5491,2,0)),"",VLOOKUP(B1661,'Tous les abonnés'!$A$6:$I$5491,2,0))</f>
        <v/>
      </c>
      <c r="D1661" s="26"/>
      <c r="E1661" s="265"/>
      <c r="F1661" s="207" t="str">
        <f>IF(ISERROR(IF(VLOOKUP(D1661,Paramètres!$C$17:$H$33,6,0)="oui","illimité",VLOOKUP(D1661,Paramètres!$C$17:$H$33,5,0))),"",IF(VLOOKUP(D1661,Paramètres!$C$17:$H$33,6,0)="oui","illimité",VLOOKUP(D1661,Paramètres!$C$17:$H$33,5,0)))</f>
        <v/>
      </c>
      <c r="G1661" s="269" t="str">
        <f t="shared" si="153"/>
        <v/>
      </c>
      <c r="H1661" s="208"/>
      <c r="I1661" s="53"/>
      <c r="J1661" s="209"/>
      <c r="K1661" s="271"/>
      <c r="L1661" s="37"/>
      <c r="M1661" s="218"/>
      <c r="N1661" s="124"/>
      <c r="O1661" s="211" t="str">
        <f t="shared" ca="1" si="154"/>
        <v/>
      </c>
      <c r="P1661" s="212" t="str">
        <f>IF(ISERROR(VLOOKUP(L1661,Paramètres!$A$38:$B$40,2,0)),"",VLOOKUP(L1661,Paramètres!$A$38:$B$40,2,0))</f>
        <v/>
      </c>
      <c r="Q1661" s="211" t="str">
        <f t="shared" ca="1" si="155"/>
        <v/>
      </c>
      <c r="R1661" s="211" t="str">
        <f t="shared" si="151"/>
        <v/>
      </c>
      <c r="S1661" s="213" t="str">
        <f t="shared" ca="1" si="152"/>
        <v/>
      </c>
      <c r="T1661" s="214" t="str">
        <f t="shared" ca="1" si="156"/>
        <v/>
      </c>
    </row>
    <row r="1662" spans="1:20" x14ac:dyDescent="0.25">
      <c r="A1662" s="119" t="s">
        <v>7231</v>
      </c>
      <c r="B1662" s="260"/>
      <c r="C1662" s="264" t="str">
        <f>IF(ISERROR(VLOOKUP(B1662,'Tous les abonnés'!$A$6:$I$5491,2,0)),"",VLOOKUP(B1662,'Tous les abonnés'!$A$6:$I$5491,2,0))</f>
        <v/>
      </c>
      <c r="D1662" s="26"/>
      <c r="E1662" s="265"/>
      <c r="F1662" s="207" t="str">
        <f>IF(ISERROR(IF(VLOOKUP(D1662,Paramètres!$C$17:$H$33,6,0)="oui","illimité",VLOOKUP(D1662,Paramètres!$C$17:$H$33,5,0))),"",IF(VLOOKUP(D1662,Paramètres!$C$17:$H$33,6,0)="oui","illimité",VLOOKUP(D1662,Paramètres!$C$17:$H$33,5,0)))</f>
        <v/>
      </c>
      <c r="G1662" s="269" t="str">
        <f t="shared" si="153"/>
        <v/>
      </c>
      <c r="H1662" s="208"/>
      <c r="I1662" s="53"/>
      <c r="J1662" s="209"/>
      <c r="K1662" s="271"/>
      <c r="L1662" s="37"/>
      <c r="M1662" s="218"/>
      <c r="N1662" s="124"/>
      <c r="O1662" s="211" t="str">
        <f t="shared" ca="1" si="154"/>
        <v/>
      </c>
      <c r="P1662" s="212" t="str">
        <f>IF(ISERROR(VLOOKUP(L1662,Paramètres!$A$38:$B$40,2,0)),"",VLOOKUP(L1662,Paramètres!$A$38:$B$40,2,0))</f>
        <v/>
      </c>
      <c r="Q1662" s="211" t="str">
        <f t="shared" ca="1" si="155"/>
        <v/>
      </c>
      <c r="R1662" s="211" t="str">
        <f t="shared" si="151"/>
        <v/>
      </c>
      <c r="S1662" s="213" t="str">
        <f t="shared" ca="1" si="152"/>
        <v/>
      </c>
      <c r="T1662" s="214" t="str">
        <f t="shared" ca="1" si="156"/>
        <v/>
      </c>
    </row>
    <row r="1663" spans="1:20" x14ac:dyDescent="0.25">
      <c r="A1663" s="119" t="s">
        <v>7232</v>
      </c>
      <c r="B1663" s="260"/>
      <c r="C1663" s="264" t="str">
        <f>IF(ISERROR(VLOOKUP(B1663,'Tous les abonnés'!$A$6:$I$5491,2,0)),"",VLOOKUP(B1663,'Tous les abonnés'!$A$6:$I$5491,2,0))</f>
        <v/>
      </c>
      <c r="D1663" s="26"/>
      <c r="E1663" s="265"/>
      <c r="F1663" s="207" t="str">
        <f>IF(ISERROR(IF(VLOOKUP(D1663,Paramètres!$C$17:$H$33,6,0)="oui","illimité",VLOOKUP(D1663,Paramètres!$C$17:$H$33,5,0))),"",IF(VLOOKUP(D1663,Paramètres!$C$17:$H$33,6,0)="oui","illimité",VLOOKUP(D1663,Paramètres!$C$17:$H$33,5,0)))</f>
        <v/>
      </c>
      <c r="G1663" s="269" t="str">
        <f t="shared" si="153"/>
        <v/>
      </c>
      <c r="H1663" s="208"/>
      <c r="I1663" s="53"/>
      <c r="J1663" s="209"/>
      <c r="K1663" s="271"/>
      <c r="L1663" s="37"/>
      <c r="M1663" s="218"/>
      <c r="N1663" s="124"/>
      <c r="O1663" s="211" t="str">
        <f t="shared" ca="1" si="154"/>
        <v/>
      </c>
      <c r="P1663" s="212" t="str">
        <f>IF(ISERROR(VLOOKUP(L1663,Paramètres!$A$38:$B$40,2,0)),"",VLOOKUP(L1663,Paramètres!$A$38:$B$40,2,0))</f>
        <v/>
      </c>
      <c r="Q1663" s="211" t="str">
        <f t="shared" ca="1" si="155"/>
        <v/>
      </c>
      <c r="R1663" s="211" t="str">
        <f t="shared" si="151"/>
        <v/>
      </c>
      <c r="S1663" s="213" t="str">
        <f t="shared" ca="1" si="152"/>
        <v/>
      </c>
      <c r="T1663" s="214" t="str">
        <f t="shared" ca="1" si="156"/>
        <v/>
      </c>
    </row>
    <row r="1664" spans="1:20" x14ac:dyDescent="0.25">
      <c r="A1664" s="119" t="s">
        <v>7233</v>
      </c>
      <c r="B1664" s="260"/>
      <c r="C1664" s="264" t="str">
        <f>IF(ISERROR(VLOOKUP(B1664,'Tous les abonnés'!$A$6:$I$5491,2,0)),"",VLOOKUP(B1664,'Tous les abonnés'!$A$6:$I$5491,2,0))</f>
        <v/>
      </c>
      <c r="D1664" s="26"/>
      <c r="E1664" s="265"/>
      <c r="F1664" s="207" t="str">
        <f>IF(ISERROR(IF(VLOOKUP(D1664,Paramètres!$C$17:$H$33,6,0)="oui","illimité",VLOOKUP(D1664,Paramètres!$C$17:$H$33,5,0))),"",IF(VLOOKUP(D1664,Paramètres!$C$17:$H$33,6,0)="oui","illimité",VLOOKUP(D1664,Paramètres!$C$17:$H$33,5,0)))</f>
        <v/>
      </c>
      <c r="G1664" s="269" t="str">
        <f t="shared" si="153"/>
        <v/>
      </c>
      <c r="H1664" s="208"/>
      <c r="I1664" s="53"/>
      <c r="J1664" s="209"/>
      <c r="K1664" s="271"/>
      <c r="L1664" s="37"/>
      <c r="M1664" s="218"/>
      <c r="N1664" s="124"/>
      <c r="O1664" s="211" t="str">
        <f t="shared" ca="1" si="154"/>
        <v/>
      </c>
      <c r="P1664" s="212" t="str">
        <f>IF(ISERROR(VLOOKUP(L1664,Paramètres!$A$38:$B$40,2,0)),"",VLOOKUP(L1664,Paramètres!$A$38:$B$40,2,0))</f>
        <v/>
      </c>
      <c r="Q1664" s="211" t="str">
        <f t="shared" ca="1" si="155"/>
        <v/>
      </c>
      <c r="R1664" s="211" t="str">
        <f t="shared" si="151"/>
        <v/>
      </c>
      <c r="S1664" s="213" t="str">
        <f t="shared" ca="1" si="152"/>
        <v/>
      </c>
      <c r="T1664" s="214" t="str">
        <f t="shared" ca="1" si="156"/>
        <v/>
      </c>
    </row>
    <row r="1665" spans="1:20" x14ac:dyDescent="0.25">
      <c r="A1665" s="119" t="s">
        <v>7234</v>
      </c>
      <c r="B1665" s="260"/>
      <c r="C1665" s="264" t="str">
        <f>IF(ISERROR(VLOOKUP(B1665,'Tous les abonnés'!$A$6:$I$5491,2,0)),"",VLOOKUP(B1665,'Tous les abonnés'!$A$6:$I$5491,2,0))</f>
        <v/>
      </c>
      <c r="D1665" s="26"/>
      <c r="E1665" s="265"/>
      <c r="F1665" s="207" t="str">
        <f>IF(ISERROR(IF(VLOOKUP(D1665,Paramètres!$C$17:$H$33,6,0)="oui","illimité",VLOOKUP(D1665,Paramètres!$C$17:$H$33,5,0))),"",IF(VLOOKUP(D1665,Paramètres!$C$17:$H$33,6,0)="oui","illimité",VLOOKUP(D1665,Paramètres!$C$17:$H$33,5,0)))</f>
        <v/>
      </c>
      <c r="G1665" s="269" t="str">
        <f t="shared" si="153"/>
        <v/>
      </c>
      <c r="H1665" s="208"/>
      <c r="I1665" s="53"/>
      <c r="J1665" s="209"/>
      <c r="K1665" s="271"/>
      <c r="L1665" s="37"/>
      <c r="M1665" s="218"/>
      <c r="N1665" s="124"/>
      <c r="O1665" s="211" t="str">
        <f t="shared" ca="1" si="154"/>
        <v/>
      </c>
      <c r="P1665" s="212" t="str">
        <f>IF(ISERROR(VLOOKUP(L1665,Paramètres!$A$38:$B$40,2,0)),"",VLOOKUP(L1665,Paramètres!$A$38:$B$40,2,0))</f>
        <v/>
      </c>
      <c r="Q1665" s="211" t="str">
        <f t="shared" ca="1" si="155"/>
        <v/>
      </c>
      <c r="R1665" s="211" t="str">
        <f t="shared" si="151"/>
        <v/>
      </c>
      <c r="S1665" s="213" t="str">
        <f t="shared" ca="1" si="152"/>
        <v/>
      </c>
      <c r="T1665" s="214" t="str">
        <f t="shared" ca="1" si="156"/>
        <v/>
      </c>
    </row>
    <row r="1666" spans="1:20" x14ac:dyDescent="0.25">
      <c r="A1666" s="119" t="s">
        <v>7235</v>
      </c>
      <c r="B1666" s="260"/>
      <c r="C1666" s="264" t="str">
        <f>IF(ISERROR(VLOOKUP(B1666,'Tous les abonnés'!$A$6:$I$5491,2,0)),"",VLOOKUP(B1666,'Tous les abonnés'!$A$6:$I$5491,2,0))</f>
        <v/>
      </c>
      <c r="D1666" s="26"/>
      <c r="E1666" s="265"/>
      <c r="F1666" s="207" t="str">
        <f>IF(ISERROR(IF(VLOOKUP(D1666,Paramètres!$C$17:$H$33,6,0)="oui","illimité",VLOOKUP(D1666,Paramètres!$C$17:$H$33,5,0))),"",IF(VLOOKUP(D1666,Paramètres!$C$17:$H$33,6,0)="oui","illimité",VLOOKUP(D1666,Paramètres!$C$17:$H$33,5,0)))</f>
        <v/>
      </c>
      <c r="G1666" s="269" t="str">
        <f t="shared" si="153"/>
        <v/>
      </c>
      <c r="H1666" s="208"/>
      <c r="I1666" s="53"/>
      <c r="J1666" s="209"/>
      <c r="K1666" s="271"/>
      <c r="L1666" s="37"/>
      <c r="M1666" s="218"/>
      <c r="N1666" s="124"/>
      <c r="O1666" s="211" t="str">
        <f t="shared" ca="1" si="154"/>
        <v/>
      </c>
      <c r="P1666" s="212" t="str">
        <f>IF(ISERROR(VLOOKUP(L1666,Paramètres!$A$38:$B$40,2,0)),"",VLOOKUP(L1666,Paramètres!$A$38:$B$40,2,0))</f>
        <v/>
      </c>
      <c r="Q1666" s="211" t="str">
        <f t="shared" ca="1" si="155"/>
        <v/>
      </c>
      <c r="R1666" s="211" t="str">
        <f t="shared" si="151"/>
        <v/>
      </c>
      <c r="S1666" s="213" t="str">
        <f t="shared" ca="1" si="152"/>
        <v/>
      </c>
      <c r="T1666" s="214" t="str">
        <f t="shared" ca="1" si="156"/>
        <v/>
      </c>
    </row>
    <row r="1667" spans="1:20" x14ac:dyDescent="0.25">
      <c r="A1667" s="119" t="s">
        <v>7236</v>
      </c>
      <c r="B1667" s="260"/>
      <c r="C1667" s="264" t="str">
        <f>IF(ISERROR(VLOOKUP(B1667,'Tous les abonnés'!$A$6:$I$5491,2,0)),"",VLOOKUP(B1667,'Tous les abonnés'!$A$6:$I$5491,2,0))</f>
        <v/>
      </c>
      <c r="D1667" s="26"/>
      <c r="E1667" s="265"/>
      <c r="F1667" s="207" t="str">
        <f>IF(ISERROR(IF(VLOOKUP(D1667,Paramètres!$C$17:$H$33,6,0)="oui","illimité",VLOOKUP(D1667,Paramètres!$C$17:$H$33,5,0))),"",IF(VLOOKUP(D1667,Paramètres!$C$17:$H$33,6,0)="oui","illimité",VLOOKUP(D1667,Paramètres!$C$17:$H$33,5,0)))</f>
        <v/>
      </c>
      <c r="G1667" s="269" t="str">
        <f t="shared" si="153"/>
        <v/>
      </c>
      <c r="H1667" s="208"/>
      <c r="I1667" s="53"/>
      <c r="J1667" s="209"/>
      <c r="K1667" s="271"/>
      <c r="L1667" s="37"/>
      <c r="M1667" s="218"/>
      <c r="N1667" s="124"/>
      <c r="O1667" s="211" t="str">
        <f t="shared" ca="1" si="154"/>
        <v/>
      </c>
      <c r="P1667" s="212" t="str">
        <f>IF(ISERROR(VLOOKUP(L1667,Paramètres!$A$38:$B$40,2,0)),"",VLOOKUP(L1667,Paramètres!$A$38:$B$40,2,0))</f>
        <v/>
      </c>
      <c r="Q1667" s="211" t="str">
        <f t="shared" ca="1" si="155"/>
        <v/>
      </c>
      <c r="R1667" s="211" t="str">
        <f t="shared" si="151"/>
        <v/>
      </c>
      <c r="S1667" s="213" t="str">
        <f t="shared" ca="1" si="152"/>
        <v/>
      </c>
      <c r="T1667" s="214" t="str">
        <f t="shared" ca="1" si="156"/>
        <v/>
      </c>
    </row>
    <row r="1668" spans="1:20" x14ac:dyDescent="0.25">
      <c r="A1668" s="119" t="s">
        <v>7237</v>
      </c>
      <c r="B1668" s="260"/>
      <c r="C1668" s="264" t="str">
        <f>IF(ISERROR(VLOOKUP(B1668,'Tous les abonnés'!$A$6:$I$5491,2,0)),"",VLOOKUP(B1668,'Tous les abonnés'!$A$6:$I$5491,2,0))</f>
        <v/>
      </c>
      <c r="D1668" s="26"/>
      <c r="E1668" s="265"/>
      <c r="F1668" s="207" t="str">
        <f>IF(ISERROR(IF(VLOOKUP(D1668,Paramètres!$C$17:$H$33,6,0)="oui","illimité",VLOOKUP(D1668,Paramètres!$C$17:$H$33,5,0))),"",IF(VLOOKUP(D1668,Paramètres!$C$17:$H$33,6,0)="oui","illimité",VLOOKUP(D1668,Paramètres!$C$17:$H$33,5,0)))</f>
        <v/>
      </c>
      <c r="G1668" s="269" t="str">
        <f t="shared" si="153"/>
        <v/>
      </c>
      <c r="H1668" s="208"/>
      <c r="I1668" s="53"/>
      <c r="J1668" s="209"/>
      <c r="K1668" s="271"/>
      <c r="L1668" s="37"/>
      <c r="M1668" s="218"/>
      <c r="N1668" s="124"/>
      <c r="O1668" s="211" t="str">
        <f t="shared" ca="1" si="154"/>
        <v/>
      </c>
      <c r="P1668" s="212" t="str">
        <f>IF(ISERROR(VLOOKUP(L1668,Paramètres!$A$38:$B$40,2,0)),"",VLOOKUP(L1668,Paramètres!$A$38:$B$40,2,0))</f>
        <v/>
      </c>
      <c r="Q1668" s="211" t="str">
        <f t="shared" ca="1" si="155"/>
        <v/>
      </c>
      <c r="R1668" s="211" t="str">
        <f t="shared" si="151"/>
        <v/>
      </c>
      <c r="S1668" s="213" t="str">
        <f t="shared" ca="1" si="152"/>
        <v/>
      </c>
      <c r="T1668" s="214" t="str">
        <f t="shared" ca="1" si="156"/>
        <v/>
      </c>
    </row>
    <row r="1669" spans="1:20" x14ac:dyDescent="0.25">
      <c r="A1669" s="119" t="s">
        <v>7238</v>
      </c>
      <c r="B1669" s="260"/>
      <c r="C1669" s="264" t="str">
        <f>IF(ISERROR(VLOOKUP(B1669,'Tous les abonnés'!$A$6:$I$5491,2,0)),"",VLOOKUP(B1669,'Tous les abonnés'!$A$6:$I$5491,2,0))</f>
        <v/>
      </c>
      <c r="D1669" s="26"/>
      <c r="E1669" s="265"/>
      <c r="F1669" s="207" t="str">
        <f>IF(ISERROR(IF(VLOOKUP(D1669,Paramètres!$C$17:$H$33,6,0)="oui","illimité",VLOOKUP(D1669,Paramètres!$C$17:$H$33,5,0))),"",IF(VLOOKUP(D1669,Paramètres!$C$17:$H$33,6,0)="oui","illimité",VLOOKUP(D1669,Paramètres!$C$17:$H$33,5,0)))</f>
        <v/>
      </c>
      <c r="G1669" s="269" t="str">
        <f t="shared" si="153"/>
        <v/>
      </c>
      <c r="H1669" s="208"/>
      <c r="I1669" s="53"/>
      <c r="J1669" s="209"/>
      <c r="K1669" s="271"/>
      <c r="L1669" s="37"/>
      <c r="M1669" s="218"/>
      <c r="N1669" s="124"/>
      <c r="O1669" s="211" t="str">
        <f t="shared" ca="1" si="154"/>
        <v/>
      </c>
      <c r="P1669" s="212" t="str">
        <f>IF(ISERROR(VLOOKUP(L1669,Paramètres!$A$38:$B$40,2,0)),"",VLOOKUP(L1669,Paramètres!$A$38:$B$40,2,0))</f>
        <v/>
      </c>
      <c r="Q1669" s="211" t="str">
        <f t="shared" ca="1" si="155"/>
        <v/>
      </c>
      <c r="R1669" s="211" t="str">
        <f t="shared" si="151"/>
        <v/>
      </c>
      <c r="S1669" s="213" t="str">
        <f t="shared" ca="1" si="152"/>
        <v/>
      </c>
      <c r="T1669" s="214" t="str">
        <f t="shared" ca="1" si="156"/>
        <v/>
      </c>
    </row>
    <row r="1670" spans="1:20" x14ac:dyDescent="0.25">
      <c r="A1670" s="119" t="s">
        <v>7239</v>
      </c>
      <c r="B1670" s="260"/>
      <c r="C1670" s="264" t="str">
        <f>IF(ISERROR(VLOOKUP(B1670,'Tous les abonnés'!$A$6:$I$5491,2,0)),"",VLOOKUP(B1670,'Tous les abonnés'!$A$6:$I$5491,2,0))</f>
        <v/>
      </c>
      <c r="D1670" s="26"/>
      <c r="E1670" s="265"/>
      <c r="F1670" s="207" t="str">
        <f>IF(ISERROR(IF(VLOOKUP(D1670,Paramètres!$C$17:$H$33,6,0)="oui","illimité",VLOOKUP(D1670,Paramètres!$C$17:$H$33,5,0))),"",IF(VLOOKUP(D1670,Paramètres!$C$17:$H$33,6,0)="oui","illimité",VLOOKUP(D1670,Paramètres!$C$17:$H$33,5,0)))</f>
        <v/>
      </c>
      <c r="G1670" s="269" t="str">
        <f t="shared" si="153"/>
        <v/>
      </c>
      <c r="H1670" s="208"/>
      <c r="I1670" s="53"/>
      <c r="J1670" s="209"/>
      <c r="K1670" s="271"/>
      <c r="L1670" s="37"/>
      <c r="M1670" s="218"/>
      <c r="N1670" s="124"/>
      <c r="O1670" s="211" t="str">
        <f t="shared" ca="1" si="154"/>
        <v/>
      </c>
      <c r="P1670" s="212" t="str">
        <f>IF(ISERROR(VLOOKUP(L1670,Paramètres!$A$38:$B$40,2,0)),"",VLOOKUP(L1670,Paramètres!$A$38:$B$40,2,0))</f>
        <v/>
      </c>
      <c r="Q1670" s="211" t="str">
        <f t="shared" ca="1" si="155"/>
        <v/>
      </c>
      <c r="R1670" s="211" t="str">
        <f t="shared" si="151"/>
        <v/>
      </c>
      <c r="S1670" s="213" t="str">
        <f t="shared" ca="1" si="152"/>
        <v/>
      </c>
      <c r="T1670" s="214" t="str">
        <f t="shared" ca="1" si="156"/>
        <v/>
      </c>
    </row>
    <row r="1671" spans="1:20" x14ac:dyDescent="0.25">
      <c r="A1671" s="119" t="s">
        <v>7240</v>
      </c>
      <c r="B1671" s="260"/>
      <c r="C1671" s="264" t="str">
        <f>IF(ISERROR(VLOOKUP(B1671,'Tous les abonnés'!$A$6:$I$5491,2,0)),"",VLOOKUP(B1671,'Tous les abonnés'!$A$6:$I$5491,2,0))</f>
        <v/>
      </c>
      <c r="D1671" s="26"/>
      <c r="E1671" s="265"/>
      <c r="F1671" s="207" t="str">
        <f>IF(ISERROR(IF(VLOOKUP(D1671,Paramètres!$C$17:$H$33,6,0)="oui","illimité",VLOOKUP(D1671,Paramètres!$C$17:$H$33,5,0))),"",IF(VLOOKUP(D1671,Paramètres!$C$17:$H$33,6,0)="oui","illimité",VLOOKUP(D1671,Paramètres!$C$17:$H$33,5,0)))</f>
        <v/>
      </c>
      <c r="G1671" s="269" t="str">
        <f t="shared" si="153"/>
        <v/>
      </c>
      <c r="H1671" s="208"/>
      <c r="I1671" s="53"/>
      <c r="J1671" s="209"/>
      <c r="K1671" s="271"/>
      <c r="L1671" s="37"/>
      <c r="M1671" s="218"/>
      <c r="N1671" s="124"/>
      <c r="O1671" s="211" t="str">
        <f t="shared" ca="1" si="154"/>
        <v/>
      </c>
      <c r="P1671" s="212" t="str">
        <f>IF(ISERROR(VLOOKUP(L1671,Paramètres!$A$38:$B$40,2,0)),"",VLOOKUP(L1671,Paramètres!$A$38:$B$40,2,0))</f>
        <v/>
      </c>
      <c r="Q1671" s="211" t="str">
        <f t="shared" ca="1" si="155"/>
        <v/>
      </c>
      <c r="R1671" s="211" t="str">
        <f t="shared" ref="R1671:R1734" si="157">IF(L1671="en 1 fois",1,IF(F1671="illimité",O1671/P1671,IF(ISERROR(F1671/P1671),"",ROUND(F1671/P1671,0))))</f>
        <v/>
      </c>
      <c r="S1671" s="213" t="str">
        <f t="shared" ref="S1671:S1734" ca="1" si="158">IF(ISERROR(IF(F1671="illimité",Q1671*J1671,IF(L1671="en 1 fois",J1671,J1671*Q1671/R1671))),"",IF(F1671="illimité",Q1671*J1671,IF(L1671="en 1 fois",J1671,J1671*Q1671/R1671)))</f>
        <v/>
      </c>
      <c r="T1671" s="214" t="str">
        <f t="shared" ca="1" si="156"/>
        <v/>
      </c>
    </row>
    <row r="1672" spans="1:20" x14ac:dyDescent="0.25">
      <c r="A1672" s="119" t="s">
        <v>7241</v>
      </c>
      <c r="B1672" s="260"/>
      <c r="C1672" s="264" t="str">
        <f>IF(ISERROR(VLOOKUP(B1672,'Tous les abonnés'!$A$6:$I$5491,2,0)),"",VLOOKUP(B1672,'Tous les abonnés'!$A$6:$I$5491,2,0))</f>
        <v/>
      </c>
      <c r="D1672" s="26"/>
      <c r="E1672" s="265"/>
      <c r="F1672" s="207" t="str">
        <f>IF(ISERROR(IF(VLOOKUP(D1672,Paramètres!$C$17:$H$33,6,0)="oui","illimité",VLOOKUP(D1672,Paramètres!$C$17:$H$33,5,0))),"",IF(VLOOKUP(D1672,Paramètres!$C$17:$H$33,6,0)="oui","illimité",VLOOKUP(D1672,Paramètres!$C$17:$H$33,5,0)))</f>
        <v/>
      </c>
      <c r="G1672" s="269" t="str">
        <f t="shared" ref="G1672:G1735" si="159">IF(ISBLANK(K1672),IF(ISERROR(E1672+F1672),"",E1672+F1672),K1672)</f>
        <v/>
      </c>
      <c r="H1672" s="208"/>
      <c r="I1672" s="53"/>
      <c r="J1672" s="209"/>
      <c r="K1672" s="271"/>
      <c r="L1672" s="37"/>
      <c r="M1672" s="218"/>
      <c r="N1672" s="124"/>
      <c r="O1672" s="211" t="str">
        <f t="shared" ref="O1672:O1735" ca="1" si="160">IF(ISBLANK(E1672),"",IF(TODAY()&gt;G1672,G1672-E1672,TODAY()-E1672))</f>
        <v/>
      </c>
      <c r="P1672" s="212" t="str">
        <f>IF(ISERROR(VLOOKUP(L1672,Paramètres!$A$38:$B$40,2,0)),"",VLOOKUP(L1672,Paramètres!$A$38:$B$40,2,0))</f>
        <v/>
      </c>
      <c r="Q1672" s="211" t="str">
        <f t="shared" ref="Q1672:Q1735" ca="1" si="161">IF(ISERROR(O1672/P1672),"",ROUND(O1672/P1672,0))</f>
        <v/>
      </c>
      <c r="R1672" s="211" t="str">
        <f t="shared" si="157"/>
        <v/>
      </c>
      <c r="S1672" s="213" t="str">
        <f t="shared" ca="1" si="158"/>
        <v/>
      </c>
      <c r="T1672" s="214" t="str">
        <f t="shared" ref="T1672:T1735" ca="1" si="162">IF(ISERROR(S1672-N1672),"",S1672-N1672)</f>
        <v/>
      </c>
    </row>
    <row r="1673" spans="1:20" x14ac:dyDescent="0.25">
      <c r="A1673" s="119" t="s">
        <v>7242</v>
      </c>
      <c r="B1673" s="260"/>
      <c r="C1673" s="264" t="str">
        <f>IF(ISERROR(VLOOKUP(B1673,'Tous les abonnés'!$A$6:$I$5491,2,0)),"",VLOOKUP(B1673,'Tous les abonnés'!$A$6:$I$5491,2,0))</f>
        <v/>
      </c>
      <c r="D1673" s="26"/>
      <c r="E1673" s="265"/>
      <c r="F1673" s="207" t="str">
        <f>IF(ISERROR(IF(VLOOKUP(D1673,Paramètres!$C$17:$H$33,6,0)="oui","illimité",VLOOKUP(D1673,Paramètres!$C$17:$H$33,5,0))),"",IF(VLOOKUP(D1673,Paramètres!$C$17:$H$33,6,0)="oui","illimité",VLOOKUP(D1673,Paramètres!$C$17:$H$33,5,0)))</f>
        <v/>
      </c>
      <c r="G1673" s="269" t="str">
        <f t="shared" si="159"/>
        <v/>
      </c>
      <c r="H1673" s="208"/>
      <c r="I1673" s="53"/>
      <c r="J1673" s="209"/>
      <c r="K1673" s="271"/>
      <c r="L1673" s="37"/>
      <c r="M1673" s="218"/>
      <c r="N1673" s="124"/>
      <c r="O1673" s="211" t="str">
        <f t="shared" ca="1" si="160"/>
        <v/>
      </c>
      <c r="P1673" s="212" t="str">
        <f>IF(ISERROR(VLOOKUP(L1673,Paramètres!$A$38:$B$40,2,0)),"",VLOOKUP(L1673,Paramètres!$A$38:$B$40,2,0))</f>
        <v/>
      </c>
      <c r="Q1673" s="211" t="str">
        <f t="shared" ca="1" si="161"/>
        <v/>
      </c>
      <c r="R1673" s="211" t="str">
        <f t="shared" si="157"/>
        <v/>
      </c>
      <c r="S1673" s="213" t="str">
        <f t="shared" ca="1" si="158"/>
        <v/>
      </c>
      <c r="T1673" s="214" t="str">
        <f t="shared" ca="1" si="162"/>
        <v/>
      </c>
    </row>
    <row r="1674" spans="1:20" x14ac:dyDescent="0.25">
      <c r="A1674" s="119" t="s">
        <v>7243</v>
      </c>
      <c r="B1674" s="260"/>
      <c r="C1674" s="264" t="str">
        <f>IF(ISERROR(VLOOKUP(B1674,'Tous les abonnés'!$A$6:$I$5491,2,0)),"",VLOOKUP(B1674,'Tous les abonnés'!$A$6:$I$5491,2,0))</f>
        <v/>
      </c>
      <c r="D1674" s="26"/>
      <c r="E1674" s="265"/>
      <c r="F1674" s="207" t="str">
        <f>IF(ISERROR(IF(VLOOKUP(D1674,Paramètres!$C$17:$H$33,6,0)="oui","illimité",VLOOKUP(D1674,Paramètres!$C$17:$H$33,5,0))),"",IF(VLOOKUP(D1674,Paramètres!$C$17:$H$33,6,0)="oui","illimité",VLOOKUP(D1674,Paramètres!$C$17:$H$33,5,0)))</f>
        <v/>
      </c>
      <c r="G1674" s="269" t="str">
        <f t="shared" si="159"/>
        <v/>
      </c>
      <c r="H1674" s="208"/>
      <c r="I1674" s="53"/>
      <c r="J1674" s="209"/>
      <c r="K1674" s="271"/>
      <c r="L1674" s="37"/>
      <c r="M1674" s="218"/>
      <c r="N1674" s="124"/>
      <c r="O1674" s="211" t="str">
        <f t="shared" ca="1" si="160"/>
        <v/>
      </c>
      <c r="P1674" s="212" t="str">
        <f>IF(ISERROR(VLOOKUP(L1674,Paramètres!$A$38:$B$40,2,0)),"",VLOOKUP(L1674,Paramètres!$A$38:$B$40,2,0))</f>
        <v/>
      </c>
      <c r="Q1674" s="211" t="str">
        <f t="shared" ca="1" si="161"/>
        <v/>
      </c>
      <c r="R1674" s="211" t="str">
        <f t="shared" si="157"/>
        <v/>
      </c>
      <c r="S1674" s="213" t="str">
        <f t="shared" ca="1" si="158"/>
        <v/>
      </c>
      <c r="T1674" s="214" t="str">
        <f t="shared" ca="1" si="162"/>
        <v/>
      </c>
    </row>
    <row r="1675" spans="1:20" x14ac:dyDescent="0.25">
      <c r="A1675" s="119" t="s">
        <v>7244</v>
      </c>
      <c r="B1675" s="260"/>
      <c r="C1675" s="264" t="str">
        <f>IF(ISERROR(VLOOKUP(B1675,'Tous les abonnés'!$A$6:$I$5491,2,0)),"",VLOOKUP(B1675,'Tous les abonnés'!$A$6:$I$5491,2,0))</f>
        <v/>
      </c>
      <c r="D1675" s="26"/>
      <c r="E1675" s="265"/>
      <c r="F1675" s="207" t="str">
        <f>IF(ISERROR(IF(VLOOKUP(D1675,Paramètres!$C$17:$H$33,6,0)="oui","illimité",VLOOKUP(D1675,Paramètres!$C$17:$H$33,5,0))),"",IF(VLOOKUP(D1675,Paramètres!$C$17:$H$33,6,0)="oui","illimité",VLOOKUP(D1675,Paramètres!$C$17:$H$33,5,0)))</f>
        <v/>
      </c>
      <c r="G1675" s="269" t="str">
        <f t="shared" si="159"/>
        <v/>
      </c>
      <c r="H1675" s="208"/>
      <c r="I1675" s="53"/>
      <c r="J1675" s="209"/>
      <c r="K1675" s="271"/>
      <c r="L1675" s="37"/>
      <c r="M1675" s="218"/>
      <c r="N1675" s="124"/>
      <c r="O1675" s="211" t="str">
        <f t="shared" ca="1" si="160"/>
        <v/>
      </c>
      <c r="P1675" s="212" t="str">
        <f>IF(ISERROR(VLOOKUP(L1675,Paramètres!$A$38:$B$40,2,0)),"",VLOOKUP(L1675,Paramètres!$A$38:$B$40,2,0))</f>
        <v/>
      </c>
      <c r="Q1675" s="211" t="str">
        <f t="shared" ca="1" si="161"/>
        <v/>
      </c>
      <c r="R1675" s="211" t="str">
        <f t="shared" si="157"/>
        <v/>
      </c>
      <c r="S1675" s="213" t="str">
        <f t="shared" ca="1" si="158"/>
        <v/>
      </c>
      <c r="T1675" s="214" t="str">
        <f t="shared" ca="1" si="162"/>
        <v/>
      </c>
    </row>
    <row r="1676" spans="1:20" x14ac:dyDescent="0.25">
      <c r="A1676" s="119" t="s">
        <v>7245</v>
      </c>
      <c r="B1676" s="260"/>
      <c r="C1676" s="264" t="str">
        <f>IF(ISERROR(VLOOKUP(B1676,'Tous les abonnés'!$A$6:$I$5491,2,0)),"",VLOOKUP(B1676,'Tous les abonnés'!$A$6:$I$5491,2,0))</f>
        <v/>
      </c>
      <c r="D1676" s="26"/>
      <c r="E1676" s="265"/>
      <c r="F1676" s="207" t="str">
        <f>IF(ISERROR(IF(VLOOKUP(D1676,Paramètres!$C$17:$H$33,6,0)="oui","illimité",VLOOKUP(D1676,Paramètres!$C$17:$H$33,5,0))),"",IF(VLOOKUP(D1676,Paramètres!$C$17:$H$33,6,0)="oui","illimité",VLOOKUP(D1676,Paramètres!$C$17:$H$33,5,0)))</f>
        <v/>
      </c>
      <c r="G1676" s="269" t="str">
        <f t="shared" si="159"/>
        <v/>
      </c>
      <c r="H1676" s="208"/>
      <c r="I1676" s="53"/>
      <c r="J1676" s="209"/>
      <c r="K1676" s="271"/>
      <c r="L1676" s="37"/>
      <c r="M1676" s="218"/>
      <c r="N1676" s="124"/>
      <c r="O1676" s="211" t="str">
        <f t="shared" ca="1" si="160"/>
        <v/>
      </c>
      <c r="P1676" s="212" t="str">
        <f>IF(ISERROR(VLOOKUP(L1676,Paramètres!$A$38:$B$40,2,0)),"",VLOOKUP(L1676,Paramètres!$A$38:$B$40,2,0))</f>
        <v/>
      </c>
      <c r="Q1676" s="211" t="str">
        <f t="shared" ca="1" si="161"/>
        <v/>
      </c>
      <c r="R1676" s="211" t="str">
        <f t="shared" si="157"/>
        <v/>
      </c>
      <c r="S1676" s="213" t="str">
        <f t="shared" ca="1" si="158"/>
        <v/>
      </c>
      <c r="T1676" s="214" t="str">
        <f t="shared" ca="1" si="162"/>
        <v/>
      </c>
    </row>
    <row r="1677" spans="1:20" x14ac:dyDescent="0.25">
      <c r="A1677" s="119" t="s">
        <v>7246</v>
      </c>
      <c r="B1677" s="260"/>
      <c r="C1677" s="264" t="str">
        <f>IF(ISERROR(VLOOKUP(B1677,'Tous les abonnés'!$A$6:$I$5491,2,0)),"",VLOOKUP(B1677,'Tous les abonnés'!$A$6:$I$5491,2,0))</f>
        <v/>
      </c>
      <c r="D1677" s="26"/>
      <c r="E1677" s="265"/>
      <c r="F1677" s="207" t="str">
        <f>IF(ISERROR(IF(VLOOKUP(D1677,Paramètres!$C$17:$H$33,6,0)="oui","illimité",VLOOKUP(D1677,Paramètres!$C$17:$H$33,5,0))),"",IF(VLOOKUP(D1677,Paramètres!$C$17:$H$33,6,0)="oui","illimité",VLOOKUP(D1677,Paramètres!$C$17:$H$33,5,0)))</f>
        <v/>
      </c>
      <c r="G1677" s="269" t="str">
        <f t="shared" si="159"/>
        <v/>
      </c>
      <c r="H1677" s="208"/>
      <c r="I1677" s="53"/>
      <c r="J1677" s="209"/>
      <c r="K1677" s="271"/>
      <c r="L1677" s="37"/>
      <c r="M1677" s="218"/>
      <c r="N1677" s="124"/>
      <c r="O1677" s="211" t="str">
        <f t="shared" ca="1" si="160"/>
        <v/>
      </c>
      <c r="P1677" s="212" t="str">
        <f>IF(ISERROR(VLOOKUP(L1677,Paramètres!$A$38:$B$40,2,0)),"",VLOOKUP(L1677,Paramètres!$A$38:$B$40,2,0))</f>
        <v/>
      </c>
      <c r="Q1677" s="211" t="str">
        <f t="shared" ca="1" si="161"/>
        <v/>
      </c>
      <c r="R1677" s="211" t="str">
        <f t="shared" si="157"/>
        <v/>
      </c>
      <c r="S1677" s="213" t="str">
        <f t="shared" ca="1" si="158"/>
        <v/>
      </c>
      <c r="T1677" s="214" t="str">
        <f t="shared" ca="1" si="162"/>
        <v/>
      </c>
    </row>
    <row r="1678" spans="1:20" x14ac:dyDescent="0.25">
      <c r="A1678" s="119" t="s">
        <v>7247</v>
      </c>
      <c r="B1678" s="260"/>
      <c r="C1678" s="264" t="str">
        <f>IF(ISERROR(VLOOKUP(B1678,'Tous les abonnés'!$A$6:$I$5491,2,0)),"",VLOOKUP(B1678,'Tous les abonnés'!$A$6:$I$5491,2,0))</f>
        <v/>
      </c>
      <c r="D1678" s="26"/>
      <c r="E1678" s="265"/>
      <c r="F1678" s="207" t="str">
        <f>IF(ISERROR(IF(VLOOKUP(D1678,Paramètres!$C$17:$H$33,6,0)="oui","illimité",VLOOKUP(D1678,Paramètres!$C$17:$H$33,5,0))),"",IF(VLOOKUP(D1678,Paramètres!$C$17:$H$33,6,0)="oui","illimité",VLOOKUP(D1678,Paramètres!$C$17:$H$33,5,0)))</f>
        <v/>
      </c>
      <c r="G1678" s="269" t="str">
        <f t="shared" si="159"/>
        <v/>
      </c>
      <c r="H1678" s="208"/>
      <c r="I1678" s="53"/>
      <c r="J1678" s="209"/>
      <c r="K1678" s="271"/>
      <c r="L1678" s="37"/>
      <c r="M1678" s="218"/>
      <c r="N1678" s="124"/>
      <c r="O1678" s="211" t="str">
        <f t="shared" ca="1" si="160"/>
        <v/>
      </c>
      <c r="P1678" s="212" t="str">
        <f>IF(ISERROR(VLOOKUP(L1678,Paramètres!$A$38:$B$40,2,0)),"",VLOOKUP(L1678,Paramètres!$A$38:$B$40,2,0))</f>
        <v/>
      </c>
      <c r="Q1678" s="211" t="str">
        <f t="shared" ca="1" si="161"/>
        <v/>
      </c>
      <c r="R1678" s="211" t="str">
        <f t="shared" si="157"/>
        <v/>
      </c>
      <c r="S1678" s="213" t="str">
        <f t="shared" ca="1" si="158"/>
        <v/>
      </c>
      <c r="T1678" s="214" t="str">
        <f t="shared" ca="1" si="162"/>
        <v/>
      </c>
    </row>
    <row r="1679" spans="1:20" x14ac:dyDescent="0.25">
      <c r="A1679" s="119" t="s">
        <v>7248</v>
      </c>
      <c r="B1679" s="260"/>
      <c r="C1679" s="264" t="str">
        <f>IF(ISERROR(VLOOKUP(B1679,'Tous les abonnés'!$A$6:$I$5491,2,0)),"",VLOOKUP(B1679,'Tous les abonnés'!$A$6:$I$5491,2,0))</f>
        <v/>
      </c>
      <c r="D1679" s="26"/>
      <c r="E1679" s="265"/>
      <c r="F1679" s="207" t="str">
        <f>IF(ISERROR(IF(VLOOKUP(D1679,Paramètres!$C$17:$H$33,6,0)="oui","illimité",VLOOKUP(D1679,Paramètres!$C$17:$H$33,5,0))),"",IF(VLOOKUP(D1679,Paramètres!$C$17:$H$33,6,0)="oui","illimité",VLOOKUP(D1679,Paramètres!$C$17:$H$33,5,0)))</f>
        <v/>
      </c>
      <c r="G1679" s="269" t="str">
        <f t="shared" si="159"/>
        <v/>
      </c>
      <c r="H1679" s="208"/>
      <c r="I1679" s="53"/>
      <c r="J1679" s="209"/>
      <c r="K1679" s="271"/>
      <c r="L1679" s="37"/>
      <c r="M1679" s="218"/>
      <c r="N1679" s="124"/>
      <c r="O1679" s="211" t="str">
        <f t="shared" ca="1" si="160"/>
        <v/>
      </c>
      <c r="P1679" s="212" t="str">
        <f>IF(ISERROR(VLOOKUP(L1679,Paramètres!$A$38:$B$40,2,0)),"",VLOOKUP(L1679,Paramètres!$A$38:$B$40,2,0))</f>
        <v/>
      </c>
      <c r="Q1679" s="211" t="str">
        <f t="shared" ca="1" si="161"/>
        <v/>
      </c>
      <c r="R1679" s="211" t="str">
        <f t="shared" si="157"/>
        <v/>
      </c>
      <c r="S1679" s="213" t="str">
        <f t="shared" ca="1" si="158"/>
        <v/>
      </c>
      <c r="T1679" s="214" t="str">
        <f t="shared" ca="1" si="162"/>
        <v/>
      </c>
    </row>
    <row r="1680" spans="1:20" x14ac:dyDescent="0.25">
      <c r="A1680" s="119" t="s">
        <v>7249</v>
      </c>
      <c r="B1680" s="260"/>
      <c r="C1680" s="264" t="str">
        <f>IF(ISERROR(VLOOKUP(B1680,'Tous les abonnés'!$A$6:$I$5491,2,0)),"",VLOOKUP(B1680,'Tous les abonnés'!$A$6:$I$5491,2,0))</f>
        <v/>
      </c>
      <c r="D1680" s="26"/>
      <c r="E1680" s="265"/>
      <c r="F1680" s="207" t="str">
        <f>IF(ISERROR(IF(VLOOKUP(D1680,Paramètres!$C$17:$H$33,6,0)="oui","illimité",VLOOKUP(D1680,Paramètres!$C$17:$H$33,5,0))),"",IF(VLOOKUP(D1680,Paramètres!$C$17:$H$33,6,0)="oui","illimité",VLOOKUP(D1680,Paramètres!$C$17:$H$33,5,0)))</f>
        <v/>
      </c>
      <c r="G1680" s="269" t="str">
        <f t="shared" si="159"/>
        <v/>
      </c>
      <c r="H1680" s="208"/>
      <c r="I1680" s="53"/>
      <c r="J1680" s="209"/>
      <c r="K1680" s="271"/>
      <c r="L1680" s="37"/>
      <c r="M1680" s="218"/>
      <c r="N1680" s="124"/>
      <c r="O1680" s="211" t="str">
        <f t="shared" ca="1" si="160"/>
        <v/>
      </c>
      <c r="P1680" s="212" t="str">
        <f>IF(ISERROR(VLOOKUP(L1680,Paramètres!$A$38:$B$40,2,0)),"",VLOOKUP(L1680,Paramètres!$A$38:$B$40,2,0))</f>
        <v/>
      </c>
      <c r="Q1680" s="211" t="str">
        <f t="shared" ca="1" si="161"/>
        <v/>
      </c>
      <c r="R1680" s="211" t="str">
        <f t="shared" si="157"/>
        <v/>
      </c>
      <c r="S1680" s="213" t="str">
        <f t="shared" ca="1" si="158"/>
        <v/>
      </c>
      <c r="T1680" s="214" t="str">
        <f t="shared" ca="1" si="162"/>
        <v/>
      </c>
    </row>
    <row r="1681" spans="1:20" x14ac:dyDescent="0.25">
      <c r="A1681" s="119" t="s">
        <v>7250</v>
      </c>
      <c r="B1681" s="260"/>
      <c r="C1681" s="264" t="str">
        <f>IF(ISERROR(VLOOKUP(B1681,'Tous les abonnés'!$A$6:$I$5491,2,0)),"",VLOOKUP(B1681,'Tous les abonnés'!$A$6:$I$5491,2,0))</f>
        <v/>
      </c>
      <c r="D1681" s="26"/>
      <c r="E1681" s="265"/>
      <c r="F1681" s="207" t="str">
        <f>IF(ISERROR(IF(VLOOKUP(D1681,Paramètres!$C$17:$H$33,6,0)="oui","illimité",VLOOKUP(D1681,Paramètres!$C$17:$H$33,5,0))),"",IF(VLOOKUP(D1681,Paramètres!$C$17:$H$33,6,0)="oui","illimité",VLOOKUP(D1681,Paramètres!$C$17:$H$33,5,0)))</f>
        <v/>
      </c>
      <c r="G1681" s="269" t="str">
        <f t="shared" si="159"/>
        <v/>
      </c>
      <c r="H1681" s="208"/>
      <c r="I1681" s="53"/>
      <c r="J1681" s="209"/>
      <c r="K1681" s="271"/>
      <c r="L1681" s="37"/>
      <c r="M1681" s="218"/>
      <c r="N1681" s="124"/>
      <c r="O1681" s="211" t="str">
        <f t="shared" ca="1" si="160"/>
        <v/>
      </c>
      <c r="P1681" s="212" t="str">
        <f>IF(ISERROR(VLOOKUP(L1681,Paramètres!$A$38:$B$40,2,0)),"",VLOOKUP(L1681,Paramètres!$A$38:$B$40,2,0))</f>
        <v/>
      </c>
      <c r="Q1681" s="211" t="str">
        <f t="shared" ca="1" si="161"/>
        <v/>
      </c>
      <c r="R1681" s="211" t="str">
        <f t="shared" si="157"/>
        <v/>
      </c>
      <c r="S1681" s="213" t="str">
        <f t="shared" ca="1" si="158"/>
        <v/>
      </c>
      <c r="T1681" s="214" t="str">
        <f t="shared" ca="1" si="162"/>
        <v/>
      </c>
    </row>
    <row r="1682" spans="1:20" x14ac:dyDescent="0.25">
      <c r="A1682" s="119" t="s">
        <v>7251</v>
      </c>
      <c r="B1682" s="260"/>
      <c r="C1682" s="264" t="str">
        <f>IF(ISERROR(VLOOKUP(B1682,'Tous les abonnés'!$A$6:$I$5491,2,0)),"",VLOOKUP(B1682,'Tous les abonnés'!$A$6:$I$5491,2,0))</f>
        <v/>
      </c>
      <c r="D1682" s="26"/>
      <c r="E1682" s="265"/>
      <c r="F1682" s="207" t="str">
        <f>IF(ISERROR(IF(VLOOKUP(D1682,Paramètres!$C$17:$H$33,6,0)="oui","illimité",VLOOKUP(D1682,Paramètres!$C$17:$H$33,5,0))),"",IF(VLOOKUP(D1682,Paramètres!$C$17:$H$33,6,0)="oui","illimité",VLOOKUP(D1682,Paramètres!$C$17:$H$33,5,0)))</f>
        <v/>
      </c>
      <c r="G1682" s="269" t="str">
        <f t="shared" si="159"/>
        <v/>
      </c>
      <c r="H1682" s="208"/>
      <c r="I1682" s="53"/>
      <c r="J1682" s="209"/>
      <c r="K1682" s="271"/>
      <c r="L1682" s="37"/>
      <c r="M1682" s="218"/>
      <c r="N1682" s="124"/>
      <c r="O1682" s="211" t="str">
        <f t="shared" ca="1" si="160"/>
        <v/>
      </c>
      <c r="P1682" s="212" t="str">
        <f>IF(ISERROR(VLOOKUP(L1682,Paramètres!$A$38:$B$40,2,0)),"",VLOOKUP(L1682,Paramètres!$A$38:$B$40,2,0))</f>
        <v/>
      </c>
      <c r="Q1682" s="211" t="str">
        <f t="shared" ca="1" si="161"/>
        <v/>
      </c>
      <c r="R1682" s="211" t="str">
        <f t="shared" si="157"/>
        <v/>
      </c>
      <c r="S1682" s="213" t="str">
        <f t="shared" ca="1" si="158"/>
        <v/>
      </c>
      <c r="T1682" s="214" t="str">
        <f t="shared" ca="1" si="162"/>
        <v/>
      </c>
    </row>
    <row r="1683" spans="1:20" x14ac:dyDescent="0.25">
      <c r="A1683" s="119" t="s">
        <v>7252</v>
      </c>
      <c r="B1683" s="260"/>
      <c r="C1683" s="264" t="str">
        <f>IF(ISERROR(VLOOKUP(B1683,'Tous les abonnés'!$A$6:$I$5491,2,0)),"",VLOOKUP(B1683,'Tous les abonnés'!$A$6:$I$5491,2,0))</f>
        <v/>
      </c>
      <c r="D1683" s="26"/>
      <c r="E1683" s="265"/>
      <c r="F1683" s="207" t="str">
        <f>IF(ISERROR(IF(VLOOKUP(D1683,Paramètres!$C$17:$H$33,6,0)="oui","illimité",VLOOKUP(D1683,Paramètres!$C$17:$H$33,5,0))),"",IF(VLOOKUP(D1683,Paramètres!$C$17:$H$33,6,0)="oui","illimité",VLOOKUP(D1683,Paramètres!$C$17:$H$33,5,0)))</f>
        <v/>
      </c>
      <c r="G1683" s="269" t="str">
        <f t="shared" si="159"/>
        <v/>
      </c>
      <c r="H1683" s="208"/>
      <c r="I1683" s="53"/>
      <c r="J1683" s="209"/>
      <c r="K1683" s="271"/>
      <c r="L1683" s="37"/>
      <c r="M1683" s="218"/>
      <c r="N1683" s="124"/>
      <c r="O1683" s="211" t="str">
        <f t="shared" ca="1" si="160"/>
        <v/>
      </c>
      <c r="P1683" s="212" t="str">
        <f>IF(ISERROR(VLOOKUP(L1683,Paramètres!$A$38:$B$40,2,0)),"",VLOOKUP(L1683,Paramètres!$A$38:$B$40,2,0))</f>
        <v/>
      </c>
      <c r="Q1683" s="211" t="str">
        <f t="shared" ca="1" si="161"/>
        <v/>
      </c>
      <c r="R1683" s="211" t="str">
        <f t="shared" si="157"/>
        <v/>
      </c>
      <c r="S1683" s="213" t="str">
        <f t="shared" ca="1" si="158"/>
        <v/>
      </c>
      <c r="T1683" s="214" t="str">
        <f t="shared" ca="1" si="162"/>
        <v/>
      </c>
    </row>
    <row r="1684" spans="1:20" x14ac:dyDescent="0.25">
      <c r="A1684" s="119" t="s">
        <v>7253</v>
      </c>
      <c r="B1684" s="260"/>
      <c r="C1684" s="264" t="str">
        <f>IF(ISERROR(VLOOKUP(B1684,'Tous les abonnés'!$A$6:$I$5491,2,0)),"",VLOOKUP(B1684,'Tous les abonnés'!$A$6:$I$5491,2,0))</f>
        <v/>
      </c>
      <c r="D1684" s="26"/>
      <c r="E1684" s="265"/>
      <c r="F1684" s="207" t="str">
        <f>IF(ISERROR(IF(VLOOKUP(D1684,Paramètres!$C$17:$H$33,6,0)="oui","illimité",VLOOKUP(D1684,Paramètres!$C$17:$H$33,5,0))),"",IF(VLOOKUP(D1684,Paramètres!$C$17:$H$33,6,0)="oui","illimité",VLOOKUP(D1684,Paramètres!$C$17:$H$33,5,0)))</f>
        <v/>
      </c>
      <c r="G1684" s="269" t="str">
        <f t="shared" si="159"/>
        <v/>
      </c>
      <c r="H1684" s="208"/>
      <c r="I1684" s="53"/>
      <c r="J1684" s="209"/>
      <c r="K1684" s="271"/>
      <c r="L1684" s="37"/>
      <c r="M1684" s="218"/>
      <c r="N1684" s="124"/>
      <c r="O1684" s="211" t="str">
        <f t="shared" ca="1" si="160"/>
        <v/>
      </c>
      <c r="P1684" s="212" t="str">
        <f>IF(ISERROR(VLOOKUP(L1684,Paramètres!$A$38:$B$40,2,0)),"",VLOOKUP(L1684,Paramètres!$A$38:$B$40,2,0))</f>
        <v/>
      </c>
      <c r="Q1684" s="211" t="str">
        <f t="shared" ca="1" si="161"/>
        <v/>
      </c>
      <c r="R1684" s="211" t="str">
        <f t="shared" si="157"/>
        <v/>
      </c>
      <c r="S1684" s="213" t="str">
        <f t="shared" ca="1" si="158"/>
        <v/>
      </c>
      <c r="T1684" s="214" t="str">
        <f t="shared" ca="1" si="162"/>
        <v/>
      </c>
    </row>
    <row r="1685" spans="1:20" x14ac:dyDescent="0.25">
      <c r="A1685" s="119" t="s">
        <v>7254</v>
      </c>
      <c r="B1685" s="260"/>
      <c r="C1685" s="264" t="str">
        <f>IF(ISERROR(VLOOKUP(B1685,'Tous les abonnés'!$A$6:$I$5491,2,0)),"",VLOOKUP(B1685,'Tous les abonnés'!$A$6:$I$5491,2,0))</f>
        <v/>
      </c>
      <c r="D1685" s="26"/>
      <c r="E1685" s="265"/>
      <c r="F1685" s="207" t="str">
        <f>IF(ISERROR(IF(VLOOKUP(D1685,Paramètres!$C$17:$H$33,6,0)="oui","illimité",VLOOKUP(D1685,Paramètres!$C$17:$H$33,5,0))),"",IF(VLOOKUP(D1685,Paramètres!$C$17:$H$33,6,0)="oui","illimité",VLOOKUP(D1685,Paramètres!$C$17:$H$33,5,0)))</f>
        <v/>
      </c>
      <c r="G1685" s="269" t="str">
        <f t="shared" si="159"/>
        <v/>
      </c>
      <c r="H1685" s="208"/>
      <c r="I1685" s="53"/>
      <c r="J1685" s="209"/>
      <c r="K1685" s="271"/>
      <c r="L1685" s="37"/>
      <c r="M1685" s="218"/>
      <c r="N1685" s="124"/>
      <c r="O1685" s="211" t="str">
        <f t="shared" ca="1" si="160"/>
        <v/>
      </c>
      <c r="P1685" s="212" t="str">
        <f>IF(ISERROR(VLOOKUP(L1685,Paramètres!$A$38:$B$40,2,0)),"",VLOOKUP(L1685,Paramètres!$A$38:$B$40,2,0))</f>
        <v/>
      </c>
      <c r="Q1685" s="211" t="str">
        <f t="shared" ca="1" si="161"/>
        <v/>
      </c>
      <c r="R1685" s="211" t="str">
        <f t="shared" si="157"/>
        <v/>
      </c>
      <c r="S1685" s="213" t="str">
        <f t="shared" ca="1" si="158"/>
        <v/>
      </c>
      <c r="T1685" s="214" t="str">
        <f t="shared" ca="1" si="162"/>
        <v/>
      </c>
    </row>
    <row r="1686" spans="1:20" x14ac:dyDescent="0.25">
      <c r="A1686" s="119" t="s">
        <v>7255</v>
      </c>
      <c r="B1686" s="260"/>
      <c r="C1686" s="264" t="str">
        <f>IF(ISERROR(VLOOKUP(B1686,'Tous les abonnés'!$A$6:$I$5491,2,0)),"",VLOOKUP(B1686,'Tous les abonnés'!$A$6:$I$5491,2,0))</f>
        <v/>
      </c>
      <c r="D1686" s="26"/>
      <c r="E1686" s="265"/>
      <c r="F1686" s="207" t="str">
        <f>IF(ISERROR(IF(VLOOKUP(D1686,Paramètres!$C$17:$H$33,6,0)="oui","illimité",VLOOKUP(D1686,Paramètres!$C$17:$H$33,5,0))),"",IF(VLOOKUP(D1686,Paramètres!$C$17:$H$33,6,0)="oui","illimité",VLOOKUP(D1686,Paramètres!$C$17:$H$33,5,0)))</f>
        <v/>
      </c>
      <c r="G1686" s="269" t="str">
        <f t="shared" si="159"/>
        <v/>
      </c>
      <c r="H1686" s="208"/>
      <c r="I1686" s="53"/>
      <c r="J1686" s="209"/>
      <c r="K1686" s="271"/>
      <c r="L1686" s="37"/>
      <c r="M1686" s="218"/>
      <c r="N1686" s="124"/>
      <c r="O1686" s="211" t="str">
        <f t="shared" ca="1" si="160"/>
        <v/>
      </c>
      <c r="P1686" s="212" t="str">
        <f>IF(ISERROR(VLOOKUP(L1686,Paramètres!$A$38:$B$40,2,0)),"",VLOOKUP(L1686,Paramètres!$A$38:$B$40,2,0))</f>
        <v/>
      </c>
      <c r="Q1686" s="211" t="str">
        <f t="shared" ca="1" si="161"/>
        <v/>
      </c>
      <c r="R1686" s="211" t="str">
        <f t="shared" si="157"/>
        <v/>
      </c>
      <c r="S1686" s="213" t="str">
        <f t="shared" ca="1" si="158"/>
        <v/>
      </c>
      <c r="T1686" s="214" t="str">
        <f t="shared" ca="1" si="162"/>
        <v/>
      </c>
    </row>
    <row r="1687" spans="1:20" x14ac:dyDescent="0.25">
      <c r="A1687" s="119" t="s">
        <v>7256</v>
      </c>
      <c r="B1687" s="260"/>
      <c r="C1687" s="264" t="str">
        <f>IF(ISERROR(VLOOKUP(B1687,'Tous les abonnés'!$A$6:$I$5491,2,0)),"",VLOOKUP(B1687,'Tous les abonnés'!$A$6:$I$5491,2,0))</f>
        <v/>
      </c>
      <c r="D1687" s="26"/>
      <c r="E1687" s="265"/>
      <c r="F1687" s="207" t="str">
        <f>IF(ISERROR(IF(VLOOKUP(D1687,Paramètres!$C$17:$H$33,6,0)="oui","illimité",VLOOKUP(D1687,Paramètres!$C$17:$H$33,5,0))),"",IF(VLOOKUP(D1687,Paramètres!$C$17:$H$33,6,0)="oui","illimité",VLOOKUP(D1687,Paramètres!$C$17:$H$33,5,0)))</f>
        <v/>
      </c>
      <c r="G1687" s="269" t="str">
        <f t="shared" si="159"/>
        <v/>
      </c>
      <c r="H1687" s="208"/>
      <c r="I1687" s="53"/>
      <c r="J1687" s="209"/>
      <c r="K1687" s="271"/>
      <c r="L1687" s="37"/>
      <c r="M1687" s="218"/>
      <c r="N1687" s="124"/>
      <c r="O1687" s="211" t="str">
        <f t="shared" ca="1" si="160"/>
        <v/>
      </c>
      <c r="P1687" s="212" t="str">
        <f>IF(ISERROR(VLOOKUP(L1687,Paramètres!$A$38:$B$40,2,0)),"",VLOOKUP(L1687,Paramètres!$A$38:$B$40,2,0))</f>
        <v/>
      </c>
      <c r="Q1687" s="211" t="str">
        <f t="shared" ca="1" si="161"/>
        <v/>
      </c>
      <c r="R1687" s="211" t="str">
        <f t="shared" si="157"/>
        <v/>
      </c>
      <c r="S1687" s="213" t="str">
        <f t="shared" ca="1" si="158"/>
        <v/>
      </c>
      <c r="T1687" s="214" t="str">
        <f t="shared" ca="1" si="162"/>
        <v/>
      </c>
    </row>
    <row r="1688" spans="1:20" x14ac:dyDescent="0.25">
      <c r="A1688" s="119" t="s">
        <v>7257</v>
      </c>
      <c r="B1688" s="260"/>
      <c r="C1688" s="264" t="str">
        <f>IF(ISERROR(VLOOKUP(B1688,'Tous les abonnés'!$A$6:$I$5491,2,0)),"",VLOOKUP(B1688,'Tous les abonnés'!$A$6:$I$5491,2,0))</f>
        <v/>
      </c>
      <c r="D1688" s="26"/>
      <c r="E1688" s="265"/>
      <c r="F1688" s="207" t="str">
        <f>IF(ISERROR(IF(VLOOKUP(D1688,Paramètres!$C$17:$H$33,6,0)="oui","illimité",VLOOKUP(D1688,Paramètres!$C$17:$H$33,5,0))),"",IF(VLOOKUP(D1688,Paramètres!$C$17:$H$33,6,0)="oui","illimité",VLOOKUP(D1688,Paramètres!$C$17:$H$33,5,0)))</f>
        <v/>
      </c>
      <c r="G1688" s="269" t="str">
        <f t="shared" si="159"/>
        <v/>
      </c>
      <c r="H1688" s="208"/>
      <c r="I1688" s="53"/>
      <c r="J1688" s="209"/>
      <c r="K1688" s="271"/>
      <c r="L1688" s="37"/>
      <c r="M1688" s="218"/>
      <c r="N1688" s="124"/>
      <c r="O1688" s="211" t="str">
        <f t="shared" ca="1" si="160"/>
        <v/>
      </c>
      <c r="P1688" s="212" t="str">
        <f>IF(ISERROR(VLOOKUP(L1688,Paramètres!$A$38:$B$40,2,0)),"",VLOOKUP(L1688,Paramètres!$A$38:$B$40,2,0))</f>
        <v/>
      </c>
      <c r="Q1688" s="211" t="str">
        <f t="shared" ca="1" si="161"/>
        <v/>
      </c>
      <c r="R1688" s="211" t="str">
        <f t="shared" si="157"/>
        <v/>
      </c>
      <c r="S1688" s="213" t="str">
        <f t="shared" ca="1" si="158"/>
        <v/>
      </c>
      <c r="T1688" s="214" t="str">
        <f t="shared" ca="1" si="162"/>
        <v/>
      </c>
    </row>
    <row r="1689" spans="1:20" x14ac:dyDescent="0.25">
      <c r="A1689" s="119" t="s">
        <v>7258</v>
      </c>
      <c r="B1689" s="260"/>
      <c r="C1689" s="264" t="str">
        <f>IF(ISERROR(VLOOKUP(B1689,'Tous les abonnés'!$A$6:$I$5491,2,0)),"",VLOOKUP(B1689,'Tous les abonnés'!$A$6:$I$5491,2,0))</f>
        <v/>
      </c>
      <c r="D1689" s="26"/>
      <c r="E1689" s="265"/>
      <c r="F1689" s="207" t="str">
        <f>IF(ISERROR(IF(VLOOKUP(D1689,Paramètres!$C$17:$H$33,6,0)="oui","illimité",VLOOKUP(D1689,Paramètres!$C$17:$H$33,5,0))),"",IF(VLOOKUP(D1689,Paramètres!$C$17:$H$33,6,0)="oui","illimité",VLOOKUP(D1689,Paramètres!$C$17:$H$33,5,0)))</f>
        <v/>
      </c>
      <c r="G1689" s="269" t="str">
        <f t="shared" si="159"/>
        <v/>
      </c>
      <c r="H1689" s="208"/>
      <c r="I1689" s="53"/>
      <c r="J1689" s="209"/>
      <c r="K1689" s="271"/>
      <c r="L1689" s="37"/>
      <c r="M1689" s="218"/>
      <c r="N1689" s="124"/>
      <c r="O1689" s="211" t="str">
        <f t="shared" ca="1" si="160"/>
        <v/>
      </c>
      <c r="P1689" s="212" t="str">
        <f>IF(ISERROR(VLOOKUP(L1689,Paramètres!$A$38:$B$40,2,0)),"",VLOOKUP(L1689,Paramètres!$A$38:$B$40,2,0))</f>
        <v/>
      </c>
      <c r="Q1689" s="211" t="str">
        <f t="shared" ca="1" si="161"/>
        <v/>
      </c>
      <c r="R1689" s="211" t="str">
        <f t="shared" si="157"/>
        <v/>
      </c>
      <c r="S1689" s="213" t="str">
        <f t="shared" ca="1" si="158"/>
        <v/>
      </c>
      <c r="T1689" s="214" t="str">
        <f t="shared" ca="1" si="162"/>
        <v/>
      </c>
    </row>
    <row r="1690" spans="1:20" x14ac:dyDescent="0.25">
      <c r="A1690" s="119" t="s">
        <v>7259</v>
      </c>
      <c r="B1690" s="260"/>
      <c r="C1690" s="264" t="str">
        <f>IF(ISERROR(VLOOKUP(B1690,'Tous les abonnés'!$A$6:$I$5491,2,0)),"",VLOOKUP(B1690,'Tous les abonnés'!$A$6:$I$5491,2,0))</f>
        <v/>
      </c>
      <c r="D1690" s="26"/>
      <c r="E1690" s="265"/>
      <c r="F1690" s="207" t="str">
        <f>IF(ISERROR(IF(VLOOKUP(D1690,Paramètres!$C$17:$H$33,6,0)="oui","illimité",VLOOKUP(D1690,Paramètres!$C$17:$H$33,5,0))),"",IF(VLOOKUP(D1690,Paramètres!$C$17:$H$33,6,0)="oui","illimité",VLOOKUP(D1690,Paramètres!$C$17:$H$33,5,0)))</f>
        <v/>
      </c>
      <c r="G1690" s="269" t="str">
        <f t="shared" si="159"/>
        <v/>
      </c>
      <c r="H1690" s="208"/>
      <c r="I1690" s="53"/>
      <c r="J1690" s="209"/>
      <c r="K1690" s="271"/>
      <c r="L1690" s="37"/>
      <c r="M1690" s="218"/>
      <c r="N1690" s="124"/>
      <c r="O1690" s="211" t="str">
        <f t="shared" ca="1" si="160"/>
        <v/>
      </c>
      <c r="P1690" s="212" t="str">
        <f>IF(ISERROR(VLOOKUP(L1690,Paramètres!$A$38:$B$40,2,0)),"",VLOOKUP(L1690,Paramètres!$A$38:$B$40,2,0))</f>
        <v/>
      </c>
      <c r="Q1690" s="211" t="str">
        <f t="shared" ca="1" si="161"/>
        <v/>
      </c>
      <c r="R1690" s="211" t="str">
        <f t="shared" si="157"/>
        <v/>
      </c>
      <c r="S1690" s="213" t="str">
        <f t="shared" ca="1" si="158"/>
        <v/>
      </c>
      <c r="T1690" s="214" t="str">
        <f t="shared" ca="1" si="162"/>
        <v/>
      </c>
    </row>
    <row r="1691" spans="1:20" x14ac:dyDescent="0.25">
      <c r="A1691" s="119" t="s">
        <v>7260</v>
      </c>
      <c r="B1691" s="260"/>
      <c r="C1691" s="264" t="str">
        <f>IF(ISERROR(VLOOKUP(B1691,'Tous les abonnés'!$A$6:$I$5491,2,0)),"",VLOOKUP(B1691,'Tous les abonnés'!$A$6:$I$5491,2,0))</f>
        <v/>
      </c>
      <c r="D1691" s="26"/>
      <c r="E1691" s="265"/>
      <c r="F1691" s="207" t="str">
        <f>IF(ISERROR(IF(VLOOKUP(D1691,Paramètres!$C$17:$H$33,6,0)="oui","illimité",VLOOKUP(D1691,Paramètres!$C$17:$H$33,5,0))),"",IF(VLOOKUP(D1691,Paramètres!$C$17:$H$33,6,0)="oui","illimité",VLOOKUP(D1691,Paramètres!$C$17:$H$33,5,0)))</f>
        <v/>
      </c>
      <c r="G1691" s="269" t="str">
        <f t="shared" si="159"/>
        <v/>
      </c>
      <c r="H1691" s="208"/>
      <c r="I1691" s="53"/>
      <c r="J1691" s="209"/>
      <c r="K1691" s="271"/>
      <c r="L1691" s="37"/>
      <c r="M1691" s="218"/>
      <c r="N1691" s="124"/>
      <c r="O1691" s="211" t="str">
        <f t="shared" ca="1" si="160"/>
        <v/>
      </c>
      <c r="P1691" s="212" t="str">
        <f>IF(ISERROR(VLOOKUP(L1691,Paramètres!$A$38:$B$40,2,0)),"",VLOOKUP(L1691,Paramètres!$A$38:$B$40,2,0))</f>
        <v/>
      </c>
      <c r="Q1691" s="211" t="str">
        <f t="shared" ca="1" si="161"/>
        <v/>
      </c>
      <c r="R1691" s="211" t="str">
        <f t="shared" si="157"/>
        <v/>
      </c>
      <c r="S1691" s="213" t="str">
        <f t="shared" ca="1" si="158"/>
        <v/>
      </c>
      <c r="T1691" s="214" t="str">
        <f t="shared" ca="1" si="162"/>
        <v/>
      </c>
    </row>
    <row r="1692" spans="1:20" x14ac:dyDescent="0.25">
      <c r="A1692" s="119" t="s">
        <v>7261</v>
      </c>
      <c r="B1692" s="260"/>
      <c r="C1692" s="264" t="str">
        <f>IF(ISERROR(VLOOKUP(B1692,'Tous les abonnés'!$A$6:$I$5491,2,0)),"",VLOOKUP(B1692,'Tous les abonnés'!$A$6:$I$5491,2,0))</f>
        <v/>
      </c>
      <c r="D1692" s="26"/>
      <c r="E1692" s="265"/>
      <c r="F1692" s="207" t="str">
        <f>IF(ISERROR(IF(VLOOKUP(D1692,Paramètres!$C$17:$H$33,6,0)="oui","illimité",VLOOKUP(D1692,Paramètres!$C$17:$H$33,5,0))),"",IF(VLOOKUP(D1692,Paramètres!$C$17:$H$33,6,0)="oui","illimité",VLOOKUP(D1692,Paramètres!$C$17:$H$33,5,0)))</f>
        <v/>
      </c>
      <c r="G1692" s="269" t="str">
        <f t="shared" si="159"/>
        <v/>
      </c>
      <c r="H1692" s="208"/>
      <c r="I1692" s="53"/>
      <c r="J1692" s="209"/>
      <c r="K1692" s="271"/>
      <c r="L1692" s="37"/>
      <c r="M1692" s="218"/>
      <c r="N1692" s="124"/>
      <c r="O1692" s="211" t="str">
        <f t="shared" ca="1" si="160"/>
        <v/>
      </c>
      <c r="P1692" s="212" t="str">
        <f>IF(ISERROR(VLOOKUP(L1692,Paramètres!$A$38:$B$40,2,0)),"",VLOOKUP(L1692,Paramètres!$A$38:$B$40,2,0))</f>
        <v/>
      </c>
      <c r="Q1692" s="211" t="str">
        <f t="shared" ca="1" si="161"/>
        <v/>
      </c>
      <c r="R1692" s="211" t="str">
        <f t="shared" si="157"/>
        <v/>
      </c>
      <c r="S1692" s="213" t="str">
        <f t="shared" ca="1" si="158"/>
        <v/>
      </c>
      <c r="T1692" s="214" t="str">
        <f t="shared" ca="1" si="162"/>
        <v/>
      </c>
    </row>
    <row r="1693" spans="1:20" x14ac:dyDescent="0.25">
      <c r="A1693" s="119" t="s">
        <v>7262</v>
      </c>
      <c r="B1693" s="260"/>
      <c r="C1693" s="264" t="str">
        <f>IF(ISERROR(VLOOKUP(B1693,'Tous les abonnés'!$A$6:$I$5491,2,0)),"",VLOOKUP(B1693,'Tous les abonnés'!$A$6:$I$5491,2,0))</f>
        <v/>
      </c>
      <c r="D1693" s="26"/>
      <c r="E1693" s="265"/>
      <c r="F1693" s="207" t="str">
        <f>IF(ISERROR(IF(VLOOKUP(D1693,Paramètres!$C$17:$H$33,6,0)="oui","illimité",VLOOKUP(D1693,Paramètres!$C$17:$H$33,5,0))),"",IF(VLOOKUP(D1693,Paramètres!$C$17:$H$33,6,0)="oui","illimité",VLOOKUP(D1693,Paramètres!$C$17:$H$33,5,0)))</f>
        <v/>
      </c>
      <c r="G1693" s="269" t="str">
        <f t="shared" si="159"/>
        <v/>
      </c>
      <c r="H1693" s="208"/>
      <c r="I1693" s="53"/>
      <c r="J1693" s="209"/>
      <c r="K1693" s="271"/>
      <c r="L1693" s="37"/>
      <c r="M1693" s="218"/>
      <c r="N1693" s="124"/>
      <c r="O1693" s="211" t="str">
        <f t="shared" ca="1" si="160"/>
        <v/>
      </c>
      <c r="P1693" s="212" t="str">
        <f>IF(ISERROR(VLOOKUP(L1693,Paramètres!$A$38:$B$40,2,0)),"",VLOOKUP(L1693,Paramètres!$A$38:$B$40,2,0))</f>
        <v/>
      </c>
      <c r="Q1693" s="211" t="str">
        <f t="shared" ca="1" si="161"/>
        <v/>
      </c>
      <c r="R1693" s="211" t="str">
        <f t="shared" si="157"/>
        <v/>
      </c>
      <c r="S1693" s="213" t="str">
        <f t="shared" ca="1" si="158"/>
        <v/>
      </c>
      <c r="T1693" s="214" t="str">
        <f t="shared" ca="1" si="162"/>
        <v/>
      </c>
    </row>
    <row r="1694" spans="1:20" x14ac:dyDescent="0.25">
      <c r="A1694" s="119" t="s">
        <v>7263</v>
      </c>
      <c r="B1694" s="260"/>
      <c r="C1694" s="264" t="str">
        <f>IF(ISERROR(VLOOKUP(B1694,'Tous les abonnés'!$A$6:$I$5491,2,0)),"",VLOOKUP(B1694,'Tous les abonnés'!$A$6:$I$5491,2,0))</f>
        <v/>
      </c>
      <c r="D1694" s="26"/>
      <c r="E1694" s="265"/>
      <c r="F1694" s="207" t="str">
        <f>IF(ISERROR(IF(VLOOKUP(D1694,Paramètres!$C$17:$H$33,6,0)="oui","illimité",VLOOKUP(D1694,Paramètres!$C$17:$H$33,5,0))),"",IF(VLOOKUP(D1694,Paramètres!$C$17:$H$33,6,0)="oui","illimité",VLOOKUP(D1694,Paramètres!$C$17:$H$33,5,0)))</f>
        <v/>
      </c>
      <c r="G1694" s="269" t="str">
        <f t="shared" si="159"/>
        <v/>
      </c>
      <c r="H1694" s="208"/>
      <c r="I1694" s="53"/>
      <c r="J1694" s="209"/>
      <c r="K1694" s="271"/>
      <c r="L1694" s="37"/>
      <c r="M1694" s="218"/>
      <c r="N1694" s="124"/>
      <c r="O1694" s="211" t="str">
        <f t="shared" ca="1" si="160"/>
        <v/>
      </c>
      <c r="P1694" s="212" t="str">
        <f>IF(ISERROR(VLOOKUP(L1694,Paramètres!$A$38:$B$40,2,0)),"",VLOOKUP(L1694,Paramètres!$A$38:$B$40,2,0))</f>
        <v/>
      </c>
      <c r="Q1694" s="211" t="str">
        <f t="shared" ca="1" si="161"/>
        <v/>
      </c>
      <c r="R1694" s="211" t="str">
        <f t="shared" si="157"/>
        <v/>
      </c>
      <c r="S1694" s="213" t="str">
        <f t="shared" ca="1" si="158"/>
        <v/>
      </c>
      <c r="T1694" s="214" t="str">
        <f t="shared" ca="1" si="162"/>
        <v/>
      </c>
    </row>
    <row r="1695" spans="1:20" x14ac:dyDescent="0.25">
      <c r="A1695" s="119" t="s">
        <v>7264</v>
      </c>
      <c r="B1695" s="260"/>
      <c r="C1695" s="264" t="str">
        <f>IF(ISERROR(VLOOKUP(B1695,'Tous les abonnés'!$A$6:$I$5491,2,0)),"",VLOOKUP(B1695,'Tous les abonnés'!$A$6:$I$5491,2,0))</f>
        <v/>
      </c>
      <c r="D1695" s="26"/>
      <c r="E1695" s="265"/>
      <c r="F1695" s="207" t="str">
        <f>IF(ISERROR(IF(VLOOKUP(D1695,Paramètres!$C$17:$H$33,6,0)="oui","illimité",VLOOKUP(D1695,Paramètres!$C$17:$H$33,5,0))),"",IF(VLOOKUP(D1695,Paramètres!$C$17:$H$33,6,0)="oui","illimité",VLOOKUP(D1695,Paramètres!$C$17:$H$33,5,0)))</f>
        <v/>
      </c>
      <c r="G1695" s="269" t="str">
        <f t="shared" si="159"/>
        <v/>
      </c>
      <c r="H1695" s="208"/>
      <c r="I1695" s="53"/>
      <c r="J1695" s="209"/>
      <c r="K1695" s="271"/>
      <c r="L1695" s="37"/>
      <c r="M1695" s="218"/>
      <c r="N1695" s="124"/>
      <c r="O1695" s="211" t="str">
        <f t="shared" ca="1" si="160"/>
        <v/>
      </c>
      <c r="P1695" s="212" t="str">
        <f>IF(ISERROR(VLOOKUP(L1695,Paramètres!$A$38:$B$40,2,0)),"",VLOOKUP(L1695,Paramètres!$A$38:$B$40,2,0))</f>
        <v/>
      </c>
      <c r="Q1695" s="211" t="str">
        <f t="shared" ca="1" si="161"/>
        <v/>
      </c>
      <c r="R1695" s="211" t="str">
        <f t="shared" si="157"/>
        <v/>
      </c>
      <c r="S1695" s="213" t="str">
        <f t="shared" ca="1" si="158"/>
        <v/>
      </c>
      <c r="T1695" s="214" t="str">
        <f t="shared" ca="1" si="162"/>
        <v/>
      </c>
    </row>
    <row r="1696" spans="1:20" x14ac:dyDescent="0.25">
      <c r="A1696" s="119" t="s">
        <v>7265</v>
      </c>
      <c r="B1696" s="260"/>
      <c r="C1696" s="264" t="str">
        <f>IF(ISERROR(VLOOKUP(B1696,'Tous les abonnés'!$A$6:$I$5491,2,0)),"",VLOOKUP(B1696,'Tous les abonnés'!$A$6:$I$5491,2,0))</f>
        <v/>
      </c>
      <c r="D1696" s="26"/>
      <c r="E1696" s="265"/>
      <c r="F1696" s="207" t="str">
        <f>IF(ISERROR(IF(VLOOKUP(D1696,Paramètres!$C$17:$H$33,6,0)="oui","illimité",VLOOKUP(D1696,Paramètres!$C$17:$H$33,5,0))),"",IF(VLOOKUP(D1696,Paramètres!$C$17:$H$33,6,0)="oui","illimité",VLOOKUP(D1696,Paramètres!$C$17:$H$33,5,0)))</f>
        <v/>
      </c>
      <c r="G1696" s="269" t="str">
        <f t="shared" si="159"/>
        <v/>
      </c>
      <c r="H1696" s="208"/>
      <c r="I1696" s="53"/>
      <c r="J1696" s="209"/>
      <c r="K1696" s="271"/>
      <c r="L1696" s="37"/>
      <c r="M1696" s="218"/>
      <c r="N1696" s="124"/>
      <c r="O1696" s="211" t="str">
        <f t="shared" ca="1" si="160"/>
        <v/>
      </c>
      <c r="P1696" s="212" t="str">
        <f>IF(ISERROR(VLOOKUP(L1696,Paramètres!$A$38:$B$40,2,0)),"",VLOOKUP(L1696,Paramètres!$A$38:$B$40,2,0))</f>
        <v/>
      </c>
      <c r="Q1696" s="211" t="str">
        <f t="shared" ca="1" si="161"/>
        <v/>
      </c>
      <c r="R1696" s="211" t="str">
        <f t="shared" si="157"/>
        <v/>
      </c>
      <c r="S1696" s="213" t="str">
        <f t="shared" ca="1" si="158"/>
        <v/>
      </c>
      <c r="T1696" s="214" t="str">
        <f t="shared" ca="1" si="162"/>
        <v/>
      </c>
    </row>
    <row r="1697" spans="1:20" x14ac:dyDescent="0.25">
      <c r="A1697" s="119" t="s">
        <v>7266</v>
      </c>
      <c r="B1697" s="260"/>
      <c r="C1697" s="264" t="str">
        <f>IF(ISERROR(VLOOKUP(B1697,'Tous les abonnés'!$A$6:$I$5491,2,0)),"",VLOOKUP(B1697,'Tous les abonnés'!$A$6:$I$5491,2,0))</f>
        <v/>
      </c>
      <c r="D1697" s="26"/>
      <c r="E1697" s="265"/>
      <c r="F1697" s="207" t="str">
        <f>IF(ISERROR(IF(VLOOKUP(D1697,Paramètres!$C$17:$H$33,6,0)="oui","illimité",VLOOKUP(D1697,Paramètres!$C$17:$H$33,5,0))),"",IF(VLOOKUP(D1697,Paramètres!$C$17:$H$33,6,0)="oui","illimité",VLOOKUP(D1697,Paramètres!$C$17:$H$33,5,0)))</f>
        <v/>
      </c>
      <c r="G1697" s="269" t="str">
        <f t="shared" si="159"/>
        <v/>
      </c>
      <c r="H1697" s="208"/>
      <c r="I1697" s="53"/>
      <c r="J1697" s="209"/>
      <c r="K1697" s="271"/>
      <c r="L1697" s="37"/>
      <c r="M1697" s="218"/>
      <c r="N1697" s="124"/>
      <c r="O1697" s="211" t="str">
        <f t="shared" ca="1" si="160"/>
        <v/>
      </c>
      <c r="P1697" s="212" t="str">
        <f>IF(ISERROR(VLOOKUP(L1697,Paramètres!$A$38:$B$40,2,0)),"",VLOOKUP(L1697,Paramètres!$A$38:$B$40,2,0))</f>
        <v/>
      </c>
      <c r="Q1697" s="211" t="str">
        <f t="shared" ca="1" si="161"/>
        <v/>
      </c>
      <c r="R1697" s="211" t="str">
        <f t="shared" si="157"/>
        <v/>
      </c>
      <c r="S1697" s="213" t="str">
        <f t="shared" ca="1" si="158"/>
        <v/>
      </c>
      <c r="T1697" s="214" t="str">
        <f t="shared" ca="1" si="162"/>
        <v/>
      </c>
    </row>
    <row r="1698" spans="1:20" x14ac:dyDescent="0.25">
      <c r="A1698" s="119" t="s">
        <v>7267</v>
      </c>
      <c r="B1698" s="260"/>
      <c r="C1698" s="264" t="str">
        <f>IF(ISERROR(VLOOKUP(B1698,'Tous les abonnés'!$A$6:$I$5491,2,0)),"",VLOOKUP(B1698,'Tous les abonnés'!$A$6:$I$5491,2,0))</f>
        <v/>
      </c>
      <c r="D1698" s="26"/>
      <c r="E1698" s="265"/>
      <c r="F1698" s="207" t="str">
        <f>IF(ISERROR(IF(VLOOKUP(D1698,Paramètres!$C$17:$H$33,6,0)="oui","illimité",VLOOKUP(D1698,Paramètres!$C$17:$H$33,5,0))),"",IF(VLOOKUP(D1698,Paramètres!$C$17:$H$33,6,0)="oui","illimité",VLOOKUP(D1698,Paramètres!$C$17:$H$33,5,0)))</f>
        <v/>
      </c>
      <c r="G1698" s="269" t="str">
        <f t="shared" si="159"/>
        <v/>
      </c>
      <c r="H1698" s="208"/>
      <c r="I1698" s="53"/>
      <c r="J1698" s="209"/>
      <c r="K1698" s="271"/>
      <c r="L1698" s="37"/>
      <c r="M1698" s="218"/>
      <c r="N1698" s="124"/>
      <c r="O1698" s="211" t="str">
        <f t="shared" ca="1" si="160"/>
        <v/>
      </c>
      <c r="P1698" s="212" t="str">
        <f>IF(ISERROR(VLOOKUP(L1698,Paramètres!$A$38:$B$40,2,0)),"",VLOOKUP(L1698,Paramètres!$A$38:$B$40,2,0))</f>
        <v/>
      </c>
      <c r="Q1698" s="211" t="str">
        <f t="shared" ca="1" si="161"/>
        <v/>
      </c>
      <c r="R1698" s="211" t="str">
        <f t="shared" si="157"/>
        <v/>
      </c>
      <c r="S1698" s="213" t="str">
        <f t="shared" ca="1" si="158"/>
        <v/>
      </c>
      <c r="T1698" s="214" t="str">
        <f t="shared" ca="1" si="162"/>
        <v/>
      </c>
    </row>
    <row r="1699" spans="1:20" x14ac:dyDescent="0.25">
      <c r="A1699" s="119" t="s">
        <v>7268</v>
      </c>
      <c r="B1699" s="260"/>
      <c r="C1699" s="264" t="str">
        <f>IF(ISERROR(VLOOKUP(B1699,'Tous les abonnés'!$A$6:$I$5491,2,0)),"",VLOOKUP(B1699,'Tous les abonnés'!$A$6:$I$5491,2,0))</f>
        <v/>
      </c>
      <c r="D1699" s="26"/>
      <c r="E1699" s="265"/>
      <c r="F1699" s="207" t="str">
        <f>IF(ISERROR(IF(VLOOKUP(D1699,Paramètres!$C$17:$H$33,6,0)="oui","illimité",VLOOKUP(D1699,Paramètres!$C$17:$H$33,5,0))),"",IF(VLOOKUP(D1699,Paramètres!$C$17:$H$33,6,0)="oui","illimité",VLOOKUP(D1699,Paramètres!$C$17:$H$33,5,0)))</f>
        <v/>
      </c>
      <c r="G1699" s="269" t="str">
        <f t="shared" si="159"/>
        <v/>
      </c>
      <c r="H1699" s="208"/>
      <c r="I1699" s="53"/>
      <c r="J1699" s="209"/>
      <c r="K1699" s="271"/>
      <c r="L1699" s="37"/>
      <c r="M1699" s="218"/>
      <c r="N1699" s="124"/>
      <c r="O1699" s="211" t="str">
        <f t="shared" ca="1" si="160"/>
        <v/>
      </c>
      <c r="P1699" s="212" t="str">
        <f>IF(ISERROR(VLOOKUP(L1699,Paramètres!$A$38:$B$40,2,0)),"",VLOOKUP(L1699,Paramètres!$A$38:$B$40,2,0))</f>
        <v/>
      </c>
      <c r="Q1699" s="211" t="str">
        <f t="shared" ca="1" si="161"/>
        <v/>
      </c>
      <c r="R1699" s="211" t="str">
        <f t="shared" si="157"/>
        <v/>
      </c>
      <c r="S1699" s="213" t="str">
        <f t="shared" ca="1" si="158"/>
        <v/>
      </c>
      <c r="T1699" s="214" t="str">
        <f t="shared" ca="1" si="162"/>
        <v/>
      </c>
    </row>
    <row r="1700" spans="1:20" x14ac:dyDescent="0.25">
      <c r="A1700" s="119" t="s">
        <v>7269</v>
      </c>
      <c r="B1700" s="260"/>
      <c r="C1700" s="264" t="str">
        <f>IF(ISERROR(VLOOKUP(B1700,'Tous les abonnés'!$A$6:$I$5491,2,0)),"",VLOOKUP(B1700,'Tous les abonnés'!$A$6:$I$5491,2,0))</f>
        <v/>
      </c>
      <c r="D1700" s="26"/>
      <c r="E1700" s="265"/>
      <c r="F1700" s="207" t="str">
        <f>IF(ISERROR(IF(VLOOKUP(D1700,Paramètres!$C$17:$H$33,6,0)="oui","illimité",VLOOKUP(D1700,Paramètres!$C$17:$H$33,5,0))),"",IF(VLOOKUP(D1700,Paramètres!$C$17:$H$33,6,0)="oui","illimité",VLOOKUP(D1700,Paramètres!$C$17:$H$33,5,0)))</f>
        <v/>
      </c>
      <c r="G1700" s="269" t="str">
        <f t="shared" si="159"/>
        <v/>
      </c>
      <c r="H1700" s="208"/>
      <c r="I1700" s="53"/>
      <c r="J1700" s="209"/>
      <c r="K1700" s="271"/>
      <c r="L1700" s="37"/>
      <c r="M1700" s="218"/>
      <c r="N1700" s="124"/>
      <c r="O1700" s="211" t="str">
        <f t="shared" ca="1" si="160"/>
        <v/>
      </c>
      <c r="P1700" s="212" t="str">
        <f>IF(ISERROR(VLOOKUP(L1700,Paramètres!$A$38:$B$40,2,0)),"",VLOOKUP(L1700,Paramètres!$A$38:$B$40,2,0))</f>
        <v/>
      </c>
      <c r="Q1700" s="211" t="str">
        <f t="shared" ca="1" si="161"/>
        <v/>
      </c>
      <c r="R1700" s="211" t="str">
        <f t="shared" si="157"/>
        <v/>
      </c>
      <c r="S1700" s="213" t="str">
        <f t="shared" ca="1" si="158"/>
        <v/>
      </c>
      <c r="T1700" s="214" t="str">
        <f t="shared" ca="1" si="162"/>
        <v/>
      </c>
    </row>
    <row r="1701" spans="1:20" x14ac:dyDescent="0.25">
      <c r="A1701" s="119" t="s">
        <v>7270</v>
      </c>
      <c r="B1701" s="260"/>
      <c r="C1701" s="264" t="str">
        <f>IF(ISERROR(VLOOKUP(B1701,'Tous les abonnés'!$A$6:$I$5491,2,0)),"",VLOOKUP(B1701,'Tous les abonnés'!$A$6:$I$5491,2,0))</f>
        <v/>
      </c>
      <c r="D1701" s="26"/>
      <c r="E1701" s="265"/>
      <c r="F1701" s="207" t="str">
        <f>IF(ISERROR(IF(VLOOKUP(D1701,Paramètres!$C$17:$H$33,6,0)="oui","illimité",VLOOKUP(D1701,Paramètres!$C$17:$H$33,5,0))),"",IF(VLOOKUP(D1701,Paramètres!$C$17:$H$33,6,0)="oui","illimité",VLOOKUP(D1701,Paramètres!$C$17:$H$33,5,0)))</f>
        <v/>
      </c>
      <c r="G1701" s="269" t="str">
        <f t="shared" si="159"/>
        <v/>
      </c>
      <c r="H1701" s="208"/>
      <c r="I1701" s="53"/>
      <c r="J1701" s="209"/>
      <c r="K1701" s="271"/>
      <c r="L1701" s="37"/>
      <c r="M1701" s="218"/>
      <c r="N1701" s="124"/>
      <c r="O1701" s="211" t="str">
        <f t="shared" ca="1" si="160"/>
        <v/>
      </c>
      <c r="P1701" s="212" t="str">
        <f>IF(ISERROR(VLOOKUP(L1701,Paramètres!$A$38:$B$40,2,0)),"",VLOOKUP(L1701,Paramètres!$A$38:$B$40,2,0))</f>
        <v/>
      </c>
      <c r="Q1701" s="211" t="str">
        <f t="shared" ca="1" si="161"/>
        <v/>
      </c>
      <c r="R1701" s="211" t="str">
        <f t="shared" si="157"/>
        <v/>
      </c>
      <c r="S1701" s="213" t="str">
        <f t="shared" ca="1" si="158"/>
        <v/>
      </c>
      <c r="T1701" s="214" t="str">
        <f t="shared" ca="1" si="162"/>
        <v/>
      </c>
    </row>
    <row r="1702" spans="1:20" x14ac:dyDescent="0.25">
      <c r="A1702" s="119" t="s">
        <v>7271</v>
      </c>
      <c r="B1702" s="260"/>
      <c r="C1702" s="264" t="str">
        <f>IF(ISERROR(VLOOKUP(B1702,'Tous les abonnés'!$A$6:$I$5491,2,0)),"",VLOOKUP(B1702,'Tous les abonnés'!$A$6:$I$5491,2,0))</f>
        <v/>
      </c>
      <c r="D1702" s="26"/>
      <c r="E1702" s="265"/>
      <c r="F1702" s="207" t="str">
        <f>IF(ISERROR(IF(VLOOKUP(D1702,Paramètres!$C$17:$H$33,6,0)="oui","illimité",VLOOKUP(D1702,Paramètres!$C$17:$H$33,5,0))),"",IF(VLOOKUP(D1702,Paramètres!$C$17:$H$33,6,0)="oui","illimité",VLOOKUP(D1702,Paramètres!$C$17:$H$33,5,0)))</f>
        <v/>
      </c>
      <c r="G1702" s="269" t="str">
        <f t="shared" si="159"/>
        <v/>
      </c>
      <c r="H1702" s="208"/>
      <c r="I1702" s="53"/>
      <c r="J1702" s="209"/>
      <c r="K1702" s="271"/>
      <c r="L1702" s="37"/>
      <c r="M1702" s="218"/>
      <c r="N1702" s="124"/>
      <c r="O1702" s="211" t="str">
        <f t="shared" ca="1" si="160"/>
        <v/>
      </c>
      <c r="P1702" s="212" t="str">
        <f>IF(ISERROR(VLOOKUP(L1702,Paramètres!$A$38:$B$40,2,0)),"",VLOOKUP(L1702,Paramètres!$A$38:$B$40,2,0))</f>
        <v/>
      </c>
      <c r="Q1702" s="211" t="str">
        <f t="shared" ca="1" si="161"/>
        <v/>
      </c>
      <c r="R1702" s="211" t="str">
        <f t="shared" si="157"/>
        <v/>
      </c>
      <c r="S1702" s="213" t="str">
        <f t="shared" ca="1" si="158"/>
        <v/>
      </c>
      <c r="T1702" s="214" t="str">
        <f t="shared" ca="1" si="162"/>
        <v/>
      </c>
    </row>
    <row r="1703" spans="1:20" x14ac:dyDescent="0.25">
      <c r="A1703" s="119" t="s">
        <v>7272</v>
      </c>
      <c r="B1703" s="260"/>
      <c r="C1703" s="264" t="str">
        <f>IF(ISERROR(VLOOKUP(B1703,'Tous les abonnés'!$A$6:$I$5491,2,0)),"",VLOOKUP(B1703,'Tous les abonnés'!$A$6:$I$5491,2,0))</f>
        <v/>
      </c>
      <c r="D1703" s="26"/>
      <c r="E1703" s="265"/>
      <c r="F1703" s="207" t="str">
        <f>IF(ISERROR(IF(VLOOKUP(D1703,Paramètres!$C$17:$H$33,6,0)="oui","illimité",VLOOKUP(D1703,Paramètres!$C$17:$H$33,5,0))),"",IF(VLOOKUP(D1703,Paramètres!$C$17:$H$33,6,0)="oui","illimité",VLOOKUP(D1703,Paramètres!$C$17:$H$33,5,0)))</f>
        <v/>
      </c>
      <c r="G1703" s="269" t="str">
        <f t="shared" si="159"/>
        <v/>
      </c>
      <c r="H1703" s="208"/>
      <c r="I1703" s="53"/>
      <c r="J1703" s="209"/>
      <c r="K1703" s="271"/>
      <c r="L1703" s="37"/>
      <c r="M1703" s="218"/>
      <c r="N1703" s="124"/>
      <c r="O1703" s="211" t="str">
        <f t="shared" ca="1" si="160"/>
        <v/>
      </c>
      <c r="P1703" s="212" t="str">
        <f>IF(ISERROR(VLOOKUP(L1703,Paramètres!$A$38:$B$40,2,0)),"",VLOOKUP(L1703,Paramètres!$A$38:$B$40,2,0))</f>
        <v/>
      </c>
      <c r="Q1703" s="211" t="str">
        <f t="shared" ca="1" si="161"/>
        <v/>
      </c>
      <c r="R1703" s="211" t="str">
        <f t="shared" si="157"/>
        <v/>
      </c>
      <c r="S1703" s="213" t="str">
        <f t="shared" ca="1" si="158"/>
        <v/>
      </c>
      <c r="T1703" s="214" t="str">
        <f t="shared" ca="1" si="162"/>
        <v/>
      </c>
    </row>
    <row r="1704" spans="1:20" x14ac:dyDescent="0.25">
      <c r="A1704" s="119" t="s">
        <v>7273</v>
      </c>
      <c r="B1704" s="260"/>
      <c r="C1704" s="264" t="str">
        <f>IF(ISERROR(VLOOKUP(B1704,'Tous les abonnés'!$A$6:$I$5491,2,0)),"",VLOOKUP(B1704,'Tous les abonnés'!$A$6:$I$5491,2,0))</f>
        <v/>
      </c>
      <c r="D1704" s="26"/>
      <c r="E1704" s="265"/>
      <c r="F1704" s="207" t="str">
        <f>IF(ISERROR(IF(VLOOKUP(D1704,Paramètres!$C$17:$H$33,6,0)="oui","illimité",VLOOKUP(D1704,Paramètres!$C$17:$H$33,5,0))),"",IF(VLOOKUP(D1704,Paramètres!$C$17:$H$33,6,0)="oui","illimité",VLOOKUP(D1704,Paramètres!$C$17:$H$33,5,0)))</f>
        <v/>
      </c>
      <c r="G1704" s="269" t="str">
        <f t="shared" si="159"/>
        <v/>
      </c>
      <c r="H1704" s="208"/>
      <c r="I1704" s="53"/>
      <c r="J1704" s="209"/>
      <c r="K1704" s="271"/>
      <c r="L1704" s="37"/>
      <c r="M1704" s="218"/>
      <c r="N1704" s="124"/>
      <c r="O1704" s="211" t="str">
        <f t="shared" ca="1" si="160"/>
        <v/>
      </c>
      <c r="P1704" s="212" t="str">
        <f>IF(ISERROR(VLOOKUP(L1704,Paramètres!$A$38:$B$40,2,0)),"",VLOOKUP(L1704,Paramètres!$A$38:$B$40,2,0))</f>
        <v/>
      </c>
      <c r="Q1704" s="211" t="str">
        <f t="shared" ca="1" si="161"/>
        <v/>
      </c>
      <c r="R1704" s="211" t="str">
        <f t="shared" si="157"/>
        <v/>
      </c>
      <c r="S1704" s="213" t="str">
        <f t="shared" ca="1" si="158"/>
        <v/>
      </c>
      <c r="T1704" s="214" t="str">
        <f t="shared" ca="1" si="162"/>
        <v/>
      </c>
    </row>
    <row r="1705" spans="1:20" x14ac:dyDescent="0.25">
      <c r="A1705" s="119" t="s">
        <v>7274</v>
      </c>
      <c r="B1705" s="260"/>
      <c r="C1705" s="264" t="str">
        <f>IF(ISERROR(VLOOKUP(B1705,'Tous les abonnés'!$A$6:$I$5491,2,0)),"",VLOOKUP(B1705,'Tous les abonnés'!$A$6:$I$5491,2,0))</f>
        <v/>
      </c>
      <c r="D1705" s="26"/>
      <c r="E1705" s="265"/>
      <c r="F1705" s="207" t="str">
        <f>IF(ISERROR(IF(VLOOKUP(D1705,Paramètres!$C$17:$H$33,6,0)="oui","illimité",VLOOKUP(D1705,Paramètres!$C$17:$H$33,5,0))),"",IF(VLOOKUP(D1705,Paramètres!$C$17:$H$33,6,0)="oui","illimité",VLOOKUP(D1705,Paramètres!$C$17:$H$33,5,0)))</f>
        <v/>
      </c>
      <c r="G1705" s="269" t="str">
        <f t="shared" si="159"/>
        <v/>
      </c>
      <c r="H1705" s="208"/>
      <c r="I1705" s="53"/>
      <c r="J1705" s="209"/>
      <c r="K1705" s="271"/>
      <c r="L1705" s="37"/>
      <c r="M1705" s="218"/>
      <c r="N1705" s="124"/>
      <c r="O1705" s="211" t="str">
        <f t="shared" ca="1" si="160"/>
        <v/>
      </c>
      <c r="P1705" s="212" t="str">
        <f>IF(ISERROR(VLOOKUP(L1705,Paramètres!$A$38:$B$40,2,0)),"",VLOOKUP(L1705,Paramètres!$A$38:$B$40,2,0))</f>
        <v/>
      </c>
      <c r="Q1705" s="211" t="str">
        <f t="shared" ca="1" si="161"/>
        <v/>
      </c>
      <c r="R1705" s="211" t="str">
        <f t="shared" si="157"/>
        <v/>
      </c>
      <c r="S1705" s="213" t="str">
        <f t="shared" ca="1" si="158"/>
        <v/>
      </c>
      <c r="T1705" s="214" t="str">
        <f t="shared" ca="1" si="162"/>
        <v/>
      </c>
    </row>
    <row r="1706" spans="1:20" x14ac:dyDescent="0.25">
      <c r="A1706" s="119" t="s">
        <v>7275</v>
      </c>
      <c r="B1706" s="260"/>
      <c r="C1706" s="264" t="str">
        <f>IF(ISERROR(VLOOKUP(B1706,'Tous les abonnés'!$A$6:$I$5491,2,0)),"",VLOOKUP(B1706,'Tous les abonnés'!$A$6:$I$5491,2,0))</f>
        <v/>
      </c>
      <c r="D1706" s="26"/>
      <c r="E1706" s="265"/>
      <c r="F1706" s="207" t="str">
        <f>IF(ISERROR(IF(VLOOKUP(D1706,Paramètres!$C$17:$H$33,6,0)="oui","illimité",VLOOKUP(D1706,Paramètres!$C$17:$H$33,5,0))),"",IF(VLOOKUP(D1706,Paramètres!$C$17:$H$33,6,0)="oui","illimité",VLOOKUP(D1706,Paramètres!$C$17:$H$33,5,0)))</f>
        <v/>
      </c>
      <c r="G1706" s="269" t="str">
        <f t="shared" si="159"/>
        <v/>
      </c>
      <c r="H1706" s="208"/>
      <c r="I1706" s="53"/>
      <c r="J1706" s="209"/>
      <c r="K1706" s="271"/>
      <c r="L1706" s="37"/>
      <c r="M1706" s="218"/>
      <c r="N1706" s="124"/>
      <c r="O1706" s="211" t="str">
        <f t="shared" ca="1" si="160"/>
        <v/>
      </c>
      <c r="P1706" s="212" t="str">
        <f>IF(ISERROR(VLOOKUP(L1706,Paramètres!$A$38:$B$40,2,0)),"",VLOOKUP(L1706,Paramètres!$A$38:$B$40,2,0))</f>
        <v/>
      </c>
      <c r="Q1706" s="211" t="str">
        <f t="shared" ca="1" si="161"/>
        <v/>
      </c>
      <c r="R1706" s="211" t="str">
        <f t="shared" si="157"/>
        <v/>
      </c>
      <c r="S1706" s="213" t="str">
        <f t="shared" ca="1" si="158"/>
        <v/>
      </c>
      <c r="T1706" s="214" t="str">
        <f t="shared" ca="1" si="162"/>
        <v/>
      </c>
    </row>
    <row r="1707" spans="1:20" x14ac:dyDescent="0.25">
      <c r="A1707" s="119" t="s">
        <v>7276</v>
      </c>
      <c r="B1707" s="260"/>
      <c r="C1707" s="264" t="str">
        <f>IF(ISERROR(VLOOKUP(B1707,'Tous les abonnés'!$A$6:$I$5491,2,0)),"",VLOOKUP(B1707,'Tous les abonnés'!$A$6:$I$5491,2,0))</f>
        <v/>
      </c>
      <c r="D1707" s="26"/>
      <c r="E1707" s="265"/>
      <c r="F1707" s="207" t="str">
        <f>IF(ISERROR(IF(VLOOKUP(D1707,Paramètres!$C$17:$H$33,6,0)="oui","illimité",VLOOKUP(D1707,Paramètres!$C$17:$H$33,5,0))),"",IF(VLOOKUP(D1707,Paramètres!$C$17:$H$33,6,0)="oui","illimité",VLOOKUP(D1707,Paramètres!$C$17:$H$33,5,0)))</f>
        <v/>
      </c>
      <c r="G1707" s="269" t="str">
        <f t="shared" si="159"/>
        <v/>
      </c>
      <c r="H1707" s="208"/>
      <c r="I1707" s="53"/>
      <c r="J1707" s="209"/>
      <c r="K1707" s="271"/>
      <c r="L1707" s="37"/>
      <c r="M1707" s="218"/>
      <c r="N1707" s="124"/>
      <c r="O1707" s="211" t="str">
        <f t="shared" ca="1" si="160"/>
        <v/>
      </c>
      <c r="P1707" s="212" t="str">
        <f>IF(ISERROR(VLOOKUP(L1707,Paramètres!$A$38:$B$40,2,0)),"",VLOOKUP(L1707,Paramètres!$A$38:$B$40,2,0))</f>
        <v/>
      </c>
      <c r="Q1707" s="211" t="str">
        <f t="shared" ca="1" si="161"/>
        <v/>
      </c>
      <c r="R1707" s="211" t="str">
        <f t="shared" si="157"/>
        <v/>
      </c>
      <c r="S1707" s="213" t="str">
        <f t="shared" ca="1" si="158"/>
        <v/>
      </c>
      <c r="T1707" s="214" t="str">
        <f t="shared" ca="1" si="162"/>
        <v/>
      </c>
    </row>
    <row r="1708" spans="1:20" x14ac:dyDescent="0.25">
      <c r="A1708" s="119" t="s">
        <v>7277</v>
      </c>
      <c r="B1708" s="260"/>
      <c r="C1708" s="264" t="str">
        <f>IF(ISERROR(VLOOKUP(B1708,'Tous les abonnés'!$A$6:$I$5491,2,0)),"",VLOOKUP(B1708,'Tous les abonnés'!$A$6:$I$5491,2,0))</f>
        <v/>
      </c>
      <c r="D1708" s="26"/>
      <c r="E1708" s="265"/>
      <c r="F1708" s="207" t="str">
        <f>IF(ISERROR(IF(VLOOKUP(D1708,Paramètres!$C$17:$H$33,6,0)="oui","illimité",VLOOKUP(D1708,Paramètres!$C$17:$H$33,5,0))),"",IF(VLOOKUP(D1708,Paramètres!$C$17:$H$33,6,0)="oui","illimité",VLOOKUP(D1708,Paramètres!$C$17:$H$33,5,0)))</f>
        <v/>
      </c>
      <c r="G1708" s="269" t="str">
        <f t="shared" si="159"/>
        <v/>
      </c>
      <c r="H1708" s="208"/>
      <c r="I1708" s="53"/>
      <c r="J1708" s="209"/>
      <c r="K1708" s="271"/>
      <c r="L1708" s="37"/>
      <c r="M1708" s="218"/>
      <c r="N1708" s="124"/>
      <c r="O1708" s="211" t="str">
        <f t="shared" ca="1" si="160"/>
        <v/>
      </c>
      <c r="P1708" s="212" t="str">
        <f>IF(ISERROR(VLOOKUP(L1708,Paramètres!$A$38:$B$40,2,0)),"",VLOOKUP(L1708,Paramètres!$A$38:$B$40,2,0))</f>
        <v/>
      </c>
      <c r="Q1708" s="211" t="str">
        <f t="shared" ca="1" si="161"/>
        <v/>
      </c>
      <c r="R1708" s="211" t="str">
        <f t="shared" si="157"/>
        <v/>
      </c>
      <c r="S1708" s="213" t="str">
        <f t="shared" ca="1" si="158"/>
        <v/>
      </c>
      <c r="T1708" s="214" t="str">
        <f t="shared" ca="1" si="162"/>
        <v/>
      </c>
    </row>
    <row r="1709" spans="1:20" x14ac:dyDescent="0.25">
      <c r="A1709" s="119" t="s">
        <v>7278</v>
      </c>
      <c r="B1709" s="260"/>
      <c r="C1709" s="264" t="str">
        <f>IF(ISERROR(VLOOKUP(B1709,'Tous les abonnés'!$A$6:$I$5491,2,0)),"",VLOOKUP(B1709,'Tous les abonnés'!$A$6:$I$5491,2,0))</f>
        <v/>
      </c>
      <c r="D1709" s="26"/>
      <c r="E1709" s="265"/>
      <c r="F1709" s="207" t="str">
        <f>IF(ISERROR(IF(VLOOKUP(D1709,Paramètres!$C$17:$H$33,6,0)="oui","illimité",VLOOKUP(D1709,Paramètres!$C$17:$H$33,5,0))),"",IF(VLOOKUP(D1709,Paramètres!$C$17:$H$33,6,0)="oui","illimité",VLOOKUP(D1709,Paramètres!$C$17:$H$33,5,0)))</f>
        <v/>
      </c>
      <c r="G1709" s="269" t="str">
        <f t="shared" si="159"/>
        <v/>
      </c>
      <c r="H1709" s="208"/>
      <c r="I1709" s="53"/>
      <c r="J1709" s="209"/>
      <c r="K1709" s="271"/>
      <c r="L1709" s="37"/>
      <c r="M1709" s="218"/>
      <c r="N1709" s="124"/>
      <c r="O1709" s="211" t="str">
        <f t="shared" ca="1" si="160"/>
        <v/>
      </c>
      <c r="P1709" s="212" t="str">
        <f>IF(ISERROR(VLOOKUP(L1709,Paramètres!$A$38:$B$40,2,0)),"",VLOOKUP(L1709,Paramètres!$A$38:$B$40,2,0))</f>
        <v/>
      </c>
      <c r="Q1709" s="211" t="str">
        <f t="shared" ca="1" si="161"/>
        <v/>
      </c>
      <c r="R1709" s="211" t="str">
        <f t="shared" si="157"/>
        <v/>
      </c>
      <c r="S1709" s="213" t="str">
        <f t="shared" ca="1" si="158"/>
        <v/>
      </c>
      <c r="T1709" s="214" t="str">
        <f t="shared" ca="1" si="162"/>
        <v/>
      </c>
    </row>
    <row r="1710" spans="1:20" x14ac:dyDescent="0.25">
      <c r="A1710" s="119" t="s">
        <v>7279</v>
      </c>
      <c r="B1710" s="260"/>
      <c r="C1710" s="264" t="str">
        <f>IF(ISERROR(VLOOKUP(B1710,'Tous les abonnés'!$A$6:$I$5491,2,0)),"",VLOOKUP(B1710,'Tous les abonnés'!$A$6:$I$5491,2,0))</f>
        <v/>
      </c>
      <c r="D1710" s="26"/>
      <c r="E1710" s="265"/>
      <c r="F1710" s="207" t="str">
        <f>IF(ISERROR(IF(VLOOKUP(D1710,Paramètres!$C$17:$H$33,6,0)="oui","illimité",VLOOKUP(D1710,Paramètres!$C$17:$H$33,5,0))),"",IF(VLOOKUP(D1710,Paramètres!$C$17:$H$33,6,0)="oui","illimité",VLOOKUP(D1710,Paramètres!$C$17:$H$33,5,0)))</f>
        <v/>
      </c>
      <c r="G1710" s="269" t="str">
        <f t="shared" si="159"/>
        <v/>
      </c>
      <c r="H1710" s="208"/>
      <c r="I1710" s="53"/>
      <c r="J1710" s="209"/>
      <c r="K1710" s="271"/>
      <c r="L1710" s="37"/>
      <c r="M1710" s="218"/>
      <c r="N1710" s="124"/>
      <c r="O1710" s="211" t="str">
        <f t="shared" ca="1" si="160"/>
        <v/>
      </c>
      <c r="P1710" s="212" t="str">
        <f>IF(ISERROR(VLOOKUP(L1710,Paramètres!$A$38:$B$40,2,0)),"",VLOOKUP(L1710,Paramètres!$A$38:$B$40,2,0))</f>
        <v/>
      </c>
      <c r="Q1710" s="211" t="str">
        <f t="shared" ca="1" si="161"/>
        <v/>
      </c>
      <c r="R1710" s="211" t="str">
        <f t="shared" si="157"/>
        <v/>
      </c>
      <c r="S1710" s="213" t="str">
        <f t="shared" ca="1" si="158"/>
        <v/>
      </c>
      <c r="T1710" s="214" t="str">
        <f t="shared" ca="1" si="162"/>
        <v/>
      </c>
    </row>
    <row r="1711" spans="1:20" x14ac:dyDescent="0.25">
      <c r="A1711" s="119" t="s">
        <v>7280</v>
      </c>
      <c r="B1711" s="260"/>
      <c r="C1711" s="264" t="str">
        <f>IF(ISERROR(VLOOKUP(B1711,'Tous les abonnés'!$A$6:$I$5491,2,0)),"",VLOOKUP(B1711,'Tous les abonnés'!$A$6:$I$5491,2,0))</f>
        <v/>
      </c>
      <c r="D1711" s="26"/>
      <c r="E1711" s="265"/>
      <c r="F1711" s="207" t="str">
        <f>IF(ISERROR(IF(VLOOKUP(D1711,Paramètres!$C$17:$H$33,6,0)="oui","illimité",VLOOKUP(D1711,Paramètres!$C$17:$H$33,5,0))),"",IF(VLOOKUP(D1711,Paramètres!$C$17:$H$33,6,0)="oui","illimité",VLOOKUP(D1711,Paramètres!$C$17:$H$33,5,0)))</f>
        <v/>
      </c>
      <c r="G1711" s="269" t="str">
        <f t="shared" si="159"/>
        <v/>
      </c>
      <c r="H1711" s="208"/>
      <c r="I1711" s="53"/>
      <c r="J1711" s="209"/>
      <c r="K1711" s="271"/>
      <c r="L1711" s="37"/>
      <c r="M1711" s="218"/>
      <c r="N1711" s="124"/>
      <c r="O1711" s="211" t="str">
        <f t="shared" ca="1" si="160"/>
        <v/>
      </c>
      <c r="P1711" s="212" t="str">
        <f>IF(ISERROR(VLOOKUP(L1711,Paramètres!$A$38:$B$40,2,0)),"",VLOOKUP(L1711,Paramètres!$A$38:$B$40,2,0))</f>
        <v/>
      </c>
      <c r="Q1711" s="211" t="str">
        <f t="shared" ca="1" si="161"/>
        <v/>
      </c>
      <c r="R1711" s="211" t="str">
        <f t="shared" si="157"/>
        <v/>
      </c>
      <c r="S1711" s="213" t="str">
        <f t="shared" ca="1" si="158"/>
        <v/>
      </c>
      <c r="T1711" s="214" t="str">
        <f t="shared" ca="1" si="162"/>
        <v/>
      </c>
    </row>
    <row r="1712" spans="1:20" x14ac:dyDescent="0.25">
      <c r="A1712" s="119" t="s">
        <v>7281</v>
      </c>
      <c r="B1712" s="260"/>
      <c r="C1712" s="264" t="str">
        <f>IF(ISERROR(VLOOKUP(B1712,'Tous les abonnés'!$A$6:$I$5491,2,0)),"",VLOOKUP(B1712,'Tous les abonnés'!$A$6:$I$5491,2,0))</f>
        <v/>
      </c>
      <c r="D1712" s="26"/>
      <c r="E1712" s="265"/>
      <c r="F1712" s="207" t="str">
        <f>IF(ISERROR(IF(VLOOKUP(D1712,Paramètres!$C$17:$H$33,6,0)="oui","illimité",VLOOKUP(D1712,Paramètres!$C$17:$H$33,5,0))),"",IF(VLOOKUP(D1712,Paramètres!$C$17:$H$33,6,0)="oui","illimité",VLOOKUP(D1712,Paramètres!$C$17:$H$33,5,0)))</f>
        <v/>
      </c>
      <c r="G1712" s="269" t="str">
        <f t="shared" si="159"/>
        <v/>
      </c>
      <c r="H1712" s="208"/>
      <c r="I1712" s="53"/>
      <c r="J1712" s="209"/>
      <c r="K1712" s="271"/>
      <c r="L1712" s="37"/>
      <c r="M1712" s="218"/>
      <c r="N1712" s="124"/>
      <c r="O1712" s="211" t="str">
        <f t="shared" ca="1" si="160"/>
        <v/>
      </c>
      <c r="P1712" s="212" t="str">
        <f>IF(ISERROR(VLOOKUP(L1712,Paramètres!$A$38:$B$40,2,0)),"",VLOOKUP(L1712,Paramètres!$A$38:$B$40,2,0))</f>
        <v/>
      </c>
      <c r="Q1712" s="211" t="str">
        <f t="shared" ca="1" si="161"/>
        <v/>
      </c>
      <c r="R1712" s="211" t="str">
        <f t="shared" si="157"/>
        <v/>
      </c>
      <c r="S1712" s="213" t="str">
        <f t="shared" ca="1" si="158"/>
        <v/>
      </c>
      <c r="T1712" s="214" t="str">
        <f t="shared" ca="1" si="162"/>
        <v/>
      </c>
    </row>
    <row r="1713" spans="1:20" x14ac:dyDescent="0.25">
      <c r="A1713" s="119" t="s">
        <v>7282</v>
      </c>
      <c r="B1713" s="260"/>
      <c r="C1713" s="264" t="str">
        <f>IF(ISERROR(VLOOKUP(B1713,'Tous les abonnés'!$A$6:$I$5491,2,0)),"",VLOOKUP(B1713,'Tous les abonnés'!$A$6:$I$5491,2,0))</f>
        <v/>
      </c>
      <c r="D1713" s="26"/>
      <c r="E1713" s="265"/>
      <c r="F1713" s="207" t="str">
        <f>IF(ISERROR(IF(VLOOKUP(D1713,Paramètres!$C$17:$H$33,6,0)="oui","illimité",VLOOKUP(D1713,Paramètres!$C$17:$H$33,5,0))),"",IF(VLOOKUP(D1713,Paramètres!$C$17:$H$33,6,0)="oui","illimité",VLOOKUP(D1713,Paramètres!$C$17:$H$33,5,0)))</f>
        <v/>
      </c>
      <c r="G1713" s="269" t="str">
        <f t="shared" si="159"/>
        <v/>
      </c>
      <c r="H1713" s="208"/>
      <c r="I1713" s="53"/>
      <c r="J1713" s="209"/>
      <c r="K1713" s="271"/>
      <c r="L1713" s="37"/>
      <c r="M1713" s="218"/>
      <c r="N1713" s="124"/>
      <c r="O1713" s="211" t="str">
        <f t="shared" ca="1" si="160"/>
        <v/>
      </c>
      <c r="P1713" s="212" t="str">
        <f>IF(ISERROR(VLOOKUP(L1713,Paramètres!$A$38:$B$40,2,0)),"",VLOOKUP(L1713,Paramètres!$A$38:$B$40,2,0))</f>
        <v/>
      </c>
      <c r="Q1713" s="211" t="str">
        <f t="shared" ca="1" si="161"/>
        <v/>
      </c>
      <c r="R1713" s="211" t="str">
        <f t="shared" si="157"/>
        <v/>
      </c>
      <c r="S1713" s="213" t="str">
        <f t="shared" ca="1" si="158"/>
        <v/>
      </c>
      <c r="T1713" s="214" t="str">
        <f t="shared" ca="1" si="162"/>
        <v/>
      </c>
    </row>
    <row r="1714" spans="1:20" x14ac:dyDescent="0.25">
      <c r="A1714" s="119" t="s">
        <v>7283</v>
      </c>
      <c r="B1714" s="260"/>
      <c r="C1714" s="264" t="str">
        <f>IF(ISERROR(VLOOKUP(B1714,'Tous les abonnés'!$A$6:$I$5491,2,0)),"",VLOOKUP(B1714,'Tous les abonnés'!$A$6:$I$5491,2,0))</f>
        <v/>
      </c>
      <c r="D1714" s="26"/>
      <c r="E1714" s="265"/>
      <c r="F1714" s="207" t="str">
        <f>IF(ISERROR(IF(VLOOKUP(D1714,Paramètres!$C$17:$H$33,6,0)="oui","illimité",VLOOKUP(D1714,Paramètres!$C$17:$H$33,5,0))),"",IF(VLOOKUP(D1714,Paramètres!$C$17:$H$33,6,0)="oui","illimité",VLOOKUP(D1714,Paramètres!$C$17:$H$33,5,0)))</f>
        <v/>
      </c>
      <c r="G1714" s="269" t="str">
        <f t="shared" si="159"/>
        <v/>
      </c>
      <c r="H1714" s="208"/>
      <c r="I1714" s="53"/>
      <c r="J1714" s="209"/>
      <c r="K1714" s="271"/>
      <c r="L1714" s="37"/>
      <c r="M1714" s="218"/>
      <c r="N1714" s="124"/>
      <c r="O1714" s="211" t="str">
        <f t="shared" ca="1" si="160"/>
        <v/>
      </c>
      <c r="P1714" s="212" t="str">
        <f>IF(ISERROR(VLOOKUP(L1714,Paramètres!$A$38:$B$40,2,0)),"",VLOOKUP(L1714,Paramètres!$A$38:$B$40,2,0))</f>
        <v/>
      </c>
      <c r="Q1714" s="211" t="str">
        <f t="shared" ca="1" si="161"/>
        <v/>
      </c>
      <c r="R1714" s="211" t="str">
        <f t="shared" si="157"/>
        <v/>
      </c>
      <c r="S1714" s="213" t="str">
        <f t="shared" ca="1" si="158"/>
        <v/>
      </c>
      <c r="T1714" s="214" t="str">
        <f t="shared" ca="1" si="162"/>
        <v/>
      </c>
    </row>
    <row r="1715" spans="1:20" x14ac:dyDescent="0.25">
      <c r="A1715" s="119" t="s">
        <v>7284</v>
      </c>
      <c r="B1715" s="260"/>
      <c r="C1715" s="264" t="str">
        <f>IF(ISERROR(VLOOKUP(B1715,'Tous les abonnés'!$A$6:$I$5491,2,0)),"",VLOOKUP(B1715,'Tous les abonnés'!$A$6:$I$5491,2,0))</f>
        <v/>
      </c>
      <c r="D1715" s="26"/>
      <c r="E1715" s="265"/>
      <c r="F1715" s="207" t="str">
        <f>IF(ISERROR(IF(VLOOKUP(D1715,Paramètres!$C$17:$H$33,6,0)="oui","illimité",VLOOKUP(D1715,Paramètres!$C$17:$H$33,5,0))),"",IF(VLOOKUP(D1715,Paramètres!$C$17:$H$33,6,0)="oui","illimité",VLOOKUP(D1715,Paramètres!$C$17:$H$33,5,0)))</f>
        <v/>
      </c>
      <c r="G1715" s="269" t="str">
        <f t="shared" si="159"/>
        <v/>
      </c>
      <c r="H1715" s="208"/>
      <c r="I1715" s="53"/>
      <c r="J1715" s="209"/>
      <c r="K1715" s="271"/>
      <c r="L1715" s="37"/>
      <c r="M1715" s="218"/>
      <c r="N1715" s="124"/>
      <c r="O1715" s="211" t="str">
        <f t="shared" ca="1" si="160"/>
        <v/>
      </c>
      <c r="P1715" s="212" t="str">
        <f>IF(ISERROR(VLOOKUP(L1715,Paramètres!$A$38:$B$40,2,0)),"",VLOOKUP(L1715,Paramètres!$A$38:$B$40,2,0))</f>
        <v/>
      </c>
      <c r="Q1715" s="211" t="str">
        <f t="shared" ca="1" si="161"/>
        <v/>
      </c>
      <c r="R1715" s="211" t="str">
        <f t="shared" si="157"/>
        <v/>
      </c>
      <c r="S1715" s="213" t="str">
        <f t="shared" ca="1" si="158"/>
        <v/>
      </c>
      <c r="T1715" s="214" t="str">
        <f t="shared" ca="1" si="162"/>
        <v/>
      </c>
    </row>
    <row r="1716" spans="1:20" x14ac:dyDescent="0.25">
      <c r="A1716" s="119" t="s">
        <v>7285</v>
      </c>
      <c r="B1716" s="260"/>
      <c r="C1716" s="264" t="str">
        <f>IF(ISERROR(VLOOKUP(B1716,'Tous les abonnés'!$A$6:$I$5491,2,0)),"",VLOOKUP(B1716,'Tous les abonnés'!$A$6:$I$5491,2,0))</f>
        <v/>
      </c>
      <c r="D1716" s="26"/>
      <c r="E1716" s="265"/>
      <c r="F1716" s="207" t="str">
        <f>IF(ISERROR(IF(VLOOKUP(D1716,Paramètres!$C$17:$H$33,6,0)="oui","illimité",VLOOKUP(D1716,Paramètres!$C$17:$H$33,5,0))),"",IF(VLOOKUP(D1716,Paramètres!$C$17:$H$33,6,0)="oui","illimité",VLOOKUP(D1716,Paramètres!$C$17:$H$33,5,0)))</f>
        <v/>
      </c>
      <c r="G1716" s="269" t="str">
        <f t="shared" si="159"/>
        <v/>
      </c>
      <c r="H1716" s="208"/>
      <c r="I1716" s="53"/>
      <c r="J1716" s="209"/>
      <c r="K1716" s="271"/>
      <c r="L1716" s="37"/>
      <c r="M1716" s="218"/>
      <c r="N1716" s="124"/>
      <c r="O1716" s="211" t="str">
        <f t="shared" ca="1" si="160"/>
        <v/>
      </c>
      <c r="P1716" s="212" t="str">
        <f>IF(ISERROR(VLOOKUP(L1716,Paramètres!$A$38:$B$40,2,0)),"",VLOOKUP(L1716,Paramètres!$A$38:$B$40,2,0))</f>
        <v/>
      </c>
      <c r="Q1716" s="211" t="str">
        <f t="shared" ca="1" si="161"/>
        <v/>
      </c>
      <c r="R1716" s="211" t="str">
        <f t="shared" si="157"/>
        <v/>
      </c>
      <c r="S1716" s="213" t="str">
        <f t="shared" ca="1" si="158"/>
        <v/>
      </c>
      <c r="T1716" s="214" t="str">
        <f t="shared" ca="1" si="162"/>
        <v/>
      </c>
    </row>
    <row r="1717" spans="1:20" x14ac:dyDescent="0.25">
      <c r="A1717" s="119" t="s">
        <v>7286</v>
      </c>
      <c r="B1717" s="260"/>
      <c r="C1717" s="264" t="str">
        <f>IF(ISERROR(VLOOKUP(B1717,'Tous les abonnés'!$A$6:$I$5491,2,0)),"",VLOOKUP(B1717,'Tous les abonnés'!$A$6:$I$5491,2,0))</f>
        <v/>
      </c>
      <c r="D1717" s="26"/>
      <c r="E1717" s="265"/>
      <c r="F1717" s="207" t="str">
        <f>IF(ISERROR(IF(VLOOKUP(D1717,Paramètres!$C$17:$H$33,6,0)="oui","illimité",VLOOKUP(D1717,Paramètres!$C$17:$H$33,5,0))),"",IF(VLOOKUP(D1717,Paramètres!$C$17:$H$33,6,0)="oui","illimité",VLOOKUP(D1717,Paramètres!$C$17:$H$33,5,0)))</f>
        <v/>
      </c>
      <c r="G1717" s="269" t="str">
        <f t="shared" si="159"/>
        <v/>
      </c>
      <c r="H1717" s="208"/>
      <c r="I1717" s="53"/>
      <c r="J1717" s="209"/>
      <c r="K1717" s="271"/>
      <c r="L1717" s="37"/>
      <c r="M1717" s="218"/>
      <c r="N1717" s="124"/>
      <c r="O1717" s="211" t="str">
        <f t="shared" ca="1" si="160"/>
        <v/>
      </c>
      <c r="P1717" s="212" t="str">
        <f>IF(ISERROR(VLOOKUP(L1717,Paramètres!$A$38:$B$40,2,0)),"",VLOOKUP(L1717,Paramètres!$A$38:$B$40,2,0))</f>
        <v/>
      </c>
      <c r="Q1717" s="211" t="str">
        <f t="shared" ca="1" si="161"/>
        <v/>
      </c>
      <c r="R1717" s="211" t="str">
        <f t="shared" si="157"/>
        <v/>
      </c>
      <c r="S1717" s="213" t="str">
        <f t="shared" ca="1" si="158"/>
        <v/>
      </c>
      <c r="T1717" s="214" t="str">
        <f t="shared" ca="1" si="162"/>
        <v/>
      </c>
    </row>
    <row r="1718" spans="1:20" x14ac:dyDescent="0.25">
      <c r="A1718" s="119" t="s">
        <v>7287</v>
      </c>
      <c r="B1718" s="260"/>
      <c r="C1718" s="264" t="str">
        <f>IF(ISERROR(VLOOKUP(B1718,'Tous les abonnés'!$A$6:$I$5491,2,0)),"",VLOOKUP(B1718,'Tous les abonnés'!$A$6:$I$5491,2,0))</f>
        <v/>
      </c>
      <c r="D1718" s="26"/>
      <c r="E1718" s="265"/>
      <c r="F1718" s="207" t="str">
        <f>IF(ISERROR(IF(VLOOKUP(D1718,Paramètres!$C$17:$H$33,6,0)="oui","illimité",VLOOKUP(D1718,Paramètres!$C$17:$H$33,5,0))),"",IF(VLOOKUP(D1718,Paramètres!$C$17:$H$33,6,0)="oui","illimité",VLOOKUP(D1718,Paramètres!$C$17:$H$33,5,0)))</f>
        <v/>
      </c>
      <c r="G1718" s="269" t="str">
        <f t="shared" si="159"/>
        <v/>
      </c>
      <c r="H1718" s="208"/>
      <c r="I1718" s="53"/>
      <c r="J1718" s="209"/>
      <c r="K1718" s="271"/>
      <c r="L1718" s="37"/>
      <c r="M1718" s="218"/>
      <c r="N1718" s="124"/>
      <c r="O1718" s="211" t="str">
        <f t="shared" ca="1" si="160"/>
        <v/>
      </c>
      <c r="P1718" s="212" t="str">
        <f>IF(ISERROR(VLOOKUP(L1718,Paramètres!$A$38:$B$40,2,0)),"",VLOOKUP(L1718,Paramètres!$A$38:$B$40,2,0))</f>
        <v/>
      </c>
      <c r="Q1718" s="211" t="str">
        <f t="shared" ca="1" si="161"/>
        <v/>
      </c>
      <c r="R1718" s="211" t="str">
        <f t="shared" si="157"/>
        <v/>
      </c>
      <c r="S1718" s="213" t="str">
        <f t="shared" ca="1" si="158"/>
        <v/>
      </c>
      <c r="T1718" s="214" t="str">
        <f t="shared" ca="1" si="162"/>
        <v/>
      </c>
    </row>
    <row r="1719" spans="1:20" x14ac:dyDescent="0.25">
      <c r="A1719" s="119" t="s">
        <v>7288</v>
      </c>
      <c r="B1719" s="260"/>
      <c r="C1719" s="264" t="str">
        <f>IF(ISERROR(VLOOKUP(B1719,'Tous les abonnés'!$A$6:$I$5491,2,0)),"",VLOOKUP(B1719,'Tous les abonnés'!$A$6:$I$5491,2,0))</f>
        <v/>
      </c>
      <c r="D1719" s="26"/>
      <c r="E1719" s="265"/>
      <c r="F1719" s="207" t="str">
        <f>IF(ISERROR(IF(VLOOKUP(D1719,Paramètres!$C$17:$H$33,6,0)="oui","illimité",VLOOKUP(D1719,Paramètres!$C$17:$H$33,5,0))),"",IF(VLOOKUP(D1719,Paramètres!$C$17:$H$33,6,0)="oui","illimité",VLOOKUP(D1719,Paramètres!$C$17:$H$33,5,0)))</f>
        <v/>
      </c>
      <c r="G1719" s="269" t="str">
        <f t="shared" si="159"/>
        <v/>
      </c>
      <c r="H1719" s="208"/>
      <c r="I1719" s="53"/>
      <c r="J1719" s="209"/>
      <c r="K1719" s="271"/>
      <c r="L1719" s="37"/>
      <c r="M1719" s="218"/>
      <c r="N1719" s="124"/>
      <c r="O1719" s="211" t="str">
        <f t="shared" ca="1" si="160"/>
        <v/>
      </c>
      <c r="P1719" s="212" t="str">
        <f>IF(ISERROR(VLOOKUP(L1719,Paramètres!$A$38:$B$40,2,0)),"",VLOOKUP(L1719,Paramètres!$A$38:$B$40,2,0))</f>
        <v/>
      </c>
      <c r="Q1719" s="211" t="str">
        <f t="shared" ca="1" si="161"/>
        <v/>
      </c>
      <c r="R1719" s="211" t="str">
        <f t="shared" si="157"/>
        <v/>
      </c>
      <c r="S1719" s="213" t="str">
        <f t="shared" ca="1" si="158"/>
        <v/>
      </c>
      <c r="T1719" s="214" t="str">
        <f t="shared" ca="1" si="162"/>
        <v/>
      </c>
    </row>
    <row r="1720" spans="1:20" x14ac:dyDescent="0.25">
      <c r="A1720" s="119" t="s">
        <v>7289</v>
      </c>
      <c r="B1720" s="260"/>
      <c r="C1720" s="264" t="str">
        <f>IF(ISERROR(VLOOKUP(B1720,'Tous les abonnés'!$A$6:$I$5491,2,0)),"",VLOOKUP(B1720,'Tous les abonnés'!$A$6:$I$5491,2,0))</f>
        <v/>
      </c>
      <c r="D1720" s="26"/>
      <c r="E1720" s="265"/>
      <c r="F1720" s="207" t="str">
        <f>IF(ISERROR(IF(VLOOKUP(D1720,Paramètres!$C$17:$H$33,6,0)="oui","illimité",VLOOKUP(D1720,Paramètres!$C$17:$H$33,5,0))),"",IF(VLOOKUP(D1720,Paramètres!$C$17:$H$33,6,0)="oui","illimité",VLOOKUP(D1720,Paramètres!$C$17:$H$33,5,0)))</f>
        <v/>
      </c>
      <c r="G1720" s="269" t="str">
        <f t="shared" si="159"/>
        <v/>
      </c>
      <c r="H1720" s="208"/>
      <c r="I1720" s="53"/>
      <c r="J1720" s="209"/>
      <c r="K1720" s="271"/>
      <c r="L1720" s="37"/>
      <c r="M1720" s="218"/>
      <c r="N1720" s="124"/>
      <c r="O1720" s="211" t="str">
        <f t="shared" ca="1" si="160"/>
        <v/>
      </c>
      <c r="P1720" s="212" t="str">
        <f>IF(ISERROR(VLOOKUP(L1720,Paramètres!$A$38:$B$40,2,0)),"",VLOOKUP(L1720,Paramètres!$A$38:$B$40,2,0))</f>
        <v/>
      </c>
      <c r="Q1720" s="211" t="str">
        <f t="shared" ca="1" si="161"/>
        <v/>
      </c>
      <c r="R1720" s="211" t="str">
        <f t="shared" si="157"/>
        <v/>
      </c>
      <c r="S1720" s="213" t="str">
        <f t="shared" ca="1" si="158"/>
        <v/>
      </c>
      <c r="T1720" s="214" t="str">
        <f t="shared" ca="1" si="162"/>
        <v/>
      </c>
    </row>
    <row r="1721" spans="1:20" x14ac:dyDescent="0.25">
      <c r="A1721" s="119" t="s">
        <v>7290</v>
      </c>
      <c r="B1721" s="260"/>
      <c r="C1721" s="264" t="str">
        <f>IF(ISERROR(VLOOKUP(B1721,'Tous les abonnés'!$A$6:$I$5491,2,0)),"",VLOOKUP(B1721,'Tous les abonnés'!$A$6:$I$5491,2,0))</f>
        <v/>
      </c>
      <c r="D1721" s="26"/>
      <c r="E1721" s="265"/>
      <c r="F1721" s="207" t="str">
        <f>IF(ISERROR(IF(VLOOKUP(D1721,Paramètres!$C$17:$H$33,6,0)="oui","illimité",VLOOKUP(D1721,Paramètres!$C$17:$H$33,5,0))),"",IF(VLOOKUP(D1721,Paramètres!$C$17:$H$33,6,0)="oui","illimité",VLOOKUP(D1721,Paramètres!$C$17:$H$33,5,0)))</f>
        <v/>
      </c>
      <c r="G1721" s="269" t="str">
        <f t="shared" si="159"/>
        <v/>
      </c>
      <c r="H1721" s="208"/>
      <c r="I1721" s="53"/>
      <c r="J1721" s="209"/>
      <c r="K1721" s="271"/>
      <c r="L1721" s="37"/>
      <c r="M1721" s="218"/>
      <c r="N1721" s="124"/>
      <c r="O1721" s="211" t="str">
        <f t="shared" ca="1" si="160"/>
        <v/>
      </c>
      <c r="P1721" s="212" t="str">
        <f>IF(ISERROR(VLOOKUP(L1721,Paramètres!$A$38:$B$40,2,0)),"",VLOOKUP(L1721,Paramètres!$A$38:$B$40,2,0))</f>
        <v/>
      </c>
      <c r="Q1721" s="211" t="str">
        <f t="shared" ca="1" si="161"/>
        <v/>
      </c>
      <c r="R1721" s="211" t="str">
        <f t="shared" si="157"/>
        <v/>
      </c>
      <c r="S1721" s="213" t="str">
        <f t="shared" ca="1" si="158"/>
        <v/>
      </c>
      <c r="T1721" s="214" t="str">
        <f t="shared" ca="1" si="162"/>
        <v/>
      </c>
    </row>
    <row r="1722" spans="1:20" x14ac:dyDescent="0.25">
      <c r="A1722" s="119" t="s">
        <v>7291</v>
      </c>
      <c r="B1722" s="260"/>
      <c r="C1722" s="264" t="str">
        <f>IF(ISERROR(VLOOKUP(B1722,'Tous les abonnés'!$A$6:$I$5491,2,0)),"",VLOOKUP(B1722,'Tous les abonnés'!$A$6:$I$5491,2,0))</f>
        <v/>
      </c>
      <c r="D1722" s="26"/>
      <c r="E1722" s="265"/>
      <c r="F1722" s="207" t="str">
        <f>IF(ISERROR(IF(VLOOKUP(D1722,Paramètres!$C$17:$H$33,6,0)="oui","illimité",VLOOKUP(D1722,Paramètres!$C$17:$H$33,5,0))),"",IF(VLOOKUP(D1722,Paramètres!$C$17:$H$33,6,0)="oui","illimité",VLOOKUP(D1722,Paramètres!$C$17:$H$33,5,0)))</f>
        <v/>
      </c>
      <c r="G1722" s="269" t="str">
        <f t="shared" si="159"/>
        <v/>
      </c>
      <c r="H1722" s="208"/>
      <c r="I1722" s="53"/>
      <c r="J1722" s="209"/>
      <c r="K1722" s="271"/>
      <c r="L1722" s="37"/>
      <c r="M1722" s="218"/>
      <c r="N1722" s="124"/>
      <c r="O1722" s="211" t="str">
        <f t="shared" ca="1" si="160"/>
        <v/>
      </c>
      <c r="P1722" s="212" t="str">
        <f>IF(ISERROR(VLOOKUP(L1722,Paramètres!$A$38:$B$40,2,0)),"",VLOOKUP(L1722,Paramètres!$A$38:$B$40,2,0))</f>
        <v/>
      </c>
      <c r="Q1722" s="211" t="str">
        <f t="shared" ca="1" si="161"/>
        <v/>
      </c>
      <c r="R1722" s="211" t="str">
        <f t="shared" si="157"/>
        <v/>
      </c>
      <c r="S1722" s="213" t="str">
        <f t="shared" ca="1" si="158"/>
        <v/>
      </c>
      <c r="T1722" s="214" t="str">
        <f t="shared" ca="1" si="162"/>
        <v/>
      </c>
    </row>
    <row r="1723" spans="1:20" x14ac:dyDescent="0.25">
      <c r="A1723" s="119" t="s">
        <v>7292</v>
      </c>
      <c r="B1723" s="260"/>
      <c r="C1723" s="264" t="str">
        <f>IF(ISERROR(VLOOKUP(B1723,'Tous les abonnés'!$A$6:$I$5491,2,0)),"",VLOOKUP(B1723,'Tous les abonnés'!$A$6:$I$5491,2,0))</f>
        <v/>
      </c>
      <c r="D1723" s="26"/>
      <c r="E1723" s="265"/>
      <c r="F1723" s="207" t="str">
        <f>IF(ISERROR(IF(VLOOKUP(D1723,Paramètres!$C$17:$H$33,6,0)="oui","illimité",VLOOKUP(D1723,Paramètres!$C$17:$H$33,5,0))),"",IF(VLOOKUP(D1723,Paramètres!$C$17:$H$33,6,0)="oui","illimité",VLOOKUP(D1723,Paramètres!$C$17:$H$33,5,0)))</f>
        <v/>
      </c>
      <c r="G1723" s="269" t="str">
        <f t="shared" si="159"/>
        <v/>
      </c>
      <c r="H1723" s="208"/>
      <c r="I1723" s="53"/>
      <c r="J1723" s="209"/>
      <c r="K1723" s="271"/>
      <c r="L1723" s="37"/>
      <c r="M1723" s="218"/>
      <c r="N1723" s="124"/>
      <c r="O1723" s="211" t="str">
        <f t="shared" ca="1" si="160"/>
        <v/>
      </c>
      <c r="P1723" s="212" t="str">
        <f>IF(ISERROR(VLOOKUP(L1723,Paramètres!$A$38:$B$40,2,0)),"",VLOOKUP(L1723,Paramètres!$A$38:$B$40,2,0))</f>
        <v/>
      </c>
      <c r="Q1723" s="211" t="str">
        <f t="shared" ca="1" si="161"/>
        <v/>
      </c>
      <c r="R1723" s="211" t="str">
        <f t="shared" si="157"/>
        <v/>
      </c>
      <c r="S1723" s="213" t="str">
        <f t="shared" ca="1" si="158"/>
        <v/>
      </c>
      <c r="T1723" s="214" t="str">
        <f t="shared" ca="1" si="162"/>
        <v/>
      </c>
    </row>
    <row r="1724" spans="1:20" x14ac:dyDescent="0.25">
      <c r="A1724" s="119" t="s">
        <v>7293</v>
      </c>
      <c r="B1724" s="260"/>
      <c r="C1724" s="264" t="str">
        <f>IF(ISERROR(VLOOKUP(B1724,'Tous les abonnés'!$A$6:$I$5491,2,0)),"",VLOOKUP(B1724,'Tous les abonnés'!$A$6:$I$5491,2,0))</f>
        <v/>
      </c>
      <c r="D1724" s="26"/>
      <c r="E1724" s="265"/>
      <c r="F1724" s="207" t="str">
        <f>IF(ISERROR(IF(VLOOKUP(D1724,Paramètres!$C$17:$H$33,6,0)="oui","illimité",VLOOKUP(D1724,Paramètres!$C$17:$H$33,5,0))),"",IF(VLOOKUP(D1724,Paramètres!$C$17:$H$33,6,0)="oui","illimité",VLOOKUP(D1724,Paramètres!$C$17:$H$33,5,0)))</f>
        <v/>
      </c>
      <c r="G1724" s="269" t="str">
        <f t="shared" si="159"/>
        <v/>
      </c>
      <c r="H1724" s="208"/>
      <c r="I1724" s="53"/>
      <c r="J1724" s="209"/>
      <c r="K1724" s="271"/>
      <c r="L1724" s="37"/>
      <c r="M1724" s="218"/>
      <c r="N1724" s="124"/>
      <c r="O1724" s="211" t="str">
        <f t="shared" ca="1" si="160"/>
        <v/>
      </c>
      <c r="P1724" s="212" t="str">
        <f>IF(ISERROR(VLOOKUP(L1724,Paramètres!$A$38:$B$40,2,0)),"",VLOOKUP(L1724,Paramètres!$A$38:$B$40,2,0))</f>
        <v/>
      </c>
      <c r="Q1724" s="211" t="str">
        <f t="shared" ca="1" si="161"/>
        <v/>
      </c>
      <c r="R1724" s="211" t="str">
        <f t="shared" si="157"/>
        <v/>
      </c>
      <c r="S1724" s="213" t="str">
        <f t="shared" ca="1" si="158"/>
        <v/>
      </c>
      <c r="T1724" s="214" t="str">
        <f t="shared" ca="1" si="162"/>
        <v/>
      </c>
    </row>
    <row r="1725" spans="1:20" x14ac:dyDescent="0.25">
      <c r="A1725" s="119" t="s">
        <v>7294</v>
      </c>
      <c r="B1725" s="260"/>
      <c r="C1725" s="264" t="str">
        <f>IF(ISERROR(VLOOKUP(B1725,'Tous les abonnés'!$A$6:$I$5491,2,0)),"",VLOOKUP(B1725,'Tous les abonnés'!$A$6:$I$5491,2,0))</f>
        <v/>
      </c>
      <c r="D1725" s="26"/>
      <c r="E1725" s="265"/>
      <c r="F1725" s="207" t="str">
        <f>IF(ISERROR(IF(VLOOKUP(D1725,Paramètres!$C$17:$H$33,6,0)="oui","illimité",VLOOKUP(D1725,Paramètres!$C$17:$H$33,5,0))),"",IF(VLOOKUP(D1725,Paramètres!$C$17:$H$33,6,0)="oui","illimité",VLOOKUP(D1725,Paramètres!$C$17:$H$33,5,0)))</f>
        <v/>
      </c>
      <c r="G1725" s="269" t="str">
        <f t="shared" si="159"/>
        <v/>
      </c>
      <c r="H1725" s="208"/>
      <c r="I1725" s="53"/>
      <c r="J1725" s="209"/>
      <c r="K1725" s="271"/>
      <c r="L1725" s="37"/>
      <c r="M1725" s="218"/>
      <c r="N1725" s="124"/>
      <c r="O1725" s="211" t="str">
        <f t="shared" ca="1" si="160"/>
        <v/>
      </c>
      <c r="P1725" s="212" t="str">
        <f>IF(ISERROR(VLOOKUP(L1725,Paramètres!$A$38:$B$40,2,0)),"",VLOOKUP(L1725,Paramètres!$A$38:$B$40,2,0))</f>
        <v/>
      </c>
      <c r="Q1725" s="211" t="str">
        <f t="shared" ca="1" si="161"/>
        <v/>
      </c>
      <c r="R1725" s="211" t="str">
        <f t="shared" si="157"/>
        <v/>
      </c>
      <c r="S1725" s="213" t="str">
        <f t="shared" ca="1" si="158"/>
        <v/>
      </c>
      <c r="T1725" s="214" t="str">
        <f t="shared" ca="1" si="162"/>
        <v/>
      </c>
    </row>
    <row r="1726" spans="1:20" x14ac:dyDescent="0.25">
      <c r="A1726" s="119" t="s">
        <v>7295</v>
      </c>
      <c r="B1726" s="260"/>
      <c r="C1726" s="264" t="str">
        <f>IF(ISERROR(VLOOKUP(B1726,'Tous les abonnés'!$A$6:$I$5491,2,0)),"",VLOOKUP(B1726,'Tous les abonnés'!$A$6:$I$5491,2,0))</f>
        <v/>
      </c>
      <c r="D1726" s="26"/>
      <c r="E1726" s="265"/>
      <c r="F1726" s="207" t="str">
        <f>IF(ISERROR(IF(VLOOKUP(D1726,Paramètres!$C$17:$H$33,6,0)="oui","illimité",VLOOKUP(D1726,Paramètres!$C$17:$H$33,5,0))),"",IF(VLOOKUP(D1726,Paramètres!$C$17:$H$33,6,0)="oui","illimité",VLOOKUP(D1726,Paramètres!$C$17:$H$33,5,0)))</f>
        <v/>
      </c>
      <c r="G1726" s="269" t="str">
        <f t="shared" si="159"/>
        <v/>
      </c>
      <c r="H1726" s="208"/>
      <c r="I1726" s="53"/>
      <c r="J1726" s="209"/>
      <c r="K1726" s="271"/>
      <c r="L1726" s="37"/>
      <c r="M1726" s="218"/>
      <c r="N1726" s="124"/>
      <c r="O1726" s="211" t="str">
        <f t="shared" ca="1" si="160"/>
        <v/>
      </c>
      <c r="P1726" s="212" t="str">
        <f>IF(ISERROR(VLOOKUP(L1726,Paramètres!$A$38:$B$40,2,0)),"",VLOOKUP(L1726,Paramètres!$A$38:$B$40,2,0))</f>
        <v/>
      </c>
      <c r="Q1726" s="211" t="str">
        <f t="shared" ca="1" si="161"/>
        <v/>
      </c>
      <c r="R1726" s="211" t="str">
        <f t="shared" si="157"/>
        <v/>
      </c>
      <c r="S1726" s="213" t="str">
        <f t="shared" ca="1" si="158"/>
        <v/>
      </c>
      <c r="T1726" s="214" t="str">
        <f t="shared" ca="1" si="162"/>
        <v/>
      </c>
    </row>
    <row r="1727" spans="1:20" x14ac:dyDescent="0.25">
      <c r="A1727" s="119" t="s">
        <v>7296</v>
      </c>
      <c r="B1727" s="260"/>
      <c r="C1727" s="264" t="str">
        <f>IF(ISERROR(VLOOKUP(B1727,'Tous les abonnés'!$A$6:$I$5491,2,0)),"",VLOOKUP(B1727,'Tous les abonnés'!$A$6:$I$5491,2,0))</f>
        <v/>
      </c>
      <c r="D1727" s="26"/>
      <c r="E1727" s="265"/>
      <c r="F1727" s="207" t="str">
        <f>IF(ISERROR(IF(VLOOKUP(D1727,Paramètres!$C$17:$H$33,6,0)="oui","illimité",VLOOKUP(D1727,Paramètres!$C$17:$H$33,5,0))),"",IF(VLOOKUP(D1727,Paramètres!$C$17:$H$33,6,0)="oui","illimité",VLOOKUP(D1727,Paramètres!$C$17:$H$33,5,0)))</f>
        <v/>
      </c>
      <c r="G1727" s="269" t="str">
        <f t="shared" si="159"/>
        <v/>
      </c>
      <c r="H1727" s="208"/>
      <c r="I1727" s="53"/>
      <c r="J1727" s="209"/>
      <c r="K1727" s="271"/>
      <c r="L1727" s="37"/>
      <c r="M1727" s="218"/>
      <c r="N1727" s="124"/>
      <c r="O1727" s="211" t="str">
        <f t="shared" ca="1" si="160"/>
        <v/>
      </c>
      <c r="P1727" s="212" t="str">
        <f>IF(ISERROR(VLOOKUP(L1727,Paramètres!$A$38:$B$40,2,0)),"",VLOOKUP(L1727,Paramètres!$A$38:$B$40,2,0))</f>
        <v/>
      </c>
      <c r="Q1727" s="211" t="str">
        <f t="shared" ca="1" si="161"/>
        <v/>
      </c>
      <c r="R1727" s="211" t="str">
        <f t="shared" si="157"/>
        <v/>
      </c>
      <c r="S1727" s="213" t="str">
        <f t="shared" ca="1" si="158"/>
        <v/>
      </c>
      <c r="T1727" s="214" t="str">
        <f t="shared" ca="1" si="162"/>
        <v/>
      </c>
    </row>
    <row r="1728" spans="1:20" x14ac:dyDescent="0.25">
      <c r="A1728" s="119" t="s">
        <v>7297</v>
      </c>
      <c r="B1728" s="260"/>
      <c r="C1728" s="264" t="str">
        <f>IF(ISERROR(VLOOKUP(B1728,'Tous les abonnés'!$A$6:$I$5491,2,0)),"",VLOOKUP(B1728,'Tous les abonnés'!$A$6:$I$5491,2,0))</f>
        <v/>
      </c>
      <c r="D1728" s="26"/>
      <c r="E1728" s="265"/>
      <c r="F1728" s="207" t="str">
        <f>IF(ISERROR(IF(VLOOKUP(D1728,Paramètres!$C$17:$H$33,6,0)="oui","illimité",VLOOKUP(D1728,Paramètres!$C$17:$H$33,5,0))),"",IF(VLOOKUP(D1728,Paramètres!$C$17:$H$33,6,0)="oui","illimité",VLOOKUP(D1728,Paramètres!$C$17:$H$33,5,0)))</f>
        <v/>
      </c>
      <c r="G1728" s="269" t="str">
        <f t="shared" si="159"/>
        <v/>
      </c>
      <c r="H1728" s="208"/>
      <c r="I1728" s="53"/>
      <c r="J1728" s="209"/>
      <c r="K1728" s="271"/>
      <c r="L1728" s="37"/>
      <c r="M1728" s="218"/>
      <c r="N1728" s="124"/>
      <c r="O1728" s="211" t="str">
        <f t="shared" ca="1" si="160"/>
        <v/>
      </c>
      <c r="P1728" s="212" t="str">
        <f>IF(ISERROR(VLOOKUP(L1728,Paramètres!$A$38:$B$40,2,0)),"",VLOOKUP(L1728,Paramètres!$A$38:$B$40,2,0))</f>
        <v/>
      </c>
      <c r="Q1728" s="211" t="str">
        <f t="shared" ca="1" si="161"/>
        <v/>
      </c>
      <c r="R1728" s="211" t="str">
        <f t="shared" si="157"/>
        <v/>
      </c>
      <c r="S1728" s="213" t="str">
        <f t="shared" ca="1" si="158"/>
        <v/>
      </c>
      <c r="T1728" s="214" t="str">
        <f t="shared" ca="1" si="162"/>
        <v/>
      </c>
    </row>
    <row r="1729" spans="1:20" x14ac:dyDescent="0.25">
      <c r="A1729" s="119" t="s">
        <v>7298</v>
      </c>
      <c r="B1729" s="260"/>
      <c r="C1729" s="264" t="str">
        <f>IF(ISERROR(VLOOKUP(B1729,'Tous les abonnés'!$A$6:$I$5491,2,0)),"",VLOOKUP(B1729,'Tous les abonnés'!$A$6:$I$5491,2,0))</f>
        <v/>
      </c>
      <c r="D1729" s="26"/>
      <c r="E1729" s="265"/>
      <c r="F1729" s="207" t="str">
        <f>IF(ISERROR(IF(VLOOKUP(D1729,Paramètres!$C$17:$H$33,6,0)="oui","illimité",VLOOKUP(D1729,Paramètres!$C$17:$H$33,5,0))),"",IF(VLOOKUP(D1729,Paramètres!$C$17:$H$33,6,0)="oui","illimité",VLOOKUP(D1729,Paramètres!$C$17:$H$33,5,0)))</f>
        <v/>
      </c>
      <c r="G1729" s="269" t="str">
        <f t="shared" si="159"/>
        <v/>
      </c>
      <c r="H1729" s="208"/>
      <c r="I1729" s="53"/>
      <c r="J1729" s="209"/>
      <c r="K1729" s="271"/>
      <c r="L1729" s="37"/>
      <c r="M1729" s="218"/>
      <c r="N1729" s="124"/>
      <c r="O1729" s="211" t="str">
        <f t="shared" ca="1" si="160"/>
        <v/>
      </c>
      <c r="P1729" s="212" t="str">
        <f>IF(ISERROR(VLOOKUP(L1729,Paramètres!$A$38:$B$40,2,0)),"",VLOOKUP(L1729,Paramètres!$A$38:$B$40,2,0))</f>
        <v/>
      </c>
      <c r="Q1729" s="211" t="str">
        <f t="shared" ca="1" si="161"/>
        <v/>
      </c>
      <c r="R1729" s="211" t="str">
        <f t="shared" si="157"/>
        <v/>
      </c>
      <c r="S1729" s="213" t="str">
        <f t="shared" ca="1" si="158"/>
        <v/>
      </c>
      <c r="T1729" s="214" t="str">
        <f t="shared" ca="1" si="162"/>
        <v/>
      </c>
    </row>
    <row r="1730" spans="1:20" x14ac:dyDescent="0.25">
      <c r="A1730" s="119" t="s">
        <v>7299</v>
      </c>
      <c r="B1730" s="260"/>
      <c r="C1730" s="264" t="str">
        <f>IF(ISERROR(VLOOKUP(B1730,'Tous les abonnés'!$A$6:$I$5491,2,0)),"",VLOOKUP(B1730,'Tous les abonnés'!$A$6:$I$5491,2,0))</f>
        <v/>
      </c>
      <c r="D1730" s="26"/>
      <c r="E1730" s="265"/>
      <c r="F1730" s="207" t="str">
        <f>IF(ISERROR(IF(VLOOKUP(D1730,Paramètres!$C$17:$H$33,6,0)="oui","illimité",VLOOKUP(D1730,Paramètres!$C$17:$H$33,5,0))),"",IF(VLOOKUP(D1730,Paramètres!$C$17:$H$33,6,0)="oui","illimité",VLOOKUP(D1730,Paramètres!$C$17:$H$33,5,0)))</f>
        <v/>
      </c>
      <c r="G1730" s="269" t="str">
        <f t="shared" si="159"/>
        <v/>
      </c>
      <c r="H1730" s="208"/>
      <c r="I1730" s="53"/>
      <c r="J1730" s="209"/>
      <c r="K1730" s="271"/>
      <c r="L1730" s="37"/>
      <c r="M1730" s="218"/>
      <c r="N1730" s="124"/>
      <c r="O1730" s="211" t="str">
        <f t="shared" ca="1" si="160"/>
        <v/>
      </c>
      <c r="P1730" s="212" t="str">
        <f>IF(ISERROR(VLOOKUP(L1730,Paramètres!$A$38:$B$40,2,0)),"",VLOOKUP(L1730,Paramètres!$A$38:$B$40,2,0))</f>
        <v/>
      </c>
      <c r="Q1730" s="211" t="str">
        <f t="shared" ca="1" si="161"/>
        <v/>
      </c>
      <c r="R1730" s="211" t="str">
        <f t="shared" si="157"/>
        <v/>
      </c>
      <c r="S1730" s="213" t="str">
        <f t="shared" ca="1" si="158"/>
        <v/>
      </c>
      <c r="T1730" s="214" t="str">
        <f t="shared" ca="1" si="162"/>
        <v/>
      </c>
    </row>
    <row r="1731" spans="1:20" x14ac:dyDescent="0.25">
      <c r="A1731" s="119" t="s">
        <v>7300</v>
      </c>
      <c r="B1731" s="260"/>
      <c r="C1731" s="264" t="str">
        <f>IF(ISERROR(VLOOKUP(B1731,'Tous les abonnés'!$A$6:$I$5491,2,0)),"",VLOOKUP(B1731,'Tous les abonnés'!$A$6:$I$5491,2,0))</f>
        <v/>
      </c>
      <c r="D1731" s="26"/>
      <c r="E1731" s="265"/>
      <c r="F1731" s="207" t="str">
        <f>IF(ISERROR(IF(VLOOKUP(D1731,Paramètres!$C$17:$H$33,6,0)="oui","illimité",VLOOKUP(D1731,Paramètres!$C$17:$H$33,5,0))),"",IF(VLOOKUP(D1731,Paramètres!$C$17:$H$33,6,0)="oui","illimité",VLOOKUP(D1731,Paramètres!$C$17:$H$33,5,0)))</f>
        <v/>
      </c>
      <c r="G1731" s="269" t="str">
        <f t="shared" si="159"/>
        <v/>
      </c>
      <c r="H1731" s="208"/>
      <c r="I1731" s="53"/>
      <c r="J1731" s="209"/>
      <c r="K1731" s="271"/>
      <c r="L1731" s="37"/>
      <c r="M1731" s="218"/>
      <c r="N1731" s="124"/>
      <c r="O1731" s="211" t="str">
        <f t="shared" ca="1" si="160"/>
        <v/>
      </c>
      <c r="P1731" s="212" t="str">
        <f>IF(ISERROR(VLOOKUP(L1731,Paramètres!$A$38:$B$40,2,0)),"",VLOOKUP(L1731,Paramètres!$A$38:$B$40,2,0))</f>
        <v/>
      </c>
      <c r="Q1731" s="211" t="str">
        <f t="shared" ca="1" si="161"/>
        <v/>
      </c>
      <c r="R1731" s="211" t="str">
        <f t="shared" si="157"/>
        <v/>
      </c>
      <c r="S1731" s="213" t="str">
        <f t="shared" ca="1" si="158"/>
        <v/>
      </c>
      <c r="T1731" s="214" t="str">
        <f t="shared" ca="1" si="162"/>
        <v/>
      </c>
    </row>
    <row r="1732" spans="1:20" x14ac:dyDescent="0.25">
      <c r="A1732" s="119" t="s">
        <v>7301</v>
      </c>
      <c r="B1732" s="260"/>
      <c r="C1732" s="264" t="str">
        <f>IF(ISERROR(VLOOKUP(B1732,'Tous les abonnés'!$A$6:$I$5491,2,0)),"",VLOOKUP(B1732,'Tous les abonnés'!$A$6:$I$5491,2,0))</f>
        <v/>
      </c>
      <c r="D1732" s="26"/>
      <c r="E1732" s="265"/>
      <c r="F1732" s="207" t="str">
        <f>IF(ISERROR(IF(VLOOKUP(D1732,Paramètres!$C$17:$H$33,6,0)="oui","illimité",VLOOKUP(D1732,Paramètres!$C$17:$H$33,5,0))),"",IF(VLOOKUP(D1732,Paramètres!$C$17:$H$33,6,0)="oui","illimité",VLOOKUP(D1732,Paramètres!$C$17:$H$33,5,0)))</f>
        <v/>
      </c>
      <c r="G1732" s="269" t="str">
        <f t="shared" si="159"/>
        <v/>
      </c>
      <c r="H1732" s="208"/>
      <c r="I1732" s="53"/>
      <c r="J1732" s="209"/>
      <c r="K1732" s="271"/>
      <c r="L1732" s="37"/>
      <c r="M1732" s="218"/>
      <c r="N1732" s="124"/>
      <c r="O1732" s="211" t="str">
        <f t="shared" ca="1" si="160"/>
        <v/>
      </c>
      <c r="P1732" s="212" t="str">
        <f>IF(ISERROR(VLOOKUP(L1732,Paramètres!$A$38:$B$40,2,0)),"",VLOOKUP(L1732,Paramètres!$A$38:$B$40,2,0))</f>
        <v/>
      </c>
      <c r="Q1732" s="211" t="str">
        <f t="shared" ca="1" si="161"/>
        <v/>
      </c>
      <c r="R1732" s="211" t="str">
        <f t="shared" si="157"/>
        <v/>
      </c>
      <c r="S1732" s="213" t="str">
        <f t="shared" ca="1" si="158"/>
        <v/>
      </c>
      <c r="T1732" s="214" t="str">
        <f t="shared" ca="1" si="162"/>
        <v/>
      </c>
    </row>
    <row r="1733" spans="1:20" x14ac:dyDescent="0.25">
      <c r="A1733" s="119" t="s">
        <v>7302</v>
      </c>
      <c r="B1733" s="260"/>
      <c r="C1733" s="264" t="str">
        <f>IF(ISERROR(VLOOKUP(B1733,'Tous les abonnés'!$A$6:$I$5491,2,0)),"",VLOOKUP(B1733,'Tous les abonnés'!$A$6:$I$5491,2,0))</f>
        <v/>
      </c>
      <c r="D1733" s="26"/>
      <c r="E1733" s="265"/>
      <c r="F1733" s="207" t="str">
        <f>IF(ISERROR(IF(VLOOKUP(D1733,Paramètres!$C$17:$H$33,6,0)="oui","illimité",VLOOKUP(D1733,Paramètres!$C$17:$H$33,5,0))),"",IF(VLOOKUP(D1733,Paramètres!$C$17:$H$33,6,0)="oui","illimité",VLOOKUP(D1733,Paramètres!$C$17:$H$33,5,0)))</f>
        <v/>
      </c>
      <c r="G1733" s="269" t="str">
        <f t="shared" si="159"/>
        <v/>
      </c>
      <c r="H1733" s="208"/>
      <c r="I1733" s="53"/>
      <c r="J1733" s="209"/>
      <c r="K1733" s="271"/>
      <c r="L1733" s="37"/>
      <c r="M1733" s="218"/>
      <c r="N1733" s="124"/>
      <c r="O1733" s="211" t="str">
        <f t="shared" ca="1" si="160"/>
        <v/>
      </c>
      <c r="P1733" s="212" t="str">
        <f>IF(ISERROR(VLOOKUP(L1733,Paramètres!$A$38:$B$40,2,0)),"",VLOOKUP(L1733,Paramètres!$A$38:$B$40,2,0))</f>
        <v/>
      </c>
      <c r="Q1733" s="211" t="str">
        <f t="shared" ca="1" si="161"/>
        <v/>
      </c>
      <c r="R1733" s="211" t="str">
        <f t="shared" si="157"/>
        <v/>
      </c>
      <c r="S1733" s="213" t="str">
        <f t="shared" ca="1" si="158"/>
        <v/>
      </c>
      <c r="T1733" s="214" t="str">
        <f t="shared" ca="1" si="162"/>
        <v/>
      </c>
    </row>
    <row r="1734" spans="1:20" x14ac:dyDescent="0.25">
      <c r="A1734" s="119" t="s">
        <v>7303</v>
      </c>
      <c r="B1734" s="260"/>
      <c r="C1734" s="264" t="str">
        <f>IF(ISERROR(VLOOKUP(B1734,'Tous les abonnés'!$A$6:$I$5491,2,0)),"",VLOOKUP(B1734,'Tous les abonnés'!$A$6:$I$5491,2,0))</f>
        <v/>
      </c>
      <c r="D1734" s="26"/>
      <c r="E1734" s="265"/>
      <c r="F1734" s="207" t="str">
        <f>IF(ISERROR(IF(VLOOKUP(D1734,Paramètres!$C$17:$H$33,6,0)="oui","illimité",VLOOKUP(D1734,Paramètres!$C$17:$H$33,5,0))),"",IF(VLOOKUP(D1734,Paramètres!$C$17:$H$33,6,0)="oui","illimité",VLOOKUP(D1734,Paramètres!$C$17:$H$33,5,0)))</f>
        <v/>
      </c>
      <c r="G1734" s="269" t="str">
        <f t="shared" si="159"/>
        <v/>
      </c>
      <c r="H1734" s="208"/>
      <c r="I1734" s="53"/>
      <c r="J1734" s="209"/>
      <c r="K1734" s="271"/>
      <c r="L1734" s="37"/>
      <c r="M1734" s="218"/>
      <c r="N1734" s="124"/>
      <c r="O1734" s="211" t="str">
        <f t="shared" ca="1" si="160"/>
        <v/>
      </c>
      <c r="P1734" s="212" t="str">
        <f>IF(ISERROR(VLOOKUP(L1734,Paramètres!$A$38:$B$40,2,0)),"",VLOOKUP(L1734,Paramètres!$A$38:$B$40,2,0))</f>
        <v/>
      </c>
      <c r="Q1734" s="211" t="str">
        <f t="shared" ca="1" si="161"/>
        <v/>
      </c>
      <c r="R1734" s="211" t="str">
        <f t="shared" si="157"/>
        <v/>
      </c>
      <c r="S1734" s="213" t="str">
        <f t="shared" ca="1" si="158"/>
        <v/>
      </c>
      <c r="T1734" s="214" t="str">
        <f t="shared" ca="1" si="162"/>
        <v/>
      </c>
    </row>
    <row r="1735" spans="1:20" x14ac:dyDescent="0.25">
      <c r="A1735" s="119" t="s">
        <v>7304</v>
      </c>
      <c r="B1735" s="260"/>
      <c r="C1735" s="264" t="str">
        <f>IF(ISERROR(VLOOKUP(B1735,'Tous les abonnés'!$A$6:$I$5491,2,0)),"",VLOOKUP(B1735,'Tous les abonnés'!$A$6:$I$5491,2,0))</f>
        <v/>
      </c>
      <c r="D1735" s="26"/>
      <c r="E1735" s="265"/>
      <c r="F1735" s="207" t="str">
        <f>IF(ISERROR(IF(VLOOKUP(D1735,Paramètres!$C$17:$H$33,6,0)="oui","illimité",VLOOKUP(D1735,Paramètres!$C$17:$H$33,5,0))),"",IF(VLOOKUP(D1735,Paramètres!$C$17:$H$33,6,0)="oui","illimité",VLOOKUP(D1735,Paramètres!$C$17:$H$33,5,0)))</f>
        <v/>
      </c>
      <c r="G1735" s="269" t="str">
        <f t="shared" si="159"/>
        <v/>
      </c>
      <c r="H1735" s="208"/>
      <c r="I1735" s="53"/>
      <c r="J1735" s="209"/>
      <c r="K1735" s="271"/>
      <c r="L1735" s="37"/>
      <c r="M1735" s="218"/>
      <c r="N1735" s="124"/>
      <c r="O1735" s="211" t="str">
        <f t="shared" ca="1" si="160"/>
        <v/>
      </c>
      <c r="P1735" s="212" t="str">
        <f>IF(ISERROR(VLOOKUP(L1735,Paramètres!$A$38:$B$40,2,0)),"",VLOOKUP(L1735,Paramètres!$A$38:$B$40,2,0))</f>
        <v/>
      </c>
      <c r="Q1735" s="211" t="str">
        <f t="shared" ca="1" si="161"/>
        <v/>
      </c>
      <c r="R1735" s="211" t="str">
        <f t="shared" ref="R1735:R1798" si="163">IF(L1735="en 1 fois",1,IF(F1735="illimité",O1735/P1735,IF(ISERROR(F1735/P1735),"",ROUND(F1735/P1735,0))))</f>
        <v/>
      </c>
      <c r="S1735" s="213" t="str">
        <f t="shared" ref="S1735:S1798" ca="1" si="164">IF(ISERROR(IF(F1735="illimité",Q1735*J1735,IF(L1735="en 1 fois",J1735,J1735*Q1735/R1735))),"",IF(F1735="illimité",Q1735*J1735,IF(L1735="en 1 fois",J1735,J1735*Q1735/R1735)))</f>
        <v/>
      </c>
      <c r="T1735" s="214" t="str">
        <f t="shared" ca="1" si="162"/>
        <v/>
      </c>
    </row>
    <row r="1736" spans="1:20" x14ac:dyDescent="0.25">
      <c r="A1736" s="119" t="s">
        <v>7305</v>
      </c>
      <c r="B1736" s="260"/>
      <c r="C1736" s="264" t="str">
        <f>IF(ISERROR(VLOOKUP(B1736,'Tous les abonnés'!$A$6:$I$5491,2,0)),"",VLOOKUP(B1736,'Tous les abonnés'!$A$6:$I$5491,2,0))</f>
        <v/>
      </c>
      <c r="D1736" s="26"/>
      <c r="E1736" s="265"/>
      <c r="F1736" s="207" t="str">
        <f>IF(ISERROR(IF(VLOOKUP(D1736,Paramètres!$C$17:$H$33,6,0)="oui","illimité",VLOOKUP(D1736,Paramètres!$C$17:$H$33,5,0))),"",IF(VLOOKUP(D1736,Paramètres!$C$17:$H$33,6,0)="oui","illimité",VLOOKUP(D1736,Paramètres!$C$17:$H$33,5,0)))</f>
        <v/>
      </c>
      <c r="G1736" s="269" t="str">
        <f t="shared" ref="G1736:G1799" si="165">IF(ISBLANK(K1736),IF(ISERROR(E1736+F1736),"",E1736+F1736),K1736)</f>
        <v/>
      </c>
      <c r="H1736" s="208"/>
      <c r="I1736" s="53"/>
      <c r="J1736" s="209"/>
      <c r="K1736" s="271"/>
      <c r="L1736" s="37"/>
      <c r="M1736" s="218"/>
      <c r="N1736" s="124"/>
      <c r="O1736" s="211" t="str">
        <f t="shared" ref="O1736:O1799" ca="1" si="166">IF(ISBLANK(E1736),"",IF(TODAY()&gt;G1736,G1736-E1736,TODAY()-E1736))</f>
        <v/>
      </c>
      <c r="P1736" s="212" t="str">
        <f>IF(ISERROR(VLOOKUP(L1736,Paramètres!$A$38:$B$40,2,0)),"",VLOOKUP(L1736,Paramètres!$A$38:$B$40,2,0))</f>
        <v/>
      </c>
      <c r="Q1736" s="211" t="str">
        <f t="shared" ref="Q1736:Q1799" ca="1" si="167">IF(ISERROR(O1736/P1736),"",ROUND(O1736/P1736,0))</f>
        <v/>
      </c>
      <c r="R1736" s="211" t="str">
        <f t="shared" si="163"/>
        <v/>
      </c>
      <c r="S1736" s="213" t="str">
        <f t="shared" ca="1" si="164"/>
        <v/>
      </c>
      <c r="T1736" s="214" t="str">
        <f t="shared" ref="T1736:T1799" ca="1" si="168">IF(ISERROR(S1736-N1736),"",S1736-N1736)</f>
        <v/>
      </c>
    </row>
    <row r="1737" spans="1:20" x14ac:dyDescent="0.25">
      <c r="A1737" s="119" t="s">
        <v>7306</v>
      </c>
      <c r="B1737" s="260"/>
      <c r="C1737" s="264" t="str">
        <f>IF(ISERROR(VLOOKUP(B1737,'Tous les abonnés'!$A$6:$I$5491,2,0)),"",VLOOKUP(B1737,'Tous les abonnés'!$A$6:$I$5491,2,0))</f>
        <v/>
      </c>
      <c r="D1737" s="26"/>
      <c r="E1737" s="265"/>
      <c r="F1737" s="207" t="str">
        <f>IF(ISERROR(IF(VLOOKUP(D1737,Paramètres!$C$17:$H$33,6,0)="oui","illimité",VLOOKUP(D1737,Paramètres!$C$17:$H$33,5,0))),"",IF(VLOOKUP(D1737,Paramètres!$C$17:$H$33,6,0)="oui","illimité",VLOOKUP(D1737,Paramètres!$C$17:$H$33,5,0)))</f>
        <v/>
      </c>
      <c r="G1737" s="269" t="str">
        <f t="shared" si="165"/>
        <v/>
      </c>
      <c r="H1737" s="208"/>
      <c r="I1737" s="53"/>
      <c r="J1737" s="209"/>
      <c r="K1737" s="271"/>
      <c r="L1737" s="37"/>
      <c r="M1737" s="218"/>
      <c r="N1737" s="124"/>
      <c r="O1737" s="211" t="str">
        <f t="shared" ca="1" si="166"/>
        <v/>
      </c>
      <c r="P1737" s="212" t="str">
        <f>IF(ISERROR(VLOOKUP(L1737,Paramètres!$A$38:$B$40,2,0)),"",VLOOKUP(L1737,Paramètres!$A$38:$B$40,2,0))</f>
        <v/>
      </c>
      <c r="Q1737" s="211" t="str">
        <f t="shared" ca="1" si="167"/>
        <v/>
      </c>
      <c r="R1737" s="211" t="str">
        <f t="shared" si="163"/>
        <v/>
      </c>
      <c r="S1737" s="213" t="str">
        <f t="shared" ca="1" si="164"/>
        <v/>
      </c>
      <c r="T1737" s="214" t="str">
        <f t="shared" ca="1" si="168"/>
        <v/>
      </c>
    </row>
    <row r="1738" spans="1:20" x14ac:dyDescent="0.25">
      <c r="A1738" s="119" t="s">
        <v>7307</v>
      </c>
      <c r="B1738" s="260"/>
      <c r="C1738" s="264" t="str">
        <f>IF(ISERROR(VLOOKUP(B1738,'Tous les abonnés'!$A$6:$I$5491,2,0)),"",VLOOKUP(B1738,'Tous les abonnés'!$A$6:$I$5491,2,0))</f>
        <v/>
      </c>
      <c r="D1738" s="26"/>
      <c r="E1738" s="265"/>
      <c r="F1738" s="207" t="str">
        <f>IF(ISERROR(IF(VLOOKUP(D1738,Paramètres!$C$17:$H$33,6,0)="oui","illimité",VLOOKUP(D1738,Paramètres!$C$17:$H$33,5,0))),"",IF(VLOOKUP(D1738,Paramètres!$C$17:$H$33,6,0)="oui","illimité",VLOOKUP(D1738,Paramètres!$C$17:$H$33,5,0)))</f>
        <v/>
      </c>
      <c r="G1738" s="269" t="str">
        <f t="shared" si="165"/>
        <v/>
      </c>
      <c r="H1738" s="208"/>
      <c r="I1738" s="53"/>
      <c r="J1738" s="209"/>
      <c r="K1738" s="271"/>
      <c r="L1738" s="37"/>
      <c r="M1738" s="218"/>
      <c r="N1738" s="124"/>
      <c r="O1738" s="211" t="str">
        <f t="shared" ca="1" si="166"/>
        <v/>
      </c>
      <c r="P1738" s="212" t="str">
        <f>IF(ISERROR(VLOOKUP(L1738,Paramètres!$A$38:$B$40,2,0)),"",VLOOKUP(L1738,Paramètres!$A$38:$B$40,2,0))</f>
        <v/>
      </c>
      <c r="Q1738" s="211" t="str">
        <f t="shared" ca="1" si="167"/>
        <v/>
      </c>
      <c r="R1738" s="211" t="str">
        <f t="shared" si="163"/>
        <v/>
      </c>
      <c r="S1738" s="213" t="str">
        <f t="shared" ca="1" si="164"/>
        <v/>
      </c>
      <c r="T1738" s="214" t="str">
        <f t="shared" ca="1" si="168"/>
        <v/>
      </c>
    </row>
    <row r="1739" spans="1:20" x14ac:dyDescent="0.25">
      <c r="A1739" s="119" t="s">
        <v>7308</v>
      </c>
      <c r="B1739" s="260"/>
      <c r="C1739" s="264" t="str">
        <f>IF(ISERROR(VLOOKUP(B1739,'Tous les abonnés'!$A$6:$I$5491,2,0)),"",VLOOKUP(B1739,'Tous les abonnés'!$A$6:$I$5491,2,0))</f>
        <v/>
      </c>
      <c r="D1739" s="26"/>
      <c r="E1739" s="265"/>
      <c r="F1739" s="207" t="str">
        <f>IF(ISERROR(IF(VLOOKUP(D1739,Paramètres!$C$17:$H$33,6,0)="oui","illimité",VLOOKUP(D1739,Paramètres!$C$17:$H$33,5,0))),"",IF(VLOOKUP(D1739,Paramètres!$C$17:$H$33,6,0)="oui","illimité",VLOOKUP(D1739,Paramètres!$C$17:$H$33,5,0)))</f>
        <v/>
      </c>
      <c r="G1739" s="269" t="str">
        <f t="shared" si="165"/>
        <v/>
      </c>
      <c r="H1739" s="208"/>
      <c r="I1739" s="53"/>
      <c r="J1739" s="209"/>
      <c r="K1739" s="271"/>
      <c r="L1739" s="37"/>
      <c r="M1739" s="218"/>
      <c r="N1739" s="124"/>
      <c r="O1739" s="211" t="str">
        <f t="shared" ca="1" si="166"/>
        <v/>
      </c>
      <c r="P1739" s="212" t="str">
        <f>IF(ISERROR(VLOOKUP(L1739,Paramètres!$A$38:$B$40,2,0)),"",VLOOKUP(L1739,Paramètres!$A$38:$B$40,2,0))</f>
        <v/>
      </c>
      <c r="Q1739" s="211" t="str">
        <f t="shared" ca="1" si="167"/>
        <v/>
      </c>
      <c r="R1739" s="211" t="str">
        <f t="shared" si="163"/>
        <v/>
      </c>
      <c r="S1739" s="213" t="str">
        <f t="shared" ca="1" si="164"/>
        <v/>
      </c>
      <c r="T1739" s="214" t="str">
        <f t="shared" ca="1" si="168"/>
        <v/>
      </c>
    </row>
    <row r="1740" spans="1:20" x14ac:dyDescent="0.25">
      <c r="A1740" s="119" t="s">
        <v>7309</v>
      </c>
      <c r="B1740" s="260"/>
      <c r="C1740" s="264" t="str">
        <f>IF(ISERROR(VLOOKUP(B1740,'Tous les abonnés'!$A$6:$I$5491,2,0)),"",VLOOKUP(B1740,'Tous les abonnés'!$A$6:$I$5491,2,0))</f>
        <v/>
      </c>
      <c r="D1740" s="26"/>
      <c r="E1740" s="265"/>
      <c r="F1740" s="207" t="str">
        <f>IF(ISERROR(IF(VLOOKUP(D1740,Paramètres!$C$17:$H$33,6,0)="oui","illimité",VLOOKUP(D1740,Paramètres!$C$17:$H$33,5,0))),"",IF(VLOOKUP(D1740,Paramètres!$C$17:$H$33,6,0)="oui","illimité",VLOOKUP(D1740,Paramètres!$C$17:$H$33,5,0)))</f>
        <v/>
      </c>
      <c r="G1740" s="269" t="str">
        <f t="shared" si="165"/>
        <v/>
      </c>
      <c r="H1740" s="208"/>
      <c r="I1740" s="53"/>
      <c r="J1740" s="209"/>
      <c r="K1740" s="271"/>
      <c r="L1740" s="37"/>
      <c r="M1740" s="218"/>
      <c r="N1740" s="124"/>
      <c r="O1740" s="211" t="str">
        <f t="shared" ca="1" si="166"/>
        <v/>
      </c>
      <c r="P1740" s="212" t="str">
        <f>IF(ISERROR(VLOOKUP(L1740,Paramètres!$A$38:$B$40,2,0)),"",VLOOKUP(L1740,Paramètres!$A$38:$B$40,2,0))</f>
        <v/>
      </c>
      <c r="Q1740" s="211" t="str">
        <f t="shared" ca="1" si="167"/>
        <v/>
      </c>
      <c r="R1740" s="211" t="str">
        <f t="shared" si="163"/>
        <v/>
      </c>
      <c r="S1740" s="213" t="str">
        <f t="shared" ca="1" si="164"/>
        <v/>
      </c>
      <c r="T1740" s="214" t="str">
        <f t="shared" ca="1" si="168"/>
        <v/>
      </c>
    </row>
    <row r="1741" spans="1:20" x14ac:dyDescent="0.25">
      <c r="A1741" s="119" t="s">
        <v>7310</v>
      </c>
      <c r="B1741" s="260"/>
      <c r="C1741" s="264" t="str">
        <f>IF(ISERROR(VLOOKUP(B1741,'Tous les abonnés'!$A$6:$I$5491,2,0)),"",VLOOKUP(B1741,'Tous les abonnés'!$A$6:$I$5491,2,0))</f>
        <v/>
      </c>
      <c r="D1741" s="26"/>
      <c r="E1741" s="265"/>
      <c r="F1741" s="207" t="str">
        <f>IF(ISERROR(IF(VLOOKUP(D1741,Paramètres!$C$17:$H$33,6,0)="oui","illimité",VLOOKUP(D1741,Paramètres!$C$17:$H$33,5,0))),"",IF(VLOOKUP(D1741,Paramètres!$C$17:$H$33,6,0)="oui","illimité",VLOOKUP(D1741,Paramètres!$C$17:$H$33,5,0)))</f>
        <v/>
      </c>
      <c r="G1741" s="269" t="str">
        <f t="shared" si="165"/>
        <v/>
      </c>
      <c r="H1741" s="208"/>
      <c r="I1741" s="53"/>
      <c r="J1741" s="209"/>
      <c r="K1741" s="271"/>
      <c r="L1741" s="37"/>
      <c r="M1741" s="218"/>
      <c r="N1741" s="124"/>
      <c r="O1741" s="211" t="str">
        <f t="shared" ca="1" si="166"/>
        <v/>
      </c>
      <c r="P1741" s="212" t="str">
        <f>IF(ISERROR(VLOOKUP(L1741,Paramètres!$A$38:$B$40,2,0)),"",VLOOKUP(L1741,Paramètres!$A$38:$B$40,2,0))</f>
        <v/>
      </c>
      <c r="Q1741" s="211" t="str">
        <f t="shared" ca="1" si="167"/>
        <v/>
      </c>
      <c r="R1741" s="211" t="str">
        <f t="shared" si="163"/>
        <v/>
      </c>
      <c r="S1741" s="213" t="str">
        <f t="shared" ca="1" si="164"/>
        <v/>
      </c>
      <c r="T1741" s="214" t="str">
        <f t="shared" ca="1" si="168"/>
        <v/>
      </c>
    </row>
    <row r="1742" spans="1:20" x14ac:dyDescent="0.25">
      <c r="A1742" s="119" t="s">
        <v>7311</v>
      </c>
      <c r="B1742" s="260"/>
      <c r="C1742" s="264" t="str">
        <f>IF(ISERROR(VLOOKUP(B1742,'Tous les abonnés'!$A$6:$I$5491,2,0)),"",VLOOKUP(B1742,'Tous les abonnés'!$A$6:$I$5491,2,0))</f>
        <v/>
      </c>
      <c r="D1742" s="26"/>
      <c r="E1742" s="265"/>
      <c r="F1742" s="207" t="str">
        <f>IF(ISERROR(IF(VLOOKUP(D1742,Paramètres!$C$17:$H$33,6,0)="oui","illimité",VLOOKUP(D1742,Paramètres!$C$17:$H$33,5,0))),"",IF(VLOOKUP(D1742,Paramètres!$C$17:$H$33,6,0)="oui","illimité",VLOOKUP(D1742,Paramètres!$C$17:$H$33,5,0)))</f>
        <v/>
      </c>
      <c r="G1742" s="269" t="str">
        <f t="shared" si="165"/>
        <v/>
      </c>
      <c r="H1742" s="208"/>
      <c r="I1742" s="53"/>
      <c r="J1742" s="209"/>
      <c r="K1742" s="271"/>
      <c r="L1742" s="37"/>
      <c r="M1742" s="218"/>
      <c r="N1742" s="124"/>
      <c r="O1742" s="211" t="str">
        <f t="shared" ca="1" si="166"/>
        <v/>
      </c>
      <c r="P1742" s="212" t="str">
        <f>IF(ISERROR(VLOOKUP(L1742,Paramètres!$A$38:$B$40,2,0)),"",VLOOKUP(L1742,Paramètres!$A$38:$B$40,2,0))</f>
        <v/>
      </c>
      <c r="Q1742" s="211" t="str">
        <f t="shared" ca="1" si="167"/>
        <v/>
      </c>
      <c r="R1742" s="211" t="str">
        <f t="shared" si="163"/>
        <v/>
      </c>
      <c r="S1742" s="213" t="str">
        <f t="shared" ca="1" si="164"/>
        <v/>
      </c>
      <c r="T1742" s="214" t="str">
        <f t="shared" ca="1" si="168"/>
        <v/>
      </c>
    </row>
    <row r="1743" spans="1:20" x14ac:dyDescent="0.25">
      <c r="A1743" s="119" t="s">
        <v>7312</v>
      </c>
      <c r="B1743" s="260"/>
      <c r="C1743" s="264" t="str">
        <f>IF(ISERROR(VLOOKUP(B1743,'Tous les abonnés'!$A$6:$I$5491,2,0)),"",VLOOKUP(B1743,'Tous les abonnés'!$A$6:$I$5491,2,0))</f>
        <v/>
      </c>
      <c r="D1743" s="26"/>
      <c r="E1743" s="265"/>
      <c r="F1743" s="207" t="str">
        <f>IF(ISERROR(IF(VLOOKUP(D1743,Paramètres!$C$17:$H$33,6,0)="oui","illimité",VLOOKUP(D1743,Paramètres!$C$17:$H$33,5,0))),"",IF(VLOOKUP(D1743,Paramètres!$C$17:$H$33,6,0)="oui","illimité",VLOOKUP(D1743,Paramètres!$C$17:$H$33,5,0)))</f>
        <v/>
      </c>
      <c r="G1743" s="269" t="str">
        <f t="shared" si="165"/>
        <v/>
      </c>
      <c r="H1743" s="208"/>
      <c r="I1743" s="53"/>
      <c r="J1743" s="209"/>
      <c r="K1743" s="271"/>
      <c r="L1743" s="37"/>
      <c r="M1743" s="218"/>
      <c r="N1743" s="124"/>
      <c r="O1743" s="211" t="str">
        <f t="shared" ca="1" si="166"/>
        <v/>
      </c>
      <c r="P1743" s="212" t="str">
        <f>IF(ISERROR(VLOOKUP(L1743,Paramètres!$A$38:$B$40,2,0)),"",VLOOKUP(L1743,Paramètres!$A$38:$B$40,2,0))</f>
        <v/>
      </c>
      <c r="Q1743" s="211" t="str">
        <f t="shared" ca="1" si="167"/>
        <v/>
      </c>
      <c r="R1743" s="211" t="str">
        <f t="shared" si="163"/>
        <v/>
      </c>
      <c r="S1743" s="213" t="str">
        <f t="shared" ca="1" si="164"/>
        <v/>
      </c>
      <c r="T1743" s="214" t="str">
        <f t="shared" ca="1" si="168"/>
        <v/>
      </c>
    </row>
    <row r="1744" spans="1:20" x14ac:dyDescent="0.25">
      <c r="A1744" s="119" t="s">
        <v>7313</v>
      </c>
      <c r="B1744" s="260"/>
      <c r="C1744" s="264" t="str">
        <f>IF(ISERROR(VLOOKUP(B1744,'Tous les abonnés'!$A$6:$I$5491,2,0)),"",VLOOKUP(B1744,'Tous les abonnés'!$A$6:$I$5491,2,0))</f>
        <v/>
      </c>
      <c r="D1744" s="26"/>
      <c r="E1744" s="265"/>
      <c r="F1744" s="207" t="str">
        <f>IF(ISERROR(IF(VLOOKUP(D1744,Paramètres!$C$17:$H$33,6,0)="oui","illimité",VLOOKUP(D1744,Paramètres!$C$17:$H$33,5,0))),"",IF(VLOOKUP(D1744,Paramètres!$C$17:$H$33,6,0)="oui","illimité",VLOOKUP(D1744,Paramètres!$C$17:$H$33,5,0)))</f>
        <v/>
      </c>
      <c r="G1744" s="269" t="str">
        <f t="shared" si="165"/>
        <v/>
      </c>
      <c r="H1744" s="208"/>
      <c r="I1744" s="53"/>
      <c r="J1744" s="209"/>
      <c r="K1744" s="271"/>
      <c r="L1744" s="37"/>
      <c r="M1744" s="218"/>
      <c r="N1744" s="124"/>
      <c r="O1744" s="211" t="str">
        <f t="shared" ca="1" si="166"/>
        <v/>
      </c>
      <c r="P1744" s="212" t="str">
        <f>IF(ISERROR(VLOOKUP(L1744,Paramètres!$A$38:$B$40,2,0)),"",VLOOKUP(L1744,Paramètres!$A$38:$B$40,2,0))</f>
        <v/>
      </c>
      <c r="Q1744" s="211" t="str">
        <f t="shared" ca="1" si="167"/>
        <v/>
      </c>
      <c r="R1744" s="211" t="str">
        <f t="shared" si="163"/>
        <v/>
      </c>
      <c r="S1744" s="213" t="str">
        <f t="shared" ca="1" si="164"/>
        <v/>
      </c>
      <c r="T1744" s="214" t="str">
        <f t="shared" ca="1" si="168"/>
        <v/>
      </c>
    </row>
    <row r="1745" spans="1:20" x14ac:dyDescent="0.25">
      <c r="A1745" s="119" t="s">
        <v>7314</v>
      </c>
      <c r="B1745" s="260"/>
      <c r="C1745" s="264" t="str">
        <f>IF(ISERROR(VLOOKUP(B1745,'Tous les abonnés'!$A$6:$I$5491,2,0)),"",VLOOKUP(B1745,'Tous les abonnés'!$A$6:$I$5491,2,0))</f>
        <v/>
      </c>
      <c r="D1745" s="26"/>
      <c r="E1745" s="265"/>
      <c r="F1745" s="207" t="str">
        <f>IF(ISERROR(IF(VLOOKUP(D1745,Paramètres!$C$17:$H$33,6,0)="oui","illimité",VLOOKUP(D1745,Paramètres!$C$17:$H$33,5,0))),"",IF(VLOOKUP(D1745,Paramètres!$C$17:$H$33,6,0)="oui","illimité",VLOOKUP(D1745,Paramètres!$C$17:$H$33,5,0)))</f>
        <v/>
      </c>
      <c r="G1745" s="269" t="str">
        <f t="shared" si="165"/>
        <v/>
      </c>
      <c r="H1745" s="208"/>
      <c r="I1745" s="53"/>
      <c r="J1745" s="209"/>
      <c r="K1745" s="271"/>
      <c r="L1745" s="37"/>
      <c r="M1745" s="218"/>
      <c r="N1745" s="124"/>
      <c r="O1745" s="211" t="str">
        <f t="shared" ca="1" si="166"/>
        <v/>
      </c>
      <c r="P1745" s="212" t="str">
        <f>IF(ISERROR(VLOOKUP(L1745,Paramètres!$A$38:$B$40,2,0)),"",VLOOKUP(L1745,Paramètres!$A$38:$B$40,2,0))</f>
        <v/>
      </c>
      <c r="Q1745" s="211" t="str">
        <f t="shared" ca="1" si="167"/>
        <v/>
      </c>
      <c r="R1745" s="211" t="str">
        <f t="shared" si="163"/>
        <v/>
      </c>
      <c r="S1745" s="213" t="str">
        <f t="shared" ca="1" si="164"/>
        <v/>
      </c>
      <c r="T1745" s="214" t="str">
        <f t="shared" ca="1" si="168"/>
        <v/>
      </c>
    </row>
    <row r="1746" spans="1:20" x14ac:dyDescent="0.25">
      <c r="A1746" s="119" t="s">
        <v>7315</v>
      </c>
      <c r="B1746" s="260"/>
      <c r="C1746" s="264" t="str">
        <f>IF(ISERROR(VLOOKUP(B1746,'Tous les abonnés'!$A$6:$I$5491,2,0)),"",VLOOKUP(B1746,'Tous les abonnés'!$A$6:$I$5491,2,0))</f>
        <v/>
      </c>
      <c r="D1746" s="26"/>
      <c r="E1746" s="265"/>
      <c r="F1746" s="207" t="str">
        <f>IF(ISERROR(IF(VLOOKUP(D1746,Paramètres!$C$17:$H$33,6,0)="oui","illimité",VLOOKUP(D1746,Paramètres!$C$17:$H$33,5,0))),"",IF(VLOOKUP(D1746,Paramètres!$C$17:$H$33,6,0)="oui","illimité",VLOOKUP(D1746,Paramètres!$C$17:$H$33,5,0)))</f>
        <v/>
      </c>
      <c r="G1746" s="269" t="str">
        <f t="shared" si="165"/>
        <v/>
      </c>
      <c r="H1746" s="208"/>
      <c r="I1746" s="53"/>
      <c r="J1746" s="209"/>
      <c r="K1746" s="271"/>
      <c r="L1746" s="37"/>
      <c r="M1746" s="218"/>
      <c r="N1746" s="124"/>
      <c r="O1746" s="211" t="str">
        <f t="shared" ca="1" si="166"/>
        <v/>
      </c>
      <c r="P1746" s="212" t="str">
        <f>IF(ISERROR(VLOOKUP(L1746,Paramètres!$A$38:$B$40,2,0)),"",VLOOKUP(L1746,Paramètres!$A$38:$B$40,2,0))</f>
        <v/>
      </c>
      <c r="Q1746" s="211" t="str">
        <f t="shared" ca="1" si="167"/>
        <v/>
      </c>
      <c r="R1746" s="211" t="str">
        <f t="shared" si="163"/>
        <v/>
      </c>
      <c r="S1746" s="213" t="str">
        <f t="shared" ca="1" si="164"/>
        <v/>
      </c>
      <c r="T1746" s="214" t="str">
        <f t="shared" ca="1" si="168"/>
        <v/>
      </c>
    </row>
    <row r="1747" spans="1:20" x14ac:dyDescent="0.25">
      <c r="A1747" s="119" t="s">
        <v>7316</v>
      </c>
      <c r="B1747" s="260"/>
      <c r="C1747" s="264" t="str">
        <f>IF(ISERROR(VLOOKUP(B1747,'Tous les abonnés'!$A$6:$I$5491,2,0)),"",VLOOKUP(B1747,'Tous les abonnés'!$A$6:$I$5491,2,0))</f>
        <v/>
      </c>
      <c r="D1747" s="26"/>
      <c r="E1747" s="265"/>
      <c r="F1747" s="207" t="str">
        <f>IF(ISERROR(IF(VLOOKUP(D1747,Paramètres!$C$17:$H$33,6,0)="oui","illimité",VLOOKUP(D1747,Paramètres!$C$17:$H$33,5,0))),"",IF(VLOOKUP(D1747,Paramètres!$C$17:$H$33,6,0)="oui","illimité",VLOOKUP(D1747,Paramètres!$C$17:$H$33,5,0)))</f>
        <v/>
      </c>
      <c r="G1747" s="269" t="str">
        <f t="shared" si="165"/>
        <v/>
      </c>
      <c r="H1747" s="208"/>
      <c r="I1747" s="53"/>
      <c r="J1747" s="209"/>
      <c r="K1747" s="271"/>
      <c r="L1747" s="37"/>
      <c r="M1747" s="218"/>
      <c r="N1747" s="124"/>
      <c r="O1747" s="211" t="str">
        <f t="shared" ca="1" si="166"/>
        <v/>
      </c>
      <c r="P1747" s="212" t="str">
        <f>IF(ISERROR(VLOOKUP(L1747,Paramètres!$A$38:$B$40,2,0)),"",VLOOKUP(L1747,Paramètres!$A$38:$B$40,2,0))</f>
        <v/>
      </c>
      <c r="Q1747" s="211" t="str">
        <f t="shared" ca="1" si="167"/>
        <v/>
      </c>
      <c r="R1747" s="211" t="str">
        <f t="shared" si="163"/>
        <v/>
      </c>
      <c r="S1747" s="213" t="str">
        <f t="shared" ca="1" si="164"/>
        <v/>
      </c>
      <c r="T1747" s="214" t="str">
        <f t="shared" ca="1" si="168"/>
        <v/>
      </c>
    </row>
    <row r="1748" spans="1:20" x14ac:dyDescent="0.25">
      <c r="A1748" s="119" t="s">
        <v>7317</v>
      </c>
      <c r="B1748" s="260"/>
      <c r="C1748" s="264" t="str">
        <f>IF(ISERROR(VLOOKUP(B1748,'Tous les abonnés'!$A$6:$I$5491,2,0)),"",VLOOKUP(B1748,'Tous les abonnés'!$A$6:$I$5491,2,0))</f>
        <v/>
      </c>
      <c r="D1748" s="26"/>
      <c r="E1748" s="265"/>
      <c r="F1748" s="207" t="str">
        <f>IF(ISERROR(IF(VLOOKUP(D1748,Paramètres!$C$17:$H$33,6,0)="oui","illimité",VLOOKUP(D1748,Paramètres!$C$17:$H$33,5,0))),"",IF(VLOOKUP(D1748,Paramètres!$C$17:$H$33,6,0)="oui","illimité",VLOOKUP(D1748,Paramètres!$C$17:$H$33,5,0)))</f>
        <v/>
      </c>
      <c r="G1748" s="269" t="str">
        <f t="shared" si="165"/>
        <v/>
      </c>
      <c r="H1748" s="208"/>
      <c r="I1748" s="53"/>
      <c r="J1748" s="209"/>
      <c r="K1748" s="271"/>
      <c r="L1748" s="37"/>
      <c r="M1748" s="218"/>
      <c r="N1748" s="124"/>
      <c r="O1748" s="211" t="str">
        <f t="shared" ca="1" si="166"/>
        <v/>
      </c>
      <c r="P1748" s="212" t="str">
        <f>IF(ISERROR(VLOOKUP(L1748,Paramètres!$A$38:$B$40,2,0)),"",VLOOKUP(L1748,Paramètres!$A$38:$B$40,2,0))</f>
        <v/>
      </c>
      <c r="Q1748" s="211" t="str">
        <f t="shared" ca="1" si="167"/>
        <v/>
      </c>
      <c r="R1748" s="211" t="str">
        <f t="shared" si="163"/>
        <v/>
      </c>
      <c r="S1748" s="213" t="str">
        <f t="shared" ca="1" si="164"/>
        <v/>
      </c>
      <c r="T1748" s="214" t="str">
        <f t="shared" ca="1" si="168"/>
        <v/>
      </c>
    </row>
    <row r="1749" spans="1:20" x14ac:dyDescent="0.25">
      <c r="A1749" s="119" t="s">
        <v>7318</v>
      </c>
      <c r="B1749" s="260"/>
      <c r="C1749" s="264" t="str">
        <f>IF(ISERROR(VLOOKUP(B1749,'Tous les abonnés'!$A$6:$I$5491,2,0)),"",VLOOKUP(B1749,'Tous les abonnés'!$A$6:$I$5491,2,0))</f>
        <v/>
      </c>
      <c r="D1749" s="26"/>
      <c r="E1749" s="265"/>
      <c r="F1749" s="207" t="str">
        <f>IF(ISERROR(IF(VLOOKUP(D1749,Paramètres!$C$17:$H$33,6,0)="oui","illimité",VLOOKUP(D1749,Paramètres!$C$17:$H$33,5,0))),"",IF(VLOOKUP(D1749,Paramètres!$C$17:$H$33,6,0)="oui","illimité",VLOOKUP(D1749,Paramètres!$C$17:$H$33,5,0)))</f>
        <v/>
      </c>
      <c r="G1749" s="269" t="str">
        <f t="shared" si="165"/>
        <v/>
      </c>
      <c r="H1749" s="208"/>
      <c r="I1749" s="53"/>
      <c r="J1749" s="209"/>
      <c r="K1749" s="271"/>
      <c r="L1749" s="37"/>
      <c r="M1749" s="218"/>
      <c r="N1749" s="124"/>
      <c r="O1749" s="211" t="str">
        <f t="shared" ca="1" si="166"/>
        <v/>
      </c>
      <c r="P1749" s="212" t="str">
        <f>IF(ISERROR(VLOOKUP(L1749,Paramètres!$A$38:$B$40,2,0)),"",VLOOKUP(L1749,Paramètres!$A$38:$B$40,2,0))</f>
        <v/>
      </c>
      <c r="Q1749" s="211" t="str">
        <f t="shared" ca="1" si="167"/>
        <v/>
      </c>
      <c r="R1749" s="211" t="str">
        <f t="shared" si="163"/>
        <v/>
      </c>
      <c r="S1749" s="213" t="str">
        <f t="shared" ca="1" si="164"/>
        <v/>
      </c>
      <c r="T1749" s="214" t="str">
        <f t="shared" ca="1" si="168"/>
        <v/>
      </c>
    </row>
    <row r="1750" spans="1:20" x14ac:dyDescent="0.25">
      <c r="A1750" s="119" t="s">
        <v>7319</v>
      </c>
      <c r="B1750" s="260"/>
      <c r="C1750" s="264" t="str">
        <f>IF(ISERROR(VLOOKUP(B1750,'Tous les abonnés'!$A$6:$I$5491,2,0)),"",VLOOKUP(B1750,'Tous les abonnés'!$A$6:$I$5491,2,0))</f>
        <v/>
      </c>
      <c r="D1750" s="26"/>
      <c r="E1750" s="265"/>
      <c r="F1750" s="207" t="str">
        <f>IF(ISERROR(IF(VLOOKUP(D1750,Paramètres!$C$17:$H$33,6,0)="oui","illimité",VLOOKUP(D1750,Paramètres!$C$17:$H$33,5,0))),"",IF(VLOOKUP(D1750,Paramètres!$C$17:$H$33,6,0)="oui","illimité",VLOOKUP(D1750,Paramètres!$C$17:$H$33,5,0)))</f>
        <v/>
      </c>
      <c r="G1750" s="269" t="str">
        <f t="shared" si="165"/>
        <v/>
      </c>
      <c r="H1750" s="208"/>
      <c r="I1750" s="53"/>
      <c r="J1750" s="209"/>
      <c r="K1750" s="271"/>
      <c r="L1750" s="37"/>
      <c r="M1750" s="218"/>
      <c r="N1750" s="124"/>
      <c r="O1750" s="211" t="str">
        <f t="shared" ca="1" si="166"/>
        <v/>
      </c>
      <c r="P1750" s="212" t="str">
        <f>IF(ISERROR(VLOOKUP(L1750,Paramètres!$A$38:$B$40,2,0)),"",VLOOKUP(L1750,Paramètres!$A$38:$B$40,2,0))</f>
        <v/>
      </c>
      <c r="Q1750" s="211" t="str">
        <f t="shared" ca="1" si="167"/>
        <v/>
      </c>
      <c r="R1750" s="211" t="str">
        <f t="shared" si="163"/>
        <v/>
      </c>
      <c r="S1750" s="213" t="str">
        <f t="shared" ca="1" si="164"/>
        <v/>
      </c>
      <c r="T1750" s="214" t="str">
        <f t="shared" ca="1" si="168"/>
        <v/>
      </c>
    </row>
    <row r="1751" spans="1:20" x14ac:dyDescent="0.25">
      <c r="A1751" s="119" t="s">
        <v>7320</v>
      </c>
      <c r="B1751" s="260"/>
      <c r="C1751" s="264" t="str">
        <f>IF(ISERROR(VLOOKUP(B1751,'Tous les abonnés'!$A$6:$I$5491,2,0)),"",VLOOKUP(B1751,'Tous les abonnés'!$A$6:$I$5491,2,0))</f>
        <v/>
      </c>
      <c r="D1751" s="26"/>
      <c r="E1751" s="265"/>
      <c r="F1751" s="207" t="str">
        <f>IF(ISERROR(IF(VLOOKUP(D1751,Paramètres!$C$17:$H$33,6,0)="oui","illimité",VLOOKUP(D1751,Paramètres!$C$17:$H$33,5,0))),"",IF(VLOOKUP(D1751,Paramètres!$C$17:$H$33,6,0)="oui","illimité",VLOOKUP(D1751,Paramètres!$C$17:$H$33,5,0)))</f>
        <v/>
      </c>
      <c r="G1751" s="269" t="str">
        <f t="shared" si="165"/>
        <v/>
      </c>
      <c r="H1751" s="208"/>
      <c r="I1751" s="53"/>
      <c r="J1751" s="209"/>
      <c r="K1751" s="271"/>
      <c r="L1751" s="37"/>
      <c r="M1751" s="218"/>
      <c r="N1751" s="124"/>
      <c r="O1751" s="211" t="str">
        <f t="shared" ca="1" si="166"/>
        <v/>
      </c>
      <c r="P1751" s="212" t="str">
        <f>IF(ISERROR(VLOOKUP(L1751,Paramètres!$A$38:$B$40,2,0)),"",VLOOKUP(L1751,Paramètres!$A$38:$B$40,2,0))</f>
        <v/>
      </c>
      <c r="Q1751" s="211" t="str">
        <f t="shared" ca="1" si="167"/>
        <v/>
      </c>
      <c r="R1751" s="211" t="str">
        <f t="shared" si="163"/>
        <v/>
      </c>
      <c r="S1751" s="213" t="str">
        <f t="shared" ca="1" si="164"/>
        <v/>
      </c>
      <c r="T1751" s="214" t="str">
        <f t="shared" ca="1" si="168"/>
        <v/>
      </c>
    </row>
    <row r="1752" spans="1:20" x14ac:dyDescent="0.25">
      <c r="A1752" s="119" t="s">
        <v>7321</v>
      </c>
      <c r="B1752" s="260"/>
      <c r="C1752" s="264" t="str">
        <f>IF(ISERROR(VLOOKUP(B1752,'Tous les abonnés'!$A$6:$I$5491,2,0)),"",VLOOKUP(B1752,'Tous les abonnés'!$A$6:$I$5491,2,0))</f>
        <v/>
      </c>
      <c r="D1752" s="26"/>
      <c r="E1752" s="265"/>
      <c r="F1752" s="207" t="str">
        <f>IF(ISERROR(IF(VLOOKUP(D1752,Paramètres!$C$17:$H$33,6,0)="oui","illimité",VLOOKUP(D1752,Paramètres!$C$17:$H$33,5,0))),"",IF(VLOOKUP(D1752,Paramètres!$C$17:$H$33,6,0)="oui","illimité",VLOOKUP(D1752,Paramètres!$C$17:$H$33,5,0)))</f>
        <v/>
      </c>
      <c r="G1752" s="269" t="str">
        <f t="shared" si="165"/>
        <v/>
      </c>
      <c r="H1752" s="208"/>
      <c r="I1752" s="53"/>
      <c r="J1752" s="209"/>
      <c r="K1752" s="271"/>
      <c r="L1752" s="37"/>
      <c r="M1752" s="218"/>
      <c r="N1752" s="124"/>
      <c r="O1752" s="211" t="str">
        <f t="shared" ca="1" si="166"/>
        <v/>
      </c>
      <c r="P1752" s="212" t="str">
        <f>IF(ISERROR(VLOOKUP(L1752,Paramètres!$A$38:$B$40,2,0)),"",VLOOKUP(L1752,Paramètres!$A$38:$B$40,2,0))</f>
        <v/>
      </c>
      <c r="Q1752" s="211" t="str">
        <f t="shared" ca="1" si="167"/>
        <v/>
      </c>
      <c r="R1752" s="211" t="str">
        <f t="shared" si="163"/>
        <v/>
      </c>
      <c r="S1752" s="213" t="str">
        <f t="shared" ca="1" si="164"/>
        <v/>
      </c>
      <c r="T1752" s="214" t="str">
        <f t="shared" ca="1" si="168"/>
        <v/>
      </c>
    </row>
    <row r="1753" spans="1:20" x14ac:dyDescent="0.25">
      <c r="A1753" s="119" t="s">
        <v>7322</v>
      </c>
      <c r="B1753" s="260"/>
      <c r="C1753" s="264" t="str">
        <f>IF(ISERROR(VLOOKUP(B1753,'Tous les abonnés'!$A$6:$I$5491,2,0)),"",VLOOKUP(B1753,'Tous les abonnés'!$A$6:$I$5491,2,0))</f>
        <v/>
      </c>
      <c r="D1753" s="26"/>
      <c r="E1753" s="265"/>
      <c r="F1753" s="207" t="str">
        <f>IF(ISERROR(IF(VLOOKUP(D1753,Paramètres!$C$17:$H$33,6,0)="oui","illimité",VLOOKUP(D1753,Paramètres!$C$17:$H$33,5,0))),"",IF(VLOOKUP(D1753,Paramètres!$C$17:$H$33,6,0)="oui","illimité",VLOOKUP(D1753,Paramètres!$C$17:$H$33,5,0)))</f>
        <v/>
      </c>
      <c r="G1753" s="269" t="str">
        <f t="shared" si="165"/>
        <v/>
      </c>
      <c r="H1753" s="208"/>
      <c r="I1753" s="53"/>
      <c r="J1753" s="209"/>
      <c r="K1753" s="271"/>
      <c r="L1753" s="37"/>
      <c r="M1753" s="218"/>
      <c r="N1753" s="124"/>
      <c r="O1753" s="211" t="str">
        <f t="shared" ca="1" si="166"/>
        <v/>
      </c>
      <c r="P1753" s="212" t="str">
        <f>IF(ISERROR(VLOOKUP(L1753,Paramètres!$A$38:$B$40,2,0)),"",VLOOKUP(L1753,Paramètres!$A$38:$B$40,2,0))</f>
        <v/>
      </c>
      <c r="Q1753" s="211" t="str">
        <f t="shared" ca="1" si="167"/>
        <v/>
      </c>
      <c r="R1753" s="211" t="str">
        <f t="shared" si="163"/>
        <v/>
      </c>
      <c r="S1753" s="213" t="str">
        <f t="shared" ca="1" si="164"/>
        <v/>
      </c>
      <c r="T1753" s="214" t="str">
        <f t="shared" ca="1" si="168"/>
        <v/>
      </c>
    </row>
    <row r="1754" spans="1:20" x14ac:dyDescent="0.25">
      <c r="A1754" s="119" t="s">
        <v>7323</v>
      </c>
      <c r="B1754" s="260"/>
      <c r="C1754" s="264" t="str">
        <f>IF(ISERROR(VLOOKUP(B1754,'Tous les abonnés'!$A$6:$I$5491,2,0)),"",VLOOKUP(B1754,'Tous les abonnés'!$A$6:$I$5491,2,0))</f>
        <v/>
      </c>
      <c r="D1754" s="26"/>
      <c r="E1754" s="265"/>
      <c r="F1754" s="207" t="str">
        <f>IF(ISERROR(IF(VLOOKUP(D1754,Paramètres!$C$17:$H$33,6,0)="oui","illimité",VLOOKUP(D1754,Paramètres!$C$17:$H$33,5,0))),"",IF(VLOOKUP(D1754,Paramètres!$C$17:$H$33,6,0)="oui","illimité",VLOOKUP(D1754,Paramètres!$C$17:$H$33,5,0)))</f>
        <v/>
      </c>
      <c r="G1754" s="269" t="str">
        <f t="shared" si="165"/>
        <v/>
      </c>
      <c r="H1754" s="208"/>
      <c r="I1754" s="53"/>
      <c r="J1754" s="209"/>
      <c r="K1754" s="271"/>
      <c r="L1754" s="37"/>
      <c r="M1754" s="218"/>
      <c r="N1754" s="124"/>
      <c r="O1754" s="211" t="str">
        <f t="shared" ca="1" si="166"/>
        <v/>
      </c>
      <c r="P1754" s="212" t="str">
        <f>IF(ISERROR(VLOOKUP(L1754,Paramètres!$A$38:$B$40,2,0)),"",VLOOKUP(L1754,Paramètres!$A$38:$B$40,2,0))</f>
        <v/>
      </c>
      <c r="Q1754" s="211" t="str">
        <f t="shared" ca="1" si="167"/>
        <v/>
      </c>
      <c r="R1754" s="211" t="str">
        <f t="shared" si="163"/>
        <v/>
      </c>
      <c r="S1754" s="213" t="str">
        <f t="shared" ca="1" si="164"/>
        <v/>
      </c>
      <c r="T1754" s="214" t="str">
        <f t="shared" ca="1" si="168"/>
        <v/>
      </c>
    </row>
    <row r="1755" spans="1:20" x14ac:dyDescent="0.25">
      <c r="A1755" s="119" t="s">
        <v>7324</v>
      </c>
      <c r="B1755" s="260"/>
      <c r="C1755" s="264" t="str">
        <f>IF(ISERROR(VLOOKUP(B1755,'Tous les abonnés'!$A$6:$I$5491,2,0)),"",VLOOKUP(B1755,'Tous les abonnés'!$A$6:$I$5491,2,0))</f>
        <v/>
      </c>
      <c r="D1755" s="26"/>
      <c r="E1755" s="265"/>
      <c r="F1755" s="207" t="str">
        <f>IF(ISERROR(IF(VLOOKUP(D1755,Paramètres!$C$17:$H$33,6,0)="oui","illimité",VLOOKUP(D1755,Paramètres!$C$17:$H$33,5,0))),"",IF(VLOOKUP(D1755,Paramètres!$C$17:$H$33,6,0)="oui","illimité",VLOOKUP(D1755,Paramètres!$C$17:$H$33,5,0)))</f>
        <v/>
      </c>
      <c r="G1755" s="269" t="str">
        <f t="shared" si="165"/>
        <v/>
      </c>
      <c r="H1755" s="208"/>
      <c r="I1755" s="53"/>
      <c r="J1755" s="209"/>
      <c r="K1755" s="271"/>
      <c r="L1755" s="37"/>
      <c r="M1755" s="218"/>
      <c r="N1755" s="124"/>
      <c r="O1755" s="211" t="str">
        <f t="shared" ca="1" si="166"/>
        <v/>
      </c>
      <c r="P1755" s="212" t="str">
        <f>IF(ISERROR(VLOOKUP(L1755,Paramètres!$A$38:$B$40,2,0)),"",VLOOKUP(L1755,Paramètres!$A$38:$B$40,2,0))</f>
        <v/>
      </c>
      <c r="Q1755" s="211" t="str">
        <f t="shared" ca="1" si="167"/>
        <v/>
      </c>
      <c r="R1755" s="211" t="str">
        <f t="shared" si="163"/>
        <v/>
      </c>
      <c r="S1755" s="213" t="str">
        <f t="shared" ca="1" si="164"/>
        <v/>
      </c>
      <c r="T1755" s="214" t="str">
        <f t="shared" ca="1" si="168"/>
        <v/>
      </c>
    </row>
    <row r="1756" spans="1:20" x14ac:dyDescent="0.25">
      <c r="A1756" s="119" t="s">
        <v>7325</v>
      </c>
      <c r="B1756" s="260"/>
      <c r="C1756" s="264" t="str">
        <f>IF(ISERROR(VLOOKUP(B1756,'Tous les abonnés'!$A$6:$I$5491,2,0)),"",VLOOKUP(B1756,'Tous les abonnés'!$A$6:$I$5491,2,0))</f>
        <v/>
      </c>
      <c r="D1756" s="26"/>
      <c r="E1756" s="265"/>
      <c r="F1756" s="207" t="str">
        <f>IF(ISERROR(IF(VLOOKUP(D1756,Paramètres!$C$17:$H$33,6,0)="oui","illimité",VLOOKUP(D1756,Paramètres!$C$17:$H$33,5,0))),"",IF(VLOOKUP(D1756,Paramètres!$C$17:$H$33,6,0)="oui","illimité",VLOOKUP(D1756,Paramètres!$C$17:$H$33,5,0)))</f>
        <v/>
      </c>
      <c r="G1756" s="269" t="str">
        <f t="shared" si="165"/>
        <v/>
      </c>
      <c r="H1756" s="208"/>
      <c r="I1756" s="53"/>
      <c r="J1756" s="209"/>
      <c r="K1756" s="271"/>
      <c r="L1756" s="37"/>
      <c r="M1756" s="218"/>
      <c r="N1756" s="124"/>
      <c r="O1756" s="211" t="str">
        <f t="shared" ca="1" si="166"/>
        <v/>
      </c>
      <c r="P1756" s="212" t="str">
        <f>IF(ISERROR(VLOOKUP(L1756,Paramètres!$A$38:$B$40,2,0)),"",VLOOKUP(L1756,Paramètres!$A$38:$B$40,2,0))</f>
        <v/>
      </c>
      <c r="Q1756" s="211" t="str">
        <f t="shared" ca="1" si="167"/>
        <v/>
      </c>
      <c r="R1756" s="211" t="str">
        <f t="shared" si="163"/>
        <v/>
      </c>
      <c r="S1756" s="213" t="str">
        <f t="shared" ca="1" si="164"/>
        <v/>
      </c>
      <c r="T1756" s="214" t="str">
        <f t="shared" ca="1" si="168"/>
        <v/>
      </c>
    </row>
    <row r="1757" spans="1:20" x14ac:dyDescent="0.25">
      <c r="A1757" s="119" t="s">
        <v>7326</v>
      </c>
      <c r="B1757" s="260"/>
      <c r="C1757" s="264" t="str">
        <f>IF(ISERROR(VLOOKUP(B1757,'Tous les abonnés'!$A$6:$I$5491,2,0)),"",VLOOKUP(B1757,'Tous les abonnés'!$A$6:$I$5491,2,0))</f>
        <v/>
      </c>
      <c r="D1757" s="26"/>
      <c r="E1757" s="265"/>
      <c r="F1757" s="207" t="str">
        <f>IF(ISERROR(IF(VLOOKUP(D1757,Paramètres!$C$17:$H$33,6,0)="oui","illimité",VLOOKUP(D1757,Paramètres!$C$17:$H$33,5,0))),"",IF(VLOOKUP(D1757,Paramètres!$C$17:$H$33,6,0)="oui","illimité",VLOOKUP(D1757,Paramètres!$C$17:$H$33,5,0)))</f>
        <v/>
      </c>
      <c r="G1757" s="269" t="str">
        <f t="shared" si="165"/>
        <v/>
      </c>
      <c r="H1757" s="208"/>
      <c r="I1757" s="53"/>
      <c r="J1757" s="209"/>
      <c r="K1757" s="271"/>
      <c r="L1757" s="37"/>
      <c r="M1757" s="218"/>
      <c r="N1757" s="124"/>
      <c r="O1757" s="211" t="str">
        <f t="shared" ca="1" si="166"/>
        <v/>
      </c>
      <c r="P1757" s="212" t="str">
        <f>IF(ISERROR(VLOOKUP(L1757,Paramètres!$A$38:$B$40,2,0)),"",VLOOKUP(L1757,Paramètres!$A$38:$B$40,2,0))</f>
        <v/>
      </c>
      <c r="Q1757" s="211" t="str">
        <f t="shared" ca="1" si="167"/>
        <v/>
      </c>
      <c r="R1757" s="211" t="str">
        <f t="shared" si="163"/>
        <v/>
      </c>
      <c r="S1757" s="213" t="str">
        <f t="shared" ca="1" si="164"/>
        <v/>
      </c>
      <c r="T1757" s="214" t="str">
        <f t="shared" ca="1" si="168"/>
        <v/>
      </c>
    </row>
    <row r="1758" spans="1:20" x14ac:dyDescent="0.25">
      <c r="A1758" s="119" t="s">
        <v>7327</v>
      </c>
      <c r="B1758" s="260"/>
      <c r="C1758" s="264" t="str">
        <f>IF(ISERROR(VLOOKUP(B1758,'Tous les abonnés'!$A$6:$I$5491,2,0)),"",VLOOKUP(B1758,'Tous les abonnés'!$A$6:$I$5491,2,0))</f>
        <v/>
      </c>
      <c r="D1758" s="26"/>
      <c r="E1758" s="265"/>
      <c r="F1758" s="207" t="str">
        <f>IF(ISERROR(IF(VLOOKUP(D1758,Paramètres!$C$17:$H$33,6,0)="oui","illimité",VLOOKUP(D1758,Paramètres!$C$17:$H$33,5,0))),"",IF(VLOOKUP(D1758,Paramètres!$C$17:$H$33,6,0)="oui","illimité",VLOOKUP(D1758,Paramètres!$C$17:$H$33,5,0)))</f>
        <v/>
      </c>
      <c r="G1758" s="269" t="str">
        <f t="shared" si="165"/>
        <v/>
      </c>
      <c r="H1758" s="208"/>
      <c r="I1758" s="53"/>
      <c r="J1758" s="209"/>
      <c r="K1758" s="271"/>
      <c r="L1758" s="37"/>
      <c r="M1758" s="218"/>
      <c r="N1758" s="124"/>
      <c r="O1758" s="211" t="str">
        <f t="shared" ca="1" si="166"/>
        <v/>
      </c>
      <c r="P1758" s="212" t="str">
        <f>IF(ISERROR(VLOOKUP(L1758,Paramètres!$A$38:$B$40,2,0)),"",VLOOKUP(L1758,Paramètres!$A$38:$B$40,2,0))</f>
        <v/>
      </c>
      <c r="Q1758" s="211" t="str">
        <f t="shared" ca="1" si="167"/>
        <v/>
      </c>
      <c r="R1758" s="211" t="str">
        <f t="shared" si="163"/>
        <v/>
      </c>
      <c r="S1758" s="213" t="str">
        <f t="shared" ca="1" si="164"/>
        <v/>
      </c>
      <c r="T1758" s="214" t="str">
        <f t="shared" ca="1" si="168"/>
        <v/>
      </c>
    </row>
    <row r="1759" spans="1:20" x14ac:dyDescent="0.25">
      <c r="A1759" s="119" t="s">
        <v>7328</v>
      </c>
      <c r="B1759" s="260"/>
      <c r="C1759" s="264" t="str">
        <f>IF(ISERROR(VLOOKUP(B1759,'Tous les abonnés'!$A$6:$I$5491,2,0)),"",VLOOKUP(B1759,'Tous les abonnés'!$A$6:$I$5491,2,0))</f>
        <v/>
      </c>
      <c r="D1759" s="26"/>
      <c r="E1759" s="265"/>
      <c r="F1759" s="207" t="str">
        <f>IF(ISERROR(IF(VLOOKUP(D1759,Paramètres!$C$17:$H$33,6,0)="oui","illimité",VLOOKUP(D1759,Paramètres!$C$17:$H$33,5,0))),"",IF(VLOOKUP(D1759,Paramètres!$C$17:$H$33,6,0)="oui","illimité",VLOOKUP(D1759,Paramètres!$C$17:$H$33,5,0)))</f>
        <v/>
      </c>
      <c r="G1759" s="269" t="str">
        <f t="shared" si="165"/>
        <v/>
      </c>
      <c r="H1759" s="208"/>
      <c r="I1759" s="53"/>
      <c r="J1759" s="209"/>
      <c r="K1759" s="271"/>
      <c r="L1759" s="37"/>
      <c r="M1759" s="218"/>
      <c r="N1759" s="124"/>
      <c r="O1759" s="211" t="str">
        <f t="shared" ca="1" si="166"/>
        <v/>
      </c>
      <c r="P1759" s="212" t="str">
        <f>IF(ISERROR(VLOOKUP(L1759,Paramètres!$A$38:$B$40,2,0)),"",VLOOKUP(L1759,Paramètres!$A$38:$B$40,2,0))</f>
        <v/>
      </c>
      <c r="Q1759" s="211" t="str">
        <f t="shared" ca="1" si="167"/>
        <v/>
      </c>
      <c r="R1759" s="211" t="str">
        <f t="shared" si="163"/>
        <v/>
      </c>
      <c r="S1759" s="213" t="str">
        <f t="shared" ca="1" si="164"/>
        <v/>
      </c>
      <c r="T1759" s="214" t="str">
        <f t="shared" ca="1" si="168"/>
        <v/>
      </c>
    </row>
    <row r="1760" spans="1:20" x14ac:dyDescent="0.25">
      <c r="A1760" s="119" t="s">
        <v>7329</v>
      </c>
      <c r="B1760" s="260"/>
      <c r="C1760" s="264" t="str">
        <f>IF(ISERROR(VLOOKUP(B1760,'Tous les abonnés'!$A$6:$I$5491,2,0)),"",VLOOKUP(B1760,'Tous les abonnés'!$A$6:$I$5491,2,0))</f>
        <v/>
      </c>
      <c r="D1760" s="26"/>
      <c r="E1760" s="265"/>
      <c r="F1760" s="207" t="str">
        <f>IF(ISERROR(IF(VLOOKUP(D1760,Paramètres!$C$17:$H$33,6,0)="oui","illimité",VLOOKUP(D1760,Paramètres!$C$17:$H$33,5,0))),"",IF(VLOOKUP(D1760,Paramètres!$C$17:$H$33,6,0)="oui","illimité",VLOOKUP(D1760,Paramètres!$C$17:$H$33,5,0)))</f>
        <v/>
      </c>
      <c r="G1760" s="269" t="str">
        <f t="shared" si="165"/>
        <v/>
      </c>
      <c r="H1760" s="208"/>
      <c r="I1760" s="53"/>
      <c r="J1760" s="209"/>
      <c r="K1760" s="271"/>
      <c r="L1760" s="37"/>
      <c r="M1760" s="218"/>
      <c r="N1760" s="124"/>
      <c r="O1760" s="211" t="str">
        <f t="shared" ca="1" si="166"/>
        <v/>
      </c>
      <c r="P1760" s="212" t="str">
        <f>IF(ISERROR(VLOOKUP(L1760,Paramètres!$A$38:$B$40,2,0)),"",VLOOKUP(L1760,Paramètres!$A$38:$B$40,2,0))</f>
        <v/>
      </c>
      <c r="Q1760" s="211" t="str">
        <f t="shared" ca="1" si="167"/>
        <v/>
      </c>
      <c r="R1760" s="211" t="str">
        <f t="shared" si="163"/>
        <v/>
      </c>
      <c r="S1760" s="213" t="str">
        <f t="shared" ca="1" si="164"/>
        <v/>
      </c>
      <c r="T1760" s="214" t="str">
        <f t="shared" ca="1" si="168"/>
        <v/>
      </c>
    </row>
    <row r="1761" spans="1:20" x14ac:dyDescent="0.25">
      <c r="A1761" s="119" t="s">
        <v>7330</v>
      </c>
      <c r="B1761" s="260"/>
      <c r="C1761" s="264" t="str">
        <f>IF(ISERROR(VLOOKUP(B1761,'Tous les abonnés'!$A$6:$I$5491,2,0)),"",VLOOKUP(B1761,'Tous les abonnés'!$A$6:$I$5491,2,0))</f>
        <v/>
      </c>
      <c r="D1761" s="26"/>
      <c r="E1761" s="265"/>
      <c r="F1761" s="207" t="str">
        <f>IF(ISERROR(IF(VLOOKUP(D1761,Paramètres!$C$17:$H$33,6,0)="oui","illimité",VLOOKUP(D1761,Paramètres!$C$17:$H$33,5,0))),"",IF(VLOOKUP(D1761,Paramètres!$C$17:$H$33,6,0)="oui","illimité",VLOOKUP(D1761,Paramètres!$C$17:$H$33,5,0)))</f>
        <v/>
      </c>
      <c r="G1761" s="269" t="str">
        <f t="shared" si="165"/>
        <v/>
      </c>
      <c r="H1761" s="208"/>
      <c r="I1761" s="53"/>
      <c r="J1761" s="209"/>
      <c r="K1761" s="271"/>
      <c r="L1761" s="37"/>
      <c r="M1761" s="218"/>
      <c r="N1761" s="124"/>
      <c r="O1761" s="211" t="str">
        <f t="shared" ca="1" si="166"/>
        <v/>
      </c>
      <c r="P1761" s="212" t="str">
        <f>IF(ISERROR(VLOOKUP(L1761,Paramètres!$A$38:$B$40,2,0)),"",VLOOKUP(L1761,Paramètres!$A$38:$B$40,2,0))</f>
        <v/>
      </c>
      <c r="Q1761" s="211" t="str">
        <f t="shared" ca="1" si="167"/>
        <v/>
      </c>
      <c r="R1761" s="211" t="str">
        <f t="shared" si="163"/>
        <v/>
      </c>
      <c r="S1761" s="213" t="str">
        <f t="shared" ca="1" si="164"/>
        <v/>
      </c>
      <c r="T1761" s="214" t="str">
        <f t="shared" ca="1" si="168"/>
        <v/>
      </c>
    </row>
    <row r="1762" spans="1:20" x14ac:dyDescent="0.25">
      <c r="A1762" s="119" t="s">
        <v>7331</v>
      </c>
      <c r="B1762" s="260"/>
      <c r="C1762" s="264" t="str">
        <f>IF(ISERROR(VLOOKUP(B1762,'Tous les abonnés'!$A$6:$I$5491,2,0)),"",VLOOKUP(B1762,'Tous les abonnés'!$A$6:$I$5491,2,0))</f>
        <v/>
      </c>
      <c r="D1762" s="26"/>
      <c r="E1762" s="265"/>
      <c r="F1762" s="207" t="str">
        <f>IF(ISERROR(IF(VLOOKUP(D1762,Paramètres!$C$17:$H$33,6,0)="oui","illimité",VLOOKUP(D1762,Paramètres!$C$17:$H$33,5,0))),"",IF(VLOOKUP(D1762,Paramètres!$C$17:$H$33,6,0)="oui","illimité",VLOOKUP(D1762,Paramètres!$C$17:$H$33,5,0)))</f>
        <v/>
      </c>
      <c r="G1762" s="269" t="str">
        <f t="shared" si="165"/>
        <v/>
      </c>
      <c r="H1762" s="208"/>
      <c r="I1762" s="53"/>
      <c r="J1762" s="209"/>
      <c r="K1762" s="271"/>
      <c r="L1762" s="37"/>
      <c r="M1762" s="218"/>
      <c r="N1762" s="124"/>
      <c r="O1762" s="211" t="str">
        <f t="shared" ca="1" si="166"/>
        <v/>
      </c>
      <c r="P1762" s="212" t="str">
        <f>IF(ISERROR(VLOOKUP(L1762,Paramètres!$A$38:$B$40,2,0)),"",VLOOKUP(L1762,Paramètres!$A$38:$B$40,2,0))</f>
        <v/>
      </c>
      <c r="Q1762" s="211" t="str">
        <f t="shared" ca="1" si="167"/>
        <v/>
      </c>
      <c r="R1762" s="211" t="str">
        <f t="shared" si="163"/>
        <v/>
      </c>
      <c r="S1762" s="213" t="str">
        <f t="shared" ca="1" si="164"/>
        <v/>
      </c>
      <c r="T1762" s="214" t="str">
        <f t="shared" ca="1" si="168"/>
        <v/>
      </c>
    </row>
    <row r="1763" spans="1:20" x14ac:dyDescent="0.25">
      <c r="A1763" s="119" t="s">
        <v>7332</v>
      </c>
      <c r="B1763" s="260"/>
      <c r="C1763" s="264" t="str">
        <f>IF(ISERROR(VLOOKUP(B1763,'Tous les abonnés'!$A$6:$I$5491,2,0)),"",VLOOKUP(B1763,'Tous les abonnés'!$A$6:$I$5491,2,0))</f>
        <v/>
      </c>
      <c r="D1763" s="26"/>
      <c r="E1763" s="265"/>
      <c r="F1763" s="207" t="str">
        <f>IF(ISERROR(IF(VLOOKUP(D1763,Paramètres!$C$17:$H$33,6,0)="oui","illimité",VLOOKUP(D1763,Paramètres!$C$17:$H$33,5,0))),"",IF(VLOOKUP(D1763,Paramètres!$C$17:$H$33,6,0)="oui","illimité",VLOOKUP(D1763,Paramètres!$C$17:$H$33,5,0)))</f>
        <v/>
      </c>
      <c r="G1763" s="269" t="str">
        <f t="shared" si="165"/>
        <v/>
      </c>
      <c r="H1763" s="208"/>
      <c r="I1763" s="53"/>
      <c r="J1763" s="209"/>
      <c r="K1763" s="271"/>
      <c r="L1763" s="37"/>
      <c r="M1763" s="218"/>
      <c r="N1763" s="124"/>
      <c r="O1763" s="211" t="str">
        <f t="shared" ca="1" si="166"/>
        <v/>
      </c>
      <c r="P1763" s="212" t="str">
        <f>IF(ISERROR(VLOOKUP(L1763,Paramètres!$A$38:$B$40,2,0)),"",VLOOKUP(L1763,Paramètres!$A$38:$B$40,2,0))</f>
        <v/>
      </c>
      <c r="Q1763" s="211" t="str">
        <f t="shared" ca="1" si="167"/>
        <v/>
      </c>
      <c r="R1763" s="211" t="str">
        <f t="shared" si="163"/>
        <v/>
      </c>
      <c r="S1763" s="213" t="str">
        <f t="shared" ca="1" si="164"/>
        <v/>
      </c>
      <c r="T1763" s="214" t="str">
        <f t="shared" ca="1" si="168"/>
        <v/>
      </c>
    </row>
    <row r="1764" spans="1:20" x14ac:dyDescent="0.25">
      <c r="A1764" s="119" t="s">
        <v>7333</v>
      </c>
      <c r="B1764" s="260"/>
      <c r="C1764" s="264" t="str">
        <f>IF(ISERROR(VLOOKUP(B1764,'Tous les abonnés'!$A$6:$I$5491,2,0)),"",VLOOKUP(B1764,'Tous les abonnés'!$A$6:$I$5491,2,0))</f>
        <v/>
      </c>
      <c r="D1764" s="26"/>
      <c r="E1764" s="265"/>
      <c r="F1764" s="207" t="str">
        <f>IF(ISERROR(IF(VLOOKUP(D1764,Paramètres!$C$17:$H$33,6,0)="oui","illimité",VLOOKUP(D1764,Paramètres!$C$17:$H$33,5,0))),"",IF(VLOOKUP(D1764,Paramètres!$C$17:$H$33,6,0)="oui","illimité",VLOOKUP(D1764,Paramètres!$C$17:$H$33,5,0)))</f>
        <v/>
      </c>
      <c r="G1764" s="269" t="str">
        <f t="shared" si="165"/>
        <v/>
      </c>
      <c r="H1764" s="208"/>
      <c r="I1764" s="53"/>
      <c r="J1764" s="209"/>
      <c r="K1764" s="271"/>
      <c r="L1764" s="37"/>
      <c r="M1764" s="218"/>
      <c r="N1764" s="124"/>
      <c r="O1764" s="211" t="str">
        <f t="shared" ca="1" si="166"/>
        <v/>
      </c>
      <c r="P1764" s="212" t="str">
        <f>IF(ISERROR(VLOOKUP(L1764,Paramètres!$A$38:$B$40,2,0)),"",VLOOKUP(L1764,Paramètres!$A$38:$B$40,2,0))</f>
        <v/>
      </c>
      <c r="Q1764" s="211" t="str">
        <f t="shared" ca="1" si="167"/>
        <v/>
      </c>
      <c r="R1764" s="211" t="str">
        <f t="shared" si="163"/>
        <v/>
      </c>
      <c r="S1764" s="213" t="str">
        <f t="shared" ca="1" si="164"/>
        <v/>
      </c>
      <c r="T1764" s="214" t="str">
        <f t="shared" ca="1" si="168"/>
        <v/>
      </c>
    </row>
    <row r="1765" spans="1:20" x14ac:dyDescent="0.25">
      <c r="A1765" s="119" t="s">
        <v>7334</v>
      </c>
      <c r="B1765" s="260"/>
      <c r="C1765" s="264" t="str">
        <f>IF(ISERROR(VLOOKUP(B1765,'Tous les abonnés'!$A$6:$I$5491,2,0)),"",VLOOKUP(B1765,'Tous les abonnés'!$A$6:$I$5491,2,0))</f>
        <v/>
      </c>
      <c r="D1765" s="26"/>
      <c r="E1765" s="265"/>
      <c r="F1765" s="207" t="str">
        <f>IF(ISERROR(IF(VLOOKUP(D1765,Paramètres!$C$17:$H$33,6,0)="oui","illimité",VLOOKUP(D1765,Paramètres!$C$17:$H$33,5,0))),"",IF(VLOOKUP(D1765,Paramètres!$C$17:$H$33,6,0)="oui","illimité",VLOOKUP(D1765,Paramètres!$C$17:$H$33,5,0)))</f>
        <v/>
      </c>
      <c r="G1765" s="269" t="str">
        <f t="shared" si="165"/>
        <v/>
      </c>
      <c r="H1765" s="208"/>
      <c r="I1765" s="53"/>
      <c r="J1765" s="209"/>
      <c r="K1765" s="271"/>
      <c r="L1765" s="37"/>
      <c r="M1765" s="218"/>
      <c r="N1765" s="124"/>
      <c r="O1765" s="211" t="str">
        <f t="shared" ca="1" si="166"/>
        <v/>
      </c>
      <c r="P1765" s="212" t="str">
        <f>IF(ISERROR(VLOOKUP(L1765,Paramètres!$A$38:$B$40,2,0)),"",VLOOKUP(L1765,Paramètres!$A$38:$B$40,2,0))</f>
        <v/>
      </c>
      <c r="Q1765" s="211" t="str">
        <f t="shared" ca="1" si="167"/>
        <v/>
      </c>
      <c r="R1765" s="211" t="str">
        <f t="shared" si="163"/>
        <v/>
      </c>
      <c r="S1765" s="213" t="str">
        <f t="shared" ca="1" si="164"/>
        <v/>
      </c>
      <c r="T1765" s="214" t="str">
        <f t="shared" ca="1" si="168"/>
        <v/>
      </c>
    </row>
    <row r="1766" spans="1:20" x14ac:dyDescent="0.25">
      <c r="A1766" s="119" t="s">
        <v>7335</v>
      </c>
      <c r="B1766" s="260"/>
      <c r="C1766" s="264" t="str">
        <f>IF(ISERROR(VLOOKUP(B1766,'Tous les abonnés'!$A$6:$I$5491,2,0)),"",VLOOKUP(B1766,'Tous les abonnés'!$A$6:$I$5491,2,0))</f>
        <v/>
      </c>
      <c r="D1766" s="26"/>
      <c r="E1766" s="265"/>
      <c r="F1766" s="207" t="str">
        <f>IF(ISERROR(IF(VLOOKUP(D1766,Paramètres!$C$17:$H$33,6,0)="oui","illimité",VLOOKUP(D1766,Paramètres!$C$17:$H$33,5,0))),"",IF(VLOOKUP(D1766,Paramètres!$C$17:$H$33,6,0)="oui","illimité",VLOOKUP(D1766,Paramètres!$C$17:$H$33,5,0)))</f>
        <v/>
      </c>
      <c r="G1766" s="269" t="str">
        <f t="shared" si="165"/>
        <v/>
      </c>
      <c r="H1766" s="208"/>
      <c r="I1766" s="53"/>
      <c r="J1766" s="209"/>
      <c r="K1766" s="271"/>
      <c r="L1766" s="37"/>
      <c r="M1766" s="218"/>
      <c r="N1766" s="124"/>
      <c r="O1766" s="211" t="str">
        <f t="shared" ca="1" si="166"/>
        <v/>
      </c>
      <c r="P1766" s="212" t="str">
        <f>IF(ISERROR(VLOOKUP(L1766,Paramètres!$A$38:$B$40,2,0)),"",VLOOKUP(L1766,Paramètres!$A$38:$B$40,2,0))</f>
        <v/>
      </c>
      <c r="Q1766" s="211" t="str">
        <f t="shared" ca="1" si="167"/>
        <v/>
      </c>
      <c r="R1766" s="211" t="str">
        <f t="shared" si="163"/>
        <v/>
      </c>
      <c r="S1766" s="213" t="str">
        <f t="shared" ca="1" si="164"/>
        <v/>
      </c>
      <c r="T1766" s="214" t="str">
        <f t="shared" ca="1" si="168"/>
        <v/>
      </c>
    </row>
    <row r="1767" spans="1:20" x14ac:dyDescent="0.25">
      <c r="A1767" s="119" t="s">
        <v>7336</v>
      </c>
      <c r="B1767" s="260"/>
      <c r="C1767" s="264" t="str">
        <f>IF(ISERROR(VLOOKUP(B1767,'Tous les abonnés'!$A$6:$I$5491,2,0)),"",VLOOKUP(B1767,'Tous les abonnés'!$A$6:$I$5491,2,0))</f>
        <v/>
      </c>
      <c r="D1767" s="26"/>
      <c r="E1767" s="265"/>
      <c r="F1767" s="207" t="str">
        <f>IF(ISERROR(IF(VLOOKUP(D1767,Paramètres!$C$17:$H$33,6,0)="oui","illimité",VLOOKUP(D1767,Paramètres!$C$17:$H$33,5,0))),"",IF(VLOOKUP(D1767,Paramètres!$C$17:$H$33,6,0)="oui","illimité",VLOOKUP(D1767,Paramètres!$C$17:$H$33,5,0)))</f>
        <v/>
      </c>
      <c r="G1767" s="269" t="str">
        <f t="shared" si="165"/>
        <v/>
      </c>
      <c r="H1767" s="208"/>
      <c r="I1767" s="53"/>
      <c r="J1767" s="209"/>
      <c r="K1767" s="271"/>
      <c r="L1767" s="37"/>
      <c r="M1767" s="218"/>
      <c r="N1767" s="124"/>
      <c r="O1767" s="211" t="str">
        <f t="shared" ca="1" si="166"/>
        <v/>
      </c>
      <c r="P1767" s="212" t="str">
        <f>IF(ISERROR(VLOOKUP(L1767,Paramètres!$A$38:$B$40,2,0)),"",VLOOKUP(L1767,Paramètres!$A$38:$B$40,2,0))</f>
        <v/>
      </c>
      <c r="Q1767" s="211" t="str">
        <f t="shared" ca="1" si="167"/>
        <v/>
      </c>
      <c r="R1767" s="211" t="str">
        <f t="shared" si="163"/>
        <v/>
      </c>
      <c r="S1767" s="213" t="str">
        <f t="shared" ca="1" si="164"/>
        <v/>
      </c>
      <c r="T1767" s="214" t="str">
        <f t="shared" ca="1" si="168"/>
        <v/>
      </c>
    </row>
    <row r="1768" spans="1:20" x14ac:dyDescent="0.25">
      <c r="A1768" s="119" t="s">
        <v>7337</v>
      </c>
      <c r="B1768" s="260"/>
      <c r="C1768" s="264" t="str">
        <f>IF(ISERROR(VLOOKUP(B1768,'Tous les abonnés'!$A$6:$I$5491,2,0)),"",VLOOKUP(B1768,'Tous les abonnés'!$A$6:$I$5491,2,0))</f>
        <v/>
      </c>
      <c r="D1768" s="26"/>
      <c r="E1768" s="265"/>
      <c r="F1768" s="207" t="str">
        <f>IF(ISERROR(IF(VLOOKUP(D1768,Paramètres!$C$17:$H$33,6,0)="oui","illimité",VLOOKUP(D1768,Paramètres!$C$17:$H$33,5,0))),"",IF(VLOOKUP(D1768,Paramètres!$C$17:$H$33,6,0)="oui","illimité",VLOOKUP(D1768,Paramètres!$C$17:$H$33,5,0)))</f>
        <v/>
      </c>
      <c r="G1768" s="269" t="str">
        <f t="shared" si="165"/>
        <v/>
      </c>
      <c r="H1768" s="208"/>
      <c r="I1768" s="53"/>
      <c r="J1768" s="209"/>
      <c r="K1768" s="271"/>
      <c r="L1768" s="37"/>
      <c r="M1768" s="218"/>
      <c r="N1768" s="124"/>
      <c r="O1768" s="211" t="str">
        <f t="shared" ca="1" si="166"/>
        <v/>
      </c>
      <c r="P1768" s="212" t="str">
        <f>IF(ISERROR(VLOOKUP(L1768,Paramètres!$A$38:$B$40,2,0)),"",VLOOKUP(L1768,Paramètres!$A$38:$B$40,2,0))</f>
        <v/>
      </c>
      <c r="Q1768" s="211" t="str">
        <f t="shared" ca="1" si="167"/>
        <v/>
      </c>
      <c r="R1768" s="211" t="str">
        <f t="shared" si="163"/>
        <v/>
      </c>
      <c r="S1768" s="213" t="str">
        <f t="shared" ca="1" si="164"/>
        <v/>
      </c>
      <c r="T1768" s="214" t="str">
        <f t="shared" ca="1" si="168"/>
        <v/>
      </c>
    </row>
    <row r="1769" spans="1:20" x14ac:dyDescent="0.25">
      <c r="A1769" s="119" t="s">
        <v>7338</v>
      </c>
      <c r="B1769" s="260"/>
      <c r="C1769" s="264" t="str">
        <f>IF(ISERROR(VLOOKUP(B1769,'Tous les abonnés'!$A$6:$I$5491,2,0)),"",VLOOKUP(B1769,'Tous les abonnés'!$A$6:$I$5491,2,0))</f>
        <v/>
      </c>
      <c r="D1769" s="26"/>
      <c r="E1769" s="265"/>
      <c r="F1769" s="207" t="str">
        <f>IF(ISERROR(IF(VLOOKUP(D1769,Paramètres!$C$17:$H$33,6,0)="oui","illimité",VLOOKUP(D1769,Paramètres!$C$17:$H$33,5,0))),"",IF(VLOOKUP(D1769,Paramètres!$C$17:$H$33,6,0)="oui","illimité",VLOOKUP(D1769,Paramètres!$C$17:$H$33,5,0)))</f>
        <v/>
      </c>
      <c r="G1769" s="269" t="str">
        <f t="shared" si="165"/>
        <v/>
      </c>
      <c r="H1769" s="208"/>
      <c r="I1769" s="53"/>
      <c r="J1769" s="209"/>
      <c r="K1769" s="271"/>
      <c r="L1769" s="37"/>
      <c r="M1769" s="218"/>
      <c r="N1769" s="124"/>
      <c r="O1769" s="211" t="str">
        <f t="shared" ca="1" si="166"/>
        <v/>
      </c>
      <c r="P1769" s="212" t="str">
        <f>IF(ISERROR(VLOOKUP(L1769,Paramètres!$A$38:$B$40,2,0)),"",VLOOKUP(L1769,Paramètres!$A$38:$B$40,2,0))</f>
        <v/>
      </c>
      <c r="Q1769" s="211" t="str">
        <f t="shared" ca="1" si="167"/>
        <v/>
      </c>
      <c r="R1769" s="211" t="str">
        <f t="shared" si="163"/>
        <v/>
      </c>
      <c r="S1769" s="213" t="str">
        <f t="shared" ca="1" si="164"/>
        <v/>
      </c>
      <c r="T1769" s="214" t="str">
        <f t="shared" ca="1" si="168"/>
        <v/>
      </c>
    </row>
    <row r="1770" spans="1:20" x14ac:dyDescent="0.25">
      <c r="A1770" s="119" t="s">
        <v>7339</v>
      </c>
      <c r="B1770" s="260"/>
      <c r="C1770" s="264" t="str">
        <f>IF(ISERROR(VLOOKUP(B1770,'Tous les abonnés'!$A$6:$I$5491,2,0)),"",VLOOKUP(B1770,'Tous les abonnés'!$A$6:$I$5491,2,0))</f>
        <v/>
      </c>
      <c r="D1770" s="26"/>
      <c r="E1770" s="265"/>
      <c r="F1770" s="207" t="str">
        <f>IF(ISERROR(IF(VLOOKUP(D1770,Paramètres!$C$17:$H$33,6,0)="oui","illimité",VLOOKUP(D1770,Paramètres!$C$17:$H$33,5,0))),"",IF(VLOOKUP(D1770,Paramètres!$C$17:$H$33,6,0)="oui","illimité",VLOOKUP(D1770,Paramètres!$C$17:$H$33,5,0)))</f>
        <v/>
      </c>
      <c r="G1770" s="269" t="str">
        <f t="shared" si="165"/>
        <v/>
      </c>
      <c r="H1770" s="208"/>
      <c r="I1770" s="53"/>
      <c r="J1770" s="209"/>
      <c r="K1770" s="271"/>
      <c r="L1770" s="37"/>
      <c r="M1770" s="218"/>
      <c r="N1770" s="124"/>
      <c r="O1770" s="211" t="str">
        <f t="shared" ca="1" si="166"/>
        <v/>
      </c>
      <c r="P1770" s="212" t="str">
        <f>IF(ISERROR(VLOOKUP(L1770,Paramètres!$A$38:$B$40,2,0)),"",VLOOKUP(L1770,Paramètres!$A$38:$B$40,2,0))</f>
        <v/>
      </c>
      <c r="Q1770" s="211" t="str">
        <f t="shared" ca="1" si="167"/>
        <v/>
      </c>
      <c r="R1770" s="211" t="str">
        <f t="shared" si="163"/>
        <v/>
      </c>
      <c r="S1770" s="213" t="str">
        <f t="shared" ca="1" si="164"/>
        <v/>
      </c>
      <c r="T1770" s="214" t="str">
        <f t="shared" ca="1" si="168"/>
        <v/>
      </c>
    </row>
    <row r="1771" spans="1:20" x14ac:dyDescent="0.25">
      <c r="A1771" s="119" t="s">
        <v>7340</v>
      </c>
      <c r="B1771" s="260"/>
      <c r="C1771" s="264" t="str">
        <f>IF(ISERROR(VLOOKUP(B1771,'Tous les abonnés'!$A$6:$I$5491,2,0)),"",VLOOKUP(B1771,'Tous les abonnés'!$A$6:$I$5491,2,0))</f>
        <v/>
      </c>
      <c r="D1771" s="26"/>
      <c r="E1771" s="265"/>
      <c r="F1771" s="207" t="str">
        <f>IF(ISERROR(IF(VLOOKUP(D1771,Paramètres!$C$17:$H$33,6,0)="oui","illimité",VLOOKUP(D1771,Paramètres!$C$17:$H$33,5,0))),"",IF(VLOOKUP(D1771,Paramètres!$C$17:$H$33,6,0)="oui","illimité",VLOOKUP(D1771,Paramètres!$C$17:$H$33,5,0)))</f>
        <v/>
      </c>
      <c r="G1771" s="269" t="str">
        <f t="shared" si="165"/>
        <v/>
      </c>
      <c r="H1771" s="208"/>
      <c r="I1771" s="53"/>
      <c r="J1771" s="209"/>
      <c r="K1771" s="271"/>
      <c r="L1771" s="37"/>
      <c r="M1771" s="218"/>
      <c r="N1771" s="124"/>
      <c r="O1771" s="211" t="str">
        <f t="shared" ca="1" si="166"/>
        <v/>
      </c>
      <c r="P1771" s="212" t="str">
        <f>IF(ISERROR(VLOOKUP(L1771,Paramètres!$A$38:$B$40,2,0)),"",VLOOKUP(L1771,Paramètres!$A$38:$B$40,2,0))</f>
        <v/>
      </c>
      <c r="Q1771" s="211" t="str">
        <f t="shared" ca="1" si="167"/>
        <v/>
      </c>
      <c r="R1771" s="211" t="str">
        <f t="shared" si="163"/>
        <v/>
      </c>
      <c r="S1771" s="213" t="str">
        <f t="shared" ca="1" si="164"/>
        <v/>
      </c>
      <c r="T1771" s="214" t="str">
        <f t="shared" ca="1" si="168"/>
        <v/>
      </c>
    </row>
    <row r="1772" spans="1:20" x14ac:dyDescent="0.25">
      <c r="A1772" s="119" t="s">
        <v>7341</v>
      </c>
      <c r="B1772" s="260"/>
      <c r="C1772" s="264" t="str">
        <f>IF(ISERROR(VLOOKUP(B1772,'Tous les abonnés'!$A$6:$I$5491,2,0)),"",VLOOKUP(B1772,'Tous les abonnés'!$A$6:$I$5491,2,0))</f>
        <v/>
      </c>
      <c r="D1772" s="26"/>
      <c r="E1772" s="265"/>
      <c r="F1772" s="207" t="str">
        <f>IF(ISERROR(IF(VLOOKUP(D1772,Paramètres!$C$17:$H$33,6,0)="oui","illimité",VLOOKUP(D1772,Paramètres!$C$17:$H$33,5,0))),"",IF(VLOOKUP(D1772,Paramètres!$C$17:$H$33,6,0)="oui","illimité",VLOOKUP(D1772,Paramètres!$C$17:$H$33,5,0)))</f>
        <v/>
      </c>
      <c r="G1772" s="269" t="str">
        <f t="shared" si="165"/>
        <v/>
      </c>
      <c r="H1772" s="208"/>
      <c r="I1772" s="53"/>
      <c r="J1772" s="209"/>
      <c r="K1772" s="271"/>
      <c r="L1772" s="37"/>
      <c r="M1772" s="218"/>
      <c r="N1772" s="124"/>
      <c r="O1772" s="211" t="str">
        <f t="shared" ca="1" si="166"/>
        <v/>
      </c>
      <c r="P1772" s="212" t="str">
        <f>IF(ISERROR(VLOOKUP(L1772,Paramètres!$A$38:$B$40,2,0)),"",VLOOKUP(L1772,Paramètres!$A$38:$B$40,2,0))</f>
        <v/>
      </c>
      <c r="Q1772" s="211" t="str">
        <f t="shared" ca="1" si="167"/>
        <v/>
      </c>
      <c r="R1772" s="211" t="str">
        <f t="shared" si="163"/>
        <v/>
      </c>
      <c r="S1772" s="213" t="str">
        <f t="shared" ca="1" si="164"/>
        <v/>
      </c>
      <c r="T1772" s="214" t="str">
        <f t="shared" ca="1" si="168"/>
        <v/>
      </c>
    </row>
    <row r="1773" spans="1:20" x14ac:dyDescent="0.25">
      <c r="A1773" s="119" t="s">
        <v>7342</v>
      </c>
      <c r="B1773" s="260"/>
      <c r="C1773" s="264" t="str">
        <f>IF(ISERROR(VLOOKUP(B1773,'Tous les abonnés'!$A$6:$I$5491,2,0)),"",VLOOKUP(B1773,'Tous les abonnés'!$A$6:$I$5491,2,0))</f>
        <v/>
      </c>
      <c r="D1773" s="26"/>
      <c r="E1773" s="265"/>
      <c r="F1773" s="207" t="str">
        <f>IF(ISERROR(IF(VLOOKUP(D1773,Paramètres!$C$17:$H$33,6,0)="oui","illimité",VLOOKUP(D1773,Paramètres!$C$17:$H$33,5,0))),"",IF(VLOOKUP(D1773,Paramètres!$C$17:$H$33,6,0)="oui","illimité",VLOOKUP(D1773,Paramètres!$C$17:$H$33,5,0)))</f>
        <v/>
      </c>
      <c r="G1773" s="269" t="str">
        <f t="shared" si="165"/>
        <v/>
      </c>
      <c r="H1773" s="208"/>
      <c r="I1773" s="53"/>
      <c r="J1773" s="209"/>
      <c r="K1773" s="271"/>
      <c r="L1773" s="37"/>
      <c r="M1773" s="218"/>
      <c r="N1773" s="124"/>
      <c r="O1773" s="211" t="str">
        <f t="shared" ca="1" si="166"/>
        <v/>
      </c>
      <c r="P1773" s="212" t="str">
        <f>IF(ISERROR(VLOOKUP(L1773,Paramètres!$A$38:$B$40,2,0)),"",VLOOKUP(L1773,Paramètres!$A$38:$B$40,2,0))</f>
        <v/>
      </c>
      <c r="Q1773" s="211" t="str">
        <f t="shared" ca="1" si="167"/>
        <v/>
      </c>
      <c r="R1773" s="211" t="str">
        <f t="shared" si="163"/>
        <v/>
      </c>
      <c r="S1773" s="213" t="str">
        <f t="shared" ca="1" si="164"/>
        <v/>
      </c>
      <c r="T1773" s="214" t="str">
        <f t="shared" ca="1" si="168"/>
        <v/>
      </c>
    </row>
    <row r="1774" spans="1:20" x14ac:dyDescent="0.25">
      <c r="A1774" s="119" t="s">
        <v>7343</v>
      </c>
      <c r="B1774" s="260"/>
      <c r="C1774" s="264" t="str">
        <f>IF(ISERROR(VLOOKUP(B1774,'Tous les abonnés'!$A$6:$I$5491,2,0)),"",VLOOKUP(B1774,'Tous les abonnés'!$A$6:$I$5491,2,0))</f>
        <v/>
      </c>
      <c r="D1774" s="26"/>
      <c r="E1774" s="265"/>
      <c r="F1774" s="207" t="str">
        <f>IF(ISERROR(IF(VLOOKUP(D1774,Paramètres!$C$17:$H$33,6,0)="oui","illimité",VLOOKUP(D1774,Paramètres!$C$17:$H$33,5,0))),"",IF(VLOOKUP(D1774,Paramètres!$C$17:$H$33,6,0)="oui","illimité",VLOOKUP(D1774,Paramètres!$C$17:$H$33,5,0)))</f>
        <v/>
      </c>
      <c r="G1774" s="269" t="str">
        <f t="shared" si="165"/>
        <v/>
      </c>
      <c r="H1774" s="208"/>
      <c r="I1774" s="53"/>
      <c r="J1774" s="209"/>
      <c r="K1774" s="271"/>
      <c r="L1774" s="37"/>
      <c r="M1774" s="218"/>
      <c r="N1774" s="124"/>
      <c r="O1774" s="211" t="str">
        <f t="shared" ca="1" si="166"/>
        <v/>
      </c>
      <c r="P1774" s="212" t="str">
        <f>IF(ISERROR(VLOOKUP(L1774,Paramètres!$A$38:$B$40,2,0)),"",VLOOKUP(L1774,Paramètres!$A$38:$B$40,2,0))</f>
        <v/>
      </c>
      <c r="Q1774" s="211" t="str">
        <f t="shared" ca="1" si="167"/>
        <v/>
      </c>
      <c r="R1774" s="211" t="str">
        <f t="shared" si="163"/>
        <v/>
      </c>
      <c r="S1774" s="213" t="str">
        <f t="shared" ca="1" si="164"/>
        <v/>
      </c>
      <c r="T1774" s="214" t="str">
        <f t="shared" ca="1" si="168"/>
        <v/>
      </c>
    </row>
    <row r="1775" spans="1:20" x14ac:dyDescent="0.25">
      <c r="A1775" s="119" t="s">
        <v>7344</v>
      </c>
      <c r="B1775" s="260"/>
      <c r="C1775" s="264" t="str">
        <f>IF(ISERROR(VLOOKUP(B1775,'Tous les abonnés'!$A$6:$I$5491,2,0)),"",VLOOKUP(B1775,'Tous les abonnés'!$A$6:$I$5491,2,0))</f>
        <v/>
      </c>
      <c r="D1775" s="26"/>
      <c r="E1775" s="265"/>
      <c r="F1775" s="207" t="str">
        <f>IF(ISERROR(IF(VLOOKUP(D1775,Paramètres!$C$17:$H$33,6,0)="oui","illimité",VLOOKUP(D1775,Paramètres!$C$17:$H$33,5,0))),"",IF(VLOOKUP(D1775,Paramètres!$C$17:$H$33,6,0)="oui","illimité",VLOOKUP(D1775,Paramètres!$C$17:$H$33,5,0)))</f>
        <v/>
      </c>
      <c r="G1775" s="269" t="str">
        <f t="shared" si="165"/>
        <v/>
      </c>
      <c r="H1775" s="208"/>
      <c r="I1775" s="53"/>
      <c r="J1775" s="209"/>
      <c r="K1775" s="271"/>
      <c r="L1775" s="37"/>
      <c r="M1775" s="218"/>
      <c r="N1775" s="124"/>
      <c r="O1775" s="211" t="str">
        <f t="shared" ca="1" si="166"/>
        <v/>
      </c>
      <c r="P1775" s="212" t="str">
        <f>IF(ISERROR(VLOOKUP(L1775,Paramètres!$A$38:$B$40,2,0)),"",VLOOKUP(L1775,Paramètres!$A$38:$B$40,2,0))</f>
        <v/>
      </c>
      <c r="Q1775" s="211" t="str">
        <f t="shared" ca="1" si="167"/>
        <v/>
      </c>
      <c r="R1775" s="211" t="str">
        <f t="shared" si="163"/>
        <v/>
      </c>
      <c r="S1775" s="213" t="str">
        <f t="shared" ca="1" si="164"/>
        <v/>
      </c>
      <c r="T1775" s="214" t="str">
        <f t="shared" ca="1" si="168"/>
        <v/>
      </c>
    </row>
    <row r="1776" spans="1:20" x14ac:dyDescent="0.25">
      <c r="A1776" s="119" t="s">
        <v>7345</v>
      </c>
      <c r="B1776" s="260"/>
      <c r="C1776" s="264" t="str">
        <f>IF(ISERROR(VLOOKUP(B1776,'Tous les abonnés'!$A$6:$I$5491,2,0)),"",VLOOKUP(B1776,'Tous les abonnés'!$A$6:$I$5491,2,0))</f>
        <v/>
      </c>
      <c r="D1776" s="26"/>
      <c r="E1776" s="265"/>
      <c r="F1776" s="207" t="str">
        <f>IF(ISERROR(IF(VLOOKUP(D1776,Paramètres!$C$17:$H$33,6,0)="oui","illimité",VLOOKUP(D1776,Paramètres!$C$17:$H$33,5,0))),"",IF(VLOOKUP(D1776,Paramètres!$C$17:$H$33,6,0)="oui","illimité",VLOOKUP(D1776,Paramètres!$C$17:$H$33,5,0)))</f>
        <v/>
      </c>
      <c r="G1776" s="269" t="str">
        <f t="shared" si="165"/>
        <v/>
      </c>
      <c r="H1776" s="208"/>
      <c r="I1776" s="53"/>
      <c r="J1776" s="209"/>
      <c r="K1776" s="271"/>
      <c r="L1776" s="37"/>
      <c r="M1776" s="218"/>
      <c r="N1776" s="124"/>
      <c r="O1776" s="211" t="str">
        <f t="shared" ca="1" si="166"/>
        <v/>
      </c>
      <c r="P1776" s="212" t="str">
        <f>IF(ISERROR(VLOOKUP(L1776,Paramètres!$A$38:$B$40,2,0)),"",VLOOKUP(L1776,Paramètres!$A$38:$B$40,2,0))</f>
        <v/>
      </c>
      <c r="Q1776" s="211" t="str">
        <f t="shared" ca="1" si="167"/>
        <v/>
      </c>
      <c r="R1776" s="211" t="str">
        <f t="shared" si="163"/>
        <v/>
      </c>
      <c r="S1776" s="213" t="str">
        <f t="shared" ca="1" si="164"/>
        <v/>
      </c>
      <c r="T1776" s="214" t="str">
        <f t="shared" ca="1" si="168"/>
        <v/>
      </c>
    </row>
    <row r="1777" spans="1:20" x14ac:dyDescent="0.25">
      <c r="A1777" s="119" t="s">
        <v>7346</v>
      </c>
      <c r="B1777" s="260"/>
      <c r="C1777" s="264" t="str">
        <f>IF(ISERROR(VLOOKUP(B1777,'Tous les abonnés'!$A$6:$I$5491,2,0)),"",VLOOKUP(B1777,'Tous les abonnés'!$A$6:$I$5491,2,0))</f>
        <v/>
      </c>
      <c r="D1777" s="26"/>
      <c r="E1777" s="265"/>
      <c r="F1777" s="207" t="str">
        <f>IF(ISERROR(IF(VLOOKUP(D1777,Paramètres!$C$17:$H$33,6,0)="oui","illimité",VLOOKUP(D1777,Paramètres!$C$17:$H$33,5,0))),"",IF(VLOOKUP(D1777,Paramètres!$C$17:$H$33,6,0)="oui","illimité",VLOOKUP(D1777,Paramètres!$C$17:$H$33,5,0)))</f>
        <v/>
      </c>
      <c r="G1777" s="269" t="str">
        <f t="shared" si="165"/>
        <v/>
      </c>
      <c r="H1777" s="208"/>
      <c r="I1777" s="53"/>
      <c r="J1777" s="209"/>
      <c r="K1777" s="271"/>
      <c r="L1777" s="37"/>
      <c r="M1777" s="218"/>
      <c r="N1777" s="124"/>
      <c r="O1777" s="211" t="str">
        <f t="shared" ca="1" si="166"/>
        <v/>
      </c>
      <c r="P1777" s="212" t="str">
        <f>IF(ISERROR(VLOOKUP(L1777,Paramètres!$A$38:$B$40,2,0)),"",VLOOKUP(L1777,Paramètres!$A$38:$B$40,2,0))</f>
        <v/>
      </c>
      <c r="Q1777" s="211" t="str">
        <f t="shared" ca="1" si="167"/>
        <v/>
      </c>
      <c r="R1777" s="211" t="str">
        <f t="shared" si="163"/>
        <v/>
      </c>
      <c r="S1777" s="213" t="str">
        <f t="shared" ca="1" si="164"/>
        <v/>
      </c>
      <c r="T1777" s="214" t="str">
        <f t="shared" ca="1" si="168"/>
        <v/>
      </c>
    </row>
    <row r="1778" spans="1:20" x14ac:dyDescent="0.25">
      <c r="A1778" s="119" t="s">
        <v>7347</v>
      </c>
      <c r="B1778" s="260"/>
      <c r="C1778" s="264" t="str">
        <f>IF(ISERROR(VLOOKUP(B1778,'Tous les abonnés'!$A$6:$I$5491,2,0)),"",VLOOKUP(B1778,'Tous les abonnés'!$A$6:$I$5491,2,0))</f>
        <v/>
      </c>
      <c r="D1778" s="26"/>
      <c r="E1778" s="265"/>
      <c r="F1778" s="207" t="str">
        <f>IF(ISERROR(IF(VLOOKUP(D1778,Paramètres!$C$17:$H$33,6,0)="oui","illimité",VLOOKUP(D1778,Paramètres!$C$17:$H$33,5,0))),"",IF(VLOOKUP(D1778,Paramètres!$C$17:$H$33,6,0)="oui","illimité",VLOOKUP(D1778,Paramètres!$C$17:$H$33,5,0)))</f>
        <v/>
      </c>
      <c r="G1778" s="269" t="str">
        <f t="shared" si="165"/>
        <v/>
      </c>
      <c r="H1778" s="208"/>
      <c r="I1778" s="53"/>
      <c r="J1778" s="209"/>
      <c r="K1778" s="271"/>
      <c r="L1778" s="37"/>
      <c r="M1778" s="218"/>
      <c r="N1778" s="124"/>
      <c r="O1778" s="211" t="str">
        <f t="shared" ca="1" si="166"/>
        <v/>
      </c>
      <c r="P1778" s="212" t="str">
        <f>IF(ISERROR(VLOOKUP(L1778,Paramètres!$A$38:$B$40,2,0)),"",VLOOKUP(L1778,Paramètres!$A$38:$B$40,2,0))</f>
        <v/>
      </c>
      <c r="Q1778" s="211" t="str">
        <f t="shared" ca="1" si="167"/>
        <v/>
      </c>
      <c r="R1778" s="211" t="str">
        <f t="shared" si="163"/>
        <v/>
      </c>
      <c r="S1778" s="213" t="str">
        <f t="shared" ca="1" si="164"/>
        <v/>
      </c>
      <c r="T1778" s="214" t="str">
        <f t="shared" ca="1" si="168"/>
        <v/>
      </c>
    </row>
    <row r="1779" spans="1:20" x14ac:dyDescent="0.25">
      <c r="A1779" s="119" t="s">
        <v>7348</v>
      </c>
      <c r="B1779" s="260"/>
      <c r="C1779" s="264" t="str">
        <f>IF(ISERROR(VLOOKUP(B1779,'Tous les abonnés'!$A$6:$I$5491,2,0)),"",VLOOKUP(B1779,'Tous les abonnés'!$A$6:$I$5491,2,0))</f>
        <v/>
      </c>
      <c r="D1779" s="26"/>
      <c r="E1779" s="265"/>
      <c r="F1779" s="207" t="str">
        <f>IF(ISERROR(IF(VLOOKUP(D1779,Paramètres!$C$17:$H$33,6,0)="oui","illimité",VLOOKUP(D1779,Paramètres!$C$17:$H$33,5,0))),"",IF(VLOOKUP(D1779,Paramètres!$C$17:$H$33,6,0)="oui","illimité",VLOOKUP(D1779,Paramètres!$C$17:$H$33,5,0)))</f>
        <v/>
      </c>
      <c r="G1779" s="269" t="str">
        <f t="shared" si="165"/>
        <v/>
      </c>
      <c r="H1779" s="208"/>
      <c r="I1779" s="53"/>
      <c r="J1779" s="209"/>
      <c r="K1779" s="271"/>
      <c r="L1779" s="37"/>
      <c r="M1779" s="218"/>
      <c r="N1779" s="124"/>
      <c r="O1779" s="211" t="str">
        <f t="shared" ca="1" si="166"/>
        <v/>
      </c>
      <c r="P1779" s="212" t="str">
        <f>IF(ISERROR(VLOOKUP(L1779,Paramètres!$A$38:$B$40,2,0)),"",VLOOKUP(L1779,Paramètres!$A$38:$B$40,2,0))</f>
        <v/>
      </c>
      <c r="Q1779" s="211" t="str">
        <f t="shared" ca="1" si="167"/>
        <v/>
      </c>
      <c r="R1779" s="211" t="str">
        <f t="shared" si="163"/>
        <v/>
      </c>
      <c r="S1779" s="213" t="str">
        <f t="shared" ca="1" si="164"/>
        <v/>
      </c>
      <c r="T1779" s="214" t="str">
        <f t="shared" ca="1" si="168"/>
        <v/>
      </c>
    </row>
    <row r="1780" spans="1:20" x14ac:dyDescent="0.25">
      <c r="A1780" s="119" t="s">
        <v>7349</v>
      </c>
      <c r="B1780" s="260"/>
      <c r="C1780" s="264" t="str">
        <f>IF(ISERROR(VLOOKUP(B1780,'Tous les abonnés'!$A$6:$I$5491,2,0)),"",VLOOKUP(B1780,'Tous les abonnés'!$A$6:$I$5491,2,0))</f>
        <v/>
      </c>
      <c r="D1780" s="26"/>
      <c r="E1780" s="265"/>
      <c r="F1780" s="207" t="str">
        <f>IF(ISERROR(IF(VLOOKUP(D1780,Paramètres!$C$17:$H$33,6,0)="oui","illimité",VLOOKUP(D1780,Paramètres!$C$17:$H$33,5,0))),"",IF(VLOOKUP(D1780,Paramètres!$C$17:$H$33,6,0)="oui","illimité",VLOOKUP(D1780,Paramètres!$C$17:$H$33,5,0)))</f>
        <v/>
      </c>
      <c r="G1780" s="269" t="str">
        <f t="shared" si="165"/>
        <v/>
      </c>
      <c r="H1780" s="208"/>
      <c r="I1780" s="53"/>
      <c r="J1780" s="209"/>
      <c r="K1780" s="271"/>
      <c r="L1780" s="37"/>
      <c r="M1780" s="218"/>
      <c r="N1780" s="124"/>
      <c r="O1780" s="211" t="str">
        <f t="shared" ca="1" si="166"/>
        <v/>
      </c>
      <c r="P1780" s="212" t="str">
        <f>IF(ISERROR(VLOOKUP(L1780,Paramètres!$A$38:$B$40,2,0)),"",VLOOKUP(L1780,Paramètres!$A$38:$B$40,2,0))</f>
        <v/>
      </c>
      <c r="Q1780" s="211" t="str">
        <f t="shared" ca="1" si="167"/>
        <v/>
      </c>
      <c r="R1780" s="211" t="str">
        <f t="shared" si="163"/>
        <v/>
      </c>
      <c r="S1780" s="213" t="str">
        <f t="shared" ca="1" si="164"/>
        <v/>
      </c>
      <c r="T1780" s="214" t="str">
        <f t="shared" ca="1" si="168"/>
        <v/>
      </c>
    </row>
    <row r="1781" spans="1:20" x14ac:dyDescent="0.25">
      <c r="A1781" s="119" t="s">
        <v>7350</v>
      </c>
      <c r="B1781" s="260"/>
      <c r="C1781" s="264" t="str">
        <f>IF(ISERROR(VLOOKUP(B1781,'Tous les abonnés'!$A$6:$I$5491,2,0)),"",VLOOKUP(B1781,'Tous les abonnés'!$A$6:$I$5491,2,0))</f>
        <v/>
      </c>
      <c r="D1781" s="26"/>
      <c r="E1781" s="265"/>
      <c r="F1781" s="207" t="str">
        <f>IF(ISERROR(IF(VLOOKUP(D1781,Paramètres!$C$17:$H$33,6,0)="oui","illimité",VLOOKUP(D1781,Paramètres!$C$17:$H$33,5,0))),"",IF(VLOOKUP(D1781,Paramètres!$C$17:$H$33,6,0)="oui","illimité",VLOOKUP(D1781,Paramètres!$C$17:$H$33,5,0)))</f>
        <v/>
      </c>
      <c r="G1781" s="269" t="str">
        <f t="shared" si="165"/>
        <v/>
      </c>
      <c r="H1781" s="208"/>
      <c r="I1781" s="53"/>
      <c r="J1781" s="209"/>
      <c r="K1781" s="271"/>
      <c r="L1781" s="37"/>
      <c r="M1781" s="218"/>
      <c r="N1781" s="124"/>
      <c r="O1781" s="211" t="str">
        <f t="shared" ca="1" si="166"/>
        <v/>
      </c>
      <c r="P1781" s="212" t="str">
        <f>IF(ISERROR(VLOOKUP(L1781,Paramètres!$A$38:$B$40,2,0)),"",VLOOKUP(L1781,Paramètres!$A$38:$B$40,2,0))</f>
        <v/>
      </c>
      <c r="Q1781" s="211" t="str">
        <f t="shared" ca="1" si="167"/>
        <v/>
      </c>
      <c r="R1781" s="211" t="str">
        <f t="shared" si="163"/>
        <v/>
      </c>
      <c r="S1781" s="213" t="str">
        <f t="shared" ca="1" si="164"/>
        <v/>
      </c>
      <c r="T1781" s="214" t="str">
        <f t="shared" ca="1" si="168"/>
        <v/>
      </c>
    </row>
    <row r="1782" spans="1:20" x14ac:dyDescent="0.25">
      <c r="A1782" s="119" t="s">
        <v>7351</v>
      </c>
      <c r="B1782" s="260"/>
      <c r="C1782" s="264" t="str">
        <f>IF(ISERROR(VLOOKUP(B1782,'Tous les abonnés'!$A$6:$I$5491,2,0)),"",VLOOKUP(B1782,'Tous les abonnés'!$A$6:$I$5491,2,0))</f>
        <v/>
      </c>
      <c r="D1782" s="26"/>
      <c r="E1782" s="265"/>
      <c r="F1782" s="207" t="str">
        <f>IF(ISERROR(IF(VLOOKUP(D1782,Paramètres!$C$17:$H$33,6,0)="oui","illimité",VLOOKUP(D1782,Paramètres!$C$17:$H$33,5,0))),"",IF(VLOOKUP(D1782,Paramètres!$C$17:$H$33,6,0)="oui","illimité",VLOOKUP(D1782,Paramètres!$C$17:$H$33,5,0)))</f>
        <v/>
      </c>
      <c r="G1782" s="269" t="str">
        <f t="shared" si="165"/>
        <v/>
      </c>
      <c r="H1782" s="208"/>
      <c r="I1782" s="53"/>
      <c r="J1782" s="209"/>
      <c r="K1782" s="271"/>
      <c r="L1782" s="37"/>
      <c r="M1782" s="218"/>
      <c r="N1782" s="124"/>
      <c r="O1782" s="211" t="str">
        <f t="shared" ca="1" si="166"/>
        <v/>
      </c>
      <c r="P1782" s="212" t="str">
        <f>IF(ISERROR(VLOOKUP(L1782,Paramètres!$A$38:$B$40,2,0)),"",VLOOKUP(L1782,Paramètres!$A$38:$B$40,2,0))</f>
        <v/>
      </c>
      <c r="Q1782" s="211" t="str">
        <f t="shared" ca="1" si="167"/>
        <v/>
      </c>
      <c r="R1782" s="211" t="str">
        <f t="shared" si="163"/>
        <v/>
      </c>
      <c r="S1782" s="213" t="str">
        <f t="shared" ca="1" si="164"/>
        <v/>
      </c>
      <c r="T1782" s="214" t="str">
        <f t="shared" ca="1" si="168"/>
        <v/>
      </c>
    </row>
    <row r="1783" spans="1:20" x14ac:dyDescent="0.25">
      <c r="A1783" s="119" t="s">
        <v>7352</v>
      </c>
      <c r="B1783" s="260"/>
      <c r="C1783" s="264" t="str">
        <f>IF(ISERROR(VLOOKUP(B1783,'Tous les abonnés'!$A$6:$I$5491,2,0)),"",VLOOKUP(B1783,'Tous les abonnés'!$A$6:$I$5491,2,0))</f>
        <v/>
      </c>
      <c r="D1783" s="26"/>
      <c r="E1783" s="265"/>
      <c r="F1783" s="207" t="str">
        <f>IF(ISERROR(IF(VLOOKUP(D1783,Paramètres!$C$17:$H$33,6,0)="oui","illimité",VLOOKUP(D1783,Paramètres!$C$17:$H$33,5,0))),"",IF(VLOOKUP(D1783,Paramètres!$C$17:$H$33,6,0)="oui","illimité",VLOOKUP(D1783,Paramètres!$C$17:$H$33,5,0)))</f>
        <v/>
      </c>
      <c r="G1783" s="269" t="str">
        <f t="shared" si="165"/>
        <v/>
      </c>
      <c r="H1783" s="208"/>
      <c r="I1783" s="53"/>
      <c r="J1783" s="209"/>
      <c r="K1783" s="271"/>
      <c r="L1783" s="37"/>
      <c r="M1783" s="218"/>
      <c r="N1783" s="124"/>
      <c r="O1783" s="211" t="str">
        <f t="shared" ca="1" si="166"/>
        <v/>
      </c>
      <c r="P1783" s="212" t="str">
        <f>IF(ISERROR(VLOOKUP(L1783,Paramètres!$A$38:$B$40,2,0)),"",VLOOKUP(L1783,Paramètres!$A$38:$B$40,2,0))</f>
        <v/>
      </c>
      <c r="Q1783" s="211" t="str">
        <f t="shared" ca="1" si="167"/>
        <v/>
      </c>
      <c r="R1783" s="211" t="str">
        <f t="shared" si="163"/>
        <v/>
      </c>
      <c r="S1783" s="213" t="str">
        <f t="shared" ca="1" si="164"/>
        <v/>
      </c>
      <c r="T1783" s="214" t="str">
        <f t="shared" ca="1" si="168"/>
        <v/>
      </c>
    </row>
    <row r="1784" spans="1:20" x14ac:dyDescent="0.25">
      <c r="A1784" s="119" t="s">
        <v>7353</v>
      </c>
      <c r="B1784" s="260"/>
      <c r="C1784" s="264" t="str">
        <f>IF(ISERROR(VLOOKUP(B1784,'Tous les abonnés'!$A$6:$I$5491,2,0)),"",VLOOKUP(B1784,'Tous les abonnés'!$A$6:$I$5491,2,0))</f>
        <v/>
      </c>
      <c r="D1784" s="26"/>
      <c r="E1784" s="265"/>
      <c r="F1784" s="207" t="str">
        <f>IF(ISERROR(IF(VLOOKUP(D1784,Paramètres!$C$17:$H$33,6,0)="oui","illimité",VLOOKUP(D1784,Paramètres!$C$17:$H$33,5,0))),"",IF(VLOOKUP(D1784,Paramètres!$C$17:$H$33,6,0)="oui","illimité",VLOOKUP(D1784,Paramètres!$C$17:$H$33,5,0)))</f>
        <v/>
      </c>
      <c r="G1784" s="269" t="str">
        <f t="shared" si="165"/>
        <v/>
      </c>
      <c r="H1784" s="208"/>
      <c r="I1784" s="53"/>
      <c r="J1784" s="209"/>
      <c r="K1784" s="271"/>
      <c r="L1784" s="37"/>
      <c r="M1784" s="218"/>
      <c r="N1784" s="124"/>
      <c r="O1784" s="211" t="str">
        <f t="shared" ca="1" si="166"/>
        <v/>
      </c>
      <c r="P1784" s="212" t="str">
        <f>IF(ISERROR(VLOOKUP(L1784,Paramètres!$A$38:$B$40,2,0)),"",VLOOKUP(L1784,Paramètres!$A$38:$B$40,2,0))</f>
        <v/>
      </c>
      <c r="Q1784" s="211" t="str">
        <f t="shared" ca="1" si="167"/>
        <v/>
      </c>
      <c r="R1784" s="211" t="str">
        <f t="shared" si="163"/>
        <v/>
      </c>
      <c r="S1784" s="213" t="str">
        <f t="shared" ca="1" si="164"/>
        <v/>
      </c>
      <c r="T1784" s="214" t="str">
        <f t="shared" ca="1" si="168"/>
        <v/>
      </c>
    </row>
    <row r="1785" spans="1:20" x14ac:dyDescent="0.25">
      <c r="A1785" s="119" t="s">
        <v>7354</v>
      </c>
      <c r="B1785" s="260"/>
      <c r="C1785" s="264" t="str">
        <f>IF(ISERROR(VLOOKUP(B1785,'Tous les abonnés'!$A$6:$I$5491,2,0)),"",VLOOKUP(B1785,'Tous les abonnés'!$A$6:$I$5491,2,0))</f>
        <v/>
      </c>
      <c r="D1785" s="26"/>
      <c r="E1785" s="265"/>
      <c r="F1785" s="207" t="str">
        <f>IF(ISERROR(IF(VLOOKUP(D1785,Paramètres!$C$17:$H$33,6,0)="oui","illimité",VLOOKUP(D1785,Paramètres!$C$17:$H$33,5,0))),"",IF(VLOOKUP(D1785,Paramètres!$C$17:$H$33,6,0)="oui","illimité",VLOOKUP(D1785,Paramètres!$C$17:$H$33,5,0)))</f>
        <v/>
      </c>
      <c r="G1785" s="269" t="str">
        <f t="shared" si="165"/>
        <v/>
      </c>
      <c r="H1785" s="208"/>
      <c r="I1785" s="53"/>
      <c r="J1785" s="209"/>
      <c r="K1785" s="271"/>
      <c r="L1785" s="37"/>
      <c r="M1785" s="218"/>
      <c r="N1785" s="124"/>
      <c r="O1785" s="211" t="str">
        <f t="shared" ca="1" si="166"/>
        <v/>
      </c>
      <c r="P1785" s="212" t="str">
        <f>IF(ISERROR(VLOOKUP(L1785,Paramètres!$A$38:$B$40,2,0)),"",VLOOKUP(L1785,Paramètres!$A$38:$B$40,2,0))</f>
        <v/>
      </c>
      <c r="Q1785" s="211" t="str">
        <f t="shared" ca="1" si="167"/>
        <v/>
      </c>
      <c r="R1785" s="211" t="str">
        <f t="shared" si="163"/>
        <v/>
      </c>
      <c r="S1785" s="213" t="str">
        <f t="shared" ca="1" si="164"/>
        <v/>
      </c>
      <c r="T1785" s="214" t="str">
        <f t="shared" ca="1" si="168"/>
        <v/>
      </c>
    </row>
    <row r="1786" spans="1:20" x14ac:dyDescent="0.25">
      <c r="A1786" s="119" t="s">
        <v>7355</v>
      </c>
      <c r="B1786" s="260"/>
      <c r="C1786" s="264" t="str">
        <f>IF(ISERROR(VLOOKUP(B1786,'Tous les abonnés'!$A$6:$I$5491,2,0)),"",VLOOKUP(B1786,'Tous les abonnés'!$A$6:$I$5491,2,0))</f>
        <v/>
      </c>
      <c r="D1786" s="26"/>
      <c r="E1786" s="265"/>
      <c r="F1786" s="207" t="str">
        <f>IF(ISERROR(IF(VLOOKUP(D1786,Paramètres!$C$17:$H$33,6,0)="oui","illimité",VLOOKUP(D1786,Paramètres!$C$17:$H$33,5,0))),"",IF(VLOOKUP(D1786,Paramètres!$C$17:$H$33,6,0)="oui","illimité",VLOOKUP(D1786,Paramètres!$C$17:$H$33,5,0)))</f>
        <v/>
      </c>
      <c r="G1786" s="269" t="str">
        <f t="shared" si="165"/>
        <v/>
      </c>
      <c r="H1786" s="208"/>
      <c r="I1786" s="53"/>
      <c r="J1786" s="209"/>
      <c r="K1786" s="271"/>
      <c r="L1786" s="37"/>
      <c r="M1786" s="218"/>
      <c r="N1786" s="124"/>
      <c r="O1786" s="211" t="str">
        <f t="shared" ca="1" si="166"/>
        <v/>
      </c>
      <c r="P1786" s="212" t="str">
        <f>IF(ISERROR(VLOOKUP(L1786,Paramètres!$A$38:$B$40,2,0)),"",VLOOKUP(L1786,Paramètres!$A$38:$B$40,2,0))</f>
        <v/>
      </c>
      <c r="Q1786" s="211" t="str">
        <f t="shared" ca="1" si="167"/>
        <v/>
      </c>
      <c r="R1786" s="211" t="str">
        <f t="shared" si="163"/>
        <v/>
      </c>
      <c r="S1786" s="213" t="str">
        <f t="shared" ca="1" si="164"/>
        <v/>
      </c>
      <c r="T1786" s="214" t="str">
        <f t="shared" ca="1" si="168"/>
        <v/>
      </c>
    </row>
    <row r="1787" spans="1:20" x14ac:dyDescent="0.25">
      <c r="A1787" s="119" t="s">
        <v>7356</v>
      </c>
      <c r="B1787" s="260"/>
      <c r="C1787" s="264" t="str">
        <f>IF(ISERROR(VLOOKUP(B1787,'Tous les abonnés'!$A$6:$I$5491,2,0)),"",VLOOKUP(B1787,'Tous les abonnés'!$A$6:$I$5491,2,0))</f>
        <v/>
      </c>
      <c r="D1787" s="26"/>
      <c r="E1787" s="265"/>
      <c r="F1787" s="207" t="str">
        <f>IF(ISERROR(IF(VLOOKUP(D1787,Paramètres!$C$17:$H$33,6,0)="oui","illimité",VLOOKUP(D1787,Paramètres!$C$17:$H$33,5,0))),"",IF(VLOOKUP(D1787,Paramètres!$C$17:$H$33,6,0)="oui","illimité",VLOOKUP(D1787,Paramètres!$C$17:$H$33,5,0)))</f>
        <v/>
      </c>
      <c r="G1787" s="269" t="str">
        <f t="shared" si="165"/>
        <v/>
      </c>
      <c r="H1787" s="208"/>
      <c r="I1787" s="53"/>
      <c r="J1787" s="209"/>
      <c r="K1787" s="271"/>
      <c r="L1787" s="37"/>
      <c r="M1787" s="218"/>
      <c r="N1787" s="124"/>
      <c r="O1787" s="211" t="str">
        <f t="shared" ca="1" si="166"/>
        <v/>
      </c>
      <c r="P1787" s="212" t="str">
        <f>IF(ISERROR(VLOOKUP(L1787,Paramètres!$A$38:$B$40,2,0)),"",VLOOKUP(L1787,Paramètres!$A$38:$B$40,2,0))</f>
        <v/>
      </c>
      <c r="Q1787" s="211" t="str">
        <f t="shared" ca="1" si="167"/>
        <v/>
      </c>
      <c r="R1787" s="211" t="str">
        <f t="shared" si="163"/>
        <v/>
      </c>
      <c r="S1787" s="213" t="str">
        <f t="shared" ca="1" si="164"/>
        <v/>
      </c>
      <c r="T1787" s="214" t="str">
        <f t="shared" ca="1" si="168"/>
        <v/>
      </c>
    </row>
    <row r="1788" spans="1:20" x14ac:dyDescent="0.25">
      <c r="A1788" s="119" t="s">
        <v>7357</v>
      </c>
      <c r="B1788" s="260"/>
      <c r="C1788" s="264" t="str">
        <f>IF(ISERROR(VLOOKUP(B1788,'Tous les abonnés'!$A$6:$I$5491,2,0)),"",VLOOKUP(B1788,'Tous les abonnés'!$A$6:$I$5491,2,0))</f>
        <v/>
      </c>
      <c r="D1788" s="26"/>
      <c r="E1788" s="265"/>
      <c r="F1788" s="207" t="str">
        <f>IF(ISERROR(IF(VLOOKUP(D1788,Paramètres!$C$17:$H$33,6,0)="oui","illimité",VLOOKUP(D1788,Paramètres!$C$17:$H$33,5,0))),"",IF(VLOOKUP(D1788,Paramètres!$C$17:$H$33,6,0)="oui","illimité",VLOOKUP(D1788,Paramètres!$C$17:$H$33,5,0)))</f>
        <v/>
      </c>
      <c r="G1788" s="269" t="str">
        <f t="shared" si="165"/>
        <v/>
      </c>
      <c r="H1788" s="208"/>
      <c r="I1788" s="53"/>
      <c r="J1788" s="209"/>
      <c r="K1788" s="271"/>
      <c r="L1788" s="37"/>
      <c r="M1788" s="218"/>
      <c r="N1788" s="124"/>
      <c r="O1788" s="211" t="str">
        <f t="shared" ca="1" si="166"/>
        <v/>
      </c>
      <c r="P1788" s="212" t="str">
        <f>IF(ISERROR(VLOOKUP(L1788,Paramètres!$A$38:$B$40,2,0)),"",VLOOKUP(L1788,Paramètres!$A$38:$B$40,2,0))</f>
        <v/>
      </c>
      <c r="Q1788" s="211" t="str">
        <f t="shared" ca="1" si="167"/>
        <v/>
      </c>
      <c r="R1788" s="211" t="str">
        <f t="shared" si="163"/>
        <v/>
      </c>
      <c r="S1788" s="213" t="str">
        <f t="shared" ca="1" si="164"/>
        <v/>
      </c>
      <c r="T1788" s="214" t="str">
        <f t="shared" ca="1" si="168"/>
        <v/>
      </c>
    </row>
    <row r="1789" spans="1:20" x14ac:dyDescent="0.25">
      <c r="A1789" s="119" t="s">
        <v>7358</v>
      </c>
      <c r="B1789" s="260"/>
      <c r="C1789" s="264" t="str">
        <f>IF(ISERROR(VLOOKUP(B1789,'Tous les abonnés'!$A$6:$I$5491,2,0)),"",VLOOKUP(B1789,'Tous les abonnés'!$A$6:$I$5491,2,0))</f>
        <v/>
      </c>
      <c r="D1789" s="26"/>
      <c r="E1789" s="265"/>
      <c r="F1789" s="207" t="str">
        <f>IF(ISERROR(IF(VLOOKUP(D1789,Paramètres!$C$17:$H$33,6,0)="oui","illimité",VLOOKUP(D1789,Paramètres!$C$17:$H$33,5,0))),"",IF(VLOOKUP(D1789,Paramètres!$C$17:$H$33,6,0)="oui","illimité",VLOOKUP(D1789,Paramètres!$C$17:$H$33,5,0)))</f>
        <v/>
      </c>
      <c r="G1789" s="269" t="str">
        <f t="shared" si="165"/>
        <v/>
      </c>
      <c r="H1789" s="208"/>
      <c r="I1789" s="53"/>
      <c r="J1789" s="209"/>
      <c r="K1789" s="271"/>
      <c r="L1789" s="37"/>
      <c r="M1789" s="218"/>
      <c r="N1789" s="124"/>
      <c r="O1789" s="211" t="str">
        <f t="shared" ca="1" si="166"/>
        <v/>
      </c>
      <c r="P1789" s="212" t="str">
        <f>IF(ISERROR(VLOOKUP(L1789,Paramètres!$A$38:$B$40,2,0)),"",VLOOKUP(L1789,Paramètres!$A$38:$B$40,2,0))</f>
        <v/>
      </c>
      <c r="Q1789" s="211" t="str">
        <f t="shared" ca="1" si="167"/>
        <v/>
      </c>
      <c r="R1789" s="211" t="str">
        <f t="shared" si="163"/>
        <v/>
      </c>
      <c r="S1789" s="213" t="str">
        <f t="shared" ca="1" si="164"/>
        <v/>
      </c>
      <c r="T1789" s="214" t="str">
        <f t="shared" ca="1" si="168"/>
        <v/>
      </c>
    </row>
    <row r="1790" spans="1:20" x14ac:dyDescent="0.25">
      <c r="A1790" s="119" t="s">
        <v>7359</v>
      </c>
      <c r="B1790" s="260"/>
      <c r="C1790" s="264" t="str">
        <f>IF(ISERROR(VLOOKUP(B1790,'Tous les abonnés'!$A$6:$I$5491,2,0)),"",VLOOKUP(B1790,'Tous les abonnés'!$A$6:$I$5491,2,0))</f>
        <v/>
      </c>
      <c r="D1790" s="26"/>
      <c r="E1790" s="265"/>
      <c r="F1790" s="207" t="str">
        <f>IF(ISERROR(IF(VLOOKUP(D1790,Paramètres!$C$17:$H$33,6,0)="oui","illimité",VLOOKUP(D1790,Paramètres!$C$17:$H$33,5,0))),"",IF(VLOOKUP(D1790,Paramètres!$C$17:$H$33,6,0)="oui","illimité",VLOOKUP(D1790,Paramètres!$C$17:$H$33,5,0)))</f>
        <v/>
      </c>
      <c r="G1790" s="269" t="str">
        <f t="shared" si="165"/>
        <v/>
      </c>
      <c r="H1790" s="208"/>
      <c r="I1790" s="53"/>
      <c r="J1790" s="209"/>
      <c r="K1790" s="271"/>
      <c r="L1790" s="37"/>
      <c r="M1790" s="218"/>
      <c r="N1790" s="124"/>
      <c r="O1790" s="211" t="str">
        <f t="shared" ca="1" si="166"/>
        <v/>
      </c>
      <c r="P1790" s="212" t="str">
        <f>IF(ISERROR(VLOOKUP(L1790,Paramètres!$A$38:$B$40,2,0)),"",VLOOKUP(L1790,Paramètres!$A$38:$B$40,2,0))</f>
        <v/>
      </c>
      <c r="Q1790" s="211" t="str">
        <f t="shared" ca="1" si="167"/>
        <v/>
      </c>
      <c r="R1790" s="211" t="str">
        <f t="shared" si="163"/>
        <v/>
      </c>
      <c r="S1790" s="213" t="str">
        <f t="shared" ca="1" si="164"/>
        <v/>
      </c>
      <c r="T1790" s="214" t="str">
        <f t="shared" ca="1" si="168"/>
        <v/>
      </c>
    </row>
    <row r="1791" spans="1:20" x14ac:dyDescent="0.25">
      <c r="A1791" s="119" t="s">
        <v>7360</v>
      </c>
      <c r="B1791" s="260"/>
      <c r="C1791" s="264" t="str">
        <f>IF(ISERROR(VLOOKUP(B1791,'Tous les abonnés'!$A$6:$I$5491,2,0)),"",VLOOKUP(B1791,'Tous les abonnés'!$A$6:$I$5491,2,0))</f>
        <v/>
      </c>
      <c r="D1791" s="26"/>
      <c r="E1791" s="265"/>
      <c r="F1791" s="207" t="str">
        <f>IF(ISERROR(IF(VLOOKUP(D1791,Paramètres!$C$17:$H$33,6,0)="oui","illimité",VLOOKUP(D1791,Paramètres!$C$17:$H$33,5,0))),"",IF(VLOOKUP(D1791,Paramètres!$C$17:$H$33,6,0)="oui","illimité",VLOOKUP(D1791,Paramètres!$C$17:$H$33,5,0)))</f>
        <v/>
      </c>
      <c r="G1791" s="269" t="str">
        <f t="shared" si="165"/>
        <v/>
      </c>
      <c r="H1791" s="208"/>
      <c r="I1791" s="53"/>
      <c r="J1791" s="209"/>
      <c r="K1791" s="271"/>
      <c r="L1791" s="37"/>
      <c r="M1791" s="218"/>
      <c r="N1791" s="124"/>
      <c r="O1791" s="211" t="str">
        <f t="shared" ca="1" si="166"/>
        <v/>
      </c>
      <c r="P1791" s="212" t="str">
        <f>IF(ISERROR(VLOOKUP(L1791,Paramètres!$A$38:$B$40,2,0)),"",VLOOKUP(L1791,Paramètres!$A$38:$B$40,2,0))</f>
        <v/>
      </c>
      <c r="Q1791" s="211" t="str">
        <f t="shared" ca="1" si="167"/>
        <v/>
      </c>
      <c r="R1791" s="211" t="str">
        <f t="shared" si="163"/>
        <v/>
      </c>
      <c r="S1791" s="213" t="str">
        <f t="shared" ca="1" si="164"/>
        <v/>
      </c>
      <c r="T1791" s="214" t="str">
        <f t="shared" ca="1" si="168"/>
        <v/>
      </c>
    </row>
    <row r="1792" spans="1:20" x14ac:dyDescent="0.25">
      <c r="A1792" s="119" t="s">
        <v>7361</v>
      </c>
      <c r="B1792" s="260"/>
      <c r="C1792" s="264" t="str">
        <f>IF(ISERROR(VLOOKUP(B1792,'Tous les abonnés'!$A$6:$I$5491,2,0)),"",VLOOKUP(B1792,'Tous les abonnés'!$A$6:$I$5491,2,0))</f>
        <v/>
      </c>
      <c r="D1792" s="26"/>
      <c r="E1792" s="265"/>
      <c r="F1792" s="207" t="str">
        <f>IF(ISERROR(IF(VLOOKUP(D1792,Paramètres!$C$17:$H$33,6,0)="oui","illimité",VLOOKUP(D1792,Paramètres!$C$17:$H$33,5,0))),"",IF(VLOOKUP(D1792,Paramètres!$C$17:$H$33,6,0)="oui","illimité",VLOOKUP(D1792,Paramètres!$C$17:$H$33,5,0)))</f>
        <v/>
      </c>
      <c r="G1792" s="269" t="str">
        <f t="shared" si="165"/>
        <v/>
      </c>
      <c r="H1792" s="208"/>
      <c r="I1792" s="53"/>
      <c r="J1792" s="209"/>
      <c r="K1792" s="271"/>
      <c r="L1792" s="37"/>
      <c r="M1792" s="218"/>
      <c r="N1792" s="124"/>
      <c r="O1792" s="211" t="str">
        <f t="shared" ca="1" si="166"/>
        <v/>
      </c>
      <c r="P1792" s="212" t="str">
        <f>IF(ISERROR(VLOOKUP(L1792,Paramètres!$A$38:$B$40,2,0)),"",VLOOKUP(L1792,Paramètres!$A$38:$B$40,2,0))</f>
        <v/>
      </c>
      <c r="Q1792" s="211" t="str">
        <f t="shared" ca="1" si="167"/>
        <v/>
      </c>
      <c r="R1792" s="211" t="str">
        <f t="shared" si="163"/>
        <v/>
      </c>
      <c r="S1792" s="213" t="str">
        <f t="shared" ca="1" si="164"/>
        <v/>
      </c>
      <c r="T1792" s="214" t="str">
        <f t="shared" ca="1" si="168"/>
        <v/>
      </c>
    </row>
    <row r="1793" spans="1:20" x14ac:dyDescent="0.25">
      <c r="A1793" s="119" t="s">
        <v>7362</v>
      </c>
      <c r="B1793" s="260"/>
      <c r="C1793" s="264" t="str">
        <f>IF(ISERROR(VLOOKUP(B1793,'Tous les abonnés'!$A$6:$I$5491,2,0)),"",VLOOKUP(B1793,'Tous les abonnés'!$A$6:$I$5491,2,0))</f>
        <v/>
      </c>
      <c r="D1793" s="26"/>
      <c r="E1793" s="265"/>
      <c r="F1793" s="207" t="str">
        <f>IF(ISERROR(IF(VLOOKUP(D1793,Paramètres!$C$17:$H$33,6,0)="oui","illimité",VLOOKUP(D1793,Paramètres!$C$17:$H$33,5,0))),"",IF(VLOOKUP(D1793,Paramètres!$C$17:$H$33,6,0)="oui","illimité",VLOOKUP(D1793,Paramètres!$C$17:$H$33,5,0)))</f>
        <v/>
      </c>
      <c r="G1793" s="269" t="str">
        <f t="shared" si="165"/>
        <v/>
      </c>
      <c r="H1793" s="208"/>
      <c r="I1793" s="53"/>
      <c r="J1793" s="209"/>
      <c r="K1793" s="271"/>
      <c r="L1793" s="37"/>
      <c r="M1793" s="218"/>
      <c r="N1793" s="124"/>
      <c r="O1793" s="211" t="str">
        <f t="shared" ca="1" si="166"/>
        <v/>
      </c>
      <c r="P1793" s="212" t="str">
        <f>IF(ISERROR(VLOOKUP(L1793,Paramètres!$A$38:$B$40,2,0)),"",VLOOKUP(L1793,Paramètres!$A$38:$B$40,2,0))</f>
        <v/>
      </c>
      <c r="Q1793" s="211" t="str">
        <f t="shared" ca="1" si="167"/>
        <v/>
      </c>
      <c r="R1793" s="211" t="str">
        <f t="shared" si="163"/>
        <v/>
      </c>
      <c r="S1793" s="213" t="str">
        <f t="shared" ca="1" si="164"/>
        <v/>
      </c>
      <c r="T1793" s="214" t="str">
        <f t="shared" ca="1" si="168"/>
        <v/>
      </c>
    </row>
    <row r="1794" spans="1:20" x14ac:dyDescent="0.25">
      <c r="A1794" s="119" t="s">
        <v>7363</v>
      </c>
      <c r="B1794" s="260"/>
      <c r="C1794" s="264" t="str">
        <f>IF(ISERROR(VLOOKUP(B1794,'Tous les abonnés'!$A$6:$I$5491,2,0)),"",VLOOKUP(B1794,'Tous les abonnés'!$A$6:$I$5491,2,0))</f>
        <v/>
      </c>
      <c r="D1794" s="26"/>
      <c r="E1794" s="265"/>
      <c r="F1794" s="207" t="str">
        <f>IF(ISERROR(IF(VLOOKUP(D1794,Paramètres!$C$17:$H$33,6,0)="oui","illimité",VLOOKUP(D1794,Paramètres!$C$17:$H$33,5,0))),"",IF(VLOOKUP(D1794,Paramètres!$C$17:$H$33,6,0)="oui","illimité",VLOOKUP(D1794,Paramètres!$C$17:$H$33,5,0)))</f>
        <v/>
      </c>
      <c r="G1794" s="269" t="str">
        <f t="shared" si="165"/>
        <v/>
      </c>
      <c r="H1794" s="208"/>
      <c r="I1794" s="53"/>
      <c r="J1794" s="209"/>
      <c r="K1794" s="271"/>
      <c r="L1794" s="37"/>
      <c r="M1794" s="218"/>
      <c r="N1794" s="124"/>
      <c r="O1794" s="211" t="str">
        <f t="shared" ca="1" si="166"/>
        <v/>
      </c>
      <c r="P1794" s="212" t="str">
        <f>IF(ISERROR(VLOOKUP(L1794,Paramètres!$A$38:$B$40,2,0)),"",VLOOKUP(L1794,Paramètres!$A$38:$B$40,2,0))</f>
        <v/>
      </c>
      <c r="Q1794" s="211" t="str">
        <f t="shared" ca="1" si="167"/>
        <v/>
      </c>
      <c r="R1794" s="211" t="str">
        <f t="shared" si="163"/>
        <v/>
      </c>
      <c r="S1794" s="213" t="str">
        <f t="shared" ca="1" si="164"/>
        <v/>
      </c>
      <c r="T1794" s="214" t="str">
        <f t="shared" ca="1" si="168"/>
        <v/>
      </c>
    </row>
    <row r="1795" spans="1:20" x14ac:dyDescent="0.25">
      <c r="A1795" s="119" t="s">
        <v>7364</v>
      </c>
      <c r="B1795" s="260"/>
      <c r="C1795" s="264" t="str">
        <f>IF(ISERROR(VLOOKUP(B1795,'Tous les abonnés'!$A$6:$I$5491,2,0)),"",VLOOKUP(B1795,'Tous les abonnés'!$A$6:$I$5491,2,0))</f>
        <v/>
      </c>
      <c r="D1795" s="26"/>
      <c r="E1795" s="265"/>
      <c r="F1795" s="207" t="str">
        <f>IF(ISERROR(IF(VLOOKUP(D1795,Paramètres!$C$17:$H$33,6,0)="oui","illimité",VLOOKUP(D1795,Paramètres!$C$17:$H$33,5,0))),"",IF(VLOOKUP(D1795,Paramètres!$C$17:$H$33,6,0)="oui","illimité",VLOOKUP(D1795,Paramètres!$C$17:$H$33,5,0)))</f>
        <v/>
      </c>
      <c r="G1795" s="269" t="str">
        <f t="shared" si="165"/>
        <v/>
      </c>
      <c r="H1795" s="208"/>
      <c r="I1795" s="53"/>
      <c r="J1795" s="209"/>
      <c r="K1795" s="271"/>
      <c r="L1795" s="37"/>
      <c r="M1795" s="218"/>
      <c r="N1795" s="124"/>
      <c r="O1795" s="211" t="str">
        <f t="shared" ca="1" si="166"/>
        <v/>
      </c>
      <c r="P1795" s="212" t="str">
        <f>IF(ISERROR(VLOOKUP(L1795,Paramètres!$A$38:$B$40,2,0)),"",VLOOKUP(L1795,Paramètres!$A$38:$B$40,2,0))</f>
        <v/>
      </c>
      <c r="Q1795" s="211" t="str">
        <f t="shared" ca="1" si="167"/>
        <v/>
      </c>
      <c r="R1795" s="211" t="str">
        <f t="shared" si="163"/>
        <v/>
      </c>
      <c r="S1795" s="213" t="str">
        <f t="shared" ca="1" si="164"/>
        <v/>
      </c>
      <c r="T1795" s="214" t="str">
        <f t="shared" ca="1" si="168"/>
        <v/>
      </c>
    </row>
    <row r="1796" spans="1:20" x14ac:dyDescent="0.25">
      <c r="A1796" s="119" t="s">
        <v>7365</v>
      </c>
      <c r="B1796" s="260"/>
      <c r="C1796" s="264" t="str">
        <f>IF(ISERROR(VLOOKUP(B1796,'Tous les abonnés'!$A$6:$I$5491,2,0)),"",VLOOKUP(B1796,'Tous les abonnés'!$A$6:$I$5491,2,0))</f>
        <v/>
      </c>
      <c r="D1796" s="26"/>
      <c r="E1796" s="265"/>
      <c r="F1796" s="207" t="str">
        <f>IF(ISERROR(IF(VLOOKUP(D1796,Paramètres!$C$17:$H$33,6,0)="oui","illimité",VLOOKUP(D1796,Paramètres!$C$17:$H$33,5,0))),"",IF(VLOOKUP(D1796,Paramètres!$C$17:$H$33,6,0)="oui","illimité",VLOOKUP(D1796,Paramètres!$C$17:$H$33,5,0)))</f>
        <v/>
      </c>
      <c r="G1796" s="269" t="str">
        <f t="shared" si="165"/>
        <v/>
      </c>
      <c r="H1796" s="208"/>
      <c r="I1796" s="53"/>
      <c r="J1796" s="209"/>
      <c r="K1796" s="271"/>
      <c r="L1796" s="37"/>
      <c r="M1796" s="218"/>
      <c r="N1796" s="124"/>
      <c r="O1796" s="211" t="str">
        <f t="shared" ca="1" si="166"/>
        <v/>
      </c>
      <c r="P1796" s="212" t="str">
        <f>IF(ISERROR(VLOOKUP(L1796,Paramètres!$A$38:$B$40,2,0)),"",VLOOKUP(L1796,Paramètres!$A$38:$B$40,2,0))</f>
        <v/>
      </c>
      <c r="Q1796" s="211" t="str">
        <f t="shared" ca="1" si="167"/>
        <v/>
      </c>
      <c r="R1796" s="211" t="str">
        <f t="shared" si="163"/>
        <v/>
      </c>
      <c r="S1796" s="213" t="str">
        <f t="shared" ca="1" si="164"/>
        <v/>
      </c>
      <c r="T1796" s="214" t="str">
        <f t="shared" ca="1" si="168"/>
        <v/>
      </c>
    </row>
    <row r="1797" spans="1:20" x14ac:dyDescent="0.25">
      <c r="A1797" s="119" t="s">
        <v>7366</v>
      </c>
      <c r="B1797" s="260"/>
      <c r="C1797" s="264" t="str">
        <f>IF(ISERROR(VLOOKUP(B1797,'Tous les abonnés'!$A$6:$I$5491,2,0)),"",VLOOKUP(B1797,'Tous les abonnés'!$A$6:$I$5491,2,0))</f>
        <v/>
      </c>
      <c r="D1797" s="26"/>
      <c r="E1797" s="265"/>
      <c r="F1797" s="207" t="str">
        <f>IF(ISERROR(IF(VLOOKUP(D1797,Paramètres!$C$17:$H$33,6,0)="oui","illimité",VLOOKUP(D1797,Paramètres!$C$17:$H$33,5,0))),"",IF(VLOOKUP(D1797,Paramètres!$C$17:$H$33,6,0)="oui","illimité",VLOOKUP(D1797,Paramètres!$C$17:$H$33,5,0)))</f>
        <v/>
      </c>
      <c r="G1797" s="269" t="str">
        <f t="shared" si="165"/>
        <v/>
      </c>
      <c r="H1797" s="208"/>
      <c r="I1797" s="53"/>
      <c r="J1797" s="209"/>
      <c r="K1797" s="271"/>
      <c r="L1797" s="37"/>
      <c r="M1797" s="218"/>
      <c r="N1797" s="124"/>
      <c r="O1797" s="211" t="str">
        <f t="shared" ca="1" si="166"/>
        <v/>
      </c>
      <c r="P1797" s="212" t="str">
        <f>IF(ISERROR(VLOOKUP(L1797,Paramètres!$A$38:$B$40,2,0)),"",VLOOKUP(L1797,Paramètres!$A$38:$B$40,2,0))</f>
        <v/>
      </c>
      <c r="Q1797" s="211" t="str">
        <f t="shared" ca="1" si="167"/>
        <v/>
      </c>
      <c r="R1797" s="211" t="str">
        <f t="shared" si="163"/>
        <v/>
      </c>
      <c r="S1797" s="213" t="str">
        <f t="shared" ca="1" si="164"/>
        <v/>
      </c>
      <c r="T1797" s="214" t="str">
        <f t="shared" ca="1" si="168"/>
        <v/>
      </c>
    </row>
    <row r="1798" spans="1:20" x14ac:dyDescent="0.25">
      <c r="A1798" s="119" t="s">
        <v>7367</v>
      </c>
      <c r="B1798" s="260"/>
      <c r="C1798" s="264" t="str">
        <f>IF(ISERROR(VLOOKUP(B1798,'Tous les abonnés'!$A$6:$I$5491,2,0)),"",VLOOKUP(B1798,'Tous les abonnés'!$A$6:$I$5491,2,0))</f>
        <v/>
      </c>
      <c r="D1798" s="26"/>
      <c r="E1798" s="265"/>
      <c r="F1798" s="207" t="str">
        <f>IF(ISERROR(IF(VLOOKUP(D1798,Paramètres!$C$17:$H$33,6,0)="oui","illimité",VLOOKUP(D1798,Paramètres!$C$17:$H$33,5,0))),"",IF(VLOOKUP(D1798,Paramètres!$C$17:$H$33,6,0)="oui","illimité",VLOOKUP(D1798,Paramètres!$C$17:$H$33,5,0)))</f>
        <v/>
      </c>
      <c r="G1798" s="269" t="str">
        <f t="shared" si="165"/>
        <v/>
      </c>
      <c r="H1798" s="208"/>
      <c r="I1798" s="53"/>
      <c r="J1798" s="209"/>
      <c r="K1798" s="271"/>
      <c r="L1798" s="37"/>
      <c r="M1798" s="218"/>
      <c r="N1798" s="124"/>
      <c r="O1798" s="211" t="str">
        <f t="shared" ca="1" si="166"/>
        <v/>
      </c>
      <c r="P1798" s="212" t="str">
        <f>IF(ISERROR(VLOOKUP(L1798,Paramètres!$A$38:$B$40,2,0)),"",VLOOKUP(L1798,Paramètres!$A$38:$B$40,2,0))</f>
        <v/>
      </c>
      <c r="Q1798" s="211" t="str">
        <f t="shared" ca="1" si="167"/>
        <v/>
      </c>
      <c r="R1798" s="211" t="str">
        <f t="shared" si="163"/>
        <v/>
      </c>
      <c r="S1798" s="213" t="str">
        <f t="shared" ca="1" si="164"/>
        <v/>
      </c>
      <c r="T1798" s="214" t="str">
        <f t="shared" ca="1" si="168"/>
        <v/>
      </c>
    </row>
    <row r="1799" spans="1:20" x14ac:dyDescent="0.25">
      <c r="A1799" s="119" t="s">
        <v>7368</v>
      </c>
      <c r="B1799" s="260"/>
      <c r="C1799" s="264" t="str">
        <f>IF(ISERROR(VLOOKUP(B1799,'Tous les abonnés'!$A$6:$I$5491,2,0)),"",VLOOKUP(B1799,'Tous les abonnés'!$A$6:$I$5491,2,0))</f>
        <v/>
      </c>
      <c r="D1799" s="26"/>
      <c r="E1799" s="265"/>
      <c r="F1799" s="207" t="str">
        <f>IF(ISERROR(IF(VLOOKUP(D1799,Paramètres!$C$17:$H$33,6,0)="oui","illimité",VLOOKUP(D1799,Paramètres!$C$17:$H$33,5,0))),"",IF(VLOOKUP(D1799,Paramètres!$C$17:$H$33,6,0)="oui","illimité",VLOOKUP(D1799,Paramètres!$C$17:$H$33,5,0)))</f>
        <v/>
      </c>
      <c r="G1799" s="269" t="str">
        <f t="shared" si="165"/>
        <v/>
      </c>
      <c r="H1799" s="208"/>
      <c r="I1799" s="53"/>
      <c r="J1799" s="209"/>
      <c r="K1799" s="271"/>
      <c r="L1799" s="37"/>
      <c r="M1799" s="218"/>
      <c r="N1799" s="124"/>
      <c r="O1799" s="211" t="str">
        <f t="shared" ca="1" si="166"/>
        <v/>
      </c>
      <c r="P1799" s="212" t="str">
        <f>IF(ISERROR(VLOOKUP(L1799,Paramètres!$A$38:$B$40,2,0)),"",VLOOKUP(L1799,Paramètres!$A$38:$B$40,2,0))</f>
        <v/>
      </c>
      <c r="Q1799" s="211" t="str">
        <f t="shared" ca="1" si="167"/>
        <v/>
      </c>
      <c r="R1799" s="211" t="str">
        <f t="shared" ref="R1799:R1862" si="169">IF(L1799="en 1 fois",1,IF(F1799="illimité",O1799/P1799,IF(ISERROR(F1799/P1799),"",ROUND(F1799/P1799,0))))</f>
        <v/>
      </c>
      <c r="S1799" s="213" t="str">
        <f t="shared" ref="S1799:S1862" ca="1" si="170">IF(ISERROR(IF(F1799="illimité",Q1799*J1799,IF(L1799="en 1 fois",J1799,J1799*Q1799/R1799))),"",IF(F1799="illimité",Q1799*J1799,IF(L1799="en 1 fois",J1799,J1799*Q1799/R1799)))</f>
        <v/>
      </c>
      <c r="T1799" s="214" t="str">
        <f t="shared" ca="1" si="168"/>
        <v/>
      </c>
    </row>
    <row r="1800" spans="1:20" x14ac:dyDescent="0.25">
      <c r="A1800" s="119" t="s">
        <v>7369</v>
      </c>
      <c r="B1800" s="260"/>
      <c r="C1800" s="264" t="str">
        <f>IF(ISERROR(VLOOKUP(B1800,'Tous les abonnés'!$A$6:$I$5491,2,0)),"",VLOOKUP(B1800,'Tous les abonnés'!$A$6:$I$5491,2,0))</f>
        <v/>
      </c>
      <c r="D1800" s="26"/>
      <c r="E1800" s="265"/>
      <c r="F1800" s="207" t="str">
        <f>IF(ISERROR(IF(VLOOKUP(D1800,Paramètres!$C$17:$H$33,6,0)="oui","illimité",VLOOKUP(D1800,Paramètres!$C$17:$H$33,5,0))),"",IF(VLOOKUP(D1800,Paramètres!$C$17:$H$33,6,0)="oui","illimité",VLOOKUP(D1800,Paramètres!$C$17:$H$33,5,0)))</f>
        <v/>
      </c>
      <c r="G1800" s="269" t="str">
        <f t="shared" ref="G1800:G1863" si="171">IF(ISBLANK(K1800),IF(ISERROR(E1800+F1800),"",E1800+F1800),K1800)</f>
        <v/>
      </c>
      <c r="H1800" s="208"/>
      <c r="I1800" s="53"/>
      <c r="J1800" s="209"/>
      <c r="K1800" s="271"/>
      <c r="L1800" s="37"/>
      <c r="M1800" s="218"/>
      <c r="N1800" s="124"/>
      <c r="O1800" s="211" t="str">
        <f t="shared" ref="O1800:O1863" ca="1" si="172">IF(ISBLANK(E1800),"",IF(TODAY()&gt;G1800,G1800-E1800,TODAY()-E1800))</f>
        <v/>
      </c>
      <c r="P1800" s="212" t="str">
        <f>IF(ISERROR(VLOOKUP(L1800,Paramètres!$A$38:$B$40,2,0)),"",VLOOKUP(L1800,Paramètres!$A$38:$B$40,2,0))</f>
        <v/>
      </c>
      <c r="Q1800" s="211" t="str">
        <f t="shared" ref="Q1800:Q1863" ca="1" si="173">IF(ISERROR(O1800/P1800),"",ROUND(O1800/P1800,0))</f>
        <v/>
      </c>
      <c r="R1800" s="211" t="str">
        <f t="shared" si="169"/>
        <v/>
      </c>
      <c r="S1800" s="213" t="str">
        <f t="shared" ca="1" si="170"/>
        <v/>
      </c>
      <c r="T1800" s="214" t="str">
        <f t="shared" ref="T1800:T1863" ca="1" si="174">IF(ISERROR(S1800-N1800),"",S1800-N1800)</f>
        <v/>
      </c>
    </row>
    <row r="1801" spans="1:20" x14ac:dyDescent="0.25">
      <c r="A1801" s="119" t="s">
        <v>7370</v>
      </c>
      <c r="B1801" s="260"/>
      <c r="C1801" s="264" t="str">
        <f>IF(ISERROR(VLOOKUP(B1801,'Tous les abonnés'!$A$6:$I$5491,2,0)),"",VLOOKUP(B1801,'Tous les abonnés'!$A$6:$I$5491,2,0))</f>
        <v/>
      </c>
      <c r="D1801" s="26"/>
      <c r="E1801" s="265"/>
      <c r="F1801" s="207" t="str">
        <f>IF(ISERROR(IF(VLOOKUP(D1801,Paramètres!$C$17:$H$33,6,0)="oui","illimité",VLOOKUP(D1801,Paramètres!$C$17:$H$33,5,0))),"",IF(VLOOKUP(D1801,Paramètres!$C$17:$H$33,6,0)="oui","illimité",VLOOKUP(D1801,Paramètres!$C$17:$H$33,5,0)))</f>
        <v/>
      </c>
      <c r="G1801" s="269" t="str">
        <f t="shared" si="171"/>
        <v/>
      </c>
      <c r="H1801" s="208"/>
      <c r="I1801" s="53"/>
      <c r="J1801" s="209"/>
      <c r="K1801" s="271"/>
      <c r="L1801" s="37"/>
      <c r="M1801" s="218"/>
      <c r="N1801" s="124"/>
      <c r="O1801" s="211" t="str">
        <f t="shared" ca="1" si="172"/>
        <v/>
      </c>
      <c r="P1801" s="212" t="str">
        <f>IF(ISERROR(VLOOKUP(L1801,Paramètres!$A$38:$B$40,2,0)),"",VLOOKUP(L1801,Paramètres!$A$38:$B$40,2,0))</f>
        <v/>
      </c>
      <c r="Q1801" s="211" t="str">
        <f t="shared" ca="1" si="173"/>
        <v/>
      </c>
      <c r="R1801" s="211" t="str">
        <f t="shared" si="169"/>
        <v/>
      </c>
      <c r="S1801" s="213" t="str">
        <f t="shared" ca="1" si="170"/>
        <v/>
      </c>
      <c r="T1801" s="214" t="str">
        <f t="shared" ca="1" si="174"/>
        <v/>
      </c>
    </row>
    <row r="1802" spans="1:20" x14ac:dyDescent="0.25">
      <c r="A1802" s="119" t="s">
        <v>7371</v>
      </c>
      <c r="B1802" s="260"/>
      <c r="C1802" s="264" t="str">
        <f>IF(ISERROR(VLOOKUP(B1802,'Tous les abonnés'!$A$6:$I$5491,2,0)),"",VLOOKUP(B1802,'Tous les abonnés'!$A$6:$I$5491,2,0))</f>
        <v/>
      </c>
      <c r="D1802" s="26"/>
      <c r="E1802" s="265"/>
      <c r="F1802" s="207" t="str">
        <f>IF(ISERROR(IF(VLOOKUP(D1802,Paramètres!$C$17:$H$33,6,0)="oui","illimité",VLOOKUP(D1802,Paramètres!$C$17:$H$33,5,0))),"",IF(VLOOKUP(D1802,Paramètres!$C$17:$H$33,6,0)="oui","illimité",VLOOKUP(D1802,Paramètres!$C$17:$H$33,5,0)))</f>
        <v/>
      </c>
      <c r="G1802" s="269" t="str">
        <f t="shared" si="171"/>
        <v/>
      </c>
      <c r="H1802" s="208"/>
      <c r="I1802" s="53"/>
      <c r="J1802" s="209"/>
      <c r="K1802" s="271"/>
      <c r="L1802" s="37"/>
      <c r="M1802" s="218"/>
      <c r="N1802" s="124"/>
      <c r="O1802" s="211" t="str">
        <f t="shared" ca="1" si="172"/>
        <v/>
      </c>
      <c r="P1802" s="212" t="str">
        <f>IF(ISERROR(VLOOKUP(L1802,Paramètres!$A$38:$B$40,2,0)),"",VLOOKUP(L1802,Paramètres!$A$38:$B$40,2,0))</f>
        <v/>
      </c>
      <c r="Q1802" s="211" t="str">
        <f t="shared" ca="1" si="173"/>
        <v/>
      </c>
      <c r="R1802" s="211" t="str">
        <f t="shared" si="169"/>
        <v/>
      </c>
      <c r="S1802" s="213" t="str">
        <f t="shared" ca="1" si="170"/>
        <v/>
      </c>
      <c r="T1802" s="214" t="str">
        <f t="shared" ca="1" si="174"/>
        <v/>
      </c>
    </row>
    <row r="1803" spans="1:20" x14ac:dyDescent="0.25">
      <c r="A1803" s="119" t="s">
        <v>7372</v>
      </c>
      <c r="B1803" s="260"/>
      <c r="C1803" s="264" t="str">
        <f>IF(ISERROR(VLOOKUP(B1803,'Tous les abonnés'!$A$6:$I$5491,2,0)),"",VLOOKUP(B1803,'Tous les abonnés'!$A$6:$I$5491,2,0))</f>
        <v/>
      </c>
      <c r="D1803" s="26"/>
      <c r="E1803" s="265"/>
      <c r="F1803" s="207" t="str">
        <f>IF(ISERROR(IF(VLOOKUP(D1803,Paramètres!$C$17:$H$33,6,0)="oui","illimité",VLOOKUP(D1803,Paramètres!$C$17:$H$33,5,0))),"",IF(VLOOKUP(D1803,Paramètres!$C$17:$H$33,6,0)="oui","illimité",VLOOKUP(D1803,Paramètres!$C$17:$H$33,5,0)))</f>
        <v/>
      </c>
      <c r="G1803" s="269" t="str">
        <f t="shared" si="171"/>
        <v/>
      </c>
      <c r="H1803" s="208"/>
      <c r="I1803" s="53"/>
      <c r="J1803" s="209"/>
      <c r="K1803" s="271"/>
      <c r="L1803" s="37"/>
      <c r="M1803" s="218"/>
      <c r="N1803" s="124"/>
      <c r="O1803" s="211" t="str">
        <f t="shared" ca="1" si="172"/>
        <v/>
      </c>
      <c r="P1803" s="212" t="str">
        <f>IF(ISERROR(VLOOKUP(L1803,Paramètres!$A$38:$B$40,2,0)),"",VLOOKUP(L1803,Paramètres!$A$38:$B$40,2,0))</f>
        <v/>
      </c>
      <c r="Q1803" s="211" t="str">
        <f t="shared" ca="1" si="173"/>
        <v/>
      </c>
      <c r="R1803" s="211" t="str">
        <f t="shared" si="169"/>
        <v/>
      </c>
      <c r="S1803" s="213" t="str">
        <f t="shared" ca="1" si="170"/>
        <v/>
      </c>
      <c r="T1803" s="214" t="str">
        <f t="shared" ca="1" si="174"/>
        <v/>
      </c>
    </row>
    <row r="1804" spans="1:20" x14ac:dyDescent="0.25">
      <c r="A1804" s="119" t="s">
        <v>7373</v>
      </c>
      <c r="B1804" s="260"/>
      <c r="C1804" s="264" t="str">
        <f>IF(ISERROR(VLOOKUP(B1804,'Tous les abonnés'!$A$6:$I$5491,2,0)),"",VLOOKUP(B1804,'Tous les abonnés'!$A$6:$I$5491,2,0))</f>
        <v/>
      </c>
      <c r="D1804" s="26"/>
      <c r="E1804" s="265"/>
      <c r="F1804" s="207" t="str">
        <f>IF(ISERROR(IF(VLOOKUP(D1804,Paramètres!$C$17:$H$33,6,0)="oui","illimité",VLOOKUP(D1804,Paramètres!$C$17:$H$33,5,0))),"",IF(VLOOKUP(D1804,Paramètres!$C$17:$H$33,6,0)="oui","illimité",VLOOKUP(D1804,Paramètres!$C$17:$H$33,5,0)))</f>
        <v/>
      </c>
      <c r="G1804" s="269" t="str">
        <f t="shared" si="171"/>
        <v/>
      </c>
      <c r="H1804" s="208"/>
      <c r="I1804" s="53"/>
      <c r="J1804" s="209"/>
      <c r="K1804" s="271"/>
      <c r="L1804" s="37"/>
      <c r="M1804" s="218"/>
      <c r="N1804" s="124"/>
      <c r="O1804" s="211" t="str">
        <f t="shared" ca="1" si="172"/>
        <v/>
      </c>
      <c r="P1804" s="212" t="str">
        <f>IF(ISERROR(VLOOKUP(L1804,Paramètres!$A$38:$B$40,2,0)),"",VLOOKUP(L1804,Paramètres!$A$38:$B$40,2,0))</f>
        <v/>
      </c>
      <c r="Q1804" s="211" t="str">
        <f t="shared" ca="1" si="173"/>
        <v/>
      </c>
      <c r="R1804" s="211" t="str">
        <f t="shared" si="169"/>
        <v/>
      </c>
      <c r="S1804" s="213" t="str">
        <f t="shared" ca="1" si="170"/>
        <v/>
      </c>
      <c r="T1804" s="214" t="str">
        <f t="shared" ca="1" si="174"/>
        <v/>
      </c>
    </row>
    <row r="1805" spans="1:20" x14ac:dyDescent="0.25">
      <c r="A1805" s="119" t="s">
        <v>7374</v>
      </c>
      <c r="B1805" s="260"/>
      <c r="C1805" s="264" t="str">
        <f>IF(ISERROR(VLOOKUP(B1805,'Tous les abonnés'!$A$6:$I$5491,2,0)),"",VLOOKUP(B1805,'Tous les abonnés'!$A$6:$I$5491,2,0))</f>
        <v/>
      </c>
      <c r="D1805" s="26"/>
      <c r="E1805" s="265"/>
      <c r="F1805" s="207" t="str">
        <f>IF(ISERROR(IF(VLOOKUP(D1805,Paramètres!$C$17:$H$33,6,0)="oui","illimité",VLOOKUP(D1805,Paramètres!$C$17:$H$33,5,0))),"",IF(VLOOKUP(D1805,Paramètres!$C$17:$H$33,6,0)="oui","illimité",VLOOKUP(D1805,Paramètres!$C$17:$H$33,5,0)))</f>
        <v/>
      </c>
      <c r="G1805" s="269" t="str">
        <f t="shared" si="171"/>
        <v/>
      </c>
      <c r="H1805" s="208"/>
      <c r="I1805" s="53"/>
      <c r="J1805" s="209"/>
      <c r="K1805" s="271"/>
      <c r="L1805" s="37"/>
      <c r="M1805" s="218"/>
      <c r="N1805" s="124"/>
      <c r="O1805" s="211" t="str">
        <f t="shared" ca="1" si="172"/>
        <v/>
      </c>
      <c r="P1805" s="212" t="str">
        <f>IF(ISERROR(VLOOKUP(L1805,Paramètres!$A$38:$B$40,2,0)),"",VLOOKUP(L1805,Paramètres!$A$38:$B$40,2,0))</f>
        <v/>
      </c>
      <c r="Q1805" s="211" t="str">
        <f t="shared" ca="1" si="173"/>
        <v/>
      </c>
      <c r="R1805" s="211" t="str">
        <f t="shared" si="169"/>
        <v/>
      </c>
      <c r="S1805" s="213" t="str">
        <f t="shared" ca="1" si="170"/>
        <v/>
      </c>
      <c r="T1805" s="214" t="str">
        <f t="shared" ca="1" si="174"/>
        <v/>
      </c>
    </row>
    <row r="1806" spans="1:20" x14ac:dyDescent="0.25">
      <c r="A1806" s="119" t="s">
        <v>7375</v>
      </c>
      <c r="B1806" s="260"/>
      <c r="C1806" s="264" t="str">
        <f>IF(ISERROR(VLOOKUP(B1806,'Tous les abonnés'!$A$6:$I$5491,2,0)),"",VLOOKUP(B1806,'Tous les abonnés'!$A$6:$I$5491,2,0))</f>
        <v/>
      </c>
      <c r="D1806" s="26"/>
      <c r="E1806" s="265"/>
      <c r="F1806" s="207" t="str">
        <f>IF(ISERROR(IF(VLOOKUP(D1806,Paramètres!$C$17:$H$33,6,0)="oui","illimité",VLOOKUP(D1806,Paramètres!$C$17:$H$33,5,0))),"",IF(VLOOKUP(D1806,Paramètres!$C$17:$H$33,6,0)="oui","illimité",VLOOKUP(D1806,Paramètres!$C$17:$H$33,5,0)))</f>
        <v/>
      </c>
      <c r="G1806" s="269" t="str">
        <f t="shared" si="171"/>
        <v/>
      </c>
      <c r="H1806" s="208"/>
      <c r="I1806" s="53"/>
      <c r="J1806" s="209"/>
      <c r="K1806" s="271"/>
      <c r="L1806" s="37"/>
      <c r="M1806" s="218"/>
      <c r="N1806" s="124"/>
      <c r="O1806" s="211" t="str">
        <f t="shared" ca="1" si="172"/>
        <v/>
      </c>
      <c r="P1806" s="212" t="str">
        <f>IF(ISERROR(VLOOKUP(L1806,Paramètres!$A$38:$B$40,2,0)),"",VLOOKUP(L1806,Paramètres!$A$38:$B$40,2,0))</f>
        <v/>
      </c>
      <c r="Q1806" s="211" t="str">
        <f t="shared" ca="1" si="173"/>
        <v/>
      </c>
      <c r="R1806" s="211" t="str">
        <f t="shared" si="169"/>
        <v/>
      </c>
      <c r="S1806" s="213" t="str">
        <f t="shared" ca="1" si="170"/>
        <v/>
      </c>
      <c r="T1806" s="214" t="str">
        <f t="shared" ca="1" si="174"/>
        <v/>
      </c>
    </row>
    <row r="1807" spans="1:20" x14ac:dyDescent="0.25">
      <c r="A1807" s="119" t="s">
        <v>7376</v>
      </c>
      <c r="B1807" s="260"/>
      <c r="C1807" s="264" t="str">
        <f>IF(ISERROR(VLOOKUP(B1807,'Tous les abonnés'!$A$6:$I$5491,2,0)),"",VLOOKUP(B1807,'Tous les abonnés'!$A$6:$I$5491,2,0))</f>
        <v/>
      </c>
      <c r="D1807" s="26"/>
      <c r="E1807" s="265"/>
      <c r="F1807" s="207" t="str">
        <f>IF(ISERROR(IF(VLOOKUP(D1807,Paramètres!$C$17:$H$33,6,0)="oui","illimité",VLOOKUP(D1807,Paramètres!$C$17:$H$33,5,0))),"",IF(VLOOKUP(D1807,Paramètres!$C$17:$H$33,6,0)="oui","illimité",VLOOKUP(D1807,Paramètres!$C$17:$H$33,5,0)))</f>
        <v/>
      </c>
      <c r="G1807" s="269" t="str">
        <f t="shared" si="171"/>
        <v/>
      </c>
      <c r="H1807" s="208"/>
      <c r="I1807" s="53"/>
      <c r="J1807" s="209"/>
      <c r="K1807" s="271"/>
      <c r="L1807" s="37"/>
      <c r="M1807" s="218"/>
      <c r="N1807" s="124"/>
      <c r="O1807" s="211" t="str">
        <f t="shared" ca="1" si="172"/>
        <v/>
      </c>
      <c r="P1807" s="212" t="str">
        <f>IF(ISERROR(VLOOKUP(L1807,Paramètres!$A$38:$B$40,2,0)),"",VLOOKUP(L1807,Paramètres!$A$38:$B$40,2,0))</f>
        <v/>
      </c>
      <c r="Q1807" s="211" t="str">
        <f t="shared" ca="1" si="173"/>
        <v/>
      </c>
      <c r="R1807" s="211" t="str">
        <f t="shared" si="169"/>
        <v/>
      </c>
      <c r="S1807" s="213" t="str">
        <f t="shared" ca="1" si="170"/>
        <v/>
      </c>
      <c r="T1807" s="214" t="str">
        <f t="shared" ca="1" si="174"/>
        <v/>
      </c>
    </row>
    <row r="1808" spans="1:20" x14ac:dyDescent="0.25">
      <c r="A1808" s="119" t="s">
        <v>7377</v>
      </c>
      <c r="B1808" s="260"/>
      <c r="C1808" s="264" t="str">
        <f>IF(ISERROR(VLOOKUP(B1808,'Tous les abonnés'!$A$6:$I$5491,2,0)),"",VLOOKUP(B1808,'Tous les abonnés'!$A$6:$I$5491,2,0))</f>
        <v/>
      </c>
      <c r="D1808" s="26"/>
      <c r="E1808" s="265"/>
      <c r="F1808" s="207" t="str">
        <f>IF(ISERROR(IF(VLOOKUP(D1808,Paramètres!$C$17:$H$33,6,0)="oui","illimité",VLOOKUP(D1808,Paramètres!$C$17:$H$33,5,0))),"",IF(VLOOKUP(D1808,Paramètres!$C$17:$H$33,6,0)="oui","illimité",VLOOKUP(D1808,Paramètres!$C$17:$H$33,5,0)))</f>
        <v/>
      </c>
      <c r="G1808" s="269" t="str">
        <f t="shared" si="171"/>
        <v/>
      </c>
      <c r="H1808" s="208"/>
      <c r="I1808" s="53"/>
      <c r="J1808" s="209"/>
      <c r="K1808" s="271"/>
      <c r="L1808" s="37"/>
      <c r="M1808" s="218"/>
      <c r="N1808" s="124"/>
      <c r="O1808" s="211" t="str">
        <f t="shared" ca="1" si="172"/>
        <v/>
      </c>
      <c r="P1808" s="212" t="str">
        <f>IF(ISERROR(VLOOKUP(L1808,Paramètres!$A$38:$B$40,2,0)),"",VLOOKUP(L1808,Paramètres!$A$38:$B$40,2,0))</f>
        <v/>
      </c>
      <c r="Q1808" s="211" t="str">
        <f t="shared" ca="1" si="173"/>
        <v/>
      </c>
      <c r="R1808" s="211" t="str">
        <f t="shared" si="169"/>
        <v/>
      </c>
      <c r="S1808" s="213" t="str">
        <f t="shared" ca="1" si="170"/>
        <v/>
      </c>
      <c r="T1808" s="214" t="str">
        <f t="shared" ca="1" si="174"/>
        <v/>
      </c>
    </row>
    <row r="1809" spans="1:20" x14ac:dyDescent="0.25">
      <c r="A1809" s="119" t="s">
        <v>7378</v>
      </c>
      <c r="B1809" s="260"/>
      <c r="C1809" s="264" t="str">
        <f>IF(ISERROR(VLOOKUP(B1809,'Tous les abonnés'!$A$6:$I$5491,2,0)),"",VLOOKUP(B1809,'Tous les abonnés'!$A$6:$I$5491,2,0))</f>
        <v/>
      </c>
      <c r="D1809" s="26"/>
      <c r="E1809" s="265"/>
      <c r="F1809" s="207" t="str">
        <f>IF(ISERROR(IF(VLOOKUP(D1809,Paramètres!$C$17:$H$33,6,0)="oui","illimité",VLOOKUP(D1809,Paramètres!$C$17:$H$33,5,0))),"",IF(VLOOKUP(D1809,Paramètres!$C$17:$H$33,6,0)="oui","illimité",VLOOKUP(D1809,Paramètres!$C$17:$H$33,5,0)))</f>
        <v/>
      </c>
      <c r="G1809" s="269" t="str">
        <f t="shared" si="171"/>
        <v/>
      </c>
      <c r="H1809" s="208"/>
      <c r="I1809" s="53"/>
      <c r="J1809" s="209"/>
      <c r="K1809" s="271"/>
      <c r="L1809" s="37"/>
      <c r="M1809" s="218"/>
      <c r="N1809" s="124"/>
      <c r="O1809" s="211" t="str">
        <f t="shared" ca="1" si="172"/>
        <v/>
      </c>
      <c r="P1809" s="212" t="str">
        <f>IF(ISERROR(VLOOKUP(L1809,Paramètres!$A$38:$B$40,2,0)),"",VLOOKUP(L1809,Paramètres!$A$38:$B$40,2,0))</f>
        <v/>
      </c>
      <c r="Q1809" s="211" t="str">
        <f t="shared" ca="1" si="173"/>
        <v/>
      </c>
      <c r="R1809" s="211" t="str">
        <f t="shared" si="169"/>
        <v/>
      </c>
      <c r="S1809" s="213" t="str">
        <f t="shared" ca="1" si="170"/>
        <v/>
      </c>
      <c r="T1809" s="214" t="str">
        <f t="shared" ca="1" si="174"/>
        <v/>
      </c>
    </row>
    <row r="1810" spans="1:20" x14ac:dyDescent="0.25">
      <c r="A1810" s="119" t="s">
        <v>7379</v>
      </c>
      <c r="B1810" s="260"/>
      <c r="C1810" s="264" t="str">
        <f>IF(ISERROR(VLOOKUP(B1810,'Tous les abonnés'!$A$6:$I$5491,2,0)),"",VLOOKUP(B1810,'Tous les abonnés'!$A$6:$I$5491,2,0))</f>
        <v/>
      </c>
      <c r="D1810" s="26"/>
      <c r="E1810" s="265"/>
      <c r="F1810" s="207" t="str">
        <f>IF(ISERROR(IF(VLOOKUP(D1810,Paramètres!$C$17:$H$33,6,0)="oui","illimité",VLOOKUP(D1810,Paramètres!$C$17:$H$33,5,0))),"",IF(VLOOKUP(D1810,Paramètres!$C$17:$H$33,6,0)="oui","illimité",VLOOKUP(D1810,Paramètres!$C$17:$H$33,5,0)))</f>
        <v/>
      </c>
      <c r="G1810" s="269" t="str">
        <f t="shared" si="171"/>
        <v/>
      </c>
      <c r="H1810" s="208"/>
      <c r="I1810" s="53"/>
      <c r="J1810" s="209"/>
      <c r="K1810" s="271"/>
      <c r="L1810" s="37"/>
      <c r="M1810" s="218"/>
      <c r="N1810" s="124"/>
      <c r="O1810" s="211" t="str">
        <f t="shared" ca="1" si="172"/>
        <v/>
      </c>
      <c r="P1810" s="212" t="str">
        <f>IF(ISERROR(VLOOKUP(L1810,Paramètres!$A$38:$B$40,2,0)),"",VLOOKUP(L1810,Paramètres!$A$38:$B$40,2,0))</f>
        <v/>
      </c>
      <c r="Q1810" s="211" t="str">
        <f t="shared" ca="1" si="173"/>
        <v/>
      </c>
      <c r="R1810" s="211" t="str">
        <f t="shared" si="169"/>
        <v/>
      </c>
      <c r="S1810" s="213" t="str">
        <f t="shared" ca="1" si="170"/>
        <v/>
      </c>
      <c r="T1810" s="214" t="str">
        <f t="shared" ca="1" si="174"/>
        <v/>
      </c>
    </row>
    <row r="1811" spans="1:20" x14ac:dyDescent="0.25">
      <c r="A1811" s="119" t="s">
        <v>7380</v>
      </c>
      <c r="B1811" s="260"/>
      <c r="C1811" s="264" t="str">
        <f>IF(ISERROR(VLOOKUP(B1811,'Tous les abonnés'!$A$6:$I$5491,2,0)),"",VLOOKUP(B1811,'Tous les abonnés'!$A$6:$I$5491,2,0))</f>
        <v/>
      </c>
      <c r="D1811" s="26"/>
      <c r="E1811" s="265"/>
      <c r="F1811" s="207" t="str">
        <f>IF(ISERROR(IF(VLOOKUP(D1811,Paramètres!$C$17:$H$33,6,0)="oui","illimité",VLOOKUP(D1811,Paramètres!$C$17:$H$33,5,0))),"",IF(VLOOKUP(D1811,Paramètres!$C$17:$H$33,6,0)="oui","illimité",VLOOKUP(D1811,Paramètres!$C$17:$H$33,5,0)))</f>
        <v/>
      </c>
      <c r="G1811" s="269" t="str">
        <f t="shared" si="171"/>
        <v/>
      </c>
      <c r="H1811" s="208"/>
      <c r="I1811" s="53"/>
      <c r="J1811" s="209"/>
      <c r="K1811" s="271"/>
      <c r="L1811" s="37"/>
      <c r="M1811" s="218"/>
      <c r="N1811" s="124"/>
      <c r="O1811" s="211" t="str">
        <f t="shared" ca="1" si="172"/>
        <v/>
      </c>
      <c r="P1811" s="212" t="str">
        <f>IF(ISERROR(VLOOKUP(L1811,Paramètres!$A$38:$B$40,2,0)),"",VLOOKUP(L1811,Paramètres!$A$38:$B$40,2,0))</f>
        <v/>
      </c>
      <c r="Q1811" s="211" t="str">
        <f t="shared" ca="1" si="173"/>
        <v/>
      </c>
      <c r="R1811" s="211" t="str">
        <f t="shared" si="169"/>
        <v/>
      </c>
      <c r="S1811" s="213" t="str">
        <f t="shared" ca="1" si="170"/>
        <v/>
      </c>
      <c r="T1811" s="214" t="str">
        <f t="shared" ca="1" si="174"/>
        <v/>
      </c>
    </row>
    <row r="1812" spans="1:20" x14ac:dyDescent="0.25">
      <c r="A1812" s="119" t="s">
        <v>7381</v>
      </c>
      <c r="B1812" s="260"/>
      <c r="C1812" s="264" t="str">
        <f>IF(ISERROR(VLOOKUP(B1812,'Tous les abonnés'!$A$6:$I$5491,2,0)),"",VLOOKUP(B1812,'Tous les abonnés'!$A$6:$I$5491,2,0))</f>
        <v/>
      </c>
      <c r="D1812" s="26"/>
      <c r="E1812" s="265"/>
      <c r="F1812" s="207" t="str">
        <f>IF(ISERROR(IF(VLOOKUP(D1812,Paramètres!$C$17:$H$33,6,0)="oui","illimité",VLOOKUP(D1812,Paramètres!$C$17:$H$33,5,0))),"",IF(VLOOKUP(D1812,Paramètres!$C$17:$H$33,6,0)="oui","illimité",VLOOKUP(D1812,Paramètres!$C$17:$H$33,5,0)))</f>
        <v/>
      </c>
      <c r="G1812" s="269" t="str">
        <f t="shared" si="171"/>
        <v/>
      </c>
      <c r="H1812" s="208"/>
      <c r="I1812" s="53"/>
      <c r="J1812" s="209"/>
      <c r="K1812" s="271"/>
      <c r="L1812" s="37"/>
      <c r="M1812" s="218"/>
      <c r="N1812" s="124"/>
      <c r="O1812" s="211" t="str">
        <f t="shared" ca="1" si="172"/>
        <v/>
      </c>
      <c r="P1812" s="212" t="str">
        <f>IF(ISERROR(VLOOKUP(L1812,Paramètres!$A$38:$B$40,2,0)),"",VLOOKUP(L1812,Paramètres!$A$38:$B$40,2,0))</f>
        <v/>
      </c>
      <c r="Q1812" s="211" t="str">
        <f t="shared" ca="1" si="173"/>
        <v/>
      </c>
      <c r="R1812" s="211" t="str">
        <f t="shared" si="169"/>
        <v/>
      </c>
      <c r="S1812" s="213" t="str">
        <f t="shared" ca="1" si="170"/>
        <v/>
      </c>
      <c r="T1812" s="214" t="str">
        <f t="shared" ca="1" si="174"/>
        <v/>
      </c>
    </row>
    <row r="1813" spans="1:20" x14ac:dyDescent="0.25">
      <c r="A1813" s="119" t="s">
        <v>7382</v>
      </c>
      <c r="B1813" s="260"/>
      <c r="C1813" s="264" t="str">
        <f>IF(ISERROR(VLOOKUP(B1813,'Tous les abonnés'!$A$6:$I$5491,2,0)),"",VLOOKUP(B1813,'Tous les abonnés'!$A$6:$I$5491,2,0))</f>
        <v/>
      </c>
      <c r="D1813" s="26"/>
      <c r="E1813" s="265"/>
      <c r="F1813" s="207" t="str">
        <f>IF(ISERROR(IF(VLOOKUP(D1813,Paramètres!$C$17:$H$33,6,0)="oui","illimité",VLOOKUP(D1813,Paramètres!$C$17:$H$33,5,0))),"",IF(VLOOKUP(D1813,Paramètres!$C$17:$H$33,6,0)="oui","illimité",VLOOKUP(D1813,Paramètres!$C$17:$H$33,5,0)))</f>
        <v/>
      </c>
      <c r="G1813" s="269" t="str">
        <f t="shared" si="171"/>
        <v/>
      </c>
      <c r="H1813" s="208"/>
      <c r="I1813" s="53"/>
      <c r="J1813" s="209"/>
      <c r="K1813" s="271"/>
      <c r="L1813" s="37"/>
      <c r="M1813" s="218"/>
      <c r="N1813" s="124"/>
      <c r="O1813" s="211" t="str">
        <f t="shared" ca="1" si="172"/>
        <v/>
      </c>
      <c r="P1813" s="212" t="str">
        <f>IF(ISERROR(VLOOKUP(L1813,Paramètres!$A$38:$B$40,2,0)),"",VLOOKUP(L1813,Paramètres!$A$38:$B$40,2,0))</f>
        <v/>
      </c>
      <c r="Q1813" s="211" t="str">
        <f t="shared" ca="1" si="173"/>
        <v/>
      </c>
      <c r="R1813" s="211" t="str">
        <f t="shared" si="169"/>
        <v/>
      </c>
      <c r="S1813" s="213" t="str">
        <f t="shared" ca="1" si="170"/>
        <v/>
      </c>
      <c r="T1813" s="214" t="str">
        <f t="shared" ca="1" si="174"/>
        <v/>
      </c>
    </row>
    <row r="1814" spans="1:20" x14ac:dyDescent="0.25">
      <c r="A1814" s="119" t="s">
        <v>7383</v>
      </c>
      <c r="B1814" s="260"/>
      <c r="C1814" s="264" t="str">
        <f>IF(ISERROR(VLOOKUP(B1814,'Tous les abonnés'!$A$6:$I$5491,2,0)),"",VLOOKUP(B1814,'Tous les abonnés'!$A$6:$I$5491,2,0))</f>
        <v/>
      </c>
      <c r="D1814" s="26"/>
      <c r="E1814" s="265"/>
      <c r="F1814" s="207" t="str">
        <f>IF(ISERROR(IF(VLOOKUP(D1814,Paramètres!$C$17:$H$33,6,0)="oui","illimité",VLOOKUP(D1814,Paramètres!$C$17:$H$33,5,0))),"",IF(VLOOKUP(D1814,Paramètres!$C$17:$H$33,6,0)="oui","illimité",VLOOKUP(D1814,Paramètres!$C$17:$H$33,5,0)))</f>
        <v/>
      </c>
      <c r="G1814" s="269" t="str">
        <f t="shared" si="171"/>
        <v/>
      </c>
      <c r="H1814" s="208"/>
      <c r="I1814" s="53"/>
      <c r="J1814" s="209"/>
      <c r="K1814" s="271"/>
      <c r="L1814" s="37"/>
      <c r="M1814" s="218"/>
      <c r="N1814" s="124"/>
      <c r="O1814" s="211" t="str">
        <f t="shared" ca="1" si="172"/>
        <v/>
      </c>
      <c r="P1814" s="212" t="str">
        <f>IF(ISERROR(VLOOKUP(L1814,Paramètres!$A$38:$B$40,2,0)),"",VLOOKUP(L1814,Paramètres!$A$38:$B$40,2,0))</f>
        <v/>
      </c>
      <c r="Q1814" s="211" t="str">
        <f t="shared" ca="1" si="173"/>
        <v/>
      </c>
      <c r="R1814" s="211" t="str">
        <f t="shared" si="169"/>
        <v/>
      </c>
      <c r="S1814" s="213" t="str">
        <f t="shared" ca="1" si="170"/>
        <v/>
      </c>
      <c r="T1814" s="214" t="str">
        <f t="shared" ca="1" si="174"/>
        <v/>
      </c>
    </row>
    <row r="1815" spans="1:20" x14ac:dyDescent="0.25">
      <c r="A1815" s="119" t="s">
        <v>7384</v>
      </c>
      <c r="B1815" s="260"/>
      <c r="C1815" s="264" t="str">
        <f>IF(ISERROR(VLOOKUP(B1815,'Tous les abonnés'!$A$6:$I$5491,2,0)),"",VLOOKUP(B1815,'Tous les abonnés'!$A$6:$I$5491,2,0))</f>
        <v/>
      </c>
      <c r="D1815" s="26"/>
      <c r="E1815" s="265"/>
      <c r="F1815" s="207" t="str">
        <f>IF(ISERROR(IF(VLOOKUP(D1815,Paramètres!$C$17:$H$33,6,0)="oui","illimité",VLOOKUP(D1815,Paramètres!$C$17:$H$33,5,0))),"",IF(VLOOKUP(D1815,Paramètres!$C$17:$H$33,6,0)="oui","illimité",VLOOKUP(D1815,Paramètres!$C$17:$H$33,5,0)))</f>
        <v/>
      </c>
      <c r="G1815" s="269" t="str">
        <f t="shared" si="171"/>
        <v/>
      </c>
      <c r="H1815" s="208"/>
      <c r="I1815" s="53"/>
      <c r="J1815" s="209"/>
      <c r="K1815" s="271"/>
      <c r="L1815" s="37"/>
      <c r="M1815" s="218"/>
      <c r="N1815" s="124"/>
      <c r="O1815" s="211" t="str">
        <f t="shared" ca="1" si="172"/>
        <v/>
      </c>
      <c r="P1815" s="212" t="str">
        <f>IF(ISERROR(VLOOKUP(L1815,Paramètres!$A$38:$B$40,2,0)),"",VLOOKUP(L1815,Paramètres!$A$38:$B$40,2,0))</f>
        <v/>
      </c>
      <c r="Q1815" s="211" t="str">
        <f t="shared" ca="1" si="173"/>
        <v/>
      </c>
      <c r="R1815" s="211" t="str">
        <f t="shared" si="169"/>
        <v/>
      </c>
      <c r="S1815" s="213" t="str">
        <f t="shared" ca="1" si="170"/>
        <v/>
      </c>
      <c r="T1815" s="214" t="str">
        <f t="shared" ca="1" si="174"/>
        <v/>
      </c>
    </row>
    <row r="1816" spans="1:20" x14ac:dyDescent="0.25">
      <c r="A1816" s="119" t="s">
        <v>7385</v>
      </c>
      <c r="B1816" s="260"/>
      <c r="C1816" s="264" t="str">
        <f>IF(ISERROR(VLOOKUP(B1816,'Tous les abonnés'!$A$6:$I$5491,2,0)),"",VLOOKUP(B1816,'Tous les abonnés'!$A$6:$I$5491,2,0))</f>
        <v/>
      </c>
      <c r="D1816" s="26"/>
      <c r="E1816" s="265"/>
      <c r="F1816" s="207" t="str">
        <f>IF(ISERROR(IF(VLOOKUP(D1816,Paramètres!$C$17:$H$33,6,0)="oui","illimité",VLOOKUP(D1816,Paramètres!$C$17:$H$33,5,0))),"",IF(VLOOKUP(D1816,Paramètres!$C$17:$H$33,6,0)="oui","illimité",VLOOKUP(D1816,Paramètres!$C$17:$H$33,5,0)))</f>
        <v/>
      </c>
      <c r="G1816" s="269" t="str">
        <f t="shared" si="171"/>
        <v/>
      </c>
      <c r="H1816" s="208"/>
      <c r="I1816" s="53"/>
      <c r="J1816" s="209"/>
      <c r="K1816" s="271"/>
      <c r="L1816" s="37"/>
      <c r="M1816" s="218"/>
      <c r="N1816" s="124"/>
      <c r="O1816" s="211" t="str">
        <f t="shared" ca="1" si="172"/>
        <v/>
      </c>
      <c r="P1816" s="212" t="str">
        <f>IF(ISERROR(VLOOKUP(L1816,Paramètres!$A$38:$B$40,2,0)),"",VLOOKUP(L1816,Paramètres!$A$38:$B$40,2,0))</f>
        <v/>
      </c>
      <c r="Q1816" s="211" t="str">
        <f t="shared" ca="1" si="173"/>
        <v/>
      </c>
      <c r="R1816" s="211" t="str">
        <f t="shared" si="169"/>
        <v/>
      </c>
      <c r="S1816" s="213" t="str">
        <f t="shared" ca="1" si="170"/>
        <v/>
      </c>
      <c r="T1816" s="214" t="str">
        <f t="shared" ca="1" si="174"/>
        <v/>
      </c>
    </row>
    <row r="1817" spans="1:20" x14ac:dyDescent="0.25">
      <c r="A1817" s="119" t="s">
        <v>7386</v>
      </c>
      <c r="B1817" s="260"/>
      <c r="C1817" s="264" t="str">
        <f>IF(ISERROR(VLOOKUP(B1817,'Tous les abonnés'!$A$6:$I$5491,2,0)),"",VLOOKUP(B1817,'Tous les abonnés'!$A$6:$I$5491,2,0))</f>
        <v/>
      </c>
      <c r="D1817" s="26"/>
      <c r="E1817" s="265"/>
      <c r="F1817" s="207" t="str">
        <f>IF(ISERROR(IF(VLOOKUP(D1817,Paramètres!$C$17:$H$33,6,0)="oui","illimité",VLOOKUP(D1817,Paramètres!$C$17:$H$33,5,0))),"",IF(VLOOKUP(D1817,Paramètres!$C$17:$H$33,6,0)="oui","illimité",VLOOKUP(D1817,Paramètres!$C$17:$H$33,5,0)))</f>
        <v/>
      </c>
      <c r="G1817" s="269" t="str">
        <f t="shared" si="171"/>
        <v/>
      </c>
      <c r="H1817" s="208"/>
      <c r="I1817" s="53"/>
      <c r="J1817" s="209"/>
      <c r="K1817" s="271"/>
      <c r="L1817" s="37"/>
      <c r="M1817" s="218"/>
      <c r="N1817" s="124"/>
      <c r="O1817" s="211" t="str">
        <f t="shared" ca="1" si="172"/>
        <v/>
      </c>
      <c r="P1817" s="212" t="str">
        <f>IF(ISERROR(VLOOKUP(L1817,Paramètres!$A$38:$B$40,2,0)),"",VLOOKUP(L1817,Paramètres!$A$38:$B$40,2,0))</f>
        <v/>
      </c>
      <c r="Q1817" s="211" t="str">
        <f t="shared" ca="1" si="173"/>
        <v/>
      </c>
      <c r="R1817" s="211" t="str">
        <f t="shared" si="169"/>
        <v/>
      </c>
      <c r="S1817" s="213" t="str">
        <f t="shared" ca="1" si="170"/>
        <v/>
      </c>
      <c r="T1817" s="214" t="str">
        <f t="shared" ca="1" si="174"/>
        <v/>
      </c>
    </row>
    <row r="1818" spans="1:20" x14ac:dyDescent="0.25">
      <c r="A1818" s="119" t="s">
        <v>7387</v>
      </c>
      <c r="B1818" s="260"/>
      <c r="C1818" s="264" t="str">
        <f>IF(ISERROR(VLOOKUP(B1818,'Tous les abonnés'!$A$6:$I$5491,2,0)),"",VLOOKUP(B1818,'Tous les abonnés'!$A$6:$I$5491,2,0))</f>
        <v/>
      </c>
      <c r="D1818" s="26"/>
      <c r="E1818" s="265"/>
      <c r="F1818" s="207" t="str">
        <f>IF(ISERROR(IF(VLOOKUP(D1818,Paramètres!$C$17:$H$33,6,0)="oui","illimité",VLOOKUP(D1818,Paramètres!$C$17:$H$33,5,0))),"",IF(VLOOKUP(D1818,Paramètres!$C$17:$H$33,6,0)="oui","illimité",VLOOKUP(D1818,Paramètres!$C$17:$H$33,5,0)))</f>
        <v/>
      </c>
      <c r="G1818" s="269" t="str">
        <f t="shared" si="171"/>
        <v/>
      </c>
      <c r="H1818" s="208"/>
      <c r="I1818" s="53"/>
      <c r="J1818" s="209"/>
      <c r="K1818" s="271"/>
      <c r="L1818" s="37"/>
      <c r="M1818" s="218"/>
      <c r="N1818" s="124"/>
      <c r="O1818" s="211" t="str">
        <f t="shared" ca="1" si="172"/>
        <v/>
      </c>
      <c r="P1818" s="212" t="str">
        <f>IF(ISERROR(VLOOKUP(L1818,Paramètres!$A$38:$B$40,2,0)),"",VLOOKUP(L1818,Paramètres!$A$38:$B$40,2,0))</f>
        <v/>
      </c>
      <c r="Q1818" s="211" t="str">
        <f t="shared" ca="1" si="173"/>
        <v/>
      </c>
      <c r="R1818" s="211" t="str">
        <f t="shared" si="169"/>
        <v/>
      </c>
      <c r="S1818" s="213" t="str">
        <f t="shared" ca="1" si="170"/>
        <v/>
      </c>
      <c r="T1818" s="214" t="str">
        <f t="shared" ca="1" si="174"/>
        <v/>
      </c>
    </row>
    <row r="1819" spans="1:20" x14ac:dyDescent="0.25">
      <c r="A1819" s="119" t="s">
        <v>7388</v>
      </c>
      <c r="B1819" s="260"/>
      <c r="C1819" s="264" t="str">
        <f>IF(ISERROR(VLOOKUP(B1819,'Tous les abonnés'!$A$6:$I$5491,2,0)),"",VLOOKUP(B1819,'Tous les abonnés'!$A$6:$I$5491,2,0))</f>
        <v/>
      </c>
      <c r="D1819" s="26"/>
      <c r="E1819" s="265"/>
      <c r="F1819" s="207" t="str">
        <f>IF(ISERROR(IF(VLOOKUP(D1819,Paramètres!$C$17:$H$33,6,0)="oui","illimité",VLOOKUP(D1819,Paramètres!$C$17:$H$33,5,0))),"",IF(VLOOKUP(D1819,Paramètres!$C$17:$H$33,6,0)="oui","illimité",VLOOKUP(D1819,Paramètres!$C$17:$H$33,5,0)))</f>
        <v/>
      </c>
      <c r="G1819" s="269" t="str">
        <f t="shared" si="171"/>
        <v/>
      </c>
      <c r="H1819" s="208"/>
      <c r="I1819" s="53"/>
      <c r="J1819" s="209"/>
      <c r="K1819" s="271"/>
      <c r="L1819" s="37"/>
      <c r="M1819" s="218"/>
      <c r="N1819" s="124"/>
      <c r="O1819" s="211" t="str">
        <f t="shared" ca="1" si="172"/>
        <v/>
      </c>
      <c r="P1819" s="212" t="str">
        <f>IF(ISERROR(VLOOKUP(L1819,Paramètres!$A$38:$B$40,2,0)),"",VLOOKUP(L1819,Paramètres!$A$38:$B$40,2,0))</f>
        <v/>
      </c>
      <c r="Q1819" s="211" t="str">
        <f t="shared" ca="1" si="173"/>
        <v/>
      </c>
      <c r="R1819" s="211" t="str">
        <f t="shared" si="169"/>
        <v/>
      </c>
      <c r="S1819" s="213" t="str">
        <f t="shared" ca="1" si="170"/>
        <v/>
      </c>
      <c r="T1819" s="214" t="str">
        <f t="shared" ca="1" si="174"/>
        <v/>
      </c>
    </row>
    <row r="1820" spans="1:20" x14ac:dyDescent="0.25">
      <c r="A1820" s="119" t="s">
        <v>7389</v>
      </c>
      <c r="B1820" s="260"/>
      <c r="C1820" s="264" t="str">
        <f>IF(ISERROR(VLOOKUP(B1820,'Tous les abonnés'!$A$6:$I$5491,2,0)),"",VLOOKUP(B1820,'Tous les abonnés'!$A$6:$I$5491,2,0))</f>
        <v/>
      </c>
      <c r="D1820" s="26"/>
      <c r="E1820" s="265"/>
      <c r="F1820" s="207" t="str">
        <f>IF(ISERROR(IF(VLOOKUP(D1820,Paramètres!$C$17:$H$33,6,0)="oui","illimité",VLOOKUP(D1820,Paramètres!$C$17:$H$33,5,0))),"",IF(VLOOKUP(D1820,Paramètres!$C$17:$H$33,6,0)="oui","illimité",VLOOKUP(D1820,Paramètres!$C$17:$H$33,5,0)))</f>
        <v/>
      </c>
      <c r="G1820" s="269" t="str">
        <f t="shared" si="171"/>
        <v/>
      </c>
      <c r="H1820" s="208"/>
      <c r="I1820" s="53"/>
      <c r="J1820" s="209"/>
      <c r="K1820" s="271"/>
      <c r="L1820" s="37"/>
      <c r="M1820" s="218"/>
      <c r="N1820" s="124"/>
      <c r="O1820" s="211" t="str">
        <f t="shared" ca="1" si="172"/>
        <v/>
      </c>
      <c r="P1820" s="212" t="str">
        <f>IF(ISERROR(VLOOKUP(L1820,Paramètres!$A$38:$B$40,2,0)),"",VLOOKUP(L1820,Paramètres!$A$38:$B$40,2,0))</f>
        <v/>
      </c>
      <c r="Q1820" s="211" t="str">
        <f t="shared" ca="1" si="173"/>
        <v/>
      </c>
      <c r="R1820" s="211" t="str">
        <f t="shared" si="169"/>
        <v/>
      </c>
      <c r="S1820" s="213" t="str">
        <f t="shared" ca="1" si="170"/>
        <v/>
      </c>
      <c r="T1820" s="214" t="str">
        <f t="shared" ca="1" si="174"/>
        <v/>
      </c>
    </row>
    <row r="1821" spans="1:20" x14ac:dyDescent="0.25">
      <c r="A1821" s="119" t="s">
        <v>7390</v>
      </c>
      <c r="B1821" s="260"/>
      <c r="C1821" s="264" t="str">
        <f>IF(ISERROR(VLOOKUP(B1821,'Tous les abonnés'!$A$6:$I$5491,2,0)),"",VLOOKUP(B1821,'Tous les abonnés'!$A$6:$I$5491,2,0))</f>
        <v/>
      </c>
      <c r="D1821" s="26"/>
      <c r="E1821" s="265"/>
      <c r="F1821" s="207" t="str">
        <f>IF(ISERROR(IF(VLOOKUP(D1821,Paramètres!$C$17:$H$33,6,0)="oui","illimité",VLOOKUP(D1821,Paramètres!$C$17:$H$33,5,0))),"",IF(VLOOKUP(D1821,Paramètres!$C$17:$H$33,6,0)="oui","illimité",VLOOKUP(D1821,Paramètres!$C$17:$H$33,5,0)))</f>
        <v/>
      </c>
      <c r="G1821" s="269" t="str">
        <f t="shared" si="171"/>
        <v/>
      </c>
      <c r="H1821" s="208"/>
      <c r="I1821" s="53"/>
      <c r="J1821" s="209"/>
      <c r="K1821" s="271"/>
      <c r="L1821" s="37"/>
      <c r="M1821" s="218"/>
      <c r="N1821" s="124"/>
      <c r="O1821" s="211" t="str">
        <f t="shared" ca="1" si="172"/>
        <v/>
      </c>
      <c r="P1821" s="212" t="str">
        <f>IF(ISERROR(VLOOKUP(L1821,Paramètres!$A$38:$B$40,2,0)),"",VLOOKUP(L1821,Paramètres!$A$38:$B$40,2,0))</f>
        <v/>
      </c>
      <c r="Q1821" s="211" t="str">
        <f t="shared" ca="1" si="173"/>
        <v/>
      </c>
      <c r="R1821" s="211" t="str">
        <f t="shared" si="169"/>
        <v/>
      </c>
      <c r="S1821" s="213" t="str">
        <f t="shared" ca="1" si="170"/>
        <v/>
      </c>
      <c r="T1821" s="214" t="str">
        <f t="shared" ca="1" si="174"/>
        <v/>
      </c>
    </row>
    <row r="1822" spans="1:20" x14ac:dyDescent="0.25">
      <c r="A1822" s="119" t="s">
        <v>7391</v>
      </c>
      <c r="B1822" s="260"/>
      <c r="C1822" s="264" t="str">
        <f>IF(ISERROR(VLOOKUP(B1822,'Tous les abonnés'!$A$6:$I$5491,2,0)),"",VLOOKUP(B1822,'Tous les abonnés'!$A$6:$I$5491,2,0))</f>
        <v/>
      </c>
      <c r="D1822" s="26"/>
      <c r="E1822" s="265"/>
      <c r="F1822" s="207" t="str">
        <f>IF(ISERROR(IF(VLOOKUP(D1822,Paramètres!$C$17:$H$33,6,0)="oui","illimité",VLOOKUP(D1822,Paramètres!$C$17:$H$33,5,0))),"",IF(VLOOKUP(D1822,Paramètres!$C$17:$H$33,6,0)="oui","illimité",VLOOKUP(D1822,Paramètres!$C$17:$H$33,5,0)))</f>
        <v/>
      </c>
      <c r="G1822" s="269" t="str">
        <f t="shared" si="171"/>
        <v/>
      </c>
      <c r="H1822" s="208"/>
      <c r="I1822" s="53"/>
      <c r="J1822" s="209"/>
      <c r="K1822" s="271"/>
      <c r="L1822" s="37"/>
      <c r="M1822" s="218"/>
      <c r="N1822" s="124"/>
      <c r="O1822" s="211" t="str">
        <f t="shared" ca="1" si="172"/>
        <v/>
      </c>
      <c r="P1822" s="212" t="str">
        <f>IF(ISERROR(VLOOKUP(L1822,Paramètres!$A$38:$B$40,2,0)),"",VLOOKUP(L1822,Paramètres!$A$38:$B$40,2,0))</f>
        <v/>
      </c>
      <c r="Q1822" s="211" t="str">
        <f t="shared" ca="1" si="173"/>
        <v/>
      </c>
      <c r="R1822" s="211" t="str">
        <f t="shared" si="169"/>
        <v/>
      </c>
      <c r="S1822" s="213" t="str">
        <f t="shared" ca="1" si="170"/>
        <v/>
      </c>
      <c r="T1822" s="214" t="str">
        <f t="shared" ca="1" si="174"/>
        <v/>
      </c>
    </row>
    <row r="1823" spans="1:20" x14ac:dyDescent="0.25">
      <c r="A1823" s="119" t="s">
        <v>7392</v>
      </c>
      <c r="B1823" s="260"/>
      <c r="C1823" s="264" t="str">
        <f>IF(ISERROR(VLOOKUP(B1823,'Tous les abonnés'!$A$6:$I$5491,2,0)),"",VLOOKUP(B1823,'Tous les abonnés'!$A$6:$I$5491,2,0))</f>
        <v/>
      </c>
      <c r="D1823" s="26"/>
      <c r="E1823" s="265"/>
      <c r="F1823" s="207" t="str">
        <f>IF(ISERROR(IF(VLOOKUP(D1823,Paramètres!$C$17:$H$33,6,0)="oui","illimité",VLOOKUP(D1823,Paramètres!$C$17:$H$33,5,0))),"",IF(VLOOKUP(D1823,Paramètres!$C$17:$H$33,6,0)="oui","illimité",VLOOKUP(D1823,Paramètres!$C$17:$H$33,5,0)))</f>
        <v/>
      </c>
      <c r="G1823" s="269" t="str">
        <f t="shared" si="171"/>
        <v/>
      </c>
      <c r="H1823" s="208"/>
      <c r="I1823" s="53"/>
      <c r="J1823" s="209"/>
      <c r="K1823" s="271"/>
      <c r="L1823" s="37"/>
      <c r="M1823" s="218"/>
      <c r="N1823" s="124"/>
      <c r="O1823" s="211" t="str">
        <f t="shared" ca="1" si="172"/>
        <v/>
      </c>
      <c r="P1823" s="212" t="str">
        <f>IF(ISERROR(VLOOKUP(L1823,Paramètres!$A$38:$B$40,2,0)),"",VLOOKUP(L1823,Paramètres!$A$38:$B$40,2,0))</f>
        <v/>
      </c>
      <c r="Q1823" s="211" t="str">
        <f t="shared" ca="1" si="173"/>
        <v/>
      </c>
      <c r="R1823" s="211" t="str">
        <f t="shared" si="169"/>
        <v/>
      </c>
      <c r="S1823" s="213" t="str">
        <f t="shared" ca="1" si="170"/>
        <v/>
      </c>
      <c r="T1823" s="214" t="str">
        <f t="shared" ca="1" si="174"/>
        <v/>
      </c>
    </row>
    <row r="1824" spans="1:20" x14ac:dyDescent="0.25">
      <c r="A1824" s="119" t="s">
        <v>7393</v>
      </c>
      <c r="B1824" s="260"/>
      <c r="C1824" s="264" t="str">
        <f>IF(ISERROR(VLOOKUP(B1824,'Tous les abonnés'!$A$6:$I$5491,2,0)),"",VLOOKUP(B1824,'Tous les abonnés'!$A$6:$I$5491,2,0))</f>
        <v/>
      </c>
      <c r="D1824" s="26"/>
      <c r="E1824" s="265"/>
      <c r="F1824" s="207" t="str">
        <f>IF(ISERROR(IF(VLOOKUP(D1824,Paramètres!$C$17:$H$33,6,0)="oui","illimité",VLOOKUP(D1824,Paramètres!$C$17:$H$33,5,0))),"",IF(VLOOKUP(D1824,Paramètres!$C$17:$H$33,6,0)="oui","illimité",VLOOKUP(D1824,Paramètres!$C$17:$H$33,5,0)))</f>
        <v/>
      </c>
      <c r="G1824" s="269" t="str">
        <f t="shared" si="171"/>
        <v/>
      </c>
      <c r="H1824" s="208"/>
      <c r="I1824" s="53"/>
      <c r="J1824" s="209"/>
      <c r="K1824" s="271"/>
      <c r="L1824" s="37"/>
      <c r="M1824" s="218"/>
      <c r="N1824" s="124"/>
      <c r="O1824" s="211" t="str">
        <f t="shared" ca="1" si="172"/>
        <v/>
      </c>
      <c r="P1824" s="212" t="str">
        <f>IF(ISERROR(VLOOKUP(L1824,Paramètres!$A$38:$B$40,2,0)),"",VLOOKUP(L1824,Paramètres!$A$38:$B$40,2,0))</f>
        <v/>
      </c>
      <c r="Q1824" s="211" t="str">
        <f t="shared" ca="1" si="173"/>
        <v/>
      </c>
      <c r="R1824" s="211" t="str">
        <f t="shared" si="169"/>
        <v/>
      </c>
      <c r="S1824" s="213" t="str">
        <f t="shared" ca="1" si="170"/>
        <v/>
      </c>
      <c r="T1824" s="214" t="str">
        <f t="shared" ca="1" si="174"/>
        <v/>
      </c>
    </row>
    <row r="1825" spans="1:20" x14ac:dyDescent="0.25">
      <c r="A1825" s="119" t="s">
        <v>7394</v>
      </c>
      <c r="B1825" s="260"/>
      <c r="C1825" s="264" t="str">
        <f>IF(ISERROR(VLOOKUP(B1825,'Tous les abonnés'!$A$6:$I$5491,2,0)),"",VLOOKUP(B1825,'Tous les abonnés'!$A$6:$I$5491,2,0))</f>
        <v/>
      </c>
      <c r="D1825" s="26"/>
      <c r="E1825" s="265"/>
      <c r="F1825" s="207" t="str">
        <f>IF(ISERROR(IF(VLOOKUP(D1825,Paramètres!$C$17:$H$33,6,0)="oui","illimité",VLOOKUP(D1825,Paramètres!$C$17:$H$33,5,0))),"",IF(VLOOKUP(D1825,Paramètres!$C$17:$H$33,6,0)="oui","illimité",VLOOKUP(D1825,Paramètres!$C$17:$H$33,5,0)))</f>
        <v/>
      </c>
      <c r="G1825" s="269" t="str">
        <f t="shared" si="171"/>
        <v/>
      </c>
      <c r="H1825" s="208"/>
      <c r="I1825" s="53"/>
      <c r="J1825" s="209"/>
      <c r="K1825" s="271"/>
      <c r="L1825" s="37"/>
      <c r="M1825" s="218"/>
      <c r="N1825" s="124"/>
      <c r="O1825" s="211" t="str">
        <f t="shared" ca="1" si="172"/>
        <v/>
      </c>
      <c r="P1825" s="212" t="str">
        <f>IF(ISERROR(VLOOKUP(L1825,Paramètres!$A$38:$B$40,2,0)),"",VLOOKUP(L1825,Paramètres!$A$38:$B$40,2,0))</f>
        <v/>
      </c>
      <c r="Q1825" s="211" t="str">
        <f t="shared" ca="1" si="173"/>
        <v/>
      </c>
      <c r="R1825" s="211" t="str">
        <f t="shared" si="169"/>
        <v/>
      </c>
      <c r="S1825" s="213" t="str">
        <f t="shared" ca="1" si="170"/>
        <v/>
      </c>
      <c r="T1825" s="214" t="str">
        <f t="shared" ca="1" si="174"/>
        <v/>
      </c>
    </row>
    <row r="1826" spans="1:20" x14ac:dyDescent="0.25">
      <c r="A1826" s="119" t="s">
        <v>7395</v>
      </c>
      <c r="B1826" s="260"/>
      <c r="C1826" s="264" t="str">
        <f>IF(ISERROR(VLOOKUP(B1826,'Tous les abonnés'!$A$6:$I$5491,2,0)),"",VLOOKUP(B1826,'Tous les abonnés'!$A$6:$I$5491,2,0))</f>
        <v/>
      </c>
      <c r="D1826" s="26"/>
      <c r="E1826" s="265"/>
      <c r="F1826" s="207" t="str">
        <f>IF(ISERROR(IF(VLOOKUP(D1826,Paramètres!$C$17:$H$33,6,0)="oui","illimité",VLOOKUP(D1826,Paramètres!$C$17:$H$33,5,0))),"",IF(VLOOKUP(D1826,Paramètres!$C$17:$H$33,6,0)="oui","illimité",VLOOKUP(D1826,Paramètres!$C$17:$H$33,5,0)))</f>
        <v/>
      </c>
      <c r="G1826" s="269" t="str">
        <f t="shared" si="171"/>
        <v/>
      </c>
      <c r="H1826" s="208"/>
      <c r="I1826" s="53"/>
      <c r="J1826" s="209"/>
      <c r="K1826" s="271"/>
      <c r="L1826" s="37"/>
      <c r="M1826" s="218"/>
      <c r="N1826" s="124"/>
      <c r="O1826" s="211" t="str">
        <f t="shared" ca="1" si="172"/>
        <v/>
      </c>
      <c r="P1826" s="212" t="str">
        <f>IF(ISERROR(VLOOKUP(L1826,Paramètres!$A$38:$B$40,2,0)),"",VLOOKUP(L1826,Paramètres!$A$38:$B$40,2,0))</f>
        <v/>
      </c>
      <c r="Q1826" s="211" t="str">
        <f t="shared" ca="1" si="173"/>
        <v/>
      </c>
      <c r="R1826" s="211" t="str">
        <f t="shared" si="169"/>
        <v/>
      </c>
      <c r="S1826" s="213" t="str">
        <f t="shared" ca="1" si="170"/>
        <v/>
      </c>
      <c r="T1826" s="214" t="str">
        <f t="shared" ca="1" si="174"/>
        <v/>
      </c>
    </row>
    <row r="1827" spans="1:20" x14ac:dyDescent="0.25">
      <c r="A1827" s="119" t="s">
        <v>7396</v>
      </c>
      <c r="B1827" s="260"/>
      <c r="C1827" s="264" t="str">
        <f>IF(ISERROR(VLOOKUP(B1827,'Tous les abonnés'!$A$6:$I$5491,2,0)),"",VLOOKUP(B1827,'Tous les abonnés'!$A$6:$I$5491,2,0))</f>
        <v/>
      </c>
      <c r="D1827" s="26"/>
      <c r="E1827" s="265"/>
      <c r="F1827" s="207" t="str">
        <f>IF(ISERROR(IF(VLOOKUP(D1827,Paramètres!$C$17:$H$33,6,0)="oui","illimité",VLOOKUP(D1827,Paramètres!$C$17:$H$33,5,0))),"",IF(VLOOKUP(D1827,Paramètres!$C$17:$H$33,6,0)="oui","illimité",VLOOKUP(D1827,Paramètres!$C$17:$H$33,5,0)))</f>
        <v/>
      </c>
      <c r="G1827" s="269" t="str">
        <f t="shared" si="171"/>
        <v/>
      </c>
      <c r="H1827" s="208"/>
      <c r="I1827" s="53"/>
      <c r="J1827" s="209"/>
      <c r="K1827" s="271"/>
      <c r="L1827" s="37"/>
      <c r="M1827" s="218"/>
      <c r="N1827" s="124"/>
      <c r="O1827" s="211" t="str">
        <f t="shared" ca="1" si="172"/>
        <v/>
      </c>
      <c r="P1827" s="212" t="str">
        <f>IF(ISERROR(VLOOKUP(L1827,Paramètres!$A$38:$B$40,2,0)),"",VLOOKUP(L1827,Paramètres!$A$38:$B$40,2,0))</f>
        <v/>
      </c>
      <c r="Q1827" s="211" t="str">
        <f t="shared" ca="1" si="173"/>
        <v/>
      </c>
      <c r="R1827" s="211" t="str">
        <f t="shared" si="169"/>
        <v/>
      </c>
      <c r="S1827" s="213" t="str">
        <f t="shared" ca="1" si="170"/>
        <v/>
      </c>
      <c r="T1827" s="214" t="str">
        <f t="shared" ca="1" si="174"/>
        <v/>
      </c>
    </row>
    <row r="1828" spans="1:20" x14ac:dyDescent="0.25">
      <c r="A1828" s="119" t="s">
        <v>7397</v>
      </c>
      <c r="B1828" s="260"/>
      <c r="C1828" s="264" t="str">
        <f>IF(ISERROR(VLOOKUP(B1828,'Tous les abonnés'!$A$6:$I$5491,2,0)),"",VLOOKUP(B1828,'Tous les abonnés'!$A$6:$I$5491,2,0))</f>
        <v/>
      </c>
      <c r="D1828" s="26"/>
      <c r="E1828" s="265"/>
      <c r="F1828" s="207" t="str">
        <f>IF(ISERROR(IF(VLOOKUP(D1828,Paramètres!$C$17:$H$33,6,0)="oui","illimité",VLOOKUP(D1828,Paramètres!$C$17:$H$33,5,0))),"",IF(VLOOKUP(D1828,Paramètres!$C$17:$H$33,6,0)="oui","illimité",VLOOKUP(D1828,Paramètres!$C$17:$H$33,5,0)))</f>
        <v/>
      </c>
      <c r="G1828" s="269" t="str">
        <f t="shared" si="171"/>
        <v/>
      </c>
      <c r="H1828" s="208"/>
      <c r="I1828" s="53"/>
      <c r="J1828" s="209"/>
      <c r="K1828" s="271"/>
      <c r="L1828" s="37"/>
      <c r="M1828" s="218"/>
      <c r="N1828" s="124"/>
      <c r="O1828" s="211" t="str">
        <f t="shared" ca="1" si="172"/>
        <v/>
      </c>
      <c r="P1828" s="212" t="str">
        <f>IF(ISERROR(VLOOKUP(L1828,Paramètres!$A$38:$B$40,2,0)),"",VLOOKUP(L1828,Paramètres!$A$38:$B$40,2,0))</f>
        <v/>
      </c>
      <c r="Q1828" s="211" t="str">
        <f t="shared" ca="1" si="173"/>
        <v/>
      </c>
      <c r="R1828" s="211" t="str">
        <f t="shared" si="169"/>
        <v/>
      </c>
      <c r="S1828" s="213" t="str">
        <f t="shared" ca="1" si="170"/>
        <v/>
      </c>
      <c r="T1828" s="214" t="str">
        <f t="shared" ca="1" si="174"/>
        <v/>
      </c>
    </row>
    <row r="1829" spans="1:20" x14ac:dyDescent="0.25">
      <c r="A1829" s="119" t="s">
        <v>7398</v>
      </c>
      <c r="B1829" s="260"/>
      <c r="C1829" s="264" t="str">
        <f>IF(ISERROR(VLOOKUP(B1829,'Tous les abonnés'!$A$6:$I$5491,2,0)),"",VLOOKUP(B1829,'Tous les abonnés'!$A$6:$I$5491,2,0))</f>
        <v/>
      </c>
      <c r="D1829" s="26"/>
      <c r="E1829" s="265"/>
      <c r="F1829" s="207" t="str">
        <f>IF(ISERROR(IF(VLOOKUP(D1829,Paramètres!$C$17:$H$33,6,0)="oui","illimité",VLOOKUP(D1829,Paramètres!$C$17:$H$33,5,0))),"",IF(VLOOKUP(D1829,Paramètres!$C$17:$H$33,6,0)="oui","illimité",VLOOKUP(D1829,Paramètres!$C$17:$H$33,5,0)))</f>
        <v/>
      </c>
      <c r="G1829" s="269" t="str">
        <f t="shared" si="171"/>
        <v/>
      </c>
      <c r="H1829" s="208"/>
      <c r="I1829" s="53"/>
      <c r="J1829" s="209"/>
      <c r="K1829" s="271"/>
      <c r="L1829" s="37"/>
      <c r="M1829" s="218"/>
      <c r="N1829" s="124"/>
      <c r="O1829" s="211" t="str">
        <f t="shared" ca="1" si="172"/>
        <v/>
      </c>
      <c r="P1829" s="212" t="str">
        <f>IF(ISERROR(VLOOKUP(L1829,Paramètres!$A$38:$B$40,2,0)),"",VLOOKUP(L1829,Paramètres!$A$38:$B$40,2,0))</f>
        <v/>
      </c>
      <c r="Q1829" s="211" t="str">
        <f t="shared" ca="1" si="173"/>
        <v/>
      </c>
      <c r="R1829" s="211" t="str">
        <f t="shared" si="169"/>
        <v/>
      </c>
      <c r="S1829" s="213" t="str">
        <f t="shared" ca="1" si="170"/>
        <v/>
      </c>
      <c r="T1829" s="214" t="str">
        <f t="shared" ca="1" si="174"/>
        <v/>
      </c>
    </row>
    <row r="1830" spans="1:20" x14ac:dyDescent="0.25">
      <c r="A1830" s="119" t="s">
        <v>7399</v>
      </c>
      <c r="B1830" s="260"/>
      <c r="C1830" s="264" t="str">
        <f>IF(ISERROR(VLOOKUP(B1830,'Tous les abonnés'!$A$6:$I$5491,2,0)),"",VLOOKUP(B1830,'Tous les abonnés'!$A$6:$I$5491,2,0))</f>
        <v/>
      </c>
      <c r="D1830" s="26"/>
      <c r="E1830" s="265"/>
      <c r="F1830" s="207" t="str">
        <f>IF(ISERROR(IF(VLOOKUP(D1830,Paramètres!$C$17:$H$33,6,0)="oui","illimité",VLOOKUP(D1830,Paramètres!$C$17:$H$33,5,0))),"",IF(VLOOKUP(D1830,Paramètres!$C$17:$H$33,6,0)="oui","illimité",VLOOKUP(D1830,Paramètres!$C$17:$H$33,5,0)))</f>
        <v/>
      </c>
      <c r="G1830" s="269" t="str">
        <f t="shared" si="171"/>
        <v/>
      </c>
      <c r="H1830" s="208"/>
      <c r="I1830" s="53"/>
      <c r="J1830" s="209"/>
      <c r="K1830" s="271"/>
      <c r="L1830" s="37"/>
      <c r="M1830" s="218"/>
      <c r="N1830" s="124"/>
      <c r="O1830" s="211" t="str">
        <f t="shared" ca="1" si="172"/>
        <v/>
      </c>
      <c r="P1830" s="212" t="str">
        <f>IF(ISERROR(VLOOKUP(L1830,Paramètres!$A$38:$B$40,2,0)),"",VLOOKUP(L1830,Paramètres!$A$38:$B$40,2,0))</f>
        <v/>
      </c>
      <c r="Q1830" s="211" t="str">
        <f t="shared" ca="1" si="173"/>
        <v/>
      </c>
      <c r="R1830" s="211" t="str">
        <f t="shared" si="169"/>
        <v/>
      </c>
      <c r="S1830" s="213" t="str">
        <f t="shared" ca="1" si="170"/>
        <v/>
      </c>
      <c r="T1830" s="214" t="str">
        <f t="shared" ca="1" si="174"/>
        <v/>
      </c>
    </row>
    <row r="1831" spans="1:20" x14ac:dyDescent="0.25">
      <c r="A1831" s="119" t="s">
        <v>7400</v>
      </c>
      <c r="B1831" s="260"/>
      <c r="C1831" s="264" t="str">
        <f>IF(ISERROR(VLOOKUP(B1831,'Tous les abonnés'!$A$6:$I$5491,2,0)),"",VLOOKUP(B1831,'Tous les abonnés'!$A$6:$I$5491,2,0))</f>
        <v/>
      </c>
      <c r="D1831" s="26"/>
      <c r="E1831" s="265"/>
      <c r="F1831" s="207" t="str">
        <f>IF(ISERROR(IF(VLOOKUP(D1831,Paramètres!$C$17:$H$33,6,0)="oui","illimité",VLOOKUP(D1831,Paramètres!$C$17:$H$33,5,0))),"",IF(VLOOKUP(D1831,Paramètres!$C$17:$H$33,6,0)="oui","illimité",VLOOKUP(D1831,Paramètres!$C$17:$H$33,5,0)))</f>
        <v/>
      </c>
      <c r="G1831" s="269" t="str">
        <f t="shared" si="171"/>
        <v/>
      </c>
      <c r="H1831" s="208"/>
      <c r="I1831" s="53"/>
      <c r="J1831" s="209"/>
      <c r="K1831" s="271"/>
      <c r="L1831" s="37"/>
      <c r="M1831" s="218"/>
      <c r="N1831" s="124"/>
      <c r="O1831" s="211" t="str">
        <f t="shared" ca="1" si="172"/>
        <v/>
      </c>
      <c r="P1831" s="212" t="str">
        <f>IF(ISERROR(VLOOKUP(L1831,Paramètres!$A$38:$B$40,2,0)),"",VLOOKUP(L1831,Paramètres!$A$38:$B$40,2,0))</f>
        <v/>
      </c>
      <c r="Q1831" s="211" t="str">
        <f t="shared" ca="1" si="173"/>
        <v/>
      </c>
      <c r="R1831" s="211" t="str">
        <f t="shared" si="169"/>
        <v/>
      </c>
      <c r="S1831" s="213" t="str">
        <f t="shared" ca="1" si="170"/>
        <v/>
      </c>
      <c r="T1831" s="214" t="str">
        <f t="shared" ca="1" si="174"/>
        <v/>
      </c>
    </row>
    <row r="1832" spans="1:20" x14ac:dyDescent="0.25">
      <c r="A1832" s="119" t="s">
        <v>7401</v>
      </c>
      <c r="B1832" s="260"/>
      <c r="C1832" s="264" t="str">
        <f>IF(ISERROR(VLOOKUP(B1832,'Tous les abonnés'!$A$6:$I$5491,2,0)),"",VLOOKUP(B1832,'Tous les abonnés'!$A$6:$I$5491,2,0))</f>
        <v/>
      </c>
      <c r="D1832" s="26"/>
      <c r="E1832" s="265"/>
      <c r="F1832" s="207" t="str">
        <f>IF(ISERROR(IF(VLOOKUP(D1832,Paramètres!$C$17:$H$33,6,0)="oui","illimité",VLOOKUP(D1832,Paramètres!$C$17:$H$33,5,0))),"",IF(VLOOKUP(D1832,Paramètres!$C$17:$H$33,6,0)="oui","illimité",VLOOKUP(D1832,Paramètres!$C$17:$H$33,5,0)))</f>
        <v/>
      </c>
      <c r="G1832" s="269" t="str">
        <f t="shared" si="171"/>
        <v/>
      </c>
      <c r="H1832" s="208"/>
      <c r="I1832" s="53"/>
      <c r="J1832" s="209"/>
      <c r="K1832" s="271"/>
      <c r="L1832" s="37"/>
      <c r="M1832" s="218"/>
      <c r="N1832" s="124"/>
      <c r="O1832" s="211" t="str">
        <f t="shared" ca="1" si="172"/>
        <v/>
      </c>
      <c r="P1832" s="212" t="str">
        <f>IF(ISERROR(VLOOKUP(L1832,Paramètres!$A$38:$B$40,2,0)),"",VLOOKUP(L1832,Paramètres!$A$38:$B$40,2,0))</f>
        <v/>
      </c>
      <c r="Q1832" s="211" t="str">
        <f t="shared" ca="1" si="173"/>
        <v/>
      </c>
      <c r="R1832" s="211" t="str">
        <f t="shared" si="169"/>
        <v/>
      </c>
      <c r="S1832" s="213" t="str">
        <f t="shared" ca="1" si="170"/>
        <v/>
      </c>
      <c r="T1832" s="214" t="str">
        <f t="shared" ca="1" si="174"/>
        <v/>
      </c>
    </row>
    <row r="1833" spans="1:20" x14ac:dyDescent="0.25">
      <c r="A1833" s="119" t="s">
        <v>7402</v>
      </c>
      <c r="B1833" s="260"/>
      <c r="C1833" s="264" t="str">
        <f>IF(ISERROR(VLOOKUP(B1833,'Tous les abonnés'!$A$6:$I$5491,2,0)),"",VLOOKUP(B1833,'Tous les abonnés'!$A$6:$I$5491,2,0))</f>
        <v/>
      </c>
      <c r="D1833" s="26"/>
      <c r="E1833" s="265"/>
      <c r="F1833" s="207" t="str">
        <f>IF(ISERROR(IF(VLOOKUP(D1833,Paramètres!$C$17:$H$33,6,0)="oui","illimité",VLOOKUP(D1833,Paramètres!$C$17:$H$33,5,0))),"",IF(VLOOKUP(D1833,Paramètres!$C$17:$H$33,6,0)="oui","illimité",VLOOKUP(D1833,Paramètres!$C$17:$H$33,5,0)))</f>
        <v/>
      </c>
      <c r="G1833" s="269" t="str">
        <f t="shared" si="171"/>
        <v/>
      </c>
      <c r="H1833" s="208"/>
      <c r="I1833" s="53"/>
      <c r="J1833" s="209"/>
      <c r="K1833" s="271"/>
      <c r="L1833" s="37"/>
      <c r="M1833" s="218"/>
      <c r="N1833" s="124"/>
      <c r="O1833" s="211" t="str">
        <f t="shared" ca="1" si="172"/>
        <v/>
      </c>
      <c r="P1833" s="212" t="str">
        <f>IF(ISERROR(VLOOKUP(L1833,Paramètres!$A$38:$B$40,2,0)),"",VLOOKUP(L1833,Paramètres!$A$38:$B$40,2,0))</f>
        <v/>
      </c>
      <c r="Q1833" s="211" t="str">
        <f t="shared" ca="1" si="173"/>
        <v/>
      </c>
      <c r="R1833" s="211" t="str">
        <f t="shared" si="169"/>
        <v/>
      </c>
      <c r="S1833" s="213" t="str">
        <f t="shared" ca="1" si="170"/>
        <v/>
      </c>
      <c r="T1833" s="214" t="str">
        <f t="shared" ca="1" si="174"/>
        <v/>
      </c>
    </row>
    <row r="1834" spans="1:20" x14ac:dyDescent="0.25">
      <c r="A1834" s="119" t="s">
        <v>7403</v>
      </c>
      <c r="B1834" s="260"/>
      <c r="C1834" s="264" t="str">
        <f>IF(ISERROR(VLOOKUP(B1834,'Tous les abonnés'!$A$6:$I$5491,2,0)),"",VLOOKUP(B1834,'Tous les abonnés'!$A$6:$I$5491,2,0))</f>
        <v/>
      </c>
      <c r="D1834" s="26"/>
      <c r="E1834" s="265"/>
      <c r="F1834" s="207" t="str">
        <f>IF(ISERROR(IF(VLOOKUP(D1834,Paramètres!$C$17:$H$33,6,0)="oui","illimité",VLOOKUP(D1834,Paramètres!$C$17:$H$33,5,0))),"",IF(VLOOKUP(D1834,Paramètres!$C$17:$H$33,6,0)="oui","illimité",VLOOKUP(D1834,Paramètres!$C$17:$H$33,5,0)))</f>
        <v/>
      </c>
      <c r="G1834" s="269" t="str">
        <f t="shared" si="171"/>
        <v/>
      </c>
      <c r="H1834" s="208"/>
      <c r="I1834" s="53"/>
      <c r="J1834" s="209"/>
      <c r="K1834" s="271"/>
      <c r="L1834" s="37"/>
      <c r="M1834" s="218"/>
      <c r="N1834" s="124"/>
      <c r="O1834" s="211" t="str">
        <f t="shared" ca="1" si="172"/>
        <v/>
      </c>
      <c r="P1834" s="212" t="str">
        <f>IF(ISERROR(VLOOKUP(L1834,Paramètres!$A$38:$B$40,2,0)),"",VLOOKUP(L1834,Paramètres!$A$38:$B$40,2,0))</f>
        <v/>
      </c>
      <c r="Q1834" s="211" t="str">
        <f t="shared" ca="1" si="173"/>
        <v/>
      </c>
      <c r="R1834" s="211" t="str">
        <f t="shared" si="169"/>
        <v/>
      </c>
      <c r="S1834" s="213" t="str">
        <f t="shared" ca="1" si="170"/>
        <v/>
      </c>
      <c r="T1834" s="214" t="str">
        <f t="shared" ca="1" si="174"/>
        <v/>
      </c>
    </row>
    <row r="1835" spans="1:20" x14ac:dyDescent="0.25">
      <c r="A1835" s="119" t="s">
        <v>7404</v>
      </c>
      <c r="B1835" s="260"/>
      <c r="C1835" s="264" t="str">
        <f>IF(ISERROR(VLOOKUP(B1835,'Tous les abonnés'!$A$6:$I$5491,2,0)),"",VLOOKUP(B1835,'Tous les abonnés'!$A$6:$I$5491,2,0))</f>
        <v/>
      </c>
      <c r="D1835" s="26"/>
      <c r="E1835" s="265"/>
      <c r="F1835" s="207" t="str">
        <f>IF(ISERROR(IF(VLOOKUP(D1835,Paramètres!$C$17:$H$33,6,0)="oui","illimité",VLOOKUP(D1835,Paramètres!$C$17:$H$33,5,0))),"",IF(VLOOKUP(D1835,Paramètres!$C$17:$H$33,6,0)="oui","illimité",VLOOKUP(D1835,Paramètres!$C$17:$H$33,5,0)))</f>
        <v/>
      </c>
      <c r="G1835" s="269" t="str">
        <f t="shared" si="171"/>
        <v/>
      </c>
      <c r="H1835" s="208"/>
      <c r="I1835" s="53"/>
      <c r="J1835" s="209"/>
      <c r="K1835" s="271"/>
      <c r="L1835" s="37"/>
      <c r="M1835" s="218"/>
      <c r="N1835" s="124"/>
      <c r="O1835" s="211" t="str">
        <f t="shared" ca="1" si="172"/>
        <v/>
      </c>
      <c r="P1835" s="212" t="str">
        <f>IF(ISERROR(VLOOKUP(L1835,Paramètres!$A$38:$B$40,2,0)),"",VLOOKUP(L1835,Paramètres!$A$38:$B$40,2,0))</f>
        <v/>
      </c>
      <c r="Q1835" s="211" t="str">
        <f t="shared" ca="1" si="173"/>
        <v/>
      </c>
      <c r="R1835" s="211" t="str">
        <f t="shared" si="169"/>
        <v/>
      </c>
      <c r="S1835" s="213" t="str">
        <f t="shared" ca="1" si="170"/>
        <v/>
      </c>
      <c r="T1835" s="214" t="str">
        <f t="shared" ca="1" si="174"/>
        <v/>
      </c>
    </row>
    <row r="1836" spans="1:20" x14ac:dyDescent="0.25">
      <c r="A1836" s="119" t="s">
        <v>7405</v>
      </c>
      <c r="B1836" s="260"/>
      <c r="C1836" s="264" t="str">
        <f>IF(ISERROR(VLOOKUP(B1836,'Tous les abonnés'!$A$6:$I$5491,2,0)),"",VLOOKUP(B1836,'Tous les abonnés'!$A$6:$I$5491,2,0))</f>
        <v/>
      </c>
      <c r="D1836" s="26"/>
      <c r="E1836" s="265"/>
      <c r="F1836" s="207" t="str">
        <f>IF(ISERROR(IF(VLOOKUP(D1836,Paramètres!$C$17:$H$33,6,0)="oui","illimité",VLOOKUP(D1836,Paramètres!$C$17:$H$33,5,0))),"",IF(VLOOKUP(D1836,Paramètres!$C$17:$H$33,6,0)="oui","illimité",VLOOKUP(D1836,Paramètres!$C$17:$H$33,5,0)))</f>
        <v/>
      </c>
      <c r="G1836" s="269" t="str">
        <f t="shared" si="171"/>
        <v/>
      </c>
      <c r="H1836" s="208"/>
      <c r="I1836" s="53"/>
      <c r="J1836" s="209"/>
      <c r="K1836" s="271"/>
      <c r="L1836" s="37"/>
      <c r="M1836" s="218"/>
      <c r="N1836" s="124"/>
      <c r="O1836" s="211" t="str">
        <f t="shared" ca="1" si="172"/>
        <v/>
      </c>
      <c r="P1836" s="212" t="str">
        <f>IF(ISERROR(VLOOKUP(L1836,Paramètres!$A$38:$B$40,2,0)),"",VLOOKUP(L1836,Paramètres!$A$38:$B$40,2,0))</f>
        <v/>
      </c>
      <c r="Q1836" s="211" t="str">
        <f t="shared" ca="1" si="173"/>
        <v/>
      </c>
      <c r="R1836" s="211" t="str">
        <f t="shared" si="169"/>
        <v/>
      </c>
      <c r="S1836" s="213" t="str">
        <f t="shared" ca="1" si="170"/>
        <v/>
      </c>
      <c r="T1836" s="214" t="str">
        <f t="shared" ca="1" si="174"/>
        <v/>
      </c>
    </row>
    <row r="1837" spans="1:20" x14ac:dyDescent="0.25">
      <c r="A1837" s="119" t="s">
        <v>7406</v>
      </c>
      <c r="B1837" s="260"/>
      <c r="C1837" s="264" t="str">
        <f>IF(ISERROR(VLOOKUP(B1837,'Tous les abonnés'!$A$6:$I$5491,2,0)),"",VLOOKUP(B1837,'Tous les abonnés'!$A$6:$I$5491,2,0))</f>
        <v/>
      </c>
      <c r="D1837" s="26"/>
      <c r="E1837" s="265"/>
      <c r="F1837" s="207" t="str">
        <f>IF(ISERROR(IF(VLOOKUP(D1837,Paramètres!$C$17:$H$33,6,0)="oui","illimité",VLOOKUP(D1837,Paramètres!$C$17:$H$33,5,0))),"",IF(VLOOKUP(D1837,Paramètres!$C$17:$H$33,6,0)="oui","illimité",VLOOKUP(D1837,Paramètres!$C$17:$H$33,5,0)))</f>
        <v/>
      </c>
      <c r="G1837" s="269" t="str">
        <f t="shared" si="171"/>
        <v/>
      </c>
      <c r="H1837" s="208"/>
      <c r="I1837" s="53"/>
      <c r="J1837" s="209"/>
      <c r="K1837" s="271"/>
      <c r="L1837" s="37"/>
      <c r="M1837" s="218"/>
      <c r="N1837" s="124"/>
      <c r="O1837" s="211" t="str">
        <f t="shared" ca="1" si="172"/>
        <v/>
      </c>
      <c r="P1837" s="212" t="str">
        <f>IF(ISERROR(VLOOKUP(L1837,Paramètres!$A$38:$B$40,2,0)),"",VLOOKUP(L1837,Paramètres!$A$38:$B$40,2,0))</f>
        <v/>
      </c>
      <c r="Q1837" s="211" t="str">
        <f t="shared" ca="1" si="173"/>
        <v/>
      </c>
      <c r="R1837" s="211" t="str">
        <f t="shared" si="169"/>
        <v/>
      </c>
      <c r="S1837" s="213" t="str">
        <f t="shared" ca="1" si="170"/>
        <v/>
      </c>
      <c r="T1837" s="214" t="str">
        <f t="shared" ca="1" si="174"/>
        <v/>
      </c>
    </row>
    <row r="1838" spans="1:20" x14ac:dyDescent="0.25">
      <c r="A1838" s="119" t="s">
        <v>7407</v>
      </c>
      <c r="B1838" s="260"/>
      <c r="C1838" s="264" t="str">
        <f>IF(ISERROR(VLOOKUP(B1838,'Tous les abonnés'!$A$6:$I$5491,2,0)),"",VLOOKUP(B1838,'Tous les abonnés'!$A$6:$I$5491,2,0))</f>
        <v/>
      </c>
      <c r="D1838" s="26"/>
      <c r="E1838" s="265"/>
      <c r="F1838" s="207" t="str">
        <f>IF(ISERROR(IF(VLOOKUP(D1838,Paramètres!$C$17:$H$33,6,0)="oui","illimité",VLOOKUP(D1838,Paramètres!$C$17:$H$33,5,0))),"",IF(VLOOKUP(D1838,Paramètres!$C$17:$H$33,6,0)="oui","illimité",VLOOKUP(D1838,Paramètres!$C$17:$H$33,5,0)))</f>
        <v/>
      </c>
      <c r="G1838" s="269" t="str">
        <f t="shared" si="171"/>
        <v/>
      </c>
      <c r="H1838" s="208"/>
      <c r="I1838" s="53"/>
      <c r="J1838" s="209"/>
      <c r="K1838" s="271"/>
      <c r="L1838" s="37"/>
      <c r="M1838" s="218"/>
      <c r="N1838" s="124"/>
      <c r="O1838" s="211" t="str">
        <f t="shared" ca="1" si="172"/>
        <v/>
      </c>
      <c r="P1838" s="212" t="str">
        <f>IF(ISERROR(VLOOKUP(L1838,Paramètres!$A$38:$B$40,2,0)),"",VLOOKUP(L1838,Paramètres!$A$38:$B$40,2,0))</f>
        <v/>
      </c>
      <c r="Q1838" s="211" t="str">
        <f t="shared" ca="1" si="173"/>
        <v/>
      </c>
      <c r="R1838" s="211" t="str">
        <f t="shared" si="169"/>
        <v/>
      </c>
      <c r="S1838" s="213" t="str">
        <f t="shared" ca="1" si="170"/>
        <v/>
      </c>
      <c r="T1838" s="214" t="str">
        <f t="shared" ca="1" si="174"/>
        <v/>
      </c>
    </row>
    <row r="1839" spans="1:20" x14ac:dyDescent="0.25">
      <c r="A1839" s="119" t="s">
        <v>7408</v>
      </c>
      <c r="B1839" s="260"/>
      <c r="C1839" s="264" t="str">
        <f>IF(ISERROR(VLOOKUP(B1839,'Tous les abonnés'!$A$6:$I$5491,2,0)),"",VLOOKUP(B1839,'Tous les abonnés'!$A$6:$I$5491,2,0))</f>
        <v/>
      </c>
      <c r="D1839" s="26"/>
      <c r="E1839" s="265"/>
      <c r="F1839" s="207" t="str">
        <f>IF(ISERROR(IF(VLOOKUP(D1839,Paramètres!$C$17:$H$33,6,0)="oui","illimité",VLOOKUP(D1839,Paramètres!$C$17:$H$33,5,0))),"",IF(VLOOKUP(D1839,Paramètres!$C$17:$H$33,6,0)="oui","illimité",VLOOKUP(D1839,Paramètres!$C$17:$H$33,5,0)))</f>
        <v/>
      </c>
      <c r="G1839" s="269" t="str">
        <f t="shared" si="171"/>
        <v/>
      </c>
      <c r="H1839" s="208"/>
      <c r="I1839" s="53"/>
      <c r="J1839" s="209"/>
      <c r="K1839" s="271"/>
      <c r="L1839" s="37"/>
      <c r="M1839" s="218"/>
      <c r="N1839" s="124"/>
      <c r="O1839" s="211" t="str">
        <f t="shared" ca="1" si="172"/>
        <v/>
      </c>
      <c r="P1839" s="212" t="str">
        <f>IF(ISERROR(VLOOKUP(L1839,Paramètres!$A$38:$B$40,2,0)),"",VLOOKUP(L1839,Paramètres!$A$38:$B$40,2,0))</f>
        <v/>
      </c>
      <c r="Q1839" s="211" t="str">
        <f t="shared" ca="1" si="173"/>
        <v/>
      </c>
      <c r="R1839" s="211" t="str">
        <f t="shared" si="169"/>
        <v/>
      </c>
      <c r="S1839" s="213" t="str">
        <f t="shared" ca="1" si="170"/>
        <v/>
      </c>
      <c r="T1839" s="214" t="str">
        <f t="shared" ca="1" si="174"/>
        <v/>
      </c>
    </row>
    <row r="1840" spans="1:20" x14ac:dyDescent="0.25">
      <c r="A1840" s="119" t="s">
        <v>7409</v>
      </c>
      <c r="B1840" s="260"/>
      <c r="C1840" s="264" t="str">
        <f>IF(ISERROR(VLOOKUP(B1840,'Tous les abonnés'!$A$6:$I$5491,2,0)),"",VLOOKUP(B1840,'Tous les abonnés'!$A$6:$I$5491,2,0))</f>
        <v/>
      </c>
      <c r="D1840" s="26"/>
      <c r="E1840" s="265"/>
      <c r="F1840" s="207" t="str">
        <f>IF(ISERROR(IF(VLOOKUP(D1840,Paramètres!$C$17:$H$33,6,0)="oui","illimité",VLOOKUP(D1840,Paramètres!$C$17:$H$33,5,0))),"",IF(VLOOKUP(D1840,Paramètres!$C$17:$H$33,6,0)="oui","illimité",VLOOKUP(D1840,Paramètres!$C$17:$H$33,5,0)))</f>
        <v/>
      </c>
      <c r="G1840" s="269" t="str">
        <f t="shared" si="171"/>
        <v/>
      </c>
      <c r="H1840" s="208"/>
      <c r="I1840" s="53"/>
      <c r="J1840" s="209"/>
      <c r="K1840" s="271"/>
      <c r="L1840" s="37"/>
      <c r="M1840" s="218"/>
      <c r="N1840" s="124"/>
      <c r="O1840" s="211" t="str">
        <f t="shared" ca="1" si="172"/>
        <v/>
      </c>
      <c r="P1840" s="212" t="str">
        <f>IF(ISERROR(VLOOKUP(L1840,Paramètres!$A$38:$B$40,2,0)),"",VLOOKUP(L1840,Paramètres!$A$38:$B$40,2,0))</f>
        <v/>
      </c>
      <c r="Q1840" s="211" t="str">
        <f t="shared" ca="1" si="173"/>
        <v/>
      </c>
      <c r="R1840" s="211" t="str">
        <f t="shared" si="169"/>
        <v/>
      </c>
      <c r="S1840" s="213" t="str">
        <f t="shared" ca="1" si="170"/>
        <v/>
      </c>
      <c r="T1840" s="214" t="str">
        <f t="shared" ca="1" si="174"/>
        <v/>
      </c>
    </row>
    <row r="1841" spans="1:20" x14ac:dyDescent="0.25">
      <c r="A1841" s="119" t="s">
        <v>7410</v>
      </c>
      <c r="B1841" s="260"/>
      <c r="C1841" s="264" t="str">
        <f>IF(ISERROR(VLOOKUP(B1841,'Tous les abonnés'!$A$6:$I$5491,2,0)),"",VLOOKUP(B1841,'Tous les abonnés'!$A$6:$I$5491,2,0))</f>
        <v/>
      </c>
      <c r="D1841" s="26"/>
      <c r="E1841" s="265"/>
      <c r="F1841" s="207" t="str">
        <f>IF(ISERROR(IF(VLOOKUP(D1841,Paramètres!$C$17:$H$33,6,0)="oui","illimité",VLOOKUP(D1841,Paramètres!$C$17:$H$33,5,0))),"",IF(VLOOKUP(D1841,Paramètres!$C$17:$H$33,6,0)="oui","illimité",VLOOKUP(D1841,Paramètres!$C$17:$H$33,5,0)))</f>
        <v/>
      </c>
      <c r="G1841" s="269" t="str">
        <f t="shared" si="171"/>
        <v/>
      </c>
      <c r="H1841" s="208"/>
      <c r="I1841" s="53"/>
      <c r="J1841" s="209"/>
      <c r="K1841" s="271"/>
      <c r="L1841" s="37"/>
      <c r="M1841" s="218"/>
      <c r="N1841" s="124"/>
      <c r="O1841" s="211" t="str">
        <f t="shared" ca="1" si="172"/>
        <v/>
      </c>
      <c r="P1841" s="212" t="str">
        <f>IF(ISERROR(VLOOKUP(L1841,Paramètres!$A$38:$B$40,2,0)),"",VLOOKUP(L1841,Paramètres!$A$38:$B$40,2,0))</f>
        <v/>
      </c>
      <c r="Q1841" s="211" t="str">
        <f t="shared" ca="1" si="173"/>
        <v/>
      </c>
      <c r="R1841" s="211" t="str">
        <f t="shared" si="169"/>
        <v/>
      </c>
      <c r="S1841" s="213" t="str">
        <f t="shared" ca="1" si="170"/>
        <v/>
      </c>
      <c r="T1841" s="214" t="str">
        <f t="shared" ca="1" si="174"/>
        <v/>
      </c>
    </row>
    <row r="1842" spans="1:20" x14ac:dyDescent="0.25">
      <c r="A1842" s="119" t="s">
        <v>7411</v>
      </c>
      <c r="B1842" s="260"/>
      <c r="C1842" s="264" t="str">
        <f>IF(ISERROR(VLOOKUP(B1842,'Tous les abonnés'!$A$6:$I$5491,2,0)),"",VLOOKUP(B1842,'Tous les abonnés'!$A$6:$I$5491,2,0))</f>
        <v/>
      </c>
      <c r="D1842" s="26"/>
      <c r="E1842" s="265"/>
      <c r="F1842" s="207" t="str">
        <f>IF(ISERROR(IF(VLOOKUP(D1842,Paramètres!$C$17:$H$33,6,0)="oui","illimité",VLOOKUP(D1842,Paramètres!$C$17:$H$33,5,0))),"",IF(VLOOKUP(D1842,Paramètres!$C$17:$H$33,6,0)="oui","illimité",VLOOKUP(D1842,Paramètres!$C$17:$H$33,5,0)))</f>
        <v/>
      </c>
      <c r="G1842" s="269" t="str">
        <f t="shared" si="171"/>
        <v/>
      </c>
      <c r="H1842" s="208"/>
      <c r="I1842" s="53"/>
      <c r="J1842" s="209"/>
      <c r="K1842" s="271"/>
      <c r="L1842" s="37"/>
      <c r="M1842" s="218"/>
      <c r="N1842" s="124"/>
      <c r="O1842" s="211" t="str">
        <f t="shared" ca="1" si="172"/>
        <v/>
      </c>
      <c r="P1842" s="212" t="str">
        <f>IF(ISERROR(VLOOKUP(L1842,Paramètres!$A$38:$B$40,2,0)),"",VLOOKUP(L1842,Paramètres!$A$38:$B$40,2,0))</f>
        <v/>
      </c>
      <c r="Q1842" s="211" t="str">
        <f t="shared" ca="1" si="173"/>
        <v/>
      </c>
      <c r="R1842" s="211" t="str">
        <f t="shared" si="169"/>
        <v/>
      </c>
      <c r="S1842" s="213" t="str">
        <f t="shared" ca="1" si="170"/>
        <v/>
      </c>
      <c r="T1842" s="214" t="str">
        <f t="shared" ca="1" si="174"/>
        <v/>
      </c>
    </row>
    <row r="1843" spans="1:20" x14ac:dyDescent="0.25">
      <c r="A1843" s="119" t="s">
        <v>7412</v>
      </c>
      <c r="B1843" s="260"/>
      <c r="C1843" s="264" t="str">
        <f>IF(ISERROR(VLOOKUP(B1843,'Tous les abonnés'!$A$6:$I$5491,2,0)),"",VLOOKUP(B1843,'Tous les abonnés'!$A$6:$I$5491,2,0))</f>
        <v/>
      </c>
      <c r="D1843" s="26"/>
      <c r="E1843" s="265"/>
      <c r="F1843" s="207" t="str">
        <f>IF(ISERROR(IF(VLOOKUP(D1843,Paramètres!$C$17:$H$33,6,0)="oui","illimité",VLOOKUP(D1843,Paramètres!$C$17:$H$33,5,0))),"",IF(VLOOKUP(D1843,Paramètres!$C$17:$H$33,6,0)="oui","illimité",VLOOKUP(D1843,Paramètres!$C$17:$H$33,5,0)))</f>
        <v/>
      </c>
      <c r="G1843" s="269" t="str">
        <f t="shared" si="171"/>
        <v/>
      </c>
      <c r="H1843" s="208"/>
      <c r="I1843" s="53"/>
      <c r="J1843" s="209"/>
      <c r="K1843" s="271"/>
      <c r="L1843" s="37"/>
      <c r="M1843" s="218"/>
      <c r="N1843" s="124"/>
      <c r="O1843" s="211" t="str">
        <f t="shared" ca="1" si="172"/>
        <v/>
      </c>
      <c r="P1843" s="212" t="str">
        <f>IF(ISERROR(VLOOKUP(L1843,Paramètres!$A$38:$B$40,2,0)),"",VLOOKUP(L1843,Paramètres!$A$38:$B$40,2,0))</f>
        <v/>
      </c>
      <c r="Q1843" s="211" t="str">
        <f t="shared" ca="1" si="173"/>
        <v/>
      </c>
      <c r="R1843" s="211" t="str">
        <f t="shared" si="169"/>
        <v/>
      </c>
      <c r="S1843" s="213" t="str">
        <f t="shared" ca="1" si="170"/>
        <v/>
      </c>
      <c r="T1843" s="214" t="str">
        <f t="shared" ca="1" si="174"/>
        <v/>
      </c>
    </row>
    <row r="1844" spans="1:20" x14ac:dyDescent="0.25">
      <c r="A1844" s="119" t="s">
        <v>7413</v>
      </c>
      <c r="B1844" s="260"/>
      <c r="C1844" s="264" t="str">
        <f>IF(ISERROR(VLOOKUP(B1844,'Tous les abonnés'!$A$6:$I$5491,2,0)),"",VLOOKUP(B1844,'Tous les abonnés'!$A$6:$I$5491,2,0))</f>
        <v/>
      </c>
      <c r="D1844" s="26"/>
      <c r="E1844" s="265"/>
      <c r="F1844" s="207" t="str">
        <f>IF(ISERROR(IF(VLOOKUP(D1844,Paramètres!$C$17:$H$33,6,0)="oui","illimité",VLOOKUP(D1844,Paramètres!$C$17:$H$33,5,0))),"",IF(VLOOKUP(D1844,Paramètres!$C$17:$H$33,6,0)="oui","illimité",VLOOKUP(D1844,Paramètres!$C$17:$H$33,5,0)))</f>
        <v/>
      </c>
      <c r="G1844" s="269" t="str">
        <f t="shared" si="171"/>
        <v/>
      </c>
      <c r="H1844" s="208"/>
      <c r="I1844" s="53"/>
      <c r="J1844" s="209"/>
      <c r="K1844" s="271"/>
      <c r="L1844" s="37"/>
      <c r="M1844" s="218"/>
      <c r="N1844" s="124"/>
      <c r="O1844" s="211" t="str">
        <f t="shared" ca="1" si="172"/>
        <v/>
      </c>
      <c r="P1844" s="212" t="str">
        <f>IF(ISERROR(VLOOKUP(L1844,Paramètres!$A$38:$B$40,2,0)),"",VLOOKUP(L1844,Paramètres!$A$38:$B$40,2,0))</f>
        <v/>
      </c>
      <c r="Q1844" s="211" t="str">
        <f t="shared" ca="1" si="173"/>
        <v/>
      </c>
      <c r="R1844" s="211" t="str">
        <f t="shared" si="169"/>
        <v/>
      </c>
      <c r="S1844" s="213" t="str">
        <f t="shared" ca="1" si="170"/>
        <v/>
      </c>
      <c r="T1844" s="214" t="str">
        <f t="shared" ca="1" si="174"/>
        <v/>
      </c>
    </row>
    <row r="1845" spans="1:20" x14ac:dyDescent="0.25">
      <c r="A1845" s="119" t="s">
        <v>7414</v>
      </c>
      <c r="B1845" s="260"/>
      <c r="C1845" s="264" t="str">
        <f>IF(ISERROR(VLOOKUP(B1845,'Tous les abonnés'!$A$6:$I$5491,2,0)),"",VLOOKUP(B1845,'Tous les abonnés'!$A$6:$I$5491,2,0))</f>
        <v/>
      </c>
      <c r="D1845" s="26"/>
      <c r="E1845" s="265"/>
      <c r="F1845" s="207" t="str">
        <f>IF(ISERROR(IF(VLOOKUP(D1845,Paramètres!$C$17:$H$33,6,0)="oui","illimité",VLOOKUP(D1845,Paramètres!$C$17:$H$33,5,0))),"",IF(VLOOKUP(D1845,Paramètres!$C$17:$H$33,6,0)="oui","illimité",VLOOKUP(D1845,Paramètres!$C$17:$H$33,5,0)))</f>
        <v/>
      </c>
      <c r="G1845" s="269" t="str">
        <f t="shared" si="171"/>
        <v/>
      </c>
      <c r="H1845" s="208"/>
      <c r="I1845" s="53"/>
      <c r="J1845" s="209"/>
      <c r="K1845" s="271"/>
      <c r="L1845" s="37"/>
      <c r="M1845" s="218"/>
      <c r="N1845" s="124"/>
      <c r="O1845" s="211" t="str">
        <f t="shared" ca="1" si="172"/>
        <v/>
      </c>
      <c r="P1845" s="212" t="str">
        <f>IF(ISERROR(VLOOKUP(L1845,Paramètres!$A$38:$B$40,2,0)),"",VLOOKUP(L1845,Paramètres!$A$38:$B$40,2,0))</f>
        <v/>
      </c>
      <c r="Q1845" s="211" t="str">
        <f t="shared" ca="1" si="173"/>
        <v/>
      </c>
      <c r="R1845" s="211" t="str">
        <f t="shared" si="169"/>
        <v/>
      </c>
      <c r="S1845" s="213" t="str">
        <f t="shared" ca="1" si="170"/>
        <v/>
      </c>
      <c r="T1845" s="214" t="str">
        <f t="shared" ca="1" si="174"/>
        <v/>
      </c>
    </row>
    <row r="1846" spans="1:20" x14ac:dyDescent="0.25">
      <c r="A1846" s="119" t="s">
        <v>7415</v>
      </c>
      <c r="B1846" s="260"/>
      <c r="C1846" s="264" t="str">
        <f>IF(ISERROR(VLOOKUP(B1846,'Tous les abonnés'!$A$6:$I$5491,2,0)),"",VLOOKUP(B1846,'Tous les abonnés'!$A$6:$I$5491,2,0))</f>
        <v/>
      </c>
      <c r="D1846" s="26"/>
      <c r="E1846" s="265"/>
      <c r="F1846" s="207" t="str">
        <f>IF(ISERROR(IF(VLOOKUP(D1846,Paramètres!$C$17:$H$33,6,0)="oui","illimité",VLOOKUP(D1846,Paramètres!$C$17:$H$33,5,0))),"",IF(VLOOKUP(D1846,Paramètres!$C$17:$H$33,6,0)="oui","illimité",VLOOKUP(D1846,Paramètres!$C$17:$H$33,5,0)))</f>
        <v/>
      </c>
      <c r="G1846" s="269" t="str">
        <f t="shared" si="171"/>
        <v/>
      </c>
      <c r="H1846" s="208"/>
      <c r="I1846" s="53"/>
      <c r="J1846" s="209"/>
      <c r="K1846" s="271"/>
      <c r="L1846" s="37"/>
      <c r="M1846" s="218"/>
      <c r="N1846" s="124"/>
      <c r="O1846" s="211" t="str">
        <f t="shared" ca="1" si="172"/>
        <v/>
      </c>
      <c r="P1846" s="212" t="str">
        <f>IF(ISERROR(VLOOKUP(L1846,Paramètres!$A$38:$B$40,2,0)),"",VLOOKUP(L1846,Paramètres!$A$38:$B$40,2,0))</f>
        <v/>
      </c>
      <c r="Q1846" s="211" t="str">
        <f t="shared" ca="1" si="173"/>
        <v/>
      </c>
      <c r="R1846" s="211" t="str">
        <f t="shared" si="169"/>
        <v/>
      </c>
      <c r="S1846" s="213" t="str">
        <f t="shared" ca="1" si="170"/>
        <v/>
      </c>
      <c r="T1846" s="214" t="str">
        <f t="shared" ca="1" si="174"/>
        <v/>
      </c>
    </row>
    <row r="1847" spans="1:20" x14ac:dyDescent="0.25">
      <c r="A1847" s="119" t="s">
        <v>7416</v>
      </c>
      <c r="B1847" s="260"/>
      <c r="C1847" s="264" t="str">
        <f>IF(ISERROR(VLOOKUP(B1847,'Tous les abonnés'!$A$6:$I$5491,2,0)),"",VLOOKUP(B1847,'Tous les abonnés'!$A$6:$I$5491,2,0))</f>
        <v/>
      </c>
      <c r="D1847" s="26"/>
      <c r="E1847" s="265"/>
      <c r="F1847" s="207" t="str">
        <f>IF(ISERROR(IF(VLOOKUP(D1847,Paramètres!$C$17:$H$33,6,0)="oui","illimité",VLOOKUP(D1847,Paramètres!$C$17:$H$33,5,0))),"",IF(VLOOKUP(D1847,Paramètres!$C$17:$H$33,6,0)="oui","illimité",VLOOKUP(D1847,Paramètres!$C$17:$H$33,5,0)))</f>
        <v/>
      </c>
      <c r="G1847" s="269" t="str">
        <f t="shared" si="171"/>
        <v/>
      </c>
      <c r="H1847" s="208"/>
      <c r="I1847" s="53"/>
      <c r="J1847" s="209"/>
      <c r="K1847" s="271"/>
      <c r="L1847" s="37"/>
      <c r="M1847" s="218"/>
      <c r="N1847" s="124"/>
      <c r="O1847" s="211" t="str">
        <f t="shared" ca="1" si="172"/>
        <v/>
      </c>
      <c r="P1847" s="212" t="str">
        <f>IF(ISERROR(VLOOKUP(L1847,Paramètres!$A$38:$B$40,2,0)),"",VLOOKUP(L1847,Paramètres!$A$38:$B$40,2,0))</f>
        <v/>
      </c>
      <c r="Q1847" s="211" t="str">
        <f t="shared" ca="1" si="173"/>
        <v/>
      </c>
      <c r="R1847" s="211" t="str">
        <f t="shared" si="169"/>
        <v/>
      </c>
      <c r="S1847" s="213" t="str">
        <f t="shared" ca="1" si="170"/>
        <v/>
      </c>
      <c r="T1847" s="214" t="str">
        <f t="shared" ca="1" si="174"/>
        <v/>
      </c>
    </row>
    <row r="1848" spans="1:20" x14ac:dyDescent="0.25">
      <c r="A1848" s="119" t="s">
        <v>7417</v>
      </c>
      <c r="B1848" s="260"/>
      <c r="C1848" s="264" t="str">
        <f>IF(ISERROR(VLOOKUP(B1848,'Tous les abonnés'!$A$6:$I$5491,2,0)),"",VLOOKUP(B1848,'Tous les abonnés'!$A$6:$I$5491,2,0))</f>
        <v/>
      </c>
      <c r="D1848" s="26"/>
      <c r="E1848" s="265"/>
      <c r="F1848" s="207" t="str">
        <f>IF(ISERROR(IF(VLOOKUP(D1848,Paramètres!$C$17:$H$33,6,0)="oui","illimité",VLOOKUP(D1848,Paramètres!$C$17:$H$33,5,0))),"",IF(VLOOKUP(D1848,Paramètres!$C$17:$H$33,6,0)="oui","illimité",VLOOKUP(D1848,Paramètres!$C$17:$H$33,5,0)))</f>
        <v/>
      </c>
      <c r="G1848" s="269" t="str">
        <f t="shared" si="171"/>
        <v/>
      </c>
      <c r="H1848" s="208"/>
      <c r="I1848" s="53"/>
      <c r="J1848" s="209"/>
      <c r="K1848" s="271"/>
      <c r="L1848" s="37"/>
      <c r="M1848" s="218"/>
      <c r="N1848" s="124"/>
      <c r="O1848" s="211" t="str">
        <f t="shared" ca="1" si="172"/>
        <v/>
      </c>
      <c r="P1848" s="212" t="str">
        <f>IF(ISERROR(VLOOKUP(L1848,Paramètres!$A$38:$B$40,2,0)),"",VLOOKUP(L1848,Paramètres!$A$38:$B$40,2,0))</f>
        <v/>
      </c>
      <c r="Q1848" s="211" t="str">
        <f t="shared" ca="1" si="173"/>
        <v/>
      </c>
      <c r="R1848" s="211" t="str">
        <f t="shared" si="169"/>
        <v/>
      </c>
      <c r="S1848" s="213" t="str">
        <f t="shared" ca="1" si="170"/>
        <v/>
      </c>
      <c r="T1848" s="214" t="str">
        <f t="shared" ca="1" si="174"/>
        <v/>
      </c>
    </row>
    <row r="1849" spans="1:20" x14ac:dyDescent="0.25">
      <c r="A1849" s="119" t="s">
        <v>7418</v>
      </c>
      <c r="B1849" s="260"/>
      <c r="C1849" s="264" t="str">
        <f>IF(ISERROR(VLOOKUP(B1849,'Tous les abonnés'!$A$6:$I$5491,2,0)),"",VLOOKUP(B1849,'Tous les abonnés'!$A$6:$I$5491,2,0))</f>
        <v/>
      </c>
      <c r="D1849" s="26"/>
      <c r="E1849" s="265"/>
      <c r="F1849" s="207" t="str">
        <f>IF(ISERROR(IF(VLOOKUP(D1849,Paramètres!$C$17:$H$33,6,0)="oui","illimité",VLOOKUP(D1849,Paramètres!$C$17:$H$33,5,0))),"",IF(VLOOKUP(D1849,Paramètres!$C$17:$H$33,6,0)="oui","illimité",VLOOKUP(D1849,Paramètres!$C$17:$H$33,5,0)))</f>
        <v/>
      </c>
      <c r="G1849" s="269" t="str">
        <f t="shared" si="171"/>
        <v/>
      </c>
      <c r="H1849" s="208"/>
      <c r="I1849" s="53"/>
      <c r="J1849" s="209"/>
      <c r="K1849" s="271"/>
      <c r="L1849" s="37"/>
      <c r="M1849" s="218"/>
      <c r="N1849" s="124"/>
      <c r="O1849" s="211" t="str">
        <f t="shared" ca="1" si="172"/>
        <v/>
      </c>
      <c r="P1849" s="212" t="str">
        <f>IF(ISERROR(VLOOKUP(L1849,Paramètres!$A$38:$B$40,2,0)),"",VLOOKUP(L1849,Paramètres!$A$38:$B$40,2,0))</f>
        <v/>
      </c>
      <c r="Q1849" s="211" t="str">
        <f t="shared" ca="1" si="173"/>
        <v/>
      </c>
      <c r="R1849" s="211" t="str">
        <f t="shared" si="169"/>
        <v/>
      </c>
      <c r="S1849" s="213" t="str">
        <f t="shared" ca="1" si="170"/>
        <v/>
      </c>
      <c r="T1849" s="214" t="str">
        <f t="shared" ca="1" si="174"/>
        <v/>
      </c>
    </row>
    <row r="1850" spans="1:20" x14ac:dyDescent="0.25">
      <c r="A1850" s="119" t="s">
        <v>7419</v>
      </c>
      <c r="B1850" s="260"/>
      <c r="C1850" s="264" t="str">
        <f>IF(ISERROR(VLOOKUP(B1850,'Tous les abonnés'!$A$6:$I$5491,2,0)),"",VLOOKUP(B1850,'Tous les abonnés'!$A$6:$I$5491,2,0))</f>
        <v/>
      </c>
      <c r="D1850" s="26"/>
      <c r="E1850" s="265"/>
      <c r="F1850" s="207" t="str">
        <f>IF(ISERROR(IF(VLOOKUP(D1850,Paramètres!$C$17:$H$33,6,0)="oui","illimité",VLOOKUP(D1850,Paramètres!$C$17:$H$33,5,0))),"",IF(VLOOKUP(D1850,Paramètres!$C$17:$H$33,6,0)="oui","illimité",VLOOKUP(D1850,Paramètres!$C$17:$H$33,5,0)))</f>
        <v/>
      </c>
      <c r="G1850" s="269" t="str">
        <f t="shared" si="171"/>
        <v/>
      </c>
      <c r="H1850" s="208"/>
      <c r="I1850" s="53"/>
      <c r="J1850" s="209"/>
      <c r="K1850" s="271"/>
      <c r="L1850" s="37"/>
      <c r="M1850" s="218"/>
      <c r="N1850" s="124"/>
      <c r="O1850" s="211" t="str">
        <f t="shared" ca="1" si="172"/>
        <v/>
      </c>
      <c r="P1850" s="212" t="str">
        <f>IF(ISERROR(VLOOKUP(L1850,Paramètres!$A$38:$B$40,2,0)),"",VLOOKUP(L1850,Paramètres!$A$38:$B$40,2,0))</f>
        <v/>
      </c>
      <c r="Q1850" s="211" t="str">
        <f t="shared" ca="1" si="173"/>
        <v/>
      </c>
      <c r="R1850" s="211" t="str">
        <f t="shared" si="169"/>
        <v/>
      </c>
      <c r="S1850" s="213" t="str">
        <f t="shared" ca="1" si="170"/>
        <v/>
      </c>
      <c r="T1850" s="214" t="str">
        <f t="shared" ca="1" si="174"/>
        <v/>
      </c>
    </row>
    <row r="1851" spans="1:20" x14ac:dyDescent="0.25">
      <c r="A1851" s="119" t="s">
        <v>7420</v>
      </c>
      <c r="B1851" s="260"/>
      <c r="C1851" s="264" t="str">
        <f>IF(ISERROR(VLOOKUP(B1851,'Tous les abonnés'!$A$6:$I$5491,2,0)),"",VLOOKUP(B1851,'Tous les abonnés'!$A$6:$I$5491,2,0))</f>
        <v/>
      </c>
      <c r="D1851" s="26"/>
      <c r="E1851" s="265"/>
      <c r="F1851" s="207" t="str">
        <f>IF(ISERROR(IF(VLOOKUP(D1851,Paramètres!$C$17:$H$33,6,0)="oui","illimité",VLOOKUP(D1851,Paramètres!$C$17:$H$33,5,0))),"",IF(VLOOKUP(D1851,Paramètres!$C$17:$H$33,6,0)="oui","illimité",VLOOKUP(D1851,Paramètres!$C$17:$H$33,5,0)))</f>
        <v/>
      </c>
      <c r="G1851" s="269" t="str">
        <f t="shared" si="171"/>
        <v/>
      </c>
      <c r="H1851" s="208"/>
      <c r="I1851" s="53"/>
      <c r="J1851" s="209"/>
      <c r="K1851" s="271"/>
      <c r="L1851" s="37"/>
      <c r="M1851" s="218"/>
      <c r="N1851" s="124"/>
      <c r="O1851" s="211" t="str">
        <f t="shared" ca="1" si="172"/>
        <v/>
      </c>
      <c r="P1851" s="212" t="str">
        <f>IF(ISERROR(VLOOKUP(L1851,Paramètres!$A$38:$B$40,2,0)),"",VLOOKUP(L1851,Paramètres!$A$38:$B$40,2,0))</f>
        <v/>
      </c>
      <c r="Q1851" s="211" t="str">
        <f t="shared" ca="1" si="173"/>
        <v/>
      </c>
      <c r="R1851" s="211" t="str">
        <f t="shared" si="169"/>
        <v/>
      </c>
      <c r="S1851" s="213" t="str">
        <f t="shared" ca="1" si="170"/>
        <v/>
      </c>
      <c r="T1851" s="214" t="str">
        <f t="shared" ca="1" si="174"/>
        <v/>
      </c>
    </row>
    <row r="1852" spans="1:20" x14ac:dyDescent="0.25">
      <c r="A1852" s="119" t="s">
        <v>7421</v>
      </c>
      <c r="B1852" s="260"/>
      <c r="C1852" s="264" t="str">
        <f>IF(ISERROR(VLOOKUP(B1852,'Tous les abonnés'!$A$6:$I$5491,2,0)),"",VLOOKUP(B1852,'Tous les abonnés'!$A$6:$I$5491,2,0))</f>
        <v/>
      </c>
      <c r="D1852" s="26"/>
      <c r="E1852" s="265"/>
      <c r="F1852" s="207" t="str">
        <f>IF(ISERROR(IF(VLOOKUP(D1852,Paramètres!$C$17:$H$33,6,0)="oui","illimité",VLOOKUP(D1852,Paramètres!$C$17:$H$33,5,0))),"",IF(VLOOKUP(D1852,Paramètres!$C$17:$H$33,6,0)="oui","illimité",VLOOKUP(D1852,Paramètres!$C$17:$H$33,5,0)))</f>
        <v/>
      </c>
      <c r="G1852" s="269" t="str">
        <f t="shared" si="171"/>
        <v/>
      </c>
      <c r="H1852" s="208"/>
      <c r="I1852" s="53"/>
      <c r="J1852" s="209"/>
      <c r="K1852" s="271"/>
      <c r="L1852" s="37"/>
      <c r="M1852" s="218"/>
      <c r="N1852" s="124"/>
      <c r="O1852" s="211" t="str">
        <f t="shared" ca="1" si="172"/>
        <v/>
      </c>
      <c r="P1852" s="212" t="str">
        <f>IF(ISERROR(VLOOKUP(L1852,Paramètres!$A$38:$B$40,2,0)),"",VLOOKUP(L1852,Paramètres!$A$38:$B$40,2,0))</f>
        <v/>
      </c>
      <c r="Q1852" s="211" t="str">
        <f t="shared" ca="1" si="173"/>
        <v/>
      </c>
      <c r="R1852" s="211" t="str">
        <f t="shared" si="169"/>
        <v/>
      </c>
      <c r="S1852" s="213" t="str">
        <f t="shared" ca="1" si="170"/>
        <v/>
      </c>
      <c r="T1852" s="214" t="str">
        <f t="shared" ca="1" si="174"/>
        <v/>
      </c>
    </row>
    <row r="1853" spans="1:20" x14ac:dyDescent="0.25">
      <c r="A1853" s="119" t="s">
        <v>7422</v>
      </c>
      <c r="B1853" s="260"/>
      <c r="C1853" s="264" t="str">
        <f>IF(ISERROR(VLOOKUP(B1853,'Tous les abonnés'!$A$6:$I$5491,2,0)),"",VLOOKUP(B1853,'Tous les abonnés'!$A$6:$I$5491,2,0))</f>
        <v/>
      </c>
      <c r="D1853" s="26"/>
      <c r="E1853" s="265"/>
      <c r="F1853" s="207" t="str">
        <f>IF(ISERROR(IF(VLOOKUP(D1853,Paramètres!$C$17:$H$33,6,0)="oui","illimité",VLOOKUP(D1853,Paramètres!$C$17:$H$33,5,0))),"",IF(VLOOKUP(D1853,Paramètres!$C$17:$H$33,6,0)="oui","illimité",VLOOKUP(D1853,Paramètres!$C$17:$H$33,5,0)))</f>
        <v/>
      </c>
      <c r="G1853" s="269" t="str">
        <f t="shared" si="171"/>
        <v/>
      </c>
      <c r="H1853" s="208"/>
      <c r="I1853" s="53"/>
      <c r="J1853" s="209"/>
      <c r="K1853" s="271"/>
      <c r="L1853" s="37"/>
      <c r="M1853" s="218"/>
      <c r="N1853" s="124"/>
      <c r="O1853" s="211" t="str">
        <f t="shared" ca="1" si="172"/>
        <v/>
      </c>
      <c r="P1853" s="212" t="str">
        <f>IF(ISERROR(VLOOKUP(L1853,Paramètres!$A$38:$B$40,2,0)),"",VLOOKUP(L1853,Paramètres!$A$38:$B$40,2,0))</f>
        <v/>
      </c>
      <c r="Q1853" s="211" t="str">
        <f t="shared" ca="1" si="173"/>
        <v/>
      </c>
      <c r="R1853" s="211" t="str">
        <f t="shared" si="169"/>
        <v/>
      </c>
      <c r="S1853" s="213" t="str">
        <f t="shared" ca="1" si="170"/>
        <v/>
      </c>
      <c r="T1853" s="214" t="str">
        <f t="shared" ca="1" si="174"/>
        <v/>
      </c>
    </row>
    <row r="1854" spans="1:20" x14ac:dyDescent="0.25">
      <c r="A1854" s="119" t="s">
        <v>7423</v>
      </c>
      <c r="B1854" s="260"/>
      <c r="C1854" s="264" t="str">
        <f>IF(ISERROR(VLOOKUP(B1854,'Tous les abonnés'!$A$6:$I$5491,2,0)),"",VLOOKUP(B1854,'Tous les abonnés'!$A$6:$I$5491,2,0))</f>
        <v/>
      </c>
      <c r="D1854" s="26"/>
      <c r="E1854" s="265"/>
      <c r="F1854" s="207" t="str">
        <f>IF(ISERROR(IF(VLOOKUP(D1854,Paramètres!$C$17:$H$33,6,0)="oui","illimité",VLOOKUP(D1854,Paramètres!$C$17:$H$33,5,0))),"",IF(VLOOKUP(D1854,Paramètres!$C$17:$H$33,6,0)="oui","illimité",VLOOKUP(D1854,Paramètres!$C$17:$H$33,5,0)))</f>
        <v/>
      </c>
      <c r="G1854" s="269" t="str">
        <f t="shared" si="171"/>
        <v/>
      </c>
      <c r="H1854" s="208"/>
      <c r="I1854" s="53"/>
      <c r="J1854" s="209"/>
      <c r="K1854" s="271"/>
      <c r="L1854" s="37"/>
      <c r="M1854" s="218"/>
      <c r="N1854" s="124"/>
      <c r="O1854" s="211" t="str">
        <f t="shared" ca="1" si="172"/>
        <v/>
      </c>
      <c r="P1854" s="212" t="str">
        <f>IF(ISERROR(VLOOKUP(L1854,Paramètres!$A$38:$B$40,2,0)),"",VLOOKUP(L1854,Paramètres!$A$38:$B$40,2,0))</f>
        <v/>
      </c>
      <c r="Q1854" s="211" t="str">
        <f t="shared" ca="1" si="173"/>
        <v/>
      </c>
      <c r="R1854" s="211" t="str">
        <f t="shared" si="169"/>
        <v/>
      </c>
      <c r="S1854" s="213" t="str">
        <f t="shared" ca="1" si="170"/>
        <v/>
      </c>
      <c r="T1854" s="214" t="str">
        <f t="shared" ca="1" si="174"/>
        <v/>
      </c>
    </row>
    <row r="1855" spans="1:20" x14ac:dyDescent="0.25">
      <c r="A1855" s="119" t="s">
        <v>7424</v>
      </c>
      <c r="B1855" s="260"/>
      <c r="C1855" s="264" t="str">
        <f>IF(ISERROR(VLOOKUP(B1855,'Tous les abonnés'!$A$6:$I$5491,2,0)),"",VLOOKUP(B1855,'Tous les abonnés'!$A$6:$I$5491,2,0))</f>
        <v/>
      </c>
      <c r="D1855" s="26"/>
      <c r="E1855" s="265"/>
      <c r="F1855" s="207" t="str">
        <f>IF(ISERROR(IF(VLOOKUP(D1855,Paramètres!$C$17:$H$33,6,0)="oui","illimité",VLOOKUP(D1855,Paramètres!$C$17:$H$33,5,0))),"",IF(VLOOKUP(D1855,Paramètres!$C$17:$H$33,6,0)="oui","illimité",VLOOKUP(D1855,Paramètres!$C$17:$H$33,5,0)))</f>
        <v/>
      </c>
      <c r="G1855" s="269" t="str">
        <f t="shared" si="171"/>
        <v/>
      </c>
      <c r="H1855" s="208"/>
      <c r="I1855" s="53"/>
      <c r="J1855" s="209"/>
      <c r="K1855" s="271"/>
      <c r="L1855" s="37"/>
      <c r="M1855" s="218"/>
      <c r="N1855" s="124"/>
      <c r="O1855" s="211" t="str">
        <f t="shared" ca="1" si="172"/>
        <v/>
      </c>
      <c r="P1855" s="212" t="str">
        <f>IF(ISERROR(VLOOKUP(L1855,Paramètres!$A$38:$B$40,2,0)),"",VLOOKUP(L1855,Paramètres!$A$38:$B$40,2,0))</f>
        <v/>
      </c>
      <c r="Q1855" s="211" t="str">
        <f t="shared" ca="1" si="173"/>
        <v/>
      </c>
      <c r="R1855" s="211" t="str">
        <f t="shared" si="169"/>
        <v/>
      </c>
      <c r="S1855" s="213" t="str">
        <f t="shared" ca="1" si="170"/>
        <v/>
      </c>
      <c r="T1855" s="214" t="str">
        <f t="shared" ca="1" si="174"/>
        <v/>
      </c>
    </row>
    <row r="1856" spans="1:20" x14ac:dyDescent="0.25">
      <c r="A1856" s="119" t="s">
        <v>7425</v>
      </c>
      <c r="B1856" s="260"/>
      <c r="C1856" s="264" t="str">
        <f>IF(ISERROR(VLOOKUP(B1856,'Tous les abonnés'!$A$6:$I$5491,2,0)),"",VLOOKUP(B1856,'Tous les abonnés'!$A$6:$I$5491,2,0))</f>
        <v/>
      </c>
      <c r="D1856" s="26"/>
      <c r="E1856" s="265"/>
      <c r="F1856" s="207" t="str">
        <f>IF(ISERROR(IF(VLOOKUP(D1856,Paramètres!$C$17:$H$33,6,0)="oui","illimité",VLOOKUP(D1856,Paramètres!$C$17:$H$33,5,0))),"",IF(VLOOKUP(D1856,Paramètres!$C$17:$H$33,6,0)="oui","illimité",VLOOKUP(D1856,Paramètres!$C$17:$H$33,5,0)))</f>
        <v/>
      </c>
      <c r="G1856" s="269" t="str">
        <f t="shared" si="171"/>
        <v/>
      </c>
      <c r="H1856" s="208"/>
      <c r="I1856" s="53"/>
      <c r="J1856" s="209"/>
      <c r="K1856" s="271"/>
      <c r="L1856" s="37"/>
      <c r="M1856" s="218"/>
      <c r="N1856" s="124"/>
      <c r="O1856" s="211" t="str">
        <f t="shared" ca="1" si="172"/>
        <v/>
      </c>
      <c r="P1856" s="212" t="str">
        <f>IF(ISERROR(VLOOKUP(L1856,Paramètres!$A$38:$B$40,2,0)),"",VLOOKUP(L1856,Paramètres!$A$38:$B$40,2,0))</f>
        <v/>
      </c>
      <c r="Q1856" s="211" t="str">
        <f t="shared" ca="1" si="173"/>
        <v/>
      </c>
      <c r="R1856" s="211" t="str">
        <f t="shared" si="169"/>
        <v/>
      </c>
      <c r="S1856" s="213" t="str">
        <f t="shared" ca="1" si="170"/>
        <v/>
      </c>
      <c r="T1856" s="214" t="str">
        <f t="shared" ca="1" si="174"/>
        <v/>
      </c>
    </row>
    <row r="1857" spans="1:20" x14ac:dyDescent="0.25">
      <c r="A1857" s="119" t="s">
        <v>7426</v>
      </c>
      <c r="B1857" s="260"/>
      <c r="C1857" s="264" t="str">
        <f>IF(ISERROR(VLOOKUP(B1857,'Tous les abonnés'!$A$6:$I$5491,2,0)),"",VLOOKUP(B1857,'Tous les abonnés'!$A$6:$I$5491,2,0))</f>
        <v/>
      </c>
      <c r="D1857" s="26"/>
      <c r="E1857" s="265"/>
      <c r="F1857" s="207" t="str">
        <f>IF(ISERROR(IF(VLOOKUP(D1857,Paramètres!$C$17:$H$33,6,0)="oui","illimité",VLOOKUP(D1857,Paramètres!$C$17:$H$33,5,0))),"",IF(VLOOKUP(D1857,Paramètres!$C$17:$H$33,6,0)="oui","illimité",VLOOKUP(D1857,Paramètres!$C$17:$H$33,5,0)))</f>
        <v/>
      </c>
      <c r="G1857" s="269" t="str">
        <f t="shared" si="171"/>
        <v/>
      </c>
      <c r="H1857" s="208"/>
      <c r="I1857" s="53"/>
      <c r="J1857" s="209"/>
      <c r="K1857" s="271"/>
      <c r="L1857" s="37"/>
      <c r="M1857" s="218"/>
      <c r="N1857" s="124"/>
      <c r="O1857" s="211" t="str">
        <f t="shared" ca="1" si="172"/>
        <v/>
      </c>
      <c r="P1857" s="212" t="str">
        <f>IF(ISERROR(VLOOKUP(L1857,Paramètres!$A$38:$B$40,2,0)),"",VLOOKUP(L1857,Paramètres!$A$38:$B$40,2,0))</f>
        <v/>
      </c>
      <c r="Q1857" s="211" t="str">
        <f t="shared" ca="1" si="173"/>
        <v/>
      </c>
      <c r="R1857" s="211" t="str">
        <f t="shared" si="169"/>
        <v/>
      </c>
      <c r="S1857" s="213" t="str">
        <f t="shared" ca="1" si="170"/>
        <v/>
      </c>
      <c r="T1857" s="214" t="str">
        <f t="shared" ca="1" si="174"/>
        <v/>
      </c>
    </row>
    <row r="1858" spans="1:20" x14ac:dyDescent="0.25">
      <c r="A1858" s="119" t="s">
        <v>7427</v>
      </c>
      <c r="B1858" s="260"/>
      <c r="C1858" s="264" t="str">
        <f>IF(ISERROR(VLOOKUP(B1858,'Tous les abonnés'!$A$6:$I$5491,2,0)),"",VLOOKUP(B1858,'Tous les abonnés'!$A$6:$I$5491,2,0))</f>
        <v/>
      </c>
      <c r="D1858" s="26"/>
      <c r="E1858" s="265"/>
      <c r="F1858" s="207" t="str">
        <f>IF(ISERROR(IF(VLOOKUP(D1858,Paramètres!$C$17:$H$33,6,0)="oui","illimité",VLOOKUP(D1858,Paramètres!$C$17:$H$33,5,0))),"",IF(VLOOKUP(D1858,Paramètres!$C$17:$H$33,6,0)="oui","illimité",VLOOKUP(D1858,Paramètres!$C$17:$H$33,5,0)))</f>
        <v/>
      </c>
      <c r="G1858" s="269" t="str">
        <f t="shared" si="171"/>
        <v/>
      </c>
      <c r="H1858" s="208"/>
      <c r="I1858" s="53"/>
      <c r="J1858" s="209"/>
      <c r="K1858" s="271"/>
      <c r="L1858" s="37"/>
      <c r="M1858" s="218"/>
      <c r="N1858" s="124"/>
      <c r="O1858" s="211" t="str">
        <f t="shared" ca="1" si="172"/>
        <v/>
      </c>
      <c r="P1858" s="212" t="str">
        <f>IF(ISERROR(VLOOKUP(L1858,Paramètres!$A$38:$B$40,2,0)),"",VLOOKUP(L1858,Paramètres!$A$38:$B$40,2,0))</f>
        <v/>
      </c>
      <c r="Q1858" s="211" t="str">
        <f t="shared" ca="1" si="173"/>
        <v/>
      </c>
      <c r="R1858" s="211" t="str">
        <f t="shared" si="169"/>
        <v/>
      </c>
      <c r="S1858" s="213" t="str">
        <f t="shared" ca="1" si="170"/>
        <v/>
      </c>
      <c r="T1858" s="214" t="str">
        <f t="shared" ca="1" si="174"/>
        <v/>
      </c>
    </row>
    <row r="1859" spans="1:20" x14ac:dyDescent="0.25">
      <c r="A1859" s="119" t="s">
        <v>7428</v>
      </c>
      <c r="B1859" s="260"/>
      <c r="C1859" s="264" t="str">
        <f>IF(ISERROR(VLOOKUP(B1859,'Tous les abonnés'!$A$6:$I$5491,2,0)),"",VLOOKUP(B1859,'Tous les abonnés'!$A$6:$I$5491,2,0))</f>
        <v/>
      </c>
      <c r="D1859" s="26"/>
      <c r="E1859" s="265"/>
      <c r="F1859" s="207" t="str">
        <f>IF(ISERROR(IF(VLOOKUP(D1859,Paramètres!$C$17:$H$33,6,0)="oui","illimité",VLOOKUP(D1859,Paramètres!$C$17:$H$33,5,0))),"",IF(VLOOKUP(D1859,Paramètres!$C$17:$H$33,6,0)="oui","illimité",VLOOKUP(D1859,Paramètres!$C$17:$H$33,5,0)))</f>
        <v/>
      </c>
      <c r="G1859" s="269" t="str">
        <f t="shared" si="171"/>
        <v/>
      </c>
      <c r="H1859" s="208"/>
      <c r="I1859" s="53"/>
      <c r="J1859" s="209"/>
      <c r="K1859" s="271"/>
      <c r="L1859" s="37"/>
      <c r="M1859" s="218"/>
      <c r="N1859" s="124"/>
      <c r="O1859" s="211" t="str">
        <f t="shared" ca="1" si="172"/>
        <v/>
      </c>
      <c r="P1859" s="212" t="str">
        <f>IF(ISERROR(VLOOKUP(L1859,Paramètres!$A$38:$B$40,2,0)),"",VLOOKUP(L1859,Paramètres!$A$38:$B$40,2,0))</f>
        <v/>
      </c>
      <c r="Q1859" s="211" t="str">
        <f t="shared" ca="1" si="173"/>
        <v/>
      </c>
      <c r="R1859" s="211" t="str">
        <f t="shared" si="169"/>
        <v/>
      </c>
      <c r="S1859" s="213" t="str">
        <f t="shared" ca="1" si="170"/>
        <v/>
      </c>
      <c r="T1859" s="214" t="str">
        <f t="shared" ca="1" si="174"/>
        <v/>
      </c>
    </row>
    <row r="1860" spans="1:20" x14ac:dyDescent="0.25">
      <c r="A1860" s="119" t="s">
        <v>7429</v>
      </c>
      <c r="B1860" s="260"/>
      <c r="C1860" s="264" t="str">
        <f>IF(ISERROR(VLOOKUP(B1860,'Tous les abonnés'!$A$6:$I$5491,2,0)),"",VLOOKUP(B1860,'Tous les abonnés'!$A$6:$I$5491,2,0))</f>
        <v/>
      </c>
      <c r="D1860" s="26"/>
      <c r="E1860" s="265"/>
      <c r="F1860" s="207" t="str">
        <f>IF(ISERROR(IF(VLOOKUP(D1860,Paramètres!$C$17:$H$33,6,0)="oui","illimité",VLOOKUP(D1860,Paramètres!$C$17:$H$33,5,0))),"",IF(VLOOKUP(D1860,Paramètres!$C$17:$H$33,6,0)="oui","illimité",VLOOKUP(D1860,Paramètres!$C$17:$H$33,5,0)))</f>
        <v/>
      </c>
      <c r="G1860" s="269" t="str">
        <f t="shared" si="171"/>
        <v/>
      </c>
      <c r="H1860" s="208"/>
      <c r="I1860" s="53"/>
      <c r="J1860" s="209"/>
      <c r="K1860" s="271"/>
      <c r="L1860" s="37"/>
      <c r="M1860" s="218"/>
      <c r="N1860" s="124"/>
      <c r="O1860" s="211" t="str">
        <f t="shared" ca="1" si="172"/>
        <v/>
      </c>
      <c r="P1860" s="212" t="str">
        <f>IF(ISERROR(VLOOKUP(L1860,Paramètres!$A$38:$B$40,2,0)),"",VLOOKUP(L1860,Paramètres!$A$38:$B$40,2,0))</f>
        <v/>
      </c>
      <c r="Q1860" s="211" t="str">
        <f t="shared" ca="1" si="173"/>
        <v/>
      </c>
      <c r="R1860" s="211" t="str">
        <f t="shared" si="169"/>
        <v/>
      </c>
      <c r="S1860" s="213" t="str">
        <f t="shared" ca="1" si="170"/>
        <v/>
      </c>
      <c r="T1860" s="214" t="str">
        <f t="shared" ca="1" si="174"/>
        <v/>
      </c>
    </row>
    <row r="1861" spans="1:20" x14ac:dyDescent="0.25">
      <c r="A1861" s="119" t="s">
        <v>7430</v>
      </c>
      <c r="B1861" s="260"/>
      <c r="C1861" s="264" t="str">
        <f>IF(ISERROR(VLOOKUP(B1861,'Tous les abonnés'!$A$6:$I$5491,2,0)),"",VLOOKUP(B1861,'Tous les abonnés'!$A$6:$I$5491,2,0))</f>
        <v/>
      </c>
      <c r="D1861" s="26"/>
      <c r="E1861" s="265"/>
      <c r="F1861" s="207" t="str">
        <f>IF(ISERROR(IF(VLOOKUP(D1861,Paramètres!$C$17:$H$33,6,0)="oui","illimité",VLOOKUP(D1861,Paramètres!$C$17:$H$33,5,0))),"",IF(VLOOKUP(D1861,Paramètres!$C$17:$H$33,6,0)="oui","illimité",VLOOKUP(D1861,Paramètres!$C$17:$H$33,5,0)))</f>
        <v/>
      </c>
      <c r="G1861" s="269" t="str">
        <f t="shared" si="171"/>
        <v/>
      </c>
      <c r="H1861" s="208"/>
      <c r="I1861" s="53"/>
      <c r="J1861" s="209"/>
      <c r="K1861" s="271"/>
      <c r="L1861" s="37"/>
      <c r="M1861" s="218"/>
      <c r="N1861" s="124"/>
      <c r="O1861" s="211" t="str">
        <f t="shared" ca="1" si="172"/>
        <v/>
      </c>
      <c r="P1861" s="212" t="str">
        <f>IF(ISERROR(VLOOKUP(L1861,Paramètres!$A$38:$B$40,2,0)),"",VLOOKUP(L1861,Paramètres!$A$38:$B$40,2,0))</f>
        <v/>
      </c>
      <c r="Q1861" s="211" t="str">
        <f t="shared" ca="1" si="173"/>
        <v/>
      </c>
      <c r="R1861" s="211" t="str">
        <f t="shared" si="169"/>
        <v/>
      </c>
      <c r="S1861" s="213" t="str">
        <f t="shared" ca="1" si="170"/>
        <v/>
      </c>
      <c r="T1861" s="214" t="str">
        <f t="shared" ca="1" si="174"/>
        <v/>
      </c>
    </row>
    <row r="1862" spans="1:20" x14ac:dyDescent="0.25">
      <c r="A1862" s="119" t="s">
        <v>7431</v>
      </c>
      <c r="B1862" s="260"/>
      <c r="C1862" s="264" t="str">
        <f>IF(ISERROR(VLOOKUP(B1862,'Tous les abonnés'!$A$6:$I$5491,2,0)),"",VLOOKUP(B1862,'Tous les abonnés'!$A$6:$I$5491,2,0))</f>
        <v/>
      </c>
      <c r="D1862" s="26"/>
      <c r="E1862" s="265"/>
      <c r="F1862" s="207" t="str">
        <f>IF(ISERROR(IF(VLOOKUP(D1862,Paramètres!$C$17:$H$33,6,0)="oui","illimité",VLOOKUP(D1862,Paramètres!$C$17:$H$33,5,0))),"",IF(VLOOKUP(D1862,Paramètres!$C$17:$H$33,6,0)="oui","illimité",VLOOKUP(D1862,Paramètres!$C$17:$H$33,5,0)))</f>
        <v/>
      </c>
      <c r="G1862" s="269" t="str">
        <f t="shared" si="171"/>
        <v/>
      </c>
      <c r="H1862" s="208"/>
      <c r="I1862" s="53"/>
      <c r="J1862" s="209"/>
      <c r="K1862" s="271"/>
      <c r="L1862" s="37"/>
      <c r="M1862" s="218"/>
      <c r="N1862" s="124"/>
      <c r="O1862" s="211" t="str">
        <f t="shared" ca="1" si="172"/>
        <v/>
      </c>
      <c r="P1862" s="212" t="str">
        <f>IF(ISERROR(VLOOKUP(L1862,Paramètres!$A$38:$B$40,2,0)),"",VLOOKUP(L1862,Paramètres!$A$38:$B$40,2,0))</f>
        <v/>
      </c>
      <c r="Q1862" s="211" t="str">
        <f t="shared" ca="1" si="173"/>
        <v/>
      </c>
      <c r="R1862" s="211" t="str">
        <f t="shared" si="169"/>
        <v/>
      </c>
      <c r="S1862" s="213" t="str">
        <f t="shared" ca="1" si="170"/>
        <v/>
      </c>
      <c r="T1862" s="214" t="str">
        <f t="shared" ca="1" si="174"/>
        <v/>
      </c>
    </row>
    <row r="1863" spans="1:20" x14ac:dyDescent="0.25">
      <c r="A1863" s="119" t="s">
        <v>7432</v>
      </c>
      <c r="B1863" s="260"/>
      <c r="C1863" s="264" t="str">
        <f>IF(ISERROR(VLOOKUP(B1863,'Tous les abonnés'!$A$6:$I$5491,2,0)),"",VLOOKUP(B1863,'Tous les abonnés'!$A$6:$I$5491,2,0))</f>
        <v/>
      </c>
      <c r="D1863" s="26"/>
      <c r="E1863" s="265"/>
      <c r="F1863" s="207" t="str">
        <f>IF(ISERROR(IF(VLOOKUP(D1863,Paramètres!$C$17:$H$33,6,0)="oui","illimité",VLOOKUP(D1863,Paramètres!$C$17:$H$33,5,0))),"",IF(VLOOKUP(D1863,Paramètres!$C$17:$H$33,6,0)="oui","illimité",VLOOKUP(D1863,Paramètres!$C$17:$H$33,5,0)))</f>
        <v/>
      </c>
      <c r="G1863" s="269" t="str">
        <f t="shared" si="171"/>
        <v/>
      </c>
      <c r="H1863" s="208"/>
      <c r="I1863" s="53"/>
      <c r="J1863" s="209"/>
      <c r="K1863" s="271"/>
      <c r="L1863" s="37"/>
      <c r="M1863" s="218"/>
      <c r="N1863" s="124"/>
      <c r="O1863" s="211" t="str">
        <f t="shared" ca="1" si="172"/>
        <v/>
      </c>
      <c r="P1863" s="212" t="str">
        <f>IF(ISERROR(VLOOKUP(L1863,Paramètres!$A$38:$B$40,2,0)),"",VLOOKUP(L1863,Paramètres!$A$38:$B$40,2,0))</f>
        <v/>
      </c>
      <c r="Q1863" s="211" t="str">
        <f t="shared" ca="1" si="173"/>
        <v/>
      </c>
      <c r="R1863" s="211" t="str">
        <f t="shared" ref="R1863:R1926" si="175">IF(L1863="en 1 fois",1,IF(F1863="illimité",O1863/P1863,IF(ISERROR(F1863/P1863),"",ROUND(F1863/P1863,0))))</f>
        <v/>
      </c>
      <c r="S1863" s="213" t="str">
        <f t="shared" ref="S1863:S1926" ca="1" si="176">IF(ISERROR(IF(F1863="illimité",Q1863*J1863,IF(L1863="en 1 fois",J1863,J1863*Q1863/R1863))),"",IF(F1863="illimité",Q1863*J1863,IF(L1863="en 1 fois",J1863,J1863*Q1863/R1863)))</f>
        <v/>
      </c>
      <c r="T1863" s="214" t="str">
        <f t="shared" ca="1" si="174"/>
        <v/>
      </c>
    </row>
    <row r="1864" spans="1:20" x14ac:dyDescent="0.25">
      <c r="A1864" s="119" t="s">
        <v>7433</v>
      </c>
      <c r="B1864" s="260"/>
      <c r="C1864" s="264" t="str">
        <f>IF(ISERROR(VLOOKUP(B1864,'Tous les abonnés'!$A$6:$I$5491,2,0)),"",VLOOKUP(B1864,'Tous les abonnés'!$A$6:$I$5491,2,0))</f>
        <v/>
      </c>
      <c r="D1864" s="26"/>
      <c r="E1864" s="265"/>
      <c r="F1864" s="207" t="str">
        <f>IF(ISERROR(IF(VLOOKUP(D1864,Paramètres!$C$17:$H$33,6,0)="oui","illimité",VLOOKUP(D1864,Paramètres!$C$17:$H$33,5,0))),"",IF(VLOOKUP(D1864,Paramètres!$C$17:$H$33,6,0)="oui","illimité",VLOOKUP(D1864,Paramètres!$C$17:$H$33,5,0)))</f>
        <v/>
      </c>
      <c r="G1864" s="269" t="str">
        <f t="shared" ref="G1864:G1927" si="177">IF(ISBLANK(K1864),IF(ISERROR(E1864+F1864),"",E1864+F1864),K1864)</f>
        <v/>
      </c>
      <c r="H1864" s="208"/>
      <c r="I1864" s="53"/>
      <c r="J1864" s="209"/>
      <c r="K1864" s="271"/>
      <c r="L1864" s="37"/>
      <c r="M1864" s="218"/>
      <c r="N1864" s="124"/>
      <c r="O1864" s="211" t="str">
        <f t="shared" ref="O1864:O1927" ca="1" si="178">IF(ISBLANK(E1864),"",IF(TODAY()&gt;G1864,G1864-E1864,TODAY()-E1864))</f>
        <v/>
      </c>
      <c r="P1864" s="212" t="str">
        <f>IF(ISERROR(VLOOKUP(L1864,Paramètres!$A$38:$B$40,2,0)),"",VLOOKUP(L1864,Paramètres!$A$38:$B$40,2,0))</f>
        <v/>
      </c>
      <c r="Q1864" s="211" t="str">
        <f t="shared" ref="Q1864:Q1927" ca="1" si="179">IF(ISERROR(O1864/P1864),"",ROUND(O1864/P1864,0))</f>
        <v/>
      </c>
      <c r="R1864" s="211" t="str">
        <f t="shared" si="175"/>
        <v/>
      </c>
      <c r="S1864" s="213" t="str">
        <f t="shared" ca="1" si="176"/>
        <v/>
      </c>
      <c r="T1864" s="214" t="str">
        <f t="shared" ref="T1864:T1927" ca="1" si="180">IF(ISERROR(S1864-N1864),"",S1864-N1864)</f>
        <v/>
      </c>
    </row>
    <row r="1865" spans="1:20" x14ac:dyDescent="0.25">
      <c r="A1865" s="119" t="s">
        <v>7434</v>
      </c>
      <c r="B1865" s="260"/>
      <c r="C1865" s="264" t="str">
        <f>IF(ISERROR(VLOOKUP(B1865,'Tous les abonnés'!$A$6:$I$5491,2,0)),"",VLOOKUP(B1865,'Tous les abonnés'!$A$6:$I$5491,2,0))</f>
        <v/>
      </c>
      <c r="D1865" s="26"/>
      <c r="E1865" s="265"/>
      <c r="F1865" s="207" t="str">
        <f>IF(ISERROR(IF(VLOOKUP(D1865,Paramètres!$C$17:$H$33,6,0)="oui","illimité",VLOOKUP(D1865,Paramètres!$C$17:$H$33,5,0))),"",IF(VLOOKUP(D1865,Paramètres!$C$17:$H$33,6,0)="oui","illimité",VLOOKUP(D1865,Paramètres!$C$17:$H$33,5,0)))</f>
        <v/>
      </c>
      <c r="G1865" s="269" t="str">
        <f t="shared" si="177"/>
        <v/>
      </c>
      <c r="H1865" s="208"/>
      <c r="I1865" s="53"/>
      <c r="J1865" s="209"/>
      <c r="K1865" s="271"/>
      <c r="L1865" s="37"/>
      <c r="M1865" s="218"/>
      <c r="N1865" s="124"/>
      <c r="O1865" s="211" t="str">
        <f t="shared" ca="1" si="178"/>
        <v/>
      </c>
      <c r="P1865" s="212" t="str">
        <f>IF(ISERROR(VLOOKUP(L1865,Paramètres!$A$38:$B$40,2,0)),"",VLOOKUP(L1865,Paramètres!$A$38:$B$40,2,0))</f>
        <v/>
      </c>
      <c r="Q1865" s="211" t="str">
        <f t="shared" ca="1" si="179"/>
        <v/>
      </c>
      <c r="R1865" s="211" t="str">
        <f t="shared" si="175"/>
        <v/>
      </c>
      <c r="S1865" s="213" t="str">
        <f t="shared" ca="1" si="176"/>
        <v/>
      </c>
      <c r="T1865" s="214" t="str">
        <f t="shared" ca="1" si="180"/>
        <v/>
      </c>
    </row>
    <row r="1866" spans="1:20" x14ac:dyDescent="0.25">
      <c r="A1866" s="119" t="s">
        <v>7435</v>
      </c>
      <c r="B1866" s="260"/>
      <c r="C1866" s="264" t="str">
        <f>IF(ISERROR(VLOOKUP(B1866,'Tous les abonnés'!$A$6:$I$5491,2,0)),"",VLOOKUP(B1866,'Tous les abonnés'!$A$6:$I$5491,2,0))</f>
        <v/>
      </c>
      <c r="D1866" s="26"/>
      <c r="E1866" s="265"/>
      <c r="F1866" s="207" t="str">
        <f>IF(ISERROR(IF(VLOOKUP(D1866,Paramètres!$C$17:$H$33,6,0)="oui","illimité",VLOOKUP(D1866,Paramètres!$C$17:$H$33,5,0))),"",IF(VLOOKUP(D1866,Paramètres!$C$17:$H$33,6,0)="oui","illimité",VLOOKUP(D1866,Paramètres!$C$17:$H$33,5,0)))</f>
        <v/>
      </c>
      <c r="G1866" s="269" t="str">
        <f t="shared" si="177"/>
        <v/>
      </c>
      <c r="H1866" s="208"/>
      <c r="I1866" s="53"/>
      <c r="J1866" s="209"/>
      <c r="K1866" s="271"/>
      <c r="L1866" s="37"/>
      <c r="M1866" s="218"/>
      <c r="N1866" s="124"/>
      <c r="O1866" s="211" t="str">
        <f t="shared" ca="1" si="178"/>
        <v/>
      </c>
      <c r="P1866" s="212" t="str">
        <f>IF(ISERROR(VLOOKUP(L1866,Paramètres!$A$38:$B$40,2,0)),"",VLOOKUP(L1866,Paramètres!$A$38:$B$40,2,0))</f>
        <v/>
      </c>
      <c r="Q1866" s="211" t="str">
        <f t="shared" ca="1" si="179"/>
        <v/>
      </c>
      <c r="R1866" s="211" t="str">
        <f t="shared" si="175"/>
        <v/>
      </c>
      <c r="S1866" s="213" t="str">
        <f t="shared" ca="1" si="176"/>
        <v/>
      </c>
      <c r="T1866" s="214" t="str">
        <f t="shared" ca="1" si="180"/>
        <v/>
      </c>
    </row>
    <row r="1867" spans="1:20" x14ac:dyDescent="0.25">
      <c r="A1867" s="119" t="s">
        <v>7436</v>
      </c>
      <c r="B1867" s="260"/>
      <c r="C1867" s="264" t="str">
        <f>IF(ISERROR(VLOOKUP(B1867,'Tous les abonnés'!$A$6:$I$5491,2,0)),"",VLOOKUP(B1867,'Tous les abonnés'!$A$6:$I$5491,2,0))</f>
        <v/>
      </c>
      <c r="D1867" s="26"/>
      <c r="E1867" s="265"/>
      <c r="F1867" s="207" t="str">
        <f>IF(ISERROR(IF(VLOOKUP(D1867,Paramètres!$C$17:$H$33,6,0)="oui","illimité",VLOOKUP(D1867,Paramètres!$C$17:$H$33,5,0))),"",IF(VLOOKUP(D1867,Paramètres!$C$17:$H$33,6,0)="oui","illimité",VLOOKUP(D1867,Paramètres!$C$17:$H$33,5,0)))</f>
        <v/>
      </c>
      <c r="G1867" s="269" t="str">
        <f t="shared" si="177"/>
        <v/>
      </c>
      <c r="H1867" s="208"/>
      <c r="I1867" s="53"/>
      <c r="J1867" s="209"/>
      <c r="K1867" s="271"/>
      <c r="L1867" s="37"/>
      <c r="M1867" s="218"/>
      <c r="N1867" s="124"/>
      <c r="O1867" s="211" t="str">
        <f t="shared" ca="1" si="178"/>
        <v/>
      </c>
      <c r="P1867" s="212" t="str">
        <f>IF(ISERROR(VLOOKUP(L1867,Paramètres!$A$38:$B$40,2,0)),"",VLOOKUP(L1867,Paramètres!$A$38:$B$40,2,0))</f>
        <v/>
      </c>
      <c r="Q1867" s="211" t="str">
        <f t="shared" ca="1" si="179"/>
        <v/>
      </c>
      <c r="R1867" s="211" t="str">
        <f t="shared" si="175"/>
        <v/>
      </c>
      <c r="S1867" s="213" t="str">
        <f t="shared" ca="1" si="176"/>
        <v/>
      </c>
      <c r="T1867" s="214" t="str">
        <f t="shared" ca="1" si="180"/>
        <v/>
      </c>
    </row>
    <row r="1868" spans="1:20" x14ac:dyDescent="0.25">
      <c r="A1868" s="119" t="s">
        <v>7437</v>
      </c>
      <c r="B1868" s="260"/>
      <c r="C1868" s="264" t="str">
        <f>IF(ISERROR(VLOOKUP(B1868,'Tous les abonnés'!$A$6:$I$5491,2,0)),"",VLOOKUP(B1868,'Tous les abonnés'!$A$6:$I$5491,2,0))</f>
        <v/>
      </c>
      <c r="D1868" s="26"/>
      <c r="E1868" s="265"/>
      <c r="F1868" s="207" t="str">
        <f>IF(ISERROR(IF(VLOOKUP(D1868,Paramètres!$C$17:$H$33,6,0)="oui","illimité",VLOOKUP(D1868,Paramètres!$C$17:$H$33,5,0))),"",IF(VLOOKUP(D1868,Paramètres!$C$17:$H$33,6,0)="oui","illimité",VLOOKUP(D1868,Paramètres!$C$17:$H$33,5,0)))</f>
        <v/>
      </c>
      <c r="G1868" s="269" t="str">
        <f t="shared" si="177"/>
        <v/>
      </c>
      <c r="H1868" s="208"/>
      <c r="I1868" s="53"/>
      <c r="J1868" s="209"/>
      <c r="K1868" s="271"/>
      <c r="L1868" s="37"/>
      <c r="M1868" s="218"/>
      <c r="N1868" s="124"/>
      <c r="O1868" s="211" t="str">
        <f t="shared" ca="1" si="178"/>
        <v/>
      </c>
      <c r="P1868" s="212" t="str">
        <f>IF(ISERROR(VLOOKUP(L1868,Paramètres!$A$38:$B$40,2,0)),"",VLOOKUP(L1868,Paramètres!$A$38:$B$40,2,0))</f>
        <v/>
      </c>
      <c r="Q1868" s="211" t="str">
        <f t="shared" ca="1" si="179"/>
        <v/>
      </c>
      <c r="R1868" s="211" t="str">
        <f t="shared" si="175"/>
        <v/>
      </c>
      <c r="S1868" s="213" t="str">
        <f t="shared" ca="1" si="176"/>
        <v/>
      </c>
      <c r="T1868" s="214" t="str">
        <f t="shared" ca="1" si="180"/>
        <v/>
      </c>
    </row>
    <row r="1869" spans="1:20" x14ac:dyDescent="0.25">
      <c r="A1869" s="119" t="s">
        <v>7438</v>
      </c>
      <c r="B1869" s="260"/>
      <c r="C1869" s="264" t="str">
        <f>IF(ISERROR(VLOOKUP(B1869,'Tous les abonnés'!$A$6:$I$5491,2,0)),"",VLOOKUP(B1869,'Tous les abonnés'!$A$6:$I$5491,2,0))</f>
        <v/>
      </c>
      <c r="D1869" s="26"/>
      <c r="E1869" s="265"/>
      <c r="F1869" s="207" t="str">
        <f>IF(ISERROR(IF(VLOOKUP(D1869,Paramètres!$C$17:$H$33,6,0)="oui","illimité",VLOOKUP(D1869,Paramètres!$C$17:$H$33,5,0))),"",IF(VLOOKUP(D1869,Paramètres!$C$17:$H$33,6,0)="oui","illimité",VLOOKUP(D1869,Paramètres!$C$17:$H$33,5,0)))</f>
        <v/>
      </c>
      <c r="G1869" s="269" t="str">
        <f t="shared" si="177"/>
        <v/>
      </c>
      <c r="H1869" s="208"/>
      <c r="I1869" s="53"/>
      <c r="J1869" s="209"/>
      <c r="K1869" s="271"/>
      <c r="L1869" s="37"/>
      <c r="M1869" s="218"/>
      <c r="N1869" s="124"/>
      <c r="O1869" s="211" t="str">
        <f t="shared" ca="1" si="178"/>
        <v/>
      </c>
      <c r="P1869" s="212" t="str">
        <f>IF(ISERROR(VLOOKUP(L1869,Paramètres!$A$38:$B$40,2,0)),"",VLOOKUP(L1869,Paramètres!$A$38:$B$40,2,0))</f>
        <v/>
      </c>
      <c r="Q1869" s="211" t="str">
        <f t="shared" ca="1" si="179"/>
        <v/>
      </c>
      <c r="R1869" s="211" t="str">
        <f t="shared" si="175"/>
        <v/>
      </c>
      <c r="S1869" s="213" t="str">
        <f t="shared" ca="1" si="176"/>
        <v/>
      </c>
      <c r="T1869" s="214" t="str">
        <f t="shared" ca="1" si="180"/>
        <v/>
      </c>
    </row>
    <row r="1870" spans="1:20" x14ac:dyDescent="0.25">
      <c r="A1870" s="119" t="s">
        <v>7439</v>
      </c>
      <c r="B1870" s="260"/>
      <c r="C1870" s="264" t="str">
        <f>IF(ISERROR(VLOOKUP(B1870,'Tous les abonnés'!$A$6:$I$5491,2,0)),"",VLOOKUP(B1870,'Tous les abonnés'!$A$6:$I$5491,2,0))</f>
        <v/>
      </c>
      <c r="D1870" s="26"/>
      <c r="E1870" s="265"/>
      <c r="F1870" s="207" t="str">
        <f>IF(ISERROR(IF(VLOOKUP(D1870,Paramètres!$C$17:$H$33,6,0)="oui","illimité",VLOOKUP(D1870,Paramètres!$C$17:$H$33,5,0))),"",IF(VLOOKUP(D1870,Paramètres!$C$17:$H$33,6,0)="oui","illimité",VLOOKUP(D1870,Paramètres!$C$17:$H$33,5,0)))</f>
        <v/>
      </c>
      <c r="G1870" s="269" t="str">
        <f t="shared" si="177"/>
        <v/>
      </c>
      <c r="H1870" s="208"/>
      <c r="I1870" s="53"/>
      <c r="J1870" s="209"/>
      <c r="K1870" s="271"/>
      <c r="L1870" s="37"/>
      <c r="M1870" s="218"/>
      <c r="N1870" s="124"/>
      <c r="O1870" s="211" t="str">
        <f t="shared" ca="1" si="178"/>
        <v/>
      </c>
      <c r="P1870" s="212" t="str">
        <f>IF(ISERROR(VLOOKUP(L1870,Paramètres!$A$38:$B$40,2,0)),"",VLOOKUP(L1870,Paramètres!$A$38:$B$40,2,0))</f>
        <v/>
      </c>
      <c r="Q1870" s="211" t="str">
        <f t="shared" ca="1" si="179"/>
        <v/>
      </c>
      <c r="R1870" s="211" t="str">
        <f t="shared" si="175"/>
        <v/>
      </c>
      <c r="S1870" s="213" t="str">
        <f t="shared" ca="1" si="176"/>
        <v/>
      </c>
      <c r="T1870" s="214" t="str">
        <f t="shared" ca="1" si="180"/>
        <v/>
      </c>
    </row>
    <row r="1871" spans="1:20" x14ac:dyDescent="0.25">
      <c r="A1871" s="119" t="s">
        <v>7440</v>
      </c>
      <c r="B1871" s="260"/>
      <c r="C1871" s="264" t="str">
        <f>IF(ISERROR(VLOOKUP(B1871,'Tous les abonnés'!$A$6:$I$5491,2,0)),"",VLOOKUP(B1871,'Tous les abonnés'!$A$6:$I$5491,2,0))</f>
        <v/>
      </c>
      <c r="D1871" s="26"/>
      <c r="E1871" s="265"/>
      <c r="F1871" s="207" t="str">
        <f>IF(ISERROR(IF(VLOOKUP(D1871,Paramètres!$C$17:$H$33,6,0)="oui","illimité",VLOOKUP(D1871,Paramètres!$C$17:$H$33,5,0))),"",IF(VLOOKUP(D1871,Paramètres!$C$17:$H$33,6,0)="oui","illimité",VLOOKUP(D1871,Paramètres!$C$17:$H$33,5,0)))</f>
        <v/>
      </c>
      <c r="G1871" s="269" t="str">
        <f t="shared" si="177"/>
        <v/>
      </c>
      <c r="H1871" s="208"/>
      <c r="I1871" s="53"/>
      <c r="J1871" s="209"/>
      <c r="K1871" s="271"/>
      <c r="L1871" s="37"/>
      <c r="M1871" s="218"/>
      <c r="N1871" s="124"/>
      <c r="O1871" s="211" t="str">
        <f t="shared" ca="1" si="178"/>
        <v/>
      </c>
      <c r="P1871" s="212" t="str">
        <f>IF(ISERROR(VLOOKUP(L1871,Paramètres!$A$38:$B$40,2,0)),"",VLOOKUP(L1871,Paramètres!$A$38:$B$40,2,0))</f>
        <v/>
      </c>
      <c r="Q1871" s="211" t="str">
        <f t="shared" ca="1" si="179"/>
        <v/>
      </c>
      <c r="R1871" s="211" t="str">
        <f t="shared" si="175"/>
        <v/>
      </c>
      <c r="S1871" s="213" t="str">
        <f t="shared" ca="1" si="176"/>
        <v/>
      </c>
      <c r="T1871" s="214" t="str">
        <f t="shared" ca="1" si="180"/>
        <v/>
      </c>
    </row>
    <row r="1872" spans="1:20" x14ac:dyDescent="0.25">
      <c r="A1872" s="119" t="s">
        <v>7441</v>
      </c>
      <c r="B1872" s="260"/>
      <c r="C1872" s="264" t="str">
        <f>IF(ISERROR(VLOOKUP(B1872,'Tous les abonnés'!$A$6:$I$5491,2,0)),"",VLOOKUP(B1872,'Tous les abonnés'!$A$6:$I$5491,2,0))</f>
        <v/>
      </c>
      <c r="D1872" s="26"/>
      <c r="E1872" s="265"/>
      <c r="F1872" s="207" t="str">
        <f>IF(ISERROR(IF(VLOOKUP(D1872,Paramètres!$C$17:$H$33,6,0)="oui","illimité",VLOOKUP(D1872,Paramètres!$C$17:$H$33,5,0))),"",IF(VLOOKUP(D1872,Paramètres!$C$17:$H$33,6,0)="oui","illimité",VLOOKUP(D1872,Paramètres!$C$17:$H$33,5,0)))</f>
        <v/>
      </c>
      <c r="G1872" s="269" t="str">
        <f t="shared" si="177"/>
        <v/>
      </c>
      <c r="H1872" s="208"/>
      <c r="I1872" s="53"/>
      <c r="J1872" s="209"/>
      <c r="K1872" s="271"/>
      <c r="L1872" s="37"/>
      <c r="M1872" s="218"/>
      <c r="N1872" s="124"/>
      <c r="O1872" s="211" t="str">
        <f t="shared" ca="1" si="178"/>
        <v/>
      </c>
      <c r="P1872" s="212" t="str">
        <f>IF(ISERROR(VLOOKUP(L1872,Paramètres!$A$38:$B$40,2,0)),"",VLOOKUP(L1872,Paramètres!$A$38:$B$40,2,0))</f>
        <v/>
      </c>
      <c r="Q1872" s="211" t="str">
        <f t="shared" ca="1" si="179"/>
        <v/>
      </c>
      <c r="R1872" s="211" t="str">
        <f t="shared" si="175"/>
        <v/>
      </c>
      <c r="S1872" s="213" t="str">
        <f t="shared" ca="1" si="176"/>
        <v/>
      </c>
      <c r="T1872" s="214" t="str">
        <f t="shared" ca="1" si="180"/>
        <v/>
      </c>
    </row>
    <row r="1873" spans="1:20" x14ac:dyDescent="0.25">
      <c r="A1873" s="119" t="s">
        <v>7442</v>
      </c>
      <c r="B1873" s="260"/>
      <c r="C1873" s="264" t="str">
        <f>IF(ISERROR(VLOOKUP(B1873,'Tous les abonnés'!$A$6:$I$5491,2,0)),"",VLOOKUP(B1873,'Tous les abonnés'!$A$6:$I$5491,2,0))</f>
        <v/>
      </c>
      <c r="D1873" s="26"/>
      <c r="E1873" s="265"/>
      <c r="F1873" s="207" t="str">
        <f>IF(ISERROR(IF(VLOOKUP(D1873,Paramètres!$C$17:$H$33,6,0)="oui","illimité",VLOOKUP(D1873,Paramètres!$C$17:$H$33,5,0))),"",IF(VLOOKUP(D1873,Paramètres!$C$17:$H$33,6,0)="oui","illimité",VLOOKUP(D1873,Paramètres!$C$17:$H$33,5,0)))</f>
        <v/>
      </c>
      <c r="G1873" s="269" t="str">
        <f t="shared" si="177"/>
        <v/>
      </c>
      <c r="H1873" s="208"/>
      <c r="I1873" s="53"/>
      <c r="J1873" s="209"/>
      <c r="K1873" s="271"/>
      <c r="L1873" s="37"/>
      <c r="M1873" s="218"/>
      <c r="N1873" s="124"/>
      <c r="O1873" s="211" t="str">
        <f t="shared" ca="1" si="178"/>
        <v/>
      </c>
      <c r="P1873" s="212" t="str">
        <f>IF(ISERROR(VLOOKUP(L1873,Paramètres!$A$38:$B$40,2,0)),"",VLOOKUP(L1873,Paramètres!$A$38:$B$40,2,0))</f>
        <v/>
      </c>
      <c r="Q1873" s="211" t="str">
        <f t="shared" ca="1" si="179"/>
        <v/>
      </c>
      <c r="R1873" s="211" t="str">
        <f t="shared" si="175"/>
        <v/>
      </c>
      <c r="S1873" s="213" t="str">
        <f t="shared" ca="1" si="176"/>
        <v/>
      </c>
      <c r="T1873" s="214" t="str">
        <f t="shared" ca="1" si="180"/>
        <v/>
      </c>
    </row>
    <row r="1874" spans="1:20" x14ac:dyDescent="0.25">
      <c r="A1874" s="119" t="s">
        <v>7443</v>
      </c>
      <c r="B1874" s="260"/>
      <c r="C1874" s="264" t="str">
        <f>IF(ISERROR(VLOOKUP(B1874,'Tous les abonnés'!$A$6:$I$5491,2,0)),"",VLOOKUP(B1874,'Tous les abonnés'!$A$6:$I$5491,2,0))</f>
        <v/>
      </c>
      <c r="D1874" s="26"/>
      <c r="E1874" s="265"/>
      <c r="F1874" s="207" t="str">
        <f>IF(ISERROR(IF(VLOOKUP(D1874,Paramètres!$C$17:$H$33,6,0)="oui","illimité",VLOOKUP(D1874,Paramètres!$C$17:$H$33,5,0))),"",IF(VLOOKUP(D1874,Paramètres!$C$17:$H$33,6,0)="oui","illimité",VLOOKUP(D1874,Paramètres!$C$17:$H$33,5,0)))</f>
        <v/>
      </c>
      <c r="G1874" s="269" t="str">
        <f t="shared" si="177"/>
        <v/>
      </c>
      <c r="H1874" s="208"/>
      <c r="I1874" s="53"/>
      <c r="J1874" s="209"/>
      <c r="K1874" s="271"/>
      <c r="L1874" s="37"/>
      <c r="M1874" s="218"/>
      <c r="N1874" s="124"/>
      <c r="O1874" s="211" t="str">
        <f t="shared" ca="1" si="178"/>
        <v/>
      </c>
      <c r="P1874" s="212" t="str">
        <f>IF(ISERROR(VLOOKUP(L1874,Paramètres!$A$38:$B$40,2,0)),"",VLOOKUP(L1874,Paramètres!$A$38:$B$40,2,0))</f>
        <v/>
      </c>
      <c r="Q1874" s="211" t="str">
        <f t="shared" ca="1" si="179"/>
        <v/>
      </c>
      <c r="R1874" s="211" t="str">
        <f t="shared" si="175"/>
        <v/>
      </c>
      <c r="S1874" s="213" t="str">
        <f t="shared" ca="1" si="176"/>
        <v/>
      </c>
      <c r="T1874" s="214" t="str">
        <f t="shared" ca="1" si="180"/>
        <v/>
      </c>
    </row>
    <row r="1875" spans="1:20" x14ac:dyDescent="0.25">
      <c r="A1875" s="119" t="s">
        <v>7444</v>
      </c>
      <c r="B1875" s="260"/>
      <c r="C1875" s="264" t="str">
        <f>IF(ISERROR(VLOOKUP(B1875,'Tous les abonnés'!$A$6:$I$5491,2,0)),"",VLOOKUP(B1875,'Tous les abonnés'!$A$6:$I$5491,2,0))</f>
        <v/>
      </c>
      <c r="D1875" s="26"/>
      <c r="E1875" s="265"/>
      <c r="F1875" s="207" t="str">
        <f>IF(ISERROR(IF(VLOOKUP(D1875,Paramètres!$C$17:$H$33,6,0)="oui","illimité",VLOOKUP(D1875,Paramètres!$C$17:$H$33,5,0))),"",IF(VLOOKUP(D1875,Paramètres!$C$17:$H$33,6,0)="oui","illimité",VLOOKUP(D1875,Paramètres!$C$17:$H$33,5,0)))</f>
        <v/>
      </c>
      <c r="G1875" s="269" t="str">
        <f t="shared" si="177"/>
        <v/>
      </c>
      <c r="H1875" s="208"/>
      <c r="I1875" s="53"/>
      <c r="J1875" s="209"/>
      <c r="K1875" s="271"/>
      <c r="L1875" s="37"/>
      <c r="M1875" s="218"/>
      <c r="N1875" s="124"/>
      <c r="O1875" s="211" t="str">
        <f t="shared" ca="1" si="178"/>
        <v/>
      </c>
      <c r="P1875" s="212" t="str">
        <f>IF(ISERROR(VLOOKUP(L1875,Paramètres!$A$38:$B$40,2,0)),"",VLOOKUP(L1875,Paramètres!$A$38:$B$40,2,0))</f>
        <v/>
      </c>
      <c r="Q1875" s="211" t="str">
        <f t="shared" ca="1" si="179"/>
        <v/>
      </c>
      <c r="R1875" s="211" t="str">
        <f t="shared" si="175"/>
        <v/>
      </c>
      <c r="S1875" s="213" t="str">
        <f t="shared" ca="1" si="176"/>
        <v/>
      </c>
      <c r="T1875" s="214" t="str">
        <f t="shared" ca="1" si="180"/>
        <v/>
      </c>
    </row>
    <row r="1876" spans="1:20" x14ac:dyDescent="0.25">
      <c r="A1876" s="119" t="s">
        <v>7445</v>
      </c>
      <c r="B1876" s="260"/>
      <c r="C1876" s="264" t="str">
        <f>IF(ISERROR(VLOOKUP(B1876,'Tous les abonnés'!$A$6:$I$5491,2,0)),"",VLOOKUP(B1876,'Tous les abonnés'!$A$6:$I$5491,2,0))</f>
        <v/>
      </c>
      <c r="D1876" s="26"/>
      <c r="E1876" s="265"/>
      <c r="F1876" s="207" t="str">
        <f>IF(ISERROR(IF(VLOOKUP(D1876,Paramètres!$C$17:$H$33,6,0)="oui","illimité",VLOOKUP(D1876,Paramètres!$C$17:$H$33,5,0))),"",IF(VLOOKUP(D1876,Paramètres!$C$17:$H$33,6,0)="oui","illimité",VLOOKUP(D1876,Paramètres!$C$17:$H$33,5,0)))</f>
        <v/>
      </c>
      <c r="G1876" s="269" t="str">
        <f t="shared" si="177"/>
        <v/>
      </c>
      <c r="H1876" s="208"/>
      <c r="I1876" s="53"/>
      <c r="J1876" s="209"/>
      <c r="K1876" s="271"/>
      <c r="L1876" s="37"/>
      <c r="M1876" s="218"/>
      <c r="N1876" s="124"/>
      <c r="O1876" s="211" t="str">
        <f t="shared" ca="1" si="178"/>
        <v/>
      </c>
      <c r="P1876" s="212" t="str">
        <f>IF(ISERROR(VLOOKUP(L1876,Paramètres!$A$38:$B$40,2,0)),"",VLOOKUP(L1876,Paramètres!$A$38:$B$40,2,0))</f>
        <v/>
      </c>
      <c r="Q1876" s="211" t="str">
        <f t="shared" ca="1" si="179"/>
        <v/>
      </c>
      <c r="R1876" s="211" t="str">
        <f t="shared" si="175"/>
        <v/>
      </c>
      <c r="S1876" s="213" t="str">
        <f t="shared" ca="1" si="176"/>
        <v/>
      </c>
      <c r="T1876" s="214" t="str">
        <f t="shared" ca="1" si="180"/>
        <v/>
      </c>
    </row>
    <row r="1877" spans="1:20" x14ac:dyDescent="0.25">
      <c r="A1877" s="119" t="s">
        <v>7446</v>
      </c>
      <c r="B1877" s="260"/>
      <c r="C1877" s="264" t="str">
        <f>IF(ISERROR(VLOOKUP(B1877,'Tous les abonnés'!$A$6:$I$5491,2,0)),"",VLOOKUP(B1877,'Tous les abonnés'!$A$6:$I$5491,2,0))</f>
        <v/>
      </c>
      <c r="D1877" s="26"/>
      <c r="E1877" s="265"/>
      <c r="F1877" s="207" t="str">
        <f>IF(ISERROR(IF(VLOOKUP(D1877,Paramètres!$C$17:$H$33,6,0)="oui","illimité",VLOOKUP(D1877,Paramètres!$C$17:$H$33,5,0))),"",IF(VLOOKUP(D1877,Paramètres!$C$17:$H$33,6,0)="oui","illimité",VLOOKUP(D1877,Paramètres!$C$17:$H$33,5,0)))</f>
        <v/>
      </c>
      <c r="G1877" s="269" t="str">
        <f t="shared" si="177"/>
        <v/>
      </c>
      <c r="H1877" s="208"/>
      <c r="I1877" s="53"/>
      <c r="J1877" s="209"/>
      <c r="K1877" s="271"/>
      <c r="L1877" s="37"/>
      <c r="M1877" s="218"/>
      <c r="N1877" s="124"/>
      <c r="O1877" s="211" t="str">
        <f t="shared" ca="1" si="178"/>
        <v/>
      </c>
      <c r="P1877" s="212" t="str">
        <f>IF(ISERROR(VLOOKUP(L1877,Paramètres!$A$38:$B$40,2,0)),"",VLOOKUP(L1877,Paramètres!$A$38:$B$40,2,0))</f>
        <v/>
      </c>
      <c r="Q1877" s="211" t="str">
        <f t="shared" ca="1" si="179"/>
        <v/>
      </c>
      <c r="R1877" s="211" t="str">
        <f t="shared" si="175"/>
        <v/>
      </c>
      <c r="S1877" s="213" t="str">
        <f t="shared" ca="1" si="176"/>
        <v/>
      </c>
      <c r="T1877" s="214" t="str">
        <f t="shared" ca="1" si="180"/>
        <v/>
      </c>
    </row>
    <row r="1878" spans="1:20" x14ac:dyDescent="0.25">
      <c r="A1878" s="119" t="s">
        <v>7447</v>
      </c>
      <c r="B1878" s="260"/>
      <c r="C1878" s="264" t="str">
        <f>IF(ISERROR(VLOOKUP(B1878,'Tous les abonnés'!$A$6:$I$5491,2,0)),"",VLOOKUP(B1878,'Tous les abonnés'!$A$6:$I$5491,2,0))</f>
        <v/>
      </c>
      <c r="D1878" s="26"/>
      <c r="E1878" s="265"/>
      <c r="F1878" s="207" t="str">
        <f>IF(ISERROR(IF(VLOOKUP(D1878,Paramètres!$C$17:$H$33,6,0)="oui","illimité",VLOOKUP(D1878,Paramètres!$C$17:$H$33,5,0))),"",IF(VLOOKUP(D1878,Paramètres!$C$17:$H$33,6,0)="oui","illimité",VLOOKUP(D1878,Paramètres!$C$17:$H$33,5,0)))</f>
        <v/>
      </c>
      <c r="G1878" s="269" t="str">
        <f t="shared" si="177"/>
        <v/>
      </c>
      <c r="H1878" s="208"/>
      <c r="I1878" s="53"/>
      <c r="J1878" s="209"/>
      <c r="K1878" s="271"/>
      <c r="L1878" s="37"/>
      <c r="M1878" s="218"/>
      <c r="N1878" s="124"/>
      <c r="O1878" s="211" t="str">
        <f t="shared" ca="1" si="178"/>
        <v/>
      </c>
      <c r="P1878" s="212" t="str">
        <f>IF(ISERROR(VLOOKUP(L1878,Paramètres!$A$38:$B$40,2,0)),"",VLOOKUP(L1878,Paramètres!$A$38:$B$40,2,0))</f>
        <v/>
      </c>
      <c r="Q1878" s="211" t="str">
        <f t="shared" ca="1" si="179"/>
        <v/>
      </c>
      <c r="R1878" s="211" t="str">
        <f t="shared" si="175"/>
        <v/>
      </c>
      <c r="S1878" s="213" t="str">
        <f t="shared" ca="1" si="176"/>
        <v/>
      </c>
      <c r="T1878" s="214" t="str">
        <f t="shared" ca="1" si="180"/>
        <v/>
      </c>
    </row>
    <row r="1879" spans="1:20" x14ac:dyDescent="0.25">
      <c r="A1879" s="119" t="s">
        <v>7448</v>
      </c>
      <c r="B1879" s="260"/>
      <c r="C1879" s="264" t="str">
        <f>IF(ISERROR(VLOOKUP(B1879,'Tous les abonnés'!$A$6:$I$5491,2,0)),"",VLOOKUP(B1879,'Tous les abonnés'!$A$6:$I$5491,2,0))</f>
        <v/>
      </c>
      <c r="D1879" s="26"/>
      <c r="E1879" s="265"/>
      <c r="F1879" s="207" t="str">
        <f>IF(ISERROR(IF(VLOOKUP(D1879,Paramètres!$C$17:$H$33,6,0)="oui","illimité",VLOOKUP(D1879,Paramètres!$C$17:$H$33,5,0))),"",IF(VLOOKUP(D1879,Paramètres!$C$17:$H$33,6,0)="oui","illimité",VLOOKUP(D1879,Paramètres!$C$17:$H$33,5,0)))</f>
        <v/>
      </c>
      <c r="G1879" s="269" t="str">
        <f t="shared" si="177"/>
        <v/>
      </c>
      <c r="H1879" s="208"/>
      <c r="I1879" s="53"/>
      <c r="J1879" s="209"/>
      <c r="K1879" s="271"/>
      <c r="L1879" s="37"/>
      <c r="M1879" s="218"/>
      <c r="N1879" s="124"/>
      <c r="O1879" s="211" t="str">
        <f t="shared" ca="1" si="178"/>
        <v/>
      </c>
      <c r="P1879" s="212" t="str">
        <f>IF(ISERROR(VLOOKUP(L1879,Paramètres!$A$38:$B$40,2,0)),"",VLOOKUP(L1879,Paramètres!$A$38:$B$40,2,0))</f>
        <v/>
      </c>
      <c r="Q1879" s="211" t="str">
        <f t="shared" ca="1" si="179"/>
        <v/>
      </c>
      <c r="R1879" s="211" t="str">
        <f t="shared" si="175"/>
        <v/>
      </c>
      <c r="S1879" s="213" t="str">
        <f t="shared" ca="1" si="176"/>
        <v/>
      </c>
      <c r="T1879" s="214" t="str">
        <f t="shared" ca="1" si="180"/>
        <v/>
      </c>
    </row>
    <row r="1880" spans="1:20" x14ac:dyDescent="0.25">
      <c r="A1880" s="119" t="s">
        <v>7449</v>
      </c>
      <c r="B1880" s="260"/>
      <c r="C1880" s="264" t="str">
        <f>IF(ISERROR(VLOOKUP(B1880,'Tous les abonnés'!$A$6:$I$5491,2,0)),"",VLOOKUP(B1880,'Tous les abonnés'!$A$6:$I$5491,2,0))</f>
        <v/>
      </c>
      <c r="D1880" s="26"/>
      <c r="E1880" s="265"/>
      <c r="F1880" s="207" t="str">
        <f>IF(ISERROR(IF(VLOOKUP(D1880,Paramètres!$C$17:$H$33,6,0)="oui","illimité",VLOOKUP(D1880,Paramètres!$C$17:$H$33,5,0))),"",IF(VLOOKUP(D1880,Paramètres!$C$17:$H$33,6,0)="oui","illimité",VLOOKUP(D1880,Paramètres!$C$17:$H$33,5,0)))</f>
        <v/>
      </c>
      <c r="G1880" s="269" t="str">
        <f t="shared" si="177"/>
        <v/>
      </c>
      <c r="H1880" s="208"/>
      <c r="I1880" s="53"/>
      <c r="J1880" s="209"/>
      <c r="K1880" s="271"/>
      <c r="L1880" s="37"/>
      <c r="M1880" s="218"/>
      <c r="N1880" s="124"/>
      <c r="O1880" s="211" t="str">
        <f t="shared" ca="1" si="178"/>
        <v/>
      </c>
      <c r="P1880" s="212" t="str">
        <f>IF(ISERROR(VLOOKUP(L1880,Paramètres!$A$38:$B$40,2,0)),"",VLOOKUP(L1880,Paramètres!$A$38:$B$40,2,0))</f>
        <v/>
      </c>
      <c r="Q1880" s="211" t="str">
        <f t="shared" ca="1" si="179"/>
        <v/>
      </c>
      <c r="R1880" s="211" t="str">
        <f t="shared" si="175"/>
        <v/>
      </c>
      <c r="S1880" s="213" t="str">
        <f t="shared" ca="1" si="176"/>
        <v/>
      </c>
      <c r="T1880" s="214" t="str">
        <f t="shared" ca="1" si="180"/>
        <v/>
      </c>
    </row>
    <row r="1881" spans="1:20" x14ac:dyDescent="0.25">
      <c r="A1881" s="119" t="s">
        <v>7450</v>
      </c>
      <c r="B1881" s="260"/>
      <c r="C1881" s="264" t="str">
        <f>IF(ISERROR(VLOOKUP(B1881,'Tous les abonnés'!$A$6:$I$5491,2,0)),"",VLOOKUP(B1881,'Tous les abonnés'!$A$6:$I$5491,2,0))</f>
        <v/>
      </c>
      <c r="D1881" s="26"/>
      <c r="E1881" s="265"/>
      <c r="F1881" s="207" t="str">
        <f>IF(ISERROR(IF(VLOOKUP(D1881,Paramètres!$C$17:$H$33,6,0)="oui","illimité",VLOOKUP(D1881,Paramètres!$C$17:$H$33,5,0))),"",IF(VLOOKUP(D1881,Paramètres!$C$17:$H$33,6,0)="oui","illimité",VLOOKUP(D1881,Paramètres!$C$17:$H$33,5,0)))</f>
        <v/>
      </c>
      <c r="G1881" s="269" t="str">
        <f t="shared" si="177"/>
        <v/>
      </c>
      <c r="H1881" s="208"/>
      <c r="I1881" s="53"/>
      <c r="J1881" s="209"/>
      <c r="K1881" s="271"/>
      <c r="L1881" s="37"/>
      <c r="M1881" s="218"/>
      <c r="N1881" s="124"/>
      <c r="O1881" s="211" t="str">
        <f t="shared" ca="1" si="178"/>
        <v/>
      </c>
      <c r="P1881" s="212" t="str">
        <f>IF(ISERROR(VLOOKUP(L1881,Paramètres!$A$38:$B$40,2,0)),"",VLOOKUP(L1881,Paramètres!$A$38:$B$40,2,0))</f>
        <v/>
      </c>
      <c r="Q1881" s="211" t="str">
        <f t="shared" ca="1" si="179"/>
        <v/>
      </c>
      <c r="R1881" s="211" t="str">
        <f t="shared" si="175"/>
        <v/>
      </c>
      <c r="S1881" s="213" t="str">
        <f t="shared" ca="1" si="176"/>
        <v/>
      </c>
      <c r="T1881" s="214" t="str">
        <f t="shared" ca="1" si="180"/>
        <v/>
      </c>
    </row>
    <row r="1882" spans="1:20" x14ac:dyDescent="0.25">
      <c r="A1882" s="119" t="s">
        <v>7451</v>
      </c>
      <c r="B1882" s="260"/>
      <c r="C1882" s="264" t="str">
        <f>IF(ISERROR(VLOOKUP(B1882,'Tous les abonnés'!$A$6:$I$5491,2,0)),"",VLOOKUP(B1882,'Tous les abonnés'!$A$6:$I$5491,2,0))</f>
        <v/>
      </c>
      <c r="D1882" s="26"/>
      <c r="E1882" s="265"/>
      <c r="F1882" s="207" t="str">
        <f>IF(ISERROR(IF(VLOOKUP(D1882,Paramètres!$C$17:$H$33,6,0)="oui","illimité",VLOOKUP(D1882,Paramètres!$C$17:$H$33,5,0))),"",IF(VLOOKUP(D1882,Paramètres!$C$17:$H$33,6,0)="oui","illimité",VLOOKUP(D1882,Paramètres!$C$17:$H$33,5,0)))</f>
        <v/>
      </c>
      <c r="G1882" s="269" t="str">
        <f t="shared" si="177"/>
        <v/>
      </c>
      <c r="H1882" s="208"/>
      <c r="I1882" s="53"/>
      <c r="J1882" s="209"/>
      <c r="K1882" s="271"/>
      <c r="L1882" s="37"/>
      <c r="M1882" s="218"/>
      <c r="N1882" s="124"/>
      <c r="O1882" s="211" t="str">
        <f t="shared" ca="1" si="178"/>
        <v/>
      </c>
      <c r="P1882" s="212" t="str">
        <f>IF(ISERROR(VLOOKUP(L1882,Paramètres!$A$38:$B$40,2,0)),"",VLOOKUP(L1882,Paramètres!$A$38:$B$40,2,0))</f>
        <v/>
      </c>
      <c r="Q1882" s="211" t="str">
        <f t="shared" ca="1" si="179"/>
        <v/>
      </c>
      <c r="R1882" s="211" t="str">
        <f t="shared" si="175"/>
        <v/>
      </c>
      <c r="S1882" s="213" t="str">
        <f t="shared" ca="1" si="176"/>
        <v/>
      </c>
      <c r="T1882" s="214" t="str">
        <f t="shared" ca="1" si="180"/>
        <v/>
      </c>
    </row>
    <row r="1883" spans="1:20" x14ac:dyDescent="0.25">
      <c r="A1883" s="119" t="s">
        <v>7452</v>
      </c>
      <c r="B1883" s="260"/>
      <c r="C1883" s="264" t="str">
        <f>IF(ISERROR(VLOOKUP(B1883,'Tous les abonnés'!$A$6:$I$5491,2,0)),"",VLOOKUP(B1883,'Tous les abonnés'!$A$6:$I$5491,2,0))</f>
        <v/>
      </c>
      <c r="D1883" s="26"/>
      <c r="E1883" s="265"/>
      <c r="F1883" s="207" t="str">
        <f>IF(ISERROR(IF(VLOOKUP(D1883,Paramètres!$C$17:$H$33,6,0)="oui","illimité",VLOOKUP(D1883,Paramètres!$C$17:$H$33,5,0))),"",IF(VLOOKUP(D1883,Paramètres!$C$17:$H$33,6,0)="oui","illimité",VLOOKUP(D1883,Paramètres!$C$17:$H$33,5,0)))</f>
        <v/>
      </c>
      <c r="G1883" s="269" t="str">
        <f t="shared" si="177"/>
        <v/>
      </c>
      <c r="H1883" s="208"/>
      <c r="I1883" s="53"/>
      <c r="J1883" s="209"/>
      <c r="K1883" s="271"/>
      <c r="L1883" s="37"/>
      <c r="M1883" s="218"/>
      <c r="N1883" s="124"/>
      <c r="O1883" s="211" t="str">
        <f t="shared" ca="1" si="178"/>
        <v/>
      </c>
      <c r="P1883" s="212" t="str">
        <f>IF(ISERROR(VLOOKUP(L1883,Paramètres!$A$38:$B$40,2,0)),"",VLOOKUP(L1883,Paramètres!$A$38:$B$40,2,0))</f>
        <v/>
      </c>
      <c r="Q1883" s="211" t="str">
        <f t="shared" ca="1" si="179"/>
        <v/>
      </c>
      <c r="R1883" s="211" t="str">
        <f t="shared" si="175"/>
        <v/>
      </c>
      <c r="S1883" s="213" t="str">
        <f t="shared" ca="1" si="176"/>
        <v/>
      </c>
      <c r="T1883" s="214" t="str">
        <f t="shared" ca="1" si="180"/>
        <v/>
      </c>
    </row>
    <row r="1884" spans="1:20" x14ac:dyDescent="0.25">
      <c r="A1884" s="119" t="s">
        <v>7453</v>
      </c>
      <c r="B1884" s="260"/>
      <c r="C1884" s="264" t="str">
        <f>IF(ISERROR(VLOOKUP(B1884,'Tous les abonnés'!$A$6:$I$5491,2,0)),"",VLOOKUP(B1884,'Tous les abonnés'!$A$6:$I$5491,2,0))</f>
        <v/>
      </c>
      <c r="D1884" s="26"/>
      <c r="E1884" s="265"/>
      <c r="F1884" s="207" t="str">
        <f>IF(ISERROR(IF(VLOOKUP(D1884,Paramètres!$C$17:$H$33,6,0)="oui","illimité",VLOOKUP(D1884,Paramètres!$C$17:$H$33,5,0))),"",IF(VLOOKUP(D1884,Paramètres!$C$17:$H$33,6,0)="oui","illimité",VLOOKUP(D1884,Paramètres!$C$17:$H$33,5,0)))</f>
        <v/>
      </c>
      <c r="G1884" s="269" t="str">
        <f t="shared" si="177"/>
        <v/>
      </c>
      <c r="H1884" s="208"/>
      <c r="I1884" s="53"/>
      <c r="J1884" s="209"/>
      <c r="K1884" s="271"/>
      <c r="L1884" s="37"/>
      <c r="M1884" s="218"/>
      <c r="N1884" s="124"/>
      <c r="O1884" s="211" t="str">
        <f t="shared" ca="1" si="178"/>
        <v/>
      </c>
      <c r="P1884" s="212" t="str">
        <f>IF(ISERROR(VLOOKUP(L1884,Paramètres!$A$38:$B$40,2,0)),"",VLOOKUP(L1884,Paramètres!$A$38:$B$40,2,0))</f>
        <v/>
      </c>
      <c r="Q1884" s="211" t="str">
        <f t="shared" ca="1" si="179"/>
        <v/>
      </c>
      <c r="R1884" s="211" t="str">
        <f t="shared" si="175"/>
        <v/>
      </c>
      <c r="S1884" s="213" t="str">
        <f t="shared" ca="1" si="176"/>
        <v/>
      </c>
      <c r="T1884" s="214" t="str">
        <f t="shared" ca="1" si="180"/>
        <v/>
      </c>
    </row>
    <row r="1885" spans="1:20" x14ac:dyDescent="0.25">
      <c r="A1885" s="119" t="s">
        <v>7454</v>
      </c>
      <c r="B1885" s="260"/>
      <c r="C1885" s="264" t="str">
        <f>IF(ISERROR(VLOOKUP(B1885,'Tous les abonnés'!$A$6:$I$5491,2,0)),"",VLOOKUP(B1885,'Tous les abonnés'!$A$6:$I$5491,2,0))</f>
        <v/>
      </c>
      <c r="D1885" s="26"/>
      <c r="E1885" s="265"/>
      <c r="F1885" s="207" t="str">
        <f>IF(ISERROR(IF(VLOOKUP(D1885,Paramètres!$C$17:$H$33,6,0)="oui","illimité",VLOOKUP(D1885,Paramètres!$C$17:$H$33,5,0))),"",IF(VLOOKUP(D1885,Paramètres!$C$17:$H$33,6,0)="oui","illimité",VLOOKUP(D1885,Paramètres!$C$17:$H$33,5,0)))</f>
        <v/>
      </c>
      <c r="G1885" s="269" t="str">
        <f t="shared" si="177"/>
        <v/>
      </c>
      <c r="H1885" s="208"/>
      <c r="I1885" s="53"/>
      <c r="J1885" s="209"/>
      <c r="K1885" s="271"/>
      <c r="L1885" s="37"/>
      <c r="M1885" s="218"/>
      <c r="N1885" s="124"/>
      <c r="O1885" s="211" t="str">
        <f t="shared" ca="1" si="178"/>
        <v/>
      </c>
      <c r="P1885" s="212" t="str">
        <f>IF(ISERROR(VLOOKUP(L1885,Paramètres!$A$38:$B$40,2,0)),"",VLOOKUP(L1885,Paramètres!$A$38:$B$40,2,0))</f>
        <v/>
      </c>
      <c r="Q1885" s="211" t="str">
        <f t="shared" ca="1" si="179"/>
        <v/>
      </c>
      <c r="R1885" s="211" t="str">
        <f t="shared" si="175"/>
        <v/>
      </c>
      <c r="S1885" s="213" t="str">
        <f t="shared" ca="1" si="176"/>
        <v/>
      </c>
      <c r="T1885" s="214" t="str">
        <f t="shared" ca="1" si="180"/>
        <v/>
      </c>
    </row>
    <row r="1886" spans="1:20" x14ac:dyDescent="0.25">
      <c r="A1886" s="119" t="s">
        <v>7455</v>
      </c>
      <c r="B1886" s="260"/>
      <c r="C1886" s="264" t="str">
        <f>IF(ISERROR(VLOOKUP(B1886,'Tous les abonnés'!$A$6:$I$5491,2,0)),"",VLOOKUP(B1886,'Tous les abonnés'!$A$6:$I$5491,2,0))</f>
        <v/>
      </c>
      <c r="D1886" s="26"/>
      <c r="E1886" s="265"/>
      <c r="F1886" s="207" t="str">
        <f>IF(ISERROR(IF(VLOOKUP(D1886,Paramètres!$C$17:$H$33,6,0)="oui","illimité",VLOOKUP(D1886,Paramètres!$C$17:$H$33,5,0))),"",IF(VLOOKUP(D1886,Paramètres!$C$17:$H$33,6,0)="oui","illimité",VLOOKUP(D1886,Paramètres!$C$17:$H$33,5,0)))</f>
        <v/>
      </c>
      <c r="G1886" s="269" t="str">
        <f t="shared" si="177"/>
        <v/>
      </c>
      <c r="H1886" s="208"/>
      <c r="I1886" s="53"/>
      <c r="J1886" s="209"/>
      <c r="K1886" s="271"/>
      <c r="L1886" s="37"/>
      <c r="M1886" s="218"/>
      <c r="N1886" s="124"/>
      <c r="O1886" s="211" t="str">
        <f t="shared" ca="1" si="178"/>
        <v/>
      </c>
      <c r="P1886" s="212" t="str">
        <f>IF(ISERROR(VLOOKUP(L1886,Paramètres!$A$38:$B$40,2,0)),"",VLOOKUP(L1886,Paramètres!$A$38:$B$40,2,0))</f>
        <v/>
      </c>
      <c r="Q1886" s="211" t="str">
        <f t="shared" ca="1" si="179"/>
        <v/>
      </c>
      <c r="R1886" s="211" t="str">
        <f t="shared" si="175"/>
        <v/>
      </c>
      <c r="S1886" s="213" t="str">
        <f t="shared" ca="1" si="176"/>
        <v/>
      </c>
      <c r="T1886" s="214" t="str">
        <f t="shared" ca="1" si="180"/>
        <v/>
      </c>
    </row>
    <row r="1887" spans="1:20" x14ac:dyDescent="0.25">
      <c r="A1887" s="119" t="s">
        <v>7456</v>
      </c>
      <c r="B1887" s="260"/>
      <c r="C1887" s="264" t="str">
        <f>IF(ISERROR(VLOOKUP(B1887,'Tous les abonnés'!$A$6:$I$5491,2,0)),"",VLOOKUP(B1887,'Tous les abonnés'!$A$6:$I$5491,2,0))</f>
        <v/>
      </c>
      <c r="D1887" s="26"/>
      <c r="E1887" s="265"/>
      <c r="F1887" s="207" t="str">
        <f>IF(ISERROR(IF(VLOOKUP(D1887,Paramètres!$C$17:$H$33,6,0)="oui","illimité",VLOOKUP(D1887,Paramètres!$C$17:$H$33,5,0))),"",IF(VLOOKUP(D1887,Paramètres!$C$17:$H$33,6,0)="oui","illimité",VLOOKUP(D1887,Paramètres!$C$17:$H$33,5,0)))</f>
        <v/>
      </c>
      <c r="G1887" s="269" t="str">
        <f t="shared" si="177"/>
        <v/>
      </c>
      <c r="H1887" s="208"/>
      <c r="I1887" s="53"/>
      <c r="J1887" s="209"/>
      <c r="K1887" s="271"/>
      <c r="L1887" s="37"/>
      <c r="M1887" s="218"/>
      <c r="N1887" s="124"/>
      <c r="O1887" s="211" t="str">
        <f t="shared" ca="1" si="178"/>
        <v/>
      </c>
      <c r="P1887" s="212" t="str">
        <f>IF(ISERROR(VLOOKUP(L1887,Paramètres!$A$38:$B$40,2,0)),"",VLOOKUP(L1887,Paramètres!$A$38:$B$40,2,0))</f>
        <v/>
      </c>
      <c r="Q1887" s="211" t="str">
        <f t="shared" ca="1" si="179"/>
        <v/>
      </c>
      <c r="R1887" s="211" t="str">
        <f t="shared" si="175"/>
        <v/>
      </c>
      <c r="S1887" s="213" t="str">
        <f t="shared" ca="1" si="176"/>
        <v/>
      </c>
      <c r="T1887" s="214" t="str">
        <f t="shared" ca="1" si="180"/>
        <v/>
      </c>
    </row>
    <row r="1888" spans="1:20" x14ac:dyDescent="0.25">
      <c r="A1888" s="119" t="s">
        <v>7457</v>
      </c>
      <c r="B1888" s="260"/>
      <c r="C1888" s="264" t="str">
        <f>IF(ISERROR(VLOOKUP(B1888,'Tous les abonnés'!$A$6:$I$5491,2,0)),"",VLOOKUP(B1888,'Tous les abonnés'!$A$6:$I$5491,2,0))</f>
        <v/>
      </c>
      <c r="D1888" s="26"/>
      <c r="E1888" s="265"/>
      <c r="F1888" s="207" t="str">
        <f>IF(ISERROR(IF(VLOOKUP(D1888,Paramètres!$C$17:$H$33,6,0)="oui","illimité",VLOOKUP(D1888,Paramètres!$C$17:$H$33,5,0))),"",IF(VLOOKUP(D1888,Paramètres!$C$17:$H$33,6,0)="oui","illimité",VLOOKUP(D1888,Paramètres!$C$17:$H$33,5,0)))</f>
        <v/>
      </c>
      <c r="G1888" s="269" t="str">
        <f t="shared" si="177"/>
        <v/>
      </c>
      <c r="H1888" s="208"/>
      <c r="I1888" s="53"/>
      <c r="J1888" s="209"/>
      <c r="K1888" s="271"/>
      <c r="L1888" s="37"/>
      <c r="M1888" s="218"/>
      <c r="N1888" s="124"/>
      <c r="O1888" s="211" t="str">
        <f t="shared" ca="1" si="178"/>
        <v/>
      </c>
      <c r="P1888" s="212" t="str">
        <f>IF(ISERROR(VLOOKUP(L1888,Paramètres!$A$38:$B$40,2,0)),"",VLOOKUP(L1888,Paramètres!$A$38:$B$40,2,0))</f>
        <v/>
      </c>
      <c r="Q1888" s="211" t="str">
        <f t="shared" ca="1" si="179"/>
        <v/>
      </c>
      <c r="R1888" s="211" t="str">
        <f t="shared" si="175"/>
        <v/>
      </c>
      <c r="S1888" s="213" t="str">
        <f t="shared" ca="1" si="176"/>
        <v/>
      </c>
      <c r="T1888" s="214" t="str">
        <f t="shared" ca="1" si="180"/>
        <v/>
      </c>
    </row>
    <row r="1889" spans="1:20" x14ac:dyDescent="0.25">
      <c r="A1889" s="119" t="s">
        <v>7458</v>
      </c>
      <c r="B1889" s="260"/>
      <c r="C1889" s="264" t="str">
        <f>IF(ISERROR(VLOOKUP(B1889,'Tous les abonnés'!$A$6:$I$5491,2,0)),"",VLOOKUP(B1889,'Tous les abonnés'!$A$6:$I$5491,2,0))</f>
        <v/>
      </c>
      <c r="D1889" s="26"/>
      <c r="E1889" s="265"/>
      <c r="F1889" s="207" t="str">
        <f>IF(ISERROR(IF(VLOOKUP(D1889,Paramètres!$C$17:$H$33,6,0)="oui","illimité",VLOOKUP(D1889,Paramètres!$C$17:$H$33,5,0))),"",IF(VLOOKUP(D1889,Paramètres!$C$17:$H$33,6,0)="oui","illimité",VLOOKUP(D1889,Paramètres!$C$17:$H$33,5,0)))</f>
        <v/>
      </c>
      <c r="G1889" s="269" t="str">
        <f t="shared" si="177"/>
        <v/>
      </c>
      <c r="H1889" s="208"/>
      <c r="I1889" s="53"/>
      <c r="J1889" s="209"/>
      <c r="K1889" s="271"/>
      <c r="L1889" s="37"/>
      <c r="M1889" s="218"/>
      <c r="N1889" s="124"/>
      <c r="O1889" s="211" t="str">
        <f t="shared" ca="1" si="178"/>
        <v/>
      </c>
      <c r="P1889" s="212" t="str">
        <f>IF(ISERROR(VLOOKUP(L1889,Paramètres!$A$38:$B$40,2,0)),"",VLOOKUP(L1889,Paramètres!$A$38:$B$40,2,0))</f>
        <v/>
      </c>
      <c r="Q1889" s="211" t="str">
        <f t="shared" ca="1" si="179"/>
        <v/>
      </c>
      <c r="R1889" s="211" t="str">
        <f t="shared" si="175"/>
        <v/>
      </c>
      <c r="S1889" s="213" t="str">
        <f t="shared" ca="1" si="176"/>
        <v/>
      </c>
      <c r="T1889" s="214" t="str">
        <f t="shared" ca="1" si="180"/>
        <v/>
      </c>
    </row>
    <row r="1890" spans="1:20" x14ac:dyDescent="0.25">
      <c r="A1890" s="119" t="s">
        <v>7459</v>
      </c>
      <c r="B1890" s="260"/>
      <c r="C1890" s="264" t="str">
        <f>IF(ISERROR(VLOOKUP(B1890,'Tous les abonnés'!$A$6:$I$5491,2,0)),"",VLOOKUP(B1890,'Tous les abonnés'!$A$6:$I$5491,2,0))</f>
        <v/>
      </c>
      <c r="D1890" s="26"/>
      <c r="E1890" s="265"/>
      <c r="F1890" s="207" t="str">
        <f>IF(ISERROR(IF(VLOOKUP(D1890,Paramètres!$C$17:$H$33,6,0)="oui","illimité",VLOOKUP(D1890,Paramètres!$C$17:$H$33,5,0))),"",IF(VLOOKUP(D1890,Paramètres!$C$17:$H$33,6,0)="oui","illimité",VLOOKUP(D1890,Paramètres!$C$17:$H$33,5,0)))</f>
        <v/>
      </c>
      <c r="G1890" s="269" t="str">
        <f t="shared" si="177"/>
        <v/>
      </c>
      <c r="H1890" s="208"/>
      <c r="I1890" s="53"/>
      <c r="J1890" s="209"/>
      <c r="K1890" s="271"/>
      <c r="L1890" s="37"/>
      <c r="M1890" s="218"/>
      <c r="N1890" s="124"/>
      <c r="O1890" s="211" t="str">
        <f t="shared" ca="1" si="178"/>
        <v/>
      </c>
      <c r="P1890" s="212" t="str">
        <f>IF(ISERROR(VLOOKUP(L1890,Paramètres!$A$38:$B$40,2,0)),"",VLOOKUP(L1890,Paramètres!$A$38:$B$40,2,0))</f>
        <v/>
      </c>
      <c r="Q1890" s="211" t="str">
        <f t="shared" ca="1" si="179"/>
        <v/>
      </c>
      <c r="R1890" s="211" t="str">
        <f t="shared" si="175"/>
        <v/>
      </c>
      <c r="S1890" s="213" t="str">
        <f t="shared" ca="1" si="176"/>
        <v/>
      </c>
      <c r="T1890" s="214" t="str">
        <f t="shared" ca="1" si="180"/>
        <v/>
      </c>
    </row>
    <row r="1891" spans="1:20" x14ac:dyDescent="0.25">
      <c r="A1891" s="119" t="s">
        <v>7460</v>
      </c>
      <c r="B1891" s="260"/>
      <c r="C1891" s="264" t="str">
        <f>IF(ISERROR(VLOOKUP(B1891,'Tous les abonnés'!$A$6:$I$5491,2,0)),"",VLOOKUP(B1891,'Tous les abonnés'!$A$6:$I$5491,2,0))</f>
        <v/>
      </c>
      <c r="D1891" s="26"/>
      <c r="E1891" s="265"/>
      <c r="F1891" s="207" t="str">
        <f>IF(ISERROR(IF(VLOOKUP(D1891,Paramètres!$C$17:$H$33,6,0)="oui","illimité",VLOOKUP(D1891,Paramètres!$C$17:$H$33,5,0))),"",IF(VLOOKUP(D1891,Paramètres!$C$17:$H$33,6,0)="oui","illimité",VLOOKUP(D1891,Paramètres!$C$17:$H$33,5,0)))</f>
        <v/>
      </c>
      <c r="G1891" s="269" t="str">
        <f t="shared" si="177"/>
        <v/>
      </c>
      <c r="H1891" s="208"/>
      <c r="I1891" s="53"/>
      <c r="J1891" s="209"/>
      <c r="K1891" s="271"/>
      <c r="L1891" s="37"/>
      <c r="M1891" s="218"/>
      <c r="N1891" s="124"/>
      <c r="O1891" s="211" t="str">
        <f t="shared" ca="1" si="178"/>
        <v/>
      </c>
      <c r="P1891" s="212" t="str">
        <f>IF(ISERROR(VLOOKUP(L1891,Paramètres!$A$38:$B$40,2,0)),"",VLOOKUP(L1891,Paramètres!$A$38:$B$40,2,0))</f>
        <v/>
      </c>
      <c r="Q1891" s="211" t="str">
        <f t="shared" ca="1" si="179"/>
        <v/>
      </c>
      <c r="R1891" s="211" t="str">
        <f t="shared" si="175"/>
        <v/>
      </c>
      <c r="S1891" s="213" t="str">
        <f t="shared" ca="1" si="176"/>
        <v/>
      </c>
      <c r="T1891" s="214" t="str">
        <f t="shared" ca="1" si="180"/>
        <v/>
      </c>
    </row>
    <row r="1892" spans="1:20" x14ac:dyDescent="0.25">
      <c r="A1892" s="119" t="s">
        <v>7461</v>
      </c>
      <c r="B1892" s="260"/>
      <c r="C1892" s="264" t="str">
        <f>IF(ISERROR(VLOOKUP(B1892,'Tous les abonnés'!$A$6:$I$5491,2,0)),"",VLOOKUP(B1892,'Tous les abonnés'!$A$6:$I$5491,2,0))</f>
        <v/>
      </c>
      <c r="D1892" s="26"/>
      <c r="E1892" s="265"/>
      <c r="F1892" s="207" t="str">
        <f>IF(ISERROR(IF(VLOOKUP(D1892,Paramètres!$C$17:$H$33,6,0)="oui","illimité",VLOOKUP(D1892,Paramètres!$C$17:$H$33,5,0))),"",IF(VLOOKUP(D1892,Paramètres!$C$17:$H$33,6,0)="oui","illimité",VLOOKUP(D1892,Paramètres!$C$17:$H$33,5,0)))</f>
        <v/>
      </c>
      <c r="G1892" s="269" t="str">
        <f t="shared" si="177"/>
        <v/>
      </c>
      <c r="H1892" s="208"/>
      <c r="I1892" s="53"/>
      <c r="J1892" s="209"/>
      <c r="K1892" s="271"/>
      <c r="L1892" s="37"/>
      <c r="M1892" s="218"/>
      <c r="N1892" s="124"/>
      <c r="O1892" s="211" t="str">
        <f t="shared" ca="1" si="178"/>
        <v/>
      </c>
      <c r="P1892" s="212" t="str">
        <f>IF(ISERROR(VLOOKUP(L1892,Paramètres!$A$38:$B$40,2,0)),"",VLOOKUP(L1892,Paramètres!$A$38:$B$40,2,0))</f>
        <v/>
      </c>
      <c r="Q1892" s="211" t="str">
        <f t="shared" ca="1" si="179"/>
        <v/>
      </c>
      <c r="R1892" s="211" t="str">
        <f t="shared" si="175"/>
        <v/>
      </c>
      <c r="S1892" s="213" t="str">
        <f t="shared" ca="1" si="176"/>
        <v/>
      </c>
      <c r="T1892" s="214" t="str">
        <f t="shared" ca="1" si="180"/>
        <v/>
      </c>
    </row>
    <row r="1893" spans="1:20" x14ac:dyDescent="0.25">
      <c r="A1893" s="119" t="s">
        <v>7462</v>
      </c>
      <c r="B1893" s="260"/>
      <c r="C1893" s="264" t="str">
        <f>IF(ISERROR(VLOOKUP(B1893,'Tous les abonnés'!$A$6:$I$5491,2,0)),"",VLOOKUP(B1893,'Tous les abonnés'!$A$6:$I$5491,2,0))</f>
        <v/>
      </c>
      <c r="D1893" s="26"/>
      <c r="E1893" s="265"/>
      <c r="F1893" s="207" t="str">
        <f>IF(ISERROR(IF(VLOOKUP(D1893,Paramètres!$C$17:$H$33,6,0)="oui","illimité",VLOOKUP(D1893,Paramètres!$C$17:$H$33,5,0))),"",IF(VLOOKUP(D1893,Paramètres!$C$17:$H$33,6,0)="oui","illimité",VLOOKUP(D1893,Paramètres!$C$17:$H$33,5,0)))</f>
        <v/>
      </c>
      <c r="G1893" s="269" t="str">
        <f t="shared" si="177"/>
        <v/>
      </c>
      <c r="H1893" s="208"/>
      <c r="I1893" s="53"/>
      <c r="J1893" s="209"/>
      <c r="K1893" s="271"/>
      <c r="L1893" s="37"/>
      <c r="M1893" s="218"/>
      <c r="N1893" s="124"/>
      <c r="O1893" s="211" t="str">
        <f t="shared" ca="1" si="178"/>
        <v/>
      </c>
      <c r="P1893" s="212" t="str">
        <f>IF(ISERROR(VLOOKUP(L1893,Paramètres!$A$38:$B$40,2,0)),"",VLOOKUP(L1893,Paramètres!$A$38:$B$40,2,0))</f>
        <v/>
      </c>
      <c r="Q1893" s="211" t="str">
        <f t="shared" ca="1" si="179"/>
        <v/>
      </c>
      <c r="R1893" s="211" t="str">
        <f t="shared" si="175"/>
        <v/>
      </c>
      <c r="S1893" s="213" t="str">
        <f t="shared" ca="1" si="176"/>
        <v/>
      </c>
      <c r="T1893" s="214" t="str">
        <f t="shared" ca="1" si="180"/>
        <v/>
      </c>
    </row>
    <row r="1894" spans="1:20" x14ac:dyDescent="0.25">
      <c r="A1894" s="119" t="s">
        <v>7463</v>
      </c>
      <c r="B1894" s="260"/>
      <c r="C1894" s="264" t="str">
        <f>IF(ISERROR(VLOOKUP(B1894,'Tous les abonnés'!$A$6:$I$5491,2,0)),"",VLOOKUP(B1894,'Tous les abonnés'!$A$6:$I$5491,2,0))</f>
        <v/>
      </c>
      <c r="D1894" s="26"/>
      <c r="E1894" s="265"/>
      <c r="F1894" s="207" t="str">
        <f>IF(ISERROR(IF(VLOOKUP(D1894,Paramètres!$C$17:$H$33,6,0)="oui","illimité",VLOOKUP(D1894,Paramètres!$C$17:$H$33,5,0))),"",IF(VLOOKUP(D1894,Paramètres!$C$17:$H$33,6,0)="oui","illimité",VLOOKUP(D1894,Paramètres!$C$17:$H$33,5,0)))</f>
        <v/>
      </c>
      <c r="G1894" s="269" t="str">
        <f t="shared" si="177"/>
        <v/>
      </c>
      <c r="H1894" s="208"/>
      <c r="I1894" s="53"/>
      <c r="J1894" s="209"/>
      <c r="K1894" s="271"/>
      <c r="L1894" s="37"/>
      <c r="M1894" s="218"/>
      <c r="N1894" s="124"/>
      <c r="O1894" s="211" t="str">
        <f t="shared" ca="1" si="178"/>
        <v/>
      </c>
      <c r="P1894" s="212" t="str">
        <f>IF(ISERROR(VLOOKUP(L1894,Paramètres!$A$38:$B$40,2,0)),"",VLOOKUP(L1894,Paramètres!$A$38:$B$40,2,0))</f>
        <v/>
      </c>
      <c r="Q1894" s="211" t="str">
        <f t="shared" ca="1" si="179"/>
        <v/>
      </c>
      <c r="R1894" s="211" t="str">
        <f t="shared" si="175"/>
        <v/>
      </c>
      <c r="S1894" s="213" t="str">
        <f t="shared" ca="1" si="176"/>
        <v/>
      </c>
      <c r="T1894" s="214" t="str">
        <f t="shared" ca="1" si="180"/>
        <v/>
      </c>
    </row>
    <row r="1895" spans="1:20" x14ac:dyDescent="0.25">
      <c r="A1895" s="119" t="s">
        <v>7464</v>
      </c>
      <c r="B1895" s="260"/>
      <c r="C1895" s="264" t="str">
        <f>IF(ISERROR(VLOOKUP(B1895,'Tous les abonnés'!$A$6:$I$5491,2,0)),"",VLOOKUP(B1895,'Tous les abonnés'!$A$6:$I$5491,2,0))</f>
        <v/>
      </c>
      <c r="D1895" s="26"/>
      <c r="E1895" s="265"/>
      <c r="F1895" s="207" t="str">
        <f>IF(ISERROR(IF(VLOOKUP(D1895,Paramètres!$C$17:$H$33,6,0)="oui","illimité",VLOOKUP(D1895,Paramètres!$C$17:$H$33,5,0))),"",IF(VLOOKUP(D1895,Paramètres!$C$17:$H$33,6,0)="oui","illimité",VLOOKUP(D1895,Paramètres!$C$17:$H$33,5,0)))</f>
        <v/>
      </c>
      <c r="G1895" s="269" t="str">
        <f t="shared" si="177"/>
        <v/>
      </c>
      <c r="H1895" s="208"/>
      <c r="I1895" s="53"/>
      <c r="J1895" s="209"/>
      <c r="K1895" s="271"/>
      <c r="L1895" s="37"/>
      <c r="M1895" s="218"/>
      <c r="N1895" s="124"/>
      <c r="O1895" s="211" t="str">
        <f t="shared" ca="1" si="178"/>
        <v/>
      </c>
      <c r="P1895" s="212" t="str">
        <f>IF(ISERROR(VLOOKUP(L1895,Paramètres!$A$38:$B$40,2,0)),"",VLOOKUP(L1895,Paramètres!$A$38:$B$40,2,0))</f>
        <v/>
      </c>
      <c r="Q1895" s="211" t="str">
        <f t="shared" ca="1" si="179"/>
        <v/>
      </c>
      <c r="R1895" s="211" t="str">
        <f t="shared" si="175"/>
        <v/>
      </c>
      <c r="S1895" s="213" t="str">
        <f t="shared" ca="1" si="176"/>
        <v/>
      </c>
      <c r="T1895" s="214" t="str">
        <f t="shared" ca="1" si="180"/>
        <v/>
      </c>
    </row>
    <row r="1896" spans="1:20" x14ac:dyDescent="0.25">
      <c r="A1896" s="119" t="s">
        <v>7465</v>
      </c>
      <c r="B1896" s="260"/>
      <c r="C1896" s="264" t="str">
        <f>IF(ISERROR(VLOOKUP(B1896,'Tous les abonnés'!$A$6:$I$5491,2,0)),"",VLOOKUP(B1896,'Tous les abonnés'!$A$6:$I$5491,2,0))</f>
        <v/>
      </c>
      <c r="D1896" s="26"/>
      <c r="E1896" s="265"/>
      <c r="F1896" s="207" t="str">
        <f>IF(ISERROR(IF(VLOOKUP(D1896,Paramètres!$C$17:$H$33,6,0)="oui","illimité",VLOOKUP(D1896,Paramètres!$C$17:$H$33,5,0))),"",IF(VLOOKUP(D1896,Paramètres!$C$17:$H$33,6,0)="oui","illimité",VLOOKUP(D1896,Paramètres!$C$17:$H$33,5,0)))</f>
        <v/>
      </c>
      <c r="G1896" s="269" t="str">
        <f t="shared" si="177"/>
        <v/>
      </c>
      <c r="H1896" s="208"/>
      <c r="I1896" s="53"/>
      <c r="J1896" s="209"/>
      <c r="K1896" s="271"/>
      <c r="L1896" s="37"/>
      <c r="M1896" s="218"/>
      <c r="N1896" s="124"/>
      <c r="O1896" s="211" t="str">
        <f t="shared" ca="1" si="178"/>
        <v/>
      </c>
      <c r="P1896" s="212" t="str">
        <f>IF(ISERROR(VLOOKUP(L1896,Paramètres!$A$38:$B$40,2,0)),"",VLOOKUP(L1896,Paramètres!$A$38:$B$40,2,0))</f>
        <v/>
      </c>
      <c r="Q1896" s="211" t="str">
        <f t="shared" ca="1" si="179"/>
        <v/>
      </c>
      <c r="R1896" s="211" t="str">
        <f t="shared" si="175"/>
        <v/>
      </c>
      <c r="S1896" s="213" t="str">
        <f t="shared" ca="1" si="176"/>
        <v/>
      </c>
      <c r="T1896" s="214" t="str">
        <f t="shared" ca="1" si="180"/>
        <v/>
      </c>
    </row>
    <row r="1897" spans="1:20" x14ac:dyDescent="0.25">
      <c r="A1897" s="119" t="s">
        <v>7466</v>
      </c>
      <c r="B1897" s="260"/>
      <c r="C1897" s="264" t="str">
        <f>IF(ISERROR(VLOOKUP(B1897,'Tous les abonnés'!$A$6:$I$5491,2,0)),"",VLOOKUP(B1897,'Tous les abonnés'!$A$6:$I$5491,2,0))</f>
        <v/>
      </c>
      <c r="D1897" s="26"/>
      <c r="E1897" s="265"/>
      <c r="F1897" s="207" t="str">
        <f>IF(ISERROR(IF(VLOOKUP(D1897,Paramètres!$C$17:$H$33,6,0)="oui","illimité",VLOOKUP(D1897,Paramètres!$C$17:$H$33,5,0))),"",IF(VLOOKUP(D1897,Paramètres!$C$17:$H$33,6,0)="oui","illimité",VLOOKUP(D1897,Paramètres!$C$17:$H$33,5,0)))</f>
        <v/>
      </c>
      <c r="G1897" s="269" t="str">
        <f t="shared" si="177"/>
        <v/>
      </c>
      <c r="H1897" s="208"/>
      <c r="I1897" s="53"/>
      <c r="J1897" s="209"/>
      <c r="K1897" s="271"/>
      <c r="L1897" s="37"/>
      <c r="M1897" s="218"/>
      <c r="N1897" s="124"/>
      <c r="O1897" s="211" t="str">
        <f t="shared" ca="1" si="178"/>
        <v/>
      </c>
      <c r="P1897" s="212" t="str">
        <f>IF(ISERROR(VLOOKUP(L1897,Paramètres!$A$38:$B$40,2,0)),"",VLOOKUP(L1897,Paramètres!$A$38:$B$40,2,0))</f>
        <v/>
      </c>
      <c r="Q1897" s="211" t="str">
        <f t="shared" ca="1" si="179"/>
        <v/>
      </c>
      <c r="R1897" s="211" t="str">
        <f t="shared" si="175"/>
        <v/>
      </c>
      <c r="S1897" s="213" t="str">
        <f t="shared" ca="1" si="176"/>
        <v/>
      </c>
      <c r="T1897" s="214" t="str">
        <f t="shared" ca="1" si="180"/>
        <v/>
      </c>
    </row>
    <row r="1898" spans="1:20" x14ac:dyDescent="0.25">
      <c r="A1898" s="119" t="s">
        <v>7467</v>
      </c>
      <c r="B1898" s="260"/>
      <c r="C1898" s="264" t="str">
        <f>IF(ISERROR(VLOOKUP(B1898,'Tous les abonnés'!$A$6:$I$5491,2,0)),"",VLOOKUP(B1898,'Tous les abonnés'!$A$6:$I$5491,2,0))</f>
        <v/>
      </c>
      <c r="D1898" s="26"/>
      <c r="E1898" s="265"/>
      <c r="F1898" s="207" t="str">
        <f>IF(ISERROR(IF(VLOOKUP(D1898,Paramètres!$C$17:$H$33,6,0)="oui","illimité",VLOOKUP(D1898,Paramètres!$C$17:$H$33,5,0))),"",IF(VLOOKUP(D1898,Paramètres!$C$17:$H$33,6,0)="oui","illimité",VLOOKUP(D1898,Paramètres!$C$17:$H$33,5,0)))</f>
        <v/>
      </c>
      <c r="G1898" s="269" t="str">
        <f t="shared" si="177"/>
        <v/>
      </c>
      <c r="H1898" s="208"/>
      <c r="I1898" s="53"/>
      <c r="J1898" s="209"/>
      <c r="K1898" s="271"/>
      <c r="L1898" s="37"/>
      <c r="M1898" s="218"/>
      <c r="N1898" s="124"/>
      <c r="O1898" s="211" t="str">
        <f t="shared" ca="1" si="178"/>
        <v/>
      </c>
      <c r="P1898" s="212" t="str">
        <f>IF(ISERROR(VLOOKUP(L1898,Paramètres!$A$38:$B$40,2,0)),"",VLOOKUP(L1898,Paramètres!$A$38:$B$40,2,0))</f>
        <v/>
      </c>
      <c r="Q1898" s="211" t="str">
        <f t="shared" ca="1" si="179"/>
        <v/>
      </c>
      <c r="R1898" s="211" t="str">
        <f t="shared" si="175"/>
        <v/>
      </c>
      <c r="S1898" s="213" t="str">
        <f t="shared" ca="1" si="176"/>
        <v/>
      </c>
      <c r="T1898" s="214" t="str">
        <f t="shared" ca="1" si="180"/>
        <v/>
      </c>
    </row>
    <row r="1899" spans="1:20" x14ac:dyDescent="0.25">
      <c r="A1899" s="119" t="s">
        <v>7468</v>
      </c>
      <c r="B1899" s="260"/>
      <c r="C1899" s="264" t="str">
        <f>IF(ISERROR(VLOOKUP(B1899,'Tous les abonnés'!$A$6:$I$5491,2,0)),"",VLOOKUP(B1899,'Tous les abonnés'!$A$6:$I$5491,2,0))</f>
        <v/>
      </c>
      <c r="D1899" s="26"/>
      <c r="E1899" s="265"/>
      <c r="F1899" s="207" t="str">
        <f>IF(ISERROR(IF(VLOOKUP(D1899,Paramètres!$C$17:$H$33,6,0)="oui","illimité",VLOOKUP(D1899,Paramètres!$C$17:$H$33,5,0))),"",IF(VLOOKUP(D1899,Paramètres!$C$17:$H$33,6,0)="oui","illimité",VLOOKUP(D1899,Paramètres!$C$17:$H$33,5,0)))</f>
        <v/>
      </c>
      <c r="G1899" s="269" t="str">
        <f t="shared" si="177"/>
        <v/>
      </c>
      <c r="H1899" s="208"/>
      <c r="I1899" s="53"/>
      <c r="J1899" s="209"/>
      <c r="K1899" s="271"/>
      <c r="L1899" s="37"/>
      <c r="M1899" s="218"/>
      <c r="N1899" s="124"/>
      <c r="O1899" s="211" t="str">
        <f t="shared" ca="1" si="178"/>
        <v/>
      </c>
      <c r="P1899" s="212" t="str">
        <f>IF(ISERROR(VLOOKUP(L1899,Paramètres!$A$38:$B$40,2,0)),"",VLOOKUP(L1899,Paramètres!$A$38:$B$40,2,0))</f>
        <v/>
      </c>
      <c r="Q1899" s="211" t="str">
        <f t="shared" ca="1" si="179"/>
        <v/>
      </c>
      <c r="R1899" s="211" t="str">
        <f t="shared" si="175"/>
        <v/>
      </c>
      <c r="S1899" s="213" t="str">
        <f t="shared" ca="1" si="176"/>
        <v/>
      </c>
      <c r="T1899" s="214" t="str">
        <f t="shared" ca="1" si="180"/>
        <v/>
      </c>
    </row>
    <row r="1900" spans="1:20" x14ac:dyDescent="0.25">
      <c r="A1900" s="119" t="s">
        <v>7469</v>
      </c>
      <c r="B1900" s="260"/>
      <c r="C1900" s="264" t="str">
        <f>IF(ISERROR(VLOOKUP(B1900,'Tous les abonnés'!$A$6:$I$5491,2,0)),"",VLOOKUP(B1900,'Tous les abonnés'!$A$6:$I$5491,2,0))</f>
        <v/>
      </c>
      <c r="D1900" s="26"/>
      <c r="E1900" s="265"/>
      <c r="F1900" s="207" t="str">
        <f>IF(ISERROR(IF(VLOOKUP(D1900,Paramètres!$C$17:$H$33,6,0)="oui","illimité",VLOOKUP(D1900,Paramètres!$C$17:$H$33,5,0))),"",IF(VLOOKUP(D1900,Paramètres!$C$17:$H$33,6,0)="oui","illimité",VLOOKUP(D1900,Paramètres!$C$17:$H$33,5,0)))</f>
        <v/>
      </c>
      <c r="G1900" s="269" t="str">
        <f t="shared" si="177"/>
        <v/>
      </c>
      <c r="H1900" s="208"/>
      <c r="I1900" s="53"/>
      <c r="J1900" s="209"/>
      <c r="K1900" s="271"/>
      <c r="L1900" s="37"/>
      <c r="M1900" s="218"/>
      <c r="N1900" s="124"/>
      <c r="O1900" s="211" t="str">
        <f t="shared" ca="1" si="178"/>
        <v/>
      </c>
      <c r="P1900" s="212" t="str">
        <f>IF(ISERROR(VLOOKUP(L1900,Paramètres!$A$38:$B$40,2,0)),"",VLOOKUP(L1900,Paramètres!$A$38:$B$40,2,0))</f>
        <v/>
      </c>
      <c r="Q1900" s="211" t="str">
        <f t="shared" ca="1" si="179"/>
        <v/>
      </c>
      <c r="R1900" s="211" t="str">
        <f t="shared" si="175"/>
        <v/>
      </c>
      <c r="S1900" s="213" t="str">
        <f t="shared" ca="1" si="176"/>
        <v/>
      </c>
      <c r="T1900" s="214" t="str">
        <f t="shared" ca="1" si="180"/>
        <v/>
      </c>
    </row>
    <row r="1901" spans="1:20" x14ac:dyDescent="0.25">
      <c r="A1901" s="119" t="s">
        <v>7470</v>
      </c>
      <c r="B1901" s="260"/>
      <c r="C1901" s="264" t="str">
        <f>IF(ISERROR(VLOOKUP(B1901,'Tous les abonnés'!$A$6:$I$5491,2,0)),"",VLOOKUP(B1901,'Tous les abonnés'!$A$6:$I$5491,2,0))</f>
        <v/>
      </c>
      <c r="D1901" s="26"/>
      <c r="E1901" s="265"/>
      <c r="F1901" s="207" t="str">
        <f>IF(ISERROR(IF(VLOOKUP(D1901,Paramètres!$C$17:$H$33,6,0)="oui","illimité",VLOOKUP(D1901,Paramètres!$C$17:$H$33,5,0))),"",IF(VLOOKUP(D1901,Paramètres!$C$17:$H$33,6,0)="oui","illimité",VLOOKUP(D1901,Paramètres!$C$17:$H$33,5,0)))</f>
        <v/>
      </c>
      <c r="G1901" s="269" t="str">
        <f t="shared" si="177"/>
        <v/>
      </c>
      <c r="H1901" s="208"/>
      <c r="I1901" s="53"/>
      <c r="J1901" s="209"/>
      <c r="K1901" s="271"/>
      <c r="L1901" s="37"/>
      <c r="M1901" s="218"/>
      <c r="N1901" s="124"/>
      <c r="O1901" s="211" t="str">
        <f t="shared" ca="1" si="178"/>
        <v/>
      </c>
      <c r="P1901" s="212" t="str">
        <f>IF(ISERROR(VLOOKUP(L1901,Paramètres!$A$38:$B$40,2,0)),"",VLOOKUP(L1901,Paramètres!$A$38:$B$40,2,0))</f>
        <v/>
      </c>
      <c r="Q1901" s="211" t="str">
        <f t="shared" ca="1" si="179"/>
        <v/>
      </c>
      <c r="R1901" s="211" t="str">
        <f t="shared" si="175"/>
        <v/>
      </c>
      <c r="S1901" s="213" t="str">
        <f t="shared" ca="1" si="176"/>
        <v/>
      </c>
      <c r="T1901" s="214" t="str">
        <f t="shared" ca="1" si="180"/>
        <v/>
      </c>
    </row>
    <row r="1902" spans="1:20" x14ac:dyDescent="0.25">
      <c r="A1902" s="119" t="s">
        <v>7471</v>
      </c>
      <c r="B1902" s="260"/>
      <c r="C1902" s="264" t="str">
        <f>IF(ISERROR(VLOOKUP(B1902,'Tous les abonnés'!$A$6:$I$5491,2,0)),"",VLOOKUP(B1902,'Tous les abonnés'!$A$6:$I$5491,2,0))</f>
        <v/>
      </c>
      <c r="D1902" s="26"/>
      <c r="E1902" s="265"/>
      <c r="F1902" s="207" t="str">
        <f>IF(ISERROR(IF(VLOOKUP(D1902,Paramètres!$C$17:$H$33,6,0)="oui","illimité",VLOOKUP(D1902,Paramètres!$C$17:$H$33,5,0))),"",IF(VLOOKUP(D1902,Paramètres!$C$17:$H$33,6,0)="oui","illimité",VLOOKUP(D1902,Paramètres!$C$17:$H$33,5,0)))</f>
        <v/>
      </c>
      <c r="G1902" s="269" t="str">
        <f t="shared" si="177"/>
        <v/>
      </c>
      <c r="H1902" s="208"/>
      <c r="I1902" s="53"/>
      <c r="J1902" s="209"/>
      <c r="K1902" s="271"/>
      <c r="L1902" s="37"/>
      <c r="M1902" s="218"/>
      <c r="N1902" s="124"/>
      <c r="O1902" s="211" t="str">
        <f t="shared" ca="1" si="178"/>
        <v/>
      </c>
      <c r="P1902" s="212" t="str">
        <f>IF(ISERROR(VLOOKUP(L1902,Paramètres!$A$38:$B$40,2,0)),"",VLOOKUP(L1902,Paramètres!$A$38:$B$40,2,0))</f>
        <v/>
      </c>
      <c r="Q1902" s="211" t="str">
        <f t="shared" ca="1" si="179"/>
        <v/>
      </c>
      <c r="R1902" s="211" t="str">
        <f t="shared" si="175"/>
        <v/>
      </c>
      <c r="S1902" s="213" t="str">
        <f t="shared" ca="1" si="176"/>
        <v/>
      </c>
      <c r="T1902" s="214" t="str">
        <f t="shared" ca="1" si="180"/>
        <v/>
      </c>
    </row>
    <row r="1903" spans="1:20" x14ac:dyDescent="0.25">
      <c r="A1903" s="119" t="s">
        <v>7472</v>
      </c>
      <c r="B1903" s="260"/>
      <c r="C1903" s="264" t="str">
        <f>IF(ISERROR(VLOOKUP(B1903,'Tous les abonnés'!$A$6:$I$5491,2,0)),"",VLOOKUP(B1903,'Tous les abonnés'!$A$6:$I$5491,2,0))</f>
        <v/>
      </c>
      <c r="D1903" s="26"/>
      <c r="E1903" s="265"/>
      <c r="F1903" s="207" t="str">
        <f>IF(ISERROR(IF(VLOOKUP(D1903,Paramètres!$C$17:$H$33,6,0)="oui","illimité",VLOOKUP(D1903,Paramètres!$C$17:$H$33,5,0))),"",IF(VLOOKUP(D1903,Paramètres!$C$17:$H$33,6,0)="oui","illimité",VLOOKUP(D1903,Paramètres!$C$17:$H$33,5,0)))</f>
        <v/>
      </c>
      <c r="G1903" s="269" t="str">
        <f t="shared" si="177"/>
        <v/>
      </c>
      <c r="H1903" s="208"/>
      <c r="I1903" s="53"/>
      <c r="J1903" s="209"/>
      <c r="K1903" s="271"/>
      <c r="L1903" s="37"/>
      <c r="M1903" s="218"/>
      <c r="N1903" s="124"/>
      <c r="O1903" s="211" t="str">
        <f t="shared" ca="1" si="178"/>
        <v/>
      </c>
      <c r="P1903" s="212" t="str">
        <f>IF(ISERROR(VLOOKUP(L1903,Paramètres!$A$38:$B$40,2,0)),"",VLOOKUP(L1903,Paramètres!$A$38:$B$40,2,0))</f>
        <v/>
      </c>
      <c r="Q1903" s="211" t="str">
        <f t="shared" ca="1" si="179"/>
        <v/>
      </c>
      <c r="R1903" s="211" t="str">
        <f t="shared" si="175"/>
        <v/>
      </c>
      <c r="S1903" s="213" t="str">
        <f t="shared" ca="1" si="176"/>
        <v/>
      </c>
      <c r="T1903" s="214" t="str">
        <f t="shared" ca="1" si="180"/>
        <v/>
      </c>
    </row>
    <row r="1904" spans="1:20" x14ac:dyDescent="0.25">
      <c r="A1904" s="119" t="s">
        <v>7473</v>
      </c>
      <c r="B1904" s="260"/>
      <c r="C1904" s="264" t="str">
        <f>IF(ISERROR(VLOOKUP(B1904,'Tous les abonnés'!$A$6:$I$5491,2,0)),"",VLOOKUP(B1904,'Tous les abonnés'!$A$6:$I$5491,2,0))</f>
        <v/>
      </c>
      <c r="D1904" s="26"/>
      <c r="E1904" s="265"/>
      <c r="F1904" s="207" t="str">
        <f>IF(ISERROR(IF(VLOOKUP(D1904,Paramètres!$C$17:$H$33,6,0)="oui","illimité",VLOOKUP(D1904,Paramètres!$C$17:$H$33,5,0))),"",IF(VLOOKUP(D1904,Paramètres!$C$17:$H$33,6,0)="oui","illimité",VLOOKUP(D1904,Paramètres!$C$17:$H$33,5,0)))</f>
        <v/>
      </c>
      <c r="G1904" s="269" t="str">
        <f t="shared" si="177"/>
        <v/>
      </c>
      <c r="H1904" s="208"/>
      <c r="I1904" s="53"/>
      <c r="J1904" s="209"/>
      <c r="K1904" s="271"/>
      <c r="L1904" s="37"/>
      <c r="M1904" s="218"/>
      <c r="N1904" s="124"/>
      <c r="O1904" s="211" t="str">
        <f t="shared" ca="1" si="178"/>
        <v/>
      </c>
      <c r="P1904" s="212" t="str">
        <f>IF(ISERROR(VLOOKUP(L1904,Paramètres!$A$38:$B$40,2,0)),"",VLOOKUP(L1904,Paramètres!$A$38:$B$40,2,0))</f>
        <v/>
      </c>
      <c r="Q1904" s="211" t="str">
        <f t="shared" ca="1" si="179"/>
        <v/>
      </c>
      <c r="R1904" s="211" t="str">
        <f t="shared" si="175"/>
        <v/>
      </c>
      <c r="S1904" s="213" t="str">
        <f t="shared" ca="1" si="176"/>
        <v/>
      </c>
      <c r="T1904" s="214" t="str">
        <f t="shared" ca="1" si="180"/>
        <v/>
      </c>
    </row>
    <row r="1905" spans="1:20" x14ac:dyDescent="0.25">
      <c r="A1905" s="119" t="s">
        <v>7474</v>
      </c>
      <c r="B1905" s="260"/>
      <c r="C1905" s="264" t="str">
        <f>IF(ISERROR(VLOOKUP(B1905,'Tous les abonnés'!$A$6:$I$5491,2,0)),"",VLOOKUP(B1905,'Tous les abonnés'!$A$6:$I$5491,2,0))</f>
        <v/>
      </c>
      <c r="D1905" s="26"/>
      <c r="E1905" s="265"/>
      <c r="F1905" s="207" t="str">
        <f>IF(ISERROR(IF(VLOOKUP(D1905,Paramètres!$C$17:$H$33,6,0)="oui","illimité",VLOOKUP(D1905,Paramètres!$C$17:$H$33,5,0))),"",IF(VLOOKUP(D1905,Paramètres!$C$17:$H$33,6,0)="oui","illimité",VLOOKUP(D1905,Paramètres!$C$17:$H$33,5,0)))</f>
        <v/>
      </c>
      <c r="G1905" s="269" t="str">
        <f t="shared" si="177"/>
        <v/>
      </c>
      <c r="H1905" s="208"/>
      <c r="I1905" s="53"/>
      <c r="J1905" s="209"/>
      <c r="K1905" s="271"/>
      <c r="L1905" s="37"/>
      <c r="M1905" s="218"/>
      <c r="N1905" s="124"/>
      <c r="O1905" s="211" t="str">
        <f t="shared" ca="1" si="178"/>
        <v/>
      </c>
      <c r="P1905" s="212" t="str">
        <f>IF(ISERROR(VLOOKUP(L1905,Paramètres!$A$38:$B$40,2,0)),"",VLOOKUP(L1905,Paramètres!$A$38:$B$40,2,0))</f>
        <v/>
      </c>
      <c r="Q1905" s="211" t="str">
        <f t="shared" ca="1" si="179"/>
        <v/>
      </c>
      <c r="R1905" s="211" t="str">
        <f t="shared" si="175"/>
        <v/>
      </c>
      <c r="S1905" s="213" t="str">
        <f t="shared" ca="1" si="176"/>
        <v/>
      </c>
      <c r="T1905" s="214" t="str">
        <f t="shared" ca="1" si="180"/>
        <v/>
      </c>
    </row>
    <row r="1906" spans="1:20" x14ac:dyDescent="0.25">
      <c r="A1906" s="119" t="s">
        <v>7475</v>
      </c>
      <c r="B1906" s="260"/>
      <c r="C1906" s="264" t="str">
        <f>IF(ISERROR(VLOOKUP(B1906,'Tous les abonnés'!$A$6:$I$5491,2,0)),"",VLOOKUP(B1906,'Tous les abonnés'!$A$6:$I$5491,2,0))</f>
        <v/>
      </c>
      <c r="D1906" s="26"/>
      <c r="E1906" s="265"/>
      <c r="F1906" s="207" t="str">
        <f>IF(ISERROR(IF(VLOOKUP(D1906,Paramètres!$C$17:$H$33,6,0)="oui","illimité",VLOOKUP(D1906,Paramètres!$C$17:$H$33,5,0))),"",IF(VLOOKUP(D1906,Paramètres!$C$17:$H$33,6,0)="oui","illimité",VLOOKUP(D1906,Paramètres!$C$17:$H$33,5,0)))</f>
        <v/>
      </c>
      <c r="G1906" s="269" t="str">
        <f t="shared" si="177"/>
        <v/>
      </c>
      <c r="H1906" s="208"/>
      <c r="I1906" s="53"/>
      <c r="J1906" s="209"/>
      <c r="K1906" s="271"/>
      <c r="L1906" s="37"/>
      <c r="M1906" s="218"/>
      <c r="N1906" s="124"/>
      <c r="O1906" s="211" t="str">
        <f t="shared" ca="1" si="178"/>
        <v/>
      </c>
      <c r="P1906" s="212" t="str">
        <f>IF(ISERROR(VLOOKUP(L1906,Paramètres!$A$38:$B$40,2,0)),"",VLOOKUP(L1906,Paramètres!$A$38:$B$40,2,0))</f>
        <v/>
      </c>
      <c r="Q1906" s="211" t="str">
        <f t="shared" ca="1" si="179"/>
        <v/>
      </c>
      <c r="R1906" s="211" t="str">
        <f t="shared" si="175"/>
        <v/>
      </c>
      <c r="S1906" s="213" t="str">
        <f t="shared" ca="1" si="176"/>
        <v/>
      </c>
      <c r="T1906" s="214" t="str">
        <f t="shared" ca="1" si="180"/>
        <v/>
      </c>
    </row>
    <row r="1907" spans="1:20" x14ac:dyDescent="0.25">
      <c r="A1907" s="119" t="s">
        <v>7476</v>
      </c>
      <c r="B1907" s="260"/>
      <c r="C1907" s="264" t="str">
        <f>IF(ISERROR(VLOOKUP(B1907,'Tous les abonnés'!$A$6:$I$5491,2,0)),"",VLOOKUP(B1907,'Tous les abonnés'!$A$6:$I$5491,2,0))</f>
        <v/>
      </c>
      <c r="D1907" s="26"/>
      <c r="E1907" s="265"/>
      <c r="F1907" s="207" t="str">
        <f>IF(ISERROR(IF(VLOOKUP(D1907,Paramètres!$C$17:$H$33,6,0)="oui","illimité",VLOOKUP(D1907,Paramètres!$C$17:$H$33,5,0))),"",IF(VLOOKUP(D1907,Paramètres!$C$17:$H$33,6,0)="oui","illimité",VLOOKUP(D1907,Paramètres!$C$17:$H$33,5,0)))</f>
        <v/>
      </c>
      <c r="G1907" s="269" t="str">
        <f t="shared" si="177"/>
        <v/>
      </c>
      <c r="H1907" s="208"/>
      <c r="I1907" s="53"/>
      <c r="J1907" s="209"/>
      <c r="K1907" s="271"/>
      <c r="L1907" s="37"/>
      <c r="M1907" s="218"/>
      <c r="N1907" s="124"/>
      <c r="O1907" s="211" t="str">
        <f t="shared" ca="1" si="178"/>
        <v/>
      </c>
      <c r="P1907" s="212" t="str">
        <f>IF(ISERROR(VLOOKUP(L1907,Paramètres!$A$38:$B$40,2,0)),"",VLOOKUP(L1907,Paramètres!$A$38:$B$40,2,0))</f>
        <v/>
      </c>
      <c r="Q1907" s="211" t="str">
        <f t="shared" ca="1" si="179"/>
        <v/>
      </c>
      <c r="R1907" s="211" t="str">
        <f t="shared" si="175"/>
        <v/>
      </c>
      <c r="S1907" s="213" t="str">
        <f t="shared" ca="1" si="176"/>
        <v/>
      </c>
      <c r="T1907" s="214" t="str">
        <f t="shared" ca="1" si="180"/>
        <v/>
      </c>
    </row>
    <row r="1908" spans="1:20" x14ac:dyDescent="0.25">
      <c r="A1908" s="119" t="s">
        <v>7477</v>
      </c>
      <c r="B1908" s="260"/>
      <c r="C1908" s="264" t="str">
        <f>IF(ISERROR(VLOOKUP(B1908,'Tous les abonnés'!$A$6:$I$5491,2,0)),"",VLOOKUP(B1908,'Tous les abonnés'!$A$6:$I$5491,2,0))</f>
        <v/>
      </c>
      <c r="D1908" s="26"/>
      <c r="E1908" s="265"/>
      <c r="F1908" s="207" t="str">
        <f>IF(ISERROR(IF(VLOOKUP(D1908,Paramètres!$C$17:$H$33,6,0)="oui","illimité",VLOOKUP(D1908,Paramètres!$C$17:$H$33,5,0))),"",IF(VLOOKUP(D1908,Paramètres!$C$17:$H$33,6,0)="oui","illimité",VLOOKUP(D1908,Paramètres!$C$17:$H$33,5,0)))</f>
        <v/>
      </c>
      <c r="G1908" s="269" t="str">
        <f t="shared" si="177"/>
        <v/>
      </c>
      <c r="H1908" s="208"/>
      <c r="I1908" s="53"/>
      <c r="J1908" s="209"/>
      <c r="K1908" s="271"/>
      <c r="L1908" s="37"/>
      <c r="M1908" s="218"/>
      <c r="N1908" s="124"/>
      <c r="O1908" s="211" t="str">
        <f t="shared" ca="1" si="178"/>
        <v/>
      </c>
      <c r="P1908" s="212" t="str">
        <f>IF(ISERROR(VLOOKUP(L1908,Paramètres!$A$38:$B$40,2,0)),"",VLOOKUP(L1908,Paramètres!$A$38:$B$40,2,0))</f>
        <v/>
      </c>
      <c r="Q1908" s="211" t="str">
        <f t="shared" ca="1" si="179"/>
        <v/>
      </c>
      <c r="R1908" s="211" t="str">
        <f t="shared" si="175"/>
        <v/>
      </c>
      <c r="S1908" s="213" t="str">
        <f t="shared" ca="1" si="176"/>
        <v/>
      </c>
      <c r="T1908" s="214" t="str">
        <f t="shared" ca="1" si="180"/>
        <v/>
      </c>
    </row>
    <row r="1909" spans="1:20" x14ac:dyDescent="0.25">
      <c r="A1909" s="119" t="s">
        <v>7478</v>
      </c>
      <c r="B1909" s="260"/>
      <c r="C1909" s="264" t="str">
        <f>IF(ISERROR(VLOOKUP(B1909,'Tous les abonnés'!$A$6:$I$5491,2,0)),"",VLOOKUP(B1909,'Tous les abonnés'!$A$6:$I$5491,2,0))</f>
        <v/>
      </c>
      <c r="D1909" s="26"/>
      <c r="E1909" s="265"/>
      <c r="F1909" s="207" t="str">
        <f>IF(ISERROR(IF(VLOOKUP(D1909,Paramètres!$C$17:$H$33,6,0)="oui","illimité",VLOOKUP(D1909,Paramètres!$C$17:$H$33,5,0))),"",IF(VLOOKUP(D1909,Paramètres!$C$17:$H$33,6,0)="oui","illimité",VLOOKUP(D1909,Paramètres!$C$17:$H$33,5,0)))</f>
        <v/>
      </c>
      <c r="G1909" s="269" t="str">
        <f t="shared" si="177"/>
        <v/>
      </c>
      <c r="H1909" s="208"/>
      <c r="I1909" s="53"/>
      <c r="J1909" s="209"/>
      <c r="K1909" s="271"/>
      <c r="L1909" s="37"/>
      <c r="M1909" s="218"/>
      <c r="N1909" s="124"/>
      <c r="O1909" s="211" t="str">
        <f t="shared" ca="1" si="178"/>
        <v/>
      </c>
      <c r="P1909" s="212" t="str">
        <f>IF(ISERROR(VLOOKUP(L1909,Paramètres!$A$38:$B$40,2,0)),"",VLOOKUP(L1909,Paramètres!$A$38:$B$40,2,0))</f>
        <v/>
      </c>
      <c r="Q1909" s="211" t="str">
        <f t="shared" ca="1" si="179"/>
        <v/>
      </c>
      <c r="R1909" s="211" t="str">
        <f t="shared" si="175"/>
        <v/>
      </c>
      <c r="S1909" s="213" t="str">
        <f t="shared" ca="1" si="176"/>
        <v/>
      </c>
      <c r="T1909" s="214" t="str">
        <f t="shared" ca="1" si="180"/>
        <v/>
      </c>
    </row>
    <row r="1910" spans="1:20" x14ac:dyDescent="0.25">
      <c r="A1910" s="119" t="s">
        <v>7479</v>
      </c>
      <c r="B1910" s="260"/>
      <c r="C1910" s="264" t="str">
        <f>IF(ISERROR(VLOOKUP(B1910,'Tous les abonnés'!$A$6:$I$5491,2,0)),"",VLOOKUP(B1910,'Tous les abonnés'!$A$6:$I$5491,2,0))</f>
        <v/>
      </c>
      <c r="D1910" s="26"/>
      <c r="E1910" s="265"/>
      <c r="F1910" s="207" t="str">
        <f>IF(ISERROR(IF(VLOOKUP(D1910,Paramètres!$C$17:$H$33,6,0)="oui","illimité",VLOOKUP(D1910,Paramètres!$C$17:$H$33,5,0))),"",IF(VLOOKUP(D1910,Paramètres!$C$17:$H$33,6,0)="oui","illimité",VLOOKUP(D1910,Paramètres!$C$17:$H$33,5,0)))</f>
        <v/>
      </c>
      <c r="G1910" s="269" t="str">
        <f t="shared" si="177"/>
        <v/>
      </c>
      <c r="H1910" s="208"/>
      <c r="I1910" s="53"/>
      <c r="J1910" s="209"/>
      <c r="K1910" s="271"/>
      <c r="L1910" s="37"/>
      <c r="M1910" s="218"/>
      <c r="N1910" s="124"/>
      <c r="O1910" s="211" t="str">
        <f t="shared" ca="1" si="178"/>
        <v/>
      </c>
      <c r="P1910" s="212" t="str">
        <f>IF(ISERROR(VLOOKUP(L1910,Paramètres!$A$38:$B$40,2,0)),"",VLOOKUP(L1910,Paramètres!$A$38:$B$40,2,0))</f>
        <v/>
      </c>
      <c r="Q1910" s="211" t="str">
        <f t="shared" ca="1" si="179"/>
        <v/>
      </c>
      <c r="R1910" s="211" t="str">
        <f t="shared" si="175"/>
        <v/>
      </c>
      <c r="S1910" s="213" t="str">
        <f t="shared" ca="1" si="176"/>
        <v/>
      </c>
      <c r="T1910" s="214" t="str">
        <f t="shared" ca="1" si="180"/>
        <v/>
      </c>
    </row>
    <row r="1911" spans="1:20" x14ac:dyDescent="0.25">
      <c r="A1911" s="119" t="s">
        <v>7480</v>
      </c>
      <c r="B1911" s="260"/>
      <c r="C1911" s="264" t="str">
        <f>IF(ISERROR(VLOOKUP(B1911,'Tous les abonnés'!$A$6:$I$5491,2,0)),"",VLOOKUP(B1911,'Tous les abonnés'!$A$6:$I$5491,2,0))</f>
        <v/>
      </c>
      <c r="D1911" s="26"/>
      <c r="E1911" s="265"/>
      <c r="F1911" s="207" t="str">
        <f>IF(ISERROR(IF(VLOOKUP(D1911,Paramètres!$C$17:$H$33,6,0)="oui","illimité",VLOOKUP(D1911,Paramètres!$C$17:$H$33,5,0))),"",IF(VLOOKUP(D1911,Paramètres!$C$17:$H$33,6,0)="oui","illimité",VLOOKUP(D1911,Paramètres!$C$17:$H$33,5,0)))</f>
        <v/>
      </c>
      <c r="G1911" s="269" t="str">
        <f t="shared" si="177"/>
        <v/>
      </c>
      <c r="H1911" s="208"/>
      <c r="I1911" s="53"/>
      <c r="J1911" s="209"/>
      <c r="K1911" s="271"/>
      <c r="L1911" s="37"/>
      <c r="M1911" s="218"/>
      <c r="N1911" s="124"/>
      <c r="O1911" s="211" t="str">
        <f t="shared" ca="1" si="178"/>
        <v/>
      </c>
      <c r="P1911" s="212" t="str">
        <f>IF(ISERROR(VLOOKUP(L1911,Paramètres!$A$38:$B$40,2,0)),"",VLOOKUP(L1911,Paramètres!$A$38:$B$40,2,0))</f>
        <v/>
      </c>
      <c r="Q1911" s="211" t="str">
        <f t="shared" ca="1" si="179"/>
        <v/>
      </c>
      <c r="R1911" s="211" t="str">
        <f t="shared" si="175"/>
        <v/>
      </c>
      <c r="S1911" s="213" t="str">
        <f t="shared" ca="1" si="176"/>
        <v/>
      </c>
      <c r="T1911" s="214" t="str">
        <f t="shared" ca="1" si="180"/>
        <v/>
      </c>
    </row>
    <row r="1912" spans="1:20" x14ac:dyDescent="0.25">
      <c r="A1912" s="119" t="s">
        <v>7481</v>
      </c>
      <c r="B1912" s="260"/>
      <c r="C1912" s="264" t="str">
        <f>IF(ISERROR(VLOOKUP(B1912,'Tous les abonnés'!$A$6:$I$5491,2,0)),"",VLOOKUP(B1912,'Tous les abonnés'!$A$6:$I$5491,2,0))</f>
        <v/>
      </c>
      <c r="D1912" s="26"/>
      <c r="E1912" s="265"/>
      <c r="F1912" s="207" t="str">
        <f>IF(ISERROR(IF(VLOOKUP(D1912,Paramètres!$C$17:$H$33,6,0)="oui","illimité",VLOOKUP(D1912,Paramètres!$C$17:$H$33,5,0))),"",IF(VLOOKUP(D1912,Paramètres!$C$17:$H$33,6,0)="oui","illimité",VLOOKUP(D1912,Paramètres!$C$17:$H$33,5,0)))</f>
        <v/>
      </c>
      <c r="G1912" s="269" t="str">
        <f t="shared" si="177"/>
        <v/>
      </c>
      <c r="H1912" s="208"/>
      <c r="I1912" s="53"/>
      <c r="J1912" s="209"/>
      <c r="K1912" s="271"/>
      <c r="L1912" s="37"/>
      <c r="M1912" s="218"/>
      <c r="N1912" s="124"/>
      <c r="O1912" s="211" t="str">
        <f t="shared" ca="1" si="178"/>
        <v/>
      </c>
      <c r="P1912" s="212" t="str">
        <f>IF(ISERROR(VLOOKUP(L1912,Paramètres!$A$38:$B$40,2,0)),"",VLOOKUP(L1912,Paramètres!$A$38:$B$40,2,0))</f>
        <v/>
      </c>
      <c r="Q1912" s="211" t="str">
        <f t="shared" ca="1" si="179"/>
        <v/>
      </c>
      <c r="R1912" s="211" t="str">
        <f t="shared" si="175"/>
        <v/>
      </c>
      <c r="S1912" s="213" t="str">
        <f t="shared" ca="1" si="176"/>
        <v/>
      </c>
      <c r="T1912" s="214" t="str">
        <f t="shared" ca="1" si="180"/>
        <v/>
      </c>
    </row>
    <row r="1913" spans="1:20" x14ac:dyDescent="0.25">
      <c r="A1913" s="119" t="s">
        <v>7482</v>
      </c>
      <c r="B1913" s="260"/>
      <c r="C1913" s="264" t="str">
        <f>IF(ISERROR(VLOOKUP(B1913,'Tous les abonnés'!$A$6:$I$5491,2,0)),"",VLOOKUP(B1913,'Tous les abonnés'!$A$6:$I$5491,2,0))</f>
        <v/>
      </c>
      <c r="D1913" s="26"/>
      <c r="E1913" s="265"/>
      <c r="F1913" s="207" t="str">
        <f>IF(ISERROR(IF(VLOOKUP(D1913,Paramètres!$C$17:$H$33,6,0)="oui","illimité",VLOOKUP(D1913,Paramètres!$C$17:$H$33,5,0))),"",IF(VLOOKUP(D1913,Paramètres!$C$17:$H$33,6,0)="oui","illimité",VLOOKUP(D1913,Paramètres!$C$17:$H$33,5,0)))</f>
        <v/>
      </c>
      <c r="G1913" s="269" t="str">
        <f t="shared" si="177"/>
        <v/>
      </c>
      <c r="H1913" s="208"/>
      <c r="I1913" s="53"/>
      <c r="J1913" s="209"/>
      <c r="K1913" s="271"/>
      <c r="L1913" s="37"/>
      <c r="M1913" s="218"/>
      <c r="N1913" s="124"/>
      <c r="O1913" s="211" t="str">
        <f t="shared" ca="1" si="178"/>
        <v/>
      </c>
      <c r="P1913" s="212" t="str">
        <f>IF(ISERROR(VLOOKUP(L1913,Paramètres!$A$38:$B$40,2,0)),"",VLOOKUP(L1913,Paramètres!$A$38:$B$40,2,0))</f>
        <v/>
      </c>
      <c r="Q1913" s="211" t="str">
        <f t="shared" ca="1" si="179"/>
        <v/>
      </c>
      <c r="R1913" s="211" t="str">
        <f t="shared" si="175"/>
        <v/>
      </c>
      <c r="S1913" s="213" t="str">
        <f t="shared" ca="1" si="176"/>
        <v/>
      </c>
      <c r="T1913" s="214" t="str">
        <f t="shared" ca="1" si="180"/>
        <v/>
      </c>
    </row>
    <row r="1914" spans="1:20" x14ac:dyDescent="0.25">
      <c r="A1914" s="119" t="s">
        <v>7483</v>
      </c>
      <c r="B1914" s="260"/>
      <c r="C1914" s="264" t="str">
        <f>IF(ISERROR(VLOOKUP(B1914,'Tous les abonnés'!$A$6:$I$5491,2,0)),"",VLOOKUP(B1914,'Tous les abonnés'!$A$6:$I$5491,2,0))</f>
        <v/>
      </c>
      <c r="D1914" s="26"/>
      <c r="E1914" s="265"/>
      <c r="F1914" s="207" t="str">
        <f>IF(ISERROR(IF(VLOOKUP(D1914,Paramètres!$C$17:$H$33,6,0)="oui","illimité",VLOOKUP(D1914,Paramètres!$C$17:$H$33,5,0))),"",IF(VLOOKUP(D1914,Paramètres!$C$17:$H$33,6,0)="oui","illimité",VLOOKUP(D1914,Paramètres!$C$17:$H$33,5,0)))</f>
        <v/>
      </c>
      <c r="G1914" s="269" t="str">
        <f t="shared" si="177"/>
        <v/>
      </c>
      <c r="H1914" s="208"/>
      <c r="I1914" s="53"/>
      <c r="J1914" s="209"/>
      <c r="K1914" s="271"/>
      <c r="L1914" s="37"/>
      <c r="M1914" s="218"/>
      <c r="N1914" s="124"/>
      <c r="O1914" s="211" t="str">
        <f t="shared" ca="1" si="178"/>
        <v/>
      </c>
      <c r="P1914" s="212" t="str">
        <f>IF(ISERROR(VLOOKUP(L1914,Paramètres!$A$38:$B$40,2,0)),"",VLOOKUP(L1914,Paramètres!$A$38:$B$40,2,0))</f>
        <v/>
      </c>
      <c r="Q1914" s="211" t="str">
        <f t="shared" ca="1" si="179"/>
        <v/>
      </c>
      <c r="R1914" s="211" t="str">
        <f t="shared" si="175"/>
        <v/>
      </c>
      <c r="S1914" s="213" t="str">
        <f t="shared" ca="1" si="176"/>
        <v/>
      </c>
      <c r="T1914" s="214" t="str">
        <f t="shared" ca="1" si="180"/>
        <v/>
      </c>
    </row>
    <row r="1915" spans="1:20" x14ac:dyDescent="0.25">
      <c r="A1915" s="119" t="s">
        <v>7484</v>
      </c>
      <c r="B1915" s="260"/>
      <c r="C1915" s="264" t="str">
        <f>IF(ISERROR(VLOOKUP(B1915,'Tous les abonnés'!$A$6:$I$5491,2,0)),"",VLOOKUP(B1915,'Tous les abonnés'!$A$6:$I$5491,2,0))</f>
        <v/>
      </c>
      <c r="D1915" s="26"/>
      <c r="E1915" s="265"/>
      <c r="F1915" s="207" t="str">
        <f>IF(ISERROR(IF(VLOOKUP(D1915,Paramètres!$C$17:$H$33,6,0)="oui","illimité",VLOOKUP(D1915,Paramètres!$C$17:$H$33,5,0))),"",IF(VLOOKUP(D1915,Paramètres!$C$17:$H$33,6,0)="oui","illimité",VLOOKUP(D1915,Paramètres!$C$17:$H$33,5,0)))</f>
        <v/>
      </c>
      <c r="G1915" s="269" t="str">
        <f t="shared" si="177"/>
        <v/>
      </c>
      <c r="H1915" s="208"/>
      <c r="I1915" s="53"/>
      <c r="J1915" s="209"/>
      <c r="K1915" s="271"/>
      <c r="L1915" s="37"/>
      <c r="M1915" s="218"/>
      <c r="N1915" s="124"/>
      <c r="O1915" s="211" t="str">
        <f t="shared" ca="1" si="178"/>
        <v/>
      </c>
      <c r="P1915" s="212" t="str">
        <f>IF(ISERROR(VLOOKUP(L1915,Paramètres!$A$38:$B$40,2,0)),"",VLOOKUP(L1915,Paramètres!$A$38:$B$40,2,0))</f>
        <v/>
      </c>
      <c r="Q1915" s="211" t="str">
        <f t="shared" ca="1" si="179"/>
        <v/>
      </c>
      <c r="R1915" s="211" t="str">
        <f t="shared" si="175"/>
        <v/>
      </c>
      <c r="S1915" s="213" t="str">
        <f t="shared" ca="1" si="176"/>
        <v/>
      </c>
      <c r="T1915" s="214" t="str">
        <f t="shared" ca="1" si="180"/>
        <v/>
      </c>
    </row>
    <row r="1916" spans="1:20" x14ac:dyDescent="0.25">
      <c r="A1916" s="119" t="s">
        <v>7485</v>
      </c>
      <c r="B1916" s="260"/>
      <c r="C1916" s="264" t="str">
        <f>IF(ISERROR(VLOOKUP(B1916,'Tous les abonnés'!$A$6:$I$5491,2,0)),"",VLOOKUP(B1916,'Tous les abonnés'!$A$6:$I$5491,2,0))</f>
        <v/>
      </c>
      <c r="D1916" s="26"/>
      <c r="E1916" s="265"/>
      <c r="F1916" s="207" t="str">
        <f>IF(ISERROR(IF(VLOOKUP(D1916,Paramètres!$C$17:$H$33,6,0)="oui","illimité",VLOOKUP(D1916,Paramètres!$C$17:$H$33,5,0))),"",IF(VLOOKUP(D1916,Paramètres!$C$17:$H$33,6,0)="oui","illimité",VLOOKUP(D1916,Paramètres!$C$17:$H$33,5,0)))</f>
        <v/>
      </c>
      <c r="G1916" s="269" t="str">
        <f t="shared" si="177"/>
        <v/>
      </c>
      <c r="H1916" s="208"/>
      <c r="I1916" s="53"/>
      <c r="J1916" s="209"/>
      <c r="K1916" s="271"/>
      <c r="L1916" s="37"/>
      <c r="M1916" s="218"/>
      <c r="N1916" s="124"/>
      <c r="O1916" s="211" t="str">
        <f t="shared" ca="1" si="178"/>
        <v/>
      </c>
      <c r="P1916" s="212" t="str">
        <f>IF(ISERROR(VLOOKUP(L1916,Paramètres!$A$38:$B$40,2,0)),"",VLOOKUP(L1916,Paramètres!$A$38:$B$40,2,0))</f>
        <v/>
      </c>
      <c r="Q1916" s="211" t="str">
        <f t="shared" ca="1" si="179"/>
        <v/>
      </c>
      <c r="R1916" s="211" t="str">
        <f t="shared" si="175"/>
        <v/>
      </c>
      <c r="S1916" s="213" t="str">
        <f t="shared" ca="1" si="176"/>
        <v/>
      </c>
      <c r="T1916" s="214" t="str">
        <f t="shared" ca="1" si="180"/>
        <v/>
      </c>
    </row>
    <row r="1917" spans="1:20" x14ac:dyDescent="0.25">
      <c r="A1917" s="119" t="s">
        <v>7486</v>
      </c>
      <c r="B1917" s="260"/>
      <c r="C1917" s="264" t="str">
        <f>IF(ISERROR(VLOOKUP(B1917,'Tous les abonnés'!$A$6:$I$5491,2,0)),"",VLOOKUP(B1917,'Tous les abonnés'!$A$6:$I$5491,2,0))</f>
        <v/>
      </c>
      <c r="D1917" s="26"/>
      <c r="E1917" s="265"/>
      <c r="F1917" s="207" t="str">
        <f>IF(ISERROR(IF(VLOOKUP(D1917,Paramètres!$C$17:$H$33,6,0)="oui","illimité",VLOOKUP(D1917,Paramètres!$C$17:$H$33,5,0))),"",IF(VLOOKUP(D1917,Paramètres!$C$17:$H$33,6,0)="oui","illimité",VLOOKUP(D1917,Paramètres!$C$17:$H$33,5,0)))</f>
        <v/>
      </c>
      <c r="G1917" s="269" t="str">
        <f t="shared" si="177"/>
        <v/>
      </c>
      <c r="H1917" s="208"/>
      <c r="I1917" s="53"/>
      <c r="J1917" s="209"/>
      <c r="K1917" s="271"/>
      <c r="L1917" s="37"/>
      <c r="M1917" s="218"/>
      <c r="N1917" s="124"/>
      <c r="O1917" s="211" t="str">
        <f t="shared" ca="1" si="178"/>
        <v/>
      </c>
      <c r="P1917" s="212" t="str">
        <f>IF(ISERROR(VLOOKUP(L1917,Paramètres!$A$38:$B$40,2,0)),"",VLOOKUP(L1917,Paramètres!$A$38:$B$40,2,0))</f>
        <v/>
      </c>
      <c r="Q1917" s="211" t="str">
        <f t="shared" ca="1" si="179"/>
        <v/>
      </c>
      <c r="R1917" s="211" t="str">
        <f t="shared" si="175"/>
        <v/>
      </c>
      <c r="S1917" s="213" t="str">
        <f t="shared" ca="1" si="176"/>
        <v/>
      </c>
      <c r="T1917" s="214" t="str">
        <f t="shared" ca="1" si="180"/>
        <v/>
      </c>
    </row>
    <row r="1918" spans="1:20" x14ac:dyDescent="0.25">
      <c r="A1918" s="119" t="s">
        <v>7487</v>
      </c>
      <c r="B1918" s="260"/>
      <c r="C1918" s="264" t="str">
        <f>IF(ISERROR(VLOOKUP(B1918,'Tous les abonnés'!$A$6:$I$5491,2,0)),"",VLOOKUP(B1918,'Tous les abonnés'!$A$6:$I$5491,2,0))</f>
        <v/>
      </c>
      <c r="D1918" s="26"/>
      <c r="E1918" s="265"/>
      <c r="F1918" s="207" t="str">
        <f>IF(ISERROR(IF(VLOOKUP(D1918,Paramètres!$C$17:$H$33,6,0)="oui","illimité",VLOOKUP(D1918,Paramètres!$C$17:$H$33,5,0))),"",IF(VLOOKUP(D1918,Paramètres!$C$17:$H$33,6,0)="oui","illimité",VLOOKUP(D1918,Paramètres!$C$17:$H$33,5,0)))</f>
        <v/>
      </c>
      <c r="G1918" s="269" t="str">
        <f t="shared" si="177"/>
        <v/>
      </c>
      <c r="H1918" s="208"/>
      <c r="I1918" s="53"/>
      <c r="J1918" s="209"/>
      <c r="K1918" s="271"/>
      <c r="L1918" s="37"/>
      <c r="M1918" s="218"/>
      <c r="N1918" s="124"/>
      <c r="O1918" s="211" t="str">
        <f t="shared" ca="1" si="178"/>
        <v/>
      </c>
      <c r="P1918" s="212" t="str">
        <f>IF(ISERROR(VLOOKUP(L1918,Paramètres!$A$38:$B$40,2,0)),"",VLOOKUP(L1918,Paramètres!$A$38:$B$40,2,0))</f>
        <v/>
      </c>
      <c r="Q1918" s="211" t="str">
        <f t="shared" ca="1" si="179"/>
        <v/>
      </c>
      <c r="R1918" s="211" t="str">
        <f t="shared" si="175"/>
        <v/>
      </c>
      <c r="S1918" s="213" t="str">
        <f t="shared" ca="1" si="176"/>
        <v/>
      </c>
      <c r="T1918" s="214" t="str">
        <f t="shared" ca="1" si="180"/>
        <v/>
      </c>
    </row>
    <row r="1919" spans="1:20" x14ac:dyDescent="0.25">
      <c r="A1919" s="119" t="s">
        <v>7488</v>
      </c>
      <c r="B1919" s="260"/>
      <c r="C1919" s="264" t="str">
        <f>IF(ISERROR(VLOOKUP(B1919,'Tous les abonnés'!$A$6:$I$5491,2,0)),"",VLOOKUP(B1919,'Tous les abonnés'!$A$6:$I$5491,2,0))</f>
        <v/>
      </c>
      <c r="D1919" s="26"/>
      <c r="E1919" s="265"/>
      <c r="F1919" s="207" t="str">
        <f>IF(ISERROR(IF(VLOOKUP(D1919,Paramètres!$C$17:$H$33,6,0)="oui","illimité",VLOOKUP(D1919,Paramètres!$C$17:$H$33,5,0))),"",IF(VLOOKUP(D1919,Paramètres!$C$17:$H$33,6,0)="oui","illimité",VLOOKUP(D1919,Paramètres!$C$17:$H$33,5,0)))</f>
        <v/>
      </c>
      <c r="G1919" s="269" t="str">
        <f t="shared" si="177"/>
        <v/>
      </c>
      <c r="H1919" s="208"/>
      <c r="I1919" s="53"/>
      <c r="J1919" s="209"/>
      <c r="K1919" s="271"/>
      <c r="L1919" s="37"/>
      <c r="M1919" s="218"/>
      <c r="N1919" s="124"/>
      <c r="O1919" s="211" t="str">
        <f t="shared" ca="1" si="178"/>
        <v/>
      </c>
      <c r="P1919" s="212" t="str">
        <f>IF(ISERROR(VLOOKUP(L1919,Paramètres!$A$38:$B$40,2,0)),"",VLOOKUP(L1919,Paramètres!$A$38:$B$40,2,0))</f>
        <v/>
      </c>
      <c r="Q1919" s="211" t="str">
        <f t="shared" ca="1" si="179"/>
        <v/>
      </c>
      <c r="R1919" s="211" t="str">
        <f t="shared" si="175"/>
        <v/>
      </c>
      <c r="S1919" s="213" t="str">
        <f t="shared" ca="1" si="176"/>
        <v/>
      </c>
      <c r="T1919" s="214" t="str">
        <f t="shared" ca="1" si="180"/>
        <v/>
      </c>
    </row>
    <row r="1920" spans="1:20" x14ac:dyDescent="0.25">
      <c r="A1920" s="119" t="s">
        <v>7489</v>
      </c>
      <c r="B1920" s="260"/>
      <c r="C1920" s="264" t="str">
        <f>IF(ISERROR(VLOOKUP(B1920,'Tous les abonnés'!$A$6:$I$5491,2,0)),"",VLOOKUP(B1920,'Tous les abonnés'!$A$6:$I$5491,2,0))</f>
        <v/>
      </c>
      <c r="D1920" s="26"/>
      <c r="E1920" s="265"/>
      <c r="F1920" s="207" t="str">
        <f>IF(ISERROR(IF(VLOOKUP(D1920,Paramètres!$C$17:$H$33,6,0)="oui","illimité",VLOOKUP(D1920,Paramètres!$C$17:$H$33,5,0))),"",IF(VLOOKUP(D1920,Paramètres!$C$17:$H$33,6,0)="oui","illimité",VLOOKUP(D1920,Paramètres!$C$17:$H$33,5,0)))</f>
        <v/>
      </c>
      <c r="G1920" s="269" t="str">
        <f t="shared" si="177"/>
        <v/>
      </c>
      <c r="H1920" s="208"/>
      <c r="I1920" s="53"/>
      <c r="J1920" s="209"/>
      <c r="K1920" s="271"/>
      <c r="L1920" s="37"/>
      <c r="M1920" s="218"/>
      <c r="N1920" s="124"/>
      <c r="O1920" s="211" t="str">
        <f t="shared" ca="1" si="178"/>
        <v/>
      </c>
      <c r="P1920" s="212" t="str">
        <f>IF(ISERROR(VLOOKUP(L1920,Paramètres!$A$38:$B$40,2,0)),"",VLOOKUP(L1920,Paramètres!$A$38:$B$40,2,0))</f>
        <v/>
      </c>
      <c r="Q1920" s="211" t="str">
        <f t="shared" ca="1" si="179"/>
        <v/>
      </c>
      <c r="R1920" s="211" t="str">
        <f t="shared" si="175"/>
        <v/>
      </c>
      <c r="S1920" s="213" t="str">
        <f t="shared" ca="1" si="176"/>
        <v/>
      </c>
      <c r="T1920" s="214" t="str">
        <f t="shared" ca="1" si="180"/>
        <v/>
      </c>
    </row>
    <row r="1921" spans="1:20" x14ac:dyDescent="0.25">
      <c r="A1921" s="119" t="s">
        <v>7490</v>
      </c>
      <c r="B1921" s="260"/>
      <c r="C1921" s="264" t="str">
        <f>IF(ISERROR(VLOOKUP(B1921,'Tous les abonnés'!$A$6:$I$5491,2,0)),"",VLOOKUP(B1921,'Tous les abonnés'!$A$6:$I$5491,2,0))</f>
        <v/>
      </c>
      <c r="D1921" s="26"/>
      <c r="E1921" s="265"/>
      <c r="F1921" s="207" t="str">
        <f>IF(ISERROR(IF(VLOOKUP(D1921,Paramètres!$C$17:$H$33,6,0)="oui","illimité",VLOOKUP(D1921,Paramètres!$C$17:$H$33,5,0))),"",IF(VLOOKUP(D1921,Paramètres!$C$17:$H$33,6,0)="oui","illimité",VLOOKUP(D1921,Paramètres!$C$17:$H$33,5,0)))</f>
        <v/>
      </c>
      <c r="G1921" s="269" t="str">
        <f t="shared" si="177"/>
        <v/>
      </c>
      <c r="H1921" s="208"/>
      <c r="I1921" s="53"/>
      <c r="J1921" s="209"/>
      <c r="K1921" s="271"/>
      <c r="L1921" s="37"/>
      <c r="M1921" s="218"/>
      <c r="N1921" s="124"/>
      <c r="O1921" s="211" t="str">
        <f t="shared" ca="1" si="178"/>
        <v/>
      </c>
      <c r="P1921" s="212" t="str">
        <f>IF(ISERROR(VLOOKUP(L1921,Paramètres!$A$38:$B$40,2,0)),"",VLOOKUP(L1921,Paramètres!$A$38:$B$40,2,0))</f>
        <v/>
      </c>
      <c r="Q1921" s="211" t="str">
        <f t="shared" ca="1" si="179"/>
        <v/>
      </c>
      <c r="R1921" s="211" t="str">
        <f t="shared" si="175"/>
        <v/>
      </c>
      <c r="S1921" s="213" t="str">
        <f t="shared" ca="1" si="176"/>
        <v/>
      </c>
      <c r="T1921" s="214" t="str">
        <f t="shared" ca="1" si="180"/>
        <v/>
      </c>
    </row>
    <row r="1922" spans="1:20" x14ac:dyDescent="0.25">
      <c r="A1922" s="119" t="s">
        <v>7491</v>
      </c>
      <c r="B1922" s="260"/>
      <c r="C1922" s="264" t="str">
        <f>IF(ISERROR(VLOOKUP(B1922,'Tous les abonnés'!$A$6:$I$5491,2,0)),"",VLOOKUP(B1922,'Tous les abonnés'!$A$6:$I$5491,2,0))</f>
        <v/>
      </c>
      <c r="D1922" s="26"/>
      <c r="E1922" s="265"/>
      <c r="F1922" s="207" t="str">
        <f>IF(ISERROR(IF(VLOOKUP(D1922,Paramètres!$C$17:$H$33,6,0)="oui","illimité",VLOOKUP(D1922,Paramètres!$C$17:$H$33,5,0))),"",IF(VLOOKUP(D1922,Paramètres!$C$17:$H$33,6,0)="oui","illimité",VLOOKUP(D1922,Paramètres!$C$17:$H$33,5,0)))</f>
        <v/>
      </c>
      <c r="G1922" s="269" t="str">
        <f t="shared" si="177"/>
        <v/>
      </c>
      <c r="H1922" s="208"/>
      <c r="I1922" s="53"/>
      <c r="J1922" s="209"/>
      <c r="K1922" s="271"/>
      <c r="L1922" s="37"/>
      <c r="M1922" s="218"/>
      <c r="N1922" s="124"/>
      <c r="O1922" s="211" t="str">
        <f t="shared" ca="1" si="178"/>
        <v/>
      </c>
      <c r="P1922" s="212" t="str">
        <f>IF(ISERROR(VLOOKUP(L1922,Paramètres!$A$38:$B$40,2,0)),"",VLOOKUP(L1922,Paramètres!$A$38:$B$40,2,0))</f>
        <v/>
      </c>
      <c r="Q1922" s="211" t="str">
        <f t="shared" ca="1" si="179"/>
        <v/>
      </c>
      <c r="R1922" s="211" t="str">
        <f t="shared" si="175"/>
        <v/>
      </c>
      <c r="S1922" s="213" t="str">
        <f t="shared" ca="1" si="176"/>
        <v/>
      </c>
      <c r="T1922" s="214" t="str">
        <f t="shared" ca="1" si="180"/>
        <v/>
      </c>
    </row>
    <row r="1923" spans="1:20" x14ac:dyDescent="0.25">
      <c r="A1923" s="119" t="s">
        <v>7492</v>
      </c>
      <c r="B1923" s="260"/>
      <c r="C1923" s="264" t="str">
        <f>IF(ISERROR(VLOOKUP(B1923,'Tous les abonnés'!$A$6:$I$5491,2,0)),"",VLOOKUP(B1923,'Tous les abonnés'!$A$6:$I$5491,2,0))</f>
        <v/>
      </c>
      <c r="D1923" s="26"/>
      <c r="E1923" s="265"/>
      <c r="F1923" s="207" t="str">
        <f>IF(ISERROR(IF(VLOOKUP(D1923,Paramètres!$C$17:$H$33,6,0)="oui","illimité",VLOOKUP(D1923,Paramètres!$C$17:$H$33,5,0))),"",IF(VLOOKUP(D1923,Paramètres!$C$17:$H$33,6,0)="oui","illimité",VLOOKUP(D1923,Paramètres!$C$17:$H$33,5,0)))</f>
        <v/>
      </c>
      <c r="G1923" s="269" t="str">
        <f t="shared" si="177"/>
        <v/>
      </c>
      <c r="H1923" s="208"/>
      <c r="I1923" s="53"/>
      <c r="J1923" s="209"/>
      <c r="K1923" s="271"/>
      <c r="L1923" s="37"/>
      <c r="M1923" s="218"/>
      <c r="N1923" s="124"/>
      <c r="O1923" s="211" t="str">
        <f t="shared" ca="1" si="178"/>
        <v/>
      </c>
      <c r="P1923" s="212" t="str">
        <f>IF(ISERROR(VLOOKUP(L1923,Paramètres!$A$38:$B$40,2,0)),"",VLOOKUP(L1923,Paramètres!$A$38:$B$40,2,0))</f>
        <v/>
      </c>
      <c r="Q1923" s="211" t="str">
        <f t="shared" ca="1" si="179"/>
        <v/>
      </c>
      <c r="R1923" s="211" t="str">
        <f t="shared" si="175"/>
        <v/>
      </c>
      <c r="S1923" s="213" t="str">
        <f t="shared" ca="1" si="176"/>
        <v/>
      </c>
      <c r="T1923" s="214" t="str">
        <f t="shared" ca="1" si="180"/>
        <v/>
      </c>
    </row>
    <row r="1924" spans="1:20" x14ac:dyDescent="0.25">
      <c r="A1924" s="119" t="s">
        <v>7493</v>
      </c>
      <c r="B1924" s="260"/>
      <c r="C1924" s="264" t="str">
        <f>IF(ISERROR(VLOOKUP(B1924,'Tous les abonnés'!$A$6:$I$5491,2,0)),"",VLOOKUP(B1924,'Tous les abonnés'!$A$6:$I$5491,2,0))</f>
        <v/>
      </c>
      <c r="D1924" s="26"/>
      <c r="E1924" s="265"/>
      <c r="F1924" s="207" t="str">
        <f>IF(ISERROR(IF(VLOOKUP(D1924,Paramètres!$C$17:$H$33,6,0)="oui","illimité",VLOOKUP(D1924,Paramètres!$C$17:$H$33,5,0))),"",IF(VLOOKUP(D1924,Paramètres!$C$17:$H$33,6,0)="oui","illimité",VLOOKUP(D1924,Paramètres!$C$17:$H$33,5,0)))</f>
        <v/>
      </c>
      <c r="G1924" s="269" t="str">
        <f t="shared" si="177"/>
        <v/>
      </c>
      <c r="H1924" s="208"/>
      <c r="I1924" s="53"/>
      <c r="J1924" s="209"/>
      <c r="K1924" s="271"/>
      <c r="L1924" s="37"/>
      <c r="M1924" s="218"/>
      <c r="N1924" s="124"/>
      <c r="O1924" s="211" t="str">
        <f t="shared" ca="1" si="178"/>
        <v/>
      </c>
      <c r="P1924" s="212" t="str">
        <f>IF(ISERROR(VLOOKUP(L1924,Paramètres!$A$38:$B$40,2,0)),"",VLOOKUP(L1924,Paramètres!$A$38:$B$40,2,0))</f>
        <v/>
      </c>
      <c r="Q1924" s="211" t="str">
        <f t="shared" ca="1" si="179"/>
        <v/>
      </c>
      <c r="R1924" s="211" t="str">
        <f t="shared" si="175"/>
        <v/>
      </c>
      <c r="S1924" s="213" t="str">
        <f t="shared" ca="1" si="176"/>
        <v/>
      </c>
      <c r="T1924" s="214" t="str">
        <f t="shared" ca="1" si="180"/>
        <v/>
      </c>
    </row>
    <row r="1925" spans="1:20" x14ac:dyDescent="0.25">
      <c r="A1925" s="119" t="s">
        <v>7494</v>
      </c>
      <c r="B1925" s="260"/>
      <c r="C1925" s="264" t="str">
        <f>IF(ISERROR(VLOOKUP(B1925,'Tous les abonnés'!$A$6:$I$5491,2,0)),"",VLOOKUP(B1925,'Tous les abonnés'!$A$6:$I$5491,2,0))</f>
        <v/>
      </c>
      <c r="D1925" s="26"/>
      <c r="E1925" s="265"/>
      <c r="F1925" s="207" t="str">
        <f>IF(ISERROR(IF(VLOOKUP(D1925,Paramètres!$C$17:$H$33,6,0)="oui","illimité",VLOOKUP(D1925,Paramètres!$C$17:$H$33,5,0))),"",IF(VLOOKUP(D1925,Paramètres!$C$17:$H$33,6,0)="oui","illimité",VLOOKUP(D1925,Paramètres!$C$17:$H$33,5,0)))</f>
        <v/>
      </c>
      <c r="G1925" s="269" t="str">
        <f t="shared" si="177"/>
        <v/>
      </c>
      <c r="H1925" s="208"/>
      <c r="I1925" s="53"/>
      <c r="J1925" s="209"/>
      <c r="K1925" s="271"/>
      <c r="L1925" s="37"/>
      <c r="M1925" s="218"/>
      <c r="N1925" s="124"/>
      <c r="O1925" s="211" t="str">
        <f t="shared" ca="1" si="178"/>
        <v/>
      </c>
      <c r="P1925" s="212" t="str">
        <f>IF(ISERROR(VLOOKUP(L1925,Paramètres!$A$38:$B$40,2,0)),"",VLOOKUP(L1925,Paramètres!$A$38:$B$40,2,0))</f>
        <v/>
      </c>
      <c r="Q1925" s="211" t="str">
        <f t="shared" ca="1" si="179"/>
        <v/>
      </c>
      <c r="R1925" s="211" t="str">
        <f t="shared" si="175"/>
        <v/>
      </c>
      <c r="S1925" s="213" t="str">
        <f t="shared" ca="1" si="176"/>
        <v/>
      </c>
      <c r="T1925" s="214" t="str">
        <f t="shared" ca="1" si="180"/>
        <v/>
      </c>
    </row>
    <row r="1926" spans="1:20" x14ac:dyDescent="0.25">
      <c r="A1926" s="119" t="s">
        <v>7495</v>
      </c>
      <c r="B1926" s="260"/>
      <c r="C1926" s="264" t="str">
        <f>IF(ISERROR(VLOOKUP(B1926,'Tous les abonnés'!$A$6:$I$5491,2,0)),"",VLOOKUP(B1926,'Tous les abonnés'!$A$6:$I$5491,2,0))</f>
        <v/>
      </c>
      <c r="D1926" s="26"/>
      <c r="E1926" s="265"/>
      <c r="F1926" s="207" t="str">
        <f>IF(ISERROR(IF(VLOOKUP(D1926,Paramètres!$C$17:$H$33,6,0)="oui","illimité",VLOOKUP(D1926,Paramètres!$C$17:$H$33,5,0))),"",IF(VLOOKUP(D1926,Paramètres!$C$17:$H$33,6,0)="oui","illimité",VLOOKUP(D1926,Paramètres!$C$17:$H$33,5,0)))</f>
        <v/>
      </c>
      <c r="G1926" s="269" t="str">
        <f t="shared" si="177"/>
        <v/>
      </c>
      <c r="H1926" s="208"/>
      <c r="I1926" s="53"/>
      <c r="J1926" s="209"/>
      <c r="K1926" s="271"/>
      <c r="L1926" s="37"/>
      <c r="M1926" s="218"/>
      <c r="N1926" s="124"/>
      <c r="O1926" s="211" t="str">
        <f t="shared" ca="1" si="178"/>
        <v/>
      </c>
      <c r="P1926" s="212" t="str">
        <f>IF(ISERROR(VLOOKUP(L1926,Paramètres!$A$38:$B$40,2,0)),"",VLOOKUP(L1926,Paramètres!$A$38:$B$40,2,0))</f>
        <v/>
      </c>
      <c r="Q1926" s="211" t="str">
        <f t="shared" ca="1" si="179"/>
        <v/>
      </c>
      <c r="R1926" s="211" t="str">
        <f t="shared" si="175"/>
        <v/>
      </c>
      <c r="S1926" s="213" t="str">
        <f t="shared" ca="1" si="176"/>
        <v/>
      </c>
      <c r="T1926" s="214" t="str">
        <f t="shared" ca="1" si="180"/>
        <v/>
      </c>
    </row>
    <row r="1927" spans="1:20" x14ac:dyDescent="0.25">
      <c r="A1927" s="119" t="s">
        <v>7496</v>
      </c>
      <c r="B1927" s="260"/>
      <c r="C1927" s="264" t="str">
        <f>IF(ISERROR(VLOOKUP(B1927,'Tous les abonnés'!$A$6:$I$5491,2,0)),"",VLOOKUP(B1927,'Tous les abonnés'!$A$6:$I$5491,2,0))</f>
        <v/>
      </c>
      <c r="D1927" s="26"/>
      <c r="E1927" s="265"/>
      <c r="F1927" s="207" t="str">
        <f>IF(ISERROR(IF(VLOOKUP(D1927,Paramètres!$C$17:$H$33,6,0)="oui","illimité",VLOOKUP(D1927,Paramètres!$C$17:$H$33,5,0))),"",IF(VLOOKUP(D1927,Paramètres!$C$17:$H$33,6,0)="oui","illimité",VLOOKUP(D1927,Paramètres!$C$17:$H$33,5,0)))</f>
        <v/>
      </c>
      <c r="G1927" s="269" t="str">
        <f t="shared" si="177"/>
        <v/>
      </c>
      <c r="H1927" s="208"/>
      <c r="I1927" s="53"/>
      <c r="J1927" s="209"/>
      <c r="K1927" s="271"/>
      <c r="L1927" s="37"/>
      <c r="M1927" s="218"/>
      <c r="N1927" s="124"/>
      <c r="O1927" s="211" t="str">
        <f t="shared" ca="1" si="178"/>
        <v/>
      </c>
      <c r="P1927" s="212" t="str">
        <f>IF(ISERROR(VLOOKUP(L1927,Paramètres!$A$38:$B$40,2,0)),"",VLOOKUP(L1927,Paramètres!$A$38:$B$40,2,0))</f>
        <v/>
      </c>
      <c r="Q1927" s="211" t="str">
        <f t="shared" ca="1" si="179"/>
        <v/>
      </c>
      <c r="R1927" s="211" t="str">
        <f t="shared" ref="R1927:R1990" si="181">IF(L1927="en 1 fois",1,IF(F1927="illimité",O1927/P1927,IF(ISERROR(F1927/P1927),"",ROUND(F1927/P1927,0))))</f>
        <v/>
      </c>
      <c r="S1927" s="213" t="str">
        <f t="shared" ref="S1927:S1990" ca="1" si="182">IF(ISERROR(IF(F1927="illimité",Q1927*J1927,IF(L1927="en 1 fois",J1927,J1927*Q1927/R1927))),"",IF(F1927="illimité",Q1927*J1927,IF(L1927="en 1 fois",J1927,J1927*Q1927/R1927)))</f>
        <v/>
      </c>
      <c r="T1927" s="214" t="str">
        <f t="shared" ca="1" si="180"/>
        <v/>
      </c>
    </row>
    <row r="1928" spans="1:20" x14ac:dyDescent="0.25">
      <c r="A1928" s="119" t="s">
        <v>7497</v>
      </c>
      <c r="B1928" s="260"/>
      <c r="C1928" s="264" t="str">
        <f>IF(ISERROR(VLOOKUP(B1928,'Tous les abonnés'!$A$6:$I$5491,2,0)),"",VLOOKUP(B1928,'Tous les abonnés'!$A$6:$I$5491,2,0))</f>
        <v/>
      </c>
      <c r="D1928" s="26"/>
      <c r="E1928" s="265"/>
      <c r="F1928" s="207" t="str">
        <f>IF(ISERROR(IF(VLOOKUP(D1928,Paramètres!$C$17:$H$33,6,0)="oui","illimité",VLOOKUP(D1928,Paramètres!$C$17:$H$33,5,0))),"",IF(VLOOKUP(D1928,Paramètres!$C$17:$H$33,6,0)="oui","illimité",VLOOKUP(D1928,Paramètres!$C$17:$H$33,5,0)))</f>
        <v/>
      </c>
      <c r="G1928" s="269" t="str">
        <f t="shared" ref="G1928:G1991" si="183">IF(ISBLANK(K1928),IF(ISERROR(E1928+F1928),"",E1928+F1928),K1928)</f>
        <v/>
      </c>
      <c r="H1928" s="208"/>
      <c r="I1928" s="53"/>
      <c r="J1928" s="209"/>
      <c r="K1928" s="271"/>
      <c r="L1928" s="37"/>
      <c r="M1928" s="218"/>
      <c r="N1928" s="124"/>
      <c r="O1928" s="211" t="str">
        <f t="shared" ref="O1928:O1991" ca="1" si="184">IF(ISBLANK(E1928),"",IF(TODAY()&gt;G1928,G1928-E1928,TODAY()-E1928))</f>
        <v/>
      </c>
      <c r="P1928" s="212" t="str">
        <f>IF(ISERROR(VLOOKUP(L1928,Paramètres!$A$38:$B$40,2,0)),"",VLOOKUP(L1928,Paramètres!$A$38:$B$40,2,0))</f>
        <v/>
      </c>
      <c r="Q1928" s="211" t="str">
        <f t="shared" ref="Q1928:Q1991" ca="1" si="185">IF(ISERROR(O1928/P1928),"",ROUND(O1928/P1928,0))</f>
        <v/>
      </c>
      <c r="R1928" s="211" t="str">
        <f t="shared" si="181"/>
        <v/>
      </c>
      <c r="S1928" s="213" t="str">
        <f t="shared" ca="1" si="182"/>
        <v/>
      </c>
      <c r="T1928" s="214" t="str">
        <f t="shared" ref="T1928:T1991" ca="1" si="186">IF(ISERROR(S1928-N1928),"",S1928-N1928)</f>
        <v/>
      </c>
    </row>
    <row r="1929" spans="1:20" x14ac:dyDescent="0.25">
      <c r="A1929" s="119" t="s">
        <v>7498</v>
      </c>
      <c r="B1929" s="260"/>
      <c r="C1929" s="264" t="str">
        <f>IF(ISERROR(VLOOKUP(B1929,'Tous les abonnés'!$A$6:$I$5491,2,0)),"",VLOOKUP(B1929,'Tous les abonnés'!$A$6:$I$5491,2,0))</f>
        <v/>
      </c>
      <c r="D1929" s="26"/>
      <c r="E1929" s="265"/>
      <c r="F1929" s="207" t="str">
        <f>IF(ISERROR(IF(VLOOKUP(D1929,Paramètres!$C$17:$H$33,6,0)="oui","illimité",VLOOKUP(D1929,Paramètres!$C$17:$H$33,5,0))),"",IF(VLOOKUP(D1929,Paramètres!$C$17:$H$33,6,0)="oui","illimité",VLOOKUP(D1929,Paramètres!$C$17:$H$33,5,0)))</f>
        <v/>
      </c>
      <c r="G1929" s="269" t="str">
        <f t="shared" si="183"/>
        <v/>
      </c>
      <c r="H1929" s="208"/>
      <c r="I1929" s="53"/>
      <c r="J1929" s="209"/>
      <c r="K1929" s="271"/>
      <c r="L1929" s="37"/>
      <c r="M1929" s="218"/>
      <c r="N1929" s="124"/>
      <c r="O1929" s="211" t="str">
        <f t="shared" ca="1" si="184"/>
        <v/>
      </c>
      <c r="P1929" s="212" t="str">
        <f>IF(ISERROR(VLOOKUP(L1929,Paramètres!$A$38:$B$40,2,0)),"",VLOOKUP(L1929,Paramètres!$A$38:$B$40,2,0))</f>
        <v/>
      </c>
      <c r="Q1929" s="211" t="str">
        <f t="shared" ca="1" si="185"/>
        <v/>
      </c>
      <c r="R1929" s="211" t="str">
        <f t="shared" si="181"/>
        <v/>
      </c>
      <c r="S1929" s="213" t="str">
        <f t="shared" ca="1" si="182"/>
        <v/>
      </c>
      <c r="T1929" s="214" t="str">
        <f t="shared" ca="1" si="186"/>
        <v/>
      </c>
    </row>
    <row r="1930" spans="1:20" x14ac:dyDescent="0.25">
      <c r="A1930" s="119" t="s">
        <v>7499</v>
      </c>
      <c r="B1930" s="260"/>
      <c r="C1930" s="264" t="str">
        <f>IF(ISERROR(VLOOKUP(B1930,'Tous les abonnés'!$A$6:$I$5491,2,0)),"",VLOOKUP(B1930,'Tous les abonnés'!$A$6:$I$5491,2,0))</f>
        <v/>
      </c>
      <c r="D1930" s="26"/>
      <c r="E1930" s="265"/>
      <c r="F1930" s="207" t="str">
        <f>IF(ISERROR(IF(VLOOKUP(D1930,Paramètres!$C$17:$H$33,6,0)="oui","illimité",VLOOKUP(D1930,Paramètres!$C$17:$H$33,5,0))),"",IF(VLOOKUP(D1930,Paramètres!$C$17:$H$33,6,0)="oui","illimité",VLOOKUP(D1930,Paramètres!$C$17:$H$33,5,0)))</f>
        <v/>
      </c>
      <c r="G1930" s="269" t="str">
        <f t="shared" si="183"/>
        <v/>
      </c>
      <c r="H1930" s="208"/>
      <c r="I1930" s="53"/>
      <c r="J1930" s="209"/>
      <c r="K1930" s="271"/>
      <c r="L1930" s="37"/>
      <c r="M1930" s="218"/>
      <c r="N1930" s="124"/>
      <c r="O1930" s="211" t="str">
        <f t="shared" ca="1" si="184"/>
        <v/>
      </c>
      <c r="P1930" s="212" t="str">
        <f>IF(ISERROR(VLOOKUP(L1930,Paramètres!$A$38:$B$40,2,0)),"",VLOOKUP(L1930,Paramètres!$A$38:$B$40,2,0))</f>
        <v/>
      </c>
      <c r="Q1930" s="211" t="str">
        <f t="shared" ca="1" si="185"/>
        <v/>
      </c>
      <c r="R1930" s="211" t="str">
        <f t="shared" si="181"/>
        <v/>
      </c>
      <c r="S1930" s="213" t="str">
        <f t="shared" ca="1" si="182"/>
        <v/>
      </c>
      <c r="T1930" s="214" t="str">
        <f t="shared" ca="1" si="186"/>
        <v/>
      </c>
    </row>
    <row r="1931" spans="1:20" x14ac:dyDescent="0.25">
      <c r="A1931" s="119" t="s">
        <v>7500</v>
      </c>
      <c r="B1931" s="260"/>
      <c r="C1931" s="264" t="str">
        <f>IF(ISERROR(VLOOKUP(B1931,'Tous les abonnés'!$A$6:$I$5491,2,0)),"",VLOOKUP(B1931,'Tous les abonnés'!$A$6:$I$5491,2,0))</f>
        <v/>
      </c>
      <c r="D1931" s="26"/>
      <c r="E1931" s="265"/>
      <c r="F1931" s="207" t="str">
        <f>IF(ISERROR(IF(VLOOKUP(D1931,Paramètres!$C$17:$H$33,6,0)="oui","illimité",VLOOKUP(D1931,Paramètres!$C$17:$H$33,5,0))),"",IF(VLOOKUP(D1931,Paramètres!$C$17:$H$33,6,0)="oui","illimité",VLOOKUP(D1931,Paramètres!$C$17:$H$33,5,0)))</f>
        <v/>
      </c>
      <c r="G1931" s="269" t="str">
        <f t="shared" si="183"/>
        <v/>
      </c>
      <c r="H1931" s="208"/>
      <c r="I1931" s="53"/>
      <c r="J1931" s="209"/>
      <c r="K1931" s="271"/>
      <c r="L1931" s="37"/>
      <c r="M1931" s="218"/>
      <c r="N1931" s="124"/>
      <c r="O1931" s="211" t="str">
        <f t="shared" ca="1" si="184"/>
        <v/>
      </c>
      <c r="P1931" s="212" t="str">
        <f>IF(ISERROR(VLOOKUP(L1931,Paramètres!$A$38:$B$40,2,0)),"",VLOOKUP(L1931,Paramètres!$A$38:$B$40,2,0))</f>
        <v/>
      </c>
      <c r="Q1931" s="211" t="str">
        <f t="shared" ca="1" si="185"/>
        <v/>
      </c>
      <c r="R1931" s="211" t="str">
        <f t="shared" si="181"/>
        <v/>
      </c>
      <c r="S1931" s="213" t="str">
        <f t="shared" ca="1" si="182"/>
        <v/>
      </c>
      <c r="T1931" s="214" t="str">
        <f t="shared" ca="1" si="186"/>
        <v/>
      </c>
    </row>
    <row r="1932" spans="1:20" x14ac:dyDescent="0.25">
      <c r="A1932" s="119" t="s">
        <v>7501</v>
      </c>
      <c r="B1932" s="260"/>
      <c r="C1932" s="264" t="str">
        <f>IF(ISERROR(VLOOKUP(B1932,'Tous les abonnés'!$A$6:$I$5491,2,0)),"",VLOOKUP(B1932,'Tous les abonnés'!$A$6:$I$5491,2,0))</f>
        <v/>
      </c>
      <c r="D1932" s="26"/>
      <c r="E1932" s="265"/>
      <c r="F1932" s="207" t="str">
        <f>IF(ISERROR(IF(VLOOKUP(D1932,Paramètres!$C$17:$H$33,6,0)="oui","illimité",VLOOKUP(D1932,Paramètres!$C$17:$H$33,5,0))),"",IF(VLOOKUP(D1932,Paramètres!$C$17:$H$33,6,0)="oui","illimité",VLOOKUP(D1932,Paramètres!$C$17:$H$33,5,0)))</f>
        <v/>
      </c>
      <c r="G1932" s="269" t="str">
        <f t="shared" si="183"/>
        <v/>
      </c>
      <c r="H1932" s="208"/>
      <c r="I1932" s="53"/>
      <c r="J1932" s="209"/>
      <c r="K1932" s="271"/>
      <c r="L1932" s="37"/>
      <c r="M1932" s="218"/>
      <c r="N1932" s="124"/>
      <c r="O1932" s="211" t="str">
        <f t="shared" ca="1" si="184"/>
        <v/>
      </c>
      <c r="P1932" s="212" t="str">
        <f>IF(ISERROR(VLOOKUP(L1932,Paramètres!$A$38:$B$40,2,0)),"",VLOOKUP(L1932,Paramètres!$A$38:$B$40,2,0))</f>
        <v/>
      </c>
      <c r="Q1932" s="211" t="str">
        <f t="shared" ca="1" si="185"/>
        <v/>
      </c>
      <c r="R1932" s="211" t="str">
        <f t="shared" si="181"/>
        <v/>
      </c>
      <c r="S1932" s="213" t="str">
        <f t="shared" ca="1" si="182"/>
        <v/>
      </c>
      <c r="T1932" s="214" t="str">
        <f t="shared" ca="1" si="186"/>
        <v/>
      </c>
    </row>
    <row r="1933" spans="1:20" x14ac:dyDescent="0.25">
      <c r="A1933" s="119" t="s">
        <v>7502</v>
      </c>
      <c r="B1933" s="260"/>
      <c r="C1933" s="264" t="str">
        <f>IF(ISERROR(VLOOKUP(B1933,'Tous les abonnés'!$A$6:$I$5491,2,0)),"",VLOOKUP(B1933,'Tous les abonnés'!$A$6:$I$5491,2,0))</f>
        <v/>
      </c>
      <c r="D1933" s="26"/>
      <c r="E1933" s="265"/>
      <c r="F1933" s="207" t="str">
        <f>IF(ISERROR(IF(VLOOKUP(D1933,Paramètres!$C$17:$H$33,6,0)="oui","illimité",VLOOKUP(D1933,Paramètres!$C$17:$H$33,5,0))),"",IF(VLOOKUP(D1933,Paramètres!$C$17:$H$33,6,0)="oui","illimité",VLOOKUP(D1933,Paramètres!$C$17:$H$33,5,0)))</f>
        <v/>
      </c>
      <c r="G1933" s="269" t="str">
        <f t="shared" si="183"/>
        <v/>
      </c>
      <c r="H1933" s="208"/>
      <c r="I1933" s="53"/>
      <c r="J1933" s="209"/>
      <c r="K1933" s="271"/>
      <c r="L1933" s="37"/>
      <c r="M1933" s="218"/>
      <c r="N1933" s="124"/>
      <c r="O1933" s="211" t="str">
        <f t="shared" ca="1" si="184"/>
        <v/>
      </c>
      <c r="P1933" s="212" t="str">
        <f>IF(ISERROR(VLOOKUP(L1933,Paramètres!$A$38:$B$40,2,0)),"",VLOOKUP(L1933,Paramètres!$A$38:$B$40,2,0))</f>
        <v/>
      </c>
      <c r="Q1933" s="211" t="str">
        <f t="shared" ca="1" si="185"/>
        <v/>
      </c>
      <c r="R1933" s="211" t="str">
        <f t="shared" si="181"/>
        <v/>
      </c>
      <c r="S1933" s="213" t="str">
        <f t="shared" ca="1" si="182"/>
        <v/>
      </c>
      <c r="T1933" s="214" t="str">
        <f t="shared" ca="1" si="186"/>
        <v/>
      </c>
    </row>
    <row r="1934" spans="1:20" x14ac:dyDescent="0.25">
      <c r="A1934" s="119" t="s">
        <v>7503</v>
      </c>
      <c r="B1934" s="260"/>
      <c r="C1934" s="264" t="str">
        <f>IF(ISERROR(VLOOKUP(B1934,'Tous les abonnés'!$A$6:$I$5491,2,0)),"",VLOOKUP(B1934,'Tous les abonnés'!$A$6:$I$5491,2,0))</f>
        <v/>
      </c>
      <c r="D1934" s="26"/>
      <c r="E1934" s="265"/>
      <c r="F1934" s="207" t="str">
        <f>IF(ISERROR(IF(VLOOKUP(D1934,Paramètres!$C$17:$H$33,6,0)="oui","illimité",VLOOKUP(D1934,Paramètres!$C$17:$H$33,5,0))),"",IF(VLOOKUP(D1934,Paramètres!$C$17:$H$33,6,0)="oui","illimité",VLOOKUP(D1934,Paramètres!$C$17:$H$33,5,0)))</f>
        <v/>
      </c>
      <c r="G1934" s="269" t="str">
        <f t="shared" si="183"/>
        <v/>
      </c>
      <c r="H1934" s="208"/>
      <c r="I1934" s="53"/>
      <c r="J1934" s="209"/>
      <c r="K1934" s="271"/>
      <c r="L1934" s="37"/>
      <c r="M1934" s="218"/>
      <c r="N1934" s="124"/>
      <c r="O1934" s="211" t="str">
        <f t="shared" ca="1" si="184"/>
        <v/>
      </c>
      <c r="P1934" s="212" t="str">
        <f>IF(ISERROR(VLOOKUP(L1934,Paramètres!$A$38:$B$40,2,0)),"",VLOOKUP(L1934,Paramètres!$A$38:$B$40,2,0))</f>
        <v/>
      </c>
      <c r="Q1934" s="211" t="str">
        <f t="shared" ca="1" si="185"/>
        <v/>
      </c>
      <c r="R1934" s="211" t="str">
        <f t="shared" si="181"/>
        <v/>
      </c>
      <c r="S1934" s="213" t="str">
        <f t="shared" ca="1" si="182"/>
        <v/>
      </c>
      <c r="T1934" s="214" t="str">
        <f t="shared" ca="1" si="186"/>
        <v/>
      </c>
    </row>
    <row r="1935" spans="1:20" x14ac:dyDescent="0.25">
      <c r="A1935" s="119" t="s">
        <v>7504</v>
      </c>
      <c r="B1935" s="260"/>
      <c r="C1935" s="264" t="str">
        <f>IF(ISERROR(VLOOKUP(B1935,'Tous les abonnés'!$A$6:$I$5491,2,0)),"",VLOOKUP(B1935,'Tous les abonnés'!$A$6:$I$5491,2,0))</f>
        <v/>
      </c>
      <c r="D1935" s="26"/>
      <c r="E1935" s="265"/>
      <c r="F1935" s="207" t="str">
        <f>IF(ISERROR(IF(VLOOKUP(D1935,Paramètres!$C$17:$H$33,6,0)="oui","illimité",VLOOKUP(D1935,Paramètres!$C$17:$H$33,5,0))),"",IF(VLOOKUP(D1935,Paramètres!$C$17:$H$33,6,0)="oui","illimité",VLOOKUP(D1935,Paramètres!$C$17:$H$33,5,0)))</f>
        <v/>
      </c>
      <c r="G1935" s="269" t="str">
        <f t="shared" si="183"/>
        <v/>
      </c>
      <c r="H1935" s="208"/>
      <c r="I1935" s="53"/>
      <c r="J1935" s="209"/>
      <c r="K1935" s="271"/>
      <c r="L1935" s="37"/>
      <c r="M1935" s="218"/>
      <c r="N1935" s="124"/>
      <c r="O1935" s="211" t="str">
        <f t="shared" ca="1" si="184"/>
        <v/>
      </c>
      <c r="P1935" s="212" t="str">
        <f>IF(ISERROR(VLOOKUP(L1935,Paramètres!$A$38:$B$40,2,0)),"",VLOOKUP(L1935,Paramètres!$A$38:$B$40,2,0))</f>
        <v/>
      </c>
      <c r="Q1935" s="211" t="str">
        <f t="shared" ca="1" si="185"/>
        <v/>
      </c>
      <c r="R1935" s="211" t="str">
        <f t="shared" si="181"/>
        <v/>
      </c>
      <c r="S1935" s="213" t="str">
        <f t="shared" ca="1" si="182"/>
        <v/>
      </c>
      <c r="T1935" s="214" t="str">
        <f t="shared" ca="1" si="186"/>
        <v/>
      </c>
    </row>
    <row r="1936" spans="1:20" x14ac:dyDescent="0.25">
      <c r="A1936" s="119" t="s">
        <v>7505</v>
      </c>
      <c r="B1936" s="260"/>
      <c r="C1936" s="264" t="str">
        <f>IF(ISERROR(VLOOKUP(B1936,'Tous les abonnés'!$A$6:$I$5491,2,0)),"",VLOOKUP(B1936,'Tous les abonnés'!$A$6:$I$5491,2,0))</f>
        <v/>
      </c>
      <c r="D1936" s="26"/>
      <c r="E1936" s="265"/>
      <c r="F1936" s="207" t="str">
        <f>IF(ISERROR(IF(VLOOKUP(D1936,Paramètres!$C$17:$H$33,6,0)="oui","illimité",VLOOKUP(D1936,Paramètres!$C$17:$H$33,5,0))),"",IF(VLOOKUP(D1936,Paramètres!$C$17:$H$33,6,0)="oui","illimité",VLOOKUP(D1936,Paramètres!$C$17:$H$33,5,0)))</f>
        <v/>
      </c>
      <c r="G1936" s="269" t="str">
        <f t="shared" si="183"/>
        <v/>
      </c>
      <c r="H1936" s="208"/>
      <c r="I1936" s="53"/>
      <c r="J1936" s="209"/>
      <c r="K1936" s="271"/>
      <c r="L1936" s="37"/>
      <c r="M1936" s="218"/>
      <c r="N1936" s="124"/>
      <c r="O1936" s="211" t="str">
        <f t="shared" ca="1" si="184"/>
        <v/>
      </c>
      <c r="P1936" s="212" t="str">
        <f>IF(ISERROR(VLOOKUP(L1936,Paramètres!$A$38:$B$40,2,0)),"",VLOOKUP(L1936,Paramètres!$A$38:$B$40,2,0))</f>
        <v/>
      </c>
      <c r="Q1936" s="211" t="str">
        <f t="shared" ca="1" si="185"/>
        <v/>
      </c>
      <c r="R1936" s="211" t="str">
        <f t="shared" si="181"/>
        <v/>
      </c>
      <c r="S1936" s="213" t="str">
        <f t="shared" ca="1" si="182"/>
        <v/>
      </c>
      <c r="T1936" s="214" t="str">
        <f t="shared" ca="1" si="186"/>
        <v/>
      </c>
    </row>
    <row r="1937" spans="1:20" x14ac:dyDescent="0.25">
      <c r="A1937" s="119" t="s">
        <v>7506</v>
      </c>
      <c r="B1937" s="260"/>
      <c r="C1937" s="264" t="str">
        <f>IF(ISERROR(VLOOKUP(B1937,'Tous les abonnés'!$A$6:$I$5491,2,0)),"",VLOOKUP(B1937,'Tous les abonnés'!$A$6:$I$5491,2,0))</f>
        <v/>
      </c>
      <c r="D1937" s="26"/>
      <c r="E1937" s="265"/>
      <c r="F1937" s="207" t="str">
        <f>IF(ISERROR(IF(VLOOKUP(D1937,Paramètres!$C$17:$H$33,6,0)="oui","illimité",VLOOKUP(D1937,Paramètres!$C$17:$H$33,5,0))),"",IF(VLOOKUP(D1937,Paramètres!$C$17:$H$33,6,0)="oui","illimité",VLOOKUP(D1937,Paramètres!$C$17:$H$33,5,0)))</f>
        <v/>
      </c>
      <c r="G1937" s="269" t="str">
        <f t="shared" si="183"/>
        <v/>
      </c>
      <c r="H1937" s="208"/>
      <c r="I1937" s="53"/>
      <c r="J1937" s="209"/>
      <c r="K1937" s="271"/>
      <c r="L1937" s="37"/>
      <c r="M1937" s="218"/>
      <c r="N1937" s="124"/>
      <c r="O1937" s="211" t="str">
        <f t="shared" ca="1" si="184"/>
        <v/>
      </c>
      <c r="P1937" s="212" t="str">
        <f>IF(ISERROR(VLOOKUP(L1937,Paramètres!$A$38:$B$40,2,0)),"",VLOOKUP(L1937,Paramètres!$A$38:$B$40,2,0))</f>
        <v/>
      </c>
      <c r="Q1937" s="211" t="str">
        <f t="shared" ca="1" si="185"/>
        <v/>
      </c>
      <c r="R1937" s="211" t="str">
        <f t="shared" si="181"/>
        <v/>
      </c>
      <c r="S1937" s="213" t="str">
        <f t="shared" ca="1" si="182"/>
        <v/>
      </c>
      <c r="T1937" s="214" t="str">
        <f t="shared" ca="1" si="186"/>
        <v/>
      </c>
    </row>
    <row r="1938" spans="1:20" x14ac:dyDescent="0.25">
      <c r="A1938" s="119" t="s">
        <v>7507</v>
      </c>
      <c r="B1938" s="260"/>
      <c r="C1938" s="264" t="str">
        <f>IF(ISERROR(VLOOKUP(B1938,'Tous les abonnés'!$A$6:$I$5491,2,0)),"",VLOOKUP(B1938,'Tous les abonnés'!$A$6:$I$5491,2,0))</f>
        <v/>
      </c>
      <c r="D1938" s="26"/>
      <c r="E1938" s="265"/>
      <c r="F1938" s="207" t="str">
        <f>IF(ISERROR(IF(VLOOKUP(D1938,Paramètres!$C$17:$H$33,6,0)="oui","illimité",VLOOKUP(D1938,Paramètres!$C$17:$H$33,5,0))),"",IF(VLOOKUP(D1938,Paramètres!$C$17:$H$33,6,0)="oui","illimité",VLOOKUP(D1938,Paramètres!$C$17:$H$33,5,0)))</f>
        <v/>
      </c>
      <c r="G1938" s="269" t="str">
        <f t="shared" si="183"/>
        <v/>
      </c>
      <c r="H1938" s="208"/>
      <c r="I1938" s="53"/>
      <c r="J1938" s="209"/>
      <c r="K1938" s="271"/>
      <c r="L1938" s="37"/>
      <c r="M1938" s="218"/>
      <c r="N1938" s="124"/>
      <c r="O1938" s="211" t="str">
        <f t="shared" ca="1" si="184"/>
        <v/>
      </c>
      <c r="P1938" s="212" t="str">
        <f>IF(ISERROR(VLOOKUP(L1938,Paramètres!$A$38:$B$40,2,0)),"",VLOOKUP(L1938,Paramètres!$A$38:$B$40,2,0))</f>
        <v/>
      </c>
      <c r="Q1938" s="211" t="str">
        <f t="shared" ca="1" si="185"/>
        <v/>
      </c>
      <c r="R1938" s="211" t="str">
        <f t="shared" si="181"/>
        <v/>
      </c>
      <c r="S1938" s="213" t="str">
        <f t="shared" ca="1" si="182"/>
        <v/>
      </c>
      <c r="T1938" s="214" t="str">
        <f t="shared" ca="1" si="186"/>
        <v/>
      </c>
    </row>
    <row r="1939" spans="1:20" x14ac:dyDescent="0.25">
      <c r="A1939" s="119" t="s">
        <v>7508</v>
      </c>
      <c r="B1939" s="260"/>
      <c r="C1939" s="264" t="str">
        <f>IF(ISERROR(VLOOKUP(B1939,'Tous les abonnés'!$A$6:$I$5491,2,0)),"",VLOOKUP(B1939,'Tous les abonnés'!$A$6:$I$5491,2,0))</f>
        <v/>
      </c>
      <c r="D1939" s="26"/>
      <c r="E1939" s="265"/>
      <c r="F1939" s="207" t="str">
        <f>IF(ISERROR(IF(VLOOKUP(D1939,Paramètres!$C$17:$H$33,6,0)="oui","illimité",VLOOKUP(D1939,Paramètres!$C$17:$H$33,5,0))),"",IF(VLOOKUP(D1939,Paramètres!$C$17:$H$33,6,0)="oui","illimité",VLOOKUP(D1939,Paramètres!$C$17:$H$33,5,0)))</f>
        <v/>
      </c>
      <c r="G1939" s="269" t="str">
        <f t="shared" si="183"/>
        <v/>
      </c>
      <c r="H1939" s="208"/>
      <c r="I1939" s="53"/>
      <c r="J1939" s="209"/>
      <c r="K1939" s="271"/>
      <c r="L1939" s="37"/>
      <c r="M1939" s="218"/>
      <c r="N1939" s="124"/>
      <c r="O1939" s="211" t="str">
        <f t="shared" ca="1" si="184"/>
        <v/>
      </c>
      <c r="P1939" s="212" t="str">
        <f>IF(ISERROR(VLOOKUP(L1939,Paramètres!$A$38:$B$40,2,0)),"",VLOOKUP(L1939,Paramètres!$A$38:$B$40,2,0))</f>
        <v/>
      </c>
      <c r="Q1939" s="211" t="str">
        <f t="shared" ca="1" si="185"/>
        <v/>
      </c>
      <c r="R1939" s="211" t="str">
        <f t="shared" si="181"/>
        <v/>
      </c>
      <c r="S1939" s="213" t="str">
        <f t="shared" ca="1" si="182"/>
        <v/>
      </c>
      <c r="T1939" s="214" t="str">
        <f t="shared" ca="1" si="186"/>
        <v/>
      </c>
    </row>
    <row r="1940" spans="1:20" x14ac:dyDescent="0.25">
      <c r="A1940" s="119" t="s">
        <v>7509</v>
      </c>
      <c r="B1940" s="260"/>
      <c r="C1940" s="264" t="str">
        <f>IF(ISERROR(VLOOKUP(B1940,'Tous les abonnés'!$A$6:$I$5491,2,0)),"",VLOOKUP(B1940,'Tous les abonnés'!$A$6:$I$5491,2,0))</f>
        <v/>
      </c>
      <c r="D1940" s="26"/>
      <c r="E1940" s="265"/>
      <c r="F1940" s="207" t="str">
        <f>IF(ISERROR(IF(VLOOKUP(D1940,Paramètres!$C$17:$H$33,6,0)="oui","illimité",VLOOKUP(D1940,Paramètres!$C$17:$H$33,5,0))),"",IF(VLOOKUP(D1940,Paramètres!$C$17:$H$33,6,0)="oui","illimité",VLOOKUP(D1940,Paramètres!$C$17:$H$33,5,0)))</f>
        <v/>
      </c>
      <c r="G1940" s="269" t="str">
        <f t="shared" si="183"/>
        <v/>
      </c>
      <c r="H1940" s="208"/>
      <c r="I1940" s="53"/>
      <c r="J1940" s="209"/>
      <c r="K1940" s="271"/>
      <c r="L1940" s="37"/>
      <c r="M1940" s="218"/>
      <c r="N1940" s="124"/>
      <c r="O1940" s="211" t="str">
        <f t="shared" ca="1" si="184"/>
        <v/>
      </c>
      <c r="P1940" s="212" t="str">
        <f>IF(ISERROR(VLOOKUP(L1940,Paramètres!$A$38:$B$40,2,0)),"",VLOOKUP(L1940,Paramètres!$A$38:$B$40,2,0))</f>
        <v/>
      </c>
      <c r="Q1940" s="211" t="str">
        <f t="shared" ca="1" si="185"/>
        <v/>
      </c>
      <c r="R1940" s="211" t="str">
        <f t="shared" si="181"/>
        <v/>
      </c>
      <c r="S1940" s="213" t="str">
        <f t="shared" ca="1" si="182"/>
        <v/>
      </c>
      <c r="T1940" s="214" t="str">
        <f t="shared" ca="1" si="186"/>
        <v/>
      </c>
    </row>
    <row r="1941" spans="1:20" x14ac:dyDescent="0.25">
      <c r="A1941" s="119" t="s">
        <v>7510</v>
      </c>
      <c r="B1941" s="260"/>
      <c r="C1941" s="264" t="str">
        <f>IF(ISERROR(VLOOKUP(B1941,'Tous les abonnés'!$A$6:$I$5491,2,0)),"",VLOOKUP(B1941,'Tous les abonnés'!$A$6:$I$5491,2,0))</f>
        <v/>
      </c>
      <c r="D1941" s="26"/>
      <c r="E1941" s="265"/>
      <c r="F1941" s="207" t="str">
        <f>IF(ISERROR(IF(VLOOKUP(D1941,Paramètres!$C$17:$H$33,6,0)="oui","illimité",VLOOKUP(D1941,Paramètres!$C$17:$H$33,5,0))),"",IF(VLOOKUP(D1941,Paramètres!$C$17:$H$33,6,0)="oui","illimité",VLOOKUP(D1941,Paramètres!$C$17:$H$33,5,0)))</f>
        <v/>
      </c>
      <c r="G1941" s="269" t="str">
        <f t="shared" si="183"/>
        <v/>
      </c>
      <c r="H1941" s="208"/>
      <c r="I1941" s="53"/>
      <c r="J1941" s="209"/>
      <c r="K1941" s="271"/>
      <c r="L1941" s="37"/>
      <c r="M1941" s="218"/>
      <c r="N1941" s="124"/>
      <c r="O1941" s="211" t="str">
        <f t="shared" ca="1" si="184"/>
        <v/>
      </c>
      <c r="P1941" s="212" t="str">
        <f>IF(ISERROR(VLOOKUP(L1941,Paramètres!$A$38:$B$40,2,0)),"",VLOOKUP(L1941,Paramètres!$A$38:$B$40,2,0))</f>
        <v/>
      </c>
      <c r="Q1941" s="211" t="str">
        <f t="shared" ca="1" si="185"/>
        <v/>
      </c>
      <c r="R1941" s="211" t="str">
        <f t="shared" si="181"/>
        <v/>
      </c>
      <c r="S1941" s="213" t="str">
        <f t="shared" ca="1" si="182"/>
        <v/>
      </c>
      <c r="T1941" s="214" t="str">
        <f t="shared" ca="1" si="186"/>
        <v/>
      </c>
    </row>
    <row r="1942" spans="1:20" x14ac:dyDescent="0.25">
      <c r="A1942" s="119" t="s">
        <v>7511</v>
      </c>
      <c r="B1942" s="260"/>
      <c r="C1942" s="264" t="str">
        <f>IF(ISERROR(VLOOKUP(B1942,'Tous les abonnés'!$A$6:$I$5491,2,0)),"",VLOOKUP(B1942,'Tous les abonnés'!$A$6:$I$5491,2,0))</f>
        <v/>
      </c>
      <c r="D1942" s="26"/>
      <c r="E1942" s="265"/>
      <c r="F1942" s="207" t="str">
        <f>IF(ISERROR(IF(VLOOKUP(D1942,Paramètres!$C$17:$H$33,6,0)="oui","illimité",VLOOKUP(D1942,Paramètres!$C$17:$H$33,5,0))),"",IF(VLOOKUP(D1942,Paramètres!$C$17:$H$33,6,0)="oui","illimité",VLOOKUP(D1942,Paramètres!$C$17:$H$33,5,0)))</f>
        <v/>
      </c>
      <c r="G1942" s="269" t="str">
        <f t="shared" si="183"/>
        <v/>
      </c>
      <c r="H1942" s="208"/>
      <c r="I1942" s="53"/>
      <c r="J1942" s="209"/>
      <c r="K1942" s="271"/>
      <c r="L1942" s="37"/>
      <c r="M1942" s="218"/>
      <c r="N1942" s="124"/>
      <c r="O1942" s="211" t="str">
        <f t="shared" ca="1" si="184"/>
        <v/>
      </c>
      <c r="P1942" s="212" t="str">
        <f>IF(ISERROR(VLOOKUP(L1942,Paramètres!$A$38:$B$40,2,0)),"",VLOOKUP(L1942,Paramètres!$A$38:$B$40,2,0))</f>
        <v/>
      </c>
      <c r="Q1942" s="211" t="str">
        <f t="shared" ca="1" si="185"/>
        <v/>
      </c>
      <c r="R1942" s="211" t="str">
        <f t="shared" si="181"/>
        <v/>
      </c>
      <c r="S1942" s="213" t="str">
        <f t="shared" ca="1" si="182"/>
        <v/>
      </c>
      <c r="T1942" s="214" t="str">
        <f t="shared" ca="1" si="186"/>
        <v/>
      </c>
    </row>
    <row r="1943" spans="1:20" x14ac:dyDescent="0.25">
      <c r="A1943" s="119" t="s">
        <v>7512</v>
      </c>
      <c r="B1943" s="260"/>
      <c r="C1943" s="264" t="str">
        <f>IF(ISERROR(VLOOKUP(B1943,'Tous les abonnés'!$A$6:$I$5491,2,0)),"",VLOOKUP(B1943,'Tous les abonnés'!$A$6:$I$5491,2,0))</f>
        <v/>
      </c>
      <c r="D1943" s="26"/>
      <c r="E1943" s="265"/>
      <c r="F1943" s="207" t="str">
        <f>IF(ISERROR(IF(VLOOKUP(D1943,Paramètres!$C$17:$H$33,6,0)="oui","illimité",VLOOKUP(D1943,Paramètres!$C$17:$H$33,5,0))),"",IF(VLOOKUP(D1943,Paramètres!$C$17:$H$33,6,0)="oui","illimité",VLOOKUP(D1943,Paramètres!$C$17:$H$33,5,0)))</f>
        <v/>
      </c>
      <c r="G1943" s="269" t="str">
        <f t="shared" si="183"/>
        <v/>
      </c>
      <c r="H1943" s="208"/>
      <c r="I1943" s="53"/>
      <c r="J1943" s="209"/>
      <c r="K1943" s="271"/>
      <c r="L1943" s="37"/>
      <c r="M1943" s="218"/>
      <c r="N1943" s="124"/>
      <c r="O1943" s="211" t="str">
        <f t="shared" ca="1" si="184"/>
        <v/>
      </c>
      <c r="P1943" s="212" t="str">
        <f>IF(ISERROR(VLOOKUP(L1943,Paramètres!$A$38:$B$40,2,0)),"",VLOOKUP(L1943,Paramètres!$A$38:$B$40,2,0))</f>
        <v/>
      </c>
      <c r="Q1943" s="211" t="str">
        <f t="shared" ca="1" si="185"/>
        <v/>
      </c>
      <c r="R1943" s="211" t="str">
        <f t="shared" si="181"/>
        <v/>
      </c>
      <c r="S1943" s="213" t="str">
        <f t="shared" ca="1" si="182"/>
        <v/>
      </c>
      <c r="T1943" s="214" t="str">
        <f t="shared" ca="1" si="186"/>
        <v/>
      </c>
    </row>
    <row r="1944" spans="1:20" x14ac:dyDescent="0.25">
      <c r="A1944" s="119" t="s">
        <v>7513</v>
      </c>
      <c r="B1944" s="260"/>
      <c r="C1944" s="264" t="str">
        <f>IF(ISERROR(VLOOKUP(B1944,'Tous les abonnés'!$A$6:$I$5491,2,0)),"",VLOOKUP(B1944,'Tous les abonnés'!$A$6:$I$5491,2,0))</f>
        <v/>
      </c>
      <c r="D1944" s="26"/>
      <c r="E1944" s="265"/>
      <c r="F1944" s="207" t="str">
        <f>IF(ISERROR(IF(VLOOKUP(D1944,Paramètres!$C$17:$H$33,6,0)="oui","illimité",VLOOKUP(D1944,Paramètres!$C$17:$H$33,5,0))),"",IF(VLOOKUP(D1944,Paramètres!$C$17:$H$33,6,0)="oui","illimité",VLOOKUP(D1944,Paramètres!$C$17:$H$33,5,0)))</f>
        <v/>
      </c>
      <c r="G1944" s="269" t="str">
        <f t="shared" si="183"/>
        <v/>
      </c>
      <c r="H1944" s="208"/>
      <c r="I1944" s="53"/>
      <c r="J1944" s="209"/>
      <c r="K1944" s="271"/>
      <c r="L1944" s="37"/>
      <c r="M1944" s="218"/>
      <c r="N1944" s="124"/>
      <c r="O1944" s="211" t="str">
        <f t="shared" ca="1" si="184"/>
        <v/>
      </c>
      <c r="P1944" s="212" t="str">
        <f>IF(ISERROR(VLOOKUP(L1944,Paramètres!$A$38:$B$40,2,0)),"",VLOOKUP(L1944,Paramètres!$A$38:$B$40,2,0))</f>
        <v/>
      </c>
      <c r="Q1944" s="211" t="str">
        <f t="shared" ca="1" si="185"/>
        <v/>
      </c>
      <c r="R1944" s="211" t="str">
        <f t="shared" si="181"/>
        <v/>
      </c>
      <c r="S1944" s="213" t="str">
        <f t="shared" ca="1" si="182"/>
        <v/>
      </c>
      <c r="T1944" s="214" t="str">
        <f t="shared" ca="1" si="186"/>
        <v/>
      </c>
    </row>
    <row r="1945" spans="1:20" x14ac:dyDescent="0.25">
      <c r="A1945" s="119" t="s">
        <v>7514</v>
      </c>
      <c r="B1945" s="260"/>
      <c r="C1945" s="264" t="str">
        <f>IF(ISERROR(VLOOKUP(B1945,'Tous les abonnés'!$A$6:$I$5491,2,0)),"",VLOOKUP(B1945,'Tous les abonnés'!$A$6:$I$5491,2,0))</f>
        <v/>
      </c>
      <c r="D1945" s="26"/>
      <c r="E1945" s="265"/>
      <c r="F1945" s="207" t="str">
        <f>IF(ISERROR(IF(VLOOKUP(D1945,Paramètres!$C$17:$H$33,6,0)="oui","illimité",VLOOKUP(D1945,Paramètres!$C$17:$H$33,5,0))),"",IF(VLOOKUP(D1945,Paramètres!$C$17:$H$33,6,0)="oui","illimité",VLOOKUP(D1945,Paramètres!$C$17:$H$33,5,0)))</f>
        <v/>
      </c>
      <c r="G1945" s="269" t="str">
        <f t="shared" si="183"/>
        <v/>
      </c>
      <c r="H1945" s="208"/>
      <c r="I1945" s="53"/>
      <c r="J1945" s="209"/>
      <c r="K1945" s="271"/>
      <c r="L1945" s="37"/>
      <c r="M1945" s="218"/>
      <c r="N1945" s="124"/>
      <c r="O1945" s="211" t="str">
        <f t="shared" ca="1" si="184"/>
        <v/>
      </c>
      <c r="P1945" s="212" t="str">
        <f>IF(ISERROR(VLOOKUP(L1945,Paramètres!$A$38:$B$40,2,0)),"",VLOOKUP(L1945,Paramètres!$A$38:$B$40,2,0))</f>
        <v/>
      </c>
      <c r="Q1945" s="211" t="str">
        <f t="shared" ca="1" si="185"/>
        <v/>
      </c>
      <c r="R1945" s="211" t="str">
        <f t="shared" si="181"/>
        <v/>
      </c>
      <c r="S1945" s="213" t="str">
        <f t="shared" ca="1" si="182"/>
        <v/>
      </c>
      <c r="T1945" s="214" t="str">
        <f t="shared" ca="1" si="186"/>
        <v/>
      </c>
    </row>
    <row r="1946" spans="1:20" x14ac:dyDescent="0.25">
      <c r="A1946" s="119" t="s">
        <v>7515</v>
      </c>
      <c r="B1946" s="260"/>
      <c r="C1946" s="264" t="str">
        <f>IF(ISERROR(VLOOKUP(B1946,'Tous les abonnés'!$A$6:$I$5491,2,0)),"",VLOOKUP(B1946,'Tous les abonnés'!$A$6:$I$5491,2,0))</f>
        <v/>
      </c>
      <c r="D1946" s="26"/>
      <c r="E1946" s="265"/>
      <c r="F1946" s="207" t="str">
        <f>IF(ISERROR(IF(VLOOKUP(D1946,Paramètres!$C$17:$H$33,6,0)="oui","illimité",VLOOKUP(D1946,Paramètres!$C$17:$H$33,5,0))),"",IF(VLOOKUP(D1946,Paramètres!$C$17:$H$33,6,0)="oui","illimité",VLOOKUP(D1946,Paramètres!$C$17:$H$33,5,0)))</f>
        <v/>
      </c>
      <c r="G1946" s="269" t="str">
        <f t="shared" si="183"/>
        <v/>
      </c>
      <c r="H1946" s="208"/>
      <c r="I1946" s="53"/>
      <c r="J1946" s="209"/>
      <c r="K1946" s="271"/>
      <c r="L1946" s="37"/>
      <c r="M1946" s="218"/>
      <c r="N1946" s="124"/>
      <c r="O1946" s="211" t="str">
        <f t="shared" ca="1" si="184"/>
        <v/>
      </c>
      <c r="P1946" s="212" t="str">
        <f>IF(ISERROR(VLOOKUP(L1946,Paramètres!$A$38:$B$40,2,0)),"",VLOOKUP(L1946,Paramètres!$A$38:$B$40,2,0))</f>
        <v/>
      </c>
      <c r="Q1946" s="211" t="str">
        <f t="shared" ca="1" si="185"/>
        <v/>
      </c>
      <c r="R1946" s="211" t="str">
        <f t="shared" si="181"/>
        <v/>
      </c>
      <c r="S1946" s="213" t="str">
        <f t="shared" ca="1" si="182"/>
        <v/>
      </c>
      <c r="T1946" s="214" t="str">
        <f t="shared" ca="1" si="186"/>
        <v/>
      </c>
    </row>
    <row r="1947" spans="1:20" x14ac:dyDescent="0.25">
      <c r="A1947" s="119" t="s">
        <v>7516</v>
      </c>
      <c r="B1947" s="260"/>
      <c r="C1947" s="264" t="str">
        <f>IF(ISERROR(VLOOKUP(B1947,'Tous les abonnés'!$A$6:$I$5491,2,0)),"",VLOOKUP(B1947,'Tous les abonnés'!$A$6:$I$5491,2,0))</f>
        <v/>
      </c>
      <c r="D1947" s="26"/>
      <c r="E1947" s="265"/>
      <c r="F1947" s="207" t="str">
        <f>IF(ISERROR(IF(VLOOKUP(D1947,Paramètres!$C$17:$H$33,6,0)="oui","illimité",VLOOKUP(D1947,Paramètres!$C$17:$H$33,5,0))),"",IF(VLOOKUP(D1947,Paramètres!$C$17:$H$33,6,0)="oui","illimité",VLOOKUP(D1947,Paramètres!$C$17:$H$33,5,0)))</f>
        <v/>
      </c>
      <c r="G1947" s="269" t="str">
        <f t="shared" si="183"/>
        <v/>
      </c>
      <c r="H1947" s="208"/>
      <c r="I1947" s="53"/>
      <c r="J1947" s="209"/>
      <c r="K1947" s="271"/>
      <c r="L1947" s="37"/>
      <c r="M1947" s="218"/>
      <c r="N1947" s="124"/>
      <c r="O1947" s="211" t="str">
        <f t="shared" ca="1" si="184"/>
        <v/>
      </c>
      <c r="P1947" s="212" t="str">
        <f>IF(ISERROR(VLOOKUP(L1947,Paramètres!$A$38:$B$40,2,0)),"",VLOOKUP(L1947,Paramètres!$A$38:$B$40,2,0))</f>
        <v/>
      </c>
      <c r="Q1947" s="211" t="str">
        <f t="shared" ca="1" si="185"/>
        <v/>
      </c>
      <c r="R1947" s="211" t="str">
        <f t="shared" si="181"/>
        <v/>
      </c>
      <c r="S1947" s="213" t="str">
        <f t="shared" ca="1" si="182"/>
        <v/>
      </c>
      <c r="T1947" s="214" t="str">
        <f t="shared" ca="1" si="186"/>
        <v/>
      </c>
    </row>
    <row r="1948" spans="1:20" x14ac:dyDescent="0.25">
      <c r="A1948" s="119" t="s">
        <v>7517</v>
      </c>
      <c r="B1948" s="260"/>
      <c r="C1948" s="264" t="str">
        <f>IF(ISERROR(VLOOKUP(B1948,'Tous les abonnés'!$A$6:$I$5491,2,0)),"",VLOOKUP(B1948,'Tous les abonnés'!$A$6:$I$5491,2,0))</f>
        <v/>
      </c>
      <c r="D1948" s="26"/>
      <c r="E1948" s="265"/>
      <c r="F1948" s="207" t="str">
        <f>IF(ISERROR(IF(VLOOKUP(D1948,Paramètres!$C$17:$H$33,6,0)="oui","illimité",VLOOKUP(D1948,Paramètres!$C$17:$H$33,5,0))),"",IF(VLOOKUP(D1948,Paramètres!$C$17:$H$33,6,0)="oui","illimité",VLOOKUP(D1948,Paramètres!$C$17:$H$33,5,0)))</f>
        <v/>
      </c>
      <c r="G1948" s="269" t="str">
        <f t="shared" si="183"/>
        <v/>
      </c>
      <c r="H1948" s="208"/>
      <c r="I1948" s="53"/>
      <c r="J1948" s="209"/>
      <c r="K1948" s="271"/>
      <c r="L1948" s="37"/>
      <c r="M1948" s="218"/>
      <c r="N1948" s="124"/>
      <c r="O1948" s="211" t="str">
        <f t="shared" ca="1" si="184"/>
        <v/>
      </c>
      <c r="P1948" s="212" t="str">
        <f>IF(ISERROR(VLOOKUP(L1948,Paramètres!$A$38:$B$40,2,0)),"",VLOOKUP(L1948,Paramètres!$A$38:$B$40,2,0))</f>
        <v/>
      </c>
      <c r="Q1948" s="211" t="str">
        <f t="shared" ca="1" si="185"/>
        <v/>
      </c>
      <c r="R1948" s="211" t="str">
        <f t="shared" si="181"/>
        <v/>
      </c>
      <c r="S1948" s="213" t="str">
        <f t="shared" ca="1" si="182"/>
        <v/>
      </c>
      <c r="T1948" s="214" t="str">
        <f t="shared" ca="1" si="186"/>
        <v/>
      </c>
    </row>
    <row r="1949" spans="1:20" x14ac:dyDescent="0.25">
      <c r="A1949" s="119" t="s">
        <v>7518</v>
      </c>
      <c r="B1949" s="260"/>
      <c r="C1949" s="264" t="str">
        <f>IF(ISERROR(VLOOKUP(B1949,'Tous les abonnés'!$A$6:$I$5491,2,0)),"",VLOOKUP(B1949,'Tous les abonnés'!$A$6:$I$5491,2,0))</f>
        <v/>
      </c>
      <c r="D1949" s="26"/>
      <c r="E1949" s="265"/>
      <c r="F1949" s="207" t="str">
        <f>IF(ISERROR(IF(VLOOKUP(D1949,Paramètres!$C$17:$H$33,6,0)="oui","illimité",VLOOKUP(D1949,Paramètres!$C$17:$H$33,5,0))),"",IF(VLOOKUP(D1949,Paramètres!$C$17:$H$33,6,0)="oui","illimité",VLOOKUP(D1949,Paramètres!$C$17:$H$33,5,0)))</f>
        <v/>
      </c>
      <c r="G1949" s="269" t="str">
        <f t="shared" si="183"/>
        <v/>
      </c>
      <c r="H1949" s="208"/>
      <c r="I1949" s="53"/>
      <c r="J1949" s="209"/>
      <c r="K1949" s="271"/>
      <c r="L1949" s="37"/>
      <c r="M1949" s="218"/>
      <c r="N1949" s="124"/>
      <c r="O1949" s="211" t="str">
        <f t="shared" ca="1" si="184"/>
        <v/>
      </c>
      <c r="P1949" s="212" t="str">
        <f>IF(ISERROR(VLOOKUP(L1949,Paramètres!$A$38:$B$40,2,0)),"",VLOOKUP(L1949,Paramètres!$A$38:$B$40,2,0))</f>
        <v/>
      </c>
      <c r="Q1949" s="211" t="str">
        <f t="shared" ca="1" si="185"/>
        <v/>
      </c>
      <c r="R1949" s="211" t="str">
        <f t="shared" si="181"/>
        <v/>
      </c>
      <c r="S1949" s="213" t="str">
        <f t="shared" ca="1" si="182"/>
        <v/>
      </c>
      <c r="T1949" s="214" t="str">
        <f t="shared" ca="1" si="186"/>
        <v/>
      </c>
    </row>
    <row r="1950" spans="1:20" x14ac:dyDescent="0.25">
      <c r="A1950" s="119" t="s">
        <v>7519</v>
      </c>
      <c r="B1950" s="260"/>
      <c r="C1950" s="264" t="str">
        <f>IF(ISERROR(VLOOKUP(B1950,'Tous les abonnés'!$A$6:$I$5491,2,0)),"",VLOOKUP(B1950,'Tous les abonnés'!$A$6:$I$5491,2,0))</f>
        <v/>
      </c>
      <c r="D1950" s="26"/>
      <c r="E1950" s="265"/>
      <c r="F1950" s="207" t="str">
        <f>IF(ISERROR(IF(VLOOKUP(D1950,Paramètres!$C$17:$H$33,6,0)="oui","illimité",VLOOKUP(D1950,Paramètres!$C$17:$H$33,5,0))),"",IF(VLOOKUP(D1950,Paramètres!$C$17:$H$33,6,0)="oui","illimité",VLOOKUP(D1950,Paramètres!$C$17:$H$33,5,0)))</f>
        <v/>
      </c>
      <c r="G1950" s="269" t="str">
        <f t="shared" si="183"/>
        <v/>
      </c>
      <c r="H1950" s="208"/>
      <c r="I1950" s="53"/>
      <c r="J1950" s="209"/>
      <c r="K1950" s="271"/>
      <c r="L1950" s="37"/>
      <c r="M1950" s="218"/>
      <c r="N1950" s="124"/>
      <c r="O1950" s="211" t="str">
        <f t="shared" ca="1" si="184"/>
        <v/>
      </c>
      <c r="P1950" s="212" t="str">
        <f>IF(ISERROR(VLOOKUP(L1950,Paramètres!$A$38:$B$40,2,0)),"",VLOOKUP(L1950,Paramètres!$A$38:$B$40,2,0))</f>
        <v/>
      </c>
      <c r="Q1950" s="211" t="str">
        <f t="shared" ca="1" si="185"/>
        <v/>
      </c>
      <c r="R1950" s="211" t="str">
        <f t="shared" si="181"/>
        <v/>
      </c>
      <c r="S1950" s="213" t="str">
        <f t="shared" ca="1" si="182"/>
        <v/>
      </c>
      <c r="T1950" s="214" t="str">
        <f t="shared" ca="1" si="186"/>
        <v/>
      </c>
    </row>
    <row r="1951" spans="1:20" x14ac:dyDescent="0.25">
      <c r="A1951" s="119" t="s">
        <v>7520</v>
      </c>
      <c r="B1951" s="260"/>
      <c r="C1951" s="264" t="str">
        <f>IF(ISERROR(VLOOKUP(B1951,'Tous les abonnés'!$A$6:$I$5491,2,0)),"",VLOOKUP(B1951,'Tous les abonnés'!$A$6:$I$5491,2,0))</f>
        <v/>
      </c>
      <c r="D1951" s="26"/>
      <c r="E1951" s="265"/>
      <c r="F1951" s="207" t="str">
        <f>IF(ISERROR(IF(VLOOKUP(D1951,Paramètres!$C$17:$H$33,6,0)="oui","illimité",VLOOKUP(D1951,Paramètres!$C$17:$H$33,5,0))),"",IF(VLOOKUP(D1951,Paramètres!$C$17:$H$33,6,0)="oui","illimité",VLOOKUP(D1951,Paramètres!$C$17:$H$33,5,0)))</f>
        <v/>
      </c>
      <c r="G1951" s="269" t="str">
        <f t="shared" si="183"/>
        <v/>
      </c>
      <c r="H1951" s="208"/>
      <c r="I1951" s="53"/>
      <c r="J1951" s="209"/>
      <c r="K1951" s="271"/>
      <c r="L1951" s="37"/>
      <c r="M1951" s="218"/>
      <c r="N1951" s="124"/>
      <c r="O1951" s="211" t="str">
        <f t="shared" ca="1" si="184"/>
        <v/>
      </c>
      <c r="P1951" s="212" t="str">
        <f>IF(ISERROR(VLOOKUP(L1951,Paramètres!$A$38:$B$40,2,0)),"",VLOOKUP(L1951,Paramètres!$A$38:$B$40,2,0))</f>
        <v/>
      </c>
      <c r="Q1951" s="211" t="str">
        <f t="shared" ca="1" si="185"/>
        <v/>
      </c>
      <c r="R1951" s="211" t="str">
        <f t="shared" si="181"/>
        <v/>
      </c>
      <c r="S1951" s="213" t="str">
        <f t="shared" ca="1" si="182"/>
        <v/>
      </c>
      <c r="T1951" s="214" t="str">
        <f t="shared" ca="1" si="186"/>
        <v/>
      </c>
    </row>
    <row r="1952" spans="1:20" x14ac:dyDescent="0.25">
      <c r="A1952" s="119" t="s">
        <v>7521</v>
      </c>
      <c r="B1952" s="260"/>
      <c r="C1952" s="264" t="str">
        <f>IF(ISERROR(VLOOKUP(B1952,'Tous les abonnés'!$A$6:$I$5491,2,0)),"",VLOOKUP(B1952,'Tous les abonnés'!$A$6:$I$5491,2,0))</f>
        <v/>
      </c>
      <c r="D1952" s="26"/>
      <c r="E1952" s="265"/>
      <c r="F1952" s="207" t="str">
        <f>IF(ISERROR(IF(VLOOKUP(D1952,Paramètres!$C$17:$H$33,6,0)="oui","illimité",VLOOKUP(D1952,Paramètres!$C$17:$H$33,5,0))),"",IF(VLOOKUP(D1952,Paramètres!$C$17:$H$33,6,0)="oui","illimité",VLOOKUP(D1952,Paramètres!$C$17:$H$33,5,0)))</f>
        <v/>
      </c>
      <c r="G1952" s="269" t="str">
        <f t="shared" si="183"/>
        <v/>
      </c>
      <c r="H1952" s="208"/>
      <c r="I1952" s="53"/>
      <c r="J1952" s="209"/>
      <c r="K1952" s="271"/>
      <c r="L1952" s="37"/>
      <c r="M1952" s="218"/>
      <c r="N1952" s="124"/>
      <c r="O1952" s="211" t="str">
        <f t="shared" ca="1" si="184"/>
        <v/>
      </c>
      <c r="P1952" s="212" t="str">
        <f>IF(ISERROR(VLOOKUP(L1952,Paramètres!$A$38:$B$40,2,0)),"",VLOOKUP(L1952,Paramètres!$A$38:$B$40,2,0))</f>
        <v/>
      </c>
      <c r="Q1952" s="211" t="str">
        <f t="shared" ca="1" si="185"/>
        <v/>
      </c>
      <c r="R1952" s="211" t="str">
        <f t="shared" si="181"/>
        <v/>
      </c>
      <c r="S1952" s="213" t="str">
        <f t="shared" ca="1" si="182"/>
        <v/>
      </c>
      <c r="T1952" s="214" t="str">
        <f t="shared" ca="1" si="186"/>
        <v/>
      </c>
    </row>
    <row r="1953" spans="1:20" x14ac:dyDescent="0.25">
      <c r="A1953" s="119" t="s">
        <v>7522</v>
      </c>
      <c r="B1953" s="260"/>
      <c r="C1953" s="264" t="str">
        <f>IF(ISERROR(VLOOKUP(B1953,'Tous les abonnés'!$A$6:$I$5491,2,0)),"",VLOOKUP(B1953,'Tous les abonnés'!$A$6:$I$5491,2,0))</f>
        <v/>
      </c>
      <c r="D1953" s="26"/>
      <c r="E1953" s="265"/>
      <c r="F1953" s="207" t="str">
        <f>IF(ISERROR(IF(VLOOKUP(D1953,Paramètres!$C$17:$H$33,6,0)="oui","illimité",VLOOKUP(D1953,Paramètres!$C$17:$H$33,5,0))),"",IF(VLOOKUP(D1953,Paramètres!$C$17:$H$33,6,0)="oui","illimité",VLOOKUP(D1953,Paramètres!$C$17:$H$33,5,0)))</f>
        <v/>
      </c>
      <c r="G1953" s="269" t="str">
        <f t="shared" si="183"/>
        <v/>
      </c>
      <c r="H1953" s="208"/>
      <c r="I1953" s="53"/>
      <c r="J1953" s="209"/>
      <c r="K1953" s="271"/>
      <c r="L1953" s="37"/>
      <c r="M1953" s="218"/>
      <c r="N1953" s="124"/>
      <c r="O1953" s="211" t="str">
        <f t="shared" ca="1" si="184"/>
        <v/>
      </c>
      <c r="P1953" s="212" t="str">
        <f>IF(ISERROR(VLOOKUP(L1953,Paramètres!$A$38:$B$40,2,0)),"",VLOOKUP(L1953,Paramètres!$A$38:$B$40,2,0))</f>
        <v/>
      </c>
      <c r="Q1953" s="211" t="str">
        <f t="shared" ca="1" si="185"/>
        <v/>
      </c>
      <c r="R1953" s="211" t="str">
        <f t="shared" si="181"/>
        <v/>
      </c>
      <c r="S1953" s="213" t="str">
        <f t="shared" ca="1" si="182"/>
        <v/>
      </c>
      <c r="T1953" s="214" t="str">
        <f t="shared" ca="1" si="186"/>
        <v/>
      </c>
    </row>
    <row r="1954" spans="1:20" x14ac:dyDescent="0.25">
      <c r="A1954" s="119" t="s">
        <v>7523</v>
      </c>
      <c r="B1954" s="260"/>
      <c r="C1954" s="264" t="str">
        <f>IF(ISERROR(VLOOKUP(B1954,'Tous les abonnés'!$A$6:$I$5491,2,0)),"",VLOOKUP(B1954,'Tous les abonnés'!$A$6:$I$5491,2,0))</f>
        <v/>
      </c>
      <c r="D1954" s="26"/>
      <c r="E1954" s="265"/>
      <c r="F1954" s="207" t="str">
        <f>IF(ISERROR(IF(VLOOKUP(D1954,Paramètres!$C$17:$H$33,6,0)="oui","illimité",VLOOKUP(D1954,Paramètres!$C$17:$H$33,5,0))),"",IF(VLOOKUP(D1954,Paramètres!$C$17:$H$33,6,0)="oui","illimité",VLOOKUP(D1954,Paramètres!$C$17:$H$33,5,0)))</f>
        <v/>
      </c>
      <c r="G1954" s="269" t="str">
        <f t="shared" si="183"/>
        <v/>
      </c>
      <c r="H1954" s="208"/>
      <c r="I1954" s="53"/>
      <c r="J1954" s="209"/>
      <c r="K1954" s="271"/>
      <c r="L1954" s="37"/>
      <c r="M1954" s="218"/>
      <c r="N1954" s="124"/>
      <c r="O1954" s="211" t="str">
        <f t="shared" ca="1" si="184"/>
        <v/>
      </c>
      <c r="P1954" s="212" t="str">
        <f>IF(ISERROR(VLOOKUP(L1954,Paramètres!$A$38:$B$40,2,0)),"",VLOOKUP(L1954,Paramètres!$A$38:$B$40,2,0))</f>
        <v/>
      </c>
      <c r="Q1954" s="211" t="str">
        <f t="shared" ca="1" si="185"/>
        <v/>
      </c>
      <c r="R1954" s="211" t="str">
        <f t="shared" si="181"/>
        <v/>
      </c>
      <c r="S1954" s="213" t="str">
        <f t="shared" ca="1" si="182"/>
        <v/>
      </c>
      <c r="T1954" s="214" t="str">
        <f t="shared" ca="1" si="186"/>
        <v/>
      </c>
    </row>
    <row r="1955" spans="1:20" x14ac:dyDescent="0.25">
      <c r="A1955" s="119" t="s">
        <v>7524</v>
      </c>
      <c r="B1955" s="260"/>
      <c r="C1955" s="264" t="str">
        <f>IF(ISERROR(VLOOKUP(B1955,'Tous les abonnés'!$A$6:$I$5491,2,0)),"",VLOOKUP(B1955,'Tous les abonnés'!$A$6:$I$5491,2,0))</f>
        <v/>
      </c>
      <c r="D1955" s="26"/>
      <c r="E1955" s="265"/>
      <c r="F1955" s="207" t="str">
        <f>IF(ISERROR(IF(VLOOKUP(D1955,Paramètres!$C$17:$H$33,6,0)="oui","illimité",VLOOKUP(D1955,Paramètres!$C$17:$H$33,5,0))),"",IF(VLOOKUP(D1955,Paramètres!$C$17:$H$33,6,0)="oui","illimité",VLOOKUP(D1955,Paramètres!$C$17:$H$33,5,0)))</f>
        <v/>
      </c>
      <c r="G1955" s="269" t="str">
        <f t="shared" si="183"/>
        <v/>
      </c>
      <c r="H1955" s="208"/>
      <c r="I1955" s="53"/>
      <c r="J1955" s="209"/>
      <c r="K1955" s="271"/>
      <c r="L1955" s="37"/>
      <c r="M1955" s="218"/>
      <c r="N1955" s="124"/>
      <c r="O1955" s="211" t="str">
        <f t="shared" ca="1" si="184"/>
        <v/>
      </c>
      <c r="P1955" s="212" t="str">
        <f>IF(ISERROR(VLOOKUP(L1955,Paramètres!$A$38:$B$40,2,0)),"",VLOOKUP(L1955,Paramètres!$A$38:$B$40,2,0))</f>
        <v/>
      </c>
      <c r="Q1955" s="211" t="str">
        <f t="shared" ca="1" si="185"/>
        <v/>
      </c>
      <c r="R1955" s="211" t="str">
        <f t="shared" si="181"/>
        <v/>
      </c>
      <c r="S1955" s="213" t="str">
        <f t="shared" ca="1" si="182"/>
        <v/>
      </c>
      <c r="T1955" s="214" t="str">
        <f t="shared" ca="1" si="186"/>
        <v/>
      </c>
    </row>
    <row r="1956" spans="1:20" x14ac:dyDescent="0.25">
      <c r="A1956" s="119" t="s">
        <v>7525</v>
      </c>
      <c r="B1956" s="260"/>
      <c r="C1956" s="264" t="str">
        <f>IF(ISERROR(VLOOKUP(B1956,'Tous les abonnés'!$A$6:$I$5491,2,0)),"",VLOOKUP(B1956,'Tous les abonnés'!$A$6:$I$5491,2,0))</f>
        <v/>
      </c>
      <c r="D1956" s="26"/>
      <c r="E1956" s="265"/>
      <c r="F1956" s="207" t="str">
        <f>IF(ISERROR(IF(VLOOKUP(D1956,Paramètres!$C$17:$H$33,6,0)="oui","illimité",VLOOKUP(D1956,Paramètres!$C$17:$H$33,5,0))),"",IF(VLOOKUP(D1956,Paramètres!$C$17:$H$33,6,0)="oui","illimité",VLOOKUP(D1956,Paramètres!$C$17:$H$33,5,0)))</f>
        <v/>
      </c>
      <c r="G1956" s="269" t="str">
        <f t="shared" si="183"/>
        <v/>
      </c>
      <c r="H1956" s="208"/>
      <c r="I1956" s="53"/>
      <c r="J1956" s="209"/>
      <c r="K1956" s="271"/>
      <c r="L1956" s="37"/>
      <c r="M1956" s="218"/>
      <c r="N1956" s="124"/>
      <c r="O1956" s="211" t="str">
        <f t="shared" ca="1" si="184"/>
        <v/>
      </c>
      <c r="P1956" s="212" t="str">
        <f>IF(ISERROR(VLOOKUP(L1956,Paramètres!$A$38:$B$40,2,0)),"",VLOOKUP(L1956,Paramètres!$A$38:$B$40,2,0))</f>
        <v/>
      </c>
      <c r="Q1956" s="211" t="str">
        <f t="shared" ca="1" si="185"/>
        <v/>
      </c>
      <c r="R1956" s="211" t="str">
        <f t="shared" si="181"/>
        <v/>
      </c>
      <c r="S1956" s="213" t="str">
        <f t="shared" ca="1" si="182"/>
        <v/>
      </c>
      <c r="T1956" s="214" t="str">
        <f t="shared" ca="1" si="186"/>
        <v/>
      </c>
    </row>
    <row r="1957" spans="1:20" x14ac:dyDescent="0.25">
      <c r="A1957" s="119" t="s">
        <v>7526</v>
      </c>
      <c r="B1957" s="260"/>
      <c r="C1957" s="264" t="str">
        <f>IF(ISERROR(VLOOKUP(B1957,'Tous les abonnés'!$A$6:$I$5491,2,0)),"",VLOOKUP(B1957,'Tous les abonnés'!$A$6:$I$5491,2,0))</f>
        <v/>
      </c>
      <c r="D1957" s="26"/>
      <c r="E1957" s="265"/>
      <c r="F1957" s="207" t="str">
        <f>IF(ISERROR(IF(VLOOKUP(D1957,Paramètres!$C$17:$H$33,6,0)="oui","illimité",VLOOKUP(D1957,Paramètres!$C$17:$H$33,5,0))),"",IF(VLOOKUP(D1957,Paramètres!$C$17:$H$33,6,0)="oui","illimité",VLOOKUP(D1957,Paramètres!$C$17:$H$33,5,0)))</f>
        <v/>
      </c>
      <c r="G1957" s="269" t="str">
        <f t="shared" si="183"/>
        <v/>
      </c>
      <c r="H1957" s="208"/>
      <c r="I1957" s="53"/>
      <c r="J1957" s="209"/>
      <c r="K1957" s="271"/>
      <c r="L1957" s="37"/>
      <c r="M1957" s="218"/>
      <c r="N1957" s="124"/>
      <c r="O1957" s="211" t="str">
        <f t="shared" ca="1" si="184"/>
        <v/>
      </c>
      <c r="P1957" s="212" t="str">
        <f>IF(ISERROR(VLOOKUP(L1957,Paramètres!$A$38:$B$40,2,0)),"",VLOOKUP(L1957,Paramètres!$A$38:$B$40,2,0))</f>
        <v/>
      </c>
      <c r="Q1957" s="211" t="str">
        <f t="shared" ca="1" si="185"/>
        <v/>
      </c>
      <c r="R1957" s="211" t="str">
        <f t="shared" si="181"/>
        <v/>
      </c>
      <c r="S1957" s="213" t="str">
        <f t="shared" ca="1" si="182"/>
        <v/>
      </c>
      <c r="T1957" s="214" t="str">
        <f t="shared" ca="1" si="186"/>
        <v/>
      </c>
    </row>
    <row r="1958" spans="1:20" x14ac:dyDescent="0.25">
      <c r="A1958" s="119" t="s">
        <v>7527</v>
      </c>
      <c r="B1958" s="260"/>
      <c r="C1958" s="264" t="str">
        <f>IF(ISERROR(VLOOKUP(B1958,'Tous les abonnés'!$A$6:$I$5491,2,0)),"",VLOOKUP(B1958,'Tous les abonnés'!$A$6:$I$5491,2,0))</f>
        <v/>
      </c>
      <c r="D1958" s="26"/>
      <c r="E1958" s="265"/>
      <c r="F1958" s="207" t="str">
        <f>IF(ISERROR(IF(VLOOKUP(D1958,Paramètres!$C$17:$H$33,6,0)="oui","illimité",VLOOKUP(D1958,Paramètres!$C$17:$H$33,5,0))),"",IF(VLOOKUP(D1958,Paramètres!$C$17:$H$33,6,0)="oui","illimité",VLOOKUP(D1958,Paramètres!$C$17:$H$33,5,0)))</f>
        <v/>
      </c>
      <c r="G1958" s="269" t="str">
        <f t="shared" si="183"/>
        <v/>
      </c>
      <c r="H1958" s="208"/>
      <c r="I1958" s="53"/>
      <c r="J1958" s="209"/>
      <c r="K1958" s="271"/>
      <c r="L1958" s="37"/>
      <c r="M1958" s="218"/>
      <c r="N1958" s="124"/>
      <c r="O1958" s="211" t="str">
        <f t="shared" ca="1" si="184"/>
        <v/>
      </c>
      <c r="P1958" s="212" t="str">
        <f>IF(ISERROR(VLOOKUP(L1958,Paramètres!$A$38:$B$40,2,0)),"",VLOOKUP(L1958,Paramètres!$A$38:$B$40,2,0))</f>
        <v/>
      </c>
      <c r="Q1958" s="211" t="str">
        <f t="shared" ca="1" si="185"/>
        <v/>
      </c>
      <c r="R1958" s="211" t="str">
        <f t="shared" si="181"/>
        <v/>
      </c>
      <c r="S1958" s="213" t="str">
        <f t="shared" ca="1" si="182"/>
        <v/>
      </c>
      <c r="T1958" s="214" t="str">
        <f t="shared" ca="1" si="186"/>
        <v/>
      </c>
    </row>
    <row r="1959" spans="1:20" x14ac:dyDescent="0.25">
      <c r="A1959" s="119" t="s">
        <v>7528</v>
      </c>
      <c r="B1959" s="260"/>
      <c r="C1959" s="264" t="str">
        <f>IF(ISERROR(VLOOKUP(B1959,'Tous les abonnés'!$A$6:$I$5491,2,0)),"",VLOOKUP(B1959,'Tous les abonnés'!$A$6:$I$5491,2,0))</f>
        <v/>
      </c>
      <c r="D1959" s="26"/>
      <c r="E1959" s="265"/>
      <c r="F1959" s="207" t="str">
        <f>IF(ISERROR(IF(VLOOKUP(D1959,Paramètres!$C$17:$H$33,6,0)="oui","illimité",VLOOKUP(D1959,Paramètres!$C$17:$H$33,5,0))),"",IF(VLOOKUP(D1959,Paramètres!$C$17:$H$33,6,0)="oui","illimité",VLOOKUP(D1959,Paramètres!$C$17:$H$33,5,0)))</f>
        <v/>
      </c>
      <c r="G1959" s="269" t="str">
        <f t="shared" si="183"/>
        <v/>
      </c>
      <c r="H1959" s="208"/>
      <c r="I1959" s="53"/>
      <c r="J1959" s="209"/>
      <c r="K1959" s="271"/>
      <c r="L1959" s="37"/>
      <c r="M1959" s="218"/>
      <c r="N1959" s="124"/>
      <c r="O1959" s="211" t="str">
        <f t="shared" ca="1" si="184"/>
        <v/>
      </c>
      <c r="P1959" s="212" t="str">
        <f>IF(ISERROR(VLOOKUP(L1959,Paramètres!$A$38:$B$40,2,0)),"",VLOOKUP(L1959,Paramètres!$A$38:$B$40,2,0))</f>
        <v/>
      </c>
      <c r="Q1959" s="211" t="str">
        <f t="shared" ca="1" si="185"/>
        <v/>
      </c>
      <c r="R1959" s="211" t="str">
        <f t="shared" si="181"/>
        <v/>
      </c>
      <c r="S1959" s="213" t="str">
        <f t="shared" ca="1" si="182"/>
        <v/>
      </c>
      <c r="T1959" s="214" t="str">
        <f t="shared" ca="1" si="186"/>
        <v/>
      </c>
    </row>
    <row r="1960" spans="1:20" x14ac:dyDescent="0.25">
      <c r="A1960" s="119" t="s">
        <v>7529</v>
      </c>
      <c r="B1960" s="260"/>
      <c r="C1960" s="264" t="str">
        <f>IF(ISERROR(VLOOKUP(B1960,'Tous les abonnés'!$A$6:$I$5491,2,0)),"",VLOOKUP(B1960,'Tous les abonnés'!$A$6:$I$5491,2,0))</f>
        <v/>
      </c>
      <c r="D1960" s="26"/>
      <c r="E1960" s="265"/>
      <c r="F1960" s="207" t="str">
        <f>IF(ISERROR(IF(VLOOKUP(D1960,Paramètres!$C$17:$H$33,6,0)="oui","illimité",VLOOKUP(D1960,Paramètres!$C$17:$H$33,5,0))),"",IF(VLOOKUP(D1960,Paramètres!$C$17:$H$33,6,0)="oui","illimité",VLOOKUP(D1960,Paramètres!$C$17:$H$33,5,0)))</f>
        <v/>
      </c>
      <c r="G1960" s="269" t="str">
        <f t="shared" si="183"/>
        <v/>
      </c>
      <c r="H1960" s="208"/>
      <c r="I1960" s="53"/>
      <c r="J1960" s="209"/>
      <c r="K1960" s="271"/>
      <c r="L1960" s="37"/>
      <c r="M1960" s="218"/>
      <c r="N1960" s="124"/>
      <c r="O1960" s="211" t="str">
        <f t="shared" ca="1" si="184"/>
        <v/>
      </c>
      <c r="P1960" s="212" t="str">
        <f>IF(ISERROR(VLOOKUP(L1960,Paramètres!$A$38:$B$40,2,0)),"",VLOOKUP(L1960,Paramètres!$A$38:$B$40,2,0))</f>
        <v/>
      </c>
      <c r="Q1960" s="211" t="str">
        <f t="shared" ca="1" si="185"/>
        <v/>
      </c>
      <c r="R1960" s="211" t="str">
        <f t="shared" si="181"/>
        <v/>
      </c>
      <c r="S1960" s="213" t="str">
        <f t="shared" ca="1" si="182"/>
        <v/>
      </c>
      <c r="T1960" s="214" t="str">
        <f t="shared" ca="1" si="186"/>
        <v/>
      </c>
    </row>
    <row r="1961" spans="1:20" x14ac:dyDescent="0.25">
      <c r="A1961" s="119" t="s">
        <v>7530</v>
      </c>
      <c r="B1961" s="260"/>
      <c r="C1961" s="264" t="str">
        <f>IF(ISERROR(VLOOKUP(B1961,'Tous les abonnés'!$A$6:$I$5491,2,0)),"",VLOOKUP(B1961,'Tous les abonnés'!$A$6:$I$5491,2,0))</f>
        <v/>
      </c>
      <c r="D1961" s="26"/>
      <c r="E1961" s="265"/>
      <c r="F1961" s="207" t="str">
        <f>IF(ISERROR(IF(VLOOKUP(D1961,Paramètres!$C$17:$H$33,6,0)="oui","illimité",VLOOKUP(D1961,Paramètres!$C$17:$H$33,5,0))),"",IF(VLOOKUP(D1961,Paramètres!$C$17:$H$33,6,0)="oui","illimité",VLOOKUP(D1961,Paramètres!$C$17:$H$33,5,0)))</f>
        <v/>
      </c>
      <c r="G1961" s="269" t="str">
        <f t="shared" si="183"/>
        <v/>
      </c>
      <c r="H1961" s="208"/>
      <c r="I1961" s="53"/>
      <c r="J1961" s="209"/>
      <c r="K1961" s="271"/>
      <c r="L1961" s="37"/>
      <c r="M1961" s="218"/>
      <c r="N1961" s="124"/>
      <c r="O1961" s="211" t="str">
        <f t="shared" ca="1" si="184"/>
        <v/>
      </c>
      <c r="P1961" s="212" t="str">
        <f>IF(ISERROR(VLOOKUP(L1961,Paramètres!$A$38:$B$40,2,0)),"",VLOOKUP(L1961,Paramètres!$A$38:$B$40,2,0))</f>
        <v/>
      </c>
      <c r="Q1961" s="211" t="str">
        <f t="shared" ca="1" si="185"/>
        <v/>
      </c>
      <c r="R1961" s="211" t="str">
        <f t="shared" si="181"/>
        <v/>
      </c>
      <c r="S1961" s="213" t="str">
        <f t="shared" ca="1" si="182"/>
        <v/>
      </c>
      <c r="T1961" s="214" t="str">
        <f t="shared" ca="1" si="186"/>
        <v/>
      </c>
    </row>
    <row r="1962" spans="1:20" x14ac:dyDescent="0.25">
      <c r="A1962" s="119" t="s">
        <v>7531</v>
      </c>
      <c r="B1962" s="260"/>
      <c r="C1962" s="264" t="str">
        <f>IF(ISERROR(VLOOKUP(B1962,'Tous les abonnés'!$A$6:$I$5491,2,0)),"",VLOOKUP(B1962,'Tous les abonnés'!$A$6:$I$5491,2,0))</f>
        <v/>
      </c>
      <c r="D1962" s="26"/>
      <c r="E1962" s="265"/>
      <c r="F1962" s="207" t="str">
        <f>IF(ISERROR(IF(VLOOKUP(D1962,Paramètres!$C$17:$H$33,6,0)="oui","illimité",VLOOKUP(D1962,Paramètres!$C$17:$H$33,5,0))),"",IF(VLOOKUP(D1962,Paramètres!$C$17:$H$33,6,0)="oui","illimité",VLOOKUP(D1962,Paramètres!$C$17:$H$33,5,0)))</f>
        <v/>
      </c>
      <c r="G1962" s="269" t="str">
        <f t="shared" si="183"/>
        <v/>
      </c>
      <c r="H1962" s="208"/>
      <c r="I1962" s="53"/>
      <c r="J1962" s="209"/>
      <c r="K1962" s="271"/>
      <c r="L1962" s="37"/>
      <c r="M1962" s="218"/>
      <c r="N1962" s="124"/>
      <c r="O1962" s="211" t="str">
        <f t="shared" ca="1" si="184"/>
        <v/>
      </c>
      <c r="P1962" s="212" t="str">
        <f>IF(ISERROR(VLOOKUP(L1962,Paramètres!$A$38:$B$40,2,0)),"",VLOOKUP(L1962,Paramètres!$A$38:$B$40,2,0))</f>
        <v/>
      </c>
      <c r="Q1962" s="211" t="str">
        <f t="shared" ca="1" si="185"/>
        <v/>
      </c>
      <c r="R1962" s="211" t="str">
        <f t="shared" si="181"/>
        <v/>
      </c>
      <c r="S1962" s="213" t="str">
        <f t="shared" ca="1" si="182"/>
        <v/>
      </c>
      <c r="T1962" s="214" t="str">
        <f t="shared" ca="1" si="186"/>
        <v/>
      </c>
    </row>
    <row r="1963" spans="1:20" x14ac:dyDescent="0.25">
      <c r="A1963" s="119" t="s">
        <v>7532</v>
      </c>
      <c r="B1963" s="260"/>
      <c r="C1963" s="264" t="str">
        <f>IF(ISERROR(VLOOKUP(B1963,'Tous les abonnés'!$A$6:$I$5491,2,0)),"",VLOOKUP(B1963,'Tous les abonnés'!$A$6:$I$5491,2,0))</f>
        <v/>
      </c>
      <c r="D1963" s="26"/>
      <c r="E1963" s="265"/>
      <c r="F1963" s="207" t="str">
        <f>IF(ISERROR(IF(VLOOKUP(D1963,Paramètres!$C$17:$H$33,6,0)="oui","illimité",VLOOKUP(D1963,Paramètres!$C$17:$H$33,5,0))),"",IF(VLOOKUP(D1963,Paramètres!$C$17:$H$33,6,0)="oui","illimité",VLOOKUP(D1963,Paramètres!$C$17:$H$33,5,0)))</f>
        <v/>
      </c>
      <c r="G1963" s="269" t="str">
        <f t="shared" si="183"/>
        <v/>
      </c>
      <c r="H1963" s="208"/>
      <c r="I1963" s="53"/>
      <c r="J1963" s="209"/>
      <c r="K1963" s="271"/>
      <c r="L1963" s="37"/>
      <c r="M1963" s="218"/>
      <c r="N1963" s="124"/>
      <c r="O1963" s="211" t="str">
        <f t="shared" ca="1" si="184"/>
        <v/>
      </c>
      <c r="P1963" s="212" t="str">
        <f>IF(ISERROR(VLOOKUP(L1963,Paramètres!$A$38:$B$40,2,0)),"",VLOOKUP(L1963,Paramètres!$A$38:$B$40,2,0))</f>
        <v/>
      </c>
      <c r="Q1963" s="211" t="str">
        <f t="shared" ca="1" si="185"/>
        <v/>
      </c>
      <c r="R1963" s="211" t="str">
        <f t="shared" si="181"/>
        <v/>
      </c>
      <c r="S1963" s="213" t="str">
        <f t="shared" ca="1" si="182"/>
        <v/>
      </c>
      <c r="T1963" s="214" t="str">
        <f t="shared" ca="1" si="186"/>
        <v/>
      </c>
    </row>
    <row r="1964" spans="1:20" x14ac:dyDescent="0.25">
      <c r="A1964" s="119" t="s">
        <v>7533</v>
      </c>
      <c r="B1964" s="260"/>
      <c r="C1964" s="264" t="str">
        <f>IF(ISERROR(VLOOKUP(B1964,'Tous les abonnés'!$A$6:$I$5491,2,0)),"",VLOOKUP(B1964,'Tous les abonnés'!$A$6:$I$5491,2,0))</f>
        <v/>
      </c>
      <c r="D1964" s="26"/>
      <c r="E1964" s="265"/>
      <c r="F1964" s="207" t="str">
        <f>IF(ISERROR(IF(VLOOKUP(D1964,Paramètres!$C$17:$H$33,6,0)="oui","illimité",VLOOKUP(D1964,Paramètres!$C$17:$H$33,5,0))),"",IF(VLOOKUP(D1964,Paramètres!$C$17:$H$33,6,0)="oui","illimité",VLOOKUP(D1964,Paramètres!$C$17:$H$33,5,0)))</f>
        <v/>
      </c>
      <c r="G1964" s="269" t="str">
        <f t="shared" si="183"/>
        <v/>
      </c>
      <c r="H1964" s="208"/>
      <c r="I1964" s="53"/>
      <c r="J1964" s="209"/>
      <c r="K1964" s="271"/>
      <c r="L1964" s="37"/>
      <c r="M1964" s="218"/>
      <c r="N1964" s="124"/>
      <c r="O1964" s="211" t="str">
        <f t="shared" ca="1" si="184"/>
        <v/>
      </c>
      <c r="P1964" s="212" t="str">
        <f>IF(ISERROR(VLOOKUP(L1964,Paramètres!$A$38:$B$40,2,0)),"",VLOOKUP(L1964,Paramètres!$A$38:$B$40,2,0))</f>
        <v/>
      </c>
      <c r="Q1964" s="211" t="str">
        <f t="shared" ca="1" si="185"/>
        <v/>
      </c>
      <c r="R1964" s="211" t="str">
        <f t="shared" si="181"/>
        <v/>
      </c>
      <c r="S1964" s="213" t="str">
        <f t="shared" ca="1" si="182"/>
        <v/>
      </c>
      <c r="T1964" s="214" t="str">
        <f t="shared" ca="1" si="186"/>
        <v/>
      </c>
    </row>
    <row r="1965" spans="1:20" x14ac:dyDescent="0.25">
      <c r="A1965" s="119" t="s">
        <v>7534</v>
      </c>
      <c r="B1965" s="260"/>
      <c r="C1965" s="264" t="str">
        <f>IF(ISERROR(VLOOKUP(B1965,'Tous les abonnés'!$A$6:$I$5491,2,0)),"",VLOOKUP(B1965,'Tous les abonnés'!$A$6:$I$5491,2,0))</f>
        <v/>
      </c>
      <c r="D1965" s="26"/>
      <c r="E1965" s="265"/>
      <c r="F1965" s="207" t="str">
        <f>IF(ISERROR(IF(VLOOKUP(D1965,Paramètres!$C$17:$H$33,6,0)="oui","illimité",VLOOKUP(D1965,Paramètres!$C$17:$H$33,5,0))),"",IF(VLOOKUP(D1965,Paramètres!$C$17:$H$33,6,0)="oui","illimité",VLOOKUP(D1965,Paramètres!$C$17:$H$33,5,0)))</f>
        <v/>
      </c>
      <c r="G1965" s="269" t="str">
        <f t="shared" si="183"/>
        <v/>
      </c>
      <c r="H1965" s="208"/>
      <c r="I1965" s="53"/>
      <c r="J1965" s="209"/>
      <c r="K1965" s="271"/>
      <c r="L1965" s="37"/>
      <c r="M1965" s="218"/>
      <c r="N1965" s="124"/>
      <c r="O1965" s="211" t="str">
        <f t="shared" ca="1" si="184"/>
        <v/>
      </c>
      <c r="P1965" s="212" t="str">
        <f>IF(ISERROR(VLOOKUP(L1965,Paramètres!$A$38:$B$40,2,0)),"",VLOOKUP(L1965,Paramètres!$A$38:$B$40,2,0))</f>
        <v/>
      </c>
      <c r="Q1965" s="211" t="str">
        <f t="shared" ca="1" si="185"/>
        <v/>
      </c>
      <c r="R1965" s="211" t="str">
        <f t="shared" si="181"/>
        <v/>
      </c>
      <c r="S1965" s="213" t="str">
        <f t="shared" ca="1" si="182"/>
        <v/>
      </c>
      <c r="T1965" s="214" t="str">
        <f t="shared" ca="1" si="186"/>
        <v/>
      </c>
    </row>
    <row r="1966" spans="1:20" x14ac:dyDescent="0.25">
      <c r="A1966" s="119" t="s">
        <v>7535</v>
      </c>
      <c r="B1966" s="260"/>
      <c r="C1966" s="264" t="str">
        <f>IF(ISERROR(VLOOKUP(B1966,'Tous les abonnés'!$A$6:$I$5491,2,0)),"",VLOOKUP(B1966,'Tous les abonnés'!$A$6:$I$5491,2,0))</f>
        <v/>
      </c>
      <c r="D1966" s="26"/>
      <c r="E1966" s="265"/>
      <c r="F1966" s="207" t="str">
        <f>IF(ISERROR(IF(VLOOKUP(D1966,Paramètres!$C$17:$H$33,6,0)="oui","illimité",VLOOKUP(D1966,Paramètres!$C$17:$H$33,5,0))),"",IF(VLOOKUP(D1966,Paramètres!$C$17:$H$33,6,0)="oui","illimité",VLOOKUP(D1966,Paramètres!$C$17:$H$33,5,0)))</f>
        <v/>
      </c>
      <c r="G1966" s="269" t="str">
        <f t="shared" si="183"/>
        <v/>
      </c>
      <c r="H1966" s="208"/>
      <c r="I1966" s="53"/>
      <c r="J1966" s="209"/>
      <c r="K1966" s="271"/>
      <c r="L1966" s="37"/>
      <c r="M1966" s="218"/>
      <c r="N1966" s="124"/>
      <c r="O1966" s="211" t="str">
        <f t="shared" ca="1" si="184"/>
        <v/>
      </c>
      <c r="P1966" s="212" t="str">
        <f>IF(ISERROR(VLOOKUP(L1966,Paramètres!$A$38:$B$40,2,0)),"",VLOOKUP(L1966,Paramètres!$A$38:$B$40,2,0))</f>
        <v/>
      </c>
      <c r="Q1966" s="211" t="str">
        <f t="shared" ca="1" si="185"/>
        <v/>
      </c>
      <c r="R1966" s="211" t="str">
        <f t="shared" si="181"/>
        <v/>
      </c>
      <c r="S1966" s="213" t="str">
        <f t="shared" ca="1" si="182"/>
        <v/>
      </c>
      <c r="T1966" s="214" t="str">
        <f t="shared" ca="1" si="186"/>
        <v/>
      </c>
    </row>
    <row r="1967" spans="1:20" x14ac:dyDescent="0.25">
      <c r="A1967" s="119" t="s">
        <v>7536</v>
      </c>
      <c r="B1967" s="260"/>
      <c r="C1967" s="264" t="str">
        <f>IF(ISERROR(VLOOKUP(B1967,'Tous les abonnés'!$A$6:$I$5491,2,0)),"",VLOOKUP(B1967,'Tous les abonnés'!$A$6:$I$5491,2,0))</f>
        <v/>
      </c>
      <c r="D1967" s="26"/>
      <c r="E1967" s="265"/>
      <c r="F1967" s="207" t="str">
        <f>IF(ISERROR(IF(VLOOKUP(D1967,Paramètres!$C$17:$H$33,6,0)="oui","illimité",VLOOKUP(D1967,Paramètres!$C$17:$H$33,5,0))),"",IF(VLOOKUP(D1967,Paramètres!$C$17:$H$33,6,0)="oui","illimité",VLOOKUP(D1967,Paramètres!$C$17:$H$33,5,0)))</f>
        <v/>
      </c>
      <c r="G1967" s="269" t="str">
        <f t="shared" si="183"/>
        <v/>
      </c>
      <c r="H1967" s="208"/>
      <c r="I1967" s="53"/>
      <c r="J1967" s="209"/>
      <c r="K1967" s="271"/>
      <c r="L1967" s="37"/>
      <c r="M1967" s="218"/>
      <c r="N1967" s="124"/>
      <c r="O1967" s="211" t="str">
        <f t="shared" ca="1" si="184"/>
        <v/>
      </c>
      <c r="P1967" s="212" t="str">
        <f>IF(ISERROR(VLOOKUP(L1967,Paramètres!$A$38:$B$40,2,0)),"",VLOOKUP(L1967,Paramètres!$A$38:$B$40,2,0))</f>
        <v/>
      </c>
      <c r="Q1967" s="211" t="str">
        <f t="shared" ca="1" si="185"/>
        <v/>
      </c>
      <c r="R1967" s="211" t="str">
        <f t="shared" si="181"/>
        <v/>
      </c>
      <c r="S1967" s="213" t="str">
        <f t="shared" ca="1" si="182"/>
        <v/>
      </c>
      <c r="T1967" s="214" t="str">
        <f t="shared" ca="1" si="186"/>
        <v/>
      </c>
    </row>
    <row r="1968" spans="1:20" x14ac:dyDescent="0.25">
      <c r="A1968" s="119" t="s">
        <v>7537</v>
      </c>
      <c r="B1968" s="260"/>
      <c r="C1968" s="264" t="str">
        <f>IF(ISERROR(VLOOKUP(B1968,'Tous les abonnés'!$A$6:$I$5491,2,0)),"",VLOOKUP(B1968,'Tous les abonnés'!$A$6:$I$5491,2,0))</f>
        <v/>
      </c>
      <c r="D1968" s="26"/>
      <c r="E1968" s="265"/>
      <c r="F1968" s="207" t="str">
        <f>IF(ISERROR(IF(VLOOKUP(D1968,Paramètres!$C$17:$H$33,6,0)="oui","illimité",VLOOKUP(D1968,Paramètres!$C$17:$H$33,5,0))),"",IF(VLOOKUP(D1968,Paramètres!$C$17:$H$33,6,0)="oui","illimité",VLOOKUP(D1968,Paramètres!$C$17:$H$33,5,0)))</f>
        <v/>
      </c>
      <c r="G1968" s="269" t="str">
        <f t="shared" si="183"/>
        <v/>
      </c>
      <c r="H1968" s="208"/>
      <c r="I1968" s="53"/>
      <c r="J1968" s="209"/>
      <c r="K1968" s="271"/>
      <c r="L1968" s="37"/>
      <c r="M1968" s="218"/>
      <c r="N1968" s="124"/>
      <c r="O1968" s="211" t="str">
        <f t="shared" ca="1" si="184"/>
        <v/>
      </c>
      <c r="P1968" s="212" t="str">
        <f>IF(ISERROR(VLOOKUP(L1968,Paramètres!$A$38:$B$40,2,0)),"",VLOOKUP(L1968,Paramètres!$A$38:$B$40,2,0))</f>
        <v/>
      </c>
      <c r="Q1968" s="211" t="str">
        <f t="shared" ca="1" si="185"/>
        <v/>
      </c>
      <c r="R1968" s="211" t="str">
        <f t="shared" si="181"/>
        <v/>
      </c>
      <c r="S1968" s="213" t="str">
        <f t="shared" ca="1" si="182"/>
        <v/>
      </c>
      <c r="T1968" s="214" t="str">
        <f t="shared" ca="1" si="186"/>
        <v/>
      </c>
    </row>
    <row r="1969" spans="1:20" x14ac:dyDescent="0.25">
      <c r="A1969" s="119" t="s">
        <v>7538</v>
      </c>
      <c r="B1969" s="260"/>
      <c r="C1969" s="264" t="str">
        <f>IF(ISERROR(VLOOKUP(B1969,'Tous les abonnés'!$A$6:$I$5491,2,0)),"",VLOOKUP(B1969,'Tous les abonnés'!$A$6:$I$5491,2,0))</f>
        <v/>
      </c>
      <c r="D1969" s="26"/>
      <c r="E1969" s="265"/>
      <c r="F1969" s="207" t="str">
        <f>IF(ISERROR(IF(VLOOKUP(D1969,Paramètres!$C$17:$H$33,6,0)="oui","illimité",VLOOKUP(D1969,Paramètres!$C$17:$H$33,5,0))),"",IF(VLOOKUP(D1969,Paramètres!$C$17:$H$33,6,0)="oui","illimité",VLOOKUP(D1969,Paramètres!$C$17:$H$33,5,0)))</f>
        <v/>
      </c>
      <c r="G1969" s="269" t="str">
        <f t="shared" si="183"/>
        <v/>
      </c>
      <c r="H1969" s="208"/>
      <c r="I1969" s="53"/>
      <c r="J1969" s="209"/>
      <c r="K1969" s="271"/>
      <c r="L1969" s="37"/>
      <c r="M1969" s="218"/>
      <c r="N1969" s="124"/>
      <c r="O1969" s="211" t="str">
        <f t="shared" ca="1" si="184"/>
        <v/>
      </c>
      <c r="P1969" s="212" t="str">
        <f>IF(ISERROR(VLOOKUP(L1969,Paramètres!$A$38:$B$40,2,0)),"",VLOOKUP(L1969,Paramètres!$A$38:$B$40,2,0))</f>
        <v/>
      </c>
      <c r="Q1969" s="211" t="str">
        <f t="shared" ca="1" si="185"/>
        <v/>
      </c>
      <c r="R1969" s="211" t="str">
        <f t="shared" si="181"/>
        <v/>
      </c>
      <c r="S1969" s="213" t="str">
        <f t="shared" ca="1" si="182"/>
        <v/>
      </c>
      <c r="T1969" s="214" t="str">
        <f t="shared" ca="1" si="186"/>
        <v/>
      </c>
    </row>
    <row r="1970" spans="1:20" x14ac:dyDescent="0.25">
      <c r="A1970" s="119" t="s">
        <v>7539</v>
      </c>
      <c r="B1970" s="260"/>
      <c r="C1970" s="264" t="str">
        <f>IF(ISERROR(VLOOKUP(B1970,'Tous les abonnés'!$A$6:$I$5491,2,0)),"",VLOOKUP(B1970,'Tous les abonnés'!$A$6:$I$5491,2,0))</f>
        <v/>
      </c>
      <c r="D1970" s="26"/>
      <c r="E1970" s="265"/>
      <c r="F1970" s="207" t="str">
        <f>IF(ISERROR(IF(VLOOKUP(D1970,Paramètres!$C$17:$H$33,6,0)="oui","illimité",VLOOKUP(D1970,Paramètres!$C$17:$H$33,5,0))),"",IF(VLOOKUP(D1970,Paramètres!$C$17:$H$33,6,0)="oui","illimité",VLOOKUP(D1970,Paramètres!$C$17:$H$33,5,0)))</f>
        <v/>
      </c>
      <c r="G1970" s="269" t="str">
        <f t="shared" si="183"/>
        <v/>
      </c>
      <c r="H1970" s="208"/>
      <c r="I1970" s="53"/>
      <c r="J1970" s="209"/>
      <c r="K1970" s="271"/>
      <c r="L1970" s="37"/>
      <c r="M1970" s="218"/>
      <c r="N1970" s="124"/>
      <c r="O1970" s="211" t="str">
        <f t="shared" ca="1" si="184"/>
        <v/>
      </c>
      <c r="P1970" s="212" t="str">
        <f>IF(ISERROR(VLOOKUP(L1970,Paramètres!$A$38:$B$40,2,0)),"",VLOOKUP(L1970,Paramètres!$A$38:$B$40,2,0))</f>
        <v/>
      </c>
      <c r="Q1970" s="211" t="str">
        <f t="shared" ca="1" si="185"/>
        <v/>
      </c>
      <c r="R1970" s="211" t="str">
        <f t="shared" si="181"/>
        <v/>
      </c>
      <c r="S1970" s="213" t="str">
        <f t="shared" ca="1" si="182"/>
        <v/>
      </c>
      <c r="T1970" s="214" t="str">
        <f t="shared" ca="1" si="186"/>
        <v/>
      </c>
    </row>
    <row r="1971" spans="1:20" x14ac:dyDescent="0.25">
      <c r="A1971" s="119" t="s">
        <v>7540</v>
      </c>
      <c r="B1971" s="260"/>
      <c r="C1971" s="264" t="str">
        <f>IF(ISERROR(VLOOKUP(B1971,'Tous les abonnés'!$A$6:$I$5491,2,0)),"",VLOOKUP(B1971,'Tous les abonnés'!$A$6:$I$5491,2,0))</f>
        <v/>
      </c>
      <c r="D1971" s="26"/>
      <c r="E1971" s="265"/>
      <c r="F1971" s="207" t="str">
        <f>IF(ISERROR(IF(VLOOKUP(D1971,Paramètres!$C$17:$H$33,6,0)="oui","illimité",VLOOKUP(D1971,Paramètres!$C$17:$H$33,5,0))),"",IF(VLOOKUP(D1971,Paramètres!$C$17:$H$33,6,0)="oui","illimité",VLOOKUP(D1971,Paramètres!$C$17:$H$33,5,0)))</f>
        <v/>
      </c>
      <c r="G1971" s="269" t="str">
        <f t="shared" si="183"/>
        <v/>
      </c>
      <c r="H1971" s="208"/>
      <c r="I1971" s="53"/>
      <c r="J1971" s="209"/>
      <c r="K1971" s="271"/>
      <c r="L1971" s="37"/>
      <c r="M1971" s="218"/>
      <c r="N1971" s="124"/>
      <c r="O1971" s="211" t="str">
        <f t="shared" ca="1" si="184"/>
        <v/>
      </c>
      <c r="P1971" s="212" t="str">
        <f>IF(ISERROR(VLOOKUP(L1971,Paramètres!$A$38:$B$40,2,0)),"",VLOOKUP(L1971,Paramètres!$A$38:$B$40,2,0))</f>
        <v/>
      </c>
      <c r="Q1971" s="211" t="str">
        <f t="shared" ca="1" si="185"/>
        <v/>
      </c>
      <c r="R1971" s="211" t="str">
        <f t="shared" si="181"/>
        <v/>
      </c>
      <c r="S1971" s="213" t="str">
        <f t="shared" ca="1" si="182"/>
        <v/>
      </c>
      <c r="T1971" s="214" t="str">
        <f t="shared" ca="1" si="186"/>
        <v/>
      </c>
    </row>
    <row r="1972" spans="1:20" x14ac:dyDescent="0.25">
      <c r="A1972" s="119" t="s">
        <v>7541</v>
      </c>
      <c r="B1972" s="260"/>
      <c r="C1972" s="264" t="str">
        <f>IF(ISERROR(VLOOKUP(B1972,'Tous les abonnés'!$A$6:$I$5491,2,0)),"",VLOOKUP(B1972,'Tous les abonnés'!$A$6:$I$5491,2,0))</f>
        <v/>
      </c>
      <c r="D1972" s="26"/>
      <c r="E1972" s="265"/>
      <c r="F1972" s="207" t="str">
        <f>IF(ISERROR(IF(VLOOKUP(D1972,Paramètres!$C$17:$H$33,6,0)="oui","illimité",VLOOKUP(D1972,Paramètres!$C$17:$H$33,5,0))),"",IF(VLOOKUP(D1972,Paramètres!$C$17:$H$33,6,0)="oui","illimité",VLOOKUP(D1972,Paramètres!$C$17:$H$33,5,0)))</f>
        <v/>
      </c>
      <c r="G1972" s="269" t="str">
        <f t="shared" si="183"/>
        <v/>
      </c>
      <c r="H1972" s="208"/>
      <c r="I1972" s="53"/>
      <c r="J1972" s="209"/>
      <c r="K1972" s="271"/>
      <c r="L1972" s="37"/>
      <c r="M1972" s="218"/>
      <c r="N1972" s="124"/>
      <c r="O1972" s="211" t="str">
        <f t="shared" ca="1" si="184"/>
        <v/>
      </c>
      <c r="P1972" s="212" t="str">
        <f>IF(ISERROR(VLOOKUP(L1972,Paramètres!$A$38:$B$40,2,0)),"",VLOOKUP(L1972,Paramètres!$A$38:$B$40,2,0))</f>
        <v/>
      </c>
      <c r="Q1972" s="211" t="str">
        <f t="shared" ca="1" si="185"/>
        <v/>
      </c>
      <c r="R1972" s="211" t="str">
        <f t="shared" si="181"/>
        <v/>
      </c>
      <c r="S1972" s="213" t="str">
        <f t="shared" ca="1" si="182"/>
        <v/>
      </c>
      <c r="T1972" s="214" t="str">
        <f t="shared" ca="1" si="186"/>
        <v/>
      </c>
    </row>
    <row r="1973" spans="1:20" x14ac:dyDescent="0.25">
      <c r="A1973" s="119" t="s">
        <v>7542</v>
      </c>
      <c r="B1973" s="260"/>
      <c r="C1973" s="264" t="str">
        <f>IF(ISERROR(VLOOKUP(B1973,'Tous les abonnés'!$A$6:$I$5491,2,0)),"",VLOOKUP(B1973,'Tous les abonnés'!$A$6:$I$5491,2,0))</f>
        <v/>
      </c>
      <c r="D1973" s="26"/>
      <c r="E1973" s="265"/>
      <c r="F1973" s="207" t="str">
        <f>IF(ISERROR(IF(VLOOKUP(D1973,Paramètres!$C$17:$H$33,6,0)="oui","illimité",VLOOKUP(D1973,Paramètres!$C$17:$H$33,5,0))),"",IF(VLOOKUP(D1973,Paramètres!$C$17:$H$33,6,0)="oui","illimité",VLOOKUP(D1973,Paramètres!$C$17:$H$33,5,0)))</f>
        <v/>
      </c>
      <c r="G1973" s="269" t="str">
        <f t="shared" si="183"/>
        <v/>
      </c>
      <c r="H1973" s="208"/>
      <c r="I1973" s="53"/>
      <c r="J1973" s="209"/>
      <c r="K1973" s="271"/>
      <c r="L1973" s="37"/>
      <c r="M1973" s="218"/>
      <c r="N1973" s="124"/>
      <c r="O1973" s="211" t="str">
        <f t="shared" ca="1" si="184"/>
        <v/>
      </c>
      <c r="P1973" s="212" t="str">
        <f>IF(ISERROR(VLOOKUP(L1973,Paramètres!$A$38:$B$40,2,0)),"",VLOOKUP(L1973,Paramètres!$A$38:$B$40,2,0))</f>
        <v/>
      </c>
      <c r="Q1973" s="211" t="str">
        <f t="shared" ca="1" si="185"/>
        <v/>
      </c>
      <c r="R1973" s="211" t="str">
        <f t="shared" si="181"/>
        <v/>
      </c>
      <c r="S1973" s="213" t="str">
        <f t="shared" ca="1" si="182"/>
        <v/>
      </c>
      <c r="T1973" s="214" t="str">
        <f t="shared" ca="1" si="186"/>
        <v/>
      </c>
    </row>
    <row r="1974" spans="1:20" x14ac:dyDescent="0.25">
      <c r="A1974" s="119" t="s">
        <v>7543</v>
      </c>
      <c r="B1974" s="260"/>
      <c r="C1974" s="264" t="str">
        <f>IF(ISERROR(VLOOKUP(B1974,'Tous les abonnés'!$A$6:$I$5491,2,0)),"",VLOOKUP(B1974,'Tous les abonnés'!$A$6:$I$5491,2,0))</f>
        <v/>
      </c>
      <c r="D1974" s="26"/>
      <c r="E1974" s="265"/>
      <c r="F1974" s="207" t="str">
        <f>IF(ISERROR(IF(VLOOKUP(D1974,Paramètres!$C$17:$H$33,6,0)="oui","illimité",VLOOKUP(D1974,Paramètres!$C$17:$H$33,5,0))),"",IF(VLOOKUP(D1974,Paramètres!$C$17:$H$33,6,0)="oui","illimité",VLOOKUP(D1974,Paramètres!$C$17:$H$33,5,0)))</f>
        <v/>
      </c>
      <c r="G1974" s="269" t="str">
        <f t="shared" si="183"/>
        <v/>
      </c>
      <c r="H1974" s="208"/>
      <c r="I1974" s="53"/>
      <c r="J1974" s="209"/>
      <c r="K1974" s="271"/>
      <c r="L1974" s="37"/>
      <c r="M1974" s="218"/>
      <c r="N1974" s="124"/>
      <c r="O1974" s="211" t="str">
        <f t="shared" ca="1" si="184"/>
        <v/>
      </c>
      <c r="P1974" s="212" t="str">
        <f>IF(ISERROR(VLOOKUP(L1974,Paramètres!$A$38:$B$40,2,0)),"",VLOOKUP(L1974,Paramètres!$A$38:$B$40,2,0))</f>
        <v/>
      </c>
      <c r="Q1974" s="211" t="str">
        <f t="shared" ca="1" si="185"/>
        <v/>
      </c>
      <c r="R1974" s="211" t="str">
        <f t="shared" si="181"/>
        <v/>
      </c>
      <c r="S1974" s="213" t="str">
        <f t="shared" ca="1" si="182"/>
        <v/>
      </c>
      <c r="T1974" s="214" t="str">
        <f t="shared" ca="1" si="186"/>
        <v/>
      </c>
    </row>
    <row r="1975" spans="1:20" x14ac:dyDescent="0.25">
      <c r="A1975" s="119" t="s">
        <v>7544</v>
      </c>
      <c r="B1975" s="260"/>
      <c r="C1975" s="264" t="str">
        <f>IF(ISERROR(VLOOKUP(B1975,'Tous les abonnés'!$A$6:$I$5491,2,0)),"",VLOOKUP(B1975,'Tous les abonnés'!$A$6:$I$5491,2,0))</f>
        <v/>
      </c>
      <c r="D1975" s="26"/>
      <c r="E1975" s="265"/>
      <c r="F1975" s="207" t="str">
        <f>IF(ISERROR(IF(VLOOKUP(D1975,Paramètres!$C$17:$H$33,6,0)="oui","illimité",VLOOKUP(D1975,Paramètres!$C$17:$H$33,5,0))),"",IF(VLOOKUP(D1975,Paramètres!$C$17:$H$33,6,0)="oui","illimité",VLOOKUP(D1975,Paramètres!$C$17:$H$33,5,0)))</f>
        <v/>
      </c>
      <c r="G1975" s="269" t="str">
        <f t="shared" si="183"/>
        <v/>
      </c>
      <c r="H1975" s="208"/>
      <c r="I1975" s="53"/>
      <c r="J1975" s="209"/>
      <c r="K1975" s="271"/>
      <c r="L1975" s="37"/>
      <c r="M1975" s="218"/>
      <c r="N1975" s="124"/>
      <c r="O1975" s="211" t="str">
        <f t="shared" ca="1" si="184"/>
        <v/>
      </c>
      <c r="P1975" s="212" t="str">
        <f>IF(ISERROR(VLOOKUP(L1975,Paramètres!$A$38:$B$40,2,0)),"",VLOOKUP(L1975,Paramètres!$A$38:$B$40,2,0))</f>
        <v/>
      </c>
      <c r="Q1975" s="211" t="str">
        <f t="shared" ca="1" si="185"/>
        <v/>
      </c>
      <c r="R1975" s="211" t="str">
        <f t="shared" si="181"/>
        <v/>
      </c>
      <c r="S1975" s="213" t="str">
        <f t="shared" ca="1" si="182"/>
        <v/>
      </c>
      <c r="T1975" s="214" t="str">
        <f t="shared" ca="1" si="186"/>
        <v/>
      </c>
    </row>
    <row r="1976" spans="1:20" x14ac:dyDescent="0.25">
      <c r="A1976" s="119" t="s">
        <v>7545</v>
      </c>
      <c r="B1976" s="260"/>
      <c r="C1976" s="264" t="str">
        <f>IF(ISERROR(VLOOKUP(B1976,'Tous les abonnés'!$A$6:$I$5491,2,0)),"",VLOOKUP(B1976,'Tous les abonnés'!$A$6:$I$5491,2,0))</f>
        <v/>
      </c>
      <c r="D1976" s="26"/>
      <c r="E1976" s="265"/>
      <c r="F1976" s="207" t="str">
        <f>IF(ISERROR(IF(VLOOKUP(D1976,Paramètres!$C$17:$H$33,6,0)="oui","illimité",VLOOKUP(D1976,Paramètres!$C$17:$H$33,5,0))),"",IF(VLOOKUP(D1976,Paramètres!$C$17:$H$33,6,0)="oui","illimité",VLOOKUP(D1976,Paramètres!$C$17:$H$33,5,0)))</f>
        <v/>
      </c>
      <c r="G1976" s="269" t="str">
        <f t="shared" si="183"/>
        <v/>
      </c>
      <c r="H1976" s="208"/>
      <c r="I1976" s="53"/>
      <c r="J1976" s="209"/>
      <c r="K1976" s="271"/>
      <c r="L1976" s="37"/>
      <c r="M1976" s="218"/>
      <c r="N1976" s="124"/>
      <c r="O1976" s="211" t="str">
        <f t="shared" ca="1" si="184"/>
        <v/>
      </c>
      <c r="P1976" s="212" t="str">
        <f>IF(ISERROR(VLOOKUP(L1976,Paramètres!$A$38:$B$40,2,0)),"",VLOOKUP(L1976,Paramètres!$A$38:$B$40,2,0))</f>
        <v/>
      </c>
      <c r="Q1976" s="211" t="str">
        <f t="shared" ca="1" si="185"/>
        <v/>
      </c>
      <c r="R1976" s="211" t="str">
        <f t="shared" si="181"/>
        <v/>
      </c>
      <c r="S1976" s="213" t="str">
        <f t="shared" ca="1" si="182"/>
        <v/>
      </c>
      <c r="T1976" s="214" t="str">
        <f t="shared" ca="1" si="186"/>
        <v/>
      </c>
    </row>
    <row r="1977" spans="1:20" x14ac:dyDescent="0.25">
      <c r="A1977" s="119" t="s">
        <v>7546</v>
      </c>
      <c r="B1977" s="260"/>
      <c r="C1977" s="264" t="str">
        <f>IF(ISERROR(VLOOKUP(B1977,'Tous les abonnés'!$A$6:$I$5491,2,0)),"",VLOOKUP(B1977,'Tous les abonnés'!$A$6:$I$5491,2,0))</f>
        <v/>
      </c>
      <c r="D1977" s="26"/>
      <c r="E1977" s="265"/>
      <c r="F1977" s="207" t="str">
        <f>IF(ISERROR(IF(VLOOKUP(D1977,Paramètres!$C$17:$H$33,6,0)="oui","illimité",VLOOKUP(D1977,Paramètres!$C$17:$H$33,5,0))),"",IF(VLOOKUP(D1977,Paramètres!$C$17:$H$33,6,0)="oui","illimité",VLOOKUP(D1977,Paramètres!$C$17:$H$33,5,0)))</f>
        <v/>
      </c>
      <c r="G1977" s="269" t="str">
        <f t="shared" si="183"/>
        <v/>
      </c>
      <c r="H1977" s="208"/>
      <c r="I1977" s="53"/>
      <c r="J1977" s="209"/>
      <c r="K1977" s="271"/>
      <c r="L1977" s="37"/>
      <c r="M1977" s="218"/>
      <c r="N1977" s="124"/>
      <c r="O1977" s="211" t="str">
        <f t="shared" ca="1" si="184"/>
        <v/>
      </c>
      <c r="P1977" s="212" t="str">
        <f>IF(ISERROR(VLOOKUP(L1977,Paramètres!$A$38:$B$40,2,0)),"",VLOOKUP(L1977,Paramètres!$A$38:$B$40,2,0))</f>
        <v/>
      </c>
      <c r="Q1977" s="211" t="str">
        <f t="shared" ca="1" si="185"/>
        <v/>
      </c>
      <c r="R1977" s="211" t="str">
        <f t="shared" si="181"/>
        <v/>
      </c>
      <c r="S1977" s="213" t="str">
        <f t="shared" ca="1" si="182"/>
        <v/>
      </c>
      <c r="T1977" s="214" t="str">
        <f t="shared" ca="1" si="186"/>
        <v/>
      </c>
    </row>
    <row r="1978" spans="1:20" x14ac:dyDescent="0.25">
      <c r="A1978" s="119" t="s">
        <v>7547</v>
      </c>
      <c r="B1978" s="260"/>
      <c r="C1978" s="264" t="str">
        <f>IF(ISERROR(VLOOKUP(B1978,'Tous les abonnés'!$A$6:$I$5491,2,0)),"",VLOOKUP(B1978,'Tous les abonnés'!$A$6:$I$5491,2,0))</f>
        <v/>
      </c>
      <c r="D1978" s="26"/>
      <c r="E1978" s="265"/>
      <c r="F1978" s="207" t="str">
        <f>IF(ISERROR(IF(VLOOKUP(D1978,Paramètres!$C$17:$H$33,6,0)="oui","illimité",VLOOKUP(D1978,Paramètres!$C$17:$H$33,5,0))),"",IF(VLOOKUP(D1978,Paramètres!$C$17:$H$33,6,0)="oui","illimité",VLOOKUP(D1978,Paramètres!$C$17:$H$33,5,0)))</f>
        <v/>
      </c>
      <c r="G1978" s="269" t="str">
        <f t="shared" si="183"/>
        <v/>
      </c>
      <c r="H1978" s="208"/>
      <c r="I1978" s="53"/>
      <c r="J1978" s="209"/>
      <c r="K1978" s="271"/>
      <c r="L1978" s="37"/>
      <c r="M1978" s="218"/>
      <c r="N1978" s="124"/>
      <c r="O1978" s="211" t="str">
        <f t="shared" ca="1" si="184"/>
        <v/>
      </c>
      <c r="P1978" s="212" t="str">
        <f>IF(ISERROR(VLOOKUP(L1978,Paramètres!$A$38:$B$40,2,0)),"",VLOOKUP(L1978,Paramètres!$A$38:$B$40,2,0))</f>
        <v/>
      </c>
      <c r="Q1978" s="211" t="str">
        <f t="shared" ca="1" si="185"/>
        <v/>
      </c>
      <c r="R1978" s="211" t="str">
        <f t="shared" si="181"/>
        <v/>
      </c>
      <c r="S1978" s="213" t="str">
        <f t="shared" ca="1" si="182"/>
        <v/>
      </c>
      <c r="T1978" s="214" t="str">
        <f t="shared" ca="1" si="186"/>
        <v/>
      </c>
    </row>
    <row r="1979" spans="1:20" x14ac:dyDescent="0.25">
      <c r="A1979" s="119" t="s">
        <v>7548</v>
      </c>
      <c r="B1979" s="260"/>
      <c r="C1979" s="264" t="str">
        <f>IF(ISERROR(VLOOKUP(B1979,'Tous les abonnés'!$A$6:$I$5491,2,0)),"",VLOOKUP(B1979,'Tous les abonnés'!$A$6:$I$5491,2,0))</f>
        <v/>
      </c>
      <c r="D1979" s="26"/>
      <c r="E1979" s="265"/>
      <c r="F1979" s="207" t="str">
        <f>IF(ISERROR(IF(VLOOKUP(D1979,Paramètres!$C$17:$H$33,6,0)="oui","illimité",VLOOKUP(D1979,Paramètres!$C$17:$H$33,5,0))),"",IF(VLOOKUP(D1979,Paramètres!$C$17:$H$33,6,0)="oui","illimité",VLOOKUP(D1979,Paramètres!$C$17:$H$33,5,0)))</f>
        <v/>
      </c>
      <c r="G1979" s="269" t="str">
        <f t="shared" si="183"/>
        <v/>
      </c>
      <c r="H1979" s="208"/>
      <c r="I1979" s="53"/>
      <c r="J1979" s="209"/>
      <c r="K1979" s="271"/>
      <c r="L1979" s="37"/>
      <c r="M1979" s="218"/>
      <c r="N1979" s="124"/>
      <c r="O1979" s="211" t="str">
        <f t="shared" ca="1" si="184"/>
        <v/>
      </c>
      <c r="P1979" s="212" t="str">
        <f>IF(ISERROR(VLOOKUP(L1979,Paramètres!$A$38:$B$40,2,0)),"",VLOOKUP(L1979,Paramètres!$A$38:$B$40,2,0))</f>
        <v/>
      </c>
      <c r="Q1979" s="211" t="str">
        <f t="shared" ca="1" si="185"/>
        <v/>
      </c>
      <c r="R1979" s="211" t="str">
        <f t="shared" si="181"/>
        <v/>
      </c>
      <c r="S1979" s="213" t="str">
        <f t="shared" ca="1" si="182"/>
        <v/>
      </c>
      <c r="T1979" s="214" t="str">
        <f t="shared" ca="1" si="186"/>
        <v/>
      </c>
    </row>
    <row r="1980" spans="1:20" x14ac:dyDescent="0.25">
      <c r="A1980" s="119" t="s">
        <v>7549</v>
      </c>
      <c r="B1980" s="260"/>
      <c r="C1980" s="264" t="str">
        <f>IF(ISERROR(VLOOKUP(B1980,'Tous les abonnés'!$A$6:$I$5491,2,0)),"",VLOOKUP(B1980,'Tous les abonnés'!$A$6:$I$5491,2,0))</f>
        <v/>
      </c>
      <c r="D1980" s="26"/>
      <c r="E1980" s="265"/>
      <c r="F1980" s="207" t="str">
        <f>IF(ISERROR(IF(VLOOKUP(D1980,Paramètres!$C$17:$H$33,6,0)="oui","illimité",VLOOKUP(D1980,Paramètres!$C$17:$H$33,5,0))),"",IF(VLOOKUP(D1980,Paramètres!$C$17:$H$33,6,0)="oui","illimité",VLOOKUP(D1980,Paramètres!$C$17:$H$33,5,0)))</f>
        <v/>
      </c>
      <c r="G1980" s="269" t="str">
        <f t="shared" si="183"/>
        <v/>
      </c>
      <c r="H1980" s="208"/>
      <c r="I1980" s="53"/>
      <c r="J1980" s="209"/>
      <c r="K1980" s="271"/>
      <c r="L1980" s="37"/>
      <c r="M1980" s="218"/>
      <c r="N1980" s="124"/>
      <c r="O1980" s="211" t="str">
        <f t="shared" ca="1" si="184"/>
        <v/>
      </c>
      <c r="P1980" s="212" t="str">
        <f>IF(ISERROR(VLOOKUP(L1980,Paramètres!$A$38:$B$40,2,0)),"",VLOOKUP(L1980,Paramètres!$A$38:$B$40,2,0))</f>
        <v/>
      </c>
      <c r="Q1980" s="211" t="str">
        <f t="shared" ca="1" si="185"/>
        <v/>
      </c>
      <c r="R1980" s="211" t="str">
        <f t="shared" si="181"/>
        <v/>
      </c>
      <c r="S1980" s="213" t="str">
        <f t="shared" ca="1" si="182"/>
        <v/>
      </c>
      <c r="T1980" s="214" t="str">
        <f t="shared" ca="1" si="186"/>
        <v/>
      </c>
    </row>
    <row r="1981" spans="1:20" x14ac:dyDescent="0.25">
      <c r="A1981" s="119" t="s">
        <v>7550</v>
      </c>
      <c r="B1981" s="260"/>
      <c r="C1981" s="264" t="str">
        <f>IF(ISERROR(VLOOKUP(B1981,'Tous les abonnés'!$A$6:$I$5491,2,0)),"",VLOOKUP(B1981,'Tous les abonnés'!$A$6:$I$5491,2,0))</f>
        <v/>
      </c>
      <c r="D1981" s="26"/>
      <c r="E1981" s="265"/>
      <c r="F1981" s="207" t="str">
        <f>IF(ISERROR(IF(VLOOKUP(D1981,Paramètres!$C$17:$H$33,6,0)="oui","illimité",VLOOKUP(D1981,Paramètres!$C$17:$H$33,5,0))),"",IF(VLOOKUP(D1981,Paramètres!$C$17:$H$33,6,0)="oui","illimité",VLOOKUP(D1981,Paramètres!$C$17:$H$33,5,0)))</f>
        <v/>
      </c>
      <c r="G1981" s="269" t="str">
        <f t="shared" si="183"/>
        <v/>
      </c>
      <c r="H1981" s="208"/>
      <c r="I1981" s="53"/>
      <c r="J1981" s="209"/>
      <c r="K1981" s="271"/>
      <c r="L1981" s="37"/>
      <c r="M1981" s="218"/>
      <c r="N1981" s="124"/>
      <c r="O1981" s="211" t="str">
        <f t="shared" ca="1" si="184"/>
        <v/>
      </c>
      <c r="P1981" s="212" t="str">
        <f>IF(ISERROR(VLOOKUP(L1981,Paramètres!$A$38:$B$40,2,0)),"",VLOOKUP(L1981,Paramètres!$A$38:$B$40,2,0))</f>
        <v/>
      </c>
      <c r="Q1981" s="211" t="str">
        <f t="shared" ca="1" si="185"/>
        <v/>
      </c>
      <c r="R1981" s="211" t="str">
        <f t="shared" si="181"/>
        <v/>
      </c>
      <c r="S1981" s="213" t="str">
        <f t="shared" ca="1" si="182"/>
        <v/>
      </c>
      <c r="T1981" s="214" t="str">
        <f t="shared" ca="1" si="186"/>
        <v/>
      </c>
    </row>
    <row r="1982" spans="1:20" x14ac:dyDescent="0.25">
      <c r="A1982" s="119" t="s">
        <v>7551</v>
      </c>
      <c r="B1982" s="260"/>
      <c r="C1982" s="264" t="str">
        <f>IF(ISERROR(VLOOKUP(B1982,'Tous les abonnés'!$A$6:$I$5491,2,0)),"",VLOOKUP(B1982,'Tous les abonnés'!$A$6:$I$5491,2,0))</f>
        <v/>
      </c>
      <c r="D1982" s="26"/>
      <c r="E1982" s="265"/>
      <c r="F1982" s="207" t="str">
        <f>IF(ISERROR(IF(VLOOKUP(D1982,Paramètres!$C$17:$H$33,6,0)="oui","illimité",VLOOKUP(D1982,Paramètres!$C$17:$H$33,5,0))),"",IF(VLOOKUP(D1982,Paramètres!$C$17:$H$33,6,0)="oui","illimité",VLOOKUP(D1982,Paramètres!$C$17:$H$33,5,0)))</f>
        <v/>
      </c>
      <c r="G1982" s="269" t="str">
        <f t="shared" si="183"/>
        <v/>
      </c>
      <c r="H1982" s="208"/>
      <c r="I1982" s="53"/>
      <c r="J1982" s="209"/>
      <c r="K1982" s="271"/>
      <c r="L1982" s="37"/>
      <c r="M1982" s="218"/>
      <c r="N1982" s="124"/>
      <c r="O1982" s="211" t="str">
        <f t="shared" ca="1" si="184"/>
        <v/>
      </c>
      <c r="P1982" s="212" t="str">
        <f>IF(ISERROR(VLOOKUP(L1982,Paramètres!$A$38:$B$40,2,0)),"",VLOOKUP(L1982,Paramètres!$A$38:$B$40,2,0))</f>
        <v/>
      </c>
      <c r="Q1982" s="211" t="str">
        <f t="shared" ca="1" si="185"/>
        <v/>
      </c>
      <c r="R1982" s="211" t="str">
        <f t="shared" si="181"/>
        <v/>
      </c>
      <c r="S1982" s="213" t="str">
        <f t="shared" ca="1" si="182"/>
        <v/>
      </c>
      <c r="T1982" s="214" t="str">
        <f t="shared" ca="1" si="186"/>
        <v/>
      </c>
    </row>
    <row r="1983" spans="1:20" x14ac:dyDescent="0.25">
      <c r="A1983" s="119" t="s">
        <v>7552</v>
      </c>
      <c r="B1983" s="260"/>
      <c r="C1983" s="264" t="str">
        <f>IF(ISERROR(VLOOKUP(B1983,'Tous les abonnés'!$A$6:$I$5491,2,0)),"",VLOOKUP(B1983,'Tous les abonnés'!$A$6:$I$5491,2,0))</f>
        <v/>
      </c>
      <c r="D1983" s="26"/>
      <c r="E1983" s="265"/>
      <c r="F1983" s="207" t="str">
        <f>IF(ISERROR(IF(VLOOKUP(D1983,Paramètres!$C$17:$H$33,6,0)="oui","illimité",VLOOKUP(D1983,Paramètres!$C$17:$H$33,5,0))),"",IF(VLOOKUP(D1983,Paramètres!$C$17:$H$33,6,0)="oui","illimité",VLOOKUP(D1983,Paramètres!$C$17:$H$33,5,0)))</f>
        <v/>
      </c>
      <c r="G1983" s="269" t="str">
        <f t="shared" si="183"/>
        <v/>
      </c>
      <c r="H1983" s="208"/>
      <c r="I1983" s="53"/>
      <c r="J1983" s="209"/>
      <c r="K1983" s="271"/>
      <c r="L1983" s="37"/>
      <c r="M1983" s="218"/>
      <c r="N1983" s="124"/>
      <c r="O1983" s="211" t="str">
        <f t="shared" ca="1" si="184"/>
        <v/>
      </c>
      <c r="P1983" s="212" t="str">
        <f>IF(ISERROR(VLOOKUP(L1983,Paramètres!$A$38:$B$40,2,0)),"",VLOOKUP(L1983,Paramètres!$A$38:$B$40,2,0))</f>
        <v/>
      </c>
      <c r="Q1983" s="211" t="str">
        <f t="shared" ca="1" si="185"/>
        <v/>
      </c>
      <c r="R1983" s="211" t="str">
        <f t="shared" si="181"/>
        <v/>
      </c>
      <c r="S1983" s="213" t="str">
        <f t="shared" ca="1" si="182"/>
        <v/>
      </c>
      <c r="T1983" s="214" t="str">
        <f t="shared" ca="1" si="186"/>
        <v/>
      </c>
    </row>
    <row r="1984" spans="1:20" x14ac:dyDescent="0.25">
      <c r="A1984" s="119" t="s">
        <v>7553</v>
      </c>
      <c r="B1984" s="260"/>
      <c r="C1984" s="264" t="str">
        <f>IF(ISERROR(VLOOKUP(B1984,'Tous les abonnés'!$A$6:$I$5491,2,0)),"",VLOOKUP(B1984,'Tous les abonnés'!$A$6:$I$5491,2,0))</f>
        <v/>
      </c>
      <c r="D1984" s="26"/>
      <c r="E1984" s="265"/>
      <c r="F1984" s="207" t="str">
        <f>IF(ISERROR(IF(VLOOKUP(D1984,Paramètres!$C$17:$H$33,6,0)="oui","illimité",VLOOKUP(D1984,Paramètres!$C$17:$H$33,5,0))),"",IF(VLOOKUP(D1984,Paramètres!$C$17:$H$33,6,0)="oui","illimité",VLOOKUP(D1984,Paramètres!$C$17:$H$33,5,0)))</f>
        <v/>
      </c>
      <c r="G1984" s="269" t="str">
        <f t="shared" si="183"/>
        <v/>
      </c>
      <c r="H1984" s="208"/>
      <c r="I1984" s="53"/>
      <c r="J1984" s="209"/>
      <c r="K1984" s="271"/>
      <c r="L1984" s="37"/>
      <c r="M1984" s="218"/>
      <c r="N1984" s="124"/>
      <c r="O1984" s="211" t="str">
        <f t="shared" ca="1" si="184"/>
        <v/>
      </c>
      <c r="P1984" s="212" t="str">
        <f>IF(ISERROR(VLOOKUP(L1984,Paramètres!$A$38:$B$40,2,0)),"",VLOOKUP(L1984,Paramètres!$A$38:$B$40,2,0))</f>
        <v/>
      </c>
      <c r="Q1984" s="211" t="str">
        <f t="shared" ca="1" si="185"/>
        <v/>
      </c>
      <c r="R1984" s="211" t="str">
        <f t="shared" si="181"/>
        <v/>
      </c>
      <c r="S1984" s="213" t="str">
        <f t="shared" ca="1" si="182"/>
        <v/>
      </c>
      <c r="T1984" s="214" t="str">
        <f t="shared" ca="1" si="186"/>
        <v/>
      </c>
    </row>
    <row r="1985" spans="1:20" x14ac:dyDescent="0.25">
      <c r="A1985" s="119" t="s">
        <v>7554</v>
      </c>
      <c r="B1985" s="260"/>
      <c r="C1985" s="264" t="str">
        <f>IF(ISERROR(VLOOKUP(B1985,'Tous les abonnés'!$A$6:$I$5491,2,0)),"",VLOOKUP(B1985,'Tous les abonnés'!$A$6:$I$5491,2,0))</f>
        <v/>
      </c>
      <c r="D1985" s="26"/>
      <c r="E1985" s="265"/>
      <c r="F1985" s="207" t="str">
        <f>IF(ISERROR(IF(VLOOKUP(D1985,Paramètres!$C$17:$H$33,6,0)="oui","illimité",VLOOKUP(D1985,Paramètres!$C$17:$H$33,5,0))),"",IF(VLOOKUP(D1985,Paramètres!$C$17:$H$33,6,0)="oui","illimité",VLOOKUP(D1985,Paramètres!$C$17:$H$33,5,0)))</f>
        <v/>
      </c>
      <c r="G1985" s="269" t="str">
        <f t="shared" si="183"/>
        <v/>
      </c>
      <c r="H1985" s="208"/>
      <c r="I1985" s="53"/>
      <c r="J1985" s="209"/>
      <c r="K1985" s="271"/>
      <c r="L1985" s="37"/>
      <c r="M1985" s="218"/>
      <c r="N1985" s="124"/>
      <c r="O1985" s="211" t="str">
        <f t="shared" ca="1" si="184"/>
        <v/>
      </c>
      <c r="P1985" s="212" t="str">
        <f>IF(ISERROR(VLOOKUP(L1985,Paramètres!$A$38:$B$40,2,0)),"",VLOOKUP(L1985,Paramètres!$A$38:$B$40,2,0))</f>
        <v/>
      </c>
      <c r="Q1985" s="211" t="str">
        <f t="shared" ca="1" si="185"/>
        <v/>
      </c>
      <c r="R1985" s="211" t="str">
        <f t="shared" si="181"/>
        <v/>
      </c>
      <c r="S1985" s="213" t="str">
        <f t="shared" ca="1" si="182"/>
        <v/>
      </c>
      <c r="T1985" s="214" t="str">
        <f t="shared" ca="1" si="186"/>
        <v/>
      </c>
    </row>
    <row r="1986" spans="1:20" x14ac:dyDescent="0.25">
      <c r="A1986" s="119" t="s">
        <v>7555</v>
      </c>
      <c r="B1986" s="260"/>
      <c r="C1986" s="264" t="str">
        <f>IF(ISERROR(VLOOKUP(B1986,'Tous les abonnés'!$A$6:$I$5491,2,0)),"",VLOOKUP(B1986,'Tous les abonnés'!$A$6:$I$5491,2,0))</f>
        <v/>
      </c>
      <c r="D1986" s="26"/>
      <c r="E1986" s="265"/>
      <c r="F1986" s="207" t="str">
        <f>IF(ISERROR(IF(VLOOKUP(D1986,Paramètres!$C$17:$H$33,6,0)="oui","illimité",VLOOKUP(D1986,Paramètres!$C$17:$H$33,5,0))),"",IF(VLOOKUP(D1986,Paramètres!$C$17:$H$33,6,0)="oui","illimité",VLOOKUP(D1986,Paramètres!$C$17:$H$33,5,0)))</f>
        <v/>
      </c>
      <c r="G1986" s="269" t="str">
        <f t="shared" si="183"/>
        <v/>
      </c>
      <c r="H1986" s="208"/>
      <c r="I1986" s="53"/>
      <c r="J1986" s="209"/>
      <c r="K1986" s="271"/>
      <c r="L1986" s="37"/>
      <c r="M1986" s="218"/>
      <c r="N1986" s="124"/>
      <c r="O1986" s="211" t="str">
        <f t="shared" ca="1" si="184"/>
        <v/>
      </c>
      <c r="P1986" s="212" t="str">
        <f>IF(ISERROR(VLOOKUP(L1986,Paramètres!$A$38:$B$40,2,0)),"",VLOOKUP(L1986,Paramètres!$A$38:$B$40,2,0))</f>
        <v/>
      </c>
      <c r="Q1986" s="211" t="str">
        <f t="shared" ca="1" si="185"/>
        <v/>
      </c>
      <c r="R1986" s="211" t="str">
        <f t="shared" si="181"/>
        <v/>
      </c>
      <c r="S1986" s="213" t="str">
        <f t="shared" ca="1" si="182"/>
        <v/>
      </c>
      <c r="T1986" s="214" t="str">
        <f t="shared" ca="1" si="186"/>
        <v/>
      </c>
    </row>
    <row r="1987" spans="1:20" x14ac:dyDescent="0.25">
      <c r="A1987" s="119" t="s">
        <v>7556</v>
      </c>
      <c r="B1987" s="260"/>
      <c r="C1987" s="264" t="str">
        <f>IF(ISERROR(VLOOKUP(B1987,'Tous les abonnés'!$A$6:$I$5491,2,0)),"",VLOOKUP(B1987,'Tous les abonnés'!$A$6:$I$5491,2,0))</f>
        <v/>
      </c>
      <c r="D1987" s="26"/>
      <c r="E1987" s="265"/>
      <c r="F1987" s="207" t="str">
        <f>IF(ISERROR(IF(VLOOKUP(D1987,Paramètres!$C$17:$H$33,6,0)="oui","illimité",VLOOKUP(D1987,Paramètres!$C$17:$H$33,5,0))),"",IF(VLOOKUP(D1987,Paramètres!$C$17:$H$33,6,0)="oui","illimité",VLOOKUP(D1987,Paramètres!$C$17:$H$33,5,0)))</f>
        <v/>
      </c>
      <c r="G1987" s="269" t="str">
        <f t="shared" si="183"/>
        <v/>
      </c>
      <c r="H1987" s="208"/>
      <c r="I1987" s="53"/>
      <c r="J1987" s="209"/>
      <c r="K1987" s="271"/>
      <c r="L1987" s="37"/>
      <c r="M1987" s="218"/>
      <c r="N1987" s="124"/>
      <c r="O1987" s="211" t="str">
        <f t="shared" ca="1" si="184"/>
        <v/>
      </c>
      <c r="P1987" s="212" t="str">
        <f>IF(ISERROR(VLOOKUP(L1987,Paramètres!$A$38:$B$40,2,0)),"",VLOOKUP(L1987,Paramètres!$A$38:$B$40,2,0))</f>
        <v/>
      </c>
      <c r="Q1987" s="211" t="str">
        <f t="shared" ca="1" si="185"/>
        <v/>
      </c>
      <c r="R1987" s="211" t="str">
        <f t="shared" si="181"/>
        <v/>
      </c>
      <c r="S1987" s="213" t="str">
        <f t="shared" ca="1" si="182"/>
        <v/>
      </c>
      <c r="T1987" s="214" t="str">
        <f t="shared" ca="1" si="186"/>
        <v/>
      </c>
    </row>
    <row r="1988" spans="1:20" x14ac:dyDescent="0.25">
      <c r="A1988" s="119" t="s">
        <v>7557</v>
      </c>
      <c r="B1988" s="260"/>
      <c r="C1988" s="264" t="str">
        <f>IF(ISERROR(VLOOKUP(B1988,'Tous les abonnés'!$A$6:$I$5491,2,0)),"",VLOOKUP(B1988,'Tous les abonnés'!$A$6:$I$5491,2,0))</f>
        <v/>
      </c>
      <c r="D1988" s="26"/>
      <c r="E1988" s="265"/>
      <c r="F1988" s="207" t="str">
        <f>IF(ISERROR(IF(VLOOKUP(D1988,Paramètres!$C$17:$H$33,6,0)="oui","illimité",VLOOKUP(D1988,Paramètres!$C$17:$H$33,5,0))),"",IF(VLOOKUP(D1988,Paramètres!$C$17:$H$33,6,0)="oui","illimité",VLOOKUP(D1988,Paramètres!$C$17:$H$33,5,0)))</f>
        <v/>
      </c>
      <c r="G1988" s="269" t="str">
        <f t="shared" si="183"/>
        <v/>
      </c>
      <c r="H1988" s="208"/>
      <c r="I1988" s="53"/>
      <c r="J1988" s="209"/>
      <c r="K1988" s="271"/>
      <c r="L1988" s="37"/>
      <c r="M1988" s="218"/>
      <c r="N1988" s="124"/>
      <c r="O1988" s="211" t="str">
        <f t="shared" ca="1" si="184"/>
        <v/>
      </c>
      <c r="P1988" s="212" t="str">
        <f>IF(ISERROR(VLOOKUP(L1988,Paramètres!$A$38:$B$40,2,0)),"",VLOOKUP(L1988,Paramètres!$A$38:$B$40,2,0))</f>
        <v/>
      </c>
      <c r="Q1988" s="211" t="str">
        <f t="shared" ca="1" si="185"/>
        <v/>
      </c>
      <c r="R1988" s="211" t="str">
        <f t="shared" si="181"/>
        <v/>
      </c>
      <c r="S1988" s="213" t="str">
        <f t="shared" ca="1" si="182"/>
        <v/>
      </c>
      <c r="T1988" s="214" t="str">
        <f t="shared" ca="1" si="186"/>
        <v/>
      </c>
    </row>
    <row r="1989" spans="1:20" x14ac:dyDescent="0.25">
      <c r="A1989" s="119" t="s">
        <v>7558</v>
      </c>
      <c r="B1989" s="260"/>
      <c r="C1989" s="264" t="str">
        <f>IF(ISERROR(VLOOKUP(B1989,'Tous les abonnés'!$A$6:$I$5491,2,0)),"",VLOOKUP(B1989,'Tous les abonnés'!$A$6:$I$5491,2,0))</f>
        <v/>
      </c>
      <c r="D1989" s="26"/>
      <c r="E1989" s="265"/>
      <c r="F1989" s="207" t="str">
        <f>IF(ISERROR(IF(VLOOKUP(D1989,Paramètres!$C$17:$H$33,6,0)="oui","illimité",VLOOKUP(D1989,Paramètres!$C$17:$H$33,5,0))),"",IF(VLOOKUP(D1989,Paramètres!$C$17:$H$33,6,0)="oui","illimité",VLOOKUP(D1989,Paramètres!$C$17:$H$33,5,0)))</f>
        <v/>
      </c>
      <c r="G1989" s="269" t="str">
        <f t="shared" si="183"/>
        <v/>
      </c>
      <c r="H1989" s="208"/>
      <c r="I1989" s="53"/>
      <c r="J1989" s="209"/>
      <c r="K1989" s="271"/>
      <c r="L1989" s="37"/>
      <c r="M1989" s="218"/>
      <c r="N1989" s="124"/>
      <c r="O1989" s="211" t="str">
        <f t="shared" ca="1" si="184"/>
        <v/>
      </c>
      <c r="P1989" s="212" t="str">
        <f>IF(ISERROR(VLOOKUP(L1989,Paramètres!$A$38:$B$40,2,0)),"",VLOOKUP(L1989,Paramètres!$A$38:$B$40,2,0))</f>
        <v/>
      </c>
      <c r="Q1989" s="211" t="str">
        <f t="shared" ca="1" si="185"/>
        <v/>
      </c>
      <c r="R1989" s="211" t="str">
        <f t="shared" si="181"/>
        <v/>
      </c>
      <c r="S1989" s="213" t="str">
        <f t="shared" ca="1" si="182"/>
        <v/>
      </c>
      <c r="T1989" s="214" t="str">
        <f t="shared" ca="1" si="186"/>
        <v/>
      </c>
    </row>
    <row r="1990" spans="1:20" x14ac:dyDescent="0.25">
      <c r="A1990" s="119" t="s">
        <v>7559</v>
      </c>
      <c r="B1990" s="260"/>
      <c r="C1990" s="264" t="str">
        <f>IF(ISERROR(VLOOKUP(B1990,'Tous les abonnés'!$A$6:$I$5491,2,0)),"",VLOOKUP(B1990,'Tous les abonnés'!$A$6:$I$5491,2,0))</f>
        <v/>
      </c>
      <c r="D1990" s="26"/>
      <c r="E1990" s="265"/>
      <c r="F1990" s="207" t="str">
        <f>IF(ISERROR(IF(VLOOKUP(D1990,Paramètres!$C$17:$H$33,6,0)="oui","illimité",VLOOKUP(D1990,Paramètres!$C$17:$H$33,5,0))),"",IF(VLOOKUP(D1990,Paramètres!$C$17:$H$33,6,0)="oui","illimité",VLOOKUP(D1990,Paramètres!$C$17:$H$33,5,0)))</f>
        <v/>
      </c>
      <c r="G1990" s="269" t="str">
        <f t="shared" si="183"/>
        <v/>
      </c>
      <c r="H1990" s="208"/>
      <c r="I1990" s="53"/>
      <c r="J1990" s="209"/>
      <c r="K1990" s="271"/>
      <c r="L1990" s="37"/>
      <c r="M1990" s="218"/>
      <c r="N1990" s="124"/>
      <c r="O1990" s="211" t="str">
        <f t="shared" ca="1" si="184"/>
        <v/>
      </c>
      <c r="P1990" s="212" t="str">
        <f>IF(ISERROR(VLOOKUP(L1990,Paramètres!$A$38:$B$40,2,0)),"",VLOOKUP(L1990,Paramètres!$A$38:$B$40,2,0))</f>
        <v/>
      </c>
      <c r="Q1990" s="211" t="str">
        <f t="shared" ca="1" si="185"/>
        <v/>
      </c>
      <c r="R1990" s="211" t="str">
        <f t="shared" si="181"/>
        <v/>
      </c>
      <c r="S1990" s="213" t="str">
        <f t="shared" ca="1" si="182"/>
        <v/>
      </c>
      <c r="T1990" s="214" t="str">
        <f t="shared" ca="1" si="186"/>
        <v/>
      </c>
    </row>
    <row r="1991" spans="1:20" x14ac:dyDescent="0.25">
      <c r="A1991" s="119" t="s">
        <v>7560</v>
      </c>
      <c r="B1991" s="260"/>
      <c r="C1991" s="264" t="str">
        <f>IF(ISERROR(VLOOKUP(B1991,'Tous les abonnés'!$A$6:$I$5491,2,0)),"",VLOOKUP(B1991,'Tous les abonnés'!$A$6:$I$5491,2,0))</f>
        <v/>
      </c>
      <c r="D1991" s="26"/>
      <c r="E1991" s="265"/>
      <c r="F1991" s="207" t="str">
        <f>IF(ISERROR(IF(VLOOKUP(D1991,Paramètres!$C$17:$H$33,6,0)="oui","illimité",VLOOKUP(D1991,Paramètres!$C$17:$H$33,5,0))),"",IF(VLOOKUP(D1991,Paramètres!$C$17:$H$33,6,0)="oui","illimité",VLOOKUP(D1991,Paramètres!$C$17:$H$33,5,0)))</f>
        <v/>
      </c>
      <c r="G1991" s="269" t="str">
        <f t="shared" si="183"/>
        <v/>
      </c>
      <c r="H1991" s="208"/>
      <c r="I1991" s="53"/>
      <c r="J1991" s="209"/>
      <c r="K1991" s="271"/>
      <c r="L1991" s="37"/>
      <c r="M1991" s="218"/>
      <c r="N1991" s="124"/>
      <c r="O1991" s="211" t="str">
        <f t="shared" ca="1" si="184"/>
        <v/>
      </c>
      <c r="P1991" s="212" t="str">
        <f>IF(ISERROR(VLOOKUP(L1991,Paramètres!$A$38:$B$40,2,0)),"",VLOOKUP(L1991,Paramètres!$A$38:$B$40,2,0))</f>
        <v/>
      </c>
      <c r="Q1991" s="211" t="str">
        <f t="shared" ca="1" si="185"/>
        <v/>
      </c>
      <c r="R1991" s="211" t="str">
        <f t="shared" ref="R1991:R2054" si="187">IF(L1991="en 1 fois",1,IF(F1991="illimité",O1991/P1991,IF(ISERROR(F1991/P1991),"",ROUND(F1991/P1991,0))))</f>
        <v/>
      </c>
      <c r="S1991" s="213" t="str">
        <f t="shared" ref="S1991:S2054" ca="1" si="188">IF(ISERROR(IF(F1991="illimité",Q1991*J1991,IF(L1991="en 1 fois",J1991,J1991*Q1991/R1991))),"",IF(F1991="illimité",Q1991*J1991,IF(L1991="en 1 fois",J1991,J1991*Q1991/R1991)))</f>
        <v/>
      </c>
      <c r="T1991" s="214" t="str">
        <f t="shared" ca="1" si="186"/>
        <v/>
      </c>
    </row>
    <row r="1992" spans="1:20" x14ac:dyDescent="0.25">
      <c r="A1992" s="119" t="s">
        <v>7561</v>
      </c>
      <c r="B1992" s="260"/>
      <c r="C1992" s="264" t="str">
        <f>IF(ISERROR(VLOOKUP(B1992,'Tous les abonnés'!$A$6:$I$5491,2,0)),"",VLOOKUP(B1992,'Tous les abonnés'!$A$6:$I$5491,2,0))</f>
        <v/>
      </c>
      <c r="D1992" s="26"/>
      <c r="E1992" s="265"/>
      <c r="F1992" s="207" t="str">
        <f>IF(ISERROR(IF(VLOOKUP(D1992,Paramètres!$C$17:$H$33,6,0)="oui","illimité",VLOOKUP(D1992,Paramètres!$C$17:$H$33,5,0))),"",IF(VLOOKUP(D1992,Paramètres!$C$17:$H$33,6,0)="oui","illimité",VLOOKUP(D1992,Paramètres!$C$17:$H$33,5,0)))</f>
        <v/>
      </c>
      <c r="G1992" s="269" t="str">
        <f t="shared" ref="G1992:G2055" si="189">IF(ISBLANK(K1992),IF(ISERROR(E1992+F1992),"",E1992+F1992),K1992)</f>
        <v/>
      </c>
      <c r="H1992" s="208"/>
      <c r="I1992" s="53"/>
      <c r="J1992" s="209"/>
      <c r="K1992" s="271"/>
      <c r="L1992" s="37"/>
      <c r="M1992" s="218"/>
      <c r="N1992" s="124"/>
      <c r="O1992" s="211" t="str">
        <f t="shared" ref="O1992:O2055" ca="1" si="190">IF(ISBLANK(E1992),"",IF(TODAY()&gt;G1992,G1992-E1992,TODAY()-E1992))</f>
        <v/>
      </c>
      <c r="P1992" s="212" t="str">
        <f>IF(ISERROR(VLOOKUP(L1992,Paramètres!$A$38:$B$40,2,0)),"",VLOOKUP(L1992,Paramètres!$A$38:$B$40,2,0))</f>
        <v/>
      </c>
      <c r="Q1992" s="211" t="str">
        <f t="shared" ref="Q1992:Q2055" ca="1" si="191">IF(ISERROR(O1992/P1992),"",ROUND(O1992/P1992,0))</f>
        <v/>
      </c>
      <c r="R1992" s="211" t="str">
        <f t="shared" si="187"/>
        <v/>
      </c>
      <c r="S1992" s="213" t="str">
        <f t="shared" ca="1" si="188"/>
        <v/>
      </c>
      <c r="T1992" s="214" t="str">
        <f t="shared" ref="T1992:T2055" ca="1" si="192">IF(ISERROR(S1992-N1992),"",S1992-N1992)</f>
        <v/>
      </c>
    </row>
    <row r="1993" spans="1:20" x14ac:dyDescent="0.25">
      <c r="A1993" s="119" t="s">
        <v>7562</v>
      </c>
      <c r="B1993" s="260"/>
      <c r="C1993" s="264" t="str">
        <f>IF(ISERROR(VLOOKUP(B1993,'Tous les abonnés'!$A$6:$I$5491,2,0)),"",VLOOKUP(B1993,'Tous les abonnés'!$A$6:$I$5491,2,0))</f>
        <v/>
      </c>
      <c r="D1993" s="26"/>
      <c r="E1993" s="265"/>
      <c r="F1993" s="207" t="str">
        <f>IF(ISERROR(IF(VLOOKUP(D1993,Paramètres!$C$17:$H$33,6,0)="oui","illimité",VLOOKUP(D1993,Paramètres!$C$17:$H$33,5,0))),"",IF(VLOOKUP(D1993,Paramètres!$C$17:$H$33,6,0)="oui","illimité",VLOOKUP(D1993,Paramètres!$C$17:$H$33,5,0)))</f>
        <v/>
      </c>
      <c r="G1993" s="269" t="str">
        <f t="shared" si="189"/>
        <v/>
      </c>
      <c r="H1993" s="208"/>
      <c r="I1993" s="53"/>
      <c r="J1993" s="209"/>
      <c r="K1993" s="271"/>
      <c r="L1993" s="37"/>
      <c r="M1993" s="218"/>
      <c r="N1993" s="124"/>
      <c r="O1993" s="211" t="str">
        <f t="shared" ca="1" si="190"/>
        <v/>
      </c>
      <c r="P1993" s="212" t="str">
        <f>IF(ISERROR(VLOOKUP(L1993,Paramètres!$A$38:$B$40,2,0)),"",VLOOKUP(L1993,Paramètres!$A$38:$B$40,2,0))</f>
        <v/>
      </c>
      <c r="Q1993" s="211" t="str">
        <f t="shared" ca="1" si="191"/>
        <v/>
      </c>
      <c r="R1993" s="211" t="str">
        <f t="shared" si="187"/>
        <v/>
      </c>
      <c r="S1993" s="213" t="str">
        <f t="shared" ca="1" si="188"/>
        <v/>
      </c>
      <c r="T1993" s="214" t="str">
        <f t="shared" ca="1" si="192"/>
        <v/>
      </c>
    </row>
    <row r="1994" spans="1:20" x14ac:dyDescent="0.25">
      <c r="A1994" s="119" t="s">
        <v>7563</v>
      </c>
      <c r="B1994" s="260"/>
      <c r="C1994" s="264" t="str">
        <f>IF(ISERROR(VLOOKUP(B1994,'Tous les abonnés'!$A$6:$I$5491,2,0)),"",VLOOKUP(B1994,'Tous les abonnés'!$A$6:$I$5491,2,0))</f>
        <v/>
      </c>
      <c r="D1994" s="26"/>
      <c r="E1994" s="265"/>
      <c r="F1994" s="207" t="str">
        <f>IF(ISERROR(IF(VLOOKUP(D1994,Paramètres!$C$17:$H$33,6,0)="oui","illimité",VLOOKUP(D1994,Paramètres!$C$17:$H$33,5,0))),"",IF(VLOOKUP(D1994,Paramètres!$C$17:$H$33,6,0)="oui","illimité",VLOOKUP(D1994,Paramètres!$C$17:$H$33,5,0)))</f>
        <v/>
      </c>
      <c r="G1994" s="269" t="str">
        <f t="shared" si="189"/>
        <v/>
      </c>
      <c r="H1994" s="208"/>
      <c r="I1994" s="53"/>
      <c r="J1994" s="209"/>
      <c r="K1994" s="271"/>
      <c r="L1994" s="37"/>
      <c r="M1994" s="218"/>
      <c r="N1994" s="124"/>
      <c r="O1994" s="211" t="str">
        <f t="shared" ca="1" si="190"/>
        <v/>
      </c>
      <c r="P1994" s="212" t="str">
        <f>IF(ISERROR(VLOOKUP(L1994,Paramètres!$A$38:$B$40,2,0)),"",VLOOKUP(L1994,Paramètres!$A$38:$B$40,2,0))</f>
        <v/>
      </c>
      <c r="Q1994" s="211" t="str">
        <f t="shared" ca="1" si="191"/>
        <v/>
      </c>
      <c r="R1994" s="211" t="str">
        <f t="shared" si="187"/>
        <v/>
      </c>
      <c r="S1994" s="213" t="str">
        <f t="shared" ca="1" si="188"/>
        <v/>
      </c>
      <c r="T1994" s="214" t="str">
        <f t="shared" ca="1" si="192"/>
        <v/>
      </c>
    </row>
    <row r="1995" spans="1:20" x14ac:dyDescent="0.25">
      <c r="A1995" s="119" t="s">
        <v>7564</v>
      </c>
      <c r="B1995" s="260"/>
      <c r="C1995" s="264" t="str">
        <f>IF(ISERROR(VLOOKUP(B1995,'Tous les abonnés'!$A$6:$I$5491,2,0)),"",VLOOKUP(B1995,'Tous les abonnés'!$A$6:$I$5491,2,0))</f>
        <v/>
      </c>
      <c r="D1995" s="26"/>
      <c r="E1995" s="265"/>
      <c r="F1995" s="207" t="str">
        <f>IF(ISERROR(IF(VLOOKUP(D1995,Paramètres!$C$17:$H$33,6,0)="oui","illimité",VLOOKUP(D1995,Paramètres!$C$17:$H$33,5,0))),"",IF(VLOOKUP(D1995,Paramètres!$C$17:$H$33,6,0)="oui","illimité",VLOOKUP(D1995,Paramètres!$C$17:$H$33,5,0)))</f>
        <v/>
      </c>
      <c r="G1995" s="269" t="str">
        <f t="shared" si="189"/>
        <v/>
      </c>
      <c r="H1995" s="208"/>
      <c r="I1995" s="53"/>
      <c r="J1995" s="209"/>
      <c r="K1995" s="271"/>
      <c r="L1995" s="37"/>
      <c r="M1995" s="218"/>
      <c r="N1995" s="124"/>
      <c r="O1995" s="211" t="str">
        <f t="shared" ca="1" si="190"/>
        <v/>
      </c>
      <c r="P1995" s="212" t="str">
        <f>IF(ISERROR(VLOOKUP(L1995,Paramètres!$A$38:$B$40,2,0)),"",VLOOKUP(L1995,Paramètres!$A$38:$B$40,2,0))</f>
        <v/>
      </c>
      <c r="Q1995" s="211" t="str">
        <f t="shared" ca="1" si="191"/>
        <v/>
      </c>
      <c r="R1995" s="211" t="str">
        <f t="shared" si="187"/>
        <v/>
      </c>
      <c r="S1995" s="213" t="str">
        <f t="shared" ca="1" si="188"/>
        <v/>
      </c>
      <c r="T1995" s="214" t="str">
        <f t="shared" ca="1" si="192"/>
        <v/>
      </c>
    </row>
    <row r="1996" spans="1:20" x14ac:dyDescent="0.25">
      <c r="A1996" s="119" t="s">
        <v>7565</v>
      </c>
      <c r="B1996" s="260"/>
      <c r="C1996" s="264" t="str">
        <f>IF(ISERROR(VLOOKUP(B1996,'Tous les abonnés'!$A$6:$I$5491,2,0)),"",VLOOKUP(B1996,'Tous les abonnés'!$A$6:$I$5491,2,0))</f>
        <v/>
      </c>
      <c r="D1996" s="26"/>
      <c r="E1996" s="265"/>
      <c r="F1996" s="207" t="str">
        <f>IF(ISERROR(IF(VLOOKUP(D1996,Paramètres!$C$17:$H$33,6,0)="oui","illimité",VLOOKUP(D1996,Paramètres!$C$17:$H$33,5,0))),"",IF(VLOOKUP(D1996,Paramètres!$C$17:$H$33,6,0)="oui","illimité",VLOOKUP(D1996,Paramètres!$C$17:$H$33,5,0)))</f>
        <v/>
      </c>
      <c r="G1996" s="269" t="str">
        <f t="shared" si="189"/>
        <v/>
      </c>
      <c r="H1996" s="208"/>
      <c r="I1996" s="53"/>
      <c r="J1996" s="209"/>
      <c r="K1996" s="271"/>
      <c r="L1996" s="37"/>
      <c r="M1996" s="218"/>
      <c r="N1996" s="124"/>
      <c r="O1996" s="211" t="str">
        <f t="shared" ca="1" si="190"/>
        <v/>
      </c>
      <c r="P1996" s="212" t="str">
        <f>IF(ISERROR(VLOOKUP(L1996,Paramètres!$A$38:$B$40,2,0)),"",VLOOKUP(L1996,Paramètres!$A$38:$B$40,2,0))</f>
        <v/>
      </c>
      <c r="Q1996" s="211" t="str">
        <f t="shared" ca="1" si="191"/>
        <v/>
      </c>
      <c r="R1996" s="211" t="str">
        <f t="shared" si="187"/>
        <v/>
      </c>
      <c r="S1996" s="213" t="str">
        <f t="shared" ca="1" si="188"/>
        <v/>
      </c>
      <c r="T1996" s="214" t="str">
        <f t="shared" ca="1" si="192"/>
        <v/>
      </c>
    </row>
    <row r="1997" spans="1:20" x14ac:dyDescent="0.25">
      <c r="A1997" s="119" t="s">
        <v>7566</v>
      </c>
      <c r="B1997" s="260"/>
      <c r="C1997" s="264" t="str">
        <f>IF(ISERROR(VLOOKUP(B1997,'Tous les abonnés'!$A$6:$I$5491,2,0)),"",VLOOKUP(B1997,'Tous les abonnés'!$A$6:$I$5491,2,0))</f>
        <v/>
      </c>
      <c r="D1997" s="26"/>
      <c r="E1997" s="265"/>
      <c r="F1997" s="207" t="str">
        <f>IF(ISERROR(IF(VLOOKUP(D1997,Paramètres!$C$17:$H$33,6,0)="oui","illimité",VLOOKUP(D1997,Paramètres!$C$17:$H$33,5,0))),"",IF(VLOOKUP(D1997,Paramètres!$C$17:$H$33,6,0)="oui","illimité",VLOOKUP(D1997,Paramètres!$C$17:$H$33,5,0)))</f>
        <v/>
      </c>
      <c r="G1997" s="269" t="str">
        <f t="shared" si="189"/>
        <v/>
      </c>
      <c r="H1997" s="208"/>
      <c r="I1997" s="53"/>
      <c r="J1997" s="209"/>
      <c r="K1997" s="271"/>
      <c r="L1997" s="37"/>
      <c r="M1997" s="218"/>
      <c r="N1997" s="124"/>
      <c r="O1997" s="211" t="str">
        <f t="shared" ca="1" si="190"/>
        <v/>
      </c>
      <c r="P1997" s="212" t="str">
        <f>IF(ISERROR(VLOOKUP(L1997,Paramètres!$A$38:$B$40,2,0)),"",VLOOKUP(L1997,Paramètres!$A$38:$B$40,2,0))</f>
        <v/>
      </c>
      <c r="Q1997" s="211" t="str">
        <f t="shared" ca="1" si="191"/>
        <v/>
      </c>
      <c r="R1997" s="211" t="str">
        <f t="shared" si="187"/>
        <v/>
      </c>
      <c r="S1997" s="213" t="str">
        <f t="shared" ca="1" si="188"/>
        <v/>
      </c>
      <c r="T1997" s="214" t="str">
        <f t="shared" ca="1" si="192"/>
        <v/>
      </c>
    </row>
    <row r="1998" spans="1:20" x14ac:dyDescent="0.25">
      <c r="A1998" s="119" t="s">
        <v>7567</v>
      </c>
      <c r="B1998" s="260"/>
      <c r="C1998" s="264" t="str">
        <f>IF(ISERROR(VLOOKUP(B1998,'Tous les abonnés'!$A$6:$I$5491,2,0)),"",VLOOKUP(B1998,'Tous les abonnés'!$A$6:$I$5491,2,0))</f>
        <v/>
      </c>
      <c r="D1998" s="26"/>
      <c r="E1998" s="265"/>
      <c r="F1998" s="207" t="str">
        <f>IF(ISERROR(IF(VLOOKUP(D1998,Paramètres!$C$17:$H$33,6,0)="oui","illimité",VLOOKUP(D1998,Paramètres!$C$17:$H$33,5,0))),"",IF(VLOOKUP(D1998,Paramètres!$C$17:$H$33,6,0)="oui","illimité",VLOOKUP(D1998,Paramètres!$C$17:$H$33,5,0)))</f>
        <v/>
      </c>
      <c r="G1998" s="269" t="str">
        <f t="shared" si="189"/>
        <v/>
      </c>
      <c r="H1998" s="208"/>
      <c r="I1998" s="53"/>
      <c r="J1998" s="209"/>
      <c r="K1998" s="271"/>
      <c r="L1998" s="37"/>
      <c r="M1998" s="218"/>
      <c r="N1998" s="124"/>
      <c r="O1998" s="211" t="str">
        <f t="shared" ca="1" si="190"/>
        <v/>
      </c>
      <c r="P1998" s="212" t="str">
        <f>IF(ISERROR(VLOOKUP(L1998,Paramètres!$A$38:$B$40,2,0)),"",VLOOKUP(L1998,Paramètres!$A$38:$B$40,2,0))</f>
        <v/>
      </c>
      <c r="Q1998" s="211" t="str">
        <f t="shared" ca="1" si="191"/>
        <v/>
      </c>
      <c r="R1998" s="211" t="str">
        <f t="shared" si="187"/>
        <v/>
      </c>
      <c r="S1998" s="213" t="str">
        <f t="shared" ca="1" si="188"/>
        <v/>
      </c>
      <c r="T1998" s="214" t="str">
        <f t="shared" ca="1" si="192"/>
        <v/>
      </c>
    </row>
    <row r="1999" spans="1:20" x14ac:dyDescent="0.25">
      <c r="A1999" s="119" t="s">
        <v>7568</v>
      </c>
      <c r="B1999" s="260"/>
      <c r="C1999" s="264" t="str">
        <f>IF(ISERROR(VLOOKUP(B1999,'Tous les abonnés'!$A$6:$I$5491,2,0)),"",VLOOKUP(B1999,'Tous les abonnés'!$A$6:$I$5491,2,0))</f>
        <v/>
      </c>
      <c r="D1999" s="26"/>
      <c r="E1999" s="265"/>
      <c r="F1999" s="207" t="str">
        <f>IF(ISERROR(IF(VLOOKUP(D1999,Paramètres!$C$17:$H$33,6,0)="oui","illimité",VLOOKUP(D1999,Paramètres!$C$17:$H$33,5,0))),"",IF(VLOOKUP(D1999,Paramètres!$C$17:$H$33,6,0)="oui","illimité",VLOOKUP(D1999,Paramètres!$C$17:$H$33,5,0)))</f>
        <v/>
      </c>
      <c r="G1999" s="269" t="str">
        <f t="shared" si="189"/>
        <v/>
      </c>
      <c r="H1999" s="208"/>
      <c r="I1999" s="53"/>
      <c r="J1999" s="209"/>
      <c r="K1999" s="271"/>
      <c r="L1999" s="37"/>
      <c r="M1999" s="218"/>
      <c r="N1999" s="124"/>
      <c r="O1999" s="211" t="str">
        <f t="shared" ca="1" si="190"/>
        <v/>
      </c>
      <c r="P1999" s="212" t="str">
        <f>IF(ISERROR(VLOOKUP(L1999,Paramètres!$A$38:$B$40,2,0)),"",VLOOKUP(L1999,Paramètres!$A$38:$B$40,2,0))</f>
        <v/>
      </c>
      <c r="Q1999" s="211" t="str">
        <f t="shared" ca="1" si="191"/>
        <v/>
      </c>
      <c r="R1999" s="211" t="str">
        <f t="shared" si="187"/>
        <v/>
      </c>
      <c r="S1999" s="213" t="str">
        <f t="shared" ca="1" si="188"/>
        <v/>
      </c>
      <c r="T1999" s="214" t="str">
        <f t="shared" ca="1" si="192"/>
        <v/>
      </c>
    </row>
    <row r="2000" spans="1:20" x14ac:dyDescent="0.25">
      <c r="A2000" s="119" t="s">
        <v>7569</v>
      </c>
      <c r="B2000" s="260"/>
      <c r="C2000" s="264" t="str">
        <f>IF(ISERROR(VLOOKUP(B2000,'Tous les abonnés'!$A$6:$I$5491,2,0)),"",VLOOKUP(B2000,'Tous les abonnés'!$A$6:$I$5491,2,0))</f>
        <v/>
      </c>
      <c r="D2000" s="26"/>
      <c r="E2000" s="265"/>
      <c r="F2000" s="207" t="str">
        <f>IF(ISERROR(IF(VLOOKUP(D2000,Paramètres!$C$17:$H$33,6,0)="oui","illimité",VLOOKUP(D2000,Paramètres!$C$17:$H$33,5,0))),"",IF(VLOOKUP(D2000,Paramètres!$C$17:$H$33,6,0)="oui","illimité",VLOOKUP(D2000,Paramètres!$C$17:$H$33,5,0)))</f>
        <v/>
      </c>
      <c r="G2000" s="269" t="str">
        <f t="shared" si="189"/>
        <v/>
      </c>
      <c r="H2000" s="208"/>
      <c r="I2000" s="53"/>
      <c r="J2000" s="209"/>
      <c r="K2000" s="271"/>
      <c r="L2000" s="37"/>
      <c r="M2000" s="218"/>
      <c r="N2000" s="124"/>
      <c r="O2000" s="211" t="str">
        <f t="shared" ca="1" si="190"/>
        <v/>
      </c>
      <c r="P2000" s="212" t="str">
        <f>IF(ISERROR(VLOOKUP(L2000,Paramètres!$A$38:$B$40,2,0)),"",VLOOKUP(L2000,Paramètres!$A$38:$B$40,2,0))</f>
        <v/>
      </c>
      <c r="Q2000" s="211" t="str">
        <f t="shared" ca="1" si="191"/>
        <v/>
      </c>
      <c r="R2000" s="211" t="str">
        <f t="shared" si="187"/>
        <v/>
      </c>
      <c r="S2000" s="213" t="str">
        <f t="shared" ca="1" si="188"/>
        <v/>
      </c>
      <c r="T2000" s="214" t="str">
        <f t="shared" ca="1" si="192"/>
        <v/>
      </c>
    </row>
    <row r="2001" spans="1:20" x14ac:dyDescent="0.25">
      <c r="A2001" s="119" t="s">
        <v>7570</v>
      </c>
      <c r="B2001" s="260"/>
      <c r="C2001" s="264" t="str">
        <f>IF(ISERROR(VLOOKUP(B2001,'Tous les abonnés'!$A$6:$I$5491,2,0)),"",VLOOKUP(B2001,'Tous les abonnés'!$A$6:$I$5491,2,0))</f>
        <v/>
      </c>
      <c r="D2001" s="26"/>
      <c r="E2001" s="265"/>
      <c r="F2001" s="207" t="str">
        <f>IF(ISERROR(IF(VLOOKUP(D2001,Paramètres!$C$17:$H$33,6,0)="oui","illimité",VLOOKUP(D2001,Paramètres!$C$17:$H$33,5,0))),"",IF(VLOOKUP(D2001,Paramètres!$C$17:$H$33,6,0)="oui","illimité",VLOOKUP(D2001,Paramètres!$C$17:$H$33,5,0)))</f>
        <v/>
      </c>
      <c r="G2001" s="269" t="str">
        <f t="shared" si="189"/>
        <v/>
      </c>
      <c r="H2001" s="208"/>
      <c r="I2001" s="53"/>
      <c r="J2001" s="209"/>
      <c r="K2001" s="271"/>
      <c r="L2001" s="37"/>
      <c r="M2001" s="218"/>
      <c r="N2001" s="124"/>
      <c r="O2001" s="211" t="str">
        <f t="shared" ca="1" si="190"/>
        <v/>
      </c>
      <c r="P2001" s="212" t="str">
        <f>IF(ISERROR(VLOOKUP(L2001,Paramètres!$A$38:$B$40,2,0)),"",VLOOKUP(L2001,Paramètres!$A$38:$B$40,2,0))</f>
        <v/>
      </c>
      <c r="Q2001" s="211" t="str">
        <f t="shared" ca="1" si="191"/>
        <v/>
      </c>
      <c r="R2001" s="211" t="str">
        <f t="shared" si="187"/>
        <v/>
      </c>
      <c r="S2001" s="213" t="str">
        <f t="shared" ca="1" si="188"/>
        <v/>
      </c>
      <c r="T2001" s="214" t="str">
        <f t="shared" ca="1" si="192"/>
        <v/>
      </c>
    </row>
    <row r="2002" spans="1:20" x14ac:dyDescent="0.25">
      <c r="A2002" s="119" t="s">
        <v>7571</v>
      </c>
      <c r="B2002" s="260"/>
      <c r="C2002" s="264" t="str">
        <f>IF(ISERROR(VLOOKUP(B2002,'Tous les abonnés'!$A$6:$I$5491,2,0)),"",VLOOKUP(B2002,'Tous les abonnés'!$A$6:$I$5491,2,0))</f>
        <v/>
      </c>
      <c r="D2002" s="26"/>
      <c r="E2002" s="265"/>
      <c r="F2002" s="207" t="str">
        <f>IF(ISERROR(IF(VLOOKUP(D2002,Paramètres!$C$17:$H$33,6,0)="oui","illimité",VLOOKUP(D2002,Paramètres!$C$17:$H$33,5,0))),"",IF(VLOOKUP(D2002,Paramètres!$C$17:$H$33,6,0)="oui","illimité",VLOOKUP(D2002,Paramètres!$C$17:$H$33,5,0)))</f>
        <v/>
      </c>
      <c r="G2002" s="269" t="str">
        <f t="shared" si="189"/>
        <v/>
      </c>
      <c r="H2002" s="208"/>
      <c r="I2002" s="53"/>
      <c r="J2002" s="209"/>
      <c r="K2002" s="271"/>
      <c r="L2002" s="37"/>
      <c r="M2002" s="218"/>
      <c r="N2002" s="124"/>
      <c r="O2002" s="211" t="str">
        <f t="shared" ca="1" si="190"/>
        <v/>
      </c>
      <c r="P2002" s="212" t="str">
        <f>IF(ISERROR(VLOOKUP(L2002,Paramètres!$A$38:$B$40,2,0)),"",VLOOKUP(L2002,Paramètres!$A$38:$B$40,2,0))</f>
        <v/>
      </c>
      <c r="Q2002" s="211" t="str">
        <f t="shared" ca="1" si="191"/>
        <v/>
      </c>
      <c r="R2002" s="211" t="str">
        <f t="shared" si="187"/>
        <v/>
      </c>
      <c r="S2002" s="213" t="str">
        <f t="shared" ca="1" si="188"/>
        <v/>
      </c>
      <c r="T2002" s="214" t="str">
        <f t="shared" ca="1" si="192"/>
        <v/>
      </c>
    </row>
    <row r="2003" spans="1:20" x14ac:dyDescent="0.25">
      <c r="A2003" s="119" t="s">
        <v>7572</v>
      </c>
      <c r="B2003" s="260"/>
      <c r="C2003" s="264" t="str">
        <f>IF(ISERROR(VLOOKUP(B2003,'Tous les abonnés'!$A$6:$I$5491,2,0)),"",VLOOKUP(B2003,'Tous les abonnés'!$A$6:$I$5491,2,0))</f>
        <v/>
      </c>
      <c r="D2003" s="26"/>
      <c r="E2003" s="265"/>
      <c r="F2003" s="207" t="str">
        <f>IF(ISERROR(IF(VLOOKUP(D2003,Paramètres!$C$17:$H$33,6,0)="oui","illimité",VLOOKUP(D2003,Paramètres!$C$17:$H$33,5,0))),"",IF(VLOOKUP(D2003,Paramètres!$C$17:$H$33,6,0)="oui","illimité",VLOOKUP(D2003,Paramètres!$C$17:$H$33,5,0)))</f>
        <v/>
      </c>
      <c r="G2003" s="269" t="str">
        <f t="shared" si="189"/>
        <v/>
      </c>
      <c r="H2003" s="208"/>
      <c r="I2003" s="53"/>
      <c r="J2003" s="209"/>
      <c r="K2003" s="271"/>
      <c r="L2003" s="37"/>
      <c r="M2003" s="218"/>
      <c r="N2003" s="124"/>
      <c r="O2003" s="211" t="str">
        <f t="shared" ca="1" si="190"/>
        <v/>
      </c>
      <c r="P2003" s="212" t="str">
        <f>IF(ISERROR(VLOOKUP(L2003,Paramètres!$A$38:$B$40,2,0)),"",VLOOKUP(L2003,Paramètres!$A$38:$B$40,2,0))</f>
        <v/>
      </c>
      <c r="Q2003" s="211" t="str">
        <f t="shared" ca="1" si="191"/>
        <v/>
      </c>
      <c r="R2003" s="211" t="str">
        <f t="shared" si="187"/>
        <v/>
      </c>
      <c r="S2003" s="213" t="str">
        <f t="shared" ca="1" si="188"/>
        <v/>
      </c>
      <c r="T2003" s="214" t="str">
        <f t="shared" ca="1" si="192"/>
        <v/>
      </c>
    </row>
    <row r="2004" spans="1:20" x14ac:dyDescent="0.25">
      <c r="A2004" s="119" t="s">
        <v>7573</v>
      </c>
      <c r="B2004" s="260"/>
      <c r="C2004" s="264" t="str">
        <f>IF(ISERROR(VLOOKUP(B2004,'Tous les abonnés'!$A$6:$I$5491,2,0)),"",VLOOKUP(B2004,'Tous les abonnés'!$A$6:$I$5491,2,0))</f>
        <v/>
      </c>
      <c r="D2004" s="26"/>
      <c r="E2004" s="265"/>
      <c r="F2004" s="207" t="str">
        <f>IF(ISERROR(IF(VLOOKUP(D2004,Paramètres!$C$17:$H$33,6,0)="oui","illimité",VLOOKUP(D2004,Paramètres!$C$17:$H$33,5,0))),"",IF(VLOOKUP(D2004,Paramètres!$C$17:$H$33,6,0)="oui","illimité",VLOOKUP(D2004,Paramètres!$C$17:$H$33,5,0)))</f>
        <v/>
      </c>
      <c r="G2004" s="269" t="str">
        <f t="shared" si="189"/>
        <v/>
      </c>
      <c r="H2004" s="208"/>
      <c r="I2004" s="53"/>
      <c r="J2004" s="209"/>
      <c r="K2004" s="271"/>
      <c r="L2004" s="37"/>
      <c r="M2004" s="218"/>
      <c r="N2004" s="124"/>
      <c r="O2004" s="211" t="str">
        <f t="shared" ca="1" si="190"/>
        <v/>
      </c>
      <c r="P2004" s="212" t="str">
        <f>IF(ISERROR(VLOOKUP(L2004,Paramètres!$A$38:$B$40,2,0)),"",VLOOKUP(L2004,Paramètres!$A$38:$B$40,2,0))</f>
        <v/>
      </c>
      <c r="Q2004" s="211" t="str">
        <f t="shared" ca="1" si="191"/>
        <v/>
      </c>
      <c r="R2004" s="211" t="str">
        <f t="shared" si="187"/>
        <v/>
      </c>
      <c r="S2004" s="213" t="str">
        <f t="shared" ca="1" si="188"/>
        <v/>
      </c>
      <c r="T2004" s="214" t="str">
        <f t="shared" ca="1" si="192"/>
        <v/>
      </c>
    </row>
    <row r="2005" spans="1:20" x14ac:dyDescent="0.25">
      <c r="A2005" s="119" t="s">
        <v>7574</v>
      </c>
      <c r="B2005" s="260"/>
      <c r="C2005" s="264" t="str">
        <f>IF(ISERROR(VLOOKUP(B2005,'Tous les abonnés'!$A$6:$I$5491,2,0)),"",VLOOKUP(B2005,'Tous les abonnés'!$A$6:$I$5491,2,0))</f>
        <v/>
      </c>
      <c r="D2005" s="26"/>
      <c r="E2005" s="265"/>
      <c r="F2005" s="207" t="str">
        <f>IF(ISERROR(IF(VLOOKUP(D2005,Paramètres!$C$17:$H$33,6,0)="oui","illimité",VLOOKUP(D2005,Paramètres!$C$17:$H$33,5,0))),"",IF(VLOOKUP(D2005,Paramètres!$C$17:$H$33,6,0)="oui","illimité",VLOOKUP(D2005,Paramètres!$C$17:$H$33,5,0)))</f>
        <v/>
      </c>
      <c r="G2005" s="269" t="str">
        <f t="shared" si="189"/>
        <v/>
      </c>
      <c r="H2005" s="208"/>
      <c r="I2005" s="53"/>
      <c r="J2005" s="209"/>
      <c r="K2005" s="271"/>
      <c r="L2005" s="37"/>
      <c r="M2005" s="218"/>
      <c r="N2005" s="124"/>
      <c r="O2005" s="211" t="str">
        <f t="shared" ca="1" si="190"/>
        <v/>
      </c>
      <c r="P2005" s="212" t="str">
        <f>IF(ISERROR(VLOOKUP(L2005,Paramètres!$A$38:$B$40,2,0)),"",VLOOKUP(L2005,Paramètres!$A$38:$B$40,2,0))</f>
        <v/>
      </c>
      <c r="Q2005" s="211" t="str">
        <f t="shared" ca="1" si="191"/>
        <v/>
      </c>
      <c r="R2005" s="211" t="str">
        <f t="shared" si="187"/>
        <v/>
      </c>
      <c r="S2005" s="213" t="str">
        <f t="shared" ca="1" si="188"/>
        <v/>
      </c>
      <c r="T2005" s="214" t="str">
        <f t="shared" ca="1" si="192"/>
        <v/>
      </c>
    </row>
    <row r="2006" spans="1:20" x14ac:dyDescent="0.25">
      <c r="A2006" s="119" t="s">
        <v>7575</v>
      </c>
      <c r="B2006" s="260"/>
      <c r="C2006" s="264" t="str">
        <f>IF(ISERROR(VLOOKUP(B2006,'Tous les abonnés'!$A$6:$I$5491,2,0)),"",VLOOKUP(B2006,'Tous les abonnés'!$A$6:$I$5491,2,0))</f>
        <v/>
      </c>
      <c r="D2006" s="26"/>
      <c r="E2006" s="265"/>
      <c r="F2006" s="207" t="str">
        <f>IF(ISERROR(IF(VLOOKUP(D2006,Paramètres!$C$17:$H$33,6,0)="oui","illimité",VLOOKUP(D2006,Paramètres!$C$17:$H$33,5,0))),"",IF(VLOOKUP(D2006,Paramètres!$C$17:$H$33,6,0)="oui","illimité",VLOOKUP(D2006,Paramètres!$C$17:$H$33,5,0)))</f>
        <v/>
      </c>
      <c r="G2006" s="269" t="str">
        <f t="shared" si="189"/>
        <v/>
      </c>
      <c r="H2006" s="208"/>
      <c r="I2006" s="53"/>
      <c r="J2006" s="209"/>
      <c r="K2006" s="271"/>
      <c r="L2006" s="37"/>
      <c r="M2006" s="218"/>
      <c r="N2006" s="124"/>
      <c r="O2006" s="211" t="str">
        <f t="shared" ca="1" si="190"/>
        <v/>
      </c>
      <c r="P2006" s="212" t="str">
        <f>IF(ISERROR(VLOOKUP(L2006,Paramètres!$A$38:$B$40,2,0)),"",VLOOKUP(L2006,Paramètres!$A$38:$B$40,2,0))</f>
        <v/>
      </c>
      <c r="Q2006" s="211" t="str">
        <f t="shared" ca="1" si="191"/>
        <v/>
      </c>
      <c r="R2006" s="211" t="str">
        <f t="shared" si="187"/>
        <v/>
      </c>
      <c r="S2006" s="213" t="str">
        <f t="shared" ca="1" si="188"/>
        <v/>
      </c>
      <c r="T2006" s="214" t="str">
        <f t="shared" ca="1" si="192"/>
        <v/>
      </c>
    </row>
    <row r="2007" spans="1:20" x14ac:dyDescent="0.25">
      <c r="A2007" s="119" t="s">
        <v>7576</v>
      </c>
      <c r="B2007" s="260"/>
      <c r="C2007" s="264" t="str">
        <f>IF(ISERROR(VLOOKUP(B2007,'Tous les abonnés'!$A$6:$I$5491,2,0)),"",VLOOKUP(B2007,'Tous les abonnés'!$A$6:$I$5491,2,0))</f>
        <v/>
      </c>
      <c r="D2007" s="26"/>
      <c r="E2007" s="265"/>
      <c r="F2007" s="207" t="str">
        <f>IF(ISERROR(IF(VLOOKUP(D2007,Paramètres!$C$17:$H$33,6,0)="oui","illimité",VLOOKUP(D2007,Paramètres!$C$17:$H$33,5,0))),"",IF(VLOOKUP(D2007,Paramètres!$C$17:$H$33,6,0)="oui","illimité",VLOOKUP(D2007,Paramètres!$C$17:$H$33,5,0)))</f>
        <v/>
      </c>
      <c r="G2007" s="269" t="str">
        <f t="shared" si="189"/>
        <v/>
      </c>
      <c r="H2007" s="208"/>
      <c r="I2007" s="53"/>
      <c r="J2007" s="209"/>
      <c r="K2007" s="271"/>
      <c r="L2007" s="37"/>
      <c r="M2007" s="218"/>
      <c r="N2007" s="124"/>
      <c r="O2007" s="211" t="str">
        <f t="shared" ca="1" si="190"/>
        <v/>
      </c>
      <c r="P2007" s="212" t="str">
        <f>IF(ISERROR(VLOOKUP(L2007,Paramètres!$A$38:$B$40,2,0)),"",VLOOKUP(L2007,Paramètres!$A$38:$B$40,2,0))</f>
        <v/>
      </c>
      <c r="Q2007" s="211" t="str">
        <f t="shared" ca="1" si="191"/>
        <v/>
      </c>
      <c r="R2007" s="211" t="str">
        <f t="shared" si="187"/>
        <v/>
      </c>
      <c r="S2007" s="213" t="str">
        <f t="shared" ca="1" si="188"/>
        <v/>
      </c>
      <c r="T2007" s="214" t="str">
        <f t="shared" ca="1" si="192"/>
        <v/>
      </c>
    </row>
    <row r="2008" spans="1:20" x14ac:dyDescent="0.25">
      <c r="A2008" s="119" t="s">
        <v>7577</v>
      </c>
      <c r="B2008" s="260"/>
      <c r="C2008" s="264" t="str">
        <f>IF(ISERROR(VLOOKUP(B2008,'Tous les abonnés'!$A$6:$I$5491,2,0)),"",VLOOKUP(B2008,'Tous les abonnés'!$A$6:$I$5491,2,0))</f>
        <v/>
      </c>
      <c r="D2008" s="26"/>
      <c r="E2008" s="265"/>
      <c r="F2008" s="207" t="str">
        <f>IF(ISERROR(IF(VLOOKUP(D2008,Paramètres!$C$17:$H$33,6,0)="oui","illimité",VLOOKUP(D2008,Paramètres!$C$17:$H$33,5,0))),"",IF(VLOOKUP(D2008,Paramètres!$C$17:$H$33,6,0)="oui","illimité",VLOOKUP(D2008,Paramètres!$C$17:$H$33,5,0)))</f>
        <v/>
      </c>
      <c r="G2008" s="269" t="str">
        <f t="shared" si="189"/>
        <v/>
      </c>
      <c r="H2008" s="208"/>
      <c r="I2008" s="53"/>
      <c r="J2008" s="209"/>
      <c r="K2008" s="271"/>
      <c r="L2008" s="37"/>
      <c r="M2008" s="218"/>
      <c r="N2008" s="124"/>
      <c r="O2008" s="211" t="str">
        <f t="shared" ca="1" si="190"/>
        <v/>
      </c>
      <c r="P2008" s="212" t="str">
        <f>IF(ISERROR(VLOOKUP(L2008,Paramètres!$A$38:$B$40,2,0)),"",VLOOKUP(L2008,Paramètres!$A$38:$B$40,2,0))</f>
        <v/>
      </c>
      <c r="Q2008" s="211" t="str">
        <f t="shared" ca="1" si="191"/>
        <v/>
      </c>
      <c r="R2008" s="211" t="str">
        <f t="shared" si="187"/>
        <v/>
      </c>
      <c r="S2008" s="213" t="str">
        <f t="shared" ca="1" si="188"/>
        <v/>
      </c>
      <c r="T2008" s="214" t="str">
        <f t="shared" ca="1" si="192"/>
        <v/>
      </c>
    </row>
    <row r="2009" spans="1:20" x14ac:dyDescent="0.25">
      <c r="A2009" s="119" t="s">
        <v>7578</v>
      </c>
      <c r="B2009" s="260"/>
      <c r="C2009" s="264" t="str">
        <f>IF(ISERROR(VLOOKUP(B2009,'Tous les abonnés'!$A$6:$I$5491,2,0)),"",VLOOKUP(B2009,'Tous les abonnés'!$A$6:$I$5491,2,0))</f>
        <v/>
      </c>
      <c r="D2009" s="26"/>
      <c r="E2009" s="265"/>
      <c r="F2009" s="207" t="str">
        <f>IF(ISERROR(IF(VLOOKUP(D2009,Paramètres!$C$17:$H$33,6,0)="oui","illimité",VLOOKUP(D2009,Paramètres!$C$17:$H$33,5,0))),"",IF(VLOOKUP(D2009,Paramètres!$C$17:$H$33,6,0)="oui","illimité",VLOOKUP(D2009,Paramètres!$C$17:$H$33,5,0)))</f>
        <v/>
      </c>
      <c r="G2009" s="269" t="str">
        <f t="shared" si="189"/>
        <v/>
      </c>
      <c r="H2009" s="208"/>
      <c r="I2009" s="53"/>
      <c r="J2009" s="209"/>
      <c r="K2009" s="271"/>
      <c r="L2009" s="37"/>
      <c r="M2009" s="218"/>
      <c r="N2009" s="124"/>
      <c r="O2009" s="211" t="str">
        <f t="shared" ca="1" si="190"/>
        <v/>
      </c>
      <c r="P2009" s="212" t="str">
        <f>IF(ISERROR(VLOOKUP(L2009,Paramètres!$A$38:$B$40,2,0)),"",VLOOKUP(L2009,Paramètres!$A$38:$B$40,2,0))</f>
        <v/>
      </c>
      <c r="Q2009" s="211" t="str">
        <f t="shared" ca="1" si="191"/>
        <v/>
      </c>
      <c r="R2009" s="211" t="str">
        <f t="shared" si="187"/>
        <v/>
      </c>
      <c r="S2009" s="213" t="str">
        <f t="shared" ca="1" si="188"/>
        <v/>
      </c>
      <c r="T2009" s="214" t="str">
        <f t="shared" ca="1" si="192"/>
        <v/>
      </c>
    </row>
    <row r="2010" spans="1:20" x14ac:dyDescent="0.25">
      <c r="A2010" s="119" t="s">
        <v>7579</v>
      </c>
      <c r="B2010" s="260"/>
      <c r="C2010" s="264" t="str">
        <f>IF(ISERROR(VLOOKUP(B2010,'Tous les abonnés'!$A$6:$I$5491,2,0)),"",VLOOKUP(B2010,'Tous les abonnés'!$A$6:$I$5491,2,0))</f>
        <v/>
      </c>
      <c r="D2010" s="26"/>
      <c r="E2010" s="265"/>
      <c r="F2010" s="207" t="str">
        <f>IF(ISERROR(IF(VLOOKUP(D2010,Paramètres!$C$17:$H$33,6,0)="oui","illimité",VLOOKUP(D2010,Paramètres!$C$17:$H$33,5,0))),"",IF(VLOOKUP(D2010,Paramètres!$C$17:$H$33,6,0)="oui","illimité",VLOOKUP(D2010,Paramètres!$C$17:$H$33,5,0)))</f>
        <v/>
      </c>
      <c r="G2010" s="269" t="str">
        <f t="shared" si="189"/>
        <v/>
      </c>
      <c r="H2010" s="208"/>
      <c r="I2010" s="53"/>
      <c r="J2010" s="209"/>
      <c r="K2010" s="271"/>
      <c r="L2010" s="37"/>
      <c r="M2010" s="218"/>
      <c r="N2010" s="124"/>
      <c r="O2010" s="211" t="str">
        <f t="shared" ca="1" si="190"/>
        <v/>
      </c>
      <c r="P2010" s="212" t="str">
        <f>IF(ISERROR(VLOOKUP(L2010,Paramètres!$A$38:$B$40,2,0)),"",VLOOKUP(L2010,Paramètres!$A$38:$B$40,2,0))</f>
        <v/>
      </c>
      <c r="Q2010" s="211" t="str">
        <f t="shared" ca="1" si="191"/>
        <v/>
      </c>
      <c r="R2010" s="211" t="str">
        <f t="shared" si="187"/>
        <v/>
      </c>
      <c r="S2010" s="213" t="str">
        <f t="shared" ca="1" si="188"/>
        <v/>
      </c>
      <c r="T2010" s="214" t="str">
        <f t="shared" ca="1" si="192"/>
        <v/>
      </c>
    </row>
    <row r="2011" spans="1:20" x14ac:dyDescent="0.25">
      <c r="A2011" s="119" t="s">
        <v>7580</v>
      </c>
      <c r="B2011" s="260"/>
      <c r="C2011" s="264" t="str">
        <f>IF(ISERROR(VLOOKUP(B2011,'Tous les abonnés'!$A$6:$I$5491,2,0)),"",VLOOKUP(B2011,'Tous les abonnés'!$A$6:$I$5491,2,0))</f>
        <v/>
      </c>
      <c r="D2011" s="26"/>
      <c r="E2011" s="265"/>
      <c r="F2011" s="207" t="str">
        <f>IF(ISERROR(IF(VLOOKUP(D2011,Paramètres!$C$17:$H$33,6,0)="oui","illimité",VLOOKUP(D2011,Paramètres!$C$17:$H$33,5,0))),"",IF(VLOOKUP(D2011,Paramètres!$C$17:$H$33,6,0)="oui","illimité",VLOOKUP(D2011,Paramètres!$C$17:$H$33,5,0)))</f>
        <v/>
      </c>
      <c r="G2011" s="269" t="str">
        <f t="shared" si="189"/>
        <v/>
      </c>
      <c r="H2011" s="208"/>
      <c r="I2011" s="53"/>
      <c r="J2011" s="209"/>
      <c r="K2011" s="271"/>
      <c r="L2011" s="37"/>
      <c r="M2011" s="218"/>
      <c r="N2011" s="124"/>
      <c r="O2011" s="211" t="str">
        <f t="shared" ca="1" si="190"/>
        <v/>
      </c>
      <c r="P2011" s="212" t="str">
        <f>IF(ISERROR(VLOOKUP(L2011,Paramètres!$A$38:$B$40,2,0)),"",VLOOKUP(L2011,Paramètres!$A$38:$B$40,2,0))</f>
        <v/>
      </c>
      <c r="Q2011" s="211" t="str">
        <f t="shared" ca="1" si="191"/>
        <v/>
      </c>
      <c r="R2011" s="211" t="str">
        <f t="shared" si="187"/>
        <v/>
      </c>
      <c r="S2011" s="213" t="str">
        <f t="shared" ca="1" si="188"/>
        <v/>
      </c>
      <c r="T2011" s="214" t="str">
        <f t="shared" ca="1" si="192"/>
        <v/>
      </c>
    </row>
    <row r="2012" spans="1:20" x14ac:dyDescent="0.25">
      <c r="A2012" s="119" t="s">
        <v>7581</v>
      </c>
      <c r="B2012" s="260"/>
      <c r="C2012" s="264" t="str">
        <f>IF(ISERROR(VLOOKUP(B2012,'Tous les abonnés'!$A$6:$I$5491,2,0)),"",VLOOKUP(B2012,'Tous les abonnés'!$A$6:$I$5491,2,0))</f>
        <v/>
      </c>
      <c r="D2012" s="26"/>
      <c r="E2012" s="265"/>
      <c r="F2012" s="207" t="str">
        <f>IF(ISERROR(IF(VLOOKUP(D2012,Paramètres!$C$17:$H$33,6,0)="oui","illimité",VLOOKUP(D2012,Paramètres!$C$17:$H$33,5,0))),"",IF(VLOOKUP(D2012,Paramètres!$C$17:$H$33,6,0)="oui","illimité",VLOOKUP(D2012,Paramètres!$C$17:$H$33,5,0)))</f>
        <v/>
      </c>
      <c r="G2012" s="269" t="str">
        <f t="shared" si="189"/>
        <v/>
      </c>
      <c r="H2012" s="208"/>
      <c r="I2012" s="53"/>
      <c r="J2012" s="209"/>
      <c r="K2012" s="271"/>
      <c r="L2012" s="37"/>
      <c r="M2012" s="218"/>
      <c r="N2012" s="124"/>
      <c r="O2012" s="211" t="str">
        <f t="shared" ca="1" si="190"/>
        <v/>
      </c>
      <c r="P2012" s="212" t="str">
        <f>IF(ISERROR(VLOOKUP(L2012,Paramètres!$A$38:$B$40,2,0)),"",VLOOKUP(L2012,Paramètres!$A$38:$B$40,2,0))</f>
        <v/>
      </c>
      <c r="Q2012" s="211" t="str">
        <f t="shared" ca="1" si="191"/>
        <v/>
      </c>
      <c r="R2012" s="211" t="str">
        <f t="shared" si="187"/>
        <v/>
      </c>
      <c r="S2012" s="213" t="str">
        <f t="shared" ca="1" si="188"/>
        <v/>
      </c>
      <c r="T2012" s="214" t="str">
        <f t="shared" ca="1" si="192"/>
        <v/>
      </c>
    </row>
    <row r="2013" spans="1:20" x14ac:dyDescent="0.25">
      <c r="A2013" s="119" t="s">
        <v>7582</v>
      </c>
      <c r="B2013" s="260"/>
      <c r="C2013" s="264" t="str">
        <f>IF(ISERROR(VLOOKUP(B2013,'Tous les abonnés'!$A$6:$I$5491,2,0)),"",VLOOKUP(B2013,'Tous les abonnés'!$A$6:$I$5491,2,0))</f>
        <v/>
      </c>
      <c r="D2013" s="26"/>
      <c r="E2013" s="265"/>
      <c r="F2013" s="207" t="str">
        <f>IF(ISERROR(IF(VLOOKUP(D2013,Paramètres!$C$17:$H$33,6,0)="oui","illimité",VLOOKUP(D2013,Paramètres!$C$17:$H$33,5,0))),"",IF(VLOOKUP(D2013,Paramètres!$C$17:$H$33,6,0)="oui","illimité",VLOOKUP(D2013,Paramètres!$C$17:$H$33,5,0)))</f>
        <v/>
      </c>
      <c r="G2013" s="269" t="str">
        <f t="shared" si="189"/>
        <v/>
      </c>
      <c r="H2013" s="208"/>
      <c r="I2013" s="53"/>
      <c r="J2013" s="209"/>
      <c r="K2013" s="271"/>
      <c r="L2013" s="37"/>
      <c r="M2013" s="218"/>
      <c r="N2013" s="124"/>
      <c r="O2013" s="211" t="str">
        <f t="shared" ca="1" si="190"/>
        <v/>
      </c>
      <c r="P2013" s="212" t="str">
        <f>IF(ISERROR(VLOOKUP(L2013,Paramètres!$A$38:$B$40,2,0)),"",VLOOKUP(L2013,Paramètres!$A$38:$B$40,2,0))</f>
        <v/>
      </c>
      <c r="Q2013" s="211" t="str">
        <f t="shared" ca="1" si="191"/>
        <v/>
      </c>
      <c r="R2013" s="211" t="str">
        <f t="shared" si="187"/>
        <v/>
      </c>
      <c r="S2013" s="213" t="str">
        <f t="shared" ca="1" si="188"/>
        <v/>
      </c>
      <c r="T2013" s="214" t="str">
        <f t="shared" ca="1" si="192"/>
        <v/>
      </c>
    </row>
    <row r="2014" spans="1:20" x14ac:dyDescent="0.25">
      <c r="A2014" s="119" t="s">
        <v>7583</v>
      </c>
      <c r="B2014" s="260"/>
      <c r="C2014" s="264" t="str">
        <f>IF(ISERROR(VLOOKUP(B2014,'Tous les abonnés'!$A$6:$I$5491,2,0)),"",VLOOKUP(B2014,'Tous les abonnés'!$A$6:$I$5491,2,0))</f>
        <v/>
      </c>
      <c r="D2014" s="26"/>
      <c r="E2014" s="265"/>
      <c r="F2014" s="207" t="str">
        <f>IF(ISERROR(IF(VLOOKUP(D2014,Paramètres!$C$17:$H$33,6,0)="oui","illimité",VLOOKUP(D2014,Paramètres!$C$17:$H$33,5,0))),"",IF(VLOOKUP(D2014,Paramètres!$C$17:$H$33,6,0)="oui","illimité",VLOOKUP(D2014,Paramètres!$C$17:$H$33,5,0)))</f>
        <v/>
      </c>
      <c r="G2014" s="269" t="str">
        <f t="shared" si="189"/>
        <v/>
      </c>
      <c r="H2014" s="208"/>
      <c r="I2014" s="53"/>
      <c r="J2014" s="209"/>
      <c r="K2014" s="271"/>
      <c r="L2014" s="37"/>
      <c r="M2014" s="218"/>
      <c r="N2014" s="124"/>
      <c r="O2014" s="211" t="str">
        <f t="shared" ca="1" si="190"/>
        <v/>
      </c>
      <c r="P2014" s="212" t="str">
        <f>IF(ISERROR(VLOOKUP(L2014,Paramètres!$A$38:$B$40,2,0)),"",VLOOKUP(L2014,Paramètres!$A$38:$B$40,2,0))</f>
        <v/>
      </c>
      <c r="Q2014" s="211" t="str">
        <f t="shared" ca="1" si="191"/>
        <v/>
      </c>
      <c r="R2014" s="211" t="str">
        <f t="shared" si="187"/>
        <v/>
      </c>
      <c r="S2014" s="213" t="str">
        <f t="shared" ca="1" si="188"/>
        <v/>
      </c>
      <c r="T2014" s="214" t="str">
        <f t="shared" ca="1" si="192"/>
        <v/>
      </c>
    </row>
    <row r="2015" spans="1:20" x14ac:dyDescent="0.25">
      <c r="A2015" s="119" t="s">
        <v>7584</v>
      </c>
      <c r="B2015" s="260"/>
      <c r="C2015" s="264" t="str">
        <f>IF(ISERROR(VLOOKUP(B2015,'Tous les abonnés'!$A$6:$I$5491,2,0)),"",VLOOKUP(B2015,'Tous les abonnés'!$A$6:$I$5491,2,0))</f>
        <v/>
      </c>
      <c r="D2015" s="26"/>
      <c r="E2015" s="265"/>
      <c r="F2015" s="207" t="str">
        <f>IF(ISERROR(IF(VLOOKUP(D2015,Paramètres!$C$17:$H$33,6,0)="oui","illimité",VLOOKUP(D2015,Paramètres!$C$17:$H$33,5,0))),"",IF(VLOOKUP(D2015,Paramètres!$C$17:$H$33,6,0)="oui","illimité",VLOOKUP(D2015,Paramètres!$C$17:$H$33,5,0)))</f>
        <v/>
      </c>
      <c r="G2015" s="269" t="str">
        <f t="shared" si="189"/>
        <v/>
      </c>
      <c r="H2015" s="208"/>
      <c r="I2015" s="53"/>
      <c r="J2015" s="209"/>
      <c r="K2015" s="271"/>
      <c r="L2015" s="37"/>
      <c r="M2015" s="218"/>
      <c r="N2015" s="124"/>
      <c r="O2015" s="211" t="str">
        <f t="shared" ca="1" si="190"/>
        <v/>
      </c>
      <c r="P2015" s="212" t="str">
        <f>IF(ISERROR(VLOOKUP(L2015,Paramètres!$A$38:$B$40,2,0)),"",VLOOKUP(L2015,Paramètres!$A$38:$B$40,2,0))</f>
        <v/>
      </c>
      <c r="Q2015" s="211" t="str">
        <f t="shared" ca="1" si="191"/>
        <v/>
      </c>
      <c r="R2015" s="211" t="str">
        <f t="shared" si="187"/>
        <v/>
      </c>
      <c r="S2015" s="213" t="str">
        <f t="shared" ca="1" si="188"/>
        <v/>
      </c>
      <c r="T2015" s="214" t="str">
        <f t="shared" ca="1" si="192"/>
        <v/>
      </c>
    </row>
    <row r="2016" spans="1:20" x14ac:dyDescent="0.25">
      <c r="A2016" s="119" t="s">
        <v>7585</v>
      </c>
      <c r="B2016" s="260"/>
      <c r="C2016" s="264" t="str">
        <f>IF(ISERROR(VLOOKUP(B2016,'Tous les abonnés'!$A$6:$I$5491,2,0)),"",VLOOKUP(B2016,'Tous les abonnés'!$A$6:$I$5491,2,0))</f>
        <v/>
      </c>
      <c r="D2016" s="26"/>
      <c r="E2016" s="265"/>
      <c r="F2016" s="207" t="str">
        <f>IF(ISERROR(IF(VLOOKUP(D2016,Paramètres!$C$17:$H$33,6,0)="oui","illimité",VLOOKUP(D2016,Paramètres!$C$17:$H$33,5,0))),"",IF(VLOOKUP(D2016,Paramètres!$C$17:$H$33,6,0)="oui","illimité",VLOOKUP(D2016,Paramètres!$C$17:$H$33,5,0)))</f>
        <v/>
      </c>
      <c r="G2016" s="269" t="str">
        <f t="shared" si="189"/>
        <v/>
      </c>
      <c r="H2016" s="208"/>
      <c r="I2016" s="53"/>
      <c r="J2016" s="209"/>
      <c r="K2016" s="271"/>
      <c r="L2016" s="37"/>
      <c r="M2016" s="218"/>
      <c r="N2016" s="124"/>
      <c r="O2016" s="211" t="str">
        <f t="shared" ca="1" si="190"/>
        <v/>
      </c>
      <c r="P2016" s="212" t="str">
        <f>IF(ISERROR(VLOOKUP(L2016,Paramètres!$A$38:$B$40,2,0)),"",VLOOKUP(L2016,Paramètres!$A$38:$B$40,2,0))</f>
        <v/>
      </c>
      <c r="Q2016" s="211" t="str">
        <f t="shared" ca="1" si="191"/>
        <v/>
      </c>
      <c r="R2016" s="211" t="str">
        <f t="shared" si="187"/>
        <v/>
      </c>
      <c r="S2016" s="213" t="str">
        <f t="shared" ca="1" si="188"/>
        <v/>
      </c>
      <c r="T2016" s="214" t="str">
        <f t="shared" ca="1" si="192"/>
        <v/>
      </c>
    </row>
    <row r="2017" spans="1:20" x14ac:dyDescent="0.25">
      <c r="A2017" s="119" t="s">
        <v>7586</v>
      </c>
      <c r="B2017" s="260"/>
      <c r="C2017" s="264" t="str">
        <f>IF(ISERROR(VLOOKUP(B2017,'Tous les abonnés'!$A$6:$I$5491,2,0)),"",VLOOKUP(B2017,'Tous les abonnés'!$A$6:$I$5491,2,0))</f>
        <v/>
      </c>
      <c r="D2017" s="26"/>
      <c r="E2017" s="265"/>
      <c r="F2017" s="207" t="str">
        <f>IF(ISERROR(IF(VLOOKUP(D2017,Paramètres!$C$17:$H$33,6,0)="oui","illimité",VLOOKUP(D2017,Paramètres!$C$17:$H$33,5,0))),"",IF(VLOOKUP(D2017,Paramètres!$C$17:$H$33,6,0)="oui","illimité",VLOOKUP(D2017,Paramètres!$C$17:$H$33,5,0)))</f>
        <v/>
      </c>
      <c r="G2017" s="269" t="str">
        <f t="shared" si="189"/>
        <v/>
      </c>
      <c r="H2017" s="208"/>
      <c r="I2017" s="53"/>
      <c r="J2017" s="209"/>
      <c r="K2017" s="271"/>
      <c r="L2017" s="37"/>
      <c r="M2017" s="218"/>
      <c r="N2017" s="124"/>
      <c r="O2017" s="211" t="str">
        <f t="shared" ca="1" si="190"/>
        <v/>
      </c>
      <c r="P2017" s="212" t="str">
        <f>IF(ISERROR(VLOOKUP(L2017,Paramètres!$A$38:$B$40,2,0)),"",VLOOKUP(L2017,Paramètres!$A$38:$B$40,2,0))</f>
        <v/>
      </c>
      <c r="Q2017" s="211" t="str">
        <f t="shared" ca="1" si="191"/>
        <v/>
      </c>
      <c r="R2017" s="211" t="str">
        <f t="shared" si="187"/>
        <v/>
      </c>
      <c r="S2017" s="213" t="str">
        <f t="shared" ca="1" si="188"/>
        <v/>
      </c>
      <c r="T2017" s="214" t="str">
        <f t="shared" ca="1" si="192"/>
        <v/>
      </c>
    </row>
    <row r="2018" spans="1:20" x14ac:dyDescent="0.25">
      <c r="A2018" s="119" t="s">
        <v>7587</v>
      </c>
      <c r="B2018" s="260"/>
      <c r="C2018" s="264" t="str">
        <f>IF(ISERROR(VLOOKUP(B2018,'Tous les abonnés'!$A$6:$I$5491,2,0)),"",VLOOKUP(B2018,'Tous les abonnés'!$A$6:$I$5491,2,0))</f>
        <v/>
      </c>
      <c r="D2018" s="26"/>
      <c r="E2018" s="265"/>
      <c r="F2018" s="207" t="str">
        <f>IF(ISERROR(IF(VLOOKUP(D2018,Paramètres!$C$17:$H$33,6,0)="oui","illimité",VLOOKUP(D2018,Paramètres!$C$17:$H$33,5,0))),"",IF(VLOOKUP(D2018,Paramètres!$C$17:$H$33,6,0)="oui","illimité",VLOOKUP(D2018,Paramètres!$C$17:$H$33,5,0)))</f>
        <v/>
      </c>
      <c r="G2018" s="269" t="str">
        <f t="shared" si="189"/>
        <v/>
      </c>
      <c r="H2018" s="208"/>
      <c r="I2018" s="53"/>
      <c r="J2018" s="209"/>
      <c r="K2018" s="271"/>
      <c r="L2018" s="37"/>
      <c r="M2018" s="218"/>
      <c r="N2018" s="124"/>
      <c r="O2018" s="211" t="str">
        <f t="shared" ca="1" si="190"/>
        <v/>
      </c>
      <c r="P2018" s="212" t="str">
        <f>IF(ISERROR(VLOOKUP(L2018,Paramètres!$A$38:$B$40,2,0)),"",VLOOKUP(L2018,Paramètres!$A$38:$B$40,2,0))</f>
        <v/>
      </c>
      <c r="Q2018" s="211" t="str">
        <f t="shared" ca="1" si="191"/>
        <v/>
      </c>
      <c r="R2018" s="211" t="str">
        <f t="shared" si="187"/>
        <v/>
      </c>
      <c r="S2018" s="213" t="str">
        <f t="shared" ca="1" si="188"/>
        <v/>
      </c>
      <c r="T2018" s="214" t="str">
        <f t="shared" ca="1" si="192"/>
        <v/>
      </c>
    </row>
    <row r="2019" spans="1:20" x14ac:dyDescent="0.25">
      <c r="A2019" s="119" t="s">
        <v>7588</v>
      </c>
      <c r="B2019" s="260"/>
      <c r="C2019" s="264" t="str">
        <f>IF(ISERROR(VLOOKUP(B2019,'Tous les abonnés'!$A$6:$I$5491,2,0)),"",VLOOKUP(B2019,'Tous les abonnés'!$A$6:$I$5491,2,0))</f>
        <v/>
      </c>
      <c r="D2019" s="26"/>
      <c r="E2019" s="265"/>
      <c r="F2019" s="207" t="str">
        <f>IF(ISERROR(IF(VLOOKUP(D2019,Paramètres!$C$17:$H$33,6,0)="oui","illimité",VLOOKUP(D2019,Paramètres!$C$17:$H$33,5,0))),"",IF(VLOOKUP(D2019,Paramètres!$C$17:$H$33,6,0)="oui","illimité",VLOOKUP(D2019,Paramètres!$C$17:$H$33,5,0)))</f>
        <v/>
      </c>
      <c r="G2019" s="269" t="str">
        <f t="shared" si="189"/>
        <v/>
      </c>
      <c r="H2019" s="208"/>
      <c r="I2019" s="53"/>
      <c r="J2019" s="209"/>
      <c r="K2019" s="271"/>
      <c r="L2019" s="37"/>
      <c r="M2019" s="218"/>
      <c r="N2019" s="124"/>
      <c r="O2019" s="211" t="str">
        <f t="shared" ca="1" si="190"/>
        <v/>
      </c>
      <c r="P2019" s="212" t="str">
        <f>IF(ISERROR(VLOOKUP(L2019,Paramètres!$A$38:$B$40,2,0)),"",VLOOKUP(L2019,Paramètres!$A$38:$B$40,2,0))</f>
        <v/>
      </c>
      <c r="Q2019" s="211" t="str">
        <f t="shared" ca="1" si="191"/>
        <v/>
      </c>
      <c r="R2019" s="211" t="str">
        <f t="shared" si="187"/>
        <v/>
      </c>
      <c r="S2019" s="213" t="str">
        <f t="shared" ca="1" si="188"/>
        <v/>
      </c>
      <c r="T2019" s="214" t="str">
        <f t="shared" ca="1" si="192"/>
        <v/>
      </c>
    </row>
    <row r="2020" spans="1:20" x14ac:dyDescent="0.25">
      <c r="A2020" s="119" t="s">
        <v>7589</v>
      </c>
      <c r="B2020" s="260"/>
      <c r="C2020" s="264" t="str">
        <f>IF(ISERROR(VLOOKUP(B2020,'Tous les abonnés'!$A$6:$I$5491,2,0)),"",VLOOKUP(B2020,'Tous les abonnés'!$A$6:$I$5491,2,0))</f>
        <v/>
      </c>
      <c r="D2020" s="26"/>
      <c r="E2020" s="265"/>
      <c r="F2020" s="207" t="str">
        <f>IF(ISERROR(IF(VLOOKUP(D2020,Paramètres!$C$17:$H$33,6,0)="oui","illimité",VLOOKUP(D2020,Paramètres!$C$17:$H$33,5,0))),"",IF(VLOOKUP(D2020,Paramètres!$C$17:$H$33,6,0)="oui","illimité",VLOOKUP(D2020,Paramètres!$C$17:$H$33,5,0)))</f>
        <v/>
      </c>
      <c r="G2020" s="269" t="str">
        <f t="shared" si="189"/>
        <v/>
      </c>
      <c r="H2020" s="208"/>
      <c r="I2020" s="53"/>
      <c r="J2020" s="209"/>
      <c r="K2020" s="271"/>
      <c r="L2020" s="37"/>
      <c r="M2020" s="218"/>
      <c r="N2020" s="124"/>
      <c r="O2020" s="211" t="str">
        <f t="shared" ca="1" si="190"/>
        <v/>
      </c>
      <c r="P2020" s="212" t="str">
        <f>IF(ISERROR(VLOOKUP(L2020,Paramètres!$A$38:$B$40,2,0)),"",VLOOKUP(L2020,Paramètres!$A$38:$B$40,2,0))</f>
        <v/>
      </c>
      <c r="Q2020" s="211" t="str">
        <f t="shared" ca="1" si="191"/>
        <v/>
      </c>
      <c r="R2020" s="211" t="str">
        <f t="shared" si="187"/>
        <v/>
      </c>
      <c r="S2020" s="213" t="str">
        <f t="shared" ca="1" si="188"/>
        <v/>
      </c>
      <c r="T2020" s="214" t="str">
        <f t="shared" ca="1" si="192"/>
        <v/>
      </c>
    </row>
    <row r="2021" spans="1:20" x14ac:dyDescent="0.25">
      <c r="A2021" s="119" t="s">
        <v>7590</v>
      </c>
      <c r="B2021" s="260"/>
      <c r="C2021" s="264" t="str">
        <f>IF(ISERROR(VLOOKUP(B2021,'Tous les abonnés'!$A$6:$I$5491,2,0)),"",VLOOKUP(B2021,'Tous les abonnés'!$A$6:$I$5491,2,0))</f>
        <v/>
      </c>
      <c r="D2021" s="26"/>
      <c r="E2021" s="265"/>
      <c r="F2021" s="207" t="str">
        <f>IF(ISERROR(IF(VLOOKUP(D2021,Paramètres!$C$17:$H$33,6,0)="oui","illimité",VLOOKUP(D2021,Paramètres!$C$17:$H$33,5,0))),"",IF(VLOOKUP(D2021,Paramètres!$C$17:$H$33,6,0)="oui","illimité",VLOOKUP(D2021,Paramètres!$C$17:$H$33,5,0)))</f>
        <v/>
      </c>
      <c r="G2021" s="269" t="str">
        <f t="shared" si="189"/>
        <v/>
      </c>
      <c r="H2021" s="208"/>
      <c r="I2021" s="53"/>
      <c r="J2021" s="209"/>
      <c r="K2021" s="271"/>
      <c r="L2021" s="37"/>
      <c r="M2021" s="218"/>
      <c r="N2021" s="124"/>
      <c r="O2021" s="211" t="str">
        <f t="shared" ca="1" si="190"/>
        <v/>
      </c>
      <c r="P2021" s="212" t="str">
        <f>IF(ISERROR(VLOOKUP(L2021,Paramètres!$A$38:$B$40,2,0)),"",VLOOKUP(L2021,Paramètres!$A$38:$B$40,2,0))</f>
        <v/>
      </c>
      <c r="Q2021" s="211" t="str">
        <f t="shared" ca="1" si="191"/>
        <v/>
      </c>
      <c r="R2021" s="211" t="str">
        <f t="shared" si="187"/>
        <v/>
      </c>
      <c r="S2021" s="213" t="str">
        <f t="shared" ca="1" si="188"/>
        <v/>
      </c>
      <c r="T2021" s="214" t="str">
        <f t="shared" ca="1" si="192"/>
        <v/>
      </c>
    </row>
    <row r="2022" spans="1:20" x14ac:dyDescent="0.25">
      <c r="A2022" s="119" t="s">
        <v>7591</v>
      </c>
      <c r="B2022" s="260"/>
      <c r="C2022" s="264" t="str">
        <f>IF(ISERROR(VLOOKUP(B2022,'Tous les abonnés'!$A$6:$I$5491,2,0)),"",VLOOKUP(B2022,'Tous les abonnés'!$A$6:$I$5491,2,0))</f>
        <v/>
      </c>
      <c r="D2022" s="26"/>
      <c r="E2022" s="265"/>
      <c r="F2022" s="207" t="str">
        <f>IF(ISERROR(IF(VLOOKUP(D2022,Paramètres!$C$17:$H$33,6,0)="oui","illimité",VLOOKUP(D2022,Paramètres!$C$17:$H$33,5,0))),"",IF(VLOOKUP(D2022,Paramètres!$C$17:$H$33,6,0)="oui","illimité",VLOOKUP(D2022,Paramètres!$C$17:$H$33,5,0)))</f>
        <v/>
      </c>
      <c r="G2022" s="269" t="str">
        <f t="shared" si="189"/>
        <v/>
      </c>
      <c r="H2022" s="208"/>
      <c r="I2022" s="53"/>
      <c r="J2022" s="209"/>
      <c r="K2022" s="271"/>
      <c r="L2022" s="37"/>
      <c r="M2022" s="218"/>
      <c r="N2022" s="124"/>
      <c r="O2022" s="211" t="str">
        <f t="shared" ca="1" si="190"/>
        <v/>
      </c>
      <c r="P2022" s="212" t="str">
        <f>IF(ISERROR(VLOOKUP(L2022,Paramètres!$A$38:$B$40,2,0)),"",VLOOKUP(L2022,Paramètres!$A$38:$B$40,2,0))</f>
        <v/>
      </c>
      <c r="Q2022" s="211" t="str">
        <f t="shared" ca="1" si="191"/>
        <v/>
      </c>
      <c r="R2022" s="211" t="str">
        <f t="shared" si="187"/>
        <v/>
      </c>
      <c r="S2022" s="213" t="str">
        <f t="shared" ca="1" si="188"/>
        <v/>
      </c>
      <c r="T2022" s="214" t="str">
        <f t="shared" ca="1" si="192"/>
        <v/>
      </c>
    </row>
    <row r="2023" spans="1:20" x14ac:dyDescent="0.25">
      <c r="A2023" s="119" t="s">
        <v>7592</v>
      </c>
      <c r="B2023" s="260"/>
      <c r="C2023" s="264" t="str">
        <f>IF(ISERROR(VLOOKUP(B2023,'Tous les abonnés'!$A$6:$I$5491,2,0)),"",VLOOKUP(B2023,'Tous les abonnés'!$A$6:$I$5491,2,0))</f>
        <v/>
      </c>
      <c r="D2023" s="26"/>
      <c r="E2023" s="265"/>
      <c r="F2023" s="207" t="str">
        <f>IF(ISERROR(IF(VLOOKUP(D2023,Paramètres!$C$17:$H$33,6,0)="oui","illimité",VLOOKUP(D2023,Paramètres!$C$17:$H$33,5,0))),"",IF(VLOOKUP(D2023,Paramètres!$C$17:$H$33,6,0)="oui","illimité",VLOOKUP(D2023,Paramètres!$C$17:$H$33,5,0)))</f>
        <v/>
      </c>
      <c r="G2023" s="269" t="str">
        <f t="shared" si="189"/>
        <v/>
      </c>
      <c r="H2023" s="208"/>
      <c r="I2023" s="53"/>
      <c r="J2023" s="209"/>
      <c r="K2023" s="271"/>
      <c r="L2023" s="37"/>
      <c r="M2023" s="218"/>
      <c r="N2023" s="124"/>
      <c r="O2023" s="211" t="str">
        <f t="shared" ca="1" si="190"/>
        <v/>
      </c>
      <c r="P2023" s="212" t="str">
        <f>IF(ISERROR(VLOOKUP(L2023,Paramètres!$A$38:$B$40,2,0)),"",VLOOKUP(L2023,Paramètres!$A$38:$B$40,2,0))</f>
        <v/>
      </c>
      <c r="Q2023" s="211" t="str">
        <f t="shared" ca="1" si="191"/>
        <v/>
      </c>
      <c r="R2023" s="211" t="str">
        <f t="shared" si="187"/>
        <v/>
      </c>
      <c r="S2023" s="213" t="str">
        <f t="shared" ca="1" si="188"/>
        <v/>
      </c>
      <c r="T2023" s="214" t="str">
        <f t="shared" ca="1" si="192"/>
        <v/>
      </c>
    </row>
    <row r="2024" spans="1:20" x14ac:dyDescent="0.25">
      <c r="A2024" s="119" t="s">
        <v>7593</v>
      </c>
      <c r="B2024" s="260"/>
      <c r="C2024" s="264" t="str">
        <f>IF(ISERROR(VLOOKUP(B2024,'Tous les abonnés'!$A$6:$I$5491,2,0)),"",VLOOKUP(B2024,'Tous les abonnés'!$A$6:$I$5491,2,0))</f>
        <v/>
      </c>
      <c r="D2024" s="26"/>
      <c r="E2024" s="265"/>
      <c r="F2024" s="207" t="str">
        <f>IF(ISERROR(IF(VLOOKUP(D2024,Paramètres!$C$17:$H$33,6,0)="oui","illimité",VLOOKUP(D2024,Paramètres!$C$17:$H$33,5,0))),"",IF(VLOOKUP(D2024,Paramètres!$C$17:$H$33,6,0)="oui","illimité",VLOOKUP(D2024,Paramètres!$C$17:$H$33,5,0)))</f>
        <v/>
      </c>
      <c r="G2024" s="269" t="str">
        <f t="shared" si="189"/>
        <v/>
      </c>
      <c r="H2024" s="208"/>
      <c r="I2024" s="53"/>
      <c r="J2024" s="209"/>
      <c r="K2024" s="271"/>
      <c r="L2024" s="37"/>
      <c r="M2024" s="218"/>
      <c r="N2024" s="124"/>
      <c r="O2024" s="211" t="str">
        <f t="shared" ca="1" si="190"/>
        <v/>
      </c>
      <c r="P2024" s="212" t="str">
        <f>IF(ISERROR(VLOOKUP(L2024,Paramètres!$A$38:$B$40,2,0)),"",VLOOKUP(L2024,Paramètres!$A$38:$B$40,2,0))</f>
        <v/>
      </c>
      <c r="Q2024" s="211" t="str">
        <f t="shared" ca="1" si="191"/>
        <v/>
      </c>
      <c r="R2024" s="211" t="str">
        <f t="shared" si="187"/>
        <v/>
      </c>
      <c r="S2024" s="213" t="str">
        <f t="shared" ca="1" si="188"/>
        <v/>
      </c>
      <c r="T2024" s="214" t="str">
        <f t="shared" ca="1" si="192"/>
        <v/>
      </c>
    </row>
    <row r="2025" spans="1:20" x14ac:dyDescent="0.25">
      <c r="A2025" s="119" t="s">
        <v>7594</v>
      </c>
      <c r="B2025" s="260"/>
      <c r="C2025" s="264" t="str">
        <f>IF(ISERROR(VLOOKUP(B2025,'Tous les abonnés'!$A$6:$I$5491,2,0)),"",VLOOKUP(B2025,'Tous les abonnés'!$A$6:$I$5491,2,0))</f>
        <v/>
      </c>
      <c r="D2025" s="26"/>
      <c r="E2025" s="265"/>
      <c r="F2025" s="207" t="str">
        <f>IF(ISERROR(IF(VLOOKUP(D2025,Paramètres!$C$17:$H$33,6,0)="oui","illimité",VLOOKUP(D2025,Paramètres!$C$17:$H$33,5,0))),"",IF(VLOOKUP(D2025,Paramètres!$C$17:$H$33,6,0)="oui","illimité",VLOOKUP(D2025,Paramètres!$C$17:$H$33,5,0)))</f>
        <v/>
      </c>
      <c r="G2025" s="269" t="str">
        <f t="shared" si="189"/>
        <v/>
      </c>
      <c r="H2025" s="208"/>
      <c r="I2025" s="53"/>
      <c r="J2025" s="209"/>
      <c r="K2025" s="271"/>
      <c r="L2025" s="37"/>
      <c r="M2025" s="218"/>
      <c r="N2025" s="124"/>
      <c r="O2025" s="211" t="str">
        <f t="shared" ca="1" si="190"/>
        <v/>
      </c>
      <c r="P2025" s="212" t="str">
        <f>IF(ISERROR(VLOOKUP(L2025,Paramètres!$A$38:$B$40,2,0)),"",VLOOKUP(L2025,Paramètres!$A$38:$B$40,2,0))</f>
        <v/>
      </c>
      <c r="Q2025" s="211" t="str">
        <f t="shared" ca="1" si="191"/>
        <v/>
      </c>
      <c r="R2025" s="211" t="str">
        <f t="shared" si="187"/>
        <v/>
      </c>
      <c r="S2025" s="213" t="str">
        <f t="shared" ca="1" si="188"/>
        <v/>
      </c>
      <c r="T2025" s="214" t="str">
        <f t="shared" ca="1" si="192"/>
        <v/>
      </c>
    </row>
    <row r="2026" spans="1:20" x14ac:dyDescent="0.25">
      <c r="A2026" s="119" t="s">
        <v>7595</v>
      </c>
      <c r="B2026" s="260"/>
      <c r="C2026" s="264" t="str">
        <f>IF(ISERROR(VLOOKUP(B2026,'Tous les abonnés'!$A$6:$I$5491,2,0)),"",VLOOKUP(B2026,'Tous les abonnés'!$A$6:$I$5491,2,0))</f>
        <v/>
      </c>
      <c r="D2026" s="26"/>
      <c r="E2026" s="265"/>
      <c r="F2026" s="207" t="str">
        <f>IF(ISERROR(IF(VLOOKUP(D2026,Paramètres!$C$17:$H$33,6,0)="oui","illimité",VLOOKUP(D2026,Paramètres!$C$17:$H$33,5,0))),"",IF(VLOOKUP(D2026,Paramètres!$C$17:$H$33,6,0)="oui","illimité",VLOOKUP(D2026,Paramètres!$C$17:$H$33,5,0)))</f>
        <v/>
      </c>
      <c r="G2026" s="269" t="str">
        <f t="shared" si="189"/>
        <v/>
      </c>
      <c r="H2026" s="208"/>
      <c r="I2026" s="53"/>
      <c r="J2026" s="209"/>
      <c r="K2026" s="271"/>
      <c r="L2026" s="37"/>
      <c r="M2026" s="218"/>
      <c r="N2026" s="124"/>
      <c r="O2026" s="211" t="str">
        <f t="shared" ca="1" si="190"/>
        <v/>
      </c>
      <c r="P2026" s="212" t="str">
        <f>IF(ISERROR(VLOOKUP(L2026,Paramètres!$A$38:$B$40,2,0)),"",VLOOKUP(L2026,Paramètres!$A$38:$B$40,2,0))</f>
        <v/>
      </c>
      <c r="Q2026" s="211" t="str">
        <f t="shared" ca="1" si="191"/>
        <v/>
      </c>
      <c r="R2026" s="211" t="str">
        <f t="shared" si="187"/>
        <v/>
      </c>
      <c r="S2026" s="213" t="str">
        <f t="shared" ca="1" si="188"/>
        <v/>
      </c>
      <c r="T2026" s="214" t="str">
        <f t="shared" ca="1" si="192"/>
        <v/>
      </c>
    </row>
    <row r="2027" spans="1:20" x14ac:dyDescent="0.25">
      <c r="A2027" s="119" t="s">
        <v>7596</v>
      </c>
      <c r="B2027" s="260"/>
      <c r="C2027" s="264" t="str">
        <f>IF(ISERROR(VLOOKUP(B2027,'Tous les abonnés'!$A$6:$I$5491,2,0)),"",VLOOKUP(B2027,'Tous les abonnés'!$A$6:$I$5491,2,0))</f>
        <v/>
      </c>
      <c r="D2027" s="26"/>
      <c r="E2027" s="265"/>
      <c r="F2027" s="207" t="str">
        <f>IF(ISERROR(IF(VLOOKUP(D2027,Paramètres!$C$17:$H$33,6,0)="oui","illimité",VLOOKUP(D2027,Paramètres!$C$17:$H$33,5,0))),"",IF(VLOOKUP(D2027,Paramètres!$C$17:$H$33,6,0)="oui","illimité",VLOOKUP(D2027,Paramètres!$C$17:$H$33,5,0)))</f>
        <v/>
      </c>
      <c r="G2027" s="269" t="str">
        <f t="shared" si="189"/>
        <v/>
      </c>
      <c r="H2027" s="208"/>
      <c r="I2027" s="53"/>
      <c r="J2027" s="209"/>
      <c r="K2027" s="271"/>
      <c r="L2027" s="37"/>
      <c r="M2027" s="218"/>
      <c r="N2027" s="124"/>
      <c r="O2027" s="211" t="str">
        <f t="shared" ca="1" si="190"/>
        <v/>
      </c>
      <c r="P2027" s="212" t="str">
        <f>IF(ISERROR(VLOOKUP(L2027,Paramètres!$A$38:$B$40,2,0)),"",VLOOKUP(L2027,Paramètres!$A$38:$B$40,2,0))</f>
        <v/>
      </c>
      <c r="Q2027" s="211" t="str">
        <f t="shared" ca="1" si="191"/>
        <v/>
      </c>
      <c r="R2027" s="211" t="str">
        <f t="shared" si="187"/>
        <v/>
      </c>
      <c r="S2027" s="213" t="str">
        <f t="shared" ca="1" si="188"/>
        <v/>
      </c>
      <c r="T2027" s="214" t="str">
        <f t="shared" ca="1" si="192"/>
        <v/>
      </c>
    </row>
    <row r="2028" spans="1:20" x14ac:dyDescent="0.25">
      <c r="A2028" s="119" t="s">
        <v>7597</v>
      </c>
      <c r="B2028" s="260"/>
      <c r="C2028" s="264" t="str">
        <f>IF(ISERROR(VLOOKUP(B2028,'Tous les abonnés'!$A$6:$I$5491,2,0)),"",VLOOKUP(B2028,'Tous les abonnés'!$A$6:$I$5491,2,0))</f>
        <v/>
      </c>
      <c r="D2028" s="26"/>
      <c r="E2028" s="265"/>
      <c r="F2028" s="207" t="str">
        <f>IF(ISERROR(IF(VLOOKUP(D2028,Paramètres!$C$17:$H$33,6,0)="oui","illimité",VLOOKUP(D2028,Paramètres!$C$17:$H$33,5,0))),"",IF(VLOOKUP(D2028,Paramètres!$C$17:$H$33,6,0)="oui","illimité",VLOOKUP(D2028,Paramètres!$C$17:$H$33,5,0)))</f>
        <v/>
      </c>
      <c r="G2028" s="269" t="str">
        <f t="shared" si="189"/>
        <v/>
      </c>
      <c r="H2028" s="208"/>
      <c r="I2028" s="53"/>
      <c r="J2028" s="209"/>
      <c r="K2028" s="271"/>
      <c r="L2028" s="37"/>
      <c r="M2028" s="218"/>
      <c r="N2028" s="124"/>
      <c r="O2028" s="211" t="str">
        <f t="shared" ca="1" si="190"/>
        <v/>
      </c>
      <c r="P2028" s="212" t="str">
        <f>IF(ISERROR(VLOOKUP(L2028,Paramètres!$A$38:$B$40,2,0)),"",VLOOKUP(L2028,Paramètres!$A$38:$B$40,2,0))</f>
        <v/>
      </c>
      <c r="Q2028" s="211" t="str">
        <f t="shared" ca="1" si="191"/>
        <v/>
      </c>
      <c r="R2028" s="211" t="str">
        <f t="shared" si="187"/>
        <v/>
      </c>
      <c r="S2028" s="213" t="str">
        <f t="shared" ca="1" si="188"/>
        <v/>
      </c>
      <c r="T2028" s="214" t="str">
        <f t="shared" ca="1" si="192"/>
        <v/>
      </c>
    </row>
    <row r="2029" spans="1:20" x14ac:dyDescent="0.25">
      <c r="A2029" s="119" t="s">
        <v>7598</v>
      </c>
      <c r="B2029" s="260"/>
      <c r="C2029" s="264" t="str">
        <f>IF(ISERROR(VLOOKUP(B2029,'Tous les abonnés'!$A$6:$I$5491,2,0)),"",VLOOKUP(B2029,'Tous les abonnés'!$A$6:$I$5491,2,0))</f>
        <v/>
      </c>
      <c r="D2029" s="26"/>
      <c r="E2029" s="265"/>
      <c r="F2029" s="207" t="str">
        <f>IF(ISERROR(IF(VLOOKUP(D2029,Paramètres!$C$17:$H$33,6,0)="oui","illimité",VLOOKUP(D2029,Paramètres!$C$17:$H$33,5,0))),"",IF(VLOOKUP(D2029,Paramètres!$C$17:$H$33,6,0)="oui","illimité",VLOOKUP(D2029,Paramètres!$C$17:$H$33,5,0)))</f>
        <v/>
      </c>
      <c r="G2029" s="269" t="str">
        <f t="shared" si="189"/>
        <v/>
      </c>
      <c r="H2029" s="208"/>
      <c r="I2029" s="53"/>
      <c r="J2029" s="209"/>
      <c r="K2029" s="271"/>
      <c r="L2029" s="37"/>
      <c r="M2029" s="218"/>
      <c r="N2029" s="124"/>
      <c r="O2029" s="211" t="str">
        <f t="shared" ca="1" si="190"/>
        <v/>
      </c>
      <c r="P2029" s="212" t="str">
        <f>IF(ISERROR(VLOOKUP(L2029,Paramètres!$A$38:$B$40,2,0)),"",VLOOKUP(L2029,Paramètres!$A$38:$B$40,2,0))</f>
        <v/>
      </c>
      <c r="Q2029" s="211" t="str">
        <f t="shared" ca="1" si="191"/>
        <v/>
      </c>
      <c r="R2029" s="211" t="str">
        <f t="shared" si="187"/>
        <v/>
      </c>
      <c r="S2029" s="213" t="str">
        <f t="shared" ca="1" si="188"/>
        <v/>
      </c>
      <c r="T2029" s="214" t="str">
        <f t="shared" ca="1" si="192"/>
        <v/>
      </c>
    </row>
    <row r="2030" spans="1:20" x14ac:dyDescent="0.25">
      <c r="A2030" s="119" t="s">
        <v>7599</v>
      </c>
      <c r="B2030" s="260"/>
      <c r="C2030" s="264" t="str">
        <f>IF(ISERROR(VLOOKUP(B2030,'Tous les abonnés'!$A$6:$I$5491,2,0)),"",VLOOKUP(B2030,'Tous les abonnés'!$A$6:$I$5491,2,0))</f>
        <v/>
      </c>
      <c r="D2030" s="26"/>
      <c r="E2030" s="265"/>
      <c r="F2030" s="207" t="str">
        <f>IF(ISERROR(IF(VLOOKUP(D2030,Paramètres!$C$17:$H$33,6,0)="oui","illimité",VLOOKUP(D2030,Paramètres!$C$17:$H$33,5,0))),"",IF(VLOOKUP(D2030,Paramètres!$C$17:$H$33,6,0)="oui","illimité",VLOOKUP(D2030,Paramètres!$C$17:$H$33,5,0)))</f>
        <v/>
      </c>
      <c r="G2030" s="269" t="str">
        <f t="shared" si="189"/>
        <v/>
      </c>
      <c r="H2030" s="208"/>
      <c r="I2030" s="53"/>
      <c r="J2030" s="209"/>
      <c r="K2030" s="271"/>
      <c r="L2030" s="37"/>
      <c r="M2030" s="218"/>
      <c r="N2030" s="124"/>
      <c r="O2030" s="211" t="str">
        <f t="shared" ca="1" si="190"/>
        <v/>
      </c>
      <c r="P2030" s="212" t="str">
        <f>IF(ISERROR(VLOOKUP(L2030,Paramètres!$A$38:$B$40,2,0)),"",VLOOKUP(L2030,Paramètres!$A$38:$B$40,2,0))</f>
        <v/>
      </c>
      <c r="Q2030" s="211" t="str">
        <f t="shared" ca="1" si="191"/>
        <v/>
      </c>
      <c r="R2030" s="211" t="str">
        <f t="shared" si="187"/>
        <v/>
      </c>
      <c r="S2030" s="213" t="str">
        <f t="shared" ca="1" si="188"/>
        <v/>
      </c>
      <c r="T2030" s="214" t="str">
        <f t="shared" ca="1" si="192"/>
        <v/>
      </c>
    </row>
    <row r="2031" spans="1:20" x14ac:dyDescent="0.25">
      <c r="A2031" s="119" t="s">
        <v>7600</v>
      </c>
      <c r="B2031" s="260"/>
      <c r="C2031" s="264" t="str">
        <f>IF(ISERROR(VLOOKUP(B2031,'Tous les abonnés'!$A$6:$I$5491,2,0)),"",VLOOKUP(B2031,'Tous les abonnés'!$A$6:$I$5491,2,0))</f>
        <v/>
      </c>
      <c r="D2031" s="26"/>
      <c r="E2031" s="265"/>
      <c r="F2031" s="207" t="str">
        <f>IF(ISERROR(IF(VLOOKUP(D2031,Paramètres!$C$17:$H$33,6,0)="oui","illimité",VLOOKUP(D2031,Paramètres!$C$17:$H$33,5,0))),"",IF(VLOOKUP(D2031,Paramètres!$C$17:$H$33,6,0)="oui","illimité",VLOOKUP(D2031,Paramètres!$C$17:$H$33,5,0)))</f>
        <v/>
      </c>
      <c r="G2031" s="269" t="str">
        <f t="shared" si="189"/>
        <v/>
      </c>
      <c r="H2031" s="208"/>
      <c r="I2031" s="53"/>
      <c r="J2031" s="209"/>
      <c r="K2031" s="271"/>
      <c r="L2031" s="37"/>
      <c r="M2031" s="218"/>
      <c r="N2031" s="124"/>
      <c r="O2031" s="211" t="str">
        <f t="shared" ca="1" si="190"/>
        <v/>
      </c>
      <c r="P2031" s="212" t="str">
        <f>IF(ISERROR(VLOOKUP(L2031,Paramètres!$A$38:$B$40,2,0)),"",VLOOKUP(L2031,Paramètres!$A$38:$B$40,2,0))</f>
        <v/>
      </c>
      <c r="Q2031" s="211" t="str">
        <f t="shared" ca="1" si="191"/>
        <v/>
      </c>
      <c r="R2031" s="211" t="str">
        <f t="shared" si="187"/>
        <v/>
      </c>
      <c r="S2031" s="213" t="str">
        <f t="shared" ca="1" si="188"/>
        <v/>
      </c>
      <c r="T2031" s="214" t="str">
        <f t="shared" ca="1" si="192"/>
        <v/>
      </c>
    </row>
    <row r="2032" spans="1:20" x14ac:dyDescent="0.25">
      <c r="A2032" s="119" t="s">
        <v>7601</v>
      </c>
      <c r="B2032" s="260"/>
      <c r="C2032" s="264" t="str">
        <f>IF(ISERROR(VLOOKUP(B2032,'Tous les abonnés'!$A$6:$I$5491,2,0)),"",VLOOKUP(B2032,'Tous les abonnés'!$A$6:$I$5491,2,0))</f>
        <v/>
      </c>
      <c r="D2032" s="26"/>
      <c r="E2032" s="265"/>
      <c r="F2032" s="207" t="str">
        <f>IF(ISERROR(IF(VLOOKUP(D2032,Paramètres!$C$17:$H$33,6,0)="oui","illimité",VLOOKUP(D2032,Paramètres!$C$17:$H$33,5,0))),"",IF(VLOOKUP(D2032,Paramètres!$C$17:$H$33,6,0)="oui","illimité",VLOOKUP(D2032,Paramètres!$C$17:$H$33,5,0)))</f>
        <v/>
      </c>
      <c r="G2032" s="269" t="str">
        <f t="shared" si="189"/>
        <v/>
      </c>
      <c r="H2032" s="208"/>
      <c r="I2032" s="53"/>
      <c r="J2032" s="209"/>
      <c r="K2032" s="271"/>
      <c r="L2032" s="37"/>
      <c r="M2032" s="218"/>
      <c r="N2032" s="124"/>
      <c r="O2032" s="211" t="str">
        <f t="shared" ca="1" si="190"/>
        <v/>
      </c>
      <c r="P2032" s="212" t="str">
        <f>IF(ISERROR(VLOOKUP(L2032,Paramètres!$A$38:$B$40,2,0)),"",VLOOKUP(L2032,Paramètres!$A$38:$B$40,2,0))</f>
        <v/>
      </c>
      <c r="Q2032" s="211" t="str">
        <f t="shared" ca="1" si="191"/>
        <v/>
      </c>
      <c r="R2032" s="211" t="str">
        <f t="shared" si="187"/>
        <v/>
      </c>
      <c r="S2032" s="213" t="str">
        <f t="shared" ca="1" si="188"/>
        <v/>
      </c>
      <c r="T2032" s="214" t="str">
        <f t="shared" ca="1" si="192"/>
        <v/>
      </c>
    </row>
    <row r="2033" spans="1:20" x14ac:dyDescent="0.25">
      <c r="A2033" s="119" t="s">
        <v>7602</v>
      </c>
      <c r="B2033" s="260"/>
      <c r="C2033" s="264" t="str">
        <f>IF(ISERROR(VLOOKUP(B2033,'Tous les abonnés'!$A$6:$I$5491,2,0)),"",VLOOKUP(B2033,'Tous les abonnés'!$A$6:$I$5491,2,0))</f>
        <v/>
      </c>
      <c r="D2033" s="26"/>
      <c r="E2033" s="265"/>
      <c r="F2033" s="207" t="str">
        <f>IF(ISERROR(IF(VLOOKUP(D2033,Paramètres!$C$17:$H$33,6,0)="oui","illimité",VLOOKUP(D2033,Paramètres!$C$17:$H$33,5,0))),"",IF(VLOOKUP(D2033,Paramètres!$C$17:$H$33,6,0)="oui","illimité",VLOOKUP(D2033,Paramètres!$C$17:$H$33,5,0)))</f>
        <v/>
      </c>
      <c r="G2033" s="269" t="str">
        <f t="shared" si="189"/>
        <v/>
      </c>
      <c r="H2033" s="208"/>
      <c r="I2033" s="53"/>
      <c r="J2033" s="209"/>
      <c r="K2033" s="271"/>
      <c r="L2033" s="37"/>
      <c r="M2033" s="218"/>
      <c r="N2033" s="124"/>
      <c r="O2033" s="211" t="str">
        <f t="shared" ca="1" si="190"/>
        <v/>
      </c>
      <c r="P2033" s="212" t="str">
        <f>IF(ISERROR(VLOOKUP(L2033,Paramètres!$A$38:$B$40,2,0)),"",VLOOKUP(L2033,Paramètres!$A$38:$B$40,2,0))</f>
        <v/>
      </c>
      <c r="Q2033" s="211" t="str">
        <f t="shared" ca="1" si="191"/>
        <v/>
      </c>
      <c r="R2033" s="211" t="str">
        <f t="shared" si="187"/>
        <v/>
      </c>
      <c r="S2033" s="213" t="str">
        <f t="shared" ca="1" si="188"/>
        <v/>
      </c>
      <c r="T2033" s="214" t="str">
        <f t="shared" ca="1" si="192"/>
        <v/>
      </c>
    </row>
    <row r="2034" spans="1:20" x14ac:dyDescent="0.25">
      <c r="A2034" s="119" t="s">
        <v>7603</v>
      </c>
      <c r="B2034" s="260"/>
      <c r="C2034" s="264" t="str">
        <f>IF(ISERROR(VLOOKUP(B2034,'Tous les abonnés'!$A$6:$I$5491,2,0)),"",VLOOKUP(B2034,'Tous les abonnés'!$A$6:$I$5491,2,0))</f>
        <v/>
      </c>
      <c r="D2034" s="26"/>
      <c r="E2034" s="265"/>
      <c r="F2034" s="207" t="str">
        <f>IF(ISERROR(IF(VLOOKUP(D2034,Paramètres!$C$17:$H$33,6,0)="oui","illimité",VLOOKUP(D2034,Paramètres!$C$17:$H$33,5,0))),"",IF(VLOOKUP(D2034,Paramètres!$C$17:$H$33,6,0)="oui","illimité",VLOOKUP(D2034,Paramètres!$C$17:$H$33,5,0)))</f>
        <v/>
      </c>
      <c r="G2034" s="269" t="str">
        <f t="shared" si="189"/>
        <v/>
      </c>
      <c r="H2034" s="208"/>
      <c r="I2034" s="53"/>
      <c r="J2034" s="209"/>
      <c r="K2034" s="271"/>
      <c r="L2034" s="37"/>
      <c r="M2034" s="218"/>
      <c r="N2034" s="124"/>
      <c r="O2034" s="211" t="str">
        <f t="shared" ca="1" si="190"/>
        <v/>
      </c>
      <c r="P2034" s="212" t="str">
        <f>IF(ISERROR(VLOOKUP(L2034,Paramètres!$A$38:$B$40,2,0)),"",VLOOKUP(L2034,Paramètres!$A$38:$B$40,2,0))</f>
        <v/>
      </c>
      <c r="Q2034" s="211" t="str">
        <f t="shared" ca="1" si="191"/>
        <v/>
      </c>
      <c r="R2034" s="211" t="str">
        <f t="shared" si="187"/>
        <v/>
      </c>
      <c r="S2034" s="213" t="str">
        <f t="shared" ca="1" si="188"/>
        <v/>
      </c>
      <c r="T2034" s="214" t="str">
        <f t="shared" ca="1" si="192"/>
        <v/>
      </c>
    </row>
    <row r="2035" spans="1:20" x14ac:dyDescent="0.25">
      <c r="A2035" s="119" t="s">
        <v>7604</v>
      </c>
      <c r="B2035" s="260"/>
      <c r="C2035" s="264" t="str">
        <f>IF(ISERROR(VLOOKUP(B2035,'Tous les abonnés'!$A$6:$I$5491,2,0)),"",VLOOKUP(B2035,'Tous les abonnés'!$A$6:$I$5491,2,0))</f>
        <v/>
      </c>
      <c r="D2035" s="26"/>
      <c r="E2035" s="265"/>
      <c r="F2035" s="207" t="str">
        <f>IF(ISERROR(IF(VLOOKUP(D2035,Paramètres!$C$17:$H$33,6,0)="oui","illimité",VLOOKUP(D2035,Paramètres!$C$17:$H$33,5,0))),"",IF(VLOOKUP(D2035,Paramètres!$C$17:$H$33,6,0)="oui","illimité",VLOOKUP(D2035,Paramètres!$C$17:$H$33,5,0)))</f>
        <v/>
      </c>
      <c r="G2035" s="269" t="str">
        <f t="shared" si="189"/>
        <v/>
      </c>
      <c r="H2035" s="208"/>
      <c r="I2035" s="53"/>
      <c r="J2035" s="209"/>
      <c r="K2035" s="271"/>
      <c r="L2035" s="37"/>
      <c r="M2035" s="218"/>
      <c r="N2035" s="124"/>
      <c r="O2035" s="211" t="str">
        <f t="shared" ca="1" si="190"/>
        <v/>
      </c>
      <c r="P2035" s="212" t="str">
        <f>IF(ISERROR(VLOOKUP(L2035,Paramètres!$A$38:$B$40,2,0)),"",VLOOKUP(L2035,Paramètres!$A$38:$B$40,2,0))</f>
        <v/>
      </c>
      <c r="Q2035" s="211" t="str">
        <f t="shared" ca="1" si="191"/>
        <v/>
      </c>
      <c r="R2035" s="211" t="str">
        <f t="shared" si="187"/>
        <v/>
      </c>
      <c r="S2035" s="213" t="str">
        <f t="shared" ca="1" si="188"/>
        <v/>
      </c>
      <c r="T2035" s="214" t="str">
        <f t="shared" ca="1" si="192"/>
        <v/>
      </c>
    </row>
    <row r="2036" spans="1:20" x14ac:dyDescent="0.25">
      <c r="A2036" s="119" t="s">
        <v>7605</v>
      </c>
      <c r="B2036" s="260"/>
      <c r="C2036" s="264" t="str">
        <f>IF(ISERROR(VLOOKUP(B2036,'Tous les abonnés'!$A$6:$I$5491,2,0)),"",VLOOKUP(B2036,'Tous les abonnés'!$A$6:$I$5491,2,0))</f>
        <v/>
      </c>
      <c r="D2036" s="26"/>
      <c r="E2036" s="265"/>
      <c r="F2036" s="207" t="str">
        <f>IF(ISERROR(IF(VLOOKUP(D2036,Paramètres!$C$17:$H$33,6,0)="oui","illimité",VLOOKUP(D2036,Paramètres!$C$17:$H$33,5,0))),"",IF(VLOOKUP(D2036,Paramètres!$C$17:$H$33,6,0)="oui","illimité",VLOOKUP(D2036,Paramètres!$C$17:$H$33,5,0)))</f>
        <v/>
      </c>
      <c r="G2036" s="269" t="str">
        <f t="shared" si="189"/>
        <v/>
      </c>
      <c r="H2036" s="208"/>
      <c r="I2036" s="53"/>
      <c r="J2036" s="209"/>
      <c r="K2036" s="271"/>
      <c r="L2036" s="37"/>
      <c r="M2036" s="218"/>
      <c r="N2036" s="124"/>
      <c r="O2036" s="211" t="str">
        <f t="shared" ca="1" si="190"/>
        <v/>
      </c>
      <c r="P2036" s="212" t="str">
        <f>IF(ISERROR(VLOOKUP(L2036,Paramètres!$A$38:$B$40,2,0)),"",VLOOKUP(L2036,Paramètres!$A$38:$B$40,2,0))</f>
        <v/>
      </c>
      <c r="Q2036" s="211" t="str">
        <f t="shared" ca="1" si="191"/>
        <v/>
      </c>
      <c r="R2036" s="211" t="str">
        <f t="shared" si="187"/>
        <v/>
      </c>
      <c r="S2036" s="213" t="str">
        <f t="shared" ca="1" si="188"/>
        <v/>
      </c>
      <c r="T2036" s="214" t="str">
        <f t="shared" ca="1" si="192"/>
        <v/>
      </c>
    </row>
    <row r="2037" spans="1:20" x14ac:dyDescent="0.25">
      <c r="A2037" s="119" t="s">
        <v>7606</v>
      </c>
      <c r="B2037" s="260"/>
      <c r="C2037" s="264" t="str">
        <f>IF(ISERROR(VLOOKUP(B2037,'Tous les abonnés'!$A$6:$I$5491,2,0)),"",VLOOKUP(B2037,'Tous les abonnés'!$A$6:$I$5491,2,0))</f>
        <v/>
      </c>
      <c r="D2037" s="26"/>
      <c r="E2037" s="265"/>
      <c r="F2037" s="207" t="str">
        <f>IF(ISERROR(IF(VLOOKUP(D2037,Paramètres!$C$17:$H$33,6,0)="oui","illimité",VLOOKUP(D2037,Paramètres!$C$17:$H$33,5,0))),"",IF(VLOOKUP(D2037,Paramètres!$C$17:$H$33,6,0)="oui","illimité",VLOOKUP(D2037,Paramètres!$C$17:$H$33,5,0)))</f>
        <v/>
      </c>
      <c r="G2037" s="269" t="str">
        <f t="shared" si="189"/>
        <v/>
      </c>
      <c r="H2037" s="208"/>
      <c r="I2037" s="53"/>
      <c r="J2037" s="209"/>
      <c r="K2037" s="271"/>
      <c r="L2037" s="37"/>
      <c r="M2037" s="218"/>
      <c r="N2037" s="124"/>
      <c r="O2037" s="211" t="str">
        <f t="shared" ca="1" si="190"/>
        <v/>
      </c>
      <c r="P2037" s="212" t="str">
        <f>IF(ISERROR(VLOOKUP(L2037,Paramètres!$A$38:$B$40,2,0)),"",VLOOKUP(L2037,Paramètres!$A$38:$B$40,2,0))</f>
        <v/>
      </c>
      <c r="Q2037" s="211" t="str">
        <f t="shared" ca="1" si="191"/>
        <v/>
      </c>
      <c r="R2037" s="211" t="str">
        <f t="shared" si="187"/>
        <v/>
      </c>
      <c r="S2037" s="213" t="str">
        <f t="shared" ca="1" si="188"/>
        <v/>
      </c>
      <c r="T2037" s="214" t="str">
        <f t="shared" ca="1" si="192"/>
        <v/>
      </c>
    </row>
    <row r="2038" spans="1:20" x14ac:dyDescent="0.25">
      <c r="A2038" s="119" t="s">
        <v>7607</v>
      </c>
      <c r="B2038" s="260"/>
      <c r="C2038" s="264" t="str">
        <f>IF(ISERROR(VLOOKUP(B2038,'Tous les abonnés'!$A$6:$I$5491,2,0)),"",VLOOKUP(B2038,'Tous les abonnés'!$A$6:$I$5491,2,0))</f>
        <v/>
      </c>
      <c r="D2038" s="26"/>
      <c r="E2038" s="265"/>
      <c r="F2038" s="207" t="str">
        <f>IF(ISERROR(IF(VLOOKUP(D2038,Paramètres!$C$17:$H$33,6,0)="oui","illimité",VLOOKUP(D2038,Paramètres!$C$17:$H$33,5,0))),"",IF(VLOOKUP(D2038,Paramètres!$C$17:$H$33,6,0)="oui","illimité",VLOOKUP(D2038,Paramètres!$C$17:$H$33,5,0)))</f>
        <v/>
      </c>
      <c r="G2038" s="269" t="str">
        <f t="shared" si="189"/>
        <v/>
      </c>
      <c r="H2038" s="208"/>
      <c r="I2038" s="53"/>
      <c r="J2038" s="209"/>
      <c r="K2038" s="271"/>
      <c r="L2038" s="37"/>
      <c r="M2038" s="218"/>
      <c r="N2038" s="124"/>
      <c r="O2038" s="211" t="str">
        <f t="shared" ca="1" si="190"/>
        <v/>
      </c>
      <c r="P2038" s="212" t="str">
        <f>IF(ISERROR(VLOOKUP(L2038,Paramètres!$A$38:$B$40,2,0)),"",VLOOKUP(L2038,Paramètres!$A$38:$B$40,2,0))</f>
        <v/>
      </c>
      <c r="Q2038" s="211" t="str">
        <f t="shared" ca="1" si="191"/>
        <v/>
      </c>
      <c r="R2038" s="211" t="str">
        <f t="shared" si="187"/>
        <v/>
      </c>
      <c r="S2038" s="213" t="str">
        <f t="shared" ca="1" si="188"/>
        <v/>
      </c>
      <c r="T2038" s="214" t="str">
        <f t="shared" ca="1" si="192"/>
        <v/>
      </c>
    </row>
    <row r="2039" spans="1:20" x14ac:dyDescent="0.25">
      <c r="A2039" s="119" t="s">
        <v>7608</v>
      </c>
      <c r="B2039" s="260"/>
      <c r="C2039" s="264" t="str">
        <f>IF(ISERROR(VLOOKUP(B2039,'Tous les abonnés'!$A$6:$I$5491,2,0)),"",VLOOKUP(B2039,'Tous les abonnés'!$A$6:$I$5491,2,0))</f>
        <v/>
      </c>
      <c r="D2039" s="26"/>
      <c r="E2039" s="265"/>
      <c r="F2039" s="207" t="str">
        <f>IF(ISERROR(IF(VLOOKUP(D2039,Paramètres!$C$17:$H$33,6,0)="oui","illimité",VLOOKUP(D2039,Paramètres!$C$17:$H$33,5,0))),"",IF(VLOOKUP(D2039,Paramètres!$C$17:$H$33,6,0)="oui","illimité",VLOOKUP(D2039,Paramètres!$C$17:$H$33,5,0)))</f>
        <v/>
      </c>
      <c r="G2039" s="269" t="str">
        <f t="shared" si="189"/>
        <v/>
      </c>
      <c r="H2039" s="208"/>
      <c r="I2039" s="53"/>
      <c r="J2039" s="209"/>
      <c r="K2039" s="271"/>
      <c r="L2039" s="37"/>
      <c r="M2039" s="218"/>
      <c r="N2039" s="124"/>
      <c r="O2039" s="211" t="str">
        <f t="shared" ca="1" si="190"/>
        <v/>
      </c>
      <c r="P2039" s="212" t="str">
        <f>IF(ISERROR(VLOOKUP(L2039,Paramètres!$A$38:$B$40,2,0)),"",VLOOKUP(L2039,Paramètres!$A$38:$B$40,2,0))</f>
        <v/>
      </c>
      <c r="Q2039" s="211" t="str">
        <f t="shared" ca="1" si="191"/>
        <v/>
      </c>
      <c r="R2039" s="211" t="str">
        <f t="shared" si="187"/>
        <v/>
      </c>
      <c r="S2039" s="213" t="str">
        <f t="shared" ca="1" si="188"/>
        <v/>
      </c>
      <c r="T2039" s="214" t="str">
        <f t="shared" ca="1" si="192"/>
        <v/>
      </c>
    </row>
    <row r="2040" spans="1:20" x14ac:dyDescent="0.25">
      <c r="A2040" s="119" t="s">
        <v>7609</v>
      </c>
      <c r="B2040" s="260"/>
      <c r="C2040" s="264" t="str">
        <f>IF(ISERROR(VLOOKUP(B2040,'Tous les abonnés'!$A$6:$I$5491,2,0)),"",VLOOKUP(B2040,'Tous les abonnés'!$A$6:$I$5491,2,0))</f>
        <v/>
      </c>
      <c r="D2040" s="26"/>
      <c r="E2040" s="265"/>
      <c r="F2040" s="207" t="str">
        <f>IF(ISERROR(IF(VLOOKUP(D2040,Paramètres!$C$17:$H$33,6,0)="oui","illimité",VLOOKUP(D2040,Paramètres!$C$17:$H$33,5,0))),"",IF(VLOOKUP(D2040,Paramètres!$C$17:$H$33,6,0)="oui","illimité",VLOOKUP(D2040,Paramètres!$C$17:$H$33,5,0)))</f>
        <v/>
      </c>
      <c r="G2040" s="269" t="str">
        <f t="shared" si="189"/>
        <v/>
      </c>
      <c r="H2040" s="208"/>
      <c r="I2040" s="53"/>
      <c r="J2040" s="209"/>
      <c r="K2040" s="271"/>
      <c r="L2040" s="37"/>
      <c r="M2040" s="218"/>
      <c r="N2040" s="124"/>
      <c r="O2040" s="211" t="str">
        <f t="shared" ca="1" si="190"/>
        <v/>
      </c>
      <c r="P2040" s="212" t="str">
        <f>IF(ISERROR(VLOOKUP(L2040,Paramètres!$A$38:$B$40,2,0)),"",VLOOKUP(L2040,Paramètres!$A$38:$B$40,2,0))</f>
        <v/>
      </c>
      <c r="Q2040" s="211" t="str">
        <f t="shared" ca="1" si="191"/>
        <v/>
      </c>
      <c r="R2040" s="211" t="str">
        <f t="shared" si="187"/>
        <v/>
      </c>
      <c r="S2040" s="213" t="str">
        <f t="shared" ca="1" si="188"/>
        <v/>
      </c>
      <c r="T2040" s="214" t="str">
        <f t="shared" ca="1" si="192"/>
        <v/>
      </c>
    </row>
    <row r="2041" spans="1:20" x14ac:dyDescent="0.25">
      <c r="A2041" s="119" t="s">
        <v>7610</v>
      </c>
      <c r="B2041" s="260"/>
      <c r="C2041" s="264" t="str">
        <f>IF(ISERROR(VLOOKUP(B2041,'Tous les abonnés'!$A$6:$I$5491,2,0)),"",VLOOKUP(B2041,'Tous les abonnés'!$A$6:$I$5491,2,0))</f>
        <v/>
      </c>
      <c r="D2041" s="26"/>
      <c r="E2041" s="265"/>
      <c r="F2041" s="207" t="str">
        <f>IF(ISERROR(IF(VLOOKUP(D2041,Paramètres!$C$17:$H$33,6,0)="oui","illimité",VLOOKUP(D2041,Paramètres!$C$17:$H$33,5,0))),"",IF(VLOOKUP(D2041,Paramètres!$C$17:$H$33,6,0)="oui","illimité",VLOOKUP(D2041,Paramètres!$C$17:$H$33,5,0)))</f>
        <v/>
      </c>
      <c r="G2041" s="269" t="str">
        <f t="shared" si="189"/>
        <v/>
      </c>
      <c r="H2041" s="208"/>
      <c r="I2041" s="53"/>
      <c r="J2041" s="209"/>
      <c r="K2041" s="271"/>
      <c r="L2041" s="37"/>
      <c r="M2041" s="218"/>
      <c r="N2041" s="124"/>
      <c r="O2041" s="211" t="str">
        <f t="shared" ca="1" si="190"/>
        <v/>
      </c>
      <c r="P2041" s="212" t="str">
        <f>IF(ISERROR(VLOOKUP(L2041,Paramètres!$A$38:$B$40,2,0)),"",VLOOKUP(L2041,Paramètres!$A$38:$B$40,2,0))</f>
        <v/>
      </c>
      <c r="Q2041" s="211" t="str">
        <f t="shared" ca="1" si="191"/>
        <v/>
      </c>
      <c r="R2041" s="211" t="str">
        <f t="shared" si="187"/>
        <v/>
      </c>
      <c r="S2041" s="213" t="str">
        <f t="shared" ca="1" si="188"/>
        <v/>
      </c>
      <c r="T2041" s="214" t="str">
        <f t="shared" ca="1" si="192"/>
        <v/>
      </c>
    </row>
    <row r="2042" spans="1:20" x14ac:dyDescent="0.25">
      <c r="A2042" s="119" t="s">
        <v>7611</v>
      </c>
      <c r="B2042" s="260"/>
      <c r="C2042" s="264" t="str">
        <f>IF(ISERROR(VLOOKUP(B2042,'Tous les abonnés'!$A$6:$I$5491,2,0)),"",VLOOKUP(B2042,'Tous les abonnés'!$A$6:$I$5491,2,0))</f>
        <v/>
      </c>
      <c r="D2042" s="26"/>
      <c r="E2042" s="265"/>
      <c r="F2042" s="207" t="str">
        <f>IF(ISERROR(IF(VLOOKUP(D2042,Paramètres!$C$17:$H$33,6,0)="oui","illimité",VLOOKUP(D2042,Paramètres!$C$17:$H$33,5,0))),"",IF(VLOOKUP(D2042,Paramètres!$C$17:$H$33,6,0)="oui","illimité",VLOOKUP(D2042,Paramètres!$C$17:$H$33,5,0)))</f>
        <v/>
      </c>
      <c r="G2042" s="269" t="str">
        <f t="shared" si="189"/>
        <v/>
      </c>
      <c r="H2042" s="208"/>
      <c r="I2042" s="53"/>
      <c r="J2042" s="209"/>
      <c r="K2042" s="271"/>
      <c r="L2042" s="37"/>
      <c r="M2042" s="218"/>
      <c r="N2042" s="124"/>
      <c r="O2042" s="211" t="str">
        <f t="shared" ca="1" si="190"/>
        <v/>
      </c>
      <c r="P2042" s="212" t="str">
        <f>IF(ISERROR(VLOOKUP(L2042,Paramètres!$A$38:$B$40,2,0)),"",VLOOKUP(L2042,Paramètres!$A$38:$B$40,2,0))</f>
        <v/>
      </c>
      <c r="Q2042" s="211" t="str">
        <f t="shared" ca="1" si="191"/>
        <v/>
      </c>
      <c r="R2042" s="211" t="str">
        <f t="shared" si="187"/>
        <v/>
      </c>
      <c r="S2042" s="213" t="str">
        <f t="shared" ca="1" si="188"/>
        <v/>
      </c>
      <c r="T2042" s="214" t="str">
        <f t="shared" ca="1" si="192"/>
        <v/>
      </c>
    </row>
    <row r="2043" spans="1:20" x14ac:dyDescent="0.25">
      <c r="A2043" s="119" t="s">
        <v>7612</v>
      </c>
      <c r="B2043" s="260"/>
      <c r="C2043" s="264" t="str">
        <f>IF(ISERROR(VLOOKUP(B2043,'Tous les abonnés'!$A$6:$I$5491,2,0)),"",VLOOKUP(B2043,'Tous les abonnés'!$A$6:$I$5491,2,0))</f>
        <v/>
      </c>
      <c r="D2043" s="26"/>
      <c r="E2043" s="265"/>
      <c r="F2043" s="207" t="str">
        <f>IF(ISERROR(IF(VLOOKUP(D2043,Paramètres!$C$17:$H$33,6,0)="oui","illimité",VLOOKUP(D2043,Paramètres!$C$17:$H$33,5,0))),"",IF(VLOOKUP(D2043,Paramètres!$C$17:$H$33,6,0)="oui","illimité",VLOOKUP(D2043,Paramètres!$C$17:$H$33,5,0)))</f>
        <v/>
      </c>
      <c r="G2043" s="269" t="str">
        <f t="shared" si="189"/>
        <v/>
      </c>
      <c r="H2043" s="208"/>
      <c r="I2043" s="53"/>
      <c r="J2043" s="209"/>
      <c r="K2043" s="271"/>
      <c r="L2043" s="37"/>
      <c r="M2043" s="218"/>
      <c r="N2043" s="124"/>
      <c r="O2043" s="211" t="str">
        <f t="shared" ca="1" si="190"/>
        <v/>
      </c>
      <c r="P2043" s="212" t="str">
        <f>IF(ISERROR(VLOOKUP(L2043,Paramètres!$A$38:$B$40,2,0)),"",VLOOKUP(L2043,Paramètres!$A$38:$B$40,2,0))</f>
        <v/>
      </c>
      <c r="Q2043" s="211" t="str">
        <f t="shared" ca="1" si="191"/>
        <v/>
      </c>
      <c r="R2043" s="211" t="str">
        <f t="shared" si="187"/>
        <v/>
      </c>
      <c r="S2043" s="213" t="str">
        <f t="shared" ca="1" si="188"/>
        <v/>
      </c>
      <c r="T2043" s="214" t="str">
        <f t="shared" ca="1" si="192"/>
        <v/>
      </c>
    </row>
    <row r="2044" spans="1:20" x14ac:dyDescent="0.25">
      <c r="A2044" s="119" t="s">
        <v>7613</v>
      </c>
      <c r="B2044" s="260"/>
      <c r="C2044" s="264" t="str">
        <f>IF(ISERROR(VLOOKUP(B2044,'Tous les abonnés'!$A$6:$I$5491,2,0)),"",VLOOKUP(B2044,'Tous les abonnés'!$A$6:$I$5491,2,0))</f>
        <v/>
      </c>
      <c r="D2044" s="26"/>
      <c r="E2044" s="265"/>
      <c r="F2044" s="207" t="str">
        <f>IF(ISERROR(IF(VLOOKUP(D2044,Paramètres!$C$17:$H$33,6,0)="oui","illimité",VLOOKUP(D2044,Paramètres!$C$17:$H$33,5,0))),"",IF(VLOOKUP(D2044,Paramètres!$C$17:$H$33,6,0)="oui","illimité",VLOOKUP(D2044,Paramètres!$C$17:$H$33,5,0)))</f>
        <v/>
      </c>
      <c r="G2044" s="269" t="str">
        <f t="shared" si="189"/>
        <v/>
      </c>
      <c r="H2044" s="208"/>
      <c r="I2044" s="53"/>
      <c r="J2044" s="209"/>
      <c r="K2044" s="271"/>
      <c r="L2044" s="37"/>
      <c r="M2044" s="218"/>
      <c r="N2044" s="124"/>
      <c r="O2044" s="211" t="str">
        <f t="shared" ca="1" si="190"/>
        <v/>
      </c>
      <c r="P2044" s="212" t="str">
        <f>IF(ISERROR(VLOOKUP(L2044,Paramètres!$A$38:$B$40,2,0)),"",VLOOKUP(L2044,Paramètres!$A$38:$B$40,2,0))</f>
        <v/>
      </c>
      <c r="Q2044" s="211" t="str">
        <f t="shared" ca="1" si="191"/>
        <v/>
      </c>
      <c r="R2044" s="211" t="str">
        <f t="shared" si="187"/>
        <v/>
      </c>
      <c r="S2044" s="213" t="str">
        <f t="shared" ca="1" si="188"/>
        <v/>
      </c>
      <c r="T2044" s="214" t="str">
        <f t="shared" ca="1" si="192"/>
        <v/>
      </c>
    </row>
    <row r="2045" spans="1:20" x14ac:dyDescent="0.25">
      <c r="A2045" s="119" t="s">
        <v>7614</v>
      </c>
      <c r="B2045" s="260"/>
      <c r="C2045" s="264" t="str">
        <f>IF(ISERROR(VLOOKUP(B2045,'Tous les abonnés'!$A$6:$I$5491,2,0)),"",VLOOKUP(B2045,'Tous les abonnés'!$A$6:$I$5491,2,0))</f>
        <v/>
      </c>
      <c r="D2045" s="26"/>
      <c r="E2045" s="265"/>
      <c r="F2045" s="207" t="str">
        <f>IF(ISERROR(IF(VLOOKUP(D2045,Paramètres!$C$17:$H$33,6,0)="oui","illimité",VLOOKUP(D2045,Paramètres!$C$17:$H$33,5,0))),"",IF(VLOOKUP(D2045,Paramètres!$C$17:$H$33,6,0)="oui","illimité",VLOOKUP(D2045,Paramètres!$C$17:$H$33,5,0)))</f>
        <v/>
      </c>
      <c r="G2045" s="269" t="str">
        <f t="shared" si="189"/>
        <v/>
      </c>
      <c r="H2045" s="208"/>
      <c r="I2045" s="53"/>
      <c r="J2045" s="209"/>
      <c r="K2045" s="271"/>
      <c r="L2045" s="37"/>
      <c r="M2045" s="218"/>
      <c r="N2045" s="124"/>
      <c r="O2045" s="211" t="str">
        <f t="shared" ca="1" si="190"/>
        <v/>
      </c>
      <c r="P2045" s="212" t="str">
        <f>IF(ISERROR(VLOOKUP(L2045,Paramètres!$A$38:$B$40,2,0)),"",VLOOKUP(L2045,Paramètres!$A$38:$B$40,2,0))</f>
        <v/>
      </c>
      <c r="Q2045" s="211" t="str">
        <f t="shared" ca="1" si="191"/>
        <v/>
      </c>
      <c r="R2045" s="211" t="str">
        <f t="shared" si="187"/>
        <v/>
      </c>
      <c r="S2045" s="213" t="str">
        <f t="shared" ca="1" si="188"/>
        <v/>
      </c>
      <c r="T2045" s="214" t="str">
        <f t="shared" ca="1" si="192"/>
        <v/>
      </c>
    </row>
    <row r="2046" spans="1:20" x14ac:dyDescent="0.25">
      <c r="A2046" s="119" t="s">
        <v>7615</v>
      </c>
      <c r="B2046" s="260"/>
      <c r="C2046" s="264" t="str">
        <f>IF(ISERROR(VLOOKUP(B2046,'Tous les abonnés'!$A$6:$I$5491,2,0)),"",VLOOKUP(B2046,'Tous les abonnés'!$A$6:$I$5491,2,0))</f>
        <v/>
      </c>
      <c r="D2046" s="26"/>
      <c r="E2046" s="265"/>
      <c r="F2046" s="207" t="str">
        <f>IF(ISERROR(IF(VLOOKUP(D2046,Paramètres!$C$17:$H$33,6,0)="oui","illimité",VLOOKUP(D2046,Paramètres!$C$17:$H$33,5,0))),"",IF(VLOOKUP(D2046,Paramètres!$C$17:$H$33,6,0)="oui","illimité",VLOOKUP(D2046,Paramètres!$C$17:$H$33,5,0)))</f>
        <v/>
      </c>
      <c r="G2046" s="269" t="str">
        <f t="shared" si="189"/>
        <v/>
      </c>
      <c r="H2046" s="208"/>
      <c r="I2046" s="53"/>
      <c r="J2046" s="209"/>
      <c r="K2046" s="271"/>
      <c r="L2046" s="37"/>
      <c r="M2046" s="218"/>
      <c r="N2046" s="124"/>
      <c r="O2046" s="211" t="str">
        <f t="shared" ca="1" si="190"/>
        <v/>
      </c>
      <c r="P2046" s="212" t="str">
        <f>IF(ISERROR(VLOOKUP(L2046,Paramètres!$A$38:$B$40,2,0)),"",VLOOKUP(L2046,Paramètres!$A$38:$B$40,2,0))</f>
        <v/>
      </c>
      <c r="Q2046" s="211" t="str">
        <f t="shared" ca="1" si="191"/>
        <v/>
      </c>
      <c r="R2046" s="211" t="str">
        <f t="shared" si="187"/>
        <v/>
      </c>
      <c r="S2046" s="213" t="str">
        <f t="shared" ca="1" si="188"/>
        <v/>
      </c>
      <c r="T2046" s="214" t="str">
        <f t="shared" ca="1" si="192"/>
        <v/>
      </c>
    </row>
    <row r="2047" spans="1:20" x14ac:dyDescent="0.25">
      <c r="A2047" s="119" t="s">
        <v>7616</v>
      </c>
      <c r="B2047" s="260"/>
      <c r="C2047" s="264" t="str">
        <f>IF(ISERROR(VLOOKUP(B2047,'Tous les abonnés'!$A$6:$I$5491,2,0)),"",VLOOKUP(B2047,'Tous les abonnés'!$A$6:$I$5491,2,0))</f>
        <v/>
      </c>
      <c r="D2047" s="26"/>
      <c r="E2047" s="265"/>
      <c r="F2047" s="207" t="str">
        <f>IF(ISERROR(IF(VLOOKUP(D2047,Paramètres!$C$17:$H$33,6,0)="oui","illimité",VLOOKUP(D2047,Paramètres!$C$17:$H$33,5,0))),"",IF(VLOOKUP(D2047,Paramètres!$C$17:$H$33,6,0)="oui","illimité",VLOOKUP(D2047,Paramètres!$C$17:$H$33,5,0)))</f>
        <v/>
      </c>
      <c r="G2047" s="269" t="str">
        <f t="shared" si="189"/>
        <v/>
      </c>
      <c r="H2047" s="208"/>
      <c r="I2047" s="53"/>
      <c r="J2047" s="209"/>
      <c r="K2047" s="271"/>
      <c r="L2047" s="37"/>
      <c r="M2047" s="218"/>
      <c r="N2047" s="124"/>
      <c r="O2047" s="211" t="str">
        <f t="shared" ca="1" si="190"/>
        <v/>
      </c>
      <c r="P2047" s="212" t="str">
        <f>IF(ISERROR(VLOOKUP(L2047,Paramètres!$A$38:$B$40,2,0)),"",VLOOKUP(L2047,Paramètres!$A$38:$B$40,2,0))</f>
        <v/>
      </c>
      <c r="Q2047" s="211" t="str">
        <f t="shared" ca="1" si="191"/>
        <v/>
      </c>
      <c r="R2047" s="211" t="str">
        <f t="shared" si="187"/>
        <v/>
      </c>
      <c r="S2047" s="213" t="str">
        <f t="shared" ca="1" si="188"/>
        <v/>
      </c>
      <c r="T2047" s="214" t="str">
        <f t="shared" ca="1" si="192"/>
        <v/>
      </c>
    </row>
    <row r="2048" spans="1:20" x14ac:dyDescent="0.25">
      <c r="A2048" s="119" t="s">
        <v>7617</v>
      </c>
      <c r="B2048" s="260"/>
      <c r="C2048" s="264" t="str">
        <f>IF(ISERROR(VLOOKUP(B2048,'Tous les abonnés'!$A$6:$I$5491,2,0)),"",VLOOKUP(B2048,'Tous les abonnés'!$A$6:$I$5491,2,0))</f>
        <v/>
      </c>
      <c r="D2048" s="26"/>
      <c r="E2048" s="265"/>
      <c r="F2048" s="207" t="str">
        <f>IF(ISERROR(IF(VLOOKUP(D2048,Paramètres!$C$17:$H$33,6,0)="oui","illimité",VLOOKUP(D2048,Paramètres!$C$17:$H$33,5,0))),"",IF(VLOOKUP(D2048,Paramètres!$C$17:$H$33,6,0)="oui","illimité",VLOOKUP(D2048,Paramètres!$C$17:$H$33,5,0)))</f>
        <v/>
      </c>
      <c r="G2048" s="269" t="str">
        <f t="shared" si="189"/>
        <v/>
      </c>
      <c r="H2048" s="208"/>
      <c r="I2048" s="53"/>
      <c r="J2048" s="209"/>
      <c r="K2048" s="271"/>
      <c r="L2048" s="37"/>
      <c r="M2048" s="218"/>
      <c r="N2048" s="124"/>
      <c r="O2048" s="211" t="str">
        <f t="shared" ca="1" si="190"/>
        <v/>
      </c>
      <c r="P2048" s="212" t="str">
        <f>IF(ISERROR(VLOOKUP(L2048,Paramètres!$A$38:$B$40,2,0)),"",VLOOKUP(L2048,Paramètres!$A$38:$B$40,2,0))</f>
        <v/>
      </c>
      <c r="Q2048" s="211" t="str">
        <f t="shared" ca="1" si="191"/>
        <v/>
      </c>
      <c r="R2048" s="211" t="str">
        <f t="shared" si="187"/>
        <v/>
      </c>
      <c r="S2048" s="213" t="str">
        <f t="shared" ca="1" si="188"/>
        <v/>
      </c>
      <c r="T2048" s="214" t="str">
        <f t="shared" ca="1" si="192"/>
        <v/>
      </c>
    </row>
    <row r="2049" spans="1:20" x14ac:dyDescent="0.25">
      <c r="A2049" s="119" t="s">
        <v>7618</v>
      </c>
      <c r="B2049" s="260"/>
      <c r="C2049" s="264" t="str">
        <f>IF(ISERROR(VLOOKUP(B2049,'Tous les abonnés'!$A$6:$I$5491,2,0)),"",VLOOKUP(B2049,'Tous les abonnés'!$A$6:$I$5491,2,0))</f>
        <v/>
      </c>
      <c r="D2049" s="26"/>
      <c r="E2049" s="265"/>
      <c r="F2049" s="207" t="str">
        <f>IF(ISERROR(IF(VLOOKUP(D2049,Paramètres!$C$17:$H$33,6,0)="oui","illimité",VLOOKUP(D2049,Paramètres!$C$17:$H$33,5,0))),"",IF(VLOOKUP(D2049,Paramètres!$C$17:$H$33,6,0)="oui","illimité",VLOOKUP(D2049,Paramètres!$C$17:$H$33,5,0)))</f>
        <v/>
      </c>
      <c r="G2049" s="269" t="str">
        <f t="shared" si="189"/>
        <v/>
      </c>
      <c r="H2049" s="208"/>
      <c r="I2049" s="53"/>
      <c r="J2049" s="209"/>
      <c r="K2049" s="271"/>
      <c r="L2049" s="37"/>
      <c r="M2049" s="218"/>
      <c r="N2049" s="124"/>
      <c r="O2049" s="211" t="str">
        <f t="shared" ca="1" si="190"/>
        <v/>
      </c>
      <c r="P2049" s="212" t="str">
        <f>IF(ISERROR(VLOOKUP(L2049,Paramètres!$A$38:$B$40,2,0)),"",VLOOKUP(L2049,Paramètres!$A$38:$B$40,2,0))</f>
        <v/>
      </c>
      <c r="Q2049" s="211" t="str">
        <f t="shared" ca="1" si="191"/>
        <v/>
      </c>
      <c r="R2049" s="211" t="str">
        <f t="shared" si="187"/>
        <v/>
      </c>
      <c r="S2049" s="213" t="str">
        <f t="shared" ca="1" si="188"/>
        <v/>
      </c>
      <c r="T2049" s="214" t="str">
        <f t="shared" ca="1" si="192"/>
        <v/>
      </c>
    </row>
    <row r="2050" spans="1:20" x14ac:dyDescent="0.25">
      <c r="A2050" s="119" t="s">
        <v>7619</v>
      </c>
      <c r="B2050" s="260"/>
      <c r="C2050" s="264" t="str">
        <f>IF(ISERROR(VLOOKUP(B2050,'Tous les abonnés'!$A$6:$I$5491,2,0)),"",VLOOKUP(B2050,'Tous les abonnés'!$A$6:$I$5491,2,0))</f>
        <v/>
      </c>
      <c r="D2050" s="26"/>
      <c r="E2050" s="265"/>
      <c r="F2050" s="207" t="str">
        <f>IF(ISERROR(IF(VLOOKUP(D2050,Paramètres!$C$17:$H$33,6,0)="oui","illimité",VLOOKUP(D2050,Paramètres!$C$17:$H$33,5,0))),"",IF(VLOOKUP(D2050,Paramètres!$C$17:$H$33,6,0)="oui","illimité",VLOOKUP(D2050,Paramètres!$C$17:$H$33,5,0)))</f>
        <v/>
      </c>
      <c r="G2050" s="269" t="str">
        <f t="shared" si="189"/>
        <v/>
      </c>
      <c r="H2050" s="208"/>
      <c r="I2050" s="53"/>
      <c r="J2050" s="209"/>
      <c r="K2050" s="271"/>
      <c r="L2050" s="37"/>
      <c r="M2050" s="218"/>
      <c r="N2050" s="124"/>
      <c r="O2050" s="211" t="str">
        <f t="shared" ca="1" si="190"/>
        <v/>
      </c>
      <c r="P2050" s="212" t="str">
        <f>IF(ISERROR(VLOOKUP(L2050,Paramètres!$A$38:$B$40,2,0)),"",VLOOKUP(L2050,Paramètres!$A$38:$B$40,2,0))</f>
        <v/>
      </c>
      <c r="Q2050" s="211" t="str">
        <f t="shared" ca="1" si="191"/>
        <v/>
      </c>
      <c r="R2050" s="211" t="str">
        <f t="shared" si="187"/>
        <v/>
      </c>
      <c r="S2050" s="213" t="str">
        <f t="shared" ca="1" si="188"/>
        <v/>
      </c>
      <c r="T2050" s="214" t="str">
        <f t="shared" ca="1" si="192"/>
        <v/>
      </c>
    </row>
    <row r="2051" spans="1:20" x14ac:dyDescent="0.25">
      <c r="A2051" s="119" t="s">
        <v>7620</v>
      </c>
      <c r="B2051" s="260"/>
      <c r="C2051" s="264" t="str">
        <f>IF(ISERROR(VLOOKUP(B2051,'Tous les abonnés'!$A$6:$I$5491,2,0)),"",VLOOKUP(B2051,'Tous les abonnés'!$A$6:$I$5491,2,0))</f>
        <v/>
      </c>
      <c r="D2051" s="26"/>
      <c r="E2051" s="265"/>
      <c r="F2051" s="207" t="str">
        <f>IF(ISERROR(IF(VLOOKUP(D2051,Paramètres!$C$17:$H$33,6,0)="oui","illimité",VLOOKUP(D2051,Paramètres!$C$17:$H$33,5,0))),"",IF(VLOOKUP(D2051,Paramètres!$C$17:$H$33,6,0)="oui","illimité",VLOOKUP(D2051,Paramètres!$C$17:$H$33,5,0)))</f>
        <v/>
      </c>
      <c r="G2051" s="269" t="str">
        <f t="shared" si="189"/>
        <v/>
      </c>
      <c r="H2051" s="208"/>
      <c r="I2051" s="53"/>
      <c r="J2051" s="209"/>
      <c r="K2051" s="271"/>
      <c r="L2051" s="37"/>
      <c r="M2051" s="218"/>
      <c r="N2051" s="124"/>
      <c r="O2051" s="211" t="str">
        <f t="shared" ca="1" si="190"/>
        <v/>
      </c>
      <c r="P2051" s="212" t="str">
        <f>IF(ISERROR(VLOOKUP(L2051,Paramètres!$A$38:$B$40,2,0)),"",VLOOKUP(L2051,Paramètres!$A$38:$B$40,2,0))</f>
        <v/>
      </c>
      <c r="Q2051" s="211" t="str">
        <f t="shared" ca="1" si="191"/>
        <v/>
      </c>
      <c r="R2051" s="211" t="str">
        <f t="shared" si="187"/>
        <v/>
      </c>
      <c r="S2051" s="213" t="str">
        <f t="shared" ca="1" si="188"/>
        <v/>
      </c>
      <c r="T2051" s="214" t="str">
        <f t="shared" ca="1" si="192"/>
        <v/>
      </c>
    </row>
    <row r="2052" spans="1:20" x14ac:dyDescent="0.25">
      <c r="A2052" s="119" t="s">
        <v>7621</v>
      </c>
      <c r="B2052" s="260"/>
      <c r="C2052" s="264" t="str">
        <f>IF(ISERROR(VLOOKUP(B2052,'Tous les abonnés'!$A$6:$I$5491,2,0)),"",VLOOKUP(B2052,'Tous les abonnés'!$A$6:$I$5491,2,0))</f>
        <v/>
      </c>
      <c r="D2052" s="26"/>
      <c r="E2052" s="265"/>
      <c r="F2052" s="207" t="str">
        <f>IF(ISERROR(IF(VLOOKUP(D2052,Paramètres!$C$17:$H$33,6,0)="oui","illimité",VLOOKUP(D2052,Paramètres!$C$17:$H$33,5,0))),"",IF(VLOOKUP(D2052,Paramètres!$C$17:$H$33,6,0)="oui","illimité",VLOOKUP(D2052,Paramètres!$C$17:$H$33,5,0)))</f>
        <v/>
      </c>
      <c r="G2052" s="269" t="str">
        <f t="shared" si="189"/>
        <v/>
      </c>
      <c r="H2052" s="208"/>
      <c r="I2052" s="53"/>
      <c r="J2052" s="209"/>
      <c r="K2052" s="271"/>
      <c r="L2052" s="37"/>
      <c r="M2052" s="218"/>
      <c r="N2052" s="124"/>
      <c r="O2052" s="211" t="str">
        <f t="shared" ca="1" si="190"/>
        <v/>
      </c>
      <c r="P2052" s="212" t="str">
        <f>IF(ISERROR(VLOOKUP(L2052,Paramètres!$A$38:$B$40,2,0)),"",VLOOKUP(L2052,Paramètres!$A$38:$B$40,2,0))</f>
        <v/>
      </c>
      <c r="Q2052" s="211" t="str">
        <f t="shared" ca="1" si="191"/>
        <v/>
      </c>
      <c r="R2052" s="211" t="str">
        <f t="shared" si="187"/>
        <v/>
      </c>
      <c r="S2052" s="213" t="str">
        <f t="shared" ca="1" si="188"/>
        <v/>
      </c>
      <c r="T2052" s="214" t="str">
        <f t="shared" ca="1" si="192"/>
        <v/>
      </c>
    </row>
    <row r="2053" spans="1:20" x14ac:dyDescent="0.25">
      <c r="A2053" s="119" t="s">
        <v>7622</v>
      </c>
      <c r="B2053" s="260"/>
      <c r="C2053" s="264" t="str">
        <f>IF(ISERROR(VLOOKUP(B2053,'Tous les abonnés'!$A$6:$I$5491,2,0)),"",VLOOKUP(B2053,'Tous les abonnés'!$A$6:$I$5491,2,0))</f>
        <v/>
      </c>
      <c r="D2053" s="26"/>
      <c r="E2053" s="265"/>
      <c r="F2053" s="207" t="str">
        <f>IF(ISERROR(IF(VLOOKUP(D2053,Paramètres!$C$17:$H$33,6,0)="oui","illimité",VLOOKUP(D2053,Paramètres!$C$17:$H$33,5,0))),"",IF(VLOOKUP(D2053,Paramètres!$C$17:$H$33,6,0)="oui","illimité",VLOOKUP(D2053,Paramètres!$C$17:$H$33,5,0)))</f>
        <v/>
      </c>
      <c r="G2053" s="269" t="str">
        <f t="shared" si="189"/>
        <v/>
      </c>
      <c r="H2053" s="208"/>
      <c r="I2053" s="53"/>
      <c r="J2053" s="209"/>
      <c r="K2053" s="271"/>
      <c r="L2053" s="37"/>
      <c r="M2053" s="218"/>
      <c r="N2053" s="124"/>
      <c r="O2053" s="211" t="str">
        <f t="shared" ca="1" si="190"/>
        <v/>
      </c>
      <c r="P2053" s="212" t="str">
        <f>IF(ISERROR(VLOOKUP(L2053,Paramètres!$A$38:$B$40,2,0)),"",VLOOKUP(L2053,Paramètres!$A$38:$B$40,2,0))</f>
        <v/>
      </c>
      <c r="Q2053" s="211" t="str">
        <f t="shared" ca="1" si="191"/>
        <v/>
      </c>
      <c r="R2053" s="211" t="str">
        <f t="shared" si="187"/>
        <v/>
      </c>
      <c r="S2053" s="213" t="str">
        <f t="shared" ca="1" si="188"/>
        <v/>
      </c>
      <c r="T2053" s="214" t="str">
        <f t="shared" ca="1" si="192"/>
        <v/>
      </c>
    </row>
    <row r="2054" spans="1:20" x14ac:dyDescent="0.25">
      <c r="A2054" s="119" t="s">
        <v>7623</v>
      </c>
      <c r="B2054" s="260"/>
      <c r="C2054" s="264" t="str">
        <f>IF(ISERROR(VLOOKUP(B2054,'Tous les abonnés'!$A$6:$I$5491,2,0)),"",VLOOKUP(B2054,'Tous les abonnés'!$A$6:$I$5491,2,0))</f>
        <v/>
      </c>
      <c r="D2054" s="26"/>
      <c r="E2054" s="265"/>
      <c r="F2054" s="207" t="str">
        <f>IF(ISERROR(IF(VLOOKUP(D2054,Paramètres!$C$17:$H$33,6,0)="oui","illimité",VLOOKUP(D2054,Paramètres!$C$17:$H$33,5,0))),"",IF(VLOOKUP(D2054,Paramètres!$C$17:$H$33,6,0)="oui","illimité",VLOOKUP(D2054,Paramètres!$C$17:$H$33,5,0)))</f>
        <v/>
      </c>
      <c r="G2054" s="269" t="str">
        <f t="shared" si="189"/>
        <v/>
      </c>
      <c r="H2054" s="208"/>
      <c r="I2054" s="53"/>
      <c r="J2054" s="209"/>
      <c r="K2054" s="271"/>
      <c r="L2054" s="37"/>
      <c r="M2054" s="218"/>
      <c r="N2054" s="124"/>
      <c r="O2054" s="211" t="str">
        <f t="shared" ca="1" si="190"/>
        <v/>
      </c>
      <c r="P2054" s="212" t="str">
        <f>IF(ISERROR(VLOOKUP(L2054,Paramètres!$A$38:$B$40,2,0)),"",VLOOKUP(L2054,Paramètres!$A$38:$B$40,2,0))</f>
        <v/>
      </c>
      <c r="Q2054" s="211" t="str">
        <f t="shared" ca="1" si="191"/>
        <v/>
      </c>
      <c r="R2054" s="211" t="str">
        <f t="shared" si="187"/>
        <v/>
      </c>
      <c r="S2054" s="213" t="str">
        <f t="shared" ca="1" si="188"/>
        <v/>
      </c>
      <c r="T2054" s="214" t="str">
        <f t="shared" ca="1" si="192"/>
        <v/>
      </c>
    </row>
    <row r="2055" spans="1:20" x14ac:dyDescent="0.25">
      <c r="A2055" s="119" t="s">
        <v>7624</v>
      </c>
      <c r="B2055" s="260"/>
      <c r="C2055" s="264" t="str">
        <f>IF(ISERROR(VLOOKUP(B2055,'Tous les abonnés'!$A$6:$I$5491,2,0)),"",VLOOKUP(B2055,'Tous les abonnés'!$A$6:$I$5491,2,0))</f>
        <v/>
      </c>
      <c r="D2055" s="26"/>
      <c r="E2055" s="265"/>
      <c r="F2055" s="207" t="str">
        <f>IF(ISERROR(IF(VLOOKUP(D2055,Paramètres!$C$17:$H$33,6,0)="oui","illimité",VLOOKUP(D2055,Paramètres!$C$17:$H$33,5,0))),"",IF(VLOOKUP(D2055,Paramètres!$C$17:$H$33,6,0)="oui","illimité",VLOOKUP(D2055,Paramètres!$C$17:$H$33,5,0)))</f>
        <v/>
      </c>
      <c r="G2055" s="269" t="str">
        <f t="shared" si="189"/>
        <v/>
      </c>
      <c r="H2055" s="208"/>
      <c r="I2055" s="53"/>
      <c r="J2055" s="209"/>
      <c r="K2055" s="271"/>
      <c r="L2055" s="37"/>
      <c r="M2055" s="218"/>
      <c r="N2055" s="124"/>
      <c r="O2055" s="211" t="str">
        <f t="shared" ca="1" si="190"/>
        <v/>
      </c>
      <c r="P2055" s="212" t="str">
        <f>IF(ISERROR(VLOOKUP(L2055,Paramètres!$A$38:$B$40,2,0)),"",VLOOKUP(L2055,Paramètres!$A$38:$B$40,2,0))</f>
        <v/>
      </c>
      <c r="Q2055" s="211" t="str">
        <f t="shared" ca="1" si="191"/>
        <v/>
      </c>
      <c r="R2055" s="211" t="str">
        <f t="shared" ref="R2055:R2118" si="193">IF(L2055="en 1 fois",1,IF(F2055="illimité",O2055/P2055,IF(ISERROR(F2055/P2055),"",ROUND(F2055/P2055,0))))</f>
        <v/>
      </c>
      <c r="S2055" s="213" t="str">
        <f t="shared" ref="S2055:S2118" ca="1" si="194">IF(ISERROR(IF(F2055="illimité",Q2055*J2055,IF(L2055="en 1 fois",J2055,J2055*Q2055/R2055))),"",IF(F2055="illimité",Q2055*J2055,IF(L2055="en 1 fois",J2055,J2055*Q2055/R2055)))</f>
        <v/>
      </c>
      <c r="T2055" s="214" t="str">
        <f t="shared" ca="1" si="192"/>
        <v/>
      </c>
    </row>
    <row r="2056" spans="1:20" x14ac:dyDescent="0.25">
      <c r="A2056" s="119" t="s">
        <v>7625</v>
      </c>
      <c r="B2056" s="260"/>
      <c r="C2056" s="264" t="str">
        <f>IF(ISERROR(VLOOKUP(B2056,'Tous les abonnés'!$A$6:$I$5491,2,0)),"",VLOOKUP(B2056,'Tous les abonnés'!$A$6:$I$5491,2,0))</f>
        <v/>
      </c>
      <c r="D2056" s="26"/>
      <c r="E2056" s="265"/>
      <c r="F2056" s="207" t="str">
        <f>IF(ISERROR(IF(VLOOKUP(D2056,Paramètres!$C$17:$H$33,6,0)="oui","illimité",VLOOKUP(D2056,Paramètres!$C$17:$H$33,5,0))),"",IF(VLOOKUP(D2056,Paramètres!$C$17:$H$33,6,0)="oui","illimité",VLOOKUP(D2056,Paramètres!$C$17:$H$33,5,0)))</f>
        <v/>
      </c>
      <c r="G2056" s="269" t="str">
        <f t="shared" ref="G2056:G2119" si="195">IF(ISBLANK(K2056),IF(ISERROR(E2056+F2056),"",E2056+F2056),K2056)</f>
        <v/>
      </c>
      <c r="H2056" s="208"/>
      <c r="I2056" s="53"/>
      <c r="J2056" s="209"/>
      <c r="K2056" s="271"/>
      <c r="L2056" s="37"/>
      <c r="M2056" s="218"/>
      <c r="N2056" s="124"/>
      <c r="O2056" s="211" t="str">
        <f t="shared" ref="O2056:O2119" ca="1" si="196">IF(ISBLANK(E2056),"",IF(TODAY()&gt;G2056,G2056-E2056,TODAY()-E2056))</f>
        <v/>
      </c>
      <c r="P2056" s="212" t="str">
        <f>IF(ISERROR(VLOOKUP(L2056,Paramètres!$A$38:$B$40,2,0)),"",VLOOKUP(L2056,Paramètres!$A$38:$B$40,2,0))</f>
        <v/>
      </c>
      <c r="Q2056" s="211" t="str">
        <f t="shared" ref="Q2056:Q2119" ca="1" si="197">IF(ISERROR(O2056/P2056),"",ROUND(O2056/P2056,0))</f>
        <v/>
      </c>
      <c r="R2056" s="211" t="str">
        <f t="shared" si="193"/>
        <v/>
      </c>
      <c r="S2056" s="213" t="str">
        <f t="shared" ca="1" si="194"/>
        <v/>
      </c>
      <c r="T2056" s="214" t="str">
        <f t="shared" ref="T2056:T2119" ca="1" si="198">IF(ISERROR(S2056-N2056),"",S2056-N2056)</f>
        <v/>
      </c>
    </row>
    <row r="2057" spans="1:20" x14ac:dyDescent="0.25">
      <c r="A2057" s="119" t="s">
        <v>7626</v>
      </c>
      <c r="B2057" s="260"/>
      <c r="C2057" s="264" t="str">
        <f>IF(ISERROR(VLOOKUP(B2057,'Tous les abonnés'!$A$6:$I$5491,2,0)),"",VLOOKUP(B2057,'Tous les abonnés'!$A$6:$I$5491,2,0))</f>
        <v/>
      </c>
      <c r="D2057" s="26"/>
      <c r="E2057" s="265"/>
      <c r="F2057" s="207" t="str">
        <f>IF(ISERROR(IF(VLOOKUP(D2057,Paramètres!$C$17:$H$33,6,0)="oui","illimité",VLOOKUP(D2057,Paramètres!$C$17:$H$33,5,0))),"",IF(VLOOKUP(D2057,Paramètres!$C$17:$H$33,6,0)="oui","illimité",VLOOKUP(D2057,Paramètres!$C$17:$H$33,5,0)))</f>
        <v/>
      </c>
      <c r="G2057" s="269" t="str">
        <f t="shared" si="195"/>
        <v/>
      </c>
      <c r="H2057" s="208"/>
      <c r="I2057" s="53"/>
      <c r="J2057" s="209"/>
      <c r="K2057" s="271"/>
      <c r="L2057" s="37"/>
      <c r="M2057" s="218"/>
      <c r="N2057" s="124"/>
      <c r="O2057" s="211" t="str">
        <f t="shared" ca="1" si="196"/>
        <v/>
      </c>
      <c r="P2057" s="212" t="str">
        <f>IF(ISERROR(VLOOKUP(L2057,Paramètres!$A$38:$B$40,2,0)),"",VLOOKUP(L2057,Paramètres!$A$38:$B$40,2,0))</f>
        <v/>
      </c>
      <c r="Q2057" s="211" t="str">
        <f t="shared" ca="1" si="197"/>
        <v/>
      </c>
      <c r="R2057" s="211" t="str">
        <f t="shared" si="193"/>
        <v/>
      </c>
      <c r="S2057" s="213" t="str">
        <f t="shared" ca="1" si="194"/>
        <v/>
      </c>
      <c r="T2057" s="214" t="str">
        <f t="shared" ca="1" si="198"/>
        <v/>
      </c>
    </row>
    <row r="2058" spans="1:20" x14ac:dyDescent="0.25">
      <c r="A2058" s="119" t="s">
        <v>7627</v>
      </c>
      <c r="B2058" s="260"/>
      <c r="C2058" s="264" t="str">
        <f>IF(ISERROR(VLOOKUP(B2058,'Tous les abonnés'!$A$6:$I$5491,2,0)),"",VLOOKUP(B2058,'Tous les abonnés'!$A$6:$I$5491,2,0))</f>
        <v/>
      </c>
      <c r="D2058" s="26"/>
      <c r="E2058" s="265"/>
      <c r="F2058" s="207" t="str">
        <f>IF(ISERROR(IF(VLOOKUP(D2058,Paramètres!$C$17:$H$33,6,0)="oui","illimité",VLOOKUP(D2058,Paramètres!$C$17:$H$33,5,0))),"",IF(VLOOKUP(D2058,Paramètres!$C$17:$H$33,6,0)="oui","illimité",VLOOKUP(D2058,Paramètres!$C$17:$H$33,5,0)))</f>
        <v/>
      </c>
      <c r="G2058" s="269" t="str">
        <f t="shared" si="195"/>
        <v/>
      </c>
      <c r="H2058" s="208"/>
      <c r="I2058" s="53"/>
      <c r="J2058" s="209"/>
      <c r="K2058" s="271"/>
      <c r="L2058" s="37"/>
      <c r="M2058" s="218"/>
      <c r="N2058" s="124"/>
      <c r="O2058" s="211" t="str">
        <f t="shared" ca="1" si="196"/>
        <v/>
      </c>
      <c r="P2058" s="212" t="str">
        <f>IF(ISERROR(VLOOKUP(L2058,Paramètres!$A$38:$B$40,2,0)),"",VLOOKUP(L2058,Paramètres!$A$38:$B$40,2,0))</f>
        <v/>
      </c>
      <c r="Q2058" s="211" t="str">
        <f t="shared" ca="1" si="197"/>
        <v/>
      </c>
      <c r="R2058" s="211" t="str">
        <f t="shared" si="193"/>
        <v/>
      </c>
      <c r="S2058" s="213" t="str">
        <f t="shared" ca="1" si="194"/>
        <v/>
      </c>
      <c r="T2058" s="214" t="str">
        <f t="shared" ca="1" si="198"/>
        <v/>
      </c>
    </row>
    <row r="2059" spans="1:20" x14ac:dyDescent="0.25">
      <c r="A2059" s="119" t="s">
        <v>7628</v>
      </c>
      <c r="B2059" s="260"/>
      <c r="C2059" s="264" t="str">
        <f>IF(ISERROR(VLOOKUP(B2059,'Tous les abonnés'!$A$6:$I$5491,2,0)),"",VLOOKUP(B2059,'Tous les abonnés'!$A$6:$I$5491,2,0))</f>
        <v/>
      </c>
      <c r="D2059" s="26"/>
      <c r="E2059" s="265"/>
      <c r="F2059" s="207" t="str">
        <f>IF(ISERROR(IF(VLOOKUP(D2059,Paramètres!$C$17:$H$33,6,0)="oui","illimité",VLOOKUP(D2059,Paramètres!$C$17:$H$33,5,0))),"",IF(VLOOKUP(D2059,Paramètres!$C$17:$H$33,6,0)="oui","illimité",VLOOKUP(D2059,Paramètres!$C$17:$H$33,5,0)))</f>
        <v/>
      </c>
      <c r="G2059" s="269" t="str">
        <f t="shared" si="195"/>
        <v/>
      </c>
      <c r="H2059" s="208"/>
      <c r="I2059" s="53"/>
      <c r="J2059" s="209"/>
      <c r="K2059" s="271"/>
      <c r="L2059" s="37"/>
      <c r="M2059" s="218"/>
      <c r="N2059" s="124"/>
      <c r="O2059" s="211" t="str">
        <f t="shared" ca="1" si="196"/>
        <v/>
      </c>
      <c r="P2059" s="212" t="str">
        <f>IF(ISERROR(VLOOKUP(L2059,Paramètres!$A$38:$B$40,2,0)),"",VLOOKUP(L2059,Paramètres!$A$38:$B$40,2,0))</f>
        <v/>
      </c>
      <c r="Q2059" s="211" t="str">
        <f t="shared" ca="1" si="197"/>
        <v/>
      </c>
      <c r="R2059" s="211" t="str">
        <f t="shared" si="193"/>
        <v/>
      </c>
      <c r="S2059" s="213" t="str">
        <f t="shared" ca="1" si="194"/>
        <v/>
      </c>
      <c r="T2059" s="214" t="str">
        <f t="shared" ca="1" si="198"/>
        <v/>
      </c>
    </row>
    <row r="2060" spans="1:20" x14ac:dyDescent="0.25">
      <c r="A2060" s="119" t="s">
        <v>7629</v>
      </c>
      <c r="B2060" s="260"/>
      <c r="C2060" s="264" t="str">
        <f>IF(ISERROR(VLOOKUP(B2060,'Tous les abonnés'!$A$6:$I$5491,2,0)),"",VLOOKUP(B2060,'Tous les abonnés'!$A$6:$I$5491,2,0))</f>
        <v/>
      </c>
      <c r="D2060" s="26"/>
      <c r="E2060" s="265"/>
      <c r="F2060" s="207" t="str">
        <f>IF(ISERROR(IF(VLOOKUP(D2060,Paramètres!$C$17:$H$33,6,0)="oui","illimité",VLOOKUP(D2060,Paramètres!$C$17:$H$33,5,0))),"",IF(VLOOKUP(D2060,Paramètres!$C$17:$H$33,6,0)="oui","illimité",VLOOKUP(D2060,Paramètres!$C$17:$H$33,5,0)))</f>
        <v/>
      </c>
      <c r="G2060" s="269" t="str">
        <f t="shared" si="195"/>
        <v/>
      </c>
      <c r="H2060" s="208"/>
      <c r="I2060" s="53"/>
      <c r="J2060" s="209"/>
      <c r="K2060" s="271"/>
      <c r="L2060" s="37"/>
      <c r="M2060" s="218"/>
      <c r="N2060" s="124"/>
      <c r="O2060" s="211" t="str">
        <f t="shared" ca="1" si="196"/>
        <v/>
      </c>
      <c r="P2060" s="212" t="str">
        <f>IF(ISERROR(VLOOKUP(L2060,Paramètres!$A$38:$B$40,2,0)),"",VLOOKUP(L2060,Paramètres!$A$38:$B$40,2,0))</f>
        <v/>
      </c>
      <c r="Q2060" s="211" t="str">
        <f t="shared" ca="1" si="197"/>
        <v/>
      </c>
      <c r="R2060" s="211" t="str">
        <f t="shared" si="193"/>
        <v/>
      </c>
      <c r="S2060" s="213" t="str">
        <f t="shared" ca="1" si="194"/>
        <v/>
      </c>
      <c r="T2060" s="214" t="str">
        <f t="shared" ca="1" si="198"/>
        <v/>
      </c>
    </row>
    <row r="2061" spans="1:20" x14ac:dyDescent="0.25">
      <c r="A2061" s="119" t="s">
        <v>7630</v>
      </c>
      <c r="B2061" s="260"/>
      <c r="C2061" s="264" t="str">
        <f>IF(ISERROR(VLOOKUP(B2061,'Tous les abonnés'!$A$6:$I$5491,2,0)),"",VLOOKUP(B2061,'Tous les abonnés'!$A$6:$I$5491,2,0))</f>
        <v/>
      </c>
      <c r="D2061" s="26"/>
      <c r="E2061" s="265"/>
      <c r="F2061" s="207" t="str">
        <f>IF(ISERROR(IF(VLOOKUP(D2061,Paramètres!$C$17:$H$33,6,0)="oui","illimité",VLOOKUP(D2061,Paramètres!$C$17:$H$33,5,0))),"",IF(VLOOKUP(D2061,Paramètres!$C$17:$H$33,6,0)="oui","illimité",VLOOKUP(D2061,Paramètres!$C$17:$H$33,5,0)))</f>
        <v/>
      </c>
      <c r="G2061" s="269" t="str">
        <f t="shared" si="195"/>
        <v/>
      </c>
      <c r="H2061" s="208"/>
      <c r="I2061" s="53"/>
      <c r="J2061" s="209"/>
      <c r="K2061" s="271"/>
      <c r="L2061" s="37"/>
      <c r="M2061" s="218"/>
      <c r="N2061" s="124"/>
      <c r="O2061" s="211" t="str">
        <f t="shared" ca="1" si="196"/>
        <v/>
      </c>
      <c r="P2061" s="212" t="str">
        <f>IF(ISERROR(VLOOKUP(L2061,Paramètres!$A$38:$B$40,2,0)),"",VLOOKUP(L2061,Paramètres!$A$38:$B$40,2,0))</f>
        <v/>
      </c>
      <c r="Q2061" s="211" t="str">
        <f t="shared" ca="1" si="197"/>
        <v/>
      </c>
      <c r="R2061" s="211" t="str">
        <f t="shared" si="193"/>
        <v/>
      </c>
      <c r="S2061" s="213" t="str">
        <f t="shared" ca="1" si="194"/>
        <v/>
      </c>
      <c r="T2061" s="214" t="str">
        <f t="shared" ca="1" si="198"/>
        <v/>
      </c>
    </row>
    <row r="2062" spans="1:20" x14ac:dyDescent="0.25">
      <c r="A2062" s="119" t="s">
        <v>7631</v>
      </c>
      <c r="B2062" s="260"/>
      <c r="C2062" s="264" t="str">
        <f>IF(ISERROR(VLOOKUP(B2062,'Tous les abonnés'!$A$6:$I$5491,2,0)),"",VLOOKUP(B2062,'Tous les abonnés'!$A$6:$I$5491,2,0))</f>
        <v/>
      </c>
      <c r="D2062" s="26"/>
      <c r="E2062" s="265"/>
      <c r="F2062" s="207" t="str">
        <f>IF(ISERROR(IF(VLOOKUP(D2062,Paramètres!$C$17:$H$33,6,0)="oui","illimité",VLOOKUP(D2062,Paramètres!$C$17:$H$33,5,0))),"",IF(VLOOKUP(D2062,Paramètres!$C$17:$H$33,6,0)="oui","illimité",VLOOKUP(D2062,Paramètres!$C$17:$H$33,5,0)))</f>
        <v/>
      </c>
      <c r="G2062" s="269" t="str">
        <f t="shared" si="195"/>
        <v/>
      </c>
      <c r="H2062" s="208"/>
      <c r="I2062" s="53"/>
      <c r="J2062" s="209"/>
      <c r="K2062" s="271"/>
      <c r="L2062" s="37"/>
      <c r="M2062" s="218"/>
      <c r="N2062" s="124"/>
      <c r="O2062" s="211" t="str">
        <f t="shared" ca="1" si="196"/>
        <v/>
      </c>
      <c r="P2062" s="212" t="str">
        <f>IF(ISERROR(VLOOKUP(L2062,Paramètres!$A$38:$B$40,2,0)),"",VLOOKUP(L2062,Paramètres!$A$38:$B$40,2,0))</f>
        <v/>
      </c>
      <c r="Q2062" s="211" t="str">
        <f t="shared" ca="1" si="197"/>
        <v/>
      </c>
      <c r="R2062" s="211" t="str">
        <f t="shared" si="193"/>
        <v/>
      </c>
      <c r="S2062" s="213" t="str">
        <f t="shared" ca="1" si="194"/>
        <v/>
      </c>
      <c r="T2062" s="214" t="str">
        <f t="shared" ca="1" si="198"/>
        <v/>
      </c>
    </row>
    <row r="2063" spans="1:20" x14ac:dyDescent="0.25">
      <c r="A2063" s="119" t="s">
        <v>7632</v>
      </c>
      <c r="B2063" s="260"/>
      <c r="C2063" s="264" t="str">
        <f>IF(ISERROR(VLOOKUP(B2063,'Tous les abonnés'!$A$6:$I$5491,2,0)),"",VLOOKUP(B2063,'Tous les abonnés'!$A$6:$I$5491,2,0))</f>
        <v/>
      </c>
      <c r="D2063" s="26"/>
      <c r="E2063" s="265"/>
      <c r="F2063" s="207" t="str">
        <f>IF(ISERROR(IF(VLOOKUP(D2063,Paramètres!$C$17:$H$33,6,0)="oui","illimité",VLOOKUP(D2063,Paramètres!$C$17:$H$33,5,0))),"",IF(VLOOKUP(D2063,Paramètres!$C$17:$H$33,6,0)="oui","illimité",VLOOKUP(D2063,Paramètres!$C$17:$H$33,5,0)))</f>
        <v/>
      </c>
      <c r="G2063" s="269" t="str">
        <f t="shared" si="195"/>
        <v/>
      </c>
      <c r="H2063" s="208"/>
      <c r="I2063" s="53"/>
      <c r="J2063" s="209"/>
      <c r="K2063" s="271"/>
      <c r="L2063" s="37"/>
      <c r="M2063" s="218"/>
      <c r="N2063" s="124"/>
      <c r="O2063" s="211" t="str">
        <f t="shared" ca="1" si="196"/>
        <v/>
      </c>
      <c r="P2063" s="212" t="str">
        <f>IF(ISERROR(VLOOKUP(L2063,Paramètres!$A$38:$B$40,2,0)),"",VLOOKUP(L2063,Paramètres!$A$38:$B$40,2,0))</f>
        <v/>
      </c>
      <c r="Q2063" s="211" t="str">
        <f t="shared" ca="1" si="197"/>
        <v/>
      </c>
      <c r="R2063" s="211" t="str">
        <f t="shared" si="193"/>
        <v/>
      </c>
      <c r="S2063" s="213" t="str">
        <f t="shared" ca="1" si="194"/>
        <v/>
      </c>
      <c r="T2063" s="214" t="str">
        <f t="shared" ca="1" si="198"/>
        <v/>
      </c>
    </row>
    <row r="2064" spans="1:20" x14ac:dyDescent="0.25">
      <c r="A2064" s="119" t="s">
        <v>7633</v>
      </c>
      <c r="B2064" s="260"/>
      <c r="C2064" s="264" t="str">
        <f>IF(ISERROR(VLOOKUP(B2064,'Tous les abonnés'!$A$6:$I$5491,2,0)),"",VLOOKUP(B2064,'Tous les abonnés'!$A$6:$I$5491,2,0))</f>
        <v/>
      </c>
      <c r="D2064" s="26"/>
      <c r="E2064" s="265"/>
      <c r="F2064" s="207" t="str">
        <f>IF(ISERROR(IF(VLOOKUP(D2064,Paramètres!$C$17:$H$33,6,0)="oui","illimité",VLOOKUP(D2064,Paramètres!$C$17:$H$33,5,0))),"",IF(VLOOKUP(D2064,Paramètres!$C$17:$H$33,6,0)="oui","illimité",VLOOKUP(D2064,Paramètres!$C$17:$H$33,5,0)))</f>
        <v/>
      </c>
      <c r="G2064" s="269" t="str">
        <f t="shared" si="195"/>
        <v/>
      </c>
      <c r="H2064" s="208"/>
      <c r="I2064" s="53"/>
      <c r="J2064" s="209"/>
      <c r="K2064" s="271"/>
      <c r="L2064" s="37"/>
      <c r="M2064" s="218"/>
      <c r="N2064" s="124"/>
      <c r="O2064" s="211" t="str">
        <f t="shared" ca="1" si="196"/>
        <v/>
      </c>
      <c r="P2064" s="212" t="str">
        <f>IF(ISERROR(VLOOKUP(L2064,Paramètres!$A$38:$B$40,2,0)),"",VLOOKUP(L2064,Paramètres!$A$38:$B$40,2,0))</f>
        <v/>
      </c>
      <c r="Q2064" s="211" t="str">
        <f t="shared" ca="1" si="197"/>
        <v/>
      </c>
      <c r="R2064" s="211" t="str">
        <f t="shared" si="193"/>
        <v/>
      </c>
      <c r="S2064" s="213" t="str">
        <f t="shared" ca="1" si="194"/>
        <v/>
      </c>
      <c r="T2064" s="214" t="str">
        <f t="shared" ca="1" si="198"/>
        <v/>
      </c>
    </row>
    <row r="2065" spans="1:20" x14ac:dyDescent="0.25">
      <c r="A2065" s="119" t="s">
        <v>7634</v>
      </c>
      <c r="B2065" s="260"/>
      <c r="C2065" s="264" t="str">
        <f>IF(ISERROR(VLOOKUP(B2065,'Tous les abonnés'!$A$6:$I$5491,2,0)),"",VLOOKUP(B2065,'Tous les abonnés'!$A$6:$I$5491,2,0))</f>
        <v/>
      </c>
      <c r="D2065" s="26"/>
      <c r="E2065" s="265"/>
      <c r="F2065" s="207" t="str">
        <f>IF(ISERROR(IF(VLOOKUP(D2065,Paramètres!$C$17:$H$33,6,0)="oui","illimité",VLOOKUP(D2065,Paramètres!$C$17:$H$33,5,0))),"",IF(VLOOKUP(D2065,Paramètres!$C$17:$H$33,6,0)="oui","illimité",VLOOKUP(D2065,Paramètres!$C$17:$H$33,5,0)))</f>
        <v/>
      </c>
      <c r="G2065" s="269" t="str">
        <f t="shared" si="195"/>
        <v/>
      </c>
      <c r="H2065" s="208"/>
      <c r="I2065" s="53"/>
      <c r="J2065" s="209"/>
      <c r="K2065" s="271"/>
      <c r="L2065" s="37"/>
      <c r="M2065" s="218"/>
      <c r="N2065" s="124"/>
      <c r="O2065" s="211" t="str">
        <f t="shared" ca="1" si="196"/>
        <v/>
      </c>
      <c r="P2065" s="212" t="str">
        <f>IF(ISERROR(VLOOKUP(L2065,Paramètres!$A$38:$B$40,2,0)),"",VLOOKUP(L2065,Paramètres!$A$38:$B$40,2,0))</f>
        <v/>
      </c>
      <c r="Q2065" s="211" t="str">
        <f t="shared" ca="1" si="197"/>
        <v/>
      </c>
      <c r="R2065" s="211" t="str">
        <f t="shared" si="193"/>
        <v/>
      </c>
      <c r="S2065" s="213" t="str">
        <f t="shared" ca="1" si="194"/>
        <v/>
      </c>
      <c r="T2065" s="214" t="str">
        <f t="shared" ca="1" si="198"/>
        <v/>
      </c>
    </row>
    <row r="2066" spans="1:20" x14ac:dyDescent="0.25">
      <c r="A2066" s="119" t="s">
        <v>7635</v>
      </c>
      <c r="B2066" s="260"/>
      <c r="C2066" s="264" t="str">
        <f>IF(ISERROR(VLOOKUP(B2066,'Tous les abonnés'!$A$6:$I$5491,2,0)),"",VLOOKUP(B2066,'Tous les abonnés'!$A$6:$I$5491,2,0))</f>
        <v/>
      </c>
      <c r="D2066" s="26"/>
      <c r="E2066" s="265"/>
      <c r="F2066" s="207" t="str">
        <f>IF(ISERROR(IF(VLOOKUP(D2066,Paramètres!$C$17:$H$33,6,0)="oui","illimité",VLOOKUP(D2066,Paramètres!$C$17:$H$33,5,0))),"",IF(VLOOKUP(D2066,Paramètres!$C$17:$H$33,6,0)="oui","illimité",VLOOKUP(D2066,Paramètres!$C$17:$H$33,5,0)))</f>
        <v/>
      </c>
      <c r="G2066" s="269" t="str">
        <f t="shared" si="195"/>
        <v/>
      </c>
      <c r="H2066" s="208"/>
      <c r="I2066" s="53"/>
      <c r="J2066" s="209"/>
      <c r="K2066" s="271"/>
      <c r="L2066" s="37"/>
      <c r="M2066" s="218"/>
      <c r="N2066" s="124"/>
      <c r="O2066" s="211" t="str">
        <f t="shared" ca="1" si="196"/>
        <v/>
      </c>
      <c r="P2066" s="212" t="str">
        <f>IF(ISERROR(VLOOKUP(L2066,Paramètres!$A$38:$B$40,2,0)),"",VLOOKUP(L2066,Paramètres!$A$38:$B$40,2,0))</f>
        <v/>
      </c>
      <c r="Q2066" s="211" t="str">
        <f t="shared" ca="1" si="197"/>
        <v/>
      </c>
      <c r="R2066" s="211" t="str">
        <f t="shared" si="193"/>
        <v/>
      </c>
      <c r="S2066" s="213" t="str">
        <f t="shared" ca="1" si="194"/>
        <v/>
      </c>
      <c r="T2066" s="214" t="str">
        <f t="shared" ca="1" si="198"/>
        <v/>
      </c>
    </row>
    <row r="2067" spans="1:20" x14ac:dyDescent="0.25">
      <c r="A2067" s="119" t="s">
        <v>7636</v>
      </c>
      <c r="B2067" s="260"/>
      <c r="C2067" s="264" t="str">
        <f>IF(ISERROR(VLOOKUP(B2067,'Tous les abonnés'!$A$6:$I$5491,2,0)),"",VLOOKUP(B2067,'Tous les abonnés'!$A$6:$I$5491,2,0))</f>
        <v/>
      </c>
      <c r="D2067" s="26"/>
      <c r="E2067" s="265"/>
      <c r="F2067" s="207" t="str">
        <f>IF(ISERROR(IF(VLOOKUP(D2067,Paramètres!$C$17:$H$33,6,0)="oui","illimité",VLOOKUP(D2067,Paramètres!$C$17:$H$33,5,0))),"",IF(VLOOKUP(D2067,Paramètres!$C$17:$H$33,6,0)="oui","illimité",VLOOKUP(D2067,Paramètres!$C$17:$H$33,5,0)))</f>
        <v/>
      </c>
      <c r="G2067" s="269" t="str">
        <f t="shared" si="195"/>
        <v/>
      </c>
      <c r="H2067" s="208"/>
      <c r="I2067" s="53"/>
      <c r="J2067" s="209"/>
      <c r="K2067" s="271"/>
      <c r="L2067" s="37"/>
      <c r="M2067" s="218"/>
      <c r="N2067" s="124"/>
      <c r="O2067" s="211" t="str">
        <f t="shared" ca="1" si="196"/>
        <v/>
      </c>
      <c r="P2067" s="212" t="str">
        <f>IF(ISERROR(VLOOKUP(L2067,Paramètres!$A$38:$B$40,2,0)),"",VLOOKUP(L2067,Paramètres!$A$38:$B$40,2,0))</f>
        <v/>
      </c>
      <c r="Q2067" s="211" t="str">
        <f t="shared" ca="1" si="197"/>
        <v/>
      </c>
      <c r="R2067" s="211" t="str">
        <f t="shared" si="193"/>
        <v/>
      </c>
      <c r="S2067" s="213" t="str">
        <f t="shared" ca="1" si="194"/>
        <v/>
      </c>
      <c r="T2067" s="214" t="str">
        <f t="shared" ca="1" si="198"/>
        <v/>
      </c>
    </row>
    <row r="2068" spans="1:20" x14ac:dyDescent="0.25">
      <c r="A2068" s="119" t="s">
        <v>7637</v>
      </c>
      <c r="B2068" s="260"/>
      <c r="C2068" s="264" t="str">
        <f>IF(ISERROR(VLOOKUP(B2068,'Tous les abonnés'!$A$6:$I$5491,2,0)),"",VLOOKUP(B2068,'Tous les abonnés'!$A$6:$I$5491,2,0))</f>
        <v/>
      </c>
      <c r="D2068" s="26"/>
      <c r="E2068" s="265"/>
      <c r="F2068" s="207" t="str">
        <f>IF(ISERROR(IF(VLOOKUP(D2068,Paramètres!$C$17:$H$33,6,0)="oui","illimité",VLOOKUP(D2068,Paramètres!$C$17:$H$33,5,0))),"",IF(VLOOKUP(D2068,Paramètres!$C$17:$H$33,6,0)="oui","illimité",VLOOKUP(D2068,Paramètres!$C$17:$H$33,5,0)))</f>
        <v/>
      </c>
      <c r="G2068" s="269" t="str">
        <f t="shared" si="195"/>
        <v/>
      </c>
      <c r="H2068" s="208"/>
      <c r="I2068" s="53"/>
      <c r="J2068" s="209"/>
      <c r="K2068" s="271"/>
      <c r="L2068" s="37"/>
      <c r="M2068" s="218"/>
      <c r="N2068" s="124"/>
      <c r="O2068" s="211" t="str">
        <f t="shared" ca="1" si="196"/>
        <v/>
      </c>
      <c r="P2068" s="212" t="str">
        <f>IF(ISERROR(VLOOKUP(L2068,Paramètres!$A$38:$B$40,2,0)),"",VLOOKUP(L2068,Paramètres!$A$38:$B$40,2,0))</f>
        <v/>
      </c>
      <c r="Q2068" s="211" t="str">
        <f t="shared" ca="1" si="197"/>
        <v/>
      </c>
      <c r="R2068" s="211" t="str">
        <f t="shared" si="193"/>
        <v/>
      </c>
      <c r="S2068" s="213" t="str">
        <f t="shared" ca="1" si="194"/>
        <v/>
      </c>
      <c r="T2068" s="214" t="str">
        <f t="shared" ca="1" si="198"/>
        <v/>
      </c>
    </row>
    <row r="2069" spans="1:20" x14ac:dyDescent="0.25">
      <c r="A2069" s="119" t="s">
        <v>7638</v>
      </c>
      <c r="B2069" s="260"/>
      <c r="C2069" s="264" t="str">
        <f>IF(ISERROR(VLOOKUP(B2069,'Tous les abonnés'!$A$6:$I$5491,2,0)),"",VLOOKUP(B2069,'Tous les abonnés'!$A$6:$I$5491,2,0))</f>
        <v/>
      </c>
      <c r="D2069" s="26"/>
      <c r="E2069" s="265"/>
      <c r="F2069" s="207" t="str">
        <f>IF(ISERROR(IF(VLOOKUP(D2069,Paramètres!$C$17:$H$33,6,0)="oui","illimité",VLOOKUP(D2069,Paramètres!$C$17:$H$33,5,0))),"",IF(VLOOKUP(D2069,Paramètres!$C$17:$H$33,6,0)="oui","illimité",VLOOKUP(D2069,Paramètres!$C$17:$H$33,5,0)))</f>
        <v/>
      </c>
      <c r="G2069" s="269" t="str">
        <f t="shared" si="195"/>
        <v/>
      </c>
      <c r="H2069" s="208"/>
      <c r="I2069" s="53"/>
      <c r="J2069" s="209"/>
      <c r="K2069" s="271"/>
      <c r="L2069" s="37"/>
      <c r="M2069" s="218"/>
      <c r="N2069" s="124"/>
      <c r="O2069" s="211" t="str">
        <f t="shared" ca="1" si="196"/>
        <v/>
      </c>
      <c r="P2069" s="212" t="str">
        <f>IF(ISERROR(VLOOKUP(L2069,Paramètres!$A$38:$B$40,2,0)),"",VLOOKUP(L2069,Paramètres!$A$38:$B$40,2,0))</f>
        <v/>
      </c>
      <c r="Q2069" s="211" t="str">
        <f t="shared" ca="1" si="197"/>
        <v/>
      </c>
      <c r="R2069" s="211" t="str">
        <f t="shared" si="193"/>
        <v/>
      </c>
      <c r="S2069" s="213" t="str">
        <f t="shared" ca="1" si="194"/>
        <v/>
      </c>
      <c r="T2069" s="214" t="str">
        <f t="shared" ca="1" si="198"/>
        <v/>
      </c>
    </row>
    <row r="2070" spans="1:20" x14ac:dyDescent="0.25">
      <c r="A2070" s="119" t="s">
        <v>7639</v>
      </c>
      <c r="B2070" s="260"/>
      <c r="C2070" s="264" t="str">
        <f>IF(ISERROR(VLOOKUP(B2070,'Tous les abonnés'!$A$6:$I$5491,2,0)),"",VLOOKUP(B2070,'Tous les abonnés'!$A$6:$I$5491,2,0))</f>
        <v/>
      </c>
      <c r="D2070" s="26"/>
      <c r="E2070" s="265"/>
      <c r="F2070" s="207" t="str">
        <f>IF(ISERROR(IF(VLOOKUP(D2070,Paramètres!$C$17:$H$33,6,0)="oui","illimité",VLOOKUP(D2070,Paramètres!$C$17:$H$33,5,0))),"",IF(VLOOKUP(D2070,Paramètres!$C$17:$H$33,6,0)="oui","illimité",VLOOKUP(D2070,Paramètres!$C$17:$H$33,5,0)))</f>
        <v/>
      </c>
      <c r="G2070" s="269" t="str">
        <f t="shared" si="195"/>
        <v/>
      </c>
      <c r="H2070" s="208"/>
      <c r="I2070" s="53"/>
      <c r="J2070" s="209"/>
      <c r="K2070" s="271"/>
      <c r="L2070" s="37"/>
      <c r="M2070" s="218"/>
      <c r="N2070" s="124"/>
      <c r="O2070" s="211" t="str">
        <f t="shared" ca="1" si="196"/>
        <v/>
      </c>
      <c r="P2070" s="212" t="str">
        <f>IF(ISERROR(VLOOKUP(L2070,Paramètres!$A$38:$B$40,2,0)),"",VLOOKUP(L2070,Paramètres!$A$38:$B$40,2,0))</f>
        <v/>
      </c>
      <c r="Q2070" s="211" t="str">
        <f t="shared" ca="1" si="197"/>
        <v/>
      </c>
      <c r="R2070" s="211" t="str">
        <f t="shared" si="193"/>
        <v/>
      </c>
      <c r="S2070" s="213" t="str">
        <f t="shared" ca="1" si="194"/>
        <v/>
      </c>
      <c r="T2070" s="214" t="str">
        <f t="shared" ca="1" si="198"/>
        <v/>
      </c>
    </row>
    <row r="2071" spans="1:20" x14ac:dyDescent="0.25">
      <c r="A2071" s="119" t="s">
        <v>7640</v>
      </c>
      <c r="B2071" s="260"/>
      <c r="C2071" s="264" t="str">
        <f>IF(ISERROR(VLOOKUP(B2071,'Tous les abonnés'!$A$6:$I$5491,2,0)),"",VLOOKUP(B2071,'Tous les abonnés'!$A$6:$I$5491,2,0))</f>
        <v/>
      </c>
      <c r="D2071" s="26"/>
      <c r="E2071" s="265"/>
      <c r="F2071" s="207" t="str">
        <f>IF(ISERROR(IF(VLOOKUP(D2071,Paramètres!$C$17:$H$33,6,0)="oui","illimité",VLOOKUP(D2071,Paramètres!$C$17:$H$33,5,0))),"",IF(VLOOKUP(D2071,Paramètres!$C$17:$H$33,6,0)="oui","illimité",VLOOKUP(D2071,Paramètres!$C$17:$H$33,5,0)))</f>
        <v/>
      </c>
      <c r="G2071" s="269" t="str">
        <f t="shared" si="195"/>
        <v/>
      </c>
      <c r="H2071" s="208"/>
      <c r="I2071" s="53"/>
      <c r="J2071" s="209"/>
      <c r="K2071" s="271"/>
      <c r="L2071" s="37"/>
      <c r="M2071" s="218"/>
      <c r="N2071" s="124"/>
      <c r="O2071" s="211" t="str">
        <f t="shared" ca="1" si="196"/>
        <v/>
      </c>
      <c r="P2071" s="212" t="str">
        <f>IF(ISERROR(VLOOKUP(L2071,Paramètres!$A$38:$B$40,2,0)),"",VLOOKUP(L2071,Paramètres!$A$38:$B$40,2,0))</f>
        <v/>
      </c>
      <c r="Q2071" s="211" t="str">
        <f t="shared" ca="1" si="197"/>
        <v/>
      </c>
      <c r="R2071" s="211" t="str">
        <f t="shared" si="193"/>
        <v/>
      </c>
      <c r="S2071" s="213" t="str">
        <f t="shared" ca="1" si="194"/>
        <v/>
      </c>
      <c r="T2071" s="214" t="str">
        <f t="shared" ca="1" si="198"/>
        <v/>
      </c>
    </row>
    <row r="2072" spans="1:20" x14ac:dyDescent="0.25">
      <c r="A2072" s="119" t="s">
        <v>7641</v>
      </c>
      <c r="B2072" s="260"/>
      <c r="C2072" s="264" t="str">
        <f>IF(ISERROR(VLOOKUP(B2072,'Tous les abonnés'!$A$6:$I$5491,2,0)),"",VLOOKUP(B2072,'Tous les abonnés'!$A$6:$I$5491,2,0))</f>
        <v/>
      </c>
      <c r="D2072" s="26"/>
      <c r="E2072" s="265"/>
      <c r="F2072" s="207" t="str">
        <f>IF(ISERROR(IF(VLOOKUP(D2072,Paramètres!$C$17:$H$33,6,0)="oui","illimité",VLOOKUP(D2072,Paramètres!$C$17:$H$33,5,0))),"",IF(VLOOKUP(D2072,Paramètres!$C$17:$H$33,6,0)="oui","illimité",VLOOKUP(D2072,Paramètres!$C$17:$H$33,5,0)))</f>
        <v/>
      </c>
      <c r="G2072" s="269" t="str">
        <f t="shared" si="195"/>
        <v/>
      </c>
      <c r="H2072" s="208"/>
      <c r="I2072" s="53"/>
      <c r="J2072" s="209"/>
      <c r="K2072" s="271"/>
      <c r="L2072" s="37"/>
      <c r="M2072" s="218"/>
      <c r="N2072" s="124"/>
      <c r="O2072" s="211" t="str">
        <f t="shared" ca="1" si="196"/>
        <v/>
      </c>
      <c r="P2072" s="212" t="str">
        <f>IF(ISERROR(VLOOKUP(L2072,Paramètres!$A$38:$B$40,2,0)),"",VLOOKUP(L2072,Paramètres!$A$38:$B$40,2,0))</f>
        <v/>
      </c>
      <c r="Q2072" s="211" t="str">
        <f t="shared" ca="1" si="197"/>
        <v/>
      </c>
      <c r="R2072" s="211" t="str">
        <f t="shared" si="193"/>
        <v/>
      </c>
      <c r="S2072" s="213" t="str">
        <f t="shared" ca="1" si="194"/>
        <v/>
      </c>
      <c r="T2072" s="214" t="str">
        <f t="shared" ca="1" si="198"/>
        <v/>
      </c>
    </row>
    <row r="2073" spans="1:20" x14ac:dyDescent="0.25">
      <c r="A2073" s="119" t="s">
        <v>7642</v>
      </c>
      <c r="B2073" s="260"/>
      <c r="C2073" s="264" t="str">
        <f>IF(ISERROR(VLOOKUP(B2073,'Tous les abonnés'!$A$6:$I$5491,2,0)),"",VLOOKUP(B2073,'Tous les abonnés'!$A$6:$I$5491,2,0))</f>
        <v/>
      </c>
      <c r="D2073" s="26"/>
      <c r="E2073" s="265"/>
      <c r="F2073" s="207" t="str">
        <f>IF(ISERROR(IF(VLOOKUP(D2073,Paramètres!$C$17:$H$33,6,0)="oui","illimité",VLOOKUP(D2073,Paramètres!$C$17:$H$33,5,0))),"",IF(VLOOKUP(D2073,Paramètres!$C$17:$H$33,6,0)="oui","illimité",VLOOKUP(D2073,Paramètres!$C$17:$H$33,5,0)))</f>
        <v/>
      </c>
      <c r="G2073" s="269" t="str">
        <f t="shared" si="195"/>
        <v/>
      </c>
      <c r="H2073" s="208"/>
      <c r="I2073" s="53"/>
      <c r="J2073" s="209"/>
      <c r="K2073" s="271"/>
      <c r="L2073" s="37"/>
      <c r="M2073" s="218"/>
      <c r="N2073" s="124"/>
      <c r="O2073" s="211" t="str">
        <f t="shared" ca="1" si="196"/>
        <v/>
      </c>
      <c r="P2073" s="212" t="str">
        <f>IF(ISERROR(VLOOKUP(L2073,Paramètres!$A$38:$B$40,2,0)),"",VLOOKUP(L2073,Paramètres!$A$38:$B$40,2,0))</f>
        <v/>
      </c>
      <c r="Q2073" s="211" t="str">
        <f t="shared" ca="1" si="197"/>
        <v/>
      </c>
      <c r="R2073" s="211" t="str">
        <f t="shared" si="193"/>
        <v/>
      </c>
      <c r="S2073" s="213" t="str">
        <f t="shared" ca="1" si="194"/>
        <v/>
      </c>
      <c r="T2073" s="214" t="str">
        <f t="shared" ca="1" si="198"/>
        <v/>
      </c>
    </row>
    <row r="2074" spans="1:20" x14ac:dyDescent="0.25">
      <c r="A2074" s="119" t="s">
        <v>7643</v>
      </c>
      <c r="B2074" s="260"/>
      <c r="C2074" s="264" t="str">
        <f>IF(ISERROR(VLOOKUP(B2074,'Tous les abonnés'!$A$6:$I$5491,2,0)),"",VLOOKUP(B2074,'Tous les abonnés'!$A$6:$I$5491,2,0))</f>
        <v/>
      </c>
      <c r="D2074" s="26"/>
      <c r="E2074" s="265"/>
      <c r="F2074" s="207" t="str">
        <f>IF(ISERROR(IF(VLOOKUP(D2074,Paramètres!$C$17:$H$33,6,0)="oui","illimité",VLOOKUP(D2074,Paramètres!$C$17:$H$33,5,0))),"",IF(VLOOKUP(D2074,Paramètres!$C$17:$H$33,6,0)="oui","illimité",VLOOKUP(D2074,Paramètres!$C$17:$H$33,5,0)))</f>
        <v/>
      </c>
      <c r="G2074" s="269" t="str">
        <f t="shared" si="195"/>
        <v/>
      </c>
      <c r="H2074" s="208"/>
      <c r="I2074" s="53"/>
      <c r="J2074" s="209"/>
      <c r="K2074" s="271"/>
      <c r="L2074" s="37"/>
      <c r="M2074" s="218"/>
      <c r="N2074" s="124"/>
      <c r="O2074" s="211" t="str">
        <f t="shared" ca="1" si="196"/>
        <v/>
      </c>
      <c r="P2074" s="212" t="str">
        <f>IF(ISERROR(VLOOKUP(L2074,Paramètres!$A$38:$B$40,2,0)),"",VLOOKUP(L2074,Paramètres!$A$38:$B$40,2,0))</f>
        <v/>
      </c>
      <c r="Q2074" s="211" t="str">
        <f t="shared" ca="1" si="197"/>
        <v/>
      </c>
      <c r="R2074" s="211" t="str">
        <f t="shared" si="193"/>
        <v/>
      </c>
      <c r="S2074" s="213" t="str">
        <f t="shared" ca="1" si="194"/>
        <v/>
      </c>
      <c r="T2074" s="214" t="str">
        <f t="shared" ca="1" si="198"/>
        <v/>
      </c>
    </row>
    <row r="2075" spans="1:20" x14ac:dyDescent="0.25">
      <c r="A2075" s="119" t="s">
        <v>7644</v>
      </c>
      <c r="B2075" s="260"/>
      <c r="C2075" s="264" t="str">
        <f>IF(ISERROR(VLOOKUP(B2075,'Tous les abonnés'!$A$6:$I$5491,2,0)),"",VLOOKUP(B2075,'Tous les abonnés'!$A$6:$I$5491,2,0))</f>
        <v/>
      </c>
      <c r="D2075" s="26"/>
      <c r="E2075" s="265"/>
      <c r="F2075" s="207" t="str">
        <f>IF(ISERROR(IF(VLOOKUP(D2075,Paramètres!$C$17:$H$33,6,0)="oui","illimité",VLOOKUP(D2075,Paramètres!$C$17:$H$33,5,0))),"",IF(VLOOKUP(D2075,Paramètres!$C$17:$H$33,6,0)="oui","illimité",VLOOKUP(D2075,Paramètres!$C$17:$H$33,5,0)))</f>
        <v/>
      </c>
      <c r="G2075" s="269" t="str">
        <f t="shared" si="195"/>
        <v/>
      </c>
      <c r="H2075" s="208"/>
      <c r="I2075" s="53"/>
      <c r="J2075" s="209"/>
      <c r="K2075" s="271"/>
      <c r="L2075" s="37"/>
      <c r="M2075" s="218"/>
      <c r="N2075" s="124"/>
      <c r="O2075" s="211" t="str">
        <f t="shared" ca="1" si="196"/>
        <v/>
      </c>
      <c r="P2075" s="212" t="str">
        <f>IF(ISERROR(VLOOKUP(L2075,Paramètres!$A$38:$B$40,2,0)),"",VLOOKUP(L2075,Paramètres!$A$38:$B$40,2,0))</f>
        <v/>
      </c>
      <c r="Q2075" s="211" t="str">
        <f t="shared" ca="1" si="197"/>
        <v/>
      </c>
      <c r="R2075" s="211" t="str">
        <f t="shared" si="193"/>
        <v/>
      </c>
      <c r="S2075" s="213" t="str">
        <f t="shared" ca="1" si="194"/>
        <v/>
      </c>
      <c r="T2075" s="214" t="str">
        <f t="shared" ca="1" si="198"/>
        <v/>
      </c>
    </row>
    <row r="2076" spans="1:20" x14ac:dyDescent="0.25">
      <c r="A2076" s="119" t="s">
        <v>7645</v>
      </c>
      <c r="B2076" s="260"/>
      <c r="C2076" s="264" t="str">
        <f>IF(ISERROR(VLOOKUP(B2076,'Tous les abonnés'!$A$6:$I$5491,2,0)),"",VLOOKUP(B2076,'Tous les abonnés'!$A$6:$I$5491,2,0))</f>
        <v/>
      </c>
      <c r="D2076" s="26"/>
      <c r="E2076" s="265"/>
      <c r="F2076" s="207" t="str">
        <f>IF(ISERROR(IF(VLOOKUP(D2076,Paramètres!$C$17:$H$33,6,0)="oui","illimité",VLOOKUP(D2076,Paramètres!$C$17:$H$33,5,0))),"",IF(VLOOKUP(D2076,Paramètres!$C$17:$H$33,6,0)="oui","illimité",VLOOKUP(D2076,Paramètres!$C$17:$H$33,5,0)))</f>
        <v/>
      </c>
      <c r="G2076" s="269" t="str">
        <f t="shared" si="195"/>
        <v/>
      </c>
      <c r="H2076" s="208"/>
      <c r="I2076" s="53"/>
      <c r="J2076" s="209"/>
      <c r="K2076" s="271"/>
      <c r="L2076" s="37"/>
      <c r="M2076" s="218"/>
      <c r="N2076" s="124"/>
      <c r="O2076" s="211" t="str">
        <f t="shared" ca="1" si="196"/>
        <v/>
      </c>
      <c r="P2076" s="212" t="str">
        <f>IF(ISERROR(VLOOKUP(L2076,Paramètres!$A$38:$B$40,2,0)),"",VLOOKUP(L2076,Paramètres!$A$38:$B$40,2,0))</f>
        <v/>
      </c>
      <c r="Q2076" s="211" t="str">
        <f t="shared" ca="1" si="197"/>
        <v/>
      </c>
      <c r="R2076" s="211" t="str">
        <f t="shared" si="193"/>
        <v/>
      </c>
      <c r="S2076" s="213" t="str">
        <f t="shared" ca="1" si="194"/>
        <v/>
      </c>
      <c r="T2076" s="214" t="str">
        <f t="shared" ca="1" si="198"/>
        <v/>
      </c>
    </row>
    <row r="2077" spans="1:20" x14ac:dyDescent="0.25">
      <c r="A2077" s="119" t="s">
        <v>7646</v>
      </c>
      <c r="B2077" s="260"/>
      <c r="C2077" s="264" t="str">
        <f>IF(ISERROR(VLOOKUP(B2077,'Tous les abonnés'!$A$6:$I$5491,2,0)),"",VLOOKUP(B2077,'Tous les abonnés'!$A$6:$I$5491,2,0))</f>
        <v/>
      </c>
      <c r="D2077" s="26"/>
      <c r="E2077" s="265"/>
      <c r="F2077" s="207" t="str">
        <f>IF(ISERROR(IF(VLOOKUP(D2077,Paramètres!$C$17:$H$33,6,0)="oui","illimité",VLOOKUP(D2077,Paramètres!$C$17:$H$33,5,0))),"",IF(VLOOKUP(D2077,Paramètres!$C$17:$H$33,6,0)="oui","illimité",VLOOKUP(D2077,Paramètres!$C$17:$H$33,5,0)))</f>
        <v/>
      </c>
      <c r="G2077" s="269" t="str">
        <f t="shared" si="195"/>
        <v/>
      </c>
      <c r="H2077" s="208"/>
      <c r="I2077" s="53"/>
      <c r="J2077" s="209"/>
      <c r="K2077" s="271"/>
      <c r="L2077" s="37"/>
      <c r="M2077" s="218"/>
      <c r="N2077" s="124"/>
      <c r="O2077" s="211" t="str">
        <f t="shared" ca="1" si="196"/>
        <v/>
      </c>
      <c r="P2077" s="212" t="str">
        <f>IF(ISERROR(VLOOKUP(L2077,Paramètres!$A$38:$B$40,2,0)),"",VLOOKUP(L2077,Paramètres!$A$38:$B$40,2,0))</f>
        <v/>
      </c>
      <c r="Q2077" s="211" t="str">
        <f t="shared" ca="1" si="197"/>
        <v/>
      </c>
      <c r="R2077" s="211" t="str">
        <f t="shared" si="193"/>
        <v/>
      </c>
      <c r="S2077" s="213" t="str">
        <f t="shared" ca="1" si="194"/>
        <v/>
      </c>
      <c r="T2077" s="214" t="str">
        <f t="shared" ca="1" si="198"/>
        <v/>
      </c>
    </row>
    <row r="2078" spans="1:20" x14ac:dyDescent="0.25">
      <c r="A2078" s="119" t="s">
        <v>7647</v>
      </c>
      <c r="B2078" s="260"/>
      <c r="C2078" s="264" t="str">
        <f>IF(ISERROR(VLOOKUP(B2078,'Tous les abonnés'!$A$6:$I$5491,2,0)),"",VLOOKUP(B2078,'Tous les abonnés'!$A$6:$I$5491,2,0))</f>
        <v/>
      </c>
      <c r="D2078" s="26"/>
      <c r="E2078" s="265"/>
      <c r="F2078" s="207" t="str">
        <f>IF(ISERROR(IF(VLOOKUP(D2078,Paramètres!$C$17:$H$33,6,0)="oui","illimité",VLOOKUP(D2078,Paramètres!$C$17:$H$33,5,0))),"",IF(VLOOKUP(D2078,Paramètres!$C$17:$H$33,6,0)="oui","illimité",VLOOKUP(D2078,Paramètres!$C$17:$H$33,5,0)))</f>
        <v/>
      </c>
      <c r="G2078" s="269" t="str">
        <f t="shared" si="195"/>
        <v/>
      </c>
      <c r="H2078" s="208"/>
      <c r="I2078" s="53"/>
      <c r="J2078" s="209"/>
      <c r="K2078" s="271"/>
      <c r="L2078" s="37"/>
      <c r="M2078" s="218"/>
      <c r="N2078" s="124"/>
      <c r="O2078" s="211" t="str">
        <f t="shared" ca="1" si="196"/>
        <v/>
      </c>
      <c r="P2078" s="212" t="str">
        <f>IF(ISERROR(VLOOKUP(L2078,Paramètres!$A$38:$B$40,2,0)),"",VLOOKUP(L2078,Paramètres!$A$38:$B$40,2,0))</f>
        <v/>
      </c>
      <c r="Q2078" s="211" t="str">
        <f t="shared" ca="1" si="197"/>
        <v/>
      </c>
      <c r="R2078" s="211" t="str">
        <f t="shared" si="193"/>
        <v/>
      </c>
      <c r="S2078" s="213" t="str">
        <f t="shared" ca="1" si="194"/>
        <v/>
      </c>
      <c r="T2078" s="214" t="str">
        <f t="shared" ca="1" si="198"/>
        <v/>
      </c>
    </row>
    <row r="2079" spans="1:20" x14ac:dyDescent="0.25">
      <c r="A2079" s="119" t="s">
        <v>7648</v>
      </c>
      <c r="B2079" s="260"/>
      <c r="C2079" s="264" t="str">
        <f>IF(ISERROR(VLOOKUP(B2079,'Tous les abonnés'!$A$6:$I$5491,2,0)),"",VLOOKUP(B2079,'Tous les abonnés'!$A$6:$I$5491,2,0))</f>
        <v/>
      </c>
      <c r="D2079" s="26"/>
      <c r="E2079" s="265"/>
      <c r="F2079" s="207" t="str">
        <f>IF(ISERROR(IF(VLOOKUP(D2079,Paramètres!$C$17:$H$33,6,0)="oui","illimité",VLOOKUP(D2079,Paramètres!$C$17:$H$33,5,0))),"",IF(VLOOKUP(D2079,Paramètres!$C$17:$H$33,6,0)="oui","illimité",VLOOKUP(D2079,Paramètres!$C$17:$H$33,5,0)))</f>
        <v/>
      </c>
      <c r="G2079" s="269" t="str">
        <f t="shared" si="195"/>
        <v/>
      </c>
      <c r="H2079" s="208"/>
      <c r="I2079" s="53"/>
      <c r="J2079" s="209"/>
      <c r="K2079" s="271"/>
      <c r="L2079" s="37"/>
      <c r="M2079" s="218"/>
      <c r="N2079" s="124"/>
      <c r="O2079" s="211" t="str">
        <f t="shared" ca="1" si="196"/>
        <v/>
      </c>
      <c r="P2079" s="212" t="str">
        <f>IF(ISERROR(VLOOKUP(L2079,Paramètres!$A$38:$B$40,2,0)),"",VLOOKUP(L2079,Paramètres!$A$38:$B$40,2,0))</f>
        <v/>
      </c>
      <c r="Q2079" s="211" t="str">
        <f t="shared" ca="1" si="197"/>
        <v/>
      </c>
      <c r="R2079" s="211" t="str">
        <f t="shared" si="193"/>
        <v/>
      </c>
      <c r="S2079" s="213" t="str">
        <f t="shared" ca="1" si="194"/>
        <v/>
      </c>
      <c r="T2079" s="214" t="str">
        <f t="shared" ca="1" si="198"/>
        <v/>
      </c>
    </row>
    <row r="2080" spans="1:20" x14ac:dyDescent="0.25">
      <c r="A2080" s="119" t="s">
        <v>7649</v>
      </c>
      <c r="B2080" s="260"/>
      <c r="C2080" s="264" t="str">
        <f>IF(ISERROR(VLOOKUP(B2080,'Tous les abonnés'!$A$6:$I$5491,2,0)),"",VLOOKUP(B2080,'Tous les abonnés'!$A$6:$I$5491,2,0))</f>
        <v/>
      </c>
      <c r="D2080" s="26"/>
      <c r="E2080" s="265"/>
      <c r="F2080" s="207" t="str">
        <f>IF(ISERROR(IF(VLOOKUP(D2080,Paramètres!$C$17:$H$33,6,0)="oui","illimité",VLOOKUP(D2080,Paramètres!$C$17:$H$33,5,0))),"",IF(VLOOKUP(D2080,Paramètres!$C$17:$H$33,6,0)="oui","illimité",VLOOKUP(D2080,Paramètres!$C$17:$H$33,5,0)))</f>
        <v/>
      </c>
      <c r="G2080" s="269" t="str">
        <f t="shared" si="195"/>
        <v/>
      </c>
      <c r="H2080" s="208"/>
      <c r="I2080" s="53"/>
      <c r="J2080" s="209"/>
      <c r="K2080" s="271"/>
      <c r="L2080" s="37"/>
      <c r="M2080" s="218"/>
      <c r="N2080" s="124"/>
      <c r="O2080" s="211" t="str">
        <f t="shared" ca="1" si="196"/>
        <v/>
      </c>
      <c r="P2080" s="212" t="str">
        <f>IF(ISERROR(VLOOKUP(L2080,Paramètres!$A$38:$B$40,2,0)),"",VLOOKUP(L2080,Paramètres!$A$38:$B$40,2,0))</f>
        <v/>
      </c>
      <c r="Q2080" s="211" t="str">
        <f t="shared" ca="1" si="197"/>
        <v/>
      </c>
      <c r="R2080" s="211" t="str">
        <f t="shared" si="193"/>
        <v/>
      </c>
      <c r="S2080" s="213" t="str">
        <f t="shared" ca="1" si="194"/>
        <v/>
      </c>
      <c r="T2080" s="214" t="str">
        <f t="shared" ca="1" si="198"/>
        <v/>
      </c>
    </row>
    <row r="2081" spans="1:20" x14ac:dyDescent="0.25">
      <c r="A2081" s="119" t="s">
        <v>7650</v>
      </c>
      <c r="B2081" s="260"/>
      <c r="C2081" s="264" t="str">
        <f>IF(ISERROR(VLOOKUP(B2081,'Tous les abonnés'!$A$6:$I$5491,2,0)),"",VLOOKUP(B2081,'Tous les abonnés'!$A$6:$I$5491,2,0))</f>
        <v/>
      </c>
      <c r="D2081" s="26"/>
      <c r="E2081" s="265"/>
      <c r="F2081" s="207" t="str">
        <f>IF(ISERROR(IF(VLOOKUP(D2081,Paramètres!$C$17:$H$33,6,0)="oui","illimité",VLOOKUP(D2081,Paramètres!$C$17:$H$33,5,0))),"",IF(VLOOKUP(D2081,Paramètres!$C$17:$H$33,6,0)="oui","illimité",VLOOKUP(D2081,Paramètres!$C$17:$H$33,5,0)))</f>
        <v/>
      </c>
      <c r="G2081" s="269" t="str">
        <f t="shared" si="195"/>
        <v/>
      </c>
      <c r="H2081" s="208"/>
      <c r="I2081" s="53"/>
      <c r="J2081" s="209"/>
      <c r="K2081" s="271"/>
      <c r="L2081" s="37"/>
      <c r="M2081" s="218"/>
      <c r="N2081" s="124"/>
      <c r="O2081" s="211" t="str">
        <f t="shared" ca="1" si="196"/>
        <v/>
      </c>
      <c r="P2081" s="212" t="str">
        <f>IF(ISERROR(VLOOKUP(L2081,Paramètres!$A$38:$B$40,2,0)),"",VLOOKUP(L2081,Paramètres!$A$38:$B$40,2,0))</f>
        <v/>
      </c>
      <c r="Q2081" s="211" t="str">
        <f t="shared" ca="1" si="197"/>
        <v/>
      </c>
      <c r="R2081" s="211" t="str">
        <f t="shared" si="193"/>
        <v/>
      </c>
      <c r="S2081" s="213" t="str">
        <f t="shared" ca="1" si="194"/>
        <v/>
      </c>
      <c r="T2081" s="214" t="str">
        <f t="shared" ca="1" si="198"/>
        <v/>
      </c>
    </row>
    <row r="2082" spans="1:20" x14ac:dyDescent="0.25">
      <c r="A2082" s="119" t="s">
        <v>7651</v>
      </c>
      <c r="B2082" s="260"/>
      <c r="C2082" s="264" t="str">
        <f>IF(ISERROR(VLOOKUP(B2082,'Tous les abonnés'!$A$6:$I$5491,2,0)),"",VLOOKUP(B2082,'Tous les abonnés'!$A$6:$I$5491,2,0))</f>
        <v/>
      </c>
      <c r="D2082" s="26"/>
      <c r="E2082" s="265"/>
      <c r="F2082" s="207" t="str">
        <f>IF(ISERROR(IF(VLOOKUP(D2082,Paramètres!$C$17:$H$33,6,0)="oui","illimité",VLOOKUP(D2082,Paramètres!$C$17:$H$33,5,0))),"",IF(VLOOKUP(D2082,Paramètres!$C$17:$H$33,6,0)="oui","illimité",VLOOKUP(D2082,Paramètres!$C$17:$H$33,5,0)))</f>
        <v/>
      </c>
      <c r="G2082" s="269" t="str">
        <f t="shared" si="195"/>
        <v/>
      </c>
      <c r="H2082" s="208"/>
      <c r="I2082" s="53"/>
      <c r="J2082" s="209"/>
      <c r="K2082" s="271"/>
      <c r="L2082" s="37"/>
      <c r="M2082" s="218"/>
      <c r="N2082" s="124"/>
      <c r="O2082" s="211" t="str">
        <f t="shared" ca="1" si="196"/>
        <v/>
      </c>
      <c r="P2082" s="212" t="str">
        <f>IF(ISERROR(VLOOKUP(L2082,Paramètres!$A$38:$B$40,2,0)),"",VLOOKUP(L2082,Paramètres!$A$38:$B$40,2,0))</f>
        <v/>
      </c>
      <c r="Q2082" s="211" t="str">
        <f t="shared" ca="1" si="197"/>
        <v/>
      </c>
      <c r="R2082" s="211" t="str">
        <f t="shared" si="193"/>
        <v/>
      </c>
      <c r="S2082" s="213" t="str">
        <f t="shared" ca="1" si="194"/>
        <v/>
      </c>
      <c r="T2082" s="214" t="str">
        <f t="shared" ca="1" si="198"/>
        <v/>
      </c>
    </row>
    <row r="2083" spans="1:20" x14ac:dyDescent="0.25">
      <c r="A2083" s="119" t="s">
        <v>7652</v>
      </c>
      <c r="B2083" s="260"/>
      <c r="C2083" s="264" t="str">
        <f>IF(ISERROR(VLOOKUP(B2083,'Tous les abonnés'!$A$6:$I$5491,2,0)),"",VLOOKUP(B2083,'Tous les abonnés'!$A$6:$I$5491,2,0))</f>
        <v/>
      </c>
      <c r="D2083" s="26"/>
      <c r="E2083" s="265"/>
      <c r="F2083" s="207" t="str">
        <f>IF(ISERROR(IF(VLOOKUP(D2083,Paramètres!$C$17:$H$33,6,0)="oui","illimité",VLOOKUP(D2083,Paramètres!$C$17:$H$33,5,0))),"",IF(VLOOKUP(D2083,Paramètres!$C$17:$H$33,6,0)="oui","illimité",VLOOKUP(D2083,Paramètres!$C$17:$H$33,5,0)))</f>
        <v/>
      </c>
      <c r="G2083" s="269" t="str">
        <f t="shared" si="195"/>
        <v/>
      </c>
      <c r="H2083" s="208"/>
      <c r="I2083" s="53"/>
      <c r="J2083" s="209"/>
      <c r="K2083" s="271"/>
      <c r="L2083" s="37"/>
      <c r="M2083" s="218"/>
      <c r="N2083" s="124"/>
      <c r="O2083" s="211" t="str">
        <f t="shared" ca="1" si="196"/>
        <v/>
      </c>
      <c r="P2083" s="212" t="str">
        <f>IF(ISERROR(VLOOKUP(L2083,Paramètres!$A$38:$B$40,2,0)),"",VLOOKUP(L2083,Paramètres!$A$38:$B$40,2,0))</f>
        <v/>
      </c>
      <c r="Q2083" s="211" t="str">
        <f t="shared" ca="1" si="197"/>
        <v/>
      </c>
      <c r="R2083" s="211" t="str">
        <f t="shared" si="193"/>
        <v/>
      </c>
      <c r="S2083" s="213" t="str">
        <f t="shared" ca="1" si="194"/>
        <v/>
      </c>
      <c r="T2083" s="214" t="str">
        <f t="shared" ca="1" si="198"/>
        <v/>
      </c>
    </row>
    <row r="2084" spans="1:20" x14ac:dyDescent="0.25">
      <c r="A2084" s="119" t="s">
        <v>7653</v>
      </c>
      <c r="B2084" s="260"/>
      <c r="C2084" s="264" t="str">
        <f>IF(ISERROR(VLOOKUP(B2084,'Tous les abonnés'!$A$6:$I$5491,2,0)),"",VLOOKUP(B2084,'Tous les abonnés'!$A$6:$I$5491,2,0))</f>
        <v/>
      </c>
      <c r="D2084" s="26"/>
      <c r="E2084" s="265"/>
      <c r="F2084" s="207" t="str">
        <f>IF(ISERROR(IF(VLOOKUP(D2084,Paramètres!$C$17:$H$33,6,0)="oui","illimité",VLOOKUP(D2084,Paramètres!$C$17:$H$33,5,0))),"",IF(VLOOKUP(D2084,Paramètres!$C$17:$H$33,6,0)="oui","illimité",VLOOKUP(D2084,Paramètres!$C$17:$H$33,5,0)))</f>
        <v/>
      </c>
      <c r="G2084" s="269" t="str">
        <f t="shared" si="195"/>
        <v/>
      </c>
      <c r="H2084" s="208"/>
      <c r="I2084" s="53"/>
      <c r="J2084" s="209"/>
      <c r="K2084" s="271"/>
      <c r="L2084" s="37"/>
      <c r="M2084" s="218"/>
      <c r="N2084" s="124"/>
      <c r="O2084" s="211" t="str">
        <f t="shared" ca="1" si="196"/>
        <v/>
      </c>
      <c r="P2084" s="212" t="str">
        <f>IF(ISERROR(VLOOKUP(L2084,Paramètres!$A$38:$B$40,2,0)),"",VLOOKUP(L2084,Paramètres!$A$38:$B$40,2,0))</f>
        <v/>
      </c>
      <c r="Q2084" s="211" t="str">
        <f t="shared" ca="1" si="197"/>
        <v/>
      </c>
      <c r="R2084" s="211" t="str">
        <f t="shared" si="193"/>
        <v/>
      </c>
      <c r="S2084" s="213" t="str">
        <f t="shared" ca="1" si="194"/>
        <v/>
      </c>
      <c r="T2084" s="214" t="str">
        <f t="shared" ca="1" si="198"/>
        <v/>
      </c>
    </row>
    <row r="2085" spans="1:20" x14ac:dyDescent="0.25">
      <c r="A2085" s="119" t="s">
        <v>7654</v>
      </c>
      <c r="B2085" s="260"/>
      <c r="C2085" s="264" t="str">
        <f>IF(ISERROR(VLOOKUP(B2085,'Tous les abonnés'!$A$6:$I$5491,2,0)),"",VLOOKUP(B2085,'Tous les abonnés'!$A$6:$I$5491,2,0))</f>
        <v/>
      </c>
      <c r="D2085" s="26"/>
      <c r="E2085" s="265"/>
      <c r="F2085" s="207" t="str">
        <f>IF(ISERROR(IF(VLOOKUP(D2085,Paramètres!$C$17:$H$33,6,0)="oui","illimité",VLOOKUP(D2085,Paramètres!$C$17:$H$33,5,0))),"",IF(VLOOKUP(D2085,Paramètres!$C$17:$H$33,6,0)="oui","illimité",VLOOKUP(D2085,Paramètres!$C$17:$H$33,5,0)))</f>
        <v/>
      </c>
      <c r="G2085" s="269" t="str">
        <f t="shared" si="195"/>
        <v/>
      </c>
      <c r="H2085" s="208"/>
      <c r="I2085" s="53"/>
      <c r="J2085" s="209"/>
      <c r="K2085" s="271"/>
      <c r="L2085" s="37"/>
      <c r="M2085" s="218"/>
      <c r="N2085" s="124"/>
      <c r="O2085" s="211" t="str">
        <f t="shared" ca="1" si="196"/>
        <v/>
      </c>
      <c r="P2085" s="212" t="str">
        <f>IF(ISERROR(VLOOKUP(L2085,Paramètres!$A$38:$B$40,2,0)),"",VLOOKUP(L2085,Paramètres!$A$38:$B$40,2,0))</f>
        <v/>
      </c>
      <c r="Q2085" s="211" t="str">
        <f t="shared" ca="1" si="197"/>
        <v/>
      </c>
      <c r="R2085" s="211" t="str">
        <f t="shared" si="193"/>
        <v/>
      </c>
      <c r="S2085" s="213" t="str">
        <f t="shared" ca="1" si="194"/>
        <v/>
      </c>
      <c r="T2085" s="214" t="str">
        <f t="shared" ca="1" si="198"/>
        <v/>
      </c>
    </row>
    <row r="2086" spans="1:20" x14ac:dyDescent="0.25">
      <c r="A2086" s="119" t="s">
        <v>7655</v>
      </c>
      <c r="B2086" s="260"/>
      <c r="C2086" s="264" t="str">
        <f>IF(ISERROR(VLOOKUP(B2086,'Tous les abonnés'!$A$6:$I$5491,2,0)),"",VLOOKUP(B2086,'Tous les abonnés'!$A$6:$I$5491,2,0))</f>
        <v/>
      </c>
      <c r="D2086" s="26"/>
      <c r="E2086" s="265"/>
      <c r="F2086" s="207" t="str">
        <f>IF(ISERROR(IF(VLOOKUP(D2086,Paramètres!$C$17:$H$33,6,0)="oui","illimité",VLOOKUP(D2086,Paramètres!$C$17:$H$33,5,0))),"",IF(VLOOKUP(D2086,Paramètres!$C$17:$H$33,6,0)="oui","illimité",VLOOKUP(D2086,Paramètres!$C$17:$H$33,5,0)))</f>
        <v/>
      </c>
      <c r="G2086" s="269" t="str">
        <f t="shared" si="195"/>
        <v/>
      </c>
      <c r="H2086" s="208"/>
      <c r="I2086" s="53"/>
      <c r="J2086" s="209"/>
      <c r="K2086" s="271"/>
      <c r="L2086" s="37"/>
      <c r="M2086" s="218"/>
      <c r="N2086" s="124"/>
      <c r="O2086" s="211" t="str">
        <f t="shared" ca="1" si="196"/>
        <v/>
      </c>
      <c r="P2086" s="212" t="str">
        <f>IF(ISERROR(VLOOKUP(L2086,Paramètres!$A$38:$B$40,2,0)),"",VLOOKUP(L2086,Paramètres!$A$38:$B$40,2,0))</f>
        <v/>
      </c>
      <c r="Q2086" s="211" t="str">
        <f t="shared" ca="1" si="197"/>
        <v/>
      </c>
      <c r="R2086" s="211" t="str">
        <f t="shared" si="193"/>
        <v/>
      </c>
      <c r="S2086" s="213" t="str">
        <f t="shared" ca="1" si="194"/>
        <v/>
      </c>
      <c r="T2086" s="214" t="str">
        <f t="shared" ca="1" si="198"/>
        <v/>
      </c>
    </row>
    <row r="2087" spans="1:20" x14ac:dyDescent="0.25">
      <c r="A2087" s="119" t="s">
        <v>7656</v>
      </c>
      <c r="B2087" s="260"/>
      <c r="C2087" s="264" t="str">
        <f>IF(ISERROR(VLOOKUP(B2087,'Tous les abonnés'!$A$6:$I$5491,2,0)),"",VLOOKUP(B2087,'Tous les abonnés'!$A$6:$I$5491,2,0))</f>
        <v/>
      </c>
      <c r="D2087" s="26"/>
      <c r="E2087" s="265"/>
      <c r="F2087" s="207" t="str">
        <f>IF(ISERROR(IF(VLOOKUP(D2087,Paramètres!$C$17:$H$33,6,0)="oui","illimité",VLOOKUP(D2087,Paramètres!$C$17:$H$33,5,0))),"",IF(VLOOKUP(D2087,Paramètres!$C$17:$H$33,6,0)="oui","illimité",VLOOKUP(D2087,Paramètres!$C$17:$H$33,5,0)))</f>
        <v/>
      </c>
      <c r="G2087" s="269" t="str">
        <f t="shared" si="195"/>
        <v/>
      </c>
      <c r="H2087" s="208"/>
      <c r="I2087" s="53"/>
      <c r="J2087" s="209"/>
      <c r="K2087" s="271"/>
      <c r="L2087" s="37"/>
      <c r="M2087" s="218"/>
      <c r="N2087" s="124"/>
      <c r="O2087" s="211" t="str">
        <f t="shared" ca="1" si="196"/>
        <v/>
      </c>
      <c r="P2087" s="212" t="str">
        <f>IF(ISERROR(VLOOKUP(L2087,Paramètres!$A$38:$B$40,2,0)),"",VLOOKUP(L2087,Paramètres!$A$38:$B$40,2,0))</f>
        <v/>
      </c>
      <c r="Q2087" s="211" t="str">
        <f t="shared" ca="1" si="197"/>
        <v/>
      </c>
      <c r="R2087" s="211" t="str">
        <f t="shared" si="193"/>
        <v/>
      </c>
      <c r="S2087" s="213" t="str">
        <f t="shared" ca="1" si="194"/>
        <v/>
      </c>
      <c r="T2087" s="214" t="str">
        <f t="shared" ca="1" si="198"/>
        <v/>
      </c>
    </row>
    <row r="2088" spans="1:20" x14ac:dyDescent="0.25">
      <c r="A2088" s="119" t="s">
        <v>7657</v>
      </c>
      <c r="B2088" s="260"/>
      <c r="C2088" s="264" t="str">
        <f>IF(ISERROR(VLOOKUP(B2088,'Tous les abonnés'!$A$6:$I$5491,2,0)),"",VLOOKUP(B2088,'Tous les abonnés'!$A$6:$I$5491,2,0))</f>
        <v/>
      </c>
      <c r="D2088" s="26"/>
      <c r="E2088" s="265"/>
      <c r="F2088" s="207" t="str">
        <f>IF(ISERROR(IF(VLOOKUP(D2088,Paramètres!$C$17:$H$33,6,0)="oui","illimité",VLOOKUP(D2088,Paramètres!$C$17:$H$33,5,0))),"",IF(VLOOKUP(D2088,Paramètres!$C$17:$H$33,6,0)="oui","illimité",VLOOKUP(D2088,Paramètres!$C$17:$H$33,5,0)))</f>
        <v/>
      </c>
      <c r="G2088" s="269" t="str">
        <f t="shared" si="195"/>
        <v/>
      </c>
      <c r="H2088" s="208"/>
      <c r="I2088" s="53"/>
      <c r="J2088" s="209"/>
      <c r="K2088" s="271"/>
      <c r="L2088" s="37"/>
      <c r="M2088" s="218"/>
      <c r="N2088" s="124"/>
      <c r="O2088" s="211" t="str">
        <f t="shared" ca="1" si="196"/>
        <v/>
      </c>
      <c r="P2088" s="212" t="str">
        <f>IF(ISERROR(VLOOKUP(L2088,Paramètres!$A$38:$B$40,2,0)),"",VLOOKUP(L2088,Paramètres!$A$38:$B$40,2,0))</f>
        <v/>
      </c>
      <c r="Q2088" s="211" t="str">
        <f t="shared" ca="1" si="197"/>
        <v/>
      </c>
      <c r="R2088" s="211" t="str">
        <f t="shared" si="193"/>
        <v/>
      </c>
      <c r="S2088" s="213" t="str">
        <f t="shared" ca="1" si="194"/>
        <v/>
      </c>
      <c r="T2088" s="214" t="str">
        <f t="shared" ca="1" si="198"/>
        <v/>
      </c>
    </row>
    <row r="2089" spans="1:20" x14ac:dyDescent="0.25">
      <c r="A2089" s="119" t="s">
        <v>7658</v>
      </c>
      <c r="B2089" s="260"/>
      <c r="C2089" s="264" t="str">
        <f>IF(ISERROR(VLOOKUP(B2089,'Tous les abonnés'!$A$6:$I$5491,2,0)),"",VLOOKUP(B2089,'Tous les abonnés'!$A$6:$I$5491,2,0))</f>
        <v/>
      </c>
      <c r="D2089" s="26"/>
      <c r="E2089" s="265"/>
      <c r="F2089" s="207" t="str">
        <f>IF(ISERROR(IF(VLOOKUP(D2089,Paramètres!$C$17:$H$33,6,0)="oui","illimité",VLOOKUP(D2089,Paramètres!$C$17:$H$33,5,0))),"",IF(VLOOKUP(D2089,Paramètres!$C$17:$H$33,6,0)="oui","illimité",VLOOKUP(D2089,Paramètres!$C$17:$H$33,5,0)))</f>
        <v/>
      </c>
      <c r="G2089" s="269" t="str">
        <f t="shared" si="195"/>
        <v/>
      </c>
      <c r="H2089" s="208"/>
      <c r="I2089" s="53"/>
      <c r="J2089" s="209"/>
      <c r="K2089" s="271"/>
      <c r="L2089" s="37"/>
      <c r="M2089" s="218"/>
      <c r="N2089" s="124"/>
      <c r="O2089" s="211" t="str">
        <f t="shared" ca="1" si="196"/>
        <v/>
      </c>
      <c r="P2089" s="212" t="str">
        <f>IF(ISERROR(VLOOKUP(L2089,Paramètres!$A$38:$B$40,2,0)),"",VLOOKUP(L2089,Paramètres!$A$38:$B$40,2,0))</f>
        <v/>
      </c>
      <c r="Q2089" s="211" t="str">
        <f t="shared" ca="1" si="197"/>
        <v/>
      </c>
      <c r="R2089" s="211" t="str">
        <f t="shared" si="193"/>
        <v/>
      </c>
      <c r="S2089" s="213" t="str">
        <f t="shared" ca="1" si="194"/>
        <v/>
      </c>
      <c r="T2089" s="214" t="str">
        <f t="shared" ca="1" si="198"/>
        <v/>
      </c>
    </row>
    <row r="2090" spans="1:20" x14ac:dyDescent="0.25">
      <c r="A2090" s="119" t="s">
        <v>7659</v>
      </c>
      <c r="B2090" s="260"/>
      <c r="C2090" s="264" t="str">
        <f>IF(ISERROR(VLOOKUP(B2090,'Tous les abonnés'!$A$6:$I$5491,2,0)),"",VLOOKUP(B2090,'Tous les abonnés'!$A$6:$I$5491,2,0))</f>
        <v/>
      </c>
      <c r="D2090" s="26"/>
      <c r="E2090" s="265"/>
      <c r="F2090" s="207" t="str">
        <f>IF(ISERROR(IF(VLOOKUP(D2090,Paramètres!$C$17:$H$33,6,0)="oui","illimité",VLOOKUP(D2090,Paramètres!$C$17:$H$33,5,0))),"",IF(VLOOKUP(D2090,Paramètres!$C$17:$H$33,6,0)="oui","illimité",VLOOKUP(D2090,Paramètres!$C$17:$H$33,5,0)))</f>
        <v/>
      </c>
      <c r="G2090" s="269" t="str">
        <f t="shared" si="195"/>
        <v/>
      </c>
      <c r="H2090" s="208"/>
      <c r="I2090" s="53"/>
      <c r="J2090" s="209"/>
      <c r="K2090" s="271"/>
      <c r="L2090" s="37"/>
      <c r="M2090" s="218"/>
      <c r="N2090" s="124"/>
      <c r="O2090" s="211" t="str">
        <f t="shared" ca="1" si="196"/>
        <v/>
      </c>
      <c r="P2090" s="212" t="str">
        <f>IF(ISERROR(VLOOKUP(L2090,Paramètres!$A$38:$B$40,2,0)),"",VLOOKUP(L2090,Paramètres!$A$38:$B$40,2,0))</f>
        <v/>
      </c>
      <c r="Q2090" s="211" t="str">
        <f t="shared" ca="1" si="197"/>
        <v/>
      </c>
      <c r="R2090" s="211" t="str">
        <f t="shared" si="193"/>
        <v/>
      </c>
      <c r="S2090" s="213" t="str">
        <f t="shared" ca="1" si="194"/>
        <v/>
      </c>
      <c r="T2090" s="214" t="str">
        <f t="shared" ca="1" si="198"/>
        <v/>
      </c>
    </row>
    <row r="2091" spans="1:20" x14ac:dyDescent="0.25">
      <c r="A2091" s="119" t="s">
        <v>7660</v>
      </c>
      <c r="B2091" s="260"/>
      <c r="C2091" s="264" t="str">
        <f>IF(ISERROR(VLOOKUP(B2091,'Tous les abonnés'!$A$6:$I$5491,2,0)),"",VLOOKUP(B2091,'Tous les abonnés'!$A$6:$I$5491,2,0))</f>
        <v/>
      </c>
      <c r="D2091" s="26"/>
      <c r="E2091" s="265"/>
      <c r="F2091" s="207" t="str">
        <f>IF(ISERROR(IF(VLOOKUP(D2091,Paramètres!$C$17:$H$33,6,0)="oui","illimité",VLOOKUP(D2091,Paramètres!$C$17:$H$33,5,0))),"",IF(VLOOKUP(D2091,Paramètres!$C$17:$H$33,6,0)="oui","illimité",VLOOKUP(D2091,Paramètres!$C$17:$H$33,5,0)))</f>
        <v/>
      </c>
      <c r="G2091" s="269" t="str">
        <f t="shared" si="195"/>
        <v/>
      </c>
      <c r="H2091" s="208"/>
      <c r="I2091" s="53"/>
      <c r="J2091" s="209"/>
      <c r="K2091" s="271"/>
      <c r="L2091" s="37"/>
      <c r="M2091" s="218"/>
      <c r="N2091" s="124"/>
      <c r="O2091" s="211" t="str">
        <f t="shared" ca="1" si="196"/>
        <v/>
      </c>
      <c r="P2091" s="212" t="str">
        <f>IF(ISERROR(VLOOKUP(L2091,Paramètres!$A$38:$B$40,2,0)),"",VLOOKUP(L2091,Paramètres!$A$38:$B$40,2,0))</f>
        <v/>
      </c>
      <c r="Q2091" s="211" t="str">
        <f t="shared" ca="1" si="197"/>
        <v/>
      </c>
      <c r="R2091" s="211" t="str">
        <f t="shared" si="193"/>
        <v/>
      </c>
      <c r="S2091" s="213" t="str">
        <f t="shared" ca="1" si="194"/>
        <v/>
      </c>
      <c r="T2091" s="214" t="str">
        <f t="shared" ca="1" si="198"/>
        <v/>
      </c>
    </row>
    <row r="2092" spans="1:20" x14ac:dyDescent="0.25">
      <c r="A2092" s="119" t="s">
        <v>7661</v>
      </c>
      <c r="B2092" s="260"/>
      <c r="C2092" s="264" t="str">
        <f>IF(ISERROR(VLOOKUP(B2092,'Tous les abonnés'!$A$6:$I$5491,2,0)),"",VLOOKUP(B2092,'Tous les abonnés'!$A$6:$I$5491,2,0))</f>
        <v/>
      </c>
      <c r="D2092" s="26"/>
      <c r="E2092" s="265"/>
      <c r="F2092" s="207" t="str">
        <f>IF(ISERROR(IF(VLOOKUP(D2092,Paramètres!$C$17:$H$33,6,0)="oui","illimité",VLOOKUP(D2092,Paramètres!$C$17:$H$33,5,0))),"",IF(VLOOKUP(D2092,Paramètres!$C$17:$H$33,6,0)="oui","illimité",VLOOKUP(D2092,Paramètres!$C$17:$H$33,5,0)))</f>
        <v/>
      </c>
      <c r="G2092" s="269" t="str">
        <f t="shared" si="195"/>
        <v/>
      </c>
      <c r="H2092" s="208"/>
      <c r="I2092" s="53"/>
      <c r="J2092" s="209"/>
      <c r="K2092" s="271"/>
      <c r="L2092" s="37"/>
      <c r="M2092" s="218"/>
      <c r="N2092" s="124"/>
      <c r="O2092" s="211" t="str">
        <f t="shared" ca="1" si="196"/>
        <v/>
      </c>
      <c r="P2092" s="212" t="str">
        <f>IF(ISERROR(VLOOKUP(L2092,Paramètres!$A$38:$B$40,2,0)),"",VLOOKUP(L2092,Paramètres!$A$38:$B$40,2,0))</f>
        <v/>
      </c>
      <c r="Q2092" s="211" t="str">
        <f t="shared" ca="1" si="197"/>
        <v/>
      </c>
      <c r="R2092" s="211" t="str">
        <f t="shared" si="193"/>
        <v/>
      </c>
      <c r="S2092" s="213" t="str">
        <f t="shared" ca="1" si="194"/>
        <v/>
      </c>
      <c r="T2092" s="214" t="str">
        <f t="shared" ca="1" si="198"/>
        <v/>
      </c>
    </row>
    <row r="2093" spans="1:20" x14ac:dyDescent="0.25">
      <c r="A2093" s="119" t="s">
        <v>7662</v>
      </c>
      <c r="B2093" s="260"/>
      <c r="C2093" s="264" t="str">
        <f>IF(ISERROR(VLOOKUP(B2093,'Tous les abonnés'!$A$6:$I$5491,2,0)),"",VLOOKUP(B2093,'Tous les abonnés'!$A$6:$I$5491,2,0))</f>
        <v/>
      </c>
      <c r="D2093" s="26"/>
      <c r="E2093" s="265"/>
      <c r="F2093" s="207" t="str">
        <f>IF(ISERROR(IF(VLOOKUP(D2093,Paramètres!$C$17:$H$33,6,0)="oui","illimité",VLOOKUP(D2093,Paramètres!$C$17:$H$33,5,0))),"",IF(VLOOKUP(D2093,Paramètres!$C$17:$H$33,6,0)="oui","illimité",VLOOKUP(D2093,Paramètres!$C$17:$H$33,5,0)))</f>
        <v/>
      </c>
      <c r="G2093" s="269" t="str">
        <f t="shared" si="195"/>
        <v/>
      </c>
      <c r="H2093" s="208"/>
      <c r="I2093" s="53"/>
      <c r="J2093" s="209"/>
      <c r="K2093" s="271"/>
      <c r="L2093" s="37"/>
      <c r="M2093" s="218"/>
      <c r="N2093" s="124"/>
      <c r="O2093" s="211" t="str">
        <f t="shared" ca="1" si="196"/>
        <v/>
      </c>
      <c r="P2093" s="212" t="str">
        <f>IF(ISERROR(VLOOKUP(L2093,Paramètres!$A$38:$B$40,2,0)),"",VLOOKUP(L2093,Paramètres!$A$38:$B$40,2,0))</f>
        <v/>
      </c>
      <c r="Q2093" s="211" t="str">
        <f t="shared" ca="1" si="197"/>
        <v/>
      </c>
      <c r="R2093" s="211" t="str">
        <f t="shared" si="193"/>
        <v/>
      </c>
      <c r="S2093" s="213" t="str">
        <f t="shared" ca="1" si="194"/>
        <v/>
      </c>
      <c r="T2093" s="214" t="str">
        <f t="shared" ca="1" si="198"/>
        <v/>
      </c>
    </row>
    <row r="2094" spans="1:20" x14ac:dyDescent="0.25">
      <c r="A2094" s="119" t="s">
        <v>7663</v>
      </c>
      <c r="B2094" s="260"/>
      <c r="C2094" s="264" t="str">
        <f>IF(ISERROR(VLOOKUP(B2094,'Tous les abonnés'!$A$6:$I$5491,2,0)),"",VLOOKUP(B2094,'Tous les abonnés'!$A$6:$I$5491,2,0))</f>
        <v/>
      </c>
      <c r="D2094" s="26"/>
      <c r="E2094" s="265"/>
      <c r="F2094" s="207" t="str">
        <f>IF(ISERROR(IF(VLOOKUP(D2094,Paramètres!$C$17:$H$33,6,0)="oui","illimité",VLOOKUP(D2094,Paramètres!$C$17:$H$33,5,0))),"",IF(VLOOKUP(D2094,Paramètres!$C$17:$H$33,6,0)="oui","illimité",VLOOKUP(D2094,Paramètres!$C$17:$H$33,5,0)))</f>
        <v/>
      </c>
      <c r="G2094" s="269" t="str">
        <f t="shared" si="195"/>
        <v/>
      </c>
      <c r="H2094" s="208"/>
      <c r="I2094" s="53"/>
      <c r="J2094" s="209"/>
      <c r="K2094" s="271"/>
      <c r="L2094" s="37"/>
      <c r="M2094" s="218"/>
      <c r="N2094" s="124"/>
      <c r="O2094" s="211" t="str">
        <f t="shared" ca="1" si="196"/>
        <v/>
      </c>
      <c r="P2094" s="212" t="str">
        <f>IF(ISERROR(VLOOKUP(L2094,Paramètres!$A$38:$B$40,2,0)),"",VLOOKUP(L2094,Paramètres!$A$38:$B$40,2,0))</f>
        <v/>
      </c>
      <c r="Q2094" s="211" t="str">
        <f t="shared" ca="1" si="197"/>
        <v/>
      </c>
      <c r="R2094" s="211" t="str">
        <f t="shared" si="193"/>
        <v/>
      </c>
      <c r="S2094" s="213" t="str">
        <f t="shared" ca="1" si="194"/>
        <v/>
      </c>
      <c r="T2094" s="214" t="str">
        <f t="shared" ca="1" si="198"/>
        <v/>
      </c>
    </row>
    <row r="2095" spans="1:20" x14ac:dyDescent="0.25">
      <c r="A2095" s="119" t="s">
        <v>7664</v>
      </c>
      <c r="B2095" s="260"/>
      <c r="C2095" s="264" t="str">
        <f>IF(ISERROR(VLOOKUP(B2095,'Tous les abonnés'!$A$6:$I$5491,2,0)),"",VLOOKUP(B2095,'Tous les abonnés'!$A$6:$I$5491,2,0))</f>
        <v/>
      </c>
      <c r="D2095" s="26"/>
      <c r="E2095" s="265"/>
      <c r="F2095" s="207" t="str">
        <f>IF(ISERROR(IF(VLOOKUP(D2095,Paramètres!$C$17:$H$33,6,0)="oui","illimité",VLOOKUP(D2095,Paramètres!$C$17:$H$33,5,0))),"",IF(VLOOKUP(D2095,Paramètres!$C$17:$H$33,6,0)="oui","illimité",VLOOKUP(D2095,Paramètres!$C$17:$H$33,5,0)))</f>
        <v/>
      </c>
      <c r="G2095" s="269" t="str">
        <f t="shared" si="195"/>
        <v/>
      </c>
      <c r="H2095" s="208"/>
      <c r="I2095" s="53"/>
      <c r="J2095" s="209"/>
      <c r="K2095" s="271"/>
      <c r="L2095" s="37"/>
      <c r="M2095" s="218"/>
      <c r="N2095" s="124"/>
      <c r="O2095" s="211" t="str">
        <f t="shared" ca="1" si="196"/>
        <v/>
      </c>
      <c r="P2095" s="212" t="str">
        <f>IF(ISERROR(VLOOKUP(L2095,Paramètres!$A$38:$B$40,2,0)),"",VLOOKUP(L2095,Paramètres!$A$38:$B$40,2,0))</f>
        <v/>
      </c>
      <c r="Q2095" s="211" t="str">
        <f t="shared" ca="1" si="197"/>
        <v/>
      </c>
      <c r="R2095" s="211" t="str">
        <f t="shared" si="193"/>
        <v/>
      </c>
      <c r="S2095" s="213" t="str">
        <f t="shared" ca="1" si="194"/>
        <v/>
      </c>
      <c r="T2095" s="214" t="str">
        <f t="shared" ca="1" si="198"/>
        <v/>
      </c>
    </row>
    <row r="2096" spans="1:20" x14ac:dyDescent="0.25">
      <c r="A2096" s="119" t="s">
        <v>7665</v>
      </c>
      <c r="B2096" s="260"/>
      <c r="C2096" s="264" t="str">
        <f>IF(ISERROR(VLOOKUP(B2096,'Tous les abonnés'!$A$6:$I$5491,2,0)),"",VLOOKUP(B2096,'Tous les abonnés'!$A$6:$I$5491,2,0))</f>
        <v/>
      </c>
      <c r="D2096" s="26"/>
      <c r="E2096" s="265"/>
      <c r="F2096" s="207" t="str">
        <f>IF(ISERROR(IF(VLOOKUP(D2096,Paramètres!$C$17:$H$33,6,0)="oui","illimité",VLOOKUP(D2096,Paramètres!$C$17:$H$33,5,0))),"",IF(VLOOKUP(D2096,Paramètres!$C$17:$H$33,6,0)="oui","illimité",VLOOKUP(D2096,Paramètres!$C$17:$H$33,5,0)))</f>
        <v/>
      </c>
      <c r="G2096" s="269" t="str">
        <f t="shared" si="195"/>
        <v/>
      </c>
      <c r="H2096" s="208"/>
      <c r="I2096" s="53"/>
      <c r="J2096" s="209"/>
      <c r="K2096" s="271"/>
      <c r="L2096" s="37"/>
      <c r="M2096" s="218"/>
      <c r="N2096" s="124"/>
      <c r="O2096" s="211" t="str">
        <f t="shared" ca="1" si="196"/>
        <v/>
      </c>
      <c r="P2096" s="212" t="str">
        <f>IF(ISERROR(VLOOKUP(L2096,Paramètres!$A$38:$B$40,2,0)),"",VLOOKUP(L2096,Paramètres!$A$38:$B$40,2,0))</f>
        <v/>
      </c>
      <c r="Q2096" s="211" t="str">
        <f t="shared" ca="1" si="197"/>
        <v/>
      </c>
      <c r="R2096" s="211" t="str">
        <f t="shared" si="193"/>
        <v/>
      </c>
      <c r="S2096" s="213" t="str">
        <f t="shared" ca="1" si="194"/>
        <v/>
      </c>
      <c r="T2096" s="214" t="str">
        <f t="shared" ca="1" si="198"/>
        <v/>
      </c>
    </row>
    <row r="2097" spans="1:20" x14ac:dyDescent="0.25">
      <c r="A2097" s="119" t="s">
        <v>7666</v>
      </c>
      <c r="B2097" s="260"/>
      <c r="C2097" s="264" t="str">
        <f>IF(ISERROR(VLOOKUP(B2097,'Tous les abonnés'!$A$6:$I$5491,2,0)),"",VLOOKUP(B2097,'Tous les abonnés'!$A$6:$I$5491,2,0))</f>
        <v/>
      </c>
      <c r="D2097" s="26"/>
      <c r="E2097" s="265"/>
      <c r="F2097" s="207" t="str">
        <f>IF(ISERROR(IF(VLOOKUP(D2097,Paramètres!$C$17:$H$33,6,0)="oui","illimité",VLOOKUP(D2097,Paramètres!$C$17:$H$33,5,0))),"",IF(VLOOKUP(D2097,Paramètres!$C$17:$H$33,6,0)="oui","illimité",VLOOKUP(D2097,Paramètres!$C$17:$H$33,5,0)))</f>
        <v/>
      </c>
      <c r="G2097" s="269" t="str">
        <f t="shared" si="195"/>
        <v/>
      </c>
      <c r="H2097" s="208"/>
      <c r="I2097" s="53"/>
      <c r="J2097" s="209"/>
      <c r="K2097" s="271"/>
      <c r="L2097" s="37"/>
      <c r="M2097" s="218"/>
      <c r="N2097" s="124"/>
      <c r="O2097" s="211" t="str">
        <f t="shared" ca="1" si="196"/>
        <v/>
      </c>
      <c r="P2097" s="212" t="str">
        <f>IF(ISERROR(VLOOKUP(L2097,Paramètres!$A$38:$B$40,2,0)),"",VLOOKUP(L2097,Paramètres!$A$38:$B$40,2,0))</f>
        <v/>
      </c>
      <c r="Q2097" s="211" t="str">
        <f t="shared" ca="1" si="197"/>
        <v/>
      </c>
      <c r="R2097" s="211" t="str">
        <f t="shared" si="193"/>
        <v/>
      </c>
      <c r="S2097" s="213" t="str">
        <f t="shared" ca="1" si="194"/>
        <v/>
      </c>
      <c r="T2097" s="214" t="str">
        <f t="shared" ca="1" si="198"/>
        <v/>
      </c>
    </row>
    <row r="2098" spans="1:20" x14ac:dyDescent="0.25">
      <c r="A2098" s="119" t="s">
        <v>7667</v>
      </c>
      <c r="B2098" s="260"/>
      <c r="C2098" s="264" t="str">
        <f>IF(ISERROR(VLOOKUP(B2098,'Tous les abonnés'!$A$6:$I$5491,2,0)),"",VLOOKUP(B2098,'Tous les abonnés'!$A$6:$I$5491,2,0))</f>
        <v/>
      </c>
      <c r="D2098" s="26"/>
      <c r="E2098" s="265"/>
      <c r="F2098" s="207" t="str">
        <f>IF(ISERROR(IF(VLOOKUP(D2098,Paramètres!$C$17:$H$33,6,0)="oui","illimité",VLOOKUP(D2098,Paramètres!$C$17:$H$33,5,0))),"",IF(VLOOKUP(D2098,Paramètres!$C$17:$H$33,6,0)="oui","illimité",VLOOKUP(D2098,Paramètres!$C$17:$H$33,5,0)))</f>
        <v/>
      </c>
      <c r="G2098" s="269" t="str">
        <f t="shared" si="195"/>
        <v/>
      </c>
      <c r="H2098" s="208"/>
      <c r="I2098" s="53"/>
      <c r="J2098" s="209"/>
      <c r="K2098" s="271"/>
      <c r="L2098" s="37"/>
      <c r="M2098" s="218"/>
      <c r="N2098" s="124"/>
      <c r="O2098" s="211" t="str">
        <f t="shared" ca="1" si="196"/>
        <v/>
      </c>
      <c r="P2098" s="212" t="str">
        <f>IF(ISERROR(VLOOKUP(L2098,Paramètres!$A$38:$B$40,2,0)),"",VLOOKUP(L2098,Paramètres!$A$38:$B$40,2,0))</f>
        <v/>
      </c>
      <c r="Q2098" s="211" t="str">
        <f t="shared" ca="1" si="197"/>
        <v/>
      </c>
      <c r="R2098" s="211" t="str">
        <f t="shared" si="193"/>
        <v/>
      </c>
      <c r="S2098" s="213" t="str">
        <f t="shared" ca="1" si="194"/>
        <v/>
      </c>
      <c r="T2098" s="214" t="str">
        <f t="shared" ca="1" si="198"/>
        <v/>
      </c>
    </row>
    <row r="2099" spans="1:20" x14ac:dyDescent="0.25">
      <c r="A2099" s="119" t="s">
        <v>7668</v>
      </c>
      <c r="B2099" s="260"/>
      <c r="C2099" s="264" t="str">
        <f>IF(ISERROR(VLOOKUP(B2099,'Tous les abonnés'!$A$6:$I$5491,2,0)),"",VLOOKUP(B2099,'Tous les abonnés'!$A$6:$I$5491,2,0))</f>
        <v/>
      </c>
      <c r="D2099" s="26"/>
      <c r="E2099" s="265"/>
      <c r="F2099" s="207" t="str">
        <f>IF(ISERROR(IF(VLOOKUP(D2099,Paramètres!$C$17:$H$33,6,0)="oui","illimité",VLOOKUP(D2099,Paramètres!$C$17:$H$33,5,0))),"",IF(VLOOKUP(D2099,Paramètres!$C$17:$H$33,6,0)="oui","illimité",VLOOKUP(D2099,Paramètres!$C$17:$H$33,5,0)))</f>
        <v/>
      </c>
      <c r="G2099" s="269" t="str">
        <f t="shared" si="195"/>
        <v/>
      </c>
      <c r="H2099" s="208"/>
      <c r="I2099" s="53"/>
      <c r="J2099" s="209"/>
      <c r="K2099" s="271"/>
      <c r="L2099" s="37"/>
      <c r="M2099" s="218"/>
      <c r="N2099" s="124"/>
      <c r="O2099" s="211" t="str">
        <f t="shared" ca="1" si="196"/>
        <v/>
      </c>
      <c r="P2099" s="212" t="str">
        <f>IF(ISERROR(VLOOKUP(L2099,Paramètres!$A$38:$B$40,2,0)),"",VLOOKUP(L2099,Paramètres!$A$38:$B$40,2,0))</f>
        <v/>
      </c>
      <c r="Q2099" s="211" t="str">
        <f t="shared" ca="1" si="197"/>
        <v/>
      </c>
      <c r="R2099" s="211" t="str">
        <f t="shared" si="193"/>
        <v/>
      </c>
      <c r="S2099" s="213" t="str">
        <f t="shared" ca="1" si="194"/>
        <v/>
      </c>
      <c r="T2099" s="214" t="str">
        <f t="shared" ca="1" si="198"/>
        <v/>
      </c>
    </row>
    <row r="2100" spans="1:20" x14ac:dyDescent="0.25">
      <c r="A2100" s="119" t="s">
        <v>7669</v>
      </c>
      <c r="B2100" s="260"/>
      <c r="C2100" s="264" t="str">
        <f>IF(ISERROR(VLOOKUP(B2100,'Tous les abonnés'!$A$6:$I$5491,2,0)),"",VLOOKUP(B2100,'Tous les abonnés'!$A$6:$I$5491,2,0))</f>
        <v/>
      </c>
      <c r="D2100" s="26"/>
      <c r="E2100" s="265"/>
      <c r="F2100" s="207" t="str">
        <f>IF(ISERROR(IF(VLOOKUP(D2100,Paramètres!$C$17:$H$33,6,0)="oui","illimité",VLOOKUP(D2100,Paramètres!$C$17:$H$33,5,0))),"",IF(VLOOKUP(D2100,Paramètres!$C$17:$H$33,6,0)="oui","illimité",VLOOKUP(D2100,Paramètres!$C$17:$H$33,5,0)))</f>
        <v/>
      </c>
      <c r="G2100" s="269" t="str">
        <f t="shared" si="195"/>
        <v/>
      </c>
      <c r="H2100" s="208"/>
      <c r="I2100" s="53"/>
      <c r="J2100" s="209"/>
      <c r="K2100" s="271"/>
      <c r="L2100" s="37"/>
      <c r="M2100" s="218"/>
      <c r="N2100" s="124"/>
      <c r="O2100" s="211" t="str">
        <f t="shared" ca="1" si="196"/>
        <v/>
      </c>
      <c r="P2100" s="212" t="str">
        <f>IF(ISERROR(VLOOKUP(L2100,Paramètres!$A$38:$B$40,2,0)),"",VLOOKUP(L2100,Paramètres!$A$38:$B$40,2,0))</f>
        <v/>
      </c>
      <c r="Q2100" s="211" t="str">
        <f t="shared" ca="1" si="197"/>
        <v/>
      </c>
      <c r="R2100" s="211" t="str">
        <f t="shared" si="193"/>
        <v/>
      </c>
      <c r="S2100" s="213" t="str">
        <f t="shared" ca="1" si="194"/>
        <v/>
      </c>
      <c r="T2100" s="214" t="str">
        <f t="shared" ca="1" si="198"/>
        <v/>
      </c>
    </row>
    <row r="2101" spans="1:20" x14ac:dyDescent="0.25">
      <c r="A2101" s="119" t="s">
        <v>7670</v>
      </c>
      <c r="B2101" s="260"/>
      <c r="C2101" s="264" t="str">
        <f>IF(ISERROR(VLOOKUP(B2101,'Tous les abonnés'!$A$6:$I$5491,2,0)),"",VLOOKUP(B2101,'Tous les abonnés'!$A$6:$I$5491,2,0))</f>
        <v/>
      </c>
      <c r="D2101" s="26"/>
      <c r="E2101" s="265"/>
      <c r="F2101" s="207" t="str">
        <f>IF(ISERROR(IF(VLOOKUP(D2101,Paramètres!$C$17:$H$33,6,0)="oui","illimité",VLOOKUP(D2101,Paramètres!$C$17:$H$33,5,0))),"",IF(VLOOKUP(D2101,Paramètres!$C$17:$H$33,6,0)="oui","illimité",VLOOKUP(D2101,Paramètres!$C$17:$H$33,5,0)))</f>
        <v/>
      </c>
      <c r="G2101" s="269" t="str">
        <f t="shared" si="195"/>
        <v/>
      </c>
      <c r="H2101" s="208"/>
      <c r="I2101" s="53"/>
      <c r="J2101" s="209"/>
      <c r="K2101" s="271"/>
      <c r="L2101" s="37"/>
      <c r="M2101" s="218"/>
      <c r="N2101" s="124"/>
      <c r="O2101" s="211" t="str">
        <f t="shared" ca="1" si="196"/>
        <v/>
      </c>
      <c r="P2101" s="212" t="str">
        <f>IF(ISERROR(VLOOKUP(L2101,Paramètres!$A$38:$B$40,2,0)),"",VLOOKUP(L2101,Paramètres!$A$38:$B$40,2,0))</f>
        <v/>
      </c>
      <c r="Q2101" s="211" t="str">
        <f t="shared" ca="1" si="197"/>
        <v/>
      </c>
      <c r="R2101" s="211" t="str">
        <f t="shared" si="193"/>
        <v/>
      </c>
      <c r="S2101" s="213" t="str">
        <f t="shared" ca="1" si="194"/>
        <v/>
      </c>
      <c r="T2101" s="214" t="str">
        <f t="shared" ca="1" si="198"/>
        <v/>
      </c>
    </row>
    <row r="2102" spans="1:20" x14ac:dyDescent="0.25">
      <c r="A2102" s="119" t="s">
        <v>7671</v>
      </c>
      <c r="B2102" s="260"/>
      <c r="C2102" s="264" t="str">
        <f>IF(ISERROR(VLOOKUP(B2102,'Tous les abonnés'!$A$6:$I$5491,2,0)),"",VLOOKUP(B2102,'Tous les abonnés'!$A$6:$I$5491,2,0))</f>
        <v/>
      </c>
      <c r="D2102" s="26"/>
      <c r="E2102" s="265"/>
      <c r="F2102" s="207" t="str">
        <f>IF(ISERROR(IF(VLOOKUP(D2102,Paramètres!$C$17:$H$33,6,0)="oui","illimité",VLOOKUP(D2102,Paramètres!$C$17:$H$33,5,0))),"",IF(VLOOKUP(D2102,Paramètres!$C$17:$H$33,6,0)="oui","illimité",VLOOKUP(D2102,Paramètres!$C$17:$H$33,5,0)))</f>
        <v/>
      </c>
      <c r="G2102" s="269" t="str">
        <f t="shared" si="195"/>
        <v/>
      </c>
      <c r="H2102" s="208"/>
      <c r="I2102" s="53"/>
      <c r="J2102" s="209"/>
      <c r="K2102" s="271"/>
      <c r="L2102" s="37"/>
      <c r="M2102" s="218"/>
      <c r="N2102" s="124"/>
      <c r="O2102" s="211" t="str">
        <f t="shared" ca="1" si="196"/>
        <v/>
      </c>
      <c r="P2102" s="212" t="str">
        <f>IF(ISERROR(VLOOKUP(L2102,Paramètres!$A$38:$B$40,2,0)),"",VLOOKUP(L2102,Paramètres!$A$38:$B$40,2,0))</f>
        <v/>
      </c>
      <c r="Q2102" s="211" t="str">
        <f t="shared" ca="1" si="197"/>
        <v/>
      </c>
      <c r="R2102" s="211" t="str">
        <f t="shared" si="193"/>
        <v/>
      </c>
      <c r="S2102" s="213" t="str">
        <f t="shared" ca="1" si="194"/>
        <v/>
      </c>
      <c r="T2102" s="214" t="str">
        <f t="shared" ca="1" si="198"/>
        <v/>
      </c>
    </row>
    <row r="2103" spans="1:20" x14ac:dyDescent="0.25">
      <c r="A2103" s="119" t="s">
        <v>7672</v>
      </c>
      <c r="B2103" s="260"/>
      <c r="C2103" s="264" t="str">
        <f>IF(ISERROR(VLOOKUP(B2103,'Tous les abonnés'!$A$6:$I$5491,2,0)),"",VLOOKUP(B2103,'Tous les abonnés'!$A$6:$I$5491,2,0))</f>
        <v/>
      </c>
      <c r="D2103" s="26"/>
      <c r="E2103" s="265"/>
      <c r="F2103" s="207" t="str">
        <f>IF(ISERROR(IF(VLOOKUP(D2103,Paramètres!$C$17:$H$33,6,0)="oui","illimité",VLOOKUP(D2103,Paramètres!$C$17:$H$33,5,0))),"",IF(VLOOKUP(D2103,Paramètres!$C$17:$H$33,6,0)="oui","illimité",VLOOKUP(D2103,Paramètres!$C$17:$H$33,5,0)))</f>
        <v/>
      </c>
      <c r="G2103" s="269" t="str">
        <f t="shared" si="195"/>
        <v/>
      </c>
      <c r="H2103" s="208"/>
      <c r="I2103" s="53"/>
      <c r="J2103" s="209"/>
      <c r="K2103" s="271"/>
      <c r="L2103" s="37"/>
      <c r="M2103" s="218"/>
      <c r="N2103" s="124"/>
      <c r="O2103" s="211" t="str">
        <f t="shared" ca="1" si="196"/>
        <v/>
      </c>
      <c r="P2103" s="212" t="str">
        <f>IF(ISERROR(VLOOKUP(L2103,Paramètres!$A$38:$B$40,2,0)),"",VLOOKUP(L2103,Paramètres!$A$38:$B$40,2,0))</f>
        <v/>
      </c>
      <c r="Q2103" s="211" t="str">
        <f t="shared" ca="1" si="197"/>
        <v/>
      </c>
      <c r="R2103" s="211" t="str">
        <f t="shared" si="193"/>
        <v/>
      </c>
      <c r="S2103" s="213" t="str">
        <f t="shared" ca="1" si="194"/>
        <v/>
      </c>
      <c r="T2103" s="214" t="str">
        <f t="shared" ca="1" si="198"/>
        <v/>
      </c>
    </row>
    <row r="2104" spans="1:20" x14ac:dyDescent="0.25">
      <c r="A2104" s="119" t="s">
        <v>7673</v>
      </c>
      <c r="B2104" s="260"/>
      <c r="C2104" s="264" t="str">
        <f>IF(ISERROR(VLOOKUP(B2104,'Tous les abonnés'!$A$6:$I$5491,2,0)),"",VLOOKUP(B2104,'Tous les abonnés'!$A$6:$I$5491,2,0))</f>
        <v/>
      </c>
      <c r="D2104" s="26"/>
      <c r="E2104" s="265"/>
      <c r="F2104" s="207" t="str">
        <f>IF(ISERROR(IF(VLOOKUP(D2104,Paramètres!$C$17:$H$33,6,0)="oui","illimité",VLOOKUP(D2104,Paramètres!$C$17:$H$33,5,0))),"",IF(VLOOKUP(D2104,Paramètres!$C$17:$H$33,6,0)="oui","illimité",VLOOKUP(D2104,Paramètres!$C$17:$H$33,5,0)))</f>
        <v/>
      </c>
      <c r="G2104" s="269" t="str">
        <f t="shared" si="195"/>
        <v/>
      </c>
      <c r="H2104" s="208"/>
      <c r="I2104" s="53"/>
      <c r="J2104" s="209"/>
      <c r="K2104" s="271"/>
      <c r="L2104" s="37"/>
      <c r="M2104" s="218"/>
      <c r="N2104" s="124"/>
      <c r="O2104" s="211" t="str">
        <f t="shared" ca="1" si="196"/>
        <v/>
      </c>
      <c r="P2104" s="212" t="str">
        <f>IF(ISERROR(VLOOKUP(L2104,Paramètres!$A$38:$B$40,2,0)),"",VLOOKUP(L2104,Paramètres!$A$38:$B$40,2,0))</f>
        <v/>
      </c>
      <c r="Q2104" s="211" t="str">
        <f t="shared" ca="1" si="197"/>
        <v/>
      </c>
      <c r="R2104" s="211" t="str">
        <f t="shared" si="193"/>
        <v/>
      </c>
      <c r="S2104" s="213" t="str">
        <f t="shared" ca="1" si="194"/>
        <v/>
      </c>
      <c r="T2104" s="214" t="str">
        <f t="shared" ca="1" si="198"/>
        <v/>
      </c>
    </row>
    <row r="2105" spans="1:20" x14ac:dyDescent="0.25">
      <c r="A2105" s="119" t="s">
        <v>7674</v>
      </c>
      <c r="B2105" s="260"/>
      <c r="C2105" s="264" t="str">
        <f>IF(ISERROR(VLOOKUP(B2105,'Tous les abonnés'!$A$6:$I$5491,2,0)),"",VLOOKUP(B2105,'Tous les abonnés'!$A$6:$I$5491,2,0))</f>
        <v/>
      </c>
      <c r="D2105" s="26"/>
      <c r="E2105" s="265"/>
      <c r="F2105" s="207" t="str">
        <f>IF(ISERROR(IF(VLOOKUP(D2105,Paramètres!$C$17:$H$33,6,0)="oui","illimité",VLOOKUP(D2105,Paramètres!$C$17:$H$33,5,0))),"",IF(VLOOKUP(D2105,Paramètres!$C$17:$H$33,6,0)="oui","illimité",VLOOKUP(D2105,Paramètres!$C$17:$H$33,5,0)))</f>
        <v/>
      </c>
      <c r="G2105" s="269" t="str">
        <f t="shared" si="195"/>
        <v/>
      </c>
      <c r="H2105" s="208"/>
      <c r="I2105" s="53"/>
      <c r="J2105" s="209"/>
      <c r="K2105" s="271"/>
      <c r="L2105" s="37"/>
      <c r="M2105" s="218"/>
      <c r="N2105" s="124"/>
      <c r="O2105" s="211" t="str">
        <f t="shared" ca="1" si="196"/>
        <v/>
      </c>
      <c r="P2105" s="212" t="str">
        <f>IF(ISERROR(VLOOKUP(L2105,Paramètres!$A$38:$B$40,2,0)),"",VLOOKUP(L2105,Paramètres!$A$38:$B$40,2,0))</f>
        <v/>
      </c>
      <c r="Q2105" s="211" t="str">
        <f t="shared" ca="1" si="197"/>
        <v/>
      </c>
      <c r="R2105" s="211" t="str">
        <f t="shared" si="193"/>
        <v/>
      </c>
      <c r="S2105" s="213" t="str">
        <f t="shared" ca="1" si="194"/>
        <v/>
      </c>
      <c r="T2105" s="214" t="str">
        <f t="shared" ca="1" si="198"/>
        <v/>
      </c>
    </row>
    <row r="2106" spans="1:20" x14ac:dyDescent="0.25">
      <c r="A2106" s="119" t="s">
        <v>7675</v>
      </c>
      <c r="B2106" s="260"/>
      <c r="C2106" s="264" t="str">
        <f>IF(ISERROR(VLOOKUP(B2106,'Tous les abonnés'!$A$6:$I$5491,2,0)),"",VLOOKUP(B2106,'Tous les abonnés'!$A$6:$I$5491,2,0))</f>
        <v/>
      </c>
      <c r="D2106" s="26"/>
      <c r="E2106" s="265"/>
      <c r="F2106" s="207" t="str">
        <f>IF(ISERROR(IF(VLOOKUP(D2106,Paramètres!$C$17:$H$33,6,0)="oui","illimité",VLOOKUP(D2106,Paramètres!$C$17:$H$33,5,0))),"",IF(VLOOKUP(D2106,Paramètres!$C$17:$H$33,6,0)="oui","illimité",VLOOKUP(D2106,Paramètres!$C$17:$H$33,5,0)))</f>
        <v/>
      </c>
      <c r="G2106" s="269" t="str">
        <f t="shared" si="195"/>
        <v/>
      </c>
      <c r="H2106" s="208"/>
      <c r="I2106" s="53"/>
      <c r="J2106" s="209"/>
      <c r="K2106" s="271"/>
      <c r="L2106" s="37"/>
      <c r="M2106" s="218"/>
      <c r="N2106" s="124"/>
      <c r="O2106" s="211" t="str">
        <f t="shared" ca="1" si="196"/>
        <v/>
      </c>
      <c r="P2106" s="212" t="str">
        <f>IF(ISERROR(VLOOKUP(L2106,Paramètres!$A$38:$B$40,2,0)),"",VLOOKUP(L2106,Paramètres!$A$38:$B$40,2,0))</f>
        <v/>
      </c>
      <c r="Q2106" s="211" t="str">
        <f t="shared" ca="1" si="197"/>
        <v/>
      </c>
      <c r="R2106" s="211" t="str">
        <f t="shared" si="193"/>
        <v/>
      </c>
      <c r="S2106" s="213" t="str">
        <f t="shared" ca="1" si="194"/>
        <v/>
      </c>
      <c r="T2106" s="214" t="str">
        <f t="shared" ca="1" si="198"/>
        <v/>
      </c>
    </row>
    <row r="2107" spans="1:20" x14ac:dyDescent="0.25">
      <c r="A2107" s="119" t="s">
        <v>7676</v>
      </c>
      <c r="B2107" s="260"/>
      <c r="C2107" s="264" t="str">
        <f>IF(ISERROR(VLOOKUP(B2107,'Tous les abonnés'!$A$6:$I$5491,2,0)),"",VLOOKUP(B2107,'Tous les abonnés'!$A$6:$I$5491,2,0))</f>
        <v/>
      </c>
      <c r="D2107" s="26"/>
      <c r="E2107" s="265"/>
      <c r="F2107" s="207" t="str">
        <f>IF(ISERROR(IF(VLOOKUP(D2107,Paramètres!$C$17:$H$33,6,0)="oui","illimité",VLOOKUP(D2107,Paramètres!$C$17:$H$33,5,0))),"",IF(VLOOKUP(D2107,Paramètres!$C$17:$H$33,6,0)="oui","illimité",VLOOKUP(D2107,Paramètres!$C$17:$H$33,5,0)))</f>
        <v/>
      </c>
      <c r="G2107" s="269" t="str">
        <f t="shared" si="195"/>
        <v/>
      </c>
      <c r="H2107" s="208"/>
      <c r="I2107" s="53"/>
      <c r="J2107" s="209"/>
      <c r="K2107" s="271"/>
      <c r="L2107" s="37"/>
      <c r="M2107" s="218"/>
      <c r="N2107" s="124"/>
      <c r="O2107" s="211" t="str">
        <f t="shared" ca="1" si="196"/>
        <v/>
      </c>
      <c r="P2107" s="212" t="str">
        <f>IF(ISERROR(VLOOKUP(L2107,Paramètres!$A$38:$B$40,2,0)),"",VLOOKUP(L2107,Paramètres!$A$38:$B$40,2,0))</f>
        <v/>
      </c>
      <c r="Q2107" s="211" t="str">
        <f t="shared" ca="1" si="197"/>
        <v/>
      </c>
      <c r="R2107" s="211" t="str">
        <f t="shared" si="193"/>
        <v/>
      </c>
      <c r="S2107" s="213" t="str">
        <f t="shared" ca="1" si="194"/>
        <v/>
      </c>
      <c r="T2107" s="214" t="str">
        <f t="shared" ca="1" si="198"/>
        <v/>
      </c>
    </row>
    <row r="2108" spans="1:20" x14ac:dyDescent="0.25">
      <c r="A2108" s="119" t="s">
        <v>7677</v>
      </c>
      <c r="B2108" s="260"/>
      <c r="C2108" s="264" t="str">
        <f>IF(ISERROR(VLOOKUP(B2108,'Tous les abonnés'!$A$6:$I$5491,2,0)),"",VLOOKUP(B2108,'Tous les abonnés'!$A$6:$I$5491,2,0))</f>
        <v/>
      </c>
      <c r="D2108" s="26"/>
      <c r="E2108" s="265"/>
      <c r="F2108" s="207" t="str">
        <f>IF(ISERROR(IF(VLOOKUP(D2108,Paramètres!$C$17:$H$33,6,0)="oui","illimité",VLOOKUP(D2108,Paramètres!$C$17:$H$33,5,0))),"",IF(VLOOKUP(D2108,Paramètres!$C$17:$H$33,6,0)="oui","illimité",VLOOKUP(D2108,Paramètres!$C$17:$H$33,5,0)))</f>
        <v/>
      </c>
      <c r="G2108" s="269" t="str">
        <f t="shared" si="195"/>
        <v/>
      </c>
      <c r="H2108" s="208"/>
      <c r="I2108" s="53"/>
      <c r="J2108" s="209"/>
      <c r="K2108" s="271"/>
      <c r="L2108" s="37"/>
      <c r="M2108" s="218"/>
      <c r="N2108" s="124"/>
      <c r="O2108" s="211" t="str">
        <f t="shared" ca="1" si="196"/>
        <v/>
      </c>
      <c r="P2108" s="212" t="str">
        <f>IF(ISERROR(VLOOKUP(L2108,Paramètres!$A$38:$B$40,2,0)),"",VLOOKUP(L2108,Paramètres!$A$38:$B$40,2,0))</f>
        <v/>
      </c>
      <c r="Q2108" s="211" t="str">
        <f t="shared" ca="1" si="197"/>
        <v/>
      </c>
      <c r="R2108" s="211" t="str">
        <f t="shared" si="193"/>
        <v/>
      </c>
      <c r="S2108" s="213" t="str">
        <f t="shared" ca="1" si="194"/>
        <v/>
      </c>
      <c r="T2108" s="214" t="str">
        <f t="shared" ca="1" si="198"/>
        <v/>
      </c>
    </row>
    <row r="2109" spans="1:20" x14ac:dyDescent="0.25">
      <c r="A2109" s="119" t="s">
        <v>7678</v>
      </c>
      <c r="B2109" s="260"/>
      <c r="C2109" s="264" t="str">
        <f>IF(ISERROR(VLOOKUP(B2109,'Tous les abonnés'!$A$6:$I$5491,2,0)),"",VLOOKUP(B2109,'Tous les abonnés'!$A$6:$I$5491,2,0))</f>
        <v/>
      </c>
      <c r="D2109" s="26"/>
      <c r="E2109" s="265"/>
      <c r="F2109" s="207" t="str">
        <f>IF(ISERROR(IF(VLOOKUP(D2109,Paramètres!$C$17:$H$33,6,0)="oui","illimité",VLOOKUP(D2109,Paramètres!$C$17:$H$33,5,0))),"",IF(VLOOKUP(D2109,Paramètres!$C$17:$H$33,6,0)="oui","illimité",VLOOKUP(D2109,Paramètres!$C$17:$H$33,5,0)))</f>
        <v/>
      </c>
      <c r="G2109" s="269" t="str">
        <f t="shared" si="195"/>
        <v/>
      </c>
      <c r="H2109" s="208"/>
      <c r="I2109" s="53"/>
      <c r="J2109" s="209"/>
      <c r="K2109" s="271"/>
      <c r="L2109" s="37"/>
      <c r="M2109" s="218"/>
      <c r="N2109" s="124"/>
      <c r="O2109" s="211" t="str">
        <f t="shared" ca="1" si="196"/>
        <v/>
      </c>
      <c r="P2109" s="212" t="str">
        <f>IF(ISERROR(VLOOKUP(L2109,Paramètres!$A$38:$B$40,2,0)),"",VLOOKUP(L2109,Paramètres!$A$38:$B$40,2,0))</f>
        <v/>
      </c>
      <c r="Q2109" s="211" t="str">
        <f t="shared" ca="1" si="197"/>
        <v/>
      </c>
      <c r="R2109" s="211" t="str">
        <f t="shared" si="193"/>
        <v/>
      </c>
      <c r="S2109" s="213" t="str">
        <f t="shared" ca="1" si="194"/>
        <v/>
      </c>
      <c r="T2109" s="214" t="str">
        <f t="shared" ca="1" si="198"/>
        <v/>
      </c>
    </row>
    <row r="2110" spans="1:20" x14ac:dyDescent="0.25">
      <c r="A2110" s="119" t="s">
        <v>7679</v>
      </c>
      <c r="B2110" s="260"/>
      <c r="C2110" s="264" t="str">
        <f>IF(ISERROR(VLOOKUP(B2110,'Tous les abonnés'!$A$6:$I$5491,2,0)),"",VLOOKUP(B2110,'Tous les abonnés'!$A$6:$I$5491,2,0))</f>
        <v/>
      </c>
      <c r="D2110" s="26"/>
      <c r="E2110" s="265"/>
      <c r="F2110" s="207" t="str">
        <f>IF(ISERROR(IF(VLOOKUP(D2110,Paramètres!$C$17:$H$33,6,0)="oui","illimité",VLOOKUP(D2110,Paramètres!$C$17:$H$33,5,0))),"",IF(VLOOKUP(D2110,Paramètres!$C$17:$H$33,6,0)="oui","illimité",VLOOKUP(D2110,Paramètres!$C$17:$H$33,5,0)))</f>
        <v/>
      </c>
      <c r="G2110" s="269" t="str">
        <f t="shared" si="195"/>
        <v/>
      </c>
      <c r="H2110" s="208"/>
      <c r="I2110" s="53"/>
      <c r="J2110" s="209"/>
      <c r="K2110" s="271"/>
      <c r="L2110" s="37"/>
      <c r="M2110" s="218"/>
      <c r="N2110" s="124"/>
      <c r="O2110" s="211" t="str">
        <f t="shared" ca="1" si="196"/>
        <v/>
      </c>
      <c r="P2110" s="212" t="str">
        <f>IF(ISERROR(VLOOKUP(L2110,Paramètres!$A$38:$B$40,2,0)),"",VLOOKUP(L2110,Paramètres!$A$38:$B$40,2,0))</f>
        <v/>
      </c>
      <c r="Q2110" s="211" t="str">
        <f t="shared" ca="1" si="197"/>
        <v/>
      </c>
      <c r="R2110" s="211" t="str">
        <f t="shared" si="193"/>
        <v/>
      </c>
      <c r="S2110" s="213" t="str">
        <f t="shared" ca="1" si="194"/>
        <v/>
      </c>
      <c r="T2110" s="214" t="str">
        <f t="shared" ca="1" si="198"/>
        <v/>
      </c>
    </row>
    <row r="2111" spans="1:20" x14ac:dyDescent="0.25">
      <c r="A2111" s="119" t="s">
        <v>7680</v>
      </c>
      <c r="B2111" s="260"/>
      <c r="C2111" s="264" t="str">
        <f>IF(ISERROR(VLOOKUP(B2111,'Tous les abonnés'!$A$6:$I$5491,2,0)),"",VLOOKUP(B2111,'Tous les abonnés'!$A$6:$I$5491,2,0))</f>
        <v/>
      </c>
      <c r="D2111" s="26"/>
      <c r="E2111" s="265"/>
      <c r="F2111" s="207" t="str">
        <f>IF(ISERROR(IF(VLOOKUP(D2111,Paramètres!$C$17:$H$33,6,0)="oui","illimité",VLOOKUP(D2111,Paramètres!$C$17:$H$33,5,0))),"",IF(VLOOKUP(D2111,Paramètres!$C$17:$H$33,6,0)="oui","illimité",VLOOKUP(D2111,Paramètres!$C$17:$H$33,5,0)))</f>
        <v/>
      </c>
      <c r="G2111" s="269" t="str">
        <f t="shared" si="195"/>
        <v/>
      </c>
      <c r="H2111" s="208"/>
      <c r="I2111" s="53"/>
      <c r="J2111" s="209"/>
      <c r="K2111" s="271"/>
      <c r="L2111" s="37"/>
      <c r="M2111" s="218"/>
      <c r="N2111" s="124"/>
      <c r="O2111" s="211" t="str">
        <f t="shared" ca="1" si="196"/>
        <v/>
      </c>
      <c r="P2111" s="212" t="str">
        <f>IF(ISERROR(VLOOKUP(L2111,Paramètres!$A$38:$B$40,2,0)),"",VLOOKUP(L2111,Paramètres!$A$38:$B$40,2,0))</f>
        <v/>
      </c>
      <c r="Q2111" s="211" t="str">
        <f t="shared" ca="1" si="197"/>
        <v/>
      </c>
      <c r="R2111" s="211" t="str">
        <f t="shared" si="193"/>
        <v/>
      </c>
      <c r="S2111" s="213" t="str">
        <f t="shared" ca="1" si="194"/>
        <v/>
      </c>
      <c r="T2111" s="214" t="str">
        <f t="shared" ca="1" si="198"/>
        <v/>
      </c>
    </row>
    <row r="2112" spans="1:20" x14ac:dyDescent="0.25">
      <c r="A2112" s="119" t="s">
        <v>7681</v>
      </c>
      <c r="B2112" s="260"/>
      <c r="C2112" s="264" t="str">
        <f>IF(ISERROR(VLOOKUP(B2112,'Tous les abonnés'!$A$6:$I$5491,2,0)),"",VLOOKUP(B2112,'Tous les abonnés'!$A$6:$I$5491,2,0))</f>
        <v/>
      </c>
      <c r="D2112" s="26"/>
      <c r="E2112" s="265"/>
      <c r="F2112" s="207" t="str">
        <f>IF(ISERROR(IF(VLOOKUP(D2112,Paramètres!$C$17:$H$33,6,0)="oui","illimité",VLOOKUP(D2112,Paramètres!$C$17:$H$33,5,0))),"",IF(VLOOKUP(D2112,Paramètres!$C$17:$H$33,6,0)="oui","illimité",VLOOKUP(D2112,Paramètres!$C$17:$H$33,5,0)))</f>
        <v/>
      </c>
      <c r="G2112" s="269" t="str">
        <f t="shared" si="195"/>
        <v/>
      </c>
      <c r="H2112" s="208"/>
      <c r="I2112" s="53"/>
      <c r="J2112" s="209"/>
      <c r="K2112" s="271"/>
      <c r="L2112" s="37"/>
      <c r="M2112" s="218"/>
      <c r="N2112" s="124"/>
      <c r="O2112" s="211" t="str">
        <f t="shared" ca="1" si="196"/>
        <v/>
      </c>
      <c r="P2112" s="212" t="str">
        <f>IF(ISERROR(VLOOKUP(L2112,Paramètres!$A$38:$B$40,2,0)),"",VLOOKUP(L2112,Paramètres!$A$38:$B$40,2,0))</f>
        <v/>
      </c>
      <c r="Q2112" s="211" t="str">
        <f t="shared" ca="1" si="197"/>
        <v/>
      </c>
      <c r="R2112" s="211" t="str">
        <f t="shared" si="193"/>
        <v/>
      </c>
      <c r="S2112" s="213" t="str">
        <f t="shared" ca="1" si="194"/>
        <v/>
      </c>
      <c r="T2112" s="214" t="str">
        <f t="shared" ca="1" si="198"/>
        <v/>
      </c>
    </row>
    <row r="2113" spans="1:20" x14ac:dyDescent="0.25">
      <c r="A2113" s="119" t="s">
        <v>7682</v>
      </c>
      <c r="B2113" s="260"/>
      <c r="C2113" s="264" t="str">
        <f>IF(ISERROR(VLOOKUP(B2113,'Tous les abonnés'!$A$6:$I$5491,2,0)),"",VLOOKUP(B2113,'Tous les abonnés'!$A$6:$I$5491,2,0))</f>
        <v/>
      </c>
      <c r="D2113" s="26"/>
      <c r="E2113" s="265"/>
      <c r="F2113" s="207" t="str">
        <f>IF(ISERROR(IF(VLOOKUP(D2113,Paramètres!$C$17:$H$33,6,0)="oui","illimité",VLOOKUP(D2113,Paramètres!$C$17:$H$33,5,0))),"",IF(VLOOKUP(D2113,Paramètres!$C$17:$H$33,6,0)="oui","illimité",VLOOKUP(D2113,Paramètres!$C$17:$H$33,5,0)))</f>
        <v/>
      </c>
      <c r="G2113" s="269" t="str">
        <f t="shared" si="195"/>
        <v/>
      </c>
      <c r="H2113" s="208"/>
      <c r="I2113" s="53"/>
      <c r="J2113" s="209"/>
      <c r="K2113" s="271"/>
      <c r="L2113" s="37"/>
      <c r="M2113" s="218"/>
      <c r="N2113" s="124"/>
      <c r="O2113" s="211" t="str">
        <f t="shared" ca="1" si="196"/>
        <v/>
      </c>
      <c r="P2113" s="212" t="str">
        <f>IF(ISERROR(VLOOKUP(L2113,Paramètres!$A$38:$B$40,2,0)),"",VLOOKUP(L2113,Paramètres!$A$38:$B$40,2,0))</f>
        <v/>
      </c>
      <c r="Q2113" s="211" t="str">
        <f t="shared" ca="1" si="197"/>
        <v/>
      </c>
      <c r="R2113" s="211" t="str">
        <f t="shared" si="193"/>
        <v/>
      </c>
      <c r="S2113" s="213" t="str">
        <f t="shared" ca="1" si="194"/>
        <v/>
      </c>
      <c r="T2113" s="214" t="str">
        <f t="shared" ca="1" si="198"/>
        <v/>
      </c>
    </row>
    <row r="2114" spans="1:20" x14ac:dyDescent="0.25">
      <c r="A2114" s="119" t="s">
        <v>7683</v>
      </c>
      <c r="B2114" s="260"/>
      <c r="C2114" s="264" t="str">
        <f>IF(ISERROR(VLOOKUP(B2114,'Tous les abonnés'!$A$6:$I$5491,2,0)),"",VLOOKUP(B2114,'Tous les abonnés'!$A$6:$I$5491,2,0))</f>
        <v/>
      </c>
      <c r="D2114" s="26"/>
      <c r="E2114" s="265"/>
      <c r="F2114" s="207" t="str">
        <f>IF(ISERROR(IF(VLOOKUP(D2114,Paramètres!$C$17:$H$33,6,0)="oui","illimité",VLOOKUP(D2114,Paramètres!$C$17:$H$33,5,0))),"",IF(VLOOKUP(D2114,Paramètres!$C$17:$H$33,6,0)="oui","illimité",VLOOKUP(D2114,Paramètres!$C$17:$H$33,5,0)))</f>
        <v/>
      </c>
      <c r="G2114" s="269" t="str">
        <f t="shared" si="195"/>
        <v/>
      </c>
      <c r="H2114" s="208"/>
      <c r="I2114" s="53"/>
      <c r="J2114" s="209"/>
      <c r="K2114" s="271"/>
      <c r="L2114" s="37"/>
      <c r="M2114" s="218"/>
      <c r="N2114" s="124"/>
      <c r="O2114" s="211" t="str">
        <f t="shared" ca="1" si="196"/>
        <v/>
      </c>
      <c r="P2114" s="212" t="str">
        <f>IF(ISERROR(VLOOKUP(L2114,Paramètres!$A$38:$B$40,2,0)),"",VLOOKUP(L2114,Paramètres!$A$38:$B$40,2,0))</f>
        <v/>
      </c>
      <c r="Q2114" s="211" t="str">
        <f t="shared" ca="1" si="197"/>
        <v/>
      </c>
      <c r="R2114" s="211" t="str">
        <f t="shared" si="193"/>
        <v/>
      </c>
      <c r="S2114" s="213" t="str">
        <f t="shared" ca="1" si="194"/>
        <v/>
      </c>
      <c r="T2114" s="214" t="str">
        <f t="shared" ca="1" si="198"/>
        <v/>
      </c>
    </row>
    <row r="2115" spans="1:20" x14ac:dyDescent="0.25">
      <c r="A2115" s="119" t="s">
        <v>7684</v>
      </c>
      <c r="B2115" s="260"/>
      <c r="C2115" s="264" t="str">
        <f>IF(ISERROR(VLOOKUP(B2115,'Tous les abonnés'!$A$6:$I$5491,2,0)),"",VLOOKUP(B2115,'Tous les abonnés'!$A$6:$I$5491,2,0))</f>
        <v/>
      </c>
      <c r="D2115" s="26"/>
      <c r="E2115" s="265"/>
      <c r="F2115" s="207" t="str">
        <f>IF(ISERROR(IF(VLOOKUP(D2115,Paramètres!$C$17:$H$33,6,0)="oui","illimité",VLOOKUP(D2115,Paramètres!$C$17:$H$33,5,0))),"",IF(VLOOKUP(D2115,Paramètres!$C$17:$H$33,6,0)="oui","illimité",VLOOKUP(D2115,Paramètres!$C$17:$H$33,5,0)))</f>
        <v/>
      </c>
      <c r="G2115" s="269" t="str">
        <f t="shared" si="195"/>
        <v/>
      </c>
      <c r="H2115" s="208"/>
      <c r="I2115" s="53"/>
      <c r="J2115" s="209"/>
      <c r="K2115" s="271"/>
      <c r="L2115" s="37"/>
      <c r="M2115" s="218"/>
      <c r="N2115" s="124"/>
      <c r="O2115" s="211" t="str">
        <f t="shared" ca="1" si="196"/>
        <v/>
      </c>
      <c r="P2115" s="212" t="str">
        <f>IF(ISERROR(VLOOKUP(L2115,Paramètres!$A$38:$B$40,2,0)),"",VLOOKUP(L2115,Paramètres!$A$38:$B$40,2,0))</f>
        <v/>
      </c>
      <c r="Q2115" s="211" t="str">
        <f t="shared" ca="1" si="197"/>
        <v/>
      </c>
      <c r="R2115" s="211" t="str">
        <f t="shared" si="193"/>
        <v/>
      </c>
      <c r="S2115" s="213" t="str">
        <f t="shared" ca="1" si="194"/>
        <v/>
      </c>
      <c r="T2115" s="214" t="str">
        <f t="shared" ca="1" si="198"/>
        <v/>
      </c>
    </row>
    <row r="2116" spans="1:20" x14ac:dyDescent="0.25">
      <c r="A2116" s="119" t="s">
        <v>7685</v>
      </c>
      <c r="B2116" s="260"/>
      <c r="C2116" s="264" t="str">
        <f>IF(ISERROR(VLOOKUP(B2116,'Tous les abonnés'!$A$6:$I$5491,2,0)),"",VLOOKUP(B2116,'Tous les abonnés'!$A$6:$I$5491,2,0))</f>
        <v/>
      </c>
      <c r="D2116" s="26"/>
      <c r="E2116" s="265"/>
      <c r="F2116" s="207" t="str">
        <f>IF(ISERROR(IF(VLOOKUP(D2116,Paramètres!$C$17:$H$33,6,0)="oui","illimité",VLOOKUP(D2116,Paramètres!$C$17:$H$33,5,0))),"",IF(VLOOKUP(D2116,Paramètres!$C$17:$H$33,6,0)="oui","illimité",VLOOKUP(D2116,Paramètres!$C$17:$H$33,5,0)))</f>
        <v/>
      </c>
      <c r="G2116" s="269" t="str">
        <f t="shared" si="195"/>
        <v/>
      </c>
      <c r="H2116" s="208"/>
      <c r="I2116" s="53"/>
      <c r="J2116" s="209"/>
      <c r="K2116" s="271"/>
      <c r="L2116" s="37"/>
      <c r="M2116" s="218"/>
      <c r="N2116" s="124"/>
      <c r="O2116" s="211" t="str">
        <f t="shared" ca="1" si="196"/>
        <v/>
      </c>
      <c r="P2116" s="212" t="str">
        <f>IF(ISERROR(VLOOKUP(L2116,Paramètres!$A$38:$B$40,2,0)),"",VLOOKUP(L2116,Paramètres!$A$38:$B$40,2,0))</f>
        <v/>
      </c>
      <c r="Q2116" s="211" t="str">
        <f t="shared" ca="1" si="197"/>
        <v/>
      </c>
      <c r="R2116" s="211" t="str">
        <f t="shared" si="193"/>
        <v/>
      </c>
      <c r="S2116" s="213" t="str">
        <f t="shared" ca="1" si="194"/>
        <v/>
      </c>
      <c r="T2116" s="214" t="str">
        <f t="shared" ca="1" si="198"/>
        <v/>
      </c>
    </row>
    <row r="2117" spans="1:20" x14ac:dyDescent="0.25">
      <c r="A2117" s="119" t="s">
        <v>7686</v>
      </c>
      <c r="B2117" s="260"/>
      <c r="C2117" s="264" t="str">
        <f>IF(ISERROR(VLOOKUP(B2117,'Tous les abonnés'!$A$6:$I$5491,2,0)),"",VLOOKUP(B2117,'Tous les abonnés'!$A$6:$I$5491,2,0))</f>
        <v/>
      </c>
      <c r="D2117" s="26"/>
      <c r="E2117" s="265"/>
      <c r="F2117" s="207" t="str">
        <f>IF(ISERROR(IF(VLOOKUP(D2117,Paramètres!$C$17:$H$33,6,0)="oui","illimité",VLOOKUP(D2117,Paramètres!$C$17:$H$33,5,0))),"",IF(VLOOKUP(D2117,Paramètres!$C$17:$H$33,6,0)="oui","illimité",VLOOKUP(D2117,Paramètres!$C$17:$H$33,5,0)))</f>
        <v/>
      </c>
      <c r="G2117" s="269" t="str">
        <f t="shared" si="195"/>
        <v/>
      </c>
      <c r="H2117" s="208"/>
      <c r="I2117" s="53"/>
      <c r="J2117" s="209"/>
      <c r="K2117" s="271"/>
      <c r="L2117" s="37"/>
      <c r="M2117" s="218"/>
      <c r="N2117" s="124"/>
      <c r="O2117" s="211" t="str">
        <f t="shared" ca="1" si="196"/>
        <v/>
      </c>
      <c r="P2117" s="212" t="str">
        <f>IF(ISERROR(VLOOKUP(L2117,Paramètres!$A$38:$B$40,2,0)),"",VLOOKUP(L2117,Paramètres!$A$38:$B$40,2,0))</f>
        <v/>
      </c>
      <c r="Q2117" s="211" t="str">
        <f t="shared" ca="1" si="197"/>
        <v/>
      </c>
      <c r="R2117" s="211" t="str">
        <f t="shared" si="193"/>
        <v/>
      </c>
      <c r="S2117" s="213" t="str">
        <f t="shared" ca="1" si="194"/>
        <v/>
      </c>
      <c r="T2117" s="214" t="str">
        <f t="shared" ca="1" si="198"/>
        <v/>
      </c>
    </row>
    <row r="2118" spans="1:20" x14ac:dyDescent="0.25">
      <c r="A2118" s="119" t="s">
        <v>7687</v>
      </c>
      <c r="B2118" s="260"/>
      <c r="C2118" s="264" t="str">
        <f>IF(ISERROR(VLOOKUP(B2118,'Tous les abonnés'!$A$6:$I$5491,2,0)),"",VLOOKUP(B2118,'Tous les abonnés'!$A$6:$I$5491,2,0))</f>
        <v/>
      </c>
      <c r="D2118" s="26"/>
      <c r="E2118" s="265"/>
      <c r="F2118" s="207" t="str">
        <f>IF(ISERROR(IF(VLOOKUP(D2118,Paramètres!$C$17:$H$33,6,0)="oui","illimité",VLOOKUP(D2118,Paramètres!$C$17:$H$33,5,0))),"",IF(VLOOKUP(D2118,Paramètres!$C$17:$H$33,6,0)="oui","illimité",VLOOKUP(D2118,Paramètres!$C$17:$H$33,5,0)))</f>
        <v/>
      </c>
      <c r="G2118" s="269" t="str">
        <f t="shared" si="195"/>
        <v/>
      </c>
      <c r="H2118" s="208"/>
      <c r="I2118" s="53"/>
      <c r="J2118" s="209"/>
      <c r="K2118" s="271"/>
      <c r="L2118" s="37"/>
      <c r="M2118" s="218"/>
      <c r="N2118" s="124"/>
      <c r="O2118" s="211" t="str">
        <f t="shared" ca="1" si="196"/>
        <v/>
      </c>
      <c r="P2118" s="212" t="str">
        <f>IF(ISERROR(VLOOKUP(L2118,Paramètres!$A$38:$B$40,2,0)),"",VLOOKUP(L2118,Paramètres!$A$38:$B$40,2,0))</f>
        <v/>
      </c>
      <c r="Q2118" s="211" t="str">
        <f t="shared" ca="1" si="197"/>
        <v/>
      </c>
      <c r="R2118" s="211" t="str">
        <f t="shared" si="193"/>
        <v/>
      </c>
      <c r="S2118" s="213" t="str">
        <f t="shared" ca="1" si="194"/>
        <v/>
      </c>
      <c r="T2118" s="214" t="str">
        <f t="shared" ca="1" si="198"/>
        <v/>
      </c>
    </row>
    <row r="2119" spans="1:20" x14ac:dyDescent="0.25">
      <c r="A2119" s="119" t="s">
        <v>7688</v>
      </c>
      <c r="B2119" s="260"/>
      <c r="C2119" s="264" t="str">
        <f>IF(ISERROR(VLOOKUP(B2119,'Tous les abonnés'!$A$6:$I$5491,2,0)),"",VLOOKUP(B2119,'Tous les abonnés'!$A$6:$I$5491,2,0))</f>
        <v/>
      </c>
      <c r="D2119" s="26"/>
      <c r="E2119" s="265"/>
      <c r="F2119" s="207" t="str">
        <f>IF(ISERROR(IF(VLOOKUP(D2119,Paramètres!$C$17:$H$33,6,0)="oui","illimité",VLOOKUP(D2119,Paramètres!$C$17:$H$33,5,0))),"",IF(VLOOKUP(D2119,Paramètres!$C$17:$H$33,6,0)="oui","illimité",VLOOKUP(D2119,Paramètres!$C$17:$H$33,5,0)))</f>
        <v/>
      </c>
      <c r="G2119" s="269" t="str">
        <f t="shared" si="195"/>
        <v/>
      </c>
      <c r="H2119" s="208"/>
      <c r="I2119" s="53"/>
      <c r="J2119" s="209"/>
      <c r="K2119" s="271"/>
      <c r="L2119" s="37"/>
      <c r="M2119" s="218"/>
      <c r="N2119" s="124"/>
      <c r="O2119" s="211" t="str">
        <f t="shared" ca="1" si="196"/>
        <v/>
      </c>
      <c r="P2119" s="212" t="str">
        <f>IF(ISERROR(VLOOKUP(L2119,Paramètres!$A$38:$B$40,2,0)),"",VLOOKUP(L2119,Paramètres!$A$38:$B$40,2,0))</f>
        <v/>
      </c>
      <c r="Q2119" s="211" t="str">
        <f t="shared" ca="1" si="197"/>
        <v/>
      </c>
      <c r="R2119" s="211" t="str">
        <f t="shared" ref="R2119:R2182" si="199">IF(L2119="en 1 fois",1,IF(F2119="illimité",O2119/P2119,IF(ISERROR(F2119/P2119),"",ROUND(F2119/P2119,0))))</f>
        <v/>
      </c>
      <c r="S2119" s="213" t="str">
        <f t="shared" ref="S2119:S2182" ca="1" si="200">IF(ISERROR(IF(F2119="illimité",Q2119*J2119,IF(L2119="en 1 fois",J2119,J2119*Q2119/R2119))),"",IF(F2119="illimité",Q2119*J2119,IF(L2119="en 1 fois",J2119,J2119*Q2119/R2119)))</f>
        <v/>
      </c>
      <c r="T2119" s="214" t="str">
        <f t="shared" ca="1" si="198"/>
        <v/>
      </c>
    </row>
    <row r="2120" spans="1:20" x14ac:dyDescent="0.25">
      <c r="A2120" s="119" t="s">
        <v>7689</v>
      </c>
      <c r="B2120" s="260"/>
      <c r="C2120" s="264" t="str">
        <f>IF(ISERROR(VLOOKUP(B2120,'Tous les abonnés'!$A$6:$I$5491,2,0)),"",VLOOKUP(B2120,'Tous les abonnés'!$A$6:$I$5491,2,0))</f>
        <v/>
      </c>
      <c r="D2120" s="26"/>
      <c r="E2120" s="265"/>
      <c r="F2120" s="207" t="str">
        <f>IF(ISERROR(IF(VLOOKUP(D2120,Paramètres!$C$17:$H$33,6,0)="oui","illimité",VLOOKUP(D2120,Paramètres!$C$17:$H$33,5,0))),"",IF(VLOOKUP(D2120,Paramètres!$C$17:$H$33,6,0)="oui","illimité",VLOOKUP(D2120,Paramètres!$C$17:$H$33,5,0)))</f>
        <v/>
      </c>
      <c r="G2120" s="269" t="str">
        <f t="shared" ref="G2120:G2183" si="201">IF(ISBLANK(K2120),IF(ISERROR(E2120+F2120),"",E2120+F2120),K2120)</f>
        <v/>
      </c>
      <c r="H2120" s="208"/>
      <c r="I2120" s="53"/>
      <c r="J2120" s="209"/>
      <c r="K2120" s="271"/>
      <c r="L2120" s="37"/>
      <c r="M2120" s="218"/>
      <c r="N2120" s="124"/>
      <c r="O2120" s="211" t="str">
        <f t="shared" ref="O2120:O2183" ca="1" si="202">IF(ISBLANK(E2120),"",IF(TODAY()&gt;G2120,G2120-E2120,TODAY()-E2120))</f>
        <v/>
      </c>
      <c r="P2120" s="212" t="str">
        <f>IF(ISERROR(VLOOKUP(L2120,Paramètres!$A$38:$B$40,2,0)),"",VLOOKUP(L2120,Paramètres!$A$38:$B$40,2,0))</f>
        <v/>
      </c>
      <c r="Q2120" s="211" t="str">
        <f t="shared" ref="Q2120:Q2183" ca="1" si="203">IF(ISERROR(O2120/P2120),"",ROUND(O2120/P2120,0))</f>
        <v/>
      </c>
      <c r="R2120" s="211" t="str">
        <f t="shared" si="199"/>
        <v/>
      </c>
      <c r="S2120" s="213" t="str">
        <f t="shared" ca="1" si="200"/>
        <v/>
      </c>
      <c r="T2120" s="214" t="str">
        <f t="shared" ref="T2120:T2183" ca="1" si="204">IF(ISERROR(S2120-N2120),"",S2120-N2120)</f>
        <v/>
      </c>
    </row>
    <row r="2121" spans="1:20" x14ac:dyDescent="0.25">
      <c r="A2121" s="119" t="s">
        <v>7690</v>
      </c>
      <c r="B2121" s="260"/>
      <c r="C2121" s="264" t="str">
        <f>IF(ISERROR(VLOOKUP(B2121,'Tous les abonnés'!$A$6:$I$5491,2,0)),"",VLOOKUP(B2121,'Tous les abonnés'!$A$6:$I$5491,2,0))</f>
        <v/>
      </c>
      <c r="D2121" s="26"/>
      <c r="E2121" s="265"/>
      <c r="F2121" s="207" t="str">
        <f>IF(ISERROR(IF(VLOOKUP(D2121,Paramètres!$C$17:$H$33,6,0)="oui","illimité",VLOOKUP(D2121,Paramètres!$C$17:$H$33,5,0))),"",IF(VLOOKUP(D2121,Paramètres!$C$17:$H$33,6,0)="oui","illimité",VLOOKUP(D2121,Paramètres!$C$17:$H$33,5,0)))</f>
        <v/>
      </c>
      <c r="G2121" s="269" t="str">
        <f t="shared" si="201"/>
        <v/>
      </c>
      <c r="H2121" s="208"/>
      <c r="I2121" s="53"/>
      <c r="J2121" s="209"/>
      <c r="K2121" s="271"/>
      <c r="L2121" s="37"/>
      <c r="M2121" s="218"/>
      <c r="N2121" s="124"/>
      <c r="O2121" s="211" t="str">
        <f t="shared" ca="1" si="202"/>
        <v/>
      </c>
      <c r="P2121" s="212" t="str">
        <f>IF(ISERROR(VLOOKUP(L2121,Paramètres!$A$38:$B$40,2,0)),"",VLOOKUP(L2121,Paramètres!$A$38:$B$40,2,0))</f>
        <v/>
      </c>
      <c r="Q2121" s="211" t="str">
        <f t="shared" ca="1" si="203"/>
        <v/>
      </c>
      <c r="R2121" s="211" t="str">
        <f t="shared" si="199"/>
        <v/>
      </c>
      <c r="S2121" s="213" t="str">
        <f t="shared" ca="1" si="200"/>
        <v/>
      </c>
      <c r="T2121" s="214" t="str">
        <f t="shared" ca="1" si="204"/>
        <v/>
      </c>
    </row>
    <row r="2122" spans="1:20" x14ac:dyDescent="0.25">
      <c r="A2122" s="119" t="s">
        <v>7691</v>
      </c>
      <c r="B2122" s="260"/>
      <c r="C2122" s="264" t="str">
        <f>IF(ISERROR(VLOOKUP(B2122,'Tous les abonnés'!$A$6:$I$5491,2,0)),"",VLOOKUP(B2122,'Tous les abonnés'!$A$6:$I$5491,2,0))</f>
        <v/>
      </c>
      <c r="D2122" s="26"/>
      <c r="E2122" s="265"/>
      <c r="F2122" s="207" t="str">
        <f>IF(ISERROR(IF(VLOOKUP(D2122,Paramètres!$C$17:$H$33,6,0)="oui","illimité",VLOOKUP(D2122,Paramètres!$C$17:$H$33,5,0))),"",IF(VLOOKUP(D2122,Paramètres!$C$17:$H$33,6,0)="oui","illimité",VLOOKUP(D2122,Paramètres!$C$17:$H$33,5,0)))</f>
        <v/>
      </c>
      <c r="G2122" s="269" t="str">
        <f t="shared" si="201"/>
        <v/>
      </c>
      <c r="H2122" s="208"/>
      <c r="I2122" s="53"/>
      <c r="J2122" s="209"/>
      <c r="K2122" s="271"/>
      <c r="L2122" s="37"/>
      <c r="M2122" s="218"/>
      <c r="N2122" s="124"/>
      <c r="O2122" s="211" t="str">
        <f t="shared" ca="1" si="202"/>
        <v/>
      </c>
      <c r="P2122" s="212" t="str">
        <f>IF(ISERROR(VLOOKUP(L2122,Paramètres!$A$38:$B$40,2,0)),"",VLOOKUP(L2122,Paramètres!$A$38:$B$40,2,0))</f>
        <v/>
      </c>
      <c r="Q2122" s="211" t="str">
        <f t="shared" ca="1" si="203"/>
        <v/>
      </c>
      <c r="R2122" s="211" t="str">
        <f t="shared" si="199"/>
        <v/>
      </c>
      <c r="S2122" s="213" t="str">
        <f t="shared" ca="1" si="200"/>
        <v/>
      </c>
      <c r="T2122" s="214" t="str">
        <f t="shared" ca="1" si="204"/>
        <v/>
      </c>
    </row>
    <row r="2123" spans="1:20" x14ac:dyDescent="0.25">
      <c r="A2123" s="119" t="s">
        <v>7692</v>
      </c>
      <c r="B2123" s="260"/>
      <c r="C2123" s="264" t="str">
        <f>IF(ISERROR(VLOOKUP(B2123,'Tous les abonnés'!$A$6:$I$5491,2,0)),"",VLOOKUP(B2123,'Tous les abonnés'!$A$6:$I$5491,2,0))</f>
        <v/>
      </c>
      <c r="D2123" s="26"/>
      <c r="E2123" s="265"/>
      <c r="F2123" s="207" t="str">
        <f>IF(ISERROR(IF(VLOOKUP(D2123,Paramètres!$C$17:$H$33,6,0)="oui","illimité",VLOOKUP(D2123,Paramètres!$C$17:$H$33,5,0))),"",IF(VLOOKUP(D2123,Paramètres!$C$17:$H$33,6,0)="oui","illimité",VLOOKUP(D2123,Paramètres!$C$17:$H$33,5,0)))</f>
        <v/>
      </c>
      <c r="G2123" s="269" t="str">
        <f t="shared" si="201"/>
        <v/>
      </c>
      <c r="H2123" s="208"/>
      <c r="I2123" s="53"/>
      <c r="J2123" s="209"/>
      <c r="K2123" s="271"/>
      <c r="L2123" s="37"/>
      <c r="M2123" s="218"/>
      <c r="N2123" s="124"/>
      <c r="O2123" s="211" t="str">
        <f t="shared" ca="1" si="202"/>
        <v/>
      </c>
      <c r="P2123" s="212" t="str">
        <f>IF(ISERROR(VLOOKUP(L2123,Paramètres!$A$38:$B$40,2,0)),"",VLOOKUP(L2123,Paramètres!$A$38:$B$40,2,0))</f>
        <v/>
      </c>
      <c r="Q2123" s="211" t="str">
        <f t="shared" ca="1" si="203"/>
        <v/>
      </c>
      <c r="R2123" s="211" t="str">
        <f t="shared" si="199"/>
        <v/>
      </c>
      <c r="S2123" s="213" t="str">
        <f t="shared" ca="1" si="200"/>
        <v/>
      </c>
      <c r="T2123" s="214" t="str">
        <f t="shared" ca="1" si="204"/>
        <v/>
      </c>
    </row>
    <row r="2124" spans="1:20" x14ac:dyDescent="0.25">
      <c r="A2124" s="119" t="s">
        <v>7693</v>
      </c>
      <c r="B2124" s="260"/>
      <c r="C2124" s="264" t="str">
        <f>IF(ISERROR(VLOOKUP(B2124,'Tous les abonnés'!$A$6:$I$5491,2,0)),"",VLOOKUP(B2124,'Tous les abonnés'!$A$6:$I$5491,2,0))</f>
        <v/>
      </c>
      <c r="D2124" s="26"/>
      <c r="E2124" s="265"/>
      <c r="F2124" s="207" t="str">
        <f>IF(ISERROR(IF(VLOOKUP(D2124,Paramètres!$C$17:$H$33,6,0)="oui","illimité",VLOOKUP(D2124,Paramètres!$C$17:$H$33,5,0))),"",IF(VLOOKUP(D2124,Paramètres!$C$17:$H$33,6,0)="oui","illimité",VLOOKUP(D2124,Paramètres!$C$17:$H$33,5,0)))</f>
        <v/>
      </c>
      <c r="G2124" s="269" t="str">
        <f t="shared" si="201"/>
        <v/>
      </c>
      <c r="H2124" s="208"/>
      <c r="I2124" s="53"/>
      <c r="J2124" s="209"/>
      <c r="K2124" s="271"/>
      <c r="L2124" s="37"/>
      <c r="M2124" s="218"/>
      <c r="N2124" s="124"/>
      <c r="O2124" s="211" t="str">
        <f t="shared" ca="1" si="202"/>
        <v/>
      </c>
      <c r="P2124" s="212" t="str">
        <f>IF(ISERROR(VLOOKUP(L2124,Paramètres!$A$38:$B$40,2,0)),"",VLOOKUP(L2124,Paramètres!$A$38:$B$40,2,0))</f>
        <v/>
      </c>
      <c r="Q2124" s="211" t="str">
        <f t="shared" ca="1" si="203"/>
        <v/>
      </c>
      <c r="R2124" s="211" t="str">
        <f t="shared" si="199"/>
        <v/>
      </c>
      <c r="S2124" s="213" t="str">
        <f t="shared" ca="1" si="200"/>
        <v/>
      </c>
      <c r="T2124" s="214" t="str">
        <f t="shared" ca="1" si="204"/>
        <v/>
      </c>
    </row>
    <row r="2125" spans="1:20" x14ac:dyDescent="0.25">
      <c r="A2125" s="119" t="s">
        <v>7694</v>
      </c>
      <c r="B2125" s="260"/>
      <c r="C2125" s="264" t="str">
        <f>IF(ISERROR(VLOOKUP(B2125,'Tous les abonnés'!$A$6:$I$5491,2,0)),"",VLOOKUP(B2125,'Tous les abonnés'!$A$6:$I$5491,2,0))</f>
        <v/>
      </c>
      <c r="D2125" s="26"/>
      <c r="E2125" s="265"/>
      <c r="F2125" s="207" t="str">
        <f>IF(ISERROR(IF(VLOOKUP(D2125,Paramètres!$C$17:$H$33,6,0)="oui","illimité",VLOOKUP(D2125,Paramètres!$C$17:$H$33,5,0))),"",IF(VLOOKUP(D2125,Paramètres!$C$17:$H$33,6,0)="oui","illimité",VLOOKUP(D2125,Paramètres!$C$17:$H$33,5,0)))</f>
        <v/>
      </c>
      <c r="G2125" s="269" t="str">
        <f t="shared" si="201"/>
        <v/>
      </c>
      <c r="H2125" s="208"/>
      <c r="I2125" s="53"/>
      <c r="J2125" s="209"/>
      <c r="K2125" s="271"/>
      <c r="L2125" s="37"/>
      <c r="M2125" s="218"/>
      <c r="N2125" s="124"/>
      <c r="O2125" s="211" t="str">
        <f t="shared" ca="1" si="202"/>
        <v/>
      </c>
      <c r="P2125" s="212" t="str">
        <f>IF(ISERROR(VLOOKUP(L2125,Paramètres!$A$38:$B$40,2,0)),"",VLOOKUP(L2125,Paramètres!$A$38:$B$40,2,0))</f>
        <v/>
      </c>
      <c r="Q2125" s="211" t="str">
        <f t="shared" ca="1" si="203"/>
        <v/>
      </c>
      <c r="R2125" s="211" t="str">
        <f t="shared" si="199"/>
        <v/>
      </c>
      <c r="S2125" s="213" t="str">
        <f t="shared" ca="1" si="200"/>
        <v/>
      </c>
      <c r="T2125" s="214" t="str">
        <f t="shared" ca="1" si="204"/>
        <v/>
      </c>
    </row>
    <row r="2126" spans="1:20" x14ac:dyDescent="0.25">
      <c r="A2126" s="119" t="s">
        <v>7695</v>
      </c>
      <c r="B2126" s="260"/>
      <c r="C2126" s="264" t="str">
        <f>IF(ISERROR(VLOOKUP(B2126,'Tous les abonnés'!$A$6:$I$5491,2,0)),"",VLOOKUP(B2126,'Tous les abonnés'!$A$6:$I$5491,2,0))</f>
        <v/>
      </c>
      <c r="D2126" s="26"/>
      <c r="E2126" s="265"/>
      <c r="F2126" s="207" t="str">
        <f>IF(ISERROR(IF(VLOOKUP(D2126,Paramètres!$C$17:$H$33,6,0)="oui","illimité",VLOOKUP(D2126,Paramètres!$C$17:$H$33,5,0))),"",IF(VLOOKUP(D2126,Paramètres!$C$17:$H$33,6,0)="oui","illimité",VLOOKUP(D2126,Paramètres!$C$17:$H$33,5,0)))</f>
        <v/>
      </c>
      <c r="G2126" s="269" t="str">
        <f t="shared" si="201"/>
        <v/>
      </c>
      <c r="H2126" s="208"/>
      <c r="I2126" s="53"/>
      <c r="J2126" s="209"/>
      <c r="K2126" s="271"/>
      <c r="L2126" s="37"/>
      <c r="M2126" s="218"/>
      <c r="N2126" s="124"/>
      <c r="O2126" s="211" t="str">
        <f t="shared" ca="1" si="202"/>
        <v/>
      </c>
      <c r="P2126" s="212" t="str">
        <f>IF(ISERROR(VLOOKUP(L2126,Paramètres!$A$38:$B$40,2,0)),"",VLOOKUP(L2126,Paramètres!$A$38:$B$40,2,0))</f>
        <v/>
      </c>
      <c r="Q2126" s="211" t="str">
        <f t="shared" ca="1" si="203"/>
        <v/>
      </c>
      <c r="R2126" s="211" t="str">
        <f t="shared" si="199"/>
        <v/>
      </c>
      <c r="S2126" s="213" t="str">
        <f t="shared" ca="1" si="200"/>
        <v/>
      </c>
      <c r="T2126" s="214" t="str">
        <f t="shared" ca="1" si="204"/>
        <v/>
      </c>
    </row>
    <row r="2127" spans="1:20" x14ac:dyDescent="0.25">
      <c r="A2127" s="119" t="s">
        <v>7696</v>
      </c>
      <c r="B2127" s="260"/>
      <c r="C2127" s="264" t="str">
        <f>IF(ISERROR(VLOOKUP(B2127,'Tous les abonnés'!$A$6:$I$5491,2,0)),"",VLOOKUP(B2127,'Tous les abonnés'!$A$6:$I$5491,2,0))</f>
        <v/>
      </c>
      <c r="D2127" s="26"/>
      <c r="E2127" s="265"/>
      <c r="F2127" s="207" t="str">
        <f>IF(ISERROR(IF(VLOOKUP(D2127,Paramètres!$C$17:$H$33,6,0)="oui","illimité",VLOOKUP(D2127,Paramètres!$C$17:$H$33,5,0))),"",IF(VLOOKUP(D2127,Paramètres!$C$17:$H$33,6,0)="oui","illimité",VLOOKUP(D2127,Paramètres!$C$17:$H$33,5,0)))</f>
        <v/>
      </c>
      <c r="G2127" s="269" t="str">
        <f t="shared" si="201"/>
        <v/>
      </c>
      <c r="H2127" s="208"/>
      <c r="I2127" s="53"/>
      <c r="J2127" s="209"/>
      <c r="K2127" s="271"/>
      <c r="L2127" s="37"/>
      <c r="M2127" s="218"/>
      <c r="N2127" s="124"/>
      <c r="O2127" s="211" t="str">
        <f t="shared" ca="1" si="202"/>
        <v/>
      </c>
      <c r="P2127" s="212" t="str">
        <f>IF(ISERROR(VLOOKUP(L2127,Paramètres!$A$38:$B$40,2,0)),"",VLOOKUP(L2127,Paramètres!$A$38:$B$40,2,0))</f>
        <v/>
      </c>
      <c r="Q2127" s="211" t="str">
        <f t="shared" ca="1" si="203"/>
        <v/>
      </c>
      <c r="R2127" s="211" t="str">
        <f t="shared" si="199"/>
        <v/>
      </c>
      <c r="S2127" s="213" t="str">
        <f t="shared" ca="1" si="200"/>
        <v/>
      </c>
      <c r="T2127" s="214" t="str">
        <f t="shared" ca="1" si="204"/>
        <v/>
      </c>
    </row>
    <row r="2128" spans="1:20" x14ac:dyDescent="0.25">
      <c r="A2128" s="119" t="s">
        <v>7697</v>
      </c>
      <c r="B2128" s="260"/>
      <c r="C2128" s="264" t="str">
        <f>IF(ISERROR(VLOOKUP(B2128,'Tous les abonnés'!$A$6:$I$5491,2,0)),"",VLOOKUP(B2128,'Tous les abonnés'!$A$6:$I$5491,2,0))</f>
        <v/>
      </c>
      <c r="D2128" s="26"/>
      <c r="E2128" s="265"/>
      <c r="F2128" s="207" t="str">
        <f>IF(ISERROR(IF(VLOOKUP(D2128,Paramètres!$C$17:$H$33,6,0)="oui","illimité",VLOOKUP(D2128,Paramètres!$C$17:$H$33,5,0))),"",IF(VLOOKUP(D2128,Paramètres!$C$17:$H$33,6,0)="oui","illimité",VLOOKUP(D2128,Paramètres!$C$17:$H$33,5,0)))</f>
        <v/>
      </c>
      <c r="G2128" s="269" t="str">
        <f t="shared" si="201"/>
        <v/>
      </c>
      <c r="H2128" s="208"/>
      <c r="I2128" s="53"/>
      <c r="J2128" s="209"/>
      <c r="K2128" s="271"/>
      <c r="L2128" s="37"/>
      <c r="M2128" s="218"/>
      <c r="N2128" s="124"/>
      <c r="O2128" s="211" t="str">
        <f t="shared" ca="1" si="202"/>
        <v/>
      </c>
      <c r="P2128" s="212" t="str">
        <f>IF(ISERROR(VLOOKUP(L2128,Paramètres!$A$38:$B$40,2,0)),"",VLOOKUP(L2128,Paramètres!$A$38:$B$40,2,0))</f>
        <v/>
      </c>
      <c r="Q2128" s="211" t="str">
        <f t="shared" ca="1" si="203"/>
        <v/>
      </c>
      <c r="R2128" s="211" t="str">
        <f t="shared" si="199"/>
        <v/>
      </c>
      <c r="S2128" s="213" t="str">
        <f t="shared" ca="1" si="200"/>
        <v/>
      </c>
      <c r="T2128" s="214" t="str">
        <f t="shared" ca="1" si="204"/>
        <v/>
      </c>
    </row>
    <row r="2129" spans="1:20" x14ac:dyDescent="0.25">
      <c r="A2129" s="119" t="s">
        <v>7698</v>
      </c>
      <c r="B2129" s="260"/>
      <c r="C2129" s="264" t="str">
        <f>IF(ISERROR(VLOOKUP(B2129,'Tous les abonnés'!$A$6:$I$5491,2,0)),"",VLOOKUP(B2129,'Tous les abonnés'!$A$6:$I$5491,2,0))</f>
        <v/>
      </c>
      <c r="D2129" s="26"/>
      <c r="E2129" s="265"/>
      <c r="F2129" s="207" t="str">
        <f>IF(ISERROR(IF(VLOOKUP(D2129,Paramètres!$C$17:$H$33,6,0)="oui","illimité",VLOOKUP(D2129,Paramètres!$C$17:$H$33,5,0))),"",IF(VLOOKUP(D2129,Paramètres!$C$17:$H$33,6,0)="oui","illimité",VLOOKUP(D2129,Paramètres!$C$17:$H$33,5,0)))</f>
        <v/>
      </c>
      <c r="G2129" s="269" t="str">
        <f t="shared" si="201"/>
        <v/>
      </c>
      <c r="H2129" s="208"/>
      <c r="I2129" s="53"/>
      <c r="J2129" s="209"/>
      <c r="K2129" s="271"/>
      <c r="L2129" s="37"/>
      <c r="M2129" s="218"/>
      <c r="N2129" s="124"/>
      <c r="O2129" s="211" t="str">
        <f t="shared" ca="1" si="202"/>
        <v/>
      </c>
      <c r="P2129" s="212" t="str">
        <f>IF(ISERROR(VLOOKUP(L2129,Paramètres!$A$38:$B$40,2,0)),"",VLOOKUP(L2129,Paramètres!$A$38:$B$40,2,0))</f>
        <v/>
      </c>
      <c r="Q2129" s="211" t="str">
        <f t="shared" ca="1" si="203"/>
        <v/>
      </c>
      <c r="R2129" s="211" t="str">
        <f t="shared" si="199"/>
        <v/>
      </c>
      <c r="S2129" s="213" t="str">
        <f t="shared" ca="1" si="200"/>
        <v/>
      </c>
      <c r="T2129" s="214" t="str">
        <f t="shared" ca="1" si="204"/>
        <v/>
      </c>
    </row>
    <row r="2130" spans="1:20" x14ac:dyDescent="0.25">
      <c r="A2130" s="119" t="s">
        <v>7699</v>
      </c>
      <c r="B2130" s="260"/>
      <c r="C2130" s="264" t="str">
        <f>IF(ISERROR(VLOOKUP(B2130,'Tous les abonnés'!$A$6:$I$5491,2,0)),"",VLOOKUP(B2130,'Tous les abonnés'!$A$6:$I$5491,2,0))</f>
        <v/>
      </c>
      <c r="D2130" s="26"/>
      <c r="E2130" s="265"/>
      <c r="F2130" s="207" t="str">
        <f>IF(ISERROR(IF(VLOOKUP(D2130,Paramètres!$C$17:$H$33,6,0)="oui","illimité",VLOOKUP(D2130,Paramètres!$C$17:$H$33,5,0))),"",IF(VLOOKUP(D2130,Paramètres!$C$17:$H$33,6,0)="oui","illimité",VLOOKUP(D2130,Paramètres!$C$17:$H$33,5,0)))</f>
        <v/>
      </c>
      <c r="G2130" s="269" t="str">
        <f t="shared" si="201"/>
        <v/>
      </c>
      <c r="H2130" s="208"/>
      <c r="I2130" s="53"/>
      <c r="J2130" s="209"/>
      <c r="K2130" s="271"/>
      <c r="L2130" s="37"/>
      <c r="M2130" s="218"/>
      <c r="N2130" s="124"/>
      <c r="O2130" s="211" t="str">
        <f t="shared" ca="1" si="202"/>
        <v/>
      </c>
      <c r="P2130" s="212" t="str">
        <f>IF(ISERROR(VLOOKUP(L2130,Paramètres!$A$38:$B$40,2,0)),"",VLOOKUP(L2130,Paramètres!$A$38:$B$40,2,0))</f>
        <v/>
      </c>
      <c r="Q2130" s="211" t="str">
        <f t="shared" ca="1" si="203"/>
        <v/>
      </c>
      <c r="R2130" s="211" t="str">
        <f t="shared" si="199"/>
        <v/>
      </c>
      <c r="S2130" s="213" t="str">
        <f t="shared" ca="1" si="200"/>
        <v/>
      </c>
      <c r="T2130" s="214" t="str">
        <f t="shared" ca="1" si="204"/>
        <v/>
      </c>
    </row>
    <row r="2131" spans="1:20" x14ac:dyDescent="0.25">
      <c r="A2131" s="119" t="s">
        <v>7700</v>
      </c>
      <c r="B2131" s="260"/>
      <c r="C2131" s="264" t="str">
        <f>IF(ISERROR(VLOOKUP(B2131,'Tous les abonnés'!$A$6:$I$5491,2,0)),"",VLOOKUP(B2131,'Tous les abonnés'!$A$6:$I$5491,2,0))</f>
        <v/>
      </c>
      <c r="D2131" s="26"/>
      <c r="E2131" s="265"/>
      <c r="F2131" s="207" t="str">
        <f>IF(ISERROR(IF(VLOOKUP(D2131,Paramètres!$C$17:$H$33,6,0)="oui","illimité",VLOOKUP(D2131,Paramètres!$C$17:$H$33,5,0))),"",IF(VLOOKUP(D2131,Paramètres!$C$17:$H$33,6,0)="oui","illimité",VLOOKUP(D2131,Paramètres!$C$17:$H$33,5,0)))</f>
        <v/>
      </c>
      <c r="G2131" s="269" t="str">
        <f t="shared" si="201"/>
        <v/>
      </c>
      <c r="H2131" s="208"/>
      <c r="I2131" s="53"/>
      <c r="J2131" s="209"/>
      <c r="K2131" s="271"/>
      <c r="L2131" s="37"/>
      <c r="M2131" s="218"/>
      <c r="N2131" s="124"/>
      <c r="O2131" s="211" t="str">
        <f t="shared" ca="1" si="202"/>
        <v/>
      </c>
      <c r="P2131" s="212" t="str">
        <f>IF(ISERROR(VLOOKUP(L2131,Paramètres!$A$38:$B$40,2,0)),"",VLOOKUP(L2131,Paramètres!$A$38:$B$40,2,0))</f>
        <v/>
      </c>
      <c r="Q2131" s="211" t="str">
        <f t="shared" ca="1" si="203"/>
        <v/>
      </c>
      <c r="R2131" s="211" t="str">
        <f t="shared" si="199"/>
        <v/>
      </c>
      <c r="S2131" s="213" t="str">
        <f t="shared" ca="1" si="200"/>
        <v/>
      </c>
      <c r="T2131" s="214" t="str">
        <f t="shared" ca="1" si="204"/>
        <v/>
      </c>
    </row>
    <row r="2132" spans="1:20" x14ac:dyDescent="0.25">
      <c r="A2132" s="119" t="s">
        <v>7701</v>
      </c>
      <c r="B2132" s="260"/>
      <c r="C2132" s="264" t="str">
        <f>IF(ISERROR(VLOOKUP(B2132,'Tous les abonnés'!$A$6:$I$5491,2,0)),"",VLOOKUP(B2132,'Tous les abonnés'!$A$6:$I$5491,2,0))</f>
        <v/>
      </c>
      <c r="D2132" s="26"/>
      <c r="E2132" s="265"/>
      <c r="F2132" s="207" t="str">
        <f>IF(ISERROR(IF(VLOOKUP(D2132,Paramètres!$C$17:$H$33,6,0)="oui","illimité",VLOOKUP(D2132,Paramètres!$C$17:$H$33,5,0))),"",IF(VLOOKUP(D2132,Paramètres!$C$17:$H$33,6,0)="oui","illimité",VLOOKUP(D2132,Paramètres!$C$17:$H$33,5,0)))</f>
        <v/>
      </c>
      <c r="G2132" s="269" t="str">
        <f t="shared" si="201"/>
        <v/>
      </c>
      <c r="H2132" s="208"/>
      <c r="I2132" s="53"/>
      <c r="J2132" s="209"/>
      <c r="K2132" s="271"/>
      <c r="L2132" s="37"/>
      <c r="M2132" s="218"/>
      <c r="N2132" s="124"/>
      <c r="O2132" s="211" t="str">
        <f t="shared" ca="1" si="202"/>
        <v/>
      </c>
      <c r="P2132" s="212" t="str">
        <f>IF(ISERROR(VLOOKUP(L2132,Paramètres!$A$38:$B$40,2,0)),"",VLOOKUP(L2132,Paramètres!$A$38:$B$40,2,0))</f>
        <v/>
      </c>
      <c r="Q2132" s="211" t="str">
        <f t="shared" ca="1" si="203"/>
        <v/>
      </c>
      <c r="R2132" s="211" t="str">
        <f t="shared" si="199"/>
        <v/>
      </c>
      <c r="S2132" s="213" t="str">
        <f t="shared" ca="1" si="200"/>
        <v/>
      </c>
      <c r="T2132" s="214" t="str">
        <f t="shared" ca="1" si="204"/>
        <v/>
      </c>
    </row>
    <row r="2133" spans="1:20" x14ac:dyDescent="0.25">
      <c r="A2133" s="119" t="s">
        <v>7702</v>
      </c>
      <c r="B2133" s="260"/>
      <c r="C2133" s="264" t="str">
        <f>IF(ISERROR(VLOOKUP(B2133,'Tous les abonnés'!$A$6:$I$5491,2,0)),"",VLOOKUP(B2133,'Tous les abonnés'!$A$6:$I$5491,2,0))</f>
        <v/>
      </c>
      <c r="D2133" s="26"/>
      <c r="E2133" s="265"/>
      <c r="F2133" s="207" t="str">
        <f>IF(ISERROR(IF(VLOOKUP(D2133,Paramètres!$C$17:$H$33,6,0)="oui","illimité",VLOOKUP(D2133,Paramètres!$C$17:$H$33,5,0))),"",IF(VLOOKUP(D2133,Paramètres!$C$17:$H$33,6,0)="oui","illimité",VLOOKUP(D2133,Paramètres!$C$17:$H$33,5,0)))</f>
        <v/>
      </c>
      <c r="G2133" s="269" t="str">
        <f t="shared" si="201"/>
        <v/>
      </c>
      <c r="H2133" s="208"/>
      <c r="I2133" s="53"/>
      <c r="J2133" s="209"/>
      <c r="K2133" s="271"/>
      <c r="L2133" s="37"/>
      <c r="M2133" s="218"/>
      <c r="N2133" s="124"/>
      <c r="O2133" s="211" t="str">
        <f t="shared" ca="1" si="202"/>
        <v/>
      </c>
      <c r="P2133" s="212" t="str">
        <f>IF(ISERROR(VLOOKUP(L2133,Paramètres!$A$38:$B$40,2,0)),"",VLOOKUP(L2133,Paramètres!$A$38:$B$40,2,0))</f>
        <v/>
      </c>
      <c r="Q2133" s="211" t="str">
        <f t="shared" ca="1" si="203"/>
        <v/>
      </c>
      <c r="R2133" s="211" t="str">
        <f t="shared" si="199"/>
        <v/>
      </c>
      <c r="S2133" s="213" t="str">
        <f t="shared" ca="1" si="200"/>
        <v/>
      </c>
      <c r="T2133" s="214" t="str">
        <f t="shared" ca="1" si="204"/>
        <v/>
      </c>
    </row>
    <row r="2134" spans="1:20" x14ac:dyDescent="0.25">
      <c r="A2134" s="119" t="s">
        <v>7703</v>
      </c>
      <c r="B2134" s="260"/>
      <c r="C2134" s="264" t="str">
        <f>IF(ISERROR(VLOOKUP(B2134,'Tous les abonnés'!$A$6:$I$5491,2,0)),"",VLOOKUP(B2134,'Tous les abonnés'!$A$6:$I$5491,2,0))</f>
        <v/>
      </c>
      <c r="D2134" s="26"/>
      <c r="E2134" s="265"/>
      <c r="F2134" s="207" t="str">
        <f>IF(ISERROR(IF(VLOOKUP(D2134,Paramètres!$C$17:$H$33,6,0)="oui","illimité",VLOOKUP(D2134,Paramètres!$C$17:$H$33,5,0))),"",IF(VLOOKUP(D2134,Paramètres!$C$17:$H$33,6,0)="oui","illimité",VLOOKUP(D2134,Paramètres!$C$17:$H$33,5,0)))</f>
        <v/>
      </c>
      <c r="G2134" s="269" t="str">
        <f t="shared" si="201"/>
        <v/>
      </c>
      <c r="H2134" s="208"/>
      <c r="I2134" s="53"/>
      <c r="J2134" s="209"/>
      <c r="K2134" s="271"/>
      <c r="L2134" s="37"/>
      <c r="M2134" s="218"/>
      <c r="N2134" s="124"/>
      <c r="O2134" s="211" t="str">
        <f t="shared" ca="1" si="202"/>
        <v/>
      </c>
      <c r="P2134" s="212" t="str">
        <f>IF(ISERROR(VLOOKUP(L2134,Paramètres!$A$38:$B$40,2,0)),"",VLOOKUP(L2134,Paramètres!$A$38:$B$40,2,0))</f>
        <v/>
      </c>
      <c r="Q2134" s="211" t="str">
        <f t="shared" ca="1" si="203"/>
        <v/>
      </c>
      <c r="R2134" s="211" t="str">
        <f t="shared" si="199"/>
        <v/>
      </c>
      <c r="S2134" s="213" t="str">
        <f t="shared" ca="1" si="200"/>
        <v/>
      </c>
      <c r="T2134" s="214" t="str">
        <f t="shared" ca="1" si="204"/>
        <v/>
      </c>
    </row>
    <row r="2135" spans="1:20" x14ac:dyDescent="0.25">
      <c r="A2135" s="119" t="s">
        <v>7704</v>
      </c>
      <c r="B2135" s="260"/>
      <c r="C2135" s="264" t="str">
        <f>IF(ISERROR(VLOOKUP(B2135,'Tous les abonnés'!$A$6:$I$5491,2,0)),"",VLOOKUP(B2135,'Tous les abonnés'!$A$6:$I$5491,2,0))</f>
        <v/>
      </c>
      <c r="D2135" s="26"/>
      <c r="E2135" s="265"/>
      <c r="F2135" s="207" t="str">
        <f>IF(ISERROR(IF(VLOOKUP(D2135,Paramètres!$C$17:$H$33,6,0)="oui","illimité",VLOOKUP(D2135,Paramètres!$C$17:$H$33,5,0))),"",IF(VLOOKUP(D2135,Paramètres!$C$17:$H$33,6,0)="oui","illimité",VLOOKUP(D2135,Paramètres!$C$17:$H$33,5,0)))</f>
        <v/>
      </c>
      <c r="G2135" s="269" t="str">
        <f t="shared" si="201"/>
        <v/>
      </c>
      <c r="H2135" s="208"/>
      <c r="I2135" s="53"/>
      <c r="J2135" s="209"/>
      <c r="K2135" s="271"/>
      <c r="L2135" s="37"/>
      <c r="M2135" s="218"/>
      <c r="N2135" s="124"/>
      <c r="O2135" s="211" t="str">
        <f t="shared" ca="1" si="202"/>
        <v/>
      </c>
      <c r="P2135" s="212" t="str">
        <f>IF(ISERROR(VLOOKUP(L2135,Paramètres!$A$38:$B$40,2,0)),"",VLOOKUP(L2135,Paramètres!$A$38:$B$40,2,0))</f>
        <v/>
      </c>
      <c r="Q2135" s="211" t="str">
        <f t="shared" ca="1" si="203"/>
        <v/>
      </c>
      <c r="R2135" s="211" t="str">
        <f t="shared" si="199"/>
        <v/>
      </c>
      <c r="S2135" s="213" t="str">
        <f t="shared" ca="1" si="200"/>
        <v/>
      </c>
      <c r="T2135" s="214" t="str">
        <f t="shared" ca="1" si="204"/>
        <v/>
      </c>
    </row>
    <row r="2136" spans="1:20" x14ac:dyDescent="0.25">
      <c r="A2136" s="119" t="s">
        <v>7705</v>
      </c>
      <c r="B2136" s="260"/>
      <c r="C2136" s="264" t="str">
        <f>IF(ISERROR(VLOOKUP(B2136,'Tous les abonnés'!$A$6:$I$5491,2,0)),"",VLOOKUP(B2136,'Tous les abonnés'!$A$6:$I$5491,2,0))</f>
        <v/>
      </c>
      <c r="D2136" s="26"/>
      <c r="E2136" s="265"/>
      <c r="F2136" s="207" t="str">
        <f>IF(ISERROR(IF(VLOOKUP(D2136,Paramètres!$C$17:$H$33,6,0)="oui","illimité",VLOOKUP(D2136,Paramètres!$C$17:$H$33,5,0))),"",IF(VLOOKUP(D2136,Paramètres!$C$17:$H$33,6,0)="oui","illimité",VLOOKUP(D2136,Paramètres!$C$17:$H$33,5,0)))</f>
        <v/>
      </c>
      <c r="G2136" s="269" t="str">
        <f t="shared" si="201"/>
        <v/>
      </c>
      <c r="H2136" s="208"/>
      <c r="I2136" s="53"/>
      <c r="J2136" s="209"/>
      <c r="K2136" s="271"/>
      <c r="L2136" s="37"/>
      <c r="M2136" s="218"/>
      <c r="N2136" s="124"/>
      <c r="O2136" s="211" t="str">
        <f t="shared" ca="1" si="202"/>
        <v/>
      </c>
      <c r="P2136" s="212" t="str">
        <f>IF(ISERROR(VLOOKUP(L2136,Paramètres!$A$38:$B$40,2,0)),"",VLOOKUP(L2136,Paramètres!$A$38:$B$40,2,0))</f>
        <v/>
      </c>
      <c r="Q2136" s="211" t="str">
        <f t="shared" ca="1" si="203"/>
        <v/>
      </c>
      <c r="R2136" s="211" t="str">
        <f t="shared" si="199"/>
        <v/>
      </c>
      <c r="S2136" s="213" t="str">
        <f t="shared" ca="1" si="200"/>
        <v/>
      </c>
      <c r="T2136" s="214" t="str">
        <f t="shared" ca="1" si="204"/>
        <v/>
      </c>
    </row>
    <row r="2137" spans="1:20" x14ac:dyDescent="0.25">
      <c r="A2137" s="119" t="s">
        <v>7706</v>
      </c>
      <c r="B2137" s="260"/>
      <c r="C2137" s="264" t="str">
        <f>IF(ISERROR(VLOOKUP(B2137,'Tous les abonnés'!$A$6:$I$5491,2,0)),"",VLOOKUP(B2137,'Tous les abonnés'!$A$6:$I$5491,2,0))</f>
        <v/>
      </c>
      <c r="D2137" s="26"/>
      <c r="E2137" s="265"/>
      <c r="F2137" s="207" t="str">
        <f>IF(ISERROR(IF(VLOOKUP(D2137,Paramètres!$C$17:$H$33,6,0)="oui","illimité",VLOOKUP(D2137,Paramètres!$C$17:$H$33,5,0))),"",IF(VLOOKUP(D2137,Paramètres!$C$17:$H$33,6,0)="oui","illimité",VLOOKUP(D2137,Paramètres!$C$17:$H$33,5,0)))</f>
        <v/>
      </c>
      <c r="G2137" s="269" t="str">
        <f t="shared" si="201"/>
        <v/>
      </c>
      <c r="H2137" s="208"/>
      <c r="I2137" s="53"/>
      <c r="J2137" s="209"/>
      <c r="K2137" s="271"/>
      <c r="L2137" s="37"/>
      <c r="M2137" s="218"/>
      <c r="N2137" s="124"/>
      <c r="O2137" s="211" t="str">
        <f t="shared" ca="1" si="202"/>
        <v/>
      </c>
      <c r="P2137" s="212" t="str">
        <f>IF(ISERROR(VLOOKUP(L2137,Paramètres!$A$38:$B$40,2,0)),"",VLOOKUP(L2137,Paramètres!$A$38:$B$40,2,0))</f>
        <v/>
      </c>
      <c r="Q2137" s="211" t="str">
        <f t="shared" ca="1" si="203"/>
        <v/>
      </c>
      <c r="R2137" s="211" t="str">
        <f t="shared" si="199"/>
        <v/>
      </c>
      <c r="S2137" s="213" t="str">
        <f t="shared" ca="1" si="200"/>
        <v/>
      </c>
      <c r="T2137" s="214" t="str">
        <f t="shared" ca="1" si="204"/>
        <v/>
      </c>
    </row>
    <row r="2138" spans="1:20" x14ac:dyDescent="0.25">
      <c r="A2138" s="119" t="s">
        <v>7707</v>
      </c>
      <c r="B2138" s="260"/>
      <c r="C2138" s="264" t="str">
        <f>IF(ISERROR(VLOOKUP(B2138,'Tous les abonnés'!$A$6:$I$5491,2,0)),"",VLOOKUP(B2138,'Tous les abonnés'!$A$6:$I$5491,2,0))</f>
        <v/>
      </c>
      <c r="D2138" s="26"/>
      <c r="E2138" s="265"/>
      <c r="F2138" s="207" t="str">
        <f>IF(ISERROR(IF(VLOOKUP(D2138,Paramètres!$C$17:$H$33,6,0)="oui","illimité",VLOOKUP(D2138,Paramètres!$C$17:$H$33,5,0))),"",IF(VLOOKUP(D2138,Paramètres!$C$17:$H$33,6,0)="oui","illimité",VLOOKUP(D2138,Paramètres!$C$17:$H$33,5,0)))</f>
        <v/>
      </c>
      <c r="G2138" s="269" t="str">
        <f t="shared" si="201"/>
        <v/>
      </c>
      <c r="H2138" s="208"/>
      <c r="I2138" s="53"/>
      <c r="J2138" s="209"/>
      <c r="K2138" s="271"/>
      <c r="L2138" s="37"/>
      <c r="M2138" s="218"/>
      <c r="N2138" s="124"/>
      <c r="O2138" s="211" t="str">
        <f t="shared" ca="1" si="202"/>
        <v/>
      </c>
      <c r="P2138" s="212" t="str">
        <f>IF(ISERROR(VLOOKUP(L2138,Paramètres!$A$38:$B$40,2,0)),"",VLOOKUP(L2138,Paramètres!$A$38:$B$40,2,0))</f>
        <v/>
      </c>
      <c r="Q2138" s="211" t="str">
        <f t="shared" ca="1" si="203"/>
        <v/>
      </c>
      <c r="R2138" s="211" t="str">
        <f t="shared" si="199"/>
        <v/>
      </c>
      <c r="S2138" s="213" t="str">
        <f t="shared" ca="1" si="200"/>
        <v/>
      </c>
      <c r="T2138" s="214" t="str">
        <f t="shared" ca="1" si="204"/>
        <v/>
      </c>
    </row>
    <row r="2139" spans="1:20" x14ac:dyDescent="0.25">
      <c r="A2139" s="119" t="s">
        <v>7708</v>
      </c>
      <c r="B2139" s="260"/>
      <c r="C2139" s="264" t="str">
        <f>IF(ISERROR(VLOOKUP(B2139,'Tous les abonnés'!$A$6:$I$5491,2,0)),"",VLOOKUP(B2139,'Tous les abonnés'!$A$6:$I$5491,2,0))</f>
        <v/>
      </c>
      <c r="D2139" s="26"/>
      <c r="E2139" s="265"/>
      <c r="F2139" s="207" t="str">
        <f>IF(ISERROR(IF(VLOOKUP(D2139,Paramètres!$C$17:$H$33,6,0)="oui","illimité",VLOOKUP(D2139,Paramètres!$C$17:$H$33,5,0))),"",IF(VLOOKUP(D2139,Paramètres!$C$17:$H$33,6,0)="oui","illimité",VLOOKUP(D2139,Paramètres!$C$17:$H$33,5,0)))</f>
        <v/>
      </c>
      <c r="G2139" s="269" t="str">
        <f t="shared" si="201"/>
        <v/>
      </c>
      <c r="H2139" s="208"/>
      <c r="I2139" s="53"/>
      <c r="J2139" s="209"/>
      <c r="K2139" s="271"/>
      <c r="L2139" s="37"/>
      <c r="M2139" s="218"/>
      <c r="N2139" s="124"/>
      <c r="O2139" s="211" t="str">
        <f t="shared" ca="1" si="202"/>
        <v/>
      </c>
      <c r="P2139" s="212" t="str">
        <f>IF(ISERROR(VLOOKUP(L2139,Paramètres!$A$38:$B$40,2,0)),"",VLOOKUP(L2139,Paramètres!$A$38:$B$40,2,0))</f>
        <v/>
      </c>
      <c r="Q2139" s="211" t="str">
        <f t="shared" ca="1" si="203"/>
        <v/>
      </c>
      <c r="R2139" s="211" t="str">
        <f t="shared" si="199"/>
        <v/>
      </c>
      <c r="S2139" s="213" t="str">
        <f t="shared" ca="1" si="200"/>
        <v/>
      </c>
      <c r="T2139" s="214" t="str">
        <f t="shared" ca="1" si="204"/>
        <v/>
      </c>
    </row>
    <row r="2140" spans="1:20" x14ac:dyDescent="0.25">
      <c r="A2140" s="119" t="s">
        <v>7709</v>
      </c>
      <c r="B2140" s="260"/>
      <c r="C2140" s="264" t="str">
        <f>IF(ISERROR(VLOOKUP(B2140,'Tous les abonnés'!$A$6:$I$5491,2,0)),"",VLOOKUP(B2140,'Tous les abonnés'!$A$6:$I$5491,2,0))</f>
        <v/>
      </c>
      <c r="D2140" s="26"/>
      <c r="E2140" s="265"/>
      <c r="F2140" s="207" t="str">
        <f>IF(ISERROR(IF(VLOOKUP(D2140,Paramètres!$C$17:$H$33,6,0)="oui","illimité",VLOOKUP(D2140,Paramètres!$C$17:$H$33,5,0))),"",IF(VLOOKUP(D2140,Paramètres!$C$17:$H$33,6,0)="oui","illimité",VLOOKUP(D2140,Paramètres!$C$17:$H$33,5,0)))</f>
        <v/>
      </c>
      <c r="G2140" s="269" t="str">
        <f t="shared" si="201"/>
        <v/>
      </c>
      <c r="H2140" s="208"/>
      <c r="I2140" s="53"/>
      <c r="J2140" s="209"/>
      <c r="K2140" s="271"/>
      <c r="L2140" s="37"/>
      <c r="M2140" s="218"/>
      <c r="N2140" s="124"/>
      <c r="O2140" s="211" t="str">
        <f t="shared" ca="1" si="202"/>
        <v/>
      </c>
      <c r="P2140" s="212" t="str">
        <f>IF(ISERROR(VLOOKUP(L2140,Paramètres!$A$38:$B$40,2,0)),"",VLOOKUP(L2140,Paramètres!$A$38:$B$40,2,0))</f>
        <v/>
      </c>
      <c r="Q2140" s="211" t="str">
        <f t="shared" ca="1" si="203"/>
        <v/>
      </c>
      <c r="R2140" s="211" t="str">
        <f t="shared" si="199"/>
        <v/>
      </c>
      <c r="S2140" s="213" t="str">
        <f t="shared" ca="1" si="200"/>
        <v/>
      </c>
      <c r="T2140" s="214" t="str">
        <f t="shared" ca="1" si="204"/>
        <v/>
      </c>
    </row>
    <row r="2141" spans="1:20" x14ac:dyDescent="0.25">
      <c r="A2141" s="119" t="s">
        <v>7710</v>
      </c>
      <c r="B2141" s="260"/>
      <c r="C2141" s="264" t="str">
        <f>IF(ISERROR(VLOOKUP(B2141,'Tous les abonnés'!$A$6:$I$5491,2,0)),"",VLOOKUP(B2141,'Tous les abonnés'!$A$6:$I$5491,2,0))</f>
        <v/>
      </c>
      <c r="D2141" s="26"/>
      <c r="E2141" s="265"/>
      <c r="F2141" s="207" t="str">
        <f>IF(ISERROR(IF(VLOOKUP(D2141,Paramètres!$C$17:$H$33,6,0)="oui","illimité",VLOOKUP(D2141,Paramètres!$C$17:$H$33,5,0))),"",IF(VLOOKUP(D2141,Paramètres!$C$17:$H$33,6,0)="oui","illimité",VLOOKUP(D2141,Paramètres!$C$17:$H$33,5,0)))</f>
        <v/>
      </c>
      <c r="G2141" s="269" t="str">
        <f t="shared" si="201"/>
        <v/>
      </c>
      <c r="H2141" s="208"/>
      <c r="I2141" s="53"/>
      <c r="J2141" s="209"/>
      <c r="K2141" s="271"/>
      <c r="L2141" s="37"/>
      <c r="M2141" s="218"/>
      <c r="N2141" s="124"/>
      <c r="O2141" s="211" t="str">
        <f t="shared" ca="1" si="202"/>
        <v/>
      </c>
      <c r="P2141" s="212" t="str">
        <f>IF(ISERROR(VLOOKUP(L2141,Paramètres!$A$38:$B$40,2,0)),"",VLOOKUP(L2141,Paramètres!$A$38:$B$40,2,0))</f>
        <v/>
      </c>
      <c r="Q2141" s="211" t="str">
        <f t="shared" ca="1" si="203"/>
        <v/>
      </c>
      <c r="R2141" s="211" t="str">
        <f t="shared" si="199"/>
        <v/>
      </c>
      <c r="S2141" s="213" t="str">
        <f t="shared" ca="1" si="200"/>
        <v/>
      </c>
      <c r="T2141" s="214" t="str">
        <f t="shared" ca="1" si="204"/>
        <v/>
      </c>
    </row>
    <row r="2142" spans="1:20" x14ac:dyDescent="0.25">
      <c r="A2142" s="119" t="s">
        <v>7711</v>
      </c>
      <c r="B2142" s="260"/>
      <c r="C2142" s="264" t="str">
        <f>IF(ISERROR(VLOOKUP(B2142,'Tous les abonnés'!$A$6:$I$5491,2,0)),"",VLOOKUP(B2142,'Tous les abonnés'!$A$6:$I$5491,2,0))</f>
        <v/>
      </c>
      <c r="D2142" s="26"/>
      <c r="E2142" s="265"/>
      <c r="F2142" s="207" t="str">
        <f>IF(ISERROR(IF(VLOOKUP(D2142,Paramètres!$C$17:$H$33,6,0)="oui","illimité",VLOOKUP(D2142,Paramètres!$C$17:$H$33,5,0))),"",IF(VLOOKUP(D2142,Paramètres!$C$17:$H$33,6,0)="oui","illimité",VLOOKUP(D2142,Paramètres!$C$17:$H$33,5,0)))</f>
        <v/>
      </c>
      <c r="G2142" s="269" t="str">
        <f t="shared" si="201"/>
        <v/>
      </c>
      <c r="H2142" s="208"/>
      <c r="I2142" s="53"/>
      <c r="J2142" s="209"/>
      <c r="K2142" s="271"/>
      <c r="L2142" s="37"/>
      <c r="M2142" s="218"/>
      <c r="N2142" s="124"/>
      <c r="O2142" s="211" t="str">
        <f t="shared" ca="1" si="202"/>
        <v/>
      </c>
      <c r="P2142" s="212" t="str">
        <f>IF(ISERROR(VLOOKUP(L2142,Paramètres!$A$38:$B$40,2,0)),"",VLOOKUP(L2142,Paramètres!$A$38:$B$40,2,0))</f>
        <v/>
      </c>
      <c r="Q2142" s="211" t="str">
        <f t="shared" ca="1" si="203"/>
        <v/>
      </c>
      <c r="R2142" s="211" t="str">
        <f t="shared" si="199"/>
        <v/>
      </c>
      <c r="S2142" s="213" t="str">
        <f t="shared" ca="1" si="200"/>
        <v/>
      </c>
      <c r="T2142" s="214" t="str">
        <f t="shared" ca="1" si="204"/>
        <v/>
      </c>
    </row>
    <row r="2143" spans="1:20" x14ac:dyDescent="0.25">
      <c r="A2143" s="119" t="s">
        <v>7712</v>
      </c>
      <c r="B2143" s="260"/>
      <c r="C2143" s="264" t="str">
        <f>IF(ISERROR(VLOOKUP(B2143,'Tous les abonnés'!$A$6:$I$5491,2,0)),"",VLOOKUP(B2143,'Tous les abonnés'!$A$6:$I$5491,2,0))</f>
        <v/>
      </c>
      <c r="D2143" s="26"/>
      <c r="E2143" s="265"/>
      <c r="F2143" s="207" t="str">
        <f>IF(ISERROR(IF(VLOOKUP(D2143,Paramètres!$C$17:$H$33,6,0)="oui","illimité",VLOOKUP(D2143,Paramètres!$C$17:$H$33,5,0))),"",IF(VLOOKUP(D2143,Paramètres!$C$17:$H$33,6,0)="oui","illimité",VLOOKUP(D2143,Paramètres!$C$17:$H$33,5,0)))</f>
        <v/>
      </c>
      <c r="G2143" s="269" t="str">
        <f t="shared" si="201"/>
        <v/>
      </c>
      <c r="H2143" s="208"/>
      <c r="I2143" s="53"/>
      <c r="J2143" s="209"/>
      <c r="K2143" s="271"/>
      <c r="L2143" s="37"/>
      <c r="M2143" s="218"/>
      <c r="N2143" s="124"/>
      <c r="O2143" s="211" t="str">
        <f t="shared" ca="1" si="202"/>
        <v/>
      </c>
      <c r="P2143" s="212" t="str">
        <f>IF(ISERROR(VLOOKUP(L2143,Paramètres!$A$38:$B$40,2,0)),"",VLOOKUP(L2143,Paramètres!$A$38:$B$40,2,0))</f>
        <v/>
      </c>
      <c r="Q2143" s="211" t="str">
        <f t="shared" ca="1" si="203"/>
        <v/>
      </c>
      <c r="R2143" s="211" t="str">
        <f t="shared" si="199"/>
        <v/>
      </c>
      <c r="S2143" s="213" t="str">
        <f t="shared" ca="1" si="200"/>
        <v/>
      </c>
      <c r="T2143" s="214" t="str">
        <f t="shared" ca="1" si="204"/>
        <v/>
      </c>
    </row>
    <row r="2144" spans="1:20" x14ac:dyDescent="0.25">
      <c r="A2144" s="119" t="s">
        <v>7713</v>
      </c>
      <c r="B2144" s="260"/>
      <c r="C2144" s="264" t="str">
        <f>IF(ISERROR(VLOOKUP(B2144,'Tous les abonnés'!$A$6:$I$5491,2,0)),"",VLOOKUP(B2144,'Tous les abonnés'!$A$6:$I$5491,2,0))</f>
        <v/>
      </c>
      <c r="D2144" s="26"/>
      <c r="E2144" s="265"/>
      <c r="F2144" s="207" t="str">
        <f>IF(ISERROR(IF(VLOOKUP(D2144,Paramètres!$C$17:$H$33,6,0)="oui","illimité",VLOOKUP(D2144,Paramètres!$C$17:$H$33,5,0))),"",IF(VLOOKUP(D2144,Paramètres!$C$17:$H$33,6,0)="oui","illimité",VLOOKUP(D2144,Paramètres!$C$17:$H$33,5,0)))</f>
        <v/>
      </c>
      <c r="G2144" s="269" t="str">
        <f t="shared" si="201"/>
        <v/>
      </c>
      <c r="H2144" s="208"/>
      <c r="I2144" s="53"/>
      <c r="J2144" s="209"/>
      <c r="K2144" s="271"/>
      <c r="L2144" s="37"/>
      <c r="M2144" s="218"/>
      <c r="N2144" s="124"/>
      <c r="O2144" s="211" t="str">
        <f t="shared" ca="1" si="202"/>
        <v/>
      </c>
      <c r="P2144" s="212" t="str">
        <f>IF(ISERROR(VLOOKUP(L2144,Paramètres!$A$38:$B$40,2,0)),"",VLOOKUP(L2144,Paramètres!$A$38:$B$40,2,0))</f>
        <v/>
      </c>
      <c r="Q2144" s="211" t="str">
        <f t="shared" ca="1" si="203"/>
        <v/>
      </c>
      <c r="R2144" s="211" t="str">
        <f t="shared" si="199"/>
        <v/>
      </c>
      <c r="S2144" s="213" t="str">
        <f t="shared" ca="1" si="200"/>
        <v/>
      </c>
      <c r="T2144" s="214" t="str">
        <f t="shared" ca="1" si="204"/>
        <v/>
      </c>
    </row>
    <row r="2145" spans="1:20" x14ac:dyDescent="0.25">
      <c r="A2145" s="119" t="s">
        <v>7714</v>
      </c>
      <c r="B2145" s="260"/>
      <c r="C2145" s="264" t="str">
        <f>IF(ISERROR(VLOOKUP(B2145,'Tous les abonnés'!$A$6:$I$5491,2,0)),"",VLOOKUP(B2145,'Tous les abonnés'!$A$6:$I$5491,2,0))</f>
        <v/>
      </c>
      <c r="D2145" s="26"/>
      <c r="E2145" s="265"/>
      <c r="F2145" s="207" t="str">
        <f>IF(ISERROR(IF(VLOOKUP(D2145,Paramètres!$C$17:$H$33,6,0)="oui","illimité",VLOOKUP(D2145,Paramètres!$C$17:$H$33,5,0))),"",IF(VLOOKUP(D2145,Paramètres!$C$17:$H$33,6,0)="oui","illimité",VLOOKUP(D2145,Paramètres!$C$17:$H$33,5,0)))</f>
        <v/>
      </c>
      <c r="G2145" s="269" t="str">
        <f t="shared" si="201"/>
        <v/>
      </c>
      <c r="H2145" s="208"/>
      <c r="I2145" s="53"/>
      <c r="J2145" s="209"/>
      <c r="K2145" s="271"/>
      <c r="L2145" s="37"/>
      <c r="M2145" s="218"/>
      <c r="N2145" s="124"/>
      <c r="O2145" s="211" t="str">
        <f t="shared" ca="1" si="202"/>
        <v/>
      </c>
      <c r="P2145" s="212" t="str">
        <f>IF(ISERROR(VLOOKUP(L2145,Paramètres!$A$38:$B$40,2,0)),"",VLOOKUP(L2145,Paramètres!$A$38:$B$40,2,0))</f>
        <v/>
      </c>
      <c r="Q2145" s="211" t="str">
        <f t="shared" ca="1" si="203"/>
        <v/>
      </c>
      <c r="R2145" s="211" t="str">
        <f t="shared" si="199"/>
        <v/>
      </c>
      <c r="S2145" s="213" t="str">
        <f t="shared" ca="1" si="200"/>
        <v/>
      </c>
      <c r="T2145" s="214" t="str">
        <f t="shared" ca="1" si="204"/>
        <v/>
      </c>
    </row>
    <row r="2146" spans="1:20" x14ac:dyDescent="0.25">
      <c r="A2146" s="119" t="s">
        <v>7715</v>
      </c>
      <c r="B2146" s="260"/>
      <c r="C2146" s="264" t="str">
        <f>IF(ISERROR(VLOOKUP(B2146,'Tous les abonnés'!$A$6:$I$5491,2,0)),"",VLOOKUP(B2146,'Tous les abonnés'!$A$6:$I$5491,2,0))</f>
        <v/>
      </c>
      <c r="D2146" s="26"/>
      <c r="E2146" s="265"/>
      <c r="F2146" s="207" t="str">
        <f>IF(ISERROR(IF(VLOOKUP(D2146,Paramètres!$C$17:$H$33,6,0)="oui","illimité",VLOOKUP(D2146,Paramètres!$C$17:$H$33,5,0))),"",IF(VLOOKUP(D2146,Paramètres!$C$17:$H$33,6,0)="oui","illimité",VLOOKUP(D2146,Paramètres!$C$17:$H$33,5,0)))</f>
        <v/>
      </c>
      <c r="G2146" s="269" t="str">
        <f t="shared" si="201"/>
        <v/>
      </c>
      <c r="H2146" s="208"/>
      <c r="I2146" s="53"/>
      <c r="J2146" s="209"/>
      <c r="K2146" s="271"/>
      <c r="L2146" s="37"/>
      <c r="M2146" s="218"/>
      <c r="N2146" s="124"/>
      <c r="O2146" s="211" t="str">
        <f t="shared" ca="1" si="202"/>
        <v/>
      </c>
      <c r="P2146" s="212" t="str">
        <f>IF(ISERROR(VLOOKUP(L2146,Paramètres!$A$38:$B$40,2,0)),"",VLOOKUP(L2146,Paramètres!$A$38:$B$40,2,0))</f>
        <v/>
      </c>
      <c r="Q2146" s="211" t="str">
        <f t="shared" ca="1" si="203"/>
        <v/>
      </c>
      <c r="R2146" s="211" t="str">
        <f t="shared" si="199"/>
        <v/>
      </c>
      <c r="S2146" s="213" t="str">
        <f t="shared" ca="1" si="200"/>
        <v/>
      </c>
      <c r="T2146" s="214" t="str">
        <f t="shared" ca="1" si="204"/>
        <v/>
      </c>
    </row>
    <row r="2147" spans="1:20" x14ac:dyDescent="0.25">
      <c r="A2147" s="119" t="s">
        <v>7716</v>
      </c>
      <c r="B2147" s="260"/>
      <c r="C2147" s="264" t="str">
        <f>IF(ISERROR(VLOOKUP(B2147,'Tous les abonnés'!$A$6:$I$5491,2,0)),"",VLOOKUP(B2147,'Tous les abonnés'!$A$6:$I$5491,2,0))</f>
        <v/>
      </c>
      <c r="D2147" s="26"/>
      <c r="E2147" s="265"/>
      <c r="F2147" s="207" t="str">
        <f>IF(ISERROR(IF(VLOOKUP(D2147,Paramètres!$C$17:$H$33,6,0)="oui","illimité",VLOOKUP(D2147,Paramètres!$C$17:$H$33,5,0))),"",IF(VLOOKUP(D2147,Paramètres!$C$17:$H$33,6,0)="oui","illimité",VLOOKUP(D2147,Paramètres!$C$17:$H$33,5,0)))</f>
        <v/>
      </c>
      <c r="G2147" s="269" t="str">
        <f t="shared" si="201"/>
        <v/>
      </c>
      <c r="H2147" s="208"/>
      <c r="I2147" s="53"/>
      <c r="J2147" s="209"/>
      <c r="K2147" s="271"/>
      <c r="L2147" s="37"/>
      <c r="M2147" s="218"/>
      <c r="N2147" s="124"/>
      <c r="O2147" s="211" t="str">
        <f t="shared" ca="1" si="202"/>
        <v/>
      </c>
      <c r="P2147" s="212" t="str">
        <f>IF(ISERROR(VLOOKUP(L2147,Paramètres!$A$38:$B$40,2,0)),"",VLOOKUP(L2147,Paramètres!$A$38:$B$40,2,0))</f>
        <v/>
      </c>
      <c r="Q2147" s="211" t="str">
        <f t="shared" ca="1" si="203"/>
        <v/>
      </c>
      <c r="R2147" s="211" t="str">
        <f t="shared" si="199"/>
        <v/>
      </c>
      <c r="S2147" s="213" t="str">
        <f t="shared" ca="1" si="200"/>
        <v/>
      </c>
      <c r="T2147" s="214" t="str">
        <f t="shared" ca="1" si="204"/>
        <v/>
      </c>
    </row>
    <row r="2148" spans="1:20" x14ac:dyDescent="0.25">
      <c r="A2148" s="119" t="s">
        <v>7717</v>
      </c>
      <c r="B2148" s="260"/>
      <c r="C2148" s="264" t="str">
        <f>IF(ISERROR(VLOOKUP(B2148,'Tous les abonnés'!$A$6:$I$5491,2,0)),"",VLOOKUP(B2148,'Tous les abonnés'!$A$6:$I$5491,2,0))</f>
        <v/>
      </c>
      <c r="D2148" s="26"/>
      <c r="E2148" s="265"/>
      <c r="F2148" s="207" t="str">
        <f>IF(ISERROR(IF(VLOOKUP(D2148,Paramètres!$C$17:$H$33,6,0)="oui","illimité",VLOOKUP(D2148,Paramètres!$C$17:$H$33,5,0))),"",IF(VLOOKUP(D2148,Paramètres!$C$17:$H$33,6,0)="oui","illimité",VLOOKUP(D2148,Paramètres!$C$17:$H$33,5,0)))</f>
        <v/>
      </c>
      <c r="G2148" s="269" t="str">
        <f t="shared" si="201"/>
        <v/>
      </c>
      <c r="H2148" s="208"/>
      <c r="I2148" s="53"/>
      <c r="J2148" s="209"/>
      <c r="K2148" s="271"/>
      <c r="L2148" s="37"/>
      <c r="M2148" s="218"/>
      <c r="N2148" s="124"/>
      <c r="O2148" s="211" t="str">
        <f t="shared" ca="1" si="202"/>
        <v/>
      </c>
      <c r="P2148" s="212" t="str">
        <f>IF(ISERROR(VLOOKUP(L2148,Paramètres!$A$38:$B$40,2,0)),"",VLOOKUP(L2148,Paramètres!$A$38:$B$40,2,0))</f>
        <v/>
      </c>
      <c r="Q2148" s="211" t="str">
        <f t="shared" ca="1" si="203"/>
        <v/>
      </c>
      <c r="R2148" s="211" t="str">
        <f t="shared" si="199"/>
        <v/>
      </c>
      <c r="S2148" s="213" t="str">
        <f t="shared" ca="1" si="200"/>
        <v/>
      </c>
      <c r="T2148" s="214" t="str">
        <f t="shared" ca="1" si="204"/>
        <v/>
      </c>
    </row>
    <row r="2149" spans="1:20" x14ac:dyDescent="0.25">
      <c r="A2149" s="119" t="s">
        <v>7718</v>
      </c>
      <c r="B2149" s="260"/>
      <c r="C2149" s="264" t="str">
        <f>IF(ISERROR(VLOOKUP(B2149,'Tous les abonnés'!$A$6:$I$5491,2,0)),"",VLOOKUP(B2149,'Tous les abonnés'!$A$6:$I$5491,2,0))</f>
        <v/>
      </c>
      <c r="D2149" s="26"/>
      <c r="E2149" s="265"/>
      <c r="F2149" s="207" t="str">
        <f>IF(ISERROR(IF(VLOOKUP(D2149,Paramètres!$C$17:$H$33,6,0)="oui","illimité",VLOOKUP(D2149,Paramètres!$C$17:$H$33,5,0))),"",IF(VLOOKUP(D2149,Paramètres!$C$17:$H$33,6,0)="oui","illimité",VLOOKUP(D2149,Paramètres!$C$17:$H$33,5,0)))</f>
        <v/>
      </c>
      <c r="G2149" s="269" t="str">
        <f t="shared" si="201"/>
        <v/>
      </c>
      <c r="H2149" s="208"/>
      <c r="I2149" s="53"/>
      <c r="J2149" s="209"/>
      <c r="K2149" s="271"/>
      <c r="L2149" s="37"/>
      <c r="M2149" s="218"/>
      <c r="N2149" s="124"/>
      <c r="O2149" s="211" t="str">
        <f t="shared" ca="1" si="202"/>
        <v/>
      </c>
      <c r="P2149" s="212" t="str">
        <f>IF(ISERROR(VLOOKUP(L2149,Paramètres!$A$38:$B$40,2,0)),"",VLOOKUP(L2149,Paramètres!$A$38:$B$40,2,0))</f>
        <v/>
      </c>
      <c r="Q2149" s="211" t="str">
        <f t="shared" ca="1" si="203"/>
        <v/>
      </c>
      <c r="R2149" s="211" t="str">
        <f t="shared" si="199"/>
        <v/>
      </c>
      <c r="S2149" s="213" t="str">
        <f t="shared" ca="1" si="200"/>
        <v/>
      </c>
      <c r="T2149" s="214" t="str">
        <f t="shared" ca="1" si="204"/>
        <v/>
      </c>
    </row>
    <row r="2150" spans="1:20" x14ac:dyDescent="0.25">
      <c r="A2150" s="119" t="s">
        <v>7719</v>
      </c>
      <c r="B2150" s="260"/>
      <c r="C2150" s="264" t="str">
        <f>IF(ISERROR(VLOOKUP(B2150,'Tous les abonnés'!$A$6:$I$5491,2,0)),"",VLOOKUP(B2150,'Tous les abonnés'!$A$6:$I$5491,2,0))</f>
        <v/>
      </c>
      <c r="D2150" s="26"/>
      <c r="E2150" s="265"/>
      <c r="F2150" s="207" t="str">
        <f>IF(ISERROR(IF(VLOOKUP(D2150,Paramètres!$C$17:$H$33,6,0)="oui","illimité",VLOOKUP(D2150,Paramètres!$C$17:$H$33,5,0))),"",IF(VLOOKUP(D2150,Paramètres!$C$17:$H$33,6,0)="oui","illimité",VLOOKUP(D2150,Paramètres!$C$17:$H$33,5,0)))</f>
        <v/>
      </c>
      <c r="G2150" s="269" t="str">
        <f t="shared" si="201"/>
        <v/>
      </c>
      <c r="H2150" s="208"/>
      <c r="I2150" s="53"/>
      <c r="J2150" s="209"/>
      <c r="K2150" s="271"/>
      <c r="L2150" s="37"/>
      <c r="M2150" s="218"/>
      <c r="N2150" s="124"/>
      <c r="O2150" s="211" t="str">
        <f t="shared" ca="1" si="202"/>
        <v/>
      </c>
      <c r="P2150" s="212" t="str">
        <f>IF(ISERROR(VLOOKUP(L2150,Paramètres!$A$38:$B$40,2,0)),"",VLOOKUP(L2150,Paramètres!$A$38:$B$40,2,0))</f>
        <v/>
      </c>
      <c r="Q2150" s="211" t="str">
        <f t="shared" ca="1" si="203"/>
        <v/>
      </c>
      <c r="R2150" s="211" t="str">
        <f t="shared" si="199"/>
        <v/>
      </c>
      <c r="S2150" s="213" t="str">
        <f t="shared" ca="1" si="200"/>
        <v/>
      </c>
      <c r="T2150" s="214" t="str">
        <f t="shared" ca="1" si="204"/>
        <v/>
      </c>
    </row>
    <row r="2151" spans="1:20" x14ac:dyDescent="0.25">
      <c r="A2151" s="119" t="s">
        <v>7720</v>
      </c>
      <c r="B2151" s="260"/>
      <c r="C2151" s="264" t="str">
        <f>IF(ISERROR(VLOOKUP(B2151,'Tous les abonnés'!$A$6:$I$5491,2,0)),"",VLOOKUP(B2151,'Tous les abonnés'!$A$6:$I$5491,2,0))</f>
        <v/>
      </c>
      <c r="D2151" s="26"/>
      <c r="E2151" s="265"/>
      <c r="F2151" s="207" t="str">
        <f>IF(ISERROR(IF(VLOOKUP(D2151,Paramètres!$C$17:$H$33,6,0)="oui","illimité",VLOOKUP(D2151,Paramètres!$C$17:$H$33,5,0))),"",IF(VLOOKUP(D2151,Paramètres!$C$17:$H$33,6,0)="oui","illimité",VLOOKUP(D2151,Paramètres!$C$17:$H$33,5,0)))</f>
        <v/>
      </c>
      <c r="G2151" s="269" t="str">
        <f t="shared" si="201"/>
        <v/>
      </c>
      <c r="H2151" s="208"/>
      <c r="I2151" s="53"/>
      <c r="J2151" s="209"/>
      <c r="K2151" s="271"/>
      <c r="L2151" s="37"/>
      <c r="M2151" s="218"/>
      <c r="N2151" s="124"/>
      <c r="O2151" s="211" t="str">
        <f t="shared" ca="1" si="202"/>
        <v/>
      </c>
      <c r="P2151" s="212" t="str">
        <f>IF(ISERROR(VLOOKUP(L2151,Paramètres!$A$38:$B$40,2,0)),"",VLOOKUP(L2151,Paramètres!$A$38:$B$40,2,0))</f>
        <v/>
      </c>
      <c r="Q2151" s="211" t="str">
        <f t="shared" ca="1" si="203"/>
        <v/>
      </c>
      <c r="R2151" s="211" t="str">
        <f t="shared" si="199"/>
        <v/>
      </c>
      <c r="S2151" s="213" t="str">
        <f t="shared" ca="1" si="200"/>
        <v/>
      </c>
      <c r="T2151" s="214" t="str">
        <f t="shared" ca="1" si="204"/>
        <v/>
      </c>
    </row>
    <row r="2152" spans="1:20" x14ac:dyDescent="0.25">
      <c r="A2152" s="119" t="s">
        <v>7721</v>
      </c>
      <c r="B2152" s="260"/>
      <c r="C2152" s="264" t="str">
        <f>IF(ISERROR(VLOOKUP(B2152,'Tous les abonnés'!$A$6:$I$5491,2,0)),"",VLOOKUP(B2152,'Tous les abonnés'!$A$6:$I$5491,2,0))</f>
        <v/>
      </c>
      <c r="D2152" s="26"/>
      <c r="E2152" s="265"/>
      <c r="F2152" s="207" t="str">
        <f>IF(ISERROR(IF(VLOOKUP(D2152,Paramètres!$C$17:$H$33,6,0)="oui","illimité",VLOOKUP(D2152,Paramètres!$C$17:$H$33,5,0))),"",IF(VLOOKUP(D2152,Paramètres!$C$17:$H$33,6,0)="oui","illimité",VLOOKUP(D2152,Paramètres!$C$17:$H$33,5,0)))</f>
        <v/>
      </c>
      <c r="G2152" s="269" t="str">
        <f t="shared" si="201"/>
        <v/>
      </c>
      <c r="H2152" s="208"/>
      <c r="I2152" s="53"/>
      <c r="J2152" s="209"/>
      <c r="K2152" s="271"/>
      <c r="L2152" s="37"/>
      <c r="M2152" s="218"/>
      <c r="N2152" s="124"/>
      <c r="O2152" s="211" t="str">
        <f t="shared" ca="1" si="202"/>
        <v/>
      </c>
      <c r="P2152" s="212" t="str">
        <f>IF(ISERROR(VLOOKUP(L2152,Paramètres!$A$38:$B$40,2,0)),"",VLOOKUP(L2152,Paramètres!$A$38:$B$40,2,0))</f>
        <v/>
      </c>
      <c r="Q2152" s="211" t="str">
        <f t="shared" ca="1" si="203"/>
        <v/>
      </c>
      <c r="R2152" s="211" t="str">
        <f t="shared" si="199"/>
        <v/>
      </c>
      <c r="S2152" s="213" t="str">
        <f t="shared" ca="1" si="200"/>
        <v/>
      </c>
      <c r="T2152" s="214" t="str">
        <f t="shared" ca="1" si="204"/>
        <v/>
      </c>
    </row>
    <row r="2153" spans="1:20" x14ac:dyDescent="0.25">
      <c r="A2153" s="119" t="s">
        <v>7722</v>
      </c>
      <c r="B2153" s="260"/>
      <c r="C2153" s="264" t="str">
        <f>IF(ISERROR(VLOOKUP(B2153,'Tous les abonnés'!$A$6:$I$5491,2,0)),"",VLOOKUP(B2153,'Tous les abonnés'!$A$6:$I$5491,2,0))</f>
        <v/>
      </c>
      <c r="D2153" s="26"/>
      <c r="E2153" s="265"/>
      <c r="F2153" s="207" t="str">
        <f>IF(ISERROR(IF(VLOOKUP(D2153,Paramètres!$C$17:$H$33,6,0)="oui","illimité",VLOOKUP(D2153,Paramètres!$C$17:$H$33,5,0))),"",IF(VLOOKUP(D2153,Paramètres!$C$17:$H$33,6,0)="oui","illimité",VLOOKUP(D2153,Paramètres!$C$17:$H$33,5,0)))</f>
        <v/>
      </c>
      <c r="G2153" s="269" t="str">
        <f t="shared" si="201"/>
        <v/>
      </c>
      <c r="H2153" s="208"/>
      <c r="I2153" s="53"/>
      <c r="J2153" s="209"/>
      <c r="K2153" s="271"/>
      <c r="L2153" s="37"/>
      <c r="M2153" s="218"/>
      <c r="N2153" s="124"/>
      <c r="O2153" s="211" t="str">
        <f t="shared" ca="1" si="202"/>
        <v/>
      </c>
      <c r="P2153" s="212" t="str">
        <f>IF(ISERROR(VLOOKUP(L2153,Paramètres!$A$38:$B$40,2,0)),"",VLOOKUP(L2153,Paramètres!$A$38:$B$40,2,0))</f>
        <v/>
      </c>
      <c r="Q2153" s="211" t="str">
        <f t="shared" ca="1" si="203"/>
        <v/>
      </c>
      <c r="R2153" s="211" t="str">
        <f t="shared" si="199"/>
        <v/>
      </c>
      <c r="S2153" s="213" t="str">
        <f t="shared" ca="1" si="200"/>
        <v/>
      </c>
      <c r="T2153" s="214" t="str">
        <f t="shared" ca="1" si="204"/>
        <v/>
      </c>
    </row>
    <row r="2154" spans="1:20" x14ac:dyDescent="0.25">
      <c r="A2154" s="119" t="s">
        <v>7723</v>
      </c>
      <c r="B2154" s="260"/>
      <c r="C2154" s="264" t="str">
        <f>IF(ISERROR(VLOOKUP(B2154,'Tous les abonnés'!$A$6:$I$5491,2,0)),"",VLOOKUP(B2154,'Tous les abonnés'!$A$6:$I$5491,2,0))</f>
        <v/>
      </c>
      <c r="D2154" s="26"/>
      <c r="E2154" s="265"/>
      <c r="F2154" s="207" t="str">
        <f>IF(ISERROR(IF(VLOOKUP(D2154,Paramètres!$C$17:$H$33,6,0)="oui","illimité",VLOOKUP(D2154,Paramètres!$C$17:$H$33,5,0))),"",IF(VLOOKUP(D2154,Paramètres!$C$17:$H$33,6,0)="oui","illimité",VLOOKUP(D2154,Paramètres!$C$17:$H$33,5,0)))</f>
        <v/>
      </c>
      <c r="G2154" s="269" t="str">
        <f t="shared" si="201"/>
        <v/>
      </c>
      <c r="H2154" s="208"/>
      <c r="I2154" s="53"/>
      <c r="J2154" s="209"/>
      <c r="K2154" s="271"/>
      <c r="L2154" s="37"/>
      <c r="M2154" s="218"/>
      <c r="N2154" s="124"/>
      <c r="O2154" s="211" t="str">
        <f t="shared" ca="1" si="202"/>
        <v/>
      </c>
      <c r="P2154" s="212" t="str">
        <f>IF(ISERROR(VLOOKUP(L2154,Paramètres!$A$38:$B$40,2,0)),"",VLOOKUP(L2154,Paramètres!$A$38:$B$40,2,0))</f>
        <v/>
      </c>
      <c r="Q2154" s="211" t="str">
        <f t="shared" ca="1" si="203"/>
        <v/>
      </c>
      <c r="R2154" s="211" t="str">
        <f t="shared" si="199"/>
        <v/>
      </c>
      <c r="S2154" s="213" t="str">
        <f t="shared" ca="1" si="200"/>
        <v/>
      </c>
      <c r="T2154" s="214" t="str">
        <f t="shared" ca="1" si="204"/>
        <v/>
      </c>
    </row>
    <row r="2155" spans="1:20" x14ac:dyDescent="0.25">
      <c r="A2155" s="119" t="s">
        <v>7724</v>
      </c>
      <c r="B2155" s="260"/>
      <c r="C2155" s="264" t="str">
        <f>IF(ISERROR(VLOOKUP(B2155,'Tous les abonnés'!$A$6:$I$5491,2,0)),"",VLOOKUP(B2155,'Tous les abonnés'!$A$6:$I$5491,2,0))</f>
        <v/>
      </c>
      <c r="D2155" s="26"/>
      <c r="E2155" s="265"/>
      <c r="F2155" s="207" t="str">
        <f>IF(ISERROR(IF(VLOOKUP(D2155,Paramètres!$C$17:$H$33,6,0)="oui","illimité",VLOOKUP(D2155,Paramètres!$C$17:$H$33,5,0))),"",IF(VLOOKUP(D2155,Paramètres!$C$17:$H$33,6,0)="oui","illimité",VLOOKUP(D2155,Paramètres!$C$17:$H$33,5,0)))</f>
        <v/>
      </c>
      <c r="G2155" s="269" t="str">
        <f t="shared" si="201"/>
        <v/>
      </c>
      <c r="H2155" s="208"/>
      <c r="I2155" s="53"/>
      <c r="J2155" s="209"/>
      <c r="K2155" s="271"/>
      <c r="L2155" s="37"/>
      <c r="M2155" s="218"/>
      <c r="N2155" s="124"/>
      <c r="O2155" s="211" t="str">
        <f t="shared" ca="1" si="202"/>
        <v/>
      </c>
      <c r="P2155" s="212" t="str">
        <f>IF(ISERROR(VLOOKUP(L2155,Paramètres!$A$38:$B$40,2,0)),"",VLOOKUP(L2155,Paramètres!$A$38:$B$40,2,0))</f>
        <v/>
      </c>
      <c r="Q2155" s="211" t="str">
        <f t="shared" ca="1" si="203"/>
        <v/>
      </c>
      <c r="R2155" s="211" t="str">
        <f t="shared" si="199"/>
        <v/>
      </c>
      <c r="S2155" s="213" t="str">
        <f t="shared" ca="1" si="200"/>
        <v/>
      </c>
      <c r="T2155" s="214" t="str">
        <f t="shared" ca="1" si="204"/>
        <v/>
      </c>
    </row>
    <row r="2156" spans="1:20" x14ac:dyDescent="0.25">
      <c r="A2156" s="119" t="s">
        <v>7725</v>
      </c>
      <c r="B2156" s="260"/>
      <c r="C2156" s="264" t="str">
        <f>IF(ISERROR(VLOOKUP(B2156,'Tous les abonnés'!$A$6:$I$5491,2,0)),"",VLOOKUP(B2156,'Tous les abonnés'!$A$6:$I$5491,2,0))</f>
        <v/>
      </c>
      <c r="D2156" s="26"/>
      <c r="E2156" s="265"/>
      <c r="F2156" s="207" t="str">
        <f>IF(ISERROR(IF(VLOOKUP(D2156,Paramètres!$C$17:$H$33,6,0)="oui","illimité",VLOOKUP(D2156,Paramètres!$C$17:$H$33,5,0))),"",IF(VLOOKUP(D2156,Paramètres!$C$17:$H$33,6,0)="oui","illimité",VLOOKUP(D2156,Paramètres!$C$17:$H$33,5,0)))</f>
        <v/>
      </c>
      <c r="G2156" s="269" t="str">
        <f t="shared" si="201"/>
        <v/>
      </c>
      <c r="H2156" s="208"/>
      <c r="I2156" s="53"/>
      <c r="J2156" s="209"/>
      <c r="K2156" s="271"/>
      <c r="L2156" s="37"/>
      <c r="M2156" s="218"/>
      <c r="N2156" s="124"/>
      <c r="O2156" s="211" t="str">
        <f t="shared" ca="1" si="202"/>
        <v/>
      </c>
      <c r="P2156" s="212" t="str">
        <f>IF(ISERROR(VLOOKUP(L2156,Paramètres!$A$38:$B$40,2,0)),"",VLOOKUP(L2156,Paramètres!$A$38:$B$40,2,0))</f>
        <v/>
      </c>
      <c r="Q2156" s="211" t="str">
        <f t="shared" ca="1" si="203"/>
        <v/>
      </c>
      <c r="R2156" s="211" t="str">
        <f t="shared" si="199"/>
        <v/>
      </c>
      <c r="S2156" s="213" t="str">
        <f t="shared" ca="1" si="200"/>
        <v/>
      </c>
      <c r="T2156" s="214" t="str">
        <f t="shared" ca="1" si="204"/>
        <v/>
      </c>
    </row>
    <row r="2157" spans="1:20" x14ac:dyDescent="0.25">
      <c r="A2157" s="119" t="s">
        <v>7726</v>
      </c>
      <c r="B2157" s="260"/>
      <c r="C2157" s="264" t="str">
        <f>IF(ISERROR(VLOOKUP(B2157,'Tous les abonnés'!$A$6:$I$5491,2,0)),"",VLOOKUP(B2157,'Tous les abonnés'!$A$6:$I$5491,2,0))</f>
        <v/>
      </c>
      <c r="D2157" s="26"/>
      <c r="E2157" s="265"/>
      <c r="F2157" s="207" t="str">
        <f>IF(ISERROR(IF(VLOOKUP(D2157,Paramètres!$C$17:$H$33,6,0)="oui","illimité",VLOOKUP(D2157,Paramètres!$C$17:$H$33,5,0))),"",IF(VLOOKUP(D2157,Paramètres!$C$17:$H$33,6,0)="oui","illimité",VLOOKUP(D2157,Paramètres!$C$17:$H$33,5,0)))</f>
        <v/>
      </c>
      <c r="G2157" s="269" t="str">
        <f t="shared" si="201"/>
        <v/>
      </c>
      <c r="H2157" s="208"/>
      <c r="I2157" s="53"/>
      <c r="J2157" s="209"/>
      <c r="K2157" s="271"/>
      <c r="L2157" s="37"/>
      <c r="M2157" s="218"/>
      <c r="N2157" s="124"/>
      <c r="O2157" s="211" t="str">
        <f t="shared" ca="1" si="202"/>
        <v/>
      </c>
      <c r="P2157" s="212" t="str">
        <f>IF(ISERROR(VLOOKUP(L2157,Paramètres!$A$38:$B$40,2,0)),"",VLOOKUP(L2157,Paramètres!$A$38:$B$40,2,0))</f>
        <v/>
      </c>
      <c r="Q2157" s="211" t="str">
        <f t="shared" ca="1" si="203"/>
        <v/>
      </c>
      <c r="R2157" s="211" t="str">
        <f t="shared" si="199"/>
        <v/>
      </c>
      <c r="S2157" s="213" t="str">
        <f t="shared" ca="1" si="200"/>
        <v/>
      </c>
      <c r="T2157" s="214" t="str">
        <f t="shared" ca="1" si="204"/>
        <v/>
      </c>
    </row>
    <row r="2158" spans="1:20" x14ac:dyDescent="0.25">
      <c r="A2158" s="119" t="s">
        <v>7727</v>
      </c>
      <c r="B2158" s="260"/>
      <c r="C2158" s="264" t="str">
        <f>IF(ISERROR(VLOOKUP(B2158,'Tous les abonnés'!$A$6:$I$5491,2,0)),"",VLOOKUP(B2158,'Tous les abonnés'!$A$6:$I$5491,2,0))</f>
        <v/>
      </c>
      <c r="D2158" s="26"/>
      <c r="E2158" s="265"/>
      <c r="F2158" s="207" t="str">
        <f>IF(ISERROR(IF(VLOOKUP(D2158,Paramètres!$C$17:$H$33,6,0)="oui","illimité",VLOOKUP(D2158,Paramètres!$C$17:$H$33,5,0))),"",IF(VLOOKUP(D2158,Paramètres!$C$17:$H$33,6,0)="oui","illimité",VLOOKUP(D2158,Paramètres!$C$17:$H$33,5,0)))</f>
        <v/>
      </c>
      <c r="G2158" s="269" t="str">
        <f t="shared" si="201"/>
        <v/>
      </c>
      <c r="H2158" s="208"/>
      <c r="I2158" s="53"/>
      <c r="J2158" s="209"/>
      <c r="K2158" s="271"/>
      <c r="L2158" s="37"/>
      <c r="M2158" s="218"/>
      <c r="N2158" s="124"/>
      <c r="O2158" s="211" t="str">
        <f t="shared" ca="1" si="202"/>
        <v/>
      </c>
      <c r="P2158" s="212" t="str">
        <f>IF(ISERROR(VLOOKUP(L2158,Paramètres!$A$38:$B$40,2,0)),"",VLOOKUP(L2158,Paramètres!$A$38:$B$40,2,0))</f>
        <v/>
      </c>
      <c r="Q2158" s="211" t="str">
        <f t="shared" ca="1" si="203"/>
        <v/>
      </c>
      <c r="R2158" s="211" t="str">
        <f t="shared" si="199"/>
        <v/>
      </c>
      <c r="S2158" s="213" t="str">
        <f t="shared" ca="1" si="200"/>
        <v/>
      </c>
      <c r="T2158" s="214" t="str">
        <f t="shared" ca="1" si="204"/>
        <v/>
      </c>
    </row>
    <row r="2159" spans="1:20" x14ac:dyDescent="0.25">
      <c r="A2159" s="119" t="s">
        <v>7728</v>
      </c>
      <c r="B2159" s="260"/>
      <c r="C2159" s="264" t="str">
        <f>IF(ISERROR(VLOOKUP(B2159,'Tous les abonnés'!$A$6:$I$5491,2,0)),"",VLOOKUP(B2159,'Tous les abonnés'!$A$6:$I$5491,2,0))</f>
        <v/>
      </c>
      <c r="D2159" s="26"/>
      <c r="E2159" s="265"/>
      <c r="F2159" s="207" t="str">
        <f>IF(ISERROR(IF(VLOOKUP(D2159,Paramètres!$C$17:$H$33,6,0)="oui","illimité",VLOOKUP(D2159,Paramètres!$C$17:$H$33,5,0))),"",IF(VLOOKUP(D2159,Paramètres!$C$17:$H$33,6,0)="oui","illimité",VLOOKUP(D2159,Paramètres!$C$17:$H$33,5,0)))</f>
        <v/>
      </c>
      <c r="G2159" s="269" t="str">
        <f t="shared" si="201"/>
        <v/>
      </c>
      <c r="H2159" s="208"/>
      <c r="I2159" s="53"/>
      <c r="J2159" s="209"/>
      <c r="K2159" s="271"/>
      <c r="L2159" s="37"/>
      <c r="M2159" s="218"/>
      <c r="N2159" s="124"/>
      <c r="O2159" s="211" t="str">
        <f t="shared" ca="1" si="202"/>
        <v/>
      </c>
      <c r="P2159" s="212" t="str">
        <f>IF(ISERROR(VLOOKUP(L2159,Paramètres!$A$38:$B$40,2,0)),"",VLOOKUP(L2159,Paramètres!$A$38:$B$40,2,0))</f>
        <v/>
      </c>
      <c r="Q2159" s="211" t="str">
        <f t="shared" ca="1" si="203"/>
        <v/>
      </c>
      <c r="R2159" s="211" t="str">
        <f t="shared" si="199"/>
        <v/>
      </c>
      <c r="S2159" s="213" t="str">
        <f t="shared" ca="1" si="200"/>
        <v/>
      </c>
      <c r="T2159" s="214" t="str">
        <f t="shared" ca="1" si="204"/>
        <v/>
      </c>
    </row>
    <row r="2160" spans="1:20" x14ac:dyDescent="0.25">
      <c r="A2160" s="119" t="s">
        <v>7729</v>
      </c>
      <c r="B2160" s="260"/>
      <c r="C2160" s="264" t="str">
        <f>IF(ISERROR(VLOOKUP(B2160,'Tous les abonnés'!$A$6:$I$5491,2,0)),"",VLOOKUP(B2160,'Tous les abonnés'!$A$6:$I$5491,2,0))</f>
        <v/>
      </c>
      <c r="D2160" s="26"/>
      <c r="E2160" s="265"/>
      <c r="F2160" s="207" t="str">
        <f>IF(ISERROR(IF(VLOOKUP(D2160,Paramètres!$C$17:$H$33,6,0)="oui","illimité",VLOOKUP(D2160,Paramètres!$C$17:$H$33,5,0))),"",IF(VLOOKUP(D2160,Paramètres!$C$17:$H$33,6,0)="oui","illimité",VLOOKUP(D2160,Paramètres!$C$17:$H$33,5,0)))</f>
        <v/>
      </c>
      <c r="G2160" s="269" t="str">
        <f t="shared" si="201"/>
        <v/>
      </c>
      <c r="H2160" s="208"/>
      <c r="I2160" s="53"/>
      <c r="J2160" s="209"/>
      <c r="K2160" s="271"/>
      <c r="L2160" s="37"/>
      <c r="M2160" s="218"/>
      <c r="N2160" s="124"/>
      <c r="O2160" s="211" t="str">
        <f t="shared" ca="1" si="202"/>
        <v/>
      </c>
      <c r="P2160" s="212" t="str">
        <f>IF(ISERROR(VLOOKUP(L2160,Paramètres!$A$38:$B$40,2,0)),"",VLOOKUP(L2160,Paramètres!$A$38:$B$40,2,0))</f>
        <v/>
      </c>
      <c r="Q2160" s="211" t="str">
        <f t="shared" ca="1" si="203"/>
        <v/>
      </c>
      <c r="R2160" s="211" t="str">
        <f t="shared" si="199"/>
        <v/>
      </c>
      <c r="S2160" s="213" t="str">
        <f t="shared" ca="1" si="200"/>
        <v/>
      </c>
      <c r="T2160" s="214" t="str">
        <f t="shared" ca="1" si="204"/>
        <v/>
      </c>
    </row>
    <row r="2161" spans="1:20" x14ac:dyDescent="0.25">
      <c r="A2161" s="119" t="s">
        <v>7730</v>
      </c>
      <c r="B2161" s="260"/>
      <c r="C2161" s="264" t="str">
        <f>IF(ISERROR(VLOOKUP(B2161,'Tous les abonnés'!$A$6:$I$5491,2,0)),"",VLOOKUP(B2161,'Tous les abonnés'!$A$6:$I$5491,2,0))</f>
        <v/>
      </c>
      <c r="D2161" s="26"/>
      <c r="E2161" s="265"/>
      <c r="F2161" s="207" t="str">
        <f>IF(ISERROR(IF(VLOOKUP(D2161,Paramètres!$C$17:$H$33,6,0)="oui","illimité",VLOOKUP(D2161,Paramètres!$C$17:$H$33,5,0))),"",IF(VLOOKUP(D2161,Paramètres!$C$17:$H$33,6,0)="oui","illimité",VLOOKUP(D2161,Paramètres!$C$17:$H$33,5,0)))</f>
        <v/>
      </c>
      <c r="G2161" s="269" t="str">
        <f t="shared" si="201"/>
        <v/>
      </c>
      <c r="H2161" s="208"/>
      <c r="I2161" s="53"/>
      <c r="J2161" s="209"/>
      <c r="K2161" s="271"/>
      <c r="L2161" s="37"/>
      <c r="M2161" s="218"/>
      <c r="N2161" s="124"/>
      <c r="O2161" s="211" t="str">
        <f t="shared" ca="1" si="202"/>
        <v/>
      </c>
      <c r="P2161" s="212" t="str">
        <f>IF(ISERROR(VLOOKUP(L2161,Paramètres!$A$38:$B$40,2,0)),"",VLOOKUP(L2161,Paramètres!$A$38:$B$40,2,0))</f>
        <v/>
      </c>
      <c r="Q2161" s="211" t="str">
        <f t="shared" ca="1" si="203"/>
        <v/>
      </c>
      <c r="R2161" s="211" t="str">
        <f t="shared" si="199"/>
        <v/>
      </c>
      <c r="S2161" s="213" t="str">
        <f t="shared" ca="1" si="200"/>
        <v/>
      </c>
      <c r="T2161" s="214" t="str">
        <f t="shared" ca="1" si="204"/>
        <v/>
      </c>
    </row>
    <row r="2162" spans="1:20" x14ac:dyDescent="0.25">
      <c r="A2162" s="119" t="s">
        <v>7731</v>
      </c>
      <c r="B2162" s="260"/>
      <c r="C2162" s="264" t="str">
        <f>IF(ISERROR(VLOOKUP(B2162,'Tous les abonnés'!$A$6:$I$5491,2,0)),"",VLOOKUP(B2162,'Tous les abonnés'!$A$6:$I$5491,2,0))</f>
        <v/>
      </c>
      <c r="D2162" s="26"/>
      <c r="E2162" s="265"/>
      <c r="F2162" s="207" t="str">
        <f>IF(ISERROR(IF(VLOOKUP(D2162,Paramètres!$C$17:$H$33,6,0)="oui","illimité",VLOOKUP(D2162,Paramètres!$C$17:$H$33,5,0))),"",IF(VLOOKUP(D2162,Paramètres!$C$17:$H$33,6,0)="oui","illimité",VLOOKUP(D2162,Paramètres!$C$17:$H$33,5,0)))</f>
        <v/>
      </c>
      <c r="G2162" s="269" t="str">
        <f t="shared" si="201"/>
        <v/>
      </c>
      <c r="H2162" s="208"/>
      <c r="I2162" s="53"/>
      <c r="J2162" s="209"/>
      <c r="K2162" s="271"/>
      <c r="L2162" s="37"/>
      <c r="M2162" s="218"/>
      <c r="N2162" s="124"/>
      <c r="O2162" s="211" t="str">
        <f t="shared" ca="1" si="202"/>
        <v/>
      </c>
      <c r="P2162" s="212" t="str">
        <f>IF(ISERROR(VLOOKUP(L2162,Paramètres!$A$38:$B$40,2,0)),"",VLOOKUP(L2162,Paramètres!$A$38:$B$40,2,0))</f>
        <v/>
      </c>
      <c r="Q2162" s="211" t="str">
        <f t="shared" ca="1" si="203"/>
        <v/>
      </c>
      <c r="R2162" s="211" t="str">
        <f t="shared" si="199"/>
        <v/>
      </c>
      <c r="S2162" s="213" t="str">
        <f t="shared" ca="1" si="200"/>
        <v/>
      </c>
      <c r="T2162" s="214" t="str">
        <f t="shared" ca="1" si="204"/>
        <v/>
      </c>
    </row>
    <row r="2163" spans="1:20" x14ac:dyDescent="0.25">
      <c r="A2163" s="119" t="s">
        <v>7732</v>
      </c>
      <c r="B2163" s="260"/>
      <c r="C2163" s="264" t="str">
        <f>IF(ISERROR(VLOOKUP(B2163,'Tous les abonnés'!$A$6:$I$5491,2,0)),"",VLOOKUP(B2163,'Tous les abonnés'!$A$6:$I$5491,2,0))</f>
        <v/>
      </c>
      <c r="D2163" s="26"/>
      <c r="E2163" s="265"/>
      <c r="F2163" s="207" t="str">
        <f>IF(ISERROR(IF(VLOOKUP(D2163,Paramètres!$C$17:$H$33,6,0)="oui","illimité",VLOOKUP(D2163,Paramètres!$C$17:$H$33,5,0))),"",IF(VLOOKUP(D2163,Paramètres!$C$17:$H$33,6,0)="oui","illimité",VLOOKUP(D2163,Paramètres!$C$17:$H$33,5,0)))</f>
        <v/>
      </c>
      <c r="G2163" s="269" t="str">
        <f t="shared" si="201"/>
        <v/>
      </c>
      <c r="H2163" s="208"/>
      <c r="I2163" s="53"/>
      <c r="J2163" s="209"/>
      <c r="K2163" s="271"/>
      <c r="L2163" s="37"/>
      <c r="M2163" s="218"/>
      <c r="N2163" s="124"/>
      <c r="O2163" s="211" t="str">
        <f t="shared" ca="1" si="202"/>
        <v/>
      </c>
      <c r="P2163" s="212" t="str">
        <f>IF(ISERROR(VLOOKUP(L2163,Paramètres!$A$38:$B$40,2,0)),"",VLOOKUP(L2163,Paramètres!$A$38:$B$40,2,0))</f>
        <v/>
      </c>
      <c r="Q2163" s="211" t="str">
        <f t="shared" ca="1" si="203"/>
        <v/>
      </c>
      <c r="R2163" s="211" t="str">
        <f t="shared" si="199"/>
        <v/>
      </c>
      <c r="S2163" s="213" t="str">
        <f t="shared" ca="1" si="200"/>
        <v/>
      </c>
      <c r="T2163" s="214" t="str">
        <f t="shared" ca="1" si="204"/>
        <v/>
      </c>
    </row>
    <row r="2164" spans="1:20" x14ac:dyDescent="0.25">
      <c r="A2164" s="119" t="s">
        <v>7733</v>
      </c>
      <c r="B2164" s="260"/>
      <c r="C2164" s="264" t="str">
        <f>IF(ISERROR(VLOOKUP(B2164,'Tous les abonnés'!$A$6:$I$5491,2,0)),"",VLOOKUP(B2164,'Tous les abonnés'!$A$6:$I$5491,2,0))</f>
        <v/>
      </c>
      <c r="D2164" s="26"/>
      <c r="E2164" s="265"/>
      <c r="F2164" s="207" t="str">
        <f>IF(ISERROR(IF(VLOOKUP(D2164,Paramètres!$C$17:$H$33,6,0)="oui","illimité",VLOOKUP(D2164,Paramètres!$C$17:$H$33,5,0))),"",IF(VLOOKUP(D2164,Paramètres!$C$17:$H$33,6,0)="oui","illimité",VLOOKUP(D2164,Paramètres!$C$17:$H$33,5,0)))</f>
        <v/>
      </c>
      <c r="G2164" s="269" t="str">
        <f t="shared" si="201"/>
        <v/>
      </c>
      <c r="H2164" s="208"/>
      <c r="I2164" s="53"/>
      <c r="J2164" s="209"/>
      <c r="K2164" s="271"/>
      <c r="L2164" s="37"/>
      <c r="M2164" s="218"/>
      <c r="N2164" s="124"/>
      <c r="O2164" s="211" t="str">
        <f t="shared" ca="1" si="202"/>
        <v/>
      </c>
      <c r="P2164" s="212" t="str">
        <f>IF(ISERROR(VLOOKUP(L2164,Paramètres!$A$38:$B$40,2,0)),"",VLOOKUP(L2164,Paramètres!$A$38:$B$40,2,0))</f>
        <v/>
      </c>
      <c r="Q2164" s="211" t="str">
        <f t="shared" ca="1" si="203"/>
        <v/>
      </c>
      <c r="R2164" s="211" t="str">
        <f t="shared" si="199"/>
        <v/>
      </c>
      <c r="S2164" s="213" t="str">
        <f t="shared" ca="1" si="200"/>
        <v/>
      </c>
      <c r="T2164" s="214" t="str">
        <f t="shared" ca="1" si="204"/>
        <v/>
      </c>
    </row>
    <row r="2165" spans="1:20" x14ac:dyDescent="0.25">
      <c r="A2165" s="119" t="s">
        <v>7734</v>
      </c>
      <c r="B2165" s="260"/>
      <c r="C2165" s="264" t="str">
        <f>IF(ISERROR(VLOOKUP(B2165,'Tous les abonnés'!$A$6:$I$5491,2,0)),"",VLOOKUP(B2165,'Tous les abonnés'!$A$6:$I$5491,2,0))</f>
        <v/>
      </c>
      <c r="D2165" s="26"/>
      <c r="E2165" s="265"/>
      <c r="F2165" s="207" t="str">
        <f>IF(ISERROR(IF(VLOOKUP(D2165,Paramètres!$C$17:$H$33,6,0)="oui","illimité",VLOOKUP(D2165,Paramètres!$C$17:$H$33,5,0))),"",IF(VLOOKUP(D2165,Paramètres!$C$17:$H$33,6,0)="oui","illimité",VLOOKUP(D2165,Paramètres!$C$17:$H$33,5,0)))</f>
        <v/>
      </c>
      <c r="G2165" s="269" t="str">
        <f t="shared" si="201"/>
        <v/>
      </c>
      <c r="H2165" s="208"/>
      <c r="I2165" s="53"/>
      <c r="J2165" s="209"/>
      <c r="K2165" s="271"/>
      <c r="L2165" s="37"/>
      <c r="M2165" s="218"/>
      <c r="N2165" s="124"/>
      <c r="O2165" s="211" t="str">
        <f t="shared" ca="1" si="202"/>
        <v/>
      </c>
      <c r="P2165" s="212" t="str">
        <f>IF(ISERROR(VLOOKUP(L2165,Paramètres!$A$38:$B$40,2,0)),"",VLOOKUP(L2165,Paramètres!$A$38:$B$40,2,0))</f>
        <v/>
      </c>
      <c r="Q2165" s="211" t="str">
        <f t="shared" ca="1" si="203"/>
        <v/>
      </c>
      <c r="R2165" s="211" t="str">
        <f t="shared" si="199"/>
        <v/>
      </c>
      <c r="S2165" s="213" t="str">
        <f t="shared" ca="1" si="200"/>
        <v/>
      </c>
      <c r="T2165" s="214" t="str">
        <f t="shared" ca="1" si="204"/>
        <v/>
      </c>
    </row>
    <row r="2166" spans="1:20" x14ac:dyDescent="0.25">
      <c r="A2166" s="119" t="s">
        <v>7735</v>
      </c>
      <c r="B2166" s="260"/>
      <c r="C2166" s="264" t="str">
        <f>IF(ISERROR(VLOOKUP(B2166,'Tous les abonnés'!$A$6:$I$5491,2,0)),"",VLOOKUP(B2166,'Tous les abonnés'!$A$6:$I$5491,2,0))</f>
        <v/>
      </c>
      <c r="D2166" s="26"/>
      <c r="E2166" s="265"/>
      <c r="F2166" s="207" t="str">
        <f>IF(ISERROR(IF(VLOOKUP(D2166,Paramètres!$C$17:$H$33,6,0)="oui","illimité",VLOOKUP(D2166,Paramètres!$C$17:$H$33,5,0))),"",IF(VLOOKUP(D2166,Paramètres!$C$17:$H$33,6,0)="oui","illimité",VLOOKUP(D2166,Paramètres!$C$17:$H$33,5,0)))</f>
        <v/>
      </c>
      <c r="G2166" s="269" t="str">
        <f t="shared" si="201"/>
        <v/>
      </c>
      <c r="H2166" s="208"/>
      <c r="I2166" s="53"/>
      <c r="J2166" s="209"/>
      <c r="K2166" s="271"/>
      <c r="L2166" s="37"/>
      <c r="M2166" s="218"/>
      <c r="N2166" s="124"/>
      <c r="O2166" s="211" t="str">
        <f t="shared" ca="1" si="202"/>
        <v/>
      </c>
      <c r="P2166" s="212" t="str">
        <f>IF(ISERROR(VLOOKUP(L2166,Paramètres!$A$38:$B$40,2,0)),"",VLOOKUP(L2166,Paramètres!$A$38:$B$40,2,0))</f>
        <v/>
      </c>
      <c r="Q2166" s="211" t="str">
        <f t="shared" ca="1" si="203"/>
        <v/>
      </c>
      <c r="R2166" s="211" t="str">
        <f t="shared" si="199"/>
        <v/>
      </c>
      <c r="S2166" s="213" t="str">
        <f t="shared" ca="1" si="200"/>
        <v/>
      </c>
      <c r="T2166" s="214" t="str">
        <f t="shared" ca="1" si="204"/>
        <v/>
      </c>
    </row>
    <row r="2167" spans="1:20" x14ac:dyDescent="0.25">
      <c r="A2167" s="119" t="s">
        <v>7736</v>
      </c>
      <c r="B2167" s="260"/>
      <c r="C2167" s="264" t="str">
        <f>IF(ISERROR(VLOOKUP(B2167,'Tous les abonnés'!$A$6:$I$5491,2,0)),"",VLOOKUP(B2167,'Tous les abonnés'!$A$6:$I$5491,2,0))</f>
        <v/>
      </c>
      <c r="D2167" s="26"/>
      <c r="E2167" s="265"/>
      <c r="F2167" s="207" t="str">
        <f>IF(ISERROR(IF(VLOOKUP(D2167,Paramètres!$C$17:$H$33,6,0)="oui","illimité",VLOOKUP(D2167,Paramètres!$C$17:$H$33,5,0))),"",IF(VLOOKUP(D2167,Paramètres!$C$17:$H$33,6,0)="oui","illimité",VLOOKUP(D2167,Paramètres!$C$17:$H$33,5,0)))</f>
        <v/>
      </c>
      <c r="G2167" s="269" t="str">
        <f t="shared" si="201"/>
        <v/>
      </c>
      <c r="H2167" s="208"/>
      <c r="I2167" s="53"/>
      <c r="J2167" s="209"/>
      <c r="K2167" s="271"/>
      <c r="L2167" s="37"/>
      <c r="M2167" s="218"/>
      <c r="N2167" s="124"/>
      <c r="O2167" s="211" t="str">
        <f t="shared" ca="1" si="202"/>
        <v/>
      </c>
      <c r="P2167" s="212" t="str">
        <f>IF(ISERROR(VLOOKUP(L2167,Paramètres!$A$38:$B$40,2,0)),"",VLOOKUP(L2167,Paramètres!$A$38:$B$40,2,0))</f>
        <v/>
      </c>
      <c r="Q2167" s="211" t="str">
        <f t="shared" ca="1" si="203"/>
        <v/>
      </c>
      <c r="R2167" s="211" t="str">
        <f t="shared" si="199"/>
        <v/>
      </c>
      <c r="S2167" s="213" t="str">
        <f t="shared" ca="1" si="200"/>
        <v/>
      </c>
      <c r="T2167" s="214" t="str">
        <f t="shared" ca="1" si="204"/>
        <v/>
      </c>
    </row>
    <row r="2168" spans="1:20" x14ac:dyDescent="0.25">
      <c r="A2168" s="119" t="s">
        <v>7737</v>
      </c>
      <c r="B2168" s="260"/>
      <c r="C2168" s="264" t="str">
        <f>IF(ISERROR(VLOOKUP(B2168,'Tous les abonnés'!$A$6:$I$5491,2,0)),"",VLOOKUP(B2168,'Tous les abonnés'!$A$6:$I$5491,2,0))</f>
        <v/>
      </c>
      <c r="D2168" s="26"/>
      <c r="E2168" s="265"/>
      <c r="F2168" s="207" t="str">
        <f>IF(ISERROR(IF(VLOOKUP(D2168,Paramètres!$C$17:$H$33,6,0)="oui","illimité",VLOOKUP(D2168,Paramètres!$C$17:$H$33,5,0))),"",IF(VLOOKUP(D2168,Paramètres!$C$17:$H$33,6,0)="oui","illimité",VLOOKUP(D2168,Paramètres!$C$17:$H$33,5,0)))</f>
        <v/>
      </c>
      <c r="G2168" s="269" t="str">
        <f t="shared" si="201"/>
        <v/>
      </c>
      <c r="H2168" s="208"/>
      <c r="I2168" s="53"/>
      <c r="J2168" s="209"/>
      <c r="K2168" s="271"/>
      <c r="L2168" s="37"/>
      <c r="M2168" s="218"/>
      <c r="N2168" s="124"/>
      <c r="O2168" s="211" t="str">
        <f t="shared" ca="1" si="202"/>
        <v/>
      </c>
      <c r="P2168" s="212" t="str">
        <f>IF(ISERROR(VLOOKUP(L2168,Paramètres!$A$38:$B$40,2,0)),"",VLOOKUP(L2168,Paramètres!$A$38:$B$40,2,0))</f>
        <v/>
      </c>
      <c r="Q2168" s="211" t="str">
        <f t="shared" ca="1" si="203"/>
        <v/>
      </c>
      <c r="R2168" s="211" t="str">
        <f t="shared" si="199"/>
        <v/>
      </c>
      <c r="S2168" s="213" t="str">
        <f t="shared" ca="1" si="200"/>
        <v/>
      </c>
      <c r="T2168" s="214" t="str">
        <f t="shared" ca="1" si="204"/>
        <v/>
      </c>
    </row>
    <row r="2169" spans="1:20" x14ac:dyDescent="0.25">
      <c r="A2169" s="119" t="s">
        <v>7738</v>
      </c>
      <c r="B2169" s="260"/>
      <c r="C2169" s="264" t="str">
        <f>IF(ISERROR(VLOOKUP(B2169,'Tous les abonnés'!$A$6:$I$5491,2,0)),"",VLOOKUP(B2169,'Tous les abonnés'!$A$6:$I$5491,2,0))</f>
        <v/>
      </c>
      <c r="D2169" s="26"/>
      <c r="E2169" s="265"/>
      <c r="F2169" s="207" t="str">
        <f>IF(ISERROR(IF(VLOOKUP(D2169,Paramètres!$C$17:$H$33,6,0)="oui","illimité",VLOOKUP(D2169,Paramètres!$C$17:$H$33,5,0))),"",IF(VLOOKUP(D2169,Paramètres!$C$17:$H$33,6,0)="oui","illimité",VLOOKUP(D2169,Paramètres!$C$17:$H$33,5,0)))</f>
        <v/>
      </c>
      <c r="G2169" s="269" t="str">
        <f t="shared" si="201"/>
        <v/>
      </c>
      <c r="H2169" s="208"/>
      <c r="I2169" s="53"/>
      <c r="J2169" s="209"/>
      <c r="K2169" s="271"/>
      <c r="L2169" s="37"/>
      <c r="M2169" s="218"/>
      <c r="N2169" s="124"/>
      <c r="O2169" s="211" t="str">
        <f t="shared" ca="1" si="202"/>
        <v/>
      </c>
      <c r="P2169" s="212" t="str">
        <f>IF(ISERROR(VLOOKUP(L2169,Paramètres!$A$38:$B$40,2,0)),"",VLOOKUP(L2169,Paramètres!$A$38:$B$40,2,0))</f>
        <v/>
      </c>
      <c r="Q2169" s="211" t="str">
        <f t="shared" ca="1" si="203"/>
        <v/>
      </c>
      <c r="R2169" s="211" t="str">
        <f t="shared" si="199"/>
        <v/>
      </c>
      <c r="S2169" s="213" t="str">
        <f t="shared" ca="1" si="200"/>
        <v/>
      </c>
      <c r="T2169" s="214" t="str">
        <f t="shared" ca="1" si="204"/>
        <v/>
      </c>
    </row>
    <row r="2170" spans="1:20" x14ac:dyDescent="0.25">
      <c r="A2170" s="119" t="s">
        <v>7739</v>
      </c>
      <c r="B2170" s="260"/>
      <c r="C2170" s="264" t="str">
        <f>IF(ISERROR(VLOOKUP(B2170,'Tous les abonnés'!$A$6:$I$5491,2,0)),"",VLOOKUP(B2170,'Tous les abonnés'!$A$6:$I$5491,2,0))</f>
        <v/>
      </c>
      <c r="D2170" s="26"/>
      <c r="E2170" s="265"/>
      <c r="F2170" s="207" t="str">
        <f>IF(ISERROR(IF(VLOOKUP(D2170,Paramètres!$C$17:$H$33,6,0)="oui","illimité",VLOOKUP(D2170,Paramètres!$C$17:$H$33,5,0))),"",IF(VLOOKUP(D2170,Paramètres!$C$17:$H$33,6,0)="oui","illimité",VLOOKUP(D2170,Paramètres!$C$17:$H$33,5,0)))</f>
        <v/>
      </c>
      <c r="G2170" s="269" t="str">
        <f t="shared" si="201"/>
        <v/>
      </c>
      <c r="H2170" s="208"/>
      <c r="I2170" s="53"/>
      <c r="J2170" s="209"/>
      <c r="K2170" s="271"/>
      <c r="L2170" s="37"/>
      <c r="M2170" s="218"/>
      <c r="N2170" s="124"/>
      <c r="O2170" s="211" t="str">
        <f t="shared" ca="1" si="202"/>
        <v/>
      </c>
      <c r="P2170" s="212" t="str">
        <f>IF(ISERROR(VLOOKUP(L2170,Paramètres!$A$38:$B$40,2,0)),"",VLOOKUP(L2170,Paramètres!$A$38:$B$40,2,0))</f>
        <v/>
      </c>
      <c r="Q2170" s="211" t="str">
        <f t="shared" ca="1" si="203"/>
        <v/>
      </c>
      <c r="R2170" s="211" t="str">
        <f t="shared" si="199"/>
        <v/>
      </c>
      <c r="S2170" s="213" t="str">
        <f t="shared" ca="1" si="200"/>
        <v/>
      </c>
      <c r="T2170" s="214" t="str">
        <f t="shared" ca="1" si="204"/>
        <v/>
      </c>
    </row>
    <row r="2171" spans="1:20" x14ac:dyDescent="0.25">
      <c r="A2171" s="119" t="s">
        <v>7740</v>
      </c>
      <c r="B2171" s="260"/>
      <c r="C2171" s="264" t="str">
        <f>IF(ISERROR(VLOOKUP(B2171,'Tous les abonnés'!$A$6:$I$5491,2,0)),"",VLOOKUP(B2171,'Tous les abonnés'!$A$6:$I$5491,2,0))</f>
        <v/>
      </c>
      <c r="D2171" s="26"/>
      <c r="E2171" s="265"/>
      <c r="F2171" s="207" t="str">
        <f>IF(ISERROR(IF(VLOOKUP(D2171,Paramètres!$C$17:$H$33,6,0)="oui","illimité",VLOOKUP(D2171,Paramètres!$C$17:$H$33,5,0))),"",IF(VLOOKUP(D2171,Paramètres!$C$17:$H$33,6,0)="oui","illimité",VLOOKUP(D2171,Paramètres!$C$17:$H$33,5,0)))</f>
        <v/>
      </c>
      <c r="G2171" s="269" t="str">
        <f t="shared" si="201"/>
        <v/>
      </c>
      <c r="H2171" s="208"/>
      <c r="I2171" s="53"/>
      <c r="J2171" s="209"/>
      <c r="K2171" s="271"/>
      <c r="L2171" s="37"/>
      <c r="M2171" s="218"/>
      <c r="N2171" s="124"/>
      <c r="O2171" s="211" t="str">
        <f t="shared" ca="1" si="202"/>
        <v/>
      </c>
      <c r="P2171" s="212" t="str">
        <f>IF(ISERROR(VLOOKUP(L2171,Paramètres!$A$38:$B$40,2,0)),"",VLOOKUP(L2171,Paramètres!$A$38:$B$40,2,0))</f>
        <v/>
      </c>
      <c r="Q2171" s="211" t="str">
        <f t="shared" ca="1" si="203"/>
        <v/>
      </c>
      <c r="R2171" s="211" t="str">
        <f t="shared" si="199"/>
        <v/>
      </c>
      <c r="S2171" s="213" t="str">
        <f t="shared" ca="1" si="200"/>
        <v/>
      </c>
      <c r="T2171" s="214" t="str">
        <f t="shared" ca="1" si="204"/>
        <v/>
      </c>
    </row>
    <row r="2172" spans="1:20" x14ac:dyDescent="0.25">
      <c r="A2172" s="119" t="s">
        <v>7741</v>
      </c>
      <c r="B2172" s="260"/>
      <c r="C2172" s="264" t="str">
        <f>IF(ISERROR(VLOOKUP(B2172,'Tous les abonnés'!$A$6:$I$5491,2,0)),"",VLOOKUP(B2172,'Tous les abonnés'!$A$6:$I$5491,2,0))</f>
        <v/>
      </c>
      <c r="D2172" s="26"/>
      <c r="E2172" s="265"/>
      <c r="F2172" s="207" t="str">
        <f>IF(ISERROR(IF(VLOOKUP(D2172,Paramètres!$C$17:$H$33,6,0)="oui","illimité",VLOOKUP(D2172,Paramètres!$C$17:$H$33,5,0))),"",IF(VLOOKUP(D2172,Paramètres!$C$17:$H$33,6,0)="oui","illimité",VLOOKUP(D2172,Paramètres!$C$17:$H$33,5,0)))</f>
        <v/>
      </c>
      <c r="G2172" s="269" t="str">
        <f t="shared" si="201"/>
        <v/>
      </c>
      <c r="H2172" s="208"/>
      <c r="I2172" s="53"/>
      <c r="J2172" s="209"/>
      <c r="K2172" s="271"/>
      <c r="L2172" s="37"/>
      <c r="M2172" s="218"/>
      <c r="N2172" s="124"/>
      <c r="O2172" s="211" t="str">
        <f t="shared" ca="1" si="202"/>
        <v/>
      </c>
      <c r="P2172" s="212" t="str">
        <f>IF(ISERROR(VLOOKUP(L2172,Paramètres!$A$38:$B$40,2,0)),"",VLOOKUP(L2172,Paramètres!$A$38:$B$40,2,0))</f>
        <v/>
      </c>
      <c r="Q2172" s="211" t="str">
        <f t="shared" ca="1" si="203"/>
        <v/>
      </c>
      <c r="R2172" s="211" t="str">
        <f t="shared" si="199"/>
        <v/>
      </c>
      <c r="S2172" s="213" t="str">
        <f t="shared" ca="1" si="200"/>
        <v/>
      </c>
      <c r="T2172" s="214" t="str">
        <f t="shared" ca="1" si="204"/>
        <v/>
      </c>
    </row>
    <row r="2173" spans="1:20" x14ac:dyDescent="0.25">
      <c r="A2173" s="119" t="s">
        <v>7742</v>
      </c>
      <c r="B2173" s="260"/>
      <c r="C2173" s="264" t="str">
        <f>IF(ISERROR(VLOOKUP(B2173,'Tous les abonnés'!$A$6:$I$5491,2,0)),"",VLOOKUP(B2173,'Tous les abonnés'!$A$6:$I$5491,2,0))</f>
        <v/>
      </c>
      <c r="D2173" s="26"/>
      <c r="E2173" s="265"/>
      <c r="F2173" s="207" t="str">
        <f>IF(ISERROR(IF(VLOOKUP(D2173,Paramètres!$C$17:$H$33,6,0)="oui","illimité",VLOOKUP(D2173,Paramètres!$C$17:$H$33,5,0))),"",IF(VLOOKUP(D2173,Paramètres!$C$17:$H$33,6,0)="oui","illimité",VLOOKUP(D2173,Paramètres!$C$17:$H$33,5,0)))</f>
        <v/>
      </c>
      <c r="G2173" s="269" t="str">
        <f t="shared" si="201"/>
        <v/>
      </c>
      <c r="H2173" s="208"/>
      <c r="I2173" s="53"/>
      <c r="J2173" s="209"/>
      <c r="K2173" s="271"/>
      <c r="L2173" s="37"/>
      <c r="M2173" s="218"/>
      <c r="N2173" s="124"/>
      <c r="O2173" s="211" t="str">
        <f t="shared" ca="1" si="202"/>
        <v/>
      </c>
      <c r="P2173" s="212" t="str">
        <f>IF(ISERROR(VLOOKUP(L2173,Paramètres!$A$38:$B$40,2,0)),"",VLOOKUP(L2173,Paramètres!$A$38:$B$40,2,0))</f>
        <v/>
      </c>
      <c r="Q2173" s="211" t="str">
        <f t="shared" ca="1" si="203"/>
        <v/>
      </c>
      <c r="R2173" s="211" t="str">
        <f t="shared" si="199"/>
        <v/>
      </c>
      <c r="S2173" s="213" t="str">
        <f t="shared" ca="1" si="200"/>
        <v/>
      </c>
      <c r="T2173" s="214" t="str">
        <f t="shared" ca="1" si="204"/>
        <v/>
      </c>
    </row>
    <row r="2174" spans="1:20" x14ac:dyDescent="0.25">
      <c r="A2174" s="119" t="s">
        <v>7743</v>
      </c>
      <c r="B2174" s="260"/>
      <c r="C2174" s="264" t="str">
        <f>IF(ISERROR(VLOOKUP(B2174,'Tous les abonnés'!$A$6:$I$5491,2,0)),"",VLOOKUP(B2174,'Tous les abonnés'!$A$6:$I$5491,2,0))</f>
        <v/>
      </c>
      <c r="D2174" s="26"/>
      <c r="E2174" s="265"/>
      <c r="F2174" s="207" t="str">
        <f>IF(ISERROR(IF(VLOOKUP(D2174,Paramètres!$C$17:$H$33,6,0)="oui","illimité",VLOOKUP(D2174,Paramètres!$C$17:$H$33,5,0))),"",IF(VLOOKUP(D2174,Paramètres!$C$17:$H$33,6,0)="oui","illimité",VLOOKUP(D2174,Paramètres!$C$17:$H$33,5,0)))</f>
        <v/>
      </c>
      <c r="G2174" s="269" t="str">
        <f t="shared" si="201"/>
        <v/>
      </c>
      <c r="H2174" s="208"/>
      <c r="I2174" s="53"/>
      <c r="J2174" s="209"/>
      <c r="K2174" s="271"/>
      <c r="L2174" s="37"/>
      <c r="M2174" s="218"/>
      <c r="N2174" s="124"/>
      <c r="O2174" s="211" t="str">
        <f t="shared" ca="1" si="202"/>
        <v/>
      </c>
      <c r="P2174" s="212" t="str">
        <f>IF(ISERROR(VLOOKUP(L2174,Paramètres!$A$38:$B$40,2,0)),"",VLOOKUP(L2174,Paramètres!$A$38:$B$40,2,0))</f>
        <v/>
      </c>
      <c r="Q2174" s="211" t="str">
        <f t="shared" ca="1" si="203"/>
        <v/>
      </c>
      <c r="R2174" s="211" t="str">
        <f t="shared" si="199"/>
        <v/>
      </c>
      <c r="S2174" s="213" t="str">
        <f t="shared" ca="1" si="200"/>
        <v/>
      </c>
      <c r="T2174" s="214" t="str">
        <f t="shared" ca="1" si="204"/>
        <v/>
      </c>
    </row>
    <row r="2175" spans="1:20" x14ac:dyDescent="0.25">
      <c r="A2175" s="119" t="s">
        <v>7744</v>
      </c>
      <c r="B2175" s="260"/>
      <c r="C2175" s="264" t="str">
        <f>IF(ISERROR(VLOOKUP(B2175,'Tous les abonnés'!$A$6:$I$5491,2,0)),"",VLOOKUP(B2175,'Tous les abonnés'!$A$6:$I$5491,2,0))</f>
        <v/>
      </c>
      <c r="D2175" s="26"/>
      <c r="E2175" s="265"/>
      <c r="F2175" s="207" t="str">
        <f>IF(ISERROR(IF(VLOOKUP(D2175,Paramètres!$C$17:$H$33,6,0)="oui","illimité",VLOOKUP(D2175,Paramètres!$C$17:$H$33,5,0))),"",IF(VLOOKUP(D2175,Paramètres!$C$17:$H$33,6,0)="oui","illimité",VLOOKUP(D2175,Paramètres!$C$17:$H$33,5,0)))</f>
        <v/>
      </c>
      <c r="G2175" s="269" t="str">
        <f t="shared" si="201"/>
        <v/>
      </c>
      <c r="H2175" s="208"/>
      <c r="I2175" s="53"/>
      <c r="J2175" s="209"/>
      <c r="K2175" s="271"/>
      <c r="L2175" s="37"/>
      <c r="M2175" s="218"/>
      <c r="N2175" s="124"/>
      <c r="O2175" s="211" t="str">
        <f t="shared" ca="1" si="202"/>
        <v/>
      </c>
      <c r="P2175" s="212" t="str">
        <f>IF(ISERROR(VLOOKUP(L2175,Paramètres!$A$38:$B$40,2,0)),"",VLOOKUP(L2175,Paramètres!$A$38:$B$40,2,0))</f>
        <v/>
      </c>
      <c r="Q2175" s="211" t="str">
        <f t="shared" ca="1" si="203"/>
        <v/>
      </c>
      <c r="R2175" s="211" t="str">
        <f t="shared" si="199"/>
        <v/>
      </c>
      <c r="S2175" s="213" t="str">
        <f t="shared" ca="1" si="200"/>
        <v/>
      </c>
      <c r="T2175" s="214" t="str">
        <f t="shared" ca="1" si="204"/>
        <v/>
      </c>
    </row>
    <row r="2176" spans="1:20" x14ac:dyDescent="0.25">
      <c r="A2176" s="119" t="s">
        <v>7745</v>
      </c>
      <c r="B2176" s="260"/>
      <c r="C2176" s="264" t="str">
        <f>IF(ISERROR(VLOOKUP(B2176,'Tous les abonnés'!$A$6:$I$5491,2,0)),"",VLOOKUP(B2176,'Tous les abonnés'!$A$6:$I$5491,2,0))</f>
        <v/>
      </c>
      <c r="D2176" s="26"/>
      <c r="E2176" s="265"/>
      <c r="F2176" s="207" t="str">
        <f>IF(ISERROR(IF(VLOOKUP(D2176,Paramètres!$C$17:$H$33,6,0)="oui","illimité",VLOOKUP(D2176,Paramètres!$C$17:$H$33,5,0))),"",IF(VLOOKUP(D2176,Paramètres!$C$17:$H$33,6,0)="oui","illimité",VLOOKUP(D2176,Paramètres!$C$17:$H$33,5,0)))</f>
        <v/>
      </c>
      <c r="G2176" s="269" t="str">
        <f t="shared" si="201"/>
        <v/>
      </c>
      <c r="H2176" s="208"/>
      <c r="I2176" s="53"/>
      <c r="J2176" s="209"/>
      <c r="K2176" s="271"/>
      <c r="L2176" s="37"/>
      <c r="M2176" s="218"/>
      <c r="N2176" s="124"/>
      <c r="O2176" s="211" t="str">
        <f t="shared" ca="1" si="202"/>
        <v/>
      </c>
      <c r="P2176" s="212" t="str">
        <f>IF(ISERROR(VLOOKUP(L2176,Paramètres!$A$38:$B$40,2,0)),"",VLOOKUP(L2176,Paramètres!$A$38:$B$40,2,0))</f>
        <v/>
      </c>
      <c r="Q2176" s="211" t="str">
        <f t="shared" ca="1" si="203"/>
        <v/>
      </c>
      <c r="R2176" s="211" t="str">
        <f t="shared" si="199"/>
        <v/>
      </c>
      <c r="S2176" s="213" t="str">
        <f t="shared" ca="1" si="200"/>
        <v/>
      </c>
      <c r="T2176" s="214" t="str">
        <f t="shared" ca="1" si="204"/>
        <v/>
      </c>
    </row>
    <row r="2177" spans="1:20" x14ac:dyDescent="0.25">
      <c r="A2177" s="119" t="s">
        <v>7746</v>
      </c>
      <c r="B2177" s="260"/>
      <c r="C2177" s="264" t="str">
        <f>IF(ISERROR(VLOOKUP(B2177,'Tous les abonnés'!$A$6:$I$5491,2,0)),"",VLOOKUP(B2177,'Tous les abonnés'!$A$6:$I$5491,2,0))</f>
        <v/>
      </c>
      <c r="D2177" s="26"/>
      <c r="E2177" s="265"/>
      <c r="F2177" s="207" t="str">
        <f>IF(ISERROR(IF(VLOOKUP(D2177,Paramètres!$C$17:$H$33,6,0)="oui","illimité",VLOOKUP(D2177,Paramètres!$C$17:$H$33,5,0))),"",IF(VLOOKUP(D2177,Paramètres!$C$17:$H$33,6,0)="oui","illimité",VLOOKUP(D2177,Paramètres!$C$17:$H$33,5,0)))</f>
        <v/>
      </c>
      <c r="G2177" s="269" t="str">
        <f t="shared" si="201"/>
        <v/>
      </c>
      <c r="H2177" s="208"/>
      <c r="I2177" s="53"/>
      <c r="J2177" s="209"/>
      <c r="K2177" s="271"/>
      <c r="L2177" s="37"/>
      <c r="M2177" s="218"/>
      <c r="N2177" s="124"/>
      <c r="O2177" s="211" t="str">
        <f t="shared" ca="1" si="202"/>
        <v/>
      </c>
      <c r="P2177" s="212" t="str">
        <f>IF(ISERROR(VLOOKUP(L2177,Paramètres!$A$38:$B$40,2,0)),"",VLOOKUP(L2177,Paramètres!$A$38:$B$40,2,0))</f>
        <v/>
      </c>
      <c r="Q2177" s="211" t="str">
        <f t="shared" ca="1" si="203"/>
        <v/>
      </c>
      <c r="R2177" s="211" t="str">
        <f t="shared" si="199"/>
        <v/>
      </c>
      <c r="S2177" s="213" t="str">
        <f t="shared" ca="1" si="200"/>
        <v/>
      </c>
      <c r="T2177" s="214" t="str">
        <f t="shared" ca="1" si="204"/>
        <v/>
      </c>
    </row>
    <row r="2178" spans="1:20" x14ac:dyDescent="0.25">
      <c r="A2178" s="119" t="s">
        <v>7747</v>
      </c>
      <c r="B2178" s="260"/>
      <c r="C2178" s="264" t="str">
        <f>IF(ISERROR(VLOOKUP(B2178,'Tous les abonnés'!$A$6:$I$5491,2,0)),"",VLOOKUP(B2178,'Tous les abonnés'!$A$6:$I$5491,2,0))</f>
        <v/>
      </c>
      <c r="D2178" s="26"/>
      <c r="E2178" s="265"/>
      <c r="F2178" s="207" t="str">
        <f>IF(ISERROR(IF(VLOOKUP(D2178,Paramètres!$C$17:$H$33,6,0)="oui","illimité",VLOOKUP(D2178,Paramètres!$C$17:$H$33,5,0))),"",IF(VLOOKUP(D2178,Paramètres!$C$17:$H$33,6,0)="oui","illimité",VLOOKUP(D2178,Paramètres!$C$17:$H$33,5,0)))</f>
        <v/>
      </c>
      <c r="G2178" s="269" t="str">
        <f t="shared" si="201"/>
        <v/>
      </c>
      <c r="H2178" s="208"/>
      <c r="I2178" s="53"/>
      <c r="J2178" s="209"/>
      <c r="K2178" s="271"/>
      <c r="L2178" s="37"/>
      <c r="M2178" s="218"/>
      <c r="N2178" s="124"/>
      <c r="O2178" s="211" t="str">
        <f t="shared" ca="1" si="202"/>
        <v/>
      </c>
      <c r="P2178" s="212" t="str">
        <f>IF(ISERROR(VLOOKUP(L2178,Paramètres!$A$38:$B$40,2,0)),"",VLOOKUP(L2178,Paramètres!$A$38:$B$40,2,0))</f>
        <v/>
      </c>
      <c r="Q2178" s="211" t="str">
        <f t="shared" ca="1" si="203"/>
        <v/>
      </c>
      <c r="R2178" s="211" t="str">
        <f t="shared" si="199"/>
        <v/>
      </c>
      <c r="S2178" s="213" t="str">
        <f t="shared" ca="1" si="200"/>
        <v/>
      </c>
      <c r="T2178" s="214" t="str">
        <f t="shared" ca="1" si="204"/>
        <v/>
      </c>
    </row>
    <row r="2179" spans="1:20" x14ac:dyDescent="0.25">
      <c r="A2179" s="119" t="s">
        <v>7748</v>
      </c>
      <c r="B2179" s="260"/>
      <c r="C2179" s="264" t="str">
        <f>IF(ISERROR(VLOOKUP(B2179,'Tous les abonnés'!$A$6:$I$5491,2,0)),"",VLOOKUP(B2179,'Tous les abonnés'!$A$6:$I$5491,2,0))</f>
        <v/>
      </c>
      <c r="D2179" s="26"/>
      <c r="E2179" s="265"/>
      <c r="F2179" s="207" t="str">
        <f>IF(ISERROR(IF(VLOOKUP(D2179,Paramètres!$C$17:$H$33,6,0)="oui","illimité",VLOOKUP(D2179,Paramètres!$C$17:$H$33,5,0))),"",IF(VLOOKUP(D2179,Paramètres!$C$17:$H$33,6,0)="oui","illimité",VLOOKUP(D2179,Paramètres!$C$17:$H$33,5,0)))</f>
        <v/>
      </c>
      <c r="G2179" s="269" t="str">
        <f t="shared" si="201"/>
        <v/>
      </c>
      <c r="H2179" s="208"/>
      <c r="I2179" s="53"/>
      <c r="J2179" s="209"/>
      <c r="K2179" s="271"/>
      <c r="L2179" s="37"/>
      <c r="M2179" s="218"/>
      <c r="N2179" s="124"/>
      <c r="O2179" s="211" t="str">
        <f t="shared" ca="1" si="202"/>
        <v/>
      </c>
      <c r="P2179" s="212" t="str">
        <f>IF(ISERROR(VLOOKUP(L2179,Paramètres!$A$38:$B$40,2,0)),"",VLOOKUP(L2179,Paramètres!$A$38:$B$40,2,0))</f>
        <v/>
      </c>
      <c r="Q2179" s="211" t="str">
        <f t="shared" ca="1" si="203"/>
        <v/>
      </c>
      <c r="R2179" s="211" t="str">
        <f t="shared" si="199"/>
        <v/>
      </c>
      <c r="S2179" s="213" t="str">
        <f t="shared" ca="1" si="200"/>
        <v/>
      </c>
      <c r="T2179" s="214" t="str">
        <f t="shared" ca="1" si="204"/>
        <v/>
      </c>
    </row>
    <row r="2180" spans="1:20" x14ac:dyDescent="0.25">
      <c r="A2180" s="119" t="s">
        <v>7749</v>
      </c>
      <c r="B2180" s="260"/>
      <c r="C2180" s="264" t="str">
        <f>IF(ISERROR(VLOOKUP(B2180,'Tous les abonnés'!$A$6:$I$5491,2,0)),"",VLOOKUP(B2180,'Tous les abonnés'!$A$6:$I$5491,2,0))</f>
        <v/>
      </c>
      <c r="D2180" s="26"/>
      <c r="E2180" s="265"/>
      <c r="F2180" s="207" t="str">
        <f>IF(ISERROR(IF(VLOOKUP(D2180,Paramètres!$C$17:$H$33,6,0)="oui","illimité",VLOOKUP(D2180,Paramètres!$C$17:$H$33,5,0))),"",IF(VLOOKUP(D2180,Paramètres!$C$17:$H$33,6,0)="oui","illimité",VLOOKUP(D2180,Paramètres!$C$17:$H$33,5,0)))</f>
        <v/>
      </c>
      <c r="G2180" s="269" t="str">
        <f t="shared" si="201"/>
        <v/>
      </c>
      <c r="H2180" s="208"/>
      <c r="I2180" s="53"/>
      <c r="J2180" s="209"/>
      <c r="K2180" s="271"/>
      <c r="L2180" s="37"/>
      <c r="M2180" s="218"/>
      <c r="N2180" s="124"/>
      <c r="O2180" s="211" t="str">
        <f t="shared" ca="1" si="202"/>
        <v/>
      </c>
      <c r="P2180" s="212" t="str">
        <f>IF(ISERROR(VLOOKUP(L2180,Paramètres!$A$38:$B$40,2,0)),"",VLOOKUP(L2180,Paramètres!$A$38:$B$40,2,0))</f>
        <v/>
      </c>
      <c r="Q2180" s="211" t="str">
        <f t="shared" ca="1" si="203"/>
        <v/>
      </c>
      <c r="R2180" s="211" t="str">
        <f t="shared" si="199"/>
        <v/>
      </c>
      <c r="S2180" s="213" t="str">
        <f t="shared" ca="1" si="200"/>
        <v/>
      </c>
      <c r="T2180" s="214" t="str">
        <f t="shared" ca="1" si="204"/>
        <v/>
      </c>
    </row>
    <row r="2181" spans="1:20" x14ac:dyDescent="0.25">
      <c r="A2181" s="119" t="s">
        <v>7750</v>
      </c>
      <c r="B2181" s="260"/>
      <c r="C2181" s="264" t="str">
        <f>IF(ISERROR(VLOOKUP(B2181,'Tous les abonnés'!$A$6:$I$5491,2,0)),"",VLOOKUP(B2181,'Tous les abonnés'!$A$6:$I$5491,2,0))</f>
        <v/>
      </c>
      <c r="D2181" s="26"/>
      <c r="E2181" s="265"/>
      <c r="F2181" s="207" t="str">
        <f>IF(ISERROR(IF(VLOOKUP(D2181,Paramètres!$C$17:$H$33,6,0)="oui","illimité",VLOOKUP(D2181,Paramètres!$C$17:$H$33,5,0))),"",IF(VLOOKUP(D2181,Paramètres!$C$17:$H$33,6,0)="oui","illimité",VLOOKUP(D2181,Paramètres!$C$17:$H$33,5,0)))</f>
        <v/>
      </c>
      <c r="G2181" s="269" t="str">
        <f t="shared" si="201"/>
        <v/>
      </c>
      <c r="H2181" s="208"/>
      <c r="I2181" s="53"/>
      <c r="J2181" s="209"/>
      <c r="K2181" s="271"/>
      <c r="L2181" s="37"/>
      <c r="M2181" s="218"/>
      <c r="N2181" s="124"/>
      <c r="O2181" s="211" t="str">
        <f t="shared" ca="1" si="202"/>
        <v/>
      </c>
      <c r="P2181" s="212" t="str">
        <f>IF(ISERROR(VLOOKUP(L2181,Paramètres!$A$38:$B$40,2,0)),"",VLOOKUP(L2181,Paramètres!$A$38:$B$40,2,0))</f>
        <v/>
      </c>
      <c r="Q2181" s="211" t="str">
        <f t="shared" ca="1" si="203"/>
        <v/>
      </c>
      <c r="R2181" s="211" t="str">
        <f t="shared" si="199"/>
        <v/>
      </c>
      <c r="S2181" s="213" t="str">
        <f t="shared" ca="1" si="200"/>
        <v/>
      </c>
      <c r="T2181" s="214" t="str">
        <f t="shared" ca="1" si="204"/>
        <v/>
      </c>
    </row>
    <row r="2182" spans="1:20" x14ac:dyDescent="0.25">
      <c r="A2182" s="119" t="s">
        <v>7751</v>
      </c>
      <c r="B2182" s="260"/>
      <c r="C2182" s="264" t="str">
        <f>IF(ISERROR(VLOOKUP(B2182,'Tous les abonnés'!$A$6:$I$5491,2,0)),"",VLOOKUP(B2182,'Tous les abonnés'!$A$6:$I$5491,2,0))</f>
        <v/>
      </c>
      <c r="D2182" s="26"/>
      <c r="E2182" s="265"/>
      <c r="F2182" s="207" t="str">
        <f>IF(ISERROR(IF(VLOOKUP(D2182,Paramètres!$C$17:$H$33,6,0)="oui","illimité",VLOOKUP(D2182,Paramètres!$C$17:$H$33,5,0))),"",IF(VLOOKUP(D2182,Paramètres!$C$17:$H$33,6,0)="oui","illimité",VLOOKUP(D2182,Paramètres!$C$17:$H$33,5,0)))</f>
        <v/>
      </c>
      <c r="G2182" s="269" t="str">
        <f t="shared" si="201"/>
        <v/>
      </c>
      <c r="H2182" s="208"/>
      <c r="I2182" s="53"/>
      <c r="J2182" s="209"/>
      <c r="K2182" s="271"/>
      <c r="L2182" s="37"/>
      <c r="M2182" s="218"/>
      <c r="N2182" s="124"/>
      <c r="O2182" s="211" t="str">
        <f t="shared" ca="1" si="202"/>
        <v/>
      </c>
      <c r="P2182" s="212" t="str">
        <f>IF(ISERROR(VLOOKUP(L2182,Paramètres!$A$38:$B$40,2,0)),"",VLOOKUP(L2182,Paramètres!$A$38:$B$40,2,0))</f>
        <v/>
      </c>
      <c r="Q2182" s="211" t="str">
        <f t="shared" ca="1" si="203"/>
        <v/>
      </c>
      <c r="R2182" s="211" t="str">
        <f t="shared" si="199"/>
        <v/>
      </c>
      <c r="S2182" s="213" t="str">
        <f t="shared" ca="1" si="200"/>
        <v/>
      </c>
      <c r="T2182" s="214" t="str">
        <f t="shared" ca="1" si="204"/>
        <v/>
      </c>
    </row>
    <row r="2183" spans="1:20" x14ac:dyDescent="0.25">
      <c r="A2183" s="119" t="s">
        <v>7752</v>
      </c>
      <c r="B2183" s="260"/>
      <c r="C2183" s="264" t="str">
        <f>IF(ISERROR(VLOOKUP(B2183,'Tous les abonnés'!$A$6:$I$5491,2,0)),"",VLOOKUP(B2183,'Tous les abonnés'!$A$6:$I$5491,2,0))</f>
        <v/>
      </c>
      <c r="D2183" s="26"/>
      <c r="E2183" s="265"/>
      <c r="F2183" s="207" t="str">
        <f>IF(ISERROR(IF(VLOOKUP(D2183,Paramètres!$C$17:$H$33,6,0)="oui","illimité",VLOOKUP(D2183,Paramètres!$C$17:$H$33,5,0))),"",IF(VLOOKUP(D2183,Paramètres!$C$17:$H$33,6,0)="oui","illimité",VLOOKUP(D2183,Paramètres!$C$17:$H$33,5,0)))</f>
        <v/>
      </c>
      <c r="G2183" s="269" t="str">
        <f t="shared" si="201"/>
        <v/>
      </c>
      <c r="H2183" s="208"/>
      <c r="I2183" s="53"/>
      <c r="J2183" s="209"/>
      <c r="K2183" s="271"/>
      <c r="L2183" s="37"/>
      <c r="M2183" s="218"/>
      <c r="N2183" s="124"/>
      <c r="O2183" s="211" t="str">
        <f t="shared" ca="1" si="202"/>
        <v/>
      </c>
      <c r="P2183" s="212" t="str">
        <f>IF(ISERROR(VLOOKUP(L2183,Paramètres!$A$38:$B$40,2,0)),"",VLOOKUP(L2183,Paramètres!$A$38:$B$40,2,0))</f>
        <v/>
      </c>
      <c r="Q2183" s="211" t="str">
        <f t="shared" ca="1" si="203"/>
        <v/>
      </c>
      <c r="R2183" s="211" t="str">
        <f t="shared" ref="R2183:R2246" si="205">IF(L2183="en 1 fois",1,IF(F2183="illimité",O2183/P2183,IF(ISERROR(F2183/P2183),"",ROUND(F2183/P2183,0))))</f>
        <v/>
      </c>
      <c r="S2183" s="213" t="str">
        <f t="shared" ref="S2183:S2246" ca="1" si="206">IF(ISERROR(IF(F2183="illimité",Q2183*J2183,IF(L2183="en 1 fois",J2183,J2183*Q2183/R2183))),"",IF(F2183="illimité",Q2183*J2183,IF(L2183="en 1 fois",J2183,J2183*Q2183/R2183)))</f>
        <v/>
      </c>
      <c r="T2183" s="214" t="str">
        <f t="shared" ca="1" si="204"/>
        <v/>
      </c>
    </row>
    <row r="2184" spans="1:20" x14ac:dyDescent="0.25">
      <c r="A2184" s="119" t="s">
        <v>7753</v>
      </c>
      <c r="B2184" s="260"/>
      <c r="C2184" s="264" t="str">
        <f>IF(ISERROR(VLOOKUP(B2184,'Tous les abonnés'!$A$6:$I$5491,2,0)),"",VLOOKUP(B2184,'Tous les abonnés'!$A$6:$I$5491,2,0))</f>
        <v/>
      </c>
      <c r="D2184" s="26"/>
      <c r="E2184" s="265"/>
      <c r="F2184" s="207" t="str">
        <f>IF(ISERROR(IF(VLOOKUP(D2184,Paramètres!$C$17:$H$33,6,0)="oui","illimité",VLOOKUP(D2184,Paramètres!$C$17:$H$33,5,0))),"",IF(VLOOKUP(D2184,Paramètres!$C$17:$H$33,6,0)="oui","illimité",VLOOKUP(D2184,Paramètres!$C$17:$H$33,5,0)))</f>
        <v/>
      </c>
      <c r="G2184" s="269" t="str">
        <f t="shared" ref="G2184:G2247" si="207">IF(ISBLANK(K2184),IF(ISERROR(E2184+F2184),"",E2184+F2184),K2184)</f>
        <v/>
      </c>
      <c r="H2184" s="208"/>
      <c r="I2184" s="53"/>
      <c r="J2184" s="209"/>
      <c r="K2184" s="271"/>
      <c r="L2184" s="37"/>
      <c r="M2184" s="218"/>
      <c r="N2184" s="124"/>
      <c r="O2184" s="211" t="str">
        <f t="shared" ref="O2184:O2247" ca="1" si="208">IF(ISBLANK(E2184),"",IF(TODAY()&gt;G2184,G2184-E2184,TODAY()-E2184))</f>
        <v/>
      </c>
      <c r="P2184" s="212" t="str">
        <f>IF(ISERROR(VLOOKUP(L2184,Paramètres!$A$38:$B$40,2,0)),"",VLOOKUP(L2184,Paramètres!$A$38:$B$40,2,0))</f>
        <v/>
      </c>
      <c r="Q2184" s="211" t="str">
        <f t="shared" ref="Q2184:Q2247" ca="1" si="209">IF(ISERROR(O2184/P2184),"",ROUND(O2184/P2184,0))</f>
        <v/>
      </c>
      <c r="R2184" s="211" t="str">
        <f t="shared" si="205"/>
        <v/>
      </c>
      <c r="S2184" s="213" t="str">
        <f t="shared" ca="1" si="206"/>
        <v/>
      </c>
      <c r="T2184" s="214" t="str">
        <f t="shared" ref="T2184:T2247" ca="1" si="210">IF(ISERROR(S2184-N2184),"",S2184-N2184)</f>
        <v/>
      </c>
    </row>
    <row r="2185" spans="1:20" x14ac:dyDescent="0.25">
      <c r="A2185" s="119" t="s">
        <v>7754</v>
      </c>
      <c r="B2185" s="260"/>
      <c r="C2185" s="264" t="str">
        <f>IF(ISERROR(VLOOKUP(B2185,'Tous les abonnés'!$A$6:$I$5491,2,0)),"",VLOOKUP(B2185,'Tous les abonnés'!$A$6:$I$5491,2,0))</f>
        <v/>
      </c>
      <c r="D2185" s="26"/>
      <c r="E2185" s="265"/>
      <c r="F2185" s="207" t="str">
        <f>IF(ISERROR(IF(VLOOKUP(D2185,Paramètres!$C$17:$H$33,6,0)="oui","illimité",VLOOKUP(D2185,Paramètres!$C$17:$H$33,5,0))),"",IF(VLOOKUP(D2185,Paramètres!$C$17:$H$33,6,0)="oui","illimité",VLOOKUP(D2185,Paramètres!$C$17:$H$33,5,0)))</f>
        <v/>
      </c>
      <c r="G2185" s="269" t="str">
        <f t="shared" si="207"/>
        <v/>
      </c>
      <c r="H2185" s="208"/>
      <c r="I2185" s="53"/>
      <c r="J2185" s="209"/>
      <c r="K2185" s="271"/>
      <c r="L2185" s="37"/>
      <c r="M2185" s="218"/>
      <c r="N2185" s="124"/>
      <c r="O2185" s="211" t="str">
        <f t="shared" ca="1" si="208"/>
        <v/>
      </c>
      <c r="P2185" s="212" t="str">
        <f>IF(ISERROR(VLOOKUP(L2185,Paramètres!$A$38:$B$40,2,0)),"",VLOOKUP(L2185,Paramètres!$A$38:$B$40,2,0))</f>
        <v/>
      </c>
      <c r="Q2185" s="211" t="str">
        <f t="shared" ca="1" si="209"/>
        <v/>
      </c>
      <c r="R2185" s="211" t="str">
        <f t="shared" si="205"/>
        <v/>
      </c>
      <c r="S2185" s="213" t="str">
        <f t="shared" ca="1" si="206"/>
        <v/>
      </c>
      <c r="T2185" s="214" t="str">
        <f t="shared" ca="1" si="210"/>
        <v/>
      </c>
    </row>
    <row r="2186" spans="1:20" x14ac:dyDescent="0.25">
      <c r="A2186" s="119" t="s">
        <v>7755</v>
      </c>
      <c r="B2186" s="260"/>
      <c r="C2186" s="264" t="str">
        <f>IF(ISERROR(VLOOKUP(B2186,'Tous les abonnés'!$A$6:$I$5491,2,0)),"",VLOOKUP(B2186,'Tous les abonnés'!$A$6:$I$5491,2,0))</f>
        <v/>
      </c>
      <c r="D2186" s="26"/>
      <c r="E2186" s="265"/>
      <c r="F2186" s="207" t="str">
        <f>IF(ISERROR(IF(VLOOKUP(D2186,Paramètres!$C$17:$H$33,6,0)="oui","illimité",VLOOKUP(D2186,Paramètres!$C$17:$H$33,5,0))),"",IF(VLOOKUP(D2186,Paramètres!$C$17:$H$33,6,0)="oui","illimité",VLOOKUP(D2186,Paramètres!$C$17:$H$33,5,0)))</f>
        <v/>
      </c>
      <c r="G2186" s="269" t="str">
        <f t="shared" si="207"/>
        <v/>
      </c>
      <c r="H2186" s="208"/>
      <c r="I2186" s="53"/>
      <c r="J2186" s="209"/>
      <c r="K2186" s="271"/>
      <c r="L2186" s="37"/>
      <c r="M2186" s="218"/>
      <c r="N2186" s="124"/>
      <c r="O2186" s="211" t="str">
        <f t="shared" ca="1" si="208"/>
        <v/>
      </c>
      <c r="P2186" s="212" t="str">
        <f>IF(ISERROR(VLOOKUP(L2186,Paramètres!$A$38:$B$40,2,0)),"",VLOOKUP(L2186,Paramètres!$A$38:$B$40,2,0))</f>
        <v/>
      </c>
      <c r="Q2186" s="211" t="str">
        <f t="shared" ca="1" si="209"/>
        <v/>
      </c>
      <c r="R2186" s="211" t="str">
        <f t="shared" si="205"/>
        <v/>
      </c>
      <c r="S2186" s="213" t="str">
        <f t="shared" ca="1" si="206"/>
        <v/>
      </c>
      <c r="T2186" s="214" t="str">
        <f t="shared" ca="1" si="210"/>
        <v/>
      </c>
    </row>
    <row r="2187" spans="1:20" x14ac:dyDescent="0.25">
      <c r="A2187" s="119" t="s">
        <v>7756</v>
      </c>
      <c r="B2187" s="260"/>
      <c r="C2187" s="264" t="str">
        <f>IF(ISERROR(VLOOKUP(B2187,'Tous les abonnés'!$A$6:$I$5491,2,0)),"",VLOOKUP(B2187,'Tous les abonnés'!$A$6:$I$5491,2,0))</f>
        <v/>
      </c>
      <c r="D2187" s="26"/>
      <c r="E2187" s="265"/>
      <c r="F2187" s="207" t="str">
        <f>IF(ISERROR(IF(VLOOKUP(D2187,Paramètres!$C$17:$H$33,6,0)="oui","illimité",VLOOKUP(D2187,Paramètres!$C$17:$H$33,5,0))),"",IF(VLOOKUP(D2187,Paramètres!$C$17:$H$33,6,0)="oui","illimité",VLOOKUP(D2187,Paramètres!$C$17:$H$33,5,0)))</f>
        <v/>
      </c>
      <c r="G2187" s="269" t="str">
        <f t="shared" si="207"/>
        <v/>
      </c>
      <c r="H2187" s="208"/>
      <c r="I2187" s="53"/>
      <c r="J2187" s="209"/>
      <c r="K2187" s="271"/>
      <c r="L2187" s="37"/>
      <c r="M2187" s="218"/>
      <c r="N2187" s="124"/>
      <c r="O2187" s="211" t="str">
        <f t="shared" ca="1" si="208"/>
        <v/>
      </c>
      <c r="P2187" s="212" t="str">
        <f>IF(ISERROR(VLOOKUP(L2187,Paramètres!$A$38:$B$40,2,0)),"",VLOOKUP(L2187,Paramètres!$A$38:$B$40,2,0))</f>
        <v/>
      </c>
      <c r="Q2187" s="211" t="str">
        <f t="shared" ca="1" si="209"/>
        <v/>
      </c>
      <c r="R2187" s="211" t="str">
        <f t="shared" si="205"/>
        <v/>
      </c>
      <c r="S2187" s="213" t="str">
        <f t="shared" ca="1" si="206"/>
        <v/>
      </c>
      <c r="T2187" s="214" t="str">
        <f t="shared" ca="1" si="210"/>
        <v/>
      </c>
    </row>
    <row r="2188" spans="1:20" x14ac:dyDescent="0.25">
      <c r="A2188" s="119" t="s">
        <v>7757</v>
      </c>
      <c r="B2188" s="260"/>
      <c r="C2188" s="264" t="str">
        <f>IF(ISERROR(VLOOKUP(B2188,'Tous les abonnés'!$A$6:$I$5491,2,0)),"",VLOOKUP(B2188,'Tous les abonnés'!$A$6:$I$5491,2,0))</f>
        <v/>
      </c>
      <c r="D2188" s="26"/>
      <c r="E2188" s="265"/>
      <c r="F2188" s="207" t="str">
        <f>IF(ISERROR(IF(VLOOKUP(D2188,Paramètres!$C$17:$H$33,6,0)="oui","illimité",VLOOKUP(D2188,Paramètres!$C$17:$H$33,5,0))),"",IF(VLOOKUP(D2188,Paramètres!$C$17:$H$33,6,0)="oui","illimité",VLOOKUP(D2188,Paramètres!$C$17:$H$33,5,0)))</f>
        <v/>
      </c>
      <c r="G2188" s="269" t="str">
        <f t="shared" si="207"/>
        <v/>
      </c>
      <c r="H2188" s="208"/>
      <c r="I2188" s="53"/>
      <c r="J2188" s="209"/>
      <c r="K2188" s="271"/>
      <c r="L2188" s="37"/>
      <c r="M2188" s="218"/>
      <c r="N2188" s="124"/>
      <c r="O2188" s="211" t="str">
        <f t="shared" ca="1" si="208"/>
        <v/>
      </c>
      <c r="P2188" s="212" t="str">
        <f>IF(ISERROR(VLOOKUP(L2188,Paramètres!$A$38:$B$40,2,0)),"",VLOOKUP(L2188,Paramètres!$A$38:$B$40,2,0))</f>
        <v/>
      </c>
      <c r="Q2188" s="211" t="str">
        <f t="shared" ca="1" si="209"/>
        <v/>
      </c>
      <c r="R2188" s="211" t="str">
        <f t="shared" si="205"/>
        <v/>
      </c>
      <c r="S2188" s="213" t="str">
        <f t="shared" ca="1" si="206"/>
        <v/>
      </c>
      <c r="T2188" s="214" t="str">
        <f t="shared" ca="1" si="210"/>
        <v/>
      </c>
    </row>
    <row r="2189" spans="1:20" x14ac:dyDescent="0.25">
      <c r="A2189" s="119" t="s">
        <v>7758</v>
      </c>
      <c r="B2189" s="260"/>
      <c r="C2189" s="264" t="str">
        <f>IF(ISERROR(VLOOKUP(B2189,'Tous les abonnés'!$A$6:$I$5491,2,0)),"",VLOOKUP(B2189,'Tous les abonnés'!$A$6:$I$5491,2,0))</f>
        <v/>
      </c>
      <c r="D2189" s="26"/>
      <c r="E2189" s="265"/>
      <c r="F2189" s="207" t="str">
        <f>IF(ISERROR(IF(VLOOKUP(D2189,Paramètres!$C$17:$H$33,6,0)="oui","illimité",VLOOKUP(D2189,Paramètres!$C$17:$H$33,5,0))),"",IF(VLOOKUP(D2189,Paramètres!$C$17:$H$33,6,0)="oui","illimité",VLOOKUP(D2189,Paramètres!$C$17:$H$33,5,0)))</f>
        <v/>
      </c>
      <c r="G2189" s="269" t="str">
        <f t="shared" si="207"/>
        <v/>
      </c>
      <c r="H2189" s="208"/>
      <c r="I2189" s="53"/>
      <c r="J2189" s="209"/>
      <c r="K2189" s="271"/>
      <c r="L2189" s="37"/>
      <c r="M2189" s="218"/>
      <c r="N2189" s="124"/>
      <c r="O2189" s="211" t="str">
        <f t="shared" ca="1" si="208"/>
        <v/>
      </c>
      <c r="P2189" s="212" t="str">
        <f>IF(ISERROR(VLOOKUP(L2189,Paramètres!$A$38:$B$40,2,0)),"",VLOOKUP(L2189,Paramètres!$A$38:$B$40,2,0))</f>
        <v/>
      </c>
      <c r="Q2189" s="211" t="str">
        <f t="shared" ca="1" si="209"/>
        <v/>
      </c>
      <c r="R2189" s="211" t="str">
        <f t="shared" si="205"/>
        <v/>
      </c>
      <c r="S2189" s="213" t="str">
        <f t="shared" ca="1" si="206"/>
        <v/>
      </c>
      <c r="T2189" s="214" t="str">
        <f t="shared" ca="1" si="210"/>
        <v/>
      </c>
    </row>
    <row r="2190" spans="1:20" x14ac:dyDescent="0.25">
      <c r="A2190" s="119" t="s">
        <v>7759</v>
      </c>
      <c r="B2190" s="260"/>
      <c r="C2190" s="264" t="str">
        <f>IF(ISERROR(VLOOKUP(B2190,'Tous les abonnés'!$A$6:$I$5491,2,0)),"",VLOOKUP(B2190,'Tous les abonnés'!$A$6:$I$5491,2,0))</f>
        <v/>
      </c>
      <c r="D2190" s="26"/>
      <c r="E2190" s="265"/>
      <c r="F2190" s="207" t="str">
        <f>IF(ISERROR(IF(VLOOKUP(D2190,Paramètres!$C$17:$H$33,6,0)="oui","illimité",VLOOKUP(D2190,Paramètres!$C$17:$H$33,5,0))),"",IF(VLOOKUP(D2190,Paramètres!$C$17:$H$33,6,0)="oui","illimité",VLOOKUP(D2190,Paramètres!$C$17:$H$33,5,0)))</f>
        <v/>
      </c>
      <c r="G2190" s="269" t="str">
        <f t="shared" si="207"/>
        <v/>
      </c>
      <c r="H2190" s="208"/>
      <c r="I2190" s="53"/>
      <c r="J2190" s="209"/>
      <c r="K2190" s="271"/>
      <c r="L2190" s="37"/>
      <c r="M2190" s="218"/>
      <c r="N2190" s="124"/>
      <c r="O2190" s="211" t="str">
        <f t="shared" ca="1" si="208"/>
        <v/>
      </c>
      <c r="P2190" s="212" t="str">
        <f>IF(ISERROR(VLOOKUP(L2190,Paramètres!$A$38:$B$40,2,0)),"",VLOOKUP(L2190,Paramètres!$A$38:$B$40,2,0))</f>
        <v/>
      </c>
      <c r="Q2190" s="211" t="str">
        <f t="shared" ca="1" si="209"/>
        <v/>
      </c>
      <c r="R2190" s="211" t="str">
        <f t="shared" si="205"/>
        <v/>
      </c>
      <c r="S2190" s="213" t="str">
        <f t="shared" ca="1" si="206"/>
        <v/>
      </c>
      <c r="T2190" s="214" t="str">
        <f t="shared" ca="1" si="210"/>
        <v/>
      </c>
    </row>
    <row r="2191" spans="1:20" x14ac:dyDescent="0.25">
      <c r="A2191" s="119" t="s">
        <v>7760</v>
      </c>
      <c r="B2191" s="260"/>
      <c r="C2191" s="264" t="str">
        <f>IF(ISERROR(VLOOKUP(B2191,'Tous les abonnés'!$A$6:$I$5491,2,0)),"",VLOOKUP(B2191,'Tous les abonnés'!$A$6:$I$5491,2,0))</f>
        <v/>
      </c>
      <c r="D2191" s="26"/>
      <c r="E2191" s="265"/>
      <c r="F2191" s="207" t="str">
        <f>IF(ISERROR(IF(VLOOKUP(D2191,Paramètres!$C$17:$H$33,6,0)="oui","illimité",VLOOKUP(D2191,Paramètres!$C$17:$H$33,5,0))),"",IF(VLOOKUP(D2191,Paramètres!$C$17:$H$33,6,0)="oui","illimité",VLOOKUP(D2191,Paramètres!$C$17:$H$33,5,0)))</f>
        <v/>
      </c>
      <c r="G2191" s="269" t="str">
        <f t="shared" si="207"/>
        <v/>
      </c>
      <c r="H2191" s="208"/>
      <c r="I2191" s="53"/>
      <c r="J2191" s="209"/>
      <c r="K2191" s="271"/>
      <c r="L2191" s="37"/>
      <c r="M2191" s="218"/>
      <c r="N2191" s="124"/>
      <c r="O2191" s="211" t="str">
        <f t="shared" ca="1" si="208"/>
        <v/>
      </c>
      <c r="P2191" s="212" t="str">
        <f>IF(ISERROR(VLOOKUP(L2191,Paramètres!$A$38:$B$40,2,0)),"",VLOOKUP(L2191,Paramètres!$A$38:$B$40,2,0))</f>
        <v/>
      </c>
      <c r="Q2191" s="211" t="str">
        <f t="shared" ca="1" si="209"/>
        <v/>
      </c>
      <c r="R2191" s="211" t="str">
        <f t="shared" si="205"/>
        <v/>
      </c>
      <c r="S2191" s="213" t="str">
        <f t="shared" ca="1" si="206"/>
        <v/>
      </c>
      <c r="T2191" s="214" t="str">
        <f t="shared" ca="1" si="210"/>
        <v/>
      </c>
    </row>
    <row r="2192" spans="1:20" x14ac:dyDescent="0.25">
      <c r="A2192" s="119" t="s">
        <v>7761</v>
      </c>
      <c r="B2192" s="260"/>
      <c r="C2192" s="264" t="str">
        <f>IF(ISERROR(VLOOKUP(B2192,'Tous les abonnés'!$A$6:$I$5491,2,0)),"",VLOOKUP(B2192,'Tous les abonnés'!$A$6:$I$5491,2,0))</f>
        <v/>
      </c>
      <c r="D2192" s="26"/>
      <c r="E2192" s="265"/>
      <c r="F2192" s="207" t="str">
        <f>IF(ISERROR(IF(VLOOKUP(D2192,Paramètres!$C$17:$H$33,6,0)="oui","illimité",VLOOKUP(D2192,Paramètres!$C$17:$H$33,5,0))),"",IF(VLOOKUP(D2192,Paramètres!$C$17:$H$33,6,0)="oui","illimité",VLOOKUP(D2192,Paramètres!$C$17:$H$33,5,0)))</f>
        <v/>
      </c>
      <c r="G2192" s="269" t="str">
        <f t="shared" si="207"/>
        <v/>
      </c>
      <c r="H2192" s="208"/>
      <c r="I2192" s="53"/>
      <c r="J2192" s="209"/>
      <c r="K2192" s="271"/>
      <c r="L2192" s="37"/>
      <c r="M2192" s="218"/>
      <c r="N2192" s="124"/>
      <c r="O2192" s="211" t="str">
        <f t="shared" ca="1" si="208"/>
        <v/>
      </c>
      <c r="P2192" s="212" t="str">
        <f>IF(ISERROR(VLOOKUP(L2192,Paramètres!$A$38:$B$40,2,0)),"",VLOOKUP(L2192,Paramètres!$A$38:$B$40,2,0))</f>
        <v/>
      </c>
      <c r="Q2192" s="211" t="str">
        <f t="shared" ca="1" si="209"/>
        <v/>
      </c>
      <c r="R2192" s="211" t="str">
        <f t="shared" si="205"/>
        <v/>
      </c>
      <c r="S2192" s="213" t="str">
        <f t="shared" ca="1" si="206"/>
        <v/>
      </c>
      <c r="T2192" s="214" t="str">
        <f t="shared" ca="1" si="210"/>
        <v/>
      </c>
    </row>
    <row r="2193" spans="1:20" x14ac:dyDescent="0.25">
      <c r="A2193" s="119" t="s">
        <v>7762</v>
      </c>
      <c r="B2193" s="260"/>
      <c r="C2193" s="264" t="str">
        <f>IF(ISERROR(VLOOKUP(B2193,'Tous les abonnés'!$A$6:$I$5491,2,0)),"",VLOOKUP(B2193,'Tous les abonnés'!$A$6:$I$5491,2,0))</f>
        <v/>
      </c>
      <c r="D2193" s="26"/>
      <c r="E2193" s="265"/>
      <c r="F2193" s="207" t="str">
        <f>IF(ISERROR(IF(VLOOKUP(D2193,Paramètres!$C$17:$H$33,6,0)="oui","illimité",VLOOKUP(D2193,Paramètres!$C$17:$H$33,5,0))),"",IF(VLOOKUP(D2193,Paramètres!$C$17:$H$33,6,0)="oui","illimité",VLOOKUP(D2193,Paramètres!$C$17:$H$33,5,0)))</f>
        <v/>
      </c>
      <c r="G2193" s="269" t="str">
        <f t="shared" si="207"/>
        <v/>
      </c>
      <c r="H2193" s="208"/>
      <c r="I2193" s="53"/>
      <c r="J2193" s="209"/>
      <c r="K2193" s="271"/>
      <c r="L2193" s="37"/>
      <c r="M2193" s="218"/>
      <c r="N2193" s="124"/>
      <c r="O2193" s="211" t="str">
        <f t="shared" ca="1" si="208"/>
        <v/>
      </c>
      <c r="P2193" s="212" t="str">
        <f>IF(ISERROR(VLOOKUP(L2193,Paramètres!$A$38:$B$40,2,0)),"",VLOOKUP(L2193,Paramètres!$A$38:$B$40,2,0))</f>
        <v/>
      </c>
      <c r="Q2193" s="211" t="str">
        <f t="shared" ca="1" si="209"/>
        <v/>
      </c>
      <c r="R2193" s="211" t="str">
        <f t="shared" si="205"/>
        <v/>
      </c>
      <c r="S2193" s="213" t="str">
        <f t="shared" ca="1" si="206"/>
        <v/>
      </c>
      <c r="T2193" s="214" t="str">
        <f t="shared" ca="1" si="210"/>
        <v/>
      </c>
    </row>
    <row r="2194" spans="1:20" x14ac:dyDescent="0.25">
      <c r="A2194" s="119" t="s">
        <v>7763</v>
      </c>
      <c r="B2194" s="260"/>
      <c r="C2194" s="264" t="str">
        <f>IF(ISERROR(VLOOKUP(B2194,'Tous les abonnés'!$A$6:$I$5491,2,0)),"",VLOOKUP(B2194,'Tous les abonnés'!$A$6:$I$5491,2,0))</f>
        <v/>
      </c>
      <c r="D2194" s="26"/>
      <c r="E2194" s="265"/>
      <c r="F2194" s="207" t="str">
        <f>IF(ISERROR(IF(VLOOKUP(D2194,Paramètres!$C$17:$H$33,6,0)="oui","illimité",VLOOKUP(D2194,Paramètres!$C$17:$H$33,5,0))),"",IF(VLOOKUP(D2194,Paramètres!$C$17:$H$33,6,0)="oui","illimité",VLOOKUP(D2194,Paramètres!$C$17:$H$33,5,0)))</f>
        <v/>
      </c>
      <c r="G2194" s="269" t="str">
        <f t="shared" si="207"/>
        <v/>
      </c>
      <c r="H2194" s="208"/>
      <c r="I2194" s="53"/>
      <c r="J2194" s="209"/>
      <c r="K2194" s="271"/>
      <c r="L2194" s="37"/>
      <c r="M2194" s="218"/>
      <c r="N2194" s="124"/>
      <c r="O2194" s="211" t="str">
        <f t="shared" ca="1" si="208"/>
        <v/>
      </c>
      <c r="P2194" s="212" t="str">
        <f>IF(ISERROR(VLOOKUP(L2194,Paramètres!$A$38:$B$40,2,0)),"",VLOOKUP(L2194,Paramètres!$A$38:$B$40,2,0))</f>
        <v/>
      </c>
      <c r="Q2194" s="211" t="str">
        <f t="shared" ca="1" si="209"/>
        <v/>
      </c>
      <c r="R2194" s="211" t="str">
        <f t="shared" si="205"/>
        <v/>
      </c>
      <c r="S2194" s="213" t="str">
        <f t="shared" ca="1" si="206"/>
        <v/>
      </c>
      <c r="T2194" s="214" t="str">
        <f t="shared" ca="1" si="210"/>
        <v/>
      </c>
    </row>
    <row r="2195" spans="1:20" x14ac:dyDescent="0.25">
      <c r="A2195" s="119" t="s">
        <v>7764</v>
      </c>
      <c r="B2195" s="260"/>
      <c r="C2195" s="264" t="str">
        <f>IF(ISERROR(VLOOKUP(B2195,'Tous les abonnés'!$A$6:$I$5491,2,0)),"",VLOOKUP(B2195,'Tous les abonnés'!$A$6:$I$5491,2,0))</f>
        <v/>
      </c>
      <c r="D2195" s="26"/>
      <c r="E2195" s="265"/>
      <c r="F2195" s="207" t="str">
        <f>IF(ISERROR(IF(VLOOKUP(D2195,Paramètres!$C$17:$H$33,6,0)="oui","illimité",VLOOKUP(D2195,Paramètres!$C$17:$H$33,5,0))),"",IF(VLOOKUP(D2195,Paramètres!$C$17:$H$33,6,0)="oui","illimité",VLOOKUP(D2195,Paramètres!$C$17:$H$33,5,0)))</f>
        <v/>
      </c>
      <c r="G2195" s="269" t="str">
        <f t="shared" si="207"/>
        <v/>
      </c>
      <c r="H2195" s="208"/>
      <c r="I2195" s="53"/>
      <c r="J2195" s="209"/>
      <c r="K2195" s="271"/>
      <c r="L2195" s="37"/>
      <c r="M2195" s="218"/>
      <c r="N2195" s="124"/>
      <c r="O2195" s="211" t="str">
        <f t="shared" ca="1" si="208"/>
        <v/>
      </c>
      <c r="P2195" s="212" t="str">
        <f>IF(ISERROR(VLOOKUP(L2195,Paramètres!$A$38:$B$40,2,0)),"",VLOOKUP(L2195,Paramètres!$A$38:$B$40,2,0))</f>
        <v/>
      </c>
      <c r="Q2195" s="211" t="str">
        <f t="shared" ca="1" si="209"/>
        <v/>
      </c>
      <c r="R2195" s="211" t="str">
        <f t="shared" si="205"/>
        <v/>
      </c>
      <c r="S2195" s="213" t="str">
        <f t="shared" ca="1" si="206"/>
        <v/>
      </c>
      <c r="T2195" s="214" t="str">
        <f t="shared" ca="1" si="210"/>
        <v/>
      </c>
    </row>
    <row r="2196" spans="1:20" x14ac:dyDescent="0.25">
      <c r="A2196" s="119" t="s">
        <v>7765</v>
      </c>
      <c r="B2196" s="260"/>
      <c r="C2196" s="264" t="str">
        <f>IF(ISERROR(VLOOKUP(B2196,'Tous les abonnés'!$A$6:$I$5491,2,0)),"",VLOOKUP(B2196,'Tous les abonnés'!$A$6:$I$5491,2,0))</f>
        <v/>
      </c>
      <c r="D2196" s="26"/>
      <c r="E2196" s="265"/>
      <c r="F2196" s="207" t="str">
        <f>IF(ISERROR(IF(VLOOKUP(D2196,Paramètres!$C$17:$H$33,6,0)="oui","illimité",VLOOKUP(D2196,Paramètres!$C$17:$H$33,5,0))),"",IF(VLOOKUP(D2196,Paramètres!$C$17:$H$33,6,0)="oui","illimité",VLOOKUP(D2196,Paramètres!$C$17:$H$33,5,0)))</f>
        <v/>
      </c>
      <c r="G2196" s="269" t="str">
        <f t="shared" si="207"/>
        <v/>
      </c>
      <c r="H2196" s="208"/>
      <c r="I2196" s="53"/>
      <c r="J2196" s="209"/>
      <c r="K2196" s="271"/>
      <c r="L2196" s="37"/>
      <c r="M2196" s="218"/>
      <c r="N2196" s="124"/>
      <c r="O2196" s="211" t="str">
        <f t="shared" ca="1" si="208"/>
        <v/>
      </c>
      <c r="P2196" s="212" t="str">
        <f>IF(ISERROR(VLOOKUP(L2196,Paramètres!$A$38:$B$40,2,0)),"",VLOOKUP(L2196,Paramètres!$A$38:$B$40,2,0))</f>
        <v/>
      </c>
      <c r="Q2196" s="211" t="str">
        <f t="shared" ca="1" si="209"/>
        <v/>
      </c>
      <c r="R2196" s="211" t="str">
        <f t="shared" si="205"/>
        <v/>
      </c>
      <c r="S2196" s="213" t="str">
        <f t="shared" ca="1" si="206"/>
        <v/>
      </c>
      <c r="T2196" s="214" t="str">
        <f t="shared" ca="1" si="210"/>
        <v/>
      </c>
    </row>
    <row r="2197" spans="1:20" x14ac:dyDescent="0.25">
      <c r="A2197" s="119" t="s">
        <v>7766</v>
      </c>
      <c r="B2197" s="260"/>
      <c r="C2197" s="264" t="str">
        <f>IF(ISERROR(VLOOKUP(B2197,'Tous les abonnés'!$A$6:$I$5491,2,0)),"",VLOOKUP(B2197,'Tous les abonnés'!$A$6:$I$5491,2,0))</f>
        <v/>
      </c>
      <c r="D2197" s="26"/>
      <c r="E2197" s="265"/>
      <c r="F2197" s="207" t="str">
        <f>IF(ISERROR(IF(VLOOKUP(D2197,Paramètres!$C$17:$H$33,6,0)="oui","illimité",VLOOKUP(D2197,Paramètres!$C$17:$H$33,5,0))),"",IF(VLOOKUP(D2197,Paramètres!$C$17:$H$33,6,0)="oui","illimité",VLOOKUP(D2197,Paramètres!$C$17:$H$33,5,0)))</f>
        <v/>
      </c>
      <c r="G2197" s="269" t="str">
        <f t="shared" si="207"/>
        <v/>
      </c>
      <c r="H2197" s="208"/>
      <c r="I2197" s="53"/>
      <c r="J2197" s="209"/>
      <c r="K2197" s="271"/>
      <c r="L2197" s="37"/>
      <c r="M2197" s="218"/>
      <c r="N2197" s="124"/>
      <c r="O2197" s="211" t="str">
        <f t="shared" ca="1" si="208"/>
        <v/>
      </c>
      <c r="P2197" s="212" t="str">
        <f>IF(ISERROR(VLOOKUP(L2197,Paramètres!$A$38:$B$40,2,0)),"",VLOOKUP(L2197,Paramètres!$A$38:$B$40,2,0))</f>
        <v/>
      </c>
      <c r="Q2197" s="211" t="str">
        <f t="shared" ca="1" si="209"/>
        <v/>
      </c>
      <c r="R2197" s="211" t="str">
        <f t="shared" si="205"/>
        <v/>
      </c>
      <c r="S2197" s="213" t="str">
        <f t="shared" ca="1" si="206"/>
        <v/>
      </c>
      <c r="T2197" s="214" t="str">
        <f t="shared" ca="1" si="210"/>
        <v/>
      </c>
    </row>
    <row r="2198" spans="1:20" x14ac:dyDescent="0.25">
      <c r="A2198" s="119" t="s">
        <v>7767</v>
      </c>
      <c r="B2198" s="260"/>
      <c r="C2198" s="264" t="str">
        <f>IF(ISERROR(VLOOKUP(B2198,'Tous les abonnés'!$A$6:$I$5491,2,0)),"",VLOOKUP(B2198,'Tous les abonnés'!$A$6:$I$5491,2,0))</f>
        <v/>
      </c>
      <c r="D2198" s="26"/>
      <c r="E2198" s="265"/>
      <c r="F2198" s="207" t="str">
        <f>IF(ISERROR(IF(VLOOKUP(D2198,Paramètres!$C$17:$H$33,6,0)="oui","illimité",VLOOKUP(D2198,Paramètres!$C$17:$H$33,5,0))),"",IF(VLOOKUP(D2198,Paramètres!$C$17:$H$33,6,0)="oui","illimité",VLOOKUP(D2198,Paramètres!$C$17:$H$33,5,0)))</f>
        <v/>
      </c>
      <c r="G2198" s="269" t="str">
        <f t="shared" si="207"/>
        <v/>
      </c>
      <c r="H2198" s="208"/>
      <c r="I2198" s="53"/>
      <c r="J2198" s="209"/>
      <c r="K2198" s="271"/>
      <c r="L2198" s="37"/>
      <c r="M2198" s="218"/>
      <c r="N2198" s="124"/>
      <c r="O2198" s="211" t="str">
        <f t="shared" ca="1" si="208"/>
        <v/>
      </c>
      <c r="P2198" s="212" t="str">
        <f>IF(ISERROR(VLOOKUP(L2198,Paramètres!$A$38:$B$40,2,0)),"",VLOOKUP(L2198,Paramètres!$A$38:$B$40,2,0))</f>
        <v/>
      </c>
      <c r="Q2198" s="211" t="str">
        <f t="shared" ca="1" si="209"/>
        <v/>
      </c>
      <c r="R2198" s="211" t="str">
        <f t="shared" si="205"/>
        <v/>
      </c>
      <c r="S2198" s="213" t="str">
        <f t="shared" ca="1" si="206"/>
        <v/>
      </c>
      <c r="T2198" s="214" t="str">
        <f t="shared" ca="1" si="210"/>
        <v/>
      </c>
    </row>
    <row r="2199" spans="1:20" x14ac:dyDescent="0.25">
      <c r="A2199" s="119" t="s">
        <v>7768</v>
      </c>
      <c r="B2199" s="260"/>
      <c r="C2199" s="264" t="str">
        <f>IF(ISERROR(VLOOKUP(B2199,'Tous les abonnés'!$A$6:$I$5491,2,0)),"",VLOOKUP(B2199,'Tous les abonnés'!$A$6:$I$5491,2,0))</f>
        <v/>
      </c>
      <c r="D2199" s="26"/>
      <c r="E2199" s="265"/>
      <c r="F2199" s="207" t="str">
        <f>IF(ISERROR(IF(VLOOKUP(D2199,Paramètres!$C$17:$H$33,6,0)="oui","illimité",VLOOKUP(D2199,Paramètres!$C$17:$H$33,5,0))),"",IF(VLOOKUP(D2199,Paramètres!$C$17:$H$33,6,0)="oui","illimité",VLOOKUP(D2199,Paramètres!$C$17:$H$33,5,0)))</f>
        <v/>
      </c>
      <c r="G2199" s="269" t="str">
        <f t="shared" si="207"/>
        <v/>
      </c>
      <c r="H2199" s="208"/>
      <c r="I2199" s="53"/>
      <c r="J2199" s="209"/>
      <c r="K2199" s="271"/>
      <c r="L2199" s="37"/>
      <c r="M2199" s="218"/>
      <c r="N2199" s="124"/>
      <c r="O2199" s="211" t="str">
        <f t="shared" ca="1" si="208"/>
        <v/>
      </c>
      <c r="P2199" s="212" t="str">
        <f>IF(ISERROR(VLOOKUP(L2199,Paramètres!$A$38:$B$40,2,0)),"",VLOOKUP(L2199,Paramètres!$A$38:$B$40,2,0))</f>
        <v/>
      </c>
      <c r="Q2199" s="211" t="str">
        <f t="shared" ca="1" si="209"/>
        <v/>
      </c>
      <c r="R2199" s="211" t="str">
        <f t="shared" si="205"/>
        <v/>
      </c>
      <c r="S2199" s="213" t="str">
        <f t="shared" ca="1" si="206"/>
        <v/>
      </c>
      <c r="T2199" s="214" t="str">
        <f t="shared" ca="1" si="210"/>
        <v/>
      </c>
    </row>
    <row r="2200" spans="1:20" x14ac:dyDescent="0.25">
      <c r="A2200" s="119" t="s">
        <v>7769</v>
      </c>
      <c r="B2200" s="260"/>
      <c r="C2200" s="264" t="str">
        <f>IF(ISERROR(VLOOKUP(B2200,'Tous les abonnés'!$A$6:$I$5491,2,0)),"",VLOOKUP(B2200,'Tous les abonnés'!$A$6:$I$5491,2,0))</f>
        <v/>
      </c>
      <c r="D2200" s="26"/>
      <c r="E2200" s="265"/>
      <c r="F2200" s="207" t="str">
        <f>IF(ISERROR(IF(VLOOKUP(D2200,Paramètres!$C$17:$H$33,6,0)="oui","illimité",VLOOKUP(D2200,Paramètres!$C$17:$H$33,5,0))),"",IF(VLOOKUP(D2200,Paramètres!$C$17:$H$33,6,0)="oui","illimité",VLOOKUP(D2200,Paramètres!$C$17:$H$33,5,0)))</f>
        <v/>
      </c>
      <c r="G2200" s="269" t="str">
        <f t="shared" si="207"/>
        <v/>
      </c>
      <c r="H2200" s="208"/>
      <c r="I2200" s="53"/>
      <c r="J2200" s="209"/>
      <c r="K2200" s="271"/>
      <c r="L2200" s="37"/>
      <c r="M2200" s="218"/>
      <c r="N2200" s="124"/>
      <c r="O2200" s="211" t="str">
        <f t="shared" ca="1" si="208"/>
        <v/>
      </c>
      <c r="P2200" s="212" t="str">
        <f>IF(ISERROR(VLOOKUP(L2200,Paramètres!$A$38:$B$40,2,0)),"",VLOOKUP(L2200,Paramètres!$A$38:$B$40,2,0))</f>
        <v/>
      </c>
      <c r="Q2200" s="211" t="str">
        <f t="shared" ca="1" si="209"/>
        <v/>
      </c>
      <c r="R2200" s="211" t="str">
        <f t="shared" si="205"/>
        <v/>
      </c>
      <c r="S2200" s="213" t="str">
        <f t="shared" ca="1" si="206"/>
        <v/>
      </c>
      <c r="T2200" s="214" t="str">
        <f t="shared" ca="1" si="210"/>
        <v/>
      </c>
    </row>
    <row r="2201" spans="1:20" x14ac:dyDescent="0.25">
      <c r="A2201" s="119" t="s">
        <v>7770</v>
      </c>
      <c r="B2201" s="260"/>
      <c r="C2201" s="264" t="str">
        <f>IF(ISERROR(VLOOKUP(B2201,'Tous les abonnés'!$A$6:$I$5491,2,0)),"",VLOOKUP(B2201,'Tous les abonnés'!$A$6:$I$5491,2,0))</f>
        <v/>
      </c>
      <c r="D2201" s="26"/>
      <c r="E2201" s="265"/>
      <c r="F2201" s="207" t="str">
        <f>IF(ISERROR(IF(VLOOKUP(D2201,Paramètres!$C$17:$H$33,6,0)="oui","illimité",VLOOKUP(D2201,Paramètres!$C$17:$H$33,5,0))),"",IF(VLOOKUP(D2201,Paramètres!$C$17:$H$33,6,0)="oui","illimité",VLOOKUP(D2201,Paramètres!$C$17:$H$33,5,0)))</f>
        <v/>
      </c>
      <c r="G2201" s="269" t="str">
        <f t="shared" si="207"/>
        <v/>
      </c>
      <c r="H2201" s="208"/>
      <c r="I2201" s="53"/>
      <c r="J2201" s="209"/>
      <c r="K2201" s="271"/>
      <c r="L2201" s="37"/>
      <c r="M2201" s="218"/>
      <c r="N2201" s="124"/>
      <c r="O2201" s="211" t="str">
        <f t="shared" ca="1" si="208"/>
        <v/>
      </c>
      <c r="P2201" s="212" t="str">
        <f>IF(ISERROR(VLOOKUP(L2201,Paramètres!$A$38:$B$40,2,0)),"",VLOOKUP(L2201,Paramètres!$A$38:$B$40,2,0))</f>
        <v/>
      </c>
      <c r="Q2201" s="211" t="str">
        <f t="shared" ca="1" si="209"/>
        <v/>
      </c>
      <c r="R2201" s="211" t="str">
        <f t="shared" si="205"/>
        <v/>
      </c>
      <c r="S2201" s="213" t="str">
        <f t="shared" ca="1" si="206"/>
        <v/>
      </c>
      <c r="T2201" s="214" t="str">
        <f t="shared" ca="1" si="210"/>
        <v/>
      </c>
    </row>
    <row r="2202" spans="1:20" x14ac:dyDescent="0.25">
      <c r="A2202" s="119" t="s">
        <v>7771</v>
      </c>
      <c r="B2202" s="260"/>
      <c r="C2202" s="264" t="str">
        <f>IF(ISERROR(VLOOKUP(B2202,'Tous les abonnés'!$A$6:$I$5491,2,0)),"",VLOOKUP(B2202,'Tous les abonnés'!$A$6:$I$5491,2,0))</f>
        <v/>
      </c>
      <c r="D2202" s="26"/>
      <c r="E2202" s="265"/>
      <c r="F2202" s="207" t="str">
        <f>IF(ISERROR(IF(VLOOKUP(D2202,Paramètres!$C$17:$H$33,6,0)="oui","illimité",VLOOKUP(D2202,Paramètres!$C$17:$H$33,5,0))),"",IF(VLOOKUP(D2202,Paramètres!$C$17:$H$33,6,0)="oui","illimité",VLOOKUP(D2202,Paramètres!$C$17:$H$33,5,0)))</f>
        <v/>
      </c>
      <c r="G2202" s="269" t="str">
        <f t="shared" si="207"/>
        <v/>
      </c>
      <c r="H2202" s="208"/>
      <c r="I2202" s="53"/>
      <c r="J2202" s="209"/>
      <c r="K2202" s="271"/>
      <c r="L2202" s="37"/>
      <c r="M2202" s="218"/>
      <c r="N2202" s="124"/>
      <c r="O2202" s="211" t="str">
        <f t="shared" ca="1" si="208"/>
        <v/>
      </c>
      <c r="P2202" s="212" t="str">
        <f>IF(ISERROR(VLOOKUP(L2202,Paramètres!$A$38:$B$40,2,0)),"",VLOOKUP(L2202,Paramètres!$A$38:$B$40,2,0))</f>
        <v/>
      </c>
      <c r="Q2202" s="211" t="str">
        <f t="shared" ca="1" si="209"/>
        <v/>
      </c>
      <c r="R2202" s="211" t="str">
        <f t="shared" si="205"/>
        <v/>
      </c>
      <c r="S2202" s="213" t="str">
        <f t="shared" ca="1" si="206"/>
        <v/>
      </c>
      <c r="T2202" s="214" t="str">
        <f t="shared" ca="1" si="210"/>
        <v/>
      </c>
    </row>
    <row r="2203" spans="1:20" x14ac:dyDescent="0.25">
      <c r="A2203" s="119" t="s">
        <v>7772</v>
      </c>
      <c r="B2203" s="260"/>
      <c r="C2203" s="264" t="str">
        <f>IF(ISERROR(VLOOKUP(B2203,'Tous les abonnés'!$A$6:$I$5491,2,0)),"",VLOOKUP(B2203,'Tous les abonnés'!$A$6:$I$5491,2,0))</f>
        <v/>
      </c>
      <c r="D2203" s="26"/>
      <c r="E2203" s="265"/>
      <c r="F2203" s="207" t="str">
        <f>IF(ISERROR(IF(VLOOKUP(D2203,Paramètres!$C$17:$H$33,6,0)="oui","illimité",VLOOKUP(D2203,Paramètres!$C$17:$H$33,5,0))),"",IF(VLOOKUP(D2203,Paramètres!$C$17:$H$33,6,0)="oui","illimité",VLOOKUP(D2203,Paramètres!$C$17:$H$33,5,0)))</f>
        <v/>
      </c>
      <c r="G2203" s="269" t="str">
        <f t="shared" si="207"/>
        <v/>
      </c>
      <c r="H2203" s="208"/>
      <c r="I2203" s="53"/>
      <c r="J2203" s="209"/>
      <c r="K2203" s="271"/>
      <c r="L2203" s="37"/>
      <c r="M2203" s="218"/>
      <c r="N2203" s="124"/>
      <c r="O2203" s="211" t="str">
        <f t="shared" ca="1" si="208"/>
        <v/>
      </c>
      <c r="P2203" s="212" t="str">
        <f>IF(ISERROR(VLOOKUP(L2203,Paramètres!$A$38:$B$40,2,0)),"",VLOOKUP(L2203,Paramètres!$A$38:$B$40,2,0))</f>
        <v/>
      </c>
      <c r="Q2203" s="211" t="str">
        <f t="shared" ca="1" si="209"/>
        <v/>
      </c>
      <c r="R2203" s="211" t="str">
        <f t="shared" si="205"/>
        <v/>
      </c>
      <c r="S2203" s="213" t="str">
        <f t="shared" ca="1" si="206"/>
        <v/>
      </c>
      <c r="T2203" s="214" t="str">
        <f t="shared" ca="1" si="210"/>
        <v/>
      </c>
    </row>
    <row r="2204" spans="1:20" x14ac:dyDescent="0.25">
      <c r="A2204" s="119" t="s">
        <v>7773</v>
      </c>
      <c r="B2204" s="260"/>
      <c r="C2204" s="264" t="str">
        <f>IF(ISERROR(VLOOKUP(B2204,'Tous les abonnés'!$A$6:$I$5491,2,0)),"",VLOOKUP(B2204,'Tous les abonnés'!$A$6:$I$5491,2,0))</f>
        <v/>
      </c>
      <c r="D2204" s="26"/>
      <c r="E2204" s="265"/>
      <c r="F2204" s="207" t="str">
        <f>IF(ISERROR(IF(VLOOKUP(D2204,Paramètres!$C$17:$H$33,6,0)="oui","illimité",VLOOKUP(D2204,Paramètres!$C$17:$H$33,5,0))),"",IF(VLOOKUP(D2204,Paramètres!$C$17:$H$33,6,0)="oui","illimité",VLOOKUP(D2204,Paramètres!$C$17:$H$33,5,0)))</f>
        <v/>
      </c>
      <c r="G2204" s="269" t="str">
        <f t="shared" si="207"/>
        <v/>
      </c>
      <c r="H2204" s="208"/>
      <c r="I2204" s="53"/>
      <c r="J2204" s="209"/>
      <c r="K2204" s="271"/>
      <c r="L2204" s="37"/>
      <c r="M2204" s="218"/>
      <c r="N2204" s="124"/>
      <c r="O2204" s="211" t="str">
        <f t="shared" ca="1" si="208"/>
        <v/>
      </c>
      <c r="P2204" s="212" t="str">
        <f>IF(ISERROR(VLOOKUP(L2204,Paramètres!$A$38:$B$40,2,0)),"",VLOOKUP(L2204,Paramètres!$A$38:$B$40,2,0))</f>
        <v/>
      </c>
      <c r="Q2204" s="211" t="str">
        <f t="shared" ca="1" si="209"/>
        <v/>
      </c>
      <c r="R2204" s="211" t="str">
        <f t="shared" si="205"/>
        <v/>
      </c>
      <c r="S2204" s="213" t="str">
        <f t="shared" ca="1" si="206"/>
        <v/>
      </c>
      <c r="T2204" s="214" t="str">
        <f t="shared" ca="1" si="210"/>
        <v/>
      </c>
    </row>
    <row r="2205" spans="1:20" x14ac:dyDescent="0.25">
      <c r="A2205" s="119" t="s">
        <v>7774</v>
      </c>
      <c r="B2205" s="260"/>
      <c r="C2205" s="264" t="str">
        <f>IF(ISERROR(VLOOKUP(B2205,'Tous les abonnés'!$A$6:$I$5491,2,0)),"",VLOOKUP(B2205,'Tous les abonnés'!$A$6:$I$5491,2,0))</f>
        <v/>
      </c>
      <c r="D2205" s="26"/>
      <c r="E2205" s="265"/>
      <c r="F2205" s="207" t="str">
        <f>IF(ISERROR(IF(VLOOKUP(D2205,Paramètres!$C$17:$H$33,6,0)="oui","illimité",VLOOKUP(D2205,Paramètres!$C$17:$H$33,5,0))),"",IF(VLOOKUP(D2205,Paramètres!$C$17:$H$33,6,0)="oui","illimité",VLOOKUP(D2205,Paramètres!$C$17:$H$33,5,0)))</f>
        <v/>
      </c>
      <c r="G2205" s="269" t="str">
        <f t="shared" si="207"/>
        <v/>
      </c>
      <c r="H2205" s="208"/>
      <c r="I2205" s="53"/>
      <c r="J2205" s="209"/>
      <c r="K2205" s="271"/>
      <c r="L2205" s="37"/>
      <c r="M2205" s="218"/>
      <c r="N2205" s="124"/>
      <c r="O2205" s="211" t="str">
        <f t="shared" ca="1" si="208"/>
        <v/>
      </c>
      <c r="P2205" s="212" t="str">
        <f>IF(ISERROR(VLOOKUP(L2205,Paramètres!$A$38:$B$40,2,0)),"",VLOOKUP(L2205,Paramètres!$A$38:$B$40,2,0))</f>
        <v/>
      </c>
      <c r="Q2205" s="211" t="str">
        <f t="shared" ca="1" si="209"/>
        <v/>
      </c>
      <c r="R2205" s="211" t="str">
        <f t="shared" si="205"/>
        <v/>
      </c>
      <c r="S2205" s="213" t="str">
        <f t="shared" ca="1" si="206"/>
        <v/>
      </c>
      <c r="T2205" s="214" t="str">
        <f t="shared" ca="1" si="210"/>
        <v/>
      </c>
    </row>
    <row r="2206" spans="1:20" x14ac:dyDescent="0.25">
      <c r="A2206" s="119" t="s">
        <v>7775</v>
      </c>
      <c r="B2206" s="260"/>
      <c r="C2206" s="264" t="str">
        <f>IF(ISERROR(VLOOKUP(B2206,'Tous les abonnés'!$A$6:$I$5491,2,0)),"",VLOOKUP(B2206,'Tous les abonnés'!$A$6:$I$5491,2,0))</f>
        <v/>
      </c>
      <c r="D2206" s="26"/>
      <c r="E2206" s="265"/>
      <c r="F2206" s="207" t="str">
        <f>IF(ISERROR(IF(VLOOKUP(D2206,Paramètres!$C$17:$H$33,6,0)="oui","illimité",VLOOKUP(D2206,Paramètres!$C$17:$H$33,5,0))),"",IF(VLOOKUP(D2206,Paramètres!$C$17:$H$33,6,0)="oui","illimité",VLOOKUP(D2206,Paramètres!$C$17:$H$33,5,0)))</f>
        <v/>
      </c>
      <c r="G2206" s="269" t="str">
        <f t="shared" si="207"/>
        <v/>
      </c>
      <c r="H2206" s="208"/>
      <c r="I2206" s="53"/>
      <c r="J2206" s="209"/>
      <c r="K2206" s="271"/>
      <c r="L2206" s="37"/>
      <c r="M2206" s="218"/>
      <c r="N2206" s="124"/>
      <c r="O2206" s="211" t="str">
        <f t="shared" ca="1" si="208"/>
        <v/>
      </c>
      <c r="P2206" s="212" t="str">
        <f>IF(ISERROR(VLOOKUP(L2206,Paramètres!$A$38:$B$40,2,0)),"",VLOOKUP(L2206,Paramètres!$A$38:$B$40,2,0))</f>
        <v/>
      </c>
      <c r="Q2206" s="211" t="str">
        <f t="shared" ca="1" si="209"/>
        <v/>
      </c>
      <c r="R2206" s="211" t="str">
        <f t="shared" si="205"/>
        <v/>
      </c>
      <c r="S2206" s="213" t="str">
        <f t="shared" ca="1" si="206"/>
        <v/>
      </c>
      <c r="T2206" s="214" t="str">
        <f t="shared" ca="1" si="210"/>
        <v/>
      </c>
    </row>
    <row r="2207" spans="1:20" x14ac:dyDescent="0.25">
      <c r="A2207" s="119" t="s">
        <v>7776</v>
      </c>
      <c r="B2207" s="260"/>
      <c r="C2207" s="264" t="str">
        <f>IF(ISERROR(VLOOKUP(B2207,'Tous les abonnés'!$A$6:$I$5491,2,0)),"",VLOOKUP(B2207,'Tous les abonnés'!$A$6:$I$5491,2,0))</f>
        <v/>
      </c>
      <c r="D2207" s="26"/>
      <c r="E2207" s="265"/>
      <c r="F2207" s="207" t="str">
        <f>IF(ISERROR(IF(VLOOKUP(D2207,Paramètres!$C$17:$H$33,6,0)="oui","illimité",VLOOKUP(D2207,Paramètres!$C$17:$H$33,5,0))),"",IF(VLOOKUP(D2207,Paramètres!$C$17:$H$33,6,0)="oui","illimité",VLOOKUP(D2207,Paramètres!$C$17:$H$33,5,0)))</f>
        <v/>
      </c>
      <c r="G2207" s="269" t="str">
        <f t="shared" si="207"/>
        <v/>
      </c>
      <c r="H2207" s="208"/>
      <c r="I2207" s="53"/>
      <c r="J2207" s="209"/>
      <c r="K2207" s="271"/>
      <c r="L2207" s="37"/>
      <c r="M2207" s="218"/>
      <c r="N2207" s="124"/>
      <c r="O2207" s="211" t="str">
        <f t="shared" ca="1" si="208"/>
        <v/>
      </c>
      <c r="P2207" s="212" t="str">
        <f>IF(ISERROR(VLOOKUP(L2207,Paramètres!$A$38:$B$40,2,0)),"",VLOOKUP(L2207,Paramètres!$A$38:$B$40,2,0))</f>
        <v/>
      </c>
      <c r="Q2207" s="211" t="str">
        <f t="shared" ca="1" si="209"/>
        <v/>
      </c>
      <c r="R2207" s="211" t="str">
        <f t="shared" si="205"/>
        <v/>
      </c>
      <c r="S2207" s="213" t="str">
        <f t="shared" ca="1" si="206"/>
        <v/>
      </c>
      <c r="T2207" s="214" t="str">
        <f t="shared" ca="1" si="210"/>
        <v/>
      </c>
    </row>
    <row r="2208" spans="1:20" x14ac:dyDescent="0.25">
      <c r="A2208" s="119" t="s">
        <v>7777</v>
      </c>
      <c r="B2208" s="260"/>
      <c r="C2208" s="264" t="str">
        <f>IF(ISERROR(VLOOKUP(B2208,'Tous les abonnés'!$A$6:$I$5491,2,0)),"",VLOOKUP(B2208,'Tous les abonnés'!$A$6:$I$5491,2,0))</f>
        <v/>
      </c>
      <c r="D2208" s="26"/>
      <c r="E2208" s="265"/>
      <c r="F2208" s="207" t="str">
        <f>IF(ISERROR(IF(VLOOKUP(D2208,Paramètres!$C$17:$H$33,6,0)="oui","illimité",VLOOKUP(D2208,Paramètres!$C$17:$H$33,5,0))),"",IF(VLOOKUP(D2208,Paramètres!$C$17:$H$33,6,0)="oui","illimité",VLOOKUP(D2208,Paramètres!$C$17:$H$33,5,0)))</f>
        <v/>
      </c>
      <c r="G2208" s="269" t="str">
        <f t="shared" si="207"/>
        <v/>
      </c>
      <c r="H2208" s="208"/>
      <c r="I2208" s="53"/>
      <c r="J2208" s="209"/>
      <c r="K2208" s="271"/>
      <c r="L2208" s="37"/>
      <c r="M2208" s="218"/>
      <c r="N2208" s="124"/>
      <c r="O2208" s="211" t="str">
        <f t="shared" ca="1" si="208"/>
        <v/>
      </c>
      <c r="P2208" s="212" t="str">
        <f>IF(ISERROR(VLOOKUP(L2208,Paramètres!$A$38:$B$40,2,0)),"",VLOOKUP(L2208,Paramètres!$A$38:$B$40,2,0))</f>
        <v/>
      </c>
      <c r="Q2208" s="211" t="str">
        <f t="shared" ca="1" si="209"/>
        <v/>
      </c>
      <c r="R2208" s="211" t="str">
        <f t="shared" si="205"/>
        <v/>
      </c>
      <c r="S2208" s="213" t="str">
        <f t="shared" ca="1" si="206"/>
        <v/>
      </c>
      <c r="T2208" s="214" t="str">
        <f t="shared" ca="1" si="210"/>
        <v/>
      </c>
    </row>
    <row r="2209" spans="1:20" x14ac:dyDescent="0.25">
      <c r="A2209" s="119" t="s">
        <v>7778</v>
      </c>
      <c r="B2209" s="260"/>
      <c r="C2209" s="264" t="str">
        <f>IF(ISERROR(VLOOKUP(B2209,'Tous les abonnés'!$A$6:$I$5491,2,0)),"",VLOOKUP(B2209,'Tous les abonnés'!$A$6:$I$5491,2,0))</f>
        <v/>
      </c>
      <c r="D2209" s="26"/>
      <c r="E2209" s="265"/>
      <c r="F2209" s="207" t="str">
        <f>IF(ISERROR(IF(VLOOKUP(D2209,Paramètres!$C$17:$H$33,6,0)="oui","illimité",VLOOKUP(D2209,Paramètres!$C$17:$H$33,5,0))),"",IF(VLOOKUP(D2209,Paramètres!$C$17:$H$33,6,0)="oui","illimité",VLOOKUP(D2209,Paramètres!$C$17:$H$33,5,0)))</f>
        <v/>
      </c>
      <c r="G2209" s="269" t="str">
        <f t="shared" si="207"/>
        <v/>
      </c>
      <c r="H2209" s="208"/>
      <c r="I2209" s="53"/>
      <c r="J2209" s="209"/>
      <c r="K2209" s="271"/>
      <c r="L2209" s="37"/>
      <c r="M2209" s="218"/>
      <c r="N2209" s="124"/>
      <c r="O2209" s="211" t="str">
        <f t="shared" ca="1" si="208"/>
        <v/>
      </c>
      <c r="P2209" s="212" t="str">
        <f>IF(ISERROR(VLOOKUP(L2209,Paramètres!$A$38:$B$40,2,0)),"",VLOOKUP(L2209,Paramètres!$A$38:$B$40,2,0))</f>
        <v/>
      </c>
      <c r="Q2209" s="211" t="str">
        <f t="shared" ca="1" si="209"/>
        <v/>
      </c>
      <c r="R2209" s="211" t="str">
        <f t="shared" si="205"/>
        <v/>
      </c>
      <c r="S2209" s="213" t="str">
        <f t="shared" ca="1" si="206"/>
        <v/>
      </c>
      <c r="T2209" s="214" t="str">
        <f t="shared" ca="1" si="210"/>
        <v/>
      </c>
    </row>
    <row r="2210" spans="1:20" x14ac:dyDescent="0.25">
      <c r="A2210" s="119" t="s">
        <v>7779</v>
      </c>
      <c r="B2210" s="260"/>
      <c r="C2210" s="264" t="str">
        <f>IF(ISERROR(VLOOKUP(B2210,'Tous les abonnés'!$A$6:$I$5491,2,0)),"",VLOOKUP(B2210,'Tous les abonnés'!$A$6:$I$5491,2,0))</f>
        <v/>
      </c>
      <c r="D2210" s="26"/>
      <c r="E2210" s="265"/>
      <c r="F2210" s="207" t="str">
        <f>IF(ISERROR(IF(VLOOKUP(D2210,Paramètres!$C$17:$H$33,6,0)="oui","illimité",VLOOKUP(D2210,Paramètres!$C$17:$H$33,5,0))),"",IF(VLOOKUP(D2210,Paramètres!$C$17:$H$33,6,0)="oui","illimité",VLOOKUP(D2210,Paramètres!$C$17:$H$33,5,0)))</f>
        <v/>
      </c>
      <c r="G2210" s="269" t="str">
        <f t="shared" si="207"/>
        <v/>
      </c>
      <c r="H2210" s="208"/>
      <c r="I2210" s="53"/>
      <c r="J2210" s="209"/>
      <c r="K2210" s="271"/>
      <c r="L2210" s="37"/>
      <c r="M2210" s="218"/>
      <c r="N2210" s="124"/>
      <c r="O2210" s="211" t="str">
        <f t="shared" ca="1" si="208"/>
        <v/>
      </c>
      <c r="P2210" s="212" t="str">
        <f>IF(ISERROR(VLOOKUP(L2210,Paramètres!$A$38:$B$40,2,0)),"",VLOOKUP(L2210,Paramètres!$A$38:$B$40,2,0))</f>
        <v/>
      </c>
      <c r="Q2210" s="211" t="str">
        <f t="shared" ca="1" si="209"/>
        <v/>
      </c>
      <c r="R2210" s="211" t="str">
        <f t="shared" si="205"/>
        <v/>
      </c>
      <c r="S2210" s="213" t="str">
        <f t="shared" ca="1" si="206"/>
        <v/>
      </c>
      <c r="T2210" s="214" t="str">
        <f t="shared" ca="1" si="210"/>
        <v/>
      </c>
    </row>
    <row r="2211" spans="1:20" x14ac:dyDescent="0.25">
      <c r="A2211" s="119" t="s">
        <v>7780</v>
      </c>
      <c r="B2211" s="260"/>
      <c r="C2211" s="264" t="str">
        <f>IF(ISERROR(VLOOKUP(B2211,'Tous les abonnés'!$A$6:$I$5491,2,0)),"",VLOOKUP(B2211,'Tous les abonnés'!$A$6:$I$5491,2,0))</f>
        <v/>
      </c>
      <c r="D2211" s="26"/>
      <c r="E2211" s="265"/>
      <c r="F2211" s="207" t="str">
        <f>IF(ISERROR(IF(VLOOKUP(D2211,Paramètres!$C$17:$H$33,6,0)="oui","illimité",VLOOKUP(D2211,Paramètres!$C$17:$H$33,5,0))),"",IF(VLOOKUP(D2211,Paramètres!$C$17:$H$33,6,0)="oui","illimité",VLOOKUP(D2211,Paramètres!$C$17:$H$33,5,0)))</f>
        <v/>
      </c>
      <c r="G2211" s="269" t="str">
        <f t="shared" si="207"/>
        <v/>
      </c>
      <c r="H2211" s="208"/>
      <c r="I2211" s="53"/>
      <c r="J2211" s="209"/>
      <c r="K2211" s="271"/>
      <c r="L2211" s="37"/>
      <c r="M2211" s="218"/>
      <c r="N2211" s="124"/>
      <c r="O2211" s="211" t="str">
        <f t="shared" ca="1" si="208"/>
        <v/>
      </c>
      <c r="P2211" s="212" t="str">
        <f>IF(ISERROR(VLOOKUP(L2211,Paramètres!$A$38:$B$40,2,0)),"",VLOOKUP(L2211,Paramètres!$A$38:$B$40,2,0))</f>
        <v/>
      </c>
      <c r="Q2211" s="211" t="str">
        <f t="shared" ca="1" si="209"/>
        <v/>
      </c>
      <c r="R2211" s="211" t="str">
        <f t="shared" si="205"/>
        <v/>
      </c>
      <c r="S2211" s="213" t="str">
        <f t="shared" ca="1" si="206"/>
        <v/>
      </c>
      <c r="T2211" s="214" t="str">
        <f t="shared" ca="1" si="210"/>
        <v/>
      </c>
    </row>
    <row r="2212" spans="1:20" x14ac:dyDescent="0.25">
      <c r="A2212" s="119" t="s">
        <v>7781</v>
      </c>
      <c r="B2212" s="260"/>
      <c r="C2212" s="264" t="str">
        <f>IF(ISERROR(VLOOKUP(B2212,'Tous les abonnés'!$A$6:$I$5491,2,0)),"",VLOOKUP(B2212,'Tous les abonnés'!$A$6:$I$5491,2,0))</f>
        <v/>
      </c>
      <c r="D2212" s="26"/>
      <c r="E2212" s="265"/>
      <c r="F2212" s="207" t="str">
        <f>IF(ISERROR(IF(VLOOKUP(D2212,Paramètres!$C$17:$H$33,6,0)="oui","illimité",VLOOKUP(D2212,Paramètres!$C$17:$H$33,5,0))),"",IF(VLOOKUP(D2212,Paramètres!$C$17:$H$33,6,0)="oui","illimité",VLOOKUP(D2212,Paramètres!$C$17:$H$33,5,0)))</f>
        <v/>
      </c>
      <c r="G2212" s="269" t="str">
        <f t="shared" si="207"/>
        <v/>
      </c>
      <c r="H2212" s="208"/>
      <c r="I2212" s="53"/>
      <c r="J2212" s="209"/>
      <c r="K2212" s="271"/>
      <c r="L2212" s="37"/>
      <c r="M2212" s="218"/>
      <c r="N2212" s="124"/>
      <c r="O2212" s="211" t="str">
        <f t="shared" ca="1" si="208"/>
        <v/>
      </c>
      <c r="P2212" s="212" t="str">
        <f>IF(ISERROR(VLOOKUP(L2212,Paramètres!$A$38:$B$40,2,0)),"",VLOOKUP(L2212,Paramètres!$A$38:$B$40,2,0))</f>
        <v/>
      </c>
      <c r="Q2212" s="211" t="str">
        <f t="shared" ca="1" si="209"/>
        <v/>
      </c>
      <c r="R2212" s="211" t="str">
        <f t="shared" si="205"/>
        <v/>
      </c>
      <c r="S2212" s="213" t="str">
        <f t="shared" ca="1" si="206"/>
        <v/>
      </c>
      <c r="T2212" s="214" t="str">
        <f t="shared" ca="1" si="210"/>
        <v/>
      </c>
    </row>
    <row r="2213" spans="1:20" x14ac:dyDescent="0.25">
      <c r="A2213" s="119" t="s">
        <v>7782</v>
      </c>
      <c r="B2213" s="260"/>
      <c r="C2213" s="264" t="str">
        <f>IF(ISERROR(VLOOKUP(B2213,'Tous les abonnés'!$A$6:$I$5491,2,0)),"",VLOOKUP(B2213,'Tous les abonnés'!$A$6:$I$5491,2,0))</f>
        <v/>
      </c>
      <c r="D2213" s="26"/>
      <c r="E2213" s="265"/>
      <c r="F2213" s="207" t="str">
        <f>IF(ISERROR(IF(VLOOKUP(D2213,Paramètres!$C$17:$H$33,6,0)="oui","illimité",VLOOKUP(D2213,Paramètres!$C$17:$H$33,5,0))),"",IF(VLOOKUP(D2213,Paramètres!$C$17:$H$33,6,0)="oui","illimité",VLOOKUP(D2213,Paramètres!$C$17:$H$33,5,0)))</f>
        <v/>
      </c>
      <c r="G2213" s="269" t="str">
        <f t="shared" si="207"/>
        <v/>
      </c>
      <c r="H2213" s="208"/>
      <c r="I2213" s="53"/>
      <c r="J2213" s="209"/>
      <c r="K2213" s="271"/>
      <c r="L2213" s="37"/>
      <c r="M2213" s="218"/>
      <c r="N2213" s="124"/>
      <c r="O2213" s="211" t="str">
        <f t="shared" ca="1" si="208"/>
        <v/>
      </c>
      <c r="P2213" s="212" t="str">
        <f>IF(ISERROR(VLOOKUP(L2213,Paramètres!$A$38:$B$40,2,0)),"",VLOOKUP(L2213,Paramètres!$A$38:$B$40,2,0))</f>
        <v/>
      </c>
      <c r="Q2213" s="211" t="str">
        <f t="shared" ca="1" si="209"/>
        <v/>
      </c>
      <c r="R2213" s="211" t="str">
        <f t="shared" si="205"/>
        <v/>
      </c>
      <c r="S2213" s="213" t="str">
        <f t="shared" ca="1" si="206"/>
        <v/>
      </c>
      <c r="T2213" s="214" t="str">
        <f t="shared" ca="1" si="210"/>
        <v/>
      </c>
    </row>
    <row r="2214" spans="1:20" x14ac:dyDescent="0.25">
      <c r="A2214" s="119" t="s">
        <v>7783</v>
      </c>
      <c r="B2214" s="260"/>
      <c r="C2214" s="264" t="str">
        <f>IF(ISERROR(VLOOKUP(B2214,'Tous les abonnés'!$A$6:$I$5491,2,0)),"",VLOOKUP(B2214,'Tous les abonnés'!$A$6:$I$5491,2,0))</f>
        <v/>
      </c>
      <c r="D2214" s="26"/>
      <c r="E2214" s="265"/>
      <c r="F2214" s="207" t="str">
        <f>IF(ISERROR(IF(VLOOKUP(D2214,Paramètres!$C$17:$H$33,6,0)="oui","illimité",VLOOKUP(D2214,Paramètres!$C$17:$H$33,5,0))),"",IF(VLOOKUP(D2214,Paramètres!$C$17:$H$33,6,0)="oui","illimité",VLOOKUP(D2214,Paramètres!$C$17:$H$33,5,0)))</f>
        <v/>
      </c>
      <c r="G2214" s="269" t="str">
        <f t="shared" si="207"/>
        <v/>
      </c>
      <c r="H2214" s="208"/>
      <c r="I2214" s="53"/>
      <c r="J2214" s="209"/>
      <c r="K2214" s="271"/>
      <c r="L2214" s="37"/>
      <c r="M2214" s="218"/>
      <c r="N2214" s="124"/>
      <c r="O2214" s="211" t="str">
        <f t="shared" ca="1" si="208"/>
        <v/>
      </c>
      <c r="P2214" s="212" t="str">
        <f>IF(ISERROR(VLOOKUP(L2214,Paramètres!$A$38:$B$40,2,0)),"",VLOOKUP(L2214,Paramètres!$A$38:$B$40,2,0))</f>
        <v/>
      </c>
      <c r="Q2214" s="211" t="str">
        <f t="shared" ca="1" si="209"/>
        <v/>
      </c>
      <c r="R2214" s="211" t="str">
        <f t="shared" si="205"/>
        <v/>
      </c>
      <c r="S2214" s="213" t="str">
        <f t="shared" ca="1" si="206"/>
        <v/>
      </c>
      <c r="T2214" s="214" t="str">
        <f t="shared" ca="1" si="210"/>
        <v/>
      </c>
    </row>
    <row r="2215" spans="1:20" x14ac:dyDescent="0.25">
      <c r="A2215" s="119" t="s">
        <v>7784</v>
      </c>
      <c r="B2215" s="260"/>
      <c r="C2215" s="264" t="str">
        <f>IF(ISERROR(VLOOKUP(B2215,'Tous les abonnés'!$A$6:$I$5491,2,0)),"",VLOOKUP(B2215,'Tous les abonnés'!$A$6:$I$5491,2,0))</f>
        <v/>
      </c>
      <c r="D2215" s="26"/>
      <c r="E2215" s="265"/>
      <c r="F2215" s="207" t="str">
        <f>IF(ISERROR(IF(VLOOKUP(D2215,Paramètres!$C$17:$H$33,6,0)="oui","illimité",VLOOKUP(D2215,Paramètres!$C$17:$H$33,5,0))),"",IF(VLOOKUP(D2215,Paramètres!$C$17:$H$33,6,0)="oui","illimité",VLOOKUP(D2215,Paramètres!$C$17:$H$33,5,0)))</f>
        <v/>
      </c>
      <c r="G2215" s="269" t="str">
        <f t="shared" si="207"/>
        <v/>
      </c>
      <c r="H2215" s="208"/>
      <c r="I2215" s="53"/>
      <c r="J2215" s="209"/>
      <c r="K2215" s="271"/>
      <c r="L2215" s="37"/>
      <c r="M2215" s="218"/>
      <c r="N2215" s="124"/>
      <c r="O2215" s="211" t="str">
        <f t="shared" ca="1" si="208"/>
        <v/>
      </c>
      <c r="P2215" s="212" t="str">
        <f>IF(ISERROR(VLOOKUP(L2215,Paramètres!$A$38:$B$40,2,0)),"",VLOOKUP(L2215,Paramètres!$A$38:$B$40,2,0))</f>
        <v/>
      </c>
      <c r="Q2215" s="211" t="str">
        <f t="shared" ca="1" si="209"/>
        <v/>
      </c>
      <c r="R2215" s="211" t="str">
        <f t="shared" si="205"/>
        <v/>
      </c>
      <c r="S2215" s="213" t="str">
        <f t="shared" ca="1" si="206"/>
        <v/>
      </c>
      <c r="T2215" s="214" t="str">
        <f t="shared" ca="1" si="210"/>
        <v/>
      </c>
    </row>
    <row r="2216" spans="1:20" x14ac:dyDescent="0.25">
      <c r="A2216" s="119" t="s">
        <v>7785</v>
      </c>
      <c r="B2216" s="260"/>
      <c r="C2216" s="264" t="str">
        <f>IF(ISERROR(VLOOKUP(B2216,'Tous les abonnés'!$A$6:$I$5491,2,0)),"",VLOOKUP(B2216,'Tous les abonnés'!$A$6:$I$5491,2,0))</f>
        <v/>
      </c>
      <c r="D2216" s="26"/>
      <c r="E2216" s="265"/>
      <c r="F2216" s="207" t="str">
        <f>IF(ISERROR(IF(VLOOKUP(D2216,Paramètres!$C$17:$H$33,6,0)="oui","illimité",VLOOKUP(D2216,Paramètres!$C$17:$H$33,5,0))),"",IF(VLOOKUP(D2216,Paramètres!$C$17:$H$33,6,0)="oui","illimité",VLOOKUP(D2216,Paramètres!$C$17:$H$33,5,0)))</f>
        <v/>
      </c>
      <c r="G2216" s="269" t="str">
        <f t="shared" si="207"/>
        <v/>
      </c>
      <c r="H2216" s="208"/>
      <c r="I2216" s="53"/>
      <c r="J2216" s="209"/>
      <c r="K2216" s="271"/>
      <c r="L2216" s="37"/>
      <c r="M2216" s="218"/>
      <c r="N2216" s="124"/>
      <c r="O2216" s="211" t="str">
        <f t="shared" ca="1" si="208"/>
        <v/>
      </c>
      <c r="P2216" s="212" t="str">
        <f>IF(ISERROR(VLOOKUP(L2216,Paramètres!$A$38:$B$40,2,0)),"",VLOOKUP(L2216,Paramètres!$A$38:$B$40,2,0))</f>
        <v/>
      </c>
      <c r="Q2216" s="211" t="str">
        <f t="shared" ca="1" si="209"/>
        <v/>
      </c>
      <c r="R2216" s="211" t="str">
        <f t="shared" si="205"/>
        <v/>
      </c>
      <c r="S2216" s="213" t="str">
        <f t="shared" ca="1" si="206"/>
        <v/>
      </c>
      <c r="T2216" s="214" t="str">
        <f t="shared" ca="1" si="210"/>
        <v/>
      </c>
    </row>
    <row r="2217" spans="1:20" x14ac:dyDescent="0.25">
      <c r="A2217" s="119" t="s">
        <v>7786</v>
      </c>
      <c r="B2217" s="260"/>
      <c r="C2217" s="264" t="str">
        <f>IF(ISERROR(VLOOKUP(B2217,'Tous les abonnés'!$A$6:$I$5491,2,0)),"",VLOOKUP(B2217,'Tous les abonnés'!$A$6:$I$5491,2,0))</f>
        <v/>
      </c>
      <c r="D2217" s="26"/>
      <c r="E2217" s="265"/>
      <c r="F2217" s="207" t="str">
        <f>IF(ISERROR(IF(VLOOKUP(D2217,Paramètres!$C$17:$H$33,6,0)="oui","illimité",VLOOKUP(D2217,Paramètres!$C$17:$H$33,5,0))),"",IF(VLOOKUP(D2217,Paramètres!$C$17:$H$33,6,0)="oui","illimité",VLOOKUP(D2217,Paramètres!$C$17:$H$33,5,0)))</f>
        <v/>
      </c>
      <c r="G2217" s="269" t="str">
        <f t="shared" si="207"/>
        <v/>
      </c>
      <c r="H2217" s="208"/>
      <c r="I2217" s="53"/>
      <c r="J2217" s="209"/>
      <c r="K2217" s="271"/>
      <c r="L2217" s="37"/>
      <c r="M2217" s="218"/>
      <c r="N2217" s="124"/>
      <c r="O2217" s="211" t="str">
        <f t="shared" ca="1" si="208"/>
        <v/>
      </c>
      <c r="P2217" s="212" t="str">
        <f>IF(ISERROR(VLOOKUP(L2217,Paramètres!$A$38:$B$40,2,0)),"",VLOOKUP(L2217,Paramètres!$A$38:$B$40,2,0))</f>
        <v/>
      </c>
      <c r="Q2217" s="211" t="str">
        <f t="shared" ca="1" si="209"/>
        <v/>
      </c>
      <c r="R2217" s="211" t="str">
        <f t="shared" si="205"/>
        <v/>
      </c>
      <c r="S2217" s="213" t="str">
        <f t="shared" ca="1" si="206"/>
        <v/>
      </c>
      <c r="T2217" s="214" t="str">
        <f t="shared" ca="1" si="210"/>
        <v/>
      </c>
    </row>
    <row r="2218" spans="1:20" x14ac:dyDescent="0.25">
      <c r="A2218" s="119" t="s">
        <v>7787</v>
      </c>
      <c r="B2218" s="260"/>
      <c r="C2218" s="264" t="str">
        <f>IF(ISERROR(VLOOKUP(B2218,'Tous les abonnés'!$A$6:$I$5491,2,0)),"",VLOOKUP(B2218,'Tous les abonnés'!$A$6:$I$5491,2,0))</f>
        <v/>
      </c>
      <c r="D2218" s="26"/>
      <c r="E2218" s="265"/>
      <c r="F2218" s="207" t="str">
        <f>IF(ISERROR(IF(VLOOKUP(D2218,Paramètres!$C$17:$H$33,6,0)="oui","illimité",VLOOKUP(D2218,Paramètres!$C$17:$H$33,5,0))),"",IF(VLOOKUP(D2218,Paramètres!$C$17:$H$33,6,0)="oui","illimité",VLOOKUP(D2218,Paramètres!$C$17:$H$33,5,0)))</f>
        <v/>
      </c>
      <c r="G2218" s="269" t="str">
        <f t="shared" si="207"/>
        <v/>
      </c>
      <c r="H2218" s="208"/>
      <c r="I2218" s="53"/>
      <c r="J2218" s="209"/>
      <c r="K2218" s="271"/>
      <c r="L2218" s="37"/>
      <c r="M2218" s="218"/>
      <c r="N2218" s="124"/>
      <c r="O2218" s="211" t="str">
        <f t="shared" ca="1" si="208"/>
        <v/>
      </c>
      <c r="P2218" s="212" t="str">
        <f>IF(ISERROR(VLOOKUP(L2218,Paramètres!$A$38:$B$40,2,0)),"",VLOOKUP(L2218,Paramètres!$A$38:$B$40,2,0))</f>
        <v/>
      </c>
      <c r="Q2218" s="211" t="str">
        <f t="shared" ca="1" si="209"/>
        <v/>
      </c>
      <c r="R2218" s="211" t="str">
        <f t="shared" si="205"/>
        <v/>
      </c>
      <c r="S2218" s="213" t="str">
        <f t="shared" ca="1" si="206"/>
        <v/>
      </c>
      <c r="T2218" s="214" t="str">
        <f t="shared" ca="1" si="210"/>
        <v/>
      </c>
    </row>
    <row r="2219" spans="1:20" x14ac:dyDescent="0.25">
      <c r="A2219" s="119" t="s">
        <v>7788</v>
      </c>
      <c r="B2219" s="260"/>
      <c r="C2219" s="264" t="str">
        <f>IF(ISERROR(VLOOKUP(B2219,'Tous les abonnés'!$A$6:$I$5491,2,0)),"",VLOOKUP(B2219,'Tous les abonnés'!$A$6:$I$5491,2,0))</f>
        <v/>
      </c>
      <c r="D2219" s="26"/>
      <c r="E2219" s="265"/>
      <c r="F2219" s="207" t="str">
        <f>IF(ISERROR(IF(VLOOKUP(D2219,Paramètres!$C$17:$H$33,6,0)="oui","illimité",VLOOKUP(D2219,Paramètres!$C$17:$H$33,5,0))),"",IF(VLOOKUP(D2219,Paramètres!$C$17:$H$33,6,0)="oui","illimité",VLOOKUP(D2219,Paramètres!$C$17:$H$33,5,0)))</f>
        <v/>
      </c>
      <c r="G2219" s="269" t="str">
        <f t="shared" si="207"/>
        <v/>
      </c>
      <c r="H2219" s="208"/>
      <c r="I2219" s="53"/>
      <c r="J2219" s="209"/>
      <c r="K2219" s="271"/>
      <c r="L2219" s="37"/>
      <c r="M2219" s="218"/>
      <c r="N2219" s="124"/>
      <c r="O2219" s="211" t="str">
        <f t="shared" ca="1" si="208"/>
        <v/>
      </c>
      <c r="P2219" s="212" t="str">
        <f>IF(ISERROR(VLOOKUP(L2219,Paramètres!$A$38:$B$40,2,0)),"",VLOOKUP(L2219,Paramètres!$A$38:$B$40,2,0))</f>
        <v/>
      </c>
      <c r="Q2219" s="211" t="str">
        <f t="shared" ca="1" si="209"/>
        <v/>
      </c>
      <c r="R2219" s="211" t="str">
        <f t="shared" si="205"/>
        <v/>
      </c>
      <c r="S2219" s="213" t="str">
        <f t="shared" ca="1" si="206"/>
        <v/>
      </c>
      <c r="T2219" s="214" t="str">
        <f t="shared" ca="1" si="210"/>
        <v/>
      </c>
    </row>
    <row r="2220" spans="1:20" x14ac:dyDescent="0.25">
      <c r="A2220" s="119" t="s">
        <v>7789</v>
      </c>
      <c r="B2220" s="260"/>
      <c r="C2220" s="264" t="str">
        <f>IF(ISERROR(VLOOKUP(B2220,'Tous les abonnés'!$A$6:$I$5491,2,0)),"",VLOOKUP(B2220,'Tous les abonnés'!$A$6:$I$5491,2,0))</f>
        <v/>
      </c>
      <c r="D2220" s="26"/>
      <c r="E2220" s="265"/>
      <c r="F2220" s="207" t="str">
        <f>IF(ISERROR(IF(VLOOKUP(D2220,Paramètres!$C$17:$H$33,6,0)="oui","illimité",VLOOKUP(D2220,Paramètres!$C$17:$H$33,5,0))),"",IF(VLOOKUP(D2220,Paramètres!$C$17:$H$33,6,0)="oui","illimité",VLOOKUP(D2220,Paramètres!$C$17:$H$33,5,0)))</f>
        <v/>
      </c>
      <c r="G2220" s="269" t="str">
        <f t="shared" si="207"/>
        <v/>
      </c>
      <c r="H2220" s="208"/>
      <c r="I2220" s="53"/>
      <c r="J2220" s="209"/>
      <c r="K2220" s="271"/>
      <c r="L2220" s="37"/>
      <c r="M2220" s="218"/>
      <c r="N2220" s="124"/>
      <c r="O2220" s="211" t="str">
        <f t="shared" ca="1" si="208"/>
        <v/>
      </c>
      <c r="P2220" s="212" t="str">
        <f>IF(ISERROR(VLOOKUP(L2220,Paramètres!$A$38:$B$40,2,0)),"",VLOOKUP(L2220,Paramètres!$A$38:$B$40,2,0))</f>
        <v/>
      </c>
      <c r="Q2220" s="211" t="str">
        <f t="shared" ca="1" si="209"/>
        <v/>
      </c>
      <c r="R2220" s="211" t="str">
        <f t="shared" si="205"/>
        <v/>
      </c>
      <c r="S2220" s="213" t="str">
        <f t="shared" ca="1" si="206"/>
        <v/>
      </c>
      <c r="T2220" s="214" t="str">
        <f t="shared" ca="1" si="210"/>
        <v/>
      </c>
    </row>
    <row r="2221" spans="1:20" x14ac:dyDescent="0.25">
      <c r="A2221" s="119" t="s">
        <v>7790</v>
      </c>
      <c r="B2221" s="260"/>
      <c r="C2221" s="264" t="str">
        <f>IF(ISERROR(VLOOKUP(B2221,'Tous les abonnés'!$A$6:$I$5491,2,0)),"",VLOOKUP(B2221,'Tous les abonnés'!$A$6:$I$5491,2,0))</f>
        <v/>
      </c>
      <c r="D2221" s="26"/>
      <c r="E2221" s="265"/>
      <c r="F2221" s="207" t="str">
        <f>IF(ISERROR(IF(VLOOKUP(D2221,Paramètres!$C$17:$H$33,6,0)="oui","illimité",VLOOKUP(D2221,Paramètres!$C$17:$H$33,5,0))),"",IF(VLOOKUP(D2221,Paramètres!$C$17:$H$33,6,0)="oui","illimité",VLOOKUP(D2221,Paramètres!$C$17:$H$33,5,0)))</f>
        <v/>
      </c>
      <c r="G2221" s="269" t="str">
        <f t="shared" si="207"/>
        <v/>
      </c>
      <c r="H2221" s="208"/>
      <c r="I2221" s="53"/>
      <c r="J2221" s="209"/>
      <c r="K2221" s="271"/>
      <c r="L2221" s="37"/>
      <c r="M2221" s="218"/>
      <c r="N2221" s="124"/>
      <c r="O2221" s="211" t="str">
        <f t="shared" ca="1" si="208"/>
        <v/>
      </c>
      <c r="P2221" s="212" t="str">
        <f>IF(ISERROR(VLOOKUP(L2221,Paramètres!$A$38:$B$40,2,0)),"",VLOOKUP(L2221,Paramètres!$A$38:$B$40,2,0))</f>
        <v/>
      </c>
      <c r="Q2221" s="211" t="str">
        <f t="shared" ca="1" si="209"/>
        <v/>
      </c>
      <c r="R2221" s="211" t="str">
        <f t="shared" si="205"/>
        <v/>
      </c>
      <c r="S2221" s="213" t="str">
        <f t="shared" ca="1" si="206"/>
        <v/>
      </c>
      <c r="T2221" s="214" t="str">
        <f t="shared" ca="1" si="210"/>
        <v/>
      </c>
    </row>
    <row r="2222" spans="1:20" x14ac:dyDescent="0.25">
      <c r="A2222" s="119" t="s">
        <v>7791</v>
      </c>
      <c r="B2222" s="260"/>
      <c r="C2222" s="264" t="str">
        <f>IF(ISERROR(VLOOKUP(B2222,'Tous les abonnés'!$A$6:$I$5491,2,0)),"",VLOOKUP(B2222,'Tous les abonnés'!$A$6:$I$5491,2,0))</f>
        <v/>
      </c>
      <c r="D2222" s="26"/>
      <c r="E2222" s="265"/>
      <c r="F2222" s="207" t="str">
        <f>IF(ISERROR(IF(VLOOKUP(D2222,Paramètres!$C$17:$H$33,6,0)="oui","illimité",VLOOKUP(D2222,Paramètres!$C$17:$H$33,5,0))),"",IF(VLOOKUP(D2222,Paramètres!$C$17:$H$33,6,0)="oui","illimité",VLOOKUP(D2222,Paramètres!$C$17:$H$33,5,0)))</f>
        <v/>
      </c>
      <c r="G2222" s="269" t="str">
        <f t="shared" si="207"/>
        <v/>
      </c>
      <c r="H2222" s="208"/>
      <c r="I2222" s="53"/>
      <c r="J2222" s="209"/>
      <c r="K2222" s="271"/>
      <c r="L2222" s="37"/>
      <c r="M2222" s="218"/>
      <c r="N2222" s="124"/>
      <c r="O2222" s="211" t="str">
        <f t="shared" ca="1" si="208"/>
        <v/>
      </c>
      <c r="P2222" s="212" t="str">
        <f>IF(ISERROR(VLOOKUP(L2222,Paramètres!$A$38:$B$40,2,0)),"",VLOOKUP(L2222,Paramètres!$A$38:$B$40,2,0))</f>
        <v/>
      </c>
      <c r="Q2222" s="211" t="str">
        <f t="shared" ca="1" si="209"/>
        <v/>
      </c>
      <c r="R2222" s="211" t="str">
        <f t="shared" si="205"/>
        <v/>
      </c>
      <c r="S2222" s="213" t="str">
        <f t="shared" ca="1" si="206"/>
        <v/>
      </c>
      <c r="T2222" s="214" t="str">
        <f t="shared" ca="1" si="210"/>
        <v/>
      </c>
    </row>
    <row r="2223" spans="1:20" x14ac:dyDescent="0.25">
      <c r="A2223" s="119" t="s">
        <v>7792</v>
      </c>
      <c r="B2223" s="260"/>
      <c r="C2223" s="264" t="str">
        <f>IF(ISERROR(VLOOKUP(B2223,'Tous les abonnés'!$A$6:$I$5491,2,0)),"",VLOOKUP(B2223,'Tous les abonnés'!$A$6:$I$5491,2,0))</f>
        <v/>
      </c>
      <c r="D2223" s="26"/>
      <c r="E2223" s="265"/>
      <c r="F2223" s="207" t="str">
        <f>IF(ISERROR(IF(VLOOKUP(D2223,Paramètres!$C$17:$H$33,6,0)="oui","illimité",VLOOKUP(D2223,Paramètres!$C$17:$H$33,5,0))),"",IF(VLOOKUP(D2223,Paramètres!$C$17:$H$33,6,0)="oui","illimité",VLOOKUP(D2223,Paramètres!$C$17:$H$33,5,0)))</f>
        <v/>
      </c>
      <c r="G2223" s="269" t="str">
        <f t="shared" si="207"/>
        <v/>
      </c>
      <c r="H2223" s="208"/>
      <c r="I2223" s="53"/>
      <c r="J2223" s="209"/>
      <c r="K2223" s="271"/>
      <c r="L2223" s="37"/>
      <c r="M2223" s="218"/>
      <c r="N2223" s="124"/>
      <c r="O2223" s="211" t="str">
        <f t="shared" ca="1" si="208"/>
        <v/>
      </c>
      <c r="P2223" s="212" t="str">
        <f>IF(ISERROR(VLOOKUP(L2223,Paramètres!$A$38:$B$40,2,0)),"",VLOOKUP(L2223,Paramètres!$A$38:$B$40,2,0))</f>
        <v/>
      </c>
      <c r="Q2223" s="211" t="str">
        <f t="shared" ca="1" si="209"/>
        <v/>
      </c>
      <c r="R2223" s="211" t="str">
        <f t="shared" si="205"/>
        <v/>
      </c>
      <c r="S2223" s="213" t="str">
        <f t="shared" ca="1" si="206"/>
        <v/>
      </c>
      <c r="T2223" s="214" t="str">
        <f t="shared" ca="1" si="210"/>
        <v/>
      </c>
    </row>
    <row r="2224" spans="1:20" x14ac:dyDescent="0.25">
      <c r="A2224" s="119" t="s">
        <v>7793</v>
      </c>
      <c r="B2224" s="260"/>
      <c r="C2224" s="264" t="str">
        <f>IF(ISERROR(VLOOKUP(B2224,'Tous les abonnés'!$A$6:$I$5491,2,0)),"",VLOOKUP(B2224,'Tous les abonnés'!$A$6:$I$5491,2,0))</f>
        <v/>
      </c>
      <c r="D2224" s="26"/>
      <c r="E2224" s="265"/>
      <c r="F2224" s="207" t="str">
        <f>IF(ISERROR(IF(VLOOKUP(D2224,Paramètres!$C$17:$H$33,6,0)="oui","illimité",VLOOKUP(D2224,Paramètres!$C$17:$H$33,5,0))),"",IF(VLOOKUP(D2224,Paramètres!$C$17:$H$33,6,0)="oui","illimité",VLOOKUP(D2224,Paramètres!$C$17:$H$33,5,0)))</f>
        <v/>
      </c>
      <c r="G2224" s="269" t="str">
        <f t="shared" si="207"/>
        <v/>
      </c>
      <c r="H2224" s="208"/>
      <c r="I2224" s="53"/>
      <c r="J2224" s="209"/>
      <c r="K2224" s="271"/>
      <c r="L2224" s="37"/>
      <c r="M2224" s="218"/>
      <c r="N2224" s="124"/>
      <c r="O2224" s="211" t="str">
        <f t="shared" ca="1" si="208"/>
        <v/>
      </c>
      <c r="P2224" s="212" t="str">
        <f>IF(ISERROR(VLOOKUP(L2224,Paramètres!$A$38:$B$40,2,0)),"",VLOOKUP(L2224,Paramètres!$A$38:$B$40,2,0))</f>
        <v/>
      </c>
      <c r="Q2224" s="211" t="str">
        <f t="shared" ca="1" si="209"/>
        <v/>
      </c>
      <c r="R2224" s="211" t="str">
        <f t="shared" si="205"/>
        <v/>
      </c>
      <c r="S2224" s="213" t="str">
        <f t="shared" ca="1" si="206"/>
        <v/>
      </c>
      <c r="T2224" s="214" t="str">
        <f t="shared" ca="1" si="210"/>
        <v/>
      </c>
    </row>
    <row r="2225" spans="1:20" x14ac:dyDescent="0.25">
      <c r="A2225" s="119" t="s">
        <v>7794</v>
      </c>
      <c r="B2225" s="260"/>
      <c r="C2225" s="264" t="str">
        <f>IF(ISERROR(VLOOKUP(B2225,'Tous les abonnés'!$A$6:$I$5491,2,0)),"",VLOOKUP(B2225,'Tous les abonnés'!$A$6:$I$5491,2,0))</f>
        <v/>
      </c>
      <c r="D2225" s="26"/>
      <c r="E2225" s="265"/>
      <c r="F2225" s="207" t="str">
        <f>IF(ISERROR(IF(VLOOKUP(D2225,Paramètres!$C$17:$H$33,6,0)="oui","illimité",VLOOKUP(D2225,Paramètres!$C$17:$H$33,5,0))),"",IF(VLOOKUP(D2225,Paramètres!$C$17:$H$33,6,0)="oui","illimité",VLOOKUP(D2225,Paramètres!$C$17:$H$33,5,0)))</f>
        <v/>
      </c>
      <c r="G2225" s="269" t="str">
        <f t="shared" si="207"/>
        <v/>
      </c>
      <c r="H2225" s="208"/>
      <c r="I2225" s="53"/>
      <c r="J2225" s="209"/>
      <c r="K2225" s="271"/>
      <c r="L2225" s="37"/>
      <c r="M2225" s="218"/>
      <c r="N2225" s="124"/>
      <c r="O2225" s="211" t="str">
        <f t="shared" ca="1" si="208"/>
        <v/>
      </c>
      <c r="P2225" s="212" t="str">
        <f>IF(ISERROR(VLOOKUP(L2225,Paramètres!$A$38:$B$40,2,0)),"",VLOOKUP(L2225,Paramètres!$A$38:$B$40,2,0))</f>
        <v/>
      </c>
      <c r="Q2225" s="211" t="str">
        <f t="shared" ca="1" si="209"/>
        <v/>
      </c>
      <c r="R2225" s="211" t="str">
        <f t="shared" si="205"/>
        <v/>
      </c>
      <c r="S2225" s="213" t="str">
        <f t="shared" ca="1" si="206"/>
        <v/>
      </c>
      <c r="T2225" s="214" t="str">
        <f t="shared" ca="1" si="210"/>
        <v/>
      </c>
    </row>
    <row r="2226" spans="1:20" x14ac:dyDescent="0.25">
      <c r="A2226" s="119" t="s">
        <v>7795</v>
      </c>
      <c r="B2226" s="260"/>
      <c r="C2226" s="264" t="str">
        <f>IF(ISERROR(VLOOKUP(B2226,'Tous les abonnés'!$A$6:$I$5491,2,0)),"",VLOOKUP(B2226,'Tous les abonnés'!$A$6:$I$5491,2,0))</f>
        <v/>
      </c>
      <c r="D2226" s="26"/>
      <c r="E2226" s="265"/>
      <c r="F2226" s="207" t="str">
        <f>IF(ISERROR(IF(VLOOKUP(D2226,Paramètres!$C$17:$H$33,6,0)="oui","illimité",VLOOKUP(D2226,Paramètres!$C$17:$H$33,5,0))),"",IF(VLOOKUP(D2226,Paramètres!$C$17:$H$33,6,0)="oui","illimité",VLOOKUP(D2226,Paramètres!$C$17:$H$33,5,0)))</f>
        <v/>
      </c>
      <c r="G2226" s="269" t="str">
        <f t="shared" si="207"/>
        <v/>
      </c>
      <c r="H2226" s="208"/>
      <c r="I2226" s="53"/>
      <c r="J2226" s="209"/>
      <c r="K2226" s="271"/>
      <c r="L2226" s="37"/>
      <c r="M2226" s="218"/>
      <c r="N2226" s="124"/>
      <c r="O2226" s="211" t="str">
        <f t="shared" ca="1" si="208"/>
        <v/>
      </c>
      <c r="P2226" s="212" t="str">
        <f>IF(ISERROR(VLOOKUP(L2226,Paramètres!$A$38:$B$40,2,0)),"",VLOOKUP(L2226,Paramètres!$A$38:$B$40,2,0))</f>
        <v/>
      </c>
      <c r="Q2226" s="211" t="str">
        <f t="shared" ca="1" si="209"/>
        <v/>
      </c>
      <c r="R2226" s="211" t="str">
        <f t="shared" si="205"/>
        <v/>
      </c>
      <c r="S2226" s="213" t="str">
        <f t="shared" ca="1" si="206"/>
        <v/>
      </c>
      <c r="T2226" s="214" t="str">
        <f t="shared" ca="1" si="210"/>
        <v/>
      </c>
    </row>
    <row r="2227" spans="1:20" x14ac:dyDescent="0.25">
      <c r="A2227" s="119" t="s">
        <v>7796</v>
      </c>
      <c r="B2227" s="260"/>
      <c r="C2227" s="264" t="str">
        <f>IF(ISERROR(VLOOKUP(B2227,'Tous les abonnés'!$A$6:$I$5491,2,0)),"",VLOOKUP(B2227,'Tous les abonnés'!$A$6:$I$5491,2,0))</f>
        <v/>
      </c>
      <c r="D2227" s="26"/>
      <c r="E2227" s="265"/>
      <c r="F2227" s="207" t="str">
        <f>IF(ISERROR(IF(VLOOKUP(D2227,Paramètres!$C$17:$H$33,6,0)="oui","illimité",VLOOKUP(D2227,Paramètres!$C$17:$H$33,5,0))),"",IF(VLOOKUP(D2227,Paramètres!$C$17:$H$33,6,0)="oui","illimité",VLOOKUP(D2227,Paramètres!$C$17:$H$33,5,0)))</f>
        <v/>
      </c>
      <c r="G2227" s="269" t="str">
        <f t="shared" si="207"/>
        <v/>
      </c>
      <c r="H2227" s="208"/>
      <c r="I2227" s="53"/>
      <c r="J2227" s="209"/>
      <c r="K2227" s="271"/>
      <c r="L2227" s="37"/>
      <c r="M2227" s="218"/>
      <c r="N2227" s="124"/>
      <c r="O2227" s="211" t="str">
        <f t="shared" ca="1" si="208"/>
        <v/>
      </c>
      <c r="P2227" s="212" t="str">
        <f>IF(ISERROR(VLOOKUP(L2227,Paramètres!$A$38:$B$40,2,0)),"",VLOOKUP(L2227,Paramètres!$A$38:$B$40,2,0))</f>
        <v/>
      </c>
      <c r="Q2227" s="211" t="str">
        <f t="shared" ca="1" si="209"/>
        <v/>
      </c>
      <c r="R2227" s="211" t="str">
        <f t="shared" si="205"/>
        <v/>
      </c>
      <c r="S2227" s="213" t="str">
        <f t="shared" ca="1" si="206"/>
        <v/>
      </c>
      <c r="T2227" s="214" t="str">
        <f t="shared" ca="1" si="210"/>
        <v/>
      </c>
    </row>
    <row r="2228" spans="1:20" x14ac:dyDescent="0.25">
      <c r="A2228" s="119" t="s">
        <v>7797</v>
      </c>
      <c r="B2228" s="260"/>
      <c r="C2228" s="264" t="str">
        <f>IF(ISERROR(VLOOKUP(B2228,'Tous les abonnés'!$A$6:$I$5491,2,0)),"",VLOOKUP(B2228,'Tous les abonnés'!$A$6:$I$5491,2,0))</f>
        <v/>
      </c>
      <c r="D2228" s="26"/>
      <c r="E2228" s="265"/>
      <c r="F2228" s="207" t="str">
        <f>IF(ISERROR(IF(VLOOKUP(D2228,Paramètres!$C$17:$H$33,6,0)="oui","illimité",VLOOKUP(D2228,Paramètres!$C$17:$H$33,5,0))),"",IF(VLOOKUP(D2228,Paramètres!$C$17:$H$33,6,0)="oui","illimité",VLOOKUP(D2228,Paramètres!$C$17:$H$33,5,0)))</f>
        <v/>
      </c>
      <c r="G2228" s="269" t="str">
        <f t="shared" si="207"/>
        <v/>
      </c>
      <c r="H2228" s="208"/>
      <c r="I2228" s="53"/>
      <c r="J2228" s="209"/>
      <c r="K2228" s="271"/>
      <c r="L2228" s="37"/>
      <c r="M2228" s="218"/>
      <c r="N2228" s="124"/>
      <c r="O2228" s="211" t="str">
        <f t="shared" ca="1" si="208"/>
        <v/>
      </c>
      <c r="P2228" s="212" t="str">
        <f>IF(ISERROR(VLOOKUP(L2228,Paramètres!$A$38:$B$40,2,0)),"",VLOOKUP(L2228,Paramètres!$A$38:$B$40,2,0))</f>
        <v/>
      </c>
      <c r="Q2228" s="211" t="str">
        <f t="shared" ca="1" si="209"/>
        <v/>
      </c>
      <c r="R2228" s="211" t="str">
        <f t="shared" si="205"/>
        <v/>
      </c>
      <c r="S2228" s="213" t="str">
        <f t="shared" ca="1" si="206"/>
        <v/>
      </c>
      <c r="T2228" s="214" t="str">
        <f t="shared" ca="1" si="210"/>
        <v/>
      </c>
    </row>
    <row r="2229" spans="1:20" x14ac:dyDescent="0.25">
      <c r="A2229" s="119" t="s">
        <v>7798</v>
      </c>
      <c r="B2229" s="260"/>
      <c r="C2229" s="264" t="str">
        <f>IF(ISERROR(VLOOKUP(B2229,'Tous les abonnés'!$A$6:$I$5491,2,0)),"",VLOOKUP(B2229,'Tous les abonnés'!$A$6:$I$5491,2,0))</f>
        <v/>
      </c>
      <c r="D2229" s="26"/>
      <c r="E2229" s="265"/>
      <c r="F2229" s="207" t="str">
        <f>IF(ISERROR(IF(VLOOKUP(D2229,Paramètres!$C$17:$H$33,6,0)="oui","illimité",VLOOKUP(D2229,Paramètres!$C$17:$H$33,5,0))),"",IF(VLOOKUP(D2229,Paramètres!$C$17:$H$33,6,0)="oui","illimité",VLOOKUP(D2229,Paramètres!$C$17:$H$33,5,0)))</f>
        <v/>
      </c>
      <c r="G2229" s="269" t="str">
        <f t="shared" si="207"/>
        <v/>
      </c>
      <c r="H2229" s="208"/>
      <c r="I2229" s="53"/>
      <c r="J2229" s="209"/>
      <c r="K2229" s="271"/>
      <c r="L2229" s="37"/>
      <c r="M2229" s="218"/>
      <c r="N2229" s="124"/>
      <c r="O2229" s="211" t="str">
        <f t="shared" ca="1" si="208"/>
        <v/>
      </c>
      <c r="P2229" s="212" t="str">
        <f>IF(ISERROR(VLOOKUP(L2229,Paramètres!$A$38:$B$40,2,0)),"",VLOOKUP(L2229,Paramètres!$A$38:$B$40,2,0))</f>
        <v/>
      </c>
      <c r="Q2229" s="211" t="str">
        <f t="shared" ca="1" si="209"/>
        <v/>
      </c>
      <c r="R2229" s="211" t="str">
        <f t="shared" si="205"/>
        <v/>
      </c>
      <c r="S2229" s="213" t="str">
        <f t="shared" ca="1" si="206"/>
        <v/>
      </c>
      <c r="T2229" s="214" t="str">
        <f t="shared" ca="1" si="210"/>
        <v/>
      </c>
    </row>
    <row r="2230" spans="1:20" x14ac:dyDescent="0.25">
      <c r="A2230" s="119" t="s">
        <v>7799</v>
      </c>
      <c r="B2230" s="260"/>
      <c r="C2230" s="264" t="str">
        <f>IF(ISERROR(VLOOKUP(B2230,'Tous les abonnés'!$A$6:$I$5491,2,0)),"",VLOOKUP(B2230,'Tous les abonnés'!$A$6:$I$5491,2,0))</f>
        <v/>
      </c>
      <c r="D2230" s="26"/>
      <c r="E2230" s="265"/>
      <c r="F2230" s="207" t="str">
        <f>IF(ISERROR(IF(VLOOKUP(D2230,Paramètres!$C$17:$H$33,6,0)="oui","illimité",VLOOKUP(D2230,Paramètres!$C$17:$H$33,5,0))),"",IF(VLOOKUP(D2230,Paramètres!$C$17:$H$33,6,0)="oui","illimité",VLOOKUP(D2230,Paramètres!$C$17:$H$33,5,0)))</f>
        <v/>
      </c>
      <c r="G2230" s="269" t="str">
        <f t="shared" si="207"/>
        <v/>
      </c>
      <c r="H2230" s="208"/>
      <c r="I2230" s="53"/>
      <c r="J2230" s="209"/>
      <c r="K2230" s="271"/>
      <c r="L2230" s="37"/>
      <c r="M2230" s="218"/>
      <c r="N2230" s="124"/>
      <c r="O2230" s="211" t="str">
        <f t="shared" ca="1" si="208"/>
        <v/>
      </c>
      <c r="P2230" s="212" t="str">
        <f>IF(ISERROR(VLOOKUP(L2230,Paramètres!$A$38:$B$40,2,0)),"",VLOOKUP(L2230,Paramètres!$A$38:$B$40,2,0))</f>
        <v/>
      </c>
      <c r="Q2230" s="211" t="str">
        <f t="shared" ca="1" si="209"/>
        <v/>
      </c>
      <c r="R2230" s="211" t="str">
        <f t="shared" si="205"/>
        <v/>
      </c>
      <c r="S2230" s="213" t="str">
        <f t="shared" ca="1" si="206"/>
        <v/>
      </c>
      <c r="T2230" s="214" t="str">
        <f t="shared" ca="1" si="210"/>
        <v/>
      </c>
    </row>
    <row r="2231" spans="1:20" x14ac:dyDescent="0.25">
      <c r="A2231" s="119" t="s">
        <v>7800</v>
      </c>
      <c r="B2231" s="260"/>
      <c r="C2231" s="264" t="str">
        <f>IF(ISERROR(VLOOKUP(B2231,'Tous les abonnés'!$A$6:$I$5491,2,0)),"",VLOOKUP(B2231,'Tous les abonnés'!$A$6:$I$5491,2,0))</f>
        <v/>
      </c>
      <c r="D2231" s="26"/>
      <c r="E2231" s="265"/>
      <c r="F2231" s="207" t="str">
        <f>IF(ISERROR(IF(VLOOKUP(D2231,Paramètres!$C$17:$H$33,6,0)="oui","illimité",VLOOKUP(D2231,Paramètres!$C$17:$H$33,5,0))),"",IF(VLOOKUP(D2231,Paramètres!$C$17:$H$33,6,0)="oui","illimité",VLOOKUP(D2231,Paramètres!$C$17:$H$33,5,0)))</f>
        <v/>
      </c>
      <c r="G2231" s="269" t="str">
        <f t="shared" si="207"/>
        <v/>
      </c>
      <c r="H2231" s="208"/>
      <c r="I2231" s="53"/>
      <c r="J2231" s="209"/>
      <c r="K2231" s="271"/>
      <c r="L2231" s="37"/>
      <c r="M2231" s="218"/>
      <c r="N2231" s="124"/>
      <c r="O2231" s="211" t="str">
        <f t="shared" ca="1" si="208"/>
        <v/>
      </c>
      <c r="P2231" s="212" t="str">
        <f>IF(ISERROR(VLOOKUP(L2231,Paramètres!$A$38:$B$40,2,0)),"",VLOOKUP(L2231,Paramètres!$A$38:$B$40,2,0))</f>
        <v/>
      </c>
      <c r="Q2231" s="211" t="str">
        <f t="shared" ca="1" si="209"/>
        <v/>
      </c>
      <c r="R2231" s="211" t="str">
        <f t="shared" si="205"/>
        <v/>
      </c>
      <c r="S2231" s="213" t="str">
        <f t="shared" ca="1" si="206"/>
        <v/>
      </c>
      <c r="T2231" s="214" t="str">
        <f t="shared" ca="1" si="210"/>
        <v/>
      </c>
    </row>
    <row r="2232" spans="1:20" x14ac:dyDescent="0.25">
      <c r="A2232" s="119" t="s">
        <v>7801</v>
      </c>
      <c r="B2232" s="260"/>
      <c r="C2232" s="264" t="str">
        <f>IF(ISERROR(VLOOKUP(B2232,'Tous les abonnés'!$A$6:$I$5491,2,0)),"",VLOOKUP(B2232,'Tous les abonnés'!$A$6:$I$5491,2,0))</f>
        <v/>
      </c>
      <c r="D2232" s="26"/>
      <c r="E2232" s="265"/>
      <c r="F2232" s="207" t="str">
        <f>IF(ISERROR(IF(VLOOKUP(D2232,Paramètres!$C$17:$H$33,6,0)="oui","illimité",VLOOKUP(D2232,Paramètres!$C$17:$H$33,5,0))),"",IF(VLOOKUP(D2232,Paramètres!$C$17:$H$33,6,0)="oui","illimité",VLOOKUP(D2232,Paramètres!$C$17:$H$33,5,0)))</f>
        <v/>
      </c>
      <c r="G2232" s="269" t="str">
        <f t="shared" si="207"/>
        <v/>
      </c>
      <c r="H2232" s="208"/>
      <c r="I2232" s="53"/>
      <c r="J2232" s="209"/>
      <c r="K2232" s="271"/>
      <c r="L2232" s="37"/>
      <c r="M2232" s="218"/>
      <c r="N2232" s="124"/>
      <c r="O2232" s="211" t="str">
        <f t="shared" ca="1" si="208"/>
        <v/>
      </c>
      <c r="P2232" s="212" t="str">
        <f>IF(ISERROR(VLOOKUP(L2232,Paramètres!$A$38:$B$40,2,0)),"",VLOOKUP(L2232,Paramètres!$A$38:$B$40,2,0))</f>
        <v/>
      </c>
      <c r="Q2232" s="211" t="str">
        <f t="shared" ca="1" si="209"/>
        <v/>
      </c>
      <c r="R2232" s="211" t="str">
        <f t="shared" si="205"/>
        <v/>
      </c>
      <c r="S2232" s="213" t="str">
        <f t="shared" ca="1" si="206"/>
        <v/>
      </c>
      <c r="T2232" s="214" t="str">
        <f t="shared" ca="1" si="210"/>
        <v/>
      </c>
    </row>
    <row r="2233" spans="1:20" x14ac:dyDescent="0.25">
      <c r="A2233" s="119" t="s">
        <v>7802</v>
      </c>
      <c r="B2233" s="260"/>
      <c r="C2233" s="264" t="str">
        <f>IF(ISERROR(VLOOKUP(B2233,'Tous les abonnés'!$A$6:$I$5491,2,0)),"",VLOOKUP(B2233,'Tous les abonnés'!$A$6:$I$5491,2,0))</f>
        <v/>
      </c>
      <c r="D2233" s="26"/>
      <c r="E2233" s="265"/>
      <c r="F2233" s="207" t="str">
        <f>IF(ISERROR(IF(VLOOKUP(D2233,Paramètres!$C$17:$H$33,6,0)="oui","illimité",VLOOKUP(D2233,Paramètres!$C$17:$H$33,5,0))),"",IF(VLOOKUP(D2233,Paramètres!$C$17:$H$33,6,0)="oui","illimité",VLOOKUP(D2233,Paramètres!$C$17:$H$33,5,0)))</f>
        <v/>
      </c>
      <c r="G2233" s="269" t="str">
        <f t="shared" si="207"/>
        <v/>
      </c>
      <c r="H2233" s="208"/>
      <c r="I2233" s="53"/>
      <c r="J2233" s="209"/>
      <c r="K2233" s="271"/>
      <c r="L2233" s="37"/>
      <c r="M2233" s="218"/>
      <c r="N2233" s="124"/>
      <c r="O2233" s="211" t="str">
        <f t="shared" ca="1" si="208"/>
        <v/>
      </c>
      <c r="P2233" s="212" t="str">
        <f>IF(ISERROR(VLOOKUP(L2233,Paramètres!$A$38:$B$40,2,0)),"",VLOOKUP(L2233,Paramètres!$A$38:$B$40,2,0))</f>
        <v/>
      </c>
      <c r="Q2233" s="211" t="str">
        <f t="shared" ca="1" si="209"/>
        <v/>
      </c>
      <c r="R2233" s="211" t="str">
        <f t="shared" si="205"/>
        <v/>
      </c>
      <c r="S2233" s="213" t="str">
        <f t="shared" ca="1" si="206"/>
        <v/>
      </c>
      <c r="T2233" s="214" t="str">
        <f t="shared" ca="1" si="210"/>
        <v/>
      </c>
    </row>
    <row r="2234" spans="1:20" x14ac:dyDescent="0.25">
      <c r="A2234" s="119" t="s">
        <v>7803</v>
      </c>
      <c r="B2234" s="260"/>
      <c r="C2234" s="264" t="str">
        <f>IF(ISERROR(VLOOKUP(B2234,'Tous les abonnés'!$A$6:$I$5491,2,0)),"",VLOOKUP(B2234,'Tous les abonnés'!$A$6:$I$5491,2,0))</f>
        <v/>
      </c>
      <c r="D2234" s="26"/>
      <c r="E2234" s="265"/>
      <c r="F2234" s="207" t="str">
        <f>IF(ISERROR(IF(VLOOKUP(D2234,Paramètres!$C$17:$H$33,6,0)="oui","illimité",VLOOKUP(D2234,Paramètres!$C$17:$H$33,5,0))),"",IF(VLOOKUP(D2234,Paramètres!$C$17:$H$33,6,0)="oui","illimité",VLOOKUP(D2234,Paramètres!$C$17:$H$33,5,0)))</f>
        <v/>
      </c>
      <c r="G2234" s="269" t="str">
        <f t="shared" si="207"/>
        <v/>
      </c>
      <c r="H2234" s="208"/>
      <c r="I2234" s="53"/>
      <c r="J2234" s="209"/>
      <c r="K2234" s="271"/>
      <c r="L2234" s="37"/>
      <c r="M2234" s="218"/>
      <c r="N2234" s="124"/>
      <c r="O2234" s="211" t="str">
        <f t="shared" ca="1" si="208"/>
        <v/>
      </c>
      <c r="P2234" s="212" t="str">
        <f>IF(ISERROR(VLOOKUP(L2234,Paramètres!$A$38:$B$40,2,0)),"",VLOOKUP(L2234,Paramètres!$A$38:$B$40,2,0))</f>
        <v/>
      </c>
      <c r="Q2234" s="211" t="str">
        <f t="shared" ca="1" si="209"/>
        <v/>
      </c>
      <c r="R2234" s="211" t="str">
        <f t="shared" si="205"/>
        <v/>
      </c>
      <c r="S2234" s="213" t="str">
        <f t="shared" ca="1" si="206"/>
        <v/>
      </c>
      <c r="T2234" s="214" t="str">
        <f t="shared" ca="1" si="210"/>
        <v/>
      </c>
    </row>
    <row r="2235" spans="1:20" x14ac:dyDescent="0.25">
      <c r="A2235" s="119" t="s">
        <v>7804</v>
      </c>
      <c r="B2235" s="260"/>
      <c r="C2235" s="264" t="str">
        <f>IF(ISERROR(VLOOKUP(B2235,'Tous les abonnés'!$A$6:$I$5491,2,0)),"",VLOOKUP(B2235,'Tous les abonnés'!$A$6:$I$5491,2,0))</f>
        <v/>
      </c>
      <c r="D2235" s="26"/>
      <c r="E2235" s="265"/>
      <c r="F2235" s="207" t="str">
        <f>IF(ISERROR(IF(VLOOKUP(D2235,Paramètres!$C$17:$H$33,6,0)="oui","illimité",VLOOKUP(D2235,Paramètres!$C$17:$H$33,5,0))),"",IF(VLOOKUP(D2235,Paramètres!$C$17:$H$33,6,0)="oui","illimité",VLOOKUP(D2235,Paramètres!$C$17:$H$33,5,0)))</f>
        <v/>
      </c>
      <c r="G2235" s="269" t="str">
        <f t="shared" si="207"/>
        <v/>
      </c>
      <c r="H2235" s="208"/>
      <c r="I2235" s="53"/>
      <c r="J2235" s="209"/>
      <c r="K2235" s="271"/>
      <c r="L2235" s="37"/>
      <c r="M2235" s="218"/>
      <c r="N2235" s="124"/>
      <c r="O2235" s="211" t="str">
        <f t="shared" ca="1" si="208"/>
        <v/>
      </c>
      <c r="P2235" s="212" t="str">
        <f>IF(ISERROR(VLOOKUP(L2235,Paramètres!$A$38:$B$40,2,0)),"",VLOOKUP(L2235,Paramètres!$A$38:$B$40,2,0))</f>
        <v/>
      </c>
      <c r="Q2235" s="211" t="str">
        <f t="shared" ca="1" si="209"/>
        <v/>
      </c>
      <c r="R2235" s="211" t="str">
        <f t="shared" si="205"/>
        <v/>
      </c>
      <c r="S2235" s="213" t="str">
        <f t="shared" ca="1" si="206"/>
        <v/>
      </c>
      <c r="T2235" s="214" t="str">
        <f t="shared" ca="1" si="210"/>
        <v/>
      </c>
    </row>
    <row r="2236" spans="1:20" x14ac:dyDescent="0.25">
      <c r="A2236" s="119" t="s">
        <v>7805</v>
      </c>
      <c r="B2236" s="260"/>
      <c r="C2236" s="264" t="str">
        <f>IF(ISERROR(VLOOKUP(B2236,'Tous les abonnés'!$A$6:$I$5491,2,0)),"",VLOOKUP(B2236,'Tous les abonnés'!$A$6:$I$5491,2,0))</f>
        <v/>
      </c>
      <c r="D2236" s="26"/>
      <c r="E2236" s="265"/>
      <c r="F2236" s="207" t="str">
        <f>IF(ISERROR(IF(VLOOKUP(D2236,Paramètres!$C$17:$H$33,6,0)="oui","illimité",VLOOKUP(D2236,Paramètres!$C$17:$H$33,5,0))),"",IF(VLOOKUP(D2236,Paramètres!$C$17:$H$33,6,0)="oui","illimité",VLOOKUP(D2236,Paramètres!$C$17:$H$33,5,0)))</f>
        <v/>
      </c>
      <c r="G2236" s="269" t="str">
        <f t="shared" si="207"/>
        <v/>
      </c>
      <c r="H2236" s="208"/>
      <c r="I2236" s="53"/>
      <c r="J2236" s="209"/>
      <c r="K2236" s="271"/>
      <c r="L2236" s="37"/>
      <c r="M2236" s="218"/>
      <c r="N2236" s="124"/>
      <c r="O2236" s="211" t="str">
        <f t="shared" ca="1" si="208"/>
        <v/>
      </c>
      <c r="P2236" s="212" t="str">
        <f>IF(ISERROR(VLOOKUP(L2236,Paramètres!$A$38:$B$40,2,0)),"",VLOOKUP(L2236,Paramètres!$A$38:$B$40,2,0))</f>
        <v/>
      </c>
      <c r="Q2236" s="211" t="str">
        <f t="shared" ca="1" si="209"/>
        <v/>
      </c>
      <c r="R2236" s="211" t="str">
        <f t="shared" si="205"/>
        <v/>
      </c>
      <c r="S2236" s="213" t="str">
        <f t="shared" ca="1" si="206"/>
        <v/>
      </c>
      <c r="T2236" s="214" t="str">
        <f t="shared" ca="1" si="210"/>
        <v/>
      </c>
    </row>
    <row r="2237" spans="1:20" x14ac:dyDescent="0.25">
      <c r="A2237" s="119" t="s">
        <v>7806</v>
      </c>
      <c r="B2237" s="260"/>
      <c r="C2237" s="264" t="str">
        <f>IF(ISERROR(VLOOKUP(B2237,'Tous les abonnés'!$A$6:$I$5491,2,0)),"",VLOOKUP(B2237,'Tous les abonnés'!$A$6:$I$5491,2,0))</f>
        <v/>
      </c>
      <c r="D2237" s="26"/>
      <c r="E2237" s="265"/>
      <c r="F2237" s="207" t="str">
        <f>IF(ISERROR(IF(VLOOKUP(D2237,Paramètres!$C$17:$H$33,6,0)="oui","illimité",VLOOKUP(D2237,Paramètres!$C$17:$H$33,5,0))),"",IF(VLOOKUP(D2237,Paramètres!$C$17:$H$33,6,0)="oui","illimité",VLOOKUP(D2237,Paramètres!$C$17:$H$33,5,0)))</f>
        <v/>
      </c>
      <c r="G2237" s="269" t="str">
        <f t="shared" si="207"/>
        <v/>
      </c>
      <c r="H2237" s="208"/>
      <c r="I2237" s="53"/>
      <c r="J2237" s="209"/>
      <c r="K2237" s="271"/>
      <c r="L2237" s="37"/>
      <c r="M2237" s="218"/>
      <c r="N2237" s="124"/>
      <c r="O2237" s="211" t="str">
        <f t="shared" ca="1" si="208"/>
        <v/>
      </c>
      <c r="P2237" s="212" t="str">
        <f>IF(ISERROR(VLOOKUP(L2237,Paramètres!$A$38:$B$40,2,0)),"",VLOOKUP(L2237,Paramètres!$A$38:$B$40,2,0))</f>
        <v/>
      </c>
      <c r="Q2237" s="211" t="str">
        <f t="shared" ca="1" si="209"/>
        <v/>
      </c>
      <c r="R2237" s="211" t="str">
        <f t="shared" si="205"/>
        <v/>
      </c>
      <c r="S2237" s="213" t="str">
        <f t="shared" ca="1" si="206"/>
        <v/>
      </c>
      <c r="T2237" s="214" t="str">
        <f t="shared" ca="1" si="210"/>
        <v/>
      </c>
    </row>
    <row r="2238" spans="1:20" x14ac:dyDescent="0.25">
      <c r="A2238" s="119" t="s">
        <v>7807</v>
      </c>
      <c r="B2238" s="260"/>
      <c r="C2238" s="264" t="str">
        <f>IF(ISERROR(VLOOKUP(B2238,'Tous les abonnés'!$A$6:$I$5491,2,0)),"",VLOOKUP(B2238,'Tous les abonnés'!$A$6:$I$5491,2,0))</f>
        <v/>
      </c>
      <c r="D2238" s="26"/>
      <c r="E2238" s="265"/>
      <c r="F2238" s="207" t="str">
        <f>IF(ISERROR(IF(VLOOKUP(D2238,Paramètres!$C$17:$H$33,6,0)="oui","illimité",VLOOKUP(D2238,Paramètres!$C$17:$H$33,5,0))),"",IF(VLOOKUP(D2238,Paramètres!$C$17:$H$33,6,0)="oui","illimité",VLOOKUP(D2238,Paramètres!$C$17:$H$33,5,0)))</f>
        <v/>
      </c>
      <c r="G2238" s="269" t="str">
        <f t="shared" si="207"/>
        <v/>
      </c>
      <c r="H2238" s="208"/>
      <c r="I2238" s="53"/>
      <c r="J2238" s="209"/>
      <c r="K2238" s="271"/>
      <c r="L2238" s="37"/>
      <c r="M2238" s="218"/>
      <c r="N2238" s="124"/>
      <c r="O2238" s="211" t="str">
        <f t="shared" ca="1" si="208"/>
        <v/>
      </c>
      <c r="P2238" s="212" t="str">
        <f>IF(ISERROR(VLOOKUP(L2238,Paramètres!$A$38:$B$40,2,0)),"",VLOOKUP(L2238,Paramètres!$A$38:$B$40,2,0))</f>
        <v/>
      </c>
      <c r="Q2238" s="211" t="str">
        <f t="shared" ca="1" si="209"/>
        <v/>
      </c>
      <c r="R2238" s="211" t="str">
        <f t="shared" si="205"/>
        <v/>
      </c>
      <c r="S2238" s="213" t="str">
        <f t="shared" ca="1" si="206"/>
        <v/>
      </c>
      <c r="T2238" s="214" t="str">
        <f t="shared" ca="1" si="210"/>
        <v/>
      </c>
    </row>
    <row r="2239" spans="1:20" x14ac:dyDescent="0.25">
      <c r="A2239" s="119" t="s">
        <v>7808</v>
      </c>
      <c r="B2239" s="260"/>
      <c r="C2239" s="264" t="str">
        <f>IF(ISERROR(VLOOKUP(B2239,'Tous les abonnés'!$A$6:$I$5491,2,0)),"",VLOOKUP(B2239,'Tous les abonnés'!$A$6:$I$5491,2,0))</f>
        <v/>
      </c>
      <c r="D2239" s="26"/>
      <c r="E2239" s="265"/>
      <c r="F2239" s="207" t="str">
        <f>IF(ISERROR(IF(VLOOKUP(D2239,Paramètres!$C$17:$H$33,6,0)="oui","illimité",VLOOKUP(D2239,Paramètres!$C$17:$H$33,5,0))),"",IF(VLOOKUP(D2239,Paramètres!$C$17:$H$33,6,0)="oui","illimité",VLOOKUP(D2239,Paramètres!$C$17:$H$33,5,0)))</f>
        <v/>
      </c>
      <c r="G2239" s="269" t="str">
        <f t="shared" si="207"/>
        <v/>
      </c>
      <c r="H2239" s="208"/>
      <c r="I2239" s="53"/>
      <c r="J2239" s="209"/>
      <c r="K2239" s="271"/>
      <c r="L2239" s="37"/>
      <c r="M2239" s="218"/>
      <c r="N2239" s="124"/>
      <c r="O2239" s="211" t="str">
        <f t="shared" ca="1" si="208"/>
        <v/>
      </c>
      <c r="P2239" s="212" t="str">
        <f>IF(ISERROR(VLOOKUP(L2239,Paramètres!$A$38:$B$40,2,0)),"",VLOOKUP(L2239,Paramètres!$A$38:$B$40,2,0))</f>
        <v/>
      </c>
      <c r="Q2239" s="211" t="str">
        <f t="shared" ca="1" si="209"/>
        <v/>
      </c>
      <c r="R2239" s="211" t="str">
        <f t="shared" si="205"/>
        <v/>
      </c>
      <c r="S2239" s="213" t="str">
        <f t="shared" ca="1" si="206"/>
        <v/>
      </c>
      <c r="T2239" s="214" t="str">
        <f t="shared" ca="1" si="210"/>
        <v/>
      </c>
    </row>
    <row r="2240" spans="1:20" x14ac:dyDescent="0.25">
      <c r="A2240" s="119" t="s">
        <v>7809</v>
      </c>
      <c r="B2240" s="260"/>
      <c r="C2240" s="264" t="str">
        <f>IF(ISERROR(VLOOKUP(B2240,'Tous les abonnés'!$A$6:$I$5491,2,0)),"",VLOOKUP(B2240,'Tous les abonnés'!$A$6:$I$5491,2,0))</f>
        <v/>
      </c>
      <c r="D2240" s="26"/>
      <c r="E2240" s="265"/>
      <c r="F2240" s="207" t="str">
        <f>IF(ISERROR(IF(VLOOKUP(D2240,Paramètres!$C$17:$H$33,6,0)="oui","illimité",VLOOKUP(D2240,Paramètres!$C$17:$H$33,5,0))),"",IF(VLOOKUP(D2240,Paramètres!$C$17:$H$33,6,0)="oui","illimité",VLOOKUP(D2240,Paramètres!$C$17:$H$33,5,0)))</f>
        <v/>
      </c>
      <c r="G2240" s="269" t="str">
        <f t="shared" si="207"/>
        <v/>
      </c>
      <c r="H2240" s="208"/>
      <c r="I2240" s="53"/>
      <c r="J2240" s="209"/>
      <c r="K2240" s="271"/>
      <c r="L2240" s="37"/>
      <c r="M2240" s="218"/>
      <c r="N2240" s="124"/>
      <c r="O2240" s="211" t="str">
        <f t="shared" ca="1" si="208"/>
        <v/>
      </c>
      <c r="P2240" s="212" t="str">
        <f>IF(ISERROR(VLOOKUP(L2240,Paramètres!$A$38:$B$40,2,0)),"",VLOOKUP(L2240,Paramètres!$A$38:$B$40,2,0))</f>
        <v/>
      </c>
      <c r="Q2240" s="211" t="str">
        <f t="shared" ca="1" si="209"/>
        <v/>
      </c>
      <c r="R2240" s="211" t="str">
        <f t="shared" si="205"/>
        <v/>
      </c>
      <c r="S2240" s="213" t="str">
        <f t="shared" ca="1" si="206"/>
        <v/>
      </c>
      <c r="T2240" s="214" t="str">
        <f t="shared" ca="1" si="210"/>
        <v/>
      </c>
    </row>
    <row r="2241" spans="1:20" x14ac:dyDescent="0.25">
      <c r="A2241" s="119" t="s">
        <v>7810</v>
      </c>
      <c r="B2241" s="260"/>
      <c r="C2241" s="264" t="str">
        <f>IF(ISERROR(VLOOKUP(B2241,'Tous les abonnés'!$A$6:$I$5491,2,0)),"",VLOOKUP(B2241,'Tous les abonnés'!$A$6:$I$5491,2,0))</f>
        <v/>
      </c>
      <c r="D2241" s="26"/>
      <c r="E2241" s="265"/>
      <c r="F2241" s="207" t="str">
        <f>IF(ISERROR(IF(VLOOKUP(D2241,Paramètres!$C$17:$H$33,6,0)="oui","illimité",VLOOKUP(D2241,Paramètres!$C$17:$H$33,5,0))),"",IF(VLOOKUP(D2241,Paramètres!$C$17:$H$33,6,0)="oui","illimité",VLOOKUP(D2241,Paramètres!$C$17:$H$33,5,0)))</f>
        <v/>
      </c>
      <c r="G2241" s="269" t="str">
        <f t="shared" si="207"/>
        <v/>
      </c>
      <c r="H2241" s="208"/>
      <c r="I2241" s="53"/>
      <c r="J2241" s="209"/>
      <c r="K2241" s="271"/>
      <c r="L2241" s="37"/>
      <c r="M2241" s="218"/>
      <c r="N2241" s="124"/>
      <c r="O2241" s="211" t="str">
        <f t="shared" ca="1" si="208"/>
        <v/>
      </c>
      <c r="P2241" s="212" t="str">
        <f>IF(ISERROR(VLOOKUP(L2241,Paramètres!$A$38:$B$40,2,0)),"",VLOOKUP(L2241,Paramètres!$A$38:$B$40,2,0))</f>
        <v/>
      </c>
      <c r="Q2241" s="211" t="str">
        <f t="shared" ca="1" si="209"/>
        <v/>
      </c>
      <c r="R2241" s="211" t="str">
        <f t="shared" si="205"/>
        <v/>
      </c>
      <c r="S2241" s="213" t="str">
        <f t="shared" ca="1" si="206"/>
        <v/>
      </c>
      <c r="T2241" s="214" t="str">
        <f t="shared" ca="1" si="210"/>
        <v/>
      </c>
    </row>
    <row r="2242" spans="1:20" x14ac:dyDescent="0.25">
      <c r="A2242" s="119" t="s">
        <v>7811</v>
      </c>
      <c r="B2242" s="260"/>
      <c r="C2242" s="264" t="str">
        <f>IF(ISERROR(VLOOKUP(B2242,'Tous les abonnés'!$A$6:$I$5491,2,0)),"",VLOOKUP(B2242,'Tous les abonnés'!$A$6:$I$5491,2,0))</f>
        <v/>
      </c>
      <c r="D2242" s="26"/>
      <c r="E2242" s="265"/>
      <c r="F2242" s="207" t="str">
        <f>IF(ISERROR(IF(VLOOKUP(D2242,Paramètres!$C$17:$H$33,6,0)="oui","illimité",VLOOKUP(D2242,Paramètres!$C$17:$H$33,5,0))),"",IF(VLOOKUP(D2242,Paramètres!$C$17:$H$33,6,0)="oui","illimité",VLOOKUP(D2242,Paramètres!$C$17:$H$33,5,0)))</f>
        <v/>
      </c>
      <c r="G2242" s="269" t="str">
        <f t="shared" si="207"/>
        <v/>
      </c>
      <c r="H2242" s="208"/>
      <c r="I2242" s="53"/>
      <c r="J2242" s="209"/>
      <c r="K2242" s="271"/>
      <c r="L2242" s="37"/>
      <c r="M2242" s="218"/>
      <c r="N2242" s="124"/>
      <c r="O2242" s="211" t="str">
        <f t="shared" ca="1" si="208"/>
        <v/>
      </c>
      <c r="P2242" s="212" t="str">
        <f>IF(ISERROR(VLOOKUP(L2242,Paramètres!$A$38:$B$40,2,0)),"",VLOOKUP(L2242,Paramètres!$A$38:$B$40,2,0))</f>
        <v/>
      </c>
      <c r="Q2242" s="211" t="str">
        <f t="shared" ca="1" si="209"/>
        <v/>
      </c>
      <c r="R2242" s="211" t="str">
        <f t="shared" si="205"/>
        <v/>
      </c>
      <c r="S2242" s="213" t="str">
        <f t="shared" ca="1" si="206"/>
        <v/>
      </c>
      <c r="T2242" s="214" t="str">
        <f t="shared" ca="1" si="210"/>
        <v/>
      </c>
    </row>
    <row r="2243" spans="1:20" x14ac:dyDescent="0.25">
      <c r="A2243" s="119" t="s">
        <v>7812</v>
      </c>
      <c r="B2243" s="260"/>
      <c r="C2243" s="264" t="str">
        <f>IF(ISERROR(VLOOKUP(B2243,'Tous les abonnés'!$A$6:$I$5491,2,0)),"",VLOOKUP(B2243,'Tous les abonnés'!$A$6:$I$5491,2,0))</f>
        <v/>
      </c>
      <c r="D2243" s="26"/>
      <c r="E2243" s="265"/>
      <c r="F2243" s="207" t="str">
        <f>IF(ISERROR(IF(VLOOKUP(D2243,Paramètres!$C$17:$H$33,6,0)="oui","illimité",VLOOKUP(D2243,Paramètres!$C$17:$H$33,5,0))),"",IF(VLOOKUP(D2243,Paramètres!$C$17:$H$33,6,0)="oui","illimité",VLOOKUP(D2243,Paramètres!$C$17:$H$33,5,0)))</f>
        <v/>
      </c>
      <c r="G2243" s="269" t="str">
        <f t="shared" si="207"/>
        <v/>
      </c>
      <c r="H2243" s="208"/>
      <c r="I2243" s="53"/>
      <c r="J2243" s="209"/>
      <c r="K2243" s="271"/>
      <c r="L2243" s="37"/>
      <c r="M2243" s="218"/>
      <c r="N2243" s="124"/>
      <c r="O2243" s="211" t="str">
        <f t="shared" ca="1" si="208"/>
        <v/>
      </c>
      <c r="P2243" s="212" t="str">
        <f>IF(ISERROR(VLOOKUP(L2243,Paramètres!$A$38:$B$40,2,0)),"",VLOOKUP(L2243,Paramètres!$A$38:$B$40,2,0))</f>
        <v/>
      </c>
      <c r="Q2243" s="211" t="str">
        <f t="shared" ca="1" si="209"/>
        <v/>
      </c>
      <c r="R2243" s="211" t="str">
        <f t="shared" si="205"/>
        <v/>
      </c>
      <c r="S2243" s="213" t="str">
        <f t="shared" ca="1" si="206"/>
        <v/>
      </c>
      <c r="T2243" s="214" t="str">
        <f t="shared" ca="1" si="210"/>
        <v/>
      </c>
    </row>
    <row r="2244" spans="1:20" x14ac:dyDescent="0.25">
      <c r="A2244" s="119" t="s">
        <v>7813</v>
      </c>
      <c r="B2244" s="260"/>
      <c r="C2244" s="264" t="str">
        <f>IF(ISERROR(VLOOKUP(B2244,'Tous les abonnés'!$A$6:$I$5491,2,0)),"",VLOOKUP(B2244,'Tous les abonnés'!$A$6:$I$5491,2,0))</f>
        <v/>
      </c>
      <c r="D2244" s="26"/>
      <c r="E2244" s="265"/>
      <c r="F2244" s="207" t="str">
        <f>IF(ISERROR(IF(VLOOKUP(D2244,Paramètres!$C$17:$H$33,6,0)="oui","illimité",VLOOKUP(D2244,Paramètres!$C$17:$H$33,5,0))),"",IF(VLOOKUP(D2244,Paramètres!$C$17:$H$33,6,0)="oui","illimité",VLOOKUP(D2244,Paramètres!$C$17:$H$33,5,0)))</f>
        <v/>
      </c>
      <c r="G2244" s="269" t="str">
        <f t="shared" si="207"/>
        <v/>
      </c>
      <c r="H2244" s="208"/>
      <c r="I2244" s="53"/>
      <c r="J2244" s="209"/>
      <c r="K2244" s="271"/>
      <c r="L2244" s="37"/>
      <c r="M2244" s="218"/>
      <c r="N2244" s="124"/>
      <c r="O2244" s="211" t="str">
        <f t="shared" ca="1" si="208"/>
        <v/>
      </c>
      <c r="P2244" s="212" t="str">
        <f>IF(ISERROR(VLOOKUP(L2244,Paramètres!$A$38:$B$40,2,0)),"",VLOOKUP(L2244,Paramètres!$A$38:$B$40,2,0))</f>
        <v/>
      </c>
      <c r="Q2244" s="211" t="str">
        <f t="shared" ca="1" si="209"/>
        <v/>
      </c>
      <c r="R2244" s="211" t="str">
        <f t="shared" si="205"/>
        <v/>
      </c>
      <c r="S2244" s="213" t="str">
        <f t="shared" ca="1" si="206"/>
        <v/>
      </c>
      <c r="T2244" s="214" t="str">
        <f t="shared" ca="1" si="210"/>
        <v/>
      </c>
    </row>
    <row r="2245" spans="1:20" x14ac:dyDescent="0.25">
      <c r="A2245" s="119" t="s">
        <v>7814</v>
      </c>
      <c r="B2245" s="260"/>
      <c r="C2245" s="264" t="str">
        <f>IF(ISERROR(VLOOKUP(B2245,'Tous les abonnés'!$A$6:$I$5491,2,0)),"",VLOOKUP(B2245,'Tous les abonnés'!$A$6:$I$5491,2,0))</f>
        <v/>
      </c>
      <c r="D2245" s="26"/>
      <c r="E2245" s="265"/>
      <c r="F2245" s="207" t="str">
        <f>IF(ISERROR(IF(VLOOKUP(D2245,Paramètres!$C$17:$H$33,6,0)="oui","illimité",VLOOKUP(D2245,Paramètres!$C$17:$H$33,5,0))),"",IF(VLOOKUP(D2245,Paramètres!$C$17:$H$33,6,0)="oui","illimité",VLOOKUP(D2245,Paramètres!$C$17:$H$33,5,0)))</f>
        <v/>
      </c>
      <c r="G2245" s="269" t="str">
        <f t="shared" si="207"/>
        <v/>
      </c>
      <c r="H2245" s="208"/>
      <c r="I2245" s="53"/>
      <c r="J2245" s="209"/>
      <c r="K2245" s="271"/>
      <c r="L2245" s="37"/>
      <c r="M2245" s="218"/>
      <c r="N2245" s="124"/>
      <c r="O2245" s="211" t="str">
        <f t="shared" ca="1" si="208"/>
        <v/>
      </c>
      <c r="P2245" s="212" t="str">
        <f>IF(ISERROR(VLOOKUP(L2245,Paramètres!$A$38:$B$40,2,0)),"",VLOOKUP(L2245,Paramètres!$A$38:$B$40,2,0))</f>
        <v/>
      </c>
      <c r="Q2245" s="211" t="str">
        <f t="shared" ca="1" si="209"/>
        <v/>
      </c>
      <c r="R2245" s="211" t="str">
        <f t="shared" si="205"/>
        <v/>
      </c>
      <c r="S2245" s="213" t="str">
        <f t="shared" ca="1" si="206"/>
        <v/>
      </c>
      <c r="T2245" s="214" t="str">
        <f t="shared" ca="1" si="210"/>
        <v/>
      </c>
    </row>
    <row r="2246" spans="1:20" x14ac:dyDescent="0.25">
      <c r="A2246" s="119" t="s">
        <v>7815</v>
      </c>
      <c r="B2246" s="260"/>
      <c r="C2246" s="264" t="str">
        <f>IF(ISERROR(VLOOKUP(B2246,'Tous les abonnés'!$A$6:$I$5491,2,0)),"",VLOOKUP(B2246,'Tous les abonnés'!$A$6:$I$5491,2,0))</f>
        <v/>
      </c>
      <c r="D2246" s="26"/>
      <c r="E2246" s="265"/>
      <c r="F2246" s="207" t="str">
        <f>IF(ISERROR(IF(VLOOKUP(D2246,Paramètres!$C$17:$H$33,6,0)="oui","illimité",VLOOKUP(D2246,Paramètres!$C$17:$H$33,5,0))),"",IF(VLOOKUP(D2246,Paramètres!$C$17:$H$33,6,0)="oui","illimité",VLOOKUP(D2246,Paramètres!$C$17:$H$33,5,0)))</f>
        <v/>
      </c>
      <c r="G2246" s="269" t="str">
        <f t="shared" si="207"/>
        <v/>
      </c>
      <c r="H2246" s="208"/>
      <c r="I2246" s="53"/>
      <c r="J2246" s="209"/>
      <c r="K2246" s="271"/>
      <c r="L2246" s="37"/>
      <c r="M2246" s="218"/>
      <c r="N2246" s="124"/>
      <c r="O2246" s="211" t="str">
        <f t="shared" ca="1" si="208"/>
        <v/>
      </c>
      <c r="P2246" s="212" t="str">
        <f>IF(ISERROR(VLOOKUP(L2246,Paramètres!$A$38:$B$40,2,0)),"",VLOOKUP(L2246,Paramètres!$A$38:$B$40,2,0))</f>
        <v/>
      </c>
      <c r="Q2246" s="211" t="str">
        <f t="shared" ca="1" si="209"/>
        <v/>
      </c>
      <c r="R2246" s="211" t="str">
        <f t="shared" si="205"/>
        <v/>
      </c>
      <c r="S2246" s="213" t="str">
        <f t="shared" ca="1" si="206"/>
        <v/>
      </c>
      <c r="T2246" s="214" t="str">
        <f t="shared" ca="1" si="210"/>
        <v/>
      </c>
    </row>
    <row r="2247" spans="1:20" x14ac:dyDescent="0.25">
      <c r="A2247" s="119" t="s">
        <v>7816</v>
      </c>
      <c r="B2247" s="260"/>
      <c r="C2247" s="264" t="str">
        <f>IF(ISERROR(VLOOKUP(B2247,'Tous les abonnés'!$A$6:$I$5491,2,0)),"",VLOOKUP(B2247,'Tous les abonnés'!$A$6:$I$5491,2,0))</f>
        <v/>
      </c>
      <c r="D2247" s="26"/>
      <c r="E2247" s="265"/>
      <c r="F2247" s="207" t="str">
        <f>IF(ISERROR(IF(VLOOKUP(D2247,Paramètres!$C$17:$H$33,6,0)="oui","illimité",VLOOKUP(D2247,Paramètres!$C$17:$H$33,5,0))),"",IF(VLOOKUP(D2247,Paramètres!$C$17:$H$33,6,0)="oui","illimité",VLOOKUP(D2247,Paramètres!$C$17:$H$33,5,0)))</f>
        <v/>
      </c>
      <c r="G2247" s="269" t="str">
        <f t="shared" si="207"/>
        <v/>
      </c>
      <c r="H2247" s="208"/>
      <c r="I2247" s="53"/>
      <c r="J2247" s="209"/>
      <c r="K2247" s="271"/>
      <c r="L2247" s="37"/>
      <c r="M2247" s="218"/>
      <c r="N2247" s="124"/>
      <c r="O2247" s="211" t="str">
        <f t="shared" ca="1" si="208"/>
        <v/>
      </c>
      <c r="P2247" s="212" t="str">
        <f>IF(ISERROR(VLOOKUP(L2247,Paramètres!$A$38:$B$40,2,0)),"",VLOOKUP(L2247,Paramètres!$A$38:$B$40,2,0))</f>
        <v/>
      </c>
      <c r="Q2247" s="211" t="str">
        <f t="shared" ca="1" si="209"/>
        <v/>
      </c>
      <c r="R2247" s="211" t="str">
        <f t="shared" ref="R2247:R2310" si="211">IF(L2247="en 1 fois",1,IF(F2247="illimité",O2247/P2247,IF(ISERROR(F2247/P2247),"",ROUND(F2247/P2247,0))))</f>
        <v/>
      </c>
      <c r="S2247" s="213" t="str">
        <f t="shared" ref="S2247:S2310" ca="1" si="212">IF(ISERROR(IF(F2247="illimité",Q2247*J2247,IF(L2247="en 1 fois",J2247,J2247*Q2247/R2247))),"",IF(F2247="illimité",Q2247*J2247,IF(L2247="en 1 fois",J2247,J2247*Q2247/R2247)))</f>
        <v/>
      </c>
      <c r="T2247" s="214" t="str">
        <f t="shared" ca="1" si="210"/>
        <v/>
      </c>
    </row>
    <row r="2248" spans="1:20" x14ac:dyDescent="0.25">
      <c r="A2248" s="119" t="s">
        <v>7817</v>
      </c>
      <c r="B2248" s="260"/>
      <c r="C2248" s="264" t="str">
        <f>IF(ISERROR(VLOOKUP(B2248,'Tous les abonnés'!$A$6:$I$5491,2,0)),"",VLOOKUP(B2248,'Tous les abonnés'!$A$6:$I$5491,2,0))</f>
        <v/>
      </c>
      <c r="D2248" s="26"/>
      <c r="E2248" s="265"/>
      <c r="F2248" s="207" t="str">
        <f>IF(ISERROR(IF(VLOOKUP(D2248,Paramètres!$C$17:$H$33,6,0)="oui","illimité",VLOOKUP(D2248,Paramètres!$C$17:$H$33,5,0))),"",IF(VLOOKUP(D2248,Paramètres!$C$17:$H$33,6,0)="oui","illimité",VLOOKUP(D2248,Paramètres!$C$17:$H$33,5,0)))</f>
        <v/>
      </c>
      <c r="G2248" s="269" t="str">
        <f t="shared" ref="G2248:G2311" si="213">IF(ISBLANK(K2248),IF(ISERROR(E2248+F2248),"",E2248+F2248),K2248)</f>
        <v/>
      </c>
      <c r="H2248" s="208"/>
      <c r="I2248" s="53"/>
      <c r="J2248" s="209"/>
      <c r="K2248" s="271"/>
      <c r="L2248" s="37"/>
      <c r="M2248" s="218"/>
      <c r="N2248" s="124"/>
      <c r="O2248" s="211" t="str">
        <f t="shared" ref="O2248:O2311" ca="1" si="214">IF(ISBLANK(E2248),"",IF(TODAY()&gt;G2248,G2248-E2248,TODAY()-E2248))</f>
        <v/>
      </c>
      <c r="P2248" s="212" t="str">
        <f>IF(ISERROR(VLOOKUP(L2248,Paramètres!$A$38:$B$40,2,0)),"",VLOOKUP(L2248,Paramètres!$A$38:$B$40,2,0))</f>
        <v/>
      </c>
      <c r="Q2248" s="211" t="str">
        <f t="shared" ref="Q2248:Q2311" ca="1" si="215">IF(ISERROR(O2248/P2248),"",ROUND(O2248/P2248,0))</f>
        <v/>
      </c>
      <c r="R2248" s="211" t="str">
        <f t="shared" si="211"/>
        <v/>
      </c>
      <c r="S2248" s="213" t="str">
        <f t="shared" ca="1" si="212"/>
        <v/>
      </c>
      <c r="T2248" s="214" t="str">
        <f t="shared" ref="T2248:T2311" ca="1" si="216">IF(ISERROR(S2248-N2248),"",S2248-N2248)</f>
        <v/>
      </c>
    </row>
    <row r="2249" spans="1:20" x14ac:dyDescent="0.25">
      <c r="A2249" s="119" t="s">
        <v>7818</v>
      </c>
      <c r="B2249" s="260"/>
      <c r="C2249" s="264" t="str">
        <f>IF(ISERROR(VLOOKUP(B2249,'Tous les abonnés'!$A$6:$I$5491,2,0)),"",VLOOKUP(B2249,'Tous les abonnés'!$A$6:$I$5491,2,0))</f>
        <v/>
      </c>
      <c r="D2249" s="26"/>
      <c r="E2249" s="265"/>
      <c r="F2249" s="207" t="str">
        <f>IF(ISERROR(IF(VLOOKUP(D2249,Paramètres!$C$17:$H$33,6,0)="oui","illimité",VLOOKUP(D2249,Paramètres!$C$17:$H$33,5,0))),"",IF(VLOOKUP(D2249,Paramètres!$C$17:$H$33,6,0)="oui","illimité",VLOOKUP(D2249,Paramètres!$C$17:$H$33,5,0)))</f>
        <v/>
      </c>
      <c r="G2249" s="269" t="str">
        <f t="shared" si="213"/>
        <v/>
      </c>
      <c r="H2249" s="208"/>
      <c r="I2249" s="53"/>
      <c r="J2249" s="209"/>
      <c r="K2249" s="271"/>
      <c r="L2249" s="37"/>
      <c r="M2249" s="218"/>
      <c r="N2249" s="124"/>
      <c r="O2249" s="211" t="str">
        <f t="shared" ca="1" si="214"/>
        <v/>
      </c>
      <c r="P2249" s="212" t="str">
        <f>IF(ISERROR(VLOOKUP(L2249,Paramètres!$A$38:$B$40,2,0)),"",VLOOKUP(L2249,Paramètres!$A$38:$B$40,2,0))</f>
        <v/>
      </c>
      <c r="Q2249" s="211" t="str">
        <f t="shared" ca="1" si="215"/>
        <v/>
      </c>
      <c r="R2249" s="211" t="str">
        <f t="shared" si="211"/>
        <v/>
      </c>
      <c r="S2249" s="213" t="str">
        <f t="shared" ca="1" si="212"/>
        <v/>
      </c>
      <c r="T2249" s="214" t="str">
        <f t="shared" ca="1" si="216"/>
        <v/>
      </c>
    </row>
    <row r="2250" spans="1:20" x14ac:dyDescent="0.25">
      <c r="A2250" s="119" t="s">
        <v>7819</v>
      </c>
      <c r="B2250" s="260"/>
      <c r="C2250" s="264" t="str">
        <f>IF(ISERROR(VLOOKUP(B2250,'Tous les abonnés'!$A$6:$I$5491,2,0)),"",VLOOKUP(B2250,'Tous les abonnés'!$A$6:$I$5491,2,0))</f>
        <v/>
      </c>
      <c r="D2250" s="26"/>
      <c r="E2250" s="265"/>
      <c r="F2250" s="207" t="str">
        <f>IF(ISERROR(IF(VLOOKUP(D2250,Paramètres!$C$17:$H$33,6,0)="oui","illimité",VLOOKUP(D2250,Paramètres!$C$17:$H$33,5,0))),"",IF(VLOOKUP(D2250,Paramètres!$C$17:$H$33,6,0)="oui","illimité",VLOOKUP(D2250,Paramètres!$C$17:$H$33,5,0)))</f>
        <v/>
      </c>
      <c r="G2250" s="269" t="str">
        <f t="shared" si="213"/>
        <v/>
      </c>
      <c r="H2250" s="208"/>
      <c r="I2250" s="53"/>
      <c r="J2250" s="209"/>
      <c r="K2250" s="271"/>
      <c r="L2250" s="37"/>
      <c r="M2250" s="218"/>
      <c r="N2250" s="124"/>
      <c r="O2250" s="211" t="str">
        <f t="shared" ca="1" si="214"/>
        <v/>
      </c>
      <c r="P2250" s="212" t="str">
        <f>IF(ISERROR(VLOOKUP(L2250,Paramètres!$A$38:$B$40,2,0)),"",VLOOKUP(L2250,Paramètres!$A$38:$B$40,2,0))</f>
        <v/>
      </c>
      <c r="Q2250" s="211" t="str">
        <f t="shared" ca="1" si="215"/>
        <v/>
      </c>
      <c r="R2250" s="211" t="str">
        <f t="shared" si="211"/>
        <v/>
      </c>
      <c r="S2250" s="213" t="str">
        <f t="shared" ca="1" si="212"/>
        <v/>
      </c>
      <c r="T2250" s="214" t="str">
        <f t="shared" ca="1" si="216"/>
        <v/>
      </c>
    </row>
    <row r="2251" spans="1:20" x14ac:dyDescent="0.25">
      <c r="A2251" s="119" t="s">
        <v>7820</v>
      </c>
      <c r="B2251" s="260"/>
      <c r="C2251" s="264" t="str">
        <f>IF(ISERROR(VLOOKUP(B2251,'Tous les abonnés'!$A$6:$I$5491,2,0)),"",VLOOKUP(B2251,'Tous les abonnés'!$A$6:$I$5491,2,0))</f>
        <v/>
      </c>
      <c r="D2251" s="26"/>
      <c r="E2251" s="265"/>
      <c r="F2251" s="207" t="str">
        <f>IF(ISERROR(IF(VLOOKUP(D2251,Paramètres!$C$17:$H$33,6,0)="oui","illimité",VLOOKUP(D2251,Paramètres!$C$17:$H$33,5,0))),"",IF(VLOOKUP(D2251,Paramètres!$C$17:$H$33,6,0)="oui","illimité",VLOOKUP(D2251,Paramètres!$C$17:$H$33,5,0)))</f>
        <v/>
      </c>
      <c r="G2251" s="269" t="str">
        <f t="shared" si="213"/>
        <v/>
      </c>
      <c r="H2251" s="208"/>
      <c r="I2251" s="53"/>
      <c r="J2251" s="209"/>
      <c r="K2251" s="271"/>
      <c r="L2251" s="37"/>
      <c r="M2251" s="218"/>
      <c r="N2251" s="124"/>
      <c r="O2251" s="211" t="str">
        <f t="shared" ca="1" si="214"/>
        <v/>
      </c>
      <c r="P2251" s="212" t="str">
        <f>IF(ISERROR(VLOOKUP(L2251,Paramètres!$A$38:$B$40,2,0)),"",VLOOKUP(L2251,Paramètres!$A$38:$B$40,2,0))</f>
        <v/>
      </c>
      <c r="Q2251" s="211" t="str">
        <f t="shared" ca="1" si="215"/>
        <v/>
      </c>
      <c r="R2251" s="211" t="str">
        <f t="shared" si="211"/>
        <v/>
      </c>
      <c r="S2251" s="213" t="str">
        <f t="shared" ca="1" si="212"/>
        <v/>
      </c>
      <c r="T2251" s="214" t="str">
        <f t="shared" ca="1" si="216"/>
        <v/>
      </c>
    </row>
    <row r="2252" spans="1:20" x14ac:dyDescent="0.25">
      <c r="A2252" s="119" t="s">
        <v>7821</v>
      </c>
      <c r="B2252" s="260"/>
      <c r="C2252" s="264" t="str">
        <f>IF(ISERROR(VLOOKUP(B2252,'Tous les abonnés'!$A$6:$I$5491,2,0)),"",VLOOKUP(B2252,'Tous les abonnés'!$A$6:$I$5491,2,0))</f>
        <v/>
      </c>
      <c r="D2252" s="26"/>
      <c r="E2252" s="265"/>
      <c r="F2252" s="207" t="str">
        <f>IF(ISERROR(IF(VLOOKUP(D2252,Paramètres!$C$17:$H$33,6,0)="oui","illimité",VLOOKUP(D2252,Paramètres!$C$17:$H$33,5,0))),"",IF(VLOOKUP(D2252,Paramètres!$C$17:$H$33,6,0)="oui","illimité",VLOOKUP(D2252,Paramètres!$C$17:$H$33,5,0)))</f>
        <v/>
      </c>
      <c r="G2252" s="269" t="str">
        <f t="shared" si="213"/>
        <v/>
      </c>
      <c r="H2252" s="208"/>
      <c r="I2252" s="53"/>
      <c r="J2252" s="209"/>
      <c r="K2252" s="271"/>
      <c r="L2252" s="37"/>
      <c r="M2252" s="218"/>
      <c r="N2252" s="124"/>
      <c r="O2252" s="211" t="str">
        <f t="shared" ca="1" si="214"/>
        <v/>
      </c>
      <c r="P2252" s="212" t="str">
        <f>IF(ISERROR(VLOOKUP(L2252,Paramètres!$A$38:$B$40,2,0)),"",VLOOKUP(L2252,Paramètres!$A$38:$B$40,2,0))</f>
        <v/>
      </c>
      <c r="Q2252" s="211" t="str">
        <f t="shared" ca="1" si="215"/>
        <v/>
      </c>
      <c r="R2252" s="211" t="str">
        <f t="shared" si="211"/>
        <v/>
      </c>
      <c r="S2252" s="213" t="str">
        <f t="shared" ca="1" si="212"/>
        <v/>
      </c>
      <c r="T2252" s="214" t="str">
        <f t="shared" ca="1" si="216"/>
        <v/>
      </c>
    </row>
    <row r="2253" spans="1:20" x14ac:dyDescent="0.25">
      <c r="A2253" s="119" t="s">
        <v>7822</v>
      </c>
      <c r="B2253" s="260"/>
      <c r="C2253" s="264" t="str">
        <f>IF(ISERROR(VLOOKUP(B2253,'Tous les abonnés'!$A$6:$I$5491,2,0)),"",VLOOKUP(B2253,'Tous les abonnés'!$A$6:$I$5491,2,0))</f>
        <v/>
      </c>
      <c r="D2253" s="26"/>
      <c r="E2253" s="265"/>
      <c r="F2253" s="207" t="str">
        <f>IF(ISERROR(IF(VLOOKUP(D2253,Paramètres!$C$17:$H$33,6,0)="oui","illimité",VLOOKUP(D2253,Paramètres!$C$17:$H$33,5,0))),"",IF(VLOOKUP(D2253,Paramètres!$C$17:$H$33,6,0)="oui","illimité",VLOOKUP(D2253,Paramètres!$C$17:$H$33,5,0)))</f>
        <v/>
      </c>
      <c r="G2253" s="269" t="str">
        <f t="shared" si="213"/>
        <v/>
      </c>
      <c r="H2253" s="208"/>
      <c r="I2253" s="53"/>
      <c r="J2253" s="209"/>
      <c r="K2253" s="271"/>
      <c r="L2253" s="37"/>
      <c r="M2253" s="218"/>
      <c r="N2253" s="124"/>
      <c r="O2253" s="211" t="str">
        <f t="shared" ca="1" si="214"/>
        <v/>
      </c>
      <c r="P2253" s="212" t="str">
        <f>IF(ISERROR(VLOOKUP(L2253,Paramètres!$A$38:$B$40,2,0)),"",VLOOKUP(L2253,Paramètres!$A$38:$B$40,2,0))</f>
        <v/>
      </c>
      <c r="Q2253" s="211" t="str">
        <f t="shared" ca="1" si="215"/>
        <v/>
      </c>
      <c r="R2253" s="211" t="str">
        <f t="shared" si="211"/>
        <v/>
      </c>
      <c r="S2253" s="213" t="str">
        <f t="shared" ca="1" si="212"/>
        <v/>
      </c>
      <c r="T2253" s="214" t="str">
        <f t="shared" ca="1" si="216"/>
        <v/>
      </c>
    </row>
    <row r="2254" spans="1:20" x14ac:dyDescent="0.25">
      <c r="A2254" s="119" t="s">
        <v>7823</v>
      </c>
      <c r="B2254" s="260"/>
      <c r="C2254" s="264" t="str">
        <f>IF(ISERROR(VLOOKUP(B2254,'Tous les abonnés'!$A$6:$I$5491,2,0)),"",VLOOKUP(B2254,'Tous les abonnés'!$A$6:$I$5491,2,0))</f>
        <v/>
      </c>
      <c r="D2254" s="26"/>
      <c r="E2254" s="265"/>
      <c r="F2254" s="207" t="str">
        <f>IF(ISERROR(IF(VLOOKUP(D2254,Paramètres!$C$17:$H$33,6,0)="oui","illimité",VLOOKUP(D2254,Paramètres!$C$17:$H$33,5,0))),"",IF(VLOOKUP(D2254,Paramètres!$C$17:$H$33,6,0)="oui","illimité",VLOOKUP(D2254,Paramètres!$C$17:$H$33,5,0)))</f>
        <v/>
      </c>
      <c r="G2254" s="269" t="str">
        <f t="shared" si="213"/>
        <v/>
      </c>
      <c r="H2254" s="208"/>
      <c r="I2254" s="53"/>
      <c r="J2254" s="209"/>
      <c r="K2254" s="271"/>
      <c r="L2254" s="37"/>
      <c r="M2254" s="218"/>
      <c r="N2254" s="124"/>
      <c r="O2254" s="211" t="str">
        <f t="shared" ca="1" si="214"/>
        <v/>
      </c>
      <c r="P2254" s="212" t="str">
        <f>IF(ISERROR(VLOOKUP(L2254,Paramètres!$A$38:$B$40,2,0)),"",VLOOKUP(L2254,Paramètres!$A$38:$B$40,2,0))</f>
        <v/>
      </c>
      <c r="Q2254" s="211" t="str">
        <f t="shared" ca="1" si="215"/>
        <v/>
      </c>
      <c r="R2254" s="211" t="str">
        <f t="shared" si="211"/>
        <v/>
      </c>
      <c r="S2254" s="213" t="str">
        <f t="shared" ca="1" si="212"/>
        <v/>
      </c>
      <c r="T2254" s="214" t="str">
        <f t="shared" ca="1" si="216"/>
        <v/>
      </c>
    </row>
    <row r="2255" spans="1:20" x14ac:dyDescent="0.25">
      <c r="A2255" s="119" t="s">
        <v>7824</v>
      </c>
      <c r="B2255" s="260"/>
      <c r="C2255" s="264" t="str">
        <f>IF(ISERROR(VLOOKUP(B2255,'Tous les abonnés'!$A$6:$I$5491,2,0)),"",VLOOKUP(B2255,'Tous les abonnés'!$A$6:$I$5491,2,0))</f>
        <v/>
      </c>
      <c r="D2255" s="26"/>
      <c r="E2255" s="265"/>
      <c r="F2255" s="207" t="str">
        <f>IF(ISERROR(IF(VLOOKUP(D2255,Paramètres!$C$17:$H$33,6,0)="oui","illimité",VLOOKUP(D2255,Paramètres!$C$17:$H$33,5,0))),"",IF(VLOOKUP(D2255,Paramètres!$C$17:$H$33,6,0)="oui","illimité",VLOOKUP(D2255,Paramètres!$C$17:$H$33,5,0)))</f>
        <v/>
      </c>
      <c r="G2255" s="269" t="str">
        <f t="shared" si="213"/>
        <v/>
      </c>
      <c r="H2255" s="208"/>
      <c r="I2255" s="53"/>
      <c r="J2255" s="209"/>
      <c r="K2255" s="271"/>
      <c r="L2255" s="37"/>
      <c r="M2255" s="218"/>
      <c r="N2255" s="124"/>
      <c r="O2255" s="211" t="str">
        <f t="shared" ca="1" si="214"/>
        <v/>
      </c>
      <c r="P2255" s="212" t="str">
        <f>IF(ISERROR(VLOOKUP(L2255,Paramètres!$A$38:$B$40,2,0)),"",VLOOKUP(L2255,Paramètres!$A$38:$B$40,2,0))</f>
        <v/>
      </c>
      <c r="Q2255" s="211" t="str">
        <f t="shared" ca="1" si="215"/>
        <v/>
      </c>
      <c r="R2255" s="211" t="str">
        <f t="shared" si="211"/>
        <v/>
      </c>
      <c r="S2255" s="213" t="str">
        <f t="shared" ca="1" si="212"/>
        <v/>
      </c>
      <c r="T2255" s="214" t="str">
        <f t="shared" ca="1" si="216"/>
        <v/>
      </c>
    </row>
    <row r="2256" spans="1:20" x14ac:dyDescent="0.25">
      <c r="A2256" s="119" t="s">
        <v>7825</v>
      </c>
      <c r="B2256" s="260"/>
      <c r="C2256" s="264" t="str">
        <f>IF(ISERROR(VLOOKUP(B2256,'Tous les abonnés'!$A$6:$I$5491,2,0)),"",VLOOKUP(B2256,'Tous les abonnés'!$A$6:$I$5491,2,0))</f>
        <v/>
      </c>
      <c r="D2256" s="26"/>
      <c r="E2256" s="265"/>
      <c r="F2256" s="207" t="str">
        <f>IF(ISERROR(IF(VLOOKUP(D2256,Paramètres!$C$17:$H$33,6,0)="oui","illimité",VLOOKUP(D2256,Paramètres!$C$17:$H$33,5,0))),"",IF(VLOOKUP(D2256,Paramètres!$C$17:$H$33,6,0)="oui","illimité",VLOOKUP(D2256,Paramètres!$C$17:$H$33,5,0)))</f>
        <v/>
      </c>
      <c r="G2256" s="269" t="str">
        <f t="shared" si="213"/>
        <v/>
      </c>
      <c r="H2256" s="208"/>
      <c r="I2256" s="53"/>
      <c r="J2256" s="209"/>
      <c r="K2256" s="271"/>
      <c r="L2256" s="37"/>
      <c r="M2256" s="218"/>
      <c r="N2256" s="124"/>
      <c r="O2256" s="211" t="str">
        <f t="shared" ca="1" si="214"/>
        <v/>
      </c>
      <c r="P2256" s="212" t="str">
        <f>IF(ISERROR(VLOOKUP(L2256,Paramètres!$A$38:$B$40,2,0)),"",VLOOKUP(L2256,Paramètres!$A$38:$B$40,2,0))</f>
        <v/>
      </c>
      <c r="Q2256" s="211" t="str">
        <f t="shared" ca="1" si="215"/>
        <v/>
      </c>
      <c r="R2256" s="211" t="str">
        <f t="shared" si="211"/>
        <v/>
      </c>
      <c r="S2256" s="213" t="str">
        <f t="shared" ca="1" si="212"/>
        <v/>
      </c>
      <c r="T2256" s="214" t="str">
        <f t="shared" ca="1" si="216"/>
        <v/>
      </c>
    </row>
    <row r="2257" spans="1:20" x14ac:dyDescent="0.25">
      <c r="A2257" s="119" t="s">
        <v>7826</v>
      </c>
      <c r="B2257" s="260"/>
      <c r="C2257" s="264" t="str">
        <f>IF(ISERROR(VLOOKUP(B2257,'Tous les abonnés'!$A$6:$I$5491,2,0)),"",VLOOKUP(B2257,'Tous les abonnés'!$A$6:$I$5491,2,0))</f>
        <v/>
      </c>
      <c r="D2257" s="26"/>
      <c r="E2257" s="265"/>
      <c r="F2257" s="207" t="str">
        <f>IF(ISERROR(IF(VLOOKUP(D2257,Paramètres!$C$17:$H$33,6,0)="oui","illimité",VLOOKUP(D2257,Paramètres!$C$17:$H$33,5,0))),"",IF(VLOOKUP(D2257,Paramètres!$C$17:$H$33,6,0)="oui","illimité",VLOOKUP(D2257,Paramètres!$C$17:$H$33,5,0)))</f>
        <v/>
      </c>
      <c r="G2257" s="269" t="str">
        <f t="shared" si="213"/>
        <v/>
      </c>
      <c r="H2257" s="208"/>
      <c r="I2257" s="53"/>
      <c r="J2257" s="209"/>
      <c r="K2257" s="271"/>
      <c r="L2257" s="37"/>
      <c r="M2257" s="218"/>
      <c r="N2257" s="124"/>
      <c r="O2257" s="211" t="str">
        <f t="shared" ca="1" si="214"/>
        <v/>
      </c>
      <c r="P2257" s="212" t="str">
        <f>IF(ISERROR(VLOOKUP(L2257,Paramètres!$A$38:$B$40,2,0)),"",VLOOKUP(L2257,Paramètres!$A$38:$B$40,2,0))</f>
        <v/>
      </c>
      <c r="Q2257" s="211" t="str">
        <f t="shared" ca="1" si="215"/>
        <v/>
      </c>
      <c r="R2257" s="211" t="str">
        <f t="shared" si="211"/>
        <v/>
      </c>
      <c r="S2257" s="213" t="str">
        <f t="shared" ca="1" si="212"/>
        <v/>
      </c>
      <c r="T2257" s="214" t="str">
        <f t="shared" ca="1" si="216"/>
        <v/>
      </c>
    </row>
    <row r="2258" spans="1:20" x14ac:dyDescent="0.25">
      <c r="A2258" s="119" t="s">
        <v>7827</v>
      </c>
      <c r="B2258" s="260"/>
      <c r="C2258" s="264" t="str">
        <f>IF(ISERROR(VLOOKUP(B2258,'Tous les abonnés'!$A$6:$I$5491,2,0)),"",VLOOKUP(B2258,'Tous les abonnés'!$A$6:$I$5491,2,0))</f>
        <v/>
      </c>
      <c r="D2258" s="26"/>
      <c r="E2258" s="265"/>
      <c r="F2258" s="207" t="str">
        <f>IF(ISERROR(IF(VLOOKUP(D2258,Paramètres!$C$17:$H$33,6,0)="oui","illimité",VLOOKUP(D2258,Paramètres!$C$17:$H$33,5,0))),"",IF(VLOOKUP(D2258,Paramètres!$C$17:$H$33,6,0)="oui","illimité",VLOOKUP(D2258,Paramètres!$C$17:$H$33,5,0)))</f>
        <v/>
      </c>
      <c r="G2258" s="269" t="str">
        <f t="shared" si="213"/>
        <v/>
      </c>
      <c r="H2258" s="208"/>
      <c r="I2258" s="53"/>
      <c r="J2258" s="209"/>
      <c r="K2258" s="271"/>
      <c r="L2258" s="37"/>
      <c r="M2258" s="218"/>
      <c r="N2258" s="124"/>
      <c r="O2258" s="211" t="str">
        <f t="shared" ca="1" si="214"/>
        <v/>
      </c>
      <c r="P2258" s="212" t="str">
        <f>IF(ISERROR(VLOOKUP(L2258,Paramètres!$A$38:$B$40,2,0)),"",VLOOKUP(L2258,Paramètres!$A$38:$B$40,2,0))</f>
        <v/>
      </c>
      <c r="Q2258" s="211" t="str">
        <f t="shared" ca="1" si="215"/>
        <v/>
      </c>
      <c r="R2258" s="211" t="str">
        <f t="shared" si="211"/>
        <v/>
      </c>
      <c r="S2258" s="213" t="str">
        <f t="shared" ca="1" si="212"/>
        <v/>
      </c>
      <c r="T2258" s="214" t="str">
        <f t="shared" ca="1" si="216"/>
        <v/>
      </c>
    </row>
    <row r="2259" spans="1:20" x14ac:dyDescent="0.25">
      <c r="A2259" s="119" t="s">
        <v>7828</v>
      </c>
      <c r="B2259" s="260"/>
      <c r="C2259" s="264" t="str">
        <f>IF(ISERROR(VLOOKUP(B2259,'Tous les abonnés'!$A$6:$I$5491,2,0)),"",VLOOKUP(B2259,'Tous les abonnés'!$A$6:$I$5491,2,0))</f>
        <v/>
      </c>
      <c r="D2259" s="26"/>
      <c r="E2259" s="265"/>
      <c r="F2259" s="207" t="str">
        <f>IF(ISERROR(IF(VLOOKUP(D2259,Paramètres!$C$17:$H$33,6,0)="oui","illimité",VLOOKUP(D2259,Paramètres!$C$17:$H$33,5,0))),"",IF(VLOOKUP(D2259,Paramètres!$C$17:$H$33,6,0)="oui","illimité",VLOOKUP(D2259,Paramètres!$C$17:$H$33,5,0)))</f>
        <v/>
      </c>
      <c r="G2259" s="269" t="str">
        <f t="shared" si="213"/>
        <v/>
      </c>
      <c r="H2259" s="208"/>
      <c r="I2259" s="53"/>
      <c r="J2259" s="209"/>
      <c r="K2259" s="271"/>
      <c r="L2259" s="37"/>
      <c r="M2259" s="218"/>
      <c r="N2259" s="124"/>
      <c r="O2259" s="211" t="str">
        <f t="shared" ca="1" si="214"/>
        <v/>
      </c>
      <c r="P2259" s="212" t="str">
        <f>IF(ISERROR(VLOOKUP(L2259,Paramètres!$A$38:$B$40,2,0)),"",VLOOKUP(L2259,Paramètres!$A$38:$B$40,2,0))</f>
        <v/>
      </c>
      <c r="Q2259" s="211" t="str">
        <f t="shared" ca="1" si="215"/>
        <v/>
      </c>
      <c r="R2259" s="211" t="str">
        <f t="shared" si="211"/>
        <v/>
      </c>
      <c r="S2259" s="213" t="str">
        <f t="shared" ca="1" si="212"/>
        <v/>
      </c>
      <c r="T2259" s="214" t="str">
        <f t="shared" ca="1" si="216"/>
        <v/>
      </c>
    </row>
    <row r="2260" spans="1:20" x14ac:dyDescent="0.25">
      <c r="A2260" s="119" t="s">
        <v>7829</v>
      </c>
      <c r="B2260" s="260"/>
      <c r="C2260" s="264" t="str">
        <f>IF(ISERROR(VLOOKUP(B2260,'Tous les abonnés'!$A$6:$I$5491,2,0)),"",VLOOKUP(B2260,'Tous les abonnés'!$A$6:$I$5491,2,0))</f>
        <v/>
      </c>
      <c r="D2260" s="26"/>
      <c r="E2260" s="265"/>
      <c r="F2260" s="207" t="str">
        <f>IF(ISERROR(IF(VLOOKUP(D2260,Paramètres!$C$17:$H$33,6,0)="oui","illimité",VLOOKUP(D2260,Paramètres!$C$17:$H$33,5,0))),"",IF(VLOOKUP(D2260,Paramètres!$C$17:$H$33,6,0)="oui","illimité",VLOOKUP(D2260,Paramètres!$C$17:$H$33,5,0)))</f>
        <v/>
      </c>
      <c r="G2260" s="269" t="str">
        <f t="shared" si="213"/>
        <v/>
      </c>
      <c r="H2260" s="208"/>
      <c r="I2260" s="53"/>
      <c r="J2260" s="209"/>
      <c r="K2260" s="271"/>
      <c r="L2260" s="37"/>
      <c r="M2260" s="218"/>
      <c r="N2260" s="124"/>
      <c r="O2260" s="211" t="str">
        <f t="shared" ca="1" si="214"/>
        <v/>
      </c>
      <c r="P2260" s="212" t="str">
        <f>IF(ISERROR(VLOOKUP(L2260,Paramètres!$A$38:$B$40,2,0)),"",VLOOKUP(L2260,Paramètres!$A$38:$B$40,2,0))</f>
        <v/>
      </c>
      <c r="Q2260" s="211" t="str">
        <f t="shared" ca="1" si="215"/>
        <v/>
      </c>
      <c r="R2260" s="211" t="str">
        <f t="shared" si="211"/>
        <v/>
      </c>
      <c r="S2260" s="213" t="str">
        <f t="shared" ca="1" si="212"/>
        <v/>
      </c>
      <c r="T2260" s="214" t="str">
        <f t="shared" ca="1" si="216"/>
        <v/>
      </c>
    </row>
    <row r="2261" spans="1:20" x14ac:dyDescent="0.25">
      <c r="A2261" s="119" t="s">
        <v>7830</v>
      </c>
      <c r="B2261" s="260"/>
      <c r="C2261" s="264" t="str">
        <f>IF(ISERROR(VLOOKUP(B2261,'Tous les abonnés'!$A$6:$I$5491,2,0)),"",VLOOKUP(B2261,'Tous les abonnés'!$A$6:$I$5491,2,0))</f>
        <v/>
      </c>
      <c r="D2261" s="26"/>
      <c r="E2261" s="265"/>
      <c r="F2261" s="207" t="str">
        <f>IF(ISERROR(IF(VLOOKUP(D2261,Paramètres!$C$17:$H$33,6,0)="oui","illimité",VLOOKUP(D2261,Paramètres!$C$17:$H$33,5,0))),"",IF(VLOOKUP(D2261,Paramètres!$C$17:$H$33,6,0)="oui","illimité",VLOOKUP(D2261,Paramètres!$C$17:$H$33,5,0)))</f>
        <v/>
      </c>
      <c r="G2261" s="269" t="str">
        <f t="shared" si="213"/>
        <v/>
      </c>
      <c r="H2261" s="208"/>
      <c r="I2261" s="53"/>
      <c r="J2261" s="209"/>
      <c r="K2261" s="271"/>
      <c r="L2261" s="37"/>
      <c r="M2261" s="218"/>
      <c r="N2261" s="124"/>
      <c r="O2261" s="211" t="str">
        <f t="shared" ca="1" si="214"/>
        <v/>
      </c>
      <c r="P2261" s="212" t="str">
        <f>IF(ISERROR(VLOOKUP(L2261,Paramètres!$A$38:$B$40,2,0)),"",VLOOKUP(L2261,Paramètres!$A$38:$B$40,2,0))</f>
        <v/>
      </c>
      <c r="Q2261" s="211" t="str">
        <f t="shared" ca="1" si="215"/>
        <v/>
      </c>
      <c r="R2261" s="211" t="str">
        <f t="shared" si="211"/>
        <v/>
      </c>
      <c r="S2261" s="213" t="str">
        <f t="shared" ca="1" si="212"/>
        <v/>
      </c>
      <c r="T2261" s="214" t="str">
        <f t="shared" ca="1" si="216"/>
        <v/>
      </c>
    </row>
    <row r="2262" spans="1:20" x14ac:dyDescent="0.25">
      <c r="A2262" s="119" t="s">
        <v>7831</v>
      </c>
      <c r="B2262" s="260"/>
      <c r="C2262" s="264" t="str">
        <f>IF(ISERROR(VLOOKUP(B2262,'Tous les abonnés'!$A$6:$I$5491,2,0)),"",VLOOKUP(B2262,'Tous les abonnés'!$A$6:$I$5491,2,0))</f>
        <v/>
      </c>
      <c r="D2262" s="26"/>
      <c r="E2262" s="265"/>
      <c r="F2262" s="207" t="str">
        <f>IF(ISERROR(IF(VLOOKUP(D2262,Paramètres!$C$17:$H$33,6,0)="oui","illimité",VLOOKUP(D2262,Paramètres!$C$17:$H$33,5,0))),"",IF(VLOOKUP(D2262,Paramètres!$C$17:$H$33,6,0)="oui","illimité",VLOOKUP(D2262,Paramètres!$C$17:$H$33,5,0)))</f>
        <v/>
      </c>
      <c r="G2262" s="269" t="str">
        <f t="shared" si="213"/>
        <v/>
      </c>
      <c r="H2262" s="208"/>
      <c r="I2262" s="53"/>
      <c r="J2262" s="209"/>
      <c r="K2262" s="271"/>
      <c r="L2262" s="37"/>
      <c r="M2262" s="218"/>
      <c r="N2262" s="124"/>
      <c r="O2262" s="211" t="str">
        <f t="shared" ca="1" si="214"/>
        <v/>
      </c>
      <c r="P2262" s="212" t="str">
        <f>IF(ISERROR(VLOOKUP(L2262,Paramètres!$A$38:$B$40,2,0)),"",VLOOKUP(L2262,Paramètres!$A$38:$B$40,2,0))</f>
        <v/>
      </c>
      <c r="Q2262" s="211" t="str">
        <f t="shared" ca="1" si="215"/>
        <v/>
      </c>
      <c r="R2262" s="211" t="str">
        <f t="shared" si="211"/>
        <v/>
      </c>
      <c r="S2262" s="213" t="str">
        <f t="shared" ca="1" si="212"/>
        <v/>
      </c>
      <c r="T2262" s="214" t="str">
        <f t="shared" ca="1" si="216"/>
        <v/>
      </c>
    </row>
    <row r="2263" spans="1:20" x14ac:dyDescent="0.25">
      <c r="A2263" s="119" t="s">
        <v>7832</v>
      </c>
      <c r="B2263" s="260"/>
      <c r="C2263" s="264" t="str">
        <f>IF(ISERROR(VLOOKUP(B2263,'Tous les abonnés'!$A$6:$I$5491,2,0)),"",VLOOKUP(B2263,'Tous les abonnés'!$A$6:$I$5491,2,0))</f>
        <v/>
      </c>
      <c r="D2263" s="26"/>
      <c r="E2263" s="265"/>
      <c r="F2263" s="207" t="str">
        <f>IF(ISERROR(IF(VLOOKUP(D2263,Paramètres!$C$17:$H$33,6,0)="oui","illimité",VLOOKUP(D2263,Paramètres!$C$17:$H$33,5,0))),"",IF(VLOOKUP(D2263,Paramètres!$C$17:$H$33,6,0)="oui","illimité",VLOOKUP(D2263,Paramètres!$C$17:$H$33,5,0)))</f>
        <v/>
      </c>
      <c r="G2263" s="269" t="str">
        <f t="shared" si="213"/>
        <v/>
      </c>
      <c r="H2263" s="208"/>
      <c r="I2263" s="53"/>
      <c r="J2263" s="209"/>
      <c r="K2263" s="271"/>
      <c r="L2263" s="37"/>
      <c r="M2263" s="218"/>
      <c r="N2263" s="124"/>
      <c r="O2263" s="211" t="str">
        <f t="shared" ca="1" si="214"/>
        <v/>
      </c>
      <c r="P2263" s="212" t="str">
        <f>IF(ISERROR(VLOOKUP(L2263,Paramètres!$A$38:$B$40,2,0)),"",VLOOKUP(L2263,Paramètres!$A$38:$B$40,2,0))</f>
        <v/>
      </c>
      <c r="Q2263" s="211" t="str">
        <f t="shared" ca="1" si="215"/>
        <v/>
      </c>
      <c r="R2263" s="211" t="str">
        <f t="shared" si="211"/>
        <v/>
      </c>
      <c r="S2263" s="213" t="str">
        <f t="shared" ca="1" si="212"/>
        <v/>
      </c>
      <c r="T2263" s="214" t="str">
        <f t="shared" ca="1" si="216"/>
        <v/>
      </c>
    </row>
    <row r="2264" spans="1:20" x14ac:dyDescent="0.25">
      <c r="A2264" s="119" t="s">
        <v>7833</v>
      </c>
      <c r="B2264" s="260"/>
      <c r="C2264" s="264" t="str">
        <f>IF(ISERROR(VLOOKUP(B2264,'Tous les abonnés'!$A$6:$I$5491,2,0)),"",VLOOKUP(B2264,'Tous les abonnés'!$A$6:$I$5491,2,0))</f>
        <v/>
      </c>
      <c r="D2264" s="26"/>
      <c r="E2264" s="265"/>
      <c r="F2264" s="207" t="str">
        <f>IF(ISERROR(IF(VLOOKUP(D2264,Paramètres!$C$17:$H$33,6,0)="oui","illimité",VLOOKUP(D2264,Paramètres!$C$17:$H$33,5,0))),"",IF(VLOOKUP(D2264,Paramètres!$C$17:$H$33,6,0)="oui","illimité",VLOOKUP(D2264,Paramètres!$C$17:$H$33,5,0)))</f>
        <v/>
      </c>
      <c r="G2264" s="269" t="str">
        <f t="shared" si="213"/>
        <v/>
      </c>
      <c r="H2264" s="208"/>
      <c r="I2264" s="53"/>
      <c r="J2264" s="209"/>
      <c r="K2264" s="271"/>
      <c r="L2264" s="37"/>
      <c r="M2264" s="218"/>
      <c r="N2264" s="124"/>
      <c r="O2264" s="211" t="str">
        <f t="shared" ca="1" si="214"/>
        <v/>
      </c>
      <c r="P2264" s="212" t="str">
        <f>IF(ISERROR(VLOOKUP(L2264,Paramètres!$A$38:$B$40,2,0)),"",VLOOKUP(L2264,Paramètres!$A$38:$B$40,2,0))</f>
        <v/>
      </c>
      <c r="Q2264" s="211" t="str">
        <f t="shared" ca="1" si="215"/>
        <v/>
      </c>
      <c r="R2264" s="211" t="str">
        <f t="shared" si="211"/>
        <v/>
      </c>
      <c r="S2264" s="213" t="str">
        <f t="shared" ca="1" si="212"/>
        <v/>
      </c>
      <c r="T2264" s="214" t="str">
        <f t="shared" ca="1" si="216"/>
        <v/>
      </c>
    </row>
    <row r="2265" spans="1:20" x14ac:dyDescent="0.25">
      <c r="A2265" s="119" t="s">
        <v>7834</v>
      </c>
      <c r="B2265" s="260"/>
      <c r="C2265" s="264" t="str">
        <f>IF(ISERROR(VLOOKUP(B2265,'Tous les abonnés'!$A$6:$I$5491,2,0)),"",VLOOKUP(B2265,'Tous les abonnés'!$A$6:$I$5491,2,0))</f>
        <v/>
      </c>
      <c r="D2265" s="26"/>
      <c r="E2265" s="265"/>
      <c r="F2265" s="207" t="str">
        <f>IF(ISERROR(IF(VLOOKUP(D2265,Paramètres!$C$17:$H$33,6,0)="oui","illimité",VLOOKUP(D2265,Paramètres!$C$17:$H$33,5,0))),"",IF(VLOOKUP(D2265,Paramètres!$C$17:$H$33,6,0)="oui","illimité",VLOOKUP(D2265,Paramètres!$C$17:$H$33,5,0)))</f>
        <v/>
      </c>
      <c r="G2265" s="269" t="str">
        <f t="shared" si="213"/>
        <v/>
      </c>
      <c r="H2265" s="208"/>
      <c r="I2265" s="53"/>
      <c r="J2265" s="209"/>
      <c r="K2265" s="271"/>
      <c r="L2265" s="37"/>
      <c r="M2265" s="218"/>
      <c r="N2265" s="124"/>
      <c r="O2265" s="211" t="str">
        <f t="shared" ca="1" si="214"/>
        <v/>
      </c>
      <c r="P2265" s="212" t="str">
        <f>IF(ISERROR(VLOOKUP(L2265,Paramètres!$A$38:$B$40,2,0)),"",VLOOKUP(L2265,Paramètres!$A$38:$B$40,2,0))</f>
        <v/>
      </c>
      <c r="Q2265" s="211" t="str">
        <f t="shared" ca="1" si="215"/>
        <v/>
      </c>
      <c r="R2265" s="211" t="str">
        <f t="shared" si="211"/>
        <v/>
      </c>
      <c r="S2265" s="213" t="str">
        <f t="shared" ca="1" si="212"/>
        <v/>
      </c>
      <c r="T2265" s="214" t="str">
        <f t="shared" ca="1" si="216"/>
        <v/>
      </c>
    </row>
    <row r="2266" spans="1:20" x14ac:dyDescent="0.25">
      <c r="A2266" s="119" t="s">
        <v>7835</v>
      </c>
      <c r="B2266" s="260"/>
      <c r="C2266" s="264" t="str">
        <f>IF(ISERROR(VLOOKUP(B2266,'Tous les abonnés'!$A$6:$I$5491,2,0)),"",VLOOKUP(B2266,'Tous les abonnés'!$A$6:$I$5491,2,0))</f>
        <v/>
      </c>
      <c r="D2266" s="26"/>
      <c r="E2266" s="265"/>
      <c r="F2266" s="207" t="str">
        <f>IF(ISERROR(IF(VLOOKUP(D2266,Paramètres!$C$17:$H$33,6,0)="oui","illimité",VLOOKUP(D2266,Paramètres!$C$17:$H$33,5,0))),"",IF(VLOOKUP(D2266,Paramètres!$C$17:$H$33,6,0)="oui","illimité",VLOOKUP(D2266,Paramètres!$C$17:$H$33,5,0)))</f>
        <v/>
      </c>
      <c r="G2266" s="269" t="str">
        <f t="shared" si="213"/>
        <v/>
      </c>
      <c r="H2266" s="208"/>
      <c r="I2266" s="53"/>
      <c r="J2266" s="209"/>
      <c r="K2266" s="271"/>
      <c r="L2266" s="37"/>
      <c r="M2266" s="218"/>
      <c r="N2266" s="124"/>
      <c r="O2266" s="211" t="str">
        <f t="shared" ca="1" si="214"/>
        <v/>
      </c>
      <c r="P2266" s="212" t="str">
        <f>IF(ISERROR(VLOOKUP(L2266,Paramètres!$A$38:$B$40,2,0)),"",VLOOKUP(L2266,Paramètres!$A$38:$B$40,2,0))</f>
        <v/>
      </c>
      <c r="Q2266" s="211" t="str">
        <f t="shared" ca="1" si="215"/>
        <v/>
      </c>
      <c r="R2266" s="211" t="str">
        <f t="shared" si="211"/>
        <v/>
      </c>
      <c r="S2266" s="213" t="str">
        <f t="shared" ca="1" si="212"/>
        <v/>
      </c>
      <c r="T2266" s="214" t="str">
        <f t="shared" ca="1" si="216"/>
        <v/>
      </c>
    </row>
    <row r="2267" spans="1:20" x14ac:dyDescent="0.25">
      <c r="A2267" s="119" t="s">
        <v>7836</v>
      </c>
      <c r="B2267" s="260"/>
      <c r="C2267" s="264" t="str">
        <f>IF(ISERROR(VLOOKUP(B2267,'Tous les abonnés'!$A$6:$I$5491,2,0)),"",VLOOKUP(B2267,'Tous les abonnés'!$A$6:$I$5491,2,0))</f>
        <v/>
      </c>
      <c r="D2267" s="26"/>
      <c r="E2267" s="265"/>
      <c r="F2267" s="207" t="str">
        <f>IF(ISERROR(IF(VLOOKUP(D2267,Paramètres!$C$17:$H$33,6,0)="oui","illimité",VLOOKUP(D2267,Paramètres!$C$17:$H$33,5,0))),"",IF(VLOOKUP(D2267,Paramètres!$C$17:$H$33,6,0)="oui","illimité",VLOOKUP(D2267,Paramètres!$C$17:$H$33,5,0)))</f>
        <v/>
      </c>
      <c r="G2267" s="269" t="str">
        <f t="shared" si="213"/>
        <v/>
      </c>
      <c r="H2267" s="208"/>
      <c r="I2267" s="53"/>
      <c r="J2267" s="209"/>
      <c r="K2267" s="271"/>
      <c r="L2267" s="37"/>
      <c r="M2267" s="218"/>
      <c r="N2267" s="124"/>
      <c r="O2267" s="211" t="str">
        <f t="shared" ca="1" si="214"/>
        <v/>
      </c>
      <c r="P2267" s="212" t="str">
        <f>IF(ISERROR(VLOOKUP(L2267,Paramètres!$A$38:$B$40,2,0)),"",VLOOKUP(L2267,Paramètres!$A$38:$B$40,2,0))</f>
        <v/>
      </c>
      <c r="Q2267" s="211" t="str">
        <f t="shared" ca="1" si="215"/>
        <v/>
      </c>
      <c r="R2267" s="211" t="str">
        <f t="shared" si="211"/>
        <v/>
      </c>
      <c r="S2267" s="213" t="str">
        <f t="shared" ca="1" si="212"/>
        <v/>
      </c>
      <c r="T2267" s="214" t="str">
        <f t="shared" ca="1" si="216"/>
        <v/>
      </c>
    </row>
    <row r="2268" spans="1:20" x14ac:dyDescent="0.25">
      <c r="A2268" s="119" t="s">
        <v>7837</v>
      </c>
      <c r="B2268" s="260"/>
      <c r="C2268" s="264" t="str">
        <f>IF(ISERROR(VLOOKUP(B2268,'Tous les abonnés'!$A$6:$I$5491,2,0)),"",VLOOKUP(B2268,'Tous les abonnés'!$A$6:$I$5491,2,0))</f>
        <v/>
      </c>
      <c r="D2268" s="26"/>
      <c r="E2268" s="265"/>
      <c r="F2268" s="207" t="str">
        <f>IF(ISERROR(IF(VLOOKUP(D2268,Paramètres!$C$17:$H$33,6,0)="oui","illimité",VLOOKUP(D2268,Paramètres!$C$17:$H$33,5,0))),"",IF(VLOOKUP(D2268,Paramètres!$C$17:$H$33,6,0)="oui","illimité",VLOOKUP(D2268,Paramètres!$C$17:$H$33,5,0)))</f>
        <v/>
      </c>
      <c r="G2268" s="269" t="str">
        <f t="shared" si="213"/>
        <v/>
      </c>
      <c r="H2268" s="208"/>
      <c r="I2268" s="53"/>
      <c r="J2268" s="209"/>
      <c r="K2268" s="271"/>
      <c r="L2268" s="37"/>
      <c r="M2268" s="218"/>
      <c r="N2268" s="124"/>
      <c r="O2268" s="211" t="str">
        <f t="shared" ca="1" si="214"/>
        <v/>
      </c>
      <c r="P2268" s="212" t="str">
        <f>IF(ISERROR(VLOOKUP(L2268,Paramètres!$A$38:$B$40,2,0)),"",VLOOKUP(L2268,Paramètres!$A$38:$B$40,2,0))</f>
        <v/>
      </c>
      <c r="Q2268" s="211" t="str">
        <f t="shared" ca="1" si="215"/>
        <v/>
      </c>
      <c r="R2268" s="211" t="str">
        <f t="shared" si="211"/>
        <v/>
      </c>
      <c r="S2268" s="213" t="str">
        <f t="shared" ca="1" si="212"/>
        <v/>
      </c>
      <c r="T2268" s="214" t="str">
        <f t="shared" ca="1" si="216"/>
        <v/>
      </c>
    </row>
    <row r="2269" spans="1:20" x14ac:dyDescent="0.25">
      <c r="A2269" s="119" t="s">
        <v>7838</v>
      </c>
      <c r="B2269" s="260"/>
      <c r="C2269" s="264" t="str">
        <f>IF(ISERROR(VLOOKUP(B2269,'Tous les abonnés'!$A$6:$I$5491,2,0)),"",VLOOKUP(B2269,'Tous les abonnés'!$A$6:$I$5491,2,0))</f>
        <v/>
      </c>
      <c r="D2269" s="26"/>
      <c r="E2269" s="265"/>
      <c r="F2269" s="207" t="str">
        <f>IF(ISERROR(IF(VLOOKUP(D2269,Paramètres!$C$17:$H$33,6,0)="oui","illimité",VLOOKUP(D2269,Paramètres!$C$17:$H$33,5,0))),"",IF(VLOOKUP(D2269,Paramètres!$C$17:$H$33,6,0)="oui","illimité",VLOOKUP(D2269,Paramètres!$C$17:$H$33,5,0)))</f>
        <v/>
      </c>
      <c r="G2269" s="269" t="str">
        <f t="shared" si="213"/>
        <v/>
      </c>
      <c r="H2269" s="208"/>
      <c r="I2269" s="53"/>
      <c r="J2269" s="209"/>
      <c r="K2269" s="271"/>
      <c r="L2269" s="37"/>
      <c r="M2269" s="218"/>
      <c r="N2269" s="124"/>
      <c r="O2269" s="211" t="str">
        <f t="shared" ca="1" si="214"/>
        <v/>
      </c>
      <c r="P2269" s="212" t="str">
        <f>IF(ISERROR(VLOOKUP(L2269,Paramètres!$A$38:$B$40,2,0)),"",VLOOKUP(L2269,Paramètres!$A$38:$B$40,2,0))</f>
        <v/>
      </c>
      <c r="Q2269" s="211" t="str">
        <f t="shared" ca="1" si="215"/>
        <v/>
      </c>
      <c r="R2269" s="211" t="str">
        <f t="shared" si="211"/>
        <v/>
      </c>
      <c r="S2269" s="213" t="str">
        <f t="shared" ca="1" si="212"/>
        <v/>
      </c>
      <c r="T2269" s="214" t="str">
        <f t="shared" ca="1" si="216"/>
        <v/>
      </c>
    </row>
    <row r="2270" spans="1:20" x14ac:dyDescent="0.25">
      <c r="A2270" s="119" t="s">
        <v>7839</v>
      </c>
      <c r="B2270" s="260"/>
      <c r="C2270" s="264" t="str">
        <f>IF(ISERROR(VLOOKUP(B2270,'Tous les abonnés'!$A$6:$I$5491,2,0)),"",VLOOKUP(B2270,'Tous les abonnés'!$A$6:$I$5491,2,0))</f>
        <v/>
      </c>
      <c r="D2270" s="26"/>
      <c r="E2270" s="265"/>
      <c r="F2270" s="207" t="str">
        <f>IF(ISERROR(IF(VLOOKUP(D2270,Paramètres!$C$17:$H$33,6,0)="oui","illimité",VLOOKUP(D2270,Paramètres!$C$17:$H$33,5,0))),"",IF(VLOOKUP(D2270,Paramètres!$C$17:$H$33,6,0)="oui","illimité",VLOOKUP(D2270,Paramètres!$C$17:$H$33,5,0)))</f>
        <v/>
      </c>
      <c r="G2270" s="269" t="str">
        <f t="shared" si="213"/>
        <v/>
      </c>
      <c r="H2270" s="208"/>
      <c r="I2270" s="53"/>
      <c r="J2270" s="209"/>
      <c r="K2270" s="271"/>
      <c r="L2270" s="37"/>
      <c r="M2270" s="218"/>
      <c r="N2270" s="124"/>
      <c r="O2270" s="211" t="str">
        <f t="shared" ca="1" si="214"/>
        <v/>
      </c>
      <c r="P2270" s="212" t="str">
        <f>IF(ISERROR(VLOOKUP(L2270,Paramètres!$A$38:$B$40,2,0)),"",VLOOKUP(L2270,Paramètres!$A$38:$B$40,2,0))</f>
        <v/>
      </c>
      <c r="Q2270" s="211" t="str">
        <f t="shared" ca="1" si="215"/>
        <v/>
      </c>
      <c r="R2270" s="211" t="str">
        <f t="shared" si="211"/>
        <v/>
      </c>
      <c r="S2270" s="213" t="str">
        <f t="shared" ca="1" si="212"/>
        <v/>
      </c>
      <c r="T2270" s="214" t="str">
        <f t="shared" ca="1" si="216"/>
        <v/>
      </c>
    </row>
    <row r="2271" spans="1:20" x14ac:dyDescent="0.25">
      <c r="A2271" s="119" t="s">
        <v>7840</v>
      </c>
      <c r="B2271" s="260"/>
      <c r="C2271" s="264" t="str">
        <f>IF(ISERROR(VLOOKUP(B2271,'Tous les abonnés'!$A$6:$I$5491,2,0)),"",VLOOKUP(B2271,'Tous les abonnés'!$A$6:$I$5491,2,0))</f>
        <v/>
      </c>
      <c r="D2271" s="26"/>
      <c r="E2271" s="265"/>
      <c r="F2271" s="207" t="str">
        <f>IF(ISERROR(IF(VLOOKUP(D2271,Paramètres!$C$17:$H$33,6,0)="oui","illimité",VLOOKUP(D2271,Paramètres!$C$17:$H$33,5,0))),"",IF(VLOOKUP(D2271,Paramètres!$C$17:$H$33,6,0)="oui","illimité",VLOOKUP(D2271,Paramètres!$C$17:$H$33,5,0)))</f>
        <v/>
      </c>
      <c r="G2271" s="269" t="str">
        <f t="shared" si="213"/>
        <v/>
      </c>
      <c r="H2271" s="208"/>
      <c r="I2271" s="53"/>
      <c r="J2271" s="209"/>
      <c r="K2271" s="271"/>
      <c r="L2271" s="37"/>
      <c r="M2271" s="218"/>
      <c r="N2271" s="124"/>
      <c r="O2271" s="211" t="str">
        <f t="shared" ca="1" si="214"/>
        <v/>
      </c>
      <c r="P2271" s="212" t="str">
        <f>IF(ISERROR(VLOOKUP(L2271,Paramètres!$A$38:$B$40,2,0)),"",VLOOKUP(L2271,Paramètres!$A$38:$B$40,2,0))</f>
        <v/>
      </c>
      <c r="Q2271" s="211" t="str">
        <f t="shared" ca="1" si="215"/>
        <v/>
      </c>
      <c r="R2271" s="211" t="str">
        <f t="shared" si="211"/>
        <v/>
      </c>
      <c r="S2271" s="213" t="str">
        <f t="shared" ca="1" si="212"/>
        <v/>
      </c>
      <c r="T2271" s="214" t="str">
        <f t="shared" ca="1" si="216"/>
        <v/>
      </c>
    </row>
    <row r="2272" spans="1:20" x14ac:dyDescent="0.25">
      <c r="A2272" s="119" t="s">
        <v>7841</v>
      </c>
      <c r="B2272" s="260"/>
      <c r="C2272" s="264" t="str">
        <f>IF(ISERROR(VLOOKUP(B2272,'Tous les abonnés'!$A$6:$I$5491,2,0)),"",VLOOKUP(B2272,'Tous les abonnés'!$A$6:$I$5491,2,0))</f>
        <v/>
      </c>
      <c r="D2272" s="26"/>
      <c r="E2272" s="265"/>
      <c r="F2272" s="207" t="str">
        <f>IF(ISERROR(IF(VLOOKUP(D2272,Paramètres!$C$17:$H$33,6,0)="oui","illimité",VLOOKUP(D2272,Paramètres!$C$17:$H$33,5,0))),"",IF(VLOOKUP(D2272,Paramètres!$C$17:$H$33,6,0)="oui","illimité",VLOOKUP(D2272,Paramètres!$C$17:$H$33,5,0)))</f>
        <v/>
      </c>
      <c r="G2272" s="269" t="str">
        <f t="shared" si="213"/>
        <v/>
      </c>
      <c r="H2272" s="208"/>
      <c r="I2272" s="53"/>
      <c r="J2272" s="209"/>
      <c r="K2272" s="271"/>
      <c r="L2272" s="37"/>
      <c r="M2272" s="218"/>
      <c r="N2272" s="124"/>
      <c r="O2272" s="211" t="str">
        <f t="shared" ca="1" si="214"/>
        <v/>
      </c>
      <c r="P2272" s="212" t="str">
        <f>IF(ISERROR(VLOOKUP(L2272,Paramètres!$A$38:$B$40,2,0)),"",VLOOKUP(L2272,Paramètres!$A$38:$B$40,2,0))</f>
        <v/>
      </c>
      <c r="Q2272" s="211" t="str">
        <f t="shared" ca="1" si="215"/>
        <v/>
      </c>
      <c r="R2272" s="211" t="str">
        <f t="shared" si="211"/>
        <v/>
      </c>
      <c r="S2272" s="213" t="str">
        <f t="shared" ca="1" si="212"/>
        <v/>
      </c>
      <c r="T2272" s="214" t="str">
        <f t="shared" ca="1" si="216"/>
        <v/>
      </c>
    </row>
    <row r="2273" spans="1:20" x14ac:dyDescent="0.25">
      <c r="A2273" s="119" t="s">
        <v>7842</v>
      </c>
      <c r="B2273" s="260"/>
      <c r="C2273" s="264" t="str">
        <f>IF(ISERROR(VLOOKUP(B2273,'Tous les abonnés'!$A$6:$I$5491,2,0)),"",VLOOKUP(B2273,'Tous les abonnés'!$A$6:$I$5491,2,0))</f>
        <v/>
      </c>
      <c r="D2273" s="26"/>
      <c r="E2273" s="265"/>
      <c r="F2273" s="207" t="str">
        <f>IF(ISERROR(IF(VLOOKUP(D2273,Paramètres!$C$17:$H$33,6,0)="oui","illimité",VLOOKUP(D2273,Paramètres!$C$17:$H$33,5,0))),"",IF(VLOOKUP(D2273,Paramètres!$C$17:$H$33,6,0)="oui","illimité",VLOOKUP(D2273,Paramètres!$C$17:$H$33,5,0)))</f>
        <v/>
      </c>
      <c r="G2273" s="269" t="str">
        <f t="shared" si="213"/>
        <v/>
      </c>
      <c r="H2273" s="208"/>
      <c r="I2273" s="53"/>
      <c r="J2273" s="209"/>
      <c r="K2273" s="271"/>
      <c r="L2273" s="37"/>
      <c r="M2273" s="218"/>
      <c r="N2273" s="124"/>
      <c r="O2273" s="211" t="str">
        <f t="shared" ca="1" si="214"/>
        <v/>
      </c>
      <c r="P2273" s="212" t="str">
        <f>IF(ISERROR(VLOOKUP(L2273,Paramètres!$A$38:$B$40,2,0)),"",VLOOKUP(L2273,Paramètres!$A$38:$B$40,2,0))</f>
        <v/>
      </c>
      <c r="Q2273" s="211" t="str">
        <f t="shared" ca="1" si="215"/>
        <v/>
      </c>
      <c r="R2273" s="211" t="str">
        <f t="shared" si="211"/>
        <v/>
      </c>
      <c r="S2273" s="213" t="str">
        <f t="shared" ca="1" si="212"/>
        <v/>
      </c>
      <c r="T2273" s="214" t="str">
        <f t="shared" ca="1" si="216"/>
        <v/>
      </c>
    </row>
    <row r="2274" spans="1:20" x14ac:dyDescent="0.25">
      <c r="A2274" s="119" t="s">
        <v>7843</v>
      </c>
      <c r="B2274" s="260"/>
      <c r="C2274" s="264" t="str">
        <f>IF(ISERROR(VLOOKUP(B2274,'Tous les abonnés'!$A$6:$I$5491,2,0)),"",VLOOKUP(B2274,'Tous les abonnés'!$A$6:$I$5491,2,0))</f>
        <v/>
      </c>
      <c r="D2274" s="26"/>
      <c r="E2274" s="265"/>
      <c r="F2274" s="207" t="str">
        <f>IF(ISERROR(IF(VLOOKUP(D2274,Paramètres!$C$17:$H$33,6,0)="oui","illimité",VLOOKUP(D2274,Paramètres!$C$17:$H$33,5,0))),"",IF(VLOOKUP(D2274,Paramètres!$C$17:$H$33,6,0)="oui","illimité",VLOOKUP(D2274,Paramètres!$C$17:$H$33,5,0)))</f>
        <v/>
      </c>
      <c r="G2274" s="269" t="str">
        <f t="shared" si="213"/>
        <v/>
      </c>
      <c r="H2274" s="208"/>
      <c r="I2274" s="53"/>
      <c r="J2274" s="209"/>
      <c r="K2274" s="271"/>
      <c r="L2274" s="37"/>
      <c r="M2274" s="218"/>
      <c r="N2274" s="124"/>
      <c r="O2274" s="211" t="str">
        <f t="shared" ca="1" si="214"/>
        <v/>
      </c>
      <c r="P2274" s="212" t="str">
        <f>IF(ISERROR(VLOOKUP(L2274,Paramètres!$A$38:$B$40,2,0)),"",VLOOKUP(L2274,Paramètres!$A$38:$B$40,2,0))</f>
        <v/>
      </c>
      <c r="Q2274" s="211" t="str">
        <f t="shared" ca="1" si="215"/>
        <v/>
      </c>
      <c r="R2274" s="211" t="str">
        <f t="shared" si="211"/>
        <v/>
      </c>
      <c r="S2274" s="213" t="str">
        <f t="shared" ca="1" si="212"/>
        <v/>
      </c>
      <c r="T2274" s="214" t="str">
        <f t="shared" ca="1" si="216"/>
        <v/>
      </c>
    </row>
    <row r="2275" spans="1:20" x14ac:dyDescent="0.25">
      <c r="A2275" s="119" t="s">
        <v>7844</v>
      </c>
      <c r="B2275" s="260"/>
      <c r="C2275" s="264" t="str">
        <f>IF(ISERROR(VLOOKUP(B2275,'Tous les abonnés'!$A$6:$I$5491,2,0)),"",VLOOKUP(B2275,'Tous les abonnés'!$A$6:$I$5491,2,0))</f>
        <v/>
      </c>
      <c r="D2275" s="26"/>
      <c r="E2275" s="265"/>
      <c r="F2275" s="207" t="str">
        <f>IF(ISERROR(IF(VLOOKUP(D2275,Paramètres!$C$17:$H$33,6,0)="oui","illimité",VLOOKUP(D2275,Paramètres!$C$17:$H$33,5,0))),"",IF(VLOOKUP(D2275,Paramètres!$C$17:$H$33,6,0)="oui","illimité",VLOOKUP(D2275,Paramètres!$C$17:$H$33,5,0)))</f>
        <v/>
      </c>
      <c r="G2275" s="269" t="str">
        <f t="shared" si="213"/>
        <v/>
      </c>
      <c r="H2275" s="208"/>
      <c r="I2275" s="53"/>
      <c r="J2275" s="209"/>
      <c r="K2275" s="271"/>
      <c r="L2275" s="37"/>
      <c r="M2275" s="218"/>
      <c r="N2275" s="124"/>
      <c r="O2275" s="211" t="str">
        <f t="shared" ca="1" si="214"/>
        <v/>
      </c>
      <c r="P2275" s="212" t="str">
        <f>IF(ISERROR(VLOOKUP(L2275,Paramètres!$A$38:$B$40,2,0)),"",VLOOKUP(L2275,Paramètres!$A$38:$B$40,2,0))</f>
        <v/>
      </c>
      <c r="Q2275" s="211" t="str">
        <f t="shared" ca="1" si="215"/>
        <v/>
      </c>
      <c r="R2275" s="211" t="str">
        <f t="shared" si="211"/>
        <v/>
      </c>
      <c r="S2275" s="213" t="str">
        <f t="shared" ca="1" si="212"/>
        <v/>
      </c>
      <c r="T2275" s="214" t="str">
        <f t="shared" ca="1" si="216"/>
        <v/>
      </c>
    </row>
    <row r="2276" spans="1:20" x14ac:dyDescent="0.25">
      <c r="A2276" s="119" t="s">
        <v>7845</v>
      </c>
      <c r="B2276" s="260"/>
      <c r="C2276" s="264" t="str">
        <f>IF(ISERROR(VLOOKUP(B2276,'Tous les abonnés'!$A$6:$I$5491,2,0)),"",VLOOKUP(B2276,'Tous les abonnés'!$A$6:$I$5491,2,0))</f>
        <v/>
      </c>
      <c r="D2276" s="26"/>
      <c r="E2276" s="265"/>
      <c r="F2276" s="207" t="str">
        <f>IF(ISERROR(IF(VLOOKUP(D2276,Paramètres!$C$17:$H$33,6,0)="oui","illimité",VLOOKUP(D2276,Paramètres!$C$17:$H$33,5,0))),"",IF(VLOOKUP(D2276,Paramètres!$C$17:$H$33,6,0)="oui","illimité",VLOOKUP(D2276,Paramètres!$C$17:$H$33,5,0)))</f>
        <v/>
      </c>
      <c r="G2276" s="269" t="str">
        <f t="shared" si="213"/>
        <v/>
      </c>
      <c r="H2276" s="208"/>
      <c r="I2276" s="53"/>
      <c r="J2276" s="209"/>
      <c r="K2276" s="271"/>
      <c r="L2276" s="37"/>
      <c r="M2276" s="218"/>
      <c r="N2276" s="124"/>
      <c r="O2276" s="211" t="str">
        <f t="shared" ca="1" si="214"/>
        <v/>
      </c>
      <c r="P2276" s="212" t="str">
        <f>IF(ISERROR(VLOOKUP(L2276,Paramètres!$A$38:$B$40,2,0)),"",VLOOKUP(L2276,Paramètres!$A$38:$B$40,2,0))</f>
        <v/>
      </c>
      <c r="Q2276" s="211" t="str">
        <f t="shared" ca="1" si="215"/>
        <v/>
      </c>
      <c r="R2276" s="211" t="str">
        <f t="shared" si="211"/>
        <v/>
      </c>
      <c r="S2276" s="213" t="str">
        <f t="shared" ca="1" si="212"/>
        <v/>
      </c>
      <c r="T2276" s="214" t="str">
        <f t="shared" ca="1" si="216"/>
        <v/>
      </c>
    </row>
    <row r="2277" spans="1:20" x14ac:dyDescent="0.25">
      <c r="A2277" s="119" t="s">
        <v>7846</v>
      </c>
      <c r="B2277" s="260"/>
      <c r="C2277" s="264" t="str">
        <f>IF(ISERROR(VLOOKUP(B2277,'Tous les abonnés'!$A$6:$I$5491,2,0)),"",VLOOKUP(B2277,'Tous les abonnés'!$A$6:$I$5491,2,0))</f>
        <v/>
      </c>
      <c r="D2277" s="26"/>
      <c r="E2277" s="265"/>
      <c r="F2277" s="207" t="str">
        <f>IF(ISERROR(IF(VLOOKUP(D2277,Paramètres!$C$17:$H$33,6,0)="oui","illimité",VLOOKUP(D2277,Paramètres!$C$17:$H$33,5,0))),"",IF(VLOOKUP(D2277,Paramètres!$C$17:$H$33,6,0)="oui","illimité",VLOOKUP(D2277,Paramètres!$C$17:$H$33,5,0)))</f>
        <v/>
      </c>
      <c r="G2277" s="269" t="str">
        <f t="shared" si="213"/>
        <v/>
      </c>
      <c r="H2277" s="208"/>
      <c r="I2277" s="53"/>
      <c r="J2277" s="209"/>
      <c r="K2277" s="271"/>
      <c r="L2277" s="37"/>
      <c r="M2277" s="218"/>
      <c r="N2277" s="124"/>
      <c r="O2277" s="211" t="str">
        <f t="shared" ca="1" si="214"/>
        <v/>
      </c>
      <c r="P2277" s="212" t="str">
        <f>IF(ISERROR(VLOOKUP(L2277,Paramètres!$A$38:$B$40,2,0)),"",VLOOKUP(L2277,Paramètres!$A$38:$B$40,2,0))</f>
        <v/>
      </c>
      <c r="Q2277" s="211" t="str">
        <f t="shared" ca="1" si="215"/>
        <v/>
      </c>
      <c r="R2277" s="211" t="str">
        <f t="shared" si="211"/>
        <v/>
      </c>
      <c r="S2277" s="213" t="str">
        <f t="shared" ca="1" si="212"/>
        <v/>
      </c>
      <c r="T2277" s="214" t="str">
        <f t="shared" ca="1" si="216"/>
        <v/>
      </c>
    </row>
    <row r="2278" spans="1:20" x14ac:dyDescent="0.25">
      <c r="A2278" s="119" t="s">
        <v>7847</v>
      </c>
      <c r="B2278" s="260"/>
      <c r="C2278" s="264" t="str">
        <f>IF(ISERROR(VLOOKUP(B2278,'Tous les abonnés'!$A$6:$I$5491,2,0)),"",VLOOKUP(B2278,'Tous les abonnés'!$A$6:$I$5491,2,0))</f>
        <v/>
      </c>
      <c r="D2278" s="26"/>
      <c r="E2278" s="265"/>
      <c r="F2278" s="207" t="str">
        <f>IF(ISERROR(IF(VLOOKUP(D2278,Paramètres!$C$17:$H$33,6,0)="oui","illimité",VLOOKUP(D2278,Paramètres!$C$17:$H$33,5,0))),"",IF(VLOOKUP(D2278,Paramètres!$C$17:$H$33,6,0)="oui","illimité",VLOOKUP(D2278,Paramètres!$C$17:$H$33,5,0)))</f>
        <v/>
      </c>
      <c r="G2278" s="269" t="str">
        <f t="shared" si="213"/>
        <v/>
      </c>
      <c r="H2278" s="208"/>
      <c r="I2278" s="53"/>
      <c r="J2278" s="209"/>
      <c r="K2278" s="271"/>
      <c r="L2278" s="37"/>
      <c r="M2278" s="218"/>
      <c r="N2278" s="124"/>
      <c r="O2278" s="211" t="str">
        <f t="shared" ca="1" si="214"/>
        <v/>
      </c>
      <c r="P2278" s="212" t="str">
        <f>IF(ISERROR(VLOOKUP(L2278,Paramètres!$A$38:$B$40,2,0)),"",VLOOKUP(L2278,Paramètres!$A$38:$B$40,2,0))</f>
        <v/>
      </c>
      <c r="Q2278" s="211" t="str">
        <f t="shared" ca="1" si="215"/>
        <v/>
      </c>
      <c r="R2278" s="211" t="str">
        <f t="shared" si="211"/>
        <v/>
      </c>
      <c r="S2278" s="213" t="str">
        <f t="shared" ca="1" si="212"/>
        <v/>
      </c>
      <c r="T2278" s="214" t="str">
        <f t="shared" ca="1" si="216"/>
        <v/>
      </c>
    </row>
    <row r="2279" spans="1:20" x14ac:dyDescent="0.25">
      <c r="A2279" s="119" t="s">
        <v>7848</v>
      </c>
      <c r="B2279" s="260"/>
      <c r="C2279" s="264" t="str">
        <f>IF(ISERROR(VLOOKUP(B2279,'Tous les abonnés'!$A$6:$I$5491,2,0)),"",VLOOKUP(B2279,'Tous les abonnés'!$A$6:$I$5491,2,0))</f>
        <v/>
      </c>
      <c r="D2279" s="26"/>
      <c r="E2279" s="265"/>
      <c r="F2279" s="207" t="str">
        <f>IF(ISERROR(IF(VLOOKUP(D2279,Paramètres!$C$17:$H$33,6,0)="oui","illimité",VLOOKUP(D2279,Paramètres!$C$17:$H$33,5,0))),"",IF(VLOOKUP(D2279,Paramètres!$C$17:$H$33,6,0)="oui","illimité",VLOOKUP(D2279,Paramètres!$C$17:$H$33,5,0)))</f>
        <v/>
      </c>
      <c r="G2279" s="269" t="str">
        <f t="shared" si="213"/>
        <v/>
      </c>
      <c r="H2279" s="208"/>
      <c r="I2279" s="53"/>
      <c r="J2279" s="209"/>
      <c r="K2279" s="271"/>
      <c r="L2279" s="37"/>
      <c r="M2279" s="218"/>
      <c r="N2279" s="124"/>
      <c r="O2279" s="211" t="str">
        <f t="shared" ca="1" si="214"/>
        <v/>
      </c>
      <c r="P2279" s="212" t="str">
        <f>IF(ISERROR(VLOOKUP(L2279,Paramètres!$A$38:$B$40,2,0)),"",VLOOKUP(L2279,Paramètres!$A$38:$B$40,2,0))</f>
        <v/>
      </c>
      <c r="Q2279" s="211" t="str">
        <f t="shared" ca="1" si="215"/>
        <v/>
      </c>
      <c r="R2279" s="211" t="str">
        <f t="shared" si="211"/>
        <v/>
      </c>
      <c r="S2279" s="213" t="str">
        <f t="shared" ca="1" si="212"/>
        <v/>
      </c>
      <c r="T2279" s="214" t="str">
        <f t="shared" ca="1" si="216"/>
        <v/>
      </c>
    </row>
    <row r="2280" spans="1:20" x14ac:dyDescent="0.25">
      <c r="A2280" s="119" t="s">
        <v>7849</v>
      </c>
      <c r="B2280" s="260"/>
      <c r="C2280" s="264" t="str">
        <f>IF(ISERROR(VLOOKUP(B2280,'Tous les abonnés'!$A$6:$I$5491,2,0)),"",VLOOKUP(B2280,'Tous les abonnés'!$A$6:$I$5491,2,0))</f>
        <v/>
      </c>
      <c r="D2280" s="26"/>
      <c r="E2280" s="265"/>
      <c r="F2280" s="207" t="str">
        <f>IF(ISERROR(IF(VLOOKUP(D2280,Paramètres!$C$17:$H$33,6,0)="oui","illimité",VLOOKUP(D2280,Paramètres!$C$17:$H$33,5,0))),"",IF(VLOOKUP(D2280,Paramètres!$C$17:$H$33,6,0)="oui","illimité",VLOOKUP(D2280,Paramètres!$C$17:$H$33,5,0)))</f>
        <v/>
      </c>
      <c r="G2280" s="269" t="str">
        <f t="shared" si="213"/>
        <v/>
      </c>
      <c r="H2280" s="208"/>
      <c r="I2280" s="53"/>
      <c r="J2280" s="209"/>
      <c r="K2280" s="271"/>
      <c r="L2280" s="37"/>
      <c r="M2280" s="218"/>
      <c r="N2280" s="124"/>
      <c r="O2280" s="211" t="str">
        <f t="shared" ca="1" si="214"/>
        <v/>
      </c>
      <c r="P2280" s="212" t="str">
        <f>IF(ISERROR(VLOOKUP(L2280,Paramètres!$A$38:$B$40,2,0)),"",VLOOKUP(L2280,Paramètres!$A$38:$B$40,2,0))</f>
        <v/>
      </c>
      <c r="Q2280" s="211" t="str">
        <f t="shared" ca="1" si="215"/>
        <v/>
      </c>
      <c r="R2280" s="211" t="str">
        <f t="shared" si="211"/>
        <v/>
      </c>
      <c r="S2280" s="213" t="str">
        <f t="shared" ca="1" si="212"/>
        <v/>
      </c>
      <c r="T2280" s="214" t="str">
        <f t="shared" ca="1" si="216"/>
        <v/>
      </c>
    </row>
    <row r="2281" spans="1:20" x14ac:dyDescent="0.25">
      <c r="A2281" s="119" t="s">
        <v>7850</v>
      </c>
      <c r="B2281" s="260"/>
      <c r="C2281" s="264" t="str">
        <f>IF(ISERROR(VLOOKUP(B2281,'Tous les abonnés'!$A$6:$I$5491,2,0)),"",VLOOKUP(B2281,'Tous les abonnés'!$A$6:$I$5491,2,0))</f>
        <v/>
      </c>
      <c r="D2281" s="26"/>
      <c r="E2281" s="265"/>
      <c r="F2281" s="207" t="str">
        <f>IF(ISERROR(IF(VLOOKUP(D2281,Paramètres!$C$17:$H$33,6,0)="oui","illimité",VLOOKUP(D2281,Paramètres!$C$17:$H$33,5,0))),"",IF(VLOOKUP(D2281,Paramètres!$C$17:$H$33,6,0)="oui","illimité",VLOOKUP(D2281,Paramètres!$C$17:$H$33,5,0)))</f>
        <v/>
      </c>
      <c r="G2281" s="269" t="str">
        <f t="shared" si="213"/>
        <v/>
      </c>
      <c r="H2281" s="208"/>
      <c r="I2281" s="53"/>
      <c r="J2281" s="209"/>
      <c r="K2281" s="271"/>
      <c r="L2281" s="37"/>
      <c r="M2281" s="218"/>
      <c r="N2281" s="124"/>
      <c r="O2281" s="211" t="str">
        <f t="shared" ca="1" si="214"/>
        <v/>
      </c>
      <c r="P2281" s="212" t="str">
        <f>IF(ISERROR(VLOOKUP(L2281,Paramètres!$A$38:$B$40,2,0)),"",VLOOKUP(L2281,Paramètres!$A$38:$B$40,2,0))</f>
        <v/>
      </c>
      <c r="Q2281" s="211" t="str">
        <f t="shared" ca="1" si="215"/>
        <v/>
      </c>
      <c r="R2281" s="211" t="str">
        <f t="shared" si="211"/>
        <v/>
      </c>
      <c r="S2281" s="213" t="str">
        <f t="shared" ca="1" si="212"/>
        <v/>
      </c>
      <c r="T2281" s="214" t="str">
        <f t="shared" ca="1" si="216"/>
        <v/>
      </c>
    </row>
    <row r="2282" spans="1:20" x14ac:dyDescent="0.25">
      <c r="A2282" s="119" t="s">
        <v>7851</v>
      </c>
      <c r="B2282" s="260"/>
      <c r="C2282" s="264" t="str">
        <f>IF(ISERROR(VLOOKUP(B2282,'Tous les abonnés'!$A$6:$I$5491,2,0)),"",VLOOKUP(B2282,'Tous les abonnés'!$A$6:$I$5491,2,0))</f>
        <v/>
      </c>
      <c r="D2282" s="26"/>
      <c r="E2282" s="265"/>
      <c r="F2282" s="207" t="str">
        <f>IF(ISERROR(IF(VLOOKUP(D2282,Paramètres!$C$17:$H$33,6,0)="oui","illimité",VLOOKUP(D2282,Paramètres!$C$17:$H$33,5,0))),"",IF(VLOOKUP(D2282,Paramètres!$C$17:$H$33,6,0)="oui","illimité",VLOOKUP(D2282,Paramètres!$C$17:$H$33,5,0)))</f>
        <v/>
      </c>
      <c r="G2282" s="269" t="str">
        <f t="shared" si="213"/>
        <v/>
      </c>
      <c r="H2282" s="208"/>
      <c r="I2282" s="53"/>
      <c r="J2282" s="209"/>
      <c r="K2282" s="271"/>
      <c r="L2282" s="37"/>
      <c r="M2282" s="218"/>
      <c r="N2282" s="124"/>
      <c r="O2282" s="211" t="str">
        <f t="shared" ca="1" si="214"/>
        <v/>
      </c>
      <c r="P2282" s="212" t="str">
        <f>IF(ISERROR(VLOOKUP(L2282,Paramètres!$A$38:$B$40,2,0)),"",VLOOKUP(L2282,Paramètres!$A$38:$B$40,2,0))</f>
        <v/>
      </c>
      <c r="Q2282" s="211" t="str">
        <f t="shared" ca="1" si="215"/>
        <v/>
      </c>
      <c r="R2282" s="211" t="str">
        <f t="shared" si="211"/>
        <v/>
      </c>
      <c r="S2282" s="213" t="str">
        <f t="shared" ca="1" si="212"/>
        <v/>
      </c>
      <c r="T2282" s="214" t="str">
        <f t="shared" ca="1" si="216"/>
        <v/>
      </c>
    </row>
    <row r="2283" spans="1:20" x14ac:dyDescent="0.25">
      <c r="A2283" s="119" t="s">
        <v>7852</v>
      </c>
      <c r="B2283" s="260"/>
      <c r="C2283" s="264" t="str">
        <f>IF(ISERROR(VLOOKUP(B2283,'Tous les abonnés'!$A$6:$I$5491,2,0)),"",VLOOKUP(B2283,'Tous les abonnés'!$A$6:$I$5491,2,0))</f>
        <v/>
      </c>
      <c r="D2283" s="26"/>
      <c r="E2283" s="265"/>
      <c r="F2283" s="207" t="str">
        <f>IF(ISERROR(IF(VLOOKUP(D2283,Paramètres!$C$17:$H$33,6,0)="oui","illimité",VLOOKUP(D2283,Paramètres!$C$17:$H$33,5,0))),"",IF(VLOOKUP(D2283,Paramètres!$C$17:$H$33,6,0)="oui","illimité",VLOOKUP(D2283,Paramètres!$C$17:$H$33,5,0)))</f>
        <v/>
      </c>
      <c r="G2283" s="269" t="str">
        <f t="shared" si="213"/>
        <v/>
      </c>
      <c r="H2283" s="208"/>
      <c r="I2283" s="53"/>
      <c r="J2283" s="209"/>
      <c r="K2283" s="271"/>
      <c r="L2283" s="37"/>
      <c r="M2283" s="218"/>
      <c r="N2283" s="124"/>
      <c r="O2283" s="211" t="str">
        <f t="shared" ca="1" si="214"/>
        <v/>
      </c>
      <c r="P2283" s="212" t="str">
        <f>IF(ISERROR(VLOOKUP(L2283,Paramètres!$A$38:$B$40,2,0)),"",VLOOKUP(L2283,Paramètres!$A$38:$B$40,2,0))</f>
        <v/>
      </c>
      <c r="Q2283" s="211" t="str">
        <f t="shared" ca="1" si="215"/>
        <v/>
      </c>
      <c r="R2283" s="211" t="str">
        <f t="shared" si="211"/>
        <v/>
      </c>
      <c r="S2283" s="213" t="str">
        <f t="shared" ca="1" si="212"/>
        <v/>
      </c>
      <c r="T2283" s="214" t="str">
        <f t="shared" ca="1" si="216"/>
        <v/>
      </c>
    </row>
    <row r="2284" spans="1:20" x14ac:dyDescent="0.25">
      <c r="A2284" s="119" t="s">
        <v>7853</v>
      </c>
      <c r="B2284" s="260"/>
      <c r="C2284" s="264" t="str">
        <f>IF(ISERROR(VLOOKUP(B2284,'Tous les abonnés'!$A$6:$I$5491,2,0)),"",VLOOKUP(B2284,'Tous les abonnés'!$A$6:$I$5491,2,0))</f>
        <v/>
      </c>
      <c r="D2284" s="26"/>
      <c r="E2284" s="265"/>
      <c r="F2284" s="207" t="str">
        <f>IF(ISERROR(IF(VLOOKUP(D2284,Paramètres!$C$17:$H$33,6,0)="oui","illimité",VLOOKUP(D2284,Paramètres!$C$17:$H$33,5,0))),"",IF(VLOOKUP(D2284,Paramètres!$C$17:$H$33,6,0)="oui","illimité",VLOOKUP(D2284,Paramètres!$C$17:$H$33,5,0)))</f>
        <v/>
      </c>
      <c r="G2284" s="269" t="str">
        <f t="shared" si="213"/>
        <v/>
      </c>
      <c r="H2284" s="208"/>
      <c r="I2284" s="53"/>
      <c r="J2284" s="209"/>
      <c r="K2284" s="271"/>
      <c r="L2284" s="37"/>
      <c r="M2284" s="218"/>
      <c r="N2284" s="124"/>
      <c r="O2284" s="211" t="str">
        <f t="shared" ca="1" si="214"/>
        <v/>
      </c>
      <c r="P2284" s="212" t="str">
        <f>IF(ISERROR(VLOOKUP(L2284,Paramètres!$A$38:$B$40,2,0)),"",VLOOKUP(L2284,Paramètres!$A$38:$B$40,2,0))</f>
        <v/>
      </c>
      <c r="Q2284" s="211" t="str">
        <f t="shared" ca="1" si="215"/>
        <v/>
      </c>
      <c r="R2284" s="211" t="str">
        <f t="shared" si="211"/>
        <v/>
      </c>
      <c r="S2284" s="213" t="str">
        <f t="shared" ca="1" si="212"/>
        <v/>
      </c>
      <c r="T2284" s="214" t="str">
        <f t="shared" ca="1" si="216"/>
        <v/>
      </c>
    </row>
    <row r="2285" spans="1:20" x14ac:dyDescent="0.25">
      <c r="A2285" s="119" t="s">
        <v>7854</v>
      </c>
      <c r="B2285" s="260"/>
      <c r="C2285" s="264" t="str">
        <f>IF(ISERROR(VLOOKUP(B2285,'Tous les abonnés'!$A$6:$I$5491,2,0)),"",VLOOKUP(B2285,'Tous les abonnés'!$A$6:$I$5491,2,0))</f>
        <v/>
      </c>
      <c r="D2285" s="26"/>
      <c r="E2285" s="265"/>
      <c r="F2285" s="207" t="str">
        <f>IF(ISERROR(IF(VLOOKUP(D2285,Paramètres!$C$17:$H$33,6,0)="oui","illimité",VLOOKUP(D2285,Paramètres!$C$17:$H$33,5,0))),"",IF(VLOOKUP(D2285,Paramètres!$C$17:$H$33,6,0)="oui","illimité",VLOOKUP(D2285,Paramètres!$C$17:$H$33,5,0)))</f>
        <v/>
      </c>
      <c r="G2285" s="269" t="str">
        <f t="shared" si="213"/>
        <v/>
      </c>
      <c r="H2285" s="208"/>
      <c r="I2285" s="53"/>
      <c r="J2285" s="209"/>
      <c r="K2285" s="271"/>
      <c r="L2285" s="37"/>
      <c r="M2285" s="218"/>
      <c r="N2285" s="124"/>
      <c r="O2285" s="211" t="str">
        <f t="shared" ca="1" si="214"/>
        <v/>
      </c>
      <c r="P2285" s="212" t="str">
        <f>IF(ISERROR(VLOOKUP(L2285,Paramètres!$A$38:$B$40,2,0)),"",VLOOKUP(L2285,Paramètres!$A$38:$B$40,2,0))</f>
        <v/>
      </c>
      <c r="Q2285" s="211" t="str">
        <f t="shared" ca="1" si="215"/>
        <v/>
      </c>
      <c r="R2285" s="211" t="str">
        <f t="shared" si="211"/>
        <v/>
      </c>
      <c r="S2285" s="213" t="str">
        <f t="shared" ca="1" si="212"/>
        <v/>
      </c>
      <c r="T2285" s="214" t="str">
        <f t="shared" ca="1" si="216"/>
        <v/>
      </c>
    </row>
    <row r="2286" spans="1:20" x14ac:dyDescent="0.25">
      <c r="A2286" s="119" t="s">
        <v>7855</v>
      </c>
      <c r="B2286" s="260"/>
      <c r="C2286" s="264" t="str">
        <f>IF(ISERROR(VLOOKUP(B2286,'Tous les abonnés'!$A$6:$I$5491,2,0)),"",VLOOKUP(B2286,'Tous les abonnés'!$A$6:$I$5491,2,0))</f>
        <v/>
      </c>
      <c r="D2286" s="26"/>
      <c r="E2286" s="265"/>
      <c r="F2286" s="207" t="str">
        <f>IF(ISERROR(IF(VLOOKUP(D2286,Paramètres!$C$17:$H$33,6,0)="oui","illimité",VLOOKUP(D2286,Paramètres!$C$17:$H$33,5,0))),"",IF(VLOOKUP(D2286,Paramètres!$C$17:$H$33,6,0)="oui","illimité",VLOOKUP(D2286,Paramètres!$C$17:$H$33,5,0)))</f>
        <v/>
      </c>
      <c r="G2286" s="269" t="str">
        <f t="shared" si="213"/>
        <v/>
      </c>
      <c r="H2286" s="208"/>
      <c r="I2286" s="53"/>
      <c r="J2286" s="209"/>
      <c r="K2286" s="271"/>
      <c r="L2286" s="37"/>
      <c r="M2286" s="218"/>
      <c r="N2286" s="124"/>
      <c r="O2286" s="211" t="str">
        <f t="shared" ca="1" si="214"/>
        <v/>
      </c>
      <c r="P2286" s="212" t="str">
        <f>IF(ISERROR(VLOOKUP(L2286,Paramètres!$A$38:$B$40,2,0)),"",VLOOKUP(L2286,Paramètres!$A$38:$B$40,2,0))</f>
        <v/>
      </c>
      <c r="Q2286" s="211" t="str">
        <f t="shared" ca="1" si="215"/>
        <v/>
      </c>
      <c r="R2286" s="211" t="str">
        <f t="shared" si="211"/>
        <v/>
      </c>
      <c r="S2286" s="213" t="str">
        <f t="shared" ca="1" si="212"/>
        <v/>
      </c>
      <c r="T2286" s="214" t="str">
        <f t="shared" ca="1" si="216"/>
        <v/>
      </c>
    </row>
    <row r="2287" spans="1:20" x14ac:dyDescent="0.25">
      <c r="A2287" s="119" t="s">
        <v>7856</v>
      </c>
      <c r="B2287" s="260"/>
      <c r="C2287" s="264" t="str">
        <f>IF(ISERROR(VLOOKUP(B2287,'Tous les abonnés'!$A$6:$I$5491,2,0)),"",VLOOKUP(B2287,'Tous les abonnés'!$A$6:$I$5491,2,0))</f>
        <v/>
      </c>
      <c r="D2287" s="26"/>
      <c r="E2287" s="265"/>
      <c r="F2287" s="207" t="str">
        <f>IF(ISERROR(IF(VLOOKUP(D2287,Paramètres!$C$17:$H$33,6,0)="oui","illimité",VLOOKUP(D2287,Paramètres!$C$17:$H$33,5,0))),"",IF(VLOOKUP(D2287,Paramètres!$C$17:$H$33,6,0)="oui","illimité",VLOOKUP(D2287,Paramètres!$C$17:$H$33,5,0)))</f>
        <v/>
      </c>
      <c r="G2287" s="269" t="str">
        <f t="shared" si="213"/>
        <v/>
      </c>
      <c r="H2287" s="208"/>
      <c r="I2287" s="53"/>
      <c r="J2287" s="209"/>
      <c r="K2287" s="271"/>
      <c r="L2287" s="37"/>
      <c r="M2287" s="218"/>
      <c r="N2287" s="124"/>
      <c r="O2287" s="211" t="str">
        <f t="shared" ca="1" si="214"/>
        <v/>
      </c>
      <c r="P2287" s="212" t="str">
        <f>IF(ISERROR(VLOOKUP(L2287,Paramètres!$A$38:$B$40,2,0)),"",VLOOKUP(L2287,Paramètres!$A$38:$B$40,2,0))</f>
        <v/>
      </c>
      <c r="Q2287" s="211" t="str">
        <f t="shared" ca="1" si="215"/>
        <v/>
      </c>
      <c r="R2287" s="211" t="str">
        <f t="shared" si="211"/>
        <v/>
      </c>
      <c r="S2287" s="213" t="str">
        <f t="shared" ca="1" si="212"/>
        <v/>
      </c>
      <c r="T2287" s="214" t="str">
        <f t="shared" ca="1" si="216"/>
        <v/>
      </c>
    </row>
    <row r="2288" spans="1:20" x14ac:dyDescent="0.25">
      <c r="A2288" s="119" t="s">
        <v>7857</v>
      </c>
      <c r="B2288" s="260"/>
      <c r="C2288" s="264" t="str">
        <f>IF(ISERROR(VLOOKUP(B2288,'Tous les abonnés'!$A$6:$I$5491,2,0)),"",VLOOKUP(B2288,'Tous les abonnés'!$A$6:$I$5491,2,0))</f>
        <v/>
      </c>
      <c r="D2288" s="26"/>
      <c r="E2288" s="265"/>
      <c r="F2288" s="207" t="str">
        <f>IF(ISERROR(IF(VLOOKUP(D2288,Paramètres!$C$17:$H$33,6,0)="oui","illimité",VLOOKUP(D2288,Paramètres!$C$17:$H$33,5,0))),"",IF(VLOOKUP(D2288,Paramètres!$C$17:$H$33,6,0)="oui","illimité",VLOOKUP(D2288,Paramètres!$C$17:$H$33,5,0)))</f>
        <v/>
      </c>
      <c r="G2288" s="269" t="str">
        <f t="shared" si="213"/>
        <v/>
      </c>
      <c r="H2288" s="208"/>
      <c r="I2288" s="53"/>
      <c r="J2288" s="209"/>
      <c r="K2288" s="271"/>
      <c r="L2288" s="37"/>
      <c r="M2288" s="218"/>
      <c r="N2288" s="124"/>
      <c r="O2288" s="211" t="str">
        <f t="shared" ca="1" si="214"/>
        <v/>
      </c>
      <c r="P2288" s="212" t="str">
        <f>IF(ISERROR(VLOOKUP(L2288,Paramètres!$A$38:$B$40,2,0)),"",VLOOKUP(L2288,Paramètres!$A$38:$B$40,2,0))</f>
        <v/>
      </c>
      <c r="Q2288" s="211" t="str">
        <f t="shared" ca="1" si="215"/>
        <v/>
      </c>
      <c r="R2288" s="211" t="str">
        <f t="shared" si="211"/>
        <v/>
      </c>
      <c r="S2288" s="213" t="str">
        <f t="shared" ca="1" si="212"/>
        <v/>
      </c>
      <c r="T2288" s="214" t="str">
        <f t="shared" ca="1" si="216"/>
        <v/>
      </c>
    </row>
    <row r="2289" spans="1:20" x14ac:dyDescent="0.25">
      <c r="A2289" s="119" t="s">
        <v>7858</v>
      </c>
      <c r="B2289" s="260"/>
      <c r="C2289" s="264" t="str">
        <f>IF(ISERROR(VLOOKUP(B2289,'Tous les abonnés'!$A$6:$I$5491,2,0)),"",VLOOKUP(B2289,'Tous les abonnés'!$A$6:$I$5491,2,0))</f>
        <v/>
      </c>
      <c r="D2289" s="26"/>
      <c r="E2289" s="265"/>
      <c r="F2289" s="207" t="str">
        <f>IF(ISERROR(IF(VLOOKUP(D2289,Paramètres!$C$17:$H$33,6,0)="oui","illimité",VLOOKUP(D2289,Paramètres!$C$17:$H$33,5,0))),"",IF(VLOOKUP(D2289,Paramètres!$C$17:$H$33,6,0)="oui","illimité",VLOOKUP(D2289,Paramètres!$C$17:$H$33,5,0)))</f>
        <v/>
      </c>
      <c r="G2289" s="269" t="str">
        <f t="shared" si="213"/>
        <v/>
      </c>
      <c r="H2289" s="208"/>
      <c r="I2289" s="53"/>
      <c r="J2289" s="209"/>
      <c r="K2289" s="271"/>
      <c r="L2289" s="37"/>
      <c r="M2289" s="218"/>
      <c r="N2289" s="124"/>
      <c r="O2289" s="211" t="str">
        <f t="shared" ca="1" si="214"/>
        <v/>
      </c>
      <c r="P2289" s="212" t="str">
        <f>IF(ISERROR(VLOOKUP(L2289,Paramètres!$A$38:$B$40,2,0)),"",VLOOKUP(L2289,Paramètres!$A$38:$B$40,2,0))</f>
        <v/>
      </c>
      <c r="Q2289" s="211" t="str">
        <f t="shared" ca="1" si="215"/>
        <v/>
      </c>
      <c r="R2289" s="211" t="str">
        <f t="shared" si="211"/>
        <v/>
      </c>
      <c r="S2289" s="213" t="str">
        <f t="shared" ca="1" si="212"/>
        <v/>
      </c>
      <c r="T2289" s="214" t="str">
        <f t="shared" ca="1" si="216"/>
        <v/>
      </c>
    </row>
    <row r="2290" spans="1:20" x14ac:dyDescent="0.25">
      <c r="A2290" s="119" t="s">
        <v>7859</v>
      </c>
      <c r="B2290" s="260"/>
      <c r="C2290" s="264" t="str">
        <f>IF(ISERROR(VLOOKUP(B2290,'Tous les abonnés'!$A$6:$I$5491,2,0)),"",VLOOKUP(B2290,'Tous les abonnés'!$A$6:$I$5491,2,0))</f>
        <v/>
      </c>
      <c r="D2290" s="26"/>
      <c r="E2290" s="265"/>
      <c r="F2290" s="207" t="str">
        <f>IF(ISERROR(IF(VLOOKUP(D2290,Paramètres!$C$17:$H$33,6,0)="oui","illimité",VLOOKUP(D2290,Paramètres!$C$17:$H$33,5,0))),"",IF(VLOOKUP(D2290,Paramètres!$C$17:$H$33,6,0)="oui","illimité",VLOOKUP(D2290,Paramètres!$C$17:$H$33,5,0)))</f>
        <v/>
      </c>
      <c r="G2290" s="269" t="str">
        <f t="shared" si="213"/>
        <v/>
      </c>
      <c r="H2290" s="208"/>
      <c r="I2290" s="53"/>
      <c r="J2290" s="209"/>
      <c r="K2290" s="271"/>
      <c r="L2290" s="37"/>
      <c r="M2290" s="218"/>
      <c r="N2290" s="124"/>
      <c r="O2290" s="211" t="str">
        <f t="shared" ca="1" si="214"/>
        <v/>
      </c>
      <c r="P2290" s="212" t="str">
        <f>IF(ISERROR(VLOOKUP(L2290,Paramètres!$A$38:$B$40,2,0)),"",VLOOKUP(L2290,Paramètres!$A$38:$B$40,2,0))</f>
        <v/>
      </c>
      <c r="Q2290" s="211" t="str">
        <f t="shared" ca="1" si="215"/>
        <v/>
      </c>
      <c r="R2290" s="211" t="str">
        <f t="shared" si="211"/>
        <v/>
      </c>
      <c r="S2290" s="213" t="str">
        <f t="shared" ca="1" si="212"/>
        <v/>
      </c>
      <c r="T2290" s="214" t="str">
        <f t="shared" ca="1" si="216"/>
        <v/>
      </c>
    </row>
    <row r="2291" spans="1:20" x14ac:dyDescent="0.25">
      <c r="A2291" s="119" t="s">
        <v>7860</v>
      </c>
      <c r="B2291" s="260"/>
      <c r="C2291" s="264" t="str">
        <f>IF(ISERROR(VLOOKUP(B2291,'Tous les abonnés'!$A$6:$I$5491,2,0)),"",VLOOKUP(B2291,'Tous les abonnés'!$A$6:$I$5491,2,0))</f>
        <v/>
      </c>
      <c r="D2291" s="26"/>
      <c r="E2291" s="265"/>
      <c r="F2291" s="207" t="str">
        <f>IF(ISERROR(IF(VLOOKUP(D2291,Paramètres!$C$17:$H$33,6,0)="oui","illimité",VLOOKUP(D2291,Paramètres!$C$17:$H$33,5,0))),"",IF(VLOOKUP(D2291,Paramètres!$C$17:$H$33,6,0)="oui","illimité",VLOOKUP(D2291,Paramètres!$C$17:$H$33,5,0)))</f>
        <v/>
      </c>
      <c r="G2291" s="269" t="str">
        <f t="shared" si="213"/>
        <v/>
      </c>
      <c r="H2291" s="208"/>
      <c r="I2291" s="53"/>
      <c r="J2291" s="209"/>
      <c r="K2291" s="271"/>
      <c r="L2291" s="37"/>
      <c r="M2291" s="218"/>
      <c r="N2291" s="124"/>
      <c r="O2291" s="211" t="str">
        <f t="shared" ca="1" si="214"/>
        <v/>
      </c>
      <c r="P2291" s="212" t="str">
        <f>IF(ISERROR(VLOOKUP(L2291,Paramètres!$A$38:$B$40,2,0)),"",VLOOKUP(L2291,Paramètres!$A$38:$B$40,2,0))</f>
        <v/>
      </c>
      <c r="Q2291" s="211" t="str">
        <f t="shared" ca="1" si="215"/>
        <v/>
      </c>
      <c r="R2291" s="211" t="str">
        <f t="shared" si="211"/>
        <v/>
      </c>
      <c r="S2291" s="213" t="str">
        <f t="shared" ca="1" si="212"/>
        <v/>
      </c>
      <c r="T2291" s="214" t="str">
        <f t="shared" ca="1" si="216"/>
        <v/>
      </c>
    </row>
    <row r="2292" spans="1:20" x14ac:dyDescent="0.25">
      <c r="A2292" s="119" t="s">
        <v>7861</v>
      </c>
      <c r="B2292" s="260"/>
      <c r="C2292" s="264" t="str">
        <f>IF(ISERROR(VLOOKUP(B2292,'Tous les abonnés'!$A$6:$I$5491,2,0)),"",VLOOKUP(B2292,'Tous les abonnés'!$A$6:$I$5491,2,0))</f>
        <v/>
      </c>
      <c r="D2292" s="26"/>
      <c r="E2292" s="265"/>
      <c r="F2292" s="207" t="str">
        <f>IF(ISERROR(IF(VLOOKUP(D2292,Paramètres!$C$17:$H$33,6,0)="oui","illimité",VLOOKUP(D2292,Paramètres!$C$17:$H$33,5,0))),"",IF(VLOOKUP(D2292,Paramètres!$C$17:$H$33,6,0)="oui","illimité",VLOOKUP(D2292,Paramètres!$C$17:$H$33,5,0)))</f>
        <v/>
      </c>
      <c r="G2292" s="269" t="str">
        <f t="shared" si="213"/>
        <v/>
      </c>
      <c r="H2292" s="208"/>
      <c r="I2292" s="53"/>
      <c r="J2292" s="209"/>
      <c r="K2292" s="271"/>
      <c r="L2292" s="37"/>
      <c r="M2292" s="218"/>
      <c r="N2292" s="124"/>
      <c r="O2292" s="211" t="str">
        <f t="shared" ca="1" si="214"/>
        <v/>
      </c>
      <c r="P2292" s="212" t="str">
        <f>IF(ISERROR(VLOOKUP(L2292,Paramètres!$A$38:$B$40,2,0)),"",VLOOKUP(L2292,Paramètres!$A$38:$B$40,2,0))</f>
        <v/>
      </c>
      <c r="Q2292" s="211" t="str">
        <f t="shared" ca="1" si="215"/>
        <v/>
      </c>
      <c r="R2292" s="211" t="str">
        <f t="shared" si="211"/>
        <v/>
      </c>
      <c r="S2292" s="213" t="str">
        <f t="shared" ca="1" si="212"/>
        <v/>
      </c>
      <c r="T2292" s="214" t="str">
        <f t="shared" ca="1" si="216"/>
        <v/>
      </c>
    </row>
    <row r="2293" spans="1:20" x14ac:dyDescent="0.25">
      <c r="A2293" s="119" t="s">
        <v>7862</v>
      </c>
      <c r="B2293" s="260"/>
      <c r="C2293" s="264" t="str">
        <f>IF(ISERROR(VLOOKUP(B2293,'Tous les abonnés'!$A$6:$I$5491,2,0)),"",VLOOKUP(B2293,'Tous les abonnés'!$A$6:$I$5491,2,0))</f>
        <v/>
      </c>
      <c r="D2293" s="26"/>
      <c r="E2293" s="265"/>
      <c r="F2293" s="207" t="str">
        <f>IF(ISERROR(IF(VLOOKUP(D2293,Paramètres!$C$17:$H$33,6,0)="oui","illimité",VLOOKUP(D2293,Paramètres!$C$17:$H$33,5,0))),"",IF(VLOOKUP(D2293,Paramètres!$C$17:$H$33,6,0)="oui","illimité",VLOOKUP(D2293,Paramètres!$C$17:$H$33,5,0)))</f>
        <v/>
      </c>
      <c r="G2293" s="269" t="str">
        <f t="shared" si="213"/>
        <v/>
      </c>
      <c r="H2293" s="208"/>
      <c r="I2293" s="53"/>
      <c r="J2293" s="209"/>
      <c r="K2293" s="271"/>
      <c r="L2293" s="37"/>
      <c r="M2293" s="218"/>
      <c r="N2293" s="124"/>
      <c r="O2293" s="211" t="str">
        <f t="shared" ca="1" si="214"/>
        <v/>
      </c>
      <c r="P2293" s="212" t="str">
        <f>IF(ISERROR(VLOOKUP(L2293,Paramètres!$A$38:$B$40,2,0)),"",VLOOKUP(L2293,Paramètres!$A$38:$B$40,2,0))</f>
        <v/>
      </c>
      <c r="Q2293" s="211" t="str">
        <f t="shared" ca="1" si="215"/>
        <v/>
      </c>
      <c r="R2293" s="211" t="str">
        <f t="shared" si="211"/>
        <v/>
      </c>
      <c r="S2293" s="213" t="str">
        <f t="shared" ca="1" si="212"/>
        <v/>
      </c>
      <c r="T2293" s="214" t="str">
        <f t="shared" ca="1" si="216"/>
        <v/>
      </c>
    </row>
    <row r="2294" spans="1:20" x14ac:dyDescent="0.25">
      <c r="A2294" s="119" t="s">
        <v>7863</v>
      </c>
      <c r="B2294" s="260"/>
      <c r="C2294" s="264" t="str">
        <f>IF(ISERROR(VLOOKUP(B2294,'Tous les abonnés'!$A$6:$I$5491,2,0)),"",VLOOKUP(B2294,'Tous les abonnés'!$A$6:$I$5491,2,0))</f>
        <v/>
      </c>
      <c r="D2294" s="26"/>
      <c r="E2294" s="265"/>
      <c r="F2294" s="207" t="str">
        <f>IF(ISERROR(IF(VLOOKUP(D2294,Paramètres!$C$17:$H$33,6,0)="oui","illimité",VLOOKUP(D2294,Paramètres!$C$17:$H$33,5,0))),"",IF(VLOOKUP(D2294,Paramètres!$C$17:$H$33,6,0)="oui","illimité",VLOOKUP(D2294,Paramètres!$C$17:$H$33,5,0)))</f>
        <v/>
      </c>
      <c r="G2294" s="269" t="str">
        <f t="shared" si="213"/>
        <v/>
      </c>
      <c r="H2294" s="208"/>
      <c r="I2294" s="53"/>
      <c r="J2294" s="209"/>
      <c r="K2294" s="271"/>
      <c r="L2294" s="37"/>
      <c r="M2294" s="218"/>
      <c r="N2294" s="124"/>
      <c r="O2294" s="211" t="str">
        <f t="shared" ca="1" si="214"/>
        <v/>
      </c>
      <c r="P2294" s="212" t="str">
        <f>IF(ISERROR(VLOOKUP(L2294,Paramètres!$A$38:$B$40,2,0)),"",VLOOKUP(L2294,Paramètres!$A$38:$B$40,2,0))</f>
        <v/>
      </c>
      <c r="Q2294" s="211" t="str">
        <f t="shared" ca="1" si="215"/>
        <v/>
      </c>
      <c r="R2294" s="211" t="str">
        <f t="shared" si="211"/>
        <v/>
      </c>
      <c r="S2294" s="213" t="str">
        <f t="shared" ca="1" si="212"/>
        <v/>
      </c>
      <c r="T2294" s="214" t="str">
        <f t="shared" ca="1" si="216"/>
        <v/>
      </c>
    </row>
    <row r="2295" spans="1:20" x14ac:dyDescent="0.25">
      <c r="A2295" s="119" t="s">
        <v>7864</v>
      </c>
      <c r="B2295" s="260"/>
      <c r="C2295" s="264" t="str">
        <f>IF(ISERROR(VLOOKUP(B2295,'Tous les abonnés'!$A$6:$I$5491,2,0)),"",VLOOKUP(B2295,'Tous les abonnés'!$A$6:$I$5491,2,0))</f>
        <v/>
      </c>
      <c r="D2295" s="26"/>
      <c r="E2295" s="265"/>
      <c r="F2295" s="207" t="str">
        <f>IF(ISERROR(IF(VLOOKUP(D2295,Paramètres!$C$17:$H$33,6,0)="oui","illimité",VLOOKUP(D2295,Paramètres!$C$17:$H$33,5,0))),"",IF(VLOOKUP(D2295,Paramètres!$C$17:$H$33,6,0)="oui","illimité",VLOOKUP(D2295,Paramètres!$C$17:$H$33,5,0)))</f>
        <v/>
      </c>
      <c r="G2295" s="269" t="str">
        <f t="shared" si="213"/>
        <v/>
      </c>
      <c r="H2295" s="208"/>
      <c r="I2295" s="53"/>
      <c r="J2295" s="209"/>
      <c r="K2295" s="271"/>
      <c r="L2295" s="37"/>
      <c r="M2295" s="218"/>
      <c r="N2295" s="124"/>
      <c r="O2295" s="211" t="str">
        <f t="shared" ca="1" si="214"/>
        <v/>
      </c>
      <c r="P2295" s="212" t="str">
        <f>IF(ISERROR(VLOOKUP(L2295,Paramètres!$A$38:$B$40,2,0)),"",VLOOKUP(L2295,Paramètres!$A$38:$B$40,2,0))</f>
        <v/>
      </c>
      <c r="Q2295" s="211" t="str">
        <f t="shared" ca="1" si="215"/>
        <v/>
      </c>
      <c r="R2295" s="211" t="str">
        <f t="shared" si="211"/>
        <v/>
      </c>
      <c r="S2295" s="213" t="str">
        <f t="shared" ca="1" si="212"/>
        <v/>
      </c>
      <c r="T2295" s="214" t="str">
        <f t="shared" ca="1" si="216"/>
        <v/>
      </c>
    </row>
    <row r="2296" spans="1:20" x14ac:dyDescent="0.25">
      <c r="A2296" s="119" t="s">
        <v>7865</v>
      </c>
      <c r="B2296" s="260"/>
      <c r="C2296" s="264" t="str">
        <f>IF(ISERROR(VLOOKUP(B2296,'Tous les abonnés'!$A$6:$I$5491,2,0)),"",VLOOKUP(B2296,'Tous les abonnés'!$A$6:$I$5491,2,0))</f>
        <v/>
      </c>
      <c r="D2296" s="26"/>
      <c r="E2296" s="265"/>
      <c r="F2296" s="207" t="str">
        <f>IF(ISERROR(IF(VLOOKUP(D2296,Paramètres!$C$17:$H$33,6,0)="oui","illimité",VLOOKUP(D2296,Paramètres!$C$17:$H$33,5,0))),"",IF(VLOOKUP(D2296,Paramètres!$C$17:$H$33,6,0)="oui","illimité",VLOOKUP(D2296,Paramètres!$C$17:$H$33,5,0)))</f>
        <v/>
      </c>
      <c r="G2296" s="269" t="str">
        <f t="shared" si="213"/>
        <v/>
      </c>
      <c r="H2296" s="208"/>
      <c r="I2296" s="53"/>
      <c r="J2296" s="209"/>
      <c r="K2296" s="271"/>
      <c r="L2296" s="37"/>
      <c r="M2296" s="218"/>
      <c r="N2296" s="124"/>
      <c r="O2296" s="211" t="str">
        <f t="shared" ca="1" si="214"/>
        <v/>
      </c>
      <c r="P2296" s="212" t="str">
        <f>IF(ISERROR(VLOOKUP(L2296,Paramètres!$A$38:$B$40,2,0)),"",VLOOKUP(L2296,Paramètres!$A$38:$B$40,2,0))</f>
        <v/>
      </c>
      <c r="Q2296" s="211" t="str">
        <f t="shared" ca="1" si="215"/>
        <v/>
      </c>
      <c r="R2296" s="211" t="str">
        <f t="shared" si="211"/>
        <v/>
      </c>
      <c r="S2296" s="213" t="str">
        <f t="shared" ca="1" si="212"/>
        <v/>
      </c>
      <c r="T2296" s="214" t="str">
        <f t="shared" ca="1" si="216"/>
        <v/>
      </c>
    </row>
    <row r="2297" spans="1:20" x14ac:dyDescent="0.25">
      <c r="A2297" s="119" t="s">
        <v>7866</v>
      </c>
      <c r="B2297" s="260"/>
      <c r="C2297" s="264" t="str">
        <f>IF(ISERROR(VLOOKUP(B2297,'Tous les abonnés'!$A$6:$I$5491,2,0)),"",VLOOKUP(B2297,'Tous les abonnés'!$A$6:$I$5491,2,0))</f>
        <v/>
      </c>
      <c r="D2297" s="26"/>
      <c r="E2297" s="265"/>
      <c r="F2297" s="207" t="str">
        <f>IF(ISERROR(IF(VLOOKUP(D2297,Paramètres!$C$17:$H$33,6,0)="oui","illimité",VLOOKUP(D2297,Paramètres!$C$17:$H$33,5,0))),"",IF(VLOOKUP(D2297,Paramètres!$C$17:$H$33,6,0)="oui","illimité",VLOOKUP(D2297,Paramètres!$C$17:$H$33,5,0)))</f>
        <v/>
      </c>
      <c r="G2297" s="269" t="str">
        <f t="shared" si="213"/>
        <v/>
      </c>
      <c r="H2297" s="208"/>
      <c r="I2297" s="53"/>
      <c r="J2297" s="209"/>
      <c r="K2297" s="271"/>
      <c r="L2297" s="37"/>
      <c r="M2297" s="218"/>
      <c r="N2297" s="124"/>
      <c r="O2297" s="211" t="str">
        <f t="shared" ca="1" si="214"/>
        <v/>
      </c>
      <c r="P2297" s="212" t="str">
        <f>IF(ISERROR(VLOOKUP(L2297,Paramètres!$A$38:$B$40,2,0)),"",VLOOKUP(L2297,Paramètres!$A$38:$B$40,2,0))</f>
        <v/>
      </c>
      <c r="Q2297" s="211" t="str">
        <f t="shared" ca="1" si="215"/>
        <v/>
      </c>
      <c r="R2297" s="211" t="str">
        <f t="shared" si="211"/>
        <v/>
      </c>
      <c r="S2297" s="213" t="str">
        <f t="shared" ca="1" si="212"/>
        <v/>
      </c>
      <c r="T2297" s="214" t="str">
        <f t="shared" ca="1" si="216"/>
        <v/>
      </c>
    </row>
    <row r="2298" spans="1:20" x14ac:dyDescent="0.25">
      <c r="A2298" s="119" t="s">
        <v>7867</v>
      </c>
      <c r="B2298" s="260"/>
      <c r="C2298" s="264" t="str">
        <f>IF(ISERROR(VLOOKUP(B2298,'Tous les abonnés'!$A$6:$I$5491,2,0)),"",VLOOKUP(B2298,'Tous les abonnés'!$A$6:$I$5491,2,0))</f>
        <v/>
      </c>
      <c r="D2298" s="26"/>
      <c r="E2298" s="265"/>
      <c r="F2298" s="207" t="str">
        <f>IF(ISERROR(IF(VLOOKUP(D2298,Paramètres!$C$17:$H$33,6,0)="oui","illimité",VLOOKUP(D2298,Paramètres!$C$17:$H$33,5,0))),"",IF(VLOOKUP(D2298,Paramètres!$C$17:$H$33,6,0)="oui","illimité",VLOOKUP(D2298,Paramètres!$C$17:$H$33,5,0)))</f>
        <v/>
      </c>
      <c r="G2298" s="269" t="str">
        <f t="shared" si="213"/>
        <v/>
      </c>
      <c r="H2298" s="208"/>
      <c r="I2298" s="53"/>
      <c r="J2298" s="209"/>
      <c r="K2298" s="271"/>
      <c r="L2298" s="37"/>
      <c r="M2298" s="218"/>
      <c r="N2298" s="124"/>
      <c r="O2298" s="211" t="str">
        <f t="shared" ca="1" si="214"/>
        <v/>
      </c>
      <c r="P2298" s="212" t="str">
        <f>IF(ISERROR(VLOOKUP(L2298,Paramètres!$A$38:$B$40,2,0)),"",VLOOKUP(L2298,Paramètres!$A$38:$B$40,2,0))</f>
        <v/>
      </c>
      <c r="Q2298" s="211" t="str">
        <f t="shared" ca="1" si="215"/>
        <v/>
      </c>
      <c r="R2298" s="211" t="str">
        <f t="shared" si="211"/>
        <v/>
      </c>
      <c r="S2298" s="213" t="str">
        <f t="shared" ca="1" si="212"/>
        <v/>
      </c>
      <c r="T2298" s="214" t="str">
        <f t="shared" ca="1" si="216"/>
        <v/>
      </c>
    </row>
    <row r="2299" spans="1:20" x14ac:dyDescent="0.25">
      <c r="A2299" s="119" t="s">
        <v>7868</v>
      </c>
      <c r="B2299" s="260"/>
      <c r="C2299" s="264" t="str">
        <f>IF(ISERROR(VLOOKUP(B2299,'Tous les abonnés'!$A$6:$I$5491,2,0)),"",VLOOKUP(B2299,'Tous les abonnés'!$A$6:$I$5491,2,0))</f>
        <v/>
      </c>
      <c r="D2299" s="26"/>
      <c r="E2299" s="265"/>
      <c r="F2299" s="207" t="str">
        <f>IF(ISERROR(IF(VLOOKUP(D2299,Paramètres!$C$17:$H$33,6,0)="oui","illimité",VLOOKUP(D2299,Paramètres!$C$17:$H$33,5,0))),"",IF(VLOOKUP(D2299,Paramètres!$C$17:$H$33,6,0)="oui","illimité",VLOOKUP(D2299,Paramètres!$C$17:$H$33,5,0)))</f>
        <v/>
      </c>
      <c r="G2299" s="269" t="str">
        <f t="shared" si="213"/>
        <v/>
      </c>
      <c r="H2299" s="208"/>
      <c r="I2299" s="53"/>
      <c r="J2299" s="209"/>
      <c r="K2299" s="271"/>
      <c r="L2299" s="37"/>
      <c r="M2299" s="218"/>
      <c r="N2299" s="124"/>
      <c r="O2299" s="211" t="str">
        <f t="shared" ca="1" si="214"/>
        <v/>
      </c>
      <c r="P2299" s="212" t="str">
        <f>IF(ISERROR(VLOOKUP(L2299,Paramètres!$A$38:$B$40,2,0)),"",VLOOKUP(L2299,Paramètres!$A$38:$B$40,2,0))</f>
        <v/>
      </c>
      <c r="Q2299" s="211" t="str">
        <f t="shared" ca="1" si="215"/>
        <v/>
      </c>
      <c r="R2299" s="211" t="str">
        <f t="shared" si="211"/>
        <v/>
      </c>
      <c r="S2299" s="213" t="str">
        <f t="shared" ca="1" si="212"/>
        <v/>
      </c>
      <c r="T2299" s="214" t="str">
        <f t="shared" ca="1" si="216"/>
        <v/>
      </c>
    </row>
    <row r="2300" spans="1:20" x14ac:dyDescent="0.25">
      <c r="A2300" s="119" t="s">
        <v>7869</v>
      </c>
      <c r="B2300" s="260"/>
      <c r="C2300" s="264" t="str">
        <f>IF(ISERROR(VLOOKUP(B2300,'Tous les abonnés'!$A$6:$I$5491,2,0)),"",VLOOKUP(B2300,'Tous les abonnés'!$A$6:$I$5491,2,0))</f>
        <v/>
      </c>
      <c r="D2300" s="26"/>
      <c r="E2300" s="265"/>
      <c r="F2300" s="207" t="str">
        <f>IF(ISERROR(IF(VLOOKUP(D2300,Paramètres!$C$17:$H$33,6,0)="oui","illimité",VLOOKUP(D2300,Paramètres!$C$17:$H$33,5,0))),"",IF(VLOOKUP(D2300,Paramètres!$C$17:$H$33,6,0)="oui","illimité",VLOOKUP(D2300,Paramètres!$C$17:$H$33,5,0)))</f>
        <v/>
      </c>
      <c r="G2300" s="269" t="str">
        <f t="shared" si="213"/>
        <v/>
      </c>
      <c r="H2300" s="208"/>
      <c r="I2300" s="53"/>
      <c r="J2300" s="209"/>
      <c r="K2300" s="271"/>
      <c r="L2300" s="37"/>
      <c r="M2300" s="218"/>
      <c r="N2300" s="124"/>
      <c r="O2300" s="211" t="str">
        <f t="shared" ca="1" si="214"/>
        <v/>
      </c>
      <c r="P2300" s="212" t="str">
        <f>IF(ISERROR(VLOOKUP(L2300,Paramètres!$A$38:$B$40,2,0)),"",VLOOKUP(L2300,Paramètres!$A$38:$B$40,2,0))</f>
        <v/>
      </c>
      <c r="Q2300" s="211" t="str">
        <f t="shared" ca="1" si="215"/>
        <v/>
      </c>
      <c r="R2300" s="211" t="str">
        <f t="shared" si="211"/>
        <v/>
      </c>
      <c r="S2300" s="213" t="str">
        <f t="shared" ca="1" si="212"/>
        <v/>
      </c>
      <c r="T2300" s="214" t="str">
        <f t="shared" ca="1" si="216"/>
        <v/>
      </c>
    </row>
    <row r="2301" spans="1:20" x14ac:dyDescent="0.25">
      <c r="A2301" s="119" t="s">
        <v>7870</v>
      </c>
      <c r="B2301" s="260"/>
      <c r="C2301" s="264" t="str">
        <f>IF(ISERROR(VLOOKUP(B2301,'Tous les abonnés'!$A$6:$I$5491,2,0)),"",VLOOKUP(B2301,'Tous les abonnés'!$A$6:$I$5491,2,0))</f>
        <v/>
      </c>
      <c r="D2301" s="26"/>
      <c r="E2301" s="265"/>
      <c r="F2301" s="207" t="str">
        <f>IF(ISERROR(IF(VLOOKUP(D2301,Paramètres!$C$17:$H$33,6,0)="oui","illimité",VLOOKUP(D2301,Paramètres!$C$17:$H$33,5,0))),"",IF(VLOOKUP(D2301,Paramètres!$C$17:$H$33,6,0)="oui","illimité",VLOOKUP(D2301,Paramètres!$C$17:$H$33,5,0)))</f>
        <v/>
      </c>
      <c r="G2301" s="269" t="str">
        <f t="shared" si="213"/>
        <v/>
      </c>
      <c r="H2301" s="208"/>
      <c r="I2301" s="53"/>
      <c r="J2301" s="209"/>
      <c r="K2301" s="271"/>
      <c r="L2301" s="37"/>
      <c r="M2301" s="218"/>
      <c r="N2301" s="124"/>
      <c r="O2301" s="211" t="str">
        <f t="shared" ca="1" si="214"/>
        <v/>
      </c>
      <c r="P2301" s="212" t="str">
        <f>IF(ISERROR(VLOOKUP(L2301,Paramètres!$A$38:$B$40,2,0)),"",VLOOKUP(L2301,Paramètres!$A$38:$B$40,2,0))</f>
        <v/>
      </c>
      <c r="Q2301" s="211" t="str">
        <f t="shared" ca="1" si="215"/>
        <v/>
      </c>
      <c r="R2301" s="211" t="str">
        <f t="shared" si="211"/>
        <v/>
      </c>
      <c r="S2301" s="213" t="str">
        <f t="shared" ca="1" si="212"/>
        <v/>
      </c>
      <c r="T2301" s="214" t="str">
        <f t="shared" ca="1" si="216"/>
        <v/>
      </c>
    </row>
    <row r="2302" spans="1:20" x14ac:dyDescent="0.25">
      <c r="A2302" s="119" t="s">
        <v>7871</v>
      </c>
      <c r="B2302" s="260"/>
      <c r="C2302" s="264" t="str">
        <f>IF(ISERROR(VLOOKUP(B2302,'Tous les abonnés'!$A$6:$I$5491,2,0)),"",VLOOKUP(B2302,'Tous les abonnés'!$A$6:$I$5491,2,0))</f>
        <v/>
      </c>
      <c r="D2302" s="26"/>
      <c r="E2302" s="265"/>
      <c r="F2302" s="207" t="str">
        <f>IF(ISERROR(IF(VLOOKUP(D2302,Paramètres!$C$17:$H$33,6,0)="oui","illimité",VLOOKUP(D2302,Paramètres!$C$17:$H$33,5,0))),"",IF(VLOOKUP(D2302,Paramètres!$C$17:$H$33,6,0)="oui","illimité",VLOOKUP(D2302,Paramètres!$C$17:$H$33,5,0)))</f>
        <v/>
      </c>
      <c r="G2302" s="269" t="str">
        <f t="shared" si="213"/>
        <v/>
      </c>
      <c r="H2302" s="208"/>
      <c r="I2302" s="53"/>
      <c r="J2302" s="209"/>
      <c r="K2302" s="271"/>
      <c r="L2302" s="37"/>
      <c r="M2302" s="218"/>
      <c r="N2302" s="124"/>
      <c r="O2302" s="211" t="str">
        <f t="shared" ca="1" si="214"/>
        <v/>
      </c>
      <c r="P2302" s="212" t="str">
        <f>IF(ISERROR(VLOOKUP(L2302,Paramètres!$A$38:$B$40,2,0)),"",VLOOKUP(L2302,Paramètres!$A$38:$B$40,2,0))</f>
        <v/>
      </c>
      <c r="Q2302" s="211" t="str">
        <f t="shared" ca="1" si="215"/>
        <v/>
      </c>
      <c r="R2302" s="211" t="str">
        <f t="shared" si="211"/>
        <v/>
      </c>
      <c r="S2302" s="213" t="str">
        <f t="shared" ca="1" si="212"/>
        <v/>
      </c>
      <c r="T2302" s="214" t="str">
        <f t="shared" ca="1" si="216"/>
        <v/>
      </c>
    </row>
    <row r="2303" spans="1:20" x14ac:dyDescent="0.25">
      <c r="A2303" s="119" t="s">
        <v>7872</v>
      </c>
      <c r="B2303" s="260"/>
      <c r="C2303" s="264" t="str">
        <f>IF(ISERROR(VLOOKUP(B2303,'Tous les abonnés'!$A$6:$I$5491,2,0)),"",VLOOKUP(B2303,'Tous les abonnés'!$A$6:$I$5491,2,0))</f>
        <v/>
      </c>
      <c r="D2303" s="26"/>
      <c r="E2303" s="265"/>
      <c r="F2303" s="207" t="str">
        <f>IF(ISERROR(IF(VLOOKUP(D2303,Paramètres!$C$17:$H$33,6,0)="oui","illimité",VLOOKUP(D2303,Paramètres!$C$17:$H$33,5,0))),"",IF(VLOOKUP(D2303,Paramètres!$C$17:$H$33,6,0)="oui","illimité",VLOOKUP(D2303,Paramètres!$C$17:$H$33,5,0)))</f>
        <v/>
      </c>
      <c r="G2303" s="269" t="str">
        <f t="shared" si="213"/>
        <v/>
      </c>
      <c r="H2303" s="208"/>
      <c r="I2303" s="53"/>
      <c r="J2303" s="209"/>
      <c r="K2303" s="271"/>
      <c r="L2303" s="37"/>
      <c r="M2303" s="218"/>
      <c r="N2303" s="124"/>
      <c r="O2303" s="211" t="str">
        <f t="shared" ca="1" si="214"/>
        <v/>
      </c>
      <c r="P2303" s="212" t="str">
        <f>IF(ISERROR(VLOOKUP(L2303,Paramètres!$A$38:$B$40,2,0)),"",VLOOKUP(L2303,Paramètres!$A$38:$B$40,2,0))</f>
        <v/>
      </c>
      <c r="Q2303" s="211" t="str">
        <f t="shared" ca="1" si="215"/>
        <v/>
      </c>
      <c r="R2303" s="211" t="str">
        <f t="shared" si="211"/>
        <v/>
      </c>
      <c r="S2303" s="213" t="str">
        <f t="shared" ca="1" si="212"/>
        <v/>
      </c>
      <c r="T2303" s="214" t="str">
        <f t="shared" ca="1" si="216"/>
        <v/>
      </c>
    </row>
    <row r="2304" spans="1:20" x14ac:dyDescent="0.25">
      <c r="A2304" s="119" t="s">
        <v>7873</v>
      </c>
      <c r="B2304" s="260"/>
      <c r="C2304" s="264" t="str">
        <f>IF(ISERROR(VLOOKUP(B2304,'Tous les abonnés'!$A$6:$I$5491,2,0)),"",VLOOKUP(B2304,'Tous les abonnés'!$A$6:$I$5491,2,0))</f>
        <v/>
      </c>
      <c r="D2304" s="26"/>
      <c r="E2304" s="265"/>
      <c r="F2304" s="207" t="str">
        <f>IF(ISERROR(IF(VLOOKUP(D2304,Paramètres!$C$17:$H$33,6,0)="oui","illimité",VLOOKUP(D2304,Paramètres!$C$17:$H$33,5,0))),"",IF(VLOOKUP(D2304,Paramètres!$C$17:$H$33,6,0)="oui","illimité",VLOOKUP(D2304,Paramètres!$C$17:$H$33,5,0)))</f>
        <v/>
      </c>
      <c r="G2304" s="269" t="str">
        <f t="shared" si="213"/>
        <v/>
      </c>
      <c r="H2304" s="208"/>
      <c r="I2304" s="53"/>
      <c r="J2304" s="209"/>
      <c r="K2304" s="271"/>
      <c r="L2304" s="37"/>
      <c r="M2304" s="218"/>
      <c r="N2304" s="124"/>
      <c r="O2304" s="211" t="str">
        <f t="shared" ca="1" si="214"/>
        <v/>
      </c>
      <c r="P2304" s="212" t="str">
        <f>IF(ISERROR(VLOOKUP(L2304,Paramètres!$A$38:$B$40,2,0)),"",VLOOKUP(L2304,Paramètres!$A$38:$B$40,2,0))</f>
        <v/>
      </c>
      <c r="Q2304" s="211" t="str">
        <f t="shared" ca="1" si="215"/>
        <v/>
      </c>
      <c r="R2304" s="211" t="str">
        <f t="shared" si="211"/>
        <v/>
      </c>
      <c r="S2304" s="213" t="str">
        <f t="shared" ca="1" si="212"/>
        <v/>
      </c>
      <c r="T2304" s="214" t="str">
        <f t="shared" ca="1" si="216"/>
        <v/>
      </c>
    </row>
    <row r="2305" spans="1:20" x14ac:dyDescent="0.25">
      <c r="A2305" s="119" t="s">
        <v>7874</v>
      </c>
      <c r="B2305" s="260"/>
      <c r="C2305" s="264" t="str">
        <f>IF(ISERROR(VLOOKUP(B2305,'Tous les abonnés'!$A$6:$I$5491,2,0)),"",VLOOKUP(B2305,'Tous les abonnés'!$A$6:$I$5491,2,0))</f>
        <v/>
      </c>
      <c r="D2305" s="26"/>
      <c r="E2305" s="265"/>
      <c r="F2305" s="207" t="str">
        <f>IF(ISERROR(IF(VLOOKUP(D2305,Paramètres!$C$17:$H$33,6,0)="oui","illimité",VLOOKUP(D2305,Paramètres!$C$17:$H$33,5,0))),"",IF(VLOOKUP(D2305,Paramètres!$C$17:$H$33,6,0)="oui","illimité",VLOOKUP(D2305,Paramètres!$C$17:$H$33,5,0)))</f>
        <v/>
      </c>
      <c r="G2305" s="269" t="str">
        <f t="shared" si="213"/>
        <v/>
      </c>
      <c r="H2305" s="208"/>
      <c r="I2305" s="53"/>
      <c r="J2305" s="209"/>
      <c r="K2305" s="271"/>
      <c r="L2305" s="37"/>
      <c r="M2305" s="218"/>
      <c r="N2305" s="124"/>
      <c r="O2305" s="211" t="str">
        <f t="shared" ca="1" si="214"/>
        <v/>
      </c>
      <c r="P2305" s="212" t="str">
        <f>IF(ISERROR(VLOOKUP(L2305,Paramètres!$A$38:$B$40,2,0)),"",VLOOKUP(L2305,Paramètres!$A$38:$B$40,2,0))</f>
        <v/>
      </c>
      <c r="Q2305" s="211" t="str">
        <f t="shared" ca="1" si="215"/>
        <v/>
      </c>
      <c r="R2305" s="211" t="str">
        <f t="shared" si="211"/>
        <v/>
      </c>
      <c r="S2305" s="213" t="str">
        <f t="shared" ca="1" si="212"/>
        <v/>
      </c>
      <c r="T2305" s="214" t="str">
        <f t="shared" ca="1" si="216"/>
        <v/>
      </c>
    </row>
    <row r="2306" spans="1:20" x14ac:dyDescent="0.25">
      <c r="A2306" s="119" t="s">
        <v>7875</v>
      </c>
      <c r="B2306" s="260"/>
      <c r="C2306" s="264" t="str">
        <f>IF(ISERROR(VLOOKUP(B2306,'Tous les abonnés'!$A$6:$I$5491,2,0)),"",VLOOKUP(B2306,'Tous les abonnés'!$A$6:$I$5491,2,0))</f>
        <v/>
      </c>
      <c r="D2306" s="26"/>
      <c r="E2306" s="265"/>
      <c r="F2306" s="207" t="str">
        <f>IF(ISERROR(IF(VLOOKUP(D2306,Paramètres!$C$17:$H$33,6,0)="oui","illimité",VLOOKUP(D2306,Paramètres!$C$17:$H$33,5,0))),"",IF(VLOOKUP(D2306,Paramètres!$C$17:$H$33,6,0)="oui","illimité",VLOOKUP(D2306,Paramètres!$C$17:$H$33,5,0)))</f>
        <v/>
      </c>
      <c r="G2306" s="269" t="str">
        <f t="shared" si="213"/>
        <v/>
      </c>
      <c r="H2306" s="208"/>
      <c r="I2306" s="53"/>
      <c r="J2306" s="209"/>
      <c r="K2306" s="271"/>
      <c r="L2306" s="37"/>
      <c r="M2306" s="218"/>
      <c r="N2306" s="124"/>
      <c r="O2306" s="211" t="str">
        <f t="shared" ca="1" si="214"/>
        <v/>
      </c>
      <c r="P2306" s="212" t="str">
        <f>IF(ISERROR(VLOOKUP(L2306,Paramètres!$A$38:$B$40,2,0)),"",VLOOKUP(L2306,Paramètres!$A$38:$B$40,2,0))</f>
        <v/>
      </c>
      <c r="Q2306" s="211" t="str">
        <f t="shared" ca="1" si="215"/>
        <v/>
      </c>
      <c r="R2306" s="211" t="str">
        <f t="shared" si="211"/>
        <v/>
      </c>
      <c r="S2306" s="213" t="str">
        <f t="shared" ca="1" si="212"/>
        <v/>
      </c>
      <c r="T2306" s="214" t="str">
        <f t="shared" ca="1" si="216"/>
        <v/>
      </c>
    </row>
    <row r="2307" spans="1:20" x14ac:dyDescent="0.25">
      <c r="A2307" s="119" t="s">
        <v>7876</v>
      </c>
      <c r="B2307" s="260"/>
      <c r="C2307" s="264" t="str">
        <f>IF(ISERROR(VLOOKUP(B2307,'Tous les abonnés'!$A$6:$I$5491,2,0)),"",VLOOKUP(B2307,'Tous les abonnés'!$A$6:$I$5491,2,0))</f>
        <v/>
      </c>
      <c r="D2307" s="26"/>
      <c r="E2307" s="265"/>
      <c r="F2307" s="207" t="str">
        <f>IF(ISERROR(IF(VLOOKUP(D2307,Paramètres!$C$17:$H$33,6,0)="oui","illimité",VLOOKUP(D2307,Paramètres!$C$17:$H$33,5,0))),"",IF(VLOOKUP(D2307,Paramètres!$C$17:$H$33,6,0)="oui","illimité",VLOOKUP(D2307,Paramètres!$C$17:$H$33,5,0)))</f>
        <v/>
      </c>
      <c r="G2307" s="269" t="str">
        <f t="shared" si="213"/>
        <v/>
      </c>
      <c r="H2307" s="208"/>
      <c r="I2307" s="53"/>
      <c r="J2307" s="209"/>
      <c r="K2307" s="271"/>
      <c r="L2307" s="37"/>
      <c r="M2307" s="218"/>
      <c r="N2307" s="124"/>
      <c r="O2307" s="211" t="str">
        <f t="shared" ca="1" si="214"/>
        <v/>
      </c>
      <c r="P2307" s="212" t="str">
        <f>IF(ISERROR(VLOOKUP(L2307,Paramètres!$A$38:$B$40,2,0)),"",VLOOKUP(L2307,Paramètres!$A$38:$B$40,2,0))</f>
        <v/>
      </c>
      <c r="Q2307" s="211" t="str">
        <f t="shared" ca="1" si="215"/>
        <v/>
      </c>
      <c r="R2307" s="211" t="str">
        <f t="shared" si="211"/>
        <v/>
      </c>
      <c r="S2307" s="213" t="str">
        <f t="shared" ca="1" si="212"/>
        <v/>
      </c>
      <c r="T2307" s="214" t="str">
        <f t="shared" ca="1" si="216"/>
        <v/>
      </c>
    </row>
    <row r="2308" spans="1:20" x14ac:dyDescent="0.25">
      <c r="A2308" s="119" t="s">
        <v>7877</v>
      </c>
      <c r="B2308" s="260"/>
      <c r="C2308" s="264" t="str">
        <f>IF(ISERROR(VLOOKUP(B2308,'Tous les abonnés'!$A$6:$I$5491,2,0)),"",VLOOKUP(B2308,'Tous les abonnés'!$A$6:$I$5491,2,0))</f>
        <v/>
      </c>
      <c r="D2308" s="26"/>
      <c r="E2308" s="265"/>
      <c r="F2308" s="207" t="str">
        <f>IF(ISERROR(IF(VLOOKUP(D2308,Paramètres!$C$17:$H$33,6,0)="oui","illimité",VLOOKUP(D2308,Paramètres!$C$17:$H$33,5,0))),"",IF(VLOOKUP(D2308,Paramètres!$C$17:$H$33,6,0)="oui","illimité",VLOOKUP(D2308,Paramètres!$C$17:$H$33,5,0)))</f>
        <v/>
      </c>
      <c r="G2308" s="269" t="str">
        <f t="shared" si="213"/>
        <v/>
      </c>
      <c r="H2308" s="208"/>
      <c r="I2308" s="53"/>
      <c r="J2308" s="209"/>
      <c r="K2308" s="271"/>
      <c r="L2308" s="37"/>
      <c r="M2308" s="218"/>
      <c r="N2308" s="124"/>
      <c r="O2308" s="211" t="str">
        <f t="shared" ca="1" si="214"/>
        <v/>
      </c>
      <c r="P2308" s="212" t="str">
        <f>IF(ISERROR(VLOOKUP(L2308,Paramètres!$A$38:$B$40,2,0)),"",VLOOKUP(L2308,Paramètres!$A$38:$B$40,2,0))</f>
        <v/>
      </c>
      <c r="Q2308" s="211" t="str">
        <f t="shared" ca="1" si="215"/>
        <v/>
      </c>
      <c r="R2308" s="211" t="str">
        <f t="shared" si="211"/>
        <v/>
      </c>
      <c r="S2308" s="213" t="str">
        <f t="shared" ca="1" si="212"/>
        <v/>
      </c>
      <c r="T2308" s="214" t="str">
        <f t="shared" ca="1" si="216"/>
        <v/>
      </c>
    </row>
    <row r="2309" spans="1:20" x14ac:dyDescent="0.25">
      <c r="A2309" s="119" t="s">
        <v>7878</v>
      </c>
      <c r="B2309" s="260"/>
      <c r="C2309" s="264" t="str">
        <f>IF(ISERROR(VLOOKUP(B2309,'Tous les abonnés'!$A$6:$I$5491,2,0)),"",VLOOKUP(B2309,'Tous les abonnés'!$A$6:$I$5491,2,0))</f>
        <v/>
      </c>
      <c r="D2309" s="26"/>
      <c r="E2309" s="265"/>
      <c r="F2309" s="207" t="str">
        <f>IF(ISERROR(IF(VLOOKUP(D2309,Paramètres!$C$17:$H$33,6,0)="oui","illimité",VLOOKUP(D2309,Paramètres!$C$17:$H$33,5,0))),"",IF(VLOOKUP(D2309,Paramètres!$C$17:$H$33,6,0)="oui","illimité",VLOOKUP(D2309,Paramètres!$C$17:$H$33,5,0)))</f>
        <v/>
      </c>
      <c r="G2309" s="269" t="str">
        <f t="shared" si="213"/>
        <v/>
      </c>
      <c r="H2309" s="208"/>
      <c r="I2309" s="53"/>
      <c r="J2309" s="209"/>
      <c r="K2309" s="271"/>
      <c r="L2309" s="37"/>
      <c r="M2309" s="218"/>
      <c r="N2309" s="124"/>
      <c r="O2309" s="211" t="str">
        <f t="shared" ca="1" si="214"/>
        <v/>
      </c>
      <c r="P2309" s="212" t="str">
        <f>IF(ISERROR(VLOOKUP(L2309,Paramètres!$A$38:$B$40,2,0)),"",VLOOKUP(L2309,Paramètres!$A$38:$B$40,2,0))</f>
        <v/>
      </c>
      <c r="Q2309" s="211" t="str">
        <f t="shared" ca="1" si="215"/>
        <v/>
      </c>
      <c r="R2309" s="211" t="str">
        <f t="shared" si="211"/>
        <v/>
      </c>
      <c r="S2309" s="213" t="str">
        <f t="shared" ca="1" si="212"/>
        <v/>
      </c>
      <c r="T2309" s="214" t="str">
        <f t="shared" ca="1" si="216"/>
        <v/>
      </c>
    </row>
    <row r="2310" spans="1:20" x14ac:dyDescent="0.25">
      <c r="A2310" s="119" t="s">
        <v>7879</v>
      </c>
      <c r="B2310" s="260"/>
      <c r="C2310" s="264" t="str">
        <f>IF(ISERROR(VLOOKUP(B2310,'Tous les abonnés'!$A$6:$I$5491,2,0)),"",VLOOKUP(B2310,'Tous les abonnés'!$A$6:$I$5491,2,0))</f>
        <v/>
      </c>
      <c r="D2310" s="26"/>
      <c r="E2310" s="265"/>
      <c r="F2310" s="207" t="str">
        <f>IF(ISERROR(IF(VLOOKUP(D2310,Paramètres!$C$17:$H$33,6,0)="oui","illimité",VLOOKUP(D2310,Paramètres!$C$17:$H$33,5,0))),"",IF(VLOOKUP(D2310,Paramètres!$C$17:$H$33,6,0)="oui","illimité",VLOOKUP(D2310,Paramètres!$C$17:$H$33,5,0)))</f>
        <v/>
      </c>
      <c r="G2310" s="269" t="str">
        <f t="shared" si="213"/>
        <v/>
      </c>
      <c r="H2310" s="208"/>
      <c r="I2310" s="53"/>
      <c r="J2310" s="209"/>
      <c r="K2310" s="271"/>
      <c r="L2310" s="37"/>
      <c r="M2310" s="218"/>
      <c r="N2310" s="124"/>
      <c r="O2310" s="211" t="str">
        <f t="shared" ca="1" si="214"/>
        <v/>
      </c>
      <c r="P2310" s="212" t="str">
        <f>IF(ISERROR(VLOOKUP(L2310,Paramètres!$A$38:$B$40,2,0)),"",VLOOKUP(L2310,Paramètres!$A$38:$B$40,2,0))</f>
        <v/>
      </c>
      <c r="Q2310" s="211" t="str">
        <f t="shared" ca="1" si="215"/>
        <v/>
      </c>
      <c r="R2310" s="211" t="str">
        <f t="shared" si="211"/>
        <v/>
      </c>
      <c r="S2310" s="213" t="str">
        <f t="shared" ca="1" si="212"/>
        <v/>
      </c>
      <c r="T2310" s="214" t="str">
        <f t="shared" ca="1" si="216"/>
        <v/>
      </c>
    </row>
    <row r="2311" spans="1:20" x14ac:dyDescent="0.25">
      <c r="A2311" s="119" t="s">
        <v>7880</v>
      </c>
      <c r="B2311" s="260"/>
      <c r="C2311" s="264" t="str">
        <f>IF(ISERROR(VLOOKUP(B2311,'Tous les abonnés'!$A$6:$I$5491,2,0)),"",VLOOKUP(B2311,'Tous les abonnés'!$A$6:$I$5491,2,0))</f>
        <v/>
      </c>
      <c r="D2311" s="26"/>
      <c r="E2311" s="265"/>
      <c r="F2311" s="207" t="str">
        <f>IF(ISERROR(IF(VLOOKUP(D2311,Paramètres!$C$17:$H$33,6,0)="oui","illimité",VLOOKUP(D2311,Paramètres!$C$17:$H$33,5,0))),"",IF(VLOOKUP(D2311,Paramètres!$C$17:$H$33,6,0)="oui","illimité",VLOOKUP(D2311,Paramètres!$C$17:$H$33,5,0)))</f>
        <v/>
      </c>
      <c r="G2311" s="269" t="str">
        <f t="shared" si="213"/>
        <v/>
      </c>
      <c r="H2311" s="208"/>
      <c r="I2311" s="53"/>
      <c r="J2311" s="209"/>
      <c r="K2311" s="271"/>
      <c r="L2311" s="37"/>
      <c r="M2311" s="218"/>
      <c r="N2311" s="124"/>
      <c r="O2311" s="211" t="str">
        <f t="shared" ca="1" si="214"/>
        <v/>
      </c>
      <c r="P2311" s="212" t="str">
        <f>IF(ISERROR(VLOOKUP(L2311,Paramètres!$A$38:$B$40,2,0)),"",VLOOKUP(L2311,Paramètres!$A$38:$B$40,2,0))</f>
        <v/>
      </c>
      <c r="Q2311" s="211" t="str">
        <f t="shared" ca="1" si="215"/>
        <v/>
      </c>
      <c r="R2311" s="211" t="str">
        <f t="shared" ref="R2311:R2374" si="217">IF(L2311="en 1 fois",1,IF(F2311="illimité",O2311/P2311,IF(ISERROR(F2311/P2311),"",ROUND(F2311/P2311,0))))</f>
        <v/>
      </c>
      <c r="S2311" s="213" t="str">
        <f t="shared" ref="S2311:S2374" ca="1" si="218">IF(ISERROR(IF(F2311="illimité",Q2311*J2311,IF(L2311="en 1 fois",J2311,J2311*Q2311/R2311))),"",IF(F2311="illimité",Q2311*J2311,IF(L2311="en 1 fois",J2311,J2311*Q2311/R2311)))</f>
        <v/>
      </c>
      <c r="T2311" s="214" t="str">
        <f t="shared" ca="1" si="216"/>
        <v/>
      </c>
    </row>
    <row r="2312" spans="1:20" x14ac:dyDescent="0.25">
      <c r="A2312" s="119" t="s">
        <v>7881</v>
      </c>
      <c r="B2312" s="260"/>
      <c r="C2312" s="264" t="str">
        <f>IF(ISERROR(VLOOKUP(B2312,'Tous les abonnés'!$A$6:$I$5491,2,0)),"",VLOOKUP(B2312,'Tous les abonnés'!$A$6:$I$5491,2,0))</f>
        <v/>
      </c>
      <c r="D2312" s="26"/>
      <c r="E2312" s="265"/>
      <c r="F2312" s="207" t="str">
        <f>IF(ISERROR(IF(VLOOKUP(D2312,Paramètres!$C$17:$H$33,6,0)="oui","illimité",VLOOKUP(D2312,Paramètres!$C$17:$H$33,5,0))),"",IF(VLOOKUP(D2312,Paramètres!$C$17:$H$33,6,0)="oui","illimité",VLOOKUP(D2312,Paramètres!$C$17:$H$33,5,0)))</f>
        <v/>
      </c>
      <c r="G2312" s="269" t="str">
        <f t="shared" ref="G2312:G2375" si="219">IF(ISBLANK(K2312),IF(ISERROR(E2312+F2312),"",E2312+F2312),K2312)</f>
        <v/>
      </c>
      <c r="H2312" s="208"/>
      <c r="I2312" s="53"/>
      <c r="J2312" s="209"/>
      <c r="K2312" s="271"/>
      <c r="L2312" s="37"/>
      <c r="M2312" s="218"/>
      <c r="N2312" s="124"/>
      <c r="O2312" s="211" t="str">
        <f t="shared" ref="O2312:O2375" ca="1" si="220">IF(ISBLANK(E2312),"",IF(TODAY()&gt;G2312,G2312-E2312,TODAY()-E2312))</f>
        <v/>
      </c>
      <c r="P2312" s="212" t="str">
        <f>IF(ISERROR(VLOOKUP(L2312,Paramètres!$A$38:$B$40,2,0)),"",VLOOKUP(L2312,Paramètres!$A$38:$B$40,2,0))</f>
        <v/>
      </c>
      <c r="Q2312" s="211" t="str">
        <f t="shared" ref="Q2312:Q2375" ca="1" si="221">IF(ISERROR(O2312/P2312),"",ROUND(O2312/P2312,0))</f>
        <v/>
      </c>
      <c r="R2312" s="211" t="str">
        <f t="shared" si="217"/>
        <v/>
      </c>
      <c r="S2312" s="213" t="str">
        <f t="shared" ca="1" si="218"/>
        <v/>
      </c>
      <c r="T2312" s="214" t="str">
        <f t="shared" ref="T2312:T2375" ca="1" si="222">IF(ISERROR(S2312-N2312),"",S2312-N2312)</f>
        <v/>
      </c>
    </row>
    <row r="2313" spans="1:20" x14ac:dyDescent="0.25">
      <c r="A2313" s="119" t="s">
        <v>7882</v>
      </c>
      <c r="B2313" s="260"/>
      <c r="C2313" s="264" t="str">
        <f>IF(ISERROR(VLOOKUP(B2313,'Tous les abonnés'!$A$6:$I$5491,2,0)),"",VLOOKUP(B2313,'Tous les abonnés'!$A$6:$I$5491,2,0))</f>
        <v/>
      </c>
      <c r="D2313" s="26"/>
      <c r="E2313" s="265"/>
      <c r="F2313" s="207" t="str">
        <f>IF(ISERROR(IF(VLOOKUP(D2313,Paramètres!$C$17:$H$33,6,0)="oui","illimité",VLOOKUP(D2313,Paramètres!$C$17:$H$33,5,0))),"",IF(VLOOKUP(D2313,Paramètres!$C$17:$H$33,6,0)="oui","illimité",VLOOKUP(D2313,Paramètres!$C$17:$H$33,5,0)))</f>
        <v/>
      </c>
      <c r="G2313" s="269" t="str">
        <f t="shared" si="219"/>
        <v/>
      </c>
      <c r="H2313" s="208"/>
      <c r="I2313" s="53"/>
      <c r="J2313" s="209"/>
      <c r="K2313" s="271"/>
      <c r="L2313" s="37"/>
      <c r="M2313" s="218"/>
      <c r="N2313" s="124"/>
      <c r="O2313" s="211" t="str">
        <f t="shared" ca="1" si="220"/>
        <v/>
      </c>
      <c r="P2313" s="212" t="str">
        <f>IF(ISERROR(VLOOKUP(L2313,Paramètres!$A$38:$B$40,2,0)),"",VLOOKUP(L2313,Paramètres!$A$38:$B$40,2,0))</f>
        <v/>
      </c>
      <c r="Q2313" s="211" t="str">
        <f t="shared" ca="1" si="221"/>
        <v/>
      </c>
      <c r="R2313" s="211" t="str">
        <f t="shared" si="217"/>
        <v/>
      </c>
      <c r="S2313" s="213" t="str">
        <f t="shared" ca="1" si="218"/>
        <v/>
      </c>
      <c r="T2313" s="214" t="str">
        <f t="shared" ca="1" si="222"/>
        <v/>
      </c>
    </row>
    <row r="2314" spans="1:20" x14ac:dyDescent="0.25">
      <c r="A2314" s="119" t="s">
        <v>7883</v>
      </c>
      <c r="B2314" s="260"/>
      <c r="C2314" s="264" t="str">
        <f>IF(ISERROR(VLOOKUP(B2314,'Tous les abonnés'!$A$6:$I$5491,2,0)),"",VLOOKUP(B2314,'Tous les abonnés'!$A$6:$I$5491,2,0))</f>
        <v/>
      </c>
      <c r="D2314" s="26"/>
      <c r="E2314" s="265"/>
      <c r="F2314" s="207" t="str">
        <f>IF(ISERROR(IF(VLOOKUP(D2314,Paramètres!$C$17:$H$33,6,0)="oui","illimité",VLOOKUP(D2314,Paramètres!$C$17:$H$33,5,0))),"",IF(VLOOKUP(D2314,Paramètres!$C$17:$H$33,6,0)="oui","illimité",VLOOKUP(D2314,Paramètres!$C$17:$H$33,5,0)))</f>
        <v/>
      </c>
      <c r="G2314" s="269" t="str">
        <f t="shared" si="219"/>
        <v/>
      </c>
      <c r="H2314" s="208"/>
      <c r="I2314" s="53"/>
      <c r="J2314" s="209"/>
      <c r="K2314" s="271"/>
      <c r="L2314" s="37"/>
      <c r="M2314" s="218"/>
      <c r="N2314" s="124"/>
      <c r="O2314" s="211" t="str">
        <f t="shared" ca="1" si="220"/>
        <v/>
      </c>
      <c r="P2314" s="212" t="str">
        <f>IF(ISERROR(VLOOKUP(L2314,Paramètres!$A$38:$B$40,2,0)),"",VLOOKUP(L2314,Paramètres!$A$38:$B$40,2,0))</f>
        <v/>
      </c>
      <c r="Q2314" s="211" t="str">
        <f t="shared" ca="1" si="221"/>
        <v/>
      </c>
      <c r="R2314" s="211" t="str">
        <f t="shared" si="217"/>
        <v/>
      </c>
      <c r="S2314" s="213" t="str">
        <f t="shared" ca="1" si="218"/>
        <v/>
      </c>
      <c r="T2314" s="214" t="str">
        <f t="shared" ca="1" si="222"/>
        <v/>
      </c>
    </row>
    <row r="2315" spans="1:20" x14ac:dyDescent="0.25">
      <c r="A2315" s="119" t="s">
        <v>7884</v>
      </c>
      <c r="B2315" s="260"/>
      <c r="C2315" s="264" t="str">
        <f>IF(ISERROR(VLOOKUP(B2315,'Tous les abonnés'!$A$6:$I$5491,2,0)),"",VLOOKUP(B2315,'Tous les abonnés'!$A$6:$I$5491,2,0))</f>
        <v/>
      </c>
      <c r="D2315" s="26"/>
      <c r="E2315" s="265"/>
      <c r="F2315" s="207" t="str">
        <f>IF(ISERROR(IF(VLOOKUP(D2315,Paramètres!$C$17:$H$33,6,0)="oui","illimité",VLOOKUP(D2315,Paramètres!$C$17:$H$33,5,0))),"",IF(VLOOKUP(D2315,Paramètres!$C$17:$H$33,6,0)="oui","illimité",VLOOKUP(D2315,Paramètres!$C$17:$H$33,5,0)))</f>
        <v/>
      </c>
      <c r="G2315" s="269" t="str">
        <f t="shared" si="219"/>
        <v/>
      </c>
      <c r="H2315" s="208"/>
      <c r="I2315" s="53"/>
      <c r="J2315" s="209"/>
      <c r="K2315" s="271"/>
      <c r="L2315" s="37"/>
      <c r="M2315" s="218"/>
      <c r="N2315" s="124"/>
      <c r="O2315" s="211" t="str">
        <f t="shared" ca="1" si="220"/>
        <v/>
      </c>
      <c r="P2315" s="212" t="str">
        <f>IF(ISERROR(VLOOKUP(L2315,Paramètres!$A$38:$B$40,2,0)),"",VLOOKUP(L2315,Paramètres!$A$38:$B$40,2,0))</f>
        <v/>
      </c>
      <c r="Q2315" s="211" t="str">
        <f t="shared" ca="1" si="221"/>
        <v/>
      </c>
      <c r="R2315" s="211" t="str">
        <f t="shared" si="217"/>
        <v/>
      </c>
      <c r="S2315" s="213" t="str">
        <f t="shared" ca="1" si="218"/>
        <v/>
      </c>
      <c r="T2315" s="214" t="str">
        <f t="shared" ca="1" si="222"/>
        <v/>
      </c>
    </row>
    <row r="2316" spans="1:20" x14ac:dyDescent="0.25">
      <c r="A2316" s="119" t="s">
        <v>7885</v>
      </c>
      <c r="B2316" s="260"/>
      <c r="C2316" s="264" t="str">
        <f>IF(ISERROR(VLOOKUP(B2316,'Tous les abonnés'!$A$6:$I$5491,2,0)),"",VLOOKUP(B2316,'Tous les abonnés'!$A$6:$I$5491,2,0))</f>
        <v/>
      </c>
      <c r="D2316" s="26"/>
      <c r="E2316" s="265"/>
      <c r="F2316" s="207" t="str">
        <f>IF(ISERROR(IF(VLOOKUP(D2316,Paramètres!$C$17:$H$33,6,0)="oui","illimité",VLOOKUP(D2316,Paramètres!$C$17:$H$33,5,0))),"",IF(VLOOKUP(D2316,Paramètres!$C$17:$H$33,6,0)="oui","illimité",VLOOKUP(D2316,Paramètres!$C$17:$H$33,5,0)))</f>
        <v/>
      </c>
      <c r="G2316" s="269" t="str">
        <f t="shared" si="219"/>
        <v/>
      </c>
      <c r="H2316" s="208"/>
      <c r="I2316" s="53"/>
      <c r="J2316" s="209"/>
      <c r="K2316" s="271"/>
      <c r="L2316" s="37"/>
      <c r="M2316" s="218"/>
      <c r="N2316" s="124"/>
      <c r="O2316" s="211" t="str">
        <f t="shared" ca="1" si="220"/>
        <v/>
      </c>
      <c r="P2316" s="212" t="str">
        <f>IF(ISERROR(VLOOKUP(L2316,Paramètres!$A$38:$B$40,2,0)),"",VLOOKUP(L2316,Paramètres!$A$38:$B$40,2,0))</f>
        <v/>
      </c>
      <c r="Q2316" s="211" t="str">
        <f t="shared" ca="1" si="221"/>
        <v/>
      </c>
      <c r="R2316" s="211" t="str">
        <f t="shared" si="217"/>
        <v/>
      </c>
      <c r="S2316" s="213" t="str">
        <f t="shared" ca="1" si="218"/>
        <v/>
      </c>
      <c r="T2316" s="214" t="str">
        <f t="shared" ca="1" si="222"/>
        <v/>
      </c>
    </row>
    <row r="2317" spans="1:20" x14ac:dyDescent="0.25">
      <c r="A2317" s="119" t="s">
        <v>7886</v>
      </c>
      <c r="B2317" s="260"/>
      <c r="C2317" s="264" t="str">
        <f>IF(ISERROR(VLOOKUP(B2317,'Tous les abonnés'!$A$6:$I$5491,2,0)),"",VLOOKUP(B2317,'Tous les abonnés'!$A$6:$I$5491,2,0))</f>
        <v/>
      </c>
      <c r="D2317" s="26"/>
      <c r="E2317" s="265"/>
      <c r="F2317" s="207" t="str">
        <f>IF(ISERROR(IF(VLOOKUP(D2317,Paramètres!$C$17:$H$33,6,0)="oui","illimité",VLOOKUP(D2317,Paramètres!$C$17:$H$33,5,0))),"",IF(VLOOKUP(D2317,Paramètres!$C$17:$H$33,6,0)="oui","illimité",VLOOKUP(D2317,Paramètres!$C$17:$H$33,5,0)))</f>
        <v/>
      </c>
      <c r="G2317" s="269" t="str">
        <f t="shared" si="219"/>
        <v/>
      </c>
      <c r="H2317" s="208"/>
      <c r="I2317" s="53"/>
      <c r="J2317" s="209"/>
      <c r="K2317" s="271"/>
      <c r="L2317" s="37"/>
      <c r="M2317" s="218"/>
      <c r="N2317" s="124"/>
      <c r="O2317" s="211" t="str">
        <f t="shared" ca="1" si="220"/>
        <v/>
      </c>
      <c r="P2317" s="212" t="str">
        <f>IF(ISERROR(VLOOKUP(L2317,Paramètres!$A$38:$B$40,2,0)),"",VLOOKUP(L2317,Paramètres!$A$38:$B$40,2,0))</f>
        <v/>
      </c>
      <c r="Q2317" s="211" t="str">
        <f t="shared" ca="1" si="221"/>
        <v/>
      </c>
      <c r="R2317" s="211" t="str">
        <f t="shared" si="217"/>
        <v/>
      </c>
      <c r="S2317" s="213" t="str">
        <f t="shared" ca="1" si="218"/>
        <v/>
      </c>
      <c r="T2317" s="214" t="str">
        <f t="shared" ca="1" si="222"/>
        <v/>
      </c>
    </row>
    <row r="2318" spans="1:20" x14ac:dyDescent="0.25">
      <c r="A2318" s="119" t="s">
        <v>7887</v>
      </c>
      <c r="B2318" s="260"/>
      <c r="C2318" s="264" t="str">
        <f>IF(ISERROR(VLOOKUP(B2318,'Tous les abonnés'!$A$6:$I$5491,2,0)),"",VLOOKUP(B2318,'Tous les abonnés'!$A$6:$I$5491,2,0))</f>
        <v/>
      </c>
      <c r="D2318" s="26"/>
      <c r="E2318" s="265"/>
      <c r="F2318" s="207" t="str">
        <f>IF(ISERROR(IF(VLOOKUP(D2318,Paramètres!$C$17:$H$33,6,0)="oui","illimité",VLOOKUP(D2318,Paramètres!$C$17:$H$33,5,0))),"",IF(VLOOKUP(D2318,Paramètres!$C$17:$H$33,6,0)="oui","illimité",VLOOKUP(D2318,Paramètres!$C$17:$H$33,5,0)))</f>
        <v/>
      </c>
      <c r="G2318" s="269" t="str">
        <f t="shared" si="219"/>
        <v/>
      </c>
      <c r="H2318" s="208"/>
      <c r="I2318" s="53"/>
      <c r="J2318" s="209"/>
      <c r="K2318" s="271"/>
      <c r="L2318" s="37"/>
      <c r="M2318" s="218"/>
      <c r="N2318" s="124"/>
      <c r="O2318" s="211" t="str">
        <f t="shared" ca="1" si="220"/>
        <v/>
      </c>
      <c r="P2318" s="212" t="str">
        <f>IF(ISERROR(VLOOKUP(L2318,Paramètres!$A$38:$B$40,2,0)),"",VLOOKUP(L2318,Paramètres!$A$38:$B$40,2,0))</f>
        <v/>
      </c>
      <c r="Q2318" s="211" t="str">
        <f t="shared" ca="1" si="221"/>
        <v/>
      </c>
      <c r="R2318" s="211" t="str">
        <f t="shared" si="217"/>
        <v/>
      </c>
      <c r="S2318" s="213" t="str">
        <f t="shared" ca="1" si="218"/>
        <v/>
      </c>
      <c r="T2318" s="214" t="str">
        <f t="shared" ca="1" si="222"/>
        <v/>
      </c>
    </row>
    <row r="2319" spans="1:20" x14ac:dyDescent="0.25">
      <c r="A2319" s="119" t="s">
        <v>7888</v>
      </c>
      <c r="B2319" s="260"/>
      <c r="C2319" s="264" t="str">
        <f>IF(ISERROR(VLOOKUP(B2319,'Tous les abonnés'!$A$6:$I$5491,2,0)),"",VLOOKUP(B2319,'Tous les abonnés'!$A$6:$I$5491,2,0))</f>
        <v/>
      </c>
      <c r="D2319" s="26"/>
      <c r="E2319" s="265"/>
      <c r="F2319" s="207" t="str">
        <f>IF(ISERROR(IF(VLOOKUP(D2319,Paramètres!$C$17:$H$33,6,0)="oui","illimité",VLOOKUP(D2319,Paramètres!$C$17:$H$33,5,0))),"",IF(VLOOKUP(D2319,Paramètres!$C$17:$H$33,6,0)="oui","illimité",VLOOKUP(D2319,Paramètres!$C$17:$H$33,5,0)))</f>
        <v/>
      </c>
      <c r="G2319" s="269" t="str">
        <f t="shared" si="219"/>
        <v/>
      </c>
      <c r="H2319" s="208"/>
      <c r="I2319" s="53"/>
      <c r="J2319" s="209"/>
      <c r="K2319" s="271"/>
      <c r="L2319" s="37"/>
      <c r="M2319" s="218"/>
      <c r="N2319" s="124"/>
      <c r="O2319" s="211" t="str">
        <f t="shared" ca="1" si="220"/>
        <v/>
      </c>
      <c r="P2319" s="212" t="str">
        <f>IF(ISERROR(VLOOKUP(L2319,Paramètres!$A$38:$B$40,2,0)),"",VLOOKUP(L2319,Paramètres!$A$38:$B$40,2,0))</f>
        <v/>
      </c>
      <c r="Q2319" s="211" t="str">
        <f t="shared" ca="1" si="221"/>
        <v/>
      </c>
      <c r="R2319" s="211" t="str">
        <f t="shared" si="217"/>
        <v/>
      </c>
      <c r="S2319" s="213" t="str">
        <f t="shared" ca="1" si="218"/>
        <v/>
      </c>
      <c r="T2319" s="214" t="str">
        <f t="shared" ca="1" si="222"/>
        <v/>
      </c>
    </row>
    <row r="2320" spans="1:20" x14ac:dyDescent="0.25">
      <c r="A2320" s="119" t="s">
        <v>7889</v>
      </c>
      <c r="B2320" s="260"/>
      <c r="C2320" s="264" t="str">
        <f>IF(ISERROR(VLOOKUP(B2320,'Tous les abonnés'!$A$6:$I$5491,2,0)),"",VLOOKUP(B2320,'Tous les abonnés'!$A$6:$I$5491,2,0))</f>
        <v/>
      </c>
      <c r="D2320" s="26"/>
      <c r="E2320" s="265"/>
      <c r="F2320" s="207" t="str">
        <f>IF(ISERROR(IF(VLOOKUP(D2320,Paramètres!$C$17:$H$33,6,0)="oui","illimité",VLOOKUP(D2320,Paramètres!$C$17:$H$33,5,0))),"",IF(VLOOKUP(D2320,Paramètres!$C$17:$H$33,6,0)="oui","illimité",VLOOKUP(D2320,Paramètres!$C$17:$H$33,5,0)))</f>
        <v/>
      </c>
      <c r="G2320" s="269" t="str">
        <f t="shared" si="219"/>
        <v/>
      </c>
      <c r="H2320" s="208"/>
      <c r="I2320" s="53"/>
      <c r="J2320" s="209"/>
      <c r="K2320" s="271"/>
      <c r="L2320" s="37"/>
      <c r="M2320" s="218"/>
      <c r="N2320" s="124"/>
      <c r="O2320" s="211" t="str">
        <f t="shared" ca="1" si="220"/>
        <v/>
      </c>
      <c r="P2320" s="212" t="str">
        <f>IF(ISERROR(VLOOKUP(L2320,Paramètres!$A$38:$B$40,2,0)),"",VLOOKUP(L2320,Paramètres!$A$38:$B$40,2,0))</f>
        <v/>
      </c>
      <c r="Q2320" s="211" t="str">
        <f t="shared" ca="1" si="221"/>
        <v/>
      </c>
      <c r="R2320" s="211" t="str">
        <f t="shared" si="217"/>
        <v/>
      </c>
      <c r="S2320" s="213" t="str">
        <f t="shared" ca="1" si="218"/>
        <v/>
      </c>
      <c r="T2320" s="214" t="str">
        <f t="shared" ca="1" si="222"/>
        <v/>
      </c>
    </row>
    <row r="2321" spans="1:20" x14ac:dyDescent="0.25">
      <c r="A2321" s="119" t="s">
        <v>7890</v>
      </c>
      <c r="B2321" s="260"/>
      <c r="C2321" s="264" t="str">
        <f>IF(ISERROR(VLOOKUP(B2321,'Tous les abonnés'!$A$6:$I$5491,2,0)),"",VLOOKUP(B2321,'Tous les abonnés'!$A$6:$I$5491,2,0))</f>
        <v/>
      </c>
      <c r="D2321" s="26"/>
      <c r="E2321" s="265"/>
      <c r="F2321" s="207" t="str">
        <f>IF(ISERROR(IF(VLOOKUP(D2321,Paramètres!$C$17:$H$33,6,0)="oui","illimité",VLOOKUP(D2321,Paramètres!$C$17:$H$33,5,0))),"",IF(VLOOKUP(D2321,Paramètres!$C$17:$H$33,6,0)="oui","illimité",VLOOKUP(D2321,Paramètres!$C$17:$H$33,5,0)))</f>
        <v/>
      </c>
      <c r="G2321" s="269" t="str">
        <f t="shared" si="219"/>
        <v/>
      </c>
      <c r="H2321" s="208"/>
      <c r="I2321" s="53"/>
      <c r="J2321" s="209"/>
      <c r="K2321" s="271"/>
      <c r="L2321" s="37"/>
      <c r="M2321" s="218"/>
      <c r="N2321" s="124"/>
      <c r="O2321" s="211" t="str">
        <f t="shared" ca="1" si="220"/>
        <v/>
      </c>
      <c r="P2321" s="212" t="str">
        <f>IF(ISERROR(VLOOKUP(L2321,Paramètres!$A$38:$B$40,2,0)),"",VLOOKUP(L2321,Paramètres!$A$38:$B$40,2,0))</f>
        <v/>
      </c>
      <c r="Q2321" s="211" t="str">
        <f t="shared" ca="1" si="221"/>
        <v/>
      </c>
      <c r="R2321" s="211" t="str">
        <f t="shared" si="217"/>
        <v/>
      </c>
      <c r="S2321" s="213" t="str">
        <f t="shared" ca="1" si="218"/>
        <v/>
      </c>
      <c r="T2321" s="214" t="str">
        <f t="shared" ca="1" si="222"/>
        <v/>
      </c>
    </row>
    <row r="2322" spans="1:20" x14ac:dyDescent="0.25">
      <c r="A2322" s="119" t="s">
        <v>7891</v>
      </c>
      <c r="B2322" s="260"/>
      <c r="C2322" s="264" t="str">
        <f>IF(ISERROR(VLOOKUP(B2322,'Tous les abonnés'!$A$6:$I$5491,2,0)),"",VLOOKUP(B2322,'Tous les abonnés'!$A$6:$I$5491,2,0))</f>
        <v/>
      </c>
      <c r="D2322" s="26"/>
      <c r="E2322" s="265"/>
      <c r="F2322" s="207" t="str">
        <f>IF(ISERROR(IF(VLOOKUP(D2322,Paramètres!$C$17:$H$33,6,0)="oui","illimité",VLOOKUP(D2322,Paramètres!$C$17:$H$33,5,0))),"",IF(VLOOKUP(D2322,Paramètres!$C$17:$H$33,6,0)="oui","illimité",VLOOKUP(D2322,Paramètres!$C$17:$H$33,5,0)))</f>
        <v/>
      </c>
      <c r="G2322" s="269" t="str">
        <f t="shared" si="219"/>
        <v/>
      </c>
      <c r="H2322" s="208"/>
      <c r="I2322" s="53"/>
      <c r="J2322" s="209"/>
      <c r="K2322" s="271"/>
      <c r="L2322" s="37"/>
      <c r="M2322" s="218"/>
      <c r="N2322" s="124"/>
      <c r="O2322" s="211" t="str">
        <f t="shared" ca="1" si="220"/>
        <v/>
      </c>
      <c r="P2322" s="212" t="str">
        <f>IF(ISERROR(VLOOKUP(L2322,Paramètres!$A$38:$B$40,2,0)),"",VLOOKUP(L2322,Paramètres!$A$38:$B$40,2,0))</f>
        <v/>
      </c>
      <c r="Q2322" s="211" t="str">
        <f t="shared" ca="1" si="221"/>
        <v/>
      </c>
      <c r="R2322" s="211" t="str">
        <f t="shared" si="217"/>
        <v/>
      </c>
      <c r="S2322" s="213" t="str">
        <f t="shared" ca="1" si="218"/>
        <v/>
      </c>
      <c r="T2322" s="214" t="str">
        <f t="shared" ca="1" si="222"/>
        <v/>
      </c>
    </row>
    <row r="2323" spans="1:20" x14ac:dyDescent="0.25">
      <c r="A2323" s="119" t="s">
        <v>7892</v>
      </c>
      <c r="B2323" s="260"/>
      <c r="C2323" s="264" t="str">
        <f>IF(ISERROR(VLOOKUP(B2323,'Tous les abonnés'!$A$6:$I$5491,2,0)),"",VLOOKUP(B2323,'Tous les abonnés'!$A$6:$I$5491,2,0))</f>
        <v/>
      </c>
      <c r="D2323" s="26"/>
      <c r="E2323" s="265"/>
      <c r="F2323" s="207" t="str">
        <f>IF(ISERROR(IF(VLOOKUP(D2323,Paramètres!$C$17:$H$33,6,0)="oui","illimité",VLOOKUP(D2323,Paramètres!$C$17:$H$33,5,0))),"",IF(VLOOKUP(D2323,Paramètres!$C$17:$H$33,6,0)="oui","illimité",VLOOKUP(D2323,Paramètres!$C$17:$H$33,5,0)))</f>
        <v/>
      </c>
      <c r="G2323" s="269" t="str">
        <f t="shared" si="219"/>
        <v/>
      </c>
      <c r="H2323" s="208"/>
      <c r="I2323" s="53"/>
      <c r="J2323" s="209"/>
      <c r="K2323" s="271"/>
      <c r="L2323" s="37"/>
      <c r="M2323" s="218"/>
      <c r="N2323" s="124"/>
      <c r="O2323" s="211" t="str">
        <f t="shared" ca="1" si="220"/>
        <v/>
      </c>
      <c r="P2323" s="212" t="str">
        <f>IF(ISERROR(VLOOKUP(L2323,Paramètres!$A$38:$B$40,2,0)),"",VLOOKUP(L2323,Paramètres!$A$38:$B$40,2,0))</f>
        <v/>
      </c>
      <c r="Q2323" s="211" t="str">
        <f t="shared" ca="1" si="221"/>
        <v/>
      </c>
      <c r="R2323" s="211" t="str">
        <f t="shared" si="217"/>
        <v/>
      </c>
      <c r="S2323" s="213" t="str">
        <f t="shared" ca="1" si="218"/>
        <v/>
      </c>
      <c r="T2323" s="214" t="str">
        <f t="shared" ca="1" si="222"/>
        <v/>
      </c>
    </row>
    <row r="2324" spans="1:20" x14ac:dyDescent="0.25">
      <c r="A2324" s="119" t="s">
        <v>7893</v>
      </c>
      <c r="B2324" s="260"/>
      <c r="C2324" s="264" t="str">
        <f>IF(ISERROR(VLOOKUP(B2324,'Tous les abonnés'!$A$6:$I$5491,2,0)),"",VLOOKUP(B2324,'Tous les abonnés'!$A$6:$I$5491,2,0))</f>
        <v/>
      </c>
      <c r="D2324" s="26"/>
      <c r="E2324" s="265"/>
      <c r="F2324" s="207" t="str">
        <f>IF(ISERROR(IF(VLOOKUP(D2324,Paramètres!$C$17:$H$33,6,0)="oui","illimité",VLOOKUP(D2324,Paramètres!$C$17:$H$33,5,0))),"",IF(VLOOKUP(D2324,Paramètres!$C$17:$H$33,6,0)="oui","illimité",VLOOKUP(D2324,Paramètres!$C$17:$H$33,5,0)))</f>
        <v/>
      </c>
      <c r="G2324" s="269" t="str">
        <f t="shared" si="219"/>
        <v/>
      </c>
      <c r="H2324" s="208"/>
      <c r="I2324" s="53"/>
      <c r="J2324" s="209"/>
      <c r="K2324" s="271"/>
      <c r="L2324" s="37"/>
      <c r="M2324" s="218"/>
      <c r="N2324" s="124"/>
      <c r="O2324" s="211" t="str">
        <f t="shared" ca="1" si="220"/>
        <v/>
      </c>
      <c r="P2324" s="212" t="str">
        <f>IF(ISERROR(VLOOKUP(L2324,Paramètres!$A$38:$B$40,2,0)),"",VLOOKUP(L2324,Paramètres!$A$38:$B$40,2,0))</f>
        <v/>
      </c>
      <c r="Q2324" s="211" t="str">
        <f t="shared" ca="1" si="221"/>
        <v/>
      </c>
      <c r="R2324" s="211" t="str">
        <f t="shared" si="217"/>
        <v/>
      </c>
      <c r="S2324" s="213" t="str">
        <f t="shared" ca="1" si="218"/>
        <v/>
      </c>
      <c r="T2324" s="214" t="str">
        <f t="shared" ca="1" si="222"/>
        <v/>
      </c>
    </row>
    <row r="2325" spans="1:20" x14ac:dyDescent="0.25">
      <c r="A2325" s="119" t="s">
        <v>7894</v>
      </c>
      <c r="B2325" s="260"/>
      <c r="C2325" s="264" t="str">
        <f>IF(ISERROR(VLOOKUP(B2325,'Tous les abonnés'!$A$6:$I$5491,2,0)),"",VLOOKUP(B2325,'Tous les abonnés'!$A$6:$I$5491,2,0))</f>
        <v/>
      </c>
      <c r="D2325" s="26"/>
      <c r="E2325" s="265"/>
      <c r="F2325" s="207" t="str">
        <f>IF(ISERROR(IF(VLOOKUP(D2325,Paramètres!$C$17:$H$33,6,0)="oui","illimité",VLOOKUP(D2325,Paramètres!$C$17:$H$33,5,0))),"",IF(VLOOKUP(D2325,Paramètres!$C$17:$H$33,6,0)="oui","illimité",VLOOKUP(D2325,Paramètres!$C$17:$H$33,5,0)))</f>
        <v/>
      </c>
      <c r="G2325" s="269" t="str">
        <f t="shared" si="219"/>
        <v/>
      </c>
      <c r="H2325" s="208"/>
      <c r="I2325" s="53"/>
      <c r="J2325" s="209"/>
      <c r="K2325" s="271"/>
      <c r="L2325" s="37"/>
      <c r="M2325" s="218"/>
      <c r="N2325" s="124"/>
      <c r="O2325" s="211" t="str">
        <f t="shared" ca="1" si="220"/>
        <v/>
      </c>
      <c r="P2325" s="212" t="str">
        <f>IF(ISERROR(VLOOKUP(L2325,Paramètres!$A$38:$B$40,2,0)),"",VLOOKUP(L2325,Paramètres!$A$38:$B$40,2,0))</f>
        <v/>
      </c>
      <c r="Q2325" s="211" t="str">
        <f t="shared" ca="1" si="221"/>
        <v/>
      </c>
      <c r="R2325" s="211" t="str">
        <f t="shared" si="217"/>
        <v/>
      </c>
      <c r="S2325" s="213" t="str">
        <f t="shared" ca="1" si="218"/>
        <v/>
      </c>
      <c r="T2325" s="214" t="str">
        <f t="shared" ca="1" si="222"/>
        <v/>
      </c>
    </row>
    <row r="2326" spans="1:20" x14ac:dyDescent="0.25">
      <c r="A2326" s="119" t="s">
        <v>7895</v>
      </c>
      <c r="B2326" s="260"/>
      <c r="C2326" s="264" t="str">
        <f>IF(ISERROR(VLOOKUP(B2326,'Tous les abonnés'!$A$6:$I$5491,2,0)),"",VLOOKUP(B2326,'Tous les abonnés'!$A$6:$I$5491,2,0))</f>
        <v/>
      </c>
      <c r="D2326" s="26"/>
      <c r="E2326" s="265"/>
      <c r="F2326" s="207" t="str">
        <f>IF(ISERROR(IF(VLOOKUP(D2326,Paramètres!$C$17:$H$33,6,0)="oui","illimité",VLOOKUP(D2326,Paramètres!$C$17:$H$33,5,0))),"",IF(VLOOKUP(D2326,Paramètres!$C$17:$H$33,6,0)="oui","illimité",VLOOKUP(D2326,Paramètres!$C$17:$H$33,5,0)))</f>
        <v/>
      </c>
      <c r="G2326" s="269" t="str">
        <f t="shared" si="219"/>
        <v/>
      </c>
      <c r="H2326" s="208"/>
      <c r="I2326" s="53"/>
      <c r="J2326" s="209"/>
      <c r="K2326" s="271"/>
      <c r="L2326" s="37"/>
      <c r="M2326" s="218"/>
      <c r="N2326" s="124"/>
      <c r="O2326" s="211" t="str">
        <f t="shared" ca="1" si="220"/>
        <v/>
      </c>
      <c r="P2326" s="212" t="str">
        <f>IF(ISERROR(VLOOKUP(L2326,Paramètres!$A$38:$B$40,2,0)),"",VLOOKUP(L2326,Paramètres!$A$38:$B$40,2,0))</f>
        <v/>
      </c>
      <c r="Q2326" s="211" t="str">
        <f t="shared" ca="1" si="221"/>
        <v/>
      </c>
      <c r="R2326" s="211" t="str">
        <f t="shared" si="217"/>
        <v/>
      </c>
      <c r="S2326" s="213" t="str">
        <f t="shared" ca="1" si="218"/>
        <v/>
      </c>
      <c r="T2326" s="214" t="str">
        <f t="shared" ca="1" si="222"/>
        <v/>
      </c>
    </row>
    <row r="2327" spans="1:20" x14ac:dyDescent="0.25">
      <c r="A2327" s="119" t="s">
        <v>7896</v>
      </c>
      <c r="B2327" s="260"/>
      <c r="C2327" s="264" t="str">
        <f>IF(ISERROR(VLOOKUP(B2327,'Tous les abonnés'!$A$6:$I$5491,2,0)),"",VLOOKUP(B2327,'Tous les abonnés'!$A$6:$I$5491,2,0))</f>
        <v/>
      </c>
      <c r="D2327" s="26"/>
      <c r="E2327" s="265"/>
      <c r="F2327" s="207" t="str">
        <f>IF(ISERROR(IF(VLOOKUP(D2327,Paramètres!$C$17:$H$33,6,0)="oui","illimité",VLOOKUP(D2327,Paramètres!$C$17:$H$33,5,0))),"",IF(VLOOKUP(D2327,Paramètres!$C$17:$H$33,6,0)="oui","illimité",VLOOKUP(D2327,Paramètres!$C$17:$H$33,5,0)))</f>
        <v/>
      </c>
      <c r="G2327" s="269" t="str">
        <f t="shared" si="219"/>
        <v/>
      </c>
      <c r="H2327" s="208"/>
      <c r="I2327" s="53"/>
      <c r="J2327" s="209"/>
      <c r="K2327" s="271"/>
      <c r="L2327" s="37"/>
      <c r="M2327" s="218"/>
      <c r="N2327" s="124"/>
      <c r="O2327" s="211" t="str">
        <f t="shared" ca="1" si="220"/>
        <v/>
      </c>
      <c r="P2327" s="212" t="str">
        <f>IF(ISERROR(VLOOKUP(L2327,Paramètres!$A$38:$B$40,2,0)),"",VLOOKUP(L2327,Paramètres!$A$38:$B$40,2,0))</f>
        <v/>
      </c>
      <c r="Q2327" s="211" t="str">
        <f t="shared" ca="1" si="221"/>
        <v/>
      </c>
      <c r="R2327" s="211" t="str">
        <f t="shared" si="217"/>
        <v/>
      </c>
      <c r="S2327" s="213" t="str">
        <f t="shared" ca="1" si="218"/>
        <v/>
      </c>
      <c r="T2327" s="214" t="str">
        <f t="shared" ca="1" si="222"/>
        <v/>
      </c>
    </row>
    <row r="2328" spans="1:20" x14ac:dyDescent="0.25">
      <c r="A2328" s="119" t="s">
        <v>7897</v>
      </c>
      <c r="B2328" s="260"/>
      <c r="C2328" s="264" t="str">
        <f>IF(ISERROR(VLOOKUP(B2328,'Tous les abonnés'!$A$6:$I$5491,2,0)),"",VLOOKUP(B2328,'Tous les abonnés'!$A$6:$I$5491,2,0))</f>
        <v/>
      </c>
      <c r="D2328" s="26"/>
      <c r="E2328" s="265"/>
      <c r="F2328" s="207" t="str">
        <f>IF(ISERROR(IF(VLOOKUP(D2328,Paramètres!$C$17:$H$33,6,0)="oui","illimité",VLOOKUP(D2328,Paramètres!$C$17:$H$33,5,0))),"",IF(VLOOKUP(D2328,Paramètres!$C$17:$H$33,6,0)="oui","illimité",VLOOKUP(D2328,Paramètres!$C$17:$H$33,5,0)))</f>
        <v/>
      </c>
      <c r="G2328" s="269" t="str">
        <f t="shared" si="219"/>
        <v/>
      </c>
      <c r="H2328" s="208"/>
      <c r="I2328" s="53"/>
      <c r="J2328" s="209"/>
      <c r="K2328" s="271"/>
      <c r="L2328" s="37"/>
      <c r="M2328" s="218"/>
      <c r="N2328" s="124"/>
      <c r="O2328" s="211" t="str">
        <f t="shared" ca="1" si="220"/>
        <v/>
      </c>
      <c r="P2328" s="212" t="str">
        <f>IF(ISERROR(VLOOKUP(L2328,Paramètres!$A$38:$B$40,2,0)),"",VLOOKUP(L2328,Paramètres!$A$38:$B$40,2,0))</f>
        <v/>
      </c>
      <c r="Q2328" s="211" t="str">
        <f t="shared" ca="1" si="221"/>
        <v/>
      </c>
      <c r="R2328" s="211" t="str">
        <f t="shared" si="217"/>
        <v/>
      </c>
      <c r="S2328" s="213" t="str">
        <f t="shared" ca="1" si="218"/>
        <v/>
      </c>
      <c r="T2328" s="214" t="str">
        <f t="shared" ca="1" si="222"/>
        <v/>
      </c>
    </row>
    <row r="2329" spans="1:20" x14ac:dyDescent="0.25">
      <c r="A2329" s="119" t="s">
        <v>7898</v>
      </c>
      <c r="B2329" s="260"/>
      <c r="C2329" s="264" t="str">
        <f>IF(ISERROR(VLOOKUP(B2329,'Tous les abonnés'!$A$6:$I$5491,2,0)),"",VLOOKUP(B2329,'Tous les abonnés'!$A$6:$I$5491,2,0))</f>
        <v/>
      </c>
      <c r="D2329" s="26"/>
      <c r="E2329" s="265"/>
      <c r="F2329" s="207" t="str">
        <f>IF(ISERROR(IF(VLOOKUP(D2329,Paramètres!$C$17:$H$33,6,0)="oui","illimité",VLOOKUP(D2329,Paramètres!$C$17:$H$33,5,0))),"",IF(VLOOKUP(D2329,Paramètres!$C$17:$H$33,6,0)="oui","illimité",VLOOKUP(D2329,Paramètres!$C$17:$H$33,5,0)))</f>
        <v/>
      </c>
      <c r="G2329" s="269" t="str">
        <f t="shared" si="219"/>
        <v/>
      </c>
      <c r="H2329" s="208"/>
      <c r="I2329" s="53"/>
      <c r="J2329" s="209"/>
      <c r="K2329" s="271"/>
      <c r="L2329" s="37"/>
      <c r="M2329" s="218"/>
      <c r="N2329" s="124"/>
      <c r="O2329" s="211" t="str">
        <f t="shared" ca="1" si="220"/>
        <v/>
      </c>
      <c r="P2329" s="212" t="str">
        <f>IF(ISERROR(VLOOKUP(L2329,Paramètres!$A$38:$B$40,2,0)),"",VLOOKUP(L2329,Paramètres!$A$38:$B$40,2,0))</f>
        <v/>
      </c>
      <c r="Q2329" s="211" t="str">
        <f t="shared" ca="1" si="221"/>
        <v/>
      </c>
      <c r="R2329" s="211" t="str">
        <f t="shared" si="217"/>
        <v/>
      </c>
      <c r="S2329" s="213" t="str">
        <f t="shared" ca="1" si="218"/>
        <v/>
      </c>
      <c r="T2329" s="214" t="str">
        <f t="shared" ca="1" si="222"/>
        <v/>
      </c>
    </row>
    <row r="2330" spans="1:20" x14ac:dyDescent="0.25">
      <c r="A2330" s="119" t="s">
        <v>7899</v>
      </c>
      <c r="B2330" s="260"/>
      <c r="C2330" s="264" t="str">
        <f>IF(ISERROR(VLOOKUP(B2330,'Tous les abonnés'!$A$6:$I$5491,2,0)),"",VLOOKUP(B2330,'Tous les abonnés'!$A$6:$I$5491,2,0))</f>
        <v/>
      </c>
      <c r="D2330" s="26"/>
      <c r="E2330" s="265"/>
      <c r="F2330" s="207" t="str">
        <f>IF(ISERROR(IF(VLOOKUP(D2330,Paramètres!$C$17:$H$33,6,0)="oui","illimité",VLOOKUP(D2330,Paramètres!$C$17:$H$33,5,0))),"",IF(VLOOKUP(D2330,Paramètres!$C$17:$H$33,6,0)="oui","illimité",VLOOKUP(D2330,Paramètres!$C$17:$H$33,5,0)))</f>
        <v/>
      </c>
      <c r="G2330" s="269" t="str">
        <f t="shared" si="219"/>
        <v/>
      </c>
      <c r="H2330" s="208"/>
      <c r="I2330" s="53"/>
      <c r="J2330" s="209"/>
      <c r="K2330" s="271"/>
      <c r="L2330" s="37"/>
      <c r="M2330" s="218"/>
      <c r="N2330" s="124"/>
      <c r="O2330" s="211" t="str">
        <f t="shared" ca="1" si="220"/>
        <v/>
      </c>
      <c r="P2330" s="212" t="str">
        <f>IF(ISERROR(VLOOKUP(L2330,Paramètres!$A$38:$B$40,2,0)),"",VLOOKUP(L2330,Paramètres!$A$38:$B$40,2,0))</f>
        <v/>
      </c>
      <c r="Q2330" s="211" t="str">
        <f t="shared" ca="1" si="221"/>
        <v/>
      </c>
      <c r="R2330" s="211" t="str">
        <f t="shared" si="217"/>
        <v/>
      </c>
      <c r="S2330" s="213" t="str">
        <f t="shared" ca="1" si="218"/>
        <v/>
      </c>
      <c r="T2330" s="214" t="str">
        <f t="shared" ca="1" si="222"/>
        <v/>
      </c>
    </row>
    <row r="2331" spans="1:20" x14ac:dyDescent="0.25">
      <c r="A2331" s="119" t="s">
        <v>7900</v>
      </c>
      <c r="B2331" s="260"/>
      <c r="C2331" s="264" t="str">
        <f>IF(ISERROR(VLOOKUP(B2331,'Tous les abonnés'!$A$6:$I$5491,2,0)),"",VLOOKUP(B2331,'Tous les abonnés'!$A$6:$I$5491,2,0))</f>
        <v/>
      </c>
      <c r="D2331" s="26"/>
      <c r="E2331" s="265"/>
      <c r="F2331" s="207" t="str">
        <f>IF(ISERROR(IF(VLOOKUP(D2331,Paramètres!$C$17:$H$33,6,0)="oui","illimité",VLOOKUP(D2331,Paramètres!$C$17:$H$33,5,0))),"",IF(VLOOKUP(D2331,Paramètres!$C$17:$H$33,6,0)="oui","illimité",VLOOKUP(D2331,Paramètres!$C$17:$H$33,5,0)))</f>
        <v/>
      </c>
      <c r="G2331" s="269" t="str">
        <f t="shared" si="219"/>
        <v/>
      </c>
      <c r="H2331" s="208"/>
      <c r="I2331" s="53"/>
      <c r="J2331" s="209"/>
      <c r="K2331" s="271"/>
      <c r="L2331" s="37"/>
      <c r="M2331" s="218"/>
      <c r="N2331" s="124"/>
      <c r="O2331" s="211" t="str">
        <f t="shared" ca="1" si="220"/>
        <v/>
      </c>
      <c r="P2331" s="212" t="str">
        <f>IF(ISERROR(VLOOKUP(L2331,Paramètres!$A$38:$B$40,2,0)),"",VLOOKUP(L2331,Paramètres!$A$38:$B$40,2,0))</f>
        <v/>
      </c>
      <c r="Q2331" s="211" t="str">
        <f t="shared" ca="1" si="221"/>
        <v/>
      </c>
      <c r="R2331" s="211" t="str">
        <f t="shared" si="217"/>
        <v/>
      </c>
      <c r="S2331" s="213" t="str">
        <f t="shared" ca="1" si="218"/>
        <v/>
      </c>
      <c r="T2331" s="214" t="str">
        <f t="shared" ca="1" si="222"/>
        <v/>
      </c>
    </row>
    <row r="2332" spans="1:20" x14ac:dyDescent="0.25">
      <c r="A2332" s="119" t="s">
        <v>7901</v>
      </c>
      <c r="B2332" s="260"/>
      <c r="C2332" s="264" t="str">
        <f>IF(ISERROR(VLOOKUP(B2332,'Tous les abonnés'!$A$6:$I$5491,2,0)),"",VLOOKUP(B2332,'Tous les abonnés'!$A$6:$I$5491,2,0))</f>
        <v/>
      </c>
      <c r="D2332" s="26"/>
      <c r="E2332" s="265"/>
      <c r="F2332" s="207" t="str">
        <f>IF(ISERROR(IF(VLOOKUP(D2332,Paramètres!$C$17:$H$33,6,0)="oui","illimité",VLOOKUP(D2332,Paramètres!$C$17:$H$33,5,0))),"",IF(VLOOKUP(D2332,Paramètres!$C$17:$H$33,6,0)="oui","illimité",VLOOKUP(D2332,Paramètres!$C$17:$H$33,5,0)))</f>
        <v/>
      </c>
      <c r="G2332" s="269" t="str">
        <f t="shared" si="219"/>
        <v/>
      </c>
      <c r="H2332" s="208"/>
      <c r="I2332" s="53"/>
      <c r="J2332" s="209"/>
      <c r="K2332" s="271"/>
      <c r="L2332" s="37"/>
      <c r="M2332" s="218"/>
      <c r="N2332" s="124"/>
      <c r="O2332" s="211" t="str">
        <f t="shared" ca="1" si="220"/>
        <v/>
      </c>
      <c r="P2332" s="212" t="str">
        <f>IF(ISERROR(VLOOKUP(L2332,Paramètres!$A$38:$B$40,2,0)),"",VLOOKUP(L2332,Paramètres!$A$38:$B$40,2,0))</f>
        <v/>
      </c>
      <c r="Q2332" s="211" t="str">
        <f t="shared" ca="1" si="221"/>
        <v/>
      </c>
      <c r="R2332" s="211" t="str">
        <f t="shared" si="217"/>
        <v/>
      </c>
      <c r="S2332" s="213" t="str">
        <f t="shared" ca="1" si="218"/>
        <v/>
      </c>
      <c r="T2332" s="214" t="str">
        <f t="shared" ca="1" si="222"/>
        <v/>
      </c>
    </row>
    <row r="2333" spans="1:20" x14ac:dyDescent="0.25">
      <c r="A2333" s="119" t="s">
        <v>7902</v>
      </c>
      <c r="B2333" s="260"/>
      <c r="C2333" s="264" t="str">
        <f>IF(ISERROR(VLOOKUP(B2333,'Tous les abonnés'!$A$6:$I$5491,2,0)),"",VLOOKUP(B2333,'Tous les abonnés'!$A$6:$I$5491,2,0))</f>
        <v/>
      </c>
      <c r="D2333" s="26"/>
      <c r="E2333" s="265"/>
      <c r="F2333" s="207" t="str">
        <f>IF(ISERROR(IF(VLOOKUP(D2333,Paramètres!$C$17:$H$33,6,0)="oui","illimité",VLOOKUP(D2333,Paramètres!$C$17:$H$33,5,0))),"",IF(VLOOKUP(D2333,Paramètres!$C$17:$H$33,6,0)="oui","illimité",VLOOKUP(D2333,Paramètres!$C$17:$H$33,5,0)))</f>
        <v/>
      </c>
      <c r="G2333" s="269" t="str">
        <f t="shared" si="219"/>
        <v/>
      </c>
      <c r="H2333" s="208"/>
      <c r="I2333" s="53"/>
      <c r="J2333" s="209"/>
      <c r="K2333" s="271"/>
      <c r="L2333" s="37"/>
      <c r="M2333" s="218"/>
      <c r="N2333" s="124"/>
      <c r="O2333" s="211" t="str">
        <f t="shared" ca="1" si="220"/>
        <v/>
      </c>
      <c r="P2333" s="212" t="str">
        <f>IF(ISERROR(VLOOKUP(L2333,Paramètres!$A$38:$B$40,2,0)),"",VLOOKUP(L2333,Paramètres!$A$38:$B$40,2,0))</f>
        <v/>
      </c>
      <c r="Q2333" s="211" t="str">
        <f t="shared" ca="1" si="221"/>
        <v/>
      </c>
      <c r="R2333" s="211" t="str">
        <f t="shared" si="217"/>
        <v/>
      </c>
      <c r="S2333" s="213" t="str">
        <f t="shared" ca="1" si="218"/>
        <v/>
      </c>
      <c r="T2333" s="214" t="str">
        <f t="shared" ca="1" si="222"/>
        <v/>
      </c>
    </row>
    <row r="2334" spans="1:20" x14ac:dyDescent="0.25">
      <c r="A2334" s="119" t="s">
        <v>7903</v>
      </c>
      <c r="B2334" s="260"/>
      <c r="C2334" s="264" t="str">
        <f>IF(ISERROR(VLOOKUP(B2334,'Tous les abonnés'!$A$6:$I$5491,2,0)),"",VLOOKUP(B2334,'Tous les abonnés'!$A$6:$I$5491,2,0))</f>
        <v/>
      </c>
      <c r="D2334" s="26"/>
      <c r="E2334" s="265"/>
      <c r="F2334" s="207" t="str">
        <f>IF(ISERROR(IF(VLOOKUP(D2334,Paramètres!$C$17:$H$33,6,0)="oui","illimité",VLOOKUP(D2334,Paramètres!$C$17:$H$33,5,0))),"",IF(VLOOKUP(D2334,Paramètres!$C$17:$H$33,6,0)="oui","illimité",VLOOKUP(D2334,Paramètres!$C$17:$H$33,5,0)))</f>
        <v/>
      </c>
      <c r="G2334" s="269" t="str">
        <f t="shared" si="219"/>
        <v/>
      </c>
      <c r="H2334" s="208"/>
      <c r="I2334" s="53"/>
      <c r="J2334" s="209"/>
      <c r="K2334" s="271"/>
      <c r="L2334" s="37"/>
      <c r="M2334" s="218"/>
      <c r="N2334" s="124"/>
      <c r="O2334" s="211" t="str">
        <f t="shared" ca="1" si="220"/>
        <v/>
      </c>
      <c r="P2334" s="212" t="str">
        <f>IF(ISERROR(VLOOKUP(L2334,Paramètres!$A$38:$B$40,2,0)),"",VLOOKUP(L2334,Paramètres!$A$38:$B$40,2,0))</f>
        <v/>
      </c>
      <c r="Q2334" s="211" t="str">
        <f t="shared" ca="1" si="221"/>
        <v/>
      </c>
      <c r="R2334" s="211" t="str">
        <f t="shared" si="217"/>
        <v/>
      </c>
      <c r="S2334" s="213" t="str">
        <f t="shared" ca="1" si="218"/>
        <v/>
      </c>
      <c r="T2334" s="214" t="str">
        <f t="shared" ca="1" si="222"/>
        <v/>
      </c>
    </row>
    <row r="2335" spans="1:20" x14ac:dyDescent="0.25">
      <c r="A2335" s="119" t="s">
        <v>7904</v>
      </c>
      <c r="B2335" s="260"/>
      <c r="C2335" s="264" t="str">
        <f>IF(ISERROR(VLOOKUP(B2335,'Tous les abonnés'!$A$6:$I$5491,2,0)),"",VLOOKUP(B2335,'Tous les abonnés'!$A$6:$I$5491,2,0))</f>
        <v/>
      </c>
      <c r="D2335" s="26"/>
      <c r="E2335" s="265"/>
      <c r="F2335" s="207" t="str">
        <f>IF(ISERROR(IF(VLOOKUP(D2335,Paramètres!$C$17:$H$33,6,0)="oui","illimité",VLOOKUP(D2335,Paramètres!$C$17:$H$33,5,0))),"",IF(VLOOKUP(D2335,Paramètres!$C$17:$H$33,6,0)="oui","illimité",VLOOKUP(D2335,Paramètres!$C$17:$H$33,5,0)))</f>
        <v/>
      </c>
      <c r="G2335" s="269" t="str">
        <f t="shared" si="219"/>
        <v/>
      </c>
      <c r="H2335" s="208"/>
      <c r="I2335" s="53"/>
      <c r="J2335" s="209"/>
      <c r="K2335" s="271"/>
      <c r="L2335" s="37"/>
      <c r="M2335" s="218"/>
      <c r="N2335" s="124"/>
      <c r="O2335" s="211" t="str">
        <f t="shared" ca="1" si="220"/>
        <v/>
      </c>
      <c r="P2335" s="212" t="str">
        <f>IF(ISERROR(VLOOKUP(L2335,Paramètres!$A$38:$B$40,2,0)),"",VLOOKUP(L2335,Paramètres!$A$38:$B$40,2,0))</f>
        <v/>
      </c>
      <c r="Q2335" s="211" t="str">
        <f t="shared" ca="1" si="221"/>
        <v/>
      </c>
      <c r="R2335" s="211" t="str">
        <f t="shared" si="217"/>
        <v/>
      </c>
      <c r="S2335" s="213" t="str">
        <f t="shared" ca="1" si="218"/>
        <v/>
      </c>
      <c r="T2335" s="214" t="str">
        <f t="shared" ca="1" si="222"/>
        <v/>
      </c>
    </row>
    <row r="2336" spans="1:20" x14ac:dyDescent="0.25">
      <c r="A2336" s="119" t="s">
        <v>7905</v>
      </c>
      <c r="B2336" s="260"/>
      <c r="C2336" s="264" t="str">
        <f>IF(ISERROR(VLOOKUP(B2336,'Tous les abonnés'!$A$6:$I$5491,2,0)),"",VLOOKUP(B2336,'Tous les abonnés'!$A$6:$I$5491,2,0))</f>
        <v/>
      </c>
      <c r="D2336" s="26"/>
      <c r="E2336" s="265"/>
      <c r="F2336" s="207" t="str">
        <f>IF(ISERROR(IF(VLOOKUP(D2336,Paramètres!$C$17:$H$33,6,0)="oui","illimité",VLOOKUP(D2336,Paramètres!$C$17:$H$33,5,0))),"",IF(VLOOKUP(D2336,Paramètres!$C$17:$H$33,6,0)="oui","illimité",VLOOKUP(D2336,Paramètres!$C$17:$H$33,5,0)))</f>
        <v/>
      </c>
      <c r="G2336" s="269" t="str">
        <f t="shared" si="219"/>
        <v/>
      </c>
      <c r="H2336" s="208"/>
      <c r="I2336" s="53"/>
      <c r="J2336" s="209"/>
      <c r="K2336" s="271"/>
      <c r="L2336" s="37"/>
      <c r="M2336" s="218"/>
      <c r="N2336" s="124"/>
      <c r="O2336" s="211" t="str">
        <f t="shared" ca="1" si="220"/>
        <v/>
      </c>
      <c r="P2336" s="212" t="str">
        <f>IF(ISERROR(VLOOKUP(L2336,Paramètres!$A$38:$B$40,2,0)),"",VLOOKUP(L2336,Paramètres!$A$38:$B$40,2,0))</f>
        <v/>
      </c>
      <c r="Q2336" s="211" t="str">
        <f t="shared" ca="1" si="221"/>
        <v/>
      </c>
      <c r="R2336" s="211" t="str">
        <f t="shared" si="217"/>
        <v/>
      </c>
      <c r="S2336" s="213" t="str">
        <f t="shared" ca="1" si="218"/>
        <v/>
      </c>
      <c r="T2336" s="214" t="str">
        <f t="shared" ca="1" si="222"/>
        <v/>
      </c>
    </row>
    <row r="2337" spans="1:20" x14ac:dyDescent="0.25">
      <c r="A2337" s="119" t="s">
        <v>7906</v>
      </c>
      <c r="B2337" s="260"/>
      <c r="C2337" s="264" t="str">
        <f>IF(ISERROR(VLOOKUP(B2337,'Tous les abonnés'!$A$6:$I$5491,2,0)),"",VLOOKUP(B2337,'Tous les abonnés'!$A$6:$I$5491,2,0))</f>
        <v/>
      </c>
      <c r="D2337" s="26"/>
      <c r="E2337" s="265"/>
      <c r="F2337" s="207" t="str">
        <f>IF(ISERROR(IF(VLOOKUP(D2337,Paramètres!$C$17:$H$33,6,0)="oui","illimité",VLOOKUP(D2337,Paramètres!$C$17:$H$33,5,0))),"",IF(VLOOKUP(D2337,Paramètres!$C$17:$H$33,6,0)="oui","illimité",VLOOKUP(D2337,Paramètres!$C$17:$H$33,5,0)))</f>
        <v/>
      </c>
      <c r="G2337" s="269" t="str">
        <f t="shared" si="219"/>
        <v/>
      </c>
      <c r="H2337" s="208"/>
      <c r="I2337" s="53"/>
      <c r="J2337" s="209"/>
      <c r="K2337" s="271"/>
      <c r="L2337" s="37"/>
      <c r="M2337" s="218"/>
      <c r="N2337" s="124"/>
      <c r="O2337" s="211" t="str">
        <f t="shared" ca="1" si="220"/>
        <v/>
      </c>
      <c r="P2337" s="212" t="str">
        <f>IF(ISERROR(VLOOKUP(L2337,Paramètres!$A$38:$B$40,2,0)),"",VLOOKUP(L2337,Paramètres!$A$38:$B$40,2,0))</f>
        <v/>
      </c>
      <c r="Q2337" s="211" t="str">
        <f t="shared" ca="1" si="221"/>
        <v/>
      </c>
      <c r="R2337" s="211" t="str">
        <f t="shared" si="217"/>
        <v/>
      </c>
      <c r="S2337" s="213" t="str">
        <f t="shared" ca="1" si="218"/>
        <v/>
      </c>
      <c r="T2337" s="214" t="str">
        <f t="shared" ca="1" si="222"/>
        <v/>
      </c>
    </row>
    <row r="2338" spans="1:20" x14ac:dyDescent="0.25">
      <c r="A2338" s="119" t="s">
        <v>7907</v>
      </c>
      <c r="B2338" s="260"/>
      <c r="C2338" s="264" t="str">
        <f>IF(ISERROR(VLOOKUP(B2338,'Tous les abonnés'!$A$6:$I$5491,2,0)),"",VLOOKUP(B2338,'Tous les abonnés'!$A$6:$I$5491,2,0))</f>
        <v/>
      </c>
      <c r="D2338" s="26"/>
      <c r="E2338" s="265"/>
      <c r="F2338" s="207" t="str">
        <f>IF(ISERROR(IF(VLOOKUP(D2338,Paramètres!$C$17:$H$33,6,0)="oui","illimité",VLOOKUP(D2338,Paramètres!$C$17:$H$33,5,0))),"",IF(VLOOKUP(D2338,Paramètres!$C$17:$H$33,6,0)="oui","illimité",VLOOKUP(D2338,Paramètres!$C$17:$H$33,5,0)))</f>
        <v/>
      </c>
      <c r="G2338" s="269" t="str">
        <f t="shared" si="219"/>
        <v/>
      </c>
      <c r="H2338" s="208"/>
      <c r="I2338" s="53"/>
      <c r="J2338" s="209"/>
      <c r="K2338" s="271"/>
      <c r="L2338" s="37"/>
      <c r="M2338" s="218"/>
      <c r="N2338" s="124"/>
      <c r="O2338" s="211" t="str">
        <f t="shared" ca="1" si="220"/>
        <v/>
      </c>
      <c r="P2338" s="212" t="str">
        <f>IF(ISERROR(VLOOKUP(L2338,Paramètres!$A$38:$B$40,2,0)),"",VLOOKUP(L2338,Paramètres!$A$38:$B$40,2,0))</f>
        <v/>
      </c>
      <c r="Q2338" s="211" t="str">
        <f t="shared" ca="1" si="221"/>
        <v/>
      </c>
      <c r="R2338" s="211" t="str">
        <f t="shared" si="217"/>
        <v/>
      </c>
      <c r="S2338" s="213" t="str">
        <f t="shared" ca="1" si="218"/>
        <v/>
      </c>
      <c r="T2338" s="214" t="str">
        <f t="shared" ca="1" si="222"/>
        <v/>
      </c>
    </row>
    <row r="2339" spans="1:20" x14ac:dyDescent="0.25">
      <c r="A2339" s="119" t="s">
        <v>7908</v>
      </c>
      <c r="B2339" s="260"/>
      <c r="C2339" s="264" t="str">
        <f>IF(ISERROR(VLOOKUP(B2339,'Tous les abonnés'!$A$6:$I$5491,2,0)),"",VLOOKUP(B2339,'Tous les abonnés'!$A$6:$I$5491,2,0))</f>
        <v/>
      </c>
      <c r="D2339" s="26"/>
      <c r="E2339" s="265"/>
      <c r="F2339" s="207" t="str">
        <f>IF(ISERROR(IF(VLOOKUP(D2339,Paramètres!$C$17:$H$33,6,0)="oui","illimité",VLOOKUP(D2339,Paramètres!$C$17:$H$33,5,0))),"",IF(VLOOKUP(D2339,Paramètres!$C$17:$H$33,6,0)="oui","illimité",VLOOKUP(D2339,Paramètres!$C$17:$H$33,5,0)))</f>
        <v/>
      </c>
      <c r="G2339" s="269" t="str">
        <f t="shared" si="219"/>
        <v/>
      </c>
      <c r="H2339" s="208"/>
      <c r="I2339" s="53"/>
      <c r="J2339" s="209"/>
      <c r="K2339" s="271"/>
      <c r="L2339" s="37"/>
      <c r="M2339" s="218"/>
      <c r="N2339" s="124"/>
      <c r="O2339" s="211" t="str">
        <f t="shared" ca="1" si="220"/>
        <v/>
      </c>
      <c r="P2339" s="212" t="str">
        <f>IF(ISERROR(VLOOKUP(L2339,Paramètres!$A$38:$B$40,2,0)),"",VLOOKUP(L2339,Paramètres!$A$38:$B$40,2,0))</f>
        <v/>
      </c>
      <c r="Q2339" s="211" t="str">
        <f t="shared" ca="1" si="221"/>
        <v/>
      </c>
      <c r="R2339" s="211" t="str">
        <f t="shared" si="217"/>
        <v/>
      </c>
      <c r="S2339" s="213" t="str">
        <f t="shared" ca="1" si="218"/>
        <v/>
      </c>
      <c r="T2339" s="214" t="str">
        <f t="shared" ca="1" si="222"/>
        <v/>
      </c>
    </row>
    <row r="2340" spans="1:20" x14ac:dyDescent="0.25">
      <c r="A2340" s="119" t="s">
        <v>7909</v>
      </c>
      <c r="B2340" s="260"/>
      <c r="C2340" s="264" t="str">
        <f>IF(ISERROR(VLOOKUP(B2340,'Tous les abonnés'!$A$6:$I$5491,2,0)),"",VLOOKUP(B2340,'Tous les abonnés'!$A$6:$I$5491,2,0))</f>
        <v/>
      </c>
      <c r="D2340" s="26"/>
      <c r="E2340" s="265"/>
      <c r="F2340" s="207" t="str">
        <f>IF(ISERROR(IF(VLOOKUP(D2340,Paramètres!$C$17:$H$33,6,0)="oui","illimité",VLOOKUP(D2340,Paramètres!$C$17:$H$33,5,0))),"",IF(VLOOKUP(D2340,Paramètres!$C$17:$H$33,6,0)="oui","illimité",VLOOKUP(D2340,Paramètres!$C$17:$H$33,5,0)))</f>
        <v/>
      </c>
      <c r="G2340" s="269" t="str">
        <f t="shared" si="219"/>
        <v/>
      </c>
      <c r="H2340" s="208"/>
      <c r="I2340" s="53"/>
      <c r="J2340" s="209"/>
      <c r="K2340" s="271"/>
      <c r="L2340" s="37"/>
      <c r="M2340" s="218"/>
      <c r="N2340" s="124"/>
      <c r="O2340" s="211" t="str">
        <f t="shared" ca="1" si="220"/>
        <v/>
      </c>
      <c r="P2340" s="212" t="str">
        <f>IF(ISERROR(VLOOKUP(L2340,Paramètres!$A$38:$B$40,2,0)),"",VLOOKUP(L2340,Paramètres!$A$38:$B$40,2,0))</f>
        <v/>
      </c>
      <c r="Q2340" s="211" t="str">
        <f t="shared" ca="1" si="221"/>
        <v/>
      </c>
      <c r="R2340" s="211" t="str">
        <f t="shared" si="217"/>
        <v/>
      </c>
      <c r="S2340" s="213" t="str">
        <f t="shared" ca="1" si="218"/>
        <v/>
      </c>
      <c r="T2340" s="214" t="str">
        <f t="shared" ca="1" si="222"/>
        <v/>
      </c>
    </row>
    <row r="2341" spans="1:20" x14ac:dyDescent="0.25">
      <c r="A2341" s="119" t="s">
        <v>7910</v>
      </c>
      <c r="B2341" s="260"/>
      <c r="C2341" s="264" t="str">
        <f>IF(ISERROR(VLOOKUP(B2341,'Tous les abonnés'!$A$6:$I$5491,2,0)),"",VLOOKUP(B2341,'Tous les abonnés'!$A$6:$I$5491,2,0))</f>
        <v/>
      </c>
      <c r="D2341" s="26"/>
      <c r="E2341" s="265"/>
      <c r="F2341" s="207" t="str">
        <f>IF(ISERROR(IF(VLOOKUP(D2341,Paramètres!$C$17:$H$33,6,0)="oui","illimité",VLOOKUP(D2341,Paramètres!$C$17:$H$33,5,0))),"",IF(VLOOKUP(D2341,Paramètres!$C$17:$H$33,6,0)="oui","illimité",VLOOKUP(D2341,Paramètres!$C$17:$H$33,5,0)))</f>
        <v/>
      </c>
      <c r="G2341" s="269" t="str">
        <f t="shared" si="219"/>
        <v/>
      </c>
      <c r="H2341" s="208"/>
      <c r="I2341" s="53"/>
      <c r="J2341" s="209"/>
      <c r="K2341" s="271"/>
      <c r="L2341" s="37"/>
      <c r="M2341" s="218"/>
      <c r="N2341" s="124"/>
      <c r="O2341" s="211" t="str">
        <f t="shared" ca="1" si="220"/>
        <v/>
      </c>
      <c r="P2341" s="212" t="str">
        <f>IF(ISERROR(VLOOKUP(L2341,Paramètres!$A$38:$B$40,2,0)),"",VLOOKUP(L2341,Paramètres!$A$38:$B$40,2,0))</f>
        <v/>
      </c>
      <c r="Q2341" s="211" t="str">
        <f t="shared" ca="1" si="221"/>
        <v/>
      </c>
      <c r="R2341" s="211" t="str">
        <f t="shared" si="217"/>
        <v/>
      </c>
      <c r="S2341" s="213" t="str">
        <f t="shared" ca="1" si="218"/>
        <v/>
      </c>
      <c r="T2341" s="214" t="str">
        <f t="shared" ca="1" si="222"/>
        <v/>
      </c>
    </row>
    <row r="2342" spans="1:20" x14ac:dyDescent="0.25">
      <c r="A2342" s="119" t="s">
        <v>7911</v>
      </c>
      <c r="B2342" s="260"/>
      <c r="C2342" s="264" t="str">
        <f>IF(ISERROR(VLOOKUP(B2342,'Tous les abonnés'!$A$6:$I$5491,2,0)),"",VLOOKUP(B2342,'Tous les abonnés'!$A$6:$I$5491,2,0))</f>
        <v/>
      </c>
      <c r="D2342" s="26"/>
      <c r="E2342" s="265"/>
      <c r="F2342" s="207" t="str">
        <f>IF(ISERROR(IF(VLOOKUP(D2342,Paramètres!$C$17:$H$33,6,0)="oui","illimité",VLOOKUP(D2342,Paramètres!$C$17:$H$33,5,0))),"",IF(VLOOKUP(D2342,Paramètres!$C$17:$H$33,6,0)="oui","illimité",VLOOKUP(D2342,Paramètres!$C$17:$H$33,5,0)))</f>
        <v/>
      </c>
      <c r="G2342" s="269" t="str">
        <f t="shared" si="219"/>
        <v/>
      </c>
      <c r="H2342" s="208"/>
      <c r="I2342" s="53"/>
      <c r="J2342" s="209"/>
      <c r="K2342" s="271"/>
      <c r="L2342" s="37"/>
      <c r="M2342" s="218"/>
      <c r="N2342" s="124"/>
      <c r="O2342" s="211" t="str">
        <f t="shared" ca="1" si="220"/>
        <v/>
      </c>
      <c r="P2342" s="212" t="str">
        <f>IF(ISERROR(VLOOKUP(L2342,Paramètres!$A$38:$B$40,2,0)),"",VLOOKUP(L2342,Paramètres!$A$38:$B$40,2,0))</f>
        <v/>
      </c>
      <c r="Q2342" s="211" t="str">
        <f t="shared" ca="1" si="221"/>
        <v/>
      </c>
      <c r="R2342" s="211" t="str">
        <f t="shared" si="217"/>
        <v/>
      </c>
      <c r="S2342" s="213" t="str">
        <f t="shared" ca="1" si="218"/>
        <v/>
      </c>
      <c r="T2342" s="214" t="str">
        <f t="shared" ca="1" si="222"/>
        <v/>
      </c>
    </row>
    <row r="2343" spans="1:20" x14ac:dyDescent="0.25">
      <c r="A2343" s="119" t="s">
        <v>7912</v>
      </c>
      <c r="B2343" s="260"/>
      <c r="C2343" s="264" t="str">
        <f>IF(ISERROR(VLOOKUP(B2343,'Tous les abonnés'!$A$6:$I$5491,2,0)),"",VLOOKUP(B2343,'Tous les abonnés'!$A$6:$I$5491,2,0))</f>
        <v/>
      </c>
      <c r="D2343" s="26"/>
      <c r="E2343" s="265"/>
      <c r="F2343" s="207" t="str">
        <f>IF(ISERROR(IF(VLOOKUP(D2343,Paramètres!$C$17:$H$33,6,0)="oui","illimité",VLOOKUP(D2343,Paramètres!$C$17:$H$33,5,0))),"",IF(VLOOKUP(D2343,Paramètres!$C$17:$H$33,6,0)="oui","illimité",VLOOKUP(D2343,Paramètres!$C$17:$H$33,5,0)))</f>
        <v/>
      </c>
      <c r="G2343" s="269" t="str">
        <f t="shared" si="219"/>
        <v/>
      </c>
      <c r="H2343" s="208"/>
      <c r="I2343" s="53"/>
      <c r="J2343" s="209"/>
      <c r="K2343" s="271"/>
      <c r="L2343" s="37"/>
      <c r="M2343" s="218"/>
      <c r="N2343" s="124"/>
      <c r="O2343" s="211" t="str">
        <f t="shared" ca="1" si="220"/>
        <v/>
      </c>
      <c r="P2343" s="212" t="str">
        <f>IF(ISERROR(VLOOKUP(L2343,Paramètres!$A$38:$B$40,2,0)),"",VLOOKUP(L2343,Paramètres!$A$38:$B$40,2,0))</f>
        <v/>
      </c>
      <c r="Q2343" s="211" t="str">
        <f t="shared" ca="1" si="221"/>
        <v/>
      </c>
      <c r="R2343" s="211" t="str">
        <f t="shared" si="217"/>
        <v/>
      </c>
      <c r="S2343" s="213" t="str">
        <f t="shared" ca="1" si="218"/>
        <v/>
      </c>
      <c r="T2343" s="214" t="str">
        <f t="shared" ca="1" si="222"/>
        <v/>
      </c>
    </row>
    <row r="2344" spans="1:20" x14ac:dyDescent="0.25">
      <c r="A2344" s="119" t="s">
        <v>7913</v>
      </c>
      <c r="B2344" s="260"/>
      <c r="C2344" s="264" t="str">
        <f>IF(ISERROR(VLOOKUP(B2344,'Tous les abonnés'!$A$6:$I$5491,2,0)),"",VLOOKUP(B2344,'Tous les abonnés'!$A$6:$I$5491,2,0))</f>
        <v/>
      </c>
      <c r="D2344" s="26"/>
      <c r="E2344" s="265"/>
      <c r="F2344" s="207" t="str">
        <f>IF(ISERROR(IF(VLOOKUP(D2344,Paramètres!$C$17:$H$33,6,0)="oui","illimité",VLOOKUP(D2344,Paramètres!$C$17:$H$33,5,0))),"",IF(VLOOKUP(D2344,Paramètres!$C$17:$H$33,6,0)="oui","illimité",VLOOKUP(D2344,Paramètres!$C$17:$H$33,5,0)))</f>
        <v/>
      </c>
      <c r="G2344" s="269" t="str">
        <f t="shared" si="219"/>
        <v/>
      </c>
      <c r="H2344" s="208"/>
      <c r="I2344" s="53"/>
      <c r="J2344" s="209"/>
      <c r="K2344" s="271"/>
      <c r="L2344" s="37"/>
      <c r="M2344" s="218"/>
      <c r="N2344" s="124"/>
      <c r="O2344" s="211" t="str">
        <f t="shared" ca="1" si="220"/>
        <v/>
      </c>
      <c r="P2344" s="212" t="str">
        <f>IF(ISERROR(VLOOKUP(L2344,Paramètres!$A$38:$B$40,2,0)),"",VLOOKUP(L2344,Paramètres!$A$38:$B$40,2,0))</f>
        <v/>
      </c>
      <c r="Q2344" s="211" t="str">
        <f t="shared" ca="1" si="221"/>
        <v/>
      </c>
      <c r="R2344" s="211" t="str">
        <f t="shared" si="217"/>
        <v/>
      </c>
      <c r="S2344" s="213" t="str">
        <f t="shared" ca="1" si="218"/>
        <v/>
      </c>
      <c r="T2344" s="214" t="str">
        <f t="shared" ca="1" si="222"/>
        <v/>
      </c>
    </row>
    <row r="2345" spans="1:20" x14ac:dyDescent="0.25">
      <c r="A2345" s="119" t="s">
        <v>7914</v>
      </c>
      <c r="B2345" s="260"/>
      <c r="C2345" s="264" t="str">
        <f>IF(ISERROR(VLOOKUP(B2345,'Tous les abonnés'!$A$6:$I$5491,2,0)),"",VLOOKUP(B2345,'Tous les abonnés'!$A$6:$I$5491,2,0))</f>
        <v/>
      </c>
      <c r="D2345" s="26"/>
      <c r="E2345" s="265"/>
      <c r="F2345" s="207" t="str">
        <f>IF(ISERROR(IF(VLOOKUP(D2345,Paramètres!$C$17:$H$33,6,0)="oui","illimité",VLOOKUP(D2345,Paramètres!$C$17:$H$33,5,0))),"",IF(VLOOKUP(D2345,Paramètres!$C$17:$H$33,6,0)="oui","illimité",VLOOKUP(D2345,Paramètres!$C$17:$H$33,5,0)))</f>
        <v/>
      </c>
      <c r="G2345" s="269" t="str">
        <f t="shared" si="219"/>
        <v/>
      </c>
      <c r="H2345" s="208"/>
      <c r="I2345" s="53"/>
      <c r="J2345" s="209"/>
      <c r="K2345" s="271"/>
      <c r="L2345" s="37"/>
      <c r="M2345" s="218"/>
      <c r="N2345" s="124"/>
      <c r="O2345" s="211" t="str">
        <f t="shared" ca="1" si="220"/>
        <v/>
      </c>
      <c r="P2345" s="212" t="str">
        <f>IF(ISERROR(VLOOKUP(L2345,Paramètres!$A$38:$B$40,2,0)),"",VLOOKUP(L2345,Paramètres!$A$38:$B$40,2,0))</f>
        <v/>
      </c>
      <c r="Q2345" s="211" t="str">
        <f t="shared" ca="1" si="221"/>
        <v/>
      </c>
      <c r="R2345" s="211" t="str">
        <f t="shared" si="217"/>
        <v/>
      </c>
      <c r="S2345" s="213" t="str">
        <f t="shared" ca="1" si="218"/>
        <v/>
      </c>
      <c r="T2345" s="214" t="str">
        <f t="shared" ca="1" si="222"/>
        <v/>
      </c>
    </row>
    <row r="2346" spans="1:20" x14ac:dyDescent="0.25">
      <c r="A2346" s="119" t="s">
        <v>7915</v>
      </c>
      <c r="B2346" s="260"/>
      <c r="C2346" s="264" t="str">
        <f>IF(ISERROR(VLOOKUP(B2346,'Tous les abonnés'!$A$6:$I$5491,2,0)),"",VLOOKUP(B2346,'Tous les abonnés'!$A$6:$I$5491,2,0))</f>
        <v/>
      </c>
      <c r="D2346" s="26"/>
      <c r="E2346" s="265"/>
      <c r="F2346" s="207" t="str">
        <f>IF(ISERROR(IF(VLOOKUP(D2346,Paramètres!$C$17:$H$33,6,0)="oui","illimité",VLOOKUP(D2346,Paramètres!$C$17:$H$33,5,0))),"",IF(VLOOKUP(D2346,Paramètres!$C$17:$H$33,6,0)="oui","illimité",VLOOKUP(D2346,Paramètres!$C$17:$H$33,5,0)))</f>
        <v/>
      </c>
      <c r="G2346" s="269" t="str">
        <f t="shared" si="219"/>
        <v/>
      </c>
      <c r="H2346" s="208"/>
      <c r="I2346" s="53"/>
      <c r="J2346" s="209"/>
      <c r="K2346" s="271"/>
      <c r="L2346" s="37"/>
      <c r="M2346" s="218"/>
      <c r="N2346" s="124"/>
      <c r="O2346" s="211" t="str">
        <f t="shared" ca="1" si="220"/>
        <v/>
      </c>
      <c r="P2346" s="212" t="str">
        <f>IF(ISERROR(VLOOKUP(L2346,Paramètres!$A$38:$B$40,2,0)),"",VLOOKUP(L2346,Paramètres!$A$38:$B$40,2,0))</f>
        <v/>
      </c>
      <c r="Q2346" s="211" t="str">
        <f t="shared" ca="1" si="221"/>
        <v/>
      </c>
      <c r="R2346" s="211" t="str">
        <f t="shared" si="217"/>
        <v/>
      </c>
      <c r="S2346" s="213" t="str">
        <f t="shared" ca="1" si="218"/>
        <v/>
      </c>
      <c r="T2346" s="214" t="str">
        <f t="shared" ca="1" si="222"/>
        <v/>
      </c>
    </row>
    <row r="2347" spans="1:20" x14ac:dyDescent="0.25">
      <c r="A2347" s="119" t="s">
        <v>7916</v>
      </c>
      <c r="B2347" s="260"/>
      <c r="C2347" s="264" t="str">
        <f>IF(ISERROR(VLOOKUP(B2347,'Tous les abonnés'!$A$6:$I$5491,2,0)),"",VLOOKUP(B2347,'Tous les abonnés'!$A$6:$I$5491,2,0))</f>
        <v/>
      </c>
      <c r="D2347" s="26"/>
      <c r="E2347" s="265"/>
      <c r="F2347" s="207" t="str">
        <f>IF(ISERROR(IF(VLOOKUP(D2347,Paramètres!$C$17:$H$33,6,0)="oui","illimité",VLOOKUP(D2347,Paramètres!$C$17:$H$33,5,0))),"",IF(VLOOKUP(D2347,Paramètres!$C$17:$H$33,6,0)="oui","illimité",VLOOKUP(D2347,Paramètres!$C$17:$H$33,5,0)))</f>
        <v/>
      </c>
      <c r="G2347" s="269" t="str">
        <f t="shared" si="219"/>
        <v/>
      </c>
      <c r="H2347" s="208"/>
      <c r="I2347" s="53"/>
      <c r="J2347" s="209"/>
      <c r="K2347" s="271"/>
      <c r="L2347" s="37"/>
      <c r="M2347" s="218"/>
      <c r="N2347" s="124"/>
      <c r="O2347" s="211" t="str">
        <f t="shared" ca="1" si="220"/>
        <v/>
      </c>
      <c r="P2347" s="212" t="str">
        <f>IF(ISERROR(VLOOKUP(L2347,Paramètres!$A$38:$B$40,2,0)),"",VLOOKUP(L2347,Paramètres!$A$38:$B$40,2,0))</f>
        <v/>
      </c>
      <c r="Q2347" s="211" t="str">
        <f t="shared" ca="1" si="221"/>
        <v/>
      </c>
      <c r="R2347" s="211" t="str">
        <f t="shared" si="217"/>
        <v/>
      </c>
      <c r="S2347" s="213" t="str">
        <f t="shared" ca="1" si="218"/>
        <v/>
      </c>
      <c r="T2347" s="214" t="str">
        <f t="shared" ca="1" si="222"/>
        <v/>
      </c>
    </row>
    <row r="2348" spans="1:20" x14ac:dyDescent="0.25">
      <c r="A2348" s="119" t="s">
        <v>7917</v>
      </c>
      <c r="B2348" s="260"/>
      <c r="C2348" s="264" t="str">
        <f>IF(ISERROR(VLOOKUP(B2348,'Tous les abonnés'!$A$6:$I$5491,2,0)),"",VLOOKUP(B2348,'Tous les abonnés'!$A$6:$I$5491,2,0))</f>
        <v/>
      </c>
      <c r="D2348" s="26"/>
      <c r="E2348" s="265"/>
      <c r="F2348" s="207" t="str">
        <f>IF(ISERROR(IF(VLOOKUP(D2348,Paramètres!$C$17:$H$33,6,0)="oui","illimité",VLOOKUP(D2348,Paramètres!$C$17:$H$33,5,0))),"",IF(VLOOKUP(D2348,Paramètres!$C$17:$H$33,6,0)="oui","illimité",VLOOKUP(D2348,Paramètres!$C$17:$H$33,5,0)))</f>
        <v/>
      </c>
      <c r="G2348" s="269" t="str">
        <f t="shared" si="219"/>
        <v/>
      </c>
      <c r="H2348" s="208"/>
      <c r="I2348" s="53"/>
      <c r="J2348" s="209"/>
      <c r="K2348" s="271"/>
      <c r="L2348" s="37"/>
      <c r="M2348" s="218"/>
      <c r="N2348" s="124"/>
      <c r="O2348" s="211" t="str">
        <f t="shared" ca="1" si="220"/>
        <v/>
      </c>
      <c r="P2348" s="212" t="str">
        <f>IF(ISERROR(VLOOKUP(L2348,Paramètres!$A$38:$B$40,2,0)),"",VLOOKUP(L2348,Paramètres!$A$38:$B$40,2,0))</f>
        <v/>
      </c>
      <c r="Q2348" s="211" t="str">
        <f t="shared" ca="1" si="221"/>
        <v/>
      </c>
      <c r="R2348" s="211" t="str">
        <f t="shared" si="217"/>
        <v/>
      </c>
      <c r="S2348" s="213" t="str">
        <f t="shared" ca="1" si="218"/>
        <v/>
      </c>
      <c r="T2348" s="214" t="str">
        <f t="shared" ca="1" si="222"/>
        <v/>
      </c>
    </row>
    <row r="2349" spans="1:20" x14ac:dyDescent="0.25">
      <c r="A2349" s="119" t="s">
        <v>7918</v>
      </c>
      <c r="B2349" s="260"/>
      <c r="C2349" s="264" t="str">
        <f>IF(ISERROR(VLOOKUP(B2349,'Tous les abonnés'!$A$6:$I$5491,2,0)),"",VLOOKUP(B2349,'Tous les abonnés'!$A$6:$I$5491,2,0))</f>
        <v/>
      </c>
      <c r="D2349" s="26"/>
      <c r="E2349" s="265"/>
      <c r="F2349" s="207" t="str">
        <f>IF(ISERROR(IF(VLOOKUP(D2349,Paramètres!$C$17:$H$33,6,0)="oui","illimité",VLOOKUP(D2349,Paramètres!$C$17:$H$33,5,0))),"",IF(VLOOKUP(D2349,Paramètres!$C$17:$H$33,6,0)="oui","illimité",VLOOKUP(D2349,Paramètres!$C$17:$H$33,5,0)))</f>
        <v/>
      </c>
      <c r="G2349" s="269" t="str">
        <f t="shared" si="219"/>
        <v/>
      </c>
      <c r="H2349" s="208"/>
      <c r="I2349" s="53"/>
      <c r="J2349" s="209"/>
      <c r="K2349" s="271"/>
      <c r="L2349" s="37"/>
      <c r="M2349" s="218"/>
      <c r="N2349" s="124"/>
      <c r="O2349" s="211" t="str">
        <f t="shared" ca="1" si="220"/>
        <v/>
      </c>
      <c r="P2349" s="212" t="str">
        <f>IF(ISERROR(VLOOKUP(L2349,Paramètres!$A$38:$B$40,2,0)),"",VLOOKUP(L2349,Paramètres!$A$38:$B$40,2,0))</f>
        <v/>
      </c>
      <c r="Q2349" s="211" t="str">
        <f t="shared" ca="1" si="221"/>
        <v/>
      </c>
      <c r="R2349" s="211" t="str">
        <f t="shared" si="217"/>
        <v/>
      </c>
      <c r="S2349" s="213" t="str">
        <f t="shared" ca="1" si="218"/>
        <v/>
      </c>
      <c r="T2349" s="214" t="str">
        <f t="shared" ca="1" si="222"/>
        <v/>
      </c>
    </row>
    <row r="2350" spans="1:20" x14ac:dyDescent="0.25">
      <c r="A2350" s="119" t="s">
        <v>7919</v>
      </c>
      <c r="B2350" s="260"/>
      <c r="C2350" s="264" t="str">
        <f>IF(ISERROR(VLOOKUP(B2350,'Tous les abonnés'!$A$6:$I$5491,2,0)),"",VLOOKUP(B2350,'Tous les abonnés'!$A$6:$I$5491,2,0))</f>
        <v/>
      </c>
      <c r="D2350" s="26"/>
      <c r="E2350" s="265"/>
      <c r="F2350" s="207" t="str">
        <f>IF(ISERROR(IF(VLOOKUP(D2350,Paramètres!$C$17:$H$33,6,0)="oui","illimité",VLOOKUP(D2350,Paramètres!$C$17:$H$33,5,0))),"",IF(VLOOKUP(D2350,Paramètres!$C$17:$H$33,6,0)="oui","illimité",VLOOKUP(D2350,Paramètres!$C$17:$H$33,5,0)))</f>
        <v/>
      </c>
      <c r="G2350" s="269" t="str">
        <f t="shared" si="219"/>
        <v/>
      </c>
      <c r="H2350" s="208"/>
      <c r="I2350" s="53"/>
      <c r="J2350" s="209"/>
      <c r="K2350" s="271"/>
      <c r="L2350" s="37"/>
      <c r="M2350" s="218"/>
      <c r="N2350" s="124"/>
      <c r="O2350" s="211" t="str">
        <f t="shared" ca="1" si="220"/>
        <v/>
      </c>
      <c r="P2350" s="212" t="str">
        <f>IF(ISERROR(VLOOKUP(L2350,Paramètres!$A$38:$B$40,2,0)),"",VLOOKUP(L2350,Paramètres!$A$38:$B$40,2,0))</f>
        <v/>
      </c>
      <c r="Q2350" s="211" t="str">
        <f t="shared" ca="1" si="221"/>
        <v/>
      </c>
      <c r="R2350" s="211" t="str">
        <f t="shared" si="217"/>
        <v/>
      </c>
      <c r="S2350" s="213" t="str">
        <f t="shared" ca="1" si="218"/>
        <v/>
      </c>
      <c r="T2350" s="214" t="str">
        <f t="shared" ca="1" si="222"/>
        <v/>
      </c>
    </row>
    <row r="2351" spans="1:20" x14ac:dyDescent="0.25">
      <c r="A2351" s="119" t="s">
        <v>7920</v>
      </c>
      <c r="B2351" s="260"/>
      <c r="C2351" s="264" t="str">
        <f>IF(ISERROR(VLOOKUP(B2351,'Tous les abonnés'!$A$6:$I$5491,2,0)),"",VLOOKUP(B2351,'Tous les abonnés'!$A$6:$I$5491,2,0))</f>
        <v/>
      </c>
      <c r="D2351" s="26"/>
      <c r="E2351" s="265"/>
      <c r="F2351" s="207" t="str">
        <f>IF(ISERROR(IF(VLOOKUP(D2351,Paramètres!$C$17:$H$33,6,0)="oui","illimité",VLOOKUP(D2351,Paramètres!$C$17:$H$33,5,0))),"",IF(VLOOKUP(D2351,Paramètres!$C$17:$H$33,6,0)="oui","illimité",VLOOKUP(D2351,Paramètres!$C$17:$H$33,5,0)))</f>
        <v/>
      </c>
      <c r="G2351" s="269" t="str">
        <f t="shared" si="219"/>
        <v/>
      </c>
      <c r="H2351" s="208"/>
      <c r="I2351" s="53"/>
      <c r="J2351" s="209"/>
      <c r="K2351" s="271"/>
      <c r="L2351" s="37"/>
      <c r="M2351" s="218"/>
      <c r="N2351" s="124"/>
      <c r="O2351" s="211" t="str">
        <f t="shared" ca="1" si="220"/>
        <v/>
      </c>
      <c r="P2351" s="212" t="str">
        <f>IF(ISERROR(VLOOKUP(L2351,Paramètres!$A$38:$B$40,2,0)),"",VLOOKUP(L2351,Paramètres!$A$38:$B$40,2,0))</f>
        <v/>
      </c>
      <c r="Q2351" s="211" t="str">
        <f t="shared" ca="1" si="221"/>
        <v/>
      </c>
      <c r="R2351" s="211" t="str">
        <f t="shared" si="217"/>
        <v/>
      </c>
      <c r="S2351" s="213" t="str">
        <f t="shared" ca="1" si="218"/>
        <v/>
      </c>
      <c r="T2351" s="214" t="str">
        <f t="shared" ca="1" si="222"/>
        <v/>
      </c>
    </row>
    <row r="2352" spans="1:20" x14ac:dyDescent="0.25">
      <c r="A2352" s="119" t="s">
        <v>7921</v>
      </c>
      <c r="B2352" s="260"/>
      <c r="C2352" s="264" t="str">
        <f>IF(ISERROR(VLOOKUP(B2352,'Tous les abonnés'!$A$6:$I$5491,2,0)),"",VLOOKUP(B2352,'Tous les abonnés'!$A$6:$I$5491,2,0))</f>
        <v/>
      </c>
      <c r="D2352" s="26"/>
      <c r="E2352" s="265"/>
      <c r="F2352" s="207" t="str">
        <f>IF(ISERROR(IF(VLOOKUP(D2352,Paramètres!$C$17:$H$33,6,0)="oui","illimité",VLOOKUP(D2352,Paramètres!$C$17:$H$33,5,0))),"",IF(VLOOKUP(D2352,Paramètres!$C$17:$H$33,6,0)="oui","illimité",VLOOKUP(D2352,Paramètres!$C$17:$H$33,5,0)))</f>
        <v/>
      </c>
      <c r="G2352" s="269" t="str">
        <f t="shared" si="219"/>
        <v/>
      </c>
      <c r="H2352" s="208"/>
      <c r="I2352" s="53"/>
      <c r="J2352" s="209"/>
      <c r="K2352" s="271"/>
      <c r="L2352" s="37"/>
      <c r="M2352" s="218"/>
      <c r="N2352" s="124"/>
      <c r="O2352" s="211" t="str">
        <f t="shared" ca="1" si="220"/>
        <v/>
      </c>
      <c r="P2352" s="212" t="str">
        <f>IF(ISERROR(VLOOKUP(L2352,Paramètres!$A$38:$B$40,2,0)),"",VLOOKUP(L2352,Paramètres!$A$38:$B$40,2,0))</f>
        <v/>
      </c>
      <c r="Q2352" s="211" t="str">
        <f t="shared" ca="1" si="221"/>
        <v/>
      </c>
      <c r="R2352" s="211" t="str">
        <f t="shared" si="217"/>
        <v/>
      </c>
      <c r="S2352" s="213" t="str">
        <f t="shared" ca="1" si="218"/>
        <v/>
      </c>
      <c r="T2352" s="214" t="str">
        <f t="shared" ca="1" si="222"/>
        <v/>
      </c>
    </row>
    <row r="2353" spans="1:20" x14ac:dyDescent="0.25">
      <c r="A2353" s="119" t="s">
        <v>7922</v>
      </c>
      <c r="B2353" s="260"/>
      <c r="C2353" s="264" t="str">
        <f>IF(ISERROR(VLOOKUP(B2353,'Tous les abonnés'!$A$6:$I$5491,2,0)),"",VLOOKUP(B2353,'Tous les abonnés'!$A$6:$I$5491,2,0))</f>
        <v/>
      </c>
      <c r="D2353" s="26"/>
      <c r="E2353" s="265"/>
      <c r="F2353" s="207" t="str">
        <f>IF(ISERROR(IF(VLOOKUP(D2353,Paramètres!$C$17:$H$33,6,0)="oui","illimité",VLOOKUP(D2353,Paramètres!$C$17:$H$33,5,0))),"",IF(VLOOKUP(D2353,Paramètres!$C$17:$H$33,6,0)="oui","illimité",VLOOKUP(D2353,Paramètres!$C$17:$H$33,5,0)))</f>
        <v/>
      </c>
      <c r="G2353" s="269" t="str">
        <f t="shared" si="219"/>
        <v/>
      </c>
      <c r="H2353" s="208"/>
      <c r="I2353" s="53"/>
      <c r="J2353" s="209"/>
      <c r="K2353" s="271"/>
      <c r="L2353" s="37"/>
      <c r="M2353" s="218"/>
      <c r="N2353" s="124"/>
      <c r="O2353" s="211" t="str">
        <f t="shared" ca="1" si="220"/>
        <v/>
      </c>
      <c r="P2353" s="212" t="str">
        <f>IF(ISERROR(VLOOKUP(L2353,Paramètres!$A$38:$B$40,2,0)),"",VLOOKUP(L2353,Paramètres!$A$38:$B$40,2,0))</f>
        <v/>
      </c>
      <c r="Q2353" s="211" t="str">
        <f t="shared" ca="1" si="221"/>
        <v/>
      </c>
      <c r="R2353" s="211" t="str">
        <f t="shared" si="217"/>
        <v/>
      </c>
      <c r="S2353" s="213" t="str">
        <f t="shared" ca="1" si="218"/>
        <v/>
      </c>
      <c r="T2353" s="214" t="str">
        <f t="shared" ca="1" si="222"/>
        <v/>
      </c>
    </row>
    <row r="2354" spans="1:20" x14ac:dyDescent="0.25">
      <c r="A2354" s="119" t="s">
        <v>7923</v>
      </c>
      <c r="B2354" s="260"/>
      <c r="C2354" s="264" t="str">
        <f>IF(ISERROR(VLOOKUP(B2354,'Tous les abonnés'!$A$6:$I$5491,2,0)),"",VLOOKUP(B2354,'Tous les abonnés'!$A$6:$I$5491,2,0))</f>
        <v/>
      </c>
      <c r="D2354" s="26"/>
      <c r="E2354" s="265"/>
      <c r="F2354" s="207" t="str">
        <f>IF(ISERROR(IF(VLOOKUP(D2354,Paramètres!$C$17:$H$33,6,0)="oui","illimité",VLOOKUP(D2354,Paramètres!$C$17:$H$33,5,0))),"",IF(VLOOKUP(D2354,Paramètres!$C$17:$H$33,6,0)="oui","illimité",VLOOKUP(D2354,Paramètres!$C$17:$H$33,5,0)))</f>
        <v/>
      </c>
      <c r="G2354" s="269" t="str">
        <f t="shared" si="219"/>
        <v/>
      </c>
      <c r="H2354" s="208"/>
      <c r="I2354" s="53"/>
      <c r="J2354" s="209"/>
      <c r="K2354" s="271"/>
      <c r="L2354" s="37"/>
      <c r="M2354" s="218"/>
      <c r="N2354" s="124"/>
      <c r="O2354" s="211" t="str">
        <f t="shared" ca="1" si="220"/>
        <v/>
      </c>
      <c r="P2354" s="212" t="str">
        <f>IF(ISERROR(VLOOKUP(L2354,Paramètres!$A$38:$B$40,2,0)),"",VLOOKUP(L2354,Paramètres!$A$38:$B$40,2,0))</f>
        <v/>
      </c>
      <c r="Q2354" s="211" t="str">
        <f t="shared" ca="1" si="221"/>
        <v/>
      </c>
      <c r="R2354" s="211" t="str">
        <f t="shared" si="217"/>
        <v/>
      </c>
      <c r="S2354" s="213" t="str">
        <f t="shared" ca="1" si="218"/>
        <v/>
      </c>
      <c r="T2354" s="214" t="str">
        <f t="shared" ca="1" si="222"/>
        <v/>
      </c>
    </row>
    <row r="2355" spans="1:20" x14ac:dyDescent="0.25">
      <c r="A2355" s="119" t="s">
        <v>7924</v>
      </c>
      <c r="B2355" s="260"/>
      <c r="C2355" s="264" t="str">
        <f>IF(ISERROR(VLOOKUP(B2355,'Tous les abonnés'!$A$6:$I$5491,2,0)),"",VLOOKUP(B2355,'Tous les abonnés'!$A$6:$I$5491,2,0))</f>
        <v/>
      </c>
      <c r="D2355" s="26"/>
      <c r="E2355" s="265"/>
      <c r="F2355" s="207" t="str">
        <f>IF(ISERROR(IF(VLOOKUP(D2355,Paramètres!$C$17:$H$33,6,0)="oui","illimité",VLOOKUP(D2355,Paramètres!$C$17:$H$33,5,0))),"",IF(VLOOKUP(D2355,Paramètres!$C$17:$H$33,6,0)="oui","illimité",VLOOKUP(D2355,Paramètres!$C$17:$H$33,5,0)))</f>
        <v/>
      </c>
      <c r="G2355" s="269" t="str">
        <f t="shared" si="219"/>
        <v/>
      </c>
      <c r="H2355" s="208"/>
      <c r="I2355" s="53"/>
      <c r="J2355" s="209"/>
      <c r="K2355" s="271"/>
      <c r="L2355" s="37"/>
      <c r="M2355" s="218"/>
      <c r="N2355" s="124"/>
      <c r="O2355" s="211" t="str">
        <f t="shared" ca="1" si="220"/>
        <v/>
      </c>
      <c r="P2355" s="212" t="str">
        <f>IF(ISERROR(VLOOKUP(L2355,Paramètres!$A$38:$B$40,2,0)),"",VLOOKUP(L2355,Paramètres!$A$38:$B$40,2,0))</f>
        <v/>
      </c>
      <c r="Q2355" s="211" t="str">
        <f t="shared" ca="1" si="221"/>
        <v/>
      </c>
      <c r="R2355" s="211" t="str">
        <f t="shared" si="217"/>
        <v/>
      </c>
      <c r="S2355" s="213" t="str">
        <f t="shared" ca="1" si="218"/>
        <v/>
      </c>
      <c r="T2355" s="214" t="str">
        <f t="shared" ca="1" si="222"/>
        <v/>
      </c>
    </row>
    <row r="2356" spans="1:20" x14ac:dyDescent="0.25">
      <c r="A2356" s="119" t="s">
        <v>7925</v>
      </c>
      <c r="B2356" s="260"/>
      <c r="C2356" s="264" t="str">
        <f>IF(ISERROR(VLOOKUP(B2356,'Tous les abonnés'!$A$6:$I$5491,2,0)),"",VLOOKUP(B2356,'Tous les abonnés'!$A$6:$I$5491,2,0))</f>
        <v/>
      </c>
      <c r="D2356" s="26"/>
      <c r="E2356" s="265"/>
      <c r="F2356" s="207" t="str">
        <f>IF(ISERROR(IF(VLOOKUP(D2356,Paramètres!$C$17:$H$33,6,0)="oui","illimité",VLOOKUP(D2356,Paramètres!$C$17:$H$33,5,0))),"",IF(VLOOKUP(D2356,Paramètres!$C$17:$H$33,6,0)="oui","illimité",VLOOKUP(D2356,Paramètres!$C$17:$H$33,5,0)))</f>
        <v/>
      </c>
      <c r="G2356" s="269" t="str">
        <f t="shared" si="219"/>
        <v/>
      </c>
      <c r="H2356" s="208"/>
      <c r="I2356" s="53"/>
      <c r="J2356" s="209"/>
      <c r="K2356" s="271"/>
      <c r="L2356" s="37"/>
      <c r="M2356" s="218"/>
      <c r="N2356" s="124"/>
      <c r="O2356" s="211" t="str">
        <f t="shared" ca="1" si="220"/>
        <v/>
      </c>
      <c r="P2356" s="212" t="str">
        <f>IF(ISERROR(VLOOKUP(L2356,Paramètres!$A$38:$B$40,2,0)),"",VLOOKUP(L2356,Paramètres!$A$38:$B$40,2,0))</f>
        <v/>
      </c>
      <c r="Q2356" s="211" t="str">
        <f t="shared" ca="1" si="221"/>
        <v/>
      </c>
      <c r="R2356" s="211" t="str">
        <f t="shared" si="217"/>
        <v/>
      </c>
      <c r="S2356" s="213" t="str">
        <f t="shared" ca="1" si="218"/>
        <v/>
      </c>
      <c r="T2356" s="214" t="str">
        <f t="shared" ca="1" si="222"/>
        <v/>
      </c>
    </row>
    <row r="2357" spans="1:20" x14ac:dyDescent="0.25">
      <c r="A2357" s="119" t="s">
        <v>7926</v>
      </c>
      <c r="B2357" s="260"/>
      <c r="C2357" s="264" t="str">
        <f>IF(ISERROR(VLOOKUP(B2357,'Tous les abonnés'!$A$6:$I$5491,2,0)),"",VLOOKUP(B2357,'Tous les abonnés'!$A$6:$I$5491,2,0))</f>
        <v/>
      </c>
      <c r="D2357" s="26"/>
      <c r="E2357" s="265"/>
      <c r="F2357" s="207" t="str">
        <f>IF(ISERROR(IF(VLOOKUP(D2357,Paramètres!$C$17:$H$33,6,0)="oui","illimité",VLOOKUP(D2357,Paramètres!$C$17:$H$33,5,0))),"",IF(VLOOKUP(D2357,Paramètres!$C$17:$H$33,6,0)="oui","illimité",VLOOKUP(D2357,Paramètres!$C$17:$H$33,5,0)))</f>
        <v/>
      </c>
      <c r="G2357" s="269" t="str">
        <f t="shared" si="219"/>
        <v/>
      </c>
      <c r="H2357" s="208"/>
      <c r="I2357" s="53"/>
      <c r="J2357" s="209"/>
      <c r="K2357" s="271"/>
      <c r="L2357" s="37"/>
      <c r="M2357" s="218"/>
      <c r="N2357" s="124"/>
      <c r="O2357" s="211" t="str">
        <f t="shared" ca="1" si="220"/>
        <v/>
      </c>
      <c r="P2357" s="212" t="str">
        <f>IF(ISERROR(VLOOKUP(L2357,Paramètres!$A$38:$B$40,2,0)),"",VLOOKUP(L2357,Paramètres!$A$38:$B$40,2,0))</f>
        <v/>
      </c>
      <c r="Q2357" s="211" t="str">
        <f t="shared" ca="1" si="221"/>
        <v/>
      </c>
      <c r="R2357" s="211" t="str">
        <f t="shared" si="217"/>
        <v/>
      </c>
      <c r="S2357" s="213" t="str">
        <f t="shared" ca="1" si="218"/>
        <v/>
      </c>
      <c r="T2357" s="214" t="str">
        <f t="shared" ca="1" si="222"/>
        <v/>
      </c>
    </row>
    <row r="2358" spans="1:20" x14ac:dyDescent="0.25">
      <c r="A2358" s="119" t="s">
        <v>7927</v>
      </c>
      <c r="B2358" s="260"/>
      <c r="C2358" s="264" t="str">
        <f>IF(ISERROR(VLOOKUP(B2358,'Tous les abonnés'!$A$6:$I$5491,2,0)),"",VLOOKUP(B2358,'Tous les abonnés'!$A$6:$I$5491,2,0))</f>
        <v/>
      </c>
      <c r="D2358" s="26"/>
      <c r="E2358" s="265"/>
      <c r="F2358" s="207" t="str">
        <f>IF(ISERROR(IF(VLOOKUP(D2358,Paramètres!$C$17:$H$33,6,0)="oui","illimité",VLOOKUP(D2358,Paramètres!$C$17:$H$33,5,0))),"",IF(VLOOKUP(D2358,Paramètres!$C$17:$H$33,6,0)="oui","illimité",VLOOKUP(D2358,Paramètres!$C$17:$H$33,5,0)))</f>
        <v/>
      </c>
      <c r="G2358" s="269" t="str">
        <f t="shared" si="219"/>
        <v/>
      </c>
      <c r="H2358" s="208"/>
      <c r="I2358" s="53"/>
      <c r="J2358" s="209"/>
      <c r="K2358" s="271"/>
      <c r="L2358" s="37"/>
      <c r="M2358" s="218"/>
      <c r="N2358" s="124"/>
      <c r="O2358" s="211" t="str">
        <f t="shared" ca="1" si="220"/>
        <v/>
      </c>
      <c r="P2358" s="212" t="str">
        <f>IF(ISERROR(VLOOKUP(L2358,Paramètres!$A$38:$B$40,2,0)),"",VLOOKUP(L2358,Paramètres!$A$38:$B$40,2,0))</f>
        <v/>
      </c>
      <c r="Q2358" s="211" t="str">
        <f t="shared" ca="1" si="221"/>
        <v/>
      </c>
      <c r="R2358" s="211" t="str">
        <f t="shared" si="217"/>
        <v/>
      </c>
      <c r="S2358" s="213" t="str">
        <f t="shared" ca="1" si="218"/>
        <v/>
      </c>
      <c r="T2358" s="214" t="str">
        <f t="shared" ca="1" si="222"/>
        <v/>
      </c>
    </row>
    <row r="2359" spans="1:20" x14ac:dyDescent="0.25">
      <c r="A2359" s="119" t="s">
        <v>7928</v>
      </c>
      <c r="B2359" s="260"/>
      <c r="C2359" s="264" t="str">
        <f>IF(ISERROR(VLOOKUP(B2359,'Tous les abonnés'!$A$6:$I$5491,2,0)),"",VLOOKUP(B2359,'Tous les abonnés'!$A$6:$I$5491,2,0))</f>
        <v/>
      </c>
      <c r="D2359" s="26"/>
      <c r="E2359" s="265"/>
      <c r="F2359" s="207" t="str">
        <f>IF(ISERROR(IF(VLOOKUP(D2359,Paramètres!$C$17:$H$33,6,0)="oui","illimité",VLOOKUP(D2359,Paramètres!$C$17:$H$33,5,0))),"",IF(VLOOKUP(D2359,Paramètres!$C$17:$H$33,6,0)="oui","illimité",VLOOKUP(D2359,Paramètres!$C$17:$H$33,5,0)))</f>
        <v/>
      </c>
      <c r="G2359" s="269" t="str">
        <f t="shared" si="219"/>
        <v/>
      </c>
      <c r="H2359" s="208"/>
      <c r="I2359" s="53"/>
      <c r="J2359" s="209"/>
      <c r="K2359" s="271"/>
      <c r="L2359" s="37"/>
      <c r="M2359" s="218"/>
      <c r="N2359" s="124"/>
      <c r="O2359" s="211" t="str">
        <f t="shared" ca="1" si="220"/>
        <v/>
      </c>
      <c r="P2359" s="212" t="str">
        <f>IF(ISERROR(VLOOKUP(L2359,Paramètres!$A$38:$B$40,2,0)),"",VLOOKUP(L2359,Paramètres!$A$38:$B$40,2,0))</f>
        <v/>
      </c>
      <c r="Q2359" s="211" t="str">
        <f t="shared" ca="1" si="221"/>
        <v/>
      </c>
      <c r="R2359" s="211" t="str">
        <f t="shared" si="217"/>
        <v/>
      </c>
      <c r="S2359" s="213" t="str">
        <f t="shared" ca="1" si="218"/>
        <v/>
      </c>
      <c r="T2359" s="214" t="str">
        <f t="shared" ca="1" si="222"/>
        <v/>
      </c>
    </row>
    <row r="2360" spans="1:20" x14ac:dyDescent="0.25">
      <c r="A2360" s="119" t="s">
        <v>7929</v>
      </c>
      <c r="B2360" s="260"/>
      <c r="C2360" s="264" t="str">
        <f>IF(ISERROR(VLOOKUP(B2360,'Tous les abonnés'!$A$6:$I$5491,2,0)),"",VLOOKUP(B2360,'Tous les abonnés'!$A$6:$I$5491,2,0))</f>
        <v/>
      </c>
      <c r="D2360" s="26"/>
      <c r="E2360" s="265"/>
      <c r="F2360" s="207" t="str">
        <f>IF(ISERROR(IF(VLOOKUP(D2360,Paramètres!$C$17:$H$33,6,0)="oui","illimité",VLOOKUP(D2360,Paramètres!$C$17:$H$33,5,0))),"",IF(VLOOKUP(D2360,Paramètres!$C$17:$H$33,6,0)="oui","illimité",VLOOKUP(D2360,Paramètres!$C$17:$H$33,5,0)))</f>
        <v/>
      </c>
      <c r="G2360" s="269" t="str">
        <f t="shared" si="219"/>
        <v/>
      </c>
      <c r="H2360" s="208"/>
      <c r="I2360" s="53"/>
      <c r="J2360" s="209"/>
      <c r="K2360" s="271"/>
      <c r="L2360" s="37"/>
      <c r="M2360" s="218"/>
      <c r="N2360" s="124"/>
      <c r="O2360" s="211" t="str">
        <f t="shared" ca="1" si="220"/>
        <v/>
      </c>
      <c r="P2360" s="212" t="str">
        <f>IF(ISERROR(VLOOKUP(L2360,Paramètres!$A$38:$B$40,2,0)),"",VLOOKUP(L2360,Paramètres!$A$38:$B$40,2,0))</f>
        <v/>
      </c>
      <c r="Q2360" s="211" t="str">
        <f t="shared" ca="1" si="221"/>
        <v/>
      </c>
      <c r="R2360" s="211" t="str">
        <f t="shared" si="217"/>
        <v/>
      </c>
      <c r="S2360" s="213" t="str">
        <f t="shared" ca="1" si="218"/>
        <v/>
      </c>
      <c r="T2360" s="214" t="str">
        <f t="shared" ca="1" si="222"/>
        <v/>
      </c>
    </row>
    <row r="2361" spans="1:20" x14ac:dyDescent="0.25">
      <c r="A2361" s="119" t="s">
        <v>7930</v>
      </c>
      <c r="B2361" s="260"/>
      <c r="C2361" s="264" t="str">
        <f>IF(ISERROR(VLOOKUP(B2361,'Tous les abonnés'!$A$6:$I$5491,2,0)),"",VLOOKUP(B2361,'Tous les abonnés'!$A$6:$I$5491,2,0))</f>
        <v/>
      </c>
      <c r="D2361" s="26"/>
      <c r="E2361" s="265"/>
      <c r="F2361" s="207" t="str">
        <f>IF(ISERROR(IF(VLOOKUP(D2361,Paramètres!$C$17:$H$33,6,0)="oui","illimité",VLOOKUP(D2361,Paramètres!$C$17:$H$33,5,0))),"",IF(VLOOKUP(D2361,Paramètres!$C$17:$H$33,6,0)="oui","illimité",VLOOKUP(D2361,Paramètres!$C$17:$H$33,5,0)))</f>
        <v/>
      </c>
      <c r="G2361" s="269" t="str">
        <f t="shared" si="219"/>
        <v/>
      </c>
      <c r="H2361" s="208"/>
      <c r="I2361" s="53"/>
      <c r="J2361" s="209"/>
      <c r="K2361" s="271"/>
      <c r="L2361" s="37"/>
      <c r="M2361" s="218"/>
      <c r="N2361" s="124"/>
      <c r="O2361" s="211" t="str">
        <f t="shared" ca="1" si="220"/>
        <v/>
      </c>
      <c r="P2361" s="212" t="str">
        <f>IF(ISERROR(VLOOKUP(L2361,Paramètres!$A$38:$B$40,2,0)),"",VLOOKUP(L2361,Paramètres!$A$38:$B$40,2,0))</f>
        <v/>
      </c>
      <c r="Q2361" s="211" t="str">
        <f t="shared" ca="1" si="221"/>
        <v/>
      </c>
      <c r="R2361" s="211" t="str">
        <f t="shared" si="217"/>
        <v/>
      </c>
      <c r="S2361" s="213" t="str">
        <f t="shared" ca="1" si="218"/>
        <v/>
      </c>
      <c r="T2361" s="214" t="str">
        <f t="shared" ca="1" si="222"/>
        <v/>
      </c>
    </row>
    <row r="2362" spans="1:20" x14ac:dyDescent="0.25">
      <c r="A2362" s="119" t="s">
        <v>7931</v>
      </c>
      <c r="B2362" s="260"/>
      <c r="C2362" s="264" t="str">
        <f>IF(ISERROR(VLOOKUP(B2362,'Tous les abonnés'!$A$6:$I$5491,2,0)),"",VLOOKUP(B2362,'Tous les abonnés'!$A$6:$I$5491,2,0))</f>
        <v/>
      </c>
      <c r="D2362" s="26"/>
      <c r="E2362" s="265"/>
      <c r="F2362" s="207" t="str">
        <f>IF(ISERROR(IF(VLOOKUP(D2362,Paramètres!$C$17:$H$33,6,0)="oui","illimité",VLOOKUP(D2362,Paramètres!$C$17:$H$33,5,0))),"",IF(VLOOKUP(D2362,Paramètres!$C$17:$H$33,6,0)="oui","illimité",VLOOKUP(D2362,Paramètres!$C$17:$H$33,5,0)))</f>
        <v/>
      </c>
      <c r="G2362" s="269" t="str">
        <f t="shared" si="219"/>
        <v/>
      </c>
      <c r="H2362" s="208"/>
      <c r="I2362" s="53"/>
      <c r="J2362" s="209"/>
      <c r="K2362" s="271"/>
      <c r="L2362" s="37"/>
      <c r="M2362" s="218"/>
      <c r="N2362" s="124"/>
      <c r="O2362" s="211" t="str">
        <f t="shared" ca="1" si="220"/>
        <v/>
      </c>
      <c r="P2362" s="212" t="str">
        <f>IF(ISERROR(VLOOKUP(L2362,Paramètres!$A$38:$B$40,2,0)),"",VLOOKUP(L2362,Paramètres!$A$38:$B$40,2,0))</f>
        <v/>
      </c>
      <c r="Q2362" s="211" t="str">
        <f t="shared" ca="1" si="221"/>
        <v/>
      </c>
      <c r="R2362" s="211" t="str">
        <f t="shared" si="217"/>
        <v/>
      </c>
      <c r="S2362" s="213" t="str">
        <f t="shared" ca="1" si="218"/>
        <v/>
      </c>
      <c r="T2362" s="214" t="str">
        <f t="shared" ca="1" si="222"/>
        <v/>
      </c>
    </row>
    <row r="2363" spans="1:20" x14ac:dyDescent="0.25">
      <c r="A2363" s="119" t="s">
        <v>7932</v>
      </c>
      <c r="B2363" s="260"/>
      <c r="C2363" s="264" t="str">
        <f>IF(ISERROR(VLOOKUP(B2363,'Tous les abonnés'!$A$6:$I$5491,2,0)),"",VLOOKUP(B2363,'Tous les abonnés'!$A$6:$I$5491,2,0))</f>
        <v/>
      </c>
      <c r="D2363" s="26"/>
      <c r="E2363" s="265"/>
      <c r="F2363" s="207" t="str">
        <f>IF(ISERROR(IF(VLOOKUP(D2363,Paramètres!$C$17:$H$33,6,0)="oui","illimité",VLOOKUP(D2363,Paramètres!$C$17:$H$33,5,0))),"",IF(VLOOKUP(D2363,Paramètres!$C$17:$H$33,6,0)="oui","illimité",VLOOKUP(D2363,Paramètres!$C$17:$H$33,5,0)))</f>
        <v/>
      </c>
      <c r="G2363" s="269" t="str">
        <f t="shared" si="219"/>
        <v/>
      </c>
      <c r="H2363" s="208"/>
      <c r="I2363" s="53"/>
      <c r="J2363" s="209"/>
      <c r="K2363" s="271"/>
      <c r="L2363" s="37"/>
      <c r="M2363" s="218"/>
      <c r="N2363" s="124"/>
      <c r="O2363" s="211" t="str">
        <f t="shared" ca="1" si="220"/>
        <v/>
      </c>
      <c r="P2363" s="212" t="str">
        <f>IF(ISERROR(VLOOKUP(L2363,Paramètres!$A$38:$B$40,2,0)),"",VLOOKUP(L2363,Paramètres!$A$38:$B$40,2,0))</f>
        <v/>
      </c>
      <c r="Q2363" s="211" t="str">
        <f t="shared" ca="1" si="221"/>
        <v/>
      </c>
      <c r="R2363" s="211" t="str">
        <f t="shared" si="217"/>
        <v/>
      </c>
      <c r="S2363" s="213" t="str">
        <f t="shared" ca="1" si="218"/>
        <v/>
      </c>
      <c r="T2363" s="214" t="str">
        <f t="shared" ca="1" si="222"/>
        <v/>
      </c>
    </row>
    <row r="2364" spans="1:20" x14ac:dyDescent="0.25">
      <c r="A2364" s="119" t="s">
        <v>7933</v>
      </c>
      <c r="B2364" s="260"/>
      <c r="C2364" s="264" t="str">
        <f>IF(ISERROR(VLOOKUP(B2364,'Tous les abonnés'!$A$6:$I$5491,2,0)),"",VLOOKUP(B2364,'Tous les abonnés'!$A$6:$I$5491,2,0))</f>
        <v/>
      </c>
      <c r="D2364" s="26"/>
      <c r="E2364" s="265"/>
      <c r="F2364" s="207" t="str">
        <f>IF(ISERROR(IF(VLOOKUP(D2364,Paramètres!$C$17:$H$33,6,0)="oui","illimité",VLOOKUP(D2364,Paramètres!$C$17:$H$33,5,0))),"",IF(VLOOKUP(D2364,Paramètres!$C$17:$H$33,6,0)="oui","illimité",VLOOKUP(D2364,Paramètres!$C$17:$H$33,5,0)))</f>
        <v/>
      </c>
      <c r="G2364" s="269" t="str">
        <f t="shared" si="219"/>
        <v/>
      </c>
      <c r="H2364" s="208"/>
      <c r="I2364" s="53"/>
      <c r="J2364" s="209"/>
      <c r="K2364" s="271"/>
      <c r="L2364" s="37"/>
      <c r="M2364" s="218"/>
      <c r="N2364" s="124"/>
      <c r="O2364" s="211" t="str">
        <f t="shared" ca="1" si="220"/>
        <v/>
      </c>
      <c r="P2364" s="212" t="str">
        <f>IF(ISERROR(VLOOKUP(L2364,Paramètres!$A$38:$B$40,2,0)),"",VLOOKUP(L2364,Paramètres!$A$38:$B$40,2,0))</f>
        <v/>
      </c>
      <c r="Q2364" s="211" t="str">
        <f t="shared" ca="1" si="221"/>
        <v/>
      </c>
      <c r="R2364" s="211" t="str">
        <f t="shared" si="217"/>
        <v/>
      </c>
      <c r="S2364" s="213" t="str">
        <f t="shared" ca="1" si="218"/>
        <v/>
      </c>
      <c r="T2364" s="214" t="str">
        <f t="shared" ca="1" si="222"/>
        <v/>
      </c>
    </row>
    <row r="2365" spans="1:20" x14ac:dyDescent="0.25">
      <c r="A2365" s="119" t="s">
        <v>7934</v>
      </c>
      <c r="B2365" s="260"/>
      <c r="C2365" s="264" t="str">
        <f>IF(ISERROR(VLOOKUP(B2365,'Tous les abonnés'!$A$6:$I$5491,2,0)),"",VLOOKUP(B2365,'Tous les abonnés'!$A$6:$I$5491,2,0))</f>
        <v/>
      </c>
      <c r="D2365" s="26"/>
      <c r="E2365" s="265"/>
      <c r="F2365" s="207" t="str">
        <f>IF(ISERROR(IF(VLOOKUP(D2365,Paramètres!$C$17:$H$33,6,0)="oui","illimité",VLOOKUP(D2365,Paramètres!$C$17:$H$33,5,0))),"",IF(VLOOKUP(D2365,Paramètres!$C$17:$H$33,6,0)="oui","illimité",VLOOKUP(D2365,Paramètres!$C$17:$H$33,5,0)))</f>
        <v/>
      </c>
      <c r="G2365" s="269" t="str">
        <f t="shared" si="219"/>
        <v/>
      </c>
      <c r="H2365" s="208"/>
      <c r="I2365" s="53"/>
      <c r="J2365" s="209"/>
      <c r="K2365" s="271"/>
      <c r="L2365" s="37"/>
      <c r="M2365" s="218"/>
      <c r="N2365" s="124"/>
      <c r="O2365" s="211" t="str">
        <f t="shared" ca="1" si="220"/>
        <v/>
      </c>
      <c r="P2365" s="212" t="str">
        <f>IF(ISERROR(VLOOKUP(L2365,Paramètres!$A$38:$B$40,2,0)),"",VLOOKUP(L2365,Paramètres!$A$38:$B$40,2,0))</f>
        <v/>
      </c>
      <c r="Q2365" s="211" t="str">
        <f t="shared" ca="1" si="221"/>
        <v/>
      </c>
      <c r="R2365" s="211" t="str">
        <f t="shared" si="217"/>
        <v/>
      </c>
      <c r="S2365" s="213" t="str">
        <f t="shared" ca="1" si="218"/>
        <v/>
      </c>
      <c r="T2365" s="214" t="str">
        <f t="shared" ca="1" si="222"/>
        <v/>
      </c>
    </row>
    <row r="2366" spans="1:20" x14ac:dyDescent="0.25">
      <c r="A2366" s="119" t="s">
        <v>7935</v>
      </c>
      <c r="B2366" s="260"/>
      <c r="C2366" s="264" t="str">
        <f>IF(ISERROR(VLOOKUP(B2366,'Tous les abonnés'!$A$6:$I$5491,2,0)),"",VLOOKUP(B2366,'Tous les abonnés'!$A$6:$I$5491,2,0))</f>
        <v/>
      </c>
      <c r="D2366" s="26"/>
      <c r="E2366" s="265"/>
      <c r="F2366" s="207" t="str">
        <f>IF(ISERROR(IF(VLOOKUP(D2366,Paramètres!$C$17:$H$33,6,0)="oui","illimité",VLOOKUP(D2366,Paramètres!$C$17:$H$33,5,0))),"",IF(VLOOKUP(D2366,Paramètres!$C$17:$H$33,6,0)="oui","illimité",VLOOKUP(D2366,Paramètres!$C$17:$H$33,5,0)))</f>
        <v/>
      </c>
      <c r="G2366" s="269" t="str">
        <f t="shared" si="219"/>
        <v/>
      </c>
      <c r="H2366" s="208"/>
      <c r="I2366" s="53"/>
      <c r="J2366" s="209"/>
      <c r="K2366" s="271"/>
      <c r="L2366" s="37"/>
      <c r="M2366" s="218"/>
      <c r="N2366" s="124"/>
      <c r="O2366" s="211" t="str">
        <f t="shared" ca="1" si="220"/>
        <v/>
      </c>
      <c r="P2366" s="212" t="str">
        <f>IF(ISERROR(VLOOKUP(L2366,Paramètres!$A$38:$B$40,2,0)),"",VLOOKUP(L2366,Paramètres!$A$38:$B$40,2,0))</f>
        <v/>
      </c>
      <c r="Q2366" s="211" t="str">
        <f t="shared" ca="1" si="221"/>
        <v/>
      </c>
      <c r="R2366" s="211" t="str">
        <f t="shared" si="217"/>
        <v/>
      </c>
      <c r="S2366" s="213" t="str">
        <f t="shared" ca="1" si="218"/>
        <v/>
      </c>
      <c r="T2366" s="214" t="str">
        <f t="shared" ca="1" si="222"/>
        <v/>
      </c>
    </row>
    <row r="2367" spans="1:20" x14ac:dyDescent="0.25">
      <c r="A2367" s="119" t="s">
        <v>7936</v>
      </c>
      <c r="B2367" s="260"/>
      <c r="C2367" s="264" t="str">
        <f>IF(ISERROR(VLOOKUP(B2367,'Tous les abonnés'!$A$6:$I$5491,2,0)),"",VLOOKUP(B2367,'Tous les abonnés'!$A$6:$I$5491,2,0))</f>
        <v/>
      </c>
      <c r="D2367" s="26"/>
      <c r="E2367" s="265"/>
      <c r="F2367" s="207" t="str">
        <f>IF(ISERROR(IF(VLOOKUP(D2367,Paramètres!$C$17:$H$33,6,0)="oui","illimité",VLOOKUP(D2367,Paramètres!$C$17:$H$33,5,0))),"",IF(VLOOKUP(D2367,Paramètres!$C$17:$H$33,6,0)="oui","illimité",VLOOKUP(D2367,Paramètres!$C$17:$H$33,5,0)))</f>
        <v/>
      </c>
      <c r="G2367" s="269" t="str">
        <f t="shared" si="219"/>
        <v/>
      </c>
      <c r="H2367" s="208"/>
      <c r="I2367" s="53"/>
      <c r="J2367" s="209"/>
      <c r="K2367" s="271"/>
      <c r="L2367" s="37"/>
      <c r="M2367" s="218"/>
      <c r="N2367" s="124"/>
      <c r="O2367" s="211" t="str">
        <f t="shared" ca="1" si="220"/>
        <v/>
      </c>
      <c r="P2367" s="212" t="str">
        <f>IF(ISERROR(VLOOKUP(L2367,Paramètres!$A$38:$B$40,2,0)),"",VLOOKUP(L2367,Paramètres!$A$38:$B$40,2,0))</f>
        <v/>
      </c>
      <c r="Q2367" s="211" t="str">
        <f t="shared" ca="1" si="221"/>
        <v/>
      </c>
      <c r="R2367" s="211" t="str">
        <f t="shared" si="217"/>
        <v/>
      </c>
      <c r="S2367" s="213" t="str">
        <f t="shared" ca="1" si="218"/>
        <v/>
      </c>
      <c r="T2367" s="214" t="str">
        <f t="shared" ca="1" si="222"/>
        <v/>
      </c>
    </row>
    <row r="2368" spans="1:20" x14ac:dyDescent="0.25">
      <c r="A2368" s="119" t="s">
        <v>7937</v>
      </c>
      <c r="B2368" s="260"/>
      <c r="C2368" s="264" t="str">
        <f>IF(ISERROR(VLOOKUP(B2368,'Tous les abonnés'!$A$6:$I$5491,2,0)),"",VLOOKUP(B2368,'Tous les abonnés'!$A$6:$I$5491,2,0))</f>
        <v/>
      </c>
      <c r="D2368" s="26"/>
      <c r="E2368" s="265"/>
      <c r="F2368" s="207" t="str">
        <f>IF(ISERROR(IF(VLOOKUP(D2368,Paramètres!$C$17:$H$33,6,0)="oui","illimité",VLOOKUP(D2368,Paramètres!$C$17:$H$33,5,0))),"",IF(VLOOKUP(D2368,Paramètres!$C$17:$H$33,6,0)="oui","illimité",VLOOKUP(D2368,Paramètres!$C$17:$H$33,5,0)))</f>
        <v/>
      </c>
      <c r="G2368" s="269" t="str">
        <f t="shared" si="219"/>
        <v/>
      </c>
      <c r="H2368" s="208"/>
      <c r="I2368" s="53"/>
      <c r="J2368" s="209"/>
      <c r="K2368" s="271"/>
      <c r="L2368" s="37"/>
      <c r="M2368" s="218"/>
      <c r="N2368" s="124"/>
      <c r="O2368" s="211" t="str">
        <f t="shared" ca="1" si="220"/>
        <v/>
      </c>
      <c r="P2368" s="212" t="str">
        <f>IF(ISERROR(VLOOKUP(L2368,Paramètres!$A$38:$B$40,2,0)),"",VLOOKUP(L2368,Paramètres!$A$38:$B$40,2,0))</f>
        <v/>
      </c>
      <c r="Q2368" s="211" t="str">
        <f t="shared" ca="1" si="221"/>
        <v/>
      </c>
      <c r="R2368" s="211" t="str">
        <f t="shared" si="217"/>
        <v/>
      </c>
      <c r="S2368" s="213" t="str">
        <f t="shared" ca="1" si="218"/>
        <v/>
      </c>
      <c r="T2368" s="214" t="str">
        <f t="shared" ca="1" si="222"/>
        <v/>
      </c>
    </row>
    <row r="2369" spans="1:20" x14ac:dyDescent="0.25">
      <c r="A2369" s="119" t="s">
        <v>7938</v>
      </c>
      <c r="B2369" s="260"/>
      <c r="C2369" s="264" t="str">
        <f>IF(ISERROR(VLOOKUP(B2369,'Tous les abonnés'!$A$6:$I$5491,2,0)),"",VLOOKUP(B2369,'Tous les abonnés'!$A$6:$I$5491,2,0))</f>
        <v/>
      </c>
      <c r="D2369" s="26"/>
      <c r="E2369" s="265"/>
      <c r="F2369" s="207" t="str">
        <f>IF(ISERROR(IF(VLOOKUP(D2369,Paramètres!$C$17:$H$33,6,0)="oui","illimité",VLOOKUP(D2369,Paramètres!$C$17:$H$33,5,0))),"",IF(VLOOKUP(D2369,Paramètres!$C$17:$H$33,6,0)="oui","illimité",VLOOKUP(D2369,Paramètres!$C$17:$H$33,5,0)))</f>
        <v/>
      </c>
      <c r="G2369" s="269" t="str">
        <f t="shared" si="219"/>
        <v/>
      </c>
      <c r="H2369" s="208"/>
      <c r="I2369" s="53"/>
      <c r="J2369" s="209"/>
      <c r="K2369" s="271"/>
      <c r="L2369" s="37"/>
      <c r="M2369" s="218"/>
      <c r="N2369" s="124"/>
      <c r="O2369" s="211" t="str">
        <f t="shared" ca="1" si="220"/>
        <v/>
      </c>
      <c r="P2369" s="212" t="str">
        <f>IF(ISERROR(VLOOKUP(L2369,Paramètres!$A$38:$B$40,2,0)),"",VLOOKUP(L2369,Paramètres!$A$38:$B$40,2,0))</f>
        <v/>
      </c>
      <c r="Q2369" s="211" t="str">
        <f t="shared" ca="1" si="221"/>
        <v/>
      </c>
      <c r="R2369" s="211" t="str">
        <f t="shared" si="217"/>
        <v/>
      </c>
      <c r="S2369" s="213" t="str">
        <f t="shared" ca="1" si="218"/>
        <v/>
      </c>
      <c r="T2369" s="214" t="str">
        <f t="shared" ca="1" si="222"/>
        <v/>
      </c>
    </row>
    <row r="2370" spans="1:20" x14ac:dyDescent="0.25">
      <c r="A2370" s="119" t="s">
        <v>7939</v>
      </c>
      <c r="B2370" s="260"/>
      <c r="C2370" s="264" t="str">
        <f>IF(ISERROR(VLOOKUP(B2370,'Tous les abonnés'!$A$6:$I$5491,2,0)),"",VLOOKUP(B2370,'Tous les abonnés'!$A$6:$I$5491,2,0))</f>
        <v/>
      </c>
      <c r="D2370" s="26"/>
      <c r="E2370" s="265"/>
      <c r="F2370" s="207" t="str">
        <f>IF(ISERROR(IF(VLOOKUP(D2370,Paramètres!$C$17:$H$33,6,0)="oui","illimité",VLOOKUP(D2370,Paramètres!$C$17:$H$33,5,0))),"",IF(VLOOKUP(D2370,Paramètres!$C$17:$H$33,6,0)="oui","illimité",VLOOKUP(D2370,Paramètres!$C$17:$H$33,5,0)))</f>
        <v/>
      </c>
      <c r="G2370" s="269" t="str">
        <f t="shared" si="219"/>
        <v/>
      </c>
      <c r="H2370" s="208"/>
      <c r="I2370" s="53"/>
      <c r="J2370" s="209"/>
      <c r="K2370" s="271"/>
      <c r="L2370" s="37"/>
      <c r="M2370" s="218"/>
      <c r="N2370" s="124"/>
      <c r="O2370" s="211" t="str">
        <f t="shared" ca="1" si="220"/>
        <v/>
      </c>
      <c r="P2370" s="212" t="str">
        <f>IF(ISERROR(VLOOKUP(L2370,Paramètres!$A$38:$B$40,2,0)),"",VLOOKUP(L2370,Paramètres!$A$38:$B$40,2,0))</f>
        <v/>
      </c>
      <c r="Q2370" s="211" t="str">
        <f t="shared" ca="1" si="221"/>
        <v/>
      </c>
      <c r="R2370" s="211" t="str">
        <f t="shared" si="217"/>
        <v/>
      </c>
      <c r="S2370" s="213" t="str">
        <f t="shared" ca="1" si="218"/>
        <v/>
      </c>
      <c r="T2370" s="214" t="str">
        <f t="shared" ca="1" si="222"/>
        <v/>
      </c>
    </row>
    <row r="2371" spans="1:20" x14ac:dyDescent="0.25">
      <c r="A2371" s="119" t="s">
        <v>7940</v>
      </c>
      <c r="B2371" s="260"/>
      <c r="C2371" s="264" t="str">
        <f>IF(ISERROR(VLOOKUP(B2371,'Tous les abonnés'!$A$6:$I$5491,2,0)),"",VLOOKUP(B2371,'Tous les abonnés'!$A$6:$I$5491,2,0))</f>
        <v/>
      </c>
      <c r="D2371" s="26"/>
      <c r="E2371" s="265"/>
      <c r="F2371" s="207" t="str">
        <f>IF(ISERROR(IF(VLOOKUP(D2371,Paramètres!$C$17:$H$33,6,0)="oui","illimité",VLOOKUP(D2371,Paramètres!$C$17:$H$33,5,0))),"",IF(VLOOKUP(D2371,Paramètres!$C$17:$H$33,6,0)="oui","illimité",VLOOKUP(D2371,Paramètres!$C$17:$H$33,5,0)))</f>
        <v/>
      </c>
      <c r="G2371" s="269" t="str">
        <f t="shared" si="219"/>
        <v/>
      </c>
      <c r="H2371" s="208"/>
      <c r="I2371" s="53"/>
      <c r="J2371" s="209"/>
      <c r="K2371" s="271"/>
      <c r="L2371" s="37"/>
      <c r="M2371" s="218"/>
      <c r="N2371" s="124"/>
      <c r="O2371" s="211" t="str">
        <f t="shared" ca="1" si="220"/>
        <v/>
      </c>
      <c r="P2371" s="212" t="str">
        <f>IF(ISERROR(VLOOKUP(L2371,Paramètres!$A$38:$B$40,2,0)),"",VLOOKUP(L2371,Paramètres!$A$38:$B$40,2,0))</f>
        <v/>
      </c>
      <c r="Q2371" s="211" t="str">
        <f t="shared" ca="1" si="221"/>
        <v/>
      </c>
      <c r="R2371" s="211" t="str">
        <f t="shared" si="217"/>
        <v/>
      </c>
      <c r="S2371" s="213" t="str">
        <f t="shared" ca="1" si="218"/>
        <v/>
      </c>
      <c r="T2371" s="214" t="str">
        <f t="shared" ca="1" si="222"/>
        <v/>
      </c>
    </row>
    <row r="2372" spans="1:20" x14ac:dyDescent="0.25">
      <c r="A2372" s="119" t="s">
        <v>7941</v>
      </c>
      <c r="B2372" s="260"/>
      <c r="C2372" s="264" t="str">
        <f>IF(ISERROR(VLOOKUP(B2372,'Tous les abonnés'!$A$6:$I$5491,2,0)),"",VLOOKUP(B2372,'Tous les abonnés'!$A$6:$I$5491,2,0))</f>
        <v/>
      </c>
      <c r="D2372" s="26"/>
      <c r="E2372" s="265"/>
      <c r="F2372" s="207" t="str">
        <f>IF(ISERROR(IF(VLOOKUP(D2372,Paramètres!$C$17:$H$33,6,0)="oui","illimité",VLOOKUP(D2372,Paramètres!$C$17:$H$33,5,0))),"",IF(VLOOKUP(D2372,Paramètres!$C$17:$H$33,6,0)="oui","illimité",VLOOKUP(D2372,Paramètres!$C$17:$H$33,5,0)))</f>
        <v/>
      </c>
      <c r="G2372" s="269" t="str">
        <f t="shared" si="219"/>
        <v/>
      </c>
      <c r="H2372" s="208"/>
      <c r="I2372" s="53"/>
      <c r="J2372" s="209"/>
      <c r="K2372" s="271"/>
      <c r="L2372" s="37"/>
      <c r="M2372" s="218"/>
      <c r="N2372" s="124"/>
      <c r="O2372" s="211" t="str">
        <f t="shared" ca="1" si="220"/>
        <v/>
      </c>
      <c r="P2372" s="212" t="str">
        <f>IF(ISERROR(VLOOKUP(L2372,Paramètres!$A$38:$B$40,2,0)),"",VLOOKUP(L2372,Paramètres!$A$38:$B$40,2,0))</f>
        <v/>
      </c>
      <c r="Q2372" s="211" t="str">
        <f t="shared" ca="1" si="221"/>
        <v/>
      </c>
      <c r="R2372" s="211" t="str">
        <f t="shared" si="217"/>
        <v/>
      </c>
      <c r="S2372" s="213" t="str">
        <f t="shared" ca="1" si="218"/>
        <v/>
      </c>
      <c r="T2372" s="214" t="str">
        <f t="shared" ca="1" si="222"/>
        <v/>
      </c>
    </row>
    <row r="2373" spans="1:20" x14ac:dyDescent="0.25">
      <c r="A2373" s="119" t="s">
        <v>7942</v>
      </c>
      <c r="B2373" s="260"/>
      <c r="C2373" s="264" t="str">
        <f>IF(ISERROR(VLOOKUP(B2373,'Tous les abonnés'!$A$6:$I$5491,2,0)),"",VLOOKUP(B2373,'Tous les abonnés'!$A$6:$I$5491,2,0))</f>
        <v/>
      </c>
      <c r="D2373" s="26"/>
      <c r="E2373" s="265"/>
      <c r="F2373" s="207" t="str">
        <f>IF(ISERROR(IF(VLOOKUP(D2373,Paramètres!$C$17:$H$33,6,0)="oui","illimité",VLOOKUP(D2373,Paramètres!$C$17:$H$33,5,0))),"",IF(VLOOKUP(D2373,Paramètres!$C$17:$H$33,6,0)="oui","illimité",VLOOKUP(D2373,Paramètres!$C$17:$H$33,5,0)))</f>
        <v/>
      </c>
      <c r="G2373" s="269" t="str">
        <f t="shared" si="219"/>
        <v/>
      </c>
      <c r="H2373" s="208"/>
      <c r="I2373" s="53"/>
      <c r="J2373" s="209"/>
      <c r="K2373" s="271"/>
      <c r="L2373" s="37"/>
      <c r="M2373" s="218"/>
      <c r="N2373" s="124"/>
      <c r="O2373" s="211" t="str">
        <f t="shared" ca="1" si="220"/>
        <v/>
      </c>
      <c r="P2373" s="212" t="str">
        <f>IF(ISERROR(VLOOKUP(L2373,Paramètres!$A$38:$B$40,2,0)),"",VLOOKUP(L2373,Paramètres!$A$38:$B$40,2,0))</f>
        <v/>
      </c>
      <c r="Q2373" s="211" t="str">
        <f t="shared" ca="1" si="221"/>
        <v/>
      </c>
      <c r="R2373" s="211" t="str">
        <f t="shared" si="217"/>
        <v/>
      </c>
      <c r="S2373" s="213" t="str">
        <f t="shared" ca="1" si="218"/>
        <v/>
      </c>
      <c r="T2373" s="214" t="str">
        <f t="shared" ca="1" si="222"/>
        <v/>
      </c>
    </row>
    <row r="2374" spans="1:20" x14ac:dyDescent="0.25">
      <c r="A2374" s="119" t="s">
        <v>7943</v>
      </c>
      <c r="B2374" s="260"/>
      <c r="C2374" s="264" t="str">
        <f>IF(ISERROR(VLOOKUP(B2374,'Tous les abonnés'!$A$6:$I$5491,2,0)),"",VLOOKUP(B2374,'Tous les abonnés'!$A$6:$I$5491,2,0))</f>
        <v/>
      </c>
      <c r="D2374" s="26"/>
      <c r="E2374" s="265"/>
      <c r="F2374" s="207" t="str">
        <f>IF(ISERROR(IF(VLOOKUP(D2374,Paramètres!$C$17:$H$33,6,0)="oui","illimité",VLOOKUP(D2374,Paramètres!$C$17:$H$33,5,0))),"",IF(VLOOKUP(D2374,Paramètres!$C$17:$H$33,6,0)="oui","illimité",VLOOKUP(D2374,Paramètres!$C$17:$H$33,5,0)))</f>
        <v/>
      </c>
      <c r="G2374" s="269" t="str">
        <f t="shared" si="219"/>
        <v/>
      </c>
      <c r="H2374" s="208"/>
      <c r="I2374" s="53"/>
      <c r="J2374" s="209"/>
      <c r="K2374" s="271"/>
      <c r="L2374" s="37"/>
      <c r="M2374" s="218"/>
      <c r="N2374" s="124"/>
      <c r="O2374" s="211" t="str">
        <f t="shared" ca="1" si="220"/>
        <v/>
      </c>
      <c r="P2374" s="212" t="str">
        <f>IF(ISERROR(VLOOKUP(L2374,Paramètres!$A$38:$B$40,2,0)),"",VLOOKUP(L2374,Paramètres!$A$38:$B$40,2,0))</f>
        <v/>
      </c>
      <c r="Q2374" s="211" t="str">
        <f t="shared" ca="1" si="221"/>
        <v/>
      </c>
      <c r="R2374" s="211" t="str">
        <f t="shared" si="217"/>
        <v/>
      </c>
      <c r="S2374" s="213" t="str">
        <f t="shared" ca="1" si="218"/>
        <v/>
      </c>
      <c r="T2374" s="214" t="str">
        <f t="shared" ca="1" si="222"/>
        <v/>
      </c>
    </row>
    <row r="2375" spans="1:20" x14ac:dyDescent="0.25">
      <c r="A2375" s="119" t="s">
        <v>7944</v>
      </c>
      <c r="B2375" s="260"/>
      <c r="C2375" s="264" t="str">
        <f>IF(ISERROR(VLOOKUP(B2375,'Tous les abonnés'!$A$6:$I$5491,2,0)),"",VLOOKUP(B2375,'Tous les abonnés'!$A$6:$I$5491,2,0))</f>
        <v/>
      </c>
      <c r="D2375" s="26"/>
      <c r="E2375" s="265"/>
      <c r="F2375" s="207" t="str">
        <f>IF(ISERROR(IF(VLOOKUP(D2375,Paramètres!$C$17:$H$33,6,0)="oui","illimité",VLOOKUP(D2375,Paramètres!$C$17:$H$33,5,0))),"",IF(VLOOKUP(D2375,Paramètres!$C$17:$H$33,6,0)="oui","illimité",VLOOKUP(D2375,Paramètres!$C$17:$H$33,5,0)))</f>
        <v/>
      </c>
      <c r="G2375" s="269" t="str">
        <f t="shared" si="219"/>
        <v/>
      </c>
      <c r="H2375" s="208"/>
      <c r="I2375" s="53"/>
      <c r="J2375" s="209"/>
      <c r="K2375" s="271"/>
      <c r="L2375" s="37"/>
      <c r="M2375" s="218"/>
      <c r="N2375" s="124"/>
      <c r="O2375" s="211" t="str">
        <f t="shared" ca="1" si="220"/>
        <v/>
      </c>
      <c r="P2375" s="212" t="str">
        <f>IF(ISERROR(VLOOKUP(L2375,Paramètres!$A$38:$B$40,2,0)),"",VLOOKUP(L2375,Paramètres!$A$38:$B$40,2,0))</f>
        <v/>
      </c>
      <c r="Q2375" s="211" t="str">
        <f t="shared" ca="1" si="221"/>
        <v/>
      </c>
      <c r="R2375" s="211" t="str">
        <f t="shared" ref="R2375:R2438" si="223">IF(L2375="en 1 fois",1,IF(F2375="illimité",O2375/P2375,IF(ISERROR(F2375/P2375),"",ROUND(F2375/P2375,0))))</f>
        <v/>
      </c>
      <c r="S2375" s="213" t="str">
        <f t="shared" ref="S2375:S2438" ca="1" si="224">IF(ISERROR(IF(F2375="illimité",Q2375*J2375,IF(L2375="en 1 fois",J2375,J2375*Q2375/R2375))),"",IF(F2375="illimité",Q2375*J2375,IF(L2375="en 1 fois",J2375,J2375*Q2375/R2375)))</f>
        <v/>
      </c>
      <c r="T2375" s="214" t="str">
        <f t="shared" ca="1" si="222"/>
        <v/>
      </c>
    </row>
    <row r="2376" spans="1:20" x14ac:dyDescent="0.25">
      <c r="A2376" s="119" t="s">
        <v>7945</v>
      </c>
      <c r="B2376" s="260"/>
      <c r="C2376" s="264" t="str">
        <f>IF(ISERROR(VLOOKUP(B2376,'Tous les abonnés'!$A$6:$I$5491,2,0)),"",VLOOKUP(B2376,'Tous les abonnés'!$A$6:$I$5491,2,0))</f>
        <v/>
      </c>
      <c r="D2376" s="26"/>
      <c r="E2376" s="265"/>
      <c r="F2376" s="207" t="str">
        <f>IF(ISERROR(IF(VLOOKUP(D2376,Paramètres!$C$17:$H$33,6,0)="oui","illimité",VLOOKUP(D2376,Paramètres!$C$17:$H$33,5,0))),"",IF(VLOOKUP(D2376,Paramètres!$C$17:$H$33,6,0)="oui","illimité",VLOOKUP(D2376,Paramètres!$C$17:$H$33,5,0)))</f>
        <v/>
      </c>
      <c r="G2376" s="269" t="str">
        <f t="shared" ref="G2376:G2439" si="225">IF(ISBLANK(K2376),IF(ISERROR(E2376+F2376),"",E2376+F2376),K2376)</f>
        <v/>
      </c>
      <c r="H2376" s="208"/>
      <c r="I2376" s="53"/>
      <c r="J2376" s="209"/>
      <c r="K2376" s="271"/>
      <c r="L2376" s="37"/>
      <c r="M2376" s="218"/>
      <c r="N2376" s="124"/>
      <c r="O2376" s="211" t="str">
        <f t="shared" ref="O2376:O2439" ca="1" si="226">IF(ISBLANK(E2376),"",IF(TODAY()&gt;G2376,G2376-E2376,TODAY()-E2376))</f>
        <v/>
      </c>
      <c r="P2376" s="212" t="str">
        <f>IF(ISERROR(VLOOKUP(L2376,Paramètres!$A$38:$B$40,2,0)),"",VLOOKUP(L2376,Paramètres!$A$38:$B$40,2,0))</f>
        <v/>
      </c>
      <c r="Q2376" s="211" t="str">
        <f t="shared" ref="Q2376:Q2439" ca="1" si="227">IF(ISERROR(O2376/P2376),"",ROUND(O2376/P2376,0))</f>
        <v/>
      </c>
      <c r="R2376" s="211" t="str">
        <f t="shared" si="223"/>
        <v/>
      </c>
      <c r="S2376" s="213" t="str">
        <f t="shared" ca="1" si="224"/>
        <v/>
      </c>
      <c r="T2376" s="214" t="str">
        <f t="shared" ref="T2376:T2439" ca="1" si="228">IF(ISERROR(S2376-N2376),"",S2376-N2376)</f>
        <v/>
      </c>
    </row>
    <row r="2377" spans="1:20" x14ac:dyDescent="0.25">
      <c r="A2377" s="119" t="s">
        <v>7946</v>
      </c>
      <c r="B2377" s="260"/>
      <c r="C2377" s="264" t="str">
        <f>IF(ISERROR(VLOOKUP(B2377,'Tous les abonnés'!$A$6:$I$5491,2,0)),"",VLOOKUP(B2377,'Tous les abonnés'!$A$6:$I$5491,2,0))</f>
        <v/>
      </c>
      <c r="D2377" s="26"/>
      <c r="E2377" s="265"/>
      <c r="F2377" s="207" t="str">
        <f>IF(ISERROR(IF(VLOOKUP(D2377,Paramètres!$C$17:$H$33,6,0)="oui","illimité",VLOOKUP(D2377,Paramètres!$C$17:$H$33,5,0))),"",IF(VLOOKUP(D2377,Paramètres!$C$17:$H$33,6,0)="oui","illimité",VLOOKUP(D2377,Paramètres!$C$17:$H$33,5,0)))</f>
        <v/>
      </c>
      <c r="G2377" s="269" t="str">
        <f t="shared" si="225"/>
        <v/>
      </c>
      <c r="H2377" s="208"/>
      <c r="I2377" s="53"/>
      <c r="J2377" s="209"/>
      <c r="K2377" s="271"/>
      <c r="L2377" s="37"/>
      <c r="M2377" s="218"/>
      <c r="N2377" s="124"/>
      <c r="O2377" s="211" t="str">
        <f t="shared" ca="1" si="226"/>
        <v/>
      </c>
      <c r="P2377" s="212" t="str">
        <f>IF(ISERROR(VLOOKUP(L2377,Paramètres!$A$38:$B$40,2,0)),"",VLOOKUP(L2377,Paramètres!$A$38:$B$40,2,0))</f>
        <v/>
      </c>
      <c r="Q2377" s="211" t="str">
        <f t="shared" ca="1" si="227"/>
        <v/>
      </c>
      <c r="R2377" s="211" t="str">
        <f t="shared" si="223"/>
        <v/>
      </c>
      <c r="S2377" s="213" t="str">
        <f t="shared" ca="1" si="224"/>
        <v/>
      </c>
      <c r="T2377" s="214" t="str">
        <f t="shared" ca="1" si="228"/>
        <v/>
      </c>
    </row>
    <row r="2378" spans="1:20" x14ac:dyDescent="0.25">
      <c r="A2378" s="119" t="s">
        <v>7947</v>
      </c>
      <c r="B2378" s="260"/>
      <c r="C2378" s="264" t="str">
        <f>IF(ISERROR(VLOOKUP(B2378,'Tous les abonnés'!$A$6:$I$5491,2,0)),"",VLOOKUP(B2378,'Tous les abonnés'!$A$6:$I$5491,2,0))</f>
        <v/>
      </c>
      <c r="D2378" s="26"/>
      <c r="E2378" s="265"/>
      <c r="F2378" s="207" t="str">
        <f>IF(ISERROR(IF(VLOOKUP(D2378,Paramètres!$C$17:$H$33,6,0)="oui","illimité",VLOOKUP(D2378,Paramètres!$C$17:$H$33,5,0))),"",IF(VLOOKUP(D2378,Paramètres!$C$17:$H$33,6,0)="oui","illimité",VLOOKUP(D2378,Paramètres!$C$17:$H$33,5,0)))</f>
        <v/>
      </c>
      <c r="G2378" s="269" t="str">
        <f t="shared" si="225"/>
        <v/>
      </c>
      <c r="H2378" s="208"/>
      <c r="I2378" s="53"/>
      <c r="J2378" s="209"/>
      <c r="K2378" s="271"/>
      <c r="L2378" s="37"/>
      <c r="M2378" s="218"/>
      <c r="N2378" s="124"/>
      <c r="O2378" s="211" t="str">
        <f t="shared" ca="1" si="226"/>
        <v/>
      </c>
      <c r="P2378" s="212" t="str">
        <f>IF(ISERROR(VLOOKUP(L2378,Paramètres!$A$38:$B$40,2,0)),"",VLOOKUP(L2378,Paramètres!$A$38:$B$40,2,0))</f>
        <v/>
      </c>
      <c r="Q2378" s="211" t="str">
        <f t="shared" ca="1" si="227"/>
        <v/>
      </c>
      <c r="R2378" s="211" t="str">
        <f t="shared" si="223"/>
        <v/>
      </c>
      <c r="S2378" s="213" t="str">
        <f t="shared" ca="1" si="224"/>
        <v/>
      </c>
      <c r="T2378" s="214" t="str">
        <f t="shared" ca="1" si="228"/>
        <v/>
      </c>
    </row>
    <row r="2379" spans="1:20" x14ac:dyDescent="0.25">
      <c r="A2379" s="119" t="s">
        <v>7948</v>
      </c>
      <c r="B2379" s="260"/>
      <c r="C2379" s="264" t="str">
        <f>IF(ISERROR(VLOOKUP(B2379,'Tous les abonnés'!$A$6:$I$5491,2,0)),"",VLOOKUP(B2379,'Tous les abonnés'!$A$6:$I$5491,2,0))</f>
        <v/>
      </c>
      <c r="D2379" s="26"/>
      <c r="E2379" s="265"/>
      <c r="F2379" s="207" t="str">
        <f>IF(ISERROR(IF(VLOOKUP(D2379,Paramètres!$C$17:$H$33,6,0)="oui","illimité",VLOOKUP(D2379,Paramètres!$C$17:$H$33,5,0))),"",IF(VLOOKUP(D2379,Paramètres!$C$17:$H$33,6,0)="oui","illimité",VLOOKUP(D2379,Paramètres!$C$17:$H$33,5,0)))</f>
        <v/>
      </c>
      <c r="G2379" s="269" t="str">
        <f t="shared" si="225"/>
        <v/>
      </c>
      <c r="H2379" s="208"/>
      <c r="I2379" s="53"/>
      <c r="J2379" s="209"/>
      <c r="K2379" s="271"/>
      <c r="L2379" s="37"/>
      <c r="M2379" s="218"/>
      <c r="N2379" s="124"/>
      <c r="O2379" s="211" t="str">
        <f t="shared" ca="1" si="226"/>
        <v/>
      </c>
      <c r="P2379" s="212" t="str">
        <f>IF(ISERROR(VLOOKUP(L2379,Paramètres!$A$38:$B$40,2,0)),"",VLOOKUP(L2379,Paramètres!$A$38:$B$40,2,0))</f>
        <v/>
      </c>
      <c r="Q2379" s="211" t="str">
        <f t="shared" ca="1" si="227"/>
        <v/>
      </c>
      <c r="R2379" s="211" t="str">
        <f t="shared" si="223"/>
        <v/>
      </c>
      <c r="S2379" s="213" t="str">
        <f t="shared" ca="1" si="224"/>
        <v/>
      </c>
      <c r="T2379" s="214" t="str">
        <f t="shared" ca="1" si="228"/>
        <v/>
      </c>
    </row>
    <row r="2380" spans="1:20" x14ac:dyDescent="0.25">
      <c r="A2380" s="119" t="s">
        <v>7949</v>
      </c>
      <c r="B2380" s="260"/>
      <c r="C2380" s="264" t="str">
        <f>IF(ISERROR(VLOOKUP(B2380,'Tous les abonnés'!$A$6:$I$5491,2,0)),"",VLOOKUP(B2380,'Tous les abonnés'!$A$6:$I$5491,2,0))</f>
        <v/>
      </c>
      <c r="D2380" s="26"/>
      <c r="E2380" s="265"/>
      <c r="F2380" s="207" t="str">
        <f>IF(ISERROR(IF(VLOOKUP(D2380,Paramètres!$C$17:$H$33,6,0)="oui","illimité",VLOOKUP(D2380,Paramètres!$C$17:$H$33,5,0))),"",IF(VLOOKUP(D2380,Paramètres!$C$17:$H$33,6,0)="oui","illimité",VLOOKUP(D2380,Paramètres!$C$17:$H$33,5,0)))</f>
        <v/>
      </c>
      <c r="G2380" s="269" t="str">
        <f t="shared" si="225"/>
        <v/>
      </c>
      <c r="H2380" s="208"/>
      <c r="I2380" s="53"/>
      <c r="J2380" s="209"/>
      <c r="K2380" s="271"/>
      <c r="L2380" s="37"/>
      <c r="M2380" s="218"/>
      <c r="N2380" s="124"/>
      <c r="O2380" s="211" t="str">
        <f t="shared" ca="1" si="226"/>
        <v/>
      </c>
      <c r="P2380" s="212" t="str">
        <f>IF(ISERROR(VLOOKUP(L2380,Paramètres!$A$38:$B$40,2,0)),"",VLOOKUP(L2380,Paramètres!$A$38:$B$40,2,0))</f>
        <v/>
      </c>
      <c r="Q2380" s="211" t="str">
        <f t="shared" ca="1" si="227"/>
        <v/>
      </c>
      <c r="R2380" s="211" t="str">
        <f t="shared" si="223"/>
        <v/>
      </c>
      <c r="S2380" s="213" t="str">
        <f t="shared" ca="1" si="224"/>
        <v/>
      </c>
      <c r="T2380" s="214" t="str">
        <f t="shared" ca="1" si="228"/>
        <v/>
      </c>
    </row>
    <row r="2381" spans="1:20" x14ac:dyDescent="0.25">
      <c r="A2381" s="119" t="s">
        <v>7950</v>
      </c>
      <c r="B2381" s="260"/>
      <c r="C2381" s="264" t="str">
        <f>IF(ISERROR(VLOOKUP(B2381,'Tous les abonnés'!$A$6:$I$5491,2,0)),"",VLOOKUP(B2381,'Tous les abonnés'!$A$6:$I$5491,2,0))</f>
        <v/>
      </c>
      <c r="D2381" s="26"/>
      <c r="E2381" s="265"/>
      <c r="F2381" s="207" t="str">
        <f>IF(ISERROR(IF(VLOOKUP(D2381,Paramètres!$C$17:$H$33,6,0)="oui","illimité",VLOOKUP(D2381,Paramètres!$C$17:$H$33,5,0))),"",IF(VLOOKUP(D2381,Paramètres!$C$17:$H$33,6,0)="oui","illimité",VLOOKUP(D2381,Paramètres!$C$17:$H$33,5,0)))</f>
        <v/>
      </c>
      <c r="G2381" s="269" t="str">
        <f t="shared" si="225"/>
        <v/>
      </c>
      <c r="H2381" s="208"/>
      <c r="I2381" s="53"/>
      <c r="J2381" s="209"/>
      <c r="K2381" s="271"/>
      <c r="L2381" s="37"/>
      <c r="M2381" s="218"/>
      <c r="N2381" s="124"/>
      <c r="O2381" s="211" t="str">
        <f t="shared" ca="1" si="226"/>
        <v/>
      </c>
      <c r="P2381" s="212" t="str">
        <f>IF(ISERROR(VLOOKUP(L2381,Paramètres!$A$38:$B$40,2,0)),"",VLOOKUP(L2381,Paramètres!$A$38:$B$40,2,0))</f>
        <v/>
      </c>
      <c r="Q2381" s="211" t="str">
        <f t="shared" ca="1" si="227"/>
        <v/>
      </c>
      <c r="R2381" s="211" t="str">
        <f t="shared" si="223"/>
        <v/>
      </c>
      <c r="S2381" s="213" t="str">
        <f t="shared" ca="1" si="224"/>
        <v/>
      </c>
      <c r="T2381" s="214" t="str">
        <f t="shared" ca="1" si="228"/>
        <v/>
      </c>
    </row>
    <row r="2382" spans="1:20" x14ac:dyDescent="0.25">
      <c r="A2382" s="119" t="s">
        <v>7951</v>
      </c>
      <c r="B2382" s="260"/>
      <c r="C2382" s="264" t="str">
        <f>IF(ISERROR(VLOOKUP(B2382,'Tous les abonnés'!$A$6:$I$5491,2,0)),"",VLOOKUP(B2382,'Tous les abonnés'!$A$6:$I$5491,2,0))</f>
        <v/>
      </c>
      <c r="D2382" s="26"/>
      <c r="E2382" s="265"/>
      <c r="F2382" s="207" t="str">
        <f>IF(ISERROR(IF(VLOOKUP(D2382,Paramètres!$C$17:$H$33,6,0)="oui","illimité",VLOOKUP(D2382,Paramètres!$C$17:$H$33,5,0))),"",IF(VLOOKUP(D2382,Paramètres!$C$17:$H$33,6,0)="oui","illimité",VLOOKUP(D2382,Paramètres!$C$17:$H$33,5,0)))</f>
        <v/>
      </c>
      <c r="G2382" s="269" t="str">
        <f t="shared" si="225"/>
        <v/>
      </c>
      <c r="H2382" s="208"/>
      <c r="I2382" s="53"/>
      <c r="J2382" s="209"/>
      <c r="K2382" s="271"/>
      <c r="L2382" s="37"/>
      <c r="M2382" s="218"/>
      <c r="N2382" s="124"/>
      <c r="O2382" s="211" t="str">
        <f t="shared" ca="1" si="226"/>
        <v/>
      </c>
      <c r="P2382" s="212" t="str">
        <f>IF(ISERROR(VLOOKUP(L2382,Paramètres!$A$38:$B$40,2,0)),"",VLOOKUP(L2382,Paramètres!$A$38:$B$40,2,0))</f>
        <v/>
      </c>
      <c r="Q2382" s="211" t="str">
        <f t="shared" ca="1" si="227"/>
        <v/>
      </c>
      <c r="R2382" s="211" t="str">
        <f t="shared" si="223"/>
        <v/>
      </c>
      <c r="S2382" s="213" t="str">
        <f t="shared" ca="1" si="224"/>
        <v/>
      </c>
      <c r="T2382" s="214" t="str">
        <f t="shared" ca="1" si="228"/>
        <v/>
      </c>
    </row>
    <row r="2383" spans="1:20" x14ac:dyDescent="0.25">
      <c r="A2383" s="119" t="s">
        <v>7952</v>
      </c>
      <c r="B2383" s="260"/>
      <c r="C2383" s="264" t="str">
        <f>IF(ISERROR(VLOOKUP(B2383,'Tous les abonnés'!$A$6:$I$5491,2,0)),"",VLOOKUP(B2383,'Tous les abonnés'!$A$6:$I$5491,2,0))</f>
        <v/>
      </c>
      <c r="D2383" s="26"/>
      <c r="E2383" s="265"/>
      <c r="F2383" s="207" t="str">
        <f>IF(ISERROR(IF(VLOOKUP(D2383,Paramètres!$C$17:$H$33,6,0)="oui","illimité",VLOOKUP(D2383,Paramètres!$C$17:$H$33,5,0))),"",IF(VLOOKUP(D2383,Paramètres!$C$17:$H$33,6,0)="oui","illimité",VLOOKUP(D2383,Paramètres!$C$17:$H$33,5,0)))</f>
        <v/>
      </c>
      <c r="G2383" s="269" t="str">
        <f t="shared" si="225"/>
        <v/>
      </c>
      <c r="H2383" s="208"/>
      <c r="I2383" s="53"/>
      <c r="J2383" s="209"/>
      <c r="K2383" s="271"/>
      <c r="L2383" s="37"/>
      <c r="M2383" s="218"/>
      <c r="N2383" s="124"/>
      <c r="O2383" s="211" t="str">
        <f t="shared" ca="1" si="226"/>
        <v/>
      </c>
      <c r="P2383" s="212" t="str">
        <f>IF(ISERROR(VLOOKUP(L2383,Paramètres!$A$38:$B$40,2,0)),"",VLOOKUP(L2383,Paramètres!$A$38:$B$40,2,0))</f>
        <v/>
      </c>
      <c r="Q2383" s="211" t="str">
        <f t="shared" ca="1" si="227"/>
        <v/>
      </c>
      <c r="R2383" s="211" t="str">
        <f t="shared" si="223"/>
        <v/>
      </c>
      <c r="S2383" s="213" t="str">
        <f t="shared" ca="1" si="224"/>
        <v/>
      </c>
      <c r="T2383" s="214" t="str">
        <f t="shared" ca="1" si="228"/>
        <v/>
      </c>
    </row>
    <row r="2384" spans="1:20" x14ac:dyDescent="0.25">
      <c r="A2384" s="119" t="s">
        <v>7953</v>
      </c>
      <c r="B2384" s="260"/>
      <c r="C2384" s="264" t="str">
        <f>IF(ISERROR(VLOOKUP(B2384,'Tous les abonnés'!$A$6:$I$5491,2,0)),"",VLOOKUP(B2384,'Tous les abonnés'!$A$6:$I$5491,2,0))</f>
        <v/>
      </c>
      <c r="D2384" s="26"/>
      <c r="E2384" s="265"/>
      <c r="F2384" s="207" t="str">
        <f>IF(ISERROR(IF(VLOOKUP(D2384,Paramètres!$C$17:$H$33,6,0)="oui","illimité",VLOOKUP(D2384,Paramètres!$C$17:$H$33,5,0))),"",IF(VLOOKUP(D2384,Paramètres!$C$17:$H$33,6,0)="oui","illimité",VLOOKUP(D2384,Paramètres!$C$17:$H$33,5,0)))</f>
        <v/>
      </c>
      <c r="G2384" s="269" t="str">
        <f t="shared" si="225"/>
        <v/>
      </c>
      <c r="H2384" s="208"/>
      <c r="I2384" s="53"/>
      <c r="J2384" s="209"/>
      <c r="K2384" s="271"/>
      <c r="L2384" s="37"/>
      <c r="M2384" s="218"/>
      <c r="N2384" s="124"/>
      <c r="O2384" s="211" t="str">
        <f t="shared" ca="1" si="226"/>
        <v/>
      </c>
      <c r="P2384" s="212" t="str">
        <f>IF(ISERROR(VLOOKUP(L2384,Paramètres!$A$38:$B$40,2,0)),"",VLOOKUP(L2384,Paramètres!$A$38:$B$40,2,0))</f>
        <v/>
      </c>
      <c r="Q2384" s="211" t="str">
        <f t="shared" ca="1" si="227"/>
        <v/>
      </c>
      <c r="R2384" s="211" t="str">
        <f t="shared" si="223"/>
        <v/>
      </c>
      <c r="S2384" s="213" t="str">
        <f t="shared" ca="1" si="224"/>
        <v/>
      </c>
      <c r="T2384" s="214" t="str">
        <f t="shared" ca="1" si="228"/>
        <v/>
      </c>
    </row>
    <row r="2385" spans="1:20" x14ac:dyDescent="0.25">
      <c r="A2385" s="119" t="s">
        <v>7954</v>
      </c>
      <c r="B2385" s="260"/>
      <c r="C2385" s="264" t="str">
        <f>IF(ISERROR(VLOOKUP(B2385,'Tous les abonnés'!$A$6:$I$5491,2,0)),"",VLOOKUP(B2385,'Tous les abonnés'!$A$6:$I$5491,2,0))</f>
        <v/>
      </c>
      <c r="D2385" s="26"/>
      <c r="E2385" s="265"/>
      <c r="F2385" s="207" t="str">
        <f>IF(ISERROR(IF(VLOOKUP(D2385,Paramètres!$C$17:$H$33,6,0)="oui","illimité",VLOOKUP(D2385,Paramètres!$C$17:$H$33,5,0))),"",IF(VLOOKUP(D2385,Paramètres!$C$17:$H$33,6,0)="oui","illimité",VLOOKUP(D2385,Paramètres!$C$17:$H$33,5,0)))</f>
        <v/>
      </c>
      <c r="G2385" s="269" t="str">
        <f t="shared" si="225"/>
        <v/>
      </c>
      <c r="H2385" s="208"/>
      <c r="I2385" s="53"/>
      <c r="J2385" s="209"/>
      <c r="K2385" s="271"/>
      <c r="L2385" s="37"/>
      <c r="M2385" s="218"/>
      <c r="N2385" s="124"/>
      <c r="O2385" s="211" t="str">
        <f t="shared" ca="1" si="226"/>
        <v/>
      </c>
      <c r="P2385" s="212" t="str">
        <f>IF(ISERROR(VLOOKUP(L2385,Paramètres!$A$38:$B$40,2,0)),"",VLOOKUP(L2385,Paramètres!$A$38:$B$40,2,0))</f>
        <v/>
      </c>
      <c r="Q2385" s="211" t="str">
        <f t="shared" ca="1" si="227"/>
        <v/>
      </c>
      <c r="R2385" s="211" t="str">
        <f t="shared" si="223"/>
        <v/>
      </c>
      <c r="S2385" s="213" t="str">
        <f t="shared" ca="1" si="224"/>
        <v/>
      </c>
      <c r="T2385" s="214" t="str">
        <f t="shared" ca="1" si="228"/>
        <v/>
      </c>
    </row>
    <row r="2386" spans="1:20" x14ac:dyDescent="0.25">
      <c r="A2386" s="119" t="s">
        <v>7955</v>
      </c>
      <c r="B2386" s="260"/>
      <c r="C2386" s="264" t="str">
        <f>IF(ISERROR(VLOOKUP(B2386,'Tous les abonnés'!$A$6:$I$5491,2,0)),"",VLOOKUP(B2386,'Tous les abonnés'!$A$6:$I$5491,2,0))</f>
        <v/>
      </c>
      <c r="D2386" s="26"/>
      <c r="E2386" s="265"/>
      <c r="F2386" s="207" t="str">
        <f>IF(ISERROR(IF(VLOOKUP(D2386,Paramètres!$C$17:$H$33,6,0)="oui","illimité",VLOOKUP(D2386,Paramètres!$C$17:$H$33,5,0))),"",IF(VLOOKUP(D2386,Paramètres!$C$17:$H$33,6,0)="oui","illimité",VLOOKUP(D2386,Paramètres!$C$17:$H$33,5,0)))</f>
        <v/>
      </c>
      <c r="G2386" s="269" t="str">
        <f t="shared" si="225"/>
        <v/>
      </c>
      <c r="H2386" s="208"/>
      <c r="I2386" s="53"/>
      <c r="J2386" s="209"/>
      <c r="K2386" s="271"/>
      <c r="L2386" s="37"/>
      <c r="M2386" s="218"/>
      <c r="N2386" s="124"/>
      <c r="O2386" s="211" t="str">
        <f t="shared" ca="1" si="226"/>
        <v/>
      </c>
      <c r="P2386" s="212" t="str">
        <f>IF(ISERROR(VLOOKUP(L2386,Paramètres!$A$38:$B$40,2,0)),"",VLOOKUP(L2386,Paramètres!$A$38:$B$40,2,0))</f>
        <v/>
      </c>
      <c r="Q2386" s="211" t="str">
        <f t="shared" ca="1" si="227"/>
        <v/>
      </c>
      <c r="R2386" s="211" t="str">
        <f t="shared" si="223"/>
        <v/>
      </c>
      <c r="S2386" s="213" t="str">
        <f t="shared" ca="1" si="224"/>
        <v/>
      </c>
      <c r="T2386" s="214" t="str">
        <f t="shared" ca="1" si="228"/>
        <v/>
      </c>
    </row>
    <row r="2387" spans="1:20" x14ac:dyDescent="0.25">
      <c r="A2387" s="119" t="s">
        <v>7956</v>
      </c>
      <c r="B2387" s="260"/>
      <c r="C2387" s="264" t="str">
        <f>IF(ISERROR(VLOOKUP(B2387,'Tous les abonnés'!$A$6:$I$5491,2,0)),"",VLOOKUP(B2387,'Tous les abonnés'!$A$6:$I$5491,2,0))</f>
        <v/>
      </c>
      <c r="D2387" s="26"/>
      <c r="E2387" s="265"/>
      <c r="F2387" s="207" t="str">
        <f>IF(ISERROR(IF(VLOOKUP(D2387,Paramètres!$C$17:$H$33,6,0)="oui","illimité",VLOOKUP(D2387,Paramètres!$C$17:$H$33,5,0))),"",IF(VLOOKUP(D2387,Paramètres!$C$17:$H$33,6,0)="oui","illimité",VLOOKUP(D2387,Paramètres!$C$17:$H$33,5,0)))</f>
        <v/>
      </c>
      <c r="G2387" s="269" t="str">
        <f t="shared" si="225"/>
        <v/>
      </c>
      <c r="H2387" s="208"/>
      <c r="I2387" s="53"/>
      <c r="J2387" s="209"/>
      <c r="K2387" s="271"/>
      <c r="L2387" s="37"/>
      <c r="M2387" s="218"/>
      <c r="N2387" s="124"/>
      <c r="O2387" s="211" t="str">
        <f t="shared" ca="1" si="226"/>
        <v/>
      </c>
      <c r="P2387" s="212" t="str">
        <f>IF(ISERROR(VLOOKUP(L2387,Paramètres!$A$38:$B$40,2,0)),"",VLOOKUP(L2387,Paramètres!$A$38:$B$40,2,0))</f>
        <v/>
      </c>
      <c r="Q2387" s="211" t="str">
        <f t="shared" ca="1" si="227"/>
        <v/>
      </c>
      <c r="R2387" s="211" t="str">
        <f t="shared" si="223"/>
        <v/>
      </c>
      <c r="S2387" s="213" t="str">
        <f t="shared" ca="1" si="224"/>
        <v/>
      </c>
      <c r="T2387" s="214" t="str">
        <f t="shared" ca="1" si="228"/>
        <v/>
      </c>
    </row>
    <row r="2388" spans="1:20" x14ac:dyDescent="0.25">
      <c r="A2388" s="119" t="s">
        <v>7957</v>
      </c>
      <c r="B2388" s="260"/>
      <c r="C2388" s="264" t="str">
        <f>IF(ISERROR(VLOOKUP(B2388,'Tous les abonnés'!$A$6:$I$5491,2,0)),"",VLOOKUP(B2388,'Tous les abonnés'!$A$6:$I$5491,2,0))</f>
        <v/>
      </c>
      <c r="D2388" s="26"/>
      <c r="E2388" s="265"/>
      <c r="F2388" s="207" t="str">
        <f>IF(ISERROR(IF(VLOOKUP(D2388,Paramètres!$C$17:$H$33,6,0)="oui","illimité",VLOOKUP(D2388,Paramètres!$C$17:$H$33,5,0))),"",IF(VLOOKUP(D2388,Paramètres!$C$17:$H$33,6,0)="oui","illimité",VLOOKUP(D2388,Paramètres!$C$17:$H$33,5,0)))</f>
        <v/>
      </c>
      <c r="G2388" s="269" t="str">
        <f t="shared" si="225"/>
        <v/>
      </c>
      <c r="H2388" s="208"/>
      <c r="I2388" s="53"/>
      <c r="J2388" s="209"/>
      <c r="K2388" s="271"/>
      <c r="L2388" s="37"/>
      <c r="M2388" s="218"/>
      <c r="N2388" s="124"/>
      <c r="O2388" s="211" t="str">
        <f t="shared" ca="1" si="226"/>
        <v/>
      </c>
      <c r="P2388" s="212" t="str">
        <f>IF(ISERROR(VLOOKUP(L2388,Paramètres!$A$38:$B$40,2,0)),"",VLOOKUP(L2388,Paramètres!$A$38:$B$40,2,0))</f>
        <v/>
      </c>
      <c r="Q2388" s="211" t="str">
        <f t="shared" ca="1" si="227"/>
        <v/>
      </c>
      <c r="R2388" s="211" t="str">
        <f t="shared" si="223"/>
        <v/>
      </c>
      <c r="S2388" s="213" t="str">
        <f t="shared" ca="1" si="224"/>
        <v/>
      </c>
      <c r="T2388" s="214" t="str">
        <f t="shared" ca="1" si="228"/>
        <v/>
      </c>
    </row>
    <row r="2389" spans="1:20" x14ac:dyDescent="0.25">
      <c r="A2389" s="119" t="s">
        <v>7958</v>
      </c>
      <c r="B2389" s="260"/>
      <c r="C2389" s="264" t="str">
        <f>IF(ISERROR(VLOOKUP(B2389,'Tous les abonnés'!$A$6:$I$5491,2,0)),"",VLOOKUP(B2389,'Tous les abonnés'!$A$6:$I$5491,2,0))</f>
        <v/>
      </c>
      <c r="D2389" s="26"/>
      <c r="E2389" s="265"/>
      <c r="F2389" s="207" t="str">
        <f>IF(ISERROR(IF(VLOOKUP(D2389,Paramètres!$C$17:$H$33,6,0)="oui","illimité",VLOOKUP(D2389,Paramètres!$C$17:$H$33,5,0))),"",IF(VLOOKUP(D2389,Paramètres!$C$17:$H$33,6,0)="oui","illimité",VLOOKUP(D2389,Paramètres!$C$17:$H$33,5,0)))</f>
        <v/>
      </c>
      <c r="G2389" s="269" t="str">
        <f t="shared" si="225"/>
        <v/>
      </c>
      <c r="H2389" s="208"/>
      <c r="I2389" s="53"/>
      <c r="J2389" s="209"/>
      <c r="K2389" s="271"/>
      <c r="L2389" s="37"/>
      <c r="M2389" s="218"/>
      <c r="N2389" s="124"/>
      <c r="O2389" s="211" t="str">
        <f t="shared" ca="1" si="226"/>
        <v/>
      </c>
      <c r="P2389" s="212" t="str">
        <f>IF(ISERROR(VLOOKUP(L2389,Paramètres!$A$38:$B$40,2,0)),"",VLOOKUP(L2389,Paramètres!$A$38:$B$40,2,0))</f>
        <v/>
      </c>
      <c r="Q2389" s="211" t="str">
        <f t="shared" ca="1" si="227"/>
        <v/>
      </c>
      <c r="R2389" s="211" t="str">
        <f t="shared" si="223"/>
        <v/>
      </c>
      <c r="S2389" s="213" t="str">
        <f t="shared" ca="1" si="224"/>
        <v/>
      </c>
      <c r="T2389" s="214" t="str">
        <f t="shared" ca="1" si="228"/>
        <v/>
      </c>
    </row>
    <row r="2390" spans="1:20" x14ac:dyDescent="0.25">
      <c r="A2390" s="119" t="s">
        <v>7959</v>
      </c>
      <c r="B2390" s="260"/>
      <c r="C2390" s="264" t="str">
        <f>IF(ISERROR(VLOOKUP(B2390,'Tous les abonnés'!$A$6:$I$5491,2,0)),"",VLOOKUP(B2390,'Tous les abonnés'!$A$6:$I$5491,2,0))</f>
        <v/>
      </c>
      <c r="D2390" s="26"/>
      <c r="E2390" s="265"/>
      <c r="F2390" s="207" t="str">
        <f>IF(ISERROR(IF(VLOOKUP(D2390,Paramètres!$C$17:$H$33,6,0)="oui","illimité",VLOOKUP(D2390,Paramètres!$C$17:$H$33,5,0))),"",IF(VLOOKUP(D2390,Paramètres!$C$17:$H$33,6,0)="oui","illimité",VLOOKUP(D2390,Paramètres!$C$17:$H$33,5,0)))</f>
        <v/>
      </c>
      <c r="G2390" s="269" t="str">
        <f t="shared" si="225"/>
        <v/>
      </c>
      <c r="H2390" s="208"/>
      <c r="I2390" s="53"/>
      <c r="J2390" s="209"/>
      <c r="K2390" s="271"/>
      <c r="L2390" s="37"/>
      <c r="M2390" s="218"/>
      <c r="N2390" s="124"/>
      <c r="O2390" s="211" t="str">
        <f t="shared" ca="1" si="226"/>
        <v/>
      </c>
      <c r="P2390" s="212" t="str">
        <f>IF(ISERROR(VLOOKUP(L2390,Paramètres!$A$38:$B$40,2,0)),"",VLOOKUP(L2390,Paramètres!$A$38:$B$40,2,0))</f>
        <v/>
      </c>
      <c r="Q2390" s="211" t="str">
        <f t="shared" ca="1" si="227"/>
        <v/>
      </c>
      <c r="R2390" s="211" t="str">
        <f t="shared" si="223"/>
        <v/>
      </c>
      <c r="S2390" s="213" t="str">
        <f t="shared" ca="1" si="224"/>
        <v/>
      </c>
      <c r="T2390" s="214" t="str">
        <f t="shared" ca="1" si="228"/>
        <v/>
      </c>
    </row>
    <row r="2391" spans="1:20" x14ac:dyDescent="0.25">
      <c r="A2391" s="119" t="s">
        <v>7960</v>
      </c>
      <c r="B2391" s="260"/>
      <c r="C2391" s="264" t="str">
        <f>IF(ISERROR(VLOOKUP(B2391,'Tous les abonnés'!$A$6:$I$5491,2,0)),"",VLOOKUP(B2391,'Tous les abonnés'!$A$6:$I$5491,2,0))</f>
        <v/>
      </c>
      <c r="D2391" s="26"/>
      <c r="E2391" s="265"/>
      <c r="F2391" s="207" t="str">
        <f>IF(ISERROR(IF(VLOOKUP(D2391,Paramètres!$C$17:$H$33,6,0)="oui","illimité",VLOOKUP(D2391,Paramètres!$C$17:$H$33,5,0))),"",IF(VLOOKUP(D2391,Paramètres!$C$17:$H$33,6,0)="oui","illimité",VLOOKUP(D2391,Paramètres!$C$17:$H$33,5,0)))</f>
        <v/>
      </c>
      <c r="G2391" s="269" t="str">
        <f t="shared" si="225"/>
        <v/>
      </c>
      <c r="H2391" s="208"/>
      <c r="I2391" s="53"/>
      <c r="J2391" s="209"/>
      <c r="K2391" s="271"/>
      <c r="L2391" s="37"/>
      <c r="M2391" s="218"/>
      <c r="N2391" s="124"/>
      <c r="O2391" s="211" t="str">
        <f t="shared" ca="1" si="226"/>
        <v/>
      </c>
      <c r="P2391" s="212" t="str">
        <f>IF(ISERROR(VLOOKUP(L2391,Paramètres!$A$38:$B$40,2,0)),"",VLOOKUP(L2391,Paramètres!$A$38:$B$40,2,0))</f>
        <v/>
      </c>
      <c r="Q2391" s="211" t="str">
        <f t="shared" ca="1" si="227"/>
        <v/>
      </c>
      <c r="R2391" s="211" t="str">
        <f t="shared" si="223"/>
        <v/>
      </c>
      <c r="S2391" s="213" t="str">
        <f t="shared" ca="1" si="224"/>
        <v/>
      </c>
      <c r="T2391" s="214" t="str">
        <f t="shared" ca="1" si="228"/>
        <v/>
      </c>
    </row>
    <row r="2392" spans="1:20" x14ac:dyDescent="0.25">
      <c r="A2392" s="119" t="s">
        <v>7961</v>
      </c>
      <c r="B2392" s="260"/>
      <c r="C2392" s="264" t="str">
        <f>IF(ISERROR(VLOOKUP(B2392,'Tous les abonnés'!$A$6:$I$5491,2,0)),"",VLOOKUP(B2392,'Tous les abonnés'!$A$6:$I$5491,2,0))</f>
        <v/>
      </c>
      <c r="D2392" s="26"/>
      <c r="E2392" s="265"/>
      <c r="F2392" s="207" t="str">
        <f>IF(ISERROR(IF(VLOOKUP(D2392,Paramètres!$C$17:$H$33,6,0)="oui","illimité",VLOOKUP(D2392,Paramètres!$C$17:$H$33,5,0))),"",IF(VLOOKUP(D2392,Paramètres!$C$17:$H$33,6,0)="oui","illimité",VLOOKUP(D2392,Paramètres!$C$17:$H$33,5,0)))</f>
        <v/>
      </c>
      <c r="G2392" s="269" t="str">
        <f t="shared" si="225"/>
        <v/>
      </c>
      <c r="H2392" s="208"/>
      <c r="I2392" s="53"/>
      <c r="J2392" s="209"/>
      <c r="K2392" s="271"/>
      <c r="L2392" s="37"/>
      <c r="M2392" s="218"/>
      <c r="N2392" s="124"/>
      <c r="O2392" s="211" t="str">
        <f t="shared" ca="1" si="226"/>
        <v/>
      </c>
      <c r="P2392" s="212" t="str">
        <f>IF(ISERROR(VLOOKUP(L2392,Paramètres!$A$38:$B$40,2,0)),"",VLOOKUP(L2392,Paramètres!$A$38:$B$40,2,0))</f>
        <v/>
      </c>
      <c r="Q2392" s="211" t="str">
        <f t="shared" ca="1" si="227"/>
        <v/>
      </c>
      <c r="R2392" s="211" t="str">
        <f t="shared" si="223"/>
        <v/>
      </c>
      <c r="S2392" s="213" t="str">
        <f t="shared" ca="1" si="224"/>
        <v/>
      </c>
      <c r="T2392" s="214" t="str">
        <f t="shared" ca="1" si="228"/>
        <v/>
      </c>
    </row>
    <row r="2393" spans="1:20" x14ac:dyDescent="0.25">
      <c r="A2393" s="119" t="s">
        <v>7962</v>
      </c>
      <c r="B2393" s="260"/>
      <c r="C2393" s="264" t="str">
        <f>IF(ISERROR(VLOOKUP(B2393,'Tous les abonnés'!$A$6:$I$5491,2,0)),"",VLOOKUP(B2393,'Tous les abonnés'!$A$6:$I$5491,2,0))</f>
        <v/>
      </c>
      <c r="D2393" s="26"/>
      <c r="E2393" s="265"/>
      <c r="F2393" s="207" t="str">
        <f>IF(ISERROR(IF(VLOOKUP(D2393,Paramètres!$C$17:$H$33,6,0)="oui","illimité",VLOOKUP(D2393,Paramètres!$C$17:$H$33,5,0))),"",IF(VLOOKUP(D2393,Paramètres!$C$17:$H$33,6,0)="oui","illimité",VLOOKUP(D2393,Paramètres!$C$17:$H$33,5,0)))</f>
        <v/>
      </c>
      <c r="G2393" s="269" t="str">
        <f t="shared" si="225"/>
        <v/>
      </c>
      <c r="H2393" s="208"/>
      <c r="I2393" s="53"/>
      <c r="J2393" s="209"/>
      <c r="K2393" s="271"/>
      <c r="L2393" s="37"/>
      <c r="M2393" s="218"/>
      <c r="N2393" s="124"/>
      <c r="O2393" s="211" t="str">
        <f t="shared" ca="1" si="226"/>
        <v/>
      </c>
      <c r="P2393" s="212" t="str">
        <f>IF(ISERROR(VLOOKUP(L2393,Paramètres!$A$38:$B$40,2,0)),"",VLOOKUP(L2393,Paramètres!$A$38:$B$40,2,0))</f>
        <v/>
      </c>
      <c r="Q2393" s="211" t="str">
        <f t="shared" ca="1" si="227"/>
        <v/>
      </c>
      <c r="R2393" s="211" t="str">
        <f t="shared" si="223"/>
        <v/>
      </c>
      <c r="S2393" s="213" t="str">
        <f t="shared" ca="1" si="224"/>
        <v/>
      </c>
      <c r="T2393" s="214" t="str">
        <f t="shared" ca="1" si="228"/>
        <v/>
      </c>
    </row>
    <row r="2394" spans="1:20" x14ac:dyDescent="0.25">
      <c r="A2394" s="119" t="s">
        <v>7963</v>
      </c>
      <c r="B2394" s="260"/>
      <c r="C2394" s="264" t="str">
        <f>IF(ISERROR(VLOOKUP(B2394,'Tous les abonnés'!$A$6:$I$5491,2,0)),"",VLOOKUP(B2394,'Tous les abonnés'!$A$6:$I$5491,2,0))</f>
        <v/>
      </c>
      <c r="D2394" s="26"/>
      <c r="E2394" s="265"/>
      <c r="F2394" s="207" t="str">
        <f>IF(ISERROR(IF(VLOOKUP(D2394,Paramètres!$C$17:$H$33,6,0)="oui","illimité",VLOOKUP(D2394,Paramètres!$C$17:$H$33,5,0))),"",IF(VLOOKUP(D2394,Paramètres!$C$17:$H$33,6,0)="oui","illimité",VLOOKUP(D2394,Paramètres!$C$17:$H$33,5,0)))</f>
        <v/>
      </c>
      <c r="G2394" s="269" t="str">
        <f t="shared" si="225"/>
        <v/>
      </c>
      <c r="H2394" s="208"/>
      <c r="I2394" s="53"/>
      <c r="J2394" s="209"/>
      <c r="K2394" s="271"/>
      <c r="L2394" s="37"/>
      <c r="M2394" s="218"/>
      <c r="N2394" s="124"/>
      <c r="O2394" s="211" t="str">
        <f t="shared" ca="1" si="226"/>
        <v/>
      </c>
      <c r="P2394" s="212" t="str">
        <f>IF(ISERROR(VLOOKUP(L2394,Paramètres!$A$38:$B$40,2,0)),"",VLOOKUP(L2394,Paramètres!$A$38:$B$40,2,0))</f>
        <v/>
      </c>
      <c r="Q2394" s="211" t="str">
        <f t="shared" ca="1" si="227"/>
        <v/>
      </c>
      <c r="R2394" s="211" t="str">
        <f t="shared" si="223"/>
        <v/>
      </c>
      <c r="S2394" s="213" t="str">
        <f t="shared" ca="1" si="224"/>
        <v/>
      </c>
      <c r="T2394" s="214" t="str">
        <f t="shared" ca="1" si="228"/>
        <v/>
      </c>
    </row>
    <row r="2395" spans="1:20" x14ac:dyDescent="0.25">
      <c r="A2395" s="119" t="s">
        <v>7964</v>
      </c>
      <c r="B2395" s="260"/>
      <c r="C2395" s="264" t="str">
        <f>IF(ISERROR(VLOOKUP(B2395,'Tous les abonnés'!$A$6:$I$5491,2,0)),"",VLOOKUP(B2395,'Tous les abonnés'!$A$6:$I$5491,2,0))</f>
        <v/>
      </c>
      <c r="D2395" s="26"/>
      <c r="E2395" s="265"/>
      <c r="F2395" s="207" t="str">
        <f>IF(ISERROR(IF(VLOOKUP(D2395,Paramètres!$C$17:$H$33,6,0)="oui","illimité",VLOOKUP(D2395,Paramètres!$C$17:$H$33,5,0))),"",IF(VLOOKUP(D2395,Paramètres!$C$17:$H$33,6,0)="oui","illimité",VLOOKUP(D2395,Paramètres!$C$17:$H$33,5,0)))</f>
        <v/>
      </c>
      <c r="G2395" s="269" t="str">
        <f t="shared" si="225"/>
        <v/>
      </c>
      <c r="H2395" s="208"/>
      <c r="I2395" s="53"/>
      <c r="J2395" s="209"/>
      <c r="K2395" s="271"/>
      <c r="L2395" s="37"/>
      <c r="M2395" s="218"/>
      <c r="N2395" s="124"/>
      <c r="O2395" s="211" t="str">
        <f t="shared" ca="1" si="226"/>
        <v/>
      </c>
      <c r="P2395" s="212" t="str">
        <f>IF(ISERROR(VLOOKUP(L2395,Paramètres!$A$38:$B$40,2,0)),"",VLOOKUP(L2395,Paramètres!$A$38:$B$40,2,0))</f>
        <v/>
      </c>
      <c r="Q2395" s="211" t="str">
        <f t="shared" ca="1" si="227"/>
        <v/>
      </c>
      <c r="R2395" s="211" t="str">
        <f t="shared" si="223"/>
        <v/>
      </c>
      <c r="S2395" s="213" t="str">
        <f t="shared" ca="1" si="224"/>
        <v/>
      </c>
      <c r="T2395" s="214" t="str">
        <f t="shared" ca="1" si="228"/>
        <v/>
      </c>
    </row>
    <row r="2396" spans="1:20" x14ac:dyDescent="0.25">
      <c r="A2396" s="119" t="s">
        <v>7965</v>
      </c>
      <c r="B2396" s="260"/>
      <c r="C2396" s="264" t="str">
        <f>IF(ISERROR(VLOOKUP(B2396,'Tous les abonnés'!$A$6:$I$5491,2,0)),"",VLOOKUP(B2396,'Tous les abonnés'!$A$6:$I$5491,2,0))</f>
        <v/>
      </c>
      <c r="D2396" s="26"/>
      <c r="E2396" s="265"/>
      <c r="F2396" s="207" t="str">
        <f>IF(ISERROR(IF(VLOOKUP(D2396,Paramètres!$C$17:$H$33,6,0)="oui","illimité",VLOOKUP(D2396,Paramètres!$C$17:$H$33,5,0))),"",IF(VLOOKUP(D2396,Paramètres!$C$17:$H$33,6,0)="oui","illimité",VLOOKUP(D2396,Paramètres!$C$17:$H$33,5,0)))</f>
        <v/>
      </c>
      <c r="G2396" s="269" t="str">
        <f t="shared" si="225"/>
        <v/>
      </c>
      <c r="H2396" s="208"/>
      <c r="I2396" s="53"/>
      <c r="J2396" s="209"/>
      <c r="K2396" s="271"/>
      <c r="L2396" s="37"/>
      <c r="M2396" s="218"/>
      <c r="N2396" s="124"/>
      <c r="O2396" s="211" t="str">
        <f t="shared" ca="1" si="226"/>
        <v/>
      </c>
      <c r="P2396" s="212" t="str">
        <f>IF(ISERROR(VLOOKUP(L2396,Paramètres!$A$38:$B$40,2,0)),"",VLOOKUP(L2396,Paramètres!$A$38:$B$40,2,0))</f>
        <v/>
      </c>
      <c r="Q2396" s="211" t="str">
        <f t="shared" ca="1" si="227"/>
        <v/>
      </c>
      <c r="R2396" s="211" t="str">
        <f t="shared" si="223"/>
        <v/>
      </c>
      <c r="S2396" s="213" t="str">
        <f t="shared" ca="1" si="224"/>
        <v/>
      </c>
      <c r="T2396" s="214" t="str">
        <f t="shared" ca="1" si="228"/>
        <v/>
      </c>
    </row>
    <row r="2397" spans="1:20" x14ac:dyDescent="0.25">
      <c r="A2397" s="119" t="s">
        <v>7966</v>
      </c>
      <c r="B2397" s="260"/>
      <c r="C2397" s="264" t="str">
        <f>IF(ISERROR(VLOOKUP(B2397,'Tous les abonnés'!$A$6:$I$5491,2,0)),"",VLOOKUP(B2397,'Tous les abonnés'!$A$6:$I$5491,2,0))</f>
        <v/>
      </c>
      <c r="D2397" s="26"/>
      <c r="E2397" s="265"/>
      <c r="F2397" s="207" t="str">
        <f>IF(ISERROR(IF(VLOOKUP(D2397,Paramètres!$C$17:$H$33,6,0)="oui","illimité",VLOOKUP(D2397,Paramètres!$C$17:$H$33,5,0))),"",IF(VLOOKUP(D2397,Paramètres!$C$17:$H$33,6,0)="oui","illimité",VLOOKUP(D2397,Paramètres!$C$17:$H$33,5,0)))</f>
        <v/>
      </c>
      <c r="G2397" s="269" t="str">
        <f t="shared" si="225"/>
        <v/>
      </c>
      <c r="H2397" s="208"/>
      <c r="I2397" s="53"/>
      <c r="J2397" s="209"/>
      <c r="K2397" s="271"/>
      <c r="L2397" s="37"/>
      <c r="M2397" s="218"/>
      <c r="N2397" s="124"/>
      <c r="O2397" s="211" t="str">
        <f t="shared" ca="1" si="226"/>
        <v/>
      </c>
      <c r="P2397" s="212" t="str">
        <f>IF(ISERROR(VLOOKUP(L2397,Paramètres!$A$38:$B$40,2,0)),"",VLOOKUP(L2397,Paramètres!$A$38:$B$40,2,0))</f>
        <v/>
      </c>
      <c r="Q2397" s="211" t="str">
        <f t="shared" ca="1" si="227"/>
        <v/>
      </c>
      <c r="R2397" s="211" t="str">
        <f t="shared" si="223"/>
        <v/>
      </c>
      <c r="S2397" s="213" t="str">
        <f t="shared" ca="1" si="224"/>
        <v/>
      </c>
      <c r="T2397" s="214" t="str">
        <f t="shared" ca="1" si="228"/>
        <v/>
      </c>
    </row>
    <row r="2398" spans="1:20" x14ac:dyDescent="0.25">
      <c r="A2398" s="119" t="s">
        <v>7967</v>
      </c>
      <c r="B2398" s="260"/>
      <c r="C2398" s="264" t="str">
        <f>IF(ISERROR(VLOOKUP(B2398,'Tous les abonnés'!$A$6:$I$5491,2,0)),"",VLOOKUP(B2398,'Tous les abonnés'!$A$6:$I$5491,2,0))</f>
        <v/>
      </c>
      <c r="D2398" s="26"/>
      <c r="E2398" s="265"/>
      <c r="F2398" s="207" t="str">
        <f>IF(ISERROR(IF(VLOOKUP(D2398,Paramètres!$C$17:$H$33,6,0)="oui","illimité",VLOOKUP(D2398,Paramètres!$C$17:$H$33,5,0))),"",IF(VLOOKUP(D2398,Paramètres!$C$17:$H$33,6,0)="oui","illimité",VLOOKUP(D2398,Paramètres!$C$17:$H$33,5,0)))</f>
        <v/>
      </c>
      <c r="G2398" s="269" t="str">
        <f t="shared" si="225"/>
        <v/>
      </c>
      <c r="H2398" s="208"/>
      <c r="I2398" s="53"/>
      <c r="J2398" s="209"/>
      <c r="K2398" s="271"/>
      <c r="L2398" s="37"/>
      <c r="M2398" s="218"/>
      <c r="N2398" s="124"/>
      <c r="O2398" s="211" t="str">
        <f t="shared" ca="1" si="226"/>
        <v/>
      </c>
      <c r="P2398" s="212" t="str">
        <f>IF(ISERROR(VLOOKUP(L2398,Paramètres!$A$38:$B$40,2,0)),"",VLOOKUP(L2398,Paramètres!$A$38:$B$40,2,0))</f>
        <v/>
      </c>
      <c r="Q2398" s="211" t="str">
        <f t="shared" ca="1" si="227"/>
        <v/>
      </c>
      <c r="R2398" s="211" t="str">
        <f t="shared" si="223"/>
        <v/>
      </c>
      <c r="S2398" s="213" t="str">
        <f t="shared" ca="1" si="224"/>
        <v/>
      </c>
      <c r="T2398" s="214" t="str">
        <f t="shared" ca="1" si="228"/>
        <v/>
      </c>
    </row>
    <row r="2399" spans="1:20" x14ac:dyDescent="0.25">
      <c r="A2399" s="119" t="s">
        <v>7968</v>
      </c>
      <c r="B2399" s="260"/>
      <c r="C2399" s="264" t="str">
        <f>IF(ISERROR(VLOOKUP(B2399,'Tous les abonnés'!$A$6:$I$5491,2,0)),"",VLOOKUP(B2399,'Tous les abonnés'!$A$6:$I$5491,2,0))</f>
        <v/>
      </c>
      <c r="D2399" s="26"/>
      <c r="E2399" s="265"/>
      <c r="F2399" s="207" t="str">
        <f>IF(ISERROR(IF(VLOOKUP(D2399,Paramètres!$C$17:$H$33,6,0)="oui","illimité",VLOOKUP(D2399,Paramètres!$C$17:$H$33,5,0))),"",IF(VLOOKUP(D2399,Paramètres!$C$17:$H$33,6,0)="oui","illimité",VLOOKUP(D2399,Paramètres!$C$17:$H$33,5,0)))</f>
        <v/>
      </c>
      <c r="G2399" s="269" t="str">
        <f t="shared" si="225"/>
        <v/>
      </c>
      <c r="H2399" s="208"/>
      <c r="I2399" s="53"/>
      <c r="J2399" s="209"/>
      <c r="K2399" s="271"/>
      <c r="L2399" s="37"/>
      <c r="M2399" s="218"/>
      <c r="N2399" s="124"/>
      <c r="O2399" s="211" t="str">
        <f t="shared" ca="1" si="226"/>
        <v/>
      </c>
      <c r="P2399" s="212" t="str">
        <f>IF(ISERROR(VLOOKUP(L2399,Paramètres!$A$38:$B$40,2,0)),"",VLOOKUP(L2399,Paramètres!$A$38:$B$40,2,0))</f>
        <v/>
      </c>
      <c r="Q2399" s="211" t="str">
        <f t="shared" ca="1" si="227"/>
        <v/>
      </c>
      <c r="R2399" s="211" t="str">
        <f t="shared" si="223"/>
        <v/>
      </c>
      <c r="S2399" s="213" t="str">
        <f t="shared" ca="1" si="224"/>
        <v/>
      </c>
      <c r="T2399" s="214" t="str">
        <f t="shared" ca="1" si="228"/>
        <v/>
      </c>
    </row>
    <row r="2400" spans="1:20" x14ac:dyDescent="0.25">
      <c r="A2400" s="119" t="s">
        <v>7969</v>
      </c>
      <c r="B2400" s="260"/>
      <c r="C2400" s="264" t="str">
        <f>IF(ISERROR(VLOOKUP(B2400,'Tous les abonnés'!$A$6:$I$5491,2,0)),"",VLOOKUP(B2400,'Tous les abonnés'!$A$6:$I$5491,2,0))</f>
        <v/>
      </c>
      <c r="D2400" s="26"/>
      <c r="E2400" s="265"/>
      <c r="F2400" s="207" t="str">
        <f>IF(ISERROR(IF(VLOOKUP(D2400,Paramètres!$C$17:$H$33,6,0)="oui","illimité",VLOOKUP(D2400,Paramètres!$C$17:$H$33,5,0))),"",IF(VLOOKUP(D2400,Paramètres!$C$17:$H$33,6,0)="oui","illimité",VLOOKUP(D2400,Paramètres!$C$17:$H$33,5,0)))</f>
        <v/>
      </c>
      <c r="G2400" s="269" t="str">
        <f t="shared" si="225"/>
        <v/>
      </c>
      <c r="H2400" s="208"/>
      <c r="I2400" s="53"/>
      <c r="J2400" s="209"/>
      <c r="K2400" s="271"/>
      <c r="L2400" s="37"/>
      <c r="M2400" s="218"/>
      <c r="N2400" s="124"/>
      <c r="O2400" s="211" t="str">
        <f t="shared" ca="1" si="226"/>
        <v/>
      </c>
      <c r="P2400" s="212" t="str">
        <f>IF(ISERROR(VLOOKUP(L2400,Paramètres!$A$38:$B$40,2,0)),"",VLOOKUP(L2400,Paramètres!$A$38:$B$40,2,0))</f>
        <v/>
      </c>
      <c r="Q2400" s="211" t="str">
        <f t="shared" ca="1" si="227"/>
        <v/>
      </c>
      <c r="R2400" s="211" t="str">
        <f t="shared" si="223"/>
        <v/>
      </c>
      <c r="S2400" s="213" t="str">
        <f t="shared" ca="1" si="224"/>
        <v/>
      </c>
      <c r="T2400" s="214" t="str">
        <f t="shared" ca="1" si="228"/>
        <v/>
      </c>
    </row>
    <row r="2401" spans="1:20" x14ac:dyDescent="0.25">
      <c r="A2401" s="119" t="s">
        <v>7970</v>
      </c>
      <c r="B2401" s="260"/>
      <c r="C2401" s="264" t="str">
        <f>IF(ISERROR(VLOOKUP(B2401,'Tous les abonnés'!$A$6:$I$5491,2,0)),"",VLOOKUP(B2401,'Tous les abonnés'!$A$6:$I$5491,2,0))</f>
        <v/>
      </c>
      <c r="D2401" s="26"/>
      <c r="E2401" s="265"/>
      <c r="F2401" s="207" t="str">
        <f>IF(ISERROR(IF(VLOOKUP(D2401,Paramètres!$C$17:$H$33,6,0)="oui","illimité",VLOOKUP(D2401,Paramètres!$C$17:$H$33,5,0))),"",IF(VLOOKUP(D2401,Paramètres!$C$17:$H$33,6,0)="oui","illimité",VLOOKUP(D2401,Paramètres!$C$17:$H$33,5,0)))</f>
        <v/>
      </c>
      <c r="G2401" s="269" t="str">
        <f t="shared" si="225"/>
        <v/>
      </c>
      <c r="H2401" s="208"/>
      <c r="I2401" s="53"/>
      <c r="J2401" s="209"/>
      <c r="K2401" s="271"/>
      <c r="L2401" s="37"/>
      <c r="M2401" s="218"/>
      <c r="N2401" s="124"/>
      <c r="O2401" s="211" t="str">
        <f t="shared" ca="1" si="226"/>
        <v/>
      </c>
      <c r="P2401" s="212" t="str">
        <f>IF(ISERROR(VLOOKUP(L2401,Paramètres!$A$38:$B$40,2,0)),"",VLOOKUP(L2401,Paramètres!$A$38:$B$40,2,0))</f>
        <v/>
      </c>
      <c r="Q2401" s="211" t="str">
        <f t="shared" ca="1" si="227"/>
        <v/>
      </c>
      <c r="R2401" s="211" t="str">
        <f t="shared" si="223"/>
        <v/>
      </c>
      <c r="S2401" s="213" t="str">
        <f t="shared" ca="1" si="224"/>
        <v/>
      </c>
      <c r="T2401" s="214" t="str">
        <f t="shared" ca="1" si="228"/>
        <v/>
      </c>
    </row>
    <row r="2402" spans="1:20" x14ac:dyDescent="0.25">
      <c r="A2402" s="119" t="s">
        <v>7971</v>
      </c>
      <c r="B2402" s="260"/>
      <c r="C2402" s="264" t="str">
        <f>IF(ISERROR(VLOOKUP(B2402,'Tous les abonnés'!$A$6:$I$5491,2,0)),"",VLOOKUP(B2402,'Tous les abonnés'!$A$6:$I$5491,2,0))</f>
        <v/>
      </c>
      <c r="D2402" s="26"/>
      <c r="E2402" s="265"/>
      <c r="F2402" s="207" t="str">
        <f>IF(ISERROR(IF(VLOOKUP(D2402,Paramètres!$C$17:$H$33,6,0)="oui","illimité",VLOOKUP(D2402,Paramètres!$C$17:$H$33,5,0))),"",IF(VLOOKUP(D2402,Paramètres!$C$17:$H$33,6,0)="oui","illimité",VLOOKUP(D2402,Paramètres!$C$17:$H$33,5,0)))</f>
        <v/>
      </c>
      <c r="G2402" s="269" t="str">
        <f t="shared" si="225"/>
        <v/>
      </c>
      <c r="H2402" s="208"/>
      <c r="I2402" s="53"/>
      <c r="J2402" s="209"/>
      <c r="K2402" s="271"/>
      <c r="L2402" s="37"/>
      <c r="M2402" s="218"/>
      <c r="N2402" s="124"/>
      <c r="O2402" s="211" t="str">
        <f t="shared" ca="1" si="226"/>
        <v/>
      </c>
      <c r="P2402" s="212" t="str">
        <f>IF(ISERROR(VLOOKUP(L2402,Paramètres!$A$38:$B$40,2,0)),"",VLOOKUP(L2402,Paramètres!$A$38:$B$40,2,0))</f>
        <v/>
      </c>
      <c r="Q2402" s="211" t="str">
        <f t="shared" ca="1" si="227"/>
        <v/>
      </c>
      <c r="R2402" s="211" t="str">
        <f t="shared" si="223"/>
        <v/>
      </c>
      <c r="S2402" s="213" t="str">
        <f t="shared" ca="1" si="224"/>
        <v/>
      </c>
      <c r="T2402" s="214" t="str">
        <f t="shared" ca="1" si="228"/>
        <v/>
      </c>
    </row>
    <row r="2403" spans="1:20" x14ac:dyDescent="0.25">
      <c r="A2403" s="119" t="s">
        <v>7972</v>
      </c>
      <c r="B2403" s="260"/>
      <c r="C2403" s="264" t="str">
        <f>IF(ISERROR(VLOOKUP(B2403,'Tous les abonnés'!$A$6:$I$5491,2,0)),"",VLOOKUP(B2403,'Tous les abonnés'!$A$6:$I$5491,2,0))</f>
        <v/>
      </c>
      <c r="D2403" s="26"/>
      <c r="E2403" s="265"/>
      <c r="F2403" s="207" t="str">
        <f>IF(ISERROR(IF(VLOOKUP(D2403,Paramètres!$C$17:$H$33,6,0)="oui","illimité",VLOOKUP(D2403,Paramètres!$C$17:$H$33,5,0))),"",IF(VLOOKUP(D2403,Paramètres!$C$17:$H$33,6,0)="oui","illimité",VLOOKUP(D2403,Paramètres!$C$17:$H$33,5,0)))</f>
        <v/>
      </c>
      <c r="G2403" s="269" t="str">
        <f t="shared" si="225"/>
        <v/>
      </c>
      <c r="H2403" s="208"/>
      <c r="I2403" s="53"/>
      <c r="J2403" s="209"/>
      <c r="K2403" s="271"/>
      <c r="L2403" s="37"/>
      <c r="M2403" s="218"/>
      <c r="N2403" s="124"/>
      <c r="O2403" s="211" t="str">
        <f t="shared" ca="1" si="226"/>
        <v/>
      </c>
      <c r="P2403" s="212" t="str">
        <f>IF(ISERROR(VLOOKUP(L2403,Paramètres!$A$38:$B$40,2,0)),"",VLOOKUP(L2403,Paramètres!$A$38:$B$40,2,0))</f>
        <v/>
      </c>
      <c r="Q2403" s="211" t="str">
        <f t="shared" ca="1" si="227"/>
        <v/>
      </c>
      <c r="R2403" s="211" t="str">
        <f t="shared" si="223"/>
        <v/>
      </c>
      <c r="S2403" s="213" t="str">
        <f t="shared" ca="1" si="224"/>
        <v/>
      </c>
      <c r="T2403" s="214" t="str">
        <f t="shared" ca="1" si="228"/>
        <v/>
      </c>
    </row>
    <row r="2404" spans="1:20" x14ac:dyDescent="0.25">
      <c r="A2404" s="119" t="s">
        <v>7973</v>
      </c>
      <c r="B2404" s="260"/>
      <c r="C2404" s="264" t="str">
        <f>IF(ISERROR(VLOOKUP(B2404,'Tous les abonnés'!$A$6:$I$5491,2,0)),"",VLOOKUP(B2404,'Tous les abonnés'!$A$6:$I$5491,2,0))</f>
        <v/>
      </c>
      <c r="D2404" s="26"/>
      <c r="E2404" s="265"/>
      <c r="F2404" s="207" t="str">
        <f>IF(ISERROR(IF(VLOOKUP(D2404,Paramètres!$C$17:$H$33,6,0)="oui","illimité",VLOOKUP(D2404,Paramètres!$C$17:$H$33,5,0))),"",IF(VLOOKUP(D2404,Paramètres!$C$17:$H$33,6,0)="oui","illimité",VLOOKUP(D2404,Paramètres!$C$17:$H$33,5,0)))</f>
        <v/>
      </c>
      <c r="G2404" s="269" t="str">
        <f t="shared" si="225"/>
        <v/>
      </c>
      <c r="H2404" s="208"/>
      <c r="I2404" s="53"/>
      <c r="J2404" s="209"/>
      <c r="K2404" s="271"/>
      <c r="L2404" s="37"/>
      <c r="M2404" s="218"/>
      <c r="N2404" s="124"/>
      <c r="O2404" s="211" t="str">
        <f t="shared" ca="1" si="226"/>
        <v/>
      </c>
      <c r="P2404" s="212" t="str">
        <f>IF(ISERROR(VLOOKUP(L2404,Paramètres!$A$38:$B$40,2,0)),"",VLOOKUP(L2404,Paramètres!$A$38:$B$40,2,0))</f>
        <v/>
      </c>
      <c r="Q2404" s="211" t="str">
        <f t="shared" ca="1" si="227"/>
        <v/>
      </c>
      <c r="R2404" s="211" t="str">
        <f t="shared" si="223"/>
        <v/>
      </c>
      <c r="S2404" s="213" t="str">
        <f t="shared" ca="1" si="224"/>
        <v/>
      </c>
      <c r="T2404" s="214" t="str">
        <f t="shared" ca="1" si="228"/>
        <v/>
      </c>
    </row>
    <row r="2405" spans="1:20" x14ac:dyDescent="0.25">
      <c r="A2405" s="119" t="s">
        <v>7974</v>
      </c>
      <c r="B2405" s="260"/>
      <c r="C2405" s="264" t="str">
        <f>IF(ISERROR(VLOOKUP(B2405,'Tous les abonnés'!$A$6:$I$5491,2,0)),"",VLOOKUP(B2405,'Tous les abonnés'!$A$6:$I$5491,2,0))</f>
        <v/>
      </c>
      <c r="D2405" s="26"/>
      <c r="E2405" s="265"/>
      <c r="F2405" s="207" t="str">
        <f>IF(ISERROR(IF(VLOOKUP(D2405,Paramètres!$C$17:$H$33,6,0)="oui","illimité",VLOOKUP(D2405,Paramètres!$C$17:$H$33,5,0))),"",IF(VLOOKUP(D2405,Paramètres!$C$17:$H$33,6,0)="oui","illimité",VLOOKUP(D2405,Paramètres!$C$17:$H$33,5,0)))</f>
        <v/>
      </c>
      <c r="G2405" s="269" t="str">
        <f t="shared" si="225"/>
        <v/>
      </c>
      <c r="H2405" s="208"/>
      <c r="I2405" s="53"/>
      <c r="J2405" s="209"/>
      <c r="K2405" s="271"/>
      <c r="L2405" s="37"/>
      <c r="M2405" s="218"/>
      <c r="N2405" s="124"/>
      <c r="O2405" s="211" t="str">
        <f t="shared" ca="1" si="226"/>
        <v/>
      </c>
      <c r="P2405" s="212" t="str">
        <f>IF(ISERROR(VLOOKUP(L2405,Paramètres!$A$38:$B$40,2,0)),"",VLOOKUP(L2405,Paramètres!$A$38:$B$40,2,0))</f>
        <v/>
      </c>
      <c r="Q2405" s="211" t="str">
        <f t="shared" ca="1" si="227"/>
        <v/>
      </c>
      <c r="R2405" s="211" t="str">
        <f t="shared" si="223"/>
        <v/>
      </c>
      <c r="S2405" s="213" t="str">
        <f t="shared" ca="1" si="224"/>
        <v/>
      </c>
      <c r="T2405" s="214" t="str">
        <f t="shared" ca="1" si="228"/>
        <v/>
      </c>
    </row>
    <row r="2406" spans="1:20" x14ac:dyDescent="0.25">
      <c r="A2406" s="119" t="s">
        <v>7975</v>
      </c>
      <c r="B2406" s="260"/>
      <c r="C2406" s="264" t="str">
        <f>IF(ISERROR(VLOOKUP(B2406,'Tous les abonnés'!$A$6:$I$5491,2,0)),"",VLOOKUP(B2406,'Tous les abonnés'!$A$6:$I$5491,2,0))</f>
        <v/>
      </c>
      <c r="D2406" s="26"/>
      <c r="E2406" s="265"/>
      <c r="F2406" s="207" t="str">
        <f>IF(ISERROR(IF(VLOOKUP(D2406,Paramètres!$C$17:$H$33,6,0)="oui","illimité",VLOOKUP(D2406,Paramètres!$C$17:$H$33,5,0))),"",IF(VLOOKUP(D2406,Paramètres!$C$17:$H$33,6,0)="oui","illimité",VLOOKUP(D2406,Paramètres!$C$17:$H$33,5,0)))</f>
        <v/>
      </c>
      <c r="G2406" s="269" t="str">
        <f t="shared" si="225"/>
        <v/>
      </c>
      <c r="H2406" s="208"/>
      <c r="I2406" s="53"/>
      <c r="J2406" s="209"/>
      <c r="K2406" s="271"/>
      <c r="L2406" s="37"/>
      <c r="M2406" s="218"/>
      <c r="N2406" s="124"/>
      <c r="O2406" s="211" t="str">
        <f t="shared" ca="1" si="226"/>
        <v/>
      </c>
      <c r="P2406" s="212" t="str">
        <f>IF(ISERROR(VLOOKUP(L2406,Paramètres!$A$38:$B$40,2,0)),"",VLOOKUP(L2406,Paramètres!$A$38:$B$40,2,0))</f>
        <v/>
      </c>
      <c r="Q2406" s="211" t="str">
        <f t="shared" ca="1" si="227"/>
        <v/>
      </c>
      <c r="R2406" s="211" t="str">
        <f t="shared" si="223"/>
        <v/>
      </c>
      <c r="S2406" s="213" t="str">
        <f t="shared" ca="1" si="224"/>
        <v/>
      </c>
      <c r="T2406" s="214" t="str">
        <f t="shared" ca="1" si="228"/>
        <v/>
      </c>
    </row>
    <row r="2407" spans="1:20" x14ac:dyDescent="0.25">
      <c r="A2407" s="119" t="s">
        <v>7976</v>
      </c>
      <c r="B2407" s="260"/>
      <c r="C2407" s="264" t="str">
        <f>IF(ISERROR(VLOOKUP(B2407,'Tous les abonnés'!$A$6:$I$5491,2,0)),"",VLOOKUP(B2407,'Tous les abonnés'!$A$6:$I$5491,2,0))</f>
        <v/>
      </c>
      <c r="D2407" s="26"/>
      <c r="E2407" s="265"/>
      <c r="F2407" s="207" t="str">
        <f>IF(ISERROR(IF(VLOOKUP(D2407,Paramètres!$C$17:$H$33,6,0)="oui","illimité",VLOOKUP(D2407,Paramètres!$C$17:$H$33,5,0))),"",IF(VLOOKUP(D2407,Paramètres!$C$17:$H$33,6,0)="oui","illimité",VLOOKUP(D2407,Paramètres!$C$17:$H$33,5,0)))</f>
        <v/>
      </c>
      <c r="G2407" s="269" t="str">
        <f t="shared" si="225"/>
        <v/>
      </c>
      <c r="H2407" s="208"/>
      <c r="I2407" s="53"/>
      <c r="J2407" s="209"/>
      <c r="K2407" s="271"/>
      <c r="L2407" s="37"/>
      <c r="M2407" s="218"/>
      <c r="N2407" s="124"/>
      <c r="O2407" s="211" t="str">
        <f t="shared" ca="1" si="226"/>
        <v/>
      </c>
      <c r="P2407" s="212" t="str">
        <f>IF(ISERROR(VLOOKUP(L2407,Paramètres!$A$38:$B$40,2,0)),"",VLOOKUP(L2407,Paramètres!$A$38:$B$40,2,0))</f>
        <v/>
      </c>
      <c r="Q2407" s="211" t="str">
        <f t="shared" ca="1" si="227"/>
        <v/>
      </c>
      <c r="R2407" s="211" t="str">
        <f t="shared" si="223"/>
        <v/>
      </c>
      <c r="S2407" s="213" t="str">
        <f t="shared" ca="1" si="224"/>
        <v/>
      </c>
      <c r="T2407" s="214" t="str">
        <f t="shared" ca="1" si="228"/>
        <v/>
      </c>
    </row>
    <row r="2408" spans="1:20" x14ac:dyDescent="0.25">
      <c r="A2408" s="119" t="s">
        <v>7977</v>
      </c>
      <c r="B2408" s="260"/>
      <c r="C2408" s="264" t="str">
        <f>IF(ISERROR(VLOOKUP(B2408,'Tous les abonnés'!$A$6:$I$5491,2,0)),"",VLOOKUP(B2408,'Tous les abonnés'!$A$6:$I$5491,2,0))</f>
        <v/>
      </c>
      <c r="D2408" s="26"/>
      <c r="E2408" s="265"/>
      <c r="F2408" s="207" t="str">
        <f>IF(ISERROR(IF(VLOOKUP(D2408,Paramètres!$C$17:$H$33,6,0)="oui","illimité",VLOOKUP(D2408,Paramètres!$C$17:$H$33,5,0))),"",IF(VLOOKUP(D2408,Paramètres!$C$17:$H$33,6,0)="oui","illimité",VLOOKUP(D2408,Paramètres!$C$17:$H$33,5,0)))</f>
        <v/>
      </c>
      <c r="G2408" s="269" t="str">
        <f t="shared" si="225"/>
        <v/>
      </c>
      <c r="H2408" s="208"/>
      <c r="I2408" s="53"/>
      <c r="J2408" s="209"/>
      <c r="K2408" s="271"/>
      <c r="L2408" s="37"/>
      <c r="M2408" s="218"/>
      <c r="N2408" s="124"/>
      <c r="O2408" s="211" t="str">
        <f t="shared" ca="1" si="226"/>
        <v/>
      </c>
      <c r="P2408" s="212" t="str">
        <f>IF(ISERROR(VLOOKUP(L2408,Paramètres!$A$38:$B$40,2,0)),"",VLOOKUP(L2408,Paramètres!$A$38:$B$40,2,0))</f>
        <v/>
      </c>
      <c r="Q2408" s="211" t="str">
        <f t="shared" ca="1" si="227"/>
        <v/>
      </c>
      <c r="R2408" s="211" t="str">
        <f t="shared" si="223"/>
        <v/>
      </c>
      <c r="S2408" s="213" t="str">
        <f t="shared" ca="1" si="224"/>
        <v/>
      </c>
      <c r="T2408" s="214" t="str">
        <f t="shared" ca="1" si="228"/>
        <v/>
      </c>
    </row>
    <row r="2409" spans="1:20" x14ac:dyDescent="0.25">
      <c r="A2409" s="119" t="s">
        <v>7978</v>
      </c>
      <c r="B2409" s="260"/>
      <c r="C2409" s="264" t="str">
        <f>IF(ISERROR(VLOOKUP(B2409,'Tous les abonnés'!$A$6:$I$5491,2,0)),"",VLOOKUP(B2409,'Tous les abonnés'!$A$6:$I$5491,2,0))</f>
        <v/>
      </c>
      <c r="D2409" s="26"/>
      <c r="E2409" s="265"/>
      <c r="F2409" s="207" t="str">
        <f>IF(ISERROR(IF(VLOOKUP(D2409,Paramètres!$C$17:$H$33,6,0)="oui","illimité",VLOOKUP(D2409,Paramètres!$C$17:$H$33,5,0))),"",IF(VLOOKUP(D2409,Paramètres!$C$17:$H$33,6,0)="oui","illimité",VLOOKUP(D2409,Paramètres!$C$17:$H$33,5,0)))</f>
        <v/>
      </c>
      <c r="G2409" s="269" t="str">
        <f t="shared" si="225"/>
        <v/>
      </c>
      <c r="H2409" s="208"/>
      <c r="I2409" s="53"/>
      <c r="J2409" s="209"/>
      <c r="K2409" s="271"/>
      <c r="L2409" s="37"/>
      <c r="M2409" s="218"/>
      <c r="N2409" s="124"/>
      <c r="O2409" s="211" t="str">
        <f t="shared" ca="1" si="226"/>
        <v/>
      </c>
      <c r="P2409" s="212" t="str">
        <f>IF(ISERROR(VLOOKUP(L2409,Paramètres!$A$38:$B$40,2,0)),"",VLOOKUP(L2409,Paramètres!$A$38:$B$40,2,0))</f>
        <v/>
      </c>
      <c r="Q2409" s="211" t="str">
        <f t="shared" ca="1" si="227"/>
        <v/>
      </c>
      <c r="R2409" s="211" t="str">
        <f t="shared" si="223"/>
        <v/>
      </c>
      <c r="S2409" s="213" t="str">
        <f t="shared" ca="1" si="224"/>
        <v/>
      </c>
      <c r="T2409" s="214" t="str">
        <f t="shared" ca="1" si="228"/>
        <v/>
      </c>
    </row>
    <row r="2410" spans="1:20" x14ac:dyDescent="0.25">
      <c r="A2410" s="119" t="s">
        <v>7979</v>
      </c>
      <c r="B2410" s="260"/>
      <c r="C2410" s="264" t="str">
        <f>IF(ISERROR(VLOOKUP(B2410,'Tous les abonnés'!$A$6:$I$5491,2,0)),"",VLOOKUP(B2410,'Tous les abonnés'!$A$6:$I$5491,2,0))</f>
        <v/>
      </c>
      <c r="D2410" s="26"/>
      <c r="E2410" s="265"/>
      <c r="F2410" s="207" t="str">
        <f>IF(ISERROR(IF(VLOOKUP(D2410,Paramètres!$C$17:$H$33,6,0)="oui","illimité",VLOOKUP(D2410,Paramètres!$C$17:$H$33,5,0))),"",IF(VLOOKUP(D2410,Paramètres!$C$17:$H$33,6,0)="oui","illimité",VLOOKUP(D2410,Paramètres!$C$17:$H$33,5,0)))</f>
        <v/>
      </c>
      <c r="G2410" s="269" t="str">
        <f t="shared" si="225"/>
        <v/>
      </c>
      <c r="H2410" s="208"/>
      <c r="I2410" s="53"/>
      <c r="J2410" s="209"/>
      <c r="K2410" s="271"/>
      <c r="L2410" s="37"/>
      <c r="M2410" s="218"/>
      <c r="N2410" s="124"/>
      <c r="O2410" s="211" t="str">
        <f t="shared" ca="1" si="226"/>
        <v/>
      </c>
      <c r="P2410" s="212" t="str">
        <f>IF(ISERROR(VLOOKUP(L2410,Paramètres!$A$38:$B$40,2,0)),"",VLOOKUP(L2410,Paramètres!$A$38:$B$40,2,0))</f>
        <v/>
      </c>
      <c r="Q2410" s="211" t="str">
        <f t="shared" ca="1" si="227"/>
        <v/>
      </c>
      <c r="R2410" s="211" t="str">
        <f t="shared" si="223"/>
        <v/>
      </c>
      <c r="S2410" s="213" t="str">
        <f t="shared" ca="1" si="224"/>
        <v/>
      </c>
      <c r="T2410" s="214" t="str">
        <f t="shared" ca="1" si="228"/>
        <v/>
      </c>
    </row>
    <row r="2411" spans="1:20" x14ac:dyDescent="0.25">
      <c r="A2411" s="119" t="s">
        <v>7980</v>
      </c>
      <c r="B2411" s="260"/>
      <c r="C2411" s="264" t="str">
        <f>IF(ISERROR(VLOOKUP(B2411,'Tous les abonnés'!$A$6:$I$5491,2,0)),"",VLOOKUP(B2411,'Tous les abonnés'!$A$6:$I$5491,2,0))</f>
        <v/>
      </c>
      <c r="D2411" s="26"/>
      <c r="E2411" s="265"/>
      <c r="F2411" s="207" t="str">
        <f>IF(ISERROR(IF(VLOOKUP(D2411,Paramètres!$C$17:$H$33,6,0)="oui","illimité",VLOOKUP(D2411,Paramètres!$C$17:$H$33,5,0))),"",IF(VLOOKUP(D2411,Paramètres!$C$17:$H$33,6,0)="oui","illimité",VLOOKUP(D2411,Paramètres!$C$17:$H$33,5,0)))</f>
        <v/>
      </c>
      <c r="G2411" s="269" t="str">
        <f t="shared" si="225"/>
        <v/>
      </c>
      <c r="H2411" s="208"/>
      <c r="I2411" s="53"/>
      <c r="J2411" s="209"/>
      <c r="K2411" s="271"/>
      <c r="L2411" s="37"/>
      <c r="M2411" s="218"/>
      <c r="N2411" s="124"/>
      <c r="O2411" s="211" t="str">
        <f t="shared" ca="1" si="226"/>
        <v/>
      </c>
      <c r="P2411" s="212" t="str">
        <f>IF(ISERROR(VLOOKUP(L2411,Paramètres!$A$38:$B$40,2,0)),"",VLOOKUP(L2411,Paramètres!$A$38:$B$40,2,0))</f>
        <v/>
      </c>
      <c r="Q2411" s="211" t="str">
        <f t="shared" ca="1" si="227"/>
        <v/>
      </c>
      <c r="R2411" s="211" t="str">
        <f t="shared" si="223"/>
        <v/>
      </c>
      <c r="S2411" s="213" t="str">
        <f t="shared" ca="1" si="224"/>
        <v/>
      </c>
      <c r="T2411" s="214" t="str">
        <f t="shared" ca="1" si="228"/>
        <v/>
      </c>
    </row>
    <row r="2412" spans="1:20" x14ac:dyDescent="0.25">
      <c r="A2412" s="119" t="s">
        <v>7981</v>
      </c>
      <c r="B2412" s="260"/>
      <c r="C2412" s="264" t="str">
        <f>IF(ISERROR(VLOOKUP(B2412,'Tous les abonnés'!$A$6:$I$5491,2,0)),"",VLOOKUP(B2412,'Tous les abonnés'!$A$6:$I$5491,2,0))</f>
        <v/>
      </c>
      <c r="D2412" s="26"/>
      <c r="E2412" s="265"/>
      <c r="F2412" s="207" t="str">
        <f>IF(ISERROR(IF(VLOOKUP(D2412,Paramètres!$C$17:$H$33,6,0)="oui","illimité",VLOOKUP(D2412,Paramètres!$C$17:$H$33,5,0))),"",IF(VLOOKUP(D2412,Paramètres!$C$17:$H$33,6,0)="oui","illimité",VLOOKUP(D2412,Paramètres!$C$17:$H$33,5,0)))</f>
        <v/>
      </c>
      <c r="G2412" s="269" t="str">
        <f t="shared" si="225"/>
        <v/>
      </c>
      <c r="H2412" s="208"/>
      <c r="I2412" s="53"/>
      <c r="J2412" s="209"/>
      <c r="K2412" s="271"/>
      <c r="L2412" s="37"/>
      <c r="M2412" s="218"/>
      <c r="N2412" s="124"/>
      <c r="O2412" s="211" t="str">
        <f t="shared" ca="1" si="226"/>
        <v/>
      </c>
      <c r="P2412" s="212" t="str">
        <f>IF(ISERROR(VLOOKUP(L2412,Paramètres!$A$38:$B$40,2,0)),"",VLOOKUP(L2412,Paramètres!$A$38:$B$40,2,0))</f>
        <v/>
      </c>
      <c r="Q2412" s="211" t="str">
        <f t="shared" ca="1" si="227"/>
        <v/>
      </c>
      <c r="R2412" s="211" t="str">
        <f t="shared" si="223"/>
        <v/>
      </c>
      <c r="S2412" s="213" t="str">
        <f t="shared" ca="1" si="224"/>
        <v/>
      </c>
      <c r="T2412" s="214" t="str">
        <f t="shared" ca="1" si="228"/>
        <v/>
      </c>
    </row>
    <row r="2413" spans="1:20" x14ac:dyDescent="0.25">
      <c r="A2413" s="119" t="s">
        <v>7982</v>
      </c>
      <c r="B2413" s="260"/>
      <c r="C2413" s="264" t="str">
        <f>IF(ISERROR(VLOOKUP(B2413,'Tous les abonnés'!$A$6:$I$5491,2,0)),"",VLOOKUP(B2413,'Tous les abonnés'!$A$6:$I$5491,2,0))</f>
        <v/>
      </c>
      <c r="D2413" s="26"/>
      <c r="E2413" s="265"/>
      <c r="F2413" s="207" t="str">
        <f>IF(ISERROR(IF(VLOOKUP(D2413,Paramètres!$C$17:$H$33,6,0)="oui","illimité",VLOOKUP(D2413,Paramètres!$C$17:$H$33,5,0))),"",IF(VLOOKUP(D2413,Paramètres!$C$17:$H$33,6,0)="oui","illimité",VLOOKUP(D2413,Paramètres!$C$17:$H$33,5,0)))</f>
        <v/>
      </c>
      <c r="G2413" s="269" t="str">
        <f t="shared" si="225"/>
        <v/>
      </c>
      <c r="H2413" s="208"/>
      <c r="I2413" s="53"/>
      <c r="J2413" s="209"/>
      <c r="K2413" s="271"/>
      <c r="L2413" s="37"/>
      <c r="M2413" s="218"/>
      <c r="N2413" s="124"/>
      <c r="O2413" s="211" t="str">
        <f t="shared" ca="1" si="226"/>
        <v/>
      </c>
      <c r="P2413" s="212" t="str">
        <f>IF(ISERROR(VLOOKUP(L2413,Paramètres!$A$38:$B$40,2,0)),"",VLOOKUP(L2413,Paramètres!$A$38:$B$40,2,0))</f>
        <v/>
      </c>
      <c r="Q2413" s="211" t="str">
        <f t="shared" ca="1" si="227"/>
        <v/>
      </c>
      <c r="R2413" s="211" t="str">
        <f t="shared" si="223"/>
        <v/>
      </c>
      <c r="S2413" s="213" t="str">
        <f t="shared" ca="1" si="224"/>
        <v/>
      </c>
      <c r="T2413" s="214" t="str">
        <f t="shared" ca="1" si="228"/>
        <v/>
      </c>
    </row>
    <row r="2414" spans="1:20" x14ac:dyDescent="0.25">
      <c r="A2414" s="119" t="s">
        <v>7983</v>
      </c>
      <c r="B2414" s="260"/>
      <c r="C2414" s="264" t="str">
        <f>IF(ISERROR(VLOOKUP(B2414,'Tous les abonnés'!$A$6:$I$5491,2,0)),"",VLOOKUP(B2414,'Tous les abonnés'!$A$6:$I$5491,2,0))</f>
        <v/>
      </c>
      <c r="D2414" s="26"/>
      <c r="E2414" s="265"/>
      <c r="F2414" s="207" t="str">
        <f>IF(ISERROR(IF(VLOOKUP(D2414,Paramètres!$C$17:$H$33,6,0)="oui","illimité",VLOOKUP(D2414,Paramètres!$C$17:$H$33,5,0))),"",IF(VLOOKUP(D2414,Paramètres!$C$17:$H$33,6,0)="oui","illimité",VLOOKUP(D2414,Paramètres!$C$17:$H$33,5,0)))</f>
        <v/>
      </c>
      <c r="G2414" s="269" t="str">
        <f t="shared" si="225"/>
        <v/>
      </c>
      <c r="H2414" s="208"/>
      <c r="I2414" s="53"/>
      <c r="J2414" s="209"/>
      <c r="K2414" s="271"/>
      <c r="L2414" s="37"/>
      <c r="M2414" s="218"/>
      <c r="N2414" s="124"/>
      <c r="O2414" s="211" t="str">
        <f t="shared" ca="1" si="226"/>
        <v/>
      </c>
      <c r="P2414" s="212" t="str">
        <f>IF(ISERROR(VLOOKUP(L2414,Paramètres!$A$38:$B$40,2,0)),"",VLOOKUP(L2414,Paramètres!$A$38:$B$40,2,0))</f>
        <v/>
      </c>
      <c r="Q2414" s="211" t="str">
        <f t="shared" ca="1" si="227"/>
        <v/>
      </c>
      <c r="R2414" s="211" t="str">
        <f t="shared" si="223"/>
        <v/>
      </c>
      <c r="S2414" s="213" t="str">
        <f t="shared" ca="1" si="224"/>
        <v/>
      </c>
      <c r="T2414" s="214" t="str">
        <f t="shared" ca="1" si="228"/>
        <v/>
      </c>
    </row>
    <row r="2415" spans="1:20" x14ac:dyDescent="0.25">
      <c r="A2415" s="119" t="s">
        <v>7984</v>
      </c>
      <c r="B2415" s="260"/>
      <c r="C2415" s="264" t="str">
        <f>IF(ISERROR(VLOOKUP(B2415,'Tous les abonnés'!$A$6:$I$5491,2,0)),"",VLOOKUP(B2415,'Tous les abonnés'!$A$6:$I$5491,2,0))</f>
        <v/>
      </c>
      <c r="D2415" s="26"/>
      <c r="E2415" s="265"/>
      <c r="F2415" s="207" t="str">
        <f>IF(ISERROR(IF(VLOOKUP(D2415,Paramètres!$C$17:$H$33,6,0)="oui","illimité",VLOOKUP(D2415,Paramètres!$C$17:$H$33,5,0))),"",IF(VLOOKUP(D2415,Paramètres!$C$17:$H$33,6,0)="oui","illimité",VLOOKUP(D2415,Paramètres!$C$17:$H$33,5,0)))</f>
        <v/>
      </c>
      <c r="G2415" s="269" t="str">
        <f t="shared" si="225"/>
        <v/>
      </c>
      <c r="H2415" s="208"/>
      <c r="I2415" s="53"/>
      <c r="J2415" s="209"/>
      <c r="K2415" s="271"/>
      <c r="L2415" s="37"/>
      <c r="M2415" s="218"/>
      <c r="N2415" s="124"/>
      <c r="O2415" s="211" t="str">
        <f t="shared" ca="1" si="226"/>
        <v/>
      </c>
      <c r="P2415" s="212" t="str">
        <f>IF(ISERROR(VLOOKUP(L2415,Paramètres!$A$38:$B$40,2,0)),"",VLOOKUP(L2415,Paramètres!$A$38:$B$40,2,0))</f>
        <v/>
      </c>
      <c r="Q2415" s="211" t="str">
        <f t="shared" ca="1" si="227"/>
        <v/>
      </c>
      <c r="R2415" s="211" t="str">
        <f t="shared" si="223"/>
        <v/>
      </c>
      <c r="S2415" s="213" t="str">
        <f t="shared" ca="1" si="224"/>
        <v/>
      </c>
      <c r="T2415" s="214" t="str">
        <f t="shared" ca="1" si="228"/>
        <v/>
      </c>
    </row>
    <row r="2416" spans="1:20" x14ac:dyDescent="0.25">
      <c r="A2416" s="119" t="s">
        <v>7985</v>
      </c>
      <c r="B2416" s="260"/>
      <c r="C2416" s="264" t="str">
        <f>IF(ISERROR(VLOOKUP(B2416,'Tous les abonnés'!$A$6:$I$5491,2,0)),"",VLOOKUP(B2416,'Tous les abonnés'!$A$6:$I$5491,2,0))</f>
        <v/>
      </c>
      <c r="D2416" s="26"/>
      <c r="E2416" s="265"/>
      <c r="F2416" s="207" t="str">
        <f>IF(ISERROR(IF(VLOOKUP(D2416,Paramètres!$C$17:$H$33,6,0)="oui","illimité",VLOOKUP(D2416,Paramètres!$C$17:$H$33,5,0))),"",IF(VLOOKUP(D2416,Paramètres!$C$17:$H$33,6,0)="oui","illimité",VLOOKUP(D2416,Paramètres!$C$17:$H$33,5,0)))</f>
        <v/>
      </c>
      <c r="G2416" s="269" t="str">
        <f t="shared" si="225"/>
        <v/>
      </c>
      <c r="H2416" s="208"/>
      <c r="I2416" s="53"/>
      <c r="J2416" s="209"/>
      <c r="K2416" s="271"/>
      <c r="L2416" s="37"/>
      <c r="M2416" s="218"/>
      <c r="N2416" s="124"/>
      <c r="O2416" s="211" t="str">
        <f t="shared" ca="1" si="226"/>
        <v/>
      </c>
      <c r="P2416" s="212" t="str">
        <f>IF(ISERROR(VLOOKUP(L2416,Paramètres!$A$38:$B$40,2,0)),"",VLOOKUP(L2416,Paramètres!$A$38:$B$40,2,0))</f>
        <v/>
      </c>
      <c r="Q2416" s="211" t="str">
        <f t="shared" ca="1" si="227"/>
        <v/>
      </c>
      <c r="R2416" s="211" t="str">
        <f t="shared" si="223"/>
        <v/>
      </c>
      <c r="S2416" s="213" t="str">
        <f t="shared" ca="1" si="224"/>
        <v/>
      </c>
      <c r="T2416" s="214" t="str">
        <f t="shared" ca="1" si="228"/>
        <v/>
      </c>
    </row>
    <row r="2417" spans="1:20" x14ac:dyDescent="0.25">
      <c r="A2417" s="119" t="s">
        <v>7986</v>
      </c>
      <c r="B2417" s="260"/>
      <c r="C2417" s="264" t="str">
        <f>IF(ISERROR(VLOOKUP(B2417,'Tous les abonnés'!$A$6:$I$5491,2,0)),"",VLOOKUP(B2417,'Tous les abonnés'!$A$6:$I$5491,2,0))</f>
        <v/>
      </c>
      <c r="D2417" s="26"/>
      <c r="E2417" s="265"/>
      <c r="F2417" s="207" t="str">
        <f>IF(ISERROR(IF(VLOOKUP(D2417,Paramètres!$C$17:$H$33,6,0)="oui","illimité",VLOOKUP(D2417,Paramètres!$C$17:$H$33,5,0))),"",IF(VLOOKUP(D2417,Paramètres!$C$17:$H$33,6,0)="oui","illimité",VLOOKUP(D2417,Paramètres!$C$17:$H$33,5,0)))</f>
        <v/>
      </c>
      <c r="G2417" s="269" t="str">
        <f t="shared" si="225"/>
        <v/>
      </c>
      <c r="H2417" s="208"/>
      <c r="I2417" s="53"/>
      <c r="J2417" s="209"/>
      <c r="K2417" s="271"/>
      <c r="L2417" s="37"/>
      <c r="M2417" s="218"/>
      <c r="N2417" s="124"/>
      <c r="O2417" s="211" t="str">
        <f t="shared" ca="1" si="226"/>
        <v/>
      </c>
      <c r="P2417" s="212" t="str">
        <f>IF(ISERROR(VLOOKUP(L2417,Paramètres!$A$38:$B$40,2,0)),"",VLOOKUP(L2417,Paramètres!$A$38:$B$40,2,0))</f>
        <v/>
      </c>
      <c r="Q2417" s="211" t="str">
        <f t="shared" ca="1" si="227"/>
        <v/>
      </c>
      <c r="R2417" s="211" t="str">
        <f t="shared" si="223"/>
        <v/>
      </c>
      <c r="S2417" s="213" t="str">
        <f t="shared" ca="1" si="224"/>
        <v/>
      </c>
      <c r="T2417" s="214" t="str">
        <f t="shared" ca="1" si="228"/>
        <v/>
      </c>
    </row>
    <row r="2418" spans="1:20" x14ac:dyDescent="0.25">
      <c r="A2418" s="119" t="s">
        <v>7987</v>
      </c>
      <c r="B2418" s="260"/>
      <c r="C2418" s="264" t="str">
        <f>IF(ISERROR(VLOOKUP(B2418,'Tous les abonnés'!$A$6:$I$5491,2,0)),"",VLOOKUP(B2418,'Tous les abonnés'!$A$6:$I$5491,2,0))</f>
        <v/>
      </c>
      <c r="D2418" s="26"/>
      <c r="E2418" s="265"/>
      <c r="F2418" s="207" t="str">
        <f>IF(ISERROR(IF(VLOOKUP(D2418,Paramètres!$C$17:$H$33,6,0)="oui","illimité",VLOOKUP(D2418,Paramètres!$C$17:$H$33,5,0))),"",IF(VLOOKUP(D2418,Paramètres!$C$17:$H$33,6,0)="oui","illimité",VLOOKUP(D2418,Paramètres!$C$17:$H$33,5,0)))</f>
        <v/>
      </c>
      <c r="G2418" s="269" t="str">
        <f t="shared" si="225"/>
        <v/>
      </c>
      <c r="H2418" s="208"/>
      <c r="I2418" s="53"/>
      <c r="J2418" s="209"/>
      <c r="K2418" s="271"/>
      <c r="L2418" s="37"/>
      <c r="M2418" s="218"/>
      <c r="N2418" s="124"/>
      <c r="O2418" s="211" t="str">
        <f t="shared" ca="1" si="226"/>
        <v/>
      </c>
      <c r="P2418" s="212" t="str">
        <f>IF(ISERROR(VLOOKUP(L2418,Paramètres!$A$38:$B$40,2,0)),"",VLOOKUP(L2418,Paramètres!$A$38:$B$40,2,0))</f>
        <v/>
      </c>
      <c r="Q2418" s="211" t="str">
        <f t="shared" ca="1" si="227"/>
        <v/>
      </c>
      <c r="R2418" s="211" t="str">
        <f t="shared" si="223"/>
        <v/>
      </c>
      <c r="S2418" s="213" t="str">
        <f t="shared" ca="1" si="224"/>
        <v/>
      </c>
      <c r="T2418" s="214" t="str">
        <f t="shared" ca="1" si="228"/>
        <v/>
      </c>
    </row>
    <row r="2419" spans="1:20" x14ac:dyDescent="0.25">
      <c r="A2419" s="119" t="s">
        <v>7988</v>
      </c>
      <c r="B2419" s="260"/>
      <c r="C2419" s="264" t="str">
        <f>IF(ISERROR(VLOOKUP(B2419,'Tous les abonnés'!$A$6:$I$5491,2,0)),"",VLOOKUP(B2419,'Tous les abonnés'!$A$6:$I$5491,2,0))</f>
        <v/>
      </c>
      <c r="D2419" s="26"/>
      <c r="E2419" s="265"/>
      <c r="F2419" s="207" t="str">
        <f>IF(ISERROR(IF(VLOOKUP(D2419,Paramètres!$C$17:$H$33,6,0)="oui","illimité",VLOOKUP(D2419,Paramètres!$C$17:$H$33,5,0))),"",IF(VLOOKUP(D2419,Paramètres!$C$17:$H$33,6,0)="oui","illimité",VLOOKUP(D2419,Paramètres!$C$17:$H$33,5,0)))</f>
        <v/>
      </c>
      <c r="G2419" s="269" t="str">
        <f t="shared" si="225"/>
        <v/>
      </c>
      <c r="H2419" s="208"/>
      <c r="I2419" s="53"/>
      <c r="J2419" s="209"/>
      <c r="K2419" s="271"/>
      <c r="L2419" s="37"/>
      <c r="M2419" s="218"/>
      <c r="N2419" s="124"/>
      <c r="O2419" s="211" t="str">
        <f t="shared" ca="1" si="226"/>
        <v/>
      </c>
      <c r="P2419" s="212" t="str">
        <f>IF(ISERROR(VLOOKUP(L2419,Paramètres!$A$38:$B$40,2,0)),"",VLOOKUP(L2419,Paramètres!$A$38:$B$40,2,0))</f>
        <v/>
      </c>
      <c r="Q2419" s="211" t="str">
        <f t="shared" ca="1" si="227"/>
        <v/>
      </c>
      <c r="R2419" s="211" t="str">
        <f t="shared" si="223"/>
        <v/>
      </c>
      <c r="S2419" s="213" t="str">
        <f t="shared" ca="1" si="224"/>
        <v/>
      </c>
      <c r="T2419" s="214" t="str">
        <f t="shared" ca="1" si="228"/>
        <v/>
      </c>
    </row>
    <row r="2420" spans="1:20" x14ac:dyDescent="0.25">
      <c r="A2420" s="119" t="s">
        <v>7989</v>
      </c>
      <c r="B2420" s="260"/>
      <c r="C2420" s="264" t="str">
        <f>IF(ISERROR(VLOOKUP(B2420,'Tous les abonnés'!$A$6:$I$5491,2,0)),"",VLOOKUP(B2420,'Tous les abonnés'!$A$6:$I$5491,2,0))</f>
        <v/>
      </c>
      <c r="D2420" s="26"/>
      <c r="E2420" s="265"/>
      <c r="F2420" s="207" t="str">
        <f>IF(ISERROR(IF(VLOOKUP(D2420,Paramètres!$C$17:$H$33,6,0)="oui","illimité",VLOOKUP(D2420,Paramètres!$C$17:$H$33,5,0))),"",IF(VLOOKUP(D2420,Paramètres!$C$17:$H$33,6,0)="oui","illimité",VLOOKUP(D2420,Paramètres!$C$17:$H$33,5,0)))</f>
        <v/>
      </c>
      <c r="G2420" s="269" t="str">
        <f t="shared" si="225"/>
        <v/>
      </c>
      <c r="H2420" s="208"/>
      <c r="I2420" s="53"/>
      <c r="J2420" s="209"/>
      <c r="K2420" s="271"/>
      <c r="L2420" s="37"/>
      <c r="M2420" s="218"/>
      <c r="N2420" s="124"/>
      <c r="O2420" s="211" t="str">
        <f t="shared" ca="1" si="226"/>
        <v/>
      </c>
      <c r="P2420" s="212" t="str">
        <f>IF(ISERROR(VLOOKUP(L2420,Paramètres!$A$38:$B$40,2,0)),"",VLOOKUP(L2420,Paramètres!$A$38:$B$40,2,0))</f>
        <v/>
      </c>
      <c r="Q2420" s="211" t="str">
        <f t="shared" ca="1" si="227"/>
        <v/>
      </c>
      <c r="R2420" s="211" t="str">
        <f t="shared" si="223"/>
        <v/>
      </c>
      <c r="S2420" s="213" t="str">
        <f t="shared" ca="1" si="224"/>
        <v/>
      </c>
      <c r="T2420" s="214" t="str">
        <f t="shared" ca="1" si="228"/>
        <v/>
      </c>
    </row>
    <row r="2421" spans="1:20" x14ac:dyDescent="0.25">
      <c r="A2421" s="119" t="s">
        <v>7990</v>
      </c>
      <c r="B2421" s="260"/>
      <c r="C2421" s="264" t="str">
        <f>IF(ISERROR(VLOOKUP(B2421,'Tous les abonnés'!$A$6:$I$5491,2,0)),"",VLOOKUP(B2421,'Tous les abonnés'!$A$6:$I$5491,2,0))</f>
        <v/>
      </c>
      <c r="D2421" s="26"/>
      <c r="E2421" s="265"/>
      <c r="F2421" s="207" t="str">
        <f>IF(ISERROR(IF(VLOOKUP(D2421,Paramètres!$C$17:$H$33,6,0)="oui","illimité",VLOOKUP(D2421,Paramètres!$C$17:$H$33,5,0))),"",IF(VLOOKUP(D2421,Paramètres!$C$17:$H$33,6,0)="oui","illimité",VLOOKUP(D2421,Paramètres!$C$17:$H$33,5,0)))</f>
        <v/>
      </c>
      <c r="G2421" s="269" t="str">
        <f t="shared" si="225"/>
        <v/>
      </c>
      <c r="H2421" s="208"/>
      <c r="I2421" s="53"/>
      <c r="J2421" s="209"/>
      <c r="K2421" s="271"/>
      <c r="L2421" s="37"/>
      <c r="M2421" s="218"/>
      <c r="N2421" s="124"/>
      <c r="O2421" s="211" t="str">
        <f t="shared" ca="1" si="226"/>
        <v/>
      </c>
      <c r="P2421" s="212" t="str">
        <f>IF(ISERROR(VLOOKUP(L2421,Paramètres!$A$38:$B$40,2,0)),"",VLOOKUP(L2421,Paramètres!$A$38:$B$40,2,0))</f>
        <v/>
      </c>
      <c r="Q2421" s="211" t="str">
        <f t="shared" ca="1" si="227"/>
        <v/>
      </c>
      <c r="R2421" s="211" t="str">
        <f t="shared" si="223"/>
        <v/>
      </c>
      <c r="S2421" s="213" t="str">
        <f t="shared" ca="1" si="224"/>
        <v/>
      </c>
      <c r="T2421" s="214" t="str">
        <f t="shared" ca="1" si="228"/>
        <v/>
      </c>
    </row>
    <row r="2422" spans="1:20" x14ac:dyDescent="0.25">
      <c r="A2422" s="119" t="s">
        <v>7991</v>
      </c>
      <c r="B2422" s="260"/>
      <c r="C2422" s="264" t="str">
        <f>IF(ISERROR(VLOOKUP(B2422,'Tous les abonnés'!$A$6:$I$5491,2,0)),"",VLOOKUP(B2422,'Tous les abonnés'!$A$6:$I$5491,2,0))</f>
        <v/>
      </c>
      <c r="D2422" s="26"/>
      <c r="E2422" s="265"/>
      <c r="F2422" s="207" t="str">
        <f>IF(ISERROR(IF(VLOOKUP(D2422,Paramètres!$C$17:$H$33,6,0)="oui","illimité",VLOOKUP(D2422,Paramètres!$C$17:$H$33,5,0))),"",IF(VLOOKUP(D2422,Paramètres!$C$17:$H$33,6,0)="oui","illimité",VLOOKUP(D2422,Paramètres!$C$17:$H$33,5,0)))</f>
        <v/>
      </c>
      <c r="G2422" s="269" t="str">
        <f t="shared" si="225"/>
        <v/>
      </c>
      <c r="H2422" s="208"/>
      <c r="I2422" s="53"/>
      <c r="J2422" s="209"/>
      <c r="K2422" s="271"/>
      <c r="L2422" s="37"/>
      <c r="M2422" s="218"/>
      <c r="N2422" s="124"/>
      <c r="O2422" s="211" t="str">
        <f t="shared" ca="1" si="226"/>
        <v/>
      </c>
      <c r="P2422" s="212" t="str">
        <f>IF(ISERROR(VLOOKUP(L2422,Paramètres!$A$38:$B$40,2,0)),"",VLOOKUP(L2422,Paramètres!$A$38:$B$40,2,0))</f>
        <v/>
      </c>
      <c r="Q2422" s="211" t="str">
        <f t="shared" ca="1" si="227"/>
        <v/>
      </c>
      <c r="R2422" s="211" t="str">
        <f t="shared" si="223"/>
        <v/>
      </c>
      <c r="S2422" s="213" t="str">
        <f t="shared" ca="1" si="224"/>
        <v/>
      </c>
      <c r="T2422" s="214" t="str">
        <f t="shared" ca="1" si="228"/>
        <v/>
      </c>
    </row>
    <row r="2423" spans="1:20" x14ac:dyDescent="0.25">
      <c r="A2423" s="119" t="s">
        <v>7992</v>
      </c>
      <c r="B2423" s="260"/>
      <c r="C2423" s="264" t="str">
        <f>IF(ISERROR(VLOOKUP(B2423,'Tous les abonnés'!$A$6:$I$5491,2,0)),"",VLOOKUP(B2423,'Tous les abonnés'!$A$6:$I$5491,2,0))</f>
        <v/>
      </c>
      <c r="D2423" s="26"/>
      <c r="E2423" s="265"/>
      <c r="F2423" s="207" t="str">
        <f>IF(ISERROR(IF(VLOOKUP(D2423,Paramètres!$C$17:$H$33,6,0)="oui","illimité",VLOOKUP(D2423,Paramètres!$C$17:$H$33,5,0))),"",IF(VLOOKUP(D2423,Paramètres!$C$17:$H$33,6,0)="oui","illimité",VLOOKUP(D2423,Paramètres!$C$17:$H$33,5,0)))</f>
        <v/>
      </c>
      <c r="G2423" s="269" t="str">
        <f t="shared" si="225"/>
        <v/>
      </c>
      <c r="H2423" s="208"/>
      <c r="I2423" s="53"/>
      <c r="J2423" s="209"/>
      <c r="K2423" s="271"/>
      <c r="L2423" s="37"/>
      <c r="M2423" s="218"/>
      <c r="N2423" s="124"/>
      <c r="O2423" s="211" t="str">
        <f t="shared" ca="1" si="226"/>
        <v/>
      </c>
      <c r="P2423" s="212" t="str">
        <f>IF(ISERROR(VLOOKUP(L2423,Paramètres!$A$38:$B$40,2,0)),"",VLOOKUP(L2423,Paramètres!$A$38:$B$40,2,0))</f>
        <v/>
      </c>
      <c r="Q2423" s="211" t="str">
        <f t="shared" ca="1" si="227"/>
        <v/>
      </c>
      <c r="R2423" s="211" t="str">
        <f t="shared" si="223"/>
        <v/>
      </c>
      <c r="S2423" s="213" t="str">
        <f t="shared" ca="1" si="224"/>
        <v/>
      </c>
      <c r="T2423" s="214" t="str">
        <f t="shared" ca="1" si="228"/>
        <v/>
      </c>
    </row>
    <row r="2424" spans="1:20" x14ac:dyDescent="0.25">
      <c r="A2424" s="119" t="s">
        <v>7993</v>
      </c>
      <c r="B2424" s="260"/>
      <c r="C2424" s="264" t="str">
        <f>IF(ISERROR(VLOOKUP(B2424,'Tous les abonnés'!$A$6:$I$5491,2,0)),"",VLOOKUP(B2424,'Tous les abonnés'!$A$6:$I$5491,2,0))</f>
        <v/>
      </c>
      <c r="D2424" s="26"/>
      <c r="E2424" s="265"/>
      <c r="F2424" s="207" t="str">
        <f>IF(ISERROR(IF(VLOOKUP(D2424,Paramètres!$C$17:$H$33,6,0)="oui","illimité",VLOOKUP(D2424,Paramètres!$C$17:$H$33,5,0))),"",IF(VLOOKUP(D2424,Paramètres!$C$17:$H$33,6,0)="oui","illimité",VLOOKUP(D2424,Paramètres!$C$17:$H$33,5,0)))</f>
        <v/>
      </c>
      <c r="G2424" s="269" t="str">
        <f t="shared" si="225"/>
        <v/>
      </c>
      <c r="H2424" s="208"/>
      <c r="I2424" s="53"/>
      <c r="J2424" s="209"/>
      <c r="K2424" s="271"/>
      <c r="L2424" s="37"/>
      <c r="M2424" s="218"/>
      <c r="N2424" s="124"/>
      <c r="O2424" s="211" t="str">
        <f t="shared" ca="1" si="226"/>
        <v/>
      </c>
      <c r="P2424" s="212" t="str">
        <f>IF(ISERROR(VLOOKUP(L2424,Paramètres!$A$38:$B$40,2,0)),"",VLOOKUP(L2424,Paramètres!$A$38:$B$40,2,0))</f>
        <v/>
      </c>
      <c r="Q2424" s="211" t="str">
        <f t="shared" ca="1" si="227"/>
        <v/>
      </c>
      <c r="R2424" s="211" t="str">
        <f t="shared" si="223"/>
        <v/>
      </c>
      <c r="S2424" s="213" t="str">
        <f t="shared" ca="1" si="224"/>
        <v/>
      </c>
      <c r="T2424" s="214" t="str">
        <f t="shared" ca="1" si="228"/>
        <v/>
      </c>
    </row>
    <row r="2425" spans="1:20" x14ac:dyDescent="0.25">
      <c r="A2425" s="119" t="s">
        <v>7994</v>
      </c>
      <c r="B2425" s="260"/>
      <c r="C2425" s="264" t="str">
        <f>IF(ISERROR(VLOOKUP(B2425,'Tous les abonnés'!$A$6:$I$5491,2,0)),"",VLOOKUP(B2425,'Tous les abonnés'!$A$6:$I$5491,2,0))</f>
        <v/>
      </c>
      <c r="D2425" s="26"/>
      <c r="E2425" s="265"/>
      <c r="F2425" s="207" t="str">
        <f>IF(ISERROR(IF(VLOOKUP(D2425,Paramètres!$C$17:$H$33,6,0)="oui","illimité",VLOOKUP(D2425,Paramètres!$C$17:$H$33,5,0))),"",IF(VLOOKUP(D2425,Paramètres!$C$17:$H$33,6,0)="oui","illimité",VLOOKUP(D2425,Paramètres!$C$17:$H$33,5,0)))</f>
        <v/>
      </c>
      <c r="G2425" s="269" t="str">
        <f t="shared" si="225"/>
        <v/>
      </c>
      <c r="H2425" s="208"/>
      <c r="I2425" s="53"/>
      <c r="J2425" s="209"/>
      <c r="K2425" s="271"/>
      <c r="L2425" s="37"/>
      <c r="M2425" s="218"/>
      <c r="N2425" s="124"/>
      <c r="O2425" s="211" t="str">
        <f t="shared" ca="1" si="226"/>
        <v/>
      </c>
      <c r="P2425" s="212" t="str">
        <f>IF(ISERROR(VLOOKUP(L2425,Paramètres!$A$38:$B$40,2,0)),"",VLOOKUP(L2425,Paramètres!$A$38:$B$40,2,0))</f>
        <v/>
      </c>
      <c r="Q2425" s="211" t="str">
        <f t="shared" ca="1" si="227"/>
        <v/>
      </c>
      <c r="R2425" s="211" t="str">
        <f t="shared" si="223"/>
        <v/>
      </c>
      <c r="S2425" s="213" t="str">
        <f t="shared" ca="1" si="224"/>
        <v/>
      </c>
      <c r="T2425" s="214" t="str">
        <f t="shared" ca="1" si="228"/>
        <v/>
      </c>
    </row>
    <row r="2426" spans="1:20" x14ac:dyDescent="0.25">
      <c r="A2426" s="119" t="s">
        <v>7995</v>
      </c>
      <c r="B2426" s="260"/>
      <c r="C2426" s="264" t="str">
        <f>IF(ISERROR(VLOOKUP(B2426,'Tous les abonnés'!$A$6:$I$5491,2,0)),"",VLOOKUP(B2426,'Tous les abonnés'!$A$6:$I$5491,2,0))</f>
        <v/>
      </c>
      <c r="D2426" s="26"/>
      <c r="E2426" s="265"/>
      <c r="F2426" s="207" t="str">
        <f>IF(ISERROR(IF(VLOOKUP(D2426,Paramètres!$C$17:$H$33,6,0)="oui","illimité",VLOOKUP(D2426,Paramètres!$C$17:$H$33,5,0))),"",IF(VLOOKUP(D2426,Paramètres!$C$17:$H$33,6,0)="oui","illimité",VLOOKUP(D2426,Paramètres!$C$17:$H$33,5,0)))</f>
        <v/>
      </c>
      <c r="G2426" s="269" t="str">
        <f t="shared" si="225"/>
        <v/>
      </c>
      <c r="H2426" s="208"/>
      <c r="I2426" s="53"/>
      <c r="J2426" s="209"/>
      <c r="K2426" s="271"/>
      <c r="L2426" s="37"/>
      <c r="M2426" s="218"/>
      <c r="N2426" s="124"/>
      <c r="O2426" s="211" t="str">
        <f t="shared" ca="1" si="226"/>
        <v/>
      </c>
      <c r="P2426" s="212" t="str">
        <f>IF(ISERROR(VLOOKUP(L2426,Paramètres!$A$38:$B$40,2,0)),"",VLOOKUP(L2426,Paramètres!$A$38:$B$40,2,0))</f>
        <v/>
      </c>
      <c r="Q2426" s="211" t="str">
        <f t="shared" ca="1" si="227"/>
        <v/>
      </c>
      <c r="R2426" s="211" t="str">
        <f t="shared" si="223"/>
        <v/>
      </c>
      <c r="S2426" s="213" t="str">
        <f t="shared" ca="1" si="224"/>
        <v/>
      </c>
      <c r="T2426" s="214" t="str">
        <f t="shared" ca="1" si="228"/>
        <v/>
      </c>
    </row>
    <row r="2427" spans="1:20" x14ac:dyDescent="0.25">
      <c r="A2427" s="119" t="s">
        <v>7996</v>
      </c>
      <c r="B2427" s="260"/>
      <c r="C2427" s="264" t="str">
        <f>IF(ISERROR(VLOOKUP(B2427,'Tous les abonnés'!$A$6:$I$5491,2,0)),"",VLOOKUP(B2427,'Tous les abonnés'!$A$6:$I$5491,2,0))</f>
        <v/>
      </c>
      <c r="D2427" s="26"/>
      <c r="E2427" s="265"/>
      <c r="F2427" s="207" t="str">
        <f>IF(ISERROR(IF(VLOOKUP(D2427,Paramètres!$C$17:$H$33,6,0)="oui","illimité",VLOOKUP(D2427,Paramètres!$C$17:$H$33,5,0))),"",IF(VLOOKUP(D2427,Paramètres!$C$17:$H$33,6,0)="oui","illimité",VLOOKUP(D2427,Paramètres!$C$17:$H$33,5,0)))</f>
        <v/>
      </c>
      <c r="G2427" s="269" t="str">
        <f t="shared" si="225"/>
        <v/>
      </c>
      <c r="H2427" s="208"/>
      <c r="I2427" s="53"/>
      <c r="J2427" s="209"/>
      <c r="K2427" s="271"/>
      <c r="L2427" s="37"/>
      <c r="M2427" s="218"/>
      <c r="N2427" s="124"/>
      <c r="O2427" s="211" t="str">
        <f t="shared" ca="1" si="226"/>
        <v/>
      </c>
      <c r="P2427" s="212" t="str">
        <f>IF(ISERROR(VLOOKUP(L2427,Paramètres!$A$38:$B$40,2,0)),"",VLOOKUP(L2427,Paramètres!$A$38:$B$40,2,0))</f>
        <v/>
      </c>
      <c r="Q2427" s="211" t="str">
        <f t="shared" ca="1" si="227"/>
        <v/>
      </c>
      <c r="R2427" s="211" t="str">
        <f t="shared" si="223"/>
        <v/>
      </c>
      <c r="S2427" s="213" t="str">
        <f t="shared" ca="1" si="224"/>
        <v/>
      </c>
      <c r="T2427" s="214" t="str">
        <f t="shared" ca="1" si="228"/>
        <v/>
      </c>
    </row>
    <row r="2428" spans="1:20" x14ac:dyDescent="0.25">
      <c r="A2428" s="119" t="s">
        <v>7997</v>
      </c>
      <c r="B2428" s="260"/>
      <c r="C2428" s="264" t="str">
        <f>IF(ISERROR(VLOOKUP(B2428,'Tous les abonnés'!$A$6:$I$5491,2,0)),"",VLOOKUP(B2428,'Tous les abonnés'!$A$6:$I$5491,2,0))</f>
        <v/>
      </c>
      <c r="D2428" s="26"/>
      <c r="E2428" s="265"/>
      <c r="F2428" s="207" t="str">
        <f>IF(ISERROR(IF(VLOOKUP(D2428,Paramètres!$C$17:$H$33,6,0)="oui","illimité",VLOOKUP(D2428,Paramètres!$C$17:$H$33,5,0))),"",IF(VLOOKUP(D2428,Paramètres!$C$17:$H$33,6,0)="oui","illimité",VLOOKUP(D2428,Paramètres!$C$17:$H$33,5,0)))</f>
        <v/>
      </c>
      <c r="G2428" s="269" t="str">
        <f t="shared" si="225"/>
        <v/>
      </c>
      <c r="H2428" s="208"/>
      <c r="I2428" s="53"/>
      <c r="J2428" s="209"/>
      <c r="K2428" s="271"/>
      <c r="L2428" s="37"/>
      <c r="M2428" s="218"/>
      <c r="N2428" s="124"/>
      <c r="O2428" s="211" t="str">
        <f t="shared" ca="1" si="226"/>
        <v/>
      </c>
      <c r="P2428" s="212" t="str">
        <f>IF(ISERROR(VLOOKUP(L2428,Paramètres!$A$38:$B$40,2,0)),"",VLOOKUP(L2428,Paramètres!$A$38:$B$40,2,0))</f>
        <v/>
      </c>
      <c r="Q2428" s="211" t="str">
        <f t="shared" ca="1" si="227"/>
        <v/>
      </c>
      <c r="R2428" s="211" t="str">
        <f t="shared" si="223"/>
        <v/>
      </c>
      <c r="S2428" s="213" t="str">
        <f t="shared" ca="1" si="224"/>
        <v/>
      </c>
      <c r="T2428" s="214" t="str">
        <f t="shared" ca="1" si="228"/>
        <v/>
      </c>
    </row>
    <row r="2429" spans="1:20" x14ac:dyDescent="0.25">
      <c r="A2429" s="119" t="s">
        <v>7998</v>
      </c>
      <c r="B2429" s="260"/>
      <c r="C2429" s="264" t="str">
        <f>IF(ISERROR(VLOOKUP(B2429,'Tous les abonnés'!$A$6:$I$5491,2,0)),"",VLOOKUP(B2429,'Tous les abonnés'!$A$6:$I$5491,2,0))</f>
        <v/>
      </c>
      <c r="D2429" s="26"/>
      <c r="E2429" s="265"/>
      <c r="F2429" s="207" t="str">
        <f>IF(ISERROR(IF(VLOOKUP(D2429,Paramètres!$C$17:$H$33,6,0)="oui","illimité",VLOOKUP(D2429,Paramètres!$C$17:$H$33,5,0))),"",IF(VLOOKUP(D2429,Paramètres!$C$17:$H$33,6,0)="oui","illimité",VLOOKUP(D2429,Paramètres!$C$17:$H$33,5,0)))</f>
        <v/>
      </c>
      <c r="G2429" s="269" t="str">
        <f t="shared" si="225"/>
        <v/>
      </c>
      <c r="H2429" s="208"/>
      <c r="I2429" s="53"/>
      <c r="J2429" s="209"/>
      <c r="K2429" s="271"/>
      <c r="L2429" s="37"/>
      <c r="M2429" s="218"/>
      <c r="N2429" s="124"/>
      <c r="O2429" s="211" t="str">
        <f t="shared" ca="1" si="226"/>
        <v/>
      </c>
      <c r="P2429" s="212" t="str">
        <f>IF(ISERROR(VLOOKUP(L2429,Paramètres!$A$38:$B$40,2,0)),"",VLOOKUP(L2429,Paramètres!$A$38:$B$40,2,0))</f>
        <v/>
      </c>
      <c r="Q2429" s="211" t="str">
        <f t="shared" ca="1" si="227"/>
        <v/>
      </c>
      <c r="R2429" s="211" t="str">
        <f t="shared" si="223"/>
        <v/>
      </c>
      <c r="S2429" s="213" t="str">
        <f t="shared" ca="1" si="224"/>
        <v/>
      </c>
      <c r="T2429" s="214" t="str">
        <f t="shared" ca="1" si="228"/>
        <v/>
      </c>
    </row>
    <row r="2430" spans="1:20" x14ac:dyDescent="0.25">
      <c r="A2430" s="119" t="s">
        <v>7999</v>
      </c>
      <c r="B2430" s="260"/>
      <c r="C2430" s="264" t="str">
        <f>IF(ISERROR(VLOOKUP(B2430,'Tous les abonnés'!$A$6:$I$5491,2,0)),"",VLOOKUP(B2430,'Tous les abonnés'!$A$6:$I$5491,2,0))</f>
        <v/>
      </c>
      <c r="D2430" s="26"/>
      <c r="E2430" s="265"/>
      <c r="F2430" s="207" t="str">
        <f>IF(ISERROR(IF(VLOOKUP(D2430,Paramètres!$C$17:$H$33,6,0)="oui","illimité",VLOOKUP(D2430,Paramètres!$C$17:$H$33,5,0))),"",IF(VLOOKUP(D2430,Paramètres!$C$17:$H$33,6,0)="oui","illimité",VLOOKUP(D2430,Paramètres!$C$17:$H$33,5,0)))</f>
        <v/>
      </c>
      <c r="G2430" s="269" t="str">
        <f t="shared" si="225"/>
        <v/>
      </c>
      <c r="H2430" s="208"/>
      <c r="I2430" s="53"/>
      <c r="J2430" s="209"/>
      <c r="K2430" s="271"/>
      <c r="L2430" s="37"/>
      <c r="M2430" s="218"/>
      <c r="N2430" s="124"/>
      <c r="O2430" s="211" t="str">
        <f t="shared" ca="1" si="226"/>
        <v/>
      </c>
      <c r="P2430" s="212" t="str">
        <f>IF(ISERROR(VLOOKUP(L2430,Paramètres!$A$38:$B$40,2,0)),"",VLOOKUP(L2430,Paramètres!$A$38:$B$40,2,0))</f>
        <v/>
      </c>
      <c r="Q2430" s="211" t="str">
        <f t="shared" ca="1" si="227"/>
        <v/>
      </c>
      <c r="R2430" s="211" t="str">
        <f t="shared" si="223"/>
        <v/>
      </c>
      <c r="S2430" s="213" t="str">
        <f t="shared" ca="1" si="224"/>
        <v/>
      </c>
      <c r="T2430" s="214" t="str">
        <f t="shared" ca="1" si="228"/>
        <v/>
      </c>
    </row>
    <row r="2431" spans="1:20" x14ac:dyDescent="0.25">
      <c r="A2431" s="119" t="s">
        <v>8000</v>
      </c>
      <c r="B2431" s="260"/>
      <c r="C2431" s="264" t="str">
        <f>IF(ISERROR(VLOOKUP(B2431,'Tous les abonnés'!$A$6:$I$5491,2,0)),"",VLOOKUP(B2431,'Tous les abonnés'!$A$6:$I$5491,2,0))</f>
        <v/>
      </c>
      <c r="D2431" s="26"/>
      <c r="E2431" s="265"/>
      <c r="F2431" s="207" t="str">
        <f>IF(ISERROR(IF(VLOOKUP(D2431,Paramètres!$C$17:$H$33,6,0)="oui","illimité",VLOOKUP(D2431,Paramètres!$C$17:$H$33,5,0))),"",IF(VLOOKUP(D2431,Paramètres!$C$17:$H$33,6,0)="oui","illimité",VLOOKUP(D2431,Paramètres!$C$17:$H$33,5,0)))</f>
        <v/>
      </c>
      <c r="G2431" s="269" t="str">
        <f t="shared" si="225"/>
        <v/>
      </c>
      <c r="H2431" s="208"/>
      <c r="I2431" s="53"/>
      <c r="J2431" s="209"/>
      <c r="K2431" s="271"/>
      <c r="L2431" s="37"/>
      <c r="M2431" s="218"/>
      <c r="N2431" s="124"/>
      <c r="O2431" s="211" t="str">
        <f t="shared" ca="1" si="226"/>
        <v/>
      </c>
      <c r="P2431" s="212" t="str">
        <f>IF(ISERROR(VLOOKUP(L2431,Paramètres!$A$38:$B$40,2,0)),"",VLOOKUP(L2431,Paramètres!$A$38:$B$40,2,0))</f>
        <v/>
      </c>
      <c r="Q2431" s="211" t="str">
        <f t="shared" ca="1" si="227"/>
        <v/>
      </c>
      <c r="R2431" s="211" t="str">
        <f t="shared" si="223"/>
        <v/>
      </c>
      <c r="S2431" s="213" t="str">
        <f t="shared" ca="1" si="224"/>
        <v/>
      </c>
      <c r="T2431" s="214" t="str">
        <f t="shared" ca="1" si="228"/>
        <v/>
      </c>
    </row>
    <row r="2432" spans="1:20" x14ac:dyDescent="0.25">
      <c r="A2432" s="119" t="s">
        <v>8001</v>
      </c>
      <c r="B2432" s="260"/>
      <c r="C2432" s="264" t="str">
        <f>IF(ISERROR(VLOOKUP(B2432,'Tous les abonnés'!$A$6:$I$5491,2,0)),"",VLOOKUP(B2432,'Tous les abonnés'!$A$6:$I$5491,2,0))</f>
        <v/>
      </c>
      <c r="D2432" s="26"/>
      <c r="E2432" s="265"/>
      <c r="F2432" s="207" t="str">
        <f>IF(ISERROR(IF(VLOOKUP(D2432,Paramètres!$C$17:$H$33,6,0)="oui","illimité",VLOOKUP(D2432,Paramètres!$C$17:$H$33,5,0))),"",IF(VLOOKUP(D2432,Paramètres!$C$17:$H$33,6,0)="oui","illimité",VLOOKUP(D2432,Paramètres!$C$17:$H$33,5,0)))</f>
        <v/>
      </c>
      <c r="G2432" s="269" t="str">
        <f t="shared" si="225"/>
        <v/>
      </c>
      <c r="H2432" s="208"/>
      <c r="I2432" s="53"/>
      <c r="J2432" s="209"/>
      <c r="K2432" s="271"/>
      <c r="L2432" s="37"/>
      <c r="M2432" s="218"/>
      <c r="N2432" s="124"/>
      <c r="O2432" s="211" t="str">
        <f t="shared" ca="1" si="226"/>
        <v/>
      </c>
      <c r="P2432" s="212" t="str">
        <f>IF(ISERROR(VLOOKUP(L2432,Paramètres!$A$38:$B$40,2,0)),"",VLOOKUP(L2432,Paramètres!$A$38:$B$40,2,0))</f>
        <v/>
      </c>
      <c r="Q2432" s="211" t="str">
        <f t="shared" ca="1" si="227"/>
        <v/>
      </c>
      <c r="R2432" s="211" t="str">
        <f t="shared" si="223"/>
        <v/>
      </c>
      <c r="S2432" s="213" t="str">
        <f t="shared" ca="1" si="224"/>
        <v/>
      </c>
      <c r="T2432" s="214" t="str">
        <f t="shared" ca="1" si="228"/>
        <v/>
      </c>
    </row>
    <row r="2433" spans="1:20" x14ac:dyDescent="0.25">
      <c r="A2433" s="119" t="s">
        <v>8002</v>
      </c>
      <c r="B2433" s="260"/>
      <c r="C2433" s="264" t="str">
        <f>IF(ISERROR(VLOOKUP(B2433,'Tous les abonnés'!$A$6:$I$5491,2,0)),"",VLOOKUP(B2433,'Tous les abonnés'!$A$6:$I$5491,2,0))</f>
        <v/>
      </c>
      <c r="D2433" s="26"/>
      <c r="E2433" s="265"/>
      <c r="F2433" s="207" t="str">
        <f>IF(ISERROR(IF(VLOOKUP(D2433,Paramètres!$C$17:$H$33,6,0)="oui","illimité",VLOOKUP(D2433,Paramètres!$C$17:$H$33,5,0))),"",IF(VLOOKUP(D2433,Paramètres!$C$17:$H$33,6,0)="oui","illimité",VLOOKUP(D2433,Paramètres!$C$17:$H$33,5,0)))</f>
        <v/>
      </c>
      <c r="G2433" s="269" t="str">
        <f t="shared" si="225"/>
        <v/>
      </c>
      <c r="H2433" s="208"/>
      <c r="I2433" s="53"/>
      <c r="J2433" s="209"/>
      <c r="K2433" s="271"/>
      <c r="L2433" s="37"/>
      <c r="M2433" s="218"/>
      <c r="N2433" s="124"/>
      <c r="O2433" s="211" t="str">
        <f t="shared" ca="1" si="226"/>
        <v/>
      </c>
      <c r="P2433" s="212" t="str">
        <f>IF(ISERROR(VLOOKUP(L2433,Paramètres!$A$38:$B$40,2,0)),"",VLOOKUP(L2433,Paramètres!$A$38:$B$40,2,0))</f>
        <v/>
      </c>
      <c r="Q2433" s="211" t="str">
        <f t="shared" ca="1" si="227"/>
        <v/>
      </c>
      <c r="R2433" s="211" t="str">
        <f t="shared" si="223"/>
        <v/>
      </c>
      <c r="S2433" s="213" t="str">
        <f t="shared" ca="1" si="224"/>
        <v/>
      </c>
      <c r="T2433" s="214" t="str">
        <f t="shared" ca="1" si="228"/>
        <v/>
      </c>
    </row>
    <row r="2434" spans="1:20" x14ac:dyDescent="0.25">
      <c r="A2434" s="119" t="s">
        <v>8003</v>
      </c>
      <c r="B2434" s="260"/>
      <c r="C2434" s="264" t="str">
        <f>IF(ISERROR(VLOOKUP(B2434,'Tous les abonnés'!$A$6:$I$5491,2,0)),"",VLOOKUP(B2434,'Tous les abonnés'!$A$6:$I$5491,2,0))</f>
        <v/>
      </c>
      <c r="D2434" s="26"/>
      <c r="E2434" s="265"/>
      <c r="F2434" s="207" t="str">
        <f>IF(ISERROR(IF(VLOOKUP(D2434,Paramètres!$C$17:$H$33,6,0)="oui","illimité",VLOOKUP(D2434,Paramètres!$C$17:$H$33,5,0))),"",IF(VLOOKUP(D2434,Paramètres!$C$17:$H$33,6,0)="oui","illimité",VLOOKUP(D2434,Paramètres!$C$17:$H$33,5,0)))</f>
        <v/>
      </c>
      <c r="G2434" s="269" t="str">
        <f t="shared" si="225"/>
        <v/>
      </c>
      <c r="H2434" s="208"/>
      <c r="I2434" s="53"/>
      <c r="J2434" s="209"/>
      <c r="K2434" s="271"/>
      <c r="L2434" s="37"/>
      <c r="M2434" s="218"/>
      <c r="N2434" s="124"/>
      <c r="O2434" s="211" t="str">
        <f t="shared" ca="1" si="226"/>
        <v/>
      </c>
      <c r="P2434" s="212" t="str">
        <f>IF(ISERROR(VLOOKUP(L2434,Paramètres!$A$38:$B$40,2,0)),"",VLOOKUP(L2434,Paramètres!$A$38:$B$40,2,0))</f>
        <v/>
      </c>
      <c r="Q2434" s="211" t="str">
        <f t="shared" ca="1" si="227"/>
        <v/>
      </c>
      <c r="R2434" s="211" t="str">
        <f t="shared" si="223"/>
        <v/>
      </c>
      <c r="S2434" s="213" t="str">
        <f t="shared" ca="1" si="224"/>
        <v/>
      </c>
      <c r="T2434" s="214" t="str">
        <f t="shared" ca="1" si="228"/>
        <v/>
      </c>
    </row>
    <row r="2435" spans="1:20" x14ac:dyDescent="0.25">
      <c r="A2435" s="119" t="s">
        <v>8004</v>
      </c>
      <c r="B2435" s="260"/>
      <c r="C2435" s="264" t="str">
        <f>IF(ISERROR(VLOOKUP(B2435,'Tous les abonnés'!$A$6:$I$5491,2,0)),"",VLOOKUP(B2435,'Tous les abonnés'!$A$6:$I$5491,2,0))</f>
        <v/>
      </c>
      <c r="D2435" s="26"/>
      <c r="E2435" s="265"/>
      <c r="F2435" s="207" t="str">
        <f>IF(ISERROR(IF(VLOOKUP(D2435,Paramètres!$C$17:$H$33,6,0)="oui","illimité",VLOOKUP(D2435,Paramètres!$C$17:$H$33,5,0))),"",IF(VLOOKUP(D2435,Paramètres!$C$17:$H$33,6,0)="oui","illimité",VLOOKUP(D2435,Paramètres!$C$17:$H$33,5,0)))</f>
        <v/>
      </c>
      <c r="G2435" s="269" t="str">
        <f t="shared" si="225"/>
        <v/>
      </c>
      <c r="H2435" s="208"/>
      <c r="I2435" s="53"/>
      <c r="J2435" s="209"/>
      <c r="K2435" s="271"/>
      <c r="L2435" s="37"/>
      <c r="M2435" s="218"/>
      <c r="N2435" s="124"/>
      <c r="O2435" s="211" t="str">
        <f t="shared" ca="1" si="226"/>
        <v/>
      </c>
      <c r="P2435" s="212" t="str">
        <f>IF(ISERROR(VLOOKUP(L2435,Paramètres!$A$38:$B$40,2,0)),"",VLOOKUP(L2435,Paramètres!$A$38:$B$40,2,0))</f>
        <v/>
      </c>
      <c r="Q2435" s="211" t="str">
        <f t="shared" ca="1" si="227"/>
        <v/>
      </c>
      <c r="R2435" s="211" t="str">
        <f t="shared" si="223"/>
        <v/>
      </c>
      <c r="S2435" s="213" t="str">
        <f t="shared" ca="1" si="224"/>
        <v/>
      </c>
      <c r="T2435" s="214" t="str">
        <f t="shared" ca="1" si="228"/>
        <v/>
      </c>
    </row>
    <row r="2436" spans="1:20" x14ac:dyDescent="0.25">
      <c r="A2436" s="119" t="s">
        <v>8005</v>
      </c>
      <c r="B2436" s="260"/>
      <c r="C2436" s="264" t="str">
        <f>IF(ISERROR(VLOOKUP(B2436,'Tous les abonnés'!$A$6:$I$5491,2,0)),"",VLOOKUP(B2436,'Tous les abonnés'!$A$6:$I$5491,2,0))</f>
        <v/>
      </c>
      <c r="D2436" s="26"/>
      <c r="E2436" s="265"/>
      <c r="F2436" s="207" t="str">
        <f>IF(ISERROR(IF(VLOOKUP(D2436,Paramètres!$C$17:$H$33,6,0)="oui","illimité",VLOOKUP(D2436,Paramètres!$C$17:$H$33,5,0))),"",IF(VLOOKUP(D2436,Paramètres!$C$17:$H$33,6,0)="oui","illimité",VLOOKUP(D2436,Paramètres!$C$17:$H$33,5,0)))</f>
        <v/>
      </c>
      <c r="G2436" s="269" t="str">
        <f t="shared" si="225"/>
        <v/>
      </c>
      <c r="H2436" s="208"/>
      <c r="I2436" s="53"/>
      <c r="J2436" s="209"/>
      <c r="K2436" s="271"/>
      <c r="L2436" s="37"/>
      <c r="M2436" s="218"/>
      <c r="N2436" s="124"/>
      <c r="O2436" s="211" t="str">
        <f t="shared" ca="1" si="226"/>
        <v/>
      </c>
      <c r="P2436" s="212" t="str">
        <f>IF(ISERROR(VLOOKUP(L2436,Paramètres!$A$38:$B$40,2,0)),"",VLOOKUP(L2436,Paramètres!$A$38:$B$40,2,0))</f>
        <v/>
      </c>
      <c r="Q2436" s="211" t="str">
        <f t="shared" ca="1" si="227"/>
        <v/>
      </c>
      <c r="R2436" s="211" t="str">
        <f t="shared" si="223"/>
        <v/>
      </c>
      <c r="S2436" s="213" t="str">
        <f t="shared" ca="1" si="224"/>
        <v/>
      </c>
      <c r="T2436" s="214" t="str">
        <f t="shared" ca="1" si="228"/>
        <v/>
      </c>
    </row>
    <row r="2437" spans="1:20" x14ac:dyDescent="0.25">
      <c r="A2437" s="119" t="s">
        <v>8006</v>
      </c>
      <c r="B2437" s="260"/>
      <c r="C2437" s="264" t="str">
        <f>IF(ISERROR(VLOOKUP(B2437,'Tous les abonnés'!$A$6:$I$5491,2,0)),"",VLOOKUP(B2437,'Tous les abonnés'!$A$6:$I$5491,2,0))</f>
        <v/>
      </c>
      <c r="D2437" s="26"/>
      <c r="E2437" s="265"/>
      <c r="F2437" s="207" t="str">
        <f>IF(ISERROR(IF(VLOOKUP(D2437,Paramètres!$C$17:$H$33,6,0)="oui","illimité",VLOOKUP(D2437,Paramètres!$C$17:$H$33,5,0))),"",IF(VLOOKUP(D2437,Paramètres!$C$17:$H$33,6,0)="oui","illimité",VLOOKUP(D2437,Paramètres!$C$17:$H$33,5,0)))</f>
        <v/>
      </c>
      <c r="G2437" s="269" t="str">
        <f t="shared" si="225"/>
        <v/>
      </c>
      <c r="H2437" s="208"/>
      <c r="I2437" s="53"/>
      <c r="J2437" s="209"/>
      <c r="K2437" s="271"/>
      <c r="L2437" s="37"/>
      <c r="M2437" s="218"/>
      <c r="N2437" s="124"/>
      <c r="O2437" s="211" t="str">
        <f t="shared" ca="1" si="226"/>
        <v/>
      </c>
      <c r="P2437" s="212" t="str">
        <f>IF(ISERROR(VLOOKUP(L2437,Paramètres!$A$38:$B$40,2,0)),"",VLOOKUP(L2437,Paramètres!$A$38:$B$40,2,0))</f>
        <v/>
      </c>
      <c r="Q2437" s="211" t="str">
        <f t="shared" ca="1" si="227"/>
        <v/>
      </c>
      <c r="R2437" s="211" t="str">
        <f t="shared" si="223"/>
        <v/>
      </c>
      <c r="S2437" s="213" t="str">
        <f t="shared" ca="1" si="224"/>
        <v/>
      </c>
      <c r="T2437" s="214" t="str">
        <f t="shared" ca="1" si="228"/>
        <v/>
      </c>
    </row>
    <row r="2438" spans="1:20" x14ac:dyDescent="0.25">
      <c r="A2438" s="119" t="s">
        <v>8007</v>
      </c>
      <c r="B2438" s="260"/>
      <c r="C2438" s="264" t="str">
        <f>IF(ISERROR(VLOOKUP(B2438,'Tous les abonnés'!$A$6:$I$5491,2,0)),"",VLOOKUP(B2438,'Tous les abonnés'!$A$6:$I$5491,2,0))</f>
        <v/>
      </c>
      <c r="D2438" s="26"/>
      <c r="E2438" s="265"/>
      <c r="F2438" s="207" t="str">
        <f>IF(ISERROR(IF(VLOOKUP(D2438,Paramètres!$C$17:$H$33,6,0)="oui","illimité",VLOOKUP(D2438,Paramètres!$C$17:$H$33,5,0))),"",IF(VLOOKUP(D2438,Paramètres!$C$17:$H$33,6,0)="oui","illimité",VLOOKUP(D2438,Paramètres!$C$17:$H$33,5,0)))</f>
        <v/>
      </c>
      <c r="G2438" s="269" t="str">
        <f t="shared" si="225"/>
        <v/>
      </c>
      <c r="H2438" s="208"/>
      <c r="I2438" s="53"/>
      <c r="J2438" s="209"/>
      <c r="K2438" s="271"/>
      <c r="L2438" s="37"/>
      <c r="M2438" s="218"/>
      <c r="N2438" s="124"/>
      <c r="O2438" s="211" t="str">
        <f t="shared" ca="1" si="226"/>
        <v/>
      </c>
      <c r="P2438" s="212" t="str">
        <f>IF(ISERROR(VLOOKUP(L2438,Paramètres!$A$38:$B$40,2,0)),"",VLOOKUP(L2438,Paramètres!$A$38:$B$40,2,0))</f>
        <v/>
      </c>
      <c r="Q2438" s="211" t="str">
        <f t="shared" ca="1" si="227"/>
        <v/>
      </c>
      <c r="R2438" s="211" t="str">
        <f t="shared" si="223"/>
        <v/>
      </c>
      <c r="S2438" s="213" t="str">
        <f t="shared" ca="1" si="224"/>
        <v/>
      </c>
      <c r="T2438" s="214" t="str">
        <f t="shared" ca="1" si="228"/>
        <v/>
      </c>
    </row>
    <row r="2439" spans="1:20" x14ac:dyDescent="0.25">
      <c r="A2439" s="119" t="s">
        <v>8008</v>
      </c>
      <c r="B2439" s="260"/>
      <c r="C2439" s="264" t="str">
        <f>IF(ISERROR(VLOOKUP(B2439,'Tous les abonnés'!$A$6:$I$5491,2,0)),"",VLOOKUP(B2439,'Tous les abonnés'!$A$6:$I$5491,2,0))</f>
        <v/>
      </c>
      <c r="D2439" s="26"/>
      <c r="E2439" s="265"/>
      <c r="F2439" s="207" t="str">
        <f>IF(ISERROR(IF(VLOOKUP(D2439,Paramètres!$C$17:$H$33,6,0)="oui","illimité",VLOOKUP(D2439,Paramètres!$C$17:$H$33,5,0))),"",IF(VLOOKUP(D2439,Paramètres!$C$17:$H$33,6,0)="oui","illimité",VLOOKUP(D2439,Paramètres!$C$17:$H$33,5,0)))</f>
        <v/>
      </c>
      <c r="G2439" s="269" t="str">
        <f t="shared" si="225"/>
        <v/>
      </c>
      <c r="H2439" s="208"/>
      <c r="I2439" s="53"/>
      <c r="J2439" s="209"/>
      <c r="K2439" s="271"/>
      <c r="L2439" s="37"/>
      <c r="M2439" s="218"/>
      <c r="N2439" s="124"/>
      <c r="O2439" s="211" t="str">
        <f t="shared" ca="1" si="226"/>
        <v/>
      </c>
      <c r="P2439" s="212" t="str">
        <f>IF(ISERROR(VLOOKUP(L2439,Paramètres!$A$38:$B$40,2,0)),"",VLOOKUP(L2439,Paramètres!$A$38:$B$40,2,0))</f>
        <v/>
      </c>
      <c r="Q2439" s="211" t="str">
        <f t="shared" ca="1" si="227"/>
        <v/>
      </c>
      <c r="R2439" s="211" t="str">
        <f t="shared" ref="R2439:R2502" si="229">IF(L2439="en 1 fois",1,IF(F2439="illimité",O2439/P2439,IF(ISERROR(F2439/P2439),"",ROUND(F2439/P2439,0))))</f>
        <v/>
      </c>
      <c r="S2439" s="213" t="str">
        <f t="shared" ref="S2439:S2502" ca="1" si="230">IF(ISERROR(IF(F2439="illimité",Q2439*J2439,IF(L2439="en 1 fois",J2439,J2439*Q2439/R2439))),"",IF(F2439="illimité",Q2439*J2439,IF(L2439="en 1 fois",J2439,J2439*Q2439/R2439)))</f>
        <v/>
      </c>
      <c r="T2439" s="214" t="str">
        <f t="shared" ca="1" si="228"/>
        <v/>
      </c>
    </row>
    <row r="2440" spans="1:20" x14ac:dyDescent="0.25">
      <c r="A2440" s="119" t="s">
        <v>8009</v>
      </c>
      <c r="B2440" s="260"/>
      <c r="C2440" s="264" t="str">
        <f>IF(ISERROR(VLOOKUP(B2440,'Tous les abonnés'!$A$6:$I$5491,2,0)),"",VLOOKUP(B2440,'Tous les abonnés'!$A$6:$I$5491,2,0))</f>
        <v/>
      </c>
      <c r="D2440" s="26"/>
      <c r="E2440" s="265"/>
      <c r="F2440" s="207" t="str">
        <f>IF(ISERROR(IF(VLOOKUP(D2440,Paramètres!$C$17:$H$33,6,0)="oui","illimité",VLOOKUP(D2440,Paramètres!$C$17:$H$33,5,0))),"",IF(VLOOKUP(D2440,Paramètres!$C$17:$H$33,6,0)="oui","illimité",VLOOKUP(D2440,Paramètres!$C$17:$H$33,5,0)))</f>
        <v/>
      </c>
      <c r="G2440" s="269" t="str">
        <f t="shared" ref="G2440:G2503" si="231">IF(ISBLANK(K2440),IF(ISERROR(E2440+F2440),"",E2440+F2440),K2440)</f>
        <v/>
      </c>
      <c r="H2440" s="208"/>
      <c r="I2440" s="53"/>
      <c r="J2440" s="209"/>
      <c r="K2440" s="271"/>
      <c r="L2440" s="37"/>
      <c r="M2440" s="218"/>
      <c r="N2440" s="124"/>
      <c r="O2440" s="211" t="str">
        <f t="shared" ref="O2440:O2503" ca="1" si="232">IF(ISBLANK(E2440),"",IF(TODAY()&gt;G2440,G2440-E2440,TODAY()-E2440))</f>
        <v/>
      </c>
      <c r="P2440" s="212" t="str">
        <f>IF(ISERROR(VLOOKUP(L2440,Paramètres!$A$38:$B$40,2,0)),"",VLOOKUP(L2440,Paramètres!$A$38:$B$40,2,0))</f>
        <v/>
      </c>
      <c r="Q2440" s="211" t="str">
        <f t="shared" ref="Q2440:Q2503" ca="1" si="233">IF(ISERROR(O2440/P2440),"",ROUND(O2440/P2440,0))</f>
        <v/>
      </c>
      <c r="R2440" s="211" t="str">
        <f t="shared" si="229"/>
        <v/>
      </c>
      <c r="S2440" s="213" t="str">
        <f t="shared" ca="1" si="230"/>
        <v/>
      </c>
      <c r="T2440" s="214" t="str">
        <f t="shared" ref="T2440:T2503" ca="1" si="234">IF(ISERROR(S2440-N2440),"",S2440-N2440)</f>
        <v/>
      </c>
    </row>
    <row r="2441" spans="1:20" x14ac:dyDescent="0.25">
      <c r="A2441" s="119" t="s">
        <v>8010</v>
      </c>
      <c r="B2441" s="260"/>
      <c r="C2441" s="264" t="str">
        <f>IF(ISERROR(VLOOKUP(B2441,'Tous les abonnés'!$A$6:$I$5491,2,0)),"",VLOOKUP(B2441,'Tous les abonnés'!$A$6:$I$5491,2,0))</f>
        <v/>
      </c>
      <c r="D2441" s="26"/>
      <c r="E2441" s="265"/>
      <c r="F2441" s="207" t="str">
        <f>IF(ISERROR(IF(VLOOKUP(D2441,Paramètres!$C$17:$H$33,6,0)="oui","illimité",VLOOKUP(D2441,Paramètres!$C$17:$H$33,5,0))),"",IF(VLOOKUP(D2441,Paramètres!$C$17:$H$33,6,0)="oui","illimité",VLOOKUP(D2441,Paramètres!$C$17:$H$33,5,0)))</f>
        <v/>
      </c>
      <c r="G2441" s="269" t="str">
        <f t="shared" si="231"/>
        <v/>
      </c>
      <c r="H2441" s="208"/>
      <c r="I2441" s="53"/>
      <c r="J2441" s="209"/>
      <c r="K2441" s="271"/>
      <c r="L2441" s="37"/>
      <c r="M2441" s="218"/>
      <c r="N2441" s="124"/>
      <c r="O2441" s="211" t="str">
        <f t="shared" ca="1" si="232"/>
        <v/>
      </c>
      <c r="P2441" s="212" t="str">
        <f>IF(ISERROR(VLOOKUP(L2441,Paramètres!$A$38:$B$40,2,0)),"",VLOOKUP(L2441,Paramètres!$A$38:$B$40,2,0))</f>
        <v/>
      </c>
      <c r="Q2441" s="211" t="str">
        <f t="shared" ca="1" si="233"/>
        <v/>
      </c>
      <c r="R2441" s="211" t="str">
        <f t="shared" si="229"/>
        <v/>
      </c>
      <c r="S2441" s="213" t="str">
        <f t="shared" ca="1" si="230"/>
        <v/>
      </c>
      <c r="T2441" s="214" t="str">
        <f t="shared" ca="1" si="234"/>
        <v/>
      </c>
    </row>
    <row r="2442" spans="1:20" x14ac:dyDescent="0.25">
      <c r="A2442" s="119" t="s">
        <v>8011</v>
      </c>
      <c r="B2442" s="260"/>
      <c r="C2442" s="264" t="str">
        <f>IF(ISERROR(VLOOKUP(B2442,'Tous les abonnés'!$A$6:$I$5491,2,0)),"",VLOOKUP(B2442,'Tous les abonnés'!$A$6:$I$5491,2,0))</f>
        <v/>
      </c>
      <c r="D2442" s="26"/>
      <c r="E2442" s="265"/>
      <c r="F2442" s="207" t="str">
        <f>IF(ISERROR(IF(VLOOKUP(D2442,Paramètres!$C$17:$H$33,6,0)="oui","illimité",VLOOKUP(D2442,Paramètres!$C$17:$H$33,5,0))),"",IF(VLOOKUP(D2442,Paramètres!$C$17:$H$33,6,0)="oui","illimité",VLOOKUP(D2442,Paramètres!$C$17:$H$33,5,0)))</f>
        <v/>
      </c>
      <c r="G2442" s="269" t="str">
        <f t="shared" si="231"/>
        <v/>
      </c>
      <c r="H2442" s="208"/>
      <c r="I2442" s="53"/>
      <c r="J2442" s="209"/>
      <c r="K2442" s="271"/>
      <c r="L2442" s="37"/>
      <c r="M2442" s="218"/>
      <c r="N2442" s="124"/>
      <c r="O2442" s="211" t="str">
        <f t="shared" ca="1" si="232"/>
        <v/>
      </c>
      <c r="P2442" s="212" t="str">
        <f>IF(ISERROR(VLOOKUP(L2442,Paramètres!$A$38:$B$40,2,0)),"",VLOOKUP(L2442,Paramètres!$A$38:$B$40,2,0))</f>
        <v/>
      </c>
      <c r="Q2442" s="211" t="str">
        <f t="shared" ca="1" si="233"/>
        <v/>
      </c>
      <c r="R2442" s="211" t="str">
        <f t="shared" si="229"/>
        <v/>
      </c>
      <c r="S2442" s="213" t="str">
        <f t="shared" ca="1" si="230"/>
        <v/>
      </c>
      <c r="T2442" s="214" t="str">
        <f t="shared" ca="1" si="234"/>
        <v/>
      </c>
    </row>
    <row r="2443" spans="1:20" x14ac:dyDescent="0.25">
      <c r="A2443" s="119" t="s">
        <v>8012</v>
      </c>
      <c r="B2443" s="260"/>
      <c r="C2443" s="264" t="str">
        <f>IF(ISERROR(VLOOKUP(B2443,'Tous les abonnés'!$A$6:$I$5491,2,0)),"",VLOOKUP(B2443,'Tous les abonnés'!$A$6:$I$5491,2,0))</f>
        <v/>
      </c>
      <c r="D2443" s="26"/>
      <c r="E2443" s="265"/>
      <c r="F2443" s="207" t="str">
        <f>IF(ISERROR(IF(VLOOKUP(D2443,Paramètres!$C$17:$H$33,6,0)="oui","illimité",VLOOKUP(D2443,Paramètres!$C$17:$H$33,5,0))),"",IF(VLOOKUP(D2443,Paramètres!$C$17:$H$33,6,0)="oui","illimité",VLOOKUP(D2443,Paramètres!$C$17:$H$33,5,0)))</f>
        <v/>
      </c>
      <c r="G2443" s="269" t="str">
        <f t="shared" si="231"/>
        <v/>
      </c>
      <c r="H2443" s="208"/>
      <c r="I2443" s="53"/>
      <c r="J2443" s="209"/>
      <c r="K2443" s="271"/>
      <c r="L2443" s="37"/>
      <c r="M2443" s="218"/>
      <c r="N2443" s="124"/>
      <c r="O2443" s="211" t="str">
        <f t="shared" ca="1" si="232"/>
        <v/>
      </c>
      <c r="P2443" s="212" t="str">
        <f>IF(ISERROR(VLOOKUP(L2443,Paramètres!$A$38:$B$40,2,0)),"",VLOOKUP(L2443,Paramètres!$A$38:$B$40,2,0))</f>
        <v/>
      </c>
      <c r="Q2443" s="211" t="str">
        <f t="shared" ca="1" si="233"/>
        <v/>
      </c>
      <c r="R2443" s="211" t="str">
        <f t="shared" si="229"/>
        <v/>
      </c>
      <c r="S2443" s="213" t="str">
        <f t="shared" ca="1" si="230"/>
        <v/>
      </c>
      <c r="T2443" s="214" t="str">
        <f t="shared" ca="1" si="234"/>
        <v/>
      </c>
    </row>
    <row r="2444" spans="1:20" x14ac:dyDescent="0.25">
      <c r="A2444" s="119" t="s">
        <v>8013</v>
      </c>
      <c r="B2444" s="260"/>
      <c r="C2444" s="264" t="str">
        <f>IF(ISERROR(VLOOKUP(B2444,'Tous les abonnés'!$A$6:$I$5491,2,0)),"",VLOOKUP(B2444,'Tous les abonnés'!$A$6:$I$5491,2,0))</f>
        <v/>
      </c>
      <c r="D2444" s="26"/>
      <c r="E2444" s="265"/>
      <c r="F2444" s="207" t="str">
        <f>IF(ISERROR(IF(VLOOKUP(D2444,Paramètres!$C$17:$H$33,6,0)="oui","illimité",VLOOKUP(D2444,Paramètres!$C$17:$H$33,5,0))),"",IF(VLOOKUP(D2444,Paramètres!$C$17:$H$33,6,0)="oui","illimité",VLOOKUP(D2444,Paramètres!$C$17:$H$33,5,0)))</f>
        <v/>
      </c>
      <c r="G2444" s="269" t="str">
        <f t="shared" si="231"/>
        <v/>
      </c>
      <c r="H2444" s="208"/>
      <c r="I2444" s="53"/>
      <c r="J2444" s="209"/>
      <c r="K2444" s="271"/>
      <c r="L2444" s="37"/>
      <c r="M2444" s="218"/>
      <c r="N2444" s="124"/>
      <c r="O2444" s="211" t="str">
        <f t="shared" ca="1" si="232"/>
        <v/>
      </c>
      <c r="P2444" s="212" t="str">
        <f>IF(ISERROR(VLOOKUP(L2444,Paramètres!$A$38:$B$40,2,0)),"",VLOOKUP(L2444,Paramètres!$A$38:$B$40,2,0))</f>
        <v/>
      </c>
      <c r="Q2444" s="211" t="str">
        <f t="shared" ca="1" si="233"/>
        <v/>
      </c>
      <c r="R2444" s="211" t="str">
        <f t="shared" si="229"/>
        <v/>
      </c>
      <c r="S2444" s="213" t="str">
        <f t="shared" ca="1" si="230"/>
        <v/>
      </c>
      <c r="T2444" s="214" t="str">
        <f t="shared" ca="1" si="234"/>
        <v/>
      </c>
    </row>
    <row r="2445" spans="1:20" x14ac:dyDescent="0.25">
      <c r="A2445" s="119" t="s">
        <v>8014</v>
      </c>
      <c r="B2445" s="260"/>
      <c r="C2445" s="264" t="str">
        <f>IF(ISERROR(VLOOKUP(B2445,'Tous les abonnés'!$A$6:$I$5491,2,0)),"",VLOOKUP(B2445,'Tous les abonnés'!$A$6:$I$5491,2,0))</f>
        <v/>
      </c>
      <c r="D2445" s="26"/>
      <c r="E2445" s="265"/>
      <c r="F2445" s="207" t="str">
        <f>IF(ISERROR(IF(VLOOKUP(D2445,Paramètres!$C$17:$H$33,6,0)="oui","illimité",VLOOKUP(D2445,Paramètres!$C$17:$H$33,5,0))),"",IF(VLOOKUP(D2445,Paramètres!$C$17:$H$33,6,0)="oui","illimité",VLOOKUP(D2445,Paramètres!$C$17:$H$33,5,0)))</f>
        <v/>
      </c>
      <c r="G2445" s="269" t="str">
        <f t="shared" si="231"/>
        <v/>
      </c>
      <c r="H2445" s="208"/>
      <c r="I2445" s="53"/>
      <c r="J2445" s="209"/>
      <c r="K2445" s="271"/>
      <c r="L2445" s="37"/>
      <c r="M2445" s="218"/>
      <c r="N2445" s="124"/>
      <c r="O2445" s="211" t="str">
        <f t="shared" ca="1" si="232"/>
        <v/>
      </c>
      <c r="P2445" s="212" t="str">
        <f>IF(ISERROR(VLOOKUP(L2445,Paramètres!$A$38:$B$40,2,0)),"",VLOOKUP(L2445,Paramètres!$A$38:$B$40,2,0))</f>
        <v/>
      </c>
      <c r="Q2445" s="211" t="str">
        <f t="shared" ca="1" si="233"/>
        <v/>
      </c>
      <c r="R2445" s="211" t="str">
        <f t="shared" si="229"/>
        <v/>
      </c>
      <c r="S2445" s="213" t="str">
        <f t="shared" ca="1" si="230"/>
        <v/>
      </c>
      <c r="T2445" s="214" t="str">
        <f t="shared" ca="1" si="234"/>
        <v/>
      </c>
    </row>
    <row r="2446" spans="1:20" x14ac:dyDescent="0.25">
      <c r="A2446" s="119" t="s">
        <v>8015</v>
      </c>
      <c r="B2446" s="260"/>
      <c r="C2446" s="264" t="str">
        <f>IF(ISERROR(VLOOKUP(B2446,'Tous les abonnés'!$A$6:$I$5491,2,0)),"",VLOOKUP(B2446,'Tous les abonnés'!$A$6:$I$5491,2,0))</f>
        <v/>
      </c>
      <c r="D2446" s="26"/>
      <c r="E2446" s="265"/>
      <c r="F2446" s="207" t="str">
        <f>IF(ISERROR(IF(VLOOKUP(D2446,Paramètres!$C$17:$H$33,6,0)="oui","illimité",VLOOKUP(D2446,Paramètres!$C$17:$H$33,5,0))),"",IF(VLOOKUP(D2446,Paramètres!$C$17:$H$33,6,0)="oui","illimité",VLOOKUP(D2446,Paramètres!$C$17:$H$33,5,0)))</f>
        <v/>
      </c>
      <c r="G2446" s="269" t="str">
        <f t="shared" si="231"/>
        <v/>
      </c>
      <c r="H2446" s="208"/>
      <c r="I2446" s="53"/>
      <c r="J2446" s="209"/>
      <c r="K2446" s="271"/>
      <c r="L2446" s="37"/>
      <c r="M2446" s="218"/>
      <c r="N2446" s="124"/>
      <c r="O2446" s="211" t="str">
        <f t="shared" ca="1" si="232"/>
        <v/>
      </c>
      <c r="P2446" s="212" t="str">
        <f>IF(ISERROR(VLOOKUP(L2446,Paramètres!$A$38:$B$40,2,0)),"",VLOOKUP(L2446,Paramètres!$A$38:$B$40,2,0))</f>
        <v/>
      </c>
      <c r="Q2446" s="211" t="str">
        <f t="shared" ca="1" si="233"/>
        <v/>
      </c>
      <c r="R2446" s="211" t="str">
        <f t="shared" si="229"/>
        <v/>
      </c>
      <c r="S2446" s="213" t="str">
        <f t="shared" ca="1" si="230"/>
        <v/>
      </c>
      <c r="T2446" s="214" t="str">
        <f t="shared" ca="1" si="234"/>
        <v/>
      </c>
    </row>
    <row r="2447" spans="1:20" x14ac:dyDescent="0.25">
      <c r="A2447" s="119" t="s">
        <v>8016</v>
      </c>
      <c r="B2447" s="260"/>
      <c r="C2447" s="264" t="str">
        <f>IF(ISERROR(VLOOKUP(B2447,'Tous les abonnés'!$A$6:$I$5491,2,0)),"",VLOOKUP(B2447,'Tous les abonnés'!$A$6:$I$5491,2,0))</f>
        <v/>
      </c>
      <c r="D2447" s="26"/>
      <c r="E2447" s="265"/>
      <c r="F2447" s="207" t="str">
        <f>IF(ISERROR(IF(VLOOKUP(D2447,Paramètres!$C$17:$H$33,6,0)="oui","illimité",VLOOKUP(D2447,Paramètres!$C$17:$H$33,5,0))),"",IF(VLOOKUP(D2447,Paramètres!$C$17:$H$33,6,0)="oui","illimité",VLOOKUP(D2447,Paramètres!$C$17:$H$33,5,0)))</f>
        <v/>
      </c>
      <c r="G2447" s="269" t="str">
        <f t="shared" si="231"/>
        <v/>
      </c>
      <c r="H2447" s="208"/>
      <c r="I2447" s="53"/>
      <c r="J2447" s="209"/>
      <c r="K2447" s="271"/>
      <c r="L2447" s="37"/>
      <c r="M2447" s="218"/>
      <c r="N2447" s="124"/>
      <c r="O2447" s="211" t="str">
        <f t="shared" ca="1" si="232"/>
        <v/>
      </c>
      <c r="P2447" s="212" t="str">
        <f>IF(ISERROR(VLOOKUP(L2447,Paramètres!$A$38:$B$40,2,0)),"",VLOOKUP(L2447,Paramètres!$A$38:$B$40,2,0))</f>
        <v/>
      </c>
      <c r="Q2447" s="211" t="str">
        <f t="shared" ca="1" si="233"/>
        <v/>
      </c>
      <c r="R2447" s="211" t="str">
        <f t="shared" si="229"/>
        <v/>
      </c>
      <c r="S2447" s="213" t="str">
        <f t="shared" ca="1" si="230"/>
        <v/>
      </c>
      <c r="T2447" s="214" t="str">
        <f t="shared" ca="1" si="234"/>
        <v/>
      </c>
    </row>
    <row r="2448" spans="1:20" x14ac:dyDescent="0.25">
      <c r="A2448" s="119" t="s">
        <v>8017</v>
      </c>
      <c r="B2448" s="260"/>
      <c r="C2448" s="264" t="str">
        <f>IF(ISERROR(VLOOKUP(B2448,'Tous les abonnés'!$A$6:$I$5491,2,0)),"",VLOOKUP(B2448,'Tous les abonnés'!$A$6:$I$5491,2,0))</f>
        <v/>
      </c>
      <c r="D2448" s="26"/>
      <c r="E2448" s="265"/>
      <c r="F2448" s="207" t="str">
        <f>IF(ISERROR(IF(VLOOKUP(D2448,Paramètres!$C$17:$H$33,6,0)="oui","illimité",VLOOKUP(D2448,Paramètres!$C$17:$H$33,5,0))),"",IF(VLOOKUP(D2448,Paramètres!$C$17:$H$33,6,0)="oui","illimité",VLOOKUP(D2448,Paramètres!$C$17:$H$33,5,0)))</f>
        <v/>
      </c>
      <c r="G2448" s="269" t="str">
        <f t="shared" si="231"/>
        <v/>
      </c>
      <c r="H2448" s="208"/>
      <c r="I2448" s="53"/>
      <c r="J2448" s="209"/>
      <c r="K2448" s="271"/>
      <c r="L2448" s="37"/>
      <c r="M2448" s="218"/>
      <c r="N2448" s="124"/>
      <c r="O2448" s="211" t="str">
        <f t="shared" ca="1" si="232"/>
        <v/>
      </c>
      <c r="P2448" s="212" t="str">
        <f>IF(ISERROR(VLOOKUP(L2448,Paramètres!$A$38:$B$40,2,0)),"",VLOOKUP(L2448,Paramètres!$A$38:$B$40,2,0))</f>
        <v/>
      </c>
      <c r="Q2448" s="211" t="str">
        <f t="shared" ca="1" si="233"/>
        <v/>
      </c>
      <c r="R2448" s="211" t="str">
        <f t="shared" si="229"/>
        <v/>
      </c>
      <c r="S2448" s="213" t="str">
        <f t="shared" ca="1" si="230"/>
        <v/>
      </c>
      <c r="T2448" s="214" t="str">
        <f t="shared" ca="1" si="234"/>
        <v/>
      </c>
    </row>
    <row r="2449" spans="1:20" x14ac:dyDescent="0.25">
      <c r="A2449" s="119" t="s">
        <v>8018</v>
      </c>
      <c r="B2449" s="260"/>
      <c r="C2449" s="264" t="str">
        <f>IF(ISERROR(VLOOKUP(B2449,'Tous les abonnés'!$A$6:$I$5491,2,0)),"",VLOOKUP(B2449,'Tous les abonnés'!$A$6:$I$5491,2,0))</f>
        <v/>
      </c>
      <c r="D2449" s="26"/>
      <c r="E2449" s="265"/>
      <c r="F2449" s="207" t="str">
        <f>IF(ISERROR(IF(VLOOKUP(D2449,Paramètres!$C$17:$H$33,6,0)="oui","illimité",VLOOKUP(D2449,Paramètres!$C$17:$H$33,5,0))),"",IF(VLOOKUP(D2449,Paramètres!$C$17:$H$33,6,0)="oui","illimité",VLOOKUP(D2449,Paramètres!$C$17:$H$33,5,0)))</f>
        <v/>
      </c>
      <c r="G2449" s="269" t="str">
        <f t="shared" si="231"/>
        <v/>
      </c>
      <c r="H2449" s="208"/>
      <c r="I2449" s="53"/>
      <c r="J2449" s="209"/>
      <c r="K2449" s="271"/>
      <c r="L2449" s="37"/>
      <c r="M2449" s="218"/>
      <c r="N2449" s="124"/>
      <c r="O2449" s="211" t="str">
        <f t="shared" ca="1" si="232"/>
        <v/>
      </c>
      <c r="P2449" s="212" t="str">
        <f>IF(ISERROR(VLOOKUP(L2449,Paramètres!$A$38:$B$40,2,0)),"",VLOOKUP(L2449,Paramètres!$A$38:$B$40,2,0))</f>
        <v/>
      </c>
      <c r="Q2449" s="211" t="str">
        <f t="shared" ca="1" si="233"/>
        <v/>
      </c>
      <c r="R2449" s="211" t="str">
        <f t="shared" si="229"/>
        <v/>
      </c>
      <c r="S2449" s="213" t="str">
        <f t="shared" ca="1" si="230"/>
        <v/>
      </c>
      <c r="T2449" s="214" t="str">
        <f t="shared" ca="1" si="234"/>
        <v/>
      </c>
    </row>
    <row r="2450" spans="1:20" x14ac:dyDescent="0.25">
      <c r="A2450" s="119" t="s">
        <v>8019</v>
      </c>
      <c r="B2450" s="260"/>
      <c r="C2450" s="264" t="str">
        <f>IF(ISERROR(VLOOKUP(B2450,'Tous les abonnés'!$A$6:$I$5491,2,0)),"",VLOOKUP(B2450,'Tous les abonnés'!$A$6:$I$5491,2,0))</f>
        <v/>
      </c>
      <c r="D2450" s="26"/>
      <c r="E2450" s="265"/>
      <c r="F2450" s="207" t="str">
        <f>IF(ISERROR(IF(VLOOKUP(D2450,Paramètres!$C$17:$H$33,6,0)="oui","illimité",VLOOKUP(D2450,Paramètres!$C$17:$H$33,5,0))),"",IF(VLOOKUP(D2450,Paramètres!$C$17:$H$33,6,0)="oui","illimité",VLOOKUP(D2450,Paramètres!$C$17:$H$33,5,0)))</f>
        <v/>
      </c>
      <c r="G2450" s="269" t="str">
        <f t="shared" si="231"/>
        <v/>
      </c>
      <c r="H2450" s="208"/>
      <c r="I2450" s="53"/>
      <c r="J2450" s="209"/>
      <c r="K2450" s="271"/>
      <c r="L2450" s="37"/>
      <c r="M2450" s="218"/>
      <c r="N2450" s="124"/>
      <c r="O2450" s="211" t="str">
        <f t="shared" ca="1" si="232"/>
        <v/>
      </c>
      <c r="P2450" s="212" t="str">
        <f>IF(ISERROR(VLOOKUP(L2450,Paramètres!$A$38:$B$40,2,0)),"",VLOOKUP(L2450,Paramètres!$A$38:$B$40,2,0))</f>
        <v/>
      </c>
      <c r="Q2450" s="211" t="str">
        <f t="shared" ca="1" si="233"/>
        <v/>
      </c>
      <c r="R2450" s="211" t="str">
        <f t="shared" si="229"/>
        <v/>
      </c>
      <c r="S2450" s="213" t="str">
        <f t="shared" ca="1" si="230"/>
        <v/>
      </c>
      <c r="T2450" s="214" t="str">
        <f t="shared" ca="1" si="234"/>
        <v/>
      </c>
    </row>
    <row r="2451" spans="1:20" x14ac:dyDescent="0.25">
      <c r="A2451" s="119" t="s">
        <v>8020</v>
      </c>
      <c r="B2451" s="260"/>
      <c r="C2451" s="264" t="str">
        <f>IF(ISERROR(VLOOKUP(B2451,'Tous les abonnés'!$A$6:$I$5491,2,0)),"",VLOOKUP(B2451,'Tous les abonnés'!$A$6:$I$5491,2,0))</f>
        <v/>
      </c>
      <c r="D2451" s="26"/>
      <c r="E2451" s="265"/>
      <c r="F2451" s="207" t="str">
        <f>IF(ISERROR(IF(VLOOKUP(D2451,Paramètres!$C$17:$H$33,6,0)="oui","illimité",VLOOKUP(D2451,Paramètres!$C$17:$H$33,5,0))),"",IF(VLOOKUP(D2451,Paramètres!$C$17:$H$33,6,0)="oui","illimité",VLOOKUP(D2451,Paramètres!$C$17:$H$33,5,0)))</f>
        <v/>
      </c>
      <c r="G2451" s="269" t="str">
        <f t="shared" si="231"/>
        <v/>
      </c>
      <c r="H2451" s="208"/>
      <c r="I2451" s="53"/>
      <c r="J2451" s="209"/>
      <c r="K2451" s="271"/>
      <c r="L2451" s="37"/>
      <c r="M2451" s="218"/>
      <c r="N2451" s="124"/>
      <c r="O2451" s="211" t="str">
        <f t="shared" ca="1" si="232"/>
        <v/>
      </c>
      <c r="P2451" s="212" t="str">
        <f>IF(ISERROR(VLOOKUP(L2451,Paramètres!$A$38:$B$40,2,0)),"",VLOOKUP(L2451,Paramètres!$A$38:$B$40,2,0))</f>
        <v/>
      </c>
      <c r="Q2451" s="211" t="str">
        <f t="shared" ca="1" si="233"/>
        <v/>
      </c>
      <c r="R2451" s="211" t="str">
        <f t="shared" si="229"/>
        <v/>
      </c>
      <c r="S2451" s="213" t="str">
        <f t="shared" ca="1" si="230"/>
        <v/>
      </c>
      <c r="T2451" s="214" t="str">
        <f t="shared" ca="1" si="234"/>
        <v/>
      </c>
    </row>
    <row r="2452" spans="1:20" x14ac:dyDescent="0.25">
      <c r="A2452" s="119" t="s">
        <v>8021</v>
      </c>
      <c r="B2452" s="260"/>
      <c r="C2452" s="264" t="str">
        <f>IF(ISERROR(VLOOKUP(B2452,'Tous les abonnés'!$A$6:$I$5491,2,0)),"",VLOOKUP(B2452,'Tous les abonnés'!$A$6:$I$5491,2,0))</f>
        <v/>
      </c>
      <c r="D2452" s="26"/>
      <c r="E2452" s="265"/>
      <c r="F2452" s="207" t="str">
        <f>IF(ISERROR(IF(VLOOKUP(D2452,Paramètres!$C$17:$H$33,6,0)="oui","illimité",VLOOKUP(D2452,Paramètres!$C$17:$H$33,5,0))),"",IF(VLOOKUP(D2452,Paramètres!$C$17:$H$33,6,0)="oui","illimité",VLOOKUP(D2452,Paramètres!$C$17:$H$33,5,0)))</f>
        <v/>
      </c>
      <c r="G2452" s="269" t="str">
        <f t="shared" si="231"/>
        <v/>
      </c>
      <c r="H2452" s="208"/>
      <c r="I2452" s="53"/>
      <c r="J2452" s="209"/>
      <c r="K2452" s="271"/>
      <c r="L2452" s="37"/>
      <c r="M2452" s="218"/>
      <c r="N2452" s="124"/>
      <c r="O2452" s="211" t="str">
        <f t="shared" ca="1" si="232"/>
        <v/>
      </c>
      <c r="P2452" s="212" t="str">
        <f>IF(ISERROR(VLOOKUP(L2452,Paramètres!$A$38:$B$40,2,0)),"",VLOOKUP(L2452,Paramètres!$A$38:$B$40,2,0))</f>
        <v/>
      </c>
      <c r="Q2452" s="211" t="str">
        <f t="shared" ca="1" si="233"/>
        <v/>
      </c>
      <c r="R2452" s="211" t="str">
        <f t="shared" si="229"/>
        <v/>
      </c>
      <c r="S2452" s="213" t="str">
        <f t="shared" ca="1" si="230"/>
        <v/>
      </c>
      <c r="T2452" s="214" t="str">
        <f t="shared" ca="1" si="234"/>
        <v/>
      </c>
    </row>
    <row r="2453" spans="1:20" x14ac:dyDescent="0.25">
      <c r="A2453" s="119" t="s">
        <v>8022</v>
      </c>
      <c r="B2453" s="260"/>
      <c r="C2453" s="264" t="str">
        <f>IF(ISERROR(VLOOKUP(B2453,'Tous les abonnés'!$A$6:$I$5491,2,0)),"",VLOOKUP(B2453,'Tous les abonnés'!$A$6:$I$5491,2,0))</f>
        <v/>
      </c>
      <c r="D2453" s="26"/>
      <c r="E2453" s="265"/>
      <c r="F2453" s="207" t="str">
        <f>IF(ISERROR(IF(VLOOKUP(D2453,Paramètres!$C$17:$H$33,6,0)="oui","illimité",VLOOKUP(D2453,Paramètres!$C$17:$H$33,5,0))),"",IF(VLOOKUP(D2453,Paramètres!$C$17:$H$33,6,0)="oui","illimité",VLOOKUP(D2453,Paramètres!$C$17:$H$33,5,0)))</f>
        <v/>
      </c>
      <c r="G2453" s="269" t="str">
        <f t="shared" si="231"/>
        <v/>
      </c>
      <c r="H2453" s="208"/>
      <c r="I2453" s="53"/>
      <c r="J2453" s="209"/>
      <c r="K2453" s="271"/>
      <c r="L2453" s="37"/>
      <c r="M2453" s="218"/>
      <c r="N2453" s="124"/>
      <c r="O2453" s="211" t="str">
        <f t="shared" ca="1" si="232"/>
        <v/>
      </c>
      <c r="P2453" s="212" t="str">
        <f>IF(ISERROR(VLOOKUP(L2453,Paramètres!$A$38:$B$40,2,0)),"",VLOOKUP(L2453,Paramètres!$A$38:$B$40,2,0))</f>
        <v/>
      </c>
      <c r="Q2453" s="211" t="str">
        <f t="shared" ca="1" si="233"/>
        <v/>
      </c>
      <c r="R2453" s="211" t="str">
        <f t="shared" si="229"/>
        <v/>
      </c>
      <c r="S2453" s="213" t="str">
        <f t="shared" ca="1" si="230"/>
        <v/>
      </c>
      <c r="T2453" s="214" t="str">
        <f t="shared" ca="1" si="234"/>
        <v/>
      </c>
    </row>
    <row r="2454" spans="1:20" x14ac:dyDescent="0.25">
      <c r="A2454" s="119" t="s">
        <v>8023</v>
      </c>
      <c r="B2454" s="260"/>
      <c r="C2454" s="264" t="str">
        <f>IF(ISERROR(VLOOKUP(B2454,'Tous les abonnés'!$A$6:$I$5491,2,0)),"",VLOOKUP(B2454,'Tous les abonnés'!$A$6:$I$5491,2,0))</f>
        <v/>
      </c>
      <c r="D2454" s="26"/>
      <c r="E2454" s="265"/>
      <c r="F2454" s="207" t="str">
        <f>IF(ISERROR(IF(VLOOKUP(D2454,Paramètres!$C$17:$H$33,6,0)="oui","illimité",VLOOKUP(D2454,Paramètres!$C$17:$H$33,5,0))),"",IF(VLOOKUP(D2454,Paramètres!$C$17:$H$33,6,0)="oui","illimité",VLOOKUP(D2454,Paramètres!$C$17:$H$33,5,0)))</f>
        <v/>
      </c>
      <c r="G2454" s="269" t="str">
        <f t="shared" si="231"/>
        <v/>
      </c>
      <c r="H2454" s="208"/>
      <c r="I2454" s="53"/>
      <c r="J2454" s="209"/>
      <c r="K2454" s="271"/>
      <c r="L2454" s="37"/>
      <c r="M2454" s="218"/>
      <c r="N2454" s="124"/>
      <c r="O2454" s="211" t="str">
        <f t="shared" ca="1" si="232"/>
        <v/>
      </c>
      <c r="P2454" s="212" t="str">
        <f>IF(ISERROR(VLOOKUP(L2454,Paramètres!$A$38:$B$40,2,0)),"",VLOOKUP(L2454,Paramètres!$A$38:$B$40,2,0))</f>
        <v/>
      </c>
      <c r="Q2454" s="211" t="str">
        <f t="shared" ca="1" si="233"/>
        <v/>
      </c>
      <c r="R2454" s="211" t="str">
        <f t="shared" si="229"/>
        <v/>
      </c>
      <c r="S2454" s="213" t="str">
        <f t="shared" ca="1" si="230"/>
        <v/>
      </c>
      <c r="T2454" s="214" t="str">
        <f t="shared" ca="1" si="234"/>
        <v/>
      </c>
    </row>
    <row r="2455" spans="1:20" x14ac:dyDescent="0.25">
      <c r="A2455" s="119" t="s">
        <v>8024</v>
      </c>
      <c r="B2455" s="260"/>
      <c r="C2455" s="264" t="str">
        <f>IF(ISERROR(VLOOKUP(B2455,'Tous les abonnés'!$A$6:$I$5491,2,0)),"",VLOOKUP(B2455,'Tous les abonnés'!$A$6:$I$5491,2,0))</f>
        <v/>
      </c>
      <c r="D2455" s="26"/>
      <c r="E2455" s="265"/>
      <c r="F2455" s="207" t="str">
        <f>IF(ISERROR(IF(VLOOKUP(D2455,Paramètres!$C$17:$H$33,6,0)="oui","illimité",VLOOKUP(D2455,Paramètres!$C$17:$H$33,5,0))),"",IF(VLOOKUP(D2455,Paramètres!$C$17:$H$33,6,0)="oui","illimité",VLOOKUP(D2455,Paramètres!$C$17:$H$33,5,0)))</f>
        <v/>
      </c>
      <c r="G2455" s="269" t="str">
        <f t="shared" si="231"/>
        <v/>
      </c>
      <c r="H2455" s="208"/>
      <c r="I2455" s="53"/>
      <c r="J2455" s="209"/>
      <c r="K2455" s="271"/>
      <c r="L2455" s="37"/>
      <c r="M2455" s="218"/>
      <c r="N2455" s="124"/>
      <c r="O2455" s="211" t="str">
        <f t="shared" ca="1" si="232"/>
        <v/>
      </c>
      <c r="P2455" s="212" t="str">
        <f>IF(ISERROR(VLOOKUP(L2455,Paramètres!$A$38:$B$40,2,0)),"",VLOOKUP(L2455,Paramètres!$A$38:$B$40,2,0))</f>
        <v/>
      </c>
      <c r="Q2455" s="211" t="str">
        <f t="shared" ca="1" si="233"/>
        <v/>
      </c>
      <c r="R2455" s="211" t="str">
        <f t="shared" si="229"/>
        <v/>
      </c>
      <c r="S2455" s="213" t="str">
        <f t="shared" ca="1" si="230"/>
        <v/>
      </c>
      <c r="T2455" s="214" t="str">
        <f t="shared" ca="1" si="234"/>
        <v/>
      </c>
    </row>
    <row r="2456" spans="1:20" x14ac:dyDescent="0.25">
      <c r="A2456" s="119" t="s">
        <v>8025</v>
      </c>
      <c r="B2456" s="260"/>
      <c r="C2456" s="264" t="str">
        <f>IF(ISERROR(VLOOKUP(B2456,'Tous les abonnés'!$A$6:$I$5491,2,0)),"",VLOOKUP(B2456,'Tous les abonnés'!$A$6:$I$5491,2,0))</f>
        <v/>
      </c>
      <c r="D2456" s="26"/>
      <c r="E2456" s="265"/>
      <c r="F2456" s="207" t="str">
        <f>IF(ISERROR(IF(VLOOKUP(D2456,Paramètres!$C$17:$H$33,6,0)="oui","illimité",VLOOKUP(D2456,Paramètres!$C$17:$H$33,5,0))),"",IF(VLOOKUP(D2456,Paramètres!$C$17:$H$33,6,0)="oui","illimité",VLOOKUP(D2456,Paramètres!$C$17:$H$33,5,0)))</f>
        <v/>
      </c>
      <c r="G2456" s="269" t="str">
        <f t="shared" si="231"/>
        <v/>
      </c>
      <c r="H2456" s="208"/>
      <c r="I2456" s="53"/>
      <c r="J2456" s="209"/>
      <c r="K2456" s="271"/>
      <c r="L2456" s="37"/>
      <c r="M2456" s="218"/>
      <c r="N2456" s="124"/>
      <c r="O2456" s="211" t="str">
        <f t="shared" ca="1" si="232"/>
        <v/>
      </c>
      <c r="P2456" s="212" t="str">
        <f>IF(ISERROR(VLOOKUP(L2456,Paramètres!$A$38:$B$40,2,0)),"",VLOOKUP(L2456,Paramètres!$A$38:$B$40,2,0))</f>
        <v/>
      </c>
      <c r="Q2456" s="211" t="str">
        <f t="shared" ca="1" si="233"/>
        <v/>
      </c>
      <c r="R2456" s="211" t="str">
        <f t="shared" si="229"/>
        <v/>
      </c>
      <c r="S2456" s="213" t="str">
        <f t="shared" ca="1" si="230"/>
        <v/>
      </c>
      <c r="T2456" s="214" t="str">
        <f t="shared" ca="1" si="234"/>
        <v/>
      </c>
    </row>
    <row r="2457" spans="1:20" x14ac:dyDescent="0.25">
      <c r="A2457" s="119" t="s">
        <v>8026</v>
      </c>
      <c r="B2457" s="260"/>
      <c r="C2457" s="264" t="str">
        <f>IF(ISERROR(VLOOKUP(B2457,'Tous les abonnés'!$A$6:$I$5491,2,0)),"",VLOOKUP(B2457,'Tous les abonnés'!$A$6:$I$5491,2,0))</f>
        <v/>
      </c>
      <c r="D2457" s="26"/>
      <c r="E2457" s="265"/>
      <c r="F2457" s="207" t="str">
        <f>IF(ISERROR(IF(VLOOKUP(D2457,Paramètres!$C$17:$H$33,6,0)="oui","illimité",VLOOKUP(D2457,Paramètres!$C$17:$H$33,5,0))),"",IF(VLOOKUP(D2457,Paramètres!$C$17:$H$33,6,0)="oui","illimité",VLOOKUP(D2457,Paramètres!$C$17:$H$33,5,0)))</f>
        <v/>
      </c>
      <c r="G2457" s="269" t="str">
        <f t="shared" si="231"/>
        <v/>
      </c>
      <c r="H2457" s="208"/>
      <c r="I2457" s="53"/>
      <c r="J2457" s="209"/>
      <c r="K2457" s="271"/>
      <c r="L2457" s="37"/>
      <c r="M2457" s="218"/>
      <c r="N2457" s="124"/>
      <c r="O2457" s="211" t="str">
        <f t="shared" ca="1" si="232"/>
        <v/>
      </c>
      <c r="P2457" s="212" t="str">
        <f>IF(ISERROR(VLOOKUP(L2457,Paramètres!$A$38:$B$40,2,0)),"",VLOOKUP(L2457,Paramètres!$A$38:$B$40,2,0))</f>
        <v/>
      </c>
      <c r="Q2457" s="211" t="str">
        <f t="shared" ca="1" si="233"/>
        <v/>
      </c>
      <c r="R2457" s="211" t="str">
        <f t="shared" si="229"/>
        <v/>
      </c>
      <c r="S2457" s="213" t="str">
        <f t="shared" ca="1" si="230"/>
        <v/>
      </c>
      <c r="T2457" s="214" t="str">
        <f t="shared" ca="1" si="234"/>
        <v/>
      </c>
    </row>
    <row r="2458" spans="1:20" x14ac:dyDescent="0.25">
      <c r="A2458" s="119" t="s">
        <v>8027</v>
      </c>
      <c r="B2458" s="260"/>
      <c r="C2458" s="264" t="str">
        <f>IF(ISERROR(VLOOKUP(B2458,'Tous les abonnés'!$A$6:$I$5491,2,0)),"",VLOOKUP(B2458,'Tous les abonnés'!$A$6:$I$5491,2,0))</f>
        <v/>
      </c>
      <c r="D2458" s="26"/>
      <c r="E2458" s="265"/>
      <c r="F2458" s="207" t="str">
        <f>IF(ISERROR(IF(VLOOKUP(D2458,Paramètres!$C$17:$H$33,6,0)="oui","illimité",VLOOKUP(D2458,Paramètres!$C$17:$H$33,5,0))),"",IF(VLOOKUP(D2458,Paramètres!$C$17:$H$33,6,0)="oui","illimité",VLOOKUP(D2458,Paramètres!$C$17:$H$33,5,0)))</f>
        <v/>
      </c>
      <c r="G2458" s="269" t="str">
        <f t="shared" si="231"/>
        <v/>
      </c>
      <c r="H2458" s="208"/>
      <c r="I2458" s="53"/>
      <c r="J2458" s="209"/>
      <c r="K2458" s="271"/>
      <c r="L2458" s="37"/>
      <c r="M2458" s="218"/>
      <c r="N2458" s="124"/>
      <c r="O2458" s="211" t="str">
        <f t="shared" ca="1" si="232"/>
        <v/>
      </c>
      <c r="P2458" s="212" t="str">
        <f>IF(ISERROR(VLOOKUP(L2458,Paramètres!$A$38:$B$40,2,0)),"",VLOOKUP(L2458,Paramètres!$A$38:$B$40,2,0))</f>
        <v/>
      </c>
      <c r="Q2458" s="211" t="str">
        <f t="shared" ca="1" si="233"/>
        <v/>
      </c>
      <c r="R2458" s="211" t="str">
        <f t="shared" si="229"/>
        <v/>
      </c>
      <c r="S2458" s="213" t="str">
        <f t="shared" ca="1" si="230"/>
        <v/>
      </c>
      <c r="T2458" s="214" t="str">
        <f t="shared" ca="1" si="234"/>
        <v/>
      </c>
    </row>
    <row r="2459" spans="1:20" x14ac:dyDescent="0.25">
      <c r="A2459" s="119" t="s">
        <v>8028</v>
      </c>
      <c r="B2459" s="260"/>
      <c r="C2459" s="264" t="str">
        <f>IF(ISERROR(VLOOKUP(B2459,'Tous les abonnés'!$A$6:$I$5491,2,0)),"",VLOOKUP(B2459,'Tous les abonnés'!$A$6:$I$5491,2,0))</f>
        <v/>
      </c>
      <c r="D2459" s="26"/>
      <c r="E2459" s="265"/>
      <c r="F2459" s="207" t="str">
        <f>IF(ISERROR(IF(VLOOKUP(D2459,Paramètres!$C$17:$H$33,6,0)="oui","illimité",VLOOKUP(D2459,Paramètres!$C$17:$H$33,5,0))),"",IF(VLOOKUP(D2459,Paramètres!$C$17:$H$33,6,0)="oui","illimité",VLOOKUP(D2459,Paramètres!$C$17:$H$33,5,0)))</f>
        <v/>
      </c>
      <c r="G2459" s="269" t="str">
        <f t="shared" si="231"/>
        <v/>
      </c>
      <c r="H2459" s="208"/>
      <c r="I2459" s="53"/>
      <c r="J2459" s="209"/>
      <c r="K2459" s="271"/>
      <c r="L2459" s="37"/>
      <c r="M2459" s="218"/>
      <c r="N2459" s="124"/>
      <c r="O2459" s="211" t="str">
        <f t="shared" ca="1" si="232"/>
        <v/>
      </c>
      <c r="P2459" s="212" t="str">
        <f>IF(ISERROR(VLOOKUP(L2459,Paramètres!$A$38:$B$40,2,0)),"",VLOOKUP(L2459,Paramètres!$A$38:$B$40,2,0))</f>
        <v/>
      </c>
      <c r="Q2459" s="211" t="str">
        <f t="shared" ca="1" si="233"/>
        <v/>
      </c>
      <c r="R2459" s="211" t="str">
        <f t="shared" si="229"/>
        <v/>
      </c>
      <c r="S2459" s="213" t="str">
        <f t="shared" ca="1" si="230"/>
        <v/>
      </c>
      <c r="T2459" s="214" t="str">
        <f t="shared" ca="1" si="234"/>
        <v/>
      </c>
    </row>
    <row r="2460" spans="1:20" x14ac:dyDescent="0.25">
      <c r="A2460" s="119" t="s">
        <v>8029</v>
      </c>
      <c r="B2460" s="260"/>
      <c r="C2460" s="264" t="str">
        <f>IF(ISERROR(VLOOKUP(B2460,'Tous les abonnés'!$A$6:$I$5491,2,0)),"",VLOOKUP(B2460,'Tous les abonnés'!$A$6:$I$5491,2,0))</f>
        <v/>
      </c>
      <c r="D2460" s="26"/>
      <c r="E2460" s="265"/>
      <c r="F2460" s="207" t="str">
        <f>IF(ISERROR(IF(VLOOKUP(D2460,Paramètres!$C$17:$H$33,6,0)="oui","illimité",VLOOKUP(D2460,Paramètres!$C$17:$H$33,5,0))),"",IF(VLOOKUP(D2460,Paramètres!$C$17:$H$33,6,0)="oui","illimité",VLOOKUP(D2460,Paramètres!$C$17:$H$33,5,0)))</f>
        <v/>
      </c>
      <c r="G2460" s="269" t="str">
        <f t="shared" si="231"/>
        <v/>
      </c>
      <c r="H2460" s="208"/>
      <c r="I2460" s="53"/>
      <c r="J2460" s="209"/>
      <c r="K2460" s="271"/>
      <c r="L2460" s="37"/>
      <c r="M2460" s="218"/>
      <c r="N2460" s="124"/>
      <c r="O2460" s="211" t="str">
        <f t="shared" ca="1" si="232"/>
        <v/>
      </c>
      <c r="P2460" s="212" t="str">
        <f>IF(ISERROR(VLOOKUP(L2460,Paramètres!$A$38:$B$40,2,0)),"",VLOOKUP(L2460,Paramètres!$A$38:$B$40,2,0))</f>
        <v/>
      </c>
      <c r="Q2460" s="211" t="str">
        <f t="shared" ca="1" si="233"/>
        <v/>
      </c>
      <c r="R2460" s="211" t="str">
        <f t="shared" si="229"/>
        <v/>
      </c>
      <c r="S2460" s="213" t="str">
        <f t="shared" ca="1" si="230"/>
        <v/>
      </c>
      <c r="T2460" s="214" t="str">
        <f t="shared" ca="1" si="234"/>
        <v/>
      </c>
    </row>
    <row r="2461" spans="1:20" x14ac:dyDescent="0.25">
      <c r="A2461" s="119" t="s">
        <v>8030</v>
      </c>
      <c r="B2461" s="260"/>
      <c r="C2461" s="264" t="str">
        <f>IF(ISERROR(VLOOKUP(B2461,'Tous les abonnés'!$A$6:$I$5491,2,0)),"",VLOOKUP(B2461,'Tous les abonnés'!$A$6:$I$5491,2,0))</f>
        <v/>
      </c>
      <c r="D2461" s="26"/>
      <c r="E2461" s="265"/>
      <c r="F2461" s="207" t="str">
        <f>IF(ISERROR(IF(VLOOKUP(D2461,Paramètres!$C$17:$H$33,6,0)="oui","illimité",VLOOKUP(D2461,Paramètres!$C$17:$H$33,5,0))),"",IF(VLOOKUP(D2461,Paramètres!$C$17:$H$33,6,0)="oui","illimité",VLOOKUP(D2461,Paramètres!$C$17:$H$33,5,0)))</f>
        <v/>
      </c>
      <c r="G2461" s="269" t="str">
        <f t="shared" si="231"/>
        <v/>
      </c>
      <c r="H2461" s="208"/>
      <c r="I2461" s="53"/>
      <c r="J2461" s="209"/>
      <c r="K2461" s="271"/>
      <c r="L2461" s="37"/>
      <c r="M2461" s="218"/>
      <c r="N2461" s="124"/>
      <c r="O2461" s="211" t="str">
        <f t="shared" ca="1" si="232"/>
        <v/>
      </c>
      <c r="P2461" s="212" t="str">
        <f>IF(ISERROR(VLOOKUP(L2461,Paramètres!$A$38:$B$40,2,0)),"",VLOOKUP(L2461,Paramètres!$A$38:$B$40,2,0))</f>
        <v/>
      </c>
      <c r="Q2461" s="211" t="str">
        <f t="shared" ca="1" si="233"/>
        <v/>
      </c>
      <c r="R2461" s="211" t="str">
        <f t="shared" si="229"/>
        <v/>
      </c>
      <c r="S2461" s="213" t="str">
        <f t="shared" ca="1" si="230"/>
        <v/>
      </c>
      <c r="T2461" s="214" t="str">
        <f t="shared" ca="1" si="234"/>
        <v/>
      </c>
    </row>
    <row r="2462" spans="1:20" x14ac:dyDescent="0.25">
      <c r="A2462" s="119" t="s">
        <v>8031</v>
      </c>
      <c r="B2462" s="260"/>
      <c r="C2462" s="264" t="str">
        <f>IF(ISERROR(VLOOKUP(B2462,'Tous les abonnés'!$A$6:$I$5491,2,0)),"",VLOOKUP(B2462,'Tous les abonnés'!$A$6:$I$5491,2,0))</f>
        <v/>
      </c>
      <c r="D2462" s="26"/>
      <c r="E2462" s="265"/>
      <c r="F2462" s="207" t="str">
        <f>IF(ISERROR(IF(VLOOKUP(D2462,Paramètres!$C$17:$H$33,6,0)="oui","illimité",VLOOKUP(D2462,Paramètres!$C$17:$H$33,5,0))),"",IF(VLOOKUP(D2462,Paramètres!$C$17:$H$33,6,0)="oui","illimité",VLOOKUP(D2462,Paramètres!$C$17:$H$33,5,0)))</f>
        <v/>
      </c>
      <c r="G2462" s="269" t="str">
        <f t="shared" si="231"/>
        <v/>
      </c>
      <c r="H2462" s="208"/>
      <c r="I2462" s="53"/>
      <c r="J2462" s="209"/>
      <c r="K2462" s="271"/>
      <c r="L2462" s="37"/>
      <c r="M2462" s="218"/>
      <c r="N2462" s="124"/>
      <c r="O2462" s="211" t="str">
        <f t="shared" ca="1" si="232"/>
        <v/>
      </c>
      <c r="P2462" s="212" t="str">
        <f>IF(ISERROR(VLOOKUP(L2462,Paramètres!$A$38:$B$40,2,0)),"",VLOOKUP(L2462,Paramètres!$A$38:$B$40,2,0))</f>
        <v/>
      </c>
      <c r="Q2462" s="211" t="str">
        <f t="shared" ca="1" si="233"/>
        <v/>
      </c>
      <c r="R2462" s="211" t="str">
        <f t="shared" si="229"/>
        <v/>
      </c>
      <c r="S2462" s="213" t="str">
        <f t="shared" ca="1" si="230"/>
        <v/>
      </c>
      <c r="T2462" s="214" t="str">
        <f t="shared" ca="1" si="234"/>
        <v/>
      </c>
    </row>
    <row r="2463" spans="1:20" x14ac:dyDescent="0.25">
      <c r="A2463" s="119" t="s">
        <v>8032</v>
      </c>
      <c r="B2463" s="260"/>
      <c r="C2463" s="264" t="str">
        <f>IF(ISERROR(VLOOKUP(B2463,'Tous les abonnés'!$A$6:$I$5491,2,0)),"",VLOOKUP(B2463,'Tous les abonnés'!$A$6:$I$5491,2,0))</f>
        <v/>
      </c>
      <c r="D2463" s="26"/>
      <c r="E2463" s="265"/>
      <c r="F2463" s="207" t="str">
        <f>IF(ISERROR(IF(VLOOKUP(D2463,Paramètres!$C$17:$H$33,6,0)="oui","illimité",VLOOKUP(D2463,Paramètres!$C$17:$H$33,5,0))),"",IF(VLOOKUP(D2463,Paramètres!$C$17:$H$33,6,0)="oui","illimité",VLOOKUP(D2463,Paramètres!$C$17:$H$33,5,0)))</f>
        <v/>
      </c>
      <c r="G2463" s="269" t="str">
        <f t="shared" si="231"/>
        <v/>
      </c>
      <c r="H2463" s="208"/>
      <c r="I2463" s="53"/>
      <c r="J2463" s="209"/>
      <c r="K2463" s="271"/>
      <c r="L2463" s="37"/>
      <c r="M2463" s="218"/>
      <c r="N2463" s="124"/>
      <c r="O2463" s="211" t="str">
        <f t="shared" ca="1" si="232"/>
        <v/>
      </c>
      <c r="P2463" s="212" t="str">
        <f>IF(ISERROR(VLOOKUP(L2463,Paramètres!$A$38:$B$40,2,0)),"",VLOOKUP(L2463,Paramètres!$A$38:$B$40,2,0))</f>
        <v/>
      </c>
      <c r="Q2463" s="211" t="str">
        <f t="shared" ca="1" si="233"/>
        <v/>
      </c>
      <c r="R2463" s="211" t="str">
        <f t="shared" si="229"/>
        <v/>
      </c>
      <c r="S2463" s="213" t="str">
        <f t="shared" ca="1" si="230"/>
        <v/>
      </c>
      <c r="T2463" s="214" t="str">
        <f t="shared" ca="1" si="234"/>
        <v/>
      </c>
    </row>
    <row r="2464" spans="1:20" x14ac:dyDescent="0.25">
      <c r="A2464" s="119" t="s">
        <v>8033</v>
      </c>
      <c r="B2464" s="260"/>
      <c r="C2464" s="264" t="str">
        <f>IF(ISERROR(VLOOKUP(B2464,'Tous les abonnés'!$A$6:$I$5491,2,0)),"",VLOOKUP(B2464,'Tous les abonnés'!$A$6:$I$5491,2,0))</f>
        <v/>
      </c>
      <c r="D2464" s="26"/>
      <c r="E2464" s="265"/>
      <c r="F2464" s="207" t="str">
        <f>IF(ISERROR(IF(VLOOKUP(D2464,Paramètres!$C$17:$H$33,6,0)="oui","illimité",VLOOKUP(D2464,Paramètres!$C$17:$H$33,5,0))),"",IF(VLOOKUP(D2464,Paramètres!$C$17:$H$33,6,0)="oui","illimité",VLOOKUP(D2464,Paramètres!$C$17:$H$33,5,0)))</f>
        <v/>
      </c>
      <c r="G2464" s="269" t="str">
        <f t="shared" si="231"/>
        <v/>
      </c>
      <c r="H2464" s="208"/>
      <c r="I2464" s="53"/>
      <c r="J2464" s="209"/>
      <c r="K2464" s="271"/>
      <c r="L2464" s="37"/>
      <c r="M2464" s="218"/>
      <c r="N2464" s="124"/>
      <c r="O2464" s="211" t="str">
        <f t="shared" ca="1" si="232"/>
        <v/>
      </c>
      <c r="P2464" s="212" t="str">
        <f>IF(ISERROR(VLOOKUP(L2464,Paramètres!$A$38:$B$40,2,0)),"",VLOOKUP(L2464,Paramètres!$A$38:$B$40,2,0))</f>
        <v/>
      </c>
      <c r="Q2464" s="211" t="str">
        <f t="shared" ca="1" si="233"/>
        <v/>
      </c>
      <c r="R2464" s="211" t="str">
        <f t="shared" si="229"/>
        <v/>
      </c>
      <c r="S2464" s="213" t="str">
        <f t="shared" ca="1" si="230"/>
        <v/>
      </c>
      <c r="T2464" s="214" t="str">
        <f t="shared" ca="1" si="234"/>
        <v/>
      </c>
    </row>
    <row r="2465" spans="1:20" x14ac:dyDescent="0.25">
      <c r="A2465" s="119" t="s">
        <v>8034</v>
      </c>
      <c r="B2465" s="260"/>
      <c r="C2465" s="264" t="str">
        <f>IF(ISERROR(VLOOKUP(B2465,'Tous les abonnés'!$A$6:$I$5491,2,0)),"",VLOOKUP(B2465,'Tous les abonnés'!$A$6:$I$5491,2,0))</f>
        <v/>
      </c>
      <c r="D2465" s="26"/>
      <c r="E2465" s="265"/>
      <c r="F2465" s="207" t="str">
        <f>IF(ISERROR(IF(VLOOKUP(D2465,Paramètres!$C$17:$H$33,6,0)="oui","illimité",VLOOKUP(D2465,Paramètres!$C$17:$H$33,5,0))),"",IF(VLOOKUP(D2465,Paramètres!$C$17:$H$33,6,0)="oui","illimité",VLOOKUP(D2465,Paramètres!$C$17:$H$33,5,0)))</f>
        <v/>
      </c>
      <c r="G2465" s="269" t="str">
        <f t="shared" si="231"/>
        <v/>
      </c>
      <c r="H2465" s="208"/>
      <c r="I2465" s="53"/>
      <c r="J2465" s="209"/>
      <c r="K2465" s="271"/>
      <c r="L2465" s="37"/>
      <c r="M2465" s="218"/>
      <c r="N2465" s="124"/>
      <c r="O2465" s="211" t="str">
        <f t="shared" ca="1" si="232"/>
        <v/>
      </c>
      <c r="P2465" s="212" t="str">
        <f>IF(ISERROR(VLOOKUP(L2465,Paramètres!$A$38:$B$40,2,0)),"",VLOOKUP(L2465,Paramètres!$A$38:$B$40,2,0))</f>
        <v/>
      </c>
      <c r="Q2465" s="211" t="str">
        <f t="shared" ca="1" si="233"/>
        <v/>
      </c>
      <c r="R2465" s="211" t="str">
        <f t="shared" si="229"/>
        <v/>
      </c>
      <c r="S2465" s="213" t="str">
        <f t="shared" ca="1" si="230"/>
        <v/>
      </c>
      <c r="T2465" s="214" t="str">
        <f t="shared" ca="1" si="234"/>
        <v/>
      </c>
    </row>
    <row r="2466" spans="1:20" x14ac:dyDescent="0.25">
      <c r="A2466" s="119" t="s">
        <v>8035</v>
      </c>
      <c r="B2466" s="260"/>
      <c r="C2466" s="264" t="str">
        <f>IF(ISERROR(VLOOKUP(B2466,'Tous les abonnés'!$A$6:$I$5491,2,0)),"",VLOOKUP(B2466,'Tous les abonnés'!$A$6:$I$5491,2,0))</f>
        <v/>
      </c>
      <c r="D2466" s="26"/>
      <c r="E2466" s="265"/>
      <c r="F2466" s="207" t="str">
        <f>IF(ISERROR(IF(VLOOKUP(D2466,Paramètres!$C$17:$H$33,6,0)="oui","illimité",VLOOKUP(D2466,Paramètres!$C$17:$H$33,5,0))),"",IF(VLOOKUP(D2466,Paramètres!$C$17:$H$33,6,0)="oui","illimité",VLOOKUP(D2466,Paramètres!$C$17:$H$33,5,0)))</f>
        <v/>
      </c>
      <c r="G2466" s="269" t="str">
        <f t="shared" si="231"/>
        <v/>
      </c>
      <c r="H2466" s="208"/>
      <c r="I2466" s="53"/>
      <c r="J2466" s="209"/>
      <c r="K2466" s="271"/>
      <c r="L2466" s="37"/>
      <c r="M2466" s="218"/>
      <c r="N2466" s="124"/>
      <c r="O2466" s="211" t="str">
        <f t="shared" ca="1" si="232"/>
        <v/>
      </c>
      <c r="P2466" s="212" t="str">
        <f>IF(ISERROR(VLOOKUP(L2466,Paramètres!$A$38:$B$40,2,0)),"",VLOOKUP(L2466,Paramètres!$A$38:$B$40,2,0))</f>
        <v/>
      </c>
      <c r="Q2466" s="211" t="str">
        <f t="shared" ca="1" si="233"/>
        <v/>
      </c>
      <c r="R2466" s="211" t="str">
        <f t="shared" si="229"/>
        <v/>
      </c>
      <c r="S2466" s="213" t="str">
        <f t="shared" ca="1" si="230"/>
        <v/>
      </c>
      <c r="T2466" s="214" t="str">
        <f t="shared" ca="1" si="234"/>
        <v/>
      </c>
    </row>
    <row r="2467" spans="1:20" x14ac:dyDescent="0.25">
      <c r="A2467" s="119" t="s">
        <v>8036</v>
      </c>
      <c r="B2467" s="260"/>
      <c r="C2467" s="264" t="str">
        <f>IF(ISERROR(VLOOKUP(B2467,'Tous les abonnés'!$A$6:$I$5491,2,0)),"",VLOOKUP(B2467,'Tous les abonnés'!$A$6:$I$5491,2,0))</f>
        <v/>
      </c>
      <c r="D2467" s="26"/>
      <c r="E2467" s="265"/>
      <c r="F2467" s="207" t="str">
        <f>IF(ISERROR(IF(VLOOKUP(D2467,Paramètres!$C$17:$H$33,6,0)="oui","illimité",VLOOKUP(D2467,Paramètres!$C$17:$H$33,5,0))),"",IF(VLOOKUP(D2467,Paramètres!$C$17:$H$33,6,0)="oui","illimité",VLOOKUP(D2467,Paramètres!$C$17:$H$33,5,0)))</f>
        <v/>
      </c>
      <c r="G2467" s="269" t="str">
        <f t="shared" si="231"/>
        <v/>
      </c>
      <c r="H2467" s="208"/>
      <c r="I2467" s="53"/>
      <c r="J2467" s="209"/>
      <c r="K2467" s="271"/>
      <c r="L2467" s="37"/>
      <c r="M2467" s="218"/>
      <c r="N2467" s="124"/>
      <c r="O2467" s="211" t="str">
        <f t="shared" ca="1" si="232"/>
        <v/>
      </c>
      <c r="P2467" s="212" t="str">
        <f>IF(ISERROR(VLOOKUP(L2467,Paramètres!$A$38:$B$40,2,0)),"",VLOOKUP(L2467,Paramètres!$A$38:$B$40,2,0))</f>
        <v/>
      </c>
      <c r="Q2467" s="211" t="str">
        <f t="shared" ca="1" si="233"/>
        <v/>
      </c>
      <c r="R2467" s="211" t="str">
        <f t="shared" si="229"/>
        <v/>
      </c>
      <c r="S2467" s="213" t="str">
        <f t="shared" ca="1" si="230"/>
        <v/>
      </c>
      <c r="T2467" s="214" t="str">
        <f t="shared" ca="1" si="234"/>
        <v/>
      </c>
    </row>
    <row r="2468" spans="1:20" x14ac:dyDescent="0.25">
      <c r="A2468" s="119" t="s">
        <v>8037</v>
      </c>
      <c r="B2468" s="260"/>
      <c r="C2468" s="264" t="str">
        <f>IF(ISERROR(VLOOKUP(B2468,'Tous les abonnés'!$A$6:$I$5491,2,0)),"",VLOOKUP(B2468,'Tous les abonnés'!$A$6:$I$5491,2,0))</f>
        <v/>
      </c>
      <c r="D2468" s="26"/>
      <c r="E2468" s="265"/>
      <c r="F2468" s="207" t="str">
        <f>IF(ISERROR(IF(VLOOKUP(D2468,Paramètres!$C$17:$H$33,6,0)="oui","illimité",VLOOKUP(D2468,Paramètres!$C$17:$H$33,5,0))),"",IF(VLOOKUP(D2468,Paramètres!$C$17:$H$33,6,0)="oui","illimité",VLOOKUP(D2468,Paramètres!$C$17:$H$33,5,0)))</f>
        <v/>
      </c>
      <c r="G2468" s="269" t="str">
        <f t="shared" si="231"/>
        <v/>
      </c>
      <c r="H2468" s="208"/>
      <c r="I2468" s="53"/>
      <c r="J2468" s="209"/>
      <c r="K2468" s="271"/>
      <c r="L2468" s="37"/>
      <c r="M2468" s="218"/>
      <c r="N2468" s="124"/>
      <c r="O2468" s="211" t="str">
        <f t="shared" ca="1" si="232"/>
        <v/>
      </c>
      <c r="P2468" s="212" t="str">
        <f>IF(ISERROR(VLOOKUP(L2468,Paramètres!$A$38:$B$40,2,0)),"",VLOOKUP(L2468,Paramètres!$A$38:$B$40,2,0))</f>
        <v/>
      </c>
      <c r="Q2468" s="211" t="str">
        <f t="shared" ca="1" si="233"/>
        <v/>
      </c>
      <c r="R2468" s="211" t="str">
        <f t="shared" si="229"/>
        <v/>
      </c>
      <c r="S2468" s="213" t="str">
        <f t="shared" ca="1" si="230"/>
        <v/>
      </c>
      <c r="T2468" s="214" t="str">
        <f t="shared" ca="1" si="234"/>
        <v/>
      </c>
    </row>
    <row r="2469" spans="1:20" x14ac:dyDescent="0.25">
      <c r="A2469" s="119" t="s">
        <v>8038</v>
      </c>
      <c r="B2469" s="260"/>
      <c r="C2469" s="264" t="str">
        <f>IF(ISERROR(VLOOKUP(B2469,'Tous les abonnés'!$A$6:$I$5491,2,0)),"",VLOOKUP(B2469,'Tous les abonnés'!$A$6:$I$5491,2,0))</f>
        <v/>
      </c>
      <c r="D2469" s="26"/>
      <c r="E2469" s="265"/>
      <c r="F2469" s="207" t="str">
        <f>IF(ISERROR(IF(VLOOKUP(D2469,Paramètres!$C$17:$H$33,6,0)="oui","illimité",VLOOKUP(D2469,Paramètres!$C$17:$H$33,5,0))),"",IF(VLOOKUP(D2469,Paramètres!$C$17:$H$33,6,0)="oui","illimité",VLOOKUP(D2469,Paramètres!$C$17:$H$33,5,0)))</f>
        <v/>
      </c>
      <c r="G2469" s="269" t="str">
        <f t="shared" si="231"/>
        <v/>
      </c>
      <c r="H2469" s="208"/>
      <c r="I2469" s="53"/>
      <c r="J2469" s="209"/>
      <c r="K2469" s="271"/>
      <c r="L2469" s="37"/>
      <c r="M2469" s="218"/>
      <c r="N2469" s="124"/>
      <c r="O2469" s="211" t="str">
        <f t="shared" ca="1" si="232"/>
        <v/>
      </c>
      <c r="P2469" s="212" t="str">
        <f>IF(ISERROR(VLOOKUP(L2469,Paramètres!$A$38:$B$40,2,0)),"",VLOOKUP(L2469,Paramètres!$A$38:$B$40,2,0))</f>
        <v/>
      </c>
      <c r="Q2469" s="211" t="str">
        <f t="shared" ca="1" si="233"/>
        <v/>
      </c>
      <c r="R2469" s="211" t="str">
        <f t="shared" si="229"/>
        <v/>
      </c>
      <c r="S2469" s="213" t="str">
        <f t="shared" ca="1" si="230"/>
        <v/>
      </c>
      <c r="T2469" s="214" t="str">
        <f t="shared" ca="1" si="234"/>
        <v/>
      </c>
    </row>
    <row r="2470" spans="1:20" x14ac:dyDescent="0.25">
      <c r="A2470" s="119" t="s">
        <v>8039</v>
      </c>
      <c r="B2470" s="260"/>
      <c r="C2470" s="264" t="str">
        <f>IF(ISERROR(VLOOKUP(B2470,'Tous les abonnés'!$A$6:$I$5491,2,0)),"",VLOOKUP(B2470,'Tous les abonnés'!$A$6:$I$5491,2,0))</f>
        <v/>
      </c>
      <c r="D2470" s="26"/>
      <c r="E2470" s="265"/>
      <c r="F2470" s="207" t="str">
        <f>IF(ISERROR(IF(VLOOKUP(D2470,Paramètres!$C$17:$H$33,6,0)="oui","illimité",VLOOKUP(D2470,Paramètres!$C$17:$H$33,5,0))),"",IF(VLOOKUP(D2470,Paramètres!$C$17:$H$33,6,0)="oui","illimité",VLOOKUP(D2470,Paramètres!$C$17:$H$33,5,0)))</f>
        <v/>
      </c>
      <c r="G2470" s="269" t="str">
        <f t="shared" si="231"/>
        <v/>
      </c>
      <c r="H2470" s="208"/>
      <c r="I2470" s="53"/>
      <c r="J2470" s="209"/>
      <c r="K2470" s="271"/>
      <c r="L2470" s="37"/>
      <c r="M2470" s="218"/>
      <c r="N2470" s="124"/>
      <c r="O2470" s="211" t="str">
        <f t="shared" ca="1" si="232"/>
        <v/>
      </c>
      <c r="P2470" s="212" t="str">
        <f>IF(ISERROR(VLOOKUP(L2470,Paramètres!$A$38:$B$40,2,0)),"",VLOOKUP(L2470,Paramètres!$A$38:$B$40,2,0))</f>
        <v/>
      </c>
      <c r="Q2470" s="211" t="str">
        <f t="shared" ca="1" si="233"/>
        <v/>
      </c>
      <c r="R2470" s="211" t="str">
        <f t="shared" si="229"/>
        <v/>
      </c>
      <c r="S2470" s="213" t="str">
        <f t="shared" ca="1" si="230"/>
        <v/>
      </c>
      <c r="T2470" s="214" t="str">
        <f t="shared" ca="1" si="234"/>
        <v/>
      </c>
    </row>
    <row r="2471" spans="1:20" x14ac:dyDescent="0.25">
      <c r="A2471" s="119" t="s">
        <v>8040</v>
      </c>
      <c r="B2471" s="260"/>
      <c r="C2471" s="264" t="str">
        <f>IF(ISERROR(VLOOKUP(B2471,'Tous les abonnés'!$A$6:$I$5491,2,0)),"",VLOOKUP(B2471,'Tous les abonnés'!$A$6:$I$5491,2,0))</f>
        <v/>
      </c>
      <c r="D2471" s="26"/>
      <c r="E2471" s="265"/>
      <c r="F2471" s="207" t="str">
        <f>IF(ISERROR(IF(VLOOKUP(D2471,Paramètres!$C$17:$H$33,6,0)="oui","illimité",VLOOKUP(D2471,Paramètres!$C$17:$H$33,5,0))),"",IF(VLOOKUP(D2471,Paramètres!$C$17:$H$33,6,0)="oui","illimité",VLOOKUP(D2471,Paramètres!$C$17:$H$33,5,0)))</f>
        <v/>
      </c>
      <c r="G2471" s="269" t="str">
        <f t="shared" si="231"/>
        <v/>
      </c>
      <c r="H2471" s="208"/>
      <c r="I2471" s="53"/>
      <c r="J2471" s="209"/>
      <c r="K2471" s="271"/>
      <c r="L2471" s="37"/>
      <c r="M2471" s="218"/>
      <c r="N2471" s="124"/>
      <c r="O2471" s="211" t="str">
        <f t="shared" ca="1" si="232"/>
        <v/>
      </c>
      <c r="P2471" s="212" t="str">
        <f>IF(ISERROR(VLOOKUP(L2471,Paramètres!$A$38:$B$40,2,0)),"",VLOOKUP(L2471,Paramètres!$A$38:$B$40,2,0))</f>
        <v/>
      </c>
      <c r="Q2471" s="211" t="str">
        <f t="shared" ca="1" si="233"/>
        <v/>
      </c>
      <c r="R2471" s="211" t="str">
        <f t="shared" si="229"/>
        <v/>
      </c>
      <c r="S2471" s="213" t="str">
        <f t="shared" ca="1" si="230"/>
        <v/>
      </c>
      <c r="T2471" s="214" t="str">
        <f t="shared" ca="1" si="234"/>
        <v/>
      </c>
    </row>
    <row r="2472" spans="1:20" x14ac:dyDescent="0.25">
      <c r="A2472" s="119" t="s">
        <v>8041</v>
      </c>
      <c r="B2472" s="260"/>
      <c r="C2472" s="264" t="str">
        <f>IF(ISERROR(VLOOKUP(B2472,'Tous les abonnés'!$A$6:$I$5491,2,0)),"",VLOOKUP(B2472,'Tous les abonnés'!$A$6:$I$5491,2,0))</f>
        <v/>
      </c>
      <c r="D2472" s="26"/>
      <c r="E2472" s="265"/>
      <c r="F2472" s="207" t="str">
        <f>IF(ISERROR(IF(VLOOKUP(D2472,Paramètres!$C$17:$H$33,6,0)="oui","illimité",VLOOKUP(D2472,Paramètres!$C$17:$H$33,5,0))),"",IF(VLOOKUP(D2472,Paramètres!$C$17:$H$33,6,0)="oui","illimité",VLOOKUP(D2472,Paramètres!$C$17:$H$33,5,0)))</f>
        <v/>
      </c>
      <c r="G2472" s="269" t="str">
        <f t="shared" si="231"/>
        <v/>
      </c>
      <c r="H2472" s="208"/>
      <c r="I2472" s="53"/>
      <c r="J2472" s="209"/>
      <c r="K2472" s="271"/>
      <c r="L2472" s="37"/>
      <c r="M2472" s="218"/>
      <c r="N2472" s="124"/>
      <c r="O2472" s="211" t="str">
        <f t="shared" ca="1" si="232"/>
        <v/>
      </c>
      <c r="P2472" s="212" t="str">
        <f>IF(ISERROR(VLOOKUP(L2472,Paramètres!$A$38:$B$40,2,0)),"",VLOOKUP(L2472,Paramètres!$A$38:$B$40,2,0))</f>
        <v/>
      </c>
      <c r="Q2472" s="211" t="str">
        <f t="shared" ca="1" si="233"/>
        <v/>
      </c>
      <c r="R2472" s="211" t="str">
        <f t="shared" si="229"/>
        <v/>
      </c>
      <c r="S2472" s="213" t="str">
        <f t="shared" ca="1" si="230"/>
        <v/>
      </c>
      <c r="T2472" s="214" t="str">
        <f t="shared" ca="1" si="234"/>
        <v/>
      </c>
    </row>
    <row r="2473" spans="1:20" x14ac:dyDescent="0.25">
      <c r="A2473" s="119" t="s">
        <v>8042</v>
      </c>
      <c r="B2473" s="260"/>
      <c r="C2473" s="264" t="str">
        <f>IF(ISERROR(VLOOKUP(B2473,'Tous les abonnés'!$A$6:$I$5491,2,0)),"",VLOOKUP(B2473,'Tous les abonnés'!$A$6:$I$5491,2,0))</f>
        <v/>
      </c>
      <c r="D2473" s="26"/>
      <c r="E2473" s="265"/>
      <c r="F2473" s="207" t="str">
        <f>IF(ISERROR(IF(VLOOKUP(D2473,Paramètres!$C$17:$H$33,6,0)="oui","illimité",VLOOKUP(D2473,Paramètres!$C$17:$H$33,5,0))),"",IF(VLOOKUP(D2473,Paramètres!$C$17:$H$33,6,0)="oui","illimité",VLOOKUP(D2473,Paramètres!$C$17:$H$33,5,0)))</f>
        <v/>
      </c>
      <c r="G2473" s="269" t="str">
        <f t="shared" si="231"/>
        <v/>
      </c>
      <c r="H2473" s="208"/>
      <c r="I2473" s="53"/>
      <c r="J2473" s="209"/>
      <c r="K2473" s="271"/>
      <c r="L2473" s="37"/>
      <c r="M2473" s="218"/>
      <c r="N2473" s="124"/>
      <c r="O2473" s="211" t="str">
        <f t="shared" ca="1" si="232"/>
        <v/>
      </c>
      <c r="P2473" s="212" t="str">
        <f>IF(ISERROR(VLOOKUP(L2473,Paramètres!$A$38:$B$40,2,0)),"",VLOOKUP(L2473,Paramètres!$A$38:$B$40,2,0))</f>
        <v/>
      </c>
      <c r="Q2473" s="211" t="str">
        <f t="shared" ca="1" si="233"/>
        <v/>
      </c>
      <c r="R2473" s="211" t="str">
        <f t="shared" si="229"/>
        <v/>
      </c>
      <c r="S2473" s="213" t="str">
        <f t="shared" ca="1" si="230"/>
        <v/>
      </c>
      <c r="T2473" s="214" t="str">
        <f t="shared" ca="1" si="234"/>
        <v/>
      </c>
    </row>
    <row r="2474" spans="1:20" x14ac:dyDescent="0.25">
      <c r="A2474" s="119" t="s">
        <v>8043</v>
      </c>
      <c r="B2474" s="260"/>
      <c r="C2474" s="264" t="str">
        <f>IF(ISERROR(VLOOKUP(B2474,'Tous les abonnés'!$A$6:$I$5491,2,0)),"",VLOOKUP(B2474,'Tous les abonnés'!$A$6:$I$5491,2,0))</f>
        <v/>
      </c>
      <c r="D2474" s="26"/>
      <c r="E2474" s="265"/>
      <c r="F2474" s="207" t="str">
        <f>IF(ISERROR(IF(VLOOKUP(D2474,Paramètres!$C$17:$H$33,6,0)="oui","illimité",VLOOKUP(D2474,Paramètres!$C$17:$H$33,5,0))),"",IF(VLOOKUP(D2474,Paramètres!$C$17:$H$33,6,0)="oui","illimité",VLOOKUP(D2474,Paramètres!$C$17:$H$33,5,0)))</f>
        <v/>
      </c>
      <c r="G2474" s="269" t="str">
        <f t="shared" si="231"/>
        <v/>
      </c>
      <c r="H2474" s="208"/>
      <c r="I2474" s="53"/>
      <c r="J2474" s="209"/>
      <c r="K2474" s="271"/>
      <c r="L2474" s="37"/>
      <c r="M2474" s="218"/>
      <c r="N2474" s="124"/>
      <c r="O2474" s="211" t="str">
        <f t="shared" ca="1" si="232"/>
        <v/>
      </c>
      <c r="P2474" s="212" t="str">
        <f>IF(ISERROR(VLOOKUP(L2474,Paramètres!$A$38:$B$40,2,0)),"",VLOOKUP(L2474,Paramètres!$A$38:$B$40,2,0))</f>
        <v/>
      </c>
      <c r="Q2474" s="211" t="str">
        <f t="shared" ca="1" si="233"/>
        <v/>
      </c>
      <c r="R2474" s="211" t="str">
        <f t="shared" si="229"/>
        <v/>
      </c>
      <c r="S2474" s="213" t="str">
        <f t="shared" ca="1" si="230"/>
        <v/>
      </c>
      <c r="T2474" s="214" t="str">
        <f t="shared" ca="1" si="234"/>
        <v/>
      </c>
    </row>
    <row r="2475" spans="1:20" x14ac:dyDescent="0.25">
      <c r="A2475" s="119" t="s">
        <v>8044</v>
      </c>
      <c r="B2475" s="260"/>
      <c r="C2475" s="264" t="str">
        <f>IF(ISERROR(VLOOKUP(B2475,'Tous les abonnés'!$A$6:$I$5491,2,0)),"",VLOOKUP(B2475,'Tous les abonnés'!$A$6:$I$5491,2,0))</f>
        <v/>
      </c>
      <c r="D2475" s="26"/>
      <c r="E2475" s="265"/>
      <c r="F2475" s="207" t="str">
        <f>IF(ISERROR(IF(VLOOKUP(D2475,Paramètres!$C$17:$H$33,6,0)="oui","illimité",VLOOKUP(D2475,Paramètres!$C$17:$H$33,5,0))),"",IF(VLOOKUP(D2475,Paramètres!$C$17:$H$33,6,0)="oui","illimité",VLOOKUP(D2475,Paramètres!$C$17:$H$33,5,0)))</f>
        <v/>
      </c>
      <c r="G2475" s="269" t="str">
        <f t="shared" si="231"/>
        <v/>
      </c>
      <c r="H2475" s="208"/>
      <c r="I2475" s="53"/>
      <c r="J2475" s="209"/>
      <c r="K2475" s="271"/>
      <c r="L2475" s="37"/>
      <c r="M2475" s="218"/>
      <c r="N2475" s="124"/>
      <c r="O2475" s="211" t="str">
        <f t="shared" ca="1" si="232"/>
        <v/>
      </c>
      <c r="P2475" s="212" t="str">
        <f>IF(ISERROR(VLOOKUP(L2475,Paramètres!$A$38:$B$40,2,0)),"",VLOOKUP(L2475,Paramètres!$A$38:$B$40,2,0))</f>
        <v/>
      </c>
      <c r="Q2475" s="211" t="str">
        <f t="shared" ca="1" si="233"/>
        <v/>
      </c>
      <c r="R2475" s="211" t="str">
        <f t="shared" si="229"/>
        <v/>
      </c>
      <c r="S2475" s="213" t="str">
        <f t="shared" ca="1" si="230"/>
        <v/>
      </c>
      <c r="T2475" s="214" t="str">
        <f t="shared" ca="1" si="234"/>
        <v/>
      </c>
    </row>
    <row r="2476" spans="1:20" x14ac:dyDescent="0.25">
      <c r="A2476" s="119" t="s">
        <v>8045</v>
      </c>
      <c r="B2476" s="260"/>
      <c r="C2476" s="264" t="str">
        <f>IF(ISERROR(VLOOKUP(B2476,'Tous les abonnés'!$A$6:$I$5491,2,0)),"",VLOOKUP(B2476,'Tous les abonnés'!$A$6:$I$5491,2,0))</f>
        <v/>
      </c>
      <c r="D2476" s="26"/>
      <c r="E2476" s="265"/>
      <c r="F2476" s="207" t="str">
        <f>IF(ISERROR(IF(VLOOKUP(D2476,Paramètres!$C$17:$H$33,6,0)="oui","illimité",VLOOKUP(D2476,Paramètres!$C$17:$H$33,5,0))),"",IF(VLOOKUP(D2476,Paramètres!$C$17:$H$33,6,0)="oui","illimité",VLOOKUP(D2476,Paramètres!$C$17:$H$33,5,0)))</f>
        <v/>
      </c>
      <c r="G2476" s="269" t="str">
        <f t="shared" si="231"/>
        <v/>
      </c>
      <c r="H2476" s="208"/>
      <c r="I2476" s="53"/>
      <c r="J2476" s="209"/>
      <c r="K2476" s="271"/>
      <c r="L2476" s="37"/>
      <c r="M2476" s="218"/>
      <c r="N2476" s="124"/>
      <c r="O2476" s="211" t="str">
        <f t="shared" ca="1" si="232"/>
        <v/>
      </c>
      <c r="P2476" s="212" t="str">
        <f>IF(ISERROR(VLOOKUP(L2476,Paramètres!$A$38:$B$40,2,0)),"",VLOOKUP(L2476,Paramètres!$A$38:$B$40,2,0))</f>
        <v/>
      </c>
      <c r="Q2476" s="211" t="str">
        <f t="shared" ca="1" si="233"/>
        <v/>
      </c>
      <c r="R2476" s="211" t="str">
        <f t="shared" si="229"/>
        <v/>
      </c>
      <c r="S2476" s="213" t="str">
        <f t="shared" ca="1" si="230"/>
        <v/>
      </c>
      <c r="T2476" s="214" t="str">
        <f t="shared" ca="1" si="234"/>
        <v/>
      </c>
    </row>
    <row r="2477" spans="1:20" x14ac:dyDescent="0.25">
      <c r="A2477" s="119" t="s">
        <v>8046</v>
      </c>
      <c r="B2477" s="260"/>
      <c r="C2477" s="264" t="str">
        <f>IF(ISERROR(VLOOKUP(B2477,'Tous les abonnés'!$A$6:$I$5491,2,0)),"",VLOOKUP(B2477,'Tous les abonnés'!$A$6:$I$5491,2,0))</f>
        <v/>
      </c>
      <c r="D2477" s="26"/>
      <c r="E2477" s="265"/>
      <c r="F2477" s="207" t="str">
        <f>IF(ISERROR(IF(VLOOKUP(D2477,Paramètres!$C$17:$H$33,6,0)="oui","illimité",VLOOKUP(D2477,Paramètres!$C$17:$H$33,5,0))),"",IF(VLOOKUP(D2477,Paramètres!$C$17:$H$33,6,0)="oui","illimité",VLOOKUP(D2477,Paramètres!$C$17:$H$33,5,0)))</f>
        <v/>
      </c>
      <c r="G2477" s="269" t="str">
        <f t="shared" si="231"/>
        <v/>
      </c>
      <c r="H2477" s="208"/>
      <c r="I2477" s="53"/>
      <c r="J2477" s="209"/>
      <c r="K2477" s="271"/>
      <c r="L2477" s="37"/>
      <c r="M2477" s="218"/>
      <c r="N2477" s="124"/>
      <c r="O2477" s="211" t="str">
        <f t="shared" ca="1" si="232"/>
        <v/>
      </c>
      <c r="P2477" s="212" t="str">
        <f>IF(ISERROR(VLOOKUP(L2477,Paramètres!$A$38:$B$40,2,0)),"",VLOOKUP(L2477,Paramètres!$A$38:$B$40,2,0))</f>
        <v/>
      </c>
      <c r="Q2477" s="211" t="str">
        <f t="shared" ca="1" si="233"/>
        <v/>
      </c>
      <c r="R2477" s="211" t="str">
        <f t="shared" si="229"/>
        <v/>
      </c>
      <c r="S2477" s="213" t="str">
        <f t="shared" ca="1" si="230"/>
        <v/>
      </c>
      <c r="T2477" s="214" t="str">
        <f t="shared" ca="1" si="234"/>
        <v/>
      </c>
    </row>
    <row r="2478" spans="1:20" x14ac:dyDescent="0.25">
      <c r="A2478" s="119" t="s">
        <v>8047</v>
      </c>
      <c r="B2478" s="260"/>
      <c r="C2478" s="264" t="str">
        <f>IF(ISERROR(VLOOKUP(B2478,'Tous les abonnés'!$A$6:$I$5491,2,0)),"",VLOOKUP(B2478,'Tous les abonnés'!$A$6:$I$5491,2,0))</f>
        <v/>
      </c>
      <c r="D2478" s="26"/>
      <c r="E2478" s="265"/>
      <c r="F2478" s="207" t="str">
        <f>IF(ISERROR(IF(VLOOKUP(D2478,Paramètres!$C$17:$H$33,6,0)="oui","illimité",VLOOKUP(D2478,Paramètres!$C$17:$H$33,5,0))),"",IF(VLOOKUP(D2478,Paramètres!$C$17:$H$33,6,0)="oui","illimité",VLOOKUP(D2478,Paramètres!$C$17:$H$33,5,0)))</f>
        <v/>
      </c>
      <c r="G2478" s="269" t="str">
        <f t="shared" si="231"/>
        <v/>
      </c>
      <c r="H2478" s="208"/>
      <c r="I2478" s="53"/>
      <c r="J2478" s="209"/>
      <c r="K2478" s="271"/>
      <c r="L2478" s="37"/>
      <c r="M2478" s="218"/>
      <c r="N2478" s="124"/>
      <c r="O2478" s="211" t="str">
        <f t="shared" ca="1" si="232"/>
        <v/>
      </c>
      <c r="P2478" s="212" t="str">
        <f>IF(ISERROR(VLOOKUP(L2478,Paramètres!$A$38:$B$40,2,0)),"",VLOOKUP(L2478,Paramètres!$A$38:$B$40,2,0))</f>
        <v/>
      </c>
      <c r="Q2478" s="211" t="str">
        <f t="shared" ca="1" si="233"/>
        <v/>
      </c>
      <c r="R2478" s="211" t="str">
        <f t="shared" si="229"/>
        <v/>
      </c>
      <c r="S2478" s="213" t="str">
        <f t="shared" ca="1" si="230"/>
        <v/>
      </c>
      <c r="T2478" s="214" t="str">
        <f t="shared" ca="1" si="234"/>
        <v/>
      </c>
    </row>
    <row r="2479" spans="1:20" x14ac:dyDescent="0.25">
      <c r="A2479" s="119" t="s">
        <v>8048</v>
      </c>
      <c r="B2479" s="260"/>
      <c r="C2479" s="264" t="str">
        <f>IF(ISERROR(VLOOKUP(B2479,'Tous les abonnés'!$A$6:$I$5491,2,0)),"",VLOOKUP(B2479,'Tous les abonnés'!$A$6:$I$5491,2,0))</f>
        <v/>
      </c>
      <c r="D2479" s="26"/>
      <c r="E2479" s="265"/>
      <c r="F2479" s="207" t="str">
        <f>IF(ISERROR(IF(VLOOKUP(D2479,Paramètres!$C$17:$H$33,6,0)="oui","illimité",VLOOKUP(D2479,Paramètres!$C$17:$H$33,5,0))),"",IF(VLOOKUP(D2479,Paramètres!$C$17:$H$33,6,0)="oui","illimité",VLOOKUP(D2479,Paramètres!$C$17:$H$33,5,0)))</f>
        <v/>
      </c>
      <c r="G2479" s="269" t="str">
        <f t="shared" si="231"/>
        <v/>
      </c>
      <c r="H2479" s="208"/>
      <c r="I2479" s="53"/>
      <c r="J2479" s="209"/>
      <c r="K2479" s="271"/>
      <c r="L2479" s="37"/>
      <c r="M2479" s="218"/>
      <c r="N2479" s="124"/>
      <c r="O2479" s="211" t="str">
        <f t="shared" ca="1" si="232"/>
        <v/>
      </c>
      <c r="P2479" s="212" t="str">
        <f>IF(ISERROR(VLOOKUP(L2479,Paramètres!$A$38:$B$40,2,0)),"",VLOOKUP(L2479,Paramètres!$A$38:$B$40,2,0))</f>
        <v/>
      </c>
      <c r="Q2479" s="211" t="str">
        <f t="shared" ca="1" si="233"/>
        <v/>
      </c>
      <c r="R2479" s="211" t="str">
        <f t="shared" si="229"/>
        <v/>
      </c>
      <c r="S2479" s="213" t="str">
        <f t="shared" ca="1" si="230"/>
        <v/>
      </c>
      <c r="T2479" s="214" t="str">
        <f t="shared" ca="1" si="234"/>
        <v/>
      </c>
    </row>
    <row r="2480" spans="1:20" x14ac:dyDescent="0.25">
      <c r="A2480" s="119" t="s">
        <v>8049</v>
      </c>
      <c r="B2480" s="260"/>
      <c r="C2480" s="264" t="str">
        <f>IF(ISERROR(VLOOKUP(B2480,'Tous les abonnés'!$A$6:$I$5491,2,0)),"",VLOOKUP(B2480,'Tous les abonnés'!$A$6:$I$5491,2,0))</f>
        <v/>
      </c>
      <c r="D2480" s="26"/>
      <c r="E2480" s="265"/>
      <c r="F2480" s="207" t="str">
        <f>IF(ISERROR(IF(VLOOKUP(D2480,Paramètres!$C$17:$H$33,6,0)="oui","illimité",VLOOKUP(D2480,Paramètres!$C$17:$H$33,5,0))),"",IF(VLOOKUP(D2480,Paramètres!$C$17:$H$33,6,0)="oui","illimité",VLOOKUP(D2480,Paramètres!$C$17:$H$33,5,0)))</f>
        <v/>
      </c>
      <c r="G2480" s="269" t="str">
        <f t="shared" si="231"/>
        <v/>
      </c>
      <c r="H2480" s="208"/>
      <c r="I2480" s="53"/>
      <c r="J2480" s="209"/>
      <c r="K2480" s="271"/>
      <c r="L2480" s="37"/>
      <c r="M2480" s="218"/>
      <c r="N2480" s="124"/>
      <c r="O2480" s="211" t="str">
        <f t="shared" ca="1" si="232"/>
        <v/>
      </c>
      <c r="P2480" s="212" t="str">
        <f>IF(ISERROR(VLOOKUP(L2480,Paramètres!$A$38:$B$40,2,0)),"",VLOOKUP(L2480,Paramètres!$A$38:$B$40,2,0))</f>
        <v/>
      </c>
      <c r="Q2480" s="211" t="str">
        <f t="shared" ca="1" si="233"/>
        <v/>
      </c>
      <c r="R2480" s="211" t="str">
        <f t="shared" si="229"/>
        <v/>
      </c>
      <c r="S2480" s="213" t="str">
        <f t="shared" ca="1" si="230"/>
        <v/>
      </c>
      <c r="T2480" s="214" t="str">
        <f t="shared" ca="1" si="234"/>
        <v/>
      </c>
    </row>
    <row r="2481" spans="1:20" x14ac:dyDescent="0.25">
      <c r="A2481" s="119" t="s">
        <v>8050</v>
      </c>
      <c r="B2481" s="260"/>
      <c r="C2481" s="264" t="str">
        <f>IF(ISERROR(VLOOKUP(B2481,'Tous les abonnés'!$A$6:$I$5491,2,0)),"",VLOOKUP(B2481,'Tous les abonnés'!$A$6:$I$5491,2,0))</f>
        <v/>
      </c>
      <c r="D2481" s="26"/>
      <c r="E2481" s="265"/>
      <c r="F2481" s="207" t="str">
        <f>IF(ISERROR(IF(VLOOKUP(D2481,Paramètres!$C$17:$H$33,6,0)="oui","illimité",VLOOKUP(D2481,Paramètres!$C$17:$H$33,5,0))),"",IF(VLOOKUP(D2481,Paramètres!$C$17:$H$33,6,0)="oui","illimité",VLOOKUP(D2481,Paramètres!$C$17:$H$33,5,0)))</f>
        <v/>
      </c>
      <c r="G2481" s="269" t="str">
        <f t="shared" si="231"/>
        <v/>
      </c>
      <c r="H2481" s="208"/>
      <c r="I2481" s="53"/>
      <c r="J2481" s="209"/>
      <c r="K2481" s="271"/>
      <c r="L2481" s="37"/>
      <c r="M2481" s="218"/>
      <c r="N2481" s="124"/>
      <c r="O2481" s="211" t="str">
        <f t="shared" ca="1" si="232"/>
        <v/>
      </c>
      <c r="P2481" s="212" t="str">
        <f>IF(ISERROR(VLOOKUP(L2481,Paramètres!$A$38:$B$40,2,0)),"",VLOOKUP(L2481,Paramètres!$A$38:$B$40,2,0))</f>
        <v/>
      </c>
      <c r="Q2481" s="211" t="str">
        <f t="shared" ca="1" si="233"/>
        <v/>
      </c>
      <c r="R2481" s="211" t="str">
        <f t="shared" si="229"/>
        <v/>
      </c>
      <c r="S2481" s="213" t="str">
        <f t="shared" ca="1" si="230"/>
        <v/>
      </c>
      <c r="T2481" s="214" t="str">
        <f t="shared" ca="1" si="234"/>
        <v/>
      </c>
    </row>
    <row r="2482" spans="1:20" x14ac:dyDescent="0.25">
      <c r="A2482" s="119" t="s">
        <v>8051</v>
      </c>
      <c r="B2482" s="260"/>
      <c r="C2482" s="264" t="str">
        <f>IF(ISERROR(VLOOKUP(B2482,'Tous les abonnés'!$A$6:$I$5491,2,0)),"",VLOOKUP(B2482,'Tous les abonnés'!$A$6:$I$5491,2,0))</f>
        <v/>
      </c>
      <c r="D2482" s="26"/>
      <c r="E2482" s="265"/>
      <c r="F2482" s="207" t="str">
        <f>IF(ISERROR(IF(VLOOKUP(D2482,Paramètres!$C$17:$H$33,6,0)="oui","illimité",VLOOKUP(D2482,Paramètres!$C$17:$H$33,5,0))),"",IF(VLOOKUP(D2482,Paramètres!$C$17:$H$33,6,0)="oui","illimité",VLOOKUP(D2482,Paramètres!$C$17:$H$33,5,0)))</f>
        <v/>
      </c>
      <c r="G2482" s="269" t="str">
        <f t="shared" si="231"/>
        <v/>
      </c>
      <c r="H2482" s="208"/>
      <c r="I2482" s="53"/>
      <c r="J2482" s="209"/>
      <c r="K2482" s="271"/>
      <c r="L2482" s="37"/>
      <c r="M2482" s="218"/>
      <c r="N2482" s="124"/>
      <c r="O2482" s="211" t="str">
        <f t="shared" ca="1" si="232"/>
        <v/>
      </c>
      <c r="P2482" s="212" t="str">
        <f>IF(ISERROR(VLOOKUP(L2482,Paramètres!$A$38:$B$40,2,0)),"",VLOOKUP(L2482,Paramètres!$A$38:$B$40,2,0))</f>
        <v/>
      </c>
      <c r="Q2482" s="211" t="str">
        <f t="shared" ca="1" si="233"/>
        <v/>
      </c>
      <c r="R2482" s="211" t="str">
        <f t="shared" si="229"/>
        <v/>
      </c>
      <c r="S2482" s="213" t="str">
        <f t="shared" ca="1" si="230"/>
        <v/>
      </c>
      <c r="T2482" s="214" t="str">
        <f t="shared" ca="1" si="234"/>
        <v/>
      </c>
    </row>
    <row r="2483" spans="1:20" x14ac:dyDescent="0.25">
      <c r="A2483" s="119" t="s">
        <v>8052</v>
      </c>
      <c r="B2483" s="260"/>
      <c r="C2483" s="264" t="str">
        <f>IF(ISERROR(VLOOKUP(B2483,'Tous les abonnés'!$A$6:$I$5491,2,0)),"",VLOOKUP(B2483,'Tous les abonnés'!$A$6:$I$5491,2,0))</f>
        <v/>
      </c>
      <c r="D2483" s="26"/>
      <c r="E2483" s="265"/>
      <c r="F2483" s="207" t="str">
        <f>IF(ISERROR(IF(VLOOKUP(D2483,Paramètres!$C$17:$H$33,6,0)="oui","illimité",VLOOKUP(D2483,Paramètres!$C$17:$H$33,5,0))),"",IF(VLOOKUP(D2483,Paramètres!$C$17:$H$33,6,0)="oui","illimité",VLOOKUP(D2483,Paramètres!$C$17:$H$33,5,0)))</f>
        <v/>
      </c>
      <c r="G2483" s="269" t="str">
        <f t="shared" si="231"/>
        <v/>
      </c>
      <c r="H2483" s="208"/>
      <c r="I2483" s="53"/>
      <c r="J2483" s="209"/>
      <c r="K2483" s="271"/>
      <c r="L2483" s="37"/>
      <c r="M2483" s="218"/>
      <c r="N2483" s="124"/>
      <c r="O2483" s="211" t="str">
        <f t="shared" ca="1" si="232"/>
        <v/>
      </c>
      <c r="P2483" s="212" t="str">
        <f>IF(ISERROR(VLOOKUP(L2483,Paramètres!$A$38:$B$40,2,0)),"",VLOOKUP(L2483,Paramètres!$A$38:$B$40,2,0))</f>
        <v/>
      </c>
      <c r="Q2483" s="211" t="str">
        <f t="shared" ca="1" si="233"/>
        <v/>
      </c>
      <c r="R2483" s="211" t="str">
        <f t="shared" si="229"/>
        <v/>
      </c>
      <c r="S2483" s="213" t="str">
        <f t="shared" ca="1" si="230"/>
        <v/>
      </c>
      <c r="T2483" s="214" t="str">
        <f t="shared" ca="1" si="234"/>
        <v/>
      </c>
    </row>
    <row r="2484" spans="1:20" x14ac:dyDescent="0.25">
      <c r="A2484" s="119" t="s">
        <v>8053</v>
      </c>
      <c r="B2484" s="260"/>
      <c r="C2484" s="264" t="str">
        <f>IF(ISERROR(VLOOKUP(B2484,'Tous les abonnés'!$A$6:$I$5491,2,0)),"",VLOOKUP(B2484,'Tous les abonnés'!$A$6:$I$5491,2,0))</f>
        <v/>
      </c>
      <c r="D2484" s="26"/>
      <c r="E2484" s="265"/>
      <c r="F2484" s="207" t="str">
        <f>IF(ISERROR(IF(VLOOKUP(D2484,Paramètres!$C$17:$H$33,6,0)="oui","illimité",VLOOKUP(D2484,Paramètres!$C$17:$H$33,5,0))),"",IF(VLOOKUP(D2484,Paramètres!$C$17:$H$33,6,0)="oui","illimité",VLOOKUP(D2484,Paramètres!$C$17:$H$33,5,0)))</f>
        <v/>
      </c>
      <c r="G2484" s="269" t="str">
        <f t="shared" si="231"/>
        <v/>
      </c>
      <c r="H2484" s="208"/>
      <c r="I2484" s="53"/>
      <c r="J2484" s="209"/>
      <c r="K2484" s="271"/>
      <c r="L2484" s="37"/>
      <c r="M2484" s="218"/>
      <c r="N2484" s="124"/>
      <c r="O2484" s="211" t="str">
        <f t="shared" ca="1" si="232"/>
        <v/>
      </c>
      <c r="P2484" s="212" t="str">
        <f>IF(ISERROR(VLOOKUP(L2484,Paramètres!$A$38:$B$40,2,0)),"",VLOOKUP(L2484,Paramètres!$A$38:$B$40,2,0))</f>
        <v/>
      </c>
      <c r="Q2484" s="211" t="str">
        <f t="shared" ca="1" si="233"/>
        <v/>
      </c>
      <c r="R2484" s="211" t="str">
        <f t="shared" si="229"/>
        <v/>
      </c>
      <c r="S2484" s="213" t="str">
        <f t="shared" ca="1" si="230"/>
        <v/>
      </c>
      <c r="T2484" s="214" t="str">
        <f t="shared" ca="1" si="234"/>
        <v/>
      </c>
    </row>
    <row r="2485" spans="1:20" x14ac:dyDescent="0.25">
      <c r="A2485" s="119" t="s">
        <v>8054</v>
      </c>
      <c r="B2485" s="260"/>
      <c r="C2485" s="264" t="str">
        <f>IF(ISERROR(VLOOKUP(B2485,'Tous les abonnés'!$A$6:$I$5491,2,0)),"",VLOOKUP(B2485,'Tous les abonnés'!$A$6:$I$5491,2,0))</f>
        <v/>
      </c>
      <c r="D2485" s="26"/>
      <c r="E2485" s="265"/>
      <c r="F2485" s="207" t="str">
        <f>IF(ISERROR(IF(VLOOKUP(D2485,Paramètres!$C$17:$H$33,6,0)="oui","illimité",VLOOKUP(D2485,Paramètres!$C$17:$H$33,5,0))),"",IF(VLOOKUP(D2485,Paramètres!$C$17:$H$33,6,0)="oui","illimité",VLOOKUP(D2485,Paramètres!$C$17:$H$33,5,0)))</f>
        <v/>
      </c>
      <c r="G2485" s="269" t="str">
        <f t="shared" si="231"/>
        <v/>
      </c>
      <c r="H2485" s="208"/>
      <c r="I2485" s="53"/>
      <c r="J2485" s="209"/>
      <c r="K2485" s="271"/>
      <c r="L2485" s="37"/>
      <c r="M2485" s="218"/>
      <c r="N2485" s="124"/>
      <c r="O2485" s="211" t="str">
        <f t="shared" ca="1" si="232"/>
        <v/>
      </c>
      <c r="P2485" s="212" t="str">
        <f>IF(ISERROR(VLOOKUP(L2485,Paramètres!$A$38:$B$40,2,0)),"",VLOOKUP(L2485,Paramètres!$A$38:$B$40,2,0))</f>
        <v/>
      </c>
      <c r="Q2485" s="211" t="str">
        <f t="shared" ca="1" si="233"/>
        <v/>
      </c>
      <c r="R2485" s="211" t="str">
        <f t="shared" si="229"/>
        <v/>
      </c>
      <c r="S2485" s="213" t="str">
        <f t="shared" ca="1" si="230"/>
        <v/>
      </c>
      <c r="T2485" s="214" t="str">
        <f t="shared" ca="1" si="234"/>
        <v/>
      </c>
    </row>
    <row r="2486" spans="1:20" x14ac:dyDescent="0.25">
      <c r="A2486" s="119" t="s">
        <v>8055</v>
      </c>
      <c r="B2486" s="260"/>
      <c r="C2486" s="264" t="str">
        <f>IF(ISERROR(VLOOKUP(B2486,'Tous les abonnés'!$A$6:$I$5491,2,0)),"",VLOOKUP(B2486,'Tous les abonnés'!$A$6:$I$5491,2,0))</f>
        <v/>
      </c>
      <c r="D2486" s="26"/>
      <c r="E2486" s="265"/>
      <c r="F2486" s="207" t="str">
        <f>IF(ISERROR(IF(VLOOKUP(D2486,Paramètres!$C$17:$H$33,6,0)="oui","illimité",VLOOKUP(D2486,Paramètres!$C$17:$H$33,5,0))),"",IF(VLOOKUP(D2486,Paramètres!$C$17:$H$33,6,0)="oui","illimité",VLOOKUP(D2486,Paramètres!$C$17:$H$33,5,0)))</f>
        <v/>
      </c>
      <c r="G2486" s="269" t="str">
        <f t="shared" si="231"/>
        <v/>
      </c>
      <c r="H2486" s="208"/>
      <c r="I2486" s="53"/>
      <c r="J2486" s="209"/>
      <c r="K2486" s="271"/>
      <c r="L2486" s="37"/>
      <c r="M2486" s="218"/>
      <c r="N2486" s="124"/>
      <c r="O2486" s="211" t="str">
        <f t="shared" ca="1" si="232"/>
        <v/>
      </c>
      <c r="P2486" s="212" t="str">
        <f>IF(ISERROR(VLOOKUP(L2486,Paramètres!$A$38:$B$40,2,0)),"",VLOOKUP(L2486,Paramètres!$A$38:$B$40,2,0))</f>
        <v/>
      </c>
      <c r="Q2486" s="211" t="str">
        <f t="shared" ca="1" si="233"/>
        <v/>
      </c>
      <c r="R2486" s="211" t="str">
        <f t="shared" si="229"/>
        <v/>
      </c>
      <c r="S2486" s="213" t="str">
        <f t="shared" ca="1" si="230"/>
        <v/>
      </c>
      <c r="T2486" s="214" t="str">
        <f t="shared" ca="1" si="234"/>
        <v/>
      </c>
    </row>
    <row r="2487" spans="1:20" x14ac:dyDescent="0.25">
      <c r="A2487" s="119" t="s">
        <v>8056</v>
      </c>
      <c r="B2487" s="260"/>
      <c r="C2487" s="264" t="str">
        <f>IF(ISERROR(VLOOKUP(B2487,'Tous les abonnés'!$A$6:$I$5491,2,0)),"",VLOOKUP(B2487,'Tous les abonnés'!$A$6:$I$5491,2,0))</f>
        <v/>
      </c>
      <c r="D2487" s="26"/>
      <c r="E2487" s="265"/>
      <c r="F2487" s="207" t="str">
        <f>IF(ISERROR(IF(VLOOKUP(D2487,Paramètres!$C$17:$H$33,6,0)="oui","illimité",VLOOKUP(D2487,Paramètres!$C$17:$H$33,5,0))),"",IF(VLOOKUP(D2487,Paramètres!$C$17:$H$33,6,0)="oui","illimité",VLOOKUP(D2487,Paramètres!$C$17:$H$33,5,0)))</f>
        <v/>
      </c>
      <c r="G2487" s="269" t="str">
        <f t="shared" si="231"/>
        <v/>
      </c>
      <c r="H2487" s="208"/>
      <c r="I2487" s="53"/>
      <c r="J2487" s="209"/>
      <c r="K2487" s="271"/>
      <c r="L2487" s="37"/>
      <c r="M2487" s="218"/>
      <c r="N2487" s="124"/>
      <c r="O2487" s="211" t="str">
        <f t="shared" ca="1" si="232"/>
        <v/>
      </c>
      <c r="P2487" s="212" t="str">
        <f>IF(ISERROR(VLOOKUP(L2487,Paramètres!$A$38:$B$40,2,0)),"",VLOOKUP(L2487,Paramètres!$A$38:$B$40,2,0))</f>
        <v/>
      </c>
      <c r="Q2487" s="211" t="str">
        <f t="shared" ca="1" si="233"/>
        <v/>
      </c>
      <c r="R2487" s="211" t="str">
        <f t="shared" si="229"/>
        <v/>
      </c>
      <c r="S2487" s="213" t="str">
        <f t="shared" ca="1" si="230"/>
        <v/>
      </c>
      <c r="T2487" s="214" t="str">
        <f t="shared" ca="1" si="234"/>
        <v/>
      </c>
    </row>
    <row r="2488" spans="1:20" x14ac:dyDescent="0.25">
      <c r="A2488" s="119" t="s">
        <v>8057</v>
      </c>
      <c r="B2488" s="260"/>
      <c r="C2488" s="264" t="str">
        <f>IF(ISERROR(VLOOKUP(B2488,'Tous les abonnés'!$A$6:$I$5491,2,0)),"",VLOOKUP(B2488,'Tous les abonnés'!$A$6:$I$5491,2,0))</f>
        <v/>
      </c>
      <c r="D2488" s="26"/>
      <c r="E2488" s="265"/>
      <c r="F2488" s="207" t="str">
        <f>IF(ISERROR(IF(VLOOKUP(D2488,Paramètres!$C$17:$H$33,6,0)="oui","illimité",VLOOKUP(D2488,Paramètres!$C$17:$H$33,5,0))),"",IF(VLOOKUP(D2488,Paramètres!$C$17:$H$33,6,0)="oui","illimité",VLOOKUP(D2488,Paramètres!$C$17:$H$33,5,0)))</f>
        <v/>
      </c>
      <c r="G2488" s="269" t="str">
        <f t="shared" si="231"/>
        <v/>
      </c>
      <c r="H2488" s="208"/>
      <c r="I2488" s="53"/>
      <c r="J2488" s="209"/>
      <c r="K2488" s="271"/>
      <c r="L2488" s="37"/>
      <c r="M2488" s="218"/>
      <c r="N2488" s="124"/>
      <c r="O2488" s="211" t="str">
        <f t="shared" ca="1" si="232"/>
        <v/>
      </c>
      <c r="P2488" s="212" t="str">
        <f>IF(ISERROR(VLOOKUP(L2488,Paramètres!$A$38:$B$40,2,0)),"",VLOOKUP(L2488,Paramètres!$A$38:$B$40,2,0))</f>
        <v/>
      </c>
      <c r="Q2488" s="211" t="str">
        <f t="shared" ca="1" si="233"/>
        <v/>
      </c>
      <c r="R2488" s="211" t="str">
        <f t="shared" si="229"/>
        <v/>
      </c>
      <c r="S2488" s="213" t="str">
        <f t="shared" ca="1" si="230"/>
        <v/>
      </c>
      <c r="T2488" s="214" t="str">
        <f t="shared" ca="1" si="234"/>
        <v/>
      </c>
    </row>
    <row r="2489" spans="1:20" x14ac:dyDescent="0.25">
      <c r="A2489" s="119" t="s">
        <v>8058</v>
      </c>
      <c r="B2489" s="260"/>
      <c r="C2489" s="264" t="str">
        <f>IF(ISERROR(VLOOKUP(B2489,'Tous les abonnés'!$A$6:$I$5491,2,0)),"",VLOOKUP(B2489,'Tous les abonnés'!$A$6:$I$5491,2,0))</f>
        <v/>
      </c>
      <c r="D2489" s="26"/>
      <c r="E2489" s="265"/>
      <c r="F2489" s="207" t="str">
        <f>IF(ISERROR(IF(VLOOKUP(D2489,Paramètres!$C$17:$H$33,6,0)="oui","illimité",VLOOKUP(D2489,Paramètres!$C$17:$H$33,5,0))),"",IF(VLOOKUP(D2489,Paramètres!$C$17:$H$33,6,0)="oui","illimité",VLOOKUP(D2489,Paramètres!$C$17:$H$33,5,0)))</f>
        <v/>
      </c>
      <c r="G2489" s="269" t="str">
        <f t="shared" si="231"/>
        <v/>
      </c>
      <c r="H2489" s="208"/>
      <c r="I2489" s="53"/>
      <c r="J2489" s="209"/>
      <c r="K2489" s="271"/>
      <c r="L2489" s="37"/>
      <c r="M2489" s="218"/>
      <c r="N2489" s="124"/>
      <c r="O2489" s="211" t="str">
        <f t="shared" ca="1" si="232"/>
        <v/>
      </c>
      <c r="P2489" s="212" t="str">
        <f>IF(ISERROR(VLOOKUP(L2489,Paramètres!$A$38:$B$40,2,0)),"",VLOOKUP(L2489,Paramètres!$A$38:$B$40,2,0))</f>
        <v/>
      </c>
      <c r="Q2489" s="211" t="str">
        <f t="shared" ca="1" si="233"/>
        <v/>
      </c>
      <c r="R2489" s="211" t="str">
        <f t="shared" si="229"/>
        <v/>
      </c>
      <c r="S2489" s="213" t="str">
        <f t="shared" ca="1" si="230"/>
        <v/>
      </c>
      <c r="T2489" s="214" t="str">
        <f t="shared" ca="1" si="234"/>
        <v/>
      </c>
    </row>
    <row r="2490" spans="1:20" x14ac:dyDescent="0.25">
      <c r="A2490" s="119" t="s">
        <v>8059</v>
      </c>
      <c r="B2490" s="260"/>
      <c r="C2490" s="264" t="str">
        <f>IF(ISERROR(VLOOKUP(B2490,'Tous les abonnés'!$A$6:$I$5491,2,0)),"",VLOOKUP(B2490,'Tous les abonnés'!$A$6:$I$5491,2,0))</f>
        <v/>
      </c>
      <c r="D2490" s="26"/>
      <c r="E2490" s="265"/>
      <c r="F2490" s="207" t="str">
        <f>IF(ISERROR(IF(VLOOKUP(D2490,Paramètres!$C$17:$H$33,6,0)="oui","illimité",VLOOKUP(D2490,Paramètres!$C$17:$H$33,5,0))),"",IF(VLOOKUP(D2490,Paramètres!$C$17:$H$33,6,0)="oui","illimité",VLOOKUP(D2490,Paramètres!$C$17:$H$33,5,0)))</f>
        <v/>
      </c>
      <c r="G2490" s="269" t="str">
        <f t="shared" si="231"/>
        <v/>
      </c>
      <c r="H2490" s="208"/>
      <c r="I2490" s="53"/>
      <c r="J2490" s="209"/>
      <c r="K2490" s="271"/>
      <c r="L2490" s="37"/>
      <c r="M2490" s="218"/>
      <c r="N2490" s="124"/>
      <c r="O2490" s="211" t="str">
        <f t="shared" ca="1" si="232"/>
        <v/>
      </c>
      <c r="P2490" s="212" t="str">
        <f>IF(ISERROR(VLOOKUP(L2490,Paramètres!$A$38:$B$40,2,0)),"",VLOOKUP(L2490,Paramètres!$A$38:$B$40,2,0))</f>
        <v/>
      </c>
      <c r="Q2490" s="211" t="str">
        <f t="shared" ca="1" si="233"/>
        <v/>
      </c>
      <c r="R2490" s="211" t="str">
        <f t="shared" si="229"/>
        <v/>
      </c>
      <c r="S2490" s="213" t="str">
        <f t="shared" ca="1" si="230"/>
        <v/>
      </c>
      <c r="T2490" s="214" t="str">
        <f t="shared" ca="1" si="234"/>
        <v/>
      </c>
    </row>
    <row r="2491" spans="1:20" x14ac:dyDescent="0.25">
      <c r="A2491" s="119" t="s">
        <v>8060</v>
      </c>
      <c r="B2491" s="260"/>
      <c r="C2491" s="264" t="str">
        <f>IF(ISERROR(VLOOKUP(B2491,'Tous les abonnés'!$A$6:$I$5491,2,0)),"",VLOOKUP(B2491,'Tous les abonnés'!$A$6:$I$5491,2,0))</f>
        <v/>
      </c>
      <c r="D2491" s="26"/>
      <c r="E2491" s="265"/>
      <c r="F2491" s="207" t="str">
        <f>IF(ISERROR(IF(VLOOKUP(D2491,Paramètres!$C$17:$H$33,6,0)="oui","illimité",VLOOKUP(D2491,Paramètres!$C$17:$H$33,5,0))),"",IF(VLOOKUP(D2491,Paramètres!$C$17:$H$33,6,0)="oui","illimité",VLOOKUP(D2491,Paramètres!$C$17:$H$33,5,0)))</f>
        <v/>
      </c>
      <c r="G2491" s="269" t="str">
        <f t="shared" si="231"/>
        <v/>
      </c>
      <c r="H2491" s="208"/>
      <c r="I2491" s="53"/>
      <c r="J2491" s="209"/>
      <c r="K2491" s="271"/>
      <c r="L2491" s="37"/>
      <c r="M2491" s="218"/>
      <c r="N2491" s="124"/>
      <c r="O2491" s="211" t="str">
        <f t="shared" ca="1" si="232"/>
        <v/>
      </c>
      <c r="P2491" s="212" t="str">
        <f>IF(ISERROR(VLOOKUP(L2491,Paramètres!$A$38:$B$40,2,0)),"",VLOOKUP(L2491,Paramètres!$A$38:$B$40,2,0))</f>
        <v/>
      </c>
      <c r="Q2491" s="211" t="str">
        <f t="shared" ca="1" si="233"/>
        <v/>
      </c>
      <c r="R2491" s="211" t="str">
        <f t="shared" si="229"/>
        <v/>
      </c>
      <c r="S2491" s="213" t="str">
        <f t="shared" ca="1" si="230"/>
        <v/>
      </c>
      <c r="T2491" s="214" t="str">
        <f t="shared" ca="1" si="234"/>
        <v/>
      </c>
    </row>
    <row r="2492" spans="1:20" x14ac:dyDescent="0.25">
      <c r="A2492" s="119" t="s">
        <v>8061</v>
      </c>
      <c r="B2492" s="260"/>
      <c r="C2492" s="264" t="str">
        <f>IF(ISERROR(VLOOKUP(B2492,'Tous les abonnés'!$A$6:$I$5491,2,0)),"",VLOOKUP(B2492,'Tous les abonnés'!$A$6:$I$5491,2,0))</f>
        <v/>
      </c>
      <c r="D2492" s="26"/>
      <c r="E2492" s="265"/>
      <c r="F2492" s="207" t="str">
        <f>IF(ISERROR(IF(VLOOKUP(D2492,Paramètres!$C$17:$H$33,6,0)="oui","illimité",VLOOKUP(D2492,Paramètres!$C$17:$H$33,5,0))),"",IF(VLOOKUP(D2492,Paramètres!$C$17:$H$33,6,0)="oui","illimité",VLOOKUP(D2492,Paramètres!$C$17:$H$33,5,0)))</f>
        <v/>
      </c>
      <c r="G2492" s="269" t="str">
        <f t="shared" si="231"/>
        <v/>
      </c>
      <c r="H2492" s="208"/>
      <c r="I2492" s="53"/>
      <c r="J2492" s="209"/>
      <c r="K2492" s="271"/>
      <c r="L2492" s="37"/>
      <c r="M2492" s="218"/>
      <c r="N2492" s="124"/>
      <c r="O2492" s="211" t="str">
        <f t="shared" ca="1" si="232"/>
        <v/>
      </c>
      <c r="P2492" s="212" t="str">
        <f>IF(ISERROR(VLOOKUP(L2492,Paramètres!$A$38:$B$40,2,0)),"",VLOOKUP(L2492,Paramètres!$A$38:$B$40,2,0))</f>
        <v/>
      </c>
      <c r="Q2492" s="211" t="str">
        <f t="shared" ca="1" si="233"/>
        <v/>
      </c>
      <c r="R2492" s="211" t="str">
        <f t="shared" si="229"/>
        <v/>
      </c>
      <c r="S2492" s="213" t="str">
        <f t="shared" ca="1" si="230"/>
        <v/>
      </c>
      <c r="T2492" s="214" t="str">
        <f t="shared" ca="1" si="234"/>
        <v/>
      </c>
    </row>
    <row r="2493" spans="1:20" x14ac:dyDescent="0.25">
      <c r="A2493" s="119" t="s">
        <v>8062</v>
      </c>
      <c r="B2493" s="260"/>
      <c r="C2493" s="264" t="str">
        <f>IF(ISERROR(VLOOKUP(B2493,'Tous les abonnés'!$A$6:$I$5491,2,0)),"",VLOOKUP(B2493,'Tous les abonnés'!$A$6:$I$5491,2,0))</f>
        <v/>
      </c>
      <c r="D2493" s="26"/>
      <c r="E2493" s="265"/>
      <c r="F2493" s="207" t="str">
        <f>IF(ISERROR(IF(VLOOKUP(D2493,Paramètres!$C$17:$H$33,6,0)="oui","illimité",VLOOKUP(D2493,Paramètres!$C$17:$H$33,5,0))),"",IF(VLOOKUP(D2493,Paramètres!$C$17:$H$33,6,0)="oui","illimité",VLOOKUP(D2493,Paramètres!$C$17:$H$33,5,0)))</f>
        <v/>
      </c>
      <c r="G2493" s="269" t="str">
        <f t="shared" si="231"/>
        <v/>
      </c>
      <c r="H2493" s="208"/>
      <c r="I2493" s="53"/>
      <c r="J2493" s="209"/>
      <c r="K2493" s="271"/>
      <c r="L2493" s="37"/>
      <c r="M2493" s="218"/>
      <c r="N2493" s="124"/>
      <c r="O2493" s="211" t="str">
        <f t="shared" ca="1" si="232"/>
        <v/>
      </c>
      <c r="P2493" s="212" t="str">
        <f>IF(ISERROR(VLOOKUP(L2493,Paramètres!$A$38:$B$40,2,0)),"",VLOOKUP(L2493,Paramètres!$A$38:$B$40,2,0))</f>
        <v/>
      </c>
      <c r="Q2493" s="211" t="str">
        <f t="shared" ca="1" si="233"/>
        <v/>
      </c>
      <c r="R2493" s="211" t="str">
        <f t="shared" si="229"/>
        <v/>
      </c>
      <c r="S2493" s="213" t="str">
        <f t="shared" ca="1" si="230"/>
        <v/>
      </c>
      <c r="T2493" s="214" t="str">
        <f t="shared" ca="1" si="234"/>
        <v/>
      </c>
    </row>
    <row r="2494" spans="1:20" x14ac:dyDescent="0.25">
      <c r="A2494" s="119" t="s">
        <v>8063</v>
      </c>
      <c r="B2494" s="260"/>
      <c r="C2494" s="264" t="str">
        <f>IF(ISERROR(VLOOKUP(B2494,'Tous les abonnés'!$A$6:$I$5491,2,0)),"",VLOOKUP(B2494,'Tous les abonnés'!$A$6:$I$5491,2,0))</f>
        <v/>
      </c>
      <c r="D2494" s="26"/>
      <c r="E2494" s="265"/>
      <c r="F2494" s="207" t="str">
        <f>IF(ISERROR(IF(VLOOKUP(D2494,Paramètres!$C$17:$H$33,6,0)="oui","illimité",VLOOKUP(D2494,Paramètres!$C$17:$H$33,5,0))),"",IF(VLOOKUP(D2494,Paramètres!$C$17:$H$33,6,0)="oui","illimité",VLOOKUP(D2494,Paramètres!$C$17:$H$33,5,0)))</f>
        <v/>
      </c>
      <c r="G2494" s="269" t="str">
        <f t="shared" si="231"/>
        <v/>
      </c>
      <c r="H2494" s="208"/>
      <c r="I2494" s="53"/>
      <c r="J2494" s="209"/>
      <c r="K2494" s="271"/>
      <c r="L2494" s="37"/>
      <c r="M2494" s="218"/>
      <c r="N2494" s="124"/>
      <c r="O2494" s="211" t="str">
        <f t="shared" ca="1" si="232"/>
        <v/>
      </c>
      <c r="P2494" s="212" t="str">
        <f>IF(ISERROR(VLOOKUP(L2494,Paramètres!$A$38:$B$40,2,0)),"",VLOOKUP(L2494,Paramètres!$A$38:$B$40,2,0))</f>
        <v/>
      </c>
      <c r="Q2494" s="211" t="str">
        <f t="shared" ca="1" si="233"/>
        <v/>
      </c>
      <c r="R2494" s="211" t="str">
        <f t="shared" si="229"/>
        <v/>
      </c>
      <c r="S2494" s="213" t="str">
        <f t="shared" ca="1" si="230"/>
        <v/>
      </c>
      <c r="T2494" s="214" t="str">
        <f t="shared" ca="1" si="234"/>
        <v/>
      </c>
    </row>
    <row r="2495" spans="1:20" x14ac:dyDescent="0.25">
      <c r="A2495" s="119" t="s">
        <v>8064</v>
      </c>
      <c r="B2495" s="260"/>
      <c r="C2495" s="264" t="str">
        <f>IF(ISERROR(VLOOKUP(B2495,'Tous les abonnés'!$A$6:$I$5491,2,0)),"",VLOOKUP(B2495,'Tous les abonnés'!$A$6:$I$5491,2,0))</f>
        <v/>
      </c>
      <c r="D2495" s="26"/>
      <c r="E2495" s="265"/>
      <c r="F2495" s="207" t="str">
        <f>IF(ISERROR(IF(VLOOKUP(D2495,Paramètres!$C$17:$H$33,6,0)="oui","illimité",VLOOKUP(D2495,Paramètres!$C$17:$H$33,5,0))),"",IF(VLOOKUP(D2495,Paramètres!$C$17:$H$33,6,0)="oui","illimité",VLOOKUP(D2495,Paramètres!$C$17:$H$33,5,0)))</f>
        <v/>
      </c>
      <c r="G2495" s="269" t="str">
        <f t="shared" si="231"/>
        <v/>
      </c>
      <c r="H2495" s="208"/>
      <c r="I2495" s="53"/>
      <c r="J2495" s="209"/>
      <c r="K2495" s="271"/>
      <c r="L2495" s="37"/>
      <c r="M2495" s="218"/>
      <c r="N2495" s="124"/>
      <c r="O2495" s="211" t="str">
        <f t="shared" ca="1" si="232"/>
        <v/>
      </c>
      <c r="P2495" s="212" t="str">
        <f>IF(ISERROR(VLOOKUP(L2495,Paramètres!$A$38:$B$40,2,0)),"",VLOOKUP(L2495,Paramètres!$A$38:$B$40,2,0))</f>
        <v/>
      </c>
      <c r="Q2495" s="211" t="str">
        <f t="shared" ca="1" si="233"/>
        <v/>
      </c>
      <c r="R2495" s="211" t="str">
        <f t="shared" si="229"/>
        <v/>
      </c>
      <c r="S2495" s="213" t="str">
        <f t="shared" ca="1" si="230"/>
        <v/>
      </c>
      <c r="T2495" s="214" t="str">
        <f t="shared" ca="1" si="234"/>
        <v/>
      </c>
    </row>
    <row r="2496" spans="1:20" x14ac:dyDescent="0.25">
      <c r="A2496" s="119" t="s">
        <v>8065</v>
      </c>
      <c r="B2496" s="260"/>
      <c r="C2496" s="264" t="str">
        <f>IF(ISERROR(VLOOKUP(B2496,'Tous les abonnés'!$A$6:$I$5491,2,0)),"",VLOOKUP(B2496,'Tous les abonnés'!$A$6:$I$5491,2,0))</f>
        <v/>
      </c>
      <c r="D2496" s="26"/>
      <c r="E2496" s="265"/>
      <c r="F2496" s="207" t="str">
        <f>IF(ISERROR(IF(VLOOKUP(D2496,Paramètres!$C$17:$H$33,6,0)="oui","illimité",VLOOKUP(D2496,Paramètres!$C$17:$H$33,5,0))),"",IF(VLOOKUP(D2496,Paramètres!$C$17:$H$33,6,0)="oui","illimité",VLOOKUP(D2496,Paramètres!$C$17:$H$33,5,0)))</f>
        <v/>
      </c>
      <c r="G2496" s="269" t="str">
        <f t="shared" si="231"/>
        <v/>
      </c>
      <c r="H2496" s="208"/>
      <c r="I2496" s="53"/>
      <c r="J2496" s="209"/>
      <c r="K2496" s="271"/>
      <c r="L2496" s="37"/>
      <c r="M2496" s="218"/>
      <c r="N2496" s="124"/>
      <c r="O2496" s="211" t="str">
        <f t="shared" ca="1" si="232"/>
        <v/>
      </c>
      <c r="P2496" s="212" t="str">
        <f>IF(ISERROR(VLOOKUP(L2496,Paramètres!$A$38:$B$40,2,0)),"",VLOOKUP(L2496,Paramètres!$A$38:$B$40,2,0))</f>
        <v/>
      </c>
      <c r="Q2496" s="211" t="str">
        <f t="shared" ca="1" si="233"/>
        <v/>
      </c>
      <c r="R2496" s="211" t="str">
        <f t="shared" si="229"/>
        <v/>
      </c>
      <c r="S2496" s="213" t="str">
        <f t="shared" ca="1" si="230"/>
        <v/>
      </c>
      <c r="T2496" s="214" t="str">
        <f t="shared" ca="1" si="234"/>
        <v/>
      </c>
    </row>
    <row r="2497" spans="1:20" x14ac:dyDescent="0.25">
      <c r="A2497" s="119" t="s">
        <v>8066</v>
      </c>
      <c r="B2497" s="260"/>
      <c r="C2497" s="264" t="str">
        <f>IF(ISERROR(VLOOKUP(B2497,'Tous les abonnés'!$A$6:$I$5491,2,0)),"",VLOOKUP(B2497,'Tous les abonnés'!$A$6:$I$5491,2,0))</f>
        <v/>
      </c>
      <c r="D2497" s="26"/>
      <c r="E2497" s="265"/>
      <c r="F2497" s="207" t="str">
        <f>IF(ISERROR(IF(VLOOKUP(D2497,Paramètres!$C$17:$H$33,6,0)="oui","illimité",VLOOKUP(D2497,Paramètres!$C$17:$H$33,5,0))),"",IF(VLOOKUP(D2497,Paramètres!$C$17:$H$33,6,0)="oui","illimité",VLOOKUP(D2497,Paramètres!$C$17:$H$33,5,0)))</f>
        <v/>
      </c>
      <c r="G2497" s="269" t="str">
        <f t="shared" si="231"/>
        <v/>
      </c>
      <c r="H2497" s="208"/>
      <c r="I2497" s="53"/>
      <c r="J2497" s="209"/>
      <c r="K2497" s="271"/>
      <c r="L2497" s="37"/>
      <c r="M2497" s="218"/>
      <c r="N2497" s="124"/>
      <c r="O2497" s="211" t="str">
        <f t="shared" ca="1" si="232"/>
        <v/>
      </c>
      <c r="P2497" s="212" t="str">
        <f>IF(ISERROR(VLOOKUP(L2497,Paramètres!$A$38:$B$40,2,0)),"",VLOOKUP(L2497,Paramètres!$A$38:$B$40,2,0))</f>
        <v/>
      </c>
      <c r="Q2497" s="211" t="str">
        <f t="shared" ca="1" si="233"/>
        <v/>
      </c>
      <c r="R2497" s="211" t="str">
        <f t="shared" si="229"/>
        <v/>
      </c>
      <c r="S2497" s="213" t="str">
        <f t="shared" ca="1" si="230"/>
        <v/>
      </c>
      <c r="T2497" s="214" t="str">
        <f t="shared" ca="1" si="234"/>
        <v/>
      </c>
    </row>
    <row r="2498" spans="1:20" x14ac:dyDescent="0.25">
      <c r="A2498" s="119" t="s">
        <v>8067</v>
      </c>
      <c r="B2498" s="260"/>
      <c r="C2498" s="264" t="str">
        <f>IF(ISERROR(VLOOKUP(B2498,'Tous les abonnés'!$A$6:$I$5491,2,0)),"",VLOOKUP(B2498,'Tous les abonnés'!$A$6:$I$5491,2,0))</f>
        <v/>
      </c>
      <c r="D2498" s="26"/>
      <c r="E2498" s="265"/>
      <c r="F2498" s="207" t="str">
        <f>IF(ISERROR(IF(VLOOKUP(D2498,Paramètres!$C$17:$H$33,6,0)="oui","illimité",VLOOKUP(D2498,Paramètres!$C$17:$H$33,5,0))),"",IF(VLOOKUP(D2498,Paramètres!$C$17:$H$33,6,0)="oui","illimité",VLOOKUP(D2498,Paramètres!$C$17:$H$33,5,0)))</f>
        <v/>
      </c>
      <c r="G2498" s="269" t="str">
        <f t="shared" si="231"/>
        <v/>
      </c>
      <c r="H2498" s="208"/>
      <c r="I2498" s="53"/>
      <c r="J2498" s="209"/>
      <c r="K2498" s="271"/>
      <c r="L2498" s="37"/>
      <c r="M2498" s="218"/>
      <c r="N2498" s="124"/>
      <c r="O2498" s="211" t="str">
        <f t="shared" ca="1" si="232"/>
        <v/>
      </c>
      <c r="P2498" s="212" t="str">
        <f>IF(ISERROR(VLOOKUP(L2498,Paramètres!$A$38:$B$40,2,0)),"",VLOOKUP(L2498,Paramètres!$A$38:$B$40,2,0))</f>
        <v/>
      </c>
      <c r="Q2498" s="211" t="str">
        <f t="shared" ca="1" si="233"/>
        <v/>
      </c>
      <c r="R2498" s="211" t="str">
        <f t="shared" si="229"/>
        <v/>
      </c>
      <c r="S2498" s="213" t="str">
        <f t="shared" ca="1" si="230"/>
        <v/>
      </c>
      <c r="T2498" s="214" t="str">
        <f t="shared" ca="1" si="234"/>
        <v/>
      </c>
    </row>
    <row r="2499" spans="1:20" x14ac:dyDescent="0.25">
      <c r="A2499" s="119" t="s">
        <v>8068</v>
      </c>
      <c r="B2499" s="260"/>
      <c r="C2499" s="264" t="str">
        <f>IF(ISERROR(VLOOKUP(B2499,'Tous les abonnés'!$A$6:$I$5491,2,0)),"",VLOOKUP(B2499,'Tous les abonnés'!$A$6:$I$5491,2,0))</f>
        <v/>
      </c>
      <c r="D2499" s="26"/>
      <c r="E2499" s="265"/>
      <c r="F2499" s="207" t="str">
        <f>IF(ISERROR(IF(VLOOKUP(D2499,Paramètres!$C$17:$H$33,6,0)="oui","illimité",VLOOKUP(D2499,Paramètres!$C$17:$H$33,5,0))),"",IF(VLOOKUP(D2499,Paramètres!$C$17:$H$33,6,0)="oui","illimité",VLOOKUP(D2499,Paramètres!$C$17:$H$33,5,0)))</f>
        <v/>
      </c>
      <c r="G2499" s="269" t="str">
        <f t="shared" si="231"/>
        <v/>
      </c>
      <c r="H2499" s="208"/>
      <c r="I2499" s="53"/>
      <c r="J2499" s="209"/>
      <c r="K2499" s="271"/>
      <c r="L2499" s="37"/>
      <c r="M2499" s="218"/>
      <c r="N2499" s="124"/>
      <c r="O2499" s="211" t="str">
        <f t="shared" ca="1" si="232"/>
        <v/>
      </c>
      <c r="P2499" s="212" t="str">
        <f>IF(ISERROR(VLOOKUP(L2499,Paramètres!$A$38:$B$40,2,0)),"",VLOOKUP(L2499,Paramètres!$A$38:$B$40,2,0))</f>
        <v/>
      </c>
      <c r="Q2499" s="211" t="str">
        <f t="shared" ca="1" si="233"/>
        <v/>
      </c>
      <c r="R2499" s="211" t="str">
        <f t="shared" si="229"/>
        <v/>
      </c>
      <c r="S2499" s="213" t="str">
        <f t="shared" ca="1" si="230"/>
        <v/>
      </c>
      <c r="T2499" s="214" t="str">
        <f t="shared" ca="1" si="234"/>
        <v/>
      </c>
    </row>
    <row r="2500" spans="1:20" x14ac:dyDescent="0.25">
      <c r="A2500" s="119" t="s">
        <v>8069</v>
      </c>
      <c r="B2500" s="260"/>
      <c r="C2500" s="264" t="str">
        <f>IF(ISERROR(VLOOKUP(B2500,'Tous les abonnés'!$A$6:$I$5491,2,0)),"",VLOOKUP(B2500,'Tous les abonnés'!$A$6:$I$5491,2,0))</f>
        <v/>
      </c>
      <c r="D2500" s="26"/>
      <c r="E2500" s="265"/>
      <c r="F2500" s="207" t="str">
        <f>IF(ISERROR(IF(VLOOKUP(D2500,Paramètres!$C$17:$H$33,6,0)="oui","illimité",VLOOKUP(D2500,Paramètres!$C$17:$H$33,5,0))),"",IF(VLOOKUP(D2500,Paramètres!$C$17:$H$33,6,0)="oui","illimité",VLOOKUP(D2500,Paramètres!$C$17:$H$33,5,0)))</f>
        <v/>
      </c>
      <c r="G2500" s="269" t="str">
        <f t="shared" si="231"/>
        <v/>
      </c>
      <c r="H2500" s="208"/>
      <c r="I2500" s="53"/>
      <c r="J2500" s="209"/>
      <c r="K2500" s="271"/>
      <c r="L2500" s="37"/>
      <c r="M2500" s="218"/>
      <c r="N2500" s="124"/>
      <c r="O2500" s="211" t="str">
        <f t="shared" ca="1" si="232"/>
        <v/>
      </c>
      <c r="P2500" s="212" t="str">
        <f>IF(ISERROR(VLOOKUP(L2500,Paramètres!$A$38:$B$40,2,0)),"",VLOOKUP(L2500,Paramètres!$A$38:$B$40,2,0))</f>
        <v/>
      </c>
      <c r="Q2500" s="211" t="str">
        <f t="shared" ca="1" si="233"/>
        <v/>
      </c>
      <c r="R2500" s="211" t="str">
        <f t="shared" si="229"/>
        <v/>
      </c>
      <c r="S2500" s="213" t="str">
        <f t="shared" ca="1" si="230"/>
        <v/>
      </c>
      <c r="T2500" s="214" t="str">
        <f t="shared" ca="1" si="234"/>
        <v/>
      </c>
    </row>
    <row r="2501" spans="1:20" x14ac:dyDescent="0.25">
      <c r="A2501" s="119" t="s">
        <v>8070</v>
      </c>
      <c r="B2501" s="260"/>
      <c r="C2501" s="264" t="str">
        <f>IF(ISERROR(VLOOKUP(B2501,'Tous les abonnés'!$A$6:$I$5491,2,0)),"",VLOOKUP(B2501,'Tous les abonnés'!$A$6:$I$5491,2,0))</f>
        <v/>
      </c>
      <c r="D2501" s="26"/>
      <c r="E2501" s="265"/>
      <c r="F2501" s="207" t="str">
        <f>IF(ISERROR(IF(VLOOKUP(D2501,Paramètres!$C$17:$H$33,6,0)="oui","illimité",VLOOKUP(D2501,Paramètres!$C$17:$H$33,5,0))),"",IF(VLOOKUP(D2501,Paramètres!$C$17:$H$33,6,0)="oui","illimité",VLOOKUP(D2501,Paramètres!$C$17:$H$33,5,0)))</f>
        <v/>
      </c>
      <c r="G2501" s="269" t="str">
        <f t="shared" si="231"/>
        <v/>
      </c>
      <c r="H2501" s="208"/>
      <c r="I2501" s="53"/>
      <c r="J2501" s="209"/>
      <c r="K2501" s="271"/>
      <c r="L2501" s="37"/>
      <c r="M2501" s="218"/>
      <c r="N2501" s="124"/>
      <c r="O2501" s="211" t="str">
        <f t="shared" ca="1" si="232"/>
        <v/>
      </c>
      <c r="P2501" s="212" t="str">
        <f>IF(ISERROR(VLOOKUP(L2501,Paramètres!$A$38:$B$40,2,0)),"",VLOOKUP(L2501,Paramètres!$A$38:$B$40,2,0))</f>
        <v/>
      </c>
      <c r="Q2501" s="211" t="str">
        <f t="shared" ca="1" si="233"/>
        <v/>
      </c>
      <c r="R2501" s="211" t="str">
        <f t="shared" si="229"/>
        <v/>
      </c>
      <c r="S2501" s="213" t="str">
        <f t="shared" ca="1" si="230"/>
        <v/>
      </c>
      <c r="T2501" s="214" t="str">
        <f t="shared" ca="1" si="234"/>
        <v/>
      </c>
    </row>
    <row r="2502" spans="1:20" x14ac:dyDescent="0.25">
      <c r="A2502" s="119" t="s">
        <v>8071</v>
      </c>
      <c r="B2502" s="260"/>
      <c r="C2502" s="264" t="str">
        <f>IF(ISERROR(VLOOKUP(B2502,'Tous les abonnés'!$A$6:$I$5491,2,0)),"",VLOOKUP(B2502,'Tous les abonnés'!$A$6:$I$5491,2,0))</f>
        <v/>
      </c>
      <c r="D2502" s="26"/>
      <c r="E2502" s="265"/>
      <c r="F2502" s="207" t="str">
        <f>IF(ISERROR(IF(VLOOKUP(D2502,Paramètres!$C$17:$H$33,6,0)="oui","illimité",VLOOKUP(D2502,Paramètres!$C$17:$H$33,5,0))),"",IF(VLOOKUP(D2502,Paramètres!$C$17:$H$33,6,0)="oui","illimité",VLOOKUP(D2502,Paramètres!$C$17:$H$33,5,0)))</f>
        <v/>
      </c>
      <c r="G2502" s="269" t="str">
        <f t="shared" si="231"/>
        <v/>
      </c>
      <c r="H2502" s="208"/>
      <c r="I2502" s="53"/>
      <c r="J2502" s="209"/>
      <c r="K2502" s="271"/>
      <c r="L2502" s="37"/>
      <c r="M2502" s="218"/>
      <c r="N2502" s="124"/>
      <c r="O2502" s="211" t="str">
        <f t="shared" ca="1" si="232"/>
        <v/>
      </c>
      <c r="P2502" s="212" t="str">
        <f>IF(ISERROR(VLOOKUP(L2502,Paramètres!$A$38:$B$40,2,0)),"",VLOOKUP(L2502,Paramètres!$A$38:$B$40,2,0))</f>
        <v/>
      </c>
      <c r="Q2502" s="211" t="str">
        <f t="shared" ca="1" si="233"/>
        <v/>
      </c>
      <c r="R2502" s="211" t="str">
        <f t="shared" si="229"/>
        <v/>
      </c>
      <c r="S2502" s="213" t="str">
        <f t="shared" ca="1" si="230"/>
        <v/>
      </c>
      <c r="T2502" s="214" t="str">
        <f t="shared" ca="1" si="234"/>
        <v/>
      </c>
    </row>
    <row r="2503" spans="1:20" x14ac:dyDescent="0.25">
      <c r="A2503" s="119" t="s">
        <v>8072</v>
      </c>
      <c r="B2503" s="260"/>
      <c r="C2503" s="264" t="str">
        <f>IF(ISERROR(VLOOKUP(B2503,'Tous les abonnés'!$A$6:$I$5491,2,0)),"",VLOOKUP(B2503,'Tous les abonnés'!$A$6:$I$5491,2,0))</f>
        <v/>
      </c>
      <c r="D2503" s="26"/>
      <c r="E2503" s="265"/>
      <c r="F2503" s="207" t="str">
        <f>IF(ISERROR(IF(VLOOKUP(D2503,Paramètres!$C$17:$H$33,6,0)="oui","illimité",VLOOKUP(D2503,Paramètres!$C$17:$H$33,5,0))),"",IF(VLOOKUP(D2503,Paramètres!$C$17:$H$33,6,0)="oui","illimité",VLOOKUP(D2503,Paramètres!$C$17:$H$33,5,0)))</f>
        <v/>
      </c>
      <c r="G2503" s="269" t="str">
        <f t="shared" si="231"/>
        <v/>
      </c>
      <c r="H2503" s="208"/>
      <c r="I2503" s="53"/>
      <c r="J2503" s="209"/>
      <c r="K2503" s="271"/>
      <c r="L2503" s="37"/>
      <c r="M2503" s="218"/>
      <c r="N2503" s="124"/>
      <c r="O2503" s="211" t="str">
        <f t="shared" ca="1" si="232"/>
        <v/>
      </c>
      <c r="P2503" s="212" t="str">
        <f>IF(ISERROR(VLOOKUP(L2503,Paramètres!$A$38:$B$40,2,0)),"",VLOOKUP(L2503,Paramètres!$A$38:$B$40,2,0))</f>
        <v/>
      </c>
      <c r="Q2503" s="211" t="str">
        <f t="shared" ca="1" si="233"/>
        <v/>
      </c>
      <c r="R2503" s="211" t="str">
        <f t="shared" ref="R2503:R2566" si="235">IF(L2503="en 1 fois",1,IF(F2503="illimité",O2503/P2503,IF(ISERROR(F2503/P2503),"",ROUND(F2503/P2503,0))))</f>
        <v/>
      </c>
      <c r="S2503" s="213" t="str">
        <f t="shared" ref="S2503:S2566" ca="1" si="236">IF(ISERROR(IF(F2503="illimité",Q2503*J2503,IF(L2503="en 1 fois",J2503,J2503*Q2503/R2503))),"",IF(F2503="illimité",Q2503*J2503,IF(L2503="en 1 fois",J2503,J2503*Q2503/R2503)))</f>
        <v/>
      </c>
      <c r="T2503" s="214" t="str">
        <f t="shared" ca="1" si="234"/>
        <v/>
      </c>
    </row>
    <row r="2504" spans="1:20" x14ac:dyDescent="0.25">
      <c r="A2504" s="119" t="s">
        <v>8073</v>
      </c>
      <c r="B2504" s="260"/>
      <c r="C2504" s="264" t="str">
        <f>IF(ISERROR(VLOOKUP(B2504,'Tous les abonnés'!$A$6:$I$5491,2,0)),"",VLOOKUP(B2504,'Tous les abonnés'!$A$6:$I$5491,2,0))</f>
        <v/>
      </c>
      <c r="D2504" s="26"/>
      <c r="E2504" s="265"/>
      <c r="F2504" s="207" t="str">
        <f>IF(ISERROR(IF(VLOOKUP(D2504,Paramètres!$C$17:$H$33,6,0)="oui","illimité",VLOOKUP(D2504,Paramètres!$C$17:$H$33,5,0))),"",IF(VLOOKUP(D2504,Paramètres!$C$17:$H$33,6,0)="oui","illimité",VLOOKUP(D2504,Paramètres!$C$17:$H$33,5,0)))</f>
        <v/>
      </c>
      <c r="G2504" s="269" t="str">
        <f t="shared" ref="G2504:G2567" si="237">IF(ISBLANK(K2504),IF(ISERROR(E2504+F2504),"",E2504+F2504),K2504)</f>
        <v/>
      </c>
      <c r="H2504" s="208"/>
      <c r="I2504" s="53"/>
      <c r="J2504" s="209"/>
      <c r="K2504" s="271"/>
      <c r="L2504" s="37"/>
      <c r="M2504" s="218"/>
      <c r="N2504" s="124"/>
      <c r="O2504" s="211" t="str">
        <f t="shared" ref="O2504:O2567" ca="1" si="238">IF(ISBLANK(E2504),"",IF(TODAY()&gt;G2504,G2504-E2504,TODAY()-E2504))</f>
        <v/>
      </c>
      <c r="P2504" s="212" t="str">
        <f>IF(ISERROR(VLOOKUP(L2504,Paramètres!$A$38:$B$40,2,0)),"",VLOOKUP(L2504,Paramètres!$A$38:$B$40,2,0))</f>
        <v/>
      </c>
      <c r="Q2504" s="211" t="str">
        <f t="shared" ref="Q2504:Q2567" ca="1" si="239">IF(ISERROR(O2504/P2504),"",ROUND(O2504/P2504,0))</f>
        <v/>
      </c>
      <c r="R2504" s="211" t="str">
        <f t="shared" si="235"/>
        <v/>
      </c>
      <c r="S2504" s="213" t="str">
        <f t="shared" ca="1" si="236"/>
        <v/>
      </c>
      <c r="T2504" s="214" t="str">
        <f t="shared" ref="T2504:T2567" ca="1" si="240">IF(ISERROR(S2504-N2504),"",S2504-N2504)</f>
        <v/>
      </c>
    </row>
    <row r="2505" spans="1:20" x14ac:dyDescent="0.25">
      <c r="A2505" s="119" t="s">
        <v>8074</v>
      </c>
      <c r="B2505" s="260"/>
      <c r="C2505" s="264" t="str">
        <f>IF(ISERROR(VLOOKUP(B2505,'Tous les abonnés'!$A$6:$I$5491,2,0)),"",VLOOKUP(B2505,'Tous les abonnés'!$A$6:$I$5491,2,0))</f>
        <v/>
      </c>
      <c r="D2505" s="26"/>
      <c r="E2505" s="265"/>
      <c r="F2505" s="207" t="str">
        <f>IF(ISERROR(IF(VLOOKUP(D2505,Paramètres!$C$17:$H$33,6,0)="oui","illimité",VLOOKUP(D2505,Paramètres!$C$17:$H$33,5,0))),"",IF(VLOOKUP(D2505,Paramètres!$C$17:$H$33,6,0)="oui","illimité",VLOOKUP(D2505,Paramètres!$C$17:$H$33,5,0)))</f>
        <v/>
      </c>
      <c r="G2505" s="269" t="str">
        <f t="shared" si="237"/>
        <v/>
      </c>
      <c r="H2505" s="208"/>
      <c r="I2505" s="53"/>
      <c r="J2505" s="209"/>
      <c r="K2505" s="271"/>
      <c r="L2505" s="37"/>
      <c r="M2505" s="218"/>
      <c r="N2505" s="124"/>
      <c r="O2505" s="211" t="str">
        <f t="shared" ca="1" si="238"/>
        <v/>
      </c>
      <c r="P2505" s="212" t="str">
        <f>IF(ISERROR(VLOOKUP(L2505,Paramètres!$A$38:$B$40,2,0)),"",VLOOKUP(L2505,Paramètres!$A$38:$B$40,2,0))</f>
        <v/>
      </c>
      <c r="Q2505" s="211" t="str">
        <f t="shared" ca="1" si="239"/>
        <v/>
      </c>
      <c r="R2505" s="211" t="str">
        <f t="shared" si="235"/>
        <v/>
      </c>
      <c r="S2505" s="213" t="str">
        <f t="shared" ca="1" si="236"/>
        <v/>
      </c>
      <c r="T2505" s="214" t="str">
        <f t="shared" ca="1" si="240"/>
        <v/>
      </c>
    </row>
    <row r="2506" spans="1:20" x14ac:dyDescent="0.25">
      <c r="A2506" s="119" t="s">
        <v>8075</v>
      </c>
      <c r="B2506" s="260"/>
      <c r="C2506" s="264" t="str">
        <f>IF(ISERROR(VLOOKUP(B2506,'Tous les abonnés'!$A$6:$I$5491,2,0)),"",VLOOKUP(B2506,'Tous les abonnés'!$A$6:$I$5491,2,0))</f>
        <v/>
      </c>
      <c r="D2506" s="26"/>
      <c r="E2506" s="265"/>
      <c r="F2506" s="207" t="str">
        <f>IF(ISERROR(IF(VLOOKUP(D2506,Paramètres!$C$17:$H$33,6,0)="oui","illimité",VLOOKUP(D2506,Paramètres!$C$17:$H$33,5,0))),"",IF(VLOOKUP(D2506,Paramètres!$C$17:$H$33,6,0)="oui","illimité",VLOOKUP(D2506,Paramètres!$C$17:$H$33,5,0)))</f>
        <v/>
      </c>
      <c r="G2506" s="269" t="str">
        <f t="shared" si="237"/>
        <v/>
      </c>
      <c r="H2506" s="208"/>
      <c r="I2506" s="53"/>
      <c r="J2506" s="209"/>
      <c r="K2506" s="271"/>
      <c r="L2506" s="37"/>
      <c r="M2506" s="218"/>
      <c r="N2506" s="124"/>
      <c r="O2506" s="211" t="str">
        <f t="shared" ca="1" si="238"/>
        <v/>
      </c>
      <c r="P2506" s="212" t="str">
        <f>IF(ISERROR(VLOOKUP(L2506,Paramètres!$A$38:$B$40,2,0)),"",VLOOKUP(L2506,Paramètres!$A$38:$B$40,2,0))</f>
        <v/>
      </c>
      <c r="Q2506" s="211" t="str">
        <f t="shared" ca="1" si="239"/>
        <v/>
      </c>
      <c r="R2506" s="211" t="str">
        <f t="shared" si="235"/>
        <v/>
      </c>
      <c r="S2506" s="213" t="str">
        <f t="shared" ca="1" si="236"/>
        <v/>
      </c>
      <c r="T2506" s="214" t="str">
        <f t="shared" ca="1" si="240"/>
        <v/>
      </c>
    </row>
    <row r="2507" spans="1:20" x14ac:dyDescent="0.25">
      <c r="A2507" s="119" t="s">
        <v>8076</v>
      </c>
      <c r="B2507" s="260"/>
      <c r="C2507" s="264" t="str">
        <f>IF(ISERROR(VLOOKUP(B2507,'Tous les abonnés'!$A$6:$I$5491,2,0)),"",VLOOKUP(B2507,'Tous les abonnés'!$A$6:$I$5491,2,0))</f>
        <v/>
      </c>
      <c r="D2507" s="26"/>
      <c r="E2507" s="265"/>
      <c r="F2507" s="207" t="str">
        <f>IF(ISERROR(IF(VLOOKUP(D2507,Paramètres!$C$17:$H$33,6,0)="oui","illimité",VLOOKUP(D2507,Paramètres!$C$17:$H$33,5,0))),"",IF(VLOOKUP(D2507,Paramètres!$C$17:$H$33,6,0)="oui","illimité",VLOOKUP(D2507,Paramètres!$C$17:$H$33,5,0)))</f>
        <v/>
      </c>
      <c r="G2507" s="269" t="str">
        <f t="shared" si="237"/>
        <v/>
      </c>
      <c r="H2507" s="208"/>
      <c r="I2507" s="53"/>
      <c r="J2507" s="209"/>
      <c r="K2507" s="271"/>
      <c r="L2507" s="37"/>
      <c r="M2507" s="218"/>
      <c r="N2507" s="124"/>
      <c r="O2507" s="211" t="str">
        <f t="shared" ca="1" si="238"/>
        <v/>
      </c>
      <c r="P2507" s="212" t="str">
        <f>IF(ISERROR(VLOOKUP(L2507,Paramètres!$A$38:$B$40,2,0)),"",VLOOKUP(L2507,Paramètres!$A$38:$B$40,2,0))</f>
        <v/>
      </c>
      <c r="Q2507" s="211" t="str">
        <f t="shared" ca="1" si="239"/>
        <v/>
      </c>
      <c r="R2507" s="211" t="str">
        <f t="shared" si="235"/>
        <v/>
      </c>
      <c r="S2507" s="213" t="str">
        <f t="shared" ca="1" si="236"/>
        <v/>
      </c>
      <c r="T2507" s="214" t="str">
        <f t="shared" ca="1" si="240"/>
        <v/>
      </c>
    </row>
    <row r="2508" spans="1:20" x14ac:dyDescent="0.25">
      <c r="A2508" s="119" t="s">
        <v>8077</v>
      </c>
      <c r="B2508" s="260"/>
      <c r="C2508" s="264" t="str">
        <f>IF(ISERROR(VLOOKUP(B2508,'Tous les abonnés'!$A$6:$I$5491,2,0)),"",VLOOKUP(B2508,'Tous les abonnés'!$A$6:$I$5491,2,0))</f>
        <v/>
      </c>
      <c r="D2508" s="26"/>
      <c r="E2508" s="265"/>
      <c r="F2508" s="207" t="str">
        <f>IF(ISERROR(IF(VLOOKUP(D2508,Paramètres!$C$17:$H$33,6,0)="oui","illimité",VLOOKUP(D2508,Paramètres!$C$17:$H$33,5,0))),"",IF(VLOOKUP(D2508,Paramètres!$C$17:$H$33,6,0)="oui","illimité",VLOOKUP(D2508,Paramètres!$C$17:$H$33,5,0)))</f>
        <v/>
      </c>
      <c r="G2508" s="269" t="str">
        <f t="shared" si="237"/>
        <v/>
      </c>
      <c r="H2508" s="208"/>
      <c r="I2508" s="53"/>
      <c r="J2508" s="209"/>
      <c r="K2508" s="271"/>
      <c r="L2508" s="37"/>
      <c r="M2508" s="218"/>
      <c r="N2508" s="124"/>
      <c r="O2508" s="211" t="str">
        <f t="shared" ca="1" si="238"/>
        <v/>
      </c>
      <c r="P2508" s="212" t="str">
        <f>IF(ISERROR(VLOOKUP(L2508,Paramètres!$A$38:$B$40,2,0)),"",VLOOKUP(L2508,Paramètres!$A$38:$B$40,2,0))</f>
        <v/>
      </c>
      <c r="Q2508" s="211" t="str">
        <f t="shared" ca="1" si="239"/>
        <v/>
      </c>
      <c r="R2508" s="211" t="str">
        <f t="shared" si="235"/>
        <v/>
      </c>
      <c r="S2508" s="213" t="str">
        <f t="shared" ca="1" si="236"/>
        <v/>
      </c>
      <c r="T2508" s="214" t="str">
        <f t="shared" ca="1" si="240"/>
        <v/>
      </c>
    </row>
    <row r="2509" spans="1:20" x14ac:dyDescent="0.25">
      <c r="A2509" s="119" t="s">
        <v>8078</v>
      </c>
      <c r="B2509" s="260"/>
      <c r="C2509" s="264" t="str">
        <f>IF(ISERROR(VLOOKUP(B2509,'Tous les abonnés'!$A$6:$I$5491,2,0)),"",VLOOKUP(B2509,'Tous les abonnés'!$A$6:$I$5491,2,0))</f>
        <v/>
      </c>
      <c r="D2509" s="26"/>
      <c r="E2509" s="265"/>
      <c r="F2509" s="207" t="str">
        <f>IF(ISERROR(IF(VLOOKUP(D2509,Paramètres!$C$17:$H$33,6,0)="oui","illimité",VLOOKUP(D2509,Paramètres!$C$17:$H$33,5,0))),"",IF(VLOOKUP(D2509,Paramètres!$C$17:$H$33,6,0)="oui","illimité",VLOOKUP(D2509,Paramètres!$C$17:$H$33,5,0)))</f>
        <v/>
      </c>
      <c r="G2509" s="269" t="str">
        <f t="shared" si="237"/>
        <v/>
      </c>
      <c r="H2509" s="208"/>
      <c r="I2509" s="53"/>
      <c r="J2509" s="209"/>
      <c r="K2509" s="271"/>
      <c r="L2509" s="37"/>
      <c r="M2509" s="218"/>
      <c r="N2509" s="124"/>
      <c r="O2509" s="211" t="str">
        <f t="shared" ca="1" si="238"/>
        <v/>
      </c>
      <c r="P2509" s="212" t="str">
        <f>IF(ISERROR(VLOOKUP(L2509,Paramètres!$A$38:$B$40,2,0)),"",VLOOKUP(L2509,Paramètres!$A$38:$B$40,2,0))</f>
        <v/>
      </c>
      <c r="Q2509" s="211" t="str">
        <f t="shared" ca="1" si="239"/>
        <v/>
      </c>
      <c r="R2509" s="211" t="str">
        <f t="shared" si="235"/>
        <v/>
      </c>
      <c r="S2509" s="213" t="str">
        <f t="shared" ca="1" si="236"/>
        <v/>
      </c>
      <c r="T2509" s="214" t="str">
        <f t="shared" ca="1" si="240"/>
        <v/>
      </c>
    </row>
    <row r="2510" spans="1:20" x14ac:dyDescent="0.25">
      <c r="A2510" s="119" t="s">
        <v>8079</v>
      </c>
      <c r="B2510" s="260"/>
      <c r="C2510" s="264" t="str">
        <f>IF(ISERROR(VLOOKUP(B2510,'Tous les abonnés'!$A$6:$I$5491,2,0)),"",VLOOKUP(B2510,'Tous les abonnés'!$A$6:$I$5491,2,0))</f>
        <v/>
      </c>
      <c r="D2510" s="26"/>
      <c r="E2510" s="265"/>
      <c r="F2510" s="207" t="str">
        <f>IF(ISERROR(IF(VLOOKUP(D2510,Paramètres!$C$17:$H$33,6,0)="oui","illimité",VLOOKUP(D2510,Paramètres!$C$17:$H$33,5,0))),"",IF(VLOOKUP(D2510,Paramètres!$C$17:$H$33,6,0)="oui","illimité",VLOOKUP(D2510,Paramètres!$C$17:$H$33,5,0)))</f>
        <v/>
      </c>
      <c r="G2510" s="269" t="str">
        <f t="shared" si="237"/>
        <v/>
      </c>
      <c r="H2510" s="208"/>
      <c r="I2510" s="53"/>
      <c r="J2510" s="209"/>
      <c r="K2510" s="271"/>
      <c r="L2510" s="37"/>
      <c r="M2510" s="218"/>
      <c r="N2510" s="124"/>
      <c r="O2510" s="211" t="str">
        <f t="shared" ca="1" si="238"/>
        <v/>
      </c>
      <c r="P2510" s="212" t="str">
        <f>IF(ISERROR(VLOOKUP(L2510,Paramètres!$A$38:$B$40,2,0)),"",VLOOKUP(L2510,Paramètres!$A$38:$B$40,2,0))</f>
        <v/>
      </c>
      <c r="Q2510" s="211" t="str">
        <f t="shared" ca="1" si="239"/>
        <v/>
      </c>
      <c r="R2510" s="211" t="str">
        <f t="shared" si="235"/>
        <v/>
      </c>
      <c r="S2510" s="213" t="str">
        <f t="shared" ca="1" si="236"/>
        <v/>
      </c>
      <c r="T2510" s="214" t="str">
        <f t="shared" ca="1" si="240"/>
        <v/>
      </c>
    </row>
    <row r="2511" spans="1:20" x14ac:dyDescent="0.25">
      <c r="A2511" s="119" t="s">
        <v>8080</v>
      </c>
      <c r="B2511" s="260"/>
      <c r="C2511" s="264" t="str">
        <f>IF(ISERROR(VLOOKUP(B2511,'Tous les abonnés'!$A$6:$I$5491,2,0)),"",VLOOKUP(B2511,'Tous les abonnés'!$A$6:$I$5491,2,0))</f>
        <v/>
      </c>
      <c r="D2511" s="26"/>
      <c r="E2511" s="265"/>
      <c r="F2511" s="207" t="str">
        <f>IF(ISERROR(IF(VLOOKUP(D2511,Paramètres!$C$17:$H$33,6,0)="oui","illimité",VLOOKUP(D2511,Paramètres!$C$17:$H$33,5,0))),"",IF(VLOOKUP(D2511,Paramètres!$C$17:$H$33,6,0)="oui","illimité",VLOOKUP(D2511,Paramètres!$C$17:$H$33,5,0)))</f>
        <v/>
      </c>
      <c r="G2511" s="269" t="str">
        <f t="shared" si="237"/>
        <v/>
      </c>
      <c r="H2511" s="208"/>
      <c r="I2511" s="53"/>
      <c r="J2511" s="209"/>
      <c r="K2511" s="271"/>
      <c r="L2511" s="37"/>
      <c r="M2511" s="218"/>
      <c r="N2511" s="124"/>
      <c r="O2511" s="211" t="str">
        <f t="shared" ca="1" si="238"/>
        <v/>
      </c>
      <c r="P2511" s="212" t="str">
        <f>IF(ISERROR(VLOOKUP(L2511,Paramètres!$A$38:$B$40,2,0)),"",VLOOKUP(L2511,Paramètres!$A$38:$B$40,2,0))</f>
        <v/>
      </c>
      <c r="Q2511" s="211" t="str">
        <f t="shared" ca="1" si="239"/>
        <v/>
      </c>
      <c r="R2511" s="211" t="str">
        <f t="shared" si="235"/>
        <v/>
      </c>
      <c r="S2511" s="213" t="str">
        <f t="shared" ca="1" si="236"/>
        <v/>
      </c>
      <c r="T2511" s="214" t="str">
        <f t="shared" ca="1" si="240"/>
        <v/>
      </c>
    </row>
    <row r="2512" spans="1:20" x14ac:dyDescent="0.25">
      <c r="A2512" s="119" t="s">
        <v>8081</v>
      </c>
      <c r="B2512" s="260"/>
      <c r="C2512" s="264" t="str">
        <f>IF(ISERROR(VLOOKUP(B2512,'Tous les abonnés'!$A$6:$I$5491,2,0)),"",VLOOKUP(B2512,'Tous les abonnés'!$A$6:$I$5491,2,0))</f>
        <v/>
      </c>
      <c r="D2512" s="26"/>
      <c r="E2512" s="265"/>
      <c r="F2512" s="207" t="str">
        <f>IF(ISERROR(IF(VLOOKUP(D2512,Paramètres!$C$17:$H$33,6,0)="oui","illimité",VLOOKUP(D2512,Paramètres!$C$17:$H$33,5,0))),"",IF(VLOOKUP(D2512,Paramètres!$C$17:$H$33,6,0)="oui","illimité",VLOOKUP(D2512,Paramètres!$C$17:$H$33,5,0)))</f>
        <v/>
      </c>
      <c r="G2512" s="269" t="str">
        <f t="shared" si="237"/>
        <v/>
      </c>
      <c r="H2512" s="208"/>
      <c r="I2512" s="53"/>
      <c r="J2512" s="209"/>
      <c r="K2512" s="271"/>
      <c r="L2512" s="37"/>
      <c r="M2512" s="218"/>
      <c r="N2512" s="124"/>
      <c r="O2512" s="211" t="str">
        <f t="shared" ca="1" si="238"/>
        <v/>
      </c>
      <c r="P2512" s="212" t="str">
        <f>IF(ISERROR(VLOOKUP(L2512,Paramètres!$A$38:$B$40,2,0)),"",VLOOKUP(L2512,Paramètres!$A$38:$B$40,2,0))</f>
        <v/>
      </c>
      <c r="Q2512" s="211" t="str">
        <f t="shared" ca="1" si="239"/>
        <v/>
      </c>
      <c r="R2512" s="211" t="str">
        <f t="shared" si="235"/>
        <v/>
      </c>
      <c r="S2512" s="213" t="str">
        <f t="shared" ca="1" si="236"/>
        <v/>
      </c>
      <c r="T2512" s="214" t="str">
        <f t="shared" ca="1" si="240"/>
        <v/>
      </c>
    </row>
    <row r="2513" spans="1:20" x14ac:dyDescent="0.25">
      <c r="A2513" s="119" t="s">
        <v>8082</v>
      </c>
      <c r="B2513" s="260"/>
      <c r="C2513" s="264" t="str">
        <f>IF(ISERROR(VLOOKUP(B2513,'Tous les abonnés'!$A$6:$I$5491,2,0)),"",VLOOKUP(B2513,'Tous les abonnés'!$A$6:$I$5491,2,0))</f>
        <v/>
      </c>
      <c r="D2513" s="26"/>
      <c r="E2513" s="265"/>
      <c r="F2513" s="207" t="str">
        <f>IF(ISERROR(IF(VLOOKUP(D2513,Paramètres!$C$17:$H$33,6,0)="oui","illimité",VLOOKUP(D2513,Paramètres!$C$17:$H$33,5,0))),"",IF(VLOOKUP(D2513,Paramètres!$C$17:$H$33,6,0)="oui","illimité",VLOOKUP(D2513,Paramètres!$C$17:$H$33,5,0)))</f>
        <v/>
      </c>
      <c r="G2513" s="269" t="str">
        <f t="shared" si="237"/>
        <v/>
      </c>
      <c r="H2513" s="208"/>
      <c r="I2513" s="53"/>
      <c r="J2513" s="209"/>
      <c r="K2513" s="271"/>
      <c r="L2513" s="37"/>
      <c r="M2513" s="218"/>
      <c r="N2513" s="124"/>
      <c r="O2513" s="211" t="str">
        <f t="shared" ca="1" si="238"/>
        <v/>
      </c>
      <c r="P2513" s="212" t="str">
        <f>IF(ISERROR(VLOOKUP(L2513,Paramètres!$A$38:$B$40,2,0)),"",VLOOKUP(L2513,Paramètres!$A$38:$B$40,2,0))</f>
        <v/>
      </c>
      <c r="Q2513" s="211" t="str">
        <f t="shared" ca="1" si="239"/>
        <v/>
      </c>
      <c r="R2513" s="211" t="str">
        <f t="shared" si="235"/>
        <v/>
      </c>
      <c r="S2513" s="213" t="str">
        <f t="shared" ca="1" si="236"/>
        <v/>
      </c>
      <c r="T2513" s="214" t="str">
        <f t="shared" ca="1" si="240"/>
        <v/>
      </c>
    </row>
    <row r="2514" spans="1:20" x14ac:dyDescent="0.25">
      <c r="A2514" s="119" t="s">
        <v>8083</v>
      </c>
      <c r="B2514" s="260"/>
      <c r="C2514" s="264" t="str">
        <f>IF(ISERROR(VLOOKUP(B2514,'Tous les abonnés'!$A$6:$I$5491,2,0)),"",VLOOKUP(B2514,'Tous les abonnés'!$A$6:$I$5491,2,0))</f>
        <v/>
      </c>
      <c r="D2514" s="26"/>
      <c r="E2514" s="265"/>
      <c r="F2514" s="207" t="str">
        <f>IF(ISERROR(IF(VLOOKUP(D2514,Paramètres!$C$17:$H$33,6,0)="oui","illimité",VLOOKUP(D2514,Paramètres!$C$17:$H$33,5,0))),"",IF(VLOOKUP(D2514,Paramètres!$C$17:$H$33,6,0)="oui","illimité",VLOOKUP(D2514,Paramètres!$C$17:$H$33,5,0)))</f>
        <v/>
      </c>
      <c r="G2514" s="269" t="str">
        <f t="shared" si="237"/>
        <v/>
      </c>
      <c r="H2514" s="208"/>
      <c r="I2514" s="53"/>
      <c r="J2514" s="209"/>
      <c r="K2514" s="271"/>
      <c r="L2514" s="37"/>
      <c r="M2514" s="218"/>
      <c r="N2514" s="124"/>
      <c r="O2514" s="211" t="str">
        <f t="shared" ca="1" si="238"/>
        <v/>
      </c>
      <c r="P2514" s="212" t="str">
        <f>IF(ISERROR(VLOOKUP(L2514,Paramètres!$A$38:$B$40,2,0)),"",VLOOKUP(L2514,Paramètres!$A$38:$B$40,2,0))</f>
        <v/>
      </c>
      <c r="Q2514" s="211" t="str">
        <f t="shared" ca="1" si="239"/>
        <v/>
      </c>
      <c r="R2514" s="211" t="str">
        <f t="shared" si="235"/>
        <v/>
      </c>
      <c r="S2514" s="213" t="str">
        <f t="shared" ca="1" si="236"/>
        <v/>
      </c>
      <c r="T2514" s="214" t="str">
        <f t="shared" ca="1" si="240"/>
        <v/>
      </c>
    </row>
    <row r="2515" spans="1:20" x14ac:dyDescent="0.25">
      <c r="A2515" s="119" t="s">
        <v>8084</v>
      </c>
      <c r="B2515" s="260"/>
      <c r="C2515" s="264" t="str">
        <f>IF(ISERROR(VLOOKUP(B2515,'Tous les abonnés'!$A$6:$I$5491,2,0)),"",VLOOKUP(B2515,'Tous les abonnés'!$A$6:$I$5491,2,0))</f>
        <v/>
      </c>
      <c r="D2515" s="26"/>
      <c r="E2515" s="265"/>
      <c r="F2515" s="207" t="str">
        <f>IF(ISERROR(IF(VLOOKUP(D2515,Paramètres!$C$17:$H$33,6,0)="oui","illimité",VLOOKUP(D2515,Paramètres!$C$17:$H$33,5,0))),"",IF(VLOOKUP(D2515,Paramètres!$C$17:$H$33,6,0)="oui","illimité",VLOOKUP(D2515,Paramètres!$C$17:$H$33,5,0)))</f>
        <v/>
      </c>
      <c r="G2515" s="269" t="str">
        <f t="shared" si="237"/>
        <v/>
      </c>
      <c r="H2515" s="208"/>
      <c r="I2515" s="53"/>
      <c r="J2515" s="209"/>
      <c r="K2515" s="271"/>
      <c r="L2515" s="37"/>
      <c r="M2515" s="218"/>
      <c r="N2515" s="124"/>
      <c r="O2515" s="211" t="str">
        <f t="shared" ca="1" si="238"/>
        <v/>
      </c>
      <c r="P2515" s="212" t="str">
        <f>IF(ISERROR(VLOOKUP(L2515,Paramètres!$A$38:$B$40,2,0)),"",VLOOKUP(L2515,Paramètres!$A$38:$B$40,2,0))</f>
        <v/>
      </c>
      <c r="Q2515" s="211" t="str">
        <f t="shared" ca="1" si="239"/>
        <v/>
      </c>
      <c r="R2515" s="211" t="str">
        <f t="shared" si="235"/>
        <v/>
      </c>
      <c r="S2515" s="213" t="str">
        <f t="shared" ca="1" si="236"/>
        <v/>
      </c>
      <c r="T2515" s="214" t="str">
        <f t="shared" ca="1" si="240"/>
        <v/>
      </c>
    </row>
    <row r="2516" spans="1:20" x14ac:dyDescent="0.25">
      <c r="A2516" s="119" t="s">
        <v>8085</v>
      </c>
      <c r="B2516" s="260"/>
      <c r="C2516" s="264" t="str">
        <f>IF(ISERROR(VLOOKUP(B2516,'Tous les abonnés'!$A$6:$I$5491,2,0)),"",VLOOKUP(B2516,'Tous les abonnés'!$A$6:$I$5491,2,0))</f>
        <v/>
      </c>
      <c r="D2516" s="26"/>
      <c r="E2516" s="265"/>
      <c r="F2516" s="207" t="str">
        <f>IF(ISERROR(IF(VLOOKUP(D2516,Paramètres!$C$17:$H$33,6,0)="oui","illimité",VLOOKUP(D2516,Paramètres!$C$17:$H$33,5,0))),"",IF(VLOOKUP(D2516,Paramètres!$C$17:$H$33,6,0)="oui","illimité",VLOOKUP(D2516,Paramètres!$C$17:$H$33,5,0)))</f>
        <v/>
      </c>
      <c r="G2516" s="269" t="str">
        <f t="shared" si="237"/>
        <v/>
      </c>
      <c r="H2516" s="208"/>
      <c r="I2516" s="53"/>
      <c r="J2516" s="209"/>
      <c r="K2516" s="271"/>
      <c r="L2516" s="37"/>
      <c r="M2516" s="218"/>
      <c r="N2516" s="124"/>
      <c r="O2516" s="211" t="str">
        <f t="shared" ca="1" si="238"/>
        <v/>
      </c>
      <c r="P2516" s="212" t="str">
        <f>IF(ISERROR(VLOOKUP(L2516,Paramètres!$A$38:$B$40,2,0)),"",VLOOKUP(L2516,Paramètres!$A$38:$B$40,2,0))</f>
        <v/>
      </c>
      <c r="Q2516" s="211" t="str">
        <f t="shared" ca="1" si="239"/>
        <v/>
      </c>
      <c r="R2516" s="211" t="str">
        <f t="shared" si="235"/>
        <v/>
      </c>
      <c r="S2516" s="213" t="str">
        <f t="shared" ca="1" si="236"/>
        <v/>
      </c>
      <c r="T2516" s="214" t="str">
        <f t="shared" ca="1" si="240"/>
        <v/>
      </c>
    </row>
    <row r="2517" spans="1:20" x14ac:dyDescent="0.25">
      <c r="A2517" s="119" t="s">
        <v>8086</v>
      </c>
      <c r="B2517" s="260"/>
      <c r="C2517" s="264" t="str">
        <f>IF(ISERROR(VLOOKUP(B2517,'Tous les abonnés'!$A$6:$I$5491,2,0)),"",VLOOKUP(B2517,'Tous les abonnés'!$A$6:$I$5491,2,0))</f>
        <v/>
      </c>
      <c r="D2517" s="26"/>
      <c r="E2517" s="265"/>
      <c r="F2517" s="207" t="str">
        <f>IF(ISERROR(IF(VLOOKUP(D2517,Paramètres!$C$17:$H$33,6,0)="oui","illimité",VLOOKUP(D2517,Paramètres!$C$17:$H$33,5,0))),"",IF(VLOOKUP(D2517,Paramètres!$C$17:$H$33,6,0)="oui","illimité",VLOOKUP(D2517,Paramètres!$C$17:$H$33,5,0)))</f>
        <v/>
      </c>
      <c r="G2517" s="269" t="str">
        <f t="shared" si="237"/>
        <v/>
      </c>
      <c r="H2517" s="208"/>
      <c r="I2517" s="53"/>
      <c r="J2517" s="209"/>
      <c r="K2517" s="271"/>
      <c r="L2517" s="37"/>
      <c r="M2517" s="218"/>
      <c r="N2517" s="124"/>
      <c r="O2517" s="211" t="str">
        <f t="shared" ca="1" si="238"/>
        <v/>
      </c>
      <c r="P2517" s="212" t="str">
        <f>IF(ISERROR(VLOOKUP(L2517,Paramètres!$A$38:$B$40,2,0)),"",VLOOKUP(L2517,Paramètres!$A$38:$B$40,2,0))</f>
        <v/>
      </c>
      <c r="Q2517" s="211" t="str">
        <f t="shared" ca="1" si="239"/>
        <v/>
      </c>
      <c r="R2517" s="211" t="str">
        <f t="shared" si="235"/>
        <v/>
      </c>
      <c r="S2517" s="213" t="str">
        <f t="shared" ca="1" si="236"/>
        <v/>
      </c>
      <c r="T2517" s="214" t="str">
        <f t="shared" ca="1" si="240"/>
        <v/>
      </c>
    </row>
    <row r="2518" spans="1:20" x14ac:dyDescent="0.25">
      <c r="A2518" s="119" t="s">
        <v>8087</v>
      </c>
      <c r="B2518" s="260"/>
      <c r="C2518" s="264" t="str">
        <f>IF(ISERROR(VLOOKUP(B2518,'Tous les abonnés'!$A$6:$I$5491,2,0)),"",VLOOKUP(B2518,'Tous les abonnés'!$A$6:$I$5491,2,0))</f>
        <v/>
      </c>
      <c r="D2518" s="26"/>
      <c r="E2518" s="265"/>
      <c r="F2518" s="207" t="str">
        <f>IF(ISERROR(IF(VLOOKUP(D2518,Paramètres!$C$17:$H$33,6,0)="oui","illimité",VLOOKUP(D2518,Paramètres!$C$17:$H$33,5,0))),"",IF(VLOOKUP(D2518,Paramètres!$C$17:$H$33,6,0)="oui","illimité",VLOOKUP(D2518,Paramètres!$C$17:$H$33,5,0)))</f>
        <v/>
      </c>
      <c r="G2518" s="269" t="str">
        <f t="shared" si="237"/>
        <v/>
      </c>
      <c r="H2518" s="208"/>
      <c r="I2518" s="53"/>
      <c r="J2518" s="209"/>
      <c r="K2518" s="271"/>
      <c r="L2518" s="37"/>
      <c r="M2518" s="218"/>
      <c r="N2518" s="124"/>
      <c r="O2518" s="211" t="str">
        <f t="shared" ca="1" si="238"/>
        <v/>
      </c>
      <c r="P2518" s="212" t="str">
        <f>IF(ISERROR(VLOOKUP(L2518,Paramètres!$A$38:$B$40,2,0)),"",VLOOKUP(L2518,Paramètres!$A$38:$B$40,2,0))</f>
        <v/>
      </c>
      <c r="Q2518" s="211" t="str">
        <f t="shared" ca="1" si="239"/>
        <v/>
      </c>
      <c r="R2518" s="211" t="str">
        <f t="shared" si="235"/>
        <v/>
      </c>
      <c r="S2518" s="213" t="str">
        <f t="shared" ca="1" si="236"/>
        <v/>
      </c>
      <c r="T2518" s="214" t="str">
        <f t="shared" ca="1" si="240"/>
        <v/>
      </c>
    </row>
    <row r="2519" spans="1:20" x14ac:dyDescent="0.25">
      <c r="A2519" s="119" t="s">
        <v>8088</v>
      </c>
      <c r="B2519" s="260"/>
      <c r="C2519" s="264" t="str">
        <f>IF(ISERROR(VLOOKUP(B2519,'Tous les abonnés'!$A$6:$I$5491,2,0)),"",VLOOKUP(B2519,'Tous les abonnés'!$A$6:$I$5491,2,0))</f>
        <v/>
      </c>
      <c r="D2519" s="26"/>
      <c r="E2519" s="265"/>
      <c r="F2519" s="207" t="str">
        <f>IF(ISERROR(IF(VLOOKUP(D2519,Paramètres!$C$17:$H$33,6,0)="oui","illimité",VLOOKUP(D2519,Paramètres!$C$17:$H$33,5,0))),"",IF(VLOOKUP(D2519,Paramètres!$C$17:$H$33,6,0)="oui","illimité",VLOOKUP(D2519,Paramètres!$C$17:$H$33,5,0)))</f>
        <v/>
      </c>
      <c r="G2519" s="269" t="str">
        <f t="shared" si="237"/>
        <v/>
      </c>
      <c r="H2519" s="208"/>
      <c r="I2519" s="53"/>
      <c r="J2519" s="209"/>
      <c r="K2519" s="271"/>
      <c r="L2519" s="37"/>
      <c r="M2519" s="218"/>
      <c r="N2519" s="124"/>
      <c r="O2519" s="211" t="str">
        <f t="shared" ca="1" si="238"/>
        <v/>
      </c>
      <c r="P2519" s="212" t="str">
        <f>IF(ISERROR(VLOOKUP(L2519,Paramètres!$A$38:$B$40,2,0)),"",VLOOKUP(L2519,Paramètres!$A$38:$B$40,2,0))</f>
        <v/>
      </c>
      <c r="Q2519" s="211" t="str">
        <f t="shared" ca="1" si="239"/>
        <v/>
      </c>
      <c r="R2519" s="211" t="str">
        <f t="shared" si="235"/>
        <v/>
      </c>
      <c r="S2519" s="213" t="str">
        <f t="shared" ca="1" si="236"/>
        <v/>
      </c>
      <c r="T2519" s="214" t="str">
        <f t="shared" ca="1" si="240"/>
        <v/>
      </c>
    </row>
    <row r="2520" spans="1:20" x14ac:dyDescent="0.25">
      <c r="A2520" s="119" t="s">
        <v>8089</v>
      </c>
      <c r="B2520" s="260"/>
      <c r="C2520" s="264" t="str">
        <f>IF(ISERROR(VLOOKUP(B2520,'Tous les abonnés'!$A$6:$I$5491,2,0)),"",VLOOKUP(B2520,'Tous les abonnés'!$A$6:$I$5491,2,0))</f>
        <v/>
      </c>
      <c r="D2520" s="26"/>
      <c r="E2520" s="265"/>
      <c r="F2520" s="207" t="str">
        <f>IF(ISERROR(IF(VLOOKUP(D2520,Paramètres!$C$17:$H$33,6,0)="oui","illimité",VLOOKUP(D2520,Paramètres!$C$17:$H$33,5,0))),"",IF(VLOOKUP(D2520,Paramètres!$C$17:$H$33,6,0)="oui","illimité",VLOOKUP(D2520,Paramètres!$C$17:$H$33,5,0)))</f>
        <v/>
      </c>
      <c r="G2520" s="269" t="str">
        <f t="shared" si="237"/>
        <v/>
      </c>
      <c r="H2520" s="208"/>
      <c r="I2520" s="53"/>
      <c r="J2520" s="209"/>
      <c r="K2520" s="271"/>
      <c r="L2520" s="37"/>
      <c r="M2520" s="218"/>
      <c r="N2520" s="124"/>
      <c r="O2520" s="211" t="str">
        <f t="shared" ca="1" si="238"/>
        <v/>
      </c>
      <c r="P2520" s="212" t="str">
        <f>IF(ISERROR(VLOOKUP(L2520,Paramètres!$A$38:$B$40,2,0)),"",VLOOKUP(L2520,Paramètres!$A$38:$B$40,2,0))</f>
        <v/>
      </c>
      <c r="Q2520" s="211" t="str">
        <f t="shared" ca="1" si="239"/>
        <v/>
      </c>
      <c r="R2520" s="211" t="str">
        <f t="shared" si="235"/>
        <v/>
      </c>
      <c r="S2520" s="213" t="str">
        <f t="shared" ca="1" si="236"/>
        <v/>
      </c>
      <c r="T2520" s="214" t="str">
        <f t="shared" ca="1" si="240"/>
        <v/>
      </c>
    </row>
    <row r="2521" spans="1:20" x14ac:dyDescent="0.25">
      <c r="A2521" s="119" t="s">
        <v>8090</v>
      </c>
      <c r="B2521" s="260"/>
      <c r="C2521" s="264" t="str">
        <f>IF(ISERROR(VLOOKUP(B2521,'Tous les abonnés'!$A$6:$I$5491,2,0)),"",VLOOKUP(B2521,'Tous les abonnés'!$A$6:$I$5491,2,0))</f>
        <v/>
      </c>
      <c r="D2521" s="26"/>
      <c r="E2521" s="265"/>
      <c r="F2521" s="207" t="str">
        <f>IF(ISERROR(IF(VLOOKUP(D2521,Paramètres!$C$17:$H$33,6,0)="oui","illimité",VLOOKUP(D2521,Paramètres!$C$17:$H$33,5,0))),"",IF(VLOOKUP(D2521,Paramètres!$C$17:$H$33,6,0)="oui","illimité",VLOOKUP(D2521,Paramètres!$C$17:$H$33,5,0)))</f>
        <v/>
      </c>
      <c r="G2521" s="269" t="str">
        <f t="shared" si="237"/>
        <v/>
      </c>
      <c r="H2521" s="208"/>
      <c r="I2521" s="53"/>
      <c r="J2521" s="209"/>
      <c r="K2521" s="271"/>
      <c r="L2521" s="37"/>
      <c r="M2521" s="218"/>
      <c r="N2521" s="124"/>
      <c r="O2521" s="211" t="str">
        <f t="shared" ca="1" si="238"/>
        <v/>
      </c>
      <c r="P2521" s="212" t="str">
        <f>IF(ISERROR(VLOOKUP(L2521,Paramètres!$A$38:$B$40,2,0)),"",VLOOKUP(L2521,Paramètres!$A$38:$B$40,2,0))</f>
        <v/>
      </c>
      <c r="Q2521" s="211" t="str">
        <f t="shared" ca="1" si="239"/>
        <v/>
      </c>
      <c r="R2521" s="211" t="str">
        <f t="shared" si="235"/>
        <v/>
      </c>
      <c r="S2521" s="213" t="str">
        <f t="shared" ca="1" si="236"/>
        <v/>
      </c>
      <c r="T2521" s="214" t="str">
        <f t="shared" ca="1" si="240"/>
        <v/>
      </c>
    </row>
    <row r="2522" spans="1:20" x14ac:dyDescent="0.25">
      <c r="A2522" s="119" t="s">
        <v>8091</v>
      </c>
      <c r="B2522" s="260"/>
      <c r="C2522" s="264" t="str">
        <f>IF(ISERROR(VLOOKUP(B2522,'Tous les abonnés'!$A$6:$I$5491,2,0)),"",VLOOKUP(B2522,'Tous les abonnés'!$A$6:$I$5491,2,0))</f>
        <v/>
      </c>
      <c r="D2522" s="26"/>
      <c r="E2522" s="265"/>
      <c r="F2522" s="207" t="str">
        <f>IF(ISERROR(IF(VLOOKUP(D2522,Paramètres!$C$17:$H$33,6,0)="oui","illimité",VLOOKUP(D2522,Paramètres!$C$17:$H$33,5,0))),"",IF(VLOOKUP(D2522,Paramètres!$C$17:$H$33,6,0)="oui","illimité",VLOOKUP(D2522,Paramètres!$C$17:$H$33,5,0)))</f>
        <v/>
      </c>
      <c r="G2522" s="269" t="str">
        <f t="shared" si="237"/>
        <v/>
      </c>
      <c r="H2522" s="208"/>
      <c r="I2522" s="53"/>
      <c r="J2522" s="209"/>
      <c r="K2522" s="271"/>
      <c r="L2522" s="37"/>
      <c r="M2522" s="218"/>
      <c r="N2522" s="124"/>
      <c r="O2522" s="211" t="str">
        <f t="shared" ca="1" si="238"/>
        <v/>
      </c>
      <c r="P2522" s="212" t="str">
        <f>IF(ISERROR(VLOOKUP(L2522,Paramètres!$A$38:$B$40,2,0)),"",VLOOKUP(L2522,Paramètres!$A$38:$B$40,2,0))</f>
        <v/>
      </c>
      <c r="Q2522" s="211" t="str">
        <f t="shared" ca="1" si="239"/>
        <v/>
      </c>
      <c r="R2522" s="211" t="str">
        <f t="shared" si="235"/>
        <v/>
      </c>
      <c r="S2522" s="213" t="str">
        <f t="shared" ca="1" si="236"/>
        <v/>
      </c>
      <c r="T2522" s="214" t="str">
        <f t="shared" ca="1" si="240"/>
        <v/>
      </c>
    </row>
    <row r="2523" spans="1:20" x14ac:dyDescent="0.25">
      <c r="A2523" s="119" t="s">
        <v>8092</v>
      </c>
      <c r="B2523" s="260"/>
      <c r="C2523" s="264" t="str">
        <f>IF(ISERROR(VLOOKUP(B2523,'Tous les abonnés'!$A$6:$I$5491,2,0)),"",VLOOKUP(B2523,'Tous les abonnés'!$A$6:$I$5491,2,0))</f>
        <v/>
      </c>
      <c r="D2523" s="26"/>
      <c r="E2523" s="265"/>
      <c r="F2523" s="207" t="str">
        <f>IF(ISERROR(IF(VLOOKUP(D2523,Paramètres!$C$17:$H$33,6,0)="oui","illimité",VLOOKUP(D2523,Paramètres!$C$17:$H$33,5,0))),"",IF(VLOOKUP(D2523,Paramètres!$C$17:$H$33,6,0)="oui","illimité",VLOOKUP(D2523,Paramètres!$C$17:$H$33,5,0)))</f>
        <v/>
      </c>
      <c r="G2523" s="269" t="str">
        <f t="shared" si="237"/>
        <v/>
      </c>
      <c r="H2523" s="208"/>
      <c r="I2523" s="53"/>
      <c r="J2523" s="209"/>
      <c r="K2523" s="271"/>
      <c r="L2523" s="37"/>
      <c r="M2523" s="218"/>
      <c r="N2523" s="124"/>
      <c r="O2523" s="211" t="str">
        <f t="shared" ca="1" si="238"/>
        <v/>
      </c>
      <c r="P2523" s="212" t="str">
        <f>IF(ISERROR(VLOOKUP(L2523,Paramètres!$A$38:$B$40,2,0)),"",VLOOKUP(L2523,Paramètres!$A$38:$B$40,2,0))</f>
        <v/>
      </c>
      <c r="Q2523" s="211" t="str">
        <f t="shared" ca="1" si="239"/>
        <v/>
      </c>
      <c r="R2523" s="211" t="str">
        <f t="shared" si="235"/>
        <v/>
      </c>
      <c r="S2523" s="213" t="str">
        <f t="shared" ca="1" si="236"/>
        <v/>
      </c>
      <c r="T2523" s="214" t="str">
        <f t="shared" ca="1" si="240"/>
        <v/>
      </c>
    </row>
    <row r="2524" spans="1:20" x14ac:dyDescent="0.25">
      <c r="A2524" s="119" t="s">
        <v>8093</v>
      </c>
      <c r="B2524" s="260"/>
      <c r="C2524" s="264" t="str">
        <f>IF(ISERROR(VLOOKUP(B2524,'Tous les abonnés'!$A$6:$I$5491,2,0)),"",VLOOKUP(B2524,'Tous les abonnés'!$A$6:$I$5491,2,0))</f>
        <v/>
      </c>
      <c r="D2524" s="26"/>
      <c r="E2524" s="265"/>
      <c r="F2524" s="207" t="str">
        <f>IF(ISERROR(IF(VLOOKUP(D2524,Paramètres!$C$17:$H$33,6,0)="oui","illimité",VLOOKUP(D2524,Paramètres!$C$17:$H$33,5,0))),"",IF(VLOOKUP(D2524,Paramètres!$C$17:$H$33,6,0)="oui","illimité",VLOOKUP(D2524,Paramètres!$C$17:$H$33,5,0)))</f>
        <v/>
      </c>
      <c r="G2524" s="269" t="str">
        <f t="shared" si="237"/>
        <v/>
      </c>
      <c r="H2524" s="208"/>
      <c r="I2524" s="53"/>
      <c r="J2524" s="209"/>
      <c r="K2524" s="271"/>
      <c r="L2524" s="37"/>
      <c r="M2524" s="218"/>
      <c r="N2524" s="124"/>
      <c r="O2524" s="211" t="str">
        <f t="shared" ca="1" si="238"/>
        <v/>
      </c>
      <c r="P2524" s="212" t="str">
        <f>IF(ISERROR(VLOOKUP(L2524,Paramètres!$A$38:$B$40,2,0)),"",VLOOKUP(L2524,Paramètres!$A$38:$B$40,2,0))</f>
        <v/>
      </c>
      <c r="Q2524" s="211" t="str">
        <f t="shared" ca="1" si="239"/>
        <v/>
      </c>
      <c r="R2524" s="211" t="str">
        <f t="shared" si="235"/>
        <v/>
      </c>
      <c r="S2524" s="213" t="str">
        <f t="shared" ca="1" si="236"/>
        <v/>
      </c>
      <c r="T2524" s="214" t="str">
        <f t="shared" ca="1" si="240"/>
        <v/>
      </c>
    </row>
    <row r="2525" spans="1:20" x14ac:dyDescent="0.25">
      <c r="A2525" s="119" t="s">
        <v>8094</v>
      </c>
      <c r="B2525" s="260"/>
      <c r="C2525" s="264" t="str">
        <f>IF(ISERROR(VLOOKUP(B2525,'Tous les abonnés'!$A$6:$I$5491,2,0)),"",VLOOKUP(B2525,'Tous les abonnés'!$A$6:$I$5491,2,0))</f>
        <v/>
      </c>
      <c r="D2525" s="26"/>
      <c r="E2525" s="265"/>
      <c r="F2525" s="207" t="str">
        <f>IF(ISERROR(IF(VLOOKUP(D2525,Paramètres!$C$17:$H$33,6,0)="oui","illimité",VLOOKUP(D2525,Paramètres!$C$17:$H$33,5,0))),"",IF(VLOOKUP(D2525,Paramètres!$C$17:$H$33,6,0)="oui","illimité",VLOOKUP(D2525,Paramètres!$C$17:$H$33,5,0)))</f>
        <v/>
      </c>
      <c r="G2525" s="269" t="str">
        <f t="shared" si="237"/>
        <v/>
      </c>
      <c r="H2525" s="208"/>
      <c r="I2525" s="53"/>
      <c r="J2525" s="209"/>
      <c r="K2525" s="271"/>
      <c r="L2525" s="37"/>
      <c r="M2525" s="218"/>
      <c r="N2525" s="124"/>
      <c r="O2525" s="211" t="str">
        <f t="shared" ca="1" si="238"/>
        <v/>
      </c>
      <c r="P2525" s="212" t="str">
        <f>IF(ISERROR(VLOOKUP(L2525,Paramètres!$A$38:$B$40,2,0)),"",VLOOKUP(L2525,Paramètres!$A$38:$B$40,2,0))</f>
        <v/>
      </c>
      <c r="Q2525" s="211" t="str">
        <f t="shared" ca="1" si="239"/>
        <v/>
      </c>
      <c r="R2525" s="211" t="str">
        <f t="shared" si="235"/>
        <v/>
      </c>
      <c r="S2525" s="213" t="str">
        <f t="shared" ca="1" si="236"/>
        <v/>
      </c>
      <c r="T2525" s="214" t="str">
        <f t="shared" ca="1" si="240"/>
        <v/>
      </c>
    </row>
    <row r="2526" spans="1:20" x14ac:dyDescent="0.25">
      <c r="A2526" s="119" t="s">
        <v>8095</v>
      </c>
      <c r="B2526" s="260"/>
      <c r="C2526" s="264" t="str">
        <f>IF(ISERROR(VLOOKUP(B2526,'Tous les abonnés'!$A$6:$I$5491,2,0)),"",VLOOKUP(B2526,'Tous les abonnés'!$A$6:$I$5491,2,0))</f>
        <v/>
      </c>
      <c r="D2526" s="26"/>
      <c r="E2526" s="265"/>
      <c r="F2526" s="207" t="str">
        <f>IF(ISERROR(IF(VLOOKUP(D2526,Paramètres!$C$17:$H$33,6,0)="oui","illimité",VLOOKUP(D2526,Paramètres!$C$17:$H$33,5,0))),"",IF(VLOOKUP(D2526,Paramètres!$C$17:$H$33,6,0)="oui","illimité",VLOOKUP(D2526,Paramètres!$C$17:$H$33,5,0)))</f>
        <v/>
      </c>
      <c r="G2526" s="269" t="str">
        <f t="shared" si="237"/>
        <v/>
      </c>
      <c r="H2526" s="208"/>
      <c r="I2526" s="53"/>
      <c r="J2526" s="209"/>
      <c r="K2526" s="271"/>
      <c r="L2526" s="37"/>
      <c r="M2526" s="218"/>
      <c r="N2526" s="124"/>
      <c r="O2526" s="211" t="str">
        <f t="shared" ca="1" si="238"/>
        <v/>
      </c>
      <c r="P2526" s="212" t="str">
        <f>IF(ISERROR(VLOOKUP(L2526,Paramètres!$A$38:$B$40,2,0)),"",VLOOKUP(L2526,Paramètres!$A$38:$B$40,2,0))</f>
        <v/>
      </c>
      <c r="Q2526" s="211" t="str">
        <f t="shared" ca="1" si="239"/>
        <v/>
      </c>
      <c r="R2526" s="211" t="str">
        <f t="shared" si="235"/>
        <v/>
      </c>
      <c r="S2526" s="213" t="str">
        <f t="shared" ca="1" si="236"/>
        <v/>
      </c>
      <c r="T2526" s="214" t="str">
        <f t="shared" ca="1" si="240"/>
        <v/>
      </c>
    </row>
    <row r="2527" spans="1:20" x14ac:dyDescent="0.25">
      <c r="A2527" s="119" t="s">
        <v>8096</v>
      </c>
      <c r="B2527" s="260"/>
      <c r="C2527" s="264" t="str">
        <f>IF(ISERROR(VLOOKUP(B2527,'Tous les abonnés'!$A$6:$I$5491,2,0)),"",VLOOKUP(B2527,'Tous les abonnés'!$A$6:$I$5491,2,0))</f>
        <v/>
      </c>
      <c r="D2527" s="26"/>
      <c r="E2527" s="265"/>
      <c r="F2527" s="207" t="str">
        <f>IF(ISERROR(IF(VLOOKUP(D2527,Paramètres!$C$17:$H$33,6,0)="oui","illimité",VLOOKUP(D2527,Paramètres!$C$17:$H$33,5,0))),"",IF(VLOOKUP(D2527,Paramètres!$C$17:$H$33,6,0)="oui","illimité",VLOOKUP(D2527,Paramètres!$C$17:$H$33,5,0)))</f>
        <v/>
      </c>
      <c r="G2527" s="269" t="str">
        <f t="shared" si="237"/>
        <v/>
      </c>
      <c r="H2527" s="208"/>
      <c r="I2527" s="53"/>
      <c r="J2527" s="209"/>
      <c r="K2527" s="271"/>
      <c r="L2527" s="37"/>
      <c r="M2527" s="218"/>
      <c r="N2527" s="124"/>
      <c r="O2527" s="211" t="str">
        <f t="shared" ca="1" si="238"/>
        <v/>
      </c>
      <c r="P2527" s="212" t="str">
        <f>IF(ISERROR(VLOOKUP(L2527,Paramètres!$A$38:$B$40,2,0)),"",VLOOKUP(L2527,Paramètres!$A$38:$B$40,2,0))</f>
        <v/>
      </c>
      <c r="Q2527" s="211" t="str">
        <f t="shared" ca="1" si="239"/>
        <v/>
      </c>
      <c r="R2527" s="211" t="str">
        <f t="shared" si="235"/>
        <v/>
      </c>
      <c r="S2527" s="213" t="str">
        <f t="shared" ca="1" si="236"/>
        <v/>
      </c>
      <c r="T2527" s="214" t="str">
        <f t="shared" ca="1" si="240"/>
        <v/>
      </c>
    </row>
    <row r="2528" spans="1:20" x14ac:dyDescent="0.25">
      <c r="A2528" s="119" t="s">
        <v>8097</v>
      </c>
      <c r="B2528" s="260"/>
      <c r="C2528" s="264" t="str">
        <f>IF(ISERROR(VLOOKUP(B2528,'Tous les abonnés'!$A$6:$I$5491,2,0)),"",VLOOKUP(B2528,'Tous les abonnés'!$A$6:$I$5491,2,0))</f>
        <v/>
      </c>
      <c r="D2528" s="26"/>
      <c r="E2528" s="265"/>
      <c r="F2528" s="207" t="str">
        <f>IF(ISERROR(IF(VLOOKUP(D2528,Paramètres!$C$17:$H$33,6,0)="oui","illimité",VLOOKUP(D2528,Paramètres!$C$17:$H$33,5,0))),"",IF(VLOOKUP(D2528,Paramètres!$C$17:$H$33,6,0)="oui","illimité",VLOOKUP(D2528,Paramètres!$C$17:$H$33,5,0)))</f>
        <v/>
      </c>
      <c r="G2528" s="269" t="str">
        <f t="shared" si="237"/>
        <v/>
      </c>
      <c r="H2528" s="208"/>
      <c r="I2528" s="53"/>
      <c r="J2528" s="209"/>
      <c r="K2528" s="271"/>
      <c r="L2528" s="37"/>
      <c r="M2528" s="218"/>
      <c r="N2528" s="124"/>
      <c r="O2528" s="211" t="str">
        <f t="shared" ca="1" si="238"/>
        <v/>
      </c>
      <c r="P2528" s="212" t="str">
        <f>IF(ISERROR(VLOOKUP(L2528,Paramètres!$A$38:$B$40,2,0)),"",VLOOKUP(L2528,Paramètres!$A$38:$B$40,2,0))</f>
        <v/>
      </c>
      <c r="Q2528" s="211" t="str">
        <f t="shared" ca="1" si="239"/>
        <v/>
      </c>
      <c r="R2528" s="211" t="str">
        <f t="shared" si="235"/>
        <v/>
      </c>
      <c r="S2528" s="213" t="str">
        <f t="shared" ca="1" si="236"/>
        <v/>
      </c>
      <c r="T2528" s="214" t="str">
        <f t="shared" ca="1" si="240"/>
        <v/>
      </c>
    </row>
    <row r="2529" spans="1:20" x14ac:dyDescent="0.25">
      <c r="A2529" s="119" t="s">
        <v>8098</v>
      </c>
      <c r="B2529" s="260"/>
      <c r="C2529" s="264" t="str">
        <f>IF(ISERROR(VLOOKUP(B2529,'Tous les abonnés'!$A$6:$I$5491,2,0)),"",VLOOKUP(B2529,'Tous les abonnés'!$A$6:$I$5491,2,0))</f>
        <v/>
      </c>
      <c r="D2529" s="26"/>
      <c r="E2529" s="265"/>
      <c r="F2529" s="207" t="str">
        <f>IF(ISERROR(IF(VLOOKUP(D2529,Paramètres!$C$17:$H$33,6,0)="oui","illimité",VLOOKUP(D2529,Paramètres!$C$17:$H$33,5,0))),"",IF(VLOOKUP(D2529,Paramètres!$C$17:$H$33,6,0)="oui","illimité",VLOOKUP(D2529,Paramètres!$C$17:$H$33,5,0)))</f>
        <v/>
      </c>
      <c r="G2529" s="269" t="str">
        <f t="shared" si="237"/>
        <v/>
      </c>
      <c r="H2529" s="208"/>
      <c r="I2529" s="53"/>
      <c r="J2529" s="209"/>
      <c r="K2529" s="271"/>
      <c r="L2529" s="37"/>
      <c r="M2529" s="218"/>
      <c r="N2529" s="124"/>
      <c r="O2529" s="211" t="str">
        <f t="shared" ca="1" si="238"/>
        <v/>
      </c>
      <c r="P2529" s="212" t="str">
        <f>IF(ISERROR(VLOOKUP(L2529,Paramètres!$A$38:$B$40,2,0)),"",VLOOKUP(L2529,Paramètres!$A$38:$B$40,2,0))</f>
        <v/>
      </c>
      <c r="Q2529" s="211" t="str">
        <f t="shared" ca="1" si="239"/>
        <v/>
      </c>
      <c r="R2529" s="211" t="str">
        <f t="shared" si="235"/>
        <v/>
      </c>
      <c r="S2529" s="213" t="str">
        <f t="shared" ca="1" si="236"/>
        <v/>
      </c>
      <c r="T2529" s="214" t="str">
        <f t="shared" ca="1" si="240"/>
        <v/>
      </c>
    </row>
    <row r="2530" spans="1:20" x14ac:dyDescent="0.25">
      <c r="A2530" s="119" t="s">
        <v>8099</v>
      </c>
      <c r="B2530" s="260"/>
      <c r="C2530" s="264" t="str">
        <f>IF(ISERROR(VLOOKUP(B2530,'Tous les abonnés'!$A$6:$I$5491,2,0)),"",VLOOKUP(B2530,'Tous les abonnés'!$A$6:$I$5491,2,0))</f>
        <v/>
      </c>
      <c r="D2530" s="26"/>
      <c r="E2530" s="265"/>
      <c r="F2530" s="207" t="str">
        <f>IF(ISERROR(IF(VLOOKUP(D2530,Paramètres!$C$17:$H$33,6,0)="oui","illimité",VLOOKUP(D2530,Paramètres!$C$17:$H$33,5,0))),"",IF(VLOOKUP(D2530,Paramètres!$C$17:$H$33,6,0)="oui","illimité",VLOOKUP(D2530,Paramètres!$C$17:$H$33,5,0)))</f>
        <v/>
      </c>
      <c r="G2530" s="269" t="str">
        <f t="shared" si="237"/>
        <v/>
      </c>
      <c r="H2530" s="208"/>
      <c r="I2530" s="53"/>
      <c r="J2530" s="209"/>
      <c r="K2530" s="271"/>
      <c r="L2530" s="37"/>
      <c r="M2530" s="218"/>
      <c r="N2530" s="124"/>
      <c r="O2530" s="211" t="str">
        <f t="shared" ca="1" si="238"/>
        <v/>
      </c>
      <c r="P2530" s="212" t="str">
        <f>IF(ISERROR(VLOOKUP(L2530,Paramètres!$A$38:$B$40,2,0)),"",VLOOKUP(L2530,Paramètres!$A$38:$B$40,2,0))</f>
        <v/>
      </c>
      <c r="Q2530" s="211" t="str">
        <f t="shared" ca="1" si="239"/>
        <v/>
      </c>
      <c r="R2530" s="211" t="str">
        <f t="shared" si="235"/>
        <v/>
      </c>
      <c r="S2530" s="213" t="str">
        <f t="shared" ca="1" si="236"/>
        <v/>
      </c>
      <c r="T2530" s="214" t="str">
        <f t="shared" ca="1" si="240"/>
        <v/>
      </c>
    </row>
    <row r="2531" spans="1:20" x14ac:dyDescent="0.25">
      <c r="A2531" s="119" t="s">
        <v>8100</v>
      </c>
      <c r="B2531" s="260"/>
      <c r="C2531" s="264" t="str">
        <f>IF(ISERROR(VLOOKUP(B2531,'Tous les abonnés'!$A$6:$I$5491,2,0)),"",VLOOKUP(B2531,'Tous les abonnés'!$A$6:$I$5491,2,0))</f>
        <v/>
      </c>
      <c r="D2531" s="26"/>
      <c r="E2531" s="265"/>
      <c r="F2531" s="207" t="str">
        <f>IF(ISERROR(IF(VLOOKUP(D2531,Paramètres!$C$17:$H$33,6,0)="oui","illimité",VLOOKUP(D2531,Paramètres!$C$17:$H$33,5,0))),"",IF(VLOOKUP(D2531,Paramètres!$C$17:$H$33,6,0)="oui","illimité",VLOOKUP(D2531,Paramètres!$C$17:$H$33,5,0)))</f>
        <v/>
      </c>
      <c r="G2531" s="269" t="str">
        <f t="shared" si="237"/>
        <v/>
      </c>
      <c r="H2531" s="208"/>
      <c r="I2531" s="53"/>
      <c r="J2531" s="209"/>
      <c r="K2531" s="271"/>
      <c r="L2531" s="37"/>
      <c r="M2531" s="218"/>
      <c r="N2531" s="124"/>
      <c r="O2531" s="211" t="str">
        <f t="shared" ca="1" si="238"/>
        <v/>
      </c>
      <c r="P2531" s="212" t="str">
        <f>IF(ISERROR(VLOOKUP(L2531,Paramètres!$A$38:$B$40,2,0)),"",VLOOKUP(L2531,Paramètres!$A$38:$B$40,2,0))</f>
        <v/>
      </c>
      <c r="Q2531" s="211" t="str">
        <f t="shared" ca="1" si="239"/>
        <v/>
      </c>
      <c r="R2531" s="211" t="str">
        <f t="shared" si="235"/>
        <v/>
      </c>
      <c r="S2531" s="213" t="str">
        <f t="shared" ca="1" si="236"/>
        <v/>
      </c>
      <c r="T2531" s="214" t="str">
        <f t="shared" ca="1" si="240"/>
        <v/>
      </c>
    </row>
    <row r="2532" spans="1:20" x14ac:dyDescent="0.25">
      <c r="A2532" s="119" t="s">
        <v>8101</v>
      </c>
      <c r="B2532" s="260"/>
      <c r="C2532" s="264" t="str">
        <f>IF(ISERROR(VLOOKUP(B2532,'Tous les abonnés'!$A$6:$I$5491,2,0)),"",VLOOKUP(B2532,'Tous les abonnés'!$A$6:$I$5491,2,0))</f>
        <v/>
      </c>
      <c r="D2532" s="26"/>
      <c r="E2532" s="265"/>
      <c r="F2532" s="207" t="str">
        <f>IF(ISERROR(IF(VLOOKUP(D2532,Paramètres!$C$17:$H$33,6,0)="oui","illimité",VLOOKUP(D2532,Paramètres!$C$17:$H$33,5,0))),"",IF(VLOOKUP(D2532,Paramètres!$C$17:$H$33,6,0)="oui","illimité",VLOOKUP(D2532,Paramètres!$C$17:$H$33,5,0)))</f>
        <v/>
      </c>
      <c r="G2532" s="269" t="str">
        <f t="shared" si="237"/>
        <v/>
      </c>
      <c r="H2532" s="208"/>
      <c r="I2532" s="53"/>
      <c r="J2532" s="209"/>
      <c r="K2532" s="271"/>
      <c r="L2532" s="37"/>
      <c r="M2532" s="218"/>
      <c r="N2532" s="124"/>
      <c r="O2532" s="211" t="str">
        <f t="shared" ca="1" si="238"/>
        <v/>
      </c>
      <c r="P2532" s="212" t="str">
        <f>IF(ISERROR(VLOOKUP(L2532,Paramètres!$A$38:$B$40,2,0)),"",VLOOKUP(L2532,Paramètres!$A$38:$B$40,2,0))</f>
        <v/>
      </c>
      <c r="Q2532" s="211" t="str">
        <f t="shared" ca="1" si="239"/>
        <v/>
      </c>
      <c r="R2532" s="211" t="str">
        <f t="shared" si="235"/>
        <v/>
      </c>
      <c r="S2532" s="213" t="str">
        <f t="shared" ca="1" si="236"/>
        <v/>
      </c>
      <c r="T2532" s="214" t="str">
        <f t="shared" ca="1" si="240"/>
        <v/>
      </c>
    </row>
    <row r="2533" spans="1:20" x14ac:dyDescent="0.25">
      <c r="A2533" s="119" t="s">
        <v>8102</v>
      </c>
      <c r="B2533" s="260"/>
      <c r="C2533" s="264" t="str">
        <f>IF(ISERROR(VLOOKUP(B2533,'Tous les abonnés'!$A$6:$I$5491,2,0)),"",VLOOKUP(B2533,'Tous les abonnés'!$A$6:$I$5491,2,0))</f>
        <v/>
      </c>
      <c r="D2533" s="26"/>
      <c r="E2533" s="265"/>
      <c r="F2533" s="207" t="str">
        <f>IF(ISERROR(IF(VLOOKUP(D2533,Paramètres!$C$17:$H$33,6,0)="oui","illimité",VLOOKUP(D2533,Paramètres!$C$17:$H$33,5,0))),"",IF(VLOOKUP(D2533,Paramètres!$C$17:$H$33,6,0)="oui","illimité",VLOOKUP(D2533,Paramètres!$C$17:$H$33,5,0)))</f>
        <v/>
      </c>
      <c r="G2533" s="269" t="str">
        <f t="shared" si="237"/>
        <v/>
      </c>
      <c r="H2533" s="208"/>
      <c r="I2533" s="53"/>
      <c r="J2533" s="209"/>
      <c r="K2533" s="271"/>
      <c r="L2533" s="37"/>
      <c r="M2533" s="218"/>
      <c r="N2533" s="124"/>
      <c r="O2533" s="211" t="str">
        <f t="shared" ca="1" si="238"/>
        <v/>
      </c>
      <c r="P2533" s="212" t="str">
        <f>IF(ISERROR(VLOOKUP(L2533,Paramètres!$A$38:$B$40,2,0)),"",VLOOKUP(L2533,Paramètres!$A$38:$B$40,2,0))</f>
        <v/>
      </c>
      <c r="Q2533" s="211" t="str">
        <f t="shared" ca="1" si="239"/>
        <v/>
      </c>
      <c r="R2533" s="211" t="str">
        <f t="shared" si="235"/>
        <v/>
      </c>
      <c r="S2533" s="213" t="str">
        <f t="shared" ca="1" si="236"/>
        <v/>
      </c>
      <c r="T2533" s="214" t="str">
        <f t="shared" ca="1" si="240"/>
        <v/>
      </c>
    </row>
    <row r="2534" spans="1:20" x14ac:dyDescent="0.25">
      <c r="A2534" s="119" t="s">
        <v>8103</v>
      </c>
      <c r="B2534" s="260"/>
      <c r="C2534" s="264" t="str">
        <f>IF(ISERROR(VLOOKUP(B2534,'Tous les abonnés'!$A$6:$I$5491,2,0)),"",VLOOKUP(B2534,'Tous les abonnés'!$A$6:$I$5491,2,0))</f>
        <v/>
      </c>
      <c r="D2534" s="26"/>
      <c r="E2534" s="265"/>
      <c r="F2534" s="207" t="str">
        <f>IF(ISERROR(IF(VLOOKUP(D2534,Paramètres!$C$17:$H$33,6,0)="oui","illimité",VLOOKUP(D2534,Paramètres!$C$17:$H$33,5,0))),"",IF(VLOOKUP(D2534,Paramètres!$C$17:$H$33,6,0)="oui","illimité",VLOOKUP(D2534,Paramètres!$C$17:$H$33,5,0)))</f>
        <v/>
      </c>
      <c r="G2534" s="269" t="str">
        <f t="shared" si="237"/>
        <v/>
      </c>
      <c r="H2534" s="208"/>
      <c r="I2534" s="53"/>
      <c r="J2534" s="209"/>
      <c r="K2534" s="271"/>
      <c r="L2534" s="37"/>
      <c r="M2534" s="218"/>
      <c r="N2534" s="124"/>
      <c r="O2534" s="211" t="str">
        <f t="shared" ca="1" si="238"/>
        <v/>
      </c>
      <c r="P2534" s="212" t="str">
        <f>IF(ISERROR(VLOOKUP(L2534,Paramètres!$A$38:$B$40,2,0)),"",VLOOKUP(L2534,Paramètres!$A$38:$B$40,2,0))</f>
        <v/>
      </c>
      <c r="Q2534" s="211" t="str">
        <f t="shared" ca="1" si="239"/>
        <v/>
      </c>
      <c r="R2534" s="211" t="str">
        <f t="shared" si="235"/>
        <v/>
      </c>
      <c r="S2534" s="213" t="str">
        <f t="shared" ca="1" si="236"/>
        <v/>
      </c>
      <c r="T2534" s="214" t="str">
        <f t="shared" ca="1" si="240"/>
        <v/>
      </c>
    </row>
    <row r="2535" spans="1:20" x14ac:dyDescent="0.25">
      <c r="A2535" s="119" t="s">
        <v>8104</v>
      </c>
      <c r="B2535" s="260"/>
      <c r="C2535" s="264" t="str">
        <f>IF(ISERROR(VLOOKUP(B2535,'Tous les abonnés'!$A$6:$I$5491,2,0)),"",VLOOKUP(B2535,'Tous les abonnés'!$A$6:$I$5491,2,0))</f>
        <v/>
      </c>
      <c r="D2535" s="26"/>
      <c r="E2535" s="265"/>
      <c r="F2535" s="207" t="str">
        <f>IF(ISERROR(IF(VLOOKUP(D2535,Paramètres!$C$17:$H$33,6,0)="oui","illimité",VLOOKUP(D2535,Paramètres!$C$17:$H$33,5,0))),"",IF(VLOOKUP(D2535,Paramètres!$C$17:$H$33,6,0)="oui","illimité",VLOOKUP(D2535,Paramètres!$C$17:$H$33,5,0)))</f>
        <v/>
      </c>
      <c r="G2535" s="269" t="str">
        <f t="shared" si="237"/>
        <v/>
      </c>
      <c r="H2535" s="208"/>
      <c r="I2535" s="53"/>
      <c r="J2535" s="209"/>
      <c r="K2535" s="271"/>
      <c r="L2535" s="37"/>
      <c r="M2535" s="218"/>
      <c r="N2535" s="124"/>
      <c r="O2535" s="211" t="str">
        <f t="shared" ca="1" si="238"/>
        <v/>
      </c>
      <c r="P2535" s="212" t="str">
        <f>IF(ISERROR(VLOOKUP(L2535,Paramètres!$A$38:$B$40,2,0)),"",VLOOKUP(L2535,Paramètres!$A$38:$B$40,2,0))</f>
        <v/>
      </c>
      <c r="Q2535" s="211" t="str">
        <f t="shared" ca="1" si="239"/>
        <v/>
      </c>
      <c r="R2535" s="211" t="str">
        <f t="shared" si="235"/>
        <v/>
      </c>
      <c r="S2535" s="213" t="str">
        <f t="shared" ca="1" si="236"/>
        <v/>
      </c>
      <c r="T2535" s="214" t="str">
        <f t="shared" ca="1" si="240"/>
        <v/>
      </c>
    </row>
    <row r="2536" spans="1:20" x14ac:dyDescent="0.25">
      <c r="A2536" s="119" t="s">
        <v>8105</v>
      </c>
      <c r="B2536" s="260"/>
      <c r="C2536" s="264" t="str">
        <f>IF(ISERROR(VLOOKUP(B2536,'Tous les abonnés'!$A$6:$I$5491,2,0)),"",VLOOKUP(B2536,'Tous les abonnés'!$A$6:$I$5491,2,0))</f>
        <v/>
      </c>
      <c r="D2536" s="26"/>
      <c r="E2536" s="265"/>
      <c r="F2536" s="207" t="str">
        <f>IF(ISERROR(IF(VLOOKUP(D2536,Paramètres!$C$17:$H$33,6,0)="oui","illimité",VLOOKUP(D2536,Paramètres!$C$17:$H$33,5,0))),"",IF(VLOOKUP(D2536,Paramètres!$C$17:$H$33,6,0)="oui","illimité",VLOOKUP(D2536,Paramètres!$C$17:$H$33,5,0)))</f>
        <v/>
      </c>
      <c r="G2536" s="269" t="str">
        <f t="shared" si="237"/>
        <v/>
      </c>
      <c r="H2536" s="208"/>
      <c r="I2536" s="53"/>
      <c r="J2536" s="209"/>
      <c r="K2536" s="271"/>
      <c r="L2536" s="37"/>
      <c r="M2536" s="218"/>
      <c r="N2536" s="124"/>
      <c r="O2536" s="211" t="str">
        <f t="shared" ca="1" si="238"/>
        <v/>
      </c>
      <c r="P2536" s="212" t="str">
        <f>IF(ISERROR(VLOOKUP(L2536,Paramètres!$A$38:$B$40,2,0)),"",VLOOKUP(L2536,Paramètres!$A$38:$B$40,2,0))</f>
        <v/>
      </c>
      <c r="Q2536" s="211" t="str">
        <f t="shared" ca="1" si="239"/>
        <v/>
      </c>
      <c r="R2536" s="211" t="str">
        <f t="shared" si="235"/>
        <v/>
      </c>
      <c r="S2536" s="213" t="str">
        <f t="shared" ca="1" si="236"/>
        <v/>
      </c>
      <c r="T2536" s="214" t="str">
        <f t="shared" ca="1" si="240"/>
        <v/>
      </c>
    </row>
    <row r="2537" spans="1:20" x14ac:dyDescent="0.25">
      <c r="A2537" s="119" t="s">
        <v>8106</v>
      </c>
      <c r="B2537" s="260"/>
      <c r="C2537" s="264" t="str">
        <f>IF(ISERROR(VLOOKUP(B2537,'Tous les abonnés'!$A$6:$I$5491,2,0)),"",VLOOKUP(B2537,'Tous les abonnés'!$A$6:$I$5491,2,0))</f>
        <v/>
      </c>
      <c r="D2537" s="26"/>
      <c r="E2537" s="265"/>
      <c r="F2537" s="207" t="str">
        <f>IF(ISERROR(IF(VLOOKUP(D2537,Paramètres!$C$17:$H$33,6,0)="oui","illimité",VLOOKUP(D2537,Paramètres!$C$17:$H$33,5,0))),"",IF(VLOOKUP(D2537,Paramètres!$C$17:$H$33,6,0)="oui","illimité",VLOOKUP(D2537,Paramètres!$C$17:$H$33,5,0)))</f>
        <v/>
      </c>
      <c r="G2537" s="269" t="str">
        <f t="shared" si="237"/>
        <v/>
      </c>
      <c r="H2537" s="208"/>
      <c r="I2537" s="53"/>
      <c r="J2537" s="209"/>
      <c r="K2537" s="271"/>
      <c r="L2537" s="37"/>
      <c r="M2537" s="218"/>
      <c r="N2537" s="124"/>
      <c r="O2537" s="211" t="str">
        <f t="shared" ca="1" si="238"/>
        <v/>
      </c>
      <c r="P2537" s="212" t="str">
        <f>IF(ISERROR(VLOOKUP(L2537,Paramètres!$A$38:$B$40,2,0)),"",VLOOKUP(L2537,Paramètres!$A$38:$B$40,2,0))</f>
        <v/>
      </c>
      <c r="Q2537" s="211" t="str">
        <f t="shared" ca="1" si="239"/>
        <v/>
      </c>
      <c r="R2537" s="211" t="str">
        <f t="shared" si="235"/>
        <v/>
      </c>
      <c r="S2537" s="213" t="str">
        <f t="shared" ca="1" si="236"/>
        <v/>
      </c>
      <c r="T2537" s="214" t="str">
        <f t="shared" ca="1" si="240"/>
        <v/>
      </c>
    </row>
    <row r="2538" spans="1:20" x14ac:dyDescent="0.25">
      <c r="A2538" s="119" t="s">
        <v>8107</v>
      </c>
      <c r="B2538" s="260"/>
      <c r="C2538" s="264" t="str">
        <f>IF(ISERROR(VLOOKUP(B2538,'Tous les abonnés'!$A$6:$I$5491,2,0)),"",VLOOKUP(B2538,'Tous les abonnés'!$A$6:$I$5491,2,0))</f>
        <v/>
      </c>
      <c r="D2538" s="26"/>
      <c r="E2538" s="265"/>
      <c r="F2538" s="207" t="str">
        <f>IF(ISERROR(IF(VLOOKUP(D2538,Paramètres!$C$17:$H$33,6,0)="oui","illimité",VLOOKUP(D2538,Paramètres!$C$17:$H$33,5,0))),"",IF(VLOOKUP(D2538,Paramètres!$C$17:$H$33,6,0)="oui","illimité",VLOOKUP(D2538,Paramètres!$C$17:$H$33,5,0)))</f>
        <v/>
      </c>
      <c r="G2538" s="269" t="str">
        <f t="shared" si="237"/>
        <v/>
      </c>
      <c r="H2538" s="208"/>
      <c r="I2538" s="53"/>
      <c r="J2538" s="209"/>
      <c r="K2538" s="271"/>
      <c r="L2538" s="37"/>
      <c r="M2538" s="218"/>
      <c r="N2538" s="124"/>
      <c r="O2538" s="211" t="str">
        <f t="shared" ca="1" si="238"/>
        <v/>
      </c>
      <c r="P2538" s="212" t="str">
        <f>IF(ISERROR(VLOOKUP(L2538,Paramètres!$A$38:$B$40,2,0)),"",VLOOKUP(L2538,Paramètres!$A$38:$B$40,2,0))</f>
        <v/>
      </c>
      <c r="Q2538" s="211" t="str">
        <f t="shared" ca="1" si="239"/>
        <v/>
      </c>
      <c r="R2538" s="211" t="str">
        <f t="shared" si="235"/>
        <v/>
      </c>
      <c r="S2538" s="213" t="str">
        <f t="shared" ca="1" si="236"/>
        <v/>
      </c>
      <c r="T2538" s="214" t="str">
        <f t="shared" ca="1" si="240"/>
        <v/>
      </c>
    </row>
    <row r="2539" spans="1:20" x14ac:dyDescent="0.25">
      <c r="A2539" s="119" t="s">
        <v>8108</v>
      </c>
      <c r="B2539" s="260"/>
      <c r="C2539" s="264" t="str">
        <f>IF(ISERROR(VLOOKUP(B2539,'Tous les abonnés'!$A$6:$I$5491,2,0)),"",VLOOKUP(B2539,'Tous les abonnés'!$A$6:$I$5491,2,0))</f>
        <v/>
      </c>
      <c r="D2539" s="26"/>
      <c r="E2539" s="265"/>
      <c r="F2539" s="207" t="str">
        <f>IF(ISERROR(IF(VLOOKUP(D2539,Paramètres!$C$17:$H$33,6,0)="oui","illimité",VLOOKUP(D2539,Paramètres!$C$17:$H$33,5,0))),"",IF(VLOOKUP(D2539,Paramètres!$C$17:$H$33,6,0)="oui","illimité",VLOOKUP(D2539,Paramètres!$C$17:$H$33,5,0)))</f>
        <v/>
      </c>
      <c r="G2539" s="269" t="str">
        <f t="shared" si="237"/>
        <v/>
      </c>
      <c r="H2539" s="208"/>
      <c r="I2539" s="53"/>
      <c r="J2539" s="209"/>
      <c r="K2539" s="271"/>
      <c r="L2539" s="37"/>
      <c r="M2539" s="218"/>
      <c r="N2539" s="124"/>
      <c r="O2539" s="211" t="str">
        <f t="shared" ca="1" si="238"/>
        <v/>
      </c>
      <c r="P2539" s="212" t="str">
        <f>IF(ISERROR(VLOOKUP(L2539,Paramètres!$A$38:$B$40,2,0)),"",VLOOKUP(L2539,Paramètres!$A$38:$B$40,2,0))</f>
        <v/>
      </c>
      <c r="Q2539" s="211" t="str">
        <f t="shared" ca="1" si="239"/>
        <v/>
      </c>
      <c r="R2539" s="211" t="str">
        <f t="shared" si="235"/>
        <v/>
      </c>
      <c r="S2539" s="213" t="str">
        <f t="shared" ca="1" si="236"/>
        <v/>
      </c>
      <c r="T2539" s="214" t="str">
        <f t="shared" ca="1" si="240"/>
        <v/>
      </c>
    </row>
    <row r="2540" spans="1:20" x14ac:dyDescent="0.25">
      <c r="A2540" s="119" t="s">
        <v>8109</v>
      </c>
      <c r="B2540" s="260"/>
      <c r="C2540" s="264" t="str">
        <f>IF(ISERROR(VLOOKUP(B2540,'Tous les abonnés'!$A$6:$I$5491,2,0)),"",VLOOKUP(B2540,'Tous les abonnés'!$A$6:$I$5491,2,0))</f>
        <v/>
      </c>
      <c r="D2540" s="26"/>
      <c r="E2540" s="265"/>
      <c r="F2540" s="207" t="str">
        <f>IF(ISERROR(IF(VLOOKUP(D2540,Paramètres!$C$17:$H$33,6,0)="oui","illimité",VLOOKUP(D2540,Paramètres!$C$17:$H$33,5,0))),"",IF(VLOOKUP(D2540,Paramètres!$C$17:$H$33,6,0)="oui","illimité",VLOOKUP(D2540,Paramètres!$C$17:$H$33,5,0)))</f>
        <v/>
      </c>
      <c r="G2540" s="269" t="str">
        <f t="shared" si="237"/>
        <v/>
      </c>
      <c r="H2540" s="208"/>
      <c r="I2540" s="53"/>
      <c r="J2540" s="209"/>
      <c r="K2540" s="271"/>
      <c r="L2540" s="37"/>
      <c r="M2540" s="218"/>
      <c r="N2540" s="124"/>
      <c r="O2540" s="211" t="str">
        <f t="shared" ca="1" si="238"/>
        <v/>
      </c>
      <c r="P2540" s="212" t="str">
        <f>IF(ISERROR(VLOOKUP(L2540,Paramètres!$A$38:$B$40,2,0)),"",VLOOKUP(L2540,Paramètres!$A$38:$B$40,2,0))</f>
        <v/>
      </c>
      <c r="Q2540" s="211" t="str">
        <f t="shared" ca="1" si="239"/>
        <v/>
      </c>
      <c r="R2540" s="211" t="str">
        <f t="shared" si="235"/>
        <v/>
      </c>
      <c r="S2540" s="213" t="str">
        <f t="shared" ca="1" si="236"/>
        <v/>
      </c>
      <c r="T2540" s="214" t="str">
        <f t="shared" ca="1" si="240"/>
        <v/>
      </c>
    </row>
    <row r="2541" spans="1:20" x14ac:dyDescent="0.25">
      <c r="A2541" s="119" t="s">
        <v>8110</v>
      </c>
      <c r="B2541" s="260"/>
      <c r="C2541" s="264" t="str">
        <f>IF(ISERROR(VLOOKUP(B2541,'Tous les abonnés'!$A$6:$I$5491,2,0)),"",VLOOKUP(B2541,'Tous les abonnés'!$A$6:$I$5491,2,0))</f>
        <v/>
      </c>
      <c r="D2541" s="26"/>
      <c r="E2541" s="265"/>
      <c r="F2541" s="207" t="str">
        <f>IF(ISERROR(IF(VLOOKUP(D2541,Paramètres!$C$17:$H$33,6,0)="oui","illimité",VLOOKUP(D2541,Paramètres!$C$17:$H$33,5,0))),"",IF(VLOOKUP(D2541,Paramètres!$C$17:$H$33,6,0)="oui","illimité",VLOOKUP(D2541,Paramètres!$C$17:$H$33,5,0)))</f>
        <v/>
      </c>
      <c r="G2541" s="269" t="str">
        <f t="shared" si="237"/>
        <v/>
      </c>
      <c r="H2541" s="208"/>
      <c r="I2541" s="53"/>
      <c r="J2541" s="209"/>
      <c r="K2541" s="271"/>
      <c r="L2541" s="37"/>
      <c r="M2541" s="218"/>
      <c r="N2541" s="124"/>
      <c r="O2541" s="211" t="str">
        <f t="shared" ca="1" si="238"/>
        <v/>
      </c>
      <c r="P2541" s="212" t="str">
        <f>IF(ISERROR(VLOOKUP(L2541,Paramètres!$A$38:$B$40,2,0)),"",VLOOKUP(L2541,Paramètres!$A$38:$B$40,2,0))</f>
        <v/>
      </c>
      <c r="Q2541" s="211" t="str">
        <f t="shared" ca="1" si="239"/>
        <v/>
      </c>
      <c r="R2541" s="211" t="str">
        <f t="shared" si="235"/>
        <v/>
      </c>
      <c r="S2541" s="213" t="str">
        <f t="shared" ca="1" si="236"/>
        <v/>
      </c>
      <c r="T2541" s="214" t="str">
        <f t="shared" ca="1" si="240"/>
        <v/>
      </c>
    </row>
    <row r="2542" spans="1:20" x14ac:dyDescent="0.25">
      <c r="A2542" s="119" t="s">
        <v>8111</v>
      </c>
      <c r="B2542" s="260"/>
      <c r="C2542" s="264" t="str">
        <f>IF(ISERROR(VLOOKUP(B2542,'Tous les abonnés'!$A$6:$I$5491,2,0)),"",VLOOKUP(B2542,'Tous les abonnés'!$A$6:$I$5491,2,0))</f>
        <v/>
      </c>
      <c r="D2542" s="26"/>
      <c r="E2542" s="265"/>
      <c r="F2542" s="207" t="str">
        <f>IF(ISERROR(IF(VLOOKUP(D2542,Paramètres!$C$17:$H$33,6,0)="oui","illimité",VLOOKUP(D2542,Paramètres!$C$17:$H$33,5,0))),"",IF(VLOOKUP(D2542,Paramètres!$C$17:$H$33,6,0)="oui","illimité",VLOOKUP(D2542,Paramètres!$C$17:$H$33,5,0)))</f>
        <v/>
      </c>
      <c r="G2542" s="269" t="str">
        <f t="shared" si="237"/>
        <v/>
      </c>
      <c r="H2542" s="208"/>
      <c r="I2542" s="53"/>
      <c r="J2542" s="209"/>
      <c r="K2542" s="271"/>
      <c r="L2542" s="37"/>
      <c r="M2542" s="218"/>
      <c r="N2542" s="124"/>
      <c r="O2542" s="211" t="str">
        <f t="shared" ca="1" si="238"/>
        <v/>
      </c>
      <c r="P2542" s="212" t="str">
        <f>IF(ISERROR(VLOOKUP(L2542,Paramètres!$A$38:$B$40,2,0)),"",VLOOKUP(L2542,Paramètres!$A$38:$B$40,2,0))</f>
        <v/>
      </c>
      <c r="Q2542" s="211" t="str">
        <f t="shared" ca="1" si="239"/>
        <v/>
      </c>
      <c r="R2542" s="211" t="str">
        <f t="shared" si="235"/>
        <v/>
      </c>
      <c r="S2542" s="213" t="str">
        <f t="shared" ca="1" si="236"/>
        <v/>
      </c>
      <c r="T2542" s="214" t="str">
        <f t="shared" ca="1" si="240"/>
        <v/>
      </c>
    </row>
    <row r="2543" spans="1:20" x14ac:dyDescent="0.25">
      <c r="A2543" s="119" t="s">
        <v>8112</v>
      </c>
      <c r="B2543" s="260"/>
      <c r="C2543" s="264" t="str">
        <f>IF(ISERROR(VLOOKUP(B2543,'Tous les abonnés'!$A$6:$I$5491,2,0)),"",VLOOKUP(B2543,'Tous les abonnés'!$A$6:$I$5491,2,0))</f>
        <v/>
      </c>
      <c r="D2543" s="26"/>
      <c r="E2543" s="265"/>
      <c r="F2543" s="207" t="str">
        <f>IF(ISERROR(IF(VLOOKUP(D2543,Paramètres!$C$17:$H$33,6,0)="oui","illimité",VLOOKUP(D2543,Paramètres!$C$17:$H$33,5,0))),"",IF(VLOOKUP(D2543,Paramètres!$C$17:$H$33,6,0)="oui","illimité",VLOOKUP(D2543,Paramètres!$C$17:$H$33,5,0)))</f>
        <v/>
      </c>
      <c r="G2543" s="269" t="str">
        <f t="shared" si="237"/>
        <v/>
      </c>
      <c r="H2543" s="208"/>
      <c r="I2543" s="53"/>
      <c r="J2543" s="209"/>
      <c r="K2543" s="271"/>
      <c r="L2543" s="37"/>
      <c r="M2543" s="218"/>
      <c r="N2543" s="124"/>
      <c r="O2543" s="211" t="str">
        <f t="shared" ca="1" si="238"/>
        <v/>
      </c>
      <c r="P2543" s="212" t="str">
        <f>IF(ISERROR(VLOOKUP(L2543,Paramètres!$A$38:$B$40,2,0)),"",VLOOKUP(L2543,Paramètres!$A$38:$B$40,2,0))</f>
        <v/>
      </c>
      <c r="Q2543" s="211" t="str">
        <f t="shared" ca="1" si="239"/>
        <v/>
      </c>
      <c r="R2543" s="211" t="str">
        <f t="shared" si="235"/>
        <v/>
      </c>
      <c r="S2543" s="213" t="str">
        <f t="shared" ca="1" si="236"/>
        <v/>
      </c>
      <c r="T2543" s="214" t="str">
        <f t="shared" ca="1" si="240"/>
        <v/>
      </c>
    </row>
    <row r="2544" spans="1:20" x14ac:dyDescent="0.25">
      <c r="A2544" s="119" t="s">
        <v>8113</v>
      </c>
      <c r="B2544" s="260"/>
      <c r="C2544" s="264" t="str">
        <f>IF(ISERROR(VLOOKUP(B2544,'Tous les abonnés'!$A$6:$I$5491,2,0)),"",VLOOKUP(B2544,'Tous les abonnés'!$A$6:$I$5491,2,0))</f>
        <v/>
      </c>
      <c r="D2544" s="26"/>
      <c r="E2544" s="265"/>
      <c r="F2544" s="207" t="str">
        <f>IF(ISERROR(IF(VLOOKUP(D2544,Paramètres!$C$17:$H$33,6,0)="oui","illimité",VLOOKUP(D2544,Paramètres!$C$17:$H$33,5,0))),"",IF(VLOOKUP(D2544,Paramètres!$C$17:$H$33,6,0)="oui","illimité",VLOOKUP(D2544,Paramètres!$C$17:$H$33,5,0)))</f>
        <v/>
      </c>
      <c r="G2544" s="269" t="str">
        <f t="shared" si="237"/>
        <v/>
      </c>
      <c r="H2544" s="208"/>
      <c r="I2544" s="53"/>
      <c r="J2544" s="209"/>
      <c r="K2544" s="271"/>
      <c r="L2544" s="37"/>
      <c r="M2544" s="218"/>
      <c r="N2544" s="124"/>
      <c r="O2544" s="211" t="str">
        <f t="shared" ca="1" si="238"/>
        <v/>
      </c>
      <c r="P2544" s="212" t="str">
        <f>IF(ISERROR(VLOOKUP(L2544,Paramètres!$A$38:$B$40,2,0)),"",VLOOKUP(L2544,Paramètres!$A$38:$B$40,2,0))</f>
        <v/>
      </c>
      <c r="Q2544" s="211" t="str">
        <f t="shared" ca="1" si="239"/>
        <v/>
      </c>
      <c r="R2544" s="211" t="str">
        <f t="shared" si="235"/>
        <v/>
      </c>
      <c r="S2544" s="213" t="str">
        <f t="shared" ca="1" si="236"/>
        <v/>
      </c>
      <c r="T2544" s="214" t="str">
        <f t="shared" ca="1" si="240"/>
        <v/>
      </c>
    </row>
    <row r="2545" spans="1:20" x14ac:dyDescent="0.25">
      <c r="A2545" s="119" t="s">
        <v>8114</v>
      </c>
      <c r="B2545" s="260"/>
      <c r="C2545" s="264" t="str">
        <f>IF(ISERROR(VLOOKUP(B2545,'Tous les abonnés'!$A$6:$I$5491,2,0)),"",VLOOKUP(B2545,'Tous les abonnés'!$A$6:$I$5491,2,0))</f>
        <v/>
      </c>
      <c r="D2545" s="26"/>
      <c r="E2545" s="265"/>
      <c r="F2545" s="207" t="str">
        <f>IF(ISERROR(IF(VLOOKUP(D2545,Paramètres!$C$17:$H$33,6,0)="oui","illimité",VLOOKUP(D2545,Paramètres!$C$17:$H$33,5,0))),"",IF(VLOOKUP(D2545,Paramètres!$C$17:$H$33,6,0)="oui","illimité",VLOOKUP(D2545,Paramètres!$C$17:$H$33,5,0)))</f>
        <v/>
      </c>
      <c r="G2545" s="269" t="str">
        <f t="shared" si="237"/>
        <v/>
      </c>
      <c r="H2545" s="208"/>
      <c r="I2545" s="53"/>
      <c r="J2545" s="209"/>
      <c r="K2545" s="271"/>
      <c r="L2545" s="37"/>
      <c r="M2545" s="218"/>
      <c r="N2545" s="124"/>
      <c r="O2545" s="211" t="str">
        <f t="shared" ca="1" si="238"/>
        <v/>
      </c>
      <c r="P2545" s="212" t="str">
        <f>IF(ISERROR(VLOOKUP(L2545,Paramètres!$A$38:$B$40,2,0)),"",VLOOKUP(L2545,Paramètres!$A$38:$B$40,2,0))</f>
        <v/>
      </c>
      <c r="Q2545" s="211" t="str">
        <f t="shared" ca="1" si="239"/>
        <v/>
      </c>
      <c r="R2545" s="211" t="str">
        <f t="shared" si="235"/>
        <v/>
      </c>
      <c r="S2545" s="213" t="str">
        <f t="shared" ca="1" si="236"/>
        <v/>
      </c>
      <c r="T2545" s="214" t="str">
        <f t="shared" ca="1" si="240"/>
        <v/>
      </c>
    </row>
    <row r="2546" spans="1:20" x14ac:dyDescent="0.25">
      <c r="A2546" s="119" t="s">
        <v>8115</v>
      </c>
      <c r="B2546" s="260"/>
      <c r="C2546" s="264" t="str">
        <f>IF(ISERROR(VLOOKUP(B2546,'Tous les abonnés'!$A$6:$I$5491,2,0)),"",VLOOKUP(B2546,'Tous les abonnés'!$A$6:$I$5491,2,0))</f>
        <v/>
      </c>
      <c r="D2546" s="26"/>
      <c r="E2546" s="265"/>
      <c r="F2546" s="207" t="str">
        <f>IF(ISERROR(IF(VLOOKUP(D2546,Paramètres!$C$17:$H$33,6,0)="oui","illimité",VLOOKUP(D2546,Paramètres!$C$17:$H$33,5,0))),"",IF(VLOOKUP(D2546,Paramètres!$C$17:$H$33,6,0)="oui","illimité",VLOOKUP(D2546,Paramètres!$C$17:$H$33,5,0)))</f>
        <v/>
      </c>
      <c r="G2546" s="269" t="str">
        <f t="shared" si="237"/>
        <v/>
      </c>
      <c r="H2546" s="208"/>
      <c r="I2546" s="53"/>
      <c r="J2546" s="209"/>
      <c r="K2546" s="271"/>
      <c r="L2546" s="37"/>
      <c r="M2546" s="218"/>
      <c r="N2546" s="124"/>
      <c r="O2546" s="211" t="str">
        <f t="shared" ca="1" si="238"/>
        <v/>
      </c>
      <c r="P2546" s="212" t="str">
        <f>IF(ISERROR(VLOOKUP(L2546,Paramètres!$A$38:$B$40,2,0)),"",VLOOKUP(L2546,Paramètres!$A$38:$B$40,2,0))</f>
        <v/>
      </c>
      <c r="Q2546" s="211" t="str">
        <f t="shared" ca="1" si="239"/>
        <v/>
      </c>
      <c r="R2546" s="211" t="str">
        <f t="shared" si="235"/>
        <v/>
      </c>
      <c r="S2546" s="213" t="str">
        <f t="shared" ca="1" si="236"/>
        <v/>
      </c>
      <c r="T2546" s="214" t="str">
        <f t="shared" ca="1" si="240"/>
        <v/>
      </c>
    </row>
    <row r="2547" spans="1:20" x14ac:dyDescent="0.25">
      <c r="A2547" s="119" t="s">
        <v>8116</v>
      </c>
      <c r="B2547" s="260"/>
      <c r="C2547" s="264" t="str">
        <f>IF(ISERROR(VLOOKUP(B2547,'Tous les abonnés'!$A$6:$I$5491,2,0)),"",VLOOKUP(B2547,'Tous les abonnés'!$A$6:$I$5491,2,0))</f>
        <v/>
      </c>
      <c r="D2547" s="26"/>
      <c r="E2547" s="265"/>
      <c r="F2547" s="207" t="str">
        <f>IF(ISERROR(IF(VLOOKUP(D2547,Paramètres!$C$17:$H$33,6,0)="oui","illimité",VLOOKUP(D2547,Paramètres!$C$17:$H$33,5,0))),"",IF(VLOOKUP(D2547,Paramètres!$C$17:$H$33,6,0)="oui","illimité",VLOOKUP(D2547,Paramètres!$C$17:$H$33,5,0)))</f>
        <v/>
      </c>
      <c r="G2547" s="269" t="str">
        <f t="shared" si="237"/>
        <v/>
      </c>
      <c r="H2547" s="208"/>
      <c r="I2547" s="53"/>
      <c r="J2547" s="209"/>
      <c r="K2547" s="271"/>
      <c r="L2547" s="37"/>
      <c r="M2547" s="218"/>
      <c r="N2547" s="124"/>
      <c r="O2547" s="211" t="str">
        <f t="shared" ca="1" si="238"/>
        <v/>
      </c>
      <c r="P2547" s="212" t="str">
        <f>IF(ISERROR(VLOOKUP(L2547,Paramètres!$A$38:$B$40,2,0)),"",VLOOKUP(L2547,Paramètres!$A$38:$B$40,2,0))</f>
        <v/>
      </c>
      <c r="Q2547" s="211" t="str">
        <f t="shared" ca="1" si="239"/>
        <v/>
      </c>
      <c r="R2547" s="211" t="str">
        <f t="shared" si="235"/>
        <v/>
      </c>
      <c r="S2547" s="213" t="str">
        <f t="shared" ca="1" si="236"/>
        <v/>
      </c>
      <c r="T2547" s="214" t="str">
        <f t="shared" ca="1" si="240"/>
        <v/>
      </c>
    </row>
    <row r="2548" spans="1:20" x14ac:dyDescent="0.25">
      <c r="A2548" s="119" t="s">
        <v>8117</v>
      </c>
      <c r="B2548" s="260"/>
      <c r="C2548" s="264" t="str">
        <f>IF(ISERROR(VLOOKUP(B2548,'Tous les abonnés'!$A$6:$I$5491,2,0)),"",VLOOKUP(B2548,'Tous les abonnés'!$A$6:$I$5491,2,0))</f>
        <v/>
      </c>
      <c r="D2548" s="26"/>
      <c r="E2548" s="265"/>
      <c r="F2548" s="207" t="str">
        <f>IF(ISERROR(IF(VLOOKUP(D2548,Paramètres!$C$17:$H$33,6,0)="oui","illimité",VLOOKUP(D2548,Paramètres!$C$17:$H$33,5,0))),"",IF(VLOOKUP(D2548,Paramètres!$C$17:$H$33,6,0)="oui","illimité",VLOOKUP(D2548,Paramètres!$C$17:$H$33,5,0)))</f>
        <v/>
      </c>
      <c r="G2548" s="269" t="str">
        <f t="shared" si="237"/>
        <v/>
      </c>
      <c r="H2548" s="208"/>
      <c r="I2548" s="53"/>
      <c r="J2548" s="209"/>
      <c r="K2548" s="271"/>
      <c r="L2548" s="37"/>
      <c r="M2548" s="218"/>
      <c r="N2548" s="124"/>
      <c r="O2548" s="211" t="str">
        <f t="shared" ca="1" si="238"/>
        <v/>
      </c>
      <c r="P2548" s="212" t="str">
        <f>IF(ISERROR(VLOOKUP(L2548,Paramètres!$A$38:$B$40,2,0)),"",VLOOKUP(L2548,Paramètres!$A$38:$B$40,2,0))</f>
        <v/>
      </c>
      <c r="Q2548" s="211" t="str">
        <f t="shared" ca="1" si="239"/>
        <v/>
      </c>
      <c r="R2548" s="211" t="str">
        <f t="shared" si="235"/>
        <v/>
      </c>
      <c r="S2548" s="213" t="str">
        <f t="shared" ca="1" si="236"/>
        <v/>
      </c>
      <c r="T2548" s="214" t="str">
        <f t="shared" ca="1" si="240"/>
        <v/>
      </c>
    </row>
    <row r="2549" spans="1:20" x14ac:dyDescent="0.25">
      <c r="A2549" s="119" t="s">
        <v>8118</v>
      </c>
      <c r="B2549" s="260"/>
      <c r="C2549" s="264" t="str">
        <f>IF(ISERROR(VLOOKUP(B2549,'Tous les abonnés'!$A$6:$I$5491,2,0)),"",VLOOKUP(B2549,'Tous les abonnés'!$A$6:$I$5491,2,0))</f>
        <v/>
      </c>
      <c r="D2549" s="26"/>
      <c r="E2549" s="265"/>
      <c r="F2549" s="207" t="str">
        <f>IF(ISERROR(IF(VLOOKUP(D2549,Paramètres!$C$17:$H$33,6,0)="oui","illimité",VLOOKUP(D2549,Paramètres!$C$17:$H$33,5,0))),"",IF(VLOOKUP(D2549,Paramètres!$C$17:$H$33,6,0)="oui","illimité",VLOOKUP(D2549,Paramètres!$C$17:$H$33,5,0)))</f>
        <v/>
      </c>
      <c r="G2549" s="269" t="str">
        <f t="shared" si="237"/>
        <v/>
      </c>
      <c r="H2549" s="208"/>
      <c r="I2549" s="53"/>
      <c r="J2549" s="209"/>
      <c r="K2549" s="271"/>
      <c r="L2549" s="37"/>
      <c r="M2549" s="218"/>
      <c r="N2549" s="124"/>
      <c r="O2549" s="211" t="str">
        <f t="shared" ca="1" si="238"/>
        <v/>
      </c>
      <c r="P2549" s="212" t="str">
        <f>IF(ISERROR(VLOOKUP(L2549,Paramètres!$A$38:$B$40,2,0)),"",VLOOKUP(L2549,Paramètres!$A$38:$B$40,2,0))</f>
        <v/>
      </c>
      <c r="Q2549" s="211" t="str">
        <f t="shared" ca="1" si="239"/>
        <v/>
      </c>
      <c r="R2549" s="211" t="str">
        <f t="shared" si="235"/>
        <v/>
      </c>
      <c r="S2549" s="213" t="str">
        <f t="shared" ca="1" si="236"/>
        <v/>
      </c>
      <c r="T2549" s="214" t="str">
        <f t="shared" ca="1" si="240"/>
        <v/>
      </c>
    </row>
    <row r="2550" spans="1:20" x14ac:dyDescent="0.25">
      <c r="A2550" s="119" t="s">
        <v>8119</v>
      </c>
      <c r="B2550" s="260"/>
      <c r="C2550" s="264" t="str">
        <f>IF(ISERROR(VLOOKUP(B2550,'Tous les abonnés'!$A$6:$I$5491,2,0)),"",VLOOKUP(B2550,'Tous les abonnés'!$A$6:$I$5491,2,0))</f>
        <v/>
      </c>
      <c r="D2550" s="26"/>
      <c r="E2550" s="265"/>
      <c r="F2550" s="207" t="str">
        <f>IF(ISERROR(IF(VLOOKUP(D2550,Paramètres!$C$17:$H$33,6,0)="oui","illimité",VLOOKUP(D2550,Paramètres!$C$17:$H$33,5,0))),"",IF(VLOOKUP(D2550,Paramètres!$C$17:$H$33,6,0)="oui","illimité",VLOOKUP(D2550,Paramètres!$C$17:$H$33,5,0)))</f>
        <v/>
      </c>
      <c r="G2550" s="269" t="str">
        <f t="shared" si="237"/>
        <v/>
      </c>
      <c r="H2550" s="208"/>
      <c r="I2550" s="53"/>
      <c r="J2550" s="209"/>
      <c r="K2550" s="271"/>
      <c r="L2550" s="37"/>
      <c r="M2550" s="218"/>
      <c r="N2550" s="124"/>
      <c r="O2550" s="211" t="str">
        <f t="shared" ca="1" si="238"/>
        <v/>
      </c>
      <c r="P2550" s="212" t="str">
        <f>IF(ISERROR(VLOOKUP(L2550,Paramètres!$A$38:$B$40,2,0)),"",VLOOKUP(L2550,Paramètres!$A$38:$B$40,2,0))</f>
        <v/>
      </c>
      <c r="Q2550" s="211" t="str">
        <f t="shared" ca="1" si="239"/>
        <v/>
      </c>
      <c r="R2550" s="211" t="str">
        <f t="shared" si="235"/>
        <v/>
      </c>
      <c r="S2550" s="213" t="str">
        <f t="shared" ca="1" si="236"/>
        <v/>
      </c>
      <c r="T2550" s="214" t="str">
        <f t="shared" ca="1" si="240"/>
        <v/>
      </c>
    </row>
    <row r="2551" spans="1:20" x14ac:dyDescent="0.25">
      <c r="A2551" s="119" t="s">
        <v>8120</v>
      </c>
      <c r="B2551" s="260"/>
      <c r="C2551" s="264" t="str">
        <f>IF(ISERROR(VLOOKUP(B2551,'Tous les abonnés'!$A$6:$I$5491,2,0)),"",VLOOKUP(B2551,'Tous les abonnés'!$A$6:$I$5491,2,0))</f>
        <v/>
      </c>
      <c r="D2551" s="26"/>
      <c r="E2551" s="265"/>
      <c r="F2551" s="207" t="str">
        <f>IF(ISERROR(IF(VLOOKUP(D2551,Paramètres!$C$17:$H$33,6,0)="oui","illimité",VLOOKUP(D2551,Paramètres!$C$17:$H$33,5,0))),"",IF(VLOOKUP(D2551,Paramètres!$C$17:$H$33,6,0)="oui","illimité",VLOOKUP(D2551,Paramètres!$C$17:$H$33,5,0)))</f>
        <v/>
      </c>
      <c r="G2551" s="269" t="str">
        <f t="shared" si="237"/>
        <v/>
      </c>
      <c r="H2551" s="208"/>
      <c r="I2551" s="53"/>
      <c r="J2551" s="209"/>
      <c r="K2551" s="271"/>
      <c r="L2551" s="37"/>
      <c r="M2551" s="218"/>
      <c r="N2551" s="124"/>
      <c r="O2551" s="211" t="str">
        <f t="shared" ca="1" si="238"/>
        <v/>
      </c>
      <c r="P2551" s="212" t="str">
        <f>IF(ISERROR(VLOOKUP(L2551,Paramètres!$A$38:$B$40,2,0)),"",VLOOKUP(L2551,Paramètres!$A$38:$B$40,2,0))</f>
        <v/>
      </c>
      <c r="Q2551" s="211" t="str">
        <f t="shared" ca="1" si="239"/>
        <v/>
      </c>
      <c r="R2551" s="211" t="str">
        <f t="shared" si="235"/>
        <v/>
      </c>
      <c r="S2551" s="213" t="str">
        <f t="shared" ca="1" si="236"/>
        <v/>
      </c>
      <c r="T2551" s="214" t="str">
        <f t="shared" ca="1" si="240"/>
        <v/>
      </c>
    </row>
    <row r="2552" spans="1:20" x14ac:dyDescent="0.25">
      <c r="A2552" s="119" t="s">
        <v>8121</v>
      </c>
      <c r="B2552" s="260"/>
      <c r="C2552" s="264" t="str">
        <f>IF(ISERROR(VLOOKUP(B2552,'Tous les abonnés'!$A$6:$I$5491,2,0)),"",VLOOKUP(B2552,'Tous les abonnés'!$A$6:$I$5491,2,0))</f>
        <v/>
      </c>
      <c r="D2552" s="26"/>
      <c r="E2552" s="265"/>
      <c r="F2552" s="207" t="str">
        <f>IF(ISERROR(IF(VLOOKUP(D2552,Paramètres!$C$17:$H$33,6,0)="oui","illimité",VLOOKUP(D2552,Paramètres!$C$17:$H$33,5,0))),"",IF(VLOOKUP(D2552,Paramètres!$C$17:$H$33,6,0)="oui","illimité",VLOOKUP(D2552,Paramètres!$C$17:$H$33,5,0)))</f>
        <v/>
      </c>
      <c r="G2552" s="269" t="str">
        <f t="shared" si="237"/>
        <v/>
      </c>
      <c r="H2552" s="208"/>
      <c r="I2552" s="53"/>
      <c r="J2552" s="209"/>
      <c r="K2552" s="271"/>
      <c r="L2552" s="37"/>
      <c r="M2552" s="218"/>
      <c r="N2552" s="124"/>
      <c r="O2552" s="211" t="str">
        <f t="shared" ca="1" si="238"/>
        <v/>
      </c>
      <c r="P2552" s="212" t="str">
        <f>IF(ISERROR(VLOOKUP(L2552,Paramètres!$A$38:$B$40,2,0)),"",VLOOKUP(L2552,Paramètres!$A$38:$B$40,2,0))</f>
        <v/>
      </c>
      <c r="Q2552" s="211" t="str">
        <f t="shared" ca="1" si="239"/>
        <v/>
      </c>
      <c r="R2552" s="211" t="str">
        <f t="shared" si="235"/>
        <v/>
      </c>
      <c r="S2552" s="213" t="str">
        <f t="shared" ca="1" si="236"/>
        <v/>
      </c>
      <c r="T2552" s="214" t="str">
        <f t="shared" ca="1" si="240"/>
        <v/>
      </c>
    </row>
    <row r="2553" spans="1:20" x14ac:dyDescent="0.25">
      <c r="A2553" s="119" t="s">
        <v>8122</v>
      </c>
      <c r="B2553" s="260"/>
      <c r="C2553" s="264" t="str">
        <f>IF(ISERROR(VLOOKUP(B2553,'Tous les abonnés'!$A$6:$I$5491,2,0)),"",VLOOKUP(B2553,'Tous les abonnés'!$A$6:$I$5491,2,0))</f>
        <v/>
      </c>
      <c r="D2553" s="26"/>
      <c r="E2553" s="265"/>
      <c r="F2553" s="207" t="str">
        <f>IF(ISERROR(IF(VLOOKUP(D2553,Paramètres!$C$17:$H$33,6,0)="oui","illimité",VLOOKUP(D2553,Paramètres!$C$17:$H$33,5,0))),"",IF(VLOOKUP(D2553,Paramètres!$C$17:$H$33,6,0)="oui","illimité",VLOOKUP(D2553,Paramètres!$C$17:$H$33,5,0)))</f>
        <v/>
      </c>
      <c r="G2553" s="269" t="str">
        <f t="shared" si="237"/>
        <v/>
      </c>
      <c r="H2553" s="208"/>
      <c r="I2553" s="53"/>
      <c r="J2553" s="209"/>
      <c r="K2553" s="271"/>
      <c r="L2553" s="37"/>
      <c r="M2553" s="218"/>
      <c r="N2553" s="124"/>
      <c r="O2553" s="211" t="str">
        <f t="shared" ca="1" si="238"/>
        <v/>
      </c>
      <c r="P2553" s="212" t="str">
        <f>IF(ISERROR(VLOOKUP(L2553,Paramètres!$A$38:$B$40,2,0)),"",VLOOKUP(L2553,Paramètres!$A$38:$B$40,2,0))</f>
        <v/>
      </c>
      <c r="Q2553" s="211" t="str">
        <f t="shared" ca="1" si="239"/>
        <v/>
      </c>
      <c r="R2553" s="211" t="str">
        <f t="shared" si="235"/>
        <v/>
      </c>
      <c r="S2553" s="213" t="str">
        <f t="shared" ca="1" si="236"/>
        <v/>
      </c>
      <c r="T2553" s="214" t="str">
        <f t="shared" ca="1" si="240"/>
        <v/>
      </c>
    </row>
    <row r="2554" spans="1:20" x14ac:dyDescent="0.25">
      <c r="A2554" s="119" t="s">
        <v>8123</v>
      </c>
      <c r="B2554" s="260"/>
      <c r="C2554" s="264" t="str">
        <f>IF(ISERROR(VLOOKUP(B2554,'Tous les abonnés'!$A$6:$I$5491,2,0)),"",VLOOKUP(B2554,'Tous les abonnés'!$A$6:$I$5491,2,0))</f>
        <v/>
      </c>
      <c r="D2554" s="26"/>
      <c r="E2554" s="265"/>
      <c r="F2554" s="207" t="str">
        <f>IF(ISERROR(IF(VLOOKUP(D2554,Paramètres!$C$17:$H$33,6,0)="oui","illimité",VLOOKUP(D2554,Paramètres!$C$17:$H$33,5,0))),"",IF(VLOOKUP(D2554,Paramètres!$C$17:$H$33,6,0)="oui","illimité",VLOOKUP(D2554,Paramètres!$C$17:$H$33,5,0)))</f>
        <v/>
      </c>
      <c r="G2554" s="269" t="str">
        <f t="shared" si="237"/>
        <v/>
      </c>
      <c r="H2554" s="208"/>
      <c r="I2554" s="53"/>
      <c r="J2554" s="209"/>
      <c r="K2554" s="271"/>
      <c r="L2554" s="37"/>
      <c r="M2554" s="218"/>
      <c r="N2554" s="124"/>
      <c r="O2554" s="211" t="str">
        <f t="shared" ca="1" si="238"/>
        <v/>
      </c>
      <c r="P2554" s="212" t="str">
        <f>IF(ISERROR(VLOOKUP(L2554,Paramètres!$A$38:$B$40,2,0)),"",VLOOKUP(L2554,Paramètres!$A$38:$B$40,2,0))</f>
        <v/>
      </c>
      <c r="Q2554" s="211" t="str">
        <f t="shared" ca="1" si="239"/>
        <v/>
      </c>
      <c r="R2554" s="211" t="str">
        <f t="shared" si="235"/>
        <v/>
      </c>
      <c r="S2554" s="213" t="str">
        <f t="shared" ca="1" si="236"/>
        <v/>
      </c>
      <c r="T2554" s="214" t="str">
        <f t="shared" ca="1" si="240"/>
        <v/>
      </c>
    </row>
    <row r="2555" spans="1:20" x14ac:dyDescent="0.25">
      <c r="A2555" s="119" t="s">
        <v>8124</v>
      </c>
      <c r="B2555" s="260"/>
      <c r="C2555" s="264" t="str">
        <f>IF(ISERROR(VLOOKUP(B2555,'Tous les abonnés'!$A$6:$I$5491,2,0)),"",VLOOKUP(B2555,'Tous les abonnés'!$A$6:$I$5491,2,0))</f>
        <v/>
      </c>
      <c r="D2555" s="26"/>
      <c r="E2555" s="265"/>
      <c r="F2555" s="207" t="str">
        <f>IF(ISERROR(IF(VLOOKUP(D2555,Paramètres!$C$17:$H$33,6,0)="oui","illimité",VLOOKUP(D2555,Paramètres!$C$17:$H$33,5,0))),"",IF(VLOOKUP(D2555,Paramètres!$C$17:$H$33,6,0)="oui","illimité",VLOOKUP(D2555,Paramètres!$C$17:$H$33,5,0)))</f>
        <v/>
      </c>
      <c r="G2555" s="269" t="str">
        <f t="shared" si="237"/>
        <v/>
      </c>
      <c r="H2555" s="208"/>
      <c r="I2555" s="53"/>
      <c r="J2555" s="209"/>
      <c r="K2555" s="271"/>
      <c r="L2555" s="37"/>
      <c r="M2555" s="218"/>
      <c r="N2555" s="124"/>
      <c r="O2555" s="211" t="str">
        <f t="shared" ca="1" si="238"/>
        <v/>
      </c>
      <c r="P2555" s="212" t="str">
        <f>IF(ISERROR(VLOOKUP(L2555,Paramètres!$A$38:$B$40,2,0)),"",VLOOKUP(L2555,Paramètres!$A$38:$B$40,2,0))</f>
        <v/>
      </c>
      <c r="Q2555" s="211" t="str">
        <f t="shared" ca="1" si="239"/>
        <v/>
      </c>
      <c r="R2555" s="211" t="str">
        <f t="shared" si="235"/>
        <v/>
      </c>
      <c r="S2555" s="213" t="str">
        <f t="shared" ca="1" si="236"/>
        <v/>
      </c>
      <c r="T2555" s="214" t="str">
        <f t="shared" ca="1" si="240"/>
        <v/>
      </c>
    </row>
    <row r="2556" spans="1:20" x14ac:dyDescent="0.25">
      <c r="A2556" s="119" t="s">
        <v>8125</v>
      </c>
      <c r="B2556" s="260"/>
      <c r="C2556" s="264" t="str">
        <f>IF(ISERROR(VLOOKUP(B2556,'Tous les abonnés'!$A$6:$I$5491,2,0)),"",VLOOKUP(B2556,'Tous les abonnés'!$A$6:$I$5491,2,0))</f>
        <v/>
      </c>
      <c r="D2556" s="26"/>
      <c r="E2556" s="265"/>
      <c r="F2556" s="207" t="str">
        <f>IF(ISERROR(IF(VLOOKUP(D2556,Paramètres!$C$17:$H$33,6,0)="oui","illimité",VLOOKUP(D2556,Paramètres!$C$17:$H$33,5,0))),"",IF(VLOOKUP(D2556,Paramètres!$C$17:$H$33,6,0)="oui","illimité",VLOOKUP(D2556,Paramètres!$C$17:$H$33,5,0)))</f>
        <v/>
      </c>
      <c r="G2556" s="269" t="str">
        <f t="shared" si="237"/>
        <v/>
      </c>
      <c r="H2556" s="208"/>
      <c r="I2556" s="53"/>
      <c r="J2556" s="209"/>
      <c r="K2556" s="271"/>
      <c r="L2556" s="37"/>
      <c r="M2556" s="218"/>
      <c r="N2556" s="124"/>
      <c r="O2556" s="211" t="str">
        <f t="shared" ca="1" si="238"/>
        <v/>
      </c>
      <c r="P2556" s="212" t="str">
        <f>IF(ISERROR(VLOOKUP(L2556,Paramètres!$A$38:$B$40,2,0)),"",VLOOKUP(L2556,Paramètres!$A$38:$B$40,2,0))</f>
        <v/>
      </c>
      <c r="Q2556" s="211" t="str">
        <f t="shared" ca="1" si="239"/>
        <v/>
      </c>
      <c r="R2556" s="211" t="str">
        <f t="shared" si="235"/>
        <v/>
      </c>
      <c r="S2556" s="213" t="str">
        <f t="shared" ca="1" si="236"/>
        <v/>
      </c>
      <c r="T2556" s="214" t="str">
        <f t="shared" ca="1" si="240"/>
        <v/>
      </c>
    </row>
    <row r="2557" spans="1:20" x14ac:dyDescent="0.25">
      <c r="A2557" s="119" t="s">
        <v>8126</v>
      </c>
      <c r="B2557" s="260"/>
      <c r="C2557" s="264" t="str">
        <f>IF(ISERROR(VLOOKUP(B2557,'Tous les abonnés'!$A$6:$I$5491,2,0)),"",VLOOKUP(B2557,'Tous les abonnés'!$A$6:$I$5491,2,0))</f>
        <v/>
      </c>
      <c r="D2557" s="26"/>
      <c r="E2557" s="265"/>
      <c r="F2557" s="207" t="str">
        <f>IF(ISERROR(IF(VLOOKUP(D2557,Paramètres!$C$17:$H$33,6,0)="oui","illimité",VLOOKUP(D2557,Paramètres!$C$17:$H$33,5,0))),"",IF(VLOOKUP(D2557,Paramètres!$C$17:$H$33,6,0)="oui","illimité",VLOOKUP(D2557,Paramètres!$C$17:$H$33,5,0)))</f>
        <v/>
      </c>
      <c r="G2557" s="269" t="str">
        <f t="shared" si="237"/>
        <v/>
      </c>
      <c r="H2557" s="208"/>
      <c r="I2557" s="53"/>
      <c r="J2557" s="209"/>
      <c r="K2557" s="271"/>
      <c r="L2557" s="37"/>
      <c r="M2557" s="218"/>
      <c r="N2557" s="124"/>
      <c r="O2557" s="211" t="str">
        <f t="shared" ca="1" si="238"/>
        <v/>
      </c>
      <c r="P2557" s="212" t="str">
        <f>IF(ISERROR(VLOOKUP(L2557,Paramètres!$A$38:$B$40,2,0)),"",VLOOKUP(L2557,Paramètres!$A$38:$B$40,2,0))</f>
        <v/>
      </c>
      <c r="Q2557" s="211" t="str">
        <f t="shared" ca="1" si="239"/>
        <v/>
      </c>
      <c r="R2557" s="211" t="str">
        <f t="shared" si="235"/>
        <v/>
      </c>
      <c r="S2557" s="213" t="str">
        <f t="shared" ca="1" si="236"/>
        <v/>
      </c>
      <c r="T2557" s="214" t="str">
        <f t="shared" ca="1" si="240"/>
        <v/>
      </c>
    </row>
    <row r="2558" spans="1:20" x14ac:dyDescent="0.25">
      <c r="A2558" s="119" t="s">
        <v>8127</v>
      </c>
      <c r="B2558" s="260"/>
      <c r="C2558" s="264" t="str">
        <f>IF(ISERROR(VLOOKUP(B2558,'Tous les abonnés'!$A$6:$I$5491,2,0)),"",VLOOKUP(B2558,'Tous les abonnés'!$A$6:$I$5491,2,0))</f>
        <v/>
      </c>
      <c r="D2558" s="26"/>
      <c r="E2558" s="265"/>
      <c r="F2558" s="207" t="str">
        <f>IF(ISERROR(IF(VLOOKUP(D2558,Paramètres!$C$17:$H$33,6,0)="oui","illimité",VLOOKUP(D2558,Paramètres!$C$17:$H$33,5,0))),"",IF(VLOOKUP(D2558,Paramètres!$C$17:$H$33,6,0)="oui","illimité",VLOOKUP(D2558,Paramètres!$C$17:$H$33,5,0)))</f>
        <v/>
      </c>
      <c r="G2558" s="269" t="str">
        <f t="shared" si="237"/>
        <v/>
      </c>
      <c r="H2558" s="208"/>
      <c r="I2558" s="53"/>
      <c r="J2558" s="209"/>
      <c r="K2558" s="271"/>
      <c r="L2558" s="37"/>
      <c r="M2558" s="218"/>
      <c r="N2558" s="124"/>
      <c r="O2558" s="211" t="str">
        <f t="shared" ca="1" si="238"/>
        <v/>
      </c>
      <c r="P2558" s="212" t="str">
        <f>IF(ISERROR(VLOOKUP(L2558,Paramètres!$A$38:$B$40,2,0)),"",VLOOKUP(L2558,Paramètres!$A$38:$B$40,2,0))</f>
        <v/>
      </c>
      <c r="Q2558" s="211" t="str">
        <f t="shared" ca="1" si="239"/>
        <v/>
      </c>
      <c r="R2558" s="211" t="str">
        <f t="shared" si="235"/>
        <v/>
      </c>
      <c r="S2558" s="213" t="str">
        <f t="shared" ca="1" si="236"/>
        <v/>
      </c>
      <c r="T2558" s="214" t="str">
        <f t="shared" ca="1" si="240"/>
        <v/>
      </c>
    </row>
    <row r="2559" spans="1:20" x14ac:dyDescent="0.25">
      <c r="A2559" s="119" t="s">
        <v>8128</v>
      </c>
      <c r="B2559" s="260"/>
      <c r="C2559" s="264" t="str">
        <f>IF(ISERROR(VLOOKUP(B2559,'Tous les abonnés'!$A$6:$I$5491,2,0)),"",VLOOKUP(B2559,'Tous les abonnés'!$A$6:$I$5491,2,0))</f>
        <v/>
      </c>
      <c r="D2559" s="26"/>
      <c r="E2559" s="265"/>
      <c r="F2559" s="207" t="str">
        <f>IF(ISERROR(IF(VLOOKUP(D2559,Paramètres!$C$17:$H$33,6,0)="oui","illimité",VLOOKUP(D2559,Paramètres!$C$17:$H$33,5,0))),"",IF(VLOOKUP(D2559,Paramètres!$C$17:$H$33,6,0)="oui","illimité",VLOOKUP(D2559,Paramètres!$C$17:$H$33,5,0)))</f>
        <v/>
      </c>
      <c r="G2559" s="269" t="str">
        <f t="shared" si="237"/>
        <v/>
      </c>
      <c r="H2559" s="208"/>
      <c r="I2559" s="53"/>
      <c r="J2559" s="209"/>
      <c r="K2559" s="271"/>
      <c r="L2559" s="37"/>
      <c r="M2559" s="218"/>
      <c r="N2559" s="124"/>
      <c r="O2559" s="211" t="str">
        <f t="shared" ca="1" si="238"/>
        <v/>
      </c>
      <c r="P2559" s="212" t="str">
        <f>IF(ISERROR(VLOOKUP(L2559,Paramètres!$A$38:$B$40,2,0)),"",VLOOKUP(L2559,Paramètres!$A$38:$B$40,2,0))</f>
        <v/>
      </c>
      <c r="Q2559" s="211" t="str">
        <f t="shared" ca="1" si="239"/>
        <v/>
      </c>
      <c r="R2559" s="211" t="str">
        <f t="shared" si="235"/>
        <v/>
      </c>
      <c r="S2559" s="213" t="str">
        <f t="shared" ca="1" si="236"/>
        <v/>
      </c>
      <c r="T2559" s="214" t="str">
        <f t="shared" ca="1" si="240"/>
        <v/>
      </c>
    </row>
    <row r="2560" spans="1:20" x14ac:dyDescent="0.25">
      <c r="A2560" s="119" t="s">
        <v>8129</v>
      </c>
      <c r="B2560" s="260"/>
      <c r="C2560" s="264" t="str">
        <f>IF(ISERROR(VLOOKUP(B2560,'Tous les abonnés'!$A$6:$I$5491,2,0)),"",VLOOKUP(B2560,'Tous les abonnés'!$A$6:$I$5491,2,0))</f>
        <v/>
      </c>
      <c r="D2560" s="26"/>
      <c r="E2560" s="265"/>
      <c r="F2560" s="207" t="str">
        <f>IF(ISERROR(IF(VLOOKUP(D2560,Paramètres!$C$17:$H$33,6,0)="oui","illimité",VLOOKUP(D2560,Paramètres!$C$17:$H$33,5,0))),"",IF(VLOOKUP(D2560,Paramètres!$C$17:$H$33,6,0)="oui","illimité",VLOOKUP(D2560,Paramètres!$C$17:$H$33,5,0)))</f>
        <v/>
      </c>
      <c r="G2560" s="269" t="str">
        <f t="shared" si="237"/>
        <v/>
      </c>
      <c r="H2560" s="208"/>
      <c r="I2560" s="53"/>
      <c r="J2560" s="209"/>
      <c r="K2560" s="271"/>
      <c r="L2560" s="37"/>
      <c r="M2560" s="218"/>
      <c r="N2560" s="124"/>
      <c r="O2560" s="211" t="str">
        <f t="shared" ca="1" si="238"/>
        <v/>
      </c>
      <c r="P2560" s="212" t="str">
        <f>IF(ISERROR(VLOOKUP(L2560,Paramètres!$A$38:$B$40,2,0)),"",VLOOKUP(L2560,Paramètres!$A$38:$B$40,2,0))</f>
        <v/>
      </c>
      <c r="Q2560" s="211" t="str">
        <f t="shared" ca="1" si="239"/>
        <v/>
      </c>
      <c r="R2560" s="211" t="str">
        <f t="shared" si="235"/>
        <v/>
      </c>
      <c r="S2560" s="213" t="str">
        <f t="shared" ca="1" si="236"/>
        <v/>
      </c>
      <c r="T2560" s="214" t="str">
        <f t="shared" ca="1" si="240"/>
        <v/>
      </c>
    </row>
    <row r="2561" spans="1:20" x14ac:dyDescent="0.25">
      <c r="A2561" s="119" t="s">
        <v>8130</v>
      </c>
      <c r="B2561" s="260"/>
      <c r="C2561" s="264" t="str">
        <f>IF(ISERROR(VLOOKUP(B2561,'Tous les abonnés'!$A$6:$I$5491,2,0)),"",VLOOKUP(B2561,'Tous les abonnés'!$A$6:$I$5491,2,0))</f>
        <v/>
      </c>
      <c r="D2561" s="26"/>
      <c r="E2561" s="265"/>
      <c r="F2561" s="207" t="str">
        <f>IF(ISERROR(IF(VLOOKUP(D2561,Paramètres!$C$17:$H$33,6,0)="oui","illimité",VLOOKUP(D2561,Paramètres!$C$17:$H$33,5,0))),"",IF(VLOOKUP(D2561,Paramètres!$C$17:$H$33,6,0)="oui","illimité",VLOOKUP(D2561,Paramètres!$C$17:$H$33,5,0)))</f>
        <v/>
      </c>
      <c r="G2561" s="269" t="str">
        <f t="shared" si="237"/>
        <v/>
      </c>
      <c r="H2561" s="208"/>
      <c r="I2561" s="53"/>
      <c r="J2561" s="209"/>
      <c r="K2561" s="271"/>
      <c r="L2561" s="37"/>
      <c r="M2561" s="218"/>
      <c r="N2561" s="124"/>
      <c r="O2561" s="211" t="str">
        <f t="shared" ca="1" si="238"/>
        <v/>
      </c>
      <c r="P2561" s="212" t="str">
        <f>IF(ISERROR(VLOOKUP(L2561,Paramètres!$A$38:$B$40,2,0)),"",VLOOKUP(L2561,Paramètres!$A$38:$B$40,2,0))</f>
        <v/>
      </c>
      <c r="Q2561" s="211" t="str">
        <f t="shared" ca="1" si="239"/>
        <v/>
      </c>
      <c r="R2561" s="211" t="str">
        <f t="shared" si="235"/>
        <v/>
      </c>
      <c r="S2561" s="213" t="str">
        <f t="shared" ca="1" si="236"/>
        <v/>
      </c>
      <c r="T2561" s="214" t="str">
        <f t="shared" ca="1" si="240"/>
        <v/>
      </c>
    </row>
    <row r="2562" spans="1:20" x14ac:dyDescent="0.25">
      <c r="A2562" s="119" t="s">
        <v>8131</v>
      </c>
      <c r="B2562" s="260"/>
      <c r="C2562" s="264" t="str">
        <f>IF(ISERROR(VLOOKUP(B2562,'Tous les abonnés'!$A$6:$I$5491,2,0)),"",VLOOKUP(B2562,'Tous les abonnés'!$A$6:$I$5491,2,0))</f>
        <v/>
      </c>
      <c r="D2562" s="26"/>
      <c r="E2562" s="265"/>
      <c r="F2562" s="207" t="str">
        <f>IF(ISERROR(IF(VLOOKUP(D2562,Paramètres!$C$17:$H$33,6,0)="oui","illimité",VLOOKUP(D2562,Paramètres!$C$17:$H$33,5,0))),"",IF(VLOOKUP(D2562,Paramètres!$C$17:$H$33,6,0)="oui","illimité",VLOOKUP(D2562,Paramètres!$C$17:$H$33,5,0)))</f>
        <v/>
      </c>
      <c r="G2562" s="269" t="str">
        <f t="shared" si="237"/>
        <v/>
      </c>
      <c r="H2562" s="208"/>
      <c r="I2562" s="53"/>
      <c r="J2562" s="209"/>
      <c r="K2562" s="271"/>
      <c r="L2562" s="37"/>
      <c r="M2562" s="218"/>
      <c r="N2562" s="124"/>
      <c r="O2562" s="211" t="str">
        <f t="shared" ca="1" si="238"/>
        <v/>
      </c>
      <c r="P2562" s="212" t="str">
        <f>IF(ISERROR(VLOOKUP(L2562,Paramètres!$A$38:$B$40,2,0)),"",VLOOKUP(L2562,Paramètres!$A$38:$B$40,2,0))</f>
        <v/>
      </c>
      <c r="Q2562" s="211" t="str">
        <f t="shared" ca="1" si="239"/>
        <v/>
      </c>
      <c r="R2562" s="211" t="str">
        <f t="shared" si="235"/>
        <v/>
      </c>
      <c r="S2562" s="213" t="str">
        <f t="shared" ca="1" si="236"/>
        <v/>
      </c>
      <c r="T2562" s="214" t="str">
        <f t="shared" ca="1" si="240"/>
        <v/>
      </c>
    </row>
    <row r="2563" spans="1:20" x14ac:dyDescent="0.25">
      <c r="A2563" s="119" t="s">
        <v>8132</v>
      </c>
      <c r="B2563" s="260"/>
      <c r="C2563" s="264" t="str">
        <f>IF(ISERROR(VLOOKUP(B2563,'Tous les abonnés'!$A$6:$I$5491,2,0)),"",VLOOKUP(B2563,'Tous les abonnés'!$A$6:$I$5491,2,0))</f>
        <v/>
      </c>
      <c r="D2563" s="26"/>
      <c r="E2563" s="265"/>
      <c r="F2563" s="207" t="str">
        <f>IF(ISERROR(IF(VLOOKUP(D2563,Paramètres!$C$17:$H$33,6,0)="oui","illimité",VLOOKUP(D2563,Paramètres!$C$17:$H$33,5,0))),"",IF(VLOOKUP(D2563,Paramètres!$C$17:$H$33,6,0)="oui","illimité",VLOOKUP(D2563,Paramètres!$C$17:$H$33,5,0)))</f>
        <v/>
      </c>
      <c r="G2563" s="269" t="str">
        <f t="shared" si="237"/>
        <v/>
      </c>
      <c r="H2563" s="208"/>
      <c r="I2563" s="53"/>
      <c r="J2563" s="209"/>
      <c r="K2563" s="271"/>
      <c r="L2563" s="37"/>
      <c r="M2563" s="218"/>
      <c r="N2563" s="124"/>
      <c r="O2563" s="211" t="str">
        <f t="shared" ca="1" si="238"/>
        <v/>
      </c>
      <c r="P2563" s="212" t="str">
        <f>IF(ISERROR(VLOOKUP(L2563,Paramètres!$A$38:$B$40,2,0)),"",VLOOKUP(L2563,Paramètres!$A$38:$B$40,2,0))</f>
        <v/>
      </c>
      <c r="Q2563" s="211" t="str">
        <f t="shared" ca="1" si="239"/>
        <v/>
      </c>
      <c r="R2563" s="211" t="str">
        <f t="shared" si="235"/>
        <v/>
      </c>
      <c r="S2563" s="213" t="str">
        <f t="shared" ca="1" si="236"/>
        <v/>
      </c>
      <c r="T2563" s="214" t="str">
        <f t="shared" ca="1" si="240"/>
        <v/>
      </c>
    </row>
    <row r="2564" spans="1:20" x14ac:dyDescent="0.25">
      <c r="A2564" s="119" t="s">
        <v>8133</v>
      </c>
      <c r="B2564" s="260"/>
      <c r="C2564" s="264" t="str">
        <f>IF(ISERROR(VLOOKUP(B2564,'Tous les abonnés'!$A$6:$I$5491,2,0)),"",VLOOKUP(B2564,'Tous les abonnés'!$A$6:$I$5491,2,0))</f>
        <v/>
      </c>
      <c r="D2564" s="26"/>
      <c r="E2564" s="265"/>
      <c r="F2564" s="207" t="str">
        <f>IF(ISERROR(IF(VLOOKUP(D2564,Paramètres!$C$17:$H$33,6,0)="oui","illimité",VLOOKUP(D2564,Paramètres!$C$17:$H$33,5,0))),"",IF(VLOOKUP(D2564,Paramètres!$C$17:$H$33,6,0)="oui","illimité",VLOOKUP(D2564,Paramètres!$C$17:$H$33,5,0)))</f>
        <v/>
      </c>
      <c r="G2564" s="269" t="str">
        <f t="shared" si="237"/>
        <v/>
      </c>
      <c r="H2564" s="208"/>
      <c r="I2564" s="53"/>
      <c r="J2564" s="209"/>
      <c r="K2564" s="271"/>
      <c r="L2564" s="37"/>
      <c r="M2564" s="218"/>
      <c r="N2564" s="124"/>
      <c r="O2564" s="211" t="str">
        <f t="shared" ca="1" si="238"/>
        <v/>
      </c>
      <c r="P2564" s="212" t="str">
        <f>IF(ISERROR(VLOOKUP(L2564,Paramètres!$A$38:$B$40,2,0)),"",VLOOKUP(L2564,Paramètres!$A$38:$B$40,2,0))</f>
        <v/>
      </c>
      <c r="Q2564" s="211" t="str">
        <f t="shared" ca="1" si="239"/>
        <v/>
      </c>
      <c r="R2564" s="211" t="str">
        <f t="shared" si="235"/>
        <v/>
      </c>
      <c r="S2564" s="213" t="str">
        <f t="shared" ca="1" si="236"/>
        <v/>
      </c>
      <c r="T2564" s="214" t="str">
        <f t="shared" ca="1" si="240"/>
        <v/>
      </c>
    </row>
    <row r="2565" spans="1:20" x14ac:dyDescent="0.25">
      <c r="A2565" s="119" t="s">
        <v>8134</v>
      </c>
      <c r="B2565" s="260"/>
      <c r="C2565" s="264" t="str">
        <f>IF(ISERROR(VLOOKUP(B2565,'Tous les abonnés'!$A$6:$I$5491,2,0)),"",VLOOKUP(B2565,'Tous les abonnés'!$A$6:$I$5491,2,0))</f>
        <v/>
      </c>
      <c r="D2565" s="26"/>
      <c r="E2565" s="265"/>
      <c r="F2565" s="207" t="str">
        <f>IF(ISERROR(IF(VLOOKUP(D2565,Paramètres!$C$17:$H$33,6,0)="oui","illimité",VLOOKUP(D2565,Paramètres!$C$17:$H$33,5,0))),"",IF(VLOOKUP(D2565,Paramètres!$C$17:$H$33,6,0)="oui","illimité",VLOOKUP(D2565,Paramètres!$C$17:$H$33,5,0)))</f>
        <v/>
      </c>
      <c r="G2565" s="269" t="str">
        <f t="shared" si="237"/>
        <v/>
      </c>
      <c r="H2565" s="208"/>
      <c r="I2565" s="53"/>
      <c r="J2565" s="209"/>
      <c r="K2565" s="271"/>
      <c r="L2565" s="37"/>
      <c r="M2565" s="218"/>
      <c r="N2565" s="124"/>
      <c r="O2565" s="211" t="str">
        <f t="shared" ca="1" si="238"/>
        <v/>
      </c>
      <c r="P2565" s="212" t="str">
        <f>IF(ISERROR(VLOOKUP(L2565,Paramètres!$A$38:$B$40,2,0)),"",VLOOKUP(L2565,Paramètres!$A$38:$B$40,2,0))</f>
        <v/>
      </c>
      <c r="Q2565" s="211" t="str">
        <f t="shared" ca="1" si="239"/>
        <v/>
      </c>
      <c r="R2565" s="211" t="str">
        <f t="shared" si="235"/>
        <v/>
      </c>
      <c r="S2565" s="213" t="str">
        <f t="shared" ca="1" si="236"/>
        <v/>
      </c>
      <c r="T2565" s="214" t="str">
        <f t="shared" ca="1" si="240"/>
        <v/>
      </c>
    </row>
    <row r="2566" spans="1:20" x14ac:dyDescent="0.25">
      <c r="A2566" s="119" t="s">
        <v>8135</v>
      </c>
      <c r="B2566" s="260"/>
      <c r="C2566" s="264" t="str">
        <f>IF(ISERROR(VLOOKUP(B2566,'Tous les abonnés'!$A$6:$I$5491,2,0)),"",VLOOKUP(B2566,'Tous les abonnés'!$A$6:$I$5491,2,0))</f>
        <v/>
      </c>
      <c r="D2566" s="26"/>
      <c r="E2566" s="265"/>
      <c r="F2566" s="207" t="str">
        <f>IF(ISERROR(IF(VLOOKUP(D2566,Paramètres!$C$17:$H$33,6,0)="oui","illimité",VLOOKUP(D2566,Paramètres!$C$17:$H$33,5,0))),"",IF(VLOOKUP(D2566,Paramètres!$C$17:$H$33,6,0)="oui","illimité",VLOOKUP(D2566,Paramètres!$C$17:$H$33,5,0)))</f>
        <v/>
      </c>
      <c r="G2566" s="269" t="str">
        <f t="shared" si="237"/>
        <v/>
      </c>
      <c r="H2566" s="208"/>
      <c r="I2566" s="53"/>
      <c r="J2566" s="209"/>
      <c r="K2566" s="271"/>
      <c r="L2566" s="37"/>
      <c r="M2566" s="218"/>
      <c r="N2566" s="124"/>
      <c r="O2566" s="211" t="str">
        <f t="shared" ca="1" si="238"/>
        <v/>
      </c>
      <c r="P2566" s="212" t="str">
        <f>IF(ISERROR(VLOOKUP(L2566,Paramètres!$A$38:$B$40,2,0)),"",VLOOKUP(L2566,Paramètres!$A$38:$B$40,2,0))</f>
        <v/>
      </c>
      <c r="Q2566" s="211" t="str">
        <f t="shared" ca="1" si="239"/>
        <v/>
      </c>
      <c r="R2566" s="211" t="str">
        <f t="shared" si="235"/>
        <v/>
      </c>
      <c r="S2566" s="213" t="str">
        <f t="shared" ca="1" si="236"/>
        <v/>
      </c>
      <c r="T2566" s="214" t="str">
        <f t="shared" ca="1" si="240"/>
        <v/>
      </c>
    </row>
    <row r="2567" spans="1:20" x14ac:dyDescent="0.25">
      <c r="A2567" s="119" t="s">
        <v>8136</v>
      </c>
      <c r="B2567" s="260"/>
      <c r="C2567" s="264" t="str">
        <f>IF(ISERROR(VLOOKUP(B2567,'Tous les abonnés'!$A$6:$I$5491,2,0)),"",VLOOKUP(B2567,'Tous les abonnés'!$A$6:$I$5491,2,0))</f>
        <v/>
      </c>
      <c r="D2567" s="26"/>
      <c r="E2567" s="265"/>
      <c r="F2567" s="207" t="str">
        <f>IF(ISERROR(IF(VLOOKUP(D2567,Paramètres!$C$17:$H$33,6,0)="oui","illimité",VLOOKUP(D2567,Paramètres!$C$17:$H$33,5,0))),"",IF(VLOOKUP(D2567,Paramètres!$C$17:$H$33,6,0)="oui","illimité",VLOOKUP(D2567,Paramètres!$C$17:$H$33,5,0)))</f>
        <v/>
      </c>
      <c r="G2567" s="269" t="str">
        <f t="shared" si="237"/>
        <v/>
      </c>
      <c r="H2567" s="208"/>
      <c r="I2567" s="53"/>
      <c r="J2567" s="209"/>
      <c r="K2567" s="271"/>
      <c r="L2567" s="37"/>
      <c r="M2567" s="218"/>
      <c r="N2567" s="124"/>
      <c r="O2567" s="211" t="str">
        <f t="shared" ca="1" si="238"/>
        <v/>
      </c>
      <c r="P2567" s="212" t="str">
        <f>IF(ISERROR(VLOOKUP(L2567,Paramètres!$A$38:$B$40,2,0)),"",VLOOKUP(L2567,Paramètres!$A$38:$B$40,2,0))</f>
        <v/>
      </c>
      <c r="Q2567" s="211" t="str">
        <f t="shared" ca="1" si="239"/>
        <v/>
      </c>
      <c r="R2567" s="211" t="str">
        <f t="shared" ref="R2567:R2630" si="241">IF(L2567="en 1 fois",1,IF(F2567="illimité",O2567/P2567,IF(ISERROR(F2567/P2567),"",ROUND(F2567/P2567,0))))</f>
        <v/>
      </c>
      <c r="S2567" s="213" t="str">
        <f t="shared" ref="S2567:S2630" ca="1" si="242">IF(ISERROR(IF(F2567="illimité",Q2567*J2567,IF(L2567="en 1 fois",J2567,J2567*Q2567/R2567))),"",IF(F2567="illimité",Q2567*J2567,IF(L2567="en 1 fois",J2567,J2567*Q2567/R2567)))</f>
        <v/>
      </c>
      <c r="T2567" s="214" t="str">
        <f t="shared" ca="1" si="240"/>
        <v/>
      </c>
    </row>
    <row r="2568" spans="1:20" x14ac:dyDescent="0.25">
      <c r="A2568" s="119" t="s">
        <v>8137</v>
      </c>
      <c r="B2568" s="260"/>
      <c r="C2568" s="264" t="str">
        <f>IF(ISERROR(VLOOKUP(B2568,'Tous les abonnés'!$A$6:$I$5491,2,0)),"",VLOOKUP(B2568,'Tous les abonnés'!$A$6:$I$5491,2,0))</f>
        <v/>
      </c>
      <c r="D2568" s="26"/>
      <c r="E2568" s="265"/>
      <c r="F2568" s="207" t="str">
        <f>IF(ISERROR(IF(VLOOKUP(D2568,Paramètres!$C$17:$H$33,6,0)="oui","illimité",VLOOKUP(D2568,Paramètres!$C$17:$H$33,5,0))),"",IF(VLOOKUP(D2568,Paramètres!$C$17:$H$33,6,0)="oui","illimité",VLOOKUP(D2568,Paramètres!$C$17:$H$33,5,0)))</f>
        <v/>
      </c>
      <c r="G2568" s="269" t="str">
        <f t="shared" ref="G2568:G2631" si="243">IF(ISBLANK(K2568),IF(ISERROR(E2568+F2568),"",E2568+F2568),K2568)</f>
        <v/>
      </c>
      <c r="H2568" s="208"/>
      <c r="I2568" s="53"/>
      <c r="J2568" s="209"/>
      <c r="K2568" s="271"/>
      <c r="L2568" s="37"/>
      <c r="M2568" s="218"/>
      <c r="N2568" s="124"/>
      <c r="O2568" s="211" t="str">
        <f t="shared" ref="O2568:O2631" ca="1" si="244">IF(ISBLANK(E2568),"",IF(TODAY()&gt;G2568,G2568-E2568,TODAY()-E2568))</f>
        <v/>
      </c>
      <c r="P2568" s="212" t="str">
        <f>IF(ISERROR(VLOOKUP(L2568,Paramètres!$A$38:$B$40,2,0)),"",VLOOKUP(L2568,Paramètres!$A$38:$B$40,2,0))</f>
        <v/>
      </c>
      <c r="Q2568" s="211" t="str">
        <f t="shared" ref="Q2568:Q2631" ca="1" si="245">IF(ISERROR(O2568/P2568),"",ROUND(O2568/P2568,0))</f>
        <v/>
      </c>
      <c r="R2568" s="211" t="str">
        <f t="shared" si="241"/>
        <v/>
      </c>
      <c r="S2568" s="213" t="str">
        <f t="shared" ca="1" si="242"/>
        <v/>
      </c>
      <c r="T2568" s="214" t="str">
        <f t="shared" ref="T2568:T2631" ca="1" si="246">IF(ISERROR(S2568-N2568),"",S2568-N2568)</f>
        <v/>
      </c>
    </row>
    <row r="2569" spans="1:20" x14ac:dyDescent="0.25">
      <c r="A2569" s="119" t="s">
        <v>8138</v>
      </c>
      <c r="B2569" s="260"/>
      <c r="C2569" s="264" t="str">
        <f>IF(ISERROR(VLOOKUP(B2569,'Tous les abonnés'!$A$6:$I$5491,2,0)),"",VLOOKUP(B2569,'Tous les abonnés'!$A$6:$I$5491,2,0))</f>
        <v/>
      </c>
      <c r="D2569" s="26"/>
      <c r="E2569" s="265"/>
      <c r="F2569" s="207" t="str">
        <f>IF(ISERROR(IF(VLOOKUP(D2569,Paramètres!$C$17:$H$33,6,0)="oui","illimité",VLOOKUP(D2569,Paramètres!$C$17:$H$33,5,0))),"",IF(VLOOKUP(D2569,Paramètres!$C$17:$H$33,6,0)="oui","illimité",VLOOKUP(D2569,Paramètres!$C$17:$H$33,5,0)))</f>
        <v/>
      </c>
      <c r="G2569" s="269" t="str">
        <f t="shared" si="243"/>
        <v/>
      </c>
      <c r="H2569" s="208"/>
      <c r="I2569" s="53"/>
      <c r="J2569" s="209"/>
      <c r="K2569" s="271"/>
      <c r="L2569" s="37"/>
      <c r="M2569" s="218"/>
      <c r="N2569" s="124"/>
      <c r="O2569" s="211" t="str">
        <f t="shared" ca="1" si="244"/>
        <v/>
      </c>
      <c r="P2569" s="212" t="str">
        <f>IF(ISERROR(VLOOKUP(L2569,Paramètres!$A$38:$B$40,2,0)),"",VLOOKUP(L2569,Paramètres!$A$38:$B$40,2,0))</f>
        <v/>
      </c>
      <c r="Q2569" s="211" t="str">
        <f t="shared" ca="1" si="245"/>
        <v/>
      </c>
      <c r="R2569" s="211" t="str">
        <f t="shared" si="241"/>
        <v/>
      </c>
      <c r="S2569" s="213" t="str">
        <f t="shared" ca="1" si="242"/>
        <v/>
      </c>
      <c r="T2569" s="214" t="str">
        <f t="shared" ca="1" si="246"/>
        <v/>
      </c>
    </row>
    <row r="2570" spans="1:20" x14ac:dyDescent="0.25">
      <c r="A2570" s="119" t="s">
        <v>8139</v>
      </c>
      <c r="B2570" s="260"/>
      <c r="C2570" s="264" t="str">
        <f>IF(ISERROR(VLOOKUP(B2570,'Tous les abonnés'!$A$6:$I$5491,2,0)),"",VLOOKUP(B2570,'Tous les abonnés'!$A$6:$I$5491,2,0))</f>
        <v/>
      </c>
      <c r="D2570" s="26"/>
      <c r="E2570" s="265"/>
      <c r="F2570" s="207" t="str">
        <f>IF(ISERROR(IF(VLOOKUP(D2570,Paramètres!$C$17:$H$33,6,0)="oui","illimité",VLOOKUP(D2570,Paramètres!$C$17:$H$33,5,0))),"",IF(VLOOKUP(D2570,Paramètres!$C$17:$H$33,6,0)="oui","illimité",VLOOKUP(D2570,Paramètres!$C$17:$H$33,5,0)))</f>
        <v/>
      </c>
      <c r="G2570" s="269" t="str">
        <f t="shared" si="243"/>
        <v/>
      </c>
      <c r="H2570" s="208"/>
      <c r="I2570" s="53"/>
      <c r="J2570" s="209"/>
      <c r="K2570" s="271"/>
      <c r="L2570" s="37"/>
      <c r="M2570" s="218"/>
      <c r="N2570" s="124"/>
      <c r="O2570" s="211" t="str">
        <f t="shared" ca="1" si="244"/>
        <v/>
      </c>
      <c r="P2570" s="212" t="str">
        <f>IF(ISERROR(VLOOKUP(L2570,Paramètres!$A$38:$B$40,2,0)),"",VLOOKUP(L2570,Paramètres!$A$38:$B$40,2,0))</f>
        <v/>
      </c>
      <c r="Q2570" s="211" t="str">
        <f t="shared" ca="1" si="245"/>
        <v/>
      </c>
      <c r="R2570" s="211" t="str">
        <f t="shared" si="241"/>
        <v/>
      </c>
      <c r="S2570" s="213" t="str">
        <f t="shared" ca="1" si="242"/>
        <v/>
      </c>
      <c r="T2570" s="214" t="str">
        <f t="shared" ca="1" si="246"/>
        <v/>
      </c>
    </row>
    <row r="2571" spans="1:20" x14ac:dyDescent="0.25">
      <c r="A2571" s="119" t="s">
        <v>8140</v>
      </c>
      <c r="B2571" s="260"/>
      <c r="C2571" s="264" t="str">
        <f>IF(ISERROR(VLOOKUP(B2571,'Tous les abonnés'!$A$6:$I$5491,2,0)),"",VLOOKUP(B2571,'Tous les abonnés'!$A$6:$I$5491,2,0))</f>
        <v/>
      </c>
      <c r="D2571" s="26"/>
      <c r="E2571" s="265"/>
      <c r="F2571" s="207" t="str">
        <f>IF(ISERROR(IF(VLOOKUP(D2571,Paramètres!$C$17:$H$33,6,0)="oui","illimité",VLOOKUP(D2571,Paramètres!$C$17:$H$33,5,0))),"",IF(VLOOKUP(D2571,Paramètres!$C$17:$H$33,6,0)="oui","illimité",VLOOKUP(D2571,Paramètres!$C$17:$H$33,5,0)))</f>
        <v/>
      </c>
      <c r="G2571" s="269" t="str">
        <f t="shared" si="243"/>
        <v/>
      </c>
      <c r="H2571" s="208"/>
      <c r="I2571" s="53"/>
      <c r="J2571" s="209"/>
      <c r="K2571" s="271"/>
      <c r="L2571" s="37"/>
      <c r="M2571" s="218"/>
      <c r="N2571" s="124"/>
      <c r="O2571" s="211" t="str">
        <f t="shared" ca="1" si="244"/>
        <v/>
      </c>
      <c r="P2571" s="212" t="str">
        <f>IF(ISERROR(VLOOKUP(L2571,Paramètres!$A$38:$B$40,2,0)),"",VLOOKUP(L2571,Paramètres!$A$38:$B$40,2,0))</f>
        <v/>
      </c>
      <c r="Q2571" s="211" t="str">
        <f t="shared" ca="1" si="245"/>
        <v/>
      </c>
      <c r="R2571" s="211" t="str">
        <f t="shared" si="241"/>
        <v/>
      </c>
      <c r="S2571" s="213" t="str">
        <f t="shared" ca="1" si="242"/>
        <v/>
      </c>
      <c r="T2571" s="214" t="str">
        <f t="shared" ca="1" si="246"/>
        <v/>
      </c>
    </row>
    <row r="2572" spans="1:20" x14ac:dyDescent="0.25">
      <c r="A2572" s="119" t="s">
        <v>8141</v>
      </c>
      <c r="B2572" s="260"/>
      <c r="C2572" s="264" t="str">
        <f>IF(ISERROR(VLOOKUP(B2572,'Tous les abonnés'!$A$6:$I$5491,2,0)),"",VLOOKUP(B2572,'Tous les abonnés'!$A$6:$I$5491,2,0))</f>
        <v/>
      </c>
      <c r="D2572" s="26"/>
      <c r="E2572" s="265"/>
      <c r="F2572" s="207" t="str">
        <f>IF(ISERROR(IF(VLOOKUP(D2572,Paramètres!$C$17:$H$33,6,0)="oui","illimité",VLOOKUP(D2572,Paramètres!$C$17:$H$33,5,0))),"",IF(VLOOKUP(D2572,Paramètres!$C$17:$H$33,6,0)="oui","illimité",VLOOKUP(D2572,Paramètres!$C$17:$H$33,5,0)))</f>
        <v/>
      </c>
      <c r="G2572" s="269" t="str">
        <f t="shared" si="243"/>
        <v/>
      </c>
      <c r="H2572" s="208"/>
      <c r="I2572" s="53"/>
      <c r="J2572" s="209"/>
      <c r="K2572" s="271"/>
      <c r="L2572" s="37"/>
      <c r="M2572" s="218"/>
      <c r="N2572" s="124"/>
      <c r="O2572" s="211" t="str">
        <f t="shared" ca="1" si="244"/>
        <v/>
      </c>
      <c r="P2572" s="212" t="str">
        <f>IF(ISERROR(VLOOKUP(L2572,Paramètres!$A$38:$B$40,2,0)),"",VLOOKUP(L2572,Paramètres!$A$38:$B$40,2,0))</f>
        <v/>
      </c>
      <c r="Q2572" s="211" t="str">
        <f t="shared" ca="1" si="245"/>
        <v/>
      </c>
      <c r="R2572" s="211" t="str">
        <f t="shared" si="241"/>
        <v/>
      </c>
      <c r="S2572" s="213" t="str">
        <f t="shared" ca="1" si="242"/>
        <v/>
      </c>
      <c r="T2572" s="214" t="str">
        <f t="shared" ca="1" si="246"/>
        <v/>
      </c>
    </row>
    <row r="2573" spans="1:20" x14ac:dyDescent="0.25">
      <c r="A2573" s="119" t="s">
        <v>8142</v>
      </c>
      <c r="B2573" s="260"/>
      <c r="C2573" s="264" t="str">
        <f>IF(ISERROR(VLOOKUP(B2573,'Tous les abonnés'!$A$6:$I$5491,2,0)),"",VLOOKUP(B2573,'Tous les abonnés'!$A$6:$I$5491,2,0))</f>
        <v/>
      </c>
      <c r="D2573" s="26"/>
      <c r="E2573" s="265"/>
      <c r="F2573" s="207" t="str">
        <f>IF(ISERROR(IF(VLOOKUP(D2573,Paramètres!$C$17:$H$33,6,0)="oui","illimité",VLOOKUP(D2573,Paramètres!$C$17:$H$33,5,0))),"",IF(VLOOKUP(D2573,Paramètres!$C$17:$H$33,6,0)="oui","illimité",VLOOKUP(D2573,Paramètres!$C$17:$H$33,5,0)))</f>
        <v/>
      </c>
      <c r="G2573" s="269" t="str">
        <f t="shared" si="243"/>
        <v/>
      </c>
      <c r="H2573" s="208"/>
      <c r="I2573" s="53"/>
      <c r="J2573" s="209"/>
      <c r="K2573" s="271"/>
      <c r="L2573" s="37"/>
      <c r="M2573" s="218"/>
      <c r="N2573" s="124"/>
      <c r="O2573" s="211" t="str">
        <f t="shared" ca="1" si="244"/>
        <v/>
      </c>
      <c r="P2573" s="212" t="str">
        <f>IF(ISERROR(VLOOKUP(L2573,Paramètres!$A$38:$B$40,2,0)),"",VLOOKUP(L2573,Paramètres!$A$38:$B$40,2,0))</f>
        <v/>
      </c>
      <c r="Q2573" s="211" t="str">
        <f t="shared" ca="1" si="245"/>
        <v/>
      </c>
      <c r="R2573" s="211" t="str">
        <f t="shared" si="241"/>
        <v/>
      </c>
      <c r="S2573" s="213" t="str">
        <f t="shared" ca="1" si="242"/>
        <v/>
      </c>
      <c r="T2573" s="214" t="str">
        <f t="shared" ca="1" si="246"/>
        <v/>
      </c>
    </row>
    <row r="2574" spans="1:20" x14ac:dyDescent="0.25">
      <c r="A2574" s="119" t="s">
        <v>8143</v>
      </c>
      <c r="B2574" s="260"/>
      <c r="C2574" s="264" t="str">
        <f>IF(ISERROR(VLOOKUP(B2574,'Tous les abonnés'!$A$6:$I$5491,2,0)),"",VLOOKUP(B2574,'Tous les abonnés'!$A$6:$I$5491,2,0))</f>
        <v/>
      </c>
      <c r="D2574" s="26"/>
      <c r="E2574" s="265"/>
      <c r="F2574" s="207" t="str">
        <f>IF(ISERROR(IF(VLOOKUP(D2574,Paramètres!$C$17:$H$33,6,0)="oui","illimité",VLOOKUP(D2574,Paramètres!$C$17:$H$33,5,0))),"",IF(VLOOKUP(D2574,Paramètres!$C$17:$H$33,6,0)="oui","illimité",VLOOKUP(D2574,Paramètres!$C$17:$H$33,5,0)))</f>
        <v/>
      </c>
      <c r="G2574" s="269" t="str">
        <f t="shared" si="243"/>
        <v/>
      </c>
      <c r="H2574" s="208"/>
      <c r="I2574" s="53"/>
      <c r="J2574" s="209"/>
      <c r="K2574" s="271"/>
      <c r="L2574" s="37"/>
      <c r="M2574" s="218"/>
      <c r="N2574" s="124"/>
      <c r="O2574" s="211" t="str">
        <f t="shared" ca="1" si="244"/>
        <v/>
      </c>
      <c r="P2574" s="212" t="str">
        <f>IF(ISERROR(VLOOKUP(L2574,Paramètres!$A$38:$B$40,2,0)),"",VLOOKUP(L2574,Paramètres!$A$38:$B$40,2,0))</f>
        <v/>
      </c>
      <c r="Q2574" s="211" t="str">
        <f t="shared" ca="1" si="245"/>
        <v/>
      </c>
      <c r="R2574" s="211" t="str">
        <f t="shared" si="241"/>
        <v/>
      </c>
      <c r="S2574" s="213" t="str">
        <f t="shared" ca="1" si="242"/>
        <v/>
      </c>
      <c r="T2574" s="214" t="str">
        <f t="shared" ca="1" si="246"/>
        <v/>
      </c>
    </row>
    <row r="2575" spans="1:20" x14ac:dyDescent="0.25">
      <c r="A2575" s="119" t="s">
        <v>8144</v>
      </c>
      <c r="B2575" s="260"/>
      <c r="C2575" s="264" t="str">
        <f>IF(ISERROR(VLOOKUP(B2575,'Tous les abonnés'!$A$6:$I$5491,2,0)),"",VLOOKUP(B2575,'Tous les abonnés'!$A$6:$I$5491,2,0))</f>
        <v/>
      </c>
      <c r="D2575" s="26"/>
      <c r="E2575" s="265"/>
      <c r="F2575" s="207" t="str">
        <f>IF(ISERROR(IF(VLOOKUP(D2575,Paramètres!$C$17:$H$33,6,0)="oui","illimité",VLOOKUP(D2575,Paramètres!$C$17:$H$33,5,0))),"",IF(VLOOKUP(D2575,Paramètres!$C$17:$H$33,6,0)="oui","illimité",VLOOKUP(D2575,Paramètres!$C$17:$H$33,5,0)))</f>
        <v/>
      </c>
      <c r="G2575" s="269" t="str">
        <f t="shared" si="243"/>
        <v/>
      </c>
      <c r="H2575" s="208"/>
      <c r="I2575" s="53"/>
      <c r="J2575" s="209"/>
      <c r="K2575" s="271"/>
      <c r="L2575" s="37"/>
      <c r="M2575" s="218"/>
      <c r="N2575" s="124"/>
      <c r="O2575" s="211" t="str">
        <f t="shared" ca="1" si="244"/>
        <v/>
      </c>
      <c r="P2575" s="212" t="str">
        <f>IF(ISERROR(VLOOKUP(L2575,Paramètres!$A$38:$B$40,2,0)),"",VLOOKUP(L2575,Paramètres!$A$38:$B$40,2,0))</f>
        <v/>
      </c>
      <c r="Q2575" s="211" t="str">
        <f t="shared" ca="1" si="245"/>
        <v/>
      </c>
      <c r="R2575" s="211" t="str">
        <f t="shared" si="241"/>
        <v/>
      </c>
      <c r="S2575" s="213" t="str">
        <f t="shared" ca="1" si="242"/>
        <v/>
      </c>
      <c r="T2575" s="214" t="str">
        <f t="shared" ca="1" si="246"/>
        <v/>
      </c>
    </row>
    <row r="2576" spans="1:20" x14ac:dyDescent="0.25">
      <c r="A2576" s="119" t="s">
        <v>8145</v>
      </c>
      <c r="B2576" s="260"/>
      <c r="C2576" s="264" t="str">
        <f>IF(ISERROR(VLOOKUP(B2576,'Tous les abonnés'!$A$6:$I$5491,2,0)),"",VLOOKUP(B2576,'Tous les abonnés'!$A$6:$I$5491,2,0))</f>
        <v/>
      </c>
      <c r="D2576" s="26"/>
      <c r="E2576" s="265"/>
      <c r="F2576" s="207" t="str">
        <f>IF(ISERROR(IF(VLOOKUP(D2576,Paramètres!$C$17:$H$33,6,0)="oui","illimité",VLOOKUP(D2576,Paramètres!$C$17:$H$33,5,0))),"",IF(VLOOKUP(D2576,Paramètres!$C$17:$H$33,6,0)="oui","illimité",VLOOKUP(D2576,Paramètres!$C$17:$H$33,5,0)))</f>
        <v/>
      </c>
      <c r="G2576" s="269" t="str">
        <f t="shared" si="243"/>
        <v/>
      </c>
      <c r="H2576" s="208"/>
      <c r="I2576" s="53"/>
      <c r="J2576" s="209"/>
      <c r="K2576" s="271"/>
      <c r="L2576" s="37"/>
      <c r="M2576" s="218"/>
      <c r="N2576" s="124"/>
      <c r="O2576" s="211" t="str">
        <f t="shared" ca="1" si="244"/>
        <v/>
      </c>
      <c r="P2576" s="212" t="str">
        <f>IF(ISERROR(VLOOKUP(L2576,Paramètres!$A$38:$B$40,2,0)),"",VLOOKUP(L2576,Paramètres!$A$38:$B$40,2,0))</f>
        <v/>
      </c>
      <c r="Q2576" s="211" t="str">
        <f t="shared" ca="1" si="245"/>
        <v/>
      </c>
      <c r="R2576" s="211" t="str">
        <f t="shared" si="241"/>
        <v/>
      </c>
      <c r="S2576" s="213" t="str">
        <f t="shared" ca="1" si="242"/>
        <v/>
      </c>
      <c r="T2576" s="214" t="str">
        <f t="shared" ca="1" si="246"/>
        <v/>
      </c>
    </row>
    <row r="2577" spans="1:20" x14ac:dyDescent="0.25">
      <c r="A2577" s="119" t="s">
        <v>8146</v>
      </c>
      <c r="B2577" s="260"/>
      <c r="C2577" s="264" t="str">
        <f>IF(ISERROR(VLOOKUP(B2577,'Tous les abonnés'!$A$6:$I$5491,2,0)),"",VLOOKUP(B2577,'Tous les abonnés'!$A$6:$I$5491,2,0))</f>
        <v/>
      </c>
      <c r="D2577" s="26"/>
      <c r="E2577" s="265"/>
      <c r="F2577" s="207" t="str">
        <f>IF(ISERROR(IF(VLOOKUP(D2577,Paramètres!$C$17:$H$33,6,0)="oui","illimité",VLOOKUP(D2577,Paramètres!$C$17:$H$33,5,0))),"",IF(VLOOKUP(D2577,Paramètres!$C$17:$H$33,6,0)="oui","illimité",VLOOKUP(D2577,Paramètres!$C$17:$H$33,5,0)))</f>
        <v/>
      </c>
      <c r="G2577" s="269" t="str">
        <f t="shared" si="243"/>
        <v/>
      </c>
      <c r="H2577" s="208"/>
      <c r="I2577" s="53"/>
      <c r="J2577" s="209"/>
      <c r="K2577" s="271"/>
      <c r="L2577" s="37"/>
      <c r="M2577" s="218"/>
      <c r="N2577" s="124"/>
      <c r="O2577" s="211" t="str">
        <f t="shared" ca="1" si="244"/>
        <v/>
      </c>
      <c r="P2577" s="212" t="str">
        <f>IF(ISERROR(VLOOKUP(L2577,Paramètres!$A$38:$B$40,2,0)),"",VLOOKUP(L2577,Paramètres!$A$38:$B$40,2,0))</f>
        <v/>
      </c>
      <c r="Q2577" s="211" t="str">
        <f t="shared" ca="1" si="245"/>
        <v/>
      </c>
      <c r="R2577" s="211" t="str">
        <f t="shared" si="241"/>
        <v/>
      </c>
      <c r="S2577" s="213" t="str">
        <f t="shared" ca="1" si="242"/>
        <v/>
      </c>
      <c r="T2577" s="214" t="str">
        <f t="shared" ca="1" si="246"/>
        <v/>
      </c>
    </row>
    <row r="2578" spans="1:20" x14ac:dyDescent="0.25">
      <c r="A2578" s="119" t="s">
        <v>8147</v>
      </c>
      <c r="B2578" s="260"/>
      <c r="C2578" s="264" t="str">
        <f>IF(ISERROR(VLOOKUP(B2578,'Tous les abonnés'!$A$6:$I$5491,2,0)),"",VLOOKUP(B2578,'Tous les abonnés'!$A$6:$I$5491,2,0))</f>
        <v/>
      </c>
      <c r="D2578" s="26"/>
      <c r="E2578" s="265"/>
      <c r="F2578" s="207" t="str">
        <f>IF(ISERROR(IF(VLOOKUP(D2578,Paramètres!$C$17:$H$33,6,0)="oui","illimité",VLOOKUP(D2578,Paramètres!$C$17:$H$33,5,0))),"",IF(VLOOKUP(D2578,Paramètres!$C$17:$H$33,6,0)="oui","illimité",VLOOKUP(D2578,Paramètres!$C$17:$H$33,5,0)))</f>
        <v/>
      </c>
      <c r="G2578" s="269" t="str">
        <f t="shared" si="243"/>
        <v/>
      </c>
      <c r="H2578" s="208"/>
      <c r="I2578" s="53"/>
      <c r="J2578" s="209"/>
      <c r="K2578" s="271"/>
      <c r="L2578" s="37"/>
      <c r="M2578" s="218"/>
      <c r="N2578" s="124"/>
      <c r="O2578" s="211" t="str">
        <f t="shared" ca="1" si="244"/>
        <v/>
      </c>
      <c r="P2578" s="212" t="str">
        <f>IF(ISERROR(VLOOKUP(L2578,Paramètres!$A$38:$B$40,2,0)),"",VLOOKUP(L2578,Paramètres!$A$38:$B$40,2,0))</f>
        <v/>
      </c>
      <c r="Q2578" s="211" t="str">
        <f t="shared" ca="1" si="245"/>
        <v/>
      </c>
      <c r="R2578" s="211" t="str">
        <f t="shared" si="241"/>
        <v/>
      </c>
      <c r="S2578" s="213" t="str">
        <f t="shared" ca="1" si="242"/>
        <v/>
      </c>
      <c r="T2578" s="214" t="str">
        <f t="shared" ca="1" si="246"/>
        <v/>
      </c>
    </row>
    <row r="2579" spans="1:20" x14ac:dyDescent="0.25">
      <c r="A2579" s="119" t="s">
        <v>8148</v>
      </c>
      <c r="B2579" s="260"/>
      <c r="C2579" s="264" t="str">
        <f>IF(ISERROR(VLOOKUP(B2579,'Tous les abonnés'!$A$6:$I$5491,2,0)),"",VLOOKUP(B2579,'Tous les abonnés'!$A$6:$I$5491,2,0))</f>
        <v/>
      </c>
      <c r="D2579" s="26"/>
      <c r="E2579" s="265"/>
      <c r="F2579" s="207" t="str">
        <f>IF(ISERROR(IF(VLOOKUP(D2579,Paramètres!$C$17:$H$33,6,0)="oui","illimité",VLOOKUP(D2579,Paramètres!$C$17:$H$33,5,0))),"",IF(VLOOKUP(D2579,Paramètres!$C$17:$H$33,6,0)="oui","illimité",VLOOKUP(D2579,Paramètres!$C$17:$H$33,5,0)))</f>
        <v/>
      </c>
      <c r="G2579" s="269" t="str">
        <f t="shared" si="243"/>
        <v/>
      </c>
      <c r="H2579" s="208"/>
      <c r="I2579" s="53"/>
      <c r="J2579" s="209"/>
      <c r="K2579" s="271"/>
      <c r="L2579" s="37"/>
      <c r="M2579" s="218"/>
      <c r="N2579" s="124"/>
      <c r="O2579" s="211" t="str">
        <f t="shared" ca="1" si="244"/>
        <v/>
      </c>
      <c r="P2579" s="212" t="str">
        <f>IF(ISERROR(VLOOKUP(L2579,Paramètres!$A$38:$B$40,2,0)),"",VLOOKUP(L2579,Paramètres!$A$38:$B$40,2,0))</f>
        <v/>
      </c>
      <c r="Q2579" s="211" t="str">
        <f t="shared" ca="1" si="245"/>
        <v/>
      </c>
      <c r="R2579" s="211" t="str">
        <f t="shared" si="241"/>
        <v/>
      </c>
      <c r="S2579" s="213" t="str">
        <f t="shared" ca="1" si="242"/>
        <v/>
      </c>
      <c r="T2579" s="214" t="str">
        <f t="shared" ca="1" si="246"/>
        <v/>
      </c>
    </row>
    <row r="2580" spans="1:20" x14ac:dyDescent="0.25">
      <c r="A2580" s="119" t="s">
        <v>8149</v>
      </c>
      <c r="B2580" s="260"/>
      <c r="C2580" s="264" t="str">
        <f>IF(ISERROR(VLOOKUP(B2580,'Tous les abonnés'!$A$6:$I$5491,2,0)),"",VLOOKUP(B2580,'Tous les abonnés'!$A$6:$I$5491,2,0))</f>
        <v/>
      </c>
      <c r="D2580" s="26"/>
      <c r="E2580" s="265"/>
      <c r="F2580" s="207" t="str">
        <f>IF(ISERROR(IF(VLOOKUP(D2580,Paramètres!$C$17:$H$33,6,0)="oui","illimité",VLOOKUP(D2580,Paramètres!$C$17:$H$33,5,0))),"",IF(VLOOKUP(D2580,Paramètres!$C$17:$H$33,6,0)="oui","illimité",VLOOKUP(D2580,Paramètres!$C$17:$H$33,5,0)))</f>
        <v/>
      </c>
      <c r="G2580" s="269" t="str">
        <f t="shared" si="243"/>
        <v/>
      </c>
      <c r="H2580" s="208"/>
      <c r="I2580" s="53"/>
      <c r="J2580" s="209"/>
      <c r="K2580" s="271"/>
      <c r="L2580" s="37"/>
      <c r="M2580" s="218"/>
      <c r="N2580" s="124"/>
      <c r="O2580" s="211" t="str">
        <f t="shared" ca="1" si="244"/>
        <v/>
      </c>
      <c r="P2580" s="212" t="str">
        <f>IF(ISERROR(VLOOKUP(L2580,Paramètres!$A$38:$B$40,2,0)),"",VLOOKUP(L2580,Paramètres!$A$38:$B$40,2,0))</f>
        <v/>
      </c>
      <c r="Q2580" s="211" t="str">
        <f t="shared" ca="1" si="245"/>
        <v/>
      </c>
      <c r="R2580" s="211" t="str">
        <f t="shared" si="241"/>
        <v/>
      </c>
      <c r="S2580" s="213" t="str">
        <f t="shared" ca="1" si="242"/>
        <v/>
      </c>
      <c r="T2580" s="214" t="str">
        <f t="shared" ca="1" si="246"/>
        <v/>
      </c>
    </row>
    <row r="2581" spans="1:20" x14ac:dyDescent="0.25">
      <c r="A2581" s="119" t="s">
        <v>8150</v>
      </c>
      <c r="B2581" s="260"/>
      <c r="C2581" s="264" t="str">
        <f>IF(ISERROR(VLOOKUP(B2581,'Tous les abonnés'!$A$6:$I$5491,2,0)),"",VLOOKUP(B2581,'Tous les abonnés'!$A$6:$I$5491,2,0))</f>
        <v/>
      </c>
      <c r="D2581" s="26"/>
      <c r="E2581" s="265"/>
      <c r="F2581" s="207" t="str">
        <f>IF(ISERROR(IF(VLOOKUP(D2581,Paramètres!$C$17:$H$33,6,0)="oui","illimité",VLOOKUP(D2581,Paramètres!$C$17:$H$33,5,0))),"",IF(VLOOKUP(D2581,Paramètres!$C$17:$H$33,6,0)="oui","illimité",VLOOKUP(D2581,Paramètres!$C$17:$H$33,5,0)))</f>
        <v/>
      </c>
      <c r="G2581" s="269" t="str">
        <f t="shared" si="243"/>
        <v/>
      </c>
      <c r="H2581" s="208"/>
      <c r="I2581" s="53"/>
      <c r="J2581" s="209"/>
      <c r="K2581" s="271"/>
      <c r="L2581" s="37"/>
      <c r="M2581" s="218"/>
      <c r="N2581" s="124"/>
      <c r="O2581" s="211" t="str">
        <f t="shared" ca="1" si="244"/>
        <v/>
      </c>
      <c r="P2581" s="212" t="str">
        <f>IF(ISERROR(VLOOKUP(L2581,Paramètres!$A$38:$B$40,2,0)),"",VLOOKUP(L2581,Paramètres!$A$38:$B$40,2,0))</f>
        <v/>
      </c>
      <c r="Q2581" s="211" t="str">
        <f t="shared" ca="1" si="245"/>
        <v/>
      </c>
      <c r="R2581" s="211" t="str">
        <f t="shared" si="241"/>
        <v/>
      </c>
      <c r="S2581" s="213" t="str">
        <f t="shared" ca="1" si="242"/>
        <v/>
      </c>
      <c r="T2581" s="214" t="str">
        <f t="shared" ca="1" si="246"/>
        <v/>
      </c>
    </row>
    <row r="2582" spans="1:20" x14ac:dyDescent="0.25">
      <c r="A2582" s="119" t="s">
        <v>8151</v>
      </c>
      <c r="B2582" s="260"/>
      <c r="C2582" s="264" t="str">
        <f>IF(ISERROR(VLOOKUP(B2582,'Tous les abonnés'!$A$6:$I$5491,2,0)),"",VLOOKUP(B2582,'Tous les abonnés'!$A$6:$I$5491,2,0))</f>
        <v/>
      </c>
      <c r="D2582" s="26"/>
      <c r="E2582" s="265"/>
      <c r="F2582" s="207" t="str">
        <f>IF(ISERROR(IF(VLOOKUP(D2582,Paramètres!$C$17:$H$33,6,0)="oui","illimité",VLOOKUP(D2582,Paramètres!$C$17:$H$33,5,0))),"",IF(VLOOKUP(D2582,Paramètres!$C$17:$H$33,6,0)="oui","illimité",VLOOKUP(D2582,Paramètres!$C$17:$H$33,5,0)))</f>
        <v/>
      </c>
      <c r="G2582" s="269" t="str">
        <f t="shared" si="243"/>
        <v/>
      </c>
      <c r="H2582" s="208"/>
      <c r="I2582" s="53"/>
      <c r="J2582" s="209"/>
      <c r="K2582" s="271"/>
      <c r="L2582" s="37"/>
      <c r="M2582" s="218"/>
      <c r="N2582" s="124"/>
      <c r="O2582" s="211" t="str">
        <f t="shared" ca="1" si="244"/>
        <v/>
      </c>
      <c r="P2582" s="212" t="str">
        <f>IF(ISERROR(VLOOKUP(L2582,Paramètres!$A$38:$B$40,2,0)),"",VLOOKUP(L2582,Paramètres!$A$38:$B$40,2,0))</f>
        <v/>
      </c>
      <c r="Q2582" s="211" t="str">
        <f t="shared" ca="1" si="245"/>
        <v/>
      </c>
      <c r="R2582" s="211" t="str">
        <f t="shared" si="241"/>
        <v/>
      </c>
      <c r="S2582" s="213" t="str">
        <f t="shared" ca="1" si="242"/>
        <v/>
      </c>
      <c r="T2582" s="214" t="str">
        <f t="shared" ca="1" si="246"/>
        <v/>
      </c>
    </row>
    <row r="2583" spans="1:20" x14ac:dyDescent="0.25">
      <c r="A2583" s="119" t="s">
        <v>8152</v>
      </c>
      <c r="B2583" s="260"/>
      <c r="C2583" s="264" t="str">
        <f>IF(ISERROR(VLOOKUP(B2583,'Tous les abonnés'!$A$6:$I$5491,2,0)),"",VLOOKUP(B2583,'Tous les abonnés'!$A$6:$I$5491,2,0))</f>
        <v/>
      </c>
      <c r="D2583" s="26"/>
      <c r="E2583" s="265"/>
      <c r="F2583" s="207" t="str">
        <f>IF(ISERROR(IF(VLOOKUP(D2583,Paramètres!$C$17:$H$33,6,0)="oui","illimité",VLOOKUP(D2583,Paramètres!$C$17:$H$33,5,0))),"",IF(VLOOKUP(D2583,Paramètres!$C$17:$H$33,6,0)="oui","illimité",VLOOKUP(D2583,Paramètres!$C$17:$H$33,5,0)))</f>
        <v/>
      </c>
      <c r="G2583" s="269" t="str">
        <f t="shared" si="243"/>
        <v/>
      </c>
      <c r="H2583" s="208"/>
      <c r="I2583" s="53"/>
      <c r="J2583" s="209"/>
      <c r="K2583" s="271"/>
      <c r="L2583" s="37"/>
      <c r="M2583" s="218"/>
      <c r="N2583" s="124"/>
      <c r="O2583" s="211" t="str">
        <f t="shared" ca="1" si="244"/>
        <v/>
      </c>
      <c r="P2583" s="212" t="str">
        <f>IF(ISERROR(VLOOKUP(L2583,Paramètres!$A$38:$B$40,2,0)),"",VLOOKUP(L2583,Paramètres!$A$38:$B$40,2,0))</f>
        <v/>
      </c>
      <c r="Q2583" s="211" t="str">
        <f t="shared" ca="1" si="245"/>
        <v/>
      </c>
      <c r="R2583" s="211" t="str">
        <f t="shared" si="241"/>
        <v/>
      </c>
      <c r="S2583" s="213" t="str">
        <f t="shared" ca="1" si="242"/>
        <v/>
      </c>
      <c r="T2583" s="214" t="str">
        <f t="shared" ca="1" si="246"/>
        <v/>
      </c>
    </row>
    <row r="2584" spans="1:20" x14ac:dyDescent="0.25">
      <c r="A2584" s="119" t="s">
        <v>8153</v>
      </c>
      <c r="B2584" s="260"/>
      <c r="C2584" s="264" t="str">
        <f>IF(ISERROR(VLOOKUP(B2584,'Tous les abonnés'!$A$6:$I$5491,2,0)),"",VLOOKUP(B2584,'Tous les abonnés'!$A$6:$I$5491,2,0))</f>
        <v/>
      </c>
      <c r="D2584" s="26"/>
      <c r="E2584" s="265"/>
      <c r="F2584" s="207" t="str">
        <f>IF(ISERROR(IF(VLOOKUP(D2584,Paramètres!$C$17:$H$33,6,0)="oui","illimité",VLOOKUP(D2584,Paramètres!$C$17:$H$33,5,0))),"",IF(VLOOKUP(D2584,Paramètres!$C$17:$H$33,6,0)="oui","illimité",VLOOKUP(D2584,Paramètres!$C$17:$H$33,5,0)))</f>
        <v/>
      </c>
      <c r="G2584" s="269" t="str">
        <f t="shared" si="243"/>
        <v/>
      </c>
      <c r="H2584" s="208"/>
      <c r="I2584" s="53"/>
      <c r="J2584" s="209"/>
      <c r="K2584" s="271"/>
      <c r="L2584" s="37"/>
      <c r="M2584" s="218"/>
      <c r="N2584" s="124"/>
      <c r="O2584" s="211" t="str">
        <f t="shared" ca="1" si="244"/>
        <v/>
      </c>
      <c r="P2584" s="212" t="str">
        <f>IF(ISERROR(VLOOKUP(L2584,Paramètres!$A$38:$B$40,2,0)),"",VLOOKUP(L2584,Paramètres!$A$38:$B$40,2,0))</f>
        <v/>
      </c>
      <c r="Q2584" s="211" t="str">
        <f t="shared" ca="1" si="245"/>
        <v/>
      </c>
      <c r="R2584" s="211" t="str">
        <f t="shared" si="241"/>
        <v/>
      </c>
      <c r="S2584" s="213" t="str">
        <f t="shared" ca="1" si="242"/>
        <v/>
      </c>
      <c r="T2584" s="214" t="str">
        <f t="shared" ca="1" si="246"/>
        <v/>
      </c>
    </row>
    <row r="2585" spans="1:20" x14ac:dyDescent="0.25">
      <c r="A2585" s="119" t="s">
        <v>8154</v>
      </c>
      <c r="B2585" s="260"/>
      <c r="C2585" s="264" t="str">
        <f>IF(ISERROR(VLOOKUP(B2585,'Tous les abonnés'!$A$6:$I$5491,2,0)),"",VLOOKUP(B2585,'Tous les abonnés'!$A$6:$I$5491,2,0))</f>
        <v/>
      </c>
      <c r="D2585" s="26"/>
      <c r="E2585" s="265"/>
      <c r="F2585" s="207" t="str">
        <f>IF(ISERROR(IF(VLOOKUP(D2585,Paramètres!$C$17:$H$33,6,0)="oui","illimité",VLOOKUP(D2585,Paramètres!$C$17:$H$33,5,0))),"",IF(VLOOKUP(D2585,Paramètres!$C$17:$H$33,6,0)="oui","illimité",VLOOKUP(D2585,Paramètres!$C$17:$H$33,5,0)))</f>
        <v/>
      </c>
      <c r="G2585" s="269" t="str">
        <f t="shared" si="243"/>
        <v/>
      </c>
      <c r="H2585" s="208"/>
      <c r="I2585" s="53"/>
      <c r="J2585" s="209"/>
      <c r="K2585" s="271"/>
      <c r="L2585" s="37"/>
      <c r="M2585" s="218"/>
      <c r="N2585" s="124"/>
      <c r="O2585" s="211" t="str">
        <f t="shared" ca="1" si="244"/>
        <v/>
      </c>
      <c r="P2585" s="212" t="str">
        <f>IF(ISERROR(VLOOKUP(L2585,Paramètres!$A$38:$B$40,2,0)),"",VLOOKUP(L2585,Paramètres!$A$38:$B$40,2,0))</f>
        <v/>
      </c>
      <c r="Q2585" s="211" t="str">
        <f t="shared" ca="1" si="245"/>
        <v/>
      </c>
      <c r="R2585" s="211" t="str">
        <f t="shared" si="241"/>
        <v/>
      </c>
      <c r="S2585" s="213" t="str">
        <f t="shared" ca="1" si="242"/>
        <v/>
      </c>
      <c r="T2585" s="214" t="str">
        <f t="shared" ca="1" si="246"/>
        <v/>
      </c>
    </row>
    <row r="2586" spans="1:20" x14ac:dyDescent="0.25">
      <c r="A2586" s="119" t="s">
        <v>8155</v>
      </c>
      <c r="B2586" s="260"/>
      <c r="C2586" s="264" t="str">
        <f>IF(ISERROR(VLOOKUP(B2586,'Tous les abonnés'!$A$6:$I$5491,2,0)),"",VLOOKUP(B2586,'Tous les abonnés'!$A$6:$I$5491,2,0))</f>
        <v/>
      </c>
      <c r="D2586" s="26"/>
      <c r="E2586" s="265"/>
      <c r="F2586" s="207" t="str">
        <f>IF(ISERROR(IF(VLOOKUP(D2586,Paramètres!$C$17:$H$33,6,0)="oui","illimité",VLOOKUP(D2586,Paramètres!$C$17:$H$33,5,0))),"",IF(VLOOKUP(D2586,Paramètres!$C$17:$H$33,6,0)="oui","illimité",VLOOKUP(D2586,Paramètres!$C$17:$H$33,5,0)))</f>
        <v/>
      </c>
      <c r="G2586" s="269" t="str">
        <f t="shared" si="243"/>
        <v/>
      </c>
      <c r="H2586" s="208"/>
      <c r="I2586" s="53"/>
      <c r="J2586" s="209"/>
      <c r="K2586" s="271"/>
      <c r="L2586" s="37"/>
      <c r="M2586" s="218"/>
      <c r="N2586" s="124"/>
      <c r="O2586" s="211" t="str">
        <f t="shared" ca="1" si="244"/>
        <v/>
      </c>
      <c r="P2586" s="212" t="str">
        <f>IF(ISERROR(VLOOKUP(L2586,Paramètres!$A$38:$B$40,2,0)),"",VLOOKUP(L2586,Paramètres!$A$38:$B$40,2,0))</f>
        <v/>
      </c>
      <c r="Q2586" s="211" t="str">
        <f t="shared" ca="1" si="245"/>
        <v/>
      </c>
      <c r="R2586" s="211" t="str">
        <f t="shared" si="241"/>
        <v/>
      </c>
      <c r="S2586" s="213" t="str">
        <f t="shared" ca="1" si="242"/>
        <v/>
      </c>
      <c r="T2586" s="214" t="str">
        <f t="shared" ca="1" si="246"/>
        <v/>
      </c>
    </row>
    <row r="2587" spans="1:20" x14ac:dyDescent="0.25">
      <c r="A2587" s="119" t="s">
        <v>8156</v>
      </c>
      <c r="B2587" s="260"/>
      <c r="C2587" s="264" t="str">
        <f>IF(ISERROR(VLOOKUP(B2587,'Tous les abonnés'!$A$6:$I$5491,2,0)),"",VLOOKUP(B2587,'Tous les abonnés'!$A$6:$I$5491,2,0))</f>
        <v/>
      </c>
      <c r="D2587" s="26"/>
      <c r="E2587" s="265"/>
      <c r="F2587" s="207" t="str">
        <f>IF(ISERROR(IF(VLOOKUP(D2587,Paramètres!$C$17:$H$33,6,0)="oui","illimité",VLOOKUP(D2587,Paramètres!$C$17:$H$33,5,0))),"",IF(VLOOKUP(D2587,Paramètres!$C$17:$H$33,6,0)="oui","illimité",VLOOKUP(D2587,Paramètres!$C$17:$H$33,5,0)))</f>
        <v/>
      </c>
      <c r="G2587" s="269" t="str">
        <f t="shared" si="243"/>
        <v/>
      </c>
      <c r="H2587" s="208"/>
      <c r="I2587" s="53"/>
      <c r="J2587" s="209"/>
      <c r="K2587" s="271"/>
      <c r="L2587" s="37"/>
      <c r="M2587" s="218"/>
      <c r="N2587" s="124"/>
      <c r="O2587" s="211" t="str">
        <f t="shared" ca="1" si="244"/>
        <v/>
      </c>
      <c r="P2587" s="212" t="str">
        <f>IF(ISERROR(VLOOKUP(L2587,Paramètres!$A$38:$B$40,2,0)),"",VLOOKUP(L2587,Paramètres!$A$38:$B$40,2,0))</f>
        <v/>
      </c>
      <c r="Q2587" s="211" t="str">
        <f t="shared" ca="1" si="245"/>
        <v/>
      </c>
      <c r="R2587" s="211" t="str">
        <f t="shared" si="241"/>
        <v/>
      </c>
      <c r="S2587" s="213" t="str">
        <f t="shared" ca="1" si="242"/>
        <v/>
      </c>
      <c r="T2587" s="214" t="str">
        <f t="shared" ca="1" si="246"/>
        <v/>
      </c>
    </row>
    <row r="2588" spans="1:20" x14ac:dyDescent="0.25">
      <c r="A2588" s="119" t="s">
        <v>8157</v>
      </c>
      <c r="B2588" s="260"/>
      <c r="C2588" s="264" t="str">
        <f>IF(ISERROR(VLOOKUP(B2588,'Tous les abonnés'!$A$6:$I$5491,2,0)),"",VLOOKUP(B2588,'Tous les abonnés'!$A$6:$I$5491,2,0))</f>
        <v/>
      </c>
      <c r="D2588" s="26"/>
      <c r="E2588" s="265"/>
      <c r="F2588" s="207" t="str">
        <f>IF(ISERROR(IF(VLOOKUP(D2588,Paramètres!$C$17:$H$33,6,0)="oui","illimité",VLOOKUP(D2588,Paramètres!$C$17:$H$33,5,0))),"",IF(VLOOKUP(D2588,Paramètres!$C$17:$H$33,6,0)="oui","illimité",VLOOKUP(D2588,Paramètres!$C$17:$H$33,5,0)))</f>
        <v/>
      </c>
      <c r="G2588" s="269" t="str">
        <f t="shared" si="243"/>
        <v/>
      </c>
      <c r="H2588" s="208"/>
      <c r="I2588" s="53"/>
      <c r="J2588" s="209"/>
      <c r="K2588" s="271"/>
      <c r="L2588" s="37"/>
      <c r="M2588" s="218"/>
      <c r="N2588" s="124"/>
      <c r="O2588" s="211" t="str">
        <f t="shared" ca="1" si="244"/>
        <v/>
      </c>
      <c r="P2588" s="212" t="str">
        <f>IF(ISERROR(VLOOKUP(L2588,Paramètres!$A$38:$B$40,2,0)),"",VLOOKUP(L2588,Paramètres!$A$38:$B$40,2,0))</f>
        <v/>
      </c>
      <c r="Q2588" s="211" t="str">
        <f t="shared" ca="1" si="245"/>
        <v/>
      </c>
      <c r="R2588" s="211" t="str">
        <f t="shared" si="241"/>
        <v/>
      </c>
      <c r="S2588" s="213" t="str">
        <f t="shared" ca="1" si="242"/>
        <v/>
      </c>
      <c r="T2588" s="214" t="str">
        <f t="shared" ca="1" si="246"/>
        <v/>
      </c>
    </row>
    <row r="2589" spans="1:20" x14ac:dyDescent="0.25">
      <c r="A2589" s="119" t="s">
        <v>8158</v>
      </c>
      <c r="B2589" s="260"/>
      <c r="C2589" s="264" t="str">
        <f>IF(ISERROR(VLOOKUP(B2589,'Tous les abonnés'!$A$6:$I$5491,2,0)),"",VLOOKUP(B2589,'Tous les abonnés'!$A$6:$I$5491,2,0))</f>
        <v/>
      </c>
      <c r="D2589" s="26"/>
      <c r="E2589" s="265"/>
      <c r="F2589" s="207" t="str">
        <f>IF(ISERROR(IF(VLOOKUP(D2589,Paramètres!$C$17:$H$33,6,0)="oui","illimité",VLOOKUP(D2589,Paramètres!$C$17:$H$33,5,0))),"",IF(VLOOKUP(D2589,Paramètres!$C$17:$H$33,6,0)="oui","illimité",VLOOKUP(D2589,Paramètres!$C$17:$H$33,5,0)))</f>
        <v/>
      </c>
      <c r="G2589" s="269" t="str">
        <f t="shared" si="243"/>
        <v/>
      </c>
      <c r="H2589" s="208"/>
      <c r="I2589" s="53"/>
      <c r="J2589" s="209"/>
      <c r="K2589" s="271"/>
      <c r="L2589" s="37"/>
      <c r="M2589" s="218"/>
      <c r="N2589" s="124"/>
      <c r="O2589" s="211" t="str">
        <f t="shared" ca="1" si="244"/>
        <v/>
      </c>
      <c r="P2589" s="212" t="str">
        <f>IF(ISERROR(VLOOKUP(L2589,Paramètres!$A$38:$B$40,2,0)),"",VLOOKUP(L2589,Paramètres!$A$38:$B$40,2,0))</f>
        <v/>
      </c>
      <c r="Q2589" s="211" t="str">
        <f t="shared" ca="1" si="245"/>
        <v/>
      </c>
      <c r="R2589" s="211" t="str">
        <f t="shared" si="241"/>
        <v/>
      </c>
      <c r="S2589" s="213" t="str">
        <f t="shared" ca="1" si="242"/>
        <v/>
      </c>
      <c r="T2589" s="214" t="str">
        <f t="shared" ca="1" si="246"/>
        <v/>
      </c>
    </row>
    <row r="2590" spans="1:20" x14ac:dyDescent="0.25">
      <c r="A2590" s="119" t="s">
        <v>8159</v>
      </c>
      <c r="B2590" s="260"/>
      <c r="C2590" s="264" t="str">
        <f>IF(ISERROR(VLOOKUP(B2590,'Tous les abonnés'!$A$6:$I$5491,2,0)),"",VLOOKUP(B2590,'Tous les abonnés'!$A$6:$I$5491,2,0))</f>
        <v/>
      </c>
      <c r="D2590" s="26"/>
      <c r="E2590" s="265"/>
      <c r="F2590" s="207" t="str">
        <f>IF(ISERROR(IF(VLOOKUP(D2590,Paramètres!$C$17:$H$33,6,0)="oui","illimité",VLOOKUP(D2590,Paramètres!$C$17:$H$33,5,0))),"",IF(VLOOKUP(D2590,Paramètres!$C$17:$H$33,6,0)="oui","illimité",VLOOKUP(D2590,Paramètres!$C$17:$H$33,5,0)))</f>
        <v/>
      </c>
      <c r="G2590" s="269" t="str">
        <f t="shared" si="243"/>
        <v/>
      </c>
      <c r="H2590" s="208"/>
      <c r="I2590" s="53"/>
      <c r="J2590" s="209"/>
      <c r="K2590" s="271"/>
      <c r="L2590" s="37"/>
      <c r="M2590" s="218"/>
      <c r="N2590" s="124"/>
      <c r="O2590" s="211" t="str">
        <f t="shared" ca="1" si="244"/>
        <v/>
      </c>
      <c r="P2590" s="212" t="str">
        <f>IF(ISERROR(VLOOKUP(L2590,Paramètres!$A$38:$B$40,2,0)),"",VLOOKUP(L2590,Paramètres!$A$38:$B$40,2,0))</f>
        <v/>
      </c>
      <c r="Q2590" s="211" t="str">
        <f t="shared" ca="1" si="245"/>
        <v/>
      </c>
      <c r="R2590" s="211" t="str">
        <f t="shared" si="241"/>
        <v/>
      </c>
      <c r="S2590" s="213" t="str">
        <f t="shared" ca="1" si="242"/>
        <v/>
      </c>
      <c r="T2590" s="214" t="str">
        <f t="shared" ca="1" si="246"/>
        <v/>
      </c>
    </row>
    <row r="2591" spans="1:20" x14ac:dyDescent="0.25">
      <c r="A2591" s="119" t="s">
        <v>8160</v>
      </c>
      <c r="B2591" s="260"/>
      <c r="C2591" s="264" t="str">
        <f>IF(ISERROR(VLOOKUP(B2591,'Tous les abonnés'!$A$6:$I$5491,2,0)),"",VLOOKUP(B2591,'Tous les abonnés'!$A$6:$I$5491,2,0))</f>
        <v/>
      </c>
      <c r="D2591" s="26"/>
      <c r="E2591" s="265"/>
      <c r="F2591" s="207" t="str">
        <f>IF(ISERROR(IF(VLOOKUP(D2591,Paramètres!$C$17:$H$33,6,0)="oui","illimité",VLOOKUP(D2591,Paramètres!$C$17:$H$33,5,0))),"",IF(VLOOKUP(D2591,Paramètres!$C$17:$H$33,6,0)="oui","illimité",VLOOKUP(D2591,Paramètres!$C$17:$H$33,5,0)))</f>
        <v/>
      </c>
      <c r="G2591" s="269" t="str">
        <f t="shared" si="243"/>
        <v/>
      </c>
      <c r="H2591" s="208"/>
      <c r="I2591" s="53"/>
      <c r="J2591" s="209"/>
      <c r="K2591" s="271"/>
      <c r="L2591" s="37"/>
      <c r="M2591" s="218"/>
      <c r="N2591" s="124"/>
      <c r="O2591" s="211" t="str">
        <f t="shared" ca="1" si="244"/>
        <v/>
      </c>
      <c r="P2591" s="212" t="str">
        <f>IF(ISERROR(VLOOKUP(L2591,Paramètres!$A$38:$B$40,2,0)),"",VLOOKUP(L2591,Paramètres!$A$38:$B$40,2,0))</f>
        <v/>
      </c>
      <c r="Q2591" s="211" t="str">
        <f t="shared" ca="1" si="245"/>
        <v/>
      </c>
      <c r="R2591" s="211" t="str">
        <f t="shared" si="241"/>
        <v/>
      </c>
      <c r="S2591" s="213" t="str">
        <f t="shared" ca="1" si="242"/>
        <v/>
      </c>
      <c r="T2591" s="214" t="str">
        <f t="shared" ca="1" si="246"/>
        <v/>
      </c>
    </row>
    <row r="2592" spans="1:20" x14ac:dyDescent="0.25">
      <c r="A2592" s="119" t="s">
        <v>8161</v>
      </c>
      <c r="B2592" s="260"/>
      <c r="C2592" s="264" t="str">
        <f>IF(ISERROR(VLOOKUP(B2592,'Tous les abonnés'!$A$6:$I$5491,2,0)),"",VLOOKUP(B2592,'Tous les abonnés'!$A$6:$I$5491,2,0))</f>
        <v/>
      </c>
      <c r="D2592" s="26"/>
      <c r="E2592" s="265"/>
      <c r="F2592" s="207" t="str">
        <f>IF(ISERROR(IF(VLOOKUP(D2592,Paramètres!$C$17:$H$33,6,0)="oui","illimité",VLOOKUP(D2592,Paramètres!$C$17:$H$33,5,0))),"",IF(VLOOKUP(D2592,Paramètres!$C$17:$H$33,6,0)="oui","illimité",VLOOKUP(D2592,Paramètres!$C$17:$H$33,5,0)))</f>
        <v/>
      </c>
      <c r="G2592" s="269" t="str">
        <f t="shared" si="243"/>
        <v/>
      </c>
      <c r="H2592" s="208"/>
      <c r="I2592" s="53"/>
      <c r="J2592" s="209"/>
      <c r="K2592" s="271"/>
      <c r="L2592" s="37"/>
      <c r="M2592" s="218"/>
      <c r="N2592" s="124"/>
      <c r="O2592" s="211" t="str">
        <f t="shared" ca="1" si="244"/>
        <v/>
      </c>
      <c r="P2592" s="212" t="str">
        <f>IF(ISERROR(VLOOKUP(L2592,Paramètres!$A$38:$B$40,2,0)),"",VLOOKUP(L2592,Paramètres!$A$38:$B$40,2,0))</f>
        <v/>
      </c>
      <c r="Q2592" s="211" t="str">
        <f t="shared" ca="1" si="245"/>
        <v/>
      </c>
      <c r="R2592" s="211" t="str">
        <f t="shared" si="241"/>
        <v/>
      </c>
      <c r="S2592" s="213" t="str">
        <f t="shared" ca="1" si="242"/>
        <v/>
      </c>
      <c r="T2592" s="214" t="str">
        <f t="shared" ca="1" si="246"/>
        <v/>
      </c>
    </row>
    <row r="2593" spans="1:20" x14ac:dyDescent="0.25">
      <c r="A2593" s="119" t="s">
        <v>8162</v>
      </c>
      <c r="B2593" s="260"/>
      <c r="C2593" s="264" t="str">
        <f>IF(ISERROR(VLOOKUP(B2593,'Tous les abonnés'!$A$6:$I$5491,2,0)),"",VLOOKUP(B2593,'Tous les abonnés'!$A$6:$I$5491,2,0))</f>
        <v/>
      </c>
      <c r="D2593" s="26"/>
      <c r="E2593" s="265"/>
      <c r="F2593" s="207" t="str">
        <f>IF(ISERROR(IF(VLOOKUP(D2593,Paramètres!$C$17:$H$33,6,0)="oui","illimité",VLOOKUP(D2593,Paramètres!$C$17:$H$33,5,0))),"",IF(VLOOKUP(D2593,Paramètres!$C$17:$H$33,6,0)="oui","illimité",VLOOKUP(D2593,Paramètres!$C$17:$H$33,5,0)))</f>
        <v/>
      </c>
      <c r="G2593" s="269" t="str">
        <f t="shared" si="243"/>
        <v/>
      </c>
      <c r="H2593" s="208"/>
      <c r="I2593" s="53"/>
      <c r="J2593" s="209"/>
      <c r="K2593" s="271"/>
      <c r="L2593" s="37"/>
      <c r="M2593" s="218"/>
      <c r="N2593" s="124"/>
      <c r="O2593" s="211" t="str">
        <f t="shared" ca="1" si="244"/>
        <v/>
      </c>
      <c r="P2593" s="212" t="str">
        <f>IF(ISERROR(VLOOKUP(L2593,Paramètres!$A$38:$B$40,2,0)),"",VLOOKUP(L2593,Paramètres!$A$38:$B$40,2,0))</f>
        <v/>
      </c>
      <c r="Q2593" s="211" t="str">
        <f t="shared" ca="1" si="245"/>
        <v/>
      </c>
      <c r="R2593" s="211" t="str">
        <f t="shared" si="241"/>
        <v/>
      </c>
      <c r="S2593" s="213" t="str">
        <f t="shared" ca="1" si="242"/>
        <v/>
      </c>
      <c r="T2593" s="214" t="str">
        <f t="shared" ca="1" si="246"/>
        <v/>
      </c>
    </row>
    <row r="2594" spans="1:20" x14ac:dyDescent="0.25">
      <c r="A2594" s="119" t="s">
        <v>8163</v>
      </c>
      <c r="B2594" s="260"/>
      <c r="C2594" s="264" t="str">
        <f>IF(ISERROR(VLOOKUP(B2594,'Tous les abonnés'!$A$6:$I$5491,2,0)),"",VLOOKUP(B2594,'Tous les abonnés'!$A$6:$I$5491,2,0))</f>
        <v/>
      </c>
      <c r="D2594" s="26"/>
      <c r="E2594" s="265"/>
      <c r="F2594" s="207" t="str">
        <f>IF(ISERROR(IF(VLOOKUP(D2594,Paramètres!$C$17:$H$33,6,0)="oui","illimité",VLOOKUP(D2594,Paramètres!$C$17:$H$33,5,0))),"",IF(VLOOKUP(D2594,Paramètres!$C$17:$H$33,6,0)="oui","illimité",VLOOKUP(D2594,Paramètres!$C$17:$H$33,5,0)))</f>
        <v/>
      </c>
      <c r="G2594" s="269" t="str">
        <f t="shared" si="243"/>
        <v/>
      </c>
      <c r="H2594" s="208"/>
      <c r="I2594" s="53"/>
      <c r="J2594" s="209"/>
      <c r="K2594" s="271"/>
      <c r="L2594" s="37"/>
      <c r="M2594" s="218"/>
      <c r="N2594" s="124"/>
      <c r="O2594" s="211" t="str">
        <f t="shared" ca="1" si="244"/>
        <v/>
      </c>
      <c r="P2594" s="212" t="str">
        <f>IF(ISERROR(VLOOKUP(L2594,Paramètres!$A$38:$B$40,2,0)),"",VLOOKUP(L2594,Paramètres!$A$38:$B$40,2,0))</f>
        <v/>
      </c>
      <c r="Q2594" s="211" t="str">
        <f t="shared" ca="1" si="245"/>
        <v/>
      </c>
      <c r="R2594" s="211" t="str">
        <f t="shared" si="241"/>
        <v/>
      </c>
      <c r="S2594" s="213" t="str">
        <f t="shared" ca="1" si="242"/>
        <v/>
      </c>
      <c r="T2594" s="214" t="str">
        <f t="shared" ca="1" si="246"/>
        <v/>
      </c>
    </row>
    <row r="2595" spans="1:20" x14ac:dyDescent="0.25">
      <c r="A2595" s="119" t="s">
        <v>8164</v>
      </c>
      <c r="B2595" s="260"/>
      <c r="C2595" s="264" t="str">
        <f>IF(ISERROR(VLOOKUP(B2595,'Tous les abonnés'!$A$6:$I$5491,2,0)),"",VLOOKUP(B2595,'Tous les abonnés'!$A$6:$I$5491,2,0))</f>
        <v/>
      </c>
      <c r="D2595" s="26"/>
      <c r="E2595" s="265"/>
      <c r="F2595" s="207" t="str">
        <f>IF(ISERROR(IF(VLOOKUP(D2595,Paramètres!$C$17:$H$33,6,0)="oui","illimité",VLOOKUP(D2595,Paramètres!$C$17:$H$33,5,0))),"",IF(VLOOKUP(D2595,Paramètres!$C$17:$H$33,6,0)="oui","illimité",VLOOKUP(D2595,Paramètres!$C$17:$H$33,5,0)))</f>
        <v/>
      </c>
      <c r="G2595" s="269" t="str">
        <f t="shared" si="243"/>
        <v/>
      </c>
      <c r="H2595" s="208"/>
      <c r="I2595" s="53"/>
      <c r="J2595" s="209"/>
      <c r="K2595" s="271"/>
      <c r="L2595" s="37"/>
      <c r="M2595" s="218"/>
      <c r="N2595" s="124"/>
      <c r="O2595" s="211" t="str">
        <f t="shared" ca="1" si="244"/>
        <v/>
      </c>
      <c r="P2595" s="212" t="str">
        <f>IF(ISERROR(VLOOKUP(L2595,Paramètres!$A$38:$B$40,2,0)),"",VLOOKUP(L2595,Paramètres!$A$38:$B$40,2,0))</f>
        <v/>
      </c>
      <c r="Q2595" s="211" t="str">
        <f t="shared" ca="1" si="245"/>
        <v/>
      </c>
      <c r="R2595" s="211" t="str">
        <f t="shared" si="241"/>
        <v/>
      </c>
      <c r="S2595" s="213" t="str">
        <f t="shared" ca="1" si="242"/>
        <v/>
      </c>
      <c r="T2595" s="214" t="str">
        <f t="shared" ca="1" si="246"/>
        <v/>
      </c>
    </row>
    <row r="2596" spans="1:20" x14ac:dyDescent="0.25">
      <c r="A2596" s="119" t="s">
        <v>8165</v>
      </c>
      <c r="B2596" s="260"/>
      <c r="C2596" s="264" t="str">
        <f>IF(ISERROR(VLOOKUP(B2596,'Tous les abonnés'!$A$6:$I$5491,2,0)),"",VLOOKUP(B2596,'Tous les abonnés'!$A$6:$I$5491,2,0))</f>
        <v/>
      </c>
      <c r="D2596" s="26"/>
      <c r="E2596" s="265"/>
      <c r="F2596" s="207" t="str">
        <f>IF(ISERROR(IF(VLOOKUP(D2596,Paramètres!$C$17:$H$33,6,0)="oui","illimité",VLOOKUP(D2596,Paramètres!$C$17:$H$33,5,0))),"",IF(VLOOKUP(D2596,Paramètres!$C$17:$H$33,6,0)="oui","illimité",VLOOKUP(D2596,Paramètres!$C$17:$H$33,5,0)))</f>
        <v/>
      </c>
      <c r="G2596" s="269" t="str">
        <f t="shared" si="243"/>
        <v/>
      </c>
      <c r="H2596" s="208"/>
      <c r="I2596" s="53"/>
      <c r="J2596" s="209"/>
      <c r="K2596" s="271"/>
      <c r="L2596" s="37"/>
      <c r="M2596" s="218"/>
      <c r="N2596" s="124"/>
      <c r="O2596" s="211" t="str">
        <f t="shared" ca="1" si="244"/>
        <v/>
      </c>
      <c r="P2596" s="212" t="str">
        <f>IF(ISERROR(VLOOKUP(L2596,Paramètres!$A$38:$B$40,2,0)),"",VLOOKUP(L2596,Paramètres!$A$38:$B$40,2,0))</f>
        <v/>
      </c>
      <c r="Q2596" s="211" t="str">
        <f t="shared" ca="1" si="245"/>
        <v/>
      </c>
      <c r="R2596" s="211" t="str">
        <f t="shared" si="241"/>
        <v/>
      </c>
      <c r="S2596" s="213" t="str">
        <f t="shared" ca="1" si="242"/>
        <v/>
      </c>
      <c r="T2596" s="214" t="str">
        <f t="shared" ca="1" si="246"/>
        <v/>
      </c>
    </row>
    <row r="2597" spans="1:20" x14ac:dyDescent="0.25">
      <c r="A2597" s="119" t="s">
        <v>8166</v>
      </c>
      <c r="B2597" s="260"/>
      <c r="C2597" s="264" t="str">
        <f>IF(ISERROR(VLOOKUP(B2597,'Tous les abonnés'!$A$6:$I$5491,2,0)),"",VLOOKUP(B2597,'Tous les abonnés'!$A$6:$I$5491,2,0))</f>
        <v/>
      </c>
      <c r="D2597" s="26"/>
      <c r="E2597" s="265"/>
      <c r="F2597" s="207" t="str">
        <f>IF(ISERROR(IF(VLOOKUP(D2597,Paramètres!$C$17:$H$33,6,0)="oui","illimité",VLOOKUP(D2597,Paramètres!$C$17:$H$33,5,0))),"",IF(VLOOKUP(D2597,Paramètres!$C$17:$H$33,6,0)="oui","illimité",VLOOKUP(D2597,Paramètres!$C$17:$H$33,5,0)))</f>
        <v/>
      </c>
      <c r="G2597" s="269" t="str">
        <f t="shared" si="243"/>
        <v/>
      </c>
      <c r="H2597" s="208"/>
      <c r="I2597" s="53"/>
      <c r="J2597" s="209"/>
      <c r="K2597" s="271"/>
      <c r="L2597" s="37"/>
      <c r="M2597" s="218"/>
      <c r="N2597" s="124"/>
      <c r="O2597" s="211" t="str">
        <f t="shared" ca="1" si="244"/>
        <v/>
      </c>
      <c r="P2597" s="212" t="str">
        <f>IF(ISERROR(VLOOKUP(L2597,Paramètres!$A$38:$B$40,2,0)),"",VLOOKUP(L2597,Paramètres!$A$38:$B$40,2,0))</f>
        <v/>
      </c>
      <c r="Q2597" s="211" t="str">
        <f t="shared" ca="1" si="245"/>
        <v/>
      </c>
      <c r="R2597" s="211" t="str">
        <f t="shared" si="241"/>
        <v/>
      </c>
      <c r="S2597" s="213" t="str">
        <f t="shared" ca="1" si="242"/>
        <v/>
      </c>
      <c r="T2597" s="214" t="str">
        <f t="shared" ca="1" si="246"/>
        <v/>
      </c>
    </row>
    <row r="2598" spans="1:20" x14ac:dyDescent="0.25">
      <c r="A2598" s="119" t="s">
        <v>8167</v>
      </c>
      <c r="B2598" s="260"/>
      <c r="C2598" s="264" t="str">
        <f>IF(ISERROR(VLOOKUP(B2598,'Tous les abonnés'!$A$6:$I$5491,2,0)),"",VLOOKUP(B2598,'Tous les abonnés'!$A$6:$I$5491,2,0))</f>
        <v/>
      </c>
      <c r="D2598" s="26"/>
      <c r="E2598" s="265"/>
      <c r="F2598" s="207" t="str">
        <f>IF(ISERROR(IF(VLOOKUP(D2598,Paramètres!$C$17:$H$33,6,0)="oui","illimité",VLOOKUP(D2598,Paramètres!$C$17:$H$33,5,0))),"",IF(VLOOKUP(D2598,Paramètres!$C$17:$H$33,6,0)="oui","illimité",VLOOKUP(D2598,Paramètres!$C$17:$H$33,5,0)))</f>
        <v/>
      </c>
      <c r="G2598" s="269" t="str">
        <f t="shared" si="243"/>
        <v/>
      </c>
      <c r="H2598" s="208"/>
      <c r="I2598" s="53"/>
      <c r="J2598" s="209"/>
      <c r="K2598" s="271"/>
      <c r="L2598" s="37"/>
      <c r="M2598" s="218"/>
      <c r="N2598" s="124"/>
      <c r="O2598" s="211" t="str">
        <f t="shared" ca="1" si="244"/>
        <v/>
      </c>
      <c r="P2598" s="212" t="str">
        <f>IF(ISERROR(VLOOKUP(L2598,Paramètres!$A$38:$B$40,2,0)),"",VLOOKUP(L2598,Paramètres!$A$38:$B$40,2,0))</f>
        <v/>
      </c>
      <c r="Q2598" s="211" t="str">
        <f t="shared" ca="1" si="245"/>
        <v/>
      </c>
      <c r="R2598" s="211" t="str">
        <f t="shared" si="241"/>
        <v/>
      </c>
      <c r="S2598" s="213" t="str">
        <f t="shared" ca="1" si="242"/>
        <v/>
      </c>
      <c r="T2598" s="214" t="str">
        <f t="shared" ca="1" si="246"/>
        <v/>
      </c>
    </row>
    <row r="2599" spans="1:20" x14ac:dyDescent="0.25">
      <c r="A2599" s="119" t="s">
        <v>8168</v>
      </c>
      <c r="B2599" s="260"/>
      <c r="C2599" s="264" t="str">
        <f>IF(ISERROR(VLOOKUP(B2599,'Tous les abonnés'!$A$6:$I$5491,2,0)),"",VLOOKUP(B2599,'Tous les abonnés'!$A$6:$I$5491,2,0))</f>
        <v/>
      </c>
      <c r="D2599" s="26"/>
      <c r="E2599" s="265"/>
      <c r="F2599" s="207" t="str">
        <f>IF(ISERROR(IF(VLOOKUP(D2599,Paramètres!$C$17:$H$33,6,0)="oui","illimité",VLOOKUP(D2599,Paramètres!$C$17:$H$33,5,0))),"",IF(VLOOKUP(D2599,Paramètres!$C$17:$H$33,6,0)="oui","illimité",VLOOKUP(D2599,Paramètres!$C$17:$H$33,5,0)))</f>
        <v/>
      </c>
      <c r="G2599" s="269" t="str">
        <f t="shared" si="243"/>
        <v/>
      </c>
      <c r="H2599" s="208"/>
      <c r="I2599" s="53"/>
      <c r="J2599" s="209"/>
      <c r="K2599" s="271"/>
      <c r="L2599" s="37"/>
      <c r="M2599" s="218"/>
      <c r="N2599" s="124"/>
      <c r="O2599" s="211" t="str">
        <f t="shared" ca="1" si="244"/>
        <v/>
      </c>
      <c r="P2599" s="212" t="str">
        <f>IF(ISERROR(VLOOKUP(L2599,Paramètres!$A$38:$B$40,2,0)),"",VLOOKUP(L2599,Paramètres!$A$38:$B$40,2,0))</f>
        <v/>
      </c>
      <c r="Q2599" s="211" t="str">
        <f t="shared" ca="1" si="245"/>
        <v/>
      </c>
      <c r="R2599" s="211" t="str">
        <f t="shared" si="241"/>
        <v/>
      </c>
      <c r="S2599" s="213" t="str">
        <f t="shared" ca="1" si="242"/>
        <v/>
      </c>
      <c r="T2599" s="214" t="str">
        <f t="shared" ca="1" si="246"/>
        <v/>
      </c>
    </row>
    <row r="2600" spans="1:20" x14ac:dyDescent="0.25">
      <c r="A2600" s="119" t="s">
        <v>8169</v>
      </c>
      <c r="B2600" s="260"/>
      <c r="C2600" s="264" t="str">
        <f>IF(ISERROR(VLOOKUP(B2600,'Tous les abonnés'!$A$6:$I$5491,2,0)),"",VLOOKUP(B2600,'Tous les abonnés'!$A$6:$I$5491,2,0))</f>
        <v/>
      </c>
      <c r="D2600" s="26"/>
      <c r="E2600" s="265"/>
      <c r="F2600" s="207" t="str">
        <f>IF(ISERROR(IF(VLOOKUP(D2600,Paramètres!$C$17:$H$33,6,0)="oui","illimité",VLOOKUP(D2600,Paramètres!$C$17:$H$33,5,0))),"",IF(VLOOKUP(D2600,Paramètres!$C$17:$H$33,6,0)="oui","illimité",VLOOKUP(D2600,Paramètres!$C$17:$H$33,5,0)))</f>
        <v/>
      </c>
      <c r="G2600" s="269" t="str">
        <f t="shared" si="243"/>
        <v/>
      </c>
      <c r="H2600" s="208"/>
      <c r="I2600" s="53"/>
      <c r="J2600" s="209"/>
      <c r="K2600" s="271"/>
      <c r="L2600" s="37"/>
      <c r="M2600" s="218"/>
      <c r="N2600" s="124"/>
      <c r="O2600" s="211" t="str">
        <f t="shared" ca="1" si="244"/>
        <v/>
      </c>
      <c r="P2600" s="212" t="str">
        <f>IF(ISERROR(VLOOKUP(L2600,Paramètres!$A$38:$B$40,2,0)),"",VLOOKUP(L2600,Paramètres!$A$38:$B$40,2,0))</f>
        <v/>
      </c>
      <c r="Q2600" s="211" t="str">
        <f t="shared" ca="1" si="245"/>
        <v/>
      </c>
      <c r="R2600" s="211" t="str">
        <f t="shared" si="241"/>
        <v/>
      </c>
      <c r="S2600" s="213" t="str">
        <f t="shared" ca="1" si="242"/>
        <v/>
      </c>
      <c r="T2600" s="214" t="str">
        <f t="shared" ca="1" si="246"/>
        <v/>
      </c>
    </row>
    <row r="2601" spans="1:20" x14ac:dyDescent="0.25">
      <c r="A2601" s="119" t="s">
        <v>8170</v>
      </c>
      <c r="B2601" s="260"/>
      <c r="C2601" s="264" t="str">
        <f>IF(ISERROR(VLOOKUP(B2601,'Tous les abonnés'!$A$6:$I$5491,2,0)),"",VLOOKUP(B2601,'Tous les abonnés'!$A$6:$I$5491,2,0))</f>
        <v/>
      </c>
      <c r="D2601" s="26"/>
      <c r="E2601" s="265"/>
      <c r="F2601" s="207" t="str">
        <f>IF(ISERROR(IF(VLOOKUP(D2601,Paramètres!$C$17:$H$33,6,0)="oui","illimité",VLOOKUP(D2601,Paramètres!$C$17:$H$33,5,0))),"",IF(VLOOKUP(D2601,Paramètres!$C$17:$H$33,6,0)="oui","illimité",VLOOKUP(D2601,Paramètres!$C$17:$H$33,5,0)))</f>
        <v/>
      </c>
      <c r="G2601" s="269" t="str">
        <f t="shared" si="243"/>
        <v/>
      </c>
      <c r="H2601" s="208"/>
      <c r="I2601" s="53"/>
      <c r="J2601" s="209"/>
      <c r="K2601" s="271"/>
      <c r="L2601" s="37"/>
      <c r="M2601" s="218"/>
      <c r="N2601" s="124"/>
      <c r="O2601" s="211" t="str">
        <f t="shared" ca="1" si="244"/>
        <v/>
      </c>
      <c r="P2601" s="212" t="str">
        <f>IF(ISERROR(VLOOKUP(L2601,Paramètres!$A$38:$B$40,2,0)),"",VLOOKUP(L2601,Paramètres!$A$38:$B$40,2,0))</f>
        <v/>
      </c>
      <c r="Q2601" s="211" t="str">
        <f t="shared" ca="1" si="245"/>
        <v/>
      </c>
      <c r="R2601" s="211" t="str">
        <f t="shared" si="241"/>
        <v/>
      </c>
      <c r="S2601" s="213" t="str">
        <f t="shared" ca="1" si="242"/>
        <v/>
      </c>
      <c r="T2601" s="214" t="str">
        <f t="shared" ca="1" si="246"/>
        <v/>
      </c>
    </row>
    <row r="2602" spans="1:20" x14ac:dyDescent="0.25">
      <c r="A2602" s="119" t="s">
        <v>8171</v>
      </c>
      <c r="B2602" s="260"/>
      <c r="C2602" s="264" t="str">
        <f>IF(ISERROR(VLOOKUP(B2602,'Tous les abonnés'!$A$6:$I$5491,2,0)),"",VLOOKUP(B2602,'Tous les abonnés'!$A$6:$I$5491,2,0))</f>
        <v/>
      </c>
      <c r="D2602" s="26"/>
      <c r="E2602" s="265"/>
      <c r="F2602" s="207" t="str">
        <f>IF(ISERROR(IF(VLOOKUP(D2602,Paramètres!$C$17:$H$33,6,0)="oui","illimité",VLOOKUP(D2602,Paramètres!$C$17:$H$33,5,0))),"",IF(VLOOKUP(D2602,Paramètres!$C$17:$H$33,6,0)="oui","illimité",VLOOKUP(D2602,Paramètres!$C$17:$H$33,5,0)))</f>
        <v/>
      </c>
      <c r="G2602" s="269" t="str">
        <f t="shared" si="243"/>
        <v/>
      </c>
      <c r="H2602" s="208"/>
      <c r="I2602" s="53"/>
      <c r="J2602" s="209"/>
      <c r="K2602" s="271"/>
      <c r="L2602" s="37"/>
      <c r="M2602" s="218"/>
      <c r="N2602" s="124"/>
      <c r="O2602" s="211" t="str">
        <f t="shared" ca="1" si="244"/>
        <v/>
      </c>
      <c r="P2602" s="212" t="str">
        <f>IF(ISERROR(VLOOKUP(L2602,Paramètres!$A$38:$B$40,2,0)),"",VLOOKUP(L2602,Paramètres!$A$38:$B$40,2,0))</f>
        <v/>
      </c>
      <c r="Q2602" s="211" t="str">
        <f t="shared" ca="1" si="245"/>
        <v/>
      </c>
      <c r="R2602" s="211" t="str">
        <f t="shared" si="241"/>
        <v/>
      </c>
      <c r="S2602" s="213" t="str">
        <f t="shared" ca="1" si="242"/>
        <v/>
      </c>
      <c r="T2602" s="214" t="str">
        <f t="shared" ca="1" si="246"/>
        <v/>
      </c>
    </row>
    <row r="2603" spans="1:20" x14ac:dyDescent="0.25">
      <c r="A2603" s="119" t="s">
        <v>8172</v>
      </c>
      <c r="B2603" s="260"/>
      <c r="C2603" s="264" t="str">
        <f>IF(ISERROR(VLOOKUP(B2603,'Tous les abonnés'!$A$6:$I$5491,2,0)),"",VLOOKUP(B2603,'Tous les abonnés'!$A$6:$I$5491,2,0))</f>
        <v/>
      </c>
      <c r="D2603" s="26"/>
      <c r="E2603" s="265"/>
      <c r="F2603" s="207" t="str">
        <f>IF(ISERROR(IF(VLOOKUP(D2603,Paramètres!$C$17:$H$33,6,0)="oui","illimité",VLOOKUP(D2603,Paramètres!$C$17:$H$33,5,0))),"",IF(VLOOKUP(D2603,Paramètres!$C$17:$H$33,6,0)="oui","illimité",VLOOKUP(D2603,Paramètres!$C$17:$H$33,5,0)))</f>
        <v/>
      </c>
      <c r="G2603" s="269" t="str">
        <f t="shared" si="243"/>
        <v/>
      </c>
      <c r="H2603" s="208"/>
      <c r="I2603" s="53"/>
      <c r="J2603" s="209"/>
      <c r="K2603" s="271"/>
      <c r="L2603" s="37"/>
      <c r="M2603" s="218"/>
      <c r="N2603" s="124"/>
      <c r="O2603" s="211" t="str">
        <f t="shared" ca="1" si="244"/>
        <v/>
      </c>
      <c r="P2603" s="212" t="str">
        <f>IF(ISERROR(VLOOKUP(L2603,Paramètres!$A$38:$B$40,2,0)),"",VLOOKUP(L2603,Paramètres!$A$38:$B$40,2,0))</f>
        <v/>
      </c>
      <c r="Q2603" s="211" t="str">
        <f t="shared" ca="1" si="245"/>
        <v/>
      </c>
      <c r="R2603" s="211" t="str">
        <f t="shared" si="241"/>
        <v/>
      </c>
      <c r="S2603" s="213" t="str">
        <f t="shared" ca="1" si="242"/>
        <v/>
      </c>
      <c r="T2603" s="214" t="str">
        <f t="shared" ca="1" si="246"/>
        <v/>
      </c>
    </row>
    <row r="2604" spans="1:20" x14ac:dyDescent="0.25">
      <c r="A2604" s="119" t="s">
        <v>8173</v>
      </c>
      <c r="B2604" s="260"/>
      <c r="C2604" s="264" t="str">
        <f>IF(ISERROR(VLOOKUP(B2604,'Tous les abonnés'!$A$6:$I$5491,2,0)),"",VLOOKUP(B2604,'Tous les abonnés'!$A$6:$I$5491,2,0))</f>
        <v/>
      </c>
      <c r="D2604" s="26"/>
      <c r="E2604" s="265"/>
      <c r="F2604" s="207" t="str">
        <f>IF(ISERROR(IF(VLOOKUP(D2604,Paramètres!$C$17:$H$33,6,0)="oui","illimité",VLOOKUP(D2604,Paramètres!$C$17:$H$33,5,0))),"",IF(VLOOKUP(D2604,Paramètres!$C$17:$H$33,6,0)="oui","illimité",VLOOKUP(D2604,Paramètres!$C$17:$H$33,5,0)))</f>
        <v/>
      </c>
      <c r="G2604" s="269" t="str">
        <f t="shared" si="243"/>
        <v/>
      </c>
      <c r="H2604" s="208"/>
      <c r="I2604" s="53"/>
      <c r="J2604" s="209"/>
      <c r="K2604" s="271"/>
      <c r="L2604" s="37"/>
      <c r="M2604" s="218"/>
      <c r="N2604" s="124"/>
      <c r="O2604" s="211" t="str">
        <f t="shared" ca="1" si="244"/>
        <v/>
      </c>
      <c r="P2604" s="212" t="str">
        <f>IF(ISERROR(VLOOKUP(L2604,Paramètres!$A$38:$B$40,2,0)),"",VLOOKUP(L2604,Paramètres!$A$38:$B$40,2,0))</f>
        <v/>
      </c>
      <c r="Q2604" s="211" t="str">
        <f t="shared" ca="1" si="245"/>
        <v/>
      </c>
      <c r="R2604" s="211" t="str">
        <f t="shared" si="241"/>
        <v/>
      </c>
      <c r="S2604" s="213" t="str">
        <f t="shared" ca="1" si="242"/>
        <v/>
      </c>
      <c r="T2604" s="214" t="str">
        <f t="shared" ca="1" si="246"/>
        <v/>
      </c>
    </row>
    <row r="2605" spans="1:20" x14ac:dyDescent="0.25">
      <c r="A2605" s="119" t="s">
        <v>8174</v>
      </c>
      <c r="B2605" s="260"/>
      <c r="C2605" s="264" t="str">
        <f>IF(ISERROR(VLOOKUP(B2605,'Tous les abonnés'!$A$6:$I$5491,2,0)),"",VLOOKUP(B2605,'Tous les abonnés'!$A$6:$I$5491,2,0))</f>
        <v/>
      </c>
      <c r="D2605" s="26"/>
      <c r="E2605" s="265"/>
      <c r="F2605" s="207" t="str">
        <f>IF(ISERROR(IF(VLOOKUP(D2605,Paramètres!$C$17:$H$33,6,0)="oui","illimité",VLOOKUP(D2605,Paramètres!$C$17:$H$33,5,0))),"",IF(VLOOKUP(D2605,Paramètres!$C$17:$H$33,6,0)="oui","illimité",VLOOKUP(D2605,Paramètres!$C$17:$H$33,5,0)))</f>
        <v/>
      </c>
      <c r="G2605" s="269" t="str">
        <f t="shared" si="243"/>
        <v/>
      </c>
      <c r="H2605" s="208"/>
      <c r="I2605" s="53"/>
      <c r="J2605" s="209"/>
      <c r="K2605" s="271"/>
      <c r="L2605" s="37"/>
      <c r="M2605" s="218"/>
      <c r="N2605" s="124"/>
      <c r="O2605" s="211" t="str">
        <f t="shared" ca="1" si="244"/>
        <v/>
      </c>
      <c r="P2605" s="212" t="str">
        <f>IF(ISERROR(VLOOKUP(L2605,Paramètres!$A$38:$B$40,2,0)),"",VLOOKUP(L2605,Paramètres!$A$38:$B$40,2,0))</f>
        <v/>
      </c>
      <c r="Q2605" s="211" t="str">
        <f t="shared" ca="1" si="245"/>
        <v/>
      </c>
      <c r="R2605" s="211" t="str">
        <f t="shared" si="241"/>
        <v/>
      </c>
      <c r="S2605" s="213" t="str">
        <f t="shared" ca="1" si="242"/>
        <v/>
      </c>
      <c r="T2605" s="214" t="str">
        <f t="shared" ca="1" si="246"/>
        <v/>
      </c>
    </row>
    <row r="2606" spans="1:20" x14ac:dyDescent="0.25">
      <c r="A2606" s="119" t="s">
        <v>8175</v>
      </c>
      <c r="B2606" s="260"/>
      <c r="C2606" s="264" t="str">
        <f>IF(ISERROR(VLOOKUP(B2606,'Tous les abonnés'!$A$6:$I$5491,2,0)),"",VLOOKUP(B2606,'Tous les abonnés'!$A$6:$I$5491,2,0))</f>
        <v/>
      </c>
      <c r="D2606" s="26"/>
      <c r="E2606" s="265"/>
      <c r="F2606" s="207" t="str">
        <f>IF(ISERROR(IF(VLOOKUP(D2606,Paramètres!$C$17:$H$33,6,0)="oui","illimité",VLOOKUP(D2606,Paramètres!$C$17:$H$33,5,0))),"",IF(VLOOKUP(D2606,Paramètres!$C$17:$H$33,6,0)="oui","illimité",VLOOKUP(D2606,Paramètres!$C$17:$H$33,5,0)))</f>
        <v/>
      </c>
      <c r="G2606" s="269" t="str">
        <f t="shared" si="243"/>
        <v/>
      </c>
      <c r="H2606" s="208"/>
      <c r="I2606" s="53"/>
      <c r="J2606" s="209"/>
      <c r="K2606" s="271"/>
      <c r="L2606" s="37"/>
      <c r="M2606" s="218"/>
      <c r="N2606" s="124"/>
      <c r="O2606" s="211" t="str">
        <f t="shared" ca="1" si="244"/>
        <v/>
      </c>
      <c r="P2606" s="212" t="str">
        <f>IF(ISERROR(VLOOKUP(L2606,Paramètres!$A$38:$B$40,2,0)),"",VLOOKUP(L2606,Paramètres!$A$38:$B$40,2,0))</f>
        <v/>
      </c>
      <c r="Q2606" s="211" t="str">
        <f t="shared" ca="1" si="245"/>
        <v/>
      </c>
      <c r="R2606" s="211" t="str">
        <f t="shared" si="241"/>
        <v/>
      </c>
      <c r="S2606" s="213" t="str">
        <f t="shared" ca="1" si="242"/>
        <v/>
      </c>
      <c r="T2606" s="214" t="str">
        <f t="shared" ca="1" si="246"/>
        <v/>
      </c>
    </row>
    <row r="2607" spans="1:20" x14ac:dyDescent="0.25">
      <c r="A2607" s="119" t="s">
        <v>8176</v>
      </c>
      <c r="B2607" s="260"/>
      <c r="C2607" s="264" t="str">
        <f>IF(ISERROR(VLOOKUP(B2607,'Tous les abonnés'!$A$6:$I$5491,2,0)),"",VLOOKUP(B2607,'Tous les abonnés'!$A$6:$I$5491,2,0))</f>
        <v/>
      </c>
      <c r="D2607" s="26"/>
      <c r="E2607" s="265"/>
      <c r="F2607" s="207" t="str">
        <f>IF(ISERROR(IF(VLOOKUP(D2607,Paramètres!$C$17:$H$33,6,0)="oui","illimité",VLOOKUP(D2607,Paramètres!$C$17:$H$33,5,0))),"",IF(VLOOKUP(D2607,Paramètres!$C$17:$H$33,6,0)="oui","illimité",VLOOKUP(D2607,Paramètres!$C$17:$H$33,5,0)))</f>
        <v/>
      </c>
      <c r="G2607" s="269" t="str">
        <f t="shared" si="243"/>
        <v/>
      </c>
      <c r="H2607" s="208"/>
      <c r="I2607" s="53"/>
      <c r="J2607" s="209"/>
      <c r="K2607" s="271"/>
      <c r="L2607" s="37"/>
      <c r="M2607" s="218"/>
      <c r="N2607" s="124"/>
      <c r="O2607" s="211" t="str">
        <f t="shared" ca="1" si="244"/>
        <v/>
      </c>
      <c r="P2607" s="212" t="str">
        <f>IF(ISERROR(VLOOKUP(L2607,Paramètres!$A$38:$B$40,2,0)),"",VLOOKUP(L2607,Paramètres!$A$38:$B$40,2,0))</f>
        <v/>
      </c>
      <c r="Q2607" s="211" t="str">
        <f t="shared" ca="1" si="245"/>
        <v/>
      </c>
      <c r="R2607" s="211" t="str">
        <f t="shared" si="241"/>
        <v/>
      </c>
      <c r="S2607" s="213" t="str">
        <f t="shared" ca="1" si="242"/>
        <v/>
      </c>
      <c r="T2607" s="214" t="str">
        <f t="shared" ca="1" si="246"/>
        <v/>
      </c>
    </row>
    <row r="2608" spans="1:20" x14ac:dyDescent="0.25">
      <c r="A2608" s="119" t="s">
        <v>8177</v>
      </c>
      <c r="B2608" s="260"/>
      <c r="C2608" s="264" t="str">
        <f>IF(ISERROR(VLOOKUP(B2608,'Tous les abonnés'!$A$6:$I$5491,2,0)),"",VLOOKUP(B2608,'Tous les abonnés'!$A$6:$I$5491,2,0))</f>
        <v/>
      </c>
      <c r="D2608" s="26"/>
      <c r="E2608" s="265"/>
      <c r="F2608" s="207" t="str">
        <f>IF(ISERROR(IF(VLOOKUP(D2608,Paramètres!$C$17:$H$33,6,0)="oui","illimité",VLOOKUP(D2608,Paramètres!$C$17:$H$33,5,0))),"",IF(VLOOKUP(D2608,Paramètres!$C$17:$H$33,6,0)="oui","illimité",VLOOKUP(D2608,Paramètres!$C$17:$H$33,5,0)))</f>
        <v/>
      </c>
      <c r="G2608" s="269" t="str">
        <f t="shared" si="243"/>
        <v/>
      </c>
      <c r="H2608" s="208"/>
      <c r="I2608" s="53"/>
      <c r="J2608" s="209"/>
      <c r="K2608" s="271"/>
      <c r="L2608" s="37"/>
      <c r="M2608" s="218"/>
      <c r="N2608" s="124"/>
      <c r="O2608" s="211" t="str">
        <f t="shared" ca="1" si="244"/>
        <v/>
      </c>
      <c r="P2608" s="212" t="str">
        <f>IF(ISERROR(VLOOKUP(L2608,Paramètres!$A$38:$B$40,2,0)),"",VLOOKUP(L2608,Paramètres!$A$38:$B$40,2,0))</f>
        <v/>
      </c>
      <c r="Q2608" s="211" t="str">
        <f t="shared" ca="1" si="245"/>
        <v/>
      </c>
      <c r="R2608" s="211" t="str">
        <f t="shared" si="241"/>
        <v/>
      </c>
      <c r="S2608" s="213" t="str">
        <f t="shared" ca="1" si="242"/>
        <v/>
      </c>
      <c r="T2608" s="214" t="str">
        <f t="shared" ca="1" si="246"/>
        <v/>
      </c>
    </row>
    <row r="2609" spans="1:20" x14ac:dyDescent="0.25">
      <c r="A2609" s="119" t="s">
        <v>8178</v>
      </c>
      <c r="B2609" s="260"/>
      <c r="C2609" s="264" t="str">
        <f>IF(ISERROR(VLOOKUP(B2609,'Tous les abonnés'!$A$6:$I$5491,2,0)),"",VLOOKUP(B2609,'Tous les abonnés'!$A$6:$I$5491,2,0))</f>
        <v/>
      </c>
      <c r="D2609" s="26"/>
      <c r="E2609" s="265"/>
      <c r="F2609" s="207" t="str">
        <f>IF(ISERROR(IF(VLOOKUP(D2609,Paramètres!$C$17:$H$33,6,0)="oui","illimité",VLOOKUP(D2609,Paramètres!$C$17:$H$33,5,0))),"",IF(VLOOKUP(D2609,Paramètres!$C$17:$H$33,6,0)="oui","illimité",VLOOKUP(D2609,Paramètres!$C$17:$H$33,5,0)))</f>
        <v/>
      </c>
      <c r="G2609" s="269" t="str">
        <f t="shared" si="243"/>
        <v/>
      </c>
      <c r="H2609" s="208"/>
      <c r="I2609" s="53"/>
      <c r="J2609" s="209"/>
      <c r="K2609" s="271"/>
      <c r="L2609" s="37"/>
      <c r="M2609" s="218"/>
      <c r="N2609" s="124"/>
      <c r="O2609" s="211" t="str">
        <f t="shared" ca="1" si="244"/>
        <v/>
      </c>
      <c r="P2609" s="212" t="str">
        <f>IF(ISERROR(VLOOKUP(L2609,Paramètres!$A$38:$B$40,2,0)),"",VLOOKUP(L2609,Paramètres!$A$38:$B$40,2,0))</f>
        <v/>
      </c>
      <c r="Q2609" s="211" t="str">
        <f t="shared" ca="1" si="245"/>
        <v/>
      </c>
      <c r="R2609" s="211" t="str">
        <f t="shared" si="241"/>
        <v/>
      </c>
      <c r="S2609" s="213" t="str">
        <f t="shared" ca="1" si="242"/>
        <v/>
      </c>
      <c r="T2609" s="214" t="str">
        <f t="shared" ca="1" si="246"/>
        <v/>
      </c>
    </row>
    <row r="2610" spans="1:20" x14ac:dyDescent="0.25">
      <c r="A2610" s="119" t="s">
        <v>8179</v>
      </c>
      <c r="B2610" s="260"/>
      <c r="C2610" s="264" t="str">
        <f>IF(ISERROR(VLOOKUP(B2610,'Tous les abonnés'!$A$6:$I$5491,2,0)),"",VLOOKUP(B2610,'Tous les abonnés'!$A$6:$I$5491,2,0))</f>
        <v/>
      </c>
      <c r="D2610" s="26"/>
      <c r="E2610" s="265"/>
      <c r="F2610" s="207" t="str">
        <f>IF(ISERROR(IF(VLOOKUP(D2610,Paramètres!$C$17:$H$33,6,0)="oui","illimité",VLOOKUP(D2610,Paramètres!$C$17:$H$33,5,0))),"",IF(VLOOKUP(D2610,Paramètres!$C$17:$H$33,6,0)="oui","illimité",VLOOKUP(D2610,Paramètres!$C$17:$H$33,5,0)))</f>
        <v/>
      </c>
      <c r="G2610" s="269" t="str">
        <f t="shared" si="243"/>
        <v/>
      </c>
      <c r="H2610" s="208"/>
      <c r="I2610" s="53"/>
      <c r="J2610" s="209"/>
      <c r="K2610" s="271"/>
      <c r="L2610" s="37"/>
      <c r="M2610" s="218"/>
      <c r="N2610" s="124"/>
      <c r="O2610" s="211" t="str">
        <f t="shared" ca="1" si="244"/>
        <v/>
      </c>
      <c r="P2610" s="212" t="str">
        <f>IF(ISERROR(VLOOKUP(L2610,Paramètres!$A$38:$B$40,2,0)),"",VLOOKUP(L2610,Paramètres!$A$38:$B$40,2,0))</f>
        <v/>
      </c>
      <c r="Q2610" s="211" t="str">
        <f t="shared" ca="1" si="245"/>
        <v/>
      </c>
      <c r="R2610" s="211" t="str">
        <f t="shared" si="241"/>
        <v/>
      </c>
      <c r="S2610" s="213" t="str">
        <f t="shared" ca="1" si="242"/>
        <v/>
      </c>
      <c r="T2610" s="214" t="str">
        <f t="shared" ca="1" si="246"/>
        <v/>
      </c>
    </row>
    <row r="2611" spans="1:20" x14ac:dyDescent="0.25">
      <c r="A2611" s="119" t="s">
        <v>8180</v>
      </c>
      <c r="B2611" s="260"/>
      <c r="C2611" s="264" t="str">
        <f>IF(ISERROR(VLOOKUP(B2611,'Tous les abonnés'!$A$6:$I$5491,2,0)),"",VLOOKUP(B2611,'Tous les abonnés'!$A$6:$I$5491,2,0))</f>
        <v/>
      </c>
      <c r="D2611" s="26"/>
      <c r="E2611" s="265"/>
      <c r="F2611" s="207" t="str">
        <f>IF(ISERROR(IF(VLOOKUP(D2611,Paramètres!$C$17:$H$33,6,0)="oui","illimité",VLOOKUP(D2611,Paramètres!$C$17:$H$33,5,0))),"",IF(VLOOKUP(D2611,Paramètres!$C$17:$H$33,6,0)="oui","illimité",VLOOKUP(D2611,Paramètres!$C$17:$H$33,5,0)))</f>
        <v/>
      </c>
      <c r="G2611" s="269" t="str">
        <f t="shared" si="243"/>
        <v/>
      </c>
      <c r="H2611" s="208"/>
      <c r="I2611" s="53"/>
      <c r="J2611" s="209"/>
      <c r="K2611" s="271"/>
      <c r="L2611" s="37"/>
      <c r="M2611" s="218"/>
      <c r="N2611" s="124"/>
      <c r="O2611" s="211" t="str">
        <f t="shared" ca="1" si="244"/>
        <v/>
      </c>
      <c r="P2611" s="212" t="str">
        <f>IF(ISERROR(VLOOKUP(L2611,Paramètres!$A$38:$B$40,2,0)),"",VLOOKUP(L2611,Paramètres!$A$38:$B$40,2,0))</f>
        <v/>
      </c>
      <c r="Q2611" s="211" t="str">
        <f t="shared" ca="1" si="245"/>
        <v/>
      </c>
      <c r="R2611" s="211" t="str">
        <f t="shared" si="241"/>
        <v/>
      </c>
      <c r="S2611" s="213" t="str">
        <f t="shared" ca="1" si="242"/>
        <v/>
      </c>
      <c r="T2611" s="214" t="str">
        <f t="shared" ca="1" si="246"/>
        <v/>
      </c>
    </row>
    <row r="2612" spans="1:20" x14ac:dyDescent="0.25">
      <c r="A2612" s="119" t="s">
        <v>8181</v>
      </c>
      <c r="B2612" s="260"/>
      <c r="C2612" s="264" t="str">
        <f>IF(ISERROR(VLOOKUP(B2612,'Tous les abonnés'!$A$6:$I$5491,2,0)),"",VLOOKUP(B2612,'Tous les abonnés'!$A$6:$I$5491,2,0))</f>
        <v/>
      </c>
      <c r="D2612" s="26"/>
      <c r="E2612" s="265"/>
      <c r="F2612" s="207" t="str">
        <f>IF(ISERROR(IF(VLOOKUP(D2612,Paramètres!$C$17:$H$33,6,0)="oui","illimité",VLOOKUP(D2612,Paramètres!$C$17:$H$33,5,0))),"",IF(VLOOKUP(D2612,Paramètres!$C$17:$H$33,6,0)="oui","illimité",VLOOKUP(D2612,Paramètres!$C$17:$H$33,5,0)))</f>
        <v/>
      </c>
      <c r="G2612" s="269" t="str">
        <f t="shared" si="243"/>
        <v/>
      </c>
      <c r="H2612" s="208"/>
      <c r="I2612" s="53"/>
      <c r="J2612" s="209"/>
      <c r="K2612" s="271"/>
      <c r="L2612" s="37"/>
      <c r="M2612" s="218"/>
      <c r="N2612" s="124"/>
      <c r="O2612" s="211" t="str">
        <f t="shared" ca="1" si="244"/>
        <v/>
      </c>
      <c r="P2612" s="212" t="str">
        <f>IF(ISERROR(VLOOKUP(L2612,Paramètres!$A$38:$B$40,2,0)),"",VLOOKUP(L2612,Paramètres!$A$38:$B$40,2,0))</f>
        <v/>
      </c>
      <c r="Q2612" s="211" t="str">
        <f t="shared" ca="1" si="245"/>
        <v/>
      </c>
      <c r="R2612" s="211" t="str">
        <f t="shared" si="241"/>
        <v/>
      </c>
      <c r="S2612" s="213" t="str">
        <f t="shared" ca="1" si="242"/>
        <v/>
      </c>
      <c r="T2612" s="214" t="str">
        <f t="shared" ca="1" si="246"/>
        <v/>
      </c>
    </row>
    <row r="2613" spans="1:20" x14ac:dyDescent="0.25">
      <c r="A2613" s="119" t="s">
        <v>8182</v>
      </c>
      <c r="B2613" s="260"/>
      <c r="C2613" s="264" t="str">
        <f>IF(ISERROR(VLOOKUP(B2613,'Tous les abonnés'!$A$6:$I$5491,2,0)),"",VLOOKUP(B2613,'Tous les abonnés'!$A$6:$I$5491,2,0))</f>
        <v/>
      </c>
      <c r="D2613" s="26"/>
      <c r="E2613" s="265"/>
      <c r="F2613" s="207" t="str">
        <f>IF(ISERROR(IF(VLOOKUP(D2613,Paramètres!$C$17:$H$33,6,0)="oui","illimité",VLOOKUP(D2613,Paramètres!$C$17:$H$33,5,0))),"",IF(VLOOKUP(D2613,Paramètres!$C$17:$H$33,6,0)="oui","illimité",VLOOKUP(D2613,Paramètres!$C$17:$H$33,5,0)))</f>
        <v/>
      </c>
      <c r="G2613" s="269" t="str">
        <f t="shared" si="243"/>
        <v/>
      </c>
      <c r="H2613" s="208"/>
      <c r="I2613" s="53"/>
      <c r="J2613" s="209"/>
      <c r="K2613" s="271"/>
      <c r="L2613" s="37"/>
      <c r="M2613" s="218"/>
      <c r="N2613" s="124"/>
      <c r="O2613" s="211" t="str">
        <f t="shared" ca="1" si="244"/>
        <v/>
      </c>
      <c r="P2613" s="212" t="str">
        <f>IF(ISERROR(VLOOKUP(L2613,Paramètres!$A$38:$B$40,2,0)),"",VLOOKUP(L2613,Paramètres!$A$38:$B$40,2,0))</f>
        <v/>
      </c>
      <c r="Q2613" s="211" t="str">
        <f t="shared" ca="1" si="245"/>
        <v/>
      </c>
      <c r="R2613" s="211" t="str">
        <f t="shared" si="241"/>
        <v/>
      </c>
      <c r="S2613" s="213" t="str">
        <f t="shared" ca="1" si="242"/>
        <v/>
      </c>
      <c r="T2613" s="214" t="str">
        <f t="shared" ca="1" si="246"/>
        <v/>
      </c>
    </row>
    <row r="2614" spans="1:20" x14ac:dyDescent="0.25">
      <c r="A2614" s="119" t="s">
        <v>8183</v>
      </c>
      <c r="B2614" s="260"/>
      <c r="C2614" s="264" t="str">
        <f>IF(ISERROR(VLOOKUP(B2614,'Tous les abonnés'!$A$6:$I$5491,2,0)),"",VLOOKUP(B2614,'Tous les abonnés'!$A$6:$I$5491,2,0))</f>
        <v/>
      </c>
      <c r="D2614" s="26"/>
      <c r="E2614" s="265"/>
      <c r="F2614" s="207" t="str">
        <f>IF(ISERROR(IF(VLOOKUP(D2614,Paramètres!$C$17:$H$33,6,0)="oui","illimité",VLOOKUP(D2614,Paramètres!$C$17:$H$33,5,0))),"",IF(VLOOKUP(D2614,Paramètres!$C$17:$H$33,6,0)="oui","illimité",VLOOKUP(D2614,Paramètres!$C$17:$H$33,5,0)))</f>
        <v/>
      </c>
      <c r="G2614" s="269" t="str">
        <f t="shared" si="243"/>
        <v/>
      </c>
      <c r="H2614" s="208"/>
      <c r="I2614" s="53"/>
      <c r="J2614" s="209"/>
      <c r="K2614" s="271"/>
      <c r="L2614" s="37"/>
      <c r="M2614" s="218"/>
      <c r="N2614" s="124"/>
      <c r="O2614" s="211" t="str">
        <f t="shared" ca="1" si="244"/>
        <v/>
      </c>
      <c r="P2614" s="212" t="str">
        <f>IF(ISERROR(VLOOKUP(L2614,Paramètres!$A$38:$B$40,2,0)),"",VLOOKUP(L2614,Paramètres!$A$38:$B$40,2,0))</f>
        <v/>
      </c>
      <c r="Q2614" s="211" t="str">
        <f t="shared" ca="1" si="245"/>
        <v/>
      </c>
      <c r="R2614" s="211" t="str">
        <f t="shared" si="241"/>
        <v/>
      </c>
      <c r="S2614" s="213" t="str">
        <f t="shared" ca="1" si="242"/>
        <v/>
      </c>
      <c r="T2614" s="214" t="str">
        <f t="shared" ca="1" si="246"/>
        <v/>
      </c>
    </row>
    <row r="2615" spans="1:20" x14ac:dyDescent="0.25">
      <c r="A2615" s="119" t="s">
        <v>8184</v>
      </c>
      <c r="B2615" s="260"/>
      <c r="C2615" s="264" t="str">
        <f>IF(ISERROR(VLOOKUP(B2615,'Tous les abonnés'!$A$6:$I$5491,2,0)),"",VLOOKUP(B2615,'Tous les abonnés'!$A$6:$I$5491,2,0))</f>
        <v/>
      </c>
      <c r="D2615" s="26"/>
      <c r="E2615" s="265"/>
      <c r="F2615" s="207" t="str">
        <f>IF(ISERROR(IF(VLOOKUP(D2615,Paramètres!$C$17:$H$33,6,0)="oui","illimité",VLOOKUP(D2615,Paramètres!$C$17:$H$33,5,0))),"",IF(VLOOKUP(D2615,Paramètres!$C$17:$H$33,6,0)="oui","illimité",VLOOKUP(D2615,Paramètres!$C$17:$H$33,5,0)))</f>
        <v/>
      </c>
      <c r="G2615" s="269" t="str">
        <f t="shared" si="243"/>
        <v/>
      </c>
      <c r="H2615" s="208"/>
      <c r="I2615" s="53"/>
      <c r="J2615" s="209"/>
      <c r="K2615" s="271"/>
      <c r="L2615" s="37"/>
      <c r="M2615" s="218"/>
      <c r="N2615" s="124"/>
      <c r="O2615" s="211" t="str">
        <f t="shared" ca="1" si="244"/>
        <v/>
      </c>
      <c r="P2615" s="212" t="str">
        <f>IF(ISERROR(VLOOKUP(L2615,Paramètres!$A$38:$B$40,2,0)),"",VLOOKUP(L2615,Paramètres!$A$38:$B$40,2,0))</f>
        <v/>
      </c>
      <c r="Q2615" s="211" t="str">
        <f t="shared" ca="1" si="245"/>
        <v/>
      </c>
      <c r="R2615" s="211" t="str">
        <f t="shared" si="241"/>
        <v/>
      </c>
      <c r="S2615" s="213" t="str">
        <f t="shared" ca="1" si="242"/>
        <v/>
      </c>
      <c r="T2615" s="214" t="str">
        <f t="shared" ca="1" si="246"/>
        <v/>
      </c>
    </row>
    <row r="2616" spans="1:20" x14ac:dyDescent="0.25">
      <c r="A2616" s="119" t="s">
        <v>8185</v>
      </c>
      <c r="B2616" s="260"/>
      <c r="C2616" s="264" t="str">
        <f>IF(ISERROR(VLOOKUP(B2616,'Tous les abonnés'!$A$6:$I$5491,2,0)),"",VLOOKUP(B2616,'Tous les abonnés'!$A$6:$I$5491,2,0))</f>
        <v/>
      </c>
      <c r="D2616" s="26"/>
      <c r="E2616" s="265"/>
      <c r="F2616" s="207" t="str">
        <f>IF(ISERROR(IF(VLOOKUP(D2616,Paramètres!$C$17:$H$33,6,0)="oui","illimité",VLOOKUP(D2616,Paramètres!$C$17:$H$33,5,0))),"",IF(VLOOKUP(D2616,Paramètres!$C$17:$H$33,6,0)="oui","illimité",VLOOKUP(D2616,Paramètres!$C$17:$H$33,5,0)))</f>
        <v/>
      </c>
      <c r="G2616" s="269" t="str">
        <f t="shared" si="243"/>
        <v/>
      </c>
      <c r="H2616" s="208"/>
      <c r="I2616" s="53"/>
      <c r="J2616" s="209"/>
      <c r="K2616" s="271"/>
      <c r="L2616" s="37"/>
      <c r="M2616" s="218"/>
      <c r="N2616" s="124"/>
      <c r="O2616" s="211" t="str">
        <f t="shared" ca="1" si="244"/>
        <v/>
      </c>
      <c r="P2616" s="212" t="str">
        <f>IF(ISERROR(VLOOKUP(L2616,Paramètres!$A$38:$B$40,2,0)),"",VLOOKUP(L2616,Paramètres!$A$38:$B$40,2,0))</f>
        <v/>
      </c>
      <c r="Q2616" s="211" t="str">
        <f t="shared" ca="1" si="245"/>
        <v/>
      </c>
      <c r="R2616" s="211" t="str">
        <f t="shared" si="241"/>
        <v/>
      </c>
      <c r="S2616" s="213" t="str">
        <f t="shared" ca="1" si="242"/>
        <v/>
      </c>
      <c r="T2616" s="214" t="str">
        <f t="shared" ca="1" si="246"/>
        <v/>
      </c>
    </row>
    <row r="2617" spans="1:20" x14ac:dyDescent="0.25">
      <c r="A2617" s="119" t="s">
        <v>8186</v>
      </c>
      <c r="B2617" s="260"/>
      <c r="C2617" s="264" t="str">
        <f>IF(ISERROR(VLOOKUP(B2617,'Tous les abonnés'!$A$6:$I$5491,2,0)),"",VLOOKUP(B2617,'Tous les abonnés'!$A$6:$I$5491,2,0))</f>
        <v/>
      </c>
      <c r="D2617" s="26"/>
      <c r="E2617" s="265"/>
      <c r="F2617" s="207" t="str">
        <f>IF(ISERROR(IF(VLOOKUP(D2617,Paramètres!$C$17:$H$33,6,0)="oui","illimité",VLOOKUP(D2617,Paramètres!$C$17:$H$33,5,0))),"",IF(VLOOKUP(D2617,Paramètres!$C$17:$H$33,6,0)="oui","illimité",VLOOKUP(D2617,Paramètres!$C$17:$H$33,5,0)))</f>
        <v/>
      </c>
      <c r="G2617" s="269" t="str">
        <f t="shared" si="243"/>
        <v/>
      </c>
      <c r="H2617" s="208"/>
      <c r="I2617" s="53"/>
      <c r="J2617" s="209"/>
      <c r="K2617" s="271"/>
      <c r="L2617" s="37"/>
      <c r="M2617" s="218"/>
      <c r="N2617" s="124"/>
      <c r="O2617" s="211" t="str">
        <f t="shared" ca="1" si="244"/>
        <v/>
      </c>
      <c r="P2617" s="212" t="str">
        <f>IF(ISERROR(VLOOKUP(L2617,Paramètres!$A$38:$B$40,2,0)),"",VLOOKUP(L2617,Paramètres!$A$38:$B$40,2,0))</f>
        <v/>
      </c>
      <c r="Q2617" s="211" t="str">
        <f t="shared" ca="1" si="245"/>
        <v/>
      </c>
      <c r="R2617" s="211" t="str">
        <f t="shared" si="241"/>
        <v/>
      </c>
      <c r="S2617" s="213" t="str">
        <f t="shared" ca="1" si="242"/>
        <v/>
      </c>
      <c r="T2617" s="214" t="str">
        <f t="shared" ca="1" si="246"/>
        <v/>
      </c>
    </row>
    <row r="2618" spans="1:20" x14ac:dyDescent="0.25">
      <c r="A2618" s="119" t="s">
        <v>8187</v>
      </c>
      <c r="B2618" s="260"/>
      <c r="C2618" s="264" t="str">
        <f>IF(ISERROR(VLOOKUP(B2618,'Tous les abonnés'!$A$6:$I$5491,2,0)),"",VLOOKUP(B2618,'Tous les abonnés'!$A$6:$I$5491,2,0))</f>
        <v/>
      </c>
      <c r="D2618" s="26"/>
      <c r="E2618" s="265"/>
      <c r="F2618" s="207" t="str">
        <f>IF(ISERROR(IF(VLOOKUP(D2618,Paramètres!$C$17:$H$33,6,0)="oui","illimité",VLOOKUP(D2618,Paramètres!$C$17:$H$33,5,0))),"",IF(VLOOKUP(D2618,Paramètres!$C$17:$H$33,6,0)="oui","illimité",VLOOKUP(D2618,Paramètres!$C$17:$H$33,5,0)))</f>
        <v/>
      </c>
      <c r="G2618" s="269" t="str">
        <f t="shared" si="243"/>
        <v/>
      </c>
      <c r="H2618" s="208"/>
      <c r="I2618" s="53"/>
      <c r="J2618" s="209"/>
      <c r="K2618" s="271"/>
      <c r="L2618" s="37"/>
      <c r="M2618" s="218"/>
      <c r="N2618" s="124"/>
      <c r="O2618" s="211" t="str">
        <f t="shared" ca="1" si="244"/>
        <v/>
      </c>
      <c r="P2618" s="212" t="str">
        <f>IF(ISERROR(VLOOKUP(L2618,Paramètres!$A$38:$B$40,2,0)),"",VLOOKUP(L2618,Paramètres!$A$38:$B$40,2,0))</f>
        <v/>
      </c>
      <c r="Q2618" s="211" t="str">
        <f t="shared" ca="1" si="245"/>
        <v/>
      </c>
      <c r="R2618" s="211" t="str">
        <f t="shared" si="241"/>
        <v/>
      </c>
      <c r="S2618" s="213" t="str">
        <f t="shared" ca="1" si="242"/>
        <v/>
      </c>
      <c r="T2618" s="214" t="str">
        <f t="shared" ca="1" si="246"/>
        <v/>
      </c>
    </row>
    <row r="2619" spans="1:20" x14ac:dyDescent="0.25">
      <c r="A2619" s="119" t="s">
        <v>8188</v>
      </c>
      <c r="B2619" s="260"/>
      <c r="C2619" s="264" t="str">
        <f>IF(ISERROR(VLOOKUP(B2619,'Tous les abonnés'!$A$6:$I$5491,2,0)),"",VLOOKUP(B2619,'Tous les abonnés'!$A$6:$I$5491,2,0))</f>
        <v/>
      </c>
      <c r="D2619" s="26"/>
      <c r="E2619" s="265"/>
      <c r="F2619" s="207" t="str">
        <f>IF(ISERROR(IF(VLOOKUP(D2619,Paramètres!$C$17:$H$33,6,0)="oui","illimité",VLOOKUP(D2619,Paramètres!$C$17:$H$33,5,0))),"",IF(VLOOKUP(D2619,Paramètres!$C$17:$H$33,6,0)="oui","illimité",VLOOKUP(D2619,Paramètres!$C$17:$H$33,5,0)))</f>
        <v/>
      </c>
      <c r="G2619" s="269" t="str">
        <f t="shared" si="243"/>
        <v/>
      </c>
      <c r="H2619" s="208"/>
      <c r="I2619" s="53"/>
      <c r="J2619" s="209"/>
      <c r="K2619" s="271"/>
      <c r="L2619" s="37"/>
      <c r="M2619" s="218"/>
      <c r="N2619" s="124"/>
      <c r="O2619" s="211" t="str">
        <f t="shared" ca="1" si="244"/>
        <v/>
      </c>
      <c r="P2619" s="212" t="str">
        <f>IF(ISERROR(VLOOKUP(L2619,Paramètres!$A$38:$B$40,2,0)),"",VLOOKUP(L2619,Paramètres!$A$38:$B$40,2,0))</f>
        <v/>
      </c>
      <c r="Q2619" s="211" t="str">
        <f t="shared" ca="1" si="245"/>
        <v/>
      </c>
      <c r="R2619" s="211" t="str">
        <f t="shared" si="241"/>
        <v/>
      </c>
      <c r="S2619" s="213" t="str">
        <f t="shared" ca="1" si="242"/>
        <v/>
      </c>
      <c r="T2619" s="214" t="str">
        <f t="shared" ca="1" si="246"/>
        <v/>
      </c>
    </row>
    <row r="2620" spans="1:20" x14ac:dyDescent="0.25">
      <c r="A2620" s="119" t="s">
        <v>8189</v>
      </c>
      <c r="B2620" s="260"/>
      <c r="C2620" s="264" t="str">
        <f>IF(ISERROR(VLOOKUP(B2620,'Tous les abonnés'!$A$6:$I$5491,2,0)),"",VLOOKUP(B2620,'Tous les abonnés'!$A$6:$I$5491,2,0))</f>
        <v/>
      </c>
      <c r="D2620" s="26"/>
      <c r="E2620" s="265"/>
      <c r="F2620" s="207" t="str">
        <f>IF(ISERROR(IF(VLOOKUP(D2620,Paramètres!$C$17:$H$33,6,0)="oui","illimité",VLOOKUP(D2620,Paramètres!$C$17:$H$33,5,0))),"",IF(VLOOKUP(D2620,Paramètres!$C$17:$H$33,6,0)="oui","illimité",VLOOKUP(D2620,Paramètres!$C$17:$H$33,5,0)))</f>
        <v/>
      </c>
      <c r="G2620" s="269" t="str">
        <f t="shared" si="243"/>
        <v/>
      </c>
      <c r="H2620" s="208"/>
      <c r="I2620" s="53"/>
      <c r="J2620" s="209"/>
      <c r="K2620" s="271"/>
      <c r="L2620" s="37"/>
      <c r="M2620" s="218"/>
      <c r="N2620" s="124"/>
      <c r="O2620" s="211" t="str">
        <f t="shared" ca="1" si="244"/>
        <v/>
      </c>
      <c r="P2620" s="212" t="str">
        <f>IF(ISERROR(VLOOKUP(L2620,Paramètres!$A$38:$B$40,2,0)),"",VLOOKUP(L2620,Paramètres!$A$38:$B$40,2,0))</f>
        <v/>
      </c>
      <c r="Q2620" s="211" t="str">
        <f t="shared" ca="1" si="245"/>
        <v/>
      </c>
      <c r="R2620" s="211" t="str">
        <f t="shared" si="241"/>
        <v/>
      </c>
      <c r="S2620" s="213" t="str">
        <f t="shared" ca="1" si="242"/>
        <v/>
      </c>
      <c r="T2620" s="214" t="str">
        <f t="shared" ca="1" si="246"/>
        <v/>
      </c>
    </row>
    <row r="2621" spans="1:20" x14ac:dyDescent="0.25">
      <c r="A2621" s="119" t="s">
        <v>8190</v>
      </c>
      <c r="B2621" s="260"/>
      <c r="C2621" s="264" t="str">
        <f>IF(ISERROR(VLOOKUP(B2621,'Tous les abonnés'!$A$6:$I$5491,2,0)),"",VLOOKUP(B2621,'Tous les abonnés'!$A$6:$I$5491,2,0))</f>
        <v/>
      </c>
      <c r="D2621" s="26"/>
      <c r="E2621" s="265"/>
      <c r="F2621" s="207" t="str">
        <f>IF(ISERROR(IF(VLOOKUP(D2621,Paramètres!$C$17:$H$33,6,0)="oui","illimité",VLOOKUP(D2621,Paramètres!$C$17:$H$33,5,0))),"",IF(VLOOKUP(D2621,Paramètres!$C$17:$H$33,6,0)="oui","illimité",VLOOKUP(D2621,Paramètres!$C$17:$H$33,5,0)))</f>
        <v/>
      </c>
      <c r="G2621" s="269" t="str">
        <f t="shared" si="243"/>
        <v/>
      </c>
      <c r="H2621" s="208"/>
      <c r="I2621" s="53"/>
      <c r="J2621" s="209"/>
      <c r="K2621" s="271"/>
      <c r="L2621" s="37"/>
      <c r="M2621" s="218"/>
      <c r="N2621" s="124"/>
      <c r="O2621" s="211" t="str">
        <f t="shared" ca="1" si="244"/>
        <v/>
      </c>
      <c r="P2621" s="212" t="str">
        <f>IF(ISERROR(VLOOKUP(L2621,Paramètres!$A$38:$B$40,2,0)),"",VLOOKUP(L2621,Paramètres!$A$38:$B$40,2,0))</f>
        <v/>
      </c>
      <c r="Q2621" s="211" t="str">
        <f t="shared" ca="1" si="245"/>
        <v/>
      </c>
      <c r="R2621" s="211" t="str">
        <f t="shared" si="241"/>
        <v/>
      </c>
      <c r="S2621" s="213" t="str">
        <f t="shared" ca="1" si="242"/>
        <v/>
      </c>
      <c r="T2621" s="214" t="str">
        <f t="shared" ca="1" si="246"/>
        <v/>
      </c>
    </row>
    <row r="2622" spans="1:20" x14ac:dyDescent="0.25">
      <c r="A2622" s="119" t="s">
        <v>8191</v>
      </c>
      <c r="B2622" s="260"/>
      <c r="C2622" s="264" t="str">
        <f>IF(ISERROR(VLOOKUP(B2622,'Tous les abonnés'!$A$6:$I$5491,2,0)),"",VLOOKUP(B2622,'Tous les abonnés'!$A$6:$I$5491,2,0))</f>
        <v/>
      </c>
      <c r="D2622" s="26"/>
      <c r="E2622" s="265"/>
      <c r="F2622" s="207" t="str">
        <f>IF(ISERROR(IF(VLOOKUP(D2622,Paramètres!$C$17:$H$33,6,0)="oui","illimité",VLOOKUP(D2622,Paramètres!$C$17:$H$33,5,0))),"",IF(VLOOKUP(D2622,Paramètres!$C$17:$H$33,6,0)="oui","illimité",VLOOKUP(D2622,Paramètres!$C$17:$H$33,5,0)))</f>
        <v/>
      </c>
      <c r="G2622" s="269" t="str">
        <f t="shared" si="243"/>
        <v/>
      </c>
      <c r="H2622" s="208"/>
      <c r="I2622" s="53"/>
      <c r="J2622" s="209"/>
      <c r="K2622" s="271"/>
      <c r="L2622" s="37"/>
      <c r="M2622" s="218"/>
      <c r="N2622" s="124"/>
      <c r="O2622" s="211" t="str">
        <f t="shared" ca="1" si="244"/>
        <v/>
      </c>
      <c r="P2622" s="212" t="str">
        <f>IF(ISERROR(VLOOKUP(L2622,Paramètres!$A$38:$B$40,2,0)),"",VLOOKUP(L2622,Paramètres!$A$38:$B$40,2,0))</f>
        <v/>
      </c>
      <c r="Q2622" s="211" t="str">
        <f t="shared" ca="1" si="245"/>
        <v/>
      </c>
      <c r="R2622" s="211" t="str">
        <f t="shared" si="241"/>
        <v/>
      </c>
      <c r="S2622" s="213" t="str">
        <f t="shared" ca="1" si="242"/>
        <v/>
      </c>
      <c r="T2622" s="214" t="str">
        <f t="shared" ca="1" si="246"/>
        <v/>
      </c>
    </row>
    <row r="2623" spans="1:20" x14ac:dyDescent="0.25">
      <c r="A2623" s="119" t="s">
        <v>8192</v>
      </c>
      <c r="B2623" s="260"/>
      <c r="C2623" s="264" t="str">
        <f>IF(ISERROR(VLOOKUP(B2623,'Tous les abonnés'!$A$6:$I$5491,2,0)),"",VLOOKUP(B2623,'Tous les abonnés'!$A$6:$I$5491,2,0))</f>
        <v/>
      </c>
      <c r="D2623" s="26"/>
      <c r="E2623" s="265"/>
      <c r="F2623" s="207" t="str">
        <f>IF(ISERROR(IF(VLOOKUP(D2623,Paramètres!$C$17:$H$33,6,0)="oui","illimité",VLOOKUP(D2623,Paramètres!$C$17:$H$33,5,0))),"",IF(VLOOKUP(D2623,Paramètres!$C$17:$H$33,6,0)="oui","illimité",VLOOKUP(D2623,Paramètres!$C$17:$H$33,5,0)))</f>
        <v/>
      </c>
      <c r="G2623" s="269" t="str">
        <f t="shared" si="243"/>
        <v/>
      </c>
      <c r="H2623" s="208"/>
      <c r="I2623" s="53"/>
      <c r="J2623" s="209"/>
      <c r="K2623" s="271"/>
      <c r="L2623" s="37"/>
      <c r="M2623" s="218"/>
      <c r="N2623" s="124"/>
      <c r="O2623" s="211" t="str">
        <f t="shared" ca="1" si="244"/>
        <v/>
      </c>
      <c r="P2623" s="212" t="str">
        <f>IF(ISERROR(VLOOKUP(L2623,Paramètres!$A$38:$B$40,2,0)),"",VLOOKUP(L2623,Paramètres!$A$38:$B$40,2,0))</f>
        <v/>
      </c>
      <c r="Q2623" s="211" t="str">
        <f t="shared" ca="1" si="245"/>
        <v/>
      </c>
      <c r="R2623" s="211" t="str">
        <f t="shared" si="241"/>
        <v/>
      </c>
      <c r="S2623" s="213" t="str">
        <f t="shared" ca="1" si="242"/>
        <v/>
      </c>
      <c r="T2623" s="214" t="str">
        <f t="shared" ca="1" si="246"/>
        <v/>
      </c>
    </row>
    <row r="2624" spans="1:20" x14ac:dyDescent="0.25">
      <c r="A2624" s="119" t="s">
        <v>8193</v>
      </c>
      <c r="B2624" s="260"/>
      <c r="C2624" s="264" t="str">
        <f>IF(ISERROR(VLOOKUP(B2624,'Tous les abonnés'!$A$6:$I$5491,2,0)),"",VLOOKUP(B2624,'Tous les abonnés'!$A$6:$I$5491,2,0))</f>
        <v/>
      </c>
      <c r="D2624" s="26"/>
      <c r="E2624" s="265"/>
      <c r="F2624" s="207" t="str">
        <f>IF(ISERROR(IF(VLOOKUP(D2624,Paramètres!$C$17:$H$33,6,0)="oui","illimité",VLOOKUP(D2624,Paramètres!$C$17:$H$33,5,0))),"",IF(VLOOKUP(D2624,Paramètres!$C$17:$H$33,6,0)="oui","illimité",VLOOKUP(D2624,Paramètres!$C$17:$H$33,5,0)))</f>
        <v/>
      </c>
      <c r="G2624" s="269" t="str">
        <f t="shared" si="243"/>
        <v/>
      </c>
      <c r="H2624" s="208"/>
      <c r="I2624" s="53"/>
      <c r="J2624" s="209"/>
      <c r="K2624" s="271"/>
      <c r="L2624" s="37"/>
      <c r="M2624" s="218"/>
      <c r="N2624" s="124"/>
      <c r="O2624" s="211" t="str">
        <f t="shared" ca="1" si="244"/>
        <v/>
      </c>
      <c r="P2624" s="212" t="str">
        <f>IF(ISERROR(VLOOKUP(L2624,Paramètres!$A$38:$B$40,2,0)),"",VLOOKUP(L2624,Paramètres!$A$38:$B$40,2,0))</f>
        <v/>
      </c>
      <c r="Q2624" s="211" t="str">
        <f t="shared" ca="1" si="245"/>
        <v/>
      </c>
      <c r="R2624" s="211" t="str">
        <f t="shared" si="241"/>
        <v/>
      </c>
      <c r="S2624" s="213" t="str">
        <f t="shared" ca="1" si="242"/>
        <v/>
      </c>
      <c r="T2624" s="214" t="str">
        <f t="shared" ca="1" si="246"/>
        <v/>
      </c>
    </row>
    <row r="2625" spans="1:20" x14ac:dyDescent="0.25">
      <c r="A2625" s="119" t="s">
        <v>8194</v>
      </c>
      <c r="B2625" s="260"/>
      <c r="C2625" s="264" t="str">
        <f>IF(ISERROR(VLOOKUP(B2625,'Tous les abonnés'!$A$6:$I$5491,2,0)),"",VLOOKUP(B2625,'Tous les abonnés'!$A$6:$I$5491,2,0))</f>
        <v/>
      </c>
      <c r="D2625" s="26"/>
      <c r="E2625" s="265"/>
      <c r="F2625" s="207" t="str">
        <f>IF(ISERROR(IF(VLOOKUP(D2625,Paramètres!$C$17:$H$33,6,0)="oui","illimité",VLOOKUP(D2625,Paramètres!$C$17:$H$33,5,0))),"",IF(VLOOKUP(D2625,Paramètres!$C$17:$H$33,6,0)="oui","illimité",VLOOKUP(D2625,Paramètres!$C$17:$H$33,5,0)))</f>
        <v/>
      </c>
      <c r="G2625" s="269" t="str">
        <f t="shared" si="243"/>
        <v/>
      </c>
      <c r="H2625" s="208"/>
      <c r="I2625" s="53"/>
      <c r="J2625" s="209"/>
      <c r="K2625" s="271"/>
      <c r="L2625" s="37"/>
      <c r="M2625" s="218"/>
      <c r="N2625" s="124"/>
      <c r="O2625" s="211" t="str">
        <f t="shared" ca="1" si="244"/>
        <v/>
      </c>
      <c r="P2625" s="212" t="str">
        <f>IF(ISERROR(VLOOKUP(L2625,Paramètres!$A$38:$B$40,2,0)),"",VLOOKUP(L2625,Paramètres!$A$38:$B$40,2,0))</f>
        <v/>
      </c>
      <c r="Q2625" s="211" t="str">
        <f t="shared" ca="1" si="245"/>
        <v/>
      </c>
      <c r="R2625" s="211" t="str">
        <f t="shared" si="241"/>
        <v/>
      </c>
      <c r="S2625" s="213" t="str">
        <f t="shared" ca="1" si="242"/>
        <v/>
      </c>
      <c r="T2625" s="214" t="str">
        <f t="shared" ca="1" si="246"/>
        <v/>
      </c>
    </row>
    <row r="2626" spans="1:20" x14ac:dyDescent="0.25">
      <c r="A2626" s="119" t="s">
        <v>8195</v>
      </c>
      <c r="B2626" s="260"/>
      <c r="C2626" s="264" t="str">
        <f>IF(ISERROR(VLOOKUP(B2626,'Tous les abonnés'!$A$6:$I$5491,2,0)),"",VLOOKUP(B2626,'Tous les abonnés'!$A$6:$I$5491,2,0))</f>
        <v/>
      </c>
      <c r="D2626" s="26"/>
      <c r="E2626" s="265"/>
      <c r="F2626" s="207" t="str">
        <f>IF(ISERROR(IF(VLOOKUP(D2626,Paramètres!$C$17:$H$33,6,0)="oui","illimité",VLOOKUP(D2626,Paramètres!$C$17:$H$33,5,0))),"",IF(VLOOKUP(D2626,Paramètres!$C$17:$H$33,6,0)="oui","illimité",VLOOKUP(D2626,Paramètres!$C$17:$H$33,5,0)))</f>
        <v/>
      </c>
      <c r="G2626" s="269" t="str">
        <f t="shared" si="243"/>
        <v/>
      </c>
      <c r="H2626" s="208"/>
      <c r="I2626" s="53"/>
      <c r="J2626" s="209"/>
      <c r="K2626" s="271"/>
      <c r="L2626" s="37"/>
      <c r="M2626" s="218"/>
      <c r="N2626" s="124"/>
      <c r="O2626" s="211" t="str">
        <f t="shared" ca="1" si="244"/>
        <v/>
      </c>
      <c r="P2626" s="212" t="str">
        <f>IF(ISERROR(VLOOKUP(L2626,Paramètres!$A$38:$B$40,2,0)),"",VLOOKUP(L2626,Paramètres!$A$38:$B$40,2,0))</f>
        <v/>
      </c>
      <c r="Q2626" s="211" t="str">
        <f t="shared" ca="1" si="245"/>
        <v/>
      </c>
      <c r="R2626" s="211" t="str">
        <f t="shared" si="241"/>
        <v/>
      </c>
      <c r="S2626" s="213" t="str">
        <f t="shared" ca="1" si="242"/>
        <v/>
      </c>
      <c r="T2626" s="214" t="str">
        <f t="shared" ca="1" si="246"/>
        <v/>
      </c>
    </row>
    <row r="2627" spans="1:20" x14ac:dyDescent="0.25">
      <c r="A2627" s="119" t="s">
        <v>8196</v>
      </c>
      <c r="B2627" s="260"/>
      <c r="C2627" s="264" t="str">
        <f>IF(ISERROR(VLOOKUP(B2627,'Tous les abonnés'!$A$6:$I$5491,2,0)),"",VLOOKUP(B2627,'Tous les abonnés'!$A$6:$I$5491,2,0))</f>
        <v/>
      </c>
      <c r="D2627" s="26"/>
      <c r="E2627" s="265"/>
      <c r="F2627" s="207" t="str">
        <f>IF(ISERROR(IF(VLOOKUP(D2627,Paramètres!$C$17:$H$33,6,0)="oui","illimité",VLOOKUP(D2627,Paramètres!$C$17:$H$33,5,0))),"",IF(VLOOKUP(D2627,Paramètres!$C$17:$H$33,6,0)="oui","illimité",VLOOKUP(D2627,Paramètres!$C$17:$H$33,5,0)))</f>
        <v/>
      </c>
      <c r="G2627" s="269" t="str">
        <f t="shared" si="243"/>
        <v/>
      </c>
      <c r="H2627" s="208"/>
      <c r="I2627" s="53"/>
      <c r="J2627" s="209"/>
      <c r="K2627" s="271"/>
      <c r="L2627" s="37"/>
      <c r="M2627" s="218"/>
      <c r="N2627" s="124"/>
      <c r="O2627" s="211" t="str">
        <f t="shared" ca="1" si="244"/>
        <v/>
      </c>
      <c r="P2627" s="212" t="str">
        <f>IF(ISERROR(VLOOKUP(L2627,Paramètres!$A$38:$B$40,2,0)),"",VLOOKUP(L2627,Paramètres!$A$38:$B$40,2,0))</f>
        <v/>
      </c>
      <c r="Q2627" s="211" t="str">
        <f t="shared" ca="1" si="245"/>
        <v/>
      </c>
      <c r="R2627" s="211" t="str">
        <f t="shared" si="241"/>
        <v/>
      </c>
      <c r="S2627" s="213" t="str">
        <f t="shared" ca="1" si="242"/>
        <v/>
      </c>
      <c r="T2627" s="214" t="str">
        <f t="shared" ca="1" si="246"/>
        <v/>
      </c>
    </row>
    <row r="2628" spans="1:20" x14ac:dyDescent="0.25">
      <c r="A2628" s="119" t="s">
        <v>8197</v>
      </c>
      <c r="B2628" s="260"/>
      <c r="C2628" s="264" t="str">
        <f>IF(ISERROR(VLOOKUP(B2628,'Tous les abonnés'!$A$6:$I$5491,2,0)),"",VLOOKUP(B2628,'Tous les abonnés'!$A$6:$I$5491,2,0))</f>
        <v/>
      </c>
      <c r="D2628" s="26"/>
      <c r="E2628" s="265"/>
      <c r="F2628" s="207" t="str">
        <f>IF(ISERROR(IF(VLOOKUP(D2628,Paramètres!$C$17:$H$33,6,0)="oui","illimité",VLOOKUP(D2628,Paramètres!$C$17:$H$33,5,0))),"",IF(VLOOKUP(D2628,Paramètres!$C$17:$H$33,6,0)="oui","illimité",VLOOKUP(D2628,Paramètres!$C$17:$H$33,5,0)))</f>
        <v/>
      </c>
      <c r="G2628" s="269" t="str">
        <f t="shared" si="243"/>
        <v/>
      </c>
      <c r="H2628" s="208"/>
      <c r="I2628" s="53"/>
      <c r="J2628" s="209"/>
      <c r="K2628" s="271"/>
      <c r="L2628" s="37"/>
      <c r="M2628" s="218"/>
      <c r="N2628" s="124"/>
      <c r="O2628" s="211" t="str">
        <f t="shared" ca="1" si="244"/>
        <v/>
      </c>
      <c r="P2628" s="212" t="str">
        <f>IF(ISERROR(VLOOKUP(L2628,Paramètres!$A$38:$B$40,2,0)),"",VLOOKUP(L2628,Paramètres!$A$38:$B$40,2,0))</f>
        <v/>
      </c>
      <c r="Q2628" s="211" t="str">
        <f t="shared" ca="1" si="245"/>
        <v/>
      </c>
      <c r="R2628" s="211" t="str">
        <f t="shared" si="241"/>
        <v/>
      </c>
      <c r="S2628" s="213" t="str">
        <f t="shared" ca="1" si="242"/>
        <v/>
      </c>
      <c r="T2628" s="214" t="str">
        <f t="shared" ca="1" si="246"/>
        <v/>
      </c>
    </row>
    <row r="2629" spans="1:20" x14ac:dyDescent="0.25">
      <c r="A2629" s="119" t="s">
        <v>8198</v>
      </c>
      <c r="B2629" s="260"/>
      <c r="C2629" s="264" t="str">
        <f>IF(ISERROR(VLOOKUP(B2629,'Tous les abonnés'!$A$6:$I$5491,2,0)),"",VLOOKUP(B2629,'Tous les abonnés'!$A$6:$I$5491,2,0))</f>
        <v/>
      </c>
      <c r="D2629" s="26"/>
      <c r="E2629" s="265"/>
      <c r="F2629" s="207" t="str">
        <f>IF(ISERROR(IF(VLOOKUP(D2629,Paramètres!$C$17:$H$33,6,0)="oui","illimité",VLOOKUP(D2629,Paramètres!$C$17:$H$33,5,0))),"",IF(VLOOKUP(D2629,Paramètres!$C$17:$H$33,6,0)="oui","illimité",VLOOKUP(D2629,Paramètres!$C$17:$H$33,5,0)))</f>
        <v/>
      </c>
      <c r="G2629" s="269" t="str">
        <f t="shared" si="243"/>
        <v/>
      </c>
      <c r="H2629" s="208"/>
      <c r="I2629" s="53"/>
      <c r="J2629" s="209"/>
      <c r="K2629" s="271"/>
      <c r="L2629" s="37"/>
      <c r="M2629" s="218"/>
      <c r="N2629" s="124"/>
      <c r="O2629" s="211" t="str">
        <f t="shared" ca="1" si="244"/>
        <v/>
      </c>
      <c r="P2629" s="212" t="str">
        <f>IF(ISERROR(VLOOKUP(L2629,Paramètres!$A$38:$B$40,2,0)),"",VLOOKUP(L2629,Paramètres!$A$38:$B$40,2,0))</f>
        <v/>
      </c>
      <c r="Q2629" s="211" t="str">
        <f t="shared" ca="1" si="245"/>
        <v/>
      </c>
      <c r="R2629" s="211" t="str">
        <f t="shared" si="241"/>
        <v/>
      </c>
      <c r="S2629" s="213" t="str">
        <f t="shared" ca="1" si="242"/>
        <v/>
      </c>
      <c r="T2629" s="214" t="str">
        <f t="shared" ca="1" si="246"/>
        <v/>
      </c>
    </row>
    <row r="2630" spans="1:20" x14ac:dyDescent="0.25">
      <c r="A2630" s="119" t="s">
        <v>8199</v>
      </c>
      <c r="B2630" s="260"/>
      <c r="C2630" s="264" t="str">
        <f>IF(ISERROR(VLOOKUP(B2630,'Tous les abonnés'!$A$6:$I$5491,2,0)),"",VLOOKUP(B2630,'Tous les abonnés'!$A$6:$I$5491,2,0))</f>
        <v/>
      </c>
      <c r="D2630" s="26"/>
      <c r="E2630" s="265"/>
      <c r="F2630" s="207" t="str">
        <f>IF(ISERROR(IF(VLOOKUP(D2630,Paramètres!$C$17:$H$33,6,0)="oui","illimité",VLOOKUP(D2630,Paramètres!$C$17:$H$33,5,0))),"",IF(VLOOKUP(D2630,Paramètres!$C$17:$H$33,6,0)="oui","illimité",VLOOKUP(D2630,Paramètres!$C$17:$H$33,5,0)))</f>
        <v/>
      </c>
      <c r="G2630" s="269" t="str">
        <f t="shared" si="243"/>
        <v/>
      </c>
      <c r="H2630" s="208"/>
      <c r="I2630" s="53"/>
      <c r="J2630" s="209"/>
      <c r="K2630" s="271"/>
      <c r="L2630" s="37"/>
      <c r="M2630" s="218"/>
      <c r="N2630" s="124"/>
      <c r="O2630" s="211" t="str">
        <f t="shared" ca="1" si="244"/>
        <v/>
      </c>
      <c r="P2630" s="212" t="str">
        <f>IF(ISERROR(VLOOKUP(L2630,Paramètres!$A$38:$B$40,2,0)),"",VLOOKUP(L2630,Paramètres!$A$38:$B$40,2,0))</f>
        <v/>
      </c>
      <c r="Q2630" s="211" t="str">
        <f t="shared" ca="1" si="245"/>
        <v/>
      </c>
      <c r="R2630" s="211" t="str">
        <f t="shared" si="241"/>
        <v/>
      </c>
      <c r="S2630" s="213" t="str">
        <f t="shared" ca="1" si="242"/>
        <v/>
      </c>
      <c r="T2630" s="214" t="str">
        <f t="shared" ca="1" si="246"/>
        <v/>
      </c>
    </row>
    <row r="2631" spans="1:20" x14ac:dyDescent="0.25">
      <c r="A2631" s="119" t="s">
        <v>8200</v>
      </c>
      <c r="B2631" s="260"/>
      <c r="C2631" s="264" t="str">
        <f>IF(ISERROR(VLOOKUP(B2631,'Tous les abonnés'!$A$6:$I$5491,2,0)),"",VLOOKUP(B2631,'Tous les abonnés'!$A$6:$I$5491,2,0))</f>
        <v/>
      </c>
      <c r="D2631" s="26"/>
      <c r="E2631" s="265"/>
      <c r="F2631" s="207" t="str">
        <f>IF(ISERROR(IF(VLOOKUP(D2631,Paramètres!$C$17:$H$33,6,0)="oui","illimité",VLOOKUP(D2631,Paramètres!$C$17:$H$33,5,0))),"",IF(VLOOKUP(D2631,Paramètres!$C$17:$H$33,6,0)="oui","illimité",VLOOKUP(D2631,Paramètres!$C$17:$H$33,5,0)))</f>
        <v/>
      </c>
      <c r="G2631" s="269" t="str">
        <f t="shared" si="243"/>
        <v/>
      </c>
      <c r="H2631" s="208"/>
      <c r="I2631" s="53"/>
      <c r="J2631" s="209"/>
      <c r="K2631" s="271"/>
      <c r="L2631" s="37"/>
      <c r="M2631" s="218"/>
      <c r="N2631" s="124"/>
      <c r="O2631" s="211" t="str">
        <f t="shared" ca="1" si="244"/>
        <v/>
      </c>
      <c r="P2631" s="212" t="str">
        <f>IF(ISERROR(VLOOKUP(L2631,Paramètres!$A$38:$B$40,2,0)),"",VLOOKUP(L2631,Paramètres!$A$38:$B$40,2,0))</f>
        <v/>
      </c>
      <c r="Q2631" s="211" t="str">
        <f t="shared" ca="1" si="245"/>
        <v/>
      </c>
      <c r="R2631" s="211" t="str">
        <f t="shared" ref="R2631:R2694" si="247">IF(L2631="en 1 fois",1,IF(F2631="illimité",O2631/P2631,IF(ISERROR(F2631/P2631),"",ROUND(F2631/P2631,0))))</f>
        <v/>
      </c>
      <c r="S2631" s="213" t="str">
        <f t="shared" ref="S2631:S2694" ca="1" si="248">IF(ISERROR(IF(F2631="illimité",Q2631*J2631,IF(L2631="en 1 fois",J2631,J2631*Q2631/R2631))),"",IF(F2631="illimité",Q2631*J2631,IF(L2631="en 1 fois",J2631,J2631*Q2631/R2631)))</f>
        <v/>
      </c>
      <c r="T2631" s="214" t="str">
        <f t="shared" ca="1" si="246"/>
        <v/>
      </c>
    </row>
    <row r="2632" spans="1:20" x14ac:dyDescent="0.25">
      <c r="A2632" s="119" t="s">
        <v>8201</v>
      </c>
      <c r="B2632" s="260"/>
      <c r="C2632" s="264" t="str">
        <f>IF(ISERROR(VLOOKUP(B2632,'Tous les abonnés'!$A$6:$I$5491,2,0)),"",VLOOKUP(B2632,'Tous les abonnés'!$A$6:$I$5491,2,0))</f>
        <v/>
      </c>
      <c r="D2632" s="26"/>
      <c r="E2632" s="265"/>
      <c r="F2632" s="207" t="str">
        <f>IF(ISERROR(IF(VLOOKUP(D2632,Paramètres!$C$17:$H$33,6,0)="oui","illimité",VLOOKUP(D2632,Paramètres!$C$17:$H$33,5,0))),"",IF(VLOOKUP(D2632,Paramètres!$C$17:$H$33,6,0)="oui","illimité",VLOOKUP(D2632,Paramètres!$C$17:$H$33,5,0)))</f>
        <v/>
      </c>
      <c r="G2632" s="269" t="str">
        <f t="shared" ref="G2632:G2695" si="249">IF(ISBLANK(K2632),IF(ISERROR(E2632+F2632),"",E2632+F2632),K2632)</f>
        <v/>
      </c>
      <c r="H2632" s="208"/>
      <c r="I2632" s="53"/>
      <c r="J2632" s="209"/>
      <c r="K2632" s="271"/>
      <c r="L2632" s="37"/>
      <c r="M2632" s="218"/>
      <c r="N2632" s="124"/>
      <c r="O2632" s="211" t="str">
        <f t="shared" ref="O2632:O2695" ca="1" si="250">IF(ISBLANK(E2632),"",IF(TODAY()&gt;G2632,G2632-E2632,TODAY()-E2632))</f>
        <v/>
      </c>
      <c r="P2632" s="212" t="str">
        <f>IF(ISERROR(VLOOKUP(L2632,Paramètres!$A$38:$B$40,2,0)),"",VLOOKUP(L2632,Paramètres!$A$38:$B$40,2,0))</f>
        <v/>
      </c>
      <c r="Q2632" s="211" t="str">
        <f t="shared" ref="Q2632:Q2695" ca="1" si="251">IF(ISERROR(O2632/P2632),"",ROUND(O2632/P2632,0))</f>
        <v/>
      </c>
      <c r="R2632" s="211" t="str">
        <f t="shared" si="247"/>
        <v/>
      </c>
      <c r="S2632" s="213" t="str">
        <f t="shared" ca="1" si="248"/>
        <v/>
      </c>
      <c r="T2632" s="214" t="str">
        <f t="shared" ref="T2632:T2695" ca="1" si="252">IF(ISERROR(S2632-N2632),"",S2632-N2632)</f>
        <v/>
      </c>
    </row>
    <row r="2633" spans="1:20" x14ac:dyDescent="0.25">
      <c r="A2633" s="119" t="s">
        <v>8202</v>
      </c>
      <c r="B2633" s="260"/>
      <c r="C2633" s="264" t="str">
        <f>IF(ISERROR(VLOOKUP(B2633,'Tous les abonnés'!$A$6:$I$5491,2,0)),"",VLOOKUP(B2633,'Tous les abonnés'!$A$6:$I$5491,2,0))</f>
        <v/>
      </c>
      <c r="D2633" s="26"/>
      <c r="E2633" s="265"/>
      <c r="F2633" s="207" t="str">
        <f>IF(ISERROR(IF(VLOOKUP(D2633,Paramètres!$C$17:$H$33,6,0)="oui","illimité",VLOOKUP(D2633,Paramètres!$C$17:$H$33,5,0))),"",IF(VLOOKUP(D2633,Paramètres!$C$17:$H$33,6,0)="oui","illimité",VLOOKUP(D2633,Paramètres!$C$17:$H$33,5,0)))</f>
        <v/>
      </c>
      <c r="G2633" s="269" t="str">
        <f t="shared" si="249"/>
        <v/>
      </c>
      <c r="H2633" s="208"/>
      <c r="I2633" s="53"/>
      <c r="J2633" s="209"/>
      <c r="K2633" s="271"/>
      <c r="L2633" s="37"/>
      <c r="M2633" s="218"/>
      <c r="N2633" s="124"/>
      <c r="O2633" s="211" t="str">
        <f t="shared" ca="1" si="250"/>
        <v/>
      </c>
      <c r="P2633" s="212" t="str">
        <f>IF(ISERROR(VLOOKUP(L2633,Paramètres!$A$38:$B$40,2,0)),"",VLOOKUP(L2633,Paramètres!$A$38:$B$40,2,0))</f>
        <v/>
      </c>
      <c r="Q2633" s="211" t="str">
        <f t="shared" ca="1" si="251"/>
        <v/>
      </c>
      <c r="R2633" s="211" t="str">
        <f t="shared" si="247"/>
        <v/>
      </c>
      <c r="S2633" s="213" t="str">
        <f t="shared" ca="1" si="248"/>
        <v/>
      </c>
      <c r="T2633" s="214" t="str">
        <f t="shared" ca="1" si="252"/>
        <v/>
      </c>
    </row>
    <row r="2634" spans="1:20" x14ac:dyDescent="0.25">
      <c r="A2634" s="119" t="s">
        <v>8203</v>
      </c>
      <c r="B2634" s="260"/>
      <c r="C2634" s="264" t="str">
        <f>IF(ISERROR(VLOOKUP(B2634,'Tous les abonnés'!$A$6:$I$5491,2,0)),"",VLOOKUP(B2634,'Tous les abonnés'!$A$6:$I$5491,2,0))</f>
        <v/>
      </c>
      <c r="D2634" s="26"/>
      <c r="E2634" s="265"/>
      <c r="F2634" s="207" t="str">
        <f>IF(ISERROR(IF(VLOOKUP(D2634,Paramètres!$C$17:$H$33,6,0)="oui","illimité",VLOOKUP(D2634,Paramètres!$C$17:$H$33,5,0))),"",IF(VLOOKUP(D2634,Paramètres!$C$17:$H$33,6,0)="oui","illimité",VLOOKUP(D2634,Paramètres!$C$17:$H$33,5,0)))</f>
        <v/>
      </c>
      <c r="G2634" s="269" t="str">
        <f t="shared" si="249"/>
        <v/>
      </c>
      <c r="H2634" s="208"/>
      <c r="I2634" s="53"/>
      <c r="J2634" s="209"/>
      <c r="K2634" s="271"/>
      <c r="L2634" s="37"/>
      <c r="M2634" s="218"/>
      <c r="N2634" s="124"/>
      <c r="O2634" s="211" t="str">
        <f t="shared" ca="1" si="250"/>
        <v/>
      </c>
      <c r="P2634" s="212" t="str">
        <f>IF(ISERROR(VLOOKUP(L2634,Paramètres!$A$38:$B$40,2,0)),"",VLOOKUP(L2634,Paramètres!$A$38:$B$40,2,0))</f>
        <v/>
      </c>
      <c r="Q2634" s="211" t="str">
        <f t="shared" ca="1" si="251"/>
        <v/>
      </c>
      <c r="R2634" s="211" t="str">
        <f t="shared" si="247"/>
        <v/>
      </c>
      <c r="S2634" s="213" t="str">
        <f t="shared" ca="1" si="248"/>
        <v/>
      </c>
      <c r="T2634" s="214" t="str">
        <f t="shared" ca="1" si="252"/>
        <v/>
      </c>
    </row>
    <row r="2635" spans="1:20" x14ac:dyDescent="0.25">
      <c r="A2635" s="119" t="s">
        <v>8204</v>
      </c>
      <c r="B2635" s="260"/>
      <c r="C2635" s="264" t="str">
        <f>IF(ISERROR(VLOOKUP(B2635,'Tous les abonnés'!$A$6:$I$5491,2,0)),"",VLOOKUP(B2635,'Tous les abonnés'!$A$6:$I$5491,2,0))</f>
        <v/>
      </c>
      <c r="D2635" s="26"/>
      <c r="E2635" s="265"/>
      <c r="F2635" s="207" t="str">
        <f>IF(ISERROR(IF(VLOOKUP(D2635,Paramètres!$C$17:$H$33,6,0)="oui","illimité",VLOOKUP(D2635,Paramètres!$C$17:$H$33,5,0))),"",IF(VLOOKUP(D2635,Paramètres!$C$17:$H$33,6,0)="oui","illimité",VLOOKUP(D2635,Paramètres!$C$17:$H$33,5,0)))</f>
        <v/>
      </c>
      <c r="G2635" s="269" t="str">
        <f t="shared" si="249"/>
        <v/>
      </c>
      <c r="H2635" s="208"/>
      <c r="I2635" s="53"/>
      <c r="J2635" s="209"/>
      <c r="K2635" s="271"/>
      <c r="L2635" s="37"/>
      <c r="M2635" s="218"/>
      <c r="N2635" s="124"/>
      <c r="O2635" s="211" t="str">
        <f t="shared" ca="1" si="250"/>
        <v/>
      </c>
      <c r="P2635" s="212" t="str">
        <f>IF(ISERROR(VLOOKUP(L2635,Paramètres!$A$38:$B$40,2,0)),"",VLOOKUP(L2635,Paramètres!$A$38:$B$40,2,0))</f>
        <v/>
      </c>
      <c r="Q2635" s="211" t="str">
        <f t="shared" ca="1" si="251"/>
        <v/>
      </c>
      <c r="R2635" s="211" t="str">
        <f t="shared" si="247"/>
        <v/>
      </c>
      <c r="S2635" s="213" t="str">
        <f t="shared" ca="1" si="248"/>
        <v/>
      </c>
      <c r="T2635" s="214" t="str">
        <f t="shared" ca="1" si="252"/>
        <v/>
      </c>
    </row>
    <row r="2636" spans="1:20" x14ac:dyDescent="0.25">
      <c r="A2636" s="119" t="s">
        <v>8205</v>
      </c>
      <c r="B2636" s="260"/>
      <c r="C2636" s="264" t="str">
        <f>IF(ISERROR(VLOOKUP(B2636,'Tous les abonnés'!$A$6:$I$5491,2,0)),"",VLOOKUP(B2636,'Tous les abonnés'!$A$6:$I$5491,2,0))</f>
        <v/>
      </c>
      <c r="D2636" s="26"/>
      <c r="E2636" s="265"/>
      <c r="F2636" s="207" t="str">
        <f>IF(ISERROR(IF(VLOOKUP(D2636,Paramètres!$C$17:$H$33,6,0)="oui","illimité",VLOOKUP(D2636,Paramètres!$C$17:$H$33,5,0))),"",IF(VLOOKUP(D2636,Paramètres!$C$17:$H$33,6,0)="oui","illimité",VLOOKUP(D2636,Paramètres!$C$17:$H$33,5,0)))</f>
        <v/>
      </c>
      <c r="G2636" s="269" t="str">
        <f t="shared" si="249"/>
        <v/>
      </c>
      <c r="H2636" s="208"/>
      <c r="I2636" s="53"/>
      <c r="J2636" s="209"/>
      <c r="K2636" s="271"/>
      <c r="L2636" s="37"/>
      <c r="M2636" s="218"/>
      <c r="N2636" s="124"/>
      <c r="O2636" s="211" t="str">
        <f t="shared" ca="1" si="250"/>
        <v/>
      </c>
      <c r="P2636" s="212" t="str">
        <f>IF(ISERROR(VLOOKUP(L2636,Paramètres!$A$38:$B$40,2,0)),"",VLOOKUP(L2636,Paramètres!$A$38:$B$40,2,0))</f>
        <v/>
      </c>
      <c r="Q2636" s="211" t="str">
        <f t="shared" ca="1" si="251"/>
        <v/>
      </c>
      <c r="R2636" s="211" t="str">
        <f t="shared" si="247"/>
        <v/>
      </c>
      <c r="S2636" s="213" t="str">
        <f t="shared" ca="1" si="248"/>
        <v/>
      </c>
      <c r="T2636" s="214" t="str">
        <f t="shared" ca="1" si="252"/>
        <v/>
      </c>
    </row>
    <row r="2637" spans="1:20" x14ac:dyDescent="0.25">
      <c r="A2637" s="119" t="s">
        <v>8206</v>
      </c>
      <c r="B2637" s="260"/>
      <c r="C2637" s="264" t="str">
        <f>IF(ISERROR(VLOOKUP(B2637,'Tous les abonnés'!$A$6:$I$5491,2,0)),"",VLOOKUP(B2637,'Tous les abonnés'!$A$6:$I$5491,2,0))</f>
        <v/>
      </c>
      <c r="D2637" s="26"/>
      <c r="E2637" s="265"/>
      <c r="F2637" s="207" t="str">
        <f>IF(ISERROR(IF(VLOOKUP(D2637,Paramètres!$C$17:$H$33,6,0)="oui","illimité",VLOOKUP(D2637,Paramètres!$C$17:$H$33,5,0))),"",IF(VLOOKUP(D2637,Paramètres!$C$17:$H$33,6,0)="oui","illimité",VLOOKUP(D2637,Paramètres!$C$17:$H$33,5,0)))</f>
        <v/>
      </c>
      <c r="G2637" s="269" t="str">
        <f t="shared" si="249"/>
        <v/>
      </c>
      <c r="H2637" s="208"/>
      <c r="I2637" s="53"/>
      <c r="J2637" s="209"/>
      <c r="K2637" s="271"/>
      <c r="L2637" s="37"/>
      <c r="M2637" s="218"/>
      <c r="N2637" s="124"/>
      <c r="O2637" s="211" t="str">
        <f t="shared" ca="1" si="250"/>
        <v/>
      </c>
      <c r="P2637" s="212" t="str">
        <f>IF(ISERROR(VLOOKUP(L2637,Paramètres!$A$38:$B$40,2,0)),"",VLOOKUP(L2637,Paramètres!$A$38:$B$40,2,0))</f>
        <v/>
      </c>
      <c r="Q2637" s="211" t="str">
        <f t="shared" ca="1" si="251"/>
        <v/>
      </c>
      <c r="R2637" s="211" t="str">
        <f t="shared" si="247"/>
        <v/>
      </c>
      <c r="S2637" s="213" t="str">
        <f t="shared" ca="1" si="248"/>
        <v/>
      </c>
      <c r="T2637" s="214" t="str">
        <f t="shared" ca="1" si="252"/>
        <v/>
      </c>
    </row>
    <row r="2638" spans="1:20" x14ac:dyDescent="0.25">
      <c r="A2638" s="119" t="s">
        <v>8207</v>
      </c>
      <c r="B2638" s="260"/>
      <c r="C2638" s="264" t="str">
        <f>IF(ISERROR(VLOOKUP(B2638,'Tous les abonnés'!$A$6:$I$5491,2,0)),"",VLOOKUP(B2638,'Tous les abonnés'!$A$6:$I$5491,2,0))</f>
        <v/>
      </c>
      <c r="D2638" s="26"/>
      <c r="E2638" s="265"/>
      <c r="F2638" s="207" t="str">
        <f>IF(ISERROR(IF(VLOOKUP(D2638,Paramètres!$C$17:$H$33,6,0)="oui","illimité",VLOOKUP(D2638,Paramètres!$C$17:$H$33,5,0))),"",IF(VLOOKUP(D2638,Paramètres!$C$17:$H$33,6,0)="oui","illimité",VLOOKUP(D2638,Paramètres!$C$17:$H$33,5,0)))</f>
        <v/>
      </c>
      <c r="G2638" s="269" t="str">
        <f t="shared" si="249"/>
        <v/>
      </c>
      <c r="H2638" s="208"/>
      <c r="I2638" s="53"/>
      <c r="J2638" s="209"/>
      <c r="K2638" s="271"/>
      <c r="L2638" s="37"/>
      <c r="M2638" s="218"/>
      <c r="N2638" s="124"/>
      <c r="O2638" s="211" t="str">
        <f t="shared" ca="1" si="250"/>
        <v/>
      </c>
      <c r="P2638" s="212" t="str">
        <f>IF(ISERROR(VLOOKUP(L2638,Paramètres!$A$38:$B$40,2,0)),"",VLOOKUP(L2638,Paramètres!$A$38:$B$40,2,0))</f>
        <v/>
      </c>
      <c r="Q2638" s="211" t="str">
        <f t="shared" ca="1" si="251"/>
        <v/>
      </c>
      <c r="R2638" s="211" t="str">
        <f t="shared" si="247"/>
        <v/>
      </c>
      <c r="S2638" s="213" t="str">
        <f t="shared" ca="1" si="248"/>
        <v/>
      </c>
      <c r="T2638" s="214" t="str">
        <f t="shared" ca="1" si="252"/>
        <v/>
      </c>
    </row>
    <row r="2639" spans="1:20" x14ac:dyDescent="0.25">
      <c r="A2639" s="119" t="s">
        <v>8208</v>
      </c>
      <c r="B2639" s="260"/>
      <c r="C2639" s="264" t="str">
        <f>IF(ISERROR(VLOOKUP(B2639,'Tous les abonnés'!$A$6:$I$5491,2,0)),"",VLOOKUP(B2639,'Tous les abonnés'!$A$6:$I$5491,2,0))</f>
        <v/>
      </c>
      <c r="D2639" s="26"/>
      <c r="E2639" s="265"/>
      <c r="F2639" s="207" t="str">
        <f>IF(ISERROR(IF(VLOOKUP(D2639,Paramètres!$C$17:$H$33,6,0)="oui","illimité",VLOOKUP(D2639,Paramètres!$C$17:$H$33,5,0))),"",IF(VLOOKUP(D2639,Paramètres!$C$17:$H$33,6,0)="oui","illimité",VLOOKUP(D2639,Paramètres!$C$17:$H$33,5,0)))</f>
        <v/>
      </c>
      <c r="G2639" s="269" t="str">
        <f t="shared" si="249"/>
        <v/>
      </c>
      <c r="H2639" s="208"/>
      <c r="I2639" s="53"/>
      <c r="J2639" s="209"/>
      <c r="K2639" s="271"/>
      <c r="L2639" s="37"/>
      <c r="M2639" s="218"/>
      <c r="N2639" s="124"/>
      <c r="O2639" s="211" t="str">
        <f t="shared" ca="1" si="250"/>
        <v/>
      </c>
      <c r="P2639" s="212" t="str">
        <f>IF(ISERROR(VLOOKUP(L2639,Paramètres!$A$38:$B$40,2,0)),"",VLOOKUP(L2639,Paramètres!$A$38:$B$40,2,0))</f>
        <v/>
      </c>
      <c r="Q2639" s="211" t="str">
        <f t="shared" ca="1" si="251"/>
        <v/>
      </c>
      <c r="R2639" s="211" t="str">
        <f t="shared" si="247"/>
        <v/>
      </c>
      <c r="S2639" s="213" t="str">
        <f t="shared" ca="1" si="248"/>
        <v/>
      </c>
      <c r="T2639" s="214" t="str">
        <f t="shared" ca="1" si="252"/>
        <v/>
      </c>
    </row>
    <row r="2640" spans="1:20" x14ac:dyDescent="0.25">
      <c r="A2640" s="119" t="s">
        <v>8209</v>
      </c>
      <c r="B2640" s="260"/>
      <c r="C2640" s="264" t="str">
        <f>IF(ISERROR(VLOOKUP(B2640,'Tous les abonnés'!$A$6:$I$5491,2,0)),"",VLOOKUP(B2640,'Tous les abonnés'!$A$6:$I$5491,2,0))</f>
        <v/>
      </c>
      <c r="D2640" s="26"/>
      <c r="E2640" s="265"/>
      <c r="F2640" s="207" t="str">
        <f>IF(ISERROR(IF(VLOOKUP(D2640,Paramètres!$C$17:$H$33,6,0)="oui","illimité",VLOOKUP(D2640,Paramètres!$C$17:$H$33,5,0))),"",IF(VLOOKUP(D2640,Paramètres!$C$17:$H$33,6,0)="oui","illimité",VLOOKUP(D2640,Paramètres!$C$17:$H$33,5,0)))</f>
        <v/>
      </c>
      <c r="G2640" s="269" t="str">
        <f t="shared" si="249"/>
        <v/>
      </c>
      <c r="H2640" s="208"/>
      <c r="I2640" s="53"/>
      <c r="J2640" s="209"/>
      <c r="K2640" s="271"/>
      <c r="L2640" s="37"/>
      <c r="M2640" s="218"/>
      <c r="N2640" s="124"/>
      <c r="O2640" s="211" t="str">
        <f t="shared" ca="1" si="250"/>
        <v/>
      </c>
      <c r="P2640" s="212" t="str">
        <f>IF(ISERROR(VLOOKUP(L2640,Paramètres!$A$38:$B$40,2,0)),"",VLOOKUP(L2640,Paramètres!$A$38:$B$40,2,0))</f>
        <v/>
      </c>
      <c r="Q2640" s="211" t="str">
        <f t="shared" ca="1" si="251"/>
        <v/>
      </c>
      <c r="R2640" s="211" t="str">
        <f t="shared" si="247"/>
        <v/>
      </c>
      <c r="S2640" s="213" t="str">
        <f t="shared" ca="1" si="248"/>
        <v/>
      </c>
      <c r="T2640" s="214" t="str">
        <f t="shared" ca="1" si="252"/>
        <v/>
      </c>
    </row>
    <row r="2641" spans="1:20" x14ac:dyDescent="0.25">
      <c r="A2641" s="119" t="s">
        <v>8210</v>
      </c>
      <c r="B2641" s="260"/>
      <c r="C2641" s="264" t="str">
        <f>IF(ISERROR(VLOOKUP(B2641,'Tous les abonnés'!$A$6:$I$5491,2,0)),"",VLOOKUP(B2641,'Tous les abonnés'!$A$6:$I$5491,2,0))</f>
        <v/>
      </c>
      <c r="D2641" s="26"/>
      <c r="E2641" s="265"/>
      <c r="F2641" s="207" t="str">
        <f>IF(ISERROR(IF(VLOOKUP(D2641,Paramètres!$C$17:$H$33,6,0)="oui","illimité",VLOOKUP(D2641,Paramètres!$C$17:$H$33,5,0))),"",IF(VLOOKUP(D2641,Paramètres!$C$17:$H$33,6,0)="oui","illimité",VLOOKUP(D2641,Paramètres!$C$17:$H$33,5,0)))</f>
        <v/>
      </c>
      <c r="G2641" s="269" t="str">
        <f t="shared" si="249"/>
        <v/>
      </c>
      <c r="H2641" s="208"/>
      <c r="I2641" s="53"/>
      <c r="J2641" s="209"/>
      <c r="K2641" s="271"/>
      <c r="L2641" s="37"/>
      <c r="M2641" s="218"/>
      <c r="N2641" s="124"/>
      <c r="O2641" s="211" t="str">
        <f t="shared" ca="1" si="250"/>
        <v/>
      </c>
      <c r="P2641" s="212" t="str">
        <f>IF(ISERROR(VLOOKUP(L2641,Paramètres!$A$38:$B$40,2,0)),"",VLOOKUP(L2641,Paramètres!$A$38:$B$40,2,0))</f>
        <v/>
      </c>
      <c r="Q2641" s="211" t="str">
        <f t="shared" ca="1" si="251"/>
        <v/>
      </c>
      <c r="R2641" s="211" t="str">
        <f t="shared" si="247"/>
        <v/>
      </c>
      <c r="S2641" s="213" t="str">
        <f t="shared" ca="1" si="248"/>
        <v/>
      </c>
      <c r="T2641" s="214" t="str">
        <f t="shared" ca="1" si="252"/>
        <v/>
      </c>
    </row>
    <row r="2642" spans="1:20" x14ac:dyDescent="0.25">
      <c r="A2642" s="119" t="s">
        <v>8211</v>
      </c>
      <c r="B2642" s="260"/>
      <c r="C2642" s="264" t="str">
        <f>IF(ISERROR(VLOOKUP(B2642,'Tous les abonnés'!$A$6:$I$5491,2,0)),"",VLOOKUP(B2642,'Tous les abonnés'!$A$6:$I$5491,2,0))</f>
        <v/>
      </c>
      <c r="D2642" s="26"/>
      <c r="E2642" s="265"/>
      <c r="F2642" s="207" t="str">
        <f>IF(ISERROR(IF(VLOOKUP(D2642,Paramètres!$C$17:$H$33,6,0)="oui","illimité",VLOOKUP(D2642,Paramètres!$C$17:$H$33,5,0))),"",IF(VLOOKUP(D2642,Paramètres!$C$17:$H$33,6,0)="oui","illimité",VLOOKUP(D2642,Paramètres!$C$17:$H$33,5,0)))</f>
        <v/>
      </c>
      <c r="G2642" s="269" t="str">
        <f t="shared" si="249"/>
        <v/>
      </c>
      <c r="H2642" s="208"/>
      <c r="I2642" s="53"/>
      <c r="J2642" s="209"/>
      <c r="K2642" s="271"/>
      <c r="L2642" s="37"/>
      <c r="M2642" s="218"/>
      <c r="N2642" s="124"/>
      <c r="O2642" s="211" t="str">
        <f t="shared" ca="1" si="250"/>
        <v/>
      </c>
      <c r="P2642" s="212" t="str">
        <f>IF(ISERROR(VLOOKUP(L2642,Paramètres!$A$38:$B$40,2,0)),"",VLOOKUP(L2642,Paramètres!$A$38:$B$40,2,0))</f>
        <v/>
      </c>
      <c r="Q2642" s="211" t="str">
        <f t="shared" ca="1" si="251"/>
        <v/>
      </c>
      <c r="R2642" s="211" t="str">
        <f t="shared" si="247"/>
        <v/>
      </c>
      <c r="S2642" s="213" t="str">
        <f t="shared" ca="1" si="248"/>
        <v/>
      </c>
      <c r="T2642" s="214" t="str">
        <f t="shared" ca="1" si="252"/>
        <v/>
      </c>
    </row>
    <row r="2643" spans="1:20" x14ac:dyDescent="0.25">
      <c r="A2643" s="119" t="s">
        <v>8212</v>
      </c>
      <c r="B2643" s="260"/>
      <c r="C2643" s="264" t="str">
        <f>IF(ISERROR(VLOOKUP(B2643,'Tous les abonnés'!$A$6:$I$5491,2,0)),"",VLOOKUP(B2643,'Tous les abonnés'!$A$6:$I$5491,2,0))</f>
        <v/>
      </c>
      <c r="D2643" s="26"/>
      <c r="E2643" s="265"/>
      <c r="F2643" s="207" t="str">
        <f>IF(ISERROR(IF(VLOOKUP(D2643,Paramètres!$C$17:$H$33,6,0)="oui","illimité",VLOOKUP(D2643,Paramètres!$C$17:$H$33,5,0))),"",IF(VLOOKUP(D2643,Paramètres!$C$17:$H$33,6,0)="oui","illimité",VLOOKUP(D2643,Paramètres!$C$17:$H$33,5,0)))</f>
        <v/>
      </c>
      <c r="G2643" s="269" t="str">
        <f t="shared" si="249"/>
        <v/>
      </c>
      <c r="H2643" s="208"/>
      <c r="I2643" s="53"/>
      <c r="J2643" s="209"/>
      <c r="K2643" s="271"/>
      <c r="L2643" s="37"/>
      <c r="M2643" s="218"/>
      <c r="N2643" s="124"/>
      <c r="O2643" s="211" t="str">
        <f t="shared" ca="1" si="250"/>
        <v/>
      </c>
      <c r="P2643" s="212" t="str">
        <f>IF(ISERROR(VLOOKUP(L2643,Paramètres!$A$38:$B$40,2,0)),"",VLOOKUP(L2643,Paramètres!$A$38:$B$40,2,0))</f>
        <v/>
      </c>
      <c r="Q2643" s="211" t="str">
        <f t="shared" ca="1" si="251"/>
        <v/>
      </c>
      <c r="R2643" s="211" t="str">
        <f t="shared" si="247"/>
        <v/>
      </c>
      <c r="S2643" s="213" t="str">
        <f t="shared" ca="1" si="248"/>
        <v/>
      </c>
      <c r="T2643" s="214" t="str">
        <f t="shared" ca="1" si="252"/>
        <v/>
      </c>
    </row>
    <row r="2644" spans="1:20" x14ac:dyDescent="0.25">
      <c r="A2644" s="119" t="s">
        <v>8213</v>
      </c>
      <c r="B2644" s="260"/>
      <c r="C2644" s="264" t="str">
        <f>IF(ISERROR(VLOOKUP(B2644,'Tous les abonnés'!$A$6:$I$5491,2,0)),"",VLOOKUP(B2644,'Tous les abonnés'!$A$6:$I$5491,2,0))</f>
        <v/>
      </c>
      <c r="D2644" s="26"/>
      <c r="E2644" s="265"/>
      <c r="F2644" s="207" t="str">
        <f>IF(ISERROR(IF(VLOOKUP(D2644,Paramètres!$C$17:$H$33,6,0)="oui","illimité",VLOOKUP(D2644,Paramètres!$C$17:$H$33,5,0))),"",IF(VLOOKUP(D2644,Paramètres!$C$17:$H$33,6,0)="oui","illimité",VLOOKUP(D2644,Paramètres!$C$17:$H$33,5,0)))</f>
        <v/>
      </c>
      <c r="G2644" s="269" t="str">
        <f t="shared" si="249"/>
        <v/>
      </c>
      <c r="H2644" s="208"/>
      <c r="I2644" s="53"/>
      <c r="J2644" s="209"/>
      <c r="K2644" s="271"/>
      <c r="L2644" s="37"/>
      <c r="M2644" s="218"/>
      <c r="N2644" s="124"/>
      <c r="O2644" s="211" t="str">
        <f t="shared" ca="1" si="250"/>
        <v/>
      </c>
      <c r="P2644" s="212" t="str">
        <f>IF(ISERROR(VLOOKUP(L2644,Paramètres!$A$38:$B$40,2,0)),"",VLOOKUP(L2644,Paramètres!$A$38:$B$40,2,0))</f>
        <v/>
      </c>
      <c r="Q2644" s="211" t="str">
        <f t="shared" ca="1" si="251"/>
        <v/>
      </c>
      <c r="R2644" s="211" t="str">
        <f t="shared" si="247"/>
        <v/>
      </c>
      <c r="S2644" s="213" t="str">
        <f t="shared" ca="1" si="248"/>
        <v/>
      </c>
      <c r="T2644" s="214" t="str">
        <f t="shared" ca="1" si="252"/>
        <v/>
      </c>
    </row>
    <row r="2645" spans="1:20" x14ac:dyDescent="0.25">
      <c r="A2645" s="119" t="s">
        <v>8214</v>
      </c>
      <c r="B2645" s="260"/>
      <c r="C2645" s="264" t="str">
        <f>IF(ISERROR(VLOOKUP(B2645,'Tous les abonnés'!$A$6:$I$5491,2,0)),"",VLOOKUP(B2645,'Tous les abonnés'!$A$6:$I$5491,2,0))</f>
        <v/>
      </c>
      <c r="D2645" s="26"/>
      <c r="E2645" s="265"/>
      <c r="F2645" s="207" t="str">
        <f>IF(ISERROR(IF(VLOOKUP(D2645,Paramètres!$C$17:$H$33,6,0)="oui","illimité",VLOOKUP(D2645,Paramètres!$C$17:$H$33,5,0))),"",IF(VLOOKUP(D2645,Paramètres!$C$17:$H$33,6,0)="oui","illimité",VLOOKUP(D2645,Paramètres!$C$17:$H$33,5,0)))</f>
        <v/>
      </c>
      <c r="G2645" s="269" t="str">
        <f t="shared" si="249"/>
        <v/>
      </c>
      <c r="H2645" s="208"/>
      <c r="I2645" s="53"/>
      <c r="J2645" s="209"/>
      <c r="K2645" s="271"/>
      <c r="L2645" s="37"/>
      <c r="M2645" s="218"/>
      <c r="N2645" s="124"/>
      <c r="O2645" s="211" t="str">
        <f t="shared" ca="1" si="250"/>
        <v/>
      </c>
      <c r="P2645" s="212" t="str">
        <f>IF(ISERROR(VLOOKUP(L2645,Paramètres!$A$38:$B$40,2,0)),"",VLOOKUP(L2645,Paramètres!$A$38:$B$40,2,0))</f>
        <v/>
      </c>
      <c r="Q2645" s="211" t="str">
        <f t="shared" ca="1" si="251"/>
        <v/>
      </c>
      <c r="R2645" s="211" t="str">
        <f t="shared" si="247"/>
        <v/>
      </c>
      <c r="S2645" s="213" t="str">
        <f t="shared" ca="1" si="248"/>
        <v/>
      </c>
      <c r="T2645" s="214" t="str">
        <f t="shared" ca="1" si="252"/>
        <v/>
      </c>
    </row>
    <row r="2646" spans="1:20" x14ac:dyDescent="0.25">
      <c r="A2646" s="119" t="s">
        <v>8215</v>
      </c>
      <c r="B2646" s="260"/>
      <c r="C2646" s="264" t="str">
        <f>IF(ISERROR(VLOOKUP(B2646,'Tous les abonnés'!$A$6:$I$5491,2,0)),"",VLOOKUP(B2646,'Tous les abonnés'!$A$6:$I$5491,2,0))</f>
        <v/>
      </c>
      <c r="D2646" s="26"/>
      <c r="E2646" s="265"/>
      <c r="F2646" s="207" t="str">
        <f>IF(ISERROR(IF(VLOOKUP(D2646,Paramètres!$C$17:$H$33,6,0)="oui","illimité",VLOOKUP(D2646,Paramètres!$C$17:$H$33,5,0))),"",IF(VLOOKUP(D2646,Paramètres!$C$17:$H$33,6,0)="oui","illimité",VLOOKUP(D2646,Paramètres!$C$17:$H$33,5,0)))</f>
        <v/>
      </c>
      <c r="G2646" s="269" t="str">
        <f t="shared" si="249"/>
        <v/>
      </c>
      <c r="H2646" s="208"/>
      <c r="I2646" s="53"/>
      <c r="J2646" s="209"/>
      <c r="K2646" s="271"/>
      <c r="L2646" s="37"/>
      <c r="M2646" s="218"/>
      <c r="N2646" s="124"/>
      <c r="O2646" s="211" t="str">
        <f t="shared" ca="1" si="250"/>
        <v/>
      </c>
      <c r="P2646" s="212" t="str">
        <f>IF(ISERROR(VLOOKUP(L2646,Paramètres!$A$38:$B$40,2,0)),"",VLOOKUP(L2646,Paramètres!$A$38:$B$40,2,0))</f>
        <v/>
      </c>
      <c r="Q2646" s="211" t="str">
        <f t="shared" ca="1" si="251"/>
        <v/>
      </c>
      <c r="R2646" s="211" t="str">
        <f t="shared" si="247"/>
        <v/>
      </c>
      <c r="S2646" s="213" t="str">
        <f t="shared" ca="1" si="248"/>
        <v/>
      </c>
      <c r="T2646" s="214" t="str">
        <f t="shared" ca="1" si="252"/>
        <v/>
      </c>
    </row>
    <row r="2647" spans="1:20" x14ac:dyDescent="0.25">
      <c r="A2647" s="119" t="s">
        <v>8216</v>
      </c>
      <c r="B2647" s="260"/>
      <c r="C2647" s="264" t="str">
        <f>IF(ISERROR(VLOOKUP(B2647,'Tous les abonnés'!$A$6:$I$5491,2,0)),"",VLOOKUP(B2647,'Tous les abonnés'!$A$6:$I$5491,2,0))</f>
        <v/>
      </c>
      <c r="D2647" s="26"/>
      <c r="E2647" s="265"/>
      <c r="F2647" s="207" t="str">
        <f>IF(ISERROR(IF(VLOOKUP(D2647,Paramètres!$C$17:$H$33,6,0)="oui","illimité",VLOOKUP(D2647,Paramètres!$C$17:$H$33,5,0))),"",IF(VLOOKUP(D2647,Paramètres!$C$17:$H$33,6,0)="oui","illimité",VLOOKUP(D2647,Paramètres!$C$17:$H$33,5,0)))</f>
        <v/>
      </c>
      <c r="G2647" s="269" t="str">
        <f t="shared" si="249"/>
        <v/>
      </c>
      <c r="H2647" s="208"/>
      <c r="I2647" s="53"/>
      <c r="J2647" s="209"/>
      <c r="K2647" s="271"/>
      <c r="L2647" s="37"/>
      <c r="M2647" s="218"/>
      <c r="N2647" s="124"/>
      <c r="O2647" s="211" t="str">
        <f t="shared" ca="1" si="250"/>
        <v/>
      </c>
      <c r="P2647" s="212" t="str">
        <f>IF(ISERROR(VLOOKUP(L2647,Paramètres!$A$38:$B$40,2,0)),"",VLOOKUP(L2647,Paramètres!$A$38:$B$40,2,0))</f>
        <v/>
      </c>
      <c r="Q2647" s="211" t="str">
        <f t="shared" ca="1" si="251"/>
        <v/>
      </c>
      <c r="R2647" s="211" t="str">
        <f t="shared" si="247"/>
        <v/>
      </c>
      <c r="S2647" s="213" t="str">
        <f t="shared" ca="1" si="248"/>
        <v/>
      </c>
      <c r="T2647" s="214" t="str">
        <f t="shared" ca="1" si="252"/>
        <v/>
      </c>
    </row>
    <row r="2648" spans="1:20" x14ac:dyDescent="0.25">
      <c r="A2648" s="119" t="s">
        <v>8217</v>
      </c>
      <c r="B2648" s="260"/>
      <c r="C2648" s="264" t="str">
        <f>IF(ISERROR(VLOOKUP(B2648,'Tous les abonnés'!$A$6:$I$5491,2,0)),"",VLOOKUP(B2648,'Tous les abonnés'!$A$6:$I$5491,2,0))</f>
        <v/>
      </c>
      <c r="D2648" s="26"/>
      <c r="E2648" s="265"/>
      <c r="F2648" s="207" t="str">
        <f>IF(ISERROR(IF(VLOOKUP(D2648,Paramètres!$C$17:$H$33,6,0)="oui","illimité",VLOOKUP(D2648,Paramètres!$C$17:$H$33,5,0))),"",IF(VLOOKUP(D2648,Paramètres!$C$17:$H$33,6,0)="oui","illimité",VLOOKUP(D2648,Paramètres!$C$17:$H$33,5,0)))</f>
        <v/>
      </c>
      <c r="G2648" s="269" t="str">
        <f t="shared" si="249"/>
        <v/>
      </c>
      <c r="H2648" s="208"/>
      <c r="I2648" s="53"/>
      <c r="J2648" s="209"/>
      <c r="K2648" s="271"/>
      <c r="L2648" s="37"/>
      <c r="M2648" s="218"/>
      <c r="N2648" s="124"/>
      <c r="O2648" s="211" t="str">
        <f t="shared" ca="1" si="250"/>
        <v/>
      </c>
      <c r="P2648" s="212" t="str">
        <f>IF(ISERROR(VLOOKUP(L2648,Paramètres!$A$38:$B$40,2,0)),"",VLOOKUP(L2648,Paramètres!$A$38:$B$40,2,0))</f>
        <v/>
      </c>
      <c r="Q2648" s="211" t="str">
        <f t="shared" ca="1" si="251"/>
        <v/>
      </c>
      <c r="R2648" s="211" t="str">
        <f t="shared" si="247"/>
        <v/>
      </c>
      <c r="S2648" s="213" t="str">
        <f t="shared" ca="1" si="248"/>
        <v/>
      </c>
      <c r="T2648" s="214" t="str">
        <f t="shared" ca="1" si="252"/>
        <v/>
      </c>
    </row>
    <row r="2649" spans="1:20" x14ac:dyDescent="0.25">
      <c r="A2649" s="119" t="s">
        <v>8218</v>
      </c>
      <c r="B2649" s="260"/>
      <c r="C2649" s="264" t="str">
        <f>IF(ISERROR(VLOOKUP(B2649,'Tous les abonnés'!$A$6:$I$5491,2,0)),"",VLOOKUP(B2649,'Tous les abonnés'!$A$6:$I$5491,2,0))</f>
        <v/>
      </c>
      <c r="D2649" s="26"/>
      <c r="E2649" s="265"/>
      <c r="F2649" s="207" t="str">
        <f>IF(ISERROR(IF(VLOOKUP(D2649,Paramètres!$C$17:$H$33,6,0)="oui","illimité",VLOOKUP(D2649,Paramètres!$C$17:$H$33,5,0))),"",IF(VLOOKUP(D2649,Paramètres!$C$17:$H$33,6,0)="oui","illimité",VLOOKUP(D2649,Paramètres!$C$17:$H$33,5,0)))</f>
        <v/>
      </c>
      <c r="G2649" s="269" t="str">
        <f t="shared" si="249"/>
        <v/>
      </c>
      <c r="H2649" s="208"/>
      <c r="I2649" s="53"/>
      <c r="J2649" s="209"/>
      <c r="K2649" s="271"/>
      <c r="L2649" s="37"/>
      <c r="M2649" s="218"/>
      <c r="N2649" s="124"/>
      <c r="O2649" s="211" t="str">
        <f t="shared" ca="1" si="250"/>
        <v/>
      </c>
      <c r="P2649" s="212" t="str">
        <f>IF(ISERROR(VLOOKUP(L2649,Paramètres!$A$38:$B$40,2,0)),"",VLOOKUP(L2649,Paramètres!$A$38:$B$40,2,0))</f>
        <v/>
      </c>
      <c r="Q2649" s="211" t="str">
        <f t="shared" ca="1" si="251"/>
        <v/>
      </c>
      <c r="R2649" s="211" t="str">
        <f t="shared" si="247"/>
        <v/>
      </c>
      <c r="S2649" s="213" t="str">
        <f t="shared" ca="1" si="248"/>
        <v/>
      </c>
      <c r="T2649" s="214" t="str">
        <f t="shared" ca="1" si="252"/>
        <v/>
      </c>
    </row>
    <row r="2650" spans="1:20" x14ac:dyDescent="0.25">
      <c r="A2650" s="119" t="s">
        <v>8219</v>
      </c>
      <c r="B2650" s="260"/>
      <c r="C2650" s="264" t="str">
        <f>IF(ISERROR(VLOOKUP(B2650,'Tous les abonnés'!$A$6:$I$5491,2,0)),"",VLOOKUP(B2650,'Tous les abonnés'!$A$6:$I$5491,2,0))</f>
        <v/>
      </c>
      <c r="D2650" s="26"/>
      <c r="E2650" s="265"/>
      <c r="F2650" s="207" t="str">
        <f>IF(ISERROR(IF(VLOOKUP(D2650,Paramètres!$C$17:$H$33,6,0)="oui","illimité",VLOOKUP(D2650,Paramètres!$C$17:$H$33,5,0))),"",IF(VLOOKUP(D2650,Paramètres!$C$17:$H$33,6,0)="oui","illimité",VLOOKUP(D2650,Paramètres!$C$17:$H$33,5,0)))</f>
        <v/>
      </c>
      <c r="G2650" s="269" t="str">
        <f t="shared" si="249"/>
        <v/>
      </c>
      <c r="H2650" s="208"/>
      <c r="I2650" s="53"/>
      <c r="J2650" s="209"/>
      <c r="K2650" s="271"/>
      <c r="L2650" s="37"/>
      <c r="M2650" s="218"/>
      <c r="N2650" s="124"/>
      <c r="O2650" s="211" t="str">
        <f t="shared" ca="1" si="250"/>
        <v/>
      </c>
      <c r="P2650" s="212" t="str">
        <f>IF(ISERROR(VLOOKUP(L2650,Paramètres!$A$38:$B$40,2,0)),"",VLOOKUP(L2650,Paramètres!$A$38:$B$40,2,0))</f>
        <v/>
      </c>
      <c r="Q2650" s="211" t="str">
        <f t="shared" ca="1" si="251"/>
        <v/>
      </c>
      <c r="R2650" s="211" t="str">
        <f t="shared" si="247"/>
        <v/>
      </c>
      <c r="S2650" s="213" t="str">
        <f t="shared" ca="1" si="248"/>
        <v/>
      </c>
      <c r="T2650" s="214" t="str">
        <f t="shared" ca="1" si="252"/>
        <v/>
      </c>
    </row>
    <row r="2651" spans="1:20" x14ac:dyDescent="0.25">
      <c r="A2651" s="119" t="s">
        <v>8220</v>
      </c>
      <c r="B2651" s="260"/>
      <c r="C2651" s="264" t="str">
        <f>IF(ISERROR(VLOOKUP(B2651,'Tous les abonnés'!$A$6:$I$5491,2,0)),"",VLOOKUP(B2651,'Tous les abonnés'!$A$6:$I$5491,2,0))</f>
        <v/>
      </c>
      <c r="D2651" s="26"/>
      <c r="E2651" s="265"/>
      <c r="F2651" s="207" t="str">
        <f>IF(ISERROR(IF(VLOOKUP(D2651,Paramètres!$C$17:$H$33,6,0)="oui","illimité",VLOOKUP(D2651,Paramètres!$C$17:$H$33,5,0))),"",IF(VLOOKUP(D2651,Paramètres!$C$17:$H$33,6,0)="oui","illimité",VLOOKUP(D2651,Paramètres!$C$17:$H$33,5,0)))</f>
        <v/>
      </c>
      <c r="G2651" s="269" t="str">
        <f t="shared" si="249"/>
        <v/>
      </c>
      <c r="H2651" s="208"/>
      <c r="I2651" s="53"/>
      <c r="J2651" s="209"/>
      <c r="K2651" s="271"/>
      <c r="L2651" s="37"/>
      <c r="M2651" s="218"/>
      <c r="N2651" s="124"/>
      <c r="O2651" s="211" t="str">
        <f t="shared" ca="1" si="250"/>
        <v/>
      </c>
      <c r="P2651" s="212" t="str">
        <f>IF(ISERROR(VLOOKUP(L2651,Paramètres!$A$38:$B$40,2,0)),"",VLOOKUP(L2651,Paramètres!$A$38:$B$40,2,0))</f>
        <v/>
      </c>
      <c r="Q2651" s="211" t="str">
        <f t="shared" ca="1" si="251"/>
        <v/>
      </c>
      <c r="R2651" s="211" t="str">
        <f t="shared" si="247"/>
        <v/>
      </c>
      <c r="S2651" s="213" t="str">
        <f t="shared" ca="1" si="248"/>
        <v/>
      </c>
      <c r="T2651" s="214" t="str">
        <f t="shared" ca="1" si="252"/>
        <v/>
      </c>
    </row>
    <row r="2652" spans="1:20" x14ac:dyDescent="0.25">
      <c r="A2652" s="119" t="s">
        <v>8221</v>
      </c>
      <c r="B2652" s="260"/>
      <c r="C2652" s="264" t="str">
        <f>IF(ISERROR(VLOOKUP(B2652,'Tous les abonnés'!$A$6:$I$5491,2,0)),"",VLOOKUP(B2652,'Tous les abonnés'!$A$6:$I$5491,2,0))</f>
        <v/>
      </c>
      <c r="D2652" s="26"/>
      <c r="E2652" s="265"/>
      <c r="F2652" s="207" t="str">
        <f>IF(ISERROR(IF(VLOOKUP(D2652,Paramètres!$C$17:$H$33,6,0)="oui","illimité",VLOOKUP(D2652,Paramètres!$C$17:$H$33,5,0))),"",IF(VLOOKUP(D2652,Paramètres!$C$17:$H$33,6,0)="oui","illimité",VLOOKUP(D2652,Paramètres!$C$17:$H$33,5,0)))</f>
        <v/>
      </c>
      <c r="G2652" s="269" t="str">
        <f t="shared" si="249"/>
        <v/>
      </c>
      <c r="H2652" s="208"/>
      <c r="I2652" s="53"/>
      <c r="J2652" s="209"/>
      <c r="K2652" s="271"/>
      <c r="L2652" s="37"/>
      <c r="M2652" s="218"/>
      <c r="N2652" s="124"/>
      <c r="O2652" s="211" t="str">
        <f t="shared" ca="1" si="250"/>
        <v/>
      </c>
      <c r="P2652" s="212" t="str">
        <f>IF(ISERROR(VLOOKUP(L2652,Paramètres!$A$38:$B$40,2,0)),"",VLOOKUP(L2652,Paramètres!$A$38:$B$40,2,0))</f>
        <v/>
      </c>
      <c r="Q2652" s="211" t="str">
        <f t="shared" ca="1" si="251"/>
        <v/>
      </c>
      <c r="R2652" s="211" t="str">
        <f t="shared" si="247"/>
        <v/>
      </c>
      <c r="S2652" s="213" t="str">
        <f t="shared" ca="1" si="248"/>
        <v/>
      </c>
      <c r="T2652" s="214" t="str">
        <f t="shared" ca="1" si="252"/>
        <v/>
      </c>
    </row>
    <row r="2653" spans="1:20" x14ac:dyDescent="0.25">
      <c r="A2653" s="119" t="s">
        <v>8222</v>
      </c>
      <c r="B2653" s="260"/>
      <c r="C2653" s="264" t="str">
        <f>IF(ISERROR(VLOOKUP(B2653,'Tous les abonnés'!$A$6:$I$5491,2,0)),"",VLOOKUP(B2653,'Tous les abonnés'!$A$6:$I$5491,2,0))</f>
        <v/>
      </c>
      <c r="D2653" s="26"/>
      <c r="E2653" s="265"/>
      <c r="F2653" s="207" t="str">
        <f>IF(ISERROR(IF(VLOOKUP(D2653,Paramètres!$C$17:$H$33,6,0)="oui","illimité",VLOOKUP(D2653,Paramètres!$C$17:$H$33,5,0))),"",IF(VLOOKUP(D2653,Paramètres!$C$17:$H$33,6,0)="oui","illimité",VLOOKUP(D2653,Paramètres!$C$17:$H$33,5,0)))</f>
        <v/>
      </c>
      <c r="G2653" s="269" t="str">
        <f t="shared" si="249"/>
        <v/>
      </c>
      <c r="H2653" s="208"/>
      <c r="I2653" s="53"/>
      <c r="J2653" s="209"/>
      <c r="K2653" s="271"/>
      <c r="L2653" s="37"/>
      <c r="M2653" s="218"/>
      <c r="N2653" s="124"/>
      <c r="O2653" s="211" t="str">
        <f t="shared" ca="1" si="250"/>
        <v/>
      </c>
      <c r="P2653" s="212" t="str">
        <f>IF(ISERROR(VLOOKUP(L2653,Paramètres!$A$38:$B$40,2,0)),"",VLOOKUP(L2653,Paramètres!$A$38:$B$40,2,0))</f>
        <v/>
      </c>
      <c r="Q2653" s="211" t="str">
        <f t="shared" ca="1" si="251"/>
        <v/>
      </c>
      <c r="R2653" s="211" t="str">
        <f t="shared" si="247"/>
        <v/>
      </c>
      <c r="S2653" s="213" t="str">
        <f t="shared" ca="1" si="248"/>
        <v/>
      </c>
      <c r="T2653" s="214" t="str">
        <f t="shared" ca="1" si="252"/>
        <v/>
      </c>
    </row>
    <row r="2654" spans="1:20" x14ac:dyDescent="0.25">
      <c r="A2654" s="119" t="s">
        <v>8223</v>
      </c>
      <c r="B2654" s="260"/>
      <c r="C2654" s="264" t="str">
        <f>IF(ISERROR(VLOOKUP(B2654,'Tous les abonnés'!$A$6:$I$5491,2,0)),"",VLOOKUP(B2654,'Tous les abonnés'!$A$6:$I$5491,2,0))</f>
        <v/>
      </c>
      <c r="D2654" s="26"/>
      <c r="E2654" s="265"/>
      <c r="F2654" s="207" t="str">
        <f>IF(ISERROR(IF(VLOOKUP(D2654,Paramètres!$C$17:$H$33,6,0)="oui","illimité",VLOOKUP(D2654,Paramètres!$C$17:$H$33,5,0))),"",IF(VLOOKUP(D2654,Paramètres!$C$17:$H$33,6,0)="oui","illimité",VLOOKUP(D2654,Paramètres!$C$17:$H$33,5,0)))</f>
        <v/>
      </c>
      <c r="G2654" s="269" t="str">
        <f t="shared" si="249"/>
        <v/>
      </c>
      <c r="H2654" s="208"/>
      <c r="I2654" s="53"/>
      <c r="J2654" s="209"/>
      <c r="K2654" s="271"/>
      <c r="L2654" s="37"/>
      <c r="M2654" s="218"/>
      <c r="N2654" s="124"/>
      <c r="O2654" s="211" t="str">
        <f t="shared" ca="1" si="250"/>
        <v/>
      </c>
      <c r="P2654" s="212" t="str">
        <f>IF(ISERROR(VLOOKUP(L2654,Paramètres!$A$38:$B$40,2,0)),"",VLOOKUP(L2654,Paramètres!$A$38:$B$40,2,0))</f>
        <v/>
      </c>
      <c r="Q2654" s="211" t="str">
        <f t="shared" ca="1" si="251"/>
        <v/>
      </c>
      <c r="R2654" s="211" t="str">
        <f t="shared" si="247"/>
        <v/>
      </c>
      <c r="S2654" s="213" t="str">
        <f t="shared" ca="1" si="248"/>
        <v/>
      </c>
      <c r="T2654" s="214" t="str">
        <f t="shared" ca="1" si="252"/>
        <v/>
      </c>
    </row>
    <row r="2655" spans="1:20" x14ac:dyDescent="0.25">
      <c r="A2655" s="119" t="s">
        <v>8224</v>
      </c>
      <c r="B2655" s="260"/>
      <c r="C2655" s="264" t="str">
        <f>IF(ISERROR(VLOOKUP(B2655,'Tous les abonnés'!$A$6:$I$5491,2,0)),"",VLOOKUP(B2655,'Tous les abonnés'!$A$6:$I$5491,2,0))</f>
        <v/>
      </c>
      <c r="D2655" s="26"/>
      <c r="E2655" s="265"/>
      <c r="F2655" s="207" t="str">
        <f>IF(ISERROR(IF(VLOOKUP(D2655,Paramètres!$C$17:$H$33,6,0)="oui","illimité",VLOOKUP(D2655,Paramètres!$C$17:$H$33,5,0))),"",IF(VLOOKUP(D2655,Paramètres!$C$17:$H$33,6,0)="oui","illimité",VLOOKUP(D2655,Paramètres!$C$17:$H$33,5,0)))</f>
        <v/>
      </c>
      <c r="G2655" s="269" t="str">
        <f t="shared" si="249"/>
        <v/>
      </c>
      <c r="H2655" s="208"/>
      <c r="I2655" s="53"/>
      <c r="J2655" s="209"/>
      <c r="K2655" s="271"/>
      <c r="L2655" s="37"/>
      <c r="M2655" s="218"/>
      <c r="N2655" s="124"/>
      <c r="O2655" s="211" t="str">
        <f t="shared" ca="1" si="250"/>
        <v/>
      </c>
      <c r="P2655" s="212" t="str">
        <f>IF(ISERROR(VLOOKUP(L2655,Paramètres!$A$38:$B$40,2,0)),"",VLOOKUP(L2655,Paramètres!$A$38:$B$40,2,0))</f>
        <v/>
      </c>
      <c r="Q2655" s="211" t="str">
        <f t="shared" ca="1" si="251"/>
        <v/>
      </c>
      <c r="R2655" s="211" t="str">
        <f t="shared" si="247"/>
        <v/>
      </c>
      <c r="S2655" s="213" t="str">
        <f t="shared" ca="1" si="248"/>
        <v/>
      </c>
      <c r="T2655" s="214" t="str">
        <f t="shared" ca="1" si="252"/>
        <v/>
      </c>
    </row>
    <row r="2656" spans="1:20" x14ac:dyDescent="0.25">
      <c r="A2656" s="119" t="s">
        <v>8225</v>
      </c>
      <c r="B2656" s="260"/>
      <c r="C2656" s="264" t="str">
        <f>IF(ISERROR(VLOOKUP(B2656,'Tous les abonnés'!$A$6:$I$5491,2,0)),"",VLOOKUP(B2656,'Tous les abonnés'!$A$6:$I$5491,2,0))</f>
        <v/>
      </c>
      <c r="D2656" s="26"/>
      <c r="E2656" s="265"/>
      <c r="F2656" s="207" t="str">
        <f>IF(ISERROR(IF(VLOOKUP(D2656,Paramètres!$C$17:$H$33,6,0)="oui","illimité",VLOOKUP(D2656,Paramètres!$C$17:$H$33,5,0))),"",IF(VLOOKUP(D2656,Paramètres!$C$17:$H$33,6,0)="oui","illimité",VLOOKUP(D2656,Paramètres!$C$17:$H$33,5,0)))</f>
        <v/>
      </c>
      <c r="G2656" s="269" t="str">
        <f t="shared" si="249"/>
        <v/>
      </c>
      <c r="H2656" s="208"/>
      <c r="I2656" s="53"/>
      <c r="J2656" s="209"/>
      <c r="K2656" s="271"/>
      <c r="L2656" s="37"/>
      <c r="M2656" s="218"/>
      <c r="N2656" s="124"/>
      <c r="O2656" s="211" t="str">
        <f t="shared" ca="1" si="250"/>
        <v/>
      </c>
      <c r="P2656" s="212" t="str">
        <f>IF(ISERROR(VLOOKUP(L2656,Paramètres!$A$38:$B$40,2,0)),"",VLOOKUP(L2656,Paramètres!$A$38:$B$40,2,0))</f>
        <v/>
      </c>
      <c r="Q2656" s="211" t="str">
        <f t="shared" ca="1" si="251"/>
        <v/>
      </c>
      <c r="R2656" s="211" t="str">
        <f t="shared" si="247"/>
        <v/>
      </c>
      <c r="S2656" s="213" t="str">
        <f t="shared" ca="1" si="248"/>
        <v/>
      </c>
      <c r="T2656" s="214" t="str">
        <f t="shared" ca="1" si="252"/>
        <v/>
      </c>
    </row>
    <row r="2657" spans="1:20" x14ac:dyDescent="0.25">
      <c r="A2657" s="119" t="s">
        <v>8226</v>
      </c>
      <c r="B2657" s="260"/>
      <c r="C2657" s="264" t="str">
        <f>IF(ISERROR(VLOOKUP(B2657,'Tous les abonnés'!$A$6:$I$5491,2,0)),"",VLOOKUP(B2657,'Tous les abonnés'!$A$6:$I$5491,2,0))</f>
        <v/>
      </c>
      <c r="D2657" s="26"/>
      <c r="E2657" s="265"/>
      <c r="F2657" s="207" t="str">
        <f>IF(ISERROR(IF(VLOOKUP(D2657,Paramètres!$C$17:$H$33,6,0)="oui","illimité",VLOOKUP(D2657,Paramètres!$C$17:$H$33,5,0))),"",IF(VLOOKUP(D2657,Paramètres!$C$17:$H$33,6,0)="oui","illimité",VLOOKUP(D2657,Paramètres!$C$17:$H$33,5,0)))</f>
        <v/>
      </c>
      <c r="G2657" s="269" t="str">
        <f t="shared" si="249"/>
        <v/>
      </c>
      <c r="H2657" s="208"/>
      <c r="I2657" s="53"/>
      <c r="J2657" s="209"/>
      <c r="K2657" s="271"/>
      <c r="L2657" s="37"/>
      <c r="M2657" s="218"/>
      <c r="N2657" s="124"/>
      <c r="O2657" s="211" t="str">
        <f t="shared" ca="1" si="250"/>
        <v/>
      </c>
      <c r="P2657" s="212" t="str">
        <f>IF(ISERROR(VLOOKUP(L2657,Paramètres!$A$38:$B$40,2,0)),"",VLOOKUP(L2657,Paramètres!$A$38:$B$40,2,0))</f>
        <v/>
      </c>
      <c r="Q2657" s="211" t="str">
        <f t="shared" ca="1" si="251"/>
        <v/>
      </c>
      <c r="R2657" s="211" t="str">
        <f t="shared" si="247"/>
        <v/>
      </c>
      <c r="S2657" s="213" t="str">
        <f t="shared" ca="1" si="248"/>
        <v/>
      </c>
      <c r="T2657" s="214" t="str">
        <f t="shared" ca="1" si="252"/>
        <v/>
      </c>
    </row>
    <row r="2658" spans="1:20" x14ac:dyDescent="0.25">
      <c r="A2658" s="119" t="s">
        <v>8227</v>
      </c>
      <c r="B2658" s="260"/>
      <c r="C2658" s="264" t="str">
        <f>IF(ISERROR(VLOOKUP(B2658,'Tous les abonnés'!$A$6:$I$5491,2,0)),"",VLOOKUP(B2658,'Tous les abonnés'!$A$6:$I$5491,2,0))</f>
        <v/>
      </c>
      <c r="D2658" s="26"/>
      <c r="E2658" s="265"/>
      <c r="F2658" s="207" t="str">
        <f>IF(ISERROR(IF(VLOOKUP(D2658,Paramètres!$C$17:$H$33,6,0)="oui","illimité",VLOOKUP(D2658,Paramètres!$C$17:$H$33,5,0))),"",IF(VLOOKUP(D2658,Paramètres!$C$17:$H$33,6,0)="oui","illimité",VLOOKUP(D2658,Paramètres!$C$17:$H$33,5,0)))</f>
        <v/>
      </c>
      <c r="G2658" s="269" t="str">
        <f t="shared" si="249"/>
        <v/>
      </c>
      <c r="H2658" s="208"/>
      <c r="I2658" s="53"/>
      <c r="J2658" s="209"/>
      <c r="K2658" s="271"/>
      <c r="L2658" s="37"/>
      <c r="M2658" s="218"/>
      <c r="N2658" s="124"/>
      <c r="O2658" s="211" t="str">
        <f t="shared" ca="1" si="250"/>
        <v/>
      </c>
      <c r="P2658" s="212" t="str">
        <f>IF(ISERROR(VLOOKUP(L2658,Paramètres!$A$38:$B$40,2,0)),"",VLOOKUP(L2658,Paramètres!$A$38:$B$40,2,0))</f>
        <v/>
      </c>
      <c r="Q2658" s="211" t="str">
        <f t="shared" ca="1" si="251"/>
        <v/>
      </c>
      <c r="R2658" s="211" t="str">
        <f t="shared" si="247"/>
        <v/>
      </c>
      <c r="S2658" s="213" t="str">
        <f t="shared" ca="1" si="248"/>
        <v/>
      </c>
      <c r="T2658" s="214" t="str">
        <f t="shared" ca="1" si="252"/>
        <v/>
      </c>
    </row>
    <row r="2659" spans="1:20" x14ac:dyDescent="0.25">
      <c r="A2659" s="119" t="s">
        <v>8228</v>
      </c>
      <c r="B2659" s="260"/>
      <c r="C2659" s="264" t="str">
        <f>IF(ISERROR(VLOOKUP(B2659,'Tous les abonnés'!$A$6:$I$5491,2,0)),"",VLOOKUP(B2659,'Tous les abonnés'!$A$6:$I$5491,2,0))</f>
        <v/>
      </c>
      <c r="D2659" s="26"/>
      <c r="E2659" s="265"/>
      <c r="F2659" s="207" t="str">
        <f>IF(ISERROR(IF(VLOOKUP(D2659,Paramètres!$C$17:$H$33,6,0)="oui","illimité",VLOOKUP(D2659,Paramètres!$C$17:$H$33,5,0))),"",IF(VLOOKUP(D2659,Paramètres!$C$17:$H$33,6,0)="oui","illimité",VLOOKUP(D2659,Paramètres!$C$17:$H$33,5,0)))</f>
        <v/>
      </c>
      <c r="G2659" s="269" t="str">
        <f t="shared" si="249"/>
        <v/>
      </c>
      <c r="H2659" s="208"/>
      <c r="I2659" s="53"/>
      <c r="J2659" s="209"/>
      <c r="K2659" s="271"/>
      <c r="L2659" s="37"/>
      <c r="M2659" s="218"/>
      <c r="N2659" s="124"/>
      <c r="O2659" s="211" t="str">
        <f t="shared" ca="1" si="250"/>
        <v/>
      </c>
      <c r="P2659" s="212" t="str">
        <f>IF(ISERROR(VLOOKUP(L2659,Paramètres!$A$38:$B$40,2,0)),"",VLOOKUP(L2659,Paramètres!$A$38:$B$40,2,0))</f>
        <v/>
      </c>
      <c r="Q2659" s="211" t="str">
        <f t="shared" ca="1" si="251"/>
        <v/>
      </c>
      <c r="R2659" s="211" t="str">
        <f t="shared" si="247"/>
        <v/>
      </c>
      <c r="S2659" s="213" t="str">
        <f t="shared" ca="1" si="248"/>
        <v/>
      </c>
      <c r="T2659" s="214" t="str">
        <f t="shared" ca="1" si="252"/>
        <v/>
      </c>
    </row>
    <row r="2660" spans="1:20" x14ac:dyDescent="0.25">
      <c r="A2660" s="119" t="s">
        <v>8229</v>
      </c>
      <c r="B2660" s="260"/>
      <c r="C2660" s="264" t="str">
        <f>IF(ISERROR(VLOOKUP(B2660,'Tous les abonnés'!$A$6:$I$5491,2,0)),"",VLOOKUP(B2660,'Tous les abonnés'!$A$6:$I$5491,2,0))</f>
        <v/>
      </c>
      <c r="D2660" s="26"/>
      <c r="E2660" s="265"/>
      <c r="F2660" s="207" t="str">
        <f>IF(ISERROR(IF(VLOOKUP(D2660,Paramètres!$C$17:$H$33,6,0)="oui","illimité",VLOOKUP(D2660,Paramètres!$C$17:$H$33,5,0))),"",IF(VLOOKUP(D2660,Paramètres!$C$17:$H$33,6,0)="oui","illimité",VLOOKUP(D2660,Paramètres!$C$17:$H$33,5,0)))</f>
        <v/>
      </c>
      <c r="G2660" s="269" t="str">
        <f t="shared" si="249"/>
        <v/>
      </c>
      <c r="H2660" s="208"/>
      <c r="I2660" s="53"/>
      <c r="J2660" s="209"/>
      <c r="K2660" s="271"/>
      <c r="L2660" s="37"/>
      <c r="M2660" s="218"/>
      <c r="N2660" s="124"/>
      <c r="O2660" s="211" t="str">
        <f t="shared" ca="1" si="250"/>
        <v/>
      </c>
      <c r="P2660" s="212" t="str">
        <f>IF(ISERROR(VLOOKUP(L2660,Paramètres!$A$38:$B$40,2,0)),"",VLOOKUP(L2660,Paramètres!$A$38:$B$40,2,0))</f>
        <v/>
      </c>
      <c r="Q2660" s="211" t="str">
        <f t="shared" ca="1" si="251"/>
        <v/>
      </c>
      <c r="R2660" s="211" t="str">
        <f t="shared" si="247"/>
        <v/>
      </c>
      <c r="S2660" s="213" t="str">
        <f t="shared" ca="1" si="248"/>
        <v/>
      </c>
      <c r="T2660" s="214" t="str">
        <f t="shared" ca="1" si="252"/>
        <v/>
      </c>
    </row>
    <row r="2661" spans="1:20" x14ac:dyDescent="0.25">
      <c r="A2661" s="119" t="s">
        <v>8230</v>
      </c>
      <c r="B2661" s="260"/>
      <c r="C2661" s="264" t="str">
        <f>IF(ISERROR(VLOOKUP(B2661,'Tous les abonnés'!$A$6:$I$5491,2,0)),"",VLOOKUP(B2661,'Tous les abonnés'!$A$6:$I$5491,2,0))</f>
        <v/>
      </c>
      <c r="D2661" s="26"/>
      <c r="E2661" s="265"/>
      <c r="F2661" s="207" t="str">
        <f>IF(ISERROR(IF(VLOOKUP(D2661,Paramètres!$C$17:$H$33,6,0)="oui","illimité",VLOOKUP(D2661,Paramètres!$C$17:$H$33,5,0))),"",IF(VLOOKUP(D2661,Paramètres!$C$17:$H$33,6,0)="oui","illimité",VLOOKUP(D2661,Paramètres!$C$17:$H$33,5,0)))</f>
        <v/>
      </c>
      <c r="G2661" s="269" t="str">
        <f t="shared" si="249"/>
        <v/>
      </c>
      <c r="H2661" s="208"/>
      <c r="I2661" s="53"/>
      <c r="J2661" s="209"/>
      <c r="K2661" s="271"/>
      <c r="L2661" s="37"/>
      <c r="M2661" s="218"/>
      <c r="N2661" s="124"/>
      <c r="O2661" s="211" t="str">
        <f t="shared" ca="1" si="250"/>
        <v/>
      </c>
      <c r="P2661" s="212" t="str">
        <f>IF(ISERROR(VLOOKUP(L2661,Paramètres!$A$38:$B$40,2,0)),"",VLOOKUP(L2661,Paramètres!$A$38:$B$40,2,0))</f>
        <v/>
      </c>
      <c r="Q2661" s="211" t="str">
        <f t="shared" ca="1" si="251"/>
        <v/>
      </c>
      <c r="R2661" s="211" t="str">
        <f t="shared" si="247"/>
        <v/>
      </c>
      <c r="S2661" s="213" t="str">
        <f t="shared" ca="1" si="248"/>
        <v/>
      </c>
      <c r="T2661" s="214" t="str">
        <f t="shared" ca="1" si="252"/>
        <v/>
      </c>
    </row>
    <row r="2662" spans="1:20" x14ac:dyDescent="0.25">
      <c r="A2662" s="119" t="s">
        <v>8231</v>
      </c>
      <c r="B2662" s="260"/>
      <c r="C2662" s="264" t="str">
        <f>IF(ISERROR(VLOOKUP(B2662,'Tous les abonnés'!$A$6:$I$5491,2,0)),"",VLOOKUP(B2662,'Tous les abonnés'!$A$6:$I$5491,2,0))</f>
        <v/>
      </c>
      <c r="D2662" s="26"/>
      <c r="E2662" s="265"/>
      <c r="F2662" s="207" t="str">
        <f>IF(ISERROR(IF(VLOOKUP(D2662,Paramètres!$C$17:$H$33,6,0)="oui","illimité",VLOOKUP(D2662,Paramètres!$C$17:$H$33,5,0))),"",IF(VLOOKUP(D2662,Paramètres!$C$17:$H$33,6,0)="oui","illimité",VLOOKUP(D2662,Paramètres!$C$17:$H$33,5,0)))</f>
        <v/>
      </c>
      <c r="G2662" s="269" t="str">
        <f t="shared" si="249"/>
        <v/>
      </c>
      <c r="H2662" s="208"/>
      <c r="I2662" s="53"/>
      <c r="J2662" s="209"/>
      <c r="K2662" s="271"/>
      <c r="L2662" s="37"/>
      <c r="M2662" s="218"/>
      <c r="N2662" s="124"/>
      <c r="O2662" s="211" t="str">
        <f t="shared" ca="1" si="250"/>
        <v/>
      </c>
      <c r="P2662" s="212" t="str">
        <f>IF(ISERROR(VLOOKUP(L2662,Paramètres!$A$38:$B$40,2,0)),"",VLOOKUP(L2662,Paramètres!$A$38:$B$40,2,0))</f>
        <v/>
      </c>
      <c r="Q2662" s="211" t="str">
        <f t="shared" ca="1" si="251"/>
        <v/>
      </c>
      <c r="R2662" s="211" t="str">
        <f t="shared" si="247"/>
        <v/>
      </c>
      <c r="S2662" s="213" t="str">
        <f t="shared" ca="1" si="248"/>
        <v/>
      </c>
      <c r="T2662" s="214" t="str">
        <f t="shared" ca="1" si="252"/>
        <v/>
      </c>
    </row>
    <row r="2663" spans="1:20" x14ac:dyDescent="0.25">
      <c r="A2663" s="119" t="s">
        <v>8232</v>
      </c>
      <c r="B2663" s="260"/>
      <c r="C2663" s="264" t="str">
        <f>IF(ISERROR(VLOOKUP(B2663,'Tous les abonnés'!$A$6:$I$5491,2,0)),"",VLOOKUP(B2663,'Tous les abonnés'!$A$6:$I$5491,2,0))</f>
        <v/>
      </c>
      <c r="D2663" s="26"/>
      <c r="E2663" s="265"/>
      <c r="F2663" s="207" t="str">
        <f>IF(ISERROR(IF(VLOOKUP(D2663,Paramètres!$C$17:$H$33,6,0)="oui","illimité",VLOOKUP(D2663,Paramètres!$C$17:$H$33,5,0))),"",IF(VLOOKUP(D2663,Paramètres!$C$17:$H$33,6,0)="oui","illimité",VLOOKUP(D2663,Paramètres!$C$17:$H$33,5,0)))</f>
        <v/>
      </c>
      <c r="G2663" s="269" t="str">
        <f t="shared" si="249"/>
        <v/>
      </c>
      <c r="H2663" s="208"/>
      <c r="I2663" s="53"/>
      <c r="J2663" s="209"/>
      <c r="K2663" s="271"/>
      <c r="L2663" s="37"/>
      <c r="M2663" s="218"/>
      <c r="N2663" s="124"/>
      <c r="O2663" s="211" t="str">
        <f t="shared" ca="1" si="250"/>
        <v/>
      </c>
      <c r="P2663" s="212" t="str">
        <f>IF(ISERROR(VLOOKUP(L2663,Paramètres!$A$38:$B$40,2,0)),"",VLOOKUP(L2663,Paramètres!$A$38:$B$40,2,0))</f>
        <v/>
      </c>
      <c r="Q2663" s="211" t="str">
        <f t="shared" ca="1" si="251"/>
        <v/>
      </c>
      <c r="R2663" s="211" t="str">
        <f t="shared" si="247"/>
        <v/>
      </c>
      <c r="S2663" s="213" t="str">
        <f t="shared" ca="1" si="248"/>
        <v/>
      </c>
      <c r="T2663" s="214" t="str">
        <f t="shared" ca="1" si="252"/>
        <v/>
      </c>
    </row>
    <row r="2664" spans="1:20" x14ac:dyDescent="0.25">
      <c r="A2664" s="119" t="s">
        <v>8233</v>
      </c>
      <c r="B2664" s="260"/>
      <c r="C2664" s="264" t="str">
        <f>IF(ISERROR(VLOOKUP(B2664,'Tous les abonnés'!$A$6:$I$5491,2,0)),"",VLOOKUP(B2664,'Tous les abonnés'!$A$6:$I$5491,2,0))</f>
        <v/>
      </c>
      <c r="D2664" s="26"/>
      <c r="E2664" s="265"/>
      <c r="F2664" s="207" t="str">
        <f>IF(ISERROR(IF(VLOOKUP(D2664,Paramètres!$C$17:$H$33,6,0)="oui","illimité",VLOOKUP(D2664,Paramètres!$C$17:$H$33,5,0))),"",IF(VLOOKUP(D2664,Paramètres!$C$17:$H$33,6,0)="oui","illimité",VLOOKUP(D2664,Paramètres!$C$17:$H$33,5,0)))</f>
        <v/>
      </c>
      <c r="G2664" s="269" t="str">
        <f t="shared" si="249"/>
        <v/>
      </c>
      <c r="H2664" s="208"/>
      <c r="I2664" s="53"/>
      <c r="J2664" s="209"/>
      <c r="K2664" s="271"/>
      <c r="L2664" s="37"/>
      <c r="M2664" s="218"/>
      <c r="N2664" s="124"/>
      <c r="O2664" s="211" t="str">
        <f t="shared" ca="1" si="250"/>
        <v/>
      </c>
      <c r="P2664" s="212" t="str">
        <f>IF(ISERROR(VLOOKUP(L2664,Paramètres!$A$38:$B$40,2,0)),"",VLOOKUP(L2664,Paramètres!$A$38:$B$40,2,0))</f>
        <v/>
      </c>
      <c r="Q2664" s="211" t="str">
        <f t="shared" ca="1" si="251"/>
        <v/>
      </c>
      <c r="R2664" s="211" t="str">
        <f t="shared" si="247"/>
        <v/>
      </c>
      <c r="S2664" s="213" t="str">
        <f t="shared" ca="1" si="248"/>
        <v/>
      </c>
      <c r="T2664" s="214" t="str">
        <f t="shared" ca="1" si="252"/>
        <v/>
      </c>
    </row>
    <row r="2665" spans="1:20" x14ac:dyDescent="0.25">
      <c r="A2665" s="119" t="s">
        <v>8234</v>
      </c>
      <c r="B2665" s="260"/>
      <c r="C2665" s="264" t="str">
        <f>IF(ISERROR(VLOOKUP(B2665,'Tous les abonnés'!$A$6:$I$5491,2,0)),"",VLOOKUP(B2665,'Tous les abonnés'!$A$6:$I$5491,2,0))</f>
        <v/>
      </c>
      <c r="D2665" s="26"/>
      <c r="E2665" s="265"/>
      <c r="F2665" s="207" t="str">
        <f>IF(ISERROR(IF(VLOOKUP(D2665,Paramètres!$C$17:$H$33,6,0)="oui","illimité",VLOOKUP(D2665,Paramètres!$C$17:$H$33,5,0))),"",IF(VLOOKUP(D2665,Paramètres!$C$17:$H$33,6,0)="oui","illimité",VLOOKUP(D2665,Paramètres!$C$17:$H$33,5,0)))</f>
        <v/>
      </c>
      <c r="G2665" s="269" t="str">
        <f t="shared" si="249"/>
        <v/>
      </c>
      <c r="H2665" s="208"/>
      <c r="I2665" s="53"/>
      <c r="J2665" s="209"/>
      <c r="K2665" s="271"/>
      <c r="L2665" s="37"/>
      <c r="M2665" s="218"/>
      <c r="N2665" s="124"/>
      <c r="O2665" s="211" t="str">
        <f t="shared" ca="1" si="250"/>
        <v/>
      </c>
      <c r="P2665" s="212" t="str">
        <f>IF(ISERROR(VLOOKUP(L2665,Paramètres!$A$38:$B$40,2,0)),"",VLOOKUP(L2665,Paramètres!$A$38:$B$40,2,0))</f>
        <v/>
      </c>
      <c r="Q2665" s="211" t="str">
        <f t="shared" ca="1" si="251"/>
        <v/>
      </c>
      <c r="R2665" s="211" t="str">
        <f t="shared" si="247"/>
        <v/>
      </c>
      <c r="S2665" s="213" t="str">
        <f t="shared" ca="1" si="248"/>
        <v/>
      </c>
      <c r="T2665" s="214" t="str">
        <f t="shared" ca="1" si="252"/>
        <v/>
      </c>
    </row>
    <row r="2666" spans="1:20" x14ac:dyDescent="0.25">
      <c r="A2666" s="119" t="s">
        <v>8235</v>
      </c>
      <c r="B2666" s="260"/>
      <c r="C2666" s="264" t="str">
        <f>IF(ISERROR(VLOOKUP(B2666,'Tous les abonnés'!$A$6:$I$5491,2,0)),"",VLOOKUP(B2666,'Tous les abonnés'!$A$6:$I$5491,2,0))</f>
        <v/>
      </c>
      <c r="D2666" s="26"/>
      <c r="E2666" s="265"/>
      <c r="F2666" s="207" t="str">
        <f>IF(ISERROR(IF(VLOOKUP(D2666,Paramètres!$C$17:$H$33,6,0)="oui","illimité",VLOOKUP(D2666,Paramètres!$C$17:$H$33,5,0))),"",IF(VLOOKUP(D2666,Paramètres!$C$17:$H$33,6,0)="oui","illimité",VLOOKUP(D2666,Paramètres!$C$17:$H$33,5,0)))</f>
        <v/>
      </c>
      <c r="G2666" s="269" t="str">
        <f t="shared" si="249"/>
        <v/>
      </c>
      <c r="H2666" s="208"/>
      <c r="I2666" s="53"/>
      <c r="J2666" s="209"/>
      <c r="K2666" s="271"/>
      <c r="L2666" s="37"/>
      <c r="M2666" s="218"/>
      <c r="N2666" s="124"/>
      <c r="O2666" s="211" t="str">
        <f t="shared" ca="1" si="250"/>
        <v/>
      </c>
      <c r="P2666" s="212" t="str">
        <f>IF(ISERROR(VLOOKUP(L2666,Paramètres!$A$38:$B$40,2,0)),"",VLOOKUP(L2666,Paramètres!$A$38:$B$40,2,0))</f>
        <v/>
      </c>
      <c r="Q2666" s="211" t="str">
        <f t="shared" ca="1" si="251"/>
        <v/>
      </c>
      <c r="R2666" s="211" t="str">
        <f t="shared" si="247"/>
        <v/>
      </c>
      <c r="S2666" s="213" t="str">
        <f t="shared" ca="1" si="248"/>
        <v/>
      </c>
      <c r="T2666" s="214" t="str">
        <f t="shared" ca="1" si="252"/>
        <v/>
      </c>
    </row>
    <row r="2667" spans="1:20" x14ac:dyDescent="0.25">
      <c r="A2667" s="119" t="s">
        <v>8236</v>
      </c>
      <c r="B2667" s="260"/>
      <c r="C2667" s="264" t="str">
        <f>IF(ISERROR(VLOOKUP(B2667,'Tous les abonnés'!$A$6:$I$5491,2,0)),"",VLOOKUP(B2667,'Tous les abonnés'!$A$6:$I$5491,2,0))</f>
        <v/>
      </c>
      <c r="D2667" s="26"/>
      <c r="E2667" s="265"/>
      <c r="F2667" s="207" t="str">
        <f>IF(ISERROR(IF(VLOOKUP(D2667,Paramètres!$C$17:$H$33,6,0)="oui","illimité",VLOOKUP(D2667,Paramètres!$C$17:$H$33,5,0))),"",IF(VLOOKUP(D2667,Paramètres!$C$17:$H$33,6,0)="oui","illimité",VLOOKUP(D2667,Paramètres!$C$17:$H$33,5,0)))</f>
        <v/>
      </c>
      <c r="G2667" s="269" t="str">
        <f t="shared" si="249"/>
        <v/>
      </c>
      <c r="H2667" s="208"/>
      <c r="I2667" s="53"/>
      <c r="J2667" s="209"/>
      <c r="K2667" s="271"/>
      <c r="L2667" s="37"/>
      <c r="M2667" s="218"/>
      <c r="N2667" s="124"/>
      <c r="O2667" s="211" t="str">
        <f t="shared" ca="1" si="250"/>
        <v/>
      </c>
      <c r="P2667" s="212" t="str">
        <f>IF(ISERROR(VLOOKUP(L2667,Paramètres!$A$38:$B$40,2,0)),"",VLOOKUP(L2667,Paramètres!$A$38:$B$40,2,0))</f>
        <v/>
      </c>
      <c r="Q2667" s="211" t="str">
        <f t="shared" ca="1" si="251"/>
        <v/>
      </c>
      <c r="R2667" s="211" t="str">
        <f t="shared" si="247"/>
        <v/>
      </c>
      <c r="S2667" s="213" t="str">
        <f t="shared" ca="1" si="248"/>
        <v/>
      </c>
      <c r="T2667" s="214" t="str">
        <f t="shared" ca="1" si="252"/>
        <v/>
      </c>
    </row>
    <row r="2668" spans="1:20" x14ac:dyDescent="0.25">
      <c r="A2668" s="119" t="s">
        <v>8237</v>
      </c>
      <c r="B2668" s="260"/>
      <c r="C2668" s="264" t="str">
        <f>IF(ISERROR(VLOOKUP(B2668,'Tous les abonnés'!$A$6:$I$5491,2,0)),"",VLOOKUP(B2668,'Tous les abonnés'!$A$6:$I$5491,2,0))</f>
        <v/>
      </c>
      <c r="D2668" s="26"/>
      <c r="E2668" s="265"/>
      <c r="F2668" s="207" t="str">
        <f>IF(ISERROR(IF(VLOOKUP(D2668,Paramètres!$C$17:$H$33,6,0)="oui","illimité",VLOOKUP(D2668,Paramètres!$C$17:$H$33,5,0))),"",IF(VLOOKUP(D2668,Paramètres!$C$17:$H$33,6,0)="oui","illimité",VLOOKUP(D2668,Paramètres!$C$17:$H$33,5,0)))</f>
        <v/>
      </c>
      <c r="G2668" s="269" t="str">
        <f t="shared" si="249"/>
        <v/>
      </c>
      <c r="H2668" s="208"/>
      <c r="I2668" s="53"/>
      <c r="J2668" s="209"/>
      <c r="K2668" s="271"/>
      <c r="L2668" s="37"/>
      <c r="M2668" s="218"/>
      <c r="N2668" s="124"/>
      <c r="O2668" s="211" t="str">
        <f t="shared" ca="1" si="250"/>
        <v/>
      </c>
      <c r="P2668" s="212" t="str">
        <f>IF(ISERROR(VLOOKUP(L2668,Paramètres!$A$38:$B$40,2,0)),"",VLOOKUP(L2668,Paramètres!$A$38:$B$40,2,0))</f>
        <v/>
      </c>
      <c r="Q2668" s="211" t="str">
        <f t="shared" ca="1" si="251"/>
        <v/>
      </c>
      <c r="R2668" s="211" t="str">
        <f t="shared" si="247"/>
        <v/>
      </c>
      <c r="S2668" s="213" t="str">
        <f t="shared" ca="1" si="248"/>
        <v/>
      </c>
      <c r="T2668" s="214" t="str">
        <f t="shared" ca="1" si="252"/>
        <v/>
      </c>
    </row>
    <row r="2669" spans="1:20" x14ac:dyDescent="0.25">
      <c r="A2669" s="119" t="s">
        <v>8238</v>
      </c>
      <c r="B2669" s="260"/>
      <c r="C2669" s="264" t="str">
        <f>IF(ISERROR(VLOOKUP(B2669,'Tous les abonnés'!$A$6:$I$5491,2,0)),"",VLOOKUP(B2669,'Tous les abonnés'!$A$6:$I$5491,2,0))</f>
        <v/>
      </c>
      <c r="D2669" s="26"/>
      <c r="E2669" s="265"/>
      <c r="F2669" s="207" t="str">
        <f>IF(ISERROR(IF(VLOOKUP(D2669,Paramètres!$C$17:$H$33,6,0)="oui","illimité",VLOOKUP(D2669,Paramètres!$C$17:$H$33,5,0))),"",IF(VLOOKUP(D2669,Paramètres!$C$17:$H$33,6,0)="oui","illimité",VLOOKUP(D2669,Paramètres!$C$17:$H$33,5,0)))</f>
        <v/>
      </c>
      <c r="G2669" s="269" t="str">
        <f t="shared" si="249"/>
        <v/>
      </c>
      <c r="H2669" s="208"/>
      <c r="I2669" s="53"/>
      <c r="J2669" s="209"/>
      <c r="K2669" s="271"/>
      <c r="L2669" s="37"/>
      <c r="M2669" s="218"/>
      <c r="N2669" s="124"/>
      <c r="O2669" s="211" t="str">
        <f t="shared" ca="1" si="250"/>
        <v/>
      </c>
      <c r="P2669" s="212" t="str">
        <f>IF(ISERROR(VLOOKUP(L2669,Paramètres!$A$38:$B$40,2,0)),"",VLOOKUP(L2669,Paramètres!$A$38:$B$40,2,0))</f>
        <v/>
      </c>
      <c r="Q2669" s="211" t="str">
        <f t="shared" ca="1" si="251"/>
        <v/>
      </c>
      <c r="R2669" s="211" t="str">
        <f t="shared" si="247"/>
        <v/>
      </c>
      <c r="S2669" s="213" t="str">
        <f t="shared" ca="1" si="248"/>
        <v/>
      </c>
      <c r="T2669" s="214" t="str">
        <f t="shared" ca="1" si="252"/>
        <v/>
      </c>
    </row>
    <row r="2670" spans="1:20" x14ac:dyDescent="0.25">
      <c r="A2670" s="119" t="s">
        <v>8239</v>
      </c>
      <c r="B2670" s="260"/>
      <c r="C2670" s="264" t="str">
        <f>IF(ISERROR(VLOOKUP(B2670,'Tous les abonnés'!$A$6:$I$5491,2,0)),"",VLOOKUP(B2670,'Tous les abonnés'!$A$6:$I$5491,2,0))</f>
        <v/>
      </c>
      <c r="D2670" s="26"/>
      <c r="E2670" s="265"/>
      <c r="F2670" s="207" t="str">
        <f>IF(ISERROR(IF(VLOOKUP(D2670,Paramètres!$C$17:$H$33,6,0)="oui","illimité",VLOOKUP(D2670,Paramètres!$C$17:$H$33,5,0))),"",IF(VLOOKUP(D2670,Paramètres!$C$17:$H$33,6,0)="oui","illimité",VLOOKUP(D2670,Paramètres!$C$17:$H$33,5,0)))</f>
        <v/>
      </c>
      <c r="G2670" s="269" t="str">
        <f t="shared" si="249"/>
        <v/>
      </c>
      <c r="H2670" s="208"/>
      <c r="I2670" s="53"/>
      <c r="J2670" s="209"/>
      <c r="K2670" s="271"/>
      <c r="L2670" s="37"/>
      <c r="M2670" s="218"/>
      <c r="N2670" s="124"/>
      <c r="O2670" s="211" t="str">
        <f t="shared" ca="1" si="250"/>
        <v/>
      </c>
      <c r="P2670" s="212" t="str">
        <f>IF(ISERROR(VLOOKUP(L2670,Paramètres!$A$38:$B$40,2,0)),"",VLOOKUP(L2670,Paramètres!$A$38:$B$40,2,0))</f>
        <v/>
      </c>
      <c r="Q2670" s="211" t="str">
        <f t="shared" ca="1" si="251"/>
        <v/>
      </c>
      <c r="R2670" s="211" t="str">
        <f t="shared" si="247"/>
        <v/>
      </c>
      <c r="S2670" s="213" t="str">
        <f t="shared" ca="1" si="248"/>
        <v/>
      </c>
      <c r="T2670" s="214" t="str">
        <f t="shared" ca="1" si="252"/>
        <v/>
      </c>
    </row>
    <row r="2671" spans="1:20" x14ac:dyDescent="0.25">
      <c r="A2671" s="119" t="s">
        <v>8240</v>
      </c>
      <c r="B2671" s="260"/>
      <c r="C2671" s="264" t="str">
        <f>IF(ISERROR(VLOOKUP(B2671,'Tous les abonnés'!$A$6:$I$5491,2,0)),"",VLOOKUP(B2671,'Tous les abonnés'!$A$6:$I$5491,2,0))</f>
        <v/>
      </c>
      <c r="D2671" s="26"/>
      <c r="E2671" s="265"/>
      <c r="F2671" s="207" t="str">
        <f>IF(ISERROR(IF(VLOOKUP(D2671,Paramètres!$C$17:$H$33,6,0)="oui","illimité",VLOOKUP(D2671,Paramètres!$C$17:$H$33,5,0))),"",IF(VLOOKUP(D2671,Paramètres!$C$17:$H$33,6,0)="oui","illimité",VLOOKUP(D2671,Paramètres!$C$17:$H$33,5,0)))</f>
        <v/>
      </c>
      <c r="G2671" s="269" t="str">
        <f t="shared" si="249"/>
        <v/>
      </c>
      <c r="H2671" s="208"/>
      <c r="I2671" s="53"/>
      <c r="J2671" s="209"/>
      <c r="K2671" s="271"/>
      <c r="L2671" s="37"/>
      <c r="M2671" s="218"/>
      <c r="N2671" s="124"/>
      <c r="O2671" s="211" t="str">
        <f t="shared" ca="1" si="250"/>
        <v/>
      </c>
      <c r="P2671" s="212" t="str">
        <f>IF(ISERROR(VLOOKUP(L2671,Paramètres!$A$38:$B$40,2,0)),"",VLOOKUP(L2671,Paramètres!$A$38:$B$40,2,0))</f>
        <v/>
      </c>
      <c r="Q2671" s="211" t="str">
        <f t="shared" ca="1" si="251"/>
        <v/>
      </c>
      <c r="R2671" s="211" t="str">
        <f t="shared" si="247"/>
        <v/>
      </c>
      <c r="S2671" s="213" t="str">
        <f t="shared" ca="1" si="248"/>
        <v/>
      </c>
      <c r="T2671" s="214" t="str">
        <f t="shared" ca="1" si="252"/>
        <v/>
      </c>
    </row>
    <row r="2672" spans="1:20" x14ac:dyDescent="0.25">
      <c r="A2672" s="119" t="s">
        <v>8241</v>
      </c>
      <c r="B2672" s="260"/>
      <c r="C2672" s="264" t="str">
        <f>IF(ISERROR(VLOOKUP(B2672,'Tous les abonnés'!$A$6:$I$5491,2,0)),"",VLOOKUP(B2672,'Tous les abonnés'!$A$6:$I$5491,2,0))</f>
        <v/>
      </c>
      <c r="D2672" s="26"/>
      <c r="E2672" s="265"/>
      <c r="F2672" s="207" t="str">
        <f>IF(ISERROR(IF(VLOOKUP(D2672,Paramètres!$C$17:$H$33,6,0)="oui","illimité",VLOOKUP(D2672,Paramètres!$C$17:$H$33,5,0))),"",IF(VLOOKUP(D2672,Paramètres!$C$17:$H$33,6,0)="oui","illimité",VLOOKUP(D2672,Paramètres!$C$17:$H$33,5,0)))</f>
        <v/>
      </c>
      <c r="G2672" s="269" t="str">
        <f t="shared" si="249"/>
        <v/>
      </c>
      <c r="H2672" s="208"/>
      <c r="I2672" s="53"/>
      <c r="J2672" s="209"/>
      <c r="K2672" s="271"/>
      <c r="L2672" s="37"/>
      <c r="M2672" s="218"/>
      <c r="N2672" s="124"/>
      <c r="O2672" s="211" t="str">
        <f t="shared" ca="1" si="250"/>
        <v/>
      </c>
      <c r="P2672" s="212" t="str">
        <f>IF(ISERROR(VLOOKUP(L2672,Paramètres!$A$38:$B$40,2,0)),"",VLOOKUP(L2672,Paramètres!$A$38:$B$40,2,0))</f>
        <v/>
      </c>
      <c r="Q2672" s="211" t="str">
        <f t="shared" ca="1" si="251"/>
        <v/>
      </c>
      <c r="R2672" s="211" t="str">
        <f t="shared" si="247"/>
        <v/>
      </c>
      <c r="S2672" s="213" t="str">
        <f t="shared" ca="1" si="248"/>
        <v/>
      </c>
      <c r="T2672" s="214" t="str">
        <f t="shared" ca="1" si="252"/>
        <v/>
      </c>
    </row>
    <row r="2673" spans="1:20" x14ac:dyDescent="0.25">
      <c r="A2673" s="119" t="s">
        <v>8242</v>
      </c>
      <c r="B2673" s="260"/>
      <c r="C2673" s="264" t="str">
        <f>IF(ISERROR(VLOOKUP(B2673,'Tous les abonnés'!$A$6:$I$5491,2,0)),"",VLOOKUP(B2673,'Tous les abonnés'!$A$6:$I$5491,2,0))</f>
        <v/>
      </c>
      <c r="D2673" s="26"/>
      <c r="E2673" s="265"/>
      <c r="F2673" s="207" t="str">
        <f>IF(ISERROR(IF(VLOOKUP(D2673,Paramètres!$C$17:$H$33,6,0)="oui","illimité",VLOOKUP(D2673,Paramètres!$C$17:$H$33,5,0))),"",IF(VLOOKUP(D2673,Paramètres!$C$17:$H$33,6,0)="oui","illimité",VLOOKUP(D2673,Paramètres!$C$17:$H$33,5,0)))</f>
        <v/>
      </c>
      <c r="G2673" s="269" t="str">
        <f t="shared" si="249"/>
        <v/>
      </c>
      <c r="H2673" s="208"/>
      <c r="I2673" s="53"/>
      <c r="J2673" s="209"/>
      <c r="K2673" s="271"/>
      <c r="L2673" s="37"/>
      <c r="M2673" s="218"/>
      <c r="N2673" s="124"/>
      <c r="O2673" s="211" t="str">
        <f t="shared" ca="1" si="250"/>
        <v/>
      </c>
      <c r="P2673" s="212" t="str">
        <f>IF(ISERROR(VLOOKUP(L2673,Paramètres!$A$38:$B$40,2,0)),"",VLOOKUP(L2673,Paramètres!$A$38:$B$40,2,0))</f>
        <v/>
      </c>
      <c r="Q2673" s="211" t="str">
        <f t="shared" ca="1" si="251"/>
        <v/>
      </c>
      <c r="R2673" s="211" t="str">
        <f t="shared" si="247"/>
        <v/>
      </c>
      <c r="S2673" s="213" t="str">
        <f t="shared" ca="1" si="248"/>
        <v/>
      </c>
      <c r="T2673" s="214" t="str">
        <f t="shared" ca="1" si="252"/>
        <v/>
      </c>
    </row>
    <row r="2674" spans="1:20" x14ac:dyDescent="0.25">
      <c r="A2674" s="119" t="s">
        <v>8243</v>
      </c>
      <c r="B2674" s="260"/>
      <c r="C2674" s="264" t="str">
        <f>IF(ISERROR(VLOOKUP(B2674,'Tous les abonnés'!$A$6:$I$5491,2,0)),"",VLOOKUP(B2674,'Tous les abonnés'!$A$6:$I$5491,2,0))</f>
        <v/>
      </c>
      <c r="D2674" s="26"/>
      <c r="E2674" s="265"/>
      <c r="F2674" s="207" t="str">
        <f>IF(ISERROR(IF(VLOOKUP(D2674,Paramètres!$C$17:$H$33,6,0)="oui","illimité",VLOOKUP(D2674,Paramètres!$C$17:$H$33,5,0))),"",IF(VLOOKUP(D2674,Paramètres!$C$17:$H$33,6,0)="oui","illimité",VLOOKUP(D2674,Paramètres!$C$17:$H$33,5,0)))</f>
        <v/>
      </c>
      <c r="G2674" s="269" t="str">
        <f t="shared" si="249"/>
        <v/>
      </c>
      <c r="H2674" s="208"/>
      <c r="I2674" s="53"/>
      <c r="J2674" s="209"/>
      <c r="K2674" s="271"/>
      <c r="L2674" s="37"/>
      <c r="M2674" s="218"/>
      <c r="N2674" s="124"/>
      <c r="O2674" s="211" t="str">
        <f t="shared" ca="1" si="250"/>
        <v/>
      </c>
      <c r="P2674" s="212" t="str">
        <f>IF(ISERROR(VLOOKUP(L2674,Paramètres!$A$38:$B$40,2,0)),"",VLOOKUP(L2674,Paramètres!$A$38:$B$40,2,0))</f>
        <v/>
      </c>
      <c r="Q2674" s="211" t="str">
        <f t="shared" ca="1" si="251"/>
        <v/>
      </c>
      <c r="R2674" s="211" t="str">
        <f t="shared" si="247"/>
        <v/>
      </c>
      <c r="S2674" s="213" t="str">
        <f t="shared" ca="1" si="248"/>
        <v/>
      </c>
      <c r="T2674" s="214" t="str">
        <f t="shared" ca="1" si="252"/>
        <v/>
      </c>
    </row>
    <row r="2675" spans="1:20" x14ac:dyDescent="0.25">
      <c r="A2675" s="119" t="s">
        <v>8244</v>
      </c>
      <c r="B2675" s="260"/>
      <c r="C2675" s="264" t="str">
        <f>IF(ISERROR(VLOOKUP(B2675,'Tous les abonnés'!$A$6:$I$5491,2,0)),"",VLOOKUP(B2675,'Tous les abonnés'!$A$6:$I$5491,2,0))</f>
        <v/>
      </c>
      <c r="D2675" s="26"/>
      <c r="E2675" s="265"/>
      <c r="F2675" s="207" t="str">
        <f>IF(ISERROR(IF(VLOOKUP(D2675,Paramètres!$C$17:$H$33,6,0)="oui","illimité",VLOOKUP(D2675,Paramètres!$C$17:$H$33,5,0))),"",IF(VLOOKUP(D2675,Paramètres!$C$17:$H$33,6,0)="oui","illimité",VLOOKUP(D2675,Paramètres!$C$17:$H$33,5,0)))</f>
        <v/>
      </c>
      <c r="G2675" s="269" t="str">
        <f t="shared" si="249"/>
        <v/>
      </c>
      <c r="H2675" s="208"/>
      <c r="I2675" s="53"/>
      <c r="J2675" s="209"/>
      <c r="K2675" s="271"/>
      <c r="L2675" s="37"/>
      <c r="M2675" s="218"/>
      <c r="N2675" s="124"/>
      <c r="O2675" s="211" t="str">
        <f t="shared" ca="1" si="250"/>
        <v/>
      </c>
      <c r="P2675" s="212" t="str">
        <f>IF(ISERROR(VLOOKUP(L2675,Paramètres!$A$38:$B$40,2,0)),"",VLOOKUP(L2675,Paramètres!$A$38:$B$40,2,0))</f>
        <v/>
      </c>
      <c r="Q2675" s="211" t="str">
        <f t="shared" ca="1" si="251"/>
        <v/>
      </c>
      <c r="R2675" s="211" t="str">
        <f t="shared" si="247"/>
        <v/>
      </c>
      <c r="S2675" s="213" t="str">
        <f t="shared" ca="1" si="248"/>
        <v/>
      </c>
      <c r="T2675" s="214" t="str">
        <f t="shared" ca="1" si="252"/>
        <v/>
      </c>
    </row>
    <row r="2676" spans="1:20" x14ac:dyDescent="0.25">
      <c r="A2676" s="119" t="s">
        <v>8245</v>
      </c>
      <c r="B2676" s="260"/>
      <c r="C2676" s="264" t="str">
        <f>IF(ISERROR(VLOOKUP(B2676,'Tous les abonnés'!$A$6:$I$5491,2,0)),"",VLOOKUP(B2676,'Tous les abonnés'!$A$6:$I$5491,2,0))</f>
        <v/>
      </c>
      <c r="D2676" s="26"/>
      <c r="E2676" s="265"/>
      <c r="F2676" s="207" t="str">
        <f>IF(ISERROR(IF(VLOOKUP(D2676,Paramètres!$C$17:$H$33,6,0)="oui","illimité",VLOOKUP(D2676,Paramètres!$C$17:$H$33,5,0))),"",IF(VLOOKUP(D2676,Paramètres!$C$17:$H$33,6,0)="oui","illimité",VLOOKUP(D2676,Paramètres!$C$17:$H$33,5,0)))</f>
        <v/>
      </c>
      <c r="G2676" s="269" t="str">
        <f t="shared" si="249"/>
        <v/>
      </c>
      <c r="H2676" s="208"/>
      <c r="I2676" s="53"/>
      <c r="J2676" s="209"/>
      <c r="K2676" s="271"/>
      <c r="L2676" s="37"/>
      <c r="M2676" s="218"/>
      <c r="N2676" s="124"/>
      <c r="O2676" s="211" t="str">
        <f t="shared" ca="1" si="250"/>
        <v/>
      </c>
      <c r="P2676" s="212" t="str">
        <f>IF(ISERROR(VLOOKUP(L2676,Paramètres!$A$38:$B$40,2,0)),"",VLOOKUP(L2676,Paramètres!$A$38:$B$40,2,0))</f>
        <v/>
      </c>
      <c r="Q2676" s="211" t="str">
        <f t="shared" ca="1" si="251"/>
        <v/>
      </c>
      <c r="R2676" s="211" t="str">
        <f t="shared" si="247"/>
        <v/>
      </c>
      <c r="S2676" s="213" t="str">
        <f t="shared" ca="1" si="248"/>
        <v/>
      </c>
      <c r="T2676" s="214" t="str">
        <f t="shared" ca="1" si="252"/>
        <v/>
      </c>
    </row>
    <row r="2677" spans="1:20" x14ac:dyDescent="0.25">
      <c r="A2677" s="119" t="s">
        <v>8246</v>
      </c>
      <c r="B2677" s="260"/>
      <c r="C2677" s="264" t="str">
        <f>IF(ISERROR(VLOOKUP(B2677,'Tous les abonnés'!$A$6:$I$5491,2,0)),"",VLOOKUP(B2677,'Tous les abonnés'!$A$6:$I$5491,2,0))</f>
        <v/>
      </c>
      <c r="D2677" s="26"/>
      <c r="E2677" s="265"/>
      <c r="F2677" s="207" t="str">
        <f>IF(ISERROR(IF(VLOOKUP(D2677,Paramètres!$C$17:$H$33,6,0)="oui","illimité",VLOOKUP(D2677,Paramètres!$C$17:$H$33,5,0))),"",IF(VLOOKUP(D2677,Paramètres!$C$17:$H$33,6,0)="oui","illimité",VLOOKUP(D2677,Paramètres!$C$17:$H$33,5,0)))</f>
        <v/>
      </c>
      <c r="G2677" s="269" t="str">
        <f t="shared" si="249"/>
        <v/>
      </c>
      <c r="H2677" s="208"/>
      <c r="I2677" s="53"/>
      <c r="J2677" s="209"/>
      <c r="K2677" s="271"/>
      <c r="L2677" s="37"/>
      <c r="M2677" s="218"/>
      <c r="N2677" s="124"/>
      <c r="O2677" s="211" t="str">
        <f t="shared" ca="1" si="250"/>
        <v/>
      </c>
      <c r="P2677" s="212" t="str">
        <f>IF(ISERROR(VLOOKUP(L2677,Paramètres!$A$38:$B$40,2,0)),"",VLOOKUP(L2677,Paramètres!$A$38:$B$40,2,0))</f>
        <v/>
      </c>
      <c r="Q2677" s="211" t="str">
        <f t="shared" ca="1" si="251"/>
        <v/>
      </c>
      <c r="R2677" s="211" t="str">
        <f t="shared" si="247"/>
        <v/>
      </c>
      <c r="S2677" s="213" t="str">
        <f t="shared" ca="1" si="248"/>
        <v/>
      </c>
      <c r="T2677" s="214" t="str">
        <f t="shared" ca="1" si="252"/>
        <v/>
      </c>
    </row>
    <row r="2678" spans="1:20" x14ac:dyDescent="0.25">
      <c r="A2678" s="119" t="s">
        <v>8247</v>
      </c>
      <c r="B2678" s="260"/>
      <c r="C2678" s="264" t="str">
        <f>IF(ISERROR(VLOOKUP(B2678,'Tous les abonnés'!$A$6:$I$5491,2,0)),"",VLOOKUP(B2678,'Tous les abonnés'!$A$6:$I$5491,2,0))</f>
        <v/>
      </c>
      <c r="D2678" s="26"/>
      <c r="E2678" s="265"/>
      <c r="F2678" s="207" t="str">
        <f>IF(ISERROR(IF(VLOOKUP(D2678,Paramètres!$C$17:$H$33,6,0)="oui","illimité",VLOOKUP(D2678,Paramètres!$C$17:$H$33,5,0))),"",IF(VLOOKUP(D2678,Paramètres!$C$17:$H$33,6,0)="oui","illimité",VLOOKUP(D2678,Paramètres!$C$17:$H$33,5,0)))</f>
        <v/>
      </c>
      <c r="G2678" s="269" t="str">
        <f t="shared" si="249"/>
        <v/>
      </c>
      <c r="H2678" s="208"/>
      <c r="I2678" s="53"/>
      <c r="J2678" s="209"/>
      <c r="K2678" s="271"/>
      <c r="L2678" s="37"/>
      <c r="M2678" s="218"/>
      <c r="N2678" s="124"/>
      <c r="O2678" s="211" t="str">
        <f t="shared" ca="1" si="250"/>
        <v/>
      </c>
      <c r="P2678" s="212" t="str">
        <f>IF(ISERROR(VLOOKUP(L2678,Paramètres!$A$38:$B$40,2,0)),"",VLOOKUP(L2678,Paramètres!$A$38:$B$40,2,0))</f>
        <v/>
      </c>
      <c r="Q2678" s="211" t="str">
        <f t="shared" ca="1" si="251"/>
        <v/>
      </c>
      <c r="R2678" s="211" t="str">
        <f t="shared" si="247"/>
        <v/>
      </c>
      <c r="S2678" s="213" t="str">
        <f t="shared" ca="1" si="248"/>
        <v/>
      </c>
      <c r="T2678" s="214" t="str">
        <f t="shared" ca="1" si="252"/>
        <v/>
      </c>
    </row>
    <row r="2679" spans="1:20" x14ac:dyDescent="0.25">
      <c r="A2679" s="119" t="s">
        <v>8248</v>
      </c>
      <c r="B2679" s="260"/>
      <c r="C2679" s="264" t="str">
        <f>IF(ISERROR(VLOOKUP(B2679,'Tous les abonnés'!$A$6:$I$5491,2,0)),"",VLOOKUP(B2679,'Tous les abonnés'!$A$6:$I$5491,2,0))</f>
        <v/>
      </c>
      <c r="D2679" s="26"/>
      <c r="E2679" s="265"/>
      <c r="F2679" s="207" t="str">
        <f>IF(ISERROR(IF(VLOOKUP(D2679,Paramètres!$C$17:$H$33,6,0)="oui","illimité",VLOOKUP(D2679,Paramètres!$C$17:$H$33,5,0))),"",IF(VLOOKUP(D2679,Paramètres!$C$17:$H$33,6,0)="oui","illimité",VLOOKUP(D2679,Paramètres!$C$17:$H$33,5,0)))</f>
        <v/>
      </c>
      <c r="G2679" s="269" t="str">
        <f t="shared" si="249"/>
        <v/>
      </c>
      <c r="H2679" s="208"/>
      <c r="I2679" s="53"/>
      <c r="J2679" s="209"/>
      <c r="K2679" s="271"/>
      <c r="L2679" s="37"/>
      <c r="M2679" s="218"/>
      <c r="N2679" s="124"/>
      <c r="O2679" s="211" t="str">
        <f t="shared" ca="1" si="250"/>
        <v/>
      </c>
      <c r="P2679" s="212" t="str">
        <f>IF(ISERROR(VLOOKUP(L2679,Paramètres!$A$38:$B$40,2,0)),"",VLOOKUP(L2679,Paramètres!$A$38:$B$40,2,0))</f>
        <v/>
      </c>
      <c r="Q2679" s="211" t="str">
        <f t="shared" ca="1" si="251"/>
        <v/>
      </c>
      <c r="R2679" s="211" t="str">
        <f t="shared" si="247"/>
        <v/>
      </c>
      <c r="S2679" s="213" t="str">
        <f t="shared" ca="1" si="248"/>
        <v/>
      </c>
      <c r="T2679" s="214" t="str">
        <f t="shared" ca="1" si="252"/>
        <v/>
      </c>
    </row>
    <row r="2680" spans="1:20" x14ac:dyDescent="0.25">
      <c r="A2680" s="119" t="s">
        <v>8249</v>
      </c>
      <c r="B2680" s="260"/>
      <c r="C2680" s="264" t="str">
        <f>IF(ISERROR(VLOOKUP(B2680,'Tous les abonnés'!$A$6:$I$5491,2,0)),"",VLOOKUP(B2680,'Tous les abonnés'!$A$6:$I$5491,2,0))</f>
        <v/>
      </c>
      <c r="D2680" s="26"/>
      <c r="E2680" s="265"/>
      <c r="F2680" s="207" t="str">
        <f>IF(ISERROR(IF(VLOOKUP(D2680,Paramètres!$C$17:$H$33,6,0)="oui","illimité",VLOOKUP(D2680,Paramètres!$C$17:$H$33,5,0))),"",IF(VLOOKUP(D2680,Paramètres!$C$17:$H$33,6,0)="oui","illimité",VLOOKUP(D2680,Paramètres!$C$17:$H$33,5,0)))</f>
        <v/>
      </c>
      <c r="G2680" s="269" t="str">
        <f t="shared" si="249"/>
        <v/>
      </c>
      <c r="H2680" s="208"/>
      <c r="I2680" s="53"/>
      <c r="J2680" s="209"/>
      <c r="K2680" s="271"/>
      <c r="L2680" s="37"/>
      <c r="M2680" s="218"/>
      <c r="N2680" s="124"/>
      <c r="O2680" s="211" t="str">
        <f t="shared" ca="1" si="250"/>
        <v/>
      </c>
      <c r="P2680" s="212" t="str">
        <f>IF(ISERROR(VLOOKUP(L2680,Paramètres!$A$38:$B$40,2,0)),"",VLOOKUP(L2680,Paramètres!$A$38:$B$40,2,0))</f>
        <v/>
      </c>
      <c r="Q2680" s="211" t="str">
        <f t="shared" ca="1" si="251"/>
        <v/>
      </c>
      <c r="R2680" s="211" t="str">
        <f t="shared" si="247"/>
        <v/>
      </c>
      <c r="S2680" s="213" t="str">
        <f t="shared" ca="1" si="248"/>
        <v/>
      </c>
      <c r="T2680" s="214" t="str">
        <f t="shared" ca="1" si="252"/>
        <v/>
      </c>
    </row>
    <row r="2681" spans="1:20" x14ac:dyDescent="0.25">
      <c r="A2681" s="119" t="s">
        <v>8250</v>
      </c>
      <c r="B2681" s="260"/>
      <c r="C2681" s="264" t="str">
        <f>IF(ISERROR(VLOOKUP(B2681,'Tous les abonnés'!$A$6:$I$5491,2,0)),"",VLOOKUP(B2681,'Tous les abonnés'!$A$6:$I$5491,2,0))</f>
        <v/>
      </c>
      <c r="D2681" s="26"/>
      <c r="E2681" s="265"/>
      <c r="F2681" s="207" t="str">
        <f>IF(ISERROR(IF(VLOOKUP(D2681,Paramètres!$C$17:$H$33,6,0)="oui","illimité",VLOOKUP(D2681,Paramètres!$C$17:$H$33,5,0))),"",IF(VLOOKUP(D2681,Paramètres!$C$17:$H$33,6,0)="oui","illimité",VLOOKUP(D2681,Paramètres!$C$17:$H$33,5,0)))</f>
        <v/>
      </c>
      <c r="G2681" s="269" t="str">
        <f t="shared" si="249"/>
        <v/>
      </c>
      <c r="H2681" s="208"/>
      <c r="I2681" s="53"/>
      <c r="J2681" s="209"/>
      <c r="K2681" s="271"/>
      <c r="L2681" s="37"/>
      <c r="M2681" s="218"/>
      <c r="N2681" s="124"/>
      <c r="O2681" s="211" t="str">
        <f t="shared" ca="1" si="250"/>
        <v/>
      </c>
      <c r="P2681" s="212" t="str">
        <f>IF(ISERROR(VLOOKUP(L2681,Paramètres!$A$38:$B$40,2,0)),"",VLOOKUP(L2681,Paramètres!$A$38:$B$40,2,0))</f>
        <v/>
      </c>
      <c r="Q2681" s="211" t="str">
        <f t="shared" ca="1" si="251"/>
        <v/>
      </c>
      <c r="R2681" s="211" t="str">
        <f t="shared" si="247"/>
        <v/>
      </c>
      <c r="S2681" s="213" t="str">
        <f t="shared" ca="1" si="248"/>
        <v/>
      </c>
      <c r="T2681" s="214" t="str">
        <f t="shared" ca="1" si="252"/>
        <v/>
      </c>
    </row>
    <row r="2682" spans="1:20" x14ac:dyDescent="0.25">
      <c r="A2682" s="119" t="s">
        <v>8251</v>
      </c>
      <c r="B2682" s="260"/>
      <c r="C2682" s="264" t="str">
        <f>IF(ISERROR(VLOOKUP(B2682,'Tous les abonnés'!$A$6:$I$5491,2,0)),"",VLOOKUP(B2682,'Tous les abonnés'!$A$6:$I$5491,2,0))</f>
        <v/>
      </c>
      <c r="D2682" s="26"/>
      <c r="E2682" s="265"/>
      <c r="F2682" s="207" t="str">
        <f>IF(ISERROR(IF(VLOOKUP(D2682,Paramètres!$C$17:$H$33,6,0)="oui","illimité",VLOOKUP(D2682,Paramètres!$C$17:$H$33,5,0))),"",IF(VLOOKUP(D2682,Paramètres!$C$17:$H$33,6,0)="oui","illimité",VLOOKUP(D2682,Paramètres!$C$17:$H$33,5,0)))</f>
        <v/>
      </c>
      <c r="G2682" s="269" t="str">
        <f t="shared" si="249"/>
        <v/>
      </c>
      <c r="H2682" s="208"/>
      <c r="I2682" s="53"/>
      <c r="J2682" s="209"/>
      <c r="K2682" s="271"/>
      <c r="L2682" s="37"/>
      <c r="M2682" s="218"/>
      <c r="N2682" s="124"/>
      <c r="O2682" s="211" t="str">
        <f t="shared" ca="1" si="250"/>
        <v/>
      </c>
      <c r="P2682" s="212" t="str">
        <f>IF(ISERROR(VLOOKUP(L2682,Paramètres!$A$38:$B$40,2,0)),"",VLOOKUP(L2682,Paramètres!$A$38:$B$40,2,0))</f>
        <v/>
      </c>
      <c r="Q2682" s="211" t="str">
        <f t="shared" ca="1" si="251"/>
        <v/>
      </c>
      <c r="R2682" s="211" t="str">
        <f t="shared" si="247"/>
        <v/>
      </c>
      <c r="S2682" s="213" t="str">
        <f t="shared" ca="1" si="248"/>
        <v/>
      </c>
      <c r="T2682" s="214" t="str">
        <f t="shared" ca="1" si="252"/>
        <v/>
      </c>
    </row>
    <row r="2683" spans="1:20" x14ac:dyDescent="0.25">
      <c r="A2683" s="119" t="s">
        <v>8252</v>
      </c>
      <c r="B2683" s="260"/>
      <c r="C2683" s="264" t="str">
        <f>IF(ISERROR(VLOOKUP(B2683,'Tous les abonnés'!$A$6:$I$5491,2,0)),"",VLOOKUP(B2683,'Tous les abonnés'!$A$6:$I$5491,2,0))</f>
        <v/>
      </c>
      <c r="D2683" s="26"/>
      <c r="E2683" s="265"/>
      <c r="F2683" s="207" t="str">
        <f>IF(ISERROR(IF(VLOOKUP(D2683,Paramètres!$C$17:$H$33,6,0)="oui","illimité",VLOOKUP(D2683,Paramètres!$C$17:$H$33,5,0))),"",IF(VLOOKUP(D2683,Paramètres!$C$17:$H$33,6,0)="oui","illimité",VLOOKUP(D2683,Paramètres!$C$17:$H$33,5,0)))</f>
        <v/>
      </c>
      <c r="G2683" s="269" t="str">
        <f t="shared" si="249"/>
        <v/>
      </c>
      <c r="H2683" s="208"/>
      <c r="I2683" s="53"/>
      <c r="J2683" s="209"/>
      <c r="K2683" s="271"/>
      <c r="L2683" s="37"/>
      <c r="M2683" s="218"/>
      <c r="N2683" s="124"/>
      <c r="O2683" s="211" t="str">
        <f t="shared" ca="1" si="250"/>
        <v/>
      </c>
      <c r="P2683" s="212" t="str">
        <f>IF(ISERROR(VLOOKUP(L2683,Paramètres!$A$38:$B$40,2,0)),"",VLOOKUP(L2683,Paramètres!$A$38:$B$40,2,0))</f>
        <v/>
      </c>
      <c r="Q2683" s="211" t="str">
        <f t="shared" ca="1" si="251"/>
        <v/>
      </c>
      <c r="R2683" s="211" t="str">
        <f t="shared" si="247"/>
        <v/>
      </c>
      <c r="S2683" s="213" t="str">
        <f t="shared" ca="1" si="248"/>
        <v/>
      </c>
      <c r="T2683" s="214" t="str">
        <f t="shared" ca="1" si="252"/>
        <v/>
      </c>
    </row>
    <row r="2684" spans="1:20" x14ac:dyDescent="0.25">
      <c r="A2684" s="119" t="s">
        <v>8253</v>
      </c>
      <c r="B2684" s="260"/>
      <c r="C2684" s="264" t="str">
        <f>IF(ISERROR(VLOOKUP(B2684,'Tous les abonnés'!$A$6:$I$5491,2,0)),"",VLOOKUP(B2684,'Tous les abonnés'!$A$6:$I$5491,2,0))</f>
        <v/>
      </c>
      <c r="D2684" s="26"/>
      <c r="E2684" s="265"/>
      <c r="F2684" s="207" t="str">
        <f>IF(ISERROR(IF(VLOOKUP(D2684,Paramètres!$C$17:$H$33,6,0)="oui","illimité",VLOOKUP(D2684,Paramètres!$C$17:$H$33,5,0))),"",IF(VLOOKUP(D2684,Paramètres!$C$17:$H$33,6,0)="oui","illimité",VLOOKUP(D2684,Paramètres!$C$17:$H$33,5,0)))</f>
        <v/>
      </c>
      <c r="G2684" s="269" t="str">
        <f t="shared" si="249"/>
        <v/>
      </c>
      <c r="H2684" s="208"/>
      <c r="I2684" s="53"/>
      <c r="J2684" s="209"/>
      <c r="K2684" s="271"/>
      <c r="L2684" s="37"/>
      <c r="M2684" s="218"/>
      <c r="N2684" s="124"/>
      <c r="O2684" s="211" t="str">
        <f t="shared" ca="1" si="250"/>
        <v/>
      </c>
      <c r="P2684" s="212" t="str">
        <f>IF(ISERROR(VLOOKUP(L2684,Paramètres!$A$38:$B$40,2,0)),"",VLOOKUP(L2684,Paramètres!$A$38:$B$40,2,0))</f>
        <v/>
      </c>
      <c r="Q2684" s="211" t="str">
        <f t="shared" ca="1" si="251"/>
        <v/>
      </c>
      <c r="R2684" s="211" t="str">
        <f t="shared" si="247"/>
        <v/>
      </c>
      <c r="S2684" s="213" t="str">
        <f t="shared" ca="1" si="248"/>
        <v/>
      </c>
      <c r="T2684" s="214" t="str">
        <f t="shared" ca="1" si="252"/>
        <v/>
      </c>
    </row>
    <row r="2685" spans="1:20" x14ac:dyDescent="0.25">
      <c r="A2685" s="119" t="s">
        <v>8254</v>
      </c>
      <c r="B2685" s="260"/>
      <c r="C2685" s="264" t="str">
        <f>IF(ISERROR(VLOOKUP(B2685,'Tous les abonnés'!$A$6:$I$5491,2,0)),"",VLOOKUP(B2685,'Tous les abonnés'!$A$6:$I$5491,2,0))</f>
        <v/>
      </c>
      <c r="D2685" s="26"/>
      <c r="E2685" s="265"/>
      <c r="F2685" s="207" t="str">
        <f>IF(ISERROR(IF(VLOOKUP(D2685,Paramètres!$C$17:$H$33,6,0)="oui","illimité",VLOOKUP(D2685,Paramètres!$C$17:$H$33,5,0))),"",IF(VLOOKUP(D2685,Paramètres!$C$17:$H$33,6,0)="oui","illimité",VLOOKUP(D2685,Paramètres!$C$17:$H$33,5,0)))</f>
        <v/>
      </c>
      <c r="G2685" s="269" t="str">
        <f t="shared" si="249"/>
        <v/>
      </c>
      <c r="H2685" s="208"/>
      <c r="I2685" s="53"/>
      <c r="J2685" s="209"/>
      <c r="K2685" s="271"/>
      <c r="L2685" s="37"/>
      <c r="M2685" s="218"/>
      <c r="N2685" s="124"/>
      <c r="O2685" s="211" t="str">
        <f t="shared" ca="1" si="250"/>
        <v/>
      </c>
      <c r="P2685" s="212" t="str">
        <f>IF(ISERROR(VLOOKUP(L2685,Paramètres!$A$38:$B$40,2,0)),"",VLOOKUP(L2685,Paramètres!$A$38:$B$40,2,0))</f>
        <v/>
      </c>
      <c r="Q2685" s="211" t="str">
        <f t="shared" ca="1" si="251"/>
        <v/>
      </c>
      <c r="R2685" s="211" t="str">
        <f t="shared" si="247"/>
        <v/>
      </c>
      <c r="S2685" s="213" t="str">
        <f t="shared" ca="1" si="248"/>
        <v/>
      </c>
      <c r="T2685" s="214" t="str">
        <f t="shared" ca="1" si="252"/>
        <v/>
      </c>
    </row>
    <row r="2686" spans="1:20" x14ac:dyDescent="0.25">
      <c r="A2686" s="119" t="s">
        <v>8255</v>
      </c>
      <c r="B2686" s="260"/>
      <c r="C2686" s="264" t="str">
        <f>IF(ISERROR(VLOOKUP(B2686,'Tous les abonnés'!$A$6:$I$5491,2,0)),"",VLOOKUP(B2686,'Tous les abonnés'!$A$6:$I$5491,2,0))</f>
        <v/>
      </c>
      <c r="D2686" s="26"/>
      <c r="E2686" s="265"/>
      <c r="F2686" s="207" t="str">
        <f>IF(ISERROR(IF(VLOOKUP(D2686,Paramètres!$C$17:$H$33,6,0)="oui","illimité",VLOOKUP(D2686,Paramètres!$C$17:$H$33,5,0))),"",IF(VLOOKUP(D2686,Paramètres!$C$17:$H$33,6,0)="oui","illimité",VLOOKUP(D2686,Paramètres!$C$17:$H$33,5,0)))</f>
        <v/>
      </c>
      <c r="G2686" s="269" t="str">
        <f t="shared" si="249"/>
        <v/>
      </c>
      <c r="H2686" s="208"/>
      <c r="I2686" s="53"/>
      <c r="J2686" s="209"/>
      <c r="K2686" s="271"/>
      <c r="L2686" s="37"/>
      <c r="M2686" s="218"/>
      <c r="N2686" s="124"/>
      <c r="O2686" s="211" t="str">
        <f t="shared" ca="1" si="250"/>
        <v/>
      </c>
      <c r="P2686" s="212" t="str">
        <f>IF(ISERROR(VLOOKUP(L2686,Paramètres!$A$38:$B$40,2,0)),"",VLOOKUP(L2686,Paramètres!$A$38:$B$40,2,0))</f>
        <v/>
      </c>
      <c r="Q2686" s="211" t="str">
        <f t="shared" ca="1" si="251"/>
        <v/>
      </c>
      <c r="R2686" s="211" t="str">
        <f t="shared" si="247"/>
        <v/>
      </c>
      <c r="S2686" s="213" t="str">
        <f t="shared" ca="1" si="248"/>
        <v/>
      </c>
      <c r="T2686" s="214" t="str">
        <f t="shared" ca="1" si="252"/>
        <v/>
      </c>
    </row>
    <row r="2687" spans="1:20" x14ac:dyDescent="0.25">
      <c r="A2687" s="119" t="s">
        <v>8256</v>
      </c>
      <c r="B2687" s="260"/>
      <c r="C2687" s="264" t="str">
        <f>IF(ISERROR(VLOOKUP(B2687,'Tous les abonnés'!$A$6:$I$5491,2,0)),"",VLOOKUP(B2687,'Tous les abonnés'!$A$6:$I$5491,2,0))</f>
        <v/>
      </c>
      <c r="D2687" s="26"/>
      <c r="E2687" s="265"/>
      <c r="F2687" s="207" t="str">
        <f>IF(ISERROR(IF(VLOOKUP(D2687,Paramètres!$C$17:$H$33,6,0)="oui","illimité",VLOOKUP(D2687,Paramètres!$C$17:$H$33,5,0))),"",IF(VLOOKUP(D2687,Paramètres!$C$17:$H$33,6,0)="oui","illimité",VLOOKUP(D2687,Paramètres!$C$17:$H$33,5,0)))</f>
        <v/>
      </c>
      <c r="G2687" s="269" t="str">
        <f t="shared" si="249"/>
        <v/>
      </c>
      <c r="H2687" s="208"/>
      <c r="I2687" s="53"/>
      <c r="J2687" s="209"/>
      <c r="K2687" s="271"/>
      <c r="L2687" s="37"/>
      <c r="M2687" s="218"/>
      <c r="N2687" s="124"/>
      <c r="O2687" s="211" t="str">
        <f t="shared" ca="1" si="250"/>
        <v/>
      </c>
      <c r="P2687" s="212" t="str">
        <f>IF(ISERROR(VLOOKUP(L2687,Paramètres!$A$38:$B$40,2,0)),"",VLOOKUP(L2687,Paramètres!$A$38:$B$40,2,0))</f>
        <v/>
      </c>
      <c r="Q2687" s="211" t="str">
        <f t="shared" ca="1" si="251"/>
        <v/>
      </c>
      <c r="R2687" s="211" t="str">
        <f t="shared" si="247"/>
        <v/>
      </c>
      <c r="S2687" s="213" t="str">
        <f t="shared" ca="1" si="248"/>
        <v/>
      </c>
      <c r="T2687" s="214" t="str">
        <f t="shared" ca="1" si="252"/>
        <v/>
      </c>
    </row>
    <row r="2688" spans="1:20" x14ac:dyDescent="0.25">
      <c r="A2688" s="119" t="s">
        <v>8257</v>
      </c>
      <c r="B2688" s="260"/>
      <c r="C2688" s="264" t="str">
        <f>IF(ISERROR(VLOOKUP(B2688,'Tous les abonnés'!$A$6:$I$5491,2,0)),"",VLOOKUP(B2688,'Tous les abonnés'!$A$6:$I$5491,2,0))</f>
        <v/>
      </c>
      <c r="D2688" s="26"/>
      <c r="E2688" s="265"/>
      <c r="F2688" s="207" t="str">
        <f>IF(ISERROR(IF(VLOOKUP(D2688,Paramètres!$C$17:$H$33,6,0)="oui","illimité",VLOOKUP(D2688,Paramètres!$C$17:$H$33,5,0))),"",IF(VLOOKUP(D2688,Paramètres!$C$17:$H$33,6,0)="oui","illimité",VLOOKUP(D2688,Paramètres!$C$17:$H$33,5,0)))</f>
        <v/>
      </c>
      <c r="G2688" s="269" t="str">
        <f t="shared" si="249"/>
        <v/>
      </c>
      <c r="H2688" s="208"/>
      <c r="I2688" s="53"/>
      <c r="J2688" s="209"/>
      <c r="K2688" s="271"/>
      <c r="L2688" s="37"/>
      <c r="M2688" s="218"/>
      <c r="N2688" s="124"/>
      <c r="O2688" s="211" t="str">
        <f t="shared" ca="1" si="250"/>
        <v/>
      </c>
      <c r="P2688" s="212" t="str">
        <f>IF(ISERROR(VLOOKUP(L2688,Paramètres!$A$38:$B$40,2,0)),"",VLOOKUP(L2688,Paramètres!$A$38:$B$40,2,0))</f>
        <v/>
      </c>
      <c r="Q2688" s="211" t="str">
        <f t="shared" ca="1" si="251"/>
        <v/>
      </c>
      <c r="R2688" s="211" t="str">
        <f t="shared" si="247"/>
        <v/>
      </c>
      <c r="S2688" s="213" t="str">
        <f t="shared" ca="1" si="248"/>
        <v/>
      </c>
      <c r="T2688" s="214" t="str">
        <f t="shared" ca="1" si="252"/>
        <v/>
      </c>
    </row>
    <row r="2689" spans="1:20" x14ac:dyDescent="0.25">
      <c r="A2689" s="119" t="s">
        <v>8258</v>
      </c>
      <c r="B2689" s="260"/>
      <c r="C2689" s="264" t="str">
        <f>IF(ISERROR(VLOOKUP(B2689,'Tous les abonnés'!$A$6:$I$5491,2,0)),"",VLOOKUP(B2689,'Tous les abonnés'!$A$6:$I$5491,2,0))</f>
        <v/>
      </c>
      <c r="D2689" s="26"/>
      <c r="E2689" s="265"/>
      <c r="F2689" s="207" t="str">
        <f>IF(ISERROR(IF(VLOOKUP(D2689,Paramètres!$C$17:$H$33,6,0)="oui","illimité",VLOOKUP(D2689,Paramètres!$C$17:$H$33,5,0))),"",IF(VLOOKUP(D2689,Paramètres!$C$17:$H$33,6,0)="oui","illimité",VLOOKUP(D2689,Paramètres!$C$17:$H$33,5,0)))</f>
        <v/>
      </c>
      <c r="G2689" s="269" t="str">
        <f t="shared" si="249"/>
        <v/>
      </c>
      <c r="H2689" s="208"/>
      <c r="I2689" s="53"/>
      <c r="J2689" s="209"/>
      <c r="K2689" s="271"/>
      <c r="L2689" s="37"/>
      <c r="M2689" s="218"/>
      <c r="N2689" s="124"/>
      <c r="O2689" s="211" t="str">
        <f t="shared" ca="1" si="250"/>
        <v/>
      </c>
      <c r="P2689" s="212" t="str">
        <f>IF(ISERROR(VLOOKUP(L2689,Paramètres!$A$38:$B$40,2,0)),"",VLOOKUP(L2689,Paramètres!$A$38:$B$40,2,0))</f>
        <v/>
      </c>
      <c r="Q2689" s="211" t="str">
        <f t="shared" ca="1" si="251"/>
        <v/>
      </c>
      <c r="R2689" s="211" t="str">
        <f t="shared" si="247"/>
        <v/>
      </c>
      <c r="S2689" s="213" t="str">
        <f t="shared" ca="1" si="248"/>
        <v/>
      </c>
      <c r="T2689" s="214" t="str">
        <f t="shared" ca="1" si="252"/>
        <v/>
      </c>
    </row>
    <row r="2690" spans="1:20" x14ac:dyDescent="0.25">
      <c r="A2690" s="119" t="s">
        <v>8259</v>
      </c>
      <c r="B2690" s="260"/>
      <c r="C2690" s="264" t="str">
        <f>IF(ISERROR(VLOOKUP(B2690,'Tous les abonnés'!$A$6:$I$5491,2,0)),"",VLOOKUP(B2690,'Tous les abonnés'!$A$6:$I$5491,2,0))</f>
        <v/>
      </c>
      <c r="D2690" s="26"/>
      <c r="E2690" s="265"/>
      <c r="F2690" s="207" t="str">
        <f>IF(ISERROR(IF(VLOOKUP(D2690,Paramètres!$C$17:$H$33,6,0)="oui","illimité",VLOOKUP(D2690,Paramètres!$C$17:$H$33,5,0))),"",IF(VLOOKUP(D2690,Paramètres!$C$17:$H$33,6,0)="oui","illimité",VLOOKUP(D2690,Paramètres!$C$17:$H$33,5,0)))</f>
        <v/>
      </c>
      <c r="G2690" s="269" t="str">
        <f t="shared" si="249"/>
        <v/>
      </c>
      <c r="H2690" s="208"/>
      <c r="I2690" s="53"/>
      <c r="J2690" s="209"/>
      <c r="K2690" s="271"/>
      <c r="L2690" s="37"/>
      <c r="M2690" s="218"/>
      <c r="N2690" s="124"/>
      <c r="O2690" s="211" t="str">
        <f t="shared" ca="1" si="250"/>
        <v/>
      </c>
      <c r="P2690" s="212" t="str">
        <f>IF(ISERROR(VLOOKUP(L2690,Paramètres!$A$38:$B$40,2,0)),"",VLOOKUP(L2690,Paramètres!$A$38:$B$40,2,0))</f>
        <v/>
      </c>
      <c r="Q2690" s="211" t="str">
        <f t="shared" ca="1" si="251"/>
        <v/>
      </c>
      <c r="R2690" s="211" t="str">
        <f t="shared" si="247"/>
        <v/>
      </c>
      <c r="S2690" s="213" t="str">
        <f t="shared" ca="1" si="248"/>
        <v/>
      </c>
      <c r="T2690" s="214" t="str">
        <f t="shared" ca="1" si="252"/>
        <v/>
      </c>
    </row>
    <row r="2691" spans="1:20" x14ac:dyDescent="0.25">
      <c r="A2691" s="119" t="s">
        <v>8260</v>
      </c>
      <c r="B2691" s="260"/>
      <c r="C2691" s="264" t="str">
        <f>IF(ISERROR(VLOOKUP(B2691,'Tous les abonnés'!$A$6:$I$5491,2,0)),"",VLOOKUP(B2691,'Tous les abonnés'!$A$6:$I$5491,2,0))</f>
        <v/>
      </c>
      <c r="D2691" s="26"/>
      <c r="E2691" s="265"/>
      <c r="F2691" s="207" t="str">
        <f>IF(ISERROR(IF(VLOOKUP(D2691,Paramètres!$C$17:$H$33,6,0)="oui","illimité",VLOOKUP(D2691,Paramètres!$C$17:$H$33,5,0))),"",IF(VLOOKUP(D2691,Paramètres!$C$17:$H$33,6,0)="oui","illimité",VLOOKUP(D2691,Paramètres!$C$17:$H$33,5,0)))</f>
        <v/>
      </c>
      <c r="G2691" s="269" t="str">
        <f t="shared" si="249"/>
        <v/>
      </c>
      <c r="H2691" s="208"/>
      <c r="I2691" s="53"/>
      <c r="J2691" s="209"/>
      <c r="K2691" s="271"/>
      <c r="L2691" s="37"/>
      <c r="M2691" s="218"/>
      <c r="N2691" s="124"/>
      <c r="O2691" s="211" t="str">
        <f t="shared" ca="1" si="250"/>
        <v/>
      </c>
      <c r="P2691" s="212" t="str">
        <f>IF(ISERROR(VLOOKUP(L2691,Paramètres!$A$38:$B$40,2,0)),"",VLOOKUP(L2691,Paramètres!$A$38:$B$40,2,0))</f>
        <v/>
      </c>
      <c r="Q2691" s="211" t="str">
        <f t="shared" ca="1" si="251"/>
        <v/>
      </c>
      <c r="R2691" s="211" t="str">
        <f t="shared" si="247"/>
        <v/>
      </c>
      <c r="S2691" s="213" t="str">
        <f t="shared" ca="1" si="248"/>
        <v/>
      </c>
      <c r="T2691" s="214" t="str">
        <f t="shared" ca="1" si="252"/>
        <v/>
      </c>
    </row>
    <row r="2692" spans="1:20" x14ac:dyDescent="0.25">
      <c r="A2692" s="119" t="s">
        <v>8261</v>
      </c>
      <c r="B2692" s="260"/>
      <c r="C2692" s="264" t="str">
        <f>IF(ISERROR(VLOOKUP(B2692,'Tous les abonnés'!$A$6:$I$5491,2,0)),"",VLOOKUP(B2692,'Tous les abonnés'!$A$6:$I$5491,2,0))</f>
        <v/>
      </c>
      <c r="D2692" s="26"/>
      <c r="E2692" s="265"/>
      <c r="F2692" s="207" t="str">
        <f>IF(ISERROR(IF(VLOOKUP(D2692,Paramètres!$C$17:$H$33,6,0)="oui","illimité",VLOOKUP(D2692,Paramètres!$C$17:$H$33,5,0))),"",IF(VLOOKUP(D2692,Paramètres!$C$17:$H$33,6,0)="oui","illimité",VLOOKUP(D2692,Paramètres!$C$17:$H$33,5,0)))</f>
        <v/>
      </c>
      <c r="G2692" s="269" t="str">
        <f t="shared" si="249"/>
        <v/>
      </c>
      <c r="H2692" s="208"/>
      <c r="I2692" s="53"/>
      <c r="J2692" s="209"/>
      <c r="K2692" s="271"/>
      <c r="L2692" s="37"/>
      <c r="M2692" s="218"/>
      <c r="N2692" s="124"/>
      <c r="O2692" s="211" t="str">
        <f t="shared" ca="1" si="250"/>
        <v/>
      </c>
      <c r="P2692" s="212" t="str">
        <f>IF(ISERROR(VLOOKUP(L2692,Paramètres!$A$38:$B$40,2,0)),"",VLOOKUP(L2692,Paramètres!$A$38:$B$40,2,0))</f>
        <v/>
      </c>
      <c r="Q2692" s="211" t="str">
        <f t="shared" ca="1" si="251"/>
        <v/>
      </c>
      <c r="R2692" s="211" t="str">
        <f t="shared" si="247"/>
        <v/>
      </c>
      <c r="S2692" s="213" t="str">
        <f t="shared" ca="1" si="248"/>
        <v/>
      </c>
      <c r="T2692" s="214" t="str">
        <f t="shared" ca="1" si="252"/>
        <v/>
      </c>
    </row>
    <row r="2693" spans="1:20" x14ac:dyDescent="0.25">
      <c r="A2693" s="119" t="s">
        <v>8262</v>
      </c>
      <c r="B2693" s="260"/>
      <c r="C2693" s="264" t="str">
        <f>IF(ISERROR(VLOOKUP(B2693,'Tous les abonnés'!$A$6:$I$5491,2,0)),"",VLOOKUP(B2693,'Tous les abonnés'!$A$6:$I$5491,2,0))</f>
        <v/>
      </c>
      <c r="D2693" s="26"/>
      <c r="E2693" s="265"/>
      <c r="F2693" s="207" t="str">
        <f>IF(ISERROR(IF(VLOOKUP(D2693,Paramètres!$C$17:$H$33,6,0)="oui","illimité",VLOOKUP(D2693,Paramètres!$C$17:$H$33,5,0))),"",IF(VLOOKUP(D2693,Paramètres!$C$17:$H$33,6,0)="oui","illimité",VLOOKUP(D2693,Paramètres!$C$17:$H$33,5,0)))</f>
        <v/>
      </c>
      <c r="G2693" s="269" t="str">
        <f t="shared" si="249"/>
        <v/>
      </c>
      <c r="H2693" s="208"/>
      <c r="I2693" s="53"/>
      <c r="J2693" s="209"/>
      <c r="K2693" s="271"/>
      <c r="L2693" s="37"/>
      <c r="M2693" s="218"/>
      <c r="N2693" s="124"/>
      <c r="O2693" s="211" t="str">
        <f t="shared" ca="1" si="250"/>
        <v/>
      </c>
      <c r="P2693" s="212" t="str">
        <f>IF(ISERROR(VLOOKUP(L2693,Paramètres!$A$38:$B$40,2,0)),"",VLOOKUP(L2693,Paramètres!$A$38:$B$40,2,0))</f>
        <v/>
      </c>
      <c r="Q2693" s="211" t="str">
        <f t="shared" ca="1" si="251"/>
        <v/>
      </c>
      <c r="R2693" s="211" t="str">
        <f t="shared" si="247"/>
        <v/>
      </c>
      <c r="S2693" s="213" t="str">
        <f t="shared" ca="1" si="248"/>
        <v/>
      </c>
      <c r="T2693" s="214" t="str">
        <f t="shared" ca="1" si="252"/>
        <v/>
      </c>
    </row>
    <row r="2694" spans="1:20" x14ac:dyDescent="0.25">
      <c r="A2694" s="119" t="s">
        <v>8263</v>
      </c>
      <c r="B2694" s="260"/>
      <c r="C2694" s="264" t="str">
        <f>IF(ISERROR(VLOOKUP(B2694,'Tous les abonnés'!$A$6:$I$5491,2,0)),"",VLOOKUP(B2694,'Tous les abonnés'!$A$6:$I$5491,2,0))</f>
        <v/>
      </c>
      <c r="D2694" s="26"/>
      <c r="E2694" s="265"/>
      <c r="F2694" s="207" t="str">
        <f>IF(ISERROR(IF(VLOOKUP(D2694,Paramètres!$C$17:$H$33,6,0)="oui","illimité",VLOOKUP(D2694,Paramètres!$C$17:$H$33,5,0))),"",IF(VLOOKUP(D2694,Paramètres!$C$17:$H$33,6,0)="oui","illimité",VLOOKUP(D2694,Paramètres!$C$17:$H$33,5,0)))</f>
        <v/>
      </c>
      <c r="G2694" s="269" t="str">
        <f t="shared" si="249"/>
        <v/>
      </c>
      <c r="H2694" s="208"/>
      <c r="I2694" s="53"/>
      <c r="J2694" s="209"/>
      <c r="K2694" s="271"/>
      <c r="L2694" s="37"/>
      <c r="M2694" s="218"/>
      <c r="N2694" s="124"/>
      <c r="O2694" s="211" t="str">
        <f t="shared" ca="1" si="250"/>
        <v/>
      </c>
      <c r="P2694" s="212" t="str">
        <f>IF(ISERROR(VLOOKUP(L2694,Paramètres!$A$38:$B$40,2,0)),"",VLOOKUP(L2694,Paramètres!$A$38:$B$40,2,0))</f>
        <v/>
      </c>
      <c r="Q2694" s="211" t="str">
        <f t="shared" ca="1" si="251"/>
        <v/>
      </c>
      <c r="R2694" s="211" t="str">
        <f t="shared" si="247"/>
        <v/>
      </c>
      <c r="S2694" s="213" t="str">
        <f t="shared" ca="1" si="248"/>
        <v/>
      </c>
      <c r="T2694" s="214" t="str">
        <f t="shared" ca="1" si="252"/>
        <v/>
      </c>
    </row>
    <row r="2695" spans="1:20" x14ac:dyDescent="0.25">
      <c r="A2695" s="119" t="s">
        <v>8264</v>
      </c>
      <c r="B2695" s="260"/>
      <c r="C2695" s="264" t="str">
        <f>IF(ISERROR(VLOOKUP(B2695,'Tous les abonnés'!$A$6:$I$5491,2,0)),"",VLOOKUP(B2695,'Tous les abonnés'!$A$6:$I$5491,2,0))</f>
        <v/>
      </c>
      <c r="D2695" s="26"/>
      <c r="E2695" s="265"/>
      <c r="F2695" s="207" t="str">
        <f>IF(ISERROR(IF(VLOOKUP(D2695,Paramètres!$C$17:$H$33,6,0)="oui","illimité",VLOOKUP(D2695,Paramètres!$C$17:$H$33,5,0))),"",IF(VLOOKUP(D2695,Paramètres!$C$17:$H$33,6,0)="oui","illimité",VLOOKUP(D2695,Paramètres!$C$17:$H$33,5,0)))</f>
        <v/>
      </c>
      <c r="G2695" s="269" t="str">
        <f t="shared" si="249"/>
        <v/>
      </c>
      <c r="H2695" s="208"/>
      <c r="I2695" s="53"/>
      <c r="J2695" s="209"/>
      <c r="K2695" s="271"/>
      <c r="L2695" s="37"/>
      <c r="M2695" s="218"/>
      <c r="N2695" s="124"/>
      <c r="O2695" s="211" t="str">
        <f t="shared" ca="1" si="250"/>
        <v/>
      </c>
      <c r="P2695" s="212" t="str">
        <f>IF(ISERROR(VLOOKUP(L2695,Paramètres!$A$38:$B$40,2,0)),"",VLOOKUP(L2695,Paramètres!$A$38:$B$40,2,0))</f>
        <v/>
      </c>
      <c r="Q2695" s="211" t="str">
        <f t="shared" ca="1" si="251"/>
        <v/>
      </c>
      <c r="R2695" s="211" t="str">
        <f t="shared" ref="R2695:R2758" si="253">IF(L2695="en 1 fois",1,IF(F2695="illimité",O2695/P2695,IF(ISERROR(F2695/P2695),"",ROUND(F2695/P2695,0))))</f>
        <v/>
      </c>
      <c r="S2695" s="213" t="str">
        <f t="shared" ref="S2695:S2758" ca="1" si="254">IF(ISERROR(IF(F2695="illimité",Q2695*J2695,IF(L2695="en 1 fois",J2695,J2695*Q2695/R2695))),"",IF(F2695="illimité",Q2695*J2695,IF(L2695="en 1 fois",J2695,J2695*Q2695/R2695)))</f>
        <v/>
      </c>
      <c r="T2695" s="214" t="str">
        <f t="shared" ca="1" si="252"/>
        <v/>
      </c>
    </row>
    <row r="2696" spans="1:20" x14ac:dyDescent="0.25">
      <c r="A2696" s="119" t="s">
        <v>8265</v>
      </c>
      <c r="B2696" s="260"/>
      <c r="C2696" s="264" t="str">
        <f>IF(ISERROR(VLOOKUP(B2696,'Tous les abonnés'!$A$6:$I$5491,2,0)),"",VLOOKUP(B2696,'Tous les abonnés'!$A$6:$I$5491,2,0))</f>
        <v/>
      </c>
      <c r="D2696" s="26"/>
      <c r="E2696" s="265"/>
      <c r="F2696" s="207" t="str">
        <f>IF(ISERROR(IF(VLOOKUP(D2696,Paramètres!$C$17:$H$33,6,0)="oui","illimité",VLOOKUP(D2696,Paramètres!$C$17:$H$33,5,0))),"",IF(VLOOKUP(D2696,Paramètres!$C$17:$H$33,6,0)="oui","illimité",VLOOKUP(D2696,Paramètres!$C$17:$H$33,5,0)))</f>
        <v/>
      </c>
      <c r="G2696" s="269" t="str">
        <f t="shared" ref="G2696:G2759" si="255">IF(ISBLANK(K2696),IF(ISERROR(E2696+F2696),"",E2696+F2696),K2696)</f>
        <v/>
      </c>
      <c r="H2696" s="208"/>
      <c r="I2696" s="53"/>
      <c r="J2696" s="209"/>
      <c r="K2696" s="271"/>
      <c r="L2696" s="37"/>
      <c r="M2696" s="218"/>
      <c r="N2696" s="124"/>
      <c r="O2696" s="211" t="str">
        <f t="shared" ref="O2696:O2759" ca="1" si="256">IF(ISBLANK(E2696),"",IF(TODAY()&gt;G2696,G2696-E2696,TODAY()-E2696))</f>
        <v/>
      </c>
      <c r="P2696" s="212" t="str">
        <f>IF(ISERROR(VLOOKUP(L2696,Paramètres!$A$38:$B$40,2,0)),"",VLOOKUP(L2696,Paramètres!$A$38:$B$40,2,0))</f>
        <v/>
      </c>
      <c r="Q2696" s="211" t="str">
        <f t="shared" ref="Q2696:Q2759" ca="1" si="257">IF(ISERROR(O2696/P2696),"",ROUND(O2696/P2696,0))</f>
        <v/>
      </c>
      <c r="R2696" s="211" t="str">
        <f t="shared" si="253"/>
        <v/>
      </c>
      <c r="S2696" s="213" t="str">
        <f t="shared" ca="1" si="254"/>
        <v/>
      </c>
      <c r="T2696" s="214" t="str">
        <f t="shared" ref="T2696:T2759" ca="1" si="258">IF(ISERROR(S2696-N2696),"",S2696-N2696)</f>
        <v/>
      </c>
    </row>
    <row r="2697" spans="1:20" x14ac:dyDescent="0.25">
      <c r="A2697" s="119" t="s">
        <v>8266</v>
      </c>
      <c r="B2697" s="260"/>
      <c r="C2697" s="264" t="str">
        <f>IF(ISERROR(VLOOKUP(B2697,'Tous les abonnés'!$A$6:$I$5491,2,0)),"",VLOOKUP(B2697,'Tous les abonnés'!$A$6:$I$5491,2,0))</f>
        <v/>
      </c>
      <c r="D2697" s="26"/>
      <c r="E2697" s="265"/>
      <c r="F2697" s="207" t="str">
        <f>IF(ISERROR(IF(VLOOKUP(D2697,Paramètres!$C$17:$H$33,6,0)="oui","illimité",VLOOKUP(D2697,Paramètres!$C$17:$H$33,5,0))),"",IF(VLOOKUP(D2697,Paramètres!$C$17:$H$33,6,0)="oui","illimité",VLOOKUP(D2697,Paramètres!$C$17:$H$33,5,0)))</f>
        <v/>
      </c>
      <c r="G2697" s="269" t="str">
        <f t="shared" si="255"/>
        <v/>
      </c>
      <c r="H2697" s="208"/>
      <c r="I2697" s="53"/>
      <c r="J2697" s="209"/>
      <c r="K2697" s="271"/>
      <c r="L2697" s="37"/>
      <c r="M2697" s="218"/>
      <c r="N2697" s="124"/>
      <c r="O2697" s="211" t="str">
        <f t="shared" ca="1" si="256"/>
        <v/>
      </c>
      <c r="P2697" s="212" t="str">
        <f>IF(ISERROR(VLOOKUP(L2697,Paramètres!$A$38:$B$40,2,0)),"",VLOOKUP(L2697,Paramètres!$A$38:$B$40,2,0))</f>
        <v/>
      </c>
      <c r="Q2697" s="211" t="str">
        <f t="shared" ca="1" si="257"/>
        <v/>
      </c>
      <c r="R2697" s="211" t="str">
        <f t="shared" si="253"/>
        <v/>
      </c>
      <c r="S2697" s="213" t="str">
        <f t="shared" ca="1" si="254"/>
        <v/>
      </c>
      <c r="T2697" s="214" t="str">
        <f t="shared" ca="1" si="258"/>
        <v/>
      </c>
    </row>
    <row r="2698" spans="1:20" x14ac:dyDescent="0.25">
      <c r="A2698" s="119" t="s">
        <v>8267</v>
      </c>
      <c r="B2698" s="260"/>
      <c r="C2698" s="264" t="str">
        <f>IF(ISERROR(VLOOKUP(B2698,'Tous les abonnés'!$A$6:$I$5491,2,0)),"",VLOOKUP(B2698,'Tous les abonnés'!$A$6:$I$5491,2,0))</f>
        <v/>
      </c>
      <c r="D2698" s="26"/>
      <c r="E2698" s="265"/>
      <c r="F2698" s="207" t="str">
        <f>IF(ISERROR(IF(VLOOKUP(D2698,Paramètres!$C$17:$H$33,6,0)="oui","illimité",VLOOKUP(D2698,Paramètres!$C$17:$H$33,5,0))),"",IF(VLOOKUP(D2698,Paramètres!$C$17:$H$33,6,0)="oui","illimité",VLOOKUP(D2698,Paramètres!$C$17:$H$33,5,0)))</f>
        <v/>
      </c>
      <c r="G2698" s="269" t="str">
        <f t="shared" si="255"/>
        <v/>
      </c>
      <c r="H2698" s="208"/>
      <c r="I2698" s="53"/>
      <c r="J2698" s="209"/>
      <c r="K2698" s="271"/>
      <c r="L2698" s="37"/>
      <c r="M2698" s="218"/>
      <c r="N2698" s="124"/>
      <c r="O2698" s="211" t="str">
        <f t="shared" ca="1" si="256"/>
        <v/>
      </c>
      <c r="P2698" s="212" t="str">
        <f>IF(ISERROR(VLOOKUP(L2698,Paramètres!$A$38:$B$40,2,0)),"",VLOOKUP(L2698,Paramètres!$A$38:$B$40,2,0))</f>
        <v/>
      </c>
      <c r="Q2698" s="211" t="str">
        <f t="shared" ca="1" si="257"/>
        <v/>
      </c>
      <c r="R2698" s="211" t="str">
        <f t="shared" si="253"/>
        <v/>
      </c>
      <c r="S2698" s="213" t="str">
        <f t="shared" ca="1" si="254"/>
        <v/>
      </c>
      <c r="T2698" s="214" t="str">
        <f t="shared" ca="1" si="258"/>
        <v/>
      </c>
    </row>
    <row r="2699" spans="1:20" x14ac:dyDescent="0.25">
      <c r="A2699" s="119" t="s">
        <v>8268</v>
      </c>
      <c r="B2699" s="260"/>
      <c r="C2699" s="264" t="str">
        <f>IF(ISERROR(VLOOKUP(B2699,'Tous les abonnés'!$A$6:$I$5491,2,0)),"",VLOOKUP(B2699,'Tous les abonnés'!$A$6:$I$5491,2,0))</f>
        <v/>
      </c>
      <c r="D2699" s="26"/>
      <c r="E2699" s="265"/>
      <c r="F2699" s="207" t="str">
        <f>IF(ISERROR(IF(VLOOKUP(D2699,Paramètres!$C$17:$H$33,6,0)="oui","illimité",VLOOKUP(D2699,Paramètres!$C$17:$H$33,5,0))),"",IF(VLOOKUP(D2699,Paramètres!$C$17:$H$33,6,0)="oui","illimité",VLOOKUP(D2699,Paramètres!$C$17:$H$33,5,0)))</f>
        <v/>
      </c>
      <c r="G2699" s="269" t="str">
        <f t="shared" si="255"/>
        <v/>
      </c>
      <c r="H2699" s="208"/>
      <c r="I2699" s="53"/>
      <c r="J2699" s="209"/>
      <c r="K2699" s="271"/>
      <c r="L2699" s="37"/>
      <c r="M2699" s="218"/>
      <c r="N2699" s="124"/>
      <c r="O2699" s="211" t="str">
        <f t="shared" ca="1" si="256"/>
        <v/>
      </c>
      <c r="P2699" s="212" t="str">
        <f>IF(ISERROR(VLOOKUP(L2699,Paramètres!$A$38:$B$40,2,0)),"",VLOOKUP(L2699,Paramètres!$A$38:$B$40,2,0))</f>
        <v/>
      </c>
      <c r="Q2699" s="211" t="str">
        <f t="shared" ca="1" si="257"/>
        <v/>
      </c>
      <c r="R2699" s="211" t="str">
        <f t="shared" si="253"/>
        <v/>
      </c>
      <c r="S2699" s="213" t="str">
        <f t="shared" ca="1" si="254"/>
        <v/>
      </c>
      <c r="T2699" s="214" t="str">
        <f t="shared" ca="1" si="258"/>
        <v/>
      </c>
    </row>
    <row r="2700" spans="1:20" x14ac:dyDescent="0.25">
      <c r="A2700" s="119" t="s">
        <v>8269</v>
      </c>
      <c r="B2700" s="260"/>
      <c r="C2700" s="264" t="str">
        <f>IF(ISERROR(VLOOKUP(B2700,'Tous les abonnés'!$A$6:$I$5491,2,0)),"",VLOOKUP(B2700,'Tous les abonnés'!$A$6:$I$5491,2,0))</f>
        <v/>
      </c>
      <c r="D2700" s="26"/>
      <c r="E2700" s="265"/>
      <c r="F2700" s="207" t="str">
        <f>IF(ISERROR(IF(VLOOKUP(D2700,Paramètres!$C$17:$H$33,6,0)="oui","illimité",VLOOKUP(D2700,Paramètres!$C$17:$H$33,5,0))),"",IF(VLOOKUP(D2700,Paramètres!$C$17:$H$33,6,0)="oui","illimité",VLOOKUP(D2700,Paramètres!$C$17:$H$33,5,0)))</f>
        <v/>
      </c>
      <c r="G2700" s="269" t="str">
        <f t="shared" si="255"/>
        <v/>
      </c>
      <c r="H2700" s="208"/>
      <c r="I2700" s="53"/>
      <c r="J2700" s="209"/>
      <c r="K2700" s="271"/>
      <c r="L2700" s="37"/>
      <c r="M2700" s="218"/>
      <c r="N2700" s="124"/>
      <c r="O2700" s="211" t="str">
        <f t="shared" ca="1" si="256"/>
        <v/>
      </c>
      <c r="P2700" s="212" t="str">
        <f>IF(ISERROR(VLOOKUP(L2700,Paramètres!$A$38:$B$40,2,0)),"",VLOOKUP(L2700,Paramètres!$A$38:$B$40,2,0))</f>
        <v/>
      </c>
      <c r="Q2700" s="211" t="str">
        <f t="shared" ca="1" si="257"/>
        <v/>
      </c>
      <c r="R2700" s="211" t="str">
        <f t="shared" si="253"/>
        <v/>
      </c>
      <c r="S2700" s="213" t="str">
        <f t="shared" ca="1" si="254"/>
        <v/>
      </c>
      <c r="T2700" s="214" t="str">
        <f t="shared" ca="1" si="258"/>
        <v/>
      </c>
    </row>
    <row r="2701" spans="1:20" x14ac:dyDescent="0.25">
      <c r="A2701" s="119" t="s">
        <v>8270</v>
      </c>
      <c r="B2701" s="260"/>
      <c r="C2701" s="264" t="str">
        <f>IF(ISERROR(VLOOKUP(B2701,'Tous les abonnés'!$A$6:$I$5491,2,0)),"",VLOOKUP(B2701,'Tous les abonnés'!$A$6:$I$5491,2,0))</f>
        <v/>
      </c>
      <c r="D2701" s="26"/>
      <c r="E2701" s="265"/>
      <c r="F2701" s="207" t="str">
        <f>IF(ISERROR(IF(VLOOKUP(D2701,Paramètres!$C$17:$H$33,6,0)="oui","illimité",VLOOKUP(D2701,Paramètres!$C$17:$H$33,5,0))),"",IF(VLOOKUP(D2701,Paramètres!$C$17:$H$33,6,0)="oui","illimité",VLOOKUP(D2701,Paramètres!$C$17:$H$33,5,0)))</f>
        <v/>
      </c>
      <c r="G2701" s="269" t="str">
        <f t="shared" si="255"/>
        <v/>
      </c>
      <c r="H2701" s="208"/>
      <c r="I2701" s="53"/>
      <c r="J2701" s="209"/>
      <c r="K2701" s="271"/>
      <c r="L2701" s="37"/>
      <c r="M2701" s="218"/>
      <c r="N2701" s="124"/>
      <c r="O2701" s="211" t="str">
        <f t="shared" ca="1" si="256"/>
        <v/>
      </c>
      <c r="P2701" s="212" t="str">
        <f>IF(ISERROR(VLOOKUP(L2701,Paramètres!$A$38:$B$40,2,0)),"",VLOOKUP(L2701,Paramètres!$A$38:$B$40,2,0))</f>
        <v/>
      </c>
      <c r="Q2701" s="211" t="str">
        <f t="shared" ca="1" si="257"/>
        <v/>
      </c>
      <c r="R2701" s="211" t="str">
        <f t="shared" si="253"/>
        <v/>
      </c>
      <c r="S2701" s="213" t="str">
        <f t="shared" ca="1" si="254"/>
        <v/>
      </c>
      <c r="T2701" s="214" t="str">
        <f t="shared" ca="1" si="258"/>
        <v/>
      </c>
    </row>
    <row r="2702" spans="1:20" x14ac:dyDescent="0.25">
      <c r="A2702" s="119" t="s">
        <v>8271</v>
      </c>
      <c r="B2702" s="260"/>
      <c r="C2702" s="264" t="str">
        <f>IF(ISERROR(VLOOKUP(B2702,'Tous les abonnés'!$A$6:$I$5491,2,0)),"",VLOOKUP(B2702,'Tous les abonnés'!$A$6:$I$5491,2,0))</f>
        <v/>
      </c>
      <c r="D2702" s="26"/>
      <c r="E2702" s="265"/>
      <c r="F2702" s="207" t="str">
        <f>IF(ISERROR(IF(VLOOKUP(D2702,Paramètres!$C$17:$H$33,6,0)="oui","illimité",VLOOKUP(D2702,Paramètres!$C$17:$H$33,5,0))),"",IF(VLOOKUP(D2702,Paramètres!$C$17:$H$33,6,0)="oui","illimité",VLOOKUP(D2702,Paramètres!$C$17:$H$33,5,0)))</f>
        <v/>
      </c>
      <c r="G2702" s="269" t="str">
        <f t="shared" si="255"/>
        <v/>
      </c>
      <c r="H2702" s="208"/>
      <c r="I2702" s="53"/>
      <c r="J2702" s="209"/>
      <c r="K2702" s="271"/>
      <c r="L2702" s="37"/>
      <c r="M2702" s="218"/>
      <c r="N2702" s="124"/>
      <c r="O2702" s="211" t="str">
        <f t="shared" ca="1" si="256"/>
        <v/>
      </c>
      <c r="P2702" s="212" t="str">
        <f>IF(ISERROR(VLOOKUP(L2702,Paramètres!$A$38:$B$40,2,0)),"",VLOOKUP(L2702,Paramètres!$A$38:$B$40,2,0))</f>
        <v/>
      </c>
      <c r="Q2702" s="211" t="str">
        <f t="shared" ca="1" si="257"/>
        <v/>
      </c>
      <c r="R2702" s="211" t="str">
        <f t="shared" si="253"/>
        <v/>
      </c>
      <c r="S2702" s="213" t="str">
        <f t="shared" ca="1" si="254"/>
        <v/>
      </c>
      <c r="T2702" s="214" t="str">
        <f t="shared" ca="1" si="258"/>
        <v/>
      </c>
    </row>
    <row r="2703" spans="1:20" x14ac:dyDescent="0.25">
      <c r="A2703" s="119" t="s">
        <v>8272</v>
      </c>
      <c r="B2703" s="260"/>
      <c r="C2703" s="264" t="str">
        <f>IF(ISERROR(VLOOKUP(B2703,'Tous les abonnés'!$A$6:$I$5491,2,0)),"",VLOOKUP(B2703,'Tous les abonnés'!$A$6:$I$5491,2,0))</f>
        <v/>
      </c>
      <c r="D2703" s="26"/>
      <c r="E2703" s="265"/>
      <c r="F2703" s="207" t="str">
        <f>IF(ISERROR(IF(VLOOKUP(D2703,Paramètres!$C$17:$H$33,6,0)="oui","illimité",VLOOKUP(D2703,Paramètres!$C$17:$H$33,5,0))),"",IF(VLOOKUP(D2703,Paramètres!$C$17:$H$33,6,0)="oui","illimité",VLOOKUP(D2703,Paramètres!$C$17:$H$33,5,0)))</f>
        <v/>
      </c>
      <c r="G2703" s="269" t="str">
        <f t="shared" si="255"/>
        <v/>
      </c>
      <c r="H2703" s="208"/>
      <c r="I2703" s="53"/>
      <c r="J2703" s="209"/>
      <c r="K2703" s="271"/>
      <c r="L2703" s="37"/>
      <c r="M2703" s="218"/>
      <c r="N2703" s="124"/>
      <c r="O2703" s="211" t="str">
        <f t="shared" ca="1" si="256"/>
        <v/>
      </c>
      <c r="P2703" s="212" t="str">
        <f>IF(ISERROR(VLOOKUP(L2703,Paramètres!$A$38:$B$40,2,0)),"",VLOOKUP(L2703,Paramètres!$A$38:$B$40,2,0))</f>
        <v/>
      </c>
      <c r="Q2703" s="211" t="str">
        <f t="shared" ca="1" si="257"/>
        <v/>
      </c>
      <c r="R2703" s="211" t="str">
        <f t="shared" si="253"/>
        <v/>
      </c>
      <c r="S2703" s="213" t="str">
        <f t="shared" ca="1" si="254"/>
        <v/>
      </c>
      <c r="T2703" s="214" t="str">
        <f t="shared" ca="1" si="258"/>
        <v/>
      </c>
    </row>
    <row r="2704" spans="1:20" x14ac:dyDescent="0.25">
      <c r="A2704" s="119" t="s">
        <v>8273</v>
      </c>
      <c r="B2704" s="260"/>
      <c r="C2704" s="264" t="str">
        <f>IF(ISERROR(VLOOKUP(B2704,'Tous les abonnés'!$A$6:$I$5491,2,0)),"",VLOOKUP(B2704,'Tous les abonnés'!$A$6:$I$5491,2,0))</f>
        <v/>
      </c>
      <c r="D2704" s="26"/>
      <c r="E2704" s="265"/>
      <c r="F2704" s="207" t="str">
        <f>IF(ISERROR(IF(VLOOKUP(D2704,Paramètres!$C$17:$H$33,6,0)="oui","illimité",VLOOKUP(D2704,Paramètres!$C$17:$H$33,5,0))),"",IF(VLOOKUP(D2704,Paramètres!$C$17:$H$33,6,0)="oui","illimité",VLOOKUP(D2704,Paramètres!$C$17:$H$33,5,0)))</f>
        <v/>
      </c>
      <c r="G2704" s="269" t="str">
        <f t="shared" si="255"/>
        <v/>
      </c>
      <c r="H2704" s="208"/>
      <c r="I2704" s="53"/>
      <c r="J2704" s="209"/>
      <c r="K2704" s="271"/>
      <c r="L2704" s="37"/>
      <c r="M2704" s="218"/>
      <c r="N2704" s="124"/>
      <c r="O2704" s="211" t="str">
        <f t="shared" ca="1" si="256"/>
        <v/>
      </c>
      <c r="P2704" s="212" t="str">
        <f>IF(ISERROR(VLOOKUP(L2704,Paramètres!$A$38:$B$40,2,0)),"",VLOOKUP(L2704,Paramètres!$A$38:$B$40,2,0))</f>
        <v/>
      </c>
      <c r="Q2704" s="211" t="str">
        <f t="shared" ca="1" si="257"/>
        <v/>
      </c>
      <c r="R2704" s="211" t="str">
        <f t="shared" si="253"/>
        <v/>
      </c>
      <c r="S2704" s="213" t="str">
        <f t="shared" ca="1" si="254"/>
        <v/>
      </c>
      <c r="T2704" s="214" t="str">
        <f t="shared" ca="1" si="258"/>
        <v/>
      </c>
    </row>
    <row r="2705" spans="1:20" x14ac:dyDescent="0.25">
      <c r="A2705" s="119" t="s">
        <v>8274</v>
      </c>
      <c r="B2705" s="260"/>
      <c r="C2705" s="264" t="str">
        <f>IF(ISERROR(VLOOKUP(B2705,'Tous les abonnés'!$A$6:$I$5491,2,0)),"",VLOOKUP(B2705,'Tous les abonnés'!$A$6:$I$5491,2,0))</f>
        <v/>
      </c>
      <c r="D2705" s="26"/>
      <c r="E2705" s="265"/>
      <c r="F2705" s="207" t="str">
        <f>IF(ISERROR(IF(VLOOKUP(D2705,Paramètres!$C$17:$H$33,6,0)="oui","illimité",VLOOKUP(D2705,Paramètres!$C$17:$H$33,5,0))),"",IF(VLOOKUP(D2705,Paramètres!$C$17:$H$33,6,0)="oui","illimité",VLOOKUP(D2705,Paramètres!$C$17:$H$33,5,0)))</f>
        <v/>
      </c>
      <c r="G2705" s="269" t="str">
        <f t="shared" si="255"/>
        <v/>
      </c>
      <c r="H2705" s="208"/>
      <c r="I2705" s="53"/>
      <c r="J2705" s="209"/>
      <c r="K2705" s="271"/>
      <c r="L2705" s="37"/>
      <c r="M2705" s="218"/>
      <c r="N2705" s="124"/>
      <c r="O2705" s="211" t="str">
        <f t="shared" ca="1" si="256"/>
        <v/>
      </c>
      <c r="P2705" s="212" t="str">
        <f>IF(ISERROR(VLOOKUP(L2705,Paramètres!$A$38:$B$40,2,0)),"",VLOOKUP(L2705,Paramètres!$A$38:$B$40,2,0))</f>
        <v/>
      </c>
      <c r="Q2705" s="211" t="str">
        <f t="shared" ca="1" si="257"/>
        <v/>
      </c>
      <c r="R2705" s="211" t="str">
        <f t="shared" si="253"/>
        <v/>
      </c>
      <c r="S2705" s="213" t="str">
        <f t="shared" ca="1" si="254"/>
        <v/>
      </c>
      <c r="T2705" s="214" t="str">
        <f t="shared" ca="1" si="258"/>
        <v/>
      </c>
    </row>
    <row r="2706" spans="1:20" x14ac:dyDescent="0.25">
      <c r="A2706" s="119" t="s">
        <v>8275</v>
      </c>
      <c r="B2706" s="260"/>
      <c r="C2706" s="264" t="str">
        <f>IF(ISERROR(VLOOKUP(B2706,'Tous les abonnés'!$A$6:$I$5491,2,0)),"",VLOOKUP(B2706,'Tous les abonnés'!$A$6:$I$5491,2,0))</f>
        <v/>
      </c>
      <c r="D2706" s="26"/>
      <c r="E2706" s="265"/>
      <c r="F2706" s="207" t="str">
        <f>IF(ISERROR(IF(VLOOKUP(D2706,Paramètres!$C$17:$H$33,6,0)="oui","illimité",VLOOKUP(D2706,Paramètres!$C$17:$H$33,5,0))),"",IF(VLOOKUP(D2706,Paramètres!$C$17:$H$33,6,0)="oui","illimité",VLOOKUP(D2706,Paramètres!$C$17:$H$33,5,0)))</f>
        <v/>
      </c>
      <c r="G2706" s="269" t="str">
        <f t="shared" si="255"/>
        <v/>
      </c>
      <c r="H2706" s="208"/>
      <c r="I2706" s="53"/>
      <c r="J2706" s="209"/>
      <c r="K2706" s="271"/>
      <c r="L2706" s="37"/>
      <c r="M2706" s="218"/>
      <c r="N2706" s="124"/>
      <c r="O2706" s="211" t="str">
        <f t="shared" ca="1" si="256"/>
        <v/>
      </c>
      <c r="P2706" s="212" t="str">
        <f>IF(ISERROR(VLOOKUP(L2706,Paramètres!$A$38:$B$40,2,0)),"",VLOOKUP(L2706,Paramètres!$A$38:$B$40,2,0))</f>
        <v/>
      </c>
      <c r="Q2706" s="211" t="str">
        <f t="shared" ca="1" si="257"/>
        <v/>
      </c>
      <c r="R2706" s="211" t="str">
        <f t="shared" si="253"/>
        <v/>
      </c>
      <c r="S2706" s="213" t="str">
        <f t="shared" ca="1" si="254"/>
        <v/>
      </c>
      <c r="T2706" s="214" t="str">
        <f t="shared" ca="1" si="258"/>
        <v/>
      </c>
    </row>
    <row r="2707" spans="1:20" x14ac:dyDescent="0.25">
      <c r="A2707" s="119" t="s">
        <v>8276</v>
      </c>
      <c r="B2707" s="260"/>
      <c r="C2707" s="264" t="str">
        <f>IF(ISERROR(VLOOKUP(B2707,'Tous les abonnés'!$A$6:$I$5491,2,0)),"",VLOOKUP(B2707,'Tous les abonnés'!$A$6:$I$5491,2,0))</f>
        <v/>
      </c>
      <c r="D2707" s="26"/>
      <c r="E2707" s="265"/>
      <c r="F2707" s="207" t="str">
        <f>IF(ISERROR(IF(VLOOKUP(D2707,Paramètres!$C$17:$H$33,6,0)="oui","illimité",VLOOKUP(D2707,Paramètres!$C$17:$H$33,5,0))),"",IF(VLOOKUP(D2707,Paramètres!$C$17:$H$33,6,0)="oui","illimité",VLOOKUP(D2707,Paramètres!$C$17:$H$33,5,0)))</f>
        <v/>
      </c>
      <c r="G2707" s="269" t="str">
        <f t="shared" si="255"/>
        <v/>
      </c>
      <c r="H2707" s="208"/>
      <c r="I2707" s="53"/>
      <c r="J2707" s="209"/>
      <c r="K2707" s="271"/>
      <c r="L2707" s="37"/>
      <c r="M2707" s="218"/>
      <c r="N2707" s="124"/>
      <c r="O2707" s="211" t="str">
        <f t="shared" ca="1" si="256"/>
        <v/>
      </c>
      <c r="P2707" s="212" t="str">
        <f>IF(ISERROR(VLOOKUP(L2707,Paramètres!$A$38:$B$40,2,0)),"",VLOOKUP(L2707,Paramètres!$A$38:$B$40,2,0))</f>
        <v/>
      </c>
      <c r="Q2707" s="211" t="str">
        <f t="shared" ca="1" si="257"/>
        <v/>
      </c>
      <c r="R2707" s="211" t="str">
        <f t="shared" si="253"/>
        <v/>
      </c>
      <c r="S2707" s="213" t="str">
        <f t="shared" ca="1" si="254"/>
        <v/>
      </c>
      <c r="T2707" s="214" t="str">
        <f t="shared" ca="1" si="258"/>
        <v/>
      </c>
    </row>
    <row r="2708" spans="1:20" x14ac:dyDescent="0.25">
      <c r="A2708" s="119" t="s">
        <v>8277</v>
      </c>
      <c r="B2708" s="260"/>
      <c r="C2708" s="264" t="str">
        <f>IF(ISERROR(VLOOKUP(B2708,'Tous les abonnés'!$A$6:$I$5491,2,0)),"",VLOOKUP(B2708,'Tous les abonnés'!$A$6:$I$5491,2,0))</f>
        <v/>
      </c>
      <c r="D2708" s="26"/>
      <c r="E2708" s="265"/>
      <c r="F2708" s="207" t="str">
        <f>IF(ISERROR(IF(VLOOKUP(D2708,Paramètres!$C$17:$H$33,6,0)="oui","illimité",VLOOKUP(D2708,Paramètres!$C$17:$H$33,5,0))),"",IF(VLOOKUP(D2708,Paramètres!$C$17:$H$33,6,0)="oui","illimité",VLOOKUP(D2708,Paramètres!$C$17:$H$33,5,0)))</f>
        <v/>
      </c>
      <c r="G2708" s="269" t="str">
        <f t="shared" si="255"/>
        <v/>
      </c>
      <c r="H2708" s="208"/>
      <c r="I2708" s="53"/>
      <c r="J2708" s="209"/>
      <c r="K2708" s="271"/>
      <c r="L2708" s="37"/>
      <c r="M2708" s="218"/>
      <c r="N2708" s="124"/>
      <c r="O2708" s="211" t="str">
        <f t="shared" ca="1" si="256"/>
        <v/>
      </c>
      <c r="P2708" s="212" t="str">
        <f>IF(ISERROR(VLOOKUP(L2708,Paramètres!$A$38:$B$40,2,0)),"",VLOOKUP(L2708,Paramètres!$A$38:$B$40,2,0))</f>
        <v/>
      </c>
      <c r="Q2708" s="211" t="str">
        <f t="shared" ca="1" si="257"/>
        <v/>
      </c>
      <c r="R2708" s="211" t="str">
        <f t="shared" si="253"/>
        <v/>
      </c>
      <c r="S2708" s="213" t="str">
        <f t="shared" ca="1" si="254"/>
        <v/>
      </c>
      <c r="T2708" s="214" t="str">
        <f t="shared" ca="1" si="258"/>
        <v/>
      </c>
    </row>
    <row r="2709" spans="1:20" x14ac:dyDescent="0.25">
      <c r="A2709" s="119" t="s">
        <v>8278</v>
      </c>
      <c r="B2709" s="260"/>
      <c r="C2709" s="264" t="str">
        <f>IF(ISERROR(VLOOKUP(B2709,'Tous les abonnés'!$A$6:$I$5491,2,0)),"",VLOOKUP(B2709,'Tous les abonnés'!$A$6:$I$5491,2,0))</f>
        <v/>
      </c>
      <c r="D2709" s="26"/>
      <c r="E2709" s="265"/>
      <c r="F2709" s="207" t="str">
        <f>IF(ISERROR(IF(VLOOKUP(D2709,Paramètres!$C$17:$H$33,6,0)="oui","illimité",VLOOKUP(D2709,Paramètres!$C$17:$H$33,5,0))),"",IF(VLOOKUP(D2709,Paramètres!$C$17:$H$33,6,0)="oui","illimité",VLOOKUP(D2709,Paramètres!$C$17:$H$33,5,0)))</f>
        <v/>
      </c>
      <c r="G2709" s="269" t="str">
        <f t="shared" si="255"/>
        <v/>
      </c>
      <c r="H2709" s="208"/>
      <c r="I2709" s="53"/>
      <c r="J2709" s="209"/>
      <c r="K2709" s="271"/>
      <c r="L2709" s="37"/>
      <c r="M2709" s="218"/>
      <c r="N2709" s="124"/>
      <c r="O2709" s="211" t="str">
        <f t="shared" ca="1" si="256"/>
        <v/>
      </c>
      <c r="P2709" s="212" t="str">
        <f>IF(ISERROR(VLOOKUP(L2709,Paramètres!$A$38:$B$40,2,0)),"",VLOOKUP(L2709,Paramètres!$A$38:$B$40,2,0))</f>
        <v/>
      </c>
      <c r="Q2709" s="211" t="str">
        <f t="shared" ca="1" si="257"/>
        <v/>
      </c>
      <c r="R2709" s="211" t="str">
        <f t="shared" si="253"/>
        <v/>
      </c>
      <c r="S2709" s="213" t="str">
        <f t="shared" ca="1" si="254"/>
        <v/>
      </c>
      <c r="T2709" s="214" t="str">
        <f t="shared" ca="1" si="258"/>
        <v/>
      </c>
    </row>
    <row r="2710" spans="1:20" x14ac:dyDescent="0.25">
      <c r="A2710" s="119" t="s">
        <v>8279</v>
      </c>
      <c r="B2710" s="260"/>
      <c r="C2710" s="264" t="str">
        <f>IF(ISERROR(VLOOKUP(B2710,'Tous les abonnés'!$A$6:$I$5491,2,0)),"",VLOOKUP(B2710,'Tous les abonnés'!$A$6:$I$5491,2,0))</f>
        <v/>
      </c>
      <c r="D2710" s="26"/>
      <c r="E2710" s="265"/>
      <c r="F2710" s="207" t="str">
        <f>IF(ISERROR(IF(VLOOKUP(D2710,Paramètres!$C$17:$H$33,6,0)="oui","illimité",VLOOKUP(D2710,Paramètres!$C$17:$H$33,5,0))),"",IF(VLOOKUP(D2710,Paramètres!$C$17:$H$33,6,0)="oui","illimité",VLOOKUP(D2710,Paramètres!$C$17:$H$33,5,0)))</f>
        <v/>
      </c>
      <c r="G2710" s="269" t="str">
        <f t="shared" si="255"/>
        <v/>
      </c>
      <c r="H2710" s="208"/>
      <c r="I2710" s="53"/>
      <c r="J2710" s="209"/>
      <c r="K2710" s="271"/>
      <c r="L2710" s="37"/>
      <c r="M2710" s="218"/>
      <c r="N2710" s="124"/>
      <c r="O2710" s="211" t="str">
        <f t="shared" ca="1" si="256"/>
        <v/>
      </c>
      <c r="P2710" s="212" t="str">
        <f>IF(ISERROR(VLOOKUP(L2710,Paramètres!$A$38:$B$40,2,0)),"",VLOOKUP(L2710,Paramètres!$A$38:$B$40,2,0))</f>
        <v/>
      </c>
      <c r="Q2710" s="211" t="str">
        <f t="shared" ca="1" si="257"/>
        <v/>
      </c>
      <c r="R2710" s="211" t="str">
        <f t="shared" si="253"/>
        <v/>
      </c>
      <c r="S2710" s="213" t="str">
        <f t="shared" ca="1" si="254"/>
        <v/>
      </c>
      <c r="T2710" s="214" t="str">
        <f t="shared" ca="1" si="258"/>
        <v/>
      </c>
    </row>
    <row r="2711" spans="1:20" x14ac:dyDescent="0.25">
      <c r="A2711" s="119" t="s">
        <v>8280</v>
      </c>
      <c r="B2711" s="260"/>
      <c r="C2711" s="264" t="str">
        <f>IF(ISERROR(VLOOKUP(B2711,'Tous les abonnés'!$A$6:$I$5491,2,0)),"",VLOOKUP(B2711,'Tous les abonnés'!$A$6:$I$5491,2,0))</f>
        <v/>
      </c>
      <c r="D2711" s="26"/>
      <c r="E2711" s="265"/>
      <c r="F2711" s="207" t="str">
        <f>IF(ISERROR(IF(VLOOKUP(D2711,Paramètres!$C$17:$H$33,6,0)="oui","illimité",VLOOKUP(D2711,Paramètres!$C$17:$H$33,5,0))),"",IF(VLOOKUP(D2711,Paramètres!$C$17:$H$33,6,0)="oui","illimité",VLOOKUP(D2711,Paramètres!$C$17:$H$33,5,0)))</f>
        <v/>
      </c>
      <c r="G2711" s="269" t="str">
        <f t="shared" si="255"/>
        <v/>
      </c>
      <c r="H2711" s="208"/>
      <c r="I2711" s="53"/>
      <c r="J2711" s="209"/>
      <c r="K2711" s="271"/>
      <c r="L2711" s="37"/>
      <c r="M2711" s="218"/>
      <c r="N2711" s="124"/>
      <c r="O2711" s="211" t="str">
        <f t="shared" ca="1" si="256"/>
        <v/>
      </c>
      <c r="P2711" s="212" t="str">
        <f>IF(ISERROR(VLOOKUP(L2711,Paramètres!$A$38:$B$40,2,0)),"",VLOOKUP(L2711,Paramètres!$A$38:$B$40,2,0))</f>
        <v/>
      </c>
      <c r="Q2711" s="211" t="str">
        <f t="shared" ca="1" si="257"/>
        <v/>
      </c>
      <c r="R2711" s="211" t="str">
        <f t="shared" si="253"/>
        <v/>
      </c>
      <c r="S2711" s="213" t="str">
        <f t="shared" ca="1" si="254"/>
        <v/>
      </c>
      <c r="T2711" s="214" t="str">
        <f t="shared" ca="1" si="258"/>
        <v/>
      </c>
    </row>
    <row r="2712" spans="1:20" x14ac:dyDescent="0.25">
      <c r="A2712" s="119" t="s">
        <v>8281</v>
      </c>
      <c r="B2712" s="260"/>
      <c r="C2712" s="264" t="str">
        <f>IF(ISERROR(VLOOKUP(B2712,'Tous les abonnés'!$A$6:$I$5491,2,0)),"",VLOOKUP(B2712,'Tous les abonnés'!$A$6:$I$5491,2,0))</f>
        <v/>
      </c>
      <c r="D2712" s="26"/>
      <c r="E2712" s="265"/>
      <c r="F2712" s="207" t="str">
        <f>IF(ISERROR(IF(VLOOKUP(D2712,Paramètres!$C$17:$H$33,6,0)="oui","illimité",VLOOKUP(D2712,Paramètres!$C$17:$H$33,5,0))),"",IF(VLOOKUP(D2712,Paramètres!$C$17:$H$33,6,0)="oui","illimité",VLOOKUP(D2712,Paramètres!$C$17:$H$33,5,0)))</f>
        <v/>
      </c>
      <c r="G2712" s="269" t="str">
        <f t="shared" si="255"/>
        <v/>
      </c>
      <c r="H2712" s="208"/>
      <c r="I2712" s="53"/>
      <c r="J2712" s="209"/>
      <c r="K2712" s="271"/>
      <c r="L2712" s="37"/>
      <c r="M2712" s="218"/>
      <c r="N2712" s="124"/>
      <c r="O2712" s="211" t="str">
        <f t="shared" ca="1" si="256"/>
        <v/>
      </c>
      <c r="P2712" s="212" t="str">
        <f>IF(ISERROR(VLOOKUP(L2712,Paramètres!$A$38:$B$40,2,0)),"",VLOOKUP(L2712,Paramètres!$A$38:$B$40,2,0))</f>
        <v/>
      </c>
      <c r="Q2712" s="211" t="str">
        <f t="shared" ca="1" si="257"/>
        <v/>
      </c>
      <c r="R2712" s="211" t="str">
        <f t="shared" si="253"/>
        <v/>
      </c>
      <c r="S2712" s="213" t="str">
        <f t="shared" ca="1" si="254"/>
        <v/>
      </c>
      <c r="T2712" s="214" t="str">
        <f t="shared" ca="1" si="258"/>
        <v/>
      </c>
    </row>
    <row r="2713" spans="1:20" x14ac:dyDescent="0.25">
      <c r="A2713" s="119" t="s">
        <v>8282</v>
      </c>
      <c r="B2713" s="260"/>
      <c r="C2713" s="264" t="str">
        <f>IF(ISERROR(VLOOKUP(B2713,'Tous les abonnés'!$A$6:$I$5491,2,0)),"",VLOOKUP(B2713,'Tous les abonnés'!$A$6:$I$5491,2,0))</f>
        <v/>
      </c>
      <c r="D2713" s="26"/>
      <c r="E2713" s="265"/>
      <c r="F2713" s="207" t="str">
        <f>IF(ISERROR(IF(VLOOKUP(D2713,Paramètres!$C$17:$H$33,6,0)="oui","illimité",VLOOKUP(D2713,Paramètres!$C$17:$H$33,5,0))),"",IF(VLOOKUP(D2713,Paramètres!$C$17:$H$33,6,0)="oui","illimité",VLOOKUP(D2713,Paramètres!$C$17:$H$33,5,0)))</f>
        <v/>
      </c>
      <c r="G2713" s="269" t="str">
        <f t="shared" si="255"/>
        <v/>
      </c>
      <c r="H2713" s="208"/>
      <c r="I2713" s="53"/>
      <c r="J2713" s="209"/>
      <c r="K2713" s="271"/>
      <c r="L2713" s="37"/>
      <c r="M2713" s="218"/>
      <c r="N2713" s="124"/>
      <c r="O2713" s="211" t="str">
        <f t="shared" ca="1" si="256"/>
        <v/>
      </c>
      <c r="P2713" s="212" t="str">
        <f>IF(ISERROR(VLOOKUP(L2713,Paramètres!$A$38:$B$40,2,0)),"",VLOOKUP(L2713,Paramètres!$A$38:$B$40,2,0))</f>
        <v/>
      </c>
      <c r="Q2713" s="211" t="str">
        <f t="shared" ca="1" si="257"/>
        <v/>
      </c>
      <c r="R2713" s="211" t="str">
        <f t="shared" si="253"/>
        <v/>
      </c>
      <c r="S2713" s="213" t="str">
        <f t="shared" ca="1" si="254"/>
        <v/>
      </c>
      <c r="T2713" s="214" t="str">
        <f t="shared" ca="1" si="258"/>
        <v/>
      </c>
    </row>
    <row r="2714" spans="1:20" x14ac:dyDescent="0.25">
      <c r="A2714" s="119" t="s">
        <v>8283</v>
      </c>
      <c r="B2714" s="260"/>
      <c r="C2714" s="264" t="str">
        <f>IF(ISERROR(VLOOKUP(B2714,'Tous les abonnés'!$A$6:$I$5491,2,0)),"",VLOOKUP(B2714,'Tous les abonnés'!$A$6:$I$5491,2,0))</f>
        <v/>
      </c>
      <c r="D2714" s="26"/>
      <c r="E2714" s="265"/>
      <c r="F2714" s="207" t="str">
        <f>IF(ISERROR(IF(VLOOKUP(D2714,Paramètres!$C$17:$H$33,6,0)="oui","illimité",VLOOKUP(D2714,Paramètres!$C$17:$H$33,5,0))),"",IF(VLOOKUP(D2714,Paramètres!$C$17:$H$33,6,0)="oui","illimité",VLOOKUP(D2714,Paramètres!$C$17:$H$33,5,0)))</f>
        <v/>
      </c>
      <c r="G2714" s="269" t="str">
        <f t="shared" si="255"/>
        <v/>
      </c>
      <c r="H2714" s="208"/>
      <c r="I2714" s="53"/>
      <c r="J2714" s="209"/>
      <c r="K2714" s="271"/>
      <c r="L2714" s="37"/>
      <c r="M2714" s="218"/>
      <c r="N2714" s="124"/>
      <c r="O2714" s="211" t="str">
        <f t="shared" ca="1" si="256"/>
        <v/>
      </c>
      <c r="P2714" s="212" t="str">
        <f>IF(ISERROR(VLOOKUP(L2714,Paramètres!$A$38:$B$40,2,0)),"",VLOOKUP(L2714,Paramètres!$A$38:$B$40,2,0))</f>
        <v/>
      </c>
      <c r="Q2714" s="211" t="str">
        <f t="shared" ca="1" si="257"/>
        <v/>
      </c>
      <c r="R2714" s="211" t="str">
        <f t="shared" si="253"/>
        <v/>
      </c>
      <c r="S2714" s="213" t="str">
        <f t="shared" ca="1" si="254"/>
        <v/>
      </c>
      <c r="T2714" s="214" t="str">
        <f t="shared" ca="1" si="258"/>
        <v/>
      </c>
    </row>
    <row r="2715" spans="1:20" x14ac:dyDescent="0.25">
      <c r="A2715" s="119" t="s">
        <v>8284</v>
      </c>
      <c r="B2715" s="260"/>
      <c r="C2715" s="264" t="str">
        <f>IF(ISERROR(VLOOKUP(B2715,'Tous les abonnés'!$A$6:$I$5491,2,0)),"",VLOOKUP(B2715,'Tous les abonnés'!$A$6:$I$5491,2,0))</f>
        <v/>
      </c>
      <c r="D2715" s="26"/>
      <c r="E2715" s="265"/>
      <c r="F2715" s="207" t="str">
        <f>IF(ISERROR(IF(VLOOKUP(D2715,Paramètres!$C$17:$H$33,6,0)="oui","illimité",VLOOKUP(D2715,Paramètres!$C$17:$H$33,5,0))),"",IF(VLOOKUP(D2715,Paramètres!$C$17:$H$33,6,0)="oui","illimité",VLOOKUP(D2715,Paramètres!$C$17:$H$33,5,0)))</f>
        <v/>
      </c>
      <c r="G2715" s="269" t="str">
        <f t="shared" si="255"/>
        <v/>
      </c>
      <c r="H2715" s="208"/>
      <c r="I2715" s="53"/>
      <c r="J2715" s="209"/>
      <c r="K2715" s="271"/>
      <c r="L2715" s="37"/>
      <c r="M2715" s="218"/>
      <c r="N2715" s="124"/>
      <c r="O2715" s="211" t="str">
        <f t="shared" ca="1" si="256"/>
        <v/>
      </c>
      <c r="P2715" s="212" t="str">
        <f>IF(ISERROR(VLOOKUP(L2715,Paramètres!$A$38:$B$40,2,0)),"",VLOOKUP(L2715,Paramètres!$A$38:$B$40,2,0))</f>
        <v/>
      </c>
      <c r="Q2715" s="211" t="str">
        <f t="shared" ca="1" si="257"/>
        <v/>
      </c>
      <c r="R2715" s="211" t="str">
        <f t="shared" si="253"/>
        <v/>
      </c>
      <c r="S2715" s="213" t="str">
        <f t="shared" ca="1" si="254"/>
        <v/>
      </c>
      <c r="T2715" s="214" t="str">
        <f t="shared" ca="1" si="258"/>
        <v/>
      </c>
    </row>
    <row r="2716" spans="1:20" x14ac:dyDescent="0.25">
      <c r="A2716" s="119" t="s">
        <v>8285</v>
      </c>
      <c r="B2716" s="260"/>
      <c r="C2716" s="264" t="str">
        <f>IF(ISERROR(VLOOKUP(B2716,'Tous les abonnés'!$A$6:$I$5491,2,0)),"",VLOOKUP(B2716,'Tous les abonnés'!$A$6:$I$5491,2,0))</f>
        <v/>
      </c>
      <c r="D2716" s="26"/>
      <c r="E2716" s="265"/>
      <c r="F2716" s="207" t="str">
        <f>IF(ISERROR(IF(VLOOKUP(D2716,Paramètres!$C$17:$H$33,6,0)="oui","illimité",VLOOKUP(D2716,Paramètres!$C$17:$H$33,5,0))),"",IF(VLOOKUP(D2716,Paramètres!$C$17:$H$33,6,0)="oui","illimité",VLOOKUP(D2716,Paramètres!$C$17:$H$33,5,0)))</f>
        <v/>
      </c>
      <c r="G2716" s="269" t="str">
        <f t="shared" si="255"/>
        <v/>
      </c>
      <c r="H2716" s="208"/>
      <c r="I2716" s="53"/>
      <c r="J2716" s="209"/>
      <c r="K2716" s="271"/>
      <c r="L2716" s="37"/>
      <c r="M2716" s="218"/>
      <c r="N2716" s="124"/>
      <c r="O2716" s="211" t="str">
        <f t="shared" ca="1" si="256"/>
        <v/>
      </c>
      <c r="P2716" s="212" t="str">
        <f>IF(ISERROR(VLOOKUP(L2716,Paramètres!$A$38:$B$40,2,0)),"",VLOOKUP(L2716,Paramètres!$A$38:$B$40,2,0))</f>
        <v/>
      </c>
      <c r="Q2716" s="211" t="str">
        <f t="shared" ca="1" si="257"/>
        <v/>
      </c>
      <c r="R2716" s="211" t="str">
        <f t="shared" si="253"/>
        <v/>
      </c>
      <c r="S2716" s="213" t="str">
        <f t="shared" ca="1" si="254"/>
        <v/>
      </c>
      <c r="T2716" s="214" t="str">
        <f t="shared" ca="1" si="258"/>
        <v/>
      </c>
    </row>
    <row r="2717" spans="1:20" x14ac:dyDescent="0.25">
      <c r="A2717" s="119" t="s">
        <v>8286</v>
      </c>
      <c r="B2717" s="260"/>
      <c r="C2717" s="264" t="str">
        <f>IF(ISERROR(VLOOKUP(B2717,'Tous les abonnés'!$A$6:$I$5491,2,0)),"",VLOOKUP(B2717,'Tous les abonnés'!$A$6:$I$5491,2,0))</f>
        <v/>
      </c>
      <c r="D2717" s="26"/>
      <c r="E2717" s="265"/>
      <c r="F2717" s="207" t="str">
        <f>IF(ISERROR(IF(VLOOKUP(D2717,Paramètres!$C$17:$H$33,6,0)="oui","illimité",VLOOKUP(D2717,Paramètres!$C$17:$H$33,5,0))),"",IF(VLOOKUP(D2717,Paramètres!$C$17:$H$33,6,0)="oui","illimité",VLOOKUP(D2717,Paramètres!$C$17:$H$33,5,0)))</f>
        <v/>
      </c>
      <c r="G2717" s="269" t="str">
        <f t="shared" si="255"/>
        <v/>
      </c>
      <c r="H2717" s="208"/>
      <c r="I2717" s="53"/>
      <c r="J2717" s="209"/>
      <c r="K2717" s="271"/>
      <c r="L2717" s="37"/>
      <c r="M2717" s="218"/>
      <c r="N2717" s="124"/>
      <c r="O2717" s="211" t="str">
        <f t="shared" ca="1" si="256"/>
        <v/>
      </c>
      <c r="P2717" s="212" t="str">
        <f>IF(ISERROR(VLOOKUP(L2717,Paramètres!$A$38:$B$40,2,0)),"",VLOOKUP(L2717,Paramètres!$A$38:$B$40,2,0))</f>
        <v/>
      </c>
      <c r="Q2717" s="211" t="str">
        <f t="shared" ca="1" si="257"/>
        <v/>
      </c>
      <c r="R2717" s="211" t="str">
        <f t="shared" si="253"/>
        <v/>
      </c>
      <c r="S2717" s="213" t="str">
        <f t="shared" ca="1" si="254"/>
        <v/>
      </c>
      <c r="T2717" s="214" t="str">
        <f t="shared" ca="1" si="258"/>
        <v/>
      </c>
    </row>
    <row r="2718" spans="1:20" x14ac:dyDescent="0.25">
      <c r="A2718" s="119" t="s">
        <v>8287</v>
      </c>
      <c r="B2718" s="260"/>
      <c r="C2718" s="264" t="str">
        <f>IF(ISERROR(VLOOKUP(B2718,'Tous les abonnés'!$A$6:$I$5491,2,0)),"",VLOOKUP(B2718,'Tous les abonnés'!$A$6:$I$5491,2,0))</f>
        <v/>
      </c>
      <c r="D2718" s="26"/>
      <c r="E2718" s="265"/>
      <c r="F2718" s="207" t="str">
        <f>IF(ISERROR(IF(VLOOKUP(D2718,Paramètres!$C$17:$H$33,6,0)="oui","illimité",VLOOKUP(D2718,Paramètres!$C$17:$H$33,5,0))),"",IF(VLOOKUP(D2718,Paramètres!$C$17:$H$33,6,0)="oui","illimité",VLOOKUP(D2718,Paramètres!$C$17:$H$33,5,0)))</f>
        <v/>
      </c>
      <c r="G2718" s="269" t="str">
        <f t="shared" si="255"/>
        <v/>
      </c>
      <c r="H2718" s="208"/>
      <c r="I2718" s="53"/>
      <c r="J2718" s="209"/>
      <c r="K2718" s="271"/>
      <c r="L2718" s="37"/>
      <c r="M2718" s="218"/>
      <c r="N2718" s="124"/>
      <c r="O2718" s="211" t="str">
        <f t="shared" ca="1" si="256"/>
        <v/>
      </c>
      <c r="P2718" s="212" t="str">
        <f>IF(ISERROR(VLOOKUP(L2718,Paramètres!$A$38:$B$40,2,0)),"",VLOOKUP(L2718,Paramètres!$A$38:$B$40,2,0))</f>
        <v/>
      </c>
      <c r="Q2718" s="211" t="str">
        <f t="shared" ca="1" si="257"/>
        <v/>
      </c>
      <c r="R2718" s="211" t="str">
        <f t="shared" si="253"/>
        <v/>
      </c>
      <c r="S2718" s="213" t="str">
        <f t="shared" ca="1" si="254"/>
        <v/>
      </c>
      <c r="T2718" s="214" t="str">
        <f t="shared" ca="1" si="258"/>
        <v/>
      </c>
    </row>
    <row r="2719" spans="1:20" x14ac:dyDescent="0.25">
      <c r="A2719" s="119" t="s">
        <v>8288</v>
      </c>
      <c r="B2719" s="260"/>
      <c r="C2719" s="264" t="str">
        <f>IF(ISERROR(VLOOKUP(B2719,'Tous les abonnés'!$A$6:$I$5491,2,0)),"",VLOOKUP(B2719,'Tous les abonnés'!$A$6:$I$5491,2,0))</f>
        <v/>
      </c>
      <c r="D2719" s="26"/>
      <c r="E2719" s="265"/>
      <c r="F2719" s="207" t="str">
        <f>IF(ISERROR(IF(VLOOKUP(D2719,Paramètres!$C$17:$H$33,6,0)="oui","illimité",VLOOKUP(D2719,Paramètres!$C$17:$H$33,5,0))),"",IF(VLOOKUP(D2719,Paramètres!$C$17:$H$33,6,0)="oui","illimité",VLOOKUP(D2719,Paramètres!$C$17:$H$33,5,0)))</f>
        <v/>
      </c>
      <c r="G2719" s="269" t="str">
        <f t="shared" si="255"/>
        <v/>
      </c>
      <c r="H2719" s="208"/>
      <c r="I2719" s="53"/>
      <c r="J2719" s="209"/>
      <c r="K2719" s="271"/>
      <c r="L2719" s="37"/>
      <c r="M2719" s="218"/>
      <c r="N2719" s="124"/>
      <c r="O2719" s="211" t="str">
        <f t="shared" ca="1" si="256"/>
        <v/>
      </c>
      <c r="P2719" s="212" t="str">
        <f>IF(ISERROR(VLOOKUP(L2719,Paramètres!$A$38:$B$40,2,0)),"",VLOOKUP(L2719,Paramètres!$A$38:$B$40,2,0))</f>
        <v/>
      </c>
      <c r="Q2719" s="211" t="str">
        <f t="shared" ca="1" si="257"/>
        <v/>
      </c>
      <c r="R2719" s="211" t="str">
        <f t="shared" si="253"/>
        <v/>
      </c>
      <c r="S2719" s="213" t="str">
        <f t="shared" ca="1" si="254"/>
        <v/>
      </c>
      <c r="T2719" s="214" t="str">
        <f t="shared" ca="1" si="258"/>
        <v/>
      </c>
    </row>
    <row r="2720" spans="1:20" x14ac:dyDescent="0.25">
      <c r="A2720" s="119" t="s">
        <v>8289</v>
      </c>
      <c r="B2720" s="260"/>
      <c r="C2720" s="264" t="str">
        <f>IF(ISERROR(VLOOKUP(B2720,'Tous les abonnés'!$A$6:$I$5491,2,0)),"",VLOOKUP(B2720,'Tous les abonnés'!$A$6:$I$5491,2,0))</f>
        <v/>
      </c>
      <c r="D2720" s="26"/>
      <c r="E2720" s="265"/>
      <c r="F2720" s="207" t="str">
        <f>IF(ISERROR(IF(VLOOKUP(D2720,Paramètres!$C$17:$H$33,6,0)="oui","illimité",VLOOKUP(D2720,Paramètres!$C$17:$H$33,5,0))),"",IF(VLOOKUP(D2720,Paramètres!$C$17:$H$33,6,0)="oui","illimité",VLOOKUP(D2720,Paramètres!$C$17:$H$33,5,0)))</f>
        <v/>
      </c>
      <c r="G2720" s="269" t="str">
        <f t="shared" si="255"/>
        <v/>
      </c>
      <c r="H2720" s="208"/>
      <c r="I2720" s="53"/>
      <c r="J2720" s="209"/>
      <c r="K2720" s="271"/>
      <c r="L2720" s="37"/>
      <c r="M2720" s="218"/>
      <c r="N2720" s="124"/>
      <c r="O2720" s="211" t="str">
        <f t="shared" ca="1" si="256"/>
        <v/>
      </c>
      <c r="P2720" s="212" t="str">
        <f>IF(ISERROR(VLOOKUP(L2720,Paramètres!$A$38:$B$40,2,0)),"",VLOOKUP(L2720,Paramètres!$A$38:$B$40,2,0))</f>
        <v/>
      </c>
      <c r="Q2720" s="211" t="str">
        <f t="shared" ca="1" si="257"/>
        <v/>
      </c>
      <c r="R2720" s="211" t="str">
        <f t="shared" si="253"/>
        <v/>
      </c>
      <c r="S2720" s="213" t="str">
        <f t="shared" ca="1" si="254"/>
        <v/>
      </c>
      <c r="T2720" s="214" t="str">
        <f t="shared" ca="1" si="258"/>
        <v/>
      </c>
    </row>
    <row r="2721" spans="1:20" x14ac:dyDescent="0.25">
      <c r="A2721" s="119" t="s">
        <v>8290</v>
      </c>
      <c r="B2721" s="260"/>
      <c r="C2721" s="264" t="str">
        <f>IF(ISERROR(VLOOKUP(B2721,'Tous les abonnés'!$A$6:$I$5491,2,0)),"",VLOOKUP(B2721,'Tous les abonnés'!$A$6:$I$5491,2,0))</f>
        <v/>
      </c>
      <c r="D2721" s="26"/>
      <c r="E2721" s="265"/>
      <c r="F2721" s="207" t="str">
        <f>IF(ISERROR(IF(VLOOKUP(D2721,Paramètres!$C$17:$H$33,6,0)="oui","illimité",VLOOKUP(D2721,Paramètres!$C$17:$H$33,5,0))),"",IF(VLOOKUP(D2721,Paramètres!$C$17:$H$33,6,0)="oui","illimité",VLOOKUP(D2721,Paramètres!$C$17:$H$33,5,0)))</f>
        <v/>
      </c>
      <c r="G2721" s="269" t="str">
        <f t="shared" si="255"/>
        <v/>
      </c>
      <c r="H2721" s="208"/>
      <c r="I2721" s="53"/>
      <c r="J2721" s="209"/>
      <c r="K2721" s="271"/>
      <c r="L2721" s="37"/>
      <c r="M2721" s="218"/>
      <c r="N2721" s="124"/>
      <c r="O2721" s="211" t="str">
        <f t="shared" ca="1" si="256"/>
        <v/>
      </c>
      <c r="P2721" s="212" t="str">
        <f>IF(ISERROR(VLOOKUP(L2721,Paramètres!$A$38:$B$40,2,0)),"",VLOOKUP(L2721,Paramètres!$A$38:$B$40,2,0))</f>
        <v/>
      </c>
      <c r="Q2721" s="211" t="str">
        <f t="shared" ca="1" si="257"/>
        <v/>
      </c>
      <c r="R2721" s="211" t="str">
        <f t="shared" si="253"/>
        <v/>
      </c>
      <c r="S2721" s="213" t="str">
        <f t="shared" ca="1" si="254"/>
        <v/>
      </c>
      <c r="T2721" s="214" t="str">
        <f t="shared" ca="1" si="258"/>
        <v/>
      </c>
    </row>
    <row r="2722" spans="1:20" x14ac:dyDescent="0.25">
      <c r="A2722" s="119" t="s">
        <v>8291</v>
      </c>
      <c r="B2722" s="260"/>
      <c r="C2722" s="264" t="str">
        <f>IF(ISERROR(VLOOKUP(B2722,'Tous les abonnés'!$A$6:$I$5491,2,0)),"",VLOOKUP(B2722,'Tous les abonnés'!$A$6:$I$5491,2,0))</f>
        <v/>
      </c>
      <c r="D2722" s="26"/>
      <c r="E2722" s="265"/>
      <c r="F2722" s="207" t="str">
        <f>IF(ISERROR(IF(VLOOKUP(D2722,Paramètres!$C$17:$H$33,6,0)="oui","illimité",VLOOKUP(D2722,Paramètres!$C$17:$H$33,5,0))),"",IF(VLOOKUP(D2722,Paramètres!$C$17:$H$33,6,0)="oui","illimité",VLOOKUP(D2722,Paramètres!$C$17:$H$33,5,0)))</f>
        <v/>
      </c>
      <c r="G2722" s="269" t="str">
        <f t="shared" si="255"/>
        <v/>
      </c>
      <c r="H2722" s="208"/>
      <c r="I2722" s="53"/>
      <c r="J2722" s="209"/>
      <c r="K2722" s="271"/>
      <c r="L2722" s="37"/>
      <c r="M2722" s="218"/>
      <c r="N2722" s="124"/>
      <c r="O2722" s="211" t="str">
        <f t="shared" ca="1" si="256"/>
        <v/>
      </c>
      <c r="P2722" s="212" t="str">
        <f>IF(ISERROR(VLOOKUP(L2722,Paramètres!$A$38:$B$40,2,0)),"",VLOOKUP(L2722,Paramètres!$A$38:$B$40,2,0))</f>
        <v/>
      </c>
      <c r="Q2722" s="211" t="str">
        <f t="shared" ca="1" si="257"/>
        <v/>
      </c>
      <c r="R2722" s="211" t="str">
        <f t="shared" si="253"/>
        <v/>
      </c>
      <c r="S2722" s="213" t="str">
        <f t="shared" ca="1" si="254"/>
        <v/>
      </c>
      <c r="T2722" s="214" t="str">
        <f t="shared" ca="1" si="258"/>
        <v/>
      </c>
    </row>
    <row r="2723" spans="1:20" x14ac:dyDescent="0.25">
      <c r="A2723" s="119" t="s">
        <v>8292</v>
      </c>
      <c r="B2723" s="260"/>
      <c r="C2723" s="264" t="str">
        <f>IF(ISERROR(VLOOKUP(B2723,'Tous les abonnés'!$A$6:$I$5491,2,0)),"",VLOOKUP(B2723,'Tous les abonnés'!$A$6:$I$5491,2,0))</f>
        <v/>
      </c>
      <c r="D2723" s="26"/>
      <c r="E2723" s="265"/>
      <c r="F2723" s="207" t="str">
        <f>IF(ISERROR(IF(VLOOKUP(D2723,Paramètres!$C$17:$H$33,6,0)="oui","illimité",VLOOKUP(D2723,Paramètres!$C$17:$H$33,5,0))),"",IF(VLOOKUP(D2723,Paramètres!$C$17:$H$33,6,0)="oui","illimité",VLOOKUP(D2723,Paramètres!$C$17:$H$33,5,0)))</f>
        <v/>
      </c>
      <c r="G2723" s="269" t="str">
        <f t="shared" si="255"/>
        <v/>
      </c>
      <c r="H2723" s="208"/>
      <c r="I2723" s="53"/>
      <c r="J2723" s="209"/>
      <c r="K2723" s="271"/>
      <c r="L2723" s="37"/>
      <c r="M2723" s="218"/>
      <c r="N2723" s="124"/>
      <c r="O2723" s="211" t="str">
        <f t="shared" ca="1" si="256"/>
        <v/>
      </c>
      <c r="P2723" s="212" t="str">
        <f>IF(ISERROR(VLOOKUP(L2723,Paramètres!$A$38:$B$40,2,0)),"",VLOOKUP(L2723,Paramètres!$A$38:$B$40,2,0))</f>
        <v/>
      </c>
      <c r="Q2723" s="211" t="str">
        <f t="shared" ca="1" si="257"/>
        <v/>
      </c>
      <c r="R2723" s="211" t="str">
        <f t="shared" si="253"/>
        <v/>
      </c>
      <c r="S2723" s="213" t="str">
        <f t="shared" ca="1" si="254"/>
        <v/>
      </c>
      <c r="T2723" s="214" t="str">
        <f t="shared" ca="1" si="258"/>
        <v/>
      </c>
    </row>
    <row r="2724" spans="1:20" x14ac:dyDescent="0.25">
      <c r="A2724" s="119" t="s">
        <v>8293</v>
      </c>
      <c r="B2724" s="260"/>
      <c r="C2724" s="264" t="str">
        <f>IF(ISERROR(VLOOKUP(B2724,'Tous les abonnés'!$A$6:$I$5491,2,0)),"",VLOOKUP(B2724,'Tous les abonnés'!$A$6:$I$5491,2,0))</f>
        <v/>
      </c>
      <c r="D2724" s="26"/>
      <c r="E2724" s="265"/>
      <c r="F2724" s="207" t="str">
        <f>IF(ISERROR(IF(VLOOKUP(D2724,Paramètres!$C$17:$H$33,6,0)="oui","illimité",VLOOKUP(D2724,Paramètres!$C$17:$H$33,5,0))),"",IF(VLOOKUP(D2724,Paramètres!$C$17:$H$33,6,0)="oui","illimité",VLOOKUP(D2724,Paramètres!$C$17:$H$33,5,0)))</f>
        <v/>
      </c>
      <c r="G2724" s="269" t="str">
        <f t="shared" si="255"/>
        <v/>
      </c>
      <c r="H2724" s="208"/>
      <c r="I2724" s="53"/>
      <c r="J2724" s="209"/>
      <c r="K2724" s="271"/>
      <c r="L2724" s="37"/>
      <c r="M2724" s="218"/>
      <c r="N2724" s="124"/>
      <c r="O2724" s="211" t="str">
        <f t="shared" ca="1" si="256"/>
        <v/>
      </c>
      <c r="P2724" s="212" t="str">
        <f>IF(ISERROR(VLOOKUP(L2724,Paramètres!$A$38:$B$40,2,0)),"",VLOOKUP(L2724,Paramètres!$A$38:$B$40,2,0))</f>
        <v/>
      </c>
      <c r="Q2724" s="211" t="str">
        <f t="shared" ca="1" si="257"/>
        <v/>
      </c>
      <c r="R2724" s="211" t="str">
        <f t="shared" si="253"/>
        <v/>
      </c>
      <c r="S2724" s="213" t="str">
        <f t="shared" ca="1" si="254"/>
        <v/>
      </c>
      <c r="T2724" s="214" t="str">
        <f t="shared" ca="1" si="258"/>
        <v/>
      </c>
    </row>
    <row r="2725" spans="1:20" x14ac:dyDescent="0.25">
      <c r="A2725" s="119" t="s">
        <v>8294</v>
      </c>
      <c r="B2725" s="260"/>
      <c r="C2725" s="264" t="str">
        <f>IF(ISERROR(VLOOKUP(B2725,'Tous les abonnés'!$A$6:$I$5491,2,0)),"",VLOOKUP(B2725,'Tous les abonnés'!$A$6:$I$5491,2,0))</f>
        <v/>
      </c>
      <c r="D2725" s="26"/>
      <c r="E2725" s="265"/>
      <c r="F2725" s="207" t="str">
        <f>IF(ISERROR(IF(VLOOKUP(D2725,Paramètres!$C$17:$H$33,6,0)="oui","illimité",VLOOKUP(D2725,Paramètres!$C$17:$H$33,5,0))),"",IF(VLOOKUP(D2725,Paramètres!$C$17:$H$33,6,0)="oui","illimité",VLOOKUP(D2725,Paramètres!$C$17:$H$33,5,0)))</f>
        <v/>
      </c>
      <c r="G2725" s="269" t="str">
        <f t="shared" si="255"/>
        <v/>
      </c>
      <c r="H2725" s="208"/>
      <c r="I2725" s="53"/>
      <c r="J2725" s="209"/>
      <c r="K2725" s="271"/>
      <c r="L2725" s="37"/>
      <c r="M2725" s="218"/>
      <c r="N2725" s="124"/>
      <c r="O2725" s="211" t="str">
        <f t="shared" ca="1" si="256"/>
        <v/>
      </c>
      <c r="P2725" s="212" t="str">
        <f>IF(ISERROR(VLOOKUP(L2725,Paramètres!$A$38:$B$40,2,0)),"",VLOOKUP(L2725,Paramètres!$A$38:$B$40,2,0))</f>
        <v/>
      </c>
      <c r="Q2725" s="211" t="str">
        <f t="shared" ca="1" si="257"/>
        <v/>
      </c>
      <c r="R2725" s="211" t="str">
        <f t="shared" si="253"/>
        <v/>
      </c>
      <c r="S2725" s="213" t="str">
        <f t="shared" ca="1" si="254"/>
        <v/>
      </c>
      <c r="T2725" s="214" t="str">
        <f t="shared" ca="1" si="258"/>
        <v/>
      </c>
    </row>
    <row r="2726" spans="1:20" x14ac:dyDescent="0.25">
      <c r="A2726" s="119" t="s">
        <v>8295</v>
      </c>
      <c r="B2726" s="260"/>
      <c r="C2726" s="264" t="str">
        <f>IF(ISERROR(VLOOKUP(B2726,'Tous les abonnés'!$A$6:$I$5491,2,0)),"",VLOOKUP(B2726,'Tous les abonnés'!$A$6:$I$5491,2,0))</f>
        <v/>
      </c>
      <c r="D2726" s="26"/>
      <c r="E2726" s="265"/>
      <c r="F2726" s="207" t="str">
        <f>IF(ISERROR(IF(VLOOKUP(D2726,Paramètres!$C$17:$H$33,6,0)="oui","illimité",VLOOKUP(D2726,Paramètres!$C$17:$H$33,5,0))),"",IF(VLOOKUP(D2726,Paramètres!$C$17:$H$33,6,0)="oui","illimité",VLOOKUP(D2726,Paramètres!$C$17:$H$33,5,0)))</f>
        <v/>
      </c>
      <c r="G2726" s="269" t="str">
        <f t="shared" si="255"/>
        <v/>
      </c>
      <c r="H2726" s="208"/>
      <c r="I2726" s="53"/>
      <c r="J2726" s="209"/>
      <c r="K2726" s="271"/>
      <c r="L2726" s="37"/>
      <c r="M2726" s="218"/>
      <c r="N2726" s="124"/>
      <c r="O2726" s="211" t="str">
        <f t="shared" ca="1" si="256"/>
        <v/>
      </c>
      <c r="P2726" s="212" t="str">
        <f>IF(ISERROR(VLOOKUP(L2726,Paramètres!$A$38:$B$40,2,0)),"",VLOOKUP(L2726,Paramètres!$A$38:$B$40,2,0))</f>
        <v/>
      </c>
      <c r="Q2726" s="211" t="str">
        <f t="shared" ca="1" si="257"/>
        <v/>
      </c>
      <c r="R2726" s="211" t="str">
        <f t="shared" si="253"/>
        <v/>
      </c>
      <c r="S2726" s="213" t="str">
        <f t="shared" ca="1" si="254"/>
        <v/>
      </c>
      <c r="T2726" s="214" t="str">
        <f t="shared" ca="1" si="258"/>
        <v/>
      </c>
    </row>
    <row r="2727" spans="1:20" x14ac:dyDescent="0.25">
      <c r="A2727" s="119" t="s">
        <v>8296</v>
      </c>
      <c r="B2727" s="260"/>
      <c r="C2727" s="264" t="str">
        <f>IF(ISERROR(VLOOKUP(B2727,'Tous les abonnés'!$A$6:$I$5491,2,0)),"",VLOOKUP(B2727,'Tous les abonnés'!$A$6:$I$5491,2,0))</f>
        <v/>
      </c>
      <c r="D2727" s="26"/>
      <c r="E2727" s="265"/>
      <c r="F2727" s="207" t="str">
        <f>IF(ISERROR(IF(VLOOKUP(D2727,Paramètres!$C$17:$H$33,6,0)="oui","illimité",VLOOKUP(D2727,Paramètres!$C$17:$H$33,5,0))),"",IF(VLOOKUP(D2727,Paramètres!$C$17:$H$33,6,0)="oui","illimité",VLOOKUP(D2727,Paramètres!$C$17:$H$33,5,0)))</f>
        <v/>
      </c>
      <c r="G2727" s="269" t="str">
        <f t="shared" si="255"/>
        <v/>
      </c>
      <c r="H2727" s="208"/>
      <c r="I2727" s="53"/>
      <c r="J2727" s="209"/>
      <c r="K2727" s="271"/>
      <c r="L2727" s="37"/>
      <c r="M2727" s="218"/>
      <c r="N2727" s="124"/>
      <c r="O2727" s="211" t="str">
        <f t="shared" ca="1" si="256"/>
        <v/>
      </c>
      <c r="P2727" s="212" t="str">
        <f>IF(ISERROR(VLOOKUP(L2727,Paramètres!$A$38:$B$40,2,0)),"",VLOOKUP(L2727,Paramètres!$A$38:$B$40,2,0))</f>
        <v/>
      </c>
      <c r="Q2727" s="211" t="str">
        <f t="shared" ca="1" si="257"/>
        <v/>
      </c>
      <c r="R2727" s="211" t="str">
        <f t="shared" si="253"/>
        <v/>
      </c>
      <c r="S2727" s="213" t="str">
        <f t="shared" ca="1" si="254"/>
        <v/>
      </c>
      <c r="T2727" s="214" t="str">
        <f t="shared" ca="1" si="258"/>
        <v/>
      </c>
    </row>
    <row r="2728" spans="1:20" x14ac:dyDescent="0.25">
      <c r="A2728" s="119" t="s">
        <v>8297</v>
      </c>
      <c r="B2728" s="260"/>
      <c r="C2728" s="264" t="str">
        <f>IF(ISERROR(VLOOKUP(B2728,'Tous les abonnés'!$A$6:$I$5491,2,0)),"",VLOOKUP(B2728,'Tous les abonnés'!$A$6:$I$5491,2,0))</f>
        <v/>
      </c>
      <c r="D2728" s="26"/>
      <c r="E2728" s="265"/>
      <c r="F2728" s="207" t="str">
        <f>IF(ISERROR(IF(VLOOKUP(D2728,Paramètres!$C$17:$H$33,6,0)="oui","illimité",VLOOKUP(D2728,Paramètres!$C$17:$H$33,5,0))),"",IF(VLOOKUP(D2728,Paramètres!$C$17:$H$33,6,0)="oui","illimité",VLOOKUP(D2728,Paramètres!$C$17:$H$33,5,0)))</f>
        <v/>
      </c>
      <c r="G2728" s="269" t="str">
        <f t="shared" si="255"/>
        <v/>
      </c>
      <c r="H2728" s="208"/>
      <c r="I2728" s="53"/>
      <c r="J2728" s="209"/>
      <c r="K2728" s="271"/>
      <c r="L2728" s="37"/>
      <c r="M2728" s="218"/>
      <c r="N2728" s="124"/>
      <c r="O2728" s="211" t="str">
        <f t="shared" ca="1" si="256"/>
        <v/>
      </c>
      <c r="P2728" s="212" t="str">
        <f>IF(ISERROR(VLOOKUP(L2728,Paramètres!$A$38:$B$40,2,0)),"",VLOOKUP(L2728,Paramètres!$A$38:$B$40,2,0))</f>
        <v/>
      </c>
      <c r="Q2728" s="211" t="str">
        <f t="shared" ca="1" si="257"/>
        <v/>
      </c>
      <c r="R2728" s="211" t="str">
        <f t="shared" si="253"/>
        <v/>
      </c>
      <c r="S2728" s="213" t="str">
        <f t="shared" ca="1" si="254"/>
        <v/>
      </c>
      <c r="T2728" s="214" t="str">
        <f t="shared" ca="1" si="258"/>
        <v/>
      </c>
    </row>
    <row r="2729" spans="1:20" x14ac:dyDescent="0.25">
      <c r="A2729" s="119" t="s">
        <v>8298</v>
      </c>
      <c r="B2729" s="260"/>
      <c r="C2729" s="264" t="str">
        <f>IF(ISERROR(VLOOKUP(B2729,'Tous les abonnés'!$A$6:$I$5491,2,0)),"",VLOOKUP(B2729,'Tous les abonnés'!$A$6:$I$5491,2,0))</f>
        <v/>
      </c>
      <c r="D2729" s="26"/>
      <c r="E2729" s="265"/>
      <c r="F2729" s="207" t="str">
        <f>IF(ISERROR(IF(VLOOKUP(D2729,Paramètres!$C$17:$H$33,6,0)="oui","illimité",VLOOKUP(D2729,Paramètres!$C$17:$H$33,5,0))),"",IF(VLOOKUP(D2729,Paramètres!$C$17:$H$33,6,0)="oui","illimité",VLOOKUP(D2729,Paramètres!$C$17:$H$33,5,0)))</f>
        <v/>
      </c>
      <c r="G2729" s="269" t="str">
        <f t="shared" si="255"/>
        <v/>
      </c>
      <c r="H2729" s="208"/>
      <c r="I2729" s="53"/>
      <c r="J2729" s="209"/>
      <c r="K2729" s="271"/>
      <c r="L2729" s="37"/>
      <c r="M2729" s="218"/>
      <c r="N2729" s="124"/>
      <c r="O2729" s="211" t="str">
        <f t="shared" ca="1" si="256"/>
        <v/>
      </c>
      <c r="P2729" s="212" t="str">
        <f>IF(ISERROR(VLOOKUP(L2729,Paramètres!$A$38:$B$40,2,0)),"",VLOOKUP(L2729,Paramètres!$A$38:$B$40,2,0))</f>
        <v/>
      </c>
      <c r="Q2729" s="211" t="str">
        <f t="shared" ca="1" si="257"/>
        <v/>
      </c>
      <c r="R2729" s="211" t="str">
        <f t="shared" si="253"/>
        <v/>
      </c>
      <c r="S2729" s="213" t="str">
        <f t="shared" ca="1" si="254"/>
        <v/>
      </c>
      <c r="T2729" s="214" t="str">
        <f t="shared" ca="1" si="258"/>
        <v/>
      </c>
    </row>
    <row r="2730" spans="1:20" x14ac:dyDescent="0.25">
      <c r="A2730" s="119" t="s">
        <v>8299</v>
      </c>
      <c r="B2730" s="260"/>
      <c r="C2730" s="264" t="str">
        <f>IF(ISERROR(VLOOKUP(B2730,'Tous les abonnés'!$A$6:$I$5491,2,0)),"",VLOOKUP(B2730,'Tous les abonnés'!$A$6:$I$5491,2,0))</f>
        <v/>
      </c>
      <c r="D2730" s="26"/>
      <c r="E2730" s="265"/>
      <c r="F2730" s="207" t="str">
        <f>IF(ISERROR(IF(VLOOKUP(D2730,Paramètres!$C$17:$H$33,6,0)="oui","illimité",VLOOKUP(D2730,Paramètres!$C$17:$H$33,5,0))),"",IF(VLOOKUP(D2730,Paramètres!$C$17:$H$33,6,0)="oui","illimité",VLOOKUP(D2730,Paramètres!$C$17:$H$33,5,0)))</f>
        <v/>
      </c>
      <c r="G2730" s="269" t="str">
        <f t="shared" si="255"/>
        <v/>
      </c>
      <c r="H2730" s="208"/>
      <c r="I2730" s="53"/>
      <c r="J2730" s="209"/>
      <c r="K2730" s="271"/>
      <c r="L2730" s="37"/>
      <c r="M2730" s="218"/>
      <c r="N2730" s="124"/>
      <c r="O2730" s="211" t="str">
        <f t="shared" ca="1" si="256"/>
        <v/>
      </c>
      <c r="P2730" s="212" t="str">
        <f>IF(ISERROR(VLOOKUP(L2730,Paramètres!$A$38:$B$40,2,0)),"",VLOOKUP(L2730,Paramètres!$A$38:$B$40,2,0))</f>
        <v/>
      </c>
      <c r="Q2730" s="211" t="str">
        <f t="shared" ca="1" si="257"/>
        <v/>
      </c>
      <c r="R2730" s="211" t="str">
        <f t="shared" si="253"/>
        <v/>
      </c>
      <c r="S2730" s="213" t="str">
        <f t="shared" ca="1" si="254"/>
        <v/>
      </c>
      <c r="T2730" s="214" t="str">
        <f t="shared" ca="1" si="258"/>
        <v/>
      </c>
    </row>
    <row r="2731" spans="1:20" x14ac:dyDescent="0.25">
      <c r="A2731" s="119" t="s">
        <v>8300</v>
      </c>
      <c r="B2731" s="260"/>
      <c r="C2731" s="264" t="str">
        <f>IF(ISERROR(VLOOKUP(B2731,'Tous les abonnés'!$A$6:$I$5491,2,0)),"",VLOOKUP(B2731,'Tous les abonnés'!$A$6:$I$5491,2,0))</f>
        <v/>
      </c>
      <c r="D2731" s="26"/>
      <c r="E2731" s="265"/>
      <c r="F2731" s="207" t="str">
        <f>IF(ISERROR(IF(VLOOKUP(D2731,Paramètres!$C$17:$H$33,6,0)="oui","illimité",VLOOKUP(D2731,Paramètres!$C$17:$H$33,5,0))),"",IF(VLOOKUP(D2731,Paramètres!$C$17:$H$33,6,0)="oui","illimité",VLOOKUP(D2731,Paramètres!$C$17:$H$33,5,0)))</f>
        <v/>
      </c>
      <c r="G2731" s="269" t="str">
        <f t="shared" si="255"/>
        <v/>
      </c>
      <c r="H2731" s="208"/>
      <c r="I2731" s="53"/>
      <c r="J2731" s="209"/>
      <c r="K2731" s="271"/>
      <c r="L2731" s="37"/>
      <c r="M2731" s="218"/>
      <c r="N2731" s="124"/>
      <c r="O2731" s="211" t="str">
        <f t="shared" ca="1" si="256"/>
        <v/>
      </c>
      <c r="P2731" s="212" t="str">
        <f>IF(ISERROR(VLOOKUP(L2731,Paramètres!$A$38:$B$40,2,0)),"",VLOOKUP(L2731,Paramètres!$A$38:$B$40,2,0))</f>
        <v/>
      </c>
      <c r="Q2731" s="211" t="str">
        <f t="shared" ca="1" si="257"/>
        <v/>
      </c>
      <c r="R2731" s="211" t="str">
        <f t="shared" si="253"/>
        <v/>
      </c>
      <c r="S2731" s="213" t="str">
        <f t="shared" ca="1" si="254"/>
        <v/>
      </c>
      <c r="T2731" s="214" t="str">
        <f t="shared" ca="1" si="258"/>
        <v/>
      </c>
    </row>
    <row r="2732" spans="1:20" x14ac:dyDescent="0.25">
      <c r="A2732" s="119" t="s">
        <v>8301</v>
      </c>
      <c r="B2732" s="260"/>
      <c r="C2732" s="264" t="str">
        <f>IF(ISERROR(VLOOKUP(B2732,'Tous les abonnés'!$A$6:$I$5491,2,0)),"",VLOOKUP(B2732,'Tous les abonnés'!$A$6:$I$5491,2,0))</f>
        <v/>
      </c>
      <c r="D2732" s="26"/>
      <c r="E2732" s="265"/>
      <c r="F2732" s="207" t="str">
        <f>IF(ISERROR(IF(VLOOKUP(D2732,Paramètres!$C$17:$H$33,6,0)="oui","illimité",VLOOKUP(D2732,Paramètres!$C$17:$H$33,5,0))),"",IF(VLOOKUP(D2732,Paramètres!$C$17:$H$33,6,0)="oui","illimité",VLOOKUP(D2732,Paramètres!$C$17:$H$33,5,0)))</f>
        <v/>
      </c>
      <c r="G2732" s="269" t="str">
        <f t="shared" si="255"/>
        <v/>
      </c>
      <c r="H2732" s="208"/>
      <c r="I2732" s="53"/>
      <c r="J2732" s="209"/>
      <c r="K2732" s="271"/>
      <c r="L2732" s="37"/>
      <c r="M2732" s="218"/>
      <c r="N2732" s="124"/>
      <c r="O2732" s="211" t="str">
        <f t="shared" ca="1" si="256"/>
        <v/>
      </c>
      <c r="P2732" s="212" t="str">
        <f>IF(ISERROR(VLOOKUP(L2732,Paramètres!$A$38:$B$40,2,0)),"",VLOOKUP(L2732,Paramètres!$A$38:$B$40,2,0))</f>
        <v/>
      </c>
      <c r="Q2732" s="211" t="str">
        <f t="shared" ca="1" si="257"/>
        <v/>
      </c>
      <c r="R2732" s="211" t="str">
        <f t="shared" si="253"/>
        <v/>
      </c>
      <c r="S2732" s="213" t="str">
        <f t="shared" ca="1" si="254"/>
        <v/>
      </c>
      <c r="T2732" s="214" t="str">
        <f t="shared" ca="1" si="258"/>
        <v/>
      </c>
    </row>
    <row r="2733" spans="1:20" x14ac:dyDescent="0.25">
      <c r="A2733" s="119" t="s">
        <v>8302</v>
      </c>
      <c r="B2733" s="260"/>
      <c r="C2733" s="264" t="str">
        <f>IF(ISERROR(VLOOKUP(B2733,'Tous les abonnés'!$A$6:$I$5491,2,0)),"",VLOOKUP(B2733,'Tous les abonnés'!$A$6:$I$5491,2,0))</f>
        <v/>
      </c>
      <c r="D2733" s="26"/>
      <c r="E2733" s="265"/>
      <c r="F2733" s="207" t="str">
        <f>IF(ISERROR(IF(VLOOKUP(D2733,Paramètres!$C$17:$H$33,6,0)="oui","illimité",VLOOKUP(D2733,Paramètres!$C$17:$H$33,5,0))),"",IF(VLOOKUP(D2733,Paramètres!$C$17:$H$33,6,0)="oui","illimité",VLOOKUP(D2733,Paramètres!$C$17:$H$33,5,0)))</f>
        <v/>
      </c>
      <c r="G2733" s="269" t="str">
        <f t="shared" si="255"/>
        <v/>
      </c>
      <c r="H2733" s="208"/>
      <c r="I2733" s="53"/>
      <c r="J2733" s="209"/>
      <c r="K2733" s="271"/>
      <c r="L2733" s="37"/>
      <c r="M2733" s="218"/>
      <c r="N2733" s="124"/>
      <c r="O2733" s="211" t="str">
        <f t="shared" ca="1" si="256"/>
        <v/>
      </c>
      <c r="P2733" s="212" t="str">
        <f>IF(ISERROR(VLOOKUP(L2733,Paramètres!$A$38:$B$40,2,0)),"",VLOOKUP(L2733,Paramètres!$A$38:$B$40,2,0))</f>
        <v/>
      </c>
      <c r="Q2733" s="211" t="str">
        <f t="shared" ca="1" si="257"/>
        <v/>
      </c>
      <c r="R2733" s="211" t="str">
        <f t="shared" si="253"/>
        <v/>
      </c>
      <c r="S2733" s="213" t="str">
        <f t="shared" ca="1" si="254"/>
        <v/>
      </c>
      <c r="T2733" s="214" t="str">
        <f t="shared" ca="1" si="258"/>
        <v/>
      </c>
    </row>
    <row r="2734" spans="1:20" x14ac:dyDescent="0.25">
      <c r="A2734" s="119" t="s">
        <v>8303</v>
      </c>
      <c r="B2734" s="260"/>
      <c r="C2734" s="264" t="str">
        <f>IF(ISERROR(VLOOKUP(B2734,'Tous les abonnés'!$A$6:$I$5491,2,0)),"",VLOOKUP(B2734,'Tous les abonnés'!$A$6:$I$5491,2,0))</f>
        <v/>
      </c>
      <c r="D2734" s="26"/>
      <c r="E2734" s="265"/>
      <c r="F2734" s="207" t="str">
        <f>IF(ISERROR(IF(VLOOKUP(D2734,Paramètres!$C$17:$H$33,6,0)="oui","illimité",VLOOKUP(D2734,Paramètres!$C$17:$H$33,5,0))),"",IF(VLOOKUP(D2734,Paramètres!$C$17:$H$33,6,0)="oui","illimité",VLOOKUP(D2734,Paramètres!$C$17:$H$33,5,0)))</f>
        <v/>
      </c>
      <c r="G2734" s="269" t="str">
        <f t="shared" si="255"/>
        <v/>
      </c>
      <c r="H2734" s="208"/>
      <c r="I2734" s="53"/>
      <c r="J2734" s="209"/>
      <c r="K2734" s="271"/>
      <c r="L2734" s="37"/>
      <c r="M2734" s="218"/>
      <c r="N2734" s="124"/>
      <c r="O2734" s="211" t="str">
        <f t="shared" ca="1" si="256"/>
        <v/>
      </c>
      <c r="P2734" s="212" t="str">
        <f>IF(ISERROR(VLOOKUP(L2734,Paramètres!$A$38:$B$40,2,0)),"",VLOOKUP(L2734,Paramètres!$A$38:$B$40,2,0))</f>
        <v/>
      </c>
      <c r="Q2734" s="211" t="str">
        <f t="shared" ca="1" si="257"/>
        <v/>
      </c>
      <c r="R2734" s="211" t="str">
        <f t="shared" si="253"/>
        <v/>
      </c>
      <c r="S2734" s="213" t="str">
        <f t="shared" ca="1" si="254"/>
        <v/>
      </c>
      <c r="T2734" s="214" t="str">
        <f t="shared" ca="1" si="258"/>
        <v/>
      </c>
    </row>
    <row r="2735" spans="1:20" x14ac:dyDescent="0.25">
      <c r="A2735" s="119" t="s">
        <v>8304</v>
      </c>
      <c r="B2735" s="260"/>
      <c r="C2735" s="264" t="str">
        <f>IF(ISERROR(VLOOKUP(B2735,'Tous les abonnés'!$A$6:$I$5491,2,0)),"",VLOOKUP(B2735,'Tous les abonnés'!$A$6:$I$5491,2,0))</f>
        <v/>
      </c>
      <c r="D2735" s="26"/>
      <c r="E2735" s="265"/>
      <c r="F2735" s="207" t="str">
        <f>IF(ISERROR(IF(VLOOKUP(D2735,Paramètres!$C$17:$H$33,6,0)="oui","illimité",VLOOKUP(D2735,Paramètres!$C$17:$H$33,5,0))),"",IF(VLOOKUP(D2735,Paramètres!$C$17:$H$33,6,0)="oui","illimité",VLOOKUP(D2735,Paramètres!$C$17:$H$33,5,0)))</f>
        <v/>
      </c>
      <c r="G2735" s="269" t="str">
        <f t="shared" si="255"/>
        <v/>
      </c>
      <c r="H2735" s="208"/>
      <c r="I2735" s="53"/>
      <c r="J2735" s="209"/>
      <c r="K2735" s="271"/>
      <c r="L2735" s="37"/>
      <c r="M2735" s="218"/>
      <c r="N2735" s="124"/>
      <c r="O2735" s="211" t="str">
        <f t="shared" ca="1" si="256"/>
        <v/>
      </c>
      <c r="P2735" s="212" t="str">
        <f>IF(ISERROR(VLOOKUP(L2735,Paramètres!$A$38:$B$40,2,0)),"",VLOOKUP(L2735,Paramètres!$A$38:$B$40,2,0))</f>
        <v/>
      </c>
      <c r="Q2735" s="211" t="str">
        <f t="shared" ca="1" si="257"/>
        <v/>
      </c>
      <c r="R2735" s="211" t="str">
        <f t="shared" si="253"/>
        <v/>
      </c>
      <c r="S2735" s="213" t="str">
        <f t="shared" ca="1" si="254"/>
        <v/>
      </c>
      <c r="T2735" s="214" t="str">
        <f t="shared" ca="1" si="258"/>
        <v/>
      </c>
    </row>
    <row r="2736" spans="1:20" x14ac:dyDescent="0.25">
      <c r="A2736" s="119" t="s">
        <v>8305</v>
      </c>
      <c r="B2736" s="260"/>
      <c r="C2736" s="264" t="str">
        <f>IF(ISERROR(VLOOKUP(B2736,'Tous les abonnés'!$A$6:$I$5491,2,0)),"",VLOOKUP(B2736,'Tous les abonnés'!$A$6:$I$5491,2,0))</f>
        <v/>
      </c>
      <c r="D2736" s="26"/>
      <c r="E2736" s="265"/>
      <c r="F2736" s="207" t="str">
        <f>IF(ISERROR(IF(VLOOKUP(D2736,Paramètres!$C$17:$H$33,6,0)="oui","illimité",VLOOKUP(D2736,Paramètres!$C$17:$H$33,5,0))),"",IF(VLOOKUP(D2736,Paramètres!$C$17:$H$33,6,0)="oui","illimité",VLOOKUP(D2736,Paramètres!$C$17:$H$33,5,0)))</f>
        <v/>
      </c>
      <c r="G2736" s="269" t="str">
        <f t="shared" si="255"/>
        <v/>
      </c>
      <c r="H2736" s="208"/>
      <c r="I2736" s="53"/>
      <c r="J2736" s="209"/>
      <c r="K2736" s="271"/>
      <c r="L2736" s="37"/>
      <c r="M2736" s="218"/>
      <c r="N2736" s="124"/>
      <c r="O2736" s="211" t="str">
        <f t="shared" ca="1" si="256"/>
        <v/>
      </c>
      <c r="P2736" s="212" t="str">
        <f>IF(ISERROR(VLOOKUP(L2736,Paramètres!$A$38:$B$40,2,0)),"",VLOOKUP(L2736,Paramètres!$A$38:$B$40,2,0))</f>
        <v/>
      </c>
      <c r="Q2736" s="211" t="str">
        <f t="shared" ca="1" si="257"/>
        <v/>
      </c>
      <c r="R2736" s="211" t="str">
        <f t="shared" si="253"/>
        <v/>
      </c>
      <c r="S2736" s="213" t="str">
        <f t="shared" ca="1" si="254"/>
        <v/>
      </c>
      <c r="T2736" s="214" t="str">
        <f t="shared" ca="1" si="258"/>
        <v/>
      </c>
    </row>
    <row r="2737" spans="1:20" x14ac:dyDescent="0.25">
      <c r="A2737" s="119" t="s">
        <v>8306</v>
      </c>
      <c r="B2737" s="260"/>
      <c r="C2737" s="264" t="str">
        <f>IF(ISERROR(VLOOKUP(B2737,'Tous les abonnés'!$A$6:$I$5491,2,0)),"",VLOOKUP(B2737,'Tous les abonnés'!$A$6:$I$5491,2,0))</f>
        <v/>
      </c>
      <c r="D2737" s="26"/>
      <c r="E2737" s="265"/>
      <c r="F2737" s="207" t="str">
        <f>IF(ISERROR(IF(VLOOKUP(D2737,Paramètres!$C$17:$H$33,6,0)="oui","illimité",VLOOKUP(D2737,Paramètres!$C$17:$H$33,5,0))),"",IF(VLOOKUP(D2737,Paramètres!$C$17:$H$33,6,0)="oui","illimité",VLOOKUP(D2737,Paramètres!$C$17:$H$33,5,0)))</f>
        <v/>
      </c>
      <c r="G2737" s="269" t="str">
        <f t="shared" si="255"/>
        <v/>
      </c>
      <c r="H2737" s="208"/>
      <c r="I2737" s="53"/>
      <c r="J2737" s="209"/>
      <c r="K2737" s="271"/>
      <c r="L2737" s="37"/>
      <c r="M2737" s="218"/>
      <c r="N2737" s="124"/>
      <c r="O2737" s="211" t="str">
        <f t="shared" ca="1" si="256"/>
        <v/>
      </c>
      <c r="P2737" s="212" t="str">
        <f>IF(ISERROR(VLOOKUP(L2737,Paramètres!$A$38:$B$40,2,0)),"",VLOOKUP(L2737,Paramètres!$A$38:$B$40,2,0))</f>
        <v/>
      </c>
      <c r="Q2737" s="211" t="str">
        <f t="shared" ca="1" si="257"/>
        <v/>
      </c>
      <c r="R2737" s="211" t="str">
        <f t="shared" si="253"/>
        <v/>
      </c>
      <c r="S2737" s="213" t="str">
        <f t="shared" ca="1" si="254"/>
        <v/>
      </c>
      <c r="T2737" s="214" t="str">
        <f t="shared" ca="1" si="258"/>
        <v/>
      </c>
    </row>
    <row r="2738" spans="1:20" x14ac:dyDescent="0.25">
      <c r="A2738" s="119" t="s">
        <v>8307</v>
      </c>
      <c r="B2738" s="260"/>
      <c r="C2738" s="264" t="str">
        <f>IF(ISERROR(VLOOKUP(B2738,'Tous les abonnés'!$A$6:$I$5491,2,0)),"",VLOOKUP(B2738,'Tous les abonnés'!$A$6:$I$5491,2,0))</f>
        <v/>
      </c>
      <c r="D2738" s="26"/>
      <c r="E2738" s="265"/>
      <c r="F2738" s="207" t="str">
        <f>IF(ISERROR(IF(VLOOKUP(D2738,Paramètres!$C$17:$H$33,6,0)="oui","illimité",VLOOKUP(D2738,Paramètres!$C$17:$H$33,5,0))),"",IF(VLOOKUP(D2738,Paramètres!$C$17:$H$33,6,0)="oui","illimité",VLOOKUP(D2738,Paramètres!$C$17:$H$33,5,0)))</f>
        <v/>
      </c>
      <c r="G2738" s="269" t="str">
        <f t="shared" si="255"/>
        <v/>
      </c>
      <c r="H2738" s="208"/>
      <c r="I2738" s="53"/>
      <c r="J2738" s="209"/>
      <c r="K2738" s="271"/>
      <c r="L2738" s="37"/>
      <c r="M2738" s="218"/>
      <c r="N2738" s="124"/>
      <c r="O2738" s="211" t="str">
        <f t="shared" ca="1" si="256"/>
        <v/>
      </c>
      <c r="P2738" s="212" t="str">
        <f>IF(ISERROR(VLOOKUP(L2738,Paramètres!$A$38:$B$40,2,0)),"",VLOOKUP(L2738,Paramètres!$A$38:$B$40,2,0))</f>
        <v/>
      </c>
      <c r="Q2738" s="211" t="str">
        <f t="shared" ca="1" si="257"/>
        <v/>
      </c>
      <c r="R2738" s="211" t="str">
        <f t="shared" si="253"/>
        <v/>
      </c>
      <c r="S2738" s="213" t="str">
        <f t="shared" ca="1" si="254"/>
        <v/>
      </c>
      <c r="T2738" s="214" t="str">
        <f t="shared" ca="1" si="258"/>
        <v/>
      </c>
    </row>
    <row r="2739" spans="1:20" x14ac:dyDescent="0.25">
      <c r="A2739" s="119" t="s">
        <v>8308</v>
      </c>
      <c r="B2739" s="260"/>
      <c r="C2739" s="264" t="str">
        <f>IF(ISERROR(VLOOKUP(B2739,'Tous les abonnés'!$A$6:$I$5491,2,0)),"",VLOOKUP(B2739,'Tous les abonnés'!$A$6:$I$5491,2,0))</f>
        <v/>
      </c>
      <c r="D2739" s="26"/>
      <c r="E2739" s="265"/>
      <c r="F2739" s="207" t="str">
        <f>IF(ISERROR(IF(VLOOKUP(D2739,Paramètres!$C$17:$H$33,6,0)="oui","illimité",VLOOKUP(D2739,Paramètres!$C$17:$H$33,5,0))),"",IF(VLOOKUP(D2739,Paramètres!$C$17:$H$33,6,0)="oui","illimité",VLOOKUP(D2739,Paramètres!$C$17:$H$33,5,0)))</f>
        <v/>
      </c>
      <c r="G2739" s="269" t="str">
        <f t="shared" si="255"/>
        <v/>
      </c>
      <c r="H2739" s="208"/>
      <c r="I2739" s="53"/>
      <c r="J2739" s="209"/>
      <c r="K2739" s="271"/>
      <c r="L2739" s="37"/>
      <c r="M2739" s="218"/>
      <c r="N2739" s="124"/>
      <c r="O2739" s="211" t="str">
        <f t="shared" ca="1" si="256"/>
        <v/>
      </c>
      <c r="P2739" s="212" t="str">
        <f>IF(ISERROR(VLOOKUP(L2739,Paramètres!$A$38:$B$40,2,0)),"",VLOOKUP(L2739,Paramètres!$A$38:$B$40,2,0))</f>
        <v/>
      </c>
      <c r="Q2739" s="211" t="str">
        <f t="shared" ca="1" si="257"/>
        <v/>
      </c>
      <c r="R2739" s="211" t="str">
        <f t="shared" si="253"/>
        <v/>
      </c>
      <c r="S2739" s="213" t="str">
        <f t="shared" ca="1" si="254"/>
        <v/>
      </c>
      <c r="T2739" s="214" t="str">
        <f t="shared" ca="1" si="258"/>
        <v/>
      </c>
    </row>
    <row r="2740" spans="1:20" x14ac:dyDescent="0.25">
      <c r="A2740" s="119" t="s">
        <v>8309</v>
      </c>
      <c r="B2740" s="260"/>
      <c r="C2740" s="264" t="str">
        <f>IF(ISERROR(VLOOKUP(B2740,'Tous les abonnés'!$A$6:$I$5491,2,0)),"",VLOOKUP(B2740,'Tous les abonnés'!$A$6:$I$5491,2,0))</f>
        <v/>
      </c>
      <c r="D2740" s="26"/>
      <c r="E2740" s="265"/>
      <c r="F2740" s="207" t="str">
        <f>IF(ISERROR(IF(VLOOKUP(D2740,Paramètres!$C$17:$H$33,6,0)="oui","illimité",VLOOKUP(D2740,Paramètres!$C$17:$H$33,5,0))),"",IF(VLOOKUP(D2740,Paramètres!$C$17:$H$33,6,0)="oui","illimité",VLOOKUP(D2740,Paramètres!$C$17:$H$33,5,0)))</f>
        <v/>
      </c>
      <c r="G2740" s="269" t="str">
        <f t="shared" si="255"/>
        <v/>
      </c>
      <c r="H2740" s="208"/>
      <c r="I2740" s="53"/>
      <c r="J2740" s="209"/>
      <c r="K2740" s="271"/>
      <c r="L2740" s="37"/>
      <c r="M2740" s="218"/>
      <c r="N2740" s="124"/>
      <c r="O2740" s="211" t="str">
        <f t="shared" ca="1" si="256"/>
        <v/>
      </c>
      <c r="P2740" s="212" t="str">
        <f>IF(ISERROR(VLOOKUP(L2740,Paramètres!$A$38:$B$40,2,0)),"",VLOOKUP(L2740,Paramètres!$A$38:$B$40,2,0))</f>
        <v/>
      </c>
      <c r="Q2740" s="211" t="str">
        <f t="shared" ca="1" si="257"/>
        <v/>
      </c>
      <c r="R2740" s="211" t="str">
        <f t="shared" si="253"/>
        <v/>
      </c>
      <c r="S2740" s="213" t="str">
        <f t="shared" ca="1" si="254"/>
        <v/>
      </c>
      <c r="T2740" s="214" t="str">
        <f t="shared" ca="1" si="258"/>
        <v/>
      </c>
    </row>
    <row r="2741" spans="1:20" x14ac:dyDescent="0.25">
      <c r="A2741" s="119" t="s">
        <v>8310</v>
      </c>
      <c r="B2741" s="260"/>
      <c r="C2741" s="264" t="str">
        <f>IF(ISERROR(VLOOKUP(B2741,'Tous les abonnés'!$A$6:$I$5491,2,0)),"",VLOOKUP(B2741,'Tous les abonnés'!$A$6:$I$5491,2,0))</f>
        <v/>
      </c>
      <c r="D2741" s="26"/>
      <c r="E2741" s="265"/>
      <c r="F2741" s="207" t="str">
        <f>IF(ISERROR(IF(VLOOKUP(D2741,Paramètres!$C$17:$H$33,6,0)="oui","illimité",VLOOKUP(D2741,Paramètres!$C$17:$H$33,5,0))),"",IF(VLOOKUP(D2741,Paramètres!$C$17:$H$33,6,0)="oui","illimité",VLOOKUP(D2741,Paramètres!$C$17:$H$33,5,0)))</f>
        <v/>
      </c>
      <c r="G2741" s="269" t="str">
        <f t="shared" si="255"/>
        <v/>
      </c>
      <c r="H2741" s="208"/>
      <c r="I2741" s="53"/>
      <c r="J2741" s="209"/>
      <c r="K2741" s="271"/>
      <c r="L2741" s="37"/>
      <c r="M2741" s="218"/>
      <c r="N2741" s="124"/>
      <c r="O2741" s="211" t="str">
        <f t="shared" ca="1" si="256"/>
        <v/>
      </c>
      <c r="P2741" s="212" t="str">
        <f>IF(ISERROR(VLOOKUP(L2741,Paramètres!$A$38:$B$40,2,0)),"",VLOOKUP(L2741,Paramètres!$A$38:$B$40,2,0))</f>
        <v/>
      </c>
      <c r="Q2741" s="211" t="str">
        <f t="shared" ca="1" si="257"/>
        <v/>
      </c>
      <c r="R2741" s="211" t="str">
        <f t="shared" si="253"/>
        <v/>
      </c>
      <c r="S2741" s="213" t="str">
        <f t="shared" ca="1" si="254"/>
        <v/>
      </c>
      <c r="T2741" s="214" t="str">
        <f t="shared" ca="1" si="258"/>
        <v/>
      </c>
    </row>
    <row r="2742" spans="1:20" x14ac:dyDescent="0.25">
      <c r="A2742" s="119" t="s">
        <v>8311</v>
      </c>
      <c r="B2742" s="260"/>
      <c r="C2742" s="264" t="str">
        <f>IF(ISERROR(VLOOKUP(B2742,'Tous les abonnés'!$A$6:$I$5491,2,0)),"",VLOOKUP(B2742,'Tous les abonnés'!$A$6:$I$5491,2,0))</f>
        <v/>
      </c>
      <c r="D2742" s="26"/>
      <c r="E2742" s="265"/>
      <c r="F2742" s="207" t="str">
        <f>IF(ISERROR(IF(VLOOKUP(D2742,Paramètres!$C$17:$H$33,6,0)="oui","illimité",VLOOKUP(D2742,Paramètres!$C$17:$H$33,5,0))),"",IF(VLOOKUP(D2742,Paramètres!$C$17:$H$33,6,0)="oui","illimité",VLOOKUP(D2742,Paramètres!$C$17:$H$33,5,0)))</f>
        <v/>
      </c>
      <c r="G2742" s="269" t="str">
        <f t="shared" si="255"/>
        <v/>
      </c>
      <c r="H2742" s="208"/>
      <c r="I2742" s="53"/>
      <c r="J2742" s="209"/>
      <c r="K2742" s="271"/>
      <c r="L2742" s="37"/>
      <c r="M2742" s="218"/>
      <c r="N2742" s="124"/>
      <c r="O2742" s="211" t="str">
        <f t="shared" ca="1" si="256"/>
        <v/>
      </c>
      <c r="P2742" s="212" t="str">
        <f>IF(ISERROR(VLOOKUP(L2742,Paramètres!$A$38:$B$40,2,0)),"",VLOOKUP(L2742,Paramètres!$A$38:$B$40,2,0))</f>
        <v/>
      </c>
      <c r="Q2742" s="211" t="str">
        <f t="shared" ca="1" si="257"/>
        <v/>
      </c>
      <c r="R2742" s="211" t="str">
        <f t="shared" si="253"/>
        <v/>
      </c>
      <c r="S2742" s="213" t="str">
        <f t="shared" ca="1" si="254"/>
        <v/>
      </c>
      <c r="T2742" s="214" t="str">
        <f t="shared" ca="1" si="258"/>
        <v/>
      </c>
    </row>
    <row r="2743" spans="1:20" x14ac:dyDescent="0.25">
      <c r="A2743" s="119" t="s">
        <v>8312</v>
      </c>
      <c r="B2743" s="260"/>
      <c r="C2743" s="264" t="str">
        <f>IF(ISERROR(VLOOKUP(B2743,'Tous les abonnés'!$A$6:$I$5491,2,0)),"",VLOOKUP(B2743,'Tous les abonnés'!$A$6:$I$5491,2,0))</f>
        <v/>
      </c>
      <c r="D2743" s="26"/>
      <c r="E2743" s="265"/>
      <c r="F2743" s="207" t="str">
        <f>IF(ISERROR(IF(VLOOKUP(D2743,Paramètres!$C$17:$H$33,6,0)="oui","illimité",VLOOKUP(D2743,Paramètres!$C$17:$H$33,5,0))),"",IF(VLOOKUP(D2743,Paramètres!$C$17:$H$33,6,0)="oui","illimité",VLOOKUP(D2743,Paramètres!$C$17:$H$33,5,0)))</f>
        <v/>
      </c>
      <c r="G2743" s="269" t="str">
        <f t="shared" si="255"/>
        <v/>
      </c>
      <c r="H2743" s="208"/>
      <c r="I2743" s="53"/>
      <c r="J2743" s="209"/>
      <c r="K2743" s="271"/>
      <c r="L2743" s="37"/>
      <c r="M2743" s="218"/>
      <c r="N2743" s="124"/>
      <c r="O2743" s="211" t="str">
        <f t="shared" ca="1" si="256"/>
        <v/>
      </c>
      <c r="P2743" s="212" t="str">
        <f>IF(ISERROR(VLOOKUP(L2743,Paramètres!$A$38:$B$40,2,0)),"",VLOOKUP(L2743,Paramètres!$A$38:$B$40,2,0))</f>
        <v/>
      </c>
      <c r="Q2743" s="211" t="str">
        <f t="shared" ca="1" si="257"/>
        <v/>
      </c>
      <c r="R2743" s="211" t="str">
        <f t="shared" si="253"/>
        <v/>
      </c>
      <c r="S2743" s="213" t="str">
        <f t="shared" ca="1" si="254"/>
        <v/>
      </c>
      <c r="T2743" s="214" t="str">
        <f t="shared" ca="1" si="258"/>
        <v/>
      </c>
    </row>
    <row r="2744" spans="1:20" x14ac:dyDescent="0.25">
      <c r="A2744" s="119" t="s">
        <v>8313</v>
      </c>
      <c r="B2744" s="260"/>
      <c r="C2744" s="264" t="str">
        <f>IF(ISERROR(VLOOKUP(B2744,'Tous les abonnés'!$A$6:$I$5491,2,0)),"",VLOOKUP(B2744,'Tous les abonnés'!$A$6:$I$5491,2,0))</f>
        <v/>
      </c>
      <c r="D2744" s="26"/>
      <c r="E2744" s="265"/>
      <c r="F2744" s="207" t="str">
        <f>IF(ISERROR(IF(VLOOKUP(D2744,Paramètres!$C$17:$H$33,6,0)="oui","illimité",VLOOKUP(D2744,Paramètres!$C$17:$H$33,5,0))),"",IF(VLOOKUP(D2744,Paramètres!$C$17:$H$33,6,0)="oui","illimité",VLOOKUP(D2744,Paramètres!$C$17:$H$33,5,0)))</f>
        <v/>
      </c>
      <c r="G2744" s="269" t="str">
        <f t="shared" si="255"/>
        <v/>
      </c>
      <c r="H2744" s="208"/>
      <c r="I2744" s="53"/>
      <c r="J2744" s="209"/>
      <c r="K2744" s="271"/>
      <c r="L2744" s="37"/>
      <c r="M2744" s="218"/>
      <c r="N2744" s="124"/>
      <c r="O2744" s="211" t="str">
        <f t="shared" ca="1" si="256"/>
        <v/>
      </c>
      <c r="P2744" s="212" t="str">
        <f>IF(ISERROR(VLOOKUP(L2744,Paramètres!$A$38:$B$40,2,0)),"",VLOOKUP(L2744,Paramètres!$A$38:$B$40,2,0))</f>
        <v/>
      </c>
      <c r="Q2744" s="211" t="str">
        <f t="shared" ca="1" si="257"/>
        <v/>
      </c>
      <c r="R2744" s="211" t="str">
        <f t="shared" si="253"/>
        <v/>
      </c>
      <c r="S2744" s="213" t="str">
        <f t="shared" ca="1" si="254"/>
        <v/>
      </c>
      <c r="T2744" s="214" t="str">
        <f t="shared" ca="1" si="258"/>
        <v/>
      </c>
    </row>
    <row r="2745" spans="1:20" x14ac:dyDescent="0.25">
      <c r="A2745" s="119" t="s">
        <v>8314</v>
      </c>
      <c r="B2745" s="260"/>
      <c r="C2745" s="264" t="str">
        <f>IF(ISERROR(VLOOKUP(B2745,'Tous les abonnés'!$A$6:$I$5491,2,0)),"",VLOOKUP(B2745,'Tous les abonnés'!$A$6:$I$5491,2,0))</f>
        <v/>
      </c>
      <c r="D2745" s="26"/>
      <c r="E2745" s="265"/>
      <c r="F2745" s="207" t="str">
        <f>IF(ISERROR(IF(VLOOKUP(D2745,Paramètres!$C$17:$H$33,6,0)="oui","illimité",VLOOKUP(D2745,Paramètres!$C$17:$H$33,5,0))),"",IF(VLOOKUP(D2745,Paramètres!$C$17:$H$33,6,0)="oui","illimité",VLOOKUP(D2745,Paramètres!$C$17:$H$33,5,0)))</f>
        <v/>
      </c>
      <c r="G2745" s="269" t="str">
        <f t="shared" si="255"/>
        <v/>
      </c>
      <c r="H2745" s="208"/>
      <c r="I2745" s="53"/>
      <c r="J2745" s="209"/>
      <c r="K2745" s="271"/>
      <c r="L2745" s="37"/>
      <c r="M2745" s="218"/>
      <c r="N2745" s="124"/>
      <c r="O2745" s="211" t="str">
        <f t="shared" ca="1" si="256"/>
        <v/>
      </c>
      <c r="P2745" s="212" t="str">
        <f>IF(ISERROR(VLOOKUP(L2745,Paramètres!$A$38:$B$40,2,0)),"",VLOOKUP(L2745,Paramètres!$A$38:$B$40,2,0))</f>
        <v/>
      </c>
      <c r="Q2745" s="211" t="str">
        <f t="shared" ca="1" si="257"/>
        <v/>
      </c>
      <c r="R2745" s="211" t="str">
        <f t="shared" si="253"/>
        <v/>
      </c>
      <c r="S2745" s="213" t="str">
        <f t="shared" ca="1" si="254"/>
        <v/>
      </c>
      <c r="T2745" s="214" t="str">
        <f t="shared" ca="1" si="258"/>
        <v/>
      </c>
    </row>
    <row r="2746" spans="1:20" x14ac:dyDescent="0.25">
      <c r="A2746" s="119" t="s">
        <v>8315</v>
      </c>
      <c r="B2746" s="260"/>
      <c r="C2746" s="264" t="str">
        <f>IF(ISERROR(VLOOKUP(B2746,'Tous les abonnés'!$A$6:$I$5491,2,0)),"",VLOOKUP(B2746,'Tous les abonnés'!$A$6:$I$5491,2,0))</f>
        <v/>
      </c>
      <c r="D2746" s="26"/>
      <c r="E2746" s="265"/>
      <c r="F2746" s="207" t="str">
        <f>IF(ISERROR(IF(VLOOKUP(D2746,Paramètres!$C$17:$H$33,6,0)="oui","illimité",VLOOKUP(D2746,Paramètres!$C$17:$H$33,5,0))),"",IF(VLOOKUP(D2746,Paramètres!$C$17:$H$33,6,0)="oui","illimité",VLOOKUP(D2746,Paramètres!$C$17:$H$33,5,0)))</f>
        <v/>
      </c>
      <c r="G2746" s="269" t="str">
        <f t="shared" si="255"/>
        <v/>
      </c>
      <c r="H2746" s="208"/>
      <c r="I2746" s="53"/>
      <c r="J2746" s="209"/>
      <c r="K2746" s="271"/>
      <c r="L2746" s="37"/>
      <c r="M2746" s="218"/>
      <c r="N2746" s="124"/>
      <c r="O2746" s="211" t="str">
        <f t="shared" ca="1" si="256"/>
        <v/>
      </c>
      <c r="P2746" s="212" t="str">
        <f>IF(ISERROR(VLOOKUP(L2746,Paramètres!$A$38:$B$40,2,0)),"",VLOOKUP(L2746,Paramètres!$A$38:$B$40,2,0))</f>
        <v/>
      </c>
      <c r="Q2746" s="211" t="str">
        <f t="shared" ca="1" si="257"/>
        <v/>
      </c>
      <c r="R2746" s="211" t="str">
        <f t="shared" si="253"/>
        <v/>
      </c>
      <c r="S2746" s="213" t="str">
        <f t="shared" ca="1" si="254"/>
        <v/>
      </c>
      <c r="T2746" s="214" t="str">
        <f t="shared" ca="1" si="258"/>
        <v/>
      </c>
    </row>
    <row r="2747" spans="1:20" x14ac:dyDescent="0.25">
      <c r="A2747" s="119" t="s">
        <v>8316</v>
      </c>
      <c r="B2747" s="260"/>
      <c r="C2747" s="264" t="str">
        <f>IF(ISERROR(VLOOKUP(B2747,'Tous les abonnés'!$A$6:$I$5491,2,0)),"",VLOOKUP(B2747,'Tous les abonnés'!$A$6:$I$5491,2,0))</f>
        <v/>
      </c>
      <c r="D2747" s="26"/>
      <c r="E2747" s="265"/>
      <c r="F2747" s="207" t="str">
        <f>IF(ISERROR(IF(VLOOKUP(D2747,Paramètres!$C$17:$H$33,6,0)="oui","illimité",VLOOKUP(D2747,Paramètres!$C$17:$H$33,5,0))),"",IF(VLOOKUP(D2747,Paramètres!$C$17:$H$33,6,0)="oui","illimité",VLOOKUP(D2747,Paramètres!$C$17:$H$33,5,0)))</f>
        <v/>
      </c>
      <c r="G2747" s="269" t="str">
        <f t="shared" si="255"/>
        <v/>
      </c>
      <c r="H2747" s="208"/>
      <c r="I2747" s="53"/>
      <c r="J2747" s="209"/>
      <c r="K2747" s="271"/>
      <c r="L2747" s="37"/>
      <c r="M2747" s="218"/>
      <c r="N2747" s="124"/>
      <c r="O2747" s="211" t="str">
        <f t="shared" ca="1" si="256"/>
        <v/>
      </c>
      <c r="P2747" s="212" t="str">
        <f>IF(ISERROR(VLOOKUP(L2747,Paramètres!$A$38:$B$40,2,0)),"",VLOOKUP(L2747,Paramètres!$A$38:$B$40,2,0))</f>
        <v/>
      </c>
      <c r="Q2747" s="211" t="str">
        <f t="shared" ca="1" si="257"/>
        <v/>
      </c>
      <c r="R2747" s="211" t="str">
        <f t="shared" si="253"/>
        <v/>
      </c>
      <c r="S2747" s="213" t="str">
        <f t="shared" ca="1" si="254"/>
        <v/>
      </c>
      <c r="T2747" s="214" t="str">
        <f t="shared" ca="1" si="258"/>
        <v/>
      </c>
    </row>
    <row r="2748" spans="1:20" x14ac:dyDescent="0.25">
      <c r="A2748" s="119" t="s">
        <v>8317</v>
      </c>
      <c r="B2748" s="260"/>
      <c r="C2748" s="264" t="str">
        <f>IF(ISERROR(VLOOKUP(B2748,'Tous les abonnés'!$A$6:$I$5491,2,0)),"",VLOOKUP(B2748,'Tous les abonnés'!$A$6:$I$5491,2,0))</f>
        <v/>
      </c>
      <c r="D2748" s="26"/>
      <c r="E2748" s="265"/>
      <c r="F2748" s="207" t="str">
        <f>IF(ISERROR(IF(VLOOKUP(D2748,Paramètres!$C$17:$H$33,6,0)="oui","illimité",VLOOKUP(D2748,Paramètres!$C$17:$H$33,5,0))),"",IF(VLOOKUP(D2748,Paramètres!$C$17:$H$33,6,0)="oui","illimité",VLOOKUP(D2748,Paramètres!$C$17:$H$33,5,0)))</f>
        <v/>
      </c>
      <c r="G2748" s="269" t="str">
        <f t="shared" si="255"/>
        <v/>
      </c>
      <c r="H2748" s="208"/>
      <c r="I2748" s="53"/>
      <c r="J2748" s="209"/>
      <c r="K2748" s="271"/>
      <c r="L2748" s="37"/>
      <c r="M2748" s="218"/>
      <c r="N2748" s="124"/>
      <c r="O2748" s="211" t="str">
        <f t="shared" ca="1" si="256"/>
        <v/>
      </c>
      <c r="P2748" s="212" t="str">
        <f>IF(ISERROR(VLOOKUP(L2748,Paramètres!$A$38:$B$40,2,0)),"",VLOOKUP(L2748,Paramètres!$A$38:$B$40,2,0))</f>
        <v/>
      </c>
      <c r="Q2748" s="211" t="str">
        <f t="shared" ca="1" si="257"/>
        <v/>
      </c>
      <c r="R2748" s="211" t="str">
        <f t="shared" si="253"/>
        <v/>
      </c>
      <c r="S2748" s="213" t="str">
        <f t="shared" ca="1" si="254"/>
        <v/>
      </c>
      <c r="T2748" s="214" t="str">
        <f t="shared" ca="1" si="258"/>
        <v/>
      </c>
    </row>
    <row r="2749" spans="1:20" x14ac:dyDescent="0.25">
      <c r="A2749" s="119" t="s">
        <v>8318</v>
      </c>
      <c r="B2749" s="260"/>
      <c r="C2749" s="264" t="str">
        <f>IF(ISERROR(VLOOKUP(B2749,'Tous les abonnés'!$A$6:$I$5491,2,0)),"",VLOOKUP(B2749,'Tous les abonnés'!$A$6:$I$5491,2,0))</f>
        <v/>
      </c>
      <c r="D2749" s="26"/>
      <c r="E2749" s="265"/>
      <c r="F2749" s="207" t="str">
        <f>IF(ISERROR(IF(VLOOKUP(D2749,Paramètres!$C$17:$H$33,6,0)="oui","illimité",VLOOKUP(D2749,Paramètres!$C$17:$H$33,5,0))),"",IF(VLOOKUP(D2749,Paramètres!$C$17:$H$33,6,0)="oui","illimité",VLOOKUP(D2749,Paramètres!$C$17:$H$33,5,0)))</f>
        <v/>
      </c>
      <c r="G2749" s="269" t="str">
        <f t="shared" si="255"/>
        <v/>
      </c>
      <c r="H2749" s="208"/>
      <c r="I2749" s="53"/>
      <c r="J2749" s="209"/>
      <c r="K2749" s="271"/>
      <c r="L2749" s="37"/>
      <c r="M2749" s="218"/>
      <c r="N2749" s="124"/>
      <c r="O2749" s="211" t="str">
        <f t="shared" ca="1" si="256"/>
        <v/>
      </c>
      <c r="P2749" s="212" t="str">
        <f>IF(ISERROR(VLOOKUP(L2749,Paramètres!$A$38:$B$40,2,0)),"",VLOOKUP(L2749,Paramètres!$A$38:$B$40,2,0))</f>
        <v/>
      </c>
      <c r="Q2749" s="211" t="str">
        <f t="shared" ca="1" si="257"/>
        <v/>
      </c>
      <c r="R2749" s="211" t="str">
        <f t="shared" si="253"/>
        <v/>
      </c>
      <c r="S2749" s="213" t="str">
        <f t="shared" ca="1" si="254"/>
        <v/>
      </c>
      <c r="T2749" s="214" t="str">
        <f t="shared" ca="1" si="258"/>
        <v/>
      </c>
    </row>
    <row r="2750" spans="1:20" x14ac:dyDescent="0.25">
      <c r="A2750" s="119" t="s">
        <v>8319</v>
      </c>
      <c r="B2750" s="260"/>
      <c r="C2750" s="264" t="str">
        <f>IF(ISERROR(VLOOKUP(B2750,'Tous les abonnés'!$A$6:$I$5491,2,0)),"",VLOOKUP(B2750,'Tous les abonnés'!$A$6:$I$5491,2,0))</f>
        <v/>
      </c>
      <c r="D2750" s="26"/>
      <c r="E2750" s="265"/>
      <c r="F2750" s="207" t="str">
        <f>IF(ISERROR(IF(VLOOKUP(D2750,Paramètres!$C$17:$H$33,6,0)="oui","illimité",VLOOKUP(D2750,Paramètres!$C$17:$H$33,5,0))),"",IF(VLOOKUP(D2750,Paramètres!$C$17:$H$33,6,0)="oui","illimité",VLOOKUP(D2750,Paramètres!$C$17:$H$33,5,0)))</f>
        <v/>
      </c>
      <c r="G2750" s="269" t="str">
        <f t="shared" si="255"/>
        <v/>
      </c>
      <c r="H2750" s="208"/>
      <c r="I2750" s="53"/>
      <c r="J2750" s="209"/>
      <c r="K2750" s="271"/>
      <c r="L2750" s="37"/>
      <c r="M2750" s="218"/>
      <c r="N2750" s="124"/>
      <c r="O2750" s="211" t="str">
        <f t="shared" ca="1" si="256"/>
        <v/>
      </c>
      <c r="P2750" s="212" t="str">
        <f>IF(ISERROR(VLOOKUP(L2750,Paramètres!$A$38:$B$40,2,0)),"",VLOOKUP(L2750,Paramètres!$A$38:$B$40,2,0))</f>
        <v/>
      </c>
      <c r="Q2750" s="211" t="str">
        <f t="shared" ca="1" si="257"/>
        <v/>
      </c>
      <c r="R2750" s="211" t="str">
        <f t="shared" si="253"/>
        <v/>
      </c>
      <c r="S2750" s="213" t="str">
        <f t="shared" ca="1" si="254"/>
        <v/>
      </c>
      <c r="T2750" s="214" t="str">
        <f t="shared" ca="1" si="258"/>
        <v/>
      </c>
    </row>
    <row r="2751" spans="1:20" x14ac:dyDescent="0.25">
      <c r="A2751" s="119" t="s">
        <v>8320</v>
      </c>
      <c r="B2751" s="260"/>
      <c r="C2751" s="264" t="str">
        <f>IF(ISERROR(VLOOKUP(B2751,'Tous les abonnés'!$A$6:$I$5491,2,0)),"",VLOOKUP(B2751,'Tous les abonnés'!$A$6:$I$5491,2,0))</f>
        <v/>
      </c>
      <c r="D2751" s="26"/>
      <c r="E2751" s="265"/>
      <c r="F2751" s="207" t="str">
        <f>IF(ISERROR(IF(VLOOKUP(D2751,Paramètres!$C$17:$H$33,6,0)="oui","illimité",VLOOKUP(D2751,Paramètres!$C$17:$H$33,5,0))),"",IF(VLOOKUP(D2751,Paramètres!$C$17:$H$33,6,0)="oui","illimité",VLOOKUP(D2751,Paramètres!$C$17:$H$33,5,0)))</f>
        <v/>
      </c>
      <c r="G2751" s="269" t="str">
        <f t="shared" si="255"/>
        <v/>
      </c>
      <c r="H2751" s="208"/>
      <c r="I2751" s="53"/>
      <c r="J2751" s="209"/>
      <c r="K2751" s="271"/>
      <c r="L2751" s="37"/>
      <c r="M2751" s="218"/>
      <c r="N2751" s="124"/>
      <c r="O2751" s="211" t="str">
        <f t="shared" ca="1" si="256"/>
        <v/>
      </c>
      <c r="P2751" s="212" t="str">
        <f>IF(ISERROR(VLOOKUP(L2751,Paramètres!$A$38:$B$40,2,0)),"",VLOOKUP(L2751,Paramètres!$A$38:$B$40,2,0))</f>
        <v/>
      </c>
      <c r="Q2751" s="211" t="str">
        <f t="shared" ca="1" si="257"/>
        <v/>
      </c>
      <c r="R2751" s="211" t="str">
        <f t="shared" si="253"/>
        <v/>
      </c>
      <c r="S2751" s="213" t="str">
        <f t="shared" ca="1" si="254"/>
        <v/>
      </c>
      <c r="T2751" s="214" t="str">
        <f t="shared" ca="1" si="258"/>
        <v/>
      </c>
    </row>
    <row r="2752" spans="1:20" x14ac:dyDescent="0.25">
      <c r="A2752" s="119" t="s">
        <v>8321</v>
      </c>
      <c r="B2752" s="260"/>
      <c r="C2752" s="264" t="str">
        <f>IF(ISERROR(VLOOKUP(B2752,'Tous les abonnés'!$A$6:$I$5491,2,0)),"",VLOOKUP(B2752,'Tous les abonnés'!$A$6:$I$5491,2,0))</f>
        <v/>
      </c>
      <c r="D2752" s="26"/>
      <c r="E2752" s="265"/>
      <c r="F2752" s="207" t="str">
        <f>IF(ISERROR(IF(VLOOKUP(D2752,Paramètres!$C$17:$H$33,6,0)="oui","illimité",VLOOKUP(D2752,Paramètres!$C$17:$H$33,5,0))),"",IF(VLOOKUP(D2752,Paramètres!$C$17:$H$33,6,0)="oui","illimité",VLOOKUP(D2752,Paramètres!$C$17:$H$33,5,0)))</f>
        <v/>
      </c>
      <c r="G2752" s="269" t="str">
        <f t="shared" si="255"/>
        <v/>
      </c>
      <c r="H2752" s="208"/>
      <c r="I2752" s="53"/>
      <c r="J2752" s="209"/>
      <c r="K2752" s="271"/>
      <c r="L2752" s="37"/>
      <c r="M2752" s="218"/>
      <c r="N2752" s="124"/>
      <c r="O2752" s="211" t="str">
        <f t="shared" ca="1" si="256"/>
        <v/>
      </c>
      <c r="P2752" s="212" t="str">
        <f>IF(ISERROR(VLOOKUP(L2752,Paramètres!$A$38:$B$40,2,0)),"",VLOOKUP(L2752,Paramètres!$A$38:$B$40,2,0))</f>
        <v/>
      </c>
      <c r="Q2752" s="211" t="str">
        <f t="shared" ca="1" si="257"/>
        <v/>
      </c>
      <c r="R2752" s="211" t="str">
        <f t="shared" si="253"/>
        <v/>
      </c>
      <c r="S2752" s="213" t="str">
        <f t="shared" ca="1" si="254"/>
        <v/>
      </c>
      <c r="T2752" s="214" t="str">
        <f t="shared" ca="1" si="258"/>
        <v/>
      </c>
    </row>
    <row r="2753" spans="1:20" x14ac:dyDescent="0.25">
      <c r="A2753" s="119" t="s">
        <v>8322</v>
      </c>
      <c r="B2753" s="260"/>
      <c r="C2753" s="264" t="str">
        <f>IF(ISERROR(VLOOKUP(B2753,'Tous les abonnés'!$A$6:$I$5491,2,0)),"",VLOOKUP(B2753,'Tous les abonnés'!$A$6:$I$5491,2,0))</f>
        <v/>
      </c>
      <c r="D2753" s="26"/>
      <c r="E2753" s="265"/>
      <c r="F2753" s="207" t="str">
        <f>IF(ISERROR(IF(VLOOKUP(D2753,Paramètres!$C$17:$H$33,6,0)="oui","illimité",VLOOKUP(D2753,Paramètres!$C$17:$H$33,5,0))),"",IF(VLOOKUP(D2753,Paramètres!$C$17:$H$33,6,0)="oui","illimité",VLOOKUP(D2753,Paramètres!$C$17:$H$33,5,0)))</f>
        <v/>
      </c>
      <c r="G2753" s="269" t="str">
        <f t="shared" si="255"/>
        <v/>
      </c>
      <c r="H2753" s="208"/>
      <c r="I2753" s="53"/>
      <c r="J2753" s="209"/>
      <c r="K2753" s="271"/>
      <c r="L2753" s="37"/>
      <c r="M2753" s="218"/>
      <c r="N2753" s="124"/>
      <c r="O2753" s="211" t="str">
        <f t="shared" ca="1" si="256"/>
        <v/>
      </c>
      <c r="P2753" s="212" t="str">
        <f>IF(ISERROR(VLOOKUP(L2753,Paramètres!$A$38:$B$40,2,0)),"",VLOOKUP(L2753,Paramètres!$A$38:$B$40,2,0))</f>
        <v/>
      </c>
      <c r="Q2753" s="211" t="str">
        <f t="shared" ca="1" si="257"/>
        <v/>
      </c>
      <c r="R2753" s="211" t="str">
        <f t="shared" si="253"/>
        <v/>
      </c>
      <c r="S2753" s="213" t="str">
        <f t="shared" ca="1" si="254"/>
        <v/>
      </c>
      <c r="T2753" s="214" t="str">
        <f t="shared" ca="1" si="258"/>
        <v/>
      </c>
    </row>
    <row r="2754" spans="1:20" x14ac:dyDescent="0.25">
      <c r="A2754" s="119" t="s">
        <v>8323</v>
      </c>
      <c r="B2754" s="260"/>
      <c r="C2754" s="264" t="str">
        <f>IF(ISERROR(VLOOKUP(B2754,'Tous les abonnés'!$A$6:$I$5491,2,0)),"",VLOOKUP(B2754,'Tous les abonnés'!$A$6:$I$5491,2,0))</f>
        <v/>
      </c>
      <c r="D2754" s="26"/>
      <c r="E2754" s="265"/>
      <c r="F2754" s="207" t="str">
        <f>IF(ISERROR(IF(VLOOKUP(D2754,Paramètres!$C$17:$H$33,6,0)="oui","illimité",VLOOKUP(D2754,Paramètres!$C$17:$H$33,5,0))),"",IF(VLOOKUP(D2754,Paramètres!$C$17:$H$33,6,0)="oui","illimité",VLOOKUP(D2754,Paramètres!$C$17:$H$33,5,0)))</f>
        <v/>
      </c>
      <c r="G2754" s="269" t="str">
        <f t="shared" si="255"/>
        <v/>
      </c>
      <c r="H2754" s="208"/>
      <c r="I2754" s="53"/>
      <c r="J2754" s="209"/>
      <c r="K2754" s="271"/>
      <c r="L2754" s="37"/>
      <c r="M2754" s="218"/>
      <c r="N2754" s="124"/>
      <c r="O2754" s="211" t="str">
        <f t="shared" ca="1" si="256"/>
        <v/>
      </c>
      <c r="P2754" s="212" t="str">
        <f>IF(ISERROR(VLOOKUP(L2754,Paramètres!$A$38:$B$40,2,0)),"",VLOOKUP(L2754,Paramètres!$A$38:$B$40,2,0))</f>
        <v/>
      </c>
      <c r="Q2754" s="211" t="str">
        <f t="shared" ca="1" si="257"/>
        <v/>
      </c>
      <c r="R2754" s="211" t="str">
        <f t="shared" si="253"/>
        <v/>
      </c>
      <c r="S2754" s="213" t="str">
        <f t="shared" ca="1" si="254"/>
        <v/>
      </c>
      <c r="T2754" s="214" t="str">
        <f t="shared" ca="1" si="258"/>
        <v/>
      </c>
    </row>
    <row r="2755" spans="1:20" x14ac:dyDescent="0.25">
      <c r="A2755" s="119" t="s">
        <v>8324</v>
      </c>
      <c r="B2755" s="260"/>
      <c r="C2755" s="264" t="str">
        <f>IF(ISERROR(VLOOKUP(B2755,'Tous les abonnés'!$A$6:$I$5491,2,0)),"",VLOOKUP(B2755,'Tous les abonnés'!$A$6:$I$5491,2,0))</f>
        <v/>
      </c>
      <c r="D2755" s="26"/>
      <c r="E2755" s="265"/>
      <c r="F2755" s="207" t="str">
        <f>IF(ISERROR(IF(VLOOKUP(D2755,Paramètres!$C$17:$H$33,6,0)="oui","illimité",VLOOKUP(D2755,Paramètres!$C$17:$H$33,5,0))),"",IF(VLOOKUP(D2755,Paramètres!$C$17:$H$33,6,0)="oui","illimité",VLOOKUP(D2755,Paramètres!$C$17:$H$33,5,0)))</f>
        <v/>
      </c>
      <c r="G2755" s="269" t="str">
        <f t="shared" si="255"/>
        <v/>
      </c>
      <c r="H2755" s="208"/>
      <c r="I2755" s="53"/>
      <c r="J2755" s="209"/>
      <c r="K2755" s="271"/>
      <c r="L2755" s="37"/>
      <c r="M2755" s="218"/>
      <c r="N2755" s="124"/>
      <c r="O2755" s="211" t="str">
        <f t="shared" ca="1" si="256"/>
        <v/>
      </c>
      <c r="P2755" s="212" t="str">
        <f>IF(ISERROR(VLOOKUP(L2755,Paramètres!$A$38:$B$40,2,0)),"",VLOOKUP(L2755,Paramètres!$A$38:$B$40,2,0))</f>
        <v/>
      </c>
      <c r="Q2755" s="211" t="str">
        <f t="shared" ca="1" si="257"/>
        <v/>
      </c>
      <c r="R2755" s="211" t="str">
        <f t="shared" si="253"/>
        <v/>
      </c>
      <c r="S2755" s="213" t="str">
        <f t="shared" ca="1" si="254"/>
        <v/>
      </c>
      <c r="T2755" s="214" t="str">
        <f t="shared" ca="1" si="258"/>
        <v/>
      </c>
    </row>
    <row r="2756" spans="1:20" x14ac:dyDescent="0.25">
      <c r="A2756" s="119" t="s">
        <v>8325</v>
      </c>
      <c r="B2756" s="260"/>
      <c r="C2756" s="264" t="str">
        <f>IF(ISERROR(VLOOKUP(B2756,'Tous les abonnés'!$A$6:$I$5491,2,0)),"",VLOOKUP(B2756,'Tous les abonnés'!$A$6:$I$5491,2,0))</f>
        <v/>
      </c>
      <c r="D2756" s="26"/>
      <c r="E2756" s="265"/>
      <c r="F2756" s="207" t="str">
        <f>IF(ISERROR(IF(VLOOKUP(D2756,Paramètres!$C$17:$H$33,6,0)="oui","illimité",VLOOKUP(D2756,Paramètres!$C$17:$H$33,5,0))),"",IF(VLOOKUP(D2756,Paramètres!$C$17:$H$33,6,0)="oui","illimité",VLOOKUP(D2756,Paramètres!$C$17:$H$33,5,0)))</f>
        <v/>
      </c>
      <c r="G2756" s="269" t="str">
        <f t="shared" si="255"/>
        <v/>
      </c>
      <c r="H2756" s="208"/>
      <c r="I2756" s="53"/>
      <c r="J2756" s="209"/>
      <c r="K2756" s="271"/>
      <c r="L2756" s="37"/>
      <c r="M2756" s="218"/>
      <c r="N2756" s="124"/>
      <c r="O2756" s="211" t="str">
        <f t="shared" ca="1" si="256"/>
        <v/>
      </c>
      <c r="P2756" s="212" t="str">
        <f>IF(ISERROR(VLOOKUP(L2756,Paramètres!$A$38:$B$40,2,0)),"",VLOOKUP(L2756,Paramètres!$A$38:$B$40,2,0))</f>
        <v/>
      </c>
      <c r="Q2756" s="211" t="str">
        <f t="shared" ca="1" si="257"/>
        <v/>
      </c>
      <c r="R2756" s="211" t="str">
        <f t="shared" si="253"/>
        <v/>
      </c>
      <c r="S2756" s="213" t="str">
        <f t="shared" ca="1" si="254"/>
        <v/>
      </c>
      <c r="T2756" s="214" t="str">
        <f t="shared" ca="1" si="258"/>
        <v/>
      </c>
    </row>
    <row r="2757" spans="1:20" x14ac:dyDescent="0.25">
      <c r="A2757" s="119" t="s">
        <v>8326</v>
      </c>
      <c r="B2757" s="260"/>
      <c r="C2757" s="264" t="str">
        <f>IF(ISERROR(VLOOKUP(B2757,'Tous les abonnés'!$A$6:$I$5491,2,0)),"",VLOOKUP(B2757,'Tous les abonnés'!$A$6:$I$5491,2,0))</f>
        <v/>
      </c>
      <c r="D2757" s="26"/>
      <c r="E2757" s="265"/>
      <c r="F2757" s="207" t="str">
        <f>IF(ISERROR(IF(VLOOKUP(D2757,Paramètres!$C$17:$H$33,6,0)="oui","illimité",VLOOKUP(D2757,Paramètres!$C$17:$H$33,5,0))),"",IF(VLOOKUP(D2757,Paramètres!$C$17:$H$33,6,0)="oui","illimité",VLOOKUP(D2757,Paramètres!$C$17:$H$33,5,0)))</f>
        <v/>
      </c>
      <c r="G2757" s="269" t="str">
        <f t="shared" si="255"/>
        <v/>
      </c>
      <c r="H2757" s="208"/>
      <c r="I2757" s="53"/>
      <c r="J2757" s="209"/>
      <c r="K2757" s="271"/>
      <c r="L2757" s="37"/>
      <c r="M2757" s="218"/>
      <c r="N2757" s="124"/>
      <c r="O2757" s="211" t="str">
        <f t="shared" ca="1" si="256"/>
        <v/>
      </c>
      <c r="P2757" s="212" t="str">
        <f>IF(ISERROR(VLOOKUP(L2757,Paramètres!$A$38:$B$40,2,0)),"",VLOOKUP(L2757,Paramètres!$A$38:$B$40,2,0))</f>
        <v/>
      </c>
      <c r="Q2757" s="211" t="str">
        <f t="shared" ca="1" si="257"/>
        <v/>
      </c>
      <c r="R2757" s="211" t="str">
        <f t="shared" si="253"/>
        <v/>
      </c>
      <c r="S2757" s="213" t="str">
        <f t="shared" ca="1" si="254"/>
        <v/>
      </c>
      <c r="T2757" s="214" t="str">
        <f t="shared" ca="1" si="258"/>
        <v/>
      </c>
    </row>
    <row r="2758" spans="1:20" x14ac:dyDescent="0.25">
      <c r="A2758" s="119" t="s">
        <v>8327</v>
      </c>
      <c r="B2758" s="260"/>
      <c r="C2758" s="264" t="str">
        <f>IF(ISERROR(VLOOKUP(B2758,'Tous les abonnés'!$A$6:$I$5491,2,0)),"",VLOOKUP(B2758,'Tous les abonnés'!$A$6:$I$5491,2,0))</f>
        <v/>
      </c>
      <c r="D2758" s="26"/>
      <c r="E2758" s="265"/>
      <c r="F2758" s="207" t="str">
        <f>IF(ISERROR(IF(VLOOKUP(D2758,Paramètres!$C$17:$H$33,6,0)="oui","illimité",VLOOKUP(D2758,Paramètres!$C$17:$H$33,5,0))),"",IF(VLOOKUP(D2758,Paramètres!$C$17:$H$33,6,0)="oui","illimité",VLOOKUP(D2758,Paramètres!$C$17:$H$33,5,0)))</f>
        <v/>
      </c>
      <c r="G2758" s="269" t="str">
        <f t="shared" si="255"/>
        <v/>
      </c>
      <c r="H2758" s="208"/>
      <c r="I2758" s="53"/>
      <c r="J2758" s="209"/>
      <c r="K2758" s="271"/>
      <c r="L2758" s="37"/>
      <c r="M2758" s="218"/>
      <c r="N2758" s="124"/>
      <c r="O2758" s="211" t="str">
        <f t="shared" ca="1" si="256"/>
        <v/>
      </c>
      <c r="P2758" s="212" t="str">
        <f>IF(ISERROR(VLOOKUP(L2758,Paramètres!$A$38:$B$40,2,0)),"",VLOOKUP(L2758,Paramètres!$A$38:$B$40,2,0))</f>
        <v/>
      </c>
      <c r="Q2758" s="211" t="str">
        <f t="shared" ca="1" si="257"/>
        <v/>
      </c>
      <c r="R2758" s="211" t="str">
        <f t="shared" si="253"/>
        <v/>
      </c>
      <c r="S2758" s="213" t="str">
        <f t="shared" ca="1" si="254"/>
        <v/>
      </c>
      <c r="T2758" s="214" t="str">
        <f t="shared" ca="1" si="258"/>
        <v/>
      </c>
    </row>
    <row r="2759" spans="1:20" x14ac:dyDescent="0.25">
      <c r="A2759" s="119" t="s">
        <v>8328</v>
      </c>
      <c r="B2759" s="260"/>
      <c r="C2759" s="264" t="str">
        <f>IF(ISERROR(VLOOKUP(B2759,'Tous les abonnés'!$A$6:$I$5491,2,0)),"",VLOOKUP(B2759,'Tous les abonnés'!$A$6:$I$5491,2,0))</f>
        <v/>
      </c>
      <c r="D2759" s="26"/>
      <c r="E2759" s="265"/>
      <c r="F2759" s="207" t="str">
        <f>IF(ISERROR(IF(VLOOKUP(D2759,Paramètres!$C$17:$H$33,6,0)="oui","illimité",VLOOKUP(D2759,Paramètres!$C$17:$H$33,5,0))),"",IF(VLOOKUP(D2759,Paramètres!$C$17:$H$33,6,0)="oui","illimité",VLOOKUP(D2759,Paramètres!$C$17:$H$33,5,0)))</f>
        <v/>
      </c>
      <c r="G2759" s="269" t="str">
        <f t="shared" si="255"/>
        <v/>
      </c>
      <c r="H2759" s="208"/>
      <c r="I2759" s="53"/>
      <c r="J2759" s="209"/>
      <c r="K2759" s="271"/>
      <c r="L2759" s="37"/>
      <c r="M2759" s="218"/>
      <c r="N2759" s="124"/>
      <c r="O2759" s="211" t="str">
        <f t="shared" ca="1" si="256"/>
        <v/>
      </c>
      <c r="P2759" s="212" t="str">
        <f>IF(ISERROR(VLOOKUP(L2759,Paramètres!$A$38:$B$40,2,0)),"",VLOOKUP(L2759,Paramètres!$A$38:$B$40,2,0))</f>
        <v/>
      </c>
      <c r="Q2759" s="211" t="str">
        <f t="shared" ca="1" si="257"/>
        <v/>
      </c>
      <c r="R2759" s="211" t="str">
        <f t="shared" ref="R2759:R2822" si="259">IF(L2759="en 1 fois",1,IF(F2759="illimité",O2759/P2759,IF(ISERROR(F2759/P2759),"",ROUND(F2759/P2759,0))))</f>
        <v/>
      </c>
      <c r="S2759" s="213" t="str">
        <f t="shared" ref="S2759:S2822" ca="1" si="260">IF(ISERROR(IF(F2759="illimité",Q2759*J2759,IF(L2759="en 1 fois",J2759,J2759*Q2759/R2759))),"",IF(F2759="illimité",Q2759*J2759,IF(L2759="en 1 fois",J2759,J2759*Q2759/R2759)))</f>
        <v/>
      </c>
      <c r="T2759" s="214" t="str">
        <f t="shared" ca="1" si="258"/>
        <v/>
      </c>
    </row>
    <row r="2760" spans="1:20" x14ac:dyDescent="0.25">
      <c r="A2760" s="119" t="s">
        <v>8329</v>
      </c>
      <c r="B2760" s="260"/>
      <c r="C2760" s="264" t="str">
        <f>IF(ISERROR(VLOOKUP(B2760,'Tous les abonnés'!$A$6:$I$5491,2,0)),"",VLOOKUP(B2760,'Tous les abonnés'!$A$6:$I$5491,2,0))</f>
        <v/>
      </c>
      <c r="D2760" s="26"/>
      <c r="E2760" s="265"/>
      <c r="F2760" s="207" t="str">
        <f>IF(ISERROR(IF(VLOOKUP(D2760,Paramètres!$C$17:$H$33,6,0)="oui","illimité",VLOOKUP(D2760,Paramètres!$C$17:$H$33,5,0))),"",IF(VLOOKUP(D2760,Paramètres!$C$17:$H$33,6,0)="oui","illimité",VLOOKUP(D2760,Paramètres!$C$17:$H$33,5,0)))</f>
        <v/>
      </c>
      <c r="G2760" s="269" t="str">
        <f t="shared" ref="G2760:G2823" si="261">IF(ISBLANK(K2760),IF(ISERROR(E2760+F2760),"",E2760+F2760),K2760)</f>
        <v/>
      </c>
      <c r="H2760" s="208"/>
      <c r="I2760" s="53"/>
      <c r="J2760" s="209"/>
      <c r="K2760" s="271"/>
      <c r="L2760" s="37"/>
      <c r="M2760" s="218"/>
      <c r="N2760" s="124"/>
      <c r="O2760" s="211" t="str">
        <f t="shared" ref="O2760:O2823" ca="1" si="262">IF(ISBLANK(E2760),"",IF(TODAY()&gt;G2760,G2760-E2760,TODAY()-E2760))</f>
        <v/>
      </c>
      <c r="P2760" s="212" t="str">
        <f>IF(ISERROR(VLOOKUP(L2760,Paramètres!$A$38:$B$40,2,0)),"",VLOOKUP(L2760,Paramètres!$A$38:$B$40,2,0))</f>
        <v/>
      </c>
      <c r="Q2760" s="211" t="str">
        <f t="shared" ref="Q2760:Q2823" ca="1" si="263">IF(ISERROR(O2760/P2760),"",ROUND(O2760/P2760,0))</f>
        <v/>
      </c>
      <c r="R2760" s="211" t="str">
        <f t="shared" si="259"/>
        <v/>
      </c>
      <c r="S2760" s="213" t="str">
        <f t="shared" ca="1" si="260"/>
        <v/>
      </c>
      <c r="T2760" s="214" t="str">
        <f t="shared" ref="T2760:T2823" ca="1" si="264">IF(ISERROR(S2760-N2760),"",S2760-N2760)</f>
        <v/>
      </c>
    </row>
    <row r="2761" spans="1:20" x14ac:dyDescent="0.25">
      <c r="A2761" s="119" t="s">
        <v>8330</v>
      </c>
      <c r="B2761" s="260"/>
      <c r="C2761" s="264" t="str">
        <f>IF(ISERROR(VLOOKUP(B2761,'Tous les abonnés'!$A$6:$I$5491,2,0)),"",VLOOKUP(B2761,'Tous les abonnés'!$A$6:$I$5491,2,0))</f>
        <v/>
      </c>
      <c r="D2761" s="26"/>
      <c r="E2761" s="265"/>
      <c r="F2761" s="207" t="str">
        <f>IF(ISERROR(IF(VLOOKUP(D2761,Paramètres!$C$17:$H$33,6,0)="oui","illimité",VLOOKUP(D2761,Paramètres!$C$17:$H$33,5,0))),"",IF(VLOOKUP(D2761,Paramètres!$C$17:$H$33,6,0)="oui","illimité",VLOOKUP(D2761,Paramètres!$C$17:$H$33,5,0)))</f>
        <v/>
      </c>
      <c r="G2761" s="269" t="str">
        <f t="shared" si="261"/>
        <v/>
      </c>
      <c r="H2761" s="208"/>
      <c r="I2761" s="53"/>
      <c r="J2761" s="209"/>
      <c r="K2761" s="271"/>
      <c r="L2761" s="37"/>
      <c r="M2761" s="218"/>
      <c r="N2761" s="124"/>
      <c r="O2761" s="211" t="str">
        <f t="shared" ca="1" si="262"/>
        <v/>
      </c>
      <c r="P2761" s="212" t="str">
        <f>IF(ISERROR(VLOOKUP(L2761,Paramètres!$A$38:$B$40,2,0)),"",VLOOKUP(L2761,Paramètres!$A$38:$B$40,2,0))</f>
        <v/>
      </c>
      <c r="Q2761" s="211" t="str">
        <f t="shared" ca="1" si="263"/>
        <v/>
      </c>
      <c r="R2761" s="211" t="str">
        <f t="shared" si="259"/>
        <v/>
      </c>
      <c r="S2761" s="213" t="str">
        <f t="shared" ca="1" si="260"/>
        <v/>
      </c>
      <c r="T2761" s="214" t="str">
        <f t="shared" ca="1" si="264"/>
        <v/>
      </c>
    </row>
    <row r="2762" spans="1:20" x14ac:dyDescent="0.25">
      <c r="A2762" s="119" t="s">
        <v>8331</v>
      </c>
      <c r="B2762" s="260"/>
      <c r="C2762" s="264" t="str">
        <f>IF(ISERROR(VLOOKUP(B2762,'Tous les abonnés'!$A$6:$I$5491,2,0)),"",VLOOKUP(B2762,'Tous les abonnés'!$A$6:$I$5491,2,0))</f>
        <v/>
      </c>
      <c r="D2762" s="26"/>
      <c r="E2762" s="265"/>
      <c r="F2762" s="207" t="str">
        <f>IF(ISERROR(IF(VLOOKUP(D2762,Paramètres!$C$17:$H$33,6,0)="oui","illimité",VLOOKUP(D2762,Paramètres!$C$17:$H$33,5,0))),"",IF(VLOOKUP(D2762,Paramètres!$C$17:$H$33,6,0)="oui","illimité",VLOOKUP(D2762,Paramètres!$C$17:$H$33,5,0)))</f>
        <v/>
      </c>
      <c r="G2762" s="269" t="str">
        <f t="shared" si="261"/>
        <v/>
      </c>
      <c r="H2762" s="208"/>
      <c r="I2762" s="53"/>
      <c r="J2762" s="209"/>
      <c r="K2762" s="271"/>
      <c r="L2762" s="37"/>
      <c r="M2762" s="218"/>
      <c r="N2762" s="124"/>
      <c r="O2762" s="211" t="str">
        <f t="shared" ca="1" si="262"/>
        <v/>
      </c>
      <c r="P2762" s="212" t="str">
        <f>IF(ISERROR(VLOOKUP(L2762,Paramètres!$A$38:$B$40,2,0)),"",VLOOKUP(L2762,Paramètres!$A$38:$B$40,2,0))</f>
        <v/>
      </c>
      <c r="Q2762" s="211" t="str">
        <f t="shared" ca="1" si="263"/>
        <v/>
      </c>
      <c r="R2762" s="211" t="str">
        <f t="shared" si="259"/>
        <v/>
      </c>
      <c r="S2762" s="213" t="str">
        <f t="shared" ca="1" si="260"/>
        <v/>
      </c>
      <c r="T2762" s="214" t="str">
        <f t="shared" ca="1" si="264"/>
        <v/>
      </c>
    </row>
    <row r="2763" spans="1:20" x14ac:dyDescent="0.25">
      <c r="A2763" s="119" t="s">
        <v>8332</v>
      </c>
      <c r="B2763" s="260"/>
      <c r="C2763" s="264" t="str">
        <f>IF(ISERROR(VLOOKUP(B2763,'Tous les abonnés'!$A$6:$I$5491,2,0)),"",VLOOKUP(B2763,'Tous les abonnés'!$A$6:$I$5491,2,0))</f>
        <v/>
      </c>
      <c r="D2763" s="26"/>
      <c r="E2763" s="265"/>
      <c r="F2763" s="207" t="str">
        <f>IF(ISERROR(IF(VLOOKUP(D2763,Paramètres!$C$17:$H$33,6,0)="oui","illimité",VLOOKUP(D2763,Paramètres!$C$17:$H$33,5,0))),"",IF(VLOOKUP(D2763,Paramètres!$C$17:$H$33,6,0)="oui","illimité",VLOOKUP(D2763,Paramètres!$C$17:$H$33,5,0)))</f>
        <v/>
      </c>
      <c r="G2763" s="269" t="str">
        <f t="shared" si="261"/>
        <v/>
      </c>
      <c r="H2763" s="208"/>
      <c r="I2763" s="53"/>
      <c r="J2763" s="209"/>
      <c r="K2763" s="271"/>
      <c r="L2763" s="37"/>
      <c r="M2763" s="218"/>
      <c r="N2763" s="124"/>
      <c r="O2763" s="211" t="str">
        <f t="shared" ca="1" si="262"/>
        <v/>
      </c>
      <c r="P2763" s="212" t="str">
        <f>IF(ISERROR(VLOOKUP(L2763,Paramètres!$A$38:$B$40,2,0)),"",VLOOKUP(L2763,Paramètres!$A$38:$B$40,2,0))</f>
        <v/>
      </c>
      <c r="Q2763" s="211" t="str">
        <f t="shared" ca="1" si="263"/>
        <v/>
      </c>
      <c r="R2763" s="211" t="str">
        <f t="shared" si="259"/>
        <v/>
      </c>
      <c r="S2763" s="213" t="str">
        <f t="shared" ca="1" si="260"/>
        <v/>
      </c>
      <c r="T2763" s="214" t="str">
        <f t="shared" ca="1" si="264"/>
        <v/>
      </c>
    </row>
    <row r="2764" spans="1:20" x14ac:dyDescent="0.25">
      <c r="A2764" s="119" t="s">
        <v>8333</v>
      </c>
      <c r="B2764" s="260"/>
      <c r="C2764" s="264" t="str">
        <f>IF(ISERROR(VLOOKUP(B2764,'Tous les abonnés'!$A$6:$I$5491,2,0)),"",VLOOKUP(B2764,'Tous les abonnés'!$A$6:$I$5491,2,0))</f>
        <v/>
      </c>
      <c r="D2764" s="26"/>
      <c r="E2764" s="265"/>
      <c r="F2764" s="207" t="str">
        <f>IF(ISERROR(IF(VLOOKUP(D2764,Paramètres!$C$17:$H$33,6,0)="oui","illimité",VLOOKUP(D2764,Paramètres!$C$17:$H$33,5,0))),"",IF(VLOOKUP(D2764,Paramètres!$C$17:$H$33,6,0)="oui","illimité",VLOOKUP(D2764,Paramètres!$C$17:$H$33,5,0)))</f>
        <v/>
      </c>
      <c r="G2764" s="269" t="str">
        <f t="shared" si="261"/>
        <v/>
      </c>
      <c r="H2764" s="208"/>
      <c r="I2764" s="53"/>
      <c r="J2764" s="209"/>
      <c r="K2764" s="271"/>
      <c r="L2764" s="37"/>
      <c r="M2764" s="218"/>
      <c r="N2764" s="124"/>
      <c r="O2764" s="211" t="str">
        <f t="shared" ca="1" si="262"/>
        <v/>
      </c>
      <c r="P2764" s="212" t="str">
        <f>IF(ISERROR(VLOOKUP(L2764,Paramètres!$A$38:$B$40,2,0)),"",VLOOKUP(L2764,Paramètres!$A$38:$B$40,2,0))</f>
        <v/>
      </c>
      <c r="Q2764" s="211" t="str">
        <f t="shared" ca="1" si="263"/>
        <v/>
      </c>
      <c r="R2764" s="211" t="str">
        <f t="shared" si="259"/>
        <v/>
      </c>
      <c r="S2764" s="213" t="str">
        <f t="shared" ca="1" si="260"/>
        <v/>
      </c>
      <c r="T2764" s="214" t="str">
        <f t="shared" ca="1" si="264"/>
        <v/>
      </c>
    </row>
    <row r="2765" spans="1:20" x14ac:dyDescent="0.25">
      <c r="A2765" s="119" t="s">
        <v>8334</v>
      </c>
      <c r="B2765" s="260"/>
      <c r="C2765" s="264" t="str">
        <f>IF(ISERROR(VLOOKUP(B2765,'Tous les abonnés'!$A$6:$I$5491,2,0)),"",VLOOKUP(B2765,'Tous les abonnés'!$A$6:$I$5491,2,0))</f>
        <v/>
      </c>
      <c r="D2765" s="26"/>
      <c r="E2765" s="265"/>
      <c r="F2765" s="207" t="str">
        <f>IF(ISERROR(IF(VLOOKUP(D2765,Paramètres!$C$17:$H$33,6,0)="oui","illimité",VLOOKUP(D2765,Paramètres!$C$17:$H$33,5,0))),"",IF(VLOOKUP(D2765,Paramètres!$C$17:$H$33,6,0)="oui","illimité",VLOOKUP(D2765,Paramètres!$C$17:$H$33,5,0)))</f>
        <v/>
      </c>
      <c r="G2765" s="269" t="str">
        <f t="shared" si="261"/>
        <v/>
      </c>
      <c r="H2765" s="208"/>
      <c r="I2765" s="53"/>
      <c r="J2765" s="209"/>
      <c r="K2765" s="271"/>
      <c r="L2765" s="37"/>
      <c r="M2765" s="218"/>
      <c r="N2765" s="124"/>
      <c r="O2765" s="211" t="str">
        <f t="shared" ca="1" si="262"/>
        <v/>
      </c>
      <c r="P2765" s="212" t="str">
        <f>IF(ISERROR(VLOOKUP(L2765,Paramètres!$A$38:$B$40,2,0)),"",VLOOKUP(L2765,Paramètres!$A$38:$B$40,2,0))</f>
        <v/>
      </c>
      <c r="Q2765" s="211" t="str">
        <f t="shared" ca="1" si="263"/>
        <v/>
      </c>
      <c r="R2765" s="211" t="str">
        <f t="shared" si="259"/>
        <v/>
      </c>
      <c r="S2765" s="213" t="str">
        <f t="shared" ca="1" si="260"/>
        <v/>
      </c>
      <c r="T2765" s="214" t="str">
        <f t="shared" ca="1" si="264"/>
        <v/>
      </c>
    </row>
    <row r="2766" spans="1:20" x14ac:dyDescent="0.25">
      <c r="A2766" s="119" t="s">
        <v>8335</v>
      </c>
      <c r="B2766" s="260"/>
      <c r="C2766" s="264" t="str">
        <f>IF(ISERROR(VLOOKUP(B2766,'Tous les abonnés'!$A$6:$I$5491,2,0)),"",VLOOKUP(B2766,'Tous les abonnés'!$A$6:$I$5491,2,0))</f>
        <v/>
      </c>
      <c r="D2766" s="26"/>
      <c r="E2766" s="265"/>
      <c r="F2766" s="207" t="str">
        <f>IF(ISERROR(IF(VLOOKUP(D2766,Paramètres!$C$17:$H$33,6,0)="oui","illimité",VLOOKUP(D2766,Paramètres!$C$17:$H$33,5,0))),"",IF(VLOOKUP(D2766,Paramètres!$C$17:$H$33,6,0)="oui","illimité",VLOOKUP(D2766,Paramètres!$C$17:$H$33,5,0)))</f>
        <v/>
      </c>
      <c r="G2766" s="269" t="str">
        <f t="shared" si="261"/>
        <v/>
      </c>
      <c r="H2766" s="208"/>
      <c r="I2766" s="53"/>
      <c r="J2766" s="209"/>
      <c r="K2766" s="271"/>
      <c r="L2766" s="37"/>
      <c r="M2766" s="218"/>
      <c r="N2766" s="124"/>
      <c r="O2766" s="211" t="str">
        <f t="shared" ca="1" si="262"/>
        <v/>
      </c>
      <c r="P2766" s="212" t="str">
        <f>IF(ISERROR(VLOOKUP(L2766,Paramètres!$A$38:$B$40,2,0)),"",VLOOKUP(L2766,Paramètres!$A$38:$B$40,2,0))</f>
        <v/>
      </c>
      <c r="Q2766" s="211" t="str">
        <f t="shared" ca="1" si="263"/>
        <v/>
      </c>
      <c r="R2766" s="211" t="str">
        <f t="shared" si="259"/>
        <v/>
      </c>
      <c r="S2766" s="213" t="str">
        <f t="shared" ca="1" si="260"/>
        <v/>
      </c>
      <c r="T2766" s="214" t="str">
        <f t="shared" ca="1" si="264"/>
        <v/>
      </c>
    </row>
    <row r="2767" spans="1:20" x14ac:dyDescent="0.25">
      <c r="A2767" s="119" t="s">
        <v>8336</v>
      </c>
      <c r="B2767" s="260"/>
      <c r="C2767" s="264" t="str">
        <f>IF(ISERROR(VLOOKUP(B2767,'Tous les abonnés'!$A$6:$I$5491,2,0)),"",VLOOKUP(B2767,'Tous les abonnés'!$A$6:$I$5491,2,0))</f>
        <v/>
      </c>
      <c r="D2767" s="26"/>
      <c r="E2767" s="265"/>
      <c r="F2767" s="207" t="str">
        <f>IF(ISERROR(IF(VLOOKUP(D2767,Paramètres!$C$17:$H$33,6,0)="oui","illimité",VLOOKUP(D2767,Paramètres!$C$17:$H$33,5,0))),"",IF(VLOOKUP(D2767,Paramètres!$C$17:$H$33,6,0)="oui","illimité",VLOOKUP(D2767,Paramètres!$C$17:$H$33,5,0)))</f>
        <v/>
      </c>
      <c r="G2767" s="269" t="str">
        <f t="shared" si="261"/>
        <v/>
      </c>
      <c r="H2767" s="208"/>
      <c r="I2767" s="53"/>
      <c r="J2767" s="209"/>
      <c r="K2767" s="271"/>
      <c r="L2767" s="37"/>
      <c r="M2767" s="218"/>
      <c r="N2767" s="124"/>
      <c r="O2767" s="211" t="str">
        <f t="shared" ca="1" si="262"/>
        <v/>
      </c>
      <c r="P2767" s="212" t="str">
        <f>IF(ISERROR(VLOOKUP(L2767,Paramètres!$A$38:$B$40,2,0)),"",VLOOKUP(L2767,Paramètres!$A$38:$B$40,2,0))</f>
        <v/>
      </c>
      <c r="Q2767" s="211" t="str">
        <f t="shared" ca="1" si="263"/>
        <v/>
      </c>
      <c r="R2767" s="211" t="str">
        <f t="shared" si="259"/>
        <v/>
      </c>
      <c r="S2767" s="213" t="str">
        <f t="shared" ca="1" si="260"/>
        <v/>
      </c>
      <c r="T2767" s="214" t="str">
        <f t="shared" ca="1" si="264"/>
        <v/>
      </c>
    </row>
    <row r="2768" spans="1:20" x14ac:dyDescent="0.25">
      <c r="A2768" s="119" t="s">
        <v>8337</v>
      </c>
      <c r="B2768" s="260"/>
      <c r="C2768" s="264" t="str">
        <f>IF(ISERROR(VLOOKUP(B2768,'Tous les abonnés'!$A$6:$I$5491,2,0)),"",VLOOKUP(B2768,'Tous les abonnés'!$A$6:$I$5491,2,0))</f>
        <v/>
      </c>
      <c r="D2768" s="26"/>
      <c r="E2768" s="265"/>
      <c r="F2768" s="207" t="str">
        <f>IF(ISERROR(IF(VLOOKUP(D2768,Paramètres!$C$17:$H$33,6,0)="oui","illimité",VLOOKUP(D2768,Paramètres!$C$17:$H$33,5,0))),"",IF(VLOOKUP(D2768,Paramètres!$C$17:$H$33,6,0)="oui","illimité",VLOOKUP(D2768,Paramètres!$C$17:$H$33,5,0)))</f>
        <v/>
      </c>
      <c r="G2768" s="269" t="str">
        <f t="shared" si="261"/>
        <v/>
      </c>
      <c r="H2768" s="208"/>
      <c r="I2768" s="53"/>
      <c r="J2768" s="209"/>
      <c r="K2768" s="271"/>
      <c r="L2768" s="37"/>
      <c r="M2768" s="218"/>
      <c r="N2768" s="124"/>
      <c r="O2768" s="211" t="str">
        <f t="shared" ca="1" si="262"/>
        <v/>
      </c>
      <c r="P2768" s="212" t="str">
        <f>IF(ISERROR(VLOOKUP(L2768,Paramètres!$A$38:$B$40,2,0)),"",VLOOKUP(L2768,Paramètres!$A$38:$B$40,2,0))</f>
        <v/>
      </c>
      <c r="Q2768" s="211" t="str">
        <f t="shared" ca="1" si="263"/>
        <v/>
      </c>
      <c r="R2768" s="211" t="str">
        <f t="shared" si="259"/>
        <v/>
      </c>
      <c r="S2768" s="213" t="str">
        <f t="shared" ca="1" si="260"/>
        <v/>
      </c>
      <c r="T2768" s="214" t="str">
        <f t="shared" ca="1" si="264"/>
        <v/>
      </c>
    </row>
    <row r="2769" spans="1:20" x14ac:dyDescent="0.25">
      <c r="A2769" s="119" t="s">
        <v>8338</v>
      </c>
      <c r="B2769" s="260"/>
      <c r="C2769" s="264" t="str">
        <f>IF(ISERROR(VLOOKUP(B2769,'Tous les abonnés'!$A$6:$I$5491,2,0)),"",VLOOKUP(B2769,'Tous les abonnés'!$A$6:$I$5491,2,0))</f>
        <v/>
      </c>
      <c r="D2769" s="26"/>
      <c r="E2769" s="265"/>
      <c r="F2769" s="207" t="str">
        <f>IF(ISERROR(IF(VLOOKUP(D2769,Paramètres!$C$17:$H$33,6,0)="oui","illimité",VLOOKUP(D2769,Paramètres!$C$17:$H$33,5,0))),"",IF(VLOOKUP(D2769,Paramètres!$C$17:$H$33,6,0)="oui","illimité",VLOOKUP(D2769,Paramètres!$C$17:$H$33,5,0)))</f>
        <v/>
      </c>
      <c r="G2769" s="269" t="str">
        <f t="shared" si="261"/>
        <v/>
      </c>
      <c r="H2769" s="208"/>
      <c r="I2769" s="53"/>
      <c r="J2769" s="209"/>
      <c r="K2769" s="271"/>
      <c r="L2769" s="37"/>
      <c r="M2769" s="218"/>
      <c r="N2769" s="124"/>
      <c r="O2769" s="211" t="str">
        <f t="shared" ca="1" si="262"/>
        <v/>
      </c>
      <c r="P2769" s="212" t="str">
        <f>IF(ISERROR(VLOOKUP(L2769,Paramètres!$A$38:$B$40,2,0)),"",VLOOKUP(L2769,Paramètres!$A$38:$B$40,2,0))</f>
        <v/>
      </c>
      <c r="Q2769" s="211" t="str">
        <f t="shared" ca="1" si="263"/>
        <v/>
      </c>
      <c r="R2769" s="211" t="str">
        <f t="shared" si="259"/>
        <v/>
      </c>
      <c r="S2769" s="213" t="str">
        <f t="shared" ca="1" si="260"/>
        <v/>
      </c>
      <c r="T2769" s="214" t="str">
        <f t="shared" ca="1" si="264"/>
        <v/>
      </c>
    </row>
    <row r="2770" spans="1:20" x14ac:dyDescent="0.25">
      <c r="A2770" s="119" t="s">
        <v>8339</v>
      </c>
      <c r="B2770" s="260"/>
      <c r="C2770" s="264" t="str">
        <f>IF(ISERROR(VLOOKUP(B2770,'Tous les abonnés'!$A$6:$I$5491,2,0)),"",VLOOKUP(B2770,'Tous les abonnés'!$A$6:$I$5491,2,0))</f>
        <v/>
      </c>
      <c r="D2770" s="26"/>
      <c r="E2770" s="265"/>
      <c r="F2770" s="207" t="str">
        <f>IF(ISERROR(IF(VLOOKUP(D2770,Paramètres!$C$17:$H$33,6,0)="oui","illimité",VLOOKUP(D2770,Paramètres!$C$17:$H$33,5,0))),"",IF(VLOOKUP(D2770,Paramètres!$C$17:$H$33,6,0)="oui","illimité",VLOOKUP(D2770,Paramètres!$C$17:$H$33,5,0)))</f>
        <v/>
      </c>
      <c r="G2770" s="269" t="str">
        <f t="shared" si="261"/>
        <v/>
      </c>
      <c r="H2770" s="208"/>
      <c r="I2770" s="53"/>
      <c r="J2770" s="209"/>
      <c r="K2770" s="271"/>
      <c r="L2770" s="37"/>
      <c r="M2770" s="218"/>
      <c r="N2770" s="124"/>
      <c r="O2770" s="211" t="str">
        <f t="shared" ca="1" si="262"/>
        <v/>
      </c>
      <c r="P2770" s="212" t="str">
        <f>IF(ISERROR(VLOOKUP(L2770,Paramètres!$A$38:$B$40,2,0)),"",VLOOKUP(L2770,Paramètres!$A$38:$B$40,2,0))</f>
        <v/>
      </c>
      <c r="Q2770" s="211" t="str">
        <f t="shared" ca="1" si="263"/>
        <v/>
      </c>
      <c r="R2770" s="211" t="str">
        <f t="shared" si="259"/>
        <v/>
      </c>
      <c r="S2770" s="213" t="str">
        <f t="shared" ca="1" si="260"/>
        <v/>
      </c>
      <c r="T2770" s="214" t="str">
        <f t="shared" ca="1" si="264"/>
        <v/>
      </c>
    </row>
    <row r="2771" spans="1:20" x14ac:dyDescent="0.25">
      <c r="A2771" s="119" t="s">
        <v>8340</v>
      </c>
      <c r="B2771" s="260"/>
      <c r="C2771" s="264" t="str">
        <f>IF(ISERROR(VLOOKUP(B2771,'Tous les abonnés'!$A$6:$I$5491,2,0)),"",VLOOKUP(B2771,'Tous les abonnés'!$A$6:$I$5491,2,0))</f>
        <v/>
      </c>
      <c r="D2771" s="26"/>
      <c r="E2771" s="265"/>
      <c r="F2771" s="207" t="str">
        <f>IF(ISERROR(IF(VLOOKUP(D2771,Paramètres!$C$17:$H$33,6,0)="oui","illimité",VLOOKUP(D2771,Paramètres!$C$17:$H$33,5,0))),"",IF(VLOOKUP(D2771,Paramètres!$C$17:$H$33,6,0)="oui","illimité",VLOOKUP(D2771,Paramètres!$C$17:$H$33,5,0)))</f>
        <v/>
      </c>
      <c r="G2771" s="269" t="str">
        <f t="shared" si="261"/>
        <v/>
      </c>
      <c r="H2771" s="208"/>
      <c r="I2771" s="53"/>
      <c r="J2771" s="209"/>
      <c r="K2771" s="271"/>
      <c r="L2771" s="37"/>
      <c r="M2771" s="218"/>
      <c r="N2771" s="124"/>
      <c r="O2771" s="211" t="str">
        <f t="shared" ca="1" si="262"/>
        <v/>
      </c>
      <c r="P2771" s="212" t="str">
        <f>IF(ISERROR(VLOOKUP(L2771,Paramètres!$A$38:$B$40,2,0)),"",VLOOKUP(L2771,Paramètres!$A$38:$B$40,2,0))</f>
        <v/>
      </c>
      <c r="Q2771" s="211" t="str">
        <f t="shared" ca="1" si="263"/>
        <v/>
      </c>
      <c r="R2771" s="211" t="str">
        <f t="shared" si="259"/>
        <v/>
      </c>
      <c r="S2771" s="213" t="str">
        <f t="shared" ca="1" si="260"/>
        <v/>
      </c>
      <c r="T2771" s="214" t="str">
        <f t="shared" ca="1" si="264"/>
        <v/>
      </c>
    </row>
    <row r="2772" spans="1:20" x14ac:dyDescent="0.25">
      <c r="A2772" s="119" t="s">
        <v>8341</v>
      </c>
      <c r="B2772" s="260"/>
      <c r="C2772" s="264" t="str">
        <f>IF(ISERROR(VLOOKUP(B2772,'Tous les abonnés'!$A$6:$I$5491,2,0)),"",VLOOKUP(B2772,'Tous les abonnés'!$A$6:$I$5491,2,0))</f>
        <v/>
      </c>
      <c r="D2772" s="26"/>
      <c r="E2772" s="265"/>
      <c r="F2772" s="207" t="str">
        <f>IF(ISERROR(IF(VLOOKUP(D2772,Paramètres!$C$17:$H$33,6,0)="oui","illimité",VLOOKUP(D2772,Paramètres!$C$17:$H$33,5,0))),"",IF(VLOOKUP(D2772,Paramètres!$C$17:$H$33,6,0)="oui","illimité",VLOOKUP(D2772,Paramètres!$C$17:$H$33,5,0)))</f>
        <v/>
      </c>
      <c r="G2772" s="269" t="str">
        <f t="shared" si="261"/>
        <v/>
      </c>
      <c r="H2772" s="208"/>
      <c r="I2772" s="53"/>
      <c r="J2772" s="209"/>
      <c r="K2772" s="271"/>
      <c r="L2772" s="37"/>
      <c r="M2772" s="218"/>
      <c r="N2772" s="124"/>
      <c r="O2772" s="211" t="str">
        <f t="shared" ca="1" si="262"/>
        <v/>
      </c>
      <c r="P2772" s="212" t="str">
        <f>IF(ISERROR(VLOOKUP(L2772,Paramètres!$A$38:$B$40,2,0)),"",VLOOKUP(L2772,Paramètres!$A$38:$B$40,2,0))</f>
        <v/>
      </c>
      <c r="Q2772" s="211" t="str">
        <f t="shared" ca="1" si="263"/>
        <v/>
      </c>
      <c r="R2772" s="211" t="str">
        <f t="shared" si="259"/>
        <v/>
      </c>
      <c r="S2772" s="213" t="str">
        <f t="shared" ca="1" si="260"/>
        <v/>
      </c>
      <c r="T2772" s="214" t="str">
        <f t="shared" ca="1" si="264"/>
        <v/>
      </c>
    </row>
    <row r="2773" spans="1:20" x14ac:dyDescent="0.25">
      <c r="A2773" s="119" t="s">
        <v>8342</v>
      </c>
      <c r="B2773" s="260"/>
      <c r="C2773" s="264" t="str">
        <f>IF(ISERROR(VLOOKUP(B2773,'Tous les abonnés'!$A$6:$I$5491,2,0)),"",VLOOKUP(B2773,'Tous les abonnés'!$A$6:$I$5491,2,0))</f>
        <v/>
      </c>
      <c r="D2773" s="26"/>
      <c r="E2773" s="265"/>
      <c r="F2773" s="207" t="str">
        <f>IF(ISERROR(IF(VLOOKUP(D2773,Paramètres!$C$17:$H$33,6,0)="oui","illimité",VLOOKUP(D2773,Paramètres!$C$17:$H$33,5,0))),"",IF(VLOOKUP(D2773,Paramètres!$C$17:$H$33,6,0)="oui","illimité",VLOOKUP(D2773,Paramètres!$C$17:$H$33,5,0)))</f>
        <v/>
      </c>
      <c r="G2773" s="269" t="str">
        <f t="shared" si="261"/>
        <v/>
      </c>
      <c r="H2773" s="208"/>
      <c r="I2773" s="53"/>
      <c r="J2773" s="209"/>
      <c r="K2773" s="271"/>
      <c r="L2773" s="37"/>
      <c r="M2773" s="218"/>
      <c r="N2773" s="124"/>
      <c r="O2773" s="211" t="str">
        <f t="shared" ca="1" si="262"/>
        <v/>
      </c>
      <c r="P2773" s="212" t="str">
        <f>IF(ISERROR(VLOOKUP(L2773,Paramètres!$A$38:$B$40,2,0)),"",VLOOKUP(L2773,Paramètres!$A$38:$B$40,2,0))</f>
        <v/>
      </c>
      <c r="Q2773" s="211" t="str">
        <f t="shared" ca="1" si="263"/>
        <v/>
      </c>
      <c r="R2773" s="211" t="str">
        <f t="shared" si="259"/>
        <v/>
      </c>
      <c r="S2773" s="213" t="str">
        <f t="shared" ca="1" si="260"/>
        <v/>
      </c>
      <c r="T2773" s="214" t="str">
        <f t="shared" ca="1" si="264"/>
        <v/>
      </c>
    </row>
    <row r="2774" spans="1:20" x14ac:dyDescent="0.25">
      <c r="A2774" s="119" t="s">
        <v>8343</v>
      </c>
      <c r="B2774" s="260"/>
      <c r="C2774" s="264" t="str">
        <f>IF(ISERROR(VLOOKUP(B2774,'Tous les abonnés'!$A$6:$I$5491,2,0)),"",VLOOKUP(B2774,'Tous les abonnés'!$A$6:$I$5491,2,0))</f>
        <v/>
      </c>
      <c r="D2774" s="26"/>
      <c r="E2774" s="265"/>
      <c r="F2774" s="207" t="str">
        <f>IF(ISERROR(IF(VLOOKUP(D2774,Paramètres!$C$17:$H$33,6,0)="oui","illimité",VLOOKUP(D2774,Paramètres!$C$17:$H$33,5,0))),"",IF(VLOOKUP(D2774,Paramètres!$C$17:$H$33,6,0)="oui","illimité",VLOOKUP(D2774,Paramètres!$C$17:$H$33,5,0)))</f>
        <v/>
      </c>
      <c r="G2774" s="269" t="str">
        <f t="shared" si="261"/>
        <v/>
      </c>
      <c r="H2774" s="208"/>
      <c r="I2774" s="53"/>
      <c r="J2774" s="209"/>
      <c r="K2774" s="271"/>
      <c r="L2774" s="37"/>
      <c r="M2774" s="218"/>
      <c r="N2774" s="124"/>
      <c r="O2774" s="211" t="str">
        <f t="shared" ca="1" si="262"/>
        <v/>
      </c>
      <c r="P2774" s="212" t="str">
        <f>IF(ISERROR(VLOOKUP(L2774,Paramètres!$A$38:$B$40,2,0)),"",VLOOKUP(L2774,Paramètres!$A$38:$B$40,2,0))</f>
        <v/>
      </c>
      <c r="Q2774" s="211" t="str">
        <f t="shared" ca="1" si="263"/>
        <v/>
      </c>
      <c r="R2774" s="211" t="str">
        <f t="shared" si="259"/>
        <v/>
      </c>
      <c r="S2774" s="213" t="str">
        <f t="shared" ca="1" si="260"/>
        <v/>
      </c>
      <c r="T2774" s="214" t="str">
        <f t="shared" ca="1" si="264"/>
        <v/>
      </c>
    </row>
    <row r="2775" spans="1:20" x14ac:dyDescent="0.25">
      <c r="A2775" s="119" t="s">
        <v>8344</v>
      </c>
      <c r="B2775" s="260"/>
      <c r="C2775" s="264" t="str">
        <f>IF(ISERROR(VLOOKUP(B2775,'Tous les abonnés'!$A$6:$I$5491,2,0)),"",VLOOKUP(B2775,'Tous les abonnés'!$A$6:$I$5491,2,0))</f>
        <v/>
      </c>
      <c r="D2775" s="26"/>
      <c r="E2775" s="265"/>
      <c r="F2775" s="207" t="str">
        <f>IF(ISERROR(IF(VLOOKUP(D2775,Paramètres!$C$17:$H$33,6,0)="oui","illimité",VLOOKUP(D2775,Paramètres!$C$17:$H$33,5,0))),"",IF(VLOOKUP(D2775,Paramètres!$C$17:$H$33,6,0)="oui","illimité",VLOOKUP(D2775,Paramètres!$C$17:$H$33,5,0)))</f>
        <v/>
      </c>
      <c r="G2775" s="269" t="str">
        <f t="shared" si="261"/>
        <v/>
      </c>
      <c r="H2775" s="208"/>
      <c r="I2775" s="53"/>
      <c r="J2775" s="209"/>
      <c r="K2775" s="271"/>
      <c r="L2775" s="37"/>
      <c r="M2775" s="218"/>
      <c r="N2775" s="124"/>
      <c r="O2775" s="211" t="str">
        <f t="shared" ca="1" si="262"/>
        <v/>
      </c>
      <c r="P2775" s="212" t="str">
        <f>IF(ISERROR(VLOOKUP(L2775,Paramètres!$A$38:$B$40,2,0)),"",VLOOKUP(L2775,Paramètres!$A$38:$B$40,2,0))</f>
        <v/>
      </c>
      <c r="Q2775" s="211" t="str">
        <f t="shared" ca="1" si="263"/>
        <v/>
      </c>
      <c r="R2775" s="211" t="str">
        <f t="shared" si="259"/>
        <v/>
      </c>
      <c r="S2775" s="213" t="str">
        <f t="shared" ca="1" si="260"/>
        <v/>
      </c>
      <c r="T2775" s="214" t="str">
        <f t="shared" ca="1" si="264"/>
        <v/>
      </c>
    </row>
    <row r="2776" spans="1:20" x14ac:dyDescent="0.25">
      <c r="A2776" s="119" t="s">
        <v>8345</v>
      </c>
      <c r="B2776" s="260"/>
      <c r="C2776" s="264" t="str">
        <f>IF(ISERROR(VLOOKUP(B2776,'Tous les abonnés'!$A$6:$I$5491,2,0)),"",VLOOKUP(B2776,'Tous les abonnés'!$A$6:$I$5491,2,0))</f>
        <v/>
      </c>
      <c r="D2776" s="26"/>
      <c r="E2776" s="265"/>
      <c r="F2776" s="207" t="str">
        <f>IF(ISERROR(IF(VLOOKUP(D2776,Paramètres!$C$17:$H$33,6,0)="oui","illimité",VLOOKUP(D2776,Paramètres!$C$17:$H$33,5,0))),"",IF(VLOOKUP(D2776,Paramètres!$C$17:$H$33,6,0)="oui","illimité",VLOOKUP(D2776,Paramètres!$C$17:$H$33,5,0)))</f>
        <v/>
      </c>
      <c r="G2776" s="269" t="str">
        <f t="shared" si="261"/>
        <v/>
      </c>
      <c r="H2776" s="208"/>
      <c r="I2776" s="53"/>
      <c r="J2776" s="209"/>
      <c r="K2776" s="271"/>
      <c r="L2776" s="37"/>
      <c r="M2776" s="218"/>
      <c r="N2776" s="124"/>
      <c r="O2776" s="211" t="str">
        <f t="shared" ca="1" si="262"/>
        <v/>
      </c>
      <c r="P2776" s="212" t="str">
        <f>IF(ISERROR(VLOOKUP(L2776,Paramètres!$A$38:$B$40,2,0)),"",VLOOKUP(L2776,Paramètres!$A$38:$B$40,2,0))</f>
        <v/>
      </c>
      <c r="Q2776" s="211" t="str">
        <f t="shared" ca="1" si="263"/>
        <v/>
      </c>
      <c r="R2776" s="211" t="str">
        <f t="shared" si="259"/>
        <v/>
      </c>
      <c r="S2776" s="213" t="str">
        <f t="shared" ca="1" si="260"/>
        <v/>
      </c>
      <c r="T2776" s="214" t="str">
        <f t="shared" ca="1" si="264"/>
        <v/>
      </c>
    </row>
    <row r="2777" spans="1:20" x14ac:dyDescent="0.25">
      <c r="A2777" s="119" t="s">
        <v>8346</v>
      </c>
      <c r="B2777" s="260"/>
      <c r="C2777" s="264" t="str">
        <f>IF(ISERROR(VLOOKUP(B2777,'Tous les abonnés'!$A$6:$I$5491,2,0)),"",VLOOKUP(B2777,'Tous les abonnés'!$A$6:$I$5491,2,0))</f>
        <v/>
      </c>
      <c r="D2777" s="26"/>
      <c r="E2777" s="265"/>
      <c r="F2777" s="207" t="str">
        <f>IF(ISERROR(IF(VLOOKUP(D2777,Paramètres!$C$17:$H$33,6,0)="oui","illimité",VLOOKUP(D2777,Paramètres!$C$17:$H$33,5,0))),"",IF(VLOOKUP(D2777,Paramètres!$C$17:$H$33,6,0)="oui","illimité",VLOOKUP(D2777,Paramètres!$C$17:$H$33,5,0)))</f>
        <v/>
      </c>
      <c r="G2777" s="269" t="str">
        <f t="shared" si="261"/>
        <v/>
      </c>
      <c r="H2777" s="208"/>
      <c r="I2777" s="53"/>
      <c r="J2777" s="209"/>
      <c r="K2777" s="271"/>
      <c r="L2777" s="37"/>
      <c r="M2777" s="218"/>
      <c r="N2777" s="124"/>
      <c r="O2777" s="211" t="str">
        <f t="shared" ca="1" si="262"/>
        <v/>
      </c>
      <c r="P2777" s="212" t="str">
        <f>IF(ISERROR(VLOOKUP(L2777,Paramètres!$A$38:$B$40,2,0)),"",VLOOKUP(L2777,Paramètres!$A$38:$B$40,2,0))</f>
        <v/>
      </c>
      <c r="Q2777" s="211" t="str">
        <f t="shared" ca="1" si="263"/>
        <v/>
      </c>
      <c r="R2777" s="211" t="str">
        <f t="shared" si="259"/>
        <v/>
      </c>
      <c r="S2777" s="213" t="str">
        <f t="shared" ca="1" si="260"/>
        <v/>
      </c>
      <c r="T2777" s="214" t="str">
        <f t="shared" ca="1" si="264"/>
        <v/>
      </c>
    </row>
    <row r="2778" spans="1:20" x14ac:dyDescent="0.25">
      <c r="A2778" s="119" t="s">
        <v>8347</v>
      </c>
      <c r="B2778" s="260"/>
      <c r="C2778" s="264" t="str">
        <f>IF(ISERROR(VLOOKUP(B2778,'Tous les abonnés'!$A$6:$I$5491,2,0)),"",VLOOKUP(B2778,'Tous les abonnés'!$A$6:$I$5491,2,0))</f>
        <v/>
      </c>
      <c r="D2778" s="26"/>
      <c r="E2778" s="265"/>
      <c r="F2778" s="207" t="str">
        <f>IF(ISERROR(IF(VLOOKUP(D2778,Paramètres!$C$17:$H$33,6,0)="oui","illimité",VLOOKUP(D2778,Paramètres!$C$17:$H$33,5,0))),"",IF(VLOOKUP(D2778,Paramètres!$C$17:$H$33,6,0)="oui","illimité",VLOOKUP(D2778,Paramètres!$C$17:$H$33,5,0)))</f>
        <v/>
      </c>
      <c r="G2778" s="269" t="str">
        <f t="shared" si="261"/>
        <v/>
      </c>
      <c r="H2778" s="208"/>
      <c r="I2778" s="53"/>
      <c r="J2778" s="209"/>
      <c r="K2778" s="271"/>
      <c r="L2778" s="37"/>
      <c r="M2778" s="218"/>
      <c r="N2778" s="124"/>
      <c r="O2778" s="211" t="str">
        <f t="shared" ca="1" si="262"/>
        <v/>
      </c>
      <c r="P2778" s="212" t="str">
        <f>IF(ISERROR(VLOOKUP(L2778,Paramètres!$A$38:$B$40,2,0)),"",VLOOKUP(L2778,Paramètres!$A$38:$B$40,2,0))</f>
        <v/>
      </c>
      <c r="Q2778" s="211" t="str">
        <f t="shared" ca="1" si="263"/>
        <v/>
      </c>
      <c r="R2778" s="211" t="str">
        <f t="shared" si="259"/>
        <v/>
      </c>
      <c r="S2778" s="213" t="str">
        <f t="shared" ca="1" si="260"/>
        <v/>
      </c>
      <c r="T2778" s="214" t="str">
        <f t="shared" ca="1" si="264"/>
        <v/>
      </c>
    </row>
    <row r="2779" spans="1:20" x14ac:dyDescent="0.25">
      <c r="A2779" s="119" t="s">
        <v>8348</v>
      </c>
      <c r="B2779" s="260"/>
      <c r="C2779" s="264" t="str">
        <f>IF(ISERROR(VLOOKUP(B2779,'Tous les abonnés'!$A$6:$I$5491,2,0)),"",VLOOKUP(B2779,'Tous les abonnés'!$A$6:$I$5491,2,0))</f>
        <v/>
      </c>
      <c r="D2779" s="26"/>
      <c r="E2779" s="265"/>
      <c r="F2779" s="207" t="str">
        <f>IF(ISERROR(IF(VLOOKUP(D2779,Paramètres!$C$17:$H$33,6,0)="oui","illimité",VLOOKUP(D2779,Paramètres!$C$17:$H$33,5,0))),"",IF(VLOOKUP(D2779,Paramètres!$C$17:$H$33,6,0)="oui","illimité",VLOOKUP(D2779,Paramètres!$C$17:$H$33,5,0)))</f>
        <v/>
      </c>
      <c r="G2779" s="269" t="str">
        <f t="shared" si="261"/>
        <v/>
      </c>
      <c r="H2779" s="208"/>
      <c r="I2779" s="53"/>
      <c r="J2779" s="209"/>
      <c r="K2779" s="271"/>
      <c r="L2779" s="37"/>
      <c r="M2779" s="218"/>
      <c r="N2779" s="124"/>
      <c r="O2779" s="211" t="str">
        <f t="shared" ca="1" si="262"/>
        <v/>
      </c>
      <c r="P2779" s="212" t="str">
        <f>IF(ISERROR(VLOOKUP(L2779,Paramètres!$A$38:$B$40,2,0)),"",VLOOKUP(L2779,Paramètres!$A$38:$B$40,2,0))</f>
        <v/>
      </c>
      <c r="Q2779" s="211" t="str">
        <f t="shared" ca="1" si="263"/>
        <v/>
      </c>
      <c r="R2779" s="211" t="str">
        <f t="shared" si="259"/>
        <v/>
      </c>
      <c r="S2779" s="213" t="str">
        <f t="shared" ca="1" si="260"/>
        <v/>
      </c>
      <c r="T2779" s="214" t="str">
        <f t="shared" ca="1" si="264"/>
        <v/>
      </c>
    </row>
    <row r="2780" spans="1:20" x14ac:dyDescent="0.25">
      <c r="A2780" s="119" t="s">
        <v>8349</v>
      </c>
      <c r="B2780" s="260"/>
      <c r="C2780" s="264" t="str">
        <f>IF(ISERROR(VLOOKUP(B2780,'Tous les abonnés'!$A$6:$I$5491,2,0)),"",VLOOKUP(B2780,'Tous les abonnés'!$A$6:$I$5491,2,0))</f>
        <v/>
      </c>
      <c r="D2780" s="26"/>
      <c r="E2780" s="265"/>
      <c r="F2780" s="207" t="str">
        <f>IF(ISERROR(IF(VLOOKUP(D2780,Paramètres!$C$17:$H$33,6,0)="oui","illimité",VLOOKUP(D2780,Paramètres!$C$17:$H$33,5,0))),"",IF(VLOOKUP(D2780,Paramètres!$C$17:$H$33,6,0)="oui","illimité",VLOOKUP(D2780,Paramètres!$C$17:$H$33,5,0)))</f>
        <v/>
      </c>
      <c r="G2780" s="269" t="str">
        <f t="shared" si="261"/>
        <v/>
      </c>
      <c r="H2780" s="208"/>
      <c r="I2780" s="53"/>
      <c r="J2780" s="209"/>
      <c r="K2780" s="271"/>
      <c r="L2780" s="37"/>
      <c r="M2780" s="218"/>
      <c r="N2780" s="124"/>
      <c r="O2780" s="211" t="str">
        <f t="shared" ca="1" si="262"/>
        <v/>
      </c>
      <c r="P2780" s="212" t="str">
        <f>IF(ISERROR(VLOOKUP(L2780,Paramètres!$A$38:$B$40,2,0)),"",VLOOKUP(L2780,Paramètres!$A$38:$B$40,2,0))</f>
        <v/>
      </c>
      <c r="Q2780" s="211" t="str">
        <f t="shared" ca="1" si="263"/>
        <v/>
      </c>
      <c r="R2780" s="211" t="str">
        <f t="shared" si="259"/>
        <v/>
      </c>
      <c r="S2780" s="213" t="str">
        <f t="shared" ca="1" si="260"/>
        <v/>
      </c>
      <c r="T2780" s="214" t="str">
        <f t="shared" ca="1" si="264"/>
        <v/>
      </c>
    </row>
    <row r="2781" spans="1:20" x14ac:dyDescent="0.25">
      <c r="A2781" s="119" t="s">
        <v>8350</v>
      </c>
      <c r="B2781" s="260"/>
      <c r="C2781" s="264" t="str">
        <f>IF(ISERROR(VLOOKUP(B2781,'Tous les abonnés'!$A$6:$I$5491,2,0)),"",VLOOKUP(B2781,'Tous les abonnés'!$A$6:$I$5491,2,0))</f>
        <v/>
      </c>
      <c r="D2781" s="26"/>
      <c r="E2781" s="265"/>
      <c r="F2781" s="207" t="str">
        <f>IF(ISERROR(IF(VLOOKUP(D2781,Paramètres!$C$17:$H$33,6,0)="oui","illimité",VLOOKUP(D2781,Paramètres!$C$17:$H$33,5,0))),"",IF(VLOOKUP(D2781,Paramètres!$C$17:$H$33,6,0)="oui","illimité",VLOOKUP(D2781,Paramètres!$C$17:$H$33,5,0)))</f>
        <v/>
      </c>
      <c r="G2781" s="269" t="str">
        <f t="shared" si="261"/>
        <v/>
      </c>
      <c r="H2781" s="208"/>
      <c r="I2781" s="53"/>
      <c r="J2781" s="209"/>
      <c r="K2781" s="271"/>
      <c r="L2781" s="37"/>
      <c r="M2781" s="218"/>
      <c r="N2781" s="124"/>
      <c r="O2781" s="211" t="str">
        <f t="shared" ca="1" si="262"/>
        <v/>
      </c>
      <c r="P2781" s="212" t="str">
        <f>IF(ISERROR(VLOOKUP(L2781,Paramètres!$A$38:$B$40,2,0)),"",VLOOKUP(L2781,Paramètres!$A$38:$B$40,2,0))</f>
        <v/>
      </c>
      <c r="Q2781" s="211" t="str">
        <f t="shared" ca="1" si="263"/>
        <v/>
      </c>
      <c r="R2781" s="211" t="str">
        <f t="shared" si="259"/>
        <v/>
      </c>
      <c r="S2781" s="213" t="str">
        <f t="shared" ca="1" si="260"/>
        <v/>
      </c>
      <c r="T2781" s="214" t="str">
        <f t="shared" ca="1" si="264"/>
        <v/>
      </c>
    </row>
    <row r="2782" spans="1:20" x14ac:dyDescent="0.25">
      <c r="A2782" s="119" t="s">
        <v>8351</v>
      </c>
      <c r="B2782" s="260"/>
      <c r="C2782" s="264" t="str">
        <f>IF(ISERROR(VLOOKUP(B2782,'Tous les abonnés'!$A$6:$I$5491,2,0)),"",VLOOKUP(B2782,'Tous les abonnés'!$A$6:$I$5491,2,0))</f>
        <v/>
      </c>
      <c r="D2782" s="26"/>
      <c r="E2782" s="265"/>
      <c r="F2782" s="207" t="str">
        <f>IF(ISERROR(IF(VLOOKUP(D2782,Paramètres!$C$17:$H$33,6,0)="oui","illimité",VLOOKUP(D2782,Paramètres!$C$17:$H$33,5,0))),"",IF(VLOOKUP(D2782,Paramètres!$C$17:$H$33,6,0)="oui","illimité",VLOOKUP(D2782,Paramètres!$C$17:$H$33,5,0)))</f>
        <v/>
      </c>
      <c r="G2782" s="269" t="str">
        <f t="shared" si="261"/>
        <v/>
      </c>
      <c r="H2782" s="208"/>
      <c r="I2782" s="53"/>
      <c r="J2782" s="209"/>
      <c r="K2782" s="271"/>
      <c r="L2782" s="37"/>
      <c r="M2782" s="218"/>
      <c r="N2782" s="124"/>
      <c r="O2782" s="211" t="str">
        <f t="shared" ca="1" si="262"/>
        <v/>
      </c>
      <c r="P2782" s="212" t="str">
        <f>IF(ISERROR(VLOOKUP(L2782,Paramètres!$A$38:$B$40,2,0)),"",VLOOKUP(L2782,Paramètres!$A$38:$B$40,2,0))</f>
        <v/>
      </c>
      <c r="Q2782" s="211" t="str">
        <f t="shared" ca="1" si="263"/>
        <v/>
      </c>
      <c r="R2782" s="211" t="str">
        <f t="shared" si="259"/>
        <v/>
      </c>
      <c r="S2782" s="213" t="str">
        <f t="shared" ca="1" si="260"/>
        <v/>
      </c>
      <c r="T2782" s="214" t="str">
        <f t="shared" ca="1" si="264"/>
        <v/>
      </c>
    </row>
    <row r="2783" spans="1:20" x14ac:dyDescent="0.25">
      <c r="A2783" s="119" t="s">
        <v>8352</v>
      </c>
      <c r="B2783" s="260"/>
      <c r="C2783" s="264" t="str">
        <f>IF(ISERROR(VLOOKUP(B2783,'Tous les abonnés'!$A$6:$I$5491,2,0)),"",VLOOKUP(B2783,'Tous les abonnés'!$A$6:$I$5491,2,0))</f>
        <v/>
      </c>
      <c r="D2783" s="26"/>
      <c r="E2783" s="265"/>
      <c r="F2783" s="207" t="str">
        <f>IF(ISERROR(IF(VLOOKUP(D2783,Paramètres!$C$17:$H$33,6,0)="oui","illimité",VLOOKUP(D2783,Paramètres!$C$17:$H$33,5,0))),"",IF(VLOOKUP(D2783,Paramètres!$C$17:$H$33,6,0)="oui","illimité",VLOOKUP(D2783,Paramètres!$C$17:$H$33,5,0)))</f>
        <v/>
      </c>
      <c r="G2783" s="269" t="str">
        <f t="shared" si="261"/>
        <v/>
      </c>
      <c r="H2783" s="208"/>
      <c r="I2783" s="53"/>
      <c r="J2783" s="209"/>
      <c r="K2783" s="271"/>
      <c r="L2783" s="37"/>
      <c r="M2783" s="218"/>
      <c r="N2783" s="124"/>
      <c r="O2783" s="211" t="str">
        <f t="shared" ca="1" si="262"/>
        <v/>
      </c>
      <c r="P2783" s="212" t="str">
        <f>IF(ISERROR(VLOOKUP(L2783,Paramètres!$A$38:$B$40,2,0)),"",VLOOKUP(L2783,Paramètres!$A$38:$B$40,2,0))</f>
        <v/>
      </c>
      <c r="Q2783" s="211" t="str">
        <f t="shared" ca="1" si="263"/>
        <v/>
      </c>
      <c r="R2783" s="211" t="str">
        <f t="shared" si="259"/>
        <v/>
      </c>
      <c r="S2783" s="213" t="str">
        <f t="shared" ca="1" si="260"/>
        <v/>
      </c>
      <c r="T2783" s="214" t="str">
        <f t="shared" ca="1" si="264"/>
        <v/>
      </c>
    </row>
    <row r="2784" spans="1:20" x14ac:dyDescent="0.25">
      <c r="A2784" s="119" t="s">
        <v>8353</v>
      </c>
      <c r="B2784" s="260"/>
      <c r="C2784" s="264" t="str">
        <f>IF(ISERROR(VLOOKUP(B2784,'Tous les abonnés'!$A$6:$I$5491,2,0)),"",VLOOKUP(B2784,'Tous les abonnés'!$A$6:$I$5491,2,0))</f>
        <v/>
      </c>
      <c r="D2784" s="26"/>
      <c r="E2784" s="265"/>
      <c r="F2784" s="207" t="str">
        <f>IF(ISERROR(IF(VLOOKUP(D2784,Paramètres!$C$17:$H$33,6,0)="oui","illimité",VLOOKUP(D2784,Paramètres!$C$17:$H$33,5,0))),"",IF(VLOOKUP(D2784,Paramètres!$C$17:$H$33,6,0)="oui","illimité",VLOOKUP(D2784,Paramètres!$C$17:$H$33,5,0)))</f>
        <v/>
      </c>
      <c r="G2784" s="269" t="str">
        <f t="shared" si="261"/>
        <v/>
      </c>
      <c r="H2784" s="208"/>
      <c r="I2784" s="53"/>
      <c r="J2784" s="209"/>
      <c r="K2784" s="271"/>
      <c r="L2784" s="37"/>
      <c r="M2784" s="218"/>
      <c r="N2784" s="124"/>
      <c r="O2784" s="211" t="str">
        <f t="shared" ca="1" si="262"/>
        <v/>
      </c>
      <c r="P2784" s="212" t="str">
        <f>IF(ISERROR(VLOOKUP(L2784,Paramètres!$A$38:$B$40,2,0)),"",VLOOKUP(L2784,Paramètres!$A$38:$B$40,2,0))</f>
        <v/>
      </c>
      <c r="Q2784" s="211" t="str">
        <f t="shared" ca="1" si="263"/>
        <v/>
      </c>
      <c r="R2784" s="211" t="str">
        <f t="shared" si="259"/>
        <v/>
      </c>
      <c r="S2784" s="213" t="str">
        <f t="shared" ca="1" si="260"/>
        <v/>
      </c>
      <c r="T2784" s="214" t="str">
        <f t="shared" ca="1" si="264"/>
        <v/>
      </c>
    </row>
    <row r="2785" spans="1:20" x14ac:dyDescent="0.25">
      <c r="A2785" s="119" t="s">
        <v>8354</v>
      </c>
      <c r="B2785" s="260"/>
      <c r="C2785" s="264" t="str">
        <f>IF(ISERROR(VLOOKUP(B2785,'Tous les abonnés'!$A$6:$I$5491,2,0)),"",VLOOKUP(B2785,'Tous les abonnés'!$A$6:$I$5491,2,0))</f>
        <v/>
      </c>
      <c r="D2785" s="26"/>
      <c r="E2785" s="265"/>
      <c r="F2785" s="207" t="str">
        <f>IF(ISERROR(IF(VLOOKUP(D2785,Paramètres!$C$17:$H$33,6,0)="oui","illimité",VLOOKUP(D2785,Paramètres!$C$17:$H$33,5,0))),"",IF(VLOOKUP(D2785,Paramètres!$C$17:$H$33,6,0)="oui","illimité",VLOOKUP(D2785,Paramètres!$C$17:$H$33,5,0)))</f>
        <v/>
      </c>
      <c r="G2785" s="269" t="str">
        <f t="shared" si="261"/>
        <v/>
      </c>
      <c r="H2785" s="208"/>
      <c r="I2785" s="53"/>
      <c r="J2785" s="209"/>
      <c r="K2785" s="271"/>
      <c r="L2785" s="37"/>
      <c r="M2785" s="218"/>
      <c r="N2785" s="124"/>
      <c r="O2785" s="211" t="str">
        <f t="shared" ca="1" si="262"/>
        <v/>
      </c>
      <c r="P2785" s="212" t="str">
        <f>IF(ISERROR(VLOOKUP(L2785,Paramètres!$A$38:$B$40,2,0)),"",VLOOKUP(L2785,Paramètres!$A$38:$B$40,2,0))</f>
        <v/>
      </c>
      <c r="Q2785" s="211" t="str">
        <f t="shared" ca="1" si="263"/>
        <v/>
      </c>
      <c r="R2785" s="211" t="str">
        <f t="shared" si="259"/>
        <v/>
      </c>
      <c r="S2785" s="213" t="str">
        <f t="shared" ca="1" si="260"/>
        <v/>
      </c>
      <c r="T2785" s="214" t="str">
        <f t="shared" ca="1" si="264"/>
        <v/>
      </c>
    </row>
    <row r="2786" spans="1:20" x14ac:dyDescent="0.25">
      <c r="A2786" s="119" t="s">
        <v>8355</v>
      </c>
      <c r="B2786" s="260"/>
      <c r="C2786" s="264" t="str">
        <f>IF(ISERROR(VLOOKUP(B2786,'Tous les abonnés'!$A$6:$I$5491,2,0)),"",VLOOKUP(B2786,'Tous les abonnés'!$A$6:$I$5491,2,0))</f>
        <v/>
      </c>
      <c r="D2786" s="26"/>
      <c r="E2786" s="265"/>
      <c r="F2786" s="207" t="str">
        <f>IF(ISERROR(IF(VLOOKUP(D2786,Paramètres!$C$17:$H$33,6,0)="oui","illimité",VLOOKUP(D2786,Paramètres!$C$17:$H$33,5,0))),"",IF(VLOOKUP(D2786,Paramètres!$C$17:$H$33,6,0)="oui","illimité",VLOOKUP(D2786,Paramètres!$C$17:$H$33,5,0)))</f>
        <v/>
      </c>
      <c r="G2786" s="269" t="str">
        <f t="shared" si="261"/>
        <v/>
      </c>
      <c r="H2786" s="208"/>
      <c r="I2786" s="53"/>
      <c r="J2786" s="209"/>
      <c r="K2786" s="271"/>
      <c r="L2786" s="37"/>
      <c r="M2786" s="218"/>
      <c r="N2786" s="124"/>
      <c r="O2786" s="211" t="str">
        <f t="shared" ca="1" si="262"/>
        <v/>
      </c>
      <c r="P2786" s="212" t="str">
        <f>IF(ISERROR(VLOOKUP(L2786,Paramètres!$A$38:$B$40,2,0)),"",VLOOKUP(L2786,Paramètres!$A$38:$B$40,2,0))</f>
        <v/>
      </c>
      <c r="Q2786" s="211" t="str">
        <f t="shared" ca="1" si="263"/>
        <v/>
      </c>
      <c r="R2786" s="211" t="str">
        <f t="shared" si="259"/>
        <v/>
      </c>
      <c r="S2786" s="213" t="str">
        <f t="shared" ca="1" si="260"/>
        <v/>
      </c>
      <c r="T2786" s="214" t="str">
        <f t="shared" ca="1" si="264"/>
        <v/>
      </c>
    </row>
    <row r="2787" spans="1:20" x14ac:dyDescent="0.25">
      <c r="A2787" s="119" t="s">
        <v>8356</v>
      </c>
      <c r="B2787" s="260"/>
      <c r="C2787" s="264" t="str">
        <f>IF(ISERROR(VLOOKUP(B2787,'Tous les abonnés'!$A$6:$I$5491,2,0)),"",VLOOKUP(B2787,'Tous les abonnés'!$A$6:$I$5491,2,0))</f>
        <v/>
      </c>
      <c r="D2787" s="26"/>
      <c r="E2787" s="265"/>
      <c r="F2787" s="207" t="str">
        <f>IF(ISERROR(IF(VLOOKUP(D2787,Paramètres!$C$17:$H$33,6,0)="oui","illimité",VLOOKUP(D2787,Paramètres!$C$17:$H$33,5,0))),"",IF(VLOOKUP(D2787,Paramètres!$C$17:$H$33,6,0)="oui","illimité",VLOOKUP(D2787,Paramètres!$C$17:$H$33,5,0)))</f>
        <v/>
      </c>
      <c r="G2787" s="269" t="str">
        <f t="shared" si="261"/>
        <v/>
      </c>
      <c r="H2787" s="208"/>
      <c r="I2787" s="53"/>
      <c r="J2787" s="209"/>
      <c r="K2787" s="271"/>
      <c r="L2787" s="37"/>
      <c r="M2787" s="218"/>
      <c r="N2787" s="124"/>
      <c r="O2787" s="211" t="str">
        <f t="shared" ca="1" si="262"/>
        <v/>
      </c>
      <c r="P2787" s="212" t="str">
        <f>IF(ISERROR(VLOOKUP(L2787,Paramètres!$A$38:$B$40,2,0)),"",VLOOKUP(L2787,Paramètres!$A$38:$B$40,2,0))</f>
        <v/>
      </c>
      <c r="Q2787" s="211" t="str">
        <f t="shared" ca="1" si="263"/>
        <v/>
      </c>
      <c r="R2787" s="211" t="str">
        <f t="shared" si="259"/>
        <v/>
      </c>
      <c r="S2787" s="213" t="str">
        <f t="shared" ca="1" si="260"/>
        <v/>
      </c>
      <c r="T2787" s="214" t="str">
        <f t="shared" ca="1" si="264"/>
        <v/>
      </c>
    </row>
    <row r="2788" spans="1:20" x14ac:dyDescent="0.25">
      <c r="A2788" s="119" t="s">
        <v>8357</v>
      </c>
      <c r="B2788" s="260"/>
      <c r="C2788" s="264" t="str">
        <f>IF(ISERROR(VLOOKUP(B2788,'Tous les abonnés'!$A$6:$I$5491,2,0)),"",VLOOKUP(B2788,'Tous les abonnés'!$A$6:$I$5491,2,0))</f>
        <v/>
      </c>
      <c r="D2788" s="26"/>
      <c r="E2788" s="265"/>
      <c r="F2788" s="207" t="str">
        <f>IF(ISERROR(IF(VLOOKUP(D2788,Paramètres!$C$17:$H$33,6,0)="oui","illimité",VLOOKUP(D2788,Paramètres!$C$17:$H$33,5,0))),"",IF(VLOOKUP(D2788,Paramètres!$C$17:$H$33,6,0)="oui","illimité",VLOOKUP(D2788,Paramètres!$C$17:$H$33,5,0)))</f>
        <v/>
      </c>
      <c r="G2788" s="269" t="str">
        <f t="shared" si="261"/>
        <v/>
      </c>
      <c r="H2788" s="208"/>
      <c r="I2788" s="53"/>
      <c r="J2788" s="209"/>
      <c r="K2788" s="271"/>
      <c r="L2788" s="37"/>
      <c r="M2788" s="218"/>
      <c r="N2788" s="124"/>
      <c r="O2788" s="211" t="str">
        <f t="shared" ca="1" si="262"/>
        <v/>
      </c>
      <c r="P2788" s="212" t="str">
        <f>IF(ISERROR(VLOOKUP(L2788,Paramètres!$A$38:$B$40,2,0)),"",VLOOKUP(L2788,Paramètres!$A$38:$B$40,2,0))</f>
        <v/>
      </c>
      <c r="Q2788" s="211" t="str">
        <f t="shared" ca="1" si="263"/>
        <v/>
      </c>
      <c r="R2788" s="211" t="str">
        <f t="shared" si="259"/>
        <v/>
      </c>
      <c r="S2788" s="213" t="str">
        <f t="shared" ca="1" si="260"/>
        <v/>
      </c>
      <c r="T2788" s="214" t="str">
        <f t="shared" ca="1" si="264"/>
        <v/>
      </c>
    </row>
    <row r="2789" spans="1:20" x14ac:dyDescent="0.25">
      <c r="A2789" s="119" t="s">
        <v>8358</v>
      </c>
      <c r="B2789" s="260"/>
      <c r="C2789" s="264" t="str">
        <f>IF(ISERROR(VLOOKUP(B2789,'Tous les abonnés'!$A$6:$I$5491,2,0)),"",VLOOKUP(B2789,'Tous les abonnés'!$A$6:$I$5491,2,0))</f>
        <v/>
      </c>
      <c r="D2789" s="26"/>
      <c r="E2789" s="265"/>
      <c r="F2789" s="207" t="str">
        <f>IF(ISERROR(IF(VLOOKUP(D2789,Paramètres!$C$17:$H$33,6,0)="oui","illimité",VLOOKUP(D2789,Paramètres!$C$17:$H$33,5,0))),"",IF(VLOOKUP(D2789,Paramètres!$C$17:$H$33,6,0)="oui","illimité",VLOOKUP(D2789,Paramètres!$C$17:$H$33,5,0)))</f>
        <v/>
      </c>
      <c r="G2789" s="269" t="str">
        <f t="shared" si="261"/>
        <v/>
      </c>
      <c r="H2789" s="208"/>
      <c r="I2789" s="53"/>
      <c r="J2789" s="209"/>
      <c r="K2789" s="271"/>
      <c r="L2789" s="37"/>
      <c r="M2789" s="218"/>
      <c r="N2789" s="124"/>
      <c r="O2789" s="211" t="str">
        <f t="shared" ca="1" si="262"/>
        <v/>
      </c>
      <c r="P2789" s="212" t="str">
        <f>IF(ISERROR(VLOOKUP(L2789,Paramètres!$A$38:$B$40,2,0)),"",VLOOKUP(L2789,Paramètres!$A$38:$B$40,2,0))</f>
        <v/>
      </c>
      <c r="Q2789" s="211" t="str">
        <f t="shared" ca="1" si="263"/>
        <v/>
      </c>
      <c r="R2789" s="211" t="str">
        <f t="shared" si="259"/>
        <v/>
      </c>
      <c r="S2789" s="213" t="str">
        <f t="shared" ca="1" si="260"/>
        <v/>
      </c>
      <c r="T2789" s="214" t="str">
        <f t="shared" ca="1" si="264"/>
        <v/>
      </c>
    </row>
    <row r="2790" spans="1:20" x14ac:dyDescent="0.25">
      <c r="A2790" s="119" t="s">
        <v>8359</v>
      </c>
      <c r="B2790" s="260"/>
      <c r="C2790" s="264" t="str">
        <f>IF(ISERROR(VLOOKUP(B2790,'Tous les abonnés'!$A$6:$I$5491,2,0)),"",VLOOKUP(B2790,'Tous les abonnés'!$A$6:$I$5491,2,0))</f>
        <v/>
      </c>
      <c r="D2790" s="26"/>
      <c r="E2790" s="265"/>
      <c r="F2790" s="207" t="str">
        <f>IF(ISERROR(IF(VLOOKUP(D2790,Paramètres!$C$17:$H$33,6,0)="oui","illimité",VLOOKUP(D2790,Paramètres!$C$17:$H$33,5,0))),"",IF(VLOOKUP(D2790,Paramètres!$C$17:$H$33,6,0)="oui","illimité",VLOOKUP(D2790,Paramètres!$C$17:$H$33,5,0)))</f>
        <v/>
      </c>
      <c r="G2790" s="269" t="str">
        <f t="shared" si="261"/>
        <v/>
      </c>
      <c r="H2790" s="208"/>
      <c r="I2790" s="53"/>
      <c r="J2790" s="209"/>
      <c r="K2790" s="271"/>
      <c r="L2790" s="37"/>
      <c r="M2790" s="218"/>
      <c r="N2790" s="124"/>
      <c r="O2790" s="211" t="str">
        <f t="shared" ca="1" si="262"/>
        <v/>
      </c>
      <c r="P2790" s="212" t="str">
        <f>IF(ISERROR(VLOOKUP(L2790,Paramètres!$A$38:$B$40,2,0)),"",VLOOKUP(L2790,Paramètres!$A$38:$B$40,2,0))</f>
        <v/>
      </c>
      <c r="Q2790" s="211" t="str">
        <f t="shared" ca="1" si="263"/>
        <v/>
      </c>
      <c r="R2790" s="211" t="str">
        <f t="shared" si="259"/>
        <v/>
      </c>
      <c r="S2790" s="213" t="str">
        <f t="shared" ca="1" si="260"/>
        <v/>
      </c>
      <c r="T2790" s="214" t="str">
        <f t="shared" ca="1" si="264"/>
        <v/>
      </c>
    </row>
    <row r="2791" spans="1:20" x14ac:dyDescent="0.25">
      <c r="A2791" s="119" t="s">
        <v>8360</v>
      </c>
      <c r="B2791" s="260"/>
      <c r="C2791" s="264" t="str">
        <f>IF(ISERROR(VLOOKUP(B2791,'Tous les abonnés'!$A$6:$I$5491,2,0)),"",VLOOKUP(B2791,'Tous les abonnés'!$A$6:$I$5491,2,0))</f>
        <v/>
      </c>
      <c r="D2791" s="26"/>
      <c r="E2791" s="265"/>
      <c r="F2791" s="207" t="str">
        <f>IF(ISERROR(IF(VLOOKUP(D2791,Paramètres!$C$17:$H$33,6,0)="oui","illimité",VLOOKUP(D2791,Paramètres!$C$17:$H$33,5,0))),"",IF(VLOOKUP(D2791,Paramètres!$C$17:$H$33,6,0)="oui","illimité",VLOOKUP(D2791,Paramètres!$C$17:$H$33,5,0)))</f>
        <v/>
      </c>
      <c r="G2791" s="269" t="str">
        <f t="shared" si="261"/>
        <v/>
      </c>
      <c r="H2791" s="208"/>
      <c r="I2791" s="53"/>
      <c r="J2791" s="209"/>
      <c r="K2791" s="271"/>
      <c r="L2791" s="37"/>
      <c r="M2791" s="218"/>
      <c r="N2791" s="124"/>
      <c r="O2791" s="211" t="str">
        <f t="shared" ca="1" si="262"/>
        <v/>
      </c>
      <c r="P2791" s="212" t="str">
        <f>IF(ISERROR(VLOOKUP(L2791,Paramètres!$A$38:$B$40,2,0)),"",VLOOKUP(L2791,Paramètres!$A$38:$B$40,2,0))</f>
        <v/>
      </c>
      <c r="Q2791" s="211" t="str">
        <f t="shared" ca="1" si="263"/>
        <v/>
      </c>
      <c r="R2791" s="211" t="str">
        <f t="shared" si="259"/>
        <v/>
      </c>
      <c r="S2791" s="213" t="str">
        <f t="shared" ca="1" si="260"/>
        <v/>
      </c>
      <c r="T2791" s="214" t="str">
        <f t="shared" ca="1" si="264"/>
        <v/>
      </c>
    </row>
    <row r="2792" spans="1:20" x14ac:dyDescent="0.25">
      <c r="A2792" s="119" t="s">
        <v>8361</v>
      </c>
      <c r="B2792" s="260"/>
      <c r="C2792" s="264" t="str">
        <f>IF(ISERROR(VLOOKUP(B2792,'Tous les abonnés'!$A$6:$I$5491,2,0)),"",VLOOKUP(B2792,'Tous les abonnés'!$A$6:$I$5491,2,0))</f>
        <v/>
      </c>
      <c r="D2792" s="26"/>
      <c r="E2792" s="265"/>
      <c r="F2792" s="207" t="str">
        <f>IF(ISERROR(IF(VLOOKUP(D2792,Paramètres!$C$17:$H$33,6,0)="oui","illimité",VLOOKUP(D2792,Paramètres!$C$17:$H$33,5,0))),"",IF(VLOOKUP(D2792,Paramètres!$C$17:$H$33,6,0)="oui","illimité",VLOOKUP(D2792,Paramètres!$C$17:$H$33,5,0)))</f>
        <v/>
      </c>
      <c r="G2792" s="269" t="str">
        <f t="shared" si="261"/>
        <v/>
      </c>
      <c r="H2792" s="208"/>
      <c r="I2792" s="53"/>
      <c r="J2792" s="209"/>
      <c r="K2792" s="271"/>
      <c r="L2792" s="37"/>
      <c r="M2792" s="218"/>
      <c r="N2792" s="124"/>
      <c r="O2792" s="211" t="str">
        <f t="shared" ca="1" si="262"/>
        <v/>
      </c>
      <c r="P2792" s="212" t="str">
        <f>IF(ISERROR(VLOOKUP(L2792,Paramètres!$A$38:$B$40,2,0)),"",VLOOKUP(L2792,Paramètres!$A$38:$B$40,2,0))</f>
        <v/>
      </c>
      <c r="Q2792" s="211" t="str">
        <f t="shared" ca="1" si="263"/>
        <v/>
      </c>
      <c r="R2792" s="211" t="str">
        <f t="shared" si="259"/>
        <v/>
      </c>
      <c r="S2792" s="213" t="str">
        <f t="shared" ca="1" si="260"/>
        <v/>
      </c>
      <c r="T2792" s="214" t="str">
        <f t="shared" ca="1" si="264"/>
        <v/>
      </c>
    </row>
    <row r="2793" spans="1:20" x14ac:dyDescent="0.25">
      <c r="A2793" s="119" t="s">
        <v>8362</v>
      </c>
      <c r="B2793" s="260"/>
      <c r="C2793" s="264" t="str">
        <f>IF(ISERROR(VLOOKUP(B2793,'Tous les abonnés'!$A$6:$I$5491,2,0)),"",VLOOKUP(B2793,'Tous les abonnés'!$A$6:$I$5491,2,0))</f>
        <v/>
      </c>
      <c r="D2793" s="26"/>
      <c r="E2793" s="265"/>
      <c r="F2793" s="207" t="str">
        <f>IF(ISERROR(IF(VLOOKUP(D2793,Paramètres!$C$17:$H$33,6,0)="oui","illimité",VLOOKUP(D2793,Paramètres!$C$17:$H$33,5,0))),"",IF(VLOOKUP(D2793,Paramètres!$C$17:$H$33,6,0)="oui","illimité",VLOOKUP(D2793,Paramètres!$C$17:$H$33,5,0)))</f>
        <v/>
      </c>
      <c r="G2793" s="269" t="str">
        <f t="shared" si="261"/>
        <v/>
      </c>
      <c r="H2793" s="208"/>
      <c r="I2793" s="53"/>
      <c r="J2793" s="209"/>
      <c r="K2793" s="271"/>
      <c r="L2793" s="37"/>
      <c r="M2793" s="218"/>
      <c r="N2793" s="124"/>
      <c r="O2793" s="211" t="str">
        <f t="shared" ca="1" si="262"/>
        <v/>
      </c>
      <c r="P2793" s="212" t="str">
        <f>IF(ISERROR(VLOOKUP(L2793,Paramètres!$A$38:$B$40,2,0)),"",VLOOKUP(L2793,Paramètres!$A$38:$B$40,2,0))</f>
        <v/>
      </c>
      <c r="Q2793" s="211" t="str">
        <f t="shared" ca="1" si="263"/>
        <v/>
      </c>
      <c r="R2793" s="211" t="str">
        <f t="shared" si="259"/>
        <v/>
      </c>
      <c r="S2793" s="213" t="str">
        <f t="shared" ca="1" si="260"/>
        <v/>
      </c>
      <c r="T2793" s="214" t="str">
        <f t="shared" ca="1" si="264"/>
        <v/>
      </c>
    </row>
    <row r="2794" spans="1:20" x14ac:dyDescent="0.25">
      <c r="A2794" s="119" t="s">
        <v>8363</v>
      </c>
      <c r="B2794" s="260"/>
      <c r="C2794" s="264" t="str">
        <f>IF(ISERROR(VLOOKUP(B2794,'Tous les abonnés'!$A$6:$I$5491,2,0)),"",VLOOKUP(B2794,'Tous les abonnés'!$A$6:$I$5491,2,0))</f>
        <v/>
      </c>
      <c r="D2794" s="26"/>
      <c r="E2794" s="265"/>
      <c r="F2794" s="207" t="str">
        <f>IF(ISERROR(IF(VLOOKUP(D2794,Paramètres!$C$17:$H$33,6,0)="oui","illimité",VLOOKUP(D2794,Paramètres!$C$17:$H$33,5,0))),"",IF(VLOOKUP(D2794,Paramètres!$C$17:$H$33,6,0)="oui","illimité",VLOOKUP(D2794,Paramètres!$C$17:$H$33,5,0)))</f>
        <v/>
      </c>
      <c r="G2794" s="269" t="str">
        <f t="shared" si="261"/>
        <v/>
      </c>
      <c r="H2794" s="208"/>
      <c r="I2794" s="53"/>
      <c r="J2794" s="209"/>
      <c r="K2794" s="271"/>
      <c r="L2794" s="37"/>
      <c r="M2794" s="218"/>
      <c r="N2794" s="124"/>
      <c r="O2794" s="211" t="str">
        <f t="shared" ca="1" si="262"/>
        <v/>
      </c>
      <c r="P2794" s="212" t="str">
        <f>IF(ISERROR(VLOOKUP(L2794,Paramètres!$A$38:$B$40,2,0)),"",VLOOKUP(L2794,Paramètres!$A$38:$B$40,2,0))</f>
        <v/>
      </c>
      <c r="Q2794" s="211" t="str">
        <f t="shared" ca="1" si="263"/>
        <v/>
      </c>
      <c r="R2794" s="211" t="str">
        <f t="shared" si="259"/>
        <v/>
      </c>
      <c r="S2794" s="213" t="str">
        <f t="shared" ca="1" si="260"/>
        <v/>
      </c>
      <c r="T2794" s="214" t="str">
        <f t="shared" ca="1" si="264"/>
        <v/>
      </c>
    </row>
    <row r="2795" spans="1:20" x14ac:dyDescent="0.25">
      <c r="A2795" s="119" t="s">
        <v>8364</v>
      </c>
      <c r="B2795" s="260"/>
      <c r="C2795" s="264" t="str">
        <f>IF(ISERROR(VLOOKUP(B2795,'Tous les abonnés'!$A$6:$I$5491,2,0)),"",VLOOKUP(B2795,'Tous les abonnés'!$A$6:$I$5491,2,0))</f>
        <v/>
      </c>
      <c r="D2795" s="26"/>
      <c r="E2795" s="265"/>
      <c r="F2795" s="207" t="str">
        <f>IF(ISERROR(IF(VLOOKUP(D2795,Paramètres!$C$17:$H$33,6,0)="oui","illimité",VLOOKUP(D2795,Paramètres!$C$17:$H$33,5,0))),"",IF(VLOOKUP(D2795,Paramètres!$C$17:$H$33,6,0)="oui","illimité",VLOOKUP(D2795,Paramètres!$C$17:$H$33,5,0)))</f>
        <v/>
      </c>
      <c r="G2795" s="269" t="str">
        <f t="shared" si="261"/>
        <v/>
      </c>
      <c r="H2795" s="208"/>
      <c r="I2795" s="53"/>
      <c r="J2795" s="209"/>
      <c r="K2795" s="271"/>
      <c r="L2795" s="37"/>
      <c r="M2795" s="218"/>
      <c r="N2795" s="124"/>
      <c r="O2795" s="211" t="str">
        <f t="shared" ca="1" si="262"/>
        <v/>
      </c>
      <c r="P2795" s="212" t="str">
        <f>IF(ISERROR(VLOOKUP(L2795,Paramètres!$A$38:$B$40,2,0)),"",VLOOKUP(L2795,Paramètres!$A$38:$B$40,2,0))</f>
        <v/>
      </c>
      <c r="Q2795" s="211" t="str">
        <f t="shared" ca="1" si="263"/>
        <v/>
      </c>
      <c r="R2795" s="211" t="str">
        <f t="shared" si="259"/>
        <v/>
      </c>
      <c r="S2795" s="213" t="str">
        <f t="shared" ca="1" si="260"/>
        <v/>
      </c>
      <c r="T2795" s="214" t="str">
        <f t="shared" ca="1" si="264"/>
        <v/>
      </c>
    </row>
    <row r="2796" spans="1:20" x14ac:dyDescent="0.25">
      <c r="A2796" s="119" t="s">
        <v>8365</v>
      </c>
      <c r="B2796" s="260"/>
      <c r="C2796" s="264" t="str">
        <f>IF(ISERROR(VLOOKUP(B2796,'Tous les abonnés'!$A$6:$I$5491,2,0)),"",VLOOKUP(B2796,'Tous les abonnés'!$A$6:$I$5491,2,0))</f>
        <v/>
      </c>
      <c r="D2796" s="26"/>
      <c r="E2796" s="265"/>
      <c r="F2796" s="207" t="str">
        <f>IF(ISERROR(IF(VLOOKUP(D2796,Paramètres!$C$17:$H$33,6,0)="oui","illimité",VLOOKUP(D2796,Paramètres!$C$17:$H$33,5,0))),"",IF(VLOOKUP(D2796,Paramètres!$C$17:$H$33,6,0)="oui","illimité",VLOOKUP(D2796,Paramètres!$C$17:$H$33,5,0)))</f>
        <v/>
      </c>
      <c r="G2796" s="269" t="str">
        <f t="shared" si="261"/>
        <v/>
      </c>
      <c r="H2796" s="208"/>
      <c r="I2796" s="53"/>
      <c r="J2796" s="209"/>
      <c r="K2796" s="271"/>
      <c r="L2796" s="37"/>
      <c r="M2796" s="218"/>
      <c r="N2796" s="124"/>
      <c r="O2796" s="211" t="str">
        <f t="shared" ca="1" si="262"/>
        <v/>
      </c>
      <c r="P2796" s="212" t="str">
        <f>IF(ISERROR(VLOOKUP(L2796,Paramètres!$A$38:$B$40,2,0)),"",VLOOKUP(L2796,Paramètres!$A$38:$B$40,2,0))</f>
        <v/>
      </c>
      <c r="Q2796" s="211" t="str">
        <f t="shared" ca="1" si="263"/>
        <v/>
      </c>
      <c r="R2796" s="211" t="str">
        <f t="shared" si="259"/>
        <v/>
      </c>
      <c r="S2796" s="213" t="str">
        <f t="shared" ca="1" si="260"/>
        <v/>
      </c>
      <c r="T2796" s="214" t="str">
        <f t="shared" ca="1" si="264"/>
        <v/>
      </c>
    </row>
    <row r="2797" spans="1:20" x14ac:dyDescent="0.25">
      <c r="A2797" s="119" t="s">
        <v>8366</v>
      </c>
      <c r="B2797" s="260"/>
      <c r="C2797" s="264" t="str">
        <f>IF(ISERROR(VLOOKUP(B2797,'Tous les abonnés'!$A$6:$I$5491,2,0)),"",VLOOKUP(B2797,'Tous les abonnés'!$A$6:$I$5491,2,0))</f>
        <v/>
      </c>
      <c r="D2797" s="26"/>
      <c r="E2797" s="265"/>
      <c r="F2797" s="207" t="str">
        <f>IF(ISERROR(IF(VLOOKUP(D2797,Paramètres!$C$17:$H$33,6,0)="oui","illimité",VLOOKUP(D2797,Paramètres!$C$17:$H$33,5,0))),"",IF(VLOOKUP(D2797,Paramètres!$C$17:$H$33,6,0)="oui","illimité",VLOOKUP(D2797,Paramètres!$C$17:$H$33,5,0)))</f>
        <v/>
      </c>
      <c r="G2797" s="269" t="str">
        <f t="shared" si="261"/>
        <v/>
      </c>
      <c r="H2797" s="208"/>
      <c r="I2797" s="53"/>
      <c r="J2797" s="209"/>
      <c r="K2797" s="271"/>
      <c r="L2797" s="37"/>
      <c r="M2797" s="218"/>
      <c r="N2797" s="124"/>
      <c r="O2797" s="211" t="str">
        <f t="shared" ca="1" si="262"/>
        <v/>
      </c>
      <c r="P2797" s="212" t="str">
        <f>IF(ISERROR(VLOOKUP(L2797,Paramètres!$A$38:$B$40,2,0)),"",VLOOKUP(L2797,Paramètres!$A$38:$B$40,2,0))</f>
        <v/>
      </c>
      <c r="Q2797" s="211" t="str">
        <f t="shared" ca="1" si="263"/>
        <v/>
      </c>
      <c r="R2797" s="211" t="str">
        <f t="shared" si="259"/>
        <v/>
      </c>
      <c r="S2797" s="213" t="str">
        <f t="shared" ca="1" si="260"/>
        <v/>
      </c>
      <c r="T2797" s="214" t="str">
        <f t="shared" ca="1" si="264"/>
        <v/>
      </c>
    </row>
    <row r="2798" spans="1:20" x14ac:dyDescent="0.25">
      <c r="A2798" s="119" t="s">
        <v>8367</v>
      </c>
      <c r="B2798" s="260"/>
      <c r="C2798" s="264" t="str">
        <f>IF(ISERROR(VLOOKUP(B2798,'Tous les abonnés'!$A$6:$I$5491,2,0)),"",VLOOKUP(B2798,'Tous les abonnés'!$A$6:$I$5491,2,0))</f>
        <v/>
      </c>
      <c r="D2798" s="26"/>
      <c r="E2798" s="265"/>
      <c r="F2798" s="207" t="str">
        <f>IF(ISERROR(IF(VLOOKUP(D2798,Paramètres!$C$17:$H$33,6,0)="oui","illimité",VLOOKUP(D2798,Paramètres!$C$17:$H$33,5,0))),"",IF(VLOOKUP(D2798,Paramètres!$C$17:$H$33,6,0)="oui","illimité",VLOOKUP(D2798,Paramètres!$C$17:$H$33,5,0)))</f>
        <v/>
      </c>
      <c r="G2798" s="269" t="str">
        <f t="shared" si="261"/>
        <v/>
      </c>
      <c r="H2798" s="208"/>
      <c r="I2798" s="53"/>
      <c r="J2798" s="209"/>
      <c r="K2798" s="271"/>
      <c r="L2798" s="37"/>
      <c r="M2798" s="218"/>
      <c r="N2798" s="124"/>
      <c r="O2798" s="211" t="str">
        <f t="shared" ca="1" si="262"/>
        <v/>
      </c>
      <c r="P2798" s="212" t="str">
        <f>IF(ISERROR(VLOOKUP(L2798,Paramètres!$A$38:$B$40,2,0)),"",VLOOKUP(L2798,Paramètres!$A$38:$B$40,2,0))</f>
        <v/>
      </c>
      <c r="Q2798" s="211" t="str">
        <f t="shared" ca="1" si="263"/>
        <v/>
      </c>
      <c r="R2798" s="211" t="str">
        <f t="shared" si="259"/>
        <v/>
      </c>
      <c r="S2798" s="213" t="str">
        <f t="shared" ca="1" si="260"/>
        <v/>
      </c>
      <c r="T2798" s="214" t="str">
        <f t="shared" ca="1" si="264"/>
        <v/>
      </c>
    </row>
    <row r="2799" spans="1:20" x14ac:dyDescent="0.25">
      <c r="A2799" s="119" t="s">
        <v>8368</v>
      </c>
      <c r="B2799" s="260"/>
      <c r="C2799" s="264" t="str">
        <f>IF(ISERROR(VLOOKUP(B2799,'Tous les abonnés'!$A$6:$I$5491,2,0)),"",VLOOKUP(B2799,'Tous les abonnés'!$A$6:$I$5491,2,0))</f>
        <v/>
      </c>
      <c r="D2799" s="26"/>
      <c r="E2799" s="265"/>
      <c r="F2799" s="207" t="str">
        <f>IF(ISERROR(IF(VLOOKUP(D2799,Paramètres!$C$17:$H$33,6,0)="oui","illimité",VLOOKUP(D2799,Paramètres!$C$17:$H$33,5,0))),"",IF(VLOOKUP(D2799,Paramètres!$C$17:$H$33,6,0)="oui","illimité",VLOOKUP(D2799,Paramètres!$C$17:$H$33,5,0)))</f>
        <v/>
      </c>
      <c r="G2799" s="269" t="str">
        <f t="shared" si="261"/>
        <v/>
      </c>
      <c r="H2799" s="208"/>
      <c r="I2799" s="53"/>
      <c r="J2799" s="209"/>
      <c r="K2799" s="271"/>
      <c r="L2799" s="37"/>
      <c r="M2799" s="218"/>
      <c r="N2799" s="124"/>
      <c r="O2799" s="211" t="str">
        <f t="shared" ca="1" si="262"/>
        <v/>
      </c>
      <c r="P2799" s="212" t="str">
        <f>IF(ISERROR(VLOOKUP(L2799,Paramètres!$A$38:$B$40,2,0)),"",VLOOKUP(L2799,Paramètres!$A$38:$B$40,2,0))</f>
        <v/>
      </c>
      <c r="Q2799" s="211" t="str">
        <f t="shared" ca="1" si="263"/>
        <v/>
      </c>
      <c r="R2799" s="211" t="str">
        <f t="shared" si="259"/>
        <v/>
      </c>
      <c r="S2799" s="213" t="str">
        <f t="shared" ca="1" si="260"/>
        <v/>
      </c>
      <c r="T2799" s="214" t="str">
        <f t="shared" ca="1" si="264"/>
        <v/>
      </c>
    </row>
    <row r="2800" spans="1:20" x14ac:dyDescent="0.25">
      <c r="A2800" s="119" t="s">
        <v>8369</v>
      </c>
      <c r="B2800" s="260"/>
      <c r="C2800" s="264" t="str">
        <f>IF(ISERROR(VLOOKUP(B2800,'Tous les abonnés'!$A$6:$I$5491,2,0)),"",VLOOKUP(B2800,'Tous les abonnés'!$A$6:$I$5491,2,0))</f>
        <v/>
      </c>
      <c r="D2800" s="26"/>
      <c r="E2800" s="265"/>
      <c r="F2800" s="207" t="str">
        <f>IF(ISERROR(IF(VLOOKUP(D2800,Paramètres!$C$17:$H$33,6,0)="oui","illimité",VLOOKUP(D2800,Paramètres!$C$17:$H$33,5,0))),"",IF(VLOOKUP(D2800,Paramètres!$C$17:$H$33,6,0)="oui","illimité",VLOOKUP(D2800,Paramètres!$C$17:$H$33,5,0)))</f>
        <v/>
      </c>
      <c r="G2800" s="269" t="str">
        <f t="shared" si="261"/>
        <v/>
      </c>
      <c r="H2800" s="208"/>
      <c r="I2800" s="53"/>
      <c r="J2800" s="209"/>
      <c r="K2800" s="271"/>
      <c r="L2800" s="37"/>
      <c r="M2800" s="218"/>
      <c r="N2800" s="124"/>
      <c r="O2800" s="211" t="str">
        <f t="shared" ca="1" si="262"/>
        <v/>
      </c>
      <c r="P2800" s="212" t="str">
        <f>IF(ISERROR(VLOOKUP(L2800,Paramètres!$A$38:$B$40,2,0)),"",VLOOKUP(L2800,Paramètres!$A$38:$B$40,2,0))</f>
        <v/>
      </c>
      <c r="Q2800" s="211" t="str">
        <f t="shared" ca="1" si="263"/>
        <v/>
      </c>
      <c r="R2800" s="211" t="str">
        <f t="shared" si="259"/>
        <v/>
      </c>
      <c r="S2800" s="213" t="str">
        <f t="shared" ca="1" si="260"/>
        <v/>
      </c>
      <c r="T2800" s="214" t="str">
        <f t="shared" ca="1" si="264"/>
        <v/>
      </c>
    </row>
    <row r="2801" spans="1:20" x14ac:dyDescent="0.25">
      <c r="A2801" s="119" t="s">
        <v>8370</v>
      </c>
      <c r="B2801" s="260"/>
      <c r="C2801" s="264" t="str">
        <f>IF(ISERROR(VLOOKUP(B2801,'Tous les abonnés'!$A$6:$I$5491,2,0)),"",VLOOKUP(B2801,'Tous les abonnés'!$A$6:$I$5491,2,0))</f>
        <v/>
      </c>
      <c r="D2801" s="26"/>
      <c r="E2801" s="265"/>
      <c r="F2801" s="207" t="str">
        <f>IF(ISERROR(IF(VLOOKUP(D2801,Paramètres!$C$17:$H$33,6,0)="oui","illimité",VLOOKUP(D2801,Paramètres!$C$17:$H$33,5,0))),"",IF(VLOOKUP(D2801,Paramètres!$C$17:$H$33,6,0)="oui","illimité",VLOOKUP(D2801,Paramètres!$C$17:$H$33,5,0)))</f>
        <v/>
      </c>
      <c r="G2801" s="269" t="str">
        <f t="shared" si="261"/>
        <v/>
      </c>
      <c r="H2801" s="208"/>
      <c r="I2801" s="53"/>
      <c r="J2801" s="209"/>
      <c r="K2801" s="271"/>
      <c r="L2801" s="37"/>
      <c r="M2801" s="218"/>
      <c r="N2801" s="124"/>
      <c r="O2801" s="211" t="str">
        <f t="shared" ca="1" si="262"/>
        <v/>
      </c>
      <c r="P2801" s="212" t="str">
        <f>IF(ISERROR(VLOOKUP(L2801,Paramètres!$A$38:$B$40,2,0)),"",VLOOKUP(L2801,Paramètres!$A$38:$B$40,2,0))</f>
        <v/>
      </c>
      <c r="Q2801" s="211" t="str">
        <f t="shared" ca="1" si="263"/>
        <v/>
      </c>
      <c r="R2801" s="211" t="str">
        <f t="shared" si="259"/>
        <v/>
      </c>
      <c r="S2801" s="213" t="str">
        <f t="shared" ca="1" si="260"/>
        <v/>
      </c>
      <c r="T2801" s="214" t="str">
        <f t="shared" ca="1" si="264"/>
        <v/>
      </c>
    </row>
    <row r="2802" spans="1:20" x14ac:dyDescent="0.25">
      <c r="A2802" s="119" t="s">
        <v>8371</v>
      </c>
      <c r="B2802" s="260"/>
      <c r="C2802" s="264" t="str">
        <f>IF(ISERROR(VLOOKUP(B2802,'Tous les abonnés'!$A$6:$I$5491,2,0)),"",VLOOKUP(B2802,'Tous les abonnés'!$A$6:$I$5491,2,0))</f>
        <v/>
      </c>
      <c r="D2802" s="26"/>
      <c r="E2802" s="265"/>
      <c r="F2802" s="207" t="str">
        <f>IF(ISERROR(IF(VLOOKUP(D2802,Paramètres!$C$17:$H$33,6,0)="oui","illimité",VLOOKUP(D2802,Paramètres!$C$17:$H$33,5,0))),"",IF(VLOOKUP(D2802,Paramètres!$C$17:$H$33,6,0)="oui","illimité",VLOOKUP(D2802,Paramètres!$C$17:$H$33,5,0)))</f>
        <v/>
      </c>
      <c r="G2802" s="269" t="str">
        <f t="shared" si="261"/>
        <v/>
      </c>
      <c r="H2802" s="208"/>
      <c r="I2802" s="53"/>
      <c r="J2802" s="209"/>
      <c r="K2802" s="271"/>
      <c r="L2802" s="37"/>
      <c r="M2802" s="218"/>
      <c r="N2802" s="124"/>
      <c r="O2802" s="211" t="str">
        <f t="shared" ca="1" si="262"/>
        <v/>
      </c>
      <c r="P2802" s="212" t="str">
        <f>IF(ISERROR(VLOOKUP(L2802,Paramètres!$A$38:$B$40,2,0)),"",VLOOKUP(L2802,Paramètres!$A$38:$B$40,2,0))</f>
        <v/>
      </c>
      <c r="Q2802" s="211" t="str">
        <f t="shared" ca="1" si="263"/>
        <v/>
      </c>
      <c r="R2802" s="211" t="str">
        <f t="shared" si="259"/>
        <v/>
      </c>
      <c r="S2802" s="213" t="str">
        <f t="shared" ca="1" si="260"/>
        <v/>
      </c>
      <c r="T2802" s="214" t="str">
        <f t="shared" ca="1" si="264"/>
        <v/>
      </c>
    </row>
    <row r="2803" spans="1:20" x14ac:dyDescent="0.25">
      <c r="A2803" s="119" t="s">
        <v>8372</v>
      </c>
      <c r="B2803" s="260"/>
      <c r="C2803" s="264" t="str">
        <f>IF(ISERROR(VLOOKUP(B2803,'Tous les abonnés'!$A$6:$I$5491,2,0)),"",VLOOKUP(B2803,'Tous les abonnés'!$A$6:$I$5491,2,0))</f>
        <v/>
      </c>
      <c r="D2803" s="26"/>
      <c r="E2803" s="265"/>
      <c r="F2803" s="207" t="str">
        <f>IF(ISERROR(IF(VLOOKUP(D2803,Paramètres!$C$17:$H$33,6,0)="oui","illimité",VLOOKUP(D2803,Paramètres!$C$17:$H$33,5,0))),"",IF(VLOOKUP(D2803,Paramètres!$C$17:$H$33,6,0)="oui","illimité",VLOOKUP(D2803,Paramètres!$C$17:$H$33,5,0)))</f>
        <v/>
      </c>
      <c r="G2803" s="269" t="str">
        <f t="shared" si="261"/>
        <v/>
      </c>
      <c r="H2803" s="208"/>
      <c r="I2803" s="53"/>
      <c r="J2803" s="209"/>
      <c r="K2803" s="271"/>
      <c r="L2803" s="37"/>
      <c r="M2803" s="218"/>
      <c r="N2803" s="124"/>
      <c r="O2803" s="211" t="str">
        <f t="shared" ca="1" si="262"/>
        <v/>
      </c>
      <c r="P2803" s="212" t="str">
        <f>IF(ISERROR(VLOOKUP(L2803,Paramètres!$A$38:$B$40,2,0)),"",VLOOKUP(L2803,Paramètres!$A$38:$B$40,2,0))</f>
        <v/>
      </c>
      <c r="Q2803" s="211" t="str">
        <f t="shared" ca="1" si="263"/>
        <v/>
      </c>
      <c r="R2803" s="211" t="str">
        <f t="shared" si="259"/>
        <v/>
      </c>
      <c r="S2803" s="213" t="str">
        <f t="shared" ca="1" si="260"/>
        <v/>
      </c>
      <c r="T2803" s="214" t="str">
        <f t="shared" ca="1" si="264"/>
        <v/>
      </c>
    </row>
    <row r="2804" spans="1:20" x14ac:dyDescent="0.25">
      <c r="A2804" s="119" t="s">
        <v>8373</v>
      </c>
      <c r="B2804" s="260"/>
      <c r="C2804" s="264" t="str">
        <f>IF(ISERROR(VLOOKUP(B2804,'Tous les abonnés'!$A$6:$I$5491,2,0)),"",VLOOKUP(B2804,'Tous les abonnés'!$A$6:$I$5491,2,0))</f>
        <v/>
      </c>
      <c r="D2804" s="26"/>
      <c r="E2804" s="265"/>
      <c r="F2804" s="207" t="str">
        <f>IF(ISERROR(IF(VLOOKUP(D2804,Paramètres!$C$17:$H$33,6,0)="oui","illimité",VLOOKUP(D2804,Paramètres!$C$17:$H$33,5,0))),"",IF(VLOOKUP(D2804,Paramètres!$C$17:$H$33,6,0)="oui","illimité",VLOOKUP(D2804,Paramètres!$C$17:$H$33,5,0)))</f>
        <v/>
      </c>
      <c r="G2804" s="269" t="str">
        <f t="shared" si="261"/>
        <v/>
      </c>
      <c r="H2804" s="208"/>
      <c r="I2804" s="53"/>
      <c r="J2804" s="209"/>
      <c r="K2804" s="271"/>
      <c r="L2804" s="37"/>
      <c r="M2804" s="218"/>
      <c r="N2804" s="124"/>
      <c r="O2804" s="211" t="str">
        <f t="shared" ca="1" si="262"/>
        <v/>
      </c>
      <c r="P2804" s="212" t="str">
        <f>IF(ISERROR(VLOOKUP(L2804,Paramètres!$A$38:$B$40,2,0)),"",VLOOKUP(L2804,Paramètres!$A$38:$B$40,2,0))</f>
        <v/>
      </c>
      <c r="Q2804" s="211" t="str">
        <f t="shared" ca="1" si="263"/>
        <v/>
      </c>
      <c r="R2804" s="211" t="str">
        <f t="shared" si="259"/>
        <v/>
      </c>
      <c r="S2804" s="213" t="str">
        <f t="shared" ca="1" si="260"/>
        <v/>
      </c>
      <c r="T2804" s="214" t="str">
        <f t="shared" ca="1" si="264"/>
        <v/>
      </c>
    </row>
    <row r="2805" spans="1:20" x14ac:dyDescent="0.25">
      <c r="A2805" s="119" t="s">
        <v>8374</v>
      </c>
      <c r="B2805" s="260"/>
      <c r="C2805" s="264" t="str">
        <f>IF(ISERROR(VLOOKUP(B2805,'Tous les abonnés'!$A$6:$I$5491,2,0)),"",VLOOKUP(B2805,'Tous les abonnés'!$A$6:$I$5491,2,0))</f>
        <v/>
      </c>
      <c r="D2805" s="26"/>
      <c r="E2805" s="265"/>
      <c r="F2805" s="207" t="str">
        <f>IF(ISERROR(IF(VLOOKUP(D2805,Paramètres!$C$17:$H$33,6,0)="oui","illimité",VLOOKUP(D2805,Paramètres!$C$17:$H$33,5,0))),"",IF(VLOOKUP(D2805,Paramètres!$C$17:$H$33,6,0)="oui","illimité",VLOOKUP(D2805,Paramètres!$C$17:$H$33,5,0)))</f>
        <v/>
      </c>
      <c r="G2805" s="269" t="str">
        <f t="shared" si="261"/>
        <v/>
      </c>
      <c r="H2805" s="208"/>
      <c r="I2805" s="53"/>
      <c r="J2805" s="209"/>
      <c r="K2805" s="271"/>
      <c r="L2805" s="37"/>
      <c r="M2805" s="218"/>
      <c r="N2805" s="124"/>
      <c r="O2805" s="211" t="str">
        <f t="shared" ca="1" si="262"/>
        <v/>
      </c>
      <c r="P2805" s="212" t="str">
        <f>IF(ISERROR(VLOOKUP(L2805,Paramètres!$A$38:$B$40,2,0)),"",VLOOKUP(L2805,Paramètres!$A$38:$B$40,2,0))</f>
        <v/>
      </c>
      <c r="Q2805" s="211" t="str">
        <f t="shared" ca="1" si="263"/>
        <v/>
      </c>
      <c r="R2805" s="211" t="str">
        <f t="shared" si="259"/>
        <v/>
      </c>
      <c r="S2805" s="213" t="str">
        <f t="shared" ca="1" si="260"/>
        <v/>
      </c>
      <c r="T2805" s="214" t="str">
        <f t="shared" ca="1" si="264"/>
        <v/>
      </c>
    </row>
    <row r="2806" spans="1:20" x14ac:dyDescent="0.25">
      <c r="A2806" s="119" t="s">
        <v>8375</v>
      </c>
      <c r="B2806" s="260"/>
      <c r="C2806" s="264" t="str">
        <f>IF(ISERROR(VLOOKUP(B2806,'Tous les abonnés'!$A$6:$I$5491,2,0)),"",VLOOKUP(B2806,'Tous les abonnés'!$A$6:$I$5491,2,0))</f>
        <v/>
      </c>
      <c r="D2806" s="26"/>
      <c r="E2806" s="265"/>
      <c r="F2806" s="207" t="str">
        <f>IF(ISERROR(IF(VLOOKUP(D2806,Paramètres!$C$17:$H$33,6,0)="oui","illimité",VLOOKUP(D2806,Paramètres!$C$17:$H$33,5,0))),"",IF(VLOOKUP(D2806,Paramètres!$C$17:$H$33,6,0)="oui","illimité",VLOOKUP(D2806,Paramètres!$C$17:$H$33,5,0)))</f>
        <v/>
      </c>
      <c r="G2806" s="269" t="str">
        <f t="shared" si="261"/>
        <v/>
      </c>
      <c r="H2806" s="208"/>
      <c r="I2806" s="53"/>
      <c r="J2806" s="209"/>
      <c r="K2806" s="271"/>
      <c r="L2806" s="37"/>
      <c r="M2806" s="218"/>
      <c r="N2806" s="124"/>
      <c r="O2806" s="211" t="str">
        <f t="shared" ca="1" si="262"/>
        <v/>
      </c>
      <c r="P2806" s="212" t="str">
        <f>IF(ISERROR(VLOOKUP(L2806,Paramètres!$A$38:$B$40,2,0)),"",VLOOKUP(L2806,Paramètres!$A$38:$B$40,2,0))</f>
        <v/>
      </c>
      <c r="Q2806" s="211" t="str">
        <f t="shared" ca="1" si="263"/>
        <v/>
      </c>
      <c r="R2806" s="211" t="str">
        <f t="shared" si="259"/>
        <v/>
      </c>
      <c r="S2806" s="213" t="str">
        <f t="shared" ca="1" si="260"/>
        <v/>
      </c>
      <c r="T2806" s="214" t="str">
        <f t="shared" ca="1" si="264"/>
        <v/>
      </c>
    </row>
    <row r="2807" spans="1:20" x14ac:dyDescent="0.25">
      <c r="A2807" s="119" t="s">
        <v>8376</v>
      </c>
      <c r="B2807" s="260"/>
      <c r="C2807" s="264" t="str">
        <f>IF(ISERROR(VLOOKUP(B2807,'Tous les abonnés'!$A$6:$I$5491,2,0)),"",VLOOKUP(B2807,'Tous les abonnés'!$A$6:$I$5491,2,0))</f>
        <v/>
      </c>
      <c r="D2807" s="26"/>
      <c r="E2807" s="265"/>
      <c r="F2807" s="207" t="str">
        <f>IF(ISERROR(IF(VLOOKUP(D2807,Paramètres!$C$17:$H$33,6,0)="oui","illimité",VLOOKUP(D2807,Paramètres!$C$17:$H$33,5,0))),"",IF(VLOOKUP(D2807,Paramètres!$C$17:$H$33,6,0)="oui","illimité",VLOOKUP(D2807,Paramètres!$C$17:$H$33,5,0)))</f>
        <v/>
      </c>
      <c r="G2807" s="269" t="str">
        <f t="shared" si="261"/>
        <v/>
      </c>
      <c r="H2807" s="208"/>
      <c r="I2807" s="53"/>
      <c r="J2807" s="209"/>
      <c r="K2807" s="271"/>
      <c r="L2807" s="37"/>
      <c r="M2807" s="218"/>
      <c r="N2807" s="124"/>
      <c r="O2807" s="211" t="str">
        <f t="shared" ca="1" si="262"/>
        <v/>
      </c>
      <c r="P2807" s="212" t="str">
        <f>IF(ISERROR(VLOOKUP(L2807,Paramètres!$A$38:$B$40,2,0)),"",VLOOKUP(L2807,Paramètres!$A$38:$B$40,2,0))</f>
        <v/>
      </c>
      <c r="Q2807" s="211" t="str">
        <f t="shared" ca="1" si="263"/>
        <v/>
      </c>
      <c r="R2807" s="211" t="str">
        <f t="shared" si="259"/>
        <v/>
      </c>
      <c r="S2807" s="213" t="str">
        <f t="shared" ca="1" si="260"/>
        <v/>
      </c>
      <c r="T2807" s="214" t="str">
        <f t="shared" ca="1" si="264"/>
        <v/>
      </c>
    </row>
    <row r="2808" spans="1:20" x14ac:dyDescent="0.25">
      <c r="A2808" s="119" t="s">
        <v>8377</v>
      </c>
      <c r="B2808" s="260"/>
      <c r="C2808" s="264" t="str">
        <f>IF(ISERROR(VLOOKUP(B2808,'Tous les abonnés'!$A$6:$I$5491,2,0)),"",VLOOKUP(B2808,'Tous les abonnés'!$A$6:$I$5491,2,0))</f>
        <v/>
      </c>
      <c r="D2808" s="26"/>
      <c r="E2808" s="265"/>
      <c r="F2808" s="207" t="str">
        <f>IF(ISERROR(IF(VLOOKUP(D2808,Paramètres!$C$17:$H$33,6,0)="oui","illimité",VLOOKUP(D2808,Paramètres!$C$17:$H$33,5,0))),"",IF(VLOOKUP(D2808,Paramètres!$C$17:$H$33,6,0)="oui","illimité",VLOOKUP(D2808,Paramètres!$C$17:$H$33,5,0)))</f>
        <v/>
      </c>
      <c r="G2808" s="269" t="str">
        <f t="shared" si="261"/>
        <v/>
      </c>
      <c r="H2808" s="208"/>
      <c r="I2808" s="53"/>
      <c r="J2808" s="209"/>
      <c r="K2808" s="271"/>
      <c r="L2808" s="37"/>
      <c r="M2808" s="218"/>
      <c r="N2808" s="124"/>
      <c r="O2808" s="211" t="str">
        <f t="shared" ca="1" si="262"/>
        <v/>
      </c>
      <c r="P2808" s="212" t="str">
        <f>IF(ISERROR(VLOOKUP(L2808,Paramètres!$A$38:$B$40,2,0)),"",VLOOKUP(L2808,Paramètres!$A$38:$B$40,2,0))</f>
        <v/>
      </c>
      <c r="Q2808" s="211" t="str">
        <f t="shared" ca="1" si="263"/>
        <v/>
      </c>
      <c r="R2808" s="211" t="str">
        <f t="shared" si="259"/>
        <v/>
      </c>
      <c r="S2808" s="213" t="str">
        <f t="shared" ca="1" si="260"/>
        <v/>
      </c>
      <c r="T2808" s="214" t="str">
        <f t="shared" ca="1" si="264"/>
        <v/>
      </c>
    </row>
    <row r="2809" spans="1:20" x14ac:dyDescent="0.25">
      <c r="A2809" s="119" t="s">
        <v>8378</v>
      </c>
      <c r="B2809" s="260"/>
      <c r="C2809" s="264" t="str">
        <f>IF(ISERROR(VLOOKUP(B2809,'Tous les abonnés'!$A$6:$I$5491,2,0)),"",VLOOKUP(B2809,'Tous les abonnés'!$A$6:$I$5491,2,0))</f>
        <v/>
      </c>
      <c r="D2809" s="26"/>
      <c r="E2809" s="265"/>
      <c r="F2809" s="207" t="str">
        <f>IF(ISERROR(IF(VLOOKUP(D2809,Paramètres!$C$17:$H$33,6,0)="oui","illimité",VLOOKUP(D2809,Paramètres!$C$17:$H$33,5,0))),"",IF(VLOOKUP(D2809,Paramètres!$C$17:$H$33,6,0)="oui","illimité",VLOOKUP(D2809,Paramètres!$C$17:$H$33,5,0)))</f>
        <v/>
      </c>
      <c r="G2809" s="269" t="str">
        <f t="shared" si="261"/>
        <v/>
      </c>
      <c r="H2809" s="208"/>
      <c r="I2809" s="53"/>
      <c r="J2809" s="209"/>
      <c r="K2809" s="271"/>
      <c r="L2809" s="37"/>
      <c r="M2809" s="218"/>
      <c r="N2809" s="124"/>
      <c r="O2809" s="211" t="str">
        <f t="shared" ca="1" si="262"/>
        <v/>
      </c>
      <c r="P2809" s="212" t="str">
        <f>IF(ISERROR(VLOOKUP(L2809,Paramètres!$A$38:$B$40,2,0)),"",VLOOKUP(L2809,Paramètres!$A$38:$B$40,2,0))</f>
        <v/>
      </c>
      <c r="Q2809" s="211" t="str">
        <f t="shared" ca="1" si="263"/>
        <v/>
      </c>
      <c r="R2809" s="211" t="str">
        <f t="shared" si="259"/>
        <v/>
      </c>
      <c r="S2809" s="213" t="str">
        <f t="shared" ca="1" si="260"/>
        <v/>
      </c>
      <c r="T2809" s="214" t="str">
        <f t="shared" ca="1" si="264"/>
        <v/>
      </c>
    </row>
    <row r="2810" spans="1:20" x14ac:dyDescent="0.25">
      <c r="A2810" s="119" t="s">
        <v>8379</v>
      </c>
      <c r="B2810" s="260"/>
      <c r="C2810" s="264" t="str">
        <f>IF(ISERROR(VLOOKUP(B2810,'Tous les abonnés'!$A$6:$I$5491,2,0)),"",VLOOKUP(B2810,'Tous les abonnés'!$A$6:$I$5491,2,0))</f>
        <v/>
      </c>
      <c r="D2810" s="26"/>
      <c r="E2810" s="265"/>
      <c r="F2810" s="207" t="str">
        <f>IF(ISERROR(IF(VLOOKUP(D2810,Paramètres!$C$17:$H$33,6,0)="oui","illimité",VLOOKUP(D2810,Paramètres!$C$17:$H$33,5,0))),"",IF(VLOOKUP(D2810,Paramètres!$C$17:$H$33,6,0)="oui","illimité",VLOOKUP(D2810,Paramètres!$C$17:$H$33,5,0)))</f>
        <v/>
      </c>
      <c r="G2810" s="269" t="str">
        <f t="shared" si="261"/>
        <v/>
      </c>
      <c r="H2810" s="208"/>
      <c r="I2810" s="53"/>
      <c r="J2810" s="209"/>
      <c r="K2810" s="271"/>
      <c r="L2810" s="37"/>
      <c r="M2810" s="218"/>
      <c r="N2810" s="124"/>
      <c r="O2810" s="211" t="str">
        <f t="shared" ca="1" si="262"/>
        <v/>
      </c>
      <c r="P2810" s="212" t="str">
        <f>IF(ISERROR(VLOOKUP(L2810,Paramètres!$A$38:$B$40,2,0)),"",VLOOKUP(L2810,Paramètres!$A$38:$B$40,2,0))</f>
        <v/>
      </c>
      <c r="Q2810" s="211" t="str">
        <f t="shared" ca="1" si="263"/>
        <v/>
      </c>
      <c r="R2810" s="211" t="str">
        <f t="shared" si="259"/>
        <v/>
      </c>
      <c r="S2810" s="213" t="str">
        <f t="shared" ca="1" si="260"/>
        <v/>
      </c>
      <c r="T2810" s="214" t="str">
        <f t="shared" ca="1" si="264"/>
        <v/>
      </c>
    </row>
    <row r="2811" spans="1:20" x14ac:dyDescent="0.25">
      <c r="A2811" s="119" t="s">
        <v>8380</v>
      </c>
      <c r="B2811" s="260"/>
      <c r="C2811" s="264" t="str">
        <f>IF(ISERROR(VLOOKUP(B2811,'Tous les abonnés'!$A$6:$I$5491,2,0)),"",VLOOKUP(B2811,'Tous les abonnés'!$A$6:$I$5491,2,0))</f>
        <v/>
      </c>
      <c r="D2811" s="26"/>
      <c r="E2811" s="265"/>
      <c r="F2811" s="207" t="str">
        <f>IF(ISERROR(IF(VLOOKUP(D2811,Paramètres!$C$17:$H$33,6,0)="oui","illimité",VLOOKUP(D2811,Paramètres!$C$17:$H$33,5,0))),"",IF(VLOOKUP(D2811,Paramètres!$C$17:$H$33,6,0)="oui","illimité",VLOOKUP(D2811,Paramètres!$C$17:$H$33,5,0)))</f>
        <v/>
      </c>
      <c r="G2811" s="269" t="str">
        <f t="shared" si="261"/>
        <v/>
      </c>
      <c r="H2811" s="208"/>
      <c r="I2811" s="53"/>
      <c r="J2811" s="209"/>
      <c r="K2811" s="271"/>
      <c r="L2811" s="37"/>
      <c r="M2811" s="218"/>
      <c r="N2811" s="124"/>
      <c r="O2811" s="211" t="str">
        <f t="shared" ca="1" si="262"/>
        <v/>
      </c>
      <c r="P2811" s="212" t="str">
        <f>IF(ISERROR(VLOOKUP(L2811,Paramètres!$A$38:$B$40,2,0)),"",VLOOKUP(L2811,Paramètres!$A$38:$B$40,2,0))</f>
        <v/>
      </c>
      <c r="Q2811" s="211" t="str">
        <f t="shared" ca="1" si="263"/>
        <v/>
      </c>
      <c r="R2811" s="211" t="str">
        <f t="shared" si="259"/>
        <v/>
      </c>
      <c r="S2811" s="213" t="str">
        <f t="shared" ca="1" si="260"/>
        <v/>
      </c>
      <c r="T2811" s="214" t="str">
        <f t="shared" ca="1" si="264"/>
        <v/>
      </c>
    </row>
    <row r="2812" spans="1:20" x14ac:dyDescent="0.25">
      <c r="A2812" s="119" t="s">
        <v>8381</v>
      </c>
      <c r="B2812" s="260"/>
      <c r="C2812" s="264" t="str">
        <f>IF(ISERROR(VLOOKUP(B2812,'Tous les abonnés'!$A$6:$I$5491,2,0)),"",VLOOKUP(B2812,'Tous les abonnés'!$A$6:$I$5491,2,0))</f>
        <v/>
      </c>
      <c r="D2812" s="26"/>
      <c r="E2812" s="265"/>
      <c r="F2812" s="207" t="str">
        <f>IF(ISERROR(IF(VLOOKUP(D2812,Paramètres!$C$17:$H$33,6,0)="oui","illimité",VLOOKUP(D2812,Paramètres!$C$17:$H$33,5,0))),"",IF(VLOOKUP(D2812,Paramètres!$C$17:$H$33,6,0)="oui","illimité",VLOOKUP(D2812,Paramètres!$C$17:$H$33,5,0)))</f>
        <v/>
      </c>
      <c r="G2812" s="269" t="str">
        <f t="shared" si="261"/>
        <v/>
      </c>
      <c r="H2812" s="208"/>
      <c r="I2812" s="53"/>
      <c r="J2812" s="209"/>
      <c r="K2812" s="271"/>
      <c r="L2812" s="37"/>
      <c r="M2812" s="218"/>
      <c r="N2812" s="124"/>
      <c r="O2812" s="211" t="str">
        <f t="shared" ca="1" si="262"/>
        <v/>
      </c>
      <c r="P2812" s="212" t="str">
        <f>IF(ISERROR(VLOOKUP(L2812,Paramètres!$A$38:$B$40,2,0)),"",VLOOKUP(L2812,Paramètres!$A$38:$B$40,2,0))</f>
        <v/>
      </c>
      <c r="Q2812" s="211" t="str">
        <f t="shared" ca="1" si="263"/>
        <v/>
      </c>
      <c r="R2812" s="211" t="str">
        <f t="shared" si="259"/>
        <v/>
      </c>
      <c r="S2812" s="213" t="str">
        <f t="shared" ca="1" si="260"/>
        <v/>
      </c>
      <c r="T2812" s="214" t="str">
        <f t="shared" ca="1" si="264"/>
        <v/>
      </c>
    </row>
    <row r="2813" spans="1:20" x14ac:dyDescent="0.25">
      <c r="A2813" s="119" t="s">
        <v>8382</v>
      </c>
      <c r="B2813" s="260"/>
      <c r="C2813" s="264" t="str">
        <f>IF(ISERROR(VLOOKUP(B2813,'Tous les abonnés'!$A$6:$I$5491,2,0)),"",VLOOKUP(B2813,'Tous les abonnés'!$A$6:$I$5491,2,0))</f>
        <v/>
      </c>
      <c r="D2813" s="26"/>
      <c r="E2813" s="265"/>
      <c r="F2813" s="207" t="str">
        <f>IF(ISERROR(IF(VLOOKUP(D2813,Paramètres!$C$17:$H$33,6,0)="oui","illimité",VLOOKUP(D2813,Paramètres!$C$17:$H$33,5,0))),"",IF(VLOOKUP(D2813,Paramètres!$C$17:$H$33,6,0)="oui","illimité",VLOOKUP(D2813,Paramètres!$C$17:$H$33,5,0)))</f>
        <v/>
      </c>
      <c r="G2813" s="269" t="str">
        <f t="shared" si="261"/>
        <v/>
      </c>
      <c r="H2813" s="208"/>
      <c r="I2813" s="53"/>
      <c r="J2813" s="209"/>
      <c r="K2813" s="271"/>
      <c r="L2813" s="37"/>
      <c r="M2813" s="218"/>
      <c r="N2813" s="124"/>
      <c r="O2813" s="211" t="str">
        <f t="shared" ca="1" si="262"/>
        <v/>
      </c>
      <c r="P2813" s="212" t="str">
        <f>IF(ISERROR(VLOOKUP(L2813,Paramètres!$A$38:$B$40,2,0)),"",VLOOKUP(L2813,Paramètres!$A$38:$B$40,2,0))</f>
        <v/>
      </c>
      <c r="Q2813" s="211" t="str">
        <f t="shared" ca="1" si="263"/>
        <v/>
      </c>
      <c r="R2813" s="211" t="str">
        <f t="shared" si="259"/>
        <v/>
      </c>
      <c r="S2813" s="213" t="str">
        <f t="shared" ca="1" si="260"/>
        <v/>
      </c>
      <c r="T2813" s="214" t="str">
        <f t="shared" ca="1" si="264"/>
        <v/>
      </c>
    </row>
    <row r="2814" spans="1:20" x14ac:dyDescent="0.25">
      <c r="A2814" s="119" t="s">
        <v>8383</v>
      </c>
      <c r="B2814" s="260"/>
      <c r="C2814" s="264" t="str">
        <f>IF(ISERROR(VLOOKUP(B2814,'Tous les abonnés'!$A$6:$I$5491,2,0)),"",VLOOKUP(B2814,'Tous les abonnés'!$A$6:$I$5491,2,0))</f>
        <v/>
      </c>
      <c r="D2814" s="26"/>
      <c r="E2814" s="265"/>
      <c r="F2814" s="207" t="str">
        <f>IF(ISERROR(IF(VLOOKUP(D2814,Paramètres!$C$17:$H$33,6,0)="oui","illimité",VLOOKUP(D2814,Paramètres!$C$17:$H$33,5,0))),"",IF(VLOOKUP(D2814,Paramètres!$C$17:$H$33,6,0)="oui","illimité",VLOOKUP(D2814,Paramètres!$C$17:$H$33,5,0)))</f>
        <v/>
      </c>
      <c r="G2814" s="269" t="str">
        <f t="shared" si="261"/>
        <v/>
      </c>
      <c r="H2814" s="208"/>
      <c r="I2814" s="53"/>
      <c r="J2814" s="209"/>
      <c r="K2814" s="271"/>
      <c r="L2814" s="37"/>
      <c r="M2814" s="218"/>
      <c r="N2814" s="124"/>
      <c r="O2814" s="211" t="str">
        <f t="shared" ca="1" si="262"/>
        <v/>
      </c>
      <c r="P2814" s="212" t="str">
        <f>IF(ISERROR(VLOOKUP(L2814,Paramètres!$A$38:$B$40,2,0)),"",VLOOKUP(L2814,Paramètres!$A$38:$B$40,2,0))</f>
        <v/>
      </c>
      <c r="Q2814" s="211" t="str">
        <f t="shared" ca="1" si="263"/>
        <v/>
      </c>
      <c r="R2814" s="211" t="str">
        <f t="shared" si="259"/>
        <v/>
      </c>
      <c r="S2814" s="213" t="str">
        <f t="shared" ca="1" si="260"/>
        <v/>
      </c>
      <c r="T2814" s="214" t="str">
        <f t="shared" ca="1" si="264"/>
        <v/>
      </c>
    </row>
    <row r="2815" spans="1:20" x14ac:dyDescent="0.25">
      <c r="A2815" s="119" t="s">
        <v>8384</v>
      </c>
      <c r="B2815" s="260"/>
      <c r="C2815" s="264" t="str">
        <f>IF(ISERROR(VLOOKUP(B2815,'Tous les abonnés'!$A$6:$I$5491,2,0)),"",VLOOKUP(B2815,'Tous les abonnés'!$A$6:$I$5491,2,0))</f>
        <v/>
      </c>
      <c r="D2815" s="26"/>
      <c r="E2815" s="265"/>
      <c r="F2815" s="207" t="str">
        <f>IF(ISERROR(IF(VLOOKUP(D2815,Paramètres!$C$17:$H$33,6,0)="oui","illimité",VLOOKUP(D2815,Paramètres!$C$17:$H$33,5,0))),"",IF(VLOOKUP(D2815,Paramètres!$C$17:$H$33,6,0)="oui","illimité",VLOOKUP(D2815,Paramètres!$C$17:$H$33,5,0)))</f>
        <v/>
      </c>
      <c r="G2815" s="269" t="str">
        <f t="shared" si="261"/>
        <v/>
      </c>
      <c r="H2815" s="208"/>
      <c r="I2815" s="53"/>
      <c r="J2815" s="209"/>
      <c r="K2815" s="271"/>
      <c r="L2815" s="37"/>
      <c r="M2815" s="218"/>
      <c r="N2815" s="124"/>
      <c r="O2815" s="211" t="str">
        <f t="shared" ca="1" si="262"/>
        <v/>
      </c>
      <c r="P2815" s="212" t="str">
        <f>IF(ISERROR(VLOOKUP(L2815,Paramètres!$A$38:$B$40,2,0)),"",VLOOKUP(L2815,Paramètres!$A$38:$B$40,2,0))</f>
        <v/>
      </c>
      <c r="Q2815" s="211" t="str">
        <f t="shared" ca="1" si="263"/>
        <v/>
      </c>
      <c r="R2815" s="211" t="str">
        <f t="shared" si="259"/>
        <v/>
      </c>
      <c r="S2815" s="213" t="str">
        <f t="shared" ca="1" si="260"/>
        <v/>
      </c>
      <c r="T2815" s="214" t="str">
        <f t="shared" ca="1" si="264"/>
        <v/>
      </c>
    </row>
    <row r="2816" spans="1:20" x14ac:dyDescent="0.25">
      <c r="A2816" s="119" t="s">
        <v>8385</v>
      </c>
      <c r="B2816" s="260"/>
      <c r="C2816" s="264" t="str">
        <f>IF(ISERROR(VLOOKUP(B2816,'Tous les abonnés'!$A$6:$I$5491,2,0)),"",VLOOKUP(B2816,'Tous les abonnés'!$A$6:$I$5491,2,0))</f>
        <v/>
      </c>
      <c r="D2816" s="26"/>
      <c r="E2816" s="265"/>
      <c r="F2816" s="207" t="str">
        <f>IF(ISERROR(IF(VLOOKUP(D2816,Paramètres!$C$17:$H$33,6,0)="oui","illimité",VLOOKUP(D2816,Paramètres!$C$17:$H$33,5,0))),"",IF(VLOOKUP(D2816,Paramètres!$C$17:$H$33,6,0)="oui","illimité",VLOOKUP(D2816,Paramètres!$C$17:$H$33,5,0)))</f>
        <v/>
      </c>
      <c r="G2816" s="269" t="str">
        <f t="shared" si="261"/>
        <v/>
      </c>
      <c r="H2816" s="208"/>
      <c r="I2816" s="53"/>
      <c r="J2816" s="209"/>
      <c r="K2816" s="271"/>
      <c r="L2816" s="37"/>
      <c r="M2816" s="218"/>
      <c r="N2816" s="124"/>
      <c r="O2816" s="211" t="str">
        <f t="shared" ca="1" si="262"/>
        <v/>
      </c>
      <c r="P2816" s="212" t="str">
        <f>IF(ISERROR(VLOOKUP(L2816,Paramètres!$A$38:$B$40,2,0)),"",VLOOKUP(L2816,Paramètres!$A$38:$B$40,2,0))</f>
        <v/>
      </c>
      <c r="Q2816" s="211" t="str">
        <f t="shared" ca="1" si="263"/>
        <v/>
      </c>
      <c r="R2816" s="211" t="str">
        <f t="shared" si="259"/>
        <v/>
      </c>
      <c r="S2816" s="213" t="str">
        <f t="shared" ca="1" si="260"/>
        <v/>
      </c>
      <c r="T2816" s="214" t="str">
        <f t="shared" ca="1" si="264"/>
        <v/>
      </c>
    </row>
    <row r="2817" spans="1:20" x14ac:dyDescent="0.25">
      <c r="A2817" s="119" t="s">
        <v>8386</v>
      </c>
      <c r="B2817" s="260"/>
      <c r="C2817" s="264" t="str">
        <f>IF(ISERROR(VLOOKUP(B2817,'Tous les abonnés'!$A$6:$I$5491,2,0)),"",VLOOKUP(B2817,'Tous les abonnés'!$A$6:$I$5491,2,0))</f>
        <v/>
      </c>
      <c r="D2817" s="26"/>
      <c r="E2817" s="265"/>
      <c r="F2817" s="207" t="str">
        <f>IF(ISERROR(IF(VLOOKUP(D2817,Paramètres!$C$17:$H$33,6,0)="oui","illimité",VLOOKUP(D2817,Paramètres!$C$17:$H$33,5,0))),"",IF(VLOOKUP(D2817,Paramètres!$C$17:$H$33,6,0)="oui","illimité",VLOOKUP(D2817,Paramètres!$C$17:$H$33,5,0)))</f>
        <v/>
      </c>
      <c r="G2817" s="269" t="str">
        <f t="shared" si="261"/>
        <v/>
      </c>
      <c r="H2817" s="208"/>
      <c r="I2817" s="53"/>
      <c r="J2817" s="209"/>
      <c r="K2817" s="271"/>
      <c r="L2817" s="37"/>
      <c r="M2817" s="218"/>
      <c r="N2817" s="124"/>
      <c r="O2817" s="211" t="str">
        <f t="shared" ca="1" si="262"/>
        <v/>
      </c>
      <c r="P2817" s="212" t="str">
        <f>IF(ISERROR(VLOOKUP(L2817,Paramètres!$A$38:$B$40,2,0)),"",VLOOKUP(L2817,Paramètres!$A$38:$B$40,2,0))</f>
        <v/>
      </c>
      <c r="Q2817" s="211" t="str">
        <f t="shared" ca="1" si="263"/>
        <v/>
      </c>
      <c r="R2817" s="211" t="str">
        <f t="shared" si="259"/>
        <v/>
      </c>
      <c r="S2817" s="213" t="str">
        <f t="shared" ca="1" si="260"/>
        <v/>
      </c>
      <c r="T2817" s="214" t="str">
        <f t="shared" ca="1" si="264"/>
        <v/>
      </c>
    </row>
    <row r="2818" spans="1:20" x14ac:dyDescent="0.25">
      <c r="A2818" s="119" t="s">
        <v>8387</v>
      </c>
      <c r="B2818" s="260"/>
      <c r="C2818" s="264" t="str">
        <f>IF(ISERROR(VLOOKUP(B2818,'Tous les abonnés'!$A$6:$I$5491,2,0)),"",VLOOKUP(B2818,'Tous les abonnés'!$A$6:$I$5491,2,0))</f>
        <v/>
      </c>
      <c r="D2818" s="26"/>
      <c r="E2818" s="265"/>
      <c r="F2818" s="207" t="str">
        <f>IF(ISERROR(IF(VLOOKUP(D2818,Paramètres!$C$17:$H$33,6,0)="oui","illimité",VLOOKUP(D2818,Paramètres!$C$17:$H$33,5,0))),"",IF(VLOOKUP(D2818,Paramètres!$C$17:$H$33,6,0)="oui","illimité",VLOOKUP(D2818,Paramètres!$C$17:$H$33,5,0)))</f>
        <v/>
      </c>
      <c r="G2818" s="269" t="str">
        <f t="shared" si="261"/>
        <v/>
      </c>
      <c r="H2818" s="208"/>
      <c r="I2818" s="53"/>
      <c r="J2818" s="209"/>
      <c r="K2818" s="271"/>
      <c r="L2818" s="37"/>
      <c r="M2818" s="218"/>
      <c r="N2818" s="124"/>
      <c r="O2818" s="211" t="str">
        <f t="shared" ca="1" si="262"/>
        <v/>
      </c>
      <c r="P2818" s="212" t="str">
        <f>IF(ISERROR(VLOOKUP(L2818,Paramètres!$A$38:$B$40,2,0)),"",VLOOKUP(L2818,Paramètres!$A$38:$B$40,2,0))</f>
        <v/>
      </c>
      <c r="Q2818" s="211" t="str">
        <f t="shared" ca="1" si="263"/>
        <v/>
      </c>
      <c r="R2818" s="211" t="str">
        <f t="shared" si="259"/>
        <v/>
      </c>
      <c r="S2818" s="213" t="str">
        <f t="shared" ca="1" si="260"/>
        <v/>
      </c>
      <c r="T2818" s="214" t="str">
        <f t="shared" ca="1" si="264"/>
        <v/>
      </c>
    </row>
    <row r="2819" spans="1:20" x14ac:dyDescent="0.25">
      <c r="A2819" s="119" t="s">
        <v>8388</v>
      </c>
      <c r="B2819" s="260"/>
      <c r="C2819" s="264" t="str">
        <f>IF(ISERROR(VLOOKUP(B2819,'Tous les abonnés'!$A$6:$I$5491,2,0)),"",VLOOKUP(B2819,'Tous les abonnés'!$A$6:$I$5491,2,0))</f>
        <v/>
      </c>
      <c r="D2819" s="26"/>
      <c r="E2819" s="265"/>
      <c r="F2819" s="207" t="str">
        <f>IF(ISERROR(IF(VLOOKUP(D2819,Paramètres!$C$17:$H$33,6,0)="oui","illimité",VLOOKUP(D2819,Paramètres!$C$17:$H$33,5,0))),"",IF(VLOOKUP(D2819,Paramètres!$C$17:$H$33,6,0)="oui","illimité",VLOOKUP(D2819,Paramètres!$C$17:$H$33,5,0)))</f>
        <v/>
      </c>
      <c r="G2819" s="269" t="str">
        <f t="shared" si="261"/>
        <v/>
      </c>
      <c r="H2819" s="208"/>
      <c r="I2819" s="53"/>
      <c r="J2819" s="209"/>
      <c r="K2819" s="271"/>
      <c r="L2819" s="37"/>
      <c r="M2819" s="218"/>
      <c r="N2819" s="124"/>
      <c r="O2819" s="211" t="str">
        <f t="shared" ca="1" si="262"/>
        <v/>
      </c>
      <c r="P2819" s="212" t="str">
        <f>IF(ISERROR(VLOOKUP(L2819,Paramètres!$A$38:$B$40,2,0)),"",VLOOKUP(L2819,Paramètres!$A$38:$B$40,2,0))</f>
        <v/>
      </c>
      <c r="Q2819" s="211" t="str">
        <f t="shared" ca="1" si="263"/>
        <v/>
      </c>
      <c r="R2819" s="211" t="str">
        <f t="shared" si="259"/>
        <v/>
      </c>
      <c r="S2819" s="213" t="str">
        <f t="shared" ca="1" si="260"/>
        <v/>
      </c>
      <c r="T2819" s="214" t="str">
        <f t="shared" ca="1" si="264"/>
        <v/>
      </c>
    </row>
    <row r="2820" spans="1:20" x14ac:dyDescent="0.25">
      <c r="A2820" s="119" t="s">
        <v>8389</v>
      </c>
      <c r="B2820" s="260"/>
      <c r="C2820" s="264" t="str">
        <f>IF(ISERROR(VLOOKUP(B2820,'Tous les abonnés'!$A$6:$I$5491,2,0)),"",VLOOKUP(B2820,'Tous les abonnés'!$A$6:$I$5491,2,0))</f>
        <v/>
      </c>
      <c r="D2820" s="26"/>
      <c r="E2820" s="265"/>
      <c r="F2820" s="207" t="str">
        <f>IF(ISERROR(IF(VLOOKUP(D2820,Paramètres!$C$17:$H$33,6,0)="oui","illimité",VLOOKUP(D2820,Paramètres!$C$17:$H$33,5,0))),"",IF(VLOOKUP(D2820,Paramètres!$C$17:$H$33,6,0)="oui","illimité",VLOOKUP(D2820,Paramètres!$C$17:$H$33,5,0)))</f>
        <v/>
      </c>
      <c r="G2820" s="269" t="str">
        <f t="shared" si="261"/>
        <v/>
      </c>
      <c r="H2820" s="208"/>
      <c r="I2820" s="53"/>
      <c r="J2820" s="209"/>
      <c r="K2820" s="271"/>
      <c r="L2820" s="37"/>
      <c r="M2820" s="218"/>
      <c r="N2820" s="124"/>
      <c r="O2820" s="211" t="str">
        <f t="shared" ca="1" si="262"/>
        <v/>
      </c>
      <c r="P2820" s="212" t="str">
        <f>IF(ISERROR(VLOOKUP(L2820,Paramètres!$A$38:$B$40,2,0)),"",VLOOKUP(L2820,Paramètres!$A$38:$B$40,2,0))</f>
        <v/>
      </c>
      <c r="Q2820" s="211" t="str">
        <f t="shared" ca="1" si="263"/>
        <v/>
      </c>
      <c r="R2820" s="211" t="str">
        <f t="shared" si="259"/>
        <v/>
      </c>
      <c r="S2820" s="213" t="str">
        <f t="shared" ca="1" si="260"/>
        <v/>
      </c>
      <c r="T2820" s="214" t="str">
        <f t="shared" ca="1" si="264"/>
        <v/>
      </c>
    </row>
    <row r="2821" spans="1:20" x14ac:dyDescent="0.25">
      <c r="A2821" s="119" t="s">
        <v>8390</v>
      </c>
      <c r="B2821" s="260"/>
      <c r="C2821" s="264" t="str">
        <f>IF(ISERROR(VLOOKUP(B2821,'Tous les abonnés'!$A$6:$I$5491,2,0)),"",VLOOKUP(B2821,'Tous les abonnés'!$A$6:$I$5491,2,0))</f>
        <v/>
      </c>
      <c r="D2821" s="26"/>
      <c r="E2821" s="265"/>
      <c r="F2821" s="207" t="str">
        <f>IF(ISERROR(IF(VLOOKUP(D2821,Paramètres!$C$17:$H$33,6,0)="oui","illimité",VLOOKUP(D2821,Paramètres!$C$17:$H$33,5,0))),"",IF(VLOOKUP(D2821,Paramètres!$C$17:$H$33,6,0)="oui","illimité",VLOOKUP(D2821,Paramètres!$C$17:$H$33,5,0)))</f>
        <v/>
      </c>
      <c r="G2821" s="269" t="str">
        <f t="shared" si="261"/>
        <v/>
      </c>
      <c r="H2821" s="208"/>
      <c r="I2821" s="53"/>
      <c r="J2821" s="209"/>
      <c r="K2821" s="271"/>
      <c r="L2821" s="37"/>
      <c r="M2821" s="218"/>
      <c r="N2821" s="124"/>
      <c r="O2821" s="211" t="str">
        <f t="shared" ca="1" si="262"/>
        <v/>
      </c>
      <c r="P2821" s="212" t="str">
        <f>IF(ISERROR(VLOOKUP(L2821,Paramètres!$A$38:$B$40,2,0)),"",VLOOKUP(L2821,Paramètres!$A$38:$B$40,2,0))</f>
        <v/>
      </c>
      <c r="Q2821" s="211" t="str">
        <f t="shared" ca="1" si="263"/>
        <v/>
      </c>
      <c r="R2821" s="211" t="str">
        <f t="shared" si="259"/>
        <v/>
      </c>
      <c r="S2821" s="213" t="str">
        <f t="shared" ca="1" si="260"/>
        <v/>
      </c>
      <c r="T2821" s="214" t="str">
        <f t="shared" ca="1" si="264"/>
        <v/>
      </c>
    </row>
    <row r="2822" spans="1:20" x14ac:dyDescent="0.25">
      <c r="A2822" s="119" t="s">
        <v>8391</v>
      </c>
      <c r="B2822" s="260"/>
      <c r="C2822" s="264" t="str">
        <f>IF(ISERROR(VLOOKUP(B2822,'Tous les abonnés'!$A$6:$I$5491,2,0)),"",VLOOKUP(B2822,'Tous les abonnés'!$A$6:$I$5491,2,0))</f>
        <v/>
      </c>
      <c r="D2822" s="26"/>
      <c r="E2822" s="265"/>
      <c r="F2822" s="207" t="str">
        <f>IF(ISERROR(IF(VLOOKUP(D2822,Paramètres!$C$17:$H$33,6,0)="oui","illimité",VLOOKUP(D2822,Paramètres!$C$17:$H$33,5,0))),"",IF(VLOOKUP(D2822,Paramètres!$C$17:$H$33,6,0)="oui","illimité",VLOOKUP(D2822,Paramètres!$C$17:$H$33,5,0)))</f>
        <v/>
      </c>
      <c r="G2822" s="269" t="str">
        <f t="shared" si="261"/>
        <v/>
      </c>
      <c r="H2822" s="208"/>
      <c r="I2822" s="53"/>
      <c r="J2822" s="209"/>
      <c r="K2822" s="271"/>
      <c r="L2822" s="37"/>
      <c r="M2822" s="218"/>
      <c r="N2822" s="124"/>
      <c r="O2822" s="211" t="str">
        <f t="shared" ca="1" si="262"/>
        <v/>
      </c>
      <c r="P2822" s="212" t="str">
        <f>IF(ISERROR(VLOOKUP(L2822,Paramètres!$A$38:$B$40,2,0)),"",VLOOKUP(L2822,Paramètres!$A$38:$B$40,2,0))</f>
        <v/>
      </c>
      <c r="Q2822" s="211" t="str">
        <f t="shared" ca="1" si="263"/>
        <v/>
      </c>
      <c r="R2822" s="211" t="str">
        <f t="shared" si="259"/>
        <v/>
      </c>
      <c r="S2822" s="213" t="str">
        <f t="shared" ca="1" si="260"/>
        <v/>
      </c>
      <c r="T2822" s="214" t="str">
        <f t="shared" ca="1" si="264"/>
        <v/>
      </c>
    </row>
    <row r="2823" spans="1:20" x14ac:dyDescent="0.25">
      <c r="A2823" s="119" t="s">
        <v>8392</v>
      </c>
      <c r="B2823" s="260"/>
      <c r="C2823" s="264" t="str">
        <f>IF(ISERROR(VLOOKUP(B2823,'Tous les abonnés'!$A$6:$I$5491,2,0)),"",VLOOKUP(B2823,'Tous les abonnés'!$A$6:$I$5491,2,0))</f>
        <v/>
      </c>
      <c r="D2823" s="26"/>
      <c r="E2823" s="265"/>
      <c r="F2823" s="207" t="str">
        <f>IF(ISERROR(IF(VLOOKUP(D2823,Paramètres!$C$17:$H$33,6,0)="oui","illimité",VLOOKUP(D2823,Paramètres!$C$17:$H$33,5,0))),"",IF(VLOOKUP(D2823,Paramètres!$C$17:$H$33,6,0)="oui","illimité",VLOOKUP(D2823,Paramètres!$C$17:$H$33,5,0)))</f>
        <v/>
      </c>
      <c r="G2823" s="269" t="str">
        <f t="shared" si="261"/>
        <v/>
      </c>
      <c r="H2823" s="208"/>
      <c r="I2823" s="53"/>
      <c r="J2823" s="209"/>
      <c r="K2823" s="271"/>
      <c r="L2823" s="37"/>
      <c r="M2823" s="218"/>
      <c r="N2823" s="124"/>
      <c r="O2823" s="211" t="str">
        <f t="shared" ca="1" si="262"/>
        <v/>
      </c>
      <c r="P2823" s="212" t="str">
        <f>IF(ISERROR(VLOOKUP(L2823,Paramètres!$A$38:$B$40,2,0)),"",VLOOKUP(L2823,Paramètres!$A$38:$B$40,2,0))</f>
        <v/>
      </c>
      <c r="Q2823" s="211" t="str">
        <f t="shared" ca="1" si="263"/>
        <v/>
      </c>
      <c r="R2823" s="211" t="str">
        <f t="shared" ref="R2823:R2886" si="265">IF(L2823="en 1 fois",1,IF(F2823="illimité",O2823/P2823,IF(ISERROR(F2823/P2823),"",ROUND(F2823/P2823,0))))</f>
        <v/>
      </c>
      <c r="S2823" s="213" t="str">
        <f t="shared" ref="S2823:S2886" ca="1" si="266">IF(ISERROR(IF(F2823="illimité",Q2823*J2823,IF(L2823="en 1 fois",J2823,J2823*Q2823/R2823))),"",IF(F2823="illimité",Q2823*J2823,IF(L2823="en 1 fois",J2823,J2823*Q2823/R2823)))</f>
        <v/>
      </c>
      <c r="T2823" s="214" t="str">
        <f t="shared" ca="1" si="264"/>
        <v/>
      </c>
    </row>
    <row r="2824" spans="1:20" x14ac:dyDescent="0.25">
      <c r="A2824" s="119" t="s">
        <v>8393</v>
      </c>
      <c r="B2824" s="260"/>
      <c r="C2824" s="264" t="str">
        <f>IF(ISERROR(VLOOKUP(B2824,'Tous les abonnés'!$A$6:$I$5491,2,0)),"",VLOOKUP(B2824,'Tous les abonnés'!$A$6:$I$5491,2,0))</f>
        <v/>
      </c>
      <c r="D2824" s="26"/>
      <c r="E2824" s="265"/>
      <c r="F2824" s="207" t="str">
        <f>IF(ISERROR(IF(VLOOKUP(D2824,Paramètres!$C$17:$H$33,6,0)="oui","illimité",VLOOKUP(D2824,Paramètres!$C$17:$H$33,5,0))),"",IF(VLOOKUP(D2824,Paramètres!$C$17:$H$33,6,0)="oui","illimité",VLOOKUP(D2824,Paramètres!$C$17:$H$33,5,0)))</f>
        <v/>
      </c>
      <c r="G2824" s="269" t="str">
        <f t="shared" ref="G2824:G2887" si="267">IF(ISBLANK(K2824),IF(ISERROR(E2824+F2824),"",E2824+F2824),K2824)</f>
        <v/>
      </c>
      <c r="H2824" s="208"/>
      <c r="I2824" s="53"/>
      <c r="J2824" s="209"/>
      <c r="K2824" s="271"/>
      <c r="L2824" s="37"/>
      <c r="M2824" s="218"/>
      <c r="N2824" s="124"/>
      <c r="O2824" s="211" t="str">
        <f t="shared" ref="O2824:O2887" ca="1" si="268">IF(ISBLANK(E2824),"",IF(TODAY()&gt;G2824,G2824-E2824,TODAY()-E2824))</f>
        <v/>
      </c>
      <c r="P2824" s="212" t="str">
        <f>IF(ISERROR(VLOOKUP(L2824,Paramètres!$A$38:$B$40,2,0)),"",VLOOKUP(L2824,Paramètres!$A$38:$B$40,2,0))</f>
        <v/>
      </c>
      <c r="Q2824" s="211" t="str">
        <f t="shared" ref="Q2824:Q2887" ca="1" si="269">IF(ISERROR(O2824/P2824),"",ROUND(O2824/P2824,0))</f>
        <v/>
      </c>
      <c r="R2824" s="211" t="str">
        <f t="shared" si="265"/>
        <v/>
      </c>
      <c r="S2824" s="213" t="str">
        <f t="shared" ca="1" si="266"/>
        <v/>
      </c>
      <c r="T2824" s="214" t="str">
        <f t="shared" ref="T2824:T2887" ca="1" si="270">IF(ISERROR(S2824-N2824),"",S2824-N2824)</f>
        <v/>
      </c>
    </row>
    <row r="2825" spans="1:20" x14ac:dyDescent="0.25">
      <c r="A2825" s="119" t="s">
        <v>8394</v>
      </c>
      <c r="B2825" s="260"/>
      <c r="C2825" s="264" t="str">
        <f>IF(ISERROR(VLOOKUP(B2825,'Tous les abonnés'!$A$6:$I$5491,2,0)),"",VLOOKUP(B2825,'Tous les abonnés'!$A$6:$I$5491,2,0))</f>
        <v/>
      </c>
      <c r="D2825" s="26"/>
      <c r="E2825" s="265"/>
      <c r="F2825" s="207" t="str">
        <f>IF(ISERROR(IF(VLOOKUP(D2825,Paramètres!$C$17:$H$33,6,0)="oui","illimité",VLOOKUP(D2825,Paramètres!$C$17:$H$33,5,0))),"",IF(VLOOKUP(D2825,Paramètres!$C$17:$H$33,6,0)="oui","illimité",VLOOKUP(D2825,Paramètres!$C$17:$H$33,5,0)))</f>
        <v/>
      </c>
      <c r="G2825" s="269" t="str">
        <f t="shared" si="267"/>
        <v/>
      </c>
      <c r="H2825" s="208"/>
      <c r="I2825" s="53"/>
      <c r="J2825" s="209"/>
      <c r="K2825" s="271"/>
      <c r="L2825" s="37"/>
      <c r="M2825" s="218"/>
      <c r="N2825" s="124"/>
      <c r="O2825" s="211" t="str">
        <f t="shared" ca="1" si="268"/>
        <v/>
      </c>
      <c r="P2825" s="212" t="str">
        <f>IF(ISERROR(VLOOKUP(L2825,Paramètres!$A$38:$B$40,2,0)),"",VLOOKUP(L2825,Paramètres!$A$38:$B$40,2,0))</f>
        <v/>
      </c>
      <c r="Q2825" s="211" t="str">
        <f t="shared" ca="1" si="269"/>
        <v/>
      </c>
      <c r="R2825" s="211" t="str">
        <f t="shared" si="265"/>
        <v/>
      </c>
      <c r="S2825" s="213" t="str">
        <f t="shared" ca="1" si="266"/>
        <v/>
      </c>
      <c r="T2825" s="214" t="str">
        <f t="shared" ca="1" si="270"/>
        <v/>
      </c>
    </row>
    <row r="2826" spans="1:20" x14ac:dyDescent="0.25">
      <c r="A2826" s="119" t="s">
        <v>8395</v>
      </c>
      <c r="B2826" s="260"/>
      <c r="C2826" s="264" t="str">
        <f>IF(ISERROR(VLOOKUP(B2826,'Tous les abonnés'!$A$6:$I$5491,2,0)),"",VLOOKUP(B2826,'Tous les abonnés'!$A$6:$I$5491,2,0))</f>
        <v/>
      </c>
      <c r="D2826" s="26"/>
      <c r="E2826" s="265"/>
      <c r="F2826" s="207" t="str">
        <f>IF(ISERROR(IF(VLOOKUP(D2826,Paramètres!$C$17:$H$33,6,0)="oui","illimité",VLOOKUP(D2826,Paramètres!$C$17:$H$33,5,0))),"",IF(VLOOKUP(D2826,Paramètres!$C$17:$H$33,6,0)="oui","illimité",VLOOKUP(D2826,Paramètres!$C$17:$H$33,5,0)))</f>
        <v/>
      </c>
      <c r="G2826" s="269" t="str">
        <f t="shared" si="267"/>
        <v/>
      </c>
      <c r="H2826" s="208"/>
      <c r="I2826" s="53"/>
      <c r="J2826" s="209"/>
      <c r="K2826" s="271"/>
      <c r="L2826" s="37"/>
      <c r="M2826" s="218"/>
      <c r="N2826" s="124"/>
      <c r="O2826" s="211" t="str">
        <f t="shared" ca="1" si="268"/>
        <v/>
      </c>
      <c r="P2826" s="212" t="str">
        <f>IF(ISERROR(VLOOKUP(L2826,Paramètres!$A$38:$B$40,2,0)),"",VLOOKUP(L2826,Paramètres!$A$38:$B$40,2,0))</f>
        <v/>
      </c>
      <c r="Q2826" s="211" t="str">
        <f t="shared" ca="1" si="269"/>
        <v/>
      </c>
      <c r="R2826" s="211" t="str">
        <f t="shared" si="265"/>
        <v/>
      </c>
      <c r="S2826" s="213" t="str">
        <f t="shared" ca="1" si="266"/>
        <v/>
      </c>
      <c r="T2826" s="214" t="str">
        <f t="shared" ca="1" si="270"/>
        <v/>
      </c>
    </row>
    <row r="2827" spans="1:20" x14ac:dyDescent="0.25">
      <c r="A2827" s="119" t="s">
        <v>8396</v>
      </c>
      <c r="B2827" s="260"/>
      <c r="C2827" s="264" t="str">
        <f>IF(ISERROR(VLOOKUP(B2827,'Tous les abonnés'!$A$6:$I$5491,2,0)),"",VLOOKUP(B2827,'Tous les abonnés'!$A$6:$I$5491,2,0))</f>
        <v/>
      </c>
      <c r="D2827" s="26"/>
      <c r="E2827" s="265"/>
      <c r="F2827" s="207" t="str">
        <f>IF(ISERROR(IF(VLOOKUP(D2827,Paramètres!$C$17:$H$33,6,0)="oui","illimité",VLOOKUP(D2827,Paramètres!$C$17:$H$33,5,0))),"",IF(VLOOKUP(D2827,Paramètres!$C$17:$H$33,6,0)="oui","illimité",VLOOKUP(D2827,Paramètres!$C$17:$H$33,5,0)))</f>
        <v/>
      </c>
      <c r="G2827" s="269" t="str">
        <f t="shared" si="267"/>
        <v/>
      </c>
      <c r="H2827" s="208"/>
      <c r="I2827" s="53"/>
      <c r="J2827" s="209"/>
      <c r="K2827" s="271"/>
      <c r="L2827" s="37"/>
      <c r="M2827" s="218"/>
      <c r="N2827" s="124"/>
      <c r="O2827" s="211" t="str">
        <f t="shared" ca="1" si="268"/>
        <v/>
      </c>
      <c r="P2827" s="212" t="str">
        <f>IF(ISERROR(VLOOKUP(L2827,Paramètres!$A$38:$B$40,2,0)),"",VLOOKUP(L2827,Paramètres!$A$38:$B$40,2,0))</f>
        <v/>
      </c>
      <c r="Q2827" s="211" t="str">
        <f t="shared" ca="1" si="269"/>
        <v/>
      </c>
      <c r="R2827" s="211" t="str">
        <f t="shared" si="265"/>
        <v/>
      </c>
      <c r="S2827" s="213" t="str">
        <f t="shared" ca="1" si="266"/>
        <v/>
      </c>
      <c r="T2827" s="214" t="str">
        <f t="shared" ca="1" si="270"/>
        <v/>
      </c>
    </row>
    <row r="2828" spans="1:20" x14ac:dyDescent="0.25">
      <c r="A2828" s="119" t="s">
        <v>8397</v>
      </c>
      <c r="B2828" s="260"/>
      <c r="C2828" s="264" t="str">
        <f>IF(ISERROR(VLOOKUP(B2828,'Tous les abonnés'!$A$6:$I$5491,2,0)),"",VLOOKUP(B2828,'Tous les abonnés'!$A$6:$I$5491,2,0))</f>
        <v/>
      </c>
      <c r="D2828" s="26"/>
      <c r="E2828" s="265"/>
      <c r="F2828" s="207" t="str">
        <f>IF(ISERROR(IF(VLOOKUP(D2828,Paramètres!$C$17:$H$33,6,0)="oui","illimité",VLOOKUP(D2828,Paramètres!$C$17:$H$33,5,0))),"",IF(VLOOKUP(D2828,Paramètres!$C$17:$H$33,6,0)="oui","illimité",VLOOKUP(D2828,Paramètres!$C$17:$H$33,5,0)))</f>
        <v/>
      </c>
      <c r="G2828" s="269" t="str">
        <f t="shared" si="267"/>
        <v/>
      </c>
      <c r="H2828" s="208"/>
      <c r="I2828" s="53"/>
      <c r="J2828" s="209"/>
      <c r="K2828" s="271"/>
      <c r="L2828" s="37"/>
      <c r="M2828" s="218"/>
      <c r="N2828" s="124"/>
      <c r="O2828" s="211" t="str">
        <f t="shared" ca="1" si="268"/>
        <v/>
      </c>
      <c r="P2828" s="212" t="str">
        <f>IF(ISERROR(VLOOKUP(L2828,Paramètres!$A$38:$B$40,2,0)),"",VLOOKUP(L2828,Paramètres!$A$38:$B$40,2,0))</f>
        <v/>
      </c>
      <c r="Q2828" s="211" t="str">
        <f t="shared" ca="1" si="269"/>
        <v/>
      </c>
      <c r="R2828" s="211" t="str">
        <f t="shared" si="265"/>
        <v/>
      </c>
      <c r="S2828" s="213" t="str">
        <f t="shared" ca="1" si="266"/>
        <v/>
      </c>
      <c r="T2828" s="214" t="str">
        <f t="shared" ca="1" si="270"/>
        <v/>
      </c>
    </row>
    <row r="2829" spans="1:20" x14ac:dyDescent="0.25">
      <c r="A2829" s="119" t="s">
        <v>8398</v>
      </c>
      <c r="B2829" s="260"/>
      <c r="C2829" s="264" t="str">
        <f>IF(ISERROR(VLOOKUP(B2829,'Tous les abonnés'!$A$6:$I$5491,2,0)),"",VLOOKUP(B2829,'Tous les abonnés'!$A$6:$I$5491,2,0))</f>
        <v/>
      </c>
      <c r="D2829" s="26"/>
      <c r="E2829" s="265"/>
      <c r="F2829" s="207" t="str">
        <f>IF(ISERROR(IF(VLOOKUP(D2829,Paramètres!$C$17:$H$33,6,0)="oui","illimité",VLOOKUP(D2829,Paramètres!$C$17:$H$33,5,0))),"",IF(VLOOKUP(D2829,Paramètres!$C$17:$H$33,6,0)="oui","illimité",VLOOKUP(D2829,Paramètres!$C$17:$H$33,5,0)))</f>
        <v/>
      </c>
      <c r="G2829" s="269" t="str">
        <f t="shared" si="267"/>
        <v/>
      </c>
      <c r="H2829" s="208"/>
      <c r="I2829" s="53"/>
      <c r="J2829" s="209"/>
      <c r="K2829" s="271"/>
      <c r="L2829" s="37"/>
      <c r="M2829" s="218"/>
      <c r="N2829" s="124"/>
      <c r="O2829" s="211" t="str">
        <f t="shared" ca="1" si="268"/>
        <v/>
      </c>
      <c r="P2829" s="212" t="str">
        <f>IF(ISERROR(VLOOKUP(L2829,Paramètres!$A$38:$B$40,2,0)),"",VLOOKUP(L2829,Paramètres!$A$38:$B$40,2,0))</f>
        <v/>
      </c>
      <c r="Q2829" s="211" t="str">
        <f t="shared" ca="1" si="269"/>
        <v/>
      </c>
      <c r="R2829" s="211" t="str">
        <f t="shared" si="265"/>
        <v/>
      </c>
      <c r="S2829" s="213" t="str">
        <f t="shared" ca="1" si="266"/>
        <v/>
      </c>
      <c r="T2829" s="214" t="str">
        <f t="shared" ca="1" si="270"/>
        <v/>
      </c>
    </row>
    <row r="2830" spans="1:20" x14ac:dyDescent="0.25">
      <c r="A2830" s="119" t="s">
        <v>8399</v>
      </c>
      <c r="B2830" s="260"/>
      <c r="C2830" s="264" t="str">
        <f>IF(ISERROR(VLOOKUP(B2830,'Tous les abonnés'!$A$6:$I$5491,2,0)),"",VLOOKUP(B2830,'Tous les abonnés'!$A$6:$I$5491,2,0))</f>
        <v/>
      </c>
      <c r="D2830" s="26"/>
      <c r="E2830" s="265"/>
      <c r="F2830" s="207" t="str">
        <f>IF(ISERROR(IF(VLOOKUP(D2830,Paramètres!$C$17:$H$33,6,0)="oui","illimité",VLOOKUP(D2830,Paramètres!$C$17:$H$33,5,0))),"",IF(VLOOKUP(D2830,Paramètres!$C$17:$H$33,6,0)="oui","illimité",VLOOKUP(D2830,Paramètres!$C$17:$H$33,5,0)))</f>
        <v/>
      </c>
      <c r="G2830" s="269" t="str">
        <f t="shared" si="267"/>
        <v/>
      </c>
      <c r="H2830" s="208"/>
      <c r="I2830" s="53"/>
      <c r="J2830" s="209"/>
      <c r="K2830" s="271"/>
      <c r="L2830" s="37"/>
      <c r="M2830" s="218"/>
      <c r="N2830" s="124"/>
      <c r="O2830" s="211" t="str">
        <f t="shared" ca="1" si="268"/>
        <v/>
      </c>
      <c r="P2830" s="212" t="str">
        <f>IF(ISERROR(VLOOKUP(L2830,Paramètres!$A$38:$B$40,2,0)),"",VLOOKUP(L2830,Paramètres!$A$38:$B$40,2,0))</f>
        <v/>
      </c>
      <c r="Q2830" s="211" t="str">
        <f t="shared" ca="1" si="269"/>
        <v/>
      </c>
      <c r="R2830" s="211" t="str">
        <f t="shared" si="265"/>
        <v/>
      </c>
      <c r="S2830" s="213" t="str">
        <f t="shared" ca="1" si="266"/>
        <v/>
      </c>
      <c r="T2830" s="214" t="str">
        <f t="shared" ca="1" si="270"/>
        <v/>
      </c>
    </row>
    <row r="2831" spans="1:20" x14ac:dyDescent="0.25">
      <c r="A2831" s="119" t="s">
        <v>8400</v>
      </c>
      <c r="B2831" s="260"/>
      <c r="C2831" s="264" t="str">
        <f>IF(ISERROR(VLOOKUP(B2831,'Tous les abonnés'!$A$6:$I$5491,2,0)),"",VLOOKUP(B2831,'Tous les abonnés'!$A$6:$I$5491,2,0))</f>
        <v/>
      </c>
      <c r="D2831" s="26"/>
      <c r="E2831" s="265"/>
      <c r="F2831" s="207" t="str">
        <f>IF(ISERROR(IF(VLOOKUP(D2831,Paramètres!$C$17:$H$33,6,0)="oui","illimité",VLOOKUP(D2831,Paramètres!$C$17:$H$33,5,0))),"",IF(VLOOKUP(D2831,Paramètres!$C$17:$H$33,6,0)="oui","illimité",VLOOKUP(D2831,Paramètres!$C$17:$H$33,5,0)))</f>
        <v/>
      </c>
      <c r="G2831" s="269" t="str">
        <f t="shared" si="267"/>
        <v/>
      </c>
      <c r="H2831" s="208"/>
      <c r="I2831" s="53"/>
      <c r="J2831" s="209"/>
      <c r="K2831" s="271"/>
      <c r="L2831" s="37"/>
      <c r="M2831" s="218"/>
      <c r="N2831" s="124"/>
      <c r="O2831" s="211" t="str">
        <f t="shared" ca="1" si="268"/>
        <v/>
      </c>
      <c r="P2831" s="212" t="str">
        <f>IF(ISERROR(VLOOKUP(L2831,Paramètres!$A$38:$B$40,2,0)),"",VLOOKUP(L2831,Paramètres!$A$38:$B$40,2,0))</f>
        <v/>
      </c>
      <c r="Q2831" s="211" t="str">
        <f t="shared" ca="1" si="269"/>
        <v/>
      </c>
      <c r="R2831" s="211" t="str">
        <f t="shared" si="265"/>
        <v/>
      </c>
      <c r="S2831" s="213" t="str">
        <f t="shared" ca="1" si="266"/>
        <v/>
      </c>
      <c r="T2831" s="214" t="str">
        <f t="shared" ca="1" si="270"/>
        <v/>
      </c>
    </row>
    <row r="2832" spans="1:20" x14ac:dyDescent="0.25">
      <c r="A2832" s="119" t="s">
        <v>8401</v>
      </c>
      <c r="B2832" s="260"/>
      <c r="C2832" s="264" t="str">
        <f>IF(ISERROR(VLOOKUP(B2832,'Tous les abonnés'!$A$6:$I$5491,2,0)),"",VLOOKUP(B2832,'Tous les abonnés'!$A$6:$I$5491,2,0))</f>
        <v/>
      </c>
      <c r="D2832" s="26"/>
      <c r="E2832" s="265"/>
      <c r="F2832" s="207" t="str">
        <f>IF(ISERROR(IF(VLOOKUP(D2832,Paramètres!$C$17:$H$33,6,0)="oui","illimité",VLOOKUP(D2832,Paramètres!$C$17:$H$33,5,0))),"",IF(VLOOKUP(D2832,Paramètres!$C$17:$H$33,6,0)="oui","illimité",VLOOKUP(D2832,Paramètres!$C$17:$H$33,5,0)))</f>
        <v/>
      </c>
      <c r="G2832" s="269" t="str">
        <f t="shared" si="267"/>
        <v/>
      </c>
      <c r="H2832" s="208"/>
      <c r="I2832" s="53"/>
      <c r="J2832" s="209"/>
      <c r="K2832" s="271"/>
      <c r="L2832" s="37"/>
      <c r="M2832" s="218"/>
      <c r="N2832" s="124"/>
      <c r="O2832" s="211" t="str">
        <f t="shared" ca="1" si="268"/>
        <v/>
      </c>
      <c r="P2832" s="212" t="str">
        <f>IF(ISERROR(VLOOKUP(L2832,Paramètres!$A$38:$B$40,2,0)),"",VLOOKUP(L2832,Paramètres!$A$38:$B$40,2,0))</f>
        <v/>
      </c>
      <c r="Q2832" s="211" t="str">
        <f t="shared" ca="1" si="269"/>
        <v/>
      </c>
      <c r="R2832" s="211" t="str">
        <f t="shared" si="265"/>
        <v/>
      </c>
      <c r="S2832" s="213" t="str">
        <f t="shared" ca="1" si="266"/>
        <v/>
      </c>
      <c r="T2832" s="214" t="str">
        <f t="shared" ca="1" si="270"/>
        <v/>
      </c>
    </row>
    <row r="2833" spans="1:20" x14ac:dyDescent="0.25">
      <c r="A2833" s="119" t="s">
        <v>8402</v>
      </c>
      <c r="B2833" s="260"/>
      <c r="C2833" s="264" t="str">
        <f>IF(ISERROR(VLOOKUP(B2833,'Tous les abonnés'!$A$6:$I$5491,2,0)),"",VLOOKUP(B2833,'Tous les abonnés'!$A$6:$I$5491,2,0))</f>
        <v/>
      </c>
      <c r="D2833" s="26"/>
      <c r="E2833" s="265"/>
      <c r="F2833" s="207" t="str">
        <f>IF(ISERROR(IF(VLOOKUP(D2833,Paramètres!$C$17:$H$33,6,0)="oui","illimité",VLOOKUP(D2833,Paramètres!$C$17:$H$33,5,0))),"",IF(VLOOKUP(D2833,Paramètres!$C$17:$H$33,6,0)="oui","illimité",VLOOKUP(D2833,Paramètres!$C$17:$H$33,5,0)))</f>
        <v/>
      </c>
      <c r="G2833" s="269" t="str">
        <f t="shared" si="267"/>
        <v/>
      </c>
      <c r="H2833" s="208"/>
      <c r="I2833" s="53"/>
      <c r="J2833" s="209"/>
      <c r="K2833" s="271"/>
      <c r="L2833" s="37"/>
      <c r="M2833" s="218"/>
      <c r="N2833" s="124"/>
      <c r="O2833" s="211" t="str">
        <f t="shared" ca="1" si="268"/>
        <v/>
      </c>
      <c r="P2833" s="212" t="str">
        <f>IF(ISERROR(VLOOKUP(L2833,Paramètres!$A$38:$B$40,2,0)),"",VLOOKUP(L2833,Paramètres!$A$38:$B$40,2,0))</f>
        <v/>
      </c>
      <c r="Q2833" s="211" t="str">
        <f t="shared" ca="1" si="269"/>
        <v/>
      </c>
      <c r="R2833" s="211" t="str">
        <f t="shared" si="265"/>
        <v/>
      </c>
      <c r="S2833" s="213" t="str">
        <f t="shared" ca="1" si="266"/>
        <v/>
      </c>
      <c r="T2833" s="214" t="str">
        <f t="shared" ca="1" si="270"/>
        <v/>
      </c>
    </row>
    <row r="2834" spans="1:20" x14ac:dyDescent="0.25">
      <c r="A2834" s="119" t="s">
        <v>8403</v>
      </c>
      <c r="B2834" s="260"/>
      <c r="C2834" s="264" t="str">
        <f>IF(ISERROR(VLOOKUP(B2834,'Tous les abonnés'!$A$6:$I$5491,2,0)),"",VLOOKUP(B2834,'Tous les abonnés'!$A$6:$I$5491,2,0))</f>
        <v/>
      </c>
      <c r="D2834" s="26"/>
      <c r="E2834" s="265"/>
      <c r="F2834" s="207" t="str">
        <f>IF(ISERROR(IF(VLOOKUP(D2834,Paramètres!$C$17:$H$33,6,0)="oui","illimité",VLOOKUP(D2834,Paramètres!$C$17:$H$33,5,0))),"",IF(VLOOKUP(D2834,Paramètres!$C$17:$H$33,6,0)="oui","illimité",VLOOKUP(D2834,Paramètres!$C$17:$H$33,5,0)))</f>
        <v/>
      </c>
      <c r="G2834" s="269" t="str">
        <f t="shared" si="267"/>
        <v/>
      </c>
      <c r="H2834" s="208"/>
      <c r="I2834" s="53"/>
      <c r="J2834" s="209"/>
      <c r="K2834" s="271"/>
      <c r="L2834" s="37"/>
      <c r="M2834" s="218"/>
      <c r="N2834" s="124"/>
      <c r="O2834" s="211" t="str">
        <f t="shared" ca="1" si="268"/>
        <v/>
      </c>
      <c r="P2834" s="212" t="str">
        <f>IF(ISERROR(VLOOKUP(L2834,Paramètres!$A$38:$B$40,2,0)),"",VLOOKUP(L2834,Paramètres!$A$38:$B$40,2,0))</f>
        <v/>
      </c>
      <c r="Q2834" s="211" t="str">
        <f t="shared" ca="1" si="269"/>
        <v/>
      </c>
      <c r="R2834" s="211" t="str">
        <f t="shared" si="265"/>
        <v/>
      </c>
      <c r="S2834" s="213" t="str">
        <f t="shared" ca="1" si="266"/>
        <v/>
      </c>
      <c r="T2834" s="214" t="str">
        <f t="shared" ca="1" si="270"/>
        <v/>
      </c>
    </row>
    <row r="2835" spans="1:20" x14ac:dyDescent="0.25">
      <c r="A2835" s="119" t="s">
        <v>8404</v>
      </c>
      <c r="B2835" s="260"/>
      <c r="C2835" s="264" t="str">
        <f>IF(ISERROR(VLOOKUP(B2835,'Tous les abonnés'!$A$6:$I$5491,2,0)),"",VLOOKUP(B2835,'Tous les abonnés'!$A$6:$I$5491,2,0))</f>
        <v/>
      </c>
      <c r="D2835" s="26"/>
      <c r="E2835" s="265"/>
      <c r="F2835" s="207" t="str">
        <f>IF(ISERROR(IF(VLOOKUP(D2835,Paramètres!$C$17:$H$33,6,0)="oui","illimité",VLOOKUP(D2835,Paramètres!$C$17:$H$33,5,0))),"",IF(VLOOKUP(D2835,Paramètres!$C$17:$H$33,6,0)="oui","illimité",VLOOKUP(D2835,Paramètres!$C$17:$H$33,5,0)))</f>
        <v/>
      </c>
      <c r="G2835" s="269" t="str">
        <f t="shared" si="267"/>
        <v/>
      </c>
      <c r="H2835" s="208"/>
      <c r="I2835" s="53"/>
      <c r="J2835" s="209"/>
      <c r="K2835" s="271"/>
      <c r="L2835" s="37"/>
      <c r="M2835" s="218"/>
      <c r="N2835" s="124"/>
      <c r="O2835" s="211" t="str">
        <f t="shared" ca="1" si="268"/>
        <v/>
      </c>
      <c r="P2835" s="212" t="str">
        <f>IF(ISERROR(VLOOKUP(L2835,Paramètres!$A$38:$B$40,2,0)),"",VLOOKUP(L2835,Paramètres!$A$38:$B$40,2,0))</f>
        <v/>
      </c>
      <c r="Q2835" s="211" t="str">
        <f t="shared" ca="1" si="269"/>
        <v/>
      </c>
      <c r="R2835" s="211" t="str">
        <f t="shared" si="265"/>
        <v/>
      </c>
      <c r="S2835" s="213" t="str">
        <f t="shared" ca="1" si="266"/>
        <v/>
      </c>
      <c r="T2835" s="214" t="str">
        <f t="shared" ca="1" si="270"/>
        <v/>
      </c>
    </row>
    <row r="2836" spans="1:20" x14ac:dyDescent="0.25">
      <c r="A2836" s="119" t="s">
        <v>8405</v>
      </c>
      <c r="B2836" s="260"/>
      <c r="C2836" s="264" t="str">
        <f>IF(ISERROR(VLOOKUP(B2836,'Tous les abonnés'!$A$6:$I$5491,2,0)),"",VLOOKUP(B2836,'Tous les abonnés'!$A$6:$I$5491,2,0))</f>
        <v/>
      </c>
      <c r="D2836" s="26"/>
      <c r="E2836" s="265"/>
      <c r="F2836" s="207" t="str">
        <f>IF(ISERROR(IF(VLOOKUP(D2836,Paramètres!$C$17:$H$33,6,0)="oui","illimité",VLOOKUP(D2836,Paramètres!$C$17:$H$33,5,0))),"",IF(VLOOKUP(D2836,Paramètres!$C$17:$H$33,6,0)="oui","illimité",VLOOKUP(D2836,Paramètres!$C$17:$H$33,5,0)))</f>
        <v/>
      </c>
      <c r="G2836" s="269" t="str">
        <f t="shared" si="267"/>
        <v/>
      </c>
      <c r="H2836" s="208"/>
      <c r="I2836" s="53"/>
      <c r="J2836" s="209"/>
      <c r="K2836" s="271"/>
      <c r="L2836" s="37"/>
      <c r="M2836" s="218"/>
      <c r="N2836" s="124"/>
      <c r="O2836" s="211" t="str">
        <f t="shared" ca="1" si="268"/>
        <v/>
      </c>
      <c r="P2836" s="212" t="str">
        <f>IF(ISERROR(VLOOKUP(L2836,Paramètres!$A$38:$B$40,2,0)),"",VLOOKUP(L2836,Paramètres!$A$38:$B$40,2,0))</f>
        <v/>
      </c>
      <c r="Q2836" s="211" t="str">
        <f t="shared" ca="1" si="269"/>
        <v/>
      </c>
      <c r="R2836" s="211" t="str">
        <f t="shared" si="265"/>
        <v/>
      </c>
      <c r="S2836" s="213" t="str">
        <f t="shared" ca="1" si="266"/>
        <v/>
      </c>
      <c r="T2836" s="214" t="str">
        <f t="shared" ca="1" si="270"/>
        <v/>
      </c>
    </row>
    <row r="2837" spans="1:20" x14ac:dyDescent="0.25">
      <c r="A2837" s="119" t="s">
        <v>8406</v>
      </c>
      <c r="B2837" s="260"/>
      <c r="C2837" s="264" t="str">
        <f>IF(ISERROR(VLOOKUP(B2837,'Tous les abonnés'!$A$6:$I$5491,2,0)),"",VLOOKUP(B2837,'Tous les abonnés'!$A$6:$I$5491,2,0))</f>
        <v/>
      </c>
      <c r="D2837" s="26"/>
      <c r="E2837" s="265"/>
      <c r="F2837" s="207" t="str">
        <f>IF(ISERROR(IF(VLOOKUP(D2837,Paramètres!$C$17:$H$33,6,0)="oui","illimité",VLOOKUP(D2837,Paramètres!$C$17:$H$33,5,0))),"",IF(VLOOKUP(D2837,Paramètres!$C$17:$H$33,6,0)="oui","illimité",VLOOKUP(D2837,Paramètres!$C$17:$H$33,5,0)))</f>
        <v/>
      </c>
      <c r="G2837" s="269" t="str">
        <f t="shared" si="267"/>
        <v/>
      </c>
      <c r="H2837" s="208"/>
      <c r="I2837" s="53"/>
      <c r="J2837" s="209"/>
      <c r="K2837" s="271"/>
      <c r="L2837" s="37"/>
      <c r="M2837" s="218"/>
      <c r="N2837" s="124"/>
      <c r="O2837" s="211" t="str">
        <f t="shared" ca="1" si="268"/>
        <v/>
      </c>
      <c r="P2837" s="212" t="str">
        <f>IF(ISERROR(VLOOKUP(L2837,Paramètres!$A$38:$B$40,2,0)),"",VLOOKUP(L2837,Paramètres!$A$38:$B$40,2,0))</f>
        <v/>
      </c>
      <c r="Q2837" s="211" t="str">
        <f t="shared" ca="1" si="269"/>
        <v/>
      </c>
      <c r="R2837" s="211" t="str">
        <f t="shared" si="265"/>
        <v/>
      </c>
      <c r="S2837" s="213" t="str">
        <f t="shared" ca="1" si="266"/>
        <v/>
      </c>
      <c r="T2837" s="214" t="str">
        <f t="shared" ca="1" si="270"/>
        <v/>
      </c>
    </row>
    <row r="2838" spans="1:20" x14ac:dyDescent="0.25">
      <c r="A2838" s="119" t="s">
        <v>8407</v>
      </c>
      <c r="B2838" s="260"/>
      <c r="C2838" s="264" t="str">
        <f>IF(ISERROR(VLOOKUP(B2838,'Tous les abonnés'!$A$6:$I$5491,2,0)),"",VLOOKUP(B2838,'Tous les abonnés'!$A$6:$I$5491,2,0))</f>
        <v/>
      </c>
      <c r="D2838" s="26"/>
      <c r="E2838" s="265"/>
      <c r="F2838" s="207" t="str">
        <f>IF(ISERROR(IF(VLOOKUP(D2838,Paramètres!$C$17:$H$33,6,0)="oui","illimité",VLOOKUP(D2838,Paramètres!$C$17:$H$33,5,0))),"",IF(VLOOKUP(D2838,Paramètres!$C$17:$H$33,6,0)="oui","illimité",VLOOKUP(D2838,Paramètres!$C$17:$H$33,5,0)))</f>
        <v/>
      </c>
      <c r="G2838" s="269" t="str">
        <f t="shared" si="267"/>
        <v/>
      </c>
      <c r="H2838" s="208"/>
      <c r="I2838" s="53"/>
      <c r="J2838" s="209"/>
      <c r="K2838" s="271"/>
      <c r="L2838" s="37"/>
      <c r="M2838" s="218"/>
      <c r="N2838" s="124"/>
      <c r="O2838" s="211" t="str">
        <f t="shared" ca="1" si="268"/>
        <v/>
      </c>
      <c r="P2838" s="212" t="str">
        <f>IF(ISERROR(VLOOKUP(L2838,Paramètres!$A$38:$B$40,2,0)),"",VLOOKUP(L2838,Paramètres!$A$38:$B$40,2,0))</f>
        <v/>
      </c>
      <c r="Q2838" s="211" t="str">
        <f t="shared" ca="1" si="269"/>
        <v/>
      </c>
      <c r="R2838" s="211" t="str">
        <f t="shared" si="265"/>
        <v/>
      </c>
      <c r="S2838" s="213" t="str">
        <f t="shared" ca="1" si="266"/>
        <v/>
      </c>
      <c r="T2838" s="214" t="str">
        <f t="shared" ca="1" si="270"/>
        <v/>
      </c>
    </row>
    <row r="2839" spans="1:20" x14ac:dyDescent="0.25">
      <c r="A2839" s="119" t="s">
        <v>8408</v>
      </c>
      <c r="B2839" s="260"/>
      <c r="C2839" s="264" t="str">
        <f>IF(ISERROR(VLOOKUP(B2839,'Tous les abonnés'!$A$6:$I$5491,2,0)),"",VLOOKUP(B2839,'Tous les abonnés'!$A$6:$I$5491,2,0))</f>
        <v/>
      </c>
      <c r="D2839" s="26"/>
      <c r="E2839" s="265"/>
      <c r="F2839" s="207" t="str">
        <f>IF(ISERROR(IF(VLOOKUP(D2839,Paramètres!$C$17:$H$33,6,0)="oui","illimité",VLOOKUP(D2839,Paramètres!$C$17:$H$33,5,0))),"",IF(VLOOKUP(D2839,Paramètres!$C$17:$H$33,6,0)="oui","illimité",VLOOKUP(D2839,Paramètres!$C$17:$H$33,5,0)))</f>
        <v/>
      </c>
      <c r="G2839" s="269" t="str">
        <f t="shared" si="267"/>
        <v/>
      </c>
      <c r="H2839" s="208"/>
      <c r="I2839" s="53"/>
      <c r="J2839" s="209"/>
      <c r="K2839" s="271"/>
      <c r="L2839" s="37"/>
      <c r="M2839" s="218"/>
      <c r="N2839" s="124"/>
      <c r="O2839" s="211" t="str">
        <f t="shared" ca="1" si="268"/>
        <v/>
      </c>
      <c r="P2839" s="212" t="str">
        <f>IF(ISERROR(VLOOKUP(L2839,Paramètres!$A$38:$B$40,2,0)),"",VLOOKUP(L2839,Paramètres!$A$38:$B$40,2,0))</f>
        <v/>
      </c>
      <c r="Q2839" s="211" t="str">
        <f t="shared" ca="1" si="269"/>
        <v/>
      </c>
      <c r="R2839" s="211" t="str">
        <f t="shared" si="265"/>
        <v/>
      </c>
      <c r="S2839" s="213" t="str">
        <f t="shared" ca="1" si="266"/>
        <v/>
      </c>
      <c r="T2839" s="214" t="str">
        <f t="shared" ca="1" si="270"/>
        <v/>
      </c>
    </row>
    <row r="2840" spans="1:20" x14ac:dyDescent="0.25">
      <c r="A2840" s="119" t="s">
        <v>8409</v>
      </c>
      <c r="B2840" s="260"/>
      <c r="C2840" s="264" t="str">
        <f>IF(ISERROR(VLOOKUP(B2840,'Tous les abonnés'!$A$6:$I$5491,2,0)),"",VLOOKUP(B2840,'Tous les abonnés'!$A$6:$I$5491,2,0))</f>
        <v/>
      </c>
      <c r="D2840" s="26"/>
      <c r="E2840" s="265"/>
      <c r="F2840" s="207" t="str">
        <f>IF(ISERROR(IF(VLOOKUP(D2840,Paramètres!$C$17:$H$33,6,0)="oui","illimité",VLOOKUP(D2840,Paramètres!$C$17:$H$33,5,0))),"",IF(VLOOKUP(D2840,Paramètres!$C$17:$H$33,6,0)="oui","illimité",VLOOKUP(D2840,Paramètres!$C$17:$H$33,5,0)))</f>
        <v/>
      </c>
      <c r="G2840" s="269" t="str">
        <f t="shared" si="267"/>
        <v/>
      </c>
      <c r="H2840" s="208"/>
      <c r="I2840" s="53"/>
      <c r="J2840" s="209"/>
      <c r="K2840" s="271"/>
      <c r="L2840" s="37"/>
      <c r="M2840" s="218"/>
      <c r="N2840" s="124"/>
      <c r="O2840" s="211" t="str">
        <f t="shared" ca="1" si="268"/>
        <v/>
      </c>
      <c r="P2840" s="212" t="str">
        <f>IF(ISERROR(VLOOKUP(L2840,Paramètres!$A$38:$B$40,2,0)),"",VLOOKUP(L2840,Paramètres!$A$38:$B$40,2,0))</f>
        <v/>
      </c>
      <c r="Q2840" s="211" t="str">
        <f t="shared" ca="1" si="269"/>
        <v/>
      </c>
      <c r="R2840" s="211" t="str">
        <f t="shared" si="265"/>
        <v/>
      </c>
      <c r="S2840" s="213" t="str">
        <f t="shared" ca="1" si="266"/>
        <v/>
      </c>
      <c r="T2840" s="214" t="str">
        <f t="shared" ca="1" si="270"/>
        <v/>
      </c>
    </row>
    <row r="2841" spans="1:20" x14ac:dyDescent="0.25">
      <c r="A2841" s="119" t="s">
        <v>8410</v>
      </c>
      <c r="B2841" s="260"/>
      <c r="C2841" s="264" t="str">
        <f>IF(ISERROR(VLOOKUP(B2841,'Tous les abonnés'!$A$6:$I$5491,2,0)),"",VLOOKUP(B2841,'Tous les abonnés'!$A$6:$I$5491,2,0))</f>
        <v/>
      </c>
      <c r="D2841" s="26"/>
      <c r="E2841" s="265"/>
      <c r="F2841" s="207" t="str">
        <f>IF(ISERROR(IF(VLOOKUP(D2841,Paramètres!$C$17:$H$33,6,0)="oui","illimité",VLOOKUP(D2841,Paramètres!$C$17:$H$33,5,0))),"",IF(VLOOKUP(D2841,Paramètres!$C$17:$H$33,6,0)="oui","illimité",VLOOKUP(D2841,Paramètres!$C$17:$H$33,5,0)))</f>
        <v/>
      </c>
      <c r="G2841" s="269" t="str">
        <f t="shared" si="267"/>
        <v/>
      </c>
      <c r="H2841" s="208"/>
      <c r="I2841" s="53"/>
      <c r="J2841" s="209"/>
      <c r="K2841" s="271"/>
      <c r="L2841" s="37"/>
      <c r="M2841" s="218"/>
      <c r="N2841" s="124"/>
      <c r="O2841" s="211" t="str">
        <f t="shared" ca="1" si="268"/>
        <v/>
      </c>
      <c r="P2841" s="212" t="str">
        <f>IF(ISERROR(VLOOKUP(L2841,Paramètres!$A$38:$B$40,2,0)),"",VLOOKUP(L2841,Paramètres!$A$38:$B$40,2,0))</f>
        <v/>
      </c>
      <c r="Q2841" s="211" t="str">
        <f t="shared" ca="1" si="269"/>
        <v/>
      </c>
      <c r="R2841" s="211" t="str">
        <f t="shared" si="265"/>
        <v/>
      </c>
      <c r="S2841" s="213" t="str">
        <f t="shared" ca="1" si="266"/>
        <v/>
      </c>
      <c r="T2841" s="214" t="str">
        <f t="shared" ca="1" si="270"/>
        <v/>
      </c>
    </row>
    <row r="2842" spans="1:20" x14ac:dyDescent="0.25">
      <c r="A2842" s="119" t="s">
        <v>8411</v>
      </c>
      <c r="B2842" s="260"/>
      <c r="C2842" s="264" t="str">
        <f>IF(ISERROR(VLOOKUP(B2842,'Tous les abonnés'!$A$6:$I$5491,2,0)),"",VLOOKUP(B2842,'Tous les abonnés'!$A$6:$I$5491,2,0))</f>
        <v/>
      </c>
      <c r="D2842" s="26"/>
      <c r="E2842" s="265"/>
      <c r="F2842" s="207" t="str">
        <f>IF(ISERROR(IF(VLOOKUP(D2842,Paramètres!$C$17:$H$33,6,0)="oui","illimité",VLOOKUP(D2842,Paramètres!$C$17:$H$33,5,0))),"",IF(VLOOKUP(D2842,Paramètres!$C$17:$H$33,6,0)="oui","illimité",VLOOKUP(D2842,Paramètres!$C$17:$H$33,5,0)))</f>
        <v/>
      </c>
      <c r="G2842" s="269" t="str">
        <f t="shared" si="267"/>
        <v/>
      </c>
      <c r="H2842" s="208"/>
      <c r="I2842" s="53"/>
      <c r="J2842" s="209"/>
      <c r="K2842" s="271"/>
      <c r="L2842" s="37"/>
      <c r="M2842" s="218"/>
      <c r="N2842" s="124"/>
      <c r="O2842" s="211" t="str">
        <f t="shared" ca="1" si="268"/>
        <v/>
      </c>
      <c r="P2842" s="212" t="str">
        <f>IF(ISERROR(VLOOKUP(L2842,Paramètres!$A$38:$B$40,2,0)),"",VLOOKUP(L2842,Paramètres!$A$38:$B$40,2,0))</f>
        <v/>
      </c>
      <c r="Q2842" s="211" t="str">
        <f t="shared" ca="1" si="269"/>
        <v/>
      </c>
      <c r="R2842" s="211" t="str">
        <f t="shared" si="265"/>
        <v/>
      </c>
      <c r="S2842" s="213" t="str">
        <f t="shared" ca="1" si="266"/>
        <v/>
      </c>
      <c r="T2842" s="214" t="str">
        <f t="shared" ca="1" si="270"/>
        <v/>
      </c>
    </row>
    <row r="2843" spans="1:20" x14ac:dyDescent="0.25">
      <c r="A2843" s="119" t="s">
        <v>8412</v>
      </c>
      <c r="B2843" s="260"/>
      <c r="C2843" s="264" t="str">
        <f>IF(ISERROR(VLOOKUP(B2843,'Tous les abonnés'!$A$6:$I$5491,2,0)),"",VLOOKUP(B2843,'Tous les abonnés'!$A$6:$I$5491,2,0))</f>
        <v/>
      </c>
      <c r="D2843" s="26"/>
      <c r="E2843" s="265"/>
      <c r="F2843" s="207" t="str">
        <f>IF(ISERROR(IF(VLOOKUP(D2843,Paramètres!$C$17:$H$33,6,0)="oui","illimité",VLOOKUP(D2843,Paramètres!$C$17:$H$33,5,0))),"",IF(VLOOKUP(D2843,Paramètres!$C$17:$H$33,6,0)="oui","illimité",VLOOKUP(D2843,Paramètres!$C$17:$H$33,5,0)))</f>
        <v/>
      </c>
      <c r="G2843" s="269" t="str">
        <f t="shared" si="267"/>
        <v/>
      </c>
      <c r="H2843" s="208"/>
      <c r="I2843" s="53"/>
      <c r="J2843" s="209"/>
      <c r="K2843" s="271"/>
      <c r="L2843" s="37"/>
      <c r="M2843" s="218"/>
      <c r="N2843" s="124"/>
      <c r="O2843" s="211" t="str">
        <f t="shared" ca="1" si="268"/>
        <v/>
      </c>
      <c r="P2843" s="212" t="str">
        <f>IF(ISERROR(VLOOKUP(L2843,Paramètres!$A$38:$B$40,2,0)),"",VLOOKUP(L2843,Paramètres!$A$38:$B$40,2,0))</f>
        <v/>
      </c>
      <c r="Q2843" s="211" t="str">
        <f t="shared" ca="1" si="269"/>
        <v/>
      </c>
      <c r="R2843" s="211" t="str">
        <f t="shared" si="265"/>
        <v/>
      </c>
      <c r="S2843" s="213" t="str">
        <f t="shared" ca="1" si="266"/>
        <v/>
      </c>
      <c r="T2843" s="214" t="str">
        <f t="shared" ca="1" si="270"/>
        <v/>
      </c>
    </row>
    <row r="2844" spans="1:20" x14ac:dyDescent="0.25">
      <c r="A2844" s="119" t="s">
        <v>8413</v>
      </c>
      <c r="B2844" s="260"/>
      <c r="C2844" s="264" t="str">
        <f>IF(ISERROR(VLOOKUP(B2844,'Tous les abonnés'!$A$6:$I$5491,2,0)),"",VLOOKUP(B2844,'Tous les abonnés'!$A$6:$I$5491,2,0))</f>
        <v/>
      </c>
      <c r="D2844" s="26"/>
      <c r="E2844" s="265"/>
      <c r="F2844" s="207" t="str">
        <f>IF(ISERROR(IF(VLOOKUP(D2844,Paramètres!$C$17:$H$33,6,0)="oui","illimité",VLOOKUP(D2844,Paramètres!$C$17:$H$33,5,0))),"",IF(VLOOKUP(D2844,Paramètres!$C$17:$H$33,6,0)="oui","illimité",VLOOKUP(D2844,Paramètres!$C$17:$H$33,5,0)))</f>
        <v/>
      </c>
      <c r="G2844" s="269" t="str">
        <f t="shared" si="267"/>
        <v/>
      </c>
      <c r="H2844" s="208"/>
      <c r="I2844" s="53"/>
      <c r="J2844" s="209"/>
      <c r="K2844" s="271"/>
      <c r="L2844" s="37"/>
      <c r="M2844" s="218"/>
      <c r="N2844" s="124"/>
      <c r="O2844" s="211" t="str">
        <f t="shared" ca="1" si="268"/>
        <v/>
      </c>
      <c r="P2844" s="212" t="str">
        <f>IF(ISERROR(VLOOKUP(L2844,Paramètres!$A$38:$B$40,2,0)),"",VLOOKUP(L2844,Paramètres!$A$38:$B$40,2,0))</f>
        <v/>
      </c>
      <c r="Q2844" s="211" t="str">
        <f t="shared" ca="1" si="269"/>
        <v/>
      </c>
      <c r="R2844" s="211" t="str">
        <f t="shared" si="265"/>
        <v/>
      </c>
      <c r="S2844" s="213" t="str">
        <f t="shared" ca="1" si="266"/>
        <v/>
      </c>
      <c r="T2844" s="214" t="str">
        <f t="shared" ca="1" si="270"/>
        <v/>
      </c>
    </row>
    <row r="2845" spans="1:20" x14ac:dyDescent="0.25">
      <c r="A2845" s="119" t="s">
        <v>8414</v>
      </c>
      <c r="B2845" s="260"/>
      <c r="C2845" s="264" t="str">
        <f>IF(ISERROR(VLOOKUP(B2845,'Tous les abonnés'!$A$6:$I$5491,2,0)),"",VLOOKUP(B2845,'Tous les abonnés'!$A$6:$I$5491,2,0))</f>
        <v/>
      </c>
      <c r="D2845" s="26"/>
      <c r="E2845" s="265"/>
      <c r="F2845" s="207" t="str">
        <f>IF(ISERROR(IF(VLOOKUP(D2845,Paramètres!$C$17:$H$33,6,0)="oui","illimité",VLOOKUP(D2845,Paramètres!$C$17:$H$33,5,0))),"",IF(VLOOKUP(D2845,Paramètres!$C$17:$H$33,6,0)="oui","illimité",VLOOKUP(D2845,Paramètres!$C$17:$H$33,5,0)))</f>
        <v/>
      </c>
      <c r="G2845" s="269" t="str">
        <f t="shared" si="267"/>
        <v/>
      </c>
      <c r="H2845" s="208"/>
      <c r="I2845" s="53"/>
      <c r="J2845" s="209"/>
      <c r="K2845" s="271"/>
      <c r="L2845" s="37"/>
      <c r="M2845" s="218"/>
      <c r="N2845" s="124"/>
      <c r="O2845" s="211" t="str">
        <f t="shared" ca="1" si="268"/>
        <v/>
      </c>
      <c r="P2845" s="212" t="str">
        <f>IF(ISERROR(VLOOKUP(L2845,Paramètres!$A$38:$B$40,2,0)),"",VLOOKUP(L2845,Paramètres!$A$38:$B$40,2,0))</f>
        <v/>
      </c>
      <c r="Q2845" s="211" t="str">
        <f t="shared" ca="1" si="269"/>
        <v/>
      </c>
      <c r="R2845" s="211" t="str">
        <f t="shared" si="265"/>
        <v/>
      </c>
      <c r="S2845" s="213" t="str">
        <f t="shared" ca="1" si="266"/>
        <v/>
      </c>
      <c r="T2845" s="214" t="str">
        <f t="shared" ca="1" si="270"/>
        <v/>
      </c>
    </row>
    <row r="2846" spans="1:20" x14ac:dyDescent="0.25">
      <c r="A2846" s="119" t="s">
        <v>8415</v>
      </c>
      <c r="B2846" s="260"/>
      <c r="C2846" s="264" t="str">
        <f>IF(ISERROR(VLOOKUP(B2846,'Tous les abonnés'!$A$6:$I$5491,2,0)),"",VLOOKUP(B2846,'Tous les abonnés'!$A$6:$I$5491,2,0))</f>
        <v/>
      </c>
      <c r="D2846" s="26"/>
      <c r="E2846" s="265"/>
      <c r="F2846" s="207" t="str">
        <f>IF(ISERROR(IF(VLOOKUP(D2846,Paramètres!$C$17:$H$33,6,0)="oui","illimité",VLOOKUP(D2846,Paramètres!$C$17:$H$33,5,0))),"",IF(VLOOKUP(D2846,Paramètres!$C$17:$H$33,6,0)="oui","illimité",VLOOKUP(D2846,Paramètres!$C$17:$H$33,5,0)))</f>
        <v/>
      </c>
      <c r="G2846" s="269" t="str">
        <f t="shared" si="267"/>
        <v/>
      </c>
      <c r="H2846" s="208"/>
      <c r="I2846" s="53"/>
      <c r="J2846" s="209"/>
      <c r="K2846" s="271"/>
      <c r="L2846" s="37"/>
      <c r="M2846" s="218"/>
      <c r="N2846" s="124"/>
      <c r="O2846" s="211" t="str">
        <f t="shared" ca="1" si="268"/>
        <v/>
      </c>
      <c r="P2846" s="212" t="str">
        <f>IF(ISERROR(VLOOKUP(L2846,Paramètres!$A$38:$B$40,2,0)),"",VLOOKUP(L2846,Paramètres!$A$38:$B$40,2,0))</f>
        <v/>
      </c>
      <c r="Q2846" s="211" t="str">
        <f t="shared" ca="1" si="269"/>
        <v/>
      </c>
      <c r="R2846" s="211" t="str">
        <f t="shared" si="265"/>
        <v/>
      </c>
      <c r="S2846" s="213" t="str">
        <f t="shared" ca="1" si="266"/>
        <v/>
      </c>
      <c r="T2846" s="214" t="str">
        <f t="shared" ca="1" si="270"/>
        <v/>
      </c>
    </row>
    <row r="2847" spans="1:20" x14ac:dyDescent="0.25">
      <c r="A2847" s="119" t="s">
        <v>8416</v>
      </c>
      <c r="B2847" s="260"/>
      <c r="C2847" s="264" t="str">
        <f>IF(ISERROR(VLOOKUP(B2847,'Tous les abonnés'!$A$6:$I$5491,2,0)),"",VLOOKUP(B2847,'Tous les abonnés'!$A$6:$I$5491,2,0))</f>
        <v/>
      </c>
      <c r="D2847" s="26"/>
      <c r="E2847" s="265"/>
      <c r="F2847" s="207" t="str">
        <f>IF(ISERROR(IF(VLOOKUP(D2847,Paramètres!$C$17:$H$33,6,0)="oui","illimité",VLOOKUP(D2847,Paramètres!$C$17:$H$33,5,0))),"",IF(VLOOKUP(D2847,Paramètres!$C$17:$H$33,6,0)="oui","illimité",VLOOKUP(D2847,Paramètres!$C$17:$H$33,5,0)))</f>
        <v/>
      </c>
      <c r="G2847" s="269" t="str">
        <f t="shared" si="267"/>
        <v/>
      </c>
      <c r="H2847" s="208"/>
      <c r="I2847" s="53"/>
      <c r="J2847" s="209"/>
      <c r="K2847" s="271"/>
      <c r="L2847" s="37"/>
      <c r="M2847" s="218"/>
      <c r="N2847" s="124"/>
      <c r="O2847" s="211" t="str">
        <f t="shared" ca="1" si="268"/>
        <v/>
      </c>
      <c r="P2847" s="212" t="str">
        <f>IF(ISERROR(VLOOKUP(L2847,Paramètres!$A$38:$B$40,2,0)),"",VLOOKUP(L2847,Paramètres!$A$38:$B$40,2,0))</f>
        <v/>
      </c>
      <c r="Q2847" s="211" t="str">
        <f t="shared" ca="1" si="269"/>
        <v/>
      </c>
      <c r="R2847" s="211" t="str">
        <f t="shared" si="265"/>
        <v/>
      </c>
      <c r="S2847" s="213" t="str">
        <f t="shared" ca="1" si="266"/>
        <v/>
      </c>
      <c r="T2847" s="214" t="str">
        <f t="shared" ca="1" si="270"/>
        <v/>
      </c>
    </row>
    <row r="2848" spans="1:20" x14ac:dyDescent="0.25">
      <c r="A2848" s="119" t="s">
        <v>8417</v>
      </c>
      <c r="B2848" s="260"/>
      <c r="C2848" s="264" t="str">
        <f>IF(ISERROR(VLOOKUP(B2848,'Tous les abonnés'!$A$6:$I$5491,2,0)),"",VLOOKUP(B2848,'Tous les abonnés'!$A$6:$I$5491,2,0))</f>
        <v/>
      </c>
      <c r="D2848" s="26"/>
      <c r="E2848" s="265"/>
      <c r="F2848" s="207" t="str">
        <f>IF(ISERROR(IF(VLOOKUP(D2848,Paramètres!$C$17:$H$33,6,0)="oui","illimité",VLOOKUP(D2848,Paramètres!$C$17:$H$33,5,0))),"",IF(VLOOKUP(D2848,Paramètres!$C$17:$H$33,6,0)="oui","illimité",VLOOKUP(D2848,Paramètres!$C$17:$H$33,5,0)))</f>
        <v/>
      </c>
      <c r="G2848" s="269" t="str">
        <f t="shared" si="267"/>
        <v/>
      </c>
      <c r="H2848" s="208"/>
      <c r="I2848" s="53"/>
      <c r="J2848" s="209"/>
      <c r="K2848" s="271"/>
      <c r="L2848" s="37"/>
      <c r="M2848" s="218"/>
      <c r="N2848" s="124"/>
      <c r="O2848" s="211" t="str">
        <f t="shared" ca="1" si="268"/>
        <v/>
      </c>
      <c r="P2848" s="212" t="str">
        <f>IF(ISERROR(VLOOKUP(L2848,Paramètres!$A$38:$B$40,2,0)),"",VLOOKUP(L2848,Paramètres!$A$38:$B$40,2,0))</f>
        <v/>
      </c>
      <c r="Q2848" s="211" t="str">
        <f t="shared" ca="1" si="269"/>
        <v/>
      </c>
      <c r="R2848" s="211" t="str">
        <f t="shared" si="265"/>
        <v/>
      </c>
      <c r="S2848" s="213" t="str">
        <f t="shared" ca="1" si="266"/>
        <v/>
      </c>
      <c r="T2848" s="214" t="str">
        <f t="shared" ca="1" si="270"/>
        <v/>
      </c>
    </row>
    <row r="2849" spans="1:20" x14ac:dyDescent="0.25">
      <c r="A2849" s="119" t="s">
        <v>8418</v>
      </c>
      <c r="B2849" s="260"/>
      <c r="C2849" s="264" t="str">
        <f>IF(ISERROR(VLOOKUP(B2849,'Tous les abonnés'!$A$6:$I$5491,2,0)),"",VLOOKUP(B2849,'Tous les abonnés'!$A$6:$I$5491,2,0))</f>
        <v/>
      </c>
      <c r="D2849" s="26"/>
      <c r="E2849" s="265"/>
      <c r="F2849" s="207" t="str">
        <f>IF(ISERROR(IF(VLOOKUP(D2849,Paramètres!$C$17:$H$33,6,0)="oui","illimité",VLOOKUP(D2849,Paramètres!$C$17:$H$33,5,0))),"",IF(VLOOKUP(D2849,Paramètres!$C$17:$H$33,6,0)="oui","illimité",VLOOKUP(D2849,Paramètres!$C$17:$H$33,5,0)))</f>
        <v/>
      </c>
      <c r="G2849" s="269" t="str">
        <f t="shared" si="267"/>
        <v/>
      </c>
      <c r="H2849" s="208"/>
      <c r="I2849" s="53"/>
      <c r="J2849" s="209"/>
      <c r="K2849" s="271"/>
      <c r="L2849" s="37"/>
      <c r="M2849" s="218"/>
      <c r="N2849" s="124"/>
      <c r="O2849" s="211" t="str">
        <f t="shared" ca="1" si="268"/>
        <v/>
      </c>
      <c r="P2849" s="212" t="str">
        <f>IF(ISERROR(VLOOKUP(L2849,Paramètres!$A$38:$B$40,2,0)),"",VLOOKUP(L2849,Paramètres!$A$38:$B$40,2,0))</f>
        <v/>
      </c>
      <c r="Q2849" s="211" t="str">
        <f t="shared" ca="1" si="269"/>
        <v/>
      </c>
      <c r="R2849" s="211" t="str">
        <f t="shared" si="265"/>
        <v/>
      </c>
      <c r="S2849" s="213" t="str">
        <f t="shared" ca="1" si="266"/>
        <v/>
      </c>
      <c r="T2849" s="214" t="str">
        <f t="shared" ca="1" si="270"/>
        <v/>
      </c>
    </row>
    <row r="2850" spans="1:20" x14ac:dyDescent="0.25">
      <c r="A2850" s="119" t="s">
        <v>8419</v>
      </c>
      <c r="B2850" s="260"/>
      <c r="C2850" s="264" t="str">
        <f>IF(ISERROR(VLOOKUP(B2850,'Tous les abonnés'!$A$6:$I$5491,2,0)),"",VLOOKUP(B2850,'Tous les abonnés'!$A$6:$I$5491,2,0))</f>
        <v/>
      </c>
      <c r="D2850" s="26"/>
      <c r="E2850" s="265"/>
      <c r="F2850" s="207" t="str">
        <f>IF(ISERROR(IF(VLOOKUP(D2850,Paramètres!$C$17:$H$33,6,0)="oui","illimité",VLOOKUP(D2850,Paramètres!$C$17:$H$33,5,0))),"",IF(VLOOKUP(D2850,Paramètres!$C$17:$H$33,6,0)="oui","illimité",VLOOKUP(D2850,Paramètres!$C$17:$H$33,5,0)))</f>
        <v/>
      </c>
      <c r="G2850" s="269" t="str">
        <f t="shared" si="267"/>
        <v/>
      </c>
      <c r="H2850" s="208"/>
      <c r="I2850" s="53"/>
      <c r="J2850" s="209"/>
      <c r="K2850" s="271"/>
      <c r="L2850" s="37"/>
      <c r="M2850" s="218"/>
      <c r="N2850" s="124"/>
      <c r="O2850" s="211" t="str">
        <f t="shared" ca="1" si="268"/>
        <v/>
      </c>
      <c r="P2850" s="212" t="str">
        <f>IF(ISERROR(VLOOKUP(L2850,Paramètres!$A$38:$B$40,2,0)),"",VLOOKUP(L2850,Paramètres!$A$38:$B$40,2,0))</f>
        <v/>
      </c>
      <c r="Q2850" s="211" t="str">
        <f t="shared" ca="1" si="269"/>
        <v/>
      </c>
      <c r="R2850" s="211" t="str">
        <f t="shared" si="265"/>
        <v/>
      </c>
      <c r="S2850" s="213" t="str">
        <f t="shared" ca="1" si="266"/>
        <v/>
      </c>
      <c r="T2850" s="214" t="str">
        <f t="shared" ca="1" si="270"/>
        <v/>
      </c>
    </row>
    <row r="2851" spans="1:20" x14ac:dyDescent="0.25">
      <c r="A2851" s="119" t="s">
        <v>8420</v>
      </c>
      <c r="B2851" s="260"/>
      <c r="C2851" s="264" t="str">
        <f>IF(ISERROR(VLOOKUP(B2851,'Tous les abonnés'!$A$6:$I$5491,2,0)),"",VLOOKUP(B2851,'Tous les abonnés'!$A$6:$I$5491,2,0))</f>
        <v/>
      </c>
      <c r="D2851" s="26"/>
      <c r="E2851" s="265"/>
      <c r="F2851" s="207" t="str">
        <f>IF(ISERROR(IF(VLOOKUP(D2851,Paramètres!$C$17:$H$33,6,0)="oui","illimité",VLOOKUP(D2851,Paramètres!$C$17:$H$33,5,0))),"",IF(VLOOKUP(D2851,Paramètres!$C$17:$H$33,6,0)="oui","illimité",VLOOKUP(D2851,Paramètres!$C$17:$H$33,5,0)))</f>
        <v/>
      </c>
      <c r="G2851" s="269" t="str">
        <f t="shared" si="267"/>
        <v/>
      </c>
      <c r="H2851" s="208"/>
      <c r="I2851" s="53"/>
      <c r="J2851" s="209"/>
      <c r="K2851" s="271"/>
      <c r="L2851" s="37"/>
      <c r="M2851" s="218"/>
      <c r="N2851" s="124"/>
      <c r="O2851" s="211" t="str">
        <f t="shared" ca="1" si="268"/>
        <v/>
      </c>
      <c r="P2851" s="212" t="str">
        <f>IF(ISERROR(VLOOKUP(L2851,Paramètres!$A$38:$B$40,2,0)),"",VLOOKUP(L2851,Paramètres!$A$38:$B$40,2,0))</f>
        <v/>
      </c>
      <c r="Q2851" s="211" t="str">
        <f t="shared" ca="1" si="269"/>
        <v/>
      </c>
      <c r="R2851" s="211" t="str">
        <f t="shared" si="265"/>
        <v/>
      </c>
      <c r="S2851" s="213" t="str">
        <f t="shared" ca="1" si="266"/>
        <v/>
      </c>
      <c r="T2851" s="214" t="str">
        <f t="shared" ca="1" si="270"/>
        <v/>
      </c>
    </row>
    <row r="2852" spans="1:20" x14ac:dyDescent="0.25">
      <c r="A2852" s="119" t="s">
        <v>8421</v>
      </c>
      <c r="B2852" s="260"/>
      <c r="C2852" s="264" t="str">
        <f>IF(ISERROR(VLOOKUP(B2852,'Tous les abonnés'!$A$6:$I$5491,2,0)),"",VLOOKUP(B2852,'Tous les abonnés'!$A$6:$I$5491,2,0))</f>
        <v/>
      </c>
      <c r="D2852" s="26"/>
      <c r="E2852" s="265"/>
      <c r="F2852" s="207" t="str">
        <f>IF(ISERROR(IF(VLOOKUP(D2852,Paramètres!$C$17:$H$33,6,0)="oui","illimité",VLOOKUP(D2852,Paramètres!$C$17:$H$33,5,0))),"",IF(VLOOKUP(D2852,Paramètres!$C$17:$H$33,6,0)="oui","illimité",VLOOKUP(D2852,Paramètres!$C$17:$H$33,5,0)))</f>
        <v/>
      </c>
      <c r="G2852" s="269" t="str">
        <f t="shared" si="267"/>
        <v/>
      </c>
      <c r="H2852" s="208"/>
      <c r="I2852" s="53"/>
      <c r="J2852" s="209"/>
      <c r="K2852" s="271"/>
      <c r="L2852" s="37"/>
      <c r="M2852" s="218"/>
      <c r="N2852" s="124"/>
      <c r="O2852" s="211" t="str">
        <f t="shared" ca="1" si="268"/>
        <v/>
      </c>
      <c r="P2852" s="212" t="str">
        <f>IF(ISERROR(VLOOKUP(L2852,Paramètres!$A$38:$B$40,2,0)),"",VLOOKUP(L2852,Paramètres!$A$38:$B$40,2,0))</f>
        <v/>
      </c>
      <c r="Q2852" s="211" t="str">
        <f t="shared" ca="1" si="269"/>
        <v/>
      </c>
      <c r="R2852" s="211" t="str">
        <f t="shared" si="265"/>
        <v/>
      </c>
      <c r="S2852" s="213" t="str">
        <f t="shared" ca="1" si="266"/>
        <v/>
      </c>
      <c r="T2852" s="214" t="str">
        <f t="shared" ca="1" si="270"/>
        <v/>
      </c>
    </row>
    <row r="2853" spans="1:20" x14ac:dyDescent="0.25">
      <c r="A2853" s="119" t="s">
        <v>8422</v>
      </c>
      <c r="B2853" s="260"/>
      <c r="C2853" s="264" t="str">
        <f>IF(ISERROR(VLOOKUP(B2853,'Tous les abonnés'!$A$6:$I$5491,2,0)),"",VLOOKUP(B2853,'Tous les abonnés'!$A$6:$I$5491,2,0))</f>
        <v/>
      </c>
      <c r="D2853" s="26"/>
      <c r="E2853" s="265"/>
      <c r="F2853" s="207" t="str">
        <f>IF(ISERROR(IF(VLOOKUP(D2853,Paramètres!$C$17:$H$33,6,0)="oui","illimité",VLOOKUP(D2853,Paramètres!$C$17:$H$33,5,0))),"",IF(VLOOKUP(D2853,Paramètres!$C$17:$H$33,6,0)="oui","illimité",VLOOKUP(D2853,Paramètres!$C$17:$H$33,5,0)))</f>
        <v/>
      </c>
      <c r="G2853" s="269" t="str">
        <f t="shared" si="267"/>
        <v/>
      </c>
      <c r="H2853" s="208"/>
      <c r="I2853" s="53"/>
      <c r="J2853" s="209"/>
      <c r="K2853" s="271"/>
      <c r="L2853" s="37"/>
      <c r="M2853" s="218"/>
      <c r="N2853" s="124"/>
      <c r="O2853" s="211" t="str">
        <f t="shared" ca="1" si="268"/>
        <v/>
      </c>
      <c r="P2853" s="212" t="str">
        <f>IF(ISERROR(VLOOKUP(L2853,Paramètres!$A$38:$B$40,2,0)),"",VLOOKUP(L2853,Paramètres!$A$38:$B$40,2,0))</f>
        <v/>
      </c>
      <c r="Q2853" s="211" t="str">
        <f t="shared" ca="1" si="269"/>
        <v/>
      </c>
      <c r="R2853" s="211" t="str">
        <f t="shared" si="265"/>
        <v/>
      </c>
      <c r="S2853" s="213" t="str">
        <f t="shared" ca="1" si="266"/>
        <v/>
      </c>
      <c r="T2853" s="214" t="str">
        <f t="shared" ca="1" si="270"/>
        <v/>
      </c>
    </row>
    <row r="2854" spans="1:20" x14ac:dyDescent="0.25">
      <c r="A2854" s="119" t="s">
        <v>8423</v>
      </c>
      <c r="B2854" s="260"/>
      <c r="C2854" s="264" t="str">
        <f>IF(ISERROR(VLOOKUP(B2854,'Tous les abonnés'!$A$6:$I$5491,2,0)),"",VLOOKUP(B2854,'Tous les abonnés'!$A$6:$I$5491,2,0))</f>
        <v/>
      </c>
      <c r="D2854" s="26"/>
      <c r="E2854" s="265"/>
      <c r="F2854" s="207" t="str">
        <f>IF(ISERROR(IF(VLOOKUP(D2854,Paramètres!$C$17:$H$33,6,0)="oui","illimité",VLOOKUP(D2854,Paramètres!$C$17:$H$33,5,0))),"",IF(VLOOKUP(D2854,Paramètres!$C$17:$H$33,6,0)="oui","illimité",VLOOKUP(D2854,Paramètres!$C$17:$H$33,5,0)))</f>
        <v/>
      </c>
      <c r="G2854" s="269" t="str">
        <f t="shared" si="267"/>
        <v/>
      </c>
      <c r="H2854" s="208"/>
      <c r="I2854" s="53"/>
      <c r="J2854" s="209"/>
      <c r="K2854" s="271"/>
      <c r="L2854" s="37"/>
      <c r="M2854" s="218"/>
      <c r="N2854" s="124"/>
      <c r="O2854" s="211" t="str">
        <f t="shared" ca="1" si="268"/>
        <v/>
      </c>
      <c r="P2854" s="212" t="str">
        <f>IF(ISERROR(VLOOKUP(L2854,Paramètres!$A$38:$B$40,2,0)),"",VLOOKUP(L2854,Paramètres!$A$38:$B$40,2,0))</f>
        <v/>
      </c>
      <c r="Q2854" s="211" t="str">
        <f t="shared" ca="1" si="269"/>
        <v/>
      </c>
      <c r="R2854" s="211" t="str">
        <f t="shared" si="265"/>
        <v/>
      </c>
      <c r="S2854" s="213" t="str">
        <f t="shared" ca="1" si="266"/>
        <v/>
      </c>
      <c r="T2854" s="214" t="str">
        <f t="shared" ca="1" si="270"/>
        <v/>
      </c>
    </row>
    <row r="2855" spans="1:20" x14ac:dyDescent="0.25">
      <c r="A2855" s="119" t="s">
        <v>8424</v>
      </c>
      <c r="B2855" s="260"/>
      <c r="C2855" s="264" t="str">
        <f>IF(ISERROR(VLOOKUP(B2855,'Tous les abonnés'!$A$6:$I$5491,2,0)),"",VLOOKUP(B2855,'Tous les abonnés'!$A$6:$I$5491,2,0))</f>
        <v/>
      </c>
      <c r="D2855" s="26"/>
      <c r="E2855" s="265"/>
      <c r="F2855" s="207" t="str">
        <f>IF(ISERROR(IF(VLOOKUP(D2855,Paramètres!$C$17:$H$33,6,0)="oui","illimité",VLOOKUP(D2855,Paramètres!$C$17:$H$33,5,0))),"",IF(VLOOKUP(D2855,Paramètres!$C$17:$H$33,6,0)="oui","illimité",VLOOKUP(D2855,Paramètres!$C$17:$H$33,5,0)))</f>
        <v/>
      </c>
      <c r="G2855" s="269" t="str">
        <f t="shared" si="267"/>
        <v/>
      </c>
      <c r="H2855" s="208"/>
      <c r="I2855" s="53"/>
      <c r="J2855" s="209"/>
      <c r="K2855" s="271"/>
      <c r="L2855" s="37"/>
      <c r="M2855" s="218"/>
      <c r="N2855" s="124"/>
      <c r="O2855" s="211" t="str">
        <f t="shared" ca="1" si="268"/>
        <v/>
      </c>
      <c r="P2855" s="212" t="str">
        <f>IF(ISERROR(VLOOKUP(L2855,Paramètres!$A$38:$B$40,2,0)),"",VLOOKUP(L2855,Paramètres!$A$38:$B$40,2,0))</f>
        <v/>
      </c>
      <c r="Q2855" s="211" t="str">
        <f t="shared" ca="1" si="269"/>
        <v/>
      </c>
      <c r="R2855" s="211" t="str">
        <f t="shared" si="265"/>
        <v/>
      </c>
      <c r="S2855" s="213" t="str">
        <f t="shared" ca="1" si="266"/>
        <v/>
      </c>
      <c r="T2855" s="214" t="str">
        <f t="shared" ca="1" si="270"/>
        <v/>
      </c>
    </row>
    <row r="2856" spans="1:20" x14ac:dyDescent="0.25">
      <c r="A2856" s="119" t="s">
        <v>8425</v>
      </c>
      <c r="B2856" s="260"/>
      <c r="C2856" s="264" t="str">
        <f>IF(ISERROR(VLOOKUP(B2856,'Tous les abonnés'!$A$6:$I$5491,2,0)),"",VLOOKUP(B2856,'Tous les abonnés'!$A$6:$I$5491,2,0))</f>
        <v/>
      </c>
      <c r="D2856" s="26"/>
      <c r="E2856" s="265"/>
      <c r="F2856" s="207" t="str">
        <f>IF(ISERROR(IF(VLOOKUP(D2856,Paramètres!$C$17:$H$33,6,0)="oui","illimité",VLOOKUP(D2856,Paramètres!$C$17:$H$33,5,0))),"",IF(VLOOKUP(D2856,Paramètres!$C$17:$H$33,6,0)="oui","illimité",VLOOKUP(D2856,Paramètres!$C$17:$H$33,5,0)))</f>
        <v/>
      </c>
      <c r="G2856" s="269" t="str">
        <f t="shared" si="267"/>
        <v/>
      </c>
      <c r="H2856" s="208"/>
      <c r="I2856" s="53"/>
      <c r="J2856" s="209"/>
      <c r="K2856" s="271"/>
      <c r="L2856" s="37"/>
      <c r="M2856" s="218"/>
      <c r="N2856" s="124"/>
      <c r="O2856" s="211" t="str">
        <f t="shared" ca="1" si="268"/>
        <v/>
      </c>
      <c r="P2856" s="212" t="str">
        <f>IF(ISERROR(VLOOKUP(L2856,Paramètres!$A$38:$B$40,2,0)),"",VLOOKUP(L2856,Paramètres!$A$38:$B$40,2,0))</f>
        <v/>
      </c>
      <c r="Q2856" s="211" t="str">
        <f t="shared" ca="1" si="269"/>
        <v/>
      </c>
      <c r="R2856" s="211" t="str">
        <f t="shared" si="265"/>
        <v/>
      </c>
      <c r="S2856" s="213" t="str">
        <f t="shared" ca="1" si="266"/>
        <v/>
      </c>
      <c r="T2856" s="214" t="str">
        <f t="shared" ca="1" si="270"/>
        <v/>
      </c>
    </row>
    <row r="2857" spans="1:20" x14ac:dyDescent="0.25">
      <c r="A2857" s="119" t="s">
        <v>8426</v>
      </c>
      <c r="B2857" s="260"/>
      <c r="C2857" s="264" t="str">
        <f>IF(ISERROR(VLOOKUP(B2857,'Tous les abonnés'!$A$6:$I$5491,2,0)),"",VLOOKUP(B2857,'Tous les abonnés'!$A$6:$I$5491,2,0))</f>
        <v/>
      </c>
      <c r="D2857" s="26"/>
      <c r="E2857" s="265"/>
      <c r="F2857" s="207" t="str">
        <f>IF(ISERROR(IF(VLOOKUP(D2857,Paramètres!$C$17:$H$33,6,0)="oui","illimité",VLOOKUP(D2857,Paramètres!$C$17:$H$33,5,0))),"",IF(VLOOKUP(D2857,Paramètres!$C$17:$H$33,6,0)="oui","illimité",VLOOKUP(D2857,Paramètres!$C$17:$H$33,5,0)))</f>
        <v/>
      </c>
      <c r="G2857" s="269" t="str">
        <f t="shared" si="267"/>
        <v/>
      </c>
      <c r="H2857" s="208"/>
      <c r="I2857" s="53"/>
      <c r="J2857" s="209"/>
      <c r="K2857" s="271"/>
      <c r="L2857" s="37"/>
      <c r="M2857" s="218"/>
      <c r="N2857" s="124"/>
      <c r="O2857" s="211" t="str">
        <f t="shared" ca="1" si="268"/>
        <v/>
      </c>
      <c r="P2857" s="212" t="str">
        <f>IF(ISERROR(VLOOKUP(L2857,Paramètres!$A$38:$B$40,2,0)),"",VLOOKUP(L2857,Paramètres!$A$38:$B$40,2,0))</f>
        <v/>
      </c>
      <c r="Q2857" s="211" t="str">
        <f t="shared" ca="1" si="269"/>
        <v/>
      </c>
      <c r="R2857" s="211" t="str">
        <f t="shared" si="265"/>
        <v/>
      </c>
      <c r="S2857" s="213" t="str">
        <f t="shared" ca="1" si="266"/>
        <v/>
      </c>
      <c r="T2857" s="214" t="str">
        <f t="shared" ca="1" si="270"/>
        <v/>
      </c>
    </row>
    <row r="2858" spans="1:20" x14ac:dyDescent="0.25">
      <c r="A2858" s="119" t="s">
        <v>8427</v>
      </c>
      <c r="B2858" s="260"/>
      <c r="C2858" s="264" t="str">
        <f>IF(ISERROR(VLOOKUP(B2858,'Tous les abonnés'!$A$6:$I$5491,2,0)),"",VLOOKUP(B2858,'Tous les abonnés'!$A$6:$I$5491,2,0))</f>
        <v/>
      </c>
      <c r="D2858" s="26"/>
      <c r="E2858" s="265"/>
      <c r="F2858" s="207" t="str">
        <f>IF(ISERROR(IF(VLOOKUP(D2858,Paramètres!$C$17:$H$33,6,0)="oui","illimité",VLOOKUP(D2858,Paramètres!$C$17:$H$33,5,0))),"",IF(VLOOKUP(D2858,Paramètres!$C$17:$H$33,6,0)="oui","illimité",VLOOKUP(D2858,Paramètres!$C$17:$H$33,5,0)))</f>
        <v/>
      </c>
      <c r="G2858" s="269" t="str">
        <f t="shared" si="267"/>
        <v/>
      </c>
      <c r="H2858" s="208"/>
      <c r="I2858" s="53"/>
      <c r="J2858" s="209"/>
      <c r="K2858" s="271"/>
      <c r="L2858" s="37"/>
      <c r="M2858" s="218"/>
      <c r="N2858" s="124"/>
      <c r="O2858" s="211" t="str">
        <f t="shared" ca="1" si="268"/>
        <v/>
      </c>
      <c r="P2858" s="212" t="str">
        <f>IF(ISERROR(VLOOKUP(L2858,Paramètres!$A$38:$B$40,2,0)),"",VLOOKUP(L2858,Paramètres!$A$38:$B$40,2,0))</f>
        <v/>
      </c>
      <c r="Q2858" s="211" t="str">
        <f t="shared" ca="1" si="269"/>
        <v/>
      </c>
      <c r="R2858" s="211" t="str">
        <f t="shared" si="265"/>
        <v/>
      </c>
      <c r="S2858" s="213" t="str">
        <f t="shared" ca="1" si="266"/>
        <v/>
      </c>
      <c r="T2858" s="214" t="str">
        <f t="shared" ca="1" si="270"/>
        <v/>
      </c>
    </row>
    <row r="2859" spans="1:20" x14ac:dyDescent="0.25">
      <c r="A2859" s="119" t="s">
        <v>8428</v>
      </c>
      <c r="B2859" s="260"/>
      <c r="C2859" s="264" t="str">
        <f>IF(ISERROR(VLOOKUP(B2859,'Tous les abonnés'!$A$6:$I$5491,2,0)),"",VLOOKUP(B2859,'Tous les abonnés'!$A$6:$I$5491,2,0))</f>
        <v/>
      </c>
      <c r="D2859" s="26"/>
      <c r="E2859" s="265"/>
      <c r="F2859" s="207" t="str">
        <f>IF(ISERROR(IF(VLOOKUP(D2859,Paramètres!$C$17:$H$33,6,0)="oui","illimité",VLOOKUP(D2859,Paramètres!$C$17:$H$33,5,0))),"",IF(VLOOKUP(D2859,Paramètres!$C$17:$H$33,6,0)="oui","illimité",VLOOKUP(D2859,Paramètres!$C$17:$H$33,5,0)))</f>
        <v/>
      </c>
      <c r="G2859" s="269" t="str">
        <f t="shared" si="267"/>
        <v/>
      </c>
      <c r="H2859" s="208"/>
      <c r="I2859" s="53"/>
      <c r="J2859" s="209"/>
      <c r="K2859" s="271"/>
      <c r="L2859" s="37"/>
      <c r="M2859" s="218"/>
      <c r="N2859" s="124"/>
      <c r="O2859" s="211" t="str">
        <f t="shared" ca="1" si="268"/>
        <v/>
      </c>
      <c r="P2859" s="212" t="str">
        <f>IF(ISERROR(VLOOKUP(L2859,Paramètres!$A$38:$B$40,2,0)),"",VLOOKUP(L2859,Paramètres!$A$38:$B$40,2,0))</f>
        <v/>
      </c>
      <c r="Q2859" s="211" t="str">
        <f t="shared" ca="1" si="269"/>
        <v/>
      </c>
      <c r="R2859" s="211" t="str">
        <f t="shared" si="265"/>
        <v/>
      </c>
      <c r="S2859" s="213" t="str">
        <f t="shared" ca="1" si="266"/>
        <v/>
      </c>
      <c r="T2859" s="214" t="str">
        <f t="shared" ca="1" si="270"/>
        <v/>
      </c>
    </row>
    <row r="2860" spans="1:20" x14ac:dyDescent="0.25">
      <c r="A2860" s="119" t="s">
        <v>8429</v>
      </c>
      <c r="B2860" s="260"/>
      <c r="C2860" s="264" t="str">
        <f>IF(ISERROR(VLOOKUP(B2860,'Tous les abonnés'!$A$6:$I$5491,2,0)),"",VLOOKUP(B2860,'Tous les abonnés'!$A$6:$I$5491,2,0))</f>
        <v/>
      </c>
      <c r="D2860" s="26"/>
      <c r="E2860" s="265"/>
      <c r="F2860" s="207" t="str">
        <f>IF(ISERROR(IF(VLOOKUP(D2860,Paramètres!$C$17:$H$33,6,0)="oui","illimité",VLOOKUP(D2860,Paramètres!$C$17:$H$33,5,0))),"",IF(VLOOKUP(D2860,Paramètres!$C$17:$H$33,6,0)="oui","illimité",VLOOKUP(D2860,Paramètres!$C$17:$H$33,5,0)))</f>
        <v/>
      </c>
      <c r="G2860" s="269" t="str">
        <f t="shared" si="267"/>
        <v/>
      </c>
      <c r="H2860" s="208"/>
      <c r="I2860" s="53"/>
      <c r="J2860" s="209"/>
      <c r="K2860" s="271"/>
      <c r="L2860" s="37"/>
      <c r="M2860" s="218"/>
      <c r="N2860" s="124"/>
      <c r="O2860" s="211" t="str">
        <f t="shared" ca="1" si="268"/>
        <v/>
      </c>
      <c r="P2860" s="212" t="str">
        <f>IF(ISERROR(VLOOKUP(L2860,Paramètres!$A$38:$B$40,2,0)),"",VLOOKUP(L2860,Paramètres!$A$38:$B$40,2,0))</f>
        <v/>
      </c>
      <c r="Q2860" s="211" t="str">
        <f t="shared" ca="1" si="269"/>
        <v/>
      </c>
      <c r="R2860" s="211" t="str">
        <f t="shared" si="265"/>
        <v/>
      </c>
      <c r="S2860" s="213" t="str">
        <f t="shared" ca="1" si="266"/>
        <v/>
      </c>
      <c r="T2860" s="214" t="str">
        <f t="shared" ca="1" si="270"/>
        <v/>
      </c>
    </row>
    <row r="2861" spans="1:20" x14ac:dyDescent="0.25">
      <c r="A2861" s="119" t="s">
        <v>8430</v>
      </c>
      <c r="B2861" s="260"/>
      <c r="C2861" s="264" t="str">
        <f>IF(ISERROR(VLOOKUP(B2861,'Tous les abonnés'!$A$6:$I$5491,2,0)),"",VLOOKUP(B2861,'Tous les abonnés'!$A$6:$I$5491,2,0))</f>
        <v/>
      </c>
      <c r="D2861" s="26"/>
      <c r="E2861" s="265"/>
      <c r="F2861" s="207" t="str">
        <f>IF(ISERROR(IF(VLOOKUP(D2861,Paramètres!$C$17:$H$33,6,0)="oui","illimité",VLOOKUP(D2861,Paramètres!$C$17:$H$33,5,0))),"",IF(VLOOKUP(D2861,Paramètres!$C$17:$H$33,6,0)="oui","illimité",VLOOKUP(D2861,Paramètres!$C$17:$H$33,5,0)))</f>
        <v/>
      </c>
      <c r="G2861" s="269" t="str">
        <f t="shared" si="267"/>
        <v/>
      </c>
      <c r="H2861" s="208"/>
      <c r="I2861" s="53"/>
      <c r="J2861" s="209"/>
      <c r="K2861" s="271"/>
      <c r="L2861" s="37"/>
      <c r="M2861" s="218"/>
      <c r="N2861" s="124"/>
      <c r="O2861" s="211" t="str">
        <f t="shared" ca="1" si="268"/>
        <v/>
      </c>
      <c r="P2861" s="212" t="str">
        <f>IF(ISERROR(VLOOKUP(L2861,Paramètres!$A$38:$B$40,2,0)),"",VLOOKUP(L2861,Paramètres!$A$38:$B$40,2,0))</f>
        <v/>
      </c>
      <c r="Q2861" s="211" t="str">
        <f t="shared" ca="1" si="269"/>
        <v/>
      </c>
      <c r="R2861" s="211" t="str">
        <f t="shared" si="265"/>
        <v/>
      </c>
      <c r="S2861" s="213" t="str">
        <f t="shared" ca="1" si="266"/>
        <v/>
      </c>
      <c r="T2861" s="214" t="str">
        <f t="shared" ca="1" si="270"/>
        <v/>
      </c>
    </row>
    <row r="2862" spans="1:20" x14ac:dyDescent="0.25">
      <c r="A2862" s="119" t="s">
        <v>8431</v>
      </c>
      <c r="B2862" s="260"/>
      <c r="C2862" s="264" t="str">
        <f>IF(ISERROR(VLOOKUP(B2862,'Tous les abonnés'!$A$6:$I$5491,2,0)),"",VLOOKUP(B2862,'Tous les abonnés'!$A$6:$I$5491,2,0))</f>
        <v/>
      </c>
      <c r="D2862" s="26"/>
      <c r="E2862" s="265"/>
      <c r="F2862" s="207" t="str">
        <f>IF(ISERROR(IF(VLOOKUP(D2862,Paramètres!$C$17:$H$33,6,0)="oui","illimité",VLOOKUP(D2862,Paramètres!$C$17:$H$33,5,0))),"",IF(VLOOKUP(D2862,Paramètres!$C$17:$H$33,6,0)="oui","illimité",VLOOKUP(D2862,Paramètres!$C$17:$H$33,5,0)))</f>
        <v/>
      </c>
      <c r="G2862" s="269" t="str">
        <f t="shared" si="267"/>
        <v/>
      </c>
      <c r="H2862" s="208"/>
      <c r="I2862" s="53"/>
      <c r="J2862" s="209"/>
      <c r="K2862" s="271"/>
      <c r="L2862" s="37"/>
      <c r="M2862" s="218"/>
      <c r="N2862" s="124"/>
      <c r="O2862" s="211" t="str">
        <f t="shared" ca="1" si="268"/>
        <v/>
      </c>
      <c r="P2862" s="212" t="str">
        <f>IF(ISERROR(VLOOKUP(L2862,Paramètres!$A$38:$B$40,2,0)),"",VLOOKUP(L2862,Paramètres!$A$38:$B$40,2,0))</f>
        <v/>
      </c>
      <c r="Q2862" s="211" t="str">
        <f t="shared" ca="1" si="269"/>
        <v/>
      </c>
      <c r="R2862" s="211" t="str">
        <f t="shared" si="265"/>
        <v/>
      </c>
      <c r="S2862" s="213" t="str">
        <f t="shared" ca="1" si="266"/>
        <v/>
      </c>
      <c r="T2862" s="214" t="str">
        <f t="shared" ca="1" si="270"/>
        <v/>
      </c>
    </row>
    <row r="2863" spans="1:20" x14ac:dyDescent="0.25">
      <c r="A2863" s="119" t="s">
        <v>8432</v>
      </c>
      <c r="B2863" s="260"/>
      <c r="C2863" s="264" t="str">
        <f>IF(ISERROR(VLOOKUP(B2863,'Tous les abonnés'!$A$6:$I$5491,2,0)),"",VLOOKUP(B2863,'Tous les abonnés'!$A$6:$I$5491,2,0))</f>
        <v/>
      </c>
      <c r="D2863" s="26"/>
      <c r="E2863" s="265"/>
      <c r="F2863" s="207" t="str">
        <f>IF(ISERROR(IF(VLOOKUP(D2863,Paramètres!$C$17:$H$33,6,0)="oui","illimité",VLOOKUP(D2863,Paramètres!$C$17:$H$33,5,0))),"",IF(VLOOKUP(D2863,Paramètres!$C$17:$H$33,6,0)="oui","illimité",VLOOKUP(D2863,Paramètres!$C$17:$H$33,5,0)))</f>
        <v/>
      </c>
      <c r="G2863" s="269" t="str">
        <f t="shared" si="267"/>
        <v/>
      </c>
      <c r="H2863" s="208"/>
      <c r="I2863" s="53"/>
      <c r="J2863" s="209"/>
      <c r="K2863" s="271"/>
      <c r="L2863" s="37"/>
      <c r="M2863" s="218"/>
      <c r="N2863" s="124"/>
      <c r="O2863" s="211" t="str">
        <f t="shared" ca="1" si="268"/>
        <v/>
      </c>
      <c r="P2863" s="212" t="str">
        <f>IF(ISERROR(VLOOKUP(L2863,Paramètres!$A$38:$B$40,2,0)),"",VLOOKUP(L2863,Paramètres!$A$38:$B$40,2,0))</f>
        <v/>
      </c>
      <c r="Q2863" s="211" t="str">
        <f t="shared" ca="1" si="269"/>
        <v/>
      </c>
      <c r="R2863" s="211" t="str">
        <f t="shared" si="265"/>
        <v/>
      </c>
      <c r="S2863" s="213" t="str">
        <f t="shared" ca="1" si="266"/>
        <v/>
      </c>
      <c r="T2863" s="214" t="str">
        <f t="shared" ca="1" si="270"/>
        <v/>
      </c>
    </row>
    <row r="2864" spans="1:20" x14ac:dyDescent="0.25">
      <c r="A2864" s="119" t="s">
        <v>8433</v>
      </c>
      <c r="B2864" s="260"/>
      <c r="C2864" s="264" t="str">
        <f>IF(ISERROR(VLOOKUP(B2864,'Tous les abonnés'!$A$6:$I$5491,2,0)),"",VLOOKUP(B2864,'Tous les abonnés'!$A$6:$I$5491,2,0))</f>
        <v/>
      </c>
      <c r="D2864" s="26"/>
      <c r="E2864" s="265"/>
      <c r="F2864" s="207" t="str">
        <f>IF(ISERROR(IF(VLOOKUP(D2864,Paramètres!$C$17:$H$33,6,0)="oui","illimité",VLOOKUP(D2864,Paramètres!$C$17:$H$33,5,0))),"",IF(VLOOKUP(D2864,Paramètres!$C$17:$H$33,6,0)="oui","illimité",VLOOKUP(D2864,Paramètres!$C$17:$H$33,5,0)))</f>
        <v/>
      </c>
      <c r="G2864" s="269" t="str">
        <f t="shared" si="267"/>
        <v/>
      </c>
      <c r="H2864" s="208"/>
      <c r="I2864" s="53"/>
      <c r="J2864" s="209"/>
      <c r="K2864" s="271"/>
      <c r="L2864" s="37"/>
      <c r="M2864" s="218"/>
      <c r="N2864" s="124"/>
      <c r="O2864" s="211" t="str">
        <f t="shared" ca="1" si="268"/>
        <v/>
      </c>
      <c r="P2864" s="212" t="str">
        <f>IF(ISERROR(VLOOKUP(L2864,Paramètres!$A$38:$B$40,2,0)),"",VLOOKUP(L2864,Paramètres!$A$38:$B$40,2,0))</f>
        <v/>
      </c>
      <c r="Q2864" s="211" t="str">
        <f t="shared" ca="1" si="269"/>
        <v/>
      </c>
      <c r="R2864" s="211" t="str">
        <f t="shared" si="265"/>
        <v/>
      </c>
      <c r="S2864" s="213" t="str">
        <f t="shared" ca="1" si="266"/>
        <v/>
      </c>
      <c r="T2864" s="214" t="str">
        <f t="shared" ca="1" si="270"/>
        <v/>
      </c>
    </row>
    <row r="2865" spans="1:20" x14ac:dyDescent="0.25">
      <c r="A2865" s="119" t="s">
        <v>8434</v>
      </c>
      <c r="B2865" s="260"/>
      <c r="C2865" s="264" t="str">
        <f>IF(ISERROR(VLOOKUP(B2865,'Tous les abonnés'!$A$6:$I$5491,2,0)),"",VLOOKUP(B2865,'Tous les abonnés'!$A$6:$I$5491,2,0))</f>
        <v/>
      </c>
      <c r="D2865" s="26"/>
      <c r="E2865" s="265"/>
      <c r="F2865" s="207" t="str">
        <f>IF(ISERROR(IF(VLOOKUP(D2865,Paramètres!$C$17:$H$33,6,0)="oui","illimité",VLOOKUP(D2865,Paramètres!$C$17:$H$33,5,0))),"",IF(VLOOKUP(D2865,Paramètres!$C$17:$H$33,6,0)="oui","illimité",VLOOKUP(D2865,Paramètres!$C$17:$H$33,5,0)))</f>
        <v/>
      </c>
      <c r="G2865" s="269" t="str">
        <f t="shared" si="267"/>
        <v/>
      </c>
      <c r="H2865" s="208"/>
      <c r="I2865" s="53"/>
      <c r="J2865" s="209"/>
      <c r="K2865" s="271"/>
      <c r="L2865" s="37"/>
      <c r="M2865" s="218"/>
      <c r="N2865" s="124"/>
      <c r="O2865" s="211" t="str">
        <f t="shared" ca="1" si="268"/>
        <v/>
      </c>
      <c r="P2865" s="212" t="str">
        <f>IF(ISERROR(VLOOKUP(L2865,Paramètres!$A$38:$B$40,2,0)),"",VLOOKUP(L2865,Paramètres!$A$38:$B$40,2,0))</f>
        <v/>
      </c>
      <c r="Q2865" s="211" t="str">
        <f t="shared" ca="1" si="269"/>
        <v/>
      </c>
      <c r="R2865" s="211" t="str">
        <f t="shared" si="265"/>
        <v/>
      </c>
      <c r="S2865" s="213" t="str">
        <f t="shared" ca="1" si="266"/>
        <v/>
      </c>
      <c r="T2865" s="214" t="str">
        <f t="shared" ca="1" si="270"/>
        <v/>
      </c>
    </row>
    <row r="2866" spans="1:20" x14ac:dyDescent="0.25">
      <c r="A2866" s="119" t="s">
        <v>8435</v>
      </c>
      <c r="B2866" s="260"/>
      <c r="C2866" s="264" t="str">
        <f>IF(ISERROR(VLOOKUP(B2866,'Tous les abonnés'!$A$6:$I$5491,2,0)),"",VLOOKUP(B2866,'Tous les abonnés'!$A$6:$I$5491,2,0))</f>
        <v/>
      </c>
      <c r="D2866" s="26"/>
      <c r="E2866" s="265"/>
      <c r="F2866" s="207" t="str">
        <f>IF(ISERROR(IF(VLOOKUP(D2866,Paramètres!$C$17:$H$33,6,0)="oui","illimité",VLOOKUP(D2866,Paramètres!$C$17:$H$33,5,0))),"",IF(VLOOKUP(D2866,Paramètres!$C$17:$H$33,6,0)="oui","illimité",VLOOKUP(D2866,Paramètres!$C$17:$H$33,5,0)))</f>
        <v/>
      </c>
      <c r="G2866" s="269" t="str">
        <f t="shared" si="267"/>
        <v/>
      </c>
      <c r="H2866" s="208"/>
      <c r="I2866" s="53"/>
      <c r="J2866" s="209"/>
      <c r="K2866" s="271"/>
      <c r="L2866" s="37"/>
      <c r="M2866" s="218"/>
      <c r="N2866" s="124"/>
      <c r="O2866" s="211" t="str">
        <f t="shared" ca="1" si="268"/>
        <v/>
      </c>
      <c r="P2866" s="212" t="str">
        <f>IF(ISERROR(VLOOKUP(L2866,Paramètres!$A$38:$B$40,2,0)),"",VLOOKUP(L2866,Paramètres!$A$38:$B$40,2,0))</f>
        <v/>
      </c>
      <c r="Q2866" s="211" t="str">
        <f t="shared" ca="1" si="269"/>
        <v/>
      </c>
      <c r="R2866" s="211" t="str">
        <f t="shared" si="265"/>
        <v/>
      </c>
      <c r="S2866" s="213" t="str">
        <f t="shared" ca="1" si="266"/>
        <v/>
      </c>
      <c r="T2866" s="214" t="str">
        <f t="shared" ca="1" si="270"/>
        <v/>
      </c>
    </row>
    <row r="2867" spans="1:20" x14ac:dyDescent="0.25">
      <c r="A2867" s="119" t="s">
        <v>8436</v>
      </c>
      <c r="B2867" s="260"/>
      <c r="C2867" s="264" t="str">
        <f>IF(ISERROR(VLOOKUP(B2867,'Tous les abonnés'!$A$6:$I$5491,2,0)),"",VLOOKUP(B2867,'Tous les abonnés'!$A$6:$I$5491,2,0))</f>
        <v/>
      </c>
      <c r="D2867" s="26"/>
      <c r="E2867" s="265"/>
      <c r="F2867" s="207" t="str">
        <f>IF(ISERROR(IF(VLOOKUP(D2867,Paramètres!$C$17:$H$33,6,0)="oui","illimité",VLOOKUP(D2867,Paramètres!$C$17:$H$33,5,0))),"",IF(VLOOKUP(D2867,Paramètres!$C$17:$H$33,6,0)="oui","illimité",VLOOKUP(D2867,Paramètres!$C$17:$H$33,5,0)))</f>
        <v/>
      </c>
      <c r="G2867" s="269" t="str">
        <f t="shared" si="267"/>
        <v/>
      </c>
      <c r="H2867" s="208"/>
      <c r="I2867" s="53"/>
      <c r="J2867" s="209"/>
      <c r="K2867" s="271"/>
      <c r="L2867" s="37"/>
      <c r="M2867" s="218"/>
      <c r="N2867" s="124"/>
      <c r="O2867" s="211" t="str">
        <f t="shared" ca="1" si="268"/>
        <v/>
      </c>
      <c r="P2867" s="212" t="str">
        <f>IF(ISERROR(VLOOKUP(L2867,Paramètres!$A$38:$B$40,2,0)),"",VLOOKUP(L2867,Paramètres!$A$38:$B$40,2,0))</f>
        <v/>
      </c>
      <c r="Q2867" s="211" t="str">
        <f t="shared" ca="1" si="269"/>
        <v/>
      </c>
      <c r="R2867" s="211" t="str">
        <f t="shared" si="265"/>
        <v/>
      </c>
      <c r="S2867" s="213" t="str">
        <f t="shared" ca="1" si="266"/>
        <v/>
      </c>
      <c r="T2867" s="214" t="str">
        <f t="shared" ca="1" si="270"/>
        <v/>
      </c>
    </row>
    <row r="2868" spans="1:20" x14ac:dyDescent="0.25">
      <c r="A2868" s="119" t="s">
        <v>8437</v>
      </c>
      <c r="B2868" s="260"/>
      <c r="C2868" s="264" t="str">
        <f>IF(ISERROR(VLOOKUP(B2868,'Tous les abonnés'!$A$6:$I$5491,2,0)),"",VLOOKUP(B2868,'Tous les abonnés'!$A$6:$I$5491,2,0))</f>
        <v/>
      </c>
      <c r="D2868" s="26"/>
      <c r="E2868" s="265"/>
      <c r="F2868" s="207" t="str">
        <f>IF(ISERROR(IF(VLOOKUP(D2868,Paramètres!$C$17:$H$33,6,0)="oui","illimité",VLOOKUP(D2868,Paramètres!$C$17:$H$33,5,0))),"",IF(VLOOKUP(D2868,Paramètres!$C$17:$H$33,6,0)="oui","illimité",VLOOKUP(D2868,Paramètres!$C$17:$H$33,5,0)))</f>
        <v/>
      </c>
      <c r="G2868" s="269" t="str">
        <f t="shared" si="267"/>
        <v/>
      </c>
      <c r="H2868" s="208"/>
      <c r="I2868" s="53"/>
      <c r="J2868" s="209"/>
      <c r="K2868" s="271"/>
      <c r="L2868" s="37"/>
      <c r="M2868" s="218"/>
      <c r="N2868" s="124"/>
      <c r="O2868" s="211" t="str">
        <f t="shared" ca="1" si="268"/>
        <v/>
      </c>
      <c r="P2868" s="212" t="str">
        <f>IF(ISERROR(VLOOKUP(L2868,Paramètres!$A$38:$B$40,2,0)),"",VLOOKUP(L2868,Paramètres!$A$38:$B$40,2,0))</f>
        <v/>
      </c>
      <c r="Q2868" s="211" t="str">
        <f t="shared" ca="1" si="269"/>
        <v/>
      </c>
      <c r="R2868" s="211" t="str">
        <f t="shared" si="265"/>
        <v/>
      </c>
      <c r="S2868" s="213" t="str">
        <f t="shared" ca="1" si="266"/>
        <v/>
      </c>
      <c r="T2868" s="214" t="str">
        <f t="shared" ca="1" si="270"/>
        <v/>
      </c>
    </row>
    <row r="2869" spans="1:20" x14ac:dyDescent="0.25">
      <c r="A2869" s="119" t="s">
        <v>8438</v>
      </c>
      <c r="B2869" s="260"/>
      <c r="C2869" s="264" t="str">
        <f>IF(ISERROR(VLOOKUP(B2869,'Tous les abonnés'!$A$6:$I$5491,2,0)),"",VLOOKUP(B2869,'Tous les abonnés'!$A$6:$I$5491,2,0))</f>
        <v/>
      </c>
      <c r="D2869" s="26"/>
      <c r="E2869" s="265"/>
      <c r="F2869" s="207" t="str">
        <f>IF(ISERROR(IF(VLOOKUP(D2869,Paramètres!$C$17:$H$33,6,0)="oui","illimité",VLOOKUP(D2869,Paramètres!$C$17:$H$33,5,0))),"",IF(VLOOKUP(D2869,Paramètres!$C$17:$H$33,6,0)="oui","illimité",VLOOKUP(D2869,Paramètres!$C$17:$H$33,5,0)))</f>
        <v/>
      </c>
      <c r="G2869" s="269" t="str">
        <f t="shared" si="267"/>
        <v/>
      </c>
      <c r="H2869" s="208"/>
      <c r="I2869" s="53"/>
      <c r="J2869" s="209"/>
      <c r="K2869" s="271"/>
      <c r="L2869" s="37"/>
      <c r="M2869" s="218"/>
      <c r="N2869" s="124"/>
      <c r="O2869" s="211" t="str">
        <f t="shared" ca="1" si="268"/>
        <v/>
      </c>
      <c r="P2869" s="212" t="str">
        <f>IF(ISERROR(VLOOKUP(L2869,Paramètres!$A$38:$B$40,2,0)),"",VLOOKUP(L2869,Paramètres!$A$38:$B$40,2,0))</f>
        <v/>
      </c>
      <c r="Q2869" s="211" t="str">
        <f t="shared" ca="1" si="269"/>
        <v/>
      </c>
      <c r="R2869" s="211" t="str">
        <f t="shared" si="265"/>
        <v/>
      </c>
      <c r="S2869" s="213" t="str">
        <f t="shared" ca="1" si="266"/>
        <v/>
      </c>
      <c r="T2869" s="214" t="str">
        <f t="shared" ca="1" si="270"/>
        <v/>
      </c>
    </row>
    <row r="2870" spans="1:20" x14ac:dyDescent="0.25">
      <c r="A2870" s="119" t="s">
        <v>8439</v>
      </c>
      <c r="B2870" s="260"/>
      <c r="C2870" s="264" t="str">
        <f>IF(ISERROR(VLOOKUP(B2870,'Tous les abonnés'!$A$6:$I$5491,2,0)),"",VLOOKUP(B2870,'Tous les abonnés'!$A$6:$I$5491,2,0))</f>
        <v/>
      </c>
      <c r="D2870" s="26"/>
      <c r="E2870" s="265"/>
      <c r="F2870" s="207" t="str">
        <f>IF(ISERROR(IF(VLOOKUP(D2870,Paramètres!$C$17:$H$33,6,0)="oui","illimité",VLOOKUP(D2870,Paramètres!$C$17:$H$33,5,0))),"",IF(VLOOKUP(D2870,Paramètres!$C$17:$H$33,6,0)="oui","illimité",VLOOKUP(D2870,Paramètres!$C$17:$H$33,5,0)))</f>
        <v/>
      </c>
      <c r="G2870" s="269" t="str">
        <f t="shared" si="267"/>
        <v/>
      </c>
      <c r="H2870" s="208"/>
      <c r="I2870" s="53"/>
      <c r="J2870" s="209"/>
      <c r="K2870" s="271"/>
      <c r="L2870" s="37"/>
      <c r="M2870" s="218"/>
      <c r="N2870" s="124"/>
      <c r="O2870" s="211" t="str">
        <f t="shared" ca="1" si="268"/>
        <v/>
      </c>
      <c r="P2870" s="212" t="str">
        <f>IF(ISERROR(VLOOKUP(L2870,Paramètres!$A$38:$B$40,2,0)),"",VLOOKUP(L2870,Paramètres!$A$38:$B$40,2,0))</f>
        <v/>
      </c>
      <c r="Q2870" s="211" t="str">
        <f t="shared" ca="1" si="269"/>
        <v/>
      </c>
      <c r="R2870" s="211" t="str">
        <f t="shared" si="265"/>
        <v/>
      </c>
      <c r="S2870" s="213" t="str">
        <f t="shared" ca="1" si="266"/>
        <v/>
      </c>
      <c r="T2870" s="214" t="str">
        <f t="shared" ca="1" si="270"/>
        <v/>
      </c>
    </row>
    <row r="2871" spans="1:20" x14ac:dyDescent="0.25">
      <c r="A2871" s="119" t="s">
        <v>8440</v>
      </c>
      <c r="B2871" s="260"/>
      <c r="C2871" s="264" t="str">
        <f>IF(ISERROR(VLOOKUP(B2871,'Tous les abonnés'!$A$6:$I$5491,2,0)),"",VLOOKUP(B2871,'Tous les abonnés'!$A$6:$I$5491,2,0))</f>
        <v/>
      </c>
      <c r="D2871" s="26"/>
      <c r="E2871" s="265"/>
      <c r="F2871" s="207" t="str">
        <f>IF(ISERROR(IF(VLOOKUP(D2871,Paramètres!$C$17:$H$33,6,0)="oui","illimité",VLOOKUP(D2871,Paramètres!$C$17:$H$33,5,0))),"",IF(VLOOKUP(D2871,Paramètres!$C$17:$H$33,6,0)="oui","illimité",VLOOKUP(D2871,Paramètres!$C$17:$H$33,5,0)))</f>
        <v/>
      </c>
      <c r="G2871" s="269" t="str">
        <f t="shared" si="267"/>
        <v/>
      </c>
      <c r="H2871" s="208"/>
      <c r="I2871" s="53"/>
      <c r="J2871" s="209"/>
      <c r="K2871" s="271"/>
      <c r="L2871" s="37"/>
      <c r="M2871" s="218"/>
      <c r="N2871" s="124"/>
      <c r="O2871" s="211" t="str">
        <f t="shared" ca="1" si="268"/>
        <v/>
      </c>
      <c r="P2871" s="212" t="str">
        <f>IF(ISERROR(VLOOKUP(L2871,Paramètres!$A$38:$B$40,2,0)),"",VLOOKUP(L2871,Paramètres!$A$38:$B$40,2,0))</f>
        <v/>
      </c>
      <c r="Q2871" s="211" t="str">
        <f t="shared" ca="1" si="269"/>
        <v/>
      </c>
      <c r="R2871" s="211" t="str">
        <f t="shared" si="265"/>
        <v/>
      </c>
      <c r="S2871" s="213" t="str">
        <f t="shared" ca="1" si="266"/>
        <v/>
      </c>
      <c r="T2871" s="214" t="str">
        <f t="shared" ca="1" si="270"/>
        <v/>
      </c>
    </row>
    <row r="2872" spans="1:20" x14ac:dyDescent="0.25">
      <c r="A2872" s="119" t="s">
        <v>8441</v>
      </c>
      <c r="B2872" s="260"/>
      <c r="C2872" s="264" t="str">
        <f>IF(ISERROR(VLOOKUP(B2872,'Tous les abonnés'!$A$6:$I$5491,2,0)),"",VLOOKUP(B2872,'Tous les abonnés'!$A$6:$I$5491,2,0))</f>
        <v/>
      </c>
      <c r="D2872" s="26"/>
      <c r="E2872" s="265"/>
      <c r="F2872" s="207" t="str">
        <f>IF(ISERROR(IF(VLOOKUP(D2872,Paramètres!$C$17:$H$33,6,0)="oui","illimité",VLOOKUP(D2872,Paramètres!$C$17:$H$33,5,0))),"",IF(VLOOKUP(D2872,Paramètres!$C$17:$H$33,6,0)="oui","illimité",VLOOKUP(D2872,Paramètres!$C$17:$H$33,5,0)))</f>
        <v/>
      </c>
      <c r="G2872" s="269" t="str">
        <f t="shared" si="267"/>
        <v/>
      </c>
      <c r="H2872" s="208"/>
      <c r="I2872" s="53"/>
      <c r="J2872" s="209"/>
      <c r="K2872" s="271"/>
      <c r="L2872" s="37"/>
      <c r="M2872" s="218"/>
      <c r="N2872" s="124"/>
      <c r="O2872" s="211" t="str">
        <f t="shared" ca="1" si="268"/>
        <v/>
      </c>
      <c r="P2872" s="212" t="str">
        <f>IF(ISERROR(VLOOKUP(L2872,Paramètres!$A$38:$B$40,2,0)),"",VLOOKUP(L2872,Paramètres!$A$38:$B$40,2,0))</f>
        <v/>
      </c>
      <c r="Q2872" s="211" t="str">
        <f t="shared" ca="1" si="269"/>
        <v/>
      </c>
      <c r="R2872" s="211" t="str">
        <f t="shared" si="265"/>
        <v/>
      </c>
      <c r="S2872" s="213" t="str">
        <f t="shared" ca="1" si="266"/>
        <v/>
      </c>
      <c r="T2872" s="214" t="str">
        <f t="shared" ca="1" si="270"/>
        <v/>
      </c>
    </row>
    <row r="2873" spans="1:20" x14ac:dyDescent="0.25">
      <c r="A2873" s="119" t="s">
        <v>8442</v>
      </c>
      <c r="B2873" s="260"/>
      <c r="C2873" s="264" t="str">
        <f>IF(ISERROR(VLOOKUP(B2873,'Tous les abonnés'!$A$6:$I$5491,2,0)),"",VLOOKUP(B2873,'Tous les abonnés'!$A$6:$I$5491,2,0))</f>
        <v/>
      </c>
      <c r="D2873" s="26"/>
      <c r="E2873" s="265"/>
      <c r="F2873" s="207" t="str">
        <f>IF(ISERROR(IF(VLOOKUP(D2873,Paramètres!$C$17:$H$33,6,0)="oui","illimité",VLOOKUP(D2873,Paramètres!$C$17:$H$33,5,0))),"",IF(VLOOKUP(D2873,Paramètres!$C$17:$H$33,6,0)="oui","illimité",VLOOKUP(D2873,Paramètres!$C$17:$H$33,5,0)))</f>
        <v/>
      </c>
      <c r="G2873" s="269" t="str">
        <f t="shared" si="267"/>
        <v/>
      </c>
      <c r="H2873" s="208"/>
      <c r="I2873" s="53"/>
      <c r="J2873" s="209"/>
      <c r="K2873" s="271"/>
      <c r="L2873" s="37"/>
      <c r="M2873" s="218"/>
      <c r="N2873" s="124"/>
      <c r="O2873" s="211" t="str">
        <f t="shared" ca="1" si="268"/>
        <v/>
      </c>
      <c r="P2873" s="212" t="str">
        <f>IF(ISERROR(VLOOKUP(L2873,Paramètres!$A$38:$B$40,2,0)),"",VLOOKUP(L2873,Paramètres!$A$38:$B$40,2,0))</f>
        <v/>
      </c>
      <c r="Q2873" s="211" t="str">
        <f t="shared" ca="1" si="269"/>
        <v/>
      </c>
      <c r="R2873" s="211" t="str">
        <f t="shared" si="265"/>
        <v/>
      </c>
      <c r="S2873" s="213" t="str">
        <f t="shared" ca="1" si="266"/>
        <v/>
      </c>
      <c r="T2873" s="214" t="str">
        <f t="shared" ca="1" si="270"/>
        <v/>
      </c>
    </row>
    <row r="2874" spans="1:20" x14ac:dyDescent="0.25">
      <c r="A2874" s="119" t="s">
        <v>8443</v>
      </c>
      <c r="B2874" s="260"/>
      <c r="C2874" s="264" t="str">
        <f>IF(ISERROR(VLOOKUP(B2874,'Tous les abonnés'!$A$6:$I$5491,2,0)),"",VLOOKUP(B2874,'Tous les abonnés'!$A$6:$I$5491,2,0))</f>
        <v/>
      </c>
      <c r="D2874" s="26"/>
      <c r="E2874" s="265"/>
      <c r="F2874" s="207" t="str">
        <f>IF(ISERROR(IF(VLOOKUP(D2874,Paramètres!$C$17:$H$33,6,0)="oui","illimité",VLOOKUP(D2874,Paramètres!$C$17:$H$33,5,0))),"",IF(VLOOKUP(D2874,Paramètres!$C$17:$H$33,6,0)="oui","illimité",VLOOKUP(D2874,Paramètres!$C$17:$H$33,5,0)))</f>
        <v/>
      </c>
      <c r="G2874" s="269" t="str">
        <f t="shared" si="267"/>
        <v/>
      </c>
      <c r="H2874" s="208"/>
      <c r="I2874" s="53"/>
      <c r="J2874" s="209"/>
      <c r="K2874" s="271"/>
      <c r="L2874" s="37"/>
      <c r="M2874" s="218"/>
      <c r="N2874" s="124"/>
      <c r="O2874" s="211" t="str">
        <f t="shared" ca="1" si="268"/>
        <v/>
      </c>
      <c r="P2874" s="212" t="str">
        <f>IF(ISERROR(VLOOKUP(L2874,Paramètres!$A$38:$B$40,2,0)),"",VLOOKUP(L2874,Paramètres!$A$38:$B$40,2,0))</f>
        <v/>
      </c>
      <c r="Q2874" s="211" t="str">
        <f t="shared" ca="1" si="269"/>
        <v/>
      </c>
      <c r="R2874" s="211" t="str">
        <f t="shared" si="265"/>
        <v/>
      </c>
      <c r="S2874" s="213" t="str">
        <f t="shared" ca="1" si="266"/>
        <v/>
      </c>
      <c r="T2874" s="214" t="str">
        <f t="shared" ca="1" si="270"/>
        <v/>
      </c>
    </row>
    <row r="2875" spans="1:20" x14ac:dyDescent="0.25">
      <c r="A2875" s="119" t="s">
        <v>8444</v>
      </c>
      <c r="B2875" s="260"/>
      <c r="C2875" s="264" t="str">
        <f>IF(ISERROR(VLOOKUP(B2875,'Tous les abonnés'!$A$6:$I$5491,2,0)),"",VLOOKUP(B2875,'Tous les abonnés'!$A$6:$I$5491,2,0))</f>
        <v/>
      </c>
      <c r="D2875" s="26"/>
      <c r="E2875" s="265"/>
      <c r="F2875" s="207" t="str">
        <f>IF(ISERROR(IF(VLOOKUP(D2875,Paramètres!$C$17:$H$33,6,0)="oui","illimité",VLOOKUP(D2875,Paramètres!$C$17:$H$33,5,0))),"",IF(VLOOKUP(D2875,Paramètres!$C$17:$H$33,6,0)="oui","illimité",VLOOKUP(D2875,Paramètres!$C$17:$H$33,5,0)))</f>
        <v/>
      </c>
      <c r="G2875" s="269" t="str">
        <f t="shared" si="267"/>
        <v/>
      </c>
      <c r="H2875" s="208"/>
      <c r="I2875" s="53"/>
      <c r="J2875" s="209"/>
      <c r="K2875" s="271"/>
      <c r="L2875" s="37"/>
      <c r="M2875" s="218"/>
      <c r="N2875" s="124"/>
      <c r="O2875" s="211" t="str">
        <f t="shared" ca="1" si="268"/>
        <v/>
      </c>
      <c r="P2875" s="212" t="str">
        <f>IF(ISERROR(VLOOKUP(L2875,Paramètres!$A$38:$B$40,2,0)),"",VLOOKUP(L2875,Paramètres!$A$38:$B$40,2,0))</f>
        <v/>
      </c>
      <c r="Q2875" s="211" t="str">
        <f t="shared" ca="1" si="269"/>
        <v/>
      </c>
      <c r="R2875" s="211" t="str">
        <f t="shared" si="265"/>
        <v/>
      </c>
      <c r="S2875" s="213" t="str">
        <f t="shared" ca="1" si="266"/>
        <v/>
      </c>
      <c r="T2875" s="214" t="str">
        <f t="shared" ca="1" si="270"/>
        <v/>
      </c>
    </row>
    <row r="2876" spans="1:20" x14ac:dyDescent="0.25">
      <c r="A2876" s="119" t="s">
        <v>8445</v>
      </c>
      <c r="B2876" s="260"/>
      <c r="C2876" s="264" t="str">
        <f>IF(ISERROR(VLOOKUP(B2876,'Tous les abonnés'!$A$6:$I$5491,2,0)),"",VLOOKUP(B2876,'Tous les abonnés'!$A$6:$I$5491,2,0))</f>
        <v/>
      </c>
      <c r="D2876" s="26"/>
      <c r="E2876" s="265"/>
      <c r="F2876" s="207" t="str">
        <f>IF(ISERROR(IF(VLOOKUP(D2876,Paramètres!$C$17:$H$33,6,0)="oui","illimité",VLOOKUP(D2876,Paramètres!$C$17:$H$33,5,0))),"",IF(VLOOKUP(D2876,Paramètres!$C$17:$H$33,6,0)="oui","illimité",VLOOKUP(D2876,Paramètres!$C$17:$H$33,5,0)))</f>
        <v/>
      </c>
      <c r="G2876" s="269" t="str">
        <f t="shared" si="267"/>
        <v/>
      </c>
      <c r="H2876" s="208"/>
      <c r="I2876" s="53"/>
      <c r="J2876" s="209"/>
      <c r="K2876" s="271"/>
      <c r="L2876" s="37"/>
      <c r="M2876" s="218"/>
      <c r="N2876" s="124"/>
      <c r="O2876" s="211" t="str">
        <f t="shared" ca="1" si="268"/>
        <v/>
      </c>
      <c r="P2876" s="212" t="str">
        <f>IF(ISERROR(VLOOKUP(L2876,Paramètres!$A$38:$B$40,2,0)),"",VLOOKUP(L2876,Paramètres!$A$38:$B$40,2,0))</f>
        <v/>
      </c>
      <c r="Q2876" s="211" t="str">
        <f t="shared" ca="1" si="269"/>
        <v/>
      </c>
      <c r="R2876" s="211" t="str">
        <f t="shared" si="265"/>
        <v/>
      </c>
      <c r="S2876" s="213" t="str">
        <f t="shared" ca="1" si="266"/>
        <v/>
      </c>
      <c r="T2876" s="214" t="str">
        <f t="shared" ca="1" si="270"/>
        <v/>
      </c>
    </row>
    <row r="2877" spans="1:20" x14ac:dyDescent="0.25">
      <c r="A2877" s="119" t="s">
        <v>8446</v>
      </c>
      <c r="B2877" s="260"/>
      <c r="C2877" s="264" t="str">
        <f>IF(ISERROR(VLOOKUP(B2877,'Tous les abonnés'!$A$6:$I$5491,2,0)),"",VLOOKUP(B2877,'Tous les abonnés'!$A$6:$I$5491,2,0))</f>
        <v/>
      </c>
      <c r="D2877" s="26"/>
      <c r="E2877" s="265"/>
      <c r="F2877" s="207" t="str">
        <f>IF(ISERROR(IF(VLOOKUP(D2877,Paramètres!$C$17:$H$33,6,0)="oui","illimité",VLOOKUP(D2877,Paramètres!$C$17:$H$33,5,0))),"",IF(VLOOKUP(D2877,Paramètres!$C$17:$H$33,6,0)="oui","illimité",VLOOKUP(D2877,Paramètres!$C$17:$H$33,5,0)))</f>
        <v/>
      </c>
      <c r="G2877" s="269" t="str">
        <f t="shared" si="267"/>
        <v/>
      </c>
      <c r="H2877" s="208"/>
      <c r="I2877" s="53"/>
      <c r="J2877" s="209"/>
      <c r="K2877" s="271"/>
      <c r="L2877" s="37"/>
      <c r="M2877" s="218"/>
      <c r="N2877" s="124"/>
      <c r="O2877" s="211" t="str">
        <f t="shared" ca="1" si="268"/>
        <v/>
      </c>
      <c r="P2877" s="212" t="str">
        <f>IF(ISERROR(VLOOKUP(L2877,Paramètres!$A$38:$B$40,2,0)),"",VLOOKUP(L2877,Paramètres!$A$38:$B$40,2,0))</f>
        <v/>
      </c>
      <c r="Q2877" s="211" t="str">
        <f t="shared" ca="1" si="269"/>
        <v/>
      </c>
      <c r="R2877" s="211" t="str">
        <f t="shared" si="265"/>
        <v/>
      </c>
      <c r="S2877" s="213" t="str">
        <f t="shared" ca="1" si="266"/>
        <v/>
      </c>
      <c r="T2877" s="214" t="str">
        <f t="shared" ca="1" si="270"/>
        <v/>
      </c>
    </row>
    <row r="2878" spans="1:20" x14ac:dyDescent="0.25">
      <c r="A2878" s="119" t="s">
        <v>8447</v>
      </c>
      <c r="B2878" s="260"/>
      <c r="C2878" s="264" t="str">
        <f>IF(ISERROR(VLOOKUP(B2878,'Tous les abonnés'!$A$6:$I$5491,2,0)),"",VLOOKUP(B2878,'Tous les abonnés'!$A$6:$I$5491,2,0))</f>
        <v/>
      </c>
      <c r="D2878" s="26"/>
      <c r="E2878" s="265"/>
      <c r="F2878" s="207" t="str">
        <f>IF(ISERROR(IF(VLOOKUP(D2878,Paramètres!$C$17:$H$33,6,0)="oui","illimité",VLOOKUP(D2878,Paramètres!$C$17:$H$33,5,0))),"",IF(VLOOKUP(D2878,Paramètres!$C$17:$H$33,6,0)="oui","illimité",VLOOKUP(D2878,Paramètres!$C$17:$H$33,5,0)))</f>
        <v/>
      </c>
      <c r="G2878" s="269" t="str">
        <f t="shared" si="267"/>
        <v/>
      </c>
      <c r="H2878" s="208"/>
      <c r="I2878" s="53"/>
      <c r="J2878" s="209"/>
      <c r="K2878" s="271"/>
      <c r="L2878" s="37"/>
      <c r="M2878" s="218"/>
      <c r="N2878" s="124"/>
      <c r="O2878" s="211" t="str">
        <f t="shared" ca="1" si="268"/>
        <v/>
      </c>
      <c r="P2878" s="212" t="str">
        <f>IF(ISERROR(VLOOKUP(L2878,Paramètres!$A$38:$B$40,2,0)),"",VLOOKUP(L2878,Paramètres!$A$38:$B$40,2,0))</f>
        <v/>
      </c>
      <c r="Q2878" s="211" t="str">
        <f t="shared" ca="1" si="269"/>
        <v/>
      </c>
      <c r="R2878" s="211" t="str">
        <f t="shared" si="265"/>
        <v/>
      </c>
      <c r="S2878" s="213" t="str">
        <f t="shared" ca="1" si="266"/>
        <v/>
      </c>
      <c r="T2878" s="214" t="str">
        <f t="shared" ca="1" si="270"/>
        <v/>
      </c>
    </row>
    <row r="2879" spans="1:20" x14ac:dyDescent="0.25">
      <c r="A2879" s="119" t="s">
        <v>8448</v>
      </c>
      <c r="B2879" s="260"/>
      <c r="C2879" s="264" t="str">
        <f>IF(ISERROR(VLOOKUP(B2879,'Tous les abonnés'!$A$6:$I$5491,2,0)),"",VLOOKUP(B2879,'Tous les abonnés'!$A$6:$I$5491,2,0))</f>
        <v/>
      </c>
      <c r="D2879" s="26"/>
      <c r="E2879" s="265"/>
      <c r="F2879" s="207" t="str">
        <f>IF(ISERROR(IF(VLOOKUP(D2879,Paramètres!$C$17:$H$33,6,0)="oui","illimité",VLOOKUP(D2879,Paramètres!$C$17:$H$33,5,0))),"",IF(VLOOKUP(D2879,Paramètres!$C$17:$H$33,6,0)="oui","illimité",VLOOKUP(D2879,Paramètres!$C$17:$H$33,5,0)))</f>
        <v/>
      </c>
      <c r="G2879" s="269" t="str">
        <f t="shared" si="267"/>
        <v/>
      </c>
      <c r="H2879" s="208"/>
      <c r="I2879" s="53"/>
      <c r="J2879" s="209"/>
      <c r="K2879" s="271"/>
      <c r="L2879" s="37"/>
      <c r="M2879" s="218"/>
      <c r="N2879" s="124"/>
      <c r="O2879" s="211" t="str">
        <f t="shared" ca="1" si="268"/>
        <v/>
      </c>
      <c r="P2879" s="212" t="str">
        <f>IF(ISERROR(VLOOKUP(L2879,Paramètres!$A$38:$B$40,2,0)),"",VLOOKUP(L2879,Paramètres!$A$38:$B$40,2,0))</f>
        <v/>
      </c>
      <c r="Q2879" s="211" t="str">
        <f t="shared" ca="1" si="269"/>
        <v/>
      </c>
      <c r="R2879" s="211" t="str">
        <f t="shared" si="265"/>
        <v/>
      </c>
      <c r="S2879" s="213" t="str">
        <f t="shared" ca="1" si="266"/>
        <v/>
      </c>
      <c r="T2879" s="214" t="str">
        <f t="shared" ca="1" si="270"/>
        <v/>
      </c>
    </row>
    <row r="2880" spans="1:20" x14ac:dyDescent="0.25">
      <c r="A2880" s="119" t="s">
        <v>8449</v>
      </c>
      <c r="B2880" s="260"/>
      <c r="C2880" s="264" t="str">
        <f>IF(ISERROR(VLOOKUP(B2880,'Tous les abonnés'!$A$6:$I$5491,2,0)),"",VLOOKUP(B2880,'Tous les abonnés'!$A$6:$I$5491,2,0))</f>
        <v/>
      </c>
      <c r="D2880" s="26"/>
      <c r="E2880" s="265"/>
      <c r="F2880" s="207" t="str">
        <f>IF(ISERROR(IF(VLOOKUP(D2880,Paramètres!$C$17:$H$33,6,0)="oui","illimité",VLOOKUP(D2880,Paramètres!$C$17:$H$33,5,0))),"",IF(VLOOKUP(D2880,Paramètres!$C$17:$H$33,6,0)="oui","illimité",VLOOKUP(D2880,Paramètres!$C$17:$H$33,5,0)))</f>
        <v/>
      </c>
      <c r="G2880" s="269" t="str">
        <f t="shared" si="267"/>
        <v/>
      </c>
      <c r="H2880" s="208"/>
      <c r="I2880" s="53"/>
      <c r="J2880" s="209"/>
      <c r="K2880" s="271"/>
      <c r="L2880" s="37"/>
      <c r="M2880" s="218"/>
      <c r="N2880" s="124"/>
      <c r="O2880" s="211" t="str">
        <f t="shared" ca="1" si="268"/>
        <v/>
      </c>
      <c r="P2880" s="212" t="str">
        <f>IF(ISERROR(VLOOKUP(L2880,Paramètres!$A$38:$B$40,2,0)),"",VLOOKUP(L2880,Paramètres!$A$38:$B$40,2,0))</f>
        <v/>
      </c>
      <c r="Q2880" s="211" t="str">
        <f t="shared" ca="1" si="269"/>
        <v/>
      </c>
      <c r="R2880" s="211" t="str">
        <f t="shared" si="265"/>
        <v/>
      </c>
      <c r="S2880" s="213" t="str">
        <f t="shared" ca="1" si="266"/>
        <v/>
      </c>
      <c r="T2880" s="214" t="str">
        <f t="shared" ca="1" si="270"/>
        <v/>
      </c>
    </row>
    <row r="2881" spans="1:20" x14ac:dyDescent="0.25">
      <c r="A2881" s="119" t="s">
        <v>8450</v>
      </c>
      <c r="B2881" s="260"/>
      <c r="C2881" s="264" t="str">
        <f>IF(ISERROR(VLOOKUP(B2881,'Tous les abonnés'!$A$6:$I$5491,2,0)),"",VLOOKUP(B2881,'Tous les abonnés'!$A$6:$I$5491,2,0))</f>
        <v/>
      </c>
      <c r="D2881" s="26"/>
      <c r="E2881" s="265"/>
      <c r="F2881" s="207" t="str">
        <f>IF(ISERROR(IF(VLOOKUP(D2881,Paramètres!$C$17:$H$33,6,0)="oui","illimité",VLOOKUP(D2881,Paramètres!$C$17:$H$33,5,0))),"",IF(VLOOKUP(D2881,Paramètres!$C$17:$H$33,6,0)="oui","illimité",VLOOKUP(D2881,Paramètres!$C$17:$H$33,5,0)))</f>
        <v/>
      </c>
      <c r="G2881" s="269" t="str">
        <f t="shared" si="267"/>
        <v/>
      </c>
      <c r="H2881" s="208"/>
      <c r="I2881" s="53"/>
      <c r="J2881" s="209"/>
      <c r="K2881" s="271"/>
      <c r="L2881" s="37"/>
      <c r="M2881" s="218"/>
      <c r="N2881" s="124"/>
      <c r="O2881" s="211" t="str">
        <f t="shared" ca="1" si="268"/>
        <v/>
      </c>
      <c r="P2881" s="212" t="str">
        <f>IF(ISERROR(VLOOKUP(L2881,Paramètres!$A$38:$B$40,2,0)),"",VLOOKUP(L2881,Paramètres!$A$38:$B$40,2,0))</f>
        <v/>
      </c>
      <c r="Q2881" s="211" t="str">
        <f t="shared" ca="1" si="269"/>
        <v/>
      </c>
      <c r="R2881" s="211" t="str">
        <f t="shared" si="265"/>
        <v/>
      </c>
      <c r="S2881" s="213" t="str">
        <f t="shared" ca="1" si="266"/>
        <v/>
      </c>
      <c r="T2881" s="214" t="str">
        <f t="shared" ca="1" si="270"/>
        <v/>
      </c>
    </row>
    <row r="2882" spans="1:20" x14ac:dyDescent="0.25">
      <c r="A2882" s="119" t="s">
        <v>8451</v>
      </c>
      <c r="B2882" s="260"/>
      <c r="C2882" s="264" t="str">
        <f>IF(ISERROR(VLOOKUP(B2882,'Tous les abonnés'!$A$6:$I$5491,2,0)),"",VLOOKUP(B2882,'Tous les abonnés'!$A$6:$I$5491,2,0))</f>
        <v/>
      </c>
      <c r="D2882" s="26"/>
      <c r="E2882" s="265"/>
      <c r="F2882" s="207" t="str">
        <f>IF(ISERROR(IF(VLOOKUP(D2882,Paramètres!$C$17:$H$33,6,0)="oui","illimité",VLOOKUP(D2882,Paramètres!$C$17:$H$33,5,0))),"",IF(VLOOKUP(D2882,Paramètres!$C$17:$H$33,6,0)="oui","illimité",VLOOKUP(D2882,Paramètres!$C$17:$H$33,5,0)))</f>
        <v/>
      </c>
      <c r="G2882" s="269" t="str">
        <f t="shared" si="267"/>
        <v/>
      </c>
      <c r="H2882" s="208"/>
      <c r="I2882" s="53"/>
      <c r="J2882" s="209"/>
      <c r="K2882" s="271"/>
      <c r="L2882" s="37"/>
      <c r="M2882" s="218"/>
      <c r="N2882" s="124"/>
      <c r="O2882" s="211" t="str">
        <f t="shared" ca="1" si="268"/>
        <v/>
      </c>
      <c r="P2882" s="212" t="str">
        <f>IF(ISERROR(VLOOKUP(L2882,Paramètres!$A$38:$B$40,2,0)),"",VLOOKUP(L2882,Paramètres!$A$38:$B$40,2,0))</f>
        <v/>
      </c>
      <c r="Q2882" s="211" t="str">
        <f t="shared" ca="1" si="269"/>
        <v/>
      </c>
      <c r="R2882" s="211" t="str">
        <f t="shared" si="265"/>
        <v/>
      </c>
      <c r="S2882" s="213" t="str">
        <f t="shared" ca="1" si="266"/>
        <v/>
      </c>
      <c r="T2882" s="214" t="str">
        <f t="shared" ca="1" si="270"/>
        <v/>
      </c>
    </row>
    <row r="2883" spans="1:20" x14ac:dyDescent="0.25">
      <c r="A2883" s="119" t="s">
        <v>8452</v>
      </c>
      <c r="B2883" s="260"/>
      <c r="C2883" s="264" t="str">
        <f>IF(ISERROR(VLOOKUP(B2883,'Tous les abonnés'!$A$6:$I$5491,2,0)),"",VLOOKUP(B2883,'Tous les abonnés'!$A$6:$I$5491,2,0))</f>
        <v/>
      </c>
      <c r="D2883" s="26"/>
      <c r="E2883" s="265"/>
      <c r="F2883" s="207" t="str">
        <f>IF(ISERROR(IF(VLOOKUP(D2883,Paramètres!$C$17:$H$33,6,0)="oui","illimité",VLOOKUP(D2883,Paramètres!$C$17:$H$33,5,0))),"",IF(VLOOKUP(D2883,Paramètres!$C$17:$H$33,6,0)="oui","illimité",VLOOKUP(D2883,Paramètres!$C$17:$H$33,5,0)))</f>
        <v/>
      </c>
      <c r="G2883" s="269" t="str">
        <f t="shared" si="267"/>
        <v/>
      </c>
      <c r="H2883" s="208"/>
      <c r="I2883" s="53"/>
      <c r="J2883" s="209"/>
      <c r="K2883" s="271"/>
      <c r="L2883" s="37"/>
      <c r="M2883" s="218"/>
      <c r="N2883" s="124"/>
      <c r="O2883" s="211" t="str">
        <f t="shared" ca="1" si="268"/>
        <v/>
      </c>
      <c r="P2883" s="212" t="str">
        <f>IF(ISERROR(VLOOKUP(L2883,Paramètres!$A$38:$B$40,2,0)),"",VLOOKUP(L2883,Paramètres!$A$38:$B$40,2,0))</f>
        <v/>
      </c>
      <c r="Q2883" s="211" t="str">
        <f t="shared" ca="1" si="269"/>
        <v/>
      </c>
      <c r="R2883" s="211" t="str">
        <f t="shared" si="265"/>
        <v/>
      </c>
      <c r="S2883" s="213" t="str">
        <f t="shared" ca="1" si="266"/>
        <v/>
      </c>
      <c r="T2883" s="214" t="str">
        <f t="shared" ca="1" si="270"/>
        <v/>
      </c>
    </row>
    <row r="2884" spans="1:20" x14ac:dyDescent="0.25">
      <c r="A2884" s="119" t="s">
        <v>8453</v>
      </c>
      <c r="B2884" s="260"/>
      <c r="C2884" s="264" t="str">
        <f>IF(ISERROR(VLOOKUP(B2884,'Tous les abonnés'!$A$6:$I$5491,2,0)),"",VLOOKUP(B2884,'Tous les abonnés'!$A$6:$I$5491,2,0))</f>
        <v/>
      </c>
      <c r="D2884" s="26"/>
      <c r="E2884" s="265"/>
      <c r="F2884" s="207" t="str">
        <f>IF(ISERROR(IF(VLOOKUP(D2884,Paramètres!$C$17:$H$33,6,0)="oui","illimité",VLOOKUP(D2884,Paramètres!$C$17:$H$33,5,0))),"",IF(VLOOKUP(D2884,Paramètres!$C$17:$H$33,6,0)="oui","illimité",VLOOKUP(D2884,Paramètres!$C$17:$H$33,5,0)))</f>
        <v/>
      </c>
      <c r="G2884" s="269" t="str">
        <f t="shared" si="267"/>
        <v/>
      </c>
      <c r="H2884" s="208"/>
      <c r="I2884" s="53"/>
      <c r="J2884" s="209"/>
      <c r="K2884" s="271"/>
      <c r="L2884" s="37"/>
      <c r="M2884" s="218"/>
      <c r="N2884" s="124"/>
      <c r="O2884" s="211" t="str">
        <f t="shared" ca="1" si="268"/>
        <v/>
      </c>
      <c r="P2884" s="212" t="str">
        <f>IF(ISERROR(VLOOKUP(L2884,Paramètres!$A$38:$B$40,2,0)),"",VLOOKUP(L2884,Paramètres!$A$38:$B$40,2,0))</f>
        <v/>
      </c>
      <c r="Q2884" s="211" t="str">
        <f t="shared" ca="1" si="269"/>
        <v/>
      </c>
      <c r="R2884" s="211" t="str">
        <f t="shared" si="265"/>
        <v/>
      </c>
      <c r="S2884" s="213" t="str">
        <f t="shared" ca="1" si="266"/>
        <v/>
      </c>
      <c r="T2884" s="214" t="str">
        <f t="shared" ca="1" si="270"/>
        <v/>
      </c>
    </row>
    <row r="2885" spans="1:20" x14ac:dyDescent="0.25">
      <c r="A2885" s="119" t="s">
        <v>8454</v>
      </c>
      <c r="B2885" s="260"/>
      <c r="C2885" s="264" t="str">
        <f>IF(ISERROR(VLOOKUP(B2885,'Tous les abonnés'!$A$6:$I$5491,2,0)),"",VLOOKUP(B2885,'Tous les abonnés'!$A$6:$I$5491,2,0))</f>
        <v/>
      </c>
      <c r="D2885" s="26"/>
      <c r="E2885" s="265"/>
      <c r="F2885" s="207" t="str">
        <f>IF(ISERROR(IF(VLOOKUP(D2885,Paramètres!$C$17:$H$33,6,0)="oui","illimité",VLOOKUP(D2885,Paramètres!$C$17:$H$33,5,0))),"",IF(VLOOKUP(D2885,Paramètres!$C$17:$H$33,6,0)="oui","illimité",VLOOKUP(D2885,Paramètres!$C$17:$H$33,5,0)))</f>
        <v/>
      </c>
      <c r="G2885" s="269" t="str">
        <f t="shared" si="267"/>
        <v/>
      </c>
      <c r="H2885" s="208"/>
      <c r="I2885" s="53"/>
      <c r="J2885" s="209"/>
      <c r="K2885" s="271"/>
      <c r="L2885" s="37"/>
      <c r="M2885" s="218"/>
      <c r="N2885" s="124"/>
      <c r="O2885" s="211" t="str">
        <f t="shared" ca="1" si="268"/>
        <v/>
      </c>
      <c r="P2885" s="212" t="str">
        <f>IF(ISERROR(VLOOKUP(L2885,Paramètres!$A$38:$B$40,2,0)),"",VLOOKUP(L2885,Paramètres!$A$38:$B$40,2,0))</f>
        <v/>
      </c>
      <c r="Q2885" s="211" t="str">
        <f t="shared" ca="1" si="269"/>
        <v/>
      </c>
      <c r="R2885" s="211" t="str">
        <f t="shared" si="265"/>
        <v/>
      </c>
      <c r="S2885" s="213" t="str">
        <f t="shared" ca="1" si="266"/>
        <v/>
      </c>
      <c r="T2885" s="214" t="str">
        <f t="shared" ca="1" si="270"/>
        <v/>
      </c>
    </row>
    <row r="2886" spans="1:20" x14ac:dyDescent="0.25">
      <c r="A2886" s="119" t="s">
        <v>8455</v>
      </c>
      <c r="B2886" s="260"/>
      <c r="C2886" s="264" t="str">
        <f>IF(ISERROR(VLOOKUP(B2886,'Tous les abonnés'!$A$6:$I$5491,2,0)),"",VLOOKUP(B2886,'Tous les abonnés'!$A$6:$I$5491,2,0))</f>
        <v/>
      </c>
      <c r="D2886" s="26"/>
      <c r="E2886" s="265"/>
      <c r="F2886" s="207" t="str">
        <f>IF(ISERROR(IF(VLOOKUP(D2886,Paramètres!$C$17:$H$33,6,0)="oui","illimité",VLOOKUP(D2886,Paramètres!$C$17:$H$33,5,0))),"",IF(VLOOKUP(D2886,Paramètres!$C$17:$H$33,6,0)="oui","illimité",VLOOKUP(D2886,Paramètres!$C$17:$H$33,5,0)))</f>
        <v/>
      </c>
      <c r="G2886" s="269" t="str">
        <f t="shared" si="267"/>
        <v/>
      </c>
      <c r="H2886" s="208"/>
      <c r="I2886" s="53"/>
      <c r="J2886" s="209"/>
      <c r="K2886" s="271"/>
      <c r="L2886" s="37"/>
      <c r="M2886" s="218"/>
      <c r="N2886" s="124"/>
      <c r="O2886" s="211" t="str">
        <f t="shared" ca="1" si="268"/>
        <v/>
      </c>
      <c r="P2886" s="212" t="str">
        <f>IF(ISERROR(VLOOKUP(L2886,Paramètres!$A$38:$B$40,2,0)),"",VLOOKUP(L2886,Paramètres!$A$38:$B$40,2,0))</f>
        <v/>
      </c>
      <c r="Q2886" s="211" t="str">
        <f t="shared" ca="1" si="269"/>
        <v/>
      </c>
      <c r="R2886" s="211" t="str">
        <f t="shared" si="265"/>
        <v/>
      </c>
      <c r="S2886" s="213" t="str">
        <f t="shared" ca="1" si="266"/>
        <v/>
      </c>
      <c r="T2886" s="214" t="str">
        <f t="shared" ca="1" si="270"/>
        <v/>
      </c>
    </row>
    <row r="2887" spans="1:20" x14ac:dyDescent="0.25">
      <c r="A2887" s="119" t="s">
        <v>8456</v>
      </c>
      <c r="B2887" s="260"/>
      <c r="C2887" s="264" t="str">
        <f>IF(ISERROR(VLOOKUP(B2887,'Tous les abonnés'!$A$6:$I$5491,2,0)),"",VLOOKUP(B2887,'Tous les abonnés'!$A$6:$I$5491,2,0))</f>
        <v/>
      </c>
      <c r="D2887" s="26"/>
      <c r="E2887" s="265"/>
      <c r="F2887" s="207" t="str">
        <f>IF(ISERROR(IF(VLOOKUP(D2887,Paramètres!$C$17:$H$33,6,0)="oui","illimité",VLOOKUP(D2887,Paramètres!$C$17:$H$33,5,0))),"",IF(VLOOKUP(D2887,Paramètres!$C$17:$H$33,6,0)="oui","illimité",VLOOKUP(D2887,Paramètres!$C$17:$H$33,5,0)))</f>
        <v/>
      </c>
      <c r="G2887" s="269" t="str">
        <f t="shared" si="267"/>
        <v/>
      </c>
      <c r="H2887" s="208"/>
      <c r="I2887" s="53"/>
      <c r="J2887" s="209"/>
      <c r="K2887" s="271"/>
      <c r="L2887" s="37"/>
      <c r="M2887" s="218"/>
      <c r="N2887" s="124"/>
      <c r="O2887" s="211" t="str">
        <f t="shared" ca="1" si="268"/>
        <v/>
      </c>
      <c r="P2887" s="212" t="str">
        <f>IF(ISERROR(VLOOKUP(L2887,Paramètres!$A$38:$B$40,2,0)),"",VLOOKUP(L2887,Paramètres!$A$38:$B$40,2,0))</f>
        <v/>
      </c>
      <c r="Q2887" s="211" t="str">
        <f t="shared" ca="1" si="269"/>
        <v/>
      </c>
      <c r="R2887" s="211" t="str">
        <f t="shared" ref="R2887:R2950" si="271">IF(L2887="en 1 fois",1,IF(F2887="illimité",O2887/P2887,IF(ISERROR(F2887/P2887),"",ROUND(F2887/P2887,0))))</f>
        <v/>
      </c>
      <c r="S2887" s="213" t="str">
        <f t="shared" ref="S2887:S2950" ca="1" si="272">IF(ISERROR(IF(F2887="illimité",Q2887*J2887,IF(L2887="en 1 fois",J2887,J2887*Q2887/R2887))),"",IF(F2887="illimité",Q2887*J2887,IF(L2887="en 1 fois",J2887,J2887*Q2887/R2887)))</f>
        <v/>
      </c>
      <c r="T2887" s="214" t="str">
        <f t="shared" ca="1" si="270"/>
        <v/>
      </c>
    </row>
    <row r="2888" spans="1:20" x14ac:dyDescent="0.25">
      <c r="A2888" s="119" t="s">
        <v>8457</v>
      </c>
      <c r="B2888" s="260"/>
      <c r="C2888" s="264" t="str">
        <f>IF(ISERROR(VLOOKUP(B2888,'Tous les abonnés'!$A$6:$I$5491,2,0)),"",VLOOKUP(B2888,'Tous les abonnés'!$A$6:$I$5491,2,0))</f>
        <v/>
      </c>
      <c r="D2888" s="26"/>
      <c r="E2888" s="265"/>
      <c r="F2888" s="207" t="str">
        <f>IF(ISERROR(IF(VLOOKUP(D2888,Paramètres!$C$17:$H$33,6,0)="oui","illimité",VLOOKUP(D2888,Paramètres!$C$17:$H$33,5,0))),"",IF(VLOOKUP(D2888,Paramètres!$C$17:$H$33,6,0)="oui","illimité",VLOOKUP(D2888,Paramètres!$C$17:$H$33,5,0)))</f>
        <v/>
      </c>
      <c r="G2888" s="269" t="str">
        <f t="shared" ref="G2888:G2951" si="273">IF(ISBLANK(K2888),IF(ISERROR(E2888+F2888),"",E2888+F2888),K2888)</f>
        <v/>
      </c>
      <c r="H2888" s="208"/>
      <c r="I2888" s="53"/>
      <c r="J2888" s="209"/>
      <c r="K2888" s="271"/>
      <c r="L2888" s="37"/>
      <c r="M2888" s="218"/>
      <c r="N2888" s="124"/>
      <c r="O2888" s="211" t="str">
        <f t="shared" ref="O2888:O2951" ca="1" si="274">IF(ISBLANK(E2888),"",IF(TODAY()&gt;G2888,G2888-E2888,TODAY()-E2888))</f>
        <v/>
      </c>
      <c r="P2888" s="212" t="str">
        <f>IF(ISERROR(VLOOKUP(L2888,Paramètres!$A$38:$B$40,2,0)),"",VLOOKUP(L2888,Paramètres!$A$38:$B$40,2,0))</f>
        <v/>
      </c>
      <c r="Q2888" s="211" t="str">
        <f t="shared" ref="Q2888:Q2951" ca="1" si="275">IF(ISERROR(O2888/P2888),"",ROUND(O2888/P2888,0))</f>
        <v/>
      </c>
      <c r="R2888" s="211" t="str">
        <f t="shared" si="271"/>
        <v/>
      </c>
      <c r="S2888" s="213" t="str">
        <f t="shared" ca="1" si="272"/>
        <v/>
      </c>
      <c r="T2888" s="214" t="str">
        <f t="shared" ref="T2888:T2951" ca="1" si="276">IF(ISERROR(S2888-N2888),"",S2888-N2888)</f>
        <v/>
      </c>
    </row>
    <row r="2889" spans="1:20" x14ac:dyDescent="0.25">
      <c r="A2889" s="119" t="s">
        <v>8458</v>
      </c>
      <c r="B2889" s="260"/>
      <c r="C2889" s="264" t="str">
        <f>IF(ISERROR(VLOOKUP(B2889,'Tous les abonnés'!$A$6:$I$5491,2,0)),"",VLOOKUP(B2889,'Tous les abonnés'!$A$6:$I$5491,2,0))</f>
        <v/>
      </c>
      <c r="D2889" s="26"/>
      <c r="E2889" s="265"/>
      <c r="F2889" s="207" t="str">
        <f>IF(ISERROR(IF(VLOOKUP(D2889,Paramètres!$C$17:$H$33,6,0)="oui","illimité",VLOOKUP(D2889,Paramètres!$C$17:$H$33,5,0))),"",IF(VLOOKUP(D2889,Paramètres!$C$17:$H$33,6,0)="oui","illimité",VLOOKUP(D2889,Paramètres!$C$17:$H$33,5,0)))</f>
        <v/>
      </c>
      <c r="G2889" s="269" t="str">
        <f t="shared" si="273"/>
        <v/>
      </c>
      <c r="H2889" s="208"/>
      <c r="I2889" s="53"/>
      <c r="J2889" s="209"/>
      <c r="K2889" s="271"/>
      <c r="L2889" s="37"/>
      <c r="M2889" s="218"/>
      <c r="N2889" s="124"/>
      <c r="O2889" s="211" t="str">
        <f t="shared" ca="1" si="274"/>
        <v/>
      </c>
      <c r="P2889" s="212" t="str">
        <f>IF(ISERROR(VLOOKUP(L2889,Paramètres!$A$38:$B$40,2,0)),"",VLOOKUP(L2889,Paramètres!$A$38:$B$40,2,0))</f>
        <v/>
      </c>
      <c r="Q2889" s="211" t="str">
        <f t="shared" ca="1" si="275"/>
        <v/>
      </c>
      <c r="R2889" s="211" t="str">
        <f t="shared" si="271"/>
        <v/>
      </c>
      <c r="S2889" s="213" t="str">
        <f t="shared" ca="1" si="272"/>
        <v/>
      </c>
      <c r="T2889" s="214" t="str">
        <f t="shared" ca="1" si="276"/>
        <v/>
      </c>
    </row>
    <row r="2890" spans="1:20" x14ac:dyDescent="0.25">
      <c r="A2890" s="119" t="s">
        <v>8459</v>
      </c>
      <c r="B2890" s="260"/>
      <c r="C2890" s="264" t="str">
        <f>IF(ISERROR(VLOOKUP(B2890,'Tous les abonnés'!$A$6:$I$5491,2,0)),"",VLOOKUP(B2890,'Tous les abonnés'!$A$6:$I$5491,2,0))</f>
        <v/>
      </c>
      <c r="D2890" s="26"/>
      <c r="E2890" s="265"/>
      <c r="F2890" s="207" t="str">
        <f>IF(ISERROR(IF(VLOOKUP(D2890,Paramètres!$C$17:$H$33,6,0)="oui","illimité",VLOOKUP(D2890,Paramètres!$C$17:$H$33,5,0))),"",IF(VLOOKUP(D2890,Paramètres!$C$17:$H$33,6,0)="oui","illimité",VLOOKUP(D2890,Paramètres!$C$17:$H$33,5,0)))</f>
        <v/>
      </c>
      <c r="G2890" s="269" t="str">
        <f t="shared" si="273"/>
        <v/>
      </c>
      <c r="H2890" s="208"/>
      <c r="I2890" s="53"/>
      <c r="J2890" s="209"/>
      <c r="K2890" s="271"/>
      <c r="L2890" s="37"/>
      <c r="M2890" s="218"/>
      <c r="N2890" s="124"/>
      <c r="O2890" s="211" t="str">
        <f t="shared" ca="1" si="274"/>
        <v/>
      </c>
      <c r="P2890" s="212" t="str">
        <f>IF(ISERROR(VLOOKUP(L2890,Paramètres!$A$38:$B$40,2,0)),"",VLOOKUP(L2890,Paramètres!$A$38:$B$40,2,0))</f>
        <v/>
      </c>
      <c r="Q2890" s="211" t="str">
        <f t="shared" ca="1" si="275"/>
        <v/>
      </c>
      <c r="R2890" s="211" t="str">
        <f t="shared" si="271"/>
        <v/>
      </c>
      <c r="S2890" s="213" t="str">
        <f t="shared" ca="1" si="272"/>
        <v/>
      </c>
      <c r="T2890" s="214" t="str">
        <f t="shared" ca="1" si="276"/>
        <v/>
      </c>
    </row>
    <row r="2891" spans="1:20" x14ac:dyDescent="0.25">
      <c r="A2891" s="119" t="s">
        <v>8460</v>
      </c>
      <c r="B2891" s="260"/>
      <c r="C2891" s="264" t="str">
        <f>IF(ISERROR(VLOOKUP(B2891,'Tous les abonnés'!$A$6:$I$5491,2,0)),"",VLOOKUP(B2891,'Tous les abonnés'!$A$6:$I$5491,2,0))</f>
        <v/>
      </c>
      <c r="D2891" s="26"/>
      <c r="E2891" s="265"/>
      <c r="F2891" s="207" t="str">
        <f>IF(ISERROR(IF(VLOOKUP(D2891,Paramètres!$C$17:$H$33,6,0)="oui","illimité",VLOOKUP(D2891,Paramètres!$C$17:$H$33,5,0))),"",IF(VLOOKUP(D2891,Paramètres!$C$17:$H$33,6,0)="oui","illimité",VLOOKUP(D2891,Paramètres!$C$17:$H$33,5,0)))</f>
        <v/>
      </c>
      <c r="G2891" s="269" t="str">
        <f t="shared" si="273"/>
        <v/>
      </c>
      <c r="H2891" s="208"/>
      <c r="I2891" s="53"/>
      <c r="J2891" s="209"/>
      <c r="K2891" s="271"/>
      <c r="L2891" s="37"/>
      <c r="M2891" s="218"/>
      <c r="N2891" s="124"/>
      <c r="O2891" s="211" t="str">
        <f t="shared" ca="1" si="274"/>
        <v/>
      </c>
      <c r="P2891" s="212" t="str">
        <f>IF(ISERROR(VLOOKUP(L2891,Paramètres!$A$38:$B$40,2,0)),"",VLOOKUP(L2891,Paramètres!$A$38:$B$40,2,0))</f>
        <v/>
      </c>
      <c r="Q2891" s="211" t="str">
        <f t="shared" ca="1" si="275"/>
        <v/>
      </c>
      <c r="R2891" s="211" t="str">
        <f t="shared" si="271"/>
        <v/>
      </c>
      <c r="S2891" s="213" t="str">
        <f t="shared" ca="1" si="272"/>
        <v/>
      </c>
      <c r="T2891" s="214" t="str">
        <f t="shared" ca="1" si="276"/>
        <v/>
      </c>
    </row>
    <row r="2892" spans="1:20" x14ac:dyDescent="0.25">
      <c r="A2892" s="119" t="s">
        <v>8461</v>
      </c>
      <c r="B2892" s="260"/>
      <c r="C2892" s="264" t="str">
        <f>IF(ISERROR(VLOOKUP(B2892,'Tous les abonnés'!$A$6:$I$5491,2,0)),"",VLOOKUP(B2892,'Tous les abonnés'!$A$6:$I$5491,2,0))</f>
        <v/>
      </c>
      <c r="D2892" s="26"/>
      <c r="E2892" s="265"/>
      <c r="F2892" s="207" t="str">
        <f>IF(ISERROR(IF(VLOOKUP(D2892,Paramètres!$C$17:$H$33,6,0)="oui","illimité",VLOOKUP(D2892,Paramètres!$C$17:$H$33,5,0))),"",IF(VLOOKUP(D2892,Paramètres!$C$17:$H$33,6,0)="oui","illimité",VLOOKUP(D2892,Paramètres!$C$17:$H$33,5,0)))</f>
        <v/>
      </c>
      <c r="G2892" s="269" t="str">
        <f t="shared" si="273"/>
        <v/>
      </c>
      <c r="H2892" s="208"/>
      <c r="I2892" s="53"/>
      <c r="J2892" s="209"/>
      <c r="K2892" s="271"/>
      <c r="L2892" s="37"/>
      <c r="M2892" s="218"/>
      <c r="N2892" s="124"/>
      <c r="O2892" s="211" t="str">
        <f t="shared" ca="1" si="274"/>
        <v/>
      </c>
      <c r="P2892" s="212" t="str">
        <f>IF(ISERROR(VLOOKUP(L2892,Paramètres!$A$38:$B$40,2,0)),"",VLOOKUP(L2892,Paramètres!$A$38:$B$40,2,0))</f>
        <v/>
      </c>
      <c r="Q2892" s="211" t="str">
        <f t="shared" ca="1" si="275"/>
        <v/>
      </c>
      <c r="R2892" s="211" t="str">
        <f t="shared" si="271"/>
        <v/>
      </c>
      <c r="S2892" s="213" t="str">
        <f t="shared" ca="1" si="272"/>
        <v/>
      </c>
      <c r="T2892" s="214" t="str">
        <f t="shared" ca="1" si="276"/>
        <v/>
      </c>
    </row>
    <row r="2893" spans="1:20" x14ac:dyDescent="0.25">
      <c r="A2893" s="119" t="s">
        <v>8462</v>
      </c>
      <c r="B2893" s="260"/>
      <c r="C2893" s="264" t="str">
        <f>IF(ISERROR(VLOOKUP(B2893,'Tous les abonnés'!$A$6:$I$5491,2,0)),"",VLOOKUP(B2893,'Tous les abonnés'!$A$6:$I$5491,2,0))</f>
        <v/>
      </c>
      <c r="D2893" s="26"/>
      <c r="E2893" s="265"/>
      <c r="F2893" s="207" t="str">
        <f>IF(ISERROR(IF(VLOOKUP(D2893,Paramètres!$C$17:$H$33,6,0)="oui","illimité",VLOOKUP(D2893,Paramètres!$C$17:$H$33,5,0))),"",IF(VLOOKUP(D2893,Paramètres!$C$17:$H$33,6,0)="oui","illimité",VLOOKUP(D2893,Paramètres!$C$17:$H$33,5,0)))</f>
        <v/>
      </c>
      <c r="G2893" s="269" t="str">
        <f t="shared" si="273"/>
        <v/>
      </c>
      <c r="H2893" s="208"/>
      <c r="I2893" s="53"/>
      <c r="J2893" s="209"/>
      <c r="K2893" s="271"/>
      <c r="L2893" s="37"/>
      <c r="M2893" s="218"/>
      <c r="N2893" s="124"/>
      <c r="O2893" s="211" t="str">
        <f t="shared" ca="1" si="274"/>
        <v/>
      </c>
      <c r="P2893" s="212" t="str">
        <f>IF(ISERROR(VLOOKUP(L2893,Paramètres!$A$38:$B$40,2,0)),"",VLOOKUP(L2893,Paramètres!$A$38:$B$40,2,0))</f>
        <v/>
      </c>
      <c r="Q2893" s="211" t="str">
        <f t="shared" ca="1" si="275"/>
        <v/>
      </c>
      <c r="R2893" s="211" t="str">
        <f t="shared" si="271"/>
        <v/>
      </c>
      <c r="S2893" s="213" t="str">
        <f t="shared" ca="1" si="272"/>
        <v/>
      </c>
      <c r="T2893" s="214" t="str">
        <f t="shared" ca="1" si="276"/>
        <v/>
      </c>
    </row>
    <row r="2894" spans="1:20" x14ac:dyDescent="0.25">
      <c r="A2894" s="119" t="s">
        <v>8463</v>
      </c>
      <c r="B2894" s="260"/>
      <c r="C2894" s="264" t="str">
        <f>IF(ISERROR(VLOOKUP(B2894,'Tous les abonnés'!$A$6:$I$5491,2,0)),"",VLOOKUP(B2894,'Tous les abonnés'!$A$6:$I$5491,2,0))</f>
        <v/>
      </c>
      <c r="D2894" s="26"/>
      <c r="E2894" s="265"/>
      <c r="F2894" s="207" t="str">
        <f>IF(ISERROR(IF(VLOOKUP(D2894,Paramètres!$C$17:$H$33,6,0)="oui","illimité",VLOOKUP(D2894,Paramètres!$C$17:$H$33,5,0))),"",IF(VLOOKUP(D2894,Paramètres!$C$17:$H$33,6,0)="oui","illimité",VLOOKUP(D2894,Paramètres!$C$17:$H$33,5,0)))</f>
        <v/>
      </c>
      <c r="G2894" s="269" t="str">
        <f t="shared" si="273"/>
        <v/>
      </c>
      <c r="H2894" s="208"/>
      <c r="I2894" s="53"/>
      <c r="J2894" s="209"/>
      <c r="K2894" s="271"/>
      <c r="L2894" s="37"/>
      <c r="M2894" s="218"/>
      <c r="N2894" s="124"/>
      <c r="O2894" s="211" t="str">
        <f t="shared" ca="1" si="274"/>
        <v/>
      </c>
      <c r="P2894" s="212" t="str">
        <f>IF(ISERROR(VLOOKUP(L2894,Paramètres!$A$38:$B$40,2,0)),"",VLOOKUP(L2894,Paramètres!$A$38:$B$40,2,0))</f>
        <v/>
      </c>
      <c r="Q2894" s="211" t="str">
        <f t="shared" ca="1" si="275"/>
        <v/>
      </c>
      <c r="R2894" s="211" t="str">
        <f t="shared" si="271"/>
        <v/>
      </c>
      <c r="S2894" s="213" t="str">
        <f t="shared" ca="1" si="272"/>
        <v/>
      </c>
      <c r="T2894" s="214" t="str">
        <f t="shared" ca="1" si="276"/>
        <v/>
      </c>
    </row>
    <row r="2895" spans="1:20" x14ac:dyDescent="0.25">
      <c r="A2895" s="119" t="s">
        <v>8464</v>
      </c>
      <c r="B2895" s="260"/>
      <c r="C2895" s="264" t="str">
        <f>IF(ISERROR(VLOOKUP(B2895,'Tous les abonnés'!$A$6:$I$5491,2,0)),"",VLOOKUP(B2895,'Tous les abonnés'!$A$6:$I$5491,2,0))</f>
        <v/>
      </c>
      <c r="D2895" s="26"/>
      <c r="E2895" s="265"/>
      <c r="F2895" s="207" t="str">
        <f>IF(ISERROR(IF(VLOOKUP(D2895,Paramètres!$C$17:$H$33,6,0)="oui","illimité",VLOOKUP(D2895,Paramètres!$C$17:$H$33,5,0))),"",IF(VLOOKUP(D2895,Paramètres!$C$17:$H$33,6,0)="oui","illimité",VLOOKUP(D2895,Paramètres!$C$17:$H$33,5,0)))</f>
        <v/>
      </c>
      <c r="G2895" s="269" t="str">
        <f t="shared" si="273"/>
        <v/>
      </c>
      <c r="H2895" s="208"/>
      <c r="I2895" s="53"/>
      <c r="J2895" s="209"/>
      <c r="K2895" s="271"/>
      <c r="L2895" s="37"/>
      <c r="M2895" s="218"/>
      <c r="N2895" s="124"/>
      <c r="O2895" s="211" t="str">
        <f t="shared" ca="1" si="274"/>
        <v/>
      </c>
      <c r="P2895" s="212" t="str">
        <f>IF(ISERROR(VLOOKUP(L2895,Paramètres!$A$38:$B$40,2,0)),"",VLOOKUP(L2895,Paramètres!$A$38:$B$40,2,0))</f>
        <v/>
      </c>
      <c r="Q2895" s="211" t="str">
        <f t="shared" ca="1" si="275"/>
        <v/>
      </c>
      <c r="R2895" s="211" t="str">
        <f t="shared" si="271"/>
        <v/>
      </c>
      <c r="S2895" s="213" t="str">
        <f t="shared" ca="1" si="272"/>
        <v/>
      </c>
      <c r="T2895" s="214" t="str">
        <f t="shared" ca="1" si="276"/>
        <v/>
      </c>
    </row>
    <row r="2896" spans="1:20" x14ac:dyDescent="0.25">
      <c r="A2896" s="119" t="s">
        <v>8465</v>
      </c>
      <c r="B2896" s="260"/>
      <c r="C2896" s="264" t="str">
        <f>IF(ISERROR(VLOOKUP(B2896,'Tous les abonnés'!$A$6:$I$5491,2,0)),"",VLOOKUP(B2896,'Tous les abonnés'!$A$6:$I$5491,2,0))</f>
        <v/>
      </c>
      <c r="D2896" s="26"/>
      <c r="E2896" s="265"/>
      <c r="F2896" s="207" t="str">
        <f>IF(ISERROR(IF(VLOOKUP(D2896,Paramètres!$C$17:$H$33,6,0)="oui","illimité",VLOOKUP(D2896,Paramètres!$C$17:$H$33,5,0))),"",IF(VLOOKUP(D2896,Paramètres!$C$17:$H$33,6,0)="oui","illimité",VLOOKUP(D2896,Paramètres!$C$17:$H$33,5,0)))</f>
        <v/>
      </c>
      <c r="G2896" s="269" t="str">
        <f t="shared" si="273"/>
        <v/>
      </c>
      <c r="H2896" s="208"/>
      <c r="I2896" s="53"/>
      <c r="J2896" s="209"/>
      <c r="K2896" s="271"/>
      <c r="L2896" s="37"/>
      <c r="M2896" s="218"/>
      <c r="N2896" s="124"/>
      <c r="O2896" s="211" t="str">
        <f t="shared" ca="1" si="274"/>
        <v/>
      </c>
      <c r="P2896" s="212" t="str">
        <f>IF(ISERROR(VLOOKUP(L2896,Paramètres!$A$38:$B$40,2,0)),"",VLOOKUP(L2896,Paramètres!$A$38:$B$40,2,0))</f>
        <v/>
      </c>
      <c r="Q2896" s="211" t="str">
        <f t="shared" ca="1" si="275"/>
        <v/>
      </c>
      <c r="R2896" s="211" t="str">
        <f t="shared" si="271"/>
        <v/>
      </c>
      <c r="S2896" s="213" t="str">
        <f t="shared" ca="1" si="272"/>
        <v/>
      </c>
      <c r="T2896" s="214" t="str">
        <f t="shared" ca="1" si="276"/>
        <v/>
      </c>
    </row>
    <row r="2897" spans="1:20" x14ac:dyDescent="0.25">
      <c r="A2897" s="119" t="s">
        <v>8466</v>
      </c>
      <c r="B2897" s="260"/>
      <c r="C2897" s="264" t="str">
        <f>IF(ISERROR(VLOOKUP(B2897,'Tous les abonnés'!$A$6:$I$5491,2,0)),"",VLOOKUP(B2897,'Tous les abonnés'!$A$6:$I$5491,2,0))</f>
        <v/>
      </c>
      <c r="D2897" s="26"/>
      <c r="E2897" s="265"/>
      <c r="F2897" s="207" t="str">
        <f>IF(ISERROR(IF(VLOOKUP(D2897,Paramètres!$C$17:$H$33,6,0)="oui","illimité",VLOOKUP(D2897,Paramètres!$C$17:$H$33,5,0))),"",IF(VLOOKUP(D2897,Paramètres!$C$17:$H$33,6,0)="oui","illimité",VLOOKUP(D2897,Paramètres!$C$17:$H$33,5,0)))</f>
        <v/>
      </c>
      <c r="G2897" s="269" t="str">
        <f t="shared" si="273"/>
        <v/>
      </c>
      <c r="H2897" s="208"/>
      <c r="I2897" s="53"/>
      <c r="J2897" s="209"/>
      <c r="K2897" s="271"/>
      <c r="L2897" s="37"/>
      <c r="M2897" s="218"/>
      <c r="N2897" s="124"/>
      <c r="O2897" s="211" t="str">
        <f t="shared" ca="1" si="274"/>
        <v/>
      </c>
      <c r="P2897" s="212" t="str">
        <f>IF(ISERROR(VLOOKUP(L2897,Paramètres!$A$38:$B$40,2,0)),"",VLOOKUP(L2897,Paramètres!$A$38:$B$40,2,0))</f>
        <v/>
      </c>
      <c r="Q2897" s="211" t="str">
        <f t="shared" ca="1" si="275"/>
        <v/>
      </c>
      <c r="R2897" s="211" t="str">
        <f t="shared" si="271"/>
        <v/>
      </c>
      <c r="S2897" s="213" t="str">
        <f t="shared" ca="1" si="272"/>
        <v/>
      </c>
      <c r="T2897" s="214" t="str">
        <f t="shared" ca="1" si="276"/>
        <v/>
      </c>
    </row>
    <row r="2898" spans="1:20" x14ac:dyDescent="0.25">
      <c r="A2898" s="119" t="s">
        <v>8467</v>
      </c>
      <c r="B2898" s="260"/>
      <c r="C2898" s="264" t="str">
        <f>IF(ISERROR(VLOOKUP(B2898,'Tous les abonnés'!$A$6:$I$5491,2,0)),"",VLOOKUP(B2898,'Tous les abonnés'!$A$6:$I$5491,2,0))</f>
        <v/>
      </c>
      <c r="D2898" s="26"/>
      <c r="E2898" s="265"/>
      <c r="F2898" s="207" t="str">
        <f>IF(ISERROR(IF(VLOOKUP(D2898,Paramètres!$C$17:$H$33,6,0)="oui","illimité",VLOOKUP(D2898,Paramètres!$C$17:$H$33,5,0))),"",IF(VLOOKUP(D2898,Paramètres!$C$17:$H$33,6,0)="oui","illimité",VLOOKUP(D2898,Paramètres!$C$17:$H$33,5,0)))</f>
        <v/>
      </c>
      <c r="G2898" s="269" t="str">
        <f t="shared" si="273"/>
        <v/>
      </c>
      <c r="H2898" s="208"/>
      <c r="I2898" s="53"/>
      <c r="J2898" s="209"/>
      <c r="K2898" s="271"/>
      <c r="L2898" s="37"/>
      <c r="M2898" s="218"/>
      <c r="N2898" s="124"/>
      <c r="O2898" s="211" t="str">
        <f t="shared" ca="1" si="274"/>
        <v/>
      </c>
      <c r="P2898" s="212" t="str">
        <f>IF(ISERROR(VLOOKUP(L2898,Paramètres!$A$38:$B$40,2,0)),"",VLOOKUP(L2898,Paramètres!$A$38:$B$40,2,0))</f>
        <v/>
      </c>
      <c r="Q2898" s="211" t="str">
        <f t="shared" ca="1" si="275"/>
        <v/>
      </c>
      <c r="R2898" s="211" t="str">
        <f t="shared" si="271"/>
        <v/>
      </c>
      <c r="S2898" s="213" t="str">
        <f t="shared" ca="1" si="272"/>
        <v/>
      </c>
      <c r="T2898" s="214" t="str">
        <f t="shared" ca="1" si="276"/>
        <v/>
      </c>
    </row>
    <row r="2899" spans="1:20" x14ac:dyDescent="0.25">
      <c r="A2899" s="119" t="s">
        <v>8468</v>
      </c>
      <c r="B2899" s="260"/>
      <c r="C2899" s="264" t="str">
        <f>IF(ISERROR(VLOOKUP(B2899,'Tous les abonnés'!$A$6:$I$5491,2,0)),"",VLOOKUP(B2899,'Tous les abonnés'!$A$6:$I$5491,2,0))</f>
        <v/>
      </c>
      <c r="D2899" s="26"/>
      <c r="E2899" s="265"/>
      <c r="F2899" s="207" t="str">
        <f>IF(ISERROR(IF(VLOOKUP(D2899,Paramètres!$C$17:$H$33,6,0)="oui","illimité",VLOOKUP(D2899,Paramètres!$C$17:$H$33,5,0))),"",IF(VLOOKUP(D2899,Paramètres!$C$17:$H$33,6,0)="oui","illimité",VLOOKUP(D2899,Paramètres!$C$17:$H$33,5,0)))</f>
        <v/>
      </c>
      <c r="G2899" s="269" t="str">
        <f t="shared" si="273"/>
        <v/>
      </c>
      <c r="H2899" s="208"/>
      <c r="I2899" s="53"/>
      <c r="J2899" s="209"/>
      <c r="K2899" s="271"/>
      <c r="L2899" s="37"/>
      <c r="M2899" s="218"/>
      <c r="N2899" s="124"/>
      <c r="O2899" s="211" t="str">
        <f t="shared" ca="1" si="274"/>
        <v/>
      </c>
      <c r="P2899" s="212" t="str">
        <f>IF(ISERROR(VLOOKUP(L2899,Paramètres!$A$38:$B$40,2,0)),"",VLOOKUP(L2899,Paramètres!$A$38:$B$40,2,0))</f>
        <v/>
      </c>
      <c r="Q2899" s="211" t="str">
        <f t="shared" ca="1" si="275"/>
        <v/>
      </c>
      <c r="R2899" s="211" t="str">
        <f t="shared" si="271"/>
        <v/>
      </c>
      <c r="S2899" s="213" t="str">
        <f t="shared" ca="1" si="272"/>
        <v/>
      </c>
      <c r="T2899" s="214" t="str">
        <f t="shared" ca="1" si="276"/>
        <v/>
      </c>
    </row>
    <row r="2900" spans="1:20" x14ac:dyDescent="0.25">
      <c r="A2900" s="119" t="s">
        <v>8469</v>
      </c>
      <c r="B2900" s="260"/>
      <c r="C2900" s="264" t="str">
        <f>IF(ISERROR(VLOOKUP(B2900,'Tous les abonnés'!$A$6:$I$5491,2,0)),"",VLOOKUP(B2900,'Tous les abonnés'!$A$6:$I$5491,2,0))</f>
        <v/>
      </c>
      <c r="D2900" s="26"/>
      <c r="E2900" s="265"/>
      <c r="F2900" s="207" t="str">
        <f>IF(ISERROR(IF(VLOOKUP(D2900,Paramètres!$C$17:$H$33,6,0)="oui","illimité",VLOOKUP(D2900,Paramètres!$C$17:$H$33,5,0))),"",IF(VLOOKUP(D2900,Paramètres!$C$17:$H$33,6,0)="oui","illimité",VLOOKUP(D2900,Paramètres!$C$17:$H$33,5,0)))</f>
        <v/>
      </c>
      <c r="G2900" s="269" t="str">
        <f t="shared" si="273"/>
        <v/>
      </c>
      <c r="H2900" s="208"/>
      <c r="I2900" s="53"/>
      <c r="J2900" s="209"/>
      <c r="K2900" s="271"/>
      <c r="L2900" s="37"/>
      <c r="M2900" s="218"/>
      <c r="N2900" s="124"/>
      <c r="O2900" s="211" t="str">
        <f t="shared" ca="1" si="274"/>
        <v/>
      </c>
      <c r="P2900" s="212" t="str">
        <f>IF(ISERROR(VLOOKUP(L2900,Paramètres!$A$38:$B$40,2,0)),"",VLOOKUP(L2900,Paramètres!$A$38:$B$40,2,0))</f>
        <v/>
      </c>
      <c r="Q2900" s="211" t="str">
        <f t="shared" ca="1" si="275"/>
        <v/>
      </c>
      <c r="R2900" s="211" t="str">
        <f t="shared" si="271"/>
        <v/>
      </c>
      <c r="S2900" s="213" t="str">
        <f t="shared" ca="1" si="272"/>
        <v/>
      </c>
      <c r="T2900" s="214" t="str">
        <f t="shared" ca="1" si="276"/>
        <v/>
      </c>
    </row>
    <row r="2901" spans="1:20" x14ac:dyDescent="0.25">
      <c r="A2901" s="119" t="s">
        <v>8470</v>
      </c>
      <c r="B2901" s="260"/>
      <c r="C2901" s="264" t="str">
        <f>IF(ISERROR(VLOOKUP(B2901,'Tous les abonnés'!$A$6:$I$5491,2,0)),"",VLOOKUP(B2901,'Tous les abonnés'!$A$6:$I$5491,2,0))</f>
        <v/>
      </c>
      <c r="D2901" s="26"/>
      <c r="E2901" s="265"/>
      <c r="F2901" s="207" t="str">
        <f>IF(ISERROR(IF(VLOOKUP(D2901,Paramètres!$C$17:$H$33,6,0)="oui","illimité",VLOOKUP(D2901,Paramètres!$C$17:$H$33,5,0))),"",IF(VLOOKUP(D2901,Paramètres!$C$17:$H$33,6,0)="oui","illimité",VLOOKUP(D2901,Paramètres!$C$17:$H$33,5,0)))</f>
        <v/>
      </c>
      <c r="G2901" s="269" t="str">
        <f t="shared" si="273"/>
        <v/>
      </c>
      <c r="H2901" s="208"/>
      <c r="I2901" s="53"/>
      <c r="J2901" s="209"/>
      <c r="K2901" s="271"/>
      <c r="L2901" s="37"/>
      <c r="M2901" s="218"/>
      <c r="N2901" s="124"/>
      <c r="O2901" s="211" t="str">
        <f t="shared" ca="1" si="274"/>
        <v/>
      </c>
      <c r="P2901" s="212" t="str">
        <f>IF(ISERROR(VLOOKUP(L2901,Paramètres!$A$38:$B$40,2,0)),"",VLOOKUP(L2901,Paramètres!$A$38:$B$40,2,0))</f>
        <v/>
      </c>
      <c r="Q2901" s="211" t="str">
        <f t="shared" ca="1" si="275"/>
        <v/>
      </c>
      <c r="R2901" s="211" t="str">
        <f t="shared" si="271"/>
        <v/>
      </c>
      <c r="S2901" s="213" t="str">
        <f t="shared" ca="1" si="272"/>
        <v/>
      </c>
      <c r="T2901" s="214" t="str">
        <f t="shared" ca="1" si="276"/>
        <v/>
      </c>
    </row>
    <row r="2902" spans="1:20" x14ac:dyDescent="0.25">
      <c r="A2902" s="119" t="s">
        <v>8471</v>
      </c>
      <c r="B2902" s="260"/>
      <c r="C2902" s="264" t="str">
        <f>IF(ISERROR(VLOOKUP(B2902,'Tous les abonnés'!$A$6:$I$5491,2,0)),"",VLOOKUP(B2902,'Tous les abonnés'!$A$6:$I$5491,2,0))</f>
        <v/>
      </c>
      <c r="D2902" s="26"/>
      <c r="E2902" s="265"/>
      <c r="F2902" s="207" t="str">
        <f>IF(ISERROR(IF(VLOOKUP(D2902,Paramètres!$C$17:$H$33,6,0)="oui","illimité",VLOOKUP(D2902,Paramètres!$C$17:$H$33,5,0))),"",IF(VLOOKUP(D2902,Paramètres!$C$17:$H$33,6,0)="oui","illimité",VLOOKUP(D2902,Paramètres!$C$17:$H$33,5,0)))</f>
        <v/>
      </c>
      <c r="G2902" s="269" t="str">
        <f t="shared" si="273"/>
        <v/>
      </c>
      <c r="H2902" s="208"/>
      <c r="I2902" s="53"/>
      <c r="J2902" s="209"/>
      <c r="K2902" s="271"/>
      <c r="L2902" s="37"/>
      <c r="M2902" s="218"/>
      <c r="N2902" s="124"/>
      <c r="O2902" s="211" t="str">
        <f t="shared" ca="1" si="274"/>
        <v/>
      </c>
      <c r="P2902" s="212" t="str">
        <f>IF(ISERROR(VLOOKUP(L2902,Paramètres!$A$38:$B$40,2,0)),"",VLOOKUP(L2902,Paramètres!$A$38:$B$40,2,0))</f>
        <v/>
      </c>
      <c r="Q2902" s="211" t="str">
        <f t="shared" ca="1" si="275"/>
        <v/>
      </c>
      <c r="R2902" s="211" t="str">
        <f t="shared" si="271"/>
        <v/>
      </c>
      <c r="S2902" s="213" t="str">
        <f t="shared" ca="1" si="272"/>
        <v/>
      </c>
      <c r="T2902" s="214" t="str">
        <f t="shared" ca="1" si="276"/>
        <v/>
      </c>
    </row>
    <row r="2903" spans="1:20" x14ac:dyDescent="0.25">
      <c r="A2903" s="119" t="s">
        <v>8472</v>
      </c>
      <c r="B2903" s="260"/>
      <c r="C2903" s="264" t="str">
        <f>IF(ISERROR(VLOOKUP(B2903,'Tous les abonnés'!$A$6:$I$5491,2,0)),"",VLOOKUP(B2903,'Tous les abonnés'!$A$6:$I$5491,2,0))</f>
        <v/>
      </c>
      <c r="D2903" s="26"/>
      <c r="E2903" s="265"/>
      <c r="F2903" s="207" t="str">
        <f>IF(ISERROR(IF(VLOOKUP(D2903,Paramètres!$C$17:$H$33,6,0)="oui","illimité",VLOOKUP(D2903,Paramètres!$C$17:$H$33,5,0))),"",IF(VLOOKUP(D2903,Paramètres!$C$17:$H$33,6,0)="oui","illimité",VLOOKUP(D2903,Paramètres!$C$17:$H$33,5,0)))</f>
        <v/>
      </c>
      <c r="G2903" s="269" t="str">
        <f t="shared" si="273"/>
        <v/>
      </c>
      <c r="H2903" s="208"/>
      <c r="I2903" s="53"/>
      <c r="J2903" s="209"/>
      <c r="K2903" s="271"/>
      <c r="L2903" s="37"/>
      <c r="M2903" s="218"/>
      <c r="N2903" s="124"/>
      <c r="O2903" s="211" t="str">
        <f t="shared" ca="1" si="274"/>
        <v/>
      </c>
      <c r="P2903" s="212" t="str">
        <f>IF(ISERROR(VLOOKUP(L2903,Paramètres!$A$38:$B$40,2,0)),"",VLOOKUP(L2903,Paramètres!$A$38:$B$40,2,0))</f>
        <v/>
      </c>
      <c r="Q2903" s="211" t="str">
        <f t="shared" ca="1" si="275"/>
        <v/>
      </c>
      <c r="R2903" s="211" t="str">
        <f t="shared" si="271"/>
        <v/>
      </c>
      <c r="S2903" s="213" t="str">
        <f t="shared" ca="1" si="272"/>
        <v/>
      </c>
      <c r="T2903" s="214" t="str">
        <f t="shared" ca="1" si="276"/>
        <v/>
      </c>
    </row>
    <row r="2904" spans="1:20" x14ac:dyDescent="0.25">
      <c r="A2904" s="119" t="s">
        <v>8473</v>
      </c>
      <c r="B2904" s="260"/>
      <c r="C2904" s="264" t="str">
        <f>IF(ISERROR(VLOOKUP(B2904,'Tous les abonnés'!$A$6:$I$5491,2,0)),"",VLOOKUP(B2904,'Tous les abonnés'!$A$6:$I$5491,2,0))</f>
        <v/>
      </c>
      <c r="D2904" s="26"/>
      <c r="E2904" s="265"/>
      <c r="F2904" s="207" t="str">
        <f>IF(ISERROR(IF(VLOOKUP(D2904,Paramètres!$C$17:$H$33,6,0)="oui","illimité",VLOOKUP(D2904,Paramètres!$C$17:$H$33,5,0))),"",IF(VLOOKUP(D2904,Paramètres!$C$17:$H$33,6,0)="oui","illimité",VLOOKUP(D2904,Paramètres!$C$17:$H$33,5,0)))</f>
        <v/>
      </c>
      <c r="G2904" s="269" t="str">
        <f t="shared" si="273"/>
        <v/>
      </c>
      <c r="H2904" s="208"/>
      <c r="I2904" s="53"/>
      <c r="J2904" s="209"/>
      <c r="K2904" s="271"/>
      <c r="L2904" s="37"/>
      <c r="M2904" s="218"/>
      <c r="N2904" s="124"/>
      <c r="O2904" s="211" t="str">
        <f t="shared" ca="1" si="274"/>
        <v/>
      </c>
      <c r="P2904" s="212" t="str">
        <f>IF(ISERROR(VLOOKUP(L2904,Paramètres!$A$38:$B$40,2,0)),"",VLOOKUP(L2904,Paramètres!$A$38:$B$40,2,0))</f>
        <v/>
      </c>
      <c r="Q2904" s="211" t="str">
        <f t="shared" ca="1" si="275"/>
        <v/>
      </c>
      <c r="R2904" s="211" t="str">
        <f t="shared" si="271"/>
        <v/>
      </c>
      <c r="S2904" s="213" t="str">
        <f t="shared" ca="1" si="272"/>
        <v/>
      </c>
      <c r="T2904" s="214" t="str">
        <f t="shared" ca="1" si="276"/>
        <v/>
      </c>
    </row>
    <row r="2905" spans="1:20" x14ac:dyDescent="0.25">
      <c r="A2905" s="119" t="s">
        <v>8474</v>
      </c>
      <c r="B2905" s="260"/>
      <c r="C2905" s="264" t="str">
        <f>IF(ISERROR(VLOOKUP(B2905,'Tous les abonnés'!$A$6:$I$5491,2,0)),"",VLOOKUP(B2905,'Tous les abonnés'!$A$6:$I$5491,2,0))</f>
        <v/>
      </c>
      <c r="D2905" s="26"/>
      <c r="E2905" s="265"/>
      <c r="F2905" s="207" t="str">
        <f>IF(ISERROR(IF(VLOOKUP(D2905,Paramètres!$C$17:$H$33,6,0)="oui","illimité",VLOOKUP(D2905,Paramètres!$C$17:$H$33,5,0))),"",IF(VLOOKUP(D2905,Paramètres!$C$17:$H$33,6,0)="oui","illimité",VLOOKUP(D2905,Paramètres!$C$17:$H$33,5,0)))</f>
        <v/>
      </c>
      <c r="G2905" s="269" t="str">
        <f t="shared" si="273"/>
        <v/>
      </c>
      <c r="H2905" s="208"/>
      <c r="I2905" s="53"/>
      <c r="J2905" s="209"/>
      <c r="K2905" s="271"/>
      <c r="L2905" s="37"/>
      <c r="M2905" s="218"/>
      <c r="N2905" s="124"/>
      <c r="O2905" s="211" t="str">
        <f t="shared" ca="1" si="274"/>
        <v/>
      </c>
      <c r="P2905" s="212" t="str">
        <f>IF(ISERROR(VLOOKUP(L2905,Paramètres!$A$38:$B$40,2,0)),"",VLOOKUP(L2905,Paramètres!$A$38:$B$40,2,0))</f>
        <v/>
      </c>
      <c r="Q2905" s="211" t="str">
        <f t="shared" ca="1" si="275"/>
        <v/>
      </c>
      <c r="R2905" s="211" t="str">
        <f t="shared" si="271"/>
        <v/>
      </c>
      <c r="S2905" s="213" t="str">
        <f t="shared" ca="1" si="272"/>
        <v/>
      </c>
      <c r="T2905" s="214" t="str">
        <f t="shared" ca="1" si="276"/>
        <v/>
      </c>
    </row>
    <row r="2906" spans="1:20" x14ac:dyDescent="0.25">
      <c r="A2906" s="119" t="s">
        <v>8475</v>
      </c>
      <c r="B2906" s="260"/>
      <c r="C2906" s="264" t="str">
        <f>IF(ISERROR(VLOOKUP(B2906,'Tous les abonnés'!$A$6:$I$5491,2,0)),"",VLOOKUP(B2906,'Tous les abonnés'!$A$6:$I$5491,2,0))</f>
        <v/>
      </c>
      <c r="D2906" s="26"/>
      <c r="E2906" s="265"/>
      <c r="F2906" s="207" t="str">
        <f>IF(ISERROR(IF(VLOOKUP(D2906,Paramètres!$C$17:$H$33,6,0)="oui","illimité",VLOOKUP(D2906,Paramètres!$C$17:$H$33,5,0))),"",IF(VLOOKUP(D2906,Paramètres!$C$17:$H$33,6,0)="oui","illimité",VLOOKUP(D2906,Paramètres!$C$17:$H$33,5,0)))</f>
        <v/>
      </c>
      <c r="G2906" s="269" t="str">
        <f t="shared" si="273"/>
        <v/>
      </c>
      <c r="H2906" s="208"/>
      <c r="I2906" s="53"/>
      <c r="J2906" s="209"/>
      <c r="K2906" s="271"/>
      <c r="L2906" s="37"/>
      <c r="M2906" s="218"/>
      <c r="N2906" s="124"/>
      <c r="O2906" s="211" t="str">
        <f t="shared" ca="1" si="274"/>
        <v/>
      </c>
      <c r="P2906" s="212" t="str">
        <f>IF(ISERROR(VLOOKUP(L2906,Paramètres!$A$38:$B$40,2,0)),"",VLOOKUP(L2906,Paramètres!$A$38:$B$40,2,0))</f>
        <v/>
      </c>
      <c r="Q2906" s="211" t="str">
        <f t="shared" ca="1" si="275"/>
        <v/>
      </c>
      <c r="R2906" s="211" t="str">
        <f t="shared" si="271"/>
        <v/>
      </c>
      <c r="S2906" s="213" t="str">
        <f t="shared" ca="1" si="272"/>
        <v/>
      </c>
      <c r="T2906" s="214" t="str">
        <f t="shared" ca="1" si="276"/>
        <v/>
      </c>
    </row>
    <row r="2907" spans="1:20" x14ac:dyDescent="0.25">
      <c r="A2907" s="119" t="s">
        <v>8476</v>
      </c>
      <c r="B2907" s="260"/>
      <c r="C2907" s="264" t="str">
        <f>IF(ISERROR(VLOOKUP(B2907,'Tous les abonnés'!$A$6:$I$5491,2,0)),"",VLOOKUP(B2907,'Tous les abonnés'!$A$6:$I$5491,2,0))</f>
        <v/>
      </c>
      <c r="D2907" s="26"/>
      <c r="E2907" s="265"/>
      <c r="F2907" s="207" t="str">
        <f>IF(ISERROR(IF(VLOOKUP(D2907,Paramètres!$C$17:$H$33,6,0)="oui","illimité",VLOOKUP(D2907,Paramètres!$C$17:$H$33,5,0))),"",IF(VLOOKUP(D2907,Paramètres!$C$17:$H$33,6,0)="oui","illimité",VLOOKUP(D2907,Paramètres!$C$17:$H$33,5,0)))</f>
        <v/>
      </c>
      <c r="G2907" s="269" t="str">
        <f t="shared" si="273"/>
        <v/>
      </c>
      <c r="H2907" s="208"/>
      <c r="I2907" s="53"/>
      <c r="J2907" s="209"/>
      <c r="K2907" s="271"/>
      <c r="L2907" s="37"/>
      <c r="M2907" s="218"/>
      <c r="N2907" s="124"/>
      <c r="O2907" s="211" t="str">
        <f t="shared" ca="1" si="274"/>
        <v/>
      </c>
      <c r="P2907" s="212" t="str">
        <f>IF(ISERROR(VLOOKUP(L2907,Paramètres!$A$38:$B$40,2,0)),"",VLOOKUP(L2907,Paramètres!$A$38:$B$40,2,0))</f>
        <v/>
      </c>
      <c r="Q2907" s="211" t="str">
        <f t="shared" ca="1" si="275"/>
        <v/>
      </c>
      <c r="R2907" s="211" t="str">
        <f t="shared" si="271"/>
        <v/>
      </c>
      <c r="S2907" s="213" t="str">
        <f t="shared" ca="1" si="272"/>
        <v/>
      </c>
      <c r="T2907" s="214" t="str">
        <f t="shared" ca="1" si="276"/>
        <v/>
      </c>
    </row>
    <row r="2908" spans="1:20" x14ac:dyDescent="0.25">
      <c r="A2908" s="119" t="s">
        <v>8477</v>
      </c>
      <c r="B2908" s="260"/>
      <c r="C2908" s="264" t="str">
        <f>IF(ISERROR(VLOOKUP(B2908,'Tous les abonnés'!$A$6:$I$5491,2,0)),"",VLOOKUP(B2908,'Tous les abonnés'!$A$6:$I$5491,2,0))</f>
        <v/>
      </c>
      <c r="D2908" s="26"/>
      <c r="E2908" s="265"/>
      <c r="F2908" s="207" t="str">
        <f>IF(ISERROR(IF(VLOOKUP(D2908,Paramètres!$C$17:$H$33,6,0)="oui","illimité",VLOOKUP(D2908,Paramètres!$C$17:$H$33,5,0))),"",IF(VLOOKUP(D2908,Paramètres!$C$17:$H$33,6,0)="oui","illimité",VLOOKUP(D2908,Paramètres!$C$17:$H$33,5,0)))</f>
        <v/>
      </c>
      <c r="G2908" s="269" t="str">
        <f t="shared" si="273"/>
        <v/>
      </c>
      <c r="H2908" s="208"/>
      <c r="I2908" s="53"/>
      <c r="J2908" s="209"/>
      <c r="K2908" s="271"/>
      <c r="L2908" s="37"/>
      <c r="M2908" s="218"/>
      <c r="N2908" s="124"/>
      <c r="O2908" s="211" t="str">
        <f t="shared" ca="1" si="274"/>
        <v/>
      </c>
      <c r="P2908" s="212" t="str">
        <f>IF(ISERROR(VLOOKUP(L2908,Paramètres!$A$38:$B$40,2,0)),"",VLOOKUP(L2908,Paramètres!$A$38:$B$40,2,0))</f>
        <v/>
      </c>
      <c r="Q2908" s="211" t="str">
        <f t="shared" ca="1" si="275"/>
        <v/>
      </c>
      <c r="R2908" s="211" t="str">
        <f t="shared" si="271"/>
        <v/>
      </c>
      <c r="S2908" s="213" t="str">
        <f t="shared" ca="1" si="272"/>
        <v/>
      </c>
      <c r="T2908" s="214" t="str">
        <f t="shared" ca="1" si="276"/>
        <v/>
      </c>
    </row>
    <row r="2909" spans="1:20" x14ac:dyDescent="0.25">
      <c r="A2909" s="119" t="s">
        <v>8478</v>
      </c>
      <c r="B2909" s="260"/>
      <c r="C2909" s="264" t="str">
        <f>IF(ISERROR(VLOOKUP(B2909,'Tous les abonnés'!$A$6:$I$5491,2,0)),"",VLOOKUP(B2909,'Tous les abonnés'!$A$6:$I$5491,2,0))</f>
        <v/>
      </c>
      <c r="D2909" s="26"/>
      <c r="E2909" s="265"/>
      <c r="F2909" s="207" t="str">
        <f>IF(ISERROR(IF(VLOOKUP(D2909,Paramètres!$C$17:$H$33,6,0)="oui","illimité",VLOOKUP(D2909,Paramètres!$C$17:$H$33,5,0))),"",IF(VLOOKUP(D2909,Paramètres!$C$17:$H$33,6,0)="oui","illimité",VLOOKUP(D2909,Paramètres!$C$17:$H$33,5,0)))</f>
        <v/>
      </c>
      <c r="G2909" s="269" t="str">
        <f t="shared" si="273"/>
        <v/>
      </c>
      <c r="H2909" s="208"/>
      <c r="I2909" s="53"/>
      <c r="J2909" s="209"/>
      <c r="K2909" s="271"/>
      <c r="L2909" s="37"/>
      <c r="M2909" s="218"/>
      <c r="N2909" s="124"/>
      <c r="O2909" s="211" t="str">
        <f t="shared" ca="1" si="274"/>
        <v/>
      </c>
      <c r="P2909" s="212" t="str">
        <f>IF(ISERROR(VLOOKUP(L2909,Paramètres!$A$38:$B$40,2,0)),"",VLOOKUP(L2909,Paramètres!$A$38:$B$40,2,0))</f>
        <v/>
      </c>
      <c r="Q2909" s="211" t="str">
        <f t="shared" ca="1" si="275"/>
        <v/>
      </c>
      <c r="R2909" s="211" t="str">
        <f t="shared" si="271"/>
        <v/>
      </c>
      <c r="S2909" s="213" t="str">
        <f t="shared" ca="1" si="272"/>
        <v/>
      </c>
      <c r="T2909" s="214" t="str">
        <f t="shared" ca="1" si="276"/>
        <v/>
      </c>
    </row>
    <row r="2910" spans="1:20" x14ac:dyDescent="0.25">
      <c r="A2910" s="119" t="s">
        <v>8479</v>
      </c>
      <c r="B2910" s="260"/>
      <c r="C2910" s="264" t="str">
        <f>IF(ISERROR(VLOOKUP(B2910,'Tous les abonnés'!$A$6:$I$5491,2,0)),"",VLOOKUP(B2910,'Tous les abonnés'!$A$6:$I$5491,2,0))</f>
        <v/>
      </c>
      <c r="D2910" s="26"/>
      <c r="E2910" s="265"/>
      <c r="F2910" s="207" t="str">
        <f>IF(ISERROR(IF(VLOOKUP(D2910,Paramètres!$C$17:$H$33,6,0)="oui","illimité",VLOOKUP(D2910,Paramètres!$C$17:$H$33,5,0))),"",IF(VLOOKUP(D2910,Paramètres!$C$17:$H$33,6,0)="oui","illimité",VLOOKUP(D2910,Paramètres!$C$17:$H$33,5,0)))</f>
        <v/>
      </c>
      <c r="G2910" s="269" t="str">
        <f t="shared" si="273"/>
        <v/>
      </c>
      <c r="H2910" s="208"/>
      <c r="I2910" s="53"/>
      <c r="J2910" s="209"/>
      <c r="K2910" s="271"/>
      <c r="L2910" s="37"/>
      <c r="M2910" s="218"/>
      <c r="N2910" s="124"/>
      <c r="O2910" s="211" t="str">
        <f t="shared" ca="1" si="274"/>
        <v/>
      </c>
      <c r="P2910" s="212" t="str">
        <f>IF(ISERROR(VLOOKUP(L2910,Paramètres!$A$38:$B$40,2,0)),"",VLOOKUP(L2910,Paramètres!$A$38:$B$40,2,0))</f>
        <v/>
      </c>
      <c r="Q2910" s="211" t="str">
        <f t="shared" ca="1" si="275"/>
        <v/>
      </c>
      <c r="R2910" s="211" t="str">
        <f t="shared" si="271"/>
        <v/>
      </c>
      <c r="S2910" s="213" t="str">
        <f t="shared" ca="1" si="272"/>
        <v/>
      </c>
      <c r="T2910" s="214" t="str">
        <f t="shared" ca="1" si="276"/>
        <v/>
      </c>
    </row>
    <row r="2911" spans="1:20" x14ac:dyDescent="0.25">
      <c r="A2911" s="119" t="s">
        <v>8480</v>
      </c>
      <c r="B2911" s="260"/>
      <c r="C2911" s="264" t="str">
        <f>IF(ISERROR(VLOOKUP(B2911,'Tous les abonnés'!$A$6:$I$5491,2,0)),"",VLOOKUP(B2911,'Tous les abonnés'!$A$6:$I$5491,2,0))</f>
        <v/>
      </c>
      <c r="D2911" s="26"/>
      <c r="E2911" s="265"/>
      <c r="F2911" s="207" t="str">
        <f>IF(ISERROR(IF(VLOOKUP(D2911,Paramètres!$C$17:$H$33,6,0)="oui","illimité",VLOOKUP(D2911,Paramètres!$C$17:$H$33,5,0))),"",IF(VLOOKUP(D2911,Paramètres!$C$17:$H$33,6,0)="oui","illimité",VLOOKUP(D2911,Paramètres!$C$17:$H$33,5,0)))</f>
        <v/>
      </c>
      <c r="G2911" s="269" t="str">
        <f t="shared" si="273"/>
        <v/>
      </c>
      <c r="H2911" s="208"/>
      <c r="I2911" s="53"/>
      <c r="J2911" s="209"/>
      <c r="K2911" s="271"/>
      <c r="L2911" s="37"/>
      <c r="M2911" s="218"/>
      <c r="N2911" s="124"/>
      <c r="O2911" s="211" t="str">
        <f t="shared" ca="1" si="274"/>
        <v/>
      </c>
      <c r="P2911" s="212" t="str">
        <f>IF(ISERROR(VLOOKUP(L2911,Paramètres!$A$38:$B$40,2,0)),"",VLOOKUP(L2911,Paramètres!$A$38:$B$40,2,0))</f>
        <v/>
      </c>
      <c r="Q2911" s="211" t="str">
        <f t="shared" ca="1" si="275"/>
        <v/>
      </c>
      <c r="R2911" s="211" t="str">
        <f t="shared" si="271"/>
        <v/>
      </c>
      <c r="S2911" s="213" t="str">
        <f t="shared" ca="1" si="272"/>
        <v/>
      </c>
      <c r="T2911" s="214" t="str">
        <f t="shared" ca="1" si="276"/>
        <v/>
      </c>
    </row>
    <row r="2912" spans="1:20" x14ac:dyDescent="0.25">
      <c r="A2912" s="119" t="s">
        <v>8481</v>
      </c>
      <c r="B2912" s="260"/>
      <c r="C2912" s="264" t="str">
        <f>IF(ISERROR(VLOOKUP(B2912,'Tous les abonnés'!$A$6:$I$5491,2,0)),"",VLOOKUP(B2912,'Tous les abonnés'!$A$6:$I$5491,2,0))</f>
        <v/>
      </c>
      <c r="D2912" s="26"/>
      <c r="E2912" s="265"/>
      <c r="F2912" s="207" t="str">
        <f>IF(ISERROR(IF(VLOOKUP(D2912,Paramètres!$C$17:$H$33,6,0)="oui","illimité",VLOOKUP(D2912,Paramètres!$C$17:$H$33,5,0))),"",IF(VLOOKUP(D2912,Paramètres!$C$17:$H$33,6,0)="oui","illimité",VLOOKUP(D2912,Paramètres!$C$17:$H$33,5,0)))</f>
        <v/>
      </c>
      <c r="G2912" s="269" t="str">
        <f t="shared" si="273"/>
        <v/>
      </c>
      <c r="H2912" s="208"/>
      <c r="I2912" s="53"/>
      <c r="J2912" s="209"/>
      <c r="K2912" s="271"/>
      <c r="L2912" s="37"/>
      <c r="M2912" s="218"/>
      <c r="N2912" s="124"/>
      <c r="O2912" s="211" t="str">
        <f t="shared" ca="1" si="274"/>
        <v/>
      </c>
      <c r="P2912" s="212" t="str">
        <f>IF(ISERROR(VLOOKUP(L2912,Paramètres!$A$38:$B$40,2,0)),"",VLOOKUP(L2912,Paramètres!$A$38:$B$40,2,0))</f>
        <v/>
      </c>
      <c r="Q2912" s="211" t="str">
        <f t="shared" ca="1" si="275"/>
        <v/>
      </c>
      <c r="R2912" s="211" t="str">
        <f t="shared" si="271"/>
        <v/>
      </c>
      <c r="S2912" s="213" t="str">
        <f t="shared" ca="1" si="272"/>
        <v/>
      </c>
      <c r="T2912" s="214" t="str">
        <f t="shared" ca="1" si="276"/>
        <v/>
      </c>
    </row>
    <row r="2913" spans="1:20" x14ac:dyDescent="0.25">
      <c r="A2913" s="119" t="s">
        <v>8482</v>
      </c>
      <c r="B2913" s="260"/>
      <c r="C2913" s="264" t="str">
        <f>IF(ISERROR(VLOOKUP(B2913,'Tous les abonnés'!$A$6:$I$5491,2,0)),"",VLOOKUP(B2913,'Tous les abonnés'!$A$6:$I$5491,2,0))</f>
        <v/>
      </c>
      <c r="D2913" s="26"/>
      <c r="E2913" s="265"/>
      <c r="F2913" s="207" t="str">
        <f>IF(ISERROR(IF(VLOOKUP(D2913,Paramètres!$C$17:$H$33,6,0)="oui","illimité",VLOOKUP(D2913,Paramètres!$C$17:$H$33,5,0))),"",IF(VLOOKUP(D2913,Paramètres!$C$17:$H$33,6,0)="oui","illimité",VLOOKUP(D2913,Paramètres!$C$17:$H$33,5,0)))</f>
        <v/>
      </c>
      <c r="G2913" s="269" t="str">
        <f t="shared" si="273"/>
        <v/>
      </c>
      <c r="H2913" s="208"/>
      <c r="I2913" s="53"/>
      <c r="J2913" s="209"/>
      <c r="K2913" s="271"/>
      <c r="L2913" s="37"/>
      <c r="M2913" s="218"/>
      <c r="N2913" s="124"/>
      <c r="O2913" s="211" t="str">
        <f t="shared" ca="1" si="274"/>
        <v/>
      </c>
      <c r="P2913" s="212" t="str">
        <f>IF(ISERROR(VLOOKUP(L2913,Paramètres!$A$38:$B$40,2,0)),"",VLOOKUP(L2913,Paramètres!$A$38:$B$40,2,0))</f>
        <v/>
      </c>
      <c r="Q2913" s="211" t="str">
        <f t="shared" ca="1" si="275"/>
        <v/>
      </c>
      <c r="R2913" s="211" t="str">
        <f t="shared" si="271"/>
        <v/>
      </c>
      <c r="S2913" s="213" t="str">
        <f t="shared" ca="1" si="272"/>
        <v/>
      </c>
      <c r="T2913" s="214" t="str">
        <f t="shared" ca="1" si="276"/>
        <v/>
      </c>
    </row>
    <row r="2914" spans="1:20" x14ac:dyDescent="0.25">
      <c r="A2914" s="119" t="s">
        <v>8483</v>
      </c>
      <c r="B2914" s="260"/>
      <c r="C2914" s="264" t="str">
        <f>IF(ISERROR(VLOOKUP(B2914,'Tous les abonnés'!$A$6:$I$5491,2,0)),"",VLOOKUP(B2914,'Tous les abonnés'!$A$6:$I$5491,2,0))</f>
        <v/>
      </c>
      <c r="D2914" s="26"/>
      <c r="E2914" s="265"/>
      <c r="F2914" s="207" t="str">
        <f>IF(ISERROR(IF(VLOOKUP(D2914,Paramètres!$C$17:$H$33,6,0)="oui","illimité",VLOOKUP(D2914,Paramètres!$C$17:$H$33,5,0))),"",IF(VLOOKUP(D2914,Paramètres!$C$17:$H$33,6,0)="oui","illimité",VLOOKUP(D2914,Paramètres!$C$17:$H$33,5,0)))</f>
        <v/>
      </c>
      <c r="G2914" s="269" t="str">
        <f t="shared" si="273"/>
        <v/>
      </c>
      <c r="H2914" s="208"/>
      <c r="I2914" s="53"/>
      <c r="J2914" s="209"/>
      <c r="K2914" s="271"/>
      <c r="L2914" s="37"/>
      <c r="M2914" s="218"/>
      <c r="N2914" s="124"/>
      <c r="O2914" s="211" t="str">
        <f t="shared" ca="1" si="274"/>
        <v/>
      </c>
      <c r="P2914" s="212" t="str">
        <f>IF(ISERROR(VLOOKUP(L2914,Paramètres!$A$38:$B$40,2,0)),"",VLOOKUP(L2914,Paramètres!$A$38:$B$40,2,0))</f>
        <v/>
      </c>
      <c r="Q2914" s="211" t="str">
        <f t="shared" ca="1" si="275"/>
        <v/>
      </c>
      <c r="R2914" s="211" t="str">
        <f t="shared" si="271"/>
        <v/>
      </c>
      <c r="S2914" s="213" t="str">
        <f t="shared" ca="1" si="272"/>
        <v/>
      </c>
      <c r="T2914" s="214" t="str">
        <f t="shared" ca="1" si="276"/>
        <v/>
      </c>
    </row>
    <row r="2915" spans="1:20" x14ac:dyDescent="0.25">
      <c r="A2915" s="119" t="s">
        <v>8484</v>
      </c>
      <c r="B2915" s="260"/>
      <c r="C2915" s="264" t="str">
        <f>IF(ISERROR(VLOOKUP(B2915,'Tous les abonnés'!$A$6:$I$5491,2,0)),"",VLOOKUP(B2915,'Tous les abonnés'!$A$6:$I$5491,2,0))</f>
        <v/>
      </c>
      <c r="D2915" s="26"/>
      <c r="E2915" s="265"/>
      <c r="F2915" s="207" t="str">
        <f>IF(ISERROR(IF(VLOOKUP(D2915,Paramètres!$C$17:$H$33,6,0)="oui","illimité",VLOOKUP(D2915,Paramètres!$C$17:$H$33,5,0))),"",IF(VLOOKUP(D2915,Paramètres!$C$17:$H$33,6,0)="oui","illimité",VLOOKUP(D2915,Paramètres!$C$17:$H$33,5,0)))</f>
        <v/>
      </c>
      <c r="G2915" s="269" t="str">
        <f t="shared" si="273"/>
        <v/>
      </c>
      <c r="H2915" s="208"/>
      <c r="I2915" s="53"/>
      <c r="J2915" s="209"/>
      <c r="K2915" s="271"/>
      <c r="L2915" s="37"/>
      <c r="M2915" s="218"/>
      <c r="N2915" s="124"/>
      <c r="O2915" s="211" t="str">
        <f t="shared" ca="1" si="274"/>
        <v/>
      </c>
      <c r="P2915" s="212" t="str">
        <f>IF(ISERROR(VLOOKUP(L2915,Paramètres!$A$38:$B$40,2,0)),"",VLOOKUP(L2915,Paramètres!$A$38:$B$40,2,0))</f>
        <v/>
      </c>
      <c r="Q2915" s="211" t="str">
        <f t="shared" ca="1" si="275"/>
        <v/>
      </c>
      <c r="R2915" s="211" t="str">
        <f t="shared" si="271"/>
        <v/>
      </c>
      <c r="S2915" s="213" t="str">
        <f t="shared" ca="1" si="272"/>
        <v/>
      </c>
      <c r="T2915" s="214" t="str">
        <f t="shared" ca="1" si="276"/>
        <v/>
      </c>
    </row>
    <row r="2916" spans="1:20" x14ac:dyDescent="0.25">
      <c r="A2916" s="119" t="s">
        <v>8485</v>
      </c>
      <c r="B2916" s="260"/>
      <c r="C2916" s="264" t="str">
        <f>IF(ISERROR(VLOOKUP(B2916,'Tous les abonnés'!$A$6:$I$5491,2,0)),"",VLOOKUP(B2916,'Tous les abonnés'!$A$6:$I$5491,2,0))</f>
        <v/>
      </c>
      <c r="D2916" s="26"/>
      <c r="E2916" s="265"/>
      <c r="F2916" s="207" t="str">
        <f>IF(ISERROR(IF(VLOOKUP(D2916,Paramètres!$C$17:$H$33,6,0)="oui","illimité",VLOOKUP(D2916,Paramètres!$C$17:$H$33,5,0))),"",IF(VLOOKUP(D2916,Paramètres!$C$17:$H$33,6,0)="oui","illimité",VLOOKUP(D2916,Paramètres!$C$17:$H$33,5,0)))</f>
        <v/>
      </c>
      <c r="G2916" s="269" t="str">
        <f t="shared" si="273"/>
        <v/>
      </c>
      <c r="H2916" s="208"/>
      <c r="I2916" s="53"/>
      <c r="J2916" s="209"/>
      <c r="K2916" s="271"/>
      <c r="L2916" s="37"/>
      <c r="M2916" s="218"/>
      <c r="N2916" s="124"/>
      <c r="O2916" s="211" t="str">
        <f t="shared" ca="1" si="274"/>
        <v/>
      </c>
      <c r="P2916" s="212" t="str">
        <f>IF(ISERROR(VLOOKUP(L2916,Paramètres!$A$38:$B$40,2,0)),"",VLOOKUP(L2916,Paramètres!$A$38:$B$40,2,0))</f>
        <v/>
      </c>
      <c r="Q2916" s="211" t="str">
        <f t="shared" ca="1" si="275"/>
        <v/>
      </c>
      <c r="R2916" s="211" t="str">
        <f t="shared" si="271"/>
        <v/>
      </c>
      <c r="S2916" s="213" t="str">
        <f t="shared" ca="1" si="272"/>
        <v/>
      </c>
      <c r="T2916" s="214" t="str">
        <f t="shared" ca="1" si="276"/>
        <v/>
      </c>
    </row>
    <row r="2917" spans="1:20" x14ac:dyDescent="0.25">
      <c r="A2917" s="119" t="s">
        <v>8486</v>
      </c>
      <c r="B2917" s="260"/>
      <c r="C2917" s="264" t="str">
        <f>IF(ISERROR(VLOOKUP(B2917,'Tous les abonnés'!$A$6:$I$5491,2,0)),"",VLOOKUP(B2917,'Tous les abonnés'!$A$6:$I$5491,2,0))</f>
        <v/>
      </c>
      <c r="D2917" s="26"/>
      <c r="E2917" s="265"/>
      <c r="F2917" s="207" t="str">
        <f>IF(ISERROR(IF(VLOOKUP(D2917,Paramètres!$C$17:$H$33,6,0)="oui","illimité",VLOOKUP(D2917,Paramètres!$C$17:$H$33,5,0))),"",IF(VLOOKUP(D2917,Paramètres!$C$17:$H$33,6,0)="oui","illimité",VLOOKUP(D2917,Paramètres!$C$17:$H$33,5,0)))</f>
        <v/>
      </c>
      <c r="G2917" s="269" t="str">
        <f t="shared" si="273"/>
        <v/>
      </c>
      <c r="H2917" s="208"/>
      <c r="I2917" s="53"/>
      <c r="J2917" s="209"/>
      <c r="K2917" s="271"/>
      <c r="L2917" s="37"/>
      <c r="M2917" s="218"/>
      <c r="N2917" s="124"/>
      <c r="O2917" s="211" t="str">
        <f t="shared" ca="1" si="274"/>
        <v/>
      </c>
      <c r="P2917" s="212" t="str">
        <f>IF(ISERROR(VLOOKUP(L2917,Paramètres!$A$38:$B$40,2,0)),"",VLOOKUP(L2917,Paramètres!$A$38:$B$40,2,0))</f>
        <v/>
      </c>
      <c r="Q2917" s="211" t="str">
        <f t="shared" ca="1" si="275"/>
        <v/>
      </c>
      <c r="R2917" s="211" t="str">
        <f t="shared" si="271"/>
        <v/>
      </c>
      <c r="S2917" s="213" t="str">
        <f t="shared" ca="1" si="272"/>
        <v/>
      </c>
      <c r="T2917" s="214" t="str">
        <f t="shared" ca="1" si="276"/>
        <v/>
      </c>
    </row>
    <row r="2918" spans="1:20" x14ac:dyDescent="0.25">
      <c r="A2918" s="119" t="s">
        <v>8487</v>
      </c>
      <c r="B2918" s="260"/>
      <c r="C2918" s="264" t="str">
        <f>IF(ISERROR(VLOOKUP(B2918,'Tous les abonnés'!$A$6:$I$5491,2,0)),"",VLOOKUP(B2918,'Tous les abonnés'!$A$6:$I$5491,2,0))</f>
        <v/>
      </c>
      <c r="D2918" s="26"/>
      <c r="E2918" s="265"/>
      <c r="F2918" s="207" t="str">
        <f>IF(ISERROR(IF(VLOOKUP(D2918,Paramètres!$C$17:$H$33,6,0)="oui","illimité",VLOOKUP(D2918,Paramètres!$C$17:$H$33,5,0))),"",IF(VLOOKUP(D2918,Paramètres!$C$17:$H$33,6,0)="oui","illimité",VLOOKUP(D2918,Paramètres!$C$17:$H$33,5,0)))</f>
        <v/>
      </c>
      <c r="G2918" s="269" t="str">
        <f t="shared" si="273"/>
        <v/>
      </c>
      <c r="H2918" s="208"/>
      <c r="I2918" s="53"/>
      <c r="J2918" s="209"/>
      <c r="K2918" s="271"/>
      <c r="L2918" s="37"/>
      <c r="M2918" s="218"/>
      <c r="N2918" s="124"/>
      <c r="O2918" s="211" t="str">
        <f t="shared" ca="1" si="274"/>
        <v/>
      </c>
      <c r="P2918" s="212" t="str">
        <f>IF(ISERROR(VLOOKUP(L2918,Paramètres!$A$38:$B$40,2,0)),"",VLOOKUP(L2918,Paramètres!$A$38:$B$40,2,0))</f>
        <v/>
      </c>
      <c r="Q2918" s="211" t="str">
        <f t="shared" ca="1" si="275"/>
        <v/>
      </c>
      <c r="R2918" s="211" t="str">
        <f t="shared" si="271"/>
        <v/>
      </c>
      <c r="S2918" s="213" t="str">
        <f t="shared" ca="1" si="272"/>
        <v/>
      </c>
      <c r="T2918" s="214" t="str">
        <f t="shared" ca="1" si="276"/>
        <v/>
      </c>
    </row>
    <row r="2919" spans="1:20" x14ac:dyDescent="0.25">
      <c r="A2919" s="119" t="s">
        <v>8488</v>
      </c>
      <c r="B2919" s="260"/>
      <c r="C2919" s="264" t="str">
        <f>IF(ISERROR(VLOOKUP(B2919,'Tous les abonnés'!$A$6:$I$5491,2,0)),"",VLOOKUP(B2919,'Tous les abonnés'!$A$6:$I$5491,2,0))</f>
        <v/>
      </c>
      <c r="D2919" s="26"/>
      <c r="E2919" s="265"/>
      <c r="F2919" s="207" t="str">
        <f>IF(ISERROR(IF(VLOOKUP(D2919,Paramètres!$C$17:$H$33,6,0)="oui","illimité",VLOOKUP(D2919,Paramètres!$C$17:$H$33,5,0))),"",IF(VLOOKUP(D2919,Paramètres!$C$17:$H$33,6,0)="oui","illimité",VLOOKUP(D2919,Paramètres!$C$17:$H$33,5,0)))</f>
        <v/>
      </c>
      <c r="G2919" s="269" t="str">
        <f t="shared" si="273"/>
        <v/>
      </c>
      <c r="H2919" s="208"/>
      <c r="I2919" s="53"/>
      <c r="J2919" s="209"/>
      <c r="K2919" s="271"/>
      <c r="L2919" s="37"/>
      <c r="M2919" s="218"/>
      <c r="N2919" s="124"/>
      <c r="O2919" s="211" t="str">
        <f t="shared" ca="1" si="274"/>
        <v/>
      </c>
      <c r="P2919" s="212" t="str">
        <f>IF(ISERROR(VLOOKUP(L2919,Paramètres!$A$38:$B$40,2,0)),"",VLOOKUP(L2919,Paramètres!$A$38:$B$40,2,0))</f>
        <v/>
      </c>
      <c r="Q2919" s="211" t="str">
        <f t="shared" ca="1" si="275"/>
        <v/>
      </c>
      <c r="R2919" s="211" t="str">
        <f t="shared" si="271"/>
        <v/>
      </c>
      <c r="S2919" s="213" t="str">
        <f t="shared" ca="1" si="272"/>
        <v/>
      </c>
      <c r="T2919" s="214" t="str">
        <f t="shared" ca="1" si="276"/>
        <v/>
      </c>
    </row>
    <row r="2920" spans="1:20" x14ac:dyDescent="0.25">
      <c r="A2920" s="119" t="s">
        <v>8489</v>
      </c>
      <c r="B2920" s="260"/>
      <c r="C2920" s="264" t="str">
        <f>IF(ISERROR(VLOOKUP(B2920,'Tous les abonnés'!$A$6:$I$5491,2,0)),"",VLOOKUP(B2920,'Tous les abonnés'!$A$6:$I$5491,2,0))</f>
        <v/>
      </c>
      <c r="D2920" s="26"/>
      <c r="E2920" s="265"/>
      <c r="F2920" s="207" t="str">
        <f>IF(ISERROR(IF(VLOOKUP(D2920,Paramètres!$C$17:$H$33,6,0)="oui","illimité",VLOOKUP(D2920,Paramètres!$C$17:$H$33,5,0))),"",IF(VLOOKUP(D2920,Paramètres!$C$17:$H$33,6,0)="oui","illimité",VLOOKUP(D2920,Paramètres!$C$17:$H$33,5,0)))</f>
        <v/>
      </c>
      <c r="G2920" s="269" t="str">
        <f t="shared" si="273"/>
        <v/>
      </c>
      <c r="H2920" s="208"/>
      <c r="I2920" s="53"/>
      <c r="J2920" s="209"/>
      <c r="K2920" s="271"/>
      <c r="L2920" s="37"/>
      <c r="M2920" s="218"/>
      <c r="N2920" s="124"/>
      <c r="O2920" s="211" t="str">
        <f t="shared" ca="1" si="274"/>
        <v/>
      </c>
      <c r="P2920" s="212" t="str">
        <f>IF(ISERROR(VLOOKUP(L2920,Paramètres!$A$38:$B$40,2,0)),"",VLOOKUP(L2920,Paramètres!$A$38:$B$40,2,0))</f>
        <v/>
      </c>
      <c r="Q2920" s="211" t="str">
        <f t="shared" ca="1" si="275"/>
        <v/>
      </c>
      <c r="R2920" s="211" t="str">
        <f t="shared" si="271"/>
        <v/>
      </c>
      <c r="S2920" s="213" t="str">
        <f t="shared" ca="1" si="272"/>
        <v/>
      </c>
      <c r="T2920" s="214" t="str">
        <f t="shared" ca="1" si="276"/>
        <v/>
      </c>
    </row>
    <row r="2921" spans="1:20" x14ac:dyDescent="0.25">
      <c r="A2921" s="119" t="s">
        <v>8490</v>
      </c>
      <c r="B2921" s="260"/>
      <c r="C2921" s="264" t="str">
        <f>IF(ISERROR(VLOOKUP(B2921,'Tous les abonnés'!$A$6:$I$5491,2,0)),"",VLOOKUP(B2921,'Tous les abonnés'!$A$6:$I$5491,2,0))</f>
        <v/>
      </c>
      <c r="D2921" s="26"/>
      <c r="E2921" s="265"/>
      <c r="F2921" s="207" t="str">
        <f>IF(ISERROR(IF(VLOOKUP(D2921,Paramètres!$C$17:$H$33,6,0)="oui","illimité",VLOOKUP(D2921,Paramètres!$C$17:$H$33,5,0))),"",IF(VLOOKUP(D2921,Paramètres!$C$17:$H$33,6,0)="oui","illimité",VLOOKUP(D2921,Paramètres!$C$17:$H$33,5,0)))</f>
        <v/>
      </c>
      <c r="G2921" s="269" t="str">
        <f t="shared" si="273"/>
        <v/>
      </c>
      <c r="H2921" s="208"/>
      <c r="I2921" s="53"/>
      <c r="J2921" s="209"/>
      <c r="K2921" s="271"/>
      <c r="L2921" s="37"/>
      <c r="M2921" s="218"/>
      <c r="N2921" s="124"/>
      <c r="O2921" s="211" t="str">
        <f t="shared" ca="1" si="274"/>
        <v/>
      </c>
      <c r="P2921" s="212" t="str">
        <f>IF(ISERROR(VLOOKUP(L2921,Paramètres!$A$38:$B$40,2,0)),"",VLOOKUP(L2921,Paramètres!$A$38:$B$40,2,0))</f>
        <v/>
      </c>
      <c r="Q2921" s="211" t="str">
        <f t="shared" ca="1" si="275"/>
        <v/>
      </c>
      <c r="R2921" s="211" t="str">
        <f t="shared" si="271"/>
        <v/>
      </c>
      <c r="S2921" s="213" t="str">
        <f t="shared" ca="1" si="272"/>
        <v/>
      </c>
      <c r="T2921" s="214" t="str">
        <f t="shared" ca="1" si="276"/>
        <v/>
      </c>
    </row>
    <row r="2922" spans="1:20" x14ac:dyDescent="0.25">
      <c r="A2922" s="119" t="s">
        <v>8491</v>
      </c>
      <c r="B2922" s="260"/>
      <c r="C2922" s="264" t="str">
        <f>IF(ISERROR(VLOOKUP(B2922,'Tous les abonnés'!$A$6:$I$5491,2,0)),"",VLOOKUP(B2922,'Tous les abonnés'!$A$6:$I$5491,2,0))</f>
        <v/>
      </c>
      <c r="D2922" s="26"/>
      <c r="E2922" s="265"/>
      <c r="F2922" s="207" t="str">
        <f>IF(ISERROR(IF(VLOOKUP(D2922,Paramètres!$C$17:$H$33,6,0)="oui","illimité",VLOOKUP(D2922,Paramètres!$C$17:$H$33,5,0))),"",IF(VLOOKUP(D2922,Paramètres!$C$17:$H$33,6,0)="oui","illimité",VLOOKUP(D2922,Paramètres!$C$17:$H$33,5,0)))</f>
        <v/>
      </c>
      <c r="G2922" s="269" t="str">
        <f t="shared" si="273"/>
        <v/>
      </c>
      <c r="H2922" s="208"/>
      <c r="I2922" s="53"/>
      <c r="J2922" s="209"/>
      <c r="K2922" s="271"/>
      <c r="L2922" s="37"/>
      <c r="M2922" s="218"/>
      <c r="N2922" s="124"/>
      <c r="O2922" s="211" t="str">
        <f t="shared" ca="1" si="274"/>
        <v/>
      </c>
      <c r="P2922" s="212" t="str">
        <f>IF(ISERROR(VLOOKUP(L2922,Paramètres!$A$38:$B$40,2,0)),"",VLOOKUP(L2922,Paramètres!$A$38:$B$40,2,0))</f>
        <v/>
      </c>
      <c r="Q2922" s="211" t="str">
        <f t="shared" ca="1" si="275"/>
        <v/>
      </c>
      <c r="R2922" s="211" t="str">
        <f t="shared" si="271"/>
        <v/>
      </c>
      <c r="S2922" s="213" t="str">
        <f t="shared" ca="1" si="272"/>
        <v/>
      </c>
      <c r="T2922" s="214" t="str">
        <f t="shared" ca="1" si="276"/>
        <v/>
      </c>
    </row>
    <row r="2923" spans="1:20" x14ac:dyDescent="0.25">
      <c r="A2923" s="119" t="s">
        <v>8492</v>
      </c>
      <c r="B2923" s="260"/>
      <c r="C2923" s="264" t="str">
        <f>IF(ISERROR(VLOOKUP(B2923,'Tous les abonnés'!$A$6:$I$5491,2,0)),"",VLOOKUP(B2923,'Tous les abonnés'!$A$6:$I$5491,2,0))</f>
        <v/>
      </c>
      <c r="D2923" s="26"/>
      <c r="E2923" s="265"/>
      <c r="F2923" s="207" t="str">
        <f>IF(ISERROR(IF(VLOOKUP(D2923,Paramètres!$C$17:$H$33,6,0)="oui","illimité",VLOOKUP(D2923,Paramètres!$C$17:$H$33,5,0))),"",IF(VLOOKUP(D2923,Paramètres!$C$17:$H$33,6,0)="oui","illimité",VLOOKUP(D2923,Paramètres!$C$17:$H$33,5,0)))</f>
        <v/>
      </c>
      <c r="G2923" s="269" t="str">
        <f t="shared" si="273"/>
        <v/>
      </c>
      <c r="H2923" s="208"/>
      <c r="I2923" s="53"/>
      <c r="J2923" s="209"/>
      <c r="K2923" s="271"/>
      <c r="L2923" s="37"/>
      <c r="M2923" s="218"/>
      <c r="N2923" s="124"/>
      <c r="O2923" s="211" t="str">
        <f t="shared" ca="1" si="274"/>
        <v/>
      </c>
      <c r="P2923" s="212" t="str">
        <f>IF(ISERROR(VLOOKUP(L2923,Paramètres!$A$38:$B$40,2,0)),"",VLOOKUP(L2923,Paramètres!$A$38:$B$40,2,0))</f>
        <v/>
      </c>
      <c r="Q2923" s="211" t="str">
        <f t="shared" ca="1" si="275"/>
        <v/>
      </c>
      <c r="R2923" s="211" t="str">
        <f t="shared" si="271"/>
        <v/>
      </c>
      <c r="S2923" s="213" t="str">
        <f t="shared" ca="1" si="272"/>
        <v/>
      </c>
      <c r="T2923" s="214" t="str">
        <f t="shared" ca="1" si="276"/>
        <v/>
      </c>
    </row>
    <row r="2924" spans="1:20" x14ac:dyDescent="0.25">
      <c r="A2924" s="119" t="s">
        <v>8493</v>
      </c>
      <c r="B2924" s="260"/>
      <c r="C2924" s="264" t="str">
        <f>IF(ISERROR(VLOOKUP(B2924,'Tous les abonnés'!$A$6:$I$5491,2,0)),"",VLOOKUP(B2924,'Tous les abonnés'!$A$6:$I$5491,2,0))</f>
        <v/>
      </c>
      <c r="D2924" s="26"/>
      <c r="E2924" s="265"/>
      <c r="F2924" s="207" t="str">
        <f>IF(ISERROR(IF(VLOOKUP(D2924,Paramètres!$C$17:$H$33,6,0)="oui","illimité",VLOOKUP(D2924,Paramètres!$C$17:$H$33,5,0))),"",IF(VLOOKUP(D2924,Paramètres!$C$17:$H$33,6,0)="oui","illimité",VLOOKUP(D2924,Paramètres!$C$17:$H$33,5,0)))</f>
        <v/>
      </c>
      <c r="G2924" s="269" t="str">
        <f t="shared" si="273"/>
        <v/>
      </c>
      <c r="H2924" s="208"/>
      <c r="I2924" s="53"/>
      <c r="J2924" s="209"/>
      <c r="K2924" s="271"/>
      <c r="L2924" s="37"/>
      <c r="M2924" s="218"/>
      <c r="N2924" s="124"/>
      <c r="O2924" s="211" t="str">
        <f t="shared" ca="1" si="274"/>
        <v/>
      </c>
      <c r="P2924" s="212" t="str">
        <f>IF(ISERROR(VLOOKUP(L2924,Paramètres!$A$38:$B$40,2,0)),"",VLOOKUP(L2924,Paramètres!$A$38:$B$40,2,0))</f>
        <v/>
      </c>
      <c r="Q2924" s="211" t="str">
        <f t="shared" ca="1" si="275"/>
        <v/>
      </c>
      <c r="R2924" s="211" t="str">
        <f t="shared" si="271"/>
        <v/>
      </c>
      <c r="S2924" s="213" t="str">
        <f t="shared" ca="1" si="272"/>
        <v/>
      </c>
      <c r="T2924" s="214" t="str">
        <f t="shared" ca="1" si="276"/>
        <v/>
      </c>
    </row>
    <row r="2925" spans="1:20" x14ac:dyDescent="0.25">
      <c r="A2925" s="119" t="s">
        <v>8494</v>
      </c>
      <c r="B2925" s="260"/>
      <c r="C2925" s="264" t="str">
        <f>IF(ISERROR(VLOOKUP(B2925,'Tous les abonnés'!$A$6:$I$5491,2,0)),"",VLOOKUP(B2925,'Tous les abonnés'!$A$6:$I$5491,2,0))</f>
        <v/>
      </c>
      <c r="D2925" s="26"/>
      <c r="E2925" s="265"/>
      <c r="F2925" s="207" t="str">
        <f>IF(ISERROR(IF(VLOOKUP(D2925,Paramètres!$C$17:$H$33,6,0)="oui","illimité",VLOOKUP(D2925,Paramètres!$C$17:$H$33,5,0))),"",IF(VLOOKUP(D2925,Paramètres!$C$17:$H$33,6,0)="oui","illimité",VLOOKUP(D2925,Paramètres!$C$17:$H$33,5,0)))</f>
        <v/>
      </c>
      <c r="G2925" s="269" t="str">
        <f t="shared" si="273"/>
        <v/>
      </c>
      <c r="H2925" s="208"/>
      <c r="I2925" s="53"/>
      <c r="J2925" s="209"/>
      <c r="K2925" s="271"/>
      <c r="L2925" s="37"/>
      <c r="M2925" s="218"/>
      <c r="N2925" s="124"/>
      <c r="O2925" s="211" t="str">
        <f t="shared" ca="1" si="274"/>
        <v/>
      </c>
      <c r="P2925" s="212" t="str">
        <f>IF(ISERROR(VLOOKUP(L2925,Paramètres!$A$38:$B$40,2,0)),"",VLOOKUP(L2925,Paramètres!$A$38:$B$40,2,0))</f>
        <v/>
      </c>
      <c r="Q2925" s="211" t="str">
        <f t="shared" ca="1" si="275"/>
        <v/>
      </c>
      <c r="R2925" s="211" t="str">
        <f t="shared" si="271"/>
        <v/>
      </c>
      <c r="S2925" s="213" t="str">
        <f t="shared" ca="1" si="272"/>
        <v/>
      </c>
      <c r="T2925" s="214" t="str">
        <f t="shared" ca="1" si="276"/>
        <v/>
      </c>
    </row>
    <row r="2926" spans="1:20" x14ac:dyDescent="0.25">
      <c r="A2926" s="119" t="s">
        <v>8495</v>
      </c>
      <c r="B2926" s="260"/>
      <c r="C2926" s="264" t="str">
        <f>IF(ISERROR(VLOOKUP(B2926,'Tous les abonnés'!$A$6:$I$5491,2,0)),"",VLOOKUP(B2926,'Tous les abonnés'!$A$6:$I$5491,2,0))</f>
        <v/>
      </c>
      <c r="D2926" s="26"/>
      <c r="E2926" s="265"/>
      <c r="F2926" s="207" t="str">
        <f>IF(ISERROR(IF(VLOOKUP(D2926,Paramètres!$C$17:$H$33,6,0)="oui","illimité",VLOOKUP(D2926,Paramètres!$C$17:$H$33,5,0))),"",IF(VLOOKUP(D2926,Paramètres!$C$17:$H$33,6,0)="oui","illimité",VLOOKUP(D2926,Paramètres!$C$17:$H$33,5,0)))</f>
        <v/>
      </c>
      <c r="G2926" s="269" t="str">
        <f t="shared" si="273"/>
        <v/>
      </c>
      <c r="H2926" s="208"/>
      <c r="I2926" s="53"/>
      <c r="J2926" s="209"/>
      <c r="K2926" s="271"/>
      <c r="L2926" s="37"/>
      <c r="M2926" s="218"/>
      <c r="N2926" s="124"/>
      <c r="O2926" s="211" t="str">
        <f t="shared" ca="1" si="274"/>
        <v/>
      </c>
      <c r="P2926" s="212" t="str">
        <f>IF(ISERROR(VLOOKUP(L2926,Paramètres!$A$38:$B$40,2,0)),"",VLOOKUP(L2926,Paramètres!$A$38:$B$40,2,0))</f>
        <v/>
      </c>
      <c r="Q2926" s="211" t="str">
        <f t="shared" ca="1" si="275"/>
        <v/>
      </c>
      <c r="R2926" s="211" t="str">
        <f t="shared" si="271"/>
        <v/>
      </c>
      <c r="S2926" s="213" t="str">
        <f t="shared" ca="1" si="272"/>
        <v/>
      </c>
      <c r="T2926" s="214" t="str">
        <f t="shared" ca="1" si="276"/>
        <v/>
      </c>
    </row>
    <row r="2927" spans="1:20" x14ac:dyDescent="0.25">
      <c r="A2927" s="119" t="s">
        <v>8496</v>
      </c>
      <c r="B2927" s="260"/>
      <c r="C2927" s="264" t="str">
        <f>IF(ISERROR(VLOOKUP(B2927,'Tous les abonnés'!$A$6:$I$5491,2,0)),"",VLOOKUP(B2927,'Tous les abonnés'!$A$6:$I$5491,2,0))</f>
        <v/>
      </c>
      <c r="D2927" s="26"/>
      <c r="E2927" s="265"/>
      <c r="F2927" s="207" t="str">
        <f>IF(ISERROR(IF(VLOOKUP(D2927,Paramètres!$C$17:$H$33,6,0)="oui","illimité",VLOOKUP(D2927,Paramètres!$C$17:$H$33,5,0))),"",IF(VLOOKUP(D2927,Paramètres!$C$17:$H$33,6,0)="oui","illimité",VLOOKUP(D2927,Paramètres!$C$17:$H$33,5,0)))</f>
        <v/>
      </c>
      <c r="G2927" s="269" t="str">
        <f t="shared" si="273"/>
        <v/>
      </c>
      <c r="H2927" s="208"/>
      <c r="I2927" s="53"/>
      <c r="J2927" s="209"/>
      <c r="K2927" s="271"/>
      <c r="L2927" s="37"/>
      <c r="M2927" s="218"/>
      <c r="N2927" s="124"/>
      <c r="O2927" s="211" t="str">
        <f t="shared" ca="1" si="274"/>
        <v/>
      </c>
      <c r="P2927" s="212" t="str">
        <f>IF(ISERROR(VLOOKUP(L2927,Paramètres!$A$38:$B$40,2,0)),"",VLOOKUP(L2927,Paramètres!$A$38:$B$40,2,0))</f>
        <v/>
      </c>
      <c r="Q2927" s="211" t="str">
        <f t="shared" ca="1" si="275"/>
        <v/>
      </c>
      <c r="R2927" s="211" t="str">
        <f t="shared" si="271"/>
        <v/>
      </c>
      <c r="S2927" s="213" t="str">
        <f t="shared" ca="1" si="272"/>
        <v/>
      </c>
      <c r="T2927" s="214" t="str">
        <f t="shared" ca="1" si="276"/>
        <v/>
      </c>
    </row>
    <row r="2928" spans="1:20" x14ac:dyDescent="0.25">
      <c r="A2928" s="119" t="s">
        <v>8497</v>
      </c>
      <c r="B2928" s="260"/>
      <c r="C2928" s="264" t="str">
        <f>IF(ISERROR(VLOOKUP(B2928,'Tous les abonnés'!$A$6:$I$5491,2,0)),"",VLOOKUP(B2928,'Tous les abonnés'!$A$6:$I$5491,2,0))</f>
        <v/>
      </c>
      <c r="D2928" s="26"/>
      <c r="E2928" s="265"/>
      <c r="F2928" s="207" t="str">
        <f>IF(ISERROR(IF(VLOOKUP(D2928,Paramètres!$C$17:$H$33,6,0)="oui","illimité",VLOOKUP(D2928,Paramètres!$C$17:$H$33,5,0))),"",IF(VLOOKUP(D2928,Paramètres!$C$17:$H$33,6,0)="oui","illimité",VLOOKUP(D2928,Paramètres!$C$17:$H$33,5,0)))</f>
        <v/>
      </c>
      <c r="G2928" s="269" t="str">
        <f t="shared" si="273"/>
        <v/>
      </c>
      <c r="H2928" s="208"/>
      <c r="I2928" s="53"/>
      <c r="J2928" s="209"/>
      <c r="K2928" s="271"/>
      <c r="L2928" s="37"/>
      <c r="M2928" s="218"/>
      <c r="N2928" s="124"/>
      <c r="O2928" s="211" t="str">
        <f t="shared" ca="1" si="274"/>
        <v/>
      </c>
      <c r="P2928" s="212" t="str">
        <f>IF(ISERROR(VLOOKUP(L2928,Paramètres!$A$38:$B$40,2,0)),"",VLOOKUP(L2928,Paramètres!$A$38:$B$40,2,0))</f>
        <v/>
      </c>
      <c r="Q2928" s="211" t="str">
        <f t="shared" ca="1" si="275"/>
        <v/>
      </c>
      <c r="R2928" s="211" t="str">
        <f t="shared" si="271"/>
        <v/>
      </c>
      <c r="S2928" s="213" t="str">
        <f t="shared" ca="1" si="272"/>
        <v/>
      </c>
      <c r="T2928" s="214" t="str">
        <f t="shared" ca="1" si="276"/>
        <v/>
      </c>
    </row>
    <row r="2929" spans="1:20" x14ac:dyDescent="0.25">
      <c r="A2929" s="119" t="s">
        <v>8498</v>
      </c>
      <c r="B2929" s="260"/>
      <c r="C2929" s="264" t="str">
        <f>IF(ISERROR(VLOOKUP(B2929,'Tous les abonnés'!$A$6:$I$5491,2,0)),"",VLOOKUP(B2929,'Tous les abonnés'!$A$6:$I$5491,2,0))</f>
        <v/>
      </c>
      <c r="D2929" s="26"/>
      <c r="E2929" s="265"/>
      <c r="F2929" s="207" t="str">
        <f>IF(ISERROR(IF(VLOOKUP(D2929,Paramètres!$C$17:$H$33,6,0)="oui","illimité",VLOOKUP(D2929,Paramètres!$C$17:$H$33,5,0))),"",IF(VLOOKUP(D2929,Paramètres!$C$17:$H$33,6,0)="oui","illimité",VLOOKUP(D2929,Paramètres!$C$17:$H$33,5,0)))</f>
        <v/>
      </c>
      <c r="G2929" s="269" t="str">
        <f t="shared" si="273"/>
        <v/>
      </c>
      <c r="H2929" s="208"/>
      <c r="I2929" s="53"/>
      <c r="J2929" s="209"/>
      <c r="K2929" s="271"/>
      <c r="L2929" s="37"/>
      <c r="M2929" s="218"/>
      <c r="N2929" s="124"/>
      <c r="O2929" s="211" t="str">
        <f t="shared" ca="1" si="274"/>
        <v/>
      </c>
      <c r="P2929" s="212" t="str">
        <f>IF(ISERROR(VLOOKUP(L2929,Paramètres!$A$38:$B$40,2,0)),"",VLOOKUP(L2929,Paramètres!$A$38:$B$40,2,0))</f>
        <v/>
      </c>
      <c r="Q2929" s="211" t="str">
        <f t="shared" ca="1" si="275"/>
        <v/>
      </c>
      <c r="R2929" s="211" t="str">
        <f t="shared" si="271"/>
        <v/>
      </c>
      <c r="S2929" s="213" t="str">
        <f t="shared" ca="1" si="272"/>
        <v/>
      </c>
      <c r="T2929" s="214" t="str">
        <f t="shared" ca="1" si="276"/>
        <v/>
      </c>
    </row>
    <row r="2930" spans="1:20" x14ac:dyDescent="0.25">
      <c r="A2930" s="119" t="s">
        <v>8499</v>
      </c>
      <c r="B2930" s="260"/>
      <c r="C2930" s="264" t="str">
        <f>IF(ISERROR(VLOOKUP(B2930,'Tous les abonnés'!$A$6:$I$5491,2,0)),"",VLOOKUP(B2930,'Tous les abonnés'!$A$6:$I$5491,2,0))</f>
        <v/>
      </c>
      <c r="D2930" s="26"/>
      <c r="E2930" s="265"/>
      <c r="F2930" s="207" t="str">
        <f>IF(ISERROR(IF(VLOOKUP(D2930,Paramètres!$C$17:$H$33,6,0)="oui","illimité",VLOOKUP(D2930,Paramètres!$C$17:$H$33,5,0))),"",IF(VLOOKUP(D2930,Paramètres!$C$17:$H$33,6,0)="oui","illimité",VLOOKUP(D2930,Paramètres!$C$17:$H$33,5,0)))</f>
        <v/>
      </c>
      <c r="G2930" s="269" t="str">
        <f t="shared" si="273"/>
        <v/>
      </c>
      <c r="H2930" s="208"/>
      <c r="I2930" s="53"/>
      <c r="J2930" s="209"/>
      <c r="K2930" s="271"/>
      <c r="L2930" s="37"/>
      <c r="M2930" s="218"/>
      <c r="N2930" s="124"/>
      <c r="O2930" s="211" t="str">
        <f t="shared" ca="1" si="274"/>
        <v/>
      </c>
      <c r="P2930" s="212" t="str">
        <f>IF(ISERROR(VLOOKUP(L2930,Paramètres!$A$38:$B$40,2,0)),"",VLOOKUP(L2930,Paramètres!$A$38:$B$40,2,0))</f>
        <v/>
      </c>
      <c r="Q2930" s="211" t="str">
        <f t="shared" ca="1" si="275"/>
        <v/>
      </c>
      <c r="R2930" s="211" t="str">
        <f t="shared" si="271"/>
        <v/>
      </c>
      <c r="S2930" s="213" t="str">
        <f t="shared" ca="1" si="272"/>
        <v/>
      </c>
      <c r="T2930" s="214" t="str">
        <f t="shared" ca="1" si="276"/>
        <v/>
      </c>
    </row>
    <row r="2931" spans="1:20" x14ac:dyDescent="0.25">
      <c r="A2931" s="119" t="s">
        <v>8500</v>
      </c>
      <c r="B2931" s="260"/>
      <c r="C2931" s="264" t="str">
        <f>IF(ISERROR(VLOOKUP(B2931,'Tous les abonnés'!$A$6:$I$5491,2,0)),"",VLOOKUP(B2931,'Tous les abonnés'!$A$6:$I$5491,2,0))</f>
        <v/>
      </c>
      <c r="D2931" s="26"/>
      <c r="E2931" s="265"/>
      <c r="F2931" s="207" t="str">
        <f>IF(ISERROR(IF(VLOOKUP(D2931,Paramètres!$C$17:$H$33,6,0)="oui","illimité",VLOOKUP(D2931,Paramètres!$C$17:$H$33,5,0))),"",IF(VLOOKUP(D2931,Paramètres!$C$17:$H$33,6,0)="oui","illimité",VLOOKUP(D2931,Paramètres!$C$17:$H$33,5,0)))</f>
        <v/>
      </c>
      <c r="G2931" s="269" t="str">
        <f t="shared" si="273"/>
        <v/>
      </c>
      <c r="H2931" s="208"/>
      <c r="I2931" s="53"/>
      <c r="J2931" s="209"/>
      <c r="K2931" s="271"/>
      <c r="L2931" s="37"/>
      <c r="M2931" s="218"/>
      <c r="N2931" s="124"/>
      <c r="O2931" s="211" t="str">
        <f t="shared" ca="1" si="274"/>
        <v/>
      </c>
      <c r="P2931" s="212" t="str">
        <f>IF(ISERROR(VLOOKUP(L2931,Paramètres!$A$38:$B$40,2,0)),"",VLOOKUP(L2931,Paramètres!$A$38:$B$40,2,0))</f>
        <v/>
      </c>
      <c r="Q2931" s="211" t="str">
        <f t="shared" ca="1" si="275"/>
        <v/>
      </c>
      <c r="R2931" s="211" t="str">
        <f t="shared" si="271"/>
        <v/>
      </c>
      <c r="S2931" s="213" t="str">
        <f t="shared" ca="1" si="272"/>
        <v/>
      </c>
      <c r="T2931" s="214" t="str">
        <f t="shared" ca="1" si="276"/>
        <v/>
      </c>
    </row>
    <row r="2932" spans="1:20" x14ac:dyDescent="0.25">
      <c r="A2932" s="119" t="s">
        <v>8501</v>
      </c>
      <c r="B2932" s="260"/>
      <c r="C2932" s="264" t="str">
        <f>IF(ISERROR(VLOOKUP(B2932,'Tous les abonnés'!$A$6:$I$5491,2,0)),"",VLOOKUP(B2932,'Tous les abonnés'!$A$6:$I$5491,2,0))</f>
        <v/>
      </c>
      <c r="D2932" s="26"/>
      <c r="E2932" s="265"/>
      <c r="F2932" s="207" t="str">
        <f>IF(ISERROR(IF(VLOOKUP(D2932,Paramètres!$C$17:$H$33,6,0)="oui","illimité",VLOOKUP(D2932,Paramètres!$C$17:$H$33,5,0))),"",IF(VLOOKUP(D2932,Paramètres!$C$17:$H$33,6,0)="oui","illimité",VLOOKUP(D2932,Paramètres!$C$17:$H$33,5,0)))</f>
        <v/>
      </c>
      <c r="G2932" s="269" t="str">
        <f t="shared" si="273"/>
        <v/>
      </c>
      <c r="H2932" s="208"/>
      <c r="I2932" s="53"/>
      <c r="J2932" s="209"/>
      <c r="K2932" s="271"/>
      <c r="L2932" s="37"/>
      <c r="M2932" s="218"/>
      <c r="N2932" s="124"/>
      <c r="O2932" s="211" t="str">
        <f t="shared" ca="1" si="274"/>
        <v/>
      </c>
      <c r="P2932" s="212" t="str">
        <f>IF(ISERROR(VLOOKUP(L2932,Paramètres!$A$38:$B$40,2,0)),"",VLOOKUP(L2932,Paramètres!$A$38:$B$40,2,0))</f>
        <v/>
      </c>
      <c r="Q2932" s="211" t="str">
        <f t="shared" ca="1" si="275"/>
        <v/>
      </c>
      <c r="R2932" s="211" t="str">
        <f t="shared" si="271"/>
        <v/>
      </c>
      <c r="S2932" s="213" t="str">
        <f t="shared" ca="1" si="272"/>
        <v/>
      </c>
      <c r="T2932" s="214" t="str">
        <f t="shared" ca="1" si="276"/>
        <v/>
      </c>
    </row>
    <row r="2933" spans="1:20" x14ac:dyDescent="0.25">
      <c r="A2933" s="119" t="s">
        <v>8502</v>
      </c>
      <c r="B2933" s="260"/>
      <c r="C2933" s="264" t="str">
        <f>IF(ISERROR(VLOOKUP(B2933,'Tous les abonnés'!$A$6:$I$5491,2,0)),"",VLOOKUP(B2933,'Tous les abonnés'!$A$6:$I$5491,2,0))</f>
        <v/>
      </c>
      <c r="D2933" s="26"/>
      <c r="E2933" s="265"/>
      <c r="F2933" s="207" t="str">
        <f>IF(ISERROR(IF(VLOOKUP(D2933,Paramètres!$C$17:$H$33,6,0)="oui","illimité",VLOOKUP(D2933,Paramètres!$C$17:$H$33,5,0))),"",IF(VLOOKUP(D2933,Paramètres!$C$17:$H$33,6,0)="oui","illimité",VLOOKUP(D2933,Paramètres!$C$17:$H$33,5,0)))</f>
        <v/>
      </c>
      <c r="G2933" s="269" t="str">
        <f t="shared" si="273"/>
        <v/>
      </c>
      <c r="H2933" s="208"/>
      <c r="I2933" s="53"/>
      <c r="J2933" s="209"/>
      <c r="K2933" s="271"/>
      <c r="L2933" s="37"/>
      <c r="M2933" s="218"/>
      <c r="N2933" s="124"/>
      <c r="O2933" s="211" t="str">
        <f t="shared" ca="1" si="274"/>
        <v/>
      </c>
      <c r="P2933" s="212" t="str">
        <f>IF(ISERROR(VLOOKUP(L2933,Paramètres!$A$38:$B$40,2,0)),"",VLOOKUP(L2933,Paramètres!$A$38:$B$40,2,0))</f>
        <v/>
      </c>
      <c r="Q2933" s="211" t="str">
        <f t="shared" ca="1" si="275"/>
        <v/>
      </c>
      <c r="R2933" s="211" t="str">
        <f t="shared" si="271"/>
        <v/>
      </c>
      <c r="S2933" s="213" t="str">
        <f t="shared" ca="1" si="272"/>
        <v/>
      </c>
      <c r="T2933" s="214" t="str">
        <f t="shared" ca="1" si="276"/>
        <v/>
      </c>
    </row>
    <row r="2934" spans="1:20" x14ac:dyDescent="0.25">
      <c r="A2934" s="119" t="s">
        <v>8503</v>
      </c>
      <c r="B2934" s="260"/>
      <c r="C2934" s="264" t="str">
        <f>IF(ISERROR(VLOOKUP(B2934,'Tous les abonnés'!$A$6:$I$5491,2,0)),"",VLOOKUP(B2934,'Tous les abonnés'!$A$6:$I$5491,2,0))</f>
        <v/>
      </c>
      <c r="D2934" s="26"/>
      <c r="E2934" s="265"/>
      <c r="F2934" s="207" t="str">
        <f>IF(ISERROR(IF(VLOOKUP(D2934,Paramètres!$C$17:$H$33,6,0)="oui","illimité",VLOOKUP(D2934,Paramètres!$C$17:$H$33,5,0))),"",IF(VLOOKUP(D2934,Paramètres!$C$17:$H$33,6,0)="oui","illimité",VLOOKUP(D2934,Paramètres!$C$17:$H$33,5,0)))</f>
        <v/>
      </c>
      <c r="G2934" s="269" t="str">
        <f t="shared" si="273"/>
        <v/>
      </c>
      <c r="H2934" s="208"/>
      <c r="I2934" s="53"/>
      <c r="J2934" s="209"/>
      <c r="K2934" s="271"/>
      <c r="L2934" s="37"/>
      <c r="M2934" s="218"/>
      <c r="N2934" s="124"/>
      <c r="O2934" s="211" t="str">
        <f t="shared" ca="1" si="274"/>
        <v/>
      </c>
      <c r="P2934" s="212" t="str">
        <f>IF(ISERROR(VLOOKUP(L2934,Paramètres!$A$38:$B$40,2,0)),"",VLOOKUP(L2934,Paramètres!$A$38:$B$40,2,0))</f>
        <v/>
      </c>
      <c r="Q2934" s="211" t="str">
        <f t="shared" ca="1" si="275"/>
        <v/>
      </c>
      <c r="R2934" s="211" t="str">
        <f t="shared" si="271"/>
        <v/>
      </c>
      <c r="S2934" s="213" t="str">
        <f t="shared" ca="1" si="272"/>
        <v/>
      </c>
      <c r="T2934" s="214" t="str">
        <f t="shared" ca="1" si="276"/>
        <v/>
      </c>
    </row>
    <row r="2935" spans="1:20" x14ac:dyDescent="0.25">
      <c r="A2935" s="119" t="s">
        <v>8504</v>
      </c>
      <c r="B2935" s="260"/>
      <c r="C2935" s="264" t="str">
        <f>IF(ISERROR(VLOOKUP(B2935,'Tous les abonnés'!$A$6:$I$5491,2,0)),"",VLOOKUP(B2935,'Tous les abonnés'!$A$6:$I$5491,2,0))</f>
        <v/>
      </c>
      <c r="D2935" s="26"/>
      <c r="E2935" s="265"/>
      <c r="F2935" s="207" t="str">
        <f>IF(ISERROR(IF(VLOOKUP(D2935,Paramètres!$C$17:$H$33,6,0)="oui","illimité",VLOOKUP(D2935,Paramètres!$C$17:$H$33,5,0))),"",IF(VLOOKUP(D2935,Paramètres!$C$17:$H$33,6,0)="oui","illimité",VLOOKUP(D2935,Paramètres!$C$17:$H$33,5,0)))</f>
        <v/>
      </c>
      <c r="G2935" s="269" t="str">
        <f t="shared" si="273"/>
        <v/>
      </c>
      <c r="H2935" s="208"/>
      <c r="I2935" s="53"/>
      <c r="J2935" s="209"/>
      <c r="K2935" s="271"/>
      <c r="L2935" s="37"/>
      <c r="M2935" s="218"/>
      <c r="N2935" s="124"/>
      <c r="O2935" s="211" t="str">
        <f t="shared" ca="1" si="274"/>
        <v/>
      </c>
      <c r="P2935" s="212" t="str">
        <f>IF(ISERROR(VLOOKUP(L2935,Paramètres!$A$38:$B$40,2,0)),"",VLOOKUP(L2935,Paramètres!$A$38:$B$40,2,0))</f>
        <v/>
      </c>
      <c r="Q2935" s="211" t="str">
        <f t="shared" ca="1" si="275"/>
        <v/>
      </c>
      <c r="R2935" s="211" t="str">
        <f t="shared" si="271"/>
        <v/>
      </c>
      <c r="S2935" s="213" t="str">
        <f t="shared" ca="1" si="272"/>
        <v/>
      </c>
      <c r="T2935" s="214" t="str">
        <f t="shared" ca="1" si="276"/>
        <v/>
      </c>
    </row>
    <row r="2936" spans="1:20" x14ac:dyDescent="0.25">
      <c r="A2936" s="119" t="s">
        <v>8505</v>
      </c>
      <c r="B2936" s="260"/>
      <c r="C2936" s="264" t="str">
        <f>IF(ISERROR(VLOOKUP(B2936,'Tous les abonnés'!$A$6:$I$5491,2,0)),"",VLOOKUP(B2936,'Tous les abonnés'!$A$6:$I$5491,2,0))</f>
        <v/>
      </c>
      <c r="D2936" s="26"/>
      <c r="E2936" s="265"/>
      <c r="F2936" s="207" t="str">
        <f>IF(ISERROR(IF(VLOOKUP(D2936,Paramètres!$C$17:$H$33,6,0)="oui","illimité",VLOOKUP(D2936,Paramètres!$C$17:$H$33,5,0))),"",IF(VLOOKUP(D2936,Paramètres!$C$17:$H$33,6,0)="oui","illimité",VLOOKUP(D2936,Paramètres!$C$17:$H$33,5,0)))</f>
        <v/>
      </c>
      <c r="G2936" s="269" t="str">
        <f t="shared" si="273"/>
        <v/>
      </c>
      <c r="H2936" s="208"/>
      <c r="I2936" s="53"/>
      <c r="J2936" s="209"/>
      <c r="K2936" s="271"/>
      <c r="L2936" s="37"/>
      <c r="M2936" s="218"/>
      <c r="N2936" s="124"/>
      <c r="O2936" s="211" t="str">
        <f t="shared" ca="1" si="274"/>
        <v/>
      </c>
      <c r="P2936" s="212" t="str">
        <f>IF(ISERROR(VLOOKUP(L2936,Paramètres!$A$38:$B$40,2,0)),"",VLOOKUP(L2936,Paramètres!$A$38:$B$40,2,0))</f>
        <v/>
      </c>
      <c r="Q2936" s="211" t="str">
        <f t="shared" ca="1" si="275"/>
        <v/>
      </c>
      <c r="R2936" s="211" t="str">
        <f t="shared" si="271"/>
        <v/>
      </c>
      <c r="S2936" s="213" t="str">
        <f t="shared" ca="1" si="272"/>
        <v/>
      </c>
      <c r="T2936" s="214" t="str">
        <f t="shared" ca="1" si="276"/>
        <v/>
      </c>
    </row>
    <row r="2937" spans="1:20" x14ac:dyDescent="0.25">
      <c r="A2937" s="119" t="s">
        <v>8506</v>
      </c>
      <c r="B2937" s="260"/>
      <c r="C2937" s="264" t="str">
        <f>IF(ISERROR(VLOOKUP(B2937,'Tous les abonnés'!$A$6:$I$5491,2,0)),"",VLOOKUP(B2937,'Tous les abonnés'!$A$6:$I$5491,2,0))</f>
        <v/>
      </c>
      <c r="D2937" s="26"/>
      <c r="E2937" s="265"/>
      <c r="F2937" s="207" t="str">
        <f>IF(ISERROR(IF(VLOOKUP(D2937,Paramètres!$C$17:$H$33,6,0)="oui","illimité",VLOOKUP(D2937,Paramètres!$C$17:$H$33,5,0))),"",IF(VLOOKUP(D2937,Paramètres!$C$17:$H$33,6,0)="oui","illimité",VLOOKUP(D2937,Paramètres!$C$17:$H$33,5,0)))</f>
        <v/>
      </c>
      <c r="G2937" s="269" t="str">
        <f t="shared" si="273"/>
        <v/>
      </c>
      <c r="H2937" s="208"/>
      <c r="I2937" s="53"/>
      <c r="J2937" s="209"/>
      <c r="K2937" s="271"/>
      <c r="L2937" s="37"/>
      <c r="M2937" s="218"/>
      <c r="N2937" s="124"/>
      <c r="O2937" s="211" t="str">
        <f t="shared" ca="1" si="274"/>
        <v/>
      </c>
      <c r="P2937" s="212" t="str">
        <f>IF(ISERROR(VLOOKUP(L2937,Paramètres!$A$38:$B$40,2,0)),"",VLOOKUP(L2937,Paramètres!$A$38:$B$40,2,0))</f>
        <v/>
      </c>
      <c r="Q2937" s="211" t="str">
        <f t="shared" ca="1" si="275"/>
        <v/>
      </c>
      <c r="R2937" s="211" t="str">
        <f t="shared" si="271"/>
        <v/>
      </c>
      <c r="S2937" s="213" t="str">
        <f t="shared" ca="1" si="272"/>
        <v/>
      </c>
      <c r="T2937" s="214" t="str">
        <f t="shared" ca="1" si="276"/>
        <v/>
      </c>
    </row>
    <row r="2938" spans="1:20" x14ac:dyDescent="0.25">
      <c r="A2938" s="119" t="s">
        <v>8507</v>
      </c>
      <c r="B2938" s="260"/>
      <c r="C2938" s="264" t="str">
        <f>IF(ISERROR(VLOOKUP(B2938,'Tous les abonnés'!$A$6:$I$5491,2,0)),"",VLOOKUP(B2938,'Tous les abonnés'!$A$6:$I$5491,2,0))</f>
        <v/>
      </c>
      <c r="D2938" s="26"/>
      <c r="E2938" s="265"/>
      <c r="F2938" s="207" t="str">
        <f>IF(ISERROR(IF(VLOOKUP(D2938,Paramètres!$C$17:$H$33,6,0)="oui","illimité",VLOOKUP(D2938,Paramètres!$C$17:$H$33,5,0))),"",IF(VLOOKUP(D2938,Paramètres!$C$17:$H$33,6,0)="oui","illimité",VLOOKUP(D2938,Paramètres!$C$17:$H$33,5,0)))</f>
        <v/>
      </c>
      <c r="G2938" s="269" t="str">
        <f t="shared" si="273"/>
        <v/>
      </c>
      <c r="H2938" s="208"/>
      <c r="I2938" s="53"/>
      <c r="J2938" s="209"/>
      <c r="K2938" s="271"/>
      <c r="L2938" s="37"/>
      <c r="M2938" s="218"/>
      <c r="N2938" s="124"/>
      <c r="O2938" s="211" t="str">
        <f t="shared" ca="1" si="274"/>
        <v/>
      </c>
      <c r="P2938" s="212" t="str">
        <f>IF(ISERROR(VLOOKUP(L2938,Paramètres!$A$38:$B$40,2,0)),"",VLOOKUP(L2938,Paramètres!$A$38:$B$40,2,0))</f>
        <v/>
      </c>
      <c r="Q2938" s="211" t="str">
        <f t="shared" ca="1" si="275"/>
        <v/>
      </c>
      <c r="R2938" s="211" t="str">
        <f t="shared" si="271"/>
        <v/>
      </c>
      <c r="S2938" s="213" t="str">
        <f t="shared" ca="1" si="272"/>
        <v/>
      </c>
      <c r="T2938" s="214" t="str">
        <f t="shared" ca="1" si="276"/>
        <v/>
      </c>
    </row>
    <row r="2939" spans="1:20" x14ac:dyDescent="0.25">
      <c r="A2939" s="119" t="s">
        <v>8508</v>
      </c>
      <c r="B2939" s="260"/>
      <c r="C2939" s="264" t="str">
        <f>IF(ISERROR(VLOOKUP(B2939,'Tous les abonnés'!$A$6:$I$5491,2,0)),"",VLOOKUP(B2939,'Tous les abonnés'!$A$6:$I$5491,2,0))</f>
        <v/>
      </c>
      <c r="D2939" s="26"/>
      <c r="E2939" s="265"/>
      <c r="F2939" s="207" t="str">
        <f>IF(ISERROR(IF(VLOOKUP(D2939,Paramètres!$C$17:$H$33,6,0)="oui","illimité",VLOOKUP(D2939,Paramètres!$C$17:$H$33,5,0))),"",IF(VLOOKUP(D2939,Paramètres!$C$17:$H$33,6,0)="oui","illimité",VLOOKUP(D2939,Paramètres!$C$17:$H$33,5,0)))</f>
        <v/>
      </c>
      <c r="G2939" s="269" t="str">
        <f t="shared" si="273"/>
        <v/>
      </c>
      <c r="H2939" s="208"/>
      <c r="I2939" s="53"/>
      <c r="J2939" s="209"/>
      <c r="K2939" s="271"/>
      <c r="L2939" s="37"/>
      <c r="M2939" s="218"/>
      <c r="N2939" s="124"/>
      <c r="O2939" s="211" t="str">
        <f t="shared" ca="1" si="274"/>
        <v/>
      </c>
      <c r="P2939" s="212" t="str">
        <f>IF(ISERROR(VLOOKUP(L2939,Paramètres!$A$38:$B$40,2,0)),"",VLOOKUP(L2939,Paramètres!$A$38:$B$40,2,0))</f>
        <v/>
      </c>
      <c r="Q2939" s="211" t="str">
        <f t="shared" ca="1" si="275"/>
        <v/>
      </c>
      <c r="R2939" s="211" t="str">
        <f t="shared" si="271"/>
        <v/>
      </c>
      <c r="S2939" s="213" t="str">
        <f t="shared" ca="1" si="272"/>
        <v/>
      </c>
      <c r="T2939" s="214" t="str">
        <f t="shared" ca="1" si="276"/>
        <v/>
      </c>
    </row>
    <row r="2940" spans="1:20" x14ac:dyDescent="0.25">
      <c r="A2940" s="119" t="s">
        <v>8509</v>
      </c>
      <c r="B2940" s="260"/>
      <c r="C2940" s="264" t="str">
        <f>IF(ISERROR(VLOOKUP(B2940,'Tous les abonnés'!$A$6:$I$5491,2,0)),"",VLOOKUP(B2940,'Tous les abonnés'!$A$6:$I$5491,2,0))</f>
        <v/>
      </c>
      <c r="D2940" s="26"/>
      <c r="E2940" s="265"/>
      <c r="F2940" s="207" t="str">
        <f>IF(ISERROR(IF(VLOOKUP(D2940,Paramètres!$C$17:$H$33,6,0)="oui","illimité",VLOOKUP(D2940,Paramètres!$C$17:$H$33,5,0))),"",IF(VLOOKUP(D2940,Paramètres!$C$17:$H$33,6,0)="oui","illimité",VLOOKUP(D2940,Paramètres!$C$17:$H$33,5,0)))</f>
        <v/>
      </c>
      <c r="G2940" s="269" t="str">
        <f t="shared" si="273"/>
        <v/>
      </c>
      <c r="H2940" s="208"/>
      <c r="I2940" s="53"/>
      <c r="J2940" s="209"/>
      <c r="K2940" s="271"/>
      <c r="L2940" s="37"/>
      <c r="M2940" s="218"/>
      <c r="N2940" s="124"/>
      <c r="O2940" s="211" t="str">
        <f t="shared" ca="1" si="274"/>
        <v/>
      </c>
      <c r="P2940" s="212" t="str">
        <f>IF(ISERROR(VLOOKUP(L2940,Paramètres!$A$38:$B$40,2,0)),"",VLOOKUP(L2940,Paramètres!$A$38:$B$40,2,0))</f>
        <v/>
      </c>
      <c r="Q2940" s="211" t="str">
        <f t="shared" ca="1" si="275"/>
        <v/>
      </c>
      <c r="R2940" s="211" t="str">
        <f t="shared" si="271"/>
        <v/>
      </c>
      <c r="S2940" s="213" t="str">
        <f t="shared" ca="1" si="272"/>
        <v/>
      </c>
      <c r="T2940" s="214" t="str">
        <f t="shared" ca="1" si="276"/>
        <v/>
      </c>
    </row>
    <row r="2941" spans="1:20" x14ac:dyDescent="0.25">
      <c r="A2941" s="119" t="s">
        <v>8510</v>
      </c>
      <c r="B2941" s="260"/>
      <c r="C2941" s="264" t="str">
        <f>IF(ISERROR(VLOOKUP(B2941,'Tous les abonnés'!$A$6:$I$5491,2,0)),"",VLOOKUP(B2941,'Tous les abonnés'!$A$6:$I$5491,2,0))</f>
        <v/>
      </c>
      <c r="D2941" s="26"/>
      <c r="E2941" s="265"/>
      <c r="F2941" s="207" t="str">
        <f>IF(ISERROR(IF(VLOOKUP(D2941,Paramètres!$C$17:$H$33,6,0)="oui","illimité",VLOOKUP(D2941,Paramètres!$C$17:$H$33,5,0))),"",IF(VLOOKUP(D2941,Paramètres!$C$17:$H$33,6,0)="oui","illimité",VLOOKUP(D2941,Paramètres!$C$17:$H$33,5,0)))</f>
        <v/>
      </c>
      <c r="G2941" s="269" t="str">
        <f t="shared" si="273"/>
        <v/>
      </c>
      <c r="H2941" s="208"/>
      <c r="I2941" s="53"/>
      <c r="J2941" s="209"/>
      <c r="K2941" s="271"/>
      <c r="L2941" s="37"/>
      <c r="M2941" s="218"/>
      <c r="N2941" s="124"/>
      <c r="O2941" s="211" t="str">
        <f t="shared" ca="1" si="274"/>
        <v/>
      </c>
      <c r="P2941" s="212" t="str">
        <f>IF(ISERROR(VLOOKUP(L2941,Paramètres!$A$38:$B$40,2,0)),"",VLOOKUP(L2941,Paramètres!$A$38:$B$40,2,0))</f>
        <v/>
      </c>
      <c r="Q2941" s="211" t="str">
        <f t="shared" ca="1" si="275"/>
        <v/>
      </c>
      <c r="R2941" s="211" t="str">
        <f t="shared" si="271"/>
        <v/>
      </c>
      <c r="S2941" s="213" t="str">
        <f t="shared" ca="1" si="272"/>
        <v/>
      </c>
      <c r="T2941" s="214" t="str">
        <f t="shared" ca="1" si="276"/>
        <v/>
      </c>
    </row>
    <row r="2942" spans="1:20" x14ac:dyDescent="0.25">
      <c r="A2942" s="119" t="s">
        <v>8511</v>
      </c>
      <c r="B2942" s="260"/>
      <c r="C2942" s="264" t="str">
        <f>IF(ISERROR(VLOOKUP(B2942,'Tous les abonnés'!$A$6:$I$5491,2,0)),"",VLOOKUP(B2942,'Tous les abonnés'!$A$6:$I$5491,2,0))</f>
        <v/>
      </c>
      <c r="D2942" s="26"/>
      <c r="E2942" s="265"/>
      <c r="F2942" s="207" t="str">
        <f>IF(ISERROR(IF(VLOOKUP(D2942,Paramètres!$C$17:$H$33,6,0)="oui","illimité",VLOOKUP(D2942,Paramètres!$C$17:$H$33,5,0))),"",IF(VLOOKUP(D2942,Paramètres!$C$17:$H$33,6,0)="oui","illimité",VLOOKUP(D2942,Paramètres!$C$17:$H$33,5,0)))</f>
        <v/>
      </c>
      <c r="G2942" s="269" t="str">
        <f t="shared" si="273"/>
        <v/>
      </c>
      <c r="H2942" s="208"/>
      <c r="I2942" s="53"/>
      <c r="J2942" s="209"/>
      <c r="K2942" s="271"/>
      <c r="L2942" s="37"/>
      <c r="M2942" s="218"/>
      <c r="N2942" s="124"/>
      <c r="O2942" s="211" t="str">
        <f t="shared" ca="1" si="274"/>
        <v/>
      </c>
      <c r="P2942" s="212" t="str">
        <f>IF(ISERROR(VLOOKUP(L2942,Paramètres!$A$38:$B$40,2,0)),"",VLOOKUP(L2942,Paramètres!$A$38:$B$40,2,0))</f>
        <v/>
      </c>
      <c r="Q2942" s="211" t="str">
        <f t="shared" ca="1" si="275"/>
        <v/>
      </c>
      <c r="R2942" s="211" t="str">
        <f t="shared" si="271"/>
        <v/>
      </c>
      <c r="S2942" s="213" t="str">
        <f t="shared" ca="1" si="272"/>
        <v/>
      </c>
      <c r="T2942" s="214" t="str">
        <f t="shared" ca="1" si="276"/>
        <v/>
      </c>
    </row>
    <row r="2943" spans="1:20" x14ac:dyDescent="0.25">
      <c r="A2943" s="119" t="s">
        <v>8512</v>
      </c>
      <c r="B2943" s="260"/>
      <c r="C2943" s="264" t="str">
        <f>IF(ISERROR(VLOOKUP(B2943,'Tous les abonnés'!$A$6:$I$5491,2,0)),"",VLOOKUP(B2943,'Tous les abonnés'!$A$6:$I$5491,2,0))</f>
        <v/>
      </c>
      <c r="D2943" s="26"/>
      <c r="E2943" s="265"/>
      <c r="F2943" s="207" t="str">
        <f>IF(ISERROR(IF(VLOOKUP(D2943,Paramètres!$C$17:$H$33,6,0)="oui","illimité",VLOOKUP(D2943,Paramètres!$C$17:$H$33,5,0))),"",IF(VLOOKUP(D2943,Paramètres!$C$17:$H$33,6,0)="oui","illimité",VLOOKUP(D2943,Paramètres!$C$17:$H$33,5,0)))</f>
        <v/>
      </c>
      <c r="G2943" s="269" t="str">
        <f t="shared" si="273"/>
        <v/>
      </c>
      <c r="H2943" s="208"/>
      <c r="I2943" s="53"/>
      <c r="J2943" s="209"/>
      <c r="K2943" s="271"/>
      <c r="L2943" s="37"/>
      <c r="M2943" s="218"/>
      <c r="N2943" s="124"/>
      <c r="O2943" s="211" t="str">
        <f t="shared" ca="1" si="274"/>
        <v/>
      </c>
      <c r="P2943" s="212" t="str">
        <f>IF(ISERROR(VLOOKUP(L2943,Paramètres!$A$38:$B$40,2,0)),"",VLOOKUP(L2943,Paramètres!$A$38:$B$40,2,0))</f>
        <v/>
      </c>
      <c r="Q2943" s="211" t="str">
        <f t="shared" ca="1" si="275"/>
        <v/>
      </c>
      <c r="R2943" s="211" t="str">
        <f t="shared" si="271"/>
        <v/>
      </c>
      <c r="S2943" s="213" t="str">
        <f t="shared" ca="1" si="272"/>
        <v/>
      </c>
      <c r="T2943" s="214" t="str">
        <f t="shared" ca="1" si="276"/>
        <v/>
      </c>
    </row>
    <row r="2944" spans="1:20" x14ac:dyDescent="0.25">
      <c r="A2944" s="119" t="s">
        <v>8513</v>
      </c>
      <c r="B2944" s="260"/>
      <c r="C2944" s="264" t="str">
        <f>IF(ISERROR(VLOOKUP(B2944,'Tous les abonnés'!$A$6:$I$5491,2,0)),"",VLOOKUP(B2944,'Tous les abonnés'!$A$6:$I$5491,2,0))</f>
        <v/>
      </c>
      <c r="D2944" s="26"/>
      <c r="E2944" s="265"/>
      <c r="F2944" s="207" t="str">
        <f>IF(ISERROR(IF(VLOOKUP(D2944,Paramètres!$C$17:$H$33,6,0)="oui","illimité",VLOOKUP(D2944,Paramètres!$C$17:$H$33,5,0))),"",IF(VLOOKUP(D2944,Paramètres!$C$17:$H$33,6,0)="oui","illimité",VLOOKUP(D2944,Paramètres!$C$17:$H$33,5,0)))</f>
        <v/>
      </c>
      <c r="G2944" s="269" t="str">
        <f t="shared" si="273"/>
        <v/>
      </c>
      <c r="H2944" s="208"/>
      <c r="I2944" s="53"/>
      <c r="J2944" s="209"/>
      <c r="K2944" s="271"/>
      <c r="L2944" s="37"/>
      <c r="M2944" s="218"/>
      <c r="N2944" s="124"/>
      <c r="O2944" s="211" t="str">
        <f t="shared" ca="1" si="274"/>
        <v/>
      </c>
      <c r="P2944" s="212" t="str">
        <f>IF(ISERROR(VLOOKUP(L2944,Paramètres!$A$38:$B$40,2,0)),"",VLOOKUP(L2944,Paramètres!$A$38:$B$40,2,0))</f>
        <v/>
      </c>
      <c r="Q2944" s="211" t="str">
        <f t="shared" ca="1" si="275"/>
        <v/>
      </c>
      <c r="R2944" s="211" t="str">
        <f t="shared" si="271"/>
        <v/>
      </c>
      <c r="S2944" s="213" t="str">
        <f t="shared" ca="1" si="272"/>
        <v/>
      </c>
      <c r="T2944" s="214" t="str">
        <f t="shared" ca="1" si="276"/>
        <v/>
      </c>
    </row>
    <row r="2945" spans="1:20" x14ac:dyDescent="0.25">
      <c r="A2945" s="119" t="s">
        <v>8514</v>
      </c>
      <c r="B2945" s="260"/>
      <c r="C2945" s="264" t="str">
        <f>IF(ISERROR(VLOOKUP(B2945,'Tous les abonnés'!$A$6:$I$5491,2,0)),"",VLOOKUP(B2945,'Tous les abonnés'!$A$6:$I$5491,2,0))</f>
        <v/>
      </c>
      <c r="D2945" s="26"/>
      <c r="E2945" s="265"/>
      <c r="F2945" s="207" t="str">
        <f>IF(ISERROR(IF(VLOOKUP(D2945,Paramètres!$C$17:$H$33,6,0)="oui","illimité",VLOOKUP(D2945,Paramètres!$C$17:$H$33,5,0))),"",IF(VLOOKUP(D2945,Paramètres!$C$17:$H$33,6,0)="oui","illimité",VLOOKUP(D2945,Paramètres!$C$17:$H$33,5,0)))</f>
        <v/>
      </c>
      <c r="G2945" s="269" t="str">
        <f t="shared" si="273"/>
        <v/>
      </c>
      <c r="H2945" s="208"/>
      <c r="I2945" s="53"/>
      <c r="J2945" s="209"/>
      <c r="K2945" s="271"/>
      <c r="L2945" s="37"/>
      <c r="M2945" s="218"/>
      <c r="N2945" s="124"/>
      <c r="O2945" s="211" t="str">
        <f t="shared" ca="1" si="274"/>
        <v/>
      </c>
      <c r="P2945" s="212" t="str">
        <f>IF(ISERROR(VLOOKUP(L2945,Paramètres!$A$38:$B$40,2,0)),"",VLOOKUP(L2945,Paramètres!$A$38:$B$40,2,0))</f>
        <v/>
      </c>
      <c r="Q2945" s="211" t="str">
        <f t="shared" ca="1" si="275"/>
        <v/>
      </c>
      <c r="R2945" s="211" t="str">
        <f t="shared" si="271"/>
        <v/>
      </c>
      <c r="S2945" s="213" t="str">
        <f t="shared" ca="1" si="272"/>
        <v/>
      </c>
      <c r="T2945" s="214" t="str">
        <f t="shared" ca="1" si="276"/>
        <v/>
      </c>
    </row>
    <row r="2946" spans="1:20" x14ac:dyDescent="0.25">
      <c r="A2946" s="119" t="s">
        <v>8515</v>
      </c>
      <c r="B2946" s="260"/>
      <c r="C2946" s="264" t="str">
        <f>IF(ISERROR(VLOOKUP(B2946,'Tous les abonnés'!$A$6:$I$5491,2,0)),"",VLOOKUP(B2946,'Tous les abonnés'!$A$6:$I$5491,2,0))</f>
        <v/>
      </c>
      <c r="D2946" s="26"/>
      <c r="E2946" s="265"/>
      <c r="F2946" s="207" t="str">
        <f>IF(ISERROR(IF(VLOOKUP(D2946,Paramètres!$C$17:$H$33,6,0)="oui","illimité",VLOOKUP(D2946,Paramètres!$C$17:$H$33,5,0))),"",IF(VLOOKUP(D2946,Paramètres!$C$17:$H$33,6,0)="oui","illimité",VLOOKUP(D2946,Paramètres!$C$17:$H$33,5,0)))</f>
        <v/>
      </c>
      <c r="G2946" s="269" t="str">
        <f t="shared" si="273"/>
        <v/>
      </c>
      <c r="H2946" s="208"/>
      <c r="I2946" s="53"/>
      <c r="J2946" s="209"/>
      <c r="K2946" s="271"/>
      <c r="L2946" s="37"/>
      <c r="M2946" s="218"/>
      <c r="N2946" s="124"/>
      <c r="O2946" s="211" t="str">
        <f t="shared" ca="1" si="274"/>
        <v/>
      </c>
      <c r="P2946" s="212" t="str">
        <f>IF(ISERROR(VLOOKUP(L2946,Paramètres!$A$38:$B$40,2,0)),"",VLOOKUP(L2946,Paramètres!$A$38:$B$40,2,0))</f>
        <v/>
      </c>
      <c r="Q2946" s="211" t="str">
        <f t="shared" ca="1" si="275"/>
        <v/>
      </c>
      <c r="R2946" s="211" t="str">
        <f t="shared" si="271"/>
        <v/>
      </c>
      <c r="S2946" s="213" t="str">
        <f t="shared" ca="1" si="272"/>
        <v/>
      </c>
      <c r="T2946" s="214" t="str">
        <f t="shared" ca="1" si="276"/>
        <v/>
      </c>
    </row>
    <row r="2947" spans="1:20" x14ac:dyDescent="0.25">
      <c r="A2947" s="119" t="s">
        <v>8516</v>
      </c>
      <c r="B2947" s="260"/>
      <c r="C2947" s="264" t="str">
        <f>IF(ISERROR(VLOOKUP(B2947,'Tous les abonnés'!$A$6:$I$5491,2,0)),"",VLOOKUP(B2947,'Tous les abonnés'!$A$6:$I$5491,2,0))</f>
        <v/>
      </c>
      <c r="D2947" s="26"/>
      <c r="E2947" s="265"/>
      <c r="F2947" s="207" t="str">
        <f>IF(ISERROR(IF(VLOOKUP(D2947,Paramètres!$C$17:$H$33,6,0)="oui","illimité",VLOOKUP(D2947,Paramètres!$C$17:$H$33,5,0))),"",IF(VLOOKUP(D2947,Paramètres!$C$17:$H$33,6,0)="oui","illimité",VLOOKUP(D2947,Paramètres!$C$17:$H$33,5,0)))</f>
        <v/>
      </c>
      <c r="G2947" s="269" t="str">
        <f t="shared" si="273"/>
        <v/>
      </c>
      <c r="H2947" s="208"/>
      <c r="I2947" s="53"/>
      <c r="J2947" s="209"/>
      <c r="K2947" s="271"/>
      <c r="L2947" s="37"/>
      <c r="M2947" s="218"/>
      <c r="N2947" s="124"/>
      <c r="O2947" s="211" t="str">
        <f t="shared" ca="1" si="274"/>
        <v/>
      </c>
      <c r="P2947" s="212" t="str">
        <f>IF(ISERROR(VLOOKUP(L2947,Paramètres!$A$38:$B$40,2,0)),"",VLOOKUP(L2947,Paramètres!$A$38:$B$40,2,0))</f>
        <v/>
      </c>
      <c r="Q2947" s="211" t="str">
        <f t="shared" ca="1" si="275"/>
        <v/>
      </c>
      <c r="R2947" s="211" t="str">
        <f t="shared" si="271"/>
        <v/>
      </c>
      <c r="S2947" s="213" t="str">
        <f t="shared" ca="1" si="272"/>
        <v/>
      </c>
      <c r="T2947" s="214" t="str">
        <f t="shared" ca="1" si="276"/>
        <v/>
      </c>
    </row>
    <row r="2948" spans="1:20" x14ac:dyDescent="0.25">
      <c r="A2948" s="119" t="s">
        <v>8517</v>
      </c>
      <c r="B2948" s="260"/>
      <c r="C2948" s="264" t="str">
        <f>IF(ISERROR(VLOOKUP(B2948,'Tous les abonnés'!$A$6:$I$5491,2,0)),"",VLOOKUP(B2948,'Tous les abonnés'!$A$6:$I$5491,2,0))</f>
        <v/>
      </c>
      <c r="D2948" s="26"/>
      <c r="E2948" s="265"/>
      <c r="F2948" s="207" t="str">
        <f>IF(ISERROR(IF(VLOOKUP(D2948,Paramètres!$C$17:$H$33,6,0)="oui","illimité",VLOOKUP(D2948,Paramètres!$C$17:$H$33,5,0))),"",IF(VLOOKUP(D2948,Paramètres!$C$17:$H$33,6,0)="oui","illimité",VLOOKUP(D2948,Paramètres!$C$17:$H$33,5,0)))</f>
        <v/>
      </c>
      <c r="G2948" s="269" t="str">
        <f t="shared" si="273"/>
        <v/>
      </c>
      <c r="H2948" s="208"/>
      <c r="I2948" s="53"/>
      <c r="J2948" s="209"/>
      <c r="K2948" s="271"/>
      <c r="L2948" s="37"/>
      <c r="M2948" s="218"/>
      <c r="N2948" s="124"/>
      <c r="O2948" s="211" t="str">
        <f t="shared" ca="1" si="274"/>
        <v/>
      </c>
      <c r="P2948" s="212" t="str">
        <f>IF(ISERROR(VLOOKUP(L2948,Paramètres!$A$38:$B$40,2,0)),"",VLOOKUP(L2948,Paramètres!$A$38:$B$40,2,0))</f>
        <v/>
      </c>
      <c r="Q2948" s="211" t="str">
        <f t="shared" ca="1" si="275"/>
        <v/>
      </c>
      <c r="R2948" s="211" t="str">
        <f t="shared" si="271"/>
        <v/>
      </c>
      <c r="S2948" s="213" t="str">
        <f t="shared" ca="1" si="272"/>
        <v/>
      </c>
      <c r="T2948" s="214" t="str">
        <f t="shared" ca="1" si="276"/>
        <v/>
      </c>
    </row>
    <row r="2949" spans="1:20" x14ac:dyDescent="0.25">
      <c r="A2949" s="119" t="s">
        <v>8518</v>
      </c>
      <c r="B2949" s="260"/>
      <c r="C2949" s="264" t="str">
        <f>IF(ISERROR(VLOOKUP(B2949,'Tous les abonnés'!$A$6:$I$5491,2,0)),"",VLOOKUP(B2949,'Tous les abonnés'!$A$6:$I$5491,2,0))</f>
        <v/>
      </c>
      <c r="D2949" s="26"/>
      <c r="E2949" s="265"/>
      <c r="F2949" s="207" t="str">
        <f>IF(ISERROR(IF(VLOOKUP(D2949,Paramètres!$C$17:$H$33,6,0)="oui","illimité",VLOOKUP(D2949,Paramètres!$C$17:$H$33,5,0))),"",IF(VLOOKUP(D2949,Paramètres!$C$17:$H$33,6,0)="oui","illimité",VLOOKUP(D2949,Paramètres!$C$17:$H$33,5,0)))</f>
        <v/>
      </c>
      <c r="G2949" s="269" t="str">
        <f t="shared" si="273"/>
        <v/>
      </c>
      <c r="H2949" s="208"/>
      <c r="I2949" s="53"/>
      <c r="J2949" s="209"/>
      <c r="K2949" s="271"/>
      <c r="L2949" s="37"/>
      <c r="M2949" s="218"/>
      <c r="N2949" s="124"/>
      <c r="O2949" s="211" t="str">
        <f t="shared" ca="1" si="274"/>
        <v/>
      </c>
      <c r="P2949" s="212" t="str">
        <f>IF(ISERROR(VLOOKUP(L2949,Paramètres!$A$38:$B$40,2,0)),"",VLOOKUP(L2949,Paramètres!$A$38:$B$40,2,0))</f>
        <v/>
      </c>
      <c r="Q2949" s="211" t="str">
        <f t="shared" ca="1" si="275"/>
        <v/>
      </c>
      <c r="R2949" s="211" t="str">
        <f t="shared" si="271"/>
        <v/>
      </c>
      <c r="S2949" s="213" t="str">
        <f t="shared" ca="1" si="272"/>
        <v/>
      </c>
      <c r="T2949" s="214" t="str">
        <f t="shared" ca="1" si="276"/>
        <v/>
      </c>
    </row>
    <row r="2950" spans="1:20" x14ac:dyDescent="0.25">
      <c r="A2950" s="119" t="s">
        <v>8519</v>
      </c>
      <c r="B2950" s="260"/>
      <c r="C2950" s="264" t="str">
        <f>IF(ISERROR(VLOOKUP(B2950,'Tous les abonnés'!$A$6:$I$5491,2,0)),"",VLOOKUP(B2950,'Tous les abonnés'!$A$6:$I$5491,2,0))</f>
        <v/>
      </c>
      <c r="D2950" s="26"/>
      <c r="E2950" s="265"/>
      <c r="F2950" s="207" t="str">
        <f>IF(ISERROR(IF(VLOOKUP(D2950,Paramètres!$C$17:$H$33,6,0)="oui","illimité",VLOOKUP(D2950,Paramètres!$C$17:$H$33,5,0))),"",IF(VLOOKUP(D2950,Paramètres!$C$17:$H$33,6,0)="oui","illimité",VLOOKUP(D2950,Paramètres!$C$17:$H$33,5,0)))</f>
        <v/>
      </c>
      <c r="G2950" s="269" t="str">
        <f t="shared" si="273"/>
        <v/>
      </c>
      <c r="H2950" s="208"/>
      <c r="I2950" s="53"/>
      <c r="J2950" s="209"/>
      <c r="K2950" s="271"/>
      <c r="L2950" s="37"/>
      <c r="M2950" s="218"/>
      <c r="N2950" s="124"/>
      <c r="O2950" s="211" t="str">
        <f t="shared" ca="1" si="274"/>
        <v/>
      </c>
      <c r="P2950" s="212" t="str">
        <f>IF(ISERROR(VLOOKUP(L2950,Paramètres!$A$38:$B$40,2,0)),"",VLOOKUP(L2950,Paramètres!$A$38:$B$40,2,0))</f>
        <v/>
      </c>
      <c r="Q2950" s="211" t="str">
        <f t="shared" ca="1" si="275"/>
        <v/>
      </c>
      <c r="R2950" s="211" t="str">
        <f t="shared" si="271"/>
        <v/>
      </c>
      <c r="S2950" s="213" t="str">
        <f t="shared" ca="1" si="272"/>
        <v/>
      </c>
      <c r="T2950" s="214" t="str">
        <f t="shared" ca="1" si="276"/>
        <v/>
      </c>
    </row>
    <row r="2951" spans="1:20" x14ac:dyDescent="0.25">
      <c r="A2951" s="119" t="s">
        <v>8520</v>
      </c>
      <c r="B2951" s="260"/>
      <c r="C2951" s="264" t="str">
        <f>IF(ISERROR(VLOOKUP(B2951,'Tous les abonnés'!$A$6:$I$5491,2,0)),"",VLOOKUP(B2951,'Tous les abonnés'!$A$6:$I$5491,2,0))</f>
        <v/>
      </c>
      <c r="D2951" s="26"/>
      <c r="E2951" s="265"/>
      <c r="F2951" s="207" t="str">
        <f>IF(ISERROR(IF(VLOOKUP(D2951,Paramètres!$C$17:$H$33,6,0)="oui","illimité",VLOOKUP(D2951,Paramètres!$C$17:$H$33,5,0))),"",IF(VLOOKUP(D2951,Paramètres!$C$17:$H$33,6,0)="oui","illimité",VLOOKUP(D2951,Paramètres!$C$17:$H$33,5,0)))</f>
        <v/>
      </c>
      <c r="G2951" s="269" t="str">
        <f t="shared" si="273"/>
        <v/>
      </c>
      <c r="H2951" s="208"/>
      <c r="I2951" s="53"/>
      <c r="J2951" s="209"/>
      <c r="K2951" s="271"/>
      <c r="L2951" s="37"/>
      <c r="M2951" s="218"/>
      <c r="N2951" s="124"/>
      <c r="O2951" s="211" t="str">
        <f t="shared" ca="1" si="274"/>
        <v/>
      </c>
      <c r="P2951" s="212" t="str">
        <f>IF(ISERROR(VLOOKUP(L2951,Paramètres!$A$38:$B$40,2,0)),"",VLOOKUP(L2951,Paramètres!$A$38:$B$40,2,0))</f>
        <v/>
      </c>
      <c r="Q2951" s="211" t="str">
        <f t="shared" ca="1" si="275"/>
        <v/>
      </c>
      <c r="R2951" s="211" t="str">
        <f t="shared" ref="R2951:R3014" si="277">IF(L2951="en 1 fois",1,IF(F2951="illimité",O2951/P2951,IF(ISERROR(F2951/P2951),"",ROUND(F2951/P2951,0))))</f>
        <v/>
      </c>
      <c r="S2951" s="213" t="str">
        <f t="shared" ref="S2951:S3014" ca="1" si="278">IF(ISERROR(IF(F2951="illimité",Q2951*J2951,IF(L2951="en 1 fois",J2951,J2951*Q2951/R2951))),"",IF(F2951="illimité",Q2951*J2951,IF(L2951="en 1 fois",J2951,J2951*Q2951/R2951)))</f>
        <v/>
      </c>
      <c r="T2951" s="214" t="str">
        <f t="shared" ca="1" si="276"/>
        <v/>
      </c>
    </row>
    <row r="2952" spans="1:20" x14ac:dyDescent="0.25">
      <c r="A2952" s="119" t="s">
        <v>8521</v>
      </c>
      <c r="B2952" s="260"/>
      <c r="C2952" s="264" t="str">
        <f>IF(ISERROR(VLOOKUP(B2952,'Tous les abonnés'!$A$6:$I$5491,2,0)),"",VLOOKUP(B2952,'Tous les abonnés'!$A$6:$I$5491,2,0))</f>
        <v/>
      </c>
      <c r="D2952" s="26"/>
      <c r="E2952" s="265"/>
      <c r="F2952" s="207" t="str">
        <f>IF(ISERROR(IF(VLOOKUP(D2952,Paramètres!$C$17:$H$33,6,0)="oui","illimité",VLOOKUP(D2952,Paramètres!$C$17:$H$33,5,0))),"",IF(VLOOKUP(D2952,Paramètres!$C$17:$H$33,6,0)="oui","illimité",VLOOKUP(D2952,Paramètres!$C$17:$H$33,5,0)))</f>
        <v/>
      </c>
      <c r="G2952" s="269" t="str">
        <f t="shared" ref="G2952:G3015" si="279">IF(ISBLANK(K2952),IF(ISERROR(E2952+F2952),"",E2952+F2952),K2952)</f>
        <v/>
      </c>
      <c r="H2952" s="208"/>
      <c r="I2952" s="53"/>
      <c r="J2952" s="209"/>
      <c r="K2952" s="271"/>
      <c r="L2952" s="37"/>
      <c r="M2952" s="218"/>
      <c r="N2952" s="124"/>
      <c r="O2952" s="211" t="str">
        <f t="shared" ref="O2952:O3015" ca="1" si="280">IF(ISBLANK(E2952),"",IF(TODAY()&gt;G2952,G2952-E2952,TODAY()-E2952))</f>
        <v/>
      </c>
      <c r="P2952" s="212" t="str">
        <f>IF(ISERROR(VLOOKUP(L2952,Paramètres!$A$38:$B$40,2,0)),"",VLOOKUP(L2952,Paramètres!$A$38:$B$40,2,0))</f>
        <v/>
      </c>
      <c r="Q2952" s="211" t="str">
        <f t="shared" ref="Q2952:Q3015" ca="1" si="281">IF(ISERROR(O2952/P2952),"",ROUND(O2952/P2952,0))</f>
        <v/>
      </c>
      <c r="R2952" s="211" t="str">
        <f t="shared" si="277"/>
        <v/>
      </c>
      <c r="S2952" s="213" t="str">
        <f t="shared" ca="1" si="278"/>
        <v/>
      </c>
      <c r="T2952" s="214" t="str">
        <f t="shared" ref="T2952:T3015" ca="1" si="282">IF(ISERROR(S2952-N2952),"",S2952-N2952)</f>
        <v/>
      </c>
    </row>
    <row r="2953" spans="1:20" x14ac:dyDescent="0.25">
      <c r="A2953" s="119" t="s">
        <v>8522</v>
      </c>
      <c r="B2953" s="260"/>
      <c r="C2953" s="264" t="str">
        <f>IF(ISERROR(VLOOKUP(B2953,'Tous les abonnés'!$A$6:$I$5491,2,0)),"",VLOOKUP(B2953,'Tous les abonnés'!$A$6:$I$5491,2,0))</f>
        <v/>
      </c>
      <c r="D2953" s="26"/>
      <c r="E2953" s="265"/>
      <c r="F2953" s="207" t="str">
        <f>IF(ISERROR(IF(VLOOKUP(D2953,Paramètres!$C$17:$H$33,6,0)="oui","illimité",VLOOKUP(D2953,Paramètres!$C$17:$H$33,5,0))),"",IF(VLOOKUP(D2953,Paramètres!$C$17:$H$33,6,0)="oui","illimité",VLOOKUP(D2953,Paramètres!$C$17:$H$33,5,0)))</f>
        <v/>
      </c>
      <c r="G2953" s="269" t="str">
        <f t="shared" si="279"/>
        <v/>
      </c>
      <c r="H2953" s="208"/>
      <c r="I2953" s="53"/>
      <c r="J2953" s="209"/>
      <c r="K2953" s="271"/>
      <c r="L2953" s="37"/>
      <c r="M2953" s="218"/>
      <c r="N2953" s="124"/>
      <c r="O2953" s="211" t="str">
        <f t="shared" ca="1" si="280"/>
        <v/>
      </c>
      <c r="P2953" s="212" t="str">
        <f>IF(ISERROR(VLOOKUP(L2953,Paramètres!$A$38:$B$40,2,0)),"",VLOOKUP(L2953,Paramètres!$A$38:$B$40,2,0))</f>
        <v/>
      </c>
      <c r="Q2953" s="211" t="str">
        <f t="shared" ca="1" si="281"/>
        <v/>
      </c>
      <c r="R2953" s="211" t="str">
        <f t="shared" si="277"/>
        <v/>
      </c>
      <c r="S2953" s="213" t="str">
        <f t="shared" ca="1" si="278"/>
        <v/>
      </c>
      <c r="T2953" s="214" t="str">
        <f t="shared" ca="1" si="282"/>
        <v/>
      </c>
    </row>
    <row r="2954" spans="1:20" x14ac:dyDescent="0.25">
      <c r="A2954" s="119" t="s">
        <v>8523</v>
      </c>
      <c r="B2954" s="260"/>
      <c r="C2954" s="264" t="str">
        <f>IF(ISERROR(VLOOKUP(B2954,'Tous les abonnés'!$A$6:$I$5491,2,0)),"",VLOOKUP(B2954,'Tous les abonnés'!$A$6:$I$5491,2,0))</f>
        <v/>
      </c>
      <c r="D2954" s="26"/>
      <c r="E2954" s="265"/>
      <c r="F2954" s="207" t="str">
        <f>IF(ISERROR(IF(VLOOKUP(D2954,Paramètres!$C$17:$H$33,6,0)="oui","illimité",VLOOKUP(D2954,Paramètres!$C$17:$H$33,5,0))),"",IF(VLOOKUP(D2954,Paramètres!$C$17:$H$33,6,0)="oui","illimité",VLOOKUP(D2954,Paramètres!$C$17:$H$33,5,0)))</f>
        <v/>
      </c>
      <c r="G2954" s="269" t="str">
        <f t="shared" si="279"/>
        <v/>
      </c>
      <c r="H2954" s="208"/>
      <c r="I2954" s="53"/>
      <c r="J2954" s="209"/>
      <c r="K2954" s="271"/>
      <c r="L2954" s="37"/>
      <c r="M2954" s="218"/>
      <c r="N2954" s="124"/>
      <c r="O2954" s="211" t="str">
        <f t="shared" ca="1" si="280"/>
        <v/>
      </c>
      <c r="P2954" s="212" t="str">
        <f>IF(ISERROR(VLOOKUP(L2954,Paramètres!$A$38:$B$40,2,0)),"",VLOOKUP(L2954,Paramètres!$A$38:$B$40,2,0))</f>
        <v/>
      </c>
      <c r="Q2954" s="211" t="str">
        <f t="shared" ca="1" si="281"/>
        <v/>
      </c>
      <c r="R2954" s="211" t="str">
        <f t="shared" si="277"/>
        <v/>
      </c>
      <c r="S2954" s="213" t="str">
        <f t="shared" ca="1" si="278"/>
        <v/>
      </c>
      <c r="T2954" s="214" t="str">
        <f t="shared" ca="1" si="282"/>
        <v/>
      </c>
    </row>
    <row r="2955" spans="1:20" x14ac:dyDescent="0.25">
      <c r="A2955" s="119" t="s">
        <v>8524</v>
      </c>
      <c r="B2955" s="260"/>
      <c r="C2955" s="264" t="str">
        <f>IF(ISERROR(VLOOKUP(B2955,'Tous les abonnés'!$A$6:$I$5491,2,0)),"",VLOOKUP(B2955,'Tous les abonnés'!$A$6:$I$5491,2,0))</f>
        <v/>
      </c>
      <c r="D2955" s="26"/>
      <c r="E2955" s="265"/>
      <c r="F2955" s="207" t="str">
        <f>IF(ISERROR(IF(VLOOKUP(D2955,Paramètres!$C$17:$H$33,6,0)="oui","illimité",VLOOKUP(D2955,Paramètres!$C$17:$H$33,5,0))),"",IF(VLOOKUP(D2955,Paramètres!$C$17:$H$33,6,0)="oui","illimité",VLOOKUP(D2955,Paramètres!$C$17:$H$33,5,0)))</f>
        <v/>
      </c>
      <c r="G2955" s="269" t="str">
        <f t="shared" si="279"/>
        <v/>
      </c>
      <c r="H2955" s="208"/>
      <c r="I2955" s="53"/>
      <c r="J2955" s="209"/>
      <c r="K2955" s="271"/>
      <c r="L2955" s="37"/>
      <c r="M2955" s="218"/>
      <c r="N2955" s="124"/>
      <c r="O2955" s="211" t="str">
        <f t="shared" ca="1" si="280"/>
        <v/>
      </c>
      <c r="P2955" s="212" t="str">
        <f>IF(ISERROR(VLOOKUP(L2955,Paramètres!$A$38:$B$40,2,0)),"",VLOOKUP(L2955,Paramètres!$A$38:$B$40,2,0))</f>
        <v/>
      </c>
      <c r="Q2955" s="211" t="str">
        <f t="shared" ca="1" si="281"/>
        <v/>
      </c>
      <c r="R2955" s="211" t="str">
        <f t="shared" si="277"/>
        <v/>
      </c>
      <c r="S2955" s="213" t="str">
        <f t="shared" ca="1" si="278"/>
        <v/>
      </c>
      <c r="T2955" s="214" t="str">
        <f t="shared" ca="1" si="282"/>
        <v/>
      </c>
    </row>
    <row r="2956" spans="1:20" x14ac:dyDescent="0.25">
      <c r="A2956" s="119" t="s">
        <v>8525</v>
      </c>
      <c r="B2956" s="260"/>
      <c r="C2956" s="264" t="str">
        <f>IF(ISERROR(VLOOKUP(B2956,'Tous les abonnés'!$A$6:$I$5491,2,0)),"",VLOOKUP(B2956,'Tous les abonnés'!$A$6:$I$5491,2,0))</f>
        <v/>
      </c>
      <c r="D2956" s="26"/>
      <c r="E2956" s="265"/>
      <c r="F2956" s="207" t="str">
        <f>IF(ISERROR(IF(VLOOKUP(D2956,Paramètres!$C$17:$H$33,6,0)="oui","illimité",VLOOKUP(D2956,Paramètres!$C$17:$H$33,5,0))),"",IF(VLOOKUP(D2956,Paramètres!$C$17:$H$33,6,0)="oui","illimité",VLOOKUP(D2956,Paramètres!$C$17:$H$33,5,0)))</f>
        <v/>
      </c>
      <c r="G2956" s="269" t="str">
        <f t="shared" si="279"/>
        <v/>
      </c>
      <c r="H2956" s="208"/>
      <c r="I2956" s="53"/>
      <c r="J2956" s="209"/>
      <c r="K2956" s="271"/>
      <c r="L2956" s="37"/>
      <c r="M2956" s="218"/>
      <c r="N2956" s="124"/>
      <c r="O2956" s="211" t="str">
        <f t="shared" ca="1" si="280"/>
        <v/>
      </c>
      <c r="P2956" s="212" t="str">
        <f>IF(ISERROR(VLOOKUP(L2956,Paramètres!$A$38:$B$40,2,0)),"",VLOOKUP(L2956,Paramètres!$A$38:$B$40,2,0))</f>
        <v/>
      </c>
      <c r="Q2956" s="211" t="str">
        <f t="shared" ca="1" si="281"/>
        <v/>
      </c>
      <c r="R2956" s="211" t="str">
        <f t="shared" si="277"/>
        <v/>
      </c>
      <c r="S2956" s="213" t="str">
        <f t="shared" ca="1" si="278"/>
        <v/>
      </c>
      <c r="T2956" s="214" t="str">
        <f t="shared" ca="1" si="282"/>
        <v/>
      </c>
    </row>
    <row r="2957" spans="1:20" x14ac:dyDescent="0.25">
      <c r="A2957" s="119" t="s">
        <v>8526</v>
      </c>
      <c r="B2957" s="260"/>
      <c r="C2957" s="264" t="str">
        <f>IF(ISERROR(VLOOKUP(B2957,'Tous les abonnés'!$A$6:$I$5491,2,0)),"",VLOOKUP(B2957,'Tous les abonnés'!$A$6:$I$5491,2,0))</f>
        <v/>
      </c>
      <c r="D2957" s="26"/>
      <c r="E2957" s="265"/>
      <c r="F2957" s="207" t="str">
        <f>IF(ISERROR(IF(VLOOKUP(D2957,Paramètres!$C$17:$H$33,6,0)="oui","illimité",VLOOKUP(D2957,Paramètres!$C$17:$H$33,5,0))),"",IF(VLOOKUP(D2957,Paramètres!$C$17:$H$33,6,0)="oui","illimité",VLOOKUP(D2957,Paramètres!$C$17:$H$33,5,0)))</f>
        <v/>
      </c>
      <c r="G2957" s="269" t="str">
        <f t="shared" si="279"/>
        <v/>
      </c>
      <c r="H2957" s="208"/>
      <c r="I2957" s="53"/>
      <c r="J2957" s="209"/>
      <c r="K2957" s="271"/>
      <c r="L2957" s="37"/>
      <c r="M2957" s="218"/>
      <c r="N2957" s="124"/>
      <c r="O2957" s="211" t="str">
        <f t="shared" ca="1" si="280"/>
        <v/>
      </c>
      <c r="P2957" s="212" t="str">
        <f>IF(ISERROR(VLOOKUP(L2957,Paramètres!$A$38:$B$40,2,0)),"",VLOOKUP(L2957,Paramètres!$A$38:$B$40,2,0))</f>
        <v/>
      </c>
      <c r="Q2957" s="211" t="str">
        <f t="shared" ca="1" si="281"/>
        <v/>
      </c>
      <c r="R2957" s="211" t="str">
        <f t="shared" si="277"/>
        <v/>
      </c>
      <c r="S2957" s="213" t="str">
        <f t="shared" ca="1" si="278"/>
        <v/>
      </c>
      <c r="T2957" s="214" t="str">
        <f t="shared" ca="1" si="282"/>
        <v/>
      </c>
    </row>
    <row r="2958" spans="1:20" x14ac:dyDescent="0.25">
      <c r="A2958" s="119" t="s">
        <v>8527</v>
      </c>
      <c r="B2958" s="260"/>
      <c r="C2958" s="264" t="str">
        <f>IF(ISERROR(VLOOKUP(B2958,'Tous les abonnés'!$A$6:$I$5491,2,0)),"",VLOOKUP(B2958,'Tous les abonnés'!$A$6:$I$5491,2,0))</f>
        <v/>
      </c>
      <c r="D2958" s="26"/>
      <c r="E2958" s="265"/>
      <c r="F2958" s="207" t="str">
        <f>IF(ISERROR(IF(VLOOKUP(D2958,Paramètres!$C$17:$H$33,6,0)="oui","illimité",VLOOKUP(D2958,Paramètres!$C$17:$H$33,5,0))),"",IF(VLOOKUP(D2958,Paramètres!$C$17:$H$33,6,0)="oui","illimité",VLOOKUP(D2958,Paramètres!$C$17:$H$33,5,0)))</f>
        <v/>
      </c>
      <c r="G2958" s="269" t="str">
        <f t="shared" si="279"/>
        <v/>
      </c>
      <c r="H2958" s="208"/>
      <c r="I2958" s="53"/>
      <c r="J2958" s="209"/>
      <c r="K2958" s="271"/>
      <c r="L2958" s="37"/>
      <c r="M2958" s="218"/>
      <c r="N2958" s="124"/>
      <c r="O2958" s="211" t="str">
        <f t="shared" ca="1" si="280"/>
        <v/>
      </c>
      <c r="P2958" s="212" t="str">
        <f>IF(ISERROR(VLOOKUP(L2958,Paramètres!$A$38:$B$40,2,0)),"",VLOOKUP(L2958,Paramètres!$A$38:$B$40,2,0))</f>
        <v/>
      </c>
      <c r="Q2958" s="211" t="str">
        <f t="shared" ca="1" si="281"/>
        <v/>
      </c>
      <c r="R2958" s="211" t="str">
        <f t="shared" si="277"/>
        <v/>
      </c>
      <c r="S2958" s="213" t="str">
        <f t="shared" ca="1" si="278"/>
        <v/>
      </c>
      <c r="T2958" s="214" t="str">
        <f t="shared" ca="1" si="282"/>
        <v/>
      </c>
    </row>
    <row r="2959" spans="1:20" x14ac:dyDescent="0.25">
      <c r="A2959" s="119" t="s">
        <v>8528</v>
      </c>
      <c r="B2959" s="260"/>
      <c r="C2959" s="264" t="str">
        <f>IF(ISERROR(VLOOKUP(B2959,'Tous les abonnés'!$A$6:$I$5491,2,0)),"",VLOOKUP(B2959,'Tous les abonnés'!$A$6:$I$5491,2,0))</f>
        <v/>
      </c>
      <c r="D2959" s="26"/>
      <c r="E2959" s="265"/>
      <c r="F2959" s="207" t="str">
        <f>IF(ISERROR(IF(VLOOKUP(D2959,Paramètres!$C$17:$H$33,6,0)="oui","illimité",VLOOKUP(D2959,Paramètres!$C$17:$H$33,5,0))),"",IF(VLOOKUP(D2959,Paramètres!$C$17:$H$33,6,0)="oui","illimité",VLOOKUP(D2959,Paramètres!$C$17:$H$33,5,0)))</f>
        <v/>
      </c>
      <c r="G2959" s="269" t="str">
        <f t="shared" si="279"/>
        <v/>
      </c>
      <c r="H2959" s="208"/>
      <c r="I2959" s="53"/>
      <c r="J2959" s="209"/>
      <c r="K2959" s="271"/>
      <c r="L2959" s="37"/>
      <c r="M2959" s="218"/>
      <c r="N2959" s="124"/>
      <c r="O2959" s="211" t="str">
        <f t="shared" ca="1" si="280"/>
        <v/>
      </c>
      <c r="P2959" s="212" t="str">
        <f>IF(ISERROR(VLOOKUP(L2959,Paramètres!$A$38:$B$40,2,0)),"",VLOOKUP(L2959,Paramètres!$A$38:$B$40,2,0))</f>
        <v/>
      </c>
      <c r="Q2959" s="211" t="str">
        <f t="shared" ca="1" si="281"/>
        <v/>
      </c>
      <c r="R2959" s="211" t="str">
        <f t="shared" si="277"/>
        <v/>
      </c>
      <c r="S2959" s="213" t="str">
        <f t="shared" ca="1" si="278"/>
        <v/>
      </c>
      <c r="T2959" s="214" t="str">
        <f t="shared" ca="1" si="282"/>
        <v/>
      </c>
    </row>
    <row r="2960" spans="1:20" x14ac:dyDescent="0.25">
      <c r="A2960" s="119" t="s">
        <v>8529</v>
      </c>
      <c r="B2960" s="260"/>
      <c r="C2960" s="264" t="str">
        <f>IF(ISERROR(VLOOKUP(B2960,'Tous les abonnés'!$A$6:$I$5491,2,0)),"",VLOOKUP(B2960,'Tous les abonnés'!$A$6:$I$5491,2,0))</f>
        <v/>
      </c>
      <c r="D2960" s="26"/>
      <c r="E2960" s="265"/>
      <c r="F2960" s="207" t="str">
        <f>IF(ISERROR(IF(VLOOKUP(D2960,Paramètres!$C$17:$H$33,6,0)="oui","illimité",VLOOKUP(D2960,Paramètres!$C$17:$H$33,5,0))),"",IF(VLOOKUP(D2960,Paramètres!$C$17:$H$33,6,0)="oui","illimité",VLOOKUP(D2960,Paramètres!$C$17:$H$33,5,0)))</f>
        <v/>
      </c>
      <c r="G2960" s="269" t="str">
        <f t="shared" si="279"/>
        <v/>
      </c>
      <c r="H2960" s="208"/>
      <c r="I2960" s="53"/>
      <c r="J2960" s="209"/>
      <c r="K2960" s="271"/>
      <c r="L2960" s="37"/>
      <c r="M2960" s="218"/>
      <c r="N2960" s="124"/>
      <c r="O2960" s="211" t="str">
        <f t="shared" ca="1" si="280"/>
        <v/>
      </c>
      <c r="P2960" s="212" t="str">
        <f>IF(ISERROR(VLOOKUP(L2960,Paramètres!$A$38:$B$40,2,0)),"",VLOOKUP(L2960,Paramètres!$A$38:$B$40,2,0))</f>
        <v/>
      </c>
      <c r="Q2960" s="211" t="str">
        <f t="shared" ca="1" si="281"/>
        <v/>
      </c>
      <c r="R2960" s="211" t="str">
        <f t="shared" si="277"/>
        <v/>
      </c>
      <c r="S2960" s="213" t="str">
        <f t="shared" ca="1" si="278"/>
        <v/>
      </c>
      <c r="T2960" s="214" t="str">
        <f t="shared" ca="1" si="282"/>
        <v/>
      </c>
    </row>
    <row r="2961" spans="1:20" x14ac:dyDescent="0.25">
      <c r="A2961" s="119" t="s">
        <v>8530</v>
      </c>
      <c r="B2961" s="260"/>
      <c r="C2961" s="264" t="str">
        <f>IF(ISERROR(VLOOKUP(B2961,'Tous les abonnés'!$A$6:$I$5491,2,0)),"",VLOOKUP(B2961,'Tous les abonnés'!$A$6:$I$5491,2,0))</f>
        <v/>
      </c>
      <c r="D2961" s="26"/>
      <c r="E2961" s="265"/>
      <c r="F2961" s="207" t="str">
        <f>IF(ISERROR(IF(VLOOKUP(D2961,Paramètres!$C$17:$H$33,6,0)="oui","illimité",VLOOKUP(D2961,Paramètres!$C$17:$H$33,5,0))),"",IF(VLOOKUP(D2961,Paramètres!$C$17:$H$33,6,0)="oui","illimité",VLOOKUP(D2961,Paramètres!$C$17:$H$33,5,0)))</f>
        <v/>
      </c>
      <c r="G2961" s="269" t="str">
        <f t="shared" si="279"/>
        <v/>
      </c>
      <c r="H2961" s="208"/>
      <c r="I2961" s="53"/>
      <c r="J2961" s="209"/>
      <c r="K2961" s="271"/>
      <c r="L2961" s="37"/>
      <c r="M2961" s="218"/>
      <c r="N2961" s="124"/>
      <c r="O2961" s="211" t="str">
        <f t="shared" ca="1" si="280"/>
        <v/>
      </c>
      <c r="P2961" s="212" t="str">
        <f>IF(ISERROR(VLOOKUP(L2961,Paramètres!$A$38:$B$40,2,0)),"",VLOOKUP(L2961,Paramètres!$A$38:$B$40,2,0))</f>
        <v/>
      </c>
      <c r="Q2961" s="211" t="str">
        <f t="shared" ca="1" si="281"/>
        <v/>
      </c>
      <c r="R2961" s="211" t="str">
        <f t="shared" si="277"/>
        <v/>
      </c>
      <c r="S2961" s="213" t="str">
        <f t="shared" ca="1" si="278"/>
        <v/>
      </c>
      <c r="T2961" s="214" t="str">
        <f t="shared" ca="1" si="282"/>
        <v/>
      </c>
    </row>
    <row r="2962" spans="1:20" x14ac:dyDescent="0.25">
      <c r="A2962" s="119" t="s">
        <v>8531</v>
      </c>
      <c r="B2962" s="260"/>
      <c r="C2962" s="264" t="str">
        <f>IF(ISERROR(VLOOKUP(B2962,'Tous les abonnés'!$A$6:$I$5491,2,0)),"",VLOOKUP(B2962,'Tous les abonnés'!$A$6:$I$5491,2,0))</f>
        <v/>
      </c>
      <c r="D2962" s="26"/>
      <c r="E2962" s="265"/>
      <c r="F2962" s="207" t="str">
        <f>IF(ISERROR(IF(VLOOKUP(D2962,Paramètres!$C$17:$H$33,6,0)="oui","illimité",VLOOKUP(D2962,Paramètres!$C$17:$H$33,5,0))),"",IF(VLOOKUP(D2962,Paramètres!$C$17:$H$33,6,0)="oui","illimité",VLOOKUP(D2962,Paramètres!$C$17:$H$33,5,0)))</f>
        <v/>
      </c>
      <c r="G2962" s="269" t="str">
        <f t="shared" si="279"/>
        <v/>
      </c>
      <c r="H2962" s="208"/>
      <c r="I2962" s="53"/>
      <c r="J2962" s="209"/>
      <c r="K2962" s="271"/>
      <c r="L2962" s="37"/>
      <c r="M2962" s="218"/>
      <c r="N2962" s="124"/>
      <c r="O2962" s="211" t="str">
        <f t="shared" ca="1" si="280"/>
        <v/>
      </c>
      <c r="P2962" s="212" t="str">
        <f>IF(ISERROR(VLOOKUP(L2962,Paramètres!$A$38:$B$40,2,0)),"",VLOOKUP(L2962,Paramètres!$A$38:$B$40,2,0))</f>
        <v/>
      </c>
      <c r="Q2962" s="211" t="str">
        <f t="shared" ca="1" si="281"/>
        <v/>
      </c>
      <c r="R2962" s="211" t="str">
        <f t="shared" si="277"/>
        <v/>
      </c>
      <c r="S2962" s="213" t="str">
        <f t="shared" ca="1" si="278"/>
        <v/>
      </c>
      <c r="T2962" s="214" t="str">
        <f t="shared" ca="1" si="282"/>
        <v/>
      </c>
    </row>
    <row r="2963" spans="1:20" x14ac:dyDescent="0.25">
      <c r="A2963" s="119" t="s">
        <v>8532</v>
      </c>
      <c r="B2963" s="260"/>
      <c r="C2963" s="264" t="str">
        <f>IF(ISERROR(VLOOKUP(B2963,'Tous les abonnés'!$A$6:$I$5491,2,0)),"",VLOOKUP(B2963,'Tous les abonnés'!$A$6:$I$5491,2,0))</f>
        <v/>
      </c>
      <c r="D2963" s="26"/>
      <c r="E2963" s="265"/>
      <c r="F2963" s="207" t="str">
        <f>IF(ISERROR(IF(VLOOKUP(D2963,Paramètres!$C$17:$H$33,6,0)="oui","illimité",VLOOKUP(D2963,Paramètres!$C$17:$H$33,5,0))),"",IF(VLOOKUP(D2963,Paramètres!$C$17:$H$33,6,0)="oui","illimité",VLOOKUP(D2963,Paramètres!$C$17:$H$33,5,0)))</f>
        <v/>
      </c>
      <c r="G2963" s="269" t="str">
        <f t="shared" si="279"/>
        <v/>
      </c>
      <c r="H2963" s="208"/>
      <c r="I2963" s="53"/>
      <c r="J2963" s="209"/>
      <c r="K2963" s="271"/>
      <c r="L2963" s="37"/>
      <c r="M2963" s="218"/>
      <c r="N2963" s="124"/>
      <c r="O2963" s="211" t="str">
        <f t="shared" ca="1" si="280"/>
        <v/>
      </c>
      <c r="P2963" s="212" t="str">
        <f>IF(ISERROR(VLOOKUP(L2963,Paramètres!$A$38:$B$40,2,0)),"",VLOOKUP(L2963,Paramètres!$A$38:$B$40,2,0))</f>
        <v/>
      </c>
      <c r="Q2963" s="211" t="str">
        <f t="shared" ca="1" si="281"/>
        <v/>
      </c>
      <c r="R2963" s="211" t="str">
        <f t="shared" si="277"/>
        <v/>
      </c>
      <c r="S2963" s="213" t="str">
        <f t="shared" ca="1" si="278"/>
        <v/>
      </c>
      <c r="T2963" s="214" t="str">
        <f t="shared" ca="1" si="282"/>
        <v/>
      </c>
    </row>
    <row r="2964" spans="1:20" x14ac:dyDescent="0.25">
      <c r="A2964" s="119" t="s">
        <v>8533</v>
      </c>
      <c r="B2964" s="260"/>
      <c r="C2964" s="264" t="str">
        <f>IF(ISERROR(VLOOKUP(B2964,'Tous les abonnés'!$A$6:$I$5491,2,0)),"",VLOOKUP(B2964,'Tous les abonnés'!$A$6:$I$5491,2,0))</f>
        <v/>
      </c>
      <c r="D2964" s="26"/>
      <c r="E2964" s="265"/>
      <c r="F2964" s="207" t="str">
        <f>IF(ISERROR(IF(VLOOKUP(D2964,Paramètres!$C$17:$H$33,6,0)="oui","illimité",VLOOKUP(D2964,Paramètres!$C$17:$H$33,5,0))),"",IF(VLOOKUP(D2964,Paramètres!$C$17:$H$33,6,0)="oui","illimité",VLOOKUP(D2964,Paramètres!$C$17:$H$33,5,0)))</f>
        <v/>
      </c>
      <c r="G2964" s="269" t="str">
        <f t="shared" si="279"/>
        <v/>
      </c>
      <c r="H2964" s="208"/>
      <c r="I2964" s="53"/>
      <c r="J2964" s="209"/>
      <c r="K2964" s="271"/>
      <c r="L2964" s="37"/>
      <c r="M2964" s="218"/>
      <c r="N2964" s="124"/>
      <c r="O2964" s="211" t="str">
        <f t="shared" ca="1" si="280"/>
        <v/>
      </c>
      <c r="P2964" s="212" t="str">
        <f>IF(ISERROR(VLOOKUP(L2964,Paramètres!$A$38:$B$40,2,0)),"",VLOOKUP(L2964,Paramètres!$A$38:$B$40,2,0))</f>
        <v/>
      </c>
      <c r="Q2964" s="211" t="str">
        <f t="shared" ca="1" si="281"/>
        <v/>
      </c>
      <c r="R2964" s="211" t="str">
        <f t="shared" si="277"/>
        <v/>
      </c>
      <c r="S2964" s="213" t="str">
        <f t="shared" ca="1" si="278"/>
        <v/>
      </c>
      <c r="T2964" s="214" t="str">
        <f t="shared" ca="1" si="282"/>
        <v/>
      </c>
    </row>
    <row r="2965" spans="1:20" x14ac:dyDescent="0.25">
      <c r="A2965" s="119" t="s">
        <v>8534</v>
      </c>
      <c r="B2965" s="260"/>
      <c r="C2965" s="264" t="str">
        <f>IF(ISERROR(VLOOKUP(B2965,'Tous les abonnés'!$A$6:$I$5491,2,0)),"",VLOOKUP(B2965,'Tous les abonnés'!$A$6:$I$5491,2,0))</f>
        <v/>
      </c>
      <c r="D2965" s="26"/>
      <c r="E2965" s="265"/>
      <c r="F2965" s="207" t="str">
        <f>IF(ISERROR(IF(VLOOKUP(D2965,Paramètres!$C$17:$H$33,6,0)="oui","illimité",VLOOKUP(D2965,Paramètres!$C$17:$H$33,5,0))),"",IF(VLOOKUP(D2965,Paramètres!$C$17:$H$33,6,0)="oui","illimité",VLOOKUP(D2965,Paramètres!$C$17:$H$33,5,0)))</f>
        <v/>
      </c>
      <c r="G2965" s="269" t="str">
        <f t="shared" si="279"/>
        <v/>
      </c>
      <c r="H2965" s="208"/>
      <c r="I2965" s="53"/>
      <c r="J2965" s="209"/>
      <c r="K2965" s="271"/>
      <c r="L2965" s="37"/>
      <c r="M2965" s="218"/>
      <c r="N2965" s="124"/>
      <c r="O2965" s="211" t="str">
        <f t="shared" ca="1" si="280"/>
        <v/>
      </c>
      <c r="P2965" s="212" t="str">
        <f>IF(ISERROR(VLOOKUP(L2965,Paramètres!$A$38:$B$40,2,0)),"",VLOOKUP(L2965,Paramètres!$A$38:$B$40,2,0))</f>
        <v/>
      </c>
      <c r="Q2965" s="211" t="str">
        <f t="shared" ca="1" si="281"/>
        <v/>
      </c>
      <c r="R2965" s="211" t="str">
        <f t="shared" si="277"/>
        <v/>
      </c>
      <c r="S2965" s="213" t="str">
        <f t="shared" ca="1" si="278"/>
        <v/>
      </c>
      <c r="T2965" s="214" t="str">
        <f t="shared" ca="1" si="282"/>
        <v/>
      </c>
    </row>
    <row r="2966" spans="1:20" x14ac:dyDescent="0.25">
      <c r="A2966" s="119" t="s">
        <v>8535</v>
      </c>
      <c r="B2966" s="260"/>
      <c r="C2966" s="264" t="str">
        <f>IF(ISERROR(VLOOKUP(B2966,'Tous les abonnés'!$A$6:$I$5491,2,0)),"",VLOOKUP(B2966,'Tous les abonnés'!$A$6:$I$5491,2,0))</f>
        <v/>
      </c>
      <c r="D2966" s="26"/>
      <c r="E2966" s="265"/>
      <c r="F2966" s="207" t="str">
        <f>IF(ISERROR(IF(VLOOKUP(D2966,Paramètres!$C$17:$H$33,6,0)="oui","illimité",VLOOKUP(D2966,Paramètres!$C$17:$H$33,5,0))),"",IF(VLOOKUP(D2966,Paramètres!$C$17:$H$33,6,0)="oui","illimité",VLOOKUP(D2966,Paramètres!$C$17:$H$33,5,0)))</f>
        <v/>
      </c>
      <c r="G2966" s="269" t="str">
        <f t="shared" si="279"/>
        <v/>
      </c>
      <c r="H2966" s="208"/>
      <c r="I2966" s="53"/>
      <c r="J2966" s="209"/>
      <c r="K2966" s="271"/>
      <c r="L2966" s="37"/>
      <c r="M2966" s="218"/>
      <c r="N2966" s="124"/>
      <c r="O2966" s="211" t="str">
        <f t="shared" ca="1" si="280"/>
        <v/>
      </c>
      <c r="P2966" s="212" t="str">
        <f>IF(ISERROR(VLOOKUP(L2966,Paramètres!$A$38:$B$40,2,0)),"",VLOOKUP(L2966,Paramètres!$A$38:$B$40,2,0))</f>
        <v/>
      </c>
      <c r="Q2966" s="211" t="str">
        <f t="shared" ca="1" si="281"/>
        <v/>
      </c>
      <c r="R2966" s="211" t="str">
        <f t="shared" si="277"/>
        <v/>
      </c>
      <c r="S2966" s="213" t="str">
        <f t="shared" ca="1" si="278"/>
        <v/>
      </c>
      <c r="T2966" s="214" t="str">
        <f t="shared" ca="1" si="282"/>
        <v/>
      </c>
    </row>
    <row r="2967" spans="1:20" x14ac:dyDescent="0.25">
      <c r="A2967" s="119" t="s">
        <v>8536</v>
      </c>
      <c r="B2967" s="260"/>
      <c r="C2967" s="264" t="str">
        <f>IF(ISERROR(VLOOKUP(B2967,'Tous les abonnés'!$A$6:$I$5491,2,0)),"",VLOOKUP(B2967,'Tous les abonnés'!$A$6:$I$5491,2,0))</f>
        <v/>
      </c>
      <c r="D2967" s="26"/>
      <c r="E2967" s="265"/>
      <c r="F2967" s="207" t="str">
        <f>IF(ISERROR(IF(VLOOKUP(D2967,Paramètres!$C$17:$H$33,6,0)="oui","illimité",VLOOKUP(D2967,Paramètres!$C$17:$H$33,5,0))),"",IF(VLOOKUP(D2967,Paramètres!$C$17:$H$33,6,0)="oui","illimité",VLOOKUP(D2967,Paramètres!$C$17:$H$33,5,0)))</f>
        <v/>
      </c>
      <c r="G2967" s="269" t="str">
        <f t="shared" si="279"/>
        <v/>
      </c>
      <c r="H2967" s="208"/>
      <c r="I2967" s="53"/>
      <c r="J2967" s="209"/>
      <c r="K2967" s="271"/>
      <c r="L2967" s="37"/>
      <c r="M2967" s="218"/>
      <c r="N2967" s="124"/>
      <c r="O2967" s="211" t="str">
        <f t="shared" ca="1" si="280"/>
        <v/>
      </c>
      <c r="P2967" s="212" t="str">
        <f>IF(ISERROR(VLOOKUP(L2967,Paramètres!$A$38:$B$40,2,0)),"",VLOOKUP(L2967,Paramètres!$A$38:$B$40,2,0))</f>
        <v/>
      </c>
      <c r="Q2967" s="211" t="str">
        <f t="shared" ca="1" si="281"/>
        <v/>
      </c>
      <c r="R2967" s="211" t="str">
        <f t="shared" si="277"/>
        <v/>
      </c>
      <c r="S2967" s="213" t="str">
        <f t="shared" ca="1" si="278"/>
        <v/>
      </c>
      <c r="T2967" s="214" t="str">
        <f t="shared" ca="1" si="282"/>
        <v/>
      </c>
    </row>
    <row r="2968" spans="1:20" x14ac:dyDescent="0.25">
      <c r="A2968" s="119" t="s">
        <v>8537</v>
      </c>
      <c r="B2968" s="260"/>
      <c r="C2968" s="264" t="str">
        <f>IF(ISERROR(VLOOKUP(B2968,'Tous les abonnés'!$A$6:$I$5491,2,0)),"",VLOOKUP(B2968,'Tous les abonnés'!$A$6:$I$5491,2,0))</f>
        <v/>
      </c>
      <c r="D2968" s="26"/>
      <c r="E2968" s="265"/>
      <c r="F2968" s="207" t="str">
        <f>IF(ISERROR(IF(VLOOKUP(D2968,Paramètres!$C$17:$H$33,6,0)="oui","illimité",VLOOKUP(D2968,Paramètres!$C$17:$H$33,5,0))),"",IF(VLOOKUP(D2968,Paramètres!$C$17:$H$33,6,0)="oui","illimité",VLOOKUP(D2968,Paramètres!$C$17:$H$33,5,0)))</f>
        <v/>
      </c>
      <c r="G2968" s="269" t="str">
        <f t="shared" si="279"/>
        <v/>
      </c>
      <c r="H2968" s="208"/>
      <c r="I2968" s="53"/>
      <c r="J2968" s="209"/>
      <c r="K2968" s="271"/>
      <c r="L2968" s="37"/>
      <c r="M2968" s="218"/>
      <c r="N2968" s="124"/>
      <c r="O2968" s="211" t="str">
        <f t="shared" ca="1" si="280"/>
        <v/>
      </c>
      <c r="P2968" s="212" t="str">
        <f>IF(ISERROR(VLOOKUP(L2968,Paramètres!$A$38:$B$40,2,0)),"",VLOOKUP(L2968,Paramètres!$A$38:$B$40,2,0))</f>
        <v/>
      </c>
      <c r="Q2968" s="211" t="str">
        <f t="shared" ca="1" si="281"/>
        <v/>
      </c>
      <c r="R2968" s="211" t="str">
        <f t="shared" si="277"/>
        <v/>
      </c>
      <c r="S2968" s="213" t="str">
        <f t="shared" ca="1" si="278"/>
        <v/>
      </c>
      <c r="T2968" s="214" t="str">
        <f t="shared" ca="1" si="282"/>
        <v/>
      </c>
    </row>
    <row r="2969" spans="1:20" x14ac:dyDescent="0.25">
      <c r="A2969" s="119" t="s">
        <v>8538</v>
      </c>
      <c r="B2969" s="260"/>
      <c r="C2969" s="264" t="str">
        <f>IF(ISERROR(VLOOKUP(B2969,'Tous les abonnés'!$A$6:$I$5491,2,0)),"",VLOOKUP(B2969,'Tous les abonnés'!$A$6:$I$5491,2,0))</f>
        <v/>
      </c>
      <c r="D2969" s="26"/>
      <c r="E2969" s="265"/>
      <c r="F2969" s="207" t="str">
        <f>IF(ISERROR(IF(VLOOKUP(D2969,Paramètres!$C$17:$H$33,6,0)="oui","illimité",VLOOKUP(D2969,Paramètres!$C$17:$H$33,5,0))),"",IF(VLOOKUP(D2969,Paramètres!$C$17:$H$33,6,0)="oui","illimité",VLOOKUP(D2969,Paramètres!$C$17:$H$33,5,0)))</f>
        <v/>
      </c>
      <c r="G2969" s="269" t="str">
        <f t="shared" si="279"/>
        <v/>
      </c>
      <c r="H2969" s="208"/>
      <c r="I2969" s="53"/>
      <c r="J2969" s="209"/>
      <c r="K2969" s="271"/>
      <c r="L2969" s="37"/>
      <c r="M2969" s="218"/>
      <c r="N2969" s="124"/>
      <c r="O2969" s="211" t="str">
        <f t="shared" ca="1" si="280"/>
        <v/>
      </c>
      <c r="P2969" s="212" t="str">
        <f>IF(ISERROR(VLOOKUP(L2969,Paramètres!$A$38:$B$40,2,0)),"",VLOOKUP(L2969,Paramètres!$A$38:$B$40,2,0))</f>
        <v/>
      </c>
      <c r="Q2969" s="211" t="str">
        <f t="shared" ca="1" si="281"/>
        <v/>
      </c>
      <c r="R2969" s="211" t="str">
        <f t="shared" si="277"/>
        <v/>
      </c>
      <c r="S2969" s="213" t="str">
        <f t="shared" ca="1" si="278"/>
        <v/>
      </c>
      <c r="T2969" s="214" t="str">
        <f t="shared" ca="1" si="282"/>
        <v/>
      </c>
    </row>
    <row r="2970" spans="1:20" x14ac:dyDescent="0.25">
      <c r="A2970" s="119" t="s">
        <v>8539</v>
      </c>
      <c r="B2970" s="260"/>
      <c r="C2970" s="264" t="str">
        <f>IF(ISERROR(VLOOKUP(B2970,'Tous les abonnés'!$A$6:$I$5491,2,0)),"",VLOOKUP(B2970,'Tous les abonnés'!$A$6:$I$5491,2,0))</f>
        <v/>
      </c>
      <c r="D2970" s="26"/>
      <c r="E2970" s="265"/>
      <c r="F2970" s="207" t="str">
        <f>IF(ISERROR(IF(VLOOKUP(D2970,Paramètres!$C$17:$H$33,6,0)="oui","illimité",VLOOKUP(D2970,Paramètres!$C$17:$H$33,5,0))),"",IF(VLOOKUP(D2970,Paramètres!$C$17:$H$33,6,0)="oui","illimité",VLOOKUP(D2970,Paramètres!$C$17:$H$33,5,0)))</f>
        <v/>
      </c>
      <c r="G2970" s="269" t="str">
        <f t="shared" si="279"/>
        <v/>
      </c>
      <c r="H2970" s="208"/>
      <c r="I2970" s="53"/>
      <c r="J2970" s="209"/>
      <c r="K2970" s="271"/>
      <c r="L2970" s="37"/>
      <c r="M2970" s="218"/>
      <c r="N2970" s="124"/>
      <c r="O2970" s="211" t="str">
        <f t="shared" ca="1" si="280"/>
        <v/>
      </c>
      <c r="P2970" s="212" t="str">
        <f>IF(ISERROR(VLOOKUP(L2970,Paramètres!$A$38:$B$40,2,0)),"",VLOOKUP(L2970,Paramètres!$A$38:$B$40,2,0))</f>
        <v/>
      </c>
      <c r="Q2970" s="211" t="str">
        <f t="shared" ca="1" si="281"/>
        <v/>
      </c>
      <c r="R2970" s="211" t="str">
        <f t="shared" si="277"/>
        <v/>
      </c>
      <c r="S2970" s="213" t="str">
        <f t="shared" ca="1" si="278"/>
        <v/>
      </c>
      <c r="T2970" s="214" t="str">
        <f t="shared" ca="1" si="282"/>
        <v/>
      </c>
    </row>
    <row r="2971" spans="1:20" x14ac:dyDescent="0.25">
      <c r="A2971" s="119" t="s">
        <v>8540</v>
      </c>
      <c r="B2971" s="260"/>
      <c r="C2971" s="264" t="str">
        <f>IF(ISERROR(VLOOKUP(B2971,'Tous les abonnés'!$A$6:$I$5491,2,0)),"",VLOOKUP(B2971,'Tous les abonnés'!$A$6:$I$5491,2,0))</f>
        <v/>
      </c>
      <c r="D2971" s="26"/>
      <c r="E2971" s="265"/>
      <c r="F2971" s="207" t="str">
        <f>IF(ISERROR(IF(VLOOKUP(D2971,Paramètres!$C$17:$H$33,6,0)="oui","illimité",VLOOKUP(D2971,Paramètres!$C$17:$H$33,5,0))),"",IF(VLOOKUP(D2971,Paramètres!$C$17:$H$33,6,0)="oui","illimité",VLOOKUP(D2971,Paramètres!$C$17:$H$33,5,0)))</f>
        <v/>
      </c>
      <c r="G2971" s="269" t="str">
        <f t="shared" si="279"/>
        <v/>
      </c>
      <c r="H2971" s="208"/>
      <c r="I2971" s="53"/>
      <c r="J2971" s="209"/>
      <c r="K2971" s="271"/>
      <c r="L2971" s="37"/>
      <c r="M2971" s="218"/>
      <c r="N2971" s="124"/>
      <c r="O2971" s="211" t="str">
        <f t="shared" ca="1" si="280"/>
        <v/>
      </c>
      <c r="P2971" s="212" t="str">
        <f>IF(ISERROR(VLOOKUP(L2971,Paramètres!$A$38:$B$40,2,0)),"",VLOOKUP(L2971,Paramètres!$A$38:$B$40,2,0))</f>
        <v/>
      </c>
      <c r="Q2971" s="211" t="str">
        <f t="shared" ca="1" si="281"/>
        <v/>
      </c>
      <c r="R2971" s="211" t="str">
        <f t="shared" si="277"/>
        <v/>
      </c>
      <c r="S2971" s="213" t="str">
        <f t="shared" ca="1" si="278"/>
        <v/>
      </c>
      <c r="T2971" s="214" t="str">
        <f t="shared" ca="1" si="282"/>
        <v/>
      </c>
    </row>
    <row r="2972" spans="1:20" x14ac:dyDescent="0.25">
      <c r="A2972" s="119" t="s">
        <v>8541</v>
      </c>
      <c r="B2972" s="260"/>
      <c r="C2972" s="264" t="str">
        <f>IF(ISERROR(VLOOKUP(B2972,'Tous les abonnés'!$A$6:$I$5491,2,0)),"",VLOOKUP(B2972,'Tous les abonnés'!$A$6:$I$5491,2,0))</f>
        <v/>
      </c>
      <c r="D2972" s="26"/>
      <c r="E2972" s="265"/>
      <c r="F2972" s="207" t="str">
        <f>IF(ISERROR(IF(VLOOKUP(D2972,Paramètres!$C$17:$H$33,6,0)="oui","illimité",VLOOKUP(D2972,Paramètres!$C$17:$H$33,5,0))),"",IF(VLOOKUP(D2972,Paramètres!$C$17:$H$33,6,0)="oui","illimité",VLOOKUP(D2972,Paramètres!$C$17:$H$33,5,0)))</f>
        <v/>
      </c>
      <c r="G2972" s="269" t="str">
        <f t="shared" si="279"/>
        <v/>
      </c>
      <c r="H2972" s="208"/>
      <c r="I2972" s="53"/>
      <c r="J2972" s="209"/>
      <c r="K2972" s="271"/>
      <c r="L2972" s="37"/>
      <c r="M2972" s="218"/>
      <c r="N2972" s="124"/>
      <c r="O2972" s="211" t="str">
        <f t="shared" ca="1" si="280"/>
        <v/>
      </c>
      <c r="P2972" s="212" t="str">
        <f>IF(ISERROR(VLOOKUP(L2972,Paramètres!$A$38:$B$40,2,0)),"",VLOOKUP(L2972,Paramètres!$A$38:$B$40,2,0))</f>
        <v/>
      </c>
      <c r="Q2972" s="211" t="str">
        <f t="shared" ca="1" si="281"/>
        <v/>
      </c>
      <c r="R2972" s="211" t="str">
        <f t="shared" si="277"/>
        <v/>
      </c>
      <c r="S2972" s="213" t="str">
        <f t="shared" ca="1" si="278"/>
        <v/>
      </c>
      <c r="T2972" s="214" t="str">
        <f t="shared" ca="1" si="282"/>
        <v/>
      </c>
    </row>
    <row r="2973" spans="1:20" x14ac:dyDescent="0.25">
      <c r="A2973" s="119" t="s">
        <v>8542</v>
      </c>
      <c r="B2973" s="260"/>
      <c r="C2973" s="264" t="str">
        <f>IF(ISERROR(VLOOKUP(B2973,'Tous les abonnés'!$A$6:$I$5491,2,0)),"",VLOOKUP(B2973,'Tous les abonnés'!$A$6:$I$5491,2,0))</f>
        <v/>
      </c>
      <c r="D2973" s="26"/>
      <c r="E2973" s="265"/>
      <c r="F2973" s="207" t="str">
        <f>IF(ISERROR(IF(VLOOKUP(D2973,Paramètres!$C$17:$H$33,6,0)="oui","illimité",VLOOKUP(D2973,Paramètres!$C$17:$H$33,5,0))),"",IF(VLOOKUP(D2973,Paramètres!$C$17:$H$33,6,0)="oui","illimité",VLOOKUP(D2973,Paramètres!$C$17:$H$33,5,0)))</f>
        <v/>
      </c>
      <c r="G2973" s="269" t="str">
        <f t="shared" si="279"/>
        <v/>
      </c>
      <c r="H2973" s="208"/>
      <c r="I2973" s="53"/>
      <c r="J2973" s="209"/>
      <c r="K2973" s="271"/>
      <c r="L2973" s="37"/>
      <c r="M2973" s="218"/>
      <c r="N2973" s="124"/>
      <c r="O2973" s="211" t="str">
        <f t="shared" ca="1" si="280"/>
        <v/>
      </c>
      <c r="P2973" s="212" t="str">
        <f>IF(ISERROR(VLOOKUP(L2973,Paramètres!$A$38:$B$40,2,0)),"",VLOOKUP(L2973,Paramètres!$A$38:$B$40,2,0))</f>
        <v/>
      </c>
      <c r="Q2973" s="211" t="str">
        <f t="shared" ca="1" si="281"/>
        <v/>
      </c>
      <c r="R2973" s="211" t="str">
        <f t="shared" si="277"/>
        <v/>
      </c>
      <c r="S2973" s="213" t="str">
        <f t="shared" ca="1" si="278"/>
        <v/>
      </c>
      <c r="T2973" s="214" t="str">
        <f t="shared" ca="1" si="282"/>
        <v/>
      </c>
    </row>
    <row r="2974" spans="1:20" x14ac:dyDescent="0.25">
      <c r="A2974" s="119" t="s">
        <v>8543</v>
      </c>
      <c r="B2974" s="260"/>
      <c r="C2974" s="264" t="str">
        <f>IF(ISERROR(VLOOKUP(B2974,'Tous les abonnés'!$A$6:$I$5491,2,0)),"",VLOOKUP(B2974,'Tous les abonnés'!$A$6:$I$5491,2,0))</f>
        <v/>
      </c>
      <c r="D2974" s="26"/>
      <c r="E2974" s="265"/>
      <c r="F2974" s="207" t="str">
        <f>IF(ISERROR(IF(VLOOKUP(D2974,Paramètres!$C$17:$H$33,6,0)="oui","illimité",VLOOKUP(D2974,Paramètres!$C$17:$H$33,5,0))),"",IF(VLOOKUP(D2974,Paramètres!$C$17:$H$33,6,0)="oui","illimité",VLOOKUP(D2974,Paramètres!$C$17:$H$33,5,0)))</f>
        <v/>
      </c>
      <c r="G2974" s="269" t="str">
        <f t="shared" si="279"/>
        <v/>
      </c>
      <c r="H2974" s="208"/>
      <c r="I2974" s="53"/>
      <c r="J2974" s="209"/>
      <c r="K2974" s="271"/>
      <c r="L2974" s="37"/>
      <c r="M2974" s="218"/>
      <c r="N2974" s="124"/>
      <c r="O2974" s="211" t="str">
        <f t="shared" ca="1" si="280"/>
        <v/>
      </c>
      <c r="P2974" s="212" t="str">
        <f>IF(ISERROR(VLOOKUP(L2974,Paramètres!$A$38:$B$40,2,0)),"",VLOOKUP(L2974,Paramètres!$A$38:$B$40,2,0))</f>
        <v/>
      </c>
      <c r="Q2974" s="211" t="str">
        <f t="shared" ca="1" si="281"/>
        <v/>
      </c>
      <c r="R2974" s="211" t="str">
        <f t="shared" si="277"/>
        <v/>
      </c>
      <c r="S2974" s="213" t="str">
        <f t="shared" ca="1" si="278"/>
        <v/>
      </c>
      <c r="T2974" s="214" t="str">
        <f t="shared" ca="1" si="282"/>
        <v/>
      </c>
    </row>
    <row r="2975" spans="1:20" x14ac:dyDescent="0.25">
      <c r="A2975" s="119" t="s">
        <v>8544</v>
      </c>
      <c r="B2975" s="260"/>
      <c r="C2975" s="264" t="str">
        <f>IF(ISERROR(VLOOKUP(B2975,'Tous les abonnés'!$A$6:$I$5491,2,0)),"",VLOOKUP(B2975,'Tous les abonnés'!$A$6:$I$5491,2,0))</f>
        <v/>
      </c>
      <c r="D2975" s="26"/>
      <c r="E2975" s="265"/>
      <c r="F2975" s="207" t="str">
        <f>IF(ISERROR(IF(VLOOKUP(D2975,Paramètres!$C$17:$H$33,6,0)="oui","illimité",VLOOKUP(D2975,Paramètres!$C$17:$H$33,5,0))),"",IF(VLOOKUP(D2975,Paramètres!$C$17:$H$33,6,0)="oui","illimité",VLOOKUP(D2975,Paramètres!$C$17:$H$33,5,0)))</f>
        <v/>
      </c>
      <c r="G2975" s="269" t="str">
        <f t="shared" si="279"/>
        <v/>
      </c>
      <c r="H2975" s="208"/>
      <c r="I2975" s="53"/>
      <c r="J2975" s="209"/>
      <c r="K2975" s="271"/>
      <c r="L2975" s="37"/>
      <c r="M2975" s="218"/>
      <c r="N2975" s="124"/>
      <c r="O2975" s="211" t="str">
        <f t="shared" ca="1" si="280"/>
        <v/>
      </c>
      <c r="P2975" s="212" t="str">
        <f>IF(ISERROR(VLOOKUP(L2975,Paramètres!$A$38:$B$40,2,0)),"",VLOOKUP(L2975,Paramètres!$A$38:$B$40,2,0))</f>
        <v/>
      </c>
      <c r="Q2975" s="211" t="str">
        <f t="shared" ca="1" si="281"/>
        <v/>
      </c>
      <c r="R2975" s="211" t="str">
        <f t="shared" si="277"/>
        <v/>
      </c>
      <c r="S2975" s="213" t="str">
        <f t="shared" ca="1" si="278"/>
        <v/>
      </c>
      <c r="T2975" s="214" t="str">
        <f t="shared" ca="1" si="282"/>
        <v/>
      </c>
    </row>
    <row r="2976" spans="1:20" x14ac:dyDescent="0.25">
      <c r="A2976" s="119" t="s">
        <v>8545</v>
      </c>
      <c r="B2976" s="260"/>
      <c r="C2976" s="264" t="str">
        <f>IF(ISERROR(VLOOKUP(B2976,'Tous les abonnés'!$A$6:$I$5491,2,0)),"",VLOOKUP(B2976,'Tous les abonnés'!$A$6:$I$5491,2,0))</f>
        <v/>
      </c>
      <c r="D2976" s="26"/>
      <c r="E2976" s="265"/>
      <c r="F2976" s="207" t="str">
        <f>IF(ISERROR(IF(VLOOKUP(D2976,Paramètres!$C$17:$H$33,6,0)="oui","illimité",VLOOKUP(D2976,Paramètres!$C$17:$H$33,5,0))),"",IF(VLOOKUP(D2976,Paramètres!$C$17:$H$33,6,0)="oui","illimité",VLOOKUP(D2976,Paramètres!$C$17:$H$33,5,0)))</f>
        <v/>
      </c>
      <c r="G2976" s="269" t="str">
        <f t="shared" si="279"/>
        <v/>
      </c>
      <c r="H2976" s="208"/>
      <c r="I2976" s="53"/>
      <c r="J2976" s="209"/>
      <c r="K2976" s="271"/>
      <c r="L2976" s="37"/>
      <c r="M2976" s="218"/>
      <c r="N2976" s="124"/>
      <c r="O2976" s="211" t="str">
        <f t="shared" ca="1" si="280"/>
        <v/>
      </c>
      <c r="P2976" s="212" t="str">
        <f>IF(ISERROR(VLOOKUP(L2976,Paramètres!$A$38:$B$40,2,0)),"",VLOOKUP(L2976,Paramètres!$A$38:$B$40,2,0))</f>
        <v/>
      </c>
      <c r="Q2976" s="211" t="str">
        <f t="shared" ca="1" si="281"/>
        <v/>
      </c>
      <c r="R2976" s="211" t="str">
        <f t="shared" si="277"/>
        <v/>
      </c>
      <c r="S2976" s="213" t="str">
        <f t="shared" ca="1" si="278"/>
        <v/>
      </c>
      <c r="T2976" s="214" t="str">
        <f t="shared" ca="1" si="282"/>
        <v/>
      </c>
    </row>
    <row r="2977" spans="1:20" x14ac:dyDescent="0.25">
      <c r="A2977" s="119" t="s">
        <v>8546</v>
      </c>
      <c r="B2977" s="260"/>
      <c r="C2977" s="264" t="str">
        <f>IF(ISERROR(VLOOKUP(B2977,'Tous les abonnés'!$A$6:$I$5491,2,0)),"",VLOOKUP(B2977,'Tous les abonnés'!$A$6:$I$5491,2,0))</f>
        <v/>
      </c>
      <c r="D2977" s="26"/>
      <c r="E2977" s="265"/>
      <c r="F2977" s="207" t="str">
        <f>IF(ISERROR(IF(VLOOKUP(D2977,Paramètres!$C$17:$H$33,6,0)="oui","illimité",VLOOKUP(D2977,Paramètres!$C$17:$H$33,5,0))),"",IF(VLOOKUP(D2977,Paramètres!$C$17:$H$33,6,0)="oui","illimité",VLOOKUP(D2977,Paramètres!$C$17:$H$33,5,0)))</f>
        <v/>
      </c>
      <c r="G2977" s="269" t="str">
        <f t="shared" si="279"/>
        <v/>
      </c>
      <c r="H2977" s="208"/>
      <c r="I2977" s="53"/>
      <c r="J2977" s="209"/>
      <c r="K2977" s="271"/>
      <c r="L2977" s="37"/>
      <c r="M2977" s="218"/>
      <c r="N2977" s="124"/>
      <c r="O2977" s="211" t="str">
        <f t="shared" ca="1" si="280"/>
        <v/>
      </c>
      <c r="P2977" s="212" t="str">
        <f>IF(ISERROR(VLOOKUP(L2977,Paramètres!$A$38:$B$40,2,0)),"",VLOOKUP(L2977,Paramètres!$A$38:$B$40,2,0))</f>
        <v/>
      </c>
      <c r="Q2977" s="211" t="str">
        <f t="shared" ca="1" si="281"/>
        <v/>
      </c>
      <c r="R2977" s="211" t="str">
        <f t="shared" si="277"/>
        <v/>
      </c>
      <c r="S2977" s="213" t="str">
        <f t="shared" ca="1" si="278"/>
        <v/>
      </c>
      <c r="T2977" s="214" t="str">
        <f t="shared" ca="1" si="282"/>
        <v/>
      </c>
    </row>
    <row r="2978" spans="1:20" x14ac:dyDescent="0.25">
      <c r="A2978" s="119" t="s">
        <v>8547</v>
      </c>
      <c r="B2978" s="260"/>
      <c r="C2978" s="264" t="str">
        <f>IF(ISERROR(VLOOKUP(B2978,'Tous les abonnés'!$A$6:$I$5491,2,0)),"",VLOOKUP(B2978,'Tous les abonnés'!$A$6:$I$5491,2,0))</f>
        <v/>
      </c>
      <c r="D2978" s="26"/>
      <c r="E2978" s="265"/>
      <c r="F2978" s="207" t="str">
        <f>IF(ISERROR(IF(VLOOKUP(D2978,Paramètres!$C$17:$H$33,6,0)="oui","illimité",VLOOKUP(D2978,Paramètres!$C$17:$H$33,5,0))),"",IF(VLOOKUP(D2978,Paramètres!$C$17:$H$33,6,0)="oui","illimité",VLOOKUP(D2978,Paramètres!$C$17:$H$33,5,0)))</f>
        <v/>
      </c>
      <c r="G2978" s="269" t="str">
        <f t="shared" si="279"/>
        <v/>
      </c>
      <c r="H2978" s="208"/>
      <c r="I2978" s="53"/>
      <c r="J2978" s="209"/>
      <c r="K2978" s="271"/>
      <c r="L2978" s="37"/>
      <c r="M2978" s="218"/>
      <c r="N2978" s="124"/>
      <c r="O2978" s="211" t="str">
        <f t="shared" ca="1" si="280"/>
        <v/>
      </c>
      <c r="P2978" s="212" t="str">
        <f>IF(ISERROR(VLOOKUP(L2978,Paramètres!$A$38:$B$40,2,0)),"",VLOOKUP(L2978,Paramètres!$A$38:$B$40,2,0))</f>
        <v/>
      </c>
      <c r="Q2978" s="211" t="str">
        <f t="shared" ca="1" si="281"/>
        <v/>
      </c>
      <c r="R2978" s="211" t="str">
        <f t="shared" si="277"/>
        <v/>
      </c>
      <c r="S2978" s="213" t="str">
        <f t="shared" ca="1" si="278"/>
        <v/>
      </c>
      <c r="T2978" s="214" t="str">
        <f t="shared" ca="1" si="282"/>
        <v/>
      </c>
    </row>
    <row r="2979" spans="1:20" x14ac:dyDescent="0.25">
      <c r="A2979" s="119" t="s">
        <v>8548</v>
      </c>
      <c r="B2979" s="260"/>
      <c r="C2979" s="264" t="str">
        <f>IF(ISERROR(VLOOKUP(B2979,'Tous les abonnés'!$A$6:$I$5491,2,0)),"",VLOOKUP(B2979,'Tous les abonnés'!$A$6:$I$5491,2,0))</f>
        <v/>
      </c>
      <c r="D2979" s="26"/>
      <c r="E2979" s="265"/>
      <c r="F2979" s="207" t="str">
        <f>IF(ISERROR(IF(VLOOKUP(D2979,Paramètres!$C$17:$H$33,6,0)="oui","illimité",VLOOKUP(D2979,Paramètres!$C$17:$H$33,5,0))),"",IF(VLOOKUP(D2979,Paramètres!$C$17:$H$33,6,0)="oui","illimité",VLOOKUP(D2979,Paramètres!$C$17:$H$33,5,0)))</f>
        <v/>
      </c>
      <c r="G2979" s="269" t="str">
        <f t="shared" si="279"/>
        <v/>
      </c>
      <c r="H2979" s="208"/>
      <c r="I2979" s="53"/>
      <c r="J2979" s="209"/>
      <c r="K2979" s="271"/>
      <c r="L2979" s="37"/>
      <c r="M2979" s="218"/>
      <c r="N2979" s="124"/>
      <c r="O2979" s="211" t="str">
        <f t="shared" ca="1" si="280"/>
        <v/>
      </c>
      <c r="P2979" s="212" t="str">
        <f>IF(ISERROR(VLOOKUP(L2979,Paramètres!$A$38:$B$40,2,0)),"",VLOOKUP(L2979,Paramètres!$A$38:$B$40,2,0))</f>
        <v/>
      </c>
      <c r="Q2979" s="211" t="str">
        <f t="shared" ca="1" si="281"/>
        <v/>
      </c>
      <c r="R2979" s="211" t="str">
        <f t="shared" si="277"/>
        <v/>
      </c>
      <c r="S2979" s="213" t="str">
        <f t="shared" ca="1" si="278"/>
        <v/>
      </c>
      <c r="T2979" s="214" t="str">
        <f t="shared" ca="1" si="282"/>
        <v/>
      </c>
    </row>
    <row r="2980" spans="1:20" x14ac:dyDescent="0.25">
      <c r="A2980" s="119" t="s">
        <v>8549</v>
      </c>
      <c r="B2980" s="260"/>
      <c r="C2980" s="264" t="str">
        <f>IF(ISERROR(VLOOKUP(B2980,'Tous les abonnés'!$A$6:$I$5491,2,0)),"",VLOOKUP(B2980,'Tous les abonnés'!$A$6:$I$5491,2,0))</f>
        <v/>
      </c>
      <c r="D2980" s="26"/>
      <c r="E2980" s="265"/>
      <c r="F2980" s="207" t="str">
        <f>IF(ISERROR(IF(VLOOKUP(D2980,Paramètres!$C$17:$H$33,6,0)="oui","illimité",VLOOKUP(D2980,Paramètres!$C$17:$H$33,5,0))),"",IF(VLOOKUP(D2980,Paramètres!$C$17:$H$33,6,0)="oui","illimité",VLOOKUP(D2980,Paramètres!$C$17:$H$33,5,0)))</f>
        <v/>
      </c>
      <c r="G2980" s="269" t="str">
        <f t="shared" si="279"/>
        <v/>
      </c>
      <c r="H2980" s="208"/>
      <c r="I2980" s="53"/>
      <c r="J2980" s="209"/>
      <c r="K2980" s="271"/>
      <c r="L2980" s="37"/>
      <c r="M2980" s="218"/>
      <c r="N2980" s="124"/>
      <c r="O2980" s="211" t="str">
        <f t="shared" ca="1" si="280"/>
        <v/>
      </c>
      <c r="P2980" s="212" t="str">
        <f>IF(ISERROR(VLOOKUP(L2980,Paramètres!$A$38:$B$40,2,0)),"",VLOOKUP(L2980,Paramètres!$A$38:$B$40,2,0))</f>
        <v/>
      </c>
      <c r="Q2980" s="211" t="str">
        <f t="shared" ca="1" si="281"/>
        <v/>
      </c>
      <c r="R2980" s="211" t="str">
        <f t="shared" si="277"/>
        <v/>
      </c>
      <c r="S2980" s="213" t="str">
        <f t="shared" ca="1" si="278"/>
        <v/>
      </c>
      <c r="T2980" s="214" t="str">
        <f t="shared" ca="1" si="282"/>
        <v/>
      </c>
    </row>
    <row r="2981" spans="1:20" x14ac:dyDescent="0.25">
      <c r="A2981" s="119" t="s">
        <v>8550</v>
      </c>
      <c r="B2981" s="260"/>
      <c r="C2981" s="264" t="str">
        <f>IF(ISERROR(VLOOKUP(B2981,'Tous les abonnés'!$A$6:$I$5491,2,0)),"",VLOOKUP(B2981,'Tous les abonnés'!$A$6:$I$5491,2,0))</f>
        <v/>
      </c>
      <c r="D2981" s="26"/>
      <c r="E2981" s="265"/>
      <c r="F2981" s="207" t="str">
        <f>IF(ISERROR(IF(VLOOKUP(D2981,Paramètres!$C$17:$H$33,6,0)="oui","illimité",VLOOKUP(D2981,Paramètres!$C$17:$H$33,5,0))),"",IF(VLOOKUP(D2981,Paramètres!$C$17:$H$33,6,0)="oui","illimité",VLOOKUP(D2981,Paramètres!$C$17:$H$33,5,0)))</f>
        <v/>
      </c>
      <c r="G2981" s="269" t="str">
        <f t="shared" si="279"/>
        <v/>
      </c>
      <c r="H2981" s="208"/>
      <c r="I2981" s="53"/>
      <c r="J2981" s="209"/>
      <c r="K2981" s="271"/>
      <c r="L2981" s="37"/>
      <c r="M2981" s="218"/>
      <c r="N2981" s="124"/>
      <c r="O2981" s="211" t="str">
        <f t="shared" ca="1" si="280"/>
        <v/>
      </c>
      <c r="P2981" s="212" t="str">
        <f>IF(ISERROR(VLOOKUP(L2981,Paramètres!$A$38:$B$40,2,0)),"",VLOOKUP(L2981,Paramètres!$A$38:$B$40,2,0))</f>
        <v/>
      </c>
      <c r="Q2981" s="211" t="str">
        <f t="shared" ca="1" si="281"/>
        <v/>
      </c>
      <c r="R2981" s="211" t="str">
        <f t="shared" si="277"/>
        <v/>
      </c>
      <c r="S2981" s="213" t="str">
        <f t="shared" ca="1" si="278"/>
        <v/>
      </c>
      <c r="T2981" s="214" t="str">
        <f t="shared" ca="1" si="282"/>
        <v/>
      </c>
    </row>
    <row r="2982" spans="1:20" x14ac:dyDescent="0.25">
      <c r="A2982" s="119" t="s">
        <v>8551</v>
      </c>
      <c r="B2982" s="260"/>
      <c r="C2982" s="264" t="str">
        <f>IF(ISERROR(VLOOKUP(B2982,'Tous les abonnés'!$A$6:$I$5491,2,0)),"",VLOOKUP(B2982,'Tous les abonnés'!$A$6:$I$5491,2,0))</f>
        <v/>
      </c>
      <c r="D2982" s="26"/>
      <c r="E2982" s="265"/>
      <c r="F2982" s="207" t="str">
        <f>IF(ISERROR(IF(VLOOKUP(D2982,Paramètres!$C$17:$H$33,6,0)="oui","illimité",VLOOKUP(D2982,Paramètres!$C$17:$H$33,5,0))),"",IF(VLOOKUP(D2982,Paramètres!$C$17:$H$33,6,0)="oui","illimité",VLOOKUP(D2982,Paramètres!$C$17:$H$33,5,0)))</f>
        <v/>
      </c>
      <c r="G2982" s="269" t="str">
        <f t="shared" si="279"/>
        <v/>
      </c>
      <c r="H2982" s="208"/>
      <c r="I2982" s="53"/>
      <c r="J2982" s="209"/>
      <c r="K2982" s="271"/>
      <c r="L2982" s="37"/>
      <c r="M2982" s="218"/>
      <c r="N2982" s="124"/>
      <c r="O2982" s="211" t="str">
        <f t="shared" ca="1" si="280"/>
        <v/>
      </c>
      <c r="P2982" s="212" t="str">
        <f>IF(ISERROR(VLOOKUP(L2982,Paramètres!$A$38:$B$40,2,0)),"",VLOOKUP(L2982,Paramètres!$A$38:$B$40,2,0))</f>
        <v/>
      </c>
      <c r="Q2982" s="211" t="str">
        <f t="shared" ca="1" si="281"/>
        <v/>
      </c>
      <c r="R2982" s="211" t="str">
        <f t="shared" si="277"/>
        <v/>
      </c>
      <c r="S2982" s="213" t="str">
        <f t="shared" ca="1" si="278"/>
        <v/>
      </c>
      <c r="T2982" s="214" t="str">
        <f t="shared" ca="1" si="282"/>
        <v/>
      </c>
    </row>
    <row r="2983" spans="1:20" x14ac:dyDescent="0.25">
      <c r="A2983" s="119" t="s">
        <v>8552</v>
      </c>
      <c r="B2983" s="260"/>
      <c r="C2983" s="264" t="str">
        <f>IF(ISERROR(VLOOKUP(B2983,'Tous les abonnés'!$A$6:$I$5491,2,0)),"",VLOOKUP(B2983,'Tous les abonnés'!$A$6:$I$5491,2,0))</f>
        <v/>
      </c>
      <c r="D2983" s="26"/>
      <c r="E2983" s="265"/>
      <c r="F2983" s="207" t="str">
        <f>IF(ISERROR(IF(VLOOKUP(D2983,Paramètres!$C$17:$H$33,6,0)="oui","illimité",VLOOKUP(D2983,Paramètres!$C$17:$H$33,5,0))),"",IF(VLOOKUP(D2983,Paramètres!$C$17:$H$33,6,0)="oui","illimité",VLOOKUP(D2983,Paramètres!$C$17:$H$33,5,0)))</f>
        <v/>
      </c>
      <c r="G2983" s="269" t="str">
        <f t="shared" si="279"/>
        <v/>
      </c>
      <c r="H2983" s="208"/>
      <c r="I2983" s="53"/>
      <c r="J2983" s="209"/>
      <c r="K2983" s="271"/>
      <c r="L2983" s="37"/>
      <c r="M2983" s="218"/>
      <c r="N2983" s="124"/>
      <c r="O2983" s="211" t="str">
        <f t="shared" ca="1" si="280"/>
        <v/>
      </c>
      <c r="P2983" s="212" t="str">
        <f>IF(ISERROR(VLOOKUP(L2983,Paramètres!$A$38:$B$40,2,0)),"",VLOOKUP(L2983,Paramètres!$A$38:$B$40,2,0))</f>
        <v/>
      </c>
      <c r="Q2983" s="211" t="str">
        <f t="shared" ca="1" si="281"/>
        <v/>
      </c>
      <c r="R2983" s="211" t="str">
        <f t="shared" si="277"/>
        <v/>
      </c>
      <c r="S2983" s="213" t="str">
        <f t="shared" ca="1" si="278"/>
        <v/>
      </c>
      <c r="T2983" s="214" t="str">
        <f t="shared" ca="1" si="282"/>
        <v/>
      </c>
    </row>
    <row r="2984" spans="1:20" x14ac:dyDescent="0.25">
      <c r="A2984" s="119" t="s">
        <v>8553</v>
      </c>
      <c r="B2984" s="260"/>
      <c r="C2984" s="264" t="str">
        <f>IF(ISERROR(VLOOKUP(B2984,'Tous les abonnés'!$A$6:$I$5491,2,0)),"",VLOOKUP(B2984,'Tous les abonnés'!$A$6:$I$5491,2,0))</f>
        <v/>
      </c>
      <c r="D2984" s="26"/>
      <c r="E2984" s="265"/>
      <c r="F2984" s="207" t="str">
        <f>IF(ISERROR(IF(VLOOKUP(D2984,Paramètres!$C$17:$H$33,6,0)="oui","illimité",VLOOKUP(D2984,Paramètres!$C$17:$H$33,5,0))),"",IF(VLOOKUP(D2984,Paramètres!$C$17:$H$33,6,0)="oui","illimité",VLOOKUP(D2984,Paramètres!$C$17:$H$33,5,0)))</f>
        <v/>
      </c>
      <c r="G2984" s="269" t="str">
        <f t="shared" si="279"/>
        <v/>
      </c>
      <c r="H2984" s="208"/>
      <c r="I2984" s="53"/>
      <c r="J2984" s="209"/>
      <c r="K2984" s="271"/>
      <c r="L2984" s="37"/>
      <c r="M2984" s="218"/>
      <c r="N2984" s="124"/>
      <c r="O2984" s="211" t="str">
        <f t="shared" ca="1" si="280"/>
        <v/>
      </c>
      <c r="P2984" s="212" t="str">
        <f>IF(ISERROR(VLOOKUP(L2984,Paramètres!$A$38:$B$40,2,0)),"",VLOOKUP(L2984,Paramètres!$A$38:$B$40,2,0))</f>
        <v/>
      </c>
      <c r="Q2984" s="211" t="str">
        <f t="shared" ca="1" si="281"/>
        <v/>
      </c>
      <c r="R2984" s="211" t="str">
        <f t="shared" si="277"/>
        <v/>
      </c>
      <c r="S2984" s="213" t="str">
        <f t="shared" ca="1" si="278"/>
        <v/>
      </c>
      <c r="T2984" s="214" t="str">
        <f t="shared" ca="1" si="282"/>
        <v/>
      </c>
    </row>
    <row r="2985" spans="1:20" x14ac:dyDescent="0.25">
      <c r="A2985" s="119" t="s">
        <v>8554</v>
      </c>
      <c r="B2985" s="260"/>
      <c r="C2985" s="264" t="str">
        <f>IF(ISERROR(VLOOKUP(B2985,'Tous les abonnés'!$A$6:$I$5491,2,0)),"",VLOOKUP(B2985,'Tous les abonnés'!$A$6:$I$5491,2,0))</f>
        <v/>
      </c>
      <c r="D2985" s="26"/>
      <c r="E2985" s="265"/>
      <c r="F2985" s="207" t="str">
        <f>IF(ISERROR(IF(VLOOKUP(D2985,Paramètres!$C$17:$H$33,6,0)="oui","illimité",VLOOKUP(D2985,Paramètres!$C$17:$H$33,5,0))),"",IF(VLOOKUP(D2985,Paramètres!$C$17:$H$33,6,0)="oui","illimité",VLOOKUP(D2985,Paramètres!$C$17:$H$33,5,0)))</f>
        <v/>
      </c>
      <c r="G2985" s="269" t="str">
        <f t="shared" si="279"/>
        <v/>
      </c>
      <c r="H2985" s="208"/>
      <c r="I2985" s="53"/>
      <c r="J2985" s="209"/>
      <c r="K2985" s="271"/>
      <c r="L2985" s="37"/>
      <c r="M2985" s="218"/>
      <c r="N2985" s="124"/>
      <c r="O2985" s="211" t="str">
        <f t="shared" ca="1" si="280"/>
        <v/>
      </c>
      <c r="P2985" s="212" t="str">
        <f>IF(ISERROR(VLOOKUP(L2985,Paramètres!$A$38:$B$40,2,0)),"",VLOOKUP(L2985,Paramètres!$A$38:$B$40,2,0))</f>
        <v/>
      </c>
      <c r="Q2985" s="211" t="str">
        <f t="shared" ca="1" si="281"/>
        <v/>
      </c>
      <c r="R2985" s="211" t="str">
        <f t="shared" si="277"/>
        <v/>
      </c>
      <c r="S2985" s="213" t="str">
        <f t="shared" ca="1" si="278"/>
        <v/>
      </c>
      <c r="T2985" s="214" t="str">
        <f t="shared" ca="1" si="282"/>
        <v/>
      </c>
    </row>
    <row r="2986" spans="1:20" x14ac:dyDescent="0.25">
      <c r="A2986" s="119" t="s">
        <v>8555</v>
      </c>
      <c r="B2986" s="260"/>
      <c r="C2986" s="264" t="str">
        <f>IF(ISERROR(VLOOKUP(B2986,'Tous les abonnés'!$A$6:$I$5491,2,0)),"",VLOOKUP(B2986,'Tous les abonnés'!$A$6:$I$5491,2,0))</f>
        <v/>
      </c>
      <c r="D2986" s="26"/>
      <c r="E2986" s="265"/>
      <c r="F2986" s="207" t="str">
        <f>IF(ISERROR(IF(VLOOKUP(D2986,Paramètres!$C$17:$H$33,6,0)="oui","illimité",VLOOKUP(D2986,Paramètres!$C$17:$H$33,5,0))),"",IF(VLOOKUP(D2986,Paramètres!$C$17:$H$33,6,0)="oui","illimité",VLOOKUP(D2986,Paramètres!$C$17:$H$33,5,0)))</f>
        <v/>
      </c>
      <c r="G2986" s="269" t="str">
        <f t="shared" si="279"/>
        <v/>
      </c>
      <c r="H2986" s="208"/>
      <c r="I2986" s="53"/>
      <c r="J2986" s="209"/>
      <c r="K2986" s="271"/>
      <c r="L2986" s="37"/>
      <c r="M2986" s="218"/>
      <c r="N2986" s="124"/>
      <c r="O2986" s="211" t="str">
        <f t="shared" ca="1" si="280"/>
        <v/>
      </c>
      <c r="P2986" s="212" t="str">
        <f>IF(ISERROR(VLOOKUP(L2986,Paramètres!$A$38:$B$40,2,0)),"",VLOOKUP(L2986,Paramètres!$A$38:$B$40,2,0))</f>
        <v/>
      </c>
      <c r="Q2986" s="211" t="str">
        <f t="shared" ca="1" si="281"/>
        <v/>
      </c>
      <c r="R2986" s="211" t="str">
        <f t="shared" si="277"/>
        <v/>
      </c>
      <c r="S2986" s="213" t="str">
        <f t="shared" ca="1" si="278"/>
        <v/>
      </c>
      <c r="T2986" s="214" t="str">
        <f t="shared" ca="1" si="282"/>
        <v/>
      </c>
    </row>
    <row r="2987" spans="1:20" x14ac:dyDescent="0.25">
      <c r="A2987" s="119" t="s">
        <v>8556</v>
      </c>
      <c r="B2987" s="260"/>
      <c r="C2987" s="264" t="str">
        <f>IF(ISERROR(VLOOKUP(B2987,'Tous les abonnés'!$A$6:$I$5491,2,0)),"",VLOOKUP(B2987,'Tous les abonnés'!$A$6:$I$5491,2,0))</f>
        <v/>
      </c>
      <c r="D2987" s="26"/>
      <c r="E2987" s="265"/>
      <c r="F2987" s="207" t="str">
        <f>IF(ISERROR(IF(VLOOKUP(D2987,Paramètres!$C$17:$H$33,6,0)="oui","illimité",VLOOKUP(D2987,Paramètres!$C$17:$H$33,5,0))),"",IF(VLOOKUP(D2987,Paramètres!$C$17:$H$33,6,0)="oui","illimité",VLOOKUP(D2987,Paramètres!$C$17:$H$33,5,0)))</f>
        <v/>
      </c>
      <c r="G2987" s="269" t="str">
        <f t="shared" si="279"/>
        <v/>
      </c>
      <c r="H2987" s="208"/>
      <c r="I2987" s="53"/>
      <c r="J2987" s="209"/>
      <c r="K2987" s="271"/>
      <c r="L2987" s="37"/>
      <c r="M2987" s="218"/>
      <c r="N2987" s="124"/>
      <c r="O2987" s="211" t="str">
        <f t="shared" ca="1" si="280"/>
        <v/>
      </c>
      <c r="P2987" s="212" t="str">
        <f>IF(ISERROR(VLOOKUP(L2987,Paramètres!$A$38:$B$40,2,0)),"",VLOOKUP(L2987,Paramètres!$A$38:$B$40,2,0))</f>
        <v/>
      </c>
      <c r="Q2987" s="211" t="str">
        <f t="shared" ca="1" si="281"/>
        <v/>
      </c>
      <c r="R2987" s="211" t="str">
        <f t="shared" si="277"/>
        <v/>
      </c>
      <c r="S2987" s="213" t="str">
        <f t="shared" ca="1" si="278"/>
        <v/>
      </c>
      <c r="T2987" s="214" t="str">
        <f t="shared" ca="1" si="282"/>
        <v/>
      </c>
    </row>
    <row r="2988" spans="1:20" x14ac:dyDescent="0.25">
      <c r="A2988" s="119" t="s">
        <v>8557</v>
      </c>
      <c r="B2988" s="260"/>
      <c r="C2988" s="264" t="str">
        <f>IF(ISERROR(VLOOKUP(B2988,'Tous les abonnés'!$A$6:$I$5491,2,0)),"",VLOOKUP(B2988,'Tous les abonnés'!$A$6:$I$5491,2,0))</f>
        <v/>
      </c>
      <c r="D2988" s="26"/>
      <c r="E2988" s="265"/>
      <c r="F2988" s="207" t="str">
        <f>IF(ISERROR(IF(VLOOKUP(D2988,Paramètres!$C$17:$H$33,6,0)="oui","illimité",VLOOKUP(D2988,Paramètres!$C$17:$H$33,5,0))),"",IF(VLOOKUP(D2988,Paramètres!$C$17:$H$33,6,0)="oui","illimité",VLOOKUP(D2988,Paramètres!$C$17:$H$33,5,0)))</f>
        <v/>
      </c>
      <c r="G2988" s="269" t="str">
        <f t="shared" si="279"/>
        <v/>
      </c>
      <c r="H2988" s="208"/>
      <c r="I2988" s="53"/>
      <c r="J2988" s="209"/>
      <c r="K2988" s="271"/>
      <c r="L2988" s="37"/>
      <c r="M2988" s="218"/>
      <c r="N2988" s="124"/>
      <c r="O2988" s="211" t="str">
        <f t="shared" ca="1" si="280"/>
        <v/>
      </c>
      <c r="P2988" s="212" t="str">
        <f>IF(ISERROR(VLOOKUP(L2988,Paramètres!$A$38:$B$40,2,0)),"",VLOOKUP(L2988,Paramètres!$A$38:$B$40,2,0))</f>
        <v/>
      </c>
      <c r="Q2988" s="211" t="str">
        <f t="shared" ca="1" si="281"/>
        <v/>
      </c>
      <c r="R2988" s="211" t="str">
        <f t="shared" si="277"/>
        <v/>
      </c>
      <c r="S2988" s="213" t="str">
        <f t="shared" ca="1" si="278"/>
        <v/>
      </c>
      <c r="T2988" s="214" t="str">
        <f t="shared" ca="1" si="282"/>
        <v/>
      </c>
    </row>
    <row r="2989" spans="1:20" x14ac:dyDescent="0.25">
      <c r="A2989" s="119" t="s">
        <v>8558</v>
      </c>
      <c r="B2989" s="260"/>
      <c r="C2989" s="264" t="str">
        <f>IF(ISERROR(VLOOKUP(B2989,'Tous les abonnés'!$A$6:$I$5491,2,0)),"",VLOOKUP(B2989,'Tous les abonnés'!$A$6:$I$5491,2,0))</f>
        <v/>
      </c>
      <c r="D2989" s="26"/>
      <c r="E2989" s="265"/>
      <c r="F2989" s="207" t="str">
        <f>IF(ISERROR(IF(VLOOKUP(D2989,Paramètres!$C$17:$H$33,6,0)="oui","illimité",VLOOKUP(D2989,Paramètres!$C$17:$H$33,5,0))),"",IF(VLOOKUP(D2989,Paramètres!$C$17:$H$33,6,0)="oui","illimité",VLOOKUP(D2989,Paramètres!$C$17:$H$33,5,0)))</f>
        <v/>
      </c>
      <c r="G2989" s="269" t="str">
        <f t="shared" si="279"/>
        <v/>
      </c>
      <c r="H2989" s="208"/>
      <c r="I2989" s="53"/>
      <c r="J2989" s="209"/>
      <c r="K2989" s="271"/>
      <c r="L2989" s="37"/>
      <c r="M2989" s="218"/>
      <c r="N2989" s="124"/>
      <c r="O2989" s="211" t="str">
        <f t="shared" ca="1" si="280"/>
        <v/>
      </c>
      <c r="P2989" s="212" t="str">
        <f>IF(ISERROR(VLOOKUP(L2989,Paramètres!$A$38:$B$40,2,0)),"",VLOOKUP(L2989,Paramètres!$A$38:$B$40,2,0))</f>
        <v/>
      </c>
      <c r="Q2989" s="211" t="str">
        <f t="shared" ca="1" si="281"/>
        <v/>
      </c>
      <c r="R2989" s="211" t="str">
        <f t="shared" si="277"/>
        <v/>
      </c>
      <c r="S2989" s="213" t="str">
        <f t="shared" ca="1" si="278"/>
        <v/>
      </c>
      <c r="T2989" s="214" t="str">
        <f t="shared" ca="1" si="282"/>
        <v/>
      </c>
    </row>
    <row r="2990" spans="1:20" x14ac:dyDescent="0.25">
      <c r="A2990" s="119" t="s">
        <v>8559</v>
      </c>
      <c r="B2990" s="260"/>
      <c r="C2990" s="264" t="str">
        <f>IF(ISERROR(VLOOKUP(B2990,'Tous les abonnés'!$A$6:$I$5491,2,0)),"",VLOOKUP(B2990,'Tous les abonnés'!$A$6:$I$5491,2,0))</f>
        <v/>
      </c>
      <c r="D2990" s="26"/>
      <c r="E2990" s="265"/>
      <c r="F2990" s="207" t="str">
        <f>IF(ISERROR(IF(VLOOKUP(D2990,Paramètres!$C$17:$H$33,6,0)="oui","illimité",VLOOKUP(D2990,Paramètres!$C$17:$H$33,5,0))),"",IF(VLOOKUP(D2990,Paramètres!$C$17:$H$33,6,0)="oui","illimité",VLOOKUP(D2990,Paramètres!$C$17:$H$33,5,0)))</f>
        <v/>
      </c>
      <c r="G2990" s="269" t="str">
        <f t="shared" si="279"/>
        <v/>
      </c>
      <c r="H2990" s="208"/>
      <c r="I2990" s="53"/>
      <c r="J2990" s="209"/>
      <c r="K2990" s="271"/>
      <c r="L2990" s="37"/>
      <c r="M2990" s="218"/>
      <c r="N2990" s="124"/>
      <c r="O2990" s="211" t="str">
        <f t="shared" ca="1" si="280"/>
        <v/>
      </c>
      <c r="P2990" s="212" t="str">
        <f>IF(ISERROR(VLOOKUP(L2990,Paramètres!$A$38:$B$40,2,0)),"",VLOOKUP(L2990,Paramètres!$A$38:$B$40,2,0))</f>
        <v/>
      </c>
      <c r="Q2990" s="211" t="str">
        <f t="shared" ca="1" si="281"/>
        <v/>
      </c>
      <c r="R2990" s="211" t="str">
        <f t="shared" si="277"/>
        <v/>
      </c>
      <c r="S2990" s="213" t="str">
        <f t="shared" ca="1" si="278"/>
        <v/>
      </c>
      <c r="T2990" s="214" t="str">
        <f t="shared" ca="1" si="282"/>
        <v/>
      </c>
    </row>
    <row r="2991" spans="1:20" x14ac:dyDescent="0.25">
      <c r="A2991" s="119" t="s">
        <v>8560</v>
      </c>
      <c r="B2991" s="260"/>
      <c r="C2991" s="264" t="str">
        <f>IF(ISERROR(VLOOKUP(B2991,'Tous les abonnés'!$A$6:$I$5491,2,0)),"",VLOOKUP(B2991,'Tous les abonnés'!$A$6:$I$5491,2,0))</f>
        <v/>
      </c>
      <c r="D2991" s="26"/>
      <c r="E2991" s="265"/>
      <c r="F2991" s="207" t="str">
        <f>IF(ISERROR(IF(VLOOKUP(D2991,Paramètres!$C$17:$H$33,6,0)="oui","illimité",VLOOKUP(D2991,Paramètres!$C$17:$H$33,5,0))),"",IF(VLOOKUP(D2991,Paramètres!$C$17:$H$33,6,0)="oui","illimité",VLOOKUP(D2991,Paramètres!$C$17:$H$33,5,0)))</f>
        <v/>
      </c>
      <c r="G2991" s="269" t="str">
        <f t="shared" si="279"/>
        <v/>
      </c>
      <c r="H2991" s="208"/>
      <c r="I2991" s="53"/>
      <c r="J2991" s="209"/>
      <c r="K2991" s="271"/>
      <c r="L2991" s="37"/>
      <c r="M2991" s="218"/>
      <c r="N2991" s="124"/>
      <c r="O2991" s="211" t="str">
        <f t="shared" ca="1" si="280"/>
        <v/>
      </c>
      <c r="P2991" s="212" t="str">
        <f>IF(ISERROR(VLOOKUP(L2991,Paramètres!$A$38:$B$40,2,0)),"",VLOOKUP(L2991,Paramètres!$A$38:$B$40,2,0))</f>
        <v/>
      </c>
      <c r="Q2991" s="211" t="str">
        <f t="shared" ca="1" si="281"/>
        <v/>
      </c>
      <c r="R2991" s="211" t="str">
        <f t="shared" si="277"/>
        <v/>
      </c>
      <c r="S2991" s="213" t="str">
        <f t="shared" ca="1" si="278"/>
        <v/>
      </c>
      <c r="T2991" s="214" t="str">
        <f t="shared" ca="1" si="282"/>
        <v/>
      </c>
    </row>
    <row r="2992" spans="1:20" x14ac:dyDescent="0.25">
      <c r="A2992" s="119" t="s">
        <v>8561</v>
      </c>
      <c r="B2992" s="260"/>
      <c r="C2992" s="264" t="str">
        <f>IF(ISERROR(VLOOKUP(B2992,'Tous les abonnés'!$A$6:$I$5491,2,0)),"",VLOOKUP(B2992,'Tous les abonnés'!$A$6:$I$5491,2,0))</f>
        <v/>
      </c>
      <c r="D2992" s="26"/>
      <c r="E2992" s="265"/>
      <c r="F2992" s="207" t="str">
        <f>IF(ISERROR(IF(VLOOKUP(D2992,Paramètres!$C$17:$H$33,6,0)="oui","illimité",VLOOKUP(D2992,Paramètres!$C$17:$H$33,5,0))),"",IF(VLOOKUP(D2992,Paramètres!$C$17:$H$33,6,0)="oui","illimité",VLOOKUP(D2992,Paramètres!$C$17:$H$33,5,0)))</f>
        <v/>
      </c>
      <c r="G2992" s="269" t="str">
        <f t="shared" si="279"/>
        <v/>
      </c>
      <c r="H2992" s="208"/>
      <c r="I2992" s="53"/>
      <c r="J2992" s="209"/>
      <c r="K2992" s="271"/>
      <c r="L2992" s="37"/>
      <c r="M2992" s="218"/>
      <c r="N2992" s="124"/>
      <c r="O2992" s="211" t="str">
        <f t="shared" ca="1" si="280"/>
        <v/>
      </c>
      <c r="P2992" s="212" t="str">
        <f>IF(ISERROR(VLOOKUP(L2992,Paramètres!$A$38:$B$40,2,0)),"",VLOOKUP(L2992,Paramètres!$A$38:$B$40,2,0))</f>
        <v/>
      </c>
      <c r="Q2992" s="211" t="str">
        <f t="shared" ca="1" si="281"/>
        <v/>
      </c>
      <c r="R2992" s="211" t="str">
        <f t="shared" si="277"/>
        <v/>
      </c>
      <c r="S2992" s="213" t="str">
        <f t="shared" ca="1" si="278"/>
        <v/>
      </c>
      <c r="T2992" s="214" t="str">
        <f t="shared" ca="1" si="282"/>
        <v/>
      </c>
    </row>
    <row r="2993" spans="1:20" x14ac:dyDescent="0.25">
      <c r="A2993" s="119" t="s">
        <v>8562</v>
      </c>
      <c r="B2993" s="260"/>
      <c r="C2993" s="264" t="str">
        <f>IF(ISERROR(VLOOKUP(B2993,'Tous les abonnés'!$A$6:$I$5491,2,0)),"",VLOOKUP(B2993,'Tous les abonnés'!$A$6:$I$5491,2,0))</f>
        <v/>
      </c>
      <c r="D2993" s="26"/>
      <c r="E2993" s="265"/>
      <c r="F2993" s="207" t="str">
        <f>IF(ISERROR(IF(VLOOKUP(D2993,Paramètres!$C$17:$H$33,6,0)="oui","illimité",VLOOKUP(D2993,Paramètres!$C$17:$H$33,5,0))),"",IF(VLOOKUP(D2993,Paramètres!$C$17:$H$33,6,0)="oui","illimité",VLOOKUP(D2993,Paramètres!$C$17:$H$33,5,0)))</f>
        <v/>
      </c>
      <c r="G2993" s="269" t="str">
        <f t="shared" si="279"/>
        <v/>
      </c>
      <c r="H2993" s="208"/>
      <c r="I2993" s="53"/>
      <c r="J2993" s="209"/>
      <c r="K2993" s="271"/>
      <c r="L2993" s="37"/>
      <c r="M2993" s="218"/>
      <c r="N2993" s="124"/>
      <c r="O2993" s="211" t="str">
        <f t="shared" ca="1" si="280"/>
        <v/>
      </c>
      <c r="P2993" s="212" t="str">
        <f>IF(ISERROR(VLOOKUP(L2993,Paramètres!$A$38:$B$40,2,0)),"",VLOOKUP(L2993,Paramètres!$A$38:$B$40,2,0))</f>
        <v/>
      </c>
      <c r="Q2993" s="211" t="str">
        <f t="shared" ca="1" si="281"/>
        <v/>
      </c>
      <c r="R2993" s="211" t="str">
        <f t="shared" si="277"/>
        <v/>
      </c>
      <c r="S2993" s="213" t="str">
        <f t="shared" ca="1" si="278"/>
        <v/>
      </c>
      <c r="T2993" s="214" t="str">
        <f t="shared" ca="1" si="282"/>
        <v/>
      </c>
    </row>
    <row r="2994" spans="1:20" x14ac:dyDescent="0.25">
      <c r="A2994" s="119" t="s">
        <v>8563</v>
      </c>
      <c r="B2994" s="260"/>
      <c r="C2994" s="264" t="str">
        <f>IF(ISERROR(VLOOKUP(B2994,'Tous les abonnés'!$A$6:$I$5491,2,0)),"",VLOOKUP(B2994,'Tous les abonnés'!$A$6:$I$5491,2,0))</f>
        <v/>
      </c>
      <c r="D2994" s="26"/>
      <c r="E2994" s="265"/>
      <c r="F2994" s="207" t="str">
        <f>IF(ISERROR(IF(VLOOKUP(D2994,Paramètres!$C$17:$H$33,6,0)="oui","illimité",VLOOKUP(D2994,Paramètres!$C$17:$H$33,5,0))),"",IF(VLOOKUP(D2994,Paramètres!$C$17:$H$33,6,0)="oui","illimité",VLOOKUP(D2994,Paramètres!$C$17:$H$33,5,0)))</f>
        <v/>
      </c>
      <c r="G2994" s="269" t="str">
        <f t="shared" si="279"/>
        <v/>
      </c>
      <c r="H2994" s="208"/>
      <c r="I2994" s="53"/>
      <c r="J2994" s="209"/>
      <c r="K2994" s="271"/>
      <c r="L2994" s="37"/>
      <c r="M2994" s="218"/>
      <c r="N2994" s="124"/>
      <c r="O2994" s="211" t="str">
        <f t="shared" ca="1" si="280"/>
        <v/>
      </c>
      <c r="P2994" s="212" t="str">
        <f>IF(ISERROR(VLOOKUP(L2994,Paramètres!$A$38:$B$40,2,0)),"",VLOOKUP(L2994,Paramètres!$A$38:$B$40,2,0))</f>
        <v/>
      </c>
      <c r="Q2994" s="211" t="str">
        <f t="shared" ca="1" si="281"/>
        <v/>
      </c>
      <c r="R2994" s="211" t="str">
        <f t="shared" si="277"/>
        <v/>
      </c>
      <c r="S2994" s="213" t="str">
        <f t="shared" ca="1" si="278"/>
        <v/>
      </c>
      <c r="T2994" s="214" t="str">
        <f t="shared" ca="1" si="282"/>
        <v/>
      </c>
    </row>
    <row r="2995" spans="1:20" x14ac:dyDescent="0.25">
      <c r="A2995" s="119" t="s">
        <v>8564</v>
      </c>
      <c r="B2995" s="260"/>
      <c r="C2995" s="264" t="str">
        <f>IF(ISERROR(VLOOKUP(B2995,'Tous les abonnés'!$A$6:$I$5491,2,0)),"",VLOOKUP(B2995,'Tous les abonnés'!$A$6:$I$5491,2,0))</f>
        <v/>
      </c>
      <c r="D2995" s="26"/>
      <c r="E2995" s="265"/>
      <c r="F2995" s="207" t="str">
        <f>IF(ISERROR(IF(VLOOKUP(D2995,Paramètres!$C$17:$H$33,6,0)="oui","illimité",VLOOKUP(D2995,Paramètres!$C$17:$H$33,5,0))),"",IF(VLOOKUP(D2995,Paramètres!$C$17:$H$33,6,0)="oui","illimité",VLOOKUP(D2995,Paramètres!$C$17:$H$33,5,0)))</f>
        <v/>
      </c>
      <c r="G2995" s="269" t="str">
        <f t="shared" si="279"/>
        <v/>
      </c>
      <c r="H2995" s="208"/>
      <c r="I2995" s="53"/>
      <c r="J2995" s="209"/>
      <c r="K2995" s="271"/>
      <c r="L2995" s="37"/>
      <c r="M2995" s="218"/>
      <c r="N2995" s="124"/>
      <c r="O2995" s="211" t="str">
        <f t="shared" ca="1" si="280"/>
        <v/>
      </c>
      <c r="P2995" s="212" t="str">
        <f>IF(ISERROR(VLOOKUP(L2995,Paramètres!$A$38:$B$40,2,0)),"",VLOOKUP(L2995,Paramètres!$A$38:$B$40,2,0))</f>
        <v/>
      </c>
      <c r="Q2995" s="211" t="str">
        <f t="shared" ca="1" si="281"/>
        <v/>
      </c>
      <c r="R2995" s="211" t="str">
        <f t="shared" si="277"/>
        <v/>
      </c>
      <c r="S2995" s="213" t="str">
        <f t="shared" ca="1" si="278"/>
        <v/>
      </c>
      <c r="T2995" s="214" t="str">
        <f t="shared" ca="1" si="282"/>
        <v/>
      </c>
    </row>
    <row r="2996" spans="1:20" x14ac:dyDescent="0.25">
      <c r="A2996" s="119" t="s">
        <v>8565</v>
      </c>
      <c r="B2996" s="260"/>
      <c r="C2996" s="264" t="str">
        <f>IF(ISERROR(VLOOKUP(B2996,'Tous les abonnés'!$A$6:$I$5491,2,0)),"",VLOOKUP(B2996,'Tous les abonnés'!$A$6:$I$5491,2,0))</f>
        <v/>
      </c>
      <c r="D2996" s="26"/>
      <c r="E2996" s="265"/>
      <c r="F2996" s="207" t="str">
        <f>IF(ISERROR(IF(VLOOKUP(D2996,Paramètres!$C$17:$H$33,6,0)="oui","illimité",VLOOKUP(D2996,Paramètres!$C$17:$H$33,5,0))),"",IF(VLOOKUP(D2996,Paramètres!$C$17:$H$33,6,0)="oui","illimité",VLOOKUP(D2996,Paramètres!$C$17:$H$33,5,0)))</f>
        <v/>
      </c>
      <c r="G2996" s="269" t="str">
        <f t="shared" si="279"/>
        <v/>
      </c>
      <c r="H2996" s="208"/>
      <c r="I2996" s="53"/>
      <c r="J2996" s="209"/>
      <c r="K2996" s="271"/>
      <c r="L2996" s="37"/>
      <c r="M2996" s="218"/>
      <c r="N2996" s="124"/>
      <c r="O2996" s="211" t="str">
        <f t="shared" ca="1" si="280"/>
        <v/>
      </c>
      <c r="P2996" s="212" t="str">
        <f>IF(ISERROR(VLOOKUP(L2996,Paramètres!$A$38:$B$40,2,0)),"",VLOOKUP(L2996,Paramètres!$A$38:$B$40,2,0))</f>
        <v/>
      </c>
      <c r="Q2996" s="211" t="str">
        <f t="shared" ca="1" si="281"/>
        <v/>
      </c>
      <c r="R2996" s="211" t="str">
        <f t="shared" si="277"/>
        <v/>
      </c>
      <c r="S2996" s="213" t="str">
        <f t="shared" ca="1" si="278"/>
        <v/>
      </c>
      <c r="T2996" s="214" t="str">
        <f t="shared" ca="1" si="282"/>
        <v/>
      </c>
    </row>
    <row r="2997" spans="1:20" x14ac:dyDescent="0.25">
      <c r="A2997" s="119" t="s">
        <v>8566</v>
      </c>
      <c r="B2997" s="260"/>
      <c r="C2997" s="264" t="str">
        <f>IF(ISERROR(VLOOKUP(B2997,'Tous les abonnés'!$A$6:$I$5491,2,0)),"",VLOOKUP(B2997,'Tous les abonnés'!$A$6:$I$5491,2,0))</f>
        <v/>
      </c>
      <c r="D2997" s="26"/>
      <c r="E2997" s="265"/>
      <c r="F2997" s="207" t="str">
        <f>IF(ISERROR(IF(VLOOKUP(D2997,Paramètres!$C$17:$H$33,6,0)="oui","illimité",VLOOKUP(D2997,Paramètres!$C$17:$H$33,5,0))),"",IF(VLOOKUP(D2997,Paramètres!$C$17:$H$33,6,0)="oui","illimité",VLOOKUP(D2997,Paramètres!$C$17:$H$33,5,0)))</f>
        <v/>
      </c>
      <c r="G2997" s="269" t="str">
        <f t="shared" si="279"/>
        <v/>
      </c>
      <c r="H2997" s="208"/>
      <c r="I2997" s="53"/>
      <c r="J2997" s="209"/>
      <c r="K2997" s="271"/>
      <c r="L2997" s="37"/>
      <c r="M2997" s="218"/>
      <c r="N2997" s="124"/>
      <c r="O2997" s="211" t="str">
        <f t="shared" ca="1" si="280"/>
        <v/>
      </c>
      <c r="P2997" s="212" t="str">
        <f>IF(ISERROR(VLOOKUP(L2997,Paramètres!$A$38:$B$40,2,0)),"",VLOOKUP(L2997,Paramètres!$A$38:$B$40,2,0))</f>
        <v/>
      </c>
      <c r="Q2997" s="211" t="str">
        <f t="shared" ca="1" si="281"/>
        <v/>
      </c>
      <c r="R2997" s="211" t="str">
        <f t="shared" si="277"/>
        <v/>
      </c>
      <c r="S2997" s="213" t="str">
        <f t="shared" ca="1" si="278"/>
        <v/>
      </c>
      <c r="T2997" s="214" t="str">
        <f t="shared" ca="1" si="282"/>
        <v/>
      </c>
    </row>
    <row r="2998" spans="1:20" x14ac:dyDescent="0.25">
      <c r="A2998" s="119" t="s">
        <v>8567</v>
      </c>
      <c r="B2998" s="260"/>
      <c r="C2998" s="264" t="str">
        <f>IF(ISERROR(VLOOKUP(B2998,'Tous les abonnés'!$A$6:$I$5491,2,0)),"",VLOOKUP(B2998,'Tous les abonnés'!$A$6:$I$5491,2,0))</f>
        <v/>
      </c>
      <c r="D2998" s="26"/>
      <c r="E2998" s="265"/>
      <c r="F2998" s="207" t="str">
        <f>IF(ISERROR(IF(VLOOKUP(D2998,Paramètres!$C$17:$H$33,6,0)="oui","illimité",VLOOKUP(D2998,Paramètres!$C$17:$H$33,5,0))),"",IF(VLOOKUP(D2998,Paramètres!$C$17:$H$33,6,0)="oui","illimité",VLOOKUP(D2998,Paramètres!$C$17:$H$33,5,0)))</f>
        <v/>
      </c>
      <c r="G2998" s="269" t="str">
        <f t="shared" si="279"/>
        <v/>
      </c>
      <c r="H2998" s="208"/>
      <c r="I2998" s="53"/>
      <c r="J2998" s="209"/>
      <c r="K2998" s="271"/>
      <c r="L2998" s="37"/>
      <c r="M2998" s="218"/>
      <c r="N2998" s="124"/>
      <c r="O2998" s="211" t="str">
        <f t="shared" ca="1" si="280"/>
        <v/>
      </c>
      <c r="P2998" s="212" t="str">
        <f>IF(ISERROR(VLOOKUP(L2998,Paramètres!$A$38:$B$40,2,0)),"",VLOOKUP(L2998,Paramètres!$A$38:$B$40,2,0))</f>
        <v/>
      </c>
      <c r="Q2998" s="211" t="str">
        <f t="shared" ca="1" si="281"/>
        <v/>
      </c>
      <c r="R2998" s="211" t="str">
        <f t="shared" si="277"/>
        <v/>
      </c>
      <c r="S2998" s="213" t="str">
        <f t="shared" ca="1" si="278"/>
        <v/>
      </c>
      <c r="T2998" s="214" t="str">
        <f t="shared" ca="1" si="282"/>
        <v/>
      </c>
    </row>
    <row r="2999" spans="1:20" x14ac:dyDescent="0.25">
      <c r="A2999" s="119" t="s">
        <v>8568</v>
      </c>
      <c r="B2999" s="260"/>
      <c r="C2999" s="264" t="str">
        <f>IF(ISERROR(VLOOKUP(B2999,'Tous les abonnés'!$A$6:$I$5491,2,0)),"",VLOOKUP(B2999,'Tous les abonnés'!$A$6:$I$5491,2,0))</f>
        <v/>
      </c>
      <c r="D2999" s="26"/>
      <c r="E2999" s="265"/>
      <c r="F2999" s="207" t="str">
        <f>IF(ISERROR(IF(VLOOKUP(D2999,Paramètres!$C$17:$H$33,6,0)="oui","illimité",VLOOKUP(D2999,Paramètres!$C$17:$H$33,5,0))),"",IF(VLOOKUP(D2999,Paramètres!$C$17:$H$33,6,0)="oui","illimité",VLOOKUP(D2999,Paramètres!$C$17:$H$33,5,0)))</f>
        <v/>
      </c>
      <c r="G2999" s="269" t="str">
        <f t="shared" si="279"/>
        <v/>
      </c>
      <c r="H2999" s="208"/>
      <c r="I2999" s="53"/>
      <c r="J2999" s="209"/>
      <c r="K2999" s="271"/>
      <c r="L2999" s="37"/>
      <c r="M2999" s="218"/>
      <c r="N2999" s="124"/>
      <c r="O2999" s="211" t="str">
        <f t="shared" ca="1" si="280"/>
        <v/>
      </c>
      <c r="P2999" s="212" t="str">
        <f>IF(ISERROR(VLOOKUP(L2999,Paramètres!$A$38:$B$40,2,0)),"",VLOOKUP(L2999,Paramètres!$A$38:$B$40,2,0))</f>
        <v/>
      </c>
      <c r="Q2999" s="211" t="str">
        <f t="shared" ca="1" si="281"/>
        <v/>
      </c>
      <c r="R2999" s="211" t="str">
        <f t="shared" si="277"/>
        <v/>
      </c>
      <c r="S2999" s="213" t="str">
        <f t="shared" ca="1" si="278"/>
        <v/>
      </c>
      <c r="T2999" s="214" t="str">
        <f t="shared" ca="1" si="282"/>
        <v/>
      </c>
    </row>
    <row r="3000" spans="1:20" x14ac:dyDescent="0.25">
      <c r="A3000" s="119" t="s">
        <v>8569</v>
      </c>
      <c r="B3000" s="260"/>
      <c r="C3000" s="264" t="str">
        <f>IF(ISERROR(VLOOKUP(B3000,'Tous les abonnés'!$A$6:$I$5491,2,0)),"",VLOOKUP(B3000,'Tous les abonnés'!$A$6:$I$5491,2,0))</f>
        <v/>
      </c>
      <c r="D3000" s="26"/>
      <c r="E3000" s="265"/>
      <c r="F3000" s="207" t="str">
        <f>IF(ISERROR(IF(VLOOKUP(D3000,Paramètres!$C$17:$H$33,6,0)="oui","illimité",VLOOKUP(D3000,Paramètres!$C$17:$H$33,5,0))),"",IF(VLOOKUP(D3000,Paramètres!$C$17:$H$33,6,0)="oui","illimité",VLOOKUP(D3000,Paramètres!$C$17:$H$33,5,0)))</f>
        <v/>
      </c>
      <c r="G3000" s="269" t="str">
        <f t="shared" si="279"/>
        <v/>
      </c>
      <c r="H3000" s="208"/>
      <c r="I3000" s="53"/>
      <c r="J3000" s="209"/>
      <c r="K3000" s="271"/>
      <c r="L3000" s="37"/>
      <c r="M3000" s="218"/>
      <c r="N3000" s="124"/>
      <c r="O3000" s="211" t="str">
        <f t="shared" ca="1" si="280"/>
        <v/>
      </c>
      <c r="P3000" s="212" t="str">
        <f>IF(ISERROR(VLOOKUP(L3000,Paramètres!$A$38:$B$40,2,0)),"",VLOOKUP(L3000,Paramètres!$A$38:$B$40,2,0))</f>
        <v/>
      </c>
      <c r="Q3000" s="211" t="str">
        <f t="shared" ca="1" si="281"/>
        <v/>
      </c>
      <c r="R3000" s="211" t="str">
        <f t="shared" si="277"/>
        <v/>
      </c>
      <c r="S3000" s="213" t="str">
        <f t="shared" ca="1" si="278"/>
        <v/>
      </c>
      <c r="T3000" s="214" t="str">
        <f t="shared" ca="1" si="282"/>
        <v/>
      </c>
    </row>
    <row r="3001" spans="1:20" x14ac:dyDescent="0.25">
      <c r="A3001" s="119" t="s">
        <v>8570</v>
      </c>
      <c r="B3001" s="260"/>
      <c r="C3001" s="264" t="str">
        <f>IF(ISERROR(VLOOKUP(B3001,'Tous les abonnés'!$A$6:$I$5491,2,0)),"",VLOOKUP(B3001,'Tous les abonnés'!$A$6:$I$5491,2,0))</f>
        <v/>
      </c>
      <c r="D3001" s="26"/>
      <c r="E3001" s="265"/>
      <c r="F3001" s="207" t="str">
        <f>IF(ISERROR(IF(VLOOKUP(D3001,Paramètres!$C$17:$H$33,6,0)="oui","illimité",VLOOKUP(D3001,Paramètres!$C$17:$H$33,5,0))),"",IF(VLOOKUP(D3001,Paramètres!$C$17:$H$33,6,0)="oui","illimité",VLOOKUP(D3001,Paramètres!$C$17:$H$33,5,0)))</f>
        <v/>
      </c>
      <c r="G3001" s="269" t="str">
        <f t="shared" si="279"/>
        <v/>
      </c>
      <c r="H3001" s="208"/>
      <c r="I3001" s="53"/>
      <c r="J3001" s="209"/>
      <c r="K3001" s="271"/>
      <c r="L3001" s="37"/>
      <c r="M3001" s="218"/>
      <c r="N3001" s="124"/>
      <c r="O3001" s="211" t="str">
        <f t="shared" ca="1" si="280"/>
        <v/>
      </c>
      <c r="P3001" s="212" t="str">
        <f>IF(ISERROR(VLOOKUP(L3001,Paramètres!$A$38:$B$40,2,0)),"",VLOOKUP(L3001,Paramètres!$A$38:$B$40,2,0))</f>
        <v/>
      </c>
      <c r="Q3001" s="211" t="str">
        <f t="shared" ca="1" si="281"/>
        <v/>
      </c>
      <c r="R3001" s="211" t="str">
        <f t="shared" si="277"/>
        <v/>
      </c>
      <c r="S3001" s="213" t="str">
        <f t="shared" ca="1" si="278"/>
        <v/>
      </c>
      <c r="T3001" s="214" t="str">
        <f t="shared" ca="1" si="282"/>
        <v/>
      </c>
    </row>
    <row r="3002" spans="1:20" x14ac:dyDescent="0.25">
      <c r="A3002" s="119" t="s">
        <v>8571</v>
      </c>
      <c r="B3002" s="260"/>
      <c r="C3002" s="264" t="str">
        <f>IF(ISERROR(VLOOKUP(B3002,'Tous les abonnés'!$A$6:$I$5491,2,0)),"",VLOOKUP(B3002,'Tous les abonnés'!$A$6:$I$5491,2,0))</f>
        <v/>
      </c>
      <c r="D3002" s="26"/>
      <c r="E3002" s="265"/>
      <c r="F3002" s="207" t="str">
        <f>IF(ISERROR(IF(VLOOKUP(D3002,Paramètres!$C$17:$H$33,6,0)="oui","illimité",VLOOKUP(D3002,Paramètres!$C$17:$H$33,5,0))),"",IF(VLOOKUP(D3002,Paramètres!$C$17:$H$33,6,0)="oui","illimité",VLOOKUP(D3002,Paramètres!$C$17:$H$33,5,0)))</f>
        <v/>
      </c>
      <c r="G3002" s="269" t="str">
        <f t="shared" si="279"/>
        <v/>
      </c>
      <c r="H3002" s="208"/>
      <c r="I3002" s="53"/>
      <c r="J3002" s="209"/>
      <c r="K3002" s="271"/>
      <c r="L3002" s="37"/>
      <c r="M3002" s="218"/>
      <c r="N3002" s="124"/>
      <c r="O3002" s="211" t="str">
        <f t="shared" ca="1" si="280"/>
        <v/>
      </c>
      <c r="P3002" s="212" t="str">
        <f>IF(ISERROR(VLOOKUP(L3002,Paramètres!$A$38:$B$40,2,0)),"",VLOOKUP(L3002,Paramètres!$A$38:$B$40,2,0))</f>
        <v/>
      </c>
      <c r="Q3002" s="211" t="str">
        <f t="shared" ca="1" si="281"/>
        <v/>
      </c>
      <c r="R3002" s="211" t="str">
        <f t="shared" si="277"/>
        <v/>
      </c>
      <c r="S3002" s="213" t="str">
        <f t="shared" ca="1" si="278"/>
        <v/>
      </c>
      <c r="T3002" s="214" t="str">
        <f t="shared" ca="1" si="282"/>
        <v/>
      </c>
    </row>
    <row r="3003" spans="1:20" x14ac:dyDescent="0.25">
      <c r="A3003" s="119" t="s">
        <v>8572</v>
      </c>
      <c r="B3003" s="260"/>
      <c r="C3003" s="264" t="str">
        <f>IF(ISERROR(VLOOKUP(B3003,'Tous les abonnés'!$A$6:$I$5491,2,0)),"",VLOOKUP(B3003,'Tous les abonnés'!$A$6:$I$5491,2,0))</f>
        <v/>
      </c>
      <c r="D3003" s="26"/>
      <c r="E3003" s="265"/>
      <c r="F3003" s="207" t="str">
        <f>IF(ISERROR(IF(VLOOKUP(D3003,Paramètres!$C$17:$H$33,6,0)="oui","illimité",VLOOKUP(D3003,Paramètres!$C$17:$H$33,5,0))),"",IF(VLOOKUP(D3003,Paramètres!$C$17:$H$33,6,0)="oui","illimité",VLOOKUP(D3003,Paramètres!$C$17:$H$33,5,0)))</f>
        <v/>
      </c>
      <c r="G3003" s="269" t="str">
        <f t="shared" si="279"/>
        <v/>
      </c>
      <c r="H3003" s="208"/>
      <c r="I3003" s="53"/>
      <c r="J3003" s="209"/>
      <c r="K3003" s="271"/>
      <c r="L3003" s="37"/>
      <c r="M3003" s="218"/>
      <c r="N3003" s="124"/>
      <c r="O3003" s="211" t="str">
        <f t="shared" ca="1" si="280"/>
        <v/>
      </c>
      <c r="P3003" s="212" t="str">
        <f>IF(ISERROR(VLOOKUP(L3003,Paramètres!$A$38:$B$40,2,0)),"",VLOOKUP(L3003,Paramètres!$A$38:$B$40,2,0))</f>
        <v/>
      </c>
      <c r="Q3003" s="211" t="str">
        <f t="shared" ca="1" si="281"/>
        <v/>
      </c>
      <c r="R3003" s="211" t="str">
        <f t="shared" si="277"/>
        <v/>
      </c>
      <c r="S3003" s="213" t="str">
        <f t="shared" ca="1" si="278"/>
        <v/>
      </c>
      <c r="T3003" s="214" t="str">
        <f t="shared" ca="1" si="282"/>
        <v/>
      </c>
    </row>
    <row r="3004" spans="1:20" x14ac:dyDescent="0.25">
      <c r="A3004" s="119" t="s">
        <v>8573</v>
      </c>
      <c r="B3004" s="260"/>
      <c r="C3004" s="264" t="str">
        <f>IF(ISERROR(VLOOKUP(B3004,'Tous les abonnés'!$A$6:$I$5491,2,0)),"",VLOOKUP(B3004,'Tous les abonnés'!$A$6:$I$5491,2,0))</f>
        <v/>
      </c>
      <c r="D3004" s="26"/>
      <c r="E3004" s="265"/>
      <c r="F3004" s="207" t="str">
        <f>IF(ISERROR(IF(VLOOKUP(D3004,Paramètres!$C$17:$H$33,6,0)="oui","illimité",VLOOKUP(D3004,Paramètres!$C$17:$H$33,5,0))),"",IF(VLOOKUP(D3004,Paramètres!$C$17:$H$33,6,0)="oui","illimité",VLOOKUP(D3004,Paramètres!$C$17:$H$33,5,0)))</f>
        <v/>
      </c>
      <c r="G3004" s="269" t="str">
        <f t="shared" si="279"/>
        <v/>
      </c>
      <c r="H3004" s="208"/>
      <c r="I3004" s="53"/>
      <c r="J3004" s="209"/>
      <c r="K3004" s="271"/>
      <c r="L3004" s="37"/>
      <c r="M3004" s="218"/>
      <c r="N3004" s="124"/>
      <c r="O3004" s="211" t="str">
        <f t="shared" ca="1" si="280"/>
        <v/>
      </c>
      <c r="P3004" s="212" t="str">
        <f>IF(ISERROR(VLOOKUP(L3004,Paramètres!$A$38:$B$40,2,0)),"",VLOOKUP(L3004,Paramètres!$A$38:$B$40,2,0))</f>
        <v/>
      </c>
      <c r="Q3004" s="211" t="str">
        <f t="shared" ca="1" si="281"/>
        <v/>
      </c>
      <c r="R3004" s="211" t="str">
        <f t="shared" si="277"/>
        <v/>
      </c>
      <c r="S3004" s="213" t="str">
        <f t="shared" ca="1" si="278"/>
        <v/>
      </c>
      <c r="T3004" s="214" t="str">
        <f t="shared" ca="1" si="282"/>
        <v/>
      </c>
    </row>
    <row r="3005" spans="1:20" x14ac:dyDescent="0.25">
      <c r="A3005" s="119" t="s">
        <v>8574</v>
      </c>
      <c r="B3005" s="260"/>
      <c r="C3005" s="264" t="str">
        <f>IF(ISERROR(VLOOKUP(B3005,'Tous les abonnés'!$A$6:$I$5491,2,0)),"",VLOOKUP(B3005,'Tous les abonnés'!$A$6:$I$5491,2,0))</f>
        <v/>
      </c>
      <c r="D3005" s="26"/>
      <c r="E3005" s="265"/>
      <c r="F3005" s="207" t="str">
        <f>IF(ISERROR(IF(VLOOKUP(D3005,Paramètres!$C$17:$H$33,6,0)="oui","illimité",VLOOKUP(D3005,Paramètres!$C$17:$H$33,5,0))),"",IF(VLOOKUP(D3005,Paramètres!$C$17:$H$33,6,0)="oui","illimité",VLOOKUP(D3005,Paramètres!$C$17:$H$33,5,0)))</f>
        <v/>
      </c>
      <c r="G3005" s="269" t="str">
        <f t="shared" si="279"/>
        <v/>
      </c>
      <c r="H3005" s="208"/>
      <c r="I3005" s="53"/>
      <c r="J3005" s="209"/>
      <c r="K3005" s="271"/>
      <c r="L3005" s="37"/>
      <c r="M3005" s="218"/>
      <c r="N3005" s="124"/>
      <c r="O3005" s="211" t="str">
        <f t="shared" ca="1" si="280"/>
        <v/>
      </c>
      <c r="P3005" s="212" t="str">
        <f>IF(ISERROR(VLOOKUP(L3005,Paramètres!$A$38:$B$40,2,0)),"",VLOOKUP(L3005,Paramètres!$A$38:$B$40,2,0))</f>
        <v/>
      </c>
      <c r="Q3005" s="211" t="str">
        <f t="shared" ca="1" si="281"/>
        <v/>
      </c>
      <c r="R3005" s="211" t="str">
        <f t="shared" si="277"/>
        <v/>
      </c>
      <c r="S3005" s="213" t="str">
        <f t="shared" ca="1" si="278"/>
        <v/>
      </c>
      <c r="T3005" s="214" t="str">
        <f t="shared" ca="1" si="282"/>
        <v/>
      </c>
    </row>
    <row r="3006" spans="1:20" x14ac:dyDescent="0.25">
      <c r="A3006" s="119" t="s">
        <v>8575</v>
      </c>
      <c r="B3006" s="260"/>
      <c r="C3006" s="264" t="str">
        <f>IF(ISERROR(VLOOKUP(B3006,'Tous les abonnés'!$A$6:$I$5491,2,0)),"",VLOOKUP(B3006,'Tous les abonnés'!$A$6:$I$5491,2,0))</f>
        <v/>
      </c>
      <c r="D3006" s="26"/>
      <c r="E3006" s="265"/>
      <c r="F3006" s="207" t="str">
        <f>IF(ISERROR(IF(VLOOKUP(D3006,Paramètres!$C$17:$H$33,6,0)="oui","illimité",VLOOKUP(D3006,Paramètres!$C$17:$H$33,5,0))),"",IF(VLOOKUP(D3006,Paramètres!$C$17:$H$33,6,0)="oui","illimité",VLOOKUP(D3006,Paramètres!$C$17:$H$33,5,0)))</f>
        <v/>
      </c>
      <c r="G3006" s="269" t="str">
        <f t="shared" si="279"/>
        <v/>
      </c>
      <c r="H3006" s="208"/>
      <c r="I3006" s="53"/>
      <c r="J3006" s="209"/>
      <c r="K3006" s="271"/>
      <c r="L3006" s="37"/>
      <c r="M3006" s="218"/>
      <c r="N3006" s="124"/>
      <c r="O3006" s="211" t="str">
        <f t="shared" ca="1" si="280"/>
        <v/>
      </c>
      <c r="P3006" s="212" t="str">
        <f>IF(ISERROR(VLOOKUP(L3006,Paramètres!$A$38:$B$40,2,0)),"",VLOOKUP(L3006,Paramètres!$A$38:$B$40,2,0))</f>
        <v/>
      </c>
      <c r="Q3006" s="211" t="str">
        <f t="shared" ca="1" si="281"/>
        <v/>
      </c>
      <c r="R3006" s="211" t="str">
        <f t="shared" si="277"/>
        <v/>
      </c>
      <c r="S3006" s="213" t="str">
        <f t="shared" ca="1" si="278"/>
        <v/>
      </c>
      <c r="T3006" s="214" t="str">
        <f t="shared" ca="1" si="282"/>
        <v/>
      </c>
    </row>
    <row r="3007" spans="1:20" x14ac:dyDescent="0.25">
      <c r="A3007" s="119" t="s">
        <v>8576</v>
      </c>
      <c r="B3007" s="260"/>
      <c r="C3007" s="264" t="str">
        <f>IF(ISERROR(VLOOKUP(B3007,'Tous les abonnés'!$A$6:$I$5491,2,0)),"",VLOOKUP(B3007,'Tous les abonnés'!$A$6:$I$5491,2,0))</f>
        <v/>
      </c>
      <c r="D3007" s="26"/>
      <c r="E3007" s="265"/>
      <c r="F3007" s="207" t="str">
        <f>IF(ISERROR(IF(VLOOKUP(D3007,Paramètres!$C$17:$H$33,6,0)="oui","illimité",VLOOKUP(D3007,Paramètres!$C$17:$H$33,5,0))),"",IF(VLOOKUP(D3007,Paramètres!$C$17:$H$33,6,0)="oui","illimité",VLOOKUP(D3007,Paramètres!$C$17:$H$33,5,0)))</f>
        <v/>
      </c>
      <c r="G3007" s="269" t="str">
        <f t="shared" si="279"/>
        <v/>
      </c>
      <c r="H3007" s="208"/>
      <c r="I3007" s="53"/>
      <c r="J3007" s="209"/>
      <c r="K3007" s="271"/>
      <c r="L3007" s="37"/>
      <c r="M3007" s="218"/>
      <c r="N3007" s="124"/>
      <c r="O3007" s="211" t="str">
        <f t="shared" ca="1" si="280"/>
        <v/>
      </c>
      <c r="P3007" s="212" t="str">
        <f>IF(ISERROR(VLOOKUP(L3007,Paramètres!$A$38:$B$40,2,0)),"",VLOOKUP(L3007,Paramètres!$A$38:$B$40,2,0))</f>
        <v/>
      </c>
      <c r="Q3007" s="211" t="str">
        <f t="shared" ca="1" si="281"/>
        <v/>
      </c>
      <c r="R3007" s="211" t="str">
        <f t="shared" si="277"/>
        <v/>
      </c>
      <c r="S3007" s="213" t="str">
        <f t="shared" ca="1" si="278"/>
        <v/>
      </c>
      <c r="T3007" s="214" t="str">
        <f t="shared" ca="1" si="282"/>
        <v/>
      </c>
    </row>
    <row r="3008" spans="1:20" x14ac:dyDescent="0.25">
      <c r="A3008" s="119" t="s">
        <v>8577</v>
      </c>
      <c r="B3008" s="260"/>
      <c r="C3008" s="264" t="str">
        <f>IF(ISERROR(VLOOKUP(B3008,'Tous les abonnés'!$A$6:$I$5491,2,0)),"",VLOOKUP(B3008,'Tous les abonnés'!$A$6:$I$5491,2,0))</f>
        <v/>
      </c>
      <c r="D3008" s="26"/>
      <c r="E3008" s="265"/>
      <c r="F3008" s="207" t="str">
        <f>IF(ISERROR(IF(VLOOKUP(D3008,Paramètres!$C$17:$H$33,6,0)="oui","illimité",VLOOKUP(D3008,Paramètres!$C$17:$H$33,5,0))),"",IF(VLOOKUP(D3008,Paramètres!$C$17:$H$33,6,0)="oui","illimité",VLOOKUP(D3008,Paramètres!$C$17:$H$33,5,0)))</f>
        <v/>
      </c>
      <c r="G3008" s="269" t="str">
        <f t="shared" si="279"/>
        <v/>
      </c>
      <c r="H3008" s="208"/>
      <c r="I3008" s="53"/>
      <c r="J3008" s="209"/>
      <c r="K3008" s="271"/>
      <c r="L3008" s="37"/>
      <c r="M3008" s="218"/>
      <c r="N3008" s="124"/>
      <c r="O3008" s="211" t="str">
        <f t="shared" ca="1" si="280"/>
        <v/>
      </c>
      <c r="P3008" s="212" t="str">
        <f>IF(ISERROR(VLOOKUP(L3008,Paramètres!$A$38:$B$40,2,0)),"",VLOOKUP(L3008,Paramètres!$A$38:$B$40,2,0))</f>
        <v/>
      </c>
      <c r="Q3008" s="211" t="str">
        <f t="shared" ca="1" si="281"/>
        <v/>
      </c>
      <c r="R3008" s="211" t="str">
        <f t="shared" si="277"/>
        <v/>
      </c>
      <c r="S3008" s="213" t="str">
        <f t="shared" ca="1" si="278"/>
        <v/>
      </c>
      <c r="T3008" s="214" t="str">
        <f t="shared" ca="1" si="282"/>
        <v/>
      </c>
    </row>
    <row r="3009" spans="1:20" x14ac:dyDescent="0.25">
      <c r="A3009" s="119" t="s">
        <v>8578</v>
      </c>
      <c r="B3009" s="260"/>
      <c r="C3009" s="264" t="str">
        <f>IF(ISERROR(VLOOKUP(B3009,'Tous les abonnés'!$A$6:$I$5491,2,0)),"",VLOOKUP(B3009,'Tous les abonnés'!$A$6:$I$5491,2,0))</f>
        <v/>
      </c>
      <c r="D3009" s="26"/>
      <c r="E3009" s="265"/>
      <c r="F3009" s="207" t="str">
        <f>IF(ISERROR(IF(VLOOKUP(D3009,Paramètres!$C$17:$H$33,6,0)="oui","illimité",VLOOKUP(D3009,Paramètres!$C$17:$H$33,5,0))),"",IF(VLOOKUP(D3009,Paramètres!$C$17:$H$33,6,0)="oui","illimité",VLOOKUP(D3009,Paramètres!$C$17:$H$33,5,0)))</f>
        <v/>
      </c>
      <c r="G3009" s="269" t="str">
        <f t="shared" si="279"/>
        <v/>
      </c>
      <c r="H3009" s="208"/>
      <c r="I3009" s="53"/>
      <c r="J3009" s="209"/>
      <c r="K3009" s="271"/>
      <c r="L3009" s="37"/>
      <c r="M3009" s="218"/>
      <c r="N3009" s="124"/>
      <c r="O3009" s="211" t="str">
        <f t="shared" ca="1" si="280"/>
        <v/>
      </c>
      <c r="P3009" s="212" t="str">
        <f>IF(ISERROR(VLOOKUP(L3009,Paramètres!$A$38:$B$40,2,0)),"",VLOOKUP(L3009,Paramètres!$A$38:$B$40,2,0))</f>
        <v/>
      </c>
      <c r="Q3009" s="211" t="str">
        <f t="shared" ca="1" si="281"/>
        <v/>
      </c>
      <c r="R3009" s="211" t="str">
        <f t="shared" si="277"/>
        <v/>
      </c>
      <c r="S3009" s="213" t="str">
        <f t="shared" ca="1" si="278"/>
        <v/>
      </c>
      <c r="T3009" s="214" t="str">
        <f t="shared" ca="1" si="282"/>
        <v/>
      </c>
    </row>
    <row r="3010" spans="1:20" x14ac:dyDescent="0.25">
      <c r="A3010" s="119" t="s">
        <v>8579</v>
      </c>
      <c r="B3010" s="260"/>
      <c r="C3010" s="264" t="str">
        <f>IF(ISERROR(VLOOKUP(B3010,'Tous les abonnés'!$A$6:$I$5491,2,0)),"",VLOOKUP(B3010,'Tous les abonnés'!$A$6:$I$5491,2,0))</f>
        <v/>
      </c>
      <c r="D3010" s="26"/>
      <c r="E3010" s="265"/>
      <c r="F3010" s="207" t="str">
        <f>IF(ISERROR(IF(VLOOKUP(D3010,Paramètres!$C$17:$H$33,6,0)="oui","illimité",VLOOKUP(D3010,Paramètres!$C$17:$H$33,5,0))),"",IF(VLOOKUP(D3010,Paramètres!$C$17:$H$33,6,0)="oui","illimité",VLOOKUP(D3010,Paramètres!$C$17:$H$33,5,0)))</f>
        <v/>
      </c>
      <c r="G3010" s="269" t="str">
        <f t="shared" si="279"/>
        <v/>
      </c>
      <c r="H3010" s="208"/>
      <c r="I3010" s="53"/>
      <c r="J3010" s="209"/>
      <c r="K3010" s="271"/>
      <c r="L3010" s="37"/>
      <c r="M3010" s="218"/>
      <c r="N3010" s="124"/>
      <c r="O3010" s="211" t="str">
        <f t="shared" ca="1" si="280"/>
        <v/>
      </c>
      <c r="P3010" s="212" t="str">
        <f>IF(ISERROR(VLOOKUP(L3010,Paramètres!$A$38:$B$40,2,0)),"",VLOOKUP(L3010,Paramètres!$A$38:$B$40,2,0))</f>
        <v/>
      </c>
      <c r="Q3010" s="211" t="str">
        <f t="shared" ca="1" si="281"/>
        <v/>
      </c>
      <c r="R3010" s="211" t="str">
        <f t="shared" si="277"/>
        <v/>
      </c>
      <c r="S3010" s="213" t="str">
        <f t="shared" ca="1" si="278"/>
        <v/>
      </c>
      <c r="T3010" s="214" t="str">
        <f t="shared" ca="1" si="282"/>
        <v/>
      </c>
    </row>
    <row r="3011" spans="1:20" x14ac:dyDescent="0.25">
      <c r="A3011" s="119" t="s">
        <v>8580</v>
      </c>
      <c r="B3011" s="260"/>
      <c r="C3011" s="264" t="str">
        <f>IF(ISERROR(VLOOKUP(B3011,'Tous les abonnés'!$A$6:$I$5491,2,0)),"",VLOOKUP(B3011,'Tous les abonnés'!$A$6:$I$5491,2,0))</f>
        <v/>
      </c>
      <c r="D3011" s="26"/>
      <c r="E3011" s="265"/>
      <c r="F3011" s="207" t="str">
        <f>IF(ISERROR(IF(VLOOKUP(D3011,Paramètres!$C$17:$H$33,6,0)="oui","illimité",VLOOKUP(D3011,Paramètres!$C$17:$H$33,5,0))),"",IF(VLOOKUP(D3011,Paramètres!$C$17:$H$33,6,0)="oui","illimité",VLOOKUP(D3011,Paramètres!$C$17:$H$33,5,0)))</f>
        <v/>
      </c>
      <c r="G3011" s="269" t="str">
        <f t="shared" si="279"/>
        <v/>
      </c>
      <c r="H3011" s="208"/>
      <c r="I3011" s="53"/>
      <c r="J3011" s="209"/>
      <c r="K3011" s="271"/>
      <c r="L3011" s="37"/>
      <c r="M3011" s="218"/>
      <c r="N3011" s="124"/>
      <c r="O3011" s="211" t="str">
        <f t="shared" ca="1" si="280"/>
        <v/>
      </c>
      <c r="P3011" s="212" t="str">
        <f>IF(ISERROR(VLOOKUP(L3011,Paramètres!$A$38:$B$40,2,0)),"",VLOOKUP(L3011,Paramètres!$A$38:$B$40,2,0))</f>
        <v/>
      </c>
      <c r="Q3011" s="211" t="str">
        <f t="shared" ca="1" si="281"/>
        <v/>
      </c>
      <c r="R3011" s="211" t="str">
        <f t="shared" si="277"/>
        <v/>
      </c>
      <c r="S3011" s="213" t="str">
        <f t="shared" ca="1" si="278"/>
        <v/>
      </c>
      <c r="T3011" s="214" t="str">
        <f t="shared" ca="1" si="282"/>
        <v/>
      </c>
    </row>
    <row r="3012" spans="1:20" x14ac:dyDescent="0.25">
      <c r="A3012" s="119" t="s">
        <v>8581</v>
      </c>
      <c r="B3012" s="260"/>
      <c r="C3012" s="264" t="str">
        <f>IF(ISERROR(VLOOKUP(B3012,'Tous les abonnés'!$A$6:$I$5491,2,0)),"",VLOOKUP(B3012,'Tous les abonnés'!$A$6:$I$5491,2,0))</f>
        <v/>
      </c>
      <c r="D3012" s="26"/>
      <c r="E3012" s="265"/>
      <c r="F3012" s="207" t="str">
        <f>IF(ISERROR(IF(VLOOKUP(D3012,Paramètres!$C$17:$H$33,6,0)="oui","illimité",VLOOKUP(D3012,Paramètres!$C$17:$H$33,5,0))),"",IF(VLOOKUP(D3012,Paramètres!$C$17:$H$33,6,0)="oui","illimité",VLOOKUP(D3012,Paramètres!$C$17:$H$33,5,0)))</f>
        <v/>
      </c>
      <c r="G3012" s="269" t="str">
        <f t="shared" si="279"/>
        <v/>
      </c>
      <c r="H3012" s="208"/>
      <c r="I3012" s="53"/>
      <c r="J3012" s="209"/>
      <c r="K3012" s="271"/>
      <c r="L3012" s="37"/>
      <c r="M3012" s="218"/>
      <c r="N3012" s="124"/>
      <c r="O3012" s="211" t="str">
        <f t="shared" ca="1" si="280"/>
        <v/>
      </c>
      <c r="P3012" s="212" t="str">
        <f>IF(ISERROR(VLOOKUP(L3012,Paramètres!$A$38:$B$40,2,0)),"",VLOOKUP(L3012,Paramètres!$A$38:$B$40,2,0))</f>
        <v/>
      </c>
      <c r="Q3012" s="211" t="str">
        <f t="shared" ca="1" si="281"/>
        <v/>
      </c>
      <c r="R3012" s="211" t="str">
        <f t="shared" si="277"/>
        <v/>
      </c>
      <c r="S3012" s="213" t="str">
        <f t="shared" ca="1" si="278"/>
        <v/>
      </c>
      <c r="T3012" s="214" t="str">
        <f t="shared" ca="1" si="282"/>
        <v/>
      </c>
    </row>
    <row r="3013" spans="1:20" x14ac:dyDescent="0.25">
      <c r="A3013" s="119" t="s">
        <v>8582</v>
      </c>
      <c r="B3013" s="260"/>
      <c r="C3013" s="264" t="str">
        <f>IF(ISERROR(VLOOKUP(B3013,'Tous les abonnés'!$A$6:$I$5491,2,0)),"",VLOOKUP(B3013,'Tous les abonnés'!$A$6:$I$5491,2,0))</f>
        <v/>
      </c>
      <c r="D3013" s="26"/>
      <c r="E3013" s="265"/>
      <c r="F3013" s="207" t="str">
        <f>IF(ISERROR(IF(VLOOKUP(D3013,Paramètres!$C$17:$H$33,6,0)="oui","illimité",VLOOKUP(D3013,Paramètres!$C$17:$H$33,5,0))),"",IF(VLOOKUP(D3013,Paramètres!$C$17:$H$33,6,0)="oui","illimité",VLOOKUP(D3013,Paramètres!$C$17:$H$33,5,0)))</f>
        <v/>
      </c>
      <c r="G3013" s="269" t="str">
        <f t="shared" si="279"/>
        <v/>
      </c>
      <c r="H3013" s="208"/>
      <c r="I3013" s="53"/>
      <c r="J3013" s="209"/>
      <c r="K3013" s="271"/>
      <c r="L3013" s="37"/>
      <c r="M3013" s="218"/>
      <c r="N3013" s="124"/>
      <c r="O3013" s="211" t="str">
        <f t="shared" ca="1" si="280"/>
        <v/>
      </c>
      <c r="P3013" s="212" t="str">
        <f>IF(ISERROR(VLOOKUP(L3013,Paramètres!$A$38:$B$40,2,0)),"",VLOOKUP(L3013,Paramètres!$A$38:$B$40,2,0))</f>
        <v/>
      </c>
      <c r="Q3013" s="211" t="str">
        <f t="shared" ca="1" si="281"/>
        <v/>
      </c>
      <c r="R3013" s="211" t="str">
        <f t="shared" si="277"/>
        <v/>
      </c>
      <c r="S3013" s="213" t="str">
        <f t="shared" ca="1" si="278"/>
        <v/>
      </c>
      <c r="T3013" s="214" t="str">
        <f t="shared" ca="1" si="282"/>
        <v/>
      </c>
    </row>
    <row r="3014" spans="1:20" x14ac:dyDescent="0.25">
      <c r="A3014" s="119" t="s">
        <v>8583</v>
      </c>
      <c r="B3014" s="260"/>
      <c r="C3014" s="264" t="str">
        <f>IF(ISERROR(VLOOKUP(B3014,'Tous les abonnés'!$A$6:$I$5491,2,0)),"",VLOOKUP(B3014,'Tous les abonnés'!$A$6:$I$5491,2,0))</f>
        <v/>
      </c>
      <c r="D3014" s="26"/>
      <c r="E3014" s="265"/>
      <c r="F3014" s="207" t="str">
        <f>IF(ISERROR(IF(VLOOKUP(D3014,Paramètres!$C$17:$H$33,6,0)="oui","illimité",VLOOKUP(D3014,Paramètres!$C$17:$H$33,5,0))),"",IF(VLOOKUP(D3014,Paramètres!$C$17:$H$33,6,0)="oui","illimité",VLOOKUP(D3014,Paramètres!$C$17:$H$33,5,0)))</f>
        <v/>
      </c>
      <c r="G3014" s="269" t="str">
        <f t="shared" si="279"/>
        <v/>
      </c>
      <c r="H3014" s="208"/>
      <c r="I3014" s="53"/>
      <c r="J3014" s="209"/>
      <c r="K3014" s="271"/>
      <c r="L3014" s="37"/>
      <c r="M3014" s="218"/>
      <c r="N3014" s="124"/>
      <c r="O3014" s="211" t="str">
        <f t="shared" ca="1" si="280"/>
        <v/>
      </c>
      <c r="P3014" s="212" t="str">
        <f>IF(ISERROR(VLOOKUP(L3014,Paramètres!$A$38:$B$40,2,0)),"",VLOOKUP(L3014,Paramètres!$A$38:$B$40,2,0))</f>
        <v/>
      </c>
      <c r="Q3014" s="211" t="str">
        <f t="shared" ca="1" si="281"/>
        <v/>
      </c>
      <c r="R3014" s="211" t="str">
        <f t="shared" si="277"/>
        <v/>
      </c>
      <c r="S3014" s="213" t="str">
        <f t="shared" ca="1" si="278"/>
        <v/>
      </c>
      <c r="T3014" s="214" t="str">
        <f t="shared" ca="1" si="282"/>
        <v/>
      </c>
    </row>
    <row r="3015" spans="1:20" x14ac:dyDescent="0.25">
      <c r="A3015" s="119" t="s">
        <v>8584</v>
      </c>
      <c r="B3015" s="260"/>
      <c r="C3015" s="264" t="str">
        <f>IF(ISERROR(VLOOKUP(B3015,'Tous les abonnés'!$A$6:$I$5491,2,0)),"",VLOOKUP(B3015,'Tous les abonnés'!$A$6:$I$5491,2,0))</f>
        <v/>
      </c>
      <c r="D3015" s="26"/>
      <c r="E3015" s="265"/>
      <c r="F3015" s="207" t="str">
        <f>IF(ISERROR(IF(VLOOKUP(D3015,Paramètres!$C$17:$H$33,6,0)="oui","illimité",VLOOKUP(D3015,Paramètres!$C$17:$H$33,5,0))),"",IF(VLOOKUP(D3015,Paramètres!$C$17:$H$33,6,0)="oui","illimité",VLOOKUP(D3015,Paramètres!$C$17:$H$33,5,0)))</f>
        <v/>
      </c>
      <c r="G3015" s="269" t="str">
        <f t="shared" si="279"/>
        <v/>
      </c>
      <c r="H3015" s="208"/>
      <c r="I3015" s="53"/>
      <c r="J3015" s="209"/>
      <c r="K3015" s="271"/>
      <c r="L3015" s="37"/>
      <c r="M3015" s="218"/>
      <c r="N3015" s="124"/>
      <c r="O3015" s="211" t="str">
        <f t="shared" ca="1" si="280"/>
        <v/>
      </c>
      <c r="P3015" s="212" t="str">
        <f>IF(ISERROR(VLOOKUP(L3015,Paramètres!$A$38:$B$40,2,0)),"",VLOOKUP(L3015,Paramètres!$A$38:$B$40,2,0))</f>
        <v/>
      </c>
      <c r="Q3015" s="211" t="str">
        <f t="shared" ca="1" si="281"/>
        <v/>
      </c>
      <c r="R3015" s="211" t="str">
        <f t="shared" ref="R3015:R3078" si="283">IF(L3015="en 1 fois",1,IF(F3015="illimité",O3015/P3015,IF(ISERROR(F3015/P3015),"",ROUND(F3015/P3015,0))))</f>
        <v/>
      </c>
      <c r="S3015" s="213" t="str">
        <f t="shared" ref="S3015:S3078" ca="1" si="284">IF(ISERROR(IF(F3015="illimité",Q3015*J3015,IF(L3015="en 1 fois",J3015,J3015*Q3015/R3015))),"",IF(F3015="illimité",Q3015*J3015,IF(L3015="en 1 fois",J3015,J3015*Q3015/R3015)))</f>
        <v/>
      </c>
      <c r="T3015" s="214" t="str">
        <f t="shared" ca="1" si="282"/>
        <v/>
      </c>
    </row>
    <row r="3016" spans="1:20" x14ac:dyDescent="0.25">
      <c r="A3016" s="119" t="s">
        <v>8585</v>
      </c>
      <c r="B3016" s="260"/>
      <c r="C3016" s="264" t="str">
        <f>IF(ISERROR(VLOOKUP(B3016,'Tous les abonnés'!$A$6:$I$5491,2,0)),"",VLOOKUP(B3016,'Tous les abonnés'!$A$6:$I$5491,2,0))</f>
        <v/>
      </c>
      <c r="D3016" s="26"/>
      <c r="E3016" s="265"/>
      <c r="F3016" s="207" t="str">
        <f>IF(ISERROR(IF(VLOOKUP(D3016,Paramètres!$C$17:$H$33,6,0)="oui","illimité",VLOOKUP(D3016,Paramètres!$C$17:$H$33,5,0))),"",IF(VLOOKUP(D3016,Paramètres!$C$17:$H$33,6,0)="oui","illimité",VLOOKUP(D3016,Paramètres!$C$17:$H$33,5,0)))</f>
        <v/>
      </c>
      <c r="G3016" s="269" t="str">
        <f t="shared" ref="G3016:G3079" si="285">IF(ISBLANK(K3016),IF(ISERROR(E3016+F3016),"",E3016+F3016),K3016)</f>
        <v/>
      </c>
      <c r="H3016" s="208"/>
      <c r="I3016" s="53"/>
      <c r="J3016" s="209"/>
      <c r="K3016" s="271"/>
      <c r="L3016" s="37"/>
      <c r="M3016" s="218"/>
      <c r="N3016" s="124"/>
      <c r="O3016" s="211" t="str">
        <f t="shared" ref="O3016:O3079" ca="1" si="286">IF(ISBLANK(E3016),"",IF(TODAY()&gt;G3016,G3016-E3016,TODAY()-E3016))</f>
        <v/>
      </c>
      <c r="P3016" s="212" t="str">
        <f>IF(ISERROR(VLOOKUP(L3016,Paramètres!$A$38:$B$40,2,0)),"",VLOOKUP(L3016,Paramètres!$A$38:$B$40,2,0))</f>
        <v/>
      </c>
      <c r="Q3016" s="211" t="str">
        <f t="shared" ref="Q3016:Q3079" ca="1" si="287">IF(ISERROR(O3016/P3016),"",ROUND(O3016/P3016,0))</f>
        <v/>
      </c>
      <c r="R3016" s="211" t="str">
        <f t="shared" si="283"/>
        <v/>
      </c>
      <c r="S3016" s="213" t="str">
        <f t="shared" ca="1" si="284"/>
        <v/>
      </c>
      <c r="T3016" s="214" t="str">
        <f t="shared" ref="T3016:T3079" ca="1" si="288">IF(ISERROR(S3016-N3016),"",S3016-N3016)</f>
        <v/>
      </c>
    </row>
    <row r="3017" spans="1:20" x14ac:dyDescent="0.25">
      <c r="A3017" s="119" t="s">
        <v>8586</v>
      </c>
      <c r="B3017" s="260"/>
      <c r="C3017" s="264" t="str">
        <f>IF(ISERROR(VLOOKUP(B3017,'Tous les abonnés'!$A$6:$I$5491,2,0)),"",VLOOKUP(B3017,'Tous les abonnés'!$A$6:$I$5491,2,0))</f>
        <v/>
      </c>
      <c r="D3017" s="26"/>
      <c r="E3017" s="265"/>
      <c r="F3017" s="207" t="str">
        <f>IF(ISERROR(IF(VLOOKUP(D3017,Paramètres!$C$17:$H$33,6,0)="oui","illimité",VLOOKUP(D3017,Paramètres!$C$17:$H$33,5,0))),"",IF(VLOOKUP(D3017,Paramètres!$C$17:$H$33,6,0)="oui","illimité",VLOOKUP(D3017,Paramètres!$C$17:$H$33,5,0)))</f>
        <v/>
      </c>
      <c r="G3017" s="269" t="str">
        <f t="shared" si="285"/>
        <v/>
      </c>
      <c r="H3017" s="208"/>
      <c r="I3017" s="53"/>
      <c r="J3017" s="209"/>
      <c r="K3017" s="271"/>
      <c r="L3017" s="37"/>
      <c r="M3017" s="218"/>
      <c r="N3017" s="124"/>
      <c r="O3017" s="211" t="str">
        <f t="shared" ca="1" si="286"/>
        <v/>
      </c>
      <c r="P3017" s="212" t="str">
        <f>IF(ISERROR(VLOOKUP(L3017,Paramètres!$A$38:$B$40,2,0)),"",VLOOKUP(L3017,Paramètres!$A$38:$B$40,2,0))</f>
        <v/>
      </c>
      <c r="Q3017" s="211" t="str">
        <f t="shared" ca="1" si="287"/>
        <v/>
      </c>
      <c r="R3017" s="211" t="str">
        <f t="shared" si="283"/>
        <v/>
      </c>
      <c r="S3017" s="213" t="str">
        <f t="shared" ca="1" si="284"/>
        <v/>
      </c>
      <c r="T3017" s="214" t="str">
        <f t="shared" ca="1" si="288"/>
        <v/>
      </c>
    </row>
    <row r="3018" spans="1:20" x14ac:dyDescent="0.25">
      <c r="A3018" s="119" t="s">
        <v>8587</v>
      </c>
      <c r="B3018" s="260"/>
      <c r="C3018" s="264" t="str">
        <f>IF(ISERROR(VLOOKUP(B3018,'Tous les abonnés'!$A$6:$I$5491,2,0)),"",VLOOKUP(B3018,'Tous les abonnés'!$A$6:$I$5491,2,0))</f>
        <v/>
      </c>
      <c r="D3018" s="26"/>
      <c r="E3018" s="265"/>
      <c r="F3018" s="207" t="str">
        <f>IF(ISERROR(IF(VLOOKUP(D3018,Paramètres!$C$17:$H$33,6,0)="oui","illimité",VLOOKUP(D3018,Paramètres!$C$17:$H$33,5,0))),"",IF(VLOOKUP(D3018,Paramètres!$C$17:$H$33,6,0)="oui","illimité",VLOOKUP(D3018,Paramètres!$C$17:$H$33,5,0)))</f>
        <v/>
      </c>
      <c r="G3018" s="269" t="str">
        <f t="shared" si="285"/>
        <v/>
      </c>
      <c r="H3018" s="208"/>
      <c r="I3018" s="53"/>
      <c r="J3018" s="209"/>
      <c r="K3018" s="271"/>
      <c r="L3018" s="37"/>
      <c r="M3018" s="218"/>
      <c r="N3018" s="124"/>
      <c r="O3018" s="211" t="str">
        <f t="shared" ca="1" si="286"/>
        <v/>
      </c>
      <c r="P3018" s="212" t="str">
        <f>IF(ISERROR(VLOOKUP(L3018,Paramètres!$A$38:$B$40,2,0)),"",VLOOKUP(L3018,Paramètres!$A$38:$B$40,2,0))</f>
        <v/>
      </c>
      <c r="Q3018" s="211" t="str">
        <f t="shared" ca="1" si="287"/>
        <v/>
      </c>
      <c r="R3018" s="211" t="str">
        <f t="shared" si="283"/>
        <v/>
      </c>
      <c r="S3018" s="213" t="str">
        <f t="shared" ca="1" si="284"/>
        <v/>
      </c>
      <c r="T3018" s="214" t="str">
        <f t="shared" ca="1" si="288"/>
        <v/>
      </c>
    </row>
    <row r="3019" spans="1:20" x14ac:dyDescent="0.25">
      <c r="A3019" s="119" t="s">
        <v>8588</v>
      </c>
      <c r="B3019" s="260"/>
      <c r="C3019" s="264" t="str">
        <f>IF(ISERROR(VLOOKUP(B3019,'Tous les abonnés'!$A$6:$I$5491,2,0)),"",VLOOKUP(B3019,'Tous les abonnés'!$A$6:$I$5491,2,0))</f>
        <v/>
      </c>
      <c r="D3019" s="26"/>
      <c r="E3019" s="265"/>
      <c r="F3019" s="207" t="str">
        <f>IF(ISERROR(IF(VLOOKUP(D3019,Paramètres!$C$17:$H$33,6,0)="oui","illimité",VLOOKUP(D3019,Paramètres!$C$17:$H$33,5,0))),"",IF(VLOOKUP(D3019,Paramètres!$C$17:$H$33,6,0)="oui","illimité",VLOOKUP(D3019,Paramètres!$C$17:$H$33,5,0)))</f>
        <v/>
      </c>
      <c r="G3019" s="269" t="str">
        <f t="shared" si="285"/>
        <v/>
      </c>
      <c r="H3019" s="208"/>
      <c r="I3019" s="53"/>
      <c r="J3019" s="209"/>
      <c r="K3019" s="271"/>
      <c r="L3019" s="37"/>
      <c r="M3019" s="218"/>
      <c r="N3019" s="124"/>
      <c r="O3019" s="211" t="str">
        <f t="shared" ca="1" si="286"/>
        <v/>
      </c>
      <c r="P3019" s="212" t="str">
        <f>IF(ISERROR(VLOOKUP(L3019,Paramètres!$A$38:$B$40,2,0)),"",VLOOKUP(L3019,Paramètres!$A$38:$B$40,2,0))</f>
        <v/>
      </c>
      <c r="Q3019" s="211" t="str">
        <f t="shared" ca="1" si="287"/>
        <v/>
      </c>
      <c r="R3019" s="211" t="str">
        <f t="shared" si="283"/>
        <v/>
      </c>
      <c r="S3019" s="213" t="str">
        <f t="shared" ca="1" si="284"/>
        <v/>
      </c>
      <c r="T3019" s="214" t="str">
        <f t="shared" ca="1" si="288"/>
        <v/>
      </c>
    </row>
    <row r="3020" spans="1:20" x14ac:dyDescent="0.25">
      <c r="A3020" s="119" t="s">
        <v>8589</v>
      </c>
      <c r="B3020" s="260"/>
      <c r="C3020" s="264" t="str">
        <f>IF(ISERROR(VLOOKUP(B3020,'Tous les abonnés'!$A$6:$I$5491,2,0)),"",VLOOKUP(B3020,'Tous les abonnés'!$A$6:$I$5491,2,0))</f>
        <v/>
      </c>
      <c r="D3020" s="26"/>
      <c r="E3020" s="265"/>
      <c r="F3020" s="207" t="str">
        <f>IF(ISERROR(IF(VLOOKUP(D3020,Paramètres!$C$17:$H$33,6,0)="oui","illimité",VLOOKUP(D3020,Paramètres!$C$17:$H$33,5,0))),"",IF(VLOOKUP(D3020,Paramètres!$C$17:$H$33,6,0)="oui","illimité",VLOOKUP(D3020,Paramètres!$C$17:$H$33,5,0)))</f>
        <v/>
      </c>
      <c r="G3020" s="269" t="str">
        <f t="shared" si="285"/>
        <v/>
      </c>
      <c r="H3020" s="208"/>
      <c r="I3020" s="53"/>
      <c r="J3020" s="209"/>
      <c r="K3020" s="271"/>
      <c r="L3020" s="37"/>
      <c r="M3020" s="218"/>
      <c r="N3020" s="124"/>
      <c r="O3020" s="211" t="str">
        <f t="shared" ca="1" si="286"/>
        <v/>
      </c>
      <c r="P3020" s="212" t="str">
        <f>IF(ISERROR(VLOOKUP(L3020,Paramètres!$A$38:$B$40,2,0)),"",VLOOKUP(L3020,Paramètres!$A$38:$B$40,2,0))</f>
        <v/>
      </c>
      <c r="Q3020" s="211" t="str">
        <f t="shared" ca="1" si="287"/>
        <v/>
      </c>
      <c r="R3020" s="211" t="str">
        <f t="shared" si="283"/>
        <v/>
      </c>
      <c r="S3020" s="213" t="str">
        <f t="shared" ca="1" si="284"/>
        <v/>
      </c>
      <c r="T3020" s="214" t="str">
        <f t="shared" ca="1" si="288"/>
        <v/>
      </c>
    </row>
    <row r="3021" spans="1:20" x14ac:dyDescent="0.25">
      <c r="A3021" s="119" t="s">
        <v>8590</v>
      </c>
      <c r="B3021" s="260"/>
      <c r="C3021" s="264" t="str">
        <f>IF(ISERROR(VLOOKUP(B3021,'Tous les abonnés'!$A$6:$I$5491,2,0)),"",VLOOKUP(B3021,'Tous les abonnés'!$A$6:$I$5491,2,0))</f>
        <v/>
      </c>
      <c r="D3021" s="26"/>
      <c r="E3021" s="265"/>
      <c r="F3021" s="207" t="str">
        <f>IF(ISERROR(IF(VLOOKUP(D3021,Paramètres!$C$17:$H$33,6,0)="oui","illimité",VLOOKUP(D3021,Paramètres!$C$17:$H$33,5,0))),"",IF(VLOOKUP(D3021,Paramètres!$C$17:$H$33,6,0)="oui","illimité",VLOOKUP(D3021,Paramètres!$C$17:$H$33,5,0)))</f>
        <v/>
      </c>
      <c r="G3021" s="269" t="str">
        <f t="shared" si="285"/>
        <v/>
      </c>
      <c r="H3021" s="208"/>
      <c r="I3021" s="53"/>
      <c r="J3021" s="209"/>
      <c r="K3021" s="271"/>
      <c r="L3021" s="37"/>
      <c r="M3021" s="218"/>
      <c r="N3021" s="124"/>
      <c r="O3021" s="211" t="str">
        <f t="shared" ca="1" si="286"/>
        <v/>
      </c>
      <c r="P3021" s="212" t="str">
        <f>IF(ISERROR(VLOOKUP(L3021,Paramètres!$A$38:$B$40,2,0)),"",VLOOKUP(L3021,Paramètres!$A$38:$B$40,2,0))</f>
        <v/>
      </c>
      <c r="Q3021" s="211" t="str">
        <f t="shared" ca="1" si="287"/>
        <v/>
      </c>
      <c r="R3021" s="211" t="str">
        <f t="shared" si="283"/>
        <v/>
      </c>
      <c r="S3021" s="213" t="str">
        <f t="shared" ca="1" si="284"/>
        <v/>
      </c>
      <c r="T3021" s="214" t="str">
        <f t="shared" ca="1" si="288"/>
        <v/>
      </c>
    </row>
    <row r="3022" spans="1:20" x14ac:dyDescent="0.25">
      <c r="A3022" s="119" t="s">
        <v>8591</v>
      </c>
      <c r="B3022" s="260"/>
      <c r="C3022" s="264" t="str">
        <f>IF(ISERROR(VLOOKUP(B3022,'Tous les abonnés'!$A$6:$I$5491,2,0)),"",VLOOKUP(B3022,'Tous les abonnés'!$A$6:$I$5491,2,0))</f>
        <v/>
      </c>
      <c r="D3022" s="26"/>
      <c r="E3022" s="265"/>
      <c r="F3022" s="207" t="str">
        <f>IF(ISERROR(IF(VLOOKUP(D3022,Paramètres!$C$17:$H$33,6,0)="oui","illimité",VLOOKUP(D3022,Paramètres!$C$17:$H$33,5,0))),"",IF(VLOOKUP(D3022,Paramètres!$C$17:$H$33,6,0)="oui","illimité",VLOOKUP(D3022,Paramètres!$C$17:$H$33,5,0)))</f>
        <v/>
      </c>
      <c r="G3022" s="269" t="str">
        <f t="shared" si="285"/>
        <v/>
      </c>
      <c r="H3022" s="208"/>
      <c r="I3022" s="53"/>
      <c r="J3022" s="209"/>
      <c r="K3022" s="271"/>
      <c r="L3022" s="37"/>
      <c r="M3022" s="218"/>
      <c r="N3022" s="124"/>
      <c r="O3022" s="211" t="str">
        <f t="shared" ca="1" si="286"/>
        <v/>
      </c>
      <c r="P3022" s="212" t="str">
        <f>IF(ISERROR(VLOOKUP(L3022,Paramètres!$A$38:$B$40,2,0)),"",VLOOKUP(L3022,Paramètres!$A$38:$B$40,2,0))</f>
        <v/>
      </c>
      <c r="Q3022" s="211" t="str">
        <f t="shared" ca="1" si="287"/>
        <v/>
      </c>
      <c r="R3022" s="211" t="str">
        <f t="shared" si="283"/>
        <v/>
      </c>
      <c r="S3022" s="213" t="str">
        <f t="shared" ca="1" si="284"/>
        <v/>
      </c>
      <c r="T3022" s="214" t="str">
        <f t="shared" ca="1" si="288"/>
        <v/>
      </c>
    </row>
    <row r="3023" spans="1:20" x14ac:dyDescent="0.25">
      <c r="A3023" s="119" t="s">
        <v>8592</v>
      </c>
      <c r="B3023" s="260"/>
      <c r="C3023" s="264" t="str">
        <f>IF(ISERROR(VLOOKUP(B3023,'Tous les abonnés'!$A$6:$I$5491,2,0)),"",VLOOKUP(B3023,'Tous les abonnés'!$A$6:$I$5491,2,0))</f>
        <v/>
      </c>
      <c r="D3023" s="26"/>
      <c r="E3023" s="265"/>
      <c r="F3023" s="207" t="str">
        <f>IF(ISERROR(IF(VLOOKUP(D3023,Paramètres!$C$17:$H$33,6,0)="oui","illimité",VLOOKUP(D3023,Paramètres!$C$17:$H$33,5,0))),"",IF(VLOOKUP(D3023,Paramètres!$C$17:$H$33,6,0)="oui","illimité",VLOOKUP(D3023,Paramètres!$C$17:$H$33,5,0)))</f>
        <v/>
      </c>
      <c r="G3023" s="269" t="str">
        <f t="shared" si="285"/>
        <v/>
      </c>
      <c r="H3023" s="208"/>
      <c r="I3023" s="53"/>
      <c r="J3023" s="209"/>
      <c r="K3023" s="271"/>
      <c r="L3023" s="37"/>
      <c r="M3023" s="218"/>
      <c r="N3023" s="124"/>
      <c r="O3023" s="211" t="str">
        <f t="shared" ca="1" si="286"/>
        <v/>
      </c>
      <c r="P3023" s="212" t="str">
        <f>IF(ISERROR(VLOOKUP(L3023,Paramètres!$A$38:$B$40,2,0)),"",VLOOKUP(L3023,Paramètres!$A$38:$B$40,2,0))</f>
        <v/>
      </c>
      <c r="Q3023" s="211" t="str">
        <f t="shared" ca="1" si="287"/>
        <v/>
      </c>
      <c r="R3023" s="211" t="str">
        <f t="shared" si="283"/>
        <v/>
      </c>
      <c r="S3023" s="213" t="str">
        <f t="shared" ca="1" si="284"/>
        <v/>
      </c>
      <c r="T3023" s="214" t="str">
        <f t="shared" ca="1" si="288"/>
        <v/>
      </c>
    </row>
    <row r="3024" spans="1:20" x14ac:dyDescent="0.25">
      <c r="A3024" s="119" t="s">
        <v>8593</v>
      </c>
      <c r="B3024" s="260"/>
      <c r="C3024" s="264" t="str">
        <f>IF(ISERROR(VLOOKUP(B3024,'Tous les abonnés'!$A$6:$I$5491,2,0)),"",VLOOKUP(B3024,'Tous les abonnés'!$A$6:$I$5491,2,0))</f>
        <v/>
      </c>
      <c r="D3024" s="26"/>
      <c r="E3024" s="265"/>
      <c r="F3024" s="207" t="str">
        <f>IF(ISERROR(IF(VLOOKUP(D3024,Paramètres!$C$17:$H$33,6,0)="oui","illimité",VLOOKUP(D3024,Paramètres!$C$17:$H$33,5,0))),"",IF(VLOOKUP(D3024,Paramètres!$C$17:$H$33,6,0)="oui","illimité",VLOOKUP(D3024,Paramètres!$C$17:$H$33,5,0)))</f>
        <v/>
      </c>
      <c r="G3024" s="269" t="str">
        <f t="shared" si="285"/>
        <v/>
      </c>
      <c r="H3024" s="208"/>
      <c r="I3024" s="53"/>
      <c r="J3024" s="209"/>
      <c r="K3024" s="271"/>
      <c r="L3024" s="37"/>
      <c r="M3024" s="218"/>
      <c r="N3024" s="124"/>
      <c r="O3024" s="211" t="str">
        <f t="shared" ca="1" si="286"/>
        <v/>
      </c>
      <c r="P3024" s="212" t="str">
        <f>IF(ISERROR(VLOOKUP(L3024,Paramètres!$A$38:$B$40,2,0)),"",VLOOKUP(L3024,Paramètres!$A$38:$B$40,2,0))</f>
        <v/>
      </c>
      <c r="Q3024" s="211" t="str">
        <f t="shared" ca="1" si="287"/>
        <v/>
      </c>
      <c r="R3024" s="211" t="str">
        <f t="shared" si="283"/>
        <v/>
      </c>
      <c r="S3024" s="213" t="str">
        <f t="shared" ca="1" si="284"/>
        <v/>
      </c>
      <c r="T3024" s="214" t="str">
        <f t="shared" ca="1" si="288"/>
        <v/>
      </c>
    </row>
    <row r="3025" spans="1:20" x14ac:dyDescent="0.25">
      <c r="A3025" s="119" t="s">
        <v>8594</v>
      </c>
      <c r="B3025" s="260"/>
      <c r="C3025" s="264" t="str">
        <f>IF(ISERROR(VLOOKUP(B3025,'Tous les abonnés'!$A$6:$I$5491,2,0)),"",VLOOKUP(B3025,'Tous les abonnés'!$A$6:$I$5491,2,0))</f>
        <v/>
      </c>
      <c r="D3025" s="26"/>
      <c r="E3025" s="265"/>
      <c r="F3025" s="207" t="str">
        <f>IF(ISERROR(IF(VLOOKUP(D3025,Paramètres!$C$17:$H$33,6,0)="oui","illimité",VLOOKUP(D3025,Paramètres!$C$17:$H$33,5,0))),"",IF(VLOOKUP(D3025,Paramètres!$C$17:$H$33,6,0)="oui","illimité",VLOOKUP(D3025,Paramètres!$C$17:$H$33,5,0)))</f>
        <v/>
      </c>
      <c r="G3025" s="269" t="str">
        <f t="shared" si="285"/>
        <v/>
      </c>
      <c r="H3025" s="208"/>
      <c r="I3025" s="53"/>
      <c r="J3025" s="209"/>
      <c r="K3025" s="271"/>
      <c r="L3025" s="37"/>
      <c r="M3025" s="218"/>
      <c r="N3025" s="124"/>
      <c r="O3025" s="211" t="str">
        <f t="shared" ca="1" si="286"/>
        <v/>
      </c>
      <c r="P3025" s="212" t="str">
        <f>IF(ISERROR(VLOOKUP(L3025,Paramètres!$A$38:$B$40,2,0)),"",VLOOKUP(L3025,Paramètres!$A$38:$B$40,2,0))</f>
        <v/>
      </c>
      <c r="Q3025" s="211" t="str">
        <f t="shared" ca="1" si="287"/>
        <v/>
      </c>
      <c r="R3025" s="211" t="str">
        <f t="shared" si="283"/>
        <v/>
      </c>
      <c r="S3025" s="213" t="str">
        <f t="shared" ca="1" si="284"/>
        <v/>
      </c>
      <c r="T3025" s="214" t="str">
        <f t="shared" ca="1" si="288"/>
        <v/>
      </c>
    </row>
    <row r="3026" spans="1:20" x14ac:dyDescent="0.25">
      <c r="A3026" s="119" t="s">
        <v>8595</v>
      </c>
      <c r="B3026" s="260"/>
      <c r="C3026" s="264" t="str">
        <f>IF(ISERROR(VLOOKUP(B3026,'Tous les abonnés'!$A$6:$I$5491,2,0)),"",VLOOKUP(B3026,'Tous les abonnés'!$A$6:$I$5491,2,0))</f>
        <v/>
      </c>
      <c r="D3026" s="26"/>
      <c r="E3026" s="265"/>
      <c r="F3026" s="207" t="str">
        <f>IF(ISERROR(IF(VLOOKUP(D3026,Paramètres!$C$17:$H$33,6,0)="oui","illimité",VLOOKUP(D3026,Paramètres!$C$17:$H$33,5,0))),"",IF(VLOOKUP(D3026,Paramètres!$C$17:$H$33,6,0)="oui","illimité",VLOOKUP(D3026,Paramètres!$C$17:$H$33,5,0)))</f>
        <v/>
      </c>
      <c r="G3026" s="269" t="str">
        <f t="shared" si="285"/>
        <v/>
      </c>
      <c r="H3026" s="208"/>
      <c r="I3026" s="53"/>
      <c r="J3026" s="209"/>
      <c r="K3026" s="271"/>
      <c r="L3026" s="37"/>
      <c r="M3026" s="218"/>
      <c r="N3026" s="124"/>
      <c r="O3026" s="211" t="str">
        <f t="shared" ca="1" si="286"/>
        <v/>
      </c>
      <c r="P3026" s="212" t="str">
        <f>IF(ISERROR(VLOOKUP(L3026,Paramètres!$A$38:$B$40,2,0)),"",VLOOKUP(L3026,Paramètres!$A$38:$B$40,2,0))</f>
        <v/>
      </c>
      <c r="Q3026" s="211" t="str">
        <f t="shared" ca="1" si="287"/>
        <v/>
      </c>
      <c r="R3026" s="211" t="str">
        <f t="shared" si="283"/>
        <v/>
      </c>
      <c r="S3026" s="213" t="str">
        <f t="shared" ca="1" si="284"/>
        <v/>
      </c>
      <c r="T3026" s="214" t="str">
        <f t="shared" ca="1" si="288"/>
        <v/>
      </c>
    </row>
    <row r="3027" spans="1:20" x14ac:dyDescent="0.25">
      <c r="A3027" s="119" t="s">
        <v>8596</v>
      </c>
      <c r="B3027" s="260"/>
      <c r="C3027" s="264" t="str">
        <f>IF(ISERROR(VLOOKUP(B3027,'Tous les abonnés'!$A$6:$I$5491,2,0)),"",VLOOKUP(B3027,'Tous les abonnés'!$A$6:$I$5491,2,0))</f>
        <v/>
      </c>
      <c r="D3027" s="26"/>
      <c r="E3027" s="265"/>
      <c r="F3027" s="207" t="str">
        <f>IF(ISERROR(IF(VLOOKUP(D3027,Paramètres!$C$17:$H$33,6,0)="oui","illimité",VLOOKUP(D3027,Paramètres!$C$17:$H$33,5,0))),"",IF(VLOOKUP(D3027,Paramètres!$C$17:$H$33,6,0)="oui","illimité",VLOOKUP(D3027,Paramètres!$C$17:$H$33,5,0)))</f>
        <v/>
      </c>
      <c r="G3027" s="269" t="str">
        <f t="shared" si="285"/>
        <v/>
      </c>
      <c r="H3027" s="208"/>
      <c r="I3027" s="53"/>
      <c r="J3027" s="209"/>
      <c r="K3027" s="271"/>
      <c r="L3027" s="37"/>
      <c r="M3027" s="218"/>
      <c r="N3027" s="124"/>
      <c r="O3027" s="211" t="str">
        <f t="shared" ca="1" si="286"/>
        <v/>
      </c>
      <c r="P3027" s="212" t="str">
        <f>IF(ISERROR(VLOOKUP(L3027,Paramètres!$A$38:$B$40,2,0)),"",VLOOKUP(L3027,Paramètres!$A$38:$B$40,2,0))</f>
        <v/>
      </c>
      <c r="Q3027" s="211" t="str">
        <f t="shared" ca="1" si="287"/>
        <v/>
      </c>
      <c r="R3027" s="211" t="str">
        <f t="shared" si="283"/>
        <v/>
      </c>
      <c r="S3027" s="213" t="str">
        <f t="shared" ca="1" si="284"/>
        <v/>
      </c>
      <c r="T3027" s="214" t="str">
        <f t="shared" ca="1" si="288"/>
        <v/>
      </c>
    </row>
    <row r="3028" spans="1:20" x14ac:dyDescent="0.25">
      <c r="A3028" s="119" t="s">
        <v>8597</v>
      </c>
      <c r="B3028" s="260"/>
      <c r="C3028" s="264" t="str">
        <f>IF(ISERROR(VLOOKUP(B3028,'Tous les abonnés'!$A$6:$I$5491,2,0)),"",VLOOKUP(B3028,'Tous les abonnés'!$A$6:$I$5491,2,0))</f>
        <v/>
      </c>
      <c r="D3028" s="26"/>
      <c r="E3028" s="265"/>
      <c r="F3028" s="207" t="str">
        <f>IF(ISERROR(IF(VLOOKUP(D3028,Paramètres!$C$17:$H$33,6,0)="oui","illimité",VLOOKUP(D3028,Paramètres!$C$17:$H$33,5,0))),"",IF(VLOOKUP(D3028,Paramètres!$C$17:$H$33,6,0)="oui","illimité",VLOOKUP(D3028,Paramètres!$C$17:$H$33,5,0)))</f>
        <v/>
      </c>
      <c r="G3028" s="269" t="str">
        <f t="shared" si="285"/>
        <v/>
      </c>
      <c r="H3028" s="208"/>
      <c r="I3028" s="53"/>
      <c r="J3028" s="209"/>
      <c r="K3028" s="271"/>
      <c r="L3028" s="37"/>
      <c r="M3028" s="218"/>
      <c r="N3028" s="124"/>
      <c r="O3028" s="211" t="str">
        <f t="shared" ca="1" si="286"/>
        <v/>
      </c>
      <c r="P3028" s="212" t="str">
        <f>IF(ISERROR(VLOOKUP(L3028,Paramètres!$A$38:$B$40,2,0)),"",VLOOKUP(L3028,Paramètres!$A$38:$B$40,2,0))</f>
        <v/>
      </c>
      <c r="Q3028" s="211" t="str">
        <f t="shared" ca="1" si="287"/>
        <v/>
      </c>
      <c r="R3028" s="211" t="str">
        <f t="shared" si="283"/>
        <v/>
      </c>
      <c r="S3028" s="213" t="str">
        <f t="shared" ca="1" si="284"/>
        <v/>
      </c>
      <c r="T3028" s="214" t="str">
        <f t="shared" ca="1" si="288"/>
        <v/>
      </c>
    </row>
    <row r="3029" spans="1:20" x14ac:dyDescent="0.25">
      <c r="A3029" s="119" t="s">
        <v>8598</v>
      </c>
      <c r="B3029" s="260"/>
      <c r="C3029" s="264" t="str">
        <f>IF(ISERROR(VLOOKUP(B3029,'Tous les abonnés'!$A$6:$I$5491,2,0)),"",VLOOKUP(B3029,'Tous les abonnés'!$A$6:$I$5491,2,0))</f>
        <v/>
      </c>
      <c r="D3029" s="26"/>
      <c r="E3029" s="265"/>
      <c r="F3029" s="207" t="str">
        <f>IF(ISERROR(IF(VLOOKUP(D3029,Paramètres!$C$17:$H$33,6,0)="oui","illimité",VLOOKUP(D3029,Paramètres!$C$17:$H$33,5,0))),"",IF(VLOOKUP(D3029,Paramètres!$C$17:$H$33,6,0)="oui","illimité",VLOOKUP(D3029,Paramètres!$C$17:$H$33,5,0)))</f>
        <v/>
      </c>
      <c r="G3029" s="269" t="str">
        <f t="shared" si="285"/>
        <v/>
      </c>
      <c r="H3029" s="208"/>
      <c r="I3029" s="53"/>
      <c r="J3029" s="209"/>
      <c r="K3029" s="271"/>
      <c r="L3029" s="37"/>
      <c r="M3029" s="218"/>
      <c r="N3029" s="124"/>
      <c r="O3029" s="211" t="str">
        <f t="shared" ca="1" si="286"/>
        <v/>
      </c>
      <c r="P3029" s="212" t="str">
        <f>IF(ISERROR(VLOOKUP(L3029,Paramètres!$A$38:$B$40,2,0)),"",VLOOKUP(L3029,Paramètres!$A$38:$B$40,2,0))</f>
        <v/>
      </c>
      <c r="Q3029" s="211" t="str">
        <f t="shared" ca="1" si="287"/>
        <v/>
      </c>
      <c r="R3029" s="211" t="str">
        <f t="shared" si="283"/>
        <v/>
      </c>
      <c r="S3029" s="213" t="str">
        <f t="shared" ca="1" si="284"/>
        <v/>
      </c>
      <c r="T3029" s="214" t="str">
        <f t="shared" ca="1" si="288"/>
        <v/>
      </c>
    </row>
    <row r="3030" spans="1:20" x14ac:dyDescent="0.25">
      <c r="A3030" s="119" t="s">
        <v>8599</v>
      </c>
      <c r="B3030" s="260"/>
      <c r="C3030" s="264" t="str">
        <f>IF(ISERROR(VLOOKUP(B3030,'Tous les abonnés'!$A$6:$I$5491,2,0)),"",VLOOKUP(B3030,'Tous les abonnés'!$A$6:$I$5491,2,0))</f>
        <v/>
      </c>
      <c r="D3030" s="26"/>
      <c r="E3030" s="265"/>
      <c r="F3030" s="207" t="str">
        <f>IF(ISERROR(IF(VLOOKUP(D3030,Paramètres!$C$17:$H$33,6,0)="oui","illimité",VLOOKUP(D3030,Paramètres!$C$17:$H$33,5,0))),"",IF(VLOOKUP(D3030,Paramètres!$C$17:$H$33,6,0)="oui","illimité",VLOOKUP(D3030,Paramètres!$C$17:$H$33,5,0)))</f>
        <v/>
      </c>
      <c r="G3030" s="269" t="str">
        <f t="shared" si="285"/>
        <v/>
      </c>
      <c r="H3030" s="208"/>
      <c r="I3030" s="53"/>
      <c r="J3030" s="209"/>
      <c r="K3030" s="271"/>
      <c r="L3030" s="37"/>
      <c r="M3030" s="218"/>
      <c r="N3030" s="124"/>
      <c r="O3030" s="211" t="str">
        <f t="shared" ca="1" si="286"/>
        <v/>
      </c>
      <c r="P3030" s="212" t="str">
        <f>IF(ISERROR(VLOOKUP(L3030,Paramètres!$A$38:$B$40,2,0)),"",VLOOKUP(L3030,Paramètres!$A$38:$B$40,2,0))</f>
        <v/>
      </c>
      <c r="Q3030" s="211" t="str">
        <f t="shared" ca="1" si="287"/>
        <v/>
      </c>
      <c r="R3030" s="211" t="str">
        <f t="shared" si="283"/>
        <v/>
      </c>
      <c r="S3030" s="213" t="str">
        <f t="shared" ca="1" si="284"/>
        <v/>
      </c>
      <c r="T3030" s="214" t="str">
        <f t="shared" ca="1" si="288"/>
        <v/>
      </c>
    </row>
    <row r="3031" spans="1:20" x14ac:dyDescent="0.25">
      <c r="A3031" s="119" t="s">
        <v>8600</v>
      </c>
      <c r="B3031" s="260"/>
      <c r="C3031" s="264" t="str">
        <f>IF(ISERROR(VLOOKUP(B3031,'Tous les abonnés'!$A$6:$I$5491,2,0)),"",VLOOKUP(B3031,'Tous les abonnés'!$A$6:$I$5491,2,0))</f>
        <v/>
      </c>
      <c r="D3031" s="26"/>
      <c r="E3031" s="265"/>
      <c r="F3031" s="207" t="str">
        <f>IF(ISERROR(IF(VLOOKUP(D3031,Paramètres!$C$17:$H$33,6,0)="oui","illimité",VLOOKUP(D3031,Paramètres!$C$17:$H$33,5,0))),"",IF(VLOOKUP(D3031,Paramètres!$C$17:$H$33,6,0)="oui","illimité",VLOOKUP(D3031,Paramètres!$C$17:$H$33,5,0)))</f>
        <v/>
      </c>
      <c r="G3031" s="269" t="str">
        <f t="shared" si="285"/>
        <v/>
      </c>
      <c r="H3031" s="208"/>
      <c r="I3031" s="53"/>
      <c r="J3031" s="209"/>
      <c r="K3031" s="271"/>
      <c r="L3031" s="37"/>
      <c r="M3031" s="218"/>
      <c r="N3031" s="124"/>
      <c r="O3031" s="211" t="str">
        <f t="shared" ca="1" si="286"/>
        <v/>
      </c>
      <c r="P3031" s="212" t="str">
        <f>IF(ISERROR(VLOOKUP(L3031,Paramètres!$A$38:$B$40,2,0)),"",VLOOKUP(L3031,Paramètres!$A$38:$B$40,2,0))</f>
        <v/>
      </c>
      <c r="Q3031" s="211" t="str">
        <f t="shared" ca="1" si="287"/>
        <v/>
      </c>
      <c r="R3031" s="211" t="str">
        <f t="shared" si="283"/>
        <v/>
      </c>
      <c r="S3031" s="213" t="str">
        <f t="shared" ca="1" si="284"/>
        <v/>
      </c>
      <c r="T3031" s="214" t="str">
        <f t="shared" ca="1" si="288"/>
        <v/>
      </c>
    </row>
    <row r="3032" spans="1:20" x14ac:dyDescent="0.25">
      <c r="A3032" s="119" t="s">
        <v>8601</v>
      </c>
      <c r="B3032" s="260"/>
      <c r="C3032" s="264" t="str">
        <f>IF(ISERROR(VLOOKUP(B3032,'Tous les abonnés'!$A$6:$I$5491,2,0)),"",VLOOKUP(B3032,'Tous les abonnés'!$A$6:$I$5491,2,0))</f>
        <v/>
      </c>
      <c r="D3032" s="26"/>
      <c r="E3032" s="265"/>
      <c r="F3032" s="207" t="str">
        <f>IF(ISERROR(IF(VLOOKUP(D3032,Paramètres!$C$17:$H$33,6,0)="oui","illimité",VLOOKUP(D3032,Paramètres!$C$17:$H$33,5,0))),"",IF(VLOOKUP(D3032,Paramètres!$C$17:$H$33,6,0)="oui","illimité",VLOOKUP(D3032,Paramètres!$C$17:$H$33,5,0)))</f>
        <v/>
      </c>
      <c r="G3032" s="269" t="str">
        <f t="shared" si="285"/>
        <v/>
      </c>
      <c r="H3032" s="208"/>
      <c r="I3032" s="53"/>
      <c r="J3032" s="209"/>
      <c r="K3032" s="271"/>
      <c r="L3032" s="37"/>
      <c r="M3032" s="218"/>
      <c r="N3032" s="124"/>
      <c r="O3032" s="211" t="str">
        <f t="shared" ca="1" si="286"/>
        <v/>
      </c>
      <c r="P3032" s="212" t="str">
        <f>IF(ISERROR(VLOOKUP(L3032,Paramètres!$A$38:$B$40,2,0)),"",VLOOKUP(L3032,Paramètres!$A$38:$B$40,2,0))</f>
        <v/>
      </c>
      <c r="Q3032" s="211" t="str">
        <f t="shared" ca="1" si="287"/>
        <v/>
      </c>
      <c r="R3032" s="211" t="str">
        <f t="shared" si="283"/>
        <v/>
      </c>
      <c r="S3032" s="213" t="str">
        <f t="shared" ca="1" si="284"/>
        <v/>
      </c>
      <c r="T3032" s="214" t="str">
        <f t="shared" ca="1" si="288"/>
        <v/>
      </c>
    </row>
    <row r="3033" spans="1:20" x14ac:dyDescent="0.25">
      <c r="A3033" s="119" t="s">
        <v>8602</v>
      </c>
      <c r="B3033" s="260"/>
      <c r="C3033" s="264" t="str">
        <f>IF(ISERROR(VLOOKUP(B3033,'Tous les abonnés'!$A$6:$I$5491,2,0)),"",VLOOKUP(B3033,'Tous les abonnés'!$A$6:$I$5491,2,0))</f>
        <v/>
      </c>
      <c r="D3033" s="26"/>
      <c r="E3033" s="265"/>
      <c r="F3033" s="207" t="str">
        <f>IF(ISERROR(IF(VLOOKUP(D3033,Paramètres!$C$17:$H$33,6,0)="oui","illimité",VLOOKUP(D3033,Paramètres!$C$17:$H$33,5,0))),"",IF(VLOOKUP(D3033,Paramètres!$C$17:$H$33,6,0)="oui","illimité",VLOOKUP(D3033,Paramètres!$C$17:$H$33,5,0)))</f>
        <v/>
      </c>
      <c r="G3033" s="269" t="str">
        <f t="shared" si="285"/>
        <v/>
      </c>
      <c r="H3033" s="208"/>
      <c r="I3033" s="53"/>
      <c r="J3033" s="209"/>
      <c r="K3033" s="271"/>
      <c r="L3033" s="37"/>
      <c r="M3033" s="218"/>
      <c r="N3033" s="124"/>
      <c r="O3033" s="211" t="str">
        <f t="shared" ca="1" si="286"/>
        <v/>
      </c>
      <c r="P3033" s="212" t="str">
        <f>IF(ISERROR(VLOOKUP(L3033,Paramètres!$A$38:$B$40,2,0)),"",VLOOKUP(L3033,Paramètres!$A$38:$B$40,2,0))</f>
        <v/>
      </c>
      <c r="Q3033" s="211" t="str">
        <f t="shared" ca="1" si="287"/>
        <v/>
      </c>
      <c r="R3033" s="211" t="str">
        <f t="shared" si="283"/>
        <v/>
      </c>
      <c r="S3033" s="213" t="str">
        <f t="shared" ca="1" si="284"/>
        <v/>
      </c>
      <c r="T3033" s="214" t="str">
        <f t="shared" ca="1" si="288"/>
        <v/>
      </c>
    </row>
    <row r="3034" spans="1:20" x14ac:dyDescent="0.25">
      <c r="A3034" s="119" t="s">
        <v>8603</v>
      </c>
      <c r="B3034" s="260"/>
      <c r="C3034" s="264" t="str">
        <f>IF(ISERROR(VLOOKUP(B3034,'Tous les abonnés'!$A$6:$I$5491,2,0)),"",VLOOKUP(B3034,'Tous les abonnés'!$A$6:$I$5491,2,0))</f>
        <v/>
      </c>
      <c r="D3034" s="26"/>
      <c r="E3034" s="265"/>
      <c r="F3034" s="207" t="str">
        <f>IF(ISERROR(IF(VLOOKUP(D3034,Paramètres!$C$17:$H$33,6,0)="oui","illimité",VLOOKUP(D3034,Paramètres!$C$17:$H$33,5,0))),"",IF(VLOOKUP(D3034,Paramètres!$C$17:$H$33,6,0)="oui","illimité",VLOOKUP(D3034,Paramètres!$C$17:$H$33,5,0)))</f>
        <v/>
      </c>
      <c r="G3034" s="269" t="str">
        <f t="shared" si="285"/>
        <v/>
      </c>
      <c r="H3034" s="208"/>
      <c r="I3034" s="53"/>
      <c r="J3034" s="209"/>
      <c r="K3034" s="271"/>
      <c r="L3034" s="37"/>
      <c r="M3034" s="218"/>
      <c r="N3034" s="124"/>
      <c r="O3034" s="211" t="str">
        <f t="shared" ca="1" si="286"/>
        <v/>
      </c>
      <c r="P3034" s="212" t="str">
        <f>IF(ISERROR(VLOOKUP(L3034,Paramètres!$A$38:$B$40,2,0)),"",VLOOKUP(L3034,Paramètres!$A$38:$B$40,2,0))</f>
        <v/>
      </c>
      <c r="Q3034" s="211" t="str">
        <f t="shared" ca="1" si="287"/>
        <v/>
      </c>
      <c r="R3034" s="211" t="str">
        <f t="shared" si="283"/>
        <v/>
      </c>
      <c r="S3034" s="213" t="str">
        <f t="shared" ca="1" si="284"/>
        <v/>
      </c>
      <c r="T3034" s="214" t="str">
        <f t="shared" ca="1" si="288"/>
        <v/>
      </c>
    </row>
    <row r="3035" spans="1:20" x14ac:dyDescent="0.25">
      <c r="A3035" s="119" t="s">
        <v>8604</v>
      </c>
      <c r="B3035" s="260"/>
      <c r="C3035" s="264" t="str">
        <f>IF(ISERROR(VLOOKUP(B3035,'Tous les abonnés'!$A$6:$I$5491,2,0)),"",VLOOKUP(B3035,'Tous les abonnés'!$A$6:$I$5491,2,0))</f>
        <v/>
      </c>
      <c r="D3035" s="26"/>
      <c r="E3035" s="265"/>
      <c r="F3035" s="207" t="str">
        <f>IF(ISERROR(IF(VLOOKUP(D3035,Paramètres!$C$17:$H$33,6,0)="oui","illimité",VLOOKUP(D3035,Paramètres!$C$17:$H$33,5,0))),"",IF(VLOOKUP(D3035,Paramètres!$C$17:$H$33,6,0)="oui","illimité",VLOOKUP(D3035,Paramètres!$C$17:$H$33,5,0)))</f>
        <v/>
      </c>
      <c r="G3035" s="269" t="str">
        <f t="shared" si="285"/>
        <v/>
      </c>
      <c r="H3035" s="208"/>
      <c r="I3035" s="53"/>
      <c r="J3035" s="209"/>
      <c r="K3035" s="271"/>
      <c r="L3035" s="37"/>
      <c r="M3035" s="218"/>
      <c r="N3035" s="124"/>
      <c r="O3035" s="211" t="str">
        <f t="shared" ca="1" si="286"/>
        <v/>
      </c>
      <c r="P3035" s="212" t="str">
        <f>IF(ISERROR(VLOOKUP(L3035,Paramètres!$A$38:$B$40,2,0)),"",VLOOKUP(L3035,Paramètres!$A$38:$B$40,2,0))</f>
        <v/>
      </c>
      <c r="Q3035" s="211" t="str">
        <f t="shared" ca="1" si="287"/>
        <v/>
      </c>
      <c r="R3035" s="211" t="str">
        <f t="shared" si="283"/>
        <v/>
      </c>
      <c r="S3035" s="213" t="str">
        <f t="shared" ca="1" si="284"/>
        <v/>
      </c>
      <c r="T3035" s="214" t="str">
        <f t="shared" ca="1" si="288"/>
        <v/>
      </c>
    </row>
    <row r="3036" spans="1:20" x14ac:dyDescent="0.25">
      <c r="A3036" s="119" t="s">
        <v>8605</v>
      </c>
      <c r="B3036" s="260"/>
      <c r="C3036" s="264" t="str">
        <f>IF(ISERROR(VLOOKUP(B3036,'Tous les abonnés'!$A$6:$I$5491,2,0)),"",VLOOKUP(B3036,'Tous les abonnés'!$A$6:$I$5491,2,0))</f>
        <v/>
      </c>
      <c r="D3036" s="26"/>
      <c r="E3036" s="265"/>
      <c r="F3036" s="207" t="str">
        <f>IF(ISERROR(IF(VLOOKUP(D3036,Paramètres!$C$17:$H$33,6,0)="oui","illimité",VLOOKUP(D3036,Paramètres!$C$17:$H$33,5,0))),"",IF(VLOOKUP(D3036,Paramètres!$C$17:$H$33,6,0)="oui","illimité",VLOOKUP(D3036,Paramètres!$C$17:$H$33,5,0)))</f>
        <v/>
      </c>
      <c r="G3036" s="269" t="str">
        <f t="shared" si="285"/>
        <v/>
      </c>
      <c r="H3036" s="208"/>
      <c r="I3036" s="53"/>
      <c r="J3036" s="209"/>
      <c r="K3036" s="271"/>
      <c r="L3036" s="37"/>
      <c r="M3036" s="218"/>
      <c r="N3036" s="124"/>
      <c r="O3036" s="211" t="str">
        <f t="shared" ca="1" si="286"/>
        <v/>
      </c>
      <c r="P3036" s="212" t="str">
        <f>IF(ISERROR(VLOOKUP(L3036,Paramètres!$A$38:$B$40,2,0)),"",VLOOKUP(L3036,Paramètres!$A$38:$B$40,2,0))</f>
        <v/>
      </c>
      <c r="Q3036" s="211" t="str">
        <f t="shared" ca="1" si="287"/>
        <v/>
      </c>
      <c r="R3036" s="211" t="str">
        <f t="shared" si="283"/>
        <v/>
      </c>
      <c r="S3036" s="213" t="str">
        <f t="shared" ca="1" si="284"/>
        <v/>
      </c>
      <c r="T3036" s="214" t="str">
        <f t="shared" ca="1" si="288"/>
        <v/>
      </c>
    </row>
    <row r="3037" spans="1:20" x14ac:dyDescent="0.25">
      <c r="A3037" s="119" t="s">
        <v>8606</v>
      </c>
      <c r="B3037" s="260"/>
      <c r="C3037" s="264" t="str">
        <f>IF(ISERROR(VLOOKUP(B3037,'Tous les abonnés'!$A$6:$I$5491,2,0)),"",VLOOKUP(B3037,'Tous les abonnés'!$A$6:$I$5491,2,0))</f>
        <v/>
      </c>
      <c r="D3037" s="26"/>
      <c r="E3037" s="265"/>
      <c r="F3037" s="207" t="str">
        <f>IF(ISERROR(IF(VLOOKUP(D3037,Paramètres!$C$17:$H$33,6,0)="oui","illimité",VLOOKUP(D3037,Paramètres!$C$17:$H$33,5,0))),"",IF(VLOOKUP(D3037,Paramètres!$C$17:$H$33,6,0)="oui","illimité",VLOOKUP(D3037,Paramètres!$C$17:$H$33,5,0)))</f>
        <v/>
      </c>
      <c r="G3037" s="269" t="str">
        <f t="shared" si="285"/>
        <v/>
      </c>
      <c r="H3037" s="208"/>
      <c r="I3037" s="53"/>
      <c r="J3037" s="209"/>
      <c r="K3037" s="271"/>
      <c r="L3037" s="37"/>
      <c r="M3037" s="218"/>
      <c r="N3037" s="124"/>
      <c r="O3037" s="211" t="str">
        <f t="shared" ca="1" si="286"/>
        <v/>
      </c>
      <c r="P3037" s="212" t="str">
        <f>IF(ISERROR(VLOOKUP(L3037,Paramètres!$A$38:$B$40,2,0)),"",VLOOKUP(L3037,Paramètres!$A$38:$B$40,2,0))</f>
        <v/>
      </c>
      <c r="Q3037" s="211" t="str">
        <f t="shared" ca="1" si="287"/>
        <v/>
      </c>
      <c r="R3037" s="211" t="str">
        <f t="shared" si="283"/>
        <v/>
      </c>
      <c r="S3037" s="213" t="str">
        <f t="shared" ca="1" si="284"/>
        <v/>
      </c>
      <c r="T3037" s="214" t="str">
        <f t="shared" ca="1" si="288"/>
        <v/>
      </c>
    </row>
    <row r="3038" spans="1:20" x14ac:dyDescent="0.25">
      <c r="A3038" s="119" t="s">
        <v>8607</v>
      </c>
      <c r="B3038" s="260"/>
      <c r="C3038" s="264" t="str">
        <f>IF(ISERROR(VLOOKUP(B3038,'Tous les abonnés'!$A$6:$I$5491,2,0)),"",VLOOKUP(B3038,'Tous les abonnés'!$A$6:$I$5491,2,0))</f>
        <v/>
      </c>
      <c r="D3038" s="26"/>
      <c r="E3038" s="265"/>
      <c r="F3038" s="207" t="str">
        <f>IF(ISERROR(IF(VLOOKUP(D3038,Paramètres!$C$17:$H$33,6,0)="oui","illimité",VLOOKUP(D3038,Paramètres!$C$17:$H$33,5,0))),"",IF(VLOOKUP(D3038,Paramètres!$C$17:$H$33,6,0)="oui","illimité",VLOOKUP(D3038,Paramètres!$C$17:$H$33,5,0)))</f>
        <v/>
      </c>
      <c r="G3038" s="269" t="str">
        <f t="shared" si="285"/>
        <v/>
      </c>
      <c r="H3038" s="208"/>
      <c r="I3038" s="53"/>
      <c r="J3038" s="209"/>
      <c r="K3038" s="271"/>
      <c r="L3038" s="37"/>
      <c r="M3038" s="218"/>
      <c r="N3038" s="124"/>
      <c r="O3038" s="211" t="str">
        <f t="shared" ca="1" si="286"/>
        <v/>
      </c>
      <c r="P3038" s="212" t="str">
        <f>IF(ISERROR(VLOOKUP(L3038,Paramètres!$A$38:$B$40,2,0)),"",VLOOKUP(L3038,Paramètres!$A$38:$B$40,2,0))</f>
        <v/>
      </c>
      <c r="Q3038" s="211" t="str">
        <f t="shared" ca="1" si="287"/>
        <v/>
      </c>
      <c r="R3038" s="211" t="str">
        <f t="shared" si="283"/>
        <v/>
      </c>
      <c r="S3038" s="213" t="str">
        <f t="shared" ca="1" si="284"/>
        <v/>
      </c>
      <c r="T3038" s="214" t="str">
        <f t="shared" ca="1" si="288"/>
        <v/>
      </c>
    </row>
    <row r="3039" spans="1:20" x14ac:dyDescent="0.25">
      <c r="A3039" s="119" t="s">
        <v>8608</v>
      </c>
      <c r="B3039" s="260"/>
      <c r="C3039" s="264" t="str">
        <f>IF(ISERROR(VLOOKUP(B3039,'Tous les abonnés'!$A$6:$I$5491,2,0)),"",VLOOKUP(B3039,'Tous les abonnés'!$A$6:$I$5491,2,0))</f>
        <v/>
      </c>
      <c r="D3039" s="26"/>
      <c r="E3039" s="265"/>
      <c r="F3039" s="207" t="str">
        <f>IF(ISERROR(IF(VLOOKUP(D3039,Paramètres!$C$17:$H$33,6,0)="oui","illimité",VLOOKUP(D3039,Paramètres!$C$17:$H$33,5,0))),"",IF(VLOOKUP(D3039,Paramètres!$C$17:$H$33,6,0)="oui","illimité",VLOOKUP(D3039,Paramètres!$C$17:$H$33,5,0)))</f>
        <v/>
      </c>
      <c r="G3039" s="269" t="str">
        <f t="shared" si="285"/>
        <v/>
      </c>
      <c r="H3039" s="208"/>
      <c r="I3039" s="53"/>
      <c r="J3039" s="209"/>
      <c r="K3039" s="271"/>
      <c r="L3039" s="37"/>
      <c r="M3039" s="218"/>
      <c r="N3039" s="124"/>
      <c r="O3039" s="211" t="str">
        <f t="shared" ca="1" si="286"/>
        <v/>
      </c>
      <c r="P3039" s="212" t="str">
        <f>IF(ISERROR(VLOOKUP(L3039,Paramètres!$A$38:$B$40,2,0)),"",VLOOKUP(L3039,Paramètres!$A$38:$B$40,2,0))</f>
        <v/>
      </c>
      <c r="Q3039" s="211" t="str">
        <f t="shared" ca="1" si="287"/>
        <v/>
      </c>
      <c r="R3039" s="211" t="str">
        <f t="shared" si="283"/>
        <v/>
      </c>
      <c r="S3039" s="213" t="str">
        <f t="shared" ca="1" si="284"/>
        <v/>
      </c>
      <c r="T3039" s="214" t="str">
        <f t="shared" ca="1" si="288"/>
        <v/>
      </c>
    </row>
    <row r="3040" spans="1:20" x14ac:dyDescent="0.25">
      <c r="A3040" s="119" t="s">
        <v>8609</v>
      </c>
      <c r="B3040" s="260"/>
      <c r="C3040" s="264" t="str">
        <f>IF(ISERROR(VLOOKUP(B3040,'Tous les abonnés'!$A$6:$I$5491,2,0)),"",VLOOKUP(B3040,'Tous les abonnés'!$A$6:$I$5491,2,0))</f>
        <v/>
      </c>
      <c r="D3040" s="26"/>
      <c r="E3040" s="265"/>
      <c r="F3040" s="207" t="str">
        <f>IF(ISERROR(IF(VLOOKUP(D3040,Paramètres!$C$17:$H$33,6,0)="oui","illimité",VLOOKUP(D3040,Paramètres!$C$17:$H$33,5,0))),"",IF(VLOOKUP(D3040,Paramètres!$C$17:$H$33,6,0)="oui","illimité",VLOOKUP(D3040,Paramètres!$C$17:$H$33,5,0)))</f>
        <v/>
      </c>
      <c r="G3040" s="269" t="str">
        <f t="shared" si="285"/>
        <v/>
      </c>
      <c r="H3040" s="208"/>
      <c r="I3040" s="53"/>
      <c r="J3040" s="209"/>
      <c r="K3040" s="271"/>
      <c r="L3040" s="37"/>
      <c r="M3040" s="218"/>
      <c r="N3040" s="124"/>
      <c r="O3040" s="211" t="str">
        <f t="shared" ca="1" si="286"/>
        <v/>
      </c>
      <c r="P3040" s="212" t="str">
        <f>IF(ISERROR(VLOOKUP(L3040,Paramètres!$A$38:$B$40,2,0)),"",VLOOKUP(L3040,Paramètres!$A$38:$B$40,2,0))</f>
        <v/>
      </c>
      <c r="Q3040" s="211" t="str">
        <f t="shared" ca="1" si="287"/>
        <v/>
      </c>
      <c r="R3040" s="211" t="str">
        <f t="shared" si="283"/>
        <v/>
      </c>
      <c r="S3040" s="213" t="str">
        <f t="shared" ca="1" si="284"/>
        <v/>
      </c>
      <c r="T3040" s="214" t="str">
        <f t="shared" ca="1" si="288"/>
        <v/>
      </c>
    </row>
    <row r="3041" spans="1:20" x14ac:dyDescent="0.25">
      <c r="A3041" s="119" t="s">
        <v>8610</v>
      </c>
      <c r="B3041" s="260"/>
      <c r="C3041" s="264" t="str">
        <f>IF(ISERROR(VLOOKUP(B3041,'Tous les abonnés'!$A$6:$I$5491,2,0)),"",VLOOKUP(B3041,'Tous les abonnés'!$A$6:$I$5491,2,0))</f>
        <v/>
      </c>
      <c r="D3041" s="26"/>
      <c r="E3041" s="265"/>
      <c r="F3041" s="207" t="str">
        <f>IF(ISERROR(IF(VLOOKUP(D3041,Paramètres!$C$17:$H$33,6,0)="oui","illimité",VLOOKUP(D3041,Paramètres!$C$17:$H$33,5,0))),"",IF(VLOOKUP(D3041,Paramètres!$C$17:$H$33,6,0)="oui","illimité",VLOOKUP(D3041,Paramètres!$C$17:$H$33,5,0)))</f>
        <v/>
      </c>
      <c r="G3041" s="269" t="str">
        <f t="shared" si="285"/>
        <v/>
      </c>
      <c r="H3041" s="208"/>
      <c r="I3041" s="53"/>
      <c r="J3041" s="209"/>
      <c r="K3041" s="271"/>
      <c r="L3041" s="37"/>
      <c r="M3041" s="218"/>
      <c r="N3041" s="124"/>
      <c r="O3041" s="211" t="str">
        <f t="shared" ca="1" si="286"/>
        <v/>
      </c>
      <c r="P3041" s="212" t="str">
        <f>IF(ISERROR(VLOOKUP(L3041,Paramètres!$A$38:$B$40,2,0)),"",VLOOKUP(L3041,Paramètres!$A$38:$B$40,2,0))</f>
        <v/>
      </c>
      <c r="Q3041" s="211" t="str">
        <f t="shared" ca="1" si="287"/>
        <v/>
      </c>
      <c r="R3041" s="211" t="str">
        <f t="shared" si="283"/>
        <v/>
      </c>
      <c r="S3041" s="213" t="str">
        <f t="shared" ca="1" si="284"/>
        <v/>
      </c>
      <c r="T3041" s="214" t="str">
        <f t="shared" ca="1" si="288"/>
        <v/>
      </c>
    </row>
    <row r="3042" spans="1:20" x14ac:dyDescent="0.25">
      <c r="A3042" s="119" t="s">
        <v>8611</v>
      </c>
      <c r="B3042" s="260"/>
      <c r="C3042" s="264" t="str">
        <f>IF(ISERROR(VLOOKUP(B3042,'Tous les abonnés'!$A$6:$I$5491,2,0)),"",VLOOKUP(B3042,'Tous les abonnés'!$A$6:$I$5491,2,0))</f>
        <v/>
      </c>
      <c r="D3042" s="26"/>
      <c r="E3042" s="265"/>
      <c r="F3042" s="207" t="str">
        <f>IF(ISERROR(IF(VLOOKUP(D3042,Paramètres!$C$17:$H$33,6,0)="oui","illimité",VLOOKUP(D3042,Paramètres!$C$17:$H$33,5,0))),"",IF(VLOOKUP(D3042,Paramètres!$C$17:$H$33,6,0)="oui","illimité",VLOOKUP(D3042,Paramètres!$C$17:$H$33,5,0)))</f>
        <v/>
      </c>
      <c r="G3042" s="269" t="str">
        <f t="shared" si="285"/>
        <v/>
      </c>
      <c r="H3042" s="208"/>
      <c r="I3042" s="53"/>
      <c r="J3042" s="209"/>
      <c r="K3042" s="271"/>
      <c r="L3042" s="37"/>
      <c r="M3042" s="218"/>
      <c r="N3042" s="124"/>
      <c r="O3042" s="211" t="str">
        <f t="shared" ca="1" si="286"/>
        <v/>
      </c>
      <c r="P3042" s="212" t="str">
        <f>IF(ISERROR(VLOOKUP(L3042,Paramètres!$A$38:$B$40,2,0)),"",VLOOKUP(L3042,Paramètres!$A$38:$B$40,2,0))</f>
        <v/>
      </c>
      <c r="Q3042" s="211" t="str">
        <f t="shared" ca="1" si="287"/>
        <v/>
      </c>
      <c r="R3042" s="211" t="str">
        <f t="shared" si="283"/>
        <v/>
      </c>
      <c r="S3042" s="213" t="str">
        <f t="shared" ca="1" si="284"/>
        <v/>
      </c>
      <c r="T3042" s="214" t="str">
        <f t="shared" ca="1" si="288"/>
        <v/>
      </c>
    </row>
    <row r="3043" spans="1:20" x14ac:dyDescent="0.25">
      <c r="A3043" s="119" t="s">
        <v>8612</v>
      </c>
      <c r="B3043" s="260"/>
      <c r="C3043" s="264" t="str">
        <f>IF(ISERROR(VLOOKUP(B3043,'Tous les abonnés'!$A$6:$I$5491,2,0)),"",VLOOKUP(B3043,'Tous les abonnés'!$A$6:$I$5491,2,0))</f>
        <v/>
      </c>
      <c r="D3043" s="26"/>
      <c r="E3043" s="265"/>
      <c r="F3043" s="207" t="str">
        <f>IF(ISERROR(IF(VLOOKUP(D3043,Paramètres!$C$17:$H$33,6,0)="oui","illimité",VLOOKUP(D3043,Paramètres!$C$17:$H$33,5,0))),"",IF(VLOOKUP(D3043,Paramètres!$C$17:$H$33,6,0)="oui","illimité",VLOOKUP(D3043,Paramètres!$C$17:$H$33,5,0)))</f>
        <v/>
      </c>
      <c r="G3043" s="269" t="str">
        <f t="shared" si="285"/>
        <v/>
      </c>
      <c r="H3043" s="208"/>
      <c r="I3043" s="53"/>
      <c r="J3043" s="209"/>
      <c r="K3043" s="271"/>
      <c r="L3043" s="37"/>
      <c r="M3043" s="218"/>
      <c r="N3043" s="124"/>
      <c r="O3043" s="211" t="str">
        <f t="shared" ca="1" si="286"/>
        <v/>
      </c>
      <c r="P3043" s="212" t="str">
        <f>IF(ISERROR(VLOOKUP(L3043,Paramètres!$A$38:$B$40,2,0)),"",VLOOKUP(L3043,Paramètres!$A$38:$B$40,2,0))</f>
        <v/>
      </c>
      <c r="Q3043" s="211" t="str">
        <f t="shared" ca="1" si="287"/>
        <v/>
      </c>
      <c r="R3043" s="211" t="str">
        <f t="shared" si="283"/>
        <v/>
      </c>
      <c r="S3043" s="213" t="str">
        <f t="shared" ca="1" si="284"/>
        <v/>
      </c>
      <c r="T3043" s="214" t="str">
        <f t="shared" ca="1" si="288"/>
        <v/>
      </c>
    </row>
    <row r="3044" spans="1:20" x14ac:dyDescent="0.25">
      <c r="A3044" s="119" t="s">
        <v>8613</v>
      </c>
      <c r="B3044" s="260"/>
      <c r="C3044" s="264" t="str">
        <f>IF(ISERROR(VLOOKUP(B3044,'Tous les abonnés'!$A$6:$I$5491,2,0)),"",VLOOKUP(B3044,'Tous les abonnés'!$A$6:$I$5491,2,0))</f>
        <v/>
      </c>
      <c r="D3044" s="26"/>
      <c r="E3044" s="265"/>
      <c r="F3044" s="207" t="str">
        <f>IF(ISERROR(IF(VLOOKUP(D3044,Paramètres!$C$17:$H$33,6,0)="oui","illimité",VLOOKUP(D3044,Paramètres!$C$17:$H$33,5,0))),"",IF(VLOOKUP(D3044,Paramètres!$C$17:$H$33,6,0)="oui","illimité",VLOOKUP(D3044,Paramètres!$C$17:$H$33,5,0)))</f>
        <v/>
      </c>
      <c r="G3044" s="269" t="str">
        <f t="shared" si="285"/>
        <v/>
      </c>
      <c r="H3044" s="208"/>
      <c r="I3044" s="53"/>
      <c r="J3044" s="209"/>
      <c r="K3044" s="271"/>
      <c r="L3044" s="37"/>
      <c r="M3044" s="218"/>
      <c r="N3044" s="124"/>
      <c r="O3044" s="211" t="str">
        <f t="shared" ca="1" si="286"/>
        <v/>
      </c>
      <c r="P3044" s="212" t="str">
        <f>IF(ISERROR(VLOOKUP(L3044,Paramètres!$A$38:$B$40,2,0)),"",VLOOKUP(L3044,Paramètres!$A$38:$B$40,2,0))</f>
        <v/>
      </c>
      <c r="Q3044" s="211" t="str">
        <f t="shared" ca="1" si="287"/>
        <v/>
      </c>
      <c r="R3044" s="211" t="str">
        <f t="shared" si="283"/>
        <v/>
      </c>
      <c r="S3044" s="213" t="str">
        <f t="shared" ca="1" si="284"/>
        <v/>
      </c>
      <c r="T3044" s="214" t="str">
        <f t="shared" ca="1" si="288"/>
        <v/>
      </c>
    </row>
    <row r="3045" spans="1:20" x14ac:dyDescent="0.25">
      <c r="A3045" s="119" t="s">
        <v>8614</v>
      </c>
      <c r="B3045" s="260"/>
      <c r="C3045" s="264" t="str">
        <f>IF(ISERROR(VLOOKUP(B3045,'Tous les abonnés'!$A$6:$I$5491,2,0)),"",VLOOKUP(B3045,'Tous les abonnés'!$A$6:$I$5491,2,0))</f>
        <v/>
      </c>
      <c r="D3045" s="26"/>
      <c r="E3045" s="265"/>
      <c r="F3045" s="207" t="str">
        <f>IF(ISERROR(IF(VLOOKUP(D3045,Paramètres!$C$17:$H$33,6,0)="oui","illimité",VLOOKUP(D3045,Paramètres!$C$17:$H$33,5,0))),"",IF(VLOOKUP(D3045,Paramètres!$C$17:$H$33,6,0)="oui","illimité",VLOOKUP(D3045,Paramètres!$C$17:$H$33,5,0)))</f>
        <v/>
      </c>
      <c r="G3045" s="269" t="str">
        <f t="shared" si="285"/>
        <v/>
      </c>
      <c r="H3045" s="208"/>
      <c r="I3045" s="53"/>
      <c r="J3045" s="209"/>
      <c r="K3045" s="271"/>
      <c r="L3045" s="37"/>
      <c r="M3045" s="218"/>
      <c r="N3045" s="124"/>
      <c r="O3045" s="211" t="str">
        <f t="shared" ca="1" si="286"/>
        <v/>
      </c>
      <c r="P3045" s="212" t="str">
        <f>IF(ISERROR(VLOOKUP(L3045,Paramètres!$A$38:$B$40,2,0)),"",VLOOKUP(L3045,Paramètres!$A$38:$B$40,2,0))</f>
        <v/>
      </c>
      <c r="Q3045" s="211" t="str">
        <f t="shared" ca="1" si="287"/>
        <v/>
      </c>
      <c r="R3045" s="211" t="str">
        <f t="shared" si="283"/>
        <v/>
      </c>
      <c r="S3045" s="213" t="str">
        <f t="shared" ca="1" si="284"/>
        <v/>
      </c>
      <c r="T3045" s="214" t="str">
        <f t="shared" ca="1" si="288"/>
        <v/>
      </c>
    </row>
    <row r="3046" spans="1:20" x14ac:dyDescent="0.25">
      <c r="A3046" s="119" t="s">
        <v>8615</v>
      </c>
      <c r="B3046" s="260"/>
      <c r="C3046" s="264" t="str">
        <f>IF(ISERROR(VLOOKUP(B3046,'Tous les abonnés'!$A$6:$I$5491,2,0)),"",VLOOKUP(B3046,'Tous les abonnés'!$A$6:$I$5491,2,0))</f>
        <v/>
      </c>
      <c r="D3046" s="26"/>
      <c r="E3046" s="265"/>
      <c r="F3046" s="207" t="str">
        <f>IF(ISERROR(IF(VLOOKUP(D3046,Paramètres!$C$17:$H$33,6,0)="oui","illimité",VLOOKUP(D3046,Paramètres!$C$17:$H$33,5,0))),"",IF(VLOOKUP(D3046,Paramètres!$C$17:$H$33,6,0)="oui","illimité",VLOOKUP(D3046,Paramètres!$C$17:$H$33,5,0)))</f>
        <v/>
      </c>
      <c r="G3046" s="269" t="str">
        <f t="shared" si="285"/>
        <v/>
      </c>
      <c r="H3046" s="208"/>
      <c r="I3046" s="53"/>
      <c r="J3046" s="209"/>
      <c r="K3046" s="271"/>
      <c r="L3046" s="37"/>
      <c r="M3046" s="218"/>
      <c r="N3046" s="124"/>
      <c r="O3046" s="211" t="str">
        <f t="shared" ca="1" si="286"/>
        <v/>
      </c>
      <c r="P3046" s="212" t="str">
        <f>IF(ISERROR(VLOOKUP(L3046,Paramètres!$A$38:$B$40,2,0)),"",VLOOKUP(L3046,Paramètres!$A$38:$B$40,2,0))</f>
        <v/>
      </c>
      <c r="Q3046" s="211" t="str">
        <f t="shared" ca="1" si="287"/>
        <v/>
      </c>
      <c r="R3046" s="211" t="str">
        <f t="shared" si="283"/>
        <v/>
      </c>
      <c r="S3046" s="213" t="str">
        <f t="shared" ca="1" si="284"/>
        <v/>
      </c>
      <c r="T3046" s="214" t="str">
        <f t="shared" ca="1" si="288"/>
        <v/>
      </c>
    </row>
    <row r="3047" spans="1:20" x14ac:dyDescent="0.25">
      <c r="A3047" s="119" t="s">
        <v>8616</v>
      </c>
      <c r="B3047" s="260"/>
      <c r="C3047" s="264" t="str">
        <f>IF(ISERROR(VLOOKUP(B3047,'Tous les abonnés'!$A$6:$I$5491,2,0)),"",VLOOKUP(B3047,'Tous les abonnés'!$A$6:$I$5491,2,0))</f>
        <v/>
      </c>
      <c r="D3047" s="26"/>
      <c r="E3047" s="265"/>
      <c r="F3047" s="207" t="str">
        <f>IF(ISERROR(IF(VLOOKUP(D3047,Paramètres!$C$17:$H$33,6,0)="oui","illimité",VLOOKUP(D3047,Paramètres!$C$17:$H$33,5,0))),"",IF(VLOOKUP(D3047,Paramètres!$C$17:$H$33,6,0)="oui","illimité",VLOOKUP(D3047,Paramètres!$C$17:$H$33,5,0)))</f>
        <v/>
      </c>
      <c r="G3047" s="269" t="str">
        <f t="shared" si="285"/>
        <v/>
      </c>
      <c r="H3047" s="208"/>
      <c r="I3047" s="53"/>
      <c r="J3047" s="209"/>
      <c r="K3047" s="271"/>
      <c r="L3047" s="37"/>
      <c r="M3047" s="218"/>
      <c r="N3047" s="124"/>
      <c r="O3047" s="211" t="str">
        <f t="shared" ca="1" si="286"/>
        <v/>
      </c>
      <c r="P3047" s="212" t="str">
        <f>IF(ISERROR(VLOOKUP(L3047,Paramètres!$A$38:$B$40,2,0)),"",VLOOKUP(L3047,Paramètres!$A$38:$B$40,2,0))</f>
        <v/>
      </c>
      <c r="Q3047" s="211" t="str">
        <f t="shared" ca="1" si="287"/>
        <v/>
      </c>
      <c r="R3047" s="211" t="str">
        <f t="shared" si="283"/>
        <v/>
      </c>
      <c r="S3047" s="213" t="str">
        <f t="shared" ca="1" si="284"/>
        <v/>
      </c>
      <c r="T3047" s="214" t="str">
        <f t="shared" ca="1" si="288"/>
        <v/>
      </c>
    </row>
    <row r="3048" spans="1:20" x14ac:dyDescent="0.25">
      <c r="A3048" s="119" t="s">
        <v>8617</v>
      </c>
      <c r="B3048" s="260"/>
      <c r="C3048" s="264" t="str">
        <f>IF(ISERROR(VLOOKUP(B3048,'Tous les abonnés'!$A$6:$I$5491,2,0)),"",VLOOKUP(B3048,'Tous les abonnés'!$A$6:$I$5491,2,0))</f>
        <v/>
      </c>
      <c r="D3048" s="26"/>
      <c r="E3048" s="265"/>
      <c r="F3048" s="207" t="str">
        <f>IF(ISERROR(IF(VLOOKUP(D3048,Paramètres!$C$17:$H$33,6,0)="oui","illimité",VLOOKUP(D3048,Paramètres!$C$17:$H$33,5,0))),"",IF(VLOOKUP(D3048,Paramètres!$C$17:$H$33,6,0)="oui","illimité",VLOOKUP(D3048,Paramètres!$C$17:$H$33,5,0)))</f>
        <v/>
      </c>
      <c r="G3048" s="269" t="str">
        <f t="shared" si="285"/>
        <v/>
      </c>
      <c r="H3048" s="208"/>
      <c r="I3048" s="53"/>
      <c r="J3048" s="209"/>
      <c r="K3048" s="271"/>
      <c r="L3048" s="37"/>
      <c r="M3048" s="218"/>
      <c r="N3048" s="124"/>
      <c r="O3048" s="211" t="str">
        <f t="shared" ca="1" si="286"/>
        <v/>
      </c>
      <c r="P3048" s="212" t="str">
        <f>IF(ISERROR(VLOOKUP(L3048,Paramètres!$A$38:$B$40,2,0)),"",VLOOKUP(L3048,Paramètres!$A$38:$B$40,2,0))</f>
        <v/>
      </c>
      <c r="Q3048" s="211" t="str">
        <f t="shared" ca="1" si="287"/>
        <v/>
      </c>
      <c r="R3048" s="211" t="str">
        <f t="shared" si="283"/>
        <v/>
      </c>
      <c r="S3048" s="213" t="str">
        <f t="shared" ca="1" si="284"/>
        <v/>
      </c>
      <c r="T3048" s="214" t="str">
        <f t="shared" ca="1" si="288"/>
        <v/>
      </c>
    </row>
    <row r="3049" spans="1:20" x14ac:dyDescent="0.25">
      <c r="A3049" s="119" t="s">
        <v>8618</v>
      </c>
      <c r="B3049" s="260"/>
      <c r="C3049" s="264" t="str">
        <f>IF(ISERROR(VLOOKUP(B3049,'Tous les abonnés'!$A$6:$I$5491,2,0)),"",VLOOKUP(B3049,'Tous les abonnés'!$A$6:$I$5491,2,0))</f>
        <v/>
      </c>
      <c r="D3049" s="26"/>
      <c r="E3049" s="265"/>
      <c r="F3049" s="207" t="str">
        <f>IF(ISERROR(IF(VLOOKUP(D3049,Paramètres!$C$17:$H$33,6,0)="oui","illimité",VLOOKUP(D3049,Paramètres!$C$17:$H$33,5,0))),"",IF(VLOOKUP(D3049,Paramètres!$C$17:$H$33,6,0)="oui","illimité",VLOOKUP(D3049,Paramètres!$C$17:$H$33,5,0)))</f>
        <v/>
      </c>
      <c r="G3049" s="269" t="str">
        <f t="shared" si="285"/>
        <v/>
      </c>
      <c r="H3049" s="208"/>
      <c r="I3049" s="53"/>
      <c r="J3049" s="209"/>
      <c r="K3049" s="271"/>
      <c r="L3049" s="37"/>
      <c r="M3049" s="218"/>
      <c r="N3049" s="124"/>
      <c r="O3049" s="211" t="str">
        <f t="shared" ca="1" si="286"/>
        <v/>
      </c>
      <c r="P3049" s="212" t="str">
        <f>IF(ISERROR(VLOOKUP(L3049,Paramètres!$A$38:$B$40,2,0)),"",VLOOKUP(L3049,Paramètres!$A$38:$B$40,2,0))</f>
        <v/>
      </c>
      <c r="Q3049" s="211" t="str">
        <f t="shared" ca="1" si="287"/>
        <v/>
      </c>
      <c r="R3049" s="211" t="str">
        <f t="shared" si="283"/>
        <v/>
      </c>
      <c r="S3049" s="213" t="str">
        <f t="shared" ca="1" si="284"/>
        <v/>
      </c>
      <c r="T3049" s="214" t="str">
        <f t="shared" ca="1" si="288"/>
        <v/>
      </c>
    </row>
    <row r="3050" spans="1:20" x14ac:dyDescent="0.25">
      <c r="A3050" s="119" t="s">
        <v>8619</v>
      </c>
      <c r="B3050" s="260"/>
      <c r="C3050" s="264" t="str">
        <f>IF(ISERROR(VLOOKUP(B3050,'Tous les abonnés'!$A$6:$I$5491,2,0)),"",VLOOKUP(B3050,'Tous les abonnés'!$A$6:$I$5491,2,0))</f>
        <v/>
      </c>
      <c r="D3050" s="26"/>
      <c r="E3050" s="265"/>
      <c r="F3050" s="207" t="str">
        <f>IF(ISERROR(IF(VLOOKUP(D3050,Paramètres!$C$17:$H$33,6,0)="oui","illimité",VLOOKUP(D3050,Paramètres!$C$17:$H$33,5,0))),"",IF(VLOOKUP(D3050,Paramètres!$C$17:$H$33,6,0)="oui","illimité",VLOOKUP(D3050,Paramètres!$C$17:$H$33,5,0)))</f>
        <v/>
      </c>
      <c r="G3050" s="269" t="str">
        <f t="shared" si="285"/>
        <v/>
      </c>
      <c r="H3050" s="208"/>
      <c r="I3050" s="53"/>
      <c r="J3050" s="209"/>
      <c r="K3050" s="271"/>
      <c r="L3050" s="37"/>
      <c r="M3050" s="218"/>
      <c r="N3050" s="124"/>
      <c r="O3050" s="211" t="str">
        <f t="shared" ca="1" si="286"/>
        <v/>
      </c>
      <c r="P3050" s="212" t="str">
        <f>IF(ISERROR(VLOOKUP(L3050,Paramètres!$A$38:$B$40,2,0)),"",VLOOKUP(L3050,Paramètres!$A$38:$B$40,2,0))</f>
        <v/>
      </c>
      <c r="Q3050" s="211" t="str">
        <f t="shared" ca="1" si="287"/>
        <v/>
      </c>
      <c r="R3050" s="211" t="str">
        <f t="shared" si="283"/>
        <v/>
      </c>
      <c r="S3050" s="213" t="str">
        <f t="shared" ca="1" si="284"/>
        <v/>
      </c>
      <c r="T3050" s="214" t="str">
        <f t="shared" ca="1" si="288"/>
        <v/>
      </c>
    </row>
    <row r="3051" spans="1:20" x14ac:dyDescent="0.25">
      <c r="A3051" s="119" t="s">
        <v>8620</v>
      </c>
      <c r="B3051" s="260"/>
      <c r="C3051" s="264" t="str">
        <f>IF(ISERROR(VLOOKUP(B3051,'Tous les abonnés'!$A$6:$I$5491,2,0)),"",VLOOKUP(B3051,'Tous les abonnés'!$A$6:$I$5491,2,0))</f>
        <v/>
      </c>
      <c r="D3051" s="26"/>
      <c r="E3051" s="265"/>
      <c r="F3051" s="207" t="str">
        <f>IF(ISERROR(IF(VLOOKUP(D3051,Paramètres!$C$17:$H$33,6,0)="oui","illimité",VLOOKUP(D3051,Paramètres!$C$17:$H$33,5,0))),"",IF(VLOOKUP(D3051,Paramètres!$C$17:$H$33,6,0)="oui","illimité",VLOOKUP(D3051,Paramètres!$C$17:$H$33,5,0)))</f>
        <v/>
      </c>
      <c r="G3051" s="269" t="str">
        <f t="shared" si="285"/>
        <v/>
      </c>
      <c r="H3051" s="208"/>
      <c r="I3051" s="53"/>
      <c r="J3051" s="209"/>
      <c r="K3051" s="271"/>
      <c r="L3051" s="37"/>
      <c r="M3051" s="218"/>
      <c r="N3051" s="124"/>
      <c r="O3051" s="211" t="str">
        <f t="shared" ca="1" si="286"/>
        <v/>
      </c>
      <c r="P3051" s="212" t="str">
        <f>IF(ISERROR(VLOOKUP(L3051,Paramètres!$A$38:$B$40,2,0)),"",VLOOKUP(L3051,Paramètres!$A$38:$B$40,2,0))</f>
        <v/>
      </c>
      <c r="Q3051" s="211" t="str">
        <f t="shared" ca="1" si="287"/>
        <v/>
      </c>
      <c r="R3051" s="211" t="str">
        <f t="shared" si="283"/>
        <v/>
      </c>
      <c r="S3051" s="213" t="str">
        <f t="shared" ca="1" si="284"/>
        <v/>
      </c>
      <c r="T3051" s="214" t="str">
        <f t="shared" ca="1" si="288"/>
        <v/>
      </c>
    </row>
    <row r="3052" spans="1:20" x14ac:dyDescent="0.25">
      <c r="A3052" s="119" t="s">
        <v>8621</v>
      </c>
      <c r="B3052" s="260"/>
      <c r="C3052" s="264" t="str">
        <f>IF(ISERROR(VLOOKUP(B3052,'Tous les abonnés'!$A$6:$I$5491,2,0)),"",VLOOKUP(B3052,'Tous les abonnés'!$A$6:$I$5491,2,0))</f>
        <v/>
      </c>
      <c r="D3052" s="26"/>
      <c r="E3052" s="265"/>
      <c r="F3052" s="207" t="str">
        <f>IF(ISERROR(IF(VLOOKUP(D3052,Paramètres!$C$17:$H$33,6,0)="oui","illimité",VLOOKUP(D3052,Paramètres!$C$17:$H$33,5,0))),"",IF(VLOOKUP(D3052,Paramètres!$C$17:$H$33,6,0)="oui","illimité",VLOOKUP(D3052,Paramètres!$C$17:$H$33,5,0)))</f>
        <v/>
      </c>
      <c r="G3052" s="269" t="str">
        <f t="shared" si="285"/>
        <v/>
      </c>
      <c r="H3052" s="208"/>
      <c r="I3052" s="53"/>
      <c r="J3052" s="209"/>
      <c r="K3052" s="271"/>
      <c r="L3052" s="37"/>
      <c r="M3052" s="218"/>
      <c r="N3052" s="124"/>
      <c r="O3052" s="211" t="str">
        <f t="shared" ca="1" si="286"/>
        <v/>
      </c>
      <c r="P3052" s="212" t="str">
        <f>IF(ISERROR(VLOOKUP(L3052,Paramètres!$A$38:$B$40,2,0)),"",VLOOKUP(L3052,Paramètres!$A$38:$B$40,2,0))</f>
        <v/>
      </c>
      <c r="Q3052" s="211" t="str">
        <f t="shared" ca="1" si="287"/>
        <v/>
      </c>
      <c r="R3052" s="211" t="str">
        <f t="shared" si="283"/>
        <v/>
      </c>
      <c r="S3052" s="213" t="str">
        <f t="shared" ca="1" si="284"/>
        <v/>
      </c>
      <c r="T3052" s="214" t="str">
        <f t="shared" ca="1" si="288"/>
        <v/>
      </c>
    </row>
    <row r="3053" spans="1:20" x14ac:dyDescent="0.25">
      <c r="A3053" s="119" t="s">
        <v>8622</v>
      </c>
      <c r="B3053" s="260"/>
      <c r="C3053" s="264" t="str">
        <f>IF(ISERROR(VLOOKUP(B3053,'Tous les abonnés'!$A$6:$I$5491,2,0)),"",VLOOKUP(B3053,'Tous les abonnés'!$A$6:$I$5491,2,0))</f>
        <v/>
      </c>
      <c r="D3053" s="26"/>
      <c r="E3053" s="265"/>
      <c r="F3053" s="207" t="str">
        <f>IF(ISERROR(IF(VLOOKUP(D3053,Paramètres!$C$17:$H$33,6,0)="oui","illimité",VLOOKUP(D3053,Paramètres!$C$17:$H$33,5,0))),"",IF(VLOOKUP(D3053,Paramètres!$C$17:$H$33,6,0)="oui","illimité",VLOOKUP(D3053,Paramètres!$C$17:$H$33,5,0)))</f>
        <v/>
      </c>
      <c r="G3053" s="269" t="str">
        <f t="shared" si="285"/>
        <v/>
      </c>
      <c r="H3053" s="208"/>
      <c r="I3053" s="53"/>
      <c r="J3053" s="209"/>
      <c r="K3053" s="271"/>
      <c r="L3053" s="37"/>
      <c r="M3053" s="218"/>
      <c r="N3053" s="124"/>
      <c r="O3053" s="211" t="str">
        <f t="shared" ca="1" si="286"/>
        <v/>
      </c>
      <c r="P3053" s="212" t="str">
        <f>IF(ISERROR(VLOOKUP(L3053,Paramètres!$A$38:$B$40,2,0)),"",VLOOKUP(L3053,Paramètres!$A$38:$B$40,2,0))</f>
        <v/>
      </c>
      <c r="Q3053" s="211" t="str">
        <f t="shared" ca="1" si="287"/>
        <v/>
      </c>
      <c r="R3053" s="211" t="str">
        <f t="shared" si="283"/>
        <v/>
      </c>
      <c r="S3053" s="213" t="str">
        <f t="shared" ca="1" si="284"/>
        <v/>
      </c>
      <c r="T3053" s="214" t="str">
        <f t="shared" ca="1" si="288"/>
        <v/>
      </c>
    </row>
    <row r="3054" spans="1:20" x14ac:dyDescent="0.25">
      <c r="A3054" s="119" t="s">
        <v>8623</v>
      </c>
      <c r="B3054" s="260"/>
      <c r="C3054" s="264" t="str">
        <f>IF(ISERROR(VLOOKUP(B3054,'Tous les abonnés'!$A$6:$I$5491,2,0)),"",VLOOKUP(B3054,'Tous les abonnés'!$A$6:$I$5491,2,0))</f>
        <v/>
      </c>
      <c r="D3054" s="26"/>
      <c r="E3054" s="265"/>
      <c r="F3054" s="207" t="str">
        <f>IF(ISERROR(IF(VLOOKUP(D3054,Paramètres!$C$17:$H$33,6,0)="oui","illimité",VLOOKUP(D3054,Paramètres!$C$17:$H$33,5,0))),"",IF(VLOOKUP(D3054,Paramètres!$C$17:$H$33,6,0)="oui","illimité",VLOOKUP(D3054,Paramètres!$C$17:$H$33,5,0)))</f>
        <v/>
      </c>
      <c r="G3054" s="269" t="str">
        <f t="shared" si="285"/>
        <v/>
      </c>
      <c r="H3054" s="208"/>
      <c r="I3054" s="53"/>
      <c r="J3054" s="209"/>
      <c r="K3054" s="271"/>
      <c r="L3054" s="37"/>
      <c r="M3054" s="218"/>
      <c r="N3054" s="124"/>
      <c r="O3054" s="211" t="str">
        <f t="shared" ca="1" si="286"/>
        <v/>
      </c>
      <c r="P3054" s="212" t="str">
        <f>IF(ISERROR(VLOOKUP(L3054,Paramètres!$A$38:$B$40,2,0)),"",VLOOKUP(L3054,Paramètres!$A$38:$B$40,2,0))</f>
        <v/>
      </c>
      <c r="Q3054" s="211" t="str">
        <f t="shared" ca="1" si="287"/>
        <v/>
      </c>
      <c r="R3054" s="211" t="str">
        <f t="shared" si="283"/>
        <v/>
      </c>
      <c r="S3054" s="213" t="str">
        <f t="shared" ca="1" si="284"/>
        <v/>
      </c>
      <c r="T3054" s="214" t="str">
        <f t="shared" ca="1" si="288"/>
        <v/>
      </c>
    </row>
    <row r="3055" spans="1:20" x14ac:dyDescent="0.25">
      <c r="A3055" s="119" t="s">
        <v>8624</v>
      </c>
      <c r="B3055" s="260"/>
      <c r="C3055" s="264" t="str">
        <f>IF(ISERROR(VLOOKUP(B3055,'Tous les abonnés'!$A$6:$I$5491,2,0)),"",VLOOKUP(B3055,'Tous les abonnés'!$A$6:$I$5491,2,0))</f>
        <v/>
      </c>
      <c r="D3055" s="26"/>
      <c r="E3055" s="265"/>
      <c r="F3055" s="207" t="str">
        <f>IF(ISERROR(IF(VLOOKUP(D3055,Paramètres!$C$17:$H$33,6,0)="oui","illimité",VLOOKUP(D3055,Paramètres!$C$17:$H$33,5,0))),"",IF(VLOOKUP(D3055,Paramètres!$C$17:$H$33,6,0)="oui","illimité",VLOOKUP(D3055,Paramètres!$C$17:$H$33,5,0)))</f>
        <v/>
      </c>
      <c r="G3055" s="269" t="str">
        <f t="shared" si="285"/>
        <v/>
      </c>
      <c r="H3055" s="208"/>
      <c r="I3055" s="53"/>
      <c r="J3055" s="209"/>
      <c r="K3055" s="271"/>
      <c r="L3055" s="37"/>
      <c r="M3055" s="218"/>
      <c r="N3055" s="124"/>
      <c r="O3055" s="211" t="str">
        <f t="shared" ca="1" si="286"/>
        <v/>
      </c>
      <c r="P3055" s="212" t="str">
        <f>IF(ISERROR(VLOOKUP(L3055,Paramètres!$A$38:$B$40,2,0)),"",VLOOKUP(L3055,Paramètres!$A$38:$B$40,2,0))</f>
        <v/>
      </c>
      <c r="Q3055" s="211" t="str">
        <f t="shared" ca="1" si="287"/>
        <v/>
      </c>
      <c r="R3055" s="211" t="str">
        <f t="shared" si="283"/>
        <v/>
      </c>
      <c r="S3055" s="213" t="str">
        <f t="shared" ca="1" si="284"/>
        <v/>
      </c>
      <c r="T3055" s="214" t="str">
        <f t="shared" ca="1" si="288"/>
        <v/>
      </c>
    </row>
    <row r="3056" spans="1:20" x14ac:dyDescent="0.25">
      <c r="A3056" s="119" t="s">
        <v>8625</v>
      </c>
      <c r="B3056" s="260"/>
      <c r="C3056" s="264" t="str">
        <f>IF(ISERROR(VLOOKUP(B3056,'Tous les abonnés'!$A$6:$I$5491,2,0)),"",VLOOKUP(B3056,'Tous les abonnés'!$A$6:$I$5491,2,0))</f>
        <v/>
      </c>
      <c r="D3056" s="26"/>
      <c r="E3056" s="265"/>
      <c r="F3056" s="207" t="str">
        <f>IF(ISERROR(IF(VLOOKUP(D3056,Paramètres!$C$17:$H$33,6,0)="oui","illimité",VLOOKUP(D3056,Paramètres!$C$17:$H$33,5,0))),"",IF(VLOOKUP(D3056,Paramètres!$C$17:$H$33,6,0)="oui","illimité",VLOOKUP(D3056,Paramètres!$C$17:$H$33,5,0)))</f>
        <v/>
      </c>
      <c r="G3056" s="269" t="str">
        <f t="shared" si="285"/>
        <v/>
      </c>
      <c r="H3056" s="208"/>
      <c r="I3056" s="53"/>
      <c r="J3056" s="209"/>
      <c r="K3056" s="271"/>
      <c r="L3056" s="37"/>
      <c r="M3056" s="218"/>
      <c r="N3056" s="124"/>
      <c r="O3056" s="211" t="str">
        <f t="shared" ca="1" si="286"/>
        <v/>
      </c>
      <c r="P3056" s="212" t="str">
        <f>IF(ISERROR(VLOOKUP(L3056,Paramètres!$A$38:$B$40,2,0)),"",VLOOKUP(L3056,Paramètres!$A$38:$B$40,2,0))</f>
        <v/>
      </c>
      <c r="Q3056" s="211" t="str">
        <f t="shared" ca="1" si="287"/>
        <v/>
      </c>
      <c r="R3056" s="211" t="str">
        <f t="shared" si="283"/>
        <v/>
      </c>
      <c r="S3056" s="213" t="str">
        <f t="shared" ca="1" si="284"/>
        <v/>
      </c>
      <c r="T3056" s="214" t="str">
        <f t="shared" ca="1" si="288"/>
        <v/>
      </c>
    </row>
    <row r="3057" spans="1:20" x14ac:dyDescent="0.25">
      <c r="A3057" s="119" t="s">
        <v>8626</v>
      </c>
      <c r="B3057" s="260"/>
      <c r="C3057" s="264" t="str">
        <f>IF(ISERROR(VLOOKUP(B3057,'Tous les abonnés'!$A$6:$I$5491,2,0)),"",VLOOKUP(B3057,'Tous les abonnés'!$A$6:$I$5491,2,0))</f>
        <v/>
      </c>
      <c r="D3057" s="26"/>
      <c r="E3057" s="265"/>
      <c r="F3057" s="207" t="str">
        <f>IF(ISERROR(IF(VLOOKUP(D3057,Paramètres!$C$17:$H$33,6,0)="oui","illimité",VLOOKUP(D3057,Paramètres!$C$17:$H$33,5,0))),"",IF(VLOOKUP(D3057,Paramètres!$C$17:$H$33,6,0)="oui","illimité",VLOOKUP(D3057,Paramètres!$C$17:$H$33,5,0)))</f>
        <v/>
      </c>
      <c r="G3057" s="269" t="str">
        <f t="shared" si="285"/>
        <v/>
      </c>
      <c r="H3057" s="208"/>
      <c r="I3057" s="53"/>
      <c r="J3057" s="209"/>
      <c r="K3057" s="271"/>
      <c r="L3057" s="37"/>
      <c r="M3057" s="218"/>
      <c r="N3057" s="124"/>
      <c r="O3057" s="211" t="str">
        <f t="shared" ca="1" si="286"/>
        <v/>
      </c>
      <c r="P3057" s="212" t="str">
        <f>IF(ISERROR(VLOOKUP(L3057,Paramètres!$A$38:$B$40,2,0)),"",VLOOKUP(L3057,Paramètres!$A$38:$B$40,2,0))</f>
        <v/>
      </c>
      <c r="Q3057" s="211" t="str">
        <f t="shared" ca="1" si="287"/>
        <v/>
      </c>
      <c r="R3057" s="211" t="str">
        <f t="shared" si="283"/>
        <v/>
      </c>
      <c r="S3057" s="213" t="str">
        <f t="shared" ca="1" si="284"/>
        <v/>
      </c>
      <c r="T3057" s="214" t="str">
        <f t="shared" ca="1" si="288"/>
        <v/>
      </c>
    </row>
    <row r="3058" spans="1:20" x14ac:dyDescent="0.25">
      <c r="A3058" s="119" t="s">
        <v>8627</v>
      </c>
      <c r="B3058" s="260"/>
      <c r="C3058" s="264" t="str">
        <f>IF(ISERROR(VLOOKUP(B3058,'Tous les abonnés'!$A$6:$I$5491,2,0)),"",VLOOKUP(B3058,'Tous les abonnés'!$A$6:$I$5491,2,0))</f>
        <v/>
      </c>
      <c r="D3058" s="26"/>
      <c r="E3058" s="265"/>
      <c r="F3058" s="207" t="str">
        <f>IF(ISERROR(IF(VLOOKUP(D3058,Paramètres!$C$17:$H$33,6,0)="oui","illimité",VLOOKUP(D3058,Paramètres!$C$17:$H$33,5,0))),"",IF(VLOOKUP(D3058,Paramètres!$C$17:$H$33,6,0)="oui","illimité",VLOOKUP(D3058,Paramètres!$C$17:$H$33,5,0)))</f>
        <v/>
      </c>
      <c r="G3058" s="269" t="str">
        <f t="shared" si="285"/>
        <v/>
      </c>
      <c r="H3058" s="208"/>
      <c r="I3058" s="53"/>
      <c r="J3058" s="209"/>
      <c r="K3058" s="271"/>
      <c r="L3058" s="37"/>
      <c r="M3058" s="218"/>
      <c r="N3058" s="124"/>
      <c r="O3058" s="211" t="str">
        <f t="shared" ca="1" si="286"/>
        <v/>
      </c>
      <c r="P3058" s="212" t="str">
        <f>IF(ISERROR(VLOOKUP(L3058,Paramètres!$A$38:$B$40,2,0)),"",VLOOKUP(L3058,Paramètres!$A$38:$B$40,2,0))</f>
        <v/>
      </c>
      <c r="Q3058" s="211" t="str">
        <f t="shared" ca="1" si="287"/>
        <v/>
      </c>
      <c r="R3058" s="211" t="str">
        <f t="shared" si="283"/>
        <v/>
      </c>
      <c r="S3058" s="213" t="str">
        <f t="shared" ca="1" si="284"/>
        <v/>
      </c>
      <c r="T3058" s="214" t="str">
        <f t="shared" ca="1" si="288"/>
        <v/>
      </c>
    </row>
    <row r="3059" spans="1:20" x14ac:dyDescent="0.25">
      <c r="A3059" s="119" t="s">
        <v>8628</v>
      </c>
      <c r="B3059" s="260"/>
      <c r="C3059" s="264" t="str">
        <f>IF(ISERROR(VLOOKUP(B3059,'Tous les abonnés'!$A$6:$I$5491,2,0)),"",VLOOKUP(B3059,'Tous les abonnés'!$A$6:$I$5491,2,0))</f>
        <v/>
      </c>
      <c r="D3059" s="26"/>
      <c r="E3059" s="265"/>
      <c r="F3059" s="207" t="str">
        <f>IF(ISERROR(IF(VLOOKUP(D3059,Paramètres!$C$17:$H$33,6,0)="oui","illimité",VLOOKUP(D3059,Paramètres!$C$17:$H$33,5,0))),"",IF(VLOOKUP(D3059,Paramètres!$C$17:$H$33,6,0)="oui","illimité",VLOOKUP(D3059,Paramètres!$C$17:$H$33,5,0)))</f>
        <v/>
      </c>
      <c r="G3059" s="269" t="str">
        <f t="shared" si="285"/>
        <v/>
      </c>
      <c r="H3059" s="208"/>
      <c r="I3059" s="53"/>
      <c r="J3059" s="209"/>
      <c r="K3059" s="271"/>
      <c r="L3059" s="37"/>
      <c r="M3059" s="218"/>
      <c r="N3059" s="124"/>
      <c r="O3059" s="211" t="str">
        <f t="shared" ca="1" si="286"/>
        <v/>
      </c>
      <c r="P3059" s="212" t="str">
        <f>IF(ISERROR(VLOOKUP(L3059,Paramètres!$A$38:$B$40,2,0)),"",VLOOKUP(L3059,Paramètres!$A$38:$B$40,2,0))</f>
        <v/>
      </c>
      <c r="Q3059" s="211" t="str">
        <f t="shared" ca="1" si="287"/>
        <v/>
      </c>
      <c r="R3059" s="211" t="str">
        <f t="shared" si="283"/>
        <v/>
      </c>
      <c r="S3059" s="213" t="str">
        <f t="shared" ca="1" si="284"/>
        <v/>
      </c>
      <c r="T3059" s="214" t="str">
        <f t="shared" ca="1" si="288"/>
        <v/>
      </c>
    </row>
    <row r="3060" spans="1:20" x14ac:dyDescent="0.25">
      <c r="A3060" s="119" t="s">
        <v>8629</v>
      </c>
      <c r="B3060" s="260"/>
      <c r="C3060" s="264" t="str">
        <f>IF(ISERROR(VLOOKUP(B3060,'Tous les abonnés'!$A$6:$I$5491,2,0)),"",VLOOKUP(B3060,'Tous les abonnés'!$A$6:$I$5491,2,0))</f>
        <v/>
      </c>
      <c r="D3060" s="26"/>
      <c r="E3060" s="265"/>
      <c r="F3060" s="207" t="str">
        <f>IF(ISERROR(IF(VLOOKUP(D3060,Paramètres!$C$17:$H$33,6,0)="oui","illimité",VLOOKUP(D3060,Paramètres!$C$17:$H$33,5,0))),"",IF(VLOOKUP(D3060,Paramètres!$C$17:$H$33,6,0)="oui","illimité",VLOOKUP(D3060,Paramètres!$C$17:$H$33,5,0)))</f>
        <v/>
      </c>
      <c r="G3060" s="269" t="str">
        <f t="shared" si="285"/>
        <v/>
      </c>
      <c r="H3060" s="208"/>
      <c r="I3060" s="53"/>
      <c r="J3060" s="209"/>
      <c r="K3060" s="271"/>
      <c r="L3060" s="37"/>
      <c r="M3060" s="218"/>
      <c r="N3060" s="124"/>
      <c r="O3060" s="211" t="str">
        <f t="shared" ca="1" si="286"/>
        <v/>
      </c>
      <c r="P3060" s="212" t="str">
        <f>IF(ISERROR(VLOOKUP(L3060,Paramètres!$A$38:$B$40,2,0)),"",VLOOKUP(L3060,Paramètres!$A$38:$B$40,2,0))</f>
        <v/>
      </c>
      <c r="Q3060" s="211" t="str">
        <f t="shared" ca="1" si="287"/>
        <v/>
      </c>
      <c r="R3060" s="211" t="str">
        <f t="shared" si="283"/>
        <v/>
      </c>
      <c r="S3060" s="213" t="str">
        <f t="shared" ca="1" si="284"/>
        <v/>
      </c>
      <c r="T3060" s="214" t="str">
        <f t="shared" ca="1" si="288"/>
        <v/>
      </c>
    </row>
    <row r="3061" spans="1:20" x14ac:dyDescent="0.25">
      <c r="A3061" s="119" t="s">
        <v>8630</v>
      </c>
      <c r="B3061" s="260"/>
      <c r="C3061" s="264" t="str">
        <f>IF(ISERROR(VLOOKUP(B3061,'Tous les abonnés'!$A$6:$I$5491,2,0)),"",VLOOKUP(B3061,'Tous les abonnés'!$A$6:$I$5491,2,0))</f>
        <v/>
      </c>
      <c r="D3061" s="26"/>
      <c r="E3061" s="265"/>
      <c r="F3061" s="207" t="str">
        <f>IF(ISERROR(IF(VLOOKUP(D3061,Paramètres!$C$17:$H$33,6,0)="oui","illimité",VLOOKUP(D3061,Paramètres!$C$17:$H$33,5,0))),"",IF(VLOOKUP(D3061,Paramètres!$C$17:$H$33,6,0)="oui","illimité",VLOOKUP(D3061,Paramètres!$C$17:$H$33,5,0)))</f>
        <v/>
      </c>
      <c r="G3061" s="269" t="str">
        <f t="shared" si="285"/>
        <v/>
      </c>
      <c r="H3061" s="208"/>
      <c r="I3061" s="53"/>
      <c r="J3061" s="209"/>
      <c r="K3061" s="271"/>
      <c r="L3061" s="37"/>
      <c r="M3061" s="218"/>
      <c r="N3061" s="124"/>
      <c r="O3061" s="211" t="str">
        <f t="shared" ca="1" si="286"/>
        <v/>
      </c>
      <c r="P3061" s="212" t="str">
        <f>IF(ISERROR(VLOOKUP(L3061,Paramètres!$A$38:$B$40,2,0)),"",VLOOKUP(L3061,Paramètres!$A$38:$B$40,2,0))</f>
        <v/>
      </c>
      <c r="Q3061" s="211" t="str">
        <f t="shared" ca="1" si="287"/>
        <v/>
      </c>
      <c r="R3061" s="211" t="str">
        <f t="shared" si="283"/>
        <v/>
      </c>
      <c r="S3061" s="213" t="str">
        <f t="shared" ca="1" si="284"/>
        <v/>
      </c>
      <c r="T3061" s="214" t="str">
        <f t="shared" ca="1" si="288"/>
        <v/>
      </c>
    </row>
    <row r="3062" spans="1:20" x14ac:dyDescent="0.25">
      <c r="A3062" s="119" t="s">
        <v>8631</v>
      </c>
      <c r="B3062" s="260"/>
      <c r="C3062" s="264" t="str">
        <f>IF(ISERROR(VLOOKUP(B3062,'Tous les abonnés'!$A$6:$I$5491,2,0)),"",VLOOKUP(B3062,'Tous les abonnés'!$A$6:$I$5491,2,0))</f>
        <v/>
      </c>
      <c r="D3062" s="26"/>
      <c r="E3062" s="265"/>
      <c r="F3062" s="207" t="str">
        <f>IF(ISERROR(IF(VLOOKUP(D3062,Paramètres!$C$17:$H$33,6,0)="oui","illimité",VLOOKUP(D3062,Paramètres!$C$17:$H$33,5,0))),"",IF(VLOOKUP(D3062,Paramètres!$C$17:$H$33,6,0)="oui","illimité",VLOOKUP(D3062,Paramètres!$C$17:$H$33,5,0)))</f>
        <v/>
      </c>
      <c r="G3062" s="269" t="str">
        <f t="shared" si="285"/>
        <v/>
      </c>
      <c r="H3062" s="208"/>
      <c r="I3062" s="53"/>
      <c r="J3062" s="209"/>
      <c r="K3062" s="271"/>
      <c r="L3062" s="37"/>
      <c r="M3062" s="218"/>
      <c r="N3062" s="124"/>
      <c r="O3062" s="211" t="str">
        <f t="shared" ca="1" si="286"/>
        <v/>
      </c>
      <c r="P3062" s="212" t="str">
        <f>IF(ISERROR(VLOOKUP(L3062,Paramètres!$A$38:$B$40,2,0)),"",VLOOKUP(L3062,Paramètres!$A$38:$B$40,2,0))</f>
        <v/>
      </c>
      <c r="Q3062" s="211" t="str">
        <f t="shared" ca="1" si="287"/>
        <v/>
      </c>
      <c r="R3062" s="211" t="str">
        <f t="shared" si="283"/>
        <v/>
      </c>
      <c r="S3062" s="213" t="str">
        <f t="shared" ca="1" si="284"/>
        <v/>
      </c>
      <c r="T3062" s="214" t="str">
        <f t="shared" ca="1" si="288"/>
        <v/>
      </c>
    </row>
    <row r="3063" spans="1:20" x14ac:dyDescent="0.25">
      <c r="A3063" s="119" t="s">
        <v>8632</v>
      </c>
      <c r="B3063" s="260"/>
      <c r="C3063" s="264" t="str">
        <f>IF(ISERROR(VLOOKUP(B3063,'Tous les abonnés'!$A$6:$I$5491,2,0)),"",VLOOKUP(B3063,'Tous les abonnés'!$A$6:$I$5491,2,0))</f>
        <v/>
      </c>
      <c r="D3063" s="26"/>
      <c r="E3063" s="265"/>
      <c r="F3063" s="207" t="str">
        <f>IF(ISERROR(IF(VLOOKUP(D3063,Paramètres!$C$17:$H$33,6,0)="oui","illimité",VLOOKUP(D3063,Paramètres!$C$17:$H$33,5,0))),"",IF(VLOOKUP(D3063,Paramètres!$C$17:$H$33,6,0)="oui","illimité",VLOOKUP(D3063,Paramètres!$C$17:$H$33,5,0)))</f>
        <v/>
      </c>
      <c r="G3063" s="269" t="str">
        <f t="shared" si="285"/>
        <v/>
      </c>
      <c r="H3063" s="208"/>
      <c r="I3063" s="53"/>
      <c r="J3063" s="209"/>
      <c r="K3063" s="271"/>
      <c r="L3063" s="37"/>
      <c r="M3063" s="218"/>
      <c r="N3063" s="124"/>
      <c r="O3063" s="211" t="str">
        <f t="shared" ca="1" si="286"/>
        <v/>
      </c>
      <c r="P3063" s="212" t="str">
        <f>IF(ISERROR(VLOOKUP(L3063,Paramètres!$A$38:$B$40,2,0)),"",VLOOKUP(L3063,Paramètres!$A$38:$B$40,2,0))</f>
        <v/>
      </c>
      <c r="Q3063" s="211" t="str">
        <f t="shared" ca="1" si="287"/>
        <v/>
      </c>
      <c r="R3063" s="211" t="str">
        <f t="shared" si="283"/>
        <v/>
      </c>
      <c r="S3063" s="213" t="str">
        <f t="shared" ca="1" si="284"/>
        <v/>
      </c>
      <c r="T3063" s="214" t="str">
        <f t="shared" ca="1" si="288"/>
        <v/>
      </c>
    </row>
    <row r="3064" spans="1:20" x14ac:dyDescent="0.25">
      <c r="A3064" s="119" t="s">
        <v>8633</v>
      </c>
      <c r="B3064" s="260"/>
      <c r="C3064" s="264" t="str">
        <f>IF(ISERROR(VLOOKUP(B3064,'Tous les abonnés'!$A$6:$I$5491,2,0)),"",VLOOKUP(B3064,'Tous les abonnés'!$A$6:$I$5491,2,0))</f>
        <v/>
      </c>
      <c r="D3064" s="26"/>
      <c r="E3064" s="265"/>
      <c r="F3064" s="207" t="str">
        <f>IF(ISERROR(IF(VLOOKUP(D3064,Paramètres!$C$17:$H$33,6,0)="oui","illimité",VLOOKUP(D3064,Paramètres!$C$17:$H$33,5,0))),"",IF(VLOOKUP(D3064,Paramètres!$C$17:$H$33,6,0)="oui","illimité",VLOOKUP(D3064,Paramètres!$C$17:$H$33,5,0)))</f>
        <v/>
      </c>
      <c r="G3064" s="269" t="str">
        <f t="shared" si="285"/>
        <v/>
      </c>
      <c r="H3064" s="208"/>
      <c r="I3064" s="53"/>
      <c r="J3064" s="209"/>
      <c r="K3064" s="271"/>
      <c r="L3064" s="37"/>
      <c r="M3064" s="218"/>
      <c r="N3064" s="124"/>
      <c r="O3064" s="211" t="str">
        <f t="shared" ca="1" si="286"/>
        <v/>
      </c>
      <c r="P3064" s="212" t="str">
        <f>IF(ISERROR(VLOOKUP(L3064,Paramètres!$A$38:$B$40,2,0)),"",VLOOKUP(L3064,Paramètres!$A$38:$B$40,2,0))</f>
        <v/>
      </c>
      <c r="Q3064" s="211" t="str">
        <f t="shared" ca="1" si="287"/>
        <v/>
      </c>
      <c r="R3064" s="211" t="str">
        <f t="shared" si="283"/>
        <v/>
      </c>
      <c r="S3064" s="213" t="str">
        <f t="shared" ca="1" si="284"/>
        <v/>
      </c>
      <c r="T3064" s="214" t="str">
        <f t="shared" ca="1" si="288"/>
        <v/>
      </c>
    </row>
    <row r="3065" spans="1:20" x14ac:dyDescent="0.25">
      <c r="A3065" s="119" t="s">
        <v>8634</v>
      </c>
      <c r="B3065" s="260"/>
      <c r="C3065" s="264" t="str">
        <f>IF(ISERROR(VLOOKUP(B3065,'Tous les abonnés'!$A$6:$I$5491,2,0)),"",VLOOKUP(B3065,'Tous les abonnés'!$A$6:$I$5491,2,0))</f>
        <v/>
      </c>
      <c r="D3065" s="26"/>
      <c r="E3065" s="265"/>
      <c r="F3065" s="207" t="str">
        <f>IF(ISERROR(IF(VLOOKUP(D3065,Paramètres!$C$17:$H$33,6,0)="oui","illimité",VLOOKUP(D3065,Paramètres!$C$17:$H$33,5,0))),"",IF(VLOOKUP(D3065,Paramètres!$C$17:$H$33,6,0)="oui","illimité",VLOOKUP(D3065,Paramètres!$C$17:$H$33,5,0)))</f>
        <v/>
      </c>
      <c r="G3065" s="269" t="str">
        <f t="shared" si="285"/>
        <v/>
      </c>
      <c r="H3065" s="208"/>
      <c r="I3065" s="53"/>
      <c r="J3065" s="209"/>
      <c r="K3065" s="271"/>
      <c r="L3065" s="37"/>
      <c r="M3065" s="218"/>
      <c r="N3065" s="124"/>
      <c r="O3065" s="211" t="str">
        <f t="shared" ca="1" si="286"/>
        <v/>
      </c>
      <c r="P3065" s="212" t="str">
        <f>IF(ISERROR(VLOOKUP(L3065,Paramètres!$A$38:$B$40,2,0)),"",VLOOKUP(L3065,Paramètres!$A$38:$B$40,2,0))</f>
        <v/>
      </c>
      <c r="Q3065" s="211" t="str">
        <f t="shared" ca="1" si="287"/>
        <v/>
      </c>
      <c r="R3065" s="211" t="str">
        <f t="shared" si="283"/>
        <v/>
      </c>
      <c r="S3065" s="213" t="str">
        <f t="shared" ca="1" si="284"/>
        <v/>
      </c>
      <c r="T3065" s="214" t="str">
        <f t="shared" ca="1" si="288"/>
        <v/>
      </c>
    </row>
    <row r="3066" spans="1:20" x14ac:dyDescent="0.25">
      <c r="A3066" s="119" t="s">
        <v>8635</v>
      </c>
      <c r="B3066" s="260"/>
      <c r="C3066" s="264" t="str">
        <f>IF(ISERROR(VLOOKUP(B3066,'Tous les abonnés'!$A$6:$I$5491,2,0)),"",VLOOKUP(B3066,'Tous les abonnés'!$A$6:$I$5491,2,0))</f>
        <v/>
      </c>
      <c r="D3066" s="26"/>
      <c r="E3066" s="265"/>
      <c r="F3066" s="207" t="str">
        <f>IF(ISERROR(IF(VLOOKUP(D3066,Paramètres!$C$17:$H$33,6,0)="oui","illimité",VLOOKUP(D3066,Paramètres!$C$17:$H$33,5,0))),"",IF(VLOOKUP(D3066,Paramètres!$C$17:$H$33,6,0)="oui","illimité",VLOOKUP(D3066,Paramètres!$C$17:$H$33,5,0)))</f>
        <v/>
      </c>
      <c r="G3066" s="269" t="str">
        <f t="shared" si="285"/>
        <v/>
      </c>
      <c r="H3066" s="208"/>
      <c r="I3066" s="53"/>
      <c r="J3066" s="209"/>
      <c r="K3066" s="271"/>
      <c r="L3066" s="37"/>
      <c r="M3066" s="218"/>
      <c r="N3066" s="124"/>
      <c r="O3066" s="211" t="str">
        <f t="shared" ca="1" si="286"/>
        <v/>
      </c>
      <c r="P3066" s="212" t="str">
        <f>IF(ISERROR(VLOOKUP(L3066,Paramètres!$A$38:$B$40,2,0)),"",VLOOKUP(L3066,Paramètres!$A$38:$B$40,2,0))</f>
        <v/>
      </c>
      <c r="Q3066" s="211" t="str">
        <f t="shared" ca="1" si="287"/>
        <v/>
      </c>
      <c r="R3066" s="211" t="str">
        <f t="shared" si="283"/>
        <v/>
      </c>
      <c r="S3066" s="213" t="str">
        <f t="shared" ca="1" si="284"/>
        <v/>
      </c>
      <c r="T3066" s="214" t="str">
        <f t="shared" ca="1" si="288"/>
        <v/>
      </c>
    </row>
    <row r="3067" spans="1:20" x14ac:dyDescent="0.25">
      <c r="A3067" s="119" t="s">
        <v>8636</v>
      </c>
      <c r="B3067" s="260"/>
      <c r="C3067" s="264" t="str">
        <f>IF(ISERROR(VLOOKUP(B3067,'Tous les abonnés'!$A$6:$I$5491,2,0)),"",VLOOKUP(B3067,'Tous les abonnés'!$A$6:$I$5491,2,0))</f>
        <v/>
      </c>
      <c r="D3067" s="26"/>
      <c r="E3067" s="265"/>
      <c r="F3067" s="207" t="str">
        <f>IF(ISERROR(IF(VLOOKUP(D3067,Paramètres!$C$17:$H$33,6,0)="oui","illimité",VLOOKUP(D3067,Paramètres!$C$17:$H$33,5,0))),"",IF(VLOOKUP(D3067,Paramètres!$C$17:$H$33,6,0)="oui","illimité",VLOOKUP(D3067,Paramètres!$C$17:$H$33,5,0)))</f>
        <v/>
      </c>
      <c r="G3067" s="269" t="str">
        <f t="shared" si="285"/>
        <v/>
      </c>
      <c r="H3067" s="208"/>
      <c r="I3067" s="53"/>
      <c r="J3067" s="209"/>
      <c r="K3067" s="271"/>
      <c r="L3067" s="37"/>
      <c r="M3067" s="218"/>
      <c r="N3067" s="124"/>
      <c r="O3067" s="211" t="str">
        <f t="shared" ca="1" si="286"/>
        <v/>
      </c>
      <c r="P3067" s="212" t="str">
        <f>IF(ISERROR(VLOOKUP(L3067,Paramètres!$A$38:$B$40,2,0)),"",VLOOKUP(L3067,Paramètres!$A$38:$B$40,2,0))</f>
        <v/>
      </c>
      <c r="Q3067" s="211" t="str">
        <f t="shared" ca="1" si="287"/>
        <v/>
      </c>
      <c r="R3067" s="211" t="str">
        <f t="shared" si="283"/>
        <v/>
      </c>
      <c r="S3067" s="213" t="str">
        <f t="shared" ca="1" si="284"/>
        <v/>
      </c>
      <c r="T3067" s="214" t="str">
        <f t="shared" ca="1" si="288"/>
        <v/>
      </c>
    </row>
    <row r="3068" spans="1:20" x14ac:dyDescent="0.25">
      <c r="A3068" s="119" t="s">
        <v>8637</v>
      </c>
      <c r="B3068" s="260"/>
      <c r="C3068" s="264" t="str">
        <f>IF(ISERROR(VLOOKUP(B3068,'Tous les abonnés'!$A$6:$I$5491,2,0)),"",VLOOKUP(B3068,'Tous les abonnés'!$A$6:$I$5491,2,0))</f>
        <v/>
      </c>
      <c r="D3068" s="26"/>
      <c r="E3068" s="265"/>
      <c r="F3068" s="207" t="str">
        <f>IF(ISERROR(IF(VLOOKUP(D3068,Paramètres!$C$17:$H$33,6,0)="oui","illimité",VLOOKUP(D3068,Paramètres!$C$17:$H$33,5,0))),"",IF(VLOOKUP(D3068,Paramètres!$C$17:$H$33,6,0)="oui","illimité",VLOOKUP(D3068,Paramètres!$C$17:$H$33,5,0)))</f>
        <v/>
      </c>
      <c r="G3068" s="269" t="str">
        <f t="shared" si="285"/>
        <v/>
      </c>
      <c r="H3068" s="208"/>
      <c r="I3068" s="53"/>
      <c r="J3068" s="209"/>
      <c r="K3068" s="271"/>
      <c r="L3068" s="37"/>
      <c r="M3068" s="218"/>
      <c r="N3068" s="124"/>
      <c r="O3068" s="211" t="str">
        <f t="shared" ca="1" si="286"/>
        <v/>
      </c>
      <c r="P3068" s="212" t="str">
        <f>IF(ISERROR(VLOOKUP(L3068,Paramètres!$A$38:$B$40,2,0)),"",VLOOKUP(L3068,Paramètres!$A$38:$B$40,2,0))</f>
        <v/>
      </c>
      <c r="Q3068" s="211" t="str">
        <f t="shared" ca="1" si="287"/>
        <v/>
      </c>
      <c r="R3068" s="211" t="str">
        <f t="shared" si="283"/>
        <v/>
      </c>
      <c r="S3068" s="213" t="str">
        <f t="shared" ca="1" si="284"/>
        <v/>
      </c>
      <c r="T3068" s="214" t="str">
        <f t="shared" ca="1" si="288"/>
        <v/>
      </c>
    </row>
    <row r="3069" spans="1:20" x14ac:dyDescent="0.25">
      <c r="A3069" s="119" t="s">
        <v>8638</v>
      </c>
      <c r="B3069" s="260"/>
      <c r="C3069" s="264" t="str">
        <f>IF(ISERROR(VLOOKUP(B3069,'Tous les abonnés'!$A$6:$I$5491,2,0)),"",VLOOKUP(B3069,'Tous les abonnés'!$A$6:$I$5491,2,0))</f>
        <v/>
      </c>
      <c r="D3069" s="26"/>
      <c r="E3069" s="265"/>
      <c r="F3069" s="207" t="str">
        <f>IF(ISERROR(IF(VLOOKUP(D3069,Paramètres!$C$17:$H$33,6,0)="oui","illimité",VLOOKUP(D3069,Paramètres!$C$17:$H$33,5,0))),"",IF(VLOOKUP(D3069,Paramètres!$C$17:$H$33,6,0)="oui","illimité",VLOOKUP(D3069,Paramètres!$C$17:$H$33,5,0)))</f>
        <v/>
      </c>
      <c r="G3069" s="269" t="str">
        <f t="shared" si="285"/>
        <v/>
      </c>
      <c r="H3069" s="208"/>
      <c r="I3069" s="53"/>
      <c r="J3069" s="209"/>
      <c r="K3069" s="271"/>
      <c r="L3069" s="37"/>
      <c r="M3069" s="218"/>
      <c r="N3069" s="124"/>
      <c r="O3069" s="211" t="str">
        <f t="shared" ca="1" si="286"/>
        <v/>
      </c>
      <c r="P3069" s="212" t="str">
        <f>IF(ISERROR(VLOOKUP(L3069,Paramètres!$A$38:$B$40,2,0)),"",VLOOKUP(L3069,Paramètres!$A$38:$B$40,2,0))</f>
        <v/>
      </c>
      <c r="Q3069" s="211" t="str">
        <f t="shared" ca="1" si="287"/>
        <v/>
      </c>
      <c r="R3069" s="211" t="str">
        <f t="shared" si="283"/>
        <v/>
      </c>
      <c r="S3069" s="213" t="str">
        <f t="shared" ca="1" si="284"/>
        <v/>
      </c>
      <c r="T3069" s="214" t="str">
        <f t="shared" ca="1" si="288"/>
        <v/>
      </c>
    </row>
    <row r="3070" spans="1:20" x14ac:dyDescent="0.25">
      <c r="A3070" s="119" t="s">
        <v>8639</v>
      </c>
      <c r="B3070" s="260"/>
      <c r="C3070" s="264" t="str">
        <f>IF(ISERROR(VLOOKUP(B3070,'Tous les abonnés'!$A$6:$I$5491,2,0)),"",VLOOKUP(B3070,'Tous les abonnés'!$A$6:$I$5491,2,0))</f>
        <v/>
      </c>
      <c r="D3070" s="26"/>
      <c r="E3070" s="265"/>
      <c r="F3070" s="207" t="str">
        <f>IF(ISERROR(IF(VLOOKUP(D3070,Paramètres!$C$17:$H$33,6,0)="oui","illimité",VLOOKUP(D3070,Paramètres!$C$17:$H$33,5,0))),"",IF(VLOOKUP(D3070,Paramètres!$C$17:$H$33,6,0)="oui","illimité",VLOOKUP(D3070,Paramètres!$C$17:$H$33,5,0)))</f>
        <v/>
      </c>
      <c r="G3070" s="269" t="str">
        <f t="shared" si="285"/>
        <v/>
      </c>
      <c r="H3070" s="208"/>
      <c r="I3070" s="53"/>
      <c r="J3070" s="209"/>
      <c r="K3070" s="271"/>
      <c r="L3070" s="37"/>
      <c r="M3070" s="218"/>
      <c r="N3070" s="124"/>
      <c r="O3070" s="211" t="str">
        <f t="shared" ca="1" si="286"/>
        <v/>
      </c>
      <c r="P3070" s="212" t="str">
        <f>IF(ISERROR(VLOOKUP(L3070,Paramètres!$A$38:$B$40,2,0)),"",VLOOKUP(L3070,Paramètres!$A$38:$B$40,2,0))</f>
        <v/>
      </c>
      <c r="Q3070" s="211" t="str">
        <f t="shared" ca="1" si="287"/>
        <v/>
      </c>
      <c r="R3070" s="211" t="str">
        <f t="shared" si="283"/>
        <v/>
      </c>
      <c r="S3070" s="213" t="str">
        <f t="shared" ca="1" si="284"/>
        <v/>
      </c>
      <c r="T3070" s="214" t="str">
        <f t="shared" ca="1" si="288"/>
        <v/>
      </c>
    </row>
    <row r="3071" spans="1:20" x14ac:dyDescent="0.25">
      <c r="A3071" s="119" t="s">
        <v>8640</v>
      </c>
      <c r="B3071" s="260"/>
      <c r="C3071" s="264" t="str">
        <f>IF(ISERROR(VLOOKUP(B3071,'Tous les abonnés'!$A$6:$I$5491,2,0)),"",VLOOKUP(B3071,'Tous les abonnés'!$A$6:$I$5491,2,0))</f>
        <v/>
      </c>
      <c r="D3071" s="26"/>
      <c r="E3071" s="265"/>
      <c r="F3071" s="207" t="str">
        <f>IF(ISERROR(IF(VLOOKUP(D3071,Paramètres!$C$17:$H$33,6,0)="oui","illimité",VLOOKUP(D3071,Paramètres!$C$17:$H$33,5,0))),"",IF(VLOOKUP(D3071,Paramètres!$C$17:$H$33,6,0)="oui","illimité",VLOOKUP(D3071,Paramètres!$C$17:$H$33,5,0)))</f>
        <v/>
      </c>
      <c r="G3071" s="269" t="str">
        <f t="shared" si="285"/>
        <v/>
      </c>
      <c r="H3071" s="208"/>
      <c r="I3071" s="53"/>
      <c r="J3071" s="209"/>
      <c r="K3071" s="271"/>
      <c r="L3071" s="37"/>
      <c r="M3071" s="218"/>
      <c r="N3071" s="124"/>
      <c r="O3071" s="211" t="str">
        <f t="shared" ca="1" si="286"/>
        <v/>
      </c>
      <c r="P3071" s="212" t="str">
        <f>IF(ISERROR(VLOOKUP(L3071,Paramètres!$A$38:$B$40,2,0)),"",VLOOKUP(L3071,Paramètres!$A$38:$B$40,2,0))</f>
        <v/>
      </c>
      <c r="Q3071" s="211" t="str">
        <f t="shared" ca="1" si="287"/>
        <v/>
      </c>
      <c r="R3071" s="211" t="str">
        <f t="shared" si="283"/>
        <v/>
      </c>
      <c r="S3071" s="213" t="str">
        <f t="shared" ca="1" si="284"/>
        <v/>
      </c>
      <c r="T3071" s="214" t="str">
        <f t="shared" ca="1" si="288"/>
        <v/>
      </c>
    </row>
    <row r="3072" spans="1:20" x14ac:dyDescent="0.25">
      <c r="A3072" s="119" t="s">
        <v>8641</v>
      </c>
      <c r="B3072" s="260"/>
      <c r="C3072" s="264" t="str">
        <f>IF(ISERROR(VLOOKUP(B3072,'Tous les abonnés'!$A$6:$I$5491,2,0)),"",VLOOKUP(B3072,'Tous les abonnés'!$A$6:$I$5491,2,0))</f>
        <v/>
      </c>
      <c r="D3072" s="26"/>
      <c r="E3072" s="265"/>
      <c r="F3072" s="207" t="str">
        <f>IF(ISERROR(IF(VLOOKUP(D3072,Paramètres!$C$17:$H$33,6,0)="oui","illimité",VLOOKUP(D3072,Paramètres!$C$17:$H$33,5,0))),"",IF(VLOOKUP(D3072,Paramètres!$C$17:$H$33,6,0)="oui","illimité",VLOOKUP(D3072,Paramètres!$C$17:$H$33,5,0)))</f>
        <v/>
      </c>
      <c r="G3072" s="269" t="str">
        <f t="shared" si="285"/>
        <v/>
      </c>
      <c r="H3072" s="208"/>
      <c r="I3072" s="53"/>
      <c r="J3072" s="209"/>
      <c r="K3072" s="271"/>
      <c r="L3072" s="37"/>
      <c r="M3072" s="218"/>
      <c r="N3072" s="124"/>
      <c r="O3072" s="211" t="str">
        <f t="shared" ca="1" si="286"/>
        <v/>
      </c>
      <c r="P3072" s="212" t="str">
        <f>IF(ISERROR(VLOOKUP(L3072,Paramètres!$A$38:$B$40,2,0)),"",VLOOKUP(L3072,Paramètres!$A$38:$B$40,2,0))</f>
        <v/>
      </c>
      <c r="Q3072" s="211" t="str">
        <f t="shared" ca="1" si="287"/>
        <v/>
      </c>
      <c r="R3072" s="211" t="str">
        <f t="shared" si="283"/>
        <v/>
      </c>
      <c r="S3072" s="213" t="str">
        <f t="shared" ca="1" si="284"/>
        <v/>
      </c>
      <c r="T3072" s="214" t="str">
        <f t="shared" ca="1" si="288"/>
        <v/>
      </c>
    </row>
    <row r="3073" spans="1:20" x14ac:dyDescent="0.25">
      <c r="A3073" s="119" t="s">
        <v>8642</v>
      </c>
      <c r="B3073" s="260"/>
      <c r="C3073" s="264" t="str">
        <f>IF(ISERROR(VLOOKUP(B3073,'Tous les abonnés'!$A$6:$I$5491,2,0)),"",VLOOKUP(B3073,'Tous les abonnés'!$A$6:$I$5491,2,0))</f>
        <v/>
      </c>
      <c r="D3073" s="26"/>
      <c r="E3073" s="265"/>
      <c r="F3073" s="207" t="str">
        <f>IF(ISERROR(IF(VLOOKUP(D3073,Paramètres!$C$17:$H$33,6,0)="oui","illimité",VLOOKUP(D3073,Paramètres!$C$17:$H$33,5,0))),"",IF(VLOOKUP(D3073,Paramètres!$C$17:$H$33,6,0)="oui","illimité",VLOOKUP(D3073,Paramètres!$C$17:$H$33,5,0)))</f>
        <v/>
      </c>
      <c r="G3073" s="269" t="str">
        <f t="shared" si="285"/>
        <v/>
      </c>
      <c r="H3073" s="208"/>
      <c r="I3073" s="53"/>
      <c r="J3073" s="209"/>
      <c r="K3073" s="271"/>
      <c r="L3073" s="37"/>
      <c r="M3073" s="218"/>
      <c r="N3073" s="124"/>
      <c r="O3073" s="211" t="str">
        <f t="shared" ca="1" si="286"/>
        <v/>
      </c>
      <c r="P3073" s="212" t="str">
        <f>IF(ISERROR(VLOOKUP(L3073,Paramètres!$A$38:$B$40,2,0)),"",VLOOKUP(L3073,Paramètres!$A$38:$B$40,2,0))</f>
        <v/>
      </c>
      <c r="Q3073" s="211" t="str">
        <f t="shared" ca="1" si="287"/>
        <v/>
      </c>
      <c r="R3073" s="211" t="str">
        <f t="shared" si="283"/>
        <v/>
      </c>
      <c r="S3073" s="213" t="str">
        <f t="shared" ca="1" si="284"/>
        <v/>
      </c>
      <c r="T3073" s="214" t="str">
        <f t="shared" ca="1" si="288"/>
        <v/>
      </c>
    </row>
    <row r="3074" spans="1:20" x14ac:dyDescent="0.25">
      <c r="A3074" s="119" t="s">
        <v>8643</v>
      </c>
      <c r="B3074" s="260"/>
      <c r="C3074" s="264" t="str">
        <f>IF(ISERROR(VLOOKUP(B3074,'Tous les abonnés'!$A$6:$I$5491,2,0)),"",VLOOKUP(B3074,'Tous les abonnés'!$A$6:$I$5491,2,0))</f>
        <v/>
      </c>
      <c r="D3074" s="26"/>
      <c r="E3074" s="265"/>
      <c r="F3074" s="207" t="str">
        <f>IF(ISERROR(IF(VLOOKUP(D3074,Paramètres!$C$17:$H$33,6,0)="oui","illimité",VLOOKUP(D3074,Paramètres!$C$17:$H$33,5,0))),"",IF(VLOOKUP(D3074,Paramètres!$C$17:$H$33,6,0)="oui","illimité",VLOOKUP(D3074,Paramètres!$C$17:$H$33,5,0)))</f>
        <v/>
      </c>
      <c r="G3074" s="269" t="str">
        <f t="shared" si="285"/>
        <v/>
      </c>
      <c r="H3074" s="208"/>
      <c r="I3074" s="53"/>
      <c r="J3074" s="209"/>
      <c r="K3074" s="271"/>
      <c r="L3074" s="37"/>
      <c r="M3074" s="218"/>
      <c r="N3074" s="124"/>
      <c r="O3074" s="211" t="str">
        <f t="shared" ca="1" si="286"/>
        <v/>
      </c>
      <c r="P3074" s="212" t="str">
        <f>IF(ISERROR(VLOOKUP(L3074,Paramètres!$A$38:$B$40,2,0)),"",VLOOKUP(L3074,Paramètres!$A$38:$B$40,2,0))</f>
        <v/>
      </c>
      <c r="Q3074" s="211" t="str">
        <f t="shared" ca="1" si="287"/>
        <v/>
      </c>
      <c r="R3074" s="211" t="str">
        <f t="shared" si="283"/>
        <v/>
      </c>
      <c r="S3074" s="213" t="str">
        <f t="shared" ca="1" si="284"/>
        <v/>
      </c>
      <c r="T3074" s="214" t="str">
        <f t="shared" ca="1" si="288"/>
        <v/>
      </c>
    </row>
    <row r="3075" spans="1:20" x14ac:dyDescent="0.25">
      <c r="A3075" s="119" t="s">
        <v>8644</v>
      </c>
      <c r="B3075" s="260"/>
      <c r="C3075" s="264" t="str">
        <f>IF(ISERROR(VLOOKUP(B3075,'Tous les abonnés'!$A$6:$I$5491,2,0)),"",VLOOKUP(B3075,'Tous les abonnés'!$A$6:$I$5491,2,0))</f>
        <v/>
      </c>
      <c r="D3075" s="26"/>
      <c r="E3075" s="265"/>
      <c r="F3075" s="207" t="str">
        <f>IF(ISERROR(IF(VLOOKUP(D3075,Paramètres!$C$17:$H$33,6,0)="oui","illimité",VLOOKUP(D3075,Paramètres!$C$17:$H$33,5,0))),"",IF(VLOOKUP(D3075,Paramètres!$C$17:$H$33,6,0)="oui","illimité",VLOOKUP(D3075,Paramètres!$C$17:$H$33,5,0)))</f>
        <v/>
      </c>
      <c r="G3075" s="269" t="str">
        <f t="shared" si="285"/>
        <v/>
      </c>
      <c r="H3075" s="208"/>
      <c r="I3075" s="53"/>
      <c r="J3075" s="209"/>
      <c r="K3075" s="271"/>
      <c r="L3075" s="37"/>
      <c r="M3075" s="218"/>
      <c r="N3075" s="124"/>
      <c r="O3075" s="211" t="str">
        <f t="shared" ca="1" si="286"/>
        <v/>
      </c>
      <c r="P3075" s="212" t="str">
        <f>IF(ISERROR(VLOOKUP(L3075,Paramètres!$A$38:$B$40,2,0)),"",VLOOKUP(L3075,Paramètres!$A$38:$B$40,2,0))</f>
        <v/>
      </c>
      <c r="Q3075" s="211" t="str">
        <f t="shared" ca="1" si="287"/>
        <v/>
      </c>
      <c r="R3075" s="211" t="str">
        <f t="shared" si="283"/>
        <v/>
      </c>
      <c r="S3075" s="213" t="str">
        <f t="shared" ca="1" si="284"/>
        <v/>
      </c>
      <c r="T3075" s="214" t="str">
        <f t="shared" ca="1" si="288"/>
        <v/>
      </c>
    </row>
    <row r="3076" spans="1:20" x14ac:dyDescent="0.25">
      <c r="A3076" s="119" t="s">
        <v>8645</v>
      </c>
      <c r="B3076" s="260"/>
      <c r="C3076" s="264" t="str">
        <f>IF(ISERROR(VLOOKUP(B3076,'Tous les abonnés'!$A$6:$I$5491,2,0)),"",VLOOKUP(B3076,'Tous les abonnés'!$A$6:$I$5491,2,0))</f>
        <v/>
      </c>
      <c r="D3076" s="26"/>
      <c r="E3076" s="265"/>
      <c r="F3076" s="207" t="str">
        <f>IF(ISERROR(IF(VLOOKUP(D3076,Paramètres!$C$17:$H$33,6,0)="oui","illimité",VLOOKUP(D3076,Paramètres!$C$17:$H$33,5,0))),"",IF(VLOOKUP(D3076,Paramètres!$C$17:$H$33,6,0)="oui","illimité",VLOOKUP(D3076,Paramètres!$C$17:$H$33,5,0)))</f>
        <v/>
      </c>
      <c r="G3076" s="269" t="str">
        <f t="shared" si="285"/>
        <v/>
      </c>
      <c r="H3076" s="208"/>
      <c r="I3076" s="53"/>
      <c r="J3076" s="209"/>
      <c r="K3076" s="271"/>
      <c r="L3076" s="37"/>
      <c r="M3076" s="218"/>
      <c r="N3076" s="124"/>
      <c r="O3076" s="211" t="str">
        <f t="shared" ca="1" si="286"/>
        <v/>
      </c>
      <c r="P3076" s="212" t="str">
        <f>IF(ISERROR(VLOOKUP(L3076,Paramètres!$A$38:$B$40,2,0)),"",VLOOKUP(L3076,Paramètres!$A$38:$B$40,2,0))</f>
        <v/>
      </c>
      <c r="Q3076" s="211" t="str">
        <f t="shared" ca="1" si="287"/>
        <v/>
      </c>
      <c r="R3076" s="211" t="str">
        <f t="shared" si="283"/>
        <v/>
      </c>
      <c r="S3076" s="213" t="str">
        <f t="shared" ca="1" si="284"/>
        <v/>
      </c>
      <c r="T3076" s="214" t="str">
        <f t="shared" ca="1" si="288"/>
        <v/>
      </c>
    </row>
    <row r="3077" spans="1:20" x14ac:dyDescent="0.25">
      <c r="A3077" s="119" t="s">
        <v>8646</v>
      </c>
      <c r="B3077" s="260"/>
      <c r="C3077" s="264" t="str">
        <f>IF(ISERROR(VLOOKUP(B3077,'Tous les abonnés'!$A$6:$I$5491,2,0)),"",VLOOKUP(B3077,'Tous les abonnés'!$A$6:$I$5491,2,0))</f>
        <v/>
      </c>
      <c r="D3077" s="26"/>
      <c r="E3077" s="265"/>
      <c r="F3077" s="207" t="str">
        <f>IF(ISERROR(IF(VLOOKUP(D3077,Paramètres!$C$17:$H$33,6,0)="oui","illimité",VLOOKUP(D3077,Paramètres!$C$17:$H$33,5,0))),"",IF(VLOOKUP(D3077,Paramètres!$C$17:$H$33,6,0)="oui","illimité",VLOOKUP(D3077,Paramètres!$C$17:$H$33,5,0)))</f>
        <v/>
      </c>
      <c r="G3077" s="269" t="str">
        <f t="shared" si="285"/>
        <v/>
      </c>
      <c r="H3077" s="208"/>
      <c r="I3077" s="53"/>
      <c r="J3077" s="209"/>
      <c r="K3077" s="271"/>
      <c r="L3077" s="37"/>
      <c r="M3077" s="218"/>
      <c r="N3077" s="124"/>
      <c r="O3077" s="211" t="str">
        <f t="shared" ca="1" si="286"/>
        <v/>
      </c>
      <c r="P3077" s="212" t="str">
        <f>IF(ISERROR(VLOOKUP(L3077,Paramètres!$A$38:$B$40,2,0)),"",VLOOKUP(L3077,Paramètres!$A$38:$B$40,2,0))</f>
        <v/>
      </c>
      <c r="Q3077" s="211" t="str">
        <f t="shared" ca="1" si="287"/>
        <v/>
      </c>
      <c r="R3077" s="211" t="str">
        <f t="shared" si="283"/>
        <v/>
      </c>
      <c r="S3077" s="213" t="str">
        <f t="shared" ca="1" si="284"/>
        <v/>
      </c>
      <c r="T3077" s="214" t="str">
        <f t="shared" ca="1" si="288"/>
        <v/>
      </c>
    </row>
    <row r="3078" spans="1:20" x14ac:dyDescent="0.25">
      <c r="A3078" s="119" t="s">
        <v>8647</v>
      </c>
      <c r="B3078" s="260"/>
      <c r="C3078" s="264" t="str">
        <f>IF(ISERROR(VLOOKUP(B3078,'Tous les abonnés'!$A$6:$I$5491,2,0)),"",VLOOKUP(B3078,'Tous les abonnés'!$A$6:$I$5491,2,0))</f>
        <v/>
      </c>
      <c r="D3078" s="26"/>
      <c r="E3078" s="265"/>
      <c r="F3078" s="207" t="str">
        <f>IF(ISERROR(IF(VLOOKUP(D3078,Paramètres!$C$17:$H$33,6,0)="oui","illimité",VLOOKUP(D3078,Paramètres!$C$17:$H$33,5,0))),"",IF(VLOOKUP(D3078,Paramètres!$C$17:$H$33,6,0)="oui","illimité",VLOOKUP(D3078,Paramètres!$C$17:$H$33,5,0)))</f>
        <v/>
      </c>
      <c r="G3078" s="269" t="str">
        <f t="shared" si="285"/>
        <v/>
      </c>
      <c r="H3078" s="208"/>
      <c r="I3078" s="53"/>
      <c r="J3078" s="209"/>
      <c r="K3078" s="271"/>
      <c r="L3078" s="37"/>
      <c r="M3078" s="218"/>
      <c r="N3078" s="124"/>
      <c r="O3078" s="211" t="str">
        <f t="shared" ca="1" si="286"/>
        <v/>
      </c>
      <c r="P3078" s="212" t="str">
        <f>IF(ISERROR(VLOOKUP(L3078,Paramètres!$A$38:$B$40,2,0)),"",VLOOKUP(L3078,Paramètres!$A$38:$B$40,2,0))</f>
        <v/>
      </c>
      <c r="Q3078" s="211" t="str">
        <f t="shared" ca="1" si="287"/>
        <v/>
      </c>
      <c r="R3078" s="211" t="str">
        <f t="shared" si="283"/>
        <v/>
      </c>
      <c r="S3078" s="213" t="str">
        <f t="shared" ca="1" si="284"/>
        <v/>
      </c>
      <c r="T3078" s="214" t="str">
        <f t="shared" ca="1" si="288"/>
        <v/>
      </c>
    </row>
    <row r="3079" spans="1:20" x14ac:dyDescent="0.25">
      <c r="A3079" s="119" t="s">
        <v>8648</v>
      </c>
      <c r="B3079" s="260"/>
      <c r="C3079" s="264" t="str">
        <f>IF(ISERROR(VLOOKUP(B3079,'Tous les abonnés'!$A$6:$I$5491,2,0)),"",VLOOKUP(B3079,'Tous les abonnés'!$A$6:$I$5491,2,0))</f>
        <v/>
      </c>
      <c r="D3079" s="26"/>
      <c r="E3079" s="265"/>
      <c r="F3079" s="207" t="str">
        <f>IF(ISERROR(IF(VLOOKUP(D3079,Paramètres!$C$17:$H$33,6,0)="oui","illimité",VLOOKUP(D3079,Paramètres!$C$17:$H$33,5,0))),"",IF(VLOOKUP(D3079,Paramètres!$C$17:$H$33,6,0)="oui","illimité",VLOOKUP(D3079,Paramètres!$C$17:$H$33,5,0)))</f>
        <v/>
      </c>
      <c r="G3079" s="269" t="str">
        <f t="shared" si="285"/>
        <v/>
      </c>
      <c r="H3079" s="208"/>
      <c r="I3079" s="53"/>
      <c r="J3079" s="209"/>
      <c r="K3079" s="271"/>
      <c r="L3079" s="37"/>
      <c r="M3079" s="218"/>
      <c r="N3079" s="124"/>
      <c r="O3079" s="211" t="str">
        <f t="shared" ca="1" si="286"/>
        <v/>
      </c>
      <c r="P3079" s="212" t="str">
        <f>IF(ISERROR(VLOOKUP(L3079,Paramètres!$A$38:$B$40,2,0)),"",VLOOKUP(L3079,Paramètres!$A$38:$B$40,2,0))</f>
        <v/>
      </c>
      <c r="Q3079" s="211" t="str">
        <f t="shared" ca="1" si="287"/>
        <v/>
      </c>
      <c r="R3079" s="211" t="str">
        <f t="shared" ref="R3079:R3142" si="289">IF(L3079="en 1 fois",1,IF(F3079="illimité",O3079/P3079,IF(ISERROR(F3079/P3079),"",ROUND(F3079/P3079,0))))</f>
        <v/>
      </c>
      <c r="S3079" s="213" t="str">
        <f t="shared" ref="S3079:S3142" ca="1" si="290">IF(ISERROR(IF(F3079="illimité",Q3079*J3079,IF(L3079="en 1 fois",J3079,J3079*Q3079/R3079))),"",IF(F3079="illimité",Q3079*J3079,IF(L3079="en 1 fois",J3079,J3079*Q3079/R3079)))</f>
        <v/>
      </c>
      <c r="T3079" s="214" t="str">
        <f t="shared" ca="1" si="288"/>
        <v/>
      </c>
    </row>
    <row r="3080" spans="1:20" x14ac:dyDescent="0.25">
      <c r="A3080" s="119" t="s">
        <v>8649</v>
      </c>
      <c r="B3080" s="260"/>
      <c r="C3080" s="264" t="str">
        <f>IF(ISERROR(VLOOKUP(B3080,'Tous les abonnés'!$A$6:$I$5491,2,0)),"",VLOOKUP(B3080,'Tous les abonnés'!$A$6:$I$5491,2,0))</f>
        <v/>
      </c>
      <c r="D3080" s="26"/>
      <c r="E3080" s="265"/>
      <c r="F3080" s="207" t="str">
        <f>IF(ISERROR(IF(VLOOKUP(D3080,Paramètres!$C$17:$H$33,6,0)="oui","illimité",VLOOKUP(D3080,Paramètres!$C$17:$H$33,5,0))),"",IF(VLOOKUP(D3080,Paramètres!$C$17:$H$33,6,0)="oui","illimité",VLOOKUP(D3080,Paramètres!$C$17:$H$33,5,0)))</f>
        <v/>
      </c>
      <c r="G3080" s="269" t="str">
        <f t="shared" ref="G3080:G3143" si="291">IF(ISBLANK(K3080),IF(ISERROR(E3080+F3080),"",E3080+F3080),K3080)</f>
        <v/>
      </c>
      <c r="H3080" s="208"/>
      <c r="I3080" s="53"/>
      <c r="J3080" s="209"/>
      <c r="K3080" s="271"/>
      <c r="L3080" s="37"/>
      <c r="M3080" s="218"/>
      <c r="N3080" s="124"/>
      <c r="O3080" s="211" t="str">
        <f t="shared" ref="O3080:O3143" ca="1" si="292">IF(ISBLANK(E3080),"",IF(TODAY()&gt;G3080,G3080-E3080,TODAY()-E3080))</f>
        <v/>
      </c>
      <c r="P3080" s="212" t="str">
        <f>IF(ISERROR(VLOOKUP(L3080,Paramètres!$A$38:$B$40,2,0)),"",VLOOKUP(L3080,Paramètres!$A$38:$B$40,2,0))</f>
        <v/>
      </c>
      <c r="Q3080" s="211" t="str">
        <f t="shared" ref="Q3080:Q3143" ca="1" si="293">IF(ISERROR(O3080/P3080),"",ROUND(O3080/P3080,0))</f>
        <v/>
      </c>
      <c r="R3080" s="211" t="str">
        <f t="shared" si="289"/>
        <v/>
      </c>
      <c r="S3080" s="213" t="str">
        <f t="shared" ca="1" si="290"/>
        <v/>
      </c>
      <c r="T3080" s="214" t="str">
        <f t="shared" ref="T3080:T3143" ca="1" si="294">IF(ISERROR(S3080-N3080),"",S3080-N3080)</f>
        <v/>
      </c>
    </row>
    <row r="3081" spans="1:20" x14ac:dyDescent="0.25">
      <c r="A3081" s="119" t="s">
        <v>8650</v>
      </c>
      <c r="B3081" s="260"/>
      <c r="C3081" s="264" t="str">
        <f>IF(ISERROR(VLOOKUP(B3081,'Tous les abonnés'!$A$6:$I$5491,2,0)),"",VLOOKUP(B3081,'Tous les abonnés'!$A$6:$I$5491,2,0))</f>
        <v/>
      </c>
      <c r="D3081" s="26"/>
      <c r="E3081" s="265"/>
      <c r="F3081" s="207" t="str">
        <f>IF(ISERROR(IF(VLOOKUP(D3081,Paramètres!$C$17:$H$33,6,0)="oui","illimité",VLOOKUP(D3081,Paramètres!$C$17:$H$33,5,0))),"",IF(VLOOKUP(D3081,Paramètres!$C$17:$H$33,6,0)="oui","illimité",VLOOKUP(D3081,Paramètres!$C$17:$H$33,5,0)))</f>
        <v/>
      </c>
      <c r="G3081" s="269" t="str">
        <f t="shared" si="291"/>
        <v/>
      </c>
      <c r="H3081" s="208"/>
      <c r="I3081" s="53"/>
      <c r="J3081" s="209"/>
      <c r="K3081" s="271"/>
      <c r="L3081" s="37"/>
      <c r="M3081" s="218"/>
      <c r="N3081" s="124"/>
      <c r="O3081" s="211" t="str">
        <f t="shared" ca="1" si="292"/>
        <v/>
      </c>
      <c r="P3081" s="212" t="str">
        <f>IF(ISERROR(VLOOKUP(L3081,Paramètres!$A$38:$B$40,2,0)),"",VLOOKUP(L3081,Paramètres!$A$38:$B$40,2,0))</f>
        <v/>
      </c>
      <c r="Q3081" s="211" t="str">
        <f t="shared" ca="1" si="293"/>
        <v/>
      </c>
      <c r="R3081" s="211" t="str">
        <f t="shared" si="289"/>
        <v/>
      </c>
      <c r="S3081" s="213" t="str">
        <f t="shared" ca="1" si="290"/>
        <v/>
      </c>
      <c r="T3081" s="214" t="str">
        <f t="shared" ca="1" si="294"/>
        <v/>
      </c>
    </row>
    <row r="3082" spans="1:20" x14ac:dyDescent="0.25">
      <c r="A3082" s="119" t="s">
        <v>8651</v>
      </c>
      <c r="B3082" s="260"/>
      <c r="C3082" s="264" t="str">
        <f>IF(ISERROR(VLOOKUP(B3082,'Tous les abonnés'!$A$6:$I$5491,2,0)),"",VLOOKUP(B3082,'Tous les abonnés'!$A$6:$I$5491,2,0))</f>
        <v/>
      </c>
      <c r="D3082" s="26"/>
      <c r="E3082" s="265"/>
      <c r="F3082" s="207" t="str">
        <f>IF(ISERROR(IF(VLOOKUP(D3082,Paramètres!$C$17:$H$33,6,0)="oui","illimité",VLOOKUP(D3082,Paramètres!$C$17:$H$33,5,0))),"",IF(VLOOKUP(D3082,Paramètres!$C$17:$H$33,6,0)="oui","illimité",VLOOKUP(D3082,Paramètres!$C$17:$H$33,5,0)))</f>
        <v/>
      </c>
      <c r="G3082" s="269" t="str">
        <f t="shared" si="291"/>
        <v/>
      </c>
      <c r="H3082" s="208"/>
      <c r="I3082" s="53"/>
      <c r="J3082" s="209"/>
      <c r="K3082" s="271"/>
      <c r="L3082" s="37"/>
      <c r="M3082" s="218"/>
      <c r="N3082" s="124"/>
      <c r="O3082" s="211" t="str">
        <f t="shared" ca="1" si="292"/>
        <v/>
      </c>
      <c r="P3082" s="212" t="str">
        <f>IF(ISERROR(VLOOKUP(L3082,Paramètres!$A$38:$B$40,2,0)),"",VLOOKUP(L3082,Paramètres!$A$38:$B$40,2,0))</f>
        <v/>
      </c>
      <c r="Q3082" s="211" t="str">
        <f t="shared" ca="1" si="293"/>
        <v/>
      </c>
      <c r="R3082" s="211" t="str">
        <f t="shared" si="289"/>
        <v/>
      </c>
      <c r="S3082" s="213" t="str">
        <f t="shared" ca="1" si="290"/>
        <v/>
      </c>
      <c r="T3082" s="214" t="str">
        <f t="shared" ca="1" si="294"/>
        <v/>
      </c>
    </row>
    <row r="3083" spans="1:20" x14ac:dyDescent="0.25">
      <c r="A3083" s="119" t="s">
        <v>8652</v>
      </c>
      <c r="B3083" s="260"/>
      <c r="C3083" s="264" t="str">
        <f>IF(ISERROR(VLOOKUP(B3083,'Tous les abonnés'!$A$6:$I$5491,2,0)),"",VLOOKUP(B3083,'Tous les abonnés'!$A$6:$I$5491,2,0))</f>
        <v/>
      </c>
      <c r="D3083" s="26"/>
      <c r="E3083" s="265"/>
      <c r="F3083" s="207" t="str">
        <f>IF(ISERROR(IF(VLOOKUP(D3083,Paramètres!$C$17:$H$33,6,0)="oui","illimité",VLOOKUP(D3083,Paramètres!$C$17:$H$33,5,0))),"",IF(VLOOKUP(D3083,Paramètres!$C$17:$H$33,6,0)="oui","illimité",VLOOKUP(D3083,Paramètres!$C$17:$H$33,5,0)))</f>
        <v/>
      </c>
      <c r="G3083" s="269" t="str">
        <f t="shared" si="291"/>
        <v/>
      </c>
      <c r="H3083" s="208"/>
      <c r="I3083" s="53"/>
      <c r="J3083" s="209"/>
      <c r="K3083" s="271"/>
      <c r="L3083" s="37"/>
      <c r="M3083" s="218"/>
      <c r="N3083" s="124"/>
      <c r="O3083" s="211" t="str">
        <f t="shared" ca="1" si="292"/>
        <v/>
      </c>
      <c r="P3083" s="212" t="str">
        <f>IF(ISERROR(VLOOKUP(L3083,Paramètres!$A$38:$B$40,2,0)),"",VLOOKUP(L3083,Paramètres!$A$38:$B$40,2,0))</f>
        <v/>
      </c>
      <c r="Q3083" s="211" t="str">
        <f t="shared" ca="1" si="293"/>
        <v/>
      </c>
      <c r="R3083" s="211" t="str">
        <f t="shared" si="289"/>
        <v/>
      </c>
      <c r="S3083" s="213" t="str">
        <f t="shared" ca="1" si="290"/>
        <v/>
      </c>
      <c r="T3083" s="214" t="str">
        <f t="shared" ca="1" si="294"/>
        <v/>
      </c>
    </row>
    <row r="3084" spans="1:20" x14ac:dyDescent="0.25">
      <c r="A3084" s="119" t="s">
        <v>8653</v>
      </c>
      <c r="B3084" s="260"/>
      <c r="C3084" s="264" t="str">
        <f>IF(ISERROR(VLOOKUP(B3084,'Tous les abonnés'!$A$6:$I$5491,2,0)),"",VLOOKUP(B3084,'Tous les abonnés'!$A$6:$I$5491,2,0))</f>
        <v/>
      </c>
      <c r="D3084" s="26"/>
      <c r="E3084" s="265"/>
      <c r="F3084" s="207" t="str">
        <f>IF(ISERROR(IF(VLOOKUP(D3084,Paramètres!$C$17:$H$33,6,0)="oui","illimité",VLOOKUP(D3084,Paramètres!$C$17:$H$33,5,0))),"",IF(VLOOKUP(D3084,Paramètres!$C$17:$H$33,6,0)="oui","illimité",VLOOKUP(D3084,Paramètres!$C$17:$H$33,5,0)))</f>
        <v/>
      </c>
      <c r="G3084" s="269" t="str">
        <f t="shared" si="291"/>
        <v/>
      </c>
      <c r="H3084" s="208"/>
      <c r="I3084" s="53"/>
      <c r="J3084" s="209"/>
      <c r="K3084" s="271"/>
      <c r="L3084" s="37"/>
      <c r="M3084" s="218"/>
      <c r="N3084" s="124"/>
      <c r="O3084" s="211" t="str">
        <f t="shared" ca="1" si="292"/>
        <v/>
      </c>
      <c r="P3084" s="212" t="str">
        <f>IF(ISERROR(VLOOKUP(L3084,Paramètres!$A$38:$B$40,2,0)),"",VLOOKUP(L3084,Paramètres!$A$38:$B$40,2,0))</f>
        <v/>
      </c>
      <c r="Q3084" s="211" t="str">
        <f t="shared" ca="1" si="293"/>
        <v/>
      </c>
      <c r="R3084" s="211" t="str">
        <f t="shared" si="289"/>
        <v/>
      </c>
      <c r="S3084" s="213" t="str">
        <f t="shared" ca="1" si="290"/>
        <v/>
      </c>
      <c r="T3084" s="214" t="str">
        <f t="shared" ca="1" si="294"/>
        <v/>
      </c>
    </row>
    <row r="3085" spans="1:20" x14ac:dyDescent="0.25">
      <c r="A3085" s="119" t="s">
        <v>8654</v>
      </c>
      <c r="B3085" s="260"/>
      <c r="C3085" s="264" t="str">
        <f>IF(ISERROR(VLOOKUP(B3085,'Tous les abonnés'!$A$6:$I$5491,2,0)),"",VLOOKUP(B3085,'Tous les abonnés'!$A$6:$I$5491,2,0))</f>
        <v/>
      </c>
      <c r="D3085" s="26"/>
      <c r="E3085" s="265"/>
      <c r="F3085" s="207" t="str">
        <f>IF(ISERROR(IF(VLOOKUP(D3085,Paramètres!$C$17:$H$33,6,0)="oui","illimité",VLOOKUP(D3085,Paramètres!$C$17:$H$33,5,0))),"",IF(VLOOKUP(D3085,Paramètres!$C$17:$H$33,6,0)="oui","illimité",VLOOKUP(D3085,Paramètres!$C$17:$H$33,5,0)))</f>
        <v/>
      </c>
      <c r="G3085" s="269" t="str">
        <f t="shared" si="291"/>
        <v/>
      </c>
      <c r="H3085" s="208"/>
      <c r="I3085" s="53"/>
      <c r="J3085" s="209"/>
      <c r="K3085" s="271"/>
      <c r="L3085" s="37"/>
      <c r="M3085" s="218"/>
      <c r="N3085" s="124"/>
      <c r="O3085" s="211" t="str">
        <f t="shared" ca="1" si="292"/>
        <v/>
      </c>
      <c r="P3085" s="212" t="str">
        <f>IF(ISERROR(VLOOKUP(L3085,Paramètres!$A$38:$B$40,2,0)),"",VLOOKUP(L3085,Paramètres!$A$38:$B$40,2,0))</f>
        <v/>
      </c>
      <c r="Q3085" s="211" t="str">
        <f t="shared" ca="1" si="293"/>
        <v/>
      </c>
      <c r="R3085" s="211" t="str">
        <f t="shared" si="289"/>
        <v/>
      </c>
      <c r="S3085" s="213" t="str">
        <f t="shared" ca="1" si="290"/>
        <v/>
      </c>
      <c r="T3085" s="214" t="str">
        <f t="shared" ca="1" si="294"/>
        <v/>
      </c>
    </row>
    <row r="3086" spans="1:20" x14ac:dyDescent="0.25">
      <c r="A3086" s="119" t="s">
        <v>8655</v>
      </c>
      <c r="B3086" s="260"/>
      <c r="C3086" s="264" t="str">
        <f>IF(ISERROR(VLOOKUP(B3086,'Tous les abonnés'!$A$6:$I$5491,2,0)),"",VLOOKUP(B3086,'Tous les abonnés'!$A$6:$I$5491,2,0))</f>
        <v/>
      </c>
      <c r="D3086" s="26"/>
      <c r="E3086" s="265"/>
      <c r="F3086" s="207" t="str">
        <f>IF(ISERROR(IF(VLOOKUP(D3086,Paramètres!$C$17:$H$33,6,0)="oui","illimité",VLOOKUP(D3086,Paramètres!$C$17:$H$33,5,0))),"",IF(VLOOKUP(D3086,Paramètres!$C$17:$H$33,6,0)="oui","illimité",VLOOKUP(D3086,Paramètres!$C$17:$H$33,5,0)))</f>
        <v/>
      </c>
      <c r="G3086" s="269" t="str">
        <f t="shared" si="291"/>
        <v/>
      </c>
      <c r="H3086" s="208"/>
      <c r="I3086" s="53"/>
      <c r="J3086" s="209"/>
      <c r="K3086" s="271"/>
      <c r="L3086" s="37"/>
      <c r="M3086" s="218"/>
      <c r="N3086" s="124"/>
      <c r="O3086" s="211" t="str">
        <f t="shared" ca="1" si="292"/>
        <v/>
      </c>
      <c r="P3086" s="212" t="str">
        <f>IF(ISERROR(VLOOKUP(L3086,Paramètres!$A$38:$B$40,2,0)),"",VLOOKUP(L3086,Paramètres!$A$38:$B$40,2,0))</f>
        <v/>
      </c>
      <c r="Q3086" s="211" t="str">
        <f t="shared" ca="1" si="293"/>
        <v/>
      </c>
      <c r="R3086" s="211" t="str">
        <f t="shared" si="289"/>
        <v/>
      </c>
      <c r="S3086" s="213" t="str">
        <f t="shared" ca="1" si="290"/>
        <v/>
      </c>
      <c r="T3086" s="214" t="str">
        <f t="shared" ca="1" si="294"/>
        <v/>
      </c>
    </row>
    <row r="3087" spans="1:20" x14ac:dyDescent="0.25">
      <c r="A3087" s="119" t="s">
        <v>8656</v>
      </c>
      <c r="B3087" s="260"/>
      <c r="C3087" s="264" t="str">
        <f>IF(ISERROR(VLOOKUP(B3087,'Tous les abonnés'!$A$6:$I$5491,2,0)),"",VLOOKUP(B3087,'Tous les abonnés'!$A$6:$I$5491,2,0))</f>
        <v/>
      </c>
      <c r="D3087" s="26"/>
      <c r="E3087" s="265"/>
      <c r="F3087" s="207" t="str">
        <f>IF(ISERROR(IF(VLOOKUP(D3087,Paramètres!$C$17:$H$33,6,0)="oui","illimité",VLOOKUP(D3087,Paramètres!$C$17:$H$33,5,0))),"",IF(VLOOKUP(D3087,Paramètres!$C$17:$H$33,6,0)="oui","illimité",VLOOKUP(D3087,Paramètres!$C$17:$H$33,5,0)))</f>
        <v/>
      </c>
      <c r="G3087" s="269" t="str">
        <f t="shared" si="291"/>
        <v/>
      </c>
      <c r="H3087" s="208"/>
      <c r="I3087" s="53"/>
      <c r="J3087" s="209"/>
      <c r="K3087" s="271"/>
      <c r="L3087" s="37"/>
      <c r="M3087" s="218"/>
      <c r="N3087" s="124"/>
      <c r="O3087" s="211" t="str">
        <f t="shared" ca="1" si="292"/>
        <v/>
      </c>
      <c r="P3087" s="212" t="str">
        <f>IF(ISERROR(VLOOKUP(L3087,Paramètres!$A$38:$B$40,2,0)),"",VLOOKUP(L3087,Paramètres!$A$38:$B$40,2,0))</f>
        <v/>
      </c>
      <c r="Q3087" s="211" t="str">
        <f t="shared" ca="1" si="293"/>
        <v/>
      </c>
      <c r="R3087" s="211" t="str">
        <f t="shared" si="289"/>
        <v/>
      </c>
      <c r="S3087" s="213" t="str">
        <f t="shared" ca="1" si="290"/>
        <v/>
      </c>
      <c r="T3087" s="214" t="str">
        <f t="shared" ca="1" si="294"/>
        <v/>
      </c>
    </row>
    <row r="3088" spans="1:20" x14ac:dyDescent="0.25">
      <c r="A3088" s="119" t="s">
        <v>8657</v>
      </c>
      <c r="B3088" s="260"/>
      <c r="C3088" s="264" t="str">
        <f>IF(ISERROR(VLOOKUP(B3088,'Tous les abonnés'!$A$6:$I$5491,2,0)),"",VLOOKUP(B3088,'Tous les abonnés'!$A$6:$I$5491,2,0))</f>
        <v/>
      </c>
      <c r="D3088" s="26"/>
      <c r="E3088" s="265"/>
      <c r="F3088" s="207" t="str">
        <f>IF(ISERROR(IF(VLOOKUP(D3088,Paramètres!$C$17:$H$33,6,0)="oui","illimité",VLOOKUP(D3088,Paramètres!$C$17:$H$33,5,0))),"",IF(VLOOKUP(D3088,Paramètres!$C$17:$H$33,6,0)="oui","illimité",VLOOKUP(D3088,Paramètres!$C$17:$H$33,5,0)))</f>
        <v/>
      </c>
      <c r="G3088" s="269" t="str">
        <f t="shared" si="291"/>
        <v/>
      </c>
      <c r="H3088" s="208"/>
      <c r="I3088" s="53"/>
      <c r="J3088" s="209"/>
      <c r="K3088" s="271"/>
      <c r="L3088" s="37"/>
      <c r="M3088" s="218"/>
      <c r="N3088" s="124"/>
      <c r="O3088" s="211" t="str">
        <f t="shared" ca="1" si="292"/>
        <v/>
      </c>
      <c r="P3088" s="212" t="str">
        <f>IF(ISERROR(VLOOKUP(L3088,Paramètres!$A$38:$B$40,2,0)),"",VLOOKUP(L3088,Paramètres!$A$38:$B$40,2,0))</f>
        <v/>
      </c>
      <c r="Q3088" s="211" t="str">
        <f t="shared" ca="1" si="293"/>
        <v/>
      </c>
      <c r="R3088" s="211" t="str">
        <f t="shared" si="289"/>
        <v/>
      </c>
      <c r="S3088" s="213" t="str">
        <f t="shared" ca="1" si="290"/>
        <v/>
      </c>
      <c r="T3088" s="214" t="str">
        <f t="shared" ca="1" si="294"/>
        <v/>
      </c>
    </row>
    <row r="3089" spans="1:20" x14ac:dyDescent="0.25">
      <c r="A3089" s="119" t="s">
        <v>8658</v>
      </c>
      <c r="B3089" s="260"/>
      <c r="C3089" s="264" t="str">
        <f>IF(ISERROR(VLOOKUP(B3089,'Tous les abonnés'!$A$6:$I$5491,2,0)),"",VLOOKUP(B3089,'Tous les abonnés'!$A$6:$I$5491,2,0))</f>
        <v/>
      </c>
      <c r="D3089" s="26"/>
      <c r="E3089" s="265"/>
      <c r="F3089" s="207" t="str">
        <f>IF(ISERROR(IF(VLOOKUP(D3089,Paramètres!$C$17:$H$33,6,0)="oui","illimité",VLOOKUP(D3089,Paramètres!$C$17:$H$33,5,0))),"",IF(VLOOKUP(D3089,Paramètres!$C$17:$H$33,6,0)="oui","illimité",VLOOKUP(D3089,Paramètres!$C$17:$H$33,5,0)))</f>
        <v/>
      </c>
      <c r="G3089" s="269" t="str">
        <f t="shared" si="291"/>
        <v/>
      </c>
      <c r="H3089" s="208"/>
      <c r="I3089" s="53"/>
      <c r="J3089" s="209"/>
      <c r="K3089" s="271"/>
      <c r="L3089" s="37"/>
      <c r="M3089" s="218"/>
      <c r="N3089" s="124"/>
      <c r="O3089" s="211" t="str">
        <f t="shared" ca="1" si="292"/>
        <v/>
      </c>
      <c r="P3089" s="212" t="str">
        <f>IF(ISERROR(VLOOKUP(L3089,Paramètres!$A$38:$B$40,2,0)),"",VLOOKUP(L3089,Paramètres!$A$38:$B$40,2,0))</f>
        <v/>
      </c>
      <c r="Q3089" s="211" t="str">
        <f t="shared" ca="1" si="293"/>
        <v/>
      </c>
      <c r="R3089" s="211" t="str">
        <f t="shared" si="289"/>
        <v/>
      </c>
      <c r="S3089" s="213" t="str">
        <f t="shared" ca="1" si="290"/>
        <v/>
      </c>
      <c r="T3089" s="214" t="str">
        <f t="shared" ca="1" si="294"/>
        <v/>
      </c>
    </row>
    <row r="3090" spans="1:20" x14ac:dyDescent="0.25">
      <c r="A3090" s="119" t="s">
        <v>8659</v>
      </c>
      <c r="B3090" s="260"/>
      <c r="C3090" s="264" t="str">
        <f>IF(ISERROR(VLOOKUP(B3090,'Tous les abonnés'!$A$6:$I$5491,2,0)),"",VLOOKUP(B3090,'Tous les abonnés'!$A$6:$I$5491,2,0))</f>
        <v/>
      </c>
      <c r="D3090" s="26"/>
      <c r="E3090" s="265"/>
      <c r="F3090" s="207" t="str">
        <f>IF(ISERROR(IF(VLOOKUP(D3090,Paramètres!$C$17:$H$33,6,0)="oui","illimité",VLOOKUP(D3090,Paramètres!$C$17:$H$33,5,0))),"",IF(VLOOKUP(D3090,Paramètres!$C$17:$H$33,6,0)="oui","illimité",VLOOKUP(D3090,Paramètres!$C$17:$H$33,5,0)))</f>
        <v/>
      </c>
      <c r="G3090" s="269" t="str">
        <f t="shared" si="291"/>
        <v/>
      </c>
      <c r="H3090" s="208"/>
      <c r="I3090" s="53"/>
      <c r="J3090" s="209"/>
      <c r="K3090" s="271"/>
      <c r="L3090" s="37"/>
      <c r="M3090" s="218"/>
      <c r="N3090" s="124"/>
      <c r="O3090" s="211" t="str">
        <f t="shared" ca="1" si="292"/>
        <v/>
      </c>
      <c r="P3090" s="212" t="str">
        <f>IF(ISERROR(VLOOKUP(L3090,Paramètres!$A$38:$B$40,2,0)),"",VLOOKUP(L3090,Paramètres!$A$38:$B$40,2,0))</f>
        <v/>
      </c>
      <c r="Q3090" s="211" t="str">
        <f t="shared" ca="1" si="293"/>
        <v/>
      </c>
      <c r="R3090" s="211" t="str">
        <f t="shared" si="289"/>
        <v/>
      </c>
      <c r="S3090" s="213" t="str">
        <f t="shared" ca="1" si="290"/>
        <v/>
      </c>
      <c r="T3090" s="214" t="str">
        <f t="shared" ca="1" si="294"/>
        <v/>
      </c>
    </row>
    <row r="3091" spans="1:20" x14ac:dyDescent="0.25">
      <c r="A3091" s="119" t="s">
        <v>8660</v>
      </c>
      <c r="B3091" s="260"/>
      <c r="C3091" s="264" t="str">
        <f>IF(ISERROR(VLOOKUP(B3091,'Tous les abonnés'!$A$6:$I$5491,2,0)),"",VLOOKUP(B3091,'Tous les abonnés'!$A$6:$I$5491,2,0))</f>
        <v/>
      </c>
      <c r="D3091" s="26"/>
      <c r="E3091" s="265"/>
      <c r="F3091" s="207" t="str">
        <f>IF(ISERROR(IF(VLOOKUP(D3091,Paramètres!$C$17:$H$33,6,0)="oui","illimité",VLOOKUP(D3091,Paramètres!$C$17:$H$33,5,0))),"",IF(VLOOKUP(D3091,Paramètres!$C$17:$H$33,6,0)="oui","illimité",VLOOKUP(D3091,Paramètres!$C$17:$H$33,5,0)))</f>
        <v/>
      </c>
      <c r="G3091" s="269" t="str">
        <f t="shared" si="291"/>
        <v/>
      </c>
      <c r="H3091" s="208"/>
      <c r="I3091" s="53"/>
      <c r="J3091" s="209"/>
      <c r="K3091" s="271"/>
      <c r="L3091" s="37"/>
      <c r="M3091" s="218"/>
      <c r="N3091" s="124"/>
      <c r="O3091" s="211" t="str">
        <f t="shared" ca="1" si="292"/>
        <v/>
      </c>
      <c r="P3091" s="212" t="str">
        <f>IF(ISERROR(VLOOKUP(L3091,Paramètres!$A$38:$B$40,2,0)),"",VLOOKUP(L3091,Paramètres!$A$38:$B$40,2,0))</f>
        <v/>
      </c>
      <c r="Q3091" s="211" t="str">
        <f t="shared" ca="1" si="293"/>
        <v/>
      </c>
      <c r="R3091" s="211" t="str">
        <f t="shared" si="289"/>
        <v/>
      </c>
      <c r="S3091" s="213" t="str">
        <f t="shared" ca="1" si="290"/>
        <v/>
      </c>
      <c r="T3091" s="214" t="str">
        <f t="shared" ca="1" si="294"/>
        <v/>
      </c>
    </row>
    <row r="3092" spans="1:20" x14ac:dyDescent="0.25">
      <c r="A3092" s="119" t="s">
        <v>8661</v>
      </c>
      <c r="B3092" s="260"/>
      <c r="C3092" s="264" t="str">
        <f>IF(ISERROR(VLOOKUP(B3092,'Tous les abonnés'!$A$6:$I$5491,2,0)),"",VLOOKUP(B3092,'Tous les abonnés'!$A$6:$I$5491,2,0))</f>
        <v/>
      </c>
      <c r="D3092" s="26"/>
      <c r="E3092" s="265"/>
      <c r="F3092" s="207" t="str">
        <f>IF(ISERROR(IF(VLOOKUP(D3092,Paramètres!$C$17:$H$33,6,0)="oui","illimité",VLOOKUP(D3092,Paramètres!$C$17:$H$33,5,0))),"",IF(VLOOKUP(D3092,Paramètres!$C$17:$H$33,6,0)="oui","illimité",VLOOKUP(D3092,Paramètres!$C$17:$H$33,5,0)))</f>
        <v/>
      </c>
      <c r="G3092" s="269" t="str">
        <f t="shared" si="291"/>
        <v/>
      </c>
      <c r="H3092" s="208"/>
      <c r="I3092" s="53"/>
      <c r="J3092" s="209"/>
      <c r="K3092" s="271"/>
      <c r="L3092" s="37"/>
      <c r="M3092" s="218"/>
      <c r="N3092" s="124"/>
      <c r="O3092" s="211" t="str">
        <f t="shared" ca="1" si="292"/>
        <v/>
      </c>
      <c r="P3092" s="212" t="str">
        <f>IF(ISERROR(VLOOKUP(L3092,Paramètres!$A$38:$B$40,2,0)),"",VLOOKUP(L3092,Paramètres!$A$38:$B$40,2,0))</f>
        <v/>
      </c>
      <c r="Q3092" s="211" t="str">
        <f t="shared" ca="1" si="293"/>
        <v/>
      </c>
      <c r="R3092" s="211" t="str">
        <f t="shared" si="289"/>
        <v/>
      </c>
      <c r="S3092" s="213" t="str">
        <f t="shared" ca="1" si="290"/>
        <v/>
      </c>
      <c r="T3092" s="214" t="str">
        <f t="shared" ca="1" si="294"/>
        <v/>
      </c>
    </row>
    <row r="3093" spans="1:20" x14ac:dyDescent="0.25">
      <c r="A3093" s="119" t="s">
        <v>8662</v>
      </c>
      <c r="B3093" s="260"/>
      <c r="C3093" s="264" t="str">
        <f>IF(ISERROR(VLOOKUP(B3093,'Tous les abonnés'!$A$6:$I$5491,2,0)),"",VLOOKUP(B3093,'Tous les abonnés'!$A$6:$I$5491,2,0))</f>
        <v/>
      </c>
      <c r="D3093" s="26"/>
      <c r="E3093" s="265"/>
      <c r="F3093" s="207" t="str">
        <f>IF(ISERROR(IF(VLOOKUP(D3093,Paramètres!$C$17:$H$33,6,0)="oui","illimité",VLOOKUP(D3093,Paramètres!$C$17:$H$33,5,0))),"",IF(VLOOKUP(D3093,Paramètres!$C$17:$H$33,6,0)="oui","illimité",VLOOKUP(D3093,Paramètres!$C$17:$H$33,5,0)))</f>
        <v/>
      </c>
      <c r="G3093" s="269" t="str">
        <f t="shared" si="291"/>
        <v/>
      </c>
      <c r="H3093" s="208"/>
      <c r="I3093" s="53"/>
      <c r="J3093" s="209"/>
      <c r="K3093" s="271"/>
      <c r="L3093" s="37"/>
      <c r="M3093" s="218"/>
      <c r="N3093" s="124"/>
      <c r="O3093" s="211" t="str">
        <f t="shared" ca="1" si="292"/>
        <v/>
      </c>
      <c r="P3093" s="212" t="str">
        <f>IF(ISERROR(VLOOKUP(L3093,Paramètres!$A$38:$B$40,2,0)),"",VLOOKUP(L3093,Paramètres!$A$38:$B$40,2,0))</f>
        <v/>
      </c>
      <c r="Q3093" s="211" t="str">
        <f t="shared" ca="1" si="293"/>
        <v/>
      </c>
      <c r="R3093" s="211" t="str">
        <f t="shared" si="289"/>
        <v/>
      </c>
      <c r="S3093" s="213" t="str">
        <f t="shared" ca="1" si="290"/>
        <v/>
      </c>
      <c r="T3093" s="214" t="str">
        <f t="shared" ca="1" si="294"/>
        <v/>
      </c>
    </row>
    <row r="3094" spans="1:20" x14ac:dyDescent="0.25">
      <c r="A3094" s="119" t="s">
        <v>8663</v>
      </c>
      <c r="B3094" s="260"/>
      <c r="C3094" s="264" t="str">
        <f>IF(ISERROR(VLOOKUP(B3094,'Tous les abonnés'!$A$6:$I$5491,2,0)),"",VLOOKUP(B3094,'Tous les abonnés'!$A$6:$I$5491,2,0))</f>
        <v/>
      </c>
      <c r="D3094" s="26"/>
      <c r="E3094" s="265"/>
      <c r="F3094" s="207" t="str">
        <f>IF(ISERROR(IF(VLOOKUP(D3094,Paramètres!$C$17:$H$33,6,0)="oui","illimité",VLOOKUP(D3094,Paramètres!$C$17:$H$33,5,0))),"",IF(VLOOKUP(D3094,Paramètres!$C$17:$H$33,6,0)="oui","illimité",VLOOKUP(D3094,Paramètres!$C$17:$H$33,5,0)))</f>
        <v/>
      </c>
      <c r="G3094" s="269" t="str">
        <f t="shared" si="291"/>
        <v/>
      </c>
      <c r="H3094" s="208"/>
      <c r="I3094" s="53"/>
      <c r="J3094" s="209"/>
      <c r="K3094" s="271"/>
      <c r="L3094" s="37"/>
      <c r="M3094" s="218"/>
      <c r="N3094" s="124"/>
      <c r="O3094" s="211" t="str">
        <f t="shared" ca="1" si="292"/>
        <v/>
      </c>
      <c r="P3094" s="212" t="str">
        <f>IF(ISERROR(VLOOKUP(L3094,Paramètres!$A$38:$B$40,2,0)),"",VLOOKUP(L3094,Paramètres!$A$38:$B$40,2,0))</f>
        <v/>
      </c>
      <c r="Q3094" s="211" t="str">
        <f t="shared" ca="1" si="293"/>
        <v/>
      </c>
      <c r="R3094" s="211" t="str">
        <f t="shared" si="289"/>
        <v/>
      </c>
      <c r="S3094" s="213" t="str">
        <f t="shared" ca="1" si="290"/>
        <v/>
      </c>
      <c r="T3094" s="214" t="str">
        <f t="shared" ca="1" si="294"/>
        <v/>
      </c>
    </row>
    <row r="3095" spans="1:20" x14ac:dyDescent="0.25">
      <c r="A3095" s="119" t="s">
        <v>8664</v>
      </c>
      <c r="B3095" s="260"/>
      <c r="C3095" s="264" t="str">
        <f>IF(ISERROR(VLOOKUP(B3095,'Tous les abonnés'!$A$6:$I$5491,2,0)),"",VLOOKUP(B3095,'Tous les abonnés'!$A$6:$I$5491,2,0))</f>
        <v/>
      </c>
      <c r="D3095" s="26"/>
      <c r="E3095" s="265"/>
      <c r="F3095" s="207" t="str">
        <f>IF(ISERROR(IF(VLOOKUP(D3095,Paramètres!$C$17:$H$33,6,0)="oui","illimité",VLOOKUP(D3095,Paramètres!$C$17:$H$33,5,0))),"",IF(VLOOKUP(D3095,Paramètres!$C$17:$H$33,6,0)="oui","illimité",VLOOKUP(D3095,Paramètres!$C$17:$H$33,5,0)))</f>
        <v/>
      </c>
      <c r="G3095" s="269" t="str">
        <f t="shared" si="291"/>
        <v/>
      </c>
      <c r="H3095" s="208"/>
      <c r="I3095" s="53"/>
      <c r="J3095" s="209"/>
      <c r="K3095" s="271"/>
      <c r="L3095" s="37"/>
      <c r="M3095" s="218"/>
      <c r="N3095" s="124"/>
      <c r="O3095" s="211" t="str">
        <f t="shared" ca="1" si="292"/>
        <v/>
      </c>
      <c r="P3095" s="212" t="str">
        <f>IF(ISERROR(VLOOKUP(L3095,Paramètres!$A$38:$B$40,2,0)),"",VLOOKUP(L3095,Paramètres!$A$38:$B$40,2,0))</f>
        <v/>
      </c>
      <c r="Q3095" s="211" t="str">
        <f t="shared" ca="1" si="293"/>
        <v/>
      </c>
      <c r="R3095" s="211" t="str">
        <f t="shared" si="289"/>
        <v/>
      </c>
      <c r="S3095" s="213" t="str">
        <f t="shared" ca="1" si="290"/>
        <v/>
      </c>
      <c r="T3095" s="214" t="str">
        <f t="shared" ca="1" si="294"/>
        <v/>
      </c>
    </row>
    <row r="3096" spans="1:20" x14ac:dyDescent="0.25">
      <c r="A3096" s="119" t="s">
        <v>8665</v>
      </c>
      <c r="B3096" s="260"/>
      <c r="C3096" s="264" t="str">
        <f>IF(ISERROR(VLOOKUP(B3096,'Tous les abonnés'!$A$6:$I$5491,2,0)),"",VLOOKUP(B3096,'Tous les abonnés'!$A$6:$I$5491,2,0))</f>
        <v/>
      </c>
      <c r="D3096" s="26"/>
      <c r="E3096" s="265"/>
      <c r="F3096" s="207" t="str">
        <f>IF(ISERROR(IF(VLOOKUP(D3096,Paramètres!$C$17:$H$33,6,0)="oui","illimité",VLOOKUP(D3096,Paramètres!$C$17:$H$33,5,0))),"",IF(VLOOKUP(D3096,Paramètres!$C$17:$H$33,6,0)="oui","illimité",VLOOKUP(D3096,Paramètres!$C$17:$H$33,5,0)))</f>
        <v/>
      </c>
      <c r="G3096" s="269" t="str">
        <f t="shared" si="291"/>
        <v/>
      </c>
      <c r="H3096" s="208"/>
      <c r="I3096" s="53"/>
      <c r="J3096" s="209"/>
      <c r="K3096" s="271"/>
      <c r="L3096" s="37"/>
      <c r="M3096" s="218"/>
      <c r="N3096" s="124"/>
      <c r="O3096" s="211" t="str">
        <f t="shared" ca="1" si="292"/>
        <v/>
      </c>
      <c r="P3096" s="212" t="str">
        <f>IF(ISERROR(VLOOKUP(L3096,Paramètres!$A$38:$B$40,2,0)),"",VLOOKUP(L3096,Paramètres!$A$38:$B$40,2,0))</f>
        <v/>
      </c>
      <c r="Q3096" s="211" t="str">
        <f t="shared" ca="1" si="293"/>
        <v/>
      </c>
      <c r="R3096" s="211" t="str">
        <f t="shared" si="289"/>
        <v/>
      </c>
      <c r="S3096" s="213" t="str">
        <f t="shared" ca="1" si="290"/>
        <v/>
      </c>
      <c r="T3096" s="214" t="str">
        <f t="shared" ca="1" si="294"/>
        <v/>
      </c>
    </row>
    <row r="3097" spans="1:20" x14ac:dyDescent="0.25">
      <c r="A3097" s="119" t="s">
        <v>8666</v>
      </c>
      <c r="B3097" s="260"/>
      <c r="C3097" s="264" t="str">
        <f>IF(ISERROR(VLOOKUP(B3097,'Tous les abonnés'!$A$6:$I$5491,2,0)),"",VLOOKUP(B3097,'Tous les abonnés'!$A$6:$I$5491,2,0))</f>
        <v/>
      </c>
      <c r="D3097" s="26"/>
      <c r="E3097" s="265"/>
      <c r="F3097" s="207" t="str">
        <f>IF(ISERROR(IF(VLOOKUP(D3097,Paramètres!$C$17:$H$33,6,0)="oui","illimité",VLOOKUP(D3097,Paramètres!$C$17:$H$33,5,0))),"",IF(VLOOKUP(D3097,Paramètres!$C$17:$H$33,6,0)="oui","illimité",VLOOKUP(D3097,Paramètres!$C$17:$H$33,5,0)))</f>
        <v/>
      </c>
      <c r="G3097" s="269" t="str">
        <f t="shared" si="291"/>
        <v/>
      </c>
      <c r="H3097" s="208"/>
      <c r="I3097" s="53"/>
      <c r="J3097" s="209"/>
      <c r="K3097" s="271"/>
      <c r="L3097" s="37"/>
      <c r="M3097" s="218"/>
      <c r="N3097" s="124"/>
      <c r="O3097" s="211" t="str">
        <f t="shared" ca="1" si="292"/>
        <v/>
      </c>
      <c r="P3097" s="212" t="str">
        <f>IF(ISERROR(VLOOKUP(L3097,Paramètres!$A$38:$B$40,2,0)),"",VLOOKUP(L3097,Paramètres!$A$38:$B$40,2,0))</f>
        <v/>
      </c>
      <c r="Q3097" s="211" t="str">
        <f t="shared" ca="1" si="293"/>
        <v/>
      </c>
      <c r="R3097" s="211" t="str">
        <f t="shared" si="289"/>
        <v/>
      </c>
      <c r="S3097" s="213" t="str">
        <f t="shared" ca="1" si="290"/>
        <v/>
      </c>
      <c r="T3097" s="214" t="str">
        <f t="shared" ca="1" si="294"/>
        <v/>
      </c>
    </row>
    <row r="3098" spans="1:20" x14ac:dyDescent="0.25">
      <c r="A3098" s="119" t="s">
        <v>8667</v>
      </c>
      <c r="B3098" s="260"/>
      <c r="C3098" s="264" t="str">
        <f>IF(ISERROR(VLOOKUP(B3098,'Tous les abonnés'!$A$6:$I$5491,2,0)),"",VLOOKUP(B3098,'Tous les abonnés'!$A$6:$I$5491,2,0))</f>
        <v/>
      </c>
      <c r="D3098" s="26"/>
      <c r="E3098" s="265"/>
      <c r="F3098" s="207" t="str">
        <f>IF(ISERROR(IF(VLOOKUP(D3098,Paramètres!$C$17:$H$33,6,0)="oui","illimité",VLOOKUP(D3098,Paramètres!$C$17:$H$33,5,0))),"",IF(VLOOKUP(D3098,Paramètres!$C$17:$H$33,6,0)="oui","illimité",VLOOKUP(D3098,Paramètres!$C$17:$H$33,5,0)))</f>
        <v/>
      </c>
      <c r="G3098" s="269" t="str">
        <f t="shared" si="291"/>
        <v/>
      </c>
      <c r="H3098" s="208"/>
      <c r="I3098" s="53"/>
      <c r="J3098" s="209"/>
      <c r="K3098" s="271"/>
      <c r="L3098" s="37"/>
      <c r="M3098" s="218"/>
      <c r="N3098" s="124"/>
      <c r="O3098" s="211" t="str">
        <f t="shared" ca="1" si="292"/>
        <v/>
      </c>
      <c r="P3098" s="212" t="str">
        <f>IF(ISERROR(VLOOKUP(L3098,Paramètres!$A$38:$B$40,2,0)),"",VLOOKUP(L3098,Paramètres!$A$38:$B$40,2,0))</f>
        <v/>
      </c>
      <c r="Q3098" s="211" t="str">
        <f t="shared" ca="1" si="293"/>
        <v/>
      </c>
      <c r="R3098" s="211" t="str">
        <f t="shared" si="289"/>
        <v/>
      </c>
      <c r="S3098" s="213" t="str">
        <f t="shared" ca="1" si="290"/>
        <v/>
      </c>
      <c r="T3098" s="214" t="str">
        <f t="shared" ca="1" si="294"/>
        <v/>
      </c>
    </row>
    <row r="3099" spans="1:20" x14ac:dyDescent="0.25">
      <c r="A3099" s="119" t="s">
        <v>8668</v>
      </c>
      <c r="B3099" s="260"/>
      <c r="C3099" s="264" t="str">
        <f>IF(ISERROR(VLOOKUP(B3099,'Tous les abonnés'!$A$6:$I$5491,2,0)),"",VLOOKUP(B3099,'Tous les abonnés'!$A$6:$I$5491,2,0))</f>
        <v/>
      </c>
      <c r="D3099" s="26"/>
      <c r="E3099" s="265"/>
      <c r="F3099" s="207" t="str">
        <f>IF(ISERROR(IF(VLOOKUP(D3099,Paramètres!$C$17:$H$33,6,0)="oui","illimité",VLOOKUP(D3099,Paramètres!$C$17:$H$33,5,0))),"",IF(VLOOKUP(D3099,Paramètres!$C$17:$H$33,6,0)="oui","illimité",VLOOKUP(D3099,Paramètres!$C$17:$H$33,5,0)))</f>
        <v/>
      </c>
      <c r="G3099" s="269" t="str">
        <f t="shared" si="291"/>
        <v/>
      </c>
      <c r="H3099" s="208"/>
      <c r="I3099" s="53"/>
      <c r="J3099" s="209"/>
      <c r="K3099" s="271"/>
      <c r="L3099" s="37"/>
      <c r="M3099" s="218"/>
      <c r="N3099" s="124"/>
      <c r="O3099" s="211" t="str">
        <f t="shared" ca="1" si="292"/>
        <v/>
      </c>
      <c r="P3099" s="212" t="str">
        <f>IF(ISERROR(VLOOKUP(L3099,Paramètres!$A$38:$B$40,2,0)),"",VLOOKUP(L3099,Paramètres!$A$38:$B$40,2,0))</f>
        <v/>
      </c>
      <c r="Q3099" s="211" t="str">
        <f t="shared" ca="1" si="293"/>
        <v/>
      </c>
      <c r="R3099" s="211" t="str">
        <f t="shared" si="289"/>
        <v/>
      </c>
      <c r="S3099" s="213" t="str">
        <f t="shared" ca="1" si="290"/>
        <v/>
      </c>
      <c r="T3099" s="214" t="str">
        <f t="shared" ca="1" si="294"/>
        <v/>
      </c>
    </row>
    <row r="3100" spans="1:20" x14ac:dyDescent="0.25">
      <c r="A3100" s="119" t="s">
        <v>8669</v>
      </c>
      <c r="B3100" s="260"/>
      <c r="C3100" s="264" t="str">
        <f>IF(ISERROR(VLOOKUP(B3100,'Tous les abonnés'!$A$6:$I$5491,2,0)),"",VLOOKUP(B3100,'Tous les abonnés'!$A$6:$I$5491,2,0))</f>
        <v/>
      </c>
      <c r="D3100" s="26"/>
      <c r="E3100" s="265"/>
      <c r="F3100" s="207" t="str">
        <f>IF(ISERROR(IF(VLOOKUP(D3100,Paramètres!$C$17:$H$33,6,0)="oui","illimité",VLOOKUP(D3100,Paramètres!$C$17:$H$33,5,0))),"",IF(VLOOKUP(D3100,Paramètres!$C$17:$H$33,6,0)="oui","illimité",VLOOKUP(D3100,Paramètres!$C$17:$H$33,5,0)))</f>
        <v/>
      </c>
      <c r="G3100" s="269" t="str">
        <f t="shared" si="291"/>
        <v/>
      </c>
      <c r="H3100" s="208"/>
      <c r="I3100" s="53"/>
      <c r="J3100" s="209"/>
      <c r="K3100" s="271"/>
      <c r="L3100" s="37"/>
      <c r="M3100" s="218"/>
      <c r="N3100" s="124"/>
      <c r="O3100" s="211" t="str">
        <f t="shared" ca="1" si="292"/>
        <v/>
      </c>
      <c r="P3100" s="212" t="str">
        <f>IF(ISERROR(VLOOKUP(L3100,Paramètres!$A$38:$B$40,2,0)),"",VLOOKUP(L3100,Paramètres!$A$38:$B$40,2,0))</f>
        <v/>
      </c>
      <c r="Q3100" s="211" t="str">
        <f t="shared" ca="1" si="293"/>
        <v/>
      </c>
      <c r="R3100" s="211" t="str">
        <f t="shared" si="289"/>
        <v/>
      </c>
      <c r="S3100" s="213" t="str">
        <f t="shared" ca="1" si="290"/>
        <v/>
      </c>
      <c r="T3100" s="214" t="str">
        <f t="shared" ca="1" si="294"/>
        <v/>
      </c>
    </row>
    <row r="3101" spans="1:20" x14ac:dyDescent="0.25">
      <c r="A3101" s="119" t="s">
        <v>8670</v>
      </c>
      <c r="B3101" s="260"/>
      <c r="C3101" s="264" t="str">
        <f>IF(ISERROR(VLOOKUP(B3101,'Tous les abonnés'!$A$6:$I$5491,2,0)),"",VLOOKUP(B3101,'Tous les abonnés'!$A$6:$I$5491,2,0))</f>
        <v/>
      </c>
      <c r="D3101" s="26"/>
      <c r="E3101" s="265"/>
      <c r="F3101" s="207" t="str">
        <f>IF(ISERROR(IF(VLOOKUP(D3101,Paramètres!$C$17:$H$33,6,0)="oui","illimité",VLOOKUP(D3101,Paramètres!$C$17:$H$33,5,0))),"",IF(VLOOKUP(D3101,Paramètres!$C$17:$H$33,6,0)="oui","illimité",VLOOKUP(D3101,Paramètres!$C$17:$H$33,5,0)))</f>
        <v/>
      </c>
      <c r="G3101" s="269" t="str">
        <f t="shared" si="291"/>
        <v/>
      </c>
      <c r="H3101" s="208"/>
      <c r="I3101" s="53"/>
      <c r="J3101" s="209"/>
      <c r="K3101" s="271"/>
      <c r="L3101" s="37"/>
      <c r="M3101" s="218"/>
      <c r="N3101" s="124"/>
      <c r="O3101" s="211" t="str">
        <f t="shared" ca="1" si="292"/>
        <v/>
      </c>
      <c r="P3101" s="212" t="str">
        <f>IF(ISERROR(VLOOKUP(L3101,Paramètres!$A$38:$B$40,2,0)),"",VLOOKUP(L3101,Paramètres!$A$38:$B$40,2,0))</f>
        <v/>
      </c>
      <c r="Q3101" s="211" t="str">
        <f t="shared" ca="1" si="293"/>
        <v/>
      </c>
      <c r="R3101" s="211" t="str">
        <f t="shared" si="289"/>
        <v/>
      </c>
      <c r="S3101" s="213" t="str">
        <f t="shared" ca="1" si="290"/>
        <v/>
      </c>
      <c r="T3101" s="214" t="str">
        <f t="shared" ca="1" si="294"/>
        <v/>
      </c>
    </row>
    <row r="3102" spans="1:20" x14ac:dyDescent="0.25">
      <c r="A3102" s="119" t="s">
        <v>8671</v>
      </c>
      <c r="B3102" s="260"/>
      <c r="C3102" s="264" t="str">
        <f>IF(ISERROR(VLOOKUP(B3102,'Tous les abonnés'!$A$6:$I$5491,2,0)),"",VLOOKUP(B3102,'Tous les abonnés'!$A$6:$I$5491,2,0))</f>
        <v/>
      </c>
      <c r="D3102" s="26"/>
      <c r="E3102" s="265"/>
      <c r="F3102" s="207" t="str">
        <f>IF(ISERROR(IF(VLOOKUP(D3102,Paramètres!$C$17:$H$33,6,0)="oui","illimité",VLOOKUP(D3102,Paramètres!$C$17:$H$33,5,0))),"",IF(VLOOKUP(D3102,Paramètres!$C$17:$H$33,6,0)="oui","illimité",VLOOKUP(D3102,Paramètres!$C$17:$H$33,5,0)))</f>
        <v/>
      </c>
      <c r="G3102" s="269" t="str">
        <f t="shared" si="291"/>
        <v/>
      </c>
      <c r="H3102" s="208"/>
      <c r="I3102" s="53"/>
      <c r="J3102" s="209"/>
      <c r="K3102" s="271"/>
      <c r="L3102" s="37"/>
      <c r="M3102" s="218"/>
      <c r="N3102" s="124"/>
      <c r="O3102" s="211" t="str">
        <f t="shared" ca="1" si="292"/>
        <v/>
      </c>
      <c r="P3102" s="212" t="str">
        <f>IF(ISERROR(VLOOKUP(L3102,Paramètres!$A$38:$B$40,2,0)),"",VLOOKUP(L3102,Paramètres!$A$38:$B$40,2,0))</f>
        <v/>
      </c>
      <c r="Q3102" s="211" t="str">
        <f t="shared" ca="1" si="293"/>
        <v/>
      </c>
      <c r="R3102" s="211" t="str">
        <f t="shared" si="289"/>
        <v/>
      </c>
      <c r="S3102" s="213" t="str">
        <f t="shared" ca="1" si="290"/>
        <v/>
      </c>
      <c r="T3102" s="214" t="str">
        <f t="shared" ca="1" si="294"/>
        <v/>
      </c>
    </row>
    <row r="3103" spans="1:20" x14ac:dyDescent="0.25">
      <c r="A3103" s="119" t="s">
        <v>8672</v>
      </c>
      <c r="B3103" s="260"/>
      <c r="C3103" s="264" t="str">
        <f>IF(ISERROR(VLOOKUP(B3103,'Tous les abonnés'!$A$6:$I$5491,2,0)),"",VLOOKUP(B3103,'Tous les abonnés'!$A$6:$I$5491,2,0))</f>
        <v/>
      </c>
      <c r="D3103" s="26"/>
      <c r="E3103" s="265"/>
      <c r="F3103" s="207" t="str">
        <f>IF(ISERROR(IF(VLOOKUP(D3103,Paramètres!$C$17:$H$33,6,0)="oui","illimité",VLOOKUP(D3103,Paramètres!$C$17:$H$33,5,0))),"",IF(VLOOKUP(D3103,Paramètres!$C$17:$H$33,6,0)="oui","illimité",VLOOKUP(D3103,Paramètres!$C$17:$H$33,5,0)))</f>
        <v/>
      </c>
      <c r="G3103" s="269" t="str">
        <f t="shared" si="291"/>
        <v/>
      </c>
      <c r="H3103" s="208"/>
      <c r="I3103" s="53"/>
      <c r="J3103" s="209"/>
      <c r="K3103" s="271"/>
      <c r="L3103" s="37"/>
      <c r="M3103" s="218"/>
      <c r="N3103" s="124"/>
      <c r="O3103" s="211" t="str">
        <f t="shared" ca="1" si="292"/>
        <v/>
      </c>
      <c r="P3103" s="212" t="str">
        <f>IF(ISERROR(VLOOKUP(L3103,Paramètres!$A$38:$B$40,2,0)),"",VLOOKUP(L3103,Paramètres!$A$38:$B$40,2,0))</f>
        <v/>
      </c>
      <c r="Q3103" s="211" t="str">
        <f t="shared" ca="1" si="293"/>
        <v/>
      </c>
      <c r="R3103" s="211" t="str">
        <f t="shared" si="289"/>
        <v/>
      </c>
      <c r="S3103" s="213" t="str">
        <f t="shared" ca="1" si="290"/>
        <v/>
      </c>
      <c r="T3103" s="214" t="str">
        <f t="shared" ca="1" si="294"/>
        <v/>
      </c>
    </row>
    <row r="3104" spans="1:20" x14ac:dyDescent="0.25">
      <c r="A3104" s="119" t="s">
        <v>8673</v>
      </c>
      <c r="B3104" s="260"/>
      <c r="C3104" s="264" t="str">
        <f>IF(ISERROR(VLOOKUP(B3104,'Tous les abonnés'!$A$6:$I$5491,2,0)),"",VLOOKUP(B3104,'Tous les abonnés'!$A$6:$I$5491,2,0))</f>
        <v/>
      </c>
      <c r="D3104" s="26"/>
      <c r="E3104" s="265"/>
      <c r="F3104" s="207" t="str">
        <f>IF(ISERROR(IF(VLOOKUP(D3104,Paramètres!$C$17:$H$33,6,0)="oui","illimité",VLOOKUP(D3104,Paramètres!$C$17:$H$33,5,0))),"",IF(VLOOKUP(D3104,Paramètres!$C$17:$H$33,6,0)="oui","illimité",VLOOKUP(D3104,Paramètres!$C$17:$H$33,5,0)))</f>
        <v/>
      </c>
      <c r="G3104" s="269" t="str">
        <f t="shared" si="291"/>
        <v/>
      </c>
      <c r="H3104" s="208"/>
      <c r="I3104" s="53"/>
      <c r="J3104" s="209"/>
      <c r="K3104" s="271"/>
      <c r="L3104" s="37"/>
      <c r="M3104" s="218"/>
      <c r="N3104" s="124"/>
      <c r="O3104" s="211" t="str">
        <f t="shared" ca="1" si="292"/>
        <v/>
      </c>
      <c r="P3104" s="212" t="str">
        <f>IF(ISERROR(VLOOKUP(L3104,Paramètres!$A$38:$B$40,2,0)),"",VLOOKUP(L3104,Paramètres!$A$38:$B$40,2,0))</f>
        <v/>
      </c>
      <c r="Q3104" s="211" t="str">
        <f t="shared" ca="1" si="293"/>
        <v/>
      </c>
      <c r="R3104" s="211" t="str">
        <f t="shared" si="289"/>
        <v/>
      </c>
      <c r="S3104" s="213" t="str">
        <f t="shared" ca="1" si="290"/>
        <v/>
      </c>
      <c r="T3104" s="214" t="str">
        <f t="shared" ca="1" si="294"/>
        <v/>
      </c>
    </row>
    <row r="3105" spans="1:20" x14ac:dyDescent="0.25">
      <c r="A3105" s="119" t="s">
        <v>8674</v>
      </c>
      <c r="B3105" s="260"/>
      <c r="C3105" s="264" t="str">
        <f>IF(ISERROR(VLOOKUP(B3105,'Tous les abonnés'!$A$6:$I$5491,2,0)),"",VLOOKUP(B3105,'Tous les abonnés'!$A$6:$I$5491,2,0))</f>
        <v/>
      </c>
      <c r="D3105" s="26"/>
      <c r="E3105" s="265"/>
      <c r="F3105" s="207" t="str">
        <f>IF(ISERROR(IF(VLOOKUP(D3105,Paramètres!$C$17:$H$33,6,0)="oui","illimité",VLOOKUP(D3105,Paramètres!$C$17:$H$33,5,0))),"",IF(VLOOKUP(D3105,Paramètres!$C$17:$H$33,6,0)="oui","illimité",VLOOKUP(D3105,Paramètres!$C$17:$H$33,5,0)))</f>
        <v/>
      </c>
      <c r="G3105" s="269" t="str">
        <f t="shared" si="291"/>
        <v/>
      </c>
      <c r="H3105" s="208"/>
      <c r="I3105" s="53"/>
      <c r="J3105" s="209"/>
      <c r="K3105" s="271"/>
      <c r="L3105" s="37"/>
      <c r="M3105" s="218"/>
      <c r="N3105" s="124"/>
      <c r="O3105" s="211" t="str">
        <f t="shared" ca="1" si="292"/>
        <v/>
      </c>
      <c r="P3105" s="212" t="str">
        <f>IF(ISERROR(VLOOKUP(L3105,Paramètres!$A$38:$B$40,2,0)),"",VLOOKUP(L3105,Paramètres!$A$38:$B$40,2,0))</f>
        <v/>
      </c>
      <c r="Q3105" s="211" t="str">
        <f t="shared" ca="1" si="293"/>
        <v/>
      </c>
      <c r="R3105" s="211" t="str">
        <f t="shared" si="289"/>
        <v/>
      </c>
      <c r="S3105" s="213" t="str">
        <f t="shared" ca="1" si="290"/>
        <v/>
      </c>
      <c r="T3105" s="214" t="str">
        <f t="shared" ca="1" si="294"/>
        <v/>
      </c>
    </row>
    <row r="3106" spans="1:20" x14ac:dyDescent="0.25">
      <c r="A3106" s="119" t="s">
        <v>8675</v>
      </c>
      <c r="B3106" s="260"/>
      <c r="C3106" s="264" t="str">
        <f>IF(ISERROR(VLOOKUP(B3106,'Tous les abonnés'!$A$6:$I$5491,2,0)),"",VLOOKUP(B3106,'Tous les abonnés'!$A$6:$I$5491,2,0))</f>
        <v/>
      </c>
      <c r="D3106" s="26"/>
      <c r="E3106" s="265"/>
      <c r="F3106" s="207" t="str">
        <f>IF(ISERROR(IF(VLOOKUP(D3106,Paramètres!$C$17:$H$33,6,0)="oui","illimité",VLOOKUP(D3106,Paramètres!$C$17:$H$33,5,0))),"",IF(VLOOKUP(D3106,Paramètres!$C$17:$H$33,6,0)="oui","illimité",VLOOKUP(D3106,Paramètres!$C$17:$H$33,5,0)))</f>
        <v/>
      </c>
      <c r="G3106" s="269" t="str">
        <f t="shared" si="291"/>
        <v/>
      </c>
      <c r="H3106" s="208"/>
      <c r="I3106" s="53"/>
      <c r="J3106" s="209"/>
      <c r="K3106" s="271"/>
      <c r="L3106" s="37"/>
      <c r="M3106" s="218"/>
      <c r="N3106" s="124"/>
      <c r="O3106" s="211" t="str">
        <f t="shared" ca="1" si="292"/>
        <v/>
      </c>
      <c r="P3106" s="212" t="str">
        <f>IF(ISERROR(VLOOKUP(L3106,Paramètres!$A$38:$B$40,2,0)),"",VLOOKUP(L3106,Paramètres!$A$38:$B$40,2,0))</f>
        <v/>
      </c>
      <c r="Q3106" s="211" t="str">
        <f t="shared" ca="1" si="293"/>
        <v/>
      </c>
      <c r="R3106" s="211" t="str">
        <f t="shared" si="289"/>
        <v/>
      </c>
      <c r="S3106" s="213" t="str">
        <f t="shared" ca="1" si="290"/>
        <v/>
      </c>
      <c r="T3106" s="214" t="str">
        <f t="shared" ca="1" si="294"/>
        <v/>
      </c>
    </row>
    <row r="3107" spans="1:20" x14ac:dyDescent="0.25">
      <c r="A3107" s="119" t="s">
        <v>8676</v>
      </c>
      <c r="B3107" s="260"/>
      <c r="C3107" s="264" t="str">
        <f>IF(ISERROR(VLOOKUP(B3107,'Tous les abonnés'!$A$6:$I$5491,2,0)),"",VLOOKUP(B3107,'Tous les abonnés'!$A$6:$I$5491,2,0))</f>
        <v/>
      </c>
      <c r="D3107" s="26"/>
      <c r="E3107" s="265"/>
      <c r="F3107" s="207" t="str">
        <f>IF(ISERROR(IF(VLOOKUP(D3107,Paramètres!$C$17:$H$33,6,0)="oui","illimité",VLOOKUP(D3107,Paramètres!$C$17:$H$33,5,0))),"",IF(VLOOKUP(D3107,Paramètres!$C$17:$H$33,6,0)="oui","illimité",VLOOKUP(D3107,Paramètres!$C$17:$H$33,5,0)))</f>
        <v/>
      </c>
      <c r="G3107" s="269" t="str">
        <f t="shared" si="291"/>
        <v/>
      </c>
      <c r="H3107" s="208"/>
      <c r="I3107" s="53"/>
      <c r="J3107" s="209"/>
      <c r="K3107" s="271"/>
      <c r="L3107" s="37"/>
      <c r="M3107" s="218"/>
      <c r="N3107" s="124"/>
      <c r="O3107" s="211" t="str">
        <f t="shared" ca="1" si="292"/>
        <v/>
      </c>
      <c r="P3107" s="212" t="str">
        <f>IF(ISERROR(VLOOKUP(L3107,Paramètres!$A$38:$B$40,2,0)),"",VLOOKUP(L3107,Paramètres!$A$38:$B$40,2,0))</f>
        <v/>
      </c>
      <c r="Q3107" s="211" t="str">
        <f t="shared" ca="1" si="293"/>
        <v/>
      </c>
      <c r="R3107" s="211" t="str">
        <f t="shared" si="289"/>
        <v/>
      </c>
      <c r="S3107" s="213" t="str">
        <f t="shared" ca="1" si="290"/>
        <v/>
      </c>
      <c r="T3107" s="214" t="str">
        <f t="shared" ca="1" si="294"/>
        <v/>
      </c>
    </row>
    <row r="3108" spans="1:20" x14ac:dyDescent="0.25">
      <c r="A3108" s="119" t="s">
        <v>8677</v>
      </c>
      <c r="B3108" s="260"/>
      <c r="C3108" s="264" t="str">
        <f>IF(ISERROR(VLOOKUP(B3108,'Tous les abonnés'!$A$6:$I$5491,2,0)),"",VLOOKUP(B3108,'Tous les abonnés'!$A$6:$I$5491,2,0))</f>
        <v/>
      </c>
      <c r="D3108" s="26"/>
      <c r="E3108" s="265"/>
      <c r="F3108" s="207" t="str">
        <f>IF(ISERROR(IF(VLOOKUP(D3108,Paramètres!$C$17:$H$33,6,0)="oui","illimité",VLOOKUP(D3108,Paramètres!$C$17:$H$33,5,0))),"",IF(VLOOKUP(D3108,Paramètres!$C$17:$H$33,6,0)="oui","illimité",VLOOKUP(D3108,Paramètres!$C$17:$H$33,5,0)))</f>
        <v/>
      </c>
      <c r="G3108" s="269" t="str">
        <f t="shared" si="291"/>
        <v/>
      </c>
      <c r="H3108" s="208"/>
      <c r="I3108" s="53"/>
      <c r="J3108" s="209"/>
      <c r="K3108" s="271"/>
      <c r="L3108" s="37"/>
      <c r="M3108" s="218"/>
      <c r="N3108" s="124"/>
      <c r="O3108" s="211" t="str">
        <f t="shared" ca="1" si="292"/>
        <v/>
      </c>
      <c r="P3108" s="212" t="str">
        <f>IF(ISERROR(VLOOKUP(L3108,Paramètres!$A$38:$B$40,2,0)),"",VLOOKUP(L3108,Paramètres!$A$38:$B$40,2,0))</f>
        <v/>
      </c>
      <c r="Q3108" s="211" t="str">
        <f t="shared" ca="1" si="293"/>
        <v/>
      </c>
      <c r="R3108" s="211" t="str">
        <f t="shared" si="289"/>
        <v/>
      </c>
      <c r="S3108" s="213" t="str">
        <f t="shared" ca="1" si="290"/>
        <v/>
      </c>
      <c r="T3108" s="214" t="str">
        <f t="shared" ca="1" si="294"/>
        <v/>
      </c>
    </row>
    <row r="3109" spans="1:20" x14ac:dyDescent="0.25">
      <c r="A3109" s="119" t="s">
        <v>8678</v>
      </c>
      <c r="B3109" s="260"/>
      <c r="C3109" s="264" t="str">
        <f>IF(ISERROR(VLOOKUP(B3109,'Tous les abonnés'!$A$6:$I$5491,2,0)),"",VLOOKUP(B3109,'Tous les abonnés'!$A$6:$I$5491,2,0))</f>
        <v/>
      </c>
      <c r="D3109" s="26"/>
      <c r="E3109" s="265"/>
      <c r="F3109" s="207" t="str">
        <f>IF(ISERROR(IF(VLOOKUP(D3109,Paramètres!$C$17:$H$33,6,0)="oui","illimité",VLOOKUP(D3109,Paramètres!$C$17:$H$33,5,0))),"",IF(VLOOKUP(D3109,Paramètres!$C$17:$H$33,6,0)="oui","illimité",VLOOKUP(D3109,Paramètres!$C$17:$H$33,5,0)))</f>
        <v/>
      </c>
      <c r="G3109" s="269" t="str">
        <f t="shared" si="291"/>
        <v/>
      </c>
      <c r="H3109" s="208"/>
      <c r="I3109" s="53"/>
      <c r="J3109" s="209"/>
      <c r="K3109" s="271"/>
      <c r="L3109" s="37"/>
      <c r="M3109" s="218"/>
      <c r="N3109" s="124"/>
      <c r="O3109" s="211" t="str">
        <f t="shared" ca="1" si="292"/>
        <v/>
      </c>
      <c r="P3109" s="212" t="str">
        <f>IF(ISERROR(VLOOKUP(L3109,Paramètres!$A$38:$B$40,2,0)),"",VLOOKUP(L3109,Paramètres!$A$38:$B$40,2,0))</f>
        <v/>
      </c>
      <c r="Q3109" s="211" t="str">
        <f t="shared" ca="1" si="293"/>
        <v/>
      </c>
      <c r="R3109" s="211" t="str">
        <f t="shared" si="289"/>
        <v/>
      </c>
      <c r="S3109" s="213" t="str">
        <f t="shared" ca="1" si="290"/>
        <v/>
      </c>
      <c r="T3109" s="214" t="str">
        <f t="shared" ca="1" si="294"/>
        <v/>
      </c>
    </row>
    <row r="3110" spans="1:20" x14ac:dyDescent="0.25">
      <c r="A3110" s="119" t="s">
        <v>8679</v>
      </c>
      <c r="B3110" s="260"/>
      <c r="C3110" s="264" t="str">
        <f>IF(ISERROR(VLOOKUP(B3110,'Tous les abonnés'!$A$6:$I$5491,2,0)),"",VLOOKUP(B3110,'Tous les abonnés'!$A$6:$I$5491,2,0))</f>
        <v/>
      </c>
      <c r="D3110" s="26"/>
      <c r="E3110" s="265"/>
      <c r="F3110" s="207" t="str">
        <f>IF(ISERROR(IF(VLOOKUP(D3110,Paramètres!$C$17:$H$33,6,0)="oui","illimité",VLOOKUP(D3110,Paramètres!$C$17:$H$33,5,0))),"",IF(VLOOKUP(D3110,Paramètres!$C$17:$H$33,6,0)="oui","illimité",VLOOKUP(D3110,Paramètres!$C$17:$H$33,5,0)))</f>
        <v/>
      </c>
      <c r="G3110" s="269" t="str">
        <f t="shared" si="291"/>
        <v/>
      </c>
      <c r="H3110" s="208"/>
      <c r="I3110" s="53"/>
      <c r="J3110" s="209"/>
      <c r="K3110" s="271"/>
      <c r="L3110" s="37"/>
      <c r="M3110" s="218"/>
      <c r="N3110" s="124"/>
      <c r="O3110" s="211" t="str">
        <f t="shared" ca="1" si="292"/>
        <v/>
      </c>
      <c r="P3110" s="212" t="str">
        <f>IF(ISERROR(VLOOKUP(L3110,Paramètres!$A$38:$B$40,2,0)),"",VLOOKUP(L3110,Paramètres!$A$38:$B$40,2,0))</f>
        <v/>
      </c>
      <c r="Q3110" s="211" t="str">
        <f t="shared" ca="1" si="293"/>
        <v/>
      </c>
      <c r="R3110" s="211" t="str">
        <f t="shared" si="289"/>
        <v/>
      </c>
      <c r="S3110" s="213" t="str">
        <f t="shared" ca="1" si="290"/>
        <v/>
      </c>
      <c r="T3110" s="214" t="str">
        <f t="shared" ca="1" si="294"/>
        <v/>
      </c>
    </row>
    <row r="3111" spans="1:20" x14ac:dyDescent="0.25">
      <c r="A3111" s="119" t="s">
        <v>8680</v>
      </c>
      <c r="B3111" s="260"/>
      <c r="C3111" s="264" t="str">
        <f>IF(ISERROR(VLOOKUP(B3111,'Tous les abonnés'!$A$6:$I$5491,2,0)),"",VLOOKUP(B3111,'Tous les abonnés'!$A$6:$I$5491,2,0))</f>
        <v/>
      </c>
      <c r="D3111" s="26"/>
      <c r="E3111" s="265"/>
      <c r="F3111" s="207" t="str">
        <f>IF(ISERROR(IF(VLOOKUP(D3111,Paramètres!$C$17:$H$33,6,0)="oui","illimité",VLOOKUP(D3111,Paramètres!$C$17:$H$33,5,0))),"",IF(VLOOKUP(D3111,Paramètres!$C$17:$H$33,6,0)="oui","illimité",VLOOKUP(D3111,Paramètres!$C$17:$H$33,5,0)))</f>
        <v/>
      </c>
      <c r="G3111" s="269" t="str">
        <f t="shared" si="291"/>
        <v/>
      </c>
      <c r="H3111" s="208"/>
      <c r="I3111" s="53"/>
      <c r="J3111" s="209"/>
      <c r="K3111" s="271"/>
      <c r="L3111" s="37"/>
      <c r="M3111" s="218"/>
      <c r="N3111" s="124"/>
      <c r="O3111" s="211" t="str">
        <f t="shared" ca="1" si="292"/>
        <v/>
      </c>
      <c r="P3111" s="212" t="str">
        <f>IF(ISERROR(VLOOKUP(L3111,Paramètres!$A$38:$B$40,2,0)),"",VLOOKUP(L3111,Paramètres!$A$38:$B$40,2,0))</f>
        <v/>
      </c>
      <c r="Q3111" s="211" t="str">
        <f t="shared" ca="1" si="293"/>
        <v/>
      </c>
      <c r="R3111" s="211" t="str">
        <f t="shared" si="289"/>
        <v/>
      </c>
      <c r="S3111" s="213" t="str">
        <f t="shared" ca="1" si="290"/>
        <v/>
      </c>
      <c r="T3111" s="214" t="str">
        <f t="shared" ca="1" si="294"/>
        <v/>
      </c>
    </row>
    <row r="3112" spans="1:20" x14ac:dyDescent="0.25">
      <c r="A3112" s="119" t="s">
        <v>8681</v>
      </c>
      <c r="B3112" s="260"/>
      <c r="C3112" s="264" t="str">
        <f>IF(ISERROR(VLOOKUP(B3112,'Tous les abonnés'!$A$6:$I$5491,2,0)),"",VLOOKUP(B3112,'Tous les abonnés'!$A$6:$I$5491,2,0))</f>
        <v/>
      </c>
      <c r="D3112" s="26"/>
      <c r="E3112" s="265"/>
      <c r="F3112" s="207" t="str">
        <f>IF(ISERROR(IF(VLOOKUP(D3112,Paramètres!$C$17:$H$33,6,0)="oui","illimité",VLOOKUP(D3112,Paramètres!$C$17:$H$33,5,0))),"",IF(VLOOKUP(D3112,Paramètres!$C$17:$H$33,6,0)="oui","illimité",VLOOKUP(D3112,Paramètres!$C$17:$H$33,5,0)))</f>
        <v/>
      </c>
      <c r="G3112" s="269" t="str">
        <f t="shared" si="291"/>
        <v/>
      </c>
      <c r="H3112" s="208"/>
      <c r="I3112" s="53"/>
      <c r="J3112" s="209"/>
      <c r="K3112" s="271"/>
      <c r="L3112" s="37"/>
      <c r="M3112" s="218"/>
      <c r="N3112" s="124"/>
      <c r="O3112" s="211" t="str">
        <f t="shared" ca="1" si="292"/>
        <v/>
      </c>
      <c r="P3112" s="212" t="str">
        <f>IF(ISERROR(VLOOKUP(L3112,Paramètres!$A$38:$B$40,2,0)),"",VLOOKUP(L3112,Paramètres!$A$38:$B$40,2,0))</f>
        <v/>
      </c>
      <c r="Q3112" s="211" t="str">
        <f t="shared" ca="1" si="293"/>
        <v/>
      </c>
      <c r="R3112" s="211" t="str">
        <f t="shared" si="289"/>
        <v/>
      </c>
      <c r="S3112" s="213" t="str">
        <f t="shared" ca="1" si="290"/>
        <v/>
      </c>
      <c r="T3112" s="214" t="str">
        <f t="shared" ca="1" si="294"/>
        <v/>
      </c>
    </row>
    <row r="3113" spans="1:20" x14ac:dyDescent="0.25">
      <c r="A3113" s="119" t="s">
        <v>8682</v>
      </c>
      <c r="B3113" s="260"/>
      <c r="C3113" s="264" t="str">
        <f>IF(ISERROR(VLOOKUP(B3113,'Tous les abonnés'!$A$6:$I$5491,2,0)),"",VLOOKUP(B3113,'Tous les abonnés'!$A$6:$I$5491,2,0))</f>
        <v/>
      </c>
      <c r="D3113" s="26"/>
      <c r="E3113" s="265"/>
      <c r="F3113" s="207" t="str">
        <f>IF(ISERROR(IF(VLOOKUP(D3113,Paramètres!$C$17:$H$33,6,0)="oui","illimité",VLOOKUP(D3113,Paramètres!$C$17:$H$33,5,0))),"",IF(VLOOKUP(D3113,Paramètres!$C$17:$H$33,6,0)="oui","illimité",VLOOKUP(D3113,Paramètres!$C$17:$H$33,5,0)))</f>
        <v/>
      </c>
      <c r="G3113" s="269" t="str">
        <f t="shared" si="291"/>
        <v/>
      </c>
      <c r="H3113" s="208"/>
      <c r="I3113" s="53"/>
      <c r="J3113" s="209"/>
      <c r="K3113" s="271"/>
      <c r="L3113" s="37"/>
      <c r="M3113" s="218"/>
      <c r="N3113" s="124"/>
      <c r="O3113" s="211" t="str">
        <f t="shared" ca="1" si="292"/>
        <v/>
      </c>
      <c r="P3113" s="212" t="str">
        <f>IF(ISERROR(VLOOKUP(L3113,Paramètres!$A$38:$B$40,2,0)),"",VLOOKUP(L3113,Paramètres!$A$38:$B$40,2,0))</f>
        <v/>
      </c>
      <c r="Q3113" s="211" t="str">
        <f t="shared" ca="1" si="293"/>
        <v/>
      </c>
      <c r="R3113" s="211" t="str">
        <f t="shared" si="289"/>
        <v/>
      </c>
      <c r="S3113" s="213" t="str">
        <f t="shared" ca="1" si="290"/>
        <v/>
      </c>
      <c r="T3113" s="214" t="str">
        <f t="shared" ca="1" si="294"/>
        <v/>
      </c>
    </row>
    <row r="3114" spans="1:20" x14ac:dyDescent="0.25">
      <c r="A3114" s="119" t="s">
        <v>8683</v>
      </c>
      <c r="B3114" s="260"/>
      <c r="C3114" s="264" t="str">
        <f>IF(ISERROR(VLOOKUP(B3114,'Tous les abonnés'!$A$6:$I$5491,2,0)),"",VLOOKUP(B3114,'Tous les abonnés'!$A$6:$I$5491,2,0))</f>
        <v/>
      </c>
      <c r="D3114" s="26"/>
      <c r="E3114" s="265"/>
      <c r="F3114" s="207" t="str">
        <f>IF(ISERROR(IF(VLOOKUP(D3114,Paramètres!$C$17:$H$33,6,0)="oui","illimité",VLOOKUP(D3114,Paramètres!$C$17:$H$33,5,0))),"",IF(VLOOKUP(D3114,Paramètres!$C$17:$H$33,6,0)="oui","illimité",VLOOKUP(D3114,Paramètres!$C$17:$H$33,5,0)))</f>
        <v/>
      </c>
      <c r="G3114" s="269" t="str">
        <f t="shared" si="291"/>
        <v/>
      </c>
      <c r="H3114" s="208"/>
      <c r="I3114" s="53"/>
      <c r="J3114" s="209"/>
      <c r="K3114" s="271"/>
      <c r="L3114" s="37"/>
      <c r="M3114" s="218"/>
      <c r="N3114" s="124"/>
      <c r="O3114" s="211" t="str">
        <f t="shared" ca="1" si="292"/>
        <v/>
      </c>
      <c r="P3114" s="212" t="str">
        <f>IF(ISERROR(VLOOKUP(L3114,Paramètres!$A$38:$B$40,2,0)),"",VLOOKUP(L3114,Paramètres!$A$38:$B$40,2,0))</f>
        <v/>
      </c>
      <c r="Q3114" s="211" t="str">
        <f t="shared" ca="1" si="293"/>
        <v/>
      </c>
      <c r="R3114" s="211" t="str">
        <f t="shared" si="289"/>
        <v/>
      </c>
      <c r="S3114" s="213" t="str">
        <f t="shared" ca="1" si="290"/>
        <v/>
      </c>
      <c r="T3114" s="214" t="str">
        <f t="shared" ca="1" si="294"/>
        <v/>
      </c>
    </row>
    <row r="3115" spans="1:20" x14ac:dyDescent="0.25">
      <c r="A3115" s="119" t="s">
        <v>8684</v>
      </c>
      <c r="B3115" s="260"/>
      <c r="C3115" s="264" t="str">
        <f>IF(ISERROR(VLOOKUP(B3115,'Tous les abonnés'!$A$6:$I$5491,2,0)),"",VLOOKUP(B3115,'Tous les abonnés'!$A$6:$I$5491,2,0))</f>
        <v/>
      </c>
      <c r="D3115" s="26"/>
      <c r="E3115" s="265"/>
      <c r="F3115" s="207" t="str">
        <f>IF(ISERROR(IF(VLOOKUP(D3115,Paramètres!$C$17:$H$33,6,0)="oui","illimité",VLOOKUP(D3115,Paramètres!$C$17:$H$33,5,0))),"",IF(VLOOKUP(D3115,Paramètres!$C$17:$H$33,6,0)="oui","illimité",VLOOKUP(D3115,Paramètres!$C$17:$H$33,5,0)))</f>
        <v/>
      </c>
      <c r="G3115" s="269" t="str">
        <f t="shared" si="291"/>
        <v/>
      </c>
      <c r="H3115" s="208"/>
      <c r="I3115" s="53"/>
      <c r="J3115" s="209"/>
      <c r="K3115" s="271"/>
      <c r="L3115" s="37"/>
      <c r="M3115" s="218"/>
      <c r="N3115" s="124"/>
      <c r="O3115" s="211" t="str">
        <f t="shared" ca="1" si="292"/>
        <v/>
      </c>
      <c r="P3115" s="212" t="str">
        <f>IF(ISERROR(VLOOKUP(L3115,Paramètres!$A$38:$B$40,2,0)),"",VLOOKUP(L3115,Paramètres!$A$38:$B$40,2,0))</f>
        <v/>
      </c>
      <c r="Q3115" s="211" t="str">
        <f t="shared" ca="1" si="293"/>
        <v/>
      </c>
      <c r="R3115" s="211" t="str">
        <f t="shared" si="289"/>
        <v/>
      </c>
      <c r="S3115" s="213" t="str">
        <f t="shared" ca="1" si="290"/>
        <v/>
      </c>
      <c r="T3115" s="214" t="str">
        <f t="shared" ca="1" si="294"/>
        <v/>
      </c>
    </row>
    <row r="3116" spans="1:20" x14ac:dyDescent="0.25">
      <c r="A3116" s="119" t="s">
        <v>8685</v>
      </c>
      <c r="B3116" s="260"/>
      <c r="C3116" s="264" t="str">
        <f>IF(ISERROR(VLOOKUP(B3116,'Tous les abonnés'!$A$6:$I$5491,2,0)),"",VLOOKUP(B3116,'Tous les abonnés'!$A$6:$I$5491,2,0))</f>
        <v/>
      </c>
      <c r="D3116" s="26"/>
      <c r="E3116" s="265"/>
      <c r="F3116" s="207" t="str">
        <f>IF(ISERROR(IF(VLOOKUP(D3116,Paramètres!$C$17:$H$33,6,0)="oui","illimité",VLOOKUP(D3116,Paramètres!$C$17:$H$33,5,0))),"",IF(VLOOKUP(D3116,Paramètres!$C$17:$H$33,6,0)="oui","illimité",VLOOKUP(D3116,Paramètres!$C$17:$H$33,5,0)))</f>
        <v/>
      </c>
      <c r="G3116" s="269" t="str">
        <f t="shared" si="291"/>
        <v/>
      </c>
      <c r="H3116" s="208"/>
      <c r="I3116" s="53"/>
      <c r="J3116" s="209"/>
      <c r="K3116" s="271"/>
      <c r="L3116" s="37"/>
      <c r="M3116" s="218"/>
      <c r="N3116" s="124"/>
      <c r="O3116" s="211" t="str">
        <f t="shared" ca="1" si="292"/>
        <v/>
      </c>
      <c r="P3116" s="212" t="str">
        <f>IF(ISERROR(VLOOKUP(L3116,Paramètres!$A$38:$B$40,2,0)),"",VLOOKUP(L3116,Paramètres!$A$38:$B$40,2,0))</f>
        <v/>
      </c>
      <c r="Q3116" s="211" t="str">
        <f t="shared" ca="1" si="293"/>
        <v/>
      </c>
      <c r="R3116" s="211" t="str">
        <f t="shared" si="289"/>
        <v/>
      </c>
      <c r="S3116" s="213" t="str">
        <f t="shared" ca="1" si="290"/>
        <v/>
      </c>
      <c r="T3116" s="214" t="str">
        <f t="shared" ca="1" si="294"/>
        <v/>
      </c>
    </row>
    <row r="3117" spans="1:20" x14ac:dyDescent="0.25">
      <c r="A3117" s="119" t="s">
        <v>8686</v>
      </c>
      <c r="B3117" s="260"/>
      <c r="C3117" s="264" t="str">
        <f>IF(ISERROR(VLOOKUP(B3117,'Tous les abonnés'!$A$6:$I$5491,2,0)),"",VLOOKUP(B3117,'Tous les abonnés'!$A$6:$I$5491,2,0))</f>
        <v/>
      </c>
      <c r="D3117" s="26"/>
      <c r="E3117" s="265"/>
      <c r="F3117" s="207" t="str">
        <f>IF(ISERROR(IF(VLOOKUP(D3117,Paramètres!$C$17:$H$33,6,0)="oui","illimité",VLOOKUP(D3117,Paramètres!$C$17:$H$33,5,0))),"",IF(VLOOKUP(D3117,Paramètres!$C$17:$H$33,6,0)="oui","illimité",VLOOKUP(D3117,Paramètres!$C$17:$H$33,5,0)))</f>
        <v/>
      </c>
      <c r="G3117" s="269" t="str">
        <f t="shared" si="291"/>
        <v/>
      </c>
      <c r="H3117" s="208"/>
      <c r="I3117" s="53"/>
      <c r="J3117" s="209"/>
      <c r="K3117" s="271"/>
      <c r="L3117" s="37"/>
      <c r="M3117" s="218"/>
      <c r="N3117" s="124"/>
      <c r="O3117" s="211" t="str">
        <f t="shared" ca="1" si="292"/>
        <v/>
      </c>
      <c r="P3117" s="212" t="str">
        <f>IF(ISERROR(VLOOKUP(L3117,Paramètres!$A$38:$B$40,2,0)),"",VLOOKUP(L3117,Paramètres!$A$38:$B$40,2,0))</f>
        <v/>
      </c>
      <c r="Q3117" s="211" t="str">
        <f t="shared" ca="1" si="293"/>
        <v/>
      </c>
      <c r="R3117" s="211" t="str">
        <f t="shared" si="289"/>
        <v/>
      </c>
      <c r="S3117" s="213" t="str">
        <f t="shared" ca="1" si="290"/>
        <v/>
      </c>
      <c r="T3117" s="214" t="str">
        <f t="shared" ca="1" si="294"/>
        <v/>
      </c>
    </row>
    <row r="3118" spans="1:20" x14ac:dyDescent="0.25">
      <c r="A3118" s="119" t="s">
        <v>8687</v>
      </c>
      <c r="B3118" s="260"/>
      <c r="C3118" s="264" t="str">
        <f>IF(ISERROR(VLOOKUP(B3118,'Tous les abonnés'!$A$6:$I$5491,2,0)),"",VLOOKUP(B3118,'Tous les abonnés'!$A$6:$I$5491,2,0))</f>
        <v/>
      </c>
      <c r="D3118" s="26"/>
      <c r="E3118" s="265"/>
      <c r="F3118" s="207" t="str">
        <f>IF(ISERROR(IF(VLOOKUP(D3118,Paramètres!$C$17:$H$33,6,0)="oui","illimité",VLOOKUP(D3118,Paramètres!$C$17:$H$33,5,0))),"",IF(VLOOKUP(D3118,Paramètres!$C$17:$H$33,6,0)="oui","illimité",VLOOKUP(D3118,Paramètres!$C$17:$H$33,5,0)))</f>
        <v/>
      </c>
      <c r="G3118" s="269" t="str">
        <f t="shared" si="291"/>
        <v/>
      </c>
      <c r="H3118" s="208"/>
      <c r="I3118" s="53"/>
      <c r="J3118" s="209"/>
      <c r="K3118" s="271"/>
      <c r="L3118" s="37"/>
      <c r="M3118" s="218"/>
      <c r="N3118" s="124"/>
      <c r="O3118" s="211" t="str">
        <f t="shared" ca="1" si="292"/>
        <v/>
      </c>
      <c r="P3118" s="212" t="str">
        <f>IF(ISERROR(VLOOKUP(L3118,Paramètres!$A$38:$B$40,2,0)),"",VLOOKUP(L3118,Paramètres!$A$38:$B$40,2,0))</f>
        <v/>
      </c>
      <c r="Q3118" s="211" t="str">
        <f t="shared" ca="1" si="293"/>
        <v/>
      </c>
      <c r="R3118" s="211" t="str">
        <f t="shared" si="289"/>
        <v/>
      </c>
      <c r="S3118" s="213" t="str">
        <f t="shared" ca="1" si="290"/>
        <v/>
      </c>
      <c r="T3118" s="214" t="str">
        <f t="shared" ca="1" si="294"/>
        <v/>
      </c>
    </row>
    <row r="3119" spans="1:20" x14ac:dyDescent="0.25">
      <c r="A3119" s="119" t="s">
        <v>8688</v>
      </c>
      <c r="B3119" s="260"/>
      <c r="C3119" s="264" t="str">
        <f>IF(ISERROR(VLOOKUP(B3119,'Tous les abonnés'!$A$6:$I$5491,2,0)),"",VLOOKUP(B3119,'Tous les abonnés'!$A$6:$I$5491,2,0))</f>
        <v/>
      </c>
      <c r="D3119" s="26"/>
      <c r="E3119" s="265"/>
      <c r="F3119" s="207" t="str">
        <f>IF(ISERROR(IF(VLOOKUP(D3119,Paramètres!$C$17:$H$33,6,0)="oui","illimité",VLOOKUP(D3119,Paramètres!$C$17:$H$33,5,0))),"",IF(VLOOKUP(D3119,Paramètres!$C$17:$H$33,6,0)="oui","illimité",VLOOKUP(D3119,Paramètres!$C$17:$H$33,5,0)))</f>
        <v/>
      </c>
      <c r="G3119" s="269" t="str">
        <f t="shared" si="291"/>
        <v/>
      </c>
      <c r="H3119" s="208"/>
      <c r="I3119" s="53"/>
      <c r="J3119" s="209"/>
      <c r="K3119" s="271"/>
      <c r="L3119" s="37"/>
      <c r="M3119" s="218"/>
      <c r="N3119" s="124"/>
      <c r="O3119" s="211" t="str">
        <f t="shared" ca="1" si="292"/>
        <v/>
      </c>
      <c r="P3119" s="212" t="str">
        <f>IF(ISERROR(VLOOKUP(L3119,Paramètres!$A$38:$B$40,2,0)),"",VLOOKUP(L3119,Paramètres!$A$38:$B$40,2,0))</f>
        <v/>
      </c>
      <c r="Q3119" s="211" t="str">
        <f t="shared" ca="1" si="293"/>
        <v/>
      </c>
      <c r="R3119" s="211" t="str">
        <f t="shared" si="289"/>
        <v/>
      </c>
      <c r="S3119" s="213" t="str">
        <f t="shared" ca="1" si="290"/>
        <v/>
      </c>
      <c r="T3119" s="214" t="str">
        <f t="shared" ca="1" si="294"/>
        <v/>
      </c>
    </row>
    <row r="3120" spans="1:20" x14ac:dyDescent="0.25">
      <c r="A3120" s="119" t="s">
        <v>8689</v>
      </c>
      <c r="B3120" s="260"/>
      <c r="C3120" s="264" t="str">
        <f>IF(ISERROR(VLOOKUP(B3120,'Tous les abonnés'!$A$6:$I$5491,2,0)),"",VLOOKUP(B3120,'Tous les abonnés'!$A$6:$I$5491,2,0))</f>
        <v/>
      </c>
      <c r="D3120" s="26"/>
      <c r="E3120" s="265"/>
      <c r="F3120" s="207" t="str">
        <f>IF(ISERROR(IF(VLOOKUP(D3120,Paramètres!$C$17:$H$33,6,0)="oui","illimité",VLOOKUP(D3120,Paramètres!$C$17:$H$33,5,0))),"",IF(VLOOKUP(D3120,Paramètres!$C$17:$H$33,6,0)="oui","illimité",VLOOKUP(D3120,Paramètres!$C$17:$H$33,5,0)))</f>
        <v/>
      </c>
      <c r="G3120" s="269" t="str">
        <f t="shared" si="291"/>
        <v/>
      </c>
      <c r="H3120" s="208"/>
      <c r="I3120" s="53"/>
      <c r="J3120" s="209"/>
      <c r="K3120" s="271"/>
      <c r="L3120" s="37"/>
      <c r="M3120" s="218"/>
      <c r="N3120" s="124"/>
      <c r="O3120" s="211" t="str">
        <f t="shared" ca="1" si="292"/>
        <v/>
      </c>
      <c r="P3120" s="212" t="str">
        <f>IF(ISERROR(VLOOKUP(L3120,Paramètres!$A$38:$B$40,2,0)),"",VLOOKUP(L3120,Paramètres!$A$38:$B$40,2,0))</f>
        <v/>
      </c>
      <c r="Q3120" s="211" t="str">
        <f t="shared" ca="1" si="293"/>
        <v/>
      </c>
      <c r="R3120" s="211" t="str">
        <f t="shared" si="289"/>
        <v/>
      </c>
      <c r="S3120" s="213" t="str">
        <f t="shared" ca="1" si="290"/>
        <v/>
      </c>
      <c r="T3120" s="214" t="str">
        <f t="shared" ca="1" si="294"/>
        <v/>
      </c>
    </row>
    <row r="3121" spans="1:20" x14ac:dyDescent="0.25">
      <c r="A3121" s="119" t="s">
        <v>8690</v>
      </c>
      <c r="B3121" s="260"/>
      <c r="C3121" s="264" t="str">
        <f>IF(ISERROR(VLOOKUP(B3121,'Tous les abonnés'!$A$6:$I$5491,2,0)),"",VLOOKUP(B3121,'Tous les abonnés'!$A$6:$I$5491,2,0))</f>
        <v/>
      </c>
      <c r="D3121" s="26"/>
      <c r="E3121" s="265"/>
      <c r="F3121" s="207" t="str">
        <f>IF(ISERROR(IF(VLOOKUP(D3121,Paramètres!$C$17:$H$33,6,0)="oui","illimité",VLOOKUP(D3121,Paramètres!$C$17:$H$33,5,0))),"",IF(VLOOKUP(D3121,Paramètres!$C$17:$H$33,6,0)="oui","illimité",VLOOKUP(D3121,Paramètres!$C$17:$H$33,5,0)))</f>
        <v/>
      </c>
      <c r="G3121" s="269" t="str">
        <f t="shared" si="291"/>
        <v/>
      </c>
      <c r="H3121" s="208"/>
      <c r="I3121" s="53"/>
      <c r="J3121" s="209"/>
      <c r="K3121" s="271"/>
      <c r="L3121" s="37"/>
      <c r="M3121" s="218"/>
      <c r="N3121" s="124"/>
      <c r="O3121" s="211" t="str">
        <f t="shared" ca="1" si="292"/>
        <v/>
      </c>
      <c r="P3121" s="212" t="str">
        <f>IF(ISERROR(VLOOKUP(L3121,Paramètres!$A$38:$B$40,2,0)),"",VLOOKUP(L3121,Paramètres!$A$38:$B$40,2,0))</f>
        <v/>
      </c>
      <c r="Q3121" s="211" t="str">
        <f t="shared" ca="1" si="293"/>
        <v/>
      </c>
      <c r="R3121" s="211" t="str">
        <f t="shared" si="289"/>
        <v/>
      </c>
      <c r="S3121" s="213" t="str">
        <f t="shared" ca="1" si="290"/>
        <v/>
      </c>
      <c r="T3121" s="214" t="str">
        <f t="shared" ca="1" si="294"/>
        <v/>
      </c>
    </row>
    <row r="3122" spans="1:20" x14ac:dyDescent="0.25">
      <c r="A3122" s="119" t="s">
        <v>8691</v>
      </c>
      <c r="B3122" s="260"/>
      <c r="C3122" s="264" t="str">
        <f>IF(ISERROR(VLOOKUP(B3122,'Tous les abonnés'!$A$6:$I$5491,2,0)),"",VLOOKUP(B3122,'Tous les abonnés'!$A$6:$I$5491,2,0))</f>
        <v/>
      </c>
      <c r="D3122" s="26"/>
      <c r="E3122" s="265"/>
      <c r="F3122" s="207" t="str">
        <f>IF(ISERROR(IF(VLOOKUP(D3122,Paramètres!$C$17:$H$33,6,0)="oui","illimité",VLOOKUP(D3122,Paramètres!$C$17:$H$33,5,0))),"",IF(VLOOKUP(D3122,Paramètres!$C$17:$H$33,6,0)="oui","illimité",VLOOKUP(D3122,Paramètres!$C$17:$H$33,5,0)))</f>
        <v/>
      </c>
      <c r="G3122" s="269" t="str">
        <f t="shared" si="291"/>
        <v/>
      </c>
      <c r="H3122" s="208"/>
      <c r="I3122" s="53"/>
      <c r="J3122" s="209"/>
      <c r="K3122" s="271"/>
      <c r="L3122" s="37"/>
      <c r="M3122" s="218"/>
      <c r="N3122" s="124"/>
      <c r="O3122" s="211" t="str">
        <f t="shared" ca="1" si="292"/>
        <v/>
      </c>
      <c r="P3122" s="212" t="str">
        <f>IF(ISERROR(VLOOKUP(L3122,Paramètres!$A$38:$B$40,2,0)),"",VLOOKUP(L3122,Paramètres!$A$38:$B$40,2,0))</f>
        <v/>
      </c>
      <c r="Q3122" s="211" t="str">
        <f t="shared" ca="1" si="293"/>
        <v/>
      </c>
      <c r="R3122" s="211" t="str">
        <f t="shared" si="289"/>
        <v/>
      </c>
      <c r="S3122" s="213" t="str">
        <f t="shared" ca="1" si="290"/>
        <v/>
      </c>
      <c r="T3122" s="214" t="str">
        <f t="shared" ca="1" si="294"/>
        <v/>
      </c>
    </row>
    <row r="3123" spans="1:20" x14ac:dyDescent="0.25">
      <c r="A3123" s="119" t="s">
        <v>8692</v>
      </c>
      <c r="B3123" s="260"/>
      <c r="C3123" s="264" t="str">
        <f>IF(ISERROR(VLOOKUP(B3123,'Tous les abonnés'!$A$6:$I$5491,2,0)),"",VLOOKUP(B3123,'Tous les abonnés'!$A$6:$I$5491,2,0))</f>
        <v/>
      </c>
      <c r="D3123" s="26"/>
      <c r="E3123" s="265"/>
      <c r="F3123" s="207" t="str">
        <f>IF(ISERROR(IF(VLOOKUP(D3123,Paramètres!$C$17:$H$33,6,0)="oui","illimité",VLOOKUP(D3123,Paramètres!$C$17:$H$33,5,0))),"",IF(VLOOKUP(D3123,Paramètres!$C$17:$H$33,6,0)="oui","illimité",VLOOKUP(D3123,Paramètres!$C$17:$H$33,5,0)))</f>
        <v/>
      </c>
      <c r="G3123" s="269" t="str">
        <f t="shared" si="291"/>
        <v/>
      </c>
      <c r="H3123" s="208"/>
      <c r="I3123" s="53"/>
      <c r="J3123" s="209"/>
      <c r="K3123" s="271"/>
      <c r="L3123" s="37"/>
      <c r="M3123" s="218"/>
      <c r="N3123" s="124"/>
      <c r="O3123" s="211" t="str">
        <f t="shared" ca="1" si="292"/>
        <v/>
      </c>
      <c r="P3123" s="212" t="str">
        <f>IF(ISERROR(VLOOKUP(L3123,Paramètres!$A$38:$B$40,2,0)),"",VLOOKUP(L3123,Paramètres!$A$38:$B$40,2,0))</f>
        <v/>
      </c>
      <c r="Q3123" s="211" t="str">
        <f t="shared" ca="1" si="293"/>
        <v/>
      </c>
      <c r="R3123" s="211" t="str">
        <f t="shared" si="289"/>
        <v/>
      </c>
      <c r="S3123" s="213" t="str">
        <f t="shared" ca="1" si="290"/>
        <v/>
      </c>
      <c r="T3123" s="214" t="str">
        <f t="shared" ca="1" si="294"/>
        <v/>
      </c>
    </row>
    <row r="3124" spans="1:20" x14ac:dyDescent="0.25">
      <c r="A3124" s="119" t="s">
        <v>8693</v>
      </c>
      <c r="B3124" s="260"/>
      <c r="C3124" s="264" t="str">
        <f>IF(ISERROR(VLOOKUP(B3124,'Tous les abonnés'!$A$6:$I$5491,2,0)),"",VLOOKUP(B3124,'Tous les abonnés'!$A$6:$I$5491,2,0))</f>
        <v/>
      </c>
      <c r="D3124" s="26"/>
      <c r="E3124" s="265"/>
      <c r="F3124" s="207" t="str">
        <f>IF(ISERROR(IF(VLOOKUP(D3124,Paramètres!$C$17:$H$33,6,0)="oui","illimité",VLOOKUP(D3124,Paramètres!$C$17:$H$33,5,0))),"",IF(VLOOKUP(D3124,Paramètres!$C$17:$H$33,6,0)="oui","illimité",VLOOKUP(D3124,Paramètres!$C$17:$H$33,5,0)))</f>
        <v/>
      </c>
      <c r="G3124" s="269" t="str">
        <f t="shared" si="291"/>
        <v/>
      </c>
      <c r="H3124" s="208"/>
      <c r="I3124" s="53"/>
      <c r="J3124" s="209"/>
      <c r="K3124" s="271"/>
      <c r="L3124" s="37"/>
      <c r="M3124" s="218"/>
      <c r="N3124" s="124"/>
      <c r="O3124" s="211" t="str">
        <f t="shared" ca="1" si="292"/>
        <v/>
      </c>
      <c r="P3124" s="212" t="str">
        <f>IF(ISERROR(VLOOKUP(L3124,Paramètres!$A$38:$B$40,2,0)),"",VLOOKUP(L3124,Paramètres!$A$38:$B$40,2,0))</f>
        <v/>
      </c>
      <c r="Q3124" s="211" t="str">
        <f t="shared" ca="1" si="293"/>
        <v/>
      </c>
      <c r="R3124" s="211" t="str">
        <f t="shared" si="289"/>
        <v/>
      </c>
      <c r="S3124" s="213" t="str">
        <f t="shared" ca="1" si="290"/>
        <v/>
      </c>
      <c r="T3124" s="214" t="str">
        <f t="shared" ca="1" si="294"/>
        <v/>
      </c>
    </row>
    <row r="3125" spans="1:20" x14ac:dyDescent="0.25">
      <c r="A3125" s="119" t="s">
        <v>8694</v>
      </c>
      <c r="B3125" s="260"/>
      <c r="C3125" s="264" t="str">
        <f>IF(ISERROR(VLOOKUP(B3125,'Tous les abonnés'!$A$6:$I$5491,2,0)),"",VLOOKUP(B3125,'Tous les abonnés'!$A$6:$I$5491,2,0))</f>
        <v/>
      </c>
      <c r="D3125" s="26"/>
      <c r="E3125" s="265"/>
      <c r="F3125" s="207" t="str">
        <f>IF(ISERROR(IF(VLOOKUP(D3125,Paramètres!$C$17:$H$33,6,0)="oui","illimité",VLOOKUP(D3125,Paramètres!$C$17:$H$33,5,0))),"",IF(VLOOKUP(D3125,Paramètres!$C$17:$H$33,6,0)="oui","illimité",VLOOKUP(D3125,Paramètres!$C$17:$H$33,5,0)))</f>
        <v/>
      </c>
      <c r="G3125" s="269" t="str">
        <f t="shared" si="291"/>
        <v/>
      </c>
      <c r="H3125" s="208"/>
      <c r="I3125" s="53"/>
      <c r="J3125" s="209"/>
      <c r="K3125" s="271"/>
      <c r="L3125" s="37"/>
      <c r="M3125" s="218"/>
      <c r="N3125" s="124"/>
      <c r="O3125" s="211" t="str">
        <f t="shared" ca="1" si="292"/>
        <v/>
      </c>
      <c r="P3125" s="212" t="str">
        <f>IF(ISERROR(VLOOKUP(L3125,Paramètres!$A$38:$B$40,2,0)),"",VLOOKUP(L3125,Paramètres!$A$38:$B$40,2,0))</f>
        <v/>
      </c>
      <c r="Q3125" s="211" t="str">
        <f t="shared" ca="1" si="293"/>
        <v/>
      </c>
      <c r="R3125" s="211" t="str">
        <f t="shared" si="289"/>
        <v/>
      </c>
      <c r="S3125" s="213" t="str">
        <f t="shared" ca="1" si="290"/>
        <v/>
      </c>
      <c r="T3125" s="214" t="str">
        <f t="shared" ca="1" si="294"/>
        <v/>
      </c>
    </row>
    <row r="3126" spans="1:20" x14ac:dyDescent="0.25">
      <c r="A3126" s="119" t="s">
        <v>8695</v>
      </c>
      <c r="B3126" s="260"/>
      <c r="C3126" s="264" t="str">
        <f>IF(ISERROR(VLOOKUP(B3126,'Tous les abonnés'!$A$6:$I$5491,2,0)),"",VLOOKUP(B3126,'Tous les abonnés'!$A$6:$I$5491,2,0))</f>
        <v/>
      </c>
      <c r="D3126" s="26"/>
      <c r="E3126" s="265"/>
      <c r="F3126" s="207" t="str">
        <f>IF(ISERROR(IF(VLOOKUP(D3126,Paramètres!$C$17:$H$33,6,0)="oui","illimité",VLOOKUP(D3126,Paramètres!$C$17:$H$33,5,0))),"",IF(VLOOKUP(D3126,Paramètres!$C$17:$H$33,6,0)="oui","illimité",VLOOKUP(D3126,Paramètres!$C$17:$H$33,5,0)))</f>
        <v/>
      </c>
      <c r="G3126" s="269" t="str">
        <f t="shared" si="291"/>
        <v/>
      </c>
      <c r="H3126" s="208"/>
      <c r="I3126" s="53"/>
      <c r="J3126" s="209"/>
      <c r="K3126" s="271"/>
      <c r="L3126" s="37"/>
      <c r="M3126" s="218"/>
      <c r="N3126" s="124"/>
      <c r="O3126" s="211" t="str">
        <f t="shared" ca="1" si="292"/>
        <v/>
      </c>
      <c r="P3126" s="212" t="str">
        <f>IF(ISERROR(VLOOKUP(L3126,Paramètres!$A$38:$B$40,2,0)),"",VLOOKUP(L3126,Paramètres!$A$38:$B$40,2,0))</f>
        <v/>
      </c>
      <c r="Q3126" s="211" t="str">
        <f t="shared" ca="1" si="293"/>
        <v/>
      </c>
      <c r="R3126" s="211" t="str">
        <f t="shared" si="289"/>
        <v/>
      </c>
      <c r="S3126" s="213" t="str">
        <f t="shared" ca="1" si="290"/>
        <v/>
      </c>
      <c r="T3126" s="214" t="str">
        <f t="shared" ca="1" si="294"/>
        <v/>
      </c>
    </row>
    <row r="3127" spans="1:20" x14ac:dyDescent="0.25">
      <c r="A3127" s="119" t="s">
        <v>8696</v>
      </c>
      <c r="B3127" s="260"/>
      <c r="C3127" s="264" t="str">
        <f>IF(ISERROR(VLOOKUP(B3127,'Tous les abonnés'!$A$6:$I$5491,2,0)),"",VLOOKUP(B3127,'Tous les abonnés'!$A$6:$I$5491,2,0))</f>
        <v/>
      </c>
      <c r="D3127" s="26"/>
      <c r="E3127" s="265"/>
      <c r="F3127" s="207" t="str">
        <f>IF(ISERROR(IF(VLOOKUP(D3127,Paramètres!$C$17:$H$33,6,0)="oui","illimité",VLOOKUP(D3127,Paramètres!$C$17:$H$33,5,0))),"",IF(VLOOKUP(D3127,Paramètres!$C$17:$H$33,6,0)="oui","illimité",VLOOKUP(D3127,Paramètres!$C$17:$H$33,5,0)))</f>
        <v/>
      </c>
      <c r="G3127" s="269" t="str">
        <f t="shared" si="291"/>
        <v/>
      </c>
      <c r="H3127" s="208"/>
      <c r="I3127" s="53"/>
      <c r="J3127" s="209"/>
      <c r="K3127" s="271"/>
      <c r="L3127" s="37"/>
      <c r="M3127" s="218"/>
      <c r="N3127" s="124"/>
      <c r="O3127" s="211" t="str">
        <f t="shared" ca="1" si="292"/>
        <v/>
      </c>
      <c r="P3127" s="212" t="str">
        <f>IF(ISERROR(VLOOKUP(L3127,Paramètres!$A$38:$B$40,2,0)),"",VLOOKUP(L3127,Paramètres!$A$38:$B$40,2,0))</f>
        <v/>
      </c>
      <c r="Q3127" s="211" t="str">
        <f t="shared" ca="1" si="293"/>
        <v/>
      </c>
      <c r="R3127" s="211" t="str">
        <f t="shared" si="289"/>
        <v/>
      </c>
      <c r="S3127" s="213" t="str">
        <f t="shared" ca="1" si="290"/>
        <v/>
      </c>
      <c r="T3127" s="214" t="str">
        <f t="shared" ca="1" si="294"/>
        <v/>
      </c>
    </row>
    <row r="3128" spans="1:20" x14ac:dyDescent="0.25">
      <c r="A3128" s="119" t="s">
        <v>8697</v>
      </c>
      <c r="B3128" s="260"/>
      <c r="C3128" s="264" t="str">
        <f>IF(ISERROR(VLOOKUP(B3128,'Tous les abonnés'!$A$6:$I$5491,2,0)),"",VLOOKUP(B3128,'Tous les abonnés'!$A$6:$I$5491,2,0))</f>
        <v/>
      </c>
      <c r="D3128" s="26"/>
      <c r="E3128" s="265"/>
      <c r="F3128" s="207" t="str">
        <f>IF(ISERROR(IF(VLOOKUP(D3128,Paramètres!$C$17:$H$33,6,0)="oui","illimité",VLOOKUP(D3128,Paramètres!$C$17:$H$33,5,0))),"",IF(VLOOKUP(D3128,Paramètres!$C$17:$H$33,6,0)="oui","illimité",VLOOKUP(D3128,Paramètres!$C$17:$H$33,5,0)))</f>
        <v/>
      </c>
      <c r="G3128" s="269" t="str">
        <f t="shared" si="291"/>
        <v/>
      </c>
      <c r="H3128" s="208"/>
      <c r="I3128" s="53"/>
      <c r="J3128" s="209"/>
      <c r="K3128" s="271"/>
      <c r="L3128" s="37"/>
      <c r="M3128" s="218"/>
      <c r="N3128" s="124"/>
      <c r="O3128" s="211" t="str">
        <f t="shared" ca="1" si="292"/>
        <v/>
      </c>
      <c r="P3128" s="212" t="str">
        <f>IF(ISERROR(VLOOKUP(L3128,Paramètres!$A$38:$B$40,2,0)),"",VLOOKUP(L3128,Paramètres!$A$38:$B$40,2,0))</f>
        <v/>
      </c>
      <c r="Q3128" s="211" t="str">
        <f t="shared" ca="1" si="293"/>
        <v/>
      </c>
      <c r="R3128" s="211" t="str">
        <f t="shared" si="289"/>
        <v/>
      </c>
      <c r="S3128" s="213" t="str">
        <f t="shared" ca="1" si="290"/>
        <v/>
      </c>
      <c r="T3128" s="214" t="str">
        <f t="shared" ca="1" si="294"/>
        <v/>
      </c>
    </row>
    <row r="3129" spans="1:20" x14ac:dyDescent="0.25">
      <c r="A3129" s="119" t="s">
        <v>8698</v>
      </c>
      <c r="B3129" s="260"/>
      <c r="C3129" s="264" t="str">
        <f>IF(ISERROR(VLOOKUP(B3129,'Tous les abonnés'!$A$6:$I$5491,2,0)),"",VLOOKUP(B3129,'Tous les abonnés'!$A$6:$I$5491,2,0))</f>
        <v/>
      </c>
      <c r="D3129" s="26"/>
      <c r="E3129" s="265"/>
      <c r="F3129" s="207" t="str">
        <f>IF(ISERROR(IF(VLOOKUP(D3129,Paramètres!$C$17:$H$33,6,0)="oui","illimité",VLOOKUP(D3129,Paramètres!$C$17:$H$33,5,0))),"",IF(VLOOKUP(D3129,Paramètres!$C$17:$H$33,6,0)="oui","illimité",VLOOKUP(D3129,Paramètres!$C$17:$H$33,5,0)))</f>
        <v/>
      </c>
      <c r="G3129" s="269" t="str">
        <f t="shared" si="291"/>
        <v/>
      </c>
      <c r="H3129" s="208"/>
      <c r="I3129" s="53"/>
      <c r="J3129" s="209"/>
      <c r="K3129" s="271"/>
      <c r="L3129" s="37"/>
      <c r="M3129" s="218"/>
      <c r="N3129" s="124"/>
      <c r="O3129" s="211" t="str">
        <f t="shared" ca="1" si="292"/>
        <v/>
      </c>
      <c r="P3129" s="212" t="str">
        <f>IF(ISERROR(VLOOKUP(L3129,Paramètres!$A$38:$B$40,2,0)),"",VLOOKUP(L3129,Paramètres!$A$38:$B$40,2,0))</f>
        <v/>
      </c>
      <c r="Q3129" s="211" t="str">
        <f t="shared" ca="1" si="293"/>
        <v/>
      </c>
      <c r="R3129" s="211" t="str">
        <f t="shared" si="289"/>
        <v/>
      </c>
      <c r="S3129" s="213" t="str">
        <f t="shared" ca="1" si="290"/>
        <v/>
      </c>
      <c r="T3129" s="214" t="str">
        <f t="shared" ca="1" si="294"/>
        <v/>
      </c>
    </row>
    <row r="3130" spans="1:20" x14ac:dyDescent="0.25">
      <c r="A3130" s="119" t="s">
        <v>8699</v>
      </c>
      <c r="B3130" s="260"/>
      <c r="C3130" s="264" t="str">
        <f>IF(ISERROR(VLOOKUP(B3130,'Tous les abonnés'!$A$6:$I$5491,2,0)),"",VLOOKUP(B3130,'Tous les abonnés'!$A$6:$I$5491,2,0))</f>
        <v/>
      </c>
      <c r="D3130" s="26"/>
      <c r="E3130" s="265"/>
      <c r="F3130" s="207" t="str">
        <f>IF(ISERROR(IF(VLOOKUP(D3130,Paramètres!$C$17:$H$33,6,0)="oui","illimité",VLOOKUP(D3130,Paramètres!$C$17:$H$33,5,0))),"",IF(VLOOKUP(D3130,Paramètres!$C$17:$H$33,6,0)="oui","illimité",VLOOKUP(D3130,Paramètres!$C$17:$H$33,5,0)))</f>
        <v/>
      </c>
      <c r="G3130" s="269" t="str">
        <f t="shared" si="291"/>
        <v/>
      </c>
      <c r="H3130" s="208"/>
      <c r="I3130" s="53"/>
      <c r="J3130" s="209"/>
      <c r="K3130" s="271"/>
      <c r="L3130" s="37"/>
      <c r="M3130" s="218"/>
      <c r="N3130" s="124"/>
      <c r="O3130" s="211" t="str">
        <f t="shared" ca="1" si="292"/>
        <v/>
      </c>
      <c r="P3130" s="212" t="str">
        <f>IF(ISERROR(VLOOKUP(L3130,Paramètres!$A$38:$B$40,2,0)),"",VLOOKUP(L3130,Paramètres!$A$38:$B$40,2,0))</f>
        <v/>
      </c>
      <c r="Q3130" s="211" t="str">
        <f t="shared" ca="1" si="293"/>
        <v/>
      </c>
      <c r="R3130" s="211" t="str">
        <f t="shared" si="289"/>
        <v/>
      </c>
      <c r="S3130" s="213" t="str">
        <f t="shared" ca="1" si="290"/>
        <v/>
      </c>
      <c r="T3130" s="214" t="str">
        <f t="shared" ca="1" si="294"/>
        <v/>
      </c>
    </row>
    <row r="3131" spans="1:20" x14ac:dyDescent="0.25">
      <c r="A3131" s="119" t="s">
        <v>8700</v>
      </c>
      <c r="B3131" s="260"/>
      <c r="C3131" s="264" t="str">
        <f>IF(ISERROR(VLOOKUP(B3131,'Tous les abonnés'!$A$6:$I$5491,2,0)),"",VLOOKUP(B3131,'Tous les abonnés'!$A$6:$I$5491,2,0))</f>
        <v/>
      </c>
      <c r="D3131" s="26"/>
      <c r="E3131" s="265"/>
      <c r="F3131" s="207" t="str">
        <f>IF(ISERROR(IF(VLOOKUP(D3131,Paramètres!$C$17:$H$33,6,0)="oui","illimité",VLOOKUP(D3131,Paramètres!$C$17:$H$33,5,0))),"",IF(VLOOKUP(D3131,Paramètres!$C$17:$H$33,6,0)="oui","illimité",VLOOKUP(D3131,Paramètres!$C$17:$H$33,5,0)))</f>
        <v/>
      </c>
      <c r="G3131" s="269" t="str">
        <f t="shared" si="291"/>
        <v/>
      </c>
      <c r="H3131" s="208"/>
      <c r="I3131" s="53"/>
      <c r="J3131" s="209"/>
      <c r="K3131" s="271"/>
      <c r="L3131" s="37"/>
      <c r="M3131" s="218"/>
      <c r="N3131" s="124"/>
      <c r="O3131" s="211" t="str">
        <f t="shared" ca="1" si="292"/>
        <v/>
      </c>
      <c r="P3131" s="212" t="str">
        <f>IF(ISERROR(VLOOKUP(L3131,Paramètres!$A$38:$B$40,2,0)),"",VLOOKUP(L3131,Paramètres!$A$38:$B$40,2,0))</f>
        <v/>
      </c>
      <c r="Q3131" s="211" t="str">
        <f t="shared" ca="1" si="293"/>
        <v/>
      </c>
      <c r="R3131" s="211" t="str">
        <f t="shared" si="289"/>
        <v/>
      </c>
      <c r="S3131" s="213" t="str">
        <f t="shared" ca="1" si="290"/>
        <v/>
      </c>
      <c r="T3131" s="214" t="str">
        <f t="shared" ca="1" si="294"/>
        <v/>
      </c>
    </row>
    <row r="3132" spans="1:20" x14ac:dyDescent="0.25">
      <c r="A3132" s="119" t="s">
        <v>8701</v>
      </c>
      <c r="B3132" s="260"/>
      <c r="C3132" s="264" t="str">
        <f>IF(ISERROR(VLOOKUP(B3132,'Tous les abonnés'!$A$6:$I$5491,2,0)),"",VLOOKUP(B3132,'Tous les abonnés'!$A$6:$I$5491,2,0))</f>
        <v/>
      </c>
      <c r="D3132" s="26"/>
      <c r="E3132" s="265"/>
      <c r="F3132" s="207" t="str">
        <f>IF(ISERROR(IF(VLOOKUP(D3132,Paramètres!$C$17:$H$33,6,0)="oui","illimité",VLOOKUP(D3132,Paramètres!$C$17:$H$33,5,0))),"",IF(VLOOKUP(D3132,Paramètres!$C$17:$H$33,6,0)="oui","illimité",VLOOKUP(D3132,Paramètres!$C$17:$H$33,5,0)))</f>
        <v/>
      </c>
      <c r="G3132" s="269" t="str">
        <f t="shared" si="291"/>
        <v/>
      </c>
      <c r="H3132" s="208"/>
      <c r="I3132" s="53"/>
      <c r="J3132" s="209"/>
      <c r="K3132" s="271"/>
      <c r="L3132" s="37"/>
      <c r="M3132" s="218"/>
      <c r="N3132" s="124"/>
      <c r="O3132" s="211" t="str">
        <f t="shared" ca="1" si="292"/>
        <v/>
      </c>
      <c r="P3132" s="212" t="str">
        <f>IF(ISERROR(VLOOKUP(L3132,Paramètres!$A$38:$B$40,2,0)),"",VLOOKUP(L3132,Paramètres!$A$38:$B$40,2,0))</f>
        <v/>
      </c>
      <c r="Q3132" s="211" t="str">
        <f t="shared" ca="1" si="293"/>
        <v/>
      </c>
      <c r="R3132" s="211" t="str">
        <f t="shared" si="289"/>
        <v/>
      </c>
      <c r="S3132" s="213" t="str">
        <f t="shared" ca="1" si="290"/>
        <v/>
      </c>
      <c r="T3132" s="214" t="str">
        <f t="shared" ca="1" si="294"/>
        <v/>
      </c>
    </row>
    <row r="3133" spans="1:20" x14ac:dyDescent="0.25">
      <c r="A3133" s="119" t="s">
        <v>8702</v>
      </c>
      <c r="B3133" s="260"/>
      <c r="C3133" s="264" t="str">
        <f>IF(ISERROR(VLOOKUP(B3133,'Tous les abonnés'!$A$6:$I$5491,2,0)),"",VLOOKUP(B3133,'Tous les abonnés'!$A$6:$I$5491,2,0))</f>
        <v/>
      </c>
      <c r="D3133" s="26"/>
      <c r="E3133" s="265"/>
      <c r="F3133" s="207" t="str">
        <f>IF(ISERROR(IF(VLOOKUP(D3133,Paramètres!$C$17:$H$33,6,0)="oui","illimité",VLOOKUP(D3133,Paramètres!$C$17:$H$33,5,0))),"",IF(VLOOKUP(D3133,Paramètres!$C$17:$H$33,6,0)="oui","illimité",VLOOKUP(D3133,Paramètres!$C$17:$H$33,5,0)))</f>
        <v/>
      </c>
      <c r="G3133" s="269" t="str">
        <f t="shared" si="291"/>
        <v/>
      </c>
      <c r="H3133" s="208"/>
      <c r="I3133" s="53"/>
      <c r="J3133" s="209"/>
      <c r="K3133" s="271"/>
      <c r="L3133" s="37"/>
      <c r="M3133" s="218"/>
      <c r="N3133" s="124"/>
      <c r="O3133" s="211" t="str">
        <f t="shared" ca="1" si="292"/>
        <v/>
      </c>
      <c r="P3133" s="212" t="str">
        <f>IF(ISERROR(VLOOKUP(L3133,Paramètres!$A$38:$B$40,2,0)),"",VLOOKUP(L3133,Paramètres!$A$38:$B$40,2,0))</f>
        <v/>
      </c>
      <c r="Q3133" s="211" t="str">
        <f t="shared" ca="1" si="293"/>
        <v/>
      </c>
      <c r="R3133" s="211" t="str">
        <f t="shared" si="289"/>
        <v/>
      </c>
      <c r="S3133" s="213" t="str">
        <f t="shared" ca="1" si="290"/>
        <v/>
      </c>
      <c r="T3133" s="214" t="str">
        <f t="shared" ca="1" si="294"/>
        <v/>
      </c>
    </row>
    <row r="3134" spans="1:20" x14ac:dyDescent="0.25">
      <c r="A3134" s="119" t="s">
        <v>8703</v>
      </c>
      <c r="B3134" s="260"/>
      <c r="C3134" s="264" t="str">
        <f>IF(ISERROR(VLOOKUP(B3134,'Tous les abonnés'!$A$6:$I$5491,2,0)),"",VLOOKUP(B3134,'Tous les abonnés'!$A$6:$I$5491,2,0))</f>
        <v/>
      </c>
      <c r="D3134" s="26"/>
      <c r="E3134" s="265"/>
      <c r="F3134" s="207" t="str">
        <f>IF(ISERROR(IF(VLOOKUP(D3134,Paramètres!$C$17:$H$33,6,0)="oui","illimité",VLOOKUP(D3134,Paramètres!$C$17:$H$33,5,0))),"",IF(VLOOKUP(D3134,Paramètres!$C$17:$H$33,6,0)="oui","illimité",VLOOKUP(D3134,Paramètres!$C$17:$H$33,5,0)))</f>
        <v/>
      </c>
      <c r="G3134" s="269" t="str">
        <f t="shared" si="291"/>
        <v/>
      </c>
      <c r="H3134" s="208"/>
      <c r="I3134" s="53"/>
      <c r="J3134" s="209"/>
      <c r="K3134" s="271"/>
      <c r="L3134" s="37"/>
      <c r="M3134" s="218"/>
      <c r="N3134" s="124"/>
      <c r="O3134" s="211" t="str">
        <f t="shared" ca="1" si="292"/>
        <v/>
      </c>
      <c r="P3134" s="212" t="str">
        <f>IF(ISERROR(VLOOKUP(L3134,Paramètres!$A$38:$B$40,2,0)),"",VLOOKUP(L3134,Paramètres!$A$38:$B$40,2,0))</f>
        <v/>
      </c>
      <c r="Q3134" s="211" t="str">
        <f t="shared" ca="1" si="293"/>
        <v/>
      </c>
      <c r="R3134" s="211" t="str">
        <f t="shared" si="289"/>
        <v/>
      </c>
      <c r="S3134" s="213" t="str">
        <f t="shared" ca="1" si="290"/>
        <v/>
      </c>
      <c r="T3134" s="214" t="str">
        <f t="shared" ca="1" si="294"/>
        <v/>
      </c>
    </row>
    <row r="3135" spans="1:20" x14ac:dyDescent="0.25">
      <c r="A3135" s="119" t="s">
        <v>8704</v>
      </c>
      <c r="B3135" s="260"/>
      <c r="C3135" s="264" t="str">
        <f>IF(ISERROR(VLOOKUP(B3135,'Tous les abonnés'!$A$6:$I$5491,2,0)),"",VLOOKUP(B3135,'Tous les abonnés'!$A$6:$I$5491,2,0))</f>
        <v/>
      </c>
      <c r="D3135" s="26"/>
      <c r="E3135" s="265"/>
      <c r="F3135" s="207" t="str">
        <f>IF(ISERROR(IF(VLOOKUP(D3135,Paramètres!$C$17:$H$33,6,0)="oui","illimité",VLOOKUP(D3135,Paramètres!$C$17:$H$33,5,0))),"",IF(VLOOKUP(D3135,Paramètres!$C$17:$H$33,6,0)="oui","illimité",VLOOKUP(D3135,Paramètres!$C$17:$H$33,5,0)))</f>
        <v/>
      </c>
      <c r="G3135" s="269" t="str">
        <f t="shared" si="291"/>
        <v/>
      </c>
      <c r="H3135" s="208"/>
      <c r="I3135" s="53"/>
      <c r="J3135" s="209"/>
      <c r="K3135" s="271"/>
      <c r="L3135" s="37"/>
      <c r="M3135" s="218"/>
      <c r="N3135" s="124"/>
      <c r="O3135" s="211" t="str">
        <f t="shared" ca="1" si="292"/>
        <v/>
      </c>
      <c r="P3135" s="212" t="str">
        <f>IF(ISERROR(VLOOKUP(L3135,Paramètres!$A$38:$B$40,2,0)),"",VLOOKUP(L3135,Paramètres!$A$38:$B$40,2,0))</f>
        <v/>
      </c>
      <c r="Q3135" s="211" t="str">
        <f t="shared" ca="1" si="293"/>
        <v/>
      </c>
      <c r="R3135" s="211" t="str">
        <f t="shared" si="289"/>
        <v/>
      </c>
      <c r="S3135" s="213" t="str">
        <f t="shared" ca="1" si="290"/>
        <v/>
      </c>
      <c r="T3135" s="214" t="str">
        <f t="shared" ca="1" si="294"/>
        <v/>
      </c>
    </row>
    <row r="3136" spans="1:20" x14ac:dyDescent="0.25">
      <c r="A3136" s="119" t="s">
        <v>8705</v>
      </c>
      <c r="B3136" s="260"/>
      <c r="C3136" s="264" t="str">
        <f>IF(ISERROR(VLOOKUP(B3136,'Tous les abonnés'!$A$6:$I$5491,2,0)),"",VLOOKUP(B3136,'Tous les abonnés'!$A$6:$I$5491,2,0))</f>
        <v/>
      </c>
      <c r="D3136" s="26"/>
      <c r="E3136" s="265"/>
      <c r="F3136" s="207" t="str">
        <f>IF(ISERROR(IF(VLOOKUP(D3136,Paramètres!$C$17:$H$33,6,0)="oui","illimité",VLOOKUP(D3136,Paramètres!$C$17:$H$33,5,0))),"",IF(VLOOKUP(D3136,Paramètres!$C$17:$H$33,6,0)="oui","illimité",VLOOKUP(D3136,Paramètres!$C$17:$H$33,5,0)))</f>
        <v/>
      </c>
      <c r="G3136" s="269" t="str">
        <f t="shared" si="291"/>
        <v/>
      </c>
      <c r="H3136" s="208"/>
      <c r="I3136" s="53"/>
      <c r="J3136" s="209"/>
      <c r="K3136" s="271"/>
      <c r="L3136" s="37"/>
      <c r="M3136" s="218"/>
      <c r="N3136" s="124"/>
      <c r="O3136" s="211" t="str">
        <f t="shared" ca="1" si="292"/>
        <v/>
      </c>
      <c r="P3136" s="212" t="str">
        <f>IF(ISERROR(VLOOKUP(L3136,Paramètres!$A$38:$B$40,2,0)),"",VLOOKUP(L3136,Paramètres!$A$38:$B$40,2,0))</f>
        <v/>
      </c>
      <c r="Q3136" s="211" t="str">
        <f t="shared" ca="1" si="293"/>
        <v/>
      </c>
      <c r="R3136" s="211" t="str">
        <f t="shared" si="289"/>
        <v/>
      </c>
      <c r="S3136" s="213" t="str">
        <f t="shared" ca="1" si="290"/>
        <v/>
      </c>
      <c r="T3136" s="214" t="str">
        <f t="shared" ca="1" si="294"/>
        <v/>
      </c>
    </row>
    <row r="3137" spans="1:20" x14ac:dyDescent="0.25">
      <c r="A3137" s="119" t="s">
        <v>8706</v>
      </c>
      <c r="B3137" s="260"/>
      <c r="C3137" s="264" t="str">
        <f>IF(ISERROR(VLOOKUP(B3137,'Tous les abonnés'!$A$6:$I$5491,2,0)),"",VLOOKUP(B3137,'Tous les abonnés'!$A$6:$I$5491,2,0))</f>
        <v/>
      </c>
      <c r="D3137" s="26"/>
      <c r="E3137" s="265"/>
      <c r="F3137" s="207" t="str">
        <f>IF(ISERROR(IF(VLOOKUP(D3137,Paramètres!$C$17:$H$33,6,0)="oui","illimité",VLOOKUP(D3137,Paramètres!$C$17:$H$33,5,0))),"",IF(VLOOKUP(D3137,Paramètres!$C$17:$H$33,6,0)="oui","illimité",VLOOKUP(D3137,Paramètres!$C$17:$H$33,5,0)))</f>
        <v/>
      </c>
      <c r="G3137" s="269" t="str">
        <f t="shared" si="291"/>
        <v/>
      </c>
      <c r="H3137" s="208"/>
      <c r="I3137" s="53"/>
      <c r="J3137" s="209"/>
      <c r="K3137" s="271"/>
      <c r="L3137" s="37"/>
      <c r="M3137" s="218"/>
      <c r="N3137" s="124"/>
      <c r="O3137" s="211" t="str">
        <f t="shared" ca="1" si="292"/>
        <v/>
      </c>
      <c r="P3137" s="212" t="str">
        <f>IF(ISERROR(VLOOKUP(L3137,Paramètres!$A$38:$B$40,2,0)),"",VLOOKUP(L3137,Paramètres!$A$38:$B$40,2,0))</f>
        <v/>
      </c>
      <c r="Q3137" s="211" t="str">
        <f t="shared" ca="1" si="293"/>
        <v/>
      </c>
      <c r="R3137" s="211" t="str">
        <f t="shared" si="289"/>
        <v/>
      </c>
      <c r="S3137" s="213" t="str">
        <f t="shared" ca="1" si="290"/>
        <v/>
      </c>
      <c r="T3137" s="214" t="str">
        <f t="shared" ca="1" si="294"/>
        <v/>
      </c>
    </row>
    <row r="3138" spans="1:20" x14ac:dyDescent="0.25">
      <c r="A3138" s="119" t="s">
        <v>8707</v>
      </c>
      <c r="B3138" s="260"/>
      <c r="C3138" s="264" t="str">
        <f>IF(ISERROR(VLOOKUP(B3138,'Tous les abonnés'!$A$6:$I$5491,2,0)),"",VLOOKUP(B3138,'Tous les abonnés'!$A$6:$I$5491,2,0))</f>
        <v/>
      </c>
      <c r="D3138" s="26"/>
      <c r="E3138" s="265"/>
      <c r="F3138" s="207" t="str">
        <f>IF(ISERROR(IF(VLOOKUP(D3138,Paramètres!$C$17:$H$33,6,0)="oui","illimité",VLOOKUP(D3138,Paramètres!$C$17:$H$33,5,0))),"",IF(VLOOKUP(D3138,Paramètres!$C$17:$H$33,6,0)="oui","illimité",VLOOKUP(D3138,Paramètres!$C$17:$H$33,5,0)))</f>
        <v/>
      </c>
      <c r="G3138" s="269" t="str">
        <f t="shared" si="291"/>
        <v/>
      </c>
      <c r="H3138" s="208"/>
      <c r="I3138" s="53"/>
      <c r="J3138" s="209"/>
      <c r="K3138" s="271"/>
      <c r="L3138" s="37"/>
      <c r="M3138" s="218"/>
      <c r="N3138" s="124"/>
      <c r="O3138" s="211" t="str">
        <f t="shared" ca="1" si="292"/>
        <v/>
      </c>
      <c r="P3138" s="212" t="str">
        <f>IF(ISERROR(VLOOKUP(L3138,Paramètres!$A$38:$B$40,2,0)),"",VLOOKUP(L3138,Paramètres!$A$38:$B$40,2,0))</f>
        <v/>
      </c>
      <c r="Q3138" s="211" t="str">
        <f t="shared" ca="1" si="293"/>
        <v/>
      </c>
      <c r="R3138" s="211" t="str">
        <f t="shared" si="289"/>
        <v/>
      </c>
      <c r="S3138" s="213" t="str">
        <f t="shared" ca="1" si="290"/>
        <v/>
      </c>
      <c r="T3138" s="214" t="str">
        <f t="shared" ca="1" si="294"/>
        <v/>
      </c>
    </row>
    <row r="3139" spans="1:20" x14ac:dyDescent="0.25">
      <c r="A3139" s="119" t="s">
        <v>8708</v>
      </c>
      <c r="B3139" s="260"/>
      <c r="C3139" s="264" t="str">
        <f>IF(ISERROR(VLOOKUP(B3139,'Tous les abonnés'!$A$6:$I$5491,2,0)),"",VLOOKUP(B3139,'Tous les abonnés'!$A$6:$I$5491,2,0))</f>
        <v/>
      </c>
      <c r="D3139" s="26"/>
      <c r="E3139" s="265"/>
      <c r="F3139" s="207" t="str">
        <f>IF(ISERROR(IF(VLOOKUP(D3139,Paramètres!$C$17:$H$33,6,0)="oui","illimité",VLOOKUP(D3139,Paramètres!$C$17:$H$33,5,0))),"",IF(VLOOKUP(D3139,Paramètres!$C$17:$H$33,6,0)="oui","illimité",VLOOKUP(D3139,Paramètres!$C$17:$H$33,5,0)))</f>
        <v/>
      </c>
      <c r="G3139" s="269" t="str">
        <f t="shared" si="291"/>
        <v/>
      </c>
      <c r="H3139" s="208"/>
      <c r="I3139" s="53"/>
      <c r="J3139" s="209"/>
      <c r="K3139" s="271"/>
      <c r="L3139" s="37"/>
      <c r="M3139" s="218"/>
      <c r="N3139" s="124"/>
      <c r="O3139" s="211" t="str">
        <f t="shared" ca="1" si="292"/>
        <v/>
      </c>
      <c r="P3139" s="212" t="str">
        <f>IF(ISERROR(VLOOKUP(L3139,Paramètres!$A$38:$B$40,2,0)),"",VLOOKUP(L3139,Paramètres!$A$38:$B$40,2,0))</f>
        <v/>
      </c>
      <c r="Q3139" s="211" t="str">
        <f t="shared" ca="1" si="293"/>
        <v/>
      </c>
      <c r="R3139" s="211" t="str">
        <f t="shared" si="289"/>
        <v/>
      </c>
      <c r="S3139" s="213" t="str">
        <f t="shared" ca="1" si="290"/>
        <v/>
      </c>
      <c r="T3139" s="214" t="str">
        <f t="shared" ca="1" si="294"/>
        <v/>
      </c>
    </row>
    <row r="3140" spans="1:20" x14ac:dyDescent="0.25">
      <c r="A3140" s="119" t="s">
        <v>8709</v>
      </c>
      <c r="B3140" s="260"/>
      <c r="C3140" s="264" t="str">
        <f>IF(ISERROR(VLOOKUP(B3140,'Tous les abonnés'!$A$6:$I$5491,2,0)),"",VLOOKUP(B3140,'Tous les abonnés'!$A$6:$I$5491,2,0))</f>
        <v/>
      </c>
      <c r="D3140" s="26"/>
      <c r="E3140" s="265"/>
      <c r="F3140" s="207" t="str">
        <f>IF(ISERROR(IF(VLOOKUP(D3140,Paramètres!$C$17:$H$33,6,0)="oui","illimité",VLOOKUP(D3140,Paramètres!$C$17:$H$33,5,0))),"",IF(VLOOKUP(D3140,Paramètres!$C$17:$H$33,6,0)="oui","illimité",VLOOKUP(D3140,Paramètres!$C$17:$H$33,5,0)))</f>
        <v/>
      </c>
      <c r="G3140" s="269" t="str">
        <f t="shared" si="291"/>
        <v/>
      </c>
      <c r="H3140" s="208"/>
      <c r="I3140" s="53"/>
      <c r="J3140" s="209"/>
      <c r="K3140" s="271"/>
      <c r="L3140" s="37"/>
      <c r="M3140" s="218"/>
      <c r="N3140" s="124"/>
      <c r="O3140" s="211" t="str">
        <f t="shared" ca="1" si="292"/>
        <v/>
      </c>
      <c r="P3140" s="212" t="str">
        <f>IF(ISERROR(VLOOKUP(L3140,Paramètres!$A$38:$B$40,2,0)),"",VLOOKUP(L3140,Paramètres!$A$38:$B$40,2,0))</f>
        <v/>
      </c>
      <c r="Q3140" s="211" t="str">
        <f t="shared" ca="1" si="293"/>
        <v/>
      </c>
      <c r="R3140" s="211" t="str">
        <f t="shared" si="289"/>
        <v/>
      </c>
      <c r="S3140" s="213" t="str">
        <f t="shared" ca="1" si="290"/>
        <v/>
      </c>
      <c r="T3140" s="214" t="str">
        <f t="shared" ca="1" si="294"/>
        <v/>
      </c>
    </row>
    <row r="3141" spans="1:20" x14ac:dyDescent="0.25">
      <c r="A3141" s="119" t="s">
        <v>8710</v>
      </c>
      <c r="B3141" s="260"/>
      <c r="C3141" s="264" t="str">
        <f>IF(ISERROR(VLOOKUP(B3141,'Tous les abonnés'!$A$6:$I$5491,2,0)),"",VLOOKUP(B3141,'Tous les abonnés'!$A$6:$I$5491,2,0))</f>
        <v/>
      </c>
      <c r="D3141" s="26"/>
      <c r="E3141" s="265"/>
      <c r="F3141" s="207" t="str">
        <f>IF(ISERROR(IF(VLOOKUP(D3141,Paramètres!$C$17:$H$33,6,0)="oui","illimité",VLOOKUP(D3141,Paramètres!$C$17:$H$33,5,0))),"",IF(VLOOKUP(D3141,Paramètres!$C$17:$H$33,6,0)="oui","illimité",VLOOKUP(D3141,Paramètres!$C$17:$H$33,5,0)))</f>
        <v/>
      </c>
      <c r="G3141" s="269" t="str">
        <f t="shared" si="291"/>
        <v/>
      </c>
      <c r="H3141" s="208"/>
      <c r="I3141" s="53"/>
      <c r="J3141" s="209"/>
      <c r="K3141" s="271"/>
      <c r="L3141" s="37"/>
      <c r="M3141" s="218"/>
      <c r="N3141" s="124"/>
      <c r="O3141" s="211" t="str">
        <f t="shared" ca="1" si="292"/>
        <v/>
      </c>
      <c r="P3141" s="212" t="str">
        <f>IF(ISERROR(VLOOKUP(L3141,Paramètres!$A$38:$B$40,2,0)),"",VLOOKUP(L3141,Paramètres!$A$38:$B$40,2,0))</f>
        <v/>
      </c>
      <c r="Q3141" s="211" t="str">
        <f t="shared" ca="1" si="293"/>
        <v/>
      </c>
      <c r="R3141" s="211" t="str">
        <f t="shared" si="289"/>
        <v/>
      </c>
      <c r="S3141" s="213" t="str">
        <f t="shared" ca="1" si="290"/>
        <v/>
      </c>
      <c r="T3141" s="214" t="str">
        <f t="shared" ca="1" si="294"/>
        <v/>
      </c>
    </row>
    <row r="3142" spans="1:20" x14ac:dyDescent="0.25">
      <c r="A3142" s="119" t="s">
        <v>8711</v>
      </c>
      <c r="B3142" s="260"/>
      <c r="C3142" s="264" t="str">
        <f>IF(ISERROR(VLOOKUP(B3142,'Tous les abonnés'!$A$6:$I$5491,2,0)),"",VLOOKUP(B3142,'Tous les abonnés'!$A$6:$I$5491,2,0))</f>
        <v/>
      </c>
      <c r="D3142" s="26"/>
      <c r="E3142" s="265"/>
      <c r="F3142" s="207" t="str">
        <f>IF(ISERROR(IF(VLOOKUP(D3142,Paramètres!$C$17:$H$33,6,0)="oui","illimité",VLOOKUP(D3142,Paramètres!$C$17:$H$33,5,0))),"",IF(VLOOKUP(D3142,Paramètres!$C$17:$H$33,6,0)="oui","illimité",VLOOKUP(D3142,Paramètres!$C$17:$H$33,5,0)))</f>
        <v/>
      </c>
      <c r="G3142" s="269" t="str">
        <f t="shared" si="291"/>
        <v/>
      </c>
      <c r="H3142" s="208"/>
      <c r="I3142" s="53"/>
      <c r="J3142" s="209"/>
      <c r="K3142" s="271"/>
      <c r="L3142" s="37"/>
      <c r="M3142" s="218"/>
      <c r="N3142" s="124"/>
      <c r="O3142" s="211" t="str">
        <f t="shared" ca="1" si="292"/>
        <v/>
      </c>
      <c r="P3142" s="212" t="str">
        <f>IF(ISERROR(VLOOKUP(L3142,Paramètres!$A$38:$B$40,2,0)),"",VLOOKUP(L3142,Paramètres!$A$38:$B$40,2,0))</f>
        <v/>
      </c>
      <c r="Q3142" s="211" t="str">
        <f t="shared" ca="1" si="293"/>
        <v/>
      </c>
      <c r="R3142" s="211" t="str">
        <f t="shared" si="289"/>
        <v/>
      </c>
      <c r="S3142" s="213" t="str">
        <f t="shared" ca="1" si="290"/>
        <v/>
      </c>
      <c r="T3142" s="214" t="str">
        <f t="shared" ca="1" si="294"/>
        <v/>
      </c>
    </row>
    <row r="3143" spans="1:20" x14ac:dyDescent="0.25">
      <c r="A3143" s="119" t="s">
        <v>8712</v>
      </c>
      <c r="B3143" s="260"/>
      <c r="C3143" s="264" t="str">
        <f>IF(ISERROR(VLOOKUP(B3143,'Tous les abonnés'!$A$6:$I$5491,2,0)),"",VLOOKUP(B3143,'Tous les abonnés'!$A$6:$I$5491,2,0))</f>
        <v/>
      </c>
      <c r="D3143" s="26"/>
      <c r="E3143" s="265"/>
      <c r="F3143" s="207" t="str">
        <f>IF(ISERROR(IF(VLOOKUP(D3143,Paramètres!$C$17:$H$33,6,0)="oui","illimité",VLOOKUP(D3143,Paramètres!$C$17:$H$33,5,0))),"",IF(VLOOKUP(D3143,Paramètres!$C$17:$H$33,6,0)="oui","illimité",VLOOKUP(D3143,Paramètres!$C$17:$H$33,5,0)))</f>
        <v/>
      </c>
      <c r="G3143" s="269" t="str">
        <f t="shared" si="291"/>
        <v/>
      </c>
      <c r="H3143" s="208"/>
      <c r="I3143" s="53"/>
      <c r="J3143" s="209"/>
      <c r="K3143" s="271"/>
      <c r="L3143" s="37"/>
      <c r="M3143" s="218"/>
      <c r="N3143" s="124"/>
      <c r="O3143" s="211" t="str">
        <f t="shared" ca="1" si="292"/>
        <v/>
      </c>
      <c r="P3143" s="212" t="str">
        <f>IF(ISERROR(VLOOKUP(L3143,Paramètres!$A$38:$B$40,2,0)),"",VLOOKUP(L3143,Paramètres!$A$38:$B$40,2,0))</f>
        <v/>
      </c>
      <c r="Q3143" s="211" t="str">
        <f t="shared" ca="1" si="293"/>
        <v/>
      </c>
      <c r="R3143" s="211" t="str">
        <f t="shared" ref="R3143:R3206" si="295">IF(L3143="en 1 fois",1,IF(F3143="illimité",O3143/P3143,IF(ISERROR(F3143/P3143),"",ROUND(F3143/P3143,0))))</f>
        <v/>
      </c>
      <c r="S3143" s="213" t="str">
        <f t="shared" ref="S3143:S3206" ca="1" si="296">IF(ISERROR(IF(F3143="illimité",Q3143*J3143,IF(L3143="en 1 fois",J3143,J3143*Q3143/R3143))),"",IF(F3143="illimité",Q3143*J3143,IF(L3143="en 1 fois",J3143,J3143*Q3143/R3143)))</f>
        <v/>
      </c>
      <c r="T3143" s="214" t="str">
        <f t="shared" ca="1" si="294"/>
        <v/>
      </c>
    </row>
    <row r="3144" spans="1:20" x14ac:dyDescent="0.25">
      <c r="A3144" s="119" t="s">
        <v>8713</v>
      </c>
      <c r="B3144" s="260"/>
      <c r="C3144" s="264" t="str">
        <f>IF(ISERROR(VLOOKUP(B3144,'Tous les abonnés'!$A$6:$I$5491,2,0)),"",VLOOKUP(B3144,'Tous les abonnés'!$A$6:$I$5491,2,0))</f>
        <v/>
      </c>
      <c r="D3144" s="26"/>
      <c r="E3144" s="265"/>
      <c r="F3144" s="207" t="str">
        <f>IF(ISERROR(IF(VLOOKUP(D3144,Paramètres!$C$17:$H$33,6,0)="oui","illimité",VLOOKUP(D3144,Paramètres!$C$17:$H$33,5,0))),"",IF(VLOOKUP(D3144,Paramètres!$C$17:$H$33,6,0)="oui","illimité",VLOOKUP(D3144,Paramètres!$C$17:$H$33,5,0)))</f>
        <v/>
      </c>
      <c r="G3144" s="269" t="str">
        <f t="shared" ref="G3144:G3207" si="297">IF(ISBLANK(K3144),IF(ISERROR(E3144+F3144),"",E3144+F3144),K3144)</f>
        <v/>
      </c>
      <c r="H3144" s="208"/>
      <c r="I3144" s="53"/>
      <c r="J3144" s="209"/>
      <c r="K3144" s="271"/>
      <c r="L3144" s="37"/>
      <c r="M3144" s="218"/>
      <c r="N3144" s="124"/>
      <c r="O3144" s="211" t="str">
        <f t="shared" ref="O3144:O3207" ca="1" si="298">IF(ISBLANK(E3144),"",IF(TODAY()&gt;G3144,G3144-E3144,TODAY()-E3144))</f>
        <v/>
      </c>
      <c r="P3144" s="212" t="str">
        <f>IF(ISERROR(VLOOKUP(L3144,Paramètres!$A$38:$B$40,2,0)),"",VLOOKUP(L3144,Paramètres!$A$38:$B$40,2,0))</f>
        <v/>
      </c>
      <c r="Q3144" s="211" t="str">
        <f t="shared" ref="Q3144:Q3207" ca="1" si="299">IF(ISERROR(O3144/P3144),"",ROUND(O3144/P3144,0))</f>
        <v/>
      </c>
      <c r="R3144" s="211" t="str">
        <f t="shared" si="295"/>
        <v/>
      </c>
      <c r="S3144" s="213" t="str">
        <f t="shared" ca="1" si="296"/>
        <v/>
      </c>
      <c r="T3144" s="214" t="str">
        <f t="shared" ref="T3144:T3207" ca="1" si="300">IF(ISERROR(S3144-N3144),"",S3144-N3144)</f>
        <v/>
      </c>
    </row>
    <row r="3145" spans="1:20" x14ac:dyDescent="0.25">
      <c r="A3145" s="119" t="s">
        <v>8714</v>
      </c>
      <c r="B3145" s="260"/>
      <c r="C3145" s="264" t="str">
        <f>IF(ISERROR(VLOOKUP(B3145,'Tous les abonnés'!$A$6:$I$5491,2,0)),"",VLOOKUP(B3145,'Tous les abonnés'!$A$6:$I$5491,2,0))</f>
        <v/>
      </c>
      <c r="D3145" s="26"/>
      <c r="E3145" s="265"/>
      <c r="F3145" s="207" t="str">
        <f>IF(ISERROR(IF(VLOOKUP(D3145,Paramètres!$C$17:$H$33,6,0)="oui","illimité",VLOOKUP(D3145,Paramètres!$C$17:$H$33,5,0))),"",IF(VLOOKUP(D3145,Paramètres!$C$17:$H$33,6,0)="oui","illimité",VLOOKUP(D3145,Paramètres!$C$17:$H$33,5,0)))</f>
        <v/>
      </c>
      <c r="G3145" s="269" t="str">
        <f t="shared" si="297"/>
        <v/>
      </c>
      <c r="H3145" s="208"/>
      <c r="I3145" s="53"/>
      <c r="J3145" s="209"/>
      <c r="K3145" s="271"/>
      <c r="L3145" s="37"/>
      <c r="M3145" s="218"/>
      <c r="N3145" s="124"/>
      <c r="O3145" s="211" t="str">
        <f t="shared" ca="1" si="298"/>
        <v/>
      </c>
      <c r="P3145" s="212" t="str">
        <f>IF(ISERROR(VLOOKUP(L3145,Paramètres!$A$38:$B$40,2,0)),"",VLOOKUP(L3145,Paramètres!$A$38:$B$40,2,0))</f>
        <v/>
      </c>
      <c r="Q3145" s="211" t="str">
        <f t="shared" ca="1" si="299"/>
        <v/>
      </c>
      <c r="R3145" s="211" t="str">
        <f t="shared" si="295"/>
        <v/>
      </c>
      <c r="S3145" s="213" t="str">
        <f t="shared" ca="1" si="296"/>
        <v/>
      </c>
      <c r="T3145" s="214" t="str">
        <f t="shared" ca="1" si="300"/>
        <v/>
      </c>
    </row>
    <row r="3146" spans="1:20" x14ac:dyDescent="0.25">
      <c r="A3146" s="119" t="s">
        <v>8715</v>
      </c>
      <c r="B3146" s="260"/>
      <c r="C3146" s="264" t="str">
        <f>IF(ISERROR(VLOOKUP(B3146,'Tous les abonnés'!$A$6:$I$5491,2,0)),"",VLOOKUP(B3146,'Tous les abonnés'!$A$6:$I$5491,2,0))</f>
        <v/>
      </c>
      <c r="D3146" s="26"/>
      <c r="E3146" s="265"/>
      <c r="F3146" s="207" t="str">
        <f>IF(ISERROR(IF(VLOOKUP(D3146,Paramètres!$C$17:$H$33,6,0)="oui","illimité",VLOOKUP(D3146,Paramètres!$C$17:$H$33,5,0))),"",IF(VLOOKUP(D3146,Paramètres!$C$17:$H$33,6,0)="oui","illimité",VLOOKUP(D3146,Paramètres!$C$17:$H$33,5,0)))</f>
        <v/>
      </c>
      <c r="G3146" s="269" t="str">
        <f t="shared" si="297"/>
        <v/>
      </c>
      <c r="H3146" s="208"/>
      <c r="I3146" s="53"/>
      <c r="J3146" s="209"/>
      <c r="K3146" s="271"/>
      <c r="L3146" s="37"/>
      <c r="M3146" s="218"/>
      <c r="N3146" s="124"/>
      <c r="O3146" s="211" t="str">
        <f t="shared" ca="1" si="298"/>
        <v/>
      </c>
      <c r="P3146" s="212" t="str">
        <f>IF(ISERROR(VLOOKUP(L3146,Paramètres!$A$38:$B$40,2,0)),"",VLOOKUP(L3146,Paramètres!$A$38:$B$40,2,0))</f>
        <v/>
      </c>
      <c r="Q3146" s="211" t="str">
        <f t="shared" ca="1" si="299"/>
        <v/>
      </c>
      <c r="R3146" s="211" t="str">
        <f t="shared" si="295"/>
        <v/>
      </c>
      <c r="S3146" s="213" t="str">
        <f t="shared" ca="1" si="296"/>
        <v/>
      </c>
      <c r="T3146" s="214" t="str">
        <f t="shared" ca="1" si="300"/>
        <v/>
      </c>
    </row>
    <row r="3147" spans="1:20" x14ac:dyDescent="0.25">
      <c r="A3147" s="119" t="s">
        <v>8716</v>
      </c>
      <c r="B3147" s="260"/>
      <c r="C3147" s="264" t="str">
        <f>IF(ISERROR(VLOOKUP(B3147,'Tous les abonnés'!$A$6:$I$5491,2,0)),"",VLOOKUP(B3147,'Tous les abonnés'!$A$6:$I$5491,2,0))</f>
        <v/>
      </c>
      <c r="D3147" s="26"/>
      <c r="E3147" s="265"/>
      <c r="F3147" s="207" t="str">
        <f>IF(ISERROR(IF(VLOOKUP(D3147,Paramètres!$C$17:$H$33,6,0)="oui","illimité",VLOOKUP(D3147,Paramètres!$C$17:$H$33,5,0))),"",IF(VLOOKUP(D3147,Paramètres!$C$17:$H$33,6,0)="oui","illimité",VLOOKUP(D3147,Paramètres!$C$17:$H$33,5,0)))</f>
        <v/>
      </c>
      <c r="G3147" s="269" t="str">
        <f t="shared" si="297"/>
        <v/>
      </c>
      <c r="H3147" s="208"/>
      <c r="I3147" s="53"/>
      <c r="J3147" s="209"/>
      <c r="K3147" s="271"/>
      <c r="L3147" s="37"/>
      <c r="M3147" s="218"/>
      <c r="N3147" s="124"/>
      <c r="O3147" s="211" t="str">
        <f t="shared" ca="1" si="298"/>
        <v/>
      </c>
      <c r="P3147" s="212" t="str">
        <f>IF(ISERROR(VLOOKUP(L3147,Paramètres!$A$38:$B$40,2,0)),"",VLOOKUP(L3147,Paramètres!$A$38:$B$40,2,0))</f>
        <v/>
      </c>
      <c r="Q3147" s="211" t="str">
        <f t="shared" ca="1" si="299"/>
        <v/>
      </c>
      <c r="R3147" s="211" t="str">
        <f t="shared" si="295"/>
        <v/>
      </c>
      <c r="S3147" s="213" t="str">
        <f t="shared" ca="1" si="296"/>
        <v/>
      </c>
      <c r="T3147" s="214" t="str">
        <f t="shared" ca="1" si="300"/>
        <v/>
      </c>
    </row>
    <row r="3148" spans="1:20" x14ac:dyDescent="0.25">
      <c r="A3148" s="119" t="s">
        <v>8717</v>
      </c>
      <c r="B3148" s="260"/>
      <c r="C3148" s="264" t="str">
        <f>IF(ISERROR(VLOOKUP(B3148,'Tous les abonnés'!$A$6:$I$5491,2,0)),"",VLOOKUP(B3148,'Tous les abonnés'!$A$6:$I$5491,2,0))</f>
        <v/>
      </c>
      <c r="D3148" s="26"/>
      <c r="E3148" s="265"/>
      <c r="F3148" s="207" t="str">
        <f>IF(ISERROR(IF(VLOOKUP(D3148,Paramètres!$C$17:$H$33,6,0)="oui","illimité",VLOOKUP(D3148,Paramètres!$C$17:$H$33,5,0))),"",IF(VLOOKUP(D3148,Paramètres!$C$17:$H$33,6,0)="oui","illimité",VLOOKUP(D3148,Paramètres!$C$17:$H$33,5,0)))</f>
        <v/>
      </c>
      <c r="G3148" s="269" t="str">
        <f t="shared" si="297"/>
        <v/>
      </c>
      <c r="H3148" s="208"/>
      <c r="I3148" s="53"/>
      <c r="J3148" s="209"/>
      <c r="K3148" s="271"/>
      <c r="L3148" s="37"/>
      <c r="M3148" s="218"/>
      <c r="N3148" s="124"/>
      <c r="O3148" s="211" t="str">
        <f t="shared" ca="1" si="298"/>
        <v/>
      </c>
      <c r="P3148" s="212" t="str">
        <f>IF(ISERROR(VLOOKUP(L3148,Paramètres!$A$38:$B$40,2,0)),"",VLOOKUP(L3148,Paramètres!$A$38:$B$40,2,0))</f>
        <v/>
      </c>
      <c r="Q3148" s="211" t="str">
        <f t="shared" ca="1" si="299"/>
        <v/>
      </c>
      <c r="R3148" s="211" t="str">
        <f t="shared" si="295"/>
        <v/>
      </c>
      <c r="S3148" s="213" t="str">
        <f t="shared" ca="1" si="296"/>
        <v/>
      </c>
      <c r="T3148" s="214" t="str">
        <f t="shared" ca="1" si="300"/>
        <v/>
      </c>
    </row>
    <row r="3149" spans="1:20" x14ac:dyDescent="0.25">
      <c r="A3149" s="119" t="s">
        <v>8718</v>
      </c>
      <c r="B3149" s="260"/>
      <c r="C3149" s="264" t="str">
        <f>IF(ISERROR(VLOOKUP(B3149,'Tous les abonnés'!$A$6:$I$5491,2,0)),"",VLOOKUP(B3149,'Tous les abonnés'!$A$6:$I$5491,2,0))</f>
        <v/>
      </c>
      <c r="D3149" s="26"/>
      <c r="E3149" s="265"/>
      <c r="F3149" s="207" t="str">
        <f>IF(ISERROR(IF(VLOOKUP(D3149,Paramètres!$C$17:$H$33,6,0)="oui","illimité",VLOOKUP(D3149,Paramètres!$C$17:$H$33,5,0))),"",IF(VLOOKUP(D3149,Paramètres!$C$17:$H$33,6,0)="oui","illimité",VLOOKUP(D3149,Paramètres!$C$17:$H$33,5,0)))</f>
        <v/>
      </c>
      <c r="G3149" s="269" t="str">
        <f t="shared" si="297"/>
        <v/>
      </c>
      <c r="H3149" s="208"/>
      <c r="I3149" s="53"/>
      <c r="J3149" s="209"/>
      <c r="K3149" s="271"/>
      <c r="L3149" s="37"/>
      <c r="M3149" s="218"/>
      <c r="N3149" s="124"/>
      <c r="O3149" s="211" t="str">
        <f t="shared" ca="1" si="298"/>
        <v/>
      </c>
      <c r="P3149" s="212" t="str">
        <f>IF(ISERROR(VLOOKUP(L3149,Paramètres!$A$38:$B$40,2,0)),"",VLOOKUP(L3149,Paramètres!$A$38:$B$40,2,0))</f>
        <v/>
      </c>
      <c r="Q3149" s="211" t="str">
        <f t="shared" ca="1" si="299"/>
        <v/>
      </c>
      <c r="R3149" s="211" t="str">
        <f t="shared" si="295"/>
        <v/>
      </c>
      <c r="S3149" s="213" t="str">
        <f t="shared" ca="1" si="296"/>
        <v/>
      </c>
      <c r="T3149" s="214" t="str">
        <f t="shared" ca="1" si="300"/>
        <v/>
      </c>
    </row>
    <row r="3150" spans="1:20" x14ac:dyDescent="0.25">
      <c r="A3150" s="119" t="s">
        <v>8719</v>
      </c>
      <c r="B3150" s="260"/>
      <c r="C3150" s="264" t="str">
        <f>IF(ISERROR(VLOOKUP(B3150,'Tous les abonnés'!$A$6:$I$5491,2,0)),"",VLOOKUP(B3150,'Tous les abonnés'!$A$6:$I$5491,2,0))</f>
        <v/>
      </c>
      <c r="D3150" s="26"/>
      <c r="E3150" s="265"/>
      <c r="F3150" s="207" t="str">
        <f>IF(ISERROR(IF(VLOOKUP(D3150,Paramètres!$C$17:$H$33,6,0)="oui","illimité",VLOOKUP(D3150,Paramètres!$C$17:$H$33,5,0))),"",IF(VLOOKUP(D3150,Paramètres!$C$17:$H$33,6,0)="oui","illimité",VLOOKUP(D3150,Paramètres!$C$17:$H$33,5,0)))</f>
        <v/>
      </c>
      <c r="G3150" s="269" t="str">
        <f t="shared" si="297"/>
        <v/>
      </c>
      <c r="H3150" s="208"/>
      <c r="I3150" s="53"/>
      <c r="J3150" s="209"/>
      <c r="K3150" s="271"/>
      <c r="L3150" s="37"/>
      <c r="M3150" s="218"/>
      <c r="N3150" s="124"/>
      <c r="O3150" s="211" t="str">
        <f t="shared" ca="1" si="298"/>
        <v/>
      </c>
      <c r="P3150" s="212" t="str">
        <f>IF(ISERROR(VLOOKUP(L3150,Paramètres!$A$38:$B$40,2,0)),"",VLOOKUP(L3150,Paramètres!$A$38:$B$40,2,0))</f>
        <v/>
      </c>
      <c r="Q3150" s="211" t="str">
        <f t="shared" ca="1" si="299"/>
        <v/>
      </c>
      <c r="R3150" s="211" t="str">
        <f t="shared" si="295"/>
        <v/>
      </c>
      <c r="S3150" s="213" t="str">
        <f t="shared" ca="1" si="296"/>
        <v/>
      </c>
      <c r="T3150" s="214" t="str">
        <f t="shared" ca="1" si="300"/>
        <v/>
      </c>
    </row>
    <row r="3151" spans="1:20" x14ac:dyDescent="0.25">
      <c r="A3151" s="119" t="s">
        <v>8720</v>
      </c>
      <c r="B3151" s="260"/>
      <c r="C3151" s="264" t="str">
        <f>IF(ISERROR(VLOOKUP(B3151,'Tous les abonnés'!$A$6:$I$5491,2,0)),"",VLOOKUP(B3151,'Tous les abonnés'!$A$6:$I$5491,2,0))</f>
        <v/>
      </c>
      <c r="D3151" s="26"/>
      <c r="E3151" s="265"/>
      <c r="F3151" s="207" t="str">
        <f>IF(ISERROR(IF(VLOOKUP(D3151,Paramètres!$C$17:$H$33,6,0)="oui","illimité",VLOOKUP(D3151,Paramètres!$C$17:$H$33,5,0))),"",IF(VLOOKUP(D3151,Paramètres!$C$17:$H$33,6,0)="oui","illimité",VLOOKUP(D3151,Paramètres!$C$17:$H$33,5,0)))</f>
        <v/>
      </c>
      <c r="G3151" s="269" t="str">
        <f t="shared" si="297"/>
        <v/>
      </c>
      <c r="H3151" s="208"/>
      <c r="I3151" s="53"/>
      <c r="J3151" s="209"/>
      <c r="K3151" s="271"/>
      <c r="L3151" s="37"/>
      <c r="M3151" s="218"/>
      <c r="N3151" s="124"/>
      <c r="O3151" s="211" t="str">
        <f t="shared" ca="1" si="298"/>
        <v/>
      </c>
      <c r="P3151" s="212" t="str">
        <f>IF(ISERROR(VLOOKUP(L3151,Paramètres!$A$38:$B$40,2,0)),"",VLOOKUP(L3151,Paramètres!$A$38:$B$40,2,0))</f>
        <v/>
      </c>
      <c r="Q3151" s="211" t="str">
        <f t="shared" ca="1" si="299"/>
        <v/>
      </c>
      <c r="R3151" s="211" t="str">
        <f t="shared" si="295"/>
        <v/>
      </c>
      <c r="S3151" s="213" t="str">
        <f t="shared" ca="1" si="296"/>
        <v/>
      </c>
      <c r="T3151" s="214" t="str">
        <f t="shared" ca="1" si="300"/>
        <v/>
      </c>
    </row>
    <row r="3152" spans="1:20" x14ac:dyDescent="0.25">
      <c r="A3152" s="119" t="s">
        <v>8721</v>
      </c>
      <c r="B3152" s="260"/>
      <c r="C3152" s="264" t="str">
        <f>IF(ISERROR(VLOOKUP(B3152,'Tous les abonnés'!$A$6:$I$5491,2,0)),"",VLOOKUP(B3152,'Tous les abonnés'!$A$6:$I$5491,2,0))</f>
        <v/>
      </c>
      <c r="D3152" s="26"/>
      <c r="E3152" s="265"/>
      <c r="F3152" s="207" t="str">
        <f>IF(ISERROR(IF(VLOOKUP(D3152,Paramètres!$C$17:$H$33,6,0)="oui","illimité",VLOOKUP(D3152,Paramètres!$C$17:$H$33,5,0))),"",IF(VLOOKUP(D3152,Paramètres!$C$17:$H$33,6,0)="oui","illimité",VLOOKUP(D3152,Paramètres!$C$17:$H$33,5,0)))</f>
        <v/>
      </c>
      <c r="G3152" s="269" t="str">
        <f t="shared" si="297"/>
        <v/>
      </c>
      <c r="H3152" s="208"/>
      <c r="I3152" s="53"/>
      <c r="J3152" s="209"/>
      <c r="K3152" s="271"/>
      <c r="L3152" s="37"/>
      <c r="M3152" s="218"/>
      <c r="N3152" s="124"/>
      <c r="O3152" s="211" t="str">
        <f t="shared" ca="1" si="298"/>
        <v/>
      </c>
      <c r="P3152" s="212" t="str">
        <f>IF(ISERROR(VLOOKUP(L3152,Paramètres!$A$38:$B$40,2,0)),"",VLOOKUP(L3152,Paramètres!$A$38:$B$40,2,0))</f>
        <v/>
      </c>
      <c r="Q3152" s="211" t="str">
        <f t="shared" ca="1" si="299"/>
        <v/>
      </c>
      <c r="R3152" s="211" t="str">
        <f t="shared" si="295"/>
        <v/>
      </c>
      <c r="S3152" s="213" t="str">
        <f t="shared" ca="1" si="296"/>
        <v/>
      </c>
      <c r="T3152" s="214" t="str">
        <f t="shared" ca="1" si="300"/>
        <v/>
      </c>
    </row>
    <row r="3153" spans="1:20" x14ac:dyDescent="0.25">
      <c r="A3153" s="119" t="s">
        <v>8722</v>
      </c>
      <c r="B3153" s="260"/>
      <c r="C3153" s="264" t="str">
        <f>IF(ISERROR(VLOOKUP(B3153,'Tous les abonnés'!$A$6:$I$5491,2,0)),"",VLOOKUP(B3153,'Tous les abonnés'!$A$6:$I$5491,2,0))</f>
        <v/>
      </c>
      <c r="D3153" s="26"/>
      <c r="E3153" s="265"/>
      <c r="F3153" s="207" t="str">
        <f>IF(ISERROR(IF(VLOOKUP(D3153,Paramètres!$C$17:$H$33,6,0)="oui","illimité",VLOOKUP(D3153,Paramètres!$C$17:$H$33,5,0))),"",IF(VLOOKUP(D3153,Paramètres!$C$17:$H$33,6,0)="oui","illimité",VLOOKUP(D3153,Paramètres!$C$17:$H$33,5,0)))</f>
        <v/>
      </c>
      <c r="G3153" s="269" t="str">
        <f t="shared" si="297"/>
        <v/>
      </c>
      <c r="H3153" s="208"/>
      <c r="I3153" s="53"/>
      <c r="J3153" s="209"/>
      <c r="K3153" s="271"/>
      <c r="L3153" s="37"/>
      <c r="M3153" s="218"/>
      <c r="N3153" s="124"/>
      <c r="O3153" s="211" t="str">
        <f t="shared" ca="1" si="298"/>
        <v/>
      </c>
      <c r="P3153" s="212" t="str">
        <f>IF(ISERROR(VLOOKUP(L3153,Paramètres!$A$38:$B$40,2,0)),"",VLOOKUP(L3153,Paramètres!$A$38:$B$40,2,0))</f>
        <v/>
      </c>
      <c r="Q3153" s="211" t="str">
        <f t="shared" ca="1" si="299"/>
        <v/>
      </c>
      <c r="R3153" s="211" t="str">
        <f t="shared" si="295"/>
        <v/>
      </c>
      <c r="S3153" s="213" t="str">
        <f t="shared" ca="1" si="296"/>
        <v/>
      </c>
      <c r="T3153" s="214" t="str">
        <f t="shared" ca="1" si="300"/>
        <v/>
      </c>
    </row>
    <row r="3154" spans="1:20" x14ac:dyDescent="0.25">
      <c r="A3154" s="119" t="s">
        <v>8723</v>
      </c>
      <c r="B3154" s="260"/>
      <c r="C3154" s="264" t="str">
        <f>IF(ISERROR(VLOOKUP(B3154,'Tous les abonnés'!$A$6:$I$5491,2,0)),"",VLOOKUP(B3154,'Tous les abonnés'!$A$6:$I$5491,2,0))</f>
        <v/>
      </c>
      <c r="D3154" s="26"/>
      <c r="E3154" s="265"/>
      <c r="F3154" s="207" t="str">
        <f>IF(ISERROR(IF(VLOOKUP(D3154,Paramètres!$C$17:$H$33,6,0)="oui","illimité",VLOOKUP(D3154,Paramètres!$C$17:$H$33,5,0))),"",IF(VLOOKUP(D3154,Paramètres!$C$17:$H$33,6,0)="oui","illimité",VLOOKUP(D3154,Paramètres!$C$17:$H$33,5,0)))</f>
        <v/>
      </c>
      <c r="G3154" s="269" t="str">
        <f t="shared" si="297"/>
        <v/>
      </c>
      <c r="H3154" s="208"/>
      <c r="I3154" s="53"/>
      <c r="J3154" s="209"/>
      <c r="K3154" s="271"/>
      <c r="L3154" s="37"/>
      <c r="M3154" s="218"/>
      <c r="N3154" s="124"/>
      <c r="O3154" s="211" t="str">
        <f t="shared" ca="1" si="298"/>
        <v/>
      </c>
      <c r="P3154" s="212" t="str">
        <f>IF(ISERROR(VLOOKUP(L3154,Paramètres!$A$38:$B$40,2,0)),"",VLOOKUP(L3154,Paramètres!$A$38:$B$40,2,0))</f>
        <v/>
      </c>
      <c r="Q3154" s="211" t="str">
        <f t="shared" ca="1" si="299"/>
        <v/>
      </c>
      <c r="R3154" s="211" t="str">
        <f t="shared" si="295"/>
        <v/>
      </c>
      <c r="S3154" s="213" t="str">
        <f t="shared" ca="1" si="296"/>
        <v/>
      </c>
      <c r="T3154" s="214" t="str">
        <f t="shared" ca="1" si="300"/>
        <v/>
      </c>
    </row>
    <row r="3155" spans="1:20" x14ac:dyDescent="0.25">
      <c r="A3155" s="119" t="s">
        <v>8724</v>
      </c>
      <c r="B3155" s="260"/>
      <c r="C3155" s="264" t="str">
        <f>IF(ISERROR(VLOOKUP(B3155,'Tous les abonnés'!$A$6:$I$5491,2,0)),"",VLOOKUP(B3155,'Tous les abonnés'!$A$6:$I$5491,2,0))</f>
        <v/>
      </c>
      <c r="D3155" s="26"/>
      <c r="E3155" s="265"/>
      <c r="F3155" s="207" t="str">
        <f>IF(ISERROR(IF(VLOOKUP(D3155,Paramètres!$C$17:$H$33,6,0)="oui","illimité",VLOOKUP(D3155,Paramètres!$C$17:$H$33,5,0))),"",IF(VLOOKUP(D3155,Paramètres!$C$17:$H$33,6,0)="oui","illimité",VLOOKUP(D3155,Paramètres!$C$17:$H$33,5,0)))</f>
        <v/>
      </c>
      <c r="G3155" s="269" t="str">
        <f t="shared" si="297"/>
        <v/>
      </c>
      <c r="H3155" s="208"/>
      <c r="I3155" s="53"/>
      <c r="J3155" s="209"/>
      <c r="K3155" s="271"/>
      <c r="L3155" s="37"/>
      <c r="M3155" s="218"/>
      <c r="N3155" s="124"/>
      <c r="O3155" s="211" t="str">
        <f t="shared" ca="1" si="298"/>
        <v/>
      </c>
      <c r="P3155" s="212" t="str">
        <f>IF(ISERROR(VLOOKUP(L3155,Paramètres!$A$38:$B$40,2,0)),"",VLOOKUP(L3155,Paramètres!$A$38:$B$40,2,0))</f>
        <v/>
      </c>
      <c r="Q3155" s="211" t="str">
        <f t="shared" ca="1" si="299"/>
        <v/>
      </c>
      <c r="R3155" s="211" t="str">
        <f t="shared" si="295"/>
        <v/>
      </c>
      <c r="S3155" s="213" t="str">
        <f t="shared" ca="1" si="296"/>
        <v/>
      </c>
      <c r="T3155" s="214" t="str">
        <f t="shared" ca="1" si="300"/>
        <v/>
      </c>
    </row>
    <row r="3156" spans="1:20" x14ac:dyDescent="0.25">
      <c r="A3156" s="119" t="s">
        <v>8725</v>
      </c>
      <c r="B3156" s="260"/>
      <c r="C3156" s="264" t="str">
        <f>IF(ISERROR(VLOOKUP(B3156,'Tous les abonnés'!$A$6:$I$5491,2,0)),"",VLOOKUP(B3156,'Tous les abonnés'!$A$6:$I$5491,2,0))</f>
        <v/>
      </c>
      <c r="D3156" s="26"/>
      <c r="E3156" s="265"/>
      <c r="F3156" s="207" t="str">
        <f>IF(ISERROR(IF(VLOOKUP(D3156,Paramètres!$C$17:$H$33,6,0)="oui","illimité",VLOOKUP(D3156,Paramètres!$C$17:$H$33,5,0))),"",IF(VLOOKUP(D3156,Paramètres!$C$17:$H$33,6,0)="oui","illimité",VLOOKUP(D3156,Paramètres!$C$17:$H$33,5,0)))</f>
        <v/>
      </c>
      <c r="G3156" s="269" t="str">
        <f t="shared" si="297"/>
        <v/>
      </c>
      <c r="H3156" s="208"/>
      <c r="I3156" s="53"/>
      <c r="J3156" s="209"/>
      <c r="K3156" s="271"/>
      <c r="L3156" s="37"/>
      <c r="M3156" s="218"/>
      <c r="N3156" s="124"/>
      <c r="O3156" s="211" t="str">
        <f t="shared" ca="1" si="298"/>
        <v/>
      </c>
      <c r="P3156" s="212" t="str">
        <f>IF(ISERROR(VLOOKUP(L3156,Paramètres!$A$38:$B$40,2,0)),"",VLOOKUP(L3156,Paramètres!$A$38:$B$40,2,0))</f>
        <v/>
      </c>
      <c r="Q3156" s="211" t="str">
        <f t="shared" ca="1" si="299"/>
        <v/>
      </c>
      <c r="R3156" s="211" t="str">
        <f t="shared" si="295"/>
        <v/>
      </c>
      <c r="S3156" s="213" t="str">
        <f t="shared" ca="1" si="296"/>
        <v/>
      </c>
      <c r="T3156" s="214" t="str">
        <f t="shared" ca="1" si="300"/>
        <v/>
      </c>
    </row>
    <row r="3157" spans="1:20" x14ac:dyDescent="0.25">
      <c r="A3157" s="119" t="s">
        <v>8726</v>
      </c>
      <c r="B3157" s="260"/>
      <c r="C3157" s="264" t="str">
        <f>IF(ISERROR(VLOOKUP(B3157,'Tous les abonnés'!$A$6:$I$5491,2,0)),"",VLOOKUP(B3157,'Tous les abonnés'!$A$6:$I$5491,2,0))</f>
        <v/>
      </c>
      <c r="D3157" s="26"/>
      <c r="E3157" s="265"/>
      <c r="F3157" s="207" t="str">
        <f>IF(ISERROR(IF(VLOOKUP(D3157,Paramètres!$C$17:$H$33,6,0)="oui","illimité",VLOOKUP(D3157,Paramètres!$C$17:$H$33,5,0))),"",IF(VLOOKUP(D3157,Paramètres!$C$17:$H$33,6,0)="oui","illimité",VLOOKUP(D3157,Paramètres!$C$17:$H$33,5,0)))</f>
        <v/>
      </c>
      <c r="G3157" s="269" t="str">
        <f t="shared" si="297"/>
        <v/>
      </c>
      <c r="H3157" s="208"/>
      <c r="I3157" s="53"/>
      <c r="J3157" s="209"/>
      <c r="K3157" s="271"/>
      <c r="L3157" s="37"/>
      <c r="M3157" s="218"/>
      <c r="N3157" s="124"/>
      <c r="O3157" s="211" t="str">
        <f t="shared" ca="1" si="298"/>
        <v/>
      </c>
      <c r="P3157" s="212" t="str">
        <f>IF(ISERROR(VLOOKUP(L3157,Paramètres!$A$38:$B$40,2,0)),"",VLOOKUP(L3157,Paramètres!$A$38:$B$40,2,0))</f>
        <v/>
      </c>
      <c r="Q3157" s="211" t="str">
        <f t="shared" ca="1" si="299"/>
        <v/>
      </c>
      <c r="R3157" s="211" t="str">
        <f t="shared" si="295"/>
        <v/>
      </c>
      <c r="S3157" s="213" t="str">
        <f t="shared" ca="1" si="296"/>
        <v/>
      </c>
      <c r="T3157" s="214" t="str">
        <f t="shared" ca="1" si="300"/>
        <v/>
      </c>
    </row>
    <row r="3158" spans="1:20" x14ac:dyDescent="0.25">
      <c r="A3158" s="119" t="s">
        <v>8727</v>
      </c>
      <c r="B3158" s="260"/>
      <c r="C3158" s="264" t="str">
        <f>IF(ISERROR(VLOOKUP(B3158,'Tous les abonnés'!$A$6:$I$5491,2,0)),"",VLOOKUP(B3158,'Tous les abonnés'!$A$6:$I$5491,2,0))</f>
        <v/>
      </c>
      <c r="D3158" s="26"/>
      <c r="E3158" s="265"/>
      <c r="F3158" s="207" t="str">
        <f>IF(ISERROR(IF(VLOOKUP(D3158,Paramètres!$C$17:$H$33,6,0)="oui","illimité",VLOOKUP(D3158,Paramètres!$C$17:$H$33,5,0))),"",IF(VLOOKUP(D3158,Paramètres!$C$17:$H$33,6,0)="oui","illimité",VLOOKUP(D3158,Paramètres!$C$17:$H$33,5,0)))</f>
        <v/>
      </c>
      <c r="G3158" s="269" t="str">
        <f t="shared" si="297"/>
        <v/>
      </c>
      <c r="H3158" s="208"/>
      <c r="I3158" s="53"/>
      <c r="J3158" s="209"/>
      <c r="K3158" s="271"/>
      <c r="L3158" s="37"/>
      <c r="M3158" s="218"/>
      <c r="N3158" s="124"/>
      <c r="O3158" s="211" t="str">
        <f t="shared" ca="1" si="298"/>
        <v/>
      </c>
      <c r="P3158" s="212" t="str">
        <f>IF(ISERROR(VLOOKUP(L3158,Paramètres!$A$38:$B$40,2,0)),"",VLOOKUP(L3158,Paramètres!$A$38:$B$40,2,0))</f>
        <v/>
      </c>
      <c r="Q3158" s="211" t="str">
        <f t="shared" ca="1" si="299"/>
        <v/>
      </c>
      <c r="R3158" s="211" t="str">
        <f t="shared" si="295"/>
        <v/>
      </c>
      <c r="S3158" s="213" t="str">
        <f t="shared" ca="1" si="296"/>
        <v/>
      </c>
      <c r="T3158" s="214" t="str">
        <f t="shared" ca="1" si="300"/>
        <v/>
      </c>
    </row>
    <row r="3159" spans="1:20" x14ac:dyDescent="0.25">
      <c r="A3159" s="119" t="s">
        <v>8728</v>
      </c>
      <c r="B3159" s="260"/>
      <c r="C3159" s="264" t="str">
        <f>IF(ISERROR(VLOOKUP(B3159,'Tous les abonnés'!$A$6:$I$5491,2,0)),"",VLOOKUP(B3159,'Tous les abonnés'!$A$6:$I$5491,2,0))</f>
        <v/>
      </c>
      <c r="D3159" s="26"/>
      <c r="E3159" s="265"/>
      <c r="F3159" s="207" t="str">
        <f>IF(ISERROR(IF(VLOOKUP(D3159,Paramètres!$C$17:$H$33,6,0)="oui","illimité",VLOOKUP(D3159,Paramètres!$C$17:$H$33,5,0))),"",IF(VLOOKUP(D3159,Paramètres!$C$17:$H$33,6,0)="oui","illimité",VLOOKUP(D3159,Paramètres!$C$17:$H$33,5,0)))</f>
        <v/>
      </c>
      <c r="G3159" s="269" t="str">
        <f t="shared" si="297"/>
        <v/>
      </c>
      <c r="H3159" s="208"/>
      <c r="I3159" s="53"/>
      <c r="J3159" s="209"/>
      <c r="K3159" s="271"/>
      <c r="L3159" s="37"/>
      <c r="M3159" s="218"/>
      <c r="N3159" s="124"/>
      <c r="O3159" s="211" t="str">
        <f t="shared" ca="1" si="298"/>
        <v/>
      </c>
      <c r="P3159" s="212" t="str">
        <f>IF(ISERROR(VLOOKUP(L3159,Paramètres!$A$38:$B$40,2,0)),"",VLOOKUP(L3159,Paramètres!$A$38:$B$40,2,0))</f>
        <v/>
      </c>
      <c r="Q3159" s="211" t="str">
        <f t="shared" ca="1" si="299"/>
        <v/>
      </c>
      <c r="R3159" s="211" t="str">
        <f t="shared" si="295"/>
        <v/>
      </c>
      <c r="S3159" s="213" t="str">
        <f t="shared" ca="1" si="296"/>
        <v/>
      </c>
      <c r="T3159" s="214" t="str">
        <f t="shared" ca="1" si="300"/>
        <v/>
      </c>
    </row>
    <row r="3160" spans="1:20" x14ac:dyDescent="0.25">
      <c r="A3160" s="119" t="s">
        <v>8729</v>
      </c>
      <c r="B3160" s="260"/>
      <c r="C3160" s="264" t="str">
        <f>IF(ISERROR(VLOOKUP(B3160,'Tous les abonnés'!$A$6:$I$5491,2,0)),"",VLOOKUP(B3160,'Tous les abonnés'!$A$6:$I$5491,2,0))</f>
        <v/>
      </c>
      <c r="D3160" s="26"/>
      <c r="E3160" s="265"/>
      <c r="F3160" s="207" t="str">
        <f>IF(ISERROR(IF(VLOOKUP(D3160,Paramètres!$C$17:$H$33,6,0)="oui","illimité",VLOOKUP(D3160,Paramètres!$C$17:$H$33,5,0))),"",IF(VLOOKUP(D3160,Paramètres!$C$17:$H$33,6,0)="oui","illimité",VLOOKUP(D3160,Paramètres!$C$17:$H$33,5,0)))</f>
        <v/>
      </c>
      <c r="G3160" s="269" t="str">
        <f t="shared" si="297"/>
        <v/>
      </c>
      <c r="H3160" s="208"/>
      <c r="I3160" s="53"/>
      <c r="J3160" s="209"/>
      <c r="K3160" s="271"/>
      <c r="L3160" s="37"/>
      <c r="M3160" s="218"/>
      <c r="N3160" s="124"/>
      <c r="O3160" s="211" t="str">
        <f t="shared" ca="1" si="298"/>
        <v/>
      </c>
      <c r="P3160" s="212" t="str">
        <f>IF(ISERROR(VLOOKUP(L3160,Paramètres!$A$38:$B$40,2,0)),"",VLOOKUP(L3160,Paramètres!$A$38:$B$40,2,0))</f>
        <v/>
      </c>
      <c r="Q3160" s="211" t="str">
        <f t="shared" ca="1" si="299"/>
        <v/>
      </c>
      <c r="R3160" s="211" t="str">
        <f t="shared" si="295"/>
        <v/>
      </c>
      <c r="S3160" s="213" t="str">
        <f t="shared" ca="1" si="296"/>
        <v/>
      </c>
      <c r="T3160" s="214" t="str">
        <f t="shared" ca="1" si="300"/>
        <v/>
      </c>
    </row>
    <row r="3161" spans="1:20" x14ac:dyDescent="0.25">
      <c r="A3161" s="119" t="s">
        <v>8730</v>
      </c>
      <c r="B3161" s="260"/>
      <c r="C3161" s="264" t="str">
        <f>IF(ISERROR(VLOOKUP(B3161,'Tous les abonnés'!$A$6:$I$5491,2,0)),"",VLOOKUP(B3161,'Tous les abonnés'!$A$6:$I$5491,2,0))</f>
        <v/>
      </c>
      <c r="D3161" s="26"/>
      <c r="E3161" s="265"/>
      <c r="F3161" s="207" t="str">
        <f>IF(ISERROR(IF(VLOOKUP(D3161,Paramètres!$C$17:$H$33,6,0)="oui","illimité",VLOOKUP(D3161,Paramètres!$C$17:$H$33,5,0))),"",IF(VLOOKUP(D3161,Paramètres!$C$17:$H$33,6,0)="oui","illimité",VLOOKUP(D3161,Paramètres!$C$17:$H$33,5,0)))</f>
        <v/>
      </c>
      <c r="G3161" s="269" t="str">
        <f t="shared" si="297"/>
        <v/>
      </c>
      <c r="H3161" s="208"/>
      <c r="I3161" s="53"/>
      <c r="J3161" s="209"/>
      <c r="K3161" s="271"/>
      <c r="L3161" s="37"/>
      <c r="M3161" s="218"/>
      <c r="N3161" s="124"/>
      <c r="O3161" s="211" t="str">
        <f t="shared" ca="1" si="298"/>
        <v/>
      </c>
      <c r="P3161" s="212" t="str">
        <f>IF(ISERROR(VLOOKUP(L3161,Paramètres!$A$38:$B$40,2,0)),"",VLOOKUP(L3161,Paramètres!$A$38:$B$40,2,0))</f>
        <v/>
      </c>
      <c r="Q3161" s="211" t="str">
        <f t="shared" ca="1" si="299"/>
        <v/>
      </c>
      <c r="R3161" s="211" t="str">
        <f t="shared" si="295"/>
        <v/>
      </c>
      <c r="S3161" s="213" t="str">
        <f t="shared" ca="1" si="296"/>
        <v/>
      </c>
      <c r="T3161" s="214" t="str">
        <f t="shared" ca="1" si="300"/>
        <v/>
      </c>
    </row>
    <row r="3162" spans="1:20" x14ac:dyDescent="0.25">
      <c r="A3162" s="119" t="s">
        <v>8731</v>
      </c>
      <c r="B3162" s="260"/>
      <c r="C3162" s="264" t="str">
        <f>IF(ISERROR(VLOOKUP(B3162,'Tous les abonnés'!$A$6:$I$5491,2,0)),"",VLOOKUP(B3162,'Tous les abonnés'!$A$6:$I$5491,2,0))</f>
        <v/>
      </c>
      <c r="D3162" s="26"/>
      <c r="E3162" s="265"/>
      <c r="F3162" s="207" t="str">
        <f>IF(ISERROR(IF(VLOOKUP(D3162,Paramètres!$C$17:$H$33,6,0)="oui","illimité",VLOOKUP(D3162,Paramètres!$C$17:$H$33,5,0))),"",IF(VLOOKUP(D3162,Paramètres!$C$17:$H$33,6,0)="oui","illimité",VLOOKUP(D3162,Paramètres!$C$17:$H$33,5,0)))</f>
        <v/>
      </c>
      <c r="G3162" s="269" t="str">
        <f t="shared" si="297"/>
        <v/>
      </c>
      <c r="H3162" s="208"/>
      <c r="I3162" s="53"/>
      <c r="J3162" s="209"/>
      <c r="K3162" s="271"/>
      <c r="L3162" s="37"/>
      <c r="M3162" s="218"/>
      <c r="N3162" s="124"/>
      <c r="O3162" s="211" t="str">
        <f t="shared" ca="1" si="298"/>
        <v/>
      </c>
      <c r="P3162" s="212" t="str">
        <f>IF(ISERROR(VLOOKUP(L3162,Paramètres!$A$38:$B$40,2,0)),"",VLOOKUP(L3162,Paramètres!$A$38:$B$40,2,0))</f>
        <v/>
      </c>
      <c r="Q3162" s="211" t="str">
        <f t="shared" ca="1" si="299"/>
        <v/>
      </c>
      <c r="R3162" s="211" t="str">
        <f t="shared" si="295"/>
        <v/>
      </c>
      <c r="S3162" s="213" t="str">
        <f t="shared" ca="1" si="296"/>
        <v/>
      </c>
      <c r="T3162" s="214" t="str">
        <f t="shared" ca="1" si="300"/>
        <v/>
      </c>
    </row>
    <row r="3163" spans="1:20" x14ac:dyDescent="0.25">
      <c r="A3163" s="119" t="s">
        <v>8732</v>
      </c>
      <c r="B3163" s="260"/>
      <c r="C3163" s="264" t="str">
        <f>IF(ISERROR(VLOOKUP(B3163,'Tous les abonnés'!$A$6:$I$5491,2,0)),"",VLOOKUP(B3163,'Tous les abonnés'!$A$6:$I$5491,2,0))</f>
        <v/>
      </c>
      <c r="D3163" s="26"/>
      <c r="E3163" s="265"/>
      <c r="F3163" s="207" t="str">
        <f>IF(ISERROR(IF(VLOOKUP(D3163,Paramètres!$C$17:$H$33,6,0)="oui","illimité",VLOOKUP(D3163,Paramètres!$C$17:$H$33,5,0))),"",IF(VLOOKUP(D3163,Paramètres!$C$17:$H$33,6,0)="oui","illimité",VLOOKUP(D3163,Paramètres!$C$17:$H$33,5,0)))</f>
        <v/>
      </c>
      <c r="G3163" s="269" t="str">
        <f t="shared" si="297"/>
        <v/>
      </c>
      <c r="H3163" s="208"/>
      <c r="I3163" s="53"/>
      <c r="J3163" s="209"/>
      <c r="K3163" s="271"/>
      <c r="L3163" s="37"/>
      <c r="M3163" s="218"/>
      <c r="N3163" s="124"/>
      <c r="O3163" s="211" t="str">
        <f t="shared" ca="1" si="298"/>
        <v/>
      </c>
      <c r="P3163" s="212" t="str">
        <f>IF(ISERROR(VLOOKUP(L3163,Paramètres!$A$38:$B$40,2,0)),"",VLOOKUP(L3163,Paramètres!$A$38:$B$40,2,0))</f>
        <v/>
      </c>
      <c r="Q3163" s="211" t="str">
        <f t="shared" ca="1" si="299"/>
        <v/>
      </c>
      <c r="R3163" s="211" t="str">
        <f t="shared" si="295"/>
        <v/>
      </c>
      <c r="S3163" s="213" t="str">
        <f t="shared" ca="1" si="296"/>
        <v/>
      </c>
      <c r="T3163" s="214" t="str">
        <f t="shared" ca="1" si="300"/>
        <v/>
      </c>
    </row>
    <row r="3164" spans="1:20" x14ac:dyDescent="0.25">
      <c r="A3164" s="119" t="s">
        <v>8733</v>
      </c>
      <c r="B3164" s="260"/>
      <c r="C3164" s="264" t="str">
        <f>IF(ISERROR(VLOOKUP(B3164,'Tous les abonnés'!$A$6:$I$5491,2,0)),"",VLOOKUP(B3164,'Tous les abonnés'!$A$6:$I$5491,2,0))</f>
        <v/>
      </c>
      <c r="D3164" s="26"/>
      <c r="E3164" s="265"/>
      <c r="F3164" s="207" t="str">
        <f>IF(ISERROR(IF(VLOOKUP(D3164,Paramètres!$C$17:$H$33,6,0)="oui","illimité",VLOOKUP(D3164,Paramètres!$C$17:$H$33,5,0))),"",IF(VLOOKUP(D3164,Paramètres!$C$17:$H$33,6,0)="oui","illimité",VLOOKUP(D3164,Paramètres!$C$17:$H$33,5,0)))</f>
        <v/>
      </c>
      <c r="G3164" s="269" t="str">
        <f t="shared" si="297"/>
        <v/>
      </c>
      <c r="H3164" s="208"/>
      <c r="I3164" s="53"/>
      <c r="J3164" s="209"/>
      <c r="K3164" s="271"/>
      <c r="L3164" s="37"/>
      <c r="M3164" s="218"/>
      <c r="N3164" s="124"/>
      <c r="O3164" s="211" t="str">
        <f t="shared" ca="1" si="298"/>
        <v/>
      </c>
      <c r="P3164" s="212" t="str">
        <f>IF(ISERROR(VLOOKUP(L3164,Paramètres!$A$38:$B$40,2,0)),"",VLOOKUP(L3164,Paramètres!$A$38:$B$40,2,0))</f>
        <v/>
      </c>
      <c r="Q3164" s="211" t="str">
        <f t="shared" ca="1" si="299"/>
        <v/>
      </c>
      <c r="R3164" s="211" t="str">
        <f t="shared" si="295"/>
        <v/>
      </c>
      <c r="S3164" s="213" t="str">
        <f t="shared" ca="1" si="296"/>
        <v/>
      </c>
      <c r="T3164" s="214" t="str">
        <f t="shared" ca="1" si="300"/>
        <v/>
      </c>
    </row>
    <row r="3165" spans="1:20" x14ac:dyDescent="0.25">
      <c r="A3165" s="119" t="s">
        <v>8734</v>
      </c>
      <c r="B3165" s="260"/>
      <c r="C3165" s="264" t="str">
        <f>IF(ISERROR(VLOOKUP(B3165,'Tous les abonnés'!$A$6:$I$5491,2,0)),"",VLOOKUP(B3165,'Tous les abonnés'!$A$6:$I$5491,2,0))</f>
        <v/>
      </c>
      <c r="D3165" s="26"/>
      <c r="E3165" s="265"/>
      <c r="F3165" s="207" t="str">
        <f>IF(ISERROR(IF(VLOOKUP(D3165,Paramètres!$C$17:$H$33,6,0)="oui","illimité",VLOOKUP(D3165,Paramètres!$C$17:$H$33,5,0))),"",IF(VLOOKUP(D3165,Paramètres!$C$17:$H$33,6,0)="oui","illimité",VLOOKUP(D3165,Paramètres!$C$17:$H$33,5,0)))</f>
        <v/>
      </c>
      <c r="G3165" s="269" t="str">
        <f t="shared" si="297"/>
        <v/>
      </c>
      <c r="H3165" s="208"/>
      <c r="I3165" s="53"/>
      <c r="J3165" s="209"/>
      <c r="K3165" s="271"/>
      <c r="L3165" s="37"/>
      <c r="M3165" s="218"/>
      <c r="N3165" s="124"/>
      <c r="O3165" s="211" t="str">
        <f t="shared" ca="1" si="298"/>
        <v/>
      </c>
      <c r="P3165" s="212" t="str">
        <f>IF(ISERROR(VLOOKUP(L3165,Paramètres!$A$38:$B$40,2,0)),"",VLOOKUP(L3165,Paramètres!$A$38:$B$40,2,0))</f>
        <v/>
      </c>
      <c r="Q3165" s="211" t="str">
        <f t="shared" ca="1" si="299"/>
        <v/>
      </c>
      <c r="R3165" s="211" t="str">
        <f t="shared" si="295"/>
        <v/>
      </c>
      <c r="S3165" s="213" t="str">
        <f t="shared" ca="1" si="296"/>
        <v/>
      </c>
      <c r="T3165" s="214" t="str">
        <f t="shared" ca="1" si="300"/>
        <v/>
      </c>
    </row>
    <row r="3166" spans="1:20" x14ac:dyDescent="0.25">
      <c r="A3166" s="119" t="s">
        <v>8735</v>
      </c>
      <c r="B3166" s="260"/>
      <c r="C3166" s="264" t="str">
        <f>IF(ISERROR(VLOOKUP(B3166,'Tous les abonnés'!$A$6:$I$5491,2,0)),"",VLOOKUP(B3166,'Tous les abonnés'!$A$6:$I$5491,2,0))</f>
        <v/>
      </c>
      <c r="D3166" s="26"/>
      <c r="E3166" s="265"/>
      <c r="F3166" s="207" t="str">
        <f>IF(ISERROR(IF(VLOOKUP(D3166,Paramètres!$C$17:$H$33,6,0)="oui","illimité",VLOOKUP(D3166,Paramètres!$C$17:$H$33,5,0))),"",IF(VLOOKUP(D3166,Paramètres!$C$17:$H$33,6,0)="oui","illimité",VLOOKUP(D3166,Paramètres!$C$17:$H$33,5,0)))</f>
        <v/>
      </c>
      <c r="G3166" s="269" t="str">
        <f t="shared" si="297"/>
        <v/>
      </c>
      <c r="H3166" s="208"/>
      <c r="I3166" s="53"/>
      <c r="J3166" s="209"/>
      <c r="K3166" s="271"/>
      <c r="L3166" s="37"/>
      <c r="M3166" s="218"/>
      <c r="N3166" s="124"/>
      <c r="O3166" s="211" t="str">
        <f t="shared" ca="1" si="298"/>
        <v/>
      </c>
      <c r="P3166" s="212" t="str">
        <f>IF(ISERROR(VLOOKUP(L3166,Paramètres!$A$38:$B$40,2,0)),"",VLOOKUP(L3166,Paramètres!$A$38:$B$40,2,0))</f>
        <v/>
      </c>
      <c r="Q3166" s="211" t="str">
        <f t="shared" ca="1" si="299"/>
        <v/>
      </c>
      <c r="R3166" s="211" t="str">
        <f t="shared" si="295"/>
        <v/>
      </c>
      <c r="S3166" s="213" t="str">
        <f t="shared" ca="1" si="296"/>
        <v/>
      </c>
      <c r="T3166" s="214" t="str">
        <f t="shared" ca="1" si="300"/>
        <v/>
      </c>
    </row>
    <row r="3167" spans="1:20" x14ac:dyDescent="0.25">
      <c r="A3167" s="119" t="s">
        <v>8736</v>
      </c>
      <c r="B3167" s="260"/>
      <c r="C3167" s="264" t="str">
        <f>IF(ISERROR(VLOOKUP(B3167,'Tous les abonnés'!$A$6:$I$5491,2,0)),"",VLOOKUP(B3167,'Tous les abonnés'!$A$6:$I$5491,2,0))</f>
        <v/>
      </c>
      <c r="D3167" s="26"/>
      <c r="E3167" s="265"/>
      <c r="F3167" s="207" t="str">
        <f>IF(ISERROR(IF(VLOOKUP(D3167,Paramètres!$C$17:$H$33,6,0)="oui","illimité",VLOOKUP(D3167,Paramètres!$C$17:$H$33,5,0))),"",IF(VLOOKUP(D3167,Paramètres!$C$17:$H$33,6,0)="oui","illimité",VLOOKUP(D3167,Paramètres!$C$17:$H$33,5,0)))</f>
        <v/>
      </c>
      <c r="G3167" s="269" t="str">
        <f t="shared" si="297"/>
        <v/>
      </c>
      <c r="H3167" s="208"/>
      <c r="I3167" s="53"/>
      <c r="J3167" s="209"/>
      <c r="K3167" s="271"/>
      <c r="L3167" s="37"/>
      <c r="M3167" s="218"/>
      <c r="N3167" s="124"/>
      <c r="O3167" s="211" t="str">
        <f t="shared" ca="1" si="298"/>
        <v/>
      </c>
      <c r="P3167" s="212" t="str">
        <f>IF(ISERROR(VLOOKUP(L3167,Paramètres!$A$38:$B$40,2,0)),"",VLOOKUP(L3167,Paramètres!$A$38:$B$40,2,0))</f>
        <v/>
      </c>
      <c r="Q3167" s="211" t="str">
        <f t="shared" ca="1" si="299"/>
        <v/>
      </c>
      <c r="R3167" s="211" t="str">
        <f t="shared" si="295"/>
        <v/>
      </c>
      <c r="S3167" s="213" t="str">
        <f t="shared" ca="1" si="296"/>
        <v/>
      </c>
      <c r="T3167" s="214" t="str">
        <f t="shared" ca="1" si="300"/>
        <v/>
      </c>
    </row>
    <row r="3168" spans="1:20" x14ac:dyDescent="0.25">
      <c r="A3168" s="119" t="s">
        <v>8737</v>
      </c>
      <c r="B3168" s="260"/>
      <c r="C3168" s="264" t="str">
        <f>IF(ISERROR(VLOOKUP(B3168,'Tous les abonnés'!$A$6:$I$5491,2,0)),"",VLOOKUP(B3168,'Tous les abonnés'!$A$6:$I$5491,2,0))</f>
        <v/>
      </c>
      <c r="D3168" s="26"/>
      <c r="E3168" s="265"/>
      <c r="F3168" s="207" t="str">
        <f>IF(ISERROR(IF(VLOOKUP(D3168,Paramètres!$C$17:$H$33,6,0)="oui","illimité",VLOOKUP(D3168,Paramètres!$C$17:$H$33,5,0))),"",IF(VLOOKUP(D3168,Paramètres!$C$17:$H$33,6,0)="oui","illimité",VLOOKUP(D3168,Paramètres!$C$17:$H$33,5,0)))</f>
        <v/>
      </c>
      <c r="G3168" s="269" t="str">
        <f t="shared" si="297"/>
        <v/>
      </c>
      <c r="H3168" s="208"/>
      <c r="I3168" s="53"/>
      <c r="J3168" s="209"/>
      <c r="K3168" s="271"/>
      <c r="L3168" s="37"/>
      <c r="M3168" s="218"/>
      <c r="N3168" s="124"/>
      <c r="O3168" s="211" t="str">
        <f t="shared" ca="1" si="298"/>
        <v/>
      </c>
      <c r="P3168" s="212" t="str">
        <f>IF(ISERROR(VLOOKUP(L3168,Paramètres!$A$38:$B$40,2,0)),"",VLOOKUP(L3168,Paramètres!$A$38:$B$40,2,0))</f>
        <v/>
      </c>
      <c r="Q3168" s="211" t="str">
        <f t="shared" ca="1" si="299"/>
        <v/>
      </c>
      <c r="R3168" s="211" t="str">
        <f t="shared" si="295"/>
        <v/>
      </c>
      <c r="S3168" s="213" t="str">
        <f t="shared" ca="1" si="296"/>
        <v/>
      </c>
      <c r="T3168" s="214" t="str">
        <f t="shared" ca="1" si="300"/>
        <v/>
      </c>
    </row>
    <row r="3169" spans="1:20" x14ac:dyDescent="0.25">
      <c r="A3169" s="119" t="s">
        <v>8738</v>
      </c>
      <c r="B3169" s="260"/>
      <c r="C3169" s="264" t="str">
        <f>IF(ISERROR(VLOOKUP(B3169,'Tous les abonnés'!$A$6:$I$5491,2,0)),"",VLOOKUP(B3169,'Tous les abonnés'!$A$6:$I$5491,2,0))</f>
        <v/>
      </c>
      <c r="D3169" s="26"/>
      <c r="E3169" s="265"/>
      <c r="F3169" s="207" t="str">
        <f>IF(ISERROR(IF(VLOOKUP(D3169,Paramètres!$C$17:$H$33,6,0)="oui","illimité",VLOOKUP(D3169,Paramètres!$C$17:$H$33,5,0))),"",IF(VLOOKUP(D3169,Paramètres!$C$17:$H$33,6,0)="oui","illimité",VLOOKUP(D3169,Paramètres!$C$17:$H$33,5,0)))</f>
        <v/>
      </c>
      <c r="G3169" s="269" t="str">
        <f t="shared" si="297"/>
        <v/>
      </c>
      <c r="H3169" s="208"/>
      <c r="I3169" s="53"/>
      <c r="J3169" s="209"/>
      <c r="K3169" s="271"/>
      <c r="L3169" s="37"/>
      <c r="M3169" s="218"/>
      <c r="N3169" s="124"/>
      <c r="O3169" s="211" t="str">
        <f t="shared" ca="1" si="298"/>
        <v/>
      </c>
      <c r="P3169" s="212" t="str">
        <f>IF(ISERROR(VLOOKUP(L3169,Paramètres!$A$38:$B$40,2,0)),"",VLOOKUP(L3169,Paramètres!$A$38:$B$40,2,0))</f>
        <v/>
      </c>
      <c r="Q3169" s="211" t="str">
        <f t="shared" ca="1" si="299"/>
        <v/>
      </c>
      <c r="R3169" s="211" t="str">
        <f t="shared" si="295"/>
        <v/>
      </c>
      <c r="S3169" s="213" t="str">
        <f t="shared" ca="1" si="296"/>
        <v/>
      </c>
      <c r="T3169" s="214" t="str">
        <f t="shared" ca="1" si="300"/>
        <v/>
      </c>
    </row>
    <row r="3170" spans="1:20" x14ac:dyDescent="0.25">
      <c r="A3170" s="119" t="s">
        <v>8739</v>
      </c>
      <c r="B3170" s="260"/>
      <c r="C3170" s="264" t="str">
        <f>IF(ISERROR(VLOOKUP(B3170,'Tous les abonnés'!$A$6:$I$5491,2,0)),"",VLOOKUP(B3170,'Tous les abonnés'!$A$6:$I$5491,2,0))</f>
        <v/>
      </c>
      <c r="D3170" s="26"/>
      <c r="E3170" s="265"/>
      <c r="F3170" s="207" t="str">
        <f>IF(ISERROR(IF(VLOOKUP(D3170,Paramètres!$C$17:$H$33,6,0)="oui","illimité",VLOOKUP(D3170,Paramètres!$C$17:$H$33,5,0))),"",IF(VLOOKUP(D3170,Paramètres!$C$17:$H$33,6,0)="oui","illimité",VLOOKUP(D3170,Paramètres!$C$17:$H$33,5,0)))</f>
        <v/>
      </c>
      <c r="G3170" s="269" t="str">
        <f t="shared" si="297"/>
        <v/>
      </c>
      <c r="H3170" s="208"/>
      <c r="I3170" s="53"/>
      <c r="J3170" s="209"/>
      <c r="K3170" s="271"/>
      <c r="L3170" s="37"/>
      <c r="M3170" s="218"/>
      <c r="N3170" s="124"/>
      <c r="O3170" s="211" t="str">
        <f t="shared" ca="1" si="298"/>
        <v/>
      </c>
      <c r="P3170" s="212" t="str">
        <f>IF(ISERROR(VLOOKUP(L3170,Paramètres!$A$38:$B$40,2,0)),"",VLOOKUP(L3170,Paramètres!$A$38:$B$40,2,0))</f>
        <v/>
      </c>
      <c r="Q3170" s="211" t="str">
        <f t="shared" ca="1" si="299"/>
        <v/>
      </c>
      <c r="R3170" s="211" t="str">
        <f t="shared" si="295"/>
        <v/>
      </c>
      <c r="S3170" s="213" t="str">
        <f t="shared" ca="1" si="296"/>
        <v/>
      </c>
      <c r="T3170" s="214" t="str">
        <f t="shared" ca="1" si="300"/>
        <v/>
      </c>
    </row>
    <row r="3171" spans="1:20" x14ac:dyDescent="0.25">
      <c r="A3171" s="119" t="s">
        <v>8740</v>
      </c>
      <c r="B3171" s="260"/>
      <c r="C3171" s="264" t="str">
        <f>IF(ISERROR(VLOOKUP(B3171,'Tous les abonnés'!$A$6:$I$5491,2,0)),"",VLOOKUP(B3171,'Tous les abonnés'!$A$6:$I$5491,2,0))</f>
        <v/>
      </c>
      <c r="D3171" s="26"/>
      <c r="E3171" s="265"/>
      <c r="F3171" s="207" t="str">
        <f>IF(ISERROR(IF(VLOOKUP(D3171,Paramètres!$C$17:$H$33,6,0)="oui","illimité",VLOOKUP(D3171,Paramètres!$C$17:$H$33,5,0))),"",IF(VLOOKUP(D3171,Paramètres!$C$17:$H$33,6,0)="oui","illimité",VLOOKUP(D3171,Paramètres!$C$17:$H$33,5,0)))</f>
        <v/>
      </c>
      <c r="G3171" s="269" t="str">
        <f t="shared" si="297"/>
        <v/>
      </c>
      <c r="H3171" s="208"/>
      <c r="I3171" s="53"/>
      <c r="J3171" s="209"/>
      <c r="K3171" s="271"/>
      <c r="L3171" s="37"/>
      <c r="M3171" s="218"/>
      <c r="N3171" s="124"/>
      <c r="O3171" s="211" t="str">
        <f t="shared" ca="1" si="298"/>
        <v/>
      </c>
      <c r="P3171" s="212" t="str">
        <f>IF(ISERROR(VLOOKUP(L3171,Paramètres!$A$38:$B$40,2,0)),"",VLOOKUP(L3171,Paramètres!$A$38:$B$40,2,0))</f>
        <v/>
      </c>
      <c r="Q3171" s="211" t="str">
        <f t="shared" ca="1" si="299"/>
        <v/>
      </c>
      <c r="R3171" s="211" t="str">
        <f t="shared" si="295"/>
        <v/>
      </c>
      <c r="S3171" s="213" t="str">
        <f t="shared" ca="1" si="296"/>
        <v/>
      </c>
      <c r="T3171" s="214" t="str">
        <f t="shared" ca="1" si="300"/>
        <v/>
      </c>
    </row>
    <row r="3172" spans="1:20" x14ac:dyDescent="0.25">
      <c r="A3172" s="119" t="s">
        <v>8741</v>
      </c>
      <c r="B3172" s="260"/>
      <c r="C3172" s="264" t="str">
        <f>IF(ISERROR(VLOOKUP(B3172,'Tous les abonnés'!$A$6:$I$5491,2,0)),"",VLOOKUP(B3172,'Tous les abonnés'!$A$6:$I$5491,2,0))</f>
        <v/>
      </c>
      <c r="D3172" s="26"/>
      <c r="E3172" s="265"/>
      <c r="F3172" s="207" t="str">
        <f>IF(ISERROR(IF(VLOOKUP(D3172,Paramètres!$C$17:$H$33,6,0)="oui","illimité",VLOOKUP(D3172,Paramètres!$C$17:$H$33,5,0))),"",IF(VLOOKUP(D3172,Paramètres!$C$17:$H$33,6,0)="oui","illimité",VLOOKUP(D3172,Paramètres!$C$17:$H$33,5,0)))</f>
        <v/>
      </c>
      <c r="G3172" s="269" t="str">
        <f t="shared" si="297"/>
        <v/>
      </c>
      <c r="H3172" s="208"/>
      <c r="I3172" s="53"/>
      <c r="J3172" s="209"/>
      <c r="K3172" s="271"/>
      <c r="L3172" s="37"/>
      <c r="M3172" s="218"/>
      <c r="N3172" s="124"/>
      <c r="O3172" s="211" t="str">
        <f t="shared" ca="1" si="298"/>
        <v/>
      </c>
      <c r="P3172" s="212" t="str">
        <f>IF(ISERROR(VLOOKUP(L3172,Paramètres!$A$38:$B$40,2,0)),"",VLOOKUP(L3172,Paramètres!$A$38:$B$40,2,0))</f>
        <v/>
      </c>
      <c r="Q3172" s="211" t="str">
        <f t="shared" ca="1" si="299"/>
        <v/>
      </c>
      <c r="R3172" s="211" t="str">
        <f t="shared" si="295"/>
        <v/>
      </c>
      <c r="S3172" s="213" t="str">
        <f t="shared" ca="1" si="296"/>
        <v/>
      </c>
      <c r="T3172" s="214" t="str">
        <f t="shared" ca="1" si="300"/>
        <v/>
      </c>
    </row>
    <row r="3173" spans="1:20" x14ac:dyDescent="0.25">
      <c r="A3173" s="119" t="s">
        <v>8742</v>
      </c>
      <c r="B3173" s="260"/>
      <c r="C3173" s="264" t="str">
        <f>IF(ISERROR(VLOOKUP(B3173,'Tous les abonnés'!$A$6:$I$5491,2,0)),"",VLOOKUP(B3173,'Tous les abonnés'!$A$6:$I$5491,2,0))</f>
        <v/>
      </c>
      <c r="D3173" s="26"/>
      <c r="E3173" s="265"/>
      <c r="F3173" s="207" t="str">
        <f>IF(ISERROR(IF(VLOOKUP(D3173,Paramètres!$C$17:$H$33,6,0)="oui","illimité",VLOOKUP(D3173,Paramètres!$C$17:$H$33,5,0))),"",IF(VLOOKUP(D3173,Paramètres!$C$17:$H$33,6,0)="oui","illimité",VLOOKUP(D3173,Paramètres!$C$17:$H$33,5,0)))</f>
        <v/>
      </c>
      <c r="G3173" s="269" t="str">
        <f t="shared" si="297"/>
        <v/>
      </c>
      <c r="H3173" s="208"/>
      <c r="I3173" s="53"/>
      <c r="J3173" s="209"/>
      <c r="K3173" s="271"/>
      <c r="L3173" s="37"/>
      <c r="M3173" s="218"/>
      <c r="N3173" s="124"/>
      <c r="O3173" s="211" t="str">
        <f t="shared" ca="1" si="298"/>
        <v/>
      </c>
      <c r="P3173" s="212" t="str">
        <f>IF(ISERROR(VLOOKUP(L3173,Paramètres!$A$38:$B$40,2,0)),"",VLOOKUP(L3173,Paramètres!$A$38:$B$40,2,0))</f>
        <v/>
      </c>
      <c r="Q3173" s="211" t="str">
        <f t="shared" ca="1" si="299"/>
        <v/>
      </c>
      <c r="R3173" s="211" t="str">
        <f t="shared" si="295"/>
        <v/>
      </c>
      <c r="S3173" s="213" t="str">
        <f t="shared" ca="1" si="296"/>
        <v/>
      </c>
      <c r="T3173" s="214" t="str">
        <f t="shared" ca="1" si="300"/>
        <v/>
      </c>
    </row>
    <row r="3174" spans="1:20" x14ac:dyDescent="0.25">
      <c r="A3174" s="119" t="s">
        <v>8743</v>
      </c>
      <c r="B3174" s="260"/>
      <c r="C3174" s="264" t="str">
        <f>IF(ISERROR(VLOOKUP(B3174,'Tous les abonnés'!$A$6:$I$5491,2,0)),"",VLOOKUP(B3174,'Tous les abonnés'!$A$6:$I$5491,2,0))</f>
        <v/>
      </c>
      <c r="D3174" s="26"/>
      <c r="E3174" s="265"/>
      <c r="F3174" s="207" t="str">
        <f>IF(ISERROR(IF(VLOOKUP(D3174,Paramètres!$C$17:$H$33,6,0)="oui","illimité",VLOOKUP(D3174,Paramètres!$C$17:$H$33,5,0))),"",IF(VLOOKUP(D3174,Paramètres!$C$17:$H$33,6,0)="oui","illimité",VLOOKUP(D3174,Paramètres!$C$17:$H$33,5,0)))</f>
        <v/>
      </c>
      <c r="G3174" s="269" t="str">
        <f t="shared" si="297"/>
        <v/>
      </c>
      <c r="H3174" s="208"/>
      <c r="I3174" s="53"/>
      <c r="J3174" s="209"/>
      <c r="K3174" s="271"/>
      <c r="L3174" s="37"/>
      <c r="M3174" s="218"/>
      <c r="N3174" s="124"/>
      <c r="O3174" s="211" t="str">
        <f t="shared" ca="1" si="298"/>
        <v/>
      </c>
      <c r="P3174" s="212" t="str">
        <f>IF(ISERROR(VLOOKUP(L3174,Paramètres!$A$38:$B$40,2,0)),"",VLOOKUP(L3174,Paramètres!$A$38:$B$40,2,0))</f>
        <v/>
      </c>
      <c r="Q3174" s="211" t="str">
        <f t="shared" ca="1" si="299"/>
        <v/>
      </c>
      <c r="R3174" s="211" t="str">
        <f t="shared" si="295"/>
        <v/>
      </c>
      <c r="S3174" s="213" t="str">
        <f t="shared" ca="1" si="296"/>
        <v/>
      </c>
      <c r="T3174" s="214" t="str">
        <f t="shared" ca="1" si="300"/>
        <v/>
      </c>
    </row>
    <row r="3175" spans="1:20" x14ac:dyDescent="0.25">
      <c r="A3175" s="119" t="s">
        <v>8744</v>
      </c>
      <c r="B3175" s="260"/>
      <c r="C3175" s="264" t="str">
        <f>IF(ISERROR(VLOOKUP(B3175,'Tous les abonnés'!$A$6:$I$5491,2,0)),"",VLOOKUP(B3175,'Tous les abonnés'!$A$6:$I$5491,2,0))</f>
        <v/>
      </c>
      <c r="D3175" s="26"/>
      <c r="E3175" s="265"/>
      <c r="F3175" s="207" t="str">
        <f>IF(ISERROR(IF(VLOOKUP(D3175,Paramètres!$C$17:$H$33,6,0)="oui","illimité",VLOOKUP(D3175,Paramètres!$C$17:$H$33,5,0))),"",IF(VLOOKUP(D3175,Paramètres!$C$17:$H$33,6,0)="oui","illimité",VLOOKUP(D3175,Paramètres!$C$17:$H$33,5,0)))</f>
        <v/>
      </c>
      <c r="G3175" s="269" t="str">
        <f t="shared" si="297"/>
        <v/>
      </c>
      <c r="H3175" s="208"/>
      <c r="I3175" s="53"/>
      <c r="J3175" s="209"/>
      <c r="K3175" s="271"/>
      <c r="L3175" s="37"/>
      <c r="M3175" s="218"/>
      <c r="N3175" s="124"/>
      <c r="O3175" s="211" t="str">
        <f t="shared" ca="1" si="298"/>
        <v/>
      </c>
      <c r="P3175" s="212" t="str">
        <f>IF(ISERROR(VLOOKUP(L3175,Paramètres!$A$38:$B$40,2,0)),"",VLOOKUP(L3175,Paramètres!$A$38:$B$40,2,0))</f>
        <v/>
      </c>
      <c r="Q3175" s="211" t="str">
        <f t="shared" ca="1" si="299"/>
        <v/>
      </c>
      <c r="R3175" s="211" t="str">
        <f t="shared" si="295"/>
        <v/>
      </c>
      <c r="S3175" s="213" t="str">
        <f t="shared" ca="1" si="296"/>
        <v/>
      </c>
      <c r="T3175" s="214" t="str">
        <f t="shared" ca="1" si="300"/>
        <v/>
      </c>
    </row>
    <row r="3176" spans="1:20" x14ac:dyDescent="0.25">
      <c r="A3176" s="119" t="s">
        <v>8745</v>
      </c>
      <c r="B3176" s="260"/>
      <c r="C3176" s="264" t="str">
        <f>IF(ISERROR(VLOOKUP(B3176,'Tous les abonnés'!$A$6:$I$5491,2,0)),"",VLOOKUP(B3176,'Tous les abonnés'!$A$6:$I$5491,2,0))</f>
        <v/>
      </c>
      <c r="D3176" s="26"/>
      <c r="E3176" s="265"/>
      <c r="F3176" s="207" t="str">
        <f>IF(ISERROR(IF(VLOOKUP(D3176,Paramètres!$C$17:$H$33,6,0)="oui","illimité",VLOOKUP(D3176,Paramètres!$C$17:$H$33,5,0))),"",IF(VLOOKUP(D3176,Paramètres!$C$17:$H$33,6,0)="oui","illimité",VLOOKUP(D3176,Paramètres!$C$17:$H$33,5,0)))</f>
        <v/>
      </c>
      <c r="G3176" s="269" t="str">
        <f t="shared" si="297"/>
        <v/>
      </c>
      <c r="H3176" s="208"/>
      <c r="I3176" s="53"/>
      <c r="J3176" s="209"/>
      <c r="K3176" s="271"/>
      <c r="L3176" s="37"/>
      <c r="M3176" s="218"/>
      <c r="N3176" s="124"/>
      <c r="O3176" s="211" t="str">
        <f t="shared" ca="1" si="298"/>
        <v/>
      </c>
      <c r="P3176" s="212" t="str">
        <f>IF(ISERROR(VLOOKUP(L3176,Paramètres!$A$38:$B$40,2,0)),"",VLOOKUP(L3176,Paramètres!$A$38:$B$40,2,0))</f>
        <v/>
      </c>
      <c r="Q3176" s="211" t="str">
        <f t="shared" ca="1" si="299"/>
        <v/>
      </c>
      <c r="R3176" s="211" t="str">
        <f t="shared" si="295"/>
        <v/>
      </c>
      <c r="S3176" s="213" t="str">
        <f t="shared" ca="1" si="296"/>
        <v/>
      </c>
      <c r="T3176" s="214" t="str">
        <f t="shared" ca="1" si="300"/>
        <v/>
      </c>
    </row>
    <row r="3177" spans="1:20" x14ac:dyDescent="0.25">
      <c r="A3177" s="119" t="s">
        <v>8746</v>
      </c>
      <c r="B3177" s="260"/>
      <c r="C3177" s="264" t="str">
        <f>IF(ISERROR(VLOOKUP(B3177,'Tous les abonnés'!$A$6:$I$5491,2,0)),"",VLOOKUP(B3177,'Tous les abonnés'!$A$6:$I$5491,2,0))</f>
        <v/>
      </c>
      <c r="D3177" s="26"/>
      <c r="E3177" s="265"/>
      <c r="F3177" s="207" t="str">
        <f>IF(ISERROR(IF(VLOOKUP(D3177,Paramètres!$C$17:$H$33,6,0)="oui","illimité",VLOOKUP(D3177,Paramètres!$C$17:$H$33,5,0))),"",IF(VLOOKUP(D3177,Paramètres!$C$17:$H$33,6,0)="oui","illimité",VLOOKUP(D3177,Paramètres!$C$17:$H$33,5,0)))</f>
        <v/>
      </c>
      <c r="G3177" s="269" t="str">
        <f t="shared" si="297"/>
        <v/>
      </c>
      <c r="H3177" s="208"/>
      <c r="I3177" s="53"/>
      <c r="J3177" s="209"/>
      <c r="K3177" s="271"/>
      <c r="L3177" s="37"/>
      <c r="M3177" s="218"/>
      <c r="N3177" s="124"/>
      <c r="O3177" s="211" t="str">
        <f t="shared" ca="1" si="298"/>
        <v/>
      </c>
      <c r="P3177" s="212" t="str">
        <f>IF(ISERROR(VLOOKUP(L3177,Paramètres!$A$38:$B$40,2,0)),"",VLOOKUP(L3177,Paramètres!$A$38:$B$40,2,0))</f>
        <v/>
      </c>
      <c r="Q3177" s="211" t="str">
        <f t="shared" ca="1" si="299"/>
        <v/>
      </c>
      <c r="R3177" s="211" t="str">
        <f t="shared" si="295"/>
        <v/>
      </c>
      <c r="S3177" s="213" t="str">
        <f t="shared" ca="1" si="296"/>
        <v/>
      </c>
      <c r="T3177" s="214" t="str">
        <f t="shared" ca="1" si="300"/>
        <v/>
      </c>
    </row>
    <row r="3178" spans="1:20" x14ac:dyDescent="0.25">
      <c r="A3178" s="119" t="s">
        <v>8747</v>
      </c>
      <c r="B3178" s="260"/>
      <c r="C3178" s="264" t="str">
        <f>IF(ISERROR(VLOOKUP(B3178,'Tous les abonnés'!$A$6:$I$5491,2,0)),"",VLOOKUP(B3178,'Tous les abonnés'!$A$6:$I$5491,2,0))</f>
        <v/>
      </c>
      <c r="D3178" s="26"/>
      <c r="E3178" s="265"/>
      <c r="F3178" s="207" t="str">
        <f>IF(ISERROR(IF(VLOOKUP(D3178,Paramètres!$C$17:$H$33,6,0)="oui","illimité",VLOOKUP(D3178,Paramètres!$C$17:$H$33,5,0))),"",IF(VLOOKUP(D3178,Paramètres!$C$17:$H$33,6,0)="oui","illimité",VLOOKUP(D3178,Paramètres!$C$17:$H$33,5,0)))</f>
        <v/>
      </c>
      <c r="G3178" s="269" t="str">
        <f t="shared" si="297"/>
        <v/>
      </c>
      <c r="H3178" s="208"/>
      <c r="I3178" s="53"/>
      <c r="J3178" s="209"/>
      <c r="K3178" s="271"/>
      <c r="L3178" s="37"/>
      <c r="M3178" s="218"/>
      <c r="N3178" s="124"/>
      <c r="O3178" s="211" t="str">
        <f t="shared" ca="1" si="298"/>
        <v/>
      </c>
      <c r="P3178" s="212" t="str">
        <f>IF(ISERROR(VLOOKUP(L3178,Paramètres!$A$38:$B$40,2,0)),"",VLOOKUP(L3178,Paramètres!$A$38:$B$40,2,0))</f>
        <v/>
      </c>
      <c r="Q3178" s="211" t="str">
        <f t="shared" ca="1" si="299"/>
        <v/>
      </c>
      <c r="R3178" s="211" t="str">
        <f t="shared" si="295"/>
        <v/>
      </c>
      <c r="S3178" s="213" t="str">
        <f t="shared" ca="1" si="296"/>
        <v/>
      </c>
      <c r="T3178" s="214" t="str">
        <f t="shared" ca="1" si="300"/>
        <v/>
      </c>
    </row>
    <row r="3179" spans="1:20" x14ac:dyDescent="0.25">
      <c r="A3179" s="119" t="s">
        <v>8748</v>
      </c>
      <c r="B3179" s="260"/>
      <c r="C3179" s="264" t="str">
        <f>IF(ISERROR(VLOOKUP(B3179,'Tous les abonnés'!$A$6:$I$5491,2,0)),"",VLOOKUP(B3179,'Tous les abonnés'!$A$6:$I$5491,2,0))</f>
        <v/>
      </c>
      <c r="D3179" s="26"/>
      <c r="E3179" s="265"/>
      <c r="F3179" s="207" t="str">
        <f>IF(ISERROR(IF(VLOOKUP(D3179,Paramètres!$C$17:$H$33,6,0)="oui","illimité",VLOOKUP(D3179,Paramètres!$C$17:$H$33,5,0))),"",IF(VLOOKUP(D3179,Paramètres!$C$17:$H$33,6,0)="oui","illimité",VLOOKUP(D3179,Paramètres!$C$17:$H$33,5,0)))</f>
        <v/>
      </c>
      <c r="G3179" s="269" t="str">
        <f t="shared" si="297"/>
        <v/>
      </c>
      <c r="H3179" s="208"/>
      <c r="I3179" s="53"/>
      <c r="J3179" s="209"/>
      <c r="K3179" s="271"/>
      <c r="L3179" s="37"/>
      <c r="M3179" s="218"/>
      <c r="N3179" s="124"/>
      <c r="O3179" s="211" t="str">
        <f t="shared" ca="1" si="298"/>
        <v/>
      </c>
      <c r="P3179" s="212" t="str">
        <f>IF(ISERROR(VLOOKUP(L3179,Paramètres!$A$38:$B$40,2,0)),"",VLOOKUP(L3179,Paramètres!$A$38:$B$40,2,0))</f>
        <v/>
      </c>
      <c r="Q3179" s="211" t="str">
        <f t="shared" ca="1" si="299"/>
        <v/>
      </c>
      <c r="R3179" s="211" t="str">
        <f t="shared" si="295"/>
        <v/>
      </c>
      <c r="S3179" s="213" t="str">
        <f t="shared" ca="1" si="296"/>
        <v/>
      </c>
      <c r="T3179" s="214" t="str">
        <f t="shared" ca="1" si="300"/>
        <v/>
      </c>
    </row>
    <row r="3180" spans="1:20" x14ac:dyDescent="0.25">
      <c r="A3180" s="119" t="s">
        <v>8749</v>
      </c>
      <c r="B3180" s="260"/>
      <c r="C3180" s="264" t="str">
        <f>IF(ISERROR(VLOOKUP(B3180,'Tous les abonnés'!$A$6:$I$5491,2,0)),"",VLOOKUP(B3180,'Tous les abonnés'!$A$6:$I$5491,2,0))</f>
        <v/>
      </c>
      <c r="D3180" s="26"/>
      <c r="E3180" s="265"/>
      <c r="F3180" s="207" t="str">
        <f>IF(ISERROR(IF(VLOOKUP(D3180,Paramètres!$C$17:$H$33,6,0)="oui","illimité",VLOOKUP(D3180,Paramètres!$C$17:$H$33,5,0))),"",IF(VLOOKUP(D3180,Paramètres!$C$17:$H$33,6,0)="oui","illimité",VLOOKUP(D3180,Paramètres!$C$17:$H$33,5,0)))</f>
        <v/>
      </c>
      <c r="G3180" s="269" t="str">
        <f t="shared" si="297"/>
        <v/>
      </c>
      <c r="H3180" s="208"/>
      <c r="I3180" s="53"/>
      <c r="J3180" s="209"/>
      <c r="K3180" s="271"/>
      <c r="L3180" s="37"/>
      <c r="M3180" s="218"/>
      <c r="N3180" s="124"/>
      <c r="O3180" s="211" t="str">
        <f t="shared" ca="1" si="298"/>
        <v/>
      </c>
      <c r="P3180" s="212" t="str">
        <f>IF(ISERROR(VLOOKUP(L3180,Paramètres!$A$38:$B$40,2,0)),"",VLOOKUP(L3180,Paramètres!$A$38:$B$40,2,0))</f>
        <v/>
      </c>
      <c r="Q3180" s="211" t="str">
        <f t="shared" ca="1" si="299"/>
        <v/>
      </c>
      <c r="R3180" s="211" t="str">
        <f t="shared" si="295"/>
        <v/>
      </c>
      <c r="S3180" s="213" t="str">
        <f t="shared" ca="1" si="296"/>
        <v/>
      </c>
      <c r="T3180" s="214" t="str">
        <f t="shared" ca="1" si="300"/>
        <v/>
      </c>
    </row>
    <row r="3181" spans="1:20" x14ac:dyDescent="0.25">
      <c r="A3181" s="119" t="s">
        <v>8750</v>
      </c>
      <c r="B3181" s="260"/>
      <c r="C3181" s="264" t="str">
        <f>IF(ISERROR(VLOOKUP(B3181,'Tous les abonnés'!$A$6:$I$5491,2,0)),"",VLOOKUP(B3181,'Tous les abonnés'!$A$6:$I$5491,2,0))</f>
        <v/>
      </c>
      <c r="D3181" s="26"/>
      <c r="E3181" s="265"/>
      <c r="F3181" s="207" t="str">
        <f>IF(ISERROR(IF(VLOOKUP(D3181,Paramètres!$C$17:$H$33,6,0)="oui","illimité",VLOOKUP(D3181,Paramètres!$C$17:$H$33,5,0))),"",IF(VLOOKUP(D3181,Paramètres!$C$17:$H$33,6,0)="oui","illimité",VLOOKUP(D3181,Paramètres!$C$17:$H$33,5,0)))</f>
        <v/>
      </c>
      <c r="G3181" s="269" t="str">
        <f t="shared" si="297"/>
        <v/>
      </c>
      <c r="H3181" s="208"/>
      <c r="I3181" s="53"/>
      <c r="J3181" s="209"/>
      <c r="K3181" s="271"/>
      <c r="L3181" s="37"/>
      <c r="M3181" s="218"/>
      <c r="N3181" s="124"/>
      <c r="O3181" s="211" t="str">
        <f t="shared" ca="1" si="298"/>
        <v/>
      </c>
      <c r="P3181" s="212" t="str">
        <f>IF(ISERROR(VLOOKUP(L3181,Paramètres!$A$38:$B$40,2,0)),"",VLOOKUP(L3181,Paramètres!$A$38:$B$40,2,0))</f>
        <v/>
      </c>
      <c r="Q3181" s="211" t="str">
        <f t="shared" ca="1" si="299"/>
        <v/>
      </c>
      <c r="R3181" s="211" t="str">
        <f t="shared" si="295"/>
        <v/>
      </c>
      <c r="S3181" s="213" t="str">
        <f t="shared" ca="1" si="296"/>
        <v/>
      </c>
      <c r="T3181" s="214" t="str">
        <f t="shared" ca="1" si="300"/>
        <v/>
      </c>
    </row>
    <row r="3182" spans="1:20" x14ac:dyDescent="0.25">
      <c r="A3182" s="119" t="s">
        <v>8751</v>
      </c>
      <c r="B3182" s="260"/>
      <c r="C3182" s="264" t="str">
        <f>IF(ISERROR(VLOOKUP(B3182,'Tous les abonnés'!$A$6:$I$5491,2,0)),"",VLOOKUP(B3182,'Tous les abonnés'!$A$6:$I$5491,2,0))</f>
        <v/>
      </c>
      <c r="D3182" s="26"/>
      <c r="E3182" s="265"/>
      <c r="F3182" s="207" t="str">
        <f>IF(ISERROR(IF(VLOOKUP(D3182,Paramètres!$C$17:$H$33,6,0)="oui","illimité",VLOOKUP(D3182,Paramètres!$C$17:$H$33,5,0))),"",IF(VLOOKUP(D3182,Paramètres!$C$17:$H$33,6,0)="oui","illimité",VLOOKUP(D3182,Paramètres!$C$17:$H$33,5,0)))</f>
        <v/>
      </c>
      <c r="G3182" s="269" t="str">
        <f t="shared" si="297"/>
        <v/>
      </c>
      <c r="H3182" s="208"/>
      <c r="I3182" s="53"/>
      <c r="J3182" s="209"/>
      <c r="K3182" s="271"/>
      <c r="L3182" s="37"/>
      <c r="M3182" s="218"/>
      <c r="N3182" s="124"/>
      <c r="O3182" s="211" t="str">
        <f t="shared" ca="1" si="298"/>
        <v/>
      </c>
      <c r="P3182" s="212" t="str">
        <f>IF(ISERROR(VLOOKUP(L3182,Paramètres!$A$38:$B$40,2,0)),"",VLOOKUP(L3182,Paramètres!$A$38:$B$40,2,0))</f>
        <v/>
      </c>
      <c r="Q3182" s="211" t="str">
        <f t="shared" ca="1" si="299"/>
        <v/>
      </c>
      <c r="R3182" s="211" t="str">
        <f t="shared" si="295"/>
        <v/>
      </c>
      <c r="S3182" s="213" t="str">
        <f t="shared" ca="1" si="296"/>
        <v/>
      </c>
      <c r="T3182" s="214" t="str">
        <f t="shared" ca="1" si="300"/>
        <v/>
      </c>
    </row>
    <row r="3183" spans="1:20" x14ac:dyDescent="0.25">
      <c r="A3183" s="119" t="s">
        <v>8752</v>
      </c>
      <c r="B3183" s="260"/>
      <c r="C3183" s="264" t="str">
        <f>IF(ISERROR(VLOOKUP(B3183,'Tous les abonnés'!$A$6:$I$5491,2,0)),"",VLOOKUP(B3183,'Tous les abonnés'!$A$6:$I$5491,2,0))</f>
        <v/>
      </c>
      <c r="D3183" s="26"/>
      <c r="E3183" s="265"/>
      <c r="F3183" s="207" t="str">
        <f>IF(ISERROR(IF(VLOOKUP(D3183,Paramètres!$C$17:$H$33,6,0)="oui","illimité",VLOOKUP(D3183,Paramètres!$C$17:$H$33,5,0))),"",IF(VLOOKUP(D3183,Paramètres!$C$17:$H$33,6,0)="oui","illimité",VLOOKUP(D3183,Paramètres!$C$17:$H$33,5,0)))</f>
        <v/>
      </c>
      <c r="G3183" s="269" t="str">
        <f t="shared" si="297"/>
        <v/>
      </c>
      <c r="H3183" s="208"/>
      <c r="I3183" s="53"/>
      <c r="J3183" s="209"/>
      <c r="K3183" s="271"/>
      <c r="L3183" s="37"/>
      <c r="M3183" s="218"/>
      <c r="N3183" s="124"/>
      <c r="O3183" s="211" t="str">
        <f t="shared" ca="1" si="298"/>
        <v/>
      </c>
      <c r="P3183" s="212" t="str">
        <f>IF(ISERROR(VLOOKUP(L3183,Paramètres!$A$38:$B$40,2,0)),"",VLOOKUP(L3183,Paramètres!$A$38:$B$40,2,0))</f>
        <v/>
      </c>
      <c r="Q3183" s="211" t="str">
        <f t="shared" ca="1" si="299"/>
        <v/>
      </c>
      <c r="R3183" s="211" t="str">
        <f t="shared" si="295"/>
        <v/>
      </c>
      <c r="S3183" s="213" t="str">
        <f t="shared" ca="1" si="296"/>
        <v/>
      </c>
      <c r="T3183" s="214" t="str">
        <f t="shared" ca="1" si="300"/>
        <v/>
      </c>
    </row>
    <row r="3184" spans="1:20" x14ac:dyDescent="0.25">
      <c r="A3184" s="119" t="s">
        <v>8753</v>
      </c>
      <c r="B3184" s="260"/>
      <c r="C3184" s="264" t="str">
        <f>IF(ISERROR(VLOOKUP(B3184,'Tous les abonnés'!$A$6:$I$5491,2,0)),"",VLOOKUP(B3184,'Tous les abonnés'!$A$6:$I$5491,2,0))</f>
        <v/>
      </c>
      <c r="D3184" s="26"/>
      <c r="E3184" s="265"/>
      <c r="F3184" s="207" t="str">
        <f>IF(ISERROR(IF(VLOOKUP(D3184,Paramètres!$C$17:$H$33,6,0)="oui","illimité",VLOOKUP(D3184,Paramètres!$C$17:$H$33,5,0))),"",IF(VLOOKUP(D3184,Paramètres!$C$17:$H$33,6,0)="oui","illimité",VLOOKUP(D3184,Paramètres!$C$17:$H$33,5,0)))</f>
        <v/>
      </c>
      <c r="G3184" s="269" t="str">
        <f t="shared" si="297"/>
        <v/>
      </c>
      <c r="H3184" s="208"/>
      <c r="I3184" s="53"/>
      <c r="J3184" s="209"/>
      <c r="K3184" s="271"/>
      <c r="L3184" s="37"/>
      <c r="M3184" s="218"/>
      <c r="N3184" s="124"/>
      <c r="O3184" s="211" t="str">
        <f t="shared" ca="1" si="298"/>
        <v/>
      </c>
      <c r="P3184" s="212" t="str">
        <f>IF(ISERROR(VLOOKUP(L3184,Paramètres!$A$38:$B$40,2,0)),"",VLOOKUP(L3184,Paramètres!$A$38:$B$40,2,0))</f>
        <v/>
      </c>
      <c r="Q3184" s="211" t="str">
        <f t="shared" ca="1" si="299"/>
        <v/>
      </c>
      <c r="R3184" s="211" t="str">
        <f t="shared" si="295"/>
        <v/>
      </c>
      <c r="S3184" s="213" t="str">
        <f t="shared" ca="1" si="296"/>
        <v/>
      </c>
      <c r="T3184" s="214" t="str">
        <f t="shared" ca="1" si="300"/>
        <v/>
      </c>
    </row>
    <row r="3185" spans="1:20" x14ac:dyDescent="0.25">
      <c r="A3185" s="119" t="s">
        <v>8754</v>
      </c>
      <c r="B3185" s="260"/>
      <c r="C3185" s="264" t="str">
        <f>IF(ISERROR(VLOOKUP(B3185,'Tous les abonnés'!$A$6:$I$5491,2,0)),"",VLOOKUP(B3185,'Tous les abonnés'!$A$6:$I$5491,2,0))</f>
        <v/>
      </c>
      <c r="D3185" s="26"/>
      <c r="E3185" s="265"/>
      <c r="F3185" s="207" t="str">
        <f>IF(ISERROR(IF(VLOOKUP(D3185,Paramètres!$C$17:$H$33,6,0)="oui","illimité",VLOOKUP(D3185,Paramètres!$C$17:$H$33,5,0))),"",IF(VLOOKUP(D3185,Paramètres!$C$17:$H$33,6,0)="oui","illimité",VLOOKUP(D3185,Paramètres!$C$17:$H$33,5,0)))</f>
        <v/>
      </c>
      <c r="G3185" s="269" t="str">
        <f t="shared" si="297"/>
        <v/>
      </c>
      <c r="H3185" s="208"/>
      <c r="I3185" s="53"/>
      <c r="J3185" s="209"/>
      <c r="K3185" s="271"/>
      <c r="L3185" s="37"/>
      <c r="M3185" s="218"/>
      <c r="N3185" s="124"/>
      <c r="O3185" s="211" t="str">
        <f t="shared" ca="1" si="298"/>
        <v/>
      </c>
      <c r="P3185" s="212" t="str">
        <f>IF(ISERROR(VLOOKUP(L3185,Paramètres!$A$38:$B$40,2,0)),"",VLOOKUP(L3185,Paramètres!$A$38:$B$40,2,0))</f>
        <v/>
      </c>
      <c r="Q3185" s="211" t="str">
        <f t="shared" ca="1" si="299"/>
        <v/>
      </c>
      <c r="R3185" s="211" t="str">
        <f t="shared" si="295"/>
        <v/>
      </c>
      <c r="S3185" s="213" t="str">
        <f t="shared" ca="1" si="296"/>
        <v/>
      </c>
      <c r="T3185" s="214" t="str">
        <f t="shared" ca="1" si="300"/>
        <v/>
      </c>
    </row>
    <row r="3186" spans="1:20" x14ac:dyDescent="0.25">
      <c r="A3186" s="119" t="s">
        <v>8755</v>
      </c>
      <c r="B3186" s="260"/>
      <c r="C3186" s="264" t="str">
        <f>IF(ISERROR(VLOOKUP(B3186,'Tous les abonnés'!$A$6:$I$5491,2,0)),"",VLOOKUP(B3186,'Tous les abonnés'!$A$6:$I$5491,2,0))</f>
        <v/>
      </c>
      <c r="D3186" s="26"/>
      <c r="E3186" s="265"/>
      <c r="F3186" s="207" t="str">
        <f>IF(ISERROR(IF(VLOOKUP(D3186,Paramètres!$C$17:$H$33,6,0)="oui","illimité",VLOOKUP(D3186,Paramètres!$C$17:$H$33,5,0))),"",IF(VLOOKUP(D3186,Paramètres!$C$17:$H$33,6,0)="oui","illimité",VLOOKUP(D3186,Paramètres!$C$17:$H$33,5,0)))</f>
        <v/>
      </c>
      <c r="G3186" s="269" t="str">
        <f t="shared" si="297"/>
        <v/>
      </c>
      <c r="H3186" s="208"/>
      <c r="I3186" s="53"/>
      <c r="J3186" s="209"/>
      <c r="K3186" s="271"/>
      <c r="L3186" s="37"/>
      <c r="M3186" s="218"/>
      <c r="N3186" s="124"/>
      <c r="O3186" s="211" t="str">
        <f t="shared" ca="1" si="298"/>
        <v/>
      </c>
      <c r="P3186" s="212" t="str">
        <f>IF(ISERROR(VLOOKUP(L3186,Paramètres!$A$38:$B$40,2,0)),"",VLOOKUP(L3186,Paramètres!$A$38:$B$40,2,0))</f>
        <v/>
      </c>
      <c r="Q3186" s="211" t="str">
        <f t="shared" ca="1" si="299"/>
        <v/>
      </c>
      <c r="R3186" s="211" t="str">
        <f t="shared" si="295"/>
        <v/>
      </c>
      <c r="S3186" s="213" t="str">
        <f t="shared" ca="1" si="296"/>
        <v/>
      </c>
      <c r="T3186" s="214" t="str">
        <f t="shared" ca="1" si="300"/>
        <v/>
      </c>
    </row>
    <row r="3187" spans="1:20" x14ac:dyDescent="0.25">
      <c r="A3187" s="119" t="s">
        <v>8756</v>
      </c>
      <c r="B3187" s="260"/>
      <c r="C3187" s="264" t="str">
        <f>IF(ISERROR(VLOOKUP(B3187,'Tous les abonnés'!$A$6:$I$5491,2,0)),"",VLOOKUP(B3187,'Tous les abonnés'!$A$6:$I$5491,2,0))</f>
        <v/>
      </c>
      <c r="D3187" s="26"/>
      <c r="E3187" s="265"/>
      <c r="F3187" s="207" t="str">
        <f>IF(ISERROR(IF(VLOOKUP(D3187,Paramètres!$C$17:$H$33,6,0)="oui","illimité",VLOOKUP(D3187,Paramètres!$C$17:$H$33,5,0))),"",IF(VLOOKUP(D3187,Paramètres!$C$17:$H$33,6,0)="oui","illimité",VLOOKUP(D3187,Paramètres!$C$17:$H$33,5,0)))</f>
        <v/>
      </c>
      <c r="G3187" s="269" t="str">
        <f t="shared" si="297"/>
        <v/>
      </c>
      <c r="H3187" s="208"/>
      <c r="I3187" s="53"/>
      <c r="J3187" s="209"/>
      <c r="K3187" s="271"/>
      <c r="L3187" s="37"/>
      <c r="M3187" s="218"/>
      <c r="N3187" s="124"/>
      <c r="O3187" s="211" t="str">
        <f t="shared" ca="1" si="298"/>
        <v/>
      </c>
      <c r="P3187" s="212" t="str">
        <f>IF(ISERROR(VLOOKUP(L3187,Paramètres!$A$38:$B$40,2,0)),"",VLOOKUP(L3187,Paramètres!$A$38:$B$40,2,0))</f>
        <v/>
      </c>
      <c r="Q3187" s="211" t="str">
        <f t="shared" ca="1" si="299"/>
        <v/>
      </c>
      <c r="R3187" s="211" t="str">
        <f t="shared" si="295"/>
        <v/>
      </c>
      <c r="S3187" s="213" t="str">
        <f t="shared" ca="1" si="296"/>
        <v/>
      </c>
      <c r="T3187" s="214" t="str">
        <f t="shared" ca="1" si="300"/>
        <v/>
      </c>
    </row>
    <row r="3188" spans="1:20" x14ac:dyDescent="0.25">
      <c r="A3188" s="119" t="s">
        <v>8757</v>
      </c>
      <c r="B3188" s="260"/>
      <c r="C3188" s="264" t="str">
        <f>IF(ISERROR(VLOOKUP(B3188,'Tous les abonnés'!$A$6:$I$5491,2,0)),"",VLOOKUP(B3188,'Tous les abonnés'!$A$6:$I$5491,2,0))</f>
        <v/>
      </c>
      <c r="D3188" s="26"/>
      <c r="E3188" s="265"/>
      <c r="F3188" s="207" t="str">
        <f>IF(ISERROR(IF(VLOOKUP(D3188,Paramètres!$C$17:$H$33,6,0)="oui","illimité",VLOOKUP(D3188,Paramètres!$C$17:$H$33,5,0))),"",IF(VLOOKUP(D3188,Paramètres!$C$17:$H$33,6,0)="oui","illimité",VLOOKUP(D3188,Paramètres!$C$17:$H$33,5,0)))</f>
        <v/>
      </c>
      <c r="G3188" s="269" t="str">
        <f t="shared" si="297"/>
        <v/>
      </c>
      <c r="H3188" s="208"/>
      <c r="I3188" s="53"/>
      <c r="J3188" s="209"/>
      <c r="K3188" s="271"/>
      <c r="L3188" s="37"/>
      <c r="M3188" s="218"/>
      <c r="N3188" s="124"/>
      <c r="O3188" s="211" t="str">
        <f t="shared" ca="1" si="298"/>
        <v/>
      </c>
      <c r="P3188" s="212" t="str">
        <f>IF(ISERROR(VLOOKUP(L3188,Paramètres!$A$38:$B$40,2,0)),"",VLOOKUP(L3188,Paramètres!$A$38:$B$40,2,0))</f>
        <v/>
      </c>
      <c r="Q3188" s="211" t="str">
        <f t="shared" ca="1" si="299"/>
        <v/>
      </c>
      <c r="R3188" s="211" t="str">
        <f t="shared" si="295"/>
        <v/>
      </c>
      <c r="S3188" s="213" t="str">
        <f t="shared" ca="1" si="296"/>
        <v/>
      </c>
      <c r="T3188" s="214" t="str">
        <f t="shared" ca="1" si="300"/>
        <v/>
      </c>
    </row>
    <row r="3189" spans="1:20" x14ac:dyDescent="0.25">
      <c r="A3189" s="119" t="s">
        <v>8758</v>
      </c>
      <c r="B3189" s="260"/>
      <c r="C3189" s="264" t="str">
        <f>IF(ISERROR(VLOOKUP(B3189,'Tous les abonnés'!$A$6:$I$5491,2,0)),"",VLOOKUP(B3189,'Tous les abonnés'!$A$6:$I$5491,2,0))</f>
        <v/>
      </c>
      <c r="D3189" s="26"/>
      <c r="E3189" s="265"/>
      <c r="F3189" s="207" t="str">
        <f>IF(ISERROR(IF(VLOOKUP(D3189,Paramètres!$C$17:$H$33,6,0)="oui","illimité",VLOOKUP(D3189,Paramètres!$C$17:$H$33,5,0))),"",IF(VLOOKUP(D3189,Paramètres!$C$17:$H$33,6,0)="oui","illimité",VLOOKUP(D3189,Paramètres!$C$17:$H$33,5,0)))</f>
        <v/>
      </c>
      <c r="G3189" s="269" t="str">
        <f t="shared" si="297"/>
        <v/>
      </c>
      <c r="H3189" s="208"/>
      <c r="I3189" s="53"/>
      <c r="J3189" s="209"/>
      <c r="K3189" s="271"/>
      <c r="L3189" s="37"/>
      <c r="M3189" s="218"/>
      <c r="N3189" s="124"/>
      <c r="O3189" s="211" t="str">
        <f t="shared" ca="1" si="298"/>
        <v/>
      </c>
      <c r="P3189" s="212" t="str">
        <f>IF(ISERROR(VLOOKUP(L3189,Paramètres!$A$38:$B$40,2,0)),"",VLOOKUP(L3189,Paramètres!$A$38:$B$40,2,0))</f>
        <v/>
      </c>
      <c r="Q3189" s="211" t="str">
        <f t="shared" ca="1" si="299"/>
        <v/>
      </c>
      <c r="R3189" s="211" t="str">
        <f t="shared" si="295"/>
        <v/>
      </c>
      <c r="S3189" s="213" t="str">
        <f t="shared" ca="1" si="296"/>
        <v/>
      </c>
      <c r="T3189" s="214" t="str">
        <f t="shared" ca="1" si="300"/>
        <v/>
      </c>
    </row>
    <row r="3190" spans="1:20" x14ac:dyDescent="0.25">
      <c r="A3190" s="119" t="s">
        <v>8759</v>
      </c>
      <c r="B3190" s="260"/>
      <c r="C3190" s="264" t="str">
        <f>IF(ISERROR(VLOOKUP(B3190,'Tous les abonnés'!$A$6:$I$5491,2,0)),"",VLOOKUP(B3190,'Tous les abonnés'!$A$6:$I$5491,2,0))</f>
        <v/>
      </c>
      <c r="D3190" s="26"/>
      <c r="E3190" s="265"/>
      <c r="F3190" s="207" t="str">
        <f>IF(ISERROR(IF(VLOOKUP(D3190,Paramètres!$C$17:$H$33,6,0)="oui","illimité",VLOOKUP(D3190,Paramètres!$C$17:$H$33,5,0))),"",IF(VLOOKUP(D3190,Paramètres!$C$17:$H$33,6,0)="oui","illimité",VLOOKUP(D3190,Paramètres!$C$17:$H$33,5,0)))</f>
        <v/>
      </c>
      <c r="G3190" s="269" t="str">
        <f t="shared" si="297"/>
        <v/>
      </c>
      <c r="H3190" s="208"/>
      <c r="I3190" s="53"/>
      <c r="J3190" s="209"/>
      <c r="K3190" s="271"/>
      <c r="L3190" s="37"/>
      <c r="M3190" s="218"/>
      <c r="N3190" s="124"/>
      <c r="O3190" s="211" t="str">
        <f t="shared" ca="1" si="298"/>
        <v/>
      </c>
      <c r="P3190" s="212" t="str">
        <f>IF(ISERROR(VLOOKUP(L3190,Paramètres!$A$38:$B$40,2,0)),"",VLOOKUP(L3190,Paramètres!$A$38:$B$40,2,0))</f>
        <v/>
      </c>
      <c r="Q3190" s="211" t="str">
        <f t="shared" ca="1" si="299"/>
        <v/>
      </c>
      <c r="R3190" s="211" t="str">
        <f t="shared" si="295"/>
        <v/>
      </c>
      <c r="S3190" s="213" t="str">
        <f t="shared" ca="1" si="296"/>
        <v/>
      </c>
      <c r="T3190" s="214" t="str">
        <f t="shared" ca="1" si="300"/>
        <v/>
      </c>
    </row>
    <row r="3191" spans="1:20" x14ac:dyDescent="0.25">
      <c r="A3191" s="119" t="s">
        <v>8760</v>
      </c>
      <c r="B3191" s="260"/>
      <c r="C3191" s="264" t="str">
        <f>IF(ISERROR(VLOOKUP(B3191,'Tous les abonnés'!$A$6:$I$5491,2,0)),"",VLOOKUP(B3191,'Tous les abonnés'!$A$6:$I$5491,2,0))</f>
        <v/>
      </c>
      <c r="D3191" s="26"/>
      <c r="E3191" s="265"/>
      <c r="F3191" s="207" t="str">
        <f>IF(ISERROR(IF(VLOOKUP(D3191,Paramètres!$C$17:$H$33,6,0)="oui","illimité",VLOOKUP(D3191,Paramètres!$C$17:$H$33,5,0))),"",IF(VLOOKUP(D3191,Paramètres!$C$17:$H$33,6,0)="oui","illimité",VLOOKUP(D3191,Paramètres!$C$17:$H$33,5,0)))</f>
        <v/>
      </c>
      <c r="G3191" s="269" t="str">
        <f t="shared" si="297"/>
        <v/>
      </c>
      <c r="H3191" s="208"/>
      <c r="I3191" s="53"/>
      <c r="J3191" s="209"/>
      <c r="K3191" s="271"/>
      <c r="L3191" s="37"/>
      <c r="M3191" s="218"/>
      <c r="N3191" s="124"/>
      <c r="O3191" s="211" t="str">
        <f t="shared" ca="1" si="298"/>
        <v/>
      </c>
      <c r="P3191" s="212" t="str">
        <f>IF(ISERROR(VLOOKUP(L3191,Paramètres!$A$38:$B$40,2,0)),"",VLOOKUP(L3191,Paramètres!$A$38:$B$40,2,0))</f>
        <v/>
      </c>
      <c r="Q3191" s="211" t="str">
        <f t="shared" ca="1" si="299"/>
        <v/>
      </c>
      <c r="R3191" s="211" t="str">
        <f t="shared" si="295"/>
        <v/>
      </c>
      <c r="S3191" s="213" t="str">
        <f t="shared" ca="1" si="296"/>
        <v/>
      </c>
      <c r="T3191" s="214" t="str">
        <f t="shared" ca="1" si="300"/>
        <v/>
      </c>
    </row>
    <row r="3192" spans="1:20" x14ac:dyDescent="0.25">
      <c r="A3192" s="119" t="s">
        <v>8761</v>
      </c>
      <c r="B3192" s="260"/>
      <c r="C3192" s="264" t="str">
        <f>IF(ISERROR(VLOOKUP(B3192,'Tous les abonnés'!$A$6:$I$5491,2,0)),"",VLOOKUP(B3192,'Tous les abonnés'!$A$6:$I$5491,2,0))</f>
        <v/>
      </c>
      <c r="D3192" s="26"/>
      <c r="E3192" s="265"/>
      <c r="F3192" s="207" t="str">
        <f>IF(ISERROR(IF(VLOOKUP(D3192,Paramètres!$C$17:$H$33,6,0)="oui","illimité",VLOOKUP(D3192,Paramètres!$C$17:$H$33,5,0))),"",IF(VLOOKUP(D3192,Paramètres!$C$17:$H$33,6,0)="oui","illimité",VLOOKUP(D3192,Paramètres!$C$17:$H$33,5,0)))</f>
        <v/>
      </c>
      <c r="G3192" s="269" t="str">
        <f t="shared" si="297"/>
        <v/>
      </c>
      <c r="H3192" s="208"/>
      <c r="I3192" s="53"/>
      <c r="J3192" s="209"/>
      <c r="K3192" s="271"/>
      <c r="L3192" s="37"/>
      <c r="M3192" s="218"/>
      <c r="N3192" s="124"/>
      <c r="O3192" s="211" t="str">
        <f t="shared" ca="1" si="298"/>
        <v/>
      </c>
      <c r="P3192" s="212" t="str">
        <f>IF(ISERROR(VLOOKUP(L3192,Paramètres!$A$38:$B$40,2,0)),"",VLOOKUP(L3192,Paramètres!$A$38:$B$40,2,0))</f>
        <v/>
      </c>
      <c r="Q3192" s="211" t="str">
        <f t="shared" ca="1" si="299"/>
        <v/>
      </c>
      <c r="R3192" s="211" t="str">
        <f t="shared" si="295"/>
        <v/>
      </c>
      <c r="S3192" s="213" t="str">
        <f t="shared" ca="1" si="296"/>
        <v/>
      </c>
      <c r="T3192" s="214" t="str">
        <f t="shared" ca="1" si="300"/>
        <v/>
      </c>
    </row>
    <row r="3193" spans="1:20" x14ac:dyDescent="0.25">
      <c r="A3193" s="119" t="s">
        <v>8762</v>
      </c>
      <c r="B3193" s="260"/>
      <c r="C3193" s="264" t="str">
        <f>IF(ISERROR(VLOOKUP(B3193,'Tous les abonnés'!$A$6:$I$5491,2,0)),"",VLOOKUP(B3193,'Tous les abonnés'!$A$6:$I$5491,2,0))</f>
        <v/>
      </c>
      <c r="D3193" s="26"/>
      <c r="E3193" s="265"/>
      <c r="F3193" s="207" t="str">
        <f>IF(ISERROR(IF(VLOOKUP(D3193,Paramètres!$C$17:$H$33,6,0)="oui","illimité",VLOOKUP(D3193,Paramètres!$C$17:$H$33,5,0))),"",IF(VLOOKUP(D3193,Paramètres!$C$17:$H$33,6,0)="oui","illimité",VLOOKUP(D3193,Paramètres!$C$17:$H$33,5,0)))</f>
        <v/>
      </c>
      <c r="G3193" s="269" t="str">
        <f t="shared" si="297"/>
        <v/>
      </c>
      <c r="H3193" s="208"/>
      <c r="I3193" s="53"/>
      <c r="J3193" s="209"/>
      <c r="K3193" s="271"/>
      <c r="L3193" s="37"/>
      <c r="M3193" s="218"/>
      <c r="N3193" s="124"/>
      <c r="O3193" s="211" t="str">
        <f t="shared" ca="1" si="298"/>
        <v/>
      </c>
      <c r="P3193" s="212" t="str">
        <f>IF(ISERROR(VLOOKUP(L3193,Paramètres!$A$38:$B$40,2,0)),"",VLOOKUP(L3193,Paramètres!$A$38:$B$40,2,0))</f>
        <v/>
      </c>
      <c r="Q3193" s="211" t="str">
        <f t="shared" ca="1" si="299"/>
        <v/>
      </c>
      <c r="R3193" s="211" t="str">
        <f t="shared" si="295"/>
        <v/>
      </c>
      <c r="S3193" s="213" t="str">
        <f t="shared" ca="1" si="296"/>
        <v/>
      </c>
      <c r="T3193" s="214" t="str">
        <f t="shared" ca="1" si="300"/>
        <v/>
      </c>
    </row>
    <row r="3194" spans="1:20" x14ac:dyDescent="0.25">
      <c r="A3194" s="119" t="s">
        <v>8763</v>
      </c>
      <c r="B3194" s="260"/>
      <c r="C3194" s="264" t="str">
        <f>IF(ISERROR(VLOOKUP(B3194,'Tous les abonnés'!$A$6:$I$5491,2,0)),"",VLOOKUP(B3194,'Tous les abonnés'!$A$6:$I$5491,2,0))</f>
        <v/>
      </c>
      <c r="D3194" s="26"/>
      <c r="E3194" s="265"/>
      <c r="F3194" s="207" t="str">
        <f>IF(ISERROR(IF(VLOOKUP(D3194,Paramètres!$C$17:$H$33,6,0)="oui","illimité",VLOOKUP(D3194,Paramètres!$C$17:$H$33,5,0))),"",IF(VLOOKUP(D3194,Paramètres!$C$17:$H$33,6,0)="oui","illimité",VLOOKUP(D3194,Paramètres!$C$17:$H$33,5,0)))</f>
        <v/>
      </c>
      <c r="G3194" s="269" t="str">
        <f t="shared" si="297"/>
        <v/>
      </c>
      <c r="H3194" s="208"/>
      <c r="I3194" s="53"/>
      <c r="J3194" s="209"/>
      <c r="K3194" s="271"/>
      <c r="L3194" s="37"/>
      <c r="M3194" s="218"/>
      <c r="N3194" s="124"/>
      <c r="O3194" s="211" t="str">
        <f t="shared" ca="1" si="298"/>
        <v/>
      </c>
      <c r="P3194" s="212" t="str">
        <f>IF(ISERROR(VLOOKUP(L3194,Paramètres!$A$38:$B$40,2,0)),"",VLOOKUP(L3194,Paramètres!$A$38:$B$40,2,0))</f>
        <v/>
      </c>
      <c r="Q3194" s="211" t="str">
        <f t="shared" ca="1" si="299"/>
        <v/>
      </c>
      <c r="R3194" s="211" t="str">
        <f t="shared" si="295"/>
        <v/>
      </c>
      <c r="S3194" s="213" t="str">
        <f t="shared" ca="1" si="296"/>
        <v/>
      </c>
      <c r="T3194" s="214" t="str">
        <f t="shared" ca="1" si="300"/>
        <v/>
      </c>
    </row>
    <row r="3195" spans="1:20" x14ac:dyDescent="0.25">
      <c r="A3195" s="119" t="s">
        <v>8764</v>
      </c>
      <c r="B3195" s="260"/>
      <c r="C3195" s="264" t="str">
        <f>IF(ISERROR(VLOOKUP(B3195,'Tous les abonnés'!$A$6:$I$5491,2,0)),"",VLOOKUP(B3195,'Tous les abonnés'!$A$6:$I$5491,2,0))</f>
        <v/>
      </c>
      <c r="D3195" s="26"/>
      <c r="E3195" s="265"/>
      <c r="F3195" s="207" t="str">
        <f>IF(ISERROR(IF(VLOOKUP(D3195,Paramètres!$C$17:$H$33,6,0)="oui","illimité",VLOOKUP(D3195,Paramètres!$C$17:$H$33,5,0))),"",IF(VLOOKUP(D3195,Paramètres!$C$17:$H$33,6,0)="oui","illimité",VLOOKUP(D3195,Paramètres!$C$17:$H$33,5,0)))</f>
        <v/>
      </c>
      <c r="G3195" s="269" t="str">
        <f t="shared" si="297"/>
        <v/>
      </c>
      <c r="H3195" s="208"/>
      <c r="I3195" s="53"/>
      <c r="J3195" s="209"/>
      <c r="K3195" s="271"/>
      <c r="L3195" s="37"/>
      <c r="M3195" s="218"/>
      <c r="N3195" s="124"/>
      <c r="O3195" s="211" t="str">
        <f t="shared" ca="1" si="298"/>
        <v/>
      </c>
      <c r="P3195" s="212" t="str">
        <f>IF(ISERROR(VLOOKUP(L3195,Paramètres!$A$38:$B$40,2,0)),"",VLOOKUP(L3195,Paramètres!$A$38:$B$40,2,0))</f>
        <v/>
      </c>
      <c r="Q3195" s="211" t="str">
        <f t="shared" ca="1" si="299"/>
        <v/>
      </c>
      <c r="R3195" s="211" t="str">
        <f t="shared" si="295"/>
        <v/>
      </c>
      <c r="S3195" s="213" t="str">
        <f t="shared" ca="1" si="296"/>
        <v/>
      </c>
      <c r="T3195" s="214" t="str">
        <f t="shared" ca="1" si="300"/>
        <v/>
      </c>
    </row>
    <row r="3196" spans="1:20" x14ac:dyDescent="0.25">
      <c r="A3196" s="119" t="s">
        <v>8765</v>
      </c>
      <c r="B3196" s="260"/>
      <c r="C3196" s="264" t="str">
        <f>IF(ISERROR(VLOOKUP(B3196,'Tous les abonnés'!$A$6:$I$5491,2,0)),"",VLOOKUP(B3196,'Tous les abonnés'!$A$6:$I$5491,2,0))</f>
        <v/>
      </c>
      <c r="D3196" s="26"/>
      <c r="E3196" s="265"/>
      <c r="F3196" s="207" t="str">
        <f>IF(ISERROR(IF(VLOOKUP(D3196,Paramètres!$C$17:$H$33,6,0)="oui","illimité",VLOOKUP(D3196,Paramètres!$C$17:$H$33,5,0))),"",IF(VLOOKUP(D3196,Paramètres!$C$17:$H$33,6,0)="oui","illimité",VLOOKUP(D3196,Paramètres!$C$17:$H$33,5,0)))</f>
        <v/>
      </c>
      <c r="G3196" s="269" t="str">
        <f t="shared" si="297"/>
        <v/>
      </c>
      <c r="H3196" s="208"/>
      <c r="I3196" s="53"/>
      <c r="J3196" s="209"/>
      <c r="K3196" s="271"/>
      <c r="L3196" s="37"/>
      <c r="M3196" s="218"/>
      <c r="N3196" s="124"/>
      <c r="O3196" s="211" t="str">
        <f t="shared" ca="1" si="298"/>
        <v/>
      </c>
      <c r="P3196" s="212" t="str">
        <f>IF(ISERROR(VLOOKUP(L3196,Paramètres!$A$38:$B$40,2,0)),"",VLOOKUP(L3196,Paramètres!$A$38:$B$40,2,0))</f>
        <v/>
      </c>
      <c r="Q3196" s="211" t="str">
        <f t="shared" ca="1" si="299"/>
        <v/>
      </c>
      <c r="R3196" s="211" t="str">
        <f t="shared" si="295"/>
        <v/>
      </c>
      <c r="S3196" s="213" t="str">
        <f t="shared" ca="1" si="296"/>
        <v/>
      </c>
      <c r="T3196" s="214" t="str">
        <f t="shared" ca="1" si="300"/>
        <v/>
      </c>
    </row>
    <row r="3197" spans="1:20" x14ac:dyDescent="0.25">
      <c r="A3197" s="119" t="s">
        <v>8766</v>
      </c>
      <c r="B3197" s="260"/>
      <c r="C3197" s="264" t="str">
        <f>IF(ISERROR(VLOOKUP(B3197,'Tous les abonnés'!$A$6:$I$5491,2,0)),"",VLOOKUP(B3197,'Tous les abonnés'!$A$6:$I$5491,2,0))</f>
        <v/>
      </c>
      <c r="D3197" s="26"/>
      <c r="E3197" s="265"/>
      <c r="F3197" s="207" t="str">
        <f>IF(ISERROR(IF(VLOOKUP(D3197,Paramètres!$C$17:$H$33,6,0)="oui","illimité",VLOOKUP(D3197,Paramètres!$C$17:$H$33,5,0))),"",IF(VLOOKUP(D3197,Paramètres!$C$17:$H$33,6,0)="oui","illimité",VLOOKUP(D3197,Paramètres!$C$17:$H$33,5,0)))</f>
        <v/>
      </c>
      <c r="G3197" s="269" t="str">
        <f t="shared" si="297"/>
        <v/>
      </c>
      <c r="H3197" s="208"/>
      <c r="I3197" s="53"/>
      <c r="J3197" s="209"/>
      <c r="K3197" s="271"/>
      <c r="L3197" s="37"/>
      <c r="M3197" s="218"/>
      <c r="N3197" s="124"/>
      <c r="O3197" s="211" t="str">
        <f t="shared" ca="1" si="298"/>
        <v/>
      </c>
      <c r="P3197" s="212" t="str">
        <f>IF(ISERROR(VLOOKUP(L3197,Paramètres!$A$38:$B$40,2,0)),"",VLOOKUP(L3197,Paramètres!$A$38:$B$40,2,0))</f>
        <v/>
      </c>
      <c r="Q3197" s="211" t="str">
        <f t="shared" ca="1" si="299"/>
        <v/>
      </c>
      <c r="R3197" s="211" t="str">
        <f t="shared" si="295"/>
        <v/>
      </c>
      <c r="S3197" s="213" t="str">
        <f t="shared" ca="1" si="296"/>
        <v/>
      </c>
      <c r="T3197" s="214" t="str">
        <f t="shared" ca="1" si="300"/>
        <v/>
      </c>
    </row>
    <row r="3198" spans="1:20" x14ac:dyDescent="0.25">
      <c r="A3198" s="119" t="s">
        <v>8767</v>
      </c>
      <c r="B3198" s="260"/>
      <c r="C3198" s="264" t="str">
        <f>IF(ISERROR(VLOOKUP(B3198,'Tous les abonnés'!$A$6:$I$5491,2,0)),"",VLOOKUP(B3198,'Tous les abonnés'!$A$6:$I$5491,2,0))</f>
        <v/>
      </c>
      <c r="D3198" s="26"/>
      <c r="E3198" s="265"/>
      <c r="F3198" s="207" t="str">
        <f>IF(ISERROR(IF(VLOOKUP(D3198,Paramètres!$C$17:$H$33,6,0)="oui","illimité",VLOOKUP(D3198,Paramètres!$C$17:$H$33,5,0))),"",IF(VLOOKUP(D3198,Paramètres!$C$17:$H$33,6,0)="oui","illimité",VLOOKUP(D3198,Paramètres!$C$17:$H$33,5,0)))</f>
        <v/>
      </c>
      <c r="G3198" s="269" t="str">
        <f t="shared" si="297"/>
        <v/>
      </c>
      <c r="H3198" s="208"/>
      <c r="I3198" s="53"/>
      <c r="J3198" s="209"/>
      <c r="K3198" s="271"/>
      <c r="L3198" s="37"/>
      <c r="M3198" s="218"/>
      <c r="N3198" s="124"/>
      <c r="O3198" s="211" t="str">
        <f t="shared" ca="1" si="298"/>
        <v/>
      </c>
      <c r="P3198" s="212" t="str">
        <f>IF(ISERROR(VLOOKUP(L3198,Paramètres!$A$38:$B$40,2,0)),"",VLOOKUP(L3198,Paramètres!$A$38:$B$40,2,0))</f>
        <v/>
      </c>
      <c r="Q3198" s="211" t="str">
        <f t="shared" ca="1" si="299"/>
        <v/>
      </c>
      <c r="R3198" s="211" t="str">
        <f t="shared" si="295"/>
        <v/>
      </c>
      <c r="S3198" s="213" t="str">
        <f t="shared" ca="1" si="296"/>
        <v/>
      </c>
      <c r="T3198" s="214" t="str">
        <f t="shared" ca="1" si="300"/>
        <v/>
      </c>
    </row>
    <row r="3199" spans="1:20" x14ac:dyDescent="0.25">
      <c r="A3199" s="119" t="s">
        <v>8768</v>
      </c>
      <c r="B3199" s="260"/>
      <c r="C3199" s="264" t="str">
        <f>IF(ISERROR(VLOOKUP(B3199,'Tous les abonnés'!$A$6:$I$5491,2,0)),"",VLOOKUP(B3199,'Tous les abonnés'!$A$6:$I$5491,2,0))</f>
        <v/>
      </c>
      <c r="D3199" s="26"/>
      <c r="E3199" s="265"/>
      <c r="F3199" s="207" t="str">
        <f>IF(ISERROR(IF(VLOOKUP(D3199,Paramètres!$C$17:$H$33,6,0)="oui","illimité",VLOOKUP(D3199,Paramètres!$C$17:$H$33,5,0))),"",IF(VLOOKUP(D3199,Paramètres!$C$17:$H$33,6,0)="oui","illimité",VLOOKUP(D3199,Paramètres!$C$17:$H$33,5,0)))</f>
        <v/>
      </c>
      <c r="G3199" s="269" t="str">
        <f t="shared" si="297"/>
        <v/>
      </c>
      <c r="H3199" s="208"/>
      <c r="I3199" s="53"/>
      <c r="J3199" s="209"/>
      <c r="K3199" s="271"/>
      <c r="L3199" s="37"/>
      <c r="M3199" s="218"/>
      <c r="N3199" s="124"/>
      <c r="O3199" s="211" t="str">
        <f t="shared" ca="1" si="298"/>
        <v/>
      </c>
      <c r="P3199" s="212" t="str">
        <f>IF(ISERROR(VLOOKUP(L3199,Paramètres!$A$38:$B$40,2,0)),"",VLOOKUP(L3199,Paramètres!$A$38:$B$40,2,0))</f>
        <v/>
      </c>
      <c r="Q3199" s="211" t="str">
        <f t="shared" ca="1" si="299"/>
        <v/>
      </c>
      <c r="R3199" s="211" t="str">
        <f t="shared" si="295"/>
        <v/>
      </c>
      <c r="S3199" s="213" t="str">
        <f t="shared" ca="1" si="296"/>
        <v/>
      </c>
      <c r="T3199" s="214" t="str">
        <f t="shared" ca="1" si="300"/>
        <v/>
      </c>
    </row>
    <row r="3200" spans="1:20" x14ac:dyDescent="0.25">
      <c r="A3200" s="119" t="s">
        <v>8769</v>
      </c>
      <c r="B3200" s="260"/>
      <c r="C3200" s="264" t="str">
        <f>IF(ISERROR(VLOOKUP(B3200,'Tous les abonnés'!$A$6:$I$5491,2,0)),"",VLOOKUP(B3200,'Tous les abonnés'!$A$6:$I$5491,2,0))</f>
        <v/>
      </c>
      <c r="D3200" s="26"/>
      <c r="E3200" s="265"/>
      <c r="F3200" s="207" t="str">
        <f>IF(ISERROR(IF(VLOOKUP(D3200,Paramètres!$C$17:$H$33,6,0)="oui","illimité",VLOOKUP(D3200,Paramètres!$C$17:$H$33,5,0))),"",IF(VLOOKUP(D3200,Paramètres!$C$17:$H$33,6,0)="oui","illimité",VLOOKUP(D3200,Paramètres!$C$17:$H$33,5,0)))</f>
        <v/>
      </c>
      <c r="G3200" s="269" t="str">
        <f t="shared" si="297"/>
        <v/>
      </c>
      <c r="H3200" s="208"/>
      <c r="I3200" s="53"/>
      <c r="J3200" s="209"/>
      <c r="K3200" s="271"/>
      <c r="L3200" s="37"/>
      <c r="M3200" s="218"/>
      <c r="N3200" s="124"/>
      <c r="O3200" s="211" t="str">
        <f t="shared" ca="1" si="298"/>
        <v/>
      </c>
      <c r="P3200" s="212" t="str">
        <f>IF(ISERROR(VLOOKUP(L3200,Paramètres!$A$38:$B$40,2,0)),"",VLOOKUP(L3200,Paramètres!$A$38:$B$40,2,0))</f>
        <v/>
      </c>
      <c r="Q3200" s="211" t="str">
        <f t="shared" ca="1" si="299"/>
        <v/>
      </c>
      <c r="R3200" s="211" t="str">
        <f t="shared" si="295"/>
        <v/>
      </c>
      <c r="S3200" s="213" t="str">
        <f t="shared" ca="1" si="296"/>
        <v/>
      </c>
      <c r="T3200" s="214" t="str">
        <f t="shared" ca="1" si="300"/>
        <v/>
      </c>
    </row>
    <row r="3201" spans="1:20" x14ac:dyDescent="0.25">
      <c r="A3201" s="119" t="s">
        <v>8770</v>
      </c>
      <c r="B3201" s="260"/>
      <c r="C3201" s="264" t="str">
        <f>IF(ISERROR(VLOOKUP(B3201,'Tous les abonnés'!$A$6:$I$5491,2,0)),"",VLOOKUP(B3201,'Tous les abonnés'!$A$6:$I$5491,2,0))</f>
        <v/>
      </c>
      <c r="D3201" s="26"/>
      <c r="E3201" s="265"/>
      <c r="F3201" s="207" t="str">
        <f>IF(ISERROR(IF(VLOOKUP(D3201,Paramètres!$C$17:$H$33,6,0)="oui","illimité",VLOOKUP(D3201,Paramètres!$C$17:$H$33,5,0))),"",IF(VLOOKUP(D3201,Paramètres!$C$17:$H$33,6,0)="oui","illimité",VLOOKUP(D3201,Paramètres!$C$17:$H$33,5,0)))</f>
        <v/>
      </c>
      <c r="G3201" s="269" t="str">
        <f t="shared" si="297"/>
        <v/>
      </c>
      <c r="H3201" s="208"/>
      <c r="I3201" s="53"/>
      <c r="J3201" s="209"/>
      <c r="K3201" s="271"/>
      <c r="L3201" s="37"/>
      <c r="M3201" s="218"/>
      <c r="N3201" s="124"/>
      <c r="O3201" s="211" t="str">
        <f t="shared" ca="1" si="298"/>
        <v/>
      </c>
      <c r="P3201" s="212" t="str">
        <f>IF(ISERROR(VLOOKUP(L3201,Paramètres!$A$38:$B$40,2,0)),"",VLOOKUP(L3201,Paramètres!$A$38:$B$40,2,0))</f>
        <v/>
      </c>
      <c r="Q3201" s="211" t="str">
        <f t="shared" ca="1" si="299"/>
        <v/>
      </c>
      <c r="R3201" s="211" t="str">
        <f t="shared" si="295"/>
        <v/>
      </c>
      <c r="S3201" s="213" t="str">
        <f t="shared" ca="1" si="296"/>
        <v/>
      </c>
      <c r="T3201" s="214" t="str">
        <f t="shared" ca="1" si="300"/>
        <v/>
      </c>
    </row>
    <row r="3202" spans="1:20" x14ac:dyDescent="0.25">
      <c r="A3202" s="119" t="s">
        <v>8771</v>
      </c>
      <c r="B3202" s="260"/>
      <c r="C3202" s="264" t="str">
        <f>IF(ISERROR(VLOOKUP(B3202,'Tous les abonnés'!$A$6:$I$5491,2,0)),"",VLOOKUP(B3202,'Tous les abonnés'!$A$6:$I$5491,2,0))</f>
        <v/>
      </c>
      <c r="D3202" s="26"/>
      <c r="E3202" s="265"/>
      <c r="F3202" s="207" t="str">
        <f>IF(ISERROR(IF(VLOOKUP(D3202,Paramètres!$C$17:$H$33,6,0)="oui","illimité",VLOOKUP(D3202,Paramètres!$C$17:$H$33,5,0))),"",IF(VLOOKUP(D3202,Paramètres!$C$17:$H$33,6,0)="oui","illimité",VLOOKUP(D3202,Paramètres!$C$17:$H$33,5,0)))</f>
        <v/>
      </c>
      <c r="G3202" s="269" t="str">
        <f t="shared" si="297"/>
        <v/>
      </c>
      <c r="H3202" s="208"/>
      <c r="I3202" s="53"/>
      <c r="J3202" s="209"/>
      <c r="K3202" s="271"/>
      <c r="L3202" s="37"/>
      <c r="M3202" s="218"/>
      <c r="N3202" s="124"/>
      <c r="O3202" s="211" t="str">
        <f t="shared" ca="1" si="298"/>
        <v/>
      </c>
      <c r="P3202" s="212" t="str">
        <f>IF(ISERROR(VLOOKUP(L3202,Paramètres!$A$38:$B$40,2,0)),"",VLOOKUP(L3202,Paramètres!$A$38:$B$40,2,0))</f>
        <v/>
      </c>
      <c r="Q3202" s="211" t="str">
        <f t="shared" ca="1" si="299"/>
        <v/>
      </c>
      <c r="R3202" s="211" t="str">
        <f t="shared" si="295"/>
        <v/>
      </c>
      <c r="S3202" s="213" t="str">
        <f t="shared" ca="1" si="296"/>
        <v/>
      </c>
      <c r="T3202" s="214" t="str">
        <f t="shared" ca="1" si="300"/>
        <v/>
      </c>
    </row>
    <row r="3203" spans="1:20" x14ac:dyDescent="0.25">
      <c r="A3203" s="119" t="s">
        <v>8772</v>
      </c>
      <c r="B3203" s="260"/>
      <c r="C3203" s="264" t="str">
        <f>IF(ISERROR(VLOOKUP(B3203,'Tous les abonnés'!$A$6:$I$5491,2,0)),"",VLOOKUP(B3203,'Tous les abonnés'!$A$6:$I$5491,2,0))</f>
        <v/>
      </c>
      <c r="D3203" s="26"/>
      <c r="E3203" s="265"/>
      <c r="F3203" s="207" t="str">
        <f>IF(ISERROR(IF(VLOOKUP(D3203,Paramètres!$C$17:$H$33,6,0)="oui","illimité",VLOOKUP(D3203,Paramètres!$C$17:$H$33,5,0))),"",IF(VLOOKUP(D3203,Paramètres!$C$17:$H$33,6,0)="oui","illimité",VLOOKUP(D3203,Paramètres!$C$17:$H$33,5,0)))</f>
        <v/>
      </c>
      <c r="G3203" s="269" t="str">
        <f t="shared" si="297"/>
        <v/>
      </c>
      <c r="H3203" s="208"/>
      <c r="I3203" s="53"/>
      <c r="J3203" s="209"/>
      <c r="K3203" s="271"/>
      <c r="L3203" s="37"/>
      <c r="M3203" s="218"/>
      <c r="N3203" s="124"/>
      <c r="O3203" s="211" t="str">
        <f t="shared" ca="1" si="298"/>
        <v/>
      </c>
      <c r="P3203" s="212" t="str">
        <f>IF(ISERROR(VLOOKUP(L3203,Paramètres!$A$38:$B$40,2,0)),"",VLOOKUP(L3203,Paramètres!$A$38:$B$40,2,0))</f>
        <v/>
      </c>
      <c r="Q3203" s="211" t="str">
        <f t="shared" ca="1" si="299"/>
        <v/>
      </c>
      <c r="R3203" s="211" t="str">
        <f t="shared" si="295"/>
        <v/>
      </c>
      <c r="S3203" s="213" t="str">
        <f t="shared" ca="1" si="296"/>
        <v/>
      </c>
      <c r="T3203" s="214" t="str">
        <f t="shared" ca="1" si="300"/>
        <v/>
      </c>
    </row>
    <row r="3204" spans="1:20" x14ac:dyDescent="0.25">
      <c r="A3204" s="119" t="s">
        <v>8773</v>
      </c>
      <c r="B3204" s="260"/>
      <c r="C3204" s="264" t="str">
        <f>IF(ISERROR(VLOOKUP(B3204,'Tous les abonnés'!$A$6:$I$5491,2,0)),"",VLOOKUP(B3204,'Tous les abonnés'!$A$6:$I$5491,2,0))</f>
        <v/>
      </c>
      <c r="D3204" s="26"/>
      <c r="E3204" s="265"/>
      <c r="F3204" s="207" t="str">
        <f>IF(ISERROR(IF(VLOOKUP(D3204,Paramètres!$C$17:$H$33,6,0)="oui","illimité",VLOOKUP(D3204,Paramètres!$C$17:$H$33,5,0))),"",IF(VLOOKUP(D3204,Paramètres!$C$17:$H$33,6,0)="oui","illimité",VLOOKUP(D3204,Paramètres!$C$17:$H$33,5,0)))</f>
        <v/>
      </c>
      <c r="G3204" s="269" t="str">
        <f t="shared" si="297"/>
        <v/>
      </c>
      <c r="H3204" s="208"/>
      <c r="I3204" s="53"/>
      <c r="J3204" s="209"/>
      <c r="K3204" s="271"/>
      <c r="L3204" s="37"/>
      <c r="M3204" s="218"/>
      <c r="N3204" s="124"/>
      <c r="O3204" s="211" t="str">
        <f t="shared" ca="1" si="298"/>
        <v/>
      </c>
      <c r="P3204" s="212" t="str">
        <f>IF(ISERROR(VLOOKUP(L3204,Paramètres!$A$38:$B$40,2,0)),"",VLOOKUP(L3204,Paramètres!$A$38:$B$40,2,0))</f>
        <v/>
      </c>
      <c r="Q3204" s="211" t="str">
        <f t="shared" ca="1" si="299"/>
        <v/>
      </c>
      <c r="R3204" s="211" t="str">
        <f t="shared" si="295"/>
        <v/>
      </c>
      <c r="S3204" s="213" t="str">
        <f t="shared" ca="1" si="296"/>
        <v/>
      </c>
      <c r="T3204" s="214" t="str">
        <f t="shared" ca="1" si="300"/>
        <v/>
      </c>
    </row>
    <row r="3205" spans="1:20" x14ac:dyDescent="0.25">
      <c r="A3205" s="119" t="s">
        <v>8774</v>
      </c>
      <c r="B3205" s="260"/>
      <c r="C3205" s="264" t="str">
        <f>IF(ISERROR(VLOOKUP(B3205,'Tous les abonnés'!$A$6:$I$5491,2,0)),"",VLOOKUP(B3205,'Tous les abonnés'!$A$6:$I$5491,2,0))</f>
        <v/>
      </c>
      <c r="D3205" s="26"/>
      <c r="E3205" s="265"/>
      <c r="F3205" s="207" t="str">
        <f>IF(ISERROR(IF(VLOOKUP(D3205,Paramètres!$C$17:$H$33,6,0)="oui","illimité",VLOOKUP(D3205,Paramètres!$C$17:$H$33,5,0))),"",IF(VLOOKUP(D3205,Paramètres!$C$17:$H$33,6,0)="oui","illimité",VLOOKUP(D3205,Paramètres!$C$17:$H$33,5,0)))</f>
        <v/>
      </c>
      <c r="G3205" s="269" t="str">
        <f t="shared" si="297"/>
        <v/>
      </c>
      <c r="H3205" s="208"/>
      <c r="I3205" s="53"/>
      <c r="J3205" s="209"/>
      <c r="K3205" s="271"/>
      <c r="L3205" s="37"/>
      <c r="M3205" s="218"/>
      <c r="N3205" s="124"/>
      <c r="O3205" s="211" t="str">
        <f t="shared" ca="1" si="298"/>
        <v/>
      </c>
      <c r="P3205" s="212" t="str">
        <f>IF(ISERROR(VLOOKUP(L3205,Paramètres!$A$38:$B$40,2,0)),"",VLOOKUP(L3205,Paramètres!$A$38:$B$40,2,0))</f>
        <v/>
      </c>
      <c r="Q3205" s="211" t="str">
        <f t="shared" ca="1" si="299"/>
        <v/>
      </c>
      <c r="R3205" s="211" t="str">
        <f t="shared" si="295"/>
        <v/>
      </c>
      <c r="S3205" s="213" t="str">
        <f t="shared" ca="1" si="296"/>
        <v/>
      </c>
      <c r="T3205" s="214" t="str">
        <f t="shared" ca="1" si="300"/>
        <v/>
      </c>
    </row>
    <row r="3206" spans="1:20" x14ac:dyDescent="0.25">
      <c r="A3206" s="119" t="s">
        <v>8775</v>
      </c>
      <c r="B3206" s="260"/>
      <c r="C3206" s="264" t="str">
        <f>IF(ISERROR(VLOOKUP(B3206,'Tous les abonnés'!$A$6:$I$5491,2,0)),"",VLOOKUP(B3206,'Tous les abonnés'!$A$6:$I$5491,2,0))</f>
        <v/>
      </c>
      <c r="D3206" s="26"/>
      <c r="E3206" s="265"/>
      <c r="F3206" s="207" t="str">
        <f>IF(ISERROR(IF(VLOOKUP(D3206,Paramètres!$C$17:$H$33,6,0)="oui","illimité",VLOOKUP(D3206,Paramètres!$C$17:$H$33,5,0))),"",IF(VLOOKUP(D3206,Paramètres!$C$17:$H$33,6,0)="oui","illimité",VLOOKUP(D3206,Paramètres!$C$17:$H$33,5,0)))</f>
        <v/>
      </c>
      <c r="G3206" s="269" t="str">
        <f t="shared" si="297"/>
        <v/>
      </c>
      <c r="H3206" s="208"/>
      <c r="I3206" s="53"/>
      <c r="J3206" s="209"/>
      <c r="K3206" s="271"/>
      <c r="L3206" s="37"/>
      <c r="M3206" s="218"/>
      <c r="N3206" s="124"/>
      <c r="O3206" s="211" t="str">
        <f t="shared" ca="1" si="298"/>
        <v/>
      </c>
      <c r="P3206" s="212" t="str">
        <f>IF(ISERROR(VLOOKUP(L3206,Paramètres!$A$38:$B$40,2,0)),"",VLOOKUP(L3206,Paramètres!$A$38:$B$40,2,0))</f>
        <v/>
      </c>
      <c r="Q3206" s="211" t="str">
        <f t="shared" ca="1" si="299"/>
        <v/>
      </c>
      <c r="R3206" s="211" t="str">
        <f t="shared" si="295"/>
        <v/>
      </c>
      <c r="S3206" s="213" t="str">
        <f t="shared" ca="1" si="296"/>
        <v/>
      </c>
      <c r="T3206" s="214" t="str">
        <f t="shared" ca="1" si="300"/>
        <v/>
      </c>
    </row>
    <row r="3207" spans="1:20" x14ac:dyDescent="0.25">
      <c r="A3207" s="119" t="s">
        <v>8776</v>
      </c>
      <c r="B3207" s="260"/>
      <c r="C3207" s="264" t="str">
        <f>IF(ISERROR(VLOOKUP(B3207,'Tous les abonnés'!$A$6:$I$5491,2,0)),"",VLOOKUP(B3207,'Tous les abonnés'!$A$6:$I$5491,2,0))</f>
        <v/>
      </c>
      <c r="D3207" s="26"/>
      <c r="E3207" s="265"/>
      <c r="F3207" s="207" t="str">
        <f>IF(ISERROR(IF(VLOOKUP(D3207,Paramètres!$C$17:$H$33,6,0)="oui","illimité",VLOOKUP(D3207,Paramètres!$C$17:$H$33,5,0))),"",IF(VLOOKUP(D3207,Paramètres!$C$17:$H$33,6,0)="oui","illimité",VLOOKUP(D3207,Paramètres!$C$17:$H$33,5,0)))</f>
        <v/>
      </c>
      <c r="G3207" s="269" t="str">
        <f t="shared" si="297"/>
        <v/>
      </c>
      <c r="H3207" s="208"/>
      <c r="I3207" s="53"/>
      <c r="J3207" s="209"/>
      <c r="K3207" s="271"/>
      <c r="L3207" s="37"/>
      <c r="M3207" s="218"/>
      <c r="N3207" s="124"/>
      <c r="O3207" s="211" t="str">
        <f t="shared" ca="1" si="298"/>
        <v/>
      </c>
      <c r="P3207" s="212" t="str">
        <f>IF(ISERROR(VLOOKUP(L3207,Paramètres!$A$38:$B$40,2,0)),"",VLOOKUP(L3207,Paramètres!$A$38:$B$40,2,0))</f>
        <v/>
      </c>
      <c r="Q3207" s="211" t="str">
        <f t="shared" ca="1" si="299"/>
        <v/>
      </c>
      <c r="R3207" s="211" t="str">
        <f t="shared" ref="R3207:R3270" si="301">IF(L3207="en 1 fois",1,IF(F3207="illimité",O3207/P3207,IF(ISERROR(F3207/P3207),"",ROUND(F3207/P3207,0))))</f>
        <v/>
      </c>
      <c r="S3207" s="213" t="str">
        <f t="shared" ref="S3207:S3270" ca="1" si="302">IF(ISERROR(IF(F3207="illimité",Q3207*J3207,IF(L3207="en 1 fois",J3207,J3207*Q3207/R3207))),"",IF(F3207="illimité",Q3207*J3207,IF(L3207="en 1 fois",J3207,J3207*Q3207/R3207)))</f>
        <v/>
      </c>
      <c r="T3207" s="214" t="str">
        <f t="shared" ca="1" si="300"/>
        <v/>
      </c>
    </row>
    <row r="3208" spans="1:20" x14ac:dyDescent="0.25">
      <c r="A3208" s="119" t="s">
        <v>8777</v>
      </c>
      <c r="B3208" s="260"/>
      <c r="C3208" s="264" t="str">
        <f>IF(ISERROR(VLOOKUP(B3208,'Tous les abonnés'!$A$6:$I$5491,2,0)),"",VLOOKUP(B3208,'Tous les abonnés'!$A$6:$I$5491,2,0))</f>
        <v/>
      </c>
      <c r="D3208" s="26"/>
      <c r="E3208" s="265"/>
      <c r="F3208" s="207" t="str">
        <f>IF(ISERROR(IF(VLOOKUP(D3208,Paramètres!$C$17:$H$33,6,0)="oui","illimité",VLOOKUP(D3208,Paramètres!$C$17:$H$33,5,0))),"",IF(VLOOKUP(D3208,Paramètres!$C$17:$H$33,6,0)="oui","illimité",VLOOKUP(D3208,Paramètres!$C$17:$H$33,5,0)))</f>
        <v/>
      </c>
      <c r="G3208" s="269" t="str">
        <f t="shared" ref="G3208:G3271" si="303">IF(ISBLANK(K3208),IF(ISERROR(E3208+F3208),"",E3208+F3208),K3208)</f>
        <v/>
      </c>
      <c r="H3208" s="208"/>
      <c r="I3208" s="53"/>
      <c r="J3208" s="209"/>
      <c r="K3208" s="271"/>
      <c r="L3208" s="37"/>
      <c r="M3208" s="218"/>
      <c r="N3208" s="124"/>
      <c r="O3208" s="211" t="str">
        <f t="shared" ref="O3208:O3271" ca="1" si="304">IF(ISBLANK(E3208),"",IF(TODAY()&gt;G3208,G3208-E3208,TODAY()-E3208))</f>
        <v/>
      </c>
      <c r="P3208" s="212" t="str">
        <f>IF(ISERROR(VLOOKUP(L3208,Paramètres!$A$38:$B$40,2,0)),"",VLOOKUP(L3208,Paramètres!$A$38:$B$40,2,0))</f>
        <v/>
      </c>
      <c r="Q3208" s="211" t="str">
        <f t="shared" ref="Q3208:Q3271" ca="1" si="305">IF(ISERROR(O3208/P3208),"",ROUND(O3208/P3208,0))</f>
        <v/>
      </c>
      <c r="R3208" s="211" t="str">
        <f t="shared" si="301"/>
        <v/>
      </c>
      <c r="S3208" s="213" t="str">
        <f t="shared" ca="1" si="302"/>
        <v/>
      </c>
      <c r="T3208" s="214" t="str">
        <f t="shared" ref="T3208:T3271" ca="1" si="306">IF(ISERROR(S3208-N3208),"",S3208-N3208)</f>
        <v/>
      </c>
    </row>
    <row r="3209" spans="1:20" x14ac:dyDescent="0.25">
      <c r="A3209" s="119" t="s">
        <v>8778</v>
      </c>
      <c r="B3209" s="260"/>
      <c r="C3209" s="264" t="str">
        <f>IF(ISERROR(VLOOKUP(B3209,'Tous les abonnés'!$A$6:$I$5491,2,0)),"",VLOOKUP(B3209,'Tous les abonnés'!$A$6:$I$5491,2,0))</f>
        <v/>
      </c>
      <c r="D3209" s="26"/>
      <c r="E3209" s="265"/>
      <c r="F3209" s="207" t="str">
        <f>IF(ISERROR(IF(VLOOKUP(D3209,Paramètres!$C$17:$H$33,6,0)="oui","illimité",VLOOKUP(D3209,Paramètres!$C$17:$H$33,5,0))),"",IF(VLOOKUP(D3209,Paramètres!$C$17:$H$33,6,0)="oui","illimité",VLOOKUP(D3209,Paramètres!$C$17:$H$33,5,0)))</f>
        <v/>
      </c>
      <c r="G3209" s="269" t="str">
        <f t="shared" si="303"/>
        <v/>
      </c>
      <c r="H3209" s="208"/>
      <c r="I3209" s="53"/>
      <c r="J3209" s="209"/>
      <c r="K3209" s="271"/>
      <c r="L3209" s="37"/>
      <c r="M3209" s="218"/>
      <c r="N3209" s="124"/>
      <c r="O3209" s="211" t="str">
        <f t="shared" ca="1" si="304"/>
        <v/>
      </c>
      <c r="P3209" s="212" t="str">
        <f>IF(ISERROR(VLOOKUP(L3209,Paramètres!$A$38:$B$40,2,0)),"",VLOOKUP(L3209,Paramètres!$A$38:$B$40,2,0))</f>
        <v/>
      </c>
      <c r="Q3209" s="211" t="str">
        <f t="shared" ca="1" si="305"/>
        <v/>
      </c>
      <c r="R3209" s="211" t="str">
        <f t="shared" si="301"/>
        <v/>
      </c>
      <c r="S3209" s="213" t="str">
        <f t="shared" ca="1" si="302"/>
        <v/>
      </c>
      <c r="T3209" s="214" t="str">
        <f t="shared" ca="1" si="306"/>
        <v/>
      </c>
    </row>
    <row r="3210" spans="1:20" x14ac:dyDescent="0.25">
      <c r="A3210" s="119" t="s">
        <v>8779</v>
      </c>
      <c r="B3210" s="260"/>
      <c r="C3210" s="264" t="str">
        <f>IF(ISERROR(VLOOKUP(B3210,'Tous les abonnés'!$A$6:$I$5491,2,0)),"",VLOOKUP(B3210,'Tous les abonnés'!$A$6:$I$5491,2,0))</f>
        <v/>
      </c>
      <c r="D3210" s="26"/>
      <c r="E3210" s="265"/>
      <c r="F3210" s="207" t="str">
        <f>IF(ISERROR(IF(VLOOKUP(D3210,Paramètres!$C$17:$H$33,6,0)="oui","illimité",VLOOKUP(D3210,Paramètres!$C$17:$H$33,5,0))),"",IF(VLOOKUP(D3210,Paramètres!$C$17:$H$33,6,0)="oui","illimité",VLOOKUP(D3210,Paramètres!$C$17:$H$33,5,0)))</f>
        <v/>
      </c>
      <c r="G3210" s="269" t="str">
        <f t="shared" si="303"/>
        <v/>
      </c>
      <c r="H3210" s="208"/>
      <c r="I3210" s="53"/>
      <c r="J3210" s="209"/>
      <c r="K3210" s="271"/>
      <c r="L3210" s="37"/>
      <c r="M3210" s="218"/>
      <c r="N3210" s="124"/>
      <c r="O3210" s="211" t="str">
        <f t="shared" ca="1" si="304"/>
        <v/>
      </c>
      <c r="P3210" s="212" t="str">
        <f>IF(ISERROR(VLOOKUP(L3210,Paramètres!$A$38:$B$40,2,0)),"",VLOOKUP(L3210,Paramètres!$A$38:$B$40,2,0))</f>
        <v/>
      </c>
      <c r="Q3210" s="211" t="str">
        <f t="shared" ca="1" si="305"/>
        <v/>
      </c>
      <c r="R3210" s="211" t="str">
        <f t="shared" si="301"/>
        <v/>
      </c>
      <c r="S3210" s="213" t="str">
        <f t="shared" ca="1" si="302"/>
        <v/>
      </c>
      <c r="T3210" s="214" t="str">
        <f t="shared" ca="1" si="306"/>
        <v/>
      </c>
    </row>
    <row r="3211" spans="1:20" x14ac:dyDescent="0.25">
      <c r="A3211" s="119" t="s">
        <v>8780</v>
      </c>
      <c r="B3211" s="260"/>
      <c r="C3211" s="264" t="str">
        <f>IF(ISERROR(VLOOKUP(B3211,'Tous les abonnés'!$A$6:$I$5491,2,0)),"",VLOOKUP(B3211,'Tous les abonnés'!$A$6:$I$5491,2,0))</f>
        <v/>
      </c>
      <c r="D3211" s="26"/>
      <c r="E3211" s="265"/>
      <c r="F3211" s="207" t="str">
        <f>IF(ISERROR(IF(VLOOKUP(D3211,Paramètres!$C$17:$H$33,6,0)="oui","illimité",VLOOKUP(D3211,Paramètres!$C$17:$H$33,5,0))),"",IF(VLOOKUP(D3211,Paramètres!$C$17:$H$33,6,0)="oui","illimité",VLOOKUP(D3211,Paramètres!$C$17:$H$33,5,0)))</f>
        <v/>
      </c>
      <c r="G3211" s="269" t="str">
        <f t="shared" si="303"/>
        <v/>
      </c>
      <c r="H3211" s="208"/>
      <c r="I3211" s="53"/>
      <c r="J3211" s="209"/>
      <c r="K3211" s="271"/>
      <c r="L3211" s="37"/>
      <c r="M3211" s="218"/>
      <c r="N3211" s="124"/>
      <c r="O3211" s="211" t="str">
        <f t="shared" ca="1" si="304"/>
        <v/>
      </c>
      <c r="P3211" s="212" t="str">
        <f>IF(ISERROR(VLOOKUP(L3211,Paramètres!$A$38:$B$40,2,0)),"",VLOOKUP(L3211,Paramètres!$A$38:$B$40,2,0))</f>
        <v/>
      </c>
      <c r="Q3211" s="211" t="str">
        <f t="shared" ca="1" si="305"/>
        <v/>
      </c>
      <c r="R3211" s="211" t="str">
        <f t="shared" si="301"/>
        <v/>
      </c>
      <c r="S3211" s="213" t="str">
        <f t="shared" ca="1" si="302"/>
        <v/>
      </c>
      <c r="T3211" s="214" t="str">
        <f t="shared" ca="1" si="306"/>
        <v/>
      </c>
    </row>
    <row r="3212" spans="1:20" x14ac:dyDescent="0.25">
      <c r="A3212" s="119" t="s">
        <v>8781</v>
      </c>
      <c r="B3212" s="260"/>
      <c r="C3212" s="264" t="str">
        <f>IF(ISERROR(VLOOKUP(B3212,'Tous les abonnés'!$A$6:$I$5491,2,0)),"",VLOOKUP(B3212,'Tous les abonnés'!$A$6:$I$5491,2,0))</f>
        <v/>
      </c>
      <c r="D3212" s="26"/>
      <c r="E3212" s="265"/>
      <c r="F3212" s="207" t="str">
        <f>IF(ISERROR(IF(VLOOKUP(D3212,Paramètres!$C$17:$H$33,6,0)="oui","illimité",VLOOKUP(D3212,Paramètres!$C$17:$H$33,5,0))),"",IF(VLOOKUP(D3212,Paramètres!$C$17:$H$33,6,0)="oui","illimité",VLOOKUP(D3212,Paramètres!$C$17:$H$33,5,0)))</f>
        <v/>
      </c>
      <c r="G3212" s="269" t="str">
        <f t="shared" si="303"/>
        <v/>
      </c>
      <c r="H3212" s="208"/>
      <c r="I3212" s="53"/>
      <c r="J3212" s="209"/>
      <c r="K3212" s="271"/>
      <c r="L3212" s="37"/>
      <c r="M3212" s="218"/>
      <c r="N3212" s="124"/>
      <c r="O3212" s="211" t="str">
        <f t="shared" ca="1" si="304"/>
        <v/>
      </c>
      <c r="P3212" s="212" t="str">
        <f>IF(ISERROR(VLOOKUP(L3212,Paramètres!$A$38:$B$40,2,0)),"",VLOOKUP(L3212,Paramètres!$A$38:$B$40,2,0))</f>
        <v/>
      </c>
      <c r="Q3212" s="211" t="str">
        <f t="shared" ca="1" si="305"/>
        <v/>
      </c>
      <c r="R3212" s="211" t="str">
        <f t="shared" si="301"/>
        <v/>
      </c>
      <c r="S3212" s="213" t="str">
        <f t="shared" ca="1" si="302"/>
        <v/>
      </c>
      <c r="T3212" s="214" t="str">
        <f t="shared" ca="1" si="306"/>
        <v/>
      </c>
    </row>
    <row r="3213" spans="1:20" x14ac:dyDescent="0.25">
      <c r="A3213" s="119" t="s">
        <v>8782</v>
      </c>
      <c r="B3213" s="260"/>
      <c r="C3213" s="264" t="str">
        <f>IF(ISERROR(VLOOKUP(B3213,'Tous les abonnés'!$A$6:$I$5491,2,0)),"",VLOOKUP(B3213,'Tous les abonnés'!$A$6:$I$5491,2,0))</f>
        <v/>
      </c>
      <c r="D3213" s="26"/>
      <c r="E3213" s="265"/>
      <c r="F3213" s="207" t="str">
        <f>IF(ISERROR(IF(VLOOKUP(D3213,Paramètres!$C$17:$H$33,6,0)="oui","illimité",VLOOKUP(D3213,Paramètres!$C$17:$H$33,5,0))),"",IF(VLOOKUP(D3213,Paramètres!$C$17:$H$33,6,0)="oui","illimité",VLOOKUP(D3213,Paramètres!$C$17:$H$33,5,0)))</f>
        <v/>
      </c>
      <c r="G3213" s="269" t="str">
        <f t="shared" si="303"/>
        <v/>
      </c>
      <c r="H3213" s="208"/>
      <c r="I3213" s="53"/>
      <c r="J3213" s="209"/>
      <c r="K3213" s="271"/>
      <c r="L3213" s="37"/>
      <c r="M3213" s="218"/>
      <c r="N3213" s="124"/>
      <c r="O3213" s="211" t="str">
        <f t="shared" ca="1" si="304"/>
        <v/>
      </c>
      <c r="P3213" s="212" t="str">
        <f>IF(ISERROR(VLOOKUP(L3213,Paramètres!$A$38:$B$40,2,0)),"",VLOOKUP(L3213,Paramètres!$A$38:$B$40,2,0))</f>
        <v/>
      </c>
      <c r="Q3213" s="211" t="str">
        <f t="shared" ca="1" si="305"/>
        <v/>
      </c>
      <c r="R3213" s="211" t="str">
        <f t="shared" si="301"/>
        <v/>
      </c>
      <c r="S3213" s="213" t="str">
        <f t="shared" ca="1" si="302"/>
        <v/>
      </c>
      <c r="T3213" s="214" t="str">
        <f t="shared" ca="1" si="306"/>
        <v/>
      </c>
    </row>
    <row r="3214" spans="1:20" x14ac:dyDescent="0.25">
      <c r="A3214" s="119" t="s">
        <v>8783</v>
      </c>
      <c r="B3214" s="260"/>
      <c r="C3214" s="264" t="str">
        <f>IF(ISERROR(VLOOKUP(B3214,'Tous les abonnés'!$A$6:$I$5491,2,0)),"",VLOOKUP(B3214,'Tous les abonnés'!$A$6:$I$5491,2,0))</f>
        <v/>
      </c>
      <c r="D3214" s="26"/>
      <c r="E3214" s="265"/>
      <c r="F3214" s="207" t="str">
        <f>IF(ISERROR(IF(VLOOKUP(D3214,Paramètres!$C$17:$H$33,6,0)="oui","illimité",VLOOKUP(D3214,Paramètres!$C$17:$H$33,5,0))),"",IF(VLOOKUP(D3214,Paramètres!$C$17:$H$33,6,0)="oui","illimité",VLOOKUP(D3214,Paramètres!$C$17:$H$33,5,0)))</f>
        <v/>
      </c>
      <c r="G3214" s="269" t="str">
        <f t="shared" si="303"/>
        <v/>
      </c>
      <c r="H3214" s="208"/>
      <c r="I3214" s="53"/>
      <c r="J3214" s="209"/>
      <c r="K3214" s="271"/>
      <c r="L3214" s="37"/>
      <c r="M3214" s="218"/>
      <c r="N3214" s="124"/>
      <c r="O3214" s="211" t="str">
        <f t="shared" ca="1" si="304"/>
        <v/>
      </c>
      <c r="P3214" s="212" t="str">
        <f>IF(ISERROR(VLOOKUP(L3214,Paramètres!$A$38:$B$40,2,0)),"",VLOOKUP(L3214,Paramètres!$A$38:$B$40,2,0))</f>
        <v/>
      </c>
      <c r="Q3214" s="211" t="str">
        <f t="shared" ca="1" si="305"/>
        <v/>
      </c>
      <c r="R3214" s="211" t="str">
        <f t="shared" si="301"/>
        <v/>
      </c>
      <c r="S3214" s="213" t="str">
        <f t="shared" ca="1" si="302"/>
        <v/>
      </c>
      <c r="T3214" s="214" t="str">
        <f t="shared" ca="1" si="306"/>
        <v/>
      </c>
    </row>
    <row r="3215" spans="1:20" x14ac:dyDescent="0.25">
      <c r="A3215" s="119" t="s">
        <v>8784</v>
      </c>
      <c r="B3215" s="260"/>
      <c r="C3215" s="264" t="str">
        <f>IF(ISERROR(VLOOKUP(B3215,'Tous les abonnés'!$A$6:$I$5491,2,0)),"",VLOOKUP(B3215,'Tous les abonnés'!$A$6:$I$5491,2,0))</f>
        <v/>
      </c>
      <c r="D3215" s="26"/>
      <c r="E3215" s="265"/>
      <c r="F3215" s="207" t="str">
        <f>IF(ISERROR(IF(VLOOKUP(D3215,Paramètres!$C$17:$H$33,6,0)="oui","illimité",VLOOKUP(D3215,Paramètres!$C$17:$H$33,5,0))),"",IF(VLOOKUP(D3215,Paramètres!$C$17:$H$33,6,0)="oui","illimité",VLOOKUP(D3215,Paramètres!$C$17:$H$33,5,0)))</f>
        <v/>
      </c>
      <c r="G3215" s="269" t="str">
        <f t="shared" si="303"/>
        <v/>
      </c>
      <c r="H3215" s="208"/>
      <c r="I3215" s="53"/>
      <c r="J3215" s="209"/>
      <c r="K3215" s="271"/>
      <c r="L3215" s="37"/>
      <c r="M3215" s="218"/>
      <c r="N3215" s="124"/>
      <c r="O3215" s="211" t="str">
        <f t="shared" ca="1" si="304"/>
        <v/>
      </c>
      <c r="P3215" s="212" t="str">
        <f>IF(ISERROR(VLOOKUP(L3215,Paramètres!$A$38:$B$40,2,0)),"",VLOOKUP(L3215,Paramètres!$A$38:$B$40,2,0))</f>
        <v/>
      </c>
      <c r="Q3215" s="211" t="str">
        <f t="shared" ca="1" si="305"/>
        <v/>
      </c>
      <c r="R3215" s="211" t="str">
        <f t="shared" si="301"/>
        <v/>
      </c>
      <c r="S3215" s="213" t="str">
        <f t="shared" ca="1" si="302"/>
        <v/>
      </c>
      <c r="T3215" s="214" t="str">
        <f t="shared" ca="1" si="306"/>
        <v/>
      </c>
    </row>
    <row r="3216" spans="1:20" x14ac:dyDescent="0.25">
      <c r="A3216" s="119" t="s">
        <v>8785</v>
      </c>
      <c r="B3216" s="260"/>
      <c r="C3216" s="264" t="str">
        <f>IF(ISERROR(VLOOKUP(B3216,'Tous les abonnés'!$A$6:$I$5491,2,0)),"",VLOOKUP(B3216,'Tous les abonnés'!$A$6:$I$5491,2,0))</f>
        <v/>
      </c>
      <c r="D3216" s="26"/>
      <c r="E3216" s="265"/>
      <c r="F3216" s="207" t="str">
        <f>IF(ISERROR(IF(VLOOKUP(D3216,Paramètres!$C$17:$H$33,6,0)="oui","illimité",VLOOKUP(D3216,Paramètres!$C$17:$H$33,5,0))),"",IF(VLOOKUP(D3216,Paramètres!$C$17:$H$33,6,0)="oui","illimité",VLOOKUP(D3216,Paramètres!$C$17:$H$33,5,0)))</f>
        <v/>
      </c>
      <c r="G3216" s="269" t="str">
        <f t="shared" si="303"/>
        <v/>
      </c>
      <c r="H3216" s="208"/>
      <c r="I3216" s="53"/>
      <c r="J3216" s="209"/>
      <c r="K3216" s="271"/>
      <c r="L3216" s="37"/>
      <c r="M3216" s="218"/>
      <c r="N3216" s="124"/>
      <c r="O3216" s="211" t="str">
        <f t="shared" ca="1" si="304"/>
        <v/>
      </c>
      <c r="P3216" s="212" t="str">
        <f>IF(ISERROR(VLOOKUP(L3216,Paramètres!$A$38:$B$40,2,0)),"",VLOOKUP(L3216,Paramètres!$A$38:$B$40,2,0))</f>
        <v/>
      </c>
      <c r="Q3216" s="211" t="str">
        <f t="shared" ca="1" si="305"/>
        <v/>
      </c>
      <c r="R3216" s="211" t="str">
        <f t="shared" si="301"/>
        <v/>
      </c>
      <c r="S3216" s="213" t="str">
        <f t="shared" ca="1" si="302"/>
        <v/>
      </c>
      <c r="T3216" s="214" t="str">
        <f t="shared" ca="1" si="306"/>
        <v/>
      </c>
    </row>
    <row r="3217" spans="1:20" x14ac:dyDescent="0.25">
      <c r="A3217" s="119" t="s">
        <v>8786</v>
      </c>
      <c r="B3217" s="260"/>
      <c r="C3217" s="264" t="str">
        <f>IF(ISERROR(VLOOKUP(B3217,'Tous les abonnés'!$A$6:$I$5491,2,0)),"",VLOOKUP(B3217,'Tous les abonnés'!$A$6:$I$5491,2,0))</f>
        <v/>
      </c>
      <c r="D3217" s="26"/>
      <c r="E3217" s="265"/>
      <c r="F3217" s="207" t="str">
        <f>IF(ISERROR(IF(VLOOKUP(D3217,Paramètres!$C$17:$H$33,6,0)="oui","illimité",VLOOKUP(D3217,Paramètres!$C$17:$H$33,5,0))),"",IF(VLOOKUP(D3217,Paramètres!$C$17:$H$33,6,0)="oui","illimité",VLOOKUP(D3217,Paramètres!$C$17:$H$33,5,0)))</f>
        <v/>
      </c>
      <c r="G3217" s="269" t="str">
        <f t="shared" si="303"/>
        <v/>
      </c>
      <c r="H3217" s="208"/>
      <c r="I3217" s="53"/>
      <c r="J3217" s="209"/>
      <c r="K3217" s="271"/>
      <c r="L3217" s="37"/>
      <c r="M3217" s="218"/>
      <c r="N3217" s="124"/>
      <c r="O3217" s="211" t="str">
        <f t="shared" ca="1" si="304"/>
        <v/>
      </c>
      <c r="P3217" s="212" t="str">
        <f>IF(ISERROR(VLOOKUP(L3217,Paramètres!$A$38:$B$40,2,0)),"",VLOOKUP(L3217,Paramètres!$A$38:$B$40,2,0))</f>
        <v/>
      </c>
      <c r="Q3217" s="211" t="str">
        <f t="shared" ca="1" si="305"/>
        <v/>
      </c>
      <c r="R3217" s="211" t="str">
        <f t="shared" si="301"/>
        <v/>
      </c>
      <c r="S3217" s="213" t="str">
        <f t="shared" ca="1" si="302"/>
        <v/>
      </c>
      <c r="T3217" s="214" t="str">
        <f t="shared" ca="1" si="306"/>
        <v/>
      </c>
    </row>
    <row r="3218" spans="1:20" x14ac:dyDescent="0.25">
      <c r="A3218" s="119" t="s">
        <v>8787</v>
      </c>
      <c r="B3218" s="260"/>
      <c r="C3218" s="264" t="str">
        <f>IF(ISERROR(VLOOKUP(B3218,'Tous les abonnés'!$A$6:$I$5491,2,0)),"",VLOOKUP(B3218,'Tous les abonnés'!$A$6:$I$5491,2,0))</f>
        <v/>
      </c>
      <c r="D3218" s="26"/>
      <c r="E3218" s="265"/>
      <c r="F3218" s="207" t="str">
        <f>IF(ISERROR(IF(VLOOKUP(D3218,Paramètres!$C$17:$H$33,6,0)="oui","illimité",VLOOKUP(D3218,Paramètres!$C$17:$H$33,5,0))),"",IF(VLOOKUP(D3218,Paramètres!$C$17:$H$33,6,0)="oui","illimité",VLOOKUP(D3218,Paramètres!$C$17:$H$33,5,0)))</f>
        <v/>
      </c>
      <c r="G3218" s="269" t="str">
        <f t="shared" si="303"/>
        <v/>
      </c>
      <c r="H3218" s="208"/>
      <c r="I3218" s="53"/>
      <c r="J3218" s="209"/>
      <c r="K3218" s="271"/>
      <c r="L3218" s="37"/>
      <c r="M3218" s="218"/>
      <c r="N3218" s="124"/>
      <c r="O3218" s="211" t="str">
        <f t="shared" ca="1" si="304"/>
        <v/>
      </c>
      <c r="P3218" s="212" t="str">
        <f>IF(ISERROR(VLOOKUP(L3218,Paramètres!$A$38:$B$40,2,0)),"",VLOOKUP(L3218,Paramètres!$A$38:$B$40,2,0))</f>
        <v/>
      </c>
      <c r="Q3218" s="211" t="str">
        <f t="shared" ca="1" si="305"/>
        <v/>
      </c>
      <c r="R3218" s="211" t="str">
        <f t="shared" si="301"/>
        <v/>
      </c>
      <c r="S3218" s="213" t="str">
        <f t="shared" ca="1" si="302"/>
        <v/>
      </c>
      <c r="T3218" s="214" t="str">
        <f t="shared" ca="1" si="306"/>
        <v/>
      </c>
    </row>
    <row r="3219" spans="1:20" x14ac:dyDescent="0.25">
      <c r="A3219" s="119" t="s">
        <v>8788</v>
      </c>
      <c r="B3219" s="260"/>
      <c r="C3219" s="264" t="str">
        <f>IF(ISERROR(VLOOKUP(B3219,'Tous les abonnés'!$A$6:$I$5491,2,0)),"",VLOOKUP(B3219,'Tous les abonnés'!$A$6:$I$5491,2,0))</f>
        <v/>
      </c>
      <c r="D3219" s="26"/>
      <c r="E3219" s="265"/>
      <c r="F3219" s="207" t="str">
        <f>IF(ISERROR(IF(VLOOKUP(D3219,Paramètres!$C$17:$H$33,6,0)="oui","illimité",VLOOKUP(D3219,Paramètres!$C$17:$H$33,5,0))),"",IF(VLOOKUP(D3219,Paramètres!$C$17:$H$33,6,0)="oui","illimité",VLOOKUP(D3219,Paramètres!$C$17:$H$33,5,0)))</f>
        <v/>
      </c>
      <c r="G3219" s="269" t="str">
        <f t="shared" si="303"/>
        <v/>
      </c>
      <c r="H3219" s="208"/>
      <c r="I3219" s="53"/>
      <c r="J3219" s="209"/>
      <c r="K3219" s="271"/>
      <c r="L3219" s="37"/>
      <c r="M3219" s="218"/>
      <c r="N3219" s="124"/>
      <c r="O3219" s="211" t="str">
        <f t="shared" ca="1" si="304"/>
        <v/>
      </c>
      <c r="P3219" s="212" t="str">
        <f>IF(ISERROR(VLOOKUP(L3219,Paramètres!$A$38:$B$40,2,0)),"",VLOOKUP(L3219,Paramètres!$A$38:$B$40,2,0))</f>
        <v/>
      </c>
      <c r="Q3219" s="211" t="str">
        <f t="shared" ca="1" si="305"/>
        <v/>
      </c>
      <c r="R3219" s="211" t="str">
        <f t="shared" si="301"/>
        <v/>
      </c>
      <c r="S3219" s="213" t="str">
        <f t="shared" ca="1" si="302"/>
        <v/>
      </c>
      <c r="T3219" s="214" t="str">
        <f t="shared" ca="1" si="306"/>
        <v/>
      </c>
    </row>
    <row r="3220" spans="1:20" x14ac:dyDescent="0.25">
      <c r="A3220" s="119" t="s">
        <v>8789</v>
      </c>
      <c r="B3220" s="260"/>
      <c r="C3220" s="264" t="str">
        <f>IF(ISERROR(VLOOKUP(B3220,'Tous les abonnés'!$A$6:$I$5491,2,0)),"",VLOOKUP(B3220,'Tous les abonnés'!$A$6:$I$5491,2,0))</f>
        <v/>
      </c>
      <c r="D3220" s="26"/>
      <c r="E3220" s="265"/>
      <c r="F3220" s="207" t="str">
        <f>IF(ISERROR(IF(VLOOKUP(D3220,Paramètres!$C$17:$H$33,6,0)="oui","illimité",VLOOKUP(D3220,Paramètres!$C$17:$H$33,5,0))),"",IF(VLOOKUP(D3220,Paramètres!$C$17:$H$33,6,0)="oui","illimité",VLOOKUP(D3220,Paramètres!$C$17:$H$33,5,0)))</f>
        <v/>
      </c>
      <c r="G3220" s="269" t="str">
        <f t="shared" si="303"/>
        <v/>
      </c>
      <c r="H3220" s="208"/>
      <c r="I3220" s="53"/>
      <c r="J3220" s="209"/>
      <c r="K3220" s="271"/>
      <c r="L3220" s="37"/>
      <c r="M3220" s="218"/>
      <c r="N3220" s="124"/>
      <c r="O3220" s="211" t="str">
        <f t="shared" ca="1" si="304"/>
        <v/>
      </c>
      <c r="P3220" s="212" t="str">
        <f>IF(ISERROR(VLOOKUP(L3220,Paramètres!$A$38:$B$40,2,0)),"",VLOOKUP(L3220,Paramètres!$A$38:$B$40,2,0))</f>
        <v/>
      </c>
      <c r="Q3220" s="211" t="str">
        <f t="shared" ca="1" si="305"/>
        <v/>
      </c>
      <c r="R3220" s="211" t="str">
        <f t="shared" si="301"/>
        <v/>
      </c>
      <c r="S3220" s="213" t="str">
        <f t="shared" ca="1" si="302"/>
        <v/>
      </c>
      <c r="T3220" s="214" t="str">
        <f t="shared" ca="1" si="306"/>
        <v/>
      </c>
    </row>
    <row r="3221" spans="1:20" x14ac:dyDescent="0.25">
      <c r="A3221" s="119" t="s">
        <v>8790</v>
      </c>
      <c r="B3221" s="260"/>
      <c r="C3221" s="264" t="str">
        <f>IF(ISERROR(VLOOKUP(B3221,'Tous les abonnés'!$A$6:$I$5491,2,0)),"",VLOOKUP(B3221,'Tous les abonnés'!$A$6:$I$5491,2,0))</f>
        <v/>
      </c>
      <c r="D3221" s="26"/>
      <c r="E3221" s="265"/>
      <c r="F3221" s="207" t="str">
        <f>IF(ISERROR(IF(VLOOKUP(D3221,Paramètres!$C$17:$H$33,6,0)="oui","illimité",VLOOKUP(D3221,Paramètres!$C$17:$H$33,5,0))),"",IF(VLOOKUP(D3221,Paramètres!$C$17:$H$33,6,0)="oui","illimité",VLOOKUP(D3221,Paramètres!$C$17:$H$33,5,0)))</f>
        <v/>
      </c>
      <c r="G3221" s="269" t="str">
        <f t="shared" si="303"/>
        <v/>
      </c>
      <c r="H3221" s="208"/>
      <c r="I3221" s="53"/>
      <c r="J3221" s="209"/>
      <c r="K3221" s="271"/>
      <c r="L3221" s="37"/>
      <c r="M3221" s="218"/>
      <c r="N3221" s="124"/>
      <c r="O3221" s="211" t="str">
        <f t="shared" ca="1" si="304"/>
        <v/>
      </c>
      <c r="P3221" s="212" t="str">
        <f>IF(ISERROR(VLOOKUP(L3221,Paramètres!$A$38:$B$40,2,0)),"",VLOOKUP(L3221,Paramètres!$A$38:$B$40,2,0))</f>
        <v/>
      </c>
      <c r="Q3221" s="211" t="str">
        <f t="shared" ca="1" si="305"/>
        <v/>
      </c>
      <c r="R3221" s="211" t="str">
        <f t="shared" si="301"/>
        <v/>
      </c>
      <c r="S3221" s="213" t="str">
        <f t="shared" ca="1" si="302"/>
        <v/>
      </c>
      <c r="T3221" s="214" t="str">
        <f t="shared" ca="1" si="306"/>
        <v/>
      </c>
    </row>
    <row r="3222" spans="1:20" x14ac:dyDescent="0.25">
      <c r="A3222" s="119" t="s">
        <v>8791</v>
      </c>
      <c r="B3222" s="260"/>
      <c r="C3222" s="264" t="str">
        <f>IF(ISERROR(VLOOKUP(B3222,'Tous les abonnés'!$A$6:$I$5491,2,0)),"",VLOOKUP(B3222,'Tous les abonnés'!$A$6:$I$5491,2,0))</f>
        <v/>
      </c>
      <c r="D3222" s="26"/>
      <c r="E3222" s="265"/>
      <c r="F3222" s="207" t="str">
        <f>IF(ISERROR(IF(VLOOKUP(D3222,Paramètres!$C$17:$H$33,6,0)="oui","illimité",VLOOKUP(D3222,Paramètres!$C$17:$H$33,5,0))),"",IF(VLOOKUP(D3222,Paramètres!$C$17:$H$33,6,0)="oui","illimité",VLOOKUP(D3222,Paramètres!$C$17:$H$33,5,0)))</f>
        <v/>
      </c>
      <c r="G3222" s="269" t="str">
        <f t="shared" si="303"/>
        <v/>
      </c>
      <c r="H3222" s="208"/>
      <c r="I3222" s="53"/>
      <c r="J3222" s="209"/>
      <c r="K3222" s="271"/>
      <c r="L3222" s="37"/>
      <c r="M3222" s="218"/>
      <c r="N3222" s="124"/>
      <c r="O3222" s="211" t="str">
        <f t="shared" ca="1" si="304"/>
        <v/>
      </c>
      <c r="P3222" s="212" t="str">
        <f>IF(ISERROR(VLOOKUP(L3222,Paramètres!$A$38:$B$40,2,0)),"",VLOOKUP(L3222,Paramètres!$A$38:$B$40,2,0))</f>
        <v/>
      </c>
      <c r="Q3222" s="211" t="str">
        <f t="shared" ca="1" si="305"/>
        <v/>
      </c>
      <c r="R3222" s="211" t="str">
        <f t="shared" si="301"/>
        <v/>
      </c>
      <c r="S3222" s="213" t="str">
        <f t="shared" ca="1" si="302"/>
        <v/>
      </c>
      <c r="T3222" s="214" t="str">
        <f t="shared" ca="1" si="306"/>
        <v/>
      </c>
    </row>
    <row r="3223" spans="1:20" x14ac:dyDescent="0.25">
      <c r="A3223" s="119" t="s">
        <v>8792</v>
      </c>
      <c r="B3223" s="260"/>
      <c r="C3223" s="264" t="str">
        <f>IF(ISERROR(VLOOKUP(B3223,'Tous les abonnés'!$A$6:$I$5491,2,0)),"",VLOOKUP(B3223,'Tous les abonnés'!$A$6:$I$5491,2,0))</f>
        <v/>
      </c>
      <c r="D3223" s="26"/>
      <c r="E3223" s="265"/>
      <c r="F3223" s="207" t="str">
        <f>IF(ISERROR(IF(VLOOKUP(D3223,Paramètres!$C$17:$H$33,6,0)="oui","illimité",VLOOKUP(D3223,Paramètres!$C$17:$H$33,5,0))),"",IF(VLOOKUP(D3223,Paramètres!$C$17:$H$33,6,0)="oui","illimité",VLOOKUP(D3223,Paramètres!$C$17:$H$33,5,0)))</f>
        <v/>
      </c>
      <c r="G3223" s="269" t="str">
        <f t="shared" si="303"/>
        <v/>
      </c>
      <c r="H3223" s="208"/>
      <c r="I3223" s="53"/>
      <c r="J3223" s="209"/>
      <c r="K3223" s="271"/>
      <c r="L3223" s="37"/>
      <c r="M3223" s="218"/>
      <c r="N3223" s="124"/>
      <c r="O3223" s="211" t="str">
        <f t="shared" ca="1" si="304"/>
        <v/>
      </c>
      <c r="P3223" s="212" t="str">
        <f>IF(ISERROR(VLOOKUP(L3223,Paramètres!$A$38:$B$40,2,0)),"",VLOOKUP(L3223,Paramètres!$A$38:$B$40,2,0))</f>
        <v/>
      </c>
      <c r="Q3223" s="211" t="str">
        <f t="shared" ca="1" si="305"/>
        <v/>
      </c>
      <c r="R3223" s="211" t="str">
        <f t="shared" si="301"/>
        <v/>
      </c>
      <c r="S3223" s="213" t="str">
        <f t="shared" ca="1" si="302"/>
        <v/>
      </c>
      <c r="T3223" s="214" t="str">
        <f t="shared" ca="1" si="306"/>
        <v/>
      </c>
    </row>
    <row r="3224" spans="1:20" x14ac:dyDescent="0.25">
      <c r="A3224" s="119" t="s">
        <v>8793</v>
      </c>
      <c r="B3224" s="260"/>
      <c r="C3224" s="264" t="str">
        <f>IF(ISERROR(VLOOKUP(B3224,'Tous les abonnés'!$A$6:$I$5491,2,0)),"",VLOOKUP(B3224,'Tous les abonnés'!$A$6:$I$5491,2,0))</f>
        <v/>
      </c>
      <c r="D3224" s="26"/>
      <c r="E3224" s="265"/>
      <c r="F3224" s="207" t="str">
        <f>IF(ISERROR(IF(VLOOKUP(D3224,Paramètres!$C$17:$H$33,6,0)="oui","illimité",VLOOKUP(D3224,Paramètres!$C$17:$H$33,5,0))),"",IF(VLOOKUP(D3224,Paramètres!$C$17:$H$33,6,0)="oui","illimité",VLOOKUP(D3224,Paramètres!$C$17:$H$33,5,0)))</f>
        <v/>
      </c>
      <c r="G3224" s="269" t="str">
        <f t="shared" si="303"/>
        <v/>
      </c>
      <c r="H3224" s="208"/>
      <c r="I3224" s="53"/>
      <c r="J3224" s="209"/>
      <c r="K3224" s="271"/>
      <c r="L3224" s="37"/>
      <c r="M3224" s="218"/>
      <c r="N3224" s="124"/>
      <c r="O3224" s="211" t="str">
        <f t="shared" ca="1" si="304"/>
        <v/>
      </c>
      <c r="P3224" s="212" t="str">
        <f>IF(ISERROR(VLOOKUP(L3224,Paramètres!$A$38:$B$40,2,0)),"",VLOOKUP(L3224,Paramètres!$A$38:$B$40,2,0))</f>
        <v/>
      </c>
      <c r="Q3224" s="211" t="str">
        <f t="shared" ca="1" si="305"/>
        <v/>
      </c>
      <c r="R3224" s="211" t="str">
        <f t="shared" si="301"/>
        <v/>
      </c>
      <c r="S3224" s="213" t="str">
        <f t="shared" ca="1" si="302"/>
        <v/>
      </c>
      <c r="T3224" s="214" t="str">
        <f t="shared" ca="1" si="306"/>
        <v/>
      </c>
    </row>
    <row r="3225" spans="1:20" x14ac:dyDescent="0.25">
      <c r="A3225" s="119" t="s">
        <v>8794</v>
      </c>
      <c r="B3225" s="260"/>
      <c r="C3225" s="264" t="str">
        <f>IF(ISERROR(VLOOKUP(B3225,'Tous les abonnés'!$A$6:$I$5491,2,0)),"",VLOOKUP(B3225,'Tous les abonnés'!$A$6:$I$5491,2,0))</f>
        <v/>
      </c>
      <c r="D3225" s="26"/>
      <c r="E3225" s="265"/>
      <c r="F3225" s="207" t="str">
        <f>IF(ISERROR(IF(VLOOKUP(D3225,Paramètres!$C$17:$H$33,6,0)="oui","illimité",VLOOKUP(D3225,Paramètres!$C$17:$H$33,5,0))),"",IF(VLOOKUP(D3225,Paramètres!$C$17:$H$33,6,0)="oui","illimité",VLOOKUP(D3225,Paramètres!$C$17:$H$33,5,0)))</f>
        <v/>
      </c>
      <c r="G3225" s="269" t="str">
        <f t="shared" si="303"/>
        <v/>
      </c>
      <c r="H3225" s="208"/>
      <c r="I3225" s="53"/>
      <c r="J3225" s="209"/>
      <c r="K3225" s="271"/>
      <c r="L3225" s="37"/>
      <c r="M3225" s="218"/>
      <c r="N3225" s="124"/>
      <c r="O3225" s="211" t="str">
        <f t="shared" ca="1" si="304"/>
        <v/>
      </c>
      <c r="P3225" s="212" t="str">
        <f>IF(ISERROR(VLOOKUP(L3225,Paramètres!$A$38:$B$40,2,0)),"",VLOOKUP(L3225,Paramètres!$A$38:$B$40,2,0))</f>
        <v/>
      </c>
      <c r="Q3225" s="211" t="str">
        <f t="shared" ca="1" si="305"/>
        <v/>
      </c>
      <c r="R3225" s="211" t="str">
        <f t="shared" si="301"/>
        <v/>
      </c>
      <c r="S3225" s="213" t="str">
        <f t="shared" ca="1" si="302"/>
        <v/>
      </c>
      <c r="T3225" s="214" t="str">
        <f t="shared" ca="1" si="306"/>
        <v/>
      </c>
    </row>
    <row r="3226" spans="1:20" x14ac:dyDescent="0.25">
      <c r="A3226" s="119" t="s">
        <v>8795</v>
      </c>
      <c r="B3226" s="260"/>
      <c r="C3226" s="264" t="str">
        <f>IF(ISERROR(VLOOKUP(B3226,'Tous les abonnés'!$A$6:$I$5491,2,0)),"",VLOOKUP(B3226,'Tous les abonnés'!$A$6:$I$5491,2,0))</f>
        <v/>
      </c>
      <c r="D3226" s="26"/>
      <c r="E3226" s="265"/>
      <c r="F3226" s="207" t="str">
        <f>IF(ISERROR(IF(VLOOKUP(D3226,Paramètres!$C$17:$H$33,6,0)="oui","illimité",VLOOKUP(D3226,Paramètres!$C$17:$H$33,5,0))),"",IF(VLOOKUP(D3226,Paramètres!$C$17:$H$33,6,0)="oui","illimité",VLOOKUP(D3226,Paramètres!$C$17:$H$33,5,0)))</f>
        <v/>
      </c>
      <c r="G3226" s="269" t="str">
        <f t="shared" si="303"/>
        <v/>
      </c>
      <c r="H3226" s="208"/>
      <c r="I3226" s="53"/>
      <c r="J3226" s="209"/>
      <c r="K3226" s="271"/>
      <c r="L3226" s="37"/>
      <c r="M3226" s="218"/>
      <c r="N3226" s="124"/>
      <c r="O3226" s="211" t="str">
        <f t="shared" ca="1" si="304"/>
        <v/>
      </c>
      <c r="P3226" s="212" t="str">
        <f>IF(ISERROR(VLOOKUP(L3226,Paramètres!$A$38:$B$40,2,0)),"",VLOOKUP(L3226,Paramètres!$A$38:$B$40,2,0))</f>
        <v/>
      </c>
      <c r="Q3226" s="211" t="str">
        <f t="shared" ca="1" si="305"/>
        <v/>
      </c>
      <c r="R3226" s="211" t="str">
        <f t="shared" si="301"/>
        <v/>
      </c>
      <c r="S3226" s="213" t="str">
        <f t="shared" ca="1" si="302"/>
        <v/>
      </c>
      <c r="T3226" s="214" t="str">
        <f t="shared" ca="1" si="306"/>
        <v/>
      </c>
    </row>
    <row r="3227" spans="1:20" x14ac:dyDescent="0.25">
      <c r="A3227" s="119" t="s">
        <v>8796</v>
      </c>
      <c r="B3227" s="260"/>
      <c r="C3227" s="264" t="str">
        <f>IF(ISERROR(VLOOKUP(B3227,'Tous les abonnés'!$A$6:$I$5491,2,0)),"",VLOOKUP(B3227,'Tous les abonnés'!$A$6:$I$5491,2,0))</f>
        <v/>
      </c>
      <c r="D3227" s="26"/>
      <c r="E3227" s="265"/>
      <c r="F3227" s="207" t="str">
        <f>IF(ISERROR(IF(VLOOKUP(D3227,Paramètres!$C$17:$H$33,6,0)="oui","illimité",VLOOKUP(D3227,Paramètres!$C$17:$H$33,5,0))),"",IF(VLOOKUP(D3227,Paramètres!$C$17:$H$33,6,0)="oui","illimité",VLOOKUP(D3227,Paramètres!$C$17:$H$33,5,0)))</f>
        <v/>
      </c>
      <c r="G3227" s="269" t="str">
        <f t="shared" si="303"/>
        <v/>
      </c>
      <c r="H3227" s="208"/>
      <c r="I3227" s="53"/>
      <c r="J3227" s="209"/>
      <c r="K3227" s="271"/>
      <c r="L3227" s="37"/>
      <c r="M3227" s="218"/>
      <c r="N3227" s="124"/>
      <c r="O3227" s="211" t="str">
        <f t="shared" ca="1" si="304"/>
        <v/>
      </c>
      <c r="P3227" s="212" t="str">
        <f>IF(ISERROR(VLOOKUP(L3227,Paramètres!$A$38:$B$40,2,0)),"",VLOOKUP(L3227,Paramètres!$A$38:$B$40,2,0))</f>
        <v/>
      </c>
      <c r="Q3227" s="211" t="str">
        <f t="shared" ca="1" si="305"/>
        <v/>
      </c>
      <c r="R3227" s="211" t="str">
        <f t="shared" si="301"/>
        <v/>
      </c>
      <c r="S3227" s="213" t="str">
        <f t="shared" ca="1" si="302"/>
        <v/>
      </c>
      <c r="T3227" s="214" t="str">
        <f t="shared" ca="1" si="306"/>
        <v/>
      </c>
    </row>
    <row r="3228" spans="1:20" x14ac:dyDescent="0.25">
      <c r="A3228" s="119" t="s">
        <v>8797</v>
      </c>
      <c r="B3228" s="260"/>
      <c r="C3228" s="264" t="str">
        <f>IF(ISERROR(VLOOKUP(B3228,'Tous les abonnés'!$A$6:$I$5491,2,0)),"",VLOOKUP(B3228,'Tous les abonnés'!$A$6:$I$5491,2,0))</f>
        <v/>
      </c>
      <c r="D3228" s="26"/>
      <c r="E3228" s="265"/>
      <c r="F3228" s="207" t="str">
        <f>IF(ISERROR(IF(VLOOKUP(D3228,Paramètres!$C$17:$H$33,6,0)="oui","illimité",VLOOKUP(D3228,Paramètres!$C$17:$H$33,5,0))),"",IF(VLOOKUP(D3228,Paramètres!$C$17:$H$33,6,0)="oui","illimité",VLOOKUP(D3228,Paramètres!$C$17:$H$33,5,0)))</f>
        <v/>
      </c>
      <c r="G3228" s="269" t="str">
        <f t="shared" si="303"/>
        <v/>
      </c>
      <c r="H3228" s="208"/>
      <c r="I3228" s="53"/>
      <c r="J3228" s="209"/>
      <c r="K3228" s="271"/>
      <c r="L3228" s="37"/>
      <c r="M3228" s="218"/>
      <c r="N3228" s="124"/>
      <c r="O3228" s="211" t="str">
        <f t="shared" ca="1" si="304"/>
        <v/>
      </c>
      <c r="P3228" s="212" t="str">
        <f>IF(ISERROR(VLOOKUP(L3228,Paramètres!$A$38:$B$40,2,0)),"",VLOOKUP(L3228,Paramètres!$A$38:$B$40,2,0))</f>
        <v/>
      </c>
      <c r="Q3228" s="211" t="str">
        <f t="shared" ca="1" si="305"/>
        <v/>
      </c>
      <c r="R3228" s="211" t="str">
        <f t="shared" si="301"/>
        <v/>
      </c>
      <c r="S3228" s="213" t="str">
        <f t="shared" ca="1" si="302"/>
        <v/>
      </c>
      <c r="T3228" s="214" t="str">
        <f t="shared" ca="1" si="306"/>
        <v/>
      </c>
    </row>
    <row r="3229" spans="1:20" x14ac:dyDescent="0.25">
      <c r="A3229" s="119" t="s">
        <v>8798</v>
      </c>
      <c r="B3229" s="260"/>
      <c r="C3229" s="264" t="str">
        <f>IF(ISERROR(VLOOKUP(B3229,'Tous les abonnés'!$A$6:$I$5491,2,0)),"",VLOOKUP(B3229,'Tous les abonnés'!$A$6:$I$5491,2,0))</f>
        <v/>
      </c>
      <c r="D3229" s="26"/>
      <c r="E3229" s="265"/>
      <c r="F3229" s="207" t="str">
        <f>IF(ISERROR(IF(VLOOKUP(D3229,Paramètres!$C$17:$H$33,6,0)="oui","illimité",VLOOKUP(D3229,Paramètres!$C$17:$H$33,5,0))),"",IF(VLOOKUP(D3229,Paramètres!$C$17:$H$33,6,0)="oui","illimité",VLOOKUP(D3229,Paramètres!$C$17:$H$33,5,0)))</f>
        <v/>
      </c>
      <c r="G3229" s="269" t="str">
        <f t="shared" si="303"/>
        <v/>
      </c>
      <c r="H3229" s="208"/>
      <c r="I3229" s="53"/>
      <c r="J3229" s="209"/>
      <c r="K3229" s="271"/>
      <c r="L3229" s="37"/>
      <c r="M3229" s="218"/>
      <c r="N3229" s="124"/>
      <c r="O3229" s="211" t="str">
        <f t="shared" ca="1" si="304"/>
        <v/>
      </c>
      <c r="P3229" s="212" t="str">
        <f>IF(ISERROR(VLOOKUP(L3229,Paramètres!$A$38:$B$40,2,0)),"",VLOOKUP(L3229,Paramètres!$A$38:$B$40,2,0))</f>
        <v/>
      </c>
      <c r="Q3229" s="211" t="str">
        <f t="shared" ca="1" si="305"/>
        <v/>
      </c>
      <c r="R3229" s="211" t="str">
        <f t="shared" si="301"/>
        <v/>
      </c>
      <c r="S3229" s="213" t="str">
        <f t="shared" ca="1" si="302"/>
        <v/>
      </c>
      <c r="T3229" s="214" t="str">
        <f t="shared" ca="1" si="306"/>
        <v/>
      </c>
    </row>
    <row r="3230" spans="1:20" x14ac:dyDescent="0.25">
      <c r="A3230" s="119" t="s">
        <v>8799</v>
      </c>
      <c r="B3230" s="260"/>
      <c r="C3230" s="264" t="str">
        <f>IF(ISERROR(VLOOKUP(B3230,'Tous les abonnés'!$A$6:$I$5491,2,0)),"",VLOOKUP(B3230,'Tous les abonnés'!$A$6:$I$5491,2,0))</f>
        <v/>
      </c>
      <c r="D3230" s="26"/>
      <c r="E3230" s="265"/>
      <c r="F3230" s="207" t="str">
        <f>IF(ISERROR(IF(VLOOKUP(D3230,Paramètres!$C$17:$H$33,6,0)="oui","illimité",VLOOKUP(D3230,Paramètres!$C$17:$H$33,5,0))),"",IF(VLOOKUP(D3230,Paramètres!$C$17:$H$33,6,0)="oui","illimité",VLOOKUP(D3230,Paramètres!$C$17:$H$33,5,0)))</f>
        <v/>
      </c>
      <c r="G3230" s="269" t="str">
        <f t="shared" si="303"/>
        <v/>
      </c>
      <c r="H3230" s="208"/>
      <c r="I3230" s="53"/>
      <c r="J3230" s="209"/>
      <c r="K3230" s="271"/>
      <c r="L3230" s="37"/>
      <c r="M3230" s="218"/>
      <c r="N3230" s="124"/>
      <c r="O3230" s="211" t="str">
        <f t="shared" ca="1" si="304"/>
        <v/>
      </c>
      <c r="P3230" s="212" t="str">
        <f>IF(ISERROR(VLOOKUP(L3230,Paramètres!$A$38:$B$40,2,0)),"",VLOOKUP(L3230,Paramètres!$A$38:$B$40,2,0))</f>
        <v/>
      </c>
      <c r="Q3230" s="211" t="str">
        <f t="shared" ca="1" si="305"/>
        <v/>
      </c>
      <c r="R3230" s="211" t="str">
        <f t="shared" si="301"/>
        <v/>
      </c>
      <c r="S3230" s="213" t="str">
        <f t="shared" ca="1" si="302"/>
        <v/>
      </c>
      <c r="T3230" s="214" t="str">
        <f t="shared" ca="1" si="306"/>
        <v/>
      </c>
    </row>
    <row r="3231" spans="1:20" x14ac:dyDescent="0.25">
      <c r="A3231" s="119" t="s">
        <v>8800</v>
      </c>
      <c r="B3231" s="260"/>
      <c r="C3231" s="264" t="str">
        <f>IF(ISERROR(VLOOKUP(B3231,'Tous les abonnés'!$A$6:$I$5491,2,0)),"",VLOOKUP(B3231,'Tous les abonnés'!$A$6:$I$5491,2,0))</f>
        <v/>
      </c>
      <c r="D3231" s="26"/>
      <c r="E3231" s="265"/>
      <c r="F3231" s="207" t="str">
        <f>IF(ISERROR(IF(VLOOKUP(D3231,Paramètres!$C$17:$H$33,6,0)="oui","illimité",VLOOKUP(D3231,Paramètres!$C$17:$H$33,5,0))),"",IF(VLOOKUP(D3231,Paramètres!$C$17:$H$33,6,0)="oui","illimité",VLOOKUP(D3231,Paramètres!$C$17:$H$33,5,0)))</f>
        <v/>
      </c>
      <c r="G3231" s="269" t="str">
        <f t="shared" si="303"/>
        <v/>
      </c>
      <c r="H3231" s="208"/>
      <c r="I3231" s="53"/>
      <c r="J3231" s="209"/>
      <c r="K3231" s="271"/>
      <c r="L3231" s="37"/>
      <c r="M3231" s="218"/>
      <c r="N3231" s="124"/>
      <c r="O3231" s="211" t="str">
        <f t="shared" ca="1" si="304"/>
        <v/>
      </c>
      <c r="P3231" s="212" t="str">
        <f>IF(ISERROR(VLOOKUP(L3231,Paramètres!$A$38:$B$40,2,0)),"",VLOOKUP(L3231,Paramètres!$A$38:$B$40,2,0))</f>
        <v/>
      </c>
      <c r="Q3231" s="211" t="str">
        <f t="shared" ca="1" si="305"/>
        <v/>
      </c>
      <c r="R3231" s="211" t="str">
        <f t="shared" si="301"/>
        <v/>
      </c>
      <c r="S3231" s="213" t="str">
        <f t="shared" ca="1" si="302"/>
        <v/>
      </c>
      <c r="T3231" s="214" t="str">
        <f t="shared" ca="1" si="306"/>
        <v/>
      </c>
    </row>
    <row r="3232" spans="1:20" x14ac:dyDescent="0.25">
      <c r="A3232" s="119" t="s">
        <v>8801</v>
      </c>
      <c r="B3232" s="260"/>
      <c r="C3232" s="264" t="str">
        <f>IF(ISERROR(VLOOKUP(B3232,'Tous les abonnés'!$A$6:$I$5491,2,0)),"",VLOOKUP(B3232,'Tous les abonnés'!$A$6:$I$5491,2,0))</f>
        <v/>
      </c>
      <c r="D3232" s="26"/>
      <c r="E3232" s="265"/>
      <c r="F3232" s="207" t="str">
        <f>IF(ISERROR(IF(VLOOKUP(D3232,Paramètres!$C$17:$H$33,6,0)="oui","illimité",VLOOKUP(D3232,Paramètres!$C$17:$H$33,5,0))),"",IF(VLOOKUP(D3232,Paramètres!$C$17:$H$33,6,0)="oui","illimité",VLOOKUP(D3232,Paramètres!$C$17:$H$33,5,0)))</f>
        <v/>
      </c>
      <c r="G3232" s="269" t="str">
        <f t="shared" si="303"/>
        <v/>
      </c>
      <c r="H3232" s="208"/>
      <c r="I3232" s="53"/>
      <c r="J3232" s="209"/>
      <c r="K3232" s="271"/>
      <c r="L3232" s="37"/>
      <c r="M3232" s="218"/>
      <c r="N3232" s="124"/>
      <c r="O3232" s="211" t="str">
        <f t="shared" ca="1" si="304"/>
        <v/>
      </c>
      <c r="P3232" s="212" t="str">
        <f>IF(ISERROR(VLOOKUP(L3232,Paramètres!$A$38:$B$40,2,0)),"",VLOOKUP(L3232,Paramètres!$A$38:$B$40,2,0))</f>
        <v/>
      </c>
      <c r="Q3232" s="211" t="str">
        <f t="shared" ca="1" si="305"/>
        <v/>
      </c>
      <c r="R3232" s="211" t="str">
        <f t="shared" si="301"/>
        <v/>
      </c>
      <c r="S3232" s="213" t="str">
        <f t="shared" ca="1" si="302"/>
        <v/>
      </c>
      <c r="T3232" s="214" t="str">
        <f t="shared" ca="1" si="306"/>
        <v/>
      </c>
    </row>
    <row r="3233" spans="1:20" x14ac:dyDescent="0.25">
      <c r="A3233" s="119" t="s">
        <v>8802</v>
      </c>
      <c r="B3233" s="260"/>
      <c r="C3233" s="264" t="str">
        <f>IF(ISERROR(VLOOKUP(B3233,'Tous les abonnés'!$A$6:$I$5491,2,0)),"",VLOOKUP(B3233,'Tous les abonnés'!$A$6:$I$5491,2,0))</f>
        <v/>
      </c>
      <c r="D3233" s="26"/>
      <c r="E3233" s="265"/>
      <c r="F3233" s="207" t="str">
        <f>IF(ISERROR(IF(VLOOKUP(D3233,Paramètres!$C$17:$H$33,6,0)="oui","illimité",VLOOKUP(D3233,Paramètres!$C$17:$H$33,5,0))),"",IF(VLOOKUP(D3233,Paramètres!$C$17:$H$33,6,0)="oui","illimité",VLOOKUP(D3233,Paramètres!$C$17:$H$33,5,0)))</f>
        <v/>
      </c>
      <c r="G3233" s="269" t="str">
        <f t="shared" si="303"/>
        <v/>
      </c>
      <c r="H3233" s="208"/>
      <c r="I3233" s="53"/>
      <c r="J3233" s="209"/>
      <c r="K3233" s="271"/>
      <c r="L3233" s="37"/>
      <c r="M3233" s="218"/>
      <c r="N3233" s="124"/>
      <c r="O3233" s="211" t="str">
        <f t="shared" ca="1" si="304"/>
        <v/>
      </c>
      <c r="P3233" s="212" t="str">
        <f>IF(ISERROR(VLOOKUP(L3233,Paramètres!$A$38:$B$40,2,0)),"",VLOOKUP(L3233,Paramètres!$A$38:$B$40,2,0))</f>
        <v/>
      </c>
      <c r="Q3233" s="211" t="str">
        <f t="shared" ca="1" si="305"/>
        <v/>
      </c>
      <c r="R3233" s="211" t="str">
        <f t="shared" si="301"/>
        <v/>
      </c>
      <c r="S3233" s="213" t="str">
        <f t="shared" ca="1" si="302"/>
        <v/>
      </c>
      <c r="T3233" s="214" t="str">
        <f t="shared" ca="1" si="306"/>
        <v/>
      </c>
    </row>
    <row r="3234" spans="1:20" x14ac:dyDescent="0.25">
      <c r="A3234" s="119" t="s">
        <v>8803</v>
      </c>
      <c r="B3234" s="260"/>
      <c r="C3234" s="264" t="str">
        <f>IF(ISERROR(VLOOKUP(B3234,'Tous les abonnés'!$A$6:$I$5491,2,0)),"",VLOOKUP(B3234,'Tous les abonnés'!$A$6:$I$5491,2,0))</f>
        <v/>
      </c>
      <c r="D3234" s="26"/>
      <c r="E3234" s="265"/>
      <c r="F3234" s="207" t="str">
        <f>IF(ISERROR(IF(VLOOKUP(D3234,Paramètres!$C$17:$H$33,6,0)="oui","illimité",VLOOKUP(D3234,Paramètres!$C$17:$H$33,5,0))),"",IF(VLOOKUP(D3234,Paramètres!$C$17:$H$33,6,0)="oui","illimité",VLOOKUP(D3234,Paramètres!$C$17:$H$33,5,0)))</f>
        <v/>
      </c>
      <c r="G3234" s="269" t="str">
        <f t="shared" si="303"/>
        <v/>
      </c>
      <c r="H3234" s="208"/>
      <c r="I3234" s="53"/>
      <c r="J3234" s="209"/>
      <c r="K3234" s="271"/>
      <c r="L3234" s="37"/>
      <c r="M3234" s="218"/>
      <c r="N3234" s="124"/>
      <c r="O3234" s="211" t="str">
        <f t="shared" ca="1" si="304"/>
        <v/>
      </c>
      <c r="P3234" s="212" t="str">
        <f>IF(ISERROR(VLOOKUP(L3234,Paramètres!$A$38:$B$40,2,0)),"",VLOOKUP(L3234,Paramètres!$A$38:$B$40,2,0))</f>
        <v/>
      </c>
      <c r="Q3234" s="211" t="str">
        <f t="shared" ca="1" si="305"/>
        <v/>
      </c>
      <c r="R3234" s="211" t="str">
        <f t="shared" si="301"/>
        <v/>
      </c>
      <c r="S3234" s="213" t="str">
        <f t="shared" ca="1" si="302"/>
        <v/>
      </c>
      <c r="T3234" s="214" t="str">
        <f t="shared" ca="1" si="306"/>
        <v/>
      </c>
    </row>
    <row r="3235" spans="1:20" x14ac:dyDescent="0.25">
      <c r="A3235" s="119" t="s">
        <v>8804</v>
      </c>
      <c r="B3235" s="260"/>
      <c r="C3235" s="264" t="str">
        <f>IF(ISERROR(VLOOKUP(B3235,'Tous les abonnés'!$A$6:$I$5491,2,0)),"",VLOOKUP(B3235,'Tous les abonnés'!$A$6:$I$5491,2,0))</f>
        <v/>
      </c>
      <c r="D3235" s="26"/>
      <c r="E3235" s="265"/>
      <c r="F3235" s="207" t="str">
        <f>IF(ISERROR(IF(VLOOKUP(D3235,Paramètres!$C$17:$H$33,6,0)="oui","illimité",VLOOKUP(D3235,Paramètres!$C$17:$H$33,5,0))),"",IF(VLOOKUP(D3235,Paramètres!$C$17:$H$33,6,0)="oui","illimité",VLOOKUP(D3235,Paramètres!$C$17:$H$33,5,0)))</f>
        <v/>
      </c>
      <c r="G3235" s="269" t="str">
        <f t="shared" si="303"/>
        <v/>
      </c>
      <c r="H3235" s="208"/>
      <c r="I3235" s="53"/>
      <c r="J3235" s="209"/>
      <c r="K3235" s="271"/>
      <c r="L3235" s="37"/>
      <c r="M3235" s="218"/>
      <c r="N3235" s="124"/>
      <c r="O3235" s="211" t="str">
        <f t="shared" ca="1" si="304"/>
        <v/>
      </c>
      <c r="P3235" s="212" t="str">
        <f>IF(ISERROR(VLOOKUP(L3235,Paramètres!$A$38:$B$40,2,0)),"",VLOOKUP(L3235,Paramètres!$A$38:$B$40,2,0))</f>
        <v/>
      </c>
      <c r="Q3235" s="211" t="str">
        <f t="shared" ca="1" si="305"/>
        <v/>
      </c>
      <c r="R3235" s="211" t="str">
        <f t="shared" si="301"/>
        <v/>
      </c>
      <c r="S3235" s="213" t="str">
        <f t="shared" ca="1" si="302"/>
        <v/>
      </c>
      <c r="T3235" s="214" t="str">
        <f t="shared" ca="1" si="306"/>
        <v/>
      </c>
    </row>
    <row r="3236" spans="1:20" x14ac:dyDescent="0.25">
      <c r="A3236" s="119" t="s">
        <v>8805</v>
      </c>
      <c r="B3236" s="260"/>
      <c r="C3236" s="264" t="str">
        <f>IF(ISERROR(VLOOKUP(B3236,'Tous les abonnés'!$A$6:$I$5491,2,0)),"",VLOOKUP(B3236,'Tous les abonnés'!$A$6:$I$5491,2,0))</f>
        <v/>
      </c>
      <c r="D3236" s="26"/>
      <c r="E3236" s="265"/>
      <c r="F3236" s="207" t="str">
        <f>IF(ISERROR(IF(VLOOKUP(D3236,Paramètres!$C$17:$H$33,6,0)="oui","illimité",VLOOKUP(D3236,Paramètres!$C$17:$H$33,5,0))),"",IF(VLOOKUP(D3236,Paramètres!$C$17:$H$33,6,0)="oui","illimité",VLOOKUP(D3236,Paramètres!$C$17:$H$33,5,0)))</f>
        <v/>
      </c>
      <c r="G3236" s="269" t="str">
        <f t="shared" si="303"/>
        <v/>
      </c>
      <c r="H3236" s="208"/>
      <c r="I3236" s="53"/>
      <c r="J3236" s="209"/>
      <c r="K3236" s="271"/>
      <c r="L3236" s="37"/>
      <c r="M3236" s="218"/>
      <c r="N3236" s="124"/>
      <c r="O3236" s="211" t="str">
        <f t="shared" ca="1" si="304"/>
        <v/>
      </c>
      <c r="P3236" s="212" t="str">
        <f>IF(ISERROR(VLOOKUP(L3236,Paramètres!$A$38:$B$40,2,0)),"",VLOOKUP(L3236,Paramètres!$A$38:$B$40,2,0))</f>
        <v/>
      </c>
      <c r="Q3236" s="211" t="str">
        <f t="shared" ca="1" si="305"/>
        <v/>
      </c>
      <c r="R3236" s="211" t="str">
        <f t="shared" si="301"/>
        <v/>
      </c>
      <c r="S3236" s="213" t="str">
        <f t="shared" ca="1" si="302"/>
        <v/>
      </c>
      <c r="T3236" s="214" t="str">
        <f t="shared" ca="1" si="306"/>
        <v/>
      </c>
    </row>
    <row r="3237" spans="1:20" x14ac:dyDescent="0.25">
      <c r="A3237" s="119" t="s">
        <v>8806</v>
      </c>
      <c r="B3237" s="260"/>
      <c r="C3237" s="264" t="str">
        <f>IF(ISERROR(VLOOKUP(B3237,'Tous les abonnés'!$A$6:$I$5491,2,0)),"",VLOOKUP(B3237,'Tous les abonnés'!$A$6:$I$5491,2,0))</f>
        <v/>
      </c>
      <c r="D3237" s="26"/>
      <c r="E3237" s="265"/>
      <c r="F3237" s="207" t="str">
        <f>IF(ISERROR(IF(VLOOKUP(D3237,Paramètres!$C$17:$H$33,6,0)="oui","illimité",VLOOKUP(D3237,Paramètres!$C$17:$H$33,5,0))),"",IF(VLOOKUP(D3237,Paramètres!$C$17:$H$33,6,0)="oui","illimité",VLOOKUP(D3237,Paramètres!$C$17:$H$33,5,0)))</f>
        <v/>
      </c>
      <c r="G3237" s="269" t="str">
        <f t="shared" si="303"/>
        <v/>
      </c>
      <c r="H3237" s="208"/>
      <c r="I3237" s="53"/>
      <c r="J3237" s="209"/>
      <c r="K3237" s="271"/>
      <c r="L3237" s="37"/>
      <c r="M3237" s="218"/>
      <c r="N3237" s="124"/>
      <c r="O3237" s="211" t="str">
        <f t="shared" ca="1" si="304"/>
        <v/>
      </c>
      <c r="P3237" s="212" t="str">
        <f>IF(ISERROR(VLOOKUP(L3237,Paramètres!$A$38:$B$40,2,0)),"",VLOOKUP(L3237,Paramètres!$A$38:$B$40,2,0))</f>
        <v/>
      </c>
      <c r="Q3237" s="211" t="str">
        <f t="shared" ca="1" si="305"/>
        <v/>
      </c>
      <c r="R3237" s="211" t="str">
        <f t="shared" si="301"/>
        <v/>
      </c>
      <c r="S3237" s="213" t="str">
        <f t="shared" ca="1" si="302"/>
        <v/>
      </c>
      <c r="T3237" s="214" t="str">
        <f t="shared" ca="1" si="306"/>
        <v/>
      </c>
    </row>
    <row r="3238" spans="1:20" x14ac:dyDescent="0.25">
      <c r="A3238" s="119" t="s">
        <v>8807</v>
      </c>
      <c r="B3238" s="260"/>
      <c r="C3238" s="264" t="str">
        <f>IF(ISERROR(VLOOKUP(B3238,'Tous les abonnés'!$A$6:$I$5491,2,0)),"",VLOOKUP(B3238,'Tous les abonnés'!$A$6:$I$5491,2,0))</f>
        <v/>
      </c>
      <c r="D3238" s="26"/>
      <c r="E3238" s="265"/>
      <c r="F3238" s="207" t="str">
        <f>IF(ISERROR(IF(VLOOKUP(D3238,Paramètres!$C$17:$H$33,6,0)="oui","illimité",VLOOKUP(D3238,Paramètres!$C$17:$H$33,5,0))),"",IF(VLOOKUP(D3238,Paramètres!$C$17:$H$33,6,0)="oui","illimité",VLOOKUP(D3238,Paramètres!$C$17:$H$33,5,0)))</f>
        <v/>
      </c>
      <c r="G3238" s="269" t="str">
        <f t="shared" si="303"/>
        <v/>
      </c>
      <c r="H3238" s="208"/>
      <c r="I3238" s="53"/>
      <c r="J3238" s="209"/>
      <c r="K3238" s="271"/>
      <c r="L3238" s="37"/>
      <c r="M3238" s="218"/>
      <c r="N3238" s="124"/>
      <c r="O3238" s="211" t="str">
        <f t="shared" ca="1" si="304"/>
        <v/>
      </c>
      <c r="P3238" s="212" t="str">
        <f>IF(ISERROR(VLOOKUP(L3238,Paramètres!$A$38:$B$40,2,0)),"",VLOOKUP(L3238,Paramètres!$A$38:$B$40,2,0))</f>
        <v/>
      </c>
      <c r="Q3238" s="211" t="str">
        <f t="shared" ca="1" si="305"/>
        <v/>
      </c>
      <c r="R3238" s="211" t="str">
        <f t="shared" si="301"/>
        <v/>
      </c>
      <c r="S3238" s="213" t="str">
        <f t="shared" ca="1" si="302"/>
        <v/>
      </c>
      <c r="T3238" s="214" t="str">
        <f t="shared" ca="1" si="306"/>
        <v/>
      </c>
    </row>
    <row r="3239" spans="1:20" x14ac:dyDescent="0.25">
      <c r="A3239" s="119" t="s">
        <v>8808</v>
      </c>
      <c r="B3239" s="260"/>
      <c r="C3239" s="264" t="str">
        <f>IF(ISERROR(VLOOKUP(B3239,'Tous les abonnés'!$A$6:$I$5491,2,0)),"",VLOOKUP(B3239,'Tous les abonnés'!$A$6:$I$5491,2,0))</f>
        <v/>
      </c>
      <c r="D3239" s="26"/>
      <c r="E3239" s="265"/>
      <c r="F3239" s="207" t="str">
        <f>IF(ISERROR(IF(VLOOKUP(D3239,Paramètres!$C$17:$H$33,6,0)="oui","illimité",VLOOKUP(D3239,Paramètres!$C$17:$H$33,5,0))),"",IF(VLOOKUP(D3239,Paramètres!$C$17:$H$33,6,0)="oui","illimité",VLOOKUP(D3239,Paramètres!$C$17:$H$33,5,0)))</f>
        <v/>
      </c>
      <c r="G3239" s="269" t="str">
        <f t="shared" si="303"/>
        <v/>
      </c>
      <c r="H3239" s="208"/>
      <c r="I3239" s="53"/>
      <c r="J3239" s="209"/>
      <c r="K3239" s="271"/>
      <c r="L3239" s="37"/>
      <c r="M3239" s="218"/>
      <c r="N3239" s="124"/>
      <c r="O3239" s="211" t="str">
        <f t="shared" ca="1" si="304"/>
        <v/>
      </c>
      <c r="P3239" s="212" t="str">
        <f>IF(ISERROR(VLOOKUP(L3239,Paramètres!$A$38:$B$40,2,0)),"",VLOOKUP(L3239,Paramètres!$A$38:$B$40,2,0))</f>
        <v/>
      </c>
      <c r="Q3239" s="211" t="str">
        <f t="shared" ca="1" si="305"/>
        <v/>
      </c>
      <c r="R3239" s="211" t="str">
        <f t="shared" si="301"/>
        <v/>
      </c>
      <c r="S3239" s="213" t="str">
        <f t="shared" ca="1" si="302"/>
        <v/>
      </c>
      <c r="T3239" s="214" t="str">
        <f t="shared" ca="1" si="306"/>
        <v/>
      </c>
    </row>
    <row r="3240" spans="1:20" x14ac:dyDescent="0.25">
      <c r="A3240" s="119" t="s">
        <v>8809</v>
      </c>
      <c r="B3240" s="260"/>
      <c r="C3240" s="264" t="str">
        <f>IF(ISERROR(VLOOKUP(B3240,'Tous les abonnés'!$A$6:$I$5491,2,0)),"",VLOOKUP(B3240,'Tous les abonnés'!$A$6:$I$5491,2,0))</f>
        <v/>
      </c>
      <c r="D3240" s="26"/>
      <c r="E3240" s="265"/>
      <c r="F3240" s="207" t="str">
        <f>IF(ISERROR(IF(VLOOKUP(D3240,Paramètres!$C$17:$H$33,6,0)="oui","illimité",VLOOKUP(D3240,Paramètres!$C$17:$H$33,5,0))),"",IF(VLOOKUP(D3240,Paramètres!$C$17:$H$33,6,0)="oui","illimité",VLOOKUP(D3240,Paramètres!$C$17:$H$33,5,0)))</f>
        <v/>
      </c>
      <c r="G3240" s="269" t="str">
        <f t="shared" si="303"/>
        <v/>
      </c>
      <c r="H3240" s="208"/>
      <c r="I3240" s="53"/>
      <c r="J3240" s="209"/>
      <c r="K3240" s="271"/>
      <c r="L3240" s="37"/>
      <c r="M3240" s="218"/>
      <c r="N3240" s="124"/>
      <c r="O3240" s="211" t="str">
        <f t="shared" ca="1" si="304"/>
        <v/>
      </c>
      <c r="P3240" s="212" t="str">
        <f>IF(ISERROR(VLOOKUP(L3240,Paramètres!$A$38:$B$40,2,0)),"",VLOOKUP(L3240,Paramètres!$A$38:$B$40,2,0))</f>
        <v/>
      </c>
      <c r="Q3240" s="211" t="str">
        <f t="shared" ca="1" si="305"/>
        <v/>
      </c>
      <c r="R3240" s="211" t="str">
        <f t="shared" si="301"/>
        <v/>
      </c>
      <c r="S3240" s="213" t="str">
        <f t="shared" ca="1" si="302"/>
        <v/>
      </c>
      <c r="T3240" s="214" t="str">
        <f t="shared" ca="1" si="306"/>
        <v/>
      </c>
    </row>
    <row r="3241" spans="1:20" x14ac:dyDescent="0.25">
      <c r="A3241" s="119" t="s">
        <v>8810</v>
      </c>
      <c r="B3241" s="260"/>
      <c r="C3241" s="264" t="str">
        <f>IF(ISERROR(VLOOKUP(B3241,'Tous les abonnés'!$A$6:$I$5491,2,0)),"",VLOOKUP(B3241,'Tous les abonnés'!$A$6:$I$5491,2,0))</f>
        <v/>
      </c>
      <c r="D3241" s="26"/>
      <c r="E3241" s="265"/>
      <c r="F3241" s="207" t="str">
        <f>IF(ISERROR(IF(VLOOKUP(D3241,Paramètres!$C$17:$H$33,6,0)="oui","illimité",VLOOKUP(D3241,Paramètres!$C$17:$H$33,5,0))),"",IF(VLOOKUP(D3241,Paramètres!$C$17:$H$33,6,0)="oui","illimité",VLOOKUP(D3241,Paramètres!$C$17:$H$33,5,0)))</f>
        <v/>
      </c>
      <c r="G3241" s="269" t="str">
        <f t="shared" si="303"/>
        <v/>
      </c>
      <c r="H3241" s="208"/>
      <c r="I3241" s="53"/>
      <c r="J3241" s="209"/>
      <c r="K3241" s="271"/>
      <c r="L3241" s="37"/>
      <c r="M3241" s="218"/>
      <c r="N3241" s="124"/>
      <c r="O3241" s="211" t="str">
        <f t="shared" ca="1" si="304"/>
        <v/>
      </c>
      <c r="P3241" s="212" t="str">
        <f>IF(ISERROR(VLOOKUP(L3241,Paramètres!$A$38:$B$40,2,0)),"",VLOOKUP(L3241,Paramètres!$A$38:$B$40,2,0))</f>
        <v/>
      </c>
      <c r="Q3241" s="211" t="str">
        <f t="shared" ca="1" si="305"/>
        <v/>
      </c>
      <c r="R3241" s="211" t="str">
        <f t="shared" si="301"/>
        <v/>
      </c>
      <c r="S3241" s="213" t="str">
        <f t="shared" ca="1" si="302"/>
        <v/>
      </c>
      <c r="T3241" s="214" t="str">
        <f t="shared" ca="1" si="306"/>
        <v/>
      </c>
    </row>
    <row r="3242" spans="1:20" x14ac:dyDescent="0.25">
      <c r="A3242" s="119" t="s">
        <v>8811</v>
      </c>
      <c r="B3242" s="260"/>
      <c r="C3242" s="264" t="str">
        <f>IF(ISERROR(VLOOKUP(B3242,'Tous les abonnés'!$A$6:$I$5491,2,0)),"",VLOOKUP(B3242,'Tous les abonnés'!$A$6:$I$5491,2,0))</f>
        <v/>
      </c>
      <c r="D3242" s="26"/>
      <c r="E3242" s="265"/>
      <c r="F3242" s="207" t="str">
        <f>IF(ISERROR(IF(VLOOKUP(D3242,Paramètres!$C$17:$H$33,6,0)="oui","illimité",VLOOKUP(D3242,Paramètres!$C$17:$H$33,5,0))),"",IF(VLOOKUP(D3242,Paramètres!$C$17:$H$33,6,0)="oui","illimité",VLOOKUP(D3242,Paramètres!$C$17:$H$33,5,0)))</f>
        <v/>
      </c>
      <c r="G3242" s="269" t="str">
        <f t="shared" si="303"/>
        <v/>
      </c>
      <c r="H3242" s="208"/>
      <c r="I3242" s="53"/>
      <c r="J3242" s="209"/>
      <c r="K3242" s="271"/>
      <c r="L3242" s="37"/>
      <c r="M3242" s="218"/>
      <c r="N3242" s="124"/>
      <c r="O3242" s="211" t="str">
        <f t="shared" ca="1" si="304"/>
        <v/>
      </c>
      <c r="P3242" s="212" t="str">
        <f>IF(ISERROR(VLOOKUP(L3242,Paramètres!$A$38:$B$40,2,0)),"",VLOOKUP(L3242,Paramètres!$A$38:$B$40,2,0))</f>
        <v/>
      </c>
      <c r="Q3242" s="211" t="str">
        <f t="shared" ca="1" si="305"/>
        <v/>
      </c>
      <c r="R3242" s="211" t="str">
        <f t="shared" si="301"/>
        <v/>
      </c>
      <c r="S3242" s="213" t="str">
        <f t="shared" ca="1" si="302"/>
        <v/>
      </c>
      <c r="T3242" s="214" t="str">
        <f t="shared" ca="1" si="306"/>
        <v/>
      </c>
    </row>
    <row r="3243" spans="1:20" x14ac:dyDescent="0.25">
      <c r="A3243" s="119" t="s">
        <v>8812</v>
      </c>
      <c r="B3243" s="260"/>
      <c r="C3243" s="264" t="str">
        <f>IF(ISERROR(VLOOKUP(B3243,'Tous les abonnés'!$A$6:$I$5491,2,0)),"",VLOOKUP(B3243,'Tous les abonnés'!$A$6:$I$5491,2,0))</f>
        <v/>
      </c>
      <c r="D3243" s="26"/>
      <c r="E3243" s="265"/>
      <c r="F3243" s="207" t="str">
        <f>IF(ISERROR(IF(VLOOKUP(D3243,Paramètres!$C$17:$H$33,6,0)="oui","illimité",VLOOKUP(D3243,Paramètres!$C$17:$H$33,5,0))),"",IF(VLOOKUP(D3243,Paramètres!$C$17:$H$33,6,0)="oui","illimité",VLOOKUP(D3243,Paramètres!$C$17:$H$33,5,0)))</f>
        <v/>
      </c>
      <c r="G3243" s="269" t="str">
        <f t="shared" si="303"/>
        <v/>
      </c>
      <c r="H3243" s="208"/>
      <c r="I3243" s="53"/>
      <c r="J3243" s="209"/>
      <c r="K3243" s="271"/>
      <c r="L3243" s="37"/>
      <c r="M3243" s="218"/>
      <c r="N3243" s="124"/>
      <c r="O3243" s="211" t="str">
        <f t="shared" ca="1" si="304"/>
        <v/>
      </c>
      <c r="P3243" s="212" t="str">
        <f>IF(ISERROR(VLOOKUP(L3243,Paramètres!$A$38:$B$40,2,0)),"",VLOOKUP(L3243,Paramètres!$A$38:$B$40,2,0))</f>
        <v/>
      </c>
      <c r="Q3243" s="211" t="str">
        <f t="shared" ca="1" si="305"/>
        <v/>
      </c>
      <c r="R3243" s="211" t="str">
        <f t="shared" si="301"/>
        <v/>
      </c>
      <c r="S3243" s="213" t="str">
        <f t="shared" ca="1" si="302"/>
        <v/>
      </c>
      <c r="T3243" s="214" t="str">
        <f t="shared" ca="1" si="306"/>
        <v/>
      </c>
    </row>
    <row r="3244" spans="1:20" x14ac:dyDescent="0.25">
      <c r="A3244" s="119" t="s">
        <v>8813</v>
      </c>
      <c r="B3244" s="260"/>
      <c r="C3244" s="264" t="str">
        <f>IF(ISERROR(VLOOKUP(B3244,'Tous les abonnés'!$A$6:$I$5491,2,0)),"",VLOOKUP(B3244,'Tous les abonnés'!$A$6:$I$5491,2,0))</f>
        <v/>
      </c>
      <c r="D3244" s="26"/>
      <c r="E3244" s="265"/>
      <c r="F3244" s="207" t="str">
        <f>IF(ISERROR(IF(VLOOKUP(D3244,Paramètres!$C$17:$H$33,6,0)="oui","illimité",VLOOKUP(D3244,Paramètres!$C$17:$H$33,5,0))),"",IF(VLOOKUP(D3244,Paramètres!$C$17:$H$33,6,0)="oui","illimité",VLOOKUP(D3244,Paramètres!$C$17:$H$33,5,0)))</f>
        <v/>
      </c>
      <c r="G3244" s="269" t="str">
        <f t="shared" si="303"/>
        <v/>
      </c>
      <c r="H3244" s="208"/>
      <c r="I3244" s="53"/>
      <c r="J3244" s="209"/>
      <c r="K3244" s="271"/>
      <c r="L3244" s="37"/>
      <c r="M3244" s="218"/>
      <c r="N3244" s="124"/>
      <c r="O3244" s="211" t="str">
        <f t="shared" ca="1" si="304"/>
        <v/>
      </c>
      <c r="P3244" s="212" t="str">
        <f>IF(ISERROR(VLOOKUP(L3244,Paramètres!$A$38:$B$40,2,0)),"",VLOOKUP(L3244,Paramètres!$A$38:$B$40,2,0))</f>
        <v/>
      </c>
      <c r="Q3244" s="211" t="str">
        <f t="shared" ca="1" si="305"/>
        <v/>
      </c>
      <c r="R3244" s="211" t="str">
        <f t="shared" si="301"/>
        <v/>
      </c>
      <c r="S3244" s="213" t="str">
        <f t="shared" ca="1" si="302"/>
        <v/>
      </c>
      <c r="T3244" s="214" t="str">
        <f t="shared" ca="1" si="306"/>
        <v/>
      </c>
    </row>
    <row r="3245" spans="1:20" x14ac:dyDescent="0.25">
      <c r="A3245" s="119" t="s">
        <v>8814</v>
      </c>
      <c r="B3245" s="260"/>
      <c r="C3245" s="264" t="str">
        <f>IF(ISERROR(VLOOKUP(B3245,'Tous les abonnés'!$A$6:$I$5491,2,0)),"",VLOOKUP(B3245,'Tous les abonnés'!$A$6:$I$5491,2,0))</f>
        <v/>
      </c>
      <c r="D3245" s="26"/>
      <c r="E3245" s="265"/>
      <c r="F3245" s="207" t="str">
        <f>IF(ISERROR(IF(VLOOKUP(D3245,Paramètres!$C$17:$H$33,6,0)="oui","illimité",VLOOKUP(D3245,Paramètres!$C$17:$H$33,5,0))),"",IF(VLOOKUP(D3245,Paramètres!$C$17:$H$33,6,0)="oui","illimité",VLOOKUP(D3245,Paramètres!$C$17:$H$33,5,0)))</f>
        <v/>
      </c>
      <c r="G3245" s="269" t="str">
        <f t="shared" si="303"/>
        <v/>
      </c>
      <c r="H3245" s="208"/>
      <c r="I3245" s="53"/>
      <c r="J3245" s="209"/>
      <c r="K3245" s="271"/>
      <c r="L3245" s="37"/>
      <c r="M3245" s="218"/>
      <c r="N3245" s="124"/>
      <c r="O3245" s="211" t="str">
        <f t="shared" ca="1" si="304"/>
        <v/>
      </c>
      <c r="P3245" s="212" t="str">
        <f>IF(ISERROR(VLOOKUP(L3245,Paramètres!$A$38:$B$40,2,0)),"",VLOOKUP(L3245,Paramètres!$A$38:$B$40,2,0))</f>
        <v/>
      </c>
      <c r="Q3245" s="211" t="str">
        <f t="shared" ca="1" si="305"/>
        <v/>
      </c>
      <c r="R3245" s="211" t="str">
        <f t="shared" si="301"/>
        <v/>
      </c>
      <c r="S3245" s="213" t="str">
        <f t="shared" ca="1" si="302"/>
        <v/>
      </c>
      <c r="T3245" s="214" t="str">
        <f t="shared" ca="1" si="306"/>
        <v/>
      </c>
    </row>
    <row r="3246" spans="1:20" x14ac:dyDescent="0.25">
      <c r="A3246" s="119" t="s">
        <v>8815</v>
      </c>
      <c r="B3246" s="260"/>
      <c r="C3246" s="264" t="str">
        <f>IF(ISERROR(VLOOKUP(B3246,'Tous les abonnés'!$A$6:$I$5491,2,0)),"",VLOOKUP(B3246,'Tous les abonnés'!$A$6:$I$5491,2,0))</f>
        <v/>
      </c>
      <c r="D3246" s="26"/>
      <c r="E3246" s="265"/>
      <c r="F3246" s="207" t="str">
        <f>IF(ISERROR(IF(VLOOKUP(D3246,Paramètres!$C$17:$H$33,6,0)="oui","illimité",VLOOKUP(D3246,Paramètres!$C$17:$H$33,5,0))),"",IF(VLOOKUP(D3246,Paramètres!$C$17:$H$33,6,0)="oui","illimité",VLOOKUP(D3246,Paramètres!$C$17:$H$33,5,0)))</f>
        <v/>
      </c>
      <c r="G3246" s="269" t="str">
        <f t="shared" si="303"/>
        <v/>
      </c>
      <c r="H3246" s="208"/>
      <c r="I3246" s="53"/>
      <c r="J3246" s="209"/>
      <c r="K3246" s="271"/>
      <c r="L3246" s="37"/>
      <c r="M3246" s="218"/>
      <c r="N3246" s="124"/>
      <c r="O3246" s="211" t="str">
        <f t="shared" ca="1" si="304"/>
        <v/>
      </c>
      <c r="P3246" s="212" t="str">
        <f>IF(ISERROR(VLOOKUP(L3246,Paramètres!$A$38:$B$40,2,0)),"",VLOOKUP(L3246,Paramètres!$A$38:$B$40,2,0))</f>
        <v/>
      </c>
      <c r="Q3246" s="211" t="str">
        <f t="shared" ca="1" si="305"/>
        <v/>
      </c>
      <c r="R3246" s="211" t="str">
        <f t="shared" si="301"/>
        <v/>
      </c>
      <c r="S3246" s="213" t="str">
        <f t="shared" ca="1" si="302"/>
        <v/>
      </c>
      <c r="T3246" s="214" t="str">
        <f t="shared" ca="1" si="306"/>
        <v/>
      </c>
    </row>
    <row r="3247" spans="1:20" x14ac:dyDescent="0.25">
      <c r="A3247" s="119" t="s">
        <v>8816</v>
      </c>
      <c r="B3247" s="260"/>
      <c r="C3247" s="264" t="str">
        <f>IF(ISERROR(VLOOKUP(B3247,'Tous les abonnés'!$A$6:$I$5491,2,0)),"",VLOOKUP(B3247,'Tous les abonnés'!$A$6:$I$5491,2,0))</f>
        <v/>
      </c>
      <c r="D3247" s="26"/>
      <c r="E3247" s="265"/>
      <c r="F3247" s="207" t="str">
        <f>IF(ISERROR(IF(VLOOKUP(D3247,Paramètres!$C$17:$H$33,6,0)="oui","illimité",VLOOKUP(D3247,Paramètres!$C$17:$H$33,5,0))),"",IF(VLOOKUP(D3247,Paramètres!$C$17:$H$33,6,0)="oui","illimité",VLOOKUP(D3247,Paramètres!$C$17:$H$33,5,0)))</f>
        <v/>
      </c>
      <c r="G3247" s="269" t="str">
        <f t="shared" si="303"/>
        <v/>
      </c>
      <c r="H3247" s="208"/>
      <c r="I3247" s="53"/>
      <c r="J3247" s="209"/>
      <c r="K3247" s="271"/>
      <c r="L3247" s="37"/>
      <c r="M3247" s="218"/>
      <c r="N3247" s="124"/>
      <c r="O3247" s="211" t="str">
        <f t="shared" ca="1" si="304"/>
        <v/>
      </c>
      <c r="P3247" s="212" t="str">
        <f>IF(ISERROR(VLOOKUP(L3247,Paramètres!$A$38:$B$40,2,0)),"",VLOOKUP(L3247,Paramètres!$A$38:$B$40,2,0))</f>
        <v/>
      </c>
      <c r="Q3247" s="211" t="str">
        <f t="shared" ca="1" si="305"/>
        <v/>
      </c>
      <c r="R3247" s="211" t="str">
        <f t="shared" si="301"/>
        <v/>
      </c>
      <c r="S3247" s="213" t="str">
        <f t="shared" ca="1" si="302"/>
        <v/>
      </c>
      <c r="T3247" s="214" t="str">
        <f t="shared" ca="1" si="306"/>
        <v/>
      </c>
    </row>
    <row r="3248" spans="1:20" x14ac:dyDescent="0.25">
      <c r="A3248" s="119" t="s">
        <v>8817</v>
      </c>
      <c r="B3248" s="260"/>
      <c r="C3248" s="264" t="str">
        <f>IF(ISERROR(VLOOKUP(B3248,'Tous les abonnés'!$A$6:$I$5491,2,0)),"",VLOOKUP(B3248,'Tous les abonnés'!$A$6:$I$5491,2,0))</f>
        <v/>
      </c>
      <c r="D3248" s="26"/>
      <c r="E3248" s="265"/>
      <c r="F3248" s="207" t="str">
        <f>IF(ISERROR(IF(VLOOKUP(D3248,Paramètres!$C$17:$H$33,6,0)="oui","illimité",VLOOKUP(D3248,Paramètres!$C$17:$H$33,5,0))),"",IF(VLOOKUP(D3248,Paramètres!$C$17:$H$33,6,0)="oui","illimité",VLOOKUP(D3248,Paramètres!$C$17:$H$33,5,0)))</f>
        <v/>
      </c>
      <c r="G3248" s="269" t="str">
        <f t="shared" si="303"/>
        <v/>
      </c>
      <c r="H3248" s="208"/>
      <c r="I3248" s="53"/>
      <c r="J3248" s="209"/>
      <c r="K3248" s="271"/>
      <c r="L3248" s="37"/>
      <c r="M3248" s="218"/>
      <c r="N3248" s="124"/>
      <c r="O3248" s="211" t="str">
        <f t="shared" ca="1" si="304"/>
        <v/>
      </c>
      <c r="P3248" s="212" t="str">
        <f>IF(ISERROR(VLOOKUP(L3248,Paramètres!$A$38:$B$40,2,0)),"",VLOOKUP(L3248,Paramètres!$A$38:$B$40,2,0))</f>
        <v/>
      </c>
      <c r="Q3248" s="211" t="str">
        <f t="shared" ca="1" si="305"/>
        <v/>
      </c>
      <c r="R3248" s="211" t="str">
        <f t="shared" si="301"/>
        <v/>
      </c>
      <c r="S3248" s="213" t="str">
        <f t="shared" ca="1" si="302"/>
        <v/>
      </c>
      <c r="T3248" s="214" t="str">
        <f t="shared" ca="1" si="306"/>
        <v/>
      </c>
    </row>
    <row r="3249" spans="1:20" x14ac:dyDescent="0.25">
      <c r="A3249" s="119" t="s">
        <v>8818</v>
      </c>
      <c r="B3249" s="260"/>
      <c r="C3249" s="264" t="str">
        <f>IF(ISERROR(VLOOKUP(B3249,'Tous les abonnés'!$A$6:$I$5491,2,0)),"",VLOOKUP(B3249,'Tous les abonnés'!$A$6:$I$5491,2,0))</f>
        <v/>
      </c>
      <c r="D3249" s="26"/>
      <c r="E3249" s="265"/>
      <c r="F3249" s="207" t="str">
        <f>IF(ISERROR(IF(VLOOKUP(D3249,Paramètres!$C$17:$H$33,6,0)="oui","illimité",VLOOKUP(D3249,Paramètres!$C$17:$H$33,5,0))),"",IF(VLOOKUP(D3249,Paramètres!$C$17:$H$33,6,0)="oui","illimité",VLOOKUP(D3249,Paramètres!$C$17:$H$33,5,0)))</f>
        <v/>
      </c>
      <c r="G3249" s="269" t="str">
        <f t="shared" si="303"/>
        <v/>
      </c>
      <c r="H3249" s="208"/>
      <c r="I3249" s="53"/>
      <c r="J3249" s="209"/>
      <c r="K3249" s="271"/>
      <c r="L3249" s="37"/>
      <c r="M3249" s="218"/>
      <c r="N3249" s="124"/>
      <c r="O3249" s="211" t="str">
        <f t="shared" ca="1" si="304"/>
        <v/>
      </c>
      <c r="P3249" s="212" t="str">
        <f>IF(ISERROR(VLOOKUP(L3249,Paramètres!$A$38:$B$40,2,0)),"",VLOOKUP(L3249,Paramètres!$A$38:$B$40,2,0))</f>
        <v/>
      </c>
      <c r="Q3249" s="211" t="str">
        <f t="shared" ca="1" si="305"/>
        <v/>
      </c>
      <c r="R3249" s="211" t="str">
        <f t="shared" si="301"/>
        <v/>
      </c>
      <c r="S3249" s="213" t="str">
        <f t="shared" ca="1" si="302"/>
        <v/>
      </c>
      <c r="T3249" s="214" t="str">
        <f t="shared" ca="1" si="306"/>
        <v/>
      </c>
    </row>
    <row r="3250" spans="1:20" x14ac:dyDescent="0.25">
      <c r="A3250" s="119" t="s">
        <v>8819</v>
      </c>
      <c r="B3250" s="260"/>
      <c r="C3250" s="264" t="str">
        <f>IF(ISERROR(VLOOKUP(B3250,'Tous les abonnés'!$A$6:$I$5491,2,0)),"",VLOOKUP(B3250,'Tous les abonnés'!$A$6:$I$5491,2,0))</f>
        <v/>
      </c>
      <c r="D3250" s="26"/>
      <c r="E3250" s="265"/>
      <c r="F3250" s="207" t="str">
        <f>IF(ISERROR(IF(VLOOKUP(D3250,Paramètres!$C$17:$H$33,6,0)="oui","illimité",VLOOKUP(D3250,Paramètres!$C$17:$H$33,5,0))),"",IF(VLOOKUP(D3250,Paramètres!$C$17:$H$33,6,0)="oui","illimité",VLOOKUP(D3250,Paramètres!$C$17:$H$33,5,0)))</f>
        <v/>
      </c>
      <c r="G3250" s="269" t="str">
        <f t="shared" si="303"/>
        <v/>
      </c>
      <c r="H3250" s="208"/>
      <c r="I3250" s="53"/>
      <c r="J3250" s="209"/>
      <c r="K3250" s="271"/>
      <c r="L3250" s="37"/>
      <c r="M3250" s="218"/>
      <c r="N3250" s="124"/>
      <c r="O3250" s="211" t="str">
        <f t="shared" ca="1" si="304"/>
        <v/>
      </c>
      <c r="P3250" s="212" t="str">
        <f>IF(ISERROR(VLOOKUP(L3250,Paramètres!$A$38:$B$40,2,0)),"",VLOOKUP(L3250,Paramètres!$A$38:$B$40,2,0))</f>
        <v/>
      </c>
      <c r="Q3250" s="211" t="str">
        <f t="shared" ca="1" si="305"/>
        <v/>
      </c>
      <c r="R3250" s="211" t="str">
        <f t="shared" si="301"/>
        <v/>
      </c>
      <c r="S3250" s="213" t="str">
        <f t="shared" ca="1" si="302"/>
        <v/>
      </c>
      <c r="T3250" s="214" t="str">
        <f t="shared" ca="1" si="306"/>
        <v/>
      </c>
    </row>
    <row r="3251" spans="1:20" x14ac:dyDescent="0.25">
      <c r="A3251" s="119" t="s">
        <v>8820</v>
      </c>
      <c r="B3251" s="260"/>
      <c r="C3251" s="264" t="str">
        <f>IF(ISERROR(VLOOKUP(B3251,'Tous les abonnés'!$A$6:$I$5491,2,0)),"",VLOOKUP(B3251,'Tous les abonnés'!$A$6:$I$5491,2,0))</f>
        <v/>
      </c>
      <c r="D3251" s="26"/>
      <c r="E3251" s="265"/>
      <c r="F3251" s="207" t="str">
        <f>IF(ISERROR(IF(VLOOKUP(D3251,Paramètres!$C$17:$H$33,6,0)="oui","illimité",VLOOKUP(D3251,Paramètres!$C$17:$H$33,5,0))),"",IF(VLOOKUP(D3251,Paramètres!$C$17:$H$33,6,0)="oui","illimité",VLOOKUP(D3251,Paramètres!$C$17:$H$33,5,0)))</f>
        <v/>
      </c>
      <c r="G3251" s="269" t="str">
        <f t="shared" si="303"/>
        <v/>
      </c>
      <c r="H3251" s="208"/>
      <c r="I3251" s="53"/>
      <c r="J3251" s="209"/>
      <c r="K3251" s="271"/>
      <c r="L3251" s="37"/>
      <c r="M3251" s="218"/>
      <c r="N3251" s="124"/>
      <c r="O3251" s="211" t="str">
        <f t="shared" ca="1" si="304"/>
        <v/>
      </c>
      <c r="P3251" s="212" t="str">
        <f>IF(ISERROR(VLOOKUP(L3251,Paramètres!$A$38:$B$40,2,0)),"",VLOOKUP(L3251,Paramètres!$A$38:$B$40,2,0))</f>
        <v/>
      </c>
      <c r="Q3251" s="211" t="str">
        <f t="shared" ca="1" si="305"/>
        <v/>
      </c>
      <c r="R3251" s="211" t="str">
        <f t="shared" si="301"/>
        <v/>
      </c>
      <c r="S3251" s="213" t="str">
        <f t="shared" ca="1" si="302"/>
        <v/>
      </c>
      <c r="T3251" s="214" t="str">
        <f t="shared" ca="1" si="306"/>
        <v/>
      </c>
    </row>
    <row r="3252" spans="1:20" x14ac:dyDescent="0.25">
      <c r="A3252" s="119" t="s">
        <v>8821</v>
      </c>
      <c r="B3252" s="260"/>
      <c r="C3252" s="264" t="str">
        <f>IF(ISERROR(VLOOKUP(B3252,'Tous les abonnés'!$A$6:$I$5491,2,0)),"",VLOOKUP(B3252,'Tous les abonnés'!$A$6:$I$5491,2,0))</f>
        <v/>
      </c>
      <c r="D3252" s="26"/>
      <c r="E3252" s="265"/>
      <c r="F3252" s="207" t="str">
        <f>IF(ISERROR(IF(VLOOKUP(D3252,Paramètres!$C$17:$H$33,6,0)="oui","illimité",VLOOKUP(D3252,Paramètres!$C$17:$H$33,5,0))),"",IF(VLOOKUP(D3252,Paramètres!$C$17:$H$33,6,0)="oui","illimité",VLOOKUP(D3252,Paramètres!$C$17:$H$33,5,0)))</f>
        <v/>
      </c>
      <c r="G3252" s="269" t="str">
        <f t="shared" si="303"/>
        <v/>
      </c>
      <c r="H3252" s="208"/>
      <c r="I3252" s="53"/>
      <c r="J3252" s="209"/>
      <c r="K3252" s="271"/>
      <c r="L3252" s="37"/>
      <c r="M3252" s="218"/>
      <c r="N3252" s="124"/>
      <c r="O3252" s="211" t="str">
        <f t="shared" ca="1" si="304"/>
        <v/>
      </c>
      <c r="P3252" s="212" t="str">
        <f>IF(ISERROR(VLOOKUP(L3252,Paramètres!$A$38:$B$40,2,0)),"",VLOOKUP(L3252,Paramètres!$A$38:$B$40,2,0))</f>
        <v/>
      </c>
      <c r="Q3252" s="211" t="str">
        <f t="shared" ca="1" si="305"/>
        <v/>
      </c>
      <c r="R3252" s="211" t="str">
        <f t="shared" si="301"/>
        <v/>
      </c>
      <c r="S3252" s="213" t="str">
        <f t="shared" ca="1" si="302"/>
        <v/>
      </c>
      <c r="T3252" s="214" t="str">
        <f t="shared" ca="1" si="306"/>
        <v/>
      </c>
    </row>
    <row r="3253" spans="1:20" x14ac:dyDescent="0.25">
      <c r="A3253" s="119" t="s">
        <v>8822</v>
      </c>
      <c r="B3253" s="260"/>
      <c r="C3253" s="264" t="str">
        <f>IF(ISERROR(VLOOKUP(B3253,'Tous les abonnés'!$A$6:$I$5491,2,0)),"",VLOOKUP(B3253,'Tous les abonnés'!$A$6:$I$5491,2,0))</f>
        <v/>
      </c>
      <c r="D3253" s="26"/>
      <c r="E3253" s="265"/>
      <c r="F3253" s="207" t="str">
        <f>IF(ISERROR(IF(VLOOKUP(D3253,Paramètres!$C$17:$H$33,6,0)="oui","illimité",VLOOKUP(D3253,Paramètres!$C$17:$H$33,5,0))),"",IF(VLOOKUP(D3253,Paramètres!$C$17:$H$33,6,0)="oui","illimité",VLOOKUP(D3253,Paramètres!$C$17:$H$33,5,0)))</f>
        <v/>
      </c>
      <c r="G3253" s="269" t="str">
        <f t="shared" si="303"/>
        <v/>
      </c>
      <c r="H3253" s="208"/>
      <c r="I3253" s="53"/>
      <c r="J3253" s="209"/>
      <c r="K3253" s="271"/>
      <c r="L3253" s="37"/>
      <c r="M3253" s="218"/>
      <c r="N3253" s="124"/>
      <c r="O3253" s="211" t="str">
        <f t="shared" ca="1" si="304"/>
        <v/>
      </c>
      <c r="P3253" s="212" t="str">
        <f>IF(ISERROR(VLOOKUP(L3253,Paramètres!$A$38:$B$40,2,0)),"",VLOOKUP(L3253,Paramètres!$A$38:$B$40,2,0))</f>
        <v/>
      </c>
      <c r="Q3253" s="211" t="str">
        <f t="shared" ca="1" si="305"/>
        <v/>
      </c>
      <c r="R3253" s="211" t="str">
        <f t="shared" si="301"/>
        <v/>
      </c>
      <c r="S3253" s="213" t="str">
        <f t="shared" ca="1" si="302"/>
        <v/>
      </c>
      <c r="T3253" s="214" t="str">
        <f t="shared" ca="1" si="306"/>
        <v/>
      </c>
    </row>
    <row r="3254" spans="1:20" x14ac:dyDescent="0.25">
      <c r="A3254" s="119" t="s">
        <v>8823</v>
      </c>
      <c r="B3254" s="260"/>
      <c r="C3254" s="264" t="str">
        <f>IF(ISERROR(VLOOKUP(B3254,'Tous les abonnés'!$A$6:$I$5491,2,0)),"",VLOOKUP(B3254,'Tous les abonnés'!$A$6:$I$5491,2,0))</f>
        <v/>
      </c>
      <c r="D3254" s="26"/>
      <c r="E3254" s="265"/>
      <c r="F3254" s="207" t="str">
        <f>IF(ISERROR(IF(VLOOKUP(D3254,Paramètres!$C$17:$H$33,6,0)="oui","illimité",VLOOKUP(D3254,Paramètres!$C$17:$H$33,5,0))),"",IF(VLOOKUP(D3254,Paramètres!$C$17:$H$33,6,0)="oui","illimité",VLOOKUP(D3254,Paramètres!$C$17:$H$33,5,0)))</f>
        <v/>
      </c>
      <c r="G3254" s="269" t="str">
        <f t="shared" si="303"/>
        <v/>
      </c>
      <c r="H3254" s="208"/>
      <c r="I3254" s="53"/>
      <c r="J3254" s="209"/>
      <c r="K3254" s="271"/>
      <c r="L3254" s="37"/>
      <c r="M3254" s="218"/>
      <c r="N3254" s="124"/>
      <c r="O3254" s="211" t="str">
        <f t="shared" ca="1" si="304"/>
        <v/>
      </c>
      <c r="P3254" s="212" t="str">
        <f>IF(ISERROR(VLOOKUP(L3254,Paramètres!$A$38:$B$40,2,0)),"",VLOOKUP(L3254,Paramètres!$A$38:$B$40,2,0))</f>
        <v/>
      </c>
      <c r="Q3254" s="211" t="str">
        <f t="shared" ca="1" si="305"/>
        <v/>
      </c>
      <c r="R3254" s="211" t="str">
        <f t="shared" si="301"/>
        <v/>
      </c>
      <c r="S3254" s="213" t="str">
        <f t="shared" ca="1" si="302"/>
        <v/>
      </c>
      <c r="T3254" s="214" t="str">
        <f t="shared" ca="1" si="306"/>
        <v/>
      </c>
    </row>
    <row r="3255" spans="1:20" x14ac:dyDescent="0.25">
      <c r="A3255" s="119" t="s">
        <v>8824</v>
      </c>
      <c r="B3255" s="260"/>
      <c r="C3255" s="264" t="str">
        <f>IF(ISERROR(VLOOKUP(B3255,'Tous les abonnés'!$A$6:$I$5491,2,0)),"",VLOOKUP(B3255,'Tous les abonnés'!$A$6:$I$5491,2,0))</f>
        <v/>
      </c>
      <c r="D3255" s="26"/>
      <c r="E3255" s="265"/>
      <c r="F3255" s="207" t="str">
        <f>IF(ISERROR(IF(VLOOKUP(D3255,Paramètres!$C$17:$H$33,6,0)="oui","illimité",VLOOKUP(D3255,Paramètres!$C$17:$H$33,5,0))),"",IF(VLOOKUP(D3255,Paramètres!$C$17:$H$33,6,0)="oui","illimité",VLOOKUP(D3255,Paramètres!$C$17:$H$33,5,0)))</f>
        <v/>
      </c>
      <c r="G3255" s="269" t="str">
        <f t="shared" si="303"/>
        <v/>
      </c>
      <c r="H3255" s="208"/>
      <c r="I3255" s="53"/>
      <c r="J3255" s="209"/>
      <c r="K3255" s="271"/>
      <c r="L3255" s="37"/>
      <c r="M3255" s="218"/>
      <c r="N3255" s="124"/>
      <c r="O3255" s="211" t="str">
        <f t="shared" ca="1" si="304"/>
        <v/>
      </c>
      <c r="P3255" s="212" t="str">
        <f>IF(ISERROR(VLOOKUP(L3255,Paramètres!$A$38:$B$40,2,0)),"",VLOOKUP(L3255,Paramètres!$A$38:$B$40,2,0))</f>
        <v/>
      </c>
      <c r="Q3255" s="211" t="str">
        <f t="shared" ca="1" si="305"/>
        <v/>
      </c>
      <c r="R3255" s="211" t="str">
        <f t="shared" si="301"/>
        <v/>
      </c>
      <c r="S3255" s="213" t="str">
        <f t="shared" ca="1" si="302"/>
        <v/>
      </c>
      <c r="T3255" s="214" t="str">
        <f t="shared" ca="1" si="306"/>
        <v/>
      </c>
    </row>
    <row r="3256" spans="1:20" x14ac:dyDescent="0.25">
      <c r="A3256" s="119" t="s">
        <v>8825</v>
      </c>
      <c r="B3256" s="260"/>
      <c r="C3256" s="264" t="str">
        <f>IF(ISERROR(VLOOKUP(B3256,'Tous les abonnés'!$A$6:$I$5491,2,0)),"",VLOOKUP(B3256,'Tous les abonnés'!$A$6:$I$5491,2,0))</f>
        <v/>
      </c>
      <c r="D3256" s="26"/>
      <c r="E3256" s="265"/>
      <c r="F3256" s="207" t="str">
        <f>IF(ISERROR(IF(VLOOKUP(D3256,Paramètres!$C$17:$H$33,6,0)="oui","illimité",VLOOKUP(D3256,Paramètres!$C$17:$H$33,5,0))),"",IF(VLOOKUP(D3256,Paramètres!$C$17:$H$33,6,0)="oui","illimité",VLOOKUP(D3256,Paramètres!$C$17:$H$33,5,0)))</f>
        <v/>
      </c>
      <c r="G3256" s="269" t="str">
        <f t="shared" si="303"/>
        <v/>
      </c>
      <c r="H3256" s="208"/>
      <c r="I3256" s="53"/>
      <c r="J3256" s="209"/>
      <c r="K3256" s="271"/>
      <c r="L3256" s="37"/>
      <c r="M3256" s="218"/>
      <c r="N3256" s="124"/>
      <c r="O3256" s="211" t="str">
        <f t="shared" ca="1" si="304"/>
        <v/>
      </c>
      <c r="P3256" s="212" t="str">
        <f>IF(ISERROR(VLOOKUP(L3256,Paramètres!$A$38:$B$40,2,0)),"",VLOOKUP(L3256,Paramètres!$A$38:$B$40,2,0))</f>
        <v/>
      </c>
      <c r="Q3256" s="211" t="str">
        <f t="shared" ca="1" si="305"/>
        <v/>
      </c>
      <c r="R3256" s="211" t="str">
        <f t="shared" si="301"/>
        <v/>
      </c>
      <c r="S3256" s="213" t="str">
        <f t="shared" ca="1" si="302"/>
        <v/>
      </c>
      <c r="T3256" s="214" t="str">
        <f t="shared" ca="1" si="306"/>
        <v/>
      </c>
    </row>
    <row r="3257" spans="1:20" x14ac:dyDescent="0.25">
      <c r="A3257" s="119" t="s">
        <v>8826</v>
      </c>
      <c r="B3257" s="260"/>
      <c r="C3257" s="264" t="str">
        <f>IF(ISERROR(VLOOKUP(B3257,'Tous les abonnés'!$A$6:$I$5491,2,0)),"",VLOOKUP(B3257,'Tous les abonnés'!$A$6:$I$5491,2,0))</f>
        <v/>
      </c>
      <c r="D3257" s="26"/>
      <c r="E3257" s="265"/>
      <c r="F3257" s="207" t="str">
        <f>IF(ISERROR(IF(VLOOKUP(D3257,Paramètres!$C$17:$H$33,6,0)="oui","illimité",VLOOKUP(D3257,Paramètres!$C$17:$H$33,5,0))),"",IF(VLOOKUP(D3257,Paramètres!$C$17:$H$33,6,0)="oui","illimité",VLOOKUP(D3257,Paramètres!$C$17:$H$33,5,0)))</f>
        <v/>
      </c>
      <c r="G3257" s="269" t="str">
        <f t="shared" si="303"/>
        <v/>
      </c>
      <c r="H3257" s="208"/>
      <c r="I3257" s="53"/>
      <c r="J3257" s="209"/>
      <c r="K3257" s="271"/>
      <c r="L3257" s="37"/>
      <c r="M3257" s="218"/>
      <c r="N3257" s="124"/>
      <c r="O3257" s="211" t="str">
        <f t="shared" ca="1" si="304"/>
        <v/>
      </c>
      <c r="P3257" s="212" t="str">
        <f>IF(ISERROR(VLOOKUP(L3257,Paramètres!$A$38:$B$40,2,0)),"",VLOOKUP(L3257,Paramètres!$A$38:$B$40,2,0))</f>
        <v/>
      </c>
      <c r="Q3257" s="211" t="str">
        <f t="shared" ca="1" si="305"/>
        <v/>
      </c>
      <c r="R3257" s="211" t="str">
        <f t="shared" si="301"/>
        <v/>
      </c>
      <c r="S3257" s="213" t="str">
        <f t="shared" ca="1" si="302"/>
        <v/>
      </c>
      <c r="T3257" s="214" t="str">
        <f t="shared" ca="1" si="306"/>
        <v/>
      </c>
    </row>
    <row r="3258" spans="1:20" x14ac:dyDescent="0.25">
      <c r="A3258" s="119" t="s">
        <v>8827</v>
      </c>
      <c r="B3258" s="260"/>
      <c r="C3258" s="264" t="str">
        <f>IF(ISERROR(VLOOKUP(B3258,'Tous les abonnés'!$A$6:$I$5491,2,0)),"",VLOOKUP(B3258,'Tous les abonnés'!$A$6:$I$5491,2,0))</f>
        <v/>
      </c>
      <c r="D3258" s="26"/>
      <c r="E3258" s="265"/>
      <c r="F3258" s="207" t="str">
        <f>IF(ISERROR(IF(VLOOKUP(D3258,Paramètres!$C$17:$H$33,6,0)="oui","illimité",VLOOKUP(D3258,Paramètres!$C$17:$H$33,5,0))),"",IF(VLOOKUP(D3258,Paramètres!$C$17:$H$33,6,0)="oui","illimité",VLOOKUP(D3258,Paramètres!$C$17:$H$33,5,0)))</f>
        <v/>
      </c>
      <c r="G3258" s="269" t="str">
        <f t="shared" si="303"/>
        <v/>
      </c>
      <c r="H3258" s="208"/>
      <c r="I3258" s="53"/>
      <c r="J3258" s="209"/>
      <c r="K3258" s="271"/>
      <c r="L3258" s="37"/>
      <c r="M3258" s="218"/>
      <c r="N3258" s="124"/>
      <c r="O3258" s="211" t="str">
        <f t="shared" ca="1" si="304"/>
        <v/>
      </c>
      <c r="P3258" s="212" t="str">
        <f>IF(ISERROR(VLOOKUP(L3258,Paramètres!$A$38:$B$40,2,0)),"",VLOOKUP(L3258,Paramètres!$A$38:$B$40,2,0))</f>
        <v/>
      </c>
      <c r="Q3258" s="211" t="str">
        <f t="shared" ca="1" si="305"/>
        <v/>
      </c>
      <c r="R3258" s="211" t="str">
        <f t="shared" si="301"/>
        <v/>
      </c>
      <c r="S3258" s="213" t="str">
        <f t="shared" ca="1" si="302"/>
        <v/>
      </c>
      <c r="T3258" s="214" t="str">
        <f t="shared" ca="1" si="306"/>
        <v/>
      </c>
    </row>
    <row r="3259" spans="1:20" x14ac:dyDescent="0.25">
      <c r="A3259" s="119" t="s">
        <v>8828</v>
      </c>
      <c r="B3259" s="260"/>
      <c r="C3259" s="264" t="str">
        <f>IF(ISERROR(VLOOKUP(B3259,'Tous les abonnés'!$A$6:$I$5491,2,0)),"",VLOOKUP(B3259,'Tous les abonnés'!$A$6:$I$5491,2,0))</f>
        <v/>
      </c>
      <c r="D3259" s="26"/>
      <c r="E3259" s="265"/>
      <c r="F3259" s="207" t="str">
        <f>IF(ISERROR(IF(VLOOKUP(D3259,Paramètres!$C$17:$H$33,6,0)="oui","illimité",VLOOKUP(D3259,Paramètres!$C$17:$H$33,5,0))),"",IF(VLOOKUP(D3259,Paramètres!$C$17:$H$33,6,0)="oui","illimité",VLOOKUP(D3259,Paramètres!$C$17:$H$33,5,0)))</f>
        <v/>
      </c>
      <c r="G3259" s="269" t="str">
        <f t="shared" si="303"/>
        <v/>
      </c>
      <c r="H3259" s="208"/>
      <c r="I3259" s="53"/>
      <c r="J3259" s="209"/>
      <c r="K3259" s="271"/>
      <c r="L3259" s="37"/>
      <c r="M3259" s="218"/>
      <c r="N3259" s="124"/>
      <c r="O3259" s="211" t="str">
        <f t="shared" ca="1" si="304"/>
        <v/>
      </c>
      <c r="P3259" s="212" t="str">
        <f>IF(ISERROR(VLOOKUP(L3259,Paramètres!$A$38:$B$40,2,0)),"",VLOOKUP(L3259,Paramètres!$A$38:$B$40,2,0))</f>
        <v/>
      </c>
      <c r="Q3259" s="211" t="str">
        <f t="shared" ca="1" si="305"/>
        <v/>
      </c>
      <c r="R3259" s="211" t="str">
        <f t="shared" si="301"/>
        <v/>
      </c>
      <c r="S3259" s="213" t="str">
        <f t="shared" ca="1" si="302"/>
        <v/>
      </c>
      <c r="T3259" s="214" t="str">
        <f t="shared" ca="1" si="306"/>
        <v/>
      </c>
    </row>
    <row r="3260" spans="1:20" x14ac:dyDescent="0.25">
      <c r="A3260" s="119" t="s">
        <v>8829</v>
      </c>
      <c r="B3260" s="260"/>
      <c r="C3260" s="264" t="str">
        <f>IF(ISERROR(VLOOKUP(B3260,'Tous les abonnés'!$A$6:$I$5491,2,0)),"",VLOOKUP(B3260,'Tous les abonnés'!$A$6:$I$5491,2,0))</f>
        <v/>
      </c>
      <c r="D3260" s="26"/>
      <c r="E3260" s="265"/>
      <c r="F3260" s="207" t="str">
        <f>IF(ISERROR(IF(VLOOKUP(D3260,Paramètres!$C$17:$H$33,6,0)="oui","illimité",VLOOKUP(D3260,Paramètres!$C$17:$H$33,5,0))),"",IF(VLOOKUP(D3260,Paramètres!$C$17:$H$33,6,0)="oui","illimité",VLOOKUP(D3260,Paramètres!$C$17:$H$33,5,0)))</f>
        <v/>
      </c>
      <c r="G3260" s="269" t="str">
        <f t="shared" si="303"/>
        <v/>
      </c>
      <c r="H3260" s="208"/>
      <c r="I3260" s="53"/>
      <c r="J3260" s="209"/>
      <c r="K3260" s="271"/>
      <c r="L3260" s="37"/>
      <c r="M3260" s="218"/>
      <c r="N3260" s="124"/>
      <c r="O3260" s="211" t="str">
        <f t="shared" ca="1" si="304"/>
        <v/>
      </c>
      <c r="P3260" s="212" t="str">
        <f>IF(ISERROR(VLOOKUP(L3260,Paramètres!$A$38:$B$40,2,0)),"",VLOOKUP(L3260,Paramètres!$A$38:$B$40,2,0))</f>
        <v/>
      </c>
      <c r="Q3260" s="211" t="str">
        <f t="shared" ca="1" si="305"/>
        <v/>
      </c>
      <c r="R3260" s="211" t="str">
        <f t="shared" si="301"/>
        <v/>
      </c>
      <c r="S3260" s="213" t="str">
        <f t="shared" ca="1" si="302"/>
        <v/>
      </c>
      <c r="T3260" s="214" t="str">
        <f t="shared" ca="1" si="306"/>
        <v/>
      </c>
    </row>
    <row r="3261" spans="1:20" x14ac:dyDescent="0.25">
      <c r="A3261" s="119" t="s">
        <v>8830</v>
      </c>
      <c r="B3261" s="260"/>
      <c r="C3261" s="264" t="str">
        <f>IF(ISERROR(VLOOKUP(B3261,'Tous les abonnés'!$A$6:$I$5491,2,0)),"",VLOOKUP(B3261,'Tous les abonnés'!$A$6:$I$5491,2,0))</f>
        <v/>
      </c>
      <c r="D3261" s="26"/>
      <c r="E3261" s="265"/>
      <c r="F3261" s="207" t="str">
        <f>IF(ISERROR(IF(VLOOKUP(D3261,Paramètres!$C$17:$H$33,6,0)="oui","illimité",VLOOKUP(D3261,Paramètres!$C$17:$H$33,5,0))),"",IF(VLOOKUP(D3261,Paramètres!$C$17:$H$33,6,0)="oui","illimité",VLOOKUP(D3261,Paramètres!$C$17:$H$33,5,0)))</f>
        <v/>
      </c>
      <c r="G3261" s="269" t="str">
        <f t="shared" si="303"/>
        <v/>
      </c>
      <c r="H3261" s="208"/>
      <c r="I3261" s="53"/>
      <c r="J3261" s="209"/>
      <c r="K3261" s="271"/>
      <c r="L3261" s="37"/>
      <c r="M3261" s="218"/>
      <c r="N3261" s="124"/>
      <c r="O3261" s="211" t="str">
        <f t="shared" ca="1" si="304"/>
        <v/>
      </c>
      <c r="P3261" s="212" t="str">
        <f>IF(ISERROR(VLOOKUP(L3261,Paramètres!$A$38:$B$40,2,0)),"",VLOOKUP(L3261,Paramètres!$A$38:$B$40,2,0))</f>
        <v/>
      </c>
      <c r="Q3261" s="211" t="str">
        <f t="shared" ca="1" si="305"/>
        <v/>
      </c>
      <c r="R3261" s="211" t="str">
        <f t="shared" si="301"/>
        <v/>
      </c>
      <c r="S3261" s="213" t="str">
        <f t="shared" ca="1" si="302"/>
        <v/>
      </c>
      <c r="T3261" s="214" t="str">
        <f t="shared" ca="1" si="306"/>
        <v/>
      </c>
    </row>
    <row r="3262" spans="1:20" x14ac:dyDescent="0.25">
      <c r="A3262" s="119" t="s">
        <v>8831</v>
      </c>
      <c r="B3262" s="260"/>
      <c r="C3262" s="264" t="str">
        <f>IF(ISERROR(VLOOKUP(B3262,'Tous les abonnés'!$A$6:$I$5491,2,0)),"",VLOOKUP(B3262,'Tous les abonnés'!$A$6:$I$5491,2,0))</f>
        <v/>
      </c>
      <c r="D3262" s="26"/>
      <c r="E3262" s="265"/>
      <c r="F3262" s="207" t="str">
        <f>IF(ISERROR(IF(VLOOKUP(D3262,Paramètres!$C$17:$H$33,6,0)="oui","illimité",VLOOKUP(D3262,Paramètres!$C$17:$H$33,5,0))),"",IF(VLOOKUP(D3262,Paramètres!$C$17:$H$33,6,0)="oui","illimité",VLOOKUP(D3262,Paramètres!$C$17:$H$33,5,0)))</f>
        <v/>
      </c>
      <c r="G3262" s="269" t="str">
        <f t="shared" si="303"/>
        <v/>
      </c>
      <c r="H3262" s="208"/>
      <c r="I3262" s="53"/>
      <c r="J3262" s="209"/>
      <c r="K3262" s="271"/>
      <c r="L3262" s="37"/>
      <c r="M3262" s="218"/>
      <c r="N3262" s="124"/>
      <c r="O3262" s="211" t="str">
        <f t="shared" ca="1" si="304"/>
        <v/>
      </c>
      <c r="P3262" s="212" t="str">
        <f>IF(ISERROR(VLOOKUP(L3262,Paramètres!$A$38:$B$40,2,0)),"",VLOOKUP(L3262,Paramètres!$A$38:$B$40,2,0))</f>
        <v/>
      </c>
      <c r="Q3262" s="211" t="str">
        <f t="shared" ca="1" si="305"/>
        <v/>
      </c>
      <c r="R3262" s="211" t="str">
        <f t="shared" si="301"/>
        <v/>
      </c>
      <c r="S3262" s="213" t="str">
        <f t="shared" ca="1" si="302"/>
        <v/>
      </c>
      <c r="T3262" s="214" t="str">
        <f t="shared" ca="1" si="306"/>
        <v/>
      </c>
    </row>
    <row r="3263" spans="1:20" x14ac:dyDescent="0.25">
      <c r="A3263" s="119" t="s">
        <v>8832</v>
      </c>
      <c r="B3263" s="260"/>
      <c r="C3263" s="264" t="str">
        <f>IF(ISERROR(VLOOKUP(B3263,'Tous les abonnés'!$A$6:$I$5491,2,0)),"",VLOOKUP(B3263,'Tous les abonnés'!$A$6:$I$5491,2,0))</f>
        <v/>
      </c>
      <c r="D3263" s="26"/>
      <c r="E3263" s="265"/>
      <c r="F3263" s="207" t="str">
        <f>IF(ISERROR(IF(VLOOKUP(D3263,Paramètres!$C$17:$H$33,6,0)="oui","illimité",VLOOKUP(D3263,Paramètres!$C$17:$H$33,5,0))),"",IF(VLOOKUP(D3263,Paramètres!$C$17:$H$33,6,0)="oui","illimité",VLOOKUP(D3263,Paramètres!$C$17:$H$33,5,0)))</f>
        <v/>
      </c>
      <c r="G3263" s="269" t="str">
        <f t="shared" si="303"/>
        <v/>
      </c>
      <c r="H3263" s="208"/>
      <c r="I3263" s="53"/>
      <c r="J3263" s="209"/>
      <c r="K3263" s="271"/>
      <c r="L3263" s="37"/>
      <c r="M3263" s="218"/>
      <c r="N3263" s="124"/>
      <c r="O3263" s="211" t="str">
        <f t="shared" ca="1" si="304"/>
        <v/>
      </c>
      <c r="P3263" s="212" t="str">
        <f>IF(ISERROR(VLOOKUP(L3263,Paramètres!$A$38:$B$40,2,0)),"",VLOOKUP(L3263,Paramètres!$A$38:$B$40,2,0))</f>
        <v/>
      </c>
      <c r="Q3263" s="211" t="str">
        <f t="shared" ca="1" si="305"/>
        <v/>
      </c>
      <c r="R3263" s="211" t="str">
        <f t="shared" si="301"/>
        <v/>
      </c>
      <c r="S3263" s="213" t="str">
        <f t="shared" ca="1" si="302"/>
        <v/>
      </c>
      <c r="T3263" s="214" t="str">
        <f t="shared" ca="1" si="306"/>
        <v/>
      </c>
    </row>
    <row r="3264" spans="1:20" x14ac:dyDescent="0.25">
      <c r="A3264" s="119" t="s">
        <v>8833</v>
      </c>
      <c r="B3264" s="260"/>
      <c r="C3264" s="264" t="str">
        <f>IF(ISERROR(VLOOKUP(B3264,'Tous les abonnés'!$A$6:$I$5491,2,0)),"",VLOOKUP(B3264,'Tous les abonnés'!$A$6:$I$5491,2,0))</f>
        <v/>
      </c>
      <c r="D3264" s="26"/>
      <c r="E3264" s="265"/>
      <c r="F3264" s="207" t="str">
        <f>IF(ISERROR(IF(VLOOKUP(D3264,Paramètres!$C$17:$H$33,6,0)="oui","illimité",VLOOKUP(D3264,Paramètres!$C$17:$H$33,5,0))),"",IF(VLOOKUP(D3264,Paramètres!$C$17:$H$33,6,0)="oui","illimité",VLOOKUP(D3264,Paramètres!$C$17:$H$33,5,0)))</f>
        <v/>
      </c>
      <c r="G3264" s="269" t="str">
        <f t="shared" si="303"/>
        <v/>
      </c>
      <c r="H3264" s="208"/>
      <c r="I3264" s="53"/>
      <c r="J3264" s="209"/>
      <c r="K3264" s="271"/>
      <c r="L3264" s="37"/>
      <c r="M3264" s="218"/>
      <c r="N3264" s="124"/>
      <c r="O3264" s="211" t="str">
        <f t="shared" ca="1" si="304"/>
        <v/>
      </c>
      <c r="P3264" s="212" t="str">
        <f>IF(ISERROR(VLOOKUP(L3264,Paramètres!$A$38:$B$40,2,0)),"",VLOOKUP(L3264,Paramètres!$A$38:$B$40,2,0))</f>
        <v/>
      </c>
      <c r="Q3264" s="211" t="str">
        <f t="shared" ca="1" si="305"/>
        <v/>
      </c>
      <c r="R3264" s="211" t="str">
        <f t="shared" si="301"/>
        <v/>
      </c>
      <c r="S3264" s="213" t="str">
        <f t="shared" ca="1" si="302"/>
        <v/>
      </c>
      <c r="T3264" s="214" t="str">
        <f t="shared" ca="1" si="306"/>
        <v/>
      </c>
    </row>
    <row r="3265" spans="1:20" x14ac:dyDescent="0.25">
      <c r="A3265" s="119" t="s">
        <v>8834</v>
      </c>
      <c r="B3265" s="260"/>
      <c r="C3265" s="264" t="str">
        <f>IF(ISERROR(VLOOKUP(B3265,'Tous les abonnés'!$A$6:$I$5491,2,0)),"",VLOOKUP(B3265,'Tous les abonnés'!$A$6:$I$5491,2,0))</f>
        <v/>
      </c>
      <c r="D3265" s="26"/>
      <c r="E3265" s="265"/>
      <c r="F3265" s="207" t="str">
        <f>IF(ISERROR(IF(VLOOKUP(D3265,Paramètres!$C$17:$H$33,6,0)="oui","illimité",VLOOKUP(D3265,Paramètres!$C$17:$H$33,5,0))),"",IF(VLOOKUP(D3265,Paramètres!$C$17:$H$33,6,0)="oui","illimité",VLOOKUP(D3265,Paramètres!$C$17:$H$33,5,0)))</f>
        <v/>
      </c>
      <c r="G3265" s="269" t="str">
        <f t="shared" si="303"/>
        <v/>
      </c>
      <c r="H3265" s="208"/>
      <c r="I3265" s="53"/>
      <c r="J3265" s="209"/>
      <c r="K3265" s="271"/>
      <c r="L3265" s="37"/>
      <c r="M3265" s="218"/>
      <c r="N3265" s="124"/>
      <c r="O3265" s="211" t="str">
        <f t="shared" ca="1" si="304"/>
        <v/>
      </c>
      <c r="P3265" s="212" t="str">
        <f>IF(ISERROR(VLOOKUP(L3265,Paramètres!$A$38:$B$40,2,0)),"",VLOOKUP(L3265,Paramètres!$A$38:$B$40,2,0))</f>
        <v/>
      </c>
      <c r="Q3265" s="211" t="str">
        <f t="shared" ca="1" si="305"/>
        <v/>
      </c>
      <c r="R3265" s="211" t="str">
        <f t="shared" si="301"/>
        <v/>
      </c>
      <c r="S3265" s="213" t="str">
        <f t="shared" ca="1" si="302"/>
        <v/>
      </c>
      <c r="T3265" s="214" t="str">
        <f t="shared" ca="1" si="306"/>
        <v/>
      </c>
    </row>
    <row r="3266" spans="1:20" x14ac:dyDescent="0.25">
      <c r="A3266" s="119" t="s">
        <v>8835</v>
      </c>
      <c r="B3266" s="260"/>
      <c r="C3266" s="264" t="str">
        <f>IF(ISERROR(VLOOKUP(B3266,'Tous les abonnés'!$A$6:$I$5491,2,0)),"",VLOOKUP(B3266,'Tous les abonnés'!$A$6:$I$5491,2,0))</f>
        <v/>
      </c>
      <c r="D3266" s="26"/>
      <c r="E3266" s="265"/>
      <c r="F3266" s="207" t="str">
        <f>IF(ISERROR(IF(VLOOKUP(D3266,Paramètres!$C$17:$H$33,6,0)="oui","illimité",VLOOKUP(D3266,Paramètres!$C$17:$H$33,5,0))),"",IF(VLOOKUP(D3266,Paramètres!$C$17:$H$33,6,0)="oui","illimité",VLOOKUP(D3266,Paramètres!$C$17:$H$33,5,0)))</f>
        <v/>
      </c>
      <c r="G3266" s="269" t="str">
        <f t="shared" si="303"/>
        <v/>
      </c>
      <c r="H3266" s="208"/>
      <c r="I3266" s="53"/>
      <c r="J3266" s="209"/>
      <c r="K3266" s="271"/>
      <c r="L3266" s="37"/>
      <c r="M3266" s="218"/>
      <c r="N3266" s="124"/>
      <c r="O3266" s="211" t="str">
        <f t="shared" ca="1" si="304"/>
        <v/>
      </c>
      <c r="P3266" s="212" t="str">
        <f>IF(ISERROR(VLOOKUP(L3266,Paramètres!$A$38:$B$40,2,0)),"",VLOOKUP(L3266,Paramètres!$A$38:$B$40,2,0))</f>
        <v/>
      </c>
      <c r="Q3266" s="211" t="str">
        <f t="shared" ca="1" si="305"/>
        <v/>
      </c>
      <c r="R3266" s="211" t="str">
        <f t="shared" si="301"/>
        <v/>
      </c>
      <c r="S3266" s="213" t="str">
        <f t="shared" ca="1" si="302"/>
        <v/>
      </c>
      <c r="T3266" s="214" t="str">
        <f t="shared" ca="1" si="306"/>
        <v/>
      </c>
    </row>
    <row r="3267" spans="1:20" x14ac:dyDescent="0.25">
      <c r="A3267" s="119" t="s">
        <v>8836</v>
      </c>
      <c r="B3267" s="260"/>
      <c r="C3267" s="264" t="str">
        <f>IF(ISERROR(VLOOKUP(B3267,'Tous les abonnés'!$A$6:$I$5491,2,0)),"",VLOOKUP(B3267,'Tous les abonnés'!$A$6:$I$5491,2,0))</f>
        <v/>
      </c>
      <c r="D3267" s="26"/>
      <c r="E3267" s="265"/>
      <c r="F3267" s="207" t="str">
        <f>IF(ISERROR(IF(VLOOKUP(D3267,Paramètres!$C$17:$H$33,6,0)="oui","illimité",VLOOKUP(D3267,Paramètres!$C$17:$H$33,5,0))),"",IF(VLOOKUP(D3267,Paramètres!$C$17:$H$33,6,0)="oui","illimité",VLOOKUP(D3267,Paramètres!$C$17:$H$33,5,0)))</f>
        <v/>
      </c>
      <c r="G3267" s="269" t="str">
        <f t="shared" si="303"/>
        <v/>
      </c>
      <c r="H3267" s="208"/>
      <c r="I3267" s="53"/>
      <c r="J3267" s="209"/>
      <c r="K3267" s="271"/>
      <c r="L3267" s="37"/>
      <c r="M3267" s="218"/>
      <c r="N3267" s="124"/>
      <c r="O3267" s="211" t="str">
        <f t="shared" ca="1" si="304"/>
        <v/>
      </c>
      <c r="P3267" s="212" t="str">
        <f>IF(ISERROR(VLOOKUP(L3267,Paramètres!$A$38:$B$40,2,0)),"",VLOOKUP(L3267,Paramètres!$A$38:$B$40,2,0))</f>
        <v/>
      </c>
      <c r="Q3267" s="211" t="str">
        <f t="shared" ca="1" si="305"/>
        <v/>
      </c>
      <c r="R3267" s="211" t="str">
        <f t="shared" si="301"/>
        <v/>
      </c>
      <c r="S3267" s="213" t="str">
        <f t="shared" ca="1" si="302"/>
        <v/>
      </c>
      <c r="T3267" s="214" t="str">
        <f t="shared" ca="1" si="306"/>
        <v/>
      </c>
    </row>
    <row r="3268" spans="1:20" x14ac:dyDescent="0.25">
      <c r="A3268" s="119" t="s">
        <v>8837</v>
      </c>
      <c r="B3268" s="260"/>
      <c r="C3268" s="264" t="str">
        <f>IF(ISERROR(VLOOKUP(B3268,'Tous les abonnés'!$A$6:$I$5491,2,0)),"",VLOOKUP(B3268,'Tous les abonnés'!$A$6:$I$5491,2,0))</f>
        <v/>
      </c>
      <c r="D3268" s="26"/>
      <c r="E3268" s="265"/>
      <c r="F3268" s="207" t="str">
        <f>IF(ISERROR(IF(VLOOKUP(D3268,Paramètres!$C$17:$H$33,6,0)="oui","illimité",VLOOKUP(D3268,Paramètres!$C$17:$H$33,5,0))),"",IF(VLOOKUP(D3268,Paramètres!$C$17:$H$33,6,0)="oui","illimité",VLOOKUP(D3268,Paramètres!$C$17:$H$33,5,0)))</f>
        <v/>
      </c>
      <c r="G3268" s="269" t="str">
        <f t="shared" si="303"/>
        <v/>
      </c>
      <c r="H3268" s="208"/>
      <c r="I3268" s="53"/>
      <c r="J3268" s="209"/>
      <c r="K3268" s="271"/>
      <c r="L3268" s="37"/>
      <c r="M3268" s="218"/>
      <c r="N3268" s="124"/>
      <c r="O3268" s="211" t="str">
        <f t="shared" ca="1" si="304"/>
        <v/>
      </c>
      <c r="P3268" s="212" t="str">
        <f>IF(ISERROR(VLOOKUP(L3268,Paramètres!$A$38:$B$40,2,0)),"",VLOOKUP(L3268,Paramètres!$A$38:$B$40,2,0))</f>
        <v/>
      </c>
      <c r="Q3268" s="211" t="str">
        <f t="shared" ca="1" si="305"/>
        <v/>
      </c>
      <c r="R3268" s="211" t="str">
        <f t="shared" si="301"/>
        <v/>
      </c>
      <c r="S3268" s="213" t="str">
        <f t="shared" ca="1" si="302"/>
        <v/>
      </c>
      <c r="T3268" s="214" t="str">
        <f t="shared" ca="1" si="306"/>
        <v/>
      </c>
    </row>
    <row r="3269" spans="1:20" x14ac:dyDescent="0.25">
      <c r="A3269" s="119" t="s">
        <v>8838</v>
      </c>
      <c r="B3269" s="260"/>
      <c r="C3269" s="264" t="str">
        <f>IF(ISERROR(VLOOKUP(B3269,'Tous les abonnés'!$A$6:$I$5491,2,0)),"",VLOOKUP(B3269,'Tous les abonnés'!$A$6:$I$5491,2,0))</f>
        <v/>
      </c>
      <c r="D3269" s="26"/>
      <c r="E3269" s="265"/>
      <c r="F3269" s="207" t="str">
        <f>IF(ISERROR(IF(VLOOKUP(D3269,Paramètres!$C$17:$H$33,6,0)="oui","illimité",VLOOKUP(D3269,Paramètres!$C$17:$H$33,5,0))),"",IF(VLOOKUP(D3269,Paramètres!$C$17:$H$33,6,0)="oui","illimité",VLOOKUP(D3269,Paramètres!$C$17:$H$33,5,0)))</f>
        <v/>
      </c>
      <c r="G3269" s="269" t="str">
        <f t="shared" si="303"/>
        <v/>
      </c>
      <c r="H3269" s="208"/>
      <c r="I3269" s="53"/>
      <c r="J3269" s="209"/>
      <c r="K3269" s="271"/>
      <c r="L3269" s="37"/>
      <c r="M3269" s="218"/>
      <c r="N3269" s="124"/>
      <c r="O3269" s="211" t="str">
        <f t="shared" ca="1" si="304"/>
        <v/>
      </c>
      <c r="P3269" s="212" t="str">
        <f>IF(ISERROR(VLOOKUP(L3269,Paramètres!$A$38:$B$40,2,0)),"",VLOOKUP(L3269,Paramètres!$A$38:$B$40,2,0))</f>
        <v/>
      </c>
      <c r="Q3269" s="211" t="str">
        <f t="shared" ca="1" si="305"/>
        <v/>
      </c>
      <c r="R3269" s="211" t="str">
        <f t="shared" si="301"/>
        <v/>
      </c>
      <c r="S3269" s="213" t="str">
        <f t="shared" ca="1" si="302"/>
        <v/>
      </c>
      <c r="T3269" s="214" t="str">
        <f t="shared" ca="1" si="306"/>
        <v/>
      </c>
    </row>
    <row r="3270" spans="1:20" x14ac:dyDescent="0.25">
      <c r="A3270" s="119" t="s">
        <v>8839</v>
      </c>
      <c r="B3270" s="260"/>
      <c r="C3270" s="264" t="str">
        <f>IF(ISERROR(VLOOKUP(B3270,'Tous les abonnés'!$A$6:$I$5491,2,0)),"",VLOOKUP(B3270,'Tous les abonnés'!$A$6:$I$5491,2,0))</f>
        <v/>
      </c>
      <c r="D3270" s="26"/>
      <c r="E3270" s="265"/>
      <c r="F3270" s="207" t="str">
        <f>IF(ISERROR(IF(VLOOKUP(D3270,Paramètres!$C$17:$H$33,6,0)="oui","illimité",VLOOKUP(D3270,Paramètres!$C$17:$H$33,5,0))),"",IF(VLOOKUP(D3270,Paramètres!$C$17:$H$33,6,0)="oui","illimité",VLOOKUP(D3270,Paramètres!$C$17:$H$33,5,0)))</f>
        <v/>
      </c>
      <c r="G3270" s="269" t="str">
        <f t="shared" si="303"/>
        <v/>
      </c>
      <c r="H3270" s="208"/>
      <c r="I3270" s="53"/>
      <c r="J3270" s="209"/>
      <c r="K3270" s="271"/>
      <c r="L3270" s="37"/>
      <c r="M3270" s="218"/>
      <c r="N3270" s="124"/>
      <c r="O3270" s="211" t="str">
        <f t="shared" ca="1" si="304"/>
        <v/>
      </c>
      <c r="P3270" s="212" t="str">
        <f>IF(ISERROR(VLOOKUP(L3270,Paramètres!$A$38:$B$40,2,0)),"",VLOOKUP(L3270,Paramètres!$A$38:$B$40,2,0))</f>
        <v/>
      </c>
      <c r="Q3270" s="211" t="str">
        <f t="shared" ca="1" si="305"/>
        <v/>
      </c>
      <c r="R3270" s="211" t="str">
        <f t="shared" si="301"/>
        <v/>
      </c>
      <c r="S3270" s="213" t="str">
        <f t="shared" ca="1" si="302"/>
        <v/>
      </c>
      <c r="T3270" s="214" t="str">
        <f t="shared" ca="1" si="306"/>
        <v/>
      </c>
    </row>
    <row r="3271" spans="1:20" x14ac:dyDescent="0.25">
      <c r="A3271" s="119" t="s">
        <v>8840</v>
      </c>
      <c r="B3271" s="260"/>
      <c r="C3271" s="264" t="str">
        <f>IF(ISERROR(VLOOKUP(B3271,'Tous les abonnés'!$A$6:$I$5491,2,0)),"",VLOOKUP(B3271,'Tous les abonnés'!$A$6:$I$5491,2,0))</f>
        <v/>
      </c>
      <c r="D3271" s="26"/>
      <c r="E3271" s="265"/>
      <c r="F3271" s="207" t="str">
        <f>IF(ISERROR(IF(VLOOKUP(D3271,Paramètres!$C$17:$H$33,6,0)="oui","illimité",VLOOKUP(D3271,Paramètres!$C$17:$H$33,5,0))),"",IF(VLOOKUP(D3271,Paramètres!$C$17:$H$33,6,0)="oui","illimité",VLOOKUP(D3271,Paramètres!$C$17:$H$33,5,0)))</f>
        <v/>
      </c>
      <c r="G3271" s="269" t="str">
        <f t="shared" si="303"/>
        <v/>
      </c>
      <c r="H3271" s="208"/>
      <c r="I3271" s="53"/>
      <c r="J3271" s="209"/>
      <c r="K3271" s="271"/>
      <c r="L3271" s="37"/>
      <c r="M3271" s="218"/>
      <c r="N3271" s="124"/>
      <c r="O3271" s="211" t="str">
        <f t="shared" ca="1" si="304"/>
        <v/>
      </c>
      <c r="P3271" s="212" t="str">
        <f>IF(ISERROR(VLOOKUP(L3271,Paramètres!$A$38:$B$40,2,0)),"",VLOOKUP(L3271,Paramètres!$A$38:$B$40,2,0))</f>
        <v/>
      </c>
      <c r="Q3271" s="211" t="str">
        <f t="shared" ca="1" si="305"/>
        <v/>
      </c>
      <c r="R3271" s="211" t="str">
        <f t="shared" ref="R3271:R3334" si="307">IF(L3271="en 1 fois",1,IF(F3271="illimité",O3271/P3271,IF(ISERROR(F3271/P3271),"",ROUND(F3271/P3271,0))))</f>
        <v/>
      </c>
      <c r="S3271" s="213" t="str">
        <f t="shared" ref="S3271:S3334" ca="1" si="308">IF(ISERROR(IF(F3271="illimité",Q3271*J3271,IF(L3271="en 1 fois",J3271,J3271*Q3271/R3271))),"",IF(F3271="illimité",Q3271*J3271,IF(L3271="en 1 fois",J3271,J3271*Q3271/R3271)))</f>
        <v/>
      </c>
      <c r="T3271" s="214" t="str">
        <f t="shared" ca="1" si="306"/>
        <v/>
      </c>
    </row>
    <row r="3272" spans="1:20" x14ac:dyDescent="0.25">
      <c r="A3272" s="119" t="s">
        <v>8841</v>
      </c>
      <c r="B3272" s="260"/>
      <c r="C3272" s="264" t="str">
        <f>IF(ISERROR(VLOOKUP(B3272,'Tous les abonnés'!$A$6:$I$5491,2,0)),"",VLOOKUP(B3272,'Tous les abonnés'!$A$6:$I$5491,2,0))</f>
        <v/>
      </c>
      <c r="D3272" s="26"/>
      <c r="E3272" s="265"/>
      <c r="F3272" s="207" t="str">
        <f>IF(ISERROR(IF(VLOOKUP(D3272,Paramètres!$C$17:$H$33,6,0)="oui","illimité",VLOOKUP(D3272,Paramètres!$C$17:$H$33,5,0))),"",IF(VLOOKUP(D3272,Paramètres!$C$17:$H$33,6,0)="oui","illimité",VLOOKUP(D3272,Paramètres!$C$17:$H$33,5,0)))</f>
        <v/>
      </c>
      <c r="G3272" s="269" t="str">
        <f t="shared" ref="G3272:G3335" si="309">IF(ISBLANK(K3272),IF(ISERROR(E3272+F3272),"",E3272+F3272),K3272)</f>
        <v/>
      </c>
      <c r="H3272" s="208"/>
      <c r="I3272" s="53"/>
      <c r="J3272" s="209"/>
      <c r="K3272" s="271"/>
      <c r="L3272" s="37"/>
      <c r="M3272" s="218"/>
      <c r="N3272" s="124"/>
      <c r="O3272" s="211" t="str">
        <f t="shared" ref="O3272:O3335" ca="1" si="310">IF(ISBLANK(E3272),"",IF(TODAY()&gt;G3272,G3272-E3272,TODAY()-E3272))</f>
        <v/>
      </c>
      <c r="P3272" s="212" t="str">
        <f>IF(ISERROR(VLOOKUP(L3272,Paramètres!$A$38:$B$40,2,0)),"",VLOOKUP(L3272,Paramètres!$A$38:$B$40,2,0))</f>
        <v/>
      </c>
      <c r="Q3272" s="211" t="str">
        <f t="shared" ref="Q3272:Q3335" ca="1" si="311">IF(ISERROR(O3272/P3272),"",ROUND(O3272/P3272,0))</f>
        <v/>
      </c>
      <c r="R3272" s="211" t="str">
        <f t="shared" si="307"/>
        <v/>
      </c>
      <c r="S3272" s="213" t="str">
        <f t="shared" ca="1" si="308"/>
        <v/>
      </c>
      <c r="T3272" s="214" t="str">
        <f t="shared" ref="T3272:T3335" ca="1" si="312">IF(ISERROR(S3272-N3272),"",S3272-N3272)</f>
        <v/>
      </c>
    </row>
    <row r="3273" spans="1:20" x14ac:dyDescent="0.25">
      <c r="A3273" s="119" t="s">
        <v>8842</v>
      </c>
      <c r="B3273" s="260"/>
      <c r="C3273" s="264" t="str">
        <f>IF(ISERROR(VLOOKUP(B3273,'Tous les abonnés'!$A$6:$I$5491,2,0)),"",VLOOKUP(B3273,'Tous les abonnés'!$A$6:$I$5491,2,0))</f>
        <v/>
      </c>
      <c r="D3273" s="26"/>
      <c r="E3273" s="265"/>
      <c r="F3273" s="207" t="str">
        <f>IF(ISERROR(IF(VLOOKUP(D3273,Paramètres!$C$17:$H$33,6,0)="oui","illimité",VLOOKUP(D3273,Paramètres!$C$17:$H$33,5,0))),"",IF(VLOOKUP(D3273,Paramètres!$C$17:$H$33,6,0)="oui","illimité",VLOOKUP(D3273,Paramètres!$C$17:$H$33,5,0)))</f>
        <v/>
      </c>
      <c r="G3273" s="269" t="str">
        <f t="shared" si="309"/>
        <v/>
      </c>
      <c r="H3273" s="208"/>
      <c r="I3273" s="53"/>
      <c r="J3273" s="209"/>
      <c r="K3273" s="271"/>
      <c r="L3273" s="37"/>
      <c r="M3273" s="218"/>
      <c r="N3273" s="124"/>
      <c r="O3273" s="211" t="str">
        <f t="shared" ca="1" si="310"/>
        <v/>
      </c>
      <c r="P3273" s="212" t="str">
        <f>IF(ISERROR(VLOOKUP(L3273,Paramètres!$A$38:$B$40,2,0)),"",VLOOKUP(L3273,Paramètres!$A$38:$B$40,2,0))</f>
        <v/>
      </c>
      <c r="Q3273" s="211" t="str">
        <f t="shared" ca="1" si="311"/>
        <v/>
      </c>
      <c r="R3273" s="211" t="str">
        <f t="shared" si="307"/>
        <v/>
      </c>
      <c r="S3273" s="213" t="str">
        <f t="shared" ca="1" si="308"/>
        <v/>
      </c>
      <c r="T3273" s="214" t="str">
        <f t="shared" ca="1" si="312"/>
        <v/>
      </c>
    </row>
    <row r="3274" spans="1:20" x14ac:dyDescent="0.25">
      <c r="A3274" s="119" t="s">
        <v>8843</v>
      </c>
      <c r="B3274" s="260"/>
      <c r="C3274" s="264" t="str">
        <f>IF(ISERROR(VLOOKUP(B3274,'Tous les abonnés'!$A$6:$I$5491,2,0)),"",VLOOKUP(B3274,'Tous les abonnés'!$A$6:$I$5491,2,0))</f>
        <v/>
      </c>
      <c r="D3274" s="26"/>
      <c r="E3274" s="265"/>
      <c r="F3274" s="207" t="str">
        <f>IF(ISERROR(IF(VLOOKUP(D3274,Paramètres!$C$17:$H$33,6,0)="oui","illimité",VLOOKUP(D3274,Paramètres!$C$17:$H$33,5,0))),"",IF(VLOOKUP(D3274,Paramètres!$C$17:$H$33,6,0)="oui","illimité",VLOOKUP(D3274,Paramètres!$C$17:$H$33,5,0)))</f>
        <v/>
      </c>
      <c r="G3274" s="269" t="str">
        <f t="shared" si="309"/>
        <v/>
      </c>
      <c r="H3274" s="208"/>
      <c r="I3274" s="53"/>
      <c r="J3274" s="209"/>
      <c r="K3274" s="271"/>
      <c r="L3274" s="37"/>
      <c r="M3274" s="218"/>
      <c r="N3274" s="124"/>
      <c r="O3274" s="211" t="str">
        <f t="shared" ca="1" si="310"/>
        <v/>
      </c>
      <c r="P3274" s="212" t="str">
        <f>IF(ISERROR(VLOOKUP(L3274,Paramètres!$A$38:$B$40,2,0)),"",VLOOKUP(L3274,Paramètres!$A$38:$B$40,2,0))</f>
        <v/>
      </c>
      <c r="Q3274" s="211" t="str">
        <f t="shared" ca="1" si="311"/>
        <v/>
      </c>
      <c r="R3274" s="211" t="str">
        <f t="shared" si="307"/>
        <v/>
      </c>
      <c r="S3274" s="213" t="str">
        <f t="shared" ca="1" si="308"/>
        <v/>
      </c>
      <c r="T3274" s="214" t="str">
        <f t="shared" ca="1" si="312"/>
        <v/>
      </c>
    </row>
    <row r="3275" spans="1:20" x14ac:dyDescent="0.25">
      <c r="A3275" s="119" t="s">
        <v>8844</v>
      </c>
      <c r="B3275" s="260"/>
      <c r="C3275" s="264" t="str">
        <f>IF(ISERROR(VLOOKUP(B3275,'Tous les abonnés'!$A$6:$I$5491,2,0)),"",VLOOKUP(B3275,'Tous les abonnés'!$A$6:$I$5491,2,0))</f>
        <v/>
      </c>
      <c r="D3275" s="26"/>
      <c r="E3275" s="265"/>
      <c r="F3275" s="207" t="str">
        <f>IF(ISERROR(IF(VLOOKUP(D3275,Paramètres!$C$17:$H$33,6,0)="oui","illimité",VLOOKUP(D3275,Paramètres!$C$17:$H$33,5,0))),"",IF(VLOOKUP(D3275,Paramètres!$C$17:$H$33,6,0)="oui","illimité",VLOOKUP(D3275,Paramètres!$C$17:$H$33,5,0)))</f>
        <v/>
      </c>
      <c r="G3275" s="269" t="str">
        <f t="shared" si="309"/>
        <v/>
      </c>
      <c r="H3275" s="208"/>
      <c r="I3275" s="53"/>
      <c r="J3275" s="209"/>
      <c r="K3275" s="271"/>
      <c r="L3275" s="37"/>
      <c r="M3275" s="218"/>
      <c r="N3275" s="124"/>
      <c r="O3275" s="211" t="str">
        <f t="shared" ca="1" si="310"/>
        <v/>
      </c>
      <c r="P3275" s="212" t="str">
        <f>IF(ISERROR(VLOOKUP(L3275,Paramètres!$A$38:$B$40,2,0)),"",VLOOKUP(L3275,Paramètres!$A$38:$B$40,2,0))</f>
        <v/>
      </c>
      <c r="Q3275" s="211" t="str">
        <f t="shared" ca="1" si="311"/>
        <v/>
      </c>
      <c r="R3275" s="211" t="str">
        <f t="shared" si="307"/>
        <v/>
      </c>
      <c r="S3275" s="213" t="str">
        <f t="shared" ca="1" si="308"/>
        <v/>
      </c>
      <c r="T3275" s="214" t="str">
        <f t="shared" ca="1" si="312"/>
        <v/>
      </c>
    </row>
    <row r="3276" spans="1:20" x14ac:dyDescent="0.25">
      <c r="A3276" s="119" t="s">
        <v>8845</v>
      </c>
      <c r="B3276" s="260"/>
      <c r="C3276" s="264" t="str">
        <f>IF(ISERROR(VLOOKUP(B3276,'Tous les abonnés'!$A$6:$I$5491,2,0)),"",VLOOKUP(B3276,'Tous les abonnés'!$A$6:$I$5491,2,0))</f>
        <v/>
      </c>
      <c r="D3276" s="26"/>
      <c r="E3276" s="265"/>
      <c r="F3276" s="207" t="str">
        <f>IF(ISERROR(IF(VLOOKUP(D3276,Paramètres!$C$17:$H$33,6,0)="oui","illimité",VLOOKUP(D3276,Paramètres!$C$17:$H$33,5,0))),"",IF(VLOOKUP(D3276,Paramètres!$C$17:$H$33,6,0)="oui","illimité",VLOOKUP(D3276,Paramètres!$C$17:$H$33,5,0)))</f>
        <v/>
      </c>
      <c r="G3276" s="269" t="str">
        <f t="shared" si="309"/>
        <v/>
      </c>
      <c r="H3276" s="208"/>
      <c r="I3276" s="53"/>
      <c r="J3276" s="209"/>
      <c r="K3276" s="271"/>
      <c r="L3276" s="37"/>
      <c r="M3276" s="218"/>
      <c r="N3276" s="124"/>
      <c r="O3276" s="211" t="str">
        <f t="shared" ca="1" si="310"/>
        <v/>
      </c>
      <c r="P3276" s="212" t="str">
        <f>IF(ISERROR(VLOOKUP(L3276,Paramètres!$A$38:$B$40,2,0)),"",VLOOKUP(L3276,Paramètres!$A$38:$B$40,2,0))</f>
        <v/>
      </c>
      <c r="Q3276" s="211" t="str">
        <f t="shared" ca="1" si="311"/>
        <v/>
      </c>
      <c r="R3276" s="211" t="str">
        <f t="shared" si="307"/>
        <v/>
      </c>
      <c r="S3276" s="213" t="str">
        <f t="shared" ca="1" si="308"/>
        <v/>
      </c>
      <c r="T3276" s="214" t="str">
        <f t="shared" ca="1" si="312"/>
        <v/>
      </c>
    </row>
    <row r="3277" spans="1:20" x14ac:dyDescent="0.25">
      <c r="A3277" s="119" t="s">
        <v>8846</v>
      </c>
      <c r="B3277" s="260"/>
      <c r="C3277" s="264" t="str">
        <f>IF(ISERROR(VLOOKUP(B3277,'Tous les abonnés'!$A$6:$I$5491,2,0)),"",VLOOKUP(B3277,'Tous les abonnés'!$A$6:$I$5491,2,0))</f>
        <v/>
      </c>
      <c r="D3277" s="26"/>
      <c r="E3277" s="265"/>
      <c r="F3277" s="207" t="str">
        <f>IF(ISERROR(IF(VLOOKUP(D3277,Paramètres!$C$17:$H$33,6,0)="oui","illimité",VLOOKUP(D3277,Paramètres!$C$17:$H$33,5,0))),"",IF(VLOOKUP(D3277,Paramètres!$C$17:$H$33,6,0)="oui","illimité",VLOOKUP(D3277,Paramètres!$C$17:$H$33,5,0)))</f>
        <v/>
      </c>
      <c r="G3277" s="269" t="str">
        <f t="shared" si="309"/>
        <v/>
      </c>
      <c r="H3277" s="208"/>
      <c r="I3277" s="53"/>
      <c r="J3277" s="209"/>
      <c r="K3277" s="271"/>
      <c r="L3277" s="37"/>
      <c r="M3277" s="218"/>
      <c r="N3277" s="124"/>
      <c r="O3277" s="211" t="str">
        <f t="shared" ca="1" si="310"/>
        <v/>
      </c>
      <c r="P3277" s="212" t="str">
        <f>IF(ISERROR(VLOOKUP(L3277,Paramètres!$A$38:$B$40,2,0)),"",VLOOKUP(L3277,Paramètres!$A$38:$B$40,2,0))</f>
        <v/>
      </c>
      <c r="Q3277" s="211" t="str">
        <f t="shared" ca="1" si="311"/>
        <v/>
      </c>
      <c r="R3277" s="211" t="str">
        <f t="shared" si="307"/>
        <v/>
      </c>
      <c r="S3277" s="213" t="str">
        <f t="shared" ca="1" si="308"/>
        <v/>
      </c>
      <c r="T3277" s="214" t="str">
        <f t="shared" ca="1" si="312"/>
        <v/>
      </c>
    </row>
    <row r="3278" spans="1:20" x14ac:dyDescent="0.25">
      <c r="A3278" s="119" t="s">
        <v>8847</v>
      </c>
      <c r="B3278" s="260"/>
      <c r="C3278" s="264" t="str">
        <f>IF(ISERROR(VLOOKUP(B3278,'Tous les abonnés'!$A$6:$I$5491,2,0)),"",VLOOKUP(B3278,'Tous les abonnés'!$A$6:$I$5491,2,0))</f>
        <v/>
      </c>
      <c r="D3278" s="26"/>
      <c r="E3278" s="265"/>
      <c r="F3278" s="207" t="str">
        <f>IF(ISERROR(IF(VLOOKUP(D3278,Paramètres!$C$17:$H$33,6,0)="oui","illimité",VLOOKUP(D3278,Paramètres!$C$17:$H$33,5,0))),"",IF(VLOOKUP(D3278,Paramètres!$C$17:$H$33,6,0)="oui","illimité",VLOOKUP(D3278,Paramètres!$C$17:$H$33,5,0)))</f>
        <v/>
      </c>
      <c r="G3278" s="269" t="str">
        <f t="shared" si="309"/>
        <v/>
      </c>
      <c r="H3278" s="208"/>
      <c r="I3278" s="53"/>
      <c r="J3278" s="209"/>
      <c r="K3278" s="271"/>
      <c r="L3278" s="37"/>
      <c r="M3278" s="218"/>
      <c r="N3278" s="124"/>
      <c r="O3278" s="211" t="str">
        <f t="shared" ca="1" si="310"/>
        <v/>
      </c>
      <c r="P3278" s="212" t="str">
        <f>IF(ISERROR(VLOOKUP(L3278,Paramètres!$A$38:$B$40,2,0)),"",VLOOKUP(L3278,Paramètres!$A$38:$B$40,2,0))</f>
        <v/>
      </c>
      <c r="Q3278" s="211" t="str">
        <f t="shared" ca="1" si="311"/>
        <v/>
      </c>
      <c r="R3278" s="211" t="str">
        <f t="shared" si="307"/>
        <v/>
      </c>
      <c r="S3278" s="213" t="str">
        <f t="shared" ca="1" si="308"/>
        <v/>
      </c>
      <c r="T3278" s="214" t="str">
        <f t="shared" ca="1" si="312"/>
        <v/>
      </c>
    </row>
    <row r="3279" spans="1:20" x14ac:dyDescent="0.25">
      <c r="A3279" s="119" t="s">
        <v>8848</v>
      </c>
      <c r="B3279" s="260"/>
      <c r="C3279" s="264" t="str">
        <f>IF(ISERROR(VLOOKUP(B3279,'Tous les abonnés'!$A$6:$I$5491,2,0)),"",VLOOKUP(B3279,'Tous les abonnés'!$A$6:$I$5491,2,0))</f>
        <v/>
      </c>
      <c r="D3279" s="26"/>
      <c r="E3279" s="265"/>
      <c r="F3279" s="207" t="str">
        <f>IF(ISERROR(IF(VLOOKUP(D3279,Paramètres!$C$17:$H$33,6,0)="oui","illimité",VLOOKUP(D3279,Paramètres!$C$17:$H$33,5,0))),"",IF(VLOOKUP(D3279,Paramètres!$C$17:$H$33,6,0)="oui","illimité",VLOOKUP(D3279,Paramètres!$C$17:$H$33,5,0)))</f>
        <v/>
      </c>
      <c r="G3279" s="269" t="str">
        <f t="shared" si="309"/>
        <v/>
      </c>
      <c r="H3279" s="208"/>
      <c r="I3279" s="53"/>
      <c r="J3279" s="209"/>
      <c r="K3279" s="271"/>
      <c r="L3279" s="37"/>
      <c r="M3279" s="218"/>
      <c r="N3279" s="124"/>
      <c r="O3279" s="211" t="str">
        <f t="shared" ca="1" si="310"/>
        <v/>
      </c>
      <c r="P3279" s="212" t="str">
        <f>IF(ISERROR(VLOOKUP(L3279,Paramètres!$A$38:$B$40,2,0)),"",VLOOKUP(L3279,Paramètres!$A$38:$B$40,2,0))</f>
        <v/>
      </c>
      <c r="Q3279" s="211" t="str">
        <f t="shared" ca="1" si="311"/>
        <v/>
      </c>
      <c r="R3279" s="211" t="str">
        <f t="shared" si="307"/>
        <v/>
      </c>
      <c r="S3279" s="213" t="str">
        <f t="shared" ca="1" si="308"/>
        <v/>
      </c>
      <c r="T3279" s="214" t="str">
        <f t="shared" ca="1" si="312"/>
        <v/>
      </c>
    </row>
    <row r="3280" spans="1:20" x14ac:dyDescent="0.25">
      <c r="A3280" s="119" t="s">
        <v>8849</v>
      </c>
      <c r="B3280" s="260"/>
      <c r="C3280" s="264" t="str">
        <f>IF(ISERROR(VLOOKUP(B3280,'Tous les abonnés'!$A$6:$I$5491,2,0)),"",VLOOKUP(B3280,'Tous les abonnés'!$A$6:$I$5491,2,0))</f>
        <v/>
      </c>
      <c r="D3280" s="26"/>
      <c r="E3280" s="265"/>
      <c r="F3280" s="207" t="str">
        <f>IF(ISERROR(IF(VLOOKUP(D3280,Paramètres!$C$17:$H$33,6,0)="oui","illimité",VLOOKUP(D3280,Paramètres!$C$17:$H$33,5,0))),"",IF(VLOOKUP(D3280,Paramètres!$C$17:$H$33,6,0)="oui","illimité",VLOOKUP(D3280,Paramètres!$C$17:$H$33,5,0)))</f>
        <v/>
      </c>
      <c r="G3280" s="269" t="str">
        <f t="shared" si="309"/>
        <v/>
      </c>
      <c r="H3280" s="208"/>
      <c r="I3280" s="53"/>
      <c r="J3280" s="209"/>
      <c r="K3280" s="271"/>
      <c r="L3280" s="37"/>
      <c r="M3280" s="218"/>
      <c r="N3280" s="124"/>
      <c r="O3280" s="211" t="str">
        <f t="shared" ca="1" si="310"/>
        <v/>
      </c>
      <c r="P3280" s="212" t="str">
        <f>IF(ISERROR(VLOOKUP(L3280,Paramètres!$A$38:$B$40,2,0)),"",VLOOKUP(L3280,Paramètres!$A$38:$B$40,2,0))</f>
        <v/>
      </c>
      <c r="Q3280" s="211" t="str">
        <f t="shared" ca="1" si="311"/>
        <v/>
      </c>
      <c r="R3280" s="211" t="str">
        <f t="shared" si="307"/>
        <v/>
      </c>
      <c r="S3280" s="213" t="str">
        <f t="shared" ca="1" si="308"/>
        <v/>
      </c>
      <c r="T3280" s="214" t="str">
        <f t="shared" ca="1" si="312"/>
        <v/>
      </c>
    </row>
    <row r="3281" spans="1:20" x14ac:dyDescent="0.25">
      <c r="A3281" s="119" t="s">
        <v>8850</v>
      </c>
      <c r="B3281" s="260"/>
      <c r="C3281" s="264" t="str">
        <f>IF(ISERROR(VLOOKUP(B3281,'Tous les abonnés'!$A$6:$I$5491,2,0)),"",VLOOKUP(B3281,'Tous les abonnés'!$A$6:$I$5491,2,0))</f>
        <v/>
      </c>
      <c r="D3281" s="26"/>
      <c r="E3281" s="265"/>
      <c r="F3281" s="207" t="str">
        <f>IF(ISERROR(IF(VLOOKUP(D3281,Paramètres!$C$17:$H$33,6,0)="oui","illimité",VLOOKUP(D3281,Paramètres!$C$17:$H$33,5,0))),"",IF(VLOOKUP(D3281,Paramètres!$C$17:$H$33,6,0)="oui","illimité",VLOOKUP(D3281,Paramètres!$C$17:$H$33,5,0)))</f>
        <v/>
      </c>
      <c r="G3281" s="269" t="str">
        <f t="shared" si="309"/>
        <v/>
      </c>
      <c r="H3281" s="208"/>
      <c r="I3281" s="53"/>
      <c r="J3281" s="209"/>
      <c r="K3281" s="271"/>
      <c r="L3281" s="37"/>
      <c r="M3281" s="218"/>
      <c r="N3281" s="124"/>
      <c r="O3281" s="211" t="str">
        <f t="shared" ca="1" si="310"/>
        <v/>
      </c>
      <c r="P3281" s="212" t="str">
        <f>IF(ISERROR(VLOOKUP(L3281,Paramètres!$A$38:$B$40,2,0)),"",VLOOKUP(L3281,Paramètres!$A$38:$B$40,2,0))</f>
        <v/>
      </c>
      <c r="Q3281" s="211" t="str">
        <f t="shared" ca="1" si="311"/>
        <v/>
      </c>
      <c r="R3281" s="211" t="str">
        <f t="shared" si="307"/>
        <v/>
      </c>
      <c r="S3281" s="213" t="str">
        <f t="shared" ca="1" si="308"/>
        <v/>
      </c>
      <c r="T3281" s="214" t="str">
        <f t="shared" ca="1" si="312"/>
        <v/>
      </c>
    </row>
    <row r="3282" spans="1:20" x14ac:dyDescent="0.25">
      <c r="A3282" s="119" t="s">
        <v>8851</v>
      </c>
      <c r="B3282" s="260"/>
      <c r="C3282" s="264" t="str">
        <f>IF(ISERROR(VLOOKUP(B3282,'Tous les abonnés'!$A$6:$I$5491,2,0)),"",VLOOKUP(B3282,'Tous les abonnés'!$A$6:$I$5491,2,0))</f>
        <v/>
      </c>
      <c r="D3282" s="26"/>
      <c r="E3282" s="265"/>
      <c r="F3282" s="207" t="str">
        <f>IF(ISERROR(IF(VLOOKUP(D3282,Paramètres!$C$17:$H$33,6,0)="oui","illimité",VLOOKUP(D3282,Paramètres!$C$17:$H$33,5,0))),"",IF(VLOOKUP(D3282,Paramètres!$C$17:$H$33,6,0)="oui","illimité",VLOOKUP(D3282,Paramètres!$C$17:$H$33,5,0)))</f>
        <v/>
      </c>
      <c r="G3282" s="269" t="str">
        <f t="shared" si="309"/>
        <v/>
      </c>
      <c r="H3282" s="208"/>
      <c r="I3282" s="53"/>
      <c r="J3282" s="209"/>
      <c r="K3282" s="271"/>
      <c r="L3282" s="37"/>
      <c r="M3282" s="218"/>
      <c r="N3282" s="124"/>
      <c r="O3282" s="211" t="str">
        <f t="shared" ca="1" si="310"/>
        <v/>
      </c>
      <c r="P3282" s="212" t="str">
        <f>IF(ISERROR(VLOOKUP(L3282,Paramètres!$A$38:$B$40,2,0)),"",VLOOKUP(L3282,Paramètres!$A$38:$B$40,2,0))</f>
        <v/>
      </c>
      <c r="Q3282" s="211" t="str">
        <f t="shared" ca="1" si="311"/>
        <v/>
      </c>
      <c r="R3282" s="211" t="str">
        <f t="shared" si="307"/>
        <v/>
      </c>
      <c r="S3282" s="213" t="str">
        <f t="shared" ca="1" si="308"/>
        <v/>
      </c>
      <c r="T3282" s="214" t="str">
        <f t="shared" ca="1" si="312"/>
        <v/>
      </c>
    </row>
    <row r="3283" spans="1:20" x14ac:dyDescent="0.25">
      <c r="A3283" s="119" t="s">
        <v>8852</v>
      </c>
      <c r="B3283" s="260"/>
      <c r="C3283" s="264" t="str">
        <f>IF(ISERROR(VLOOKUP(B3283,'Tous les abonnés'!$A$6:$I$5491,2,0)),"",VLOOKUP(B3283,'Tous les abonnés'!$A$6:$I$5491,2,0))</f>
        <v/>
      </c>
      <c r="D3283" s="26"/>
      <c r="E3283" s="265"/>
      <c r="F3283" s="207" t="str">
        <f>IF(ISERROR(IF(VLOOKUP(D3283,Paramètres!$C$17:$H$33,6,0)="oui","illimité",VLOOKUP(D3283,Paramètres!$C$17:$H$33,5,0))),"",IF(VLOOKUP(D3283,Paramètres!$C$17:$H$33,6,0)="oui","illimité",VLOOKUP(D3283,Paramètres!$C$17:$H$33,5,0)))</f>
        <v/>
      </c>
      <c r="G3283" s="269" t="str">
        <f t="shared" si="309"/>
        <v/>
      </c>
      <c r="H3283" s="208"/>
      <c r="I3283" s="53"/>
      <c r="J3283" s="209"/>
      <c r="K3283" s="271"/>
      <c r="L3283" s="37"/>
      <c r="M3283" s="218"/>
      <c r="N3283" s="124"/>
      <c r="O3283" s="211" t="str">
        <f t="shared" ca="1" si="310"/>
        <v/>
      </c>
      <c r="P3283" s="212" t="str">
        <f>IF(ISERROR(VLOOKUP(L3283,Paramètres!$A$38:$B$40,2,0)),"",VLOOKUP(L3283,Paramètres!$A$38:$B$40,2,0))</f>
        <v/>
      </c>
      <c r="Q3283" s="211" t="str">
        <f t="shared" ca="1" si="311"/>
        <v/>
      </c>
      <c r="R3283" s="211" t="str">
        <f t="shared" si="307"/>
        <v/>
      </c>
      <c r="S3283" s="213" t="str">
        <f t="shared" ca="1" si="308"/>
        <v/>
      </c>
      <c r="T3283" s="214" t="str">
        <f t="shared" ca="1" si="312"/>
        <v/>
      </c>
    </row>
    <row r="3284" spans="1:20" x14ac:dyDescent="0.25">
      <c r="A3284" s="119" t="s">
        <v>8853</v>
      </c>
      <c r="B3284" s="260"/>
      <c r="C3284" s="264" t="str">
        <f>IF(ISERROR(VLOOKUP(B3284,'Tous les abonnés'!$A$6:$I$5491,2,0)),"",VLOOKUP(B3284,'Tous les abonnés'!$A$6:$I$5491,2,0))</f>
        <v/>
      </c>
      <c r="D3284" s="26"/>
      <c r="E3284" s="265"/>
      <c r="F3284" s="207" t="str">
        <f>IF(ISERROR(IF(VLOOKUP(D3284,Paramètres!$C$17:$H$33,6,0)="oui","illimité",VLOOKUP(D3284,Paramètres!$C$17:$H$33,5,0))),"",IF(VLOOKUP(D3284,Paramètres!$C$17:$H$33,6,0)="oui","illimité",VLOOKUP(D3284,Paramètres!$C$17:$H$33,5,0)))</f>
        <v/>
      </c>
      <c r="G3284" s="269" t="str">
        <f t="shared" si="309"/>
        <v/>
      </c>
      <c r="H3284" s="208"/>
      <c r="I3284" s="53"/>
      <c r="J3284" s="209"/>
      <c r="K3284" s="271"/>
      <c r="L3284" s="37"/>
      <c r="M3284" s="218"/>
      <c r="N3284" s="124"/>
      <c r="O3284" s="211" t="str">
        <f t="shared" ca="1" si="310"/>
        <v/>
      </c>
      <c r="P3284" s="212" t="str">
        <f>IF(ISERROR(VLOOKUP(L3284,Paramètres!$A$38:$B$40,2,0)),"",VLOOKUP(L3284,Paramètres!$A$38:$B$40,2,0))</f>
        <v/>
      </c>
      <c r="Q3284" s="211" t="str">
        <f t="shared" ca="1" si="311"/>
        <v/>
      </c>
      <c r="R3284" s="211" t="str">
        <f t="shared" si="307"/>
        <v/>
      </c>
      <c r="S3284" s="213" t="str">
        <f t="shared" ca="1" si="308"/>
        <v/>
      </c>
      <c r="T3284" s="214" t="str">
        <f t="shared" ca="1" si="312"/>
        <v/>
      </c>
    </row>
    <row r="3285" spans="1:20" x14ac:dyDescent="0.25">
      <c r="A3285" s="119" t="s">
        <v>8854</v>
      </c>
      <c r="B3285" s="260"/>
      <c r="C3285" s="264" t="str">
        <f>IF(ISERROR(VLOOKUP(B3285,'Tous les abonnés'!$A$6:$I$5491,2,0)),"",VLOOKUP(B3285,'Tous les abonnés'!$A$6:$I$5491,2,0))</f>
        <v/>
      </c>
      <c r="D3285" s="26"/>
      <c r="E3285" s="265"/>
      <c r="F3285" s="207" t="str">
        <f>IF(ISERROR(IF(VLOOKUP(D3285,Paramètres!$C$17:$H$33,6,0)="oui","illimité",VLOOKUP(D3285,Paramètres!$C$17:$H$33,5,0))),"",IF(VLOOKUP(D3285,Paramètres!$C$17:$H$33,6,0)="oui","illimité",VLOOKUP(D3285,Paramètres!$C$17:$H$33,5,0)))</f>
        <v/>
      </c>
      <c r="G3285" s="269" t="str">
        <f t="shared" si="309"/>
        <v/>
      </c>
      <c r="H3285" s="208"/>
      <c r="I3285" s="53"/>
      <c r="J3285" s="209"/>
      <c r="K3285" s="271"/>
      <c r="L3285" s="37"/>
      <c r="M3285" s="218"/>
      <c r="N3285" s="124"/>
      <c r="O3285" s="211" t="str">
        <f t="shared" ca="1" si="310"/>
        <v/>
      </c>
      <c r="P3285" s="212" t="str">
        <f>IF(ISERROR(VLOOKUP(L3285,Paramètres!$A$38:$B$40,2,0)),"",VLOOKUP(L3285,Paramètres!$A$38:$B$40,2,0))</f>
        <v/>
      </c>
      <c r="Q3285" s="211" t="str">
        <f t="shared" ca="1" si="311"/>
        <v/>
      </c>
      <c r="R3285" s="211" t="str">
        <f t="shared" si="307"/>
        <v/>
      </c>
      <c r="S3285" s="213" t="str">
        <f t="shared" ca="1" si="308"/>
        <v/>
      </c>
      <c r="T3285" s="214" t="str">
        <f t="shared" ca="1" si="312"/>
        <v/>
      </c>
    </row>
    <row r="3286" spans="1:20" x14ac:dyDescent="0.25">
      <c r="A3286" s="119" t="s">
        <v>8855</v>
      </c>
      <c r="B3286" s="260"/>
      <c r="C3286" s="264" t="str">
        <f>IF(ISERROR(VLOOKUP(B3286,'Tous les abonnés'!$A$6:$I$5491,2,0)),"",VLOOKUP(B3286,'Tous les abonnés'!$A$6:$I$5491,2,0))</f>
        <v/>
      </c>
      <c r="D3286" s="26"/>
      <c r="E3286" s="265"/>
      <c r="F3286" s="207" t="str">
        <f>IF(ISERROR(IF(VLOOKUP(D3286,Paramètres!$C$17:$H$33,6,0)="oui","illimité",VLOOKUP(D3286,Paramètres!$C$17:$H$33,5,0))),"",IF(VLOOKUP(D3286,Paramètres!$C$17:$H$33,6,0)="oui","illimité",VLOOKUP(D3286,Paramètres!$C$17:$H$33,5,0)))</f>
        <v/>
      </c>
      <c r="G3286" s="269" t="str">
        <f t="shared" si="309"/>
        <v/>
      </c>
      <c r="H3286" s="208"/>
      <c r="I3286" s="53"/>
      <c r="J3286" s="209"/>
      <c r="K3286" s="271"/>
      <c r="L3286" s="37"/>
      <c r="M3286" s="218"/>
      <c r="N3286" s="124"/>
      <c r="O3286" s="211" t="str">
        <f t="shared" ca="1" si="310"/>
        <v/>
      </c>
      <c r="P3286" s="212" t="str">
        <f>IF(ISERROR(VLOOKUP(L3286,Paramètres!$A$38:$B$40,2,0)),"",VLOOKUP(L3286,Paramètres!$A$38:$B$40,2,0))</f>
        <v/>
      </c>
      <c r="Q3286" s="211" t="str">
        <f t="shared" ca="1" si="311"/>
        <v/>
      </c>
      <c r="R3286" s="211" t="str">
        <f t="shared" si="307"/>
        <v/>
      </c>
      <c r="S3286" s="213" t="str">
        <f t="shared" ca="1" si="308"/>
        <v/>
      </c>
      <c r="T3286" s="214" t="str">
        <f t="shared" ca="1" si="312"/>
        <v/>
      </c>
    </row>
    <row r="3287" spans="1:20" x14ac:dyDescent="0.25">
      <c r="A3287" s="119" t="s">
        <v>8856</v>
      </c>
      <c r="B3287" s="260"/>
      <c r="C3287" s="264" t="str">
        <f>IF(ISERROR(VLOOKUP(B3287,'Tous les abonnés'!$A$6:$I$5491,2,0)),"",VLOOKUP(B3287,'Tous les abonnés'!$A$6:$I$5491,2,0))</f>
        <v/>
      </c>
      <c r="D3287" s="26"/>
      <c r="E3287" s="265"/>
      <c r="F3287" s="207" t="str">
        <f>IF(ISERROR(IF(VLOOKUP(D3287,Paramètres!$C$17:$H$33,6,0)="oui","illimité",VLOOKUP(D3287,Paramètres!$C$17:$H$33,5,0))),"",IF(VLOOKUP(D3287,Paramètres!$C$17:$H$33,6,0)="oui","illimité",VLOOKUP(D3287,Paramètres!$C$17:$H$33,5,0)))</f>
        <v/>
      </c>
      <c r="G3287" s="269" t="str">
        <f t="shared" si="309"/>
        <v/>
      </c>
      <c r="H3287" s="208"/>
      <c r="I3287" s="53"/>
      <c r="J3287" s="209"/>
      <c r="K3287" s="271"/>
      <c r="L3287" s="37"/>
      <c r="M3287" s="218"/>
      <c r="N3287" s="124"/>
      <c r="O3287" s="211" t="str">
        <f t="shared" ca="1" si="310"/>
        <v/>
      </c>
      <c r="P3287" s="212" t="str">
        <f>IF(ISERROR(VLOOKUP(L3287,Paramètres!$A$38:$B$40,2,0)),"",VLOOKUP(L3287,Paramètres!$A$38:$B$40,2,0))</f>
        <v/>
      </c>
      <c r="Q3287" s="211" t="str">
        <f t="shared" ca="1" si="311"/>
        <v/>
      </c>
      <c r="R3287" s="211" t="str">
        <f t="shared" si="307"/>
        <v/>
      </c>
      <c r="S3287" s="213" t="str">
        <f t="shared" ca="1" si="308"/>
        <v/>
      </c>
      <c r="T3287" s="214" t="str">
        <f t="shared" ca="1" si="312"/>
        <v/>
      </c>
    </row>
    <row r="3288" spans="1:20" x14ac:dyDescent="0.25">
      <c r="A3288" s="119" t="s">
        <v>8857</v>
      </c>
      <c r="B3288" s="260"/>
      <c r="C3288" s="264" t="str">
        <f>IF(ISERROR(VLOOKUP(B3288,'Tous les abonnés'!$A$6:$I$5491,2,0)),"",VLOOKUP(B3288,'Tous les abonnés'!$A$6:$I$5491,2,0))</f>
        <v/>
      </c>
      <c r="D3288" s="26"/>
      <c r="E3288" s="265"/>
      <c r="F3288" s="207" t="str">
        <f>IF(ISERROR(IF(VLOOKUP(D3288,Paramètres!$C$17:$H$33,6,0)="oui","illimité",VLOOKUP(D3288,Paramètres!$C$17:$H$33,5,0))),"",IF(VLOOKUP(D3288,Paramètres!$C$17:$H$33,6,0)="oui","illimité",VLOOKUP(D3288,Paramètres!$C$17:$H$33,5,0)))</f>
        <v/>
      </c>
      <c r="G3288" s="269" t="str">
        <f t="shared" si="309"/>
        <v/>
      </c>
      <c r="H3288" s="208"/>
      <c r="I3288" s="53"/>
      <c r="J3288" s="209"/>
      <c r="K3288" s="271"/>
      <c r="L3288" s="37"/>
      <c r="M3288" s="218"/>
      <c r="N3288" s="124"/>
      <c r="O3288" s="211" t="str">
        <f t="shared" ca="1" si="310"/>
        <v/>
      </c>
      <c r="P3288" s="212" t="str">
        <f>IF(ISERROR(VLOOKUP(L3288,Paramètres!$A$38:$B$40,2,0)),"",VLOOKUP(L3288,Paramètres!$A$38:$B$40,2,0))</f>
        <v/>
      </c>
      <c r="Q3288" s="211" t="str">
        <f t="shared" ca="1" si="311"/>
        <v/>
      </c>
      <c r="R3288" s="211" t="str">
        <f t="shared" si="307"/>
        <v/>
      </c>
      <c r="S3288" s="213" t="str">
        <f t="shared" ca="1" si="308"/>
        <v/>
      </c>
      <c r="T3288" s="214" t="str">
        <f t="shared" ca="1" si="312"/>
        <v/>
      </c>
    </row>
    <row r="3289" spans="1:20" x14ac:dyDescent="0.25">
      <c r="A3289" s="119" t="s">
        <v>8858</v>
      </c>
      <c r="B3289" s="260"/>
      <c r="C3289" s="264" t="str">
        <f>IF(ISERROR(VLOOKUP(B3289,'Tous les abonnés'!$A$6:$I$5491,2,0)),"",VLOOKUP(B3289,'Tous les abonnés'!$A$6:$I$5491,2,0))</f>
        <v/>
      </c>
      <c r="D3289" s="26"/>
      <c r="E3289" s="265"/>
      <c r="F3289" s="207" t="str">
        <f>IF(ISERROR(IF(VLOOKUP(D3289,Paramètres!$C$17:$H$33,6,0)="oui","illimité",VLOOKUP(D3289,Paramètres!$C$17:$H$33,5,0))),"",IF(VLOOKUP(D3289,Paramètres!$C$17:$H$33,6,0)="oui","illimité",VLOOKUP(D3289,Paramètres!$C$17:$H$33,5,0)))</f>
        <v/>
      </c>
      <c r="G3289" s="269" t="str">
        <f t="shared" si="309"/>
        <v/>
      </c>
      <c r="H3289" s="208"/>
      <c r="I3289" s="53"/>
      <c r="J3289" s="209"/>
      <c r="K3289" s="271"/>
      <c r="L3289" s="37"/>
      <c r="M3289" s="218"/>
      <c r="N3289" s="124"/>
      <c r="O3289" s="211" t="str">
        <f t="shared" ca="1" si="310"/>
        <v/>
      </c>
      <c r="P3289" s="212" t="str">
        <f>IF(ISERROR(VLOOKUP(L3289,Paramètres!$A$38:$B$40,2,0)),"",VLOOKUP(L3289,Paramètres!$A$38:$B$40,2,0))</f>
        <v/>
      </c>
      <c r="Q3289" s="211" t="str">
        <f t="shared" ca="1" si="311"/>
        <v/>
      </c>
      <c r="R3289" s="211" t="str">
        <f t="shared" si="307"/>
        <v/>
      </c>
      <c r="S3289" s="213" t="str">
        <f t="shared" ca="1" si="308"/>
        <v/>
      </c>
      <c r="T3289" s="214" t="str">
        <f t="shared" ca="1" si="312"/>
        <v/>
      </c>
    </row>
    <row r="3290" spans="1:20" x14ac:dyDescent="0.25">
      <c r="A3290" s="119" t="s">
        <v>8859</v>
      </c>
      <c r="B3290" s="260"/>
      <c r="C3290" s="264" t="str">
        <f>IF(ISERROR(VLOOKUP(B3290,'Tous les abonnés'!$A$6:$I$5491,2,0)),"",VLOOKUP(B3290,'Tous les abonnés'!$A$6:$I$5491,2,0))</f>
        <v/>
      </c>
      <c r="D3290" s="26"/>
      <c r="E3290" s="265"/>
      <c r="F3290" s="207" t="str">
        <f>IF(ISERROR(IF(VLOOKUP(D3290,Paramètres!$C$17:$H$33,6,0)="oui","illimité",VLOOKUP(D3290,Paramètres!$C$17:$H$33,5,0))),"",IF(VLOOKUP(D3290,Paramètres!$C$17:$H$33,6,0)="oui","illimité",VLOOKUP(D3290,Paramètres!$C$17:$H$33,5,0)))</f>
        <v/>
      </c>
      <c r="G3290" s="269" t="str">
        <f t="shared" si="309"/>
        <v/>
      </c>
      <c r="H3290" s="208"/>
      <c r="I3290" s="53"/>
      <c r="J3290" s="209"/>
      <c r="K3290" s="271"/>
      <c r="L3290" s="37"/>
      <c r="M3290" s="218"/>
      <c r="N3290" s="124"/>
      <c r="O3290" s="211" t="str">
        <f t="shared" ca="1" si="310"/>
        <v/>
      </c>
      <c r="P3290" s="212" t="str">
        <f>IF(ISERROR(VLOOKUP(L3290,Paramètres!$A$38:$B$40,2,0)),"",VLOOKUP(L3290,Paramètres!$A$38:$B$40,2,0))</f>
        <v/>
      </c>
      <c r="Q3290" s="211" t="str">
        <f t="shared" ca="1" si="311"/>
        <v/>
      </c>
      <c r="R3290" s="211" t="str">
        <f t="shared" si="307"/>
        <v/>
      </c>
      <c r="S3290" s="213" t="str">
        <f t="shared" ca="1" si="308"/>
        <v/>
      </c>
      <c r="T3290" s="214" t="str">
        <f t="shared" ca="1" si="312"/>
        <v/>
      </c>
    </row>
    <row r="3291" spans="1:20" x14ac:dyDescent="0.25">
      <c r="A3291" s="119" t="s">
        <v>8860</v>
      </c>
      <c r="B3291" s="260"/>
      <c r="C3291" s="264" t="str">
        <f>IF(ISERROR(VLOOKUP(B3291,'Tous les abonnés'!$A$6:$I$5491,2,0)),"",VLOOKUP(B3291,'Tous les abonnés'!$A$6:$I$5491,2,0))</f>
        <v/>
      </c>
      <c r="D3291" s="26"/>
      <c r="E3291" s="265"/>
      <c r="F3291" s="207" t="str">
        <f>IF(ISERROR(IF(VLOOKUP(D3291,Paramètres!$C$17:$H$33,6,0)="oui","illimité",VLOOKUP(D3291,Paramètres!$C$17:$H$33,5,0))),"",IF(VLOOKUP(D3291,Paramètres!$C$17:$H$33,6,0)="oui","illimité",VLOOKUP(D3291,Paramètres!$C$17:$H$33,5,0)))</f>
        <v/>
      </c>
      <c r="G3291" s="269" t="str">
        <f t="shared" si="309"/>
        <v/>
      </c>
      <c r="H3291" s="208"/>
      <c r="I3291" s="53"/>
      <c r="J3291" s="209"/>
      <c r="K3291" s="271"/>
      <c r="L3291" s="37"/>
      <c r="M3291" s="218"/>
      <c r="N3291" s="124"/>
      <c r="O3291" s="211" t="str">
        <f t="shared" ca="1" si="310"/>
        <v/>
      </c>
      <c r="P3291" s="212" t="str">
        <f>IF(ISERROR(VLOOKUP(L3291,Paramètres!$A$38:$B$40,2,0)),"",VLOOKUP(L3291,Paramètres!$A$38:$B$40,2,0))</f>
        <v/>
      </c>
      <c r="Q3291" s="211" t="str">
        <f t="shared" ca="1" si="311"/>
        <v/>
      </c>
      <c r="R3291" s="211" t="str">
        <f t="shared" si="307"/>
        <v/>
      </c>
      <c r="S3291" s="213" t="str">
        <f t="shared" ca="1" si="308"/>
        <v/>
      </c>
      <c r="T3291" s="214" t="str">
        <f t="shared" ca="1" si="312"/>
        <v/>
      </c>
    </row>
    <row r="3292" spans="1:20" x14ac:dyDescent="0.25">
      <c r="A3292" s="119" t="s">
        <v>8861</v>
      </c>
      <c r="B3292" s="260"/>
      <c r="C3292" s="264" t="str">
        <f>IF(ISERROR(VLOOKUP(B3292,'Tous les abonnés'!$A$6:$I$5491,2,0)),"",VLOOKUP(B3292,'Tous les abonnés'!$A$6:$I$5491,2,0))</f>
        <v/>
      </c>
      <c r="D3292" s="26"/>
      <c r="E3292" s="265"/>
      <c r="F3292" s="207" t="str">
        <f>IF(ISERROR(IF(VLOOKUP(D3292,Paramètres!$C$17:$H$33,6,0)="oui","illimité",VLOOKUP(D3292,Paramètres!$C$17:$H$33,5,0))),"",IF(VLOOKUP(D3292,Paramètres!$C$17:$H$33,6,0)="oui","illimité",VLOOKUP(D3292,Paramètres!$C$17:$H$33,5,0)))</f>
        <v/>
      </c>
      <c r="G3292" s="269" t="str">
        <f t="shared" si="309"/>
        <v/>
      </c>
      <c r="H3292" s="208"/>
      <c r="I3292" s="53"/>
      <c r="J3292" s="209"/>
      <c r="K3292" s="271"/>
      <c r="L3292" s="37"/>
      <c r="M3292" s="218"/>
      <c r="N3292" s="124"/>
      <c r="O3292" s="211" t="str">
        <f t="shared" ca="1" si="310"/>
        <v/>
      </c>
      <c r="P3292" s="212" t="str">
        <f>IF(ISERROR(VLOOKUP(L3292,Paramètres!$A$38:$B$40,2,0)),"",VLOOKUP(L3292,Paramètres!$A$38:$B$40,2,0))</f>
        <v/>
      </c>
      <c r="Q3292" s="211" t="str">
        <f t="shared" ca="1" si="311"/>
        <v/>
      </c>
      <c r="R3292" s="211" t="str">
        <f t="shared" si="307"/>
        <v/>
      </c>
      <c r="S3292" s="213" t="str">
        <f t="shared" ca="1" si="308"/>
        <v/>
      </c>
      <c r="T3292" s="214" t="str">
        <f t="shared" ca="1" si="312"/>
        <v/>
      </c>
    </row>
    <row r="3293" spans="1:20" x14ac:dyDescent="0.25">
      <c r="A3293" s="119" t="s">
        <v>8862</v>
      </c>
      <c r="B3293" s="260"/>
      <c r="C3293" s="264" t="str">
        <f>IF(ISERROR(VLOOKUP(B3293,'Tous les abonnés'!$A$6:$I$5491,2,0)),"",VLOOKUP(B3293,'Tous les abonnés'!$A$6:$I$5491,2,0))</f>
        <v/>
      </c>
      <c r="D3293" s="26"/>
      <c r="E3293" s="265"/>
      <c r="F3293" s="207" t="str">
        <f>IF(ISERROR(IF(VLOOKUP(D3293,Paramètres!$C$17:$H$33,6,0)="oui","illimité",VLOOKUP(D3293,Paramètres!$C$17:$H$33,5,0))),"",IF(VLOOKUP(D3293,Paramètres!$C$17:$H$33,6,0)="oui","illimité",VLOOKUP(D3293,Paramètres!$C$17:$H$33,5,0)))</f>
        <v/>
      </c>
      <c r="G3293" s="269" t="str">
        <f t="shared" si="309"/>
        <v/>
      </c>
      <c r="H3293" s="208"/>
      <c r="I3293" s="53"/>
      <c r="J3293" s="209"/>
      <c r="K3293" s="271"/>
      <c r="L3293" s="37"/>
      <c r="M3293" s="218"/>
      <c r="N3293" s="124"/>
      <c r="O3293" s="211" t="str">
        <f t="shared" ca="1" si="310"/>
        <v/>
      </c>
      <c r="P3293" s="212" t="str">
        <f>IF(ISERROR(VLOOKUP(L3293,Paramètres!$A$38:$B$40,2,0)),"",VLOOKUP(L3293,Paramètres!$A$38:$B$40,2,0))</f>
        <v/>
      </c>
      <c r="Q3293" s="211" t="str">
        <f t="shared" ca="1" si="311"/>
        <v/>
      </c>
      <c r="R3293" s="211" t="str">
        <f t="shared" si="307"/>
        <v/>
      </c>
      <c r="S3293" s="213" t="str">
        <f t="shared" ca="1" si="308"/>
        <v/>
      </c>
      <c r="T3293" s="214" t="str">
        <f t="shared" ca="1" si="312"/>
        <v/>
      </c>
    </row>
    <row r="3294" spans="1:20" x14ac:dyDescent="0.25">
      <c r="A3294" s="119" t="s">
        <v>8863</v>
      </c>
      <c r="B3294" s="260"/>
      <c r="C3294" s="264" t="str">
        <f>IF(ISERROR(VLOOKUP(B3294,'Tous les abonnés'!$A$6:$I$5491,2,0)),"",VLOOKUP(B3294,'Tous les abonnés'!$A$6:$I$5491,2,0))</f>
        <v/>
      </c>
      <c r="D3294" s="26"/>
      <c r="E3294" s="265"/>
      <c r="F3294" s="207" t="str">
        <f>IF(ISERROR(IF(VLOOKUP(D3294,Paramètres!$C$17:$H$33,6,0)="oui","illimité",VLOOKUP(D3294,Paramètres!$C$17:$H$33,5,0))),"",IF(VLOOKUP(D3294,Paramètres!$C$17:$H$33,6,0)="oui","illimité",VLOOKUP(D3294,Paramètres!$C$17:$H$33,5,0)))</f>
        <v/>
      </c>
      <c r="G3294" s="269" t="str">
        <f t="shared" si="309"/>
        <v/>
      </c>
      <c r="H3294" s="208"/>
      <c r="I3294" s="53"/>
      <c r="J3294" s="209"/>
      <c r="K3294" s="271"/>
      <c r="L3294" s="37"/>
      <c r="M3294" s="218"/>
      <c r="N3294" s="124"/>
      <c r="O3294" s="211" t="str">
        <f t="shared" ca="1" si="310"/>
        <v/>
      </c>
      <c r="P3294" s="212" t="str">
        <f>IF(ISERROR(VLOOKUP(L3294,Paramètres!$A$38:$B$40,2,0)),"",VLOOKUP(L3294,Paramètres!$A$38:$B$40,2,0))</f>
        <v/>
      </c>
      <c r="Q3294" s="211" t="str">
        <f t="shared" ca="1" si="311"/>
        <v/>
      </c>
      <c r="R3294" s="211" t="str">
        <f t="shared" si="307"/>
        <v/>
      </c>
      <c r="S3294" s="213" t="str">
        <f t="shared" ca="1" si="308"/>
        <v/>
      </c>
      <c r="T3294" s="214" t="str">
        <f t="shared" ca="1" si="312"/>
        <v/>
      </c>
    </row>
    <row r="3295" spans="1:20" x14ac:dyDescent="0.25">
      <c r="A3295" s="119" t="s">
        <v>8864</v>
      </c>
      <c r="B3295" s="260"/>
      <c r="C3295" s="264" t="str">
        <f>IF(ISERROR(VLOOKUP(B3295,'Tous les abonnés'!$A$6:$I$5491,2,0)),"",VLOOKUP(B3295,'Tous les abonnés'!$A$6:$I$5491,2,0))</f>
        <v/>
      </c>
      <c r="D3295" s="26"/>
      <c r="E3295" s="265"/>
      <c r="F3295" s="207" t="str">
        <f>IF(ISERROR(IF(VLOOKUP(D3295,Paramètres!$C$17:$H$33,6,0)="oui","illimité",VLOOKUP(D3295,Paramètres!$C$17:$H$33,5,0))),"",IF(VLOOKUP(D3295,Paramètres!$C$17:$H$33,6,0)="oui","illimité",VLOOKUP(D3295,Paramètres!$C$17:$H$33,5,0)))</f>
        <v/>
      </c>
      <c r="G3295" s="269" t="str">
        <f t="shared" si="309"/>
        <v/>
      </c>
      <c r="H3295" s="208"/>
      <c r="I3295" s="53"/>
      <c r="J3295" s="209"/>
      <c r="K3295" s="271"/>
      <c r="L3295" s="37"/>
      <c r="M3295" s="218"/>
      <c r="N3295" s="124"/>
      <c r="O3295" s="211" t="str">
        <f t="shared" ca="1" si="310"/>
        <v/>
      </c>
      <c r="P3295" s="212" t="str">
        <f>IF(ISERROR(VLOOKUP(L3295,Paramètres!$A$38:$B$40,2,0)),"",VLOOKUP(L3295,Paramètres!$A$38:$B$40,2,0))</f>
        <v/>
      </c>
      <c r="Q3295" s="211" t="str">
        <f t="shared" ca="1" si="311"/>
        <v/>
      </c>
      <c r="R3295" s="211" t="str">
        <f t="shared" si="307"/>
        <v/>
      </c>
      <c r="S3295" s="213" t="str">
        <f t="shared" ca="1" si="308"/>
        <v/>
      </c>
      <c r="T3295" s="214" t="str">
        <f t="shared" ca="1" si="312"/>
        <v/>
      </c>
    </row>
    <row r="3296" spans="1:20" x14ac:dyDescent="0.25">
      <c r="A3296" s="119" t="s">
        <v>8865</v>
      </c>
      <c r="B3296" s="260"/>
      <c r="C3296" s="264" t="str">
        <f>IF(ISERROR(VLOOKUP(B3296,'Tous les abonnés'!$A$6:$I$5491,2,0)),"",VLOOKUP(B3296,'Tous les abonnés'!$A$6:$I$5491,2,0))</f>
        <v/>
      </c>
      <c r="D3296" s="26"/>
      <c r="E3296" s="265"/>
      <c r="F3296" s="207" t="str">
        <f>IF(ISERROR(IF(VLOOKUP(D3296,Paramètres!$C$17:$H$33,6,0)="oui","illimité",VLOOKUP(D3296,Paramètres!$C$17:$H$33,5,0))),"",IF(VLOOKUP(D3296,Paramètres!$C$17:$H$33,6,0)="oui","illimité",VLOOKUP(D3296,Paramètres!$C$17:$H$33,5,0)))</f>
        <v/>
      </c>
      <c r="G3296" s="269" t="str">
        <f t="shared" si="309"/>
        <v/>
      </c>
      <c r="H3296" s="208"/>
      <c r="I3296" s="53"/>
      <c r="J3296" s="209"/>
      <c r="K3296" s="271"/>
      <c r="L3296" s="37"/>
      <c r="M3296" s="218"/>
      <c r="N3296" s="124"/>
      <c r="O3296" s="211" t="str">
        <f t="shared" ca="1" si="310"/>
        <v/>
      </c>
      <c r="P3296" s="212" t="str">
        <f>IF(ISERROR(VLOOKUP(L3296,Paramètres!$A$38:$B$40,2,0)),"",VLOOKUP(L3296,Paramètres!$A$38:$B$40,2,0))</f>
        <v/>
      </c>
      <c r="Q3296" s="211" t="str">
        <f t="shared" ca="1" si="311"/>
        <v/>
      </c>
      <c r="R3296" s="211" t="str">
        <f t="shared" si="307"/>
        <v/>
      </c>
      <c r="S3296" s="213" t="str">
        <f t="shared" ca="1" si="308"/>
        <v/>
      </c>
      <c r="T3296" s="214" t="str">
        <f t="shared" ca="1" si="312"/>
        <v/>
      </c>
    </row>
    <row r="3297" spans="1:20" x14ac:dyDescent="0.25">
      <c r="A3297" s="119" t="s">
        <v>8866</v>
      </c>
      <c r="B3297" s="260"/>
      <c r="C3297" s="264" t="str">
        <f>IF(ISERROR(VLOOKUP(B3297,'Tous les abonnés'!$A$6:$I$5491,2,0)),"",VLOOKUP(B3297,'Tous les abonnés'!$A$6:$I$5491,2,0))</f>
        <v/>
      </c>
      <c r="D3297" s="26"/>
      <c r="E3297" s="265"/>
      <c r="F3297" s="207" t="str">
        <f>IF(ISERROR(IF(VLOOKUP(D3297,Paramètres!$C$17:$H$33,6,0)="oui","illimité",VLOOKUP(D3297,Paramètres!$C$17:$H$33,5,0))),"",IF(VLOOKUP(D3297,Paramètres!$C$17:$H$33,6,0)="oui","illimité",VLOOKUP(D3297,Paramètres!$C$17:$H$33,5,0)))</f>
        <v/>
      </c>
      <c r="G3297" s="269" t="str">
        <f t="shared" si="309"/>
        <v/>
      </c>
      <c r="H3297" s="208"/>
      <c r="I3297" s="53"/>
      <c r="J3297" s="209"/>
      <c r="K3297" s="271"/>
      <c r="L3297" s="37"/>
      <c r="M3297" s="218"/>
      <c r="N3297" s="124"/>
      <c r="O3297" s="211" t="str">
        <f t="shared" ca="1" si="310"/>
        <v/>
      </c>
      <c r="P3297" s="212" t="str">
        <f>IF(ISERROR(VLOOKUP(L3297,Paramètres!$A$38:$B$40,2,0)),"",VLOOKUP(L3297,Paramètres!$A$38:$B$40,2,0))</f>
        <v/>
      </c>
      <c r="Q3297" s="211" t="str">
        <f t="shared" ca="1" si="311"/>
        <v/>
      </c>
      <c r="R3297" s="211" t="str">
        <f t="shared" si="307"/>
        <v/>
      </c>
      <c r="S3297" s="213" t="str">
        <f t="shared" ca="1" si="308"/>
        <v/>
      </c>
      <c r="T3297" s="214" t="str">
        <f t="shared" ca="1" si="312"/>
        <v/>
      </c>
    </row>
    <row r="3298" spans="1:20" x14ac:dyDescent="0.25">
      <c r="A3298" s="119" t="s">
        <v>8867</v>
      </c>
      <c r="B3298" s="260"/>
      <c r="C3298" s="264" t="str">
        <f>IF(ISERROR(VLOOKUP(B3298,'Tous les abonnés'!$A$6:$I$5491,2,0)),"",VLOOKUP(B3298,'Tous les abonnés'!$A$6:$I$5491,2,0))</f>
        <v/>
      </c>
      <c r="D3298" s="26"/>
      <c r="E3298" s="265"/>
      <c r="F3298" s="207" t="str">
        <f>IF(ISERROR(IF(VLOOKUP(D3298,Paramètres!$C$17:$H$33,6,0)="oui","illimité",VLOOKUP(D3298,Paramètres!$C$17:$H$33,5,0))),"",IF(VLOOKUP(D3298,Paramètres!$C$17:$H$33,6,0)="oui","illimité",VLOOKUP(D3298,Paramètres!$C$17:$H$33,5,0)))</f>
        <v/>
      </c>
      <c r="G3298" s="269" t="str">
        <f t="shared" si="309"/>
        <v/>
      </c>
      <c r="H3298" s="208"/>
      <c r="I3298" s="53"/>
      <c r="J3298" s="209"/>
      <c r="K3298" s="271"/>
      <c r="L3298" s="37"/>
      <c r="M3298" s="218"/>
      <c r="N3298" s="124"/>
      <c r="O3298" s="211" t="str">
        <f t="shared" ca="1" si="310"/>
        <v/>
      </c>
      <c r="P3298" s="212" t="str">
        <f>IF(ISERROR(VLOOKUP(L3298,Paramètres!$A$38:$B$40,2,0)),"",VLOOKUP(L3298,Paramètres!$A$38:$B$40,2,0))</f>
        <v/>
      </c>
      <c r="Q3298" s="211" t="str">
        <f t="shared" ca="1" si="311"/>
        <v/>
      </c>
      <c r="R3298" s="211" t="str">
        <f t="shared" si="307"/>
        <v/>
      </c>
      <c r="S3298" s="213" t="str">
        <f t="shared" ca="1" si="308"/>
        <v/>
      </c>
      <c r="T3298" s="214" t="str">
        <f t="shared" ca="1" si="312"/>
        <v/>
      </c>
    </row>
    <row r="3299" spans="1:20" x14ac:dyDescent="0.25">
      <c r="A3299" s="119" t="s">
        <v>8868</v>
      </c>
      <c r="B3299" s="260"/>
      <c r="C3299" s="264" t="str">
        <f>IF(ISERROR(VLOOKUP(B3299,'Tous les abonnés'!$A$6:$I$5491,2,0)),"",VLOOKUP(B3299,'Tous les abonnés'!$A$6:$I$5491,2,0))</f>
        <v/>
      </c>
      <c r="D3299" s="26"/>
      <c r="E3299" s="265"/>
      <c r="F3299" s="207" t="str">
        <f>IF(ISERROR(IF(VLOOKUP(D3299,Paramètres!$C$17:$H$33,6,0)="oui","illimité",VLOOKUP(D3299,Paramètres!$C$17:$H$33,5,0))),"",IF(VLOOKUP(D3299,Paramètres!$C$17:$H$33,6,0)="oui","illimité",VLOOKUP(D3299,Paramètres!$C$17:$H$33,5,0)))</f>
        <v/>
      </c>
      <c r="G3299" s="269" t="str">
        <f t="shared" si="309"/>
        <v/>
      </c>
      <c r="H3299" s="208"/>
      <c r="I3299" s="53"/>
      <c r="J3299" s="209"/>
      <c r="K3299" s="271"/>
      <c r="L3299" s="37"/>
      <c r="M3299" s="218"/>
      <c r="N3299" s="124"/>
      <c r="O3299" s="211" t="str">
        <f t="shared" ca="1" si="310"/>
        <v/>
      </c>
      <c r="P3299" s="212" t="str">
        <f>IF(ISERROR(VLOOKUP(L3299,Paramètres!$A$38:$B$40,2,0)),"",VLOOKUP(L3299,Paramètres!$A$38:$B$40,2,0))</f>
        <v/>
      </c>
      <c r="Q3299" s="211" t="str">
        <f t="shared" ca="1" si="311"/>
        <v/>
      </c>
      <c r="R3299" s="211" t="str">
        <f t="shared" si="307"/>
        <v/>
      </c>
      <c r="S3299" s="213" t="str">
        <f t="shared" ca="1" si="308"/>
        <v/>
      </c>
      <c r="T3299" s="214" t="str">
        <f t="shared" ca="1" si="312"/>
        <v/>
      </c>
    </row>
    <row r="3300" spans="1:20" x14ac:dyDescent="0.25">
      <c r="A3300" s="119" t="s">
        <v>8869</v>
      </c>
      <c r="B3300" s="260"/>
      <c r="C3300" s="264" t="str">
        <f>IF(ISERROR(VLOOKUP(B3300,'Tous les abonnés'!$A$6:$I$5491,2,0)),"",VLOOKUP(B3300,'Tous les abonnés'!$A$6:$I$5491,2,0))</f>
        <v/>
      </c>
      <c r="D3300" s="26"/>
      <c r="E3300" s="265"/>
      <c r="F3300" s="207" t="str">
        <f>IF(ISERROR(IF(VLOOKUP(D3300,Paramètres!$C$17:$H$33,6,0)="oui","illimité",VLOOKUP(D3300,Paramètres!$C$17:$H$33,5,0))),"",IF(VLOOKUP(D3300,Paramètres!$C$17:$H$33,6,0)="oui","illimité",VLOOKUP(D3300,Paramètres!$C$17:$H$33,5,0)))</f>
        <v/>
      </c>
      <c r="G3300" s="269" t="str">
        <f t="shared" si="309"/>
        <v/>
      </c>
      <c r="H3300" s="208"/>
      <c r="I3300" s="53"/>
      <c r="J3300" s="209"/>
      <c r="K3300" s="271"/>
      <c r="L3300" s="37"/>
      <c r="M3300" s="218"/>
      <c r="N3300" s="124"/>
      <c r="O3300" s="211" t="str">
        <f t="shared" ca="1" si="310"/>
        <v/>
      </c>
      <c r="P3300" s="212" t="str">
        <f>IF(ISERROR(VLOOKUP(L3300,Paramètres!$A$38:$B$40,2,0)),"",VLOOKUP(L3300,Paramètres!$A$38:$B$40,2,0))</f>
        <v/>
      </c>
      <c r="Q3300" s="211" t="str">
        <f t="shared" ca="1" si="311"/>
        <v/>
      </c>
      <c r="R3300" s="211" t="str">
        <f t="shared" si="307"/>
        <v/>
      </c>
      <c r="S3300" s="213" t="str">
        <f t="shared" ca="1" si="308"/>
        <v/>
      </c>
      <c r="T3300" s="214" t="str">
        <f t="shared" ca="1" si="312"/>
        <v/>
      </c>
    </row>
    <row r="3301" spans="1:20" x14ac:dyDescent="0.25">
      <c r="A3301" s="119" t="s">
        <v>8870</v>
      </c>
      <c r="B3301" s="260"/>
      <c r="C3301" s="264" t="str">
        <f>IF(ISERROR(VLOOKUP(B3301,'Tous les abonnés'!$A$6:$I$5491,2,0)),"",VLOOKUP(B3301,'Tous les abonnés'!$A$6:$I$5491,2,0))</f>
        <v/>
      </c>
      <c r="D3301" s="26"/>
      <c r="E3301" s="265"/>
      <c r="F3301" s="207" t="str">
        <f>IF(ISERROR(IF(VLOOKUP(D3301,Paramètres!$C$17:$H$33,6,0)="oui","illimité",VLOOKUP(D3301,Paramètres!$C$17:$H$33,5,0))),"",IF(VLOOKUP(D3301,Paramètres!$C$17:$H$33,6,0)="oui","illimité",VLOOKUP(D3301,Paramètres!$C$17:$H$33,5,0)))</f>
        <v/>
      </c>
      <c r="G3301" s="269" t="str">
        <f t="shared" si="309"/>
        <v/>
      </c>
      <c r="H3301" s="208"/>
      <c r="I3301" s="53"/>
      <c r="J3301" s="209"/>
      <c r="K3301" s="271"/>
      <c r="L3301" s="37"/>
      <c r="M3301" s="218"/>
      <c r="N3301" s="124"/>
      <c r="O3301" s="211" t="str">
        <f t="shared" ca="1" si="310"/>
        <v/>
      </c>
      <c r="P3301" s="212" t="str">
        <f>IF(ISERROR(VLOOKUP(L3301,Paramètres!$A$38:$B$40,2,0)),"",VLOOKUP(L3301,Paramètres!$A$38:$B$40,2,0))</f>
        <v/>
      </c>
      <c r="Q3301" s="211" t="str">
        <f t="shared" ca="1" si="311"/>
        <v/>
      </c>
      <c r="R3301" s="211" t="str">
        <f t="shared" si="307"/>
        <v/>
      </c>
      <c r="S3301" s="213" t="str">
        <f t="shared" ca="1" si="308"/>
        <v/>
      </c>
      <c r="T3301" s="214" t="str">
        <f t="shared" ca="1" si="312"/>
        <v/>
      </c>
    </row>
    <row r="3302" spans="1:20" x14ac:dyDescent="0.25">
      <c r="A3302" s="119" t="s">
        <v>8871</v>
      </c>
      <c r="B3302" s="260"/>
      <c r="C3302" s="264" t="str">
        <f>IF(ISERROR(VLOOKUP(B3302,'Tous les abonnés'!$A$6:$I$5491,2,0)),"",VLOOKUP(B3302,'Tous les abonnés'!$A$6:$I$5491,2,0))</f>
        <v/>
      </c>
      <c r="D3302" s="26"/>
      <c r="E3302" s="265"/>
      <c r="F3302" s="207" t="str">
        <f>IF(ISERROR(IF(VLOOKUP(D3302,Paramètres!$C$17:$H$33,6,0)="oui","illimité",VLOOKUP(D3302,Paramètres!$C$17:$H$33,5,0))),"",IF(VLOOKUP(D3302,Paramètres!$C$17:$H$33,6,0)="oui","illimité",VLOOKUP(D3302,Paramètres!$C$17:$H$33,5,0)))</f>
        <v/>
      </c>
      <c r="G3302" s="269" t="str">
        <f t="shared" si="309"/>
        <v/>
      </c>
      <c r="H3302" s="208"/>
      <c r="I3302" s="53"/>
      <c r="J3302" s="209"/>
      <c r="K3302" s="271"/>
      <c r="L3302" s="37"/>
      <c r="M3302" s="218"/>
      <c r="N3302" s="124"/>
      <c r="O3302" s="211" t="str">
        <f t="shared" ca="1" si="310"/>
        <v/>
      </c>
      <c r="P3302" s="212" t="str">
        <f>IF(ISERROR(VLOOKUP(L3302,Paramètres!$A$38:$B$40,2,0)),"",VLOOKUP(L3302,Paramètres!$A$38:$B$40,2,0))</f>
        <v/>
      </c>
      <c r="Q3302" s="211" t="str">
        <f t="shared" ca="1" si="311"/>
        <v/>
      </c>
      <c r="R3302" s="211" t="str">
        <f t="shared" si="307"/>
        <v/>
      </c>
      <c r="S3302" s="213" t="str">
        <f t="shared" ca="1" si="308"/>
        <v/>
      </c>
      <c r="T3302" s="214" t="str">
        <f t="shared" ca="1" si="312"/>
        <v/>
      </c>
    </row>
    <row r="3303" spans="1:20" x14ac:dyDescent="0.25">
      <c r="A3303" s="119" t="s">
        <v>8872</v>
      </c>
      <c r="B3303" s="260"/>
      <c r="C3303" s="264" t="str">
        <f>IF(ISERROR(VLOOKUP(B3303,'Tous les abonnés'!$A$6:$I$5491,2,0)),"",VLOOKUP(B3303,'Tous les abonnés'!$A$6:$I$5491,2,0))</f>
        <v/>
      </c>
      <c r="D3303" s="26"/>
      <c r="E3303" s="265"/>
      <c r="F3303" s="207" t="str">
        <f>IF(ISERROR(IF(VLOOKUP(D3303,Paramètres!$C$17:$H$33,6,0)="oui","illimité",VLOOKUP(D3303,Paramètres!$C$17:$H$33,5,0))),"",IF(VLOOKUP(D3303,Paramètres!$C$17:$H$33,6,0)="oui","illimité",VLOOKUP(D3303,Paramètres!$C$17:$H$33,5,0)))</f>
        <v/>
      </c>
      <c r="G3303" s="269" t="str">
        <f t="shared" si="309"/>
        <v/>
      </c>
      <c r="H3303" s="208"/>
      <c r="I3303" s="53"/>
      <c r="J3303" s="209"/>
      <c r="K3303" s="271"/>
      <c r="L3303" s="37"/>
      <c r="M3303" s="218"/>
      <c r="N3303" s="124"/>
      <c r="O3303" s="211" t="str">
        <f t="shared" ca="1" si="310"/>
        <v/>
      </c>
      <c r="P3303" s="212" t="str">
        <f>IF(ISERROR(VLOOKUP(L3303,Paramètres!$A$38:$B$40,2,0)),"",VLOOKUP(L3303,Paramètres!$A$38:$B$40,2,0))</f>
        <v/>
      </c>
      <c r="Q3303" s="211" t="str">
        <f t="shared" ca="1" si="311"/>
        <v/>
      </c>
      <c r="R3303" s="211" t="str">
        <f t="shared" si="307"/>
        <v/>
      </c>
      <c r="S3303" s="213" t="str">
        <f t="shared" ca="1" si="308"/>
        <v/>
      </c>
      <c r="T3303" s="214" t="str">
        <f t="shared" ca="1" si="312"/>
        <v/>
      </c>
    </row>
    <row r="3304" spans="1:20" x14ac:dyDescent="0.25">
      <c r="A3304" s="119" t="s">
        <v>8873</v>
      </c>
      <c r="B3304" s="260"/>
      <c r="C3304" s="264" t="str">
        <f>IF(ISERROR(VLOOKUP(B3304,'Tous les abonnés'!$A$6:$I$5491,2,0)),"",VLOOKUP(B3304,'Tous les abonnés'!$A$6:$I$5491,2,0))</f>
        <v/>
      </c>
      <c r="D3304" s="26"/>
      <c r="E3304" s="265"/>
      <c r="F3304" s="207" t="str">
        <f>IF(ISERROR(IF(VLOOKUP(D3304,Paramètres!$C$17:$H$33,6,0)="oui","illimité",VLOOKUP(D3304,Paramètres!$C$17:$H$33,5,0))),"",IF(VLOOKUP(D3304,Paramètres!$C$17:$H$33,6,0)="oui","illimité",VLOOKUP(D3304,Paramètres!$C$17:$H$33,5,0)))</f>
        <v/>
      </c>
      <c r="G3304" s="269" t="str">
        <f t="shared" si="309"/>
        <v/>
      </c>
      <c r="H3304" s="208"/>
      <c r="I3304" s="53"/>
      <c r="J3304" s="209"/>
      <c r="K3304" s="271"/>
      <c r="L3304" s="37"/>
      <c r="M3304" s="218"/>
      <c r="N3304" s="124"/>
      <c r="O3304" s="211" t="str">
        <f t="shared" ca="1" si="310"/>
        <v/>
      </c>
      <c r="P3304" s="212" t="str">
        <f>IF(ISERROR(VLOOKUP(L3304,Paramètres!$A$38:$B$40,2,0)),"",VLOOKUP(L3304,Paramètres!$A$38:$B$40,2,0))</f>
        <v/>
      </c>
      <c r="Q3304" s="211" t="str">
        <f t="shared" ca="1" si="311"/>
        <v/>
      </c>
      <c r="R3304" s="211" t="str">
        <f t="shared" si="307"/>
        <v/>
      </c>
      <c r="S3304" s="213" t="str">
        <f t="shared" ca="1" si="308"/>
        <v/>
      </c>
      <c r="T3304" s="214" t="str">
        <f t="shared" ca="1" si="312"/>
        <v/>
      </c>
    </row>
    <row r="3305" spans="1:20" x14ac:dyDescent="0.25">
      <c r="A3305" s="119" t="s">
        <v>8874</v>
      </c>
      <c r="B3305" s="260"/>
      <c r="C3305" s="264" t="str">
        <f>IF(ISERROR(VLOOKUP(B3305,'Tous les abonnés'!$A$6:$I$5491,2,0)),"",VLOOKUP(B3305,'Tous les abonnés'!$A$6:$I$5491,2,0))</f>
        <v/>
      </c>
      <c r="D3305" s="26"/>
      <c r="E3305" s="265"/>
      <c r="F3305" s="207" t="str">
        <f>IF(ISERROR(IF(VLOOKUP(D3305,Paramètres!$C$17:$H$33,6,0)="oui","illimité",VLOOKUP(D3305,Paramètres!$C$17:$H$33,5,0))),"",IF(VLOOKUP(D3305,Paramètres!$C$17:$H$33,6,0)="oui","illimité",VLOOKUP(D3305,Paramètres!$C$17:$H$33,5,0)))</f>
        <v/>
      </c>
      <c r="G3305" s="269" t="str">
        <f t="shared" si="309"/>
        <v/>
      </c>
      <c r="H3305" s="208"/>
      <c r="I3305" s="53"/>
      <c r="J3305" s="209"/>
      <c r="K3305" s="271"/>
      <c r="L3305" s="37"/>
      <c r="M3305" s="218"/>
      <c r="N3305" s="124"/>
      <c r="O3305" s="211" t="str">
        <f t="shared" ca="1" si="310"/>
        <v/>
      </c>
      <c r="P3305" s="212" t="str">
        <f>IF(ISERROR(VLOOKUP(L3305,Paramètres!$A$38:$B$40,2,0)),"",VLOOKUP(L3305,Paramètres!$A$38:$B$40,2,0))</f>
        <v/>
      </c>
      <c r="Q3305" s="211" t="str">
        <f t="shared" ca="1" si="311"/>
        <v/>
      </c>
      <c r="R3305" s="211" t="str">
        <f t="shared" si="307"/>
        <v/>
      </c>
      <c r="S3305" s="213" t="str">
        <f t="shared" ca="1" si="308"/>
        <v/>
      </c>
      <c r="T3305" s="214" t="str">
        <f t="shared" ca="1" si="312"/>
        <v/>
      </c>
    </row>
    <row r="3306" spans="1:20" x14ac:dyDescent="0.25">
      <c r="A3306" s="119" t="s">
        <v>8875</v>
      </c>
      <c r="B3306" s="260"/>
      <c r="C3306" s="264" t="str">
        <f>IF(ISERROR(VLOOKUP(B3306,'Tous les abonnés'!$A$6:$I$5491,2,0)),"",VLOOKUP(B3306,'Tous les abonnés'!$A$6:$I$5491,2,0))</f>
        <v/>
      </c>
      <c r="D3306" s="26"/>
      <c r="E3306" s="265"/>
      <c r="F3306" s="207" t="str">
        <f>IF(ISERROR(IF(VLOOKUP(D3306,Paramètres!$C$17:$H$33,6,0)="oui","illimité",VLOOKUP(D3306,Paramètres!$C$17:$H$33,5,0))),"",IF(VLOOKUP(D3306,Paramètres!$C$17:$H$33,6,0)="oui","illimité",VLOOKUP(D3306,Paramètres!$C$17:$H$33,5,0)))</f>
        <v/>
      </c>
      <c r="G3306" s="269" t="str">
        <f t="shared" si="309"/>
        <v/>
      </c>
      <c r="H3306" s="208"/>
      <c r="I3306" s="53"/>
      <c r="J3306" s="209"/>
      <c r="K3306" s="271"/>
      <c r="L3306" s="37"/>
      <c r="M3306" s="218"/>
      <c r="N3306" s="124"/>
      <c r="O3306" s="211" t="str">
        <f t="shared" ca="1" si="310"/>
        <v/>
      </c>
      <c r="P3306" s="212" t="str">
        <f>IF(ISERROR(VLOOKUP(L3306,Paramètres!$A$38:$B$40,2,0)),"",VLOOKUP(L3306,Paramètres!$A$38:$B$40,2,0))</f>
        <v/>
      </c>
      <c r="Q3306" s="211" t="str">
        <f t="shared" ca="1" si="311"/>
        <v/>
      </c>
      <c r="R3306" s="211" t="str">
        <f t="shared" si="307"/>
        <v/>
      </c>
      <c r="S3306" s="213" t="str">
        <f t="shared" ca="1" si="308"/>
        <v/>
      </c>
      <c r="T3306" s="214" t="str">
        <f t="shared" ca="1" si="312"/>
        <v/>
      </c>
    </row>
    <row r="3307" spans="1:20" x14ac:dyDescent="0.25">
      <c r="A3307" s="119" t="s">
        <v>8876</v>
      </c>
      <c r="B3307" s="260"/>
      <c r="C3307" s="264" t="str">
        <f>IF(ISERROR(VLOOKUP(B3307,'Tous les abonnés'!$A$6:$I$5491,2,0)),"",VLOOKUP(B3307,'Tous les abonnés'!$A$6:$I$5491,2,0))</f>
        <v/>
      </c>
      <c r="D3307" s="26"/>
      <c r="E3307" s="265"/>
      <c r="F3307" s="207" t="str">
        <f>IF(ISERROR(IF(VLOOKUP(D3307,Paramètres!$C$17:$H$33,6,0)="oui","illimité",VLOOKUP(D3307,Paramètres!$C$17:$H$33,5,0))),"",IF(VLOOKUP(D3307,Paramètres!$C$17:$H$33,6,0)="oui","illimité",VLOOKUP(D3307,Paramètres!$C$17:$H$33,5,0)))</f>
        <v/>
      </c>
      <c r="G3307" s="269" t="str">
        <f t="shared" si="309"/>
        <v/>
      </c>
      <c r="H3307" s="208"/>
      <c r="I3307" s="53"/>
      <c r="J3307" s="209"/>
      <c r="K3307" s="271"/>
      <c r="L3307" s="37"/>
      <c r="M3307" s="218"/>
      <c r="N3307" s="124"/>
      <c r="O3307" s="211" t="str">
        <f t="shared" ca="1" si="310"/>
        <v/>
      </c>
      <c r="P3307" s="212" t="str">
        <f>IF(ISERROR(VLOOKUP(L3307,Paramètres!$A$38:$B$40,2,0)),"",VLOOKUP(L3307,Paramètres!$A$38:$B$40,2,0))</f>
        <v/>
      </c>
      <c r="Q3307" s="211" t="str">
        <f t="shared" ca="1" si="311"/>
        <v/>
      </c>
      <c r="R3307" s="211" t="str">
        <f t="shared" si="307"/>
        <v/>
      </c>
      <c r="S3307" s="213" t="str">
        <f t="shared" ca="1" si="308"/>
        <v/>
      </c>
      <c r="T3307" s="214" t="str">
        <f t="shared" ca="1" si="312"/>
        <v/>
      </c>
    </row>
    <row r="3308" spans="1:20" x14ac:dyDescent="0.25">
      <c r="A3308" s="119" t="s">
        <v>8877</v>
      </c>
      <c r="B3308" s="260"/>
      <c r="C3308" s="264" t="str">
        <f>IF(ISERROR(VLOOKUP(B3308,'Tous les abonnés'!$A$6:$I$5491,2,0)),"",VLOOKUP(B3308,'Tous les abonnés'!$A$6:$I$5491,2,0))</f>
        <v/>
      </c>
      <c r="D3308" s="26"/>
      <c r="E3308" s="265"/>
      <c r="F3308" s="207" t="str">
        <f>IF(ISERROR(IF(VLOOKUP(D3308,Paramètres!$C$17:$H$33,6,0)="oui","illimité",VLOOKUP(D3308,Paramètres!$C$17:$H$33,5,0))),"",IF(VLOOKUP(D3308,Paramètres!$C$17:$H$33,6,0)="oui","illimité",VLOOKUP(D3308,Paramètres!$C$17:$H$33,5,0)))</f>
        <v/>
      </c>
      <c r="G3308" s="269" t="str">
        <f t="shared" si="309"/>
        <v/>
      </c>
      <c r="H3308" s="208"/>
      <c r="I3308" s="53"/>
      <c r="J3308" s="209"/>
      <c r="K3308" s="271"/>
      <c r="L3308" s="37"/>
      <c r="M3308" s="218"/>
      <c r="N3308" s="124"/>
      <c r="O3308" s="211" t="str">
        <f t="shared" ca="1" si="310"/>
        <v/>
      </c>
      <c r="P3308" s="212" t="str">
        <f>IF(ISERROR(VLOOKUP(L3308,Paramètres!$A$38:$B$40,2,0)),"",VLOOKUP(L3308,Paramètres!$A$38:$B$40,2,0))</f>
        <v/>
      </c>
      <c r="Q3308" s="211" t="str">
        <f t="shared" ca="1" si="311"/>
        <v/>
      </c>
      <c r="R3308" s="211" t="str">
        <f t="shared" si="307"/>
        <v/>
      </c>
      <c r="S3308" s="213" t="str">
        <f t="shared" ca="1" si="308"/>
        <v/>
      </c>
      <c r="T3308" s="214" t="str">
        <f t="shared" ca="1" si="312"/>
        <v/>
      </c>
    </row>
    <row r="3309" spans="1:20" x14ac:dyDescent="0.25">
      <c r="A3309" s="119" t="s">
        <v>8878</v>
      </c>
      <c r="B3309" s="260"/>
      <c r="C3309" s="264" t="str">
        <f>IF(ISERROR(VLOOKUP(B3309,'Tous les abonnés'!$A$6:$I$5491,2,0)),"",VLOOKUP(B3309,'Tous les abonnés'!$A$6:$I$5491,2,0))</f>
        <v/>
      </c>
      <c r="D3309" s="26"/>
      <c r="E3309" s="265"/>
      <c r="F3309" s="207" t="str">
        <f>IF(ISERROR(IF(VLOOKUP(D3309,Paramètres!$C$17:$H$33,6,0)="oui","illimité",VLOOKUP(D3309,Paramètres!$C$17:$H$33,5,0))),"",IF(VLOOKUP(D3309,Paramètres!$C$17:$H$33,6,0)="oui","illimité",VLOOKUP(D3309,Paramètres!$C$17:$H$33,5,0)))</f>
        <v/>
      </c>
      <c r="G3309" s="269" t="str">
        <f t="shared" si="309"/>
        <v/>
      </c>
      <c r="H3309" s="208"/>
      <c r="I3309" s="53"/>
      <c r="J3309" s="209"/>
      <c r="K3309" s="271"/>
      <c r="L3309" s="37"/>
      <c r="M3309" s="218"/>
      <c r="N3309" s="124"/>
      <c r="O3309" s="211" t="str">
        <f t="shared" ca="1" si="310"/>
        <v/>
      </c>
      <c r="P3309" s="212" t="str">
        <f>IF(ISERROR(VLOOKUP(L3309,Paramètres!$A$38:$B$40,2,0)),"",VLOOKUP(L3309,Paramètres!$A$38:$B$40,2,0))</f>
        <v/>
      </c>
      <c r="Q3309" s="211" t="str">
        <f t="shared" ca="1" si="311"/>
        <v/>
      </c>
      <c r="R3309" s="211" t="str">
        <f t="shared" si="307"/>
        <v/>
      </c>
      <c r="S3309" s="213" t="str">
        <f t="shared" ca="1" si="308"/>
        <v/>
      </c>
      <c r="T3309" s="214" t="str">
        <f t="shared" ca="1" si="312"/>
        <v/>
      </c>
    </row>
    <row r="3310" spans="1:20" x14ac:dyDescent="0.25">
      <c r="A3310" s="119" t="s">
        <v>8879</v>
      </c>
      <c r="B3310" s="260"/>
      <c r="C3310" s="264" t="str">
        <f>IF(ISERROR(VLOOKUP(B3310,'Tous les abonnés'!$A$6:$I$5491,2,0)),"",VLOOKUP(B3310,'Tous les abonnés'!$A$6:$I$5491,2,0))</f>
        <v/>
      </c>
      <c r="D3310" s="26"/>
      <c r="E3310" s="265"/>
      <c r="F3310" s="207" t="str">
        <f>IF(ISERROR(IF(VLOOKUP(D3310,Paramètres!$C$17:$H$33,6,0)="oui","illimité",VLOOKUP(D3310,Paramètres!$C$17:$H$33,5,0))),"",IF(VLOOKUP(D3310,Paramètres!$C$17:$H$33,6,0)="oui","illimité",VLOOKUP(D3310,Paramètres!$C$17:$H$33,5,0)))</f>
        <v/>
      </c>
      <c r="G3310" s="269" t="str">
        <f t="shared" si="309"/>
        <v/>
      </c>
      <c r="H3310" s="208"/>
      <c r="I3310" s="53"/>
      <c r="J3310" s="209"/>
      <c r="K3310" s="271"/>
      <c r="L3310" s="37"/>
      <c r="M3310" s="218"/>
      <c r="N3310" s="124"/>
      <c r="O3310" s="211" t="str">
        <f t="shared" ca="1" si="310"/>
        <v/>
      </c>
      <c r="P3310" s="212" t="str">
        <f>IF(ISERROR(VLOOKUP(L3310,Paramètres!$A$38:$B$40,2,0)),"",VLOOKUP(L3310,Paramètres!$A$38:$B$40,2,0))</f>
        <v/>
      </c>
      <c r="Q3310" s="211" t="str">
        <f t="shared" ca="1" si="311"/>
        <v/>
      </c>
      <c r="R3310" s="211" t="str">
        <f t="shared" si="307"/>
        <v/>
      </c>
      <c r="S3310" s="213" t="str">
        <f t="shared" ca="1" si="308"/>
        <v/>
      </c>
      <c r="T3310" s="214" t="str">
        <f t="shared" ca="1" si="312"/>
        <v/>
      </c>
    </row>
    <row r="3311" spans="1:20" x14ac:dyDescent="0.25">
      <c r="A3311" s="119" t="s">
        <v>8880</v>
      </c>
      <c r="B3311" s="260"/>
      <c r="C3311" s="264" t="str">
        <f>IF(ISERROR(VLOOKUP(B3311,'Tous les abonnés'!$A$6:$I$5491,2,0)),"",VLOOKUP(B3311,'Tous les abonnés'!$A$6:$I$5491,2,0))</f>
        <v/>
      </c>
      <c r="D3311" s="26"/>
      <c r="E3311" s="265"/>
      <c r="F3311" s="207" t="str">
        <f>IF(ISERROR(IF(VLOOKUP(D3311,Paramètres!$C$17:$H$33,6,0)="oui","illimité",VLOOKUP(D3311,Paramètres!$C$17:$H$33,5,0))),"",IF(VLOOKUP(D3311,Paramètres!$C$17:$H$33,6,0)="oui","illimité",VLOOKUP(D3311,Paramètres!$C$17:$H$33,5,0)))</f>
        <v/>
      </c>
      <c r="G3311" s="269" t="str">
        <f t="shared" si="309"/>
        <v/>
      </c>
      <c r="H3311" s="208"/>
      <c r="I3311" s="53"/>
      <c r="J3311" s="209"/>
      <c r="K3311" s="271"/>
      <c r="L3311" s="37"/>
      <c r="M3311" s="218"/>
      <c r="N3311" s="124"/>
      <c r="O3311" s="211" t="str">
        <f t="shared" ca="1" si="310"/>
        <v/>
      </c>
      <c r="P3311" s="212" t="str">
        <f>IF(ISERROR(VLOOKUP(L3311,Paramètres!$A$38:$B$40,2,0)),"",VLOOKUP(L3311,Paramètres!$A$38:$B$40,2,0))</f>
        <v/>
      </c>
      <c r="Q3311" s="211" t="str">
        <f t="shared" ca="1" si="311"/>
        <v/>
      </c>
      <c r="R3311" s="211" t="str">
        <f t="shared" si="307"/>
        <v/>
      </c>
      <c r="S3311" s="213" t="str">
        <f t="shared" ca="1" si="308"/>
        <v/>
      </c>
      <c r="T3311" s="214" t="str">
        <f t="shared" ca="1" si="312"/>
        <v/>
      </c>
    </row>
    <row r="3312" spans="1:20" x14ac:dyDescent="0.25">
      <c r="A3312" s="119" t="s">
        <v>8881</v>
      </c>
      <c r="B3312" s="260"/>
      <c r="C3312" s="264" t="str">
        <f>IF(ISERROR(VLOOKUP(B3312,'Tous les abonnés'!$A$6:$I$5491,2,0)),"",VLOOKUP(B3312,'Tous les abonnés'!$A$6:$I$5491,2,0))</f>
        <v/>
      </c>
      <c r="D3312" s="26"/>
      <c r="E3312" s="265"/>
      <c r="F3312" s="207" t="str">
        <f>IF(ISERROR(IF(VLOOKUP(D3312,Paramètres!$C$17:$H$33,6,0)="oui","illimité",VLOOKUP(D3312,Paramètres!$C$17:$H$33,5,0))),"",IF(VLOOKUP(D3312,Paramètres!$C$17:$H$33,6,0)="oui","illimité",VLOOKUP(D3312,Paramètres!$C$17:$H$33,5,0)))</f>
        <v/>
      </c>
      <c r="G3312" s="269" t="str">
        <f t="shared" si="309"/>
        <v/>
      </c>
      <c r="H3312" s="208"/>
      <c r="I3312" s="53"/>
      <c r="J3312" s="209"/>
      <c r="K3312" s="271"/>
      <c r="L3312" s="37"/>
      <c r="M3312" s="218"/>
      <c r="N3312" s="124"/>
      <c r="O3312" s="211" t="str">
        <f t="shared" ca="1" si="310"/>
        <v/>
      </c>
      <c r="P3312" s="212" t="str">
        <f>IF(ISERROR(VLOOKUP(L3312,Paramètres!$A$38:$B$40,2,0)),"",VLOOKUP(L3312,Paramètres!$A$38:$B$40,2,0))</f>
        <v/>
      </c>
      <c r="Q3312" s="211" t="str">
        <f t="shared" ca="1" si="311"/>
        <v/>
      </c>
      <c r="R3312" s="211" t="str">
        <f t="shared" si="307"/>
        <v/>
      </c>
      <c r="S3312" s="213" t="str">
        <f t="shared" ca="1" si="308"/>
        <v/>
      </c>
      <c r="T3312" s="214" t="str">
        <f t="shared" ca="1" si="312"/>
        <v/>
      </c>
    </row>
    <row r="3313" spans="1:20" x14ac:dyDescent="0.25">
      <c r="A3313" s="119" t="s">
        <v>8882</v>
      </c>
      <c r="B3313" s="260"/>
      <c r="C3313" s="264" t="str">
        <f>IF(ISERROR(VLOOKUP(B3313,'Tous les abonnés'!$A$6:$I$5491,2,0)),"",VLOOKUP(B3313,'Tous les abonnés'!$A$6:$I$5491,2,0))</f>
        <v/>
      </c>
      <c r="D3313" s="26"/>
      <c r="E3313" s="265"/>
      <c r="F3313" s="207" t="str">
        <f>IF(ISERROR(IF(VLOOKUP(D3313,Paramètres!$C$17:$H$33,6,0)="oui","illimité",VLOOKUP(D3313,Paramètres!$C$17:$H$33,5,0))),"",IF(VLOOKUP(D3313,Paramètres!$C$17:$H$33,6,0)="oui","illimité",VLOOKUP(D3313,Paramètres!$C$17:$H$33,5,0)))</f>
        <v/>
      </c>
      <c r="G3313" s="269" t="str">
        <f t="shared" si="309"/>
        <v/>
      </c>
      <c r="H3313" s="208"/>
      <c r="I3313" s="53"/>
      <c r="J3313" s="209"/>
      <c r="K3313" s="271"/>
      <c r="L3313" s="37"/>
      <c r="M3313" s="218"/>
      <c r="N3313" s="124"/>
      <c r="O3313" s="211" t="str">
        <f t="shared" ca="1" si="310"/>
        <v/>
      </c>
      <c r="P3313" s="212" t="str">
        <f>IF(ISERROR(VLOOKUP(L3313,Paramètres!$A$38:$B$40,2,0)),"",VLOOKUP(L3313,Paramètres!$A$38:$B$40,2,0))</f>
        <v/>
      </c>
      <c r="Q3313" s="211" t="str">
        <f t="shared" ca="1" si="311"/>
        <v/>
      </c>
      <c r="R3313" s="211" t="str">
        <f t="shared" si="307"/>
        <v/>
      </c>
      <c r="S3313" s="213" t="str">
        <f t="shared" ca="1" si="308"/>
        <v/>
      </c>
      <c r="T3313" s="214" t="str">
        <f t="shared" ca="1" si="312"/>
        <v/>
      </c>
    </row>
    <row r="3314" spans="1:20" x14ac:dyDescent="0.25">
      <c r="A3314" s="119" t="s">
        <v>8883</v>
      </c>
      <c r="B3314" s="260"/>
      <c r="C3314" s="264" t="str">
        <f>IF(ISERROR(VLOOKUP(B3314,'Tous les abonnés'!$A$6:$I$5491,2,0)),"",VLOOKUP(B3314,'Tous les abonnés'!$A$6:$I$5491,2,0))</f>
        <v/>
      </c>
      <c r="D3314" s="26"/>
      <c r="E3314" s="265"/>
      <c r="F3314" s="207" t="str">
        <f>IF(ISERROR(IF(VLOOKUP(D3314,Paramètres!$C$17:$H$33,6,0)="oui","illimité",VLOOKUP(D3314,Paramètres!$C$17:$H$33,5,0))),"",IF(VLOOKUP(D3314,Paramètres!$C$17:$H$33,6,0)="oui","illimité",VLOOKUP(D3314,Paramètres!$C$17:$H$33,5,0)))</f>
        <v/>
      </c>
      <c r="G3314" s="269" t="str">
        <f t="shared" si="309"/>
        <v/>
      </c>
      <c r="H3314" s="208"/>
      <c r="I3314" s="53"/>
      <c r="J3314" s="209"/>
      <c r="K3314" s="271"/>
      <c r="L3314" s="37"/>
      <c r="M3314" s="218"/>
      <c r="N3314" s="124"/>
      <c r="O3314" s="211" t="str">
        <f t="shared" ca="1" si="310"/>
        <v/>
      </c>
      <c r="P3314" s="212" t="str">
        <f>IF(ISERROR(VLOOKUP(L3314,Paramètres!$A$38:$B$40,2,0)),"",VLOOKUP(L3314,Paramètres!$A$38:$B$40,2,0))</f>
        <v/>
      </c>
      <c r="Q3314" s="211" t="str">
        <f t="shared" ca="1" si="311"/>
        <v/>
      </c>
      <c r="R3314" s="211" t="str">
        <f t="shared" si="307"/>
        <v/>
      </c>
      <c r="S3314" s="213" t="str">
        <f t="shared" ca="1" si="308"/>
        <v/>
      </c>
      <c r="T3314" s="214" t="str">
        <f t="shared" ca="1" si="312"/>
        <v/>
      </c>
    </row>
    <row r="3315" spans="1:20" x14ac:dyDescent="0.25">
      <c r="A3315" s="119" t="s">
        <v>8884</v>
      </c>
      <c r="B3315" s="260"/>
      <c r="C3315" s="264" t="str">
        <f>IF(ISERROR(VLOOKUP(B3315,'Tous les abonnés'!$A$6:$I$5491,2,0)),"",VLOOKUP(B3315,'Tous les abonnés'!$A$6:$I$5491,2,0))</f>
        <v/>
      </c>
      <c r="D3315" s="26"/>
      <c r="E3315" s="265"/>
      <c r="F3315" s="207" t="str">
        <f>IF(ISERROR(IF(VLOOKUP(D3315,Paramètres!$C$17:$H$33,6,0)="oui","illimité",VLOOKUP(D3315,Paramètres!$C$17:$H$33,5,0))),"",IF(VLOOKUP(D3315,Paramètres!$C$17:$H$33,6,0)="oui","illimité",VLOOKUP(D3315,Paramètres!$C$17:$H$33,5,0)))</f>
        <v/>
      </c>
      <c r="G3315" s="269" t="str">
        <f t="shared" si="309"/>
        <v/>
      </c>
      <c r="H3315" s="208"/>
      <c r="I3315" s="53"/>
      <c r="J3315" s="209"/>
      <c r="K3315" s="271"/>
      <c r="L3315" s="37"/>
      <c r="M3315" s="218"/>
      <c r="N3315" s="124"/>
      <c r="O3315" s="211" t="str">
        <f t="shared" ca="1" si="310"/>
        <v/>
      </c>
      <c r="P3315" s="212" t="str">
        <f>IF(ISERROR(VLOOKUP(L3315,Paramètres!$A$38:$B$40,2,0)),"",VLOOKUP(L3315,Paramètres!$A$38:$B$40,2,0))</f>
        <v/>
      </c>
      <c r="Q3315" s="211" t="str">
        <f t="shared" ca="1" si="311"/>
        <v/>
      </c>
      <c r="R3315" s="211" t="str">
        <f t="shared" si="307"/>
        <v/>
      </c>
      <c r="S3315" s="213" t="str">
        <f t="shared" ca="1" si="308"/>
        <v/>
      </c>
      <c r="T3315" s="214" t="str">
        <f t="shared" ca="1" si="312"/>
        <v/>
      </c>
    </row>
    <row r="3316" spans="1:20" x14ac:dyDescent="0.25">
      <c r="A3316" s="119" t="s">
        <v>8885</v>
      </c>
      <c r="B3316" s="260"/>
      <c r="C3316" s="264" t="str">
        <f>IF(ISERROR(VLOOKUP(B3316,'Tous les abonnés'!$A$6:$I$5491,2,0)),"",VLOOKUP(B3316,'Tous les abonnés'!$A$6:$I$5491,2,0))</f>
        <v/>
      </c>
      <c r="D3316" s="26"/>
      <c r="E3316" s="265"/>
      <c r="F3316" s="207" t="str">
        <f>IF(ISERROR(IF(VLOOKUP(D3316,Paramètres!$C$17:$H$33,6,0)="oui","illimité",VLOOKUP(D3316,Paramètres!$C$17:$H$33,5,0))),"",IF(VLOOKUP(D3316,Paramètres!$C$17:$H$33,6,0)="oui","illimité",VLOOKUP(D3316,Paramètres!$C$17:$H$33,5,0)))</f>
        <v/>
      </c>
      <c r="G3316" s="269" t="str">
        <f t="shared" si="309"/>
        <v/>
      </c>
      <c r="H3316" s="208"/>
      <c r="I3316" s="53"/>
      <c r="J3316" s="209"/>
      <c r="K3316" s="271"/>
      <c r="L3316" s="37"/>
      <c r="M3316" s="218"/>
      <c r="N3316" s="124"/>
      <c r="O3316" s="211" t="str">
        <f t="shared" ca="1" si="310"/>
        <v/>
      </c>
      <c r="P3316" s="212" t="str">
        <f>IF(ISERROR(VLOOKUP(L3316,Paramètres!$A$38:$B$40,2,0)),"",VLOOKUP(L3316,Paramètres!$A$38:$B$40,2,0))</f>
        <v/>
      </c>
      <c r="Q3316" s="211" t="str">
        <f t="shared" ca="1" si="311"/>
        <v/>
      </c>
      <c r="R3316" s="211" t="str">
        <f t="shared" si="307"/>
        <v/>
      </c>
      <c r="S3316" s="213" t="str">
        <f t="shared" ca="1" si="308"/>
        <v/>
      </c>
      <c r="T3316" s="214" t="str">
        <f t="shared" ca="1" si="312"/>
        <v/>
      </c>
    </row>
    <row r="3317" spans="1:20" x14ac:dyDescent="0.25">
      <c r="A3317" s="119" t="s">
        <v>8886</v>
      </c>
      <c r="B3317" s="260"/>
      <c r="C3317" s="264" t="str">
        <f>IF(ISERROR(VLOOKUP(B3317,'Tous les abonnés'!$A$6:$I$5491,2,0)),"",VLOOKUP(B3317,'Tous les abonnés'!$A$6:$I$5491,2,0))</f>
        <v/>
      </c>
      <c r="D3317" s="26"/>
      <c r="E3317" s="265"/>
      <c r="F3317" s="207" t="str">
        <f>IF(ISERROR(IF(VLOOKUP(D3317,Paramètres!$C$17:$H$33,6,0)="oui","illimité",VLOOKUP(D3317,Paramètres!$C$17:$H$33,5,0))),"",IF(VLOOKUP(D3317,Paramètres!$C$17:$H$33,6,0)="oui","illimité",VLOOKUP(D3317,Paramètres!$C$17:$H$33,5,0)))</f>
        <v/>
      </c>
      <c r="G3317" s="269" t="str">
        <f t="shared" si="309"/>
        <v/>
      </c>
      <c r="H3317" s="208"/>
      <c r="I3317" s="53"/>
      <c r="J3317" s="209"/>
      <c r="K3317" s="271"/>
      <c r="L3317" s="37"/>
      <c r="M3317" s="218"/>
      <c r="N3317" s="124"/>
      <c r="O3317" s="211" t="str">
        <f t="shared" ca="1" si="310"/>
        <v/>
      </c>
      <c r="P3317" s="212" t="str">
        <f>IF(ISERROR(VLOOKUP(L3317,Paramètres!$A$38:$B$40,2,0)),"",VLOOKUP(L3317,Paramètres!$A$38:$B$40,2,0))</f>
        <v/>
      </c>
      <c r="Q3317" s="211" t="str">
        <f t="shared" ca="1" si="311"/>
        <v/>
      </c>
      <c r="R3317" s="211" t="str">
        <f t="shared" si="307"/>
        <v/>
      </c>
      <c r="S3317" s="213" t="str">
        <f t="shared" ca="1" si="308"/>
        <v/>
      </c>
      <c r="T3317" s="214" t="str">
        <f t="shared" ca="1" si="312"/>
        <v/>
      </c>
    </row>
    <row r="3318" spans="1:20" x14ac:dyDescent="0.25">
      <c r="A3318" s="119" t="s">
        <v>8887</v>
      </c>
      <c r="B3318" s="260"/>
      <c r="C3318" s="264" t="str">
        <f>IF(ISERROR(VLOOKUP(B3318,'Tous les abonnés'!$A$6:$I$5491,2,0)),"",VLOOKUP(B3318,'Tous les abonnés'!$A$6:$I$5491,2,0))</f>
        <v/>
      </c>
      <c r="D3318" s="26"/>
      <c r="E3318" s="265"/>
      <c r="F3318" s="207" t="str">
        <f>IF(ISERROR(IF(VLOOKUP(D3318,Paramètres!$C$17:$H$33,6,0)="oui","illimité",VLOOKUP(D3318,Paramètres!$C$17:$H$33,5,0))),"",IF(VLOOKUP(D3318,Paramètres!$C$17:$H$33,6,0)="oui","illimité",VLOOKUP(D3318,Paramètres!$C$17:$H$33,5,0)))</f>
        <v/>
      </c>
      <c r="G3318" s="269" t="str">
        <f t="shared" si="309"/>
        <v/>
      </c>
      <c r="H3318" s="208"/>
      <c r="I3318" s="53"/>
      <c r="J3318" s="209"/>
      <c r="K3318" s="271"/>
      <c r="L3318" s="37"/>
      <c r="M3318" s="218"/>
      <c r="N3318" s="124"/>
      <c r="O3318" s="211" t="str">
        <f t="shared" ca="1" si="310"/>
        <v/>
      </c>
      <c r="P3318" s="212" t="str">
        <f>IF(ISERROR(VLOOKUP(L3318,Paramètres!$A$38:$B$40,2,0)),"",VLOOKUP(L3318,Paramètres!$A$38:$B$40,2,0))</f>
        <v/>
      </c>
      <c r="Q3318" s="211" t="str">
        <f t="shared" ca="1" si="311"/>
        <v/>
      </c>
      <c r="R3318" s="211" t="str">
        <f t="shared" si="307"/>
        <v/>
      </c>
      <c r="S3318" s="213" t="str">
        <f t="shared" ca="1" si="308"/>
        <v/>
      </c>
      <c r="T3318" s="214" t="str">
        <f t="shared" ca="1" si="312"/>
        <v/>
      </c>
    </row>
    <row r="3319" spans="1:20" x14ac:dyDescent="0.25">
      <c r="A3319" s="119" t="s">
        <v>8888</v>
      </c>
      <c r="B3319" s="260"/>
      <c r="C3319" s="264" t="str">
        <f>IF(ISERROR(VLOOKUP(B3319,'Tous les abonnés'!$A$6:$I$5491,2,0)),"",VLOOKUP(B3319,'Tous les abonnés'!$A$6:$I$5491,2,0))</f>
        <v/>
      </c>
      <c r="D3319" s="26"/>
      <c r="E3319" s="265"/>
      <c r="F3319" s="207" t="str">
        <f>IF(ISERROR(IF(VLOOKUP(D3319,Paramètres!$C$17:$H$33,6,0)="oui","illimité",VLOOKUP(D3319,Paramètres!$C$17:$H$33,5,0))),"",IF(VLOOKUP(D3319,Paramètres!$C$17:$H$33,6,0)="oui","illimité",VLOOKUP(D3319,Paramètres!$C$17:$H$33,5,0)))</f>
        <v/>
      </c>
      <c r="G3319" s="269" t="str">
        <f t="shared" si="309"/>
        <v/>
      </c>
      <c r="H3319" s="208"/>
      <c r="I3319" s="53"/>
      <c r="J3319" s="209"/>
      <c r="K3319" s="271"/>
      <c r="L3319" s="37"/>
      <c r="M3319" s="218"/>
      <c r="N3319" s="124"/>
      <c r="O3319" s="211" t="str">
        <f t="shared" ca="1" si="310"/>
        <v/>
      </c>
      <c r="P3319" s="212" t="str">
        <f>IF(ISERROR(VLOOKUP(L3319,Paramètres!$A$38:$B$40,2,0)),"",VLOOKUP(L3319,Paramètres!$A$38:$B$40,2,0))</f>
        <v/>
      </c>
      <c r="Q3319" s="211" t="str">
        <f t="shared" ca="1" si="311"/>
        <v/>
      </c>
      <c r="R3319" s="211" t="str">
        <f t="shared" si="307"/>
        <v/>
      </c>
      <c r="S3319" s="213" t="str">
        <f t="shared" ca="1" si="308"/>
        <v/>
      </c>
      <c r="T3319" s="214" t="str">
        <f t="shared" ca="1" si="312"/>
        <v/>
      </c>
    </row>
    <row r="3320" spans="1:20" x14ac:dyDescent="0.25">
      <c r="A3320" s="119" t="s">
        <v>8889</v>
      </c>
      <c r="B3320" s="260"/>
      <c r="C3320" s="264" t="str">
        <f>IF(ISERROR(VLOOKUP(B3320,'Tous les abonnés'!$A$6:$I$5491,2,0)),"",VLOOKUP(B3320,'Tous les abonnés'!$A$6:$I$5491,2,0))</f>
        <v/>
      </c>
      <c r="D3320" s="26"/>
      <c r="E3320" s="265"/>
      <c r="F3320" s="207" t="str">
        <f>IF(ISERROR(IF(VLOOKUP(D3320,Paramètres!$C$17:$H$33,6,0)="oui","illimité",VLOOKUP(D3320,Paramètres!$C$17:$H$33,5,0))),"",IF(VLOOKUP(D3320,Paramètres!$C$17:$H$33,6,0)="oui","illimité",VLOOKUP(D3320,Paramètres!$C$17:$H$33,5,0)))</f>
        <v/>
      </c>
      <c r="G3320" s="269" t="str">
        <f t="shared" si="309"/>
        <v/>
      </c>
      <c r="H3320" s="208"/>
      <c r="I3320" s="53"/>
      <c r="J3320" s="209"/>
      <c r="K3320" s="271"/>
      <c r="L3320" s="37"/>
      <c r="M3320" s="218"/>
      <c r="N3320" s="124"/>
      <c r="O3320" s="211" t="str">
        <f t="shared" ca="1" si="310"/>
        <v/>
      </c>
      <c r="P3320" s="212" t="str">
        <f>IF(ISERROR(VLOOKUP(L3320,Paramètres!$A$38:$B$40,2,0)),"",VLOOKUP(L3320,Paramètres!$A$38:$B$40,2,0))</f>
        <v/>
      </c>
      <c r="Q3320" s="211" t="str">
        <f t="shared" ca="1" si="311"/>
        <v/>
      </c>
      <c r="R3320" s="211" t="str">
        <f t="shared" si="307"/>
        <v/>
      </c>
      <c r="S3320" s="213" t="str">
        <f t="shared" ca="1" si="308"/>
        <v/>
      </c>
      <c r="T3320" s="214" t="str">
        <f t="shared" ca="1" si="312"/>
        <v/>
      </c>
    </row>
    <row r="3321" spans="1:20" x14ac:dyDescent="0.25">
      <c r="A3321" s="119" t="s">
        <v>8890</v>
      </c>
      <c r="B3321" s="260"/>
      <c r="C3321" s="264" t="str">
        <f>IF(ISERROR(VLOOKUP(B3321,'Tous les abonnés'!$A$6:$I$5491,2,0)),"",VLOOKUP(B3321,'Tous les abonnés'!$A$6:$I$5491,2,0))</f>
        <v/>
      </c>
      <c r="D3321" s="26"/>
      <c r="E3321" s="265"/>
      <c r="F3321" s="207" t="str">
        <f>IF(ISERROR(IF(VLOOKUP(D3321,Paramètres!$C$17:$H$33,6,0)="oui","illimité",VLOOKUP(D3321,Paramètres!$C$17:$H$33,5,0))),"",IF(VLOOKUP(D3321,Paramètres!$C$17:$H$33,6,0)="oui","illimité",VLOOKUP(D3321,Paramètres!$C$17:$H$33,5,0)))</f>
        <v/>
      </c>
      <c r="G3321" s="269" t="str">
        <f t="shared" si="309"/>
        <v/>
      </c>
      <c r="H3321" s="208"/>
      <c r="I3321" s="53"/>
      <c r="J3321" s="209"/>
      <c r="K3321" s="271"/>
      <c r="L3321" s="37"/>
      <c r="M3321" s="218"/>
      <c r="N3321" s="124"/>
      <c r="O3321" s="211" t="str">
        <f t="shared" ca="1" si="310"/>
        <v/>
      </c>
      <c r="P3321" s="212" t="str">
        <f>IF(ISERROR(VLOOKUP(L3321,Paramètres!$A$38:$B$40,2,0)),"",VLOOKUP(L3321,Paramètres!$A$38:$B$40,2,0))</f>
        <v/>
      </c>
      <c r="Q3321" s="211" t="str">
        <f t="shared" ca="1" si="311"/>
        <v/>
      </c>
      <c r="R3321" s="211" t="str">
        <f t="shared" si="307"/>
        <v/>
      </c>
      <c r="S3321" s="213" t="str">
        <f t="shared" ca="1" si="308"/>
        <v/>
      </c>
      <c r="T3321" s="214" t="str">
        <f t="shared" ca="1" si="312"/>
        <v/>
      </c>
    </row>
    <row r="3322" spans="1:20" x14ac:dyDescent="0.25">
      <c r="A3322" s="119" t="s">
        <v>8891</v>
      </c>
      <c r="B3322" s="260"/>
      <c r="C3322" s="264" t="str">
        <f>IF(ISERROR(VLOOKUP(B3322,'Tous les abonnés'!$A$6:$I$5491,2,0)),"",VLOOKUP(B3322,'Tous les abonnés'!$A$6:$I$5491,2,0))</f>
        <v/>
      </c>
      <c r="D3322" s="26"/>
      <c r="E3322" s="265"/>
      <c r="F3322" s="207" t="str">
        <f>IF(ISERROR(IF(VLOOKUP(D3322,Paramètres!$C$17:$H$33,6,0)="oui","illimité",VLOOKUP(D3322,Paramètres!$C$17:$H$33,5,0))),"",IF(VLOOKUP(D3322,Paramètres!$C$17:$H$33,6,0)="oui","illimité",VLOOKUP(D3322,Paramètres!$C$17:$H$33,5,0)))</f>
        <v/>
      </c>
      <c r="G3322" s="269" t="str">
        <f t="shared" si="309"/>
        <v/>
      </c>
      <c r="H3322" s="208"/>
      <c r="I3322" s="53"/>
      <c r="J3322" s="209"/>
      <c r="K3322" s="271"/>
      <c r="L3322" s="37"/>
      <c r="M3322" s="218"/>
      <c r="N3322" s="124"/>
      <c r="O3322" s="211" t="str">
        <f t="shared" ca="1" si="310"/>
        <v/>
      </c>
      <c r="P3322" s="212" t="str">
        <f>IF(ISERROR(VLOOKUP(L3322,Paramètres!$A$38:$B$40,2,0)),"",VLOOKUP(L3322,Paramètres!$A$38:$B$40,2,0))</f>
        <v/>
      </c>
      <c r="Q3322" s="211" t="str">
        <f t="shared" ca="1" si="311"/>
        <v/>
      </c>
      <c r="R3322" s="211" t="str">
        <f t="shared" si="307"/>
        <v/>
      </c>
      <c r="S3322" s="213" t="str">
        <f t="shared" ca="1" si="308"/>
        <v/>
      </c>
      <c r="T3322" s="214" t="str">
        <f t="shared" ca="1" si="312"/>
        <v/>
      </c>
    </row>
    <row r="3323" spans="1:20" x14ac:dyDescent="0.25">
      <c r="A3323" s="119" t="s">
        <v>8892</v>
      </c>
      <c r="B3323" s="260"/>
      <c r="C3323" s="264" t="str">
        <f>IF(ISERROR(VLOOKUP(B3323,'Tous les abonnés'!$A$6:$I$5491,2,0)),"",VLOOKUP(B3323,'Tous les abonnés'!$A$6:$I$5491,2,0))</f>
        <v/>
      </c>
      <c r="D3323" s="26"/>
      <c r="E3323" s="265"/>
      <c r="F3323" s="207" t="str">
        <f>IF(ISERROR(IF(VLOOKUP(D3323,Paramètres!$C$17:$H$33,6,0)="oui","illimité",VLOOKUP(D3323,Paramètres!$C$17:$H$33,5,0))),"",IF(VLOOKUP(D3323,Paramètres!$C$17:$H$33,6,0)="oui","illimité",VLOOKUP(D3323,Paramètres!$C$17:$H$33,5,0)))</f>
        <v/>
      </c>
      <c r="G3323" s="269" t="str">
        <f t="shared" si="309"/>
        <v/>
      </c>
      <c r="H3323" s="208"/>
      <c r="I3323" s="53"/>
      <c r="J3323" s="209"/>
      <c r="K3323" s="271"/>
      <c r="L3323" s="37"/>
      <c r="M3323" s="218"/>
      <c r="N3323" s="124"/>
      <c r="O3323" s="211" t="str">
        <f t="shared" ca="1" si="310"/>
        <v/>
      </c>
      <c r="P3323" s="212" t="str">
        <f>IF(ISERROR(VLOOKUP(L3323,Paramètres!$A$38:$B$40,2,0)),"",VLOOKUP(L3323,Paramètres!$A$38:$B$40,2,0))</f>
        <v/>
      </c>
      <c r="Q3323" s="211" t="str">
        <f t="shared" ca="1" si="311"/>
        <v/>
      </c>
      <c r="R3323" s="211" t="str">
        <f t="shared" si="307"/>
        <v/>
      </c>
      <c r="S3323" s="213" t="str">
        <f t="shared" ca="1" si="308"/>
        <v/>
      </c>
      <c r="T3323" s="214" t="str">
        <f t="shared" ca="1" si="312"/>
        <v/>
      </c>
    </row>
    <row r="3324" spans="1:20" x14ac:dyDescent="0.25">
      <c r="A3324" s="119" t="s">
        <v>8893</v>
      </c>
      <c r="B3324" s="260"/>
      <c r="C3324" s="264" t="str">
        <f>IF(ISERROR(VLOOKUP(B3324,'Tous les abonnés'!$A$6:$I$5491,2,0)),"",VLOOKUP(B3324,'Tous les abonnés'!$A$6:$I$5491,2,0))</f>
        <v/>
      </c>
      <c r="D3324" s="26"/>
      <c r="E3324" s="265"/>
      <c r="F3324" s="207" t="str">
        <f>IF(ISERROR(IF(VLOOKUP(D3324,Paramètres!$C$17:$H$33,6,0)="oui","illimité",VLOOKUP(D3324,Paramètres!$C$17:$H$33,5,0))),"",IF(VLOOKUP(D3324,Paramètres!$C$17:$H$33,6,0)="oui","illimité",VLOOKUP(D3324,Paramètres!$C$17:$H$33,5,0)))</f>
        <v/>
      </c>
      <c r="G3324" s="269" t="str">
        <f t="shared" si="309"/>
        <v/>
      </c>
      <c r="H3324" s="208"/>
      <c r="I3324" s="53"/>
      <c r="J3324" s="209"/>
      <c r="K3324" s="271"/>
      <c r="L3324" s="37"/>
      <c r="M3324" s="218"/>
      <c r="N3324" s="124"/>
      <c r="O3324" s="211" t="str">
        <f t="shared" ca="1" si="310"/>
        <v/>
      </c>
      <c r="P3324" s="212" t="str">
        <f>IF(ISERROR(VLOOKUP(L3324,Paramètres!$A$38:$B$40,2,0)),"",VLOOKUP(L3324,Paramètres!$A$38:$B$40,2,0))</f>
        <v/>
      </c>
      <c r="Q3324" s="211" t="str">
        <f t="shared" ca="1" si="311"/>
        <v/>
      </c>
      <c r="R3324" s="211" t="str">
        <f t="shared" si="307"/>
        <v/>
      </c>
      <c r="S3324" s="213" t="str">
        <f t="shared" ca="1" si="308"/>
        <v/>
      </c>
      <c r="T3324" s="214" t="str">
        <f t="shared" ca="1" si="312"/>
        <v/>
      </c>
    </row>
    <row r="3325" spans="1:20" x14ac:dyDescent="0.25">
      <c r="A3325" s="119" t="s">
        <v>8894</v>
      </c>
      <c r="B3325" s="260"/>
      <c r="C3325" s="264" t="str">
        <f>IF(ISERROR(VLOOKUP(B3325,'Tous les abonnés'!$A$6:$I$5491,2,0)),"",VLOOKUP(B3325,'Tous les abonnés'!$A$6:$I$5491,2,0))</f>
        <v/>
      </c>
      <c r="D3325" s="26"/>
      <c r="E3325" s="265"/>
      <c r="F3325" s="207" t="str">
        <f>IF(ISERROR(IF(VLOOKUP(D3325,Paramètres!$C$17:$H$33,6,0)="oui","illimité",VLOOKUP(D3325,Paramètres!$C$17:$H$33,5,0))),"",IF(VLOOKUP(D3325,Paramètres!$C$17:$H$33,6,0)="oui","illimité",VLOOKUP(D3325,Paramètres!$C$17:$H$33,5,0)))</f>
        <v/>
      </c>
      <c r="G3325" s="269" t="str">
        <f t="shared" si="309"/>
        <v/>
      </c>
      <c r="H3325" s="208"/>
      <c r="I3325" s="53"/>
      <c r="J3325" s="209"/>
      <c r="K3325" s="271"/>
      <c r="L3325" s="37"/>
      <c r="M3325" s="218"/>
      <c r="N3325" s="124"/>
      <c r="O3325" s="211" t="str">
        <f t="shared" ca="1" si="310"/>
        <v/>
      </c>
      <c r="P3325" s="212" t="str">
        <f>IF(ISERROR(VLOOKUP(L3325,Paramètres!$A$38:$B$40,2,0)),"",VLOOKUP(L3325,Paramètres!$A$38:$B$40,2,0))</f>
        <v/>
      </c>
      <c r="Q3325" s="211" t="str">
        <f t="shared" ca="1" si="311"/>
        <v/>
      </c>
      <c r="R3325" s="211" t="str">
        <f t="shared" si="307"/>
        <v/>
      </c>
      <c r="S3325" s="213" t="str">
        <f t="shared" ca="1" si="308"/>
        <v/>
      </c>
      <c r="T3325" s="214" t="str">
        <f t="shared" ca="1" si="312"/>
        <v/>
      </c>
    </row>
    <row r="3326" spans="1:20" x14ac:dyDescent="0.25">
      <c r="A3326" s="119" t="s">
        <v>8895</v>
      </c>
      <c r="B3326" s="260"/>
      <c r="C3326" s="264" t="str">
        <f>IF(ISERROR(VLOOKUP(B3326,'Tous les abonnés'!$A$6:$I$5491,2,0)),"",VLOOKUP(B3326,'Tous les abonnés'!$A$6:$I$5491,2,0))</f>
        <v/>
      </c>
      <c r="D3326" s="26"/>
      <c r="E3326" s="265"/>
      <c r="F3326" s="207" t="str">
        <f>IF(ISERROR(IF(VLOOKUP(D3326,Paramètres!$C$17:$H$33,6,0)="oui","illimité",VLOOKUP(D3326,Paramètres!$C$17:$H$33,5,0))),"",IF(VLOOKUP(D3326,Paramètres!$C$17:$H$33,6,0)="oui","illimité",VLOOKUP(D3326,Paramètres!$C$17:$H$33,5,0)))</f>
        <v/>
      </c>
      <c r="G3326" s="269" t="str">
        <f t="shared" si="309"/>
        <v/>
      </c>
      <c r="H3326" s="208"/>
      <c r="I3326" s="53"/>
      <c r="J3326" s="209"/>
      <c r="K3326" s="271"/>
      <c r="L3326" s="37"/>
      <c r="M3326" s="218"/>
      <c r="N3326" s="124"/>
      <c r="O3326" s="211" t="str">
        <f t="shared" ca="1" si="310"/>
        <v/>
      </c>
      <c r="P3326" s="212" t="str">
        <f>IF(ISERROR(VLOOKUP(L3326,Paramètres!$A$38:$B$40,2,0)),"",VLOOKUP(L3326,Paramètres!$A$38:$B$40,2,0))</f>
        <v/>
      </c>
      <c r="Q3326" s="211" t="str">
        <f t="shared" ca="1" si="311"/>
        <v/>
      </c>
      <c r="R3326" s="211" t="str">
        <f t="shared" si="307"/>
        <v/>
      </c>
      <c r="S3326" s="213" t="str">
        <f t="shared" ca="1" si="308"/>
        <v/>
      </c>
      <c r="T3326" s="214" t="str">
        <f t="shared" ca="1" si="312"/>
        <v/>
      </c>
    </row>
    <row r="3327" spans="1:20" x14ac:dyDescent="0.25">
      <c r="A3327" s="119" t="s">
        <v>8896</v>
      </c>
      <c r="B3327" s="260"/>
      <c r="C3327" s="264" t="str">
        <f>IF(ISERROR(VLOOKUP(B3327,'Tous les abonnés'!$A$6:$I$5491,2,0)),"",VLOOKUP(B3327,'Tous les abonnés'!$A$6:$I$5491,2,0))</f>
        <v/>
      </c>
      <c r="D3327" s="26"/>
      <c r="E3327" s="265"/>
      <c r="F3327" s="207" t="str">
        <f>IF(ISERROR(IF(VLOOKUP(D3327,Paramètres!$C$17:$H$33,6,0)="oui","illimité",VLOOKUP(D3327,Paramètres!$C$17:$H$33,5,0))),"",IF(VLOOKUP(D3327,Paramètres!$C$17:$H$33,6,0)="oui","illimité",VLOOKUP(D3327,Paramètres!$C$17:$H$33,5,0)))</f>
        <v/>
      </c>
      <c r="G3327" s="269" t="str">
        <f t="shared" si="309"/>
        <v/>
      </c>
      <c r="H3327" s="208"/>
      <c r="I3327" s="53"/>
      <c r="J3327" s="209"/>
      <c r="K3327" s="271"/>
      <c r="L3327" s="37"/>
      <c r="M3327" s="218"/>
      <c r="N3327" s="124"/>
      <c r="O3327" s="211" t="str">
        <f t="shared" ca="1" si="310"/>
        <v/>
      </c>
      <c r="P3327" s="212" t="str">
        <f>IF(ISERROR(VLOOKUP(L3327,Paramètres!$A$38:$B$40,2,0)),"",VLOOKUP(L3327,Paramètres!$A$38:$B$40,2,0))</f>
        <v/>
      </c>
      <c r="Q3327" s="211" t="str">
        <f t="shared" ca="1" si="311"/>
        <v/>
      </c>
      <c r="R3327" s="211" t="str">
        <f t="shared" si="307"/>
        <v/>
      </c>
      <c r="S3327" s="213" t="str">
        <f t="shared" ca="1" si="308"/>
        <v/>
      </c>
      <c r="T3327" s="214" t="str">
        <f t="shared" ca="1" si="312"/>
        <v/>
      </c>
    </row>
    <row r="3328" spans="1:20" x14ac:dyDescent="0.25">
      <c r="A3328" s="119" t="s">
        <v>8897</v>
      </c>
      <c r="B3328" s="260"/>
      <c r="C3328" s="264" t="str">
        <f>IF(ISERROR(VLOOKUP(B3328,'Tous les abonnés'!$A$6:$I$5491,2,0)),"",VLOOKUP(B3328,'Tous les abonnés'!$A$6:$I$5491,2,0))</f>
        <v/>
      </c>
      <c r="D3328" s="26"/>
      <c r="E3328" s="265"/>
      <c r="F3328" s="207" t="str">
        <f>IF(ISERROR(IF(VLOOKUP(D3328,Paramètres!$C$17:$H$33,6,0)="oui","illimité",VLOOKUP(D3328,Paramètres!$C$17:$H$33,5,0))),"",IF(VLOOKUP(D3328,Paramètres!$C$17:$H$33,6,0)="oui","illimité",VLOOKUP(D3328,Paramètres!$C$17:$H$33,5,0)))</f>
        <v/>
      </c>
      <c r="G3328" s="269" t="str">
        <f t="shared" si="309"/>
        <v/>
      </c>
      <c r="H3328" s="208"/>
      <c r="I3328" s="53"/>
      <c r="J3328" s="209"/>
      <c r="K3328" s="271"/>
      <c r="L3328" s="37"/>
      <c r="M3328" s="218"/>
      <c r="N3328" s="124"/>
      <c r="O3328" s="211" t="str">
        <f t="shared" ca="1" si="310"/>
        <v/>
      </c>
      <c r="P3328" s="212" t="str">
        <f>IF(ISERROR(VLOOKUP(L3328,Paramètres!$A$38:$B$40,2,0)),"",VLOOKUP(L3328,Paramètres!$A$38:$B$40,2,0))</f>
        <v/>
      </c>
      <c r="Q3328" s="211" t="str">
        <f t="shared" ca="1" si="311"/>
        <v/>
      </c>
      <c r="R3328" s="211" t="str">
        <f t="shared" si="307"/>
        <v/>
      </c>
      <c r="S3328" s="213" t="str">
        <f t="shared" ca="1" si="308"/>
        <v/>
      </c>
      <c r="T3328" s="214" t="str">
        <f t="shared" ca="1" si="312"/>
        <v/>
      </c>
    </row>
    <row r="3329" spans="1:20" x14ac:dyDescent="0.25">
      <c r="A3329" s="119" t="s">
        <v>8898</v>
      </c>
      <c r="B3329" s="260"/>
      <c r="C3329" s="264" t="str">
        <f>IF(ISERROR(VLOOKUP(B3329,'Tous les abonnés'!$A$6:$I$5491,2,0)),"",VLOOKUP(B3329,'Tous les abonnés'!$A$6:$I$5491,2,0))</f>
        <v/>
      </c>
      <c r="D3329" s="26"/>
      <c r="E3329" s="265"/>
      <c r="F3329" s="207" t="str">
        <f>IF(ISERROR(IF(VLOOKUP(D3329,Paramètres!$C$17:$H$33,6,0)="oui","illimité",VLOOKUP(D3329,Paramètres!$C$17:$H$33,5,0))),"",IF(VLOOKUP(D3329,Paramètres!$C$17:$H$33,6,0)="oui","illimité",VLOOKUP(D3329,Paramètres!$C$17:$H$33,5,0)))</f>
        <v/>
      </c>
      <c r="G3329" s="269" t="str">
        <f t="shared" si="309"/>
        <v/>
      </c>
      <c r="H3329" s="208"/>
      <c r="I3329" s="53"/>
      <c r="J3329" s="209"/>
      <c r="K3329" s="271"/>
      <c r="L3329" s="37"/>
      <c r="M3329" s="218"/>
      <c r="N3329" s="124"/>
      <c r="O3329" s="211" t="str">
        <f t="shared" ca="1" si="310"/>
        <v/>
      </c>
      <c r="P3329" s="212" t="str">
        <f>IF(ISERROR(VLOOKUP(L3329,Paramètres!$A$38:$B$40,2,0)),"",VLOOKUP(L3329,Paramètres!$A$38:$B$40,2,0))</f>
        <v/>
      </c>
      <c r="Q3329" s="211" t="str">
        <f t="shared" ca="1" si="311"/>
        <v/>
      </c>
      <c r="R3329" s="211" t="str">
        <f t="shared" si="307"/>
        <v/>
      </c>
      <c r="S3329" s="213" t="str">
        <f t="shared" ca="1" si="308"/>
        <v/>
      </c>
      <c r="T3329" s="214" t="str">
        <f t="shared" ca="1" si="312"/>
        <v/>
      </c>
    </row>
    <row r="3330" spans="1:20" x14ac:dyDescent="0.25">
      <c r="A3330" s="119" t="s">
        <v>8899</v>
      </c>
      <c r="B3330" s="260"/>
      <c r="C3330" s="264" t="str">
        <f>IF(ISERROR(VLOOKUP(B3330,'Tous les abonnés'!$A$6:$I$5491,2,0)),"",VLOOKUP(B3330,'Tous les abonnés'!$A$6:$I$5491,2,0))</f>
        <v/>
      </c>
      <c r="D3330" s="26"/>
      <c r="E3330" s="265"/>
      <c r="F3330" s="207" t="str">
        <f>IF(ISERROR(IF(VLOOKUP(D3330,Paramètres!$C$17:$H$33,6,0)="oui","illimité",VLOOKUP(D3330,Paramètres!$C$17:$H$33,5,0))),"",IF(VLOOKUP(D3330,Paramètres!$C$17:$H$33,6,0)="oui","illimité",VLOOKUP(D3330,Paramètres!$C$17:$H$33,5,0)))</f>
        <v/>
      </c>
      <c r="G3330" s="269" t="str">
        <f t="shared" si="309"/>
        <v/>
      </c>
      <c r="H3330" s="208"/>
      <c r="I3330" s="53"/>
      <c r="J3330" s="209"/>
      <c r="K3330" s="271"/>
      <c r="L3330" s="37"/>
      <c r="M3330" s="218"/>
      <c r="N3330" s="124"/>
      <c r="O3330" s="211" t="str">
        <f t="shared" ca="1" si="310"/>
        <v/>
      </c>
      <c r="P3330" s="212" t="str">
        <f>IF(ISERROR(VLOOKUP(L3330,Paramètres!$A$38:$B$40,2,0)),"",VLOOKUP(L3330,Paramètres!$A$38:$B$40,2,0))</f>
        <v/>
      </c>
      <c r="Q3330" s="211" t="str">
        <f t="shared" ca="1" si="311"/>
        <v/>
      </c>
      <c r="R3330" s="211" t="str">
        <f t="shared" si="307"/>
        <v/>
      </c>
      <c r="S3330" s="213" t="str">
        <f t="shared" ca="1" si="308"/>
        <v/>
      </c>
      <c r="T3330" s="214" t="str">
        <f t="shared" ca="1" si="312"/>
        <v/>
      </c>
    </row>
    <row r="3331" spans="1:20" x14ac:dyDescent="0.25">
      <c r="A3331" s="119" t="s">
        <v>8900</v>
      </c>
      <c r="B3331" s="260"/>
      <c r="C3331" s="264" t="str">
        <f>IF(ISERROR(VLOOKUP(B3331,'Tous les abonnés'!$A$6:$I$5491,2,0)),"",VLOOKUP(B3331,'Tous les abonnés'!$A$6:$I$5491,2,0))</f>
        <v/>
      </c>
      <c r="D3331" s="26"/>
      <c r="E3331" s="265"/>
      <c r="F3331" s="207" t="str">
        <f>IF(ISERROR(IF(VLOOKUP(D3331,Paramètres!$C$17:$H$33,6,0)="oui","illimité",VLOOKUP(D3331,Paramètres!$C$17:$H$33,5,0))),"",IF(VLOOKUP(D3331,Paramètres!$C$17:$H$33,6,0)="oui","illimité",VLOOKUP(D3331,Paramètres!$C$17:$H$33,5,0)))</f>
        <v/>
      </c>
      <c r="G3331" s="269" t="str">
        <f t="shared" si="309"/>
        <v/>
      </c>
      <c r="H3331" s="208"/>
      <c r="I3331" s="53"/>
      <c r="J3331" s="209"/>
      <c r="K3331" s="271"/>
      <c r="L3331" s="37"/>
      <c r="M3331" s="218"/>
      <c r="N3331" s="124"/>
      <c r="O3331" s="211" t="str">
        <f t="shared" ca="1" si="310"/>
        <v/>
      </c>
      <c r="P3331" s="212" t="str">
        <f>IF(ISERROR(VLOOKUP(L3331,Paramètres!$A$38:$B$40,2,0)),"",VLOOKUP(L3331,Paramètres!$A$38:$B$40,2,0))</f>
        <v/>
      </c>
      <c r="Q3331" s="211" t="str">
        <f t="shared" ca="1" si="311"/>
        <v/>
      </c>
      <c r="R3331" s="211" t="str">
        <f t="shared" si="307"/>
        <v/>
      </c>
      <c r="S3331" s="213" t="str">
        <f t="shared" ca="1" si="308"/>
        <v/>
      </c>
      <c r="T3331" s="214" t="str">
        <f t="shared" ca="1" si="312"/>
        <v/>
      </c>
    </row>
    <row r="3332" spans="1:20" x14ac:dyDescent="0.25">
      <c r="A3332" s="119" t="s">
        <v>8901</v>
      </c>
      <c r="B3332" s="260"/>
      <c r="C3332" s="264" t="str">
        <f>IF(ISERROR(VLOOKUP(B3332,'Tous les abonnés'!$A$6:$I$5491,2,0)),"",VLOOKUP(B3332,'Tous les abonnés'!$A$6:$I$5491,2,0))</f>
        <v/>
      </c>
      <c r="D3332" s="26"/>
      <c r="E3332" s="265"/>
      <c r="F3332" s="207" t="str">
        <f>IF(ISERROR(IF(VLOOKUP(D3332,Paramètres!$C$17:$H$33,6,0)="oui","illimité",VLOOKUP(D3332,Paramètres!$C$17:$H$33,5,0))),"",IF(VLOOKUP(D3332,Paramètres!$C$17:$H$33,6,0)="oui","illimité",VLOOKUP(D3332,Paramètres!$C$17:$H$33,5,0)))</f>
        <v/>
      </c>
      <c r="G3332" s="269" t="str">
        <f t="shared" si="309"/>
        <v/>
      </c>
      <c r="H3332" s="208"/>
      <c r="I3332" s="53"/>
      <c r="J3332" s="209"/>
      <c r="K3332" s="271"/>
      <c r="L3332" s="37"/>
      <c r="M3332" s="218"/>
      <c r="N3332" s="124"/>
      <c r="O3332" s="211" t="str">
        <f t="shared" ca="1" si="310"/>
        <v/>
      </c>
      <c r="P3332" s="212" t="str">
        <f>IF(ISERROR(VLOOKUP(L3332,Paramètres!$A$38:$B$40,2,0)),"",VLOOKUP(L3332,Paramètres!$A$38:$B$40,2,0))</f>
        <v/>
      </c>
      <c r="Q3332" s="211" t="str">
        <f t="shared" ca="1" si="311"/>
        <v/>
      </c>
      <c r="R3332" s="211" t="str">
        <f t="shared" si="307"/>
        <v/>
      </c>
      <c r="S3332" s="213" t="str">
        <f t="shared" ca="1" si="308"/>
        <v/>
      </c>
      <c r="T3332" s="214" t="str">
        <f t="shared" ca="1" si="312"/>
        <v/>
      </c>
    </row>
    <row r="3333" spans="1:20" x14ac:dyDescent="0.25">
      <c r="A3333" s="119" t="s">
        <v>8902</v>
      </c>
      <c r="B3333" s="260"/>
      <c r="C3333" s="264" t="str">
        <f>IF(ISERROR(VLOOKUP(B3333,'Tous les abonnés'!$A$6:$I$5491,2,0)),"",VLOOKUP(B3333,'Tous les abonnés'!$A$6:$I$5491,2,0))</f>
        <v/>
      </c>
      <c r="D3333" s="26"/>
      <c r="E3333" s="265"/>
      <c r="F3333" s="207" t="str">
        <f>IF(ISERROR(IF(VLOOKUP(D3333,Paramètres!$C$17:$H$33,6,0)="oui","illimité",VLOOKUP(D3333,Paramètres!$C$17:$H$33,5,0))),"",IF(VLOOKUP(D3333,Paramètres!$C$17:$H$33,6,0)="oui","illimité",VLOOKUP(D3333,Paramètres!$C$17:$H$33,5,0)))</f>
        <v/>
      </c>
      <c r="G3333" s="269" t="str">
        <f t="shared" si="309"/>
        <v/>
      </c>
      <c r="H3333" s="208"/>
      <c r="I3333" s="53"/>
      <c r="J3333" s="209"/>
      <c r="K3333" s="271"/>
      <c r="L3333" s="37"/>
      <c r="M3333" s="218"/>
      <c r="N3333" s="124"/>
      <c r="O3333" s="211" t="str">
        <f t="shared" ca="1" si="310"/>
        <v/>
      </c>
      <c r="P3333" s="212" t="str">
        <f>IF(ISERROR(VLOOKUP(L3333,Paramètres!$A$38:$B$40,2,0)),"",VLOOKUP(L3333,Paramètres!$A$38:$B$40,2,0))</f>
        <v/>
      </c>
      <c r="Q3333" s="211" t="str">
        <f t="shared" ca="1" si="311"/>
        <v/>
      </c>
      <c r="R3333" s="211" t="str">
        <f t="shared" si="307"/>
        <v/>
      </c>
      <c r="S3333" s="213" t="str">
        <f t="shared" ca="1" si="308"/>
        <v/>
      </c>
      <c r="T3333" s="214" t="str">
        <f t="shared" ca="1" si="312"/>
        <v/>
      </c>
    </row>
    <row r="3334" spans="1:20" x14ac:dyDescent="0.25">
      <c r="A3334" s="119" t="s">
        <v>8903</v>
      </c>
      <c r="B3334" s="260"/>
      <c r="C3334" s="264" t="str">
        <f>IF(ISERROR(VLOOKUP(B3334,'Tous les abonnés'!$A$6:$I$5491,2,0)),"",VLOOKUP(B3334,'Tous les abonnés'!$A$6:$I$5491,2,0))</f>
        <v/>
      </c>
      <c r="D3334" s="26"/>
      <c r="E3334" s="265"/>
      <c r="F3334" s="207" t="str">
        <f>IF(ISERROR(IF(VLOOKUP(D3334,Paramètres!$C$17:$H$33,6,0)="oui","illimité",VLOOKUP(D3334,Paramètres!$C$17:$H$33,5,0))),"",IF(VLOOKUP(D3334,Paramètres!$C$17:$H$33,6,0)="oui","illimité",VLOOKUP(D3334,Paramètres!$C$17:$H$33,5,0)))</f>
        <v/>
      </c>
      <c r="G3334" s="269" t="str">
        <f t="shared" si="309"/>
        <v/>
      </c>
      <c r="H3334" s="208"/>
      <c r="I3334" s="53"/>
      <c r="J3334" s="209"/>
      <c r="K3334" s="271"/>
      <c r="L3334" s="37"/>
      <c r="M3334" s="218"/>
      <c r="N3334" s="124"/>
      <c r="O3334" s="211" t="str">
        <f t="shared" ca="1" si="310"/>
        <v/>
      </c>
      <c r="P3334" s="212" t="str">
        <f>IF(ISERROR(VLOOKUP(L3334,Paramètres!$A$38:$B$40,2,0)),"",VLOOKUP(L3334,Paramètres!$A$38:$B$40,2,0))</f>
        <v/>
      </c>
      <c r="Q3334" s="211" t="str">
        <f t="shared" ca="1" si="311"/>
        <v/>
      </c>
      <c r="R3334" s="211" t="str">
        <f t="shared" si="307"/>
        <v/>
      </c>
      <c r="S3334" s="213" t="str">
        <f t="shared" ca="1" si="308"/>
        <v/>
      </c>
      <c r="T3334" s="214" t="str">
        <f t="shared" ca="1" si="312"/>
        <v/>
      </c>
    </row>
    <row r="3335" spans="1:20" x14ac:dyDescent="0.25">
      <c r="A3335" s="119" t="s">
        <v>8904</v>
      </c>
      <c r="B3335" s="260"/>
      <c r="C3335" s="264" t="str">
        <f>IF(ISERROR(VLOOKUP(B3335,'Tous les abonnés'!$A$6:$I$5491,2,0)),"",VLOOKUP(B3335,'Tous les abonnés'!$A$6:$I$5491,2,0))</f>
        <v/>
      </c>
      <c r="D3335" s="26"/>
      <c r="E3335" s="265"/>
      <c r="F3335" s="207" t="str">
        <f>IF(ISERROR(IF(VLOOKUP(D3335,Paramètres!$C$17:$H$33,6,0)="oui","illimité",VLOOKUP(D3335,Paramètres!$C$17:$H$33,5,0))),"",IF(VLOOKUP(D3335,Paramètres!$C$17:$H$33,6,0)="oui","illimité",VLOOKUP(D3335,Paramètres!$C$17:$H$33,5,0)))</f>
        <v/>
      </c>
      <c r="G3335" s="269" t="str">
        <f t="shared" si="309"/>
        <v/>
      </c>
      <c r="H3335" s="208"/>
      <c r="I3335" s="53"/>
      <c r="J3335" s="209"/>
      <c r="K3335" s="271"/>
      <c r="L3335" s="37"/>
      <c r="M3335" s="218"/>
      <c r="N3335" s="124"/>
      <c r="O3335" s="211" t="str">
        <f t="shared" ca="1" si="310"/>
        <v/>
      </c>
      <c r="P3335" s="212" t="str">
        <f>IF(ISERROR(VLOOKUP(L3335,Paramètres!$A$38:$B$40,2,0)),"",VLOOKUP(L3335,Paramètres!$A$38:$B$40,2,0))</f>
        <v/>
      </c>
      <c r="Q3335" s="211" t="str">
        <f t="shared" ca="1" si="311"/>
        <v/>
      </c>
      <c r="R3335" s="211" t="str">
        <f t="shared" ref="R3335:R3398" si="313">IF(L3335="en 1 fois",1,IF(F3335="illimité",O3335/P3335,IF(ISERROR(F3335/P3335),"",ROUND(F3335/P3335,0))))</f>
        <v/>
      </c>
      <c r="S3335" s="213" t="str">
        <f t="shared" ref="S3335:S3398" ca="1" si="314">IF(ISERROR(IF(F3335="illimité",Q3335*J3335,IF(L3335="en 1 fois",J3335,J3335*Q3335/R3335))),"",IF(F3335="illimité",Q3335*J3335,IF(L3335="en 1 fois",J3335,J3335*Q3335/R3335)))</f>
        <v/>
      </c>
      <c r="T3335" s="214" t="str">
        <f t="shared" ca="1" si="312"/>
        <v/>
      </c>
    </row>
    <row r="3336" spans="1:20" x14ac:dyDescent="0.25">
      <c r="A3336" s="119" t="s">
        <v>8905</v>
      </c>
      <c r="B3336" s="260"/>
      <c r="C3336" s="264" t="str">
        <f>IF(ISERROR(VLOOKUP(B3336,'Tous les abonnés'!$A$6:$I$5491,2,0)),"",VLOOKUP(B3336,'Tous les abonnés'!$A$6:$I$5491,2,0))</f>
        <v/>
      </c>
      <c r="D3336" s="26"/>
      <c r="E3336" s="265"/>
      <c r="F3336" s="207" t="str">
        <f>IF(ISERROR(IF(VLOOKUP(D3336,Paramètres!$C$17:$H$33,6,0)="oui","illimité",VLOOKUP(D3336,Paramètres!$C$17:$H$33,5,0))),"",IF(VLOOKUP(D3336,Paramètres!$C$17:$H$33,6,0)="oui","illimité",VLOOKUP(D3336,Paramètres!$C$17:$H$33,5,0)))</f>
        <v/>
      </c>
      <c r="G3336" s="269" t="str">
        <f t="shared" ref="G3336:G3399" si="315">IF(ISBLANK(K3336),IF(ISERROR(E3336+F3336),"",E3336+F3336),K3336)</f>
        <v/>
      </c>
      <c r="H3336" s="208"/>
      <c r="I3336" s="53"/>
      <c r="J3336" s="209"/>
      <c r="K3336" s="271"/>
      <c r="L3336" s="37"/>
      <c r="M3336" s="218"/>
      <c r="N3336" s="124"/>
      <c r="O3336" s="211" t="str">
        <f t="shared" ref="O3336:O3399" ca="1" si="316">IF(ISBLANK(E3336),"",IF(TODAY()&gt;G3336,G3336-E3336,TODAY()-E3336))</f>
        <v/>
      </c>
      <c r="P3336" s="212" t="str">
        <f>IF(ISERROR(VLOOKUP(L3336,Paramètres!$A$38:$B$40,2,0)),"",VLOOKUP(L3336,Paramètres!$A$38:$B$40,2,0))</f>
        <v/>
      </c>
      <c r="Q3336" s="211" t="str">
        <f t="shared" ref="Q3336:Q3399" ca="1" si="317">IF(ISERROR(O3336/P3336),"",ROUND(O3336/P3336,0))</f>
        <v/>
      </c>
      <c r="R3336" s="211" t="str">
        <f t="shared" si="313"/>
        <v/>
      </c>
      <c r="S3336" s="213" t="str">
        <f t="shared" ca="1" si="314"/>
        <v/>
      </c>
      <c r="T3336" s="214" t="str">
        <f t="shared" ref="T3336:T3399" ca="1" si="318">IF(ISERROR(S3336-N3336),"",S3336-N3336)</f>
        <v/>
      </c>
    </row>
    <row r="3337" spans="1:20" x14ac:dyDescent="0.25">
      <c r="A3337" s="119" t="s">
        <v>8906</v>
      </c>
      <c r="B3337" s="260"/>
      <c r="C3337" s="264" t="str">
        <f>IF(ISERROR(VLOOKUP(B3337,'Tous les abonnés'!$A$6:$I$5491,2,0)),"",VLOOKUP(B3337,'Tous les abonnés'!$A$6:$I$5491,2,0))</f>
        <v/>
      </c>
      <c r="D3337" s="26"/>
      <c r="E3337" s="265"/>
      <c r="F3337" s="207" t="str">
        <f>IF(ISERROR(IF(VLOOKUP(D3337,Paramètres!$C$17:$H$33,6,0)="oui","illimité",VLOOKUP(D3337,Paramètres!$C$17:$H$33,5,0))),"",IF(VLOOKUP(D3337,Paramètres!$C$17:$H$33,6,0)="oui","illimité",VLOOKUP(D3337,Paramètres!$C$17:$H$33,5,0)))</f>
        <v/>
      </c>
      <c r="G3337" s="269" t="str">
        <f t="shared" si="315"/>
        <v/>
      </c>
      <c r="H3337" s="208"/>
      <c r="I3337" s="53"/>
      <c r="J3337" s="209"/>
      <c r="K3337" s="271"/>
      <c r="L3337" s="37"/>
      <c r="M3337" s="218"/>
      <c r="N3337" s="124"/>
      <c r="O3337" s="211" t="str">
        <f t="shared" ca="1" si="316"/>
        <v/>
      </c>
      <c r="P3337" s="212" t="str">
        <f>IF(ISERROR(VLOOKUP(L3337,Paramètres!$A$38:$B$40,2,0)),"",VLOOKUP(L3337,Paramètres!$A$38:$B$40,2,0))</f>
        <v/>
      </c>
      <c r="Q3337" s="211" t="str">
        <f t="shared" ca="1" si="317"/>
        <v/>
      </c>
      <c r="R3337" s="211" t="str">
        <f t="shared" si="313"/>
        <v/>
      </c>
      <c r="S3337" s="213" t="str">
        <f t="shared" ca="1" si="314"/>
        <v/>
      </c>
      <c r="T3337" s="214" t="str">
        <f t="shared" ca="1" si="318"/>
        <v/>
      </c>
    </row>
    <row r="3338" spans="1:20" x14ac:dyDescent="0.25">
      <c r="A3338" s="119" t="s">
        <v>8907</v>
      </c>
      <c r="B3338" s="260"/>
      <c r="C3338" s="264" t="str">
        <f>IF(ISERROR(VLOOKUP(B3338,'Tous les abonnés'!$A$6:$I$5491,2,0)),"",VLOOKUP(B3338,'Tous les abonnés'!$A$6:$I$5491,2,0))</f>
        <v/>
      </c>
      <c r="D3338" s="26"/>
      <c r="E3338" s="265"/>
      <c r="F3338" s="207" t="str">
        <f>IF(ISERROR(IF(VLOOKUP(D3338,Paramètres!$C$17:$H$33,6,0)="oui","illimité",VLOOKUP(D3338,Paramètres!$C$17:$H$33,5,0))),"",IF(VLOOKUP(D3338,Paramètres!$C$17:$H$33,6,0)="oui","illimité",VLOOKUP(D3338,Paramètres!$C$17:$H$33,5,0)))</f>
        <v/>
      </c>
      <c r="G3338" s="269" t="str">
        <f t="shared" si="315"/>
        <v/>
      </c>
      <c r="H3338" s="208"/>
      <c r="I3338" s="53"/>
      <c r="J3338" s="209"/>
      <c r="K3338" s="271"/>
      <c r="L3338" s="37"/>
      <c r="M3338" s="218"/>
      <c r="N3338" s="124"/>
      <c r="O3338" s="211" t="str">
        <f t="shared" ca="1" si="316"/>
        <v/>
      </c>
      <c r="P3338" s="212" t="str">
        <f>IF(ISERROR(VLOOKUP(L3338,Paramètres!$A$38:$B$40,2,0)),"",VLOOKUP(L3338,Paramètres!$A$38:$B$40,2,0))</f>
        <v/>
      </c>
      <c r="Q3338" s="211" t="str">
        <f t="shared" ca="1" si="317"/>
        <v/>
      </c>
      <c r="R3338" s="211" t="str">
        <f t="shared" si="313"/>
        <v/>
      </c>
      <c r="S3338" s="213" t="str">
        <f t="shared" ca="1" si="314"/>
        <v/>
      </c>
      <c r="T3338" s="214" t="str">
        <f t="shared" ca="1" si="318"/>
        <v/>
      </c>
    </row>
    <row r="3339" spans="1:20" x14ac:dyDescent="0.25">
      <c r="A3339" s="119" t="s">
        <v>8908</v>
      </c>
      <c r="B3339" s="260"/>
      <c r="C3339" s="264" t="str">
        <f>IF(ISERROR(VLOOKUP(B3339,'Tous les abonnés'!$A$6:$I$5491,2,0)),"",VLOOKUP(B3339,'Tous les abonnés'!$A$6:$I$5491,2,0))</f>
        <v/>
      </c>
      <c r="D3339" s="26"/>
      <c r="E3339" s="265"/>
      <c r="F3339" s="207" t="str">
        <f>IF(ISERROR(IF(VLOOKUP(D3339,Paramètres!$C$17:$H$33,6,0)="oui","illimité",VLOOKUP(D3339,Paramètres!$C$17:$H$33,5,0))),"",IF(VLOOKUP(D3339,Paramètres!$C$17:$H$33,6,0)="oui","illimité",VLOOKUP(D3339,Paramètres!$C$17:$H$33,5,0)))</f>
        <v/>
      </c>
      <c r="G3339" s="269" t="str">
        <f t="shared" si="315"/>
        <v/>
      </c>
      <c r="H3339" s="208"/>
      <c r="I3339" s="53"/>
      <c r="J3339" s="209"/>
      <c r="K3339" s="271"/>
      <c r="L3339" s="37"/>
      <c r="M3339" s="218"/>
      <c r="N3339" s="124"/>
      <c r="O3339" s="211" t="str">
        <f t="shared" ca="1" si="316"/>
        <v/>
      </c>
      <c r="P3339" s="212" t="str">
        <f>IF(ISERROR(VLOOKUP(L3339,Paramètres!$A$38:$B$40,2,0)),"",VLOOKUP(L3339,Paramètres!$A$38:$B$40,2,0))</f>
        <v/>
      </c>
      <c r="Q3339" s="211" t="str">
        <f t="shared" ca="1" si="317"/>
        <v/>
      </c>
      <c r="R3339" s="211" t="str">
        <f t="shared" si="313"/>
        <v/>
      </c>
      <c r="S3339" s="213" t="str">
        <f t="shared" ca="1" si="314"/>
        <v/>
      </c>
      <c r="T3339" s="214" t="str">
        <f t="shared" ca="1" si="318"/>
        <v/>
      </c>
    </row>
    <row r="3340" spans="1:20" x14ac:dyDescent="0.25">
      <c r="A3340" s="119" t="s">
        <v>8909</v>
      </c>
      <c r="B3340" s="260"/>
      <c r="C3340" s="264" t="str">
        <f>IF(ISERROR(VLOOKUP(B3340,'Tous les abonnés'!$A$6:$I$5491,2,0)),"",VLOOKUP(B3340,'Tous les abonnés'!$A$6:$I$5491,2,0))</f>
        <v/>
      </c>
      <c r="D3340" s="26"/>
      <c r="E3340" s="265"/>
      <c r="F3340" s="207" t="str">
        <f>IF(ISERROR(IF(VLOOKUP(D3340,Paramètres!$C$17:$H$33,6,0)="oui","illimité",VLOOKUP(D3340,Paramètres!$C$17:$H$33,5,0))),"",IF(VLOOKUP(D3340,Paramètres!$C$17:$H$33,6,0)="oui","illimité",VLOOKUP(D3340,Paramètres!$C$17:$H$33,5,0)))</f>
        <v/>
      </c>
      <c r="G3340" s="269" t="str">
        <f t="shared" si="315"/>
        <v/>
      </c>
      <c r="H3340" s="208"/>
      <c r="I3340" s="53"/>
      <c r="J3340" s="209"/>
      <c r="K3340" s="271"/>
      <c r="L3340" s="37"/>
      <c r="M3340" s="218"/>
      <c r="N3340" s="124"/>
      <c r="O3340" s="211" t="str">
        <f t="shared" ca="1" si="316"/>
        <v/>
      </c>
      <c r="P3340" s="212" t="str">
        <f>IF(ISERROR(VLOOKUP(L3340,Paramètres!$A$38:$B$40,2,0)),"",VLOOKUP(L3340,Paramètres!$A$38:$B$40,2,0))</f>
        <v/>
      </c>
      <c r="Q3340" s="211" t="str">
        <f t="shared" ca="1" si="317"/>
        <v/>
      </c>
      <c r="R3340" s="211" t="str">
        <f t="shared" si="313"/>
        <v/>
      </c>
      <c r="S3340" s="213" t="str">
        <f t="shared" ca="1" si="314"/>
        <v/>
      </c>
      <c r="T3340" s="214" t="str">
        <f t="shared" ca="1" si="318"/>
        <v/>
      </c>
    </row>
    <row r="3341" spans="1:20" x14ac:dyDescent="0.25">
      <c r="A3341" s="119" t="s">
        <v>8910</v>
      </c>
      <c r="B3341" s="260"/>
      <c r="C3341" s="264" t="str">
        <f>IF(ISERROR(VLOOKUP(B3341,'Tous les abonnés'!$A$6:$I$5491,2,0)),"",VLOOKUP(B3341,'Tous les abonnés'!$A$6:$I$5491,2,0))</f>
        <v/>
      </c>
      <c r="D3341" s="26"/>
      <c r="E3341" s="265"/>
      <c r="F3341" s="207" t="str">
        <f>IF(ISERROR(IF(VLOOKUP(D3341,Paramètres!$C$17:$H$33,6,0)="oui","illimité",VLOOKUP(D3341,Paramètres!$C$17:$H$33,5,0))),"",IF(VLOOKUP(D3341,Paramètres!$C$17:$H$33,6,0)="oui","illimité",VLOOKUP(D3341,Paramètres!$C$17:$H$33,5,0)))</f>
        <v/>
      </c>
      <c r="G3341" s="269" t="str">
        <f t="shared" si="315"/>
        <v/>
      </c>
      <c r="H3341" s="208"/>
      <c r="I3341" s="53"/>
      <c r="J3341" s="209"/>
      <c r="K3341" s="271"/>
      <c r="L3341" s="37"/>
      <c r="M3341" s="218"/>
      <c r="N3341" s="124"/>
      <c r="O3341" s="211" t="str">
        <f t="shared" ca="1" si="316"/>
        <v/>
      </c>
      <c r="P3341" s="212" t="str">
        <f>IF(ISERROR(VLOOKUP(L3341,Paramètres!$A$38:$B$40,2,0)),"",VLOOKUP(L3341,Paramètres!$A$38:$B$40,2,0))</f>
        <v/>
      </c>
      <c r="Q3341" s="211" t="str">
        <f t="shared" ca="1" si="317"/>
        <v/>
      </c>
      <c r="R3341" s="211" t="str">
        <f t="shared" si="313"/>
        <v/>
      </c>
      <c r="S3341" s="213" t="str">
        <f t="shared" ca="1" si="314"/>
        <v/>
      </c>
      <c r="T3341" s="214" t="str">
        <f t="shared" ca="1" si="318"/>
        <v/>
      </c>
    </row>
    <row r="3342" spans="1:20" x14ac:dyDescent="0.25">
      <c r="A3342" s="119" t="s">
        <v>8911</v>
      </c>
      <c r="B3342" s="260"/>
      <c r="C3342" s="264" t="str">
        <f>IF(ISERROR(VLOOKUP(B3342,'Tous les abonnés'!$A$6:$I$5491,2,0)),"",VLOOKUP(B3342,'Tous les abonnés'!$A$6:$I$5491,2,0))</f>
        <v/>
      </c>
      <c r="D3342" s="26"/>
      <c r="E3342" s="265"/>
      <c r="F3342" s="207" t="str">
        <f>IF(ISERROR(IF(VLOOKUP(D3342,Paramètres!$C$17:$H$33,6,0)="oui","illimité",VLOOKUP(D3342,Paramètres!$C$17:$H$33,5,0))),"",IF(VLOOKUP(D3342,Paramètres!$C$17:$H$33,6,0)="oui","illimité",VLOOKUP(D3342,Paramètres!$C$17:$H$33,5,0)))</f>
        <v/>
      </c>
      <c r="G3342" s="269" t="str">
        <f t="shared" si="315"/>
        <v/>
      </c>
      <c r="H3342" s="208"/>
      <c r="I3342" s="53"/>
      <c r="J3342" s="209"/>
      <c r="K3342" s="271"/>
      <c r="L3342" s="37"/>
      <c r="M3342" s="218"/>
      <c r="N3342" s="124"/>
      <c r="O3342" s="211" t="str">
        <f t="shared" ca="1" si="316"/>
        <v/>
      </c>
      <c r="P3342" s="212" t="str">
        <f>IF(ISERROR(VLOOKUP(L3342,Paramètres!$A$38:$B$40,2,0)),"",VLOOKUP(L3342,Paramètres!$A$38:$B$40,2,0))</f>
        <v/>
      </c>
      <c r="Q3342" s="211" t="str">
        <f t="shared" ca="1" si="317"/>
        <v/>
      </c>
      <c r="R3342" s="211" t="str">
        <f t="shared" si="313"/>
        <v/>
      </c>
      <c r="S3342" s="213" t="str">
        <f t="shared" ca="1" si="314"/>
        <v/>
      </c>
      <c r="T3342" s="214" t="str">
        <f t="shared" ca="1" si="318"/>
        <v/>
      </c>
    </row>
    <row r="3343" spans="1:20" x14ac:dyDescent="0.25">
      <c r="A3343" s="119" t="s">
        <v>8912</v>
      </c>
      <c r="B3343" s="260"/>
      <c r="C3343" s="264" t="str">
        <f>IF(ISERROR(VLOOKUP(B3343,'Tous les abonnés'!$A$6:$I$5491,2,0)),"",VLOOKUP(B3343,'Tous les abonnés'!$A$6:$I$5491,2,0))</f>
        <v/>
      </c>
      <c r="D3343" s="26"/>
      <c r="E3343" s="265"/>
      <c r="F3343" s="207" t="str">
        <f>IF(ISERROR(IF(VLOOKUP(D3343,Paramètres!$C$17:$H$33,6,0)="oui","illimité",VLOOKUP(D3343,Paramètres!$C$17:$H$33,5,0))),"",IF(VLOOKUP(D3343,Paramètres!$C$17:$H$33,6,0)="oui","illimité",VLOOKUP(D3343,Paramètres!$C$17:$H$33,5,0)))</f>
        <v/>
      </c>
      <c r="G3343" s="269" t="str">
        <f t="shared" si="315"/>
        <v/>
      </c>
      <c r="H3343" s="208"/>
      <c r="I3343" s="53"/>
      <c r="J3343" s="209"/>
      <c r="K3343" s="271"/>
      <c r="L3343" s="37"/>
      <c r="M3343" s="218"/>
      <c r="N3343" s="124"/>
      <c r="O3343" s="211" t="str">
        <f t="shared" ca="1" si="316"/>
        <v/>
      </c>
      <c r="P3343" s="212" t="str">
        <f>IF(ISERROR(VLOOKUP(L3343,Paramètres!$A$38:$B$40,2,0)),"",VLOOKUP(L3343,Paramètres!$A$38:$B$40,2,0))</f>
        <v/>
      </c>
      <c r="Q3343" s="211" t="str">
        <f t="shared" ca="1" si="317"/>
        <v/>
      </c>
      <c r="R3343" s="211" t="str">
        <f t="shared" si="313"/>
        <v/>
      </c>
      <c r="S3343" s="213" t="str">
        <f t="shared" ca="1" si="314"/>
        <v/>
      </c>
      <c r="T3343" s="214" t="str">
        <f t="shared" ca="1" si="318"/>
        <v/>
      </c>
    </row>
    <row r="3344" spans="1:20" x14ac:dyDescent="0.25">
      <c r="A3344" s="119" t="s">
        <v>8913</v>
      </c>
      <c r="B3344" s="260"/>
      <c r="C3344" s="264" t="str">
        <f>IF(ISERROR(VLOOKUP(B3344,'Tous les abonnés'!$A$6:$I$5491,2,0)),"",VLOOKUP(B3344,'Tous les abonnés'!$A$6:$I$5491,2,0))</f>
        <v/>
      </c>
      <c r="D3344" s="26"/>
      <c r="E3344" s="265"/>
      <c r="F3344" s="207" t="str">
        <f>IF(ISERROR(IF(VLOOKUP(D3344,Paramètres!$C$17:$H$33,6,0)="oui","illimité",VLOOKUP(D3344,Paramètres!$C$17:$H$33,5,0))),"",IF(VLOOKUP(D3344,Paramètres!$C$17:$H$33,6,0)="oui","illimité",VLOOKUP(D3344,Paramètres!$C$17:$H$33,5,0)))</f>
        <v/>
      </c>
      <c r="G3344" s="269" t="str">
        <f t="shared" si="315"/>
        <v/>
      </c>
      <c r="H3344" s="208"/>
      <c r="I3344" s="53"/>
      <c r="J3344" s="209"/>
      <c r="K3344" s="271"/>
      <c r="L3344" s="37"/>
      <c r="M3344" s="218"/>
      <c r="N3344" s="124"/>
      <c r="O3344" s="211" t="str">
        <f t="shared" ca="1" si="316"/>
        <v/>
      </c>
      <c r="P3344" s="212" t="str">
        <f>IF(ISERROR(VLOOKUP(L3344,Paramètres!$A$38:$B$40,2,0)),"",VLOOKUP(L3344,Paramètres!$A$38:$B$40,2,0))</f>
        <v/>
      </c>
      <c r="Q3344" s="211" t="str">
        <f t="shared" ca="1" si="317"/>
        <v/>
      </c>
      <c r="R3344" s="211" t="str">
        <f t="shared" si="313"/>
        <v/>
      </c>
      <c r="S3344" s="213" t="str">
        <f t="shared" ca="1" si="314"/>
        <v/>
      </c>
      <c r="T3344" s="214" t="str">
        <f t="shared" ca="1" si="318"/>
        <v/>
      </c>
    </row>
    <row r="3345" spans="1:20" x14ac:dyDescent="0.25">
      <c r="A3345" s="119" t="s">
        <v>8914</v>
      </c>
      <c r="B3345" s="260"/>
      <c r="C3345" s="264" t="str">
        <f>IF(ISERROR(VLOOKUP(B3345,'Tous les abonnés'!$A$6:$I$5491,2,0)),"",VLOOKUP(B3345,'Tous les abonnés'!$A$6:$I$5491,2,0))</f>
        <v/>
      </c>
      <c r="D3345" s="26"/>
      <c r="E3345" s="265"/>
      <c r="F3345" s="207" t="str">
        <f>IF(ISERROR(IF(VLOOKUP(D3345,Paramètres!$C$17:$H$33,6,0)="oui","illimité",VLOOKUP(D3345,Paramètres!$C$17:$H$33,5,0))),"",IF(VLOOKUP(D3345,Paramètres!$C$17:$H$33,6,0)="oui","illimité",VLOOKUP(D3345,Paramètres!$C$17:$H$33,5,0)))</f>
        <v/>
      </c>
      <c r="G3345" s="269" t="str">
        <f t="shared" si="315"/>
        <v/>
      </c>
      <c r="H3345" s="208"/>
      <c r="I3345" s="53"/>
      <c r="J3345" s="209"/>
      <c r="K3345" s="271"/>
      <c r="L3345" s="37"/>
      <c r="M3345" s="218"/>
      <c r="N3345" s="124"/>
      <c r="O3345" s="211" t="str">
        <f t="shared" ca="1" si="316"/>
        <v/>
      </c>
      <c r="P3345" s="212" t="str">
        <f>IF(ISERROR(VLOOKUP(L3345,Paramètres!$A$38:$B$40,2,0)),"",VLOOKUP(L3345,Paramètres!$A$38:$B$40,2,0))</f>
        <v/>
      </c>
      <c r="Q3345" s="211" t="str">
        <f t="shared" ca="1" si="317"/>
        <v/>
      </c>
      <c r="R3345" s="211" t="str">
        <f t="shared" si="313"/>
        <v/>
      </c>
      <c r="S3345" s="213" t="str">
        <f t="shared" ca="1" si="314"/>
        <v/>
      </c>
      <c r="T3345" s="214" t="str">
        <f t="shared" ca="1" si="318"/>
        <v/>
      </c>
    </row>
    <row r="3346" spans="1:20" x14ac:dyDescent="0.25">
      <c r="A3346" s="119" t="s">
        <v>8915</v>
      </c>
      <c r="B3346" s="260"/>
      <c r="C3346" s="264" t="str">
        <f>IF(ISERROR(VLOOKUP(B3346,'Tous les abonnés'!$A$6:$I$5491,2,0)),"",VLOOKUP(B3346,'Tous les abonnés'!$A$6:$I$5491,2,0))</f>
        <v/>
      </c>
      <c r="D3346" s="26"/>
      <c r="E3346" s="265"/>
      <c r="F3346" s="207" t="str">
        <f>IF(ISERROR(IF(VLOOKUP(D3346,Paramètres!$C$17:$H$33,6,0)="oui","illimité",VLOOKUP(D3346,Paramètres!$C$17:$H$33,5,0))),"",IF(VLOOKUP(D3346,Paramètres!$C$17:$H$33,6,0)="oui","illimité",VLOOKUP(D3346,Paramètres!$C$17:$H$33,5,0)))</f>
        <v/>
      </c>
      <c r="G3346" s="269" t="str">
        <f t="shared" si="315"/>
        <v/>
      </c>
      <c r="H3346" s="208"/>
      <c r="I3346" s="53"/>
      <c r="J3346" s="209"/>
      <c r="K3346" s="271"/>
      <c r="L3346" s="37"/>
      <c r="M3346" s="218"/>
      <c r="N3346" s="124"/>
      <c r="O3346" s="211" t="str">
        <f t="shared" ca="1" si="316"/>
        <v/>
      </c>
      <c r="P3346" s="212" t="str">
        <f>IF(ISERROR(VLOOKUP(L3346,Paramètres!$A$38:$B$40,2,0)),"",VLOOKUP(L3346,Paramètres!$A$38:$B$40,2,0))</f>
        <v/>
      </c>
      <c r="Q3346" s="211" t="str">
        <f t="shared" ca="1" si="317"/>
        <v/>
      </c>
      <c r="R3346" s="211" t="str">
        <f t="shared" si="313"/>
        <v/>
      </c>
      <c r="S3346" s="213" t="str">
        <f t="shared" ca="1" si="314"/>
        <v/>
      </c>
      <c r="T3346" s="214" t="str">
        <f t="shared" ca="1" si="318"/>
        <v/>
      </c>
    </row>
    <row r="3347" spans="1:20" x14ac:dyDescent="0.25">
      <c r="A3347" s="119" t="s">
        <v>8916</v>
      </c>
      <c r="B3347" s="260"/>
      <c r="C3347" s="264" t="str">
        <f>IF(ISERROR(VLOOKUP(B3347,'Tous les abonnés'!$A$6:$I$5491,2,0)),"",VLOOKUP(B3347,'Tous les abonnés'!$A$6:$I$5491,2,0))</f>
        <v/>
      </c>
      <c r="D3347" s="26"/>
      <c r="E3347" s="265"/>
      <c r="F3347" s="207" t="str">
        <f>IF(ISERROR(IF(VLOOKUP(D3347,Paramètres!$C$17:$H$33,6,0)="oui","illimité",VLOOKUP(D3347,Paramètres!$C$17:$H$33,5,0))),"",IF(VLOOKUP(D3347,Paramètres!$C$17:$H$33,6,0)="oui","illimité",VLOOKUP(D3347,Paramètres!$C$17:$H$33,5,0)))</f>
        <v/>
      </c>
      <c r="G3347" s="269" t="str">
        <f t="shared" si="315"/>
        <v/>
      </c>
      <c r="H3347" s="208"/>
      <c r="I3347" s="53"/>
      <c r="J3347" s="209"/>
      <c r="K3347" s="271"/>
      <c r="L3347" s="37"/>
      <c r="M3347" s="218"/>
      <c r="N3347" s="124"/>
      <c r="O3347" s="211" t="str">
        <f t="shared" ca="1" si="316"/>
        <v/>
      </c>
      <c r="P3347" s="212" t="str">
        <f>IF(ISERROR(VLOOKUP(L3347,Paramètres!$A$38:$B$40,2,0)),"",VLOOKUP(L3347,Paramètres!$A$38:$B$40,2,0))</f>
        <v/>
      </c>
      <c r="Q3347" s="211" t="str">
        <f t="shared" ca="1" si="317"/>
        <v/>
      </c>
      <c r="R3347" s="211" t="str">
        <f t="shared" si="313"/>
        <v/>
      </c>
      <c r="S3347" s="213" t="str">
        <f t="shared" ca="1" si="314"/>
        <v/>
      </c>
      <c r="T3347" s="214" t="str">
        <f t="shared" ca="1" si="318"/>
        <v/>
      </c>
    </row>
    <row r="3348" spans="1:20" x14ac:dyDescent="0.25">
      <c r="A3348" s="119" t="s">
        <v>8917</v>
      </c>
      <c r="B3348" s="260"/>
      <c r="C3348" s="264" t="str">
        <f>IF(ISERROR(VLOOKUP(B3348,'Tous les abonnés'!$A$6:$I$5491,2,0)),"",VLOOKUP(B3348,'Tous les abonnés'!$A$6:$I$5491,2,0))</f>
        <v/>
      </c>
      <c r="D3348" s="26"/>
      <c r="E3348" s="265"/>
      <c r="F3348" s="207" t="str">
        <f>IF(ISERROR(IF(VLOOKUP(D3348,Paramètres!$C$17:$H$33,6,0)="oui","illimité",VLOOKUP(D3348,Paramètres!$C$17:$H$33,5,0))),"",IF(VLOOKUP(D3348,Paramètres!$C$17:$H$33,6,0)="oui","illimité",VLOOKUP(D3348,Paramètres!$C$17:$H$33,5,0)))</f>
        <v/>
      </c>
      <c r="G3348" s="269" t="str">
        <f t="shared" si="315"/>
        <v/>
      </c>
      <c r="H3348" s="208"/>
      <c r="I3348" s="53"/>
      <c r="J3348" s="209"/>
      <c r="K3348" s="271"/>
      <c r="L3348" s="37"/>
      <c r="M3348" s="218"/>
      <c r="N3348" s="124"/>
      <c r="O3348" s="211" t="str">
        <f t="shared" ca="1" si="316"/>
        <v/>
      </c>
      <c r="P3348" s="212" t="str">
        <f>IF(ISERROR(VLOOKUP(L3348,Paramètres!$A$38:$B$40,2,0)),"",VLOOKUP(L3348,Paramètres!$A$38:$B$40,2,0))</f>
        <v/>
      </c>
      <c r="Q3348" s="211" t="str">
        <f t="shared" ca="1" si="317"/>
        <v/>
      </c>
      <c r="R3348" s="211" t="str">
        <f t="shared" si="313"/>
        <v/>
      </c>
      <c r="S3348" s="213" t="str">
        <f t="shared" ca="1" si="314"/>
        <v/>
      </c>
      <c r="T3348" s="214" t="str">
        <f t="shared" ca="1" si="318"/>
        <v/>
      </c>
    </row>
    <row r="3349" spans="1:20" x14ac:dyDescent="0.25">
      <c r="A3349" s="119" t="s">
        <v>8918</v>
      </c>
      <c r="B3349" s="260"/>
      <c r="C3349" s="264" t="str">
        <f>IF(ISERROR(VLOOKUP(B3349,'Tous les abonnés'!$A$6:$I$5491,2,0)),"",VLOOKUP(B3349,'Tous les abonnés'!$A$6:$I$5491,2,0))</f>
        <v/>
      </c>
      <c r="D3349" s="26"/>
      <c r="E3349" s="265"/>
      <c r="F3349" s="207" t="str">
        <f>IF(ISERROR(IF(VLOOKUP(D3349,Paramètres!$C$17:$H$33,6,0)="oui","illimité",VLOOKUP(D3349,Paramètres!$C$17:$H$33,5,0))),"",IF(VLOOKUP(D3349,Paramètres!$C$17:$H$33,6,0)="oui","illimité",VLOOKUP(D3349,Paramètres!$C$17:$H$33,5,0)))</f>
        <v/>
      </c>
      <c r="G3349" s="269" t="str">
        <f t="shared" si="315"/>
        <v/>
      </c>
      <c r="H3349" s="208"/>
      <c r="I3349" s="53"/>
      <c r="J3349" s="209"/>
      <c r="K3349" s="271"/>
      <c r="L3349" s="37"/>
      <c r="M3349" s="218"/>
      <c r="N3349" s="124"/>
      <c r="O3349" s="211" t="str">
        <f t="shared" ca="1" si="316"/>
        <v/>
      </c>
      <c r="P3349" s="212" t="str">
        <f>IF(ISERROR(VLOOKUP(L3349,Paramètres!$A$38:$B$40,2,0)),"",VLOOKUP(L3349,Paramètres!$A$38:$B$40,2,0))</f>
        <v/>
      </c>
      <c r="Q3349" s="211" t="str">
        <f t="shared" ca="1" si="317"/>
        <v/>
      </c>
      <c r="R3349" s="211" t="str">
        <f t="shared" si="313"/>
        <v/>
      </c>
      <c r="S3349" s="213" t="str">
        <f t="shared" ca="1" si="314"/>
        <v/>
      </c>
      <c r="T3349" s="214" t="str">
        <f t="shared" ca="1" si="318"/>
        <v/>
      </c>
    </row>
    <row r="3350" spans="1:20" x14ac:dyDescent="0.25">
      <c r="A3350" s="119" t="s">
        <v>8919</v>
      </c>
      <c r="B3350" s="260"/>
      <c r="C3350" s="264" t="str">
        <f>IF(ISERROR(VLOOKUP(B3350,'Tous les abonnés'!$A$6:$I$5491,2,0)),"",VLOOKUP(B3350,'Tous les abonnés'!$A$6:$I$5491,2,0))</f>
        <v/>
      </c>
      <c r="D3350" s="26"/>
      <c r="E3350" s="265"/>
      <c r="F3350" s="207" t="str">
        <f>IF(ISERROR(IF(VLOOKUP(D3350,Paramètres!$C$17:$H$33,6,0)="oui","illimité",VLOOKUP(D3350,Paramètres!$C$17:$H$33,5,0))),"",IF(VLOOKUP(D3350,Paramètres!$C$17:$H$33,6,0)="oui","illimité",VLOOKUP(D3350,Paramètres!$C$17:$H$33,5,0)))</f>
        <v/>
      </c>
      <c r="G3350" s="269" t="str">
        <f t="shared" si="315"/>
        <v/>
      </c>
      <c r="H3350" s="208"/>
      <c r="I3350" s="53"/>
      <c r="J3350" s="209"/>
      <c r="K3350" s="271"/>
      <c r="L3350" s="37"/>
      <c r="M3350" s="218"/>
      <c r="N3350" s="124"/>
      <c r="O3350" s="211" t="str">
        <f t="shared" ca="1" si="316"/>
        <v/>
      </c>
      <c r="P3350" s="212" t="str">
        <f>IF(ISERROR(VLOOKUP(L3350,Paramètres!$A$38:$B$40,2,0)),"",VLOOKUP(L3350,Paramètres!$A$38:$B$40,2,0))</f>
        <v/>
      </c>
      <c r="Q3350" s="211" t="str">
        <f t="shared" ca="1" si="317"/>
        <v/>
      </c>
      <c r="R3350" s="211" t="str">
        <f t="shared" si="313"/>
        <v/>
      </c>
      <c r="S3350" s="213" t="str">
        <f t="shared" ca="1" si="314"/>
        <v/>
      </c>
      <c r="T3350" s="214" t="str">
        <f t="shared" ca="1" si="318"/>
        <v/>
      </c>
    </row>
    <row r="3351" spans="1:20" x14ac:dyDescent="0.25">
      <c r="A3351" s="119" t="s">
        <v>8920</v>
      </c>
      <c r="B3351" s="260"/>
      <c r="C3351" s="264" t="str">
        <f>IF(ISERROR(VLOOKUP(B3351,'Tous les abonnés'!$A$6:$I$5491,2,0)),"",VLOOKUP(B3351,'Tous les abonnés'!$A$6:$I$5491,2,0))</f>
        <v/>
      </c>
      <c r="D3351" s="26"/>
      <c r="E3351" s="265"/>
      <c r="F3351" s="207" t="str">
        <f>IF(ISERROR(IF(VLOOKUP(D3351,Paramètres!$C$17:$H$33,6,0)="oui","illimité",VLOOKUP(D3351,Paramètres!$C$17:$H$33,5,0))),"",IF(VLOOKUP(D3351,Paramètres!$C$17:$H$33,6,0)="oui","illimité",VLOOKUP(D3351,Paramètres!$C$17:$H$33,5,0)))</f>
        <v/>
      </c>
      <c r="G3351" s="269" t="str">
        <f t="shared" si="315"/>
        <v/>
      </c>
      <c r="H3351" s="208"/>
      <c r="I3351" s="53"/>
      <c r="J3351" s="209"/>
      <c r="K3351" s="271"/>
      <c r="L3351" s="37"/>
      <c r="M3351" s="218"/>
      <c r="N3351" s="124"/>
      <c r="O3351" s="211" t="str">
        <f t="shared" ca="1" si="316"/>
        <v/>
      </c>
      <c r="P3351" s="212" t="str">
        <f>IF(ISERROR(VLOOKUP(L3351,Paramètres!$A$38:$B$40,2,0)),"",VLOOKUP(L3351,Paramètres!$A$38:$B$40,2,0))</f>
        <v/>
      </c>
      <c r="Q3351" s="211" t="str">
        <f t="shared" ca="1" si="317"/>
        <v/>
      </c>
      <c r="R3351" s="211" t="str">
        <f t="shared" si="313"/>
        <v/>
      </c>
      <c r="S3351" s="213" t="str">
        <f t="shared" ca="1" si="314"/>
        <v/>
      </c>
      <c r="T3351" s="214" t="str">
        <f t="shared" ca="1" si="318"/>
        <v/>
      </c>
    </row>
    <row r="3352" spans="1:20" x14ac:dyDescent="0.25">
      <c r="A3352" s="119" t="s">
        <v>8921</v>
      </c>
      <c r="B3352" s="260"/>
      <c r="C3352" s="264" t="str">
        <f>IF(ISERROR(VLOOKUP(B3352,'Tous les abonnés'!$A$6:$I$5491,2,0)),"",VLOOKUP(B3352,'Tous les abonnés'!$A$6:$I$5491,2,0))</f>
        <v/>
      </c>
      <c r="D3352" s="26"/>
      <c r="E3352" s="265"/>
      <c r="F3352" s="207" t="str">
        <f>IF(ISERROR(IF(VLOOKUP(D3352,Paramètres!$C$17:$H$33,6,0)="oui","illimité",VLOOKUP(D3352,Paramètres!$C$17:$H$33,5,0))),"",IF(VLOOKUP(D3352,Paramètres!$C$17:$H$33,6,0)="oui","illimité",VLOOKUP(D3352,Paramètres!$C$17:$H$33,5,0)))</f>
        <v/>
      </c>
      <c r="G3352" s="269" t="str">
        <f t="shared" si="315"/>
        <v/>
      </c>
      <c r="H3352" s="208"/>
      <c r="I3352" s="53"/>
      <c r="J3352" s="209"/>
      <c r="K3352" s="271"/>
      <c r="L3352" s="37"/>
      <c r="M3352" s="218"/>
      <c r="N3352" s="124"/>
      <c r="O3352" s="211" t="str">
        <f t="shared" ca="1" si="316"/>
        <v/>
      </c>
      <c r="P3352" s="212" t="str">
        <f>IF(ISERROR(VLOOKUP(L3352,Paramètres!$A$38:$B$40,2,0)),"",VLOOKUP(L3352,Paramètres!$A$38:$B$40,2,0))</f>
        <v/>
      </c>
      <c r="Q3352" s="211" t="str">
        <f t="shared" ca="1" si="317"/>
        <v/>
      </c>
      <c r="R3352" s="211" t="str">
        <f t="shared" si="313"/>
        <v/>
      </c>
      <c r="S3352" s="213" t="str">
        <f t="shared" ca="1" si="314"/>
        <v/>
      </c>
      <c r="T3352" s="214" t="str">
        <f t="shared" ca="1" si="318"/>
        <v/>
      </c>
    </row>
    <row r="3353" spans="1:20" x14ac:dyDescent="0.25">
      <c r="A3353" s="119" t="s">
        <v>8922</v>
      </c>
      <c r="B3353" s="260"/>
      <c r="C3353" s="264" t="str">
        <f>IF(ISERROR(VLOOKUP(B3353,'Tous les abonnés'!$A$6:$I$5491,2,0)),"",VLOOKUP(B3353,'Tous les abonnés'!$A$6:$I$5491,2,0))</f>
        <v/>
      </c>
      <c r="D3353" s="26"/>
      <c r="E3353" s="265"/>
      <c r="F3353" s="207" t="str">
        <f>IF(ISERROR(IF(VLOOKUP(D3353,Paramètres!$C$17:$H$33,6,0)="oui","illimité",VLOOKUP(D3353,Paramètres!$C$17:$H$33,5,0))),"",IF(VLOOKUP(D3353,Paramètres!$C$17:$H$33,6,0)="oui","illimité",VLOOKUP(D3353,Paramètres!$C$17:$H$33,5,0)))</f>
        <v/>
      </c>
      <c r="G3353" s="269" t="str">
        <f t="shared" si="315"/>
        <v/>
      </c>
      <c r="H3353" s="208"/>
      <c r="I3353" s="53"/>
      <c r="J3353" s="209"/>
      <c r="K3353" s="271"/>
      <c r="L3353" s="37"/>
      <c r="M3353" s="218"/>
      <c r="N3353" s="124"/>
      <c r="O3353" s="211" t="str">
        <f t="shared" ca="1" si="316"/>
        <v/>
      </c>
      <c r="P3353" s="212" t="str">
        <f>IF(ISERROR(VLOOKUP(L3353,Paramètres!$A$38:$B$40,2,0)),"",VLOOKUP(L3353,Paramètres!$A$38:$B$40,2,0))</f>
        <v/>
      </c>
      <c r="Q3353" s="211" t="str">
        <f t="shared" ca="1" si="317"/>
        <v/>
      </c>
      <c r="R3353" s="211" t="str">
        <f t="shared" si="313"/>
        <v/>
      </c>
      <c r="S3353" s="213" t="str">
        <f t="shared" ca="1" si="314"/>
        <v/>
      </c>
      <c r="T3353" s="214" t="str">
        <f t="shared" ca="1" si="318"/>
        <v/>
      </c>
    </row>
    <row r="3354" spans="1:20" x14ac:dyDescent="0.25">
      <c r="A3354" s="119" t="s">
        <v>8923</v>
      </c>
      <c r="B3354" s="260"/>
      <c r="C3354" s="264" t="str">
        <f>IF(ISERROR(VLOOKUP(B3354,'Tous les abonnés'!$A$6:$I$5491,2,0)),"",VLOOKUP(B3354,'Tous les abonnés'!$A$6:$I$5491,2,0))</f>
        <v/>
      </c>
      <c r="D3354" s="26"/>
      <c r="E3354" s="265"/>
      <c r="F3354" s="207" t="str">
        <f>IF(ISERROR(IF(VLOOKUP(D3354,Paramètres!$C$17:$H$33,6,0)="oui","illimité",VLOOKUP(D3354,Paramètres!$C$17:$H$33,5,0))),"",IF(VLOOKUP(D3354,Paramètres!$C$17:$H$33,6,0)="oui","illimité",VLOOKUP(D3354,Paramètres!$C$17:$H$33,5,0)))</f>
        <v/>
      </c>
      <c r="G3354" s="269" t="str">
        <f t="shared" si="315"/>
        <v/>
      </c>
      <c r="H3354" s="208"/>
      <c r="I3354" s="53"/>
      <c r="J3354" s="209"/>
      <c r="K3354" s="271"/>
      <c r="L3354" s="37"/>
      <c r="M3354" s="218"/>
      <c r="N3354" s="124"/>
      <c r="O3354" s="211" t="str">
        <f t="shared" ca="1" si="316"/>
        <v/>
      </c>
      <c r="P3354" s="212" t="str">
        <f>IF(ISERROR(VLOOKUP(L3354,Paramètres!$A$38:$B$40,2,0)),"",VLOOKUP(L3354,Paramètres!$A$38:$B$40,2,0))</f>
        <v/>
      </c>
      <c r="Q3354" s="211" t="str">
        <f t="shared" ca="1" si="317"/>
        <v/>
      </c>
      <c r="R3354" s="211" t="str">
        <f t="shared" si="313"/>
        <v/>
      </c>
      <c r="S3354" s="213" t="str">
        <f t="shared" ca="1" si="314"/>
        <v/>
      </c>
      <c r="T3354" s="214" t="str">
        <f t="shared" ca="1" si="318"/>
        <v/>
      </c>
    </row>
    <row r="3355" spans="1:20" x14ac:dyDescent="0.25">
      <c r="A3355" s="119" t="s">
        <v>8924</v>
      </c>
      <c r="B3355" s="260"/>
      <c r="C3355" s="264" t="str">
        <f>IF(ISERROR(VLOOKUP(B3355,'Tous les abonnés'!$A$6:$I$5491,2,0)),"",VLOOKUP(B3355,'Tous les abonnés'!$A$6:$I$5491,2,0))</f>
        <v/>
      </c>
      <c r="D3355" s="26"/>
      <c r="E3355" s="265"/>
      <c r="F3355" s="207" t="str">
        <f>IF(ISERROR(IF(VLOOKUP(D3355,Paramètres!$C$17:$H$33,6,0)="oui","illimité",VLOOKUP(D3355,Paramètres!$C$17:$H$33,5,0))),"",IF(VLOOKUP(D3355,Paramètres!$C$17:$H$33,6,0)="oui","illimité",VLOOKUP(D3355,Paramètres!$C$17:$H$33,5,0)))</f>
        <v/>
      </c>
      <c r="G3355" s="269" t="str">
        <f t="shared" si="315"/>
        <v/>
      </c>
      <c r="H3355" s="208"/>
      <c r="I3355" s="53"/>
      <c r="J3355" s="209"/>
      <c r="K3355" s="271"/>
      <c r="L3355" s="37"/>
      <c r="M3355" s="218"/>
      <c r="N3355" s="124"/>
      <c r="O3355" s="211" t="str">
        <f t="shared" ca="1" si="316"/>
        <v/>
      </c>
      <c r="P3355" s="212" t="str">
        <f>IF(ISERROR(VLOOKUP(L3355,Paramètres!$A$38:$B$40,2,0)),"",VLOOKUP(L3355,Paramètres!$A$38:$B$40,2,0))</f>
        <v/>
      </c>
      <c r="Q3355" s="211" t="str">
        <f t="shared" ca="1" si="317"/>
        <v/>
      </c>
      <c r="R3355" s="211" t="str">
        <f t="shared" si="313"/>
        <v/>
      </c>
      <c r="S3355" s="213" t="str">
        <f t="shared" ca="1" si="314"/>
        <v/>
      </c>
      <c r="T3355" s="214" t="str">
        <f t="shared" ca="1" si="318"/>
        <v/>
      </c>
    </row>
    <row r="3356" spans="1:20" x14ac:dyDescent="0.25">
      <c r="A3356" s="119" t="s">
        <v>8925</v>
      </c>
      <c r="B3356" s="260"/>
      <c r="C3356" s="264" t="str">
        <f>IF(ISERROR(VLOOKUP(B3356,'Tous les abonnés'!$A$6:$I$5491,2,0)),"",VLOOKUP(B3356,'Tous les abonnés'!$A$6:$I$5491,2,0))</f>
        <v/>
      </c>
      <c r="D3356" s="26"/>
      <c r="E3356" s="265"/>
      <c r="F3356" s="207" t="str">
        <f>IF(ISERROR(IF(VLOOKUP(D3356,Paramètres!$C$17:$H$33,6,0)="oui","illimité",VLOOKUP(D3356,Paramètres!$C$17:$H$33,5,0))),"",IF(VLOOKUP(D3356,Paramètres!$C$17:$H$33,6,0)="oui","illimité",VLOOKUP(D3356,Paramètres!$C$17:$H$33,5,0)))</f>
        <v/>
      </c>
      <c r="G3356" s="269" t="str">
        <f t="shared" si="315"/>
        <v/>
      </c>
      <c r="H3356" s="208"/>
      <c r="I3356" s="53"/>
      <c r="J3356" s="209"/>
      <c r="K3356" s="271"/>
      <c r="L3356" s="37"/>
      <c r="M3356" s="218"/>
      <c r="N3356" s="124"/>
      <c r="O3356" s="211" t="str">
        <f t="shared" ca="1" si="316"/>
        <v/>
      </c>
      <c r="P3356" s="212" t="str">
        <f>IF(ISERROR(VLOOKUP(L3356,Paramètres!$A$38:$B$40,2,0)),"",VLOOKUP(L3356,Paramètres!$A$38:$B$40,2,0))</f>
        <v/>
      </c>
      <c r="Q3356" s="211" t="str">
        <f t="shared" ca="1" si="317"/>
        <v/>
      </c>
      <c r="R3356" s="211" t="str">
        <f t="shared" si="313"/>
        <v/>
      </c>
      <c r="S3356" s="213" t="str">
        <f t="shared" ca="1" si="314"/>
        <v/>
      </c>
      <c r="T3356" s="214" t="str">
        <f t="shared" ca="1" si="318"/>
        <v/>
      </c>
    </row>
    <row r="3357" spans="1:20" x14ac:dyDescent="0.25">
      <c r="A3357" s="119" t="s">
        <v>8926</v>
      </c>
      <c r="B3357" s="260"/>
      <c r="C3357" s="264" t="str">
        <f>IF(ISERROR(VLOOKUP(B3357,'Tous les abonnés'!$A$6:$I$5491,2,0)),"",VLOOKUP(B3357,'Tous les abonnés'!$A$6:$I$5491,2,0))</f>
        <v/>
      </c>
      <c r="D3357" s="26"/>
      <c r="E3357" s="265"/>
      <c r="F3357" s="207" t="str">
        <f>IF(ISERROR(IF(VLOOKUP(D3357,Paramètres!$C$17:$H$33,6,0)="oui","illimité",VLOOKUP(D3357,Paramètres!$C$17:$H$33,5,0))),"",IF(VLOOKUP(D3357,Paramètres!$C$17:$H$33,6,0)="oui","illimité",VLOOKUP(D3357,Paramètres!$C$17:$H$33,5,0)))</f>
        <v/>
      </c>
      <c r="G3357" s="269" t="str">
        <f t="shared" si="315"/>
        <v/>
      </c>
      <c r="H3357" s="208"/>
      <c r="I3357" s="53"/>
      <c r="J3357" s="209"/>
      <c r="K3357" s="271"/>
      <c r="L3357" s="37"/>
      <c r="M3357" s="218"/>
      <c r="N3357" s="124"/>
      <c r="O3357" s="211" t="str">
        <f t="shared" ca="1" si="316"/>
        <v/>
      </c>
      <c r="P3357" s="212" t="str">
        <f>IF(ISERROR(VLOOKUP(L3357,Paramètres!$A$38:$B$40,2,0)),"",VLOOKUP(L3357,Paramètres!$A$38:$B$40,2,0))</f>
        <v/>
      </c>
      <c r="Q3357" s="211" t="str">
        <f t="shared" ca="1" si="317"/>
        <v/>
      </c>
      <c r="R3357" s="211" t="str">
        <f t="shared" si="313"/>
        <v/>
      </c>
      <c r="S3357" s="213" t="str">
        <f t="shared" ca="1" si="314"/>
        <v/>
      </c>
      <c r="T3357" s="214" t="str">
        <f t="shared" ca="1" si="318"/>
        <v/>
      </c>
    </row>
    <row r="3358" spans="1:20" x14ac:dyDescent="0.25">
      <c r="A3358" s="119" t="s">
        <v>8927</v>
      </c>
      <c r="B3358" s="260"/>
      <c r="C3358" s="264" t="str">
        <f>IF(ISERROR(VLOOKUP(B3358,'Tous les abonnés'!$A$6:$I$5491,2,0)),"",VLOOKUP(B3358,'Tous les abonnés'!$A$6:$I$5491,2,0))</f>
        <v/>
      </c>
      <c r="D3358" s="26"/>
      <c r="E3358" s="265"/>
      <c r="F3358" s="207" t="str">
        <f>IF(ISERROR(IF(VLOOKUP(D3358,Paramètres!$C$17:$H$33,6,0)="oui","illimité",VLOOKUP(D3358,Paramètres!$C$17:$H$33,5,0))),"",IF(VLOOKUP(D3358,Paramètres!$C$17:$H$33,6,0)="oui","illimité",VLOOKUP(D3358,Paramètres!$C$17:$H$33,5,0)))</f>
        <v/>
      </c>
      <c r="G3358" s="269" t="str">
        <f t="shared" si="315"/>
        <v/>
      </c>
      <c r="H3358" s="208"/>
      <c r="I3358" s="53"/>
      <c r="J3358" s="209"/>
      <c r="K3358" s="271"/>
      <c r="L3358" s="37"/>
      <c r="M3358" s="218"/>
      <c r="N3358" s="124"/>
      <c r="O3358" s="211" t="str">
        <f t="shared" ca="1" si="316"/>
        <v/>
      </c>
      <c r="P3358" s="212" t="str">
        <f>IF(ISERROR(VLOOKUP(L3358,Paramètres!$A$38:$B$40,2,0)),"",VLOOKUP(L3358,Paramètres!$A$38:$B$40,2,0))</f>
        <v/>
      </c>
      <c r="Q3358" s="211" t="str">
        <f t="shared" ca="1" si="317"/>
        <v/>
      </c>
      <c r="R3358" s="211" t="str">
        <f t="shared" si="313"/>
        <v/>
      </c>
      <c r="S3358" s="213" t="str">
        <f t="shared" ca="1" si="314"/>
        <v/>
      </c>
      <c r="T3358" s="214" t="str">
        <f t="shared" ca="1" si="318"/>
        <v/>
      </c>
    </row>
    <row r="3359" spans="1:20" x14ac:dyDescent="0.25">
      <c r="A3359" s="119" t="s">
        <v>8928</v>
      </c>
      <c r="B3359" s="260"/>
      <c r="C3359" s="264" t="str">
        <f>IF(ISERROR(VLOOKUP(B3359,'Tous les abonnés'!$A$6:$I$5491,2,0)),"",VLOOKUP(B3359,'Tous les abonnés'!$A$6:$I$5491,2,0))</f>
        <v/>
      </c>
      <c r="D3359" s="26"/>
      <c r="E3359" s="265"/>
      <c r="F3359" s="207" t="str">
        <f>IF(ISERROR(IF(VLOOKUP(D3359,Paramètres!$C$17:$H$33,6,0)="oui","illimité",VLOOKUP(D3359,Paramètres!$C$17:$H$33,5,0))),"",IF(VLOOKUP(D3359,Paramètres!$C$17:$H$33,6,0)="oui","illimité",VLOOKUP(D3359,Paramètres!$C$17:$H$33,5,0)))</f>
        <v/>
      </c>
      <c r="G3359" s="269" t="str">
        <f t="shared" si="315"/>
        <v/>
      </c>
      <c r="H3359" s="208"/>
      <c r="I3359" s="53"/>
      <c r="J3359" s="209"/>
      <c r="K3359" s="271"/>
      <c r="L3359" s="37"/>
      <c r="M3359" s="218"/>
      <c r="N3359" s="124"/>
      <c r="O3359" s="211" t="str">
        <f t="shared" ca="1" si="316"/>
        <v/>
      </c>
      <c r="P3359" s="212" t="str">
        <f>IF(ISERROR(VLOOKUP(L3359,Paramètres!$A$38:$B$40,2,0)),"",VLOOKUP(L3359,Paramètres!$A$38:$B$40,2,0))</f>
        <v/>
      </c>
      <c r="Q3359" s="211" t="str">
        <f t="shared" ca="1" si="317"/>
        <v/>
      </c>
      <c r="R3359" s="211" t="str">
        <f t="shared" si="313"/>
        <v/>
      </c>
      <c r="S3359" s="213" t="str">
        <f t="shared" ca="1" si="314"/>
        <v/>
      </c>
      <c r="T3359" s="214" t="str">
        <f t="shared" ca="1" si="318"/>
        <v/>
      </c>
    </row>
    <row r="3360" spans="1:20" x14ac:dyDescent="0.25">
      <c r="A3360" s="119" t="s">
        <v>8929</v>
      </c>
      <c r="B3360" s="260"/>
      <c r="C3360" s="264" t="str">
        <f>IF(ISERROR(VLOOKUP(B3360,'Tous les abonnés'!$A$6:$I$5491,2,0)),"",VLOOKUP(B3360,'Tous les abonnés'!$A$6:$I$5491,2,0))</f>
        <v/>
      </c>
      <c r="D3360" s="26"/>
      <c r="E3360" s="265"/>
      <c r="F3360" s="207" t="str">
        <f>IF(ISERROR(IF(VLOOKUP(D3360,Paramètres!$C$17:$H$33,6,0)="oui","illimité",VLOOKUP(D3360,Paramètres!$C$17:$H$33,5,0))),"",IF(VLOOKUP(D3360,Paramètres!$C$17:$H$33,6,0)="oui","illimité",VLOOKUP(D3360,Paramètres!$C$17:$H$33,5,0)))</f>
        <v/>
      </c>
      <c r="G3360" s="269" t="str">
        <f t="shared" si="315"/>
        <v/>
      </c>
      <c r="H3360" s="208"/>
      <c r="I3360" s="53"/>
      <c r="J3360" s="209"/>
      <c r="K3360" s="271"/>
      <c r="L3360" s="37"/>
      <c r="M3360" s="218"/>
      <c r="N3360" s="124"/>
      <c r="O3360" s="211" t="str">
        <f t="shared" ca="1" si="316"/>
        <v/>
      </c>
      <c r="P3360" s="212" t="str">
        <f>IF(ISERROR(VLOOKUP(L3360,Paramètres!$A$38:$B$40,2,0)),"",VLOOKUP(L3360,Paramètres!$A$38:$B$40,2,0))</f>
        <v/>
      </c>
      <c r="Q3360" s="211" t="str">
        <f t="shared" ca="1" si="317"/>
        <v/>
      </c>
      <c r="R3360" s="211" t="str">
        <f t="shared" si="313"/>
        <v/>
      </c>
      <c r="S3360" s="213" t="str">
        <f t="shared" ca="1" si="314"/>
        <v/>
      </c>
      <c r="T3360" s="214" t="str">
        <f t="shared" ca="1" si="318"/>
        <v/>
      </c>
    </row>
    <row r="3361" spans="1:20" x14ac:dyDescent="0.25">
      <c r="A3361" s="119" t="s">
        <v>8930</v>
      </c>
      <c r="B3361" s="260"/>
      <c r="C3361" s="264" t="str">
        <f>IF(ISERROR(VLOOKUP(B3361,'Tous les abonnés'!$A$6:$I$5491,2,0)),"",VLOOKUP(B3361,'Tous les abonnés'!$A$6:$I$5491,2,0))</f>
        <v/>
      </c>
      <c r="D3361" s="26"/>
      <c r="E3361" s="265"/>
      <c r="F3361" s="207" t="str">
        <f>IF(ISERROR(IF(VLOOKUP(D3361,Paramètres!$C$17:$H$33,6,0)="oui","illimité",VLOOKUP(D3361,Paramètres!$C$17:$H$33,5,0))),"",IF(VLOOKUP(D3361,Paramètres!$C$17:$H$33,6,0)="oui","illimité",VLOOKUP(D3361,Paramètres!$C$17:$H$33,5,0)))</f>
        <v/>
      </c>
      <c r="G3361" s="269" t="str">
        <f t="shared" si="315"/>
        <v/>
      </c>
      <c r="H3361" s="208"/>
      <c r="I3361" s="53"/>
      <c r="J3361" s="209"/>
      <c r="K3361" s="271"/>
      <c r="L3361" s="37"/>
      <c r="M3361" s="218"/>
      <c r="N3361" s="124"/>
      <c r="O3361" s="211" t="str">
        <f t="shared" ca="1" si="316"/>
        <v/>
      </c>
      <c r="P3361" s="212" t="str">
        <f>IF(ISERROR(VLOOKUP(L3361,Paramètres!$A$38:$B$40,2,0)),"",VLOOKUP(L3361,Paramètres!$A$38:$B$40,2,0))</f>
        <v/>
      </c>
      <c r="Q3361" s="211" t="str">
        <f t="shared" ca="1" si="317"/>
        <v/>
      </c>
      <c r="R3361" s="211" t="str">
        <f t="shared" si="313"/>
        <v/>
      </c>
      <c r="S3361" s="213" t="str">
        <f t="shared" ca="1" si="314"/>
        <v/>
      </c>
      <c r="T3361" s="214" t="str">
        <f t="shared" ca="1" si="318"/>
        <v/>
      </c>
    </row>
    <row r="3362" spans="1:20" x14ac:dyDescent="0.25">
      <c r="A3362" s="119" t="s">
        <v>8931</v>
      </c>
      <c r="B3362" s="260"/>
      <c r="C3362" s="264" t="str">
        <f>IF(ISERROR(VLOOKUP(B3362,'Tous les abonnés'!$A$6:$I$5491,2,0)),"",VLOOKUP(B3362,'Tous les abonnés'!$A$6:$I$5491,2,0))</f>
        <v/>
      </c>
      <c r="D3362" s="26"/>
      <c r="E3362" s="265"/>
      <c r="F3362" s="207" t="str">
        <f>IF(ISERROR(IF(VLOOKUP(D3362,Paramètres!$C$17:$H$33,6,0)="oui","illimité",VLOOKUP(D3362,Paramètres!$C$17:$H$33,5,0))),"",IF(VLOOKUP(D3362,Paramètres!$C$17:$H$33,6,0)="oui","illimité",VLOOKUP(D3362,Paramètres!$C$17:$H$33,5,0)))</f>
        <v/>
      </c>
      <c r="G3362" s="269" t="str">
        <f t="shared" si="315"/>
        <v/>
      </c>
      <c r="H3362" s="208"/>
      <c r="I3362" s="53"/>
      <c r="J3362" s="209"/>
      <c r="K3362" s="271"/>
      <c r="L3362" s="37"/>
      <c r="M3362" s="218"/>
      <c r="N3362" s="124"/>
      <c r="O3362" s="211" t="str">
        <f t="shared" ca="1" si="316"/>
        <v/>
      </c>
      <c r="P3362" s="212" t="str">
        <f>IF(ISERROR(VLOOKUP(L3362,Paramètres!$A$38:$B$40,2,0)),"",VLOOKUP(L3362,Paramètres!$A$38:$B$40,2,0))</f>
        <v/>
      </c>
      <c r="Q3362" s="211" t="str">
        <f t="shared" ca="1" si="317"/>
        <v/>
      </c>
      <c r="R3362" s="211" t="str">
        <f t="shared" si="313"/>
        <v/>
      </c>
      <c r="S3362" s="213" t="str">
        <f t="shared" ca="1" si="314"/>
        <v/>
      </c>
      <c r="T3362" s="214" t="str">
        <f t="shared" ca="1" si="318"/>
        <v/>
      </c>
    </row>
    <row r="3363" spans="1:20" x14ac:dyDescent="0.25">
      <c r="A3363" s="119" t="s">
        <v>8932</v>
      </c>
      <c r="B3363" s="260"/>
      <c r="C3363" s="264" t="str">
        <f>IF(ISERROR(VLOOKUP(B3363,'Tous les abonnés'!$A$6:$I$5491,2,0)),"",VLOOKUP(B3363,'Tous les abonnés'!$A$6:$I$5491,2,0))</f>
        <v/>
      </c>
      <c r="D3363" s="26"/>
      <c r="E3363" s="265"/>
      <c r="F3363" s="207" t="str">
        <f>IF(ISERROR(IF(VLOOKUP(D3363,Paramètres!$C$17:$H$33,6,0)="oui","illimité",VLOOKUP(D3363,Paramètres!$C$17:$H$33,5,0))),"",IF(VLOOKUP(D3363,Paramètres!$C$17:$H$33,6,0)="oui","illimité",VLOOKUP(D3363,Paramètres!$C$17:$H$33,5,0)))</f>
        <v/>
      </c>
      <c r="G3363" s="269" t="str">
        <f t="shared" si="315"/>
        <v/>
      </c>
      <c r="H3363" s="208"/>
      <c r="I3363" s="53"/>
      <c r="J3363" s="209"/>
      <c r="K3363" s="271"/>
      <c r="L3363" s="37"/>
      <c r="M3363" s="218"/>
      <c r="N3363" s="124"/>
      <c r="O3363" s="211" t="str">
        <f t="shared" ca="1" si="316"/>
        <v/>
      </c>
      <c r="P3363" s="212" t="str">
        <f>IF(ISERROR(VLOOKUP(L3363,Paramètres!$A$38:$B$40,2,0)),"",VLOOKUP(L3363,Paramètres!$A$38:$B$40,2,0))</f>
        <v/>
      </c>
      <c r="Q3363" s="211" t="str">
        <f t="shared" ca="1" si="317"/>
        <v/>
      </c>
      <c r="R3363" s="211" t="str">
        <f t="shared" si="313"/>
        <v/>
      </c>
      <c r="S3363" s="213" t="str">
        <f t="shared" ca="1" si="314"/>
        <v/>
      </c>
      <c r="T3363" s="214" t="str">
        <f t="shared" ca="1" si="318"/>
        <v/>
      </c>
    </row>
    <row r="3364" spans="1:20" x14ac:dyDescent="0.25">
      <c r="A3364" s="119" t="s">
        <v>8933</v>
      </c>
      <c r="B3364" s="260"/>
      <c r="C3364" s="264" t="str">
        <f>IF(ISERROR(VLOOKUP(B3364,'Tous les abonnés'!$A$6:$I$5491,2,0)),"",VLOOKUP(B3364,'Tous les abonnés'!$A$6:$I$5491,2,0))</f>
        <v/>
      </c>
      <c r="D3364" s="26"/>
      <c r="E3364" s="265"/>
      <c r="F3364" s="207" t="str">
        <f>IF(ISERROR(IF(VLOOKUP(D3364,Paramètres!$C$17:$H$33,6,0)="oui","illimité",VLOOKUP(D3364,Paramètres!$C$17:$H$33,5,0))),"",IF(VLOOKUP(D3364,Paramètres!$C$17:$H$33,6,0)="oui","illimité",VLOOKUP(D3364,Paramètres!$C$17:$H$33,5,0)))</f>
        <v/>
      </c>
      <c r="G3364" s="269" t="str">
        <f t="shared" si="315"/>
        <v/>
      </c>
      <c r="H3364" s="208"/>
      <c r="I3364" s="53"/>
      <c r="J3364" s="209"/>
      <c r="K3364" s="271"/>
      <c r="L3364" s="37"/>
      <c r="M3364" s="218"/>
      <c r="N3364" s="124"/>
      <c r="O3364" s="211" t="str">
        <f t="shared" ca="1" si="316"/>
        <v/>
      </c>
      <c r="P3364" s="212" t="str">
        <f>IF(ISERROR(VLOOKUP(L3364,Paramètres!$A$38:$B$40,2,0)),"",VLOOKUP(L3364,Paramètres!$A$38:$B$40,2,0))</f>
        <v/>
      </c>
      <c r="Q3364" s="211" t="str">
        <f t="shared" ca="1" si="317"/>
        <v/>
      </c>
      <c r="R3364" s="211" t="str">
        <f t="shared" si="313"/>
        <v/>
      </c>
      <c r="S3364" s="213" t="str">
        <f t="shared" ca="1" si="314"/>
        <v/>
      </c>
      <c r="T3364" s="214" t="str">
        <f t="shared" ca="1" si="318"/>
        <v/>
      </c>
    </row>
    <row r="3365" spans="1:20" x14ac:dyDescent="0.25">
      <c r="A3365" s="119" t="s">
        <v>8934</v>
      </c>
      <c r="B3365" s="260"/>
      <c r="C3365" s="264" t="str">
        <f>IF(ISERROR(VLOOKUP(B3365,'Tous les abonnés'!$A$6:$I$5491,2,0)),"",VLOOKUP(B3365,'Tous les abonnés'!$A$6:$I$5491,2,0))</f>
        <v/>
      </c>
      <c r="D3365" s="26"/>
      <c r="E3365" s="265"/>
      <c r="F3365" s="207" t="str">
        <f>IF(ISERROR(IF(VLOOKUP(D3365,Paramètres!$C$17:$H$33,6,0)="oui","illimité",VLOOKUP(D3365,Paramètres!$C$17:$H$33,5,0))),"",IF(VLOOKUP(D3365,Paramètres!$C$17:$H$33,6,0)="oui","illimité",VLOOKUP(D3365,Paramètres!$C$17:$H$33,5,0)))</f>
        <v/>
      </c>
      <c r="G3365" s="269" t="str">
        <f t="shared" si="315"/>
        <v/>
      </c>
      <c r="H3365" s="208"/>
      <c r="I3365" s="53"/>
      <c r="J3365" s="209"/>
      <c r="K3365" s="271"/>
      <c r="L3365" s="37"/>
      <c r="M3365" s="218"/>
      <c r="N3365" s="124"/>
      <c r="O3365" s="211" t="str">
        <f t="shared" ca="1" si="316"/>
        <v/>
      </c>
      <c r="P3365" s="212" t="str">
        <f>IF(ISERROR(VLOOKUP(L3365,Paramètres!$A$38:$B$40,2,0)),"",VLOOKUP(L3365,Paramètres!$A$38:$B$40,2,0))</f>
        <v/>
      </c>
      <c r="Q3365" s="211" t="str">
        <f t="shared" ca="1" si="317"/>
        <v/>
      </c>
      <c r="R3365" s="211" t="str">
        <f t="shared" si="313"/>
        <v/>
      </c>
      <c r="S3365" s="213" t="str">
        <f t="shared" ca="1" si="314"/>
        <v/>
      </c>
      <c r="T3365" s="214" t="str">
        <f t="shared" ca="1" si="318"/>
        <v/>
      </c>
    </row>
    <row r="3366" spans="1:20" x14ac:dyDescent="0.25">
      <c r="A3366" s="119" t="s">
        <v>8935</v>
      </c>
      <c r="B3366" s="260"/>
      <c r="C3366" s="264" t="str">
        <f>IF(ISERROR(VLOOKUP(B3366,'Tous les abonnés'!$A$6:$I$5491,2,0)),"",VLOOKUP(B3366,'Tous les abonnés'!$A$6:$I$5491,2,0))</f>
        <v/>
      </c>
      <c r="D3366" s="26"/>
      <c r="E3366" s="265"/>
      <c r="F3366" s="207" t="str">
        <f>IF(ISERROR(IF(VLOOKUP(D3366,Paramètres!$C$17:$H$33,6,0)="oui","illimité",VLOOKUP(D3366,Paramètres!$C$17:$H$33,5,0))),"",IF(VLOOKUP(D3366,Paramètres!$C$17:$H$33,6,0)="oui","illimité",VLOOKUP(D3366,Paramètres!$C$17:$H$33,5,0)))</f>
        <v/>
      </c>
      <c r="G3366" s="269" t="str">
        <f t="shared" si="315"/>
        <v/>
      </c>
      <c r="H3366" s="208"/>
      <c r="I3366" s="53"/>
      <c r="J3366" s="209"/>
      <c r="K3366" s="271"/>
      <c r="L3366" s="37"/>
      <c r="M3366" s="218"/>
      <c r="N3366" s="124"/>
      <c r="O3366" s="211" t="str">
        <f t="shared" ca="1" si="316"/>
        <v/>
      </c>
      <c r="P3366" s="212" t="str">
        <f>IF(ISERROR(VLOOKUP(L3366,Paramètres!$A$38:$B$40,2,0)),"",VLOOKUP(L3366,Paramètres!$A$38:$B$40,2,0))</f>
        <v/>
      </c>
      <c r="Q3366" s="211" t="str">
        <f t="shared" ca="1" si="317"/>
        <v/>
      </c>
      <c r="R3366" s="211" t="str">
        <f t="shared" si="313"/>
        <v/>
      </c>
      <c r="S3366" s="213" t="str">
        <f t="shared" ca="1" si="314"/>
        <v/>
      </c>
      <c r="T3366" s="214" t="str">
        <f t="shared" ca="1" si="318"/>
        <v/>
      </c>
    </row>
    <row r="3367" spans="1:20" x14ac:dyDescent="0.25">
      <c r="A3367" s="119" t="s">
        <v>8936</v>
      </c>
      <c r="B3367" s="260"/>
      <c r="C3367" s="264" t="str">
        <f>IF(ISERROR(VLOOKUP(B3367,'Tous les abonnés'!$A$6:$I$5491,2,0)),"",VLOOKUP(B3367,'Tous les abonnés'!$A$6:$I$5491,2,0))</f>
        <v/>
      </c>
      <c r="D3367" s="26"/>
      <c r="E3367" s="265"/>
      <c r="F3367" s="207" t="str">
        <f>IF(ISERROR(IF(VLOOKUP(D3367,Paramètres!$C$17:$H$33,6,0)="oui","illimité",VLOOKUP(D3367,Paramètres!$C$17:$H$33,5,0))),"",IF(VLOOKUP(D3367,Paramètres!$C$17:$H$33,6,0)="oui","illimité",VLOOKUP(D3367,Paramètres!$C$17:$H$33,5,0)))</f>
        <v/>
      </c>
      <c r="G3367" s="269" t="str">
        <f t="shared" si="315"/>
        <v/>
      </c>
      <c r="H3367" s="208"/>
      <c r="I3367" s="53"/>
      <c r="J3367" s="209"/>
      <c r="K3367" s="271"/>
      <c r="L3367" s="37"/>
      <c r="M3367" s="218"/>
      <c r="N3367" s="124"/>
      <c r="O3367" s="211" t="str">
        <f t="shared" ca="1" si="316"/>
        <v/>
      </c>
      <c r="P3367" s="212" t="str">
        <f>IF(ISERROR(VLOOKUP(L3367,Paramètres!$A$38:$B$40,2,0)),"",VLOOKUP(L3367,Paramètres!$A$38:$B$40,2,0))</f>
        <v/>
      </c>
      <c r="Q3367" s="211" t="str">
        <f t="shared" ca="1" si="317"/>
        <v/>
      </c>
      <c r="R3367" s="211" t="str">
        <f t="shared" si="313"/>
        <v/>
      </c>
      <c r="S3367" s="213" t="str">
        <f t="shared" ca="1" si="314"/>
        <v/>
      </c>
      <c r="T3367" s="214" t="str">
        <f t="shared" ca="1" si="318"/>
        <v/>
      </c>
    </row>
    <row r="3368" spans="1:20" x14ac:dyDescent="0.25">
      <c r="A3368" s="119" t="s">
        <v>8937</v>
      </c>
      <c r="B3368" s="260"/>
      <c r="C3368" s="264" t="str">
        <f>IF(ISERROR(VLOOKUP(B3368,'Tous les abonnés'!$A$6:$I$5491,2,0)),"",VLOOKUP(B3368,'Tous les abonnés'!$A$6:$I$5491,2,0))</f>
        <v/>
      </c>
      <c r="D3368" s="26"/>
      <c r="E3368" s="265"/>
      <c r="F3368" s="207" t="str">
        <f>IF(ISERROR(IF(VLOOKUP(D3368,Paramètres!$C$17:$H$33,6,0)="oui","illimité",VLOOKUP(D3368,Paramètres!$C$17:$H$33,5,0))),"",IF(VLOOKUP(D3368,Paramètres!$C$17:$H$33,6,0)="oui","illimité",VLOOKUP(D3368,Paramètres!$C$17:$H$33,5,0)))</f>
        <v/>
      </c>
      <c r="G3368" s="269" t="str">
        <f t="shared" si="315"/>
        <v/>
      </c>
      <c r="H3368" s="208"/>
      <c r="I3368" s="53"/>
      <c r="J3368" s="209"/>
      <c r="K3368" s="271"/>
      <c r="L3368" s="37"/>
      <c r="M3368" s="218"/>
      <c r="N3368" s="124"/>
      <c r="O3368" s="211" t="str">
        <f t="shared" ca="1" si="316"/>
        <v/>
      </c>
      <c r="P3368" s="212" t="str">
        <f>IF(ISERROR(VLOOKUP(L3368,Paramètres!$A$38:$B$40,2,0)),"",VLOOKUP(L3368,Paramètres!$A$38:$B$40,2,0))</f>
        <v/>
      </c>
      <c r="Q3368" s="211" t="str">
        <f t="shared" ca="1" si="317"/>
        <v/>
      </c>
      <c r="R3368" s="211" t="str">
        <f t="shared" si="313"/>
        <v/>
      </c>
      <c r="S3368" s="213" t="str">
        <f t="shared" ca="1" si="314"/>
        <v/>
      </c>
      <c r="T3368" s="214" t="str">
        <f t="shared" ca="1" si="318"/>
        <v/>
      </c>
    </row>
    <row r="3369" spans="1:20" x14ac:dyDescent="0.25">
      <c r="A3369" s="119" t="s">
        <v>8938</v>
      </c>
      <c r="B3369" s="260"/>
      <c r="C3369" s="264" t="str">
        <f>IF(ISERROR(VLOOKUP(B3369,'Tous les abonnés'!$A$6:$I$5491,2,0)),"",VLOOKUP(B3369,'Tous les abonnés'!$A$6:$I$5491,2,0))</f>
        <v/>
      </c>
      <c r="D3369" s="26"/>
      <c r="E3369" s="265"/>
      <c r="F3369" s="207" t="str">
        <f>IF(ISERROR(IF(VLOOKUP(D3369,Paramètres!$C$17:$H$33,6,0)="oui","illimité",VLOOKUP(D3369,Paramètres!$C$17:$H$33,5,0))),"",IF(VLOOKUP(D3369,Paramètres!$C$17:$H$33,6,0)="oui","illimité",VLOOKUP(D3369,Paramètres!$C$17:$H$33,5,0)))</f>
        <v/>
      </c>
      <c r="G3369" s="269" t="str">
        <f t="shared" si="315"/>
        <v/>
      </c>
      <c r="H3369" s="208"/>
      <c r="I3369" s="53"/>
      <c r="J3369" s="209"/>
      <c r="K3369" s="271"/>
      <c r="L3369" s="37"/>
      <c r="M3369" s="218"/>
      <c r="N3369" s="124"/>
      <c r="O3369" s="211" t="str">
        <f t="shared" ca="1" si="316"/>
        <v/>
      </c>
      <c r="P3369" s="212" t="str">
        <f>IF(ISERROR(VLOOKUP(L3369,Paramètres!$A$38:$B$40,2,0)),"",VLOOKUP(L3369,Paramètres!$A$38:$B$40,2,0))</f>
        <v/>
      </c>
      <c r="Q3369" s="211" t="str">
        <f t="shared" ca="1" si="317"/>
        <v/>
      </c>
      <c r="R3369" s="211" t="str">
        <f t="shared" si="313"/>
        <v/>
      </c>
      <c r="S3369" s="213" t="str">
        <f t="shared" ca="1" si="314"/>
        <v/>
      </c>
      <c r="T3369" s="214" t="str">
        <f t="shared" ca="1" si="318"/>
        <v/>
      </c>
    </row>
    <row r="3370" spans="1:20" x14ac:dyDescent="0.25">
      <c r="A3370" s="119" t="s">
        <v>8939</v>
      </c>
      <c r="B3370" s="260"/>
      <c r="C3370" s="264" t="str">
        <f>IF(ISERROR(VLOOKUP(B3370,'Tous les abonnés'!$A$6:$I$5491,2,0)),"",VLOOKUP(B3370,'Tous les abonnés'!$A$6:$I$5491,2,0))</f>
        <v/>
      </c>
      <c r="D3370" s="26"/>
      <c r="E3370" s="265"/>
      <c r="F3370" s="207" t="str">
        <f>IF(ISERROR(IF(VLOOKUP(D3370,Paramètres!$C$17:$H$33,6,0)="oui","illimité",VLOOKUP(D3370,Paramètres!$C$17:$H$33,5,0))),"",IF(VLOOKUP(D3370,Paramètres!$C$17:$H$33,6,0)="oui","illimité",VLOOKUP(D3370,Paramètres!$C$17:$H$33,5,0)))</f>
        <v/>
      </c>
      <c r="G3370" s="269" t="str">
        <f t="shared" si="315"/>
        <v/>
      </c>
      <c r="H3370" s="208"/>
      <c r="I3370" s="53"/>
      <c r="J3370" s="209"/>
      <c r="K3370" s="271"/>
      <c r="L3370" s="37"/>
      <c r="M3370" s="218"/>
      <c r="N3370" s="124"/>
      <c r="O3370" s="211" t="str">
        <f t="shared" ca="1" si="316"/>
        <v/>
      </c>
      <c r="P3370" s="212" t="str">
        <f>IF(ISERROR(VLOOKUP(L3370,Paramètres!$A$38:$B$40,2,0)),"",VLOOKUP(L3370,Paramètres!$A$38:$B$40,2,0))</f>
        <v/>
      </c>
      <c r="Q3370" s="211" t="str">
        <f t="shared" ca="1" si="317"/>
        <v/>
      </c>
      <c r="R3370" s="211" t="str">
        <f t="shared" si="313"/>
        <v/>
      </c>
      <c r="S3370" s="213" t="str">
        <f t="shared" ca="1" si="314"/>
        <v/>
      </c>
      <c r="T3370" s="214" t="str">
        <f t="shared" ca="1" si="318"/>
        <v/>
      </c>
    </row>
    <row r="3371" spans="1:20" x14ac:dyDescent="0.25">
      <c r="A3371" s="119" t="s">
        <v>8940</v>
      </c>
      <c r="B3371" s="260"/>
      <c r="C3371" s="264" t="str">
        <f>IF(ISERROR(VLOOKUP(B3371,'Tous les abonnés'!$A$6:$I$5491,2,0)),"",VLOOKUP(B3371,'Tous les abonnés'!$A$6:$I$5491,2,0))</f>
        <v/>
      </c>
      <c r="D3371" s="26"/>
      <c r="E3371" s="265"/>
      <c r="F3371" s="207" t="str">
        <f>IF(ISERROR(IF(VLOOKUP(D3371,Paramètres!$C$17:$H$33,6,0)="oui","illimité",VLOOKUP(D3371,Paramètres!$C$17:$H$33,5,0))),"",IF(VLOOKUP(D3371,Paramètres!$C$17:$H$33,6,0)="oui","illimité",VLOOKUP(D3371,Paramètres!$C$17:$H$33,5,0)))</f>
        <v/>
      </c>
      <c r="G3371" s="269" t="str">
        <f t="shared" si="315"/>
        <v/>
      </c>
      <c r="H3371" s="208"/>
      <c r="I3371" s="53"/>
      <c r="J3371" s="209"/>
      <c r="K3371" s="271"/>
      <c r="L3371" s="37"/>
      <c r="M3371" s="218"/>
      <c r="N3371" s="124"/>
      <c r="O3371" s="211" t="str">
        <f t="shared" ca="1" si="316"/>
        <v/>
      </c>
      <c r="P3371" s="212" t="str">
        <f>IF(ISERROR(VLOOKUP(L3371,Paramètres!$A$38:$B$40,2,0)),"",VLOOKUP(L3371,Paramètres!$A$38:$B$40,2,0))</f>
        <v/>
      </c>
      <c r="Q3371" s="211" t="str">
        <f t="shared" ca="1" si="317"/>
        <v/>
      </c>
      <c r="R3371" s="211" t="str">
        <f t="shared" si="313"/>
        <v/>
      </c>
      <c r="S3371" s="213" t="str">
        <f t="shared" ca="1" si="314"/>
        <v/>
      </c>
      <c r="T3371" s="214" t="str">
        <f t="shared" ca="1" si="318"/>
        <v/>
      </c>
    </row>
    <row r="3372" spans="1:20" x14ac:dyDescent="0.25">
      <c r="A3372" s="119" t="s">
        <v>8941</v>
      </c>
      <c r="B3372" s="260"/>
      <c r="C3372" s="264" t="str">
        <f>IF(ISERROR(VLOOKUP(B3372,'Tous les abonnés'!$A$6:$I$5491,2,0)),"",VLOOKUP(B3372,'Tous les abonnés'!$A$6:$I$5491,2,0))</f>
        <v/>
      </c>
      <c r="D3372" s="26"/>
      <c r="E3372" s="265"/>
      <c r="F3372" s="207" t="str">
        <f>IF(ISERROR(IF(VLOOKUP(D3372,Paramètres!$C$17:$H$33,6,0)="oui","illimité",VLOOKUP(D3372,Paramètres!$C$17:$H$33,5,0))),"",IF(VLOOKUP(D3372,Paramètres!$C$17:$H$33,6,0)="oui","illimité",VLOOKUP(D3372,Paramètres!$C$17:$H$33,5,0)))</f>
        <v/>
      </c>
      <c r="G3372" s="269" t="str">
        <f t="shared" si="315"/>
        <v/>
      </c>
      <c r="H3372" s="208"/>
      <c r="I3372" s="53"/>
      <c r="J3372" s="209"/>
      <c r="K3372" s="271"/>
      <c r="L3372" s="37"/>
      <c r="M3372" s="218"/>
      <c r="N3372" s="124"/>
      <c r="O3372" s="211" t="str">
        <f t="shared" ca="1" si="316"/>
        <v/>
      </c>
      <c r="P3372" s="212" t="str">
        <f>IF(ISERROR(VLOOKUP(L3372,Paramètres!$A$38:$B$40,2,0)),"",VLOOKUP(L3372,Paramètres!$A$38:$B$40,2,0))</f>
        <v/>
      </c>
      <c r="Q3372" s="211" t="str">
        <f t="shared" ca="1" si="317"/>
        <v/>
      </c>
      <c r="R3372" s="211" t="str">
        <f t="shared" si="313"/>
        <v/>
      </c>
      <c r="S3372" s="213" t="str">
        <f t="shared" ca="1" si="314"/>
        <v/>
      </c>
      <c r="T3372" s="214" t="str">
        <f t="shared" ca="1" si="318"/>
        <v/>
      </c>
    </row>
    <row r="3373" spans="1:20" x14ac:dyDescent="0.25">
      <c r="A3373" s="119" t="s">
        <v>8942</v>
      </c>
      <c r="B3373" s="260"/>
      <c r="C3373" s="264" t="str">
        <f>IF(ISERROR(VLOOKUP(B3373,'Tous les abonnés'!$A$6:$I$5491,2,0)),"",VLOOKUP(B3373,'Tous les abonnés'!$A$6:$I$5491,2,0))</f>
        <v/>
      </c>
      <c r="D3373" s="26"/>
      <c r="E3373" s="265"/>
      <c r="F3373" s="207" t="str">
        <f>IF(ISERROR(IF(VLOOKUP(D3373,Paramètres!$C$17:$H$33,6,0)="oui","illimité",VLOOKUP(D3373,Paramètres!$C$17:$H$33,5,0))),"",IF(VLOOKUP(D3373,Paramètres!$C$17:$H$33,6,0)="oui","illimité",VLOOKUP(D3373,Paramètres!$C$17:$H$33,5,0)))</f>
        <v/>
      </c>
      <c r="G3373" s="269" t="str">
        <f t="shared" si="315"/>
        <v/>
      </c>
      <c r="H3373" s="208"/>
      <c r="I3373" s="53"/>
      <c r="J3373" s="209"/>
      <c r="K3373" s="271"/>
      <c r="L3373" s="37"/>
      <c r="M3373" s="218"/>
      <c r="N3373" s="124"/>
      <c r="O3373" s="211" t="str">
        <f t="shared" ca="1" si="316"/>
        <v/>
      </c>
      <c r="P3373" s="212" t="str">
        <f>IF(ISERROR(VLOOKUP(L3373,Paramètres!$A$38:$B$40,2,0)),"",VLOOKUP(L3373,Paramètres!$A$38:$B$40,2,0))</f>
        <v/>
      </c>
      <c r="Q3373" s="211" t="str">
        <f t="shared" ca="1" si="317"/>
        <v/>
      </c>
      <c r="R3373" s="211" t="str">
        <f t="shared" si="313"/>
        <v/>
      </c>
      <c r="S3373" s="213" t="str">
        <f t="shared" ca="1" si="314"/>
        <v/>
      </c>
      <c r="T3373" s="214" t="str">
        <f t="shared" ca="1" si="318"/>
        <v/>
      </c>
    </row>
    <row r="3374" spans="1:20" x14ac:dyDescent="0.25">
      <c r="A3374" s="119" t="s">
        <v>8943</v>
      </c>
      <c r="B3374" s="260"/>
      <c r="C3374" s="264" t="str">
        <f>IF(ISERROR(VLOOKUP(B3374,'Tous les abonnés'!$A$6:$I$5491,2,0)),"",VLOOKUP(B3374,'Tous les abonnés'!$A$6:$I$5491,2,0))</f>
        <v/>
      </c>
      <c r="D3374" s="26"/>
      <c r="E3374" s="265"/>
      <c r="F3374" s="207" t="str">
        <f>IF(ISERROR(IF(VLOOKUP(D3374,Paramètres!$C$17:$H$33,6,0)="oui","illimité",VLOOKUP(D3374,Paramètres!$C$17:$H$33,5,0))),"",IF(VLOOKUP(D3374,Paramètres!$C$17:$H$33,6,0)="oui","illimité",VLOOKUP(D3374,Paramètres!$C$17:$H$33,5,0)))</f>
        <v/>
      </c>
      <c r="G3374" s="269" t="str">
        <f t="shared" si="315"/>
        <v/>
      </c>
      <c r="H3374" s="208"/>
      <c r="I3374" s="53"/>
      <c r="J3374" s="209"/>
      <c r="K3374" s="271"/>
      <c r="L3374" s="37"/>
      <c r="M3374" s="218"/>
      <c r="N3374" s="124"/>
      <c r="O3374" s="211" t="str">
        <f t="shared" ca="1" si="316"/>
        <v/>
      </c>
      <c r="P3374" s="212" t="str">
        <f>IF(ISERROR(VLOOKUP(L3374,Paramètres!$A$38:$B$40,2,0)),"",VLOOKUP(L3374,Paramètres!$A$38:$B$40,2,0))</f>
        <v/>
      </c>
      <c r="Q3374" s="211" t="str">
        <f t="shared" ca="1" si="317"/>
        <v/>
      </c>
      <c r="R3374" s="211" t="str">
        <f t="shared" si="313"/>
        <v/>
      </c>
      <c r="S3374" s="213" t="str">
        <f t="shared" ca="1" si="314"/>
        <v/>
      </c>
      <c r="T3374" s="214" t="str">
        <f t="shared" ca="1" si="318"/>
        <v/>
      </c>
    </row>
    <row r="3375" spans="1:20" x14ac:dyDescent="0.25">
      <c r="A3375" s="119" t="s">
        <v>8944</v>
      </c>
      <c r="B3375" s="260"/>
      <c r="C3375" s="264" t="str">
        <f>IF(ISERROR(VLOOKUP(B3375,'Tous les abonnés'!$A$6:$I$5491,2,0)),"",VLOOKUP(B3375,'Tous les abonnés'!$A$6:$I$5491,2,0))</f>
        <v/>
      </c>
      <c r="D3375" s="26"/>
      <c r="E3375" s="265"/>
      <c r="F3375" s="207" t="str">
        <f>IF(ISERROR(IF(VLOOKUP(D3375,Paramètres!$C$17:$H$33,6,0)="oui","illimité",VLOOKUP(D3375,Paramètres!$C$17:$H$33,5,0))),"",IF(VLOOKUP(D3375,Paramètres!$C$17:$H$33,6,0)="oui","illimité",VLOOKUP(D3375,Paramètres!$C$17:$H$33,5,0)))</f>
        <v/>
      </c>
      <c r="G3375" s="269" t="str">
        <f t="shared" si="315"/>
        <v/>
      </c>
      <c r="H3375" s="208"/>
      <c r="I3375" s="53"/>
      <c r="J3375" s="209"/>
      <c r="K3375" s="271"/>
      <c r="L3375" s="37"/>
      <c r="M3375" s="218"/>
      <c r="N3375" s="124"/>
      <c r="O3375" s="211" t="str">
        <f t="shared" ca="1" si="316"/>
        <v/>
      </c>
      <c r="P3375" s="212" t="str">
        <f>IF(ISERROR(VLOOKUP(L3375,Paramètres!$A$38:$B$40,2,0)),"",VLOOKUP(L3375,Paramètres!$A$38:$B$40,2,0))</f>
        <v/>
      </c>
      <c r="Q3375" s="211" t="str">
        <f t="shared" ca="1" si="317"/>
        <v/>
      </c>
      <c r="R3375" s="211" t="str">
        <f t="shared" si="313"/>
        <v/>
      </c>
      <c r="S3375" s="213" t="str">
        <f t="shared" ca="1" si="314"/>
        <v/>
      </c>
      <c r="T3375" s="214" t="str">
        <f t="shared" ca="1" si="318"/>
        <v/>
      </c>
    </row>
    <row r="3376" spans="1:20" x14ac:dyDescent="0.25">
      <c r="A3376" s="119" t="s">
        <v>8945</v>
      </c>
      <c r="B3376" s="260"/>
      <c r="C3376" s="264" t="str">
        <f>IF(ISERROR(VLOOKUP(B3376,'Tous les abonnés'!$A$6:$I$5491,2,0)),"",VLOOKUP(B3376,'Tous les abonnés'!$A$6:$I$5491,2,0))</f>
        <v/>
      </c>
      <c r="D3376" s="26"/>
      <c r="E3376" s="265"/>
      <c r="F3376" s="207" t="str">
        <f>IF(ISERROR(IF(VLOOKUP(D3376,Paramètres!$C$17:$H$33,6,0)="oui","illimité",VLOOKUP(D3376,Paramètres!$C$17:$H$33,5,0))),"",IF(VLOOKUP(D3376,Paramètres!$C$17:$H$33,6,0)="oui","illimité",VLOOKUP(D3376,Paramètres!$C$17:$H$33,5,0)))</f>
        <v/>
      </c>
      <c r="G3376" s="269" t="str">
        <f t="shared" si="315"/>
        <v/>
      </c>
      <c r="H3376" s="208"/>
      <c r="I3376" s="53"/>
      <c r="J3376" s="209"/>
      <c r="K3376" s="271"/>
      <c r="L3376" s="37"/>
      <c r="M3376" s="218"/>
      <c r="N3376" s="124"/>
      <c r="O3376" s="211" t="str">
        <f t="shared" ca="1" si="316"/>
        <v/>
      </c>
      <c r="P3376" s="212" t="str">
        <f>IF(ISERROR(VLOOKUP(L3376,Paramètres!$A$38:$B$40,2,0)),"",VLOOKUP(L3376,Paramètres!$A$38:$B$40,2,0))</f>
        <v/>
      </c>
      <c r="Q3376" s="211" t="str">
        <f t="shared" ca="1" si="317"/>
        <v/>
      </c>
      <c r="R3376" s="211" t="str">
        <f t="shared" si="313"/>
        <v/>
      </c>
      <c r="S3376" s="213" t="str">
        <f t="shared" ca="1" si="314"/>
        <v/>
      </c>
      <c r="T3376" s="214" t="str">
        <f t="shared" ca="1" si="318"/>
        <v/>
      </c>
    </row>
    <row r="3377" spans="1:20" x14ac:dyDescent="0.25">
      <c r="A3377" s="119" t="s">
        <v>8946</v>
      </c>
      <c r="B3377" s="260"/>
      <c r="C3377" s="264" t="str">
        <f>IF(ISERROR(VLOOKUP(B3377,'Tous les abonnés'!$A$6:$I$5491,2,0)),"",VLOOKUP(B3377,'Tous les abonnés'!$A$6:$I$5491,2,0))</f>
        <v/>
      </c>
      <c r="D3377" s="26"/>
      <c r="E3377" s="265"/>
      <c r="F3377" s="207" t="str">
        <f>IF(ISERROR(IF(VLOOKUP(D3377,Paramètres!$C$17:$H$33,6,0)="oui","illimité",VLOOKUP(D3377,Paramètres!$C$17:$H$33,5,0))),"",IF(VLOOKUP(D3377,Paramètres!$C$17:$H$33,6,0)="oui","illimité",VLOOKUP(D3377,Paramètres!$C$17:$H$33,5,0)))</f>
        <v/>
      </c>
      <c r="G3377" s="269" t="str">
        <f t="shared" si="315"/>
        <v/>
      </c>
      <c r="H3377" s="208"/>
      <c r="I3377" s="53"/>
      <c r="J3377" s="209"/>
      <c r="K3377" s="271"/>
      <c r="L3377" s="37"/>
      <c r="M3377" s="218"/>
      <c r="N3377" s="124"/>
      <c r="O3377" s="211" t="str">
        <f t="shared" ca="1" si="316"/>
        <v/>
      </c>
      <c r="P3377" s="212" t="str">
        <f>IF(ISERROR(VLOOKUP(L3377,Paramètres!$A$38:$B$40,2,0)),"",VLOOKUP(L3377,Paramètres!$A$38:$B$40,2,0))</f>
        <v/>
      </c>
      <c r="Q3377" s="211" t="str">
        <f t="shared" ca="1" si="317"/>
        <v/>
      </c>
      <c r="R3377" s="211" t="str">
        <f t="shared" si="313"/>
        <v/>
      </c>
      <c r="S3377" s="213" t="str">
        <f t="shared" ca="1" si="314"/>
        <v/>
      </c>
      <c r="T3377" s="214" t="str">
        <f t="shared" ca="1" si="318"/>
        <v/>
      </c>
    </row>
    <row r="3378" spans="1:20" x14ac:dyDescent="0.25">
      <c r="A3378" s="119" t="s">
        <v>8947</v>
      </c>
      <c r="B3378" s="260"/>
      <c r="C3378" s="264" t="str">
        <f>IF(ISERROR(VLOOKUP(B3378,'Tous les abonnés'!$A$6:$I$5491,2,0)),"",VLOOKUP(B3378,'Tous les abonnés'!$A$6:$I$5491,2,0))</f>
        <v/>
      </c>
      <c r="D3378" s="26"/>
      <c r="E3378" s="265"/>
      <c r="F3378" s="207" t="str">
        <f>IF(ISERROR(IF(VLOOKUP(D3378,Paramètres!$C$17:$H$33,6,0)="oui","illimité",VLOOKUP(D3378,Paramètres!$C$17:$H$33,5,0))),"",IF(VLOOKUP(D3378,Paramètres!$C$17:$H$33,6,0)="oui","illimité",VLOOKUP(D3378,Paramètres!$C$17:$H$33,5,0)))</f>
        <v/>
      </c>
      <c r="G3378" s="269" t="str">
        <f t="shared" si="315"/>
        <v/>
      </c>
      <c r="H3378" s="208"/>
      <c r="I3378" s="53"/>
      <c r="J3378" s="209"/>
      <c r="K3378" s="271"/>
      <c r="L3378" s="37"/>
      <c r="M3378" s="218"/>
      <c r="N3378" s="124"/>
      <c r="O3378" s="211" t="str">
        <f t="shared" ca="1" si="316"/>
        <v/>
      </c>
      <c r="P3378" s="212" t="str">
        <f>IF(ISERROR(VLOOKUP(L3378,Paramètres!$A$38:$B$40,2,0)),"",VLOOKUP(L3378,Paramètres!$A$38:$B$40,2,0))</f>
        <v/>
      </c>
      <c r="Q3378" s="211" t="str">
        <f t="shared" ca="1" si="317"/>
        <v/>
      </c>
      <c r="R3378" s="211" t="str">
        <f t="shared" si="313"/>
        <v/>
      </c>
      <c r="S3378" s="213" t="str">
        <f t="shared" ca="1" si="314"/>
        <v/>
      </c>
      <c r="T3378" s="214" t="str">
        <f t="shared" ca="1" si="318"/>
        <v/>
      </c>
    </row>
    <row r="3379" spans="1:20" x14ac:dyDescent="0.25">
      <c r="A3379" s="119" t="s">
        <v>8948</v>
      </c>
      <c r="B3379" s="260"/>
      <c r="C3379" s="264" t="str">
        <f>IF(ISERROR(VLOOKUP(B3379,'Tous les abonnés'!$A$6:$I$5491,2,0)),"",VLOOKUP(B3379,'Tous les abonnés'!$A$6:$I$5491,2,0))</f>
        <v/>
      </c>
      <c r="D3379" s="26"/>
      <c r="E3379" s="265"/>
      <c r="F3379" s="207" t="str">
        <f>IF(ISERROR(IF(VLOOKUP(D3379,Paramètres!$C$17:$H$33,6,0)="oui","illimité",VLOOKUP(D3379,Paramètres!$C$17:$H$33,5,0))),"",IF(VLOOKUP(D3379,Paramètres!$C$17:$H$33,6,0)="oui","illimité",VLOOKUP(D3379,Paramètres!$C$17:$H$33,5,0)))</f>
        <v/>
      </c>
      <c r="G3379" s="269" t="str">
        <f t="shared" si="315"/>
        <v/>
      </c>
      <c r="H3379" s="208"/>
      <c r="I3379" s="53"/>
      <c r="J3379" s="209"/>
      <c r="K3379" s="271"/>
      <c r="L3379" s="37"/>
      <c r="M3379" s="218"/>
      <c r="N3379" s="124"/>
      <c r="O3379" s="211" t="str">
        <f t="shared" ca="1" si="316"/>
        <v/>
      </c>
      <c r="P3379" s="212" t="str">
        <f>IF(ISERROR(VLOOKUP(L3379,Paramètres!$A$38:$B$40,2,0)),"",VLOOKUP(L3379,Paramètres!$A$38:$B$40,2,0))</f>
        <v/>
      </c>
      <c r="Q3379" s="211" t="str">
        <f t="shared" ca="1" si="317"/>
        <v/>
      </c>
      <c r="R3379" s="211" t="str">
        <f t="shared" si="313"/>
        <v/>
      </c>
      <c r="S3379" s="213" t="str">
        <f t="shared" ca="1" si="314"/>
        <v/>
      </c>
      <c r="T3379" s="214" t="str">
        <f t="shared" ca="1" si="318"/>
        <v/>
      </c>
    </row>
    <row r="3380" spans="1:20" x14ac:dyDescent="0.25">
      <c r="A3380" s="119" t="s">
        <v>8949</v>
      </c>
      <c r="B3380" s="260"/>
      <c r="C3380" s="264" t="str">
        <f>IF(ISERROR(VLOOKUP(B3380,'Tous les abonnés'!$A$6:$I$5491,2,0)),"",VLOOKUP(B3380,'Tous les abonnés'!$A$6:$I$5491,2,0))</f>
        <v/>
      </c>
      <c r="D3380" s="26"/>
      <c r="E3380" s="265"/>
      <c r="F3380" s="207" t="str">
        <f>IF(ISERROR(IF(VLOOKUP(D3380,Paramètres!$C$17:$H$33,6,0)="oui","illimité",VLOOKUP(D3380,Paramètres!$C$17:$H$33,5,0))),"",IF(VLOOKUP(D3380,Paramètres!$C$17:$H$33,6,0)="oui","illimité",VLOOKUP(D3380,Paramètres!$C$17:$H$33,5,0)))</f>
        <v/>
      </c>
      <c r="G3380" s="269" t="str">
        <f t="shared" si="315"/>
        <v/>
      </c>
      <c r="H3380" s="208"/>
      <c r="I3380" s="53"/>
      <c r="J3380" s="209"/>
      <c r="K3380" s="271"/>
      <c r="L3380" s="37"/>
      <c r="M3380" s="218"/>
      <c r="N3380" s="124"/>
      <c r="O3380" s="211" t="str">
        <f t="shared" ca="1" si="316"/>
        <v/>
      </c>
      <c r="P3380" s="212" t="str">
        <f>IF(ISERROR(VLOOKUP(L3380,Paramètres!$A$38:$B$40,2,0)),"",VLOOKUP(L3380,Paramètres!$A$38:$B$40,2,0))</f>
        <v/>
      </c>
      <c r="Q3380" s="211" t="str">
        <f t="shared" ca="1" si="317"/>
        <v/>
      </c>
      <c r="R3380" s="211" t="str">
        <f t="shared" si="313"/>
        <v/>
      </c>
      <c r="S3380" s="213" t="str">
        <f t="shared" ca="1" si="314"/>
        <v/>
      </c>
      <c r="T3380" s="214" t="str">
        <f t="shared" ca="1" si="318"/>
        <v/>
      </c>
    </row>
    <row r="3381" spans="1:20" x14ac:dyDescent="0.25">
      <c r="A3381" s="119" t="s">
        <v>8950</v>
      </c>
      <c r="B3381" s="260"/>
      <c r="C3381" s="264" t="str">
        <f>IF(ISERROR(VLOOKUP(B3381,'Tous les abonnés'!$A$6:$I$5491,2,0)),"",VLOOKUP(B3381,'Tous les abonnés'!$A$6:$I$5491,2,0))</f>
        <v/>
      </c>
      <c r="D3381" s="26"/>
      <c r="E3381" s="265"/>
      <c r="F3381" s="207" t="str">
        <f>IF(ISERROR(IF(VLOOKUP(D3381,Paramètres!$C$17:$H$33,6,0)="oui","illimité",VLOOKUP(D3381,Paramètres!$C$17:$H$33,5,0))),"",IF(VLOOKUP(D3381,Paramètres!$C$17:$H$33,6,0)="oui","illimité",VLOOKUP(D3381,Paramètres!$C$17:$H$33,5,0)))</f>
        <v/>
      </c>
      <c r="G3381" s="269" t="str">
        <f t="shared" si="315"/>
        <v/>
      </c>
      <c r="H3381" s="208"/>
      <c r="I3381" s="53"/>
      <c r="J3381" s="209"/>
      <c r="K3381" s="271"/>
      <c r="L3381" s="37"/>
      <c r="M3381" s="218"/>
      <c r="N3381" s="124"/>
      <c r="O3381" s="211" t="str">
        <f t="shared" ca="1" si="316"/>
        <v/>
      </c>
      <c r="P3381" s="212" t="str">
        <f>IF(ISERROR(VLOOKUP(L3381,Paramètres!$A$38:$B$40,2,0)),"",VLOOKUP(L3381,Paramètres!$A$38:$B$40,2,0))</f>
        <v/>
      </c>
      <c r="Q3381" s="211" t="str">
        <f t="shared" ca="1" si="317"/>
        <v/>
      </c>
      <c r="R3381" s="211" t="str">
        <f t="shared" si="313"/>
        <v/>
      </c>
      <c r="S3381" s="213" t="str">
        <f t="shared" ca="1" si="314"/>
        <v/>
      </c>
      <c r="T3381" s="214" t="str">
        <f t="shared" ca="1" si="318"/>
        <v/>
      </c>
    </row>
    <row r="3382" spans="1:20" x14ac:dyDescent="0.25">
      <c r="A3382" s="119" t="s">
        <v>8951</v>
      </c>
      <c r="B3382" s="260"/>
      <c r="C3382" s="264" t="str">
        <f>IF(ISERROR(VLOOKUP(B3382,'Tous les abonnés'!$A$6:$I$5491,2,0)),"",VLOOKUP(B3382,'Tous les abonnés'!$A$6:$I$5491,2,0))</f>
        <v/>
      </c>
      <c r="D3382" s="26"/>
      <c r="E3382" s="265"/>
      <c r="F3382" s="207" t="str">
        <f>IF(ISERROR(IF(VLOOKUP(D3382,Paramètres!$C$17:$H$33,6,0)="oui","illimité",VLOOKUP(D3382,Paramètres!$C$17:$H$33,5,0))),"",IF(VLOOKUP(D3382,Paramètres!$C$17:$H$33,6,0)="oui","illimité",VLOOKUP(D3382,Paramètres!$C$17:$H$33,5,0)))</f>
        <v/>
      </c>
      <c r="G3382" s="269" t="str">
        <f t="shared" si="315"/>
        <v/>
      </c>
      <c r="H3382" s="208"/>
      <c r="I3382" s="53"/>
      <c r="J3382" s="209"/>
      <c r="K3382" s="271"/>
      <c r="L3382" s="37"/>
      <c r="M3382" s="218"/>
      <c r="N3382" s="124"/>
      <c r="O3382" s="211" t="str">
        <f t="shared" ca="1" si="316"/>
        <v/>
      </c>
      <c r="P3382" s="212" t="str">
        <f>IF(ISERROR(VLOOKUP(L3382,Paramètres!$A$38:$B$40,2,0)),"",VLOOKUP(L3382,Paramètres!$A$38:$B$40,2,0))</f>
        <v/>
      </c>
      <c r="Q3382" s="211" t="str">
        <f t="shared" ca="1" si="317"/>
        <v/>
      </c>
      <c r="R3382" s="211" t="str">
        <f t="shared" si="313"/>
        <v/>
      </c>
      <c r="S3382" s="213" t="str">
        <f t="shared" ca="1" si="314"/>
        <v/>
      </c>
      <c r="T3382" s="214" t="str">
        <f t="shared" ca="1" si="318"/>
        <v/>
      </c>
    </row>
    <row r="3383" spans="1:20" x14ac:dyDescent="0.25">
      <c r="A3383" s="119" t="s">
        <v>8952</v>
      </c>
      <c r="B3383" s="260"/>
      <c r="C3383" s="264" t="str">
        <f>IF(ISERROR(VLOOKUP(B3383,'Tous les abonnés'!$A$6:$I$5491,2,0)),"",VLOOKUP(B3383,'Tous les abonnés'!$A$6:$I$5491,2,0))</f>
        <v/>
      </c>
      <c r="D3383" s="26"/>
      <c r="E3383" s="265"/>
      <c r="F3383" s="207" t="str">
        <f>IF(ISERROR(IF(VLOOKUP(D3383,Paramètres!$C$17:$H$33,6,0)="oui","illimité",VLOOKUP(D3383,Paramètres!$C$17:$H$33,5,0))),"",IF(VLOOKUP(D3383,Paramètres!$C$17:$H$33,6,0)="oui","illimité",VLOOKUP(D3383,Paramètres!$C$17:$H$33,5,0)))</f>
        <v/>
      </c>
      <c r="G3383" s="269" t="str">
        <f t="shared" si="315"/>
        <v/>
      </c>
      <c r="H3383" s="208"/>
      <c r="I3383" s="53"/>
      <c r="J3383" s="209"/>
      <c r="K3383" s="271"/>
      <c r="L3383" s="37"/>
      <c r="M3383" s="218"/>
      <c r="N3383" s="124"/>
      <c r="O3383" s="211" t="str">
        <f t="shared" ca="1" si="316"/>
        <v/>
      </c>
      <c r="P3383" s="212" t="str">
        <f>IF(ISERROR(VLOOKUP(L3383,Paramètres!$A$38:$B$40,2,0)),"",VLOOKUP(L3383,Paramètres!$A$38:$B$40,2,0))</f>
        <v/>
      </c>
      <c r="Q3383" s="211" t="str">
        <f t="shared" ca="1" si="317"/>
        <v/>
      </c>
      <c r="R3383" s="211" t="str">
        <f t="shared" si="313"/>
        <v/>
      </c>
      <c r="S3383" s="213" t="str">
        <f t="shared" ca="1" si="314"/>
        <v/>
      </c>
      <c r="T3383" s="214" t="str">
        <f t="shared" ca="1" si="318"/>
        <v/>
      </c>
    </row>
    <row r="3384" spans="1:20" x14ac:dyDescent="0.25">
      <c r="A3384" s="119" t="s">
        <v>8953</v>
      </c>
      <c r="B3384" s="260"/>
      <c r="C3384" s="264" t="str">
        <f>IF(ISERROR(VLOOKUP(B3384,'Tous les abonnés'!$A$6:$I$5491,2,0)),"",VLOOKUP(B3384,'Tous les abonnés'!$A$6:$I$5491,2,0))</f>
        <v/>
      </c>
      <c r="D3384" s="26"/>
      <c r="E3384" s="265"/>
      <c r="F3384" s="207" t="str">
        <f>IF(ISERROR(IF(VLOOKUP(D3384,Paramètres!$C$17:$H$33,6,0)="oui","illimité",VLOOKUP(D3384,Paramètres!$C$17:$H$33,5,0))),"",IF(VLOOKUP(D3384,Paramètres!$C$17:$H$33,6,0)="oui","illimité",VLOOKUP(D3384,Paramètres!$C$17:$H$33,5,0)))</f>
        <v/>
      </c>
      <c r="G3384" s="269" t="str">
        <f t="shared" si="315"/>
        <v/>
      </c>
      <c r="H3384" s="208"/>
      <c r="I3384" s="53"/>
      <c r="J3384" s="209"/>
      <c r="K3384" s="271"/>
      <c r="L3384" s="37"/>
      <c r="M3384" s="218"/>
      <c r="N3384" s="124"/>
      <c r="O3384" s="211" t="str">
        <f t="shared" ca="1" si="316"/>
        <v/>
      </c>
      <c r="P3384" s="212" t="str">
        <f>IF(ISERROR(VLOOKUP(L3384,Paramètres!$A$38:$B$40,2,0)),"",VLOOKUP(L3384,Paramètres!$A$38:$B$40,2,0))</f>
        <v/>
      </c>
      <c r="Q3384" s="211" t="str">
        <f t="shared" ca="1" si="317"/>
        <v/>
      </c>
      <c r="R3384" s="211" t="str">
        <f t="shared" si="313"/>
        <v/>
      </c>
      <c r="S3384" s="213" t="str">
        <f t="shared" ca="1" si="314"/>
        <v/>
      </c>
      <c r="T3384" s="214" t="str">
        <f t="shared" ca="1" si="318"/>
        <v/>
      </c>
    </row>
    <row r="3385" spans="1:20" x14ac:dyDescent="0.25">
      <c r="A3385" s="119" t="s">
        <v>8954</v>
      </c>
      <c r="B3385" s="260"/>
      <c r="C3385" s="264" t="str">
        <f>IF(ISERROR(VLOOKUP(B3385,'Tous les abonnés'!$A$6:$I$5491,2,0)),"",VLOOKUP(B3385,'Tous les abonnés'!$A$6:$I$5491,2,0))</f>
        <v/>
      </c>
      <c r="D3385" s="26"/>
      <c r="E3385" s="265"/>
      <c r="F3385" s="207" t="str">
        <f>IF(ISERROR(IF(VLOOKUP(D3385,Paramètres!$C$17:$H$33,6,0)="oui","illimité",VLOOKUP(D3385,Paramètres!$C$17:$H$33,5,0))),"",IF(VLOOKUP(D3385,Paramètres!$C$17:$H$33,6,0)="oui","illimité",VLOOKUP(D3385,Paramètres!$C$17:$H$33,5,0)))</f>
        <v/>
      </c>
      <c r="G3385" s="269" t="str">
        <f t="shared" si="315"/>
        <v/>
      </c>
      <c r="H3385" s="208"/>
      <c r="I3385" s="53"/>
      <c r="J3385" s="209"/>
      <c r="K3385" s="271"/>
      <c r="L3385" s="37"/>
      <c r="M3385" s="218"/>
      <c r="N3385" s="124"/>
      <c r="O3385" s="211" t="str">
        <f t="shared" ca="1" si="316"/>
        <v/>
      </c>
      <c r="P3385" s="212" t="str">
        <f>IF(ISERROR(VLOOKUP(L3385,Paramètres!$A$38:$B$40,2,0)),"",VLOOKUP(L3385,Paramètres!$A$38:$B$40,2,0))</f>
        <v/>
      </c>
      <c r="Q3385" s="211" t="str">
        <f t="shared" ca="1" si="317"/>
        <v/>
      </c>
      <c r="R3385" s="211" t="str">
        <f t="shared" si="313"/>
        <v/>
      </c>
      <c r="S3385" s="213" t="str">
        <f t="shared" ca="1" si="314"/>
        <v/>
      </c>
      <c r="T3385" s="214" t="str">
        <f t="shared" ca="1" si="318"/>
        <v/>
      </c>
    </row>
    <row r="3386" spans="1:20" x14ac:dyDescent="0.25">
      <c r="A3386" s="119" t="s">
        <v>8955</v>
      </c>
      <c r="B3386" s="260"/>
      <c r="C3386" s="264" t="str">
        <f>IF(ISERROR(VLOOKUP(B3386,'Tous les abonnés'!$A$6:$I$5491,2,0)),"",VLOOKUP(B3386,'Tous les abonnés'!$A$6:$I$5491,2,0))</f>
        <v/>
      </c>
      <c r="D3386" s="26"/>
      <c r="E3386" s="265"/>
      <c r="F3386" s="207" t="str">
        <f>IF(ISERROR(IF(VLOOKUP(D3386,Paramètres!$C$17:$H$33,6,0)="oui","illimité",VLOOKUP(D3386,Paramètres!$C$17:$H$33,5,0))),"",IF(VLOOKUP(D3386,Paramètres!$C$17:$H$33,6,0)="oui","illimité",VLOOKUP(D3386,Paramètres!$C$17:$H$33,5,0)))</f>
        <v/>
      </c>
      <c r="G3386" s="269" t="str">
        <f t="shared" si="315"/>
        <v/>
      </c>
      <c r="H3386" s="208"/>
      <c r="I3386" s="53"/>
      <c r="J3386" s="209"/>
      <c r="K3386" s="271"/>
      <c r="L3386" s="37"/>
      <c r="M3386" s="218"/>
      <c r="N3386" s="124"/>
      <c r="O3386" s="211" t="str">
        <f t="shared" ca="1" si="316"/>
        <v/>
      </c>
      <c r="P3386" s="212" t="str">
        <f>IF(ISERROR(VLOOKUP(L3386,Paramètres!$A$38:$B$40,2,0)),"",VLOOKUP(L3386,Paramètres!$A$38:$B$40,2,0))</f>
        <v/>
      </c>
      <c r="Q3386" s="211" t="str">
        <f t="shared" ca="1" si="317"/>
        <v/>
      </c>
      <c r="R3386" s="211" t="str">
        <f t="shared" si="313"/>
        <v/>
      </c>
      <c r="S3386" s="213" t="str">
        <f t="shared" ca="1" si="314"/>
        <v/>
      </c>
      <c r="T3386" s="214" t="str">
        <f t="shared" ca="1" si="318"/>
        <v/>
      </c>
    </row>
    <row r="3387" spans="1:20" x14ac:dyDescent="0.25">
      <c r="A3387" s="119" t="s">
        <v>8956</v>
      </c>
      <c r="B3387" s="260"/>
      <c r="C3387" s="264" t="str">
        <f>IF(ISERROR(VLOOKUP(B3387,'Tous les abonnés'!$A$6:$I$5491,2,0)),"",VLOOKUP(B3387,'Tous les abonnés'!$A$6:$I$5491,2,0))</f>
        <v/>
      </c>
      <c r="D3387" s="26"/>
      <c r="E3387" s="265"/>
      <c r="F3387" s="207" t="str">
        <f>IF(ISERROR(IF(VLOOKUP(D3387,Paramètres!$C$17:$H$33,6,0)="oui","illimité",VLOOKUP(D3387,Paramètres!$C$17:$H$33,5,0))),"",IF(VLOOKUP(D3387,Paramètres!$C$17:$H$33,6,0)="oui","illimité",VLOOKUP(D3387,Paramètres!$C$17:$H$33,5,0)))</f>
        <v/>
      </c>
      <c r="G3387" s="269" t="str">
        <f t="shared" si="315"/>
        <v/>
      </c>
      <c r="H3387" s="208"/>
      <c r="I3387" s="53"/>
      <c r="J3387" s="209"/>
      <c r="K3387" s="271"/>
      <c r="L3387" s="37"/>
      <c r="M3387" s="218"/>
      <c r="N3387" s="124"/>
      <c r="O3387" s="211" t="str">
        <f t="shared" ca="1" si="316"/>
        <v/>
      </c>
      <c r="P3387" s="212" t="str">
        <f>IF(ISERROR(VLOOKUP(L3387,Paramètres!$A$38:$B$40,2,0)),"",VLOOKUP(L3387,Paramètres!$A$38:$B$40,2,0))</f>
        <v/>
      </c>
      <c r="Q3387" s="211" t="str">
        <f t="shared" ca="1" si="317"/>
        <v/>
      </c>
      <c r="R3387" s="211" t="str">
        <f t="shared" si="313"/>
        <v/>
      </c>
      <c r="S3387" s="213" t="str">
        <f t="shared" ca="1" si="314"/>
        <v/>
      </c>
      <c r="T3387" s="214" t="str">
        <f t="shared" ca="1" si="318"/>
        <v/>
      </c>
    </row>
    <row r="3388" spans="1:20" x14ac:dyDescent="0.25">
      <c r="A3388" s="119" t="s">
        <v>8957</v>
      </c>
      <c r="B3388" s="260"/>
      <c r="C3388" s="264" t="str">
        <f>IF(ISERROR(VLOOKUP(B3388,'Tous les abonnés'!$A$6:$I$5491,2,0)),"",VLOOKUP(B3388,'Tous les abonnés'!$A$6:$I$5491,2,0))</f>
        <v/>
      </c>
      <c r="D3388" s="26"/>
      <c r="E3388" s="265"/>
      <c r="F3388" s="207" t="str">
        <f>IF(ISERROR(IF(VLOOKUP(D3388,Paramètres!$C$17:$H$33,6,0)="oui","illimité",VLOOKUP(D3388,Paramètres!$C$17:$H$33,5,0))),"",IF(VLOOKUP(D3388,Paramètres!$C$17:$H$33,6,0)="oui","illimité",VLOOKUP(D3388,Paramètres!$C$17:$H$33,5,0)))</f>
        <v/>
      </c>
      <c r="G3388" s="269" t="str">
        <f t="shared" si="315"/>
        <v/>
      </c>
      <c r="H3388" s="208"/>
      <c r="I3388" s="53"/>
      <c r="J3388" s="209"/>
      <c r="K3388" s="271"/>
      <c r="L3388" s="37"/>
      <c r="M3388" s="218"/>
      <c r="N3388" s="124"/>
      <c r="O3388" s="211" t="str">
        <f t="shared" ca="1" si="316"/>
        <v/>
      </c>
      <c r="P3388" s="212" t="str">
        <f>IF(ISERROR(VLOOKUP(L3388,Paramètres!$A$38:$B$40,2,0)),"",VLOOKUP(L3388,Paramètres!$A$38:$B$40,2,0))</f>
        <v/>
      </c>
      <c r="Q3388" s="211" t="str">
        <f t="shared" ca="1" si="317"/>
        <v/>
      </c>
      <c r="R3388" s="211" t="str">
        <f t="shared" si="313"/>
        <v/>
      </c>
      <c r="S3388" s="213" t="str">
        <f t="shared" ca="1" si="314"/>
        <v/>
      </c>
      <c r="T3388" s="214" t="str">
        <f t="shared" ca="1" si="318"/>
        <v/>
      </c>
    </row>
    <row r="3389" spans="1:20" x14ac:dyDescent="0.25">
      <c r="A3389" s="119" t="s">
        <v>8958</v>
      </c>
      <c r="B3389" s="260"/>
      <c r="C3389" s="264" t="str">
        <f>IF(ISERROR(VLOOKUP(B3389,'Tous les abonnés'!$A$6:$I$5491,2,0)),"",VLOOKUP(B3389,'Tous les abonnés'!$A$6:$I$5491,2,0))</f>
        <v/>
      </c>
      <c r="D3389" s="26"/>
      <c r="E3389" s="265"/>
      <c r="F3389" s="207" t="str">
        <f>IF(ISERROR(IF(VLOOKUP(D3389,Paramètres!$C$17:$H$33,6,0)="oui","illimité",VLOOKUP(D3389,Paramètres!$C$17:$H$33,5,0))),"",IF(VLOOKUP(D3389,Paramètres!$C$17:$H$33,6,0)="oui","illimité",VLOOKUP(D3389,Paramètres!$C$17:$H$33,5,0)))</f>
        <v/>
      </c>
      <c r="G3389" s="269" t="str">
        <f t="shared" si="315"/>
        <v/>
      </c>
      <c r="H3389" s="208"/>
      <c r="I3389" s="53"/>
      <c r="J3389" s="209"/>
      <c r="K3389" s="271"/>
      <c r="L3389" s="37"/>
      <c r="M3389" s="218"/>
      <c r="N3389" s="124"/>
      <c r="O3389" s="211" t="str">
        <f t="shared" ca="1" si="316"/>
        <v/>
      </c>
      <c r="P3389" s="212" t="str">
        <f>IF(ISERROR(VLOOKUP(L3389,Paramètres!$A$38:$B$40,2,0)),"",VLOOKUP(L3389,Paramètres!$A$38:$B$40,2,0))</f>
        <v/>
      </c>
      <c r="Q3389" s="211" t="str">
        <f t="shared" ca="1" si="317"/>
        <v/>
      </c>
      <c r="R3389" s="211" t="str">
        <f t="shared" si="313"/>
        <v/>
      </c>
      <c r="S3389" s="213" t="str">
        <f t="shared" ca="1" si="314"/>
        <v/>
      </c>
      <c r="T3389" s="214" t="str">
        <f t="shared" ca="1" si="318"/>
        <v/>
      </c>
    </row>
    <row r="3390" spans="1:20" x14ac:dyDescent="0.25">
      <c r="A3390" s="119" t="s">
        <v>8959</v>
      </c>
      <c r="B3390" s="260"/>
      <c r="C3390" s="264" t="str">
        <f>IF(ISERROR(VLOOKUP(B3390,'Tous les abonnés'!$A$6:$I$5491,2,0)),"",VLOOKUP(B3390,'Tous les abonnés'!$A$6:$I$5491,2,0))</f>
        <v/>
      </c>
      <c r="D3390" s="26"/>
      <c r="E3390" s="265"/>
      <c r="F3390" s="207" t="str">
        <f>IF(ISERROR(IF(VLOOKUP(D3390,Paramètres!$C$17:$H$33,6,0)="oui","illimité",VLOOKUP(D3390,Paramètres!$C$17:$H$33,5,0))),"",IF(VLOOKUP(D3390,Paramètres!$C$17:$H$33,6,0)="oui","illimité",VLOOKUP(D3390,Paramètres!$C$17:$H$33,5,0)))</f>
        <v/>
      </c>
      <c r="G3390" s="269" t="str">
        <f t="shared" si="315"/>
        <v/>
      </c>
      <c r="H3390" s="208"/>
      <c r="I3390" s="53"/>
      <c r="J3390" s="209"/>
      <c r="K3390" s="271"/>
      <c r="L3390" s="37"/>
      <c r="M3390" s="218"/>
      <c r="N3390" s="124"/>
      <c r="O3390" s="211" t="str">
        <f t="shared" ca="1" si="316"/>
        <v/>
      </c>
      <c r="P3390" s="212" t="str">
        <f>IF(ISERROR(VLOOKUP(L3390,Paramètres!$A$38:$B$40,2,0)),"",VLOOKUP(L3390,Paramètres!$A$38:$B$40,2,0))</f>
        <v/>
      </c>
      <c r="Q3390" s="211" t="str">
        <f t="shared" ca="1" si="317"/>
        <v/>
      </c>
      <c r="R3390" s="211" t="str">
        <f t="shared" si="313"/>
        <v/>
      </c>
      <c r="S3390" s="213" t="str">
        <f t="shared" ca="1" si="314"/>
        <v/>
      </c>
      <c r="T3390" s="214" t="str">
        <f t="shared" ca="1" si="318"/>
        <v/>
      </c>
    </row>
    <row r="3391" spans="1:20" x14ac:dyDescent="0.25">
      <c r="A3391" s="119" t="s">
        <v>8960</v>
      </c>
      <c r="B3391" s="260"/>
      <c r="C3391" s="264" t="str">
        <f>IF(ISERROR(VLOOKUP(B3391,'Tous les abonnés'!$A$6:$I$5491,2,0)),"",VLOOKUP(B3391,'Tous les abonnés'!$A$6:$I$5491,2,0))</f>
        <v/>
      </c>
      <c r="D3391" s="26"/>
      <c r="E3391" s="265"/>
      <c r="F3391" s="207" t="str">
        <f>IF(ISERROR(IF(VLOOKUP(D3391,Paramètres!$C$17:$H$33,6,0)="oui","illimité",VLOOKUP(D3391,Paramètres!$C$17:$H$33,5,0))),"",IF(VLOOKUP(D3391,Paramètres!$C$17:$H$33,6,0)="oui","illimité",VLOOKUP(D3391,Paramètres!$C$17:$H$33,5,0)))</f>
        <v/>
      </c>
      <c r="G3391" s="269" t="str">
        <f t="shared" si="315"/>
        <v/>
      </c>
      <c r="H3391" s="208"/>
      <c r="I3391" s="53"/>
      <c r="J3391" s="209"/>
      <c r="K3391" s="271"/>
      <c r="L3391" s="37"/>
      <c r="M3391" s="218"/>
      <c r="N3391" s="124"/>
      <c r="O3391" s="211" t="str">
        <f t="shared" ca="1" si="316"/>
        <v/>
      </c>
      <c r="P3391" s="212" t="str">
        <f>IF(ISERROR(VLOOKUP(L3391,Paramètres!$A$38:$B$40,2,0)),"",VLOOKUP(L3391,Paramètres!$A$38:$B$40,2,0))</f>
        <v/>
      </c>
      <c r="Q3391" s="211" t="str">
        <f t="shared" ca="1" si="317"/>
        <v/>
      </c>
      <c r="R3391" s="211" t="str">
        <f t="shared" si="313"/>
        <v/>
      </c>
      <c r="S3391" s="213" t="str">
        <f t="shared" ca="1" si="314"/>
        <v/>
      </c>
      <c r="T3391" s="214" t="str">
        <f t="shared" ca="1" si="318"/>
        <v/>
      </c>
    </row>
    <row r="3392" spans="1:20" x14ac:dyDescent="0.25">
      <c r="A3392" s="119" t="s">
        <v>8961</v>
      </c>
      <c r="B3392" s="260"/>
      <c r="C3392" s="264" t="str">
        <f>IF(ISERROR(VLOOKUP(B3392,'Tous les abonnés'!$A$6:$I$5491,2,0)),"",VLOOKUP(B3392,'Tous les abonnés'!$A$6:$I$5491,2,0))</f>
        <v/>
      </c>
      <c r="D3392" s="26"/>
      <c r="E3392" s="265"/>
      <c r="F3392" s="207" t="str">
        <f>IF(ISERROR(IF(VLOOKUP(D3392,Paramètres!$C$17:$H$33,6,0)="oui","illimité",VLOOKUP(D3392,Paramètres!$C$17:$H$33,5,0))),"",IF(VLOOKUP(D3392,Paramètres!$C$17:$H$33,6,0)="oui","illimité",VLOOKUP(D3392,Paramètres!$C$17:$H$33,5,0)))</f>
        <v/>
      </c>
      <c r="G3392" s="269" t="str">
        <f t="shared" si="315"/>
        <v/>
      </c>
      <c r="H3392" s="208"/>
      <c r="I3392" s="53"/>
      <c r="J3392" s="209"/>
      <c r="K3392" s="271"/>
      <c r="L3392" s="37"/>
      <c r="M3392" s="218"/>
      <c r="N3392" s="124"/>
      <c r="O3392" s="211" t="str">
        <f t="shared" ca="1" si="316"/>
        <v/>
      </c>
      <c r="P3392" s="212" t="str">
        <f>IF(ISERROR(VLOOKUP(L3392,Paramètres!$A$38:$B$40,2,0)),"",VLOOKUP(L3392,Paramètres!$A$38:$B$40,2,0))</f>
        <v/>
      </c>
      <c r="Q3392" s="211" t="str">
        <f t="shared" ca="1" si="317"/>
        <v/>
      </c>
      <c r="R3392" s="211" t="str">
        <f t="shared" si="313"/>
        <v/>
      </c>
      <c r="S3392" s="213" t="str">
        <f t="shared" ca="1" si="314"/>
        <v/>
      </c>
      <c r="T3392" s="214" t="str">
        <f t="shared" ca="1" si="318"/>
        <v/>
      </c>
    </row>
    <row r="3393" spans="1:20" x14ac:dyDescent="0.25">
      <c r="A3393" s="119" t="s">
        <v>8962</v>
      </c>
      <c r="B3393" s="260"/>
      <c r="C3393" s="264" t="str">
        <f>IF(ISERROR(VLOOKUP(B3393,'Tous les abonnés'!$A$6:$I$5491,2,0)),"",VLOOKUP(B3393,'Tous les abonnés'!$A$6:$I$5491,2,0))</f>
        <v/>
      </c>
      <c r="D3393" s="26"/>
      <c r="E3393" s="265"/>
      <c r="F3393" s="207" t="str">
        <f>IF(ISERROR(IF(VLOOKUP(D3393,Paramètres!$C$17:$H$33,6,0)="oui","illimité",VLOOKUP(D3393,Paramètres!$C$17:$H$33,5,0))),"",IF(VLOOKUP(D3393,Paramètres!$C$17:$H$33,6,0)="oui","illimité",VLOOKUP(D3393,Paramètres!$C$17:$H$33,5,0)))</f>
        <v/>
      </c>
      <c r="G3393" s="269" t="str">
        <f t="shared" si="315"/>
        <v/>
      </c>
      <c r="H3393" s="208"/>
      <c r="I3393" s="53"/>
      <c r="J3393" s="209"/>
      <c r="K3393" s="271"/>
      <c r="L3393" s="37"/>
      <c r="M3393" s="218"/>
      <c r="N3393" s="124"/>
      <c r="O3393" s="211" t="str">
        <f t="shared" ca="1" si="316"/>
        <v/>
      </c>
      <c r="P3393" s="212" t="str">
        <f>IF(ISERROR(VLOOKUP(L3393,Paramètres!$A$38:$B$40,2,0)),"",VLOOKUP(L3393,Paramètres!$A$38:$B$40,2,0))</f>
        <v/>
      </c>
      <c r="Q3393" s="211" t="str">
        <f t="shared" ca="1" si="317"/>
        <v/>
      </c>
      <c r="R3393" s="211" t="str">
        <f t="shared" si="313"/>
        <v/>
      </c>
      <c r="S3393" s="213" t="str">
        <f t="shared" ca="1" si="314"/>
        <v/>
      </c>
      <c r="T3393" s="214" t="str">
        <f t="shared" ca="1" si="318"/>
        <v/>
      </c>
    </row>
    <row r="3394" spans="1:20" x14ac:dyDescent="0.25">
      <c r="A3394" s="119" t="s">
        <v>8963</v>
      </c>
      <c r="B3394" s="260"/>
      <c r="C3394" s="264" t="str">
        <f>IF(ISERROR(VLOOKUP(B3394,'Tous les abonnés'!$A$6:$I$5491,2,0)),"",VLOOKUP(B3394,'Tous les abonnés'!$A$6:$I$5491,2,0))</f>
        <v/>
      </c>
      <c r="D3394" s="26"/>
      <c r="E3394" s="265"/>
      <c r="F3394" s="207" t="str">
        <f>IF(ISERROR(IF(VLOOKUP(D3394,Paramètres!$C$17:$H$33,6,0)="oui","illimité",VLOOKUP(D3394,Paramètres!$C$17:$H$33,5,0))),"",IF(VLOOKUP(D3394,Paramètres!$C$17:$H$33,6,0)="oui","illimité",VLOOKUP(D3394,Paramètres!$C$17:$H$33,5,0)))</f>
        <v/>
      </c>
      <c r="G3394" s="269" t="str">
        <f t="shared" si="315"/>
        <v/>
      </c>
      <c r="H3394" s="208"/>
      <c r="I3394" s="53"/>
      <c r="J3394" s="209"/>
      <c r="K3394" s="271"/>
      <c r="L3394" s="37"/>
      <c r="M3394" s="218"/>
      <c r="N3394" s="124"/>
      <c r="O3394" s="211" t="str">
        <f t="shared" ca="1" si="316"/>
        <v/>
      </c>
      <c r="P3394" s="212" t="str">
        <f>IF(ISERROR(VLOOKUP(L3394,Paramètres!$A$38:$B$40,2,0)),"",VLOOKUP(L3394,Paramètres!$A$38:$B$40,2,0))</f>
        <v/>
      </c>
      <c r="Q3394" s="211" t="str">
        <f t="shared" ca="1" si="317"/>
        <v/>
      </c>
      <c r="R3394" s="211" t="str">
        <f t="shared" si="313"/>
        <v/>
      </c>
      <c r="S3394" s="213" t="str">
        <f t="shared" ca="1" si="314"/>
        <v/>
      </c>
      <c r="T3394" s="214" t="str">
        <f t="shared" ca="1" si="318"/>
        <v/>
      </c>
    </row>
    <row r="3395" spans="1:20" x14ac:dyDescent="0.25">
      <c r="A3395" s="119" t="s">
        <v>8964</v>
      </c>
      <c r="B3395" s="260"/>
      <c r="C3395" s="264" t="str">
        <f>IF(ISERROR(VLOOKUP(B3395,'Tous les abonnés'!$A$6:$I$5491,2,0)),"",VLOOKUP(B3395,'Tous les abonnés'!$A$6:$I$5491,2,0))</f>
        <v/>
      </c>
      <c r="D3395" s="26"/>
      <c r="E3395" s="265"/>
      <c r="F3395" s="207" t="str">
        <f>IF(ISERROR(IF(VLOOKUP(D3395,Paramètres!$C$17:$H$33,6,0)="oui","illimité",VLOOKUP(D3395,Paramètres!$C$17:$H$33,5,0))),"",IF(VLOOKUP(D3395,Paramètres!$C$17:$H$33,6,0)="oui","illimité",VLOOKUP(D3395,Paramètres!$C$17:$H$33,5,0)))</f>
        <v/>
      </c>
      <c r="G3395" s="269" t="str">
        <f t="shared" si="315"/>
        <v/>
      </c>
      <c r="H3395" s="208"/>
      <c r="I3395" s="53"/>
      <c r="J3395" s="209"/>
      <c r="K3395" s="271"/>
      <c r="L3395" s="37"/>
      <c r="M3395" s="218"/>
      <c r="N3395" s="124"/>
      <c r="O3395" s="211" t="str">
        <f t="shared" ca="1" si="316"/>
        <v/>
      </c>
      <c r="P3395" s="212" t="str">
        <f>IF(ISERROR(VLOOKUP(L3395,Paramètres!$A$38:$B$40,2,0)),"",VLOOKUP(L3395,Paramètres!$A$38:$B$40,2,0))</f>
        <v/>
      </c>
      <c r="Q3395" s="211" t="str">
        <f t="shared" ca="1" si="317"/>
        <v/>
      </c>
      <c r="R3395" s="211" t="str">
        <f t="shared" si="313"/>
        <v/>
      </c>
      <c r="S3395" s="213" t="str">
        <f t="shared" ca="1" si="314"/>
        <v/>
      </c>
      <c r="T3395" s="214" t="str">
        <f t="shared" ca="1" si="318"/>
        <v/>
      </c>
    </row>
    <row r="3396" spans="1:20" x14ac:dyDescent="0.25">
      <c r="A3396" s="119" t="s">
        <v>8965</v>
      </c>
      <c r="B3396" s="260"/>
      <c r="C3396" s="264" t="str">
        <f>IF(ISERROR(VLOOKUP(B3396,'Tous les abonnés'!$A$6:$I$5491,2,0)),"",VLOOKUP(B3396,'Tous les abonnés'!$A$6:$I$5491,2,0))</f>
        <v/>
      </c>
      <c r="D3396" s="26"/>
      <c r="E3396" s="265"/>
      <c r="F3396" s="207" t="str">
        <f>IF(ISERROR(IF(VLOOKUP(D3396,Paramètres!$C$17:$H$33,6,0)="oui","illimité",VLOOKUP(D3396,Paramètres!$C$17:$H$33,5,0))),"",IF(VLOOKUP(D3396,Paramètres!$C$17:$H$33,6,0)="oui","illimité",VLOOKUP(D3396,Paramètres!$C$17:$H$33,5,0)))</f>
        <v/>
      </c>
      <c r="G3396" s="269" t="str">
        <f t="shared" si="315"/>
        <v/>
      </c>
      <c r="H3396" s="208"/>
      <c r="I3396" s="53"/>
      <c r="J3396" s="209"/>
      <c r="K3396" s="271"/>
      <c r="L3396" s="37"/>
      <c r="M3396" s="218"/>
      <c r="N3396" s="124"/>
      <c r="O3396" s="211" t="str">
        <f t="shared" ca="1" si="316"/>
        <v/>
      </c>
      <c r="P3396" s="212" t="str">
        <f>IF(ISERROR(VLOOKUP(L3396,Paramètres!$A$38:$B$40,2,0)),"",VLOOKUP(L3396,Paramètres!$A$38:$B$40,2,0))</f>
        <v/>
      </c>
      <c r="Q3396" s="211" t="str">
        <f t="shared" ca="1" si="317"/>
        <v/>
      </c>
      <c r="R3396" s="211" t="str">
        <f t="shared" si="313"/>
        <v/>
      </c>
      <c r="S3396" s="213" t="str">
        <f t="shared" ca="1" si="314"/>
        <v/>
      </c>
      <c r="T3396" s="214" t="str">
        <f t="shared" ca="1" si="318"/>
        <v/>
      </c>
    </row>
    <row r="3397" spans="1:20" x14ac:dyDescent="0.25">
      <c r="A3397" s="119" t="s">
        <v>8966</v>
      </c>
      <c r="B3397" s="260"/>
      <c r="C3397" s="264" t="str">
        <f>IF(ISERROR(VLOOKUP(B3397,'Tous les abonnés'!$A$6:$I$5491,2,0)),"",VLOOKUP(B3397,'Tous les abonnés'!$A$6:$I$5491,2,0))</f>
        <v/>
      </c>
      <c r="D3397" s="26"/>
      <c r="E3397" s="265"/>
      <c r="F3397" s="207" t="str">
        <f>IF(ISERROR(IF(VLOOKUP(D3397,Paramètres!$C$17:$H$33,6,0)="oui","illimité",VLOOKUP(D3397,Paramètres!$C$17:$H$33,5,0))),"",IF(VLOOKUP(D3397,Paramètres!$C$17:$H$33,6,0)="oui","illimité",VLOOKUP(D3397,Paramètres!$C$17:$H$33,5,0)))</f>
        <v/>
      </c>
      <c r="G3397" s="269" t="str">
        <f t="shared" si="315"/>
        <v/>
      </c>
      <c r="H3397" s="208"/>
      <c r="I3397" s="53"/>
      <c r="J3397" s="209"/>
      <c r="K3397" s="271"/>
      <c r="L3397" s="37"/>
      <c r="M3397" s="218"/>
      <c r="N3397" s="124"/>
      <c r="O3397" s="211" t="str">
        <f t="shared" ca="1" si="316"/>
        <v/>
      </c>
      <c r="P3397" s="212" t="str">
        <f>IF(ISERROR(VLOOKUP(L3397,Paramètres!$A$38:$B$40,2,0)),"",VLOOKUP(L3397,Paramètres!$A$38:$B$40,2,0))</f>
        <v/>
      </c>
      <c r="Q3397" s="211" t="str">
        <f t="shared" ca="1" si="317"/>
        <v/>
      </c>
      <c r="R3397" s="211" t="str">
        <f t="shared" si="313"/>
        <v/>
      </c>
      <c r="S3397" s="213" t="str">
        <f t="shared" ca="1" si="314"/>
        <v/>
      </c>
      <c r="T3397" s="214" t="str">
        <f t="shared" ca="1" si="318"/>
        <v/>
      </c>
    </row>
    <row r="3398" spans="1:20" x14ac:dyDescent="0.25">
      <c r="A3398" s="119" t="s">
        <v>8967</v>
      </c>
      <c r="B3398" s="260"/>
      <c r="C3398" s="264" t="str">
        <f>IF(ISERROR(VLOOKUP(B3398,'Tous les abonnés'!$A$6:$I$5491,2,0)),"",VLOOKUP(B3398,'Tous les abonnés'!$A$6:$I$5491,2,0))</f>
        <v/>
      </c>
      <c r="D3398" s="26"/>
      <c r="E3398" s="265"/>
      <c r="F3398" s="207" t="str">
        <f>IF(ISERROR(IF(VLOOKUP(D3398,Paramètres!$C$17:$H$33,6,0)="oui","illimité",VLOOKUP(D3398,Paramètres!$C$17:$H$33,5,0))),"",IF(VLOOKUP(D3398,Paramètres!$C$17:$H$33,6,0)="oui","illimité",VLOOKUP(D3398,Paramètres!$C$17:$H$33,5,0)))</f>
        <v/>
      </c>
      <c r="G3398" s="269" t="str">
        <f t="shared" si="315"/>
        <v/>
      </c>
      <c r="H3398" s="208"/>
      <c r="I3398" s="53"/>
      <c r="J3398" s="209"/>
      <c r="K3398" s="271"/>
      <c r="L3398" s="37"/>
      <c r="M3398" s="218"/>
      <c r="N3398" s="124"/>
      <c r="O3398" s="211" t="str">
        <f t="shared" ca="1" si="316"/>
        <v/>
      </c>
      <c r="P3398" s="212" t="str">
        <f>IF(ISERROR(VLOOKUP(L3398,Paramètres!$A$38:$B$40,2,0)),"",VLOOKUP(L3398,Paramètres!$A$38:$B$40,2,0))</f>
        <v/>
      </c>
      <c r="Q3398" s="211" t="str">
        <f t="shared" ca="1" si="317"/>
        <v/>
      </c>
      <c r="R3398" s="211" t="str">
        <f t="shared" si="313"/>
        <v/>
      </c>
      <c r="S3398" s="213" t="str">
        <f t="shared" ca="1" si="314"/>
        <v/>
      </c>
      <c r="T3398" s="214" t="str">
        <f t="shared" ca="1" si="318"/>
        <v/>
      </c>
    </row>
    <row r="3399" spans="1:20" x14ac:dyDescent="0.25">
      <c r="A3399" s="119" t="s">
        <v>8968</v>
      </c>
      <c r="B3399" s="260"/>
      <c r="C3399" s="264" t="str">
        <f>IF(ISERROR(VLOOKUP(B3399,'Tous les abonnés'!$A$6:$I$5491,2,0)),"",VLOOKUP(B3399,'Tous les abonnés'!$A$6:$I$5491,2,0))</f>
        <v/>
      </c>
      <c r="D3399" s="26"/>
      <c r="E3399" s="265"/>
      <c r="F3399" s="207" t="str">
        <f>IF(ISERROR(IF(VLOOKUP(D3399,Paramètres!$C$17:$H$33,6,0)="oui","illimité",VLOOKUP(D3399,Paramètres!$C$17:$H$33,5,0))),"",IF(VLOOKUP(D3399,Paramètres!$C$17:$H$33,6,0)="oui","illimité",VLOOKUP(D3399,Paramètres!$C$17:$H$33,5,0)))</f>
        <v/>
      </c>
      <c r="G3399" s="269" t="str">
        <f t="shared" si="315"/>
        <v/>
      </c>
      <c r="H3399" s="208"/>
      <c r="I3399" s="53"/>
      <c r="J3399" s="209"/>
      <c r="K3399" s="271"/>
      <c r="L3399" s="37"/>
      <c r="M3399" s="218"/>
      <c r="N3399" s="124"/>
      <c r="O3399" s="211" t="str">
        <f t="shared" ca="1" si="316"/>
        <v/>
      </c>
      <c r="P3399" s="212" t="str">
        <f>IF(ISERROR(VLOOKUP(L3399,Paramètres!$A$38:$B$40,2,0)),"",VLOOKUP(L3399,Paramètres!$A$38:$B$40,2,0))</f>
        <v/>
      </c>
      <c r="Q3399" s="211" t="str">
        <f t="shared" ca="1" si="317"/>
        <v/>
      </c>
      <c r="R3399" s="211" t="str">
        <f t="shared" ref="R3399:R3462" si="319">IF(L3399="en 1 fois",1,IF(F3399="illimité",O3399/P3399,IF(ISERROR(F3399/P3399),"",ROUND(F3399/P3399,0))))</f>
        <v/>
      </c>
      <c r="S3399" s="213" t="str">
        <f t="shared" ref="S3399:S3462" ca="1" si="320">IF(ISERROR(IF(F3399="illimité",Q3399*J3399,IF(L3399="en 1 fois",J3399,J3399*Q3399/R3399))),"",IF(F3399="illimité",Q3399*J3399,IF(L3399="en 1 fois",J3399,J3399*Q3399/R3399)))</f>
        <v/>
      </c>
      <c r="T3399" s="214" t="str">
        <f t="shared" ca="1" si="318"/>
        <v/>
      </c>
    </row>
    <row r="3400" spans="1:20" x14ac:dyDescent="0.25">
      <c r="A3400" s="119" t="s">
        <v>8969</v>
      </c>
      <c r="B3400" s="260"/>
      <c r="C3400" s="264" t="str">
        <f>IF(ISERROR(VLOOKUP(B3400,'Tous les abonnés'!$A$6:$I$5491,2,0)),"",VLOOKUP(B3400,'Tous les abonnés'!$A$6:$I$5491,2,0))</f>
        <v/>
      </c>
      <c r="D3400" s="26"/>
      <c r="E3400" s="265"/>
      <c r="F3400" s="207" t="str">
        <f>IF(ISERROR(IF(VLOOKUP(D3400,Paramètres!$C$17:$H$33,6,0)="oui","illimité",VLOOKUP(D3400,Paramètres!$C$17:$H$33,5,0))),"",IF(VLOOKUP(D3400,Paramètres!$C$17:$H$33,6,0)="oui","illimité",VLOOKUP(D3400,Paramètres!$C$17:$H$33,5,0)))</f>
        <v/>
      </c>
      <c r="G3400" s="269" t="str">
        <f t="shared" ref="G3400:G3463" si="321">IF(ISBLANK(K3400),IF(ISERROR(E3400+F3400),"",E3400+F3400),K3400)</f>
        <v/>
      </c>
      <c r="H3400" s="208"/>
      <c r="I3400" s="53"/>
      <c r="J3400" s="209"/>
      <c r="K3400" s="271"/>
      <c r="L3400" s="37"/>
      <c r="M3400" s="218"/>
      <c r="N3400" s="124"/>
      <c r="O3400" s="211" t="str">
        <f t="shared" ref="O3400:O3463" ca="1" si="322">IF(ISBLANK(E3400),"",IF(TODAY()&gt;G3400,G3400-E3400,TODAY()-E3400))</f>
        <v/>
      </c>
      <c r="P3400" s="212" t="str">
        <f>IF(ISERROR(VLOOKUP(L3400,Paramètres!$A$38:$B$40,2,0)),"",VLOOKUP(L3400,Paramètres!$A$38:$B$40,2,0))</f>
        <v/>
      </c>
      <c r="Q3400" s="211" t="str">
        <f t="shared" ref="Q3400:Q3463" ca="1" si="323">IF(ISERROR(O3400/P3400),"",ROUND(O3400/P3400,0))</f>
        <v/>
      </c>
      <c r="R3400" s="211" t="str">
        <f t="shared" si="319"/>
        <v/>
      </c>
      <c r="S3400" s="213" t="str">
        <f t="shared" ca="1" si="320"/>
        <v/>
      </c>
      <c r="T3400" s="214" t="str">
        <f t="shared" ref="T3400:T3463" ca="1" si="324">IF(ISERROR(S3400-N3400),"",S3400-N3400)</f>
        <v/>
      </c>
    </row>
    <row r="3401" spans="1:20" x14ac:dyDescent="0.25">
      <c r="A3401" s="119" t="s">
        <v>8970</v>
      </c>
      <c r="B3401" s="260"/>
      <c r="C3401" s="264" t="str">
        <f>IF(ISERROR(VLOOKUP(B3401,'Tous les abonnés'!$A$6:$I$5491,2,0)),"",VLOOKUP(B3401,'Tous les abonnés'!$A$6:$I$5491,2,0))</f>
        <v/>
      </c>
      <c r="D3401" s="26"/>
      <c r="E3401" s="265"/>
      <c r="F3401" s="207" t="str">
        <f>IF(ISERROR(IF(VLOOKUP(D3401,Paramètres!$C$17:$H$33,6,0)="oui","illimité",VLOOKUP(D3401,Paramètres!$C$17:$H$33,5,0))),"",IF(VLOOKUP(D3401,Paramètres!$C$17:$H$33,6,0)="oui","illimité",VLOOKUP(D3401,Paramètres!$C$17:$H$33,5,0)))</f>
        <v/>
      </c>
      <c r="G3401" s="269" t="str">
        <f t="shared" si="321"/>
        <v/>
      </c>
      <c r="H3401" s="208"/>
      <c r="I3401" s="53"/>
      <c r="J3401" s="209"/>
      <c r="K3401" s="271"/>
      <c r="L3401" s="37"/>
      <c r="M3401" s="218"/>
      <c r="N3401" s="124"/>
      <c r="O3401" s="211" t="str">
        <f t="shared" ca="1" si="322"/>
        <v/>
      </c>
      <c r="P3401" s="212" t="str">
        <f>IF(ISERROR(VLOOKUP(L3401,Paramètres!$A$38:$B$40,2,0)),"",VLOOKUP(L3401,Paramètres!$A$38:$B$40,2,0))</f>
        <v/>
      </c>
      <c r="Q3401" s="211" t="str">
        <f t="shared" ca="1" si="323"/>
        <v/>
      </c>
      <c r="R3401" s="211" t="str">
        <f t="shared" si="319"/>
        <v/>
      </c>
      <c r="S3401" s="213" t="str">
        <f t="shared" ca="1" si="320"/>
        <v/>
      </c>
      <c r="T3401" s="214" t="str">
        <f t="shared" ca="1" si="324"/>
        <v/>
      </c>
    </row>
    <row r="3402" spans="1:20" x14ac:dyDescent="0.25">
      <c r="A3402" s="119" t="s">
        <v>8971</v>
      </c>
      <c r="B3402" s="260"/>
      <c r="C3402" s="264" t="str">
        <f>IF(ISERROR(VLOOKUP(B3402,'Tous les abonnés'!$A$6:$I$5491,2,0)),"",VLOOKUP(B3402,'Tous les abonnés'!$A$6:$I$5491,2,0))</f>
        <v/>
      </c>
      <c r="D3402" s="26"/>
      <c r="E3402" s="265"/>
      <c r="F3402" s="207" t="str">
        <f>IF(ISERROR(IF(VLOOKUP(D3402,Paramètres!$C$17:$H$33,6,0)="oui","illimité",VLOOKUP(D3402,Paramètres!$C$17:$H$33,5,0))),"",IF(VLOOKUP(D3402,Paramètres!$C$17:$H$33,6,0)="oui","illimité",VLOOKUP(D3402,Paramètres!$C$17:$H$33,5,0)))</f>
        <v/>
      </c>
      <c r="G3402" s="269" t="str">
        <f t="shared" si="321"/>
        <v/>
      </c>
      <c r="H3402" s="208"/>
      <c r="I3402" s="53"/>
      <c r="J3402" s="209"/>
      <c r="K3402" s="271"/>
      <c r="L3402" s="37"/>
      <c r="M3402" s="218"/>
      <c r="N3402" s="124"/>
      <c r="O3402" s="211" t="str">
        <f t="shared" ca="1" si="322"/>
        <v/>
      </c>
      <c r="P3402" s="212" t="str">
        <f>IF(ISERROR(VLOOKUP(L3402,Paramètres!$A$38:$B$40,2,0)),"",VLOOKUP(L3402,Paramètres!$A$38:$B$40,2,0))</f>
        <v/>
      </c>
      <c r="Q3402" s="211" t="str">
        <f t="shared" ca="1" si="323"/>
        <v/>
      </c>
      <c r="R3402" s="211" t="str">
        <f t="shared" si="319"/>
        <v/>
      </c>
      <c r="S3402" s="213" t="str">
        <f t="shared" ca="1" si="320"/>
        <v/>
      </c>
      <c r="T3402" s="214" t="str">
        <f t="shared" ca="1" si="324"/>
        <v/>
      </c>
    </row>
    <row r="3403" spans="1:20" x14ac:dyDescent="0.25">
      <c r="A3403" s="119" t="s">
        <v>8972</v>
      </c>
      <c r="B3403" s="260"/>
      <c r="C3403" s="264" t="str">
        <f>IF(ISERROR(VLOOKUP(B3403,'Tous les abonnés'!$A$6:$I$5491,2,0)),"",VLOOKUP(B3403,'Tous les abonnés'!$A$6:$I$5491,2,0))</f>
        <v/>
      </c>
      <c r="D3403" s="26"/>
      <c r="E3403" s="265"/>
      <c r="F3403" s="207" t="str">
        <f>IF(ISERROR(IF(VLOOKUP(D3403,Paramètres!$C$17:$H$33,6,0)="oui","illimité",VLOOKUP(D3403,Paramètres!$C$17:$H$33,5,0))),"",IF(VLOOKUP(D3403,Paramètres!$C$17:$H$33,6,0)="oui","illimité",VLOOKUP(D3403,Paramètres!$C$17:$H$33,5,0)))</f>
        <v/>
      </c>
      <c r="G3403" s="269" t="str">
        <f t="shared" si="321"/>
        <v/>
      </c>
      <c r="H3403" s="208"/>
      <c r="I3403" s="53"/>
      <c r="J3403" s="209"/>
      <c r="K3403" s="271"/>
      <c r="L3403" s="37"/>
      <c r="M3403" s="218"/>
      <c r="N3403" s="124"/>
      <c r="O3403" s="211" t="str">
        <f t="shared" ca="1" si="322"/>
        <v/>
      </c>
      <c r="P3403" s="212" t="str">
        <f>IF(ISERROR(VLOOKUP(L3403,Paramètres!$A$38:$B$40,2,0)),"",VLOOKUP(L3403,Paramètres!$A$38:$B$40,2,0))</f>
        <v/>
      </c>
      <c r="Q3403" s="211" t="str">
        <f t="shared" ca="1" si="323"/>
        <v/>
      </c>
      <c r="R3403" s="211" t="str">
        <f t="shared" si="319"/>
        <v/>
      </c>
      <c r="S3403" s="213" t="str">
        <f t="shared" ca="1" si="320"/>
        <v/>
      </c>
      <c r="T3403" s="214" t="str">
        <f t="shared" ca="1" si="324"/>
        <v/>
      </c>
    </row>
    <row r="3404" spans="1:20" x14ac:dyDescent="0.25">
      <c r="A3404" s="119" t="s">
        <v>8973</v>
      </c>
      <c r="B3404" s="260"/>
      <c r="C3404" s="264" t="str">
        <f>IF(ISERROR(VLOOKUP(B3404,'Tous les abonnés'!$A$6:$I$5491,2,0)),"",VLOOKUP(B3404,'Tous les abonnés'!$A$6:$I$5491,2,0))</f>
        <v/>
      </c>
      <c r="D3404" s="26"/>
      <c r="E3404" s="265"/>
      <c r="F3404" s="207" t="str">
        <f>IF(ISERROR(IF(VLOOKUP(D3404,Paramètres!$C$17:$H$33,6,0)="oui","illimité",VLOOKUP(D3404,Paramètres!$C$17:$H$33,5,0))),"",IF(VLOOKUP(D3404,Paramètres!$C$17:$H$33,6,0)="oui","illimité",VLOOKUP(D3404,Paramètres!$C$17:$H$33,5,0)))</f>
        <v/>
      </c>
      <c r="G3404" s="269" t="str">
        <f t="shared" si="321"/>
        <v/>
      </c>
      <c r="H3404" s="208"/>
      <c r="I3404" s="53"/>
      <c r="J3404" s="209"/>
      <c r="K3404" s="271"/>
      <c r="L3404" s="37"/>
      <c r="M3404" s="218"/>
      <c r="N3404" s="124"/>
      <c r="O3404" s="211" t="str">
        <f t="shared" ca="1" si="322"/>
        <v/>
      </c>
      <c r="P3404" s="212" t="str">
        <f>IF(ISERROR(VLOOKUP(L3404,Paramètres!$A$38:$B$40,2,0)),"",VLOOKUP(L3404,Paramètres!$A$38:$B$40,2,0))</f>
        <v/>
      </c>
      <c r="Q3404" s="211" t="str">
        <f t="shared" ca="1" si="323"/>
        <v/>
      </c>
      <c r="R3404" s="211" t="str">
        <f t="shared" si="319"/>
        <v/>
      </c>
      <c r="S3404" s="213" t="str">
        <f t="shared" ca="1" si="320"/>
        <v/>
      </c>
      <c r="T3404" s="214" t="str">
        <f t="shared" ca="1" si="324"/>
        <v/>
      </c>
    </row>
    <row r="3405" spans="1:20" x14ac:dyDescent="0.25">
      <c r="A3405" s="119" t="s">
        <v>8974</v>
      </c>
      <c r="B3405" s="260"/>
      <c r="C3405" s="264" t="str">
        <f>IF(ISERROR(VLOOKUP(B3405,'Tous les abonnés'!$A$6:$I$5491,2,0)),"",VLOOKUP(B3405,'Tous les abonnés'!$A$6:$I$5491,2,0))</f>
        <v/>
      </c>
      <c r="D3405" s="26"/>
      <c r="E3405" s="265"/>
      <c r="F3405" s="207" t="str">
        <f>IF(ISERROR(IF(VLOOKUP(D3405,Paramètres!$C$17:$H$33,6,0)="oui","illimité",VLOOKUP(D3405,Paramètres!$C$17:$H$33,5,0))),"",IF(VLOOKUP(D3405,Paramètres!$C$17:$H$33,6,0)="oui","illimité",VLOOKUP(D3405,Paramètres!$C$17:$H$33,5,0)))</f>
        <v/>
      </c>
      <c r="G3405" s="269" t="str">
        <f t="shared" si="321"/>
        <v/>
      </c>
      <c r="H3405" s="208"/>
      <c r="I3405" s="53"/>
      <c r="J3405" s="209"/>
      <c r="K3405" s="271"/>
      <c r="L3405" s="37"/>
      <c r="M3405" s="218"/>
      <c r="N3405" s="124"/>
      <c r="O3405" s="211" t="str">
        <f t="shared" ca="1" si="322"/>
        <v/>
      </c>
      <c r="P3405" s="212" t="str">
        <f>IF(ISERROR(VLOOKUP(L3405,Paramètres!$A$38:$B$40,2,0)),"",VLOOKUP(L3405,Paramètres!$A$38:$B$40,2,0))</f>
        <v/>
      </c>
      <c r="Q3405" s="211" t="str">
        <f t="shared" ca="1" si="323"/>
        <v/>
      </c>
      <c r="R3405" s="211" t="str">
        <f t="shared" si="319"/>
        <v/>
      </c>
      <c r="S3405" s="213" t="str">
        <f t="shared" ca="1" si="320"/>
        <v/>
      </c>
      <c r="T3405" s="214" t="str">
        <f t="shared" ca="1" si="324"/>
        <v/>
      </c>
    </row>
    <row r="3406" spans="1:20" x14ac:dyDescent="0.25">
      <c r="A3406" s="119" t="s">
        <v>8975</v>
      </c>
      <c r="B3406" s="260"/>
      <c r="C3406" s="264" t="str">
        <f>IF(ISERROR(VLOOKUP(B3406,'Tous les abonnés'!$A$6:$I$5491,2,0)),"",VLOOKUP(B3406,'Tous les abonnés'!$A$6:$I$5491,2,0))</f>
        <v/>
      </c>
      <c r="D3406" s="26"/>
      <c r="E3406" s="265"/>
      <c r="F3406" s="207" t="str">
        <f>IF(ISERROR(IF(VLOOKUP(D3406,Paramètres!$C$17:$H$33,6,0)="oui","illimité",VLOOKUP(D3406,Paramètres!$C$17:$H$33,5,0))),"",IF(VLOOKUP(D3406,Paramètres!$C$17:$H$33,6,0)="oui","illimité",VLOOKUP(D3406,Paramètres!$C$17:$H$33,5,0)))</f>
        <v/>
      </c>
      <c r="G3406" s="269" t="str">
        <f t="shared" si="321"/>
        <v/>
      </c>
      <c r="H3406" s="208"/>
      <c r="I3406" s="53"/>
      <c r="J3406" s="209"/>
      <c r="K3406" s="271"/>
      <c r="L3406" s="37"/>
      <c r="M3406" s="218"/>
      <c r="N3406" s="124"/>
      <c r="O3406" s="211" t="str">
        <f t="shared" ca="1" si="322"/>
        <v/>
      </c>
      <c r="P3406" s="212" t="str">
        <f>IF(ISERROR(VLOOKUP(L3406,Paramètres!$A$38:$B$40,2,0)),"",VLOOKUP(L3406,Paramètres!$A$38:$B$40,2,0))</f>
        <v/>
      </c>
      <c r="Q3406" s="211" t="str">
        <f t="shared" ca="1" si="323"/>
        <v/>
      </c>
      <c r="R3406" s="211" t="str">
        <f t="shared" si="319"/>
        <v/>
      </c>
      <c r="S3406" s="213" t="str">
        <f t="shared" ca="1" si="320"/>
        <v/>
      </c>
      <c r="T3406" s="214" t="str">
        <f t="shared" ca="1" si="324"/>
        <v/>
      </c>
    </row>
    <row r="3407" spans="1:20" x14ac:dyDescent="0.25">
      <c r="A3407" s="119" t="s">
        <v>8976</v>
      </c>
      <c r="B3407" s="260"/>
      <c r="C3407" s="264" t="str">
        <f>IF(ISERROR(VLOOKUP(B3407,'Tous les abonnés'!$A$6:$I$5491,2,0)),"",VLOOKUP(B3407,'Tous les abonnés'!$A$6:$I$5491,2,0))</f>
        <v/>
      </c>
      <c r="D3407" s="26"/>
      <c r="E3407" s="265"/>
      <c r="F3407" s="207" t="str">
        <f>IF(ISERROR(IF(VLOOKUP(D3407,Paramètres!$C$17:$H$33,6,0)="oui","illimité",VLOOKUP(D3407,Paramètres!$C$17:$H$33,5,0))),"",IF(VLOOKUP(D3407,Paramètres!$C$17:$H$33,6,0)="oui","illimité",VLOOKUP(D3407,Paramètres!$C$17:$H$33,5,0)))</f>
        <v/>
      </c>
      <c r="G3407" s="269" t="str">
        <f t="shared" si="321"/>
        <v/>
      </c>
      <c r="H3407" s="208"/>
      <c r="I3407" s="53"/>
      <c r="J3407" s="209"/>
      <c r="K3407" s="271"/>
      <c r="L3407" s="37"/>
      <c r="M3407" s="218"/>
      <c r="N3407" s="124"/>
      <c r="O3407" s="211" t="str">
        <f t="shared" ca="1" si="322"/>
        <v/>
      </c>
      <c r="P3407" s="212" t="str">
        <f>IF(ISERROR(VLOOKUP(L3407,Paramètres!$A$38:$B$40,2,0)),"",VLOOKUP(L3407,Paramètres!$A$38:$B$40,2,0))</f>
        <v/>
      </c>
      <c r="Q3407" s="211" t="str">
        <f t="shared" ca="1" si="323"/>
        <v/>
      </c>
      <c r="R3407" s="211" t="str">
        <f t="shared" si="319"/>
        <v/>
      </c>
      <c r="S3407" s="213" t="str">
        <f t="shared" ca="1" si="320"/>
        <v/>
      </c>
      <c r="T3407" s="214" t="str">
        <f t="shared" ca="1" si="324"/>
        <v/>
      </c>
    </row>
    <row r="3408" spans="1:20" x14ac:dyDescent="0.25">
      <c r="A3408" s="119" t="s">
        <v>8977</v>
      </c>
      <c r="B3408" s="260"/>
      <c r="C3408" s="264" t="str">
        <f>IF(ISERROR(VLOOKUP(B3408,'Tous les abonnés'!$A$6:$I$5491,2,0)),"",VLOOKUP(B3408,'Tous les abonnés'!$A$6:$I$5491,2,0))</f>
        <v/>
      </c>
      <c r="D3408" s="26"/>
      <c r="E3408" s="265"/>
      <c r="F3408" s="207" t="str">
        <f>IF(ISERROR(IF(VLOOKUP(D3408,Paramètres!$C$17:$H$33,6,0)="oui","illimité",VLOOKUP(D3408,Paramètres!$C$17:$H$33,5,0))),"",IF(VLOOKUP(D3408,Paramètres!$C$17:$H$33,6,0)="oui","illimité",VLOOKUP(D3408,Paramètres!$C$17:$H$33,5,0)))</f>
        <v/>
      </c>
      <c r="G3408" s="269" t="str">
        <f t="shared" si="321"/>
        <v/>
      </c>
      <c r="H3408" s="208"/>
      <c r="I3408" s="53"/>
      <c r="J3408" s="209"/>
      <c r="K3408" s="271"/>
      <c r="L3408" s="37"/>
      <c r="M3408" s="218"/>
      <c r="N3408" s="124"/>
      <c r="O3408" s="211" t="str">
        <f t="shared" ca="1" si="322"/>
        <v/>
      </c>
      <c r="P3408" s="212" t="str">
        <f>IF(ISERROR(VLOOKUP(L3408,Paramètres!$A$38:$B$40,2,0)),"",VLOOKUP(L3408,Paramètres!$A$38:$B$40,2,0))</f>
        <v/>
      </c>
      <c r="Q3408" s="211" t="str">
        <f t="shared" ca="1" si="323"/>
        <v/>
      </c>
      <c r="R3408" s="211" t="str">
        <f t="shared" si="319"/>
        <v/>
      </c>
      <c r="S3408" s="213" t="str">
        <f t="shared" ca="1" si="320"/>
        <v/>
      </c>
      <c r="T3408" s="214" t="str">
        <f t="shared" ca="1" si="324"/>
        <v/>
      </c>
    </row>
    <row r="3409" spans="1:20" x14ac:dyDescent="0.25">
      <c r="A3409" s="119" t="s">
        <v>8978</v>
      </c>
      <c r="B3409" s="260"/>
      <c r="C3409" s="264" t="str">
        <f>IF(ISERROR(VLOOKUP(B3409,'Tous les abonnés'!$A$6:$I$5491,2,0)),"",VLOOKUP(B3409,'Tous les abonnés'!$A$6:$I$5491,2,0))</f>
        <v/>
      </c>
      <c r="D3409" s="26"/>
      <c r="E3409" s="265"/>
      <c r="F3409" s="207" t="str">
        <f>IF(ISERROR(IF(VLOOKUP(D3409,Paramètres!$C$17:$H$33,6,0)="oui","illimité",VLOOKUP(D3409,Paramètres!$C$17:$H$33,5,0))),"",IF(VLOOKUP(D3409,Paramètres!$C$17:$H$33,6,0)="oui","illimité",VLOOKUP(D3409,Paramètres!$C$17:$H$33,5,0)))</f>
        <v/>
      </c>
      <c r="G3409" s="269" t="str">
        <f t="shared" si="321"/>
        <v/>
      </c>
      <c r="H3409" s="208"/>
      <c r="I3409" s="53"/>
      <c r="J3409" s="209"/>
      <c r="K3409" s="271"/>
      <c r="L3409" s="37"/>
      <c r="M3409" s="218"/>
      <c r="N3409" s="124"/>
      <c r="O3409" s="211" t="str">
        <f t="shared" ca="1" si="322"/>
        <v/>
      </c>
      <c r="P3409" s="212" t="str">
        <f>IF(ISERROR(VLOOKUP(L3409,Paramètres!$A$38:$B$40,2,0)),"",VLOOKUP(L3409,Paramètres!$A$38:$B$40,2,0))</f>
        <v/>
      </c>
      <c r="Q3409" s="211" t="str">
        <f t="shared" ca="1" si="323"/>
        <v/>
      </c>
      <c r="R3409" s="211" t="str">
        <f t="shared" si="319"/>
        <v/>
      </c>
      <c r="S3409" s="213" t="str">
        <f t="shared" ca="1" si="320"/>
        <v/>
      </c>
      <c r="T3409" s="214" t="str">
        <f t="shared" ca="1" si="324"/>
        <v/>
      </c>
    </row>
    <row r="3410" spans="1:20" x14ac:dyDescent="0.25">
      <c r="A3410" s="119" t="s">
        <v>8979</v>
      </c>
      <c r="B3410" s="260"/>
      <c r="C3410" s="264" t="str">
        <f>IF(ISERROR(VLOOKUP(B3410,'Tous les abonnés'!$A$6:$I$5491,2,0)),"",VLOOKUP(B3410,'Tous les abonnés'!$A$6:$I$5491,2,0))</f>
        <v/>
      </c>
      <c r="D3410" s="26"/>
      <c r="E3410" s="265"/>
      <c r="F3410" s="207" t="str">
        <f>IF(ISERROR(IF(VLOOKUP(D3410,Paramètres!$C$17:$H$33,6,0)="oui","illimité",VLOOKUP(D3410,Paramètres!$C$17:$H$33,5,0))),"",IF(VLOOKUP(D3410,Paramètres!$C$17:$H$33,6,0)="oui","illimité",VLOOKUP(D3410,Paramètres!$C$17:$H$33,5,0)))</f>
        <v/>
      </c>
      <c r="G3410" s="269" t="str">
        <f t="shared" si="321"/>
        <v/>
      </c>
      <c r="H3410" s="208"/>
      <c r="I3410" s="53"/>
      <c r="J3410" s="209"/>
      <c r="K3410" s="271"/>
      <c r="L3410" s="37"/>
      <c r="M3410" s="218"/>
      <c r="N3410" s="124"/>
      <c r="O3410" s="211" t="str">
        <f t="shared" ca="1" si="322"/>
        <v/>
      </c>
      <c r="P3410" s="212" t="str">
        <f>IF(ISERROR(VLOOKUP(L3410,Paramètres!$A$38:$B$40,2,0)),"",VLOOKUP(L3410,Paramètres!$A$38:$B$40,2,0))</f>
        <v/>
      </c>
      <c r="Q3410" s="211" t="str">
        <f t="shared" ca="1" si="323"/>
        <v/>
      </c>
      <c r="R3410" s="211" t="str">
        <f t="shared" si="319"/>
        <v/>
      </c>
      <c r="S3410" s="213" t="str">
        <f t="shared" ca="1" si="320"/>
        <v/>
      </c>
      <c r="T3410" s="214" t="str">
        <f t="shared" ca="1" si="324"/>
        <v/>
      </c>
    </row>
    <row r="3411" spans="1:20" x14ac:dyDescent="0.25">
      <c r="A3411" s="119" t="s">
        <v>8980</v>
      </c>
      <c r="B3411" s="260"/>
      <c r="C3411" s="264" t="str">
        <f>IF(ISERROR(VLOOKUP(B3411,'Tous les abonnés'!$A$6:$I$5491,2,0)),"",VLOOKUP(B3411,'Tous les abonnés'!$A$6:$I$5491,2,0))</f>
        <v/>
      </c>
      <c r="D3411" s="26"/>
      <c r="E3411" s="265"/>
      <c r="F3411" s="207" t="str">
        <f>IF(ISERROR(IF(VLOOKUP(D3411,Paramètres!$C$17:$H$33,6,0)="oui","illimité",VLOOKUP(D3411,Paramètres!$C$17:$H$33,5,0))),"",IF(VLOOKUP(D3411,Paramètres!$C$17:$H$33,6,0)="oui","illimité",VLOOKUP(D3411,Paramètres!$C$17:$H$33,5,0)))</f>
        <v/>
      </c>
      <c r="G3411" s="269" t="str">
        <f t="shared" si="321"/>
        <v/>
      </c>
      <c r="H3411" s="208"/>
      <c r="I3411" s="53"/>
      <c r="J3411" s="209"/>
      <c r="K3411" s="271"/>
      <c r="L3411" s="37"/>
      <c r="M3411" s="218"/>
      <c r="N3411" s="124"/>
      <c r="O3411" s="211" t="str">
        <f t="shared" ca="1" si="322"/>
        <v/>
      </c>
      <c r="P3411" s="212" t="str">
        <f>IF(ISERROR(VLOOKUP(L3411,Paramètres!$A$38:$B$40,2,0)),"",VLOOKUP(L3411,Paramètres!$A$38:$B$40,2,0))</f>
        <v/>
      </c>
      <c r="Q3411" s="211" t="str">
        <f t="shared" ca="1" si="323"/>
        <v/>
      </c>
      <c r="R3411" s="211" t="str">
        <f t="shared" si="319"/>
        <v/>
      </c>
      <c r="S3411" s="213" t="str">
        <f t="shared" ca="1" si="320"/>
        <v/>
      </c>
      <c r="T3411" s="214" t="str">
        <f t="shared" ca="1" si="324"/>
        <v/>
      </c>
    </row>
    <row r="3412" spans="1:20" x14ac:dyDescent="0.25">
      <c r="A3412" s="119" t="s">
        <v>8981</v>
      </c>
      <c r="B3412" s="260"/>
      <c r="C3412" s="264" t="str">
        <f>IF(ISERROR(VLOOKUP(B3412,'Tous les abonnés'!$A$6:$I$5491,2,0)),"",VLOOKUP(B3412,'Tous les abonnés'!$A$6:$I$5491,2,0))</f>
        <v/>
      </c>
      <c r="D3412" s="26"/>
      <c r="E3412" s="265"/>
      <c r="F3412" s="207" t="str">
        <f>IF(ISERROR(IF(VLOOKUP(D3412,Paramètres!$C$17:$H$33,6,0)="oui","illimité",VLOOKUP(D3412,Paramètres!$C$17:$H$33,5,0))),"",IF(VLOOKUP(D3412,Paramètres!$C$17:$H$33,6,0)="oui","illimité",VLOOKUP(D3412,Paramètres!$C$17:$H$33,5,0)))</f>
        <v/>
      </c>
      <c r="G3412" s="269" t="str">
        <f t="shared" si="321"/>
        <v/>
      </c>
      <c r="H3412" s="208"/>
      <c r="I3412" s="53"/>
      <c r="J3412" s="209"/>
      <c r="K3412" s="271"/>
      <c r="L3412" s="37"/>
      <c r="M3412" s="218"/>
      <c r="N3412" s="124"/>
      <c r="O3412" s="211" t="str">
        <f t="shared" ca="1" si="322"/>
        <v/>
      </c>
      <c r="P3412" s="212" t="str">
        <f>IF(ISERROR(VLOOKUP(L3412,Paramètres!$A$38:$B$40,2,0)),"",VLOOKUP(L3412,Paramètres!$A$38:$B$40,2,0))</f>
        <v/>
      </c>
      <c r="Q3412" s="211" t="str">
        <f t="shared" ca="1" si="323"/>
        <v/>
      </c>
      <c r="R3412" s="211" t="str">
        <f t="shared" si="319"/>
        <v/>
      </c>
      <c r="S3412" s="213" t="str">
        <f t="shared" ca="1" si="320"/>
        <v/>
      </c>
      <c r="T3412" s="214" t="str">
        <f t="shared" ca="1" si="324"/>
        <v/>
      </c>
    </row>
    <row r="3413" spans="1:20" x14ac:dyDescent="0.25">
      <c r="A3413" s="119" t="s">
        <v>8982</v>
      </c>
      <c r="B3413" s="260"/>
      <c r="C3413" s="264" t="str">
        <f>IF(ISERROR(VLOOKUP(B3413,'Tous les abonnés'!$A$6:$I$5491,2,0)),"",VLOOKUP(B3413,'Tous les abonnés'!$A$6:$I$5491,2,0))</f>
        <v/>
      </c>
      <c r="D3413" s="26"/>
      <c r="E3413" s="265"/>
      <c r="F3413" s="207" t="str">
        <f>IF(ISERROR(IF(VLOOKUP(D3413,Paramètres!$C$17:$H$33,6,0)="oui","illimité",VLOOKUP(D3413,Paramètres!$C$17:$H$33,5,0))),"",IF(VLOOKUP(D3413,Paramètres!$C$17:$H$33,6,0)="oui","illimité",VLOOKUP(D3413,Paramètres!$C$17:$H$33,5,0)))</f>
        <v/>
      </c>
      <c r="G3413" s="269" t="str">
        <f t="shared" si="321"/>
        <v/>
      </c>
      <c r="H3413" s="208"/>
      <c r="I3413" s="53"/>
      <c r="J3413" s="209"/>
      <c r="K3413" s="271"/>
      <c r="L3413" s="37"/>
      <c r="M3413" s="218"/>
      <c r="N3413" s="124"/>
      <c r="O3413" s="211" t="str">
        <f t="shared" ca="1" si="322"/>
        <v/>
      </c>
      <c r="P3413" s="212" t="str">
        <f>IF(ISERROR(VLOOKUP(L3413,Paramètres!$A$38:$B$40,2,0)),"",VLOOKUP(L3413,Paramètres!$A$38:$B$40,2,0))</f>
        <v/>
      </c>
      <c r="Q3413" s="211" t="str">
        <f t="shared" ca="1" si="323"/>
        <v/>
      </c>
      <c r="R3413" s="211" t="str">
        <f t="shared" si="319"/>
        <v/>
      </c>
      <c r="S3413" s="213" t="str">
        <f t="shared" ca="1" si="320"/>
        <v/>
      </c>
      <c r="T3413" s="214" t="str">
        <f t="shared" ca="1" si="324"/>
        <v/>
      </c>
    </row>
    <row r="3414" spans="1:20" x14ac:dyDescent="0.25">
      <c r="A3414" s="119" t="s">
        <v>8983</v>
      </c>
      <c r="B3414" s="260"/>
      <c r="C3414" s="264" t="str">
        <f>IF(ISERROR(VLOOKUP(B3414,'Tous les abonnés'!$A$6:$I$5491,2,0)),"",VLOOKUP(B3414,'Tous les abonnés'!$A$6:$I$5491,2,0))</f>
        <v/>
      </c>
      <c r="D3414" s="26"/>
      <c r="E3414" s="265"/>
      <c r="F3414" s="207" t="str">
        <f>IF(ISERROR(IF(VLOOKUP(D3414,Paramètres!$C$17:$H$33,6,0)="oui","illimité",VLOOKUP(D3414,Paramètres!$C$17:$H$33,5,0))),"",IF(VLOOKUP(D3414,Paramètres!$C$17:$H$33,6,0)="oui","illimité",VLOOKUP(D3414,Paramètres!$C$17:$H$33,5,0)))</f>
        <v/>
      </c>
      <c r="G3414" s="269" t="str">
        <f t="shared" si="321"/>
        <v/>
      </c>
      <c r="H3414" s="208"/>
      <c r="I3414" s="53"/>
      <c r="J3414" s="209"/>
      <c r="K3414" s="271"/>
      <c r="L3414" s="37"/>
      <c r="M3414" s="218"/>
      <c r="N3414" s="124"/>
      <c r="O3414" s="211" t="str">
        <f t="shared" ca="1" si="322"/>
        <v/>
      </c>
      <c r="P3414" s="212" t="str">
        <f>IF(ISERROR(VLOOKUP(L3414,Paramètres!$A$38:$B$40,2,0)),"",VLOOKUP(L3414,Paramètres!$A$38:$B$40,2,0))</f>
        <v/>
      </c>
      <c r="Q3414" s="211" t="str">
        <f t="shared" ca="1" si="323"/>
        <v/>
      </c>
      <c r="R3414" s="211" t="str">
        <f t="shared" si="319"/>
        <v/>
      </c>
      <c r="S3414" s="213" t="str">
        <f t="shared" ca="1" si="320"/>
        <v/>
      </c>
      <c r="T3414" s="214" t="str">
        <f t="shared" ca="1" si="324"/>
        <v/>
      </c>
    </row>
    <row r="3415" spans="1:20" x14ac:dyDescent="0.25">
      <c r="A3415" s="119" t="s">
        <v>8984</v>
      </c>
      <c r="B3415" s="260"/>
      <c r="C3415" s="264" t="str">
        <f>IF(ISERROR(VLOOKUP(B3415,'Tous les abonnés'!$A$6:$I$5491,2,0)),"",VLOOKUP(B3415,'Tous les abonnés'!$A$6:$I$5491,2,0))</f>
        <v/>
      </c>
      <c r="D3415" s="26"/>
      <c r="E3415" s="265"/>
      <c r="F3415" s="207" t="str">
        <f>IF(ISERROR(IF(VLOOKUP(D3415,Paramètres!$C$17:$H$33,6,0)="oui","illimité",VLOOKUP(D3415,Paramètres!$C$17:$H$33,5,0))),"",IF(VLOOKUP(D3415,Paramètres!$C$17:$H$33,6,0)="oui","illimité",VLOOKUP(D3415,Paramètres!$C$17:$H$33,5,0)))</f>
        <v/>
      </c>
      <c r="G3415" s="269" t="str">
        <f t="shared" si="321"/>
        <v/>
      </c>
      <c r="H3415" s="208"/>
      <c r="I3415" s="53"/>
      <c r="J3415" s="209"/>
      <c r="K3415" s="271"/>
      <c r="L3415" s="37"/>
      <c r="M3415" s="218"/>
      <c r="N3415" s="124"/>
      <c r="O3415" s="211" t="str">
        <f t="shared" ca="1" si="322"/>
        <v/>
      </c>
      <c r="P3415" s="212" t="str">
        <f>IF(ISERROR(VLOOKUP(L3415,Paramètres!$A$38:$B$40,2,0)),"",VLOOKUP(L3415,Paramètres!$A$38:$B$40,2,0))</f>
        <v/>
      </c>
      <c r="Q3415" s="211" t="str">
        <f t="shared" ca="1" si="323"/>
        <v/>
      </c>
      <c r="R3415" s="211" t="str">
        <f t="shared" si="319"/>
        <v/>
      </c>
      <c r="S3415" s="213" t="str">
        <f t="shared" ca="1" si="320"/>
        <v/>
      </c>
      <c r="T3415" s="214" t="str">
        <f t="shared" ca="1" si="324"/>
        <v/>
      </c>
    </row>
    <row r="3416" spans="1:20" x14ac:dyDescent="0.25">
      <c r="A3416" s="119" t="s">
        <v>8985</v>
      </c>
      <c r="B3416" s="260"/>
      <c r="C3416" s="264" t="str">
        <f>IF(ISERROR(VLOOKUP(B3416,'Tous les abonnés'!$A$6:$I$5491,2,0)),"",VLOOKUP(B3416,'Tous les abonnés'!$A$6:$I$5491,2,0))</f>
        <v/>
      </c>
      <c r="D3416" s="26"/>
      <c r="E3416" s="265"/>
      <c r="F3416" s="207" t="str">
        <f>IF(ISERROR(IF(VLOOKUP(D3416,Paramètres!$C$17:$H$33,6,0)="oui","illimité",VLOOKUP(D3416,Paramètres!$C$17:$H$33,5,0))),"",IF(VLOOKUP(D3416,Paramètres!$C$17:$H$33,6,0)="oui","illimité",VLOOKUP(D3416,Paramètres!$C$17:$H$33,5,0)))</f>
        <v/>
      </c>
      <c r="G3416" s="269" t="str">
        <f t="shared" si="321"/>
        <v/>
      </c>
      <c r="H3416" s="208"/>
      <c r="I3416" s="53"/>
      <c r="J3416" s="209"/>
      <c r="K3416" s="271"/>
      <c r="L3416" s="37"/>
      <c r="M3416" s="218"/>
      <c r="N3416" s="124"/>
      <c r="O3416" s="211" t="str">
        <f t="shared" ca="1" si="322"/>
        <v/>
      </c>
      <c r="P3416" s="212" t="str">
        <f>IF(ISERROR(VLOOKUP(L3416,Paramètres!$A$38:$B$40,2,0)),"",VLOOKUP(L3416,Paramètres!$A$38:$B$40,2,0))</f>
        <v/>
      </c>
      <c r="Q3416" s="211" t="str">
        <f t="shared" ca="1" si="323"/>
        <v/>
      </c>
      <c r="R3416" s="211" t="str">
        <f t="shared" si="319"/>
        <v/>
      </c>
      <c r="S3416" s="213" t="str">
        <f t="shared" ca="1" si="320"/>
        <v/>
      </c>
      <c r="T3416" s="214" t="str">
        <f t="shared" ca="1" si="324"/>
        <v/>
      </c>
    </row>
    <row r="3417" spans="1:20" x14ac:dyDescent="0.25">
      <c r="A3417" s="119" t="s">
        <v>8986</v>
      </c>
      <c r="B3417" s="260"/>
      <c r="C3417" s="264" t="str">
        <f>IF(ISERROR(VLOOKUP(B3417,'Tous les abonnés'!$A$6:$I$5491,2,0)),"",VLOOKUP(B3417,'Tous les abonnés'!$A$6:$I$5491,2,0))</f>
        <v/>
      </c>
      <c r="D3417" s="26"/>
      <c r="E3417" s="265"/>
      <c r="F3417" s="207" t="str">
        <f>IF(ISERROR(IF(VLOOKUP(D3417,Paramètres!$C$17:$H$33,6,0)="oui","illimité",VLOOKUP(D3417,Paramètres!$C$17:$H$33,5,0))),"",IF(VLOOKUP(D3417,Paramètres!$C$17:$H$33,6,0)="oui","illimité",VLOOKUP(D3417,Paramètres!$C$17:$H$33,5,0)))</f>
        <v/>
      </c>
      <c r="G3417" s="269" t="str">
        <f t="shared" si="321"/>
        <v/>
      </c>
      <c r="H3417" s="208"/>
      <c r="I3417" s="53"/>
      <c r="J3417" s="209"/>
      <c r="K3417" s="271"/>
      <c r="L3417" s="37"/>
      <c r="M3417" s="218"/>
      <c r="N3417" s="124"/>
      <c r="O3417" s="211" t="str">
        <f t="shared" ca="1" si="322"/>
        <v/>
      </c>
      <c r="P3417" s="212" t="str">
        <f>IF(ISERROR(VLOOKUP(L3417,Paramètres!$A$38:$B$40,2,0)),"",VLOOKUP(L3417,Paramètres!$A$38:$B$40,2,0))</f>
        <v/>
      </c>
      <c r="Q3417" s="211" t="str">
        <f t="shared" ca="1" si="323"/>
        <v/>
      </c>
      <c r="R3417" s="211" t="str">
        <f t="shared" si="319"/>
        <v/>
      </c>
      <c r="S3417" s="213" t="str">
        <f t="shared" ca="1" si="320"/>
        <v/>
      </c>
      <c r="T3417" s="214" t="str">
        <f t="shared" ca="1" si="324"/>
        <v/>
      </c>
    </row>
    <row r="3418" spans="1:20" x14ac:dyDescent="0.25">
      <c r="A3418" s="119" t="s">
        <v>8987</v>
      </c>
      <c r="B3418" s="260"/>
      <c r="C3418" s="264" t="str">
        <f>IF(ISERROR(VLOOKUP(B3418,'Tous les abonnés'!$A$6:$I$5491,2,0)),"",VLOOKUP(B3418,'Tous les abonnés'!$A$6:$I$5491,2,0))</f>
        <v/>
      </c>
      <c r="D3418" s="26"/>
      <c r="E3418" s="265"/>
      <c r="F3418" s="207" t="str">
        <f>IF(ISERROR(IF(VLOOKUP(D3418,Paramètres!$C$17:$H$33,6,0)="oui","illimité",VLOOKUP(D3418,Paramètres!$C$17:$H$33,5,0))),"",IF(VLOOKUP(D3418,Paramètres!$C$17:$H$33,6,0)="oui","illimité",VLOOKUP(D3418,Paramètres!$C$17:$H$33,5,0)))</f>
        <v/>
      </c>
      <c r="G3418" s="269" t="str">
        <f t="shared" si="321"/>
        <v/>
      </c>
      <c r="H3418" s="208"/>
      <c r="I3418" s="53"/>
      <c r="J3418" s="209"/>
      <c r="K3418" s="271"/>
      <c r="L3418" s="37"/>
      <c r="M3418" s="218"/>
      <c r="N3418" s="124"/>
      <c r="O3418" s="211" t="str">
        <f t="shared" ca="1" si="322"/>
        <v/>
      </c>
      <c r="P3418" s="212" t="str">
        <f>IF(ISERROR(VLOOKUP(L3418,Paramètres!$A$38:$B$40,2,0)),"",VLOOKUP(L3418,Paramètres!$A$38:$B$40,2,0))</f>
        <v/>
      </c>
      <c r="Q3418" s="211" t="str">
        <f t="shared" ca="1" si="323"/>
        <v/>
      </c>
      <c r="R3418" s="211" t="str">
        <f t="shared" si="319"/>
        <v/>
      </c>
      <c r="S3418" s="213" t="str">
        <f t="shared" ca="1" si="320"/>
        <v/>
      </c>
      <c r="T3418" s="214" t="str">
        <f t="shared" ca="1" si="324"/>
        <v/>
      </c>
    </row>
    <row r="3419" spans="1:20" x14ac:dyDescent="0.25">
      <c r="A3419" s="119" t="s">
        <v>8988</v>
      </c>
      <c r="B3419" s="260"/>
      <c r="C3419" s="264" t="str">
        <f>IF(ISERROR(VLOOKUP(B3419,'Tous les abonnés'!$A$6:$I$5491,2,0)),"",VLOOKUP(B3419,'Tous les abonnés'!$A$6:$I$5491,2,0))</f>
        <v/>
      </c>
      <c r="D3419" s="26"/>
      <c r="E3419" s="265"/>
      <c r="F3419" s="207" t="str">
        <f>IF(ISERROR(IF(VLOOKUP(D3419,Paramètres!$C$17:$H$33,6,0)="oui","illimité",VLOOKUP(D3419,Paramètres!$C$17:$H$33,5,0))),"",IF(VLOOKUP(D3419,Paramètres!$C$17:$H$33,6,0)="oui","illimité",VLOOKUP(D3419,Paramètres!$C$17:$H$33,5,0)))</f>
        <v/>
      </c>
      <c r="G3419" s="269" t="str">
        <f t="shared" si="321"/>
        <v/>
      </c>
      <c r="H3419" s="208"/>
      <c r="I3419" s="53"/>
      <c r="J3419" s="209"/>
      <c r="K3419" s="271"/>
      <c r="L3419" s="37"/>
      <c r="M3419" s="218"/>
      <c r="N3419" s="124"/>
      <c r="O3419" s="211" t="str">
        <f t="shared" ca="1" si="322"/>
        <v/>
      </c>
      <c r="P3419" s="212" t="str">
        <f>IF(ISERROR(VLOOKUP(L3419,Paramètres!$A$38:$B$40,2,0)),"",VLOOKUP(L3419,Paramètres!$A$38:$B$40,2,0))</f>
        <v/>
      </c>
      <c r="Q3419" s="211" t="str">
        <f t="shared" ca="1" si="323"/>
        <v/>
      </c>
      <c r="R3419" s="211" t="str">
        <f t="shared" si="319"/>
        <v/>
      </c>
      <c r="S3419" s="213" t="str">
        <f t="shared" ca="1" si="320"/>
        <v/>
      </c>
      <c r="T3419" s="214" t="str">
        <f t="shared" ca="1" si="324"/>
        <v/>
      </c>
    </row>
    <row r="3420" spans="1:20" x14ac:dyDescent="0.25">
      <c r="A3420" s="119" t="s">
        <v>8989</v>
      </c>
      <c r="B3420" s="260"/>
      <c r="C3420" s="264" t="str">
        <f>IF(ISERROR(VLOOKUP(B3420,'Tous les abonnés'!$A$6:$I$5491,2,0)),"",VLOOKUP(B3420,'Tous les abonnés'!$A$6:$I$5491,2,0))</f>
        <v/>
      </c>
      <c r="D3420" s="26"/>
      <c r="E3420" s="265"/>
      <c r="F3420" s="207" t="str">
        <f>IF(ISERROR(IF(VLOOKUP(D3420,Paramètres!$C$17:$H$33,6,0)="oui","illimité",VLOOKUP(D3420,Paramètres!$C$17:$H$33,5,0))),"",IF(VLOOKUP(D3420,Paramètres!$C$17:$H$33,6,0)="oui","illimité",VLOOKUP(D3420,Paramètres!$C$17:$H$33,5,0)))</f>
        <v/>
      </c>
      <c r="G3420" s="269" t="str">
        <f t="shared" si="321"/>
        <v/>
      </c>
      <c r="H3420" s="208"/>
      <c r="I3420" s="53"/>
      <c r="J3420" s="209"/>
      <c r="K3420" s="271"/>
      <c r="L3420" s="37"/>
      <c r="M3420" s="218"/>
      <c r="N3420" s="124"/>
      <c r="O3420" s="211" t="str">
        <f t="shared" ca="1" si="322"/>
        <v/>
      </c>
      <c r="P3420" s="212" t="str">
        <f>IF(ISERROR(VLOOKUP(L3420,Paramètres!$A$38:$B$40,2,0)),"",VLOOKUP(L3420,Paramètres!$A$38:$B$40,2,0))</f>
        <v/>
      </c>
      <c r="Q3420" s="211" t="str">
        <f t="shared" ca="1" si="323"/>
        <v/>
      </c>
      <c r="R3420" s="211" t="str">
        <f t="shared" si="319"/>
        <v/>
      </c>
      <c r="S3420" s="213" t="str">
        <f t="shared" ca="1" si="320"/>
        <v/>
      </c>
      <c r="T3420" s="214" t="str">
        <f t="shared" ca="1" si="324"/>
        <v/>
      </c>
    </row>
    <row r="3421" spans="1:20" x14ac:dyDescent="0.25">
      <c r="A3421" s="119" t="s">
        <v>8990</v>
      </c>
      <c r="B3421" s="260"/>
      <c r="C3421" s="264" t="str">
        <f>IF(ISERROR(VLOOKUP(B3421,'Tous les abonnés'!$A$6:$I$5491,2,0)),"",VLOOKUP(B3421,'Tous les abonnés'!$A$6:$I$5491,2,0))</f>
        <v/>
      </c>
      <c r="D3421" s="26"/>
      <c r="E3421" s="265"/>
      <c r="F3421" s="207" t="str">
        <f>IF(ISERROR(IF(VLOOKUP(D3421,Paramètres!$C$17:$H$33,6,0)="oui","illimité",VLOOKUP(D3421,Paramètres!$C$17:$H$33,5,0))),"",IF(VLOOKUP(D3421,Paramètres!$C$17:$H$33,6,0)="oui","illimité",VLOOKUP(D3421,Paramètres!$C$17:$H$33,5,0)))</f>
        <v/>
      </c>
      <c r="G3421" s="269" t="str">
        <f t="shared" si="321"/>
        <v/>
      </c>
      <c r="H3421" s="208"/>
      <c r="I3421" s="53"/>
      <c r="J3421" s="209"/>
      <c r="K3421" s="271"/>
      <c r="L3421" s="37"/>
      <c r="M3421" s="218"/>
      <c r="N3421" s="124"/>
      <c r="O3421" s="211" t="str">
        <f t="shared" ca="1" si="322"/>
        <v/>
      </c>
      <c r="P3421" s="212" t="str">
        <f>IF(ISERROR(VLOOKUP(L3421,Paramètres!$A$38:$B$40,2,0)),"",VLOOKUP(L3421,Paramètres!$A$38:$B$40,2,0))</f>
        <v/>
      </c>
      <c r="Q3421" s="211" t="str">
        <f t="shared" ca="1" si="323"/>
        <v/>
      </c>
      <c r="R3421" s="211" t="str">
        <f t="shared" si="319"/>
        <v/>
      </c>
      <c r="S3421" s="213" t="str">
        <f t="shared" ca="1" si="320"/>
        <v/>
      </c>
      <c r="T3421" s="214" t="str">
        <f t="shared" ca="1" si="324"/>
        <v/>
      </c>
    </row>
    <row r="3422" spans="1:20" x14ac:dyDescent="0.25">
      <c r="A3422" s="119" t="s">
        <v>8991</v>
      </c>
      <c r="B3422" s="260"/>
      <c r="C3422" s="264" t="str">
        <f>IF(ISERROR(VLOOKUP(B3422,'Tous les abonnés'!$A$6:$I$5491,2,0)),"",VLOOKUP(B3422,'Tous les abonnés'!$A$6:$I$5491,2,0))</f>
        <v/>
      </c>
      <c r="D3422" s="26"/>
      <c r="E3422" s="265"/>
      <c r="F3422" s="207" t="str">
        <f>IF(ISERROR(IF(VLOOKUP(D3422,Paramètres!$C$17:$H$33,6,0)="oui","illimité",VLOOKUP(D3422,Paramètres!$C$17:$H$33,5,0))),"",IF(VLOOKUP(D3422,Paramètres!$C$17:$H$33,6,0)="oui","illimité",VLOOKUP(D3422,Paramètres!$C$17:$H$33,5,0)))</f>
        <v/>
      </c>
      <c r="G3422" s="269" t="str">
        <f t="shared" si="321"/>
        <v/>
      </c>
      <c r="H3422" s="208"/>
      <c r="I3422" s="53"/>
      <c r="J3422" s="209"/>
      <c r="K3422" s="271"/>
      <c r="L3422" s="37"/>
      <c r="M3422" s="218"/>
      <c r="N3422" s="124"/>
      <c r="O3422" s="211" t="str">
        <f t="shared" ca="1" si="322"/>
        <v/>
      </c>
      <c r="P3422" s="212" t="str">
        <f>IF(ISERROR(VLOOKUP(L3422,Paramètres!$A$38:$B$40,2,0)),"",VLOOKUP(L3422,Paramètres!$A$38:$B$40,2,0))</f>
        <v/>
      </c>
      <c r="Q3422" s="211" t="str">
        <f t="shared" ca="1" si="323"/>
        <v/>
      </c>
      <c r="R3422" s="211" t="str">
        <f t="shared" si="319"/>
        <v/>
      </c>
      <c r="S3422" s="213" t="str">
        <f t="shared" ca="1" si="320"/>
        <v/>
      </c>
      <c r="T3422" s="214" t="str">
        <f t="shared" ca="1" si="324"/>
        <v/>
      </c>
    </row>
    <row r="3423" spans="1:20" x14ac:dyDescent="0.25">
      <c r="A3423" s="119" t="s">
        <v>8992</v>
      </c>
      <c r="B3423" s="260"/>
      <c r="C3423" s="264" t="str">
        <f>IF(ISERROR(VLOOKUP(B3423,'Tous les abonnés'!$A$6:$I$5491,2,0)),"",VLOOKUP(B3423,'Tous les abonnés'!$A$6:$I$5491,2,0))</f>
        <v/>
      </c>
      <c r="D3423" s="26"/>
      <c r="E3423" s="265"/>
      <c r="F3423" s="207" t="str">
        <f>IF(ISERROR(IF(VLOOKUP(D3423,Paramètres!$C$17:$H$33,6,0)="oui","illimité",VLOOKUP(D3423,Paramètres!$C$17:$H$33,5,0))),"",IF(VLOOKUP(D3423,Paramètres!$C$17:$H$33,6,0)="oui","illimité",VLOOKUP(D3423,Paramètres!$C$17:$H$33,5,0)))</f>
        <v/>
      </c>
      <c r="G3423" s="269" t="str">
        <f t="shared" si="321"/>
        <v/>
      </c>
      <c r="H3423" s="208"/>
      <c r="I3423" s="53"/>
      <c r="J3423" s="209"/>
      <c r="K3423" s="271"/>
      <c r="L3423" s="37"/>
      <c r="M3423" s="218"/>
      <c r="N3423" s="124"/>
      <c r="O3423" s="211" t="str">
        <f t="shared" ca="1" si="322"/>
        <v/>
      </c>
      <c r="P3423" s="212" t="str">
        <f>IF(ISERROR(VLOOKUP(L3423,Paramètres!$A$38:$B$40,2,0)),"",VLOOKUP(L3423,Paramètres!$A$38:$B$40,2,0))</f>
        <v/>
      </c>
      <c r="Q3423" s="211" t="str">
        <f t="shared" ca="1" si="323"/>
        <v/>
      </c>
      <c r="R3423" s="211" t="str">
        <f t="shared" si="319"/>
        <v/>
      </c>
      <c r="S3423" s="213" t="str">
        <f t="shared" ca="1" si="320"/>
        <v/>
      </c>
      <c r="T3423" s="214" t="str">
        <f t="shared" ca="1" si="324"/>
        <v/>
      </c>
    </row>
    <row r="3424" spans="1:20" x14ac:dyDescent="0.25">
      <c r="A3424" s="119" t="s">
        <v>8993</v>
      </c>
      <c r="B3424" s="260"/>
      <c r="C3424" s="264" t="str">
        <f>IF(ISERROR(VLOOKUP(B3424,'Tous les abonnés'!$A$6:$I$5491,2,0)),"",VLOOKUP(B3424,'Tous les abonnés'!$A$6:$I$5491,2,0))</f>
        <v/>
      </c>
      <c r="D3424" s="26"/>
      <c r="E3424" s="265"/>
      <c r="F3424" s="207" t="str">
        <f>IF(ISERROR(IF(VLOOKUP(D3424,Paramètres!$C$17:$H$33,6,0)="oui","illimité",VLOOKUP(D3424,Paramètres!$C$17:$H$33,5,0))),"",IF(VLOOKUP(D3424,Paramètres!$C$17:$H$33,6,0)="oui","illimité",VLOOKUP(D3424,Paramètres!$C$17:$H$33,5,0)))</f>
        <v/>
      </c>
      <c r="G3424" s="269" t="str">
        <f t="shared" si="321"/>
        <v/>
      </c>
      <c r="H3424" s="208"/>
      <c r="I3424" s="53"/>
      <c r="J3424" s="209"/>
      <c r="K3424" s="271"/>
      <c r="L3424" s="37"/>
      <c r="M3424" s="218"/>
      <c r="N3424" s="124"/>
      <c r="O3424" s="211" t="str">
        <f t="shared" ca="1" si="322"/>
        <v/>
      </c>
      <c r="P3424" s="212" t="str">
        <f>IF(ISERROR(VLOOKUP(L3424,Paramètres!$A$38:$B$40,2,0)),"",VLOOKUP(L3424,Paramètres!$A$38:$B$40,2,0))</f>
        <v/>
      </c>
      <c r="Q3424" s="211" t="str">
        <f t="shared" ca="1" si="323"/>
        <v/>
      </c>
      <c r="R3424" s="211" t="str">
        <f t="shared" si="319"/>
        <v/>
      </c>
      <c r="S3424" s="213" t="str">
        <f t="shared" ca="1" si="320"/>
        <v/>
      </c>
      <c r="T3424" s="214" t="str">
        <f t="shared" ca="1" si="324"/>
        <v/>
      </c>
    </row>
    <row r="3425" spans="1:20" x14ac:dyDescent="0.25">
      <c r="A3425" s="119" t="s">
        <v>8994</v>
      </c>
      <c r="B3425" s="260"/>
      <c r="C3425" s="264" t="str">
        <f>IF(ISERROR(VLOOKUP(B3425,'Tous les abonnés'!$A$6:$I$5491,2,0)),"",VLOOKUP(B3425,'Tous les abonnés'!$A$6:$I$5491,2,0))</f>
        <v/>
      </c>
      <c r="D3425" s="26"/>
      <c r="E3425" s="265"/>
      <c r="F3425" s="207" t="str">
        <f>IF(ISERROR(IF(VLOOKUP(D3425,Paramètres!$C$17:$H$33,6,0)="oui","illimité",VLOOKUP(D3425,Paramètres!$C$17:$H$33,5,0))),"",IF(VLOOKUP(D3425,Paramètres!$C$17:$H$33,6,0)="oui","illimité",VLOOKUP(D3425,Paramètres!$C$17:$H$33,5,0)))</f>
        <v/>
      </c>
      <c r="G3425" s="269" t="str">
        <f t="shared" si="321"/>
        <v/>
      </c>
      <c r="H3425" s="208"/>
      <c r="I3425" s="53"/>
      <c r="J3425" s="209"/>
      <c r="K3425" s="271"/>
      <c r="L3425" s="37"/>
      <c r="M3425" s="218"/>
      <c r="N3425" s="124"/>
      <c r="O3425" s="211" t="str">
        <f t="shared" ca="1" si="322"/>
        <v/>
      </c>
      <c r="P3425" s="212" t="str">
        <f>IF(ISERROR(VLOOKUP(L3425,Paramètres!$A$38:$B$40,2,0)),"",VLOOKUP(L3425,Paramètres!$A$38:$B$40,2,0))</f>
        <v/>
      </c>
      <c r="Q3425" s="211" t="str">
        <f t="shared" ca="1" si="323"/>
        <v/>
      </c>
      <c r="R3425" s="211" t="str">
        <f t="shared" si="319"/>
        <v/>
      </c>
      <c r="S3425" s="213" t="str">
        <f t="shared" ca="1" si="320"/>
        <v/>
      </c>
      <c r="T3425" s="214" t="str">
        <f t="shared" ca="1" si="324"/>
        <v/>
      </c>
    </row>
    <row r="3426" spans="1:20" x14ac:dyDescent="0.25">
      <c r="A3426" s="119" t="s">
        <v>8995</v>
      </c>
      <c r="B3426" s="260"/>
      <c r="C3426" s="264" t="str">
        <f>IF(ISERROR(VLOOKUP(B3426,'Tous les abonnés'!$A$6:$I$5491,2,0)),"",VLOOKUP(B3426,'Tous les abonnés'!$A$6:$I$5491,2,0))</f>
        <v/>
      </c>
      <c r="D3426" s="26"/>
      <c r="E3426" s="265"/>
      <c r="F3426" s="207" t="str">
        <f>IF(ISERROR(IF(VLOOKUP(D3426,Paramètres!$C$17:$H$33,6,0)="oui","illimité",VLOOKUP(D3426,Paramètres!$C$17:$H$33,5,0))),"",IF(VLOOKUP(D3426,Paramètres!$C$17:$H$33,6,0)="oui","illimité",VLOOKUP(D3426,Paramètres!$C$17:$H$33,5,0)))</f>
        <v/>
      </c>
      <c r="G3426" s="269" t="str">
        <f t="shared" si="321"/>
        <v/>
      </c>
      <c r="H3426" s="208"/>
      <c r="I3426" s="53"/>
      <c r="J3426" s="209"/>
      <c r="K3426" s="271"/>
      <c r="L3426" s="37"/>
      <c r="M3426" s="218"/>
      <c r="N3426" s="124"/>
      <c r="O3426" s="211" t="str">
        <f t="shared" ca="1" si="322"/>
        <v/>
      </c>
      <c r="P3426" s="212" t="str">
        <f>IF(ISERROR(VLOOKUP(L3426,Paramètres!$A$38:$B$40,2,0)),"",VLOOKUP(L3426,Paramètres!$A$38:$B$40,2,0))</f>
        <v/>
      </c>
      <c r="Q3426" s="211" t="str">
        <f t="shared" ca="1" si="323"/>
        <v/>
      </c>
      <c r="R3426" s="211" t="str">
        <f t="shared" si="319"/>
        <v/>
      </c>
      <c r="S3426" s="213" t="str">
        <f t="shared" ca="1" si="320"/>
        <v/>
      </c>
      <c r="T3426" s="214" t="str">
        <f t="shared" ca="1" si="324"/>
        <v/>
      </c>
    </row>
    <row r="3427" spans="1:20" x14ac:dyDescent="0.25">
      <c r="A3427" s="119" t="s">
        <v>8996</v>
      </c>
      <c r="B3427" s="260"/>
      <c r="C3427" s="264" t="str">
        <f>IF(ISERROR(VLOOKUP(B3427,'Tous les abonnés'!$A$6:$I$5491,2,0)),"",VLOOKUP(B3427,'Tous les abonnés'!$A$6:$I$5491,2,0))</f>
        <v/>
      </c>
      <c r="D3427" s="26"/>
      <c r="E3427" s="265"/>
      <c r="F3427" s="207" t="str">
        <f>IF(ISERROR(IF(VLOOKUP(D3427,Paramètres!$C$17:$H$33,6,0)="oui","illimité",VLOOKUP(D3427,Paramètres!$C$17:$H$33,5,0))),"",IF(VLOOKUP(D3427,Paramètres!$C$17:$H$33,6,0)="oui","illimité",VLOOKUP(D3427,Paramètres!$C$17:$H$33,5,0)))</f>
        <v/>
      </c>
      <c r="G3427" s="269" t="str">
        <f t="shared" si="321"/>
        <v/>
      </c>
      <c r="H3427" s="208"/>
      <c r="I3427" s="53"/>
      <c r="J3427" s="209"/>
      <c r="K3427" s="271"/>
      <c r="L3427" s="37"/>
      <c r="M3427" s="218"/>
      <c r="N3427" s="124"/>
      <c r="O3427" s="211" t="str">
        <f t="shared" ca="1" si="322"/>
        <v/>
      </c>
      <c r="P3427" s="212" t="str">
        <f>IF(ISERROR(VLOOKUP(L3427,Paramètres!$A$38:$B$40,2,0)),"",VLOOKUP(L3427,Paramètres!$A$38:$B$40,2,0))</f>
        <v/>
      </c>
      <c r="Q3427" s="211" t="str">
        <f t="shared" ca="1" si="323"/>
        <v/>
      </c>
      <c r="R3427" s="211" t="str">
        <f t="shared" si="319"/>
        <v/>
      </c>
      <c r="S3427" s="213" t="str">
        <f t="shared" ca="1" si="320"/>
        <v/>
      </c>
      <c r="T3427" s="214" t="str">
        <f t="shared" ca="1" si="324"/>
        <v/>
      </c>
    </row>
    <row r="3428" spans="1:20" x14ac:dyDescent="0.25">
      <c r="A3428" s="119" t="s">
        <v>8997</v>
      </c>
      <c r="B3428" s="260"/>
      <c r="C3428" s="264" t="str">
        <f>IF(ISERROR(VLOOKUP(B3428,'Tous les abonnés'!$A$6:$I$5491,2,0)),"",VLOOKUP(B3428,'Tous les abonnés'!$A$6:$I$5491,2,0))</f>
        <v/>
      </c>
      <c r="D3428" s="26"/>
      <c r="E3428" s="265"/>
      <c r="F3428" s="207" t="str">
        <f>IF(ISERROR(IF(VLOOKUP(D3428,Paramètres!$C$17:$H$33,6,0)="oui","illimité",VLOOKUP(D3428,Paramètres!$C$17:$H$33,5,0))),"",IF(VLOOKUP(D3428,Paramètres!$C$17:$H$33,6,0)="oui","illimité",VLOOKUP(D3428,Paramètres!$C$17:$H$33,5,0)))</f>
        <v/>
      </c>
      <c r="G3428" s="269" t="str">
        <f t="shared" si="321"/>
        <v/>
      </c>
      <c r="H3428" s="208"/>
      <c r="I3428" s="53"/>
      <c r="J3428" s="209"/>
      <c r="K3428" s="271"/>
      <c r="L3428" s="37"/>
      <c r="M3428" s="218"/>
      <c r="N3428" s="124"/>
      <c r="O3428" s="211" t="str">
        <f t="shared" ca="1" si="322"/>
        <v/>
      </c>
      <c r="P3428" s="212" t="str">
        <f>IF(ISERROR(VLOOKUP(L3428,Paramètres!$A$38:$B$40,2,0)),"",VLOOKUP(L3428,Paramètres!$A$38:$B$40,2,0))</f>
        <v/>
      </c>
      <c r="Q3428" s="211" t="str">
        <f t="shared" ca="1" si="323"/>
        <v/>
      </c>
      <c r="R3428" s="211" t="str">
        <f t="shared" si="319"/>
        <v/>
      </c>
      <c r="S3428" s="213" t="str">
        <f t="shared" ca="1" si="320"/>
        <v/>
      </c>
      <c r="T3428" s="214" t="str">
        <f t="shared" ca="1" si="324"/>
        <v/>
      </c>
    </row>
    <row r="3429" spans="1:20" x14ac:dyDescent="0.25">
      <c r="A3429" s="119" t="s">
        <v>8998</v>
      </c>
      <c r="B3429" s="260"/>
      <c r="C3429" s="264" t="str">
        <f>IF(ISERROR(VLOOKUP(B3429,'Tous les abonnés'!$A$6:$I$5491,2,0)),"",VLOOKUP(B3429,'Tous les abonnés'!$A$6:$I$5491,2,0))</f>
        <v/>
      </c>
      <c r="D3429" s="26"/>
      <c r="E3429" s="265"/>
      <c r="F3429" s="207" t="str">
        <f>IF(ISERROR(IF(VLOOKUP(D3429,Paramètres!$C$17:$H$33,6,0)="oui","illimité",VLOOKUP(D3429,Paramètres!$C$17:$H$33,5,0))),"",IF(VLOOKUP(D3429,Paramètres!$C$17:$H$33,6,0)="oui","illimité",VLOOKUP(D3429,Paramètres!$C$17:$H$33,5,0)))</f>
        <v/>
      </c>
      <c r="G3429" s="269" t="str">
        <f t="shared" si="321"/>
        <v/>
      </c>
      <c r="H3429" s="208"/>
      <c r="I3429" s="53"/>
      <c r="J3429" s="209"/>
      <c r="K3429" s="271"/>
      <c r="L3429" s="37"/>
      <c r="M3429" s="218"/>
      <c r="N3429" s="124"/>
      <c r="O3429" s="211" t="str">
        <f t="shared" ca="1" si="322"/>
        <v/>
      </c>
      <c r="P3429" s="212" t="str">
        <f>IF(ISERROR(VLOOKUP(L3429,Paramètres!$A$38:$B$40,2,0)),"",VLOOKUP(L3429,Paramètres!$A$38:$B$40,2,0))</f>
        <v/>
      </c>
      <c r="Q3429" s="211" t="str">
        <f t="shared" ca="1" si="323"/>
        <v/>
      </c>
      <c r="R3429" s="211" t="str">
        <f t="shared" si="319"/>
        <v/>
      </c>
      <c r="S3429" s="213" t="str">
        <f t="shared" ca="1" si="320"/>
        <v/>
      </c>
      <c r="T3429" s="214" t="str">
        <f t="shared" ca="1" si="324"/>
        <v/>
      </c>
    </row>
    <row r="3430" spans="1:20" x14ac:dyDescent="0.25">
      <c r="A3430" s="119" t="s">
        <v>8999</v>
      </c>
      <c r="B3430" s="260"/>
      <c r="C3430" s="264" t="str">
        <f>IF(ISERROR(VLOOKUP(B3430,'Tous les abonnés'!$A$6:$I$5491,2,0)),"",VLOOKUP(B3430,'Tous les abonnés'!$A$6:$I$5491,2,0))</f>
        <v/>
      </c>
      <c r="D3430" s="26"/>
      <c r="E3430" s="265"/>
      <c r="F3430" s="207" t="str">
        <f>IF(ISERROR(IF(VLOOKUP(D3430,Paramètres!$C$17:$H$33,6,0)="oui","illimité",VLOOKUP(D3430,Paramètres!$C$17:$H$33,5,0))),"",IF(VLOOKUP(D3430,Paramètres!$C$17:$H$33,6,0)="oui","illimité",VLOOKUP(D3430,Paramètres!$C$17:$H$33,5,0)))</f>
        <v/>
      </c>
      <c r="G3430" s="269" t="str">
        <f t="shared" si="321"/>
        <v/>
      </c>
      <c r="H3430" s="208"/>
      <c r="I3430" s="53"/>
      <c r="J3430" s="209"/>
      <c r="K3430" s="271"/>
      <c r="L3430" s="37"/>
      <c r="M3430" s="218"/>
      <c r="N3430" s="124"/>
      <c r="O3430" s="211" t="str">
        <f t="shared" ca="1" si="322"/>
        <v/>
      </c>
      <c r="P3430" s="212" t="str">
        <f>IF(ISERROR(VLOOKUP(L3430,Paramètres!$A$38:$B$40,2,0)),"",VLOOKUP(L3430,Paramètres!$A$38:$B$40,2,0))</f>
        <v/>
      </c>
      <c r="Q3430" s="211" t="str">
        <f t="shared" ca="1" si="323"/>
        <v/>
      </c>
      <c r="R3430" s="211" t="str">
        <f t="shared" si="319"/>
        <v/>
      </c>
      <c r="S3430" s="213" t="str">
        <f t="shared" ca="1" si="320"/>
        <v/>
      </c>
      <c r="T3430" s="214" t="str">
        <f t="shared" ca="1" si="324"/>
        <v/>
      </c>
    </row>
    <row r="3431" spans="1:20" x14ac:dyDescent="0.25">
      <c r="A3431" s="119" t="s">
        <v>9000</v>
      </c>
      <c r="B3431" s="260"/>
      <c r="C3431" s="264" t="str">
        <f>IF(ISERROR(VLOOKUP(B3431,'Tous les abonnés'!$A$6:$I$5491,2,0)),"",VLOOKUP(B3431,'Tous les abonnés'!$A$6:$I$5491,2,0))</f>
        <v/>
      </c>
      <c r="D3431" s="26"/>
      <c r="E3431" s="265"/>
      <c r="F3431" s="207" t="str">
        <f>IF(ISERROR(IF(VLOOKUP(D3431,Paramètres!$C$17:$H$33,6,0)="oui","illimité",VLOOKUP(D3431,Paramètres!$C$17:$H$33,5,0))),"",IF(VLOOKUP(D3431,Paramètres!$C$17:$H$33,6,0)="oui","illimité",VLOOKUP(D3431,Paramètres!$C$17:$H$33,5,0)))</f>
        <v/>
      </c>
      <c r="G3431" s="269" t="str">
        <f t="shared" si="321"/>
        <v/>
      </c>
      <c r="H3431" s="208"/>
      <c r="I3431" s="53"/>
      <c r="J3431" s="209"/>
      <c r="K3431" s="271"/>
      <c r="L3431" s="37"/>
      <c r="M3431" s="218"/>
      <c r="N3431" s="124"/>
      <c r="O3431" s="211" t="str">
        <f t="shared" ca="1" si="322"/>
        <v/>
      </c>
      <c r="P3431" s="212" t="str">
        <f>IF(ISERROR(VLOOKUP(L3431,Paramètres!$A$38:$B$40,2,0)),"",VLOOKUP(L3431,Paramètres!$A$38:$B$40,2,0))</f>
        <v/>
      </c>
      <c r="Q3431" s="211" t="str">
        <f t="shared" ca="1" si="323"/>
        <v/>
      </c>
      <c r="R3431" s="211" t="str">
        <f t="shared" si="319"/>
        <v/>
      </c>
      <c r="S3431" s="213" t="str">
        <f t="shared" ca="1" si="320"/>
        <v/>
      </c>
      <c r="T3431" s="214" t="str">
        <f t="shared" ca="1" si="324"/>
        <v/>
      </c>
    </row>
    <row r="3432" spans="1:20" x14ac:dyDescent="0.25">
      <c r="A3432" s="119" t="s">
        <v>9001</v>
      </c>
      <c r="B3432" s="260"/>
      <c r="C3432" s="264" t="str">
        <f>IF(ISERROR(VLOOKUP(B3432,'Tous les abonnés'!$A$6:$I$5491,2,0)),"",VLOOKUP(B3432,'Tous les abonnés'!$A$6:$I$5491,2,0))</f>
        <v/>
      </c>
      <c r="D3432" s="26"/>
      <c r="E3432" s="265"/>
      <c r="F3432" s="207" t="str">
        <f>IF(ISERROR(IF(VLOOKUP(D3432,Paramètres!$C$17:$H$33,6,0)="oui","illimité",VLOOKUP(D3432,Paramètres!$C$17:$H$33,5,0))),"",IF(VLOOKUP(D3432,Paramètres!$C$17:$H$33,6,0)="oui","illimité",VLOOKUP(D3432,Paramètres!$C$17:$H$33,5,0)))</f>
        <v/>
      </c>
      <c r="G3432" s="269" t="str">
        <f t="shared" si="321"/>
        <v/>
      </c>
      <c r="H3432" s="208"/>
      <c r="I3432" s="53"/>
      <c r="J3432" s="209"/>
      <c r="K3432" s="271"/>
      <c r="L3432" s="37"/>
      <c r="M3432" s="218"/>
      <c r="N3432" s="124"/>
      <c r="O3432" s="211" t="str">
        <f t="shared" ca="1" si="322"/>
        <v/>
      </c>
      <c r="P3432" s="212" t="str">
        <f>IF(ISERROR(VLOOKUP(L3432,Paramètres!$A$38:$B$40,2,0)),"",VLOOKUP(L3432,Paramètres!$A$38:$B$40,2,0))</f>
        <v/>
      </c>
      <c r="Q3432" s="211" t="str">
        <f t="shared" ca="1" si="323"/>
        <v/>
      </c>
      <c r="R3432" s="211" t="str">
        <f t="shared" si="319"/>
        <v/>
      </c>
      <c r="S3432" s="213" t="str">
        <f t="shared" ca="1" si="320"/>
        <v/>
      </c>
      <c r="T3432" s="214" t="str">
        <f t="shared" ca="1" si="324"/>
        <v/>
      </c>
    </row>
    <row r="3433" spans="1:20" x14ac:dyDescent="0.25">
      <c r="A3433" s="119" t="s">
        <v>9002</v>
      </c>
      <c r="B3433" s="260"/>
      <c r="C3433" s="264" t="str">
        <f>IF(ISERROR(VLOOKUP(B3433,'Tous les abonnés'!$A$6:$I$5491,2,0)),"",VLOOKUP(B3433,'Tous les abonnés'!$A$6:$I$5491,2,0))</f>
        <v/>
      </c>
      <c r="D3433" s="26"/>
      <c r="E3433" s="265"/>
      <c r="F3433" s="207" t="str">
        <f>IF(ISERROR(IF(VLOOKUP(D3433,Paramètres!$C$17:$H$33,6,0)="oui","illimité",VLOOKUP(D3433,Paramètres!$C$17:$H$33,5,0))),"",IF(VLOOKUP(D3433,Paramètres!$C$17:$H$33,6,0)="oui","illimité",VLOOKUP(D3433,Paramètres!$C$17:$H$33,5,0)))</f>
        <v/>
      </c>
      <c r="G3433" s="269" t="str">
        <f t="shared" si="321"/>
        <v/>
      </c>
      <c r="H3433" s="208"/>
      <c r="I3433" s="53"/>
      <c r="J3433" s="209"/>
      <c r="K3433" s="271"/>
      <c r="L3433" s="37"/>
      <c r="M3433" s="218"/>
      <c r="N3433" s="124"/>
      <c r="O3433" s="211" t="str">
        <f t="shared" ca="1" si="322"/>
        <v/>
      </c>
      <c r="P3433" s="212" t="str">
        <f>IF(ISERROR(VLOOKUP(L3433,Paramètres!$A$38:$B$40,2,0)),"",VLOOKUP(L3433,Paramètres!$A$38:$B$40,2,0))</f>
        <v/>
      </c>
      <c r="Q3433" s="211" t="str">
        <f t="shared" ca="1" si="323"/>
        <v/>
      </c>
      <c r="R3433" s="211" t="str">
        <f t="shared" si="319"/>
        <v/>
      </c>
      <c r="S3433" s="213" t="str">
        <f t="shared" ca="1" si="320"/>
        <v/>
      </c>
      <c r="T3433" s="214" t="str">
        <f t="shared" ca="1" si="324"/>
        <v/>
      </c>
    </row>
    <row r="3434" spans="1:20" x14ac:dyDescent="0.25">
      <c r="A3434" s="119" t="s">
        <v>9003</v>
      </c>
      <c r="B3434" s="260"/>
      <c r="C3434" s="264" t="str">
        <f>IF(ISERROR(VLOOKUP(B3434,'Tous les abonnés'!$A$6:$I$5491,2,0)),"",VLOOKUP(B3434,'Tous les abonnés'!$A$6:$I$5491,2,0))</f>
        <v/>
      </c>
      <c r="D3434" s="26"/>
      <c r="E3434" s="265"/>
      <c r="F3434" s="207" t="str">
        <f>IF(ISERROR(IF(VLOOKUP(D3434,Paramètres!$C$17:$H$33,6,0)="oui","illimité",VLOOKUP(D3434,Paramètres!$C$17:$H$33,5,0))),"",IF(VLOOKUP(D3434,Paramètres!$C$17:$H$33,6,0)="oui","illimité",VLOOKUP(D3434,Paramètres!$C$17:$H$33,5,0)))</f>
        <v/>
      </c>
      <c r="G3434" s="269" t="str">
        <f t="shared" si="321"/>
        <v/>
      </c>
      <c r="H3434" s="208"/>
      <c r="I3434" s="53"/>
      <c r="J3434" s="209"/>
      <c r="K3434" s="271"/>
      <c r="L3434" s="37"/>
      <c r="M3434" s="218"/>
      <c r="N3434" s="124"/>
      <c r="O3434" s="211" t="str">
        <f t="shared" ca="1" si="322"/>
        <v/>
      </c>
      <c r="P3434" s="212" t="str">
        <f>IF(ISERROR(VLOOKUP(L3434,Paramètres!$A$38:$B$40,2,0)),"",VLOOKUP(L3434,Paramètres!$A$38:$B$40,2,0))</f>
        <v/>
      </c>
      <c r="Q3434" s="211" t="str">
        <f t="shared" ca="1" si="323"/>
        <v/>
      </c>
      <c r="R3434" s="211" t="str">
        <f t="shared" si="319"/>
        <v/>
      </c>
      <c r="S3434" s="213" t="str">
        <f t="shared" ca="1" si="320"/>
        <v/>
      </c>
      <c r="T3434" s="214" t="str">
        <f t="shared" ca="1" si="324"/>
        <v/>
      </c>
    </row>
    <row r="3435" spans="1:20" x14ac:dyDescent="0.25">
      <c r="A3435" s="119" t="s">
        <v>9004</v>
      </c>
      <c r="B3435" s="260"/>
      <c r="C3435" s="264" t="str">
        <f>IF(ISERROR(VLOOKUP(B3435,'Tous les abonnés'!$A$6:$I$5491,2,0)),"",VLOOKUP(B3435,'Tous les abonnés'!$A$6:$I$5491,2,0))</f>
        <v/>
      </c>
      <c r="D3435" s="26"/>
      <c r="E3435" s="265"/>
      <c r="F3435" s="207" t="str">
        <f>IF(ISERROR(IF(VLOOKUP(D3435,Paramètres!$C$17:$H$33,6,0)="oui","illimité",VLOOKUP(D3435,Paramètres!$C$17:$H$33,5,0))),"",IF(VLOOKUP(D3435,Paramètres!$C$17:$H$33,6,0)="oui","illimité",VLOOKUP(D3435,Paramètres!$C$17:$H$33,5,0)))</f>
        <v/>
      </c>
      <c r="G3435" s="269" t="str">
        <f t="shared" si="321"/>
        <v/>
      </c>
      <c r="H3435" s="208"/>
      <c r="I3435" s="53"/>
      <c r="J3435" s="209"/>
      <c r="K3435" s="271"/>
      <c r="L3435" s="37"/>
      <c r="M3435" s="218"/>
      <c r="N3435" s="124"/>
      <c r="O3435" s="211" t="str">
        <f t="shared" ca="1" si="322"/>
        <v/>
      </c>
      <c r="P3435" s="212" t="str">
        <f>IF(ISERROR(VLOOKUP(L3435,Paramètres!$A$38:$B$40,2,0)),"",VLOOKUP(L3435,Paramètres!$A$38:$B$40,2,0))</f>
        <v/>
      </c>
      <c r="Q3435" s="211" t="str">
        <f t="shared" ca="1" si="323"/>
        <v/>
      </c>
      <c r="R3435" s="211" t="str">
        <f t="shared" si="319"/>
        <v/>
      </c>
      <c r="S3435" s="213" t="str">
        <f t="shared" ca="1" si="320"/>
        <v/>
      </c>
      <c r="T3435" s="214" t="str">
        <f t="shared" ca="1" si="324"/>
        <v/>
      </c>
    </row>
    <row r="3436" spans="1:20" x14ac:dyDescent="0.25">
      <c r="A3436" s="119" t="s">
        <v>9005</v>
      </c>
      <c r="B3436" s="260"/>
      <c r="C3436" s="264" t="str">
        <f>IF(ISERROR(VLOOKUP(B3436,'Tous les abonnés'!$A$6:$I$5491,2,0)),"",VLOOKUP(B3436,'Tous les abonnés'!$A$6:$I$5491,2,0))</f>
        <v/>
      </c>
      <c r="D3436" s="26"/>
      <c r="E3436" s="265"/>
      <c r="F3436" s="207" t="str">
        <f>IF(ISERROR(IF(VLOOKUP(D3436,Paramètres!$C$17:$H$33,6,0)="oui","illimité",VLOOKUP(D3436,Paramètres!$C$17:$H$33,5,0))),"",IF(VLOOKUP(D3436,Paramètres!$C$17:$H$33,6,0)="oui","illimité",VLOOKUP(D3436,Paramètres!$C$17:$H$33,5,0)))</f>
        <v/>
      </c>
      <c r="G3436" s="269" t="str">
        <f t="shared" si="321"/>
        <v/>
      </c>
      <c r="H3436" s="208"/>
      <c r="I3436" s="53"/>
      <c r="J3436" s="209"/>
      <c r="K3436" s="271"/>
      <c r="L3436" s="37"/>
      <c r="M3436" s="218"/>
      <c r="N3436" s="124"/>
      <c r="O3436" s="211" t="str">
        <f t="shared" ca="1" si="322"/>
        <v/>
      </c>
      <c r="P3436" s="212" t="str">
        <f>IF(ISERROR(VLOOKUP(L3436,Paramètres!$A$38:$B$40,2,0)),"",VLOOKUP(L3436,Paramètres!$A$38:$B$40,2,0))</f>
        <v/>
      </c>
      <c r="Q3436" s="211" t="str">
        <f t="shared" ca="1" si="323"/>
        <v/>
      </c>
      <c r="R3436" s="211" t="str">
        <f t="shared" si="319"/>
        <v/>
      </c>
      <c r="S3436" s="213" t="str">
        <f t="shared" ca="1" si="320"/>
        <v/>
      </c>
      <c r="T3436" s="214" t="str">
        <f t="shared" ca="1" si="324"/>
        <v/>
      </c>
    </row>
    <row r="3437" spans="1:20" x14ac:dyDescent="0.25">
      <c r="A3437" s="119" t="s">
        <v>9006</v>
      </c>
      <c r="B3437" s="260"/>
      <c r="C3437" s="264" t="str">
        <f>IF(ISERROR(VLOOKUP(B3437,'Tous les abonnés'!$A$6:$I$5491,2,0)),"",VLOOKUP(B3437,'Tous les abonnés'!$A$6:$I$5491,2,0))</f>
        <v/>
      </c>
      <c r="D3437" s="26"/>
      <c r="E3437" s="265"/>
      <c r="F3437" s="207" t="str">
        <f>IF(ISERROR(IF(VLOOKUP(D3437,Paramètres!$C$17:$H$33,6,0)="oui","illimité",VLOOKUP(D3437,Paramètres!$C$17:$H$33,5,0))),"",IF(VLOOKUP(D3437,Paramètres!$C$17:$H$33,6,0)="oui","illimité",VLOOKUP(D3437,Paramètres!$C$17:$H$33,5,0)))</f>
        <v/>
      </c>
      <c r="G3437" s="269" t="str">
        <f t="shared" si="321"/>
        <v/>
      </c>
      <c r="H3437" s="208"/>
      <c r="I3437" s="53"/>
      <c r="J3437" s="209"/>
      <c r="K3437" s="271"/>
      <c r="L3437" s="37"/>
      <c r="M3437" s="218"/>
      <c r="N3437" s="124"/>
      <c r="O3437" s="211" t="str">
        <f t="shared" ca="1" si="322"/>
        <v/>
      </c>
      <c r="P3437" s="212" t="str">
        <f>IF(ISERROR(VLOOKUP(L3437,Paramètres!$A$38:$B$40,2,0)),"",VLOOKUP(L3437,Paramètres!$A$38:$B$40,2,0))</f>
        <v/>
      </c>
      <c r="Q3437" s="211" t="str">
        <f t="shared" ca="1" si="323"/>
        <v/>
      </c>
      <c r="R3437" s="211" t="str">
        <f t="shared" si="319"/>
        <v/>
      </c>
      <c r="S3437" s="213" t="str">
        <f t="shared" ca="1" si="320"/>
        <v/>
      </c>
      <c r="T3437" s="214" t="str">
        <f t="shared" ca="1" si="324"/>
        <v/>
      </c>
    </row>
    <row r="3438" spans="1:20" x14ac:dyDescent="0.25">
      <c r="A3438" s="119" t="s">
        <v>9007</v>
      </c>
      <c r="B3438" s="260"/>
      <c r="C3438" s="264" t="str">
        <f>IF(ISERROR(VLOOKUP(B3438,'Tous les abonnés'!$A$6:$I$5491,2,0)),"",VLOOKUP(B3438,'Tous les abonnés'!$A$6:$I$5491,2,0))</f>
        <v/>
      </c>
      <c r="D3438" s="26"/>
      <c r="E3438" s="265"/>
      <c r="F3438" s="207" t="str">
        <f>IF(ISERROR(IF(VLOOKUP(D3438,Paramètres!$C$17:$H$33,6,0)="oui","illimité",VLOOKUP(D3438,Paramètres!$C$17:$H$33,5,0))),"",IF(VLOOKUP(D3438,Paramètres!$C$17:$H$33,6,0)="oui","illimité",VLOOKUP(D3438,Paramètres!$C$17:$H$33,5,0)))</f>
        <v/>
      </c>
      <c r="G3438" s="269" t="str">
        <f t="shared" si="321"/>
        <v/>
      </c>
      <c r="H3438" s="208"/>
      <c r="I3438" s="53"/>
      <c r="J3438" s="209"/>
      <c r="K3438" s="271"/>
      <c r="L3438" s="37"/>
      <c r="M3438" s="218"/>
      <c r="N3438" s="124"/>
      <c r="O3438" s="211" t="str">
        <f t="shared" ca="1" si="322"/>
        <v/>
      </c>
      <c r="P3438" s="212" t="str">
        <f>IF(ISERROR(VLOOKUP(L3438,Paramètres!$A$38:$B$40,2,0)),"",VLOOKUP(L3438,Paramètres!$A$38:$B$40,2,0))</f>
        <v/>
      </c>
      <c r="Q3438" s="211" t="str">
        <f t="shared" ca="1" si="323"/>
        <v/>
      </c>
      <c r="R3438" s="211" t="str">
        <f t="shared" si="319"/>
        <v/>
      </c>
      <c r="S3438" s="213" t="str">
        <f t="shared" ca="1" si="320"/>
        <v/>
      </c>
      <c r="T3438" s="214" t="str">
        <f t="shared" ca="1" si="324"/>
        <v/>
      </c>
    </row>
    <row r="3439" spans="1:20" x14ac:dyDescent="0.25">
      <c r="A3439" s="119" t="s">
        <v>9008</v>
      </c>
      <c r="B3439" s="260"/>
      <c r="C3439" s="264" t="str">
        <f>IF(ISERROR(VLOOKUP(B3439,'Tous les abonnés'!$A$6:$I$5491,2,0)),"",VLOOKUP(B3439,'Tous les abonnés'!$A$6:$I$5491,2,0))</f>
        <v/>
      </c>
      <c r="D3439" s="26"/>
      <c r="E3439" s="265"/>
      <c r="F3439" s="207" t="str">
        <f>IF(ISERROR(IF(VLOOKUP(D3439,Paramètres!$C$17:$H$33,6,0)="oui","illimité",VLOOKUP(D3439,Paramètres!$C$17:$H$33,5,0))),"",IF(VLOOKUP(D3439,Paramètres!$C$17:$H$33,6,0)="oui","illimité",VLOOKUP(D3439,Paramètres!$C$17:$H$33,5,0)))</f>
        <v/>
      </c>
      <c r="G3439" s="269" t="str">
        <f t="shared" si="321"/>
        <v/>
      </c>
      <c r="H3439" s="208"/>
      <c r="I3439" s="53"/>
      <c r="J3439" s="209"/>
      <c r="K3439" s="271"/>
      <c r="L3439" s="37"/>
      <c r="M3439" s="218"/>
      <c r="N3439" s="124"/>
      <c r="O3439" s="211" t="str">
        <f t="shared" ca="1" si="322"/>
        <v/>
      </c>
      <c r="P3439" s="212" t="str">
        <f>IF(ISERROR(VLOOKUP(L3439,Paramètres!$A$38:$B$40,2,0)),"",VLOOKUP(L3439,Paramètres!$A$38:$B$40,2,0))</f>
        <v/>
      </c>
      <c r="Q3439" s="211" t="str">
        <f t="shared" ca="1" si="323"/>
        <v/>
      </c>
      <c r="R3439" s="211" t="str">
        <f t="shared" si="319"/>
        <v/>
      </c>
      <c r="S3439" s="213" t="str">
        <f t="shared" ca="1" si="320"/>
        <v/>
      </c>
      <c r="T3439" s="214" t="str">
        <f t="shared" ca="1" si="324"/>
        <v/>
      </c>
    </row>
    <row r="3440" spans="1:20" x14ac:dyDescent="0.25">
      <c r="A3440" s="119" t="s">
        <v>9009</v>
      </c>
      <c r="B3440" s="260"/>
      <c r="C3440" s="264" t="str">
        <f>IF(ISERROR(VLOOKUP(B3440,'Tous les abonnés'!$A$6:$I$5491,2,0)),"",VLOOKUP(B3440,'Tous les abonnés'!$A$6:$I$5491,2,0))</f>
        <v/>
      </c>
      <c r="D3440" s="26"/>
      <c r="E3440" s="265"/>
      <c r="F3440" s="207" t="str">
        <f>IF(ISERROR(IF(VLOOKUP(D3440,Paramètres!$C$17:$H$33,6,0)="oui","illimité",VLOOKUP(D3440,Paramètres!$C$17:$H$33,5,0))),"",IF(VLOOKUP(D3440,Paramètres!$C$17:$H$33,6,0)="oui","illimité",VLOOKUP(D3440,Paramètres!$C$17:$H$33,5,0)))</f>
        <v/>
      </c>
      <c r="G3440" s="269" t="str">
        <f t="shared" si="321"/>
        <v/>
      </c>
      <c r="H3440" s="208"/>
      <c r="I3440" s="53"/>
      <c r="J3440" s="209"/>
      <c r="K3440" s="271"/>
      <c r="L3440" s="37"/>
      <c r="M3440" s="218"/>
      <c r="N3440" s="124"/>
      <c r="O3440" s="211" t="str">
        <f t="shared" ca="1" si="322"/>
        <v/>
      </c>
      <c r="P3440" s="212" t="str">
        <f>IF(ISERROR(VLOOKUP(L3440,Paramètres!$A$38:$B$40,2,0)),"",VLOOKUP(L3440,Paramètres!$A$38:$B$40,2,0))</f>
        <v/>
      </c>
      <c r="Q3440" s="211" t="str">
        <f t="shared" ca="1" si="323"/>
        <v/>
      </c>
      <c r="R3440" s="211" t="str">
        <f t="shared" si="319"/>
        <v/>
      </c>
      <c r="S3440" s="213" t="str">
        <f t="shared" ca="1" si="320"/>
        <v/>
      </c>
      <c r="T3440" s="214" t="str">
        <f t="shared" ca="1" si="324"/>
        <v/>
      </c>
    </row>
    <row r="3441" spans="1:20" x14ac:dyDescent="0.25">
      <c r="A3441" s="119" t="s">
        <v>9010</v>
      </c>
      <c r="B3441" s="260"/>
      <c r="C3441" s="264" t="str">
        <f>IF(ISERROR(VLOOKUP(B3441,'Tous les abonnés'!$A$6:$I$5491,2,0)),"",VLOOKUP(B3441,'Tous les abonnés'!$A$6:$I$5491,2,0))</f>
        <v/>
      </c>
      <c r="D3441" s="26"/>
      <c r="E3441" s="265"/>
      <c r="F3441" s="207" t="str">
        <f>IF(ISERROR(IF(VLOOKUP(D3441,Paramètres!$C$17:$H$33,6,0)="oui","illimité",VLOOKUP(D3441,Paramètres!$C$17:$H$33,5,0))),"",IF(VLOOKUP(D3441,Paramètres!$C$17:$H$33,6,0)="oui","illimité",VLOOKUP(D3441,Paramètres!$C$17:$H$33,5,0)))</f>
        <v/>
      </c>
      <c r="G3441" s="269" t="str">
        <f t="shared" si="321"/>
        <v/>
      </c>
      <c r="H3441" s="208"/>
      <c r="I3441" s="53"/>
      <c r="J3441" s="209"/>
      <c r="K3441" s="271"/>
      <c r="L3441" s="37"/>
      <c r="M3441" s="218"/>
      <c r="N3441" s="124"/>
      <c r="O3441" s="211" t="str">
        <f t="shared" ca="1" si="322"/>
        <v/>
      </c>
      <c r="P3441" s="212" t="str">
        <f>IF(ISERROR(VLOOKUP(L3441,Paramètres!$A$38:$B$40,2,0)),"",VLOOKUP(L3441,Paramètres!$A$38:$B$40,2,0))</f>
        <v/>
      </c>
      <c r="Q3441" s="211" t="str">
        <f t="shared" ca="1" si="323"/>
        <v/>
      </c>
      <c r="R3441" s="211" t="str">
        <f t="shared" si="319"/>
        <v/>
      </c>
      <c r="S3441" s="213" t="str">
        <f t="shared" ca="1" si="320"/>
        <v/>
      </c>
      <c r="T3441" s="214" t="str">
        <f t="shared" ca="1" si="324"/>
        <v/>
      </c>
    </row>
    <row r="3442" spans="1:20" x14ac:dyDescent="0.25">
      <c r="A3442" s="119" t="s">
        <v>9011</v>
      </c>
      <c r="B3442" s="260"/>
      <c r="C3442" s="264" t="str">
        <f>IF(ISERROR(VLOOKUP(B3442,'Tous les abonnés'!$A$6:$I$5491,2,0)),"",VLOOKUP(B3442,'Tous les abonnés'!$A$6:$I$5491,2,0))</f>
        <v/>
      </c>
      <c r="D3442" s="26"/>
      <c r="E3442" s="265"/>
      <c r="F3442" s="207" t="str">
        <f>IF(ISERROR(IF(VLOOKUP(D3442,Paramètres!$C$17:$H$33,6,0)="oui","illimité",VLOOKUP(D3442,Paramètres!$C$17:$H$33,5,0))),"",IF(VLOOKUP(D3442,Paramètres!$C$17:$H$33,6,0)="oui","illimité",VLOOKUP(D3442,Paramètres!$C$17:$H$33,5,0)))</f>
        <v/>
      </c>
      <c r="G3442" s="269" t="str">
        <f t="shared" si="321"/>
        <v/>
      </c>
      <c r="H3442" s="208"/>
      <c r="I3442" s="53"/>
      <c r="J3442" s="209"/>
      <c r="K3442" s="271"/>
      <c r="L3442" s="37"/>
      <c r="M3442" s="218"/>
      <c r="N3442" s="124"/>
      <c r="O3442" s="211" t="str">
        <f t="shared" ca="1" si="322"/>
        <v/>
      </c>
      <c r="P3442" s="212" t="str">
        <f>IF(ISERROR(VLOOKUP(L3442,Paramètres!$A$38:$B$40,2,0)),"",VLOOKUP(L3442,Paramètres!$A$38:$B$40,2,0))</f>
        <v/>
      </c>
      <c r="Q3442" s="211" t="str">
        <f t="shared" ca="1" si="323"/>
        <v/>
      </c>
      <c r="R3442" s="211" t="str">
        <f t="shared" si="319"/>
        <v/>
      </c>
      <c r="S3442" s="213" t="str">
        <f t="shared" ca="1" si="320"/>
        <v/>
      </c>
      <c r="T3442" s="214" t="str">
        <f t="shared" ca="1" si="324"/>
        <v/>
      </c>
    </row>
    <row r="3443" spans="1:20" x14ac:dyDescent="0.25">
      <c r="A3443" s="119" t="s">
        <v>9012</v>
      </c>
      <c r="B3443" s="260"/>
      <c r="C3443" s="264" t="str">
        <f>IF(ISERROR(VLOOKUP(B3443,'Tous les abonnés'!$A$6:$I$5491,2,0)),"",VLOOKUP(B3443,'Tous les abonnés'!$A$6:$I$5491,2,0))</f>
        <v/>
      </c>
      <c r="D3443" s="26"/>
      <c r="E3443" s="265"/>
      <c r="F3443" s="207" t="str">
        <f>IF(ISERROR(IF(VLOOKUP(D3443,Paramètres!$C$17:$H$33,6,0)="oui","illimité",VLOOKUP(D3443,Paramètres!$C$17:$H$33,5,0))),"",IF(VLOOKUP(D3443,Paramètres!$C$17:$H$33,6,0)="oui","illimité",VLOOKUP(D3443,Paramètres!$C$17:$H$33,5,0)))</f>
        <v/>
      </c>
      <c r="G3443" s="269" t="str">
        <f t="shared" si="321"/>
        <v/>
      </c>
      <c r="H3443" s="208"/>
      <c r="I3443" s="53"/>
      <c r="J3443" s="209"/>
      <c r="K3443" s="271"/>
      <c r="L3443" s="37"/>
      <c r="M3443" s="218"/>
      <c r="N3443" s="124"/>
      <c r="O3443" s="211" t="str">
        <f t="shared" ca="1" si="322"/>
        <v/>
      </c>
      <c r="P3443" s="212" t="str">
        <f>IF(ISERROR(VLOOKUP(L3443,Paramètres!$A$38:$B$40,2,0)),"",VLOOKUP(L3443,Paramètres!$A$38:$B$40,2,0))</f>
        <v/>
      </c>
      <c r="Q3443" s="211" t="str">
        <f t="shared" ca="1" si="323"/>
        <v/>
      </c>
      <c r="R3443" s="211" t="str">
        <f t="shared" si="319"/>
        <v/>
      </c>
      <c r="S3443" s="213" t="str">
        <f t="shared" ca="1" si="320"/>
        <v/>
      </c>
      <c r="T3443" s="214" t="str">
        <f t="shared" ca="1" si="324"/>
        <v/>
      </c>
    </row>
    <row r="3444" spans="1:20" x14ac:dyDescent="0.25">
      <c r="A3444" s="119" t="s">
        <v>9013</v>
      </c>
      <c r="B3444" s="260"/>
      <c r="C3444" s="264" t="str">
        <f>IF(ISERROR(VLOOKUP(B3444,'Tous les abonnés'!$A$6:$I$5491,2,0)),"",VLOOKUP(B3444,'Tous les abonnés'!$A$6:$I$5491,2,0))</f>
        <v/>
      </c>
      <c r="D3444" s="26"/>
      <c r="E3444" s="265"/>
      <c r="F3444" s="207" t="str">
        <f>IF(ISERROR(IF(VLOOKUP(D3444,Paramètres!$C$17:$H$33,6,0)="oui","illimité",VLOOKUP(D3444,Paramètres!$C$17:$H$33,5,0))),"",IF(VLOOKUP(D3444,Paramètres!$C$17:$H$33,6,0)="oui","illimité",VLOOKUP(D3444,Paramètres!$C$17:$H$33,5,0)))</f>
        <v/>
      </c>
      <c r="G3444" s="269" t="str">
        <f t="shared" si="321"/>
        <v/>
      </c>
      <c r="H3444" s="208"/>
      <c r="I3444" s="53"/>
      <c r="J3444" s="209"/>
      <c r="K3444" s="271"/>
      <c r="L3444" s="37"/>
      <c r="M3444" s="218"/>
      <c r="N3444" s="124"/>
      <c r="O3444" s="211" t="str">
        <f t="shared" ca="1" si="322"/>
        <v/>
      </c>
      <c r="P3444" s="212" t="str">
        <f>IF(ISERROR(VLOOKUP(L3444,Paramètres!$A$38:$B$40,2,0)),"",VLOOKUP(L3444,Paramètres!$A$38:$B$40,2,0))</f>
        <v/>
      </c>
      <c r="Q3444" s="211" t="str">
        <f t="shared" ca="1" si="323"/>
        <v/>
      </c>
      <c r="R3444" s="211" t="str">
        <f t="shared" si="319"/>
        <v/>
      </c>
      <c r="S3444" s="213" t="str">
        <f t="shared" ca="1" si="320"/>
        <v/>
      </c>
      <c r="T3444" s="214" t="str">
        <f t="shared" ca="1" si="324"/>
        <v/>
      </c>
    </row>
    <row r="3445" spans="1:20" x14ac:dyDescent="0.25">
      <c r="A3445" s="119" t="s">
        <v>9014</v>
      </c>
      <c r="B3445" s="260"/>
      <c r="C3445" s="264" t="str">
        <f>IF(ISERROR(VLOOKUP(B3445,'Tous les abonnés'!$A$6:$I$5491,2,0)),"",VLOOKUP(B3445,'Tous les abonnés'!$A$6:$I$5491,2,0))</f>
        <v/>
      </c>
      <c r="D3445" s="26"/>
      <c r="E3445" s="265"/>
      <c r="F3445" s="207" t="str">
        <f>IF(ISERROR(IF(VLOOKUP(D3445,Paramètres!$C$17:$H$33,6,0)="oui","illimité",VLOOKUP(D3445,Paramètres!$C$17:$H$33,5,0))),"",IF(VLOOKUP(D3445,Paramètres!$C$17:$H$33,6,0)="oui","illimité",VLOOKUP(D3445,Paramètres!$C$17:$H$33,5,0)))</f>
        <v/>
      </c>
      <c r="G3445" s="269" t="str">
        <f t="shared" si="321"/>
        <v/>
      </c>
      <c r="H3445" s="208"/>
      <c r="I3445" s="53"/>
      <c r="J3445" s="209"/>
      <c r="K3445" s="271"/>
      <c r="L3445" s="37"/>
      <c r="M3445" s="218"/>
      <c r="N3445" s="124"/>
      <c r="O3445" s="211" t="str">
        <f t="shared" ca="1" si="322"/>
        <v/>
      </c>
      <c r="P3445" s="212" t="str">
        <f>IF(ISERROR(VLOOKUP(L3445,Paramètres!$A$38:$B$40,2,0)),"",VLOOKUP(L3445,Paramètres!$A$38:$B$40,2,0))</f>
        <v/>
      </c>
      <c r="Q3445" s="211" t="str">
        <f t="shared" ca="1" si="323"/>
        <v/>
      </c>
      <c r="R3445" s="211" t="str">
        <f t="shared" si="319"/>
        <v/>
      </c>
      <c r="S3445" s="213" t="str">
        <f t="shared" ca="1" si="320"/>
        <v/>
      </c>
      <c r="T3445" s="214" t="str">
        <f t="shared" ca="1" si="324"/>
        <v/>
      </c>
    </row>
    <row r="3446" spans="1:20" x14ac:dyDescent="0.25">
      <c r="A3446" s="119" t="s">
        <v>9015</v>
      </c>
      <c r="B3446" s="260"/>
      <c r="C3446" s="264" t="str">
        <f>IF(ISERROR(VLOOKUP(B3446,'Tous les abonnés'!$A$6:$I$5491,2,0)),"",VLOOKUP(B3446,'Tous les abonnés'!$A$6:$I$5491,2,0))</f>
        <v/>
      </c>
      <c r="D3446" s="26"/>
      <c r="E3446" s="265"/>
      <c r="F3446" s="207" t="str">
        <f>IF(ISERROR(IF(VLOOKUP(D3446,Paramètres!$C$17:$H$33,6,0)="oui","illimité",VLOOKUP(D3446,Paramètres!$C$17:$H$33,5,0))),"",IF(VLOOKUP(D3446,Paramètres!$C$17:$H$33,6,0)="oui","illimité",VLOOKUP(D3446,Paramètres!$C$17:$H$33,5,0)))</f>
        <v/>
      </c>
      <c r="G3446" s="269" t="str">
        <f t="shared" si="321"/>
        <v/>
      </c>
      <c r="H3446" s="208"/>
      <c r="I3446" s="53"/>
      <c r="J3446" s="209"/>
      <c r="K3446" s="271"/>
      <c r="L3446" s="37"/>
      <c r="M3446" s="218"/>
      <c r="N3446" s="124"/>
      <c r="O3446" s="211" t="str">
        <f t="shared" ca="1" si="322"/>
        <v/>
      </c>
      <c r="P3446" s="212" t="str">
        <f>IF(ISERROR(VLOOKUP(L3446,Paramètres!$A$38:$B$40,2,0)),"",VLOOKUP(L3446,Paramètres!$A$38:$B$40,2,0))</f>
        <v/>
      </c>
      <c r="Q3446" s="211" t="str">
        <f t="shared" ca="1" si="323"/>
        <v/>
      </c>
      <c r="R3446" s="211" t="str">
        <f t="shared" si="319"/>
        <v/>
      </c>
      <c r="S3446" s="213" t="str">
        <f t="shared" ca="1" si="320"/>
        <v/>
      </c>
      <c r="T3446" s="214" t="str">
        <f t="shared" ca="1" si="324"/>
        <v/>
      </c>
    </row>
    <row r="3447" spans="1:20" x14ac:dyDescent="0.25">
      <c r="A3447" s="119" t="s">
        <v>9016</v>
      </c>
      <c r="B3447" s="260"/>
      <c r="C3447" s="264" t="str">
        <f>IF(ISERROR(VLOOKUP(B3447,'Tous les abonnés'!$A$6:$I$5491,2,0)),"",VLOOKUP(B3447,'Tous les abonnés'!$A$6:$I$5491,2,0))</f>
        <v/>
      </c>
      <c r="D3447" s="26"/>
      <c r="E3447" s="265"/>
      <c r="F3447" s="207" t="str">
        <f>IF(ISERROR(IF(VLOOKUP(D3447,Paramètres!$C$17:$H$33,6,0)="oui","illimité",VLOOKUP(D3447,Paramètres!$C$17:$H$33,5,0))),"",IF(VLOOKUP(D3447,Paramètres!$C$17:$H$33,6,0)="oui","illimité",VLOOKUP(D3447,Paramètres!$C$17:$H$33,5,0)))</f>
        <v/>
      </c>
      <c r="G3447" s="269" t="str">
        <f t="shared" si="321"/>
        <v/>
      </c>
      <c r="H3447" s="208"/>
      <c r="I3447" s="53"/>
      <c r="J3447" s="209"/>
      <c r="K3447" s="271"/>
      <c r="L3447" s="37"/>
      <c r="M3447" s="218"/>
      <c r="N3447" s="124"/>
      <c r="O3447" s="211" t="str">
        <f t="shared" ca="1" si="322"/>
        <v/>
      </c>
      <c r="P3447" s="212" t="str">
        <f>IF(ISERROR(VLOOKUP(L3447,Paramètres!$A$38:$B$40,2,0)),"",VLOOKUP(L3447,Paramètres!$A$38:$B$40,2,0))</f>
        <v/>
      </c>
      <c r="Q3447" s="211" t="str">
        <f t="shared" ca="1" si="323"/>
        <v/>
      </c>
      <c r="R3447" s="211" t="str">
        <f t="shared" si="319"/>
        <v/>
      </c>
      <c r="S3447" s="213" t="str">
        <f t="shared" ca="1" si="320"/>
        <v/>
      </c>
      <c r="T3447" s="214" t="str">
        <f t="shared" ca="1" si="324"/>
        <v/>
      </c>
    </row>
    <row r="3448" spans="1:20" x14ac:dyDescent="0.25">
      <c r="A3448" s="119" t="s">
        <v>9017</v>
      </c>
      <c r="B3448" s="260"/>
      <c r="C3448" s="264" t="str">
        <f>IF(ISERROR(VLOOKUP(B3448,'Tous les abonnés'!$A$6:$I$5491,2,0)),"",VLOOKUP(B3448,'Tous les abonnés'!$A$6:$I$5491,2,0))</f>
        <v/>
      </c>
      <c r="D3448" s="26"/>
      <c r="E3448" s="265"/>
      <c r="F3448" s="207" t="str">
        <f>IF(ISERROR(IF(VLOOKUP(D3448,Paramètres!$C$17:$H$33,6,0)="oui","illimité",VLOOKUP(D3448,Paramètres!$C$17:$H$33,5,0))),"",IF(VLOOKUP(D3448,Paramètres!$C$17:$H$33,6,0)="oui","illimité",VLOOKUP(D3448,Paramètres!$C$17:$H$33,5,0)))</f>
        <v/>
      </c>
      <c r="G3448" s="269" t="str">
        <f t="shared" si="321"/>
        <v/>
      </c>
      <c r="H3448" s="208"/>
      <c r="I3448" s="53"/>
      <c r="J3448" s="209"/>
      <c r="K3448" s="271"/>
      <c r="L3448" s="37"/>
      <c r="M3448" s="218"/>
      <c r="N3448" s="124"/>
      <c r="O3448" s="211" t="str">
        <f t="shared" ca="1" si="322"/>
        <v/>
      </c>
      <c r="P3448" s="212" t="str">
        <f>IF(ISERROR(VLOOKUP(L3448,Paramètres!$A$38:$B$40,2,0)),"",VLOOKUP(L3448,Paramètres!$A$38:$B$40,2,0))</f>
        <v/>
      </c>
      <c r="Q3448" s="211" t="str">
        <f t="shared" ca="1" si="323"/>
        <v/>
      </c>
      <c r="R3448" s="211" t="str">
        <f t="shared" si="319"/>
        <v/>
      </c>
      <c r="S3448" s="213" t="str">
        <f t="shared" ca="1" si="320"/>
        <v/>
      </c>
      <c r="T3448" s="214" t="str">
        <f t="shared" ca="1" si="324"/>
        <v/>
      </c>
    </row>
    <row r="3449" spans="1:20" x14ac:dyDescent="0.25">
      <c r="A3449" s="119" t="s">
        <v>9018</v>
      </c>
      <c r="B3449" s="260"/>
      <c r="C3449" s="264" t="str">
        <f>IF(ISERROR(VLOOKUP(B3449,'Tous les abonnés'!$A$6:$I$5491,2,0)),"",VLOOKUP(B3449,'Tous les abonnés'!$A$6:$I$5491,2,0))</f>
        <v/>
      </c>
      <c r="D3449" s="26"/>
      <c r="E3449" s="265"/>
      <c r="F3449" s="207" t="str">
        <f>IF(ISERROR(IF(VLOOKUP(D3449,Paramètres!$C$17:$H$33,6,0)="oui","illimité",VLOOKUP(D3449,Paramètres!$C$17:$H$33,5,0))),"",IF(VLOOKUP(D3449,Paramètres!$C$17:$H$33,6,0)="oui","illimité",VLOOKUP(D3449,Paramètres!$C$17:$H$33,5,0)))</f>
        <v/>
      </c>
      <c r="G3449" s="269" t="str">
        <f t="shared" si="321"/>
        <v/>
      </c>
      <c r="H3449" s="208"/>
      <c r="I3449" s="53"/>
      <c r="J3449" s="209"/>
      <c r="K3449" s="271"/>
      <c r="L3449" s="37"/>
      <c r="M3449" s="218"/>
      <c r="N3449" s="124"/>
      <c r="O3449" s="211" t="str">
        <f t="shared" ca="1" si="322"/>
        <v/>
      </c>
      <c r="P3449" s="212" t="str">
        <f>IF(ISERROR(VLOOKUP(L3449,Paramètres!$A$38:$B$40,2,0)),"",VLOOKUP(L3449,Paramètres!$A$38:$B$40,2,0))</f>
        <v/>
      </c>
      <c r="Q3449" s="211" t="str">
        <f t="shared" ca="1" si="323"/>
        <v/>
      </c>
      <c r="R3449" s="211" t="str">
        <f t="shared" si="319"/>
        <v/>
      </c>
      <c r="S3449" s="213" t="str">
        <f t="shared" ca="1" si="320"/>
        <v/>
      </c>
      <c r="T3449" s="214" t="str">
        <f t="shared" ca="1" si="324"/>
        <v/>
      </c>
    </row>
    <row r="3450" spans="1:20" x14ac:dyDescent="0.25">
      <c r="A3450" s="119" t="s">
        <v>9019</v>
      </c>
      <c r="B3450" s="260"/>
      <c r="C3450" s="264" t="str">
        <f>IF(ISERROR(VLOOKUP(B3450,'Tous les abonnés'!$A$6:$I$5491,2,0)),"",VLOOKUP(B3450,'Tous les abonnés'!$A$6:$I$5491,2,0))</f>
        <v/>
      </c>
      <c r="D3450" s="26"/>
      <c r="E3450" s="265"/>
      <c r="F3450" s="207" t="str">
        <f>IF(ISERROR(IF(VLOOKUP(D3450,Paramètres!$C$17:$H$33,6,0)="oui","illimité",VLOOKUP(D3450,Paramètres!$C$17:$H$33,5,0))),"",IF(VLOOKUP(D3450,Paramètres!$C$17:$H$33,6,0)="oui","illimité",VLOOKUP(D3450,Paramètres!$C$17:$H$33,5,0)))</f>
        <v/>
      </c>
      <c r="G3450" s="269" t="str">
        <f t="shared" si="321"/>
        <v/>
      </c>
      <c r="H3450" s="208"/>
      <c r="I3450" s="53"/>
      <c r="J3450" s="209"/>
      <c r="K3450" s="271"/>
      <c r="L3450" s="37"/>
      <c r="M3450" s="218"/>
      <c r="N3450" s="124"/>
      <c r="O3450" s="211" t="str">
        <f t="shared" ca="1" si="322"/>
        <v/>
      </c>
      <c r="P3450" s="212" t="str">
        <f>IF(ISERROR(VLOOKUP(L3450,Paramètres!$A$38:$B$40,2,0)),"",VLOOKUP(L3450,Paramètres!$A$38:$B$40,2,0))</f>
        <v/>
      </c>
      <c r="Q3450" s="211" t="str">
        <f t="shared" ca="1" si="323"/>
        <v/>
      </c>
      <c r="R3450" s="211" t="str">
        <f t="shared" si="319"/>
        <v/>
      </c>
      <c r="S3450" s="213" t="str">
        <f t="shared" ca="1" si="320"/>
        <v/>
      </c>
      <c r="T3450" s="214" t="str">
        <f t="shared" ca="1" si="324"/>
        <v/>
      </c>
    </row>
    <row r="3451" spans="1:20" x14ac:dyDescent="0.25">
      <c r="A3451" s="119" t="s">
        <v>9020</v>
      </c>
      <c r="B3451" s="260"/>
      <c r="C3451" s="264" t="str">
        <f>IF(ISERROR(VLOOKUP(B3451,'Tous les abonnés'!$A$6:$I$5491,2,0)),"",VLOOKUP(B3451,'Tous les abonnés'!$A$6:$I$5491,2,0))</f>
        <v/>
      </c>
      <c r="D3451" s="26"/>
      <c r="E3451" s="265"/>
      <c r="F3451" s="207" t="str">
        <f>IF(ISERROR(IF(VLOOKUP(D3451,Paramètres!$C$17:$H$33,6,0)="oui","illimité",VLOOKUP(D3451,Paramètres!$C$17:$H$33,5,0))),"",IF(VLOOKUP(D3451,Paramètres!$C$17:$H$33,6,0)="oui","illimité",VLOOKUP(D3451,Paramètres!$C$17:$H$33,5,0)))</f>
        <v/>
      </c>
      <c r="G3451" s="269" t="str">
        <f t="shared" si="321"/>
        <v/>
      </c>
      <c r="H3451" s="208"/>
      <c r="I3451" s="53"/>
      <c r="J3451" s="209"/>
      <c r="K3451" s="271"/>
      <c r="L3451" s="37"/>
      <c r="M3451" s="218"/>
      <c r="N3451" s="124"/>
      <c r="O3451" s="211" t="str">
        <f t="shared" ca="1" si="322"/>
        <v/>
      </c>
      <c r="P3451" s="212" t="str">
        <f>IF(ISERROR(VLOOKUP(L3451,Paramètres!$A$38:$B$40,2,0)),"",VLOOKUP(L3451,Paramètres!$A$38:$B$40,2,0))</f>
        <v/>
      </c>
      <c r="Q3451" s="211" t="str">
        <f t="shared" ca="1" si="323"/>
        <v/>
      </c>
      <c r="R3451" s="211" t="str">
        <f t="shared" si="319"/>
        <v/>
      </c>
      <c r="S3451" s="213" t="str">
        <f t="shared" ca="1" si="320"/>
        <v/>
      </c>
      <c r="T3451" s="214" t="str">
        <f t="shared" ca="1" si="324"/>
        <v/>
      </c>
    </row>
    <row r="3452" spans="1:20" x14ac:dyDescent="0.25">
      <c r="A3452" s="119" t="s">
        <v>9021</v>
      </c>
      <c r="B3452" s="260"/>
      <c r="C3452" s="264" t="str">
        <f>IF(ISERROR(VLOOKUP(B3452,'Tous les abonnés'!$A$6:$I$5491,2,0)),"",VLOOKUP(B3452,'Tous les abonnés'!$A$6:$I$5491,2,0))</f>
        <v/>
      </c>
      <c r="D3452" s="26"/>
      <c r="E3452" s="265"/>
      <c r="F3452" s="207" t="str">
        <f>IF(ISERROR(IF(VLOOKUP(D3452,Paramètres!$C$17:$H$33,6,0)="oui","illimité",VLOOKUP(D3452,Paramètres!$C$17:$H$33,5,0))),"",IF(VLOOKUP(D3452,Paramètres!$C$17:$H$33,6,0)="oui","illimité",VLOOKUP(D3452,Paramètres!$C$17:$H$33,5,0)))</f>
        <v/>
      </c>
      <c r="G3452" s="269" t="str">
        <f t="shared" si="321"/>
        <v/>
      </c>
      <c r="H3452" s="208"/>
      <c r="I3452" s="53"/>
      <c r="J3452" s="209"/>
      <c r="K3452" s="271"/>
      <c r="L3452" s="37"/>
      <c r="M3452" s="218"/>
      <c r="N3452" s="124"/>
      <c r="O3452" s="211" t="str">
        <f t="shared" ca="1" si="322"/>
        <v/>
      </c>
      <c r="P3452" s="212" t="str">
        <f>IF(ISERROR(VLOOKUP(L3452,Paramètres!$A$38:$B$40,2,0)),"",VLOOKUP(L3452,Paramètres!$A$38:$B$40,2,0))</f>
        <v/>
      </c>
      <c r="Q3452" s="211" t="str">
        <f t="shared" ca="1" si="323"/>
        <v/>
      </c>
      <c r="R3452" s="211" t="str">
        <f t="shared" si="319"/>
        <v/>
      </c>
      <c r="S3452" s="213" t="str">
        <f t="shared" ca="1" si="320"/>
        <v/>
      </c>
      <c r="T3452" s="214" t="str">
        <f t="shared" ca="1" si="324"/>
        <v/>
      </c>
    </row>
    <row r="3453" spans="1:20" x14ac:dyDescent="0.25">
      <c r="A3453" s="119" t="s">
        <v>9022</v>
      </c>
      <c r="B3453" s="260"/>
      <c r="C3453" s="264" t="str">
        <f>IF(ISERROR(VLOOKUP(B3453,'Tous les abonnés'!$A$6:$I$5491,2,0)),"",VLOOKUP(B3453,'Tous les abonnés'!$A$6:$I$5491,2,0))</f>
        <v/>
      </c>
      <c r="D3453" s="26"/>
      <c r="E3453" s="265"/>
      <c r="F3453" s="207" t="str">
        <f>IF(ISERROR(IF(VLOOKUP(D3453,Paramètres!$C$17:$H$33,6,0)="oui","illimité",VLOOKUP(D3453,Paramètres!$C$17:$H$33,5,0))),"",IF(VLOOKUP(D3453,Paramètres!$C$17:$H$33,6,0)="oui","illimité",VLOOKUP(D3453,Paramètres!$C$17:$H$33,5,0)))</f>
        <v/>
      </c>
      <c r="G3453" s="269" t="str">
        <f t="shared" si="321"/>
        <v/>
      </c>
      <c r="H3453" s="208"/>
      <c r="I3453" s="53"/>
      <c r="J3453" s="209"/>
      <c r="K3453" s="271"/>
      <c r="L3453" s="37"/>
      <c r="M3453" s="218"/>
      <c r="N3453" s="124"/>
      <c r="O3453" s="211" t="str">
        <f t="shared" ca="1" si="322"/>
        <v/>
      </c>
      <c r="P3453" s="212" t="str">
        <f>IF(ISERROR(VLOOKUP(L3453,Paramètres!$A$38:$B$40,2,0)),"",VLOOKUP(L3453,Paramètres!$A$38:$B$40,2,0))</f>
        <v/>
      </c>
      <c r="Q3453" s="211" t="str">
        <f t="shared" ca="1" si="323"/>
        <v/>
      </c>
      <c r="R3453" s="211" t="str">
        <f t="shared" si="319"/>
        <v/>
      </c>
      <c r="S3453" s="213" t="str">
        <f t="shared" ca="1" si="320"/>
        <v/>
      </c>
      <c r="T3453" s="214" t="str">
        <f t="shared" ca="1" si="324"/>
        <v/>
      </c>
    </row>
    <row r="3454" spans="1:20" x14ac:dyDescent="0.25">
      <c r="A3454" s="119" t="s">
        <v>9023</v>
      </c>
      <c r="B3454" s="260"/>
      <c r="C3454" s="264" t="str">
        <f>IF(ISERROR(VLOOKUP(B3454,'Tous les abonnés'!$A$6:$I$5491,2,0)),"",VLOOKUP(B3454,'Tous les abonnés'!$A$6:$I$5491,2,0))</f>
        <v/>
      </c>
      <c r="D3454" s="26"/>
      <c r="E3454" s="265"/>
      <c r="F3454" s="207" t="str">
        <f>IF(ISERROR(IF(VLOOKUP(D3454,Paramètres!$C$17:$H$33,6,0)="oui","illimité",VLOOKUP(D3454,Paramètres!$C$17:$H$33,5,0))),"",IF(VLOOKUP(D3454,Paramètres!$C$17:$H$33,6,0)="oui","illimité",VLOOKUP(D3454,Paramètres!$C$17:$H$33,5,0)))</f>
        <v/>
      </c>
      <c r="G3454" s="269" t="str">
        <f t="shared" si="321"/>
        <v/>
      </c>
      <c r="H3454" s="208"/>
      <c r="I3454" s="53"/>
      <c r="J3454" s="209"/>
      <c r="K3454" s="271"/>
      <c r="L3454" s="37"/>
      <c r="M3454" s="218"/>
      <c r="N3454" s="124"/>
      <c r="O3454" s="211" t="str">
        <f t="shared" ca="1" si="322"/>
        <v/>
      </c>
      <c r="P3454" s="212" t="str">
        <f>IF(ISERROR(VLOOKUP(L3454,Paramètres!$A$38:$B$40,2,0)),"",VLOOKUP(L3454,Paramètres!$A$38:$B$40,2,0))</f>
        <v/>
      </c>
      <c r="Q3454" s="211" t="str">
        <f t="shared" ca="1" si="323"/>
        <v/>
      </c>
      <c r="R3454" s="211" t="str">
        <f t="shared" si="319"/>
        <v/>
      </c>
      <c r="S3454" s="213" t="str">
        <f t="shared" ca="1" si="320"/>
        <v/>
      </c>
      <c r="T3454" s="214" t="str">
        <f t="shared" ca="1" si="324"/>
        <v/>
      </c>
    </row>
    <row r="3455" spans="1:20" x14ac:dyDescent="0.25">
      <c r="A3455" s="119" t="s">
        <v>9024</v>
      </c>
      <c r="B3455" s="260"/>
      <c r="C3455" s="264" t="str">
        <f>IF(ISERROR(VLOOKUP(B3455,'Tous les abonnés'!$A$6:$I$5491,2,0)),"",VLOOKUP(B3455,'Tous les abonnés'!$A$6:$I$5491,2,0))</f>
        <v/>
      </c>
      <c r="D3455" s="26"/>
      <c r="E3455" s="265"/>
      <c r="F3455" s="207" t="str">
        <f>IF(ISERROR(IF(VLOOKUP(D3455,Paramètres!$C$17:$H$33,6,0)="oui","illimité",VLOOKUP(D3455,Paramètres!$C$17:$H$33,5,0))),"",IF(VLOOKUP(D3455,Paramètres!$C$17:$H$33,6,0)="oui","illimité",VLOOKUP(D3455,Paramètres!$C$17:$H$33,5,0)))</f>
        <v/>
      </c>
      <c r="G3455" s="269" t="str">
        <f t="shared" si="321"/>
        <v/>
      </c>
      <c r="H3455" s="208"/>
      <c r="I3455" s="53"/>
      <c r="J3455" s="209"/>
      <c r="K3455" s="271"/>
      <c r="L3455" s="37"/>
      <c r="M3455" s="218"/>
      <c r="N3455" s="124"/>
      <c r="O3455" s="211" t="str">
        <f t="shared" ca="1" si="322"/>
        <v/>
      </c>
      <c r="P3455" s="212" t="str">
        <f>IF(ISERROR(VLOOKUP(L3455,Paramètres!$A$38:$B$40,2,0)),"",VLOOKUP(L3455,Paramètres!$A$38:$B$40,2,0))</f>
        <v/>
      </c>
      <c r="Q3455" s="211" t="str">
        <f t="shared" ca="1" si="323"/>
        <v/>
      </c>
      <c r="R3455" s="211" t="str">
        <f t="shared" si="319"/>
        <v/>
      </c>
      <c r="S3455" s="213" t="str">
        <f t="shared" ca="1" si="320"/>
        <v/>
      </c>
      <c r="T3455" s="214" t="str">
        <f t="shared" ca="1" si="324"/>
        <v/>
      </c>
    </row>
    <row r="3456" spans="1:20" x14ac:dyDescent="0.25">
      <c r="A3456" s="119" t="s">
        <v>9025</v>
      </c>
      <c r="B3456" s="260"/>
      <c r="C3456" s="264" t="str">
        <f>IF(ISERROR(VLOOKUP(B3456,'Tous les abonnés'!$A$6:$I$5491,2,0)),"",VLOOKUP(B3456,'Tous les abonnés'!$A$6:$I$5491,2,0))</f>
        <v/>
      </c>
      <c r="D3456" s="26"/>
      <c r="E3456" s="265"/>
      <c r="F3456" s="207" t="str">
        <f>IF(ISERROR(IF(VLOOKUP(D3456,Paramètres!$C$17:$H$33,6,0)="oui","illimité",VLOOKUP(D3456,Paramètres!$C$17:$H$33,5,0))),"",IF(VLOOKUP(D3456,Paramètres!$C$17:$H$33,6,0)="oui","illimité",VLOOKUP(D3456,Paramètres!$C$17:$H$33,5,0)))</f>
        <v/>
      </c>
      <c r="G3456" s="269" t="str">
        <f t="shared" si="321"/>
        <v/>
      </c>
      <c r="H3456" s="208"/>
      <c r="I3456" s="53"/>
      <c r="J3456" s="209"/>
      <c r="K3456" s="271"/>
      <c r="L3456" s="37"/>
      <c r="M3456" s="218"/>
      <c r="N3456" s="124"/>
      <c r="O3456" s="211" t="str">
        <f t="shared" ca="1" si="322"/>
        <v/>
      </c>
      <c r="P3456" s="212" t="str">
        <f>IF(ISERROR(VLOOKUP(L3456,Paramètres!$A$38:$B$40,2,0)),"",VLOOKUP(L3456,Paramètres!$A$38:$B$40,2,0))</f>
        <v/>
      </c>
      <c r="Q3456" s="211" t="str">
        <f t="shared" ca="1" si="323"/>
        <v/>
      </c>
      <c r="R3456" s="211" t="str">
        <f t="shared" si="319"/>
        <v/>
      </c>
      <c r="S3456" s="213" t="str">
        <f t="shared" ca="1" si="320"/>
        <v/>
      </c>
      <c r="T3456" s="214" t="str">
        <f t="shared" ca="1" si="324"/>
        <v/>
      </c>
    </row>
    <row r="3457" spans="1:20" x14ac:dyDescent="0.25">
      <c r="A3457" s="119" t="s">
        <v>9026</v>
      </c>
      <c r="B3457" s="260"/>
      <c r="C3457" s="264" t="str">
        <f>IF(ISERROR(VLOOKUP(B3457,'Tous les abonnés'!$A$6:$I$5491,2,0)),"",VLOOKUP(B3457,'Tous les abonnés'!$A$6:$I$5491,2,0))</f>
        <v/>
      </c>
      <c r="D3457" s="26"/>
      <c r="E3457" s="265"/>
      <c r="F3457" s="207" t="str">
        <f>IF(ISERROR(IF(VLOOKUP(D3457,Paramètres!$C$17:$H$33,6,0)="oui","illimité",VLOOKUP(D3457,Paramètres!$C$17:$H$33,5,0))),"",IF(VLOOKUP(D3457,Paramètres!$C$17:$H$33,6,0)="oui","illimité",VLOOKUP(D3457,Paramètres!$C$17:$H$33,5,0)))</f>
        <v/>
      </c>
      <c r="G3457" s="269" t="str">
        <f t="shared" si="321"/>
        <v/>
      </c>
      <c r="H3457" s="208"/>
      <c r="I3457" s="53"/>
      <c r="J3457" s="209"/>
      <c r="K3457" s="271"/>
      <c r="L3457" s="37"/>
      <c r="M3457" s="218"/>
      <c r="N3457" s="124"/>
      <c r="O3457" s="211" t="str">
        <f t="shared" ca="1" si="322"/>
        <v/>
      </c>
      <c r="P3457" s="212" t="str">
        <f>IF(ISERROR(VLOOKUP(L3457,Paramètres!$A$38:$B$40,2,0)),"",VLOOKUP(L3457,Paramètres!$A$38:$B$40,2,0))</f>
        <v/>
      </c>
      <c r="Q3457" s="211" t="str">
        <f t="shared" ca="1" si="323"/>
        <v/>
      </c>
      <c r="R3457" s="211" t="str">
        <f t="shared" si="319"/>
        <v/>
      </c>
      <c r="S3457" s="213" t="str">
        <f t="shared" ca="1" si="320"/>
        <v/>
      </c>
      <c r="T3457" s="214" t="str">
        <f t="shared" ca="1" si="324"/>
        <v/>
      </c>
    </row>
    <row r="3458" spans="1:20" x14ac:dyDescent="0.25">
      <c r="A3458" s="119" t="s">
        <v>9027</v>
      </c>
      <c r="B3458" s="260"/>
      <c r="C3458" s="264" t="str">
        <f>IF(ISERROR(VLOOKUP(B3458,'Tous les abonnés'!$A$6:$I$5491,2,0)),"",VLOOKUP(B3458,'Tous les abonnés'!$A$6:$I$5491,2,0))</f>
        <v/>
      </c>
      <c r="D3458" s="26"/>
      <c r="E3458" s="265"/>
      <c r="F3458" s="207" t="str">
        <f>IF(ISERROR(IF(VLOOKUP(D3458,Paramètres!$C$17:$H$33,6,0)="oui","illimité",VLOOKUP(D3458,Paramètres!$C$17:$H$33,5,0))),"",IF(VLOOKUP(D3458,Paramètres!$C$17:$H$33,6,0)="oui","illimité",VLOOKUP(D3458,Paramètres!$C$17:$H$33,5,0)))</f>
        <v/>
      </c>
      <c r="G3458" s="269" t="str">
        <f t="shared" si="321"/>
        <v/>
      </c>
      <c r="H3458" s="208"/>
      <c r="I3458" s="53"/>
      <c r="J3458" s="209"/>
      <c r="K3458" s="271"/>
      <c r="L3458" s="37"/>
      <c r="M3458" s="218"/>
      <c r="N3458" s="124"/>
      <c r="O3458" s="211" t="str">
        <f t="shared" ca="1" si="322"/>
        <v/>
      </c>
      <c r="P3458" s="212" t="str">
        <f>IF(ISERROR(VLOOKUP(L3458,Paramètres!$A$38:$B$40,2,0)),"",VLOOKUP(L3458,Paramètres!$A$38:$B$40,2,0))</f>
        <v/>
      </c>
      <c r="Q3458" s="211" t="str">
        <f t="shared" ca="1" si="323"/>
        <v/>
      </c>
      <c r="R3458" s="211" t="str">
        <f t="shared" si="319"/>
        <v/>
      </c>
      <c r="S3458" s="213" t="str">
        <f t="shared" ca="1" si="320"/>
        <v/>
      </c>
      <c r="T3458" s="214" t="str">
        <f t="shared" ca="1" si="324"/>
        <v/>
      </c>
    </row>
    <row r="3459" spans="1:20" x14ac:dyDescent="0.25">
      <c r="A3459" s="119" t="s">
        <v>9028</v>
      </c>
      <c r="B3459" s="260"/>
      <c r="C3459" s="264" t="str">
        <f>IF(ISERROR(VLOOKUP(B3459,'Tous les abonnés'!$A$6:$I$5491,2,0)),"",VLOOKUP(B3459,'Tous les abonnés'!$A$6:$I$5491,2,0))</f>
        <v/>
      </c>
      <c r="D3459" s="26"/>
      <c r="E3459" s="265"/>
      <c r="F3459" s="207" t="str">
        <f>IF(ISERROR(IF(VLOOKUP(D3459,Paramètres!$C$17:$H$33,6,0)="oui","illimité",VLOOKUP(D3459,Paramètres!$C$17:$H$33,5,0))),"",IF(VLOOKUP(D3459,Paramètres!$C$17:$H$33,6,0)="oui","illimité",VLOOKUP(D3459,Paramètres!$C$17:$H$33,5,0)))</f>
        <v/>
      </c>
      <c r="G3459" s="269" t="str">
        <f t="shared" si="321"/>
        <v/>
      </c>
      <c r="H3459" s="208"/>
      <c r="I3459" s="53"/>
      <c r="J3459" s="209"/>
      <c r="K3459" s="271"/>
      <c r="L3459" s="37"/>
      <c r="M3459" s="218"/>
      <c r="N3459" s="124"/>
      <c r="O3459" s="211" t="str">
        <f t="shared" ca="1" si="322"/>
        <v/>
      </c>
      <c r="P3459" s="212" t="str">
        <f>IF(ISERROR(VLOOKUP(L3459,Paramètres!$A$38:$B$40,2,0)),"",VLOOKUP(L3459,Paramètres!$A$38:$B$40,2,0))</f>
        <v/>
      </c>
      <c r="Q3459" s="211" t="str">
        <f t="shared" ca="1" si="323"/>
        <v/>
      </c>
      <c r="R3459" s="211" t="str">
        <f t="shared" si="319"/>
        <v/>
      </c>
      <c r="S3459" s="213" t="str">
        <f t="shared" ca="1" si="320"/>
        <v/>
      </c>
      <c r="T3459" s="214" t="str">
        <f t="shared" ca="1" si="324"/>
        <v/>
      </c>
    </row>
    <row r="3460" spans="1:20" x14ac:dyDescent="0.25">
      <c r="A3460" s="119" t="s">
        <v>9029</v>
      </c>
      <c r="B3460" s="260"/>
      <c r="C3460" s="264" t="str">
        <f>IF(ISERROR(VLOOKUP(B3460,'Tous les abonnés'!$A$6:$I$5491,2,0)),"",VLOOKUP(B3460,'Tous les abonnés'!$A$6:$I$5491,2,0))</f>
        <v/>
      </c>
      <c r="D3460" s="26"/>
      <c r="E3460" s="265"/>
      <c r="F3460" s="207" t="str">
        <f>IF(ISERROR(IF(VLOOKUP(D3460,Paramètres!$C$17:$H$33,6,0)="oui","illimité",VLOOKUP(D3460,Paramètres!$C$17:$H$33,5,0))),"",IF(VLOOKUP(D3460,Paramètres!$C$17:$H$33,6,0)="oui","illimité",VLOOKUP(D3460,Paramètres!$C$17:$H$33,5,0)))</f>
        <v/>
      </c>
      <c r="G3460" s="269" t="str">
        <f t="shared" si="321"/>
        <v/>
      </c>
      <c r="H3460" s="208"/>
      <c r="I3460" s="53"/>
      <c r="J3460" s="209"/>
      <c r="K3460" s="271"/>
      <c r="L3460" s="37"/>
      <c r="M3460" s="218"/>
      <c r="N3460" s="124"/>
      <c r="O3460" s="211" t="str">
        <f t="shared" ca="1" si="322"/>
        <v/>
      </c>
      <c r="P3460" s="212" t="str">
        <f>IF(ISERROR(VLOOKUP(L3460,Paramètres!$A$38:$B$40,2,0)),"",VLOOKUP(L3460,Paramètres!$A$38:$B$40,2,0))</f>
        <v/>
      </c>
      <c r="Q3460" s="211" t="str">
        <f t="shared" ca="1" si="323"/>
        <v/>
      </c>
      <c r="R3460" s="211" t="str">
        <f t="shared" si="319"/>
        <v/>
      </c>
      <c r="S3460" s="213" t="str">
        <f t="shared" ca="1" si="320"/>
        <v/>
      </c>
      <c r="T3460" s="214" t="str">
        <f t="shared" ca="1" si="324"/>
        <v/>
      </c>
    </row>
    <row r="3461" spans="1:20" x14ac:dyDescent="0.25">
      <c r="A3461" s="119" t="s">
        <v>9030</v>
      </c>
      <c r="B3461" s="260"/>
      <c r="C3461" s="264" t="str">
        <f>IF(ISERROR(VLOOKUP(B3461,'Tous les abonnés'!$A$6:$I$5491,2,0)),"",VLOOKUP(B3461,'Tous les abonnés'!$A$6:$I$5491,2,0))</f>
        <v/>
      </c>
      <c r="D3461" s="26"/>
      <c r="E3461" s="265"/>
      <c r="F3461" s="207" t="str">
        <f>IF(ISERROR(IF(VLOOKUP(D3461,Paramètres!$C$17:$H$33,6,0)="oui","illimité",VLOOKUP(D3461,Paramètres!$C$17:$H$33,5,0))),"",IF(VLOOKUP(D3461,Paramètres!$C$17:$H$33,6,0)="oui","illimité",VLOOKUP(D3461,Paramètres!$C$17:$H$33,5,0)))</f>
        <v/>
      </c>
      <c r="G3461" s="269" t="str">
        <f t="shared" si="321"/>
        <v/>
      </c>
      <c r="H3461" s="208"/>
      <c r="I3461" s="53"/>
      <c r="J3461" s="209"/>
      <c r="K3461" s="271"/>
      <c r="L3461" s="37"/>
      <c r="M3461" s="218"/>
      <c r="N3461" s="124"/>
      <c r="O3461" s="211" t="str">
        <f t="shared" ca="1" si="322"/>
        <v/>
      </c>
      <c r="P3461" s="212" t="str">
        <f>IF(ISERROR(VLOOKUP(L3461,Paramètres!$A$38:$B$40,2,0)),"",VLOOKUP(L3461,Paramètres!$A$38:$B$40,2,0))</f>
        <v/>
      </c>
      <c r="Q3461" s="211" t="str">
        <f t="shared" ca="1" si="323"/>
        <v/>
      </c>
      <c r="R3461" s="211" t="str">
        <f t="shared" si="319"/>
        <v/>
      </c>
      <c r="S3461" s="213" t="str">
        <f t="shared" ca="1" si="320"/>
        <v/>
      </c>
      <c r="T3461" s="214" t="str">
        <f t="shared" ca="1" si="324"/>
        <v/>
      </c>
    </row>
    <row r="3462" spans="1:20" x14ac:dyDescent="0.25">
      <c r="A3462" s="119" t="s">
        <v>9031</v>
      </c>
      <c r="B3462" s="260"/>
      <c r="C3462" s="264" t="str">
        <f>IF(ISERROR(VLOOKUP(B3462,'Tous les abonnés'!$A$6:$I$5491,2,0)),"",VLOOKUP(B3462,'Tous les abonnés'!$A$6:$I$5491,2,0))</f>
        <v/>
      </c>
      <c r="D3462" s="26"/>
      <c r="E3462" s="265"/>
      <c r="F3462" s="207" t="str">
        <f>IF(ISERROR(IF(VLOOKUP(D3462,Paramètres!$C$17:$H$33,6,0)="oui","illimité",VLOOKUP(D3462,Paramètres!$C$17:$H$33,5,0))),"",IF(VLOOKUP(D3462,Paramètres!$C$17:$H$33,6,0)="oui","illimité",VLOOKUP(D3462,Paramètres!$C$17:$H$33,5,0)))</f>
        <v/>
      </c>
      <c r="G3462" s="269" t="str">
        <f t="shared" si="321"/>
        <v/>
      </c>
      <c r="H3462" s="208"/>
      <c r="I3462" s="53"/>
      <c r="J3462" s="209"/>
      <c r="K3462" s="271"/>
      <c r="L3462" s="37"/>
      <c r="M3462" s="218"/>
      <c r="N3462" s="124"/>
      <c r="O3462" s="211" t="str">
        <f t="shared" ca="1" si="322"/>
        <v/>
      </c>
      <c r="P3462" s="212" t="str">
        <f>IF(ISERROR(VLOOKUP(L3462,Paramètres!$A$38:$B$40,2,0)),"",VLOOKUP(L3462,Paramètres!$A$38:$B$40,2,0))</f>
        <v/>
      </c>
      <c r="Q3462" s="211" t="str">
        <f t="shared" ca="1" si="323"/>
        <v/>
      </c>
      <c r="R3462" s="211" t="str">
        <f t="shared" si="319"/>
        <v/>
      </c>
      <c r="S3462" s="213" t="str">
        <f t="shared" ca="1" si="320"/>
        <v/>
      </c>
      <c r="T3462" s="214" t="str">
        <f t="shared" ca="1" si="324"/>
        <v/>
      </c>
    </row>
    <row r="3463" spans="1:20" x14ac:dyDescent="0.25">
      <c r="A3463" s="119" t="s">
        <v>9032</v>
      </c>
      <c r="B3463" s="260"/>
      <c r="C3463" s="264" t="str">
        <f>IF(ISERROR(VLOOKUP(B3463,'Tous les abonnés'!$A$6:$I$5491,2,0)),"",VLOOKUP(B3463,'Tous les abonnés'!$A$6:$I$5491,2,0))</f>
        <v/>
      </c>
      <c r="D3463" s="26"/>
      <c r="E3463" s="265"/>
      <c r="F3463" s="207" t="str">
        <f>IF(ISERROR(IF(VLOOKUP(D3463,Paramètres!$C$17:$H$33,6,0)="oui","illimité",VLOOKUP(D3463,Paramètres!$C$17:$H$33,5,0))),"",IF(VLOOKUP(D3463,Paramètres!$C$17:$H$33,6,0)="oui","illimité",VLOOKUP(D3463,Paramètres!$C$17:$H$33,5,0)))</f>
        <v/>
      </c>
      <c r="G3463" s="269" t="str">
        <f t="shared" si="321"/>
        <v/>
      </c>
      <c r="H3463" s="208"/>
      <c r="I3463" s="53"/>
      <c r="J3463" s="209"/>
      <c r="K3463" s="271"/>
      <c r="L3463" s="37"/>
      <c r="M3463" s="218"/>
      <c r="N3463" s="124"/>
      <c r="O3463" s="211" t="str">
        <f t="shared" ca="1" si="322"/>
        <v/>
      </c>
      <c r="P3463" s="212" t="str">
        <f>IF(ISERROR(VLOOKUP(L3463,Paramètres!$A$38:$B$40,2,0)),"",VLOOKUP(L3463,Paramètres!$A$38:$B$40,2,0))</f>
        <v/>
      </c>
      <c r="Q3463" s="211" t="str">
        <f t="shared" ca="1" si="323"/>
        <v/>
      </c>
      <c r="R3463" s="211" t="str">
        <f t="shared" ref="R3463:R3526" si="325">IF(L3463="en 1 fois",1,IF(F3463="illimité",O3463/P3463,IF(ISERROR(F3463/P3463),"",ROUND(F3463/P3463,0))))</f>
        <v/>
      </c>
      <c r="S3463" s="213" t="str">
        <f t="shared" ref="S3463:S3526" ca="1" si="326">IF(ISERROR(IF(F3463="illimité",Q3463*J3463,IF(L3463="en 1 fois",J3463,J3463*Q3463/R3463))),"",IF(F3463="illimité",Q3463*J3463,IF(L3463="en 1 fois",J3463,J3463*Q3463/R3463)))</f>
        <v/>
      </c>
      <c r="T3463" s="214" t="str">
        <f t="shared" ca="1" si="324"/>
        <v/>
      </c>
    </row>
    <row r="3464" spans="1:20" x14ac:dyDescent="0.25">
      <c r="A3464" s="119" t="s">
        <v>9033</v>
      </c>
      <c r="B3464" s="260"/>
      <c r="C3464" s="264" t="str">
        <f>IF(ISERROR(VLOOKUP(B3464,'Tous les abonnés'!$A$6:$I$5491,2,0)),"",VLOOKUP(B3464,'Tous les abonnés'!$A$6:$I$5491,2,0))</f>
        <v/>
      </c>
      <c r="D3464" s="26"/>
      <c r="E3464" s="265"/>
      <c r="F3464" s="207" t="str">
        <f>IF(ISERROR(IF(VLOOKUP(D3464,Paramètres!$C$17:$H$33,6,0)="oui","illimité",VLOOKUP(D3464,Paramètres!$C$17:$H$33,5,0))),"",IF(VLOOKUP(D3464,Paramètres!$C$17:$H$33,6,0)="oui","illimité",VLOOKUP(D3464,Paramètres!$C$17:$H$33,5,0)))</f>
        <v/>
      </c>
      <c r="G3464" s="269" t="str">
        <f t="shared" ref="G3464:G3527" si="327">IF(ISBLANK(K3464),IF(ISERROR(E3464+F3464),"",E3464+F3464),K3464)</f>
        <v/>
      </c>
      <c r="H3464" s="208"/>
      <c r="I3464" s="53"/>
      <c r="J3464" s="209"/>
      <c r="K3464" s="271"/>
      <c r="L3464" s="37"/>
      <c r="M3464" s="218"/>
      <c r="N3464" s="124"/>
      <c r="O3464" s="211" t="str">
        <f t="shared" ref="O3464:O3527" ca="1" si="328">IF(ISBLANK(E3464),"",IF(TODAY()&gt;G3464,G3464-E3464,TODAY()-E3464))</f>
        <v/>
      </c>
      <c r="P3464" s="212" t="str">
        <f>IF(ISERROR(VLOOKUP(L3464,Paramètres!$A$38:$B$40,2,0)),"",VLOOKUP(L3464,Paramètres!$A$38:$B$40,2,0))</f>
        <v/>
      </c>
      <c r="Q3464" s="211" t="str">
        <f t="shared" ref="Q3464:Q3527" ca="1" si="329">IF(ISERROR(O3464/P3464),"",ROUND(O3464/P3464,0))</f>
        <v/>
      </c>
      <c r="R3464" s="211" t="str">
        <f t="shared" si="325"/>
        <v/>
      </c>
      <c r="S3464" s="213" t="str">
        <f t="shared" ca="1" si="326"/>
        <v/>
      </c>
      <c r="T3464" s="214" t="str">
        <f t="shared" ref="T3464:T3527" ca="1" si="330">IF(ISERROR(S3464-N3464),"",S3464-N3464)</f>
        <v/>
      </c>
    </row>
    <row r="3465" spans="1:20" x14ac:dyDescent="0.25">
      <c r="A3465" s="119" t="s">
        <v>9034</v>
      </c>
      <c r="B3465" s="260"/>
      <c r="C3465" s="264" t="str">
        <f>IF(ISERROR(VLOOKUP(B3465,'Tous les abonnés'!$A$6:$I$5491,2,0)),"",VLOOKUP(B3465,'Tous les abonnés'!$A$6:$I$5491,2,0))</f>
        <v/>
      </c>
      <c r="D3465" s="26"/>
      <c r="E3465" s="265"/>
      <c r="F3465" s="207" t="str">
        <f>IF(ISERROR(IF(VLOOKUP(D3465,Paramètres!$C$17:$H$33,6,0)="oui","illimité",VLOOKUP(D3465,Paramètres!$C$17:$H$33,5,0))),"",IF(VLOOKUP(D3465,Paramètres!$C$17:$H$33,6,0)="oui","illimité",VLOOKUP(D3465,Paramètres!$C$17:$H$33,5,0)))</f>
        <v/>
      </c>
      <c r="G3465" s="269" t="str">
        <f t="shared" si="327"/>
        <v/>
      </c>
      <c r="H3465" s="208"/>
      <c r="I3465" s="53"/>
      <c r="J3465" s="209"/>
      <c r="K3465" s="271"/>
      <c r="L3465" s="37"/>
      <c r="M3465" s="218"/>
      <c r="N3465" s="124"/>
      <c r="O3465" s="211" t="str">
        <f t="shared" ca="1" si="328"/>
        <v/>
      </c>
      <c r="P3465" s="212" t="str">
        <f>IF(ISERROR(VLOOKUP(L3465,Paramètres!$A$38:$B$40,2,0)),"",VLOOKUP(L3465,Paramètres!$A$38:$B$40,2,0))</f>
        <v/>
      </c>
      <c r="Q3465" s="211" t="str">
        <f t="shared" ca="1" si="329"/>
        <v/>
      </c>
      <c r="R3465" s="211" t="str">
        <f t="shared" si="325"/>
        <v/>
      </c>
      <c r="S3465" s="213" t="str">
        <f t="shared" ca="1" si="326"/>
        <v/>
      </c>
      <c r="T3465" s="214" t="str">
        <f t="shared" ca="1" si="330"/>
        <v/>
      </c>
    </row>
    <row r="3466" spans="1:20" x14ac:dyDescent="0.25">
      <c r="A3466" s="119" t="s">
        <v>9035</v>
      </c>
      <c r="B3466" s="260"/>
      <c r="C3466" s="264" t="str">
        <f>IF(ISERROR(VLOOKUP(B3466,'Tous les abonnés'!$A$6:$I$5491,2,0)),"",VLOOKUP(B3466,'Tous les abonnés'!$A$6:$I$5491,2,0))</f>
        <v/>
      </c>
      <c r="D3466" s="26"/>
      <c r="E3466" s="265"/>
      <c r="F3466" s="207" t="str">
        <f>IF(ISERROR(IF(VLOOKUP(D3466,Paramètres!$C$17:$H$33,6,0)="oui","illimité",VLOOKUP(D3466,Paramètres!$C$17:$H$33,5,0))),"",IF(VLOOKUP(D3466,Paramètres!$C$17:$H$33,6,0)="oui","illimité",VLOOKUP(D3466,Paramètres!$C$17:$H$33,5,0)))</f>
        <v/>
      </c>
      <c r="G3466" s="269" t="str">
        <f t="shared" si="327"/>
        <v/>
      </c>
      <c r="H3466" s="208"/>
      <c r="I3466" s="53"/>
      <c r="J3466" s="209"/>
      <c r="K3466" s="271"/>
      <c r="L3466" s="37"/>
      <c r="M3466" s="218"/>
      <c r="N3466" s="124"/>
      <c r="O3466" s="211" t="str">
        <f t="shared" ca="1" si="328"/>
        <v/>
      </c>
      <c r="P3466" s="212" t="str">
        <f>IF(ISERROR(VLOOKUP(L3466,Paramètres!$A$38:$B$40,2,0)),"",VLOOKUP(L3466,Paramètres!$A$38:$B$40,2,0))</f>
        <v/>
      </c>
      <c r="Q3466" s="211" t="str">
        <f t="shared" ca="1" si="329"/>
        <v/>
      </c>
      <c r="R3466" s="211" t="str">
        <f t="shared" si="325"/>
        <v/>
      </c>
      <c r="S3466" s="213" t="str">
        <f t="shared" ca="1" si="326"/>
        <v/>
      </c>
      <c r="T3466" s="214" t="str">
        <f t="shared" ca="1" si="330"/>
        <v/>
      </c>
    </row>
    <row r="3467" spans="1:20" x14ac:dyDescent="0.25">
      <c r="A3467" s="119" t="s">
        <v>9036</v>
      </c>
      <c r="B3467" s="260"/>
      <c r="C3467" s="264" t="str">
        <f>IF(ISERROR(VLOOKUP(B3467,'Tous les abonnés'!$A$6:$I$5491,2,0)),"",VLOOKUP(B3467,'Tous les abonnés'!$A$6:$I$5491,2,0))</f>
        <v/>
      </c>
      <c r="D3467" s="26"/>
      <c r="E3467" s="265"/>
      <c r="F3467" s="207" t="str">
        <f>IF(ISERROR(IF(VLOOKUP(D3467,Paramètres!$C$17:$H$33,6,0)="oui","illimité",VLOOKUP(D3467,Paramètres!$C$17:$H$33,5,0))),"",IF(VLOOKUP(D3467,Paramètres!$C$17:$H$33,6,0)="oui","illimité",VLOOKUP(D3467,Paramètres!$C$17:$H$33,5,0)))</f>
        <v/>
      </c>
      <c r="G3467" s="269" t="str">
        <f t="shared" si="327"/>
        <v/>
      </c>
      <c r="H3467" s="208"/>
      <c r="I3467" s="53"/>
      <c r="J3467" s="209"/>
      <c r="K3467" s="271"/>
      <c r="L3467" s="37"/>
      <c r="M3467" s="218"/>
      <c r="N3467" s="124"/>
      <c r="O3467" s="211" t="str">
        <f t="shared" ca="1" si="328"/>
        <v/>
      </c>
      <c r="P3467" s="212" t="str">
        <f>IF(ISERROR(VLOOKUP(L3467,Paramètres!$A$38:$B$40,2,0)),"",VLOOKUP(L3467,Paramètres!$A$38:$B$40,2,0))</f>
        <v/>
      </c>
      <c r="Q3467" s="211" t="str">
        <f t="shared" ca="1" si="329"/>
        <v/>
      </c>
      <c r="R3467" s="211" t="str">
        <f t="shared" si="325"/>
        <v/>
      </c>
      <c r="S3467" s="213" t="str">
        <f t="shared" ca="1" si="326"/>
        <v/>
      </c>
      <c r="T3467" s="214" t="str">
        <f t="shared" ca="1" si="330"/>
        <v/>
      </c>
    </row>
    <row r="3468" spans="1:20" x14ac:dyDescent="0.25">
      <c r="A3468" s="119" t="s">
        <v>9037</v>
      </c>
      <c r="B3468" s="260"/>
      <c r="C3468" s="264" t="str">
        <f>IF(ISERROR(VLOOKUP(B3468,'Tous les abonnés'!$A$6:$I$5491,2,0)),"",VLOOKUP(B3468,'Tous les abonnés'!$A$6:$I$5491,2,0))</f>
        <v/>
      </c>
      <c r="D3468" s="26"/>
      <c r="E3468" s="265"/>
      <c r="F3468" s="207" t="str">
        <f>IF(ISERROR(IF(VLOOKUP(D3468,Paramètres!$C$17:$H$33,6,0)="oui","illimité",VLOOKUP(D3468,Paramètres!$C$17:$H$33,5,0))),"",IF(VLOOKUP(D3468,Paramètres!$C$17:$H$33,6,0)="oui","illimité",VLOOKUP(D3468,Paramètres!$C$17:$H$33,5,0)))</f>
        <v/>
      </c>
      <c r="G3468" s="269" t="str">
        <f t="shared" si="327"/>
        <v/>
      </c>
      <c r="H3468" s="208"/>
      <c r="I3468" s="53"/>
      <c r="J3468" s="209"/>
      <c r="K3468" s="271"/>
      <c r="L3468" s="37"/>
      <c r="M3468" s="218"/>
      <c r="N3468" s="124"/>
      <c r="O3468" s="211" t="str">
        <f t="shared" ca="1" si="328"/>
        <v/>
      </c>
      <c r="P3468" s="212" t="str">
        <f>IF(ISERROR(VLOOKUP(L3468,Paramètres!$A$38:$B$40,2,0)),"",VLOOKUP(L3468,Paramètres!$A$38:$B$40,2,0))</f>
        <v/>
      </c>
      <c r="Q3468" s="211" t="str">
        <f t="shared" ca="1" si="329"/>
        <v/>
      </c>
      <c r="R3468" s="211" t="str">
        <f t="shared" si="325"/>
        <v/>
      </c>
      <c r="S3468" s="213" t="str">
        <f t="shared" ca="1" si="326"/>
        <v/>
      </c>
      <c r="T3468" s="214" t="str">
        <f t="shared" ca="1" si="330"/>
        <v/>
      </c>
    </row>
    <row r="3469" spans="1:20" x14ac:dyDescent="0.25">
      <c r="A3469" s="119" t="s">
        <v>9038</v>
      </c>
      <c r="B3469" s="260"/>
      <c r="C3469" s="264" t="str">
        <f>IF(ISERROR(VLOOKUP(B3469,'Tous les abonnés'!$A$6:$I$5491,2,0)),"",VLOOKUP(B3469,'Tous les abonnés'!$A$6:$I$5491,2,0))</f>
        <v/>
      </c>
      <c r="D3469" s="26"/>
      <c r="E3469" s="265"/>
      <c r="F3469" s="207" t="str">
        <f>IF(ISERROR(IF(VLOOKUP(D3469,Paramètres!$C$17:$H$33,6,0)="oui","illimité",VLOOKUP(D3469,Paramètres!$C$17:$H$33,5,0))),"",IF(VLOOKUP(D3469,Paramètres!$C$17:$H$33,6,0)="oui","illimité",VLOOKUP(D3469,Paramètres!$C$17:$H$33,5,0)))</f>
        <v/>
      </c>
      <c r="G3469" s="269" t="str">
        <f t="shared" si="327"/>
        <v/>
      </c>
      <c r="H3469" s="208"/>
      <c r="I3469" s="53"/>
      <c r="J3469" s="209"/>
      <c r="K3469" s="271"/>
      <c r="L3469" s="37"/>
      <c r="M3469" s="218"/>
      <c r="N3469" s="124"/>
      <c r="O3469" s="211" t="str">
        <f t="shared" ca="1" si="328"/>
        <v/>
      </c>
      <c r="P3469" s="212" t="str">
        <f>IF(ISERROR(VLOOKUP(L3469,Paramètres!$A$38:$B$40,2,0)),"",VLOOKUP(L3469,Paramètres!$A$38:$B$40,2,0))</f>
        <v/>
      </c>
      <c r="Q3469" s="211" t="str">
        <f t="shared" ca="1" si="329"/>
        <v/>
      </c>
      <c r="R3469" s="211" t="str">
        <f t="shared" si="325"/>
        <v/>
      </c>
      <c r="S3469" s="213" t="str">
        <f t="shared" ca="1" si="326"/>
        <v/>
      </c>
      <c r="T3469" s="214" t="str">
        <f t="shared" ca="1" si="330"/>
        <v/>
      </c>
    </row>
    <row r="3470" spans="1:20" x14ac:dyDescent="0.25">
      <c r="A3470" s="119" t="s">
        <v>9039</v>
      </c>
      <c r="B3470" s="260"/>
      <c r="C3470" s="264" t="str">
        <f>IF(ISERROR(VLOOKUP(B3470,'Tous les abonnés'!$A$6:$I$5491,2,0)),"",VLOOKUP(B3470,'Tous les abonnés'!$A$6:$I$5491,2,0))</f>
        <v/>
      </c>
      <c r="D3470" s="26"/>
      <c r="E3470" s="265"/>
      <c r="F3470" s="207" t="str">
        <f>IF(ISERROR(IF(VLOOKUP(D3470,Paramètres!$C$17:$H$33,6,0)="oui","illimité",VLOOKUP(D3470,Paramètres!$C$17:$H$33,5,0))),"",IF(VLOOKUP(D3470,Paramètres!$C$17:$H$33,6,0)="oui","illimité",VLOOKUP(D3470,Paramètres!$C$17:$H$33,5,0)))</f>
        <v/>
      </c>
      <c r="G3470" s="269" t="str">
        <f t="shared" si="327"/>
        <v/>
      </c>
      <c r="H3470" s="208"/>
      <c r="I3470" s="53"/>
      <c r="J3470" s="209"/>
      <c r="K3470" s="271"/>
      <c r="L3470" s="37"/>
      <c r="M3470" s="218"/>
      <c r="N3470" s="124"/>
      <c r="O3470" s="211" t="str">
        <f t="shared" ca="1" si="328"/>
        <v/>
      </c>
      <c r="P3470" s="212" t="str">
        <f>IF(ISERROR(VLOOKUP(L3470,Paramètres!$A$38:$B$40,2,0)),"",VLOOKUP(L3470,Paramètres!$A$38:$B$40,2,0))</f>
        <v/>
      </c>
      <c r="Q3470" s="211" t="str">
        <f t="shared" ca="1" si="329"/>
        <v/>
      </c>
      <c r="R3470" s="211" t="str">
        <f t="shared" si="325"/>
        <v/>
      </c>
      <c r="S3470" s="213" t="str">
        <f t="shared" ca="1" si="326"/>
        <v/>
      </c>
      <c r="T3470" s="214" t="str">
        <f t="shared" ca="1" si="330"/>
        <v/>
      </c>
    </row>
    <row r="3471" spans="1:20" x14ac:dyDescent="0.25">
      <c r="A3471" s="119" t="s">
        <v>9040</v>
      </c>
      <c r="B3471" s="260"/>
      <c r="C3471" s="264" t="str">
        <f>IF(ISERROR(VLOOKUP(B3471,'Tous les abonnés'!$A$6:$I$5491,2,0)),"",VLOOKUP(B3471,'Tous les abonnés'!$A$6:$I$5491,2,0))</f>
        <v/>
      </c>
      <c r="D3471" s="26"/>
      <c r="E3471" s="265"/>
      <c r="F3471" s="207" t="str">
        <f>IF(ISERROR(IF(VLOOKUP(D3471,Paramètres!$C$17:$H$33,6,0)="oui","illimité",VLOOKUP(D3471,Paramètres!$C$17:$H$33,5,0))),"",IF(VLOOKUP(D3471,Paramètres!$C$17:$H$33,6,0)="oui","illimité",VLOOKUP(D3471,Paramètres!$C$17:$H$33,5,0)))</f>
        <v/>
      </c>
      <c r="G3471" s="269" t="str">
        <f t="shared" si="327"/>
        <v/>
      </c>
      <c r="H3471" s="208"/>
      <c r="I3471" s="53"/>
      <c r="J3471" s="209"/>
      <c r="K3471" s="271"/>
      <c r="L3471" s="37"/>
      <c r="M3471" s="218"/>
      <c r="N3471" s="124"/>
      <c r="O3471" s="211" t="str">
        <f t="shared" ca="1" si="328"/>
        <v/>
      </c>
      <c r="P3471" s="212" t="str">
        <f>IF(ISERROR(VLOOKUP(L3471,Paramètres!$A$38:$B$40,2,0)),"",VLOOKUP(L3471,Paramètres!$A$38:$B$40,2,0))</f>
        <v/>
      </c>
      <c r="Q3471" s="211" t="str">
        <f t="shared" ca="1" si="329"/>
        <v/>
      </c>
      <c r="R3471" s="211" t="str">
        <f t="shared" si="325"/>
        <v/>
      </c>
      <c r="S3471" s="213" t="str">
        <f t="shared" ca="1" si="326"/>
        <v/>
      </c>
      <c r="T3471" s="214" t="str">
        <f t="shared" ca="1" si="330"/>
        <v/>
      </c>
    </row>
    <row r="3472" spans="1:20" x14ac:dyDescent="0.25">
      <c r="A3472" s="119" t="s">
        <v>9041</v>
      </c>
      <c r="B3472" s="260"/>
      <c r="C3472" s="264" t="str">
        <f>IF(ISERROR(VLOOKUP(B3472,'Tous les abonnés'!$A$6:$I$5491,2,0)),"",VLOOKUP(B3472,'Tous les abonnés'!$A$6:$I$5491,2,0))</f>
        <v/>
      </c>
      <c r="D3472" s="26"/>
      <c r="E3472" s="265"/>
      <c r="F3472" s="207" t="str">
        <f>IF(ISERROR(IF(VLOOKUP(D3472,Paramètres!$C$17:$H$33,6,0)="oui","illimité",VLOOKUP(D3472,Paramètres!$C$17:$H$33,5,0))),"",IF(VLOOKUP(D3472,Paramètres!$C$17:$H$33,6,0)="oui","illimité",VLOOKUP(D3472,Paramètres!$C$17:$H$33,5,0)))</f>
        <v/>
      </c>
      <c r="G3472" s="269" t="str">
        <f t="shared" si="327"/>
        <v/>
      </c>
      <c r="H3472" s="208"/>
      <c r="I3472" s="53"/>
      <c r="J3472" s="209"/>
      <c r="K3472" s="271"/>
      <c r="L3472" s="37"/>
      <c r="M3472" s="218"/>
      <c r="N3472" s="124"/>
      <c r="O3472" s="211" t="str">
        <f t="shared" ca="1" si="328"/>
        <v/>
      </c>
      <c r="P3472" s="212" t="str">
        <f>IF(ISERROR(VLOOKUP(L3472,Paramètres!$A$38:$B$40,2,0)),"",VLOOKUP(L3472,Paramètres!$A$38:$B$40,2,0))</f>
        <v/>
      </c>
      <c r="Q3472" s="211" t="str">
        <f t="shared" ca="1" si="329"/>
        <v/>
      </c>
      <c r="R3472" s="211" t="str">
        <f t="shared" si="325"/>
        <v/>
      </c>
      <c r="S3472" s="213" t="str">
        <f t="shared" ca="1" si="326"/>
        <v/>
      </c>
      <c r="T3472" s="214" t="str">
        <f t="shared" ca="1" si="330"/>
        <v/>
      </c>
    </row>
    <row r="3473" spans="1:20" x14ac:dyDescent="0.25">
      <c r="A3473" s="119" t="s">
        <v>9042</v>
      </c>
      <c r="B3473" s="260"/>
      <c r="C3473" s="264" t="str">
        <f>IF(ISERROR(VLOOKUP(B3473,'Tous les abonnés'!$A$6:$I$5491,2,0)),"",VLOOKUP(B3473,'Tous les abonnés'!$A$6:$I$5491,2,0))</f>
        <v/>
      </c>
      <c r="D3473" s="26"/>
      <c r="E3473" s="265"/>
      <c r="F3473" s="207" t="str">
        <f>IF(ISERROR(IF(VLOOKUP(D3473,Paramètres!$C$17:$H$33,6,0)="oui","illimité",VLOOKUP(D3473,Paramètres!$C$17:$H$33,5,0))),"",IF(VLOOKUP(D3473,Paramètres!$C$17:$H$33,6,0)="oui","illimité",VLOOKUP(D3473,Paramètres!$C$17:$H$33,5,0)))</f>
        <v/>
      </c>
      <c r="G3473" s="269" t="str">
        <f t="shared" si="327"/>
        <v/>
      </c>
      <c r="H3473" s="208"/>
      <c r="I3473" s="53"/>
      <c r="J3473" s="209"/>
      <c r="K3473" s="271"/>
      <c r="L3473" s="37"/>
      <c r="M3473" s="218"/>
      <c r="N3473" s="124"/>
      <c r="O3473" s="211" t="str">
        <f t="shared" ca="1" si="328"/>
        <v/>
      </c>
      <c r="P3473" s="212" t="str">
        <f>IF(ISERROR(VLOOKUP(L3473,Paramètres!$A$38:$B$40,2,0)),"",VLOOKUP(L3473,Paramètres!$A$38:$B$40,2,0))</f>
        <v/>
      </c>
      <c r="Q3473" s="211" t="str">
        <f t="shared" ca="1" si="329"/>
        <v/>
      </c>
      <c r="R3473" s="211" t="str">
        <f t="shared" si="325"/>
        <v/>
      </c>
      <c r="S3473" s="213" t="str">
        <f t="shared" ca="1" si="326"/>
        <v/>
      </c>
      <c r="T3473" s="214" t="str">
        <f t="shared" ca="1" si="330"/>
        <v/>
      </c>
    </row>
    <row r="3474" spans="1:20" x14ac:dyDescent="0.25">
      <c r="A3474" s="119" t="s">
        <v>9043</v>
      </c>
      <c r="B3474" s="260"/>
      <c r="C3474" s="264" t="str">
        <f>IF(ISERROR(VLOOKUP(B3474,'Tous les abonnés'!$A$6:$I$5491,2,0)),"",VLOOKUP(B3474,'Tous les abonnés'!$A$6:$I$5491,2,0))</f>
        <v/>
      </c>
      <c r="D3474" s="26"/>
      <c r="E3474" s="265"/>
      <c r="F3474" s="207" t="str">
        <f>IF(ISERROR(IF(VLOOKUP(D3474,Paramètres!$C$17:$H$33,6,0)="oui","illimité",VLOOKUP(D3474,Paramètres!$C$17:$H$33,5,0))),"",IF(VLOOKUP(D3474,Paramètres!$C$17:$H$33,6,0)="oui","illimité",VLOOKUP(D3474,Paramètres!$C$17:$H$33,5,0)))</f>
        <v/>
      </c>
      <c r="G3474" s="269" t="str">
        <f t="shared" si="327"/>
        <v/>
      </c>
      <c r="H3474" s="208"/>
      <c r="I3474" s="53"/>
      <c r="J3474" s="209"/>
      <c r="K3474" s="271"/>
      <c r="L3474" s="37"/>
      <c r="M3474" s="218"/>
      <c r="N3474" s="124"/>
      <c r="O3474" s="211" t="str">
        <f t="shared" ca="1" si="328"/>
        <v/>
      </c>
      <c r="P3474" s="212" t="str">
        <f>IF(ISERROR(VLOOKUP(L3474,Paramètres!$A$38:$B$40,2,0)),"",VLOOKUP(L3474,Paramètres!$A$38:$B$40,2,0))</f>
        <v/>
      </c>
      <c r="Q3474" s="211" t="str">
        <f t="shared" ca="1" si="329"/>
        <v/>
      </c>
      <c r="R3474" s="211" t="str">
        <f t="shared" si="325"/>
        <v/>
      </c>
      <c r="S3474" s="213" t="str">
        <f t="shared" ca="1" si="326"/>
        <v/>
      </c>
      <c r="T3474" s="214" t="str">
        <f t="shared" ca="1" si="330"/>
        <v/>
      </c>
    </row>
    <row r="3475" spans="1:20" x14ac:dyDescent="0.25">
      <c r="A3475" s="119" t="s">
        <v>9044</v>
      </c>
      <c r="B3475" s="260"/>
      <c r="C3475" s="264" t="str">
        <f>IF(ISERROR(VLOOKUP(B3475,'Tous les abonnés'!$A$6:$I$5491,2,0)),"",VLOOKUP(B3475,'Tous les abonnés'!$A$6:$I$5491,2,0))</f>
        <v/>
      </c>
      <c r="D3475" s="26"/>
      <c r="E3475" s="265"/>
      <c r="F3475" s="207" t="str">
        <f>IF(ISERROR(IF(VLOOKUP(D3475,Paramètres!$C$17:$H$33,6,0)="oui","illimité",VLOOKUP(D3475,Paramètres!$C$17:$H$33,5,0))),"",IF(VLOOKUP(D3475,Paramètres!$C$17:$H$33,6,0)="oui","illimité",VLOOKUP(D3475,Paramètres!$C$17:$H$33,5,0)))</f>
        <v/>
      </c>
      <c r="G3475" s="269" t="str">
        <f t="shared" si="327"/>
        <v/>
      </c>
      <c r="H3475" s="208"/>
      <c r="I3475" s="53"/>
      <c r="J3475" s="209"/>
      <c r="K3475" s="271"/>
      <c r="L3475" s="37"/>
      <c r="M3475" s="218"/>
      <c r="N3475" s="124"/>
      <c r="O3475" s="211" t="str">
        <f t="shared" ca="1" si="328"/>
        <v/>
      </c>
      <c r="P3475" s="212" t="str">
        <f>IF(ISERROR(VLOOKUP(L3475,Paramètres!$A$38:$B$40,2,0)),"",VLOOKUP(L3475,Paramètres!$A$38:$B$40,2,0))</f>
        <v/>
      </c>
      <c r="Q3475" s="211" t="str">
        <f t="shared" ca="1" si="329"/>
        <v/>
      </c>
      <c r="R3475" s="211" t="str">
        <f t="shared" si="325"/>
        <v/>
      </c>
      <c r="S3475" s="213" t="str">
        <f t="shared" ca="1" si="326"/>
        <v/>
      </c>
      <c r="T3475" s="214" t="str">
        <f t="shared" ca="1" si="330"/>
        <v/>
      </c>
    </row>
    <row r="3476" spans="1:20" x14ac:dyDescent="0.25">
      <c r="A3476" s="119" t="s">
        <v>9045</v>
      </c>
      <c r="B3476" s="260"/>
      <c r="C3476" s="264" t="str">
        <f>IF(ISERROR(VLOOKUP(B3476,'Tous les abonnés'!$A$6:$I$5491,2,0)),"",VLOOKUP(B3476,'Tous les abonnés'!$A$6:$I$5491,2,0))</f>
        <v/>
      </c>
      <c r="D3476" s="26"/>
      <c r="E3476" s="265"/>
      <c r="F3476" s="207" t="str">
        <f>IF(ISERROR(IF(VLOOKUP(D3476,Paramètres!$C$17:$H$33,6,0)="oui","illimité",VLOOKUP(D3476,Paramètres!$C$17:$H$33,5,0))),"",IF(VLOOKUP(D3476,Paramètres!$C$17:$H$33,6,0)="oui","illimité",VLOOKUP(D3476,Paramètres!$C$17:$H$33,5,0)))</f>
        <v/>
      </c>
      <c r="G3476" s="269" t="str">
        <f t="shared" si="327"/>
        <v/>
      </c>
      <c r="H3476" s="208"/>
      <c r="I3476" s="53"/>
      <c r="J3476" s="209"/>
      <c r="K3476" s="271"/>
      <c r="L3476" s="37"/>
      <c r="M3476" s="218"/>
      <c r="N3476" s="124"/>
      <c r="O3476" s="211" t="str">
        <f t="shared" ca="1" si="328"/>
        <v/>
      </c>
      <c r="P3476" s="212" t="str">
        <f>IF(ISERROR(VLOOKUP(L3476,Paramètres!$A$38:$B$40,2,0)),"",VLOOKUP(L3476,Paramètres!$A$38:$B$40,2,0))</f>
        <v/>
      </c>
      <c r="Q3476" s="211" t="str">
        <f t="shared" ca="1" si="329"/>
        <v/>
      </c>
      <c r="R3476" s="211" t="str">
        <f t="shared" si="325"/>
        <v/>
      </c>
      <c r="S3476" s="213" t="str">
        <f t="shared" ca="1" si="326"/>
        <v/>
      </c>
      <c r="T3476" s="214" t="str">
        <f t="shared" ca="1" si="330"/>
        <v/>
      </c>
    </row>
    <row r="3477" spans="1:20" x14ac:dyDescent="0.25">
      <c r="A3477" s="119" t="s">
        <v>9046</v>
      </c>
      <c r="B3477" s="260"/>
      <c r="C3477" s="264" t="str">
        <f>IF(ISERROR(VLOOKUP(B3477,'Tous les abonnés'!$A$6:$I$5491,2,0)),"",VLOOKUP(B3477,'Tous les abonnés'!$A$6:$I$5491,2,0))</f>
        <v/>
      </c>
      <c r="D3477" s="26"/>
      <c r="E3477" s="265"/>
      <c r="F3477" s="207" t="str">
        <f>IF(ISERROR(IF(VLOOKUP(D3477,Paramètres!$C$17:$H$33,6,0)="oui","illimité",VLOOKUP(D3477,Paramètres!$C$17:$H$33,5,0))),"",IF(VLOOKUP(D3477,Paramètres!$C$17:$H$33,6,0)="oui","illimité",VLOOKUP(D3477,Paramètres!$C$17:$H$33,5,0)))</f>
        <v/>
      </c>
      <c r="G3477" s="269" t="str">
        <f t="shared" si="327"/>
        <v/>
      </c>
      <c r="H3477" s="208"/>
      <c r="I3477" s="53"/>
      <c r="J3477" s="209"/>
      <c r="K3477" s="271"/>
      <c r="L3477" s="37"/>
      <c r="M3477" s="218"/>
      <c r="N3477" s="124"/>
      <c r="O3477" s="211" t="str">
        <f t="shared" ca="1" si="328"/>
        <v/>
      </c>
      <c r="P3477" s="212" t="str">
        <f>IF(ISERROR(VLOOKUP(L3477,Paramètres!$A$38:$B$40,2,0)),"",VLOOKUP(L3477,Paramètres!$A$38:$B$40,2,0))</f>
        <v/>
      </c>
      <c r="Q3477" s="211" t="str">
        <f t="shared" ca="1" si="329"/>
        <v/>
      </c>
      <c r="R3477" s="211" t="str">
        <f t="shared" si="325"/>
        <v/>
      </c>
      <c r="S3477" s="213" t="str">
        <f t="shared" ca="1" si="326"/>
        <v/>
      </c>
      <c r="T3477" s="214" t="str">
        <f t="shared" ca="1" si="330"/>
        <v/>
      </c>
    </row>
    <row r="3478" spans="1:20" x14ac:dyDescent="0.25">
      <c r="A3478" s="119" t="s">
        <v>9047</v>
      </c>
      <c r="B3478" s="260"/>
      <c r="C3478" s="264" t="str">
        <f>IF(ISERROR(VLOOKUP(B3478,'Tous les abonnés'!$A$6:$I$5491,2,0)),"",VLOOKUP(B3478,'Tous les abonnés'!$A$6:$I$5491,2,0))</f>
        <v/>
      </c>
      <c r="D3478" s="26"/>
      <c r="E3478" s="265"/>
      <c r="F3478" s="207" t="str">
        <f>IF(ISERROR(IF(VLOOKUP(D3478,Paramètres!$C$17:$H$33,6,0)="oui","illimité",VLOOKUP(D3478,Paramètres!$C$17:$H$33,5,0))),"",IF(VLOOKUP(D3478,Paramètres!$C$17:$H$33,6,0)="oui","illimité",VLOOKUP(D3478,Paramètres!$C$17:$H$33,5,0)))</f>
        <v/>
      </c>
      <c r="G3478" s="269" t="str">
        <f t="shared" si="327"/>
        <v/>
      </c>
      <c r="H3478" s="208"/>
      <c r="I3478" s="53"/>
      <c r="J3478" s="209"/>
      <c r="K3478" s="271"/>
      <c r="L3478" s="37"/>
      <c r="M3478" s="218"/>
      <c r="N3478" s="124"/>
      <c r="O3478" s="211" t="str">
        <f t="shared" ca="1" si="328"/>
        <v/>
      </c>
      <c r="P3478" s="212" t="str">
        <f>IF(ISERROR(VLOOKUP(L3478,Paramètres!$A$38:$B$40,2,0)),"",VLOOKUP(L3478,Paramètres!$A$38:$B$40,2,0))</f>
        <v/>
      </c>
      <c r="Q3478" s="211" t="str">
        <f t="shared" ca="1" si="329"/>
        <v/>
      </c>
      <c r="R3478" s="211" t="str">
        <f t="shared" si="325"/>
        <v/>
      </c>
      <c r="S3478" s="213" t="str">
        <f t="shared" ca="1" si="326"/>
        <v/>
      </c>
      <c r="T3478" s="214" t="str">
        <f t="shared" ca="1" si="330"/>
        <v/>
      </c>
    </row>
    <row r="3479" spans="1:20" x14ac:dyDescent="0.25">
      <c r="A3479" s="119" t="s">
        <v>9048</v>
      </c>
      <c r="B3479" s="260"/>
      <c r="C3479" s="264" t="str">
        <f>IF(ISERROR(VLOOKUP(B3479,'Tous les abonnés'!$A$6:$I$5491,2,0)),"",VLOOKUP(B3479,'Tous les abonnés'!$A$6:$I$5491,2,0))</f>
        <v/>
      </c>
      <c r="D3479" s="26"/>
      <c r="E3479" s="265"/>
      <c r="F3479" s="207" t="str">
        <f>IF(ISERROR(IF(VLOOKUP(D3479,Paramètres!$C$17:$H$33,6,0)="oui","illimité",VLOOKUP(D3479,Paramètres!$C$17:$H$33,5,0))),"",IF(VLOOKUP(D3479,Paramètres!$C$17:$H$33,6,0)="oui","illimité",VLOOKUP(D3479,Paramètres!$C$17:$H$33,5,0)))</f>
        <v/>
      </c>
      <c r="G3479" s="269" t="str">
        <f t="shared" si="327"/>
        <v/>
      </c>
      <c r="H3479" s="208"/>
      <c r="I3479" s="53"/>
      <c r="J3479" s="209"/>
      <c r="K3479" s="271"/>
      <c r="L3479" s="37"/>
      <c r="M3479" s="218"/>
      <c r="N3479" s="124"/>
      <c r="O3479" s="211" t="str">
        <f t="shared" ca="1" si="328"/>
        <v/>
      </c>
      <c r="P3479" s="212" t="str">
        <f>IF(ISERROR(VLOOKUP(L3479,Paramètres!$A$38:$B$40,2,0)),"",VLOOKUP(L3479,Paramètres!$A$38:$B$40,2,0))</f>
        <v/>
      </c>
      <c r="Q3479" s="211" t="str">
        <f t="shared" ca="1" si="329"/>
        <v/>
      </c>
      <c r="R3479" s="211" t="str">
        <f t="shared" si="325"/>
        <v/>
      </c>
      <c r="S3479" s="213" t="str">
        <f t="shared" ca="1" si="326"/>
        <v/>
      </c>
      <c r="T3479" s="214" t="str">
        <f t="shared" ca="1" si="330"/>
        <v/>
      </c>
    </row>
    <row r="3480" spans="1:20" x14ac:dyDescent="0.25">
      <c r="A3480" s="119" t="s">
        <v>9049</v>
      </c>
      <c r="B3480" s="260"/>
      <c r="C3480" s="264" t="str">
        <f>IF(ISERROR(VLOOKUP(B3480,'Tous les abonnés'!$A$6:$I$5491,2,0)),"",VLOOKUP(B3480,'Tous les abonnés'!$A$6:$I$5491,2,0))</f>
        <v/>
      </c>
      <c r="D3480" s="26"/>
      <c r="E3480" s="265"/>
      <c r="F3480" s="207" t="str">
        <f>IF(ISERROR(IF(VLOOKUP(D3480,Paramètres!$C$17:$H$33,6,0)="oui","illimité",VLOOKUP(D3480,Paramètres!$C$17:$H$33,5,0))),"",IF(VLOOKUP(D3480,Paramètres!$C$17:$H$33,6,0)="oui","illimité",VLOOKUP(D3480,Paramètres!$C$17:$H$33,5,0)))</f>
        <v/>
      </c>
      <c r="G3480" s="269" t="str">
        <f t="shared" si="327"/>
        <v/>
      </c>
      <c r="H3480" s="208"/>
      <c r="I3480" s="53"/>
      <c r="J3480" s="209"/>
      <c r="K3480" s="271"/>
      <c r="L3480" s="37"/>
      <c r="M3480" s="218"/>
      <c r="N3480" s="124"/>
      <c r="O3480" s="211" t="str">
        <f t="shared" ca="1" si="328"/>
        <v/>
      </c>
      <c r="P3480" s="212" t="str">
        <f>IF(ISERROR(VLOOKUP(L3480,Paramètres!$A$38:$B$40,2,0)),"",VLOOKUP(L3480,Paramètres!$A$38:$B$40,2,0))</f>
        <v/>
      </c>
      <c r="Q3480" s="211" t="str">
        <f t="shared" ca="1" si="329"/>
        <v/>
      </c>
      <c r="R3480" s="211" t="str">
        <f t="shared" si="325"/>
        <v/>
      </c>
      <c r="S3480" s="213" t="str">
        <f t="shared" ca="1" si="326"/>
        <v/>
      </c>
      <c r="T3480" s="214" t="str">
        <f t="shared" ca="1" si="330"/>
        <v/>
      </c>
    </row>
    <row r="3481" spans="1:20" x14ac:dyDescent="0.25">
      <c r="A3481" s="119" t="s">
        <v>9050</v>
      </c>
      <c r="B3481" s="260"/>
      <c r="C3481" s="264" t="str">
        <f>IF(ISERROR(VLOOKUP(B3481,'Tous les abonnés'!$A$6:$I$5491,2,0)),"",VLOOKUP(B3481,'Tous les abonnés'!$A$6:$I$5491,2,0))</f>
        <v/>
      </c>
      <c r="D3481" s="26"/>
      <c r="E3481" s="265"/>
      <c r="F3481" s="207" t="str">
        <f>IF(ISERROR(IF(VLOOKUP(D3481,Paramètres!$C$17:$H$33,6,0)="oui","illimité",VLOOKUP(D3481,Paramètres!$C$17:$H$33,5,0))),"",IF(VLOOKUP(D3481,Paramètres!$C$17:$H$33,6,0)="oui","illimité",VLOOKUP(D3481,Paramètres!$C$17:$H$33,5,0)))</f>
        <v/>
      </c>
      <c r="G3481" s="269" t="str">
        <f t="shared" si="327"/>
        <v/>
      </c>
      <c r="H3481" s="208"/>
      <c r="I3481" s="53"/>
      <c r="J3481" s="209"/>
      <c r="K3481" s="271"/>
      <c r="L3481" s="37"/>
      <c r="M3481" s="218"/>
      <c r="N3481" s="124"/>
      <c r="O3481" s="211" t="str">
        <f t="shared" ca="1" si="328"/>
        <v/>
      </c>
      <c r="P3481" s="212" t="str">
        <f>IF(ISERROR(VLOOKUP(L3481,Paramètres!$A$38:$B$40,2,0)),"",VLOOKUP(L3481,Paramètres!$A$38:$B$40,2,0))</f>
        <v/>
      </c>
      <c r="Q3481" s="211" t="str">
        <f t="shared" ca="1" si="329"/>
        <v/>
      </c>
      <c r="R3481" s="211" t="str">
        <f t="shared" si="325"/>
        <v/>
      </c>
      <c r="S3481" s="213" t="str">
        <f t="shared" ca="1" si="326"/>
        <v/>
      </c>
      <c r="T3481" s="214" t="str">
        <f t="shared" ca="1" si="330"/>
        <v/>
      </c>
    </row>
    <row r="3482" spans="1:20" x14ac:dyDescent="0.25">
      <c r="A3482" s="119" t="s">
        <v>9051</v>
      </c>
      <c r="B3482" s="260"/>
      <c r="C3482" s="264" t="str">
        <f>IF(ISERROR(VLOOKUP(B3482,'Tous les abonnés'!$A$6:$I$5491,2,0)),"",VLOOKUP(B3482,'Tous les abonnés'!$A$6:$I$5491,2,0))</f>
        <v/>
      </c>
      <c r="D3482" s="26"/>
      <c r="E3482" s="265"/>
      <c r="F3482" s="207" t="str">
        <f>IF(ISERROR(IF(VLOOKUP(D3482,Paramètres!$C$17:$H$33,6,0)="oui","illimité",VLOOKUP(D3482,Paramètres!$C$17:$H$33,5,0))),"",IF(VLOOKUP(D3482,Paramètres!$C$17:$H$33,6,0)="oui","illimité",VLOOKUP(D3482,Paramètres!$C$17:$H$33,5,0)))</f>
        <v/>
      </c>
      <c r="G3482" s="269" t="str">
        <f t="shared" si="327"/>
        <v/>
      </c>
      <c r="H3482" s="208"/>
      <c r="I3482" s="53"/>
      <c r="J3482" s="209"/>
      <c r="K3482" s="271"/>
      <c r="L3482" s="37"/>
      <c r="M3482" s="218"/>
      <c r="N3482" s="124"/>
      <c r="O3482" s="211" t="str">
        <f t="shared" ca="1" si="328"/>
        <v/>
      </c>
      <c r="P3482" s="212" t="str">
        <f>IF(ISERROR(VLOOKUP(L3482,Paramètres!$A$38:$B$40,2,0)),"",VLOOKUP(L3482,Paramètres!$A$38:$B$40,2,0))</f>
        <v/>
      </c>
      <c r="Q3482" s="211" t="str">
        <f t="shared" ca="1" si="329"/>
        <v/>
      </c>
      <c r="R3482" s="211" t="str">
        <f t="shared" si="325"/>
        <v/>
      </c>
      <c r="S3482" s="213" t="str">
        <f t="shared" ca="1" si="326"/>
        <v/>
      </c>
      <c r="T3482" s="214" t="str">
        <f t="shared" ca="1" si="330"/>
        <v/>
      </c>
    </row>
    <row r="3483" spans="1:20" x14ac:dyDescent="0.25">
      <c r="A3483" s="119" t="s">
        <v>9052</v>
      </c>
      <c r="B3483" s="260"/>
      <c r="C3483" s="264" t="str">
        <f>IF(ISERROR(VLOOKUP(B3483,'Tous les abonnés'!$A$6:$I$5491,2,0)),"",VLOOKUP(B3483,'Tous les abonnés'!$A$6:$I$5491,2,0))</f>
        <v/>
      </c>
      <c r="D3483" s="26"/>
      <c r="E3483" s="265"/>
      <c r="F3483" s="207" t="str">
        <f>IF(ISERROR(IF(VLOOKUP(D3483,Paramètres!$C$17:$H$33,6,0)="oui","illimité",VLOOKUP(D3483,Paramètres!$C$17:$H$33,5,0))),"",IF(VLOOKUP(D3483,Paramètres!$C$17:$H$33,6,0)="oui","illimité",VLOOKUP(D3483,Paramètres!$C$17:$H$33,5,0)))</f>
        <v/>
      </c>
      <c r="G3483" s="269" t="str">
        <f t="shared" si="327"/>
        <v/>
      </c>
      <c r="H3483" s="208"/>
      <c r="I3483" s="53"/>
      <c r="J3483" s="209"/>
      <c r="K3483" s="271"/>
      <c r="L3483" s="37"/>
      <c r="M3483" s="218"/>
      <c r="N3483" s="124"/>
      <c r="O3483" s="211" t="str">
        <f t="shared" ca="1" si="328"/>
        <v/>
      </c>
      <c r="P3483" s="212" t="str">
        <f>IF(ISERROR(VLOOKUP(L3483,Paramètres!$A$38:$B$40,2,0)),"",VLOOKUP(L3483,Paramètres!$A$38:$B$40,2,0))</f>
        <v/>
      </c>
      <c r="Q3483" s="211" t="str">
        <f t="shared" ca="1" si="329"/>
        <v/>
      </c>
      <c r="R3483" s="211" t="str">
        <f t="shared" si="325"/>
        <v/>
      </c>
      <c r="S3483" s="213" t="str">
        <f t="shared" ca="1" si="326"/>
        <v/>
      </c>
      <c r="T3483" s="214" t="str">
        <f t="shared" ca="1" si="330"/>
        <v/>
      </c>
    </row>
    <row r="3484" spans="1:20" x14ac:dyDescent="0.25">
      <c r="A3484" s="119" t="s">
        <v>9053</v>
      </c>
      <c r="B3484" s="260"/>
      <c r="C3484" s="264" t="str">
        <f>IF(ISERROR(VLOOKUP(B3484,'Tous les abonnés'!$A$6:$I$5491,2,0)),"",VLOOKUP(B3484,'Tous les abonnés'!$A$6:$I$5491,2,0))</f>
        <v/>
      </c>
      <c r="D3484" s="26"/>
      <c r="E3484" s="265"/>
      <c r="F3484" s="207" t="str">
        <f>IF(ISERROR(IF(VLOOKUP(D3484,Paramètres!$C$17:$H$33,6,0)="oui","illimité",VLOOKUP(D3484,Paramètres!$C$17:$H$33,5,0))),"",IF(VLOOKUP(D3484,Paramètres!$C$17:$H$33,6,0)="oui","illimité",VLOOKUP(D3484,Paramètres!$C$17:$H$33,5,0)))</f>
        <v/>
      </c>
      <c r="G3484" s="269" t="str">
        <f t="shared" si="327"/>
        <v/>
      </c>
      <c r="H3484" s="208"/>
      <c r="I3484" s="53"/>
      <c r="J3484" s="209"/>
      <c r="K3484" s="271"/>
      <c r="L3484" s="37"/>
      <c r="M3484" s="218"/>
      <c r="N3484" s="124"/>
      <c r="O3484" s="211" t="str">
        <f t="shared" ca="1" si="328"/>
        <v/>
      </c>
      <c r="P3484" s="212" t="str">
        <f>IF(ISERROR(VLOOKUP(L3484,Paramètres!$A$38:$B$40,2,0)),"",VLOOKUP(L3484,Paramètres!$A$38:$B$40,2,0))</f>
        <v/>
      </c>
      <c r="Q3484" s="211" t="str">
        <f t="shared" ca="1" si="329"/>
        <v/>
      </c>
      <c r="R3484" s="211" t="str">
        <f t="shared" si="325"/>
        <v/>
      </c>
      <c r="S3484" s="213" t="str">
        <f t="shared" ca="1" si="326"/>
        <v/>
      </c>
      <c r="T3484" s="214" t="str">
        <f t="shared" ca="1" si="330"/>
        <v/>
      </c>
    </row>
    <row r="3485" spans="1:20" x14ac:dyDescent="0.25">
      <c r="A3485" s="119" t="s">
        <v>9054</v>
      </c>
      <c r="B3485" s="260"/>
      <c r="C3485" s="264" t="str">
        <f>IF(ISERROR(VLOOKUP(B3485,'Tous les abonnés'!$A$6:$I$5491,2,0)),"",VLOOKUP(B3485,'Tous les abonnés'!$A$6:$I$5491,2,0))</f>
        <v/>
      </c>
      <c r="D3485" s="26"/>
      <c r="E3485" s="265"/>
      <c r="F3485" s="207" t="str">
        <f>IF(ISERROR(IF(VLOOKUP(D3485,Paramètres!$C$17:$H$33,6,0)="oui","illimité",VLOOKUP(D3485,Paramètres!$C$17:$H$33,5,0))),"",IF(VLOOKUP(D3485,Paramètres!$C$17:$H$33,6,0)="oui","illimité",VLOOKUP(D3485,Paramètres!$C$17:$H$33,5,0)))</f>
        <v/>
      </c>
      <c r="G3485" s="269" t="str">
        <f t="shared" si="327"/>
        <v/>
      </c>
      <c r="H3485" s="208"/>
      <c r="I3485" s="53"/>
      <c r="J3485" s="209"/>
      <c r="K3485" s="271"/>
      <c r="L3485" s="37"/>
      <c r="M3485" s="218"/>
      <c r="N3485" s="124"/>
      <c r="O3485" s="211" t="str">
        <f t="shared" ca="1" si="328"/>
        <v/>
      </c>
      <c r="P3485" s="212" t="str">
        <f>IF(ISERROR(VLOOKUP(L3485,Paramètres!$A$38:$B$40,2,0)),"",VLOOKUP(L3485,Paramètres!$A$38:$B$40,2,0))</f>
        <v/>
      </c>
      <c r="Q3485" s="211" t="str">
        <f t="shared" ca="1" si="329"/>
        <v/>
      </c>
      <c r="R3485" s="211" t="str">
        <f t="shared" si="325"/>
        <v/>
      </c>
      <c r="S3485" s="213" t="str">
        <f t="shared" ca="1" si="326"/>
        <v/>
      </c>
      <c r="T3485" s="214" t="str">
        <f t="shared" ca="1" si="330"/>
        <v/>
      </c>
    </row>
    <row r="3486" spans="1:20" x14ac:dyDescent="0.25">
      <c r="A3486" s="119" t="s">
        <v>9055</v>
      </c>
      <c r="B3486" s="260"/>
      <c r="C3486" s="264" t="str">
        <f>IF(ISERROR(VLOOKUP(B3486,'Tous les abonnés'!$A$6:$I$5491,2,0)),"",VLOOKUP(B3486,'Tous les abonnés'!$A$6:$I$5491,2,0))</f>
        <v/>
      </c>
      <c r="D3486" s="26"/>
      <c r="E3486" s="265"/>
      <c r="F3486" s="207" t="str">
        <f>IF(ISERROR(IF(VLOOKUP(D3486,Paramètres!$C$17:$H$33,6,0)="oui","illimité",VLOOKUP(D3486,Paramètres!$C$17:$H$33,5,0))),"",IF(VLOOKUP(D3486,Paramètres!$C$17:$H$33,6,0)="oui","illimité",VLOOKUP(D3486,Paramètres!$C$17:$H$33,5,0)))</f>
        <v/>
      </c>
      <c r="G3486" s="269" t="str">
        <f t="shared" si="327"/>
        <v/>
      </c>
      <c r="H3486" s="208"/>
      <c r="I3486" s="53"/>
      <c r="J3486" s="209"/>
      <c r="K3486" s="271"/>
      <c r="L3486" s="37"/>
      <c r="M3486" s="218"/>
      <c r="N3486" s="124"/>
      <c r="O3486" s="211" t="str">
        <f t="shared" ca="1" si="328"/>
        <v/>
      </c>
      <c r="P3486" s="212" t="str">
        <f>IF(ISERROR(VLOOKUP(L3486,Paramètres!$A$38:$B$40,2,0)),"",VLOOKUP(L3486,Paramètres!$A$38:$B$40,2,0))</f>
        <v/>
      </c>
      <c r="Q3486" s="211" t="str">
        <f t="shared" ca="1" si="329"/>
        <v/>
      </c>
      <c r="R3486" s="211" t="str">
        <f t="shared" si="325"/>
        <v/>
      </c>
      <c r="S3486" s="213" t="str">
        <f t="shared" ca="1" si="326"/>
        <v/>
      </c>
      <c r="T3486" s="214" t="str">
        <f t="shared" ca="1" si="330"/>
        <v/>
      </c>
    </row>
    <row r="3487" spans="1:20" x14ac:dyDescent="0.25">
      <c r="A3487" s="119" t="s">
        <v>9056</v>
      </c>
      <c r="B3487" s="260"/>
      <c r="C3487" s="264" t="str">
        <f>IF(ISERROR(VLOOKUP(B3487,'Tous les abonnés'!$A$6:$I$5491,2,0)),"",VLOOKUP(B3487,'Tous les abonnés'!$A$6:$I$5491,2,0))</f>
        <v/>
      </c>
      <c r="D3487" s="26"/>
      <c r="E3487" s="265"/>
      <c r="F3487" s="207" t="str">
        <f>IF(ISERROR(IF(VLOOKUP(D3487,Paramètres!$C$17:$H$33,6,0)="oui","illimité",VLOOKUP(D3487,Paramètres!$C$17:$H$33,5,0))),"",IF(VLOOKUP(D3487,Paramètres!$C$17:$H$33,6,0)="oui","illimité",VLOOKUP(D3487,Paramètres!$C$17:$H$33,5,0)))</f>
        <v/>
      </c>
      <c r="G3487" s="269" t="str">
        <f t="shared" si="327"/>
        <v/>
      </c>
      <c r="H3487" s="208"/>
      <c r="I3487" s="53"/>
      <c r="J3487" s="209"/>
      <c r="K3487" s="271"/>
      <c r="L3487" s="37"/>
      <c r="M3487" s="218"/>
      <c r="N3487" s="124"/>
      <c r="O3487" s="211" t="str">
        <f t="shared" ca="1" si="328"/>
        <v/>
      </c>
      <c r="P3487" s="212" t="str">
        <f>IF(ISERROR(VLOOKUP(L3487,Paramètres!$A$38:$B$40,2,0)),"",VLOOKUP(L3487,Paramètres!$A$38:$B$40,2,0))</f>
        <v/>
      </c>
      <c r="Q3487" s="211" t="str">
        <f t="shared" ca="1" si="329"/>
        <v/>
      </c>
      <c r="R3487" s="211" t="str">
        <f t="shared" si="325"/>
        <v/>
      </c>
      <c r="S3487" s="213" t="str">
        <f t="shared" ca="1" si="326"/>
        <v/>
      </c>
      <c r="T3487" s="214" t="str">
        <f t="shared" ca="1" si="330"/>
        <v/>
      </c>
    </row>
    <row r="3488" spans="1:20" x14ac:dyDescent="0.25">
      <c r="A3488" s="119" t="s">
        <v>9057</v>
      </c>
      <c r="B3488" s="260"/>
      <c r="C3488" s="264" t="str">
        <f>IF(ISERROR(VLOOKUP(B3488,'Tous les abonnés'!$A$6:$I$5491,2,0)),"",VLOOKUP(B3488,'Tous les abonnés'!$A$6:$I$5491,2,0))</f>
        <v/>
      </c>
      <c r="D3488" s="26"/>
      <c r="E3488" s="265"/>
      <c r="F3488" s="207" t="str">
        <f>IF(ISERROR(IF(VLOOKUP(D3488,Paramètres!$C$17:$H$33,6,0)="oui","illimité",VLOOKUP(D3488,Paramètres!$C$17:$H$33,5,0))),"",IF(VLOOKUP(D3488,Paramètres!$C$17:$H$33,6,0)="oui","illimité",VLOOKUP(D3488,Paramètres!$C$17:$H$33,5,0)))</f>
        <v/>
      </c>
      <c r="G3488" s="269" t="str">
        <f t="shared" si="327"/>
        <v/>
      </c>
      <c r="H3488" s="208"/>
      <c r="I3488" s="53"/>
      <c r="J3488" s="209"/>
      <c r="K3488" s="271"/>
      <c r="L3488" s="37"/>
      <c r="M3488" s="218"/>
      <c r="N3488" s="124"/>
      <c r="O3488" s="211" t="str">
        <f t="shared" ca="1" si="328"/>
        <v/>
      </c>
      <c r="P3488" s="212" t="str">
        <f>IF(ISERROR(VLOOKUP(L3488,Paramètres!$A$38:$B$40,2,0)),"",VLOOKUP(L3488,Paramètres!$A$38:$B$40,2,0))</f>
        <v/>
      </c>
      <c r="Q3488" s="211" t="str">
        <f t="shared" ca="1" si="329"/>
        <v/>
      </c>
      <c r="R3488" s="211" t="str">
        <f t="shared" si="325"/>
        <v/>
      </c>
      <c r="S3488" s="213" t="str">
        <f t="shared" ca="1" si="326"/>
        <v/>
      </c>
      <c r="T3488" s="214" t="str">
        <f t="shared" ca="1" si="330"/>
        <v/>
      </c>
    </row>
    <row r="3489" spans="1:20" x14ac:dyDescent="0.25">
      <c r="A3489" s="119" t="s">
        <v>9058</v>
      </c>
      <c r="B3489" s="260"/>
      <c r="C3489" s="264" t="str">
        <f>IF(ISERROR(VLOOKUP(B3489,'Tous les abonnés'!$A$6:$I$5491,2,0)),"",VLOOKUP(B3489,'Tous les abonnés'!$A$6:$I$5491,2,0))</f>
        <v/>
      </c>
      <c r="D3489" s="26"/>
      <c r="E3489" s="265"/>
      <c r="F3489" s="207" t="str">
        <f>IF(ISERROR(IF(VLOOKUP(D3489,Paramètres!$C$17:$H$33,6,0)="oui","illimité",VLOOKUP(D3489,Paramètres!$C$17:$H$33,5,0))),"",IF(VLOOKUP(D3489,Paramètres!$C$17:$H$33,6,0)="oui","illimité",VLOOKUP(D3489,Paramètres!$C$17:$H$33,5,0)))</f>
        <v/>
      </c>
      <c r="G3489" s="269" t="str">
        <f t="shared" si="327"/>
        <v/>
      </c>
      <c r="H3489" s="208"/>
      <c r="I3489" s="53"/>
      <c r="J3489" s="209"/>
      <c r="K3489" s="271"/>
      <c r="L3489" s="37"/>
      <c r="M3489" s="218"/>
      <c r="N3489" s="124"/>
      <c r="O3489" s="211" t="str">
        <f t="shared" ca="1" si="328"/>
        <v/>
      </c>
      <c r="P3489" s="212" t="str">
        <f>IF(ISERROR(VLOOKUP(L3489,Paramètres!$A$38:$B$40,2,0)),"",VLOOKUP(L3489,Paramètres!$A$38:$B$40,2,0))</f>
        <v/>
      </c>
      <c r="Q3489" s="211" t="str">
        <f t="shared" ca="1" si="329"/>
        <v/>
      </c>
      <c r="R3489" s="211" t="str">
        <f t="shared" si="325"/>
        <v/>
      </c>
      <c r="S3489" s="213" t="str">
        <f t="shared" ca="1" si="326"/>
        <v/>
      </c>
      <c r="T3489" s="214" t="str">
        <f t="shared" ca="1" si="330"/>
        <v/>
      </c>
    </row>
    <row r="3490" spans="1:20" x14ac:dyDescent="0.25">
      <c r="A3490" s="119" t="s">
        <v>9059</v>
      </c>
      <c r="B3490" s="260"/>
      <c r="C3490" s="264" t="str">
        <f>IF(ISERROR(VLOOKUP(B3490,'Tous les abonnés'!$A$6:$I$5491,2,0)),"",VLOOKUP(B3490,'Tous les abonnés'!$A$6:$I$5491,2,0))</f>
        <v/>
      </c>
      <c r="D3490" s="26"/>
      <c r="E3490" s="265"/>
      <c r="F3490" s="207" t="str">
        <f>IF(ISERROR(IF(VLOOKUP(D3490,Paramètres!$C$17:$H$33,6,0)="oui","illimité",VLOOKUP(D3490,Paramètres!$C$17:$H$33,5,0))),"",IF(VLOOKUP(D3490,Paramètres!$C$17:$H$33,6,0)="oui","illimité",VLOOKUP(D3490,Paramètres!$C$17:$H$33,5,0)))</f>
        <v/>
      </c>
      <c r="G3490" s="269" t="str">
        <f t="shared" si="327"/>
        <v/>
      </c>
      <c r="H3490" s="208"/>
      <c r="I3490" s="53"/>
      <c r="J3490" s="209"/>
      <c r="K3490" s="271"/>
      <c r="L3490" s="37"/>
      <c r="M3490" s="218"/>
      <c r="N3490" s="124"/>
      <c r="O3490" s="211" t="str">
        <f t="shared" ca="1" si="328"/>
        <v/>
      </c>
      <c r="P3490" s="212" t="str">
        <f>IF(ISERROR(VLOOKUP(L3490,Paramètres!$A$38:$B$40,2,0)),"",VLOOKUP(L3490,Paramètres!$A$38:$B$40,2,0))</f>
        <v/>
      </c>
      <c r="Q3490" s="211" t="str">
        <f t="shared" ca="1" si="329"/>
        <v/>
      </c>
      <c r="R3490" s="211" t="str">
        <f t="shared" si="325"/>
        <v/>
      </c>
      <c r="S3490" s="213" t="str">
        <f t="shared" ca="1" si="326"/>
        <v/>
      </c>
      <c r="T3490" s="214" t="str">
        <f t="shared" ca="1" si="330"/>
        <v/>
      </c>
    </row>
    <row r="3491" spans="1:20" x14ac:dyDescent="0.25">
      <c r="A3491" s="119" t="s">
        <v>9060</v>
      </c>
      <c r="B3491" s="260"/>
      <c r="C3491" s="264" t="str">
        <f>IF(ISERROR(VLOOKUP(B3491,'Tous les abonnés'!$A$6:$I$5491,2,0)),"",VLOOKUP(B3491,'Tous les abonnés'!$A$6:$I$5491,2,0))</f>
        <v/>
      </c>
      <c r="D3491" s="26"/>
      <c r="E3491" s="265"/>
      <c r="F3491" s="207" t="str">
        <f>IF(ISERROR(IF(VLOOKUP(D3491,Paramètres!$C$17:$H$33,6,0)="oui","illimité",VLOOKUP(D3491,Paramètres!$C$17:$H$33,5,0))),"",IF(VLOOKUP(D3491,Paramètres!$C$17:$H$33,6,0)="oui","illimité",VLOOKUP(D3491,Paramètres!$C$17:$H$33,5,0)))</f>
        <v/>
      </c>
      <c r="G3491" s="269" t="str">
        <f t="shared" si="327"/>
        <v/>
      </c>
      <c r="H3491" s="208"/>
      <c r="I3491" s="53"/>
      <c r="J3491" s="209"/>
      <c r="K3491" s="271"/>
      <c r="L3491" s="37"/>
      <c r="M3491" s="218"/>
      <c r="N3491" s="124"/>
      <c r="O3491" s="211" t="str">
        <f t="shared" ca="1" si="328"/>
        <v/>
      </c>
      <c r="P3491" s="212" t="str">
        <f>IF(ISERROR(VLOOKUP(L3491,Paramètres!$A$38:$B$40,2,0)),"",VLOOKUP(L3491,Paramètres!$A$38:$B$40,2,0))</f>
        <v/>
      </c>
      <c r="Q3491" s="211" t="str">
        <f t="shared" ca="1" si="329"/>
        <v/>
      </c>
      <c r="R3491" s="211" t="str">
        <f t="shared" si="325"/>
        <v/>
      </c>
      <c r="S3491" s="213" t="str">
        <f t="shared" ca="1" si="326"/>
        <v/>
      </c>
      <c r="T3491" s="214" t="str">
        <f t="shared" ca="1" si="330"/>
        <v/>
      </c>
    </row>
    <row r="3492" spans="1:20" x14ac:dyDescent="0.25">
      <c r="A3492" s="119" t="s">
        <v>9061</v>
      </c>
      <c r="B3492" s="260"/>
      <c r="C3492" s="264" t="str">
        <f>IF(ISERROR(VLOOKUP(B3492,'Tous les abonnés'!$A$6:$I$5491,2,0)),"",VLOOKUP(B3492,'Tous les abonnés'!$A$6:$I$5491,2,0))</f>
        <v/>
      </c>
      <c r="D3492" s="26"/>
      <c r="E3492" s="265"/>
      <c r="F3492" s="207" t="str">
        <f>IF(ISERROR(IF(VLOOKUP(D3492,Paramètres!$C$17:$H$33,6,0)="oui","illimité",VLOOKUP(D3492,Paramètres!$C$17:$H$33,5,0))),"",IF(VLOOKUP(D3492,Paramètres!$C$17:$H$33,6,0)="oui","illimité",VLOOKUP(D3492,Paramètres!$C$17:$H$33,5,0)))</f>
        <v/>
      </c>
      <c r="G3492" s="269" t="str">
        <f t="shared" si="327"/>
        <v/>
      </c>
      <c r="H3492" s="208"/>
      <c r="I3492" s="53"/>
      <c r="J3492" s="209"/>
      <c r="K3492" s="271"/>
      <c r="L3492" s="37"/>
      <c r="M3492" s="218"/>
      <c r="N3492" s="124"/>
      <c r="O3492" s="211" t="str">
        <f t="shared" ca="1" si="328"/>
        <v/>
      </c>
      <c r="P3492" s="212" t="str">
        <f>IF(ISERROR(VLOOKUP(L3492,Paramètres!$A$38:$B$40,2,0)),"",VLOOKUP(L3492,Paramètres!$A$38:$B$40,2,0))</f>
        <v/>
      </c>
      <c r="Q3492" s="211" t="str">
        <f t="shared" ca="1" si="329"/>
        <v/>
      </c>
      <c r="R3492" s="211" t="str">
        <f t="shared" si="325"/>
        <v/>
      </c>
      <c r="S3492" s="213" t="str">
        <f t="shared" ca="1" si="326"/>
        <v/>
      </c>
      <c r="T3492" s="214" t="str">
        <f t="shared" ca="1" si="330"/>
        <v/>
      </c>
    </row>
    <row r="3493" spans="1:20" x14ac:dyDescent="0.25">
      <c r="A3493" s="119" t="s">
        <v>9062</v>
      </c>
      <c r="B3493" s="260"/>
      <c r="C3493" s="264" t="str">
        <f>IF(ISERROR(VLOOKUP(B3493,'Tous les abonnés'!$A$6:$I$5491,2,0)),"",VLOOKUP(B3493,'Tous les abonnés'!$A$6:$I$5491,2,0))</f>
        <v/>
      </c>
      <c r="D3493" s="26"/>
      <c r="E3493" s="265"/>
      <c r="F3493" s="207" t="str">
        <f>IF(ISERROR(IF(VLOOKUP(D3493,Paramètres!$C$17:$H$33,6,0)="oui","illimité",VLOOKUP(D3493,Paramètres!$C$17:$H$33,5,0))),"",IF(VLOOKUP(D3493,Paramètres!$C$17:$H$33,6,0)="oui","illimité",VLOOKUP(D3493,Paramètres!$C$17:$H$33,5,0)))</f>
        <v/>
      </c>
      <c r="G3493" s="269" t="str">
        <f t="shared" si="327"/>
        <v/>
      </c>
      <c r="H3493" s="208"/>
      <c r="I3493" s="53"/>
      <c r="J3493" s="209"/>
      <c r="K3493" s="271"/>
      <c r="L3493" s="37"/>
      <c r="M3493" s="218"/>
      <c r="N3493" s="124"/>
      <c r="O3493" s="211" t="str">
        <f t="shared" ca="1" si="328"/>
        <v/>
      </c>
      <c r="P3493" s="212" t="str">
        <f>IF(ISERROR(VLOOKUP(L3493,Paramètres!$A$38:$B$40,2,0)),"",VLOOKUP(L3493,Paramètres!$A$38:$B$40,2,0))</f>
        <v/>
      </c>
      <c r="Q3493" s="211" t="str">
        <f t="shared" ca="1" si="329"/>
        <v/>
      </c>
      <c r="R3493" s="211" t="str">
        <f t="shared" si="325"/>
        <v/>
      </c>
      <c r="S3493" s="213" t="str">
        <f t="shared" ca="1" si="326"/>
        <v/>
      </c>
      <c r="T3493" s="214" t="str">
        <f t="shared" ca="1" si="330"/>
        <v/>
      </c>
    </row>
    <row r="3494" spans="1:20" x14ac:dyDescent="0.25">
      <c r="A3494" s="119" t="s">
        <v>9063</v>
      </c>
      <c r="B3494" s="260"/>
      <c r="C3494" s="264" t="str">
        <f>IF(ISERROR(VLOOKUP(B3494,'Tous les abonnés'!$A$6:$I$5491,2,0)),"",VLOOKUP(B3494,'Tous les abonnés'!$A$6:$I$5491,2,0))</f>
        <v/>
      </c>
      <c r="D3494" s="26"/>
      <c r="E3494" s="265"/>
      <c r="F3494" s="207" t="str">
        <f>IF(ISERROR(IF(VLOOKUP(D3494,Paramètres!$C$17:$H$33,6,0)="oui","illimité",VLOOKUP(D3494,Paramètres!$C$17:$H$33,5,0))),"",IF(VLOOKUP(D3494,Paramètres!$C$17:$H$33,6,0)="oui","illimité",VLOOKUP(D3494,Paramètres!$C$17:$H$33,5,0)))</f>
        <v/>
      </c>
      <c r="G3494" s="269" t="str">
        <f t="shared" si="327"/>
        <v/>
      </c>
      <c r="H3494" s="208"/>
      <c r="I3494" s="53"/>
      <c r="J3494" s="209"/>
      <c r="K3494" s="271"/>
      <c r="L3494" s="37"/>
      <c r="M3494" s="218"/>
      <c r="N3494" s="124"/>
      <c r="O3494" s="211" t="str">
        <f t="shared" ca="1" si="328"/>
        <v/>
      </c>
      <c r="P3494" s="212" t="str">
        <f>IF(ISERROR(VLOOKUP(L3494,Paramètres!$A$38:$B$40,2,0)),"",VLOOKUP(L3494,Paramètres!$A$38:$B$40,2,0))</f>
        <v/>
      </c>
      <c r="Q3494" s="211" t="str">
        <f t="shared" ca="1" si="329"/>
        <v/>
      </c>
      <c r="R3494" s="211" t="str">
        <f t="shared" si="325"/>
        <v/>
      </c>
      <c r="S3494" s="213" t="str">
        <f t="shared" ca="1" si="326"/>
        <v/>
      </c>
      <c r="T3494" s="214" t="str">
        <f t="shared" ca="1" si="330"/>
        <v/>
      </c>
    </row>
    <row r="3495" spans="1:20" x14ac:dyDescent="0.25">
      <c r="A3495" s="119" t="s">
        <v>9064</v>
      </c>
      <c r="B3495" s="260"/>
      <c r="C3495" s="264" t="str">
        <f>IF(ISERROR(VLOOKUP(B3495,'Tous les abonnés'!$A$6:$I$5491,2,0)),"",VLOOKUP(B3495,'Tous les abonnés'!$A$6:$I$5491,2,0))</f>
        <v/>
      </c>
      <c r="D3495" s="26"/>
      <c r="E3495" s="265"/>
      <c r="F3495" s="207" t="str">
        <f>IF(ISERROR(IF(VLOOKUP(D3495,Paramètres!$C$17:$H$33,6,0)="oui","illimité",VLOOKUP(D3495,Paramètres!$C$17:$H$33,5,0))),"",IF(VLOOKUP(D3495,Paramètres!$C$17:$H$33,6,0)="oui","illimité",VLOOKUP(D3495,Paramètres!$C$17:$H$33,5,0)))</f>
        <v/>
      </c>
      <c r="G3495" s="269" t="str">
        <f t="shared" si="327"/>
        <v/>
      </c>
      <c r="H3495" s="208"/>
      <c r="I3495" s="53"/>
      <c r="J3495" s="209"/>
      <c r="K3495" s="271"/>
      <c r="L3495" s="37"/>
      <c r="M3495" s="218"/>
      <c r="N3495" s="124"/>
      <c r="O3495" s="211" t="str">
        <f t="shared" ca="1" si="328"/>
        <v/>
      </c>
      <c r="P3495" s="212" t="str">
        <f>IF(ISERROR(VLOOKUP(L3495,Paramètres!$A$38:$B$40,2,0)),"",VLOOKUP(L3495,Paramètres!$A$38:$B$40,2,0))</f>
        <v/>
      </c>
      <c r="Q3495" s="211" t="str">
        <f t="shared" ca="1" si="329"/>
        <v/>
      </c>
      <c r="R3495" s="211" t="str">
        <f t="shared" si="325"/>
        <v/>
      </c>
      <c r="S3495" s="213" t="str">
        <f t="shared" ca="1" si="326"/>
        <v/>
      </c>
      <c r="T3495" s="214" t="str">
        <f t="shared" ca="1" si="330"/>
        <v/>
      </c>
    </row>
    <row r="3496" spans="1:20" x14ac:dyDescent="0.25">
      <c r="A3496" s="119" t="s">
        <v>9065</v>
      </c>
      <c r="B3496" s="260"/>
      <c r="C3496" s="264" t="str">
        <f>IF(ISERROR(VLOOKUP(B3496,'Tous les abonnés'!$A$6:$I$5491,2,0)),"",VLOOKUP(B3496,'Tous les abonnés'!$A$6:$I$5491,2,0))</f>
        <v/>
      </c>
      <c r="D3496" s="26"/>
      <c r="E3496" s="265"/>
      <c r="F3496" s="207" t="str">
        <f>IF(ISERROR(IF(VLOOKUP(D3496,Paramètres!$C$17:$H$33,6,0)="oui","illimité",VLOOKUP(D3496,Paramètres!$C$17:$H$33,5,0))),"",IF(VLOOKUP(D3496,Paramètres!$C$17:$H$33,6,0)="oui","illimité",VLOOKUP(D3496,Paramètres!$C$17:$H$33,5,0)))</f>
        <v/>
      </c>
      <c r="G3496" s="269" t="str">
        <f t="shared" si="327"/>
        <v/>
      </c>
      <c r="H3496" s="208"/>
      <c r="I3496" s="53"/>
      <c r="J3496" s="209"/>
      <c r="K3496" s="271"/>
      <c r="L3496" s="37"/>
      <c r="M3496" s="218"/>
      <c r="N3496" s="124"/>
      <c r="O3496" s="211" t="str">
        <f t="shared" ca="1" si="328"/>
        <v/>
      </c>
      <c r="P3496" s="212" t="str">
        <f>IF(ISERROR(VLOOKUP(L3496,Paramètres!$A$38:$B$40,2,0)),"",VLOOKUP(L3496,Paramètres!$A$38:$B$40,2,0))</f>
        <v/>
      </c>
      <c r="Q3496" s="211" t="str">
        <f t="shared" ca="1" si="329"/>
        <v/>
      </c>
      <c r="R3496" s="211" t="str">
        <f t="shared" si="325"/>
        <v/>
      </c>
      <c r="S3496" s="213" t="str">
        <f t="shared" ca="1" si="326"/>
        <v/>
      </c>
      <c r="T3496" s="214" t="str">
        <f t="shared" ca="1" si="330"/>
        <v/>
      </c>
    </row>
    <row r="3497" spans="1:20" x14ac:dyDescent="0.25">
      <c r="A3497" s="119" t="s">
        <v>9066</v>
      </c>
      <c r="B3497" s="260"/>
      <c r="C3497" s="264" t="str">
        <f>IF(ISERROR(VLOOKUP(B3497,'Tous les abonnés'!$A$6:$I$5491,2,0)),"",VLOOKUP(B3497,'Tous les abonnés'!$A$6:$I$5491,2,0))</f>
        <v/>
      </c>
      <c r="D3497" s="26"/>
      <c r="E3497" s="265"/>
      <c r="F3497" s="207" t="str">
        <f>IF(ISERROR(IF(VLOOKUP(D3497,Paramètres!$C$17:$H$33,6,0)="oui","illimité",VLOOKUP(D3497,Paramètres!$C$17:$H$33,5,0))),"",IF(VLOOKUP(D3497,Paramètres!$C$17:$H$33,6,0)="oui","illimité",VLOOKUP(D3497,Paramètres!$C$17:$H$33,5,0)))</f>
        <v/>
      </c>
      <c r="G3497" s="269" t="str">
        <f t="shared" si="327"/>
        <v/>
      </c>
      <c r="H3497" s="208"/>
      <c r="I3497" s="53"/>
      <c r="J3497" s="209"/>
      <c r="K3497" s="271"/>
      <c r="L3497" s="37"/>
      <c r="M3497" s="218"/>
      <c r="N3497" s="124"/>
      <c r="O3497" s="211" t="str">
        <f t="shared" ca="1" si="328"/>
        <v/>
      </c>
      <c r="P3497" s="212" t="str">
        <f>IF(ISERROR(VLOOKUP(L3497,Paramètres!$A$38:$B$40,2,0)),"",VLOOKUP(L3497,Paramètres!$A$38:$B$40,2,0))</f>
        <v/>
      </c>
      <c r="Q3497" s="211" t="str">
        <f t="shared" ca="1" si="329"/>
        <v/>
      </c>
      <c r="R3497" s="211" t="str">
        <f t="shared" si="325"/>
        <v/>
      </c>
      <c r="S3497" s="213" t="str">
        <f t="shared" ca="1" si="326"/>
        <v/>
      </c>
      <c r="T3497" s="214" t="str">
        <f t="shared" ca="1" si="330"/>
        <v/>
      </c>
    </row>
    <row r="3498" spans="1:20" x14ac:dyDescent="0.25">
      <c r="A3498" s="119" t="s">
        <v>9067</v>
      </c>
      <c r="B3498" s="260"/>
      <c r="C3498" s="264" t="str">
        <f>IF(ISERROR(VLOOKUP(B3498,'Tous les abonnés'!$A$6:$I$5491,2,0)),"",VLOOKUP(B3498,'Tous les abonnés'!$A$6:$I$5491,2,0))</f>
        <v/>
      </c>
      <c r="D3498" s="26"/>
      <c r="E3498" s="265"/>
      <c r="F3498" s="207" t="str">
        <f>IF(ISERROR(IF(VLOOKUP(D3498,Paramètres!$C$17:$H$33,6,0)="oui","illimité",VLOOKUP(D3498,Paramètres!$C$17:$H$33,5,0))),"",IF(VLOOKUP(D3498,Paramètres!$C$17:$H$33,6,0)="oui","illimité",VLOOKUP(D3498,Paramètres!$C$17:$H$33,5,0)))</f>
        <v/>
      </c>
      <c r="G3498" s="269" t="str">
        <f t="shared" si="327"/>
        <v/>
      </c>
      <c r="H3498" s="208"/>
      <c r="I3498" s="53"/>
      <c r="J3498" s="209"/>
      <c r="K3498" s="271"/>
      <c r="L3498" s="37"/>
      <c r="M3498" s="218"/>
      <c r="N3498" s="124"/>
      <c r="O3498" s="211" t="str">
        <f t="shared" ca="1" si="328"/>
        <v/>
      </c>
      <c r="P3498" s="212" t="str">
        <f>IF(ISERROR(VLOOKUP(L3498,Paramètres!$A$38:$B$40,2,0)),"",VLOOKUP(L3498,Paramètres!$A$38:$B$40,2,0))</f>
        <v/>
      </c>
      <c r="Q3498" s="211" t="str">
        <f t="shared" ca="1" si="329"/>
        <v/>
      </c>
      <c r="R3498" s="211" t="str">
        <f t="shared" si="325"/>
        <v/>
      </c>
      <c r="S3498" s="213" t="str">
        <f t="shared" ca="1" si="326"/>
        <v/>
      </c>
      <c r="T3498" s="214" t="str">
        <f t="shared" ca="1" si="330"/>
        <v/>
      </c>
    </row>
    <row r="3499" spans="1:20" x14ac:dyDescent="0.25">
      <c r="A3499" s="119" t="s">
        <v>9068</v>
      </c>
      <c r="B3499" s="260"/>
      <c r="C3499" s="264" t="str">
        <f>IF(ISERROR(VLOOKUP(B3499,'Tous les abonnés'!$A$6:$I$5491,2,0)),"",VLOOKUP(B3499,'Tous les abonnés'!$A$6:$I$5491,2,0))</f>
        <v/>
      </c>
      <c r="D3499" s="26"/>
      <c r="E3499" s="265"/>
      <c r="F3499" s="207" t="str">
        <f>IF(ISERROR(IF(VLOOKUP(D3499,Paramètres!$C$17:$H$33,6,0)="oui","illimité",VLOOKUP(D3499,Paramètres!$C$17:$H$33,5,0))),"",IF(VLOOKUP(D3499,Paramètres!$C$17:$H$33,6,0)="oui","illimité",VLOOKUP(D3499,Paramètres!$C$17:$H$33,5,0)))</f>
        <v/>
      </c>
      <c r="G3499" s="269" t="str">
        <f t="shared" si="327"/>
        <v/>
      </c>
      <c r="H3499" s="208"/>
      <c r="I3499" s="53"/>
      <c r="J3499" s="209"/>
      <c r="K3499" s="271"/>
      <c r="L3499" s="37"/>
      <c r="M3499" s="218"/>
      <c r="N3499" s="124"/>
      <c r="O3499" s="211" t="str">
        <f t="shared" ca="1" si="328"/>
        <v/>
      </c>
      <c r="P3499" s="212" t="str">
        <f>IF(ISERROR(VLOOKUP(L3499,Paramètres!$A$38:$B$40,2,0)),"",VLOOKUP(L3499,Paramètres!$A$38:$B$40,2,0))</f>
        <v/>
      </c>
      <c r="Q3499" s="211" t="str">
        <f t="shared" ca="1" si="329"/>
        <v/>
      </c>
      <c r="R3499" s="211" t="str">
        <f t="shared" si="325"/>
        <v/>
      </c>
      <c r="S3499" s="213" t="str">
        <f t="shared" ca="1" si="326"/>
        <v/>
      </c>
      <c r="T3499" s="214" t="str">
        <f t="shared" ca="1" si="330"/>
        <v/>
      </c>
    </row>
    <row r="3500" spans="1:20" x14ac:dyDescent="0.25">
      <c r="A3500" s="119" t="s">
        <v>9069</v>
      </c>
      <c r="B3500" s="260"/>
      <c r="C3500" s="264" t="str">
        <f>IF(ISERROR(VLOOKUP(B3500,'Tous les abonnés'!$A$6:$I$5491,2,0)),"",VLOOKUP(B3500,'Tous les abonnés'!$A$6:$I$5491,2,0))</f>
        <v/>
      </c>
      <c r="D3500" s="26"/>
      <c r="E3500" s="265"/>
      <c r="F3500" s="207" t="str">
        <f>IF(ISERROR(IF(VLOOKUP(D3500,Paramètres!$C$17:$H$33,6,0)="oui","illimité",VLOOKUP(D3500,Paramètres!$C$17:$H$33,5,0))),"",IF(VLOOKUP(D3500,Paramètres!$C$17:$H$33,6,0)="oui","illimité",VLOOKUP(D3500,Paramètres!$C$17:$H$33,5,0)))</f>
        <v/>
      </c>
      <c r="G3500" s="269" t="str">
        <f t="shared" si="327"/>
        <v/>
      </c>
      <c r="H3500" s="208"/>
      <c r="I3500" s="53"/>
      <c r="J3500" s="209"/>
      <c r="K3500" s="271"/>
      <c r="L3500" s="37"/>
      <c r="M3500" s="218"/>
      <c r="N3500" s="124"/>
      <c r="O3500" s="211" t="str">
        <f t="shared" ca="1" si="328"/>
        <v/>
      </c>
      <c r="P3500" s="212" t="str">
        <f>IF(ISERROR(VLOOKUP(L3500,Paramètres!$A$38:$B$40,2,0)),"",VLOOKUP(L3500,Paramètres!$A$38:$B$40,2,0))</f>
        <v/>
      </c>
      <c r="Q3500" s="211" t="str">
        <f t="shared" ca="1" si="329"/>
        <v/>
      </c>
      <c r="R3500" s="211" t="str">
        <f t="shared" si="325"/>
        <v/>
      </c>
      <c r="S3500" s="213" t="str">
        <f t="shared" ca="1" si="326"/>
        <v/>
      </c>
      <c r="T3500" s="214" t="str">
        <f t="shared" ca="1" si="330"/>
        <v/>
      </c>
    </row>
    <row r="3501" spans="1:20" x14ac:dyDescent="0.25">
      <c r="A3501" s="119" t="s">
        <v>9070</v>
      </c>
      <c r="B3501" s="260"/>
      <c r="C3501" s="264" t="str">
        <f>IF(ISERROR(VLOOKUP(B3501,'Tous les abonnés'!$A$6:$I$5491,2,0)),"",VLOOKUP(B3501,'Tous les abonnés'!$A$6:$I$5491,2,0))</f>
        <v/>
      </c>
      <c r="D3501" s="26"/>
      <c r="E3501" s="265"/>
      <c r="F3501" s="207" t="str">
        <f>IF(ISERROR(IF(VLOOKUP(D3501,Paramètres!$C$17:$H$33,6,0)="oui","illimité",VLOOKUP(D3501,Paramètres!$C$17:$H$33,5,0))),"",IF(VLOOKUP(D3501,Paramètres!$C$17:$H$33,6,0)="oui","illimité",VLOOKUP(D3501,Paramètres!$C$17:$H$33,5,0)))</f>
        <v/>
      </c>
      <c r="G3501" s="269" t="str">
        <f t="shared" si="327"/>
        <v/>
      </c>
      <c r="H3501" s="208"/>
      <c r="I3501" s="53"/>
      <c r="J3501" s="209"/>
      <c r="K3501" s="271"/>
      <c r="L3501" s="37"/>
      <c r="M3501" s="218"/>
      <c r="N3501" s="124"/>
      <c r="O3501" s="211" t="str">
        <f t="shared" ca="1" si="328"/>
        <v/>
      </c>
      <c r="P3501" s="212" t="str">
        <f>IF(ISERROR(VLOOKUP(L3501,Paramètres!$A$38:$B$40,2,0)),"",VLOOKUP(L3501,Paramètres!$A$38:$B$40,2,0))</f>
        <v/>
      </c>
      <c r="Q3501" s="211" t="str">
        <f t="shared" ca="1" si="329"/>
        <v/>
      </c>
      <c r="R3501" s="211" t="str">
        <f t="shared" si="325"/>
        <v/>
      </c>
      <c r="S3501" s="213" t="str">
        <f t="shared" ca="1" si="326"/>
        <v/>
      </c>
      <c r="T3501" s="214" t="str">
        <f t="shared" ca="1" si="330"/>
        <v/>
      </c>
    </row>
    <row r="3502" spans="1:20" x14ac:dyDescent="0.25">
      <c r="A3502" s="119" t="s">
        <v>9071</v>
      </c>
      <c r="B3502" s="260"/>
      <c r="C3502" s="264" t="str">
        <f>IF(ISERROR(VLOOKUP(B3502,'Tous les abonnés'!$A$6:$I$5491,2,0)),"",VLOOKUP(B3502,'Tous les abonnés'!$A$6:$I$5491,2,0))</f>
        <v/>
      </c>
      <c r="D3502" s="26"/>
      <c r="E3502" s="265"/>
      <c r="F3502" s="207" t="str">
        <f>IF(ISERROR(IF(VLOOKUP(D3502,Paramètres!$C$17:$H$33,6,0)="oui","illimité",VLOOKUP(D3502,Paramètres!$C$17:$H$33,5,0))),"",IF(VLOOKUP(D3502,Paramètres!$C$17:$H$33,6,0)="oui","illimité",VLOOKUP(D3502,Paramètres!$C$17:$H$33,5,0)))</f>
        <v/>
      </c>
      <c r="G3502" s="269" t="str">
        <f t="shared" si="327"/>
        <v/>
      </c>
      <c r="H3502" s="208"/>
      <c r="I3502" s="53"/>
      <c r="J3502" s="209"/>
      <c r="K3502" s="271"/>
      <c r="L3502" s="37"/>
      <c r="M3502" s="218"/>
      <c r="N3502" s="124"/>
      <c r="O3502" s="211" t="str">
        <f t="shared" ca="1" si="328"/>
        <v/>
      </c>
      <c r="P3502" s="212" t="str">
        <f>IF(ISERROR(VLOOKUP(L3502,Paramètres!$A$38:$B$40,2,0)),"",VLOOKUP(L3502,Paramètres!$A$38:$B$40,2,0))</f>
        <v/>
      </c>
      <c r="Q3502" s="211" t="str">
        <f t="shared" ca="1" si="329"/>
        <v/>
      </c>
      <c r="R3502" s="211" t="str">
        <f t="shared" si="325"/>
        <v/>
      </c>
      <c r="S3502" s="213" t="str">
        <f t="shared" ca="1" si="326"/>
        <v/>
      </c>
      <c r="T3502" s="214" t="str">
        <f t="shared" ca="1" si="330"/>
        <v/>
      </c>
    </row>
    <row r="3503" spans="1:20" x14ac:dyDescent="0.25">
      <c r="A3503" s="119" t="s">
        <v>9072</v>
      </c>
      <c r="B3503" s="260"/>
      <c r="C3503" s="264" t="str">
        <f>IF(ISERROR(VLOOKUP(B3503,'Tous les abonnés'!$A$6:$I$5491,2,0)),"",VLOOKUP(B3503,'Tous les abonnés'!$A$6:$I$5491,2,0))</f>
        <v/>
      </c>
      <c r="D3503" s="26"/>
      <c r="E3503" s="265"/>
      <c r="F3503" s="207" t="str">
        <f>IF(ISERROR(IF(VLOOKUP(D3503,Paramètres!$C$17:$H$33,6,0)="oui","illimité",VLOOKUP(D3503,Paramètres!$C$17:$H$33,5,0))),"",IF(VLOOKUP(D3503,Paramètres!$C$17:$H$33,6,0)="oui","illimité",VLOOKUP(D3503,Paramètres!$C$17:$H$33,5,0)))</f>
        <v/>
      </c>
      <c r="G3503" s="269" t="str">
        <f t="shared" si="327"/>
        <v/>
      </c>
      <c r="H3503" s="208"/>
      <c r="I3503" s="53"/>
      <c r="J3503" s="209"/>
      <c r="K3503" s="271"/>
      <c r="L3503" s="37"/>
      <c r="M3503" s="218"/>
      <c r="N3503" s="124"/>
      <c r="O3503" s="211" t="str">
        <f t="shared" ca="1" si="328"/>
        <v/>
      </c>
      <c r="P3503" s="212" t="str">
        <f>IF(ISERROR(VLOOKUP(L3503,Paramètres!$A$38:$B$40,2,0)),"",VLOOKUP(L3503,Paramètres!$A$38:$B$40,2,0))</f>
        <v/>
      </c>
      <c r="Q3503" s="211" t="str">
        <f t="shared" ca="1" si="329"/>
        <v/>
      </c>
      <c r="R3503" s="211" t="str">
        <f t="shared" si="325"/>
        <v/>
      </c>
      <c r="S3503" s="213" t="str">
        <f t="shared" ca="1" si="326"/>
        <v/>
      </c>
      <c r="T3503" s="214" t="str">
        <f t="shared" ca="1" si="330"/>
        <v/>
      </c>
    </row>
    <row r="3504" spans="1:20" x14ac:dyDescent="0.25">
      <c r="A3504" s="119" t="s">
        <v>9073</v>
      </c>
      <c r="B3504" s="260"/>
      <c r="C3504" s="264" t="str">
        <f>IF(ISERROR(VLOOKUP(B3504,'Tous les abonnés'!$A$6:$I$5491,2,0)),"",VLOOKUP(B3504,'Tous les abonnés'!$A$6:$I$5491,2,0))</f>
        <v/>
      </c>
      <c r="D3504" s="26"/>
      <c r="E3504" s="265"/>
      <c r="F3504" s="207" t="str">
        <f>IF(ISERROR(IF(VLOOKUP(D3504,Paramètres!$C$17:$H$33,6,0)="oui","illimité",VLOOKUP(D3504,Paramètres!$C$17:$H$33,5,0))),"",IF(VLOOKUP(D3504,Paramètres!$C$17:$H$33,6,0)="oui","illimité",VLOOKUP(D3504,Paramètres!$C$17:$H$33,5,0)))</f>
        <v/>
      </c>
      <c r="G3504" s="269" t="str">
        <f t="shared" si="327"/>
        <v/>
      </c>
      <c r="H3504" s="208"/>
      <c r="I3504" s="53"/>
      <c r="J3504" s="209"/>
      <c r="K3504" s="271"/>
      <c r="L3504" s="37"/>
      <c r="M3504" s="218"/>
      <c r="N3504" s="124"/>
      <c r="O3504" s="211" t="str">
        <f t="shared" ca="1" si="328"/>
        <v/>
      </c>
      <c r="P3504" s="212" t="str">
        <f>IF(ISERROR(VLOOKUP(L3504,Paramètres!$A$38:$B$40,2,0)),"",VLOOKUP(L3504,Paramètres!$A$38:$B$40,2,0))</f>
        <v/>
      </c>
      <c r="Q3504" s="211" t="str">
        <f t="shared" ca="1" si="329"/>
        <v/>
      </c>
      <c r="R3504" s="211" t="str">
        <f t="shared" si="325"/>
        <v/>
      </c>
      <c r="S3504" s="213" t="str">
        <f t="shared" ca="1" si="326"/>
        <v/>
      </c>
      <c r="T3504" s="214" t="str">
        <f t="shared" ca="1" si="330"/>
        <v/>
      </c>
    </row>
    <row r="3505" spans="1:20" x14ac:dyDescent="0.25">
      <c r="A3505" s="119" t="s">
        <v>9074</v>
      </c>
      <c r="B3505" s="260"/>
      <c r="C3505" s="264" t="str">
        <f>IF(ISERROR(VLOOKUP(B3505,'Tous les abonnés'!$A$6:$I$5491,2,0)),"",VLOOKUP(B3505,'Tous les abonnés'!$A$6:$I$5491,2,0))</f>
        <v/>
      </c>
      <c r="D3505" s="26"/>
      <c r="E3505" s="265"/>
      <c r="F3505" s="207" t="str">
        <f>IF(ISERROR(IF(VLOOKUP(D3505,Paramètres!$C$17:$H$33,6,0)="oui","illimité",VLOOKUP(D3505,Paramètres!$C$17:$H$33,5,0))),"",IF(VLOOKUP(D3505,Paramètres!$C$17:$H$33,6,0)="oui","illimité",VLOOKUP(D3505,Paramètres!$C$17:$H$33,5,0)))</f>
        <v/>
      </c>
      <c r="G3505" s="269" t="str">
        <f t="shared" si="327"/>
        <v/>
      </c>
      <c r="H3505" s="208"/>
      <c r="I3505" s="53"/>
      <c r="J3505" s="209"/>
      <c r="K3505" s="271"/>
      <c r="L3505" s="37"/>
      <c r="M3505" s="218"/>
      <c r="N3505" s="124"/>
      <c r="O3505" s="211" t="str">
        <f t="shared" ca="1" si="328"/>
        <v/>
      </c>
      <c r="P3505" s="212" t="str">
        <f>IF(ISERROR(VLOOKUP(L3505,Paramètres!$A$38:$B$40,2,0)),"",VLOOKUP(L3505,Paramètres!$A$38:$B$40,2,0))</f>
        <v/>
      </c>
      <c r="Q3505" s="211" t="str">
        <f t="shared" ca="1" si="329"/>
        <v/>
      </c>
      <c r="R3505" s="211" t="str">
        <f t="shared" si="325"/>
        <v/>
      </c>
      <c r="S3505" s="213" t="str">
        <f t="shared" ca="1" si="326"/>
        <v/>
      </c>
      <c r="T3505" s="214" t="str">
        <f t="shared" ca="1" si="330"/>
        <v/>
      </c>
    </row>
    <row r="3506" spans="1:20" x14ac:dyDescent="0.25">
      <c r="A3506" s="119" t="s">
        <v>9075</v>
      </c>
      <c r="B3506" s="260"/>
      <c r="C3506" s="264" t="str">
        <f>IF(ISERROR(VLOOKUP(B3506,'Tous les abonnés'!$A$6:$I$5491,2,0)),"",VLOOKUP(B3506,'Tous les abonnés'!$A$6:$I$5491,2,0))</f>
        <v/>
      </c>
      <c r="D3506" s="26"/>
      <c r="E3506" s="265"/>
      <c r="F3506" s="207" t="str">
        <f>IF(ISERROR(IF(VLOOKUP(D3506,Paramètres!$C$17:$H$33,6,0)="oui","illimité",VLOOKUP(D3506,Paramètres!$C$17:$H$33,5,0))),"",IF(VLOOKUP(D3506,Paramètres!$C$17:$H$33,6,0)="oui","illimité",VLOOKUP(D3506,Paramètres!$C$17:$H$33,5,0)))</f>
        <v/>
      </c>
      <c r="G3506" s="269" t="str">
        <f t="shared" si="327"/>
        <v/>
      </c>
      <c r="H3506" s="208"/>
      <c r="I3506" s="53"/>
      <c r="J3506" s="209"/>
      <c r="K3506" s="271"/>
      <c r="L3506" s="37"/>
      <c r="M3506" s="218"/>
      <c r="N3506" s="124"/>
      <c r="O3506" s="211" t="str">
        <f t="shared" ca="1" si="328"/>
        <v/>
      </c>
      <c r="P3506" s="212" t="str">
        <f>IF(ISERROR(VLOOKUP(L3506,Paramètres!$A$38:$B$40,2,0)),"",VLOOKUP(L3506,Paramètres!$A$38:$B$40,2,0))</f>
        <v/>
      </c>
      <c r="Q3506" s="211" t="str">
        <f t="shared" ca="1" si="329"/>
        <v/>
      </c>
      <c r="R3506" s="211" t="str">
        <f t="shared" si="325"/>
        <v/>
      </c>
      <c r="S3506" s="213" t="str">
        <f t="shared" ca="1" si="326"/>
        <v/>
      </c>
      <c r="T3506" s="214" t="str">
        <f t="shared" ca="1" si="330"/>
        <v/>
      </c>
    </row>
    <row r="3507" spans="1:20" x14ac:dyDescent="0.25">
      <c r="A3507" s="119" t="s">
        <v>9076</v>
      </c>
      <c r="B3507" s="260"/>
      <c r="C3507" s="264" t="str">
        <f>IF(ISERROR(VLOOKUP(B3507,'Tous les abonnés'!$A$6:$I$5491,2,0)),"",VLOOKUP(B3507,'Tous les abonnés'!$A$6:$I$5491,2,0))</f>
        <v/>
      </c>
      <c r="D3507" s="26"/>
      <c r="E3507" s="265"/>
      <c r="F3507" s="207" t="str">
        <f>IF(ISERROR(IF(VLOOKUP(D3507,Paramètres!$C$17:$H$33,6,0)="oui","illimité",VLOOKUP(D3507,Paramètres!$C$17:$H$33,5,0))),"",IF(VLOOKUP(D3507,Paramètres!$C$17:$H$33,6,0)="oui","illimité",VLOOKUP(D3507,Paramètres!$C$17:$H$33,5,0)))</f>
        <v/>
      </c>
      <c r="G3507" s="269" t="str">
        <f t="shared" si="327"/>
        <v/>
      </c>
      <c r="H3507" s="208"/>
      <c r="I3507" s="53"/>
      <c r="J3507" s="209"/>
      <c r="K3507" s="271"/>
      <c r="L3507" s="37"/>
      <c r="M3507" s="218"/>
      <c r="N3507" s="124"/>
      <c r="O3507" s="211" t="str">
        <f t="shared" ca="1" si="328"/>
        <v/>
      </c>
      <c r="P3507" s="212" t="str">
        <f>IF(ISERROR(VLOOKUP(L3507,Paramètres!$A$38:$B$40,2,0)),"",VLOOKUP(L3507,Paramètres!$A$38:$B$40,2,0))</f>
        <v/>
      </c>
      <c r="Q3507" s="211" t="str">
        <f t="shared" ca="1" si="329"/>
        <v/>
      </c>
      <c r="R3507" s="211" t="str">
        <f t="shared" si="325"/>
        <v/>
      </c>
      <c r="S3507" s="213" t="str">
        <f t="shared" ca="1" si="326"/>
        <v/>
      </c>
      <c r="T3507" s="214" t="str">
        <f t="shared" ca="1" si="330"/>
        <v/>
      </c>
    </row>
    <row r="3508" spans="1:20" x14ac:dyDescent="0.25">
      <c r="A3508" s="119" t="s">
        <v>9077</v>
      </c>
      <c r="B3508" s="260"/>
      <c r="C3508" s="264" t="str">
        <f>IF(ISERROR(VLOOKUP(B3508,'Tous les abonnés'!$A$6:$I$5491,2,0)),"",VLOOKUP(B3508,'Tous les abonnés'!$A$6:$I$5491,2,0))</f>
        <v/>
      </c>
      <c r="D3508" s="26"/>
      <c r="E3508" s="265"/>
      <c r="F3508" s="207" t="str">
        <f>IF(ISERROR(IF(VLOOKUP(D3508,Paramètres!$C$17:$H$33,6,0)="oui","illimité",VLOOKUP(D3508,Paramètres!$C$17:$H$33,5,0))),"",IF(VLOOKUP(D3508,Paramètres!$C$17:$H$33,6,0)="oui","illimité",VLOOKUP(D3508,Paramètres!$C$17:$H$33,5,0)))</f>
        <v/>
      </c>
      <c r="G3508" s="269" t="str">
        <f t="shared" si="327"/>
        <v/>
      </c>
      <c r="H3508" s="208"/>
      <c r="I3508" s="53"/>
      <c r="J3508" s="209"/>
      <c r="K3508" s="271"/>
      <c r="L3508" s="37"/>
      <c r="M3508" s="218"/>
      <c r="N3508" s="124"/>
      <c r="O3508" s="211" t="str">
        <f t="shared" ca="1" si="328"/>
        <v/>
      </c>
      <c r="P3508" s="212" t="str">
        <f>IF(ISERROR(VLOOKUP(L3508,Paramètres!$A$38:$B$40,2,0)),"",VLOOKUP(L3508,Paramètres!$A$38:$B$40,2,0))</f>
        <v/>
      </c>
      <c r="Q3508" s="211" t="str">
        <f t="shared" ca="1" si="329"/>
        <v/>
      </c>
      <c r="R3508" s="211" t="str">
        <f t="shared" si="325"/>
        <v/>
      </c>
      <c r="S3508" s="213" t="str">
        <f t="shared" ca="1" si="326"/>
        <v/>
      </c>
      <c r="T3508" s="214" t="str">
        <f t="shared" ca="1" si="330"/>
        <v/>
      </c>
    </row>
    <row r="3509" spans="1:20" x14ac:dyDescent="0.25">
      <c r="A3509" s="119" t="s">
        <v>9078</v>
      </c>
      <c r="B3509" s="260"/>
      <c r="C3509" s="264" t="str">
        <f>IF(ISERROR(VLOOKUP(B3509,'Tous les abonnés'!$A$6:$I$5491,2,0)),"",VLOOKUP(B3509,'Tous les abonnés'!$A$6:$I$5491,2,0))</f>
        <v/>
      </c>
      <c r="D3509" s="26"/>
      <c r="E3509" s="265"/>
      <c r="F3509" s="207" t="str">
        <f>IF(ISERROR(IF(VLOOKUP(D3509,Paramètres!$C$17:$H$33,6,0)="oui","illimité",VLOOKUP(D3509,Paramètres!$C$17:$H$33,5,0))),"",IF(VLOOKUP(D3509,Paramètres!$C$17:$H$33,6,0)="oui","illimité",VLOOKUP(D3509,Paramètres!$C$17:$H$33,5,0)))</f>
        <v/>
      </c>
      <c r="G3509" s="269" t="str">
        <f t="shared" si="327"/>
        <v/>
      </c>
      <c r="H3509" s="208"/>
      <c r="I3509" s="53"/>
      <c r="J3509" s="209"/>
      <c r="K3509" s="271"/>
      <c r="L3509" s="37"/>
      <c r="M3509" s="218"/>
      <c r="N3509" s="124"/>
      <c r="O3509" s="211" t="str">
        <f t="shared" ca="1" si="328"/>
        <v/>
      </c>
      <c r="P3509" s="212" t="str">
        <f>IF(ISERROR(VLOOKUP(L3509,Paramètres!$A$38:$B$40,2,0)),"",VLOOKUP(L3509,Paramètres!$A$38:$B$40,2,0))</f>
        <v/>
      </c>
      <c r="Q3509" s="211" t="str">
        <f t="shared" ca="1" si="329"/>
        <v/>
      </c>
      <c r="R3509" s="211" t="str">
        <f t="shared" si="325"/>
        <v/>
      </c>
      <c r="S3509" s="213" t="str">
        <f t="shared" ca="1" si="326"/>
        <v/>
      </c>
      <c r="T3509" s="214" t="str">
        <f t="shared" ca="1" si="330"/>
        <v/>
      </c>
    </row>
    <row r="3510" spans="1:20" x14ac:dyDescent="0.25">
      <c r="A3510" s="119" t="s">
        <v>9079</v>
      </c>
      <c r="B3510" s="260"/>
      <c r="C3510" s="264" t="str">
        <f>IF(ISERROR(VLOOKUP(B3510,'Tous les abonnés'!$A$6:$I$5491,2,0)),"",VLOOKUP(B3510,'Tous les abonnés'!$A$6:$I$5491,2,0))</f>
        <v/>
      </c>
      <c r="D3510" s="26"/>
      <c r="E3510" s="265"/>
      <c r="F3510" s="207" t="str">
        <f>IF(ISERROR(IF(VLOOKUP(D3510,Paramètres!$C$17:$H$33,6,0)="oui","illimité",VLOOKUP(D3510,Paramètres!$C$17:$H$33,5,0))),"",IF(VLOOKUP(D3510,Paramètres!$C$17:$H$33,6,0)="oui","illimité",VLOOKUP(D3510,Paramètres!$C$17:$H$33,5,0)))</f>
        <v/>
      </c>
      <c r="G3510" s="269" t="str">
        <f t="shared" si="327"/>
        <v/>
      </c>
      <c r="H3510" s="208"/>
      <c r="I3510" s="53"/>
      <c r="J3510" s="209"/>
      <c r="K3510" s="271"/>
      <c r="L3510" s="37"/>
      <c r="M3510" s="218"/>
      <c r="N3510" s="124"/>
      <c r="O3510" s="211" t="str">
        <f t="shared" ca="1" si="328"/>
        <v/>
      </c>
      <c r="P3510" s="212" t="str">
        <f>IF(ISERROR(VLOOKUP(L3510,Paramètres!$A$38:$B$40,2,0)),"",VLOOKUP(L3510,Paramètres!$A$38:$B$40,2,0))</f>
        <v/>
      </c>
      <c r="Q3510" s="211" t="str">
        <f t="shared" ca="1" si="329"/>
        <v/>
      </c>
      <c r="R3510" s="211" t="str">
        <f t="shared" si="325"/>
        <v/>
      </c>
      <c r="S3510" s="213" t="str">
        <f t="shared" ca="1" si="326"/>
        <v/>
      </c>
      <c r="T3510" s="214" t="str">
        <f t="shared" ca="1" si="330"/>
        <v/>
      </c>
    </row>
    <row r="3511" spans="1:20" x14ac:dyDescent="0.25">
      <c r="A3511" s="119" t="s">
        <v>9080</v>
      </c>
      <c r="B3511" s="260"/>
      <c r="C3511" s="264" t="str">
        <f>IF(ISERROR(VLOOKUP(B3511,'Tous les abonnés'!$A$6:$I$5491,2,0)),"",VLOOKUP(B3511,'Tous les abonnés'!$A$6:$I$5491,2,0))</f>
        <v/>
      </c>
      <c r="D3511" s="26"/>
      <c r="E3511" s="265"/>
      <c r="F3511" s="207" t="str">
        <f>IF(ISERROR(IF(VLOOKUP(D3511,Paramètres!$C$17:$H$33,6,0)="oui","illimité",VLOOKUP(D3511,Paramètres!$C$17:$H$33,5,0))),"",IF(VLOOKUP(D3511,Paramètres!$C$17:$H$33,6,0)="oui","illimité",VLOOKUP(D3511,Paramètres!$C$17:$H$33,5,0)))</f>
        <v/>
      </c>
      <c r="G3511" s="269" t="str">
        <f t="shared" si="327"/>
        <v/>
      </c>
      <c r="H3511" s="208"/>
      <c r="I3511" s="53"/>
      <c r="J3511" s="209"/>
      <c r="K3511" s="271"/>
      <c r="L3511" s="37"/>
      <c r="M3511" s="218"/>
      <c r="N3511" s="124"/>
      <c r="O3511" s="211" t="str">
        <f t="shared" ca="1" si="328"/>
        <v/>
      </c>
      <c r="P3511" s="212" t="str">
        <f>IF(ISERROR(VLOOKUP(L3511,Paramètres!$A$38:$B$40,2,0)),"",VLOOKUP(L3511,Paramètres!$A$38:$B$40,2,0))</f>
        <v/>
      </c>
      <c r="Q3511" s="211" t="str">
        <f t="shared" ca="1" si="329"/>
        <v/>
      </c>
      <c r="R3511" s="211" t="str">
        <f t="shared" si="325"/>
        <v/>
      </c>
      <c r="S3511" s="213" t="str">
        <f t="shared" ca="1" si="326"/>
        <v/>
      </c>
      <c r="T3511" s="214" t="str">
        <f t="shared" ca="1" si="330"/>
        <v/>
      </c>
    </row>
    <row r="3512" spans="1:20" x14ac:dyDescent="0.25">
      <c r="A3512" s="119" t="s">
        <v>9081</v>
      </c>
      <c r="B3512" s="260"/>
      <c r="C3512" s="264" t="str">
        <f>IF(ISERROR(VLOOKUP(B3512,'Tous les abonnés'!$A$6:$I$5491,2,0)),"",VLOOKUP(B3512,'Tous les abonnés'!$A$6:$I$5491,2,0))</f>
        <v/>
      </c>
      <c r="D3512" s="26"/>
      <c r="E3512" s="265"/>
      <c r="F3512" s="207" t="str">
        <f>IF(ISERROR(IF(VLOOKUP(D3512,Paramètres!$C$17:$H$33,6,0)="oui","illimité",VLOOKUP(D3512,Paramètres!$C$17:$H$33,5,0))),"",IF(VLOOKUP(D3512,Paramètres!$C$17:$H$33,6,0)="oui","illimité",VLOOKUP(D3512,Paramètres!$C$17:$H$33,5,0)))</f>
        <v/>
      </c>
      <c r="G3512" s="269" t="str">
        <f t="shared" si="327"/>
        <v/>
      </c>
      <c r="H3512" s="208"/>
      <c r="I3512" s="53"/>
      <c r="J3512" s="209"/>
      <c r="K3512" s="271"/>
      <c r="L3512" s="37"/>
      <c r="M3512" s="218"/>
      <c r="N3512" s="124"/>
      <c r="O3512" s="211" t="str">
        <f t="shared" ca="1" si="328"/>
        <v/>
      </c>
      <c r="P3512" s="212" t="str">
        <f>IF(ISERROR(VLOOKUP(L3512,Paramètres!$A$38:$B$40,2,0)),"",VLOOKUP(L3512,Paramètres!$A$38:$B$40,2,0))</f>
        <v/>
      </c>
      <c r="Q3512" s="211" t="str">
        <f t="shared" ca="1" si="329"/>
        <v/>
      </c>
      <c r="R3512" s="211" t="str">
        <f t="shared" si="325"/>
        <v/>
      </c>
      <c r="S3512" s="213" t="str">
        <f t="shared" ca="1" si="326"/>
        <v/>
      </c>
      <c r="T3512" s="214" t="str">
        <f t="shared" ca="1" si="330"/>
        <v/>
      </c>
    </row>
    <row r="3513" spans="1:20" x14ac:dyDescent="0.25">
      <c r="A3513" s="119" t="s">
        <v>9082</v>
      </c>
      <c r="B3513" s="260"/>
      <c r="C3513" s="264" t="str">
        <f>IF(ISERROR(VLOOKUP(B3513,'Tous les abonnés'!$A$6:$I$5491,2,0)),"",VLOOKUP(B3513,'Tous les abonnés'!$A$6:$I$5491,2,0))</f>
        <v/>
      </c>
      <c r="D3513" s="26"/>
      <c r="E3513" s="265"/>
      <c r="F3513" s="207" t="str">
        <f>IF(ISERROR(IF(VLOOKUP(D3513,Paramètres!$C$17:$H$33,6,0)="oui","illimité",VLOOKUP(D3513,Paramètres!$C$17:$H$33,5,0))),"",IF(VLOOKUP(D3513,Paramètres!$C$17:$H$33,6,0)="oui","illimité",VLOOKUP(D3513,Paramètres!$C$17:$H$33,5,0)))</f>
        <v/>
      </c>
      <c r="G3513" s="269" t="str">
        <f t="shared" si="327"/>
        <v/>
      </c>
      <c r="H3513" s="208"/>
      <c r="I3513" s="53"/>
      <c r="J3513" s="209"/>
      <c r="K3513" s="271"/>
      <c r="L3513" s="37"/>
      <c r="M3513" s="218"/>
      <c r="N3513" s="124"/>
      <c r="O3513" s="211" t="str">
        <f t="shared" ca="1" si="328"/>
        <v/>
      </c>
      <c r="P3513" s="212" t="str">
        <f>IF(ISERROR(VLOOKUP(L3513,Paramètres!$A$38:$B$40,2,0)),"",VLOOKUP(L3513,Paramètres!$A$38:$B$40,2,0))</f>
        <v/>
      </c>
      <c r="Q3513" s="211" t="str">
        <f t="shared" ca="1" si="329"/>
        <v/>
      </c>
      <c r="R3513" s="211" t="str">
        <f t="shared" si="325"/>
        <v/>
      </c>
      <c r="S3513" s="213" t="str">
        <f t="shared" ca="1" si="326"/>
        <v/>
      </c>
      <c r="T3513" s="214" t="str">
        <f t="shared" ca="1" si="330"/>
        <v/>
      </c>
    </row>
    <row r="3514" spans="1:20" x14ac:dyDescent="0.25">
      <c r="A3514" s="119" t="s">
        <v>9083</v>
      </c>
      <c r="B3514" s="260"/>
      <c r="C3514" s="264" t="str">
        <f>IF(ISERROR(VLOOKUP(B3514,'Tous les abonnés'!$A$6:$I$5491,2,0)),"",VLOOKUP(B3514,'Tous les abonnés'!$A$6:$I$5491,2,0))</f>
        <v/>
      </c>
      <c r="D3514" s="26"/>
      <c r="E3514" s="265"/>
      <c r="F3514" s="207" t="str">
        <f>IF(ISERROR(IF(VLOOKUP(D3514,Paramètres!$C$17:$H$33,6,0)="oui","illimité",VLOOKUP(D3514,Paramètres!$C$17:$H$33,5,0))),"",IF(VLOOKUP(D3514,Paramètres!$C$17:$H$33,6,0)="oui","illimité",VLOOKUP(D3514,Paramètres!$C$17:$H$33,5,0)))</f>
        <v/>
      </c>
      <c r="G3514" s="269" t="str">
        <f t="shared" si="327"/>
        <v/>
      </c>
      <c r="H3514" s="208"/>
      <c r="I3514" s="53"/>
      <c r="J3514" s="209"/>
      <c r="K3514" s="271"/>
      <c r="L3514" s="37"/>
      <c r="M3514" s="218"/>
      <c r="N3514" s="124"/>
      <c r="O3514" s="211" t="str">
        <f t="shared" ca="1" si="328"/>
        <v/>
      </c>
      <c r="P3514" s="212" t="str">
        <f>IF(ISERROR(VLOOKUP(L3514,Paramètres!$A$38:$B$40,2,0)),"",VLOOKUP(L3514,Paramètres!$A$38:$B$40,2,0))</f>
        <v/>
      </c>
      <c r="Q3514" s="211" t="str">
        <f t="shared" ca="1" si="329"/>
        <v/>
      </c>
      <c r="R3514" s="211" t="str">
        <f t="shared" si="325"/>
        <v/>
      </c>
      <c r="S3514" s="213" t="str">
        <f t="shared" ca="1" si="326"/>
        <v/>
      </c>
      <c r="T3514" s="214" t="str">
        <f t="shared" ca="1" si="330"/>
        <v/>
      </c>
    </row>
    <row r="3515" spans="1:20" x14ac:dyDescent="0.25">
      <c r="A3515" s="119" t="s">
        <v>9084</v>
      </c>
      <c r="B3515" s="260"/>
      <c r="C3515" s="264" t="str">
        <f>IF(ISERROR(VLOOKUP(B3515,'Tous les abonnés'!$A$6:$I$5491,2,0)),"",VLOOKUP(B3515,'Tous les abonnés'!$A$6:$I$5491,2,0))</f>
        <v/>
      </c>
      <c r="D3515" s="26"/>
      <c r="E3515" s="265"/>
      <c r="F3515" s="207" t="str">
        <f>IF(ISERROR(IF(VLOOKUP(D3515,Paramètres!$C$17:$H$33,6,0)="oui","illimité",VLOOKUP(D3515,Paramètres!$C$17:$H$33,5,0))),"",IF(VLOOKUP(D3515,Paramètres!$C$17:$H$33,6,0)="oui","illimité",VLOOKUP(D3515,Paramètres!$C$17:$H$33,5,0)))</f>
        <v/>
      </c>
      <c r="G3515" s="269" t="str">
        <f t="shared" si="327"/>
        <v/>
      </c>
      <c r="H3515" s="208"/>
      <c r="I3515" s="53"/>
      <c r="J3515" s="209"/>
      <c r="K3515" s="271"/>
      <c r="L3515" s="37"/>
      <c r="M3515" s="218"/>
      <c r="N3515" s="124"/>
      <c r="O3515" s="211" t="str">
        <f t="shared" ca="1" si="328"/>
        <v/>
      </c>
      <c r="P3515" s="212" t="str">
        <f>IF(ISERROR(VLOOKUP(L3515,Paramètres!$A$38:$B$40,2,0)),"",VLOOKUP(L3515,Paramètres!$A$38:$B$40,2,0))</f>
        <v/>
      </c>
      <c r="Q3515" s="211" t="str">
        <f t="shared" ca="1" si="329"/>
        <v/>
      </c>
      <c r="R3515" s="211" t="str">
        <f t="shared" si="325"/>
        <v/>
      </c>
      <c r="S3515" s="213" t="str">
        <f t="shared" ca="1" si="326"/>
        <v/>
      </c>
      <c r="T3515" s="214" t="str">
        <f t="shared" ca="1" si="330"/>
        <v/>
      </c>
    </row>
    <row r="3516" spans="1:20" x14ac:dyDescent="0.25">
      <c r="A3516" s="119" t="s">
        <v>9085</v>
      </c>
      <c r="B3516" s="260"/>
      <c r="C3516" s="264" t="str">
        <f>IF(ISERROR(VLOOKUP(B3516,'Tous les abonnés'!$A$6:$I$5491,2,0)),"",VLOOKUP(B3516,'Tous les abonnés'!$A$6:$I$5491,2,0))</f>
        <v/>
      </c>
      <c r="D3516" s="26"/>
      <c r="E3516" s="265"/>
      <c r="F3516" s="207" t="str">
        <f>IF(ISERROR(IF(VLOOKUP(D3516,Paramètres!$C$17:$H$33,6,0)="oui","illimité",VLOOKUP(D3516,Paramètres!$C$17:$H$33,5,0))),"",IF(VLOOKUP(D3516,Paramètres!$C$17:$H$33,6,0)="oui","illimité",VLOOKUP(D3516,Paramètres!$C$17:$H$33,5,0)))</f>
        <v/>
      </c>
      <c r="G3516" s="269" t="str">
        <f t="shared" si="327"/>
        <v/>
      </c>
      <c r="H3516" s="208"/>
      <c r="I3516" s="53"/>
      <c r="J3516" s="209"/>
      <c r="K3516" s="271"/>
      <c r="L3516" s="37"/>
      <c r="M3516" s="218"/>
      <c r="N3516" s="124"/>
      <c r="O3516" s="211" t="str">
        <f t="shared" ca="1" si="328"/>
        <v/>
      </c>
      <c r="P3516" s="212" t="str">
        <f>IF(ISERROR(VLOOKUP(L3516,Paramètres!$A$38:$B$40,2,0)),"",VLOOKUP(L3516,Paramètres!$A$38:$B$40,2,0))</f>
        <v/>
      </c>
      <c r="Q3516" s="211" t="str">
        <f t="shared" ca="1" si="329"/>
        <v/>
      </c>
      <c r="R3516" s="211" t="str">
        <f t="shared" si="325"/>
        <v/>
      </c>
      <c r="S3516" s="213" t="str">
        <f t="shared" ca="1" si="326"/>
        <v/>
      </c>
      <c r="T3516" s="214" t="str">
        <f t="shared" ca="1" si="330"/>
        <v/>
      </c>
    </row>
    <row r="3517" spans="1:20" x14ac:dyDescent="0.25">
      <c r="A3517" s="119" t="s">
        <v>9086</v>
      </c>
      <c r="B3517" s="260"/>
      <c r="C3517" s="264" t="str">
        <f>IF(ISERROR(VLOOKUP(B3517,'Tous les abonnés'!$A$6:$I$5491,2,0)),"",VLOOKUP(B3517,'Tous les abonnés'!$A$6:$I$5491,2,0))</f>
        <v/>
      </c>
      <c r="D3517" s="26"/>
      <c r="E3517" s="265"/>
      <c r="F3517" s="207" t="str">
        <f>IF(ISERROR(IF(VLOOKUP(D3517,Paramètres!$C$17:$H$33,6,0)="oui","illimité",VLOOKUP(D3517,Paramètres!$C$17:$H$33,5,0))),"",IF(VLOOKUP(D3517,Paramètres!$C$17:$H$33,6,0)="oui","illimité",VLOOKUP(D3517,Paramètres!$C$17:$H$33,5,0)))</f>
        <v/>
      </c>
      <c r="G3517" s="269" t="str">
        <f t="shared" si="327"/>
        <v/>
      </c>
      <c r="H3517" s="208"/>
      <c r="I3517" s="53"/>
      <c r="J3517" s="209"/>
      <c r="K3517" s="271"/>
      <c r="L3517" s="37"/>
      <c r="M3517" s="218"/>
      <c r="N3517" s="124"/>
      <c r="O3517" s="211" t="str">
        <f t="shared" ca="1" si="328"/>
        <v/>
      </c>
      <c r="P3517" s="212" t="str">
        <f>IF(ISERROR(VLOOKUP(L3517,Paramètres!$A$38:$B$40,2,0)),"",VLOOKUP(L3517,Paramètres!$A$38:$B$40,2,0))</f>
        <v/>
      </c>
      <c r="Q3517" s="211" t="str">
        <f t="shared" ca="1" si="329"/>
        <v/>
      </c>
      <c r="R3517" s="211" t="str">
        <f t="shared" si="325"/>
        <v/>
      </c>
      <c r="S3517" s="213" t="str">
        <f t="shared" ca="1" si="326"/>
        <v/>
      </c>
      <c r="T3517" s="214" t="str">
        <f t="shared" ca="1" si="330"/>
        <v/>
      </c>
    </row>
    <row r="3518" spans="1:20" x14ac:dyDescent="0.25">
      <c r="A3518" s="119" t="s">
        <v>9087</v>
      </c>
      <c r="B3518" s="260"/>
      <c r="C3518" s="264" t="str">
        <f>IF(ISERROR(VLOOKUP(B3518,'Tous les abonnés'!$A$6:$I$5491,2,0)),"",VLOOKUP(B3518,'Tous les abonnés'!$A$6:$I$5491,2,0))</f>
        <v/>
      </c>
      <c r="D3518" s="26"/>
      <c r="E3518" s="265"/>
      <c r="F3518" s="207" t="str">
        <f>IF(ISERROR(IF(VLOOKUP(D3518,Paramètres!$C$17:$H$33,6,0)="oui","illimité",VLOOKUP(D3518,Paramètres!$C$17:$H$33,5,0))),"",IF(VLOOKUP(D3518,Paramètres!$C$17:$H$33,6,0)="oui","illimité",VLOOKUP(D3518,Paramètres!$C$17:$H$33,5,0)))</f>
        <v/>
      </c>
      <c r="G3518" s="269" t="str">
        <f t="shared" si="327"/>
        <v/>
      </c>
      <c r="H3518" s="208"/>
      <c r="I3518" s="53"/>
      <c r="J3518" s="209"/>
      <c r="K3518" s="271"/>
      <c r="L3518" s="37"/>
      <c r="M3518" s="218"/>
      <c r="N3518" s="124"/>
      <c r="O3518" s="211" t="str">
        <f t="shared" ca="1" si="328"/>
        <v/>
      </c>
      <c r="P3518" s="212" t="str">
        <f>IF(ISERROR(VLOOKUP(L3518,Paramètres!$A$38:$B$40,2,0)),"",VLOOKUP(L3518,Paramètres!$A$38:$B$40,2,0))</f>
        <v/>
      </c>
      <c r="Q3518" s="211" t="str">
        <f t="shared" ca="1" si="329"/>
        <v/>
      </c>
      <c r="R3518" s="211" t="str">
        <f t="shared" si="325"/>
        <v/>
      </c>
      <c r="S3518" s="213" t="str">
        <f t="shared" ca="1" si="326"/>
        <v/>
      </c>
      <c r="T3518" s="214" t="str">
        <f t="shared" ca="1" si="330"/>
        <v/>
      </c>
    </row>
    <row r="3519" spans="1:20" x14ac:dyDescent="0.25">
      <c r="A3519" s="119" t="s">
        <v>9088</v>
      </c>
      <c r="B3519" s="260"/>
      <c r="C3519" s="264" t="str">
        <f>IF(ISERROR(VLOOKUP(B3519,'Tous les abonnés'!$A$6:$I$5491,2,0)),"",VLOOKUP(B3519,'Tous les abonnés'!$A$6:$I$5491,2,0))</f>
        <v/>
      </c>
      <c r="D3519" s="26"/>
      <c r="E3519" s="265"/>
      <c r="F3519" s="207" t="str">
        <f>IF(ISERROR(IF(VLOOKUP(D3519,Paramètres!$C$17:$H$33,6,0)="oui","illimité",VLOOKUP(D3519,Paramètres!$C$17:$H$33,5,0))),"",IF(VLOOKUP(D3519,Paramètres!$C$17:$H$33,6,0)="oui","illimité",VLOOKUP(D3519,Paramètres!$C$17:$H$33,5,0)))</f>
        <v/>
      </c>
      <c r="G3519" s="269" t="str">
        <f t="shared" si="327"/>
        <v/>
      </c>
      <c r="H3519" s="208"/>
      <c r="I3519" s="53"/>
      <c r="J3519" s="209"/>
      <c r="K3519" s="271"/>
      <c r="L3519" s="37"/>
      <c r="M3519" s="218"/>
      <c r="N3519" s="124"/>
      <c r="O3519" s="211" t="str">
        <f t="shared" ca="1" si="328"/>
        <v/>
      </c>
      <c r="P3519" s="212" t="str">
        <f>IF(ISERROR(VLOOKUP(L3519,Paramètres!$A$38:$B$40,2,0)),"",VLOOKUP(L3519,Paramètres!$A$38:$B$40,2,0))</f>
        <v/>
      </c>
      <c r="Q3519" s="211" t="str">
        <f t="shared" ca="1" si="329"/>
        <v/>
      </c>
      <c r="R3519" s="211" t="str">
        <f t="shared" si="325"/>
        <v/>
      </c>
      <c r="S3519" s="213" t="str">
        <f t="shared" ca="1" si="326"/>
        <v/>
      </c>
      <c r="T3519" s="214" t="str">
        <f t="shared" ca="1" si="330"/>
        <v/>
      </c>
    </row>
    <row r="3520" spans="1:20" x14ac:dyDescent="0.25">
      <c r="A3520" s="119" t="s">
        <v>9089</v>
      </c>
      <c r="B3520" s="260"/>
      <c r="C3520" s="264" t="str">
        <f>IF(ISERROR(VLOOKUP(B3520,'Tous les abonnés'!$A$6:$I$5491,2,0)),"",VLOOKUP(B3520,'Tous les abonnés'!$A$6:$I$5491,2,0))</f>
        <v/>
      </c>
      <c r="D3520" s="26"/>
      <c r="E3520" s="265"/>
      <c r="F3520" s="207" t="str">
        <f>IF(ISERROR(IF(VLOOKUP(D3520,Paramètres!$C$17:$H$33,6,0)="oui","illimité",VLOOKUP(D3520,Paramètres!$C$17:$H$33,5,0))),"",IF(VLOOKUP(D3520,Paramètres!$C$17:$H$33,6,0)="oui","illimité",VLOOKUP(D3520,Paramètres!$C$17:$H$33,5,0)))</f>
        <v/>
      </c>
      <c r="G3520" s="269" t="str">
        <f t="shared" si="327"/>
        <v/>
      </c>
      <c r="H3520" s="208"/>
      <c r="I3520" s="53"/>
      <c r="J3520" s="209"/>
      <c r="K3520" s="271"/>
      <c r="L3520" s="37"/>
      <c r="M3520" s="218"/>
      <c r="N3520" s="124"/>
      <c r="O3520" s="211" t="str">
        <f t="shared" ca="1" si="328"/>
        <v/>
      </c>
      <c r="P3520" s="212" t="str">
        <f>IF(ISERROR(VLOOKUP(L3520,Paramètres!$A$38:$B$40,2,0)),"",VLOOKUP(L3520,Paramètres!$A$38:$B$40,2,0))</f>
        <v/>
      </c>
      <c r="Q3520" s="211" t="str">
        <f t="shared" ca="1" si="329"/>
        <v/>
      </c>
      <c r="R3520" s="211" t="str">
        <f t="shared" si="325"/>
        <v/>
      </c>
      <c r="S3520" s="213" t="str">
        <f t="shared" ca="1" si="326"/>
        <v/>
      </c>
      <c r="T3520" s="214" t="str">
        <f t="shared" ca="1" si="330"/>
        <v/>
      </c>
    </row>
    <row r="3521" spans="1:20" x14ac:dyDescent="0.25">
      <c r="A3521" s="119" t="s">
        <v>9090</v>
      </c>
      <c r="B3521" s="260"/>
      <c r="C3521" s="264" t="str">
        <f>IF(ISERROR(VLOOKUP(B3521,'Tous les abonnés'!$A$6:$I$5491,2,0)),"",VLOOKUP(B3521,'Tous les abonnés'!$A$6:$I$5491,2,0))</f>
        <v/>
      </c>
      <c r="D3521" s="26"/>
      <c r="E3521" s="265"/>
      <c r="F3521" s="207" t="str">
        <f>IF(ISERROR(IF(VLOOKUP(D3521,Paramètres!$C$17:$H$33,6,0)="oui","illimité",VLOOKUP(D3521,Paramètres!$C$17:$H$33,5,0))),"",IF(VLOOKUP(D3521,Paramètres!$C$17:$H$33,6,0)="oui","illimité",VLOOKUP(D3521,Paramètres!$C$17:$H$33,5,0)))</f>
        <v/>
      </c>
      <c r="G3521" s="269" t="str">
        <f t="shared" si="327"/>
        <v/>
      </c>
      <c r="H3521" s="208"/>
      <c r="I3521" s="53"/>
      <c r="J3521" s="209"/>
      <c r="K3521" s="271"/>
      <c r="L3521" s="37"/>
      <c r="M3521" s="218"/>
      <c r="N3521" s="124"/>
      <c r="O3521" s="211" t="str">
        <f t="shared" ca="1" si="328"/>
        <v/>
      </c>
      <c r="P3521" s="212" t="str">
        <f>IF(ISERROR(VLOOKUP(L3521,Paramètres!$A$38:$B$40,2,0)),"",VLOOKUP(L3521,Paramètres!$A$38:$B$40,2,0))</f>
        <v/>
      </c>
      <c r="Q3521" s="211" t="str">
        <f t="shared" ca="1" si="329"/>
        <v/>
      </c>
      <c r="R3521" s="211" t="str">
        <f t="shared" si="325"/>
        <v/>
      </c>
      <c r="S3521" s="213" t="str">
        <f t="shared" ca="1" si="326"/>
        <v/>
      </c>
      <c r="T3521" s="214" t="str">
        <f t="shared" ca="1" si="330"/>
        <v/>
      </c>
    </row>
    <row r="3522" spans="1:20" x14ac:dyDescent="0.25">
      <c r="A3522" s="119" t="s">
        <v>9091</v>
      </c>
      <c r="B3522" s="260"/>
      <c r="C3522" s="264" t="str">
        <f>IF(ISERROR(VLOOKUP(B3522,'Tous les abonnés'!$A$6:$I$5491,2,0)),"",VLOOKUP(B3522,'Tous les abonnés'!$A$6:$I$5491,2,0))</f>
        <v/>
      </c>
      <c r="D3522" s="26"/>
      <c r="E3522" s="265"/>
      <c r="F3522" s="207" t="str">
        <f>IF(ISERROR(IF(VLOOKUP(D3522,Paramètres!$C$17:$H$33,6,0)="oui","illimité",VLOOKUP(D3522,Paramètres!$C$17:$H$33,5,0))),"",IF(VLOOKUP(D3522,Paramètres!$C$17:$H$33,6,0)="oui","illimité",VLOOKUP(D3522,Paramètres!$C$17:$H$33,5,0)))</f>
        <v/>
      </c>
      <c r="G3522" s="269" t="str">
        <f t="shared" si="327"/>
        <v/>
      </c>
      <c r="H3522" s="208"/>
      <c r="I3522" s="53"/>
      <c r="J3522" s="209"/>
      <c r="K3522" s="271"/>
      <c r="L3522" s="37"/>
      <c r="M3522" s="218"/>
      <c r="N3522" s="124"/>
      <c r="O3522" s="211" t="str">
        <f t="shared" ca="1" si="328"/>
        <v/>
      </c>
      <c r="P3522" s="212" t="str">
        <f>IF(ISERROR(VLOOKUP(L3522,Paramètres!$A$38:$B$40,2,0)),"",VLOOKUP(L3522,Paramètres!$A$38:$B$40,2,0))</f>
        <v/>
      </c>
      <c r="Q3522" s="211" t="str">
        <f t="shared" ca="1" si="329"/>
        <v/>
      </c>
      <c r="R3522" s="211" t="str">
        <f t="shared" si="325"/>
        <v/>
      </c>
      <c r="S3522" s="213" t="str">
        <f t="shared" ca="1" si="326"/>
        <v/>
      </c>
      <c r="T3522" s="214" t="str">
        <f t="shared" ca="1" si="330"/>
        <v/>
      </c>
    </row>
    <row r="3523" spans="1:20" x14ac:dyDescent="0.25">
      <c r="A3523" s="119" t="s">
        <v>9092</v>
      </c>
      <c r="B3523" s="260"/>
      <c r="C3523" s="264" t="str">
        <f>IF(ISERROR(VLOOKUP(B3523,'Tous les abonnés'!$A$6:$I$5491,2,0)),"",VLOOKUP(B3523,'Tous les abonnés'!$A$6:$I$5491,2,0))</f>
        <v/>
      </c>
      <c r="D3523" s="26"/>
      <c r="E3523" s="265"/>
      <c r="F3523" s="207" t="str">
        <f>IF(ISERROR(IF(VLOOKUP(D3523,Paramètres!$C$17:$H$33,6,0)="oui","illimité",VLOOKUP(D3523,Paramètres!$C$17:$H$33,5,0))),"",IF(VLOOKUP(D3523,Paramètres!$C$17:$H$33,6,0)="oui","illimité",VLOOKUP(D3523,Paramètres!$C$17:$H$33,5,0)))</f>
        <v/>
      </c>
      <c r="G3523" s="269" t="str">
        <f t="shared" si="327"/>
        <v/>
      </c>
      <c r="H3523" s="208"/>
      <c r="I3523" s="53"/>
      <c r="J3523" s="209"/>
      <c r="K3523" s="271"/>
      <c r="L3523" s="37"/>
      <c r="M3523" s="218"/>
      <c r="N3523" s="124"/>
      <c r="O3523" s="211" t="str">
        <f t="shared" ca="1" si="328"/>
        <v/>
      </c>
      <c r="P3523" s="212" t="str">
        <f>IF(ISERROR(VLOOKUP(L3523,Paramètres!$A$38:$B$40,2,0)),"",VLOOKUP(L3523,Paramètres!$A$38:$B$40,2,0))</f>
        <v/>
      </c>
      <c r="Q3523" s="211" t="str">
        <f t="shared" ca="1" si="329"/>
        <v/>
      </c>
      <c r="R3523" s="211" t="str">
        <f t="shared" si="325"/>
        <v/>
      </c>
      <c r="S3523" s="213" t="str">
        <f t="shared" ca="1" si="326"/>
        <v/>
      </c>
      <c r="T3523" s="214" t="str">
        <f t="shared" ca="1" si="330"/>
        <v/>
      </c>
    </row>
    <row r="3524" spans="1:20" x14ac:dyDescent="0.25">
      <c r="A3524" s="119" t="s">
        <v>9093</v>
      </c>
      <c r="B3524" s="260"/>
      <c r="C3524" s="264" t="str">
        <f>IF(ISERROR(VLOOKUP(B3524,'Tous les abonnés'!$A$6:$I$5491,2,0)),"",VLOOKUP(B3524,'Tous les abonnés'!$A$6:$I$5491,2,0))</f>
        <v/>
      </c>
      <c r="D3524" s="26"/>
      <c r="E3524" s="265"/>
      <c r="F3524" s="207" t="str">
        <f>IF(ISERROR(IF(VLOOKUP(D3524,Paramètres!$C$17:$H$33,6,0)="oui","illimité",VLOOKUP(D3524,Paramètres!$C$17:$H$33,5,0))),"",IF(VLOOKUP(D3524,Paramètres!$C$17:$H$33,6,0)="oui","illimité",VLOOKUP(D3524,Paramètres!$C$17:$H$33,5,0)))</f>
        <v/>
      </c>
      <c r="G3524" s="269" t="str">
        <f t="shared" si="327"/>
        <v/>
      </c>
      <c r="H3524" s="208"/>
      <c r="I3524" s="53"/>
      <c r="J3524" s="209"/>
      <c r="K3524" s="271"/>
      <c r="L3524" s="37"/>
      <c r="M3524" s="218"/>
      <c r="N3524" s="124"/>
      <c r="O3524" s="211" t="str">
        <f t="shared" ca="1" si="328"/>
        <v/>
      </c>
      <c r="P3524" s="212" t="str">
        <f>IF(ISERROR(VLOOKUP(L3524,Paramètres!$A$38:$B$40,2,0)),"",VLOOKUP(L3524,Paramètres!$A$38:$B$40,2,0))</f>
        <v/>
      </c>
      <c r="Q3524" s="211" t="str">
        <f t="shared" ca="1" si="329"/>
        <v/>
      </c>
      <c r="R3524" s="211" t="str">
        <f t="shared" si="325"/>
        <v/>
      </c>
      <c r="S3524" s="213" t="str">
        <f t="shared" ca="1" si="326"/>
        <v/>
      </c>
      <c r="T3524" s="214" t="str">
        <f t="shared" ca="1" si="330"/>
        <v/>
      </c>
    </row>
    <row r="3525" spans="1:20" x14ac:dyDescent="0.25">
      <c r="A3525" s="119" t="s">
        <v>9094</v>
      </c>
      <c r="B3525" s="260"/>
      <c r="C3525" s="264" t="str">
        <f>IF(ISERROR(VLOOKUP(B3525,'Tous les abonnés'!$A$6:$I$5491,2,0)),"",VLOOKUP(B3525,'Tous les abonnés'!$A$6:$I$5491,2,0))</f>
        <v/>
      </c>
      <c r="D3525" s="26"/>
      <c r="E3525" s="265"/>
      <c r="F3525" s="207" t="str">
        <f>IF(ISERROR(IF(VLOOKUP(D3525,Paramètres!$C$17:$H$33,6,0)="oui","illimité",VLOOKUP(D3525,Paramètres!$C$17:$H$33,5,0))),"",IF(VLOOKUP(D3525,Paramètres!$C$17:$H$33,6,0)="oui","illimité",VLOOKUP(D3525,Paramètres!$C$17:$H$33,5,0)))</f>
        <v/>
      </c>
      <c r="G3525" s="269" t="str">
        <f t="shared" si="327"/>
        <v/>
      </c>
      <c r="H3525" s="208"/>
      <c r="I3525" s="53"/>
      <c r="J3525" s="209"/>
      <c r="K3525" s="271"/>
      <c r="L3525" s="37"/>
      <c r="M3525" s="218"/>
      <c r="N3525" s="124"/>
      <c r="O3525" s="211" t="str">
        <f t="shared" ca="1" si="328"/>
        <v/>
      </c>
      <c r="P3525" s="212" t="str">
        <f>IF(ISERROR(VLOOKUP(L3525,Paramètres!$A$38:$B$40,2,0)),"",VLOOKUP(L3525,Paramètres!$A$38:$B$40,2,0))</f>
        <v/>
      </c>
      <c r="Q3525" s="211" t="str">
        <f t="shared" ca="1" si="329"/>
        <v/>
      </c>
      <c r="R3525" s="211" t="str">
        <f t="shared" si="325"/>
        <v/>
      </c>
      <c r="S3525" s="213" t="str">
        <f t="shared" ca="1" si="326"/>
        <v/>
      </c>
      <c r="T3525" s="214" t="str">
        <f t="shared" ca="1" si="330"/>
        <v/>
      </c>
    </row>
    <row r="3526" spans="1:20" x14ac:dyDescent="0.25">
      <c r="A3526" s="119" t="s">
        <v>9095</v>
      </c>
      <c r="B3526" s="260"/>
      <c r="C3526" s="264" t="str">
        <f>IF(ISERROR(VLOOKUP(B3526,'Tous les abonnés'!$A$6:$I$5491,2,0)),"",VLOOKUP(B3526,'Tous les abonnés'!$A$6:$I$5491,2,0))</f>
        <v/>
      </c>
      <c r="D3526" s="26"/>
      <c r="E3526" s="265"/>
      <c r="F3526" s="207" t="str">
        <f>IF(ISERROR(IF(VLOOKUP(D3526,Paramètres!$C$17:$H$33,6,0)="oui","illimité",VLOOKUP(D3526,Paramètres!$C$17:$H$33,5,0))),"",IF(VLOOKUP(D3526,Paramètres!$C$17:$H$33,6,0)="oui","illimité",VLOOKUP(D3526,Paramètres!$C$17:$H$33,5,0)))</f>
        <v/>
      </c>
      <c r="G3526" s="269" t="str">
        <f t="shared" si="327"/>
        <v/>
      </c>
      <c r="H3526" s="208"/>
      <c r="I3526" s="53"/>
      <c r="J3526" s="209"/>
      <c r="K3526" s="271"/>
      <c r="L3526" s="37"/>
      <c r="M3526" s="218"/>
      <c r="N3526" s="124"/>
      <c r="O3526" s="211" t="str">
        <f t="shared" ca="1" si="328"/>
        <v/>
      </c>
      <c r="P3526" s="212" t="str">
        <f>IF(ISERROR(VLOOKUP(L3526,Paramètres!$A$38:$B$40,2,0)),"",VLOOKUP(L3526,Paramètres!$A$38:$B$40,2,0))</f>
        <v/>
      </c>
      <c r="Q3526" s="211" t="str">
        <f t="shared" ca="1" si="329"/>
        <v/>
      </c>
      <c r="R3526" s="211" t="str">
        <f t="shared" si="325"/>
        <v/>
      </c>
      <c r="S3526" s="213" t="str">
        <f t="shared" ca="1" si="326"/>
        <v/>
      </c>
      <c r="T3526" s="214" t="str">
        <f t="shared" ca="1" si="330"/>
        <v/>
      </c>
    </row>
    <row r="3527" spans="1:20" x14ac:dyDescent="0.25">
      <c r="A3527" s="119" t="s">
        <v>9096</v>
      </c>
      <c r="B3527" s="260"/>
      <c r="C3527" s="264" t="str">
        <f>IF(ISERROR(VLOOKUP(B3527,'Tous les abonnés'!$A$6:$I$5491,2,0)),"",VLOOKUP(B3527,'Tous les abonnés'!$A$6:$I$5491,2,0))</f>
        <v/>
      </c>
      <c r="D3527" s="26"/>
      <c r="E3527" s="265"/>
      <c r="F3527" s="207" t="str">
        <f>IF(ISERROR(IF(VLOOKUP(D3527,Paramètres!$C$17:$H$33,6,0)="oui","illimité",VLOOKUP(D3527,Paramètres!$C$17:$H$33,5,0))),"",IF(VLOOKUP(D3527,Paramètres!$C$17:$H$33,6,0)="oui","illimité",VLOOKUP(D3527,Paramètres!$C$17:$H$33,5,0)))</f>
        <v/>
      </c>
      <c r="G3527" s="269" t="str">
        <f t="shared" si="327"/>
        <v/>
      </c>
      <c r="H3527" s="208"/>
      <c r="I3527" s="53"/>
      <c r="J3527" s="209"/>
      <c r="K3527" s="271"/>
      <c r="L3527" s="37"/>
      <c r="M3527" s="218"/>
      <c r="N3527" s="124"/>
      <c r="O3527" s="211" t="str">
        <f t="shared" ca="1" si="328"/>
        <v/>
      </c>
      <c r="P3527" s="212" t="str">
        <f>IF(ISERROR(VLOOKUP(L3527,Paramètres!$A$38:$B$40,2,0)),"",VLOOKUP(L3527,Paramètres!$A$38:$B$40,2,0))</f>
        <v/>
      </c>
      <c r="Q3527" s="211" t="str">
        <f t="shared" ca="1" si="329"/>
        <v/>
      </c>
      <c r="R3527" s="211" t="str">
        <f t="shared" ref="R3527:R3590" si="331">IF(L3527="en 1 fois",1,IF(F3527="illimité",O3527/P3527,IF(ISERROR(F3527/P3527),"",ROUND(F3527/P3527,0))))</f>
        <v/>
      </c>
      <c r="S3527" s="213" t="str">
        <f t="shared" ref="S3527:S3590" ca="1" si="332">IF(ISERROR(IF(F3527="illimité",Q3527*J3527,IF(L3527="en 1 fois",J3527,J3527*Q3527/R3527))),"",IF(F3527="illimité",Q3527*J3527,IF(L3527="en 1 fois",J3527,J3527*Q3527/R3527)))</f>
        <v/>
      </c>
      <c r="T3527" s="214" t="str">
        <f t="shared" ca="1" si="330"/>
        <v/>
      </c>
    </row>
    <row r="3528" spans="1:20" x14ac:dyDescent="0.25">
      <c r="A3528" s="119" t="s">
        <v>9097</v>
      </c>
      <c r="B3528" s="260"/>
      <c r="C3528" s="264" t="str">
        <f>IF(ISERROR(VLOOKUP(B3528,'Tous les abonnés'!$A$6:$I$5491,2,0)),"",VLOOKUP(B3528,'Tous les abonnés'!$A$6:$I$5491,2,0))</f>
        <v/>
      </c>
      <c r="D3528" s="26"/>
      <c r="E3528" s="265"/>
      <c r="F3528" s="207" t="str">
        <f>IF(ISERROR(IF(VLOOKUP(D3528,Paramètres!$C$17:$H$33,6,0)="oui","illimité",VLOOKUP(D3528,Paramètres!$C$17:$H$33,5,0))),"",IF(VLOOKUP(D3528,Paramètres!$C$17:$H$33,6,0)="oui","illimité",VLOOKUP(D3528,Paramètres!$C$17:$H$33,5,0)))</f>
        <v/>
      </c>
      <c r="G3528" s="269" t="str">
        <f t="shared" ref="G3528:G3591" si="333">IF(ISBLANK(K3528),IF(ISERROR(E3528+F3528),"",E3528+F3528),K3528)</f>
        <v/>
      </c>
      <c r="H3528" s="208"/>
      <c r="I3528" s="53"/>
      <c r="J3528" s="209"/>
      <c r="K3528" s="271"/>
      <c r="L3528" s="37"/>
      <c r="M3528" s="218"/>
      <c r="N3528" s="124"/>
      <c r="O3528" s="211" t="str">
        <f t="shared" ref="O3528:O3591" ca="1" si="334">IF(ISBLANK(E3528),"",IF(TODAY()&gt;G3528,G3528-E3528,TODAY()-E3528))</f>
        <v/>
      </c>
      <c r="P3528" s="212" t="str">
        <f>IF(ISERROR(VLOOKUP(L3528,Paramètres!$A$38:$B$40,2,0)),"",VLOOKUP(L3528,Paramètres!$A$38:$B$40,2,0))</f>
        <v/>
      </c>
      <c r="Q3528" s="211" t="str">
        <f t="shared" ref="Q3528:Q3591" ca="1" si="335">IF(ISERROR(O3528/P3528),"",ROUND(O3528/P3528,0))</f>
        <v/>
      </c>
      <c r="R3528" s="211" t="str">
        <f t="shared" si="331"/>
        <v/>
      </c>
      <c r="S3528" s="213" t="str">
        <f t="shared" ca="1" si="332"/>
        <v/>
      </c>
      <c r="T3528" s="214" t="str">
        <f t="shared" ref="T3528:T3591" ca="1" si="336">IF(ISERROR(S3528-N3528),"",S3528-N3528)</f>
        <v/>
      </c>
    </row>
    <row r="3529" spans="1:20" x14ac:dyDescent="0.25">
      <c r="A3529" s="119" t="s">
        <v>9098</v>
      </c>
      <c r="B3529" s="260"/>
      <c r="C3529" s="264" t="str">
        <f>IF(ISERROR(VLOOKUP(B3529,'Tous les abonnés'!$A$6:$I$5491,2,0)),"",VLOOKUP(B3529,'Tous les abonnés'!$A$6:$I$5491,2,0))</f>
        <v/>
      </c>
      <c r="D3529" s="26"/>
      <c r="E3529" s="265"/>
      <c r="F3529" s="207" t="str">
        <f>IF(ISERROR(IF(VLOOKUP(D3529,Paramètres!$C$17:$H$33,6,0)="oui","illimité",VLOOKUP(D3529,Paramètres!$C$17:$H$33,5,0))),"",IF(VLOOKUP(D3529,Paramètres!$C$17:$H$33,6,0)="oui","illimité",VLOOKUP(D3529,Paramètres!$C$17:$H$33,5,0)))</f>
        <v/>
      </c>
      <c r="G3529" s="269" t="str">
        <f t="shared" si="333"/>
        <v/>
      </c>
      <c r="H3529" s="208"/>
      <c r="I3529" s="53"/>
      <c r="J3529" s="209"/>
      <c r="K3529" s="271"/>
      <c r="L3529" s="37"/>
      <c r="M3529" s="218"/>
      <c r="N3529" s="124"/>
      <c r="O3529" s="211" t="str">
        <f t="shared" ca="1" si="334"/>
        <v/>
      </c>
      <c r="P3529" s="212" t="str">
        <f>IF(ISERROR(VLOOKUP(L3529,Paramètres!$A$38:$B$40,2,0)),"",VLOOKUP(L3529,Paramètres!$A$38:$B$40,2,0))</f>
        <v/>
      </c>
      <c r="Q3529" s="211" t="str">
        <f t="shared" ca="1" si="335"/>
        <v/>
      </c>
      <c r="R3529" s="211" t="str">
        <f t="shared" si="331"/>
        <v/>
      </c>
      <c r="S3529" s="213" t="str">
        <f t="shared" ca="1" si="332"/>
        <v/>
      </c>
      <c r="T3529" s="214" t="str">
        <f t="shared" ca="1" si="336"/>
        <v/>
      </c>
    </row>
    <row r="3530" spans="1:20" x14ac:dyDescent="0.25">
      <c r="A3530" s="119" t="s">
        <v>9099</v>
      </c>
      <c r="B3530" s="260"/>
      <c r="C3530" s="264" t="str">
        <f>IF(ISERROR(VLOOKUP(B3530,'Tous les abonnés'!$A$6:$I$5491,2,0)),"",VLOOKUP(B3530,'Tous les abonnés'!$A$6:$I$5491,2,0))</f>
        <v/>
      </c>
      <c r="D3530" s="26"/>
      <c r="E3530" s="265"/>
      <c r="F3530" s="207" t="str">
        <f>IF(ISERROR(IF(VLOOKUP(D3530,Paramètres!$C$17:$H$33,6,0)="oui","illimité",VLOOKUP(D3530,Paramètres!$C$17:$H$33,5,0))),"",IF(VLOOKUP(D3530,Paramètres!$C$17:$H$33,6,0)="oui","illimité",VLOOKUP(D3530,Paramètres!$C$17:$H$33,5,0)))</f>
        <v/>
      </c>
      <c r="G3530" s="269" t="str">
        <f t="shared" si="333"/>
        <v/>
      </c>
      <c r="H3530" s="208"/>
      <c r="I3530" s="53"/>
      <c r="J3530" s="209"/>
      <c r="K3530" s="271"/>
      <c r="L3530" s="37"/>
      <c r="M3530" s="218"/>
      <c r="N3530" s="124"/>
      <c r="O3530" s="211" t="str">
        <f t="shared" ca="1" si="334"/>
        <v/>
      </c>
      <c r="P3530" s="212" t="str">
        <f>IF(ISERROR(VLOOKUP(L3530,Paramètres!$A$38:$B$40,2,0)),"",VLOOKUP(L3530,Paramètres!$A$38:$B$40,2,0))</f>
        <v/>
      </c>
      <c r="Q3530" s="211" t="str">
        <f t="shared" ca="1" si="335"/>
        <v/>
      </c>
      <c r="R3530" s="211" t="str">
        <f t="shared" si="331"/>
        <v/>
      </c>
      <c r="S3530" s="213" t="str">
        <f t="shared" ca="1" si="332"/>
        <v/>
      </c>
      <c r="T3530" s="214" t="str">
        <f t="shared" ca="1" si="336"/>
        <v/>
      </c>
    </row>
    <row r="3531" spans="1:20" x14ac:dyDescent="0.25">
      <c r="A3531" s="119" t="s">
        <v>9100</v>
      </c>
      <c r="B3531" s="260"/>
      <c r="C3531" s="264" t="str">
        <f>IF(ISERROR(VLOOKUP(B3531,'Tous les abonnés'!$A$6:$I$5491,2,0)),"",VLOOKUP(B3531,'Tous les abonnés'!$A$6:$I$5491,2,0))</f>
        <v/>
      </c>
      <c r="D3531" s="26"/>
      <c r="E3531" s="265"/>
      <c r="F3531" s="207" t="str">
        <f>IF(ISERROR(IF(VLOOKUP(D3531,Paramètres!$C$17:$H$33,6,0)="oui","illimité",VLOOKUP(D3531,Paramètres!$C$17:$H$33,5,0))),"",IF(VLOOKUP(D3531,Paramètres!$C$17:$H$33,6,0)="oui","illimité",VLOOKUP(D3531,Paramètres!$C$17:$H$33,5,0)))</f>
        <v/>
      </c>
      <c r="G3531" s="269" t="str">
        <f t="shared" si="333"/>
        <v/>
      </c>
      <c r="H3531" s="208"/>
      <c r="I3531" s="53"/>
      <c r="J3531" s="209"/>
      <c r="K3531" s="271"/>
      <c r="L3531" s="37"/>
      <c r="M3531" s="218"/>
      <c r="N3531" s="124"/>
      <c r="O3531" s="211" t="str">
        <f t="shared" ca="1" si="334"/>
        <v/>
      </c>
      <c r="P3531" s="212" t="str">
        <f>IF(ISERROR(VLOOKUP(L3531,Paramètres!$A$38:$B$40,2,0)),"",VLOOKUP(L3531,Paramètres!$A$38:$B$40,2,0))</f>
        <v/>
      </c>
      <c r="Q3531" s="211" t="str">
        <f t="shared" ca="1" si="335"/>
        <v/>
      </c>
      <c r="R3531" s="211" t="str">
        <f t="shared" si="331"/>
        <v/>
      </c>
      <c r="S3531" s="213" t="str">
        <f t="shared" ca="1" si="332"/>
        <v/>
      </c>
      <c r="T3531" s="214" t="str">
        <f t="shared" ca="1" si="336"/>
        <v/>
      </c>
    </row>
    <row r="3532" spans="1:20" x14ac:dyDescent="0.25">
      <c r="A3532" s="119" t="s">
        <v>9101</v>
      </c>
      <c r="B3532" s="260"/>
      <c r="C3532" s="264" t="str">
        <f>IF(ISERROR(VLOOKUP(B3532,'Tous les abonnés'!$A$6:$I$5491,2,0)),"",VLOOKUP(B3532,'Tous les abonnés'!$A$6:$I$5491,2,0))</f>
        <v/>
      </c>
      <c r="D3532" s="26"/>
      <c r="E3532" s="265"/>
      <c r="F3532" s="207" t="str">
        <f>IF(ISERROR(IF(VLOOKUP(D3532,Paramètres!$C$17:$H$33,6,0)="oui","illimité",VLOOKUP(D3532,Paramètres!$C$17:$H$33,5,0))),"",IF(VLOOKUP(D3532,Paramètres!$C$17:$H$33,6,0)="oui","illimité",VLOOKUP(D3532,Paramètres!$C$17:$H$33,5,0)))</f>
        <v/>
      </c>
      <c r="G3532" s="269" t="str">
        <f t="shared" si="333"/>
        <v/>
      </c>
      <c r="H3532" s="208"/>
      <c r="I3532" s="53"/>
      <c r="J3532" s="209"/>
      <c r="K3532" s="271"/>
      <c r="L3532" s="37"/>
      <c r="M3532" s="218"/>
      <c r="N3532" s="124"/>
      <c r="O3532" s="211" t="str">
        <f t="shared" ca="1" si="334"/>
        <v/>
      </c>
      <c r="P3532" s="212" t="str">
        <f>IF(ISERROR(VLOOKUP(L3532,Paramètres!$A$38:$B$40,2,0)),"",VLOOKUP(L3532,Paramètres!$A$38:$B$40,2,0))</f>
        <v/>
      </c>
      <c r="Q3532" s="211" t="str">
        <f t="shared" ca="1" si="335"/>
        <v/>
      </c>
      <c r="R3532" s="211" t="str">
        <f t="shared" si="331"/>
        <v/>
      </c>
      <c r="S3532" s="213" t="str">
        <f t="shared" ca="1" si="332"/>
        <v/>
      </c>
      <c r="T3532" s="214" t="str">
        <f t="shared" ca="1" si="336"/>
        <v/>
      </c>
    </row>
    <row r="3533" spans="1:20" x14ac:dyDescent="0.25">
      <c r="A3533" s="119" t="s">
        <v>9102</v>
      </c>
      <c r="B3533" s="260"/>
      <c r="C3533" s="264" t="str">
        <f>IF(ISERROR(VLOOKUP(B3533,'Tous les abonnés'!$A$6:$I$5491,2,0)),"",VLOOKUP(B3533,'Tous les abonnés'!$A$6:$I$5491,2,0))</f>
        <v/>
      </c>
      <c r="D3533" s="26"/>
      <c r="E3533" s="265"/>
      <c r="F3533" s="207" t="str">
        <f>IF(ISERROR(IF(VLOOKUP(D3533,Paramètres!$C$17:$H$33,6,0)="oui","illimité",VLOOKUP(D3533,Paramètres!$C$17:$H$33,5,0))),"",IF(VLOOKUP(D3533,Paramètres!$C$17:$H$33,6,0)="oui","illimité",VLOOKUP(D3533,Paramètres!$C$17:$H$33,5,0)))</f>
        <v/>
      </c>
      <c r="G3533" s="269" t="str">
        <f t="shared" si="333"/>
        <v/>
      </c>
      <c r="H3533" s="208"/>
      <c r="I3533" s="53"/>
      <c r="J3533" s="209"/>
      <c r="K3533" s="271"/>
      <c r="L3533" s="37"/>
      <c r="M3533" s="218"/>
      <c r="N3533" s="124"/>
      <c r="O3533" s="211" t="str">
        <f t="shared" ca="1" si="334"/>
        <v/>
      </c>
      <c r="P3533" s="212" t="str">
        <f>IF(ISERROR(VLOOKUP(L3533,Paramètres!$A$38:$B$40,2,0)),"",VLOOKUP(L3533,Paramètres!$A$38:$B$40,2,0))</f>
        <v/>
      </c>
      <c r="Q3533" s="211" t="str">
        <f t="shared" ca="1" si="335"/>
        <v/>
      </c>
      <c r="R3533" s="211" t="str">
        <f t="shared" si="331"/>
        <v/>
      </c>
      <c r="S3533" s="213" t="str">
        <f t="shared" ca="1" si="332"/>
        <v/>
      </c>
      <c r="T3533" s="214" t="str">
        <f t="shared" ca="1" si="336"/>
        <v/>
      </c>
    </row>
    <row r="3534" spans="1:20" x14ac:dyDescent="0.25">
      <c r="A3534" s="119" t="s">
        <v>9103</v>
      </c>
      <c r="B3534" s="260"/>
      <c r="C3534" s="264" t="str">
        <f>IF(ISERROR(VLOOKUP(B3534,'Tous les abonnés'!$A$6:$I$5491,2,0)),"",VLOOKUP(B3534,'Tous les abonnés'!$A$6:$I$5491,2,0))</f>
        <v/>
      </c>
      <c r="D3534" s="26"/>
      <c r="E3534" s="265"/>
      <c r="F3534" s="207" t="str">
        <f>IF(ISERROR(IF(VLOOKUP(D3534,Paramètres!$C$17:$H$33,6,0)="oui","illimité",VLOOKUP(D3534,Paramètres!$C$17:$H$33,5,0))),"",IF(VLOOKUP(D3534,Paramètres!$C$17:$H$33,6,0)="oui","illimité",VLOOKUP(D3534,Paramètres!$C$17:$H$33,5,0)))</f>
        <v/>
      </c>
      <c r="G3534" s="269" t="str">
        <f t="shared" si="333"/>
        <v/>
      </c>
      <c r="H3534" s="208"/>
      <c r="I3534" s="53"/>
      <c r="J3534" s="209"/>
      <c r="K3534" s="271"/>
      <c r="L3534" s="37"/>
      <c r="M3534" s="218"/>
      <c r="N3534" s="124"/>
      <c r="O3534" s="211" t="str">
        <f t="shared" ca="1" si="334"/>
        <v/>
      </c>
      <c r="P3534" s="212" t="str">
        <f>IF(ISERROR(VLOOKUP(L3534,Paramètres!$A$38:$B$40,2,0)),"",VLOOKUP(L3534,Paramètres!$A$38:$B$40,2,0))</f>
        <v/>
      </c>
      <c r="Q3534" s="211" t="str">
        <f t="shared" ca="1" si="335"/>
        <v/>
      </c>
      <c r="R3534" s="211" t="str">
        <f t="shared" si="331"/>
        <v/>
      </c>
      <c r="S3534" s="213" t="str">
        <f t="shared" ca="1" si="332"/>
        <v/>
      </c>
      <c r="T3534" s="214" t="str">
        <f t="shared" ca="1" si="336"/>
        <v/>
      </c>
    </row>
    <row r="3535" spans="1:20" x14ac:dyDescent="0.25">
      <c r="A3535" s="119" t="s">
        <v>9104</v>
      </c>
      <c r="B3535" s="260"/>
      <c r="C3535" s="264" t="str">
        <f>IF(ISERROR(VLOOKUP(B3535,'Tous les abonnés'!$A$6:$I$5491,2,0)),"",VLOOKUP(B3535,'Tous les abonnés'!$A$6:$I$5491,2,0))</f>
        <v/>
      </c>
      <c r="D3535" s="26"/>
      <c r="E3535" s="265"/>
      <c r="F3535" s="207" t="str">
        <f>IF(ISERROR(IF(VLOOKUP(D3535,Paramètres!$C$17:$H$33,6,0)="oui","illimité",VLOOKUP(D3535,Paramètres!$C$17:$H$33,5,0))),"",IF(VLOOKUP(D3535,Paramètres!$C$17:$H$33,6,0)="oui","illimité",VLOOKUP(D3535,Paramètres!$C$17:$H$33,5,0)))</f>
        <v/>
      </c>
      <c r="G3535" s="269" t="str">
        <f t="shared" si="333"/>
        <v/>
      </c>
      <c r="H3535" s="208"/>
      <c r="I3535" s="53"/>
      <c r="J3535" s="209"/>
      <c r="K3535" s="271"/>
      <c r="L3535" s="37"/>
      <c r="M3535" s="218"/>
      <c r="N3535" s="124"/>
      <c r="O3535" s="211" t="str">
        <f t="shared" ca="1" si="334"/>
        <v/>
      </c>
      <c r="P3535" s="212" t="str">
        <f>IF(ISERROR(VLOOKUP(L3535,Paramètres!$A$38:$B$40,2,0)),"",VLOOKUP(L3535,Paramètres!$A$38:$B$40,2,0))</f>
        <v/>
      </c>
      <c r="Q3535" s="211" t="str">
        <f t="shared" ca="1" si="335"/>
        <v/>
      </c>
      <c r="R3535" s="211" t="str">
        <f t="shared" si="331"/>
        <v/>
      </c>
      <c r="S3535" s="213" t="str">
        <f t="shared" ca="1" si="332"/>
        <v/>
      </c>
      <c r="T3535" s="214" t="str">
        <f t="shared" ca="1" si="336"/>
        <v/>
      </c>
    </row>
    <row r="3536" spans="1:20" x14ac:dyDescent="0.25">
      <c r="A3536" s="119" t="s">
        <v>9105</v>
      </c>
      <c r="B3536" s="260"/>
      <c r="C3536" s="264" t="str">
        <f>IF(ISERROR(VLOOKUP(B3536,'Tous les abonnés'!$A$6:$I$5491,2,0)),"",VLOOKUP(B3536,'Tous les abonnés'!$A$6:$I$5491,2,0))</f>
        <v/>
      </c>
      <c r="D3536" s="26"/>
      <c r="E3536" s="265"/>
      <c r="F3536" s="207" t="str">
        <f>IF(ISERROR(IF(VLOOKUP(D3536,Paramètres!$C$17:$H$33,6,0)="oui","illimité",VLOOKUP(D3536,Paramètres!$C$17:$H$33,5,0))),"",IF(VLOOKUP(D3536,Paramètres!$C$17:$H$33,6,0)="oui","illimité",VLOOKUP(D3536,Paramètres!$C$17:$H$33,5,0)))</f>
        <v/>
      </c>
      <c r="G3536" s="269" t="str">
        <f t="shared" si="333"/>
        <v/>
      </c>
      <c r="H3536" s="208"/>
      <c r="I3536" s="53"/>
      <c r="J3536" s="209"/>
      <c r="K3536" s="271"/>
      <c r="L3536" s="37"/>
      <c r="M3536" s="218"/>
      <c r="N3536" s="124"/>
      <c r="O3536" s="211" t="str">
        <f t="shared" ca="1" si="334"/>
        <v/>
      </c>
      <c r="P3536" s="212" t="str">
        <f>IF(ISERROR(VLOOKUP(L3536,Paramètres!$A$38:$B$40,2,0)),"",VLOOKUP(L3536,Paramètres!$A$38:$B$40,2,0))</f>
        <v/>
      </c>
      <c r="Q3536" s="211" t="str">
        <f t="shared" ca="1" si="335"/>
        <v/>
      </c>
      <c r="R3536" s="211" t="str">
        <f t="shared" si="331"/>
        <v/>
      </c>
      <c r="S3536" s="213" t="str">
        <f t="shared" ca="1" si="332"/>
        <v/>
      </c>
      <c r="T3536" s="214" t="str">
        <f t="shared" ca="1" si="336"/>
        <v/>
      </c>
    </row>
    <row r="3537" spans="1:20" x14ac:dyDescent="0.25">
      <c r="A3537" s="119" t="s">
        <v>9106</v>
      </c>
      <c r="B3537" s="260"/>
      <c r="C3537" s="264" t="str">
        <f>IF(ISERROR(VLOOKUP(B3537,'Tous les abonnés'!$A$6:$I$5491,2,0)),"",VLOOKUP(B3537,'Tous les abonnés'!$A$6:$I$5491,2,0))</f>
        <v/>
      </c>
      <c r="D3537" s="26"/>
      <c r="E3537" s="265"/>
      <c r="F3537" s="207" t="str">
        <f>IF(ISERROR(IF(VLOOKUP(D3537,Paramètres!$C$17:$H$33,6,0)="oui","illimité",VLOOKUP(D3537,Paramètres!$C$17:$H$33,5,0))),"",IF(VLOOKUP(D3537,Paramètres!$C$17:$H$33,6,0)="oui","illimité",VLOOKUP(D3537,Paramètres!$C$17:$H$33,5,0)))</f>
        <v/>
      </c>
      <c r="G3537" s="269" t="str">
        <f t="shared" si="333"/>
        <v/>
      </c>
      <c r="H3537" s="208"/>
      <c r="I3537" s="53"/>
      <c r="J3537" s="209"/>
      <c r="K3537" s="271"/>
      <c r="L3537" s="37"/>
      <c r="M3537" s="218"/>
      <c r="N3537" s="124"/>
      <c r="O3537" s="211" t="str">
        <f t="shared" ca="1" si="334"/>
        <v/>
      </c>
      <c r="P3537" s="212" t="str">
        <f>IF(ISERROR(VLOOKUP(L3537,Paramètres!$A$38:$B$40,2,0)),"",VLOOKUP(L3537,Paramètres!$A$38:$B$40,2,0))</f>
        <v/>
      </c>
      <c r="Q3537" s="211" t="str">
        <f t="shared" ca="1" si="335"/>
        <v/>
      </c>
      <c r="R3537" s="211" t="str">
        <f t="shared" si="331"/>
        <v/>
      </c>
      <c r="S3537" s="213" t="str">
        <f t="shared" ca="1" si="332"/>
        <v/>
      </c>
      <c r="T3537" s="214" t="str">
        <f t="shared" ca="1" si="336"/>
        <v/>
      </c>
    </row>
    <row r="3538" spans="1:20" x14ac:dyDescent="0.25">
      <c r="A3538" s="119" t="s">
        <v>9107</v>
      </c>
      <c r="B3538" s="260"/>
      <c r="C3538" s="264" t="str">
        <f>IF(ISERROR(VLOOKUP(B3538,'Tous les abonnés'!$A$6:$I$5491,2,0)),"",VLOOKUP(B3538,'Tous les abonnés'!$A$6:$I$5491,2,0))</f>
        <v/>
      </c>
      <c r="D3538" s="26"/>
      <c r="E3538" s="265"/>
      <c r="F3538" s="207" t="str">
        <f>IF(ISERROR(IF(VLOOKUP(D3538,Paramètres!$C$17:$H$33,6,0)="oui","illimité",VLOOKUP(D3538,Paramètres!$C$17:$H$33,5,0))),"",IF(VLOOKUP(D3538,Paramètres!$C$17:$H$33,6,0)="oui","illimité",VLOOKUP(D3538,Paramètres!$C$17:$H$33,5,0)))</f>
        <v/>
      </c>
      <c r="G3538" s="269" t="str">
        <f t="shared" si="333"/>
        <v/>
      </c>
      <c r="H3538" s="208"/>
      <c r="I3538" s="53"/>
      <c r="J3538" s="209"/>
      <c r="K3538" s="271"/>
      <c r="L3538" s="37"/>
      <c r="M3538" s="218"/>
      <c r="N3538" s="124"/>
      <c r="O3538" s="211" t="str">
        <f t="shared" ca="1" si="334"/>
        <v/>
      </c>
      <c r="P3538" s="212" t="str">
        <f>IF(ISERROR(VLOOKUP(L3538,Paramètres!$A$38:$B$40,2,0)),"",VLOOKUP(L3538,Paramètres!$A$38:$B$40,2,0))</f>
        <v/>
      </c>
      <c r="Q3538" s="211" t="str">
        <f t="shared" ca="1" si="335"/>
        <v/>
      </c>
      <c r="R3538" s="211" t="str">
        <f t="shared" si="331"/>
        <v/>
      </c>
      <c r="S3538" s="213" t="str">
        <f t="shared" ca="1" si="332"/>
        <v/>
      </c>
      <c r="T3538" s="214" t="str">
        <f t="shared" ca="1" si="336"/>
        <v/>
      </c>
    </row>
    <row r="3539" spans="1:20" x14ac:dyDescent="0.25">
      <c r="A3539" s="119" t="s">
        <v>9108</v>
      </c>
      <c r="B3539" s="260"/>
      <c r="C3539" s="264" t="str">
        <f>IF(ISERROR(VLOOKUP(B3539,'Tous les abonnés'!$A$6:$I$5491,2,0)),"",VLOOKUP(B3539,'Tous les abonnés'!$A$6:$I$5491,2,0))</f>
        <v/>
      </c>
      <c r="D3539" s="26"/>
      <c r="E3539" s="265"/>
      <c r="F3539" s="207" t="str">
        <f>IF(ISERROR(IF(VLOOKUP(D3539,Paramètres!$C$17:$H$33,6,0)="oui","illimité",VLOOKUP(D3539,Paramètres!$C$17:$H$33,5,0))),"",IF(VLOOKUP(D3539,Paramètres!$C$17:$H$33,6,0)="oui","illimité",VLOOKUP(D3539,Paramètres!$C$17:$H$33,5,0)))</f>
        <v/>
      </c>
      <c r="G3539" s="269" t="str">
        <f t="shared" si="333"/>
        <v/>
      </c>
      <c r="H3539" s="208"/>
      <c r="I3539" s="53"/>
      <c r="J3539" s="209"/>
      <c r="K3539" s="271"/>
      <c r="L3539" s="37"/>
      <c r="M3539" s="218"/>
      <c r="N3539" s="124"/>
      <c r="O3539" s="211" t="str">
        <f t="shared" ca="1" si="334"/>
        <v/>
      </c>
      <c r="P3539" s="212" t="str">
        <f>IF(ISERROR(VLOOKUP(L3539,Paramètres!$A$38:$B$40,2,0)),"",VLOOKUP(L3539,Paramètres!$A$38:$B$40,2,0))</f>
        <v/>
      </c>
      <c r="Q3539" s="211" t="str">
        <f t="shared" ca="1" si="335"/>
        <v/>
      </c>
      <c r="R3539" s="211" t="str">
        <f t="shared" si="331"/>
        <v/>
      </c>
      <c r="S3539" s="213" t="str">
        <f t="shared" ca="1" si="332"/>
        <v/>
      </c>
      <c r="T3539" s="214" t="str">
        <f t="shared" ca="1" si="336"/>
        <v/>
      </c>
    </row>
    <row r="3540" spans="1:20" x14ac:dyDescent="0.25">
      <c r="A3540" s="119" t="s">
        <v>9109</v>
      </c>
      <c r="B3540" s="260"/>
      <c r="C3540" s="264" t="str">
        <f>IF(ISERROR(VLOOKUP(B3540,'Tous les abonnés'!$A$6:$I$5491,2,0)),"",VLOOKUP(B3540,'Tous les abonnés'!$A$6:$I$5491,2,0))</f>
        <v/>
      </c>
      <c r="D3540" s="26"/>
      <c r="E3540" s="265"/>
      <c r="F3540" s="207" t="str">
        <f>IF(ISERROR(IF(VLOOKUP(D3540,Paramètres!$C$17:$H$33,6,0)="oui","illimité",VLOOKUP(D3540,Paramètres!$C$17:$H$33,5,0))),"",IF(VLOOKUP(D3540,Paramètres!$C$17:$H$33,6,0)="oui","illimité",VLOOKUP(D3540,Paramètres!$C$17:$H$33,5,0)))</f>
        <v/>
      </c>
      <c r="G3540" s="269" t="str">
        <f t="shared" si="333"/>
        <v/>
      </c>
      <c r="H3540" s="208"/>
      <c r="I3540" s="53"/>
      <c r="J3540" s="209"/>
      <c r="K3540" s="271"/>
      <c r="L3540" s="37"/>
      <c r="M3540" s="218"/>
      <c r="N3540" s="124"/>
      <c r="O3540" s="211" t="str">
        <f t="shared" ca="1" si="334"/>
        <v/>
      </c>
      <c r="P3540" s="212" t="str">
        <f>IF(ISERROR(VLOOKUP(L3540,Paramètres!$A$38:$B$40,2,0)),"",VLOOKUP(L3540,Paramètres!$A$38:$B$40,2,0))</f>
        <v/>
      </c>
      <c r="Q3540" s="211" t="str">
        <f t="shared" ca="1" si="335"/>
        <v/>
      </c>
      <c r="R3540" s="211" t="str">
        <f t="shared" si="331"/>
        <v/>
      </c>
      <c r="S3540" s="213" t="str">
        <f t="shared" ca="1" si="332"/>
        <v/>
      </c>
      <c r="T3540" s="214" t="str">
        <f t="shared" ca="1" si="336"/>
        <v/>
      </c>
    </row>
    <row r="3541" spans="1:20" x14ac:dyDescent="0.25">
      <c r="A3541" s="119" t="s">
        <v>9110</v>
      </c>
      <c r="B3541" s="260"/>
      <c r="C3541" s="264" t="str">
        <f>IF(ISERROR(VLOOKUP(B3541,'Tous les abonnés'!$A$6:$I$5491,2,0)),"",VLOOKUP(B3541,'Tous les abonnés'!$A$6:$I$5491,2,0))</f>
        <v/>
      </c>
      <c r="D3541" s="26"/>
      <c r="E3541" s="265"/>
      <c r="F3541" s="207" t="str">
        <f>IF(ISERROR(IF(VLOOKUP(D3541,Paramètres!$C$17:$H$33,6,0)="oui","illimité",VLOOKUP(D3541,Paramètres!$C$17:$H$33,5,0))),"",IF(VLOOKUP(D3541,Paramètres!$C$17:$H$33,6,0)="oui","illimité",VLOOKUP(D3541,Paramètres!$C$17:$H$33,5,0)))</f>
        <v/>
      </c>
      <c r="G3541" s="269" t="str">
        <f t="shared" si="333"/>
        <v/>
      </c>
      <c r="H3541" s="208"/>
      <c r="I3541" s="53"/>
      <c r="J3541" s="209"/>
      <c r="K3541" s="271"/>
      <c r="L3541" s="37"/>
      <c r="M3541" s="218"/>
      <c r="N3541" s="124"/>
      <c r="O3541" s="211" t="str">
        <f t="shared" ca="1" si="334"/>
        <v/>
      </c>
      <c r="P3541" s="212" t="str">
        <f>IF(ISERROR(VLOOKUP(L3541,Paramètres!$A$38:$B$40,2,0)),"",VLOOKUP(L3541,Paramètres!$A$38:$B$40,2,0))</f>
        <v/>
      </c>
      <c r="Q3541" s="211" t="str">
        <f t="shared" ca="1" si="335"/>
        <v/>
      </c>
      <c r="R3541" s="211" t="str">
        <f t="shared" si="331"/>
        <v/>
      </c>
      <c r="S3541" s="213" t="str">
        <f t="shared" ca="1" si="332"/>
        <v/>
      </c>
      <c r="T3541" s="214" t="str">
        <f t="shared" ca="1" si="336"/>
        <v/>
      </c>
    </row>
    <row r="3542" spans="1:20" x14ac:dyDescent="0.25">
      <c r="A3542" s="119" t="s">
        <v>9111</v>
      </c>
      <c r="B3542" s="260"/>
      <c r="C3542" s="264" t="str">
        <f>IF(ISERROR(VLOOKUP(B3542,'Tous les abonnés'!$A$6:$I$5491,2,0)),"",VLOOKUP(B3542,'Tous les abonnés'!$A$6:$I$5491,2,0))</f>
        <v/>
      </c>
      <c r="D3542" s="26"/>
      <c r="E3542" s="265"/>
      <c r="F3542" s="207" t="str">
        <f>IF(ISERROR(IF(VLOOKUP(D3542,Paramètres!$C$17:$H$33,6,0)="oui","illimité",VLOOKUP(D3542,Paramètres!$C$17:$H$33,5,0))),"",IF(VLOOKUP(D3542,Paramètres!$C$17:$H$33,6,0)="oui","illimité",VLOOKUP(D3542,Paramètres!$C$17:$H$33,5,0)))</f>
        <v/>
      </c>
      <c r="G3542" s="269" t="str">
        <f t="shared" si="333"/>
        <v/>
      </c>
      <c r="H3542" s="208"/>
      <c r="I3542" s="53"/>
      <c r="J3542" s="209"/>
      <c r="K3542" s="271"/>
      <c r="L3542" s="37"/>
      <c r="M3542" s="218"/>
      <c r="N3542" s="124"/>
      <c r="O3542" s="211" t="str">
        <f t="shared" ca="1" si="334"/>
        <v/>
      </c>
      <c r="P3542" s="212" t="str">
        <f>IF(ISERROR(VLOOKUP(L3542,Paramètres!$A$38:$B$40,2,0)),"",VLOOKUP(L3542,Paramètres!$A$38:$B$40,2,0))</f>
        <v/>
      </c>
      <c r="Q3542" s="211" t="str">
        <f t="shared" ca="1" si="335"/>
        <v/>
      </c>
      <c r="R3542" s="211" t="str">
        <f t="shared" si="331"/>
        <v/>
      </c>
      <c r="S3542" s="213" t="str">
        <f t="shared" ca="1" si="332"/>
        <v/>
      </c>
      <c r="T3542" s="214" t="str">
        <f t="shared" ca="1" si="336"/>
        <v/>
      </c>
    </row>
    <row r="3543" spans="1:20" x14ac:dyDescent="0.25">
      <c r="A3543" s="119" t="s">
        <v>9112</v>
      </c>
      <c r="B3543" s="260"/>
      <c r="C3543" s="264" t="str">
        <f>IF(ISERROR(VLOOKUP(B3543,'Tous les abonnés'!$A$6:$I$5491,2,0)),"",VLOOKUP(B3543,'Tous les abonnés'!$A$6:$I$5491,2,0))</f>
        <v/>
      </c>
      <c r="D3543" s="26"/>
      <c r="E3543" s="265"/>
      <c r="F3543" s="207" t="str">
        <f>IF(ISERROR(IF(VLOOKUP(D3543,Paramètres!$C$17:$H$33,6,0)="oui","illimité",VLOOKUP(D3543,Paramètres!$C$17:$H$33,5,0))),"",IF(VLOOKUP(D3543,Paramètres!$C$17:$H$33,6,0)="oui","illimité",VLOOKUP(D3543,Paramètres!$C$17:$H$33,5,0)))</f>
        <v/>
      </c>
      <c r="G3543" s="269" t="str">
        <f t="shared" si="333"/>
        <v/>
      </c>
      <c r="H3543" s="208"/>
      <c r="I3543" s="53"/>
      <c r="J3543" s="209"/>
      <c r="K3543" s="271"/>
      <c r="L3543" s="37"/>
      <c r="M3543" s="218"/>
      <c r="N3543" s="124"/>
      <c r="O3543" s="211" t="str">
        <f t="shared" ca="1" si="334"/>
        <v/>
      </c>
      <c r="P3543" s="212" t="str">
        <f>IF(ISERROR(VLOOKUP(L3543,Paramètres!$A$38:$B$40,2,0)),"",VLOOKUP(L3543,Paramètres!$A$38:$B$40,2,0))</f>
        <v/>
      </c>
      <c r="Q3543" s="211" t="str">
        <f t="shared" ca="1" si="335"/>
        <v/>
      </c>
      <c r="R3543" s="211" t="str">
        <f t="shared" si="331"/>
        <v/>
      </c>
      <c r="S3543" s="213" t="str">
        <f t="shared" ca="1" si="332"/>
        <v/>
      </c>
      <c r="T3543" s="214" t="str">
        <f t="shared" ca="1" si="336"/>
        <v/>
      </c>
    </row>
    <row r="3544" spans="1:20" x14ac:dyDescent="0.25">
      <c r="A3544" s="119" t="s">
        <v>9113</v>
      </c>
      <c r="B3544" s="260"/>
      <c r="C3544" s="264" t="str">
        <f>IF(ISERROR(VLOOKUP(B3544,'Tous les abonnés'!$A$6:$I$5491,2,0)),"",VLOOKUP(B3544,'Tous les abonnés'!$A$6:$I$5491,2,0))</f>
        <v/>
      </c>
      <c r="D3544" s="26"/>
      <c r="E3544" s="265"/>
      <c r="F3544" s="207" t="str">
        <f>IF(ISERROR(IF(VLOOKUP(D3544,Paramètres!$C$17:$H$33,6,0)="oui","illimité",VLOOKUP(D3544,Paramètres!$C$17:$H$33,5,0))),"",IF(VLOOKUP(D3544,Paramètres!$C$17:$H$33,6,0)="oui","illimité",VLOOKUP(D3544,Paramètres!$C$17:$H$33,5,0)))</f>
        <v/>
      </c>
      <c r="G3544" s="269" t="str">
        <f t="shared" si="333"/>
        <v/>
      </c>
      <c r="H3544" s="208"/>
      <c r="I3544" s="53"/>
      <c r="J3544" s="209"/>
      <c r="K3544" s="271"/>
      <c r="L3544" s="37"/>
      <c r="M3544" s="218"/>
      <c r="N3544" s="124"/>
      <c r="O3544" s="211" t="str">
        <f t="shared" ca="1" si="334"/>
        <v/>
      </c>
      <c r="P3544" s="212" t="str">
        <f>IF(ISERROR(VLOOKUP(L3544,Paramètres!$A$38:$B$40,2,0)),"",VLOOKUP(L3544,Paramètres!$A$38:$B$40,2,0))</f>
        <v/>
      </c>
      <c r="Q3544" s="211" t="str">
        <f t="shared" ca="1" si="335"/>
        <v/>
      </c>
      <c r="R3544" s="211" t="str">
        <f t="shared" si="331"/>
        <v/>
      </c>
      <c r="S3544" s="213" t="str">
        <f t="shared" ca="1" si="332"/>
        <v/>
      </c>
      <c r="T3544" s="214" t="str">
        <f t="shared" ca="1" si="336"/>
        <v/>
      </c>
    </row>
    <row r="3545" spans="1:20" x14ac:dyDescent="0.25">
      <c r="A3545" s="119" t="s">
        <v>9114</v>
      </c>
      <c r="B3545" s="260"/>
      <c r="C3545" s="264" t="str">
        <f>IF(ISERROR(VLOOKUP(B3545,'Tous les abonnés'!$A$6:$I$5491,2,0)),"",VLOOKUP(B3545,'Tous les abonnés'!$A$6:$I$5491,2,0))</f>
        <v/>
      </c>
      <c r="D3545" s="26"/>
      <c r="E3545" s="265"/>
      <c r="F3545" s="207" t="str">
        <f>IF(ISERROR(IF(VLOOKUP(D3545,Paramètres!$C$17:$H$33,6,0)="oui","illimité",VLOOKUP(D3545,Paramètres!$C$17:$H$33,5,0))),"",IF(VLOOKUP(D3545,Paramètres!$C$17:$H$33,6,0)="oui","illimité",VLOOKUP(D3545,Paramètres!$C$17:$H$33,5,0)))</f>
        <v/>
      </c>
      <c r="G3545" s="269" t="str">
        <f t="shared" si="333"/>
        <v/>
      </c>
      <c r="H3545" s="208"/>
      <c r="I3545" s="53"/>
      <c r="J3545" s="209"/>
      <c r="K3545" s="271"/>
      <c r="L3545" s="37"/>
      <c r="M3545" s="218"/>
      <c r="N3545" s="124"/>
      <c r="O3545" s="211" t="str">
        <f t="shared" ca="1" si="334"/>
        <v/>
      </c>
      <c r="P3545" s="212" t="str">
        <f>IF(ISERROR(VLOOKUP(L3545,Paramètres!$A$38:$B$40,2,0)),"",VLOOKUP(L3545,Paramètres!$A$38:$B$40,2,0))</f>
        <v/>
      </c>
      <c r="Q3545" s="211" t="str">
        <f t="shared" ca="1" si="335"/>
        <v/>
      </c>
      <c r="R3545" s="211" t="str">
        <f t="shared" si="331"/>
        <v/>
      </c>
      <c r="S3545" s="213" t="str">
        <f t="shared" ca="1" si="332"/>
        <v/>
      </c>
      <c r="T3545" s="214" t="str">
        <f t="shared" ca="1" si="336"/>
        <v/>
      </c>
    </row>
    <row r="3546" spans="1:20" x14ac:dyDescent="0.25">
      <c r="A3546" s="119" t="s">
        <v>9115</v>
      </c>
      <c r="B3546" s="260"/>
      <c r="C3546" s="264" t="str">
        <f>IF(ISERROR(VLOOKUP(B3546,'Tous les abonnés'!$A$6:$I$5491,2,0)),"",VLOOKUP(B3546,'Tous les abonnés'!$A$6:$I$5491,2,0))</f>
        <v/>
      </c>
      <c r="D3546" s="26"/>
      <c r="E3546" s="265"/>
      <c r="F3546" s="207" t="str">
        <f>IF(ISERROR(IF(VLOOKUP(D3546,Paramètres!$C$17:$H$33,6,0)="oui","illimité",VLOOKUP(D3546,Paramètres!$C$17:$H$33,5,0))),"",IF(VLOOKUP(D3546,Paramètres!$C$17:$H$33,6,0)="oui","illimité",VLOOKUP(D3546,Paramètres!$C$17:$H$33,5,0)))</f>
        <v/>
      </c>
      <c r="G3546" s="269" t="str">
        <f t="shared" si="333"/>
        <v/>
      </c>
      <c r="H3546" s="208"/>
      <c r="I3546" s="53"/>
      <c r="J3546" s="209"/>
      <c r="K3546" s="271"/>
      <c r="L3546" s="37"/>
      <c r="M3546" s="218"/>
      <c r="N3546" s="124"/>
      <c r="O3546" s="211" t="str">
        <f t="shared" ca="1" si="334"/>
        <v/>
      </c>
      <c r="P3546" s="212" t="str">
        <f>IF(ISERROR(VLOOKUP(L3546,Paramètres!$A$38:$B$40,2,0)),"",VLOOKUP(L3546,Paramètres!$A$38:$B$40,2,0))</f>
        <v/>
      </c>
      <c r="Q3546" s="211" t="str">
        <f t="shared" ca="1" si="335"/>
        <v/>
      </c>
      <c r="R3546" s="211" t="str">
        <f t="shared" si="331"/>
        <v/>
      </c>
      <c r="S3546" s="213" t="str">
        <f t="shared" ca="1" si="332"/>
        <v/>
      </c>
      <c r="T3546" s="214" t="str">
        <f t="shared" ca="1" si="336"/>
        <v/>
      </c>
    </row>
    <row r="3547" spans="1:20" x14ac:dyDescent="0.25">
      <c r="A3547" s="119" t="s">
        <v>9116</v>
      </c>
      <c r="B3547" s="260"/>
      <c r="C3547" s="264" t="str">
        <f>IF(ISERROR(VLOOKUP(B3547,'Tous les abonnés'!$A$6:$I$5491,2,0)),"",VLOOKUP(B3547,'Tous les abonnés'!$A$6:$I$5491,2,0))</f>
        <v/>
      </c>
      <c r="D3547" s="26"/>
      <c r="E3547" s="265"/>
      <c r="F3547" s="207" t="str">
        <f>IF(ISERROR(IF(VLOOKUP(D3547,Paramètres!$C$17:$H$33,6,0)="oui","illimité",VLOOKUP(D3547,Paramètres!$C$17:$H$33,5,0))),"",IF(VLOOKUP(D3547,Paramètres!$C$17:$H$33,6,0)="oui","illimité",VLOOKUP(D3547,Paramètres!$C$17:$H$33,5,0)))</f>
        <v/>
      </c>
      <c r="G3547" s="269" t="str">
        <f t="shared" si="333"/>
        <v/>
      </c>
      <c r="H3547" s="208"/>
      <c r="I3547" s="53"/>
      <c r="J3547" s="209"/>
      <c r="K3547" s="271"/>
      <c r="L3547" s="37"/>
      <c r="M3547" s="218"/>
      <c r="N3547" s="124"/>
      <c r="O3547" s="211" t="str">
        <f t="shared" ca="1" si="334"/>
        <v/>
      </c>
      <c r="P3547" s="212" t="str">
        <f>IF(ISERROR(VLOOKUP(L3547,Paramètres!$A$38:$B$40,2,0)),"",VLOOKUP(L3547,Paramètres!$A$38:$B$40,2,0))</f>
        <v/>
      </c>
      <c r="Q3547" s="211" t="str">
        <f t="shared" ca="1" si="335"/>
        <v/>
      </c>
      <c r="R3547" s="211" t="str">
        <f t="shared" si="331"/>
        <v/>
      </c>
      <c r="S3547" s="213" t="str">
        <f t="shared" ca="1" si="332"/>
        <v/>
      </c>
      <c r="T3547" s="214" t="str">
        <f t="shared" ca="1" si="336"/>
        <v/>
      </c>
    </row>
    <row r="3548" spans="1:20" x14ac:dyDescent="0.25">
      <c r="A3548" s="119" t="s">
        <v>9117</v>
      </c>
      <c r="B3548" s="260"/>
      <c r="C3548" s="264" t="str">
        <f>IF(ISERROR(VLOOKUP(B3548,'Tous les abonnés'!$A$6:$I$5491,2,0)),"",VLOOKUP(B3548,'Tous les abonnés'!$A$6:$I$5491,2,0))</f>
        <v/>
      </c>
      <c r="D3548" s="26"/>
      <c r="E3548" s="265"/>
      <c r="F3548" s="207" t="str">
        <f>IF(ISERROR(IF(VLOOKUP(D3548,Paramètres!$C$17:$H$33,6,0)="oui","illimité",VLOOKUP(D3548,Paramètres!$C$17:$H$33,5,0))),"",IF(VLOOKUP(D3548,Paramètres!$C$17:$H$33,6,0)="oui","illimité",VLOOKUP(D3548,Paramètres!$C$17:$H$33,5,0)))</f>
        <v/>
      </c>
      <c r="G3548" s="269" t="str">
        <f t="shared" si="333"/>
        <v/>
      </c>
      <c r="H3548" s="208"/>
      <c r="I3548" s="53"/>
      <c r="J3548" s="209"/>
      <c r="K3548" s="271"/>
      <c r="L3548" s="37"/>
      <c r="M3548" s="218"/>
      <c r="N3548" s="124"/>
      <c r="O3548" s="211" t="str">
        <f t="shared" ca="1" si="334"/>
        <v/>
      </c>
      <c r="P3548" s="212" t="str">
        <f>IF(ISERROR(VLOOKUP(L3548,Paramètres!$A$38:$B$40,2,0)),"",VLOOKUP(L3548,Paramètres!$A$38:$B$40,2,0))</f>
        <v/>
      </c>
      <c r="Q3548" s="211" t="str">
        <f t="shared" ca="1" si="335"/>
        <v/>
      </c>
      <c r="R3548" s="211" t="str">
        <f t="shared" si="331"/>
        <v/>
      </c>
      <c r="S3548" s="213" t="str">
        <f t="shared" ca="1" si="332"/>
        <v/>
      </c>
      <c r="T3548" s="214" t="str">
        <f t="shared" ca="1" si="336"/>
        <v/>
      </c>
    </row>
    <row r="3549" spans="1:20" x14ac:dyDescent="0.25">
      <c r="A3549" s="119" t="s">
        <v>9118</v>
      </c>
      <c r="B3549" s="260"/>
      <c r="C3549" s="264" t="str">
        <f>IF(ISERROR(VLOOKUP(B3549,'Tous les abonnés'!$A$6:$I$5491,2,0)),"",VLOOKUP(B3549,'Tous les abonnés'!$A$6:$I$5491,2,0))</f>
        <v/>
      </c>
      <c r="D3549" s="26"/>
      <c r="E3549" s="265"/>
      <c r="F3549" s="207" t="str">
        <f>IF(ISERROR(IF(VLOOKUP(D3549,Paramètres!$C$17:$H$33,6,0)="oui","illimité",VLOOKUP(D3549,Paramètres!$C$17:$H$33,5,0))),"",IF(VLOOKUP(D3549,Paramètres!$C$17:$H$33,6,0)="oui","illimité",VLOOKUP(D3549,Paramètres!$C$17:$H$33,5,0)))</f>
        <v/>
      </c>
      <c r="G3549" s="269" t="str">
        <f t="shared" si="333"/>
        <v/>
      </c>
      <c r="H3549" s="208"/>
      <c r="I3549" s="53"/>
      <c r="J3549" s="209"/>
      <c r="K3549" s="271"/>
      <c r="L3549" s="37"/>
      <c r="M3549" s="218"/>
      <c r="N3549" s="124"/>
      <c r="O3549" s="211" t="str">
        <f t="shared" ca="1" si="334"/>
        <v/>
      </c>
      <c r="P3549" s="212" t="str">
        <f>IF(ISERROR(VLOOKUP(L3549,Paramètres!$A$38:$B$40,2,0)),"",VLOOKUP(L3549,Paramètres!$A$38:$B$40,2,0))</f>
        <v/>
      </c>
      <c r="Q3549" s="211" t="str">
        <f t="shared" ca="1" si="335"/>
        <v/>
      </c>
      <c r="R3549" s="211" t="str">
        <f t="shared" si="331"/>
        <v/>
      </c>
      <c r="S3549" s="213" t="str">
        <f t="shared" ca="1" si="332"/>
        <v/>
      </c>
      <c r="T3549" s="214" t="str">
        <f t="shared" ca="1" si="336"/>
        <v/>
      </c>
    </row>
    <row r="3550" spans="1:20" x14ac:dyDescent="0.25">
      <c r="A3550" s="119" t="s">
        <v>9119</v>
      </c>
      <c r="B3550" s="260"/>
      <c r="C3550" s="264" t="str">
        <f>IF(ISERROR(VLOOKUP(B3550,'Tous les abonnés'!$A$6:$I$5491,2,0)),"",VLOOKUP(B3550,'Tous les abonnés'!$A$6:$I$5491,2,0))</f>
        <v/>
      </c>
      <c r="D3550" s="26"/>
      <c r="E3550" s="265"/>
      <c r="F3550" s="207" t="str">
        <f>IF(ISERROR(IF(VLOOKUP(D3550,Paramètres!$C$17:$H$33,6,0)="oui","illimité",VLOOKUP(D3550,Paramètres!$C$17:$H$33,5,0))),"",IF(VLOOKUP(D3550,Paramètres!$C$17:$H$33,6,0)="oui","illimité",VLOOKUP(D3550,Paramètres!$C$17:$H$33,5,0)))</f>
        <v/>
      </c>
      <c r="G3550" s="269" t="str">
        <f t="shared" si="333"/>
        <v/>
      </c>
      <c r="H3550" s="208"/>
      <c r="I3550" s="53"/>
      <c r="J3550" s="209"/>
      <c r="K3550" s="271"/>
      <c r="L3550" s="37"/>
      <c r="M3550" s="218"/>
      <c r="N3550" s="124"/>
      <c r="O3550" s="211" t="str">
        <f t="shared" ca="1" si="334"/>
        <v/>
      </c>
      <c r="P3550" s="212" t="str">
        <f>IF(ISERROR(VLOOKUP(L3550,Paramètres!$A$38:$B$40,2,0)),"",VLOOKUP(L3550,Paramètres!$A$38:$B$40,2,0))</f>
        <v/>
      </c>
      <c r="Q3550" s="211" t="str">
        <f t="shared" ca="1" si="335"/>
        <v/>
      </c>
      <c r="R3550" s="211" t="str">
        <f t="shared" si="331"/>
        <v/>
      </c>
      <c r="S3550" s="213" t="str">
        <f t="shared" ca="1" si="332"/>
        <v/>
      </c>
      <c r="T3550" s="214" t="str">
        <f t="shared" ca="1" si="336"/>
        <v/>
      </c>
    </row>
    <row r="3551" spans="1:20" x14ac:dyDescent="0.25">
      <c r="A3551" s="119" t="s">
        <v>9120</v>
      </c>
      <c r="B3551" s="260"/>
      <c r="C3551" s="264" t="str">
        <f>IF(ISERROR(VLOOKUP(B3551,'Tous les abonnés'!$A$6:$I$5491,2,0)),"",VLOOKUP(B3551,'Tous les abonnés'!$A$6:$I$5491,2,0))</f>
        <v/>
      </c>
      <c r="D3551" s="26"/>
      <c r="E3551" s="265"/>
      <c r="F3551" s="207" t="str">
        <f>IF(ISERROR(IF(VLOOKUP(D3551,Paramètres!$C$17:$H$33,6,0)="oui","illimité",VLOOKUP(D3551,Paramètres!$C$17:$H$33,5,0))),"",IF(VLOOKUP(D3551,Paramètres!$C$17:$H$33,6,0)="oui","illimité",VLOOKUP(D3551,Paramètres!$C$17:$H$33,5,0)))</f>
        <v/>
      </c>
      <c r="G3551" s="269" t="str">
        <f t="shared" si="333"/>
        <v/>
      </c>
      <c r="H3551" s="208"/>
      <c r="I3551" s="53"/>
      <c r="J3551" s="209"/>
      <c r="K3551" s="271"/>
      <c r="L3551" s="37"/>
      <c r="M3551" s="218"/>
      <c r="N3551" s="124"/>
      <c r="O3551" s="211" t="str">
        <f t="shared" ca="1" si="334"/>
        <v/>
      </c>
      <c r="P3551" s="212" t="str">
        <f>IF(ISERROR(VLOOKUP(L3551,Paramètres!$A$38:$B$40,2,0)),"",VLOOKUP(L3551,Paramètres!$A$38:$B$40,2,0))</f>
        <v/>
      </c>
      <c r="Q3551" s="211" t="str">
        <f t="shared" ca="1" si="335"/>
        <v/>
      </c>
      <c r="R3551" s="211" t="str">
        <f t="shared" si="331"/>
        <v/>
      </c>
      <c r="S3551" s="213" t="str">
        <f t="shared" ca="1" si="332"/>
        <v/>
      </c>
      <c r="T3551" s="214" t="str">
        <f t="shared" ca="1" si="336"/>
        <v/>
      </c>
    </row>
    <row r="3552" spans="1:20" x14ac:dyDescent="0.25">
      <c r="A3552" s="119" t="s">
        <v>9121</v>
      </c>
      <c r="B3552" s="260"/>
      <c r="C3552" s="264" t="str">
        <f>IF(ISERROR(VLOOKUP(B3552,'Tous les abonnés'!$A$6:$I$5491,2,0)),"",VLOOKUP(B3552,'Tous les abonnés'!$A$6:$I$5491,2,0))</f>
        <v/>
      </c>
      <c r="D3552" s="26"/>
      <c r="E3552" s="265"/>
      <c r="F3552" s="207" t="str">
        <f>IF(ISERROR(IF(VLOOKUP(D3552,Paramètres!$C$17:$H$33,6,0)="oui","illimité",VLOOKUP(D3552,Paramètres!$C$17:$H$33,5,0))),"",IF(VLOOKUP(D3552,Paramètres!$C$17:$H$33,6,0)="oui","illimité",VLOOKUP(D3552,Paramètres!$C$17:$H$33,5,0)))</f>
        <v/>
      </c>
      <c r="G3552" s="269" t="str">
        <f t="shared" si="333"/>
        <v/>
      </c>
      <c r="H3552" s="208"/>
      <c r="I3552" s="53"/>
      <c r="J3552" s="209"/>
      <c r="K3552" s="271"/>
      <c r="L3552" s="37"/>
      <c r="M3552" s="218"/>
      <c r="N3552" s="124"/>
      <c r="O3552" s="211" t="str">
        <f t="shared" ca="1" si="334"/>
        <v/>
      </c>
      <c r="P3552" s="212" t="str">
        <f>IF(ISERROR(VLOOKUP(L3552,Paramètres!$A$38:$B$40,2,0)),"",VLOOKUP(L3552,Paramètres!$A$38:$B$40,2,0))</f>
        <v/>
      </c>
      <c r="Q3552" s="211" t="str">
        <f t="shared" ca="1" si="335"/>
        <v/>
      </c>
      <c r="R3552" s="211" t="str">
        <f t="shared" si="331"/>
        <v/>
      </c>
      <c r="S3552" s="213" t="str">
        <f t="shared" ca="1" si="332"/>
        <v/>
      </c>
      <c r="T3552" s="214" t="str">
        <f t="shared" ca="1" si="336"/>
        <v/>
      </c>
    </row>
    <row r="3553" spans="1:20" x14ac:dyDescent="0.25">
      <c r="A3553" s="119" t="s">
        <v>9122</v>
      </c>
      <c r="B3553" s="260"/>
      <c r="C3553" s="264" t="str">
        <f>IF(ISERROR(VLOOKUP(B3553,'Tous les abonnés'!$A$6:$I$5491,2,0)),"",VLOOKUP(B3553,'Tous les abonnés'!$A$6:$I$5491,2,0))</f>
        <v/>
      </c>
      <c r="D3553" s="26"/>
      <c r="E3553" s="265"/>
      <c r="F3553" s="207" t="str">
        <f>IF(ISERROR(IF(VLOOKUP(D3553,Paramètres!$C$17:$H$33,6,0)="oui","illimité",VLOOKUP(D3553,Paramètres!$C$17:$H$33,5,0))),"",IF(VLOOKUP(D3553,Paramètres!$C$17:$H$33,6,0)="oui","illimité",VLOOKUP(D3553,Paramètres!$C$17:$H$33,5,0)))</f>
        <v/>
      </c>
      <c r="G3553" s="269" t="str">
        <f t="shared" si="333"/>
        <v/>
      </c>
      <c r="H3553" s="208"/>
      <c r="I3553" s="53"/>
      <c r="J3553" s="209"/>
      <c r="K3553" s="271"/>
      <c r="L3553" s="37"/>
      <c r="M3553" s="218"/>
      <c r="N3553" s="124"/>
      <c r="O3553" s="211" t="str">
        <f t="shared" ca="1" si="334"/>
        <v/>
      </c>
      <c r="P3553" s="212" t="str">
        <f>IF(ISERROR(VLOOKUP(L3553,Paramètres!$A$38:$B$40,2,0)),"",VLOOKUP(L3553,Paramètres!$A$38:$B$40,2,0))</f>
        <v/>
      </c>
      <c r="Q3553" s="211" t="str">
        <f t="shared" ca="1" si="335"/>
        <v/>
      </c>
      <c r="R3553" s="211" t="str">
        <f t="shared" si="331"/>
        <v/>
      </c>
      <c r="S3553" s="213" t="str">
        <f t="shared" ca="1" si="332"/>
        <v/>
      </c>
      <c r="T3553" s="214" t="str">
        <f t="shared" ca="1" si="336"/>
        <v/>
      </c>
    </row>
    <row r="3554" spans="1:20" x14ac:dyDescent="0.25">
      <c r="A3554" s="119" t="s">
        <v>9123</v>
      </c>
      <c r="B3554" s="260"/>
      <c r="C3554" s="264" t="str">
        <f>IF(ISERROR(VLOOKUP(B3554,'Tous les abonnés'!$A$6:$I$5491,2,0)),"",VLOOKUP(B3554,'Tous les abonnés'!$A$6:$I$5491,2,0))</f>
        <v/>
      </c>
      <c r="D3554" s="26"/>
      <c r="E3554" s="265"/>
      <c r="F3554" s="207" t="str">
        <f>IF(ISERROR(IF(VLOOKUP(D3554,Paramètres!$C$17:$H$33,6,0)="oui","illimité",VLOOKUP(D3554,Paramètres!$C$17:$H$33,5,0))),"",IF(VLOOKUP(D3554,Paramètres!$C$17:$H$33,6,0)="oui","illimité",VLOOKUP(D3554,Paramètres!$C$17:$H$33,5,0)))</f>
        <v/>
      </c>
      <c r="G3554" s="269" t="str">
        <f t="shared" si="333"/>
        <v/>
      </c>
      <c r="H3554" s="208"/>
      <c r="I3554" s="53"/>
      <c r="J3554" s="209"/>
      <c r="K3554" s="271"/>
      <c r="L3554" s="37"/>
      <c r="M3554" s="218"/>
      <c r="N3554" s="124"/>
      <c r="O3554" s="211" t="str">
        <f t="shared" ca="1" si="334"/>
        <v/>
      </c>
      <c r="P3554" s="212" t="str">
        <f>IF(ISERROR(VLOOKUP(L3554,Paramètres!$A$38:$B$40,2,0)),"",VLOOKUP(L3554,Paramètres!$A$38:$B$40,2,0))</f>
        <v/>
      </c>
      <c r="Q3554" s="211" t="str">
        <f t="shared" ca="1" si="335"/>
        <v/>
      </c>
      <c r="R3554" s="211" t="str">
        <f t="shared" si="331"/>
        <v/>
      </c>
      <c r="S3554" s="213" t="str">
        <f t="shared" ca="1" si="332"/>
        <v/>
      </c>
      <c r="T3554" s="214" t="str">
        <f t="shared" ca="1" si="336"/>
        <v/>
      </c>
    </row>
    <row r="3555" spans="1:20" x14ac:dyDescent="0.25">
      <c r="A3555" s="119" t="s">
        <v>9124</v>
      </c>
      <c r="B3555" s="260"/>
      <c r="C3555" s="264" t="str">
        <f>IF(ISERROR(VLOOKUP(B3555,'Tous les abonnés'!$A$6:$I$5491,2,0)),"",VLOOKUP(B3555,'Tous les abonnés'!$A$6:$I$5491,2,0))</f>
        <v/>
      </c>
      <c r="D3555" s="26"/>
      <c r="E3555" s="265"/>
      <c r="F3555" s="207" t="str">
        <f>IF(ISERROR(IF(VLOOKUP(D3555,Paramètres!$C$17:$H$33,6,0)="oui","illimité",VLOOKUP(D3555,Paramètres!$C$17:$H$33,5,0))),"",IF(VLOOKUP(D3555,Paramètres!$C$17:$H$33,6,0)="oui","illimité",VLOOKUP(D3555,Paramètres!$C$17:$H$33,5,0)))</f>
        <v/>
      </c>
      <c r="G3555" s="269" t="str">
        <f t="shared" si="333"/>
        <v/>
      </c>
      <c r="H3555" s="208"/>
      <c r="I3555" s="53"/>
      <c r="J3555" s="209"/>
      <c r="K3555" s="271"/>
      <c r="L3555" s="37"/>
      <c r="M3555" s="218"/>
      <c r="N3555" s="124"/>
      <c r="O3555" s="211" t="str">
        <f t="shared" ca="1" si="334"/>
        <v/>
      </c>
      <c r="P3555" s="212" t="str">
        <f>IF(ISERROR(VLOOKUP(L3555,Paramètres!$A$38:$B$40,2,0)),"",VLOOKUP(L3555,Paramètres!$A$38:$B$40,2,0))</f>
        <v/>
      </c>
      <c r="Q3555" s="211" t="str">
        <f t="shared" ca="1" si="335"/>
        <v/>
      </c>
      <c r="R3555" s="211" t="str">
        <f t="shared" si="331"/>
        <v/>
      </c>
      <c r="S3555" s="213" t="str">
        <f t="shared" ca="1" si="332"/>
        <v/>
      </c>
      <c r="T3555" s="214" t="str">
        <f t="shared" ca="1" si="336"/>
        <v/>
      </c>
    </row>
    <row r="3556" spans="1:20" x14ac:dyDescent="0.25">
      <c r="A3556" s="119" t="s">
        <v>9125</v>
      </c>
      <c r="B3556" s="260"/>
      <c r="C3556" s="264" t="str">
        <f>IF(ISERROR(VLOOKUP(B3556,'Tous les abonnés'!$A$6:$I$5491,2,0)),"",VLOOKUP(B3556,'Tous les abonnés'!$A$6:$I$5491,2,0))</f>
        <v/>
      </c>
      <c r="D3556" s="26"/>
      <c r="E3556" s="265"/>
      <c r="F3556" s="207" t="str">
        <f>IF(ISERROR(IF(VLOOKUP(D3556,Paramètres!$C$17:$H$33,6,0)="oui","illimité",VLOOKUP(D3556,Paramètres!$C$17:$H$33,5,0))),"",IF(VLOOKUP(D3556,Paramètres!$C$17:$H$33,6,0)="oui","illimité",VLOOKUP(D3556,Paramètres!$C$17:$H$33,5,0)))</f>
        <v/>
      </c>
      <c r="G3556" s="269" t="str">
        <f t="shared" si="333"/>
        <v/>
      </c>
      <c r="H3556" s="208"/>
      <c r="I3556" s="53"/>
      <c r="J3556" s="209"/>
      <c r="K3556" s="271"/>
      <c r="L3556" s="37"/>
      <c r="M3556" s="218"/>
      <c r="N3556" s="124"/>
      <c r="O3556" s="211" t="str">
        <f t="shared" ca="1" si="334"/>
        <v/>
      </c>
      <c r="P3556" s="212" t="str">
        <f>IF(ISERROR(VLOOKUP(L3556,Paramètres!$A$38:$B$40,2,0)),"",VLOOKUP(L3556,Paramètres!$A$38:$B$40,2,0))</f>
        <v/>
      </c>
      <c r="Q3556" s="211" t="str">
        <f t="shared" ca="1" si="335"/>
        <v/>
      </c>
      <c r="R3556" s="211" t="str">
        <f t="shared" si="331"/>
        <v/>
      </c>
      <c r="S3556" s="213" t="str">
        <f t="shared" ca="1" si="332"/>
        <v/>
      </c>
      <c r="T3556" s="214" t="str">
        <f t="shared" ca="1" si="336"/>
        <v/>
      </c>
    </row>
    <row r="3557" spans="1:20" x14ac:dyDescent="0.25">
      <c r="A3557" s="119" t="s">
        <v>9126</v>
      </c>
      <c r="B3557" s="260"/>
      <c r="C3557" s="264" t="str">
        <f>IF(ISERROR(VLOOKUP(B3557,'Tous les abonnés'!$A$6:$I$5491,2,0)),"",VLOOKUP(B3557,'Tous les abonnés'!$A$6:$I$5491,2,0))</f>
        <v/>
      </c>
      <c r="D3557" s="26"/>
      <c r="E3557" s="265"/>
      <c r="F3557" s="207" t="str">
        <f>IF(ISERROR(IF(VLOOKUP(D3557,Paramètres!$C$17:$H$33,6,0)="oui","illimité",VLOOKUP(D3557,Paramètres!$C$17:$H$33,5,0))),"",IF(VLOOKUP(D3557,Paramètres!$C$17:$H$33,6,0)="oui","illimité",VLOOKUP(D3557,Paramètres!$C$17:$H$33,5,0)))</f>
        <v/>
      </c>
      <c r="G3557" s="269" t="str">
        <f t="shared" si="333"/>
        <v/>
      </c>
      <c r="H3557" s="208"/>
      <c r="I3557" s="53"/>
      <c r="J3557" s="209"/>
      <c r="K3557" s="271"/>
      <c r="L3557" s="37"/>
      <c r="M3557" s="218"/>
      <c r="N3557" s="124"/>
      <c r="O3557" s="211" t="str">
        <f t="shared" ca="1" si="334"/>
        <v/>
      </c>
      <c r="P3557" s="212" t="str">
        <f>IF(ISERROR(VLOOKUP(L3557,Paramètres!$A$38:$B$40,2,0)),"",VLOOKUP(L3557,Paramètres!$A$38:$B$40,2,0))</f>
        <v/>
      </c>
      <c r="Q3557" s="211" t="str">
        <f t="shared" ca="1" si="335"/>
        <v/>
      </c>
      <c r="R3557" s="211" t="str">
        <f t="shared" si="331"/>
        <v/>
      </c>
      <c r="S3557" s="213" t="str">
        <f t="shared" ca="1" si="332"/>
        <v/>
      </c>
      <c r="T3557" s="214" t="str">
        <f t="shared" ca="1" si="336"/>
        <v/>
      </c>
    </row>
    <row r="3558" spans="1:20" x14ac:dyDescent="0.25">
      <c r="A3558" s="119" t="s">
        <v>9127</v>
      </c>
      <c r="B3558" s="260"/>
      <c r="C3558" s="264" t="str">
        <f>IF(ISERROR(VLOOKUP(B3558,'Tous les abonnés'!$A$6:$I$5491,2,0)),"",VLOOKUP(B3558,'Tous les abonnés'!$A$6:$I$5491,2,0))</f>
        <v/>
      </c>
      <c r="D3558" s="26"/>
      <c r="E3558" s="265"/>
      <c r="F3558" s="207" t="str">
        <f>IF(ISERROR(IF(VLOOKUP(D3558,Paramètres!$C$17:$H$33,6,0)="oui","illimité",VLOOKUP(D3558,Paramètres!$C$17:$H$33,5,0))),"",IF(VLOOKUP(D3558,Paramètres!$C$17:$H$33,6,0)="oui","illimité",VLOOKUP(D3558,Paramètres!$C$17:$H$33,5,0)))</f>
        <v/>
      </c>
      <c r="G3558" s="269" t="str">
        <f t="shared" si="333"/>
        <v/>
      </c>
      <c r="H3558" s="208"/>
      <c r="I3558" s="53"/>
      <c r="J3558" s="209"/>
      <c r="K3558" s="271"/>
      <c r="L3558" s="37"/>
      <c r="M3558" s="218"/>
      <c r="N3558" s="124"/>
      <c r="O3558" s="211" t="str">
        <f t="shared" ca="1" si="334"/>
        <v/>
      </c>
      <c r="P3558" s="212" t="str">
        <f>IF(ISERROR(VLOOKUP(L3558,Paramètres!$A$38:$B$40,2,0)),"",VLOOKUP(L3558,Paramètres!$A$38:$B$40,2,0))</f>
        <v/>
      </c>
      <c r="Q3558" s="211" t="str">
        <f t="shared" ca="1" si="335"/>
        <v/>
      </c>
      <c r="R3558" s="211" t="str">
        <f t="shared" si="331"/>
        <v/>
      </c>
      <c r="S3558" s="213" t="str">
        <f t="shared" ca="1" si="332"/>
        <v/>
      </c>
      <c r="T3558" s="214" t="str">
        <f t="shared" ca="1" si="336"/>
        <v/>
      </c>
    </row>
    <row r="3559" spans="1:20" x14ac:dyDescent="0.25">
      <c r="A3559" s="119" t="s">
        <v>9128</v>
      </c>
      <c r="B3559" s="260"/>
      <c r="C3559" s="264" t="str">
        <f>IF(ISERROR(VLOOKUP(B3559,'Tous les abonnés'!$A$6:$I$5491,2,0)),"",VLOOKUP(B3559,'Tous les abonnés'!$A$6:$I$5491,2,0))</f>
        <v/>
      </c>
      <c r="D3559" s="26"/>
      <c r="E3559" s="265"/>
      <c r="F3559" s="207" t="str">
        <f>IF(ISERROR(IF(VLOOKUP(D3559,Paramètres!$C$17:$H$33,6,0)="oui","illimité",VLOOKUP(D3559,Paramètres!$C$17:$H$33,5,0))),"",IF(VLOOKUP(D3559,Paramètres!$C$17:$H$33,6,0)="oui","illimité",VLOOKUP(D3559,Paramètres!$C$17:$H$33,5,0)))</f>
        <v/>
      </c>
      <c r="G3559" s="269" t="str">
        <f t="shared" si="333"/>
        <v/>
      </c>
      <c r="H3559" s="208"/>
      <c r="I3559" s="53"/>
      <c r="J3559" s="209"/>
      <c r="K3559" s="271"/>
      <c r="L3559" s="37"/>
      <c r="M3559" s="218"/>
      <c r="N3559" s="124"/>
      <c r="O3559" s="211" t="str">
        <f t="shared" ca="1" si="334"/>
        <v/>
      </c>
      <c r="P3559" s="212" t="str">
        <f>IF(ISERROR(VLOOKUP(L3559,Paramètres!$A$38:$B$40,2,0)),"",VLOOKUP(L3559,Paramètres!$A$38:$B$40,2,0))</f>
        <v/>
      </c>
      <c r="Q3559" s="211" t="str">
        <f t="shared" ca="1" si="335"/>
        <v/>
      </c>
      <c r="R3559" s="211" t="str">
        <f t="shared" si="331"/>
        <v/>
      </c>
      <c r="S3559" s="213" t="str">
        <f t="shared" ca="1" si="332"/>
        <v/>
      </c>
      <c r="T3559" s="214" t="str">
        <f t="shared" ca="1" si="336"/>
        <v/>
      </c>
    </row>
    <row r="3560" spans="1:20" x14ac:dyDescent="0.25">
      <c r="A3560" s="119" t="s">
        <v>9129</v>
      </c>
      <c r="B3560" s="260"/>
      <c r="C3560" s="264" t="str">
        <f>IF(ISERROR(VLOOKUP(B3560,'Tous les abonnés'!$A$6:$I$5491,2,0)),"",VLOOKUP(B3560,'Tous les abonnés'!$A$6:$I$5491,2,0))</f>
        <v/>
      </c>
      <c r="D3560" s="26"/>
      <c r="E3560" s="265"/>
      <c r="F3560" s="207" t="str">
        <f>IF(ISERROR(IF(VLOOKUP(D3560,Paramètres!$C$17:$H$33,6,0)="oui","illimité",VLOOKUP(D3560,Paramètres!$C$17:$H$33,5,0))),"",IF(VLOOKUP(D3560,Paramètres!$C$17:$H$33,6,0)="oui","illimité",VLOOKUP(D3560,Paramètres!$C$17:$H$33,5,0)))</f>
        <v/>
      </c>
      <c r="G3560" s="269" t="str">
        <f t="shared" si="333"/>
        <v/>
      </c>
      <c r="H3560" s="208"/>
      <c r="I3560" s="53"/>
      <c r="J3560" s="209"/>
      <c r="K3560" s="271"/>
      <c r="L3560" s="37"/>
      <c r="M3560" s="218"/>
      <c r="N3560" s="124"/>
      <c r="O3560" s="211" t="str">
        <f t="shared" ca="1" si="334"/>
        <v/>
      </c>
      <c r="P3560" s="212" t="str">
        <f>IF(ISERROR(VLOOKUP(L3560,Paramètres!$A$38:$B$40,2,0)),"",VLOOKUP(L3560,Paramètres!$A$38:$B$40,2,0))</f>
        <v/>
      </c>
      <c r="Q3560" s="211" t="str">
        <f t="shared" ca="1" si="335"/>
        <v/>
      </c>
      <c r="R3560" s="211" t="str">
        <f t="shared" si="331"/>
        <v/>
      </c>
      <c r="S3560" s="213" t="str">
        <f t="shared" ca="1" si="332"/>
        <v/>
      </c>
      <c r="T3560" s="214" t="str">
        <f t="shared" ca="1" si="336"/>
        <v/>
      </c>
    </row>
    <row r="3561" spans="1:20" x14ac:dyDescent="0.25">
      <c r="A3561" s="119" t="s">
        <v>9130</v>
      </c>
      <c r="B3561" s="260"/>
      <c r="C3561" s="264" t="str">
        <f>IF(ISERROR(VLOOKUP(B3561,'Tous les abonnés'!$A$6:$I$5491,2,0)),"",VLOOKUP(B3561,'Tous les abonnés'!$A$6:$I$5491,2,0))</f>
        <v/>
      </c>
      <c r="D3561" s="26"/>
      <c r="E3561" s="265"/>
      <c r="F3561" s="207" t="str">
        <f>IF(ISERROR(IF(VLOOKUP(D3561,Paramètres!$C$17:$H$33,6,0)="oui","illimité",VLOOKUP(D3561,Paramètres!$C$17:$H$33,5,0))),"",IF(VLOOKUP(D3561,Paramètres!$C$17:$H$33,6,0)="oui","illimité",VLOOKUP(D3561,Paramètres!$C$17:$H$33,5,0)))</f>
        <v/>
      </c>
      <c r="G3561" s="269" t="str">
        <f t="shared" si="333"/>
        <v/>
      </c>
      <c r="H3561" s="208"/>
      <c r="I3561" s="53"/>
      <c r="J3561" s="209"/>
      <c r="K3561" s="271"/>
      <c r="L3561" s="37"/>
      <c r="M3561" s="218"/>
      <c r="N3561" s="124"/>
      <c r="O3561" s="211" t="str">
        <f t="shared" ca="1" si="334"/>
        <v/>
      </c>
      <c r="P3561" s="212" t="str">
        <f>IF(ISERROR(VLOOKUP(L3561,Paramètres!$A$38:$B$40,2,0)),"",VLOOKUP(L3561,Paramètres!$A$38:$B$40,2,0))</f>
        <v/>
      </c>
      <c r="Q3561" s="211" t="str">
        <f t="shared" ca="1" si="335"/>
        <v/>
      </c>
      <c r="R3561" s="211" t="str">
        <f t="shared" si="331"/>
        <v/>
      </c>
      <c r="S3561" s="213" t="str">
        <f t="shared" ca="1" si="332"/>
        <v/>
      </c>
      <c r="T3561" s="214" t="str">
        <f t="shared" ca="1" si="336"/>
        <v/>
      </c>
    </row>
    <row r="3562" spans="1:20" x14ac:dyDescent="0.25">
      <c r="A3562" s="119" t="s">
        <v>9131</v>
      </c>
      <c r="B3562" s="260"/>
      <c r="C3562" s="264" t="str">
        <f>IF(ISERROR(VLOOKUP(B3562,'Tous les abonnés'!$A$6:$I$5491,2,0)),"",VLOOKUP(B3562,'Tous les abonnés'!$A$6:$I$5491,2,0))</f>
        <v/>
      </c>
      <c r="D3562" s="26"/>
      <c r="E3562" s="265"/>
      <c r="F3562" s="207" t="str">
        <f>IF(ISERROR(IF(VLOOKUP(D3562,Paramètres!$C$17:$H$33,6,0)="oui","illimité",VLOOKUP(D3562,Paramètres!$C$17:$H$33,5,0))),"",IF(VLOOKUP(D3562,Paramètres!$C$17:$H$33,6,0)="oui","illimité",VLOOKUP(D3562,Paramètres!$C$17:$H$33,5,0)))</f>
        <v/>
      </c>
      <c r="G3562" s="269" t="str">
        <f t="shared" si="333"/>
        <v/>
      </c>
      <c r="H3562" s="208"/>
      <c r="I3562" s="53"/>
      <c r="J3562" s="209"/>
      <c r="K3562" s="271"/>
      <c r="L3562" s="37"/>
      <c r="M3562" s="218"/>
      <c r="N3562" s="124"/>
      <c r="O3562" s="211" t="str">
        <f t="shared" ca="1" si="334"/>
        <v/>
      </c>
      <c r="P3562" s="212" t="str">
        <f>IF(ISERROR(VLOOKUP(L3562,Paramètres!$A$38:$B$40,2,0)),"",VLOOKUP(L3562,Paramètres!$A$38:$B$40,2,0))</f>
        <v/>
      </c>
      <c r="Q3562" s="211" t="str">
        <f t="shared" ca="1" si="335"/>
        <v/>
      </c>
      <c r="R3562" s="211" t="str">
        <f t="shared" si="331"/>
        <v/>
      </c>
      <c r="S3562" s="213" t="str">
        <f t="shared" ca="1" si="332"/>
        <v/>
      </c>
      <c r="T3562" s="214" t="str">
        <f t="shared" ca="1" si="336"/>
        <v/>
      </c>
    </row>
    <row r="3563" spans="1:20" x14ac:dyDescent="0.25">
      <c r="A3563" s="119" t="s">
        <v>9132</v>
      </c>
      <c r="B3563" s="260"/>
      <c r="C3563" s="264" t="str">
        <f>IF(ISERROR(VLOOKUP(B3563,'Tous les abonnés'!$A$6:$I$5491,2,0)),"",VLOOKUP(B3563,'Tous les abonnés'!$A$6:$I$5491,2,0))</f>
        <v/>
      </c>
      <c r="D3563" s="26"/>
      <c r="E3563" s="265"/>
      <c r="F3563" s="207" t="str">
        <f>IF(ISERROR(IF(VLOOKUP(D3563,Paramètres!$C$17:$H$33,6,0)="oui","illimité",VLOOKUP(D3563,Paramètres!$C$17:$H$33,5,0))),"",IF(VLOOKUP(D3563,Paramètres!$C$17:$H$33,6,0)="oui","illimité",VLOOKUP(D3563,Paramètres!$C$17:$H$33,5,0)))</f>
        <v/>
      </c>
      <c r="G3563" s="269" t="str">
        <f t="shared" si="333"/>
        <v/>
      </c>
      <c r="H3563" s="208"/>
      <c r="I3563" s="53"/>
      <c r="J3563" s="209"/>
      <c r="K3563" s="271"/>
      <c r="L3563" s="37"/>
      <c r="M3563" s="218"/>
      <c r="N3563" s="124"/>
      <c r="O3563" s="211" t="str">
        <f t="shared" ca="1" si="334"/>
        <v/>
      </c>
      <c r="P3563" s="212" t="str">
        <f>IF(ISERROR(VLOOKUP(L3563,Paramètres!$A$38:$B$40,2,0)),"",VLOOKUP(L3563,Paramètres!$A$38:$B$40,2,0))</f>
        <v/>
      </c>
      <c r="Q3563" s="211" t="str">
        <f t="shared" ca="1" si="335"/>
        <v/>
      </c>
      <c r="R3563" s="211" t="str">
        <f t="shared" si="331"/>
        <v/>
      </c>
      <c r="S3563" s="213" t="str">
        <f t="shared" ca="1" si="332"/>
        <v/>
      </c>
      <c r="T3563" s="214" t="str">
        <f t="shared" ca="1" si="336"/>
        <v/>
      </c>
    </row>
    <row r="3564" spans="1:20" x14ac:dyDescent="0.25">
      <c r="A3564" s="119" t="s">
        <v>9133</v>
      </c>
      <c r="B3564" s="260"/>
      <c r="C3564" s="264" t="str">
        <f>IF(ISERROR(VLOOKUP(B3564,'Tous les abonnés'!$A$6:$I$5491,2,0)),"",VLOOKUP(B3564,'Tous les abonnés'!$A$6:$I$5491,2,0))</f>
        <v/>
      </c>
      <c r="D3564" s="26"/>
      <c r="E3564" s="265"/>
      <c r="F3564" s="207" t="str">
        <f>IF(ISERROR(IF(VLOOKUP(D3564,Paramètres!$C$17:$H$33,6,0)="oui","illimité",VLOOKUP(D3564,Paramètres!$C$17:$H$33,5,0))),"",IF(VLOOKUP(D3564,Paramètres!$C$17:$H$33,6,0)="oui","illimité",VLOOKUP(D3564,Paramètres!$C$17:$H$33,5,0)))</f>
        <v/>
      </c>
      <c r="G3564" s="269" t="str">
        <f t="shared" si="333"/>
        <v/>
      </c>
      <c r="H3564" s="208"/>
      <c r="I3564" s="53"/>
      <c r="J3564" s="209"/>
      <c r="K3564" s="271"/>
      <c r="L3564" s="37"/>
      <c r="M3564" s="218"/>
      <c r="N3564" s="124"/>
      <c r="O3564" s="211" t="str">
        <f t="shared" ca="1" si="334"/>
        <v/>
      </c>
      <c r="P3564" s="212" t="str">
        <f>IF(ISERROR(VLOOKUP(L3564,Paramètres!$A$38:$B$40,2,0)),"",VLOOKUP(L3564,Paramètres!$A$38:$B$40,2,0))</f>
        <v/>
      </c>
      <c r="Q3564" s="211" t="str">
        <f t="shared" ca="1" si="335"/>
        <v/>
      </c>
      <c r="R3564" s="211" t="str">
        <f t="shared" si="331"/>
        <v/>
      </c>
      <c r="S3564" s="213" t="str">
        <f t="shared" ca="1" si="332"/>
        <v/>
      </c>
      <c r="T3564" s="214" t="str">
        <f t="shared" ca="1" si="336"/>
        <v/>
      </c>
    </row>
    <row r="3565" spans="1:20" x14ac:dyDescent="0.25">
      <c r="A3565" s="119" t="s">
        <v>9134</v>
      </c>
      <c r="B3565" s="260"/>
      <c r="C3565" s="264" t="str">
        <f>IF(ISERROR(VLOOKUP(B3565,'Tous les abonnés'!$A$6:$I$5491,2,0)),"",VLOOKUP(B3565,'Tous les abonnés'!$A$6:$I$5491,2,0))</f>
        <v/>
      </c>
      <c r="D3565" s="26"/>
      <c r="E3565" s="265"/>
      <c r="F3565" s="207" t="str">
        <f>IF(ISERROR(IF(VLOOKUP(D3565,Paramètres!$C$17:$H$33,6,0)="oui","illimité",VLOOKUP(D3565,Paramètres!$C$17:$H$33,5,0))),"",IF(VLOOKUP(D3565,Paramètres!$C$17:$H$33,6,0)="oui","illimité",VLOOKUP(D3565,Paramètres!$C$17:$H$33,5,0)))</f>
        <v/>
      </c>
      <c r="G3565" s="269" t="str">
        <f t="shared" si="333"/>
        <v/>
      </c>
      <c r="H3565" s="208"/>
      <c r="I3565" s="53"/>
      <c r="J3565" s="209"/>
      <c r="K3565" s="271"/>
      <c r="L3565" s="37"/>
      <c r="M3565" s="218"/>
      <c r="N3565" s="124"/>
      <c r="O3565" s="211" t="str">
        <f t="shared" ca="1" si="334"/>
        <v/>
      </c>
      <c r="P3565" s="212" t="str">
        <f>IF(ISERROR(VLOOKUP(L3565,Paramètres!$A$38:$B$40,2,0)),"",VLOOKUP(L3565,Paramètres!$A$38:$B$40,2,0))</f>
        <v/>
      </c>
      <c r="Q3565" s="211" t="str">
        <f t="shared" ca="1" si="335"/>
        <v/>
      </c>
      <c r="R3565" s="211" t="str">
        <f t="shared" si="331"/>
        <v/>
      </c>
      <c r="S3565" s="213" t="str">
        <f t="shared" ca="1" si="332"/>
        <v/>
      </c>
      <c r="T3565" s="214" t="str">
        <f t="shared" ca="1" si="336"/>
        <v/>
      </c>
    </row>
    <row r="3566" spans="1:20" x14ac:dyDescent="0.25">
      <c r="A3566" s="119" t="s">
        <v>9135</v>
      </c>
      <c r="B3566" s="260"/>
      <c r="C3566" s="264" t="str">
        <f>IF(ISERROR(VLOOKUP(B3566,'Tous les abonnés'!$A$6:$I$5491,2,0)),"",VLOOKUP(B3566,'Tous les abonnés'!$A$6:$I$5491,2,0))</f>
        <v/>
      </c>
      <c r="D3566" s="26"/>
      <c r="E3566" s="265"/>
      <c r="F3566" s="207" t="str">
        <f>IF(ISERROR(IF(VLOOKUP(D3566,Paramètres!$C$17:$H$33,6,0)="oui","illimité",VLOOKUP(D3566,Paramètres!$C$17:$H$33,5,0))),"",IF(VLOOKUP(D3566,Paramètres!$C$17:$H$33,6,0)="oui","illimité",VLOOKUP(D3566,Paramètres!$C$17:$H$33,5,0)))</f>
        <v/>
      </c>
      <c r="G3566" s="269" t="str">
        <f t="shared" si="333"/>
        <v/>
      </c>
      <c r="H3566" s="208"/>
      <c r="I3566" s="53"/>
      <c r="J3566" s="209"/>
      <c r="K3566" s="271"/>
      <c r="L3566" s="37"/>
      <c r="M3566" s="218"/>
      <c r="N3566" s="124"/>
      <c r="O3566" s="211" t="str">
        <f t="shared" ca="1" si="334"/>
        <v/>
      </c>
      <c r="P3566" s="212" t="str">
        <f>IF(ISERROR(VLOOKUP(L3566,Paramètres!$A$38:$B$40,2,0)),"",VLOOKUP(L3566,Paramètres!$A$38:$B$40,2,0))</f>
        <v/>
      </c>
      <c r="Q3566" s="211" t="str">
        <f t="shared" ca="1" si="335"/>
        <v/>
      </c>
      <c r="R3566" s="211" t="str">
        <f t="shared" si="331"/>
        <v/>
      </c>
      <c r="S3566" s="213" t="str">
        <f t="shared" ca="1" si="332"/>
        <v/>
      </c>
      <c r="T3566" s="214" t="str">
        <f t="shared" ca="1" si="336"/>
        <v/>
      </c>
    </row>
    <row r="3567" spans="1:20" x14ac:dyDescent="0.25">
      <c r="A3567" s="119" t="s">
        <v>9136</v>
      </c>
      <c r="B3567" s="260"/>
      <c r="C3567" s="264" t="str">
        <f>IF(ISERROR(VLOOKUP(B3567,'Tous les abonnés'!$A$6:$I$5491,2,0)),"",VLOOKUP(B3567,'Tous les abonnés'!$A$6:$I$5491,2,0))</f>
        <v/>
      </c>
      <c r="D3567" s="26"/>
      <c r="E3567" s="265"/>
      <c r="F3567" s="207" t="str">
        <f>IF(ISERROR(IF(VLOOKUP(D3567,Paramètres!$C$17:$H$33,6,0)="oui","illimité",VLOOKUP(D3567,Paramètres!$C$17:$H$33,5,0))),"",IF(VLOOKUP(D3567,Paramètres!$C$17:$H$33,6,0)="oui","illimité",VLOOKUP(D3567,Paramètres!$C$17:$H$33,5,0)))</f>
        <v/>
      </c>
      <c r="G3567" s="269" t="str">
        <f t="shared" si="333"/>
        <v/>
      </c>
      <c r="H3567" s="208"/>
      <c r="I3567" s="53"/>
      <c r="J3567" s="209"/>
      <c r="K3567" s="271"/>
      <c r="L3567" s="37"/>
      <c r="M3567" s="218"/>
      <c r="N3567" s="124"/>
      <c r="O3567" s="211" t="str">
        <f t="shared" ca="1" si="334"/>
        <v/>
      </c>
      <c r="P3567" s="212" t="str">
        <f>IF(ISERROR(VLOOKUP(L3567,Paramètres!$A$38:$B$40,2,0)),"",VLOOKUP(L3567,Paramètres!$A$38:$B$40,2,0))</f>
        <v/>
      </c>
      <c r="Q3567" s="211" t="str">
        <f t="shared" ca="1" si="335"/>
        <v/>
      </c>
      <c r="R3567" s="211" t="str">
        <f t="shared" si="331"/>
        <v/>
      </c>
      <c r="S3567" s="213" t="str">
        <f t="shared" ca="1" si="332"/>
        <v/>
      </c>
      <c r="T3567" s="214" t="str">
        <f t="shared" ca="1" si="336"/>
        <v/>
      </c>
    </row>
    <row r="3568" spans="1:20" x14ac:dyDescent="0.25">
      <c r="A3568" s="119" t="s">
        <v>9137</v>
      </c>
      <c r="B3568" s="260"/>
      <c r="C3568" s="264" t="str">
        <f>IF(ISERROR(VLOOKUP(B3568,'Tous les abonnés'!$A$6:$I$5491,2,0)),"",VLOOKUP(B3568,'Tous les abonnés'!$A$6:$I$5491,2,0))</f>
        <v/>
      </c>
      <c r="D3568" s="26"/>
      <c r="E3568" s="265"/>
      <c r="F3568" s="207" t="str">
        <f>IF(ISERROR(IF(VLOOKUP(D3568,Paramètres!$C$17:$H$33,6,0)="oui","illimité",VLOOKUP(D3568,Paramètres!$C$17:$H$33,5,0))),"",IF(VLOOKUP(D3568,Paramètres!$C$17:$H$33,6,0)="oui","illimité",VLOOKUP(D3568,Paramètres!$C$17:$H$33,5,0)))</f>
        <v/>
      </c>
      <c r="G3568" s="269" t="str">
        <f t="shared" si="333"/>
        <v/>
      </c>
      <c r="H3568" s="208"/>
      <c r="I3568" s="53"/>
      <c r="J3568" s="209"/>
      <c r="K3568" s="271"/>
      <c r="L3568" s="37"/>
      <c r="M3568" s="218"/>
      <c r="N3568" s="124"/>
      <c r="O3568" s="211" t="str">
        <f t="shared" ca="1" si="334"/>
        <v/>
      </c>
      <c r="P3568" s="212" t="str">
        <f>IF(ISERROR(VLOOKUP(L3568,Paramètres!$A$38:$B$40,2,0)),"",VLOOKUP(L3568,Paramètres!$A$38:$B$40,2,0))</f>
        <v/>
      </c>
      <c r="Q3568" s="211" t="str">
        <f t="shared" ca="1" si="335"/>
        <v/>
      </c>
      <c r="R3568" s="211" t="str">
        <f t="shared" si="331"/>
        <v/>
      </c>
      <c r="S3568" s="213" t="str">
        <f t="shared" ca="1" si="332"/>
        <v/>
      </c>
      <c r="T3568" s="214" t="str">
        <f t="shared" ca="1" si="336"/>
        <v/>
      </c>
    </row>
    <row r="3569" spans="1:20" x14ac:dyDescent="0.25">
      <c r="A3569" s="119" t="s">
        <v>9138</v>
      </c>
      <c r="B3569" s="260"/>
      <c r="C3569" s="264" t="str">
        <f>IF(ISERROR(VLOOKUP(B3569,'Tous les abonnés'!$A$6:$I$5491,2,0)),"",VLOOKUP(B3569,'Tous les abonnés'!$A$6:$I$5491,2,0))</f>
        <v/>
      </c>
      <c r="D3569" s="26"/>
      <c r="E3569" s="265"/>
      <c r="F3569" s="207" t="str">
        <f>IF(ISERROR(IF(VLOOKUP(D3569,Paramètres!$C$17:$H$33,6,0)="oui","illimité",VLOOKUP(D3569,Paramètres!$C$17:$H$33,5,0))),"",IF(VLOOKUP(D3569,Paramètres!$C$17:$H$33,6,0)="oui","illimité",VLOOKUP(D3569,Paramètres!$C$17:$H$33,5,0)))</f>
        <v/>
      </c>
      <c r="G3569" s="269" t="str">
        <f t="shared" si="333"/>
        <v/>
      </c>
      <c r="H3569" s="208"/>
      <c r="I3569" s="53"/>
      <c r="J3569" s="209"/>
      <c r="K3569" s="271"/>
      <c r="L3569" s="37"/>
      <c r="M3569" s="218"/>
      <c r="N3569" s="124"/>
      <c r="O3569" s="211" t="str">
        <f t="shared" ca="1" si="334"/>
        <v/>
      </c>
      <c r="P3569" s="212" t="str">
        <f>IF(ISERROR(VLOOKUP(L3569,Paramètres!$A$38:$B$40,2,0)),"",VLOOKUP(L3569,Paramètres!$A$38:$B$40,2,0))</f>
        <v/>
      </c>
      <c r="Q3569" s="211" t="str">
        <f t="shared" ca="1" si="335"/>
        <v/>
      </c>
      <c r="R3569" s="211" t="str">
        <f t="shared" si="331"/>
        <v/>
      </c>
      <c r="S3569" s="213" t="str">
        <f t="shared" ca="1" si="332"/>
        <v/>
      </c>
      <c r="T3569" s="214" t="str">
        <f t="shared" ca="1" si="336"/>
        <v/>
      </c>
    </row>
    <row r="3570" spans="1:20" x14ac:dyDescent="0.25">
      <c r="A3570" s="119" t="s">
        <v>9139</v>
      </c>
      <c r="B3570" s="260"/>
      <c r="C3570" s="264" t="str">
        <f>IF(ISERROR(VLOOKUP(B3570,'Tous les abonnés'!$A$6:$I$5491,2,0)),"",VLOOKUP(B3570,'Tous les abonnés'!$A$6:$I$5491,2,0))</f>
        <v/>
      </c>
      <c r="D3570" s="26"/>
      <c r="E3570" s="265"/>
      <c r="F3570" s="207" t="str">
        <f>IF(ISERROR(IF(VLOOKUP(D3570,Paramètres!$C$17:$H$33,6,0)="oui","illimité",VLOOKUP(D3570,Paramètres!$C$17:$H$33,5,0))),"",IF(VLOOKUP(D3570,Paramètres!$C$17:$H$33,6,0)="oui","illimité",VLOOKUP(D3570,Paramètres!$C$17:$H$33,5,0)))</f>
        <v/>
      </c>
      <c r="G3570" s="269" t="str">
        <f t="shared" si="333"/>
        <v/>
      </c>
      <c r="H3570" s="208"/>
      <c r="I3570" s="53"/>
      <c r="J3570" s="209"/>
      <c r="K3570" s="271"/>
      <c r="L3570" s="37"/>
      <c r="M3570" s="218"/>
      <c r="N3570" s="124"/>
      <c r="O3570" s="211" t="str">
        <f t="shared" ca="1" si="334"/>
        <v/>
      </c>
      <c r="P3570" s="212" t="str">
        <f>IF(ISERROR(VLOOKUP(L3570,Paramètres!$A$38:$B$40,2,0)),"",VLOOKUP(L3570,Paramètres!$A$38:$B$40,2,0))</f>
        <v/>
      </c>
      <c r="Q3570" s="211" t="str">
        <f t="shared" ca="1" si="335"/>
        <v/>
      </c>
      <c r="R3570" s="211" t="str">
        <f t="shared" si="331"/>
        <v/>
      </c>
      <c r="S3570" s="213" t="str">
        <f t="shared" ca="1" si="332"/>
        <v/>
      </c>
      <c r="T3570" s="214" t="str">
        <f t="shared" ca="1" si="336"/>
        <v/>
      </c>
    </row>
    <row r="3571" spans="1:20" x14ac:dyDescent="0.25">
      <c r="A3571" s="119" t="s">
        <v>9140</v>
      </c>
      <c r="B3571" s="260"/>
      <c r="C3571" s="264" t="str">
        <f>IF(ISERROR(VLOOKUP(B3571,'Tous les abonnés'!$A$6:$I$5491,2,0)),"",VLOOKUP(B3571,'Tous les abonnés'!$A$6:$I$5491,2,0))</f>
        <v/>
      </c>
      <c r="D3571" s="26"/>
      <c r="E3571" s="265"/>
      <c r="F3571" s="207" t="str">
        <f>IF(ISERROR(IF(VLOOKUP(D3571,Paramètres!$C$17:$H$33,6,0)="oui","illimité",VLOOKUP(D3571,Paramètres!$C$17:$H$33,5,0))),"",IF(VLOOKUP(D3571,Paramètres!$C$17:$H$33,6,0)="oui","illimité",VLOOKUP(D3571,Paramètres!$C$17:$H$33,5,0)))</f>
        <v/>
      </c>
      <c r="G3571" s="269" t="str">
        <f t="shared" si="333"/>
        <v/>
      </c>
      <c r="H3571" s="208"/>
      <c r="I3571" s="53"/>
      <c r="J3571" s="209"/>
      <c r="K3571" s="271"/>
      <c r="L3571" s="37"/>
      <c r="M3571" s="218"/>
      <c r="N3571" s="124"/>
      <c r="O3571" s="211" t="str">
        <f t="shared" ca="1" si="334"/>
        <v/>
      </c>
      <c r="P3571" s="212" t="str">
        <f>IF(ISERROR(VLOOKUP(L3571,Paramètres!$A$38:$B$40,2,0)),"",VLOOKUP(L3571,Paramètres!$A$38:$B$40,2,0))</f>
        <v/>
      </c>
      <c r="Q3571" s="211" t="str">
        <f t="shared" ca="1" si="335"/>
        <v/>
      </c>
      <c r="R3571" s="211" t="str">
        <f t="shared" si="331"/>
        <v/>
      </c>
      <c r="S3571" s="213" t="str">
        <f t="shared" ca="1" si="332"/>
        <v/>
      </c>
      <c r="T3571" s="214" t="str">
        <f t="shared" ca="1" si="336"/>
        <v/>
      </c>
    </row>
    <row r="3572" spans="1:20" x14ac:dyDescent="0.25">
      <c r="A3572" s="119" t="s">
        <v>9141</v>
      </c>
      <c r="B3572" s="260"/>
      <c r="C3572" s="264" t="str">
        <f>IF(ISERROR(VLOOKUP(B3572,'Tous les abonnés'!$A$6:$I$5491,2,0)),"",VLOOKUP(B3572,'Tous les abonnés'!$A$6:$I$5491,2,0))</f>
        <v/>
      </c>
      <c r="D3572" s="26"/>
      <c r="E3572" s="265"/>
      <c r="F3572" s="207" t="str">
        <f>IF(ISERROR(IF(VLOOKUP(D3572,Paramètres!$C$17:$H$33,6,0)="oui","illimité",VLOOKUP(D3572,Paramètres!$C$17:$H$33,5,0))),"",IF(VLOOKUP(D3572,Paramètres!$C$17:$H$33,6,0)="oui","illimité",VLOOKUP(D3572,Paramètres!$C$17:$H$33,5,0)))</f>
        <v/>
      </c>
      <c r="G3572" s="269" t="str">
        <f t="shared" si="333"/>
        <v/>
      </c>
      <c r="H3572" s="208"/>
      <c r="I3572" s="53"/>
      <c r="J3572" s="209"/>
      <c r="K3572" s="271"/>
      <c r="L3572" s="37"/>
      <c r="M3572" s="218"/>
      <c r="N3572" s="124"/>
      <c r="O3572" s="211" t="str">
        <f t="shared" ca="1" si="334"/>
        <v/>
      </c>
      <c r="P3572" s="212" t="str">
        <f>IF(ISERROR(VLOOKUP(L3572,Paramètres!$A$38:$B$40,2,0)),"",VLOOKUP(L3572,Paramètres!$A$38:$B$40,2,0))</f>
        <v/>
      </c>
      <c r="Q3572" s="211" t="str">
        <f t="shared" ca="1" si="335"/>
        <v/>
      </c>
      <c r="R3572" s="211" t="str">
        <f t="shared" si="331"/>
        <v/>
      </c>
      <c r="S3572" s="213" t="str">
        <f t="shared" ca="1" si="332"/>
        <v/>
      </c>
      <c r="T3572" s="214" t="str">
        <f t="shared" ca="1" si="336"/>
        <v/>
      </c>
    </row>
    <row r="3573" spans="1:20" x14ac:dyDescent="0.25">
      <c r="A3573" s="119" t="s">
        <v>9142</v>
      </c>
      <c r="B3573" s="260"/>
      <c r="C3573" s="264" t="str">
        <f>IF(ISERROR(VLOOKUP(B3573,'Tous les abonnés'!$A$6:$I$5491,2,0)),"",VLOOKUP(B3573,'Tous les abonnés'!$A$6:$I$5491,2,0))</f>
        <v/>
      </c>
      <c r="D3573" s="26"/>
      <c r="E3573" s="265"/>
      <c r="F3573" s="207" t="str">
        <f>IF(ISERROR(IF(VLOOKUP(D3573,Paramètres!$C$17:$H$33,6,0)="oui","illimité",VLOOKUP(D3573,Paramètres!$C$17:$H$33,5,0))),"",IF(VLOOKUP(D3573,Paramètres!$C$17:$H$33,6,0)="oui","illimité",VLOOKUP(D3573,Paramètres!$C$17:$H$33,5,0)))</f>
        <v/>
      </c>
      <c r="G3573" s="269" t="str">
        <f t="shared" si="333"/>
        <v/>
      </c>
      <c r="H3573" s="208"/>
      <c r="I3573" s="53"/>
      <c r="J3573" s="209"/>
      <c r="K3573" s="271"/>
      <c r="L3573" s="37"/>
      <c r="M3573" s="218"/>
      <c r="N3573" s="124"/>
      <c r="O3573" s="211" t="str">
        <f t="shared" ca="1" si="334"/>
        <v/>
      </c>
      <c r="P3573" s="212" t="str">
        <f>IF(ISERROR(VLOOKUP(L3573,Paramètres!$A$38:$B$40,2,0)),"",VLOOKUP(L3573,Paramètres!$A$38:$B$40,2,0))</f>
        <v/>
      </c>
      <c r="Q3573" s="211" t="str">
        <f t="shared" ca="1" si="335"/>
        <v/>
      </c>
      <c r="R3573" s="211" t="str">
        <f t="shared" si="331"/>
        <v/>
      </c>
      <c r="S3573" s="213" t="str">
        <f t="shared" ca="1" si="332"/>
        <v/>
      </c>
      <c r="T3573" s="214" t="str">
        <f t="shared" ca="1" si="336"/>
        <v/>
      </c>
    </row>
    <row r="3574" spans="1:20" x14ac:dyDescent="0.25">
      <c r="A3574" s="119" t="s">
        <v>9143</v>
      </c>
      <c r="B3574" s="260"/>
      <c r="C3574" s="264" t="str">
        <f>IF(ISERROR(VLOOKUP(B3574,'Tous les abonnés'!$A$6:$I$5491,2,0)),"",VLOOKUP(B3574,'Tous les abonnés'!$A$6:$I$5491,2,0))</f>
        <v/>
      </c>
      <c r="D3574" s="26"/>
      <c r="E3574" s="265"/>
      <c r="F3574" s="207" t="str">
        <f>IF(ISERROR(IF(VLOOKUP(D3574,Paramètres!$C$17:$H$33,6,0)="oui","illimité",VLOOKUP(D3574,Paramètres!$C$17:$H$33,5,0))),"",IF(VLOOKUP(D3574,Paramètres!$C$17:$H$33,6,0)="oui","illimité",VLOOKUP(D3574,Paramètres!$C$17:$H$33,5,0)))</f>
        <v/>
      </c>
      <c r="G3574" s="269" t="str">
        <f t="shared" si="333"/>
        <v/>
      </c>
      <c r="H3574" s="208"/>
      <c r="I3574" s="53"/>
      <c r="J3574" s="209"/>
      <c r="K3574" s="271"/>
      <c r="L3574" s="37"/>
      <c r="M3574" s="218"/>
      <c r="N3574" s="124"/>
      <c r="O3574" s="211" t="str">
        <f t="shared" ca="1" si="334"/>
        <v/>
      </c>
      <c r="P3574" s="212" t="str">
        <f>IF(ISERROR(VLOOKUP(L3574,Paramètres!$A$38:$B$40,2,0)),"",VLOOKUP(L3574,Paramètres!$A$38:$B$40,2,0))</f>
        <v/>
      </c>
      <c r="Q3574" s="211" t="str">
        <f t="shared" ca="1" si="335"/>
        <v/>
      </c>
      <c r="R3574" s="211" t="str">
        <f t="shared" si="331"/>
        <v/>
      </c>
      <c r="S3574" s="213" t="str">
        <f t="shared" ca="1" si="332"/>
        <v/>
      </c>
      <c r="T3574" s="214" t="str">
        <f t="shared" ca="1" si="336"/>
        <v/>
      </c>
    </row>
    <row r="3575" spans="1:20" x14ac:dyDescent="0.25">
      <c r="A3575" s="119" t="s">
        <v>9144</v>
      </c>
      <c r="B3575" s="260"/>
      <c r="C3575" s="264" t="str">
        <f>IF(ISERROR(VLOOKUP(B3575,'Tous les abonnés'!$A$6:$I$5491,2,0)),"",VLOOKUP(B3575,'Tous les abonnés'!$A$6:$I$5491,2,0))</f>
        <v/>
      </c>
      <c r="D3575" s="26"/>
      <c r="E3575" s="265"/>
      <c r="F3575" s="207" t="str">
        <f>IF(ISERROR(IF(VLOOKUP(D3575,Paramètres!$C$17:$H$33,6,0)="oui","illimité",VLOOKUP(D3575,Paramètres!$C$17:$H$33,5,0))),"",IF(VLOOKUP(D3575,Paramètres!$C$17:$H$33,6,0)="oui","illimité",VLOOKUP(D3575,Paramètres!$C$17:$H$33,5,0)))</f>
        <v/>
      </c>
      <c r="G3575" s="269" t="str">
        <f t="shared" si="333"/>
        <v/>
      </c>
      <c r="H3575" s="208"/>
      <c r="I3575" s="53"/>
      <c r="J3575" s="209"/>
      <c r="K3575" s="271"/>
      <c r="L3575" s="37"/>
      <c r="M3575" s="218"/>
      <c r="N3575" s="124"/>
      <c r="O3575" s="211" t="str">
        <f t="shared" ca="1" si="334"/>
        <v/>
      </c>
      <c r="P3575" s="212" t="str">
        <f>IF(ISERROR(VLOOKUP(L3575,Paramètres!$A$38:$B$40,2,0)),"",VLOOKUP(L3575,Paramètres!$A$38:$B$40,2,0))</f>
        <v/>
      </c>
      <c r="Q3575" s="211" t="str">
        <f t="shared" ca="1" si="335"/>
        <v/>
      </c>
      <c r="R3575" s="211" t="str">
        <f t="shared" si="331"/>
        <v/>
      </c>
      <c r="S3575" s="213" t="str">
        <f t="shared" ca="1" si="332"/>
        <v/>
      </c>
      <c r="T3575" s="214" t="str">
        <f t="shared" ca="1" si="336"/>
        <v/>
      </c>
    </row>
    <row r="3576" spans="1:20" x14ac:dyDescent="0.25">
      <c r="A3576" s="119" t="s">
        <v>9145</v>
      </c>
      <c r="B3576" s="260"/>
      <c r="C3576" s="264" t="str">
        <f>IF(ISERROR(VLOOKUP(B3576,'Tous les abonnés'!$A$6:$I$5491,2,0)),"",VLOOKUP(B3576,'Tous les abonnés'!$A$6:$I$5491,2,0))</f>
        <v/>
      </c>
      <c r="D3576" s="26"/>
      <c r="E3576" s="265"/>
      <c r="F3576" s="207" t="str">
        <f>IF(ISERROR(IF(VLOOKUP(D3576,Paramètres!$C$17:$H$33,6,0)="oui","illimité",VLOOKUP(D3576,Paramètres!$C$17:$H$33,5,0))),"",IF(VLOOKUP(D3576,Paramètres!$C$17:$H$33,6,0)="oui","illimité",VLOOKUP(D3576,Paramètres!$C$17:$H$33,5,0)))</f>
        <v/>
      </c>
      <c r="G3576" s="269" t="str">
        <f t="shared" si="333"/>
        <v/>
      </c>
      <c r="H3576" s="208"/>
      <c r="I3576" s="53"/>
      <c r="J3576" s="209"/>
      <c r="K3576" s="271"/>
      <c r="L3576" s="37"/>
      <c r="M3576" s="218"/>
      <c r="N3576" s="124"/>
      <c r="O3576" s="211" t="str">
        <f t="shared" ca="1" si="334"/>
        <v/>
      </c>
      <c r="P3576" s="212" t="str">
        <f>IF(ISERROR(VLOOKUP(L3576,Paramètres!$A$38:$B$40,2,0)),"",VLOOKUP(L3576,Paramètres!$A$38:$B$40,2,0))</f>
        <v/>
      </c>
      <c r="Q3576" s="211" t="str">
        <f t="shared" ca="1" si="335"/>
        <v/>
      </c>
      <c r="R3576" s="211" t="str">
        <f t="shared" si="331"/>
        <v/>
      </c>
      <c r="S3576" s="213" t="str">
        <f t="shared" ca="1" si="332"/>
        <v/>
      </c>
      <c r="T3576" s="214" t="str">
        <f t="shared" ca="1" si="336"/>
        <v/>
      </c>
    </row>
    <row r="3577" spans="1:20" x14ac:dyDescent="0.25">
      <c r="A3577" s="119" t="s">
        <v>9146</v>
      </c>
      <c r="B3577" s="260"/>
      <c r="C3577" s="264" t="str">
        <f>IF(ISERROR(VLOOKUP(B3577,'Tous les abonnés'!$A$6:$I$5491,2,0)),"",VLOOKUP(B3577,'Tous les abonnés'!$A$6:$I$5491,2,0))</f>
        <v/>
      </c>
      <c r="D3577" s="26"/>
      <c r="E3577" s="265"/>
      <c r="F3577" s="207" t="str">
        <f>IF(ISERROR(IF(VLOOKUP(D3577,Paramètres!$C$17:$H$33,6,0)="oui","illimité",VLOOKUP(D3577,Paramètres!$C$17:$H$33,5,0))),"",IF(VLOOKUP(D3577,Paramètres!$C$17:$H$33,6,0)="oui","illimité",VLOOKUP(D3577,Paramètres!$C$17:$H$33,5,0)))</f>
        <v/>
      </c>
      <c r="G3577" s="269" t="str">
        <f t="shared" si="333"/>
        <v/>
      </c>
      <c r="H3577" s="208"/>
      <c r="I3577" s="53"/>
      <c r="J3577" s="209"/>
      <c r="K3577" s="271"/>
      <c r="L3577" s="37"/>
      <c r="M3577" s="218"/>
      <c r="N3577" s="124"/>
      <c r="O3577" s="211" t="str">
        <f t="shared" ca="1" si="334"/>
        <v/>
      </c>
      <c r="P3577" s="212" t="str">
        <f>IF(ISERROR(VLOOKUP(L3577,Paramètres!$A$38:$B$40,2,0)),"",VLOOKUP(L3577,Paramètres!$A$38:$B$40,2,0))</f>
        <v/>
      </c>
      <c r="Q3577" s="211" t="str">
        <f t="shared" ca="1" si="335"/>
        <v/>
      </c>
      <c r="R3577" s="211" t="str">
        <f t="shared" si="331"/>
        <v/>
      </c>
      <c r="S3577" s="213" t="str">
        <f t="shared" ca="1" si="332"/>
        <v/>
      </c>
      <c r="T3577" s="214" t="str">
        <f t="shared" ca="1" si="336"/>
        <v/>
      </c>
    </row>
    <row r="3578" spans="1:20" x14ac:dyDescent="0.25">
      <c r="A3578" s="119" t="s">
        <v>9147</v>
      </c>
      <c r="B3578" s="260"/>
      <c r="C3578" s="264" t="str">
        <f>IF(ISERROR(VLOOKUP(B3578,'Tous les abonnés'!$A$6:$I$5491,2,0)),"",VLOOKUP(B3578,'Tous les abonnés'!$A$6:$I$5491,2,0))</f>
        <v/>
      </c>
      <c r="D3578" s="26"/>
      <c r="E3578" s="265"/>
      <c r="F3578" s="207" t="str">
        <f>IF(ISERROR(IF(VLOOKUP(D3578,Paramètres!$C$17:$H$33,6,0)="oui","illimité",VLOOKUP(D3578,Paramètres!$C$17:$H$33,5,0))),"",IF(VLOOKUP(D3578,Paramètres!$C$17:$H$33,6,0)="oui","illimité",VLOOKUP(D3578,Paramètres!$C$17:$H$33,5,0)))</f>
        <v/>
      </c>
      <c r="G3578" s="269" t="str">
        <f t="shared" si="333"/>
        <v/>
      </c>
      <c r="H3578" s="208"/>
      <c r="I3578" s="53"/>
      <c r="J3578" s="209"/>
      <c r="K3578" s="271"/>
      <c r="L3578" s="37"/>
      <c r="M3578" s="218"/>
      <c r="N3578" s="124"/>
      <c r="O3578" s="211" t="str">
        <f t="shared" ca="1" si="334"/>
        <v/>
      </c>
      <c r="P3578" s="212" t="str">
        <f>IF(ISERROR(VLOOKUP(L3578,Paramètres!$A$38:$B$40,2,0)),"",VLOOKUP(L3578,Paramètres!$A$38:$B$40,2,0))</f>
        <v/>
      </c>
      <c r="Q3578" s="211" t="str">
        <f t="shared" ca="1" si="335"/>
        <v/>
      </c>
      <c r="R3578" s="211" t="str">
        <f t="shared" si="331"/>
        <v/>
      </c>
      <c r="S3578" s="213" t="str">
        <f t="shared" ca="1" si="332"/>
        <v/>
      </c>
      <c r="T3578" s="214" t="str">
        <f t="shared" ca="1" si="336"/>
        <v/>
      </c>
    </row>
    <row r="3579" spans="1:20" x14ac:dyDescent="0.25">
      <c r="A3579" s="119" t="s">
        <v>9148</v>
      </c>
      <c r="B3579" s="260"/>
      <c r="C3579" s="264" t="str">
        <f>IF(ISERROR(VLOOKUP(B3579,'Tous les abonnés'!$A$6:$I$5491,2,0)),"",VLOOKUP(B3579,'Tous les abonnés'!$A$6:$I$5491,2,0))</f>
        <v/>
      </c>
      <c r="D3579" s="26"/>
      <c r="E3579" s="265"/>
      <c r="F3579" s="207" t="str">
        <f>IF(ISERROR(IF(VLOOKUP(D3579,Paramètres!$C$17:$H$33,6,0)="oui","illimité",VLOOKUP(D3579,Paramètres!$C$17:$H$33,5,0))),"",IF(VLOOKUP(D3579,Paramètres!$C$17:$H$33,6,0)="oui","illimité",VLOOKUP(D3579,Paramètres!$C$17:$H$33,5,0)))</f>
        <v/>
      </c>
      <c r="G3579" s="269" t="str">
        <f t="shared" si="333"/>
        <v/>
      </c>
      <c r="H3579" s="208"/>
      <c r="I3579" s="53"/>
      <c r="J3579" s="209"/>
      <c r="K3579" s="271"/>
      <c r="L3579" s="37"/>
      <c r="M3579" s="218"/>
      <c r="N3579" s="124"/>
      <c r="O3579" s="211" t="str">
        <f t="shared" ca="1" si="334"/>
        <v/>
      </c>
      <c r="P3579" s="212" t="str">
        <f>IF(ISERROR(VLOOKUP(L3579,Paramètres!$A$38:$B$40,2,0)),"",VLOOKUP(L3579,Paramètres!$A$38:$B$40,2,0))</f>
        <v/>
      </c>
      <c r="Q3579" s="211" t="str">
        <f t="shared" ca="1" si="335"/>
        <v/>
      </c>
      <c r="R3579" s="211" t="str">
        <f t="shared" si="331"/>
        <v/>
      </c>
      <c r="S3579" s="213" t="str">
        <f t="shared" ca="1" si="332"/>
        <v/>
      </c>
      <c r="T3579" s="214" t="str">
        <f t="shared" ca="1" si="336"/>
        <v/>
      </c>
    </row>
    <row r="3580" spans="1:20" x14ac:dyDescent="0.25">
      <c r="A3580" s="119" t="s">
        <v>9149</v>
      </c>
      <c r="B3580" s="260"/>
      <c r="C3580" s="264" t="str">
        <f>IF(ISERROR(VLOOKUP(B3580,'Tous les abonnés'!$A$6:$I$5491,2,0)),"",VLOOKUP(B3580,'Tous les abonnés'!$A$6:$I$5491,2,0))</f>
        <v/>
      </c>
      <c r="D3580" s="26"/>
      <c r="E3580" s="265"/>
      <c r="F3580" s="207" t="str">
        <f>IF(ISERROR(IF(VLOOKUP(D3580,Paramètres!$C$17:$H$33,6,0)="oui","illimité",VLOOKUP(D3580,Paramètres!$C$17:$H$33,5,0))),"",IF(VLOOKUP(D3580,Paramètres!$C$17:$H$33,6,0)="oui","illimité",VLOOKUP(D3580,Paramètres!$C$17:$H$33,5,0)))</f>
        <v/>
      </c>
      <c r="G3580" s="269" t="str">
        <f t="shared" si="333"/>
        <v/>
      </c>
      <c r="H3580" s="208"/>
      <c r="I3580" s="53"/>
      <c r="J3580" s="209"/>
      <c r="K3580" s="271"/>
      <c r="L3580" s="37"/>
      <c r="M3580" s="218"/>
      <c r="N3580" s="124"/>
      <c r="O3580" s="211" t="str">
        <f t="shared" ca="1" si="334"/>
        <v/>
      </c>
      <c r="P3580" s="212" t="str">
        <f>IF(ISERROR(VLOOKUP(L3580,Paramètres!$A$38:$B$40,2,0)),"",VLOOKUP(L3580,Paramètres!$A$38:$B$40,2,0))</f>
        <v/>
      </c>
      <c r="Q3580" s="211" t="str">
        <f t="shared" ca="1" si="335"/>
        <v/>
      </c>
      <c r="R3580" s="211" t="str">
        <f t="shared" si="331"/>
        <v/>
      </c>
      <c r="S3580" s="213" t="str">
        <f t="shared" ca="1" si="332"/>
        <v/>
      </c>
      <c r="T3580" s="214" t="str">
        <f t="shared" ca="1" si="336"/>
        <v/>
      </c>
    </row>
    <row r="3581" spans="1:20" x14ac:dyDescent="0.25">
      <c r="A3581" s="119" t="s">
        <v>9150</v>
      </c>
      <c r="B3581" s="260"/>
      <c r="C3581" s="264" t="str">
        <f>IF(ISERROR(VLOOKUP(B3581,'Tous les abonnés'!$A$6:$I$5491,2,0)),"",VLOOKUP(B3581,'Tous les abonnés'!$A$6:$I$5491,2,0))</f>
        <v/>
      </c>
      <c r="D3581" s="26"/>
      <c r="E3581" s="265"/>
      <c r="F3581" s="207" t="str">
        <f>IF(ISERROR(IF(VLOOKUP(D3581,Paramètres!$C$17:$H$33,6,0)="oui","illimité",VLOOKUP(D3581,Paramètres!$C$17:$H$33,5,0))),"",IF(VLOOKUP(D3581,Paramètres!$C$17:$H$33,6,0)="oui","illimité",VLOOKUP(D3581,Paramètres!$C$17:$H$33,5,0)))</f>
        <v/>
      </c>
      <c r="G3581" s="269" t="str">
        <f t="shared" si="333"/>
        <v/>
      </c>
      <c r="H3581" s="208"/>
      <c r="I3581" s="53"/>
      <c r="J3581" s="209"/>
      <c r="K3581" s="271"/>
      <c r="L3581" s="37"/>
      <c r="M3581" s="218"/>
      <c r="N3581" s="124"/>
      <c r="O3581" s="211" t="str">
        <f t="shared" ca="1" si="334"/>
        <v/>
      </c>
      <c r="P3581" s="212" t="str">
        <f>IF(ISERROR(VLOOKUP(L3581,Paramètres!$A$38:$B$40,2,0)),"",VLOOKUP(L3581,Paramètres!$A$38:$B$40,2,0))</f>
        <v/>
      </c>
      <c r="Q3581" s="211" t="str">
        <f t="shared" ca="1" si="335"/>
        <v/>
      </c>
      <c r="R3581" s="211" t="str">
        <f t="shared" si="331"/>
        <v/>
      </c>
      <c r="S3581" s="213" t="str">
        <f t="shared" ca="1" si="332"/>
        <v/>
      </c>
      <c r="T3581" s="214" t="str">
        <f t="shared" ca="1" si="336"/>
        <v/>
      </c>
    </row>
    <row r="3582" spans="1:20" x14ac:dyDescent="0.25">
      <c r="A3582" s="119" t="s">
        <v>9151</v>
      </c>
      <c r="B3582" s="260"/>
      <c r="C3582" s="264" t="str">
        <f>IF(ISERROR(VLOOKUP(B3582,'Tous les abonnés'!$A$6:$I$5491,2,0)),"",VLOOKUP(B3582,'Tous les abonnés'!$A$6:$I$5491,2,0))</f>
        <v/>
      </c>
      <c r="D3582" s="26"/>
      <c r="E3582" s="265"/>
      <c r="F3582" s="207" t="str">
        <f>IF(ISERROR(IF(VLOOKUP(D3582,Paramètres!$C$17:$H$33,6,0)="oui","illimité",VLOOKUP(D3582,Paramètres!$C$17:$H$33,5,0))),"",IF(VLOOKUP(D3582,Paramètres!$C$17:$H$33,6,0)="oui","illimité",VLOOKUP(D3582,Paramètres!$C$17:$H$33,5,0)))</f>
        <v/>
      </c>
      <c r="G3582" s="269" t="str">
        <f t="shared" si="333"/>
        <v/>
      </c>
      <c r="H3582" s="208"/>
      <c r="I3582" s="53"/>
      <c r="J3582" s="209"/>
      <c r="K3582" s="271"/>
      <c r="L3582" s="37"/>
      <c r="M3582" s="218"/>
      <c r="N3582" s="124"/>
      <c r="O3582" s="211" t="str">
        <f t="shared" ca="1" si="334"/>
        <v/>
      </c>
      <c r="P3582" s="212" t="str">
        <f>IF(ISERROR(VLOOKUP(L3582,Paramètres!$A$38:$B$40,2,0)),"",VLOOKUP(L3582,Paramètres!$A$38:$B$40,2,0))</f>
        <v/>
      </c>
      <c r="Q3582" s="211" t="str">
        <f t="shared" ca="1" si="335"/>
        <v/>
      </c>
      <c r="R3582" s="211" t="str">
        <f t="shared" si="331"/>
        <v/>
      </c>
      <c r="S3582" s="213" t="str">
        <f t="shared" ca="1" si="332"/>
        <v/>
      </c>
      <c r="T3582" s="214" t="str">
        <f t="shared" ca="1" si="336"/>
        <v/>
      </c>
    </row>
    <row r="3583" spans="1:20" x14ac:dyDescent="0.25">
      <c r="A3583" s="119" t="s">
        <v>9152</v>
      </c>
      <c r="B3583" s="260"/>
      <c r="C3583" s="264" t="str">
        <f>IF(ISERROR(VLOOKUP(B3583,'Tous les abonnés'!$A$6:$I$5491,2,0)),"",VLOOKUP(B3583,'Tous les abonnés'!$A$6:$I$5491,2,0))</f>
        <v/>
      </c>
      <c r="D3583" s="26"/>
      <c r="E3583" s="265"/>
      <c r="F3583" s="207" t="str">
        <f>IF(ISERROR(IF(VLOOKUP(D3583,Paramètres!$C$17:$H$33,6,0)="oui","illimité",VLOOKUP(D3583,Paramètres!$C$17:$H$33,5,0))),"",IF(VLOOKUP(D3583,Paramètres!$C$17:$H$33,6,0)="oui","illimité",VLOOKUP(D3583,Paramètres!$C$17:$H$33,5,0)))</f>
        <v/>
      </c>
      <c r="G3583" s="269" t="str">
        <f t="shared" si="333"/>
        <v/>
      </c>
      <c r="H3583" s="208"/>
      <c r="I3583" s="53"/>
      <c r="J3583" s="209"/>
      <c r="K3583" s="271"/>
      <c r="L3583" s="37"/>
      <c r="M3583" s="218"/>
      <c r="N3583" s="124"/>
      <c r="O3583" s="211" t="str">
        <f t="shared" ca="1" si="334"/>
        <v/>
      </c>
      <c r="P3583" s="212" t="str">
        <f>IF(ISERROR(VLOOKUP(L3583,Paramètres!$A$38:$B$40,2,0)),"",VLOOKUP(L3583,Paramètres!$A$38:$B$40,2,0))</f>
        <v/>
      </c>
      <c r="Q3583" s="211" t="str">
        <f t="shared" ca="1" si="335"/>
        <v/>
      </c>
      <c r="R3583" s="211" t="str">
        <f t="shared" si="331"/>
        <v/>
      </c>
      <c r="S3583" s="213" t="str">
        <f t="shared" ca="1" si="332"/>
        <v/>
      </c>
      <c r="T3583" s="214" t="str">
        <f t="shared" ca="1" si="336"/>
        <v/>
      </c>
    </row>
    <row r="3584" spans="1:20" x14ac:dyDescent="0.25">
      <c r="A3584" s="119" t="s">
        <v>9153</v>
      </c>
      <c r="B3584" s="260"/>
      <c r="C3584" s="264" t="str">
        <f>IF(ISERROR(VLOOKUP(B3584,'Tous les abonnés'!$A$6:$I$5491,2,0)),"",VLOOKUP(B3584,'Tous les abonnés'!$A$6:$I$5491,2,0))</f>
        <v/>
      </c>
      <c r="D3584" s="26"/>
      <c r="E3584" s="265"/>
      <c r="F3584" s="207" t="str">
        <f>IF(ISERROR(IF(VLOOKUP(D3584,Paramètres!$C$17:$H$33,6,0)="oui","illimité",VLOOKUP(D3584,Paramètres!$C$17:$H$33,5,0))),"",IF(VLOOKUP(D3584,Paramètres!$C$17:$H$33,6,0)="oui","illimité",VLOOKUP(D3584,Paramètres!$C$17:$H$33,5,0)))</f>
        <v/>
      </c>
      <c r="G3584" s="269" t="str">
        <f t="shared" si="333"/>
        <v/>
      </c>
      <c r="H3584" s="208"/>
      <c r="I3584" s="53"/>
      <c r="J3584" s="209"/>
      <c r="K3584" s="271"/>
      <c r="L3584" s="37"/>
      <c r="M3584" s="218"/>
      <c r="N3584" s="124"/>
      <c r="O3584" s="211" t="str">
        <f t="shared" ca="1" si="334"/>
        <v/>
      </c>
      <c r="P3584" s="212" t="str">
        <f>IF(ISERROR(VLOOKUP(L3584,Paramètres!$A$38:$B$40,2,0)),"",VLOOKUP(L3584,Paramètres!$A$38:$B$40,2,0))</f>
        <v/>
      </c>
      <c r="Q3584" s="211" t="str">
        <f t="shared" ca="1" si="335"/>
        <v/>
      </c>
      <c r="R3584" s="211" t="str">
        <f t="shared" si="331"/>
        <v/>
      </c>
      <c r="S3584" s="213" t="str">
        <f t="shared" ca="1" si="332"/>
        <v/>
      </c>
      <c r="T3584" s="214" t="str">
        <f t="shared" ca="1" si="336"/>
        <v/>
      </c>
    </row>
    <row r="3585" spans="1:20" x14ac:dyDescent="0.25">
      <c r="A3585" s="119" t="s">
        <v>9154</v>
      </c>
      <c r="B3585" s="260"/>
      <c r="C3585" s="264" t="str">
        <f>IF(ISERROR(VLOOKUP(B3585,'Tous les abonnés'!$A$6:$I$5491,2,0)),"",VLOOKUP(B3585,'Tous les abonnés'!$A$6:$I$5491,2,0))</f>
        <v/>
      </c>
      <c r="D3585" s="26"/>
      <c r="E3585" s="265"/>
      <c r="F3585" s="207" t="str">
        <f>IF(ISERROR(IF(VLOOKUP(D3585,Paramètres!$C$17:$H$33,6,0)="oui","illimité",VLOOKUP(D3585,Paramètres!$C$17:$H$33,5,0))),"",IF(VLOOKUP(D3585,Paramètres!$C$17:$H$33,6,0)="oui","illimité",VLOOKUP(D3585,Paramètres!$C$17:$H$33,5,0)))</f>
        <v/>
      </c>
      <c r="G3585" s="269" t="str">
        <f t="shared" si="333"/>
        <v/>
      </c>
      <c r="H3585" s="208"/>
      <c r="I3585" s="53"/>
      <c r="J3585" s="209"/>
      <c r="K3585" s="271"/>
      <c r="L3585" s="37"/>
      <c r="M3585" s="218"/>
      <c r="N3585" s="124"/>
      <c r="O3585" s="211" t="str">
        <f t="shared" ca="1" si="334"/>
        <v/>
      </c>
      <c r="P3585" s="212" t="str">
        <f>IF(ISERROR(VLOOKUP(L3585,Paramètres!$A$38:$B$40,2,0)),"",VLOOKUP(L3585,Paramètres!$A$38:$B$40,2,0))</f>
        <v/>
      </c>
      <c r="Q3585" s="211" t="str">
        <f t="shared" ca="1" si="335"/>
        <v/>
      </c>
      <c r="R3585" s="211" t="str">
        <f t="shared" si="331"/>
        <v/>
      </c>
      <c r="S3585" s="213" t="str">
        <f t="shared" ca="1" si="332"/>
        <v/>
      </c>
      <c r="T3585" s="214" t="str">
        <f t="shared" ca="1" si="336"/>
        <v/>
      </c>
    </row>
    <row r="3586" spans="1:20" x14ac:dyDescent="0.25">
      <c r="A3586" s="119" t="s">
        <v>9155</v>
      </c>
      <c r="B3586" s="260"/>
      <c r="C3586" s="264" t="str">
        <f>IF(ISERROR(VLOOKUP(B3586,'Tous les abonnés'!$A$6:$I$5491,2,0)),"",VLOOKUP(B3586,'Tous les abonnés'!$A$6:$I$5491,2,0))</f>
        <v/>
      </c>
      <c r="D3586" s="26"/>
      <c r="E3586" s="265"/>
      <c r="F3586" s="207" t="str">
        <f>IF(ISERROR(IF(VLOOKUP(D3586,Paramètres!$C$17:$H$33,6,0)="oui","illimité",VLOOKUP(D3586,Paramètres!$C$17:$H$33,5,0))),"",IF(VLOOKUP(D3586,Paramètres!$C$17:$H$33,6,0)="oui","illimité",VLOOKUP(D3586,Paramètres!$C$17:$H$33,5,0)))</f>
        <v/>
      </c>
      <c r="G3586" s="269" t="str">
        <f t="shared" si="333"/>
        <v/>
      </c>
      <c r="H3586" s="208"/>
      <c r="I3586" s="53"/>
      <c r="J3586" s="209"/>
      <c r="K3586" s="271"/>
      <c r="L3586" s="37"/>
      <c r="M3586" s="218"/>
      <c r="N3586" s="124"/>
      <c r="O3586" s="211" t="str">
        <f t="shared" ca="1" si="334"/>
        <v/>
      </c>
      <c r="P3586" s="212" t="str">
        <f>IF(ISERROR(VLOOKUP(L3586,Paramètres!$A$38:$B$40,2,0)),"",VLOOKUP(L3586,Paramètres!$A$38:$B$40,2,0))</f>
        <v/>
      </c>
      <c r="Q3586" s="211" t="str">
        <f t="shared" ca="1" si="335"/>
        <v/>
      </c>
      <c r="R3586" s="211" t="str">
        <f t="shared" si="331"/>
        <v/>
      </c>
      <c r="S3586" s="213" t="str">
        <f t="shared" ca="1" si="332"/>
        <v/>
      </c>
      <c r="T3586" s="214" t="str">
        <f t="shared" ca="1" si="336"/>
        <v/>
      </c>
    </row>
    <row r="3587" spans="1:20" x14ac:dyDescent="0.25">
      <c r="A3587" s="119" t="s">
        <v>9156</v>
      </c>
      <c r="B3587" s="260"/>
      <c r="C3587" s="264" t="str">
        <f>IF(ISERROR(VLOOKUP(B3587,'Tous les abonnés'!$A$6:$I$5491,2,0)),"",VLOOKUP(B3587,'Tous les abonnés'!$A$6:$I$5491,2,0))</f>
        <v/>
      </c>
      <c r="D3587" s="26"/>
      <c r="E3587" s="265"/>
      <c r="F3587" s="207" t="str">
        <f>IF(ISERROR(IF(VLOOKUP(D3587,Paramètres!$C$17:$H$33,6,0)="oui","illimité",VLOOKUP(D3587,Paramètres!$C$17:$H$33,5,0))),"",IF(VLOOKUP(D3587,Paramètres!$C$17:$H$33,6,0)="oui","illimité",VLOOKUP(D3587,Paramètres!$C$17:$H$33,5,0)))</f>
        <v/>
      </c>
      <c r="G3587" s="269" t="str">
        <f t="shared" si="333"/>
        <v/>
      </c>
      <c r="H3587" s="208"/>
      <c r="I3587" s="53"/>
      <c r="J3587" s="209"/>
      <c r="K3587" s="271"/>
      <c r="L3587" s="37"/>
      <c r="M3587" s="218"/>
      <c r="N3587" s="124"/>
      <c r="O3587" s="211" t="str">
        <f t="shared" ca="1" si="334"/>
        <v/>
      </c>
      <c r="P3587" s="212" t="str">
        <f>IF(ISERROR(VLOOKUP(L3587,Paramètres!$A$38:$B$40,2,0)),"",VLOOKUP(L3587,Paramètres!$A$38:$B$40,2,0))</f>
        <v/>
      </c>
      <c r="Q3587" s="211" t="str">
        <f t="shared" ca="1" si="335"/>
        <v/>
      </c>
      <c r="R3587" s="211" t="str">
        <f t="shared" si="331"/>
        <v/>
      </c>
      <c r="S3587" s="213" t="str">
        <f t="shared" ca="1" si="332"/>
        <v/>
      </c>
      <c r="T3587" s="214" t="str">
        <f t="shared" ca="1" si="336"/>
        <v/>
      </c>
    </row>
    <row r="3588" spans="1:20" x14ac:dyDescent="0.25">
      <c r="A3588" s="119" t="s">
        <v>9157</v>
      </c>
      <c r="B3588" s="260"/>
      <c r="C3588" s="264" t="str">
        <f>IF(ISERROR(VLOOKUP(B3588,'Tous les abonnés'!$A$6:$I$5491,2,0)),"",VLOOKUP(B3588,'Tous les abonnés'!$A$6:$I$5491,2,0))</f>
        <v/>
      </c>
      <c r="D3588" s="26"/>
      <c r="E3588" s="265"/>
      <c r="F3588" s="207" t="str">
        <f>IF(ISERROR(IF(VLOOKUP(D3588,Paramètres!$C$17:$H$33,6,0)="oui","illimité",VLOOKUP(D3588,Paramètres!$C$17:$H$33,5,0))),"",IF(VLOOKUP(D3588,Paramètres!$C$17:$H$33,6,0)="oui","illimité",VLOOKUP(D3588,Paramètres!$C$17:$H$33,5,0)))</f>
        <v/>
      </c>
      <c r="G3588" s="269" t="str">
        <f t="shared" si="333"/>
        <v/>
      </c>
      <c r="H3588" s="208"/>
      <c r="I3588" s="53"/>
      <c r="J3588" s="209"/>
      <c r="K3588" s="271"/>
      <c r="L3588" s="37"/>
      <c r="M3588" s="218"/>
      <c r="N3588" s="124"/>
      <c r="O3588" s="211" t="str">
        <f t="shared" ca="1" si="334"/>
        <v/>
      </c>
      <c r="P3588" s="212" t="str">
        <f>IF(ISERROR(VLOOKUP(L3588,Paramètres!$A$38:$B$40,2,0)),"",VLOOKUP(L3588,Paramètres!$A$38:$B$40,2,0))</f>
        <v/>
      </c>
      <c r="Q3588" s="211" t="str">
        <f t="shared" ca="1" si="335"/>
        <v/>
      </c>
      <c r="R3588" s="211" t="str">
        <f t="shared" si="331"/>
        <v/>
      </c>
      <c r="S3588" s="213" t="str">
        <f t="shared" ca="1" si="332"/>
        <v/>
      </c>
      <c r="T3588" s="214" t="str">
        <f t="shared" ca="1" si="336"/>
        <v/>
      </c>
    </row>
    <row r="3589" spans="1:20" x14ac:dyDescent="0.25">
      <c r="A3589" s="119" t="s">
        <v>9158</v>
      </c>
      <c r="B3589" s="260"/>
      <c r="C3589" s="264" t="str">
        <f>IF(ISERROR(VLOOKUP(B3589,'Tous les abonnés'!$A$6:$I$5491,2,0)),"",VLOOKUP(B3589,'Tous les abonnés'!$A$6:$I$5491,2,0))</f>
        <v/>
      </c>
      <c r="D3589" s="26"/>
      <c r="E3589" s="265"/>
      <c r="F3589" s="207" t="str">
        <f>IF(ISERROR(IF(VLOOKUP(D3589,Paramètres!$C$17:$H$33,6,0)="oui","illimité",VLOOKUP(D3589,Paramètres!$C$17:$H$33,5,0))),"",IF(VLOOKUP(D3589,Paramètres!$C$17:$H$33,6,0)="oui","illimité",VLOOKUP(D3589,Paramètres!$C$17:$H$33,5,0)))</f>
        <v/>
      </c>
      <c r="G3589" s="269" t="str">
        <f t="shared" si="333"/>
        <v/>
      </c>
      <c r="H3589" s="208"/>
      <c r="I3589" s="53"/>
      <c r="J3589" s="209"/>
      <c r="K3589" s="271"/>
      <c r="L3589" s="37"/>
      <c r="M3589" s="218"/>
      <c r="N3589" s="124"/>
      <c r="O3589" s="211" t="str">
        <f t="shared" ca="1" si="334"/>
        <v/>
      </c>
      <c r="P3589" s="212" t="str">
        <f>IF(ISERROR(VLOOKUP(L3589,Paramètres!$A$38:$B$40,2,0)),"",VLOOKUP(L3589,Paramètres!$A$38:$B$40,2,0))</f>
        <v/>
      </c>
      <c r="Q3589" s="211" t="str">
        <f t="shared" ca="1" si="335"/>
        <v/>
      </c>
      <c r="R3589" s="211" t="str">
        <f t="shared" si="331"/>
        <v/>
      </c>
      <c r="S3589" s="213" t="str">
        <f t="shared" ca="1" si="332"/>
        <v/>
      </c>
      <c r="T3589" s="214" t="str">
        <f t="shared" ca="1" si="336"/>
        <v/>
      </c>
    </row>
    <row r="3590" spans="1:20" x14ac:dyDescent="0.25">
      <c r="A3590" s="119" t="s">
        <v>9159</v>
      </c>
      <c r="B3590" s="260"/>
      <c r="C3590" s="264" t="str">
        <f>IF(ISERROR(VLOOKUP(B3590,'Tous les abonnés'!$A$6:$I$5491,2,0)),"",VLOOKUP(B3590,'Tous les abonnés'!$A$6:$I$5491,2,0))</f>
        <v/>
      </c>
      <c r="D3590" s="26"/>
      <c r="E3590" s="265"/>
      <c r="F3590" s="207" t="str">
        <f>IF(ISERROR(IF(VLOOKUP(D3590,Paramètres!$C$17:$H$33,6,0)="oui","illimité",VLOOKUP(D3590,Paramètres!$C$17:$H$33,5,0))),"",IF(VLOOKUP(D3590,Paramètres!$C$17:$H$33,6,0)="oui","illimité",VLOOKUP(D3590,Paramètres!$C$17:$H$33,5,0)))</f>
        <v/>
      </c>
      <c r="G3590" s="269" t="str">
        <f t="shared" si="333"/>
        <v/>
      </c>
      <c r="H3590" s="208"/>
      <c r="I3590" s="53"/>
      <c r="J3590" s="209"/>
      <c r="K3590" s="271"/>
      <c r="L3590" s="37"/>
      <c r="M3590" s="218"/>
      <c r="N3590" s="124"/>
      <c r="O3590" s="211" t="str">
        <f t="shared" ca="1" si="334"/>
        <v/>
      </c>
      <c r="P3590" s="212" t="str">
        <f>IF(ISERROR(VLOOKUP(L3590,Paramètres!$A$38:$B$40,2,0)),"",VLOOKUP(L3590,Paramètres!$A$38:$B$40,2,0))</f>
        <v/>
      </c>
      <c r="Q3590" s="211" t="str">
        <f t="shared" ca="1" si="335"/>
        <v/>
      </c>
      <c r="R3590" s="211" t="str">
        <f t="shared" si="331"/>
        <v/>
      </c>
      <c r="S3590" s="213" t="str">
        <f t="shared" ca="1" si="332"/>
        <v/>
      </c>
      <c r="T3590" s="214" t="str">
        <f t="shared" ca="1" si="336"/>
        <v/>
      </c>
    </row>
    <row r="3591" spans="1:20" x14ac:dyDescent="0.25">
      <c r="A3591" s="119" t="s">
        <v>9160</v>
      </c>
      <c r="B3591" s="260"/>
      <c r="C3591" s="264" t="str">
        <f>IF(ISERROR(VLOOKUP(B3591,'Tous les abonnés'!$A$6:$I$5491,2,0)),"",VLOOKUP(B3591,'Tous les abonnés'!$A$6:$I$5491,2,0))</f>
        <v/>
      </c>
      <c r="D3591" s="26"/>
      <c r="E3591" s="265"/>
      <c r="F3591" s="207" t="str">
        <f>IF(ISERROR(IF(VLOOKUP(D3591,Paramètres!$C$17:$H$33,6,0)="oui","illimité",VLOOKUP(D3591,Paramètres!$C$17:$H$33,5,0))),"",IF(VLOOKUP(D3591,Paramètres!$C$17:$H$33,6,0)="oui","illimité",VLOOKUP(D3591,Paramètres!$C$17:$H$33,5,0)))</f>
        <v/>
      </c>
      <c r="G3591" s="269" t="str">
        <f t="shared" si="333"/>
        <v/>
      </c>
      <c r="H3591" s="208"/>
      <c r="I3591" s="53"/>
      <c r="J3591" s="209"/>
      <c r="K3591" s="271"/>
      <c r="L3591" s="37"/>
      <c r="M3591" s="218"/>
      <c r="N3591" s="124"/>
      <c r="O3591" s="211" t="str">
        <f t="shared" ca="1" si="334"/>
        <v/>
      </c>
      <c r="P3591" s="212" t="str">
        <f>IF(ISERROR(VLOOKUP(L3591,Paramètres!$A$38:$B$40,2,0)),"",VLOOKUP(L3591,Paramètres!$A$38:$B$40,2,0))</f>
        <v/>
      </c>
      <c r="Q3591" s="211" t="str">
        <f t="shared" ca="1" si="335"/>
        <v/>
      </c>
      <c r="R3591" s="211" t="str">
        <f t="shared" ref="R3591:R3654" si="337">IF(L3591="en 1 fois",1,IF(F3591="illimité",O3591/P3591,IF(ISERROR(F3591/P3591),"",ROUND(F3591/P3591,0))))</f>
        <v/>
      </c>
      <c r="S3591" s="213" t="str">
        <f t="shared" ref="S3591:S3654" ca="1" si="338">IF(ISERROR(IF(F3591="illimité",Q3591*J3591,IF(L3591="en 1 fois",J3591,J3591*Q3591/R3591))),"",IF(F3591="illimité",Q3591*J3591,IF(L3591="en 1 fois",J3591,J3591*Q3591/R3591)))</f>
        <v/>
      </c>
      <c r="T3591" s="214" t="str">
        <f t="shared" ca="1" si="336"/>
        <v/>
      </c>
    </row>
    <row r="3592" spans="1:20" x14ac:dyDescent="0.25">
      <c r="A3592" s="119" t="s">
        <v>9161</v>
      </c>
      <c r="B3592" s="260"/>
      <c r="C3592" s="264" t="str">
        <f>IF(ISERROR(VLOOKUP(B3592,'Tous les abonnés'!$A$6:$I$5491,2,0)),"",VLOOKUP(B3592,'Tous les abonnés'!$A$6:$I$5491,2,0))</f>
        <v/>
      </c>
      <c r="D3592" s="26"/>
      <c r="E3592" s="265"/>
      <c r="F3592" s="207" t="str">
        <f>IF(ISERROR(IF(VLOOKUP(D3592,Paramètres!$C$17:$H$33,6,0)="oui","illimité",VLOOKUP(D3592,Paramètres!$C$17:$H$33,5,0))),"",IF(VLOOKUP(D3592,Paramètres!$C$17:$H$33,6,0)="oui","illimité",VLOOKUP(D3592,Paramètres!$C$17:$H$33,5,0)))</f>
        <v/>
      </c>
      <c r="G3592" s="269" t="str">
        <f t="shared" ref="G3592:G3655" si="339">IF(ISBLANK(K3592),IF(ISERROR(E3592+F3592),"",E3592+F3592),K3592)</f>
        <v/>
      </c>
      <c r="H3592" s="208"/>
      <c r="I3592" s="53"/>
      <c r="J3592" s="209"/>
      <c r="K3592" s="271"/>
      <c r="L3592" s="37"/>
      <c r="M3592" s="218"/>
      <c r="N3592" s="124"/>
      <c r="O3592" s="211" t="str">
        <f t="shared" ref="O3592:O3655" ca="1" si="340">IF(ISBLANK(E3592),"",IF(TODAY()&gt;G3592,G3592-E3592,TODAY()-E3592))</f>
        <v/>
      </c>
      <c r="P3592" s="212" t="str">
        <f>IF(ISERROR(VLOOKUP(L3592,Paramètres!$A$38:$B$40,2,0)),"",VLOOKUP(L3592,Paramètres!$A$38:$B$40,2,0))</f>
        <v/>
      </c>
      <c r="Q3592" s="211" t="str">
        <f t="shared" ref="Q3592:Q3655" ca="1" si="341">IF(ISERROR(O3592/P3592),"",ROUND(O3592/P3592,0))</f>
        <v/>
      </c>
      <c r="R3592" s="211" t="str">
        <f t="shared" si="337"/>
        <v/>
      </c>
      <c r="S3592" s="213" t="str">
        <f t="shared" ca="1" si="338"/>
        <v/>
      </c>
      <c r="T3592" s="214" t="str">
        <f t="shared" ref="T3592:T3655" ca="1" si="342">IF(ISERROR(S3592-N3592),"",S3592-N3592)</f>
        <v/>
      </c>
    </row>
    <row r="3593" spans="1:20" x14ac:dyDescent="0.25">
      <c r="A3593" s="119" t="s">
        <v>9162</v>
      </c>
      <c r="B3593" s="260"/>
      <c r="C3593" s="264" t="str">
        <f>IF(ISERROR(VLOOKUP(B3593,'Tous les abonnés'!$A$6:$I$5491,2,0)),"",VLOOKUP(B3593,'Tous les abonnés'!$A$6:$I$5491,2,0))</f>
        <v/>
      </c>
      <c r="D3593" s="26"/>
      <c r="E3593" s="265"/>
      <c r="F3593" s="207" t="str">
        <f>IF(ISERROR(IF(VLOOKUP(D3593,Paramètres!$C$17:$H$33,6,0)="oui","illimité",VLOOKUP(D3593,Paramètres!$C$17:$H$33,5,0))),"",IF(VLOOKUP(D3593,Paramètres!$C$17:$H$33,6,0)="oui","illimité",VLOOKUP(D3593,Paramètres!$C$17:$H$33,5,0)))</f>
        <v/>
      </c>
      <c r="G3593" s="269" t="str">
        <f t="shared" si="339"/>
        <v/>
      </c>
      <c r="H3593" s="208"/>
      <c r="I3593" s="53"/>
      <c r="J3593" s="209"/>
      <c r="K3593" s="271"/>
      <c r="L3593" s="37"/>
      <c r="M3593" s="218"/>
      <c r="N3593" s="124"/>
      <c r="O3593" s="211" t="str">
        <f t="shared" ca="1" si="340"/>
        <v/>
      </c>
      <c r="P3593" s="212" t="str">
        <f>IF(ISERROR(VLOOKUP(L3593,Paramètres!$A$38:$B$40,2,0)),"",VLOOKUP(L3593,Paramètres!$A$38:$B$40,2,0))</f>
        <v/>
      </c>
      <c r="Q3593" s="211" t="str">
        <f t="shared" ca="1" si="341"/>
        <v/>
      </c>
      <c r="R3593" s="211" t="str">
        <f t="shared" si="337"/>
        <v/>
      </c>
      <c r="S3593" s="213" t="str">
        <f t="shared" ca="1" si="338"/>
        <v/>
      </c>
      <c r="T3593" s="214" t="str">
        <f t="shared" ca="1" si="342"/>
        <v/>
      </c>
    </row>
    <row r="3594" spans="1:20" x14ac:dyDescent="0.25">
      <c r="A3594" s="119" t="s">
        <v>9163</v>
      </c>
      <c r="B3594" s="260"/>
      <c r="C3594" s="264" t="str">
        <f>IF(ISERROR(VLOOKUP(B3594,'Tous les abonnés'!$A$6:$I$5491,2,0)),"",VLOOKUP(B3594,'Tous les abonnés'!$A$6:$I$5491,2,0))</f>
        <v/>
      </c>
      <c r="D3594" s="26"/>
      <c r="E3594" s="265"/>
      <c r="F3594" s="207" t="str">
        <f>IF(ISERROR(IF(VLOOKUP(D3594,Paramètres!$C$17:$H$33,6,0)="oui","illimité",VLOOKUP(D3594,Paramètres!$C$17:$H$33,5,0))),"",IF(VLOOKUP(D3594,Paramètres!$C$17:$H$33,6,0)="oui","illimité",VLOOKUP(D3594,Paramètres!$C$17:$H$33,5,0)))</f>
        <v/>
      </c>
      <c r="G3594" s="269" t="str">
        <f t="shared" si="339"/>
        <v/>
      </c>
      <c r="H3594" s="208"/>
      <c r="I3594" s="53"/>
      <c r="J3594" s="209"/>
      <c r="K3594" s="271"/>
      <c r="L3594" s="37"/>
      <c r="M3594" s="218"/>
      <c r="N3594" s="124"/>
      <c r="O3594" s="211" t="str">
        <f t="shared" ca="1" si="340"/>
        <v/>
      </c>
      <c r="P3594" s="212" t="str">
        <f>IF(ISERROR(VLOOKUP(L3594,Paramètres!$A$38:$B$40,2,0)),"",VLOOKUP(L3594,Paramètres!$A$38:$B$40,2,0))</f>
        <v/>
      </c>
      <c r="Q3594" s="211" t="str">
        <f t="shared" ca="1" si="341"/>
        <v/>
      </c>
      <c r="R3594" s="211" t="str">
        <f t="shared" si="337"/>
        <v/>
      </c>
      <c r="S3594" s="213" t="str">
        <f t="shared" ca="1" si="338"/>
        <v/>
      </c>
      <c r="T3594" s="214" t="str">
        <f t="shared" ca="1" si="342"/>
        <v/>
      </c>
    </row>
    <row r="3595" spans="1:20" x14ac:dyDescent="0.25">
      <c r="A3595" s="119" t="s">
        <v>9164</v>
      </c>
      <c r="B3595" s="260"/>
      <c r="C3595" s="264" t="str">
        <f>IF(ISERROR(VLOOKUP(B3595,'Tous les abonnés'!$A$6:$I$5491,2,0)),"",VLOOKUP(B3595,'Tous les abonnés'!$A$6:$I$5491,2,0))</f>
        <v/>
      </c>
      <c r="D3595" s="26"/>
      <c r="E3595" s="265"/>
      <c r="F3595" s="207" t="str">
        <f>IF(ISERROR(IF(VLOOKUP(D3595,Paramètres!$C$17:$H$33,6,0)="oui","illimité",VLOOKUP(D3595,Paramètres!$C$17:$H$33,5,0))),"",IF(VLOOKUP(D3595,Paramètres!$C$17:$H$33,6,0)="oui","illimité",VLOOKUP(D3595,Paramètres!$C$17:$H$33,5,0)))</f>
        <v/>
      </c>
      <c r="G3595" s="269" t="str">
        <f t="shared" si="339"/>
        <v/>
      </c>
      <c r="H3595" s="208"/>
      <c r="I3595" s="53"/>
      <c r="J3595" s="209"/>
      <c r="K3595" s="271"/>
      <c r="L3595" s="37"/>
      <c r="M3595" s="218"/>
      <c r="N3595" s="124"/>
      <c r="O3595" s="211" t="str">
        <f t="shared" ca="1" si="340"/>
        <v/>
      </c>
      <c r="P3595" s="212" t="str">
        <f>IF(ISERROR(VLOOKUP(L3595,Paramètres!$A$38:$B$40,2,0)),"",VLOOKUP(L3595,Paramètres!$A$38:$B$40,2,0))</f>
        <v/>
      </c>
      <c r="Q3595" s="211" t="str">
        <f t="shared" ca="1" si="341"/>
        <v/>
      </c>
      <c r="R3595" s="211" t="str">
        <f t="shared" si="337"/>
        <v/>
      </c>
      <c r="S3595" s="213" t="str">
        <f t="shared" ca="1" si="338"/>
        <v/>
      </c>
      <c r="T3595" s="214" t="str">
        <f t="shared" ca="1" si="342"/>
        <v/>
      </c>
    </row>
    <row r="3596" spans="1:20" x14ac:dyDescent="0.25">
      <c r="A3596" s="119" t="s">
        <v>9165</v>
      </c>
      <c r="B3596" s="260"/>
      <c r="C3596" s="264" t="str">
        <f>IF(ISERROR(VLOOKUP(B3596,'Tous les abonnés'!$A$6:$I$5491,2,0)),"",VLOOKUP(B3596,'Tous les abonnés'!$A$6:$I$5491,2,0))</f>
        <v/>
      </c>
      <c r="D3596" s="26"/>
      <c r="E3596" s="265"/>
      <c r="F3596" s="207" t="str">
        <f>IF(ISERROR(IF(VLOOKUP(D3596,Paramètres!$C$17:$H$33,6,0)="oui","illimité",VLOOKUP(D3596,Paramètres!$C$17:$H$33,5,0))),"",IF(VLOOKUP(D3596,Paramètres!$C$17:$H$33,6,0)="oui","illimité",VLOOKUP(D3596,Paramètres!$C$17:$H$33,5,0)))</f>
        <v/>
      </c>
      <c r="G3596" s="269" t="str">
        <f t="shared" si="339"/>
        <v/>
      </c>
      <c r="H3596" s="208"/>
      <c r="I3596" s="53"/>
      <c r="J3596" s="209"/>
      <c r="K3596" s="271"/>
      <c r="L3596" s="37"/>
      <c r="M3596" s="218"/>
      <c r="N3596" s="124"/>
      <c r="O3596" s="211" t="str">
        <f t="shared" ca="1" si="340"/>
        <v/>
      </c>
      <c r="P3596" s="212" t="str">
        <f>IF(ISERROR(VLOOKUP(L3596,Paramètres!$A$38:$B$40,2,0)),"",VLOOKUP(L3596,Paramètres!$A$38:$B$40,2,0))</f>
        <v/>
      </c>
      <c r="Q3596" s="211" t="str">
        <f t="shared" ca="1" si="341"/>
        <v/>
      </c>
      <c r="R3596" s="211" t="str">
        <f t="shared" si="337"/>
        <v/>
      </c>
      <c r="S3596" s="213" t="str">
        <f t="shared" ca="1" si="338"/>
        <v/>
      </c>
      <c r="T3596" s="214" t="str">
        <f t="shared" ca="1" si="342"/>
        <v/>
      </c>
    </row>
    <row r="3597" spans="1:20" x14ac:dyDescent="0.25">
      <c r="A3597" s="119" t="s">
        <v>9166</v>
      </c>
      <c r="B3597" s="260"/>
      <c r="C3597" s="264" t="str">
        <f>IF(ISERROR(VLOOKUP(B3597,'Tous les abonnés'!$A$6:$I$5491,2,0)),"",VLOOKUP(B3597,'Tous les abonnés'!$A$6:$I$5491,2,0))</f>
        <v/>
      </c>
      <c r="D3597" s="26"/>
      <c r="E3597" s="265"/>
      <c r="F3597" s="207" t="str">
        <f>IF(ISERROR(IF(VLOOKUP(D3597,Paramètres!$C$17:$H$33,6,0)="oui","illimité",VLOOKUP(D3597,Paramètres!$C$17:$H$33,5,0))),"",IF(VLOOKUP(D3597,Paramètres!$C$17:$H$33,6,0)="oui","illimité",VLOOKUP(D3597,Paramètres!$C$17:$H$33,5,0)))</f>
        <v/>
      </c>
      <c r="G3597" s="269" t="str">
        <f t="shared" si="339"/>
        <v/>
      </c>
      <c r="H3597" s="208"/>
      <c r="I3597" s="53"/>
      <c r="J3597" s="209"/>
      <c r="K3597" s="271"/>
      <c r="L3597" s="37"/>
      <c r="M3597" s="218"/>
      <c r="N3597" s="124"/>
      <c r="O3597" s="211" t="str">
        <f t="shared" ca="1" si="340"/>
        <v/>
      </c>
      <c r="P3597" s="212" t="str">
        <f>IF(ISERROR(VLOOKUP(L3597,Paramètres!$A$38:$B$40,2,0)),"",VLOOKUP(L3597,Paramètres!$A$38:$B$40,2,0))</f>
        <v/>
      </c>
      <c r="Q3597" s="211" t="str">
        <f t="shared" ca="1" si="341"/>
        <v/>
      </c>
      <c r="R3597" s="211" t="str">
        <f t="shared" si="337"/>
        <v/>
      </c>
      <c r="S3597" s="213" t="str">
        <f t="shared" ca="1" si="338"/>
        <v/>
      </c>
      <c r="T3597" s="214" t="str">
        <f t="shared" ca="1" si="342"/>
        <v/>
      </c>
    </row>
    <row r="3598" spans="1:20" x14ac:dyDescent="0.25">
      <c r="A3598" s="119" t="s">
        <v>9167</v>
      </c>
      <c r="B3598" s="260"/>
      <c r="C3598" s="264" t="str">
        <f>IF(ISERROR(VLOOKUP(B3598,'Tous les abonnés'!$A$6:$I$5491,2,0)),"",VLOOKUP(B3598,'Tous les abonnés'!$A$6:$I$5491,2,0))</f>
        <v/>
      </c>
      <c r="D3598" s="26"/>
      <c r="E3598" s="265"/>
      <c r="F3598" s="207" t="str">
        <f>IF(ISERROR(IF(VLOOKUP(D3598,Paramètres!$C$17:$H$33,6,0)="oui","illimité",VLOOKUP(D3598,Paramètres!$C$17:$H$33,5,0))),"",IF(VLOOKUP(D3598,Paramètres!$C$17:$H$33,6,0)="oui","illimité",VLOOKUP(D3598,Paramètres!$C$17:$H$33,5,0)))</f>
        <v/>
      </c>
      <c r="G3598" s="269" t="str">
        <f t="shared" si="339"/>
        <v/>
      </c>
      <c r="H3598" s="208"/>
      <c r="I3598" s="53"/>
      <c r="J3598" s="209"/>
      <c r="K3598" s="271"/>
      <c r="L3598" s="37"/>
      <c r="M3598" s="218"/>
      <c r="N3598" s="124"/>
      <c r="O3598" s="211" t="str">
        <f t="shared" ca="1" si="340"/>
        <v/>
      </c>
      <c r="P3598" s="212" t="str">
        <f>IF(ISERROR(VLOOKUP(L3598,Paramètres!$A$38:$B$40,2,0)),"",VLOOKUP(L3598,Paramètres!$A$38:$B$40,2,0))</f>
        <v/>
      </c>
      <c r="Q3598" s="211" t="str">
        <f t="shared" ca="1" si="341"/>
        <v/>
      </c>
      <c r="R3598" s="211" t="str">
        <f t="shared" si="337"/>
        <v/>
      </c>
      <c r="S3598" s="213" t="str">
        <f t="shared" ca="1" si="338"/>
        <v/>
      </c>
      <c r="T3598" s="214" t="str">
        <f t="shared" ca="1" si="342"/>
        <v/>
      </c>
    </row>
    <row r="3599" spans="1:20" x14ac:dyDescent="0.25">
      <c r="A3599" s="119" t="s">
        <v>9168</v>
      </c>
      <c r="B3599" s="260"/>
      <c r="C3599" s="264" t="str">
        <f>IF(ISERROR(VLOOKUP(B3599,'Tous les abonnés'!$A$6:$I$5491,2,0)),"",VLOOKUP(B3599,'Tous les abonnés'!$A$6:$I$5491,2,0))</f>
        <v/>
      </c>
      <c r="D3599" s="26"/>
      <c r="E3599" s="265"/>
      <c r="F3599" s="207" t="str">
        <f>IF(ISERROR(IF(VLOOKUP(D3599,Paramètres!$C$17:$H$33,6,0)="oui","illimité",VLOOKUP(D3599,Paramètres!$C$17:$H$33,5,0))),"",IF(VLOOKUP(D3599,Paramètres!$C$17:$H$33,6,0)="oui","illimité",VLOOKUP(D3599,Paramètres!$C$17:$H$33,5,0)))</f>
        <v/>
      </c>
      <c r="G3599" s="269" t="str">
        <f t="shared" si="339"/>
        <v/>
      </c>
      <c r="H3599" s="208"/>
      <c r="I3599" s="53"/>
      <c r="J3599" s="209"/>
      <c r="K3599" s="271"/>
      <c r="L3599" s="37"/>
      <c r="M3599" s="218"/>
      <c r="N3599" s="124"/>
      <c r="O3599" s="211" t="str">
        <f t="shared" ca="1" si="340"/>
        <v/>
      </c>
      <c r="P3599" s="212" t="str">
        <f>IF(ISERROR(VLOOKUP(L3599,Paramètres!$A$38:$B$40,2,0)),"",VLOOKUP(L3599,Paramètres!$A$38:$B$40,2,0))</f>
        <v/>
      </c>
      <c r="Q3599" s="211" t="str">
        <f t="shared" ca="1" si="341"/>
        <v/>
      </c>
      <c r="R3599" s="211" t="str">
        <f t="shared" si="337"/>
        <v/>
      </c>
      <c r="S3599" s="213" t="str">
        <f t="shared" ca="1" si="338"/>
        <v/>
      </c>
      <c r="T3599" s="214" t="str">
        <f t="shared" ca="1" si="342"/>
        <v/>
      </c>
    </row>
    <row r="3600" spans="1:20" x14ac:dyDescent="0.25">
      <c r="A3600" s="119" t="s">
        <v>9169</v>
      </c>
      <c r="B3600" s="260"/>
      <c r="C3600" s="264" t="str">
        <f>IF(ISERROR(VLOOKUP(B3600,'Tous les abonnés'!$A$6:$I$5491,2,0)),"",VLOOKUP(B3600,'Tous les abonnés'!$A$6:$I$5491,2,0))</f>
        <v/>
      </c>
      <c r="D3600" s="26"/>
      <c r="E3600" s="265"/>
      <c r="F3600" s="207" t="str">
        <f>IF(ISERROR(IF(VLOOKUP(D3600,Paramètres!$C$17:$H$33,6,0)="oui","illimité",VLOOKUP(D3600,Paramètres!$C$17:$H$33,5,0))),"",IF(VLOOKUP(D3600,Paramètres!$C$17:$H$33,6,0)="oui","illimité",VLOOKUP(D3600,Paramètres!$C$17:$H$33,5,0)))</f>
        <v/>
      </c>
      <c r="G3600" s="269" t="str">
        <f t="shared" si="339"/>
        <v/>
      </c>
      <c r="H3600" s="208"/>
      <c r="I3600" s="53"/>
      <c r="J3600" s="209"/>
      <c r="K3600" s="271"/>
      <c r="L3600" s="37"/>
      <c r="M3600" s="218"/>
      <c r="N3600" s="124"/>
      <c r="O3600" s="211" t="str">
        <f t="shared" ca="1" si="340"/>
        <v/>
      </c>
      <c r="P3600" s="212" t="str">
        <f>IF(ISERROR(VLOOKUP(L3600,Paramètres!$A$38:$B$40,2,0)),"",VLOOKUP(L3600,Paramètres!$A$38:$B$40,2,0))</f>
        <v/>
      </c>
      <c r="Q3600" s="211" t="str">
        <f t="shared" ca="1" si="341"/>
        <v/>
      </c>
      <c r="R3600" s="211" t="str">
        <f t="shared" si="337"/>
        <v/>
      </c>
      <c r="S3600" s="213" t="str">
        <f t="shared" ca="1" si="338"/>
        <v/>
      </c>
      <c r="T3600" s="214" t="str">
        <f t="shared" ca="1" si="342"/>
        <v/>
      </c>
    </row>
    <row r="3601" spans="1:20" x14ac:dyDescent="0.25">
      <c r="A3601" s="119" t="s">
        <v>9170</v>
      </c>
      <c r="B3601" s="260"/>
      <c r="C3601" s="264" t="str">
        <f>IF(ISERROR(VLOOKUP(B3601,'Tous les abonnés'!$A$6:$I$5491,2,0)),"",VLOOKUP(B3601,'Tous les abonnés'!$A$6:$I$5491,2,0))</f>
        <v/>
      </c>
      <c r="D3601" s="26"/>
      <c r="E3601" s="265"/>
      <c r="F3601" s="207" t="str">
        <f>IF(ISERROR(IF(VLOOKUP(D3601,Paramètres!$C$17:$H$33,6,0)="oui","illimité",VLOOKUP(D3601,Paramètres!$C$17:$H$33,5,0))),"",IF(VLOOKUP(D3601,Paramètres!$C$17:$H$33,6,0)="oui","illimité",VLOOKUP(D3601,Paramètres!$C$17:$H$33,5,0)))</f>
        <v/>
      </c>
      <c r="G3601" s="269" t="str">
        <f t="shared" si="339"/>
        <v/>
      </c>
      <c r="H3601" s="208"/>
      <c r="I3601" s="53"/>
      <c r="J3601" s="209"/>
      <c r="K3601" s="271"/>
      <c r="L3601" s="37"/>
      <c r="M3601" s="218"/>
      <c r="N3601" s="124"/>
      <c r="O3601" s="211" t="str">
        <f t="shared" ca="1" si="340"/>
        <v/>
      </c>
      <c r="P3601" s="212" t="str">
        <f>IF(ISERROR(VLOOKUP(L3601,Paramètres!$A$38:$B$40,2,0)),"",VLOOKUP(L3601,Paramètres!$A$38:$B$40,2,0))</f>
        <v/>
      </c>
      <c r="Q3601" s="211" t="str">
        <f t="shared" ca="1" si="341"/>
        <v/>
      </c>
      <c r="R3601" s="211" t="str">
        <f t="shared" si="337"/>
        <v/>
      </c>
      <c r="S3601" s="213" t="str">
        <f t="shared" ca="1" si="338"/>
        <v/>
      </c>
      <c r="T3601" s="214" t="str">
        <f t="shared" ca="1" si="342"/>
        <v/>
      </c>
    </row>
    <row r="3602" spans="1:20" x14ac:dyDescent="0.25">
      <c r="A3602" s="119" t="s">
        <v>9171</v>
      </c>
      <c r="B3602" s="260"/>
      <c r="C3602" s="264" t="str">
        <f>IF(ISERROR(VLOOKUP(B3602,'Tous les abonnés'!$A$6:$I$5491,2,0)),"",VLOOKUP(B3602,'Tous les abonnés'!$A$6:$I$5491,2,0))</f>
        <v/>
      </c>
      <c r="D3602" s="26"/>
      <c r="E3602" s="265"/>
      <c r="F3602" s="207" t="str">
        <f>IF(ISERROR(IF(VLOOKUP(D3602,Paramètres!$C$17:$H$33,6,0)="oui","illimité",VLOOKUP(D3602,Paramètres!$C$17:$H$33,5,0))),"",IF(VLOOKUP(D3602,Paramètres!$C$17:$H$33,6,0)="oui","illimité",VLOOKUP(D3602,Paramètres!$C$17:$H$33,5,0)))</f>
        <v/>
      </c>
      <c r="G3602" s="269" t="str">
        <f t="shared" si="339"/>
        <v/>
      </c>
      <c r="H3602" s="208"/>
      <c r="I3602" s="53"/>
      <c r="J3602" s="209"/>
      <c r="K3602" s="271"/>
      <c r="L3602" s="37"/>
      <c r="M3602" s="218"/>
      <c r="N3602" s="124"/>
      <c r="O3602" s="211" t="str">
        <f t="shared" ca="1" si="340"/>
        <v/>
      </c>
      <c r="P3602" s="212" t="str">
        <f>IF(ISERROR(VLOOKUP(L3602,Paramètres!$A$38:$B$40,2,0)),"",VLOOKUP(L3602,Paramètres!$A$38:$B$40,2,0))</f>
        <v/>
      </c>
      <c r="Q3602" s="211" t="str">
        <f t="shared" ca="1" si="341"/>
        <v/>
      </c>
      <c r="R3602" s="211" t="str">
        <f t="shared" si="337"/>
        <v/>
      </c>
      <c r="S3602" s="213" t="str">
        <f t="shared" ca="1" si="338"/>
        <v/>
      </c>
      <c r="T3602" s="214" t="str">
        <f t="shared" ca="1" si="342"/>
        <v/>
      </c>
    </row>
    <row r="3603" spans="1:20" x14ac:dyDescent="0.25">
      <c r="A3603" s="119" t="s">
        <v>9172</v>
      </c>
      <c r="B3603" s="260"/>
      <c r="C3603" s="264" t="str">
        <f>IF(ISERROR(VLOOKUP(B3603,'Tous les abonnés'!$A$6:$I$5491,2,0)),"",VLOOKUP(B3603,'Tous les abonnés'!$A$6:$I$5491,2,0))</f>
        <v/>
      </c>
      <c r="D3603" s="26"/>
      <c r="E3603" s="265"/>
      <c r="F3603" s="207" t="str">
        <f>IF(ISERROR(IF(VLOOKUP(D3603,Paramètres!$C$17:$H$33,6,0)="oui","illimité",VLOOKUP(D3603,Paramètres!$C$17:$H$33,5,0))),"",IF(VLOOKUP(D3603,Paramètres!$C$17:$H$33,6,0)="oui","illimité",VLOOKUP(D3603,Paramètres!$C$17:$H$33,5,0)))</f>
        <v/>
      </c>
      <c r="G3603" s="269" t="str">
        <f t="shared" si="339"/>
        <v/>
      </c>
      <c r="H3603" s="208"/>
      <c r="I3603" s="53"/>
      <c r="J3603" s="209"/>
      <c r="K3603" s="271"/>
      <c r="L3603" s="37"/>
      <c r="M3603" s="218"/>
      <c r="N3603" s="124"/>
      <c r="O3603" s="211" t="str">
        <f t="shared" ca="1" si="340"/>
        <v/>
      </c>
      <c r="P3603" s="212" t="str">
        <f>IF(ISERROR(VLOOKUP(L3603,Paramètres!$A$38:$B$40,2,0)),"",VLOOKUP(L3603,Paramètres!$A$38:$B$40,2,0))</f>
        <v/>
      </c>
      <c r="Q3603" s="211" t="str">
        <f t="shared" ca="1" si="341"/>
        <v/>
      </c>
      <c r="R3603" s="211" t="str">
        <f t="shared" si="337"/>
        <v/>
      </c>
      <c r="S3603" s="213" t="str">
        <f t="shared" ca="1" si="338"/>
        <v/>
      </c>
      <c r="T3603" s="214" t="str">
        <f t="shared" ca="1" si="342"/>
        <v/>
      </c>
    </row>
    <row r="3604" spans="1:20" x14ac:dyDescent="0.25">
      <c r="A3604" s="119" t="s">
        <v>9173</v>
      </c>
      <c r="B3604" s="260"/>
      <c r="C3604" s="264" t="str">
        <f>IF(ISERROR(VLOOKUP(B3604,'Tous les abonnés'!$A$6:$I$5491,2,0)),"",VLOOKUP(B3604,'Tous les abonnés'!$A$6:$I$5491,2,0))</f>
        <v/>
      </c>
      <c r="D3604" s="26"/>
      <c r="E3604" s="265"/>
      <c r="F3604" s="207" t="str">
        <f>IF(ISERROR(IF(VLOOKUP(D3604,Paramètres!$C$17:$H$33,6,0)="oui","illimité",VLOOKUP(D3604,Paramètres!$C$17:$H$33,5,0))),"",IF(VLOOKUP(D3604,Paramètres!$C$17:$H$33,6,0)="oui","illimité",VLOOKUP(D3604,Paramètres!$C$17:$H$33,5,0)))</f>
        <v/>
      </c>
      <c r="G3604" s="269" t="str">
        <f t="shared" si="339"/>
        <v/>
      </c>
      <c r="H3604" s="208"/>
      <c r="I3604" s="53"/>
      <c r="J3604" s="209"/>
      <c r="K3604" s="271"/>
      <c r="L3604" s="37"/>
      <c r="M3604" s="218"/>
      <c r="N3604" s="124"/>
      <c r="O3604" s="211" t="str">
        <f t="shared" ca="1" si="340"/>
        <v/>
      </c>
      <c r="P3604" s="212" t="str">
        <f>IF(ISERROR(VLOOKUP(L3604,Paramètres!$A$38:$B$40,2,0)),"",VLOOKUP(L3604,Paramètres!$A$38:$B$40,2,0))</f>
        <v/>
      </c>
      <c r="Q3604" s="211" t="str">
        <f t="shared" ca="1" si="341"/>
        <v/>
      </c>
      <c r="R3604" s="211" t="str">
        <f t="shared" si="337"/>
        <v/>
      </c>
      <c r="S3604" s="213" t="str">
        <f t="shared" ca="1" si="338"/>
        <v/>
      </c>
      <c r="T3604" s="214" t="str">
        <f t="shared" ca="1" si="342"/>
        <v/>
      </c>
    </row>
    <row r="3605" spans="1:20" x14ac:dyDescent="0.25">
      <c r="A3605" s="119" t="s">
        <v>9174</v>
      </c>
      <c r="B3605" s="260"/>
      <c r="C3605" s="264" t="str">
        <f>IF(ISERROR(VLOOKUP(B3605,'Tous les abonnés'!$A$6:$I$5491,2,0)),"",VLOOKUP(B3605,'Tous les abonnés'!$A$6:$I$5491,2,0))</f>
        <v/>
      </c>
      <c r="D3605" s="26"/>
      <c r="E3605" s="265"/>
      <c r="F3605" s="207" t="str">
        <f>IF(ISERROR(IF(VLOOKUP(D3605,Paramètres!$C$17:$H$33,6,0)="oui","illimité",VLOOKUP(D3605,Paramètres!$C$17:$H$33,5,0))),"",IF(VLOOKUP(D3605,Paramètres!$C$17:$H$33,6,0)="oui","illimité",VLOOKUP(D3605,Paramètres!$C$17:$H$33,5,0)))</f>
        <v/>
      </c>
      <c r="G3605" s="269" t="str">
        <f t="shared" si="339"/>
        <v/>
      </c>
      <c r="H3605" s="208"/>
      <c r="I3605" s="53"/>
      <c r="J3605" s="209"/>
      <c r="K3605" s="271"/>
      <c r="L3605" s="37"/>
      <c r="M3605" s="218"/>
      <c r="N3605" s="124"/>
      <c r="O3605" s="211" t="str">
        <f t="shared" ca="1" si="340"/>
        <v/>
      </c>
      <c r="P3605" s="212" t="str">
        <f>IF(ISERROR(VLOOKUP(L3605,Paramètres!$A$38:$B$40,2,0)),"",VLOOKUP(L3605,Paramètres!$A$38:$B$40,2,0))</f>
        <v/>
      </c>
      <c r="Q3605" s="211" t="str">
        <f t="shared" ca="1" si="341"/>
        <v/>
      </c>
      <c r="R3605" s="211" t="str">
        <f t="shared" si="337"/>
        <v/>
      </c>
      <c r="S3605" s="213" t="str">
        <f t="shared" ca="1" si="338"/>
        <v/>
      </c>
      <c r="T3605" s="214" t="str">
        <f t="shared" ca="1" si="342"/>
        <v/>
      </c>
    </row>
    <row r="3606" spans="1:20" x14ac:dyDescent="0.25">
      <c r="A3606" s="119" t="s">
        <v>9175</v>
      </c>
      <c r="B3606" s="260"/>
      <c r="C3606" s="264" t="str">
        <f>IF(ISERROR(VLOOKUP(B3606,'Tous les abonnés'!$A$6:$I$5491,2,0)),"",VLOOKUP(B3606,'Tous les abonnés'!$A$6:$I$5491,2,0))</f>
        <v/>
      </c>
      <c r="D3606" s="26"/>
      <c r="E3606" s="265"/>
      <c r="F3606" s="207" t="str">
        <f>IF(ISERROR(IF(VLOOKUP(D3606,Paramètres!$C$17:$H$33,6,0)="oui","illimité",VLOOKUP(D3606,Paramètres!$C$17:$H$33,5,0))),"",IF(VLOOKUP(D3606,Paramètres!$C$17:$H$33,6,0)="oui","illimité",VLOOKUP(D3606,Paramètres!$C$17:$H$33,5,0)))</f>
        <v/>
      </c>
      <c r="G3606" s="269" t="str">
        <f t="shared" si="339"/>
        <v/>
      </c>
      <c r="H3606" s="208"/>
      <c r="I3606" s="53"/>
      <c r="J3606" s="209"/>
      <c r="K3606" s="271"/>
      <c r="L3606" s="37"/>
      <c r="M3606" s="218"/>
      <c r="N3606" s="124"/>
      <c r="O3606" s="211" t="str">
        <f t="shared" ca="1" si="340"/>
        <v/>
      </c>
      <c r="P3606" s="212" t="str">
        <f>IF(ISERROR(VLOOKUP(L3606,Paramètres!$A$38:$B$40,2,0)),"",VLOOKUP(L3606,Paramètres!$A$38:$B$40,2,0))</f>
        <v/>
      </c>
      <c r="Q3606" s="211" t="str">
        <f t="shared" ca="1" si="341"/>
        <v/>
      </c>
      <c r="R3606" s="211" t="str">
        <f t="shared" si="337"/>
        <v/>
      </c>
      <c r="S3606" s="213" t="str">
        <f t="shared" ca="1" si="338"/>
        <v/>
      </c>
      <c r="T3606" s="214" t="str">
        <f t="shared" ca="1" si="342"/>
        <v/>
      </c>
    </row>
    <row r="3607" spans="1:20" x14ac:dyDescent="0.25">
      <c r="A3607" s="119" t="s">
        <v>9176</v>
      </c>
      <c r="B3607" s="260"/>
      <c r="C3607" s="264" t="str">
        <f>IF(ISERROR(VLOOKUP(B3607,'Tous les abonnés'!$A$6:$I$5491,2,0)),"",VLOOKUP(B3607,'Tous les abonnés'!$A$6:$I$5491,2,0))</f>
        <v/>
      </c>
      <c r="D3607" s="26"/>
      <c r="E3607" s="265"/>
      <c r="F3607" s="207" t="str">
        <f>IF(ISERROR(IF(VLOOKUP(D3607,Paramètres!$C$17:$H$33,6,0)="oui","illimité",VLOOKUP(D3607,Paramètres!$C$17:$H$33,5,0))),"",IF(VLOOKUP(D3607,Paramètres!$C$17:$H$33,6,0)="oui","illimité",VLOOKUP(D3607,Paramètres!$C$17:$H$33,5,0)))</f>
        <v/>
      </c>
      <c r="G3607" s="269" t="str">
        <f t="shared" si="339"/>
        <v/>
      </c>
      <c r="H3607" s="208"/>
      <c r="I3607" s="53"/>
      <c r="J3607" s="209"/>
      <c r="K3607" s="271"/>
      <c r="L3607" s="37"/>
      <c r="M3607" s="218"/>
      <c r="N3607" s="124"/>
      <c r="O3607" s="211" t="str">
        <f t="shared" ca="1" si="340"/>
        <v/>
      </c>
      <c r="P3607" s="212" t="str">
        <f>IF(ISERROR(VLOOKUP(L3607,Paramètres!$A$38:$B$40,2,0)),"",VLOOKUP(L3607,Paramètres!$A$38:$B$40,2,0))</f>
        <v/>
      </c>
      <c r="Q3607" s="211" t="str">
        <f t="shared" ca="1" si="341"/>
        <v/>
      </c>
      <c r="R3607" s="211" t="str">
        <f t="shared" si="337"/>
        <v/>
      </c>
      <c r="S3607" s="213" t="str">
        <f t="shared" ca="1" si="338"/>
        <v/>
      </c>
      <c r="T3607" s="214" t="str">
        <f t="shared" ca="1" si="342"/>
        <v/>
      </c>
    </row>
    <row r="3608" spans="1:20" x14ac:dyDescent="0.25">
      <c r="A3608" s="119" t="s">
        <v>9177</v>
      </c>
      <c r="B3608" s="260"/>
      <c r="C3608" s="264" t="str">
        <f>IF(ISERROR(VLOOKUP(B3608,'Tous les abonnés'!$A$6:$I$5491,2,0)),"",VLOOKUP(B3608,'Tous les abonnés'!$A$6:$I$5491,2,0))</f>
        <v/>
      </c>
      <c r="D3608" s="26"/>
      <c r="E3608" s="265"/>
      <c r="F3608" s="207" t="str">
        <f>IF(ISERROR(IF(VLOOKUP(D3608,Paramètres!$C$17:$H$33,6,0)="oui","illimité",VLOOKUP(D3608,Paramètres!$C$17:$H$33,5,0))),"",IF(VLOOKUP(D3608,Paramètres!$C$17:$H$33,6,0)="oui","illimité",VLOOKUP(D3608,Paramètres!$C$17:$H$33,5,0)))</f>
        <v/>
      </c>
      <c r="G3608" s="269" t="str">
        <f t="shared" si="339"/>
        <v/>
      </c>
      <c r="H3608" s="208"/>
      <c r="I3608" s="53"/>
      <c r="J3608" s="209"/>
      <c r="K3608" s="271"/>
      <c r="L3608" s="37"/>
      <c r="M3608" s="218"/>
      <c r="N3608" s="124"/>
      <c r="O3608" s="211" t="str">
        <f t="shared" ca="1" si="340"/>
        <v/>
      </c>
      <c r="P3608" s="212" t="str">
        <f>IF(ISERROR(VLOOKUP(L3608,Paramètres!$A$38:$B$40,2,0)),"",VLOOKUP(L3608,Paramètres!$A$38:$B$40,2,0))</f>
        <v/>
      </c>
      <c r="Q3608" s="211" t="str">
        <f t="shared" ca="1" si="341"/>
        <v/>
      </c>
      <c r="R3608" s="211" t="str">
        <f t="shared" si="337"/>
        <v/>
      </c>
      <c r="S3608" s="213" t="str">
        <f t="shared" ca="1" si="338"/>
        <v/>
      </c>
      <c r="T3608" s="214" t="str">
        <f t="shared" ca="1" si="342"/>
        <v/>
      </c>
    </row>
    <row r="3609" spans="1:20" x14ac:dyDescent="0.25">
      <c r="A3609" s="119" t="s">
        <v>9178</v>
      </c>
      <c r="B3609" s="260"/>
      <c r="C3609" s="264" t="str">
        <f>IF(ISERROR(VLOOKUP(B3609,'Tous les abonnés'!$A$6:$I$5491,2,0)),"",VLOOKUP(B3609,'Tous les abonnés'!$A$6:$I$5491,2,0))</f>
        <v/>
      </c>
      <c r="D3609" s="26"/>
      <c r="E3609" s="265"/>
      <c r="F3609" s="207" t="str">
        <f>IF(ISERROR(IF(VLOOKUP(D3609,Paramètres!$C$17:$H$33,6,0)="oui","illimité",VLOOKUP(D3609,Paramètres!$C$17:$H$33,5,0))),"",IF(VLOOKUP(D3609,Paramètres!$C$17:$H$33,6,0)="oui","illimité",VLOOKUP(D3609,Paramètres!$C$17:$H$33,5,0)))</f>
        <v/>
      </c>
      <c r="G3609" s="269" t="str">
        <f t="shared" si="339"/>
        <v/>
      </c>
      <c r="H3609" s="208"/>
      <c r="I3609" s="53"/>
      <c r="J3609" s="209"/>
      <c r="K3609" s="271"/>
      <c r="L3609" s="37"/>
      <c r="M3609" s="218"/>
      <c r="N3609" s="124"/>
      <c r="O3609" s="211" t="str">
        <f t="shared" ca="1" si="340"/>
        <v/>
      </c>
      <c r="P3609" s="212" t="str">
        <f>IF(ISERROR(VLOOKUP(L3609,Paramètres!$A$38:$B$40,2,0)),"",VLOOKUP(L3609,Paramètres!$A$38:$B$40,2,0))</f>
        <v/>
      </c>
      <c r="Q3609" s="211" t="str">
        <f t="shared" ca="1" si="341"/>
        <v/>
      </c>
      <c r="R3609" s="211" t="str">
        <f t="shared" si="337"/>
        <v/>
      </c>
      <c r="S3609" s="213" t="str">
        <f t="shared" ca="1" si="338"/>
        <v/>
      </c>
      <c r="T3609" s="214" t="str">
        <f t="shared" ca="1" si="342"/>
        <v/>
      </c>
    </row>
    <row r="3610" spans="1:20" x14ac:dyDescent="0.25">
      <c r="A3610" s="119" t="s">
        <v>9179</v>
      </c>
      <c r="B3610" s="260"/>
      <c r="C3610" s="264" t="str">
        <f>IF(ISERROR(VLOOKUP(B3610,'Tous les abonnés'!$A$6:$I$5491,2,0)),"",VLOOKUP(B3610,'Tous les abonnés'!$A$6:$I$5491,2,0))</f>
        <v/>
      </c>
      <c r="D3610" s="26"/>
      <c r="E3610" s="265"/>
      <c r="F3610" s="207" t="str">
        <f>IF(ISERROR(IF(VLOOKUP(D3610,Paramètres!$C$17:$H$33,6,0)="oui","illimité",VLOOKUP(D3610,Paramètres!$C$17:$H$33,5,0))),"",IF(VLOOKUP(D3610,Paramètres!$C$17:$H$33,6,0)="oui","illimité",VLOOKUP(D3610,Paramètres!$C$17:$H$33,5,0)))</f>
        <v/>
      </c>
      <c r="G3610" s="269" t="str">
        <f t="shared" si="339"/>
        <v/>
      </c>
      <c r="H3610" s="208"/>
      <c r="I3610" s="53"/>
      <c r="J3610" s="209"/>
      <c r="K3610" s="271"/>
      <c r="L3610" s="37"/>
      <c r="M3610" s="218"/>
      <c r="N3610" s="124"/>
      <c r="O3610" s="211" t="str">
        <f t="shared" ca="1" si="340"/>
        <v/>
      </c>
      <c r="P3610" s="212" t="str">
        <f>IF(ISERROR(VLOOKUP(L3610,Paramètres!$A$38:$B$40,2,0)),"",VLOOKUP(L3610,Paramètres!$A$38:$B$40,2,0))</f>
        <v/>
      </c>
      <c r="Q3610" s="211" t="str">
        <f t="shared" ca="1" si="341"/>
        <v/>
      </c>
      <c r="R3610" s="211" t="str">
        <f t="shared" si="337"/>
        <v/>
      </c>
      <c r="S3610" s="213" t="str">
        <f t="shared" ca="1" si="338"/>
        <v/>
      </c>
      <c r="T3610" s="214" t="str">
        <f t="shared" ca="1" si="342"/>
        <v/>
      </c>
    </row>
    <row r="3611" spans="1:20" x14ac:dyDescent="0.25">
      <c r="A3611" s="119" t="s">
        <v>9180</v>
      </c>
      <c r="B3611" s="260"/>
      <c r="C3611" s="264" t="str">
        <f>IF(ISERROR(VLOOKUP(B3611,'Tous les abonnés'!$A$6:$I$5491,2,0)),"",VLOOKUP(B3611,'Tous les abonnés'!$A$6:$I$5491,2,0))</f>
        <v/>
      </c>
      <c r="D3611" s="26"/>
      <c r="E3611" s="265"/>
      <c r="F3611" s="207" t="str">
        <f>IF(ISERROR(IF(VLOOKUP(D3611,Paramètres!$C$17:$H$33,6,0)="oui","illimité",VLOOKUP(D3611,Paramètres!$C$17:$H$33,5,0))),"",IF(VLOOKUP(D3611,Paramètres!$C$17:$H$33,6,0)="oui","illimité",VLOOKUP(D3611,Paramètres!$C$17:$H$33,5,0)))</f>
        <v/>
      </c>
      <c r="G3611" s="269" t="str">
        <f t="shared" si="339"/>
        <v/>
      </c>
      <c r="H3611" s="208"/>
      <c r="I3611" s="53"/>
      <c r="J3611" s="209"/>
      <c r="K3611" s="271"/>
      <c r="L3611" s="37"/>
      <c r="M3611" s="218"/>
      <c r="N3611" s="124"/>
      <c r="O3611" s="211" t="str">
        <f t="shared" ca="1" si="340"/>
        <v/>
      </c>
      <c r="P3611" s="212" t="str">
        <f>IF(ISERROR(VLOOKUP(L3611,Paramètres!$A$38:$B$40,2,0)),"",VLOOKUP(L3611,Paramètres!$A$38:$B$40,2,0))</f>
        <v/>
      </c>
      <c r="Q3611" s="211" t="str">
        <f t="shared" ca="1" si="341"/>
        <v/>
      </c>
      <c r="R3611" s="211" t="str">
        <f t="shared" si="337"/>
        <v/>
      </c>
      <c r="S3611" s="213" t="str">
        <f t="shared" ca="1" si="338"/>
        <v/>
      </c>
      <c r="T3611" s="214" t="str">
        <f t="shared" ca="1" si="342"/>
        <v/>
      </c>
    </row>
    <row r="3612" spans="1:20" x14ac:dyDescent="0.25">
      <c r="A3612" s="119" t="s">
        <v>9181</v>
      </c>
      <c r="B3612" s="260"/>
      <c r="C3612" s="264" t="str">
        <f>IF(ISERROR(VLOOKUP(B3612,'Tous les abonnés'!$A$6:$I$5491,2,0)),"",VLOOKUP(B3612,'Tous les abonnés'!$A$6:$I$5491,2,0))</f>
        <v/>
      </c>
      <c r="D3612" s="26"/>
      <c r="E3612" s="265"/>
      <c r="F3612" s="207" t="str">
        <f>IF(ISERROR(IF(VLOOKUP(D3612,Paramètres!$C$17:$H$33,6,0)="oui","illimité",VLOOKUP(D3612,Paramètres!$C$17:$H$33,5,0))),"",IF(VLOOKUP(D3612,Paramètres!$C$17:$H$33,6,0)="oui","illimité",VLOOKUP(D3612,Paramètres!$C$17:$H$33,5,0)))</f>
        <v/>
      </c>
      <c r="G3612" s="269" t="str">
        <f t="shared" si="339"/>
        <v/>
      </c>
      <c r="H3612" s="208"/>
      <c r="I3612" s="53"/>
      <c r="J3612" s="209"/>
      <c r="K3612" s="271"/>
      <c r="L3612" s="37"/>
      <c r="M3612" s="218"/>
      <c r="N3612" s="124"/>
      <c r="O3612" s="211" t="str">
        <f t="shared" ca="1" si="340"/>
        <v/>
      </c>
      <c r="P3612" s="212" t="str">
        <f>IF(ISERROR(VLOOKUP(L3612,Paramètres!$A$38:$B$40,2,0)),"",VLOOKUP(L3612,Paramètres!$A$38:$B$40,2,0))</f>
        <v/>
      </c>
      <c r="Q3612" s="211" t="str">
        <f t="shared" ca="1" si="341"/>
        <v/>
      </c>
      <c r="R3612" s="211" t="str">
        <f t="shared" si="337"/>
        <v/>
      </c>
      <c r="S3612" s="213" t="str">
        <f t="shared" ca="1" si="338"/>
        <v/>
      </c>
      <c r="T3612" s="214" t="str">
        <f t="shared" ca="1" si="342"/>
        <v/>
      </c>
    </row>
    <row r="3613" spans="1:20" x14ac:dyDescent="0.25">
      <c r="A3613" s="119" t="s">
        <v>9182</v>
      </c>
      <c r="B3613" s="260"/>
      <c r="C3613" s="264" t="str">
        <f>IF(ISERROR(VLOOKUP(B3613,'Tous les abonnés'!$A$6:$I$5491,2,0)),"",VLOOKUP(B3613,'Tous les abonnés'!$A$6:$I$5491,2,0))</f>
        <v/>
      </c>
      <c r="D3613" s="26"/>
      <c r="E3613" s="265"/>
      <c r="F3613" s="207" t="str">
        <f>IF(ISERROR(IF(VLOOKUP(D3613,Paramètres!$C$17:$H$33,6,0)="oui","illimité",VLOOKUP(D3613,Paramètres!$C$17:$H$33,5,0))),"",IF(VLOOKUP(D3613,Paramètres!$C$17:$H$33,6,0)="oui","illimité",VLOOKUP(D3613,Paramètres!$C$17:$H$33,5,0)))</f>
        <v/>
      </c>
      <c r="G3613" s="269" t="str">
        <f t="shared" si="339"/>
        <v/>
      </c>
      <c r="H3613" s="208"/>
      <c r="I3613" s="53"/>
      <c r="J3613" s="209"/>
      <c r="K3613" s="271"/>
      <c r="L3613" s="37"/>
      <c r="M3613" s="218"/>
      <c r="N3613" s="124"/>
      <c r="O3613" s="211" t="str">
        <f t="shared" ca="1" si="340"/>
        <v/>
      </c>
      <c r="P3613" s="212" t="str">
        <f>IF(ISERROR(VLOOKUP(L3613,Paramètres!$A$38:$B$40,2,0)),"",VLOOKUP(L3613,Paramètres!$A$38:$B$40,2,0))</f>
        <v/>
      </c>
      <c r="Q3613" s="211" t="str">
        <f t="shared" ca="1" si="341"/>
        <v/>
      </c>
      <c r="R3613" s="211" t="str">
        <f t="shared" si="337"/>
        <v/>
      </c>
      <c r="S3613" s="213" t="str">
        <f t="shared" ca="1" si="338"/>
        <v/>
      </c>
      <c r="T3613" s="214" t="str">
        <f t="shared" ca="1" si="342"/>
        <v/>
      </c>
    </row>
    <row r="3614" spans="1:20" x14ac:dyDescent="0.25">
      <c r="A3614" s="119" t="s">
        <v>9183</v>
      </c>
      <c r="B3614" s="260"/>
      <c r="C3614" s="264" t="str">
        <f>IF(ISERROR(VLOOKUP(B3614,'Tous les abonnés'!$A$6:$I$5491,2,0)),"",VLOOKUP(B3614,'Tous les abonnés'!$A$6:$I$5491,2,0))</f>
        <v/>
      </c>
      <c r="D3614" s="26"/>
      <c r="E3614" s="265"/>
      <c r="F3614" s="207" t="str">
        <f>IF(ISERROR(IF(VLOOKUP(D3614,Paramètres!$C$17:$H$33,6,0)="oui","illimité",VLOOKUP(D3614,Paramètres!$C$17:$H$33,5,0))),"",IF(VLOOKUP(D3614,Paramètres!$C$17:$H$33,6,0)="oui","illimité",VLOOKUP(D3614,Paramètres!$C$17:$H$33,5,0)))</f>
        <v/>
      </c>
      <c r="G3614" s="269" t="str">
        <f t="shared" si="339"/>
        <v/>
      </c>
      <c r="H3614" s="208"/>
      <c r="I3614" s="53"/>
      <c r="J3614" s="209"/>
      <c r="K3614" s="271"/>
      <c r="L3614" s="37"/>
      <c r="M3614" s="218"/>
      <c r="N3614" s="124"/>
      <c r="O3614" s="211" t="str">
        <f t="shared" ca="1" si="340"/>
        <v/>
      </c>
      <c r="P3614" s="212" t="str">
        <f>IF(ISERROR(VLOOKUP(L3614,Paramètres!$A$38:$B$40,2,0)),"",VLOOKUP(L3614,Paramètres!$A$38:$B$40,2,0))</f>
        <v/>
      </c>
      <c r="Q3614" s="211" t="str">
        <f t="shared" ca="1" si="341"/>
        <v/>
      </c>
      <c r="R3614" s="211" t="str">
        <f t="shared" si="337"/>
        <v/>
      </c>
      <c r="S3614" s="213" t="str">
        <f t="shared" ca="1" si="338"/>
        <v/>
      </c>
      <c r="T3614" s="214" t="str">
        <f t="shared" ca="1" si="342"/>
        <v/>
      </c>
    </row>
    <row r="3615" spans="1:20" x14ac:dyDescent="0.25">
      <c r="A3615" s="119" t="s">
        <v>9184</v>
      </c>
      <c r="B3615" s="260"/>
      <c r="C3615" s="264" t="str">
        <f>IF(ISERROR(VLOOKUP(B3615,'Tous les abonnés'!$A$6:$I$5491,2,0)),"",VLOOKUP(B3615,'Tous les abonnés'!$A$6:$I$5491,2,0))</f>
        <v/>
      </c>
      <c r="D3615" s="26"/>
      <c r="E3615" s="265"/>
      <c r="F3615" s="207" t="str">
        <f>IF(ISERROR(IF(VLOOKUP(D3615,Paramètres!$C$17:$H$33,6,0)="oui","illimité",VLOOKUP(D3615,Paramètres!$C$17:$H$33,5,0))),"",IF(VLOOKUP(D3615,Paramètres!$C$17:$H$33,6,0)="oui","illimité",VLOOKUP(D3615,Paramètres!$C$17:$H$33,5,0)))</f>
        <v/>
      </c>
      <c r="G3615" s="269" t="str">
        <f t="shared" si="339"/>
        <v/>
      </c>
      <c r="H3615" s="208"/>
      <c r="I3615" s="53"/>
      <c r="J3615" s="209"/>
      <c r="K3615" s="271"/>
      <c r="L3615" s="37"/>
      <c r="M3615" s="218"/>
      <c r="N3615" s="124"/>
      <c r="O3615" s="211" t="str">
        <f t="shared" ca="1" si="340"/>
        <v/>
      </c>
      <c r="P3615" s="212" t="str">
        <f>IF(ISERROR(VLOOKUP(L3615,Paramètres!$A$38:$B$40,2,0)),"",VLOOKUP(L3615,Paramètres!$A$38:$B$40,2,0))</f>
        <v/>
      </c>
      <c r="Q3615" s="211" t="str">
        <f t="shared" ca="1" si="341"/>
        <v/>
      </c>
      <c r="R3615" s="211" t="str">
        <f t="shared" si="337"/>
        <v/>
      </c>
      <c r="S3615" s="213" t="str">
        <f t="shared" ca="1" si="338"/>
        <v/>
      </c>
      <c r="T3615" s="214" t="str">
        <f t="shared" ca="1" si="342"/>
        <v/>
      </c>
    </row>
    <row r="3616" spans="1:20" x14ac:dyDescent="0.25">
      <c r="A3616" s="119" t="s">
        <v>9185</v>
      </c>
      <c r="B3616" s="260"/>
      <c r="C3616" s="264" t="str">
        <f>IF(ISERROR(VLOOKUP(B3616,'Tous les abonnés'!$A$6:$I$5491,2,0)),"",VLOOKUP(B3616,'Tous les abonnés'!$A$6:$I$5491,2,0))</f>
        <v/>
      </c>
      <c r="D3616" s="26"/>
      <c r="E3616" s="265"/>
      <c r="F3616" s="207" t="str">
        <f>IF(ISERROR(IF(VLOOKUP(D3616,Paramètres!$C$17:$H$33,6,0)="oui","illimité",VLOOKUP(D3616,Paramètres!$C$17:$H$33,5,0))),"",IF(VLOOKUP(D3616,Paramètres!$C$17:$H$33,6,0)="oui","illimité",VLOOKUP(D3616,Paramètres!$C$17:$H$33,5,0)))</f>
        <v/>
      </c>
      <c r="G3616" s="269" t="str">
        <f t="shared" si="339"/>
        <v/>
      </c>
      <c r="H3616" s="208"/>
      <c r="I3616" s="53"/>
      <c r="J3616" s="209"/>
      <c r="K3616" s="271"/>
      <c r="L3616" s="37"/>
      <c r="M3616" s="218"/>
      <c r="N3616" s="124"/>
      <c r="O3616" s="211" t="str">
        <f t="shared" ca="1" si="340"/>
        <v/>
      </c>
      <c r="P3616" s="212" t="str">
        <f>IF(ISERROR(VLOOKUP(L3616,Paramètres!$A$38:$B$40,2,0)),"",VLOOKUP(L3616,Paramètres!$A$38:$B$40,2,0))</f>
        <v/>
      </c>
      <c r="Q3616" s="211" t="str">
        <f t="shared" ca="1" si="341"/>
        <v/>
      </c>
      <c r="R3616" s="211" t="str">
        <f t="shared" si="337"/>
        <v/>
      </c>
      <c r="S3616" s="213" t="str">
        <f t="shared" ca="1" si="338"/>
        <v/>
      </c>
      <c r="T3616" s="214" t="str">
        <f t="shared" ca="1" si="342"/>
        <v/>
      </c>
    </row>
    <row r="3617" spans="1:20" x14ac:dyDescent="0.25">
      <c r="A3617" s="119" t="s">
        <v>9186</v>
      </c>
      <c r="B3617" s="260"/>
      <c r="C3617" s="264" t="str">
        <f>IF(ISERROR(VLOOKUP(B3617,'Tous les abonnés'!$A$6:$I$5491,2,0)),"",VLOOKUP(B3617,'Tous les abonnés'!$A$6:$I$5491,2,0))</f>
        <v/>
      </c>
      <c r="D3617" s="26"/>
      <c r="E3617" s="265"/>
      <c r="F3617" s="207" t="str">
        <f>IF(ISERROR(IF(VLOOKUP(D3617,Paramètres!$C$17:$H$33,6,0)="oui","illimité",VLOOKUP(D3617,Paramètres!$C$17:$H$33,5,0))),"",IF(VLOOKUP(D3617,Paramètres!$C$17:$H$33,6,0)="oui","illimité",VLOOKUP(D3617,Paramètres!$C$17:$H$33,5,0)))</f>
        <v/>
      </c>
      <c r="G3617" s="269" t="str">
        <f t="shared" si="339"/>
        <v/>
      </c>
      <c r="H3617" s="208"/>
      <c r="I3617" s="53"/>
      <c r="J3617" s="209"/>
      <c r="K3617" s="271"/>
      <c r="L3617" s="37"/>
      <c r="M3617" s="218"/>
      <c r="N3617" s="124"/>
      <c r="O3617" s="211" t="str">
        <f t="shared" ca="1" si="340"/>
        <v/>
      </c>
      <c r="P3617" s="212" t="str">
        <f>IF(ISERROR(VLOOKUP(L3617,Paramètres!$A$38:$B$40,2,0)),"",VLOOKUP(L3617,Paramètres!$A$38:$B$40,2,0))</f>
        <v/>
      </c>
      <c r="Q3617" s="211" t="str">
        <f t="shared" ca="1" si="341"/>
        <v/>
      </c>
      <c r="R3617" s="211" t="str">
        <f t="shared" si="337"/>
        <v/>
      </c>
      <c r="S3617" s="213" t="str">
        <f t="shared" ca="1" si="338"/>
        <v/>
      </c>
      <c r="T3617" s="214" t="str">
        <f t="shared" ca="1" si="342"/>
        <v/>
      </c>
    </row>
    <row r="3618" spans="1:20" x14ac:dyDescent="0.25">
      <c r="A3618" s="119" t="s">
        <v>9187</v>
      </c>
      <c r="B3618" s="260"/>
      <c r="C3618" s="264" t="str">
        <f>IF(ISERROR(VLOOKUP(B3618,'Tous les abonnés'!$A$6:$I$5491,2,0)),"",VLOOKUP(B3618,'Tous les abonnés'!$A$6:$I$5491,2,0))</f>
        <v/>
      </c>
      <c r="D3618" s="26"/>
      <c r="E3618" s="265"/>
      <c r="F3618" s="207" t="str">
        <f>IF(ISERROR(IF(VLOOKUP(D3618,Paramètres!$C$17:$H$33,6,0)="oui","illimité",VLOOKUP(D3618,Paramètres!$C$17:$H$33,5,0))),"",IF(VLOOKUP(D3618,Paramètres!$C$17:$H$33,6,0)="oui","illimité",VLOOKUP(D3618,Paramètres!$C$17:$H$33,5,0)))</f>
        <v/>
      </c>
      <c r="G3618" s="269" t="str">
        <f t="shared" si="339"/>
        <v/>
      </c>
      <c r="H3618" s="208"/>
      <c r="I3618" s="53"/>
      <c r="J3618" s="209"/>
      <c r="K3618" s="271"/>
      <c r="L3618" s="37"/>
      <c r="M3618" s="218"/>
      <c r="N3618" s="124"/>
      <c r="O3618" s="211" t="str">
        <f t="shared" ca="1" si="340"/>
        <v/>
      </c>
      <c r="P3618" s="212" t="str">
        <f>IF(ISERROR(VLOOKUP(L3618,Paramètres!$A$38:$B$40,2,0)),"",VLOOKUP(L3618,Paramètres!$A$38:$B$40,2,0))</f>
        <v/>
      </c>
      <c r="Q3618" s="211" t="str">
        <f t="shared" ca="1" si="341"/>
        <v/>
      </c>
      <c r="R3618" s="211" t="str">
        <f t="shared" si="337"/>
        <v/>
      </c>
      <c r="S3618" s="213" t="str">
        <f t="shared" ca="1" si="338"/>
        <v/>
      </c>
      <c r="T3618" s="214" t="str">
        <f t="shared" ca="1" si="342"/>
        <v/>
      </c>
    </row>
    <row r="3619" spans="1:20" x14ac:dyDescent="0.25">
      <c r="A3619" s="119" t="s">
        <v>9188</v>
      </c>
      <c r="B3619" s="260"/>
      <c r="C3619" s="264" t="str">
        <f>IF(ISERROR(VLOOKUP(B3619,'Tous les abonnés'!$A$6:$I$5491,2,0)),"",VLOOKUP(B3619,'Tous les abonnés'!$A$6:$I$5491,2,0))</f>
        <v/>
      </c>
      <c r="D3619" s="26"/>
      <c r="E3619" s="265"/>
      <c r="F3619" s="207" t="str">
        <f>IF(ISERROR(IF(VLOOKUP(D3619,Paramètres!$C$17:$H$33,6,0)="oui","illimité",VLOOKUP(D3619,Paramètres!$C$17:$H$33,5,0))),"",IF(VLOOKUP(D3619,Paramètres!$C$17:$H$33,6,0)="oui","illimité",VLOOKUP(D3619,Paramètres!$C$17:$H$33,5,0)))</f>
        <v/>
      </c>
      <c r="G3619" s="269" t="str">
        <f t="shared" si="339"/>
        <v/>
      </c>
      <c r="H3619" s="208"/>
      <c r="I3619" s="53"/>
      <c r="J3619" s="209"/>
      <c r="K3619" s="271"/>
      <c r="L3619" s="37"/>
      <c r="M3619" s="218"/>
      <c r="N3619" s="124"/>
      <c r="O3619" s="211" t="str">
        <f t="shared" ca="1" si="340"/>
        <v/>
      </c>
      <c r="P3619" s="212" t="str">
        <f>IF(ISERROR(VLOOKUP(L3619,Paramètres!$A$38:$B$40,2,0)),"",VLOOKUP(L3619,Paramètres!$A$38:$B$40,2,0))</f>
        <v/>
      </c>
      <c r="Q3619" s="211" t="str">
        <f t="shared" ca="1" si="341"/>
        <v/>
      </c>
      <c r="R3619" s="211" t="str">
        <f t="shared" si="337"/>
        <v/>
      </c>
      <c r="S3619" s="213" t="str">
        <f t="shared" ca="1" si="338"/>
        <v/>
      </c>
      <c r="T3619" s="214" t="str">
        <f t="shared" ca="1" si="342"/>
        <v/>
      </c>
    </row>
    <row r="3620" spans="1:20" x14ac:dyDescent="0.25">
      <c r="A3620" s="119" t="s">
        <v>9189</v>
      </c>
      <c r="B3620" s="260"/>
      <c r="C3620" s="264" t="str">
        <f>IF(ISERROR(VLOOKUP(B3620,'Tous les abonnés'!$A$6:$I$5491,2,0)),"",VLOOKUP(B3620,'Tous les abonnés'!$A$6:$I$5491,2,0))</f>
        <v/>
      </c>
      <c r="D3620" s="26"/>
      <c r="E3620" s="265"/>
      <c r="F3620" s="207" t="str">
        <f>IF(ISERROR(IF(VLOOKUP(D3620,Paramètres!$C$17:$H$33,6,0)="oui","illimité",VLOOKUP(D3620,Paramètres!$C$17:$H$33,5,0))),"",IF(VLOOKUP(D3620,Paramètres!$C$17:$H$33,6,0)="oui","illimité",VLOOKUP(D3620,Paramètres!$C$17:$H$33,5,0)))</f>
        <v/>
      </c>
      <c r="G3620" s="269" t="str">
        <f t="shared" si="339"/>
        <v/>
      </c>
      <c r="H3620" s="208"/>
      <c r="I3620" s="53"/>
      <c r="J3620" s="209"/>
      <c r="K3620" s="271"/>
      <c r="L3620" s="37"/>
      <c r="M3620" s="218"/>
      <c r="N3620" s="124"/>
      <c r="O3620" s="211" t="str">
        <f t="shared" ca="1" si="340"/>
        <v/>
      </c>
      <c r="P3620" s="212" t="str">
        <f>IF(ISERROR(VLOOKUP(L3620,Paramètres!$A$38:$B$40,2,0)),"",VLOOKUP(L3620,Paramètres!$A$38:$B$40,2,0))</f>
        <v/>
      </c>
      <c r="Q3620" s="211" t="str">
        <f t="shared" ca="1" si="341"/>
        <v/>
      </c>
      <c r="R3620" s="211" t="str">
        <f t="shared" si="337"/>
        <v/>
      </c>
      <c r="S3620" s="213" t="str">
        <f t="shared" ca="1" si="338"/>
        <v/>
      </c>
      <c r="T3620" s="214" t="str">
        <f t="shared" ca="1" si="342"/>
        <v/>
      </c>
    </row>
    <row r="3621" spans="1:20" x14ac:dyDescent="0.25">
      <c r="A3621" s="119" t="s">
        <v>9190</v>
      </c>
      <c r="B3621" s="260"/>
      <c r="C3621" s="264" t="str">
        <f>IF(ISERROR(VLOOKUP(B3621,'Tous les abonnés'!$A$6:$I$5491,2,0)),"",VLOOKUP(B3621,'Tous les abonnés'!$A$6:$I$5491,2,0))</f>
        <v/>
      </c>
      <c r="D3621" s="26"/>
      <c r="E3621" s="265"/>
      <c r="F3621" s="207" t="str">
        <f>IF(ISERROR(IF(VLOOKUP(D3621,Paramètres!$C$17:$H$33,6,0)="oui","illimité",VLOOKUP(D3621,Paramètres!$C$17:$H$33,5,0))),"",IF(VLOOKUP(D3621,Paramètres!$C$17:$H$33,6,0)="oui","illimité",VLOOKUP(D3621,Paramètres!$C$17:$H$33,5,0)))</f>
        <v/>
      </c>
      <c r="G3621" s="269" t="str">
        <f t="shared" si="339"/>
        <v/>
      </c>
      <c r="H3621" s="208"/>
      <c r="I3621" s="53"/>
      <c r="J3621" s="209"/>
      <c r="K3621" s="271"/>
      <c r="L3621" s="37"/>
      <c r="M3621" s="218"/>
      <c r="N3621" s="124"/>
      <c r="O3621" s="211" t="str">
        <f t="shared" ca="1" si="340"/>
        <v/>
      </c>
      <c r="P3621" s="212" t="str">
        <f>IF(ISERROR(VLOOKUP(L3621,Paramètres!$A$38:$B$40,2,0)),"",VLOOKUP(L3621,Paramètres!$A$38:$B$40,2,0))</f>
        <v/>
      </c>
      <c r="Q3621" s="211" t="str">
        <f t="shared" ca="1" si="341"/>
        <v/>
      </c>
      <c r="R3621" s="211" t="str">
        <f t="shared" si="337"/>
        <v/>
      </c>
      <c r="S3621" s="213" t="str">
        <f t="shared" ca="1" si="338"/>
        <v/>
      </c>
      <c r="T3621" s="214" t="str">
        <f t="shared" ca="1" si="342"/>
        <v/>
      </c>
    </row>
    <row r="3622" spans="1:20" x14ac:dyDescent="0.25">
      <c r="A3622" s="119" t="s">
        <v>9191</v>
      </c>
      <c r="B3622" s="260"/>
      <c r="C3622" s="264" t="str">
        <f>IF(ISERROR(VLOOKUP(B3622,'Tous les abonnés'!$A$6:$I$5491,2,0)),"",VLOOKUP(B3622,'Tous les abonnés'!$A$6:$I$5491,2,0))</f>
        <v/>
      </c>
      <c r="D3622" s="26"/>
      <c r="E3622" s="265"/>
      <c r="F3622" s="207" t="str">
        <f>IF(ISERROR(IF(VLOOKUP(D3622,Paramètres!$C$17:$H$33,6,0)="oui","illimité",VLOOKUP(D3622,Paramètres!$C$17:$H$33,5,0))),"",IF(VLOOKUP(D3622,Paramètres!$C$17:$H$33,6,0)="oui","illimité",VLOOKUP(D3622,Paramètres!$C$17:$H$33,5,0)))</f>
        <v/>
      </c>
      <c r="G3622" s="269" t="str">
        <f t="shared" si="339"/>
        <v/>
      </c>
      <c r="H3622" s="208"/>
      <c r="I3622" s="53"/>
      <c r="J3622" s="209"/>
      <c r="K3622" s="271"/>
      <c r="L3622" s="37"/>
      <c r="M3622" s="218"/>
      <c r="N3622" s="124"/>
      <c r="O3622" s="211" t="str">
        <f t="shared" ca="1" si="340"/>
        <v/>
      </c>
      <c r="P3622" s="212" t="str">
        <f>IF(ISERROR(VLOOKUP(L3622,Paramètres!$A$38:$B$40,2,0)),"",VLOOKUP(L3622,Paramètres!$A$38:$B$40,2,0))</f>
        <v/>
      </c>
      <c r="Q3622" s="211" t="str">
        <f t="shared" ca="1" si="341"/>
        <v/>
      </c>
      <c r="R3622" s="211" t="str">
        <f t="shared" si="337"/>
        <v/>
      </c>
      <c r="S3622" s="213" t="str">
        <f t="shared" ca="1" si="338"/>
        <v/>
      </c>
      <c r="T3622" s="214" t="str">
        <f t="shared" ca="1" si="342"/>
        <v/>
      </c>
    </row>
    <row r="3623" spans="1:20" x14ac:dyDescent="0.25">
      <c r="A3623" s="119" t="s">
        <v>9192</v>
      </c>
      <c r="B3623" s="260"/>
      <c r="C3623" s="264" t="str">
        <f>IF(ISERROR(VLOOKUP(B3623,'Tous les abonnés'!$A$6:$I$5491,2,0)),"",VLOOKUP(B3623,'Tous les abonnés'!$A$6:$I$5491,2,0))</f>
        <v/>
      </c>
      <c r="D3623" s="26"/>
      <c r="E3623" s="265"/>
      <c r="F3623" s="207" t="str">
        <f>IF(ISERROR(IF(VLOOKUP(D3623,Paramètres!$C$17:$H$33,6,0)="oui","illimité",VLOOKUP(D3623,Paramètres!$C$17:$H$33,5,0))),"",IF(VLOOKUP(D3623,Paramètres!$C$17:$H$33,6,0)="oui","illimité",VLOOKUP(D3623,Paramètres!$C$17:$H$33,5,0)))</f>
        <v/>
      </c>
      <c r="G3623" s="269" t="str">
        <f t="shared" si="339"/>
        <v/>
      </c>
      <c r="H3623" s="208"/>
      <c r="I3623" s="53"/>
      <c r="J3623" s="209"/>
      <c r="K3623" s="271"/>
      <c r="L3623" s="37"/>
      <c r="M3623" s="218"/>
      <c r="N3623" s="124"/>
      <c r="O3623" s="211" t="str">
        <f t="shared" ca="1" si="340"/>
        <v/>
      </c>
      <c r="P3623" s="212" t="str">
        <f>IF(ISERROR(VLOOKUP(L3623,Paramètres!$A$38:$B$40,2,0)),"",VLOOKUP(L3623,Paramètres!$A$38:$B$40,2,0))</f>
        <v/>
      </c>
      <c r="Q3623" s="211" t="str">
        <f t="shared" ca="1" si="341"/>
        <v/>
      </c>
      <c r="R3623" s="211" t="str">
        <f t="shared" si="337"/>
        <v/>
      </c>
      <c r="S3623" s="213" t="str">
        <f t="shared" ca="1" si="338"/>
        <v/>
      </c>
      <c r="T3623" s="214" t="str">
        <f t="shared" ca="1" si="342"/>
        <v/>
      </c>
    </row>
    <row r="3624" spans="1:20" x14ac:dyDescent="0.25">
      <c r="A3624" s="119" t="s">
        <v>9193</v>
      </c>
      <c r="B3624" s="260"/>
      <c r="C3624" s="264" t="str">
        <f>IF(ISERROR(VLOOKUP(B3624,'Tous les abonnés'!$A$6:$I$5491,2,0)),"",VLOOKUP(B3624,'Tous les abonnés'!$A$6:$I$5491,2,0))</f>
        <v/>
      </c>
      <c r="D3624" s="26"/>
      <c r="E3624" s="265"/>
      <c r="F3624" s="207" t="str">
        <f>IF(ISERROR(IF(VLOOKUP(D3624,Paramètres!$C$17:$H$33,6,0)="oui","illimité",VLOOKUP(D3624,Paramètres!$C$17:$H$33,5,0))),"",IF(VLOOKUP(D3624,Paramètres!$C$17:$H$33,6,0)="oui","illimité",VLOOKUP(D3624,Paramètres!$C$17:$H$33,5,0)))</f>
        <v/>
      </c>
      <c r="G3624" s="269" t="str">
        <f t="shared" si="339"/>
        <v/>
      </c>
      <c r="H3624" s="208"/>
      <c r="I3624" s="53"/>
      <c r="J3624" s="209"/>
      <c r="K3624" s="271"/>
      <c r="L3624" s="37"/>
      <c r="M3624" s="218"/>
      <c r="N3624" s="124"/>
      <c r="O3624" s="211" t="str">
        <f t="shared" ca="1" si="340"/>
        <v/>
      </c>
      <c r="P3624" s="212" t="str">
        <f>IF(ISERROR(VLOOKUP(L3624,Paramètres!$A$38:$B$40,2,0)),"",VLOOKUP(L3624,Paramètres!$A$38:$B$40,2,0))</f>
        <v/>
      </c>
      <c r="Q3624" s="211" t="str">
        <f t="shared" ca="1" si="341"/>
        <v/>
      </c>
      <c r="R3624" s="211" t="str">
        <f t="shared" si="337"/>
        <v/>
      </c>
      <c r="S3624" s="213" t="str">
        <f t="shared" ca="1" si="338"/>
        <v/>
      </c>
      <c r="T3624" s="214" t="str">
        <f t="shared" ca="1" si="342"/>
        <v/>
      </c>
    </row>
    <row r="3625" spans="1:20" x14ac:dyDescent="0.25">
      <c r="A3625" s="119" t="s">
        <v>9194</v>
      </c>
      <c r="B3625" s="260"/>
      <c r="C3625" s="264" t="str">
        <f>IF(ISERROR(VLOOKUP(B3625,'Tous les abonnés'!$A$6:$I$5491,2,0)),"",VLOOKUP(B3625,'Tous les abonnés'!$A$6:$I$5491,2,0))</f>
        <v/>
      </c>
      <c r="D3625" s="26"/>
      <c r="E3625" s="265"/>
      <c r="F3625" s="207" t="str">
        <f>IF(ISERROR(IF(VLOOKUP(D3625,Paramètres!$C$17:$H$33,6,0)="oui","illimité",VLOOKUP(D3625,Paramètres!$C$17:$H$33,5,0))),"",IF(VLOOKUP(D3625,Paramètres!$C$17:$H$33,6,0)="oui","illimité",VLOOKUP(D3625,Paramètres!$C$17:$H$33,5,0)))</f>
        <v/>
      </c>
      <c r="G3625" s="269" t="str">
        <f t="shared" si="339"/>
        <v/>
      </c>
      <c r="H3625" s="208"/>
      <c r="I3625" s="53"/>
      <c r="J3625" s="209"/>
      <c r="K3625" s="271"/>
      <c r="L3625" s="37"/>
      <c r="M3625" s="218"/>
      <c r="N3625" s="124"/>
      <c r="O3625" s="211" t="str">
        <f t="shared" ca="1" si="340"/>
        <v/>
      </c>
      <c r="P3625" s="212" t="str">
        <f>IF(ISERROR(VLOOKUP(L3625,Paramètres!$A$38:$B$40,2,0)),"",VLOOKUP(L3625,Paramètres!$A$38:$B$40,2,0))</f>
        <v/>
      </c>
      <c r="Q3625" s="211" t="str">
        <f t="shared" ca="1" si="341"/>
        <v/>
      </c>
      <c r="R3625" s="211" t="str">
        <f t="shared" si="337"/>
        <v/>
      </c>
      <c r="S3625" s="213" t="str">
        <f t="shared" ca="1" si="338"/>
        <v/>
      </c>
      <c r="T3625" s="214" t="str">
        <f t="shared" ca="1" si="342"/>
        <v/>
      </c>
    </row>
    <row r="3626" spans="1:20" x14ac:dyDescent="0.25">
      <c r="A3626" s="119" t="s">
        <v>9195</v>
      </c>
      <c r="B3626" s="260"/>
      <c r="C3626" s="264" t="str">
        <f>IF(ISERROR(VLOOKUP(B3626,'Tous les abonnés'!$A$6:$I$5491,2,0)),"",VLOOKUP(B3626,'Tous les abonnés'!$A$6:$I$5491,2,0))</f>
        <v/>
      </c>
      <c r="D3626" s="26"/>
      <c r="E3626" s="265"/>
      <c r="F3626" s="207" t="str">
        <f>IF(ISERROR(IF(VLOOKUP(D3626,Paramètres!$C$17:$H$33,6,0)="oui","illimité",VLOOKUP(D3626,Paramètres!$C$17:$H$33,5,0))),"",IF(VLOOKUP(D3626,Paramètres!$C$17:$H$33,6,0)="oui","illimité",VLOOKUP(D3626,Paramètres!$C$17:$H$33,5,0)))</f>
        <v/>
      </c>
      <c r="G3626" s="269" t="str">
        <f t="shared" si="339"/>
        <v/>
      </c>
      <c r="H3626" s="208"/>
      <c r="I3626" s="53"/>
      <c r="J3626" s="209"/>
      <c r="K3626" s="271"/>
      <c r="L3626" s="37"/>
      <c r="M3626" s="218"/>
      <c r="N3626" s="124"/>
      <c r="O3626" s="211" t="str">
        <f t="shared" ca="1" si="340"/>
        <v/>
      </c>
      <c r="P3626" s="212" t="str">
        <f>IF(ISERROR(VLOOKUP(L3626,Paramètres!$A$38:$B$40,2,0)),"",VLOOKUP(L3626,Paramètres!$A$38:$B$40,2,0))</f>
        <v/>
      </c>
      <c r="Q3626" s="211" t="str">
        <f t="shared" ca="1" si="341"/>
        <v/>
      </c>
      <c r="R3626" s="211" t="str">
        <f t="shared" si="337"/>
        <v/>
      </c>
      <c r="S3626" s="213" t="str">
        <f t="shared" ca="1" si="338"/>
        <v/>
      </c>
      <c r="T3626" s="214" t="str">
        <f t="shared" ca="1" si="342"/>
        <v/>
      </c>
    </row>
    <row r="3627" spans="1:20" x14ac:dyDescent="0.25">
      <c r="A3627" s="119" t="s">
        <v>9196</v>
      </c>
      <c r="B3627" s="260"/>
      <c r="C3627" s="264" t="str">
        <f>IF(ISERROR(VLOOKUP(B3627,'Tous les abonnés'!$A$6:$I$5491,2,0)),"",VLOOKUP(B3627,'Tous les abonnés'!$A$6:$I$5491,2,0))</f>
        <v/>
      </c>
      <c r="D3627" s="26"/>
      <c r="E3627" s="265"/>
      <c r="F3627" s="207" t="str">
        <f>IF(ISERROR(IF(VLOOKUP(D3627,Paramètres!$C$17:$H$33,6,0)="oui","illimité",VLOOKUP(D3627,Paramètres!$C$17:$H$33,5,0))),"",IF(VLOOKUP(D3627,Paramètres!$C$17:$H$33,6,0)="oui","illimité",VLOOKUP(D3627,Paramètres!$C$17:$H$33,5,0)))</f>
        <v/>
      </c>
      <c r="G3627" s="269" t="str">
        <f t="shared" si="339"/>
        <v/>
      </c>
      <c r="H3627" s="208"/>
      <c r="I3627" s="53"/>
      <c r="J3627" s="209"/>
      <c r="K3627" s="271"/>
      <c r="L3627" s="37"/>
      <c r="M3627" s="218"/>
      <c r="N3627" s="124"/>
      <c r="O3627" s="211" t="str">
        <f t="shared" ca="1" si="340"/>
        <v/>
      </c>
      <c r="P3627" s="212" t="str">
        <f>IF(ISERROR(VLOOKUP(L3627,Paramètres!$A$38:$B$40,2,0)),"",VLOOKUP(L3627,Paramètres!$A$38:$B$40,2,0))</f>
        <v/>
      </c>
      <c r="Q3627" s="211" t="str">
        <f t="shared" ca="1" si="341"/>
        <v/>
      </c>
      <c r="R3627" s="211" t="str">
        <f t="shared" si="337"/>
        <v/>
      </c>
      <c r="S3627" s="213" t="str">
        <f t="shared" ca="1" si="338"/>
        <v/>
      </c>
      <c r="T3627" s="214" t="str">
        <f t="shared" ca="1" si="342"/>
        <v/>
      </c>
    </row>
    <row r="3628" spans="1:20" x14ac:dyDescent="0.25">
      <c r="A3628" s="119" t="s">
        <v>9197</v>
      </c>
      <c r="B3628" s="260"/>
      <c r="C3628" s="264" t="str">
        <f>IF(ISERROR(VLOOKUP(B3628,'Tous les abonnés'!$A$6:$I$5491,2,0)),"",VLOOKUP(B3628,'Tous les abonnés'!$A$6:$I$5491,2,0))</f>
        <v/>
      </c>
      <c r="D3628" s="26"/>
      <c r="E3628" s="265"/>
      <c r="F3628" s="207" t="str">
        <f>IF(ISERROR(IF(VLOOKUP(D3628,Paramètres!$C$17:$H$33,6,0)="oui","illimité",VLOOKUP(D3628,Paramètres!$C$17:$H$33,5,0))),"",IF(VLOOKUP(D3628,Paramètres!$C$17:$H$33,6,0)="oui","illimité",VLOOKUP(D3628,Paramètres!$C$17:$H$33,5,0)))</f>
        <v/>
      </c>
      <c r="G3628" s="269" t="str">
        <f t="shared" si="339"/>
        <v/>
      </c>
      <c r="H3628" s="208"/>
      <c r="I3628" s="53"/>
      <c r="J3628" s="209"/>
      <c r="K3628" s="271"/>
      <c r="L3628" s="37"/>
      <c r="M3628" s="218"/>
      <c r="N3628" s="124"/>
      <c r="O3628" s="211" t="str">
        <f t="shared" ca="1" si="340"/>
        <v/>
      </c>
      <c r="P3628" s="212" t="str">
        <f>IF(ISERROR(VLOOKUP(L3628,Paramètres!$A$38:$B$40,2,0)),"",VLOOKUP(L3628,Paramètres!$A$38:$B$40,2,0))</f>
        <v/>
      </c>
      <c r="Q3628" s="211" t="str">
        <f t="shared" ca="1" si="341"/>
        <v/>
      </c>
      <c r="R3628" s="211" t="str">
        <f t="shared" si="337"/>
        <v/>
      </c>
      <c r="S3628" s="213" t="str">
        <f t="shared" ca="1" si="338"/>
        <v/>
      </c>
      <c r="T3628" s="214" t="str">
        <f t="shared" ca="1" si="342"/>
        <v/>
      </c>
    </row>
    <row r="3629" spans="1:20" x14ac:dyDescent="0.25">
      <c r="A3629" s="119" t="s">
        <v>9198</v>
      </c>
      <c r="B3629" s="260"/>
      <c r="C3629" s="264" t="str">
        <f>IF(ISERROR(VLOOKUP(B3629,'Tous les abonnés'!$A$6:$I$5491,2,0)),"",VLOOKUP(B3629,'Tous les abonnés'!$A$6:$I$5491,2,0))</f>
        <v/>
      </c>
      <c r="D3629" s="26"/>
      <c r="E3629" s="265"/>
      <c r="F3629" s="207" t="str">
        <f>IF(ISERROR(IF(VLOOKUP(D3629,Paramètres!$C$17:$H$33,6,0)="oui","illimité",VLOOKUP(D3629,Paramètres!$C$17:$H$33,5,0))),"",IF(VLOOKUP(D3629,Paramètres!$C$17:$H$33,6,0)="oui","illimité",VLOOKUP(D3629,Paramètres!$C$17:$H$33,5,0)))</f>
        <v/>
      </c>
      <c r="G3629" s="269" t="str">
        <f t="shared" si="339"/>
        <v/>
      </c>
      <c r="H3629" s="208"/>
      <c r="I3629" s="53"/>
      <c r="J3629" s="209"/>
      <c r="K3629" s="271"/>
      <c r="L3629" s="37"/>
      <c r="M3629" s="218"/>
      <c r="N3629" s="124"/>
      <c r="O3629" s="211" t="str">
        <f t="shared" ca="1" si="340"/>
        <v/>
      </c>
      <c r="P3629" s="212" t="str">
        <f>IF(ISERROR(VLOOKUP(L3629,Paramètres!$A$38:$B$40,2,0)),"",VLOOKUP(L3629,Paramètres!$A$38:$B$40,2,0))</f>
        <v/>
      </c>
      <c r="Q3629" s="211" t="str">
        <f t="shared" ca="1" si="341"/>
        <v/>
      </c>
      <c r="R3629" s="211" t="str">
        <f t="shared" si="337"/>
        <v/>
      </c>
      <c r="S3629" s="213" t="str">
        <f t="shared" ca="1" si="338"/>
        <v/>
      </c>
      <c r="T3629" s="214" t="str">
        <f t="shared" ca="1" si="342"/>
        <v/>
      </c>
    </row>
    <row r="3630" spans="1:20" x14ac:dyDescent="0.25">
      <c r="A3630" s="119" t="s">
        <v>9199</v>
      </c>
      <c r="B3630" s="260"/>
      <c r="C3630" s="264" t="str">
        <f>IF(ISERROR(VLOOKUP(B3630,'Tous les abonnés'!$A$6:$I$5491,2,0)),"",VLOOKUP(B3630,'Tous les abonnés'!$A$6:$I$5491,2,0))</f>
        <v/>
      </c>
      <c r="D3630" s="26"/>
      <c r="E3630" s="265"/>
      <c r="F3630" s="207" t="str">
        <f>IF(ISERROR(IF(VLOOKUP(D3630,Paramètres!$C$17:$H$33,6,0)="oui","illimité",VLOOKUP(D3630,Paramètres!$C$17:$H$33,5,0))),"",IF(VLOOKUP(D3630,Paramètres!$C$17:$H$33,6,0)="oui","illimité",VLOOKUP(D3630,Paramètres!$C$17:$H$33,5,0)))</f>
        <v/>
      </c>
      <c r="G3630" s="269" t="str">
        <f t="shared" si="339"/>
        <v/>
      </c>
      <c r="H3630" s="208"/>
      <c r="I3630" s="53"/>
      <c r="J3630" s="209"/>
      <c r="K3630" s="271"/>
      <c r="L3630" s="37"/>
      <c r="M3630" s="218"/>
      <c r="N3630" s="124"/>
      <c r="O3630" s="211" t="str">
        <f t="shared" ca="1" si="340"/>
        <v/>
      </c>
      <c r="P3630" s="212" t="str">
        <f>IF(ISERROR(VLOOKUP(L3630,Paramètres!$A$38:$B$40,2,0)),"",VLOOKUP(L3630,Paramètres!$A$38:$B$40,2,0))</f>
        <v/>
      </c>
      <c r="Q3630" s="211" t="str">
        <f t="shared" ca="1" si="341"/>
        <v/>
      </c>
      <c r="R3630" s="211" t="str">
        <f t="shared" si="337"/>
        <v/>
      </c>
      <c r="S3630" s="213" t="str">
        <f t="shared" ca="1" si="338"/>
        <v/>
      </c>
      <c r="T3630" s="214" t="str">
        <f t="shared" ca="1" si="342"/>
        <v/>
      </c>
    </row>
    <row r="3631" spans="1:20" x14ac:dyDescent="0.25">
      <c r="A3631" s="119" t="s">
        <v>9200</v>
      </c>
      <c r="B3631" s="260"/>
      <c r="C3631" s="264" t="str">
        <f>IF(ISERROR(VLOOKUP(B3631,'Tous les abonnés'!$A$6:$I$5491,2,0)),"",VLOOKUP(B3631,'Tous les abonnés'!$A$6:$I$5491,2,0))</f>
        <v/>
      </c>
      <c r="D3631" s="26"/>
      <c r="E3631" s="265"/>
      <c r="F3631" s="207" t="str">
        <f>IF(ISERROR(IF(VLOOKUP(D3631,Paramètres!$C$17:$H$33,6,0)="oui","illimité",VLOOKUP(D3631,Paramètres!$C$17:$H$33,5,0))),"",IF(VLOOKUP(D3631,Paramètres!$C$17:$H$33,6,0)="oui","illimité",VLOOKUP(D3631,Paramètres!$C$17:$H$33,5,0)))</f>
        <v/>
      </c>
      <c r="G3631" s="269" t="str">
        <f t="shared" si="339"/>
        <v/>
      </c>
      <c r="H3631" s="208"/>
      <c r="I3631" s="53"/>
      <c r="J3631" s="209"/>
      <c r="K3631" s="271"/>
      <c r="L3631" s="37"/>
      <c r="M3631" s="218"/>
      <c r="N3631" s="124"/>
      <c r="O3631" s="211" t="str">
        <f t="shared" ca="1" si="340"/>
        <v/>
      </c>
      <c r="P3631" s="212" t="str">
        <f>IF(ISERROR(VLOOKUP(L3631,Paramètres!$A$38:$B$40,2,0)),"",VLOOKUP(L3631,Paramètres!$A$38:$B$40,2,0))</f>
        <v/>
      </c>
      <c r="Q3631" s="211" t="str">
        <f t="shared" ca="1" si="341"/>
        <v/>
      </c>
      <c r="R3631" s="211" t="str">
        <f t="shared" si="337"/>
        <v/>
      </c>
      <c r="S3631" s="213" t="str">
        <f t="shared" ca="1" si="338"/>
        <v/>
      </c>
      <c r="T3631" s="214" t="str">
        <f t="shared" ca="1" si="342"/>
        <v/>
      </c>
    </row>
    <row r="3632" spans="1:20" x14ac:dyDescent="0.25">
      <c r="A3632" s="119" t="s">
        <v>9201</v>
      </c>
      <c r="B3632" s="260"/>
      <c r="C3632" s="264" t="str">
        <f>IF(ISERROR(VLOOKUP(B3632,'Tous les abonnés'!$A$6:$I$5491,2,0)),"",VLOOKUP(B3632,'Tous les abonnés'!$A$6:$I$5491,2,0))</f>
        <v/>
      </c>
      <c r="D3632" s="26"/>
      <c r="E3632" s="265"/>
      <c r="F3632" s="207" t="str">
        <f>IF(ISERROR(IF(VLOOKUP(D3632,Paramètres!$C$17:$H$33,6,0)="oui","illimité",VLOOKUP(D3632,Paramètres!$C$17:$H$33,5,0))),"",IF(VLOOKUP(D3632,Paramètres!$C$17:$H$33,6,0)="oui","illimité",VLOOKUP(D3632,Paramètres!$C$17:$H$33,5,0)))</f>
        <v/>
      </c>
      <c r="G3632" s="269" t="str">
        <f t="shared" si="339"/>
        <v/>
      </c>
      <c r="H3632" s="208"/>
      <c r="I3632" s="53"/>
      <c r="J3632" s="209"/>
      <c r="K3632" s="271"/>
      <c r="L3632" s="37"/>
      <c r="M3632" s="218"/>
      <c r="N3632" s="124"/>
      <c r="O3632" s="211" t="str">
        <f t="shared" ca="1" si="340"/>
        <v/>
      </c>
      <c r="P3632" s="212" t="str">
        <f>IF(ISERROR(VLOOKUP(L3632,Paramètres!$A$38:$B$40,2,0)),"",VLOOKUP(L3632,Paramètres!$A$38:$B$40,2,0))</f>
        <v/>
      </c>
      <c r="Q3632" s="211" t="str">
        <f t="shared" ca="1" si="341"/>
        <v/>
      </c>
      <c r="R3632" s="211" t="str">
        <f t="shared" si="337"/>
        <v/>
      </c>
      <c r="S3632" s="213" t="str">
        <f t="shared" ca="1" si="338"/>
        <v/>
      </c>
      <c r="T3632" s="214" t="str">
        <f t="shared" ca="1" si="342"/>
        <v/>
      </c>
    </row>
    <row r="3633" spans="1:20" x14ac:dyDescent="0.25">
      <c r="A3633" s="119" t="s">
        <v>9202</v>
      </c>
      <c r="B3633" s="260"/>
      <c r="C3633" s="264" t="str">
        <f>IF(ISERROR(VLOOKUP(B3633,'Tous les abonnés'!$A$6:$I$5491,2,0)),"",VLOOKUP(B3633,'Tous les abonnés'!$A$6:$I$5491,2,0))</f>
        <v/>
      </c>
      <c r="D3633" s="26"/>
      <c r="E3633" s="265"/>
      <c r="F3633" s="207" t="str">
        <f>IF(ISERROR(IF(VLOOKUP(D3633,Paramètres!$C$17:$H$33,6,0)="oui","illimité",VLOOKUP(D3633,Paramètres!$C$17:$H$33,5,0))),"",IF(VLOOKUP(D3633,Paramètres!$C$17:$H$33,6,0)="oui","illimité",VLOOKUP(D3633,Paramètres!$C$17:$H$33,5,0)))</f>
        <v/>
      </c>
      <c r="G3633" s="269" t="str">
        <f t="shared" si="339"/>
        <v/>
      </c>
      <c r="H3633" s="208"/>
      <c r="I3633" s="53"/>
      <c r="J3633" s="209"/>
      <c r="K3633" s="271"/>
      <c r="L3633" s="37"/>
      <c r="M3633" s="218"/>
      <c r="N3633" s="124"/>
      <c r="O3633" s="211" t="str">
        <f t="shared" ca="1" si="340"/>
        <v/>
      </c>
      <c r="P3633" s="212" t="str">
        <f>IF(ISERROR(VLOOKUP(L3633,Paramètres!$A$38:$B$40,2,0)),"",VLOOKUP(L3633,Paramètres!$A$38:$B$40,2,0))</f>
        <v/>
      </c>
      <c r="Q3633" s="211" t="str">
        <f t="shared" ca="1" si="341"/>
        <v/>
      </c>
      <c r="R3633" s="211" t="str">
        <f t="shared" si="337"/>
        <v/>
      </c>
      <c r="S3633" s="213" t="str">
        <f t="shared" ca="1" si="338"/>
        <v/>
      </c>
      <c r="T3633" s="214" t="str">
        <f t="shared" ca="1" si="342"/>
        <v/>
      </c>
    </row>
    <row r="3634" spans="1:20" x14ac:dyDescent="0.25">
      <c r="A3634" s="119" t="s">
        <v>9203</v>
      </c>
      <c r="B3634" s="260"/>
      <c r="C3634" s="264" t="str">
        <f>IF(ISERROR(VLOOKUP(B3634,'Tous les abonnés'!$A$6:$I$5491,2,0)),"",VLOOKUP(B3634,'Tous les abonnés'!$A$6:$I$5491,2,0))</f>
        <v/>
      </c>
      <c r="D3634" s="26"/>
      <c r="E3634" s="265"/>
      <c r="F3634" s="207" t="str">
        <f>IF(ISERROR(IF(VLOOKUP(D3634,Paramètres!$C$17:$H$33,6,0)="oui","illimité",VLOOKUP(D3634,Paramètres!$C$17:$H$33,5,0))),"",IF(VLOOKUP(D3634,Paramètres!$C$17:$H$33,6,0)="oui","illimité",VLOOKUP(D3634,Paramètres!$C$17:$H$33,5,0)))</f>
        <v/>
      </c>
      <c r="G3634" s="269" t="str">
        <f t="shared" si="339"/>
        <v/>
      </c>
      <c r="H3634" s="208"/>
      <c r="I3634" s="53"/>
      <c r="J3634" s="209"/>
      <c r="K3634" s="271"/>
      <c r="L3634" s="37"/>
      <c r="M3634" s="218"/>
      <c r="N3634" s="124"/>
      <c r="O3634" s="211" t="str">
        <f t="shared" ca="1" si="340"/>
        <v/>
      </c>
      <c r="P3634" s="212" t="str">
        <f>IF(ISERROR(VLOOKUP(L3634,Paramètres!$A$38:$B$40,2,0)),"",VLOOKUP(L3634,Paramètres!$A$38:$B$40,2,0))</f>
        <v/>
      </c>
      <c r="Q3634" s="211" t="str">
        <f t="shared" ca="1" si="341"/>
        <v/>
      </c>
      <c r="R3634" s="211" t="str">
        <f t="shared" si="337"/>
        <v/>
      </c>
      <c r="S3634" s="213" t="str">
        <f t="shared" ca="1" si="338"/>
        <v/>
      </c>
      <c r="T3634" s="214" t="str">
        <f t="shared" ca="1" si="342"/>
        <v/>
      </c>
    </row>
    <row r="3635" spans="1:20" x14ac:dyDescent="0.25">
      <c r="A3635" s="119" t="s">
        <v>9204</v>
      </c>
      <c r="B3635" s="260"/>
      <c r="C3635" s="264" t="str">
        <f>IF(ISERROR(VLOOKUP(B3635,'Tous les abonnés'!$A$6:$I$5491,2,0)),"",VLOOKUP(B3635,'Tous les abonnés'!$A$6:$I$5491,2,0))</f>
        <v/>
      </c>
      <c r="D3635" s="26"/>
      <c r="E3635" s="265"/>
      <c r="F3635" s="207" t="str">
        <f>IF(ISERROR(IF(VLOOKUP(D3635,Paramètres!$C$17:$H$33,6,0)="oui","illimité",VLOOKUP(D3635,Paramètres!$C$17:$H$33,5,0))),"",IF(VLOOKUP(D3635,Paramètres!$C$17:$H$33,6,0)="oui","illimité",VLOOKUP(D3635,Paramètres!$C$17:$H$33,5,0)))</f>
        <v/>
      </c>
      <c r="G3635" s="269" t="str">
        <f t="shared" si="339"/>
        <v/>
      </c>
      <c r="H3635" s="208"/>
      <c r="I3635" s="53"/>
      <c r="J3635" s="209"/>
      <c r="K3635" s="271"/>
      <c r="L3635" s="37"/>
      <c r="M3635" s="218"/>
      <c r="N3635" s="124"/>
      <c r="O3635" s="211" t="str">
        <f t="shared" ca="1" si="340"/>
        <v/>
      </c>
      <c r="P3635" s="212" t="str">
        <f>IF(ISERROR(VLOOKUP(L3635,Paramètres!$A$38:$B$40,2,0)),"",VLOOKUP(L3635,Paramètres!$A$38:$B$40,2,0))</f>
        <v/>
      </c>
      <c r="Q3635" s="211" t="str">
        <f t="shared" ca="1" si="341"/>
        <v/>
      </c>
      <c r="R3635" s="211" t="str">
        <f t="shared" si="337"/>
        <v/>
      </c>
      <c r="S3635" s="213" t="str">
        <f t="shared" ca="1" si="338"/>
        <v/>
      </c>
      <c r="T3635" s="214" t="str">
        <f t="shared" ca="1" si="342"/>
        <v/>
      </c>
    </row>
    <row r="3636" spans="1:20" x14ac:dyDescent="0.25">
      <c r="A3636" s="119" t="s">
        <v>9205</v>
      </c>
      <c r="B3636" s="260"/>
      <c r="C3636" s="264" t="str">
        <f>IF(ISERROR(VLOOKUP(B3636,'Tous les abonnés'!$A$6:$I$5491,2,0)),"",VLOOKUP(B3636,'Tous les abonnés'!$A$6:$I$5491,2,0))</f>
        <v/>
      </c>
      <c r="D3636" s="26"/>
      <c r="E3636" s="265"/>
      <c r="F3636" s="207" t="str">
        <f>IF(ISERROR(IF(VLOOKUP(D3636,Paramètres!$C$17:$H$33,6,0)="oui","illimité",VLOOKUP(D3636,Paramètres!$C$17:$H$33,5,0))),"",IF(VLOOKUP(D3636,Paramètres!$C$17:$H$33,6,0)="oui","illimité",VLOOKUP(D3636,Paramètres!$C$17:$H$33,5,0)))</f>
        <v/>
      </c>
      <c r="G3636" s="269" t="str">
        <f t="shared" si="339"/>
        <v/>
      </c>
      <c r="H3636" s="208"/>
      <c r="I3636" s="53"/>
      <c r="J3636" s="209"/>
      <c r="K3636" s="271"/>
      <c r="L3636" s="37"/>
      <c r="M3636" s="218"/>
      <c r="N3636" s="124"/>
      <c r="O3636" s="211" t="str">
        <f t="shared" ca="1" si="340"/>
        <v/>
      </c>
      <c r="P3636" s="212" t="str">
        <f>IF(ISERROR(VLOOKUP(L3636,Paramètres!$A$38:$B$40,2,0)),"",VLOOKUP(L3636,Paramètres!$A$38:$B$40,2,0))</f>
        <v/>
      </c>
      <c r="Q3636" s="211" t="str">
        <f t="shared" ca="1" si="341"/>
        <v/>
      </c>
      <c r="R3636" s="211" t="str">
        <f t="shared" si="337"/>
        <v/>
      </c>
      <c r="S3636" s="213" t="str">
        <f t="shared" ca="1" si="338"/>
        <v/>
      </c>
      <c r="T3636" s="214" t="str">
        <f t="shared" ca="1" si="342"/>
        <v/>
      </c>
    </row>
    <row r="3637" spans="1:20" x14ac:dyDescent="0.25">
      <c r="A3637" s="119" t="s">
        <v>9206</v>
      </c>
      <c r="B3637" s="260"/>
      <c r="C3637" s="264" t="str">
        <f>IF(ISERROR(VLOOKUP(B3637,'Tous les abonnés'!$A$6:$I$5491,2,0)),"",VLOOKUP(B3637,'Tous les abonnés'!$A$6:$I$5491,2,0))</f>
        <v/>
      </c>
      <c r="D3637" s="26"/>
      <c r="E3637" s="265"/>
      <c r="F3637" s="207" t="str">
        <f>IF(ISERROR(IF(VLOOKUP(D3637,Paramètres!$C$17:$H$33,6,0)="oui","illimité",VLOOKUP(D3637,Paramètres!$C$17:$H$33,5,0))),"",IF(VLOOKUP(D3637,Paramètres!$C$17:$H$33,6,0)="oui","illimité",VLOOKUP(D3637,Paramètres!$C$17:$H$33,5,0)))</f>
        <v/>
      </c>
      <c r="G3637" s="269" t="str">
        <f t="shared" si="339"/>
        <v/>
      </c>
      <c r="H3637" s="208"/>
      <c r="I3637" s="53"/>
      <c r="J3637" s="209"/>
      <c r="K3637" s="271"/>
      <c r="L3637" s="37"/>
      <c r="M3637" s="218"/>
      <c r="N3637" s="124"/>
      <c r="O3637" s="211" t="str">
        <f t="shared" ca="1" si="340"/>
        <v/>
      </c>
      <c r="P3637" s="212" t="str">
        <f>IF(ISERROR(VLOOKUP(L3637,Paramètres!$A$38:$B$40,2,0)),"",VLOOKUP(L3637,Paramètres!$A$38:$B$40,2,0))</f>
        <v/>
      </c>
      <c r="Q3637" s="211" t="str">
        <f t="shared" ca="1" si="341"/>
        <v/>
      </c>
      <c r="R3637" s="211" t="str">
        <f t="shared" si="337"/>
        <v/>
      </c>
      <c r="S3637" s="213" t="str">
        <f t="shared" ca="1" si="338"/>
        <v/>
      </c>
      <c r="T3637" s="214" t="str">
        <f t="shared" ca="1" si="342"/>
        <v/>
      </c>
    </row>
    <row r="3638" spans="1:20" x14ac:dyDescent="0.25">
      <c r="A3638" s="119" t="s">
        <v>9207</v>
      </c>
      <c r="B3638" s="260"/>
      <c r="C3638" s="264" t="str">
        <f>IF(ISERROR(VLOOKUP(B3638,'Tous les abonnés'!$A$6:$I$5491,2,0)),"",VLOOKUP(B3638,'Tous les abonnés'!$A$6:$I$5491,2,0))</f>
        <v/>
      </c>
      <c r="D3638" s="26"/>
      <c r="E3638" s="265"/>
      <c r="F3638" s="207" t="str">
        <f>IF(ISERROR(IF(VLOOKUP(D3638,Paramètres!$C$17:$H$33,6,0)="oui","illimité",VLOOKUP(D3638,Paramètres!$C$17:$H$33,5,0))),"",IF(VLOOKUP(D3638,Paramètres!$C$17:$H$33,6,0)="oui","illimité",VLOOKUP(D3638,Paramètres!$C$17:$H$33,5,0)))</f>
        <v/>
      </c>
      <c r="G3638" s="269" t="str">
        <f t="shared" si="339"/>
        <v/>
      </c>
      <c r="H3638" s="208"/>
      <c r="I3638" s="53"/>
      <c r="J3638" s="209"/>
      <c r="K3638" s="271"/>
      <c r="L3638" s="37"/>
      <c r="M3638" s="218"/>
      <c r="N3638" s="124"/>
      <c r="O3638" s="211" t="str">
        <f t="shared" ca="1" si="340"/>
        <v/>
      </c>
      <c r="P3638" s="212" t="str">
        <f>IF(ISERROR(VLOOKUP(L3638,Paramètres!$A$38:$B$40,2,0)),"",VLOOKUP(L3638,Paramètres!$A$38:$B$40,2,0))</f>
        <v/>
      </c>
      <c r="Q3638" s="211" t="str">
        <f t="shared" ca="1" si="341"/>
        <v/>
      </c>
      <c r="R3638" s="211" t="str">
        <f t="shared" si="337"/>
        <v/>
      </c>
      <c r="S3638" s="213" t="str">
        <f t="shared" ca="1" si="338"/>
        <v/>
      </c>
      <c r="T3638" s="214" t="str">
        <f t="shared" ca="1" si="342"/>
        <v/>
      </c>
    </row>
    <row r="3639" spans="1:20" x14ac:dyDescent="0.25">
      <c r="A3639" s="119" t="s">
        <v>9208</v>
      </c>
      <c r="B3639" s="260"/>
      <c r="C3639" s="264" t="str">
        <f>IF(ISERROR(VLOOKUP(B3639,'Tous les abonnés'!$A$6:$I$5491,2,0)),"",VLOOKUP(B3639,'Tous les abonnés'!$A$6:$I$5491,2,0))</f>
        <v/>
      </c>
      <c r="D3639" s="26"/>
      <c r="E3639" s="265"/>
      <c r="F3639" s="207" t="str">
        <f>IF(ISERROR(IF(VLOOKUP(D3639,Paramètres!$C$17:$H$33,6,0)="oui","illimité",VLOOKUP(D3639,Paramètres!$C$17:$H$33,5,0))),"",IF(VLOOKUP(D3639,Paramètres!$C$17:$H$33,6,0)="oui","illimité",VLOOKUP(D3639,Paramètres!$C$17:$H$33,5,0)))</f>
        <v/>
      </c>
      <c r="G3639" s="269" t="str">
        <f t="shared" si="339"/>
        <v/>
      </c>
      <c r="H3639" s="208"/>
      <c r="I3639" s="53"/>
      <c r="J3639" s="209"/>
      <c r="K3639" s="271"/>
      <c r="L3639" s="37"/>
      <c r="M3639" s="218"/>
      <c r="N3639" s="124"/>
      <c r="O3639" s="211" t="str">
        <f t="shared" ca="1" si="340"/>
        <v/>
      </c>
      <c r="P3639" s="212" t="str">
        <f>IF(ISERROR(VLOOKUP(L3639,Paramètres!$A$38:$B$40,2,0)),"",VLOOKUP(L3639,Paramètres!$A$38:$B$40,2,0))</f>
        <v/>
      </c>
      <c r="Q3639" s="211" t="str">
        <f t="shared" ca="1" si="341"/>
        <v/>
      </c>
      <c r="R3639" s="211" t="str">
        <f t="shared" si="337"/>
        <v/>
      </c>
      <c r="S3639" s="213" t="str">
        <f t="shared" ca="1" si="338"/>
        <v/>
      </c>
      <c r="T3639" s="214" t="str">
        <f t="shared" ca="1" si="342"/>
        <v/>
      </c>
    </row>
    <row r="3640" spans="1:20" x14ac:dyDescent="0.25">
      <c r="A3640" s="119" t="s">
        <v>9209</v>
      </c>
      <c r="B3640" s="260"/>
      <c r="C3640" s="264" t="str">
        <f>IF(ISERROR(VLOOKUP(B3640,'Tous les abonnés'!$A$6:$I$5491,2,0)),"",VLOOKUP(B3640,'Tous les abonnés'!$A$6:$I$5491,2,0))</f>
        <v/>
      </c>
      <c r="D3640" s="26"/>
      <c r="E3640" s="265"/>
      <c r="F3640" s="207" t="str">
        <f>IF(ISERROR(IF(VLOOKUP(D3640,Paramètres!$C$17:$H$33,6,0)="oui","illimité",VLOOKUP(D3640,Paramètres!$C$17:$H$33,5,0))),"",IF(VLOOKUP(D3640,Paramètres!$C$17:$H$33,6,0)="oui","illimité",VLOOKUP(D3640,Paramètres!$C$17:$H$33,5,0)))</f>
        <v/>
      </c>
      <c r="G3640" s="269" t="str">
        <f t="shared" si="339"/>
        <v/>
      </c>
      <c r="H3640" s="208"/>
      <c r="I3640" s="53"/>
      <c r="J3640" s="209"/>
      <c r="K3640" s="271"/>
      <c r="L3640" s="37"/>
      <c r="M3640" s="218"/>
      <c r="N3640" s="124"/>
      <c r="O3640" s="211" t="str">
        <f t="shared" ca="1" si="340"/>
        <v/>
      </c>
      <c r="P3640" s="212" t="str">
        <f>IF(ISERROR(VLOOKUP(L3640,Paramètres!$A$38:$B$40,2,0)),"",VLOOKUP(L3640,Paramètres!$A$38:$B$40,2,0))</f>
        <v/>
      </c>
      <c r="Q3640" s="211" t="str">
        <f t="shared" ca="1" si="341"/>
        <v/>
      </c>
      <c r="R3640" s="211" t="str">
        <f t="shared" si="337"/>
        <v/>
      </c>
      <c r="S3640" s="213" t="str">
        <f t="shared" ca="1" si="338"/>
        <v/>
      </c>
      <c r="T3640" s="214" t="str">
        <f t="shared" ca="1" si="342"/>
        <v/>
      </c>
    </row>
    <row r="3641" spans="1:20" x14ac:dyDescent="0.25">
      <c r="A3641" s="119" t="s">
        <v>9210</v>
      </c>
      <c r="B3641" s="260"/>
      <c r="C3641" s="264" t="str">
        <f>IF(ISERROR(VLOOKUP(B3641,'Tous les abonnés'!$A$6:$I$5491,2,0)),"",VLOOKUP(B3641,'Tous les abonnés'!$A$6:$I$5491,2,0))</f>
        <v/>
      </c>
      <c r="D3641" s="26"/>
      <c r="E3641" s="265"/>
      <c r="F3641" s="207" t="str">
        <f>IF(ISERROR(IF(VLOOKUP(D3641,Paramètres!$C$17:$H$33,6,0)="oui","illimité",VLOOKUP(D3641,Paramètres!$C$17:$H$33,5,0))),"",IF(VLOOKUP(D3641,Paramètres!$C$17:$H$33,6,0)="oui","illimité",VLOOKUP(D3641,Paramètres!$C$17:$H$33,5,0)))</f>
        <v/>
      </c>
      <c r="G3641" s="269" t="str">
        <f t="shared" si="339"/>
        <v/>
      </c>
      <c r="H3641" s="208"/>
      <c r="I3641" s="53"/>
      <c r="J3641" s="209"/>
      <c r="K3641" s="271"/>
      <c r="L3641" s="37"/>
      <c r="M3641" s="218"/>
      <c r="N3641" s="124"/>
      <c r="O3641" s="211" t="str">
        <f t="shared" ca="1" si="340"/>
        <v/>
      </c>
      <c r="P3641" s="212" t="str">
        <f>IF(ISERROR(VLOOKUP(L3641,Paramètres!$A$38:$B$40,2,0)),"",VLOOKUP(L3641,Paramètres!$A$38:$B$40,2,0))</f>
        <v/>
      </c>
      <c r="Q3641" s="211" t="str">
        <f t="shared" ca="1" si="341"/>
        <v/>
      </c>
      <c r="R3641" s="211" t="str">
        <f t="shared" si="337"/>
        <v/>
      </c>
      <c r="S3641" s="213" t="str">
        <f t="shared" ca="1" si="338"/>
        <v/>
      </c>
      <c r="T3641" s="214" t="str">
        <f t="shared" ca="1" si="342"/>
        <v/>
      </c>
    </row>
    <row r="3642" spans="1:20" x14ac:dyDescent="0.25">
      <c r="A3642" s="119" t="s">
        <v>9211</v>
      </c>
      <c r="B3642" s="260"/>
      <c r="C3642" s="264" t="str">
        <f>IF(ISERROR(VLOOKUP(B3642,'Tous les abonnés'!$A$6:$I$5491,2,0)),"",VLOOKUP(B3642,'Tous les abonnés'!$A$6:$I$5491,2,0))</f>
        <v/>
      </c>
      <c r="D3642" s="26"/>
      <c r="E3642" s="265"/>
      <c r="F3642" s="207" t="str">
        <f>IF(ISERROR(IF(VLOOKUP(D3642,Paramètres!$C$17:$H$33,6,0)="oui","illimité",VLOOKUP(D3642,Paramètres!$C$17:$H$33,5,0))),"",IF(VLOOKUP(D3642,Paramètres!$C$17:$H$33,6,0)="oui","illimité",VLOOKUP(D3642,Paramètres!$C$17:$H$33,5,0)))</f>
        <v/>
      </c>
      <c r="G3642" s="269" t="str">
        <f t="shared" si="339"/>
        <v/>
      </c>
      <c r="H3642" s="208"/>
      <c r="I3642" s="53"/>
      <c r="J3642" s="209"/>
      <c r="K3642" s="271"/>
      <c r="L3642" s="37"/>
      <c r="M3642" s="218"/>
      <c r="N3642" s="124"/>
      <c r="O3642" s="211" t="str">
        <f t="shared" ca="1" si="340"/>
        <v/>
      </c>
      <c r="P3642" s="212" t="str">
        <f>IF(ISERROR(VLOOKUP(L3642,Paramètres!$A$38:$B$40,2,0)),"",VLOOKUP(L3642,Paramètres!$A$38:$B$40,2,0))</f>
        <v/>
      </c>
      <c r="Q3642" s="211" t="str">
        <f t="shared" ca="1" si="341"/>
        <v/>
      </c>
      <c r="R3642" s="211" t="str">
        <f t="shared" si="337"/>
        <v/>
      </c>
      <c r="S3642" s="213" t="str">
        <f t="shared" ca="1" si="338"/>
        <v/>
      </c>
      <c r="T3642" s="214" t="str">
        <f t="shared" ca="1" si="342"/>
        <v/>
      </c>
    </row>
    <row r="3643" spans="1:20" x14ac:dyDescent="0.25">
      <c r="A3643" s="119" t="s">
        <v>9212</v>
      </c>
      <c r="B3643" s="260"/>
      <c r="C3643" s="264" t="str">
        <f>IF(ISERROR(VLOOKUP(B3643,'Tous les abonnés'!$A$6:$I$5491,2,0)),"",VLOOKUP(B3643,'Tous les abonnés'!$A$6:$I$5491,2,0))</f>
        <v/>
      </c>
      <c r="D3643" s="26"/>
      <c r="E3643" s="265"/>
      <c r="F3643" s="207" t="str">
        <f>IF(ISERROR(IF(VLOOKUP(D3643,Paramètres!$C$17:$H$33,6,0)="oui","illimité",VLOOKUP(D3643,Paramètres!$C$17:$H$33,5,0))),"",IF(VLOOKUP(D3643,Paramètres!$C$17:$H$33,6,0)="oui","illimité",VLOOKUP(D3643,Paramètres!$C$17:$H$33,5,0)))</f>
        <v/>
      </c>
      <c r="G3643" s="269" t="str">
        <f t="shared" si="339"/>
        <v/>
      </c>
      <c r="H3643" s="208"/>
      <c r="I3643" s="53"/>
      <c r="J3643" s="209"/>
      <c r="K3643" s="271"/>
      <c r="L3643" s="37"/>
      <c r="M3643" s="218"/>
      <c r="N3643" s="124"/>
      <c r="O3643" s="211" t="str">
        <f t="shared" ca="1" si="340"/>
        <v/>
      </c>
      <c r="P3643" s="212" t="str">
        <f>IF(ISERROR(VLOOKUP(L3643,Paramètres!$A$38:$B$40,2,0)),"",VLOOKUP(L3643,Paramètres!$A$38:$B$40,2,0))</f>
        <v/>
      </c>
      <c r="Q3643" s="211" t="str">
        <f t="shared" ca="1" si="341"/>
        <v/>
      </c>
      <c r="R3643" s="211" t="str">
        <f t="shared" si="337"/>
        <v/>
      </c>
      <c r="S3643" s="213" t="str">
        <f t="shared" ca="1" si="338"/>
        <v/>
      </c>
      <c r="T3643" s="214" t="str">
        <f t="shared" ca="1" si="342"/>
        <v/>
      </c>
    </row>
    <row r="3644" spans="1:20" x14ac:dyDescent="0.25">
      <c r="A3644" s="119" t="s">
        <v>9213</v>
      </c>
      <c r="B3644" s="260"/>
      <c r="C3644" s="264" t="str">
        <f>IF(ISERROR(VLOOKUP(B3644,'Tous les abonnés'!$A$6:$I$5491,2,0)),"",VLOOKUP(B3644,'Tous les abonnés'!$A$6:$I$5491,2,0))</f>
        <v/>
      </c>
      <c r="D3644" s="26"/>
      <c r="E3644" s="265"/>
      <c r="F3644" s="207" t="str">
        <f>IF(ISERROR(IF(VLOOKUP(D3644,Paramètres!$C$17:$H$33,6,0)="oui","illimité",VLOOKUP(D3644,Paramètres!$C$17:$H$33,5,0))),"",IF(VLOOKUP(D3644,Paramètres!$C$17:$H$33,6,0)="oui","illimité",VLOOKUP(D3644,Paramètres!$C$17:$H$33,5,0)))</f>
        <v/>
      </c>
      <c r="G3644" s="269" t="str">
        <f t="shared" si="339"/>
        <v/>
      </c>
      <c r="H3644" s="208"/>
      <c r="I3644" s="53"/>
      <c r="J3644" s="209"/>
      <c r="K3644" s="271"/>
      <c r="L3644" s="37"/>
      <c r="M3644" s="218"/>
      <c r="N3644" s="124"/>
      <c r="O3644" s="211" t="str">
        <f t="shared" ca="1" si="340"/>
        <v/>
      </c>
      <c r="P3644" s="212" t="str">
        <f>IF(ISERROR(VLOOKUP(L3644,Paramètres!$A$38:$B$40,2,0)),"",VLOOKUP(L3644,Paramètres!$A$38:$B$40,2,0))</f>
        <v/>
      </c>
      <c r="Q3644" s="211" t="str">
        <f t="shared" ca="1" si="341"/>
        <v/>
      </c>
      <c r="R3644" s="211" t="str">
        <f t="shared" si="337"/>
        <v/>
      </c>
      <c r="S3644" s="213" t="str">
        <f t="shared" ca="1" si="338"/>
        <v/>
      </c>
      <c r="T3644" s="214" t="str">
        <f t="shared" ca="1" si="342"/>
        <v/>
      </c>
    </row>
    <row r="3645" spans="1:20" x14ac:dyDescent="0.25">
      <c r="A3645" s="119" t="s">
        <v>9214</v>
      </c>
      <c r="B3645" s="260"/>
      <c r="C3645" s="264" t="str">
        <f>IF(ISERROR(VLOOKUP(B3645,'Tous les abonnés'!$A$6:$I$5491,2,0)),"",VLOOKUP(B3645,'Tous les abonnés'!$A$6:$I$5491,2,0))</f>
        <v/>
      </c>
      <c r="D3645" s="26"/>
      <c r="E3645" s="265"/>
      <c r="F3645" s="207" t="str">
        <f>IF(ISERROR(IF(VLOOKUP(D3645,Paramètres!$C$17:$H$33,6,0)="oui","illimité",VLOOKUP(D3645,Paramètres!$C$17:$H$33,5,0))),"",IF(VLOOKUP(D3645,Paramètres!$C$17:$H$33,6,0)="oui","illimité",VLOOKUP(D3645,Paramètres!$C$17:$H$33,5,0)))</f>
        <v/>
      </c>
      <c r="G3645" s="269" t="str">
        <f t="shared" si="339"/>
        <v/>
      </c>
      <c r="H3645" s="208"/>
      <c r="I3645" s="53"/>
      <c r="J3645" s="209"/>
      <c r="K3645" s="271"/>
      <c r="L3645" s="37"/>
      <c r="M3645" s="218"/>
      <c r="N3645" s="124"/>
      <c r="O3645" s="211" t="str">
        <f t="shared" ca="1" si="340"/>
        <v/>
      </c>
      <c r="P3645" s="212" t="str">
        <f>IF(ISERROR(VLOOKUP(L3645,Paramètres!$A$38:$B$40,2,0)),"",VLOOKUP(L3645,Paramètres!$A$38:$B$40,2,0))</f>
        <v/>
      </c>
      <c r="Q3645" s="211" t="str">
        <f t="shared" ca="1" si="341"/>
        <v/>
      </c>
      <c r="R3645" s="211" t="str">
        <f t="shared" si="337"/>
        <v/>
      </c>
      <c r="S3645" s="213" t="str">
        <f t="shared" ca="1" si="338"/>
        <v/>
      </c>
      <c r="T3645" s="214" t="str">
        <f t="shared" ca="1" si="342"/>
        <v/>
      </c>
    </row>
    <row r="3646" spans="1:20" x14ac:dyDescent="0.25">
      <c r="A3646" s="119" t="s">
        <v>9215</v>
      </c>
      <c r="B3646" s="260"/>
      <c r="C3646" s="264" t="str">
        <f>IF(ISERROR(VLOOKUP(B3646,'Tous les abonnés'!$A$6:$I$5491,2,0)),"",VLOOKUP(B3646,'Tous les abonnés'!$A$6:$I$5491,2,0))</f>
        <v/>
      </c>
      <c r="D3646" s="26"/>
      <c r="E3646" s="265"/>
      <c r="F3646" s="207" t="str">
        <f>IF(ISERROR(IF(VLOOKUP(D3646,Paramètres!$C$17:$H$33,6,0)="oui","illimité",VLOOKUP(D3646,Paramètres!$C$17:$H$33,5,0))),"",IF(VLOOKUP(D3646,Paramètres!$C$17:$H$33,6,0)="oui","illimité",VLOOKUP(D3646,Paramètres!$C$17:$H$33,5,0)))</f>
        <v/>
      </c>
      <c r="G3646" s="269" t="str">
        <f t="shared" si="339"/>
        <v/>
      </c>
      <c r="H3646" s="208"/>
      <c r="I3646" s="53"/>
      <c r="J3646" s="209"/>
      <c r="K3646" s="271"/>
      <c r="L3646" s="37"/>
      <c r="M3646" s="218"/>
      <c r="N3646" s="124"/>
      <c r="O3646" s="211" t="str">
        <f t="shared" ca="1" si="340"/>
        <v/>
      </c>
      <c r="P3646" s="212" t="str">
        <f>IF(ISERROR(VLOOKUP(L3646,Paramètres!$A$38:$B$40,2,0)),"",VLOOKUP(L3646,Paramètres!$A$38:$B$40,2,0))</f>
        <v/>
      </c>
      <c r="Q3646" s="211" t="str">
        <f t="shared" ca="1" si="341"/>
        <v/>
      </c>
      <c r="R3646" s="211" t="str">
        <f t="shared" si="337"/>
        <v/>
      </c>
      <c r="S3646" s="213" t="str">
        <f t="shared" ca="1" si="338"/>
        <v/>
      </c>
      <c r="T3646" s="214" t="str">
        <f t="shared" ca="1" si="342"/>
        <v/>
      </c>
    </row>
    <row r="3647" spans="1:20" x14ac:dyDescent="0.25">
      <c r="A3647" s="119" t="s">
        <v>9216</v>
      </c>
      <c r="B3647" s="260"/>
      <c r="C3647" s="264" t="str">
        <f>IF(ISERROR(VLOOKUP(B3647,'Tous les abonnés'!$A$6:$I$5491,2,0)),"",VLOOKUP(B3647,'Tous les abonnés'!$A$6:$I$5491,2,0))</f>
        <v/>
      </c>
      <c r="D3647" s="26"/>
      <c r="E3647" s="265"/>
      <c r="F3647" s="207" t="str">
        <f>IF(ISERROR(IF(VLOOKUP(D3647,Paramètres!$C$17:$H$33,6,0)="oui","illimité",VLOOKUP(D3647,Paramètres!$C$17:$H$33,5,0))),"",IF(VLOOKUP(D3647,Paramètres!$C$17:$H$33,6,0)="oui","illimité",VLOOKUP(D3647,Paramètres!$C$17:$H$33,5,0)))</f>
        <v/>
      </c>
      <c r="G3647" s="269" t="str">
        <f t="shared" si="339"/>
        <v/>
      </c>
      <c r="H3647" s="208"/>
      <c r="I3647" s="53"/>
      <c r="J3647" s="209"/>
      <c r="K3647" s="271"/>
      <c r="L3647" s="37"/>
      <c r="M3647" s="218"/>
      <c r="N3647" s="124"/>
      <c r="O3647" s="211" t="str">
        <f t="shared" ca="1" si="340"/>
        <v/>
      </c>
      <c r="P3647" s="212" t="str">
        <f>IF(ISERROR(VLOOKUP(L3647,Paramètres!$A$38:$B$40,2,0)),"",VLOOKUP(L3647,Paramètres!$A$38:$B$40,2,0))</f>
        <v/>
      </c>
      <c r="Q3647" s="211" t="str">
        <f t="shared" ca="1" si="341"/>
        <v/>
      </c>
      <c r="R3647" s="211" t="str">
        <f t="shared" si="337"/>
        <v/>
      </c>
      <c r="S3647" s="213" t="str">
        <f t="shared" ca="1" si="338"/>
        <v/>
      </c>
      <c r="T3647" s="214" t="str">
        <f t="shared" ca="1" si="342"/>
        <v/>
      </c>
    </row>
    <row r="3648" spans="1:20" x14ac:dyDescent="0.25">
      <c r="A3648" s="119" t="s">
        <v>9217</v>
      </c>
      <c r="B3648" s="260"/>
      <c r="C3648" s="264" t="str">
        <f>IF(ISERROR(VLOOKUP(B3648,'Tous les abonnés'!$A$6:$I$5491,2,0)),"",VLOOKUP(B3648,'Tous les abonnés'!$A$6:$I$5491,2,0))</f>
        <v/>
      </c>
      <c r="D3648" s="26"/>
      <c r="E3648" s="265"/>
      <c r="F3648" s="207" t="str">
        <f>IF(ISERROR(IF(VLOOKUP(D3648,Paramètres!$C$17:$H$33,6,0)="oui","illimité",VLOOKUP(D3648,Paramètres!$C$17:$H$33,5,0))),"",IF(VLOOKUP(D3648,Paramètres!$C$17:$H$33,6,0)="oui","illimité",VLOOKUP(D3648,Paramètres!$C$17:$H$33,5,0)))</f>
        <v/>
      </c>
      <c r="G3648" s="269" t="str">
        <f t="shared" si="339"/>
        <v/>
      </c>
      <c r="H3648" s="208"/>
      <c r="I3648" s="53"/>
      <c r="J3648" s="209"/>
      <c r="K3648" s="271"/>
      <c r="L3648" s="37"/>
      <c r="M3648" s="218"/>
      <c r="N3648" s="124"/>
      <c r="O3648" s="211" t="str">
        <f t="shared" ca="1" si="340"/>
        <v/>
      </c>
      <c r="P3648" s="212" t="str">
        <f>IF(ISERROR(VLOOKUP(L3648,Paramètres!$A$38:$B$40,2,0)),"",VLOOKUP(L3648,Paramètres!$A$38:$B$40,2,0))</f>
        <v/>
      </c>
      <c r="Q3648" s="211" t="str">
        <f t="shared" ca="1" si="341"/>
        <v/>
      </c>
      <c r="R3648" s="211" t="str">
        <f t="shared" si="337"/>
        <v/>
      </c>
      <c r="S3648" s="213" t="str">
        <f t="shared" ca="1" si="338"/>
        <v/>
      </c>
      <c r="T3648" s="214" t="str">
        <f t="shared" ca="1" si="342"/>
        <v/>
      </c>
    </row>
    <row r="3649" spans="1:20" x14ac:dyDescent="0.25">
      <c r="A3649" s="119" t="s">
        <v>9218</v>
      </c>
      <c r="B3649" s="260"/>
      <c r="C3649" s="264" t="str">
        <f>IF(ISERROR(VLOOKUP(B3649,'Tous les abonnés'!$A$6:$I$5491,2,0)),"",VLOOKUP(B3649,'Tous les abonnés'!$A$6:$I$5491,2,0))</f>
        <v/>
      </c>
      <c r="D3649" s="26"/>
      <c r="E3649" s="265"/>
      <c r="F3649" s="207" t="str">
        <f>IF(ISERROR(IF(VLOOKUP(D3649,Paramètres!$C$17:$H$33,6,0)="oui","illimité",VLOOKUP(D3649,Paramètres!$C$17:$H$33,5,0))),"",IF(VLOOKUP(D3649,Paramètres!$C$17:$H$33,6,0)="oui","illimité",VLOOKUP(D3649,Paramètres!$C$17:$H$33,5,0)))</f>
        <v/>
      </c>
      <c r="G3649" s="269" t="str">
        <f t="shared" si="339"/>
        <v/>
      </c>
      <c r="H3649" s="208"/>
      <c r="I3649" s="53"/>
      <c r="J3649" s="209"/>
      <c r="K3649" s="271"/>
      <c r="L3649" s="37"/>
      <c r="M3649" s="218"/>
      <c r="N3649" s="124"/>
      <c r="O3649" s="211" t="str">
        <f t="shared" ca="1" si="340"/>
        <v/>
      </c>
      <c r="P3649" s="212" t="str">
        <f>IF(ISERROR(VLOOKUP(L3649,Paramètres!$A$38:$B$40,2,0)),"",VLOOKUP(L3649,Paramètres!$A$38:$B$40,2,0))</f>
        <v/>
      </c>
      <c r="Q3649" s="211" t="str">
        <f t="shared" ca="1" si="341"/>
        <v/>
      </c>
      <c r="R3649" s="211" t="str">
        <f t="shared" si="337"/>
        <v/>
      </c>
      <c r="S3649" s="213" t="str">
        <f t="shared" ca="1" si="338"/>
        <v/>
      </c>
      <c r="T3649" s="214" t="str">
        <f t="shared" ca="1" si="342"/>
        <v/>
      </c>
    </row>
    <row r="3650" spans="1:20" x14ac:dyDescent="0.25">
      <c r="A3650" s="119" t="s">
        <v>9219</v>
      </c>
      <c r="B3650" s="260"/>
      <c r="C3650" s="264" t="str">
        <f>IF(ISERROR(VLOOKUP(B3650,'Tous les abonnés'!$A$6:$I$5491,2,0)),"",VLOOKUP(B3650,'Tous les abonnés'!$A$6:$I$5491,2,0))</f>
        <v/>
      </c>
      <c r="D3650" s="26"/>
      <c r="E3650" s="265"/>
      <c r="F3650" s="207" t="str">
        <f>IF(ISERROR(IF(VLOOKUP(D3650,Paramètres!$C$17:$H$33,6,0)="oui","illimité",VLOOKUP(D3650,Paramètres!$C$17:$H$33,5,0))),"",IF(VLOOKUP(D3650,Paramètres!$C$17:$H$33,6,0)="oui","illimité",VLOOKUP(D3650,Paramètres!$C$17:$H$33,5,0)))</f>
        <v/>
      </c>
      <c r="G3650" s="269" t="str">
        <f t="shared" si="339"/>
        <v/>
      </c>
      <c r="H3650" s="208"/>
      <c r="I3650" s="53"/>
      <c r="J3650" s="209"/>
      <c r="K3650" s="271"/>
      <c r="L3650" s="37"/>
      <c r="M3650" s="218"/>
      <c r="N3650" s="124"/>
      <c r="O3650" s="211" t="str">
        <f t="shared" ca="1" si="340"/>
        <v/>
      </c>
      <c r="P3650" s="212" t="str">
        <f>IF(ISERROR(VLOOKUP(L3650,Paramètres!$A$38:$B$40,2,0)),"",VLOOKUP(L3650,Paramètres!$A$38:$B$40,2,0))</f>
        <v/>
      </c>
      <c r="Q3650" s="211" t="str">
        <f t="shared" ca="1" si="341"/>
        <v/>
      </c>
      <c r="R3650" s="211" t="str">
        <f t="shared" si="337"/>
        <v/>
      </c>
      <c r="S3650" s="213" t="str">
        <f t="shared" ca="1" si="338"/>
        <v/>
      </c>
      <c r="T3650" s="214" t="str">
        <f t="shared" ca="1" si="342"/>
        <v/>
      </c>
    </row>
    <row r="3651" spans="1:20" x14ac:dyDescent="0.25">
      <c r="A3651" s="119" t="s">
        <v>9220</v>
      </c>
      <c r="B3651" s="260"/>
      <c r="C3651" s="264" t="str">
        <f>IF(ISERROR(VLOOKUP(B3651,'Tous les abonnés'!$A$6:$I$5491,2,0)),"",VLOOKUP(B3651,'Tous les abonnés'!$A$6:$I$5491,2,0))</f>
        <v/>
      </c>
      <c r="D3651" s="26"/>
      <c r="E3651" s="265"/>
      <c r="F3651" s="207" t="str">
        <f>IF(ISERROR(IF(VLOOKUP(D3651,Paramètres!$C$17:$H$33,6,0)="oui","illimité",VLOOKUP(D3651,Paramètres!$C$17:$H$33,5,0))),"",IF(VLOOKUP(D3651,Paramètres!$C$17:$H$33,6,0)="oui","illimité",VLOOKUP(D3651,Paramètres!$C$17:$H$33,5,0)))</f>
        <v/>
      </c>
      <c r="G3651" s="269" t="str">
        <f t="shared" si="339"/>
        <v/>
      </c>
      <c r="H3651" s="208"/>
      <c r="I3651" s="53"/>
      <c r="J3651" s="209"/>
      <c r="K3651" s="271"/>
      <c r="L3651" s="37"/>
      <c r="M3651" s="218"/>
      <c r="N3651" s="124"/>
      <c r="O3651" s="211" t="str">
        <f t="shared" ca="1" si="340"/>
        <v/>
      </c>
      <c r="P3651" s="212" t="str">
        <f>IF(ISERROR(VLOOKUP(L3651,Paramètres!$A$38:$B$40,2,0)),"",VLOOKUP(L3651,Paramètres!$A$38:$B$40,2,0))</f>
        <v/>
      </c>
      <c r="Q3651" s="211" t="str">
        <f t="shared" ca="1" si="341"/>
        <v/>
      </c>
      <c r="R3651" s="211" t="str">
        <f t="shared" si="337"/>
        <v/>
      </c>
      <c r="S3651" s="213" t="str">
        <f t="shared" ca="1" si="338"/>
        <v/>
      </c>
      <c r="T3651" s="214" t="str">
        <f t="shared" ca="1" si="342"/>
        <v/>
      </c>
    </row>
    <row r="3652" spans="1:20" x14ac:dyDescent="0.25">
      <c r="A3652" s="119" t="s">
        <v>9221</v>
      </c>
      <c r="B3652" s="260"/>
      <c r="C3652" s="264" t="str">
        <f>IF(ISERROR(VLOOKUP(B3652,'Tous les abonnés'!$A$6:$I$5491,2,0)),"",VLOOKUP(B3652,'Tous les abonnés'!$A$6:$I$5491,2,0))</f>
        <v/>
      </c>
      <c r="D3652" s="26"/>
      <c r="E3652" s="265"/>
      <c r="F3652" s="207" t="str">
        <f>IF(ISERROR(IF(VLOOKUP(D3652,Paramètres!$C$17:$H$33,6,0)="oui","illimité",VLOOKUP(D3652,Paramètres!$C$17:$H$33,5,0))),"",IF(VLOOKUP(D3652,Paramètres!$C$17:$H$33,6,0)="oui","illimité",VLOOKUP(D3652,Paramètres!$C$17:$H$33,5,0)))</f>
        <v/>
      </c>
      <c r="G3652" s="269" t="str">
        <f t="shared" si="339"/>
        <v/>
      </c>
      <c r="H3652" s="208"/>
      <c r="I3652" s="53"/>
      <c r="J3652" s="209"/>
      <c r="K3652" s="271"/>
      <c r="L3652" s="37"/>
      <c r="M3652" s="218"/>
      <c r="N3652" s="124"/>
      <c r="O3652" s="211" t="str">
        <f t="shared" ca="1" si="340"/>
        <v/>
      </c>
      <c r="P3652" s="212" t="str">
        <f>IF(ISERROR(VLOOKUP(L3652,Paramètres!$A$38:$B$40,2,0)),"",VLOOKUP(L3652,Paramètres!$A$38:$B$40,2,0))</f>
        <v/>
      </c>
      <c r="Q3652" s="211" t="str">
        <f t="shared" ca="1" si="341"/>
        <v/>
      </c>
      <c r="R3652" s="211" t="str">
        <f t="shared" si="337"/>
        <v/>
      </c>
      <c r="S3652" s="213" t="str">
        <f t="shared" ca="1" si="338"/>
        <v/>
      </c>
      <c r="T3652" s="214" t="str">
        <f t="shared" ca="1" si="342"/>
        <v/>
      </c>
    </row>
    <row r="3653" spans="1:20" x14ac:dyDescent="0.25">
      <c r="A3653" s="119" t="s">
        <v>9222</v>
      </c>
      <c r="B3653" s="260"/>
      <c r="C3653" s="264" t="str">
        <f>IF(ISERROR(VLOOKUP(B3653,'Tous les abonnés'!$A$6:$I$5491,2,0)),"",VLOOKUP(B3653,'Tous les abonnés'!$A$6:$I$5491,2,0))</f>
        <v/>
      </c>
      <c r="D3653" s="26"/>
      <c r="E3653" s="265"/>
      <c r="F3653" s="207" t="str">
        <f>IF(ISERROR(IF(VLOOKUP(D3653,Paramètres!$C$17:$H$33,6,0)="oui","illimité",VLOOKUP(D3653,Paramètres!$C$17:$H$33,5,0))),"",IF(VLOOKUP(D3653,Paramètres!$C$17:$H$33,6,0)="oui","illimité",VLOOKUP(D3653,Paramètres!$C$17:$H$33,5,0)))</f>
        <v/>
      </c>
      <c r="G3653" s="269" t="str">
        <f t="shared" si="339"/>
        <v/>
      </c>
      <c r="H3653" s="208"/>
      <c r="I3653" s="53"/>
      <c r="J3653" s="209"/>
      <c r="K3653" s="271"/>
      <c r="L3653" s="37"/>
      <c r="M3653" s="218"/>
      <c r="N3653" s="124"/>
      <c r="O3653" s="211" t="str">
        <f t="shared" ca="1" si="340"/>
        <v/>
      </c>
      <c r="P3653" s="212" t="str">
        <f>IF(ISERROR(VLOOKUP(L3653,Paramètres!$A$38:$B$40,2,0)),"",VLOOKUP(L3653,Paramètres!$A$38:$B$40,2,0))</f>
        <v/>
      </c>
      <c r="Q3653" s="211" t="str">
        <f t="shared" ca="1" si="341"/>
        <v/>
      </c>
      <c r="R3653" s="211" t="str">
        <f t="shared" si="337"/>
        <v/>
      </c>
      <c r="S3653" s="213" t="str">
        <f t="shared" ca="1" si="338"/>
        <v/>
      </c>
      <c r="T3653" s="214" t="str">
        <f t="shared" ca="1" si="342"/>
        <v/>
      </c>
    </row>
    <row r="3654" spans="1:20" x14ac:dyDescent="0.25">
      <c r="A3654" s="119" t="s">
        <v>9223</v>
      </c>
      <c r="B3654" s="260"/>
      <c r="C3654" s="264" t="str">
        <f>IF(ISERROR(VLOOKUP(B3654,'Tous les abonnés'!$A$6:$I$5491,2,0)),"",VLOOKUP(B3654,'Tous les abonnés'!$A$6:$I$5491,2,0))</f>
        <v/>
      </c>
      <c r="D3654" s="26"/>
      <c r="E3654" s="265"/>
      <c r="F3654" s="207" t="str">
        <f>IF(ISERROR(IF(VLOOKUP(D3654,Paramètres!$C$17:$H$33,6,0)="oui","illimité",VLOOKUP(D3654,Paramètres!$C$17:$H$33,5,0))),"",IF(VLOOKUP(D3654,Paramètres!$C$17:$H$33,6,0)="oui","illimité",VLOOKUP(D3654,Paramètres!$C$17:$H$33,5,0)))</f>
        <v/>
      </c>
      <c r="G3654" s="269" t="str">
        <f t="shared" si="339"/>
        <v/>
      </c>
      <c r="H3654" s="208"/>
      <c r="I3654" s="53"/>
      <c r="J3654" s="209"/>
      <c r="K3654" s="271"/>
      <c r="L3654" s="37"/>
      <c r="M3654" s="218"/>
      <c r="N3654" s="124"/>
      <c r="O3654" s="211" t="str">
        <f t="shared" ca="1" si="340"/>
        <v/>
      </c>
      <c r="P3654" s="212" t="str">
        <f>IF(ISERROR(VLOOKUP(L3654,Paramètres!$A$38:$B$40,2,0)),"",VLOOKUP(L3654,Paramètres!$A$38:$B$40,2,0))</f>
        <v/>
      </c>
      <c r="Q3654" s="211" t="str">
        <f t="shared" ca="1" si="341"/>
        <v/>
      </c>
      <c r="R3654" s="211" t="str">
        <f t="shared" si="337"/>
        <v/>
      </c>
      <c r="S3654" s="213" t="str">
        <f t="shared" ca="1" si="338"/>
        <v/>
      </c>
      <c r="T3654" s="214" t="str">
        <f t="shared" ca="1" si="342"/>
        <v/>
      </c>
    </row>
    <row r="3655" spans="1:20" x14ac:dyDescent="0.25">
      <c r="A3655" s="119" t="s">
        <v>9224</v>
      </c>
      <c r="B3655" s="260"/>
      <c r="C3655" s="264" t="str">
        <f>IF(ISERROR(VLOOKUP(B3655,'Tous les abonnés'!$A$6:$I$5491,2,0)),"",VLOOKUP(B3655,'Tous les abonnés'!$A$6:$I$5491,2,0))</f>
        <v/>
      </c>
      <c r="D3655" s="26"/>
      <c r="E3655" s="265"/>
      <c r="F3655" s="207" t="str">
        <f>IF(ISERROR(IF(VLOOKUP(D3655,Paramètres!$C$17:$H$33,6,0)="oui","illimité",VLOOKUP(D3655,Paramètres!$C$17:$H$33,5,0))),"",IF(VLOOKUP(D3655,Paramètres!$C$17:$H$33,6,0)="oui","illimité",VLOOKUP(D3655,Paramètres!$C$17:$H$33,5,0)))</f>
        <v/>
      </c>
      <c r="G3655" s="269" t="str">
        <f t="shared" si="339"/>
        <v/>
      </c>
      <c r="H3655" s="208"/>
      <c r="I3655" s="53"/>
      <c r="J3655" s="209"/>
      <c r="K3655" s="271"/>
      <c r="L3655" s="37"/>
      <c r="M3655" s="218"/>
      <c r="N3655" s="124"/>
      <c r="O3655" s="211" t="str">
        <f t="shared" ca="1" si="340"/>
        <v/>
      </c>
      <c r="P3655" s="212" t="str">
        <f>IF(ISERROR(VLOOKUP(L3655,Paramètres!$A$38:$B$40,2,0)),"",VLOOKUP(L3655,Paramètres!$A$38:$B$40,2,0))</f>
        <v/>
      </c>
      <c r="Q3655" s="211" t="str">
        <f t="shared" ca="1" si="341"/>
        <v/>
      </c>
      <c r="R3655" s="211" t="str">
        <f t="shared" ref="R3655:R3718" si="343">IF(L3655="en 1 fois",1,IF(F3655="illimité",O3655/P3655,IF(ISERROR(F3655/P3655),"",ROUND(F3655/P3655,0))))</f>
        <v/>
      </c>
      <c r="S3655" s="213" t="str">
        <f t="shared" ref="S3655:S3718" ca="1" si="344">IF(ISERROR(IF(F3655="illimité",Q3655*J3655,IF(L3655="en 1 fois",J3655,J3655*Q3655/R3655))),"",IF(F3655="illimité",Q3655*J3655,IF(L3655="en 1 fois",J3655,J3655*Q3655/R3655)))</f>
        <v/>
      </c>
      <c r="T3655" s="214" t="str">
        <f t="shared" ca="1" si="342"/>
        <v/>
      </c>
    </row>
    <row r="3656" spans="1:20" x14ac:dyDescent="0.25">
      <c r="A3656" s="119" t="s">
        <v>9225</v>
      </c>
      <c r="B3656" s="260"/>
      <c r="C3656" s="264" t="str">
        <f>IF(ISERROR(VLOOKUP(B3656,'Tous les abonnés'!$A$6:$I$5491,2,0)),"",VLOOKUP(B3656,'Tous les abonnés'!$A$6:$I$5491,2,0))</f>
        <v/>
      </c>
      <c r="D3656" s="26"/>
      <c r="E3656" s="265"/>
      <c r="F3656" s="207" t="str">
        <f>IF(ISERROR(IF(VLOOKUP(D3656,Paramètres!$C$17:$H$33,6,0)="oui","illimité",VLOOKUP(D3656,Paramètres!$C$17:$H$33,5,0))),"",IF(VLOOKUP(D3656,Paramètres!$C$17:$H$33,6,0)="oui","illimité",VLOOKUP(D3656,Paramètres!$C$17:$H$33,5,0)))</f>
        <v/>
      </c>
      <c r="G3656" s="269" t="str">
        <f t="shared" ref="G3656:G3719" si="345">IF(ISBLANK(K3656),IF(ISERROR(E3656+F3656),"",E3656+F3656),K3656)</f>
        <v/>
      </c>
      <c r="H3656" s="208"/>
      <c r="I3656" s="53"/>
      <c r="J3656" s="209"/>
      <c r="K3656" s="271"/>
      <c r="L3656" s="37"/>
      <c r="M3656" s="218"/>
      <c r="N3656" s="124"/>
      <c r="O3656" s="211" t="str">
        <f t="shared" ref="O3656:O3719" ca="1" si="346">IF(ISBLANK(E3656),"",IF(TODAY()&gt;G3656,G3656-E3656,TODAY()-E3656))</f>
        <v/>
      </c>
      <c r="P3656" s="212" t="str">
        <f>IF(ISERROR(VLOOKUP(L3656,Paramètres!$A$38:$B$40,2,0)),"",VLOOKUP(L3656,Paramètres!$A$38:$B$40,2,0))</f>
        <v/>
      </c>
      <c r="Q3656" s="211" t="str">
        <f t="shared" ref="Q3656:Q3719" ca="1" si="347">IF(ISERROR(O3656/P3656),"",ROUND(O3656/P3656,0))</f>
        <v/>
      </c>
      <c r="R3656" s="211" t="str">
        <f t="shared" si="343"/>
        <v/>
      </c>
      <c r="S3656" s="213" t="str">
        <f t="shared" ca="1" si="344"/>
        <v/>
      </c>
      <c r="T3656" s="214" t="str">
        <f t="shared" ref="T3656:T3719" ca="1" si="348">IF(ISERROR(S3656-N3656),"",S3656-N3656)</f>
        <v/>
      </c>
    </row>
    <row r="3657" spans="1:20" x14ac:dyDescent="0.25">
      <c r="A3657" s="119" t="s">
        <v>9226</v>
      </c>
      <c r="B3657" s="260"/>
      <c r="C3657" s="264" t="str">
        <f>IF(ISERROR(VLOOKUP(B3657,'Tous les abonnés'!$A$6:$I$5491,2,0)),"",VLOOKUP(B3657,'Tous les abonnés'!$A$6:$I$5491,2,0))</f>
        <v/>
      </c>
      <c r="D3657" s="26"/>
      <c r="E3657" s="265"/>
      <c r="F3657" s="207" t="str">
        <f>IF(ISERROR(IF(VLOOKUP(D3657,Paramètres!$C$17:$H$33,6,0)="oui","illimité",VLOOKUP(D3657,Paramètres!$C$17:$H$33,5,0))),"",IF(VLOOKUP(D3657,Paramètres!$C$17:$H$33,6,0)="oui","illimité",VLOOKUP(D3657,Paramètres!$C$17:$H$33,5,0)))</f>
        <v/>
      </c>
      <c r="G3657" s="269" t="str">
        <f t="shared" si="345"/>
        <v/>
      </c>
      <c r="H3657" s="208"/>
      <c r="I3657" s="53"/>
      <c r="J3657" s="209"/>
      <c r="K3657" s="271"/>
      <c r="L3657" s="37"/>
      <c r="M3657" s="218"/>
      <c r="N3657" s="124"/>
      <c r="O3657" s="211" t="str">
        <f t="shared" ca="1" si="346"/>
        <v/>
      </c>
      <c r="P3657" s="212" t="str">
        <f>IF(ISERROR(VLOOKUP(L3657,Paramètres!$A$38:$B$40,2,0)),"",VLOOKUP(L3657,Paramètres!$A$38:$B$40,2,0))</f>
        <v/>
      </c>
      <c r="Q3657" s="211" t="str">
        <f t="shared" ca="1" si="347"/>
        <v/>
      </c>
      <c r="R3657" s="211" t="str">
        <f t="shared" si="343"/>
        <v/>
      </c>
      <c r="S3657" s="213" t="str">
        <f t="shared" ca="1" si="344"/>
        <v/>
      </c>
      <c r="T3657" s="214" t="str">
        <f t="shared" ca="1" si="348"/>
        <v/>
      </c>
    </row>
    <row r="3658" spans="1:20" x14ac:dyDescent="0.25">
      <c r="A3658" s="119" t="s">
        <v>9227</v>
      </c>
      <c r="B3658" s="260"/>
      <c r="C3658" s="264" t="str">
        <f>IF(ISERROR(VLOOKUP(B3658,'Tous les abonnés'!$A$6:$I$5491,2,0)),"",VLOOKUP(B3658,'Tous les abonnés'!$A$6:$I$5491,2,0))</f>
        <v/>
      </c>
      <c r="D3658" s="26"/>
      <c r="E3658" s="265"/>
      <c r="F3658" s="207" t="str">
        <f>IF(ISERROR(IF(VLOOKUP(D3658,Paramètres!$C$17:$H$33,6,0)="oui","illimité",VLOOKUP(D3658,Paramètres!$C$17:$H$33,5,0))),"",IF(VLOOKUP(D3658,Paramètres!$C$17:$H$33,6,0)="oui","illimité",VLOOKUP(D3658,Paramètres!$C$17:$H$33,5,0)))</f>
        <v/>
      </c>
      <c r="G3658" s="269" t="str">
        <f t="shared" si="345"/>
        <v/>
      </c>
      <c r="H3658" s="208"/>
      <c r="I3658" s="53"/>
      <c r="J3658" s="209"/>
      <c r="K3658" s="271"/>
      <c r="L3658" s="37"/>
      <c r="M3658" s="218"/>
      <c r="N3658" s="124"/>
      <c r="O3658" s="211" t="str">
        <f t="shared" ca="1" si="346"/>
        <v/>
      </c>
      <c r="P3658" s="212" t="str">
        <f>IF(ISERROR(VLOOKUP(L3658,Paramètres!$A$38:$B$40,2,0)),"",VLOOKUP(L3658,Paramètres!$A$38:$B$40,2,0))</f>
        <v/>
      </c>
      <c r="Q3658" s="211" t="str">
        <f t="shared" ca="1" si="347"/>
        <v/>
      </c>
      <c r="R3658" s="211" t="str">
        <f t="shared" si="343"/>
        <v/>
      </c>
      <c r="S3658" s="213" t="str">
        <f t="shared" ca="1" si="344"/>
        <v/>
      </c>
      <c r="T3658" s="214" t="str">
        <f t="shared" ca="1" si="348"/>
        <v/>
      </c>
    </row>
    <row r="3659" spans="1:20" x14ac:dyDescent="0.25">
      <c r="A3659" s="119" t="s">
        <v>9228</v>
      </c>
      <c r="B3659" s="260"/>
      <c r="C3659" s="264" t="str">
        <f>IF(ISERROR(VLOOKUP(B3659,'Tous les abonnés'!$A$6:$I$5491,2,0)),"",VLOOKUP(B3659,'Tous les abonnés'!$A$6:$I$5491,2,0))</f>
        <v/>
      </c>
      <c r="D3659" s="26"/>
      <c r="E3659" s="265"/>
      <c r="F3659" s="207" t="str">
        <f>IF(ISERROR(IF(VLOOKUP(D3659,Paramètres!$C$17:$H$33,6,0)="oui","illimité",VLOOKUP(D3659,Paramètres!$C$17:$H$33,5,0))),"",IF(VLOOKUP(D3659,Paramètres!$C$17:$H$33,6,0)="oui","illimité",VLOOKUP(D3659,Paramètres!$C$17:$H$33,5,0)))</f>
        <v/>
      </c>
      <c r="G3659" s="269" t="str">
        <f t="shared" si="345"/>
        <v/>
      </c>
      <c r="H3659" s="208"/>
      <c r="I3659" s="53"/>
      <c r="J3659" s="209"/>
      <c r="K3659" s="271"/>
      <c r="L3659" s="37"/>
      <c r="M3659" s="218"/>
      <c r="N3659" s="124"/>
      <c r="O3659" s="211" t="str">
        <f t="shared" ca="1" si="346"/>
        <v/>
      </c>
      <c r="P3659" s="212" t="str">
        <f>IF(ISERROR(VLOOKUP(L3659,Paramètres!$A$38:$B$40,2,0)),"",VLOOKUP(L3659,Paramètres!$A$38:$B$40,2,0))</f>
        <v/>
      </c>
      <c r="Q3659" s="211" t="str">
        <f t="shared" ca="1" si="347"/>
        <v/>
      </c>
      <c r="R3659" s="211" t="str">
        <f t="shared" si="343"/>
        <v/>
      </c>
      <c r="S3659" s="213" t="str">
        <f t="shared" ca="1" si="344"/>
        <v/>
      </c>
      <c r="T3659" s="214" t="str">
        <f t="shared" ca="1" si="348"/>
        <v/>
      </c>
    </row>
    <row r="3660" spans="1:20" x14ac:dyDescent="0.25">
      <c r="A3660" s="119" t="s">
        <v>9229</v>
      </c>
      <c r="B3660" s="260"/>
      <c r="C3660" s="264" t="str">
        <f>IF(ISERROR(VLOOKUP(B3660,'Tous les abonnés'!$A$6:$I$5491,2,0)),"",VLOOKUP(B3660,'Tous les abonnés'!$A$6:$I$5491,2,0))</f>
        <v/>
      </c>
      <c r="D3660" s="26"/>
      <c r="E3660" s="265"/>
      <c r="F3660" s="207" t="str">
        <f>IF(ISERROR(IF(VLOOKUP(D3660,Paramètres!$C$17:$H$33,6,0)="oui","illimité",VLOOKUP(D3660,Paramètres!$C$17:$H$33,5,0))),"",IF(VLOOKUP(D3660,Paramètres!$C$17:$H$33,6,0)="oui","illimité",VLOOKUP(D3660,Paramètres!$C$17:$H$33,5,0)))</f>
        <v/>
      </c>
      <c r="G3660" s="269" t="str">
        <f t="shared" si="345"/>
        <v/>
      </c>
      <c r="H3660" s="208"/>
      <c r="I3660" s="53"/>
      <c r="J3660" s="209"/>
      <c r="K3660" s="271"/>
      <c r="L3660" s="37"/>
      <c r="M3660" s="218"/>
      <c r="N3660" s="124"/>
      <c r="O3660" s="211" t="str">
        <f t="shared" ca="1" si="346"/>
        <v/>
      </c>
      <c r="P3660" s="212" t="str">
        <f>IF(ISERROR(VLOOKUP(L3660,Paramètres!$A$38:$B$40,2,0)),"",VLOOKUP(L3660,Paramètres!$A$38:$B$40,2,0))</f>
        <v/>
      </c>
      <c r="Q3660" s="211" t="str">
        <f t="shared" ca="1" si="347"/>
        <v/>
      </c>
      <c r="R3660" s="211" t="str">
        <f t="shared" si="343"/>
        <v/>
      </c>
      <c r="S3660" s="213" t="str">
        <f t="shared" ca="1" si="344"/>
        <v/>
      </c>
      <c r="T3660" s="214" t="str">
        <f t="shared" ca="1" si="348"/>
        <v/>
      </c>
    </row>
    <row r="3661" spans="1:20" x14ac:dyDescent="0.25">
      <c r="A3661" s="119" t="s">
        <v>9230</v>
      </c>
      <c r="B3661" s="260"/>
      <c r="C3661" s="264" t="str">
        <f>IF(ISERROR(VLOOKUP(B3661,'Tous les abonnés'!$A$6:$I$5491,2,0)),"",VLOOKUP(B3661,'Tous les abonnés'!$A$6:$I$5491,2,0))</f>
        <v/>
      </c>
      <c r="D3661" s="26"/>
      <c r="E3661" s="265"/>
      <c r="F3661" s="207" t="str">
        <f>IF(ISERROR(IF(VLOOKUP(D3661,Paramètres!$C$17:$H$33,6,0)="oui","illimité",VLOOKUP(D3661,Paramètres!$C$17:$H$33,5,0))),"",IF(VLOOKUP(D3661,Paramètres!$C$17:$H$33,6,0)="oui","illimité",VLOOKUP(D3661,Paramètres!$C$17:$H$33,5,0)))</f>
        <v/>
      </c>
      <c r="G3661" s="269" t="str">
        <f t="shared" si="345"/>
        <v/>
      </c>
      <c r="H3661" s="208"/>
      <c r="I3661" s="53"/>
      <c r="J3661" s="209"/>
      <c r="K3661" s="271"/>
      <c r="L3661" s="37"/>
      <c r="M3661" s="218"/>
      <c r="N3661" s="124"/>
      <c r="O3661" s="211" t="str">
        <f t="shared" ca="1" si="346"/>
        <v/>
      </c>
      <c r="P3661" s="212" t="str">
        <f>IF(ISERROR(VLOOKUP(L3661,Paramètres!$A$38:$B$40,2,0)),"",VLOOKUP(L3661,Paramètres!$A$38:$B$40,2,0))</f>
        <v/>
      </c>
      <c r="Q3661" s="211" t="str">
        <f t="shared" ca="1" si="347"/>
        <v/>
      </c>
      <c r="R3661" s="211" t="str">
        <f t="shared" si="343"/>
        <v/>
      </c>
      <c r="S3661" s="213" t="str">
        <f t="shared" ca="1" si="344"/>
        <v/>
      </c>
      <c r="T3661" s="214" t="str">
        <f t="shared" ca="1" si="348"/>
        <v/>
      </c>
    </row>
    <row r="3662" spans="1:20" x14ac:dyDescent="0.25">
      <c r="A3662" s="119" t="s">
        <v>9231</v>
      </c>
      <c r="B3662" s="260"/>
      <c r="C3662" s="264" t="str">
        <f>IF(ISERROR(VLOOKUP(B3662,'Tous les abonnés'!$A$6:$I$5491,2,0)),"",VLOOKUP(B3662,'Tous les abonnés'!$A$6:$I$5491,2,0))</f>
        <v/>
      </c>
      <c r="D3662" s="26"/>
      <c r="E3662" s="265"/>
      <c r="F3662" s="207" t="str">
        <f>IF(ISERROR(IF(VLOOKUP(D3662,Paramètres!$C$17:$H$33,6,0)="oui","illimité",VLOOKUP(D3662,Paramètres!$C$17:$H$33,5,0))),"",IF(VLOOKUP(D3662,Paramètres!$C$17:$H$33,6,0)="oui","illimité",VLOOKUP(D3662,Paramètres!$C$17:$H$33,5,0)))</f>
        <v/>
      </c>
      <c r="G3662" s="269" t="str">
        <f t="shared" si="345"/>
        <v/>
      </c>
      <c r="H3662" s="208"/>
      <c r="I3662" s="53"/>
      <c r="J3662" s="209"/>
      <c r="K3662" s="271"/>
      <c r="L3662" s="37"/>
      <c r="M3662" s="218"/>
      <c r="N3662" s="124"/>
      <c r="O3662" s="211" t="str">
        <f t="shared" ca="1" si="346"/>
        <v/>
      </c>
      <c r="P3662" s="212" t="str">
        <f>IF(ISERROR(VLOOKUP(L3662,Paramètres!$A$38:$B$40,2,0)),"",VLOOKUP(L3662,Paramètres!$A$38:$B$40,2,0))</f>
        <v/>
      </c>
      <c r="Q3662" s="211" t="str">
        <f t="shared" ca="1" si="347"/>
        <v/>
      </c>
      <c r="R3662" s="211" t="str">
        <f t="shared" si="343"/>
        <v/>
      </c>
      <c r="S3662" s="213" t="str">
        <f t="shared" ca="1" si="344"/>
        <v/>
      </c>
      <c r="T3662" s="214" t="str">
        <f t="shared" ca="1" si="348"/>
        <v/>
      </c>
    </row>
    <row r="3663" spans="1:20" x14ac:dyDescent="0.25">
      <c r="A3663" s="119" t="s">
        <v>9232</v>
      </c>
      <c r="B3663" s="260"/>
      <c r="C3663" s="264" t="str">
        <f>IF(ISERROR(VLOOKUP(B3663,'Tous les abonnés'!$A$6:$I$5491,2,0)),"",VLOOKUP(B3663,'Tous les abonnés'!$A$6:$I$5491,2,0))</f>
        <v/>
      </c>
      <c r="D3663" s="26"/>
      <c r="E3663" s="265"/>
      <c r="F3663" s="207" t="str">
        <f>IF(ISERROR(IF(VLOOKUP(D3663,Paramètres!$C$17:$H$33,6,0)="oui","illimité",VLOOKUP(D3663,Paramètres!$C$17:$H$33,5,0))),"",IF(VLOOKUP(D3663,Paramètres!$C$17:$H$33,6,0)="oui","illimité",VLOOKUP(D3663,Paramètres!$C$17:$H$33,5,0)))</f>
        <v/>
      </c>
      <c r="G3663" s="269" t="str">
        <f t="shared" si="345"/>
        <v/>
      </c>
      <c r="H3663" s="208"/>
      <c r="I3663" s="53"/>
      <c r="J3663" s="209"/>
      <c r="K3663" s="271"/>
      <c r="L3663" s="37"/>
      <c r="M3663" s="218"/>
      <c r="N3663" s="124"/>
      <c r="O3663" s="211" t="str">
        <f t="shared" ca="1" si="346"/>
        <v/>
      </c>
      <c r="P3663" s="212" t="str">
        <f>IF(ISERROR(VLOOKUP(L3663,Paramètres!$A$38:$B$40,2,0)),"",VLOOKUP(L3663,Paramètres!$A$38:$B$40,2,0))</f>
        <v/>
      </c>
      <c r="Q3663" s="211" t="str">
        <f t="shared" ca="1" si="347"/>
        <v/>
      </c>
      <c r="R3663" s="211" t="str">
        <f t="shared" si="343"/>
        <v/>
      </c>
      <c r="S3663" s="213" t="str">
        <f t="shared" ca="1" si="344"/>
        <v/>
      </c>
      <c r="T3663" s="214" t="str">
        <f t="shared" ca="1" si="348"/>
        <v/>
      </c>
    </row>
    <row r="3664" spans="1:20" x14ac:dyDescent="0.25">
      <c r="A3664" s="119" t="s">
        <v>9233</v>
      </c>
      <c r="B3664" s="260"/>
      <c r="C3664" s="264" t="str">
        <f>IF(ISERROR(VLOOKUP(B3664,'Tous les abonnés'!$A$6:$I$5491,2,0)),"",VLOOKUP(B3664,'Tous les abonnés'!$A$6:$I$5491,2,0))</f>
        <v/>
      </c>
      <c r="D3664" s="26"/>
      <c r="E3664" s="265"/>
      <c r="F3664" s="207" t="str">
        <f>IF(ISERROR(IF(VLOOKUP(D3664,Paramètres!$C$17:$H$33,6,0)="oui","illimité",VLOOKUP(D3664,Paramètres!$C$17:$H$33,5,0))),"",IF(VLOOKUP(D3664,Paramètres!$C$17:$H$33,6,0)="oui","illimité",VLOOKUP(D3664,Paramètres!$C$17:$H$33,5,0)))</f>
        <v/>
      </c>
      <c r="G3664" s="269" t="str">
        <f t="shared" si="345"/>
        <v/>
      </c>
      <c r="H3664" s="208"/>
      <c r="I3664" s="53"/>
      <c r="J3664" s="209"/>
      <c r="K3664" s="271"/>
      <c r="L3664" s="37"/>
      <c r="M3664" s="218"/>
      <c r="N3664" s="124"/>
      <c r="O3664" s="211" t="str">
        <f t="shared" ca="1" si="346"/>
        <v/>
      </c>
      <c r="P3664" s="212" t="str">
        <f>IF(ISERROR(VLOOKUP(L3664,Paramètres!$A$38:$B$40,2,0)),"",VLOOKUP(L3664,Paramètres!$A$38:$B$40,2,0))</f>
        <v/>
      </c>
      <c r="Q3664" s="211" t="str">
        <f t="shared" ca="1" si="347"/>
        <v/>
      </c>
      <c r="R3664" s="211" t="str">
        <f t="shared" si="343"/>
        <v/>
      </c>
      <c r="S3664" s="213" t="str">
        <f t="shared" ca="1" si="344"/>
        <v/>
      </c>
      <c r="T3664" s="214" t="str">
        <f t="shared" ca="1" si="348"/>
        <v/>
      </c>
    </row>
    <row r="3665" spans="1:20" x14ac:dyDescent="0.25">
      <c r="A3665" s="119" t="s">
        <v>9234</v>
      </c>
      <c r="B3665" s="260"/>
      <c r="C3665" s="264" t="str">
        <f>IF(ISERROR(VLOOKUP(B3665,'Tous les abonnés'!$A$6:$I$5491,2,0)),"",VLOOKUP(B3665,'Tous les abonnés'!$A$6:$I$5491,2,0))</f>
        <v/>
      </c>
      <c r="D3665" s="26"/>
      <c r="E3665" s="265"/>
      <c r="F3665" s="207" t="str">
        <f>IF(ISERROR(IF(VLOOKUP(D3665,Paramètres!$C$17:$H$33,6,0)="oui","illimité",VLOOKUP(D3665,Paramètres!$C$17:$H$33,5,0))),"",IF(VLOOKUP(D3665,Paramètres!$C$17:$H$33,6,0)="oui","illimité",VLOOKUP(D3665,Paramètres!$C$17:$H$33,5,0)))</f>
        <v/>
      </c>
      <c r="G3665" s="269" t="str">
        <f t="shared" si="345"/>
        <v/>
      </c>
      <c r="H3665" s="208"/>
      <c r="I3665" s="53"/>
      <c r="J3665" s="209"/>
      <c r="K3665" s="271"/>
      <c r="L3665" s="37"/>
      <c r="M3665" s="218"/>
      <c r="N3665" s="124"/>
      <c r="O3665" s="211" t="str">
        <f t="shared" ca="1" si="346"/>
        <v/>
      </c>
      <c r="P3665" s="212" t="str">
        <f>IF(ISERROR(VLOOKUP(L3665,Paramètres!$A$38:$B$40,2,0)),"",VLOOKUP(L3665,Paramètres!$A$38:$B$40,2,0))</f>
        <v/>
      </c>
      <c r="Q3665" s="211" t="str">
        <f t="shared" ca="1" si="347"/>
        <v/>
      </c>
      <c r="R3665" s="211" t="str">
        <f t="shared" si="343"/>
        <v/>
      </c>
      <c r="S3665" s="213" t="str">
        <f t="shared" ca="1" si="344"/>
        <v/>
      </c>
      <c r="T3665" s="214" t="str">
        <f t="shared" ca="1" si="348"/>
        <v/>
      </c>
    </row>
    <row r="3666" spans="1:20" x14ac:dyDescent="0.25">
      <c r="A3666" s="119" t="s">
        <v>9235</v>
      </c>
      <c r="B3666" s="260"/>
      <c r="C3666" s="264" t="str">
        <f>IF(ISERROR(VLOOKUP(B3666,'Tous les abonnés'!$A$6:$I$5491,2,0)),"",VLOOKUP(B3666,'Tous les abonnés'!$A$6:$I$5491,2,0))</f>
        <v/>
      </c>
      <c r="D3666" s="26"/>
      <c r="E3666" s="265"/>
      <c r="F3666" s="207" t="str">
        <f>IF(ISERROR(IF(VLOOKUP(D3666,Paramètres!$C$17:$H$33,6,0)="oui","illimité",VLOOKUP(D3666,Paramètres!$C$17:$H$33,5,0))),"",IF(VLOOKUP(D3666,Paramètres!$C$17:$H$33,6,0)="oui","illimité",VLOOKUP(D3666,Paramètres!$C$17:$H$33,5,0)))</f>
        <v/>
      </c>
      <c r="G3666" s="269" t="str">
        <f t="shared" si="345"/>
        <v/>
      </c>
      <c r="H3666" s="208"/>
      <c r="I3666" s="53"/>
      <c r="J3666" s="209"/>
      <c r="K3666" s="271"/>
      <c r="L3666" s="37"/>
      <c r="M3666" s="218"/>
      <c r="N3666" s="124"/>
      <c r="O3666" s="211" t="str">
        <f t="shared" ca="1" si="346"/>
        <v/>
      </c>
      <c r="P3666" s="212" t="str">
        <f>IF(ISERROR(VLOOKUP(L3666,Paramètres!$A$38:$B$40,2,0)),"",VLOOKUP(L3666,Paramètres!$A$38:$B$40,2,0))</f>
        <v/>
      </c>
      <c r="Q3666" s="211" t="str">
        <f t="shared" ca="1" si="347"/>
        <v/>
      </c>
      <c r="R3666" s="211" t="str">
        <f t="shared" si="343"/>
        <v/>
      </c>
      <c r="S3666" s="213" t="str">
        <f t="shared" ca="1" si="344"/>
        <v/>
      </c>
      <c r="T3666" s="214" t="str">
        <f t="shared" ca="1" si="348"/>
        <v/>
      </c>
    </row>
    <row r="3667" spans="1:20" x14ac:dyDescent="0.25">
      <c r="A3667" s="119" t="s">
        <v>9236</v>
      </c>
      <c r="B3667" s="260"/>
      <c r="C3667" s="264" t="str">
        <f>IF(ISERROR(VLOOKUP(B3667,'Tous les abonnés'!$A$6:$I$5491,2,0)),"",VLOOKUP(B3667,'Tous les abonnés'!$A$6:$I$5491,2,0))</f>
        <v/>
      </c>
      <c r="D3667" s="26"/>
      <c r="E3667" s="265"/>
      <c r="F3667" s="207" t="str">
        <f>IF(ISERROR(IF(VLOOKUP(D3667,Paramètres!$C$17:$H$33,6,0)="oui","illimité",VLOOKUP(D3667,Paramètres!$C$17:$H$33,5,0))),"",IF(VLOOKUP(D3667,Paramètres!$C$17:$H$33,6,0)="oui","illimité",VLOOKUP(D3667,Paramètres!$C$17:$H$33,5,0)))</f>
        <v/>
      </c>
      <c r="G3667" s="269" t="str">
        <f t="shared" si="345"/>
        <v/>
      </c>
      <c r="H3667" s="208"/>
      <c r="I3667" s="53"/>
      <c r="J3667" s="209"/>
      <c r="K3667" s="271"/>
      <c r="L3667" s="37"/>
      <c r="M3667" s="218"/>
      <c r="N3667" s="124"/>
      <c r="O3667" s="211" t="str">
        <f t="shared" ca="1" si="346"/>
        <v/>
      </c>
      <c r="P3667" s="212" t="str">
        <f>IF(ISERROR(VLOOKUP(L3667,Paramètres!$A$38:$B$40,2,0)),"",VLOOKUP(L3667,Paramètres!$A$38:$B$40,2,0))</f>
        <v/>
      </c>
      <c r="Q3667" s="211" t="str">
        <f t="shared" ca="1" si="347"/>
        <v/>
      </c>
      <c r="R3667" s="211" t="str">
        <f t="shared" si="343"/>
        <v/>
      </c>
      <c r="S3667" s="213" t="str">
        <f t="shared" ca="1" si="344"/>
        <v/>
      </c>
      <c r="T3667" s="214" t="str">
        <f t="shared" ca="1" si="348"/>
        <v/>
      </c>
    </row>
    <row r="3668" spans="1:20" x14ac:dyDescent="0.25">
      <c r="A3668" s="119" t="s">
        <v>9237</v>
      </c>
      <c r="B3668" s="260"/>
      <c r="C3668" s="264" t="str">
        <f>IF(ISERROR(VLOOKUP(B3668,'Tous les abonnés'!$A$6:$I$5491,2,0)),"",VLOOKUP(B3668,'Tous les abonnés'!$A$6:$I$5491,2,0))</f>
        <v/>
      </c>
      <c r="D3668" s="26"/>
      <c r="E3668" s="265"/>
      <c r="F3668" s="207" t="str">
        <f>IF(ISERROR(IF(VLOOKUP(D3668,Paramètres!$C$17:$H$33,6,0)="oui","illimité",VLOOKUP(D3668,Paramètres!$C$17:$H$33,5,0))),"",IF(VLOOKUP(D3668,Paramètres!$C$17:$H$33,6,0)="oui","illimité",VLOOKUP(D3668,Paramètres!$C$17:$H$33,5,0)))</f>
        <v/>
      </c>
      <c r="G3668" s="269" t="str">
        <f t="shared" si="345"/>
        <v/>
      </c>
      <c r="H3668" s="208"/>
      <c r="I3668" s="53"/>
      <c r="J3668" s="209"/>
      <c r="K3668" s="271"/>
      <c r="L3668" s="37"/>
      <c r="M3668" s="218"/>
      <c r="N3668" s="124"/>
      <c r="O3668" s="211" t="str">
        <f t="shared" ca="1" si="346"/>
        <v/>
      </c>
      <c r="P3668" s="212" t="str">
        <f>IF(ISERROR(VLOOKUP(L3668,Paramètres!$A$38:$B$40,2,0)),"",VLOOKUP(L3668,Paramètres!$A$38:$B$40,2,0))</f>
        <v/>
      </c>
      <c r="Q3668" s="211" t="str">
        <f t="shared" ca="1" si="347"/>
        <v/>
      </c>
      <c r="R3668" s="211" t="str">
        <f t="shared" si="343"/>
        <v/>
      </c>
      <c r="S3668" s="213" t="str">
        <f t="shared" ca="1" si="344"/>
        <v/>
      </c>
      <c r="T3668" s="214" t="str">
        <f t="shared" ca="1" si="348"/>
        <v/>
      </c>
    </row>
    <row r="3669" spans="1:20" x14ac:dyDescent="0.25">
      <c r="A3669" s="119" t="s">
        <v>9238</v>
      </c>
      <c r="B3669" s="260"/>
      <c r="C3669" s="264" t="str">
        <f>IF(ISERROR(VLOOKUP(B3669,'Tous les abonnés'!$A$6:$I$5491,2,0)),"",VLOOKUP(B3669,'Tous les abonnés'!$A$6:$I$5491,2,0))</f>
        <v/>
      </c>
      <c r="D3669" s="26"/>
      <c r="E3669" s="265"/>
      <c r="F3669" s="207" t="str">
        <f>IF(ISERROR(IF(VLOOKUP(D3669,Paramètres!$C$17:$H$33,6,0)="oui","illimité",VLOOKUP(D3669,Paramètres!$C$17:$H$33,5,0))),"",IF(VLOOKUP(D3669,Paramètres!$C$17:$H$33,6,0)="oui","illimité",VLOOKUP(D3669,Paramètres!$C$17:$H$33,5,0)))</f>
        <v/>
      </c>
      <c r="G3669" s="269" t="str">
        <f t="shared" si="345"/>
        <v/>
      </c>
      <c r="H3669" s="208"/>
      <c r="I3669" s="53"/>
      <c r="J3669" s="209"/>
      <c r="K3669" s="271"/>
      <c r="L3669" s="37"/>
      <c r="M3669" s="218"/>
      <c r="N3669" s="124"/>
      <c r="O3669" s="211" t="str">
        <f t="shared" ca="1" si="346"/>
        <v/>
      </c>
      <c r="P3669" s="212" t="str">
        <f>IF(ISERROR(VLOOKUP(L3669,Paramètres!$A$38:$B$40,2,0)),"",VLOOKUP(L3669,Paramètres!$A$38:$B$40,2,0))</f>
        <v/>
      </c>
      <c r="Q3669" s="211" t="str">
        <f t="shared" ca="1" si="347"/>
        <v/>
      </c>
      <c r="R3669" s="211" t="str">
        <f t="shared" si="343"/>
        <v/>
      </c>
      <c r="S3669" s="213" t="str">
        <f t="shared" ca="1" si="344"/>
        <v/>
      </c>
      <c r="T3669" s="214" t="str">
        <f t="shared" ca="1" si="348"/>
        <v/>
      </c>
    </row>
    <row r="3670" spans="1:20" x14ac:dyDescent="0.25">
      <c r="A3670" s="119" t="s">
        <v>9239</v>
      </c>
      <c r="B3670" s="260"/>
      <c r="C3670" s="264" t="str">
        <f>IF(ISERROR(VLOOKUP(B3670,'Tous les abonnés'!$A$6:$I$5491,2,0)),"",VLOOKUP(B3670,'Tous les abonnés'!$A$6:$I$5491,2,0))</f>
        <v/>
      </c>
      <c r="D3670" s="26"/>
      <c r="E3670" s="265"/>
      <c r="F3670" s="207" t="str">
        <f>IF(ISERROR(IF(VLOOKUP(D3670,Paramètres!$C$17:$H$33,6,0)="oui","illimité",VLOOKUP(D3670,Paramètres!$C$17:$H$33,5,0))),"",IF(VLOOKUP(D3670,Paramètres!$C$17:$H$33,6,0)="oui","illimité",VLOOKUP(D3670,Paramètres!$C$17:$H$33,5,0)))</f>
        <v/>
      </c>
      <c r="G3670" s="269" t="str">
        <f t="shared" si="345"/>
        <v/>
      </c>
      <c r="H3670" s="208"/>
      <c r="I3670" s="53"/>
      <c r="J3670" s="209"/>
      <c r="K3670" s="271"/>
      <c r="L3670" s="37"/>
      <c r="M3670" s="218"/>
      <c r="N3670" s="124"/>
      <c r="O3670" s="211" t="str">
        <f t="shared" ca="1" si="346"/>
        <v/>
      </c>
      <c r="P3670" s="212" t="str">
        <f>IF(ISERROR(VLOOKUP(L3670,Paramètres!$A$38:$B$40,2,0)),"",VLOOKUP(L3670,Paramètres!$A$38:$B$40,2,0))</f>
        <v/>
      </c>
      <c r="Q3670" s="211" t="str">
        <f t="shared" ca="1" si="347"/>
        <v/>
      </c>
      <c r="R3670" s="211" t="str">
        <f t="shared" si="343"/>
        <v/>
      </c>
      <c r="S3670" s="213" t="str">
        <f t="shared" ca="1" si="344"/>
        <v/>
      </c>
      <c r="T3670" s="214" t="str">
        <f t="shared" ca="1" si="348"/>
        <v/>
      </c>
    </row>
    <row r="3671" spans="1:20" x14ac:dyDescent="0.25">
      <c r="A3671" s="119" t="s">
        <v>9240</v>
      </c>
      <c r="B3671" s="260"/>
      <c r="C3671" s="264" t="str">
        <f>IF(ISERROR(VLOOKUP(B3671,'Tous les abonnés'!$A$6:$I$5491,2,0)),"",VLOOKUP(B3671,'Tous les abonnés'!$A$6:$I$5491,2,0))</f>
        <v/>
      </c>
      <c r="D3671" s="26"/>
      <c r="E3671" s="265"/>
      <c r="F3671" s="207" t="str">
        <f>IF(ISERROR(IF(VLOOKUP(D3671,Paramètres!$C$17:$H$33,6,0)="oui","illimité",VLOOKUP(D3671,Paramètres!$C$17:$H$33,5,0))),"",IF(VLOOKUP(D3671,Paramètres!$C$17:$H$33,6,0)="oui","illimité",VLOOKUP(D3671,Paramètres!$C$17:$H$33,5,0)))</f>
        <v/>
      </c>
      <c r="G3671" s="269" t="str">
        <f t="shared" si="345"/>
        <v/>
      </c>
      <c r="H3671" s="208"/>
      <c r="I3671" s="53"/>
      <c r="J3671" s="209"/>
      <c r="K3671" s="271"/>
      <c r="L3671" s="37"/>
      <c r="M3671" s="218"/>
      <c r="N3671" s="124"/>
      <c r="O3671" s="211" t="str">
        <f t="shared" ca="1" si="346"/>
        <v/>
      </c>
      <c r="P3671" s="212" t="str">
        <f>IF(ISERROR(VLOOKUP(L3671,Paramètres!$A$38:$B$40,2,0)),"",VLOOKUP(L3671,Paramètres!$A$38:$B$40,2,0))</f>
        <v/>
      </c>
      <c r="Q3671" s="211" t="str">
        <f t="shared" ca="1" si="347"/>
        <v/>
      </c>
      <c r="R3671" s="211" t="str">
        <f t="shared" si="343"/>
        <v/>
      </c>
      <c r="S3671" s="213" t="str">
        <f t="shared" ca="1" si="344"/>
        <v/>
      </c>
      <c r="T3671" s="214" t="str">
        <f t="shared" ca="1" si="348"/>
        <v/>
      </c>
    </row>
    <row r="3672" spans="1:20" x14ac:dyDescent="0.25">
      <c r="A3672" s="119" t="s">
        <v>9241</v>
      </c>
      <c r="B3672" s="260"/>
      <c r="C3672" s="264" t="str">
        <f>IF(ISERROR(VLOOKUP(B3672,'Tous les abonnés'!$A$6:$I$5491,2,0)),"",VLOOKUP(B3672,'Tous les abonnés'!$A$6:$I$5491,2,0))</f>
        <v/>
      </c>
      <c r="D3672" s="26"/>
      <c r="E3672" s="265"/>
      <c r="F3672" s="207" t="str">
        <f>IF(ISERROR(IF(VLOOKUP(D3672,Paramètres!$C$17:$H$33,6,0)="oui","illimité",VLOOKUP(D3672,Paramètres!$C$17:$H$33,5,0))),"",IF(VLOOKUP(D3672,Paramètres!$C$17:$H$33,6,0)="oui","illimité",VLOOKUP(D3672,Paramètres!$C$17:$H$33,5,0)))</f>
        <v/>
      </c>
      <c r="G3672" s="269" t="str">
        <f t="shared" si="345"/>
        <v/>
      </c>
      <c r="H3672" s="208"/>
      <c r="I3672" s="53"/>
      <c r="J3672" s="209"/>
      <c r="K3672" s="271"/>
      <c r="L3672" s="37"/>
      <c r="M3672" s="218"/>
      <c r="N3672" s="124"/>
      <c r="O3672" s="211" t="str">
        <f t="shared" ca="1" si="346"/>
        <v/>
      </c>
      <c r="P3672" s="212" t="str">
        <f>IF(ISERROR(VLOOKUP(L3672,Paramètres!$A$38:$B$40,2,0)),"",VLOOKUP(L3672,Paramètres!$A$38:$B$40,2,0))</f>
        <v/>
      </c>
      <c r="Q3672" s="211" t="str">
        <f t="shared" ca="1" si="347"/>
        <v/>
      </c>
      <c r="R3672" s="211" t="str">
        <f t="shared" si="343"/>
        <v/>
      </c>
      <c r="S3672" s="213" t="str">
        <f t="shared" ca="1" si="344"/>
        <v/>
      </c>
      <c r="T3672" s="214" t="str">
        <f t="shared" ca="1" si="348"/>
        <v/>
      </c>
    </row>
    <row r="3673" spans="1:20" x14ac:dyDescent="0.25">
      <c r="A3673" s="119" t="s">
        <v>9242</v>
      </c>
      <c r="B3673" s="260"/>
      <c r="C3673" s="264" t="str">
        <f>IF(ISERROR(VLOOKUP(B3673,'Tous les abonnés'!$A$6:$I$5491,2,0)),"",VLOOKUP(B3673,'Tous les abonnés'!$A$6:$I$5491,2,0))</f>
        <v/>
      </c>
      <c r="D3673" s="26"/>
      <c r="E3673" s="265"/>
      <c r="F3673" s="207" t="str">
        <f>IF(ISERROR(IF(VLOOKUP(D3673,Paramètres!$C$17:$H$33,6,0)="oui","illimité",VLOOKUP(D3673,Paramètres!$C$17:$H$33,5,0))),"",IF(VLOOKUP(D3673,Paramètres!$C$17:$H$33,6,0)="oui","illimité",VLOOKUP(D3673,Paramètres!$C$17:$H$33,5,0)))</f>
        <v/>
      </c>
      <c r="G3673" s="269" t="str">
        <f t="shared" si="345"/>
        <v/>
      </c>
      <c r="H3673" s="208"/>
      <c r="I3673" s="53"/>
      <c r="J3673" s="209"/>
      <c r="K3673" s="271"/>
      <c r="L3673" s="37"/>
      <c r="M3673" s="218"/>
      <c r="N3673" s="124"/>
      <c r="O3673" s="211" t="str">
        <f t="shared" ca="1" si="346"/>
        <v/>
      </c>
      <c r="P3673" s="212" t="str">
        <f>IF(ISERROR(VLOOKUP(L3673,Paramètres!$A$38:$B$40,2,0)),"",VLOOKUP(L3673,Paramètres!$A$38:$B$40,2,0))</f>
        <v/>
      </c>
      <c r="Q3673" s="211" t="str">
        <f t="shared" ca="1" si="347"/>
        <v/>
      </c>
      <c r="R3673" s="211" t="str">
        <f t="shared" si="343"/>
        <v/>
      </c>
      <c r="S3673" s="213" t="str">
        <f t="shared" ca="1" si="344"/>
        <v/>
      </c>
      <c r="T3673" s="214" t="str">
        <f t="shared" ca="1" si="348"/>
        <v/>
      </c>
    </row>
    <row r="3674" spans="1:20" x14ac:dyDescent="0.25">
      <c r="A3674" s="119" t="s">
        <v>9243</v>
      </c>
      <c r="B3674" s="260"/>
      <c r="C3674" s="264" t="str">
        <f>IF(ISERROR(VLOOKUP(B3674,'Tous les abonnés'!$A$6:$I$5491,2,0)),"",VLOOKUP(B3674,'Tous les abonnés'!$A$6:$I$5491,2,0))</f>
        <v/>
      </c>
      <c r="D3674" s="26"/>
      <c r="E3674" s="265"/>
      <c r="F3674" s="207" t="str">
        <f>IF(ISERROR(IF(VLOOKUP(D3674,Paramètres!$C$17:$H$33,6,0)="oui","illimité",VLOOKUP(D3674,Paramètres!$C$17:$H$33,5,0))),"",IF(VLOOKUP(D3674,Paramètres!$C$17:$H$33,6,0)="oui","illimité",VLOOKUP(D3674,Paramètres!$C$17:$H$33,5,0)))</f>
        <v/>
      </c>
      <c r="G3674" s="269" t="str">
        <f t="shared" si="345"/>
        <v/>
      </c>
      <c r="H3674" s="208"/>
      <c r="I3674" s="53"/>
      <c r="J3674" s="209"/>
      <c r="K3674" s="271"/>
      <c r="L3674" s="37"/>
      <c r="M3674" s="218"/>
      <c r="N3674" s="124"/>
      <c r="O3674" s="211" t="str">
        <f t="shared" ca="1" si="346"/>
        <v/>
      </c>
      <c r="P3674" s="212" t="str">
        <f>IF(ISERROR(VLOOKUP(L3674,Paramètres!$A$38:$B$40,2,0)),"",VLOOKUP(L3674,Paramètres!$A$38:$B$40,2,0))</f>
        <v/>
      </c>
      <c r="Q3674" s="211" t="str">
        <f t="shared" ca="1" si="347"/>
        <v/>
      </c>
      <c r="R3674" s="211" t="str">
        <f t="shared" si="343"/>
        <v/>
      </c>
      <c r="S3674" s="213" t="str">
        <f t="shared" ca="1" si="344"/>
        <v/>
      </c>
      <c r="T3674" s="214" t="str">
        <f t="shared" ca="1" si="348"/>
        <v/>
      </c>
    </row>
    <row r="3675" spans="1:20" x14ac:dyDescent="0.25">
      <c r="A3675" s="119" t="s">
        <v>9244</v>
      </c>
      <c r="B3675" s="260"/>
      <c r="C3675" s="264" t="str">
        <f>IF(ISERROR(VLOOKUP(B3675,'Tous les abonnés'!$A$6:$I$5491,2,0)),"",VLOOKUP(B3675,'Tous les abonnés'!$A$6:$I$5491,2,0))</f>
        <v/>
      </c>
      <c r="D3675" s="26"/>
      <c r="E3675" s="265"/>
      <c r="F3675" s="207" t="str">
        <f>IF(ISERROR(IF(VLOOKUP(D3675,Paramètres!$C$17:$H$33,6,0)="oui","illimité",VLOOKUP(D3675,Paramètres!$C$17:$H$33,5,0))),"",IF(VLOOKUP(D3675,Paramètres!$C$17:$H$33,6,0)="oui","illimité",VLOOKUP(D3675,Paramètres!$C$17:$H$33,5,0)))</f>
        <v/>
      </c>
      <c r="G3675" s="269" t="str">
        <f t="shared" si="345"/>
        <v/>
      </c>
      <c r="H3675" s="208"/>
      <c r="I3675" s="53"/>
      <c r="J3675" s="209"/>
      <c r="K3675" s="271"/>
      <c r="L3675" s="37"/>
      <c r="M3675" s="218"/>
      <c r="N3675" s="124"/>
      <c r="O3675" s="211" t="str">
        <f t="shared" ca="1" si="346"/>
        <v/>
      </c>
      <c r="P3675" s="212" t="str">
        <f>IF(ISERROR(VLOOKUP(L3675,Paramètres!$A$38:$B$40,2,0)),"",VLOOKUP(L3675,Paramètres!$A$38:$B$40,2,0))</f>
        <v/>
      </c>
      <c r="Q3675" s="211" t="str">
        <f t="shared" ca="1" si="347"/>
        <v/>
      </c>
      <c r="R3675" s="211" t="str">
        <f t="shared" si="343"/>
        <v/>
      </c>
      <c r="S3675" s="213" t="str">
        <f t="shared" ca="1" si="344"/>
        <v/>
      </c>
      <c r="T3675" s="214" t="str">
        <f t="shared" ca="1" si="348"/>
        <v/>
      </c>
    </row>
    <row r="3676" spans="1:20" x14ac:dyDescent="0.25">
      <c r="A3676" s="119" t="s">
        <v>9245</v>
      </c>
      <c r="B3676" s="260"/>
      <c r="C3676" s="264" t="str">
        <f>IF(ISERROR(VLOOKUP(B3676,'Tous les abonnés'!$A$6:$I$5491,2,0)),"",VLOOKUP(B3676,'Tous les abonnés'!$A$6:$I$5491,2,0))</f>
        <v/>
      </c>
      <c r="D3676" s="26"/>
      <c r="E3676" s="265"/>
      <c r="F3676" s="207" t="str">
        <f>IF(ISERROR(IF(VLOOKUP(D3676,Paramètres!$C$17:$H$33,6,0)="oui","illimité",VLOOKUP(D3676,Paramètres!$C$17:$H$33,5,0))),"",IF(VLOOKUP(D3676,Paramètres!$C$17:$H$33,6,0)="oui","illimité",VLOOKUP(D3676,Paramètres!$C$17:$H$33,5,0)))</f>
        <v/>
      </c>
      <c r="G3676" s="269" t="str">
        <f t="shared" si="345"/>
        <v/>
      </c>
      <c r="H3676" s="208"/>
      <c r="I3676" s="53"/>
      <c r="J3676" s="209"/>
      <c r="K3676" s="271"/>
      <c r="L3676" s="37"/>
      <c r="M3676" s="218"/>
      <c r="N3676" s="124"/>
      <c r="O3676" s="211" t="str">
        <f t="shared" ca="1" si="346"/>
        <v/>
      </c>
      <c r="P3676" s="212" t="str">
        <f>IF(ISERROR(VLOOKUP(L3676,Paramètres!$A$38:$B$40,2,0)),"",VLOOKUP(L3676,Paramètres!$A$38:$B$40,2,0))</f>
        <v/>
      </c>
      <c r="Q3676" s="211" t="str">
        <f t="shared" ca="1" si="347"/>
        <v/>
      </c>
      <c r="R3676" s="211" t="str">
        <f t="shared" si="343"/>
        <v/>
      </c>
      <c r="S3676" s="213" t="str">
        <f t="shared" ca="1" si="344"/>
        <v/>
      </c>
      <c r="T3676" s="214" t="str">
        <f t="shared" ca="1" si="348"/>
        <v/>
      </c>
    </row>
    <row r="3677" spans="1:20" x14ac:dyDescent="0.25">
      <c r="A3677" s="119" t="s">
        <v>9246</v>
      </c>
      <c r="B3677" s="260"/>
      <c r="C3677" s="264" t="str">
        <f>IF(ISERROR(VLOOKUP(B3677,'Tous les abonnés'!$A$6:$I$5491,2,0)),"",VLOOKUP(B3677,'Tous les abonnés'!$A$6:$I$5491,2,0))</f>
        <v/>
      </c>
      <c r="D3677" s="26"/>
      <c r="E3677" s="265"/>
      <c r="F3677" s="207" t="str">
        <f>IF(ISERROR(IF(VLOOKUP(D3677,Paramètres!$C$17:$H$33,6,0)="oui","illimité",VLOOKUP(D3677,Paramètres!$C$17:$H$33,5,0))),"",IF(VLOOKUP(D3677,Paramètres!$C$17:$H$33,6,0)="oui","illimité",VLOOKUP(D3677,Paramètres!$C$17:$H$33,5,0)))</f>
        <v/>
      </c>
      <c r="G3677" s="269" t="str">
        <f t="shared" si="345"/>
        <v/>
      </c>
      <c r="H3677" s="208"/>
      <c r="I3677" s="53"/>
      <c r="J3677" s="209"/>
      <c r="K3677" s="271"/>
      <c r="L3677" s="37"/>
      <c r="M3677" s="218"/>
      <c r="N3677" s="124"/>
      <c r="O3677" s="211" t="str">
        <f t="shared" ca="1" si="346"/>
        <v/>
      </c>
      <c r="P3677" s="212" t="str">
        <f>IF(ISERROR(VLOOKUP(L3677,Paramètres!$A$38:$B$40,2,0)),"",VLOOKUP(L3677,Paramètres!$A$38:$B$40,2,0))</f>
        <v/>
      </c>
      <c r="Q3677" s="211" t="str">
        <f t="shared" ca="1" si="347"/>
        <v/>
      </c>
      <c r="R3677" s="211" t="str">
        <f t="shared" si="343"/>
        <v/>
      </c>
      <c r="S3677" s="213" t="str">
        <f t="shared" ca="1" si="344"/>
        <v/>
      </c>
      <c r="T3677" s="214" t="str">
        <f t="shared" ca="1" si="348"/>
        <v/>
      </c>
    </row>
    <row r="3678" spans="1:20" x14ac:dyDescent="0.25">
      <c r="A3678" s="119" t="s">
        <v>9247</v>
      </c>
      <c r="B3678" s="260"/>
      <c r="C3678" s="264" t="str">
        <f>IF(ISERROR(VLOOKUP(B3678,'Tous les abonnés'!$A$6:$I$5491,2,0)),"",VLOOKUP(B3678,'Tous les abonnés'!$A$6:$I$5491,2,0))</f>
        <v/>
      </c>
      <c r="D3678" s="26"/>
      <c r="E3678" s="265"/>
      <c r="F3678" s="207" t="str">
        <f>IF(ISERROR(IF(VLOOKUP(D3678,Paramètres!$C$17:$H$33,6,0)="oui","illimité",VLOOKUP(D3678,Paramètres!$C$17:$H$33,5,0))),"",IF(VLOOKUP(D3678,Paramètres!$C$17:$H$33,6,0)="oui","illimité",VLOOKUP(D3678,Paramètres!$C$17:$H$33,5,0)))</f>
        <v/>
      </c>
      <c r="G3678" s="269" t="str">
        <f t="shared" si="345"/>
        <v/>
      </c>
      <c r="H3678" s="208"/>
      <c r="I3678" s="53"/>
      <c r="J3678" s="209"/>
      <c r="K3678" s="271"/>
      <c r="L3678" s="37"/>
      <c r="M3678" s="218"/>
      <c r="N3678" s="124"/>
      <c r="O3678" s="211" t="str">
        <f t="shared" ca="1" si="346"/>
        <v/>
      </c>
      <c r="P3678" s="212" t="str">
        <f>IF(ISERROR(VLOOKUP(L3678,Paramètres!$A$38:$B$40,2,0)),"",VLOOKUP(L3678,Paramètres!$A$38:$B$40,2,0))</f>
        <v/>
      </c>
      <c r="Q3678" s="211" t="str">
        <f t="shared" ca="1" si="347"/>
        <v/>
      </c>
      <c r="R3678" s="211" t="str">
        <f t="shared" si="343"/>
        <v/>
      </c>
      <c r="S3678" s="213" t="str">
        <f t="shared" ca="1" si="344"/>
        <v/>
      </c>
      <c r="T3678" s="214" t="str">
        <f t="shared" ca="1" si="348"/>
        <v/>
      </c>
    </row>
    <row r="3679" spans="1:20" x14ac:dyDescent="0.25">
      <c r="A3679" s="119" t="s">
        <v>9248</v>
      </c>
      <c r="B3679" s="260"/>
      <c r="C3679" s="264" t="str">
        <f>IF(ISERROR(VLOOKUP(B3679,'Tous les abonnés'!$A$6:$I$5491,2,0)),"",VLOOKUP(B3679,'Tous les abonnés'!$A$6:$I$5491,2,0))</f>
        <v/>
      </c>
      <c r="D3679" s="26"/>
      <c r="E3679" s="265"/>
      <c r="F3679" s="207" t="str">
        <f>IF(ISERROR(IF(VLOOKUP(D3679,Paramètres!$C$17:$H$33,6,0)="oui","illimité",VLOOKUP(D3679,Paramètres!$C$17:$H$33,5,0))),"",IF(VLOOKUP(D3679,Paramètres!$C$17:$H$33,6,0)="oui","illimité",VLOOKUP(D3679,Paramètres!$C$17:$H$33,5,0)))</f>
        <v/>
      </c>
      <c r="G3679" s="269" t="str">
        <f t="shared" si="345"/>
        <v/>
      </c>
      <c r="H3679" s="208"/>
      <c r="I3679" s="53"/>
      <c r="J3679" s="209"/>
      <c r="K3679" s="271"/>
      <c r="L3679" s="37"/>
      <c r="M3679" s="218"/>
      <c r="N3679" s="124"/>
      <c r="O3679" s="211" t="str">
        <f t="shared" ca="1" si="346"/>
        <v/>
      </c>
      <c r="P3679" s="212" t="str">
        <f>IF(ISERROR(VLOOKUP(L3679,Paramètres!$A$38:$B$40,2,0)),"",VLOOKUP(L3679,Paramètres!$A$38:$B$40,2,0))</f>
        <v/>
      </c>
      <c r="Q3679" s="211" t="str">
        <f t="shared" ca="1" si="347"/>
        <v/>
      </c>
      <c r="R3679" s="211" t="str">
        <f t="shared" si="343"/>
        <v/>
      </c>
      <c r="S3679" s="213" t="str">
        <f t="shared" ca="1" si="344"/>
        <v/>
      </c>
      <c r="T3679" s="214" t="str">
        <f t="shared" ca="1" si="348"/>
        <v/>
      </c>
    </row>
    <row r="3680" spans="1:20" x14ac:dyDescent="0.25">
      <c r="A3680" s="119" t="s">
        <v>9249</v>
      </c>
      <c r="B3680" s="260"/>
      <c r="C3680" s="264" t="str">
        <f>IF(ISERROR(VLOOKUP(B3680,'Tous les abonnés'!$A$6:$I$5491,2,0)),"",VLOOKUP(B3680,'Tous les abonnés'!$A$6:$I$5491,2,0))</f>
        <v/>
      </c>
      <c r="D3680" s="26"/>
      <c r="E3680" s="265"/>
      <c r="F3680" s="207" t="str">
        <f>IF(ISERROR(IF(VLOOKUP(D3680,Paramètres!$C$17:$H$33,6,0)="oui","illimité",VLOOKUP(D3680,Paramètres!$C$17:$H$33,5,0))),"",IF(VLOOKUP(D3680,Paramètres!$C$17:$H$33,6,0)="oui","illimité",VLOOKUP(D3680,Paramètres!$C$17:$H$33,5,0)))</f>
        <v/>
      </c>
      <c r="G3680" s="269" t="str">
        <f t="shared" si="345"/>
        <v/>
      </c>
      <c r="H3680" s="208"/>
      <c r="I3680" s="53"/>
      <c r="J3680" s="209"/>
      <c r="K3680" s="271"/>
      <c r="L3680" s="37"/>
      <c r="M3680" s="218"/>
      <c r="N3680" s="124"/>
      <c r="O3680" s="211" t="str">
        <f t="shared" ca="1" si="346"/>
        <v/>
      </c>
      <c r="P3680" s="212" t="str">
        <f>IF(ISERROR(VLOOKUP(L3680,Paramètres!$A$38:$B$40,2,0)),"",VLOOKUP(L3680,Paramètres!$A$38:$B$40,2,0))</f>
        <v/>
      </c>
      <c r="Q3680" s="211" t="str">
        <f t="shared" ca="1" si="347"/>
        <v/>
      </c>
      <c r="R3680" s="211" t="str">
        <f t="shared" si="343"/>
        <v/>
      </c>
      <c r="S3680" s="213" t="str">
        <f t="shared" ca="1" si="344"/>
        <v/>
      </c>
      <c r="T3680" s="214" t="str">
        <f t="shared" ca="1" si="348"/>
        <v/>
      </c>
    </row>
    <row r="3681" spans="1:20" x14ac:dyDescent="0.25">
      <c r="A3681" s="119" t="s">
        <v>9250</v>
      </c>
      <c r="B3681" s="260"/>
      <c r="C3681" s="264" t="str">
        <f>IF(ISERROR(VLOOKUP(B3681,'Tous les abonnés'!$A$6:$I$5491,2,0)),"",VLOOKUP(B3681,'Tous les abonnés'!$A$6:$I$5491,2,0))</f>
        <v/>
      </c>
      <c r="D3681" s="26"/>
      <c r="E3681" s="265"/>
      <c r="F3681" s="207" t="str">
        <f>IF(ISERROR(IF(VLOOKUP(D3681,Paramètres!$C$17:$H$33,6,0)="oui","illimité",VLOOKUP(D3681,Paramètres!$C$17:$H$33,5,0))),"",IF(VLOOKUP(D3681,Paramètres!$C$17:$H$33,6,0)="oui","illimité",VLOOKUP(D3681,Paramètres!$C$17:$H$33,5,0)))</f>
        <v/>
      </c>
      <c r="G3681" s="269" t="str">
        <f t="shared" si="345"/>
        <v/>
      </c>
      <c r="H3681" s="208"/>
      <c r="I3681" s="53"/>
      <c r="J3681" s="209"/>
      <c r="K3681" s="271"/>
      <c r="L3681" s="37"/>
      <c r="M3681" s="218"/>
      <c r="N3681" s="124"/>
      <c r="O3681" s="211" t="str">
        <f t="shared" ca="1" si="346"/>
        <v/>
      </c>
      <c r="P3681" s="212" t="str">
        <f>IF(ISERROR(VLOOKUP(L3681,Paramètres!$A$38:$B$40,2,0)),"",VLOOKUP(L3681,Paramètres!$A$38:$B$40,2,0))</f>
        <v/>
      </c>
      <c r="Q3681" s="211" t="str">
        <f t="shared" ca="1" si="347"/>
        <v/>
      </c>
      <c r="R3681" s="211" t="str">
        <f t="shared" si="343"/>
        <v/>
      </c>
      <c r="S3681" s="213" t="str">
        <f t="shared" ca="1" si="344"/>
        <v/>
      </c>
      <c r="T3681" s="214" t="str">
        <f t="shared" ca="1" si="348"/>
        <v/>
      </c>
    </row>
    <row r="3682" spans="1:20" x14ac:dyDescent="0.25">
      <c r="A3682" s="119" t="s">
        <v>9251</v>
      </c>
      <c r="B3682" s="260"/>
      <c r="C3682" s="264" t="str">
        <f>IF(ISERROR(VLOOKUP(B3682,'Tous les abonnés'!$A$6:$I$5491,2,0)),"",VLOOKUP(B3682,'Tous les abonnés'!$A$6:$I$5491,2,0))</f>
        <v/>
      </c>
      <c r="D3682" s="26"/>
      <c r="E3682" s="265"/>
      <c r="F3682" s="207" t="str">
        <f>IF(ISERROR(IF(VLOOKUP(D3682,Paramètres!$C$17:$H$33,6,0)="oui","illimité",VLOOKUP(D3682,Paramètres!$C$17:$H$33,5,0))),"",IF(VLOOKUP(D3682,Paramètres!$C$17:$H$33,6,0)="oui","illimité",VLOOKUP(D3682,Paramètres!$C$17:$H$33,5,0)))</f>
        <v/>
      </c>
      <c r="G3682" s="269" t="str">
        <f t="shared" si="345"/>
        <v/>
      </c>
      <c r="H3682" s="208"/>
      <c r="I3682" s="53"/>
      <c r="J3682" s="209"/>
      <c r="K3682" s="271"/>
      <c r="L3682" s="37"/>
      <c r="M3682" s="218"/>
      <c r="N3682" s="124"/>
      <c r="O3682" s="211" t="str">
        <f t="shared" ca="1" si="346"/>
        <v/>
      </c>
      <c r="P3682" s="212" t="str">
        <f>IF(ISERROR(VLOOKUP(L3682,Paramètres!$A$38:$B$40,2,0)),"",VLOOKUP(L3682,Paramètres!$A$38:$B$40,2,0))</f>
        <v/>
      </c>
      <c r="Q3682" s="211" t="str">
        <f t="shared" ca="1" si="347"/>
        <v/>
      </c>
      <c r="R3682" s="211" t="str">
        <f t="shared" si="343"/>
        <v/>
      </c>
      <c r="S3682" s="213" t="str">
        <f t="shared" ca="1" si="344"/>
        <v/>
      </c>
      <c r="T3682" s="214" t="str">
        <f t="shared" ca="1" si="348"/>
        <v/>
      </c>
    </row>
    <row r="3683" spans="1:20" x14ac:dyDescent="0.25">
      <c r="A3683" s="119" t="s">
        <v>9252</v>
      </c>
      <c r="B3683" s="260"/>
      <c r="C3683" s="264" t="str">
        <f>IF(ISERROR(VLOOKUP(B3683,'Tous les abonnés'!$A$6:$I$5491,2,0)),"",VLOOKUP(B3683,'Tous les abonnés'!$A$6:$I$5491,2,0))</f>
        <v/>
      </c>
      <c r="D3683" s="26"/>
      <c r="E3683" s="265"/>
      <c r="F3683" s="207" t="str">
        <f>IF(ISERROR(IF(VLOOKUP(D3683,Paramètres!$C$17:$H$33,6,0)="oui","illimité",VLOOKUP(D3683,Paramètres!$C$17:$H$33,5,0))),"",IF(VLOOKUP(D3683,Paramètres!$C$17:$H$33,6,0)="oui","illimité",VLOOKUP(D3683,Paramètres!$C$17:$H$33,5,0)))</f>
        <v/>
      </c>
      <c r="G3683" s="269" t="str">
        <f t="shared" si="345"/>
        <v/>
      </c>
      <c r="H3683" s="208"/>
      <c r="I3683" s="53"/>
      <c r="J3683" s="209"/>
      <c r="K3683" s="271"/>
      <c r="L3683" s="37"/>
      <c r="M3683" s="218"/>
      <c r="N3683" s="124"/>
      <c r="O3683" s="211" t="str">
        <f t="shared" ca="1" si="346"/>
        <v/>
      </c>
      <c r="P3683" s="212" t="str">
        <f>IF(ISERROR(VLOOKUP(L3683,Paramètres!$A$38:$B$40,2,0)),"",VLOOKUP(L3683,Paramètres!$A$38:$B$40,2,0))</f>
        <v/>
      </c>
      <c r="Q3683" s="211" t="str">
        <f t="shared" ca="1" si="347"/>
        <v/>
      </c>
      <c r="R3683" s="211" t="str">
        <f t="shared" si="343"/>
        <v/>
      </c>
      <c r="S3683" s="213" t="str">
        <f t="shared" ca="1" si="344"/>
        <v/>
      </c>
      <c r="T3683" s="214" t="str">
        <f t="shared" ca="1" si="348"/>
        <v/>
      </c>
    </row>
    <row r="3684" spans="1:20" x14ac:dyDescent="0.25">
      <c r="A3684" s="119" t="s">
        <v>9253</v>
      </c>
      <c r="B3684" s="260"/>
      <c r="C3684" s="264" t="str">
        <f>IF(ISERROR(VLOOKUP(B3684,'Tous les abonnés'!$A$6:$I$5491,2,0)),"",VLOOKUP(B3684,'Tous les abonnés'!$A$6:$I$5491,2,0))</f>
        <v/>
      </c>
      <c r="D3684" s="26"/>
      <c r="E3684" s="265"/>
      <c r="F3684" s="207" t="str">
        <f>IF(ISERROR(IF(VLOOKUP(D3684,Paramètres!$C$17:$H$33,6,0)="oui","illimité",VLOOKUP(D3684,Paramètres!$C$17:$H$33,5,0))),"",IF(VLOOKUP(D3684,Paramètres!$C$17:$H$33,6,0)="oui","illimité",VLOOKUP(D3684,Paramètres!$C$17:$H$33,5,0)))</f>
        <v/>
      </c>
      <c r="G3684" s="269" t="str">
        <f t="shared" si="345"/>
        <v/>
      </c>
      <c r="H3684" s="208"/>
      <c r="I3684" s="53"/>
      <c r="J3684" s="209"/>
      <c r="K3684" s="271"/>
      <c r="L3684" s="37"/>
      <c r="M3684" s="218"/>
      <c r="N3684" s="124"/>
      <c r="O3684" s="211" t="str">
        <f t="shared" ca="1" si="346"/>
        <v/>
      </c>
      <c r="P3684" s="212" t="str">
        <f>IF(ISERROR(VLOOKUP(L3684,Paramètres!$A$38:$B$40,2,0)),"",VLOOKUP(L3684,Paramètres!$A$38:$B$40,2,0))</f>
        <v/>
      </c>
      <c r="Q3684" s="211" t="str">
        <f t="shared" ca="1" si="347"/>
        <v/>
      </c>
      <c r="R3684" s="211" t="str">
        <f t="shared" si="343"/>
        <v/>
      </c>
      <c r="S3684" s="213" t="str">
        <f t="shared" ca="1" si="344"/>
        <v/>
      </c>
      <c r="T3684" s="214" t="str">
        <f t="shared" ca="1" si="348"/>
        <v/>
      </c>
    </row>
    <row r="3685" spans="1:20" x14ac:dyDescent="0.25">
      <c r="A3685" s="119" t="s">
        <v>9254</v>
      </c>
      <c r="B3685" s="260"/>
      <c r="C3685" s="264" t="str">
        <f>IF(ISERROR(VLOOKUP(B3685,'Tous les abonnés'!$A$6:$I$5491,2,0)),"",VLOOKUP(B3685,'Tous les abonnés'!$A$6:$I$5491,2,0))</f>
        <v/>
      </c>
      <c r="D3685" s="26"/>
      <c r="E3685" s="265"/>
      <c r="F3685" s="207" t="str">
        <f>IF(ISERROR(IF(VLOOKUP(D3685,Paramètres!$C$17:$H$33,6,0)="oui","illimité",VLOOKUP(D3685,Paramètres!$C$17:$H$33,5,0))),"",IF(VLOOKUP(D3685,Paramètres!$C$17:$H$33,6,0)="oui","illimité",VLOOKUP(D3685,Paramètres!$C$17:$H$33,5,0)))</f>
        <v/>
      </c>
      <c r="G3685" s="269" t="str">
        <f t="shared" si="345"/>
        <v/>
      </c>
      <c r="H3685" s="208"/>
      <c r="I3685" s="53"/>
      <c r="J3685" s="209"/>
      <c r="K3685" s="271"/>
      <c r="L3685" s="37"/>
      <c r="M3685" s="218"/>
      <c r="N3685" s="124"/>
      <c r="O3685" s="211" t="str">
        <f t="shared" ca="1" si="346"/>
        <v/>
      </c>
      <c r="P3685" s="212" t="str">
        <f>IF(ISERROR(VLOOKUP(L3685,Paramètres!$A$38:$B$40,2,0)),"",VLOOKUP(L3685,Paramètres!$A$38:$B$40,2,0))</f>
        <v/>
      </c>
      <c r="Q3685" s="211" t="str">
        <f t="shared" ca="1" si="347"/>
        <v/>
      </c>
      <c r="R3685" s="211" t="str">
        <f t="shared" si="343"/>
        <v/>
      </c>
      <c r="S3685" s="213" t="str">
        <f t="shared" ca="1" si="344"/>
        <v/>
      </c>
      <c r="T3685" s="214" t="str">
        <f t="shared" ca="1" si="348"/>
        <v/>
      </c>
    </row>
    <row r="3686" spans="1:20" x14ac:dyDescent="0.25">
      <c r="A3686" s="119" t="s">
        <v>9255</v>
      </c>
      <c r="B3686" s="260"/>
      <c r="C3686" s="264" t="str">
        <f>IF(ISERROR(VLOOKUP(B3686,'Tous les abonnés'!$A$6:$I$5491,2,0)),"",VLOOKUP(B3686,'Tous les abonnés'!$A$6:$I$5491,2,0))</f>
        <v/>
      </c>
      <c r="D3686" s="26"/>
      <c r="E3686" s="265"/>
      <c r="F3686" s="207" t="str">
        <f>IF(ISERROR(IF(VLOOKUP(D3686,Paramètres!$C$17:$H$33,6,0)="oui","illimité",VLOOKUP(D3686,Paramètres!$C$17:$H$33,5,0))),"",IF(VLOOKUP(D3686,Paramètres!$C$17:$H$33,6,0)="oui","illimité",VLOOKUP(D3686,Paramètres!$C$17:$H$33,5,0)))</f>
        <v/>
      </c>
      <c r="G3686" s="269" t="str">
        <f t="shared" si="345"/>
        <v/>
      </c>
      <c r="H3686" s="208"/>
      <c r="I3686" s="53"/>
      <c r="J3686" s="209"/>
      <c r="K3686" s="271"/>
      <c r="L3686" s="37"/>
      <c r="M3686" s="218"/>
      <c r="N3686" s="124"/>
      <c r="O3686" s="211" t="str">
        <f t="shared" ca="1" si="346"/>
        <v/>
      </c>
      <c r="P3686" s="212" t="str">
        <f>IF(ISERROR(VLOOKUP(L3686,Paramètres!$A$38:$B$40,2,0)),"",VLOOKUP(L3686,Paramètres!$A$38:$B$40,2,0))</f>
        <v/>
      </c>
      <c r="Q3686" s="211" t="str">
        <f t="shared" ca="1" si="347"/>
        <v/>
      </c>
      <c r="R3686" s="211" t="str">
        <f t="shared" si="343"/>
        <v/>
      </c>
      <c r="S3686" s="213" t="str">
        <f t="shared" ca="1" si="344"/>
        <v/>
      </c>
      <c r="T3686" s="214" t="str">
        <f t="shared" ca="1" si="348"/>
        <v/>
      </c>
    </row>
    <row r="3687" spans="1:20" x14ac:dyDescent="0.25">
      <c r="A3687" s="119" t="s">
        <v>9256</v>
      </c>
      <c r="B3687" s="260"/>
      <c r="C3687" s="264" t="str">
        <f>IF(ISERROR(VLOOKUP(B3687,'Tous les abonnés'!$A$6:$I$5491,2,0)),"",VLOOKUP(B3687,'Tous les abonnés'!$A$6:$I$5491,2,0))</f>
        <v/>
      </c>
      <c r="D3687" s="26"/>
      <c r="E3687" s="265"/>
      <c r="F3687" s="207" t="str">
        <f>IF(ISERROR(IF(VLOOKUP(D3687,Paramètres!$C$17:$H$33,6,0)="oui","illimité",VLOOKUP(D3687,Paramètres!$C$17:$H$33,5,0))),"",IF(VLOOKUP(D3687,Paramètres!$C$17:$H$33,6,0)="oui","illimité",VLOOKUP(D3687,Paramètres!$C$17:$H$33,5,0)))</f>
        <v/>
      </c>
      <c r="G3687" s="269" t="str">
        <f t="shared" si="345"/>
        <v/>
      </c>
      <c r="H3687" s="208"/>
      <c r="I3687" s="53"/>
      <c r="J3687" s="209"/>
      <c r="K3687" s="271"/>
      <c r="L3687" s="37"/>
      <c r="M3687" s="218"/>
      <c r="N3687" s="124"/>
      <c r="O3687" s="211" t="str">
        <f t="shared" ca="1" si="346"/>
        <v/>
      </c>
      <c r="P3687" s="212" t="str">
        <f>IF(ISERROR(VLOOKUP(L3687,Paramètres!$A$38:$B$40,2,0)),"",VLOOKUP(L3687,Paramètres!$A$38:$B$40,2,0))</f>
        <v/>
      </c>
      <c r="Q3687" s="211" t="str">
        <f t="shared" ca="1" si="347"/>
        <v/>
      </c>
      <c r="R3687" s="211" t="str">
        <f t="shared" si="343"/>
        <v/>
      </c>
      <c r="S3687" s="213" t="str">
        <f t="shared" ca="1" si="344"/>
        <v/>
      </c>
      <c r="T3687" s="214" t="str">
        <f t="shared" ca="1" si="348"/>
        <v/>
      </c>
    </row>
    <row r="3688" spans="1:20" x14ac:dyDescent="0.25">
      <c r="A3688" s="119" t="s">
        <v>9257</v>
      </c>
      <c r="B3688" s="260"/>
      <c r="C3688" s="264" t="str">
        <f>IF(ISERROR(VLOOKUP(B3688,'Tous les abonnés'!$A$6:$I$5491,2,0)),"",VLOOKUP(B3688,'Tous les abonnés'!$A$6:$I$5491,2,0))</f>
        <v/>
      </c>
      <c r="D3688" s="26"/>
      <c r="E3688" s="265"/>
      <c r="F3688" s="207" t="str">
        <f>IF(ISERROR(IF(VLOOKUP(D3688,Paramètres!$C$17:$H$33,6,0)="oui","illimité",VLOOKUP(D3688,Paramètres!$C$17:$H$33,5,0))),"",IF(VLOOKUP(D3688,Paramètres!$C$17:$H$33,6,0)="oui","illimité",VLOOKUP(D3688,Paramètres!$C$17:$H$33,5,0)))</f>
        <v/>
      </c>
      <c r="G3688" s="269" t="str">
        <f t="shared" si="345"/>
        <v/>
      </c>
      <c r="H3688" s="208"/>
      <c r="I3688" s="53"/>
      <c r="J3688" s="209"/>
      <c r="K3688" s="271"/>
      <c r="L3688" s="37"/>
      <c r="M3688" s="218"/>
      <c r="N3688" s="124"/>
      <c r="O3688" s="211" t="str">
        <f t="shared" ca="1" si="346"/>
        <v/>
      </c>
      <c r="P3688" s="212" t="str">
        <f>IF(ISERROR(VLOOKUP(L3688,Paramètres!$A$38:$B$40,2,0)),"",VLOOKUP(L3688,Paramètres!$A$38:$B$40,2,0))</f>
        <v/>
      </c>
      <c r="Q3688" s="211" t="str">
        <f t="shared" ca="1" si="347"/>
        <v/>
      </c>
      <c r="R3688" s="211" t="str">
        <f t="shared" si="343"/>
        <v/>
      </c>
      <c r="S3688" s="213" t="str">
        <f t="shared" ca="1" si="344"/>
        <v/>
      </c>
      <c r="T3688" s="214" t="str">
        <f t="shared" ca="1" si="348"/>
        <v/>
      </c>
    </row>
    <row r="3689" spans="1:20" x14ac:dyDescent="0.25">
      <c r="A3689" s="119" t="s">
        <v>9258</v>
      </c>
      <c r="B3689" s="260"/>
      <c r="C3689" s="264" t="str">
        <f>IF(ISERROR(VLOOKUP(B3689,'Tous les abonnés'!$A$6:$I$5491,2,0)),"",VLOOKUP(B3689,'Tous les abonnés'!$A$6:$I$5491,2,0))</f>
        <v/>
      </c>
      <c r="D3689" s="26"/>
      <c r="E3689" s="265"/>
      <c r="F3689" s="207" t="str">
        <f>IF(ISERROR(IF(VLOOKUP(D3689,Paramètres!$C$17:$H$33,6,0)="oui","illimité",VLOOKUP(D3689,Paramètres!$C$17:$H$33,5,0))),"",IF(VLOOKUP(D3689,Paramètres!$C$17:$H$33,6,0)="oui","illimité",VLOOKUP(D3689,Paramètres!$C$17:$H$33,5,0)))</f>
        <v/>
      </c>
      <c r="G3689" s="269" t="str">
        <f t="shared" si="345"/>
        <v/>
      </c>
      <c r="H3689" s="208"/>
      <c r="I3689" s="53"/>
      <c r="J3689" s="209"/>
      <c r="K3689" s="271"/>
      <c r="L3689" s="37"/>
      <c r="M3689" s="218"/>
      <c r="N3689" s="124"/>
      <c r="O3689" s="211" t="str">
        <f t="shared" ca="1" si="346"/>
        <v/>
      </c>
      <c r="P3689" s="212" t="str">
        <f>IF(ISERROR(VLOOKUP(L3689,Paramètres!$A$38:$B$40,2,0)),"",VLOOKUP(L3689,Paramètres!$A$38:$B$40,2,0))</f>
        <v/>
      </c>
      <c r="Q3689" s="211" t="str">
        <f t="shared" ca="1" si="347"/>
        <v/>
      </c>
      <c r="R3689" s="211" t="str">
        <f t="shared" si="343"/>
        <v/>
      </c>
      <c r="S3689" s="213" t="str">
        <f t="shared" ca="1" si="344"/>
        <v/>
      </c>
      <c r="T3689" s="214" t="str">
        <f t="shared" ca="1" si="348"/>
        <v/>
      </c>
    </row>
    <row r="3690" spans="1:20" x14ac:dyDescent="0.25">
      <c r="A3690" s="119" t="s">
        <v>9259</v>
      </c>
      <c r="B3690" s="260"/>
      <c r="C3690" s="264" t="str">
        <f>IF(ISERROR(VLOOKUP(B3690,'Tous les abonnés'!$A$6:$I$5491,2,0)),"",VLOOKUP(B3690,'Tous les abonnés'!$A$6:$I$5491,2,0))</f>
        <v/>
      </c>
      <c r="D3690" s="26"/>
      <c r="E3690" s="265"/>
      <c r="F3690" s="207" t="str">
        <f>IF(ISERROR(IF(VLOOKUP(D3690,Paramètres!$C$17:$H$33,6,0)="oui","illimité",VLOOKUP(D3690,Paramètres!$C$17:$H$33,5,0))),"",IF(VLOOKUP(D3690,Paramètres!$C$17:$H$33,6,0)="oui","illimité",VLOOKUP(D3690,Paramètres!$C$17:$H$33,5,0)))</f>
        <v/>
      </c>
      <c r="G3690" s="269" t="str">
        <f t="shared" si="345"/>
        <v/>
      </c>
      <c r="H3690" s="208"/>
      <c r="I3690" s="53"/>
      <c r="J3690" s="209"/>
      <c r="K3690" s="271"/>
      <c r="L3690" s="37"/>
      <c r="M3690" s="218"/>
      <c r="N3690" s="124"/>
      <c r="O3690" s="211" t="str">
        <f t="shared" ca="1" si="346"/>
        <v/>
      </c>
      <c r="P3690" s="212" t="str">
        <f>IF(ISERROR(VLOOKUP(L3690,Paramètres!$A$38:$B$40,2,0)),"",VLOOKUP(L3690,Paramètres!$A$38:$B$40,2,0))</f>
        <v/>
      </c>
      <c r="Q3690" s="211" t="str">
        <f t="shared" ca="1" si="347"/>
        <v/>
      </c>
      <c r="R3690" s="211" t="str">
        <f t="shared" si="343"/>
        <v/>
      </c>
      <c r="S3690" s="213" t="str">
        <f t="shared" ca="1" si="344"/>
        <v/>
      </c>
      <c r="T3690" s="214" t="str">
        <f t="shared" ca="1" si="348"/>
        <v/>
      </c>
    </row>
    <row r="3691" spans="1:20" x14ac:dyDescent="0.25">
      <c r="A3691" s="119" t="s">
        <v>9260</v>
      </c>
      <c r="B3691" s="260"/>
      <c r="C3691" s="264" t="str">
        <f>IF(ISERROR(VLOOKUP(B3691,'Tous les abonnés'!$A$6:$I$5491,2,0)),"",VLOOKUP(B3691,'Tous les abonnés'!$A$6:$I$5491,2,0))</f>
        <v/>
      </c>
      <c r="D3691" s="26"/>
      <c r="E3691" s="265"/>
      <c r="F3691" s="207" t="str">
        <f>IF(ISERROR(IF(VLOOKUP(D3691,Paramètres!$C$17:$H$33,6,0)="oui","illimité",VLOOKUP(D3691,Paramètres!$C$17:$H$33,5,0))),"",IF(VLOOKUP(D3691,Paramètres!$C$17:$H$33,6,0)="oui","illimité",VLOOKUP(D3691,Paramètres!$C$17:$H$33,5,0)))</f>
        <v/>
      </c>
      <c r="G3691" s="269" t="str">
        <f t="shared" si="345"/>
        <v/>
      </c>
      <c r="H3691" s="208"/>
      <c r="I3691" s="53"/>
      <c r="J3691" s="209"/>
      <c r="K3691" s="271"/>
      <c r="L3691" s="37"/>
      <c r="M3691" s="218"/>
      <c r="N3691" s="124"/>
      <c r="O3691" s="211" t="str">
        <f t="shared" ca="1" si="346"/>
        <v/>
      </c>
      <c r="P3691" s="212" t="str">
        <f>IF(ISERROR(VLOOKUP(L3691,Paramètres!$A$38:$B$40,2,0)),"",VLOOKUP(L3691,Paramètres!$A$38:$B$40,2,0))</f>
        <v/>
      </c>
      <c r="Q3691" s="211" t="str">
        <f t="shared" ca="1" si="347"/>
        <v/>
      </c>
      <c r="R3691" s="211" t="str">
        <f t="shared" si="343"/>
        <v/>
      </c>
      <c r="S3691" s="213" t="str">
        <f t="shared" ca="1" si="344"/>
        <v/>
      </c>
      <c r="T3691" s="214" t="str">
        <f t="shared" ca="1" si="348"/>
        <v/>
      </c>
    </row>
    <row r="3692" spans="1:20" x14ac:dyDescent="0.25">
      <c r="A3692" s="119" t="s">
        <v>9261</v>
      </c>
      <c r="B3692" s="260"/>
      <c r="C3692" s="264" t="str">
        <f>IF(ISERROR(VLOOKUP(B3692,'Tous les abonnés'!$A$6:$I$5491,2,0)),"",VLOOKUP(B3692,'Tous les abonnés'!$A$6:$I$5491,2,0))</f>
        <v/>
      </c>
      <c r="D3692" s="26"/>
      <c r="E3692" s="265"/>
      <c r="F3692" s="207" t="str">
        <f>IF(ISERROR(IF(VLOOKUP(D3692,Paramètres!$C$17:$H$33,6,0)="oui","illimité",VLOOKUP(D3692,Paramètres!$C$17:$H$33,5,0))),"",IF(VLOOKUP(D3692,Paramètres!$C$17:$H$33,6,0)="oui","illimité",VLOOKUP(D3692,Paramètres!$C$17:$H$33,5,0)))</f>
        <v/>
      </c>
      <c r="G3692" s="269" t="str">
        <f t="shared" si="345"/>
        <v/>
      </c>
      <c r="H3692" s="208"/>
      <c r="I3692" s="53"/>
      <c r="J3692" s="209"/>
      <c r="K3692" s="271"/>
      <c r="L3692" s="37"/>
      <c r="M3692" s="218"/>
      <c r="N3692" s="124"/>
      <c r="O3692" s="211" t="str">
        <f t="shared" ca="1" si="346"/>
        <v/>
      </c>
      <c r="P3692" s="212" t="str">
        <f>IF(ISERROR(VLOOKUP(L3692,Paramètres!$A$38:$B$40,2,0)),"",VLOOKUP(L3692,Paramètres!$A$38:$B$40,2,0))</f>
        <v/>
      </c>
      <c r="Q3692" s="211" t="str">
        <f t="shared" ca="1" si="347"/>
        <v/>
      </c>
      <c r="R3692" s="211" t="str">
        <f t="shared" si="343"/>
        <v/>
      </c>
      <c r="S3692" s="213" t="str">
        <f t="shared" ca="1" si="344"/>
        <v/>
      </c>
      <c r="T3692" s="214" t="str">
        <f t="shared" ca="1" si="348"/>
        <v/>
      </c>
    </row>
    <row r="3693" spans="1:20" x14ac:dyDescent="0.25">
      <c r="A3693" s="119" t="s">
        <v>9262</v>
      </c>
      <c r="B3693" s="260"/>
      <c r="C3693" s="264" t="str">
        <f>IF(ISERROR(VLOOKUP(B3693,'Tous les abonnés'!$A$6:$I$5491,2,0)),"",VLOOKUP(B3693,'Tous les abonnés'!$A$6:$I$5491,2,0))</f>
        <v/>
      </c>
      <c r="D3693" s="26"/>
      <c r="E3693" s="265"/>
      <c r="F3693" s="207" t="str">
        <f>IF(ISERROR(IF(VLOOKUP(D3693,Paramètres!$C$17:$H$33,6,0)="oui","illimité",VLOOKUP(D3693,Paramètres!$C$17:$H$33,5,0))),"",IF(VLOOKUP(D3693,Paramètres!$C$17:$H$33,6,0)="oui","illimité",VLOOKUP(D3693,Paramètres!$C$17:$H$33,5,0)))</f>
        <v/>
      </c>
      <c r="G3693" s="269" t="str">
        <f t="shared" si="345"/>
        <v/>
      </c>
      <c r="H3693" s="208"/>
      <c r="I3693" s="53"/>
      <c r="J3693" s="209"/>
      <c r="K3693" s="271"/>
      <c r="L3693" s="37"/>
      <c r="M3693" s="218"/>
      <c r="N3693" s="124"/>
      <c r="O3693" s="211" t="str">
        <f t="shared" ca="1" si="346"/>
        <v/>
      </c>
      <c r="P3693" s="212" t="str">
        <f>IF(ISERROR(VLOOKUP(L3693,Paramètres!$A$38:$B$40,2,0)),"",VLOOKUP(L3693,Paramètres!$A$38:$B$40,2,0))</f>
        <v/>
      </c>
      <c r="Q3693" s="211" t="str">
        <f t="shared" ca="1" si="347"/>
        <v/>
      </c>
      <c r="R3693" s="211" t="str">
        <f t="shared" si="343"/>
        <v/>
      </c>
      <c r="S3693" s="213" t="str">
        <f t="shared" ca="1" si="344"/>
        <v/>
      </c>
      <c r="T3693" s="214" t="str">
        <f t="shared" ca="1" si="348"/>
        <v/>
      </c>
    </row>
    <row r="3694" spans="1:20" x14ac:dyDescent="0.25">
      <c r="A3694" s="119" t="s">
        <v>9263</v>
      </c>
      <c r="B3694" s="260"/>
      <c r="C3694" s="264" t="str">
        <f>IF(ISERROR(VLOOKUP(B3694,'Tous les abonnés'!$A$6:$I$5491,2,0)),"",VLOOKUP(B3694,'Tous les abonnés'!$A$6:$I$5491,2,0))</f>
        <v/>
      </c>
      <c r="D3694" s="26"/>
      <c r="E3694" s="265"/>
      <c r="F3694" s="207" t="str">
        <f>IF(ISERROR(IF(VLOOKUP(D3694,Paramètres!$C$17:$H$33,6,0)="oui","illimité",VLOOKUP(D3694,Paramètres!$C$17:$H$33,5,0))),"",IF(VLOOKUP(D3694,Paramètres!$C$17:$H$33,6,0)="oui","illimité",VLOOKUP(D3694,Paramètres!$C$17:$H$33,5,0)))</f>
        <v/>
      </c>
      <c r="G3694" s="269" t="str">
        <f t="shared" si="345"/>
        <v/>
      </c>
      <c r="H3694" s="208"/>
      <c r="I3694" s="53"/>
      <c r="J3694" s="209"/>
      <c r="K3694" s="271"/>
      <c r="L3694" s="37"/>
      <c r="M3694" s="218"/>
      <c r="N3694" s="124"/>
      <c r="O3694" s="211" t="str">
        <f t="shared" ca="1" si="346"/>
        <v/>
      </c>
      <c r="P3694" s="212" t="str">
        <f>IF(ISERROR(VLOOKUP(L3694,Paramètres!$A$38:$B$40,2,0)),"",VLOOKUP(L3694,Paramètres!$A$38:$B$40,2,0))</f>
        <v/>
      </c>
      <c r="Q3694" s="211" t="str">
        <f t="shared" ca="1" si="347"/>
        <v/>
      </c>
      <c r="R3694" s="211" t="str">
        <f t="shared" si="343"/>
        <v/>
      </c>
      <c r="S3694" s="213" t="str">
        <f t="shared" ca="1" si="344"/>
        <v/>
      </c>
      <c r="T3694" s="214" t="str">
        <f t="shared" ca="1" si="348"/>
        <v/>
      </c>
    </row>
    <row r="3695" spans="1:20" x14ac:dyDescent="0.25">
      <c r="A3695" s="119" t="s">
        <v>9264</v>
      </c>
      <c r="B3695" s="260"/>
      <c r="C3695" s="264" t="str">
        <f>IF(ISERROR(VLOOKUP(B3695,'Tous les abonnés'!$A$6:$I$5491,2,0)),"",VLOOKUP(B3695,'Tous les abonnés'!$A$6:$I$5491,2,0))</f>
        <v/>
      </c>
      <c r="D3695" s="26"/>
      <c r="E3695" s="265"/>
      <c r="F3695" s="207" t="str">
        <f>IF(ISERROR(IF(VLOOKUP(D3695,Paramètres!$C$17:$H$33,6,0)="oui","illimité",VLOOKUP(D3695,Paramètres!$C$17:$H$33,5,0))),"",IF(VLOOKUP(D3695,Paramètres!$C$17:$H$33,6,0)="oui","illimité",VLOOKUP(D3695,Paramètres!$C$17:$H$33,5,0)))</f>
        <v/>
      </c>
      <c r="G3695" s="269" t="str">
        <f t="shared" si="345"/>
        <v/>
      </c>
      <c r="H3695" s="208"/>
      <c r="I3695" s="53"/>
      <c r="J3695" s="209"/>
      <c r="K3695" s="271"/>
      <c r="L3695" s="37"/>
      <c r="M3695" s="218"/>
      <c r="N3695" s="124"/>
      <c r="O3695" s="211" t="str">
        <f t="shared" ca="1" si="346"/>
        <v/>
      </c>
      <c r="P3695" s="212" t="str">
        <f>IF(ISERROR(VLOOKUP(L3695,Paramètres!$A$38:$B$40,2,0)),"",VLOOKUP(L3695,Paramètres!$A$38:$B$40,2,0))</f>
        <v/>
      </c>
      <c r="Q3695" s="211" t="str">
        <f t="shared" ca="1" si="347"/>
        <v/>
      </c>
      <c r="R3695" s="211" t="str">
        <f t="shared" si="343"/>
        <v/>
      </c>
      <c r="S3695" s="213" t="str">
        <f t="shared" ca="1" si="344"/>
        <v/>
      </c>
      <c r="T3695" s="214" t="str">
        <f t="shared" ca="1" si="348"/>
        <v/>
      </c>
    </row>
    <row r="3696" spans="1:20" x14ac:dyDescent="0.25">
      <c r="A3696" s="119" t="s">
        <v>9265</v>
      </c>
      <c r="B3696" s="260"/>
      <c r="C3696" s="264" t="str">
        <f>IF(ISERROR(VLOOKUP(B3696,'Tous les abonnés'!$A$6:$I$5491,2,0)),"",VLOOKUP(B3696,'Tous les abonnés'!$A$6:$I$5491,2,0))</f>
        <v/>
      </c>
      <c r="D3696" s="26"/>
      <c r="E3696" s="265"/>
      <c r="F3696" s="207" t="str">
        <f>IF(ISERROR(IF(VLOOKUP(D3696,Paramètres!$C$17:$H$33,6,0)="oui","illimité",VLOOKUP(D3696,Paramètres!$C$17:$H$33,5,0))),"",IF(VLOOKUP(D3696,Paramètres!$C$17:$H$33,6,0)="oui","illimité",VLOOKUP(D3696,Paramètres!$C$17:$H$33,5,0)))</f>
        <v/>
      </c>
      <c r="G3696" s="269" t="str">
        <f t="shared" si="345"/>
        <v/>
      </c>
      <c r="H3696" s="208"/>
      <c r="I3696" s="53"/>
      <c r="J3696" s="209"/>
      <c r="K3696" s="271"/>
      <c r="L3696" s="37"/>
      <c r="M3696" s="218"/>
      <c r="N3696" s="124"/>
      <c r="O3696" s="211" t="str">
        <f t="shared" ca="1" si="346"/>
        <v/>
      </c>
      <c r="P3696" s="212" t="str">
        <f>IF(ISERROR(VLOOKUP(L3696,Paramètres!$A$38:$B$40,2,0)),"",VLOOKUP(L3696,Paramètres!$A$38:$B$40,2,0))</f>
        <v/>
      </c>
      <c r="Q3696" s="211" t="str">
        <f t="shared" ca="1" si="347"/>
        <v/>
      </c>
      <c r="R3696" s="211" t="str">
        <f t="shared" si="343"/>
        <v/>
      </c>
      <c r="S3696" s="213" t="str">
        <f t="shared" ca="1" si="344"/>
        <v/>
      </c>
      <c r="T3696" s="214" t="str">
        <f t="shared" ca="1" si="348"/>
        <v/>
      </c>
    </row>
    <row r="3697" spans="1:20" x14ac:dyDescent="0.25">
      <c r="A3697" s="119" t="s">
        <v>9266</v>
      </c>
      <c r="B3697" s="260"/>
      <c r="C3697" s="264" t="str">
        <f>IF(ISERROR(VLOOKUP(B3697,'Tous les abonnés'!$A$6:$I$5491,2,0)),"",VLOOKUP(B3697,'Tous les abonnés'!$A$6:$I$5491,2,0))</f>
        <v/>
      </c>
      <c r="D3697" s="26"/>
      <c r="E3697" s="265"/>
      <c r="F3697" s="207" t="str">
        <f>IF(ISERROR(IF(VLOOKUP(D3697,Paramètres!$C$17:$H$33,6,0)="oui","illimité",VLOOKUP(D3697,Paramètres!$C$17:$H$33,5,0))),"",IF(VLOOKUP(D3697,Paramètres!$C$17:$H$33,6,0)="oui","illimité",VLOOKUP(D3697,Paramètres!$C$17:$H$33,5,0)))</f>
        <v/>
      </c>
      <c r="G3697" s="269" t="str">
        <f t="shared" si="345"/>
        <v/>
      </c>
      <c r="H3697" s="208"/>
      <c r="I3697" s="53"/>
      <c r="J3697" s="209"/>
      <c r="K3697" s="271"/>
      <c r="L3697" s="37"/>
      <c r="M3697" s="218"/>
      <c r="N3697" s="124"/>
      <c r="O3697" s="211" t="str">
        <f t="shared" ca="1" si="346"/>
        <v/>
      </c>
      <c r="P3697" s="212" t="str">
        <f>IF(ISERROR(VLOOKUP(L3697,Paramètres!$A$38:$B$40,2,0)),"",VLOOKUP(L3697,Paramètres!$A$38:$B$40,2,0))</f>
        <v/>
      </c>
      <c r="Q3697" s="211" t="str">
        <f t="shared" ca="1" si="347"/>
        <v/>
      </c>
      <c r="R3697" s="211" t="str">
        <f t="shared" si="343"/>
        <v/>
      </c>
      <c r="S3697" s="213" t="str">
        <f t="shared" ca="1" si="344"/>
        <v/>
      </c>
      <c r="T3697" s="214" t="str">
        <f t="shared" ca="1" si="348"/>
        <v/>
      </c>
    </row>
    <row r="3698" spans="1:20" x14ac:dyDescent="0.25">
      <c r="A3698" s="119" t="s">
        <v>9267</v>
      </c>
      <c r="B3698" s="260"/>
      <c r="C3698" s="264" t="str">
        <f>IF(ISERROR(VLOOKUP(B3698,'Tous les abonnés'!$A$6:$I$5491,2,0)),"",VLOOKUP(B3698,'Tous les abonnés'!$A$6:$I$5491,2,0))</f>
        <v/>
      </c>
      <c r="D3698" s="26"/>
      <c r="E3698" s="265"/>
      <c r="F3698" s="207" t="str">
        <f>IF(ISERROR(IF(VLOOKUP(D3698,Paramètres!$C$17:$H$33,6,0)="oui","illimité",VLOOKUP(D3698,Paramètres!$C$17:$H$33,5,0))),"",IF(VLOOKUP(D3698,Paramètres!$C$17:$H$33,6,0)="oui","illimité",VLOOKUP(D3698,Paramètres!$C$17:$H$33,5,0)))</f>
        <v/>
      </c>
      <c r="G3698" s="269" t="str">
        <f t="shared" si="345"/>
        <v/>
      </c>
      <c r="H3698" s="208"/>
      <c r="I3698" s="53"/>
      <c r="J3698" s="209"/>
      <c r="K3698" s="271"/>
      <c r="L3698" s="37"/>
      <c r="M3698" s="218"/>
      <c r="N3698" s="124"/>
      <c r="O3698" s="211" t="str">
        <f t="shared" ca="1" si="346"/>
        <v/>
      </c>
      <c r="P3698" s="212" t="str">
        <f>IF(ISERROR(VLOOKUP(L3698,Paramètres!$A$38:$B$40,2,0)),"",VLOOKUP(L3698,Paramètres!$A$38:$B$40,2,0))</f>
        <v/>
      </c>
      <c r="Q3698" s="211" t="str">
        <f t="shared" ca="1" si="347"/>
        <v/>
      </c>
      <c r="R3698" s="211" t="str">
        <f t="shared" si="343"/>
        <v/>
      </c>
      <c r="S3698" s="213" t="str">
        <f t="shared" ca="1" si="344"/>
        <v/>
      </c>
      <c r="T3698" s="214" t="str">
        <f t="shared" ca="1" si="348"/>
        <v/>
      </c>
    </row>
    <row r="3699" spans="1:20" x14ac:dyDescent="0.25">
      <c r="A3699" s="119" t="s">
        <v>9268</v>
      </c>
      <c r="B3699" s="260"/>
      <c r="C3699" s="264" t="str">
        <f>IF(ISERROR(VLOOKUP(B3699,'Tous les abonnés'!$A$6:$I$5491,2,0)),"",VLOOKUP(B3699,'Tous les abonnés'!$A$6:$I$5491,2,0))</f>
        <v/>
      </c>
      <c r="D3699" s="26"/>
      <c r="E3699" s="265"/>
      <c r="F3699" s="207" t="str">
        <f>IF(ISERROR(IF(VLOOKUP(D3699,Paramètres!$C$17:$H$33,6,0)="oui","illimité",VLOOKUP(D3699,Paramètres!$C$17:$H$33,5,0))),"",IF(VLOOKUP(D3699,Paramètres!$C$17:$H$33,6,0)="oui","illimité",VLOOKUP(D3699,Paramètres!$C$17:$H$33,5,0)))</f>
        <v/>
      </c>
      <c r="G3699" s="269" t="str">
        <f t="shared" si="345"/>
        <v/>
      </c>
      <c r="H3699" s="208"/>
      <c r="I3699" s="53"/>
      <c r="J3699" s="209"/>
      <c r="K3699" s="271"/>
      <c r="L3699" s="37"/>
      <c r="M3699" s="218"/>
      <c r="N3699" s="124"/>
      <c r="O3699" s="211" t="str">
        <f t="shared" ca="1" si="346"/>
        <v/>
      </c>
      <c r="P3699" s="212" t="str">
        <f>IF(ISERROR(VLOOKUP(L3699,Paramètres!$A$38:$B$40,2,0)),"",VLOOKUP(L3699,Paramètres!$A$38:$B$40,2,0))</f>
        <v/>
      </c>
      <c r="Q3699" s="211" t="str">
        <f t="shared" ca="1" si="347"/>
        <v/>
      </c>
      <c r="R3699" s="211" t="str">
        <f t="shared" si="343"/>
        <v/>
      </c>
      <c r="S3699" s="213" t="str">
        <f t="shared" ca="1" si="344"/>
        <v/>
      </c>
      <c r="T3699" s="214" t="str">
        <f t="shared" ca="1" si="348"/>
        <v/>
      </c>
    </row>
    <row r="3700" spans="1:20" x14ac:dyDescent="0.25">
      <c r="A3700" s="119" t="s">
        <v>9269</v>
      </c>
      <c r="B3700" s="260"/>
      <c r="C3700" s="264" t="str">
        <f>IF(ISERROR(VLOOKUP(B3700,'Tous les abonnés'!$A$6:$I$5491,2,0)),"",VLOOKUP(B3700,'Tous les abonnés'!$A$6:$I$5491,2,0))</f>
        <v/>
      </c>
      <c r="D3700" s="26"/>
      <c r="E3700" s="265"/>
      <c r="F3700" s="207" t="str">
        <f>IF(ISERROR(IF(VLOOKUP(D3700,Paramètres!$C$17:$H$33,6,0)="oui","illimité",VLOOKUP(D3700,Paramètres!$C$17:$H$33,5,0))),"",IF(VLOOKUP(D3700,Paramètres!$C$17:$H$33,6,0)="oui","illimité",VLOOKUP(D3700,Paramètres!$C$17:$H$33,5,0)))</f>
        <v/>
      </c>
      <c r="G3700" s="269" t="str">
        <f t="shared" si="345"/>
        <v/>
      </c>
      <c r="H3700" s="208"/>
      <c r="I3700" s="53"/>
      <c r="J3700" s="209"/>
      <c r="K3700" s="271"/>
      <c r="L3700" s="37"/>
      <c r="M3700" s="218"/>
      <c r="N3700" s="124"/>
      <c r="O3700" s="211" t="str">
        <f t="shared" ca="1" si="346"/>
        <v/>
      </c>
      <c r="P3700" s="212" t="str">
        <f>IF(ISERROR(VLOOKUP(L3700,Paramètres!$A$38:$B$40,2,0)),"",VLOOKUP(L3700,Paramètres!$A$38:$B$40,2,0))</f>
        <v/>
      </c>
      <c r="Q3700" s="211" t="str">
        <f t="shared" ca="1" si="347"/>
        <v/>
      </c>
      <c r="R3700" s="211" t="str">
        <f t="shared" si="343"/>
        <v/>
      </c>
      <c r="S3700" s="213" t="str">
        <f t="shared" ca="1" si="344"/>
        <v/>
      </c>
      <c r="T3700" s="214" t="str">
        <f t="shared" ca="1" si="348"/>
        <v/>
      </c>
    </row>
    <row r="3701" spans="1:20" x14ac:dyDescent="0.25">
      <c r="A3701" s="119" t="s">
        <v>9270</v>
      </c>
      <c r="B3701" s="260"/>
      <c r="C3701" s="264" t="str">
        <f>IF(ISERROR(VLOOKUP(B3701,'Tous les abonnés'!$A$6:$I$5491,2,0)),"",VLOOKUP(B3701,'Tous les abonnés'!$A$6:$I$5491,2,0))</f>
        <v/>
      </c>
      <c r="D3701" s="26"/>
      <c r="E3701" s="265"/>
      <c r="F3701" s="207" t="str">
        <f>IF(ISERROR(IF(VLOOKUP(D3701,Paramètres!$C$17:$H$33,6,0)="oui","illimité",VLOOKUP(D3701,Paramètres!$C$17:$H$33,5,0))),"",IF(VLOOKUP(D3701,Paramètres!$C$17:$H$33,6,0)="oui","illimité",VLOOKUP(D3701,Paramètres!$C$17:$H$33,5,0)))</f>
        <v/>
      </c>
      <c r="G3701" s="269" t="str">
        <f t="shared" si="345"/>
        <v/>
      </c>
      <c r="H3701" s="208"/>
      <c r="I3701" s="53"/>
      <c r="J3701" s="209"/>
      <c r="K3701" s="271"/>
      <c r="L3701" s="37"/>
      <c r="M3701" s="218"/>
      <c r="N3701" s="124"/>
      <c r="O3701" s="211" t="str">
        <f t="shared" ca="1" si="346"/>
        <v/>
      </c>
      <c r="P3701" s="212" t="str">
        <f>IF(ISERROR(VLOOKUP(L3701,Paramètres!$A$38:$B$40,2,0)),"",VLOOKUP(L3701,Paramètres!$A$38:$B$40,2,0))</f>
        <v/>
      </c>
      <c r="Q3701" s="211" t="str">
        <f t="shared" ca="1" si="347"/>
        <v/>
      </c>
      <c r="R3701" s="211" t="str">
        <f t="shared" si="343"/>
        <v/>
      </c>
      <c r="S3701" s="213" t="str">
        <f t="shared" ca="1" si="344"/>
        <v/>
      </c>
      <c r="T3701" s="214" t="str">
        <f t="shared" ca="1" si="348"/>
        <v/>
      </c>
    </row>
    <row r="3702" spans="1:20" x14ac:dyDescent="0.25">
      <c r="A3702" s="119" t="s">
        <v>9271</v>
      </c>
      <c r="B3702" s="260"/>
      <c r="C3702" s="264" t="str">
        <f>IF(ISERROR(VLOOKUP(B3702,'Tous les abonnés'!$A$6:$I$5491,2,0)),"",VLOOKUP(B3702,'Tous les abonnés'!$A$6:$I$5491,2,0))</f>
        <v/>
      </c>
      <c r="D3702" s="26"/>
      <c r="E3702" s="265"/>
      <c r="F3702" s="207" t="str">
        <f>IF(ISERROR(IF(VLOOKUP(D3702,Paramètres!$C$17:$H$33,6,0)="oui","illimité",VLOOKUP(D3702,Paramètres!$C$17:$H$33,5,0))),"",IF(VLOOKUP(D3702,Paramètres!$C$17:$H$33,6,0)="oui","illimité",VLOOKUP(D3702,Paramètres!$C$17:$H$33,5,0)))</f>
        <v/>
      </c>
      <c r="G3702" s="269" t="str">
        <f t="shared" si="345"/>
        <v/>
      </c>
      <c r="H3702" s="208"/>
      <c r="I3702" s="53"/>
      <c r="J3702" s="209"/>
      <c r="K3702" s="271"/>
      <c r="L3702" s="37"/>
      <c r="M3702" s="218"/>
      <c r="N3702" s="124"/>
      <c r="O3702" s="211" t="str">
        <f t="shared" ca="1" si="346"/>
        <v/>
      </c>
      <c r="P3702" s="212" t="str">
        <f>IF(ISERROR(VLOOKUP(L3702,Paramètres!$A$38:$B$40,2,0)),"",VLOOKUP(L3702,Paramètres!$A$38:$B$40,2,0))</f>
        <v/>
      </c>
      <c r="Q3702" s="211" t="str">
        <f t="shared" ca="1" si="347"/>
        <v/>
      </c>
      <c r="R3702" s="211" t="str">
        <f t="shared" si="343"/>
        <v/>
      </c>
      <c r="S3702" s="213" t="str">
        <f t="shared" ca="1" si="344"/>
        <v/>
      </c>
      <c r="T3702" s="214" t="str">
        <f t="shared" ca="1" si="348"/>
        <v/>
      </c>
    </row>
    <row r="3703" spans="1:20" x14ac:dyDescent="0.25">
      <c r="A3703" s="119" t="s">
        <v>9272</v>
      </c>
      <c r="B3703" s="260"/>
      <c r="C3703" s="264" t="str">
        <f>IF(ISERROR(VLOOKUP(B3703,'Tous les abonnés'!$A$6:$I$5491,2,0)),"",VLOOKUP(B3703,'Tous les abonnés'!$A$6:$I$5491,2,0))</f>
        <v/>
      </c>
      <c r="D3703" s="26"/>
      <c r="E3703" s="265"/>
      <c r="F3703" s="207" t="str">
        <f>IF(ISERROR(IF(VLOOKUP(D3703,Paramètres!$C$17:$H$33,6,0)="oui","illimité",VLOOKUP(D3703,Paramètres!$C$17:$H$33,5,0))),"",IF(VLOOKUP(D3703,Paramètres!$C$17:$H$33,6,0)="oui","illimité",VLOOKUP(D3703,Paramètres!$C$17:$H$33,5,0)))</f>
        <v/>
      </c>
      <c r="G3703" s="269" t="str">
        <f t="shared" si="345"/>
        <v/>
      </c>
      <c r="H3703" s="208"/>
      <c r="I3703" s="53"/>
      <c r="J3703" s="209"/>
      <c r="K3703" s="271"/>
      <c r="L3703" s="37"/>
      <c r="M3703" s="218"/>
      <c r="N3703" s="124"/>
      <c r="O3703" s="211" t="str">
        <f t="shared" ca="1" si="346"/>
        <v/>
      </c>
      <c r="P3703" s="212" t="str">
        <f>IF(ISERROR(VLOOKUP(L3703,Paramètres!$A$38:$B$40,2,0)),"",VLOOKUP(L3703,Paramètres!$A$38:$B$40,2,0))</f>
        <v/>
      </c>
      <c r="Q3703" s="211" t="str">
        <f t="shared" ca="1" si="347"/>
        <v/>
      </c>
      <c r="R3703" s="211" t="str">
        <f t="shared" si="343"/>
        <v/>
      </c>
      <c r="S3703" s="213" t="str">
        <f t="shared" ca="1" si="344"/>
        <v/>
      </c>
      <c r="T3703" s="214" t="str">
        <f t="shared" ca="1" si="348"/>
        <v/>
      </c>
    </row>
    <row r="3704" spans="1:20" x14ac:dyDescent="0.25">
      <c r="A3704" s="119" t="s">
        <v>9273</v>
      </c>
      <c r="B3704" s="260"/>
      <c r="C3704" s="264" t="str">
        <f>IF(ISERROR(VLOOKUP(B3704,'Tous les abonnés'!$A$6:$I$5491,2,0)),"",VLOOKUP(B3704,'Tous les abonnés'!$A$6:$I$5491,2,0))</f>
        <v/>
      </c>
      <c r="D3704" s="26"/>
      <c r="E3704" s="265"/>
      <c r="F3704" s="207" t="str">
        <f>IF(ISERROR(IF(VLOOKUP(D3704,Paramètres!$C$17:$H$33,6,0)="oui","illimité",VLOOKUP(D3704,Paramètres!$C$17:$H$33,5,0))),"",IF(VLOOKUP(D3704,Paramètres!$C$17:$H$33,6,0)="oui","illimité",VLOOKUP(D3704,Paramètres!$C$17:$H$33,5,0)))</f>
        <v/>
      </c>
      <c r="G3704" s="269" t="str">
        <f t="shared" si="345"/>
        <v/>
      </c>
      <c r="H3704" s="208"/>
      <c r="I3704" s="53"/>
      <c r="J3704" s="209"/>
      <c r="K3704" s="271"/>
      <c r="L3704" s="37"/>
      <c r="M3704" s="218"/>
      <c r="N3704" s="124"/>
      <c r="O3704" s="211" t="str">
        <f t="shared" ca="1" si="346"/>
        <v/>
      </c>
      <c r="P3704" s="212" t="str">
        <f>IF(ISERROR(VLOOKUP(L3704,Paramètres!$A$38:$B$40,2,0)),"",VLOOKUP(L3704,Paramètres!$A$38:$B$40,2,0))</f>
        <v/>
      </c>
      <c r="Q3704" s="211" t="str">
        <f t="shared" ca="1" si="347"/>
        <v/>
      </c>
      <c r="R3704" s="211" t="str">
        <f t="shared" si="343"/>
        <v/>
      </c>
      <c r="S3704" s="213" t="str">
        <f t="shared" ca="1" si="344"/>
        <v/>
      </c>
      <c r="T3704" s="214" t="str">
        <f t="shared" ca="1" si="348"/>
        <v/>
      </c>
    </row>
    <row r="3705" spans="1:20" x14ac:dyDescent="0.25">
      <c r="A3705" s="119" t="s">
        <v>9274</v>
      </c>
      <c r="B3705" s="260"/>
      <c r="C3705" s="264" t="str">
        <f>IF(ISERROR(VLOOKUP(B3705,'Tous les abonnés'!$A$6:$I$5491,2,0)),"",VLOOKUP(B3705,'Tous les abonnés'!$A$6:$I$5491,2,0))</f>
        <v/>
      </c>
      <c r="D3705" s="26"/>
      <c r="E3705" s="265"/>
      <c r="F3705" s="207" t="str">
        <f>IF(ISERROR(IF(VLOOKUP(D3705,Paramètres!$C$17:$H$33,6,0)="oui","illimité",VLOOKUP(D3705,Paramètres!$C$17:$H$33,5,0))),"",IF(VLOOKUP(D3705,Paramètres!$C$17:$H$33,6,0)="oui","illimité",VLOOKUP(D3705,Paramètres!$C$17:$H$33,5,0)))</f>
        <v/>
      </c>
      <c r="G3705" s="269" t="str">
        <f t="shared" si="345"/>
        <v/>
      </c>
      <c r="H3705" s="208"/>
      <c r="I3705" s="53"/>
      <c r="J3705" s="209"/>
      <c r="K3705" s="271"/>
      <c r="L3705" s="37"/>
      <c r="M3705" s="218"/>
      <c r="N3705" s="124"/>
      <c r="O3705" s="211" t="str">
        <f t="shared" ca="1" si="346"/>
        <v/>
      </c>
      <c r="P3705" s="212" t="str">
        <f>IF(ISERROR(VLOOKUP(L3705,Paramètres!$A$38:$B$40,2,0)),"",VLOOKUP(L3705,Paramètres!$A$38:$B$40,2,0))</f>
        <v/>
      </c>
      <c r="Q3705" s="211" t="str">
        <f t="shared" ca="1" si="347"/>
        <v/>
      </c>
      <c r="R3705" s="211" t="str">
        <f t="shared" si="343"/>
        <v/>
      </c>
      <c r="S3705" s="213" t="str">
        <f t="shared" ca="1" si="344"/>
        <v/>
      </c>
      <c r="T3705" s="214" t="str">
        <f t="shared" ca="1" si="348"/>
        <v/>
      </c>
    </row>
    <row r="3706" spans="1:20" x14ac:dyDescent="0.25">
      <c r="A3706" s="119" t="s">
        <v>9275</v>
      </c>
      <c r="B3706" s="260"/>
      <c r="C3706" s="264" t="str">
        <f>IF(ISERROR(VLOOKUP(B3706,'Tous les abonnés'!$A$6:$I$5491,2,0)),"",VLOOKUP(B3706,'Tous les abonnés'!$A$6:$I$5491,2,0))</f>
        <v/>
      </c>
      <c r="D3706" s="26"/>
      <c r="E3706" s="265"/>
      <c r="F3706" s="207" t="str">
        <f>IF(ISERROR(IF(VLOOKUP(D3706,Paramètres!$C$17:$H$33,6,0)="oui","illimité",VLOOKUP(D3706,Paramètres!$C$17:$H$33,5,0))),"",IF(VLOOKUP(D3706,Paramètres!$C$17:$H$33,6,0)="oui","illimité",VLOOKUP(D3706,Paramètres!$C$17:$H$33,5,0)))</f>
        <v/>
      </c>
      <c r="G3706" s="269" t="str">
        <f t="shared" si="345"/>
        <v/>
      </c>
      <c r="H3706" s="208"/>
      <c r="I3706" s="53"/>
      <c r="J3706" s="209"/>
      <c r="K3706" s="271"/>
      <c r="L3706" s="37"/>
      <c r="M3706" s="218"/>
      <c r="N3706" s="124"/>
      <c r="O3706" s="211" t="str">
        <f t="shared" ca="1" si="346"/>
        <v/>
      </c>
      <c r="P3706" s="212" t="str">
        <f>IF(ISERROR(VLOOKUP(L3706,Paramètres!$A$38:$B$40,2,0)),"",VLOOKUP(L3706,Paramètres!$A$38:$B$40,2,0))</f>
        <v/>
      </c>
      <c r="Q3706" s="211" t="str">
        <f t="shared" ca="1" si="347"/>
        <v/>
      </c>
      <c r="R3706" s="211" t="str">
        <f t="shared" si="343"/>
        <v/>
      </c>
      <c r="S3706" s="213" t="str">
        <f t="shared" ca="1" si="344"/>
        <v/>
      </c>
      <c r="T3706" s="214" t="str">
        <f t="shared" ca="1" si="348"/>
        <v/>
      </c>
    </row>
    <row r="3707" spans="1:20" x14ac:dyDescent="0.25">
      <c r="A3707" s="119" t="s">
        <v>9276</v>
      </c>
      <c r="B3707" s="260"/>
      <c r="C3707" s="264" t="str">
        <f>IF(ISERROR(VLOOKUP(B3707,'Tous les abonnés'!$A$6:$I$5491,2,0)),"",VLOOKUP(B3707,'Tous les abonnés'!$A$6:$I$5491,2,0))</f>
        <v/>
      </c>
      <c r="D3707" s="26"/>
      <c r="E3707" s="265"/>
      <c r="F3707" s="207" t="str">
        <f>IF(ISERROR(IF(VLOOKUP(D3707,Paramètres!$C$17:$H$33,6,0)="oui","illimité",VLOOKUP(D3707,Paramètres!$C$17:$H$33,5,0))),"",IF(VLOOKUP(D3707,Paramètres!$C$17:$H$33,6,0)="oui","illimité",VLOOKUP(D3707,Paramètres!$C$17:$H$33,5,0)))</f>
        <v/>
      </c>
      <c r="G3707" s="269" t="str">
        <f t="shared" si="345"/>
        <v/>
      </c>
      <c r="H3707" s="208"/>
      <c r="I3707" s="53"/>
      <c r="J3707" s="209"/>
      <c r="K3707" s="271"/>
      <c r="L3707" s="37"/>
      <c r="M3707" s="218"/>
      <c r="N3707" s="124"/>
      <c r="O3707" s="211" t="str">
        <f t="shared" ca="1" si="346"/>
        <v/>
      </c>
      <c r="P3707" s="212" t="str">
        <f>IF(ISERROR(VLOOKUP(L3707,Paramètres!$A$38:$B$40,2,0)),"",VLOOKUP(L3707,Paramètres!$A$38:$B$40,2,0))</f>
        <v/>
      </c>
      <c r="Q3707" s="211" t="str">
        <f t="shared" ca="1" si="347"/>
        <v/>
      </c>
      <c r="R3707" s="211" t="str">
        <f t="shared" si="343"/>
        <v/>
      </c>
      <c r="S3707" s="213" t="str">
        <f t="shared" ca="1" si="344"/>
        <v/>
      </c>
      <c r="T3707" s="214" t="str">
        <f t="shared" ca="1" si="348"/>
        <v/>
      </c>
    </row>
    <row r="3708" spans="1:20" x14ac:dyDescent="0.25">
      <c r="A3708" s="119" t="s">
        <v>9277</v>
      </c>
      <c r="B3708" s="260"/>
      <c r="C3708" s="264" t="str">
        <f>IF(ISERROR(VLOOKUP(B3708,'Tous les abonnés'!$A$6:$I$5491,2,0)),"",VLOOKUP(B3708,'Tous les abonnés'!$A$6:$I$5491,2,0))</f>
        <v/>
      </c>
      <c r="D3708" s="26"/>
      <c r="E3708" s="265"/>
      <c r="F3708" s="207" t="str">
        <f>IF(ISERROR(IF(VLOOKUP(D3708,Paramètres!$C$17:$H$33,6,0)="oui","illimité",VLOOKUP(D3708,Paramètres!$C$17:$H$33,5,0))),"",IF(VLOOKUP(D3708,Paramètres!$C$17:$H$33,6,0)="oui","illimité",VLOOKUP(D3708,Paramètres!$C$17:$H$33,5,0)))</f>
        <v/>
      </c>
      <c r="G3708" s="269" t="str">
        <f t="shared" si="345"/>
        <v/>
      </c>
      <c r="H3708" s="208"/>
      <c r="I3708" s="53"/>
      <c r="J3708" s="209"/>
      <c r="K3708" s="271"/>
      <c r="L3708" s="37"/>
      <c r="M3708" s="218"/>
      <c r="N3708" s="124"/>
      <c r="O3708" s="211" t="str">
        <f t="shared" ca="1" si="346"/>
        <v/>
      </c>
      <c r="P3708" s="212" t="str">
        <f>IF(ISERROR(VLOOKUP(L3708,Paramètres!$A$38:$B$40,2,0)),"",VLOOKUP(L3708,Paramètres!$A$38:$B$40,2,0))</f>
        <v/>
      </c>
      <c r="Q3708" s="211" t="str">
        <f t="shared" ca="1" si="347"/>
        <v/>
      </c>
      <c r="R3708" s="211" t="str">
        <f t="shared" si="343"/>
        <v/>
      </c>
      <c r="S3708" s="213" t="str">
        <f t="shared" ca="1" si="344"/>
        <v/>
      </c>
      <c r="T3708" s="214" t="str">
        <f t="shared" ca="1" si="348"/>
        <v/>
      </c>
    </row>
    <row r="3709" spans="1:20" x14ac:dyDescent="0.25">
      <c r="A3709" s="119" t="s">
        <v>9278</v>
      </c>
      <c r="B3709" s="260"/>
      <c r="C3709" s="264" t="str">
        <f>IF(ISERROR(VLOOKUP(B3709,'Tous les abonnés'!$A$6:$I$5491,2,0)),"",VLOOKUP(B3709,'Tous les abonnés'!$A$6:$I$5491,2,0))</f>
        <v/>
      </c>
      <c r="D3709" s="26"/>
      <c r="E3709" s="265"/>
      <c r="F3709" s="207" t="str">
        <f>IF(ISERROR(IF(VLOOKUP(D3709,Paramètres!$C$17:$H$33,6,0)="oui","illimité",VLOOKUP(D3709,Paramètres!$C$17:$H$33,5,0))),"",IF(VLOOKUP(D3709,Paramètres!$C$17:$H$33,6,0)="oui","illimité",VLOOKUP(D3709,Paramètres!$C$17:$H$33,5,0)))</f>
        <v/>
      </c>
      <c r="G3709" s="269" t="str">
        <f t="shared" si="345"/>
        <v/>
      </c>
      <c r="H3709" s="208"/>
      <c r="I3709" s="53"/>
      <c r="J3709" s="209"/>
      <c r="K3709" s="271"/>
      <c r="L3709" s="37"/>
      <c r="M3709" s="218"/>
      <c r="N3709" s="124"/>
      <c r="O3709" s="211" t="str">
        <f t="shared" ca="1" si="346"/>
        <v/>
      </c>
      <c r="P3709" s="212" t="str">
        <f>IF(ISERROR(VLOOKUP(L3709,Paramètres!$A$38:$B$40,2,0)),"",VLOOKUP(L3709,Paramètres!$A$38:$B$40,2,0))</f>
        <v/>
      </c>
      <c r="Q3709" s="211" t="str">
        <f t="shared" ca="1" si="347"/>
        <v/>
      </c>
      <c r="R3709" s="211" t="str">
        <f t="shared" si="343"/>
        <v/>
      </c>
      <c r="S3709" s="213" t="str">
        <f t="shared" ca="1" si="344"/>
        <v/>
      </c>
      <c r="T3709" s="214" t="str">
        <f t="shared" ca="1" si="348"/>
        <v/>
      </c>
    </row>
    <row r="3710" spans="1:20" x14ac:dyDescent="0.25">
      <c r="A3710" s="119" t="s">
        <v>9279</v>
      </c>
      <c r="B3710" s="260"/>
      <c r="C3710" s="264" t="str">
        <f>IF(ISERROR(VLOOKUP(B3710,'Tous les abonnés'!$A$6:$I$5491,2,0)),"",VLOOKUP(B3710,'Tous les abonnés'!$A$6:$I$5491,2,0))</f>
        <v/>
      </c>
      <c r="D3710" s="26"/>
      <c r="E3710" s="265"/>
      <c r="F3710" s="207" t="str">
        <f>IF(ISERROR(IF(VLOOKUP(D3710,Paramètres!$C$17:$H$33,6,0)="oui","illimité",VLOOKUP(D3710,Paramètres!$C$17:$H$33,5,0))),"",IF(VLOOKUP(D3710,Paramètres!$C$17:$H$33,6,0)="oui","illimité",VLOOKUP(D3710,Paramètres!$C$17:$H$33,5,0)))</f>
        <v/>
      </c>
      <c r="G3710" s="269" t="str">
        <f t="shared" si="345"/>
        <v/>
      </c>
      <c r="H3710" s="208"/>
      <c r="I3710" s="53"/>
      <c r="J3710" s="209"/>
      <c r="K3710" s="271"/>
      <c r="L3710" s="37"/>
      <c r="M3710" s="218"/>
      <c r="N3710" s="124"/>
      <c r="O3710" s="211" t="str">
        <f t="shared" ca="1" si="346"/>
        <v/>
      </c>
      <c r="P3710" s="212" t="str">
        <f>IF(ISERROR(VLOOKUP(L3710,Paramètres!$A$38:$B$40,2,0)),"",VLOOKUP(L3710,Paramètres!$A$38:$B$40,2,0))</f>
        <v/>
      </c>
      <c r="Q3710" s="211" t="str">
        <f t="shared" ca="1" si="347"/>
        <v/>
      </c>
      <c r="R3710" s="211" t="str">
        <f t="shared" si="343"/>
        <v/>
      </c>
      <c r="S3710" s="213" t="str">
        <f t="shared" ca="1" si="344"/>
        <v/>
      </c>
      <c r="T3710" s="214" t="str">
        <f t="shared" ca="1" si="348"/>
        <v/>
      </c>
    </row>
    <row r="3711" spans="1:20" x14ac:dyDescent="0.25">
      <c r="A3711" s="119" t="s">
        <v>9280</v>
      </c>
      <c r="B3711" s="260"/>
      <c r="C3711" s="264" t="str">
        <f>IF(ISERROR(VLOOKUP(B3711,'Tous les abonnés'!$A$6:$I$5491,2,0)),"",VLOOKUP(B3711,'Tous les abonnés'!$A$6:$I$5491,2,0))</f>
        <v/>
      </c>
      <c r="D3711" s="26"/>
      <c r="E3711" s="265"/>
      <c r="F3711" s="207" t="str">
        <f>IF(ISERROR(IF(VLOOKUP(D3711,Paramètres!$C$17:$H$33,6,0)="oui","illimité",VLOOKUP(D3711,Paramètres!$C$17:$H$33,5,0))),"",IF(VLOOKUP(D3711,Paramètres!$C$17:$H$33,6,0)="oui","illimité",VLOOKUP(D3711,Paramètres!$C$17:$H$33,5,0)))</f>
        <v/>
      </c>
      <c r="G3711" s="269" t="str">
        <f t="shared" si="345"/>
        <v/>
      </c>
      <c r="H3711" s="208"/>
      <c r="I3711" s="53"/>
      <c r="J3711" s="209"/>
      <c r="K3711" s="271"/>
      <c r="L3711" s="37"/>
      <c r="M3711" s="218"/>
      <c r="N3711" s="124"/>
      <c r="O3711" s="211" t="str">
        <f t="shared" ca="1" si="346"/>
        <v/>
      </c>
      <c r="P3711" s="212" t="str">
        <f>IF(ISERROR(VLOOKUP(L3711,Paramètres!$A$38:$B$40,2,0)),"",VLOOKUP(L3711,Paramètres!$A$38:$B$40,2,0))</f>
        <v/>
      </c>
      <c r="Q3711" s="211" t="str">
        <f t="shared" ca="1" si="347"/>
        <v/>
      </c>
      <c r="R3711" s="211" t="str">
        <f t="shared" si="343"/>
        <v/>
      </c>
      <c r="S3711" s="213" t="str">
        <f t="shared" ca="1" si="344"/>
        <v/>
      </c>
      <c r="T3711" s="214" t="str">
        <f t="shared" ca="1" si="348"/>
        <v/>
      </c>
    </row>
    <row r="3712" spans="1:20" x14ac:dyDescent="0.25">
      <c r="A3712" s="119" t="s">
        <v>9281</v>
      </c>
      <c r="B3712" s="260"/>
      <c r="C3712" s="264" t="str">
        <f>IF(ISERROR(VLOOKUP(B3712,'Tous les abonnés'!$A$6:$I$5491,2,0)),"",VLOOKUP(B3712,'Tous les abonnés'!$A$6:$I$5491,2,0))</f>
        <v/>
      </c>
      <c r="D3712" s="26"/>
      <c r="E3712" s="265"/>
      <c r="F3712" s="207" t="str">
        <f>IF(ISERROR(IF(VLOOKUP(D3712,Paramètres!$C$17:$H$33,6,0)="oui","illimité",VLOOKUP(D3712,Paramètres!$C$17:$H$33,5,0))),"",IF(VLOOKUP(D3712,Paramètres!$C$17:$H$33,6,0)="oui","illimité",VLOOKUP(D3712,Paramètres!$C$17:$H$33,5,0)))</f>
        <v/>
      </c>
      <c r="G3712" s="269" t="str">
        <f t="shared" si="345"/>
        <v/>
      </c>
      <c r="H3712" s="208"/>
      <c r="I3712" s="53"/>
      <c r="J3712" s="209"/>
      <c r="K3712" s="271"/>
      <c r="L3712" s="37"/>
      <c r="M3712" s="218"/>
      <c r="N3712" s="124"/>
      <c r="O3712" s="211" t="str">
        <f t="shared" ca="1" si="346"/>
        <v/>
      </c>
      <c r="P3712" s="212" t="str">
        <f>IF(ISERROR(VLOOKUP(L3712,Paramètres!$A$38:$B$40,2,0)),"",VLOOKUP(L3712,Paramètres!$A$38:$B$40,2,0))</f>
        <v/>
      </c>
      <c r="Q3712" s="211" t="str">
        <f t="shared" ca="1" si="347"/>
        <v/>
      </c>
      <c r="R3712" s="211" t="str">
        <f t="shared" si="343"/>
        <v/>
      </c>
      <c r="S3712" s="213" t="str">
        <f t="shared" ca="1" si="344"/>
        <v/>
      </c>
      <c r="T3712" s="214" t="str">
        <f t="shared" ca="1" si="348"/>
        <v/>
      </c>
    </row>
    <row r="3713" spans="1:20" x14ac:dyDescent="0.25">
      <c r="A3713" s="119" t="s">
        <v>9282</v>
      </c>
      <c r="B3713" s="260"/>
      <c r="C3713" s="264" t="str">
        <f>IF(ISERROR(VLOOKUP(B3713,'Tous les abonnés'!$A$6:$I$5491,2,0)),"",VLOOKUP(B3713,'Tous les abonnés'!$A$6:$I$5491,2,0))</f>
        <v/>
      </c>
      <c r="D3713" s="26"/>
      <c r="E3713" s="265"/>
      <c r="F3713" s="207" t="str">
        <f>IF(ISERROR(IF(VLOOKUP(D3713,Paramètres!$C$17:$H$33,6,0)="oui","illimité",VLOOKUP(D3713,Paramètres!$C$17:$H$33,5,0))),"",IF(VLOOKUP(D3713,Paramètres!$C$17:$H$33,6,0)="oui","illimité",VLOOKUP(D3713,Paramètres!$C$17:$H$33,5,0)))</f>
        <v/>
      </c>
      <c r="G3713" s="269" t="str">
        <f t="shared" si="345"/>
        <v/>
      </c>
      <c r="H3713" s="208"/>
      <c r="I3713" s="53"/>
      <c r="J3713" s="209"/>
      <c r="K3713" s="271"/>
      <c r="L3713" s="37"/>
      <c r="M3713" s="218"/>
      <c r="N3713" s="124"/>
      <c r="O3713" s="211" t="str">
        <f t="shared" ca="1" si="346"/>
        <v/>
      </c>
      <c r="P3713" s="212" t="str">
        <f>IF(ISERROR(VLOOKUP(L3713,Paramètres!$A$38:$B$40,2,0)),"",VLOOKUP(L3713,Paramètres!$A$38:$B$40,2,0))</f>
        <v/>
      </c>
      <c r="Q3713" s="211" t="str">
        <f t="shared" ca="1" si="347"/>
        <v/>
      </c>
      <c r="R3713" s="211" t="str">
        <f t="shared" si="343"/>
        <v/>
      </c>
      <c r="S3713" s="213" t="str">
        <f t="shared" ca="1" si="344"/>
        <v/>
      </c>
      <c r="T3713" s="214" t="str">
        <f t="shared" ca="1" si="348"/>
        <v/>
      </c>
    </row>
    <row r="3714" spans="1:20" x14ac:dyDescent="0.25">
      <c r="A3714" s="119" t="s">
        <v>9283</v>
      </c>
      <c r="B3714" s="260"/>
      <c r="C3714" s="264" t="str">
        <f>IF(ISERROR(VLOOKUP(B3714,'Tous les abonnés'!$A$6:$I$5491,2,0)),"",VLOOKUP(B3714,'Tous les abonnés'!$A$6:$I$5491,2,0))</f>
        <v/>
      </c>
      <c r="D3714" s="26"/>
      <c r="E3714" s="265"/>
      <c r="F3714" s="207" t="str">
        <f>IF(ISERROR(IF(VLOOKUP(D3714,Paramètres!$C$17:$H$33,6,0)="oui","illimité",VLOOKUP(D3714,Paramètres!$C$17:$H$33,5,0))),"",IF(VLOOKUP(D3714,Paramètres!$C$17:$H$33,6,0)="oui","illimité",VLOOKUP(D3714,Paramètres!$C$17:$H$33,5,0)))</f>
        <v/>
      </c>
      <c r="G3714" s="269" t="str">
        <f t="shared" si="345"/>
        <v/>
      </c>
      <c r="H3714" s="208"/>
      <c r="I3714" s="53"/>
      <c r="J3714" s="209"/>
      <c r="K3714" s="271"/>
      <c r="L3714" s="37"/>
      <c r="M3714" s="218"/>
      <c r="N3714" s="124"/>
      <c r="O3714" s="211" t="str">
        <f t="shared" ca="1" si="346"/>
        <v/>
      </c>
      <c r="P3714" s="212" t="str">
        <f>IF(ISERROR(VLOOKUP(L3714,Paramètres!$A$38:$B$40,2,0)),"",VLOOKUP(L3714,Paramètres!$A$38:$B$40,2,0))</f>
        <v/>
      </c>
      <c r="Q3714" s="211" t="str">
        <f t="shared" ca="1" si="347"/>
        <v/>
      </c>
      <c r="R3714" s="211" t="str">
        <f t="shared" si="343"/>
        <v/>
      </c>
      <c r="S3714" s="213" t="str">
        <f t="shared" ca="1" si="344"/>
        <v/>
      </c>
      <c r="T3714" s="214" t="str">
        <f t="shared" ca="1" si="348"/>
        <v/>
      </c>
    </row>
    <row r="3715" spans="1:20" x14ac:dyDescent="0.25">
      <c r="A3715" s="119" t="s">
        <v>9284</v>
      </c>
      <c r="B3715" s="260"/>
      <c r="C3715" s="264" t="str">
        <f>IF(ISERROR(VLOOKUP(B3715,'Tous les abonnés'!$A$6:$I$5491,2,0)),"",VLOOKUP(B3715,'Tous les abonnés'!$A$6:$I$5491,2,0))</f>
        <v/>
      </c>
      <c r="D3715" s="26"/>
      <c r="E3715" s="265"/>
      <c r="F3715" s="207" t="str">
        <f>IF(ISERROR(IF(VLOOKUP(D3715,Paramètres!$C$17:$H$33,6,0)="oui","illimité",VLOOKUP(D3715,Paramètres!$C$17:$H$33,5,0))),"",IF(VLOOKUP(D3715,Paramètres!$C$17:$H$33,6,0)="oui","illimité",VLOOKUP(D3715,Paramètres!$C$17:$H$33,5,0)))</f>
        <v/>
      </c>
      <c r="G3715" s="269" t="str">
        <f t="shared" si="345"/>
        <v/>
      </c>
      <c r="H3715" s="208"/>
      <c r="I3715" s="53"/>
      <c r="J3715" s="209"/>
      <c r="K3715" s="271"/>
      <c r="L3715" s="37"/>
      <c r="M3715" s="218"/>
      <c r="N3715" s="124"/>
      <c r="O3715" s="211" t="str">
        <f t="shared" ca="1" si="346"/>
        <v/>
      </c>
      <c r="P3715" s="212" t="str">
        <f>IF(ISERROR(VLOOKUP(L3715,Paramètres!$A$38:$B$40,2,0)),"",VLOOKUP(L3715,Paramètres!$A$38:$B$40,2,0))</f>
        <v/>
      </c>
      <c r="Q3715" s="211" t="str">
        <f t="shared" ca="1" si="347"/>
        <v/>
      </c>
      <c r="R3715" s="211" t="str">
        <f t="shared" si="343"/>
        <v/>
      </c>
      <c r="S3715" s="213" t="str">
        <f t="shared" ca="1" si="344"/>
        <v/>
      </c>
      <c r="T3715" s="214" t="str">
        <f t="shared" ca="1" si="348"/>
        <v/>
      </c>
    </row>
    <row r="3716" spans="1:20" x14ac:dyDescent="0.25">
      <c r="A3716" s="119" t="s">
        <v>9285</v>
      </c>
      <c r="B3716" s="260"/>
      <c r="C3716" s="264" t="str">
        <f>IF(ISERROR(VLOOKUP(B3716,'Tous les abonnés'!$A$6:$I$5491,2,0)),"",VLOOKUP(B3716,'Tous les abonnés'!$A$6:$I$5491,2,0))</f>
        <v/>
      </c>
      <c r="D3716" s="26"/>
      <c r="E3716" s="265"/>
      <c r="F3716" s="207" t="str">
        <f>IF(ISERROR(IF(VLOOKUP(D3716,Paramètres!$C$17:$H$33,6,0)="oui","illimité",VLOOKUP(D3716,Paramètres!$C$17:$H$33,5,0))),"",IF(VLOOKUP(D3716,Paramètres!$C$17:$H$33,6,0)="oui","illimité",VLOOKUP(D3716,Paramètres!$C$17:$H$33,5,0)))</f>
        <v/>
      </c>
      <c r="G3716" s="269" t="str">
        <f t="shared" si="345"/>
        <v/>
      </c>
      <c r="H3716" s="208"/>
      <c r="I3716" s="53"/>
      <c r="J3716" s="209"/>
      <c r="K3716" s="271"/>
      <c r="L3716" s="37"/>
      <c r="M3716" s="218"/>
      <c r="N3716" s="124"/>
      <c r="O3716" s="211" t="str">
        <f t="shared" ca="1" si="346"/>
        <v/>
      </c>
      <c r="P3716" s="212" t="str">
        <f>IF(ISERROR(VLOOKUP(L3716,Paramètres!$A$38:$B$40,2,0)),"",VLOOKUP(L3716,Paramètres!$A$38:$B$40,2,0))</f>
        <v/>
      </c>
      <c r="Q3716" s="211" t="str">
        <f t="shared" ca="1" si="347"/>
        <v/>
      </c>
      <c r="R3716" s="211" t="str">
        <f t="shared" si="343"/>
        <v/>
      </c>
      <c r="S3716" s="213" t="str">
        <f t="shared" ca="1" si="344"/>
        <v/>
      </c>
      <c r="T3716" s="214" t="str">
        <f t="shared" ca="1" si="348"/>
        <v/>
      </c>
    </row>
    <row r="3717" spans="1:20" x14ac:dyDescent="0.25">
      <c r="A3717" s="119" t="s">
        <v>9286</v>
      </c>
      <c r="B3717" s="260"/>
      <c r="C3717" s="264" t="str">
        <f>IF(ISERROR(VLOOKUP(B3717,'Tous les abonnés'!$A$6:$I$5491,2,0)),"",VLOOKUP(B3717,'Tous les abonnés'!$A$6:$I$5491,2,0))</f>
        <v/>
      </c>
      <c r="D3717" s="26"/>
      <c r="E3717" s="265"/>
      <c r="F3717" s="207" t="str">
        <f>IF(ISERROR(IF(VLOOKUP(D3717,Paramètres!$C$17:$H$33,6,0)="oui","illimité",VLOOKUP(D3717,Paramètres!$C$17:$H$33,5,0))),"",IF(VLOOKUP(D3717,Paramètres!$C$17:$H$33,6,0)="oui","illimité",VLOOKUP(D3717,Paramètres!$C$17:$H$33,5,0)))</f>
        <v/>
      </c>
      <c r="G3717" s="269" t="str">
        <f t="shared" si="345"/>
        <v/>
      </c>
      <c r="H3717" s="208"/>
      <c r="I3717" s="53"/>
      <c r="J3717" s="209"/>
      <c r="K3717" s="271"/>
      <c r="L3717" s="37"/>
      <c r="M3717" s="218"/>
      <c r="N3717" s="124"/>
      <c r="O3717" s="211" t="str">
        <f t="shared" ca="1" si="346"/>
        <v/>
      </c>
      <c r="P3717" s="212" t="str">
        <f>IF(ISERROR(VLOOKUP(L3717,Paramètres!$A$38:$B$40,2,0)),"",VLOOKUP(L3717,Paramètres!$A$38:$B$40,2,0))</f>
        <v/>
      </c>
      <c r="Q3717" s="211" t="str">
        <f t="shared" ca="1" si="347"/>
        <v/>
      </c>
      <c r="R3717" s="211" t="str">
        <f t="shared" si="343"/>
        <v/>
      </c>
      <c r="S3717" s="213" t="str">
        <f t="shared" ca="1" si="344"/>
        <v/>
      </c>
      <c r="T3717" s="214" t="str">
        <f t="shared" ca="1" si="348"/>
        <v/>
      </c>
    </row>
    <row r="3718" spans="1:20" x14ac:dyDescent="0.25">
      <c r="A3718" s="119" t="s">
        <v>9287</v>
      </c>
      <c r="B3718" s="260"/>
      <c r="C3718" s="264" t="str">
        <f>IF(ISERROR(VLOOKUP(B3718,'Tous les abonnés'!$A$6:$I$5491,2,0)),"",VLOOKUP(B3718,'Tous les abonnés'!$A$6:$I$5491,2,0))</f>
        <v/>
      </c>
      <c r="D3718" s="26"/>
      <c r="E3718" s="265"/>
      <c r="F3718" s="207" t="str">
        <f>IF(ISERROR(IF(VLOOKUP(D3718,Paramètres!$C$17:$H$33,6,0)="oui","illimité",VLOOKUP(D3718,Paramètres!$C$17:$H$33,5,0))),"",IF(VLOOKUP(D3718,Paramètres!$C$17:$H$33,6,0)="oui","illimité",VLOOKUP(D3718,Paramètres!$C$17:$H$33,5,0)))</f>
        <v/>
      </c>
      <c r="G3718" s="269" t="str">
        <f t="shared" si="345"/>
        <v/>
      </c>
      <c r="H3718" s="208"/>
      <c r="I3718" s="53"/>
      <c r="J3718" s="209"/>
      <c r="K3718" s="271"/>
      <c r="L3718" s="37"/>
      <c r="M3718" s="218"/>
      <c r="N3718" s="124"/>
      <c r="O3718" s="211" t="str">
        <f t="shared" ca="1" si="346"/>
        <v/>
      </c>
      <c r="P3718" s="212" t="str">
        <f>IF(ISERROR(VLOOKUP(L3718,Paramètres!$A$38:$B$40,2,0)),"",VLOOKUP(L3718,Paramètres!$A$38:$B$40,2,0))</f>
        <v/>
      </c>
      <c r="Q3718" s="211" t="str">
        <f t="shared" ca="1" si="347"/>
        <v/>
      </c>
      <c r="R3718" s="211" t="str">
        <f t="shared" si="343"/>
        <v/>
      </c>
      <c r="S3718" s="213" t="str">
        <f t="shared" ca="1" si="344"/>
        <v/>
      </c>
      <c r="T3718" s="214" t="str">
        <f t="shared" ca="1" si="348"/>
        <v/>
      </c>
    </row>
    <row r="3719" spans="1:20" x14ac:dyDescent="0.25">
      <c r="A3719" s="119" t="s">
        <v>9288</v>
      </c>
      <c r="B3719" s="260"/>
      <c r="C3719" s="264" t="str">
        <f>IF(ISERROR(VLOOKUP(B3719,'Tous les abonnés'!$A$6:$I$5491,2,0)),"",VLOOKUP(B3719,'Tous les abonnés'!$A$6:$I$5491,2,0))</f>
        <v/>
      </c>
      <c r="D3719" s="26"/>
      <c r="E3719" s="265"/>
      <c r="F3719" s="207" t="str">
        <f>IF(ISERROR(IF(VLOOKUP(D3719,Paramètres!$C$17:$H$33,6,0)="oui","illimité",VLOOKUP(D3719,Paramètres!$C$17:$H$33,5,0))),"",IF(VLOOKUP(D3719,Paramètres!$C$17:$H$33,6,0)="oui","illimité",VLOOKUP(D3719,Paramètres!$C$17:$H$33,5,0)))</f>
        <v/>
      </c>
      <c r="G3719" s="269" t="str">
        <f t="shared" si="345"/>
        <v/>
      </c>
      <c r="H3719" s="208"/>
      <c r="I3719" s="53"/>
      <c r="J3719" s="209"/>
      <c r="K3719" s="271"/>
      <c r="L3719" s="37"/>
      <c r="M3719" s="218"/>
      <c r="N3719" s="124"/>
      <c r="O3719" s="211" t="str">
        <f t="shared" ca="1" si="346"/>
        <v/>
      </c>
      <c r="P3719" s="212" t="str">
        <f>IF(ISERROR(VLOOKUP(L3719,Paramètres!$A$38:$B$40,2,0)),"",VLOOKUP(L3719,Paramètres!$A$38:$B$40,2,0))</f>
        <v/>
      </c>
      <c r="Q3719" s="211" t="str">
        <f t="shared" ca="1" si="347"/>
        <v/>
      </c>
      <c r="R3719" s="211" t="str">
        <f t="shared" ref="R3719:R3782" si="349">IF(L3719="en 1 fois",1,IF(F3719="illimité",O3719/P3719,IF(ISERROR(F3719/P3719),"",ROUND(F3719/P3719,0))))</f>
        <v/>
      </c>
      <c r="S3719" s="213" t="str">
        <f t="shared" ref="S3719:S3782" ca="1" si="350">IF(ISERROR(IF(F3719="illimité",Q3719*J3719,IF(L3719="en 1 fois",J3719,J3719*Q3719/R3719))),"",IF(F3719="illimité",Q3719*J3719,IF(L3719="en 1 fois",J3719,J3719*Q3719/R3719)))</f>
        <v/>
      </c>
      <c r="T3719" s="214" t="str">
        <f t="shared" ca="1" si="348"/>
        <v/>
      </c>
    </row>
    <row r="3720" spans="1:20" x14ac:dyDescent="0.25">
      <c r="A3720" s="119" t="s">
        <v>9289</v>
      </c>
      <c r="B3720" s="260"/>
      <c r="C3720" s="264" t="str">
        <f>IF(ISERROR(VLOOKUP(B3720,'Tous les abonnés'!$A$6:$I$5491,2,0)),"",VLOOKUP(B3720,'Tous les abonnés'!$A$6:$I$5491,2,0))</f>
        <v/>
      </c>
      <c r="D3720" s="26"/>
      <c r="E3720" s="265"/>
      <c r="F3720" s="207" t="str">
        <f>IF(ISERROR(IF(VLOOKUP(D3720,Paramètres!$C$17:$H$33,6,0)="oui","illimité",VLOOKUP(D3720,Paramètres!$C$17:$H$33,5,0))),"",IF(VLOOKUP(D3720,Paramètres!$C$17:$H$33,6,0)="oui","illimité",VLOOKUP(D3720,Paramètres!$C$17:$H$33,5,0)))</f>
        <v/>
      </c>
      <c r="G3720" s="269" t="str">
        <f t="shared" ref="G3720:G3783" si="351">IF(ISBLANK(K3720),IF(ISERROR(E3720+F3720),"",E3720+F3720),K3720)</f>
        <v/>
      </c>
      <c r="H3720" s="208"/>
      <c r="I3720" s="53"/>
      <c r="J3720" s="209"/>
      <c r="K3720" s="271"/>
      <c r="L3720" s="37"/>
      <c r="M3720" s="218"/>
      <c r="N3720" s="124"/>
      <c r="O3720" s="211" t="str">
        <f t="shared" ref="O3720:O3783" ca="1" si="352">IF(ISBLANK(E3720),"",IF(TODAY()&gt;G3720,G3720-E3720,TODAY()-E3720))</f>
        <v/>
      </c>
      <c r="P3720" s="212" t="str">
        <f>IF(ISERROR(VLOOKUP(L3720,Paramètres!$A$38:$B$40,2,0)),"",VLOOKUP(L3720,Paramètres!$A$38:$B$40,2,0))</f>
        <v/>
      </c>
      <c r="Q3720" s="211" t="str">
        <f t="shared" ref="Q3720:Q3783" ca="1" si="353">IF(ISERROR(O3720/P3720),"",ROUND(O3720/P3720,0))</f>
        <v/>
      </c>
      <c r="R3720" s="211" t="str">
        <f t="shared" si="349"/>
        <v/>
      </c>
      <c r="S3720" s="213" t="str">
        <f t="shared" ca="1" si="350"/>
        <v/>
      </c>
      <c r="T3720" s="214" t="str">
        <f t="shared" ref="T3720:T3783" ca="1" si="354">IF(ISERROR(S3720-N3720),"",S3720-N3720)</f>
        <v/>
      </c>
    </row>
    <row r="3721" spans="1:20" x14ac:dyDescent="0.25">
      <c r="A3721" s="119" t="s">
        <v>9290</v>
      </c>
      <c r="B3721" s="260"/>
      <c r="C3721" s="264" t="str">
        <f>IF(ISERROR(VLOOKUP(B3721,'Tous les abonnés'!$A$6:$I$5491,2,0)),"",VLOOKUP(B3721,'Tous les abonnés'!$A$6:$I$5491,2,0))</f>
        <v/>
      </c>
      <c r="D3721" s="26"/>
      <c r="E3721" s="265"/>
      <c r="F3721" s="207" t="str">
        <f>IF(ISERROR(IF(VLOOKUP(D3721,Paramètres!$C$17:$H$33,6,0)="oui","illimité",VLOOKUP(D3721,Paramètres!$C$17:$H$33,5,0))),"",IF(VLOOKUP(D3721,Paramètres!$C$17:$H$33,6,0)="oui","illimité",VLOOKUP(D3721,Paramètres!$C$17:$H$33,5,0)))</f>
        <v/>
      </c>
      <c r="G3721" s="269" t="str">
        <f t="shared" si="351"/>
        <v/>
      </c>
      <c r="H3721" s="208"/>
      <c r="I3721" s="53"/>
      <c r="J3721" s="209"/>
      <c r="K3721" s="271"/>
      <c r="L3721" s="37"/>
      <c r="M3721" s="218"/>
      <c r="N3721" s="124"/>
      <c r="O3721" s="211" t="str">
        <f t="shared" ca="1" si="352"/>
        <v/>
      </c>
      <c r="P3721" s="212" t="str">
        <f>IF(ISERROR(VLOOKUP(L3721,Paramètres!$A$38:$B$40,2,0)),"",VLOOKUP(L3721,Paramètres!$A$38:$B$40,2,0))</f>
        <v/>
      </c>
      <c r="Q3721" s="211" t="str">
        <f t="shared" ca="1" si="353"/>
        <v/>
      </c>
      <c r="R3721" s="211" t="str">
        <f t="shared" si="349"/>
        <v/>
      </c>
      <c r="S3721" s="213" t="str">
        <f t="shared" ca="1" si="350"/>
        <v/>
      </c>
      <c r="T3721" s="214" t="str">
        <f t="shared" ca="1" si="354"/>
        <v/>
      </c>
    </row>
    <row r="3722" spans="1:20" x14ac:dyDescent="0.25">
      <c r="A3722" s="119" t="s">
        <v>9291</v>
      </c>
      <c r="B3722" s="260"/>
      <c r="C3722" s="264" t="str">
        <f>IF(ISERROR(VLOOKUP(B3722,'Tous les abonnés'!$A$6:$I$5491,2,0)),"",VLOOKUP(B3722,'Tous les abonnés'!$A$6:$I$5491,2,0))</f>
        <v/>
      </c>
      <c r="D3722" s="26"/>
      <c r="E3722" s="265"/>
      <c r="F3722" s="207" t="str">
        <f>IF(ISERROR(IF(VLOOKUP(D3722,Paramètres!$C$17:$H$33,6,0)="oui","illimité",VLOOKUP(D3722,Paramètres!$C$17:$H$33,5,0))),"",IF(VLOOKUP(D3722,Paramètres!$C$17:$H$33,6,0)="oui","illimité",VLOOKUP(D3722,Paramètres!$C$17:$H$33,5,0)))</f>
        <v/>
      </c>
      <c r="G3722" s="269" t="str">
        <f t="shared" si="351"/>
        <v/>
      </c>
      <c r="H3722" s="208"/>
      <c r="I3722" s="53"/>
      <c r="J3722" s="209"/>
      <c r="K3722" s="271"/>
      <c r="L3722" s="37"/>
      <c r="M3722" s="218"/>
      <c r="N3722" s="124"/>
      <c r="O3722" s="211" t="str">
        <f t="shared" ca="1" si="352"/>
        <v/>
      </c>
      <c r="P3722" s="212" t="str">
        <f>IF(ISERROR(VLOOKUP(L3722,Paramètres!$A$38:$B$40,2,0)),"",VLOOKUP(L3722,Paramètres!$A$38:$B$40,2,0))</f>
        <v/>
      </c>
      <c r="Q3722" s="211" t="str">
        <f t="shared" ca="1" si="353"/>
        <v/>
      </c>
      <c r="R3722" s="211" t="str">
        <f t="shared" si="349"/>
        <v/>
      </c>
      <c r="S3722" s="213" t="str">
        <f t="shared" ca="1" si="350"/>
        <v/>
      </c>
      <c r="T3722" s="214" t="str">
        <f t="shared" ca="1" si="354"/>
        <v/>
      </c>
    </row>
    <row r="3723" spans="1:20" x14ac:dyDescent="0.25">
      <c r="A3723" s="119" t="s">
        <v>9292</v>
      </c>
      <c r="B3723" s="260"/>
      <c r="C3723" s="264" t="str">
        <f>IF(ISERROR(VLOOKUP(B3723,'Tous les abonnés'!$A$6:$I$5491,2,0)),"",VLOOKUP(B3723,'Tous les abonnés'!$A$6:$I$5491,2,0))</f>
        <v/>
      </c>
      <c r="D3723" s="26"/>
      <c r="E3723" s="265"/>
      <c r="F3723" s="207" t="str">
        <f>IF(ISERROR(IF(VLOOKUP(D3723,Paramètres!$C$17:$H$33,6,0)="oui","illimité",VLOOKUP(D3723,Paramètres!$C$17:$H$33,5,0))),"",IF(VLOOKUP(D3723,Paramètres!$C$17:$H$33,6,0)="oui","illimité",VLOOKUP(D3723,Paramètres!$C$17:$H$33,5,0)))</f>
        <v/>
      </c>
      <c r="G3723" s="269" t="str">
        <f t="shared" si="351"/>
        <v/>
      </c>
      <c r="H3723" s="208"/>
      <c r="I3723" s="53"/>
      <c r="J3723" s="209"/>
      <c r="K3723" s="271"/>
      <c r="L3723" s="37"/>
      <c r="M3723" s="218"/>
      <c r="N3723" s="124"/>
      <c r="O3723" s="211" t="str">
        <f t="shared" ca="1" si="352"/>
        <v/>
      </c>
      <c r="P3723" s="212" t="str">
        <f>IF(ISERROR(VLOOKUP(L3723,Paramètres!$A$38:$B$40,2,0)),"",VLOOKUP(L3723,Paramètres!$A$38:$B$40,2,0))</f>
        <v/>
      </c>
      <c r="Q3723" s="211" t="str">
        <f t="shared" ca="1" si="353"/>
        <v/>
      </c>
      <c r="R3723" s="211" t="str">
        <f t="shared" si="349"/>
        <v/>
      </c>
      <c r="S3723" s="213" t="str">
        <f t="shared" ca="1" si="350"/>
        <v/>
      </c>
      <c r="T3723" s="214" t="str">
        <f t="shared" ca="1" si="354"/>
        <v/>
      </c>
    </row>
    <row r="3724" spans="1:20" x14ac:dyDescent="0.25">
      <c r="A3724" s="119" t="s">
        <v>9293</v>
      </c>
      <c r="B3724" s="260"/>
      <c r="C3724" s="264" t="str">
        <f>IF(ISERROR(VLOOKUP(B3724,'Tous les abonnés'!$A$6:$I$5491,2,0)),"",VLOOKUP(B3724,'Tous les abonnés'!$A$6:$I$5491,2,0))</f>
        <v/>
      </c>
      <c r="D3724" s="26"/>
      <c r="E3724" s="265"/>
      <c r="F3724" s="207" t="str">
        <f>IF(ISERROR(IF(VLOOKUP(D3724,Paramètres!$C$17:$H$33,6,0)="oui","illimité",VLOOKUP(D3724,Paramètres!$C$17:$H$33,5,0))),"",IF(VLOOKUP(D3724,Paramètres!$C$17:$H$33,6,0)="oui","illimité",VLOOKUP(D3724,Paramètres!$C$17:$H$33,5,0)))</f>
        <v/>
      </c>
      <c r="G3724" s="269" t="str">
        <f t="shared" si="351"/>
        <v/>
      </c>
      <c r="H3724" s="208"/>
      <c r="I3724" s="53"/>
      <c r="J3724" s="209"/>
      <c r="K3724" s="271"/>
      <c r="L3724" s="37"/>
      <c r="M3724" s="218"/>
      <c r="N3724" s="124"/>
      <c r="O3724" s="211" t="str">
        <f t="shared" ca="1" si="352"/>
        <v/>
      </c>
      <c r="P3724" s="212" t="str">
        <f>IF(ISERROR(VLOOKUP(L3724,Paramètres!$A$38:$B$40,2,0)),"",VLOOKUP(L3724,Paramètres!$A$38:$B$40,2,0))</f>
        <v/>
      </c>
      <c r="Q3724" s="211" t="str">
        <f t="shared" ca="1" si="353"/>
        <v/>
      </c>
      <c r="R3724" s="211" t="str">
        <f t="shared" si="349"/>
        <v/>
      </c>
      <c r="S3724" s="213" t="str">
        <f t="shared" ca="1" si="350"/>
        <v/>
      </c>
      <c r="T3724" s="214" t="str">
        <f t="shared" ca="1" si="354"/>
        <v/>
      </c>
    </row>
    <row r="3725" spans="1:20" x14ac:dyDescent="0.25">
      <c r="A3725" s="119" t="s">
        <v>9294</v>
      </c>
      <c r="B3725" s="260"/>
      <c r="C3725" s="264" t="str">
        <f>IF(ISERROR(VLOOKUP(B3725,'Tous les abonnés'!$A$6:$I$5491,2,0)),"",VLOOKUP(B3725,'Tous les abonnés'!$A$6:$I$5491,2,0))</f>
        <v/>
      </c>
      <c r="D3725" s="26"/>
      <c r="E3725" s="265"/>
      <c r="F3725" s="207" t="str">
        <f>IF(ISERROR(IF(VLOOKUP(D3725,Paramètres!$C$17:$H$33,6,0)="oui","illimité",VLOOKUP(D3725,Paramètres!$C$17:$H$33,5,0))),"",IF(VLOOKUP(D3725,Paramètres!$C$17:$H$33,6,0)="oui","illimité",VLOOKUP(D3725,Paramètres!$C$17:$H$33,5,0)))</f>
        <v/>
      </c>
      <c r="G3725" s="269" t="str">
        <f t="shared" si="351"/>
        <v/>
      </c>
      <c r="H3725" s="208"/>
      <c r="I3725" s="53"/>
      <c r="J3725" s="209"/>
      <c r="K3725" s="271"/>
      <c r="L3725" s="37"/>
      <c r="M3725" s="218"/>
      <c r="N3725" s="124"/>
      <c r="O3725" s="211" t="str">
        <f t="shared" ca="1" si="352"/>
        <v/>
      </c>
      <c r="P3725" s="212" t="str">
        <f>IF(ISERROR(VLOOKUP(L3725,Paramètres!$A$38:$B$40,2,0)),"",VLOOKUP(L3725,Paramètres!$A$38:$B$40,2,0))</f>
        <v/>
      </c>
      <c r="Q3725" s="211" t="str">
        <f t="shared" ca="1" si="353"/>
        <v/>
      </c>
      <c r="R3725" s="211" t="str">
        <f t="shared" si="349"/>
        <v/>
      </c>
      <c r="S3725" s="213" t="str">
        <f t="shared" ca="1" si="350"/>
        <v/>
      </c>
      <c r="T3725" s="214" t="str">
        <f t="shared" ca="1" si="354"/>
        <v/>
      </c>
    </row>
    <row r="3726" spans="1:20" x14ac:dyDescent="0.25">
      <c r="A3726" s="119" t="s">
        <v>9295</v>
      </c>
      <c r="B3726" s="260"/>
      <c r="C3726" s="264" t="str">
        <f>IF(ISERROR(VLOOKUP(B3726,'Tous les abonnés'!$A$6:$I$5491,2,0)),"",VLOOKUP(B3726,'Tous les abonnés'!$A$6:$I$5491,2,0))</f>
        <v/>
      </c>
      <c r="D3726" s="26"/>
      <c r="E3726" s="265"/>
      <c r="F3726" s="207" t="str">
        <f>IF(ISERROR(IF(VLOOKUP(D3726,Paramètres!$C$17:$H$33,6,0)="oui","illimité",VLOOKUP(D3726,Paramètres!$C$17:$H$33,5,0))),"",IF(VLOOKUP(D3726,Paramètres!$C$17:$H$33,6,0)="oui","illimité",VLOOKUP(D3726,Paramètres!$C$17:$H$33,5,0)))</f>
        <v/>
      </c>
      <c r="G3726" s="269" t="str">
        <f t="shared" si="351"/>
        <v/>
      </c>
      <c r="H3726" s="208"/>
      <c r="I3726" s="53"/>
      <c r="J3726" s="209"/>
      <c r="K3726" s="271"/>
      <c r="L3726" s="37"/>
      <c r="M3726" s="218"/>
      <c r="N3726" s="124"/>
      <c r="O3726" s="211" t="str">
        <f t="shared" ca="1" si="352"/>
        <v/>
      </c>
      <c r="P3726" s="212" t="str">
        <f>IF(ISERROR(VLOOKUP(L3726,Paramètres!$A$38:$B$40,2,0)),"",VLOOKUP(L3726,Paramètres!$A$38:$B$40,2,0))</f>
        <v/>
      </c>
      <c r="Q3726" s="211" t="str">
        <f t="shared" ca="1" si="353"/>
        <v/>
      </c>
      <c r="R3726" s="211" t="str">
        <f t="shared" si="349"/>
        <v/>
      </c>
      <c r="S3726" s="213" t="str">
        <f t="shared" ca="1" si="350"/>
        <v/>
      </c>
      <c r="T3726" s="214" t="str">
        <f t="shared" ca="1" si="354"/>
        <v/>
      </c>
    </row>
    <row r="3727" spans="1:20" x14ac:dyDescent="0.25">
      <c r="A3727" s="119" t="s">
        <v>9296</v>
      </c>
      <c r="B3727" s="260"/>
      <c r="C3727" s="264" t="str">
        <f>IF(ISERROR(VLOOKUP(B3727,'Tous les abonnés'!$A$6:$I$5491,2,0)),"",VLOOKUP(B3727,'Tous les abonnés'!$A$6:$I$5491,2,0))</f>
        <v/>
      </c>
      <c r="D3727" s="26"/>
      <c r="E3727" s="265"/>
      <c r="F3727" s="207" t="str">
        <f>IF(ISERROR(IF(VLOOKUP(D3727,Paramètres!$C$17:$H$33,6,0)="oui","illimité",VLOOKUP(D3727,Paramètres!$C$17:$H$33,5,0))),"",IF(VLOOKUP(D3727,Paramètres!$C$17:$H$33,6,0)="oui","illimité",VLOOKUP(D3727,Paramètres!$C$17:$H$33,5,0)))</f>
        <v/>
      </c>
      <c r="G3727" s="269" t="str">
        <f t="shared" si="351"/>
        <v/>
      </c>
      <c r="H3727" s="208"/>
      <c r="I3727" s="53"/>
      <c r="J3727" s="209"/>
      <c r="K3727" s="271"/>
      <c r="L3727" s="37"/>
      <c r="M3727" s="218"/>
      <c r="N3727" s="124"/>
      <c r="O3727" s="211" t="str">
        <f t="shared" ca="1" si="352"/>
        <v/>
      </c>
      <c r="P3727" s="212" t="str">
        <f>IF(ISERROR(VLOOKUP(L3727,Paramètres!$A$38:$B$40,2,0)),"",VLOOKUP(L3727,Paramètres!$A$38:$B$40,2,0))</f>
        <v/>
      </c>
      <c r="Q3727" s="211" t="str">
        <f t="shared" ca="1" si="353"/>
        <v/>
      </c>
      <c r="R3727" s="211" t="str">
        <f t="shared" si="349"/>
        <v/>
      </c>
      <c r="S3727" s="213" t="str">
        <f t="shared" ca="1" si="350"/>
        <v/>
      </c>
      <c r="T3727" s="214" t="str">
        <f t="shared" ca="1" si="354"/>
        <v/>
      </c>
    </row>
    <row r="3728" spans="1:20" x14ac:dyDescent="0.25">
      <c r="A3728" s="119" t="s">
        <v>9297</v>
      </c>
      <c r="B3728" s="260"/>
      <c r="C3728" s="264" t="str">
        <f>IF(ISERROR(VLOOKUP(B3728,'Tous les abonnés'!$A$6:$I$5491,2,0)),"",VLOOKUP(B3728,'Tous les abonnés'!$A$6:$I$5491,2,0))</f>
        <v/>
      </c>
      <c r="D3728" s="26"/>
      <c r="E3728" s="265"/>
      <c r="F3728" s="207" t="str">
        <f>IF(ISERROR(IF(VLOOKUP(D3728,Paramètres!$C$17:$H$33,6,0)="oui","illimité",VLOOKUP(D3728,Paramètres!$C$17:$H$33,5,0))),"",IF(VLOOKUP(D3728,Paramètres!$C$17:$H$33,6,0)="oui","illimité",VLOOKUP(D3728,Paramètres!$C$17:$H$33,5,0)))</f>
        <v/>
      </c>
      <c r="G3728" s="269" t="str">
        <f t="shared" si="351"/>
        <v/>
      </c>
      <c r="H3728" s="208"/>
      <c r="I3728" s="53"/>
      <c r="J3728" s="209"/>
      <c r="K3728" s="271"/>
      <c r="L3728" s="37"/>
      <c r="M3728" s="218"/>
      <c r="N3728" s="124"/>
      <c r="O3728" s="211" t="str">
        <f t="shared" ca="1" si="352"/>
        <v/>
      </c>
      <c r="P3728" s="212" t="str">
        <f>IF(ISERROR(VLOOKUP(L3728,Paramètres!$A$38:$B$40,2,0)),"",VLOOKUP(L3728,Paramètres!$A$38:$B$40,2,0))</f>
        <v/>
      </c>
      <c r="Q3728" s="211" t="str">
        <f t="shared" ca="1" si="353"/>
        <v/>
      </c>
      <c r="R3728" s="211" t="str">
        <f t="shared" si="349"/>
        <v/>
      </c>
      <c r="S3728" s="213" t="str">
        <f t="shared" ca="1" si="350"/>
        <v/>
      </c>
      <c r="T3728" s="214" t="str">
        <f t="shared" ca="1" si="354"/>
        <v/>
      </c>
    </row>
    <row r="3729" spans="1:20" x14ac:dyDescent="0.25">
      <c r="A3729" s="119" t="s">
        <v>9298</v>
      </c>
      <c r="B3729" s="260"/>
      <c r="C3729" s="264" t="str">
        <f>IF(ISERROR(VLOOKUP(B3729,'Tous les abonnés'!$A$6:$I$5491,2,0)),"",VLOOKUP(B3729,'Tous les abonnés'!$A$6:$I$5491,2,0))</f>
        <v/>
      </c>
      <c r="D3729" s="26"/>
      <c r="E3729" s="265"/>
      <c r="F3729" s="207" t="str">
        <f>IF(ISERROR(IF(VLOOKUP(D3729,Paramètres!$C$17:$H$33,6,0)="oui","illimité",VLOOKUP(D3729,Paramètres!$C$17:$H$33,5,0))),"",IF(VLOOKUP(D3729,Paramètres!$C$17:$H$33,6,0)="oui","illimité",VLOOKUP(D3729,Paramètres!$C$17:$H$33,5,0)))</f>
        <v/>
      </c>
      <c r="G3729" s="269" t="str">
        <f t="shared" si="351"/>
        <v/>
      </c>
      <c r="H3729" s="208"/>
      <c r="I3729" s="53"/>
      <c r="J3729" s="209"/>
      <c r="K3729" s="271"/>
      <c r="L3729" s="37"/>
      <c r="M3729" s="218"/>
      <c r="N3729" s="124"/>
      <c r="O3729" s="211" t="str">
        <f t="shared" ca="1" si="352"/>
        <v/>
      </c>
      <c r="P3729" s="212" t="str">
        <f>IF(ISERROR(VLOOKUP(L3729,Paramètres!$A$38:$B$40,2,0)),"",VLOOKUP(L3729,Paramètres!$A$38:$B$40,2,0))</f>
        <v/>
      </c>
      <c r="Q3729" s="211" t="str">
        <f t="shared" ca="1" si="353"/>
        <v/>
      </c>
      <c r="R3729" s="211" t="str">
        <f t="shared" si="349"/>
        <v/>
      </c>
      <c r="S3729" s="213" t="str">
        <f t="shared" ca="1" si="350"/>
        <v/>
      </c>
      <c r="T3729" s="214" t="str">
        <f t="shared" ca="1" si="354"/>
        <v/>
      </c>
    </row>
    <row r="3730" spans="1:20" x14ac:dyDescent="0.25">
      <c r="A3730" s="119" t="s">
        <v>9299</v>
      </c>
      <c r="B3730" s="260"/>
      <c r="C3730" s="264" t="str">
        <f>IF(ISERROR(VLOOKUP(B3730,'Tous les abonnés'!$A$6:$I$5491,2,0)),"",VLOOKUP(B3730,'Tous les abonnés'!$A$6:$I$5491,2,0))</f>
        <v/>
      </c>
      <c r="D3730" s="26"/>
      <c r="E3730" s="265"/>
      <c r="F3730" s="207" t="str">
        <f>IF(ISERROR(IF(VLOOKUP(D3730,Paramètres!$C$17:$H$33,6,0)="oui","illimité",VLOOKUP(D3730,Paramètres!$C$17:$H$33,5,0))),"",IF(VLOOKUP(D3730,Paramètres!$C$17:$H$33,6,0)="oui","illimité",VLOOKUP(D3730,Paramètres!$C$17:$H$33,5,0)))</f>
        <v/>
      </c>
      <c r="G3730" s="269" t="str">
        <f t="shared" si="351"/>
        <v/>
      </c>
      <c r="H3730" s="208"/>
      <c r="I3730" s="53"/>
      <c r="J3730" s="209"/>
      <c r="K3730" s="271"/>
      <c r="L3730" s="37"/>
      <c r="M3730" s="218"/>
      <c r="N3730" s="124"/>
      <c r="O3730" s="211" t="str">
        <f t="shared" ca="1" si="352"/>
        <v/>
      </c>
      <c r="P3730" s="212" t="str">
        <f>IF(ISERROR(VLOOKUP(L3730,Paramètres!$A$38:$B$40,2,0)),"",VLOOKUP(L3730,Paramètres!$A$38:$B$40,2,0))</f>
        <v/>
      </c>
      <c r="Q3730" s="211" t="str">
        <f t="shared" ca="1" si="353"/>
        <v/>
      </c>
      <c r="R3730" s="211" t="str">
        <f t="shared" si="349"/>
        <v/>
      </c>
      <c r="S3730" s="213" t="str">
        <f t="shared" ca="1" si="350"/>
        <v/>
      </c>
      <c r="T3730" s="214" t="str">
        <f t="shared" ca="1" si="354"/>
        <v/>
      </c>
    </row>
    <row r="3731" spans="1:20" x14ac:dyDescent="0.25">
      <c r="A3731" s="119" t="s">
        <v>9300</v>
      </c>
      <c r="B3731" s="260"/>
      <c r="C3731" s="264" t="str">
        <f>IF(ISERROR(VLOOKUP(B3731,'Tous les abonnés'!$A$6:$I$5491,2,0)),"",VLOOKUP(B3731,'Tous les abonnés'!$A$6:$I$5491,2,0))</f>
        <v/>
      </c>
      <c r="D3731" s="26"/>
      <c r="E3731" s="265"/>
      <c r="F3731" s="207" t="str">
        <f>IF(ISERROR(IF(VLOOKUP(D3731,Paramètres!$C$17:$H$33,6,0)="oui","illimité",VLOOKUP(D3731,Paramètres!$C$17:$H$33,5,0))),"",IF(VLOOKUP(D3731,Paramètres!$C$17:$H$33,6,0)="oui","illimité",VLOOKUP(D3731,Paramètres!$C$17:$H$33,5,0)))</f>
        <v/>
      </c>
      <c r="G3731" s="269" t="str">
        <f t="shared" si="351"/>
        <v/>
      </c>
      <c r="H3731" s="208"/>
      <c r="I3731" s="53"/>
      <c r="J3731" s="209"/>
      <c r="K3731" s="271"/>
      <c r="L3731" s="37"/>
      <c r="M3731" s="218"/>
      <c r="N3731" s="124"/>
      <c r="O3731" s="211" t="str">
        <f t="shared" ca="1" si="352"/>
        <v/>
      </c>
      <c r="P3731" s="212" t="str">
        <f>IF(ISERROR(VLOOKUP(L3731,Paramètres!$A$38:$B$40,2,0)),"",VLOOKUP(L3731,Paramètres!$A$38:$B$40,2,0))</f>
        <v/>
      </c>
      <c r="Q3731" s="211" t="str">
        <f t="shared" ca="1" si="353"/>
        <v/>
      </c>
      <c r="R3731" s="211" t="str">
        <f t="shared" si="349"/>
        <v/>
      </c>
      <c r="S3731" s="213" t="str">
        <f t="shared" ca="1" si="350"/>
        <v/>
      </c>
      <c r="T3731" s="214" t="str">
        <f t="shared" ca="1" si="354"/>
        <v/>
      </c>
    </row>
    <row r="3732" spans="1:20" x14ac:dyDescent="0.25">
      <c r="A3732" s="119" t="s">
        <v>9301</v>
      </c>
      <c r="B3732" s="260"/>
      <c r="C3732" s="264" t="str">
        <f>IF(ISERROR(VLOOKUP(B3732,'Tous les abonnés'!$A$6:$I$5491,2,0)),"",VLOOKUP(B3732,'Tous les abonnés'!$A$6:$I$5491,2,0))</f>
        <v/>
      </c>
      <c r="D3732" s="26"/>
      <c r="E3732" s="265"/>
      <c r="F3732" s="207" t="str">
        <f>IF(ISERROR(IF(VLOOKUP(D3732,Paramètres!$C$17:$H$33,6,0)="oui","illimité",VLOOKUP(D3732,Paramètres!$C$17:$H$33,5,0))),"",IF(VLOOKUP(D3732,Paramètres!$C$17:$H$33,6,0)="oui","illimité",VLOOKUP(D3732,Paramètres!$C$17:$H$33,5,0)))</f>
        <v/>
      </c>
      <c r="G3732" s="269" t="str">
        <f t="shared" si="351"/>
        <v/>
      </c>
      <c r="H3732" s="208"/>
      <c r="I3732" s="53"/>
      <c r="J3732" s="209"/>
      <c r="K3732" s="271"/>
      <c r="L3732" s="37"/>
      <c r="M3732" s="218"/>
      <c r="N3732" s="124"/>
      <c r="O3732" s="211" t="str">
        <f t="shared" ca="1" si="352"/>
        <v/>
      </c>
      <c r="P3732" s="212" t="str">
        <f>IF(ISERROR(VLOOKUP(L3732,Paramètres!$A$38:$B$40,2,0)),"",VLOOKUP(L3732,Paramètres!$A$38:$B$40,2,0))</f>
        <v/>
      </c>
      <c r="Q3732" s="211" t="str">
        <f t="shared" ca="1" si="353"/>
        <v/>
      </c>
      <c r="R3732" s="211" t="str">
        <f t="shared" si="349"/>
        <v/>
      </c>
      <c r="S3732" s="213" t="str">
        <f t="shared" ca="1" si="350"/>
        <v/>
      </c>
      <c r="T3732" s="214" t="str">
        <f t="shared" ca="1" si="354"/>
        <v/>
      </c>
    </row>
    <row r="3733" spans="1:20" x14ac:dyDescent="0.25">
      <c r="A3733" s="119" t="s">
        <v>9302</v>
      </c>
      <c r="B3733" s="260"/>
      <c r="C3733" s="264" t="str">
        <f>IF(ISERROR(VLOOKUP(B3733,'Tous les abonnés'!$A$6:$I$5491,2,0)),"",VLOOKUP(B3733,'Tous les abonnés'!$A$6:$I$5491,2,0))</f>
        <v/>
      </c>
      <c r="D3733" s="26"/>
      <c r="E3733" s="265"/>
      <c r="F3733" s="207" t="str">
        <f>IF(ISERROR(IF(VLOOKUP(D3733,Paramètres!$C$17:$H$33,6,0)="oui","illimité",VLOOKUP(D3733,Paramètres!$C$17:$H$33,5,0))),"",IF(VLOOKUP(D3733,Paramètres!$C$17:$H$33,6,0)="oui","illimité",VLOOKUP(D3733,Paramètres!$C$17:$H$33,5,0)))</f>
        <v/>
      </c>
      <c r="G3733" s="269" t="str">
        <f t="shared" si="351"/>
        <v/>
      </c>
      <c r="H3733" s="208"/>
      <c r="I3733" s="53"/>
      <c r="J3733" s="209"/>
      <c r="K3733" s="271"/>
      <c r="L3733" s="37"/>
      <c r="M3733" s="218"/>
      <c r="N3733" s="124"/>
      <c r="O3733" s="211" t="str">
        <f t="shared" ca="1" si="352"/>
        <v/>
      </c>
      <c r="P3733" s="212" t="str">
        <f>IF(ISERROR(VLOOKUP(L3733,Paramètres!$A$38:$B$40,2,0)),"",VLOOKUP(L3733,Paramètres!$A$38:$B$40,2,0))</f>
        <v/>
      </c>
      <c r="Q3733" s="211" t="str">
        <f t="shared" ca="1" si="353"/>
        <v/>
      </c>
      <c r="R3733" s="211" t="str">
        <f t="shared" si="349"/>
        <v/>
      </c>
      <c r="S3733" s="213" t="str">
        <f t="shared" ca="1" si="350"/>
        <v/>
      </c>
      <c r="T3733" s="214" t="str">
        <f t="shared" ca="1" si="354"/>
        <v/>
      </c>
    </row>
    <row r="3734" spans="1:20" x14ac:dyDescent="0.25">
      <c r="A3734" s="119" t="s">
        <v>9303</v>
      </c>
      <c r="B3734" s="260"/>
      <c r="C3734" s="264" t="str">
        <f>IF(ISERROR(VLOOKUP(B3734,'Tous les abonnés'!$A$6:$I$5491,2,0)),"",VLOOKUP(B3734,'Tous les abonnés'!$A$6:$I$5491,2,0))</f>
        <v/>
      </c>
      <c r="D3734" s="26"/>
      <c r="E3734" s="265"/>
      <c r="F3734" s="207" t="str">
        <f>IF(ISERROR(IF(VLOOKUP(D3734,Paramètres!$C$17:$H$33,6,0)="oui","illimité",VLOOKUP(D3734,Paramètres!$C$17:$H$33,5,0))),"",IF(VLOOKUP(D3734,Paramètres!$C$17:$H$33,6,0)="oui","illimité",VLOOKUP(D3734,Paramètres!$C$17:$H$33,5,0)))</f>
        <v/>
      </c>
      <c r="G3734" s="269" t="str">
        <f t="shared" si="351"/>
        <v/>
      </c>
      <c r="H3734" s="208"/>
      <c r="I3734" s="53"/>
      <c r="J3734" s="209"/>
      <c r="K3734" s="271"/>
      <c r="L3734" s="37"/>
      <c r="M3734" s="218"/>
      <c r="N3734" s="124"/>
      <c r="O3734" s="211" t="str">
        <f t="shared" ca="1" si="352"/>
        <v/>
      </c>
      <c r="P3734" s="212" t="str">
        <f>IF(ISERROR(VLOOKUP(L3734,Paramètres!$A$38:$B$40,2,0)),"",VLOOKUP(L3734,Paramètres!$A$38:$B$40,2,0))</f>
        <v/>
      </c>
      <c r="Q3734" s="211" t="str">
        <f t="shared" ca="1" si="353"/>
        <v/>
      </c>
      <c r="R3734" s="211" t="str">
        <f t="shared" si="349"/>
        <v/>
      </c>
      <c r="S3734" s="213" t="str">
        <f t="shared" ca="1" si="350"/>
        <v/>
      </c>
      <c r="T3734" s="214" t="str">
        <f t="shared" ca="1" si="354"/>
        <v/>
      </c>
    </row>
    <row r="3735" spans="1:20" x14ac:dyDescent="0.25">
      <c r="A3735" s="119" t="s">
        <v>9304</v>
      </c>
      <c r="B3735" s="260"/>
      <c r="C3735" s="264" t="str">
        <f>IF(ISERROR(VLOOKUP(B3735,'Tous les abonnés'!$A$6:$I$5491,2,0)),"",VLOOKUP(B3735,'Tous les abonnés'!$A$6:$I$5491,2,0))</f>
        <v/>
      </c>
      <c r="D3735" s="26"/>
      <c r="E3735" s="265"/>
      <c r="F3735" s="207" t="str">
        <f>IF(ISERROR(IF(VLOOKUP(D3735,Paramètres!$C$17:$H$33,6,0)="oui","illimité",VLOOKUP(D3735,Paramètres!$C$17:$H$33,5,0))),"",IF(VLOOKUP(D3735,Paramètres!$C$17:$H$33,6,0)="oui","illimité",VLOOKUP(D3735,Paramètres!$C$17:$H$33,5,0)))</f>
        <v/>
      </c>
      <c r="G3735" s="269" t="str">
        <f t="shared" si="351"/>
        <v/>
      </c>
      <c r="H3735" s="208"/>
      <c r="I3735" s="53"/>
      <c r="J3735" s="209"/>
      <c r="K3735" s="271"/>
      <c r="L3735" s="37"/>
      <c r="M3735" s="218"/>
      <c r="N3735" s="124"/>
      <c r="O3735" s="211" t="str">
        <f t="shared" ca="1" si="352"/>
        <v/>
      </c>
      <c r="P3735" s="212" t="str">
        <f>IF(ISERROR(VLOOKUP(L3735,Paramètres!$A$38:$B$40,2,0)),"",VLOOKUP(L3735,Paramètres!$A$38:$B$40,2,0))</f>
        <v/>
      </c>
      <c r="Q3735" s="211" t="str">
        <f t="shared" ca="1" si="353"/>
        <v/>
      </c>
      <c r="R3735" s="211" t="str">
        <f t="shared" si="349"/>
        <v/>
      </c>
      <c r="S3735" s="213" t="str">
        <f t="shared" ca="1" si="350"/>
        <v/>
      </c>
      <c r="T3735" s="214" t="str">
        <f t="shared" ca="1" si="354"/>
        <v/>
      </c>
    </row>
    <row r="3736" spans="1:20" x14ac:dyDescent="0.25">
      <c r="A3736" s="119" t="s">
        <v>9305</v>
      </c>
      <c r="B3736" s="260"/>
      <c r="C3736" s="264" t="str">
        <f>IF(ISERROR(VLOOKUP(B3736,'Tous les abonnés'!$A$6:$I$5491,2,0)),"",VLOOKUP(B3736,'Tous les abonnés'!$A$6:$I$5491,2,0))</f>
        <v/>
      </c>
      <c r="D3736" s="26"/>
      <c r="E3736" s="265"/>
      <c r="F3736" s="207" t="str">
        <f>IF(ISERROR(IF(VLOOKUP(D3736,Paramètres!$C$17:$H$33,6,0)="oui","illimité",VLOOKUP(D3736,Paramètres!$C$17:$H$33,5,0))),"",IF(VLOOKUP(D3736,Paramètres!$C$17:$H$33,6,0)="oui","illimité",VLOOKUP(D3736,Paramètres!$C$17:$H$33,5,0)))</f>
        <v/>
      </c>
      <c r="G3736" s="269" t="str">
        <f t="shared" si="351"/>
        <v/>
      </c>
      <c r="H3736" s="208"/>
      <c r="I3736" s="53"/>
      <c r="J3736" s="209"/>
      <c r="K3736" s="271"/>
      <c r="L3736" s="37"/>
      <c r="M3736" s="218"/>
      <c r="N3736" s="124"/>
      <c r="O3736" s="211" t="str">
        <f t="shared" ca="1" si="352"/>
        <v/>
      </c>
      <c r="P3736" s="212" t="str">
        <f>IF(ISERROR(VLOOKUP(L3736,Paramètres!$A$38:$B$40,2,0)),"",VLOOKUP(L3736,Paramètres!$A$38:$B$40,2,0))</f>
        <v/>
      </c>
      <c r="Q3736" s="211" t="str">
        <f t="shared" ca="1" si="353"/>
        <v/>
      </c>
      <c r="R3736" s="211" t="str">
        <f t="shared" si="349"/>
        <v/>
      </c>
      <c r="S3736" s="213" t="str">
        <f t="shared" ca="1" si="350"/>
        <v/>
      </c>
      <c r="T3736" s="214" t="str">
        <f t="shared" ca="1" si="354"/>
        <v/>
      </c>
    </row>
    <row r="3737" spans="1:20" x14ac:dyDescent="0.25">
      <c r="A3737" s="119" t="s">
        <v>9306</v>
      </c>
      <c r="B3737" s="260"/>
      <c r="C3737" s="264" t="str">
        <f>IF(ISERROR(VLOOKUP(B3737,'Tous les abonnés'!$A$6:$I$5491,2,0)),"",VLOOKUP(B3737,'Tous les abonnés'!$A$6:$I$5491,2,0))</f>
        <v/>
      </c>
      <c r="D3737" s="26"/>
      <c r="E3737" s="265"/>
      <c r="F3737" s="207" t="str">
        <f>IF(ISERROR(IF(VLOOKUP(D3737,Paramètres!$C$17:$H$33,6,0)="oui","illimité",VLOOKUP(D3737,Paramètres!$C$17:$H$33,5,0))),"",IF(VLOOKUP(D3737,Paramètres!$C$17:$H$33,6,0)="oui","illimité",VLOOKUP(D3737,Paramètres!$C$17:$H$33,5,0)))</f>
        <v/>
      </c>
      <c r="G3737" s="269" t="str">
        <f t="shared" si="351"/>
        <v/>
      </c>
      <c r="H3737" s="208"/>
      <c r="I3737" s="53"/>
      <c r="J3737" s="209"/>
      <c r="K3737" s="271"/>
      <c r="L3737" s="37"/>
      <c r="M3737" s="218"/>
      <c r="N3737" s="124"/>
      <c r="O3737" s="211" t="str">
        <f t="shared" ca="1" si="352"/>
        <v/>
      </c>
      <c r="P3737" s="212" t="str">
        <f>IF(ISERROR(VLOOKUP(L3737,Paramètres!$A$38:$B$40,2,0)),"",VLOOKUP(L3737,Paramètres!$A$38:$B$40,2,0))</f>
        <v/>
      </c>
      <c r="Q3737" s="211" t="str">
        <f t="shared" ca="1" si="353"/>
        <v/>
      </c>
      <c r="R3737" s="211" t="str">
        <f t="shared" si="349"/>
        <v/>
      </c>
      <c r="S3737" s="213" t="str">
        <f t="shared" ca="1" si="350"/>
        <v/>
      </c>
      <c r="T3737" s="214" t="str">
        <f t="shared" ca="1" si="354"/>
        <v/>
      </c>
    </row>
    <row r="3738" spans="1:20" x14ac:dyDescent="0.25">
      <c r="A3738" s="119" t="s">
        <v>9307</v>
      </c>
      <c r="B3738" s="260"/>
      <c r="C3738" s="264" t="str">
        <f>IF(ISERROR(VLOOKUP(B3738,'Tous les abonnés'!$A$6:$I$5491,2,0)),"",VLOOKUP(B3738,'Tous les abonnés'!$A$6:$I$5491,2,0))</f>
        <v/>
      </c>
      <c r="D3738" s="26"/>
      <c r="E3738" s="265"/>
      <c r="F3738" s="207" t="str">
        <f>IF(ISERROR(IF(VLOOKUP(D3738,Paramètres!$C$17:$H$33,6,0)="oui","illimité",VLOOKUP(D3738,Paramètres!$C$17:$H$33,5,0))),"",IF(VLOOKUP(D3738,Paramètres!$C$17:$H$33,6,0)="oui","illimité",VLOOKUP(D3738,Paramètres!$C$17:$H$33,5,0)))</f>
        <v/>
      </c>
      <c r="G3738" s="269" t="str">
        <f t="shared" si="351"/>
        <v/>
      </c>
      <c r="H3738" s="208"/>
      <c r="I3738" s="53"/>
      <c r="J3738" s="209"/>
      <c r="K3738" s="271"/>
      <c r="L3738" s="37"/>
      <c r="M3738" s="218"/>
      <c r="N3738" s="124"/>
      <c r="O3738" s="211" t="str">
        <f t="shared" ca="1" si="352"/>
        <v/>
      </c>
      <c r="P3738" s="212" t="str">
        <f>IF(ISERROR(VLOOKUP(L3738,Paramètres!$A$38:$B$40,2,0)),"",VLOOKUP(L3738,Paramètres!$A$38:$B$40,2,0))</f>
        <v/>
      </c>
      <c r="Q3738" s="211" t="str">
        <f t="shared" ca="1" si="353"/>
        <v/>
      </c>
      <c r="R3738" s="211" t="str">
        <f t="shared" si="349"/>
        <v/>
      </c>
      <c r="S3738" s="213" t="str">
        <f t="shared" ca="1" si="350"/>
        <v/>
      </c>
      <c r="T3738" s="214" t="str">
        <f t="shared" ca="1" si="354"/>
        <v/>
      </c>
    </row>
    <row r="3739" spans="1:20" x14ac:dyDescent="0.25">
      <c r="A3739" s="119" t="s">
        <v>9308</v>
      </c>
      <c r="B3739" s="260"/>
      <c r="C3739" s="264" t="str">
        <f>IF(ISERROR(VLOOKUP(B3739,'Tous les abonnés'!$A$6:$I$5491,2,0)),"",VLOOKUP(B3739,'Tous les abonnés'!$A$6:$I$5491,2,0))</f>
        <v/>
      </c>
      <c r="D3739" s="26"/>
      <c r="E3739" s="265"/>
      <c r="F3739" s="207" t="str">
        <f>IF(ISERROR(IF(VLOOKUP(D3739,Paramètres!$C$17:$H$33,6,0)="oui","illimité",VLOOKUP(D3739,Paramètres!$C$17:$H$33,5,0))),"",IF(VLOOKUP(D3739,Paramètres!$C$17:$H$33,6,0)="oui","illimité",VLOOKUP(D3739,Paramètres!$C$17:$H$33,5,0)))</f>
        <v/>
      </c>
      <c r="G3739" s="269" t="str">
        <f t="shared" si="351"/>
        <v/>
      </c>
      <c r="H3739" s="208"/>
      <c r="I3739" s="53"/>
      <c r="J3739" s="209"/>
      <c r="K3739" s="271"/>
      <c r="L3739" s="37"/>
      <c r="M3739" s="218"/>
      <c r="N3739" s="124"/>
      <c r="O3739" s="211" t="str">
        <f t="shared" ca="1" si="352"/>
        <v/>
      </c>
      <c r="P3739" s="212" t="str">
        <f>IF(ISERROR(VLOOKUP(L3739,Paramètres!$A$38:$B$40,2,0)),"",VLOOKUP(L3739,Paramètres!$A$38:$B$40,2,0))</f>
        <v/>
      </c>
      <c r="Q3739" s="211" t="str">
        <f t="shared" ca="1" si="353"/>
        <v/>
      </c>
      <c r="R3739" s="211" t="str">
        <f t="shared" si="349"/>
        <v/>
      </c>
      <c r="S3739" s="213" t="str">
        <f t="shared" ca="1" si="350"/>
        <v/>
      </c>
      <c r="T3739" s="214" t="str">
        <f t="shared" ca="1" si="354"/>
        <v/>
      </c>
    </row>
    <row r="3740" spans="1:20" x14ac:dyDescent="0.25">
      <c r="A3740" s="119" t="s">
        <v>9309</v>
      </c>
      <c r="B3740" s="260"/>
      <c r="C3740" s="264" t="str">
        <f>IF(ISERROR(VLOOKUP(B3740,'Tous les abonnés'!$A$6:$I$5491,2,0)),"",VLOOKUP(B3740,'Tous les abonnés'!$A$6:$I$5491,2,0))</f>
        <v/>
      </c>
      <c r="D3740" s="26"/>
      <c r="E3740" s="265"/>
      <c r="F3740" s="207" t="str">
        <f>IF(ISERROR(IF(VLOOKUP(D3740,Paramètres!$C$17:$H$33,6,0)="oui","illimité",VLOOKUP(D3740,Paramètres!$C$17:$H$33,5,0))),"",IF(VLOOKUP(D3740,Paramètres!$C$17:$H$33,6,0)="oui","illimité",VLOOKUP(D3740,Paramètres!$C$17:$H$33,5,0)))</f>
        <v/>
      </c>
      <c r="G3740" s="269" t="str">
        <f t="shared" si="351"/>
        <v/>
      </c>
      <c r="H3740" s="208"/>
      <c r="I3740" s="53"/>
      <c r="J3740" s="209"/>
      <c r="K3740" s="271"/>
      <c r="L3740" s="37"/>
      <c r="M3740" s="218"/>
      <c r="N3740" s="124"/>
      <c r="O3740" s="211" t="str">
        <f t="shared" ca="1" si="352"/>
        <v/>
      </c>
      <c r="P3740" s="212" t="str">
        <f>IF(ISERROR(VLOOKUP(L3740,Paramètres!$A$38:$B$40,2,0)),"",VLOOKUP(L3740,Paramètres!$A$38:$B$40,2,0))</f>
        <v/>
      </c>
      <c r="Q3740" s="211" t="str">
        <f t="shared" ca="1" si="353"/>
        <v/>
      </c>
      <c r="R3740" s="211" t="str">
        <f t="shared" si="349"/>
        <v/>
      </c>
      <c r="S3740" s="213" t="str">
        <f t="shared" ca="1" si="350"/>
        <v/>
      </c>
      <c r="T3740" s="214" t="str">
        <f t="shared" ca="1" si="354"/>
        <v/>
      </c>
    </row>
    <row r="3741" spans="1:20" x14ac:dyDescent="0.25">
      <c r="A3741" s="119" t="s">
        <v>9310</v>
      </c>
      <c r="B3741" s="260"/>
      <c r="C3741" s="264" t="str">
        <f>IF(ISERROR(VLOOKUP(B3741,'Tous les abonnés'!$A$6:$I$5491,2,0)),"",VLOOKUP(B3741,'Tous les abonnés'!$A$6:$I$5491,2,0))</f>
        <v/>
      </c>
      <c r="D3741" s="26"/>
      <c r="E3741" s="265"/>
      <c r="F3741" s="207" t="str">
        <f>IF(ISERROR(IF(VLOOKUP(D3741,Paramètres!$C$17:$H$33,6,0)="oui","illimité",VLOOKUP(D3741,Paramètres!$C$17:$H$33,5,0))),"",IF(VLOOKUP(D3741,Paramètres!$C$17:$H$33,6,0)="oui","illimité",VLOOKUP(D3741,Paramètres!$C$17:$H$33,5,0)))</f>
        <v/>
      </c>
      <c r="G3741" s="269" t="str">
        <f t="shared" si="351"/>
        <v/>
      </c>
      <c r="H3741" s="208"/>
      <c r="I3741" s="53"/>
      <c r="J3741" s="209"/>
      <c r="K3741" s="271"/>
      <c r="L3741" s="37"/>
      <c r="M3741" s="218"/>
      <c r="N3741" s="124"/>
      <c r="O3741" s="211" t="str">
        <f t="shared" ca="1" si="352"/>
        <v/>
      </c>
      <c r="P3741" s="212" t="str">
        <f>IF(ISERROR(VLOOKUP(L3741,Paramètres!$A$38:$B$40,2,0)),"",VLOOKUP(L3741,Paramètres!$A$38:$B$40,2,0))</f>
        <v/>
      </c>
      <c r="Q3741" s="211" t="str">
        <f t="shared" ca="1" si="353"/>
        <v/>
      </c>
      <c r="R3741" s="211" t="str">
        <f t="shared" si="349"/>
        <v/>
      </c>
      <c r="S3741" s="213" t="str">
        <f t="shared" ca="1" si="350"/>
        <v/>
      </c>
      <c r="T3741" s="214" t="str">
        <f t="shared" ca="1" si="354"/>
        <v/>
      </c>
    </row>
    <row r="3742" spans="1:20" x14ac:dyDescent="0.25">
      <c r="A3742" s="119" t="s">
        <v>9311</v>
      </c>
      <c r="B3742" s="260"/>
      <c r="C3742" s="264" t="str">
        <f>IF(ISERROR(VLOOKUP(B3742,'Tous les abonnés'!$A$6:$I$5491,2,0)),"",VLOOKUP(B3742,'Tous les abonnés'!$A$6:$I$5491,2,0))</f>
        <v/>
      </c>
      <c r="D3742" s="26"/>
      <c r="E3742" s="265"/>
      <c r="F3742" s="207" t="str">
        <f>IF(ISERROR(IF(VLOOKUP(D3742,Paramètres!$C$17:$H$33,6,0)="oui","illimité",VLOOKUP(D3742,Paramètres!$C$17:$H$33,5,0))),"",IF(VLOOKUP(D3742,Paramètres!$C$17:$H$33,6,0)="oui","illimité",VLOOKUP(D3742,Paramètres!$C$17:$H$33,5,0)))</f>
        <v/>
      </c>
      <c r="G3742" s="269" t="str">
        <f t="shared" si="351"/>
        <v/>
      </c>
      <c r="H3742" s="208"/>
      <c r="I3742" s="53"/>
      <c r="J3742" s="209"/>
      <c r="K3742" s="271"/>
      <c r="L3742" s="37"/>
      <c r="M3742" s="218"/>
      <c r="N3742" s="124"/>
      <c r="O3742" s="211" t="str">
        <f t="shared" ca="1" si="352"/>
        <v/>
      </c>
      <c r="P3742" s="212" t="str">
        <f>IF(ISERROR(VLOOKUP(L3742,Paramètres!$A$38:$B$40,2,0)),"",VLOOKUP(L3742,Paramètres!$A$38:$B$40,2,0))</f>
        <v/>
      </c>
      <c r="Q3742" s="211" t="str">
        <f t="shared" ca="1" si="353"/>
        <v/>
      </c>
      <c r="R3742" s="211" t="str">
        <f t="shared" si="349"/>
        <v/>
      </c>
      <c r="S3742" s="213" t="str">
        <f t="shared" ca="1" si="350"/>
        <v/>
      </c>
      <c r="T3742" s="214" t="str">
        <f t="shared" ca="1" si="354"/>
        <v/>
      </c>
    </row>
    <row r="3743" spans="1:20" x14ac:dyDescent="0.25">
      <c r="A3743" s="119" t="s">
        <v>9312</v>
      </c>
      <c r="B3743" s="260"/>
      <c r="C3743" s="264" t="str">
        <f>IF(ISERROR(VLOOKUP(B3743,'Tous les abonnés'!$A$6:$I$5491,2,0)),"",VLOOKUP(B3743,'Tous les abonnés'!$A$6:$I$5491,2,0))</f>
        <v/>
      </c>
      <c r="D3743" s="26"/>
      <c r="E3743" s="265"/>
      <c r="F3743" s="207" t="str">
        <f>IF(ISERROR(IF(VLOOKUP(D3743,Paramètres!$C$17:$H$33,6,0)="oui","illimité",VLOOKUP(D3743,Paramètres!$C$17:$H$33,5,0))),"",IF(VLOOKUP(D3743,Paramètres!$C$17:$H$33,6,0)="oui","illimité",VLOOKUP(D3743,Paramètres!$C$17:$H$33,5,0)))</f>
        <v/>
      </c>
      <c r="G3743" s="269" t="str">
        <f t="shared" si="351"/>
        <v/>
      </c>
      <c r="H3743" s="208"/>
      <c r="I3743" s="53"/>
      <c r="J3743" s="209"/>
      <c r="K3743" s="271"/>
      <c r="L3743" s="37"/>
      <c r="M3743" s="218"/>
      <c r="N3743" s="124"/>
      <c r="O3743" s="211" t="str">
        <f t="shared" ca="1" si="352"/>
        <v/>
      </c>
      <c r="P3743" s="212" t="str">
        <f>IF(ISERROR(VLOOKUP(L3743,Paramètres!$A$38:$B$40,2,0)),"",VLOOKUP(L3743,Paramètres!$A$38:$B$40,2,0))</f>
        <v/>
      </c>
      <c r="Q3743" s="211" t="str">
        <f t="shared" ca="1" si="353"/>
        <v/>
      </c>
      <c r="R3743" s="211" t="str">
        <f t="shared" si="349"/>
        <v/>
      </c>
      <c r="S3743" s="213" t="str">
        <f t="shared" ca="1" si="350"/>
        <v/>
      </c>
      <c r="T3743" s="214" t="str">
        <f t="shared" ca="1" si="354"/>
        <v/>
      </c>
    </row>
    <row r="3744" spans="1:20" x14ac:dyDescent="0.25">
      <c r="A3744" s="119" t="s">
        <v>9313</v>
      </c>
      <c r="B3744" s="260"/>
      <c r="C3744" s="264" t="str">
        <f>IF(ISERROR(VLOOKUP(B3744,'Tous les abonnés'!$A$6:$I$5491,2,0)),"",VLOOKUP(B3744,'Tous les abonnés'!$A$6:$I$5491,2,0))</f>
        <v/>
      </c>
      <c r="D3744" s="26"/>
      <c r="E3744" s="265"/>
      <c r="F3744" s="207" t="str">
        <f>IF(ISERROR(IF(VLOOKUP(D3744,Paramètres!$C$17:$H$33,6,0)="oui","illimité",VLOOKUP(D3744,Paramètres!$C$17:$H$33,5,0))),"",IF(VLOOKUP(D3744,Paramètres!$C$17:$H$33,6,0)="oui","illimité",VLOOKUP(D3744,Paramètres!$C$17:$H$33,5,0)))</f>
        <v/>
      </c>
      <c r="G3744" s="269" t="str">
        <f t="shared" si="351"/>
        <v/>
      </c>
      <c r="H3744" s="208"/>
      <c r="I3744" s="53"/>
      <c r="J3744" s="209"/>
      <c r="K3744" s="271"/>
      <c r="L3744" s="37"/>
      <c r="M3744" s="218"/>
      <c r="N3744" s="124"/>
      <c r="O3744" s="211" t="str">
        <f t="shared" ca="1" si="352"/>
        <v/>
      </c>
      <c r="P3744" s="212" t="str">
        <f>IF(ISERROR(VLOOKUP(L3744,Paramètres!$A$38:$B$40,2,0)),"",VLOOKUP(L3744,Paramètres!$A$38:$B$40,2,0))</f>
        <v/>
      </c>
      <c r="Q3744" s="211" t="str">
        <f t="shared" ca="1" si="353"/>
        <v/>
      </c>
      <c r="R3744" s="211" t="str">
        <f t="shared" si="349"/>
        <v/>
      </c>
      <c r="S3744" s="213" t="str">
        <f t="shared" ca="1" si="350"/>
        <v/>
      </c>
      <c r="T3744" s="214" t="str">
        <f t="shared" ca="1" si="354"/>
        <v/>
      </c>
    </row>
    <row r="3745" spans="1:20" x14ac:dyDescent="0.25">
      <c r="A3745" s="119" t="s">
        <v>9314</v>
      </c>
      <c r="B3745" s="260"/>
      <c r="C3745" s="264" t="str">
        <f>IF(ISERROR(VLOOKUP(B3745,'Tous les abonnés'!$A$6:$I$5491,2,0)),"",VLOOKUP(B3745,'Tous les abonnés'!$A$6:$I$5491,2,0))</f>
        <v/>
      </c>
      <c r="D3745" s="26"/>
      <c r="E3745" s="265"/>
      <c r="F3745" s="207" t="str">
        <f>IF(ISERROR(IF(VLOOKUP(D3745,Paramètres!$C$17:$H$33,6,0)="oui","illimité",VLOOKUP(D3745,Paramètres!$C$17:$H$33,5,0))),"",IF(VLOOKUP(D3745,Paramètres!$C$17:$H$33,6,0)="oui","illimité",VLOOKUP(D3745,Paramètres!$C$17:$H$33,5,0)))</f>
        <v/>
      </c>
      <c r="G3745" s="269" t="str">
        <f t="shared" si="351"/>
        <v/>
      </c>
      <c r="H3745" s="208"/>
      <c r="I3745" s="53"/>
      <c r="J3745" s="209"/>
      <c r="K3745" s="271"/>
      <c r="L3745" s="37"/>
      <c r="M3745" s="218"/>
      <c r="N3745" s="124"/>
      <c r="O3745" s="211" t="str">
        <f t="shared" ca="1" si="352"/>
        <v/>
      </c>
      <c r="P3745" s="212" t="str">
        <f>IF(ISERROR(VLOOKUP(L3745,Paramètres!$A$38:$B$40,2,0)),"",VLOOKUP(L3745,Paramètres!$A$38:$B$40,2,0))</f>
        <v/>
      </c>
      <c r="Q3745" s="211" t="str">
        <f t="shared" ca="1" si="353"/>
        <v/>
      </c>
      <c r="R3745" s="211" t="str">
        <f t="shared" si="349"/>
        <v/>
      </c>
      <c r="S3745" s="213" t="str">
        <f t="shared" ca="1" si="350"/>
        <v/>
      </c>
      <c r="T3745" s="214" t="str">
        <f t="shared" ca="1" si="354"/>
        <v/>
      </c>
    </row>
    <row r="3746" spans="1:20" x14ac:dyDescent="0.25">
      <c r="A3746" s="119" t="s">
        <v>9315</v>
      </c>
      <c r="B3746" s="260"/>
      <c r="C3746" s="264" t="str">
        <f>IF(ISERROR(VLOOKUP(B3746,'Tous les abonnés'!$A$6:$I$5491,2,0)),"",VLOOKUP(B3746,'Tous les abonnés'!$A$6:$I$5491,2,0))</f>
        <v/>
      </c>
      <c r="D3746" s="26"/>
      <c r="E3746" s="265"/>
      <c r="F3746" s="207" t="str">
        <f>IF(ISERROR(IF(VLOOKUP(D3746,Paramètres!$C$17:$H$33,6,0)="oui","illimité",VLOOKUP(D3746,Paramètres!$C$17:$H$33,5,0))),"",IF(VLOOKUP(D3746,Paramètres!$C$17:$H$33,6,0)="oui","illimité",VLOOKUP(D3746,Paramètres!$C$17:$H$33,5,0)))</f>
        <v/>
      </c>
      <c r="G3746" s="269" t="str">
        <f t="shared" si="351"/>
        <v/>
      </c>
      <c r="H3746" s="208"/>
      <c r="I3746" s="53"/>
      <c r="J3746" s="209"/>
      <c r="K3746" s="271"/>
      <c r="L3746" s="37"/>
      <c r="M3746" s="218"/>
      <c r="N3746" s="124"/>
      <c r="O3746" s="211" t="str">
        <f t="shared" ca="1" si="352"/>
        <v/>
      </c>
      <c r="P3746" s="212" t="str">
        <f>IF(ISERROR(VLOOKUP(L3746,Paramètres!$A$38:$B$40,2,0)),"",VLOOKUP(L3746,Paramètres!$A$38:$B$40,2,0))</f>
        <v/>
      </c>
      <c r="Q3746" s="211" t="str">
        <f t="shared" ca="1" si="353"/>
        <v/>
      </c>
      <c r="R3746" s="211" t="str">
        <f t="shared" si="349"/>
        <v/>
      </c>
      <c r="S3746" s="213" t="str">
        <f t="shared" ca="1" si="350"/>
        <v/>
      </c>
      <c r="T3746" s="214" t="str">
        <f t="shared" ca="1" si="354"/>
        <v/>
      </c>
    </row>
    <row r="3747" spans="1:20" x14ac:dyDescent="0.25">
      <c r="A3747" s="119" t="s">
        <v>9316</v>
      </c>
      <c r="B3747" s="260"/>
      <c r="C3747" s="264" t="str">
        <f>IF(ISERROR(VLOOKUP(B3747,'Tous les abonnés'!$A$6:$I$5491,2,0)),"",VLOOKUP(B3747,'Tous les abonnés'!$A$6:$I$5491,2,0))</f>
        <v/>
      </c>
      <c r="D3747" s="26"/>
      <c r="E3747" s="265"/>
      <c r="F3747" s="207" t="str">
        <f>IF(ISERROR(IF(VLOOKUP(D3747,Paramètres!$C$17:$H$33,6,0)="oui","illimité",VLOOKUP(D3747,Paramètres!$C$17:$H$33,5,0))),"",IF(VLOOKUP(D3747,Paramètres!$C$17:$H$33,6,0)="oui","illimité",VLOOKUP(D3747,Paramètres!$C$17:$H$33,5,0)))</f>
        <v/>
      </c>
      <c r="G3747" s="269" t="str">
        <f t="shared" si="351"/>
        <v/>
      </c>
      <c r="H3747" s="208"/>
      <c r="I3747" s="53"/>
      <c r="J3747" s="209"/>
      <c r="K3747" s="271"/>
      <c r="L3747" s="37"/>
      <c r="M3747" s="218"/>
      <c r="N3747" s="124"/>
      <c r="O3747" s="211" t="str">
        <f t="shared" ca="1" si="352"/>
        <v/>
      </c>
      <c r="P3747" s="212" t="str">
        <f>IF(ISERROR(VLOOKUP(L3747,Paramètres!$A$38:$B$40,2,0)),"",VLOOKUP(L3747,Paramètres!$A$38:$B$40,2,0))</f>
        <v/>
      </c>
      <c r="Q3747" s="211" t="str">
        <f t="shared" ca="1" si="353"/>
        <v/>
      </c>
      <c r="R3747" s="211" t="str">
        <f t="shared" si="349"/>
        <v/>
      </c>
      <c r="S3747" s="213" t="str">
        <f t="shared" ca="1" si="350"/>
        <v/>
      </c>
      <c r="T3747" s="214" t="str">
        <f t="shared" ca="1" si="354"/>
        <v/>
      </c>
    </row>
    <row r="3748" spans="1:20" x14ac:dyDescent="0.25">
      <c r="A3748" s="119" t="s">
        <v>9317</v>
      </c>
      <c r="B3748" s="260"/>
      <c r="C3748" s="264" t="str">
        <f>IF(ISERROR(VLOOKUP(B3748,'Tous les abonnés'!$A$6:$I$5491,2,0)),"",VLOOKUP(B3748,'Tous les abonnés'!$A$6:$I$5491,2,0))</f>
        <v/>
      </c>
      <c r="D3748" s="26"/>
      <c r="E3748" s="265"/>
      <c r="F3748" s="207" t="str">
        <f>IF(ISERROR(IF(VLOOKUP(D3748,Paramètres!$C$17:$H$33,6,0)="oui","illimité",VLOOKUP(D3748,Paramètres!$C$17:$H$33,5,0))),"",IF(VLOOKUP(D3748,Paramètres!$C$17:$H$33,6,0)="oui","illimité",VLOOKUP(D3748,Paramètres!$C$17:$H$33,5,0)))</f>
        <v/>
      </c>
      <c r="G3748" s="269" t="str">
        <f t="shared" si="351"/>
        <v/>
      </c>
      <c r="H3748" s="208"/>
      <c r="I3748" s="53"/>
      <c r="J3748" s="209"/>
      <c r="K3748" s="271"/>
      <c r="L3748" s="37"/>
      <c r="M3748" s="218"/>
      <c r="N3748" s="124"/>
      <c r="O3748" s="211" t="str">
        <f t="shared" ca="1" si="352"/>
        <v/>
      </c>
      <c r="P3748" s="212" t="str">
        <f>IF(ISERROR(VLOOKUP(L3748,Paramètres!$A$38:$B$40,2,0)),"",VLOOKUP(L3748,Paramètres!$A$38:$B$40,2,0))</f>
        <v/>
      </c>
      <c r="Q3748" s="211" t="str">
        <f t="shared" ca="1" si="353"/>
        <v/>
      </c>
      <c r="R3748" s="211" t="str">
        <f t="shared" si="349"/>
        <v/>
      </c>
      <c r="S3748" s="213" t="str">
        <f t="shared" ca="1" si="350"/>
        <v/>
      </c>
      <c r="T3748" s="214" t="str">
        <f t="shared" ca="1" si="354"/>
        <v/>
      </c>
    </row>
    <row r="3749" spans="1:20" x14ac:dyDescent="0.25">
      <c r="A3749" s="119" t="s">
        <v>9318</v>
      </c>
      <c r="B3749" s="260"/>
      <c r="C3749" s="264" t="str">
        <f>IF(ISERROR(VLOOKUP(B3749,'Tous les abonnés'!$A$6:$I$5491,2,0)),"",VLOOKUP(B3749,'Tous les abonnés'!$A$6:$I$5491,2,0))</f>
        <v/>
      </c>
      <c r="D3749" s="26"/>
      <c r="E3749" s="265"/>
      <c r="F3749" s="207" t="str">
        <f>IF(ISERROR(IF(VLOOKUP(D3749,Paramètres!$C$17:$H$33,6,0)="oui","illimité",VLOOKUP(D3749,Paramètres!$C$17:$H$33,5,0))),"",IF(VLOOKUP(D3749,Paramètres!$C$17:$H$33,6,0)="oui","illimité",VLOOKUP(D3749,Paramètres!$C$17:$H$33,5,0)))</f>
        <v/>
      </c>
      <c r="G3749" s="269" t="str">
        <f t="shared" si="351"/>
        <v/>
      </c>
      <c r="H3749" s="208"/>
      <c r="I3749" s="53"/>
      <c r="J3749" s="209"/>
      <c r="K3749" s="271"/>
      <c r="L3749" s="37"/>
      <c r="M3749" s="218"/>
      <c r="N3749" s="124"/>
      <c r="O3749" s="211" t="str">
        <f t="shared" ca="1" si="352"/>
        <v/>
      </c>
      <c r="P3749" s="212" t="str">
        <f>IF(ISERROR(VLOOKUP(L3749,Paramètres!$A$38:$B$40,2,0)),"",VLOOKUP(L3749,Paramètres!$A$38:$B$40,2,0))</f>
        <v/>
      </c>
      <c r="Q3749" s="211" t="str">
        <f t="shared" ca="1" si="353"/>
        <v/>
      </c>
      <c r="R3749" s="211" t="str">
        <f t="shared" si="349"/>
        <v/>
      </c>
      <c r="S3749" s="213" t="str">
        <f t="shared" ca="1" si="350"/>
        <v/>
      </c>
      <c r="T3749" s="214" t="str">
        <f t="shared" ca="1" si="354"/>
        <v/>
      </c>
    </row>
    <row r="3750" spans="1:20" x14ac:dyDescent="0.25">
      <c r="A3750" s="119" t="s">
        <v>9319</v>
      </c>
      <c r="B3750" s="260"/>
      <c r="C3750" s="264" t="str">
        <f>IF(ISERROR(VLOOKUP(B3750,'Tous les abonnés'!$A$6:$I$5491,2,0)),"",VLOOKUP(B3750,'Tous les abonnés'!$A$6:$I$5491,2,0))</f>
        <v/>
      </c>
      <c r="D3750" s="26"/>
      <c r="E3750" s="265"/>
      <c r="F3750" s="207" t="str">
        <f>IF(ISERROR(IF(VLOOKUP(D3750,Paramètres!$C$17:$H$33,6,0)="oui","illimité",VLOOKUP(D3750,Paramètres!$C$17:$H$33,5,0))),"",IF(VLOOKUP(D3750,Paramètres!$C$17:$H$33,6,0)="oui","illimité",VLOOKUP(D3750,Paramètres!$C$17:$H$33,5,0)))</f>
        <v/>
      </c>
      <c r="G3750" s="269" t="str">
        <f t="shared" si="351"/>
        <v/>
      </c>
      <c r="H3750" s="208"/>
      <c r="I3750" s="53"/>
      <c r="J3750" s="209"/>
      <c r="K3750" s="271"/>
      <c r="L3750" s="37"/>
      <c r="M3750" s="218"/>
      <c r="N3750" s="124"/>
      <c r="O3750" s="211" t="str">
        <f t="shared" ca="1" si="352"/>
        <v/>
      </c>
      <c r="P3750" s="212" t="str">
        <f>IF(ISERROR(VLOOKUP(L3750,Paramètres!$A$38:$B$40,2,0)),"",VLOOKUP(L3750,Paramètres!$A$38:$B$40,2,0))</f>
        <v/>
      </c>
      <c r="Q3750" s="211" t="str">
        <f t="shared" ca="1" si="353"/>
        <v/>
      </c>
      <c r="R3750" s="211" t="str">
        <f t="shared" si="349"/>
        <v/>
      </c>
      <c r="S3750" s="213" t="str">
        <f t="shared" ca="1" si="350"/>
        <v/>
      </c>
      <c r="T3750" s="214" t="str">
        <f t="shared" ca="1" si="354"/>
        <v/>
      </c>
    </row>
    <row r="3751" spans="1:20" x14ac:dyDescent="0.25">
      <c r="A3751" s="119" t="s">
        <v>9320</v>
      </c>
      <c r="B3751" s="260"/>
      <c r="C3751" s="264" t="str">
        <f>IF(ISERROR(VLOOKUP(B3751,'Tous les abonnés'!$A$6:$I$5491,2,0)),"",VLOOKUP(B3751,'Tous les abonnés'!$A$6:$I$5491,2,0))</f>
        <v/>
      </c>
      <c r="D3751" s="26"/>
      <c r="E3751" s="265"/>
      <c r="F3751" s="207" t="str">
        <f>IF(ISERROR(IF(VLOOKUP(D3751,Paramètres!$C$17:$H$33,6,0)="oui","illimité",VLOOKUP(D3751,Paramètres!$C$17:$H$33,5,0))),"",IF(VLOOKUP(D3751,Paramètres!$C$17:$H$33,6,0)="oui","illimité",VLOOKUP(D3751,Paramètres!$C$17:$H$33,5,0)))</f>
        <v/>
      </c>
      <c r="G3751" s="269" t="str">
        <f t="shared" si="351"/>
        <v/>
      </c>
      <c r="H3751" s="208"/>
      <c r="I3751" s="53"/>
      <c r="J3751" s="209"/>
      <c r="K3751" s="271"/>
      <c r="L3751" s="37"/>
      <c r="M3751" s="218"/>
      <c r="N3751" s="124"/>
      <c r="O3751" s="211" t="str">
        <f t="shared" ca="1" si="352"/>
        <v/>
      </c>
      <c r="P3751" s="212" t="str">
        <f>IF(ISERROR(VLOOKUP(L3751,Paramètres!$A$38:$B$40,2,0)),"",VLOOKUP(L3751,Paramètres!$A$38:$B$40,2,0))</f>
        <v/>
      </c>
      <c r="Q3751" s="211" t="str">
        <f t="shared" ca="1" si="353"/>
        <v/>
      </c>
      <c r="R3751" s="211" t="str">
        <f t="shared" si="349"/>
        <v/>
      </c>
      <c r="S3751" s="213" t="str">
        <f t="shared" ca="1" si="350"/>
        <v/>
      </c>
      <c r="T3751" s="214" t="str">
        <f t="shared" ca="1" si="354"/>
        <v/>
      </c>
    </row>
    <row r="3752" spans="1:20" x14ac:dyDescent="0.25">
      <c r="A3752" s="119" t="s">
        <v>9321</v>
      </c>
      <c r="B3752" s="260"/>
      <c r="C3752" s="264" t="str">
        <f>IF(ISERROR(VLOOKUP(B3752,'Tous les abonnés'!$A$6:$I$5491,2,0)),"",VLOOKUP(B3752,'Tous les abonnés'!$A$6:$I$5491,2,0))</f>
        <v/>
      </c>
      <c r="D3752" s="26"/>
      <c r="E3752" s="265"/>
      <c r="F3752" s="207" t="str">
        <f>IF(ISERROR(IF(VLOOKUP(D3752,Paramètres!$C$17:$H$33,6,0)="oui","illimité",VLOOKUP(D3752,Paramètres!$C$17:$H$33,5,0))),"",IF(VLOOKUP(D3752,Paramètres!$C$17:$H$33,6,0)="oui","illimité",VLOOKUP(D3752,Paramètres!$C$17:$H$33,5,0)))</f>
        <v/>
      </c>
      <c r="G3752" s="269" t="str">
        <f t="shared" si="351"/>
        <v/>
      </c>
      <c r="H3752" s="208"/>
      <c r="I3752" s="53"/>
      <c r="J3752" s="209"/>
      <c r="K3752" s="271"/>
      <c r="L3752" s="37"/>
      <c r="M3752" s="218"/>
      <c r="N3752" s="124"/>
      <c r="O3752" s="211" t="str">
        <f t="shared" ca="1" si="352"/>
        <v/>
      </c>
      <c r="P3752" s="212" t="str">
        <f>IF(ISERROR(VLOOKUP(L3752,Paramètres!$A$38:$B$40,2,0)),"",VLOOKUP(L3752,Paramètres!$A$38:$B$40,2,0))</f>
        <v/>
      </c>
      <c r="Q3752" s="211" t="str">
        <f t="shared" ca="1" si="353"/>
        <v/>
      </c>
      <c r="R3752" s="211" t="str">
        <f t="shared" si="349"/>
        <v/>
      </c>
      <c r="S3752" s="213" t="str">
        <f t="shared" ca="1" si="350"/>
        <v/>
      </c>
      <c r="T3752" s="214" t="str">
        <f t="shared" ca="1" si="354"/>
        <v/>
      </c>
    </row>
    <row r="3753" spans="1:20" x14ac:dyDescent="0.25">
      <c r="A3753" s="119" t="s">
        <v>9322</v>
      </c>
      <c r="B3753" s="260"/>
      <c r="C3753" s="264" t="str">
        <f>IF(ISERROR(VLOOKUP(B3753,'Tous les abonnés'!$A$6:$I$5491,2,0)),"",VLOOKUP(B3753,'Tous les abonnés'!$A$6:$I$5491,2,0))</f>
        <v/>
      </c>
      <c r="D3753" s="26"/>
      <c r="E3753" s="265"/>
      <c r="F3753" s="207" t="str">
        <f>IF(ISERROR(IF(VLOOKUP(D3753,Paramètres!$C$17:$H$33,6,0)="oui","illimité",VLOOKUP(D3753,Paramètres!$C$17:$H$33,5,0))),"",IF(VLOOKUP(D3753,Paramètres!$C$17:$H$33,6,0)="oui","illimité",VLOOKUP(D3753,Paramètres!$C$17:$H$33,5,0)))</f>
        <v/>
      </c>
      <c r="G3753" s="269" t="str">
        <f t="shared" si="351"/>
        <v/>
      </c>
      <c r="H3753" s="208"/>
      <c r="I3753" s="53"/>
      <c r="J3753" s="209"/>
      <c r="K3753" s="271"/>
      <c r="L3753" s="37"/>
      <c r="M3753" s="218"/>
      <c r="N3753" s="124"/>
      <c r="O3753" s="211" t="str">
        <f t="shared" ca="1" si="352"/>
        <v/>
      </c>
      <c r="P3753" s="212" t="str">
        <f>IF(ISERROR(VLOOKUP(L3753,Paramètres!$A$38:$B$40,2,0)),"",VLOOKUP(L3753,Paramètres!$A$38:$B$40,2,0))</f>
        <v/>
      </c>
      <c r="Q3753" s="211" t="str">
        <f t="shared" ca="1" si="353"/>
        <v/>
      </c>
      <c r="R3753" s="211" t="str">
        <f t="shared" si="349"/>
        <v/>
      </c>
      <c r="S3753" s="213" t="str">
        <f t="shared" ca="1" si="350"/>
        <v/>
      </c>
      <c r="T3753" s="214" t="str">
        <f t="shared" ca="1" si="354"/>
        <v/>
      </c>
    </row>
    <row r="3754" spans="1:20" x14ac:dyDescent="0.25">
      <c r="A3754" s="119" t="s">
        <v>9323</v>
      </c>
      <c r="B3754" s="260"/>
      <c r="C3754" s="264" t="str">
        <f>IF(ISERROR(VLOOKUP(B3754,'Tous les abonnés'!$A$6:$I$5491,2,0)),"",VLOOKUP(B3754,'Tous les abonnés'!$A$6:$I$5491,2,0))</f>
        <v/>
      </c>
      <c r="D3754" s="26"/>
      <c r="E3754" s="265"/>
      <c r="F3754" s="207" t="str">
        <f>IF(ISERROR(IF(VLOOKUP(D3754,Paramètres!$C$17:$H$33,6,0)="oui","illimité",VLOOKUP(D3754,Paramètres!$C$17:$H$33,5,0))),"",IF(VLOOKUP(D3754,Paramètres!$C$17:$H$33,6,0)="oui","illimité",VLOOKUP(D3754,Paramètres!$C$17:$H$33,5,0)))</f>
        <v/>
      </c>
      <c r="G3754" s="269" t="str">
        <f t="shared" si="351"/>
        <v/>
      </c>
      <c r="H3754" s="208"/>
      <c r="I3754" s="53"/>
      <c r="J3754" s="209"/>
      <c r="K3754" s="271"/>
      <c r="L3754" s="37"/>
      <c r="M3754" s="218"/>
      <c r="N3754" s="124"/>
      <c r="O3754" s="211" t="str">
        <f t="shared" ca="1" si="352"/>
        <v/>
      </c>
      <c r="P3754" s="212" t="str">
        <f>IF(ISERROR(VLOOKUP(L3754,Paramètres!$A$38:$B$40,2,0)),"",VLOOKUP(L3754,Paramètres!$A$38:$B$40,2,0))</f>
        <v/>
      </c>
      <c r="Q3754" s="211" t="str">
        <f t="shared" ca="1" si="353"/>
        <v/>
      </c>
      <c r="R3754" s="211" t="str">
        <f t="shared" si="349"/>
        <v/>
      </c>
      <c r="S3754" s="213" t="str">
        <f t="shared" ca="1" si="350"/>
        <v/>
      </c>
      <c r="T3754" s="214" t="str">
        <f t="shared" ca="1" si="354"/>
        <v/>
      </c>
    </row>
    <row r="3755" spans="1:20" x14ac:dyDescent="0.25">
      <c r="A3755" s="119" t="s">
        <v>9324</v>
      </c>
      <c r="B3755" s="260"/>
      <c r="C3755" s="264" t="str">
        <f>IF(ISERROR(VLOOKUP(B3755,'Tous les abonnés'!$A$6:$I$5491,2,0)),"",VLOOKUP(B3755,'Tous les abonnés'!$A$6:$I$5491,2,0))</f>
        <v/>
      </c>
      <c r="D3755" s="26"/>
      <c r="E3755" s="265"/>
      <c r="F3755" s="207" t="str">
        <f>IF(ISERROR(IF(VLOOKUP(D3755,Paramètres!$C$17:$H$33,6,0)="oui","illimité",VLOOKUP(D3755,Paramètres!$C$17:$H$33,5,0))),"",IF(VLOOKUP(D3755,Paramètres!$C$17:$H$33,6,0)="oui","illimité",VLOOKUP(D3755,Paramètres!$C$17:$H$33,5,0)))</f>
        <v/>
      </c>
      <c r="G3755" s="269" t="str">
        <f t="shared" si="351"/>
        <v/>
      </c>
      <c r="H3755" s="208"/>
      <c r="I3755" s="53"/>
      <c r="J3755" s="209"/>
      <c r="K3755" s="271"/>
      <c r="L3755" s="37"/>
      <c r="M3755" s="218"/>
      <c r="N3755" s="124"/>
      <c r="O3755" s="211" t="str">
        <f t="shared" ca="1" si="352"/>
        <v/>
      </c>
      <c r="P3755" s="212" t="str">
        <f>IF(ISERROR(VLOOKUP(L3755,Paramètres!$A$38:$B$40,2,0)),"",VLOOKUP(L3755,Paramètres!$A$38:$B$40,2,0))</f>
        <v/>
      </c>
      <c r="Q3755" s="211" t="str">
        <f t="shared" ca="1" si="353"/>
        <v/>
      </c>
      <c r="R3755" s="211" t="str">
        <f t="shared" si="349"/>
        <v/>
      </c>
      <c r="S3755" s="213" t="str">
        <f t="shared" ca="1" si="350"/>
        <v/>
      </c>
      <c r="T3755" s="214" t="str">
        <f t="shared" ca="1" si="354"/>
        <v/>
      </c>
    </row>
    <row r="3756" spans="1:20" x14ac:dyDescent="0.25">
      <c r="A3756" s="119" t="s">
        <v>9325</v>
      </c>
      <c r="B3756" s="260"/>
      <c r="C3756" s="264" t="str">
        <f>IF(ISERROR(VLOOKUP(B3756,'Tous les abonnés'!$A$6:$I$5491,2,0)),"",VLOOKUP(B3756,'Tous les abonnés'!$A$6:$I$5491,2,0))</f>
        <v/>
      </c>
      <c r="D3756" s="26"/>
      <c r="E3756" s="265"/>
      <c r="F3756" s="207" t="str">
        <f>IF(ISERROR(IF(VLOOKUP(D3756,Paramètres!$C$17:$H$33,6,0)="oui","illimité",VLOOKUP(D3756,Paramètres!$C$17:$H$33,5,0))),"",IF(VLOOKUP(D3756,Paramètres!$C$17:$H$33,6,0)="oui","illimité",VLOOKUP(D3756,Paramètres!$C$17:$H$33,5,0)))</f>
        <v/>
      </c>
      <c r="G3756" s="269" t="str">
        <f t="shared" si="351"/>
        <v/>
      </c>
      <c r="H3756" s="208"/>
      <c r="I3756" s="53"/>
      <c r="J3756" s="209"/>
      <c r="K3756" s="271"/>
      <c r="L3756" s="37"/>
      <c r="M3756" s="218"/>
      <c r="N3756" s="124"/>
      <c r="O3756" s="211" t="str">
        <f t="shared" ca="1" si="352"/>
        <v/>
      </c>
      <c r="P3756" s="212" t="str">
        <f>IF(ISERROR(VLOOKUP(L3756,Paramètres!$A$38:$B$40,2,0)),"",VLOOKUP(L3756,Paramètres!$A$38:$B$40,2,0))</f>
        <v/>
      </c>
      <c r="Q3756" s="211" t="str">
        <f t="shared" ca="1" si="353"/>
        <v/>
      </c>
      <c r="R3756" s="211" t="str">
        <f t="shared" si="349"/>
        <v/>
      </c>
      <c r="S3756" s="213" t="str">
        <f t="shared" ca="1" si="350"/>
        <v/>
      </c>
      <c r="T3756" s="214" t="str">
        <f t="shared" ca="1" si="354"/>
        <v/>
      </c>
    </row>
    <row r="3757" spans="1:20" x14ac:dyDescent="0.25">
      <c r="A3757" s="119" t="s">
        <v>9326</v>
      </c>
      <c r="B3757" s="260"/>
      <c r="C3757" s="264" t="str">
        <f>IF(ISERROR(VLOOKUP(B3757,'Tous les abonnés'!$A$6:$I$5491,2,0)),"",VLOOKUP(B3757,'Tous les abonnés'!$A$6:$I$5491,2,0))</f>
        <v/>
      </c>
      <c r="D3757" s="26"/>
      <c r="E3757" s="265"/>
      <c r="F3757" s="207" t="str">
        <f>IF(ISERROR(IF(VLOOKUP(D3757,Paramètres!$C$17:$H$33,6,0)="oui","illimité",VLOOKUP(D3757,Paramètres!$C$17:$H$33,5,0))),"",IF(VLOOKUP(D3757,Paramètres!$C$17:$H$33,6,0)="oui","illimité",VLOOKUP(D3757,Paramètres!$C$17:$H$33,5,0)))</f>
        <v/>
      </c>
      <c r="G3757" s="269" t="str">
        <f t="shared" si="351"/>
        <v/>
      </c>
      <c r="H3757" s="208"/>
      <c r="I3757" s="53"/>
      <c r="J3757" s="209"/>
      <c r="K3757" s="271"/>
      <c r="L3757" s="37"/>
      <c r="M3757" s="218"/>
      <c r="N3757" s="124"/>
      <c r="O3757" s="211" t="str">
        <f t="shared" ca="1" si="352"/>
        <v/>
      </c>
      <c r="P3757" s="212" t="str">
        <f>IF(ISERROR(VLOOKUP(L3757,Paramètres!$A$38:$B$40,2,0)),"",VLOOKUP(L3757,Paramètres!$A$38:$B$40,2,0))</f>
        <v/>
      </c>
      <c r="Q3757" s="211" t="str">
        <f t="shared" ca="1" si="353"/>
        <v/>
      </c>
      <c r="R3757" s="211" t="str">
        <f t="shared" si="349"/>
        <v/>
      </c>
      <c r="S3757" s="213" t="str">
        <f t="shared" ca="1" si="350"/>
        <v/>
      </c>
      <c r="T3757" s="214" t="str">
        <f t="shared" ca="1" si="354"/>
        <v/>
      </c>
    </row>
    <row r="3758" spans="1:20" x14ac:dyDescent="0.25">
      <c r="A3758" s="119" t="s">
        <v>9327</v>
      </c>
      <c r="B3758" s="260"/>
      <c r="C3758" s="264" t="str">
        <f>IF(ISERROR(VLOOKUP(B3758,'Tous les abonnés'!$A$6:$I$5491,2,0)),"",VLOOKUP(B3758,'Tous les abonnés'!$A$6:$I$5491,2,0))</f>
        <v/>
      </c>
      <c r="D3758" s="26"/>
      <c r="E3758" s="265"/>
      <c r="F3758" s="207" t="str">
        <f>IF(ISERROR(IF(VLOOKUP(D3758,Paramètres!$C$17:$H$33,6,0)="oui","illimité",VLOOKUP(D3758,Paramètres!$C$17:$H$33,5,0))),"",IF(VLOOKUP(D3758,Paramètres!$C$17:$H$33,6,0)="oui","illimité",VLOOKUP(D3758,Paramètres!$C$17:$H$33,5,0)))</f>
        <v/>
      </c>
      <c r="G3758" s="269" t="str">
        <f t="shared" si="351"/>
        <v/>
      </c>
      <c r="H3758" s="208"/>
      <c r="I3758" s="53"/>
      <c r="J3758" s="209"/>
      <c r="K3758" s="271"/>
      <c r="L3758" s="37"/>
      <c r="M3758" s="218"/>
      <c r="N3758" s="124"/>
      <c r="O3758" s="211" t="str">
        <f t="shared" ca="1" si="352"/>
        <v/>
      </c>
      <c r="P3758" s="212" t="str">
        <f>IF(ISERROR(VLOOKUP(L3758,Paramètres!$A$38:$B$40,2,0)),"",VLOOKUP(L3758,Paramètres!$A$38:$B$40,2,0))</f>
        <v/>
      </c>
      <c r="Q3758" s="211" t="str">
        <f t="shared" ca="1" si="353"/>
        <v/>
      </c>
      <c r="R3758" s="211" t="str">
        <f t="shared" si="349"/>
        <v/>
      </c>
      <c r="S3758" s="213" t="str">
        <f t="shared" ca="1" si="350"/>
        <v/>
      </c>
      <c r="T3758" s="214" t="str">
        <f t="shared" ca="1" si="354"/>
        <v/>
      </c>
    </row>
    <row r="3759" spans="1:20" x14ac:dyDescent="0.25">
      <c r="A3759" s="119" t="s">
        <v>9328</v>
      </c>
      <c r="B3759" s="260"/>
      <c r="C3759" s="264" t="str">
        <f>IF(ISERROR(VLOOKUP(B3759,'Tous les abonnés'!$A$6:$I$5491,2,0)),"",VLOOKUP(B3759,'Tous les abonnés'!$A$6:$I$5491,2,0))</f>
        <v/>
      </c>
      <c r="D3759" s="26"/>
      <c r="E3759" s="265"/>
      <c r="F3759" s="207" t="str">
        <f>IF(ISERROR(IF(VLOOKUP(D3759,Paramètres!$C$17:$H$33,6,0)="oui","illimité",VLOOKUP(D3759,Paramètres!$C$17:$H$33,5,0))),"",IF(VLOOKUP(D3759,Paramètres!$C$17:$H$33,6,0)="oui","illimité",VLOOKUP(D3759,Paramètres!$C$17:$H$33,5,0)))</f>
        <v/>
      </c>
      <c r="G3759" s="269" t="str">
        <f t="shared" si="351"/>
        <v/>
      </c>
      <c r="H3759" s="208"/>
      <c r="I3759" s="53"/>
      <c r="J3759" s="209"/>
      <c r="K3759" s="271"/>
      <c r="L3759" s="37"/>
      <c r="M3759" s="218"/>
      <c r="N3759" s="124"/>
      <c r="O3759" s="211" t="str">
        <f t="shared" ca="1" si="352"/>
        <v/>
      </c>
      <c r="P3759" s="212" t="str">
        <f>IF(ISERROR(VLOOKUP(L3759,Paramètres!$A$38:$B$40,2,0)),"",VLOOKUP(L3759,Paramètres!$A$38:$B$40,2,0))</f>
        <v/>
      </c>
      <c r="Q3759" s="211" t="str">
        <f t="shared" ca="1" si="353"/>
        <v/>
      </c>
      <c r="R3759" s="211" t="str">
        <f t="shared" si="349"/>
        <v/>
      </c>
      <c r="S3759" s="213" t="str">
        <f t="shared" ca="1" si="350"/>
        <v/>
      </c>
      <c r="T3759" s="214" t="str">
        <f t="shared" ca="1" si="354"/>
        <v/>
      </c>
    </row>
    <row r="3760" spans="1:20" x14ac:dyDescent="0.25">
      <c r="A3760" s="119" t="s">
        <v>9329</v>
      </c>
      <c r="B3760" s="260"/>
      <c r="C3760" s="264" t="str">
        <f>IF(ISERROR(VLOOKUP(B3760,'Tous les abonnés'!$A$6:$I$5491,2,0)),"",VLOOKUP(B3760,'Tous les abonnés'!$A$6:$I$5491,2,0))</f>
        <v/>
      </c>
      <c r="D3760" s="26"/>
      <c r="E3760" s="265"/>
      <c r="F3760" s="207" t="str">
        <f>IF(ISERROR(IF(VLOOKUP(D3760,Paramètres!$C$17:$H$33,6,0)="oui","illimité",VLOOKUP(D3760,Paramètres!$C$17:$H$33,5,0))),"",IF(VLOOKUP(D3760,Paramètres!$C$17:$H$33,6,0)="oui","illimité",VLOOKUP(D3760,Paramètres!$C$17:$H$33,5,0)))</f>
        <v/>
      </c>
      <c r="G3760" s="269" t="str">
        <f t="shared" si="351"/>
        <v/>
      </c>
      <c r="H3760" s="208"/>
      <c r="I3760" s="53"/>
      <c r="J3760" s="209"/>
      <c r="K3760" s="271"/>
      <c r="L3760" s="37"/>
      <c r="M3760" s="218"/>
      <c r="N3760" s="124"/>
      <c r="O3760" s="211" t="str">
        <f t="shared" ca="1" si="352"/>
        <v/>
      </c>
      <c r="P3760" s="212" t="str">
        <f>IF(ISERROR(VLOOKUP(L3760,Paramètres!$A$38:$B$40,2,0)),"",VLOOKUP(L3760,Paramètres!$A$38:$B$40,2,0))</f>
        <v/>
      </c>
      <c r="Q3760" s="211" t="str">
        <f t="shared" ca="1" si="353"/>
        <v/>
      </c>
      <c r="R3760" s="211" t="str">
        <f t="shared" si="349"/>
        <v/>
      </c>
      <c r="S3760" s="213" t="str">
        <f t="shared" ca="1" si="350"/>
        <v/>
      </c>
      <c r="T3760" s="214" t="str">
        <f t="shared" ca="1" si="354"/>
        <v/>
      </c>
    </row>
    <row r="3761" spans="1:20" x14ac:dyDescent="0.25">
      <c r="A3761" s="119" t="s">
        <v>9330</v>
      </c>
      <c r="B3761" s="260"/>
      <c r="C3761" s="264" t="str">
        <f>IF(ISERROR(VLOOKUP(B3761,'Tous les abonnés'!$A$6:$I$5491,2,0)),"",VLOOKUP(B3761,'Tous les abonnés'!$A$6:$I$5491,2,0))</f>
        <v/>
      </c>
      <c r="D3761" s="26"/>
      <c r="E3761" s="265"/>
      <c r="F3761" s="207" t="str">
        <f>IF(ISERROR(IF(VLOOKUP(D3761,Paramètres!$C$17:$H$33,6,0)="oui","illimité",VLOOKUP(D3761,Paramètres!$C$17:$H$33,5,0))),"",IF(VLOOKUP(D3761,Paramètres!$C$17:$H$33,6,0)="oui","illimité",VLOOKUP(D3761,Paramètres!$C$17:$H$33,5,0)))</f>
        <v/>
      </c>
      <c r="G3761" s="269" t="str">
        <f t="shared" si="351"/>
        <v/>
      </c>
      <c r="H3761" s="208"/>
      <c r="I3761" s="53"/>
      <c r="J3761" s="209"/>
      <c r="K3761" s="271"/>
      <c r="L3761" s="37"/>
      <c r="M3761" s="218"/>
      <c r="N3761" s="124"/>
      <c r="O3761" s="211" t="str">
        <f t="shared" ca="1" si="352"/>
        <v/>
      </c>
      <c r="P3761" s="212" t="str">
        <f>IF(ISERROR(VLOOKUP(L3761,Paramètres!$A$38:$B$40,2,0)),"",VLOOKUP(L3761,Paramètres!$A$38:$B$40,2,0))</f>
        <v/>
      </c>
      <c r="Q3761" s="211" t="str">
        <f t="shared" ca="1" si="353"/>
        <v/>
      </c>
      <c r="R3761" s="211" t="str">
        <f t="shared" si="349"/>
        <v/>
      </c>
      <c r="S3761" s="213" t="str">
        <f t="shared" ca="1" si="350"/>
        <v/>
      </c>
      <c r="T3761" s="214" t="str">
        <f t="shared" ca="1" si="354"/>
        <v/>
      </c>
    </row>
    <row r="3762" spans="1:20" x14ac:dyDescent="0.25">
      <c r="A3762" s="119" t="s">
        <v>9331</v>
      </c>
      <c r="B3762" s="260"/>
      <c r="C3762" s="264" t="str">
        <f>IF(ISERROR(VLOOKUP(B3762,'Tous les abonnés'!$A$6:$I$5491,2,0)),"",VLOOKUP(B3762,'Tous les abonnés'!$A$6:$I$5491,2,0))</f>
        <v/>
      </c>
      <c r="D3762" s="26"/>
      <c r="E3762" s="265"/>
      <c r="F3762" s="207" t="str">
        <f>IF(ISERROR(IF(VLOOKUP(D3762,Paramètres!$C$17:$H$33,6,0)="oui","illimité",VLOOKUP(D3762,Paramètres!$C$17:$H$33,5,0))),"",IF(VLOOKUP(D3762,Paramètres!$C$17:$H$33,6,0)="oui","illimité",VLOOKUP(D3762,Paramètres!$C$17:$H$33,5,0)))</f>
        <v/>
      </c>
      <c r="G3762" s="269" t="str">
        <f t="shared" si="351"/>
        <v/>
      </c>
      <c r="H3762" s="208"/>
      <c r="I3762" s="53"/>
      <c r="J3762" s="209"/>
      <c r="K3762" s="271"/>
      <c r="L3762" s="37"/>
      <c r="M3762" s="218"/>
      <c r="N3762" s="124"/>
      <c r="O3762" s="211" t="str">
        <f t="shared" ca="1" si="352"/>
        <v/>
      </c>
      <c r="P3762" s="212" t="str">
        <f>IF(ISERROR(VLOOKUP(L3762,Paramètres!$A$38:$B$40,2,0)),"",VLOOKUP(L3762,Paramètres!$A$38:$B$40,2,0))</f>
        <v/>
      </c>
      <c r="Q3762" s="211" t="str">
        <f t="shared" ca="1" si="353"/>
        <v/>
      </c>
      <c r="R3762" s="211" t="str">
        <f t="shared" si="349"/>
        <v/>
      </c>
      <c r="S3762" s="213" t="str">
        <f t="shared" ca="1" si="350"/>
        <v/>
      </c>
      <c r="T3762" s="214" t="str">
        <f t="shared" ca="1" si="354"/>
        <v/>
      </c>
    </row>
    <row r="3763" spans="1:20" x14ac:dyDescent="0.25">
      <c r="A3763" s="119" t="s">
        <v>9332</v>
      </c>
      <c r="B3763" s="260"/>
      <c r="C3763" s="264" t="str">
        <f>IF(ISERROR(VLOOKUP(B3763,'Tous les abonnés'!$A$6:$I$5491,2,0)),"",VLOOKUP(B3763,'Tous les abonnés'!$A$6:$I$5491,2,0))</f>
        <v/>
      </c>
      <c r="D3763" s="26"/>
      <c r="E3763" s="265"/>
      <c r="F3763" s="207" t="str">
        <f>IF(ISERROR(IF(VLOOKUP(D3763,Paramètres!$C$17:$H$33,6,0)="oui","illimité",VLOOKUP(D3763,Paramètres!$C$17:$H$33,5,0))),"",IF(VLOOKUP(D3763,Paramètres!$C$17:$H$33,6,0)="oui","illimité",VLOOKUP(D3763,Paramètres!$C$17:$H$33,5,0)))</f>
        <v/>
      </c>
      <c r="G3763" s="269" t="str">
        <f t="shared" si="351"/>
        <v/>
      </c>
      <c r="H3763" s="208"/>
      <c r="I3763" s="53"/>
      <c r="J3763" s="209"/>
      <c r="K3763" s="271"/>
      <c r="L3763" s="37"/>
      <c r="M3763" s="218"/>
      <c r="N3763" s="124"/>
      <c r="O3763" s="211" t="str">
        <f t="shared" ca="1" si="352"/>
        <v/>
      </c>
      <c r="P3763" s="212" t="str">
        <f>IF(ISERROR(VLOOKUP(L3763,Paramètres!$A$38:$B$40,2,0)),"",VLOOKUP(L3763,Paramètres!$A$38:$B$40,2,0))</f>
        <v/>
      </c>
      <c r="Q3763" s="211" t="str">
        <f t="shared" ca="1" si="353"/>
        <v/>
      </c>
      <c r="R3763" s="211" t="str">
        <f t="shared" si="349"/>
        <v/>
      </c>
      <c r="S3763" s="213" t="str">
        <f t="shared" ca="1" si="350"/>
        <v/>
      </c>
      <c r="T3763" s="214" t="str">
        <f t="shared" ca="1" si="354"/>
        <v/>
      </c>
    </row>
    <row r="3764" spans="1:20" x14ac:dyDescent="0.25">
      <c r="A3764" s="119" t="s">
        <v>9333</v>
      </c>
      <c r="B3764" s="260"/>
      <c r="C3764" s="264" t="str">
        <f>IF(ISERROR(VLOOKUP(B3764,'Tous les abonnés'!$A$6:$I$5491,2,0)),"",VLOOKUP(B3764,'Tous les abonnés'!$A$6:$I$5491,2,0))</f>
        <v/>
      </c>
      <c r="D3764" s="26"/>
      <c r="E3764" s="265"/>
      <c r="F3764" s="207" t="str">
        <f>IF(ISERROR(IF(VLOOKUP(D3764,Paramètres!$C$17:$H$33,6,0)="oui","illimité",VLOOKUP(D3764,Paramètres!$C$17:$H$33,5,0))),"",IF(VLOOKUP(D3764,Paramètres!$C$17:$H$33,6,0)="oui","illimité",VLOOKUP(D3764,Paramètres!$C$17:$H$33,5,0)))</f>
        <v/>
      </c>
      <c r="G3764" s="269" t="str">
        <f t="shared" si="351"/>
        <v/>
      </c>
      <c r="H3764" s="208"/>
      <c r="I3764" s="53"/>
      <c r="J3764" s="209"/>
      <c r="K3764" s="271"/>
      <c r="L3764" s="37"/>
      <c r="M3764" s="218"/>
      <c r="N3764" s="124"/>
      <c r="O3764" s="211" t="str">
        <f t="shared" ca="1" si="352"/>
        <v/>
      </c>
      <c r="P3764" s="212" t="str">
        <f>IF(ISERROR(VLOOKUP(L3764,Paramètres!$A$38:$B$40,2,0)),"",VLOOKUP(L3764,Paramètres!$A$38:$B$40,2,0))</f>
        <v/>
      </c>
      <c r="Q3764" s="211" t="str">
        <f t="shared" ca="1" si="353"/>
        <v/>
      </c>
      <c r="R3764" s="211" t="str">
        <f t="shared" si="349"/>
        <v/>
      </c>
      <c r="S3764" s="213" t="str">
        <f t="shared" ca="1" si="350"/>
        <v/>
      </c>
      <c r="T3764" s="214" t="str">
        <f t="shared" ca="1" si="354"/>
        <v/>
      </c>
    </row>
    <row r="3765" spans="1:20" x14ac:dyDescent="0.25">
      <c r="A3765" s="119" t="s">
        <v>9334</v>
      </c>
      <c r="B3765" s="260"/>
      <c r="C3765" s="264" t="str">
        <f>IF(ISERROR(VLOOKUP(B3765,'Tous les abonnés'!$A$6:$I$5491,2,0)),"",VLOOKUP(B3765,'Tous les abonnés'!$A$6:$I$5491,2,0))</f>
        <v/>
      </c>
      <c r="D3765" s="26"/>
      <c r="E3765" s="265"/>
      <c r="F3765" s="207" t="str">
        <f>IF(ISERROR(IF(VLOOKUP(D3765,Paramètres!$C$17:$H$33,6,0)="oui","illimité",VLOOKUP(D3765,Paramètres!$C$17:$H$33,5,0))),"",IF(VLOOKUP(D3765,Paramètres!$C$17:$H$33,6,0)="oui","illimité",VLOOKUP(D3765,Paramètres!$C$17:$H$33,5,0)))</f>
        <v/>
      </c>
      <c r="G3765" s="269" t="str">
        <f t="shared" si="351"/>
        <v/>
      </c>
      <c r="H3765" s="208"/>
      <c r="I3765" s="53"/>
      <c r="J3765" s="209"/>
      <c r="K3765" s="271"/>
      <c r="L3765" s="37"/>
      <c r="M3765" s="218"/>
      <c r="N3765" s="124"/>
      <c r="O3765" s="211" t="str">
        <f t="shared" ca="1" si="352"/>
        <v/>
      </c>
      <c r="P3765" s="212" t="str">
        <f>IF(ISERROR(VLOOKUP(L3765,Paramètres!$A$38:$B$40,2,0)),"",VLOOKUP(L3765,Paramètres!$A$38:$B$40,2,0))</f>
        <v/>
      </c>
      <c r="Q3765" s="211" t="str">
        <f t="shared" ca="1" si="353"/>
        <v/>
      </c>
      <c r="R3765" s="211" t="str">
        <f t="shared" si="349"/>
        <v/>
      </c>
      <c r="S3765" s="213" t="str">
        <f t="shared" ca="1" si="350"/>
        <v/>
      </c>
      <c r="T3765" s="214" t="str">
        <f t="shared" ca="1" si="354"/>
        <v/>
      </c>
    </row>
    <row r="3766" spans="1:20" x14ac:dyDescent="0.25">
      <c r="A3766" s="119" t="s">
        <v>9335</v>
      </c>
      <c r="B3766" s="260"/>
      <c r="C3766" s="264" t="str">
        <f>IF(ISERROR(VLOOKUP(B3766,'Tous les abonnés'!$A$6:$I$5491,2,0)),"",VLOOKUP(B3766,'Tous les abonnés'!$A$6:$I$5491,2,0))</f>
        <v/>
      </c>
      <c r="D3766" s="26"/>
      <c r="E3766" s="265"/>
      <c r="F3766" s="207" t="str">
        <f>IF(ISERROR(IF(VLOOKUP(D3766,Paramètres!$C$17:$H$33,6,0)="oui","illimité",VLOOKUP(D3766,Paramètres!$C$17:$H$33,5,0))),"",IF(VLOOKUP(D3766,Paramètres!$C$17:$H$33,6,0)="oui","illimité",VLOOKUP(D3766,Paramètres!$C$17:$H$33,5,0)))</f>
        <v/>
      </c>
      <c r="G3766" s="269" t="str">
        <f t="shared" si="351"/>
        <v/>
      </c>
      <c r="H3766" s="208"/>
      <c r="I3766" s="53"/>
      <c r="J3766" s="209"/>
      <c r="K3766" s="271"/>
      <c r="L3766" s="37"/>
      <c r="M3766" s="218"/>
      <c r="N3766" s="124"/>
      <c r="O3766" s="211" t="str">
        <f t="shared" ca="1" si="352"/>
        <v/>
      </c>
      <c r="P3766" s="212" t="str">
        <f>IF(ISERROR(VLOOKUP(L3766,Paramètres!$A$38:$B$40,2,0)),"",VLOOKUP(L3766,Paramètres!$A$38:$B$40,2,0))</f>
        <v/>
      </c>
      <c r="Q3766" s="211" t="str">
        <f t="shared" ca="1" si="353"/>
        <v/>
      </c>
      <c r="R3766" s="211" t="str">
        <f t="shared" si="349"/>
        <v/>
      </c>
      <c r="S3766" s="213" t="str">
        <f t="shared" ca="1" si="350"/>
        <v/>
      </c>
      <c r="T3766" s="214" t="str">
        <f t="shared" ca="1" si="354"/>
        <v/>
      </c>
    </row>
    <row r="3767" spans="1:20" x14ac:dyDescent="0.25">
      <c r="A3767" s="119" t="s">
        <v>9336</v>
      </c>
      <c r="B3767" s="260"/>
      <c r="C3767" s="264" t="str">
        <f>IF(ISERROR(VLOOKUP(B3767,'Tous les abonnés'!$A$6:$I$5491,2,0)),"",VLOOKUP(B3767,'Tous les abonnés'!$A$6:$I$5491,2,0))</f>
        <v/>
      </c>
      <c r="D3767" s="26"/>
      <c r="E3767" s="265"/>
      <c r="F3767" s="207" t="str">
        <f>IF(ISERROR(IF(VLOOKUP(D3767,Paramètres!$C$17:$H$33,6,0)="oui","illimité",VLOOKUP(D3767,Paramètres!$C$17:$H$33,5,0))),"",IF(VLOOKUP(D3767,Paramètres!$C$17:$H$33,6,0)="oui","illimité",VLOOKUP(D3767,Paramètres!$C$17:$H$33,5,0)))</f>
        <v/>
      </c>
      <c r="G3767" s="269" t="str">
        <f t="shared" si="351"/>
        <v/>
      </c>
      <c r="H3767" s="208"/>
      <c r="I3767" s="53"/>
      <c r="J3767" s="209"/>
      <c r="K3767" s="271"/>
      <c r="L3767" s="37"/>
      <c r="M3767" s="218"/>
      <c r="N3767" s="124"/>
      <c r="O3767" s="211" t="str">
        <f t="shared" ca="1" si="352"/>
        <v/>
      </c>
      <c r="P3767" s="212" t="str">
        <f>IF(ISERROR(VLOOKUP(L3767,Paramètres!$A$38:$B$40,2,0)),"",VLOOKUP(L3767,Paramètres!$A$38:$B$40,2,0))</f>
        <v/>
      </c>
      <c r="Q3767" s="211" t="str">
        <f t="shared" ca="1" si="353"/>
        <v/>
      </c>
      <c r="R3767" s="211" t="str">
        <f t="shared" si="349"/>
        <v/>
      </c>
      <c r="S3767" s="213" t="str">
        <f t="shared" ca="1" si="350"/>
        <v/>
      </c>
      <c r="T3767" s="214" t="str">
        <f t="shared" ca="1" si="354"/>
        <v/>
      </c>
    </row>
    <row r="3768" spans="1:20" x14ac:dyDescent="0.25">
      <c r="A3768" s="119" t="s">
        <v>9337</v>
      </c>
      <c r="B3768" s="260"/>
      <c r="C3768" s="264" t="str">
        <f>IF(ISERROR(VLOOKUP(B3768,'Tous les abonnés'!$A$6:$I$5491,2,0)),"",VLOOKUP(B3768,'Tous les abonnés'!$A$6:$I$5491,2,0))</f>
        <v/>
      </c>
      <c r="D3768" s="26"/>
      <c r="E3768" s="265"/>
      <c r="F3768" s="207" t="str">
        <f>IF(ISERROR(IF(VLOOKUP(D3768,Paramètres!$C$17:$H$33,6,0)="oui","illimité",VLOOKUP(D3768,Paramètres!$C$17:$H$33,5,0))),"",IF(VLOOKUP(D3768,Paramètres!$C$17:$H$33,6,0)="oui","illimité",VLOOKUP(D3768,Paramètres!$C$17:$H$33,5,0)))</f>
        <v/>
      </c>
      <c r="G3768" s="269" t="str">
        <f t="shared" si="351"/>
        <v/>
      </c>
      <c r="H3768" s="208"/>
      <c r="I3768" s="53"/>
      <c r="J3768" s="209"/>
      <c r="K3768" s="271"/>
      <c r="L3768" s="37"/>
      <c r="M3768" s="218"/>
      <c r="N3768" s="124"/>
      <c r="O3768" s="211" t="str">
        <f t="shared" ca="1" si="352"/>
        <v/>
      </c>
      <c r="P3768" s="212" t="str">
        <f>IF(ISERROR(VLOOKUP(L3768,Paramètres!$A$38:$B$40,2,0)),"",VLOOKUP(L3768,Paramètres!$A$38:$B$40,2,0))</f>
        <v/>
      </c>
      <c r="Q3768" s="211" t="str">
        <f t="shared" ca="1" si="353"/>
        <v/>
      </c>
      <c r="R3768" s="211" t="str">
        <f t="shared" si="349"/>
        <v/>
      </c>
      <c r="S3768" s="213" t="str">
        <f t="shared" ca="1" si="350"/>
        <v/>
      </c>
      <c r="T3768" s="214" t="str">
        <f t="shared" ca="1" si="354"/>
        <v/>
      </c>
    </row>
    <row r="3769" spans="1:20" x14ac:dyDescent="0.25">
      <c r="A3769" s="119" t="s">
        <v>9338</v>
      </c>
      <c r="B3769" s="260"/>
      <c r="C3769" s="264" t="str">
        <f>IF(ISERROR(VLOOKUP(B3769,'Tous les abonnés'!$A$6:$I$5491,2,0)),"",VLOOKUP(B3769,'Tous les abonnés'!$A$6:$I$5491,2,0))</f>
        <v/>
      </c>
      <c r="D3769" s="26"/>
      <c r="E3769" s="265"/>
      <c r="F3769" s="207" t="str">
        <f>IF(ISERROR(IF(VLOOKUP(D3769,Paramètres!$C$17:$H$33,6,0)="oui","illimité",VLOOKUP(D3769,Paramètres!$C$17:$H$33,5,0))),"",IF(VLOOKUP(D3769,Paramètres!$C$17:$H$33,6,0)="oui","illimité",VLOOKUP(D3769,Paramètres!$C$17:$H$33,5,0)))</f>
        <v/>
      </c>
      <c r="G3769" s="269" t="str">
        <f t="shared" si="351"/>
        <v/>
      </c>
      <c r="H3769" s="208"/>
      <c r="I3769" s="53"/>
      <c r="J3769" s="209"/>
      <c r="K3769" s="271"/>
      <c r="L3769" s="37"/>
      <c r="M3769" s="218"/>
      <c r="N3769" s="124"/>
      <c r="O3769" s="211" t="str">
        <f t="shared" ca="1" si="352"/>
        <v/>
      </c>
      <c r="P3769" s="212" t="str">
        <f>IF(ISERROR(VLOOKUP(L3769,Paramètres!$A$38:$B$40,2,0)),"",VLOOKUP(L3769,Paramètres!$A$38:$B$40,2,0))</f>
        <v/>
      </c>
      <c r="Q3769" s="211" t="str">
        <f t="shared" ca="1" si="353"/>
        <v/>
      </c>
      <c r="R3769" s="211" t="str">
        <f t="shared" si="349"/>
        <v/>
      </c>
      <c r="S3769" s="213" t="str">
        <f t="shared" ca="1" si="350"/>
        <v/>
      </c>
      <c r="T3769" s="214" t="str">
        <f t="shared" ca="1" si="354"/>
        <v/>
      </c>
    </row>
    <row r="3770" spans="1:20" x14ac:dyDescent="0.25">
      <c r="A3770" s="119" t="s">
        <v>9339</v>
      </c>
      <c r="B3770" s="260"/>
      <c r="C3770" s="264" t="str">
        <f>IF(ISERROR(VLOOKUP(B3770,'Tous les abonnés'!$A$6:$I$5491,2,0)),"",VLOOKUP(B3770,'Tous les abonnés'!$A$6:$I$5491,2,0))</f>
        <v/>
      </c>
      <c r="D3770" s="26"/>
      <c r="E3770" s="265"/>
      <c r="F3770" s="207" t="str">
        <f>IF(ISERROR(IF(VLOOKUP(D3770,Paramètres!$C$17:$H$33,6,0)="oui","illimité",VLOOKUP(D3770,Paramètres!$C$17:$H$33,5,0))),"",IF(VLOOKUP(D3770,Paramètres!$C$17:$H$33,6,0)="oui","illimité",VLOOKUP(D3770,Paramètres!$C$17:$H$33,5,0)))</f>
        <v/>
      </c>
      <c r="G3770" s="269" t="str">
        <f t="shared" si="351"/>
        <v/>
      </c>
      <c r="H3770" s="208"/>
      <c r="I3770" s="53"/>
      <c r="J3770" s="209"/>
      <c r="K3770" s="271"/>
      <c r="L3770" s="37"/>
      <c r="M3770" s="218"/>
      <c r="N3770" s="124"/>
      <c r="O3770" s="211" t="str">
        <f t="shared" ca="1" si="352"/>
        <v/>
      </c>
      <c r="P3770" s="212" t="str">
        <f>IF(ISERROR(VLOOKUP(L3770,Paramètres!$A$38:$B$40,2,0)),"",VLOOKUP(L3770,Paramètres!$A$38:$B$40,2,0))</f>
        <v/>
      </c>
      <c r="Q3770" s="211" t="str">
        <f t="shared" ca="1" si="353"/>
        <v/>
      </c>
      <c r="R3770" s="211" t="str">
        <f t="shared" si="349"/>
        <v/>
      </c>
      <c r="S3770" s="213" t="str">
        <f t="shared" ca="1" si="350"/>
        <v/>
      </c>
      <c r="T3770" s="214" t="str">
        <f t="shared" ca="1" si="354"/>
        <v/>
      </c>
    </row>
    <row r="3771" spans="1:20" x14ac:dyDescent="0.25">
      <c r="A3771" s="119" t="s">
        <v>9340</v>
      </c>
      <c r="B3771" s="260"/>
      <c r="C3771" s="264" t="str">
        <f>IF(ISERROR(VLOOKUP(B3771,'Tous les abonnés'!$A$6:$I$5491,2,0)),"",VLOOKUP(B3771,'Tous les abonnés'!$A$6:$I$5491,2,0))</f>
        <v/>
      </c>
      <c r="D3771" s="26"/>
      <c r="E3771" s="265"/>
      <c r="F3771" s="207" t="str">
        <f>IF(ISERROR(IF(VLOOKUP(D3771,Paramètres!$C$17:$H$33,6,0)="oui","illimité",VLOOKUP(D3771,Paramètres!$C$17:$H$33,5,0))),"",IF(VLOOKUP(D3771,Paramètres!$C$17:$H$33,6,0)="oui","illimité",VLOOKUP(D3771,Paramètres!$C$17:$H$33,5,0)))</f>
        <v/>
      </c>
      <c r="G3771" s="269" t="str">
        <f t="shared" si="351"/>
        <v/>
      </c>
      <c r="H3771" s="208"/>
      <c r="I3771" s="53"/>
      <c r="J3771" s="209"/>
      <c r="K3771" s="271"/>
      <c r="L3771" s="37"/>
      <c r="M3771" s="218"/>
      <c r="N3771" s="124"/>
      <c r="O3771" s="211" t="str">
        <f t="shared" ca="1" si="352"/>
        <v/>
      </c>
      <c r="P3771" s="212" t="str">
        <f>IF(ISERROR(VLOOKUP(L3771,Paramètres!$A$38:$B$40,2,0)),"",VLOOKUP(L3771,Paramètres!$A$38:$B$40,2,0))</f>
        <v/>
      </c>
      <c r="Q3771" s="211" t="str">
        <f t="shared" ca="1" si="353"/>
        <v/>
      </c>
      <c r="R3771" s="211" t="str">
        <f t="shared" si="349"/>
        <v/>
      </c>
      <c r="S3771" s="213" t="str">
        <f t="shared" ca="1" si="350"/>
        <v/>
      </c>
      <c r="T3771" s="214" t="str">
        <f t="shared" ca="1" si="354"/>
        <v/>
      </c>
    </row>
    <row r="3772" spans="1:20" x14ac:dyDescent="0.25">
      <c r="A3772" s="119" t="s">
        <v>9341</v>
      </c>
      <c r="B3772" s="260"/>
      <c r="C3772" s="264" t="str">
        <f>IF(ISERROR(VLOOKUP(B3772,'Tous les abonnés'!$A$6:$I$5491,2,0)),"",VLOOKUP(B3772,'Tous les abonnés'!$A$6:$I$5491,2,0))</f>
        <v/>
      </c>
      <c r="D3772" s="26"/>
      <c r="E3772" s="265"/>
      <c r="F3772" s="207" t="str">
        <f>IF(ISERROR(IF(VLOOKUP(D3772,Paramètres!$C$17:$H$33,6,0)="oui","illimité",VLOOKUP(D3772,Paramètres!$C$17:$H$33,5,0))),"",IF(VLOOKUP(D3772,Paramètres!$C$17:$H$33,6,0)="oui","illimité",VLOOKUP(D3772,Paramètres!$C$17:$H$33,5,0)))</f>
        <v/>
      </c>
      <c r="G3772" s="269" t="str">
        <f t="shared" si="351"/>
        <v/>
      </c>
      <c r="H3772" s="208"/>
      <c r="I3772" s="53"/>
      <c r="J3772" s="209"/>
      <c r="K3772" s="271"/>
      <c r="L3772" s="37"/>
      <c r="M3772" s="218"/>
      <c r="N3772" s="124"/>
      <c r="O3772" s="211" t="str">
        <f t="shared" ca="1" si="352"/>
        <v/>
      </c>
      <c r="P3772" s="212" t="str">
        <f>IF(ISERROR(VLOOKUP(L3772,Paramètres!$A$38:$B$40,2,0)),"",VLOOKUP(L3772,Paramètres!$A$38:$B$40,2,0))</f>
        <v/>
      </c>
      <c r="Q3772" s="211" t="str">
        <f t="shared" ca="1" si="353"/>
        <v/>
      </c>
      <c r="R3772" s="211" t="str">
        <f t="shared" si="349"/>
        <v/>
      </c>
      <c r="S3772" s="213" t="str">
        <f t="shared" ca="1" si="350"/>
        <v/>
      </c>
      <c r="T3772" s="214" t="str">
        <f t="shared" ca="1" si="354"/>
        <v/>
      </c>
    </row>
    <row r="3773" spans="1:20" x14ac:dyDescent="0.25">
      <c r="A3773" s="119" t="s">
        <v>9342</v>
      </c>
      <c r="B3773" s="260"/>
      <c r="C3773" s="264" t="str">
        <f>IF(ISERROR(VLOOKUP(B3773,'Tous les abonnés'!$A$6:$I$5491,2,0)),"",VLOOKUP(B3773,'Tous les abonnés'!$A$6:$I$5491,2,0))</f>
        <v/>
      </c>
      <c r="D3773" s="26"/>
      <c r="E3773" s="265"/>
      <c r="F3773" s="207" t="str">
        <f>IF(ISERROR(IF(VLOOKUP(D3773,Paramètres!$C$17:$H$33,6,0)="oui","illimité",VLOOKUP(D3773,Paramètres!$C$17:$H$33,5,0))),"",IF(VLOOKUP(D3773,Paramètres!$C$17:$H$33,6,0)="oui","illimité",VLOOKUP(D3773,Paramètres!$C$17:$H$33,5,0)))</f>
        <v/>
      </c>
      <c r="G3773" s="269" t="str">
        <f t="shared" si="351"/>
        <v/>
      </c>
      <c r="H3773" s="208"/>
      <c r="I3773" s="53"/>
      <c r="J3773" s="209"/>
      <c r="K3773" s="271"/>
      <c r="L3773" s="37"/>
      <c r="M3773" s="218"/>
      <c r="N3773" s="124"/>
      <c r="O3773" s="211" t="str">
        <f t="shared" ca="1" si="352"/>
        <v/>
      </c>
      <c r="P3773" s="212" t="str">
        <f>IF(ISERROR(VLOOKUP(L3773,Paramètres!$A$38:$B$40,2,0)),"",VLOOKUP(L3773,Paramètres!$A$38:$B$40,2,0))</f>
        <v/>
      </c>
      <c r="Q3773" s="211" t="str">
        <f t="shared" ca="1" si="353"/>
        <v/>
      </c>
      <c r="R3773" s="211" t="str">
        <f t="shared" si="349"/>
        <v/>
      </c>
      <c r="S3773" s="213" t="str">
        <f t="shared" ca="1" si="350"/>
        <v/>
      </c>
      <c r="T3773" s="214" t="str">
        <f t="shared" ca="1" si="354"/>
        <v/>
      </c>
    </row>
    <row r="3774" spans="1:20" x14ac:dyDescent="0.25">
      <c r="A3774" s="119" t="s">
        <v>9343</v>
      </c>
      <c r="B3774" s="260"/>
      <c r="C3774" s="264" t="str">
        <f>IF(ISERROR(VLOOKUP(B3774,'Tous les abonnés'!$A$6:$I$5491,2,0)),"",VLOOKUP(B3774,'Tous les abonnés'!$A$6:$I$5491,2,0))</f>
        <v/>
      </c>
      <c r="D3774" s="26"/>
      <c r="E3774" s="265"/>
      <c r="F3774" s="207" t="str">
        <f>IF(ISERROR(IF(VLOOKUP(D3774,Paramètres!$C$17:$H$33,6,0)="oui","illimité",VLOOKUP(D3774,Paramètres!$C$17:$H$33,5,0))),"",IF(VLOOKUP(D3774,Paramètres!$C$17:$H$33,6,0)="oui","illimité",VLOOKUP(D3774,Paramètres!$C$17:$H$33,5,0)))</f>
        <v/>
      </c>
      <c r="G3774" s="269" t="str">
        <f t="shared" si="351"/>
        <v/>
      </c>
      <c r="H3774" s="208"/>
      <c r="I3774" s="53"/>
      <c r="J3774" s="209"/>
      <c r="K3774" s="271"/>
      <c r="L3774" s="37"/>
      <c r="M3774" s="218"/>
      <c r="N3774" s="124"/>
      <c r="O3774" s="211" t="str">
        <f t="shared" ca="1" si="352"/>
        <v/>
      </c>
      <c r="P3774" s="212" t="str">
        <f>IF(ISERROR(VLOOKUP(L3774,Paramètres!$A$38:$B$40,2,0)),"",VLOOKUP(L3774,Paramètres!$A$38:$B$40,2,0))</f>
        <v/>
      </c>
      <c r="Q3774" s="211" t="str">
        <f t="shared" ca="1" si="353"/>
        <v/>
      </c>
      <c r="R3774" s="211" t="str">
        <f t="shared" si="349"/>
        <v/>
      </c>
      <c r="S3774" s="213" t="str">
        <f t="shared" ca="1" si="350"/>
        <v/>
      </c>
      <c r="T3774" s="214" t="str">
        <f t="shared" ca="1" si="354"/>
        <v/>
      </c>
    </row>
    <row r="3775" spans="1:20" x14ac:dyDescent="0.25">
      <c r="A3775" s="119" t="s">
        <v>9344</v>
      </c>
      <c r="B3775" s="260"/>
      <c r="C3775" s="264" t="str">
        <f>IF(ISERROR(VLOOKUP(B3775,'Tous les abonnés'!$A$6:$I$5491,2,0)),"",VLOOKUP(B3775,'Tous les abonnés'!$A$6:$I$5491,2,0))</f>
        <v/>
      </c>
      <c r="D3775" s="26"/>
      <c r="E3775" s="265"/>
      <c r="F3775" s="207" t="str">
        <f>IF(ISERROR(IF(VLOOKUP(D3775,Paramètres!$C$17:$H$33,6,0)="oui","illimité",VLOOKUP(D3775,Paramètres!$C$17:$H$33,5,0))),"",IF(VLOOKUP(D3775,Paramètres!$C$17:$H$33,6,0)="oui","illimité",VLOOKUP(D3775,Paramètres!$C$17:$H$33,5,0)))</f>
        <v/>
      </c>
      <c r="G3775" s="269" t="str">
        <f t="shared" si="351"/>
        <v/>
      </c>
      <c r="H3775" s="208"/>
      <c r="I3775" s="53"/>
      <c r="J3775" s="209"/>
      <c r="K3775" s="271"/>
      <c r="L3775" s="37"/>
      <c r="M3775" s="218"/>
      <c r="N3775" s="124"/>
      <c r="O3775" s="211" t="str">
        <f t="shared" ca="1" si="352"/>
        <v/>
      </c>
      <c r="P3775" s="212" t="str">
        <f>IF(ISERROR(VLOOKUP(L3775,Paramètres!$A$38:$B$40,2,0)),"",VLOOKUP(L3775,Paramètres!$A$38:$B$40,2,0))</f>
        <v/>
      </c>
      <c r="Q3775" s="211" t="str">
        <f t="shared" ca="1" si="353"/>
        <v/>
      </c>
      <c r="R3775" s="211" t="str">
        <f t="shared" si="349"/>
        <v/>
      </c>
      <c r="S3775" s="213" t="str">
        <f t="shared" ca="1" si="350"/>
        <v/>
      </c>
      <c r="T3775" s="214" t="str">
        <f t="shared" ca="1" si="354"/>
        <v/>
      </c>
    </row>
    <row r="3776" spans="1:20" x14ac:dyDescent="0.25">
      <c r="A3776" s="119" t="s">
        <v>9345</v>
      </c>
      <c r="B3776" s="260"/>
      <c r="C3776" s="264" t="str">
        <f>IF(ISERROR(VLOOKUP(B3776,'Tous les abonnés'!$A$6:$I$5491,2,0)),"",VLOOKUP(B3776,'Tous les abonnés'!$A$6:$I$5491,2,0))</f>
        <v/>
      </c>
      <c r="D3776" s="26"/>
      <c r="E3776" s="265"/>
      <c r="F3776" s="207" t="str">
        <f>IF(ISERROR(IF(VLOOKUP(D3776,Paramètres!$C$17:$H$33,6,0)="oui","illimité",VLOOKUP(D3776,Paramètres!$C$17:$H$33,5,0))),"",IF(VLOOKUP(D3776,Paramètres!$C$17:$H$33,6,0)="oui","illimité",VLOOKUP(D3776,Paramètres!$C$17:$H$33,5,0)))</f>
        <v/>
      </c>
      <c r="G3776" s="269" t="str">
        <f t="shared" si="351"/>
        <v/>
      </c>
      <c r="H3776" s="208"/>
      <c r="I3776" s="53"/>
      <c r="J3776" s="209"/>
      <c r="K3776" s="271"/>
      <c r="L3776" s="37"/>
      <c r="M3776" s="218"/>
      <c r="N3776" s="124"/>
      <c r="O3776" s="211" t="str">
        <f t="shared" ca="1" si="352"/>
        <v/>
      </c>
      <c r="P3776" s="212" t="str">
        <f>IF(ISERROR(VLOOKUP(L3776,Paramètres!$A$38:$B$40,2,0)),"",VLOOKUP(L3776,Paramètres!$A$38:$B$40,2,0))</f>
        <v/>
      </c>
      <c r="Q3776" s="211" t="str">
        <f t="shared" ca="1" si="353"/>
        <v/>
      </c>
      <c r="R3776" s="211" t="str">
        <f t="shared" si="349"/>
        <v/>
      </c>
      <c r="S3776" s="213" t="str">
        <f t="shared" ca="1" si="350"/>
        <v/>
      </c>
      <c r="T3776" s="214" t="str">
        <f t="shared" ca="1" si="354"/>
        <v/>
      </c>
    </row>
    <row r="3777" spans="1:20" x14ac:dyDescent="0.25">
      <c r="A3777" s="119" t="s">
        <v>9346</v>
      </c>
      <c r="B3777" s="260"/>
      <c r="C3777" s="264" t="str">
        <f>IF(ISERROR(VLOOKUP(B3777,'Tous les abonnés'!$A$6:$I$5491,2,0)),"",VLOOKUP(B3777,'Tous les abonnés'!$A$6:$I$5491,2,0))</f>
        <v/>
      </c>
      <c r="D3777" s="26"/>
      <c r="E3777" s="265"/>
      <c r="F3777" s="207" t="str">
        <f>IF(ISERROR(IF(VLOOKUP(D3777,Paramètres!$C$17:$H$33,6,0)="oui","illimité",VLOOKUP(D3777,Paramètres!$C$17:$H$33,5,0))),"",IF(VLOOKUP(D3777,Paramètres!$C$17:$H$33,6,0)="oui","illimité",VLOOKUP(D3777,Paramètres!$C$17:$H$33,5,0)))</f>
        <v/>
      </c>
      <c r="G3777" s="269" t="str">
        <f t="shared" si="351"/>
        <v/>
      </c>
      <c r="H3777" s="208"/>
      <c r="I3777" s="53"/>
      <c r="J3777" s="209"/>
      <c r="K3777" s="271"/>
      <c r="L3777" s="37"/>
      <c r="M3777" s="218"/>
      <c r="N3777" s="124"/>
      <c r="O3777" s="211" t="str">
        <f t="shared" ca="1" si="352"/>
        <v/>
      </c>
      <c r="P3777" s="212" t="str">
        <f>IF(ISERROR(VLOOKUP(L3777,Paramètres!$A$38:$B$40,2,0)),"",VLOOKUP(L3777,Paramètres!$A$38:$B$40,2,0))</f>
        <v/>
      </c>
      <c r="Q3777" s="211" t="str">
        <f t="shared" ca="1" si="353"/>
        <v/>
      </c>
      <c r="R3777" s="211" t="str">
        <f t="shared" si="349"/>
        <v/>
      </c>
      <c r="S3777" s="213" t="str">
        <f t="shared" ca="1" si="350"/>
        <v/>
      </c>
      <c r="T3777" s="214" t="str">
        <f t="shared" ca="1" si="354"/>
        <v/>
      </c>
    </row>
    <row r="3778" spans="1:20" x14ac:dyDescent="0.25">
      <c r="A3778" s="119" t="s">
        <v>9347</v>
      </c>
      <c r="B3778" s="260"/>
      <c r="C3778" s="264" t="str">
        <f>IF(ISERROR(VLOOKUP(B3778,'Tous les abonnés'!$A$6:$I$5491,2,0)),"",VLOOKUP(B3778,'Tous les abonnés'!$A$6:$I$5491,2,0))</f>
        <v/>
      </c>
      <c r="D3778" s="26"/>
      <c r="E3778" s="265"/>
      <c r="F3778" s="207" t="str">
        <f>IF(ISERROR(IF(VLOOKUP(D3778,Paramètres!$C$17:$H$33,6,0)="oui","illimité",VLOOKUP(D3778,Paramètres!$C$17:$H$33,5,0))),"",IF(VLOOKUP(D3778,Paramètres!$C$17:$H$33,6,0)="oui","illimité",VLOOKUP(D3778,Paramètres!$C$17:$H$33,5,0)))</f>
        <v/>
      </c>
      <c r="G3778" s="269" t="str">
        <f t="shared" si="351"/>
        <v/>
      </c>
      <c r="H3778" s="208"/>
      <c r="I3778" s="53"/>
      <c r="J3778" s="209"/>
      <c r="K3778" s="271"/>
      <c r="L3778" s="37"/>
      <c r="M3778" s="218"/>
      <c r="N3778" s="124"/>
      <c r="O3778" s="211" t="str">
        <f t="shared" ca="1" si="352"/>
        <v/>
      </c>
      <c r="P3778" s="212" t="str">
        <f>IF(ISERROR(VLOOKUP(L3778,Paramètres!$A$38:$B$40,2,0)),"",VLOOKUP(L3778,Paramètres!$A$38:$B$40,2,0))</f>
        <v/>
      </c>
      <c r="Q3778" s="211" t="str">
        <f t="shared" ca="1" si="353"/>
        <v/>
      </c>
      <c r="R3778" s="211" t="str">
        <f t="shared" si="349"/>
        <v/>
      </c>
      <c r="S3778" s="213" t="str">
        <f t="shared" ca="1" si="350"/>
        <v/>
      </c>
      <c r="T3778" s="214" t="str">
        <f t="shared" ca="1" si="354"/>
        <v/>
      </c>
    </row>
    <row r="3779" spans="1:20" x14ac:dyDescent="0.25">
      <c r="A3779" s="119" t="s">
        <v>9348</v>
      </c>
      <c r="B3779" s="260"/>
      <c r="C3779" s="264" t="str">
        <f>IF(ISERROR(VLOOKUP(B3779,'Tous les abonnés'!$A$6:$I$5491,2,0)),"",VLOOKUP(B3779,'Tous les abonnés'!$A$6:$I$5491,2,0))</f>
        <v/>
      </c>
      <c r="D3779" s="26"/>
      <c r="E3779" s="265"/>
      <c r="F3779" s="207" t="str">
        <f>IF(ISERROR(IF(VLOOKUP(D3779,Paramètres!$C$17:$H$33,6,0)="oui","illimité",VLOOKUP(D3779,Paramètres!$C$17:$H$33,5,0))),"",IF(VLOOKUP(D3779,Paramètres!$C$17:$H$33,6,0)="oui","illimité",VLOOKUP(D3779,Paramètres!$C$17:$H$33,5,0)))</f>
        <v/>
      </c>
      <c r="G3779" s="269" t="str">
        <f t="shared" si="351"/>
        <v/>
      </c>
      <c r="H3779" s="208"/>
      <c r="I3779" s="53"/>
      <c r="J3779" s="209"/>
      <c r="K3779" s="271"/>
      <c r="L3779" s="37"/>
      <c r="M3779" s="218"/>
      <c r="N3779" s="124"/>
      <c r="O3779" s="211" t="str">
        <f t="shared" ca="1" si="352"/>
        <v/>
      </c>
      <c r="P3779" s="212" t="str">
        <f>IF(ISERROR(VLOOKUP(L3779,Paramètres!$A$38:$B$40,2,0)),"",VLOOKUP(L3779,Paramètres!$A$38:$B$40,2,0))</f>
        <v/>
      </c>
      <c r="Q3779" s="211" t="str">
        <f t="shared" ca="1" si="353"/>
        <v/>
      </c>
      <c r="R3779" s="211" t="str">
        <f t="shared" si="349"/>
        <v/>
      </c>
      <c r="S3779" s="213" t="str">
        <f t="shared" ca="1" si="350"/>
        <v/>
      </c>
      <c r="T3779" s="214" t="str">
        <f t="shared" ca="1" si="354"/>
        <v/>
      </c>
    </row>
    <row r="3780" spans="1:20" x14ac:dyDescent="0.25">
      <c r="A3780" s="119" t="s">
        <v>9349</v>
      </c>
      <c r="B3780" s="260"/>
      <c r="C3780" s="264" t="str">
        <f>IF(ISERROR(VLOOKUP(B3780,'Tous les abonnés'!$A$6:$I$5491,2,0)),"",VLOOKUP(B3780,'Tous les abonnés'!$A$6:$I$5491,2,0))</f>
        <v/>
      </c>
      <c r="D3780" s="26"/>
      <c r="E3780" s="265"/>
      <c r="F3780" s="207" t="str">
        <f>IF(ISERROR(IF(VLOOKUP(D3780,Paramètres!$C$17:$H$33,6,0)="oui","illimité",VLOOKUP(D3780,Paramètres!$C$17:$H$33,5,0))),"",IF(VLOOKUP(D3780,Paramètres!$C$17:$H$33,6,0)="oui","illimité",VLOOKUP(D3780,Paramètres!$C$17:$H$33,5,0)))</f>
        <v/>
      </c>
      <c r="G3780" s="269" t="str">
        <f t="shared" si="351"/>
        <v/>
      </c>
      <c r="H3780" s="208"/>
      <c r="I3780" s="53"/>
      <c r="J3780" s="209"/>
      <c r="K3780" s="271"/>
      <c r="L3780" s="37"/>
      <c r="M3780" s="218"/>
      <c r="N3780" s="124"/>
      <c r="O3780" s="211" t="str">
        <f t="shared" ca="1" si="352"/>
        <v/>
      </c>
      <c r="P3780" s="212" t="str">
        <f>IF(ISERROR(VLOOKUP(L3780,Paramètres!$A$38:$B$40,2,0)),"",VLOOKUP(L3780,Paramètres!$A$38:$B$40,2,0))</f>
        <v/>
      </c>
      <c r="Q3780" s="211" t="str">
        <f t="shared" ca="1" si="353"/>
        <v/>
      </c>
      <c r="R3780" s="211" t="str">
        <f t="shared" si="349"/>
        <v/>
      </c>
      <c r="S3780" s="213" t="str">
        <f t="shared" ca="1" si="350"/>
        <v/>
      </c>
      <c r="T3780" s="214" t="str">
        <f t="shared" ca="1" si="354"/>
        <v/>
      </c>
    </row>
    <row r="3781" spans="1:20" x14ac:dyDescent="0.25">
      <c r="A3781" s="119" t="s">
        <v>9350</v>
      </c>
      <c r="B3781" s="260"/>
      <c r="C3781" s="264" t="str">
        <f>IF(ISERROR(VLOOKUP(B3781,'Tous les abonnés'!$A$6:$I$5491,2,0)),"",VLOOKUP(B3781,'Tous les abonnés'!$A$6:$I$5491,2,0))</f>
        <v/>
      </c>
      <c r="D3781" s="26"/>
      <c r="E3781" s="265"/>
      <c r="F3781" s="207" t="str">
        <f>IF(ISERROR(IF(VLOOKUP(D3781,Paramètres!$C$17:$H$33,6,0)="oui","illimité",VLOOKUP(D3781,Paramètres!$C$17:$H$33,5,0))),"",IF(VLOOKUP(D3781,Paramètres!$C$17:$H$33,6,0)="oui","illimité",VLOOKUP(D3781,Paramètres!$C$17:$H$33,5,0)))</f>
        <v/>
      </c>
      <c r="G3781" s="269" t="str">
        <f t="shared" si="351"/>
        <v/>
      </c>
      <c r="H3781" s="208"/>
      <c r="I3781" s="53"/>
      <c r="J3781" s="209"/>
      <c r="K3781" s="271"/>
      <c r="L3781" s="37"/>
      <c r="M3781" s="218"/>
      <c r="N3781" s="124"/>
      <c r="O3781" s="211" t="str">
        <f t="shared" ca="1" si="352"/>
        <v/>
      </c>
      <c r="P3781" s="212" t="str">
        <f>IF(ISERROR(VLOOKUP(L3781,Paramètres!$A$38:$B$40,2,0)),"",VLOOKUP(L3781,Paramètres!$A$38:$B$40,2,0))</f>
        <v/>
      </c>
      <c r="Q3781" s="211" t="str">
        <f t="shared" ca="1" si="353"/>
        <v/>
      </c>
      <c r="R3781" s="211" t="str">
        <f t="shared" si="349"/>
        <v/>
      </c>
      <c r="S3781" s="213" t="str">
        <f t="shared" ca="1" si="350"/>
        <v/>
      </c>
      <c r="T3781" s="214" t="str">
        <f t="shared" ca="1" si="354"/>
        <v/>
      </c>
    </row>
    <row r="3782" spans="1:20" x14ac:dyDescent="0.25">
      <c r="A3782" s="119" t="s">
        <v>9351</v>
      </c>
      <c r="B3782" s="260"/>
      <c r="C3782" s="264" t="str">
        <f>IF(ISERROR(VLOOKUP(B3782,'Tous les abonnés'!$A$6:$I$5491,2,0)),"",VLOOKUP(B3782,'Tous les abonnés'!$A$6:$I$5491,2,0))</f>
        <v/>
      </c>
      <c r="D3782" s="26"/>
      <c r="E3782" s="265"/>
      <c r="F3782" s="207" t="str">
        <f>IF(ISERROR(IF(VLOOKUP(D3782,Paramètres!$C$17:$H$33,6,0)="oui","illimité",VLOOKUP(D3782,Paramètres!$C$17:$H$33,5,0))),"",IF(VLOOKUP(D3782,Paramètres!$C$17:$H$33,6,0)="oui","illimité",VLOOKUP(D3782,Paramètres!$C$17:$H$33,5,0)))</f>
        <v/>
      </c>
      <c r="G3782" s="269" t="str">
        <f t="shared" si="351"/>
        <v/>
      </c>
      <c r="H3782" s="208"/>
      <c r="I3782" s="53"/>
      <c r="J3782" s="209"/>
      <c r="K3782" s="271"/>
      <c r="L3782" s="37"/>
      <c r="M3782" s="218"/>
      <c r="N3782" s="124"/>
      <c r="O3782" s="211" t="str">
        <f t="shared" ca="1" si="352"/>
        <v/>
      </c>
      <c r="P3782" s="212" t="str">
        <f>IF(ISERROR(VLOOKUP(L3782,Paramètres!$A$38:$B$40,2,0)),"",VLOOKUP(L3782,Paramètres!$A$38:$B$40,2,0))</f>
        <v/>
      </c>
      <c r="Q3782" s="211" t="str">
        <f t="shared" ca="1" si="353"/>
        <v/>
      </c>
      <c r="R3782" s="211" t="str">
        <f t="shared" si="349"/>
        <v/>
      </c>
      <c r="S3782" s="213" t="str">
        <f t="shared" ca="1" si="350"/>
        <v/>
      </c>
      <c r="T3782" s="214" t="str">
        <f t="shared" ca="1" si="354"/>
        <v/>
      </c>
    </row>
    <row r="3783" spans="1:20" x14ac:dyDescent="0.25">
      <c r="A3783" s="119" t="s">
        <v>9352</v>
      </c>
      <c r="B3783" s="260"/>
      <c r="C3783" s="264" t="str">
        <f>IF(ISERROR(VLOOKUP(B3783,'Tous les abonnés'!$A$6:$I$5491,2,0)),"",VLOOKUP(B3783,'Tous les abonnés'!$A$6:$I$5491,2,0))</f>
        <v/>
      </c>
      <c r="D3783" s="26"/>
      <c r="E3783" s="265"/>
      <c r="F3783" s="207" t="str">
        <f>IF(ISERROR(IF(VLOOKUP(D3783,Paramètres!$C$17:$H$33,6,0)="oui","illimité",VLOOKUP(D3783,Paramètres!$C$17:$H$33,5,0))),"",IF(VLOOKUP(D3783,Paramètres!$C$17:$H$33,6,0)="oui","illimité",VLOOKUP(D3783,Paramètres!$C$17:$H$33,5,0)))</f>
        <v/>
      </c>
      <c r="G3783" s="269" t="str">
        <f t="shared" si="351"/>
        <v/>
      </c>
      <c r="H3783" s="208"/>
      <c r="I3783" s="53"/>
      <c r="J3783" s="209"/>
      <c r="K3783" s="271"/>
      <c r="L3783" s="37"/>
      <c r="M3783" s="218"/>
      <c r="N3783" s="124"/>
      <c r="O3783" s="211" t="str">
        <f t="shared" ca="1" si="352"/>
        <v/>
      </c>
      <c r="P3783" s="212" t="str">
        <f>IF(ISERROR(VLOOKUP(L3783,Paramètres!$A$38:$B$40,2,0)),"",VLOOKUP(L3783,Paramètres!$A$38:$B$40,2,0))</f>
        <v/>
      </c>
      <c r="Q3783" s="211" t="str">
        <f t="shared" ca="1" si="353"/>
        <v/>
      </c>
      <c r="R3783" s="211" t="str">
        <f t="shared" ref="R3783:R3846" si="355">IF(L3783="en 1 fois",1,IF(F3783="illimité",O3783/P3783,IF(ISERROR(F3783/P3783),"",ROUND(F3783/P3783,0))))</f>
        <v/>
      </c>
      <c r="S3783" s="213" t="str">
        <f t="shared" ref="S3783:S3846" ca="1" si="356">IF(ISERROR(IF(F3783="illimité",Q3783*J3783,IF(L3783="en 1 fois",J3783,J3783*Q3783/R3783))),"",IF(F3783="illimité",Q3783*J3783,IF(L3783="en 1 fois",J3783,J3783*Q3783/R3783)))</f>
        <v/>
      </c>
      <c r="T3783" s="214" t="str">
        <f t="shared" ca="1" si="354"/>
        <v/>
      </c>
    </row>
    <row r="3784" spans="1:20" x14ac:dyDescent="0.25">
      <c r="A3784" s="119" t="s">
        <v>9353</v>
      </c>
      <c r="B3784" s="260"/>
      <c r="C3784" s="264" t="str">
        <f>IF(ISERROR(VLOOKUP(B3784,'Tous les abonnés'!$A$6:$I$5491,2,0)),"",VLOOKUP(B3784,'Tous les abonnés'!$A$6:$I$5491,2,0))</f>
        <v/>
      </c>
      <c r="D3784" s="26"/>
      <c r="E3784" s="265"/>
      <c r="F3784" s="207" t="str">
        <f>IF(ISERROR(IF(VLOOKUP(D3784,Paramètres!$C$17:$H$33,6,0)="oui","illimité",VLOOKUP(D3784,Paramètres!$C$17:$H$33,5,0))),"",IF(VLOOKUP(D3784,Paramètres!$C$17:$H$33,6,0)="oui","illimité",VLOOKUP(D3784,Paramètres!$C$17:$H$33,5,0)))</f>
        <v/>
      </c>
      <c r="G3784" s="269" t="str">
        <f t="shared" ref="G3784:G3847" si="357">IF(ISBLANK(K3784),IF(ISERROR(E3784+F3784),"",E3784+F3784),K3784)</f>
        <v/>
      </c>
      <c r="H3784" s="208"/>
      <c r="I3784" s="53"/>
      <c r="J3784" s="209"/>
      <c r="K3784" s="271"/>
      <c r="L3784" s="37"/>
      <c r="M3784" s="218"/>
      <c r="N3784" s="124"/>
      <c r="O3784" s="211" t="str">
        <f t="shared" ref="O3784:O3847" ca="1" si="358">IF(ISBLANK(E3784),"",IF(TODAY()&gt;G3784,G3784-E3784,TODAY()-E3784))</f>
        <v/>
      </c>
      <c r="P3784" s="212" t="str">
        <f>IF(ISERROR(VLOOKUP(L3784,Paramètres!$A$38:$B$40,2,0)),"",VLOOKUP(L3784,Paramètres!$A$38:$B$40,2,0))</f>
        <v/>
      </c>
      <c r="Q3784" s="211" t="str">
        <f t="shared" ref="Q3784:Q3847" ca="1" si="359">IF(ISERROR(O3784/P3784),"",ROUND(O3784/P3784,0))</f>
        <v/>
      </c>
      <c r="R3784" s="211" t="str">
        <f t="shared" si="355"/>
        <v/>
      </c>
      <c r="S3784" s="213" t="str">
        <f t="shared" ca="1" si="356"/>
        <v/>
      </c>
      <c r="T3784" s="214" t="str">
        <f t="shared" ref="T3784:T3847" ca="1" si="360">IF(ISERROR(S3784-N3784),"",S3784-N3784)</f>
        <v/>
      </c>
    </row>
    <row r="3785" spans="1:20" x14ac:dyDescent="0.25">
      <c r="A3785" s="119" t="s">
        <v>9354</v>
      </c>
      <c r="B3785" s="260"/>
      <c r="C3785" s="264" t="str">
        <f>IF(ISERROR(VLOOKUP(B3785,'Tous les abonnés'!$A$6:$I$5491,2,0)),"",VLOOKUP(B3785,'Tous les abonnés'!$A$6:$I$5491,2,0))</f>
        <v/>
      </c>
      <c r="D3785" s="26"/>
      <c r="E3785" s="265"/>
      <c r="F3785" s="207" t="str">
        <f>IF(ISERROR(IF(VLOOKUP(D3785,Paramètres!$C$17:$H$33,6,0)="oui","illimité",VLOOKUP(D3785,Paramètres!$C$17:$H$33,5,0))),"",IF(VLOOKUP(D3785,Paramètres!$C$17:$H$33,6,0)="oui","illimité",VLOOKUP(D3785,Paramètres!$C$17:$H$33,5,0)))</f>
        <v/>
      </c>
      <c r="G3785" s="269" t="str">
        <f t="shared" si="357"/>
        <v/>
      </c>
      <c r="H3785" s="208"/>
      <c r="I3785" s="53"/>
      <c r="J3785" s="209"/>
      <c r="K3785" s="271"/>
      <c r="L3785" s="37"/>
      <c r="M3785" s="218"/>
      <c r="N3785" s="124"/>
      <c r="O3785" s="211" t="str">
        <f t="shared" ca="1" si="358"/>
        <v/>
      </c>
      <c r="P3785" s="212" t="str">
        <f>IF(ISERROR(VLOOKUP(L3785,Paramètres!$A$38:$B$40,2,0)),"",VLOOKUP(L3785,Paramètres!$A$38:$B$40,2,0))</f>
        <v/>
      </c>
      <c r="Q3785" s="211" t="str">
        <f t="shared" ca="1" si="359"/>
        <v/>
      </c>
      <c r="R3785" s="211" t="str">
        <f t="shared" si="355"/>
        <v/>
      </c>
      <c r="S3785" s="213" t="str">
        <f t="shared" ca="1" si="356"/>
        <v/>
      </c>
      <c r="T3785" s="214" t="str">
        <f t="shared" ca="1" si="360"/>
        <v/>
      </c>
    </row>
    <row r="3786" spans="1:20" x14ac:dyDescent="0.25">
      <c r="A3786" s="119" t="s">
        <v>9355</v>
      </c>
      <c r="B3786" s="260"/>
      <c r="C3786" s="264" t="str">
        <f>IF(ISERROR(VLOOKUP(B3786,'Tous les abonnés'!$A$6:$I$5491,2,0)),"",VLOOKUP(B3786,'Tous les abonnés'!$A$6:$I$5491,2,0))</f>
        <v/>
      </c>
      <c r="D3786" s="26"/>
      <c r="E3786" s="265"/>
      <c r="F3786" s="207" t="str">
        <f>IF(ISERROR(IF(VLOOKUP(D3786,Paramètres!$C$17:$H$33,6,0)="oui","illimité",VLOOKUP(D3786,Paramètres!$C$17:$H$33,5,0))),"",IF(VLOOKUP(D3786,Paramètres!$C$17:$H$33,6,0)="oui","illimité",VLOOKUP(D3786,Paramètres!$C$17:$H$33,5,0)))</f>
        <v/>
      </c>
      <c r="G3786" s="269" t="str">
        <f t="shared" si="357"/>
        <v/>
      </c>
      <c r="H3786" s="208"/>
      <c r="I3786" s="53"/>
      <c r="J3786" s="209"/>
      <c r="K3786" s="271"/>
      <c r="L3786" s="37"/>
      <c r="M3786" s="218"/>
      <c r="N3786" s="124"/>
      <c r="O3786" s="211" t="str">
        <f t="shared" ca="1" si="358"/>
        <v/>
      </c>
      <c r="P3786" s="212" t="str">
        <f>IF(ISERROR(VLOOKUP(L3786,Paramètres!$A$38:$B$40,2,0)),"",VLOOKUP(L3786,Paramètres!$A$38:$B$40,2,0))</f>
        <v/>
      </c>
      <c r="Q3786" s="211" t="str">
        <f t="shared" ca="1" si="359"/>
        <v/>
      </c>
      <c r="R3786" s="211" t="str">
        <f t="shared" si="355"/>
        <v/>
      </c>
      <c r="S3786" s="213" t="str">
        <f t="shared" ca="1" si="356"/>
        <v/>
      </c>
      <c r="T3786" s="214" t="str">
        <f t="shared" ca="1" si="360"/>
        <v/>
      </c>
    </row>
    <row r="3787" spans="1:20" x14ac:dyDescent="0.25">
      <c r="A3787" s="119" t="s">
        <v>9356</v>
      </c>
      <c r="B3787" s="260"/>
      <c r="C3787" s="264" t="str">
        <f>IF(ISERROR(VLOOKUP(B3787,'Tous les abonnés'!$A$6:$I$5491,2,0)),"",VLOOKUP(B3787,'Tous les abonnés'!$A$6:$I$5491,2,0))</f>
        <v/>
      </c>
      <c r="D3787" s="26"/>
      <c r="E3787" s="265"/>
      <c r="F3787" s="207" t="str">
        <f>IF(ISERROR(IF(VLOOKUP(D3787,Paramètres!$C$17:$H$33,6,0)="oui","illimité",VLOOKUP(D3787,Paramètres!$C$17:$H$33,5,0))),"",IF(VLOOKUP(D3787,Paramètres!$C$17:$H$33,6,0)="oui","illimité",VLOOKUP(D3787,Paramètres!$C$17:$H$33,5,0)))</f>
        <v/>
      </c>
      <c r="G3787" s="269" t="str">
        <f t="shared" si="357"/>
        <v/>
      </c>
      <c r="H3787" s="208"/>
      <c r="I3787" s="53"/>
      <c r="J3787" s="209"/>
      <c r="K3787" s="271"/>
      <c r="L3787" s="37"/>
      <c r="M3787" s="218"/>
      <c r="N3787" s="124"/>
      <c r="O3787" s="211" t="str">
        <f t="shared" ca="1" si="358"/>
        <v/>
      </c>
      <c r="P3787" s="212" t="str">
        <f>IF(ISERROR(VLOOKUP(L3787,Paramètres!$A$38:$B$40,2,0)),"",VLOOKUP(L3787,Paramètres!$A$38:$B$40,2,0))</f>
        <v/>
      </c>
      <c r="Q3787" s="211" t="str">
        <f t="shared" ca="1" si="359"/>
        <v/>
      </c>
      <c r="R3787" s="211" t="str">
        <f t="shared" si="355"/>
        <v/>
      </c>
      <c r="S3787" s="213" t="str">
        <f t="shared" ca="1" si="356"/>
        <v/>
      </c>
      <c r="T3787" s="214" t="str">
        <f t="shared" ca="1" si="360"/>
        <v/>
      </c>
    </row>
    <row r="3788" spans="1:20" x14ac:dyDescent="0.25">
      <c r="A3788" s="119" t="s">
        <v>9357</v>
      </c>
      <c r="B3788" s="260"/>
      <c r="C3788" s="264" t="str">
        <f>IF(ISERROR(VLOOKUP(B3788,'Tous les abonnés'!$A$6:$I$5491,2,0)),"",VLOOKUP(B3788,'Tous les abonnés'!$A$6:$I$5491,2,0))</f>
        <v/>
      </c>
      <c r="D3788" s="26"/>
      <c r="E3788" s="265"/>
      <c r="F3788" s="207" t="str">
        <f>IF(ISERROR(IF(VLOOKUP(D3788,Paramètres!$C$17:$H$33,6,0)="oui","illimité",VLOOKUP(D3788,Paramètres!$C$17:$H$33,5,0))),"",IF(VLOOKUP(D3788,Paramètres!$C$17:$H$33,6,0)="oui","illimité",VLOOKUP(D3788,Paramètres!$C$17:$H$33,5,0)))</f>
        <v/>
      </c>
      <c r="G3788" s="269" t="str">
        <f t="shared" si="357"/>
        <v/>
      </c>
      <c r="H3788" s="208"/>
      <c r="I3788" s="53"/>
      <c r="J3788" s="209"/>
      <c r="K3788" s="271"/>
      <c r="L3788" s="37"/>
      <c r="M3788" s="218"/>
      <c r="N3788" s="124"/>
      <c r="O3788" s="211" t="str">
        <f t="shared" ca="1" si="358"/>
        <v/>
      </c>
      <c r="P3788" s="212" t="str">
        <f>IF(ISERROR(VLOOKUP(L3788,Paramètres!$A$38:$B$40,2,0)),"",VLOOKUP(L3788,Paramètres!$A$38:$B$40,2,0))</f>
        <v/>
      </c>
      <c r="Q3788" s="211" t="str">
        <f t="shared" ca="1" si="359"/>
        <v/>
      </c>
      <c r="R3788" s="211" t="str">
        <f t="shared" si="355"/>
        <v/>
      </c>
      <c r="S3788" s="213" t="str">
        <f t="shared" ca="1" si="356"/>
        <v/>
      </c>
      <c r="T3788" s="214" t="str">
        <f t="shared" ca="1" si="360"/>
        <v/>
      </c>
    </row>
    <row r="3789" spans="1:20" x14ac:dyDescent="0.25">
      <c r="A3789" s="119" t="s">
        <v>9358</v>
      </c>
      <c r="B3789" s="260"/>
      <c r="C3789" s="264" t="str">
        <f>IF(ISERROR(VLOOKUP(B3789,'Tous les abonnés'!$A$6:$I$5491,2,0)),"",VLOOKUP(B3789,'Tous les abonnés'!$A$6:$I$5491,2,0))</f>
        <v/>
      </c>
      <c r="D3789" s="26"/>
      <c r="E3789" s="265"/>
      <c r="F3789" s="207" t="str">
        <f>IF(ISERROR(IF(VLOOKUP(D3789,Paramètres!$C$17:$H$33,6,0)="oui","illimité",VLOOKUP(D3789,Paramètres!$C$17:$H$33,5,0))),"",IF(VLOOKUP(D3789,Paramètres!$C$17:$H$33,6,0)="oui","illimité",VLOOKUP(D3789,Paramètres!$C$17:$H$33,5,0)))</f>
        <v/>
      </c>
      <c r="G3789" s="269" t="str">
        <f t="shared" si="357"/>
        <v/>
      </c>
      <c r="H3789" s="208"/>
      <c r="I3789" s="53"/>
      <c r="J3789" s="209"/>
      <c r="K3789" s="271"/>
      <c r="L3789" s="37"/>
      <c r="M3789" s="218"/>
      <c r="N3789" s="124"/>
      <c r="O3789" s="211" t="str">
        <f t="shared" ca="1" si="358"/>
        <v/>
      </c>
      <c r="P3789" s="212" t="str">
        <f>IF(ISERROR(VLOOKUP(L3789,Paramètres!$A$38:$B$40,2,0)),"",VLOOKUP(L3789,Paramètres!$A$38:$B$40,2,0))</f>
        <v/>
      </c>
      <c r="Q3789" s="211" t="str">
        <f t="shared" ca="1" si="359"/>
        <v/>
      </c>
      <c r="R3789" s="211" t="str">
        <f t="shared" si="355"/>
        <v/>
      </c>
      <c r="S3789" s="213" t="str">
        <f t="shared" ca="1" si="356"/>
        <v/>
      </c>
      <c r="T3789" s="214" t="str">
        <f t="shared" ca="1" si="360"/>
        <v/>
      </c>
    </row>
    <row r="3790" spans="1:20" x14ac:dyDescent="0.25">
      <c r="A3790" s="119" t="s">
        <v>9359</v>
      </c>
      <c r="B3790" s="260"/>
      <c r="C3790" s="264" t="str">
        <f>IF(ISERROR(VLOOKUP(B3790,'Tous les abonnés'!$A$6:$I$5491,2,0)),"",VLOOKUP(B3790,'Tous les abonnés'!$A$6:$I$5491,2,0))</f>
        <v/>
      </c>
      <c r="D3790" s="26"/>
      <c r="E3790" s="265"/>
      <c r="F3790" s="207" t="str">
        <f>IF(ISERROR(IF(VLOOKUP(D3790,Paramètres!$C$17:$H$33,6,0)="oui","illimité",VLOOKUP(D3790,Paramètres!$C$17:$H$33,5,0))),"",IF(VLOOKUP(D3790,Paramètres!$C$17:$H$33,6,0)="oui","illimité",VLOOKUP(D3790,Paramètres!$C$17:$H$33,5,0)))</f>
        <v/>
      </c>
      <c r="G3790" s="269" t="str">
        <f t="shared" si="357"/>
        <v/>
      </c>
      <c r="H3790" s="208"/>
      <c r="I3790" s="53"/>
      <c r="J3790" s="209"/>
      <c r="K3790" s="271"/>
      <c r="L3790" s="37"/>
      <c r="M3790" s="218"/>
      <c r="N3790" s="124"/>
      <c r="O3790" s="211" t="str">
        <f t="shared" ca="1" si="358"/>
        <v/>
      </c>
      <c r="P3790" s="212" t="str">
        <f>IF(ISERROR(VLOOKUP(L3790,Paramètres!$A$38:$B$40,2,0)),"",VLOOKUP(L3790,Paramètres!$A$38:$B$40,2,0))</f>
        <v/>
      </c>
      <c r="Q3790" s="211" t="str">
        <f t="shared" ca="1" si="359"/>
        <v/>
      </c>
      <c r="R3790" s="211" t="str">
        <f t="shared" si="355"/>
        <v/>
      </c>
      <c r="S3790" s="213" t="str">
        <f t="shared" ca="1" si="356"/>
        <v/>
      </c>
      <c r="T3790" s="214" t="str">
        <f t="shared" ca="1" si="360"/>
        <v/>
      </c>
    </row>
    <row r="3791" spans="1:20" x14ac:dyDescent="0.25">
      <c r="A3791" s="119" t="s">
        <v>9360</v>
      </c>
      <c r="B3791" s="260"/>
      <c r="C3791" s="264" t="str">
        <f>IF(ISERROR(VLOOKUP(B3791,'Tous les abonnés'!$A$6:$I$5491,2,0)),"",VLOOKUP(B3791,'Tous les abonnés'!$A$6:$I$5491,2,0))</f>
        <v/>
      </c>
      <c r="D3791" s="26"/>
      <c r="E3791" s="265"/>
      <c r="F3791" s="207" t="str">
        <f>IF(ISERROR(IF(VLOOKUP(D3791,Paramètres!$C$17:$H$33,6,0)="oui","illimité",VLOOKUP(D3791,Paramètres!$C$17:$H$33,5,0))),"",IF(VLOOKUP(D3791,Paramètres!$C$17:$H$33,6,0)="oui","illimité",VLOOKUP(D3791,Paramètres!$C$17:$H$33,5,0)))</f>
        <v/>
      </c>
      <c r="G3791" s="269" t="str">
        <f t="shared" si="357"/>
        <v/>
      </c>
      <c r="H3791" s="208"/>
      <c r="I3791" s="53"/>
      <c r="J3791" s="209"/>
      <c r="K3791" s="271"/>
      <c r="L3791" s="37"/>
      <c r="M3791" s="218"/>
      <c r="N3791" s="124"/>
      <c r="O3791" s="211" t="str">
        <f t="shared" ca="1" si="358"/>
        <v/>
      </c>
      <c r="P3791" s="212" t="str">
        <f>IF(ISERROR(VLOOKUP(L3791,Paramètres!$A$38:$B$40,2,0)),"",VLOOKUP(L3791,Paramètres!$A$38:$B$40,2,0))</f>
        <v/>
      </c>
      <c r="Q3791" s="211" t="str">
        <f t="shared" ca="1" si="359"/>
        <v/>
      </c>
      <c r="R3791" s="211" t="str">
        <f t="shared" si="355"/>
        <v/>
      </c>
      <c r="S3791" s="213" t="str">
        <f t="shared" ca="1" si="356"/>
        <v/>
      </c>
      <c r="T3791" s="214" t="str">
        <f t="shared" ca="1" si="360"/>
        <v/>
      </c>
    </row>
    <row r="3792" spans="1:20" x14ac:dyDescent="0.25">
      <c r="A3792" s="119" t="s">
        <v>9361</v>
      </c>
      <c r="B3792" s="260"/>
      <c r="C3792" s="264" t="str">
        <f>IF(ISERROR(VLOOKUP(B3792,'Tous les abonnés'!$A$6:$I$5491,2,0)),"",VLOOKUP(B3792,'Tous les abonnés'!$A$6:$I$5491,2,0))</f>
        <v/>
      </c>
      <c r="D3792" s="26"/>
      <c r="E3792" s="265"/>
      <c r="F3792" s="207" t="str">
        <f>IF(ISERROR(IF(VLOOKUP(D3792,Paramètres!$C$17:$H$33,6,0)="oui","illimité",VLOOKUP(D3792,Paramètres!$C$17:$H$33,5,0))),"",IF(VLOOKUP(D3792,Paramètres!$C$17:$H$33,6,0)="oui","illimité",VLOOKUP(D3792,Paramètres!$C$17:$H$33,5,0)))</f>
        <v/>
      </c>
      <c r="G3792" s="269" t="str">
        <f t="shared" si="357"/>
        <v/>
      </c>
      <c r="H3792" s="208"/>
      <c r="I3792" s="53"/>
      <c r="J3792" s="209"/>
      <c r="K3792" s="271"/>
      <c r="L3792" s="37"/>
      <c r="M3792" s="218"/>
      <c r="N3792" s="124"/>
      <c r="O3792" s="211" t="str">
        <f t="shared" ca="1" si="358"/>
        <v/>
      </c>
      <c r="P3792" s="212" t="str">
        <f>IF(ISERROR(VLOOKUP(L3792,Paramètres!$A$38:$B$40,2,0)),"",VLOOKUP(L3792,Paramètres!$A$38:$B$40,2,0))</f>
        <v/>
      </c>
      <c r="Q3792" s="211" t="str">
        <f t="shared" ca="1" si="359"/>
        <v/>
      </c>
      <c r="R3792" s="211" t="str">
        <f t="shared" si="355"/>
        <v/>
      </c>
      <c r="S3792" s="213" t="str">
        <f t="shared" ca="1" si="356"/>
        <v/>
      </c>
      <c r="T3792" s="214" t="str">
        <f t="shared" ca="1" si="360"/>
        <v/>
      </c>
    </row>
    <row r="3793" spans="1:20" x14ac:dyDescent="0.25">
      <c r="A3793" s="119" t="s">
        <v>9362</v>
      </c>
      <c r="B3793" s="260"/>
      <c r="C3793" s="264" t="str">
        <f>IF(ISERROR(VLOOKUP(B3793,'Tous les abonnés'!$A$6:$I$5491,2,0)),"",VLOOKUP(B3793,'Tous les abonnés'!$A$6:$I$5491,2,0))</f>
        <v/>
      </c>
      <c r="D3793" s="26"/>
      <c r="E3793" s="265"/>
      <c r="F3793" s="207" t="str">
        <f>IF(ISERROR(IF(VLOOKUP(D3793,Paramètres!$C$17:$H$33,6,0)="oui","illimité",VLOOKUP(D3793,Paramètres!$C$17:$H$33,5,0))),"",IF(VLOOKUP(D3793,Paramètres!$C$17:$H$33,6,0)="oui","illimité",VLOOKUP(D3793,Paramètres!$C$17:$H$33,5,0)))</f>
        <v/>
      </c>
      <c r="G3793" s="269" t="str">
        <f t="shared" si="357"/>
        <v/>
      </c>
      <c r="H3793" s="208"/>
      <c r="I3793" s="53"/>
      <c r="J3793" s="209"/>
      <c r="K3793" s="271"/>
      <c r="L3793" s="37"/>
      <c r="M3793" s="218"/>
      <c r="N3793" s="124"/>
      <c r="O3793" s="211" t="str">
        <f t="shared" ca="1" si="358"/>
        <v/>
      </c>
      <c r="P3793" s="212" t="str">
        <f>IF(ISERROR(VLOOKUP(L3793,Paramètres!$A$38:$B$40,2,0)),"",VLOOKUP(L3793,Paramètres!$A$38:$B$40,2,0))</f>
        <v/>
      </c>
      <c r="Q3793" s="211" t="str">
        <f t="shared" ca="1" si="359"/>
        <v/>
      </c>
      <c r="R3793" s="211" t="str">
        <f t="shared" si="355"/>
        <v/>
      </c>
      <c r="S3793" s="213" t="str">
        <f t="shared" ca="1" si="356"/>
        <v/>
      </c>
      <c r="T3793" s="214" t="str">
        <f t="shared" ca="1" si="360"/>
        <v/>
      </c>
    </row>
    <row r="3794" spans="1:20" x14ac:dyDescent="0.25">
      <c r="A3794" s="119" t="s">
        <v>9363</v>
      </c>
      <c r="B3794" s="260"/>
      <c r="C3794" s="264" t="str">
        <f>IF(ISERROR(VLOOKUP(B3794,'Tous les abonnés'!$A$6:$I$5491,2,0)),"",VLOOKUP(B3794,'Tous les abonnés'!$A$6:$I$5491,2,0))</f>
        <v/>
      </c>
      <c r="D3794" s="26"/>
      <c r="E3794" s="265"/>
      <c r="F3794" s="207" t="str">
        <f>IF(ISERROR(IF(VLOOKUP(D3794,Paramètres!$C$17:$H$33,6,0)="oui","illimité",VLOOKUP(D3794,Paramètres!$C$17:$H$33,5,0))),"",IF(VLOOKUP(D3794,Paramètres!$C$17:$H$33,6,0)="oui","illimité",VLOOKUP(D3794,Paramètres!$C$17:$H$33,5,0)))</f>
        <v/>
      </c>
      <c r="G3794" s="269" t="str">
        <f t="shared" si="357"/>
        <v/>
      </c>
      <c r="H3794" s="208"/>
      <c r="I3794" s="53"/>
      <c r="J3794" s="209"/>
      <c r="K3794" s="271"/>
      <c r="L3794" s="37"/>
      <c r="M3794" s="218"/>
      <c r="N3794" s="124"/>
      <c r="O3794" s="211" t="str">
        <f t="shared" ca="1" si="358"/>
        <v/>
      </c>
      <c r="P3794" s="212" t="str">
        <f>IF(ISERROR(VLOOKUP(L3794,Paramètres!$A$38:$B$40,2,0)),"",VLOOKUP(L3794,Paramètres!$A$38:$B$40,2,0))</f>
        <v/>
      </c>
      <c r="Q3794" s="211" t="str">
        <f t="shared" ca="1" si="359"/>
        <v/>
      </c>
      <c r="R3794" s="211" t="str">
        <f t="shared" si="355"/>
        <v/>
      </c>
      <c r="S3794" s="213" t="str">
        <f t="shared" ca="1" si="356"/>
        <v/>
      </c>
      <c r="T3794" s="214" t="str">
        <f t="shared" ca="1" si="360"/>
        <v/>
      </c>
    </row>
    <row r="3795" spans="1:20" x14ac:dyDescent="0.25">
      <c r="A3795" s="119" t="s">
        <v>9364</v>
      </c>
      <c r="B3795" s="260"/>
      <c r="C3795" s="264" t="str">
        <f>IF(ISERROR(VLOOKUP(B3795,'Tous les abonnés'!$A$6:$I$5491,2,0)),"",VLOOKUP(B3795,'Tous les abonnés'!$A$6:$I$5491,2,0))</f>
        <v/>
      </c>
      <c r="D3795" s="26"/>
      <c r="E3795" s="265"/>
      <c r="F3795" s="207" t="str">
        <f>IF(ISERROR(IF(VLOOKUP(D3795,Paramètres!$C$17:$H$33,6,0)="oui","illimité",VLOOKUP(D3795,Paramètres!$C$17:$H$33,5,0))),"",IF(VLOOKUP(D3795,Paramètres!$C$17:$H$33,6,0)="oui","illimité",VLOOKUP(D3795,Paramètres!$C$17:$H$33,5,0)))</f>
        <v/>
      </c>
      <c r="G3795" s="269" t="str">
        <f t="shared" si="357"/>
        <v/>
      </c>
      <c r="H3795" s="208"/>
      <c r="I3795" s="53"/>
      <c r="J3795" s="209"/>
      <c r="K3795" s="271"/>
      <c r="L3795" s="37"/>
      <c r="M3795" s="218"/>
      <c r="N3795" s="124"/>
      <c r="O3795" s="211" t="str">
        <f t="shared" ca="1" si="358"/>
        <v/>
      </c>
      <c r="P3795" s="212" t="str">
        <f>IF(ISERROR(VLOOKUP(L3795,Paramètres!$A$38:$B$40,2,0)),"",VLOOKUP(L3795,Paramètres!$A$38:$B$40,2,0))</f>
        <v/>
      </c>
      <c r="Q3795" s="211" t="str">
        <f t="shared" ca="1" si="359"/>
        <v/>
      </c>
      <c r="R3795" s="211" t="str">
        <f t="shared" si="355"/>
        <v/>
      </c>
      <c r="S3795" s="213" t="str">
        <f t="shared" ca="1" si="356"/>
        <v/>
      </c>
      <c r="T3795" s="214" t="str">
        <f t="shared" ca="1" si="360"/>
        <v/>
      </c>
    </row>
    <row r="3796" spans="1:20" x14ac:dyDescent="0.25">
      <c r="A3796" s="119" t="s">
        <v>9365</v>
      </c>
      <c r="B3796" s="260"/>
      <c r="C3796" s="264" t="str">
        <f>IF(ISERROR(VLOOKUP(B3796,'Tous les abonnés'!$A$6:$I$5491,2,0)),"",VLOOKUP(B3796,'Tous les abonnés'!$A$6:$I$5491,2,0))</f>
        <v/>
      </c>
      <c r="D3796" s="26"/>
      <c r="E3796" s="265"/>
      <c r="F3796" s="207" t="str">
        <f>IF(ISERROR(IF(VLOOKUP(D3796,Paramètres!$C$17:$H$33,6,0)="oui","illimité",VLOOKUP(D3796,Paramètres!$C$17:$H$33,5,0))),"",IF(VLOOKUP(D3796,Paramètres!$C$17:$H$33,6,0)="oui","illimité",VLOOKUP(D3796,Paramètres!$C$17:$H$33,5,0)))</f>
        <v/>
      </c>
      <c r="G3796" s="269" t="str">
        <f t="shared" si="357"/>
        <v/>
      </c>
      <c r="H3796" s="208"/>
      <c r="I3796" s="53"/>
      <c r="J3796" s="209"/>
      <c r="K3796" s="271"/>
      <c r="L3796" s="37"/>
      <c r="M3796" s="218"/>
      <c r="N3796" s="124"/>
      <c r="O3796" s="211" t="str">
        <f t="shared" ca="1" si="358"/>
        <v/>
      </c>
      <c r="P3796" s="212" t="str">
        <f>IF(ISERROR(VLOOKUP(L3796,Paramètres!$A$38:$B$40,2,0)),"",VLOOKUP(L3796,Paramètres!$A$38:$B$40,2,0))</f>
        <v/>
      </c>
      <c r="Q3796" s="211" t="str">
        <f t="shared" ca="1" si="359"/>
        <v/>
      </c>
      <c r="R3796" s="211" t="str">
        <f t="shared" si="355"/>
        <v/>
      </c>
      <c r="S3796" s="213" t="str">
        <f t="shared" ca="1" si="356"/>
        <v/>
      </c>
      <c r="T3796" s="214" t="str">
        <f t="shared" ca="1" si="360"/>
        <v/>
      </c>
    </row>
    <row r="3797" spans="1:20" x14ac:dyDescent="0.25">
      <c r="A3797" s="119" t="s">
        <v>9366</v>
      </c>
      <c r="B3797" s="260"/>
      <c r="C3797" s="264" t="str">
        <f>IF(ISERROR(VLOOKUP(B3797,'Tous les abonnés'!$A$6:$I$5491,2,0)),"",VLOOKUP(B3797,'Tous les abonnés'!$A$6:$I$5491,2,0))</f>
        <v/>
      </c>
      <c r="D3797" s="26"/>
      <c r="E3797" s="265"/>
      <c r="F3797" s="207" t="str">
        <f>IF(ISERROR(IF(VLOOKUP(D3797,Paramètres!$C$17:$H$33,6,0)="oui","illimité",VLOOKUP(D3797,Paramètres!$C$17:$H$33,5,0))),"",IF(VLOOKUP(D3797,Paramètres!$C$17:$H$33,6,0)="oui","illimité",VLOOKUP(D3797,Paramètres!$C$17:$H$33,5,0)))</f>
        <v/>
      </c>
      <c r="G3797" s="269" t="str">
        <f t="shared" si="357"/>
        <v/>
      </c>
      <c r="H3797" s="208"/>
      <c r="I3797" s="53"/>
      <c r="J3797" s="209"/>
      <c r="K3797" s="271"/>
      <c r="L3797" s="37"/>
      <c r="M3797" s="218"/>
      <c r="N3797" s="124"/>
      <c r="O3797" s="211" t="str">
        <f t="shared" ca="1" si="358"/>
        <v/>
      </c>
      <c r="P3797" s="212" t="str">
        <f>IF(ISERROR(VLOOKUP(L3797,Paramètres!$A$38:$B$40,2,0)),"",VLOOKUP(L3797,Paramètres!$A$38:$B$40,2,0))</f>
        <v/>
      </c>
      <c r="Q3797" s="211" t="str">
        <f t="shared" ca="1" si="359"/>
        <v/>
      </c>
      <c r="R3797" s="211" t="str">
        <f t="shared" si="355"/>
        <v/>
      </c>
      <c r="S3797" s="213" t="str">
        <f t="shared" ca="1" si="356"/>
        <v/>
      </c>
      <c r="T3797" s="214" t="str">
        <f t="shared" ca="1" si="360"/>
        <v/>
      </c>
    </row>
    <row r="3798" spans="1:20" x14ac:dyDescent="0.25">
      <c r="A3798" s="119" t="s">
        <v>9367</v>
      </c>
      <c r="B3798" s="260"/>
      <c r="C3798" s="264" t="str">
        <f>IF(ISERROR(VLOOKUP(B3798,'Tous les abonnés'!$A$6:$I$5491,2,0)),"",VLOOKUP(B3798,'Tous les abonnés'!$A$6:$I$5491,2,0))</f>
        <v/>
      </c>
      <c r="D3798" s="26"/>
      <c r="E3798" s="265"/>
      <c r="F3798" s="207" t="str">
        <f>IF(ISERROR(IF(VLOOKUP(D3798,Paramètres!$C$17:$H$33,6,0)="oui","illimité",VLOOKUP(D3798,Paramètres!$C$17:$H$33,5,0))),"",IF(VLOOKUP(D3798,Paramètres!$C$17:$H$33,6,0)="oui","illimité",VLOOKUP(D3798,Paramètres!$C$17:$H$33,5,0)))</f>
        <v/>
      </c>
      <c r="G3798" s="269" t="str">
        <f t="shared" si="357"/>
        <v/>
      </c>
      <c r="H3798" s="208"/>
      <c r="I3798" s="53"/>
      <c r="J3798" s="209"/>
      <c r="K3798" s="271"/>
      <c r="L3798" s="37"/>
      <c r="M3798" s="218"/>
      <c r="N3798" s="124"/>
      <c r="O3798" s="211" t="str">
        <f t="shared" ca="1" si="358"/>
        <v/>
      </c>
      <c r="P3798" s="212" t="str">
        <f>IF(ISERROR(VLOOKUP(L3798,Paramètres!$A$38:$B$40,2,0)),"",VLOOKUP(L3798,Paramètres!$A$38:$B$40,2,0))</f>
        <v/>
      </c>
      <c r="Q3798" s="211" t="str">
        <f t="shared" ca="1" si="359"/>
        <v/>
      </c>
      <c r="R3798" s="211" t="str">
        <f t="shared" si="355"/>
        <v/>
      </c>
      <c r="S3798" s="213" t="str">
        <f t="shared" ca="1" si="356"/>
        <v/>
      </c>
      <c r="T3798" s="214" t="str">
        <f t="shared" ca="1" si="360"/>
        <v/>
      </c>
    </row>
    <row r="3799" spans="1:20" x14ac:dyDescent="0.25">
      <c r="A3799" s="119" t="s">
        <v>9368</v>
      </c>
      <c r="B3799" s="260"/>
      <c r="C3799" s="264" t="str">
        <f>IF(ISERROR(VLOOKUP(B3799,'Tous les abonnés'!$A$6:$I$5491,2,0)),"",VLOOKUP(B3799,'Tous les abonnés'!$A$6:$I$5491,2,0))</f>
        <v/>
      </c>
      <c r="D3799" s="26"/>
      <c r="E3799" s="265"/>
      <c r="F3799" s="207" t="str">
        <f>IF(ISERROR(IF(VLOOKUP(D3799,Paramètres!$C$17:$H$33,6,0)="oui","illimité",VLOOKUP(D3799,Paramètres!$C$17:$H$33,5,0))),"",IF(VLOOKUP(D3799,Paramètres!$C$17:$H$33,6,0)="oui","illimité",VLOOKUP(D3799,Paramètres!$C$17:$H$33,5,0)))</f>
        <v/>
      </c>
      <c r="G3799" s="269" t="str">
        <f t="shared" si="357"/>
        <v/>
      </c>
      <c r="H3799" s="208"/>
      <c r="I3799" s="53"/>
      <c r="J3799" s="209"/>
      <c r="K3799" s="271"/>
      <c r="L3799" s="37"/>
      <c r="M3799" s="218"/>
      <c r="N3799" s="124"/>
      <c r="O3799" s="211" t="str">
        <f t="shared" ca="1" si="358"/>
        <v/>
      </c>
      <c r="P3799" s="212" t="str">
        <f>IF(ISERROR(VLOOKUP(L3799,Paramètres!$A$38:$B$40,2,0)),"",VLOOKUP(L3799,Paramètres!$A$38:$B$40,2,0))</f>
        <v/>
      </c>
      <c r="Q3799" s="211" t="str">
        <f t="shared" ca="1" si="359"/>
        <v/>
      </c>
      <c r="R3799" s="211" t="str">
        <f t="shared" si="355"/>
        <v/>
      </c>
      <c r="S3799" s="213" t="str">
        <f t="shared" ca="1" si="356"/>
        <v/>
      </c>
      <c r="T3799" s="214" t="str">
        <f t="shared" ca="1" si="360"/>
        <v/>
      </c>
    </row>
    <row r="3800" spans="1:20" x14ac:dyDescent="0.25">
      <c r="A3800" s="119" t="s">
        <v>9369</v>
      </c>
      <c r="B3800" s="260"/>
      <c r="C3800" s="264" t="str">
        <f>IF(ISERROR(VLOOKUP(B3800,'Tous les abonnés'!$A$6:$I$5491,2,0)),"",VLOOKUP(B3800,'Tous les abonnés'!$A$6:$I$5491,2,0))</f>
        <v/>
      </c>
      <c r="D3800" s="26"/>
      <c r="E3800" s="265"/>
      <c r="F3800" s="207" t="str">
        <f>IF(ISERROR(IF(VLOOKUP(D3800,Paramètres!$C$17:$H$33,6,0)="oui","illimité",VLOOKUP(D3800,Paramètres!$C$17:$H$33,5,0))),"",IF(VLOOKUP(D3800,Paramètres!$C$17:$H$33,6,0)="oui","illimité",VLOOKUP(D3800,Paramètres!$C$17:$H$33,5,0)))</f>
        <v/>
      </c>
      <c r="G3800" s="269" t="str">
        <f t="shared" si="357"/>
        <v/>
      </c>
      <c r="H3800" s="208"/>
      <c r="I3800" s="53"/>
      <c r="J3800" s="209"/>
      <c r="K3800" s="271"/>
      <c r="L3800" s="37"/>
      <c r="M3800" s="218"/>
      <c r="N3800" s="124"/>
      <c r="O3800" s="211" t="str">
        <f t="shared" ca="1" si="358"/>
        <v/>
      </c>
      <c r="P3800" s="212" t="str">
        <f>IF(ISERROR(VLOOKUP(L3800,Paramètres!$A$38:$B$40,2,0)),"",VLOOKUP(L3800,Paramètres!$A$38:$B$40,2,0))</f>
        <v/>
      </c>
      <c r="Q3800" s="211" t="str">
        <f t="shared" ca="1" si="359"/>
        <v/>
      </c>
      <c r="R3800" s="211" t="str">
        <f t="shared" si="355"/>
        <v/>
      </c>
      <c r="S3800" s="213" t="str">
        <f t="shared" ca="1" si="356"/>
        <v/>
      </c>
      <c r="T3800" s="214" t="str">
        <f t="shared" ca="1" si="360"/>
        <v/>
      </c>
    </row>
    <row r="3801" spans="1:20" x14ac:dyDescent="0.25">
      <c r="A3801" s="119" t="s">
        <v>9370</v>
      </c>
      <c r="B3801" s="260"/>
      <c r="C3801" s="264" t="str">
        <f>IF(ISERROR(VLOOKUP(B3801,'Tous les abonnés'!$A$6:$I$5491,2,0)),"",VLOOKUP(B3801,'Tous les abonnés'!$A$6:$I$5491,2,0))</f>
        <v/>
      </c>
      <c r="D3801" s="26"/>
      <c r="E3801" s="265"/>
      <c r="F3801" s="207" t="str">
        <f>IF(ISERROR(IF(VLOOKUP(D3801,Paramètres!$C$17:$H$33,6,0)="oui","illimité",VLOOKUP(D3801,Paramètres!$C$17:$H$33,5,0))),"",IF(VLOOKUP(D3801,Paramètres!$C$17:$H$33,6,0)="oui","illimité",VLOOKUP(D3801,Paramètres!$C$17:$H$33,5,0)))</f>
        <v/>
      </c>
      <c r="G3801" s="269" t="str">
        <f t="shared" si="357"/>
        <v/>
      </c>
      <c r="H3801" s="208"/>
      <c r="I3801" s="53"/>
      <c r="J3801" s="209"/>
      <c r="K3801" s="271"/>
      <c r="L3801" s="37"/>
      <c r="M3801" s="218"/>
      <c r="N3801" s="124"/>
      <c r="O3801" s="211" t="str">
        <f t="shared" ca="1" si="358"/>
        <v/>
      </c>
      <c r="P3801" s="212" t="str">
        <f>IF(ISERROR(VLOOKUP(L3801,Paramètres!$A$38:$B$40,2,0)),"",VLOOKUP(L3801,Paramètres!$A$38:$B$40,2,0))</f>
        <v/>
      </c>
      <c r="Q3801" s="211" t="str">
        <f t="shared" ca="1" si="359"/>
        <v/>
      </c>
      <c r="R3801" s="211" t="str">
        <f t="shared" si="355"/>
        <v/>
      </c>
      <c r="S3801" s="213" t="str">
        <f t="shared" ca="1" si="356"/>
        <v/>
      </c>
      <c r="T3801" s="214" t="str">
        <f t="shared" ca="1" si="360"/>
        <v/>
      </c>
    </row>
    <row r="3802" spans="1:20" x14ac:dyDescent="0.25">
      <c r="A3802" s="119" t="s">
        <v>9371</v>
      </c>
      <c r="B3802" s="260"/>
      <c r="C3802" s="264" t="str">
        <f>IF(ISERROR(VLOOKUP(B3802,'Tous les abonnés'!$A$6:$I$5491,2,0)),"",VLOOKUP(B3802,'Tous les abonnés'!$A$6:$I$5491,2,0))</f>
        <v/>
      </c>
      <c r="D3802" s="26"/>
      <c r="E3802" s="265"/>
      <c r="F3802" s="207" t="str">
        <f>IF(ISERROR(IF(VLOOKUP(D3802,Paramètres!$C$17:$H$33,6,0)="oui","illimité",VLOOKUP(D3802,Paramètres!$C$17:$H$33,5,0))),"",IF(VLOOKUP(D3802,Paramètres!$C$17:$H$33,6,0)="oui","illimité",VLOOKUP(D3802,Paramètres!$C$17:$H$33,5,0)))</f>
        <v/>
      </c>
      <c r="G3802" s="269" t="str">
        <f t="shared" si="357"/>
        <v/>
      </c>
      <c r="H3802" s="208"/>
      <c r="I3802" s="53"/>
      <c r="J3802" s="209"/>
      <c r="K3802" s="271"/>
      <c r="L3802" s="37"/>
      <c r="M3802" s="218"/>
      <c r="N3802" s="124"/>
      <c r="O3802" s="211" t="str">
        <f t="shared" ca="1" si="358"/>
        <v/>
      </c>
      <c r="P3802" s="212" t="str">
        <f>IF(ISERROR(VLOOKUP(L3802,Paramètres!$A$38:$B$40,2,0)),"",VLOOKUP(L3802,Paramètres!$A$38:$B$40,2,0))</f>
        <v/>
      </c>
      <c r="Q3802" s="211" t="str">
        <f t="shared" ca="1" si="359"/>
        <v/>
      </c>
      <c r="R3802" s="211" t="str">
        <f t="shared" si="355"/>
        <v/>
      </c>
      <c r="S3802" s="213" t="str">
        <f t="shared" ca="1" si="356"/>
        <v/>
      </c>
      <c r="T3802" s="214" t="str">
        <f t="shared" ca="1" si="360"/>
        <v/>
      </c>
    </row>
    <row r="3803" spans="1:20" x14ac:dyDescent="0.25">
      <c r="A3803" s="119" t="s">
        <v>9372</v>
      </c>
      <c r="B3803" s="260"/>
      <c r="C3803" s="264" t="str">
        <f>IF(ISERROR(VLOOKUP(B3803,'Tous les abonnés'!$A$6:$I$5491,2,0)),"",VLOOKUP(B3803,'Tous les abonnés'!$A$6:$I$5491,2,0))</f>
        <v/>
      </c>
      <c r="D3803" s="26"/>
      <c r="E3803" s="265"/>
      <c r="F3803" s="207" t="str">
        <f>IF(ISERROR(IF(VLOOKUP(D3803,Paramètres!$C$17:$H$33,6,0)="oui","illimité",VLOOKUP(D3803,Paramètres!$C$17:$H$33,5,0))),"",IF(VLOOKUP(D3803,Paramètres!$C$17:$H$33,6,0)="oui","illimité",VLOOKUP(D3803,Paramètres!$C$17:$H$33,5,0)))</f>
        <v/>
      </c>
      <c r="G3803" s="269" t="str">
        <f t="shared" si="357"/>
        <v/>
      </c>
      <c r="H3803" s="208"/>
      <c r="I3803" s="53"/>
      <c r="J3803" s="209"/>
      <c r="K3803" s="271"/>
      <c r="L3803" s="37"/>
      <c r="M3803" s="218"/>
      <c r="N3803" s="124"/>
      <c r="O3803" s="211" t="str">
        <f t="shared" ca="1" si="358"/>
        <v/>
      </c>
      <c r="P3803" s="212" t="str">
        <f>IF(ISERROR(VLOOKUP(L3803,Paramètres!$A$38:$B$40,2,0)),"",VLOOKUP(L3803,Paramètres!$A$38:$B$40,2,0))</f>
        <v/>
      </c>
      <c r="Q3803" s="211" t="str">
        <f t="shared" ca="1" si="359"/>
        <v/>
      </c>
      <c r="R3803" s="211" t="str">
        <f t="shared" si="355"/>
        <v/>
      </c>
      <c r="S3803" s="213" t="str">
        <f t="shared" ca="1" si="356"/>
        <v/>
      </c>
      <c r="T3803" s="214" t="str">
        <f t="shared" ca="1" si="360"/>
        <v/>
      </c>
    </row>
    <row r="3804" spans="1:20" x14ac:dyDescent="0.25">
      <c r="A3804" s="119" t="s">
        <v>9373</v>
      </c>
      <c r="B3804" s="260"/>
      <c r="C3804" s="264" t="str">
        <f>IF(ISERROR(VLOOKUP(B3804,'Tous les abonnés'!$A$6:$I$5491,2,0)),"",VLOOKUP(B3804,'Tous les abonnés'!$A$6:$I$5491,2,0))</f>
        <v/>
      </c>
      <c r="D3804" s="26"/>
      <c r="E3804" s="265"/>
      <c r="F3804" s="207" t="str">
        <f>IF(ISERROR(IF(VLOOKUP(D3804,Paramètres!$C$17:$H$33,6,0)="oui","illimité",VLOOKUP(D3804,Paramètres!$C$17:$H$33,5,0))),"",IF(VLOOKUP(D3804,Paramètres!$C$17:$H$33,6,0)="oui","illimité",VLOOKUP(D3804,Paramètres!$C$17:$H$33,5,0)))</f>
        <v/>
      </c>
      <c r="G3804" s="269" t="str">
        <f t="shared" si="357"/>
        <v/>
      </c>
      <c r="H3804" s="208"/>
      <c r="I3804" s="53"/>
      <c r="J3804" s="209"/>
      <c r="K3804" s="271"/>
      <c r="L3804" s="37"/>
      <c r="M3804" s="218"/>
      <c r="N3804" s="124"/>
      <c r="O3804" s="211" t="str">
        <f t="shared" ca="1" si="358"/>
        <v/>
      </c>
      <c r="P3804" s="212" t="str">
        <f>IF(ISERROR(VLOOKUP(L3804,Paramètres!$A$38:$B$40,2,0)),"",VLOOKUP(L3804,Paramètres!$A$38:$B$40,2,0))</f>
        <v/>
      </c>
      <c r="Q3804" s="211" t="str">
        <f t="shared" ca="1" si="359"/>
        <v/>
      </c>
      <c r="R3804" s="211" t="str">
        <f t="shared" si="355"/>
        <v/>
      </c>
      <c r="S3804" s="213" t="str">
        <f t="shared" ca="1" si="356"/>
        <v/>
      </c>
      <c r="T3804" s="214" t="str">
        <f t="shared" ca="1" si="360"/>
        <v/>
      </c>
    </row>
    <row r="3805" spans="1:20" x14ac:dyDescent="0.25">
      <c r="A3805" s="119" t="s">
        <v>9374</v>
      </c>
      <c r="B3805" s="260"/>
      <c r="C3805" s="264" t="str">
        <f>IF(ISERROR(VLOOKUP(B3805,'Tous les abonnés'!$A$6:$I$5491,2,0)),"",VLOOKUP(B3805,'Tous les abonnés'!$A$6:$I$5491,2,0))</f>
        <v/>
      </c>
      <c r="D3805" s="26"/>
      <c r="E3805" s="265"/>
      <c r="F3805" s="207" t="str">
        <f>IF(ISERROR(IF(VLOOKUP(D3805,Paramètres!$C$17:$H$33,6,0)="oui","illimité",VLOOKUP(D3805,Paramètres!$C$17:$H$33,5,0))),"",IF(VLOOKUP(D3805,Paramètres!$C$17:$H$33,6,0)="oui","illimité",VLOOKUP(D3805,Paramètres!$C$17:$H$33,5,0)))</f>
        <v/>
      </c>
      <c r="G3805" s="269" t="str">
        <f t="shared" si="357"/>
        <v/>
      </c>
      <c r="H3805" s="208"/>
      <c r="I3805" s="53"/>
      <c r="J3805" s="209"/>
      <c r="K3805" s="271"/>
      <c r="L3805" s="37"/>
      <c r="M3805" s="218"/>
      <c r="N3805" s="124"/>
      <c r="O3805" s="211" t="str">
        <f t="shared" ca="1" si="358"/>
        <v/>
      </c>
      <c r="P3805" s="212" t="str">
        <f>IF(ISERROR(VLOOKUP(L3805,Paramètres!$A$38:$B$40,2,0)),"",VLOOKUP(L3805,Paramètres!$A$38:$B$40,2,0))</f>
        <v/>
      </c>
      <c r="Q3805" s="211" t="str">
        <f t="shared" ca="1" si="359"/>
        <v/>
      </c>
      <c r="R3805" s="211" t="str">
        <f t="shared" si="355"/>
        <v/>
      </c>
      <c r="S3805" s="213" t="str">
        <f t="shared" ca="1" si="356"/>
        <v/>
      </c>
      <c r="T3805" s="214" t="str">
        <f t="shared" ca="1" si="360"/>
        <v/>
      </c>
    </row>
    <row r="3806" spans="1:20" x14ac:dyDescent="0.25">
      <c r="A3806" s="119" t="s">
        <v>9375</v>
      </c>
      <c r="B3806" s="260"/>
      <c r="C3806" s="264" t="str">
        <f>IF(ISERROR(VLOOKUP(B3806,'Tous les abonnés'!$A$6:$I$5491,2,0)),"",VLOOKUP(B3806,'Tous les abonnés'!$A$6:$I$5491,2,0))</f>
        <v/>
      </c>
      <c r="D3806" s="26"/>
      <c r="E3806" s="265"/>
      <c r="F3806" s="207" t="str">
        <f>IF(ISERROR(IF(VLOOKUP(D3806,Paramètres!$C$17:$H$33,6,0)="oui","illimité",VLOOKUP(D3806,Paramètres!$C$17:$H$33,5,0))),"",IF(VLOOKUP(D3806,Paramètres!$C$17:$H$33,6,0)="oui","illimité",VLOOKUP(D3806,Paramètres!$C$17:$H$33,5,0)))</f>
        <v/>
      </c>
      <c r="G3806" s="269" t="str">
        <f t="shared" si="357"/>
        <v/>
      </c>
      <c r="H3806" s="208"/>
      <c r="I3806" s="53"/>
      <c r="J3806" s="209"/>
      <c r="K3806" s="271"/>
      <c r="L3806" s="37"/>
      <c r="M3806" s="218"/>
      <c r="N3806" s="124"/>
      <c r="O3806" s="211" t="str">
        <f t="shared" ca="1" si="358"/>
        <v/>
      </c>
      <c r="P3806" s="212" t="str">
        <f>IF(ISERROR(VLOOKUP(L3806,Paramètres!$A$38:$B$40,2,0)),"",VLOOKUP(L3806,Paramètres!$A$38:$B$40,2,0))</f>
        <v/>
      </c>
      <c r="Q3806" s="211" t="str">
        <f t="shared" ca="1" si="359"/>
        <v/>
      </c>
      <c r="R3806" s="211" t="str">
        <f t="shared" si="355"/>
        <v/>
      </c>
      <c r="S3806" s="213" t="str">
        <f t="shared" ca="1" si="356"/>
        <v/>
      </c>
      <c r="T3806" s="214" t="str">
        <f t="shared" ca="1" si="360"/>
        <v/>
      </c>
    </row>
    <row r="3807" spans="1:20" x14ac:dyDescent="0.25">
      <c r="A3807" s="119" t="s">
        <v>9376</v>
      </c>
      <c r="B3807" s="260"/>
      <c r="C3807" s="264" t="str">
        <f>IF(ISERROR(VLOOKUP(B3807,'Tous les abonnés'!$A$6:$I$5491,2,0)),"",VLOOKUP(B3807,'Tous les abonnés'!$A$6:$I$5491,2,0))</f>
        <v/>
      </c>
      <c r="D3807" s="26"/>
      <c r="E3807" s="265"/>
      <c r="F3807" s="207" t="str">
        <f>IF(ISERROR(IF(VLOOKUP(D3807,Paramètres!$C$17:$H$33,6,0)="oui","illimité",VLOOKUP(D3807,Paramètres!$C$17:$H$33,5,0))),"",IF(VLOOKUP(D3807,Paramètres!$C$17:$H$33,6,0)="oui","illimité",VLOOKUP(D3807,Paramètres!$C$17:$H$33,5,0)))</f>
        <v/>
      </c>
      <c r="G3807" s="269" t="str">
        <f t="shared" si="357"/>
        <v/>
      </c>
      <c r="H3807" s="208"/>
      <c r="I3807" s="53"/>
      <c r="J3807" s="209"/>
      <c r="K3807" s="271"/>
      <c r="L3807" s="37"/>
      <c r="M3807" s="218"/>
      <c r="N3807" s="124"/>
      <c r="O3807" s="211" t="str">
        <f t="shared" ca="1" si="358"/>
        <v/>
      </c>
      <c r="P3807" s="212" t="str">
        <f>IF(ISERROR(VLOOKUP(L3807,Paramètres!$A$38:$B$40,2,0)),"",VLOOKUP(L3807,Paramètres!$A$38:$B$40,2,0))</f>
        <v/>
      </c>
      <c r="Q3807" s="211" t="str">
        <f t="shared" ca="1" si="359"/>
        <v/>
      </c>
      <c r="R3807" s="211" t="str">
        <f t="shared" si="355"/>
        <v/>
      </c>
      <c r="S3807" s="213" t="str">
        <f t="shared" ca="1" si="356"/>
        <v/>
      </c>
      <c r="T3807" s="214" t="str">
        <f t="shared" ca="1" si="360"/>
        <v/>
      </c>
    </row>
    <row r="3808" spans="1:20" x14ac:dyDescent="0.25">
      <c r="A3808" s="119" t="s">
        <v>9377</v>
      </c>
      <c r="B3808" s="260"/>
      <c r="C3808" s="264" t="str">
        <f>IF(ISERROR(VLOOKUP(B3808,'Tous les abonnés'!$A$6:$I$5491,2,0)),"",VLOOKUP(B3808,'Tous les abonnés'!$A$6:$I$5491,2,0))</f>
        <v/>
      </c>
      <c r="D3808" s="26"/>
      <c r="E3808" s="265"/>
      <c r="F3808" s="207" t="str">
        <f>IF(ISERROR(IF(VLOOKUP(D3808,Paramètres!$C$17:$H$33,6,0)="oui","illimité",VLOOKUP(D3808,Paramètres!$C$17:$H$33,5,0))),"",IF(VLOOKUP(D3808,Paramètres!$C$17:$H$33,6,0)="oui","illimité",VLOOKUP(D3808,Paramètres!$C$17:$H$33,5,0)))</f>
        <v/>
      </c>
      <c r="G3808" s="269" t="str">
        <f t="shared" si="357"/>
        <v/>
      </c>
      <c r="H3808" s="208"/>
      <c r="I3808" s="53"/>
      <c r="J3808" s="209"/>
      <c r="K3808" s="271"/>
      <c r="L3808" s="37"/>
      <c r="M3808" s="218"/>
      <c r="N3808" s="124"/>
      <c r="O3808" s="211" t="str">
        <f t="shared" ca="1" si="358"/>
        <v/>
      </c>
      <c r="P3808" s="212" t="str">
        <f>IF(ISERROR(VLOOKUP(L3808,Paramètres!$A$38:$B$40,2,0)),"",VLOOKUP(L3808,Paramètres!$A$38:$B$40,2,0))</f>
        <v/>
      </c>
      <c r="Q3808" s="211" t="str">
        <f t="shared" ca="1" si="359"/>
        <v/>
      </c>
      <c r="R3808" s="211" t="str">
        <f t="shared" si="355"/>
        <v/>
      </c>
      <c r="S3808" s="213" t="str">
        <f t="shared" ca="1" si="356"/>
        <v/>
      </c>
      <c r="T3808" s="214" t="str">
        <f t="shared" ca="1" si="360"/>
        <v/>
      </c>
    </row>
    <row r="3809" spans="1:20" x14ac:dyDescent="0.25">
      <c r="A3809" s="119" t="s">
        <v>9378</v>
      </c>
      <c r="B3809" s="260"/>
      <c r="C3809" s="264" t="str">
        <f>IF(ISERROR(VLOOKUP(B3809,'Tous les abonnés'!$A$6:$I$5491,2,0)),"",VLOOKUP(B3809,'Tous les abonnés'!$A$6:$I$5491,2,0))</f>
        <v/>
      </c>
      <c r="D3809" s="26"/>
      <c r="E3809" s="265"/>
      <c r="F3809" s="207" t="str">
        <f>IF(ISERROR(IF(VLOOKUP(D3809,Paramètres!$C$17:$H$33,6,0)="oui","illimité",VLOOKUP(D3809,Paramètres!$C$17:$H$33,5,0))),"",IF(VLOOKUP(D3809,Paramètres!$C$17:$H$33,6,0)="oui","illimité",VLOOKUP(D3809,Paramètres!$C$17:$H$33,5,0)))</f>
        <v/>
      </c>
      <c r="G3809" s="269" t="str">
        <f t="shared" si="357"/>
        <v/>
      </c>
      <c r="H3809" s="208"/>
      <c r="I3809" s="53"/>
      <c r="J3809" s="209"/>
      <c r="K3809" s="271"/>
      <c r="L3809" s="37"/>
      <c r="M3809" s="218"/>
      <c r="N3809" s="124"/>
      <c r="O3809" s="211" t="str">
        <f t="shared" ca="1" si="358"/>
        <v/>
      </c>
      <c r="P3809" s="212" t="str">
        <f>IF(ISERROR(VLOOKUP(L3809,Paramètres!$A$38:$B$40,2,0)),"",VLOOKUP(L3809,Paramètres!$A$38:$B$40,2,0))</f>
        <v/>
      </c>
      <c r="Q3809" s="211" t="str">
        <f t="shared" ca="1" si="359"/>
        <v/>
      </c>
      <c r="R3809" s="211" t="str">
        <f t="shared" si="355"/>
        <v/>
      </c>
      <c r="S3809" s="213" t="str">
        <f t="shared" ca="1" si="356"/>
        <v/>
      </c>
      <c r="T3809" s="214" t="str">
        <f t="shared" ca="1" si="360"/>
        <v/>
      </c>
    </row>
    <row r="3810" spans="1:20" x14ac:dyDescent="0.25">
      <c r="A3810" s="119" t="s">
        <v>9379</v>
      </c>
      <c r="B3810" s="260"/>
      <c r="C3810" s="264" t="str">
        <f>IF(ISERROR(VLOOKUP(B3810,'Tous les abonnés'!$A$6:$I$5491,2,0)),"",VLOOKUP(B3810,'Tous les abonnés'!$A$6:$I$5491,2,0))</f>
        <v/>
      </c>
      <c r="D3810" s="26"/>
      <c r="E3810" s="265"/>
      <c r="F3810" s="207" t="str">
        <f>IF(ISERROR(IF(VLOOKUP(D3810,Paramètres!$C$17:$H$33,6,0)="oui","illimité",VLOOKUP(D3810,Paramètres!$C$17:$H$33,5,0))),"",IF(VLOOKUP(D3810,Paramètres!$C$17:$H$33,6,0)="oui","illimité",VLOOKUP(D3810,Paramètres!$C$17:$H$33,5,0)))</f>
        <v/>
      </c>
      <c r="G3810" s="269" t="str">
        <f t="shared" si="357"/>
        <v/>
      </c>
      <c r="H3810" s="208"/>
      <c r="I3810" s="53"/>
      <c r="J3810" s="209"/>
      <c r="K3810" s="271"/>
      <c r="L3810" s="37"/>
      <c r="M3810" s="218"/>
      <c r="N3810" s="124"/>
      <c r="O3810" s="211" t="str">
        <f t="shared" ca="1" si="358"/>
        <v/>
      </c>
      <c r="P3810" s="212" t="str">
        <f>IF(ISERROR(VLOOKUP(L3810,Paramètres!$A$38:$B$40,2,0)),"",VLOOKUP(L3810,Paramètres!$A$38:$B$40,2,0))</f>
        <v/>
      </c>
      <c r="Q3810" s="211" t="str">
        <f t="shared" ca="1" si="359"/>
        <v/>
      </c>
      <c r="R3810" s="211" t="str">
        <f t="shared" si="355"/>
        <v/>
      </c>
      <c r="S3810" s="213" t="str">
        <f t="shared" ca="1" si="356"/>
        <v/>
      </c>
      <c r="T3810" s="214" t="str">
        <f t="shared" ca="1" si="360"/>
        <v/>
      </c>
    </row>
    <row r="3811" spans="1:20" x14ac:dyDescent="0.25">
      <c r="A3811" s="119" t="s">
        <v>9380</v>
      </c>
      <c r="B3811" s="260"/>
      <c r="C3811" s="264" t="str">
        <f>IF(ISERROR(VLOOKUP(B3811,'Tous les abonnés'!$A$6:$I$5491,2,0)),"",VLOOKUP(B3811,'Tous les abonnés'!$A$6:$I$5491,2,0))</f>
        <v/>
      </c>
      <c r="D3811" s="26"/>
      <c r="E3811" s="265"/>
      <c r="F3811" s="207" t="str">
        <f>IF(ISERROR(IF(VLOOKUP(D3811,Paramètres!$C$17:$H$33,6,0)="oui","illimité",VLOOKUP(D3811,Paramètres!$C$17:$H$33,5,0))),"",IF(VLOOKUP(D3811,Paramètres!$C$17:$H$33,6,0)="oui","illimité",VLOOKUP(D3811,Paramètres!$C$17:$H$33,5,0)))</f>
        <v/>
      </c>
      <c r="G3811" s="269" t="str">
        <f t="shared" si="357"/>
        <v/>
      </c>
      <c r="H3811" s="208"/>
      <c r="I3811" s="53"/>
      <c r="J3811" s="209"/>
      <c r="K3811" s="271"/>
      <c r="L3811" s="37"/>
      <c r="M3811" s="218"/>
      <c r="N3811" s="124"/>
      <c r="O3811" s="211" t="str">
        <f t="shared" ca="1" si="358"/>
        <v/>
      </c>
      <c r="P3811" s="212" t="str">
        <f>IF(ISERROR(VLOOKUP(L3811,Paramètres!$A$38:$B$40,2,0)),"",VLOOKUP(L3811,Paramètres!$A$38:$B$40,2,0))</f>
        <v/>
      </c>
      <c r="Q3811" s="211" t="str">
        <f t="shared" ca="1" si="359"/>
        <v/>
      </c>
      <c r="R3811" s="211" t="str">
        <f t="shared" si="355"/>
        <v/>
      </c>
      <c r="S3811" s="213" t="str">
        <f t="shared" ca="1" si="356"/>
        <v/>
      </c>
      <c r="T3811" s="214" t="str">
        <f t="shared" ca="1" si="360"/>
        <v/>
      </c>
    </row>
    <row r="3812" spans="1:20" x14ac:dyDescent="0.25">
      <c r="A3812" s="119" t="s">
        <v>9381</v>
      </c>
      <c r="B3812" s="260"/>
      <c r="C3812" s="264" t="str">
        <f>IF(ISERROR(VLOOKUP(B3812,'Tous les abonnés'!$A$6:$I$5491,2,0)),"",VLOOKUP(B3812,'Tous les abonnés'!$A$6:$I$5491,2,0))</f>
        <v/>
      </c>
      <c r="D3812" s="26"/>
      <c r="E3812" s="265"/>
      <c r="F3812" s="207" t="str">
        <f>IF(ISERROR(IF(VLOOKUP(D3812,Paramètres!$C$17:$H$33,6,0)="oui","illimité",VLOOKUP(D3812,Paramètres!$C$17:$H$33,5,0))),"",IF(VLOOKUP(D3812,Paramètres!$C$17:$H$33,6,0)="oui","illimité",VLOOKUP(D3812,Paramètres!$C$17:$H$33,5,0)))</f>
        <v/>
      </c>
      <c r="G3812" s="269" t="str">
        <f t="shared" si="357"/>
        <v/>
      </c>
      <c r="H3812" s="208"/>
      <c r="I3812" s="53"/>
      <c r="J3812" s="209"/>
      <c r="K3812" s="271"/>
      <c r="L3812" s="37"/>
      <c r="M3812" s="218"/>
      <c r="N3812" s="124"/>
      <c r="O3812" s="211" t="str">
        <f t="shared" ca="1" si="358"/>
        <v/>
      </c>
      <c r="P3812" s="212" t="str">
        <f>IF(ISERROR(VLOOKUP(L3812,Paramètres!$A$38:$B$40,2,0)),"",VLOOKUP(L3812,Paramètres!$A$38:$B$40,2,0))</f>
        <v/>
      </c>
      <c r="Q3812" s="211" t="str">
        <f t="shared" ca="1" si="359"/>
        <v/>
      </c>
      <c r="R3812" s="211" t="str">
        <f t="shared" si="355"/>
        <v/>
      </c>
      <c r="S3812" s="213" t="str">
        <f t="shared" ca="1" si="356"/>
        <v/>
      </c>
      <c r="T3812" s="214" t="str">
        <f t="shared" ca="1" si="360"/>
        <v/>
      </c>
    </row>
    <row r="3813" spans="1:20" x14ac:dyDescent="0.25">
      <c r="A3813" s="119" t="s">
        <v>9382</v>
      </c>
      <c r="B3813" s="260"/>
      <c r="C3813" s="264" t="str">
        <f>IF(ISERROR(VLOOKUP(B3813,'Tous les abonnés'!$A$6:$I$5491,2,0)),"",VLOOKUP(B3813,'Tous les abonnés'!$A$6:$I$5491,2,0))</f>
        <v/>
      </c>
      <c r="D3813" s="26"/>
      <c r="E3813" s="265"/>
      <c r="F3813" s="207" t="str">
        <f>IF(ISERROR(IF(VLOOKUP(D3813,Paramètres!$C$17:$H$33,6,0)="oui","illimité",VLOOKUP(D3813,Paramètres!$C$17:$H$33,5,0))),"",IF(VLOOKUP(D3813,Paramètres!$C$17:$H$33,6,0)="oui","illimité",VLOOKUP(D3813,Paramètres!$C$17:$H$33,5,0)))</f>
        <v/>
      </c>
      <c r="G3813" s="269" t="str">
        <f t="shared" si="357"/>
        <v/>
      </c>
      <c r="H3813" s="208"/>
      <c r="I3813" s="53"/>
      <c r="J3813" s="209"/>
      <c r="K3813" s="271"/>
      <c r="L3813" s="37"/>
      <c r="M3813" s="218"/>
      <c r="N3813" s="124"/>
      <c r="O3813" s="211" t="str">
        <f t="shared" ca="1" si="358"/>
        <v/>
      </c>
      <c r="P3813" s="212" t="str">
        <f>IF(ISERROR(VLOOKUP(L3813,Paramètres!$A$38:$B$40,2,0)),"",VLOOKUP(L3813,Paramètres!$A$38:$B$40,2,0))</f>
        <v/>
      </c>
      <c r="Q3813" s="211" t="str">
        <f t="shared" ca="1" si="359"/>
        <v/>
      </c>
      <c r="R3813" s="211" t="str">
        <f t="shared" si="355"/>
        <v/>
      </c>
      <c r="S3813" s="213" t="str">
        <f t="shared" ca="1" si="356"/>
        <v/>
      </c>
      <c r="T3813" s="214" t="str">
        <f t="shared" ca="1" si="360"/>
        <v/>
      </c>
    </row>
    <row r="3814" spans="1:20" x14ac:dyDescent="0.25">
      <c r="A3814" s="119" t="s">
        <v>9383</v>
      </c>
      <c r="B3814" s="260"/>
      <c r="C3814" s="264" t="str">
        <f>IF(ISERROR(VLOOKUP(B3814,'Tous les abonnés'!$A$6:$I$5491,2,0)),"",VLOOKUP(B3814,'Tous les abonnés'!$A$6:$I$5491,2,0))</f>
        <v/>
      </c>
      <c r="D3814" s="26"/>
      <c r="E3814" s="265"/>
      <c r="F3814" s="207" t="str">
        <f>IF(ISERROR(IF(VLOOKUP(D3814,Paramètres!$C$17:$H$33,6,0)="oui","illimité",VLOOKUP(D3814,Paramètres!$C$17:$H$33,5,0))),"",IF(VLOOKUP(D3814,Paramètres!$C$17:$H$33,6,0)="oui","illimité",VLOOKUP(D3814,Paramètres!$C$17:$H$33,5,0)))</f>
        <v/>
      </c>
      <c r="G3814" s="269" t="str">
        <f t="shared" si="357"/>
        <v/>
      </c>
      <c r="H3814" s="208"/>
      <c r="I3814" s="53"/>
      <c r="J3814" s="209"/>
      <c r="K3814" s="271"/>
      <c r="L3814" s="37"/>
      <c r="M3814" s="218"/>
      <c r="N3814" s="124"/>
      <c r="O3814" s="211" t="str">
        <f t="shared" ca="1" si="358"/>
        <v/>
      </c>
      <c r="P3814" s="212" t="str">
        <f>IF(ISERROR(VLOOKUP(L3814,Paramètres!$A$38:$B$40,2,0)),"",VLOOKUP(L3814,Paramètres!$A$38:$B$40,2,0))</f>
        <v/>
      </c>
      <c r="Q3814" s="211" t="str">
        <f t="shared" ca="1" si="359"/>
        <v/>
      </c>
      <c r="R3814" s="211" t="str">
        <f t="shared" si="355"/>
        <v/>
      </c>
      <c r="S3814" s="213" t="str">
        <f t="shared" ca="1" si="356"/>
        <v/>
      </c>
      <c r="T3814" s="214" t="str">
        <f t="shared" ca="1" si="360"/>
        <v/>
      </c>
    </row>
    <row r="3815" spans="1:20" x14ac:dyDescent="0.25">
      <c r="A3815" s="119" t="s">
        <v>9384</v>
      </c>
      <c r="B3815" s="260"/>
      <c r="C3815" s="264" t="str">
        <f>IF(ISERROR(VLOOKUP(B3815,'Tous les abonnés'!$A$6:$I$5491,2,0)),"",VLOOKUP(B3815,'Tous les abonnés'!$A$6:$I$5491,2,0))</f>
        <v/>
      </c>
      <c r="D3815" s="26"/>
      <c r="E3815" s="265"/>
      <c r="F3815" s="207" t="str">
        <f>IF(ISERROR(IF(VLOOKUP(D3815,Paramètres!$C$17:$H$33,6,0)="oui","illimité",VLOOKUP(D3815,Paramètres!$C$17:$H$33,5,0))),"",IF(VLOOKUP(D3815,Paramètres!$C$17:$H$33,6,0)="oui","illimité",VLOOKUP(D3815,Paramètres!$C$17:$H$33,5,0)))</f>
        <v/>
      </c>
      <c r="G3815" s="269" t="str">
        <f t="shared" si="357"/>
        <v/>
      </c>
      <c r="H3815" s="208"/>
      <c r="I3815" s="53"/>
      <c r="J3815" s="209"/>
      <c r="K3815" s="271"/>
      <c r="L3815" s="37"/>
      <c r="M3815" s="218"/>
      <c r="N3815" s="124"/>
      <c r="O3815" s="211" t="str">
        <f t="shared" ca="1" si="358"/>
        <v/>
      </c>
      <c r="P3815" s="212" t="str">
        <f>IF(ISERROR(VLOOKUP(L3815,Paramètres!$A$38:$B$40,2,0)),"",VLOOKUP(L3815,Paramètres!$A$38:$B$40,2,0))</f>
        <v/>
      </c>
      <c r="Q3815" s="211" t="str">
        <f t="shared" ca="1" si="359"/>
        <v/>
      </c>
      <c r="R3815" s="211" t="str">
        <f t="shared" si="355"/>
        <v/>
      </c>
      <c r="S3815" s="213" t="str">
        <f t="shared" ca="1" si="356"/>
        <v/>
      </c>
      <c r="T3815" s="214" t="str">
        <f t="shared" ca="1" si="360"/>
        <v/>
      </c>
    </row>
    <row r="3816" spans="1:20" x14ac:dyDescent="0.25">
      <c r="A3816" s="119" t="s">
        <v>9385</v>
      </c>
      <c r="B3816" s="260"/>
      <c r="C3816" s="264" t="str">
        <f>IF(ISERROR(VLOOKUP(B3816,'Tous les abonnés'!$A$6:$I$5491,2,0)),"",VLOOKUP(B3816,'Tous les abonnés'!$A$6:$I$5491,2,0))</f>
        <v/>
      </c>
      <c r="D3816" s="26"/>
      <c r="E3816" s="265"/>
      <c r="F3816" s="207" t="str">
        <f>IF(ISERROR(IF(VLOOKUP(D3816,Paramètres!$C$17:$H$33,6,0)="oui","illimité",VLOOKUP(D3816,Paramètres!$C$17:$H$33,5,0))),"",IF(VLOOKUP(D3816,Paramètres!$C$17:$H$33,6,0)="oui","illimité",VLOOKUP(D3816,Paramètres!$C$17:$H$33,5,0)))</f>
        <v/>
      </c>
      <c r="G3816" s="269" t="str">
        <f t="shared" si="357"/>
        <v/>
      </c>
      <c r="H3816" s="208"/>
      <c r="I3816" s="53"/>
      <c r="J3816" s="209"/>
      <c r="K3816" s="271"/>
      <c r="L3816" s="37"/>
      <c r="M3816" s="218"/>
      <c r="N3816" s="124"/>
      <c r="O3816" s="211" t="str">
        <f t="shared" ca="1" si="358"/>
        <v/>
      </c>
      <c r="P3816" s="212" t="str">
        <f>IF(ISERROR(VLOOKUP(L3816,Paramètres!$A$38:$B$40,2,0)),"",VLOOKUP(L3816,Paramètres!$A$38:$B$40,2,0))</f>
        <v/>
      </c>
      <c r="Q3816" s="211" t="str">
        <f t="shared" ca="1" si="359"/>
        <v/>
      </c>
      <c r="R3816" s="211" t="str">
        <f t="shared" si="355"/>
        <v/>
      </c>
      <c r="S3816" s="213" t="str">
        <f t="shared" ca="1" si="356"/>
        <v/>
      </c>
      <c r="T3816" s="214" t="str">
        <f t="shared" ca="1" si="360"/>
        <v/>
      </c>
    </row>
    <row r="3817" spans="1:20" x14ac:dyDescent="0.25">
      <c r="A3817" s="119" t="s">
        <v>9386</v>
      </c>
      <c r="B3817" s="260"/>
      <c r="C3817" s="264" t="str">
        <f>IF(ISERROR(VLOOKUP(B3817,'Tous les abonnés'!$A$6:$I$5491,2,0)),"",VLOOKUP(B3817,'Tous les abonnés'!$A$6:$I$5491,2,0))</f>
        <v/>
      </c>
      <c r="D3817" s="26"/>
      <c r="E3817" s="265"/>
      <c r="F3817" s="207" t="str">
        <f>IF(ISERROR(IF(VLOOKUP(D3817,Paramètres!$C$17:$H$33,6,0)="oui","illimité",VLOOKUP(D3817,Paramètres!$C$17:$H$33,5,0))),"",IF(VLOOKUP(D3817,Paramètres!$C$17:$H$33,6,0)="oui","illimité",VLOOKUP(D3817,Paramètres!$C$17:$H$33,5,0)))</f>
        <v/>
      </c>
      <c r="G3817" s="269" t="str">
        <f t="shared" si="357"/>
        <v/>
      </c>
      <c r="H3817" s="208"/>
      <c r="I3817" s="53"/>
      <c r="J3817" s="209"/>
      <c r="K3817" s="271"/>
      <c r="L3817" s="37"/>
      <c r="M3817" s="218"/>
      <c r="N3817" s="124"/>
      <c r="O3817" s="211" t="str">
        <f t="shared" ca="1" si="358"/>
        <v/>
      </c>
      <c r="P3817" s="212" t="str">
        <f>IF(ISERROR(VLOOKUP(L3817,Paramètres!$A$38:$B$40,2,0)),"",VLOOKUP(L3817,Paramètres!$A$38:$B$40,2,0))</f>
        <v/>
      </c>
      <c r="Q3817" s="211" t="str">
        <f t="shared" ca="1" si="359"/>
        <v/>
      </c>
      <c r="R3817" s="211" t="str">
        <f t="shared" si="355"/>
        <v/>
      </c>
      <c r="S3817" s="213" t="str">
        <f t="shared" ca="1" si="356"/>
        <v/>
      </c>
      <c r="T3817" s="214" t="str">
        <f t="shared" ca="1" si="360"/>
        <v/>
      </c>
    </row>
    <row r="3818" spans="1:20" x14ac:dyDescent="0.25">
      <c r="A3818" s="119" t="s">
        <v>9387</v>
      </c>
      <c r="B3818" s="260"/>
      <c r="C3818" s="264" t="str">
        <f>IF(ISERROR(VLOOKUP(B3818,'Tous les abonnés'!$A$6:$I$5491,2,0)),"",VLOOKUP(B3818,'Tous les abonnés'!$A$6:$I$5491,2,0))</f>
        <v/>
      </c>
      <c r="D3818" s="26"/>
      <c r="E3818" s="265"/>
      <c r="F3818" s="207" t="str">
        <f>IF(ISERROR(IF(VLOOKUP(D3818,Paramètres!$C$17:$H$33,6,0)="oui","illimité",VLOOKUP(D3818,Paramètres!$C$17:$H$33,5,0))),"",IF(VLOOKUP(D3818,Paramètres!$C$17:$H$33,6,0)="oui","illimité",VLOOKUP(D3818,Paramètres!$C$17:$H$33,5,0)))</f>
        <v/>
      </c>
      <c r="G3818" s="269" t="str">
        <f t="shared" si="357"/>
        <v/>
      </c>
      <c r="H3818" s="208"/>
      <c r="I3818" s="53"/>
      <c r="J3818" s="209"/>
      <c r="K3818" s="271"/>
      <c r="L3818" s="37"/>
      <c r="M3818" s="218"/>
      <c r="N3818" s="124"/>
      <c r="O3818" s="211" t="str">
        <f t="shared" ca="1" si="358"/>
        <v/>
      </c>
      <c r="P3818" s="212" t="str">
        <f>IF(ISERROR(VLOOKUP(L3818,Paramètres!$A$38:$B$40,2,0)),"",VLOOKUP(L3818,Paramètres!$A$38:$B$40,2,0))</f>
        <v/>
      </c>
      <c r="Q3818" s="211" t="str">
        <f t="shared" ca="1" si="359"/>
        <v/>
      </c>
      <c r="R3818" s="211" t="str">
        <f t="shared" si="355"/>
        <v/>
      </c>
      <c r="S3818" s="213" t="str">
        <f t="shared" ca="1" si="356"/>
        <v/>
      </c>
      <c r="T3818" s="214" t="str">
        <f t="shared" ca="1" si="360"/>
        <v/>
      </c>
    </row>
    <row r="3819" spans="1:20" x14ac:dyDescent="0.25">
      <c r="A3819" s="119" t="s">
        <v>9388</v>
      </c>
      <c r="B3819" s="260"/>
      <c r="C3819" s="264" t="str">
        <f>IF(ISERROR(VLOOKUP(B3819,'Tous les abonnés'!$A$6:$I$5491,2,0)),"",VLOOKUP(B3819,'Tous les abonnés'!$A$6:$I$5491,2,0))</f>
        <v/>
      </c>
      <c r="D3819" s="26"/>
      <c r="E3819" s="265"/>
      <c r="F3819" s="207" t="str">
        <f>IF(ISERROR(IF(VLOOKUP(D3819,Paramètres!$C$17:$H$33,6,0)="oui","illimité",VLOOKUP(D3819,Paramètres!$C$17:$H$33,5,0))),"",IF(VLOOKUP(D3819,Paramètres!$C$17:$H$33,6,0)="oui","illimité",VLOOKUP(D3819,Paramètres!$C$17:$H$33,5,0)))</f>
        <v/>
      </c>
      <c r="G3819" s="269" t="str">
        <f t="shared" si="357"/>
        <v/>
      </c>
      <c r="H3819" s="208"/>
      <c r="I3819" s="53"/>
      <c r="J3819" s="209"/>
      <c r="K3819" s="271"/>
      <c r="L3819" s="37"/>
      <c r="M3819" s="218"/>
      <c r="N3819" s="124"/>
      <c r="O3819" s="211" t="str">
        <f t="shared" ca="1" si="358"/>
        <v/>
      </c>
      <c r="P3819" s="212" t="str">
        <f>IF(ISERROR(VLOOKUP(L3819,Paramètres!$A$38:$B$40,2,0)),"",VLOOKUP(L3819,Paramètres!$A$38:$B$40,2,0))</f>
        <v/>
      </c>
      <c r="Q3819" s="211" t="str">
        <f t="shared" ca="1" si="359"/>
        <v/>
      </c>
      <c r="R3819" s="211" t="str">
        <f t="shared" si="355"/>
        <v/>
      </c>
      <c r="S3819" s="213" t="str">
        <f t="shared" ca="1" si="356"/>
        <v/>
      </c>
      <c r="T3819" s="214" t="str">
        <f t="shared" ca="1" si="360"/>
        <v/>
      </c>
    </row>
    <row r="3820" spans="1:20" x14ac:dyDescent="0.25">
      <c r="A3820" s="119" t="s">
        <v>9389</v>
      </c>
      <c r="B3820" s="260"/>
      <c r="C3820" s="264" t="str">
        <f>IF(ISERROR(VLOOKUP(B3820,'Tous les abonnés'!$A$6:$I$5491,2,0)),"",VLOOKUP(B3820,'Tous les abonnés'!$A$6:$I$5491,2,0))</f>
        <v/>
      </c>
      <c r="D3820" s="26"/>
      <c r="E3820" s="265"/>
      <c r="F3820" s="207" t="str">
        <f>IF(ISERROR(IF(VLOOKUP(D3820,Paramètres!$C$17:$H$33,6,0)="oui","illimité",VLOOKUP(D3820,Paramètres!$C$17:$H$33,5,0))),"",IF(VLOOKUP(D3820,Paramètres!$C$17:$H$33,6,0)="oui","illimité",VLOOKUP(D3820,Paramètres!$C$17:$H$33,5,0)))</f>
        <v/>
      </c>
      <c r="G3820" s="269" t="str">
        <f t="shared" si="357"/>
        <v/>
      </c>
      <c r="H3820" s="208"/>
      <c r="I3820" s="53"/>
      <c r="J3820" s="209"/>
      <c r="K3820" s="271"/>
      <c r="L3820" s="37"/>
      <c r="M3820" s="218"/>
      <c r="N3820" s="124"/>
      <c r="O3820" s="211" t="str">
        <f t="shared" ca="1" si="358"/>
        <v/>
      </c>
      <c r="P3820" s="212" t="str">
        <f>IF(ISERROR(VLOOKUP(L3820,Paramètres!$A$38:$B$40,2,0)),"",VLOOKUP(L3820,Paramètres!$A$38:$B$40,2,0))</f>
        <v/>
      </c>
      <c r="Q3820" s="211" t="str">
        <f t="shared" ca="1" si="359"/>
        <v/>
      </c>
      <c r="R3820" s="211" t="str">
        <f t="shared" si="355"/>
        <v/>
      </c>
      <c r="S3820" s="213" t="str">
        <f t="shared" ca="1" si="356"/>
        <v/>
      </c>
      <c r="T3820" s="214" t="str">
        <f t="shared" ca="1" si="360"/>
        <v/>
      </c>
    </row>
    <row r="3821" spans="1:20" x14ac:dyDescent="0.25">
      <c r="A3821" s="119" t="s">
        <v>9390</v>
      </c>
      <c r="B3821" s="260"/>
      <c r="C3821" s="264" t="str">
        <f>IF(ISERROR(VLOOKUP(B3821,'Tous les abonnés'!$A$6:$I$5491,2,0)),"",VLOOKUP(B3821,'Tous les abonnés'!$A$6:$I$5491,2,0))</f>
        <v/>
      </c>
      <c r="D3821" s="26"/>
      <c r="E3821" s="265"/>
      <c r="F3821" s="207" t="str">
        <f>IF(ISERROR(IF(VLOOKUP(D3821,Paramètres!$C$17:$H$33,6,0)="oui","illimité",VLOOKUP(D3821,Paramètres!$C$17:$H$33,5,0))),"",IF(VLOOKUP(D3821,Paramètres!$C$17:$H$33,6,0)="oui","illimité",VLOOKUP(D3821,Paramètres!$C$17:$H$33,5,0)))</f>
        <v/>
      </c>
      <c r="G3821" s="269" t="str">
        <f t="shared" si="357"/>
        <v/>
      </c>
      <c r="H3821" s="208"/>
      <c r="I3821" s="53"/>
      <c r="J3821" s="209"/>
      <c r="K3821" s="271"/>
      <c r="L3821" s="37"/>
      <c r="M3821" s="218"/>
      <c r="N3821" s="124"/>
      <c r="O3821" s="211" t="str">
        <f t="shared" ca="1" si="358"/>
        <v/>
      </c>
      <c r="P3821" s="212" t="str">
        <f>IF(ISERROR(VLOOKUP(L3821,Paramètres!$A$38:$B$40,2,0)),"",VLOOKUP(L3821,Paramètres!$A$38:$B$40,2,0))</f>
        <v/>
      </c>
      <c r="Q3821" s="211" t="str">
        <f t="shared" ca="1" si="359"/>
        <v/>
      </c>
      <c r="R3821" s="211" t="str">
        <f t="shared" si="355"/>
        <v/>
      </c>
      <c r="S3821" s="213" t="str">
        <f t="shared" ca="1" si="356"/>
        <v/>
      </c>
      <c r="T3821" s="214" t="str">
        <f t="shared" ca="1" si="360"/>
        <v/>
      </c>
    </row>
    <row r="3822" spans="1:20" x14ac:dyDescent="0.25">
      <c r="A3822" s="119" t="s">
        <v>9391</v>
      </c>
      <c r="B3822" s="260"/>
      <c r="C3822" s="264" t="str">
        <f>IF(ISERROR(VLOOKUP(B3822,'Tous les abonnés'!$A$6:$I$5491,2,0)),"",VLOOKUP(B3822,'Tous les abonnés'!$A$6:$I$5491,2,0))</f>
        <v/>
      </c>
      <c r="D3822" s="26"/>
      <c r="E3822" s="265"/>
      <c r="F3822" s="207" t="str">
        <f>IF(ISERROR(IF(VLOOKUP(D3822,Paramètres!$C$17:$H$33,6,0)="oui","illimité",VLOOKUP(D3822,Paramètres!$C$17:$H$33,5,0))),"",IF(VLOOKUP(D3822,Paramètres!$C$17:$H$33,6,0)="oui","illimité",VLOOKUP(D3822,Paramètres!$C$17:$H$33,5,0)))</f>
        <v/>
      </c>
      <c r="G3822" s="269" t="str">
        <f t="shared" si="357"/>
        <v/>
      </c>
      <c r="H3822" s="208"/>
      <c r="I3822" s="53"/>
      <c r="J3822" s="209"/>
      <c r="K3822" s="271"/>
      <c r="L3822" s="37"/>
      <c r="M3822" s="218"/>
      <c r="N3822" s="124"/>
      <c r="O3822" s="211" t="str">
        <f t="shared" ca="1" si="358"/>
        <v/>
      </c>
      <c r="P3822" s="212" t="str">
        <f>IF(ISERROR(VLOOKUP(L3822,Paramètres!$A$38:$B$40,2,0)),"",VLOOKUP(L3822,Paramètres!$A$38:$B$40,2,0))</f>
        <v/>
      </c>
      <c r="Q3822" s="211" t="str">
        <f t="shared" ca="1" si="359"/>
        <v/>
      </c>
      <c r="R3822" s="211" t="str">
        <f t="shared" si="355"/>
        <v/>
      </c>
      <c r="S3822" s="213" t="str">
        <f t="shared" ca="1" si="356"/>
        <v/>
      </c>
      <c r="T3822" s="214" t="str">
        <f t="shared" ca="1" si="360"/>
        <v/>
      </c>
    </row>
    <row r="3823" spans="1:20" x14ac:dyDescent="0.25">
      <c r="A3823" s="119" t="s">
        <v>9392</v>
      </c>
      <c r="B3823" s="260"/>
      <c r="C3823" s="264" t="str">
        <f>IF(ISERROR(VLOOKUP(B3823,'Tous les abonnés'!$A$6:$I$5491,2,0)),"",VLOOKUP(B3823,'Tous les abonnés'!$A$6:$I$5491,2,0))</f>
        <v/>
      </c>
      <c r="D3823" s="26"/>
      <c r="E3823" s="265"/>
      <c r="F3823" s="207" t="str">
        <f>IF(ISERROR(IF(VLOOKUP(D3823,Paramètres!$C$17:$H$33,6,0)="oui","illimité",VLOOKUP(D3823,Paramètres!$C$17:$H$33,5,0))),"",IF(VLOOKUP(D3823,Paramètres!$C$17:$H$33,6,0)="oui","illimité",VLOOKUP(D3823,Paramètres!$C$17:$H$33,5,0)))</f>
        <v/>
      </c>
      <c r="G3823" s="269" t="str">
        <f t="shared" si="357"/>
        <v/>
      </c>
      <c r="H3823" s="208"/>
      <c r="I3823" s="53"/>
      <c r="J3823" s="209"/>
      <c r="K3823" s="271"/>
      <c r="L3823" s="37"/>
      <c r="M3823" s="218"/>
      <c r="N3823" s="124"/>
      <c r="O3823" s="211" t="str">
        <f t="shared" ca="1" si="358"/>
        <v/>
      </c>
      <c r="P3823" s="212" t="str">
        <f>IF(ISERROR(VLOOKUP(L3823,Paramètres!$A$38:$B$40,2,0)),"",VLOOKUP(L3823,Paramètres!$A$38:$B$40,2,0))</f>
        <v/>
      </c>
      <c r="Q3823" s="211" t="str">
        <f t="shared" ca="1" si="359"/>
        <v/>
      </c>
      <c r="R3823" s="211" t="str">
        <f t="shared" si="355"/>
        <v/>
      </c>
      <c r="S3823" s="213" t="str">
        <f t="shared" ca="1" si="356"/>
        <v/>
      </c>
      <c r="T3823" s="214" t="str">
        <f t="shared" ca="1" si="360"/>
        <v/>
      </c>
    </row>
    <row r="3824" spans="1:20" x14ac:dyDescent="0.25">
      <c r="A3824" s="119" t="s">
        <v>9393</v>
      </c>
      <c r="B3824" s="260"/>
      <c r="C3824" s="264" t="str">
        <f>IF(ISERROR(VLOOKUP(B3824,'Tous les abonnés'!$A$6:$I$5491,2,0)),"",VLOOKUP(B3824,'Tous les abonnés'!$A$6:$I$5491,2,0))</f>
        <v/>
      </c>
      <c r="D3824" s="26"/>
      <c r="E3824" s="265"/>
      <c r="F3824" s="207" t="str">
        <f>IF(ISERROR(IF(VLOOKUP(D3824,Paramètres!$C$17:$H$33,6,0)="oui","illimité",VLOOKUP(D3824,Paramètres!$C$17:$H$33,5,0))),"",IF(VLOOKUP(D3824,Paramètres!$C$17:$H$33,6,0)="oui","illimité",VLOOKUP(D3824,Paramètres!$C$17:$H$33,5,0)))</f>
        <v/>
      </c>
      <c r="G3824" s="269" t="str">
        <f t="shared" si="357"/>
        <v/>
      </c>
      <c r="H3824" s="208"/>
      <c r="I3824" s="53"/>
      <c r="J3824" s="209"/>
      <c r="K3824" s="271"/>
      <c r="L3824" s="37"/>
      <c r="M3824" s="218"/>
      <c r="N3824" s="124"/>
      <c r="O3824" s="211" t="str">
        <f t="shared" ca="1" si="358"/>
        <v/>
      </c>
      <c r="P3824" s="212" t="str">
        <f>IF(ISERROR(VLOOKUP(L3824,Paramètres!$A$38:$B$40,2,0)),"",VLOOKUP(L3824,Paramètres!$A$38:$B$40,2,0))</f>
        <v/>
      </c>
      <c r="Q3824" s="211" t="str">
        <f t="shared" ca="1" si="359"/>
        <v/>
      </c>
      <c r="R3824" s="211" t="str">
        <f t="shared" si="355"/>
        <v/>
      </c>
      <c r="S3824" s="213" t="str">
        <f t="shared" ca="1" si="356"/>
        <v/>
      </c>
      <c r="T3824" s="214" t="str">
        <f t="shared" ca="1" si="360"/>
        <v/>
      </c>
    </row>
    <row r="3825" spans="1:20" x14ac:dyDescent="0.25">
      <c r="A3825" s="119" t="s">
        <v>9394</v>
      </c>
      <c r="B3825" s="260"/>
      <c r="C3825" s="264" t="str">
        <f>IF(ISERROR(VLOOKUP(B3825,'Tous les abonnés'!$A$6:$I$5491,2,0)),"",VLOOKUP(B3825,'Tous les abonnés'!$A$6:$I$5491,2,0))</f>
        <v/>
      </c>
      <c r="D3825" s="26"/>
      <c r="E3825" s="265"/>
      <c r="F3825" s="207" t="str">
        <f>IF(ISERROR(IF(VLOOKUP(D3825,Paramètres!$C$17:$H$33,6,0)="oui","illimité",VLOOKUP(D3825,Paramètres!$C$17:$H$33,5,0))),"",IF(VLOOKUP(D3825,Paramètres!$C$17:$H$33,6,0)="oui","illimité",VLOOKUP(D3825,Paramètres!$C$17:$H$33,5,0)))</f>
        <v/>
      </c>
      <c r="G3825" s="269" t="str">
        <f t="shared" si="357"/>
        <v/>
      </c>
      <c r="H3825" s="208"/>
      <c r="I3825" s="53"/>
      <c r="J3825" s="209"/>
      <c r="K3825" s="271"/>
      <c r="L3825" s="37"/>
      <c r="M3825" s="218"/>
      <c r="N3825" s="124"/>
      <c r="O3825" s="211" t="str">
        <f t="shared" ca="1" si="358"/>
        <v/>
      </c>
      <c r="P3825" s="212" t="str">
        <f>IF(ISERROR(VLOOKUP(L3825,Paramètres!$A$38:$B$40,2,0)),"",VLOOKUP(L3825,Paramètres!$A$38:$B$40,2,0))</f>
        <v/>
      </c>
      <c r="Q3825" s="211" t="str">
        <f t="shared" ca="1" si="359"/>
        <v/>
      </c>
      <c r="R3825" s="211" t="str">
        <f t="shared" si="355"/>
        <v/>
      </c>
      <c r="S3825" s="213" t="str">
        <f t="shared" ca="1" si="356"/>
        <v/>
      </c>
      <c r="T3825" s="214" t="str">
        <f t="shared" ca="1" si="360"/>
        <v/>
      </c>
    </row>
    <row r="3826" spans="1:20" x14ac:dyDescent="0.25">
      <c r="A3826" s="119" t="s">
        <v>9395</v>
      </c>
      <c r="B3826" s="260"/>
      <c r="C3826" s="264" t="str">
        <f>IF(ISERROR(VLOOKUP(B3826,'Tous les abonnés'!$A$6:$I$5491,2,0)),"",VLOOKUP(B3826,'Tous les abonnés'!$A$6:$I$5491,2,0))</f>
        <v/>
      </c>
      <c r="D3826" s="26"/>
      <c r="E3826" s="265"/>
      <c r="F3826" s="207" t="str">
        <f>IF(ISERROR(IF(VLOOKUP(D3826,Paramètres!$C$17:$H$33,6,0)="oui","illimité",VLOOKUP(D3826,Paramètres!$C$17:$H$33,5,0))),"",IF(VLOOKUP(D3826,Paramètres!$C$17:$H$33,6,0)="oui","illimité",VLOOKUP(D3826,Paramètres!$C$17:$H$33,5,0)))</f>
        <v/>
      </c>
      <c r="G3826" s="269" t="str">
        <f t="shared" si="357"/>
        <v/>
      </c>
      <c r="H3826" s="208"/>
      <c r="I3826" s="53"/>
      <c r="J3826" s="209"/>
      <c r="K3826" s="271"/>
      <c r="L3826" s="37"/>
      <c r="M3826" s="218"/>
      <c r="N3826" s="124"/>
      <c r="O3826" s="211" t="str">
        <f t="shared" ca="1" si="358"/>
        <v/>
      </c>
      <c r="P3826" s="212" t="str">
        <f>IF(ISERROR(VLOOKUP(L3826,Paramètres!$A$38:$B$40,2,0)),"",VLOOKUP(L3826,Paramètres!$A$38:$B$40,2,0))</f>
        <v/>
      </c>
      <c r="Q3826" s="211" t="str">
        <f t="shared" ca="1" si="359"/>
        <v/>
      </c>
      <c r="R3826" s="211" t="str">
        <f t="shared" si="355"/>
        <v/>
      </c>
      <c r="S3826" s="213" t="str">
        <f t="shared" ca="1" si="356"/>
        <v/>
      </c>
      <c r="T3826" s="214" t="str">
        <f t="shared" ca="1" si="360"/>
        <v/>
      </c>
    </row>
    <row r="3827" spans="1:20" x14ac:dyDescent="0.25">
      <c r="A3827" s="119" t="s">
        <v>9396</v>
      </c>
      <c r="B3827" s="260"/>
      <c r="C3827" s="264" t="str">
        <f>IF(ISERROR(VLOOKUP(B3827,'Tous les abonnés'!$A$6:$I$5491,2,0)),"",VLOOKUP(B3827,'Tous les abonnés'!$A$6:$I$5491,2,0))</f>
        <v/>
      </c>
      <c r="D3827" s="26"/>
      <c r="E3827" s="265"/>
      <c r="F3827" s="207" t="str">
        <f>IF(ISERROR(IF(VLOOKUP(D3827,Paramètres!$C$17:$H$33,6,0)="oui","illimité",VLOOKUP(D3827,Paramètres!$C$17:$H$33,5,0))),"",IF(VLOOKUP(D3827,Paramètres!$C$17:$H$33,6,0)="oui","illimité",VLOOKUP(D3827,Paramètres!$C$17:$H$33,5,0)))</f>
        <v/>
      </c>
      <c r="G3827" s="269" t="str">
        <f t="shared" si="357"/>
        <v/>
      </c>
      <c r="H3827" s="208"/>
      <c r="I3827" s="53"/>
      <c r="J3827" s="209"/>
      <c r="K3827" s="271"/>
      <c r="L3827" s="37"/>
      <c r="M3827" s="218"/>
      <c r="N3827" s="124"/>
      <c r="O3827" s="211" t="str">
        <f t="shared" ca="1" si="358"/>
        <v/>
      </c>
      <c r="P3827" s="212" t="str">
        <f>IF(ISERROR(VLOOKUP(L3827,Paramètres!$A$38:$B$40,2,0)),"",VLOOKUP(L3827,Paramètres!$A$38:$B$40,2,0))</f>
        <v/>
      </c>
      <c r="Q3827" s="211" t="str">
        <f t="shared" ca="1" si="359"/>
        <v/>
      </c>
      <c r="R3827" s="211" t="str">
        <f t="shared" si="355"/>
        <v/>
      </c>
      <c r="S3827" s="213" t="str">
        <f t="shared" ca="1" si="356"/>
        <v/>
      </c>
      <c r="T3827" s="214" t="str">
        <f t="shared" ca="1" si="360"/>
        <v/>
      </c>
    </row>
    <row r="3828" spans="1:20" x14ac:dyDescent="0.25">
      <c r="A3828" s="119" t="s">
        <v>9397</v>
      </c>
      <c r="B3828" s="260"/>
      <c r="C3828" s="264" t="str">
        <f>IF(ISERROR(VLOOKUP(B3828,'Tous les abonnés'!$A$6:$I$5491,2,0)),"",VLOOKUP(B3828,'Tous les abonnés'!$A$6:$I$5491,2,0))</f>
        <v/>
      </c>
      <c r="D3828" s="26"/>
      <c r="E3828" s="265"/>
      <c r="F3828" s="207" t="str">
        <f>IF(ISERROR(IF(VLOOKUP(D3828,Paramètres!$C$17:$H$33,6,0)="oui","illimité",VLOOKUP(D3828,Paramètres!$C$17:$H$33,5,0))),"",IF(VLOOKUP(D3828,Paramètres!$C$17:$H$33,6,0)="oui","illimité",VLOOKUP(D3828,Paramètres!$C$17:$H$33,5,0)))</f>
        <v/>
      </c>
      <c r="G3828" s="269" t="str">
        <f t="shared" si="357"/>
        <v/>
      </c>
      <c r="H3828" s="208"/>
      <c r="I3828" s="53"/>
      <c r="J3828" s="209"/>
      <c r="K3828" s="271"/>
      <c r="L3828" s="37"/>
      <c r="M3828" s="218"/>
      <c r="N3828" s="124"/>
      <c r="O3828" s="211" t="str">
        <f t="shared" ca="1" si="358"/>
        <v/>
      </c>
      <c r="P3828" s="212" t="str">
        <f>IF(ISERROR(VLOOKUP(L3828,Paramètres!$A$38:$B$40,2,0)),"",VLOOKUP(L3828,Paramètres!$A$38:$B$40,2,0))</f>
        <v/>
      </c>
      <c r="Q3828" s="211" t="str">
        <f t="shared" ca="1" si="359"/>
        <v/>
      </c>
      <c r="R3828" s="211" t="str">
        <f t="shared" si="355"/>
        <v/>
      </c>
      <c r="S3828" s="213" t="str">
        <f t="shared" ca="1" si="356"/>
        <v/>
      </c>
      <c r="T3828" s="214" t="str">
        <f t="shared" ca="1" si="360"/>
        <v/>
      </c>
    </row>
    <row r="3829" spans="1:20" x14ac:dyDescent="0.25">
      <c r="A3829" s="119" t="s">
        <v>9398</v>
      </c>
      <c r="B3829" s="260"/>
      <c r="C3829" s="264" t="str">
        <f>IF(ISERROR(VLOOKUP(B3829,'Tous les abonnés'!$A$6:$I$5491,2,0)),"",VLOOKUP(B3829,'Tous les abonnés'!$A$6:$I$5491,2,0))</f>
        <v/>
      </c>
      <c r="D3829" s="26"/>
      <c r="E3829" s="265"/>
      <c r="F3829" s="207" t="str">
        <f>IF(ISERROR(IF(VLOOKUP(D3829,Paramètres!$C$17:$H$33,6,0)="oui","illimité",VLOOKUP(D3829,Paramètres!$C$17:$H$33,5,0))),"",IF(VLOOKUP(D3829,Paramètres!$C$17:$H$33,6,0)="oui","illimité",VLOOKUP(D3829,Paramètres!$C$17:$H$33,5,0)))</f>
        <v/>
      </c>
      <c r="G3829" s="269" t="str">
        <f t="shared" si="357"/>
        <v/>
      </c>
      <c r="H3829" s="208"/>
      <c r="I3829" s="53"/>
      <c r="J3829" s="209"/>
      <c r="K3829" s="271"/>
      <c r="L3829" s="37"/>
      <c r="M3829" s="218"/>
      <c r="N3829" s="124"/>
      <c r="O3829" s="211" t="str">
        <f t="shared" ca="1" si="358"/>
        <v/>
      </c>
      <c r="P3829" s="212" t="str">
        <f>IF(ISERROR(VLOOKUP(L3829,Paramètres!$A$38:$B$40,2,0)),"",VLOOKUP(L3829,Paramètres!$A$38:$B$40,2,0))</f>
        <v/>
      </c>
      <c r="Q3829" s="211" t="str">
        <f t="shared" ca="1" si="359"/>
        <v/>
      </c>
      <c r="R3829" s="211" t="str">
        <f t="shared" si="355"/>
        <v/>
      </c>
      <c r="S3829" s="213" t="str">
        <f t="shared" ca="1" si="356"/>
        <v/>
      </c>
      <c r="T3829" s="214" t="str">
        <f t="shared" ca="1" si="360"/>
        <v/>
      </c>
    </row>
    <row r="3830" spans="1:20" x14ac:dyDescent="0.25">
      <c r="A3830" s="119" t="s">
        <v>9399</v>
      </c>
      <c r="B3830" s="260"/>
      <c r="C3830" s="264" t="str">
        <f>IF(ISERROR(VLOOKUP(B3830,'Tous les abonnés'!$A$6:$I$5491,2,0)),"",VLOOKUP(B3830,'Tous les abonnés'!$A$6:$I$5491,2,0))</f>
        <v/>
      </c>
      <c r="D3830" s="26"/>
      <c r="E3830" s="265"/>
      <c r="F3830" s="207" t="str">
        <f>IF(ISERROR(IF(VLOOKUP(D3830,Paramètres!$C$17:$H$33,6,0)="oui","illimité",VLOOKUP(D3830,Paramètres!$C$17:$H$33,5,0))),"",IF(VLOOKUP(D3830,Paramètres!$C$17:$H$33,6,0)="oui","illimité",VLOOKUP(D3830,Paramètres!$C$17:$H$33,5,0)))</f>
        <v/>
      </c>
      <c r="G3830" s="269" t="str">
        <f t="shared" si="357"/>
        <v/>
      </c>
      <c r="H3830" s="208"/>
      <c r="I3830" s="53"/>
      <c r="J3830" s="209"/>
      <c r="K3830" s="271"/>
      <c r="L3830" s="37"/>
      <c r="M3830" s="218"/>
      <c r="N3830" s="124"/>
      <c r="O3830" s="211" t="str">
        <f t="shared" ca="1" si="358"/>
        <v/>
      </c>
      <c r="P3830" s="212" t="str">
        <f>IF(ISERROR(VLOOKUP(L3830,Paramètres!$A$38:$B$40,2,0)),"",VLOOKUP(L3830,Paramètres!$A$38:$B$40,2,0))</f>
        <v/>
      </c>
      <c r="Q3830" s="211" t="str">
        <f t="shared" ca="1" si="359"/>
        <v/>
      </c>
      <c r="R3830" s="211" t="str">
        <f t="shared" si="355"/>
        <v/>
      </c>
      <c r="S3830" s="213" t="str">
        <f t="shared" ca="1" si="356"/>
        <v/>
      </c>
      <c r="T3830" s="214" t="str">
        <f t="shared" ca="1" si="360"/>
        <v/>
      </c>
    </row>
    <row r="3831" spans="1:20" x14ac:dyDescent="0.25">
      <c r="A3831" s="119" t="s">
        <v>9400</v>
      </c>
      <c r="B3831" s="260"/>
      <c r="C3831" s="264" t="str">
        <f>IF(ISERROR(VLOOKUP(B3831,'Tous les abonnés'!$A$6:$I$5491,2,0)),"",VLOOKUP(B3831,'Tous les abonnés'!$A$6:$I$5491,2,0))</f>
        <v/>
      </c>
      <c r="D3831" s="26"/>
      <c r="E3831" s="265"/>
      <c r="F3831" s="207" t="str">
        <f>IF(ISERROR(IF(VLOOKUP(D3831,Paramètres!$C$17:$H$33,6,0)="oui","illimité",VLOOKUP(D3831,Paramètres!$C$17:$H$33,5,0))),"",IF(VLOOKUP(D3831,Paramètres!$C$17:$H$33,6,0)="oui","illimité",VLOOKUP(D3831,Paramètres!$C$17:$H$33,5,0)))</f>
        <v/>
      </c>
      <c r="G3831" s="269" t="str">
        <f t="shared" si="357"/>
        <v/>
      </c>
      <c r="H3831" s="208"/>
      <c r="I3831" s="53"/>
      <c r="J3831" s="209"/>
      <c r="K3831" s="271"/>
      <c r="L3831" s="37"/>
      <c r="M3831" s="218"/>
      <c r="N3831" s="124"/>
      <c r="O3831" s="211" t="str">
        <f t="shared" ca="1" si="358"/>
        <v/>
      </c>
      <c r="P3831" s="212" t="str">
        <f>IF(ISERROR(VLOOKUP(L3831,Paramètres!$A$38:$B$40,2,0)),"",VLOOKUP(L3831,Paramètres!$A$38:$B$40,2,0))</f>
        <v/>
      </c>
      <c r="Q3831" s="211" t="str">
        <f t="shared" ca="1" si="359"/>
        <v/>
      </c>
      <c r="R3831" s="211" t="str">
        <f t="shared" si="355"/>
        <v/>
      </c>
      <c r="S3831" s="213" t="str">
        <f t="shared" ca="1" si="356"/>
        <v/>
      </c>
      <c r="T3831" s="214" t="str">
        <f t="shared" ca="1" si="360"/>
        <v/>
      </c>
    </row>
    <row r="3832" spans="1:20" x14ac:dyDescent="0.25">
      <c r="A3832" s="119" t="s">
        <v>9401</v>
      </c>
      <c r="B3832" s="260"/>
      <c r="C3832" s="264" t="str">
        <f>IF(ISERROR(VLOOKUP(B3832,'Tous les abonnés'!$A$6:$I$5491,2,0)),"",VLOOKUP(B3832,'Tous les abonnés'!$A$6:$I$5491,2,0))</f>
        <v/>
      </c>
      <c r="D3832" s="26"/>
      <c r="E3832" s="265"/>
      <c r="F3832" s="207" t="str">
        <f>IF(ISERROR(IF(VLOOKUP(D3832,Paramètres!$C$17:$H$33,6,0)="oui","illimité",VLOOKUP(D3832,Paramètres!$C$17:$H$33,5,0))),"",IF(VLOOKUP(D3832,Paramètres!$C$17:$H$33,6,0)="oui","illimité",VLOOKUP(D3832,Paramètres!$C$17:$H$33,5,0)))</f>
        <v/>
      </c>
      <c r="G3832" s="269" t="str">
        <f t="shared" si="357"/>
        <v/>
      </c>
      <c r="H3832" s="208"/>
      <c r="I3832" s="53"/>
      <c r="J3832" s="209"/>
      <c r="K3832" s="271"/>
      <c r="L3832" s="37"/>
      <c r="M3832" s="218"/>
      <c r="N3832" s="124"/>
      <c r="O3832" s="211" t="str">
        <f t="shared" ca="1" si="358"/>
        <v/>
      </c>
      <c r="P3832" s="212" t="str">
        <f>IF(ISERROR(VLOOKUP(L3832,Paramètres!$A$38:$B$40,2,0)),"",VLOOKUP(L3832,Paramètres!$A$38:$B$40,2,0))</f>
        <v/>
      </c>
      <c r="Q3832" s="211" t="str">
        <f t="shared" ca="1" si="359"/>
        <v/>
      </c>
      <c r="R3832" s="211" t="str">
        <f t="shared" si="355"/>
        <v/>
      </c>
      <c r="S3832" s="213" t="str">
        <f t="shared" ca="1" si="356"/>
        <v/>
      </c>
      <c r="T3832" s="214" t="str">
        <f t="shared" ca="1" si="360"/>
        <v/>
      </c>
    </row>
    <row r="3833" spans="1:20" x14ac:dyDescent="0.25">
      <c r="A3833" s="119" t="s">
        <v>9402</v>
      </c>
      <c r="B3833" s="260"/>
      <c r="C3833" s="264" t="str">
        <f>IF(ISERROR(VLOOKUP(B3833,'Tous les abonnés'!$A$6:$I$5491,2,0)),"",VLOOKUP(B3833,'Tous les abonnés'!$A$6:$I$5491,2,0))</f>
        <v/>
      </c>
      <c r="D3833" s="26"/>
      <c r="E3833" s="265"/>
      <c r="F3833" s="207" t="str">
        <f>IF(ISERROR(IF(VLOOKUP(D3833,Paramètres!$C$17:$H$33,6,0)="oui","illimité",VLOOKUP(D3833,Paramètres!$C$17:$H$33,5,0))),"",IF(VLOOKUP(D3833,Paramètres!$C$17:$H$33,6,0)="oui","illimité",VLOOKUP(D3833,Paramètres!$C$17:$H$33,5,0)))</f>
        <v/>
      </c>
      <c r="G3833" s="269" t="str">
        <f t="shared" si="357"/>
        <v/>
      </c>
      <c r="H3833" s="208"/>
      <c r="I3833" s="53"/>
      <c r="J3833" s="209"/>
      <c r="K3833" s="271"/>
      <c r="L3833" s="37"/>
      <c r="M3833" s="218"/>
      <c r="N3833" s="124"/>
      <c r="O3833" s="211" t="str">
        <f t="shared" ca="1" si="358"/>
        <v/>
      </c>
      <c r="P3833" s="212" t="str">
        <f>IF(ISERROR(VLOOKUP(L3833,Paramètres!$A$38:$B$40,2,0)),"",VLOOKUP(L3833,Paramètres!$A$38:$B$40,2,0))</f>
        <v/>
      </c>
      <c r="Q3833" s="211" t="str">
        <f t="shared" ca="1" si="359"/>
        <v/>
      </c>
      <c r="R3833" s="211" t="str">
        <f t="shared" si="355"/>
        <v/>
      </c>
      <c r="S3833" s="213" t="str">
        <f t="shared" ca="1" si="356"/>
        <v/>
      </c>
      <c r="T3833" s="214" t="str">
        <f t="shared" ca="1" si="360"/>
        <v/>
      </c>
    </row>
    <row r="3834" spans="1:20" x14ac:dyDescent="0.25">
      <c r="A3834" s="119" t="s">
        <v>9403</v>
      </c>
      <c r="B3834" s="260"/>
      <c r="C3834" s="264" t="str">
        <f>IF(ISERROR(VLOOKUP(B3834,'Tous les abonnés'!$A$6:$I$5491,2,0)),"",VLOOKUP(B3834,'Tous les abonnés'!$A$6:$I$5491,2,0))</f>
        <v/>
      </c>
      <c r="D3834" s="26"/>
      <c r="E3834" s="265"/>
      <c r="F3834" s="207" t="str">
        <f>IF(ISERROR(IF(VLOOKUP(D3834,Paramètres!$C$17:$H$33,6,0)="oui","illimité",VLOOKUP(D3834,Paramètres!$C$17:$H$33,5,0))),"",IF(VLOOKUP(D3834,Paramètres!$C$17:$H$33,6,0)="oui","illimité",VLOOKUP(D3834,Paramètres!$C$17:$H$33,5,0)))</f>
        <v/>
      </c>
      <c r="G3834" s="269" t="str">
        <f t="shared" si="357"/>
        <v/>
      </c>
      <c r="H3834" s="208"/>
      <c r="I3834" s="53"/>
      <c r="J3834" s="209"/>
      <c r="K3834" s="271"/>
      <c r="L3834" s="37"/>
      <c r="M3834" s="218"/>
      <c r="N3834" s="124"/>
      <c r="O3834" s="211" t="str">
        <f t="shared" ca="1" si="358"/>
        <v/>
      </c>
      <c r="P3834" s="212" t="str">
        <f>IF(ISERROR(VLOOKUP(L3834,Paramètres!$A$38:$B$40,2,0)),"",VLOOKUP(L3834,Paramètres!$A$38:$B$40,2,0))</f>
        <v/>
      </c>
      <c r="Q3834" s="211" t="str">
        <f t="shared" ca="1" si="359"/>
        <v/>
      </c>
      <c r="R3834" s="211" t="str">
        <f t="shared" si="355"/>
        <v/>
      </c>
      <c r="S3834" s="213" t="str">
        <f t="shared" ca="1" si="356"/>
        <v/>
      </c>
      <c r="T3834" s="214" t="str">
        <f t="shared" ca="1" si="360"/>
        <v/>
      </c>
    </row>
    <row r="3835" spans="1:20" x14ac:dyDescent="0.25">
      <c r="A3835" s="119" t="s">
        <v>9404</v>
      </c>
      <c r="B3835" s="260"/>
      <c r="C3835" s="264" t="str">
        <f>IF(ISERROR(VLOOKUP(B3835,'Tous les abonnés'!$A$6:$I$5491,2,0)),"",VLOOKUP(B3835,'Tous les abonnés'!$A$6:$I$5491,2,0))</f>
        <v/>
      </c>
      <c r="D3835" s="26"/>
      <c r="E3835" s="265"/>
      <c r="F3835" s="207" t="str">
        <f>IF(ISERROR(IF(VLOOKUP(D3835,Paramètres!$C$17:$H$33,6,0)="oui","illimité",VLOOKUP(D3835,Paramètres!$C$17:$H$33,5,0))),"",IF(VLOOKUP(D3835,Paramètres!$C$17:$H$33,6,0)="oui","illimité",VLOOKUP(D3835,Paramètres!$C$17:$H$33,5,0)))</f>
        <v/>
      </c>
      <c r="G3835" s="269" t="str">
        <f t="shared" si="357"/>
        <v/>
      </c>
      <c r="H3835" s="208"/>
      <c r="I3835" s="53"/>
      <c r="J3835" s="209"/>
      <c r="K3835" s="271"/>
      <c r="L3835" s="37"/>
      <c r="M3835" s="218"/>
      <c r="N3835" s="124"/>
      <c r="O3835" s="211" t="str">
        <f t="shared" ca="1" si="358"/>
        <v/>
      </c>
      <c r="P3835" s="212" t="str">
        <f>IF(ISERROR(VLOOKUP(L3835,Paramètres!$A$38:$B$40,2,0)),"",VLOOKUP(L3835,Paramètres!$A$38:$B$40,2,0))</f>
        <v/>
      </c>
      <c r="Q3835" s="211" t="str">
        <f t="shared" ca="1" si="359"/>
        <v/>
      </c>
      <c r="R3835" s="211" t="str">
        <f t="shared" si="355"/>
        <v/>
      </c>
      <c r="S3835" s="213" t="str">
        <f t="shared" ca="1" si="356"/>
        <v/>
      </c>
      <c r="T3835" s="214" t="str">
        <f t="shared" ca="1" si="360"/>
        <v/>
      </c>
    </row>
    <row r="3836" spans="1:20" x14ac:dyDescent="0.25">
      <c r="A3836" s="119" t="s">
        <v>9405</v>
      </c>
      <c r="B3836" s="260"/>
      <c r="C3836" s="264" t="str">
        <f>IF(ISERROR(VLOOKUP(B3836,'Tous les abonnés'!$A$6:$I$5491,2,0)),"",VLOOKUP(B3836,'Tous les abonnés'!$A$6:$I$5491,2,0))</f>
        <v/>
      </c>
      <c r="D3836" s="26"/>
      <c r="E3836" s="265"/>
      <c r="F3836" s="207" t="str">
        <f>IF(ISERROR(IF(VLOOKUP(D3836,Paramètres!$C$17:$H$33,6,0)="oui","illimité",VLOOKUP(D3836,Paramètres!$C$17:$H$33,5,0))),"",IF(VLOOKUP(D3836,Paramètres!$C$17:$H$33,6,0)="oui","illimité",VLOOKUP(D3836,Paramètres!$C$17:$H$33,5,0)))</f>
        <v/>
      </c>
      <c r="G3836" s="269" t="str">
        <f t="shared" si="357"/>
        <v/>
      </c>
      <c r="H3836" s="208"/>
      <c r="I3836" s="53"/>
      <c r="J3836" s="209"/>
      <c r="K3836" s="271"/>
      <c r="L3836" s="37"/>
      <c r="M3836" s="218"/>
      <c r="N3836" s="124"/>
      <c r="O3836" s="211" t="str">
        <f t="shared" ca="1" si="358"/>
        <v/>
      </c>
      <c r="P3836" s="212" t="str">
        <f>IF(ISERROR(VLOOKUP(L3836,Paramètres!$A$38:$B$40,2,0)),"",VLOOKUP(L3836,Paramètres!$A$38:$B$40,2,0))</f>
        <v/>
      </c>
      <c r="Q3836" s="211" t="str">
        <f t="shared" ca="1" si="359"/>
        <v/>
      </c>
      <c r="R3836" s="211" t="str">
        <f t="shared" si="355"/>
        <v/>
      </c>
      <c r="S3836" s="213" t="str">
        <f t="shared" ca="1" si="356"/>
        <v/>
      </c>
      <c r="T3836" s="214" t="str">
        <f t="shared" ca="1" si="360"/>
        <v/>
      </c>
    </row>
    <row r="3837" spans="1:20" x14ac:dyDescent="0.25">
      <c r="A3837" s="119" t="s">
        <v>9406</v>
      </c>
      <c r="B3837" s="260"/>
      <c r="C3837" s="264" t="str">
        <f>IF(ISERROR(VLOOKUP(B3837,'Tous les abonnés'!$A$6:$I$5491,2,0)),"",VLOOKUP(B3837,'Tous les abonnés'!$A$6:$I$5491,2,0))</f>
        <v/>
      </c>
      <c r="D3837" s="26"/>
      <c r="E3837" s="265"/>
      <c r="F3837" s="207" t="str">
        <f>IF(ISERROR(IF(VLOOKUP(D3837,Paramètres!$C$17:$H$33,6,0)="oui","illimité",VLOOKUP(D3837,Paramètres!$C$17:$H$33,5,0))),"",IF(VLOOKUP(D3837,Paramètres!$C$17:$H$33,6,0)="oui","illimité",VLOOKUP(D3837,Paramètres!$C$17:$H$33,5,0)))</f>
        <v/>
      </c>
      <c r="G3837" s="269" t="str">
        <f t="shared" si="357"/>
        <v/>
      </c>
      <c r="H3837" s="208"/>
      <c r="I3837" s="53"/>
      <c r="J3837" s="209"/>
      <c r="K3837" s="271"/>
      <c r="L3837" s="37"/>
      <c r="M3837" s="218"/>
      <c r="N3837" s="124"/>
      <c r="O3837" s="211" t="str">
        <f t="shared" ca="1" si="358"/>
        <v/>
      </c>
      <c r="P3837" s="212" t="str">
        <f>IF(ISERROR(VLOOKUP(L3837,Paramètres!$A$38:$B$40,2,0)),"",VLOOKUP(L3837,Paramètres!$A$38:$B$40,2,0))</f>
        <v/>
      </c>
      <c r="Q3837" s="211" t="str">
        <f t="shared" ca="1" si="359"/>
        <v/>
      </c>
      <c r="R3837" s="211" t="str">
        <f t="shared" si="355"/>
        <v/>
      </c>
      <c r="S3837" s="213" t="str">
        <f t="shared" ca="1" si="356"/>
        <v/>
      </c>
      <c r="T3837" s="214" t="str">
        <f t="shared" ca="1" si="360"/>
        <v/>
      </c>
    </row>
    <row r="3838" spans="1:20" x14ac:dyDescent="0.25">
      <c r="A3838" s="119" t="s">
        <v>9407</v>
      </c>
      <c r="B3838" s="260"/>
      <c r="C3838" s="264" t="str">
        <f>IF(ISERROR(VLOOKUP(B3838,'Tous les abonnés'!$A$6:$I$5491,2,0)),"",VLOOKUP(B3838,'Tous les abonnés'!$A$6:$I$5491,2,0))</f>
        <v/>
      </c>
      <c r="D3838" s="26"/>
      <c r="E3838" s="265"/>
      <c r="F3838" s="207" t="str">
        <f>IF(ISERROR(IF(VLOOKUP(D3838,Paramètres!$C$17:$H$33,6,0)="oui","illimité",VLOOKUP(D3838,Paramètres!$C$17:$H$33,5,0))),"",IF(VLOOKUP(D3838,Paramètres!$C$17:$H$33,6,0)="oui","illimité",VLOOKUP(D3838,Paramètres!$C$17:$H$33,5,0)))</f>
        <v/>
      </c>
      <c r="G3838" s="269" t="str">
        <f t="shared" si="357"/>
        <v/>
      </c>
      <c r="H3838" s="208"/>
      <c r="I3838" s="53"/>
      <c r="J3838" s="209"/>
      <c r="K3838" s="271"/>
      <c r="L3838" s="37"/>
      <c r="M3838" s="218"/>
      <c r="N3838" s="124"/>
      <c r="O3838" s="211" t="str">
        <f t="shared" ca="1" si="358"/>
        <v/>
      </c>
      <c r="P3838" s="212" t="str">
        <f>IF(ISERROR(VLOOKUP(L3838,Paramètres!$A$38:$B$40,2,0)),"",VLOOKUP(L3838,Paramètres!$A$38:$B$40,2,0))</f>
        <v/>
      </c>
      <c r="Q3838" s="211" t="str">
        <f t="shared" ca="1" si="359"/>
        <v/>
      </c>
      <c r="R3838" s="211" t="str">
        <f t="shared" si="355"/>
        <v/>
      </c>
      <c r="S3838" s="213" t="str">
        <f t="shared" ca="1" si="356"/>
        <v/>
      </c>
      <c r="T3838" s="214" t="str">
        <f t="shared" ca="1" si="360"/>
        <v/>
      </c>
    </row>
    <row r="3839" spans="1:20" x14ac:dyDescent="0.25">
      <c r="A3839" s="119" t="s">
        <v>9408</v>
      </c>
      <c r="B3839" s="260"/>
      <c r="C3839" s="264" t="str">
        <f>IF(ISERROR(VLOOKUP(B3839,'Tous les abonnés'!$A$6:$I$5491,2,0)),"",VLOOKUP(B3839,'Tous les abonnés'!$A$6:$I$5491,2,0))</f>
        <v/>
      </c>
      <c r="D3839" s="26"/>
      <c r="E3839" s="265"/>
      <c r="F3839" s="207" t="str">
        <f>IF(ISERROR(IF(VLOOKUP(D3839,Paramètres!$C$17:$H$33,6,0)="oui","illimité",VLOOKUP(D3839,Paramètres!$C$17:$H$33,5,0))),"",IF(VLOOKUP(D3839,Paramètres!$C$17:$H$33,6,0)="oui","illimité",VLOOKUP(D3839,Paramètres!$C$17:$H$33,5,0)))</f>
        <v/>
      </c>
      <c r="G3839" s="269" t="str">
        <f t="shared" si="357"/>
        <v/>
      </c>
      <c r="H3839" s="208"/>
      <c r="I3839" s="53"/>
      <c r="J3839" s="209"/>
      <c r="K3839" s="271"/>
      <c r="L3839" s="37"/>
      <c r="M3839" s="218"/>
      <c r="N3839" s="124"/>
      <c r="O3839" s="211" t="str">
        <f t="shared" ca="1" si="358"/>
        <v/>
      </c>
      <c r="P3839" s="212" t="str">
        <f>IF(ISERROR(VLOOKUP(L3839,Paramètres!$A$38:$B$40,2,0)),"",VLOOKUP(L3839,Paramètres!$A$38:$B$40,2,0))</f>
        <v/>
      </c>
      <c r="Q3839" s="211" t="str">
        <f t="shared" ca="1" si="359"/>
        <v/>
      </c>
      <c r="R3839" s="211" t="str">
        <f t="shared" si="355"/>
        <v/>
      </c>
      <c r="S3839" s="213" t="str">
        <f t="shared" ca="1" si="356"/>
        <v/>
      </c>
      <c r="T3839" s="214" t="str">
        <f t="shared" ca="1" si="360"/>
        <v/>
      </c>
    </row>
    <row r="3840" spans="1:20" x14ac:dyDescent="0.25">
      <c r="A3840" s="119" t="s">
        <v>9409</v>
      </c>
      <c r="B3840" s="260"/>
      <c r="C3840" s="264" t="str">
        <f>IF(ISERROR(VLOOKUP(B3840,'Tous les abonnés'!$A$6:$I$5491,2,0)),"",VLOOKUP(B3840,'Tous les abonnés'!$A$6:$I$5491,2,0))</f>
        <v/>
      </c>
      <c r="D3840" s="26"/>
      <c r="E3840" s="265"/>
      <c r="F3840" s="207" t="str">
        <f>IF(ISERROR(IF(VLOOKUP(D3840,Paramètres!$C$17:$H$33,6,0)="oui","illimité",VLOOKUP(D3840,Paramètres!$C$17:$H$33,5,0))),"",IF(VLOOKUP(D3840,Paramètres!$C$17:$H$33,6,0)="oui","illimité",VLOOKUP(D3840,Paramètres!$C$17:$H$33,5,0)))</f>
        <v/>
      </c>
      <c r="G3840" s="269" t="str">
        <f t="shared" si="357"/>
        <v/>
      </c>
      <c r="H3840" s="208"/>
      <c r="I3840" s="53"/>
      <c r="J3840" s="209"/>
      <c r="K3840" s="271"/>
      <c r="L3840" s="37"/>
      <c r="M3840" s="218"/>
      <c r="N3840" s="124"/>
      <c r="O3840" s="211" t="str">
        <f t="shared" ca="1" si="358"/>
        <v/>
      </c>
      <c r="P3840" s="212" t="str">
        <f>IF(ISERROR(VLOOKUP(L3840,Paramètres!$A$38:$B$40,2,0)),"",VLOOKUP(L3840,Paramètres!$A$38:$B$40,2,0))</f>
        <v/>
      </c>
      <c r="Q3840" s="211" t="str">
        <f t="shared" ca="1" si="359"/>
        <v/>
      </c>
      <c r="R3840" s="211" t="str">
        <f t="shared" si="355"/>
        <v/>
      </c>
      <c r="S3840" s="213" t="str">
        <f t="shared" ca="1" si="356"/>
        <v/>
      </c>
      <c r="T3840" s="214" t="str">
        <f t="shared" ca="1" si="360"/>
        <v/>
      </c>
    </row>
    <row r="3841" spans="1:20" x14ac:dyDescent="0.25">
      <c r="A3841" s="119" t="s">
        <v>9410</v>
      </c>
      <c r="B3841" s="260"/>
      <c r="C3841" s="264" t="str">
        <f>IF(ISERROR(VLOOKUP(B3841,'Tous les abonnés'!$A$6:$I$5491,2,0)),"",VLOOKUP(B3841,'Tous les abonnés'!$A$6:$I$5491,2,0))</f>
        <v/>
      </c>
      <c r="D3841" s="26"/>
      <c r="E3841" s="265"/>
      <c r="F3841" s="207" t="str">
        <f>IF(ISERROR(IF(VLOOKUP(D3841,Paramètres!$C$17:$H$33,6,0)="oui","illimité",VLOOKUP(D3841,Paramètres!$C$17:$H$33,5,0))),"",IF(VLOOKUP(D3841,Paramètres!$C$17:$H$33,6,0)="oui","illimité",VLOOKUP(D3841,Paramètres!$C$17:$H$33,5,0)))</f>
        <v/>
      </c>
      <c r="G3841" s="269" t="str">
        <f t="shared" si="357"/>
        <v/>
      </c>
      <c r="H3841" s="208"/>
      <c r="I3841" s="53"/>
      <c r="J3841" s="209"/>
      <c r="K3841" s="271"/>
      <c r="L3841" s="37"/>
      <c r="M3841" s="218"/>
      <c r="N3841" s="124"/>
      <c r="O3841" s="211" t="str">
        <f t="shared" ca="1" si="358"/>
        <v/>
      </c>
      <c r="P3841" s="212" t="str">
        <f>IF(ISERROR(VLOOKUP(L3841,Paramètres!$A$38:$B$40,2,0)),"",VLOOKUP(L3841,Paramètres!$A$38:$B$40,2,0))</f>
        <v/>
      </c>
      <c r="Q3841" s="211" t="str">
        <f t="shared" ca="1" si="359"/>
        <v/>
      </c>
      <c r="R3841" s="211" t="str">
        <f t="shared" si="355"/>
        <v/>
      </c>
      <c r="S3841" s="213" t="str">
        <f t="shared" ca="1" si="356"/>
        <v/>
      </c>
      <c r="T3841" s="214" t="str">
        <f t="shared" ca="1" si="360"/>
        <v/>
      </c>
    </row>
    <row r="3842" spans="1:20" x14ac:dyDescent="0.25">
      <c r="A3842" s="119" t="s">
        <v>9411</v>
      </c>
      <c r="B3842" s="260"/>
      <c r="C3842" s="264" t="str">
        <f>IF(ISERROR(VLOOKUP(B3842,'Tous les abonnés'!$A$6:$I$5491,2,0)),"",VLOOKUP(B3842,'Tous les abonnés'!$A$6:$I$5491,2,0))</f>
        <v/>
      </c>
      <c r="D3842" s="26"/>
      <c r="E3842" s="265"/>
      <c r="F3842" s="207" t="str">
        <f>IF(ISERROR(IF(VLOOKUP(D3842,Paramètres!$C$17:$H$33,6,0)="oui","illimité",VLOOKUP(D3842,Paramètres!$C$17:$H$33,5,0))),"",IF(VLOOKUP(D3842,Paramètres!$C$17:$H$33,6,0)="oui","illimité",VLOOKUP(D3842,Paramètres!$C$17:$H$33,5,0)))</f>
        <v/>
      </c>
      <c r="G3842" s="269" t="str">
        <f t="shared" si="357"/>
        <v/>
      </c>
      <c r="H3842" s="208"/>
      <c r="I3842" s="53"/>
      <c r="J3842" s="209"/>
      <c r="K3842" s="271"/>
      <c r="L3842" s="37"/>
      <c r="M3842" s="218"/>
      <c r="N3842" s="124"/>
      <c r="O3842" s="211" t="str">
        <f t="shared" ca="1" si="358"/>
        <v/>
      </c>
      <c r="P3842" s="212" t="str">
        <f>IF(ISERROR(VLOOKUP(L3842,Paramètres!$A$38:$B$40,2,0)),"",VLOOKUP(L3842,Paramètres!$A$38:$B$40,2,0))</f>
        <v/>
      </c>
      <c r="Q3842" s="211" t="str">
        <f t="shared" ca="1" si="359"/>
        <v/>
      </c>
      <c r="R3842" s="211" t="str">
        <f t="shared" si="355"/>
        <v/>
      </c>
      <c r="S3842" s="213" t="str">
        <f t="shared" ca="1" si="356"/>
        <v/>
      </c>
      <c r="T3842" s="214" t="str">
        <f t="shared" ca="1" si="360"/>
        <v/>
      </c>
    </row>
    <row r="3843" spans="1:20" x14ac:dyDescent="0.25">
      <c r="A3843" s="119" t="s">
        <v>9412</v>
      </c>
      <c r="B3843" s="260"/>
      <c r="C3843" s="264" t="str">
        <f>IF(ISERROR(VLOOKUP(B3843,'Tous les abonnés'!$A$6:$I$5491,2,0)),"",VLOOKUP(B3843,'Tous les abonnés'!$A$6:$I$5491,2,0))</f>
        <v/>
      </c>
      <c r="D3843" s="26"/>
      <c r="E3843" s="265"/>
      <c r="F3843" s="207" t="str">
        <f>IF(ISERROR(IF(VLOOKUP(D3843,Paramètres!$C$17:$H$33,6,0)="oui","illimité",VLOOKUP(D3843,Paramètres!$C$17:$H$33,5,0))),"",IF(VLOOKUP(D3843,Paramètres!$C$17:$H$33,6,0)="oui","illimité",VLOOKUP(D3843,Paramètres!$C$17:$H$33,5,0)))</f>
        <v/>
      </c>
      <c r="G3843" s="269" t="str">
        <f t="shared" si="357"/>
        <v/>
      </c>
      <c r="H3843" s="208"/>
      <c r="I3843" s="53"/>
      <c r="J3843" s="209"/>
      <c r="K3843" s="271"/>
      <c r="L3843" s="37"/>
      <c r="M3843" s="218"/>
      <c r="N3843" s="124"/>
      <c r="O3843" s="211" t="str">
        <f t="shared" ca="1" si="358"/>
        <v/>
      </c>
      <c r="P3843" s="212" t="str">
        <f>IF(ISERROR(VLOOKUP(L3843,Paramètres!$A$38:$B$40,2,0)),"",VLOOKUP(L3843,Paramètres!$A$38:$B$40,2,0))</f>
        <v/>
      </c>
      <c r="Q3843" s="211" t="str">
        <f t="shared" ca="1" si="359"/>
        <v/>
      </c>
      <c r="R3843" s="211" t="str">
        <f t="shared" si="355"/>
        <v/>
      </c>
      <c r="S3843" s="213" t="str">
        <f t="shared" ca="1" si="356"/>
        <v/>
      </c>
      <c r="T3843" s="214" t="str">
        <f t="shared" ca="1" si="360"/>
        <v/>
      </c>
    </row>
    <row r="3844" spans="1:20" x14ac:dyDescent="0.25">
      <c r="A3844" s="119" t="s">
        <v>9413</v>
      </c>
      <c r="B3844" s="260"/>
      <c r="C3844" s="264" t="str">
        <f>IF(ISERROR(VLOOKUP(B3844,'Tous les abonnés'!$A$6:$I$5491,2,0)),"",VLOOKUP(B3844,'Tous les abonnés'!$A$6:$I$5491,2,0))</f>
        <v/>
      </c>
      <c r="D3844" s="26"/>
      <c r="E3844" s="265"/>
      <c r="F3844" s="207" t="str">
        <f>IF(ISERROR(IF(VLOOKUP(D3844,Paramètres!$C$17:$H$33,6,0)="oui","illimité",VLOOKUP(D3844,Paramètres!$C$17:$H$33,5,0))),"",IF(VLOOKUP(D3844,Paramètres!$C$17:$H$33,6,0)="oui","illimité",VLOOKUP(D3844,Paramètres!$C$17:$H$33,5,0)))</f>
        <v/>
      </c>
      <c r="G3844" s="269" t="str">
        <f t="shared" si="357"/>
        <v/>
      </c>
      <c r="H3844" s="208"/>
      <c r="I3844" s="53"/>
      <c r="J3844" s="209"/>
      <c r="K3844" s="271"/>
      <c r="L3844" s="37"/>
      <c r="M3844" s="218"/>
      <c r="N3844" s="124"/>
      <c r="O3844" s="211" t="str">
        <f t="shared" ca="1" si="358"/>
        <v/>
      </c>
      <c r="P3844" s="212" t="str">
        <f>IF(ISERROR(VLOOKUP(L3844,Paramètres!$A$38:$B$40,2,0)),"",VLOOKUP(L3844,Paramètres!$A$38:$B$40,2,0))</f>
        <v/>
      </c>
      <c r="Q3844" s="211" t="str">
        <f t="shared" ca="1" si="359"/>
        <v/>
      </c>
      <c r="R3844" s="211" t="str">
        <f t="shared" si="355"/>
        <v/>
      </c>
      <c r="S3844" s="213" t="str">
        <f t="shared" ca="1" si="356"/>
        <v/>
      </c>
      <c r="T3844" s="214" t="str">
        <f t="shared" ca="1" si="360"/>
        <v/>
      </c>
    </row>
    <row r="3845" spans="1:20" x14ac:dyDescent="0.25">
      <c r="A3845" s="119" t="s">
        <v>9414</v>
      </c>
      <c r="B3845" s="260"/>
      <c r="C3845" s="264" t="str">
        <f>IF(ISERROR(VLOOKUP(B3845,'Tous les abonnés'!$A$6:$I$5491,2,0)),"",VLOOKUP(B3845,'Tous les abonnés'!$A$6:$I$5491,2,0))</f>
        <v/>
      </c>
      <c r="D3845" s="26"/>
      <c r="E3845" s="265"/>
      <c r="F3845" s="207" t="str">
        <f>IF(ISERROR(IF(VLOOKUP(D3845,Paramètres!$C$17:$H$33,6,0)="oui","illimité",VLOOKUP(D3845,Paramètres!$C$17:$H$33,5,0))),"",IF(VLOOKUP(D3845,Paramètres!$C$17:$H$33,6,0)="oui","illimité",VLOOKUP(D3845,Paramètres!$C$17:$H$33,5,0)))</f>
        <v/>
      </c>
      <c r="G3845" s="269" t="str">
        <f t="shared" si="357"/>
        <v/>
      </c>
      <c r="H3845" s="208"/>
      <c r="I3845" s="53"/>
      <c r="J3845" s="209"/>
      <c r="K3845" s="271"/>
      <c r="L3845" s="37"/>
      <c r="M3845" s="218"/>
      <c r="N3845" s="124"/>
      <c r="O3845" s="211" t="str">
        <f t="shared" ca="1" si="358"/>
        <v/>
      </c>
      <c r="P3845" s="212" t="str">
        <f>IF(ISERROR(VLOOKUP(L3845,Paramètres!$A$38:$B$40,2,0)),"",VLOOKUP(L3845,Paramètres!$A$38:$B$40,2,0))</f>
        <v/>
      </c>
      <c r="Q3845" s="211" t="str">
        <f t="shared" ca="1" si="359"/>
        <v/>
      </c>
      <c r="R3845" s="211" t="str">
        <f t="shared" si="355"/>
        <v/>
      </c>
      <c r="S3845" s="213" t="str">
        <f t="shared" ca="1" si="356"/>
        <v/>
      </c>
      <c r="T3845" s="214" t="str">
        <f t="shared" ca="1" si="360"/>
        <v/>
      </c>
    </row>
    <row r="3846" spans="1:20" x14ac:dyDescent="0.25">
      <c r="A3846" s="119" t="s">
        <v>9415</v>
      </c>
      <c r="B3846" s="260"/>
      <c r="C3846" s="264" t="str">
        <f>IF(ISERROR(VLOOKUP(B3846,'Tous les abonnés'!$A$6:$I$5491,2,0)),"",VLOOKUP(B3846,'Tous les abonnés'!$A$6:$I$5491,2,0))</f>
        <v/>
      </c>
      <c r="D3846" s="26"/>
      <c r="E3846" s="265"/>
      <c r="F3846" s="207" t="str">
        <f>IF(ISERROR(IF(VLOOKUP(D3846,Paramètres!$C$17:$H$33,6,0)="oui","illimité",VLOOKUP(D3846,Paramètres!$C$17:$H$33,5,0))),"",IF(VLOOKUP(D3846,Paramètres!$C$17:$H$33,6,0)="oui","illimité",VLOOKUP(D3846,Paramètres!$C$17:$H$33,5,0)))</f>
        <v/>
      </c>
      <c r="G3846" s="269" t="str">
        <f t="shared" si="357"/>
        <v/>
      </c>
      <c r="H3846" s="208"/>
      <c r="I3846" s="53"/>
      <c r="J3846" s="209"/>
      <c r="K3846" s="271"/>
      <c r="L3846" s="37"/>
      <c r="M3846" s="218"/>
      <c r="N3846" s="124"/>
      <c r="O3846" s="211" t="str">
        <f t="shared" ca="1" si="358"/>
        <v/>
      </c>
      <c r="P3846" s="212" t="str">
        <f>IF(ISERROR(VLOOKUP(L3846,Paramètres!$A$38:$B$40,2,0)),"",VLOOKUP(L3846,Paramètres!$A$38:$B$40,2,0))</f>
        <v/>
      </c>
      <c r="Q3846" s="211" t="str">
        <f t="shared" ca="1" si="359"/>
        <v/>
      </c>
      <c r="R3846" s="211" t="str">
        <f t="shared" si="355"/>
        <v/>
      </c>
      <c r="S3846" s="213" t="str">
        <f t="shared" ca="1" si="356"/>
        <v/>
      </c>
      <c r="T3846" s="214" t="str">
        <f t="shared" ca="1" si="360"/>
        <v/>
      </c>
    </row>
    <row r="3847" spans="1:20" x14ac:dyDescent="0.25">
      <c r="A3847" s="119" t="s">
        <v>9416</v>
      </c>
      <c r="B3847" s="260"/>
      <c r="C3847" s="264" t="str">
        <f>IF(ISERROR(VLOOKUP(B3847,'Tous les abonnés'!$A$6:$I$5491,2,0)),"",VLOOKUP(B3847,'Tous les abonnés'!$A$6:$I$5491,2,0))</f>
        <v/>
      </c>
      <c r="D3847" s="26"/>
      <c r="E3847" s="265"/>
      <c r="F3847" s="207" t="str">
        <f>IF(ISERROR(IF(VLOOKUP(D3847,Paramètres!$C$17:$H$33,6,0)="oui","illimité",VLOOKUP(D3847,Paramètres!$C$17:$H$33,5,0))),"",IF(VLOOKUP(D3847,Paramètres!$C$17:$H$33,6,0)="oui","illimité",VLOOKUP(D3847,Paramètres!$C$17:$H$33,5,0)))</f>
        <v/>
      </c>
      <c r="G3847" s="269" t="str">
        <f t="shared" si="357"/>
        <v/>
      </c>
      <c r="H3847" s="208"/>
      <c r="I3847" s="53"/>
      <c r="J3847" s="209"/>
      <c r="K3847" s="271"/>
      <c r="L3847" s="37"/>
      <c r="M3847" s="218"/>
      <c r="N3847" s="124"/>
      <c r="O3847" s="211" t="str">
        <f t="shared" ca="1" si="358"/>
        <v/>
      </c>
      <c r="P3847" s="212" t="str">
        <f>IF(ISERROR(VLOOKUP(L3847,Paramètres!$A$38:$B$40,2,0)),"",VLOOKUP(L3847,Paramètres!$A$38:$B$40,2,0))</f>
        <v/>
      </c>
      <c r="Q3847" s="211" t="str">
        <f t="shared" ca="1" si="359"/>
        <v/>
      </c>
      <c r="R3847" s="211" t="str">
        <f t="shared" ref="R3847:R3910" si="361">IF(L3847="en 1 fois",1,IF(F3847="illimité",O3847/P3847,IF(ISERROR(F3847/P3847),"",ROUND(F3847/P3847,0))))</f>
        <v/>
      </c>
      <c r="S3847" s="213" t="str">
        <f t="shared" ref="S3847:S3910" ca="1" si="362">IF(ISERROR(IF(F3847="illimité",Q3847*J3847,IF(L3847="en 1 fois",J3847,J3847*Q3847/R3847))),"",IF(F3847="illimité",Q3847*J3847,IF(L3847="en 1 fois",J3847,J3847*Q3847/R3847)))</f>
        <v/>
      </c>
      <c r="T3847" s="214" t="str">
        <f t="shared" ca="1" si="360"/>
        <v/>
      </c>
    </row>
    <row r="3848" spans="1:20" x14ac:dyDescent="0.25">
      <c r="A3848" s="119" t="s">
        <v>9417</v>
      </c>
      <c r="B3848" s="260"/>
      <c r="C3848" s="264" t="str">
        <f>IF(ISERROR(VLOOKUP(B3848,'Tous les abonnés'!$A$6:$I$5491,2,0)),"",VLOOKUP(B3848,'Tous les abonnés'!$A$6:$I$5491,2,0))</f>
        <v/>
      </c>
      <c r="D3848" s="26"/>
      <c r="E3848" s="265"/>
      <c r="F3848" s="207" t="str">
        <f>IF(ISERROR(IF(VLOOKUP(D3848,Paramètres!$C$17:$H$33,6,0)="oui","illimité",VLOOKUP(D3848,Paramètres!$C$17:$H$33,5,0))),"",IF(VLOOKUP(D3848,Paramètres!$C$17:$H$33,6,0)="oui","illimité",VLOOKUP(D3848,Paramètres!$C$17:$H$33,5,0)))</f>
        <v/>
      </c>
      <c r="G3848" s="269" t="str">
        <f t="shared" ref="G3848:G3911" si="363">IF(ISBLANK(K3848),IF(ISERROR(E3848+F3848),"",E3848+F3848),K3848)</f>
        <v/>
      </c>
      <c r="H3848" s="208"/>
      <c r="I3848" s="53"/>
      <c r="J3848" s="209"/>
      <c r="K3848" s="271"/>
      <c r="L3848" s="37"/>
      <c r="M3848" s="218"/>
      <c r="N3848" s="124"/>
      <c r="O3848" s="211" t="str">
        <f t="shared" ref="O3848:O3911" ca="1" si="364">IF(ISBLANK(E3848),"",IF(TODAY()&gt;G3848,G3848-E3848,TODAY()-E3848))</f>
        <v/>
      </c>
      <c r="P3848" s="212" t="str">
        <f>IF(ISERROR(VLOOKUP(L3848,Paramètres!$A$38:$B$40,2,0)),"",VLOOKUP(L3848,Paramètres!$A$38:$B$40,2,0))</f>
        <v/>
      </c>
      <c r="Q3848" s="211" t="str">
        <f t="shared" ref="Q3848:Q3911" ca="1" si="365">IF(ISERROR(O3848/P3848),"",ROUND(O3848/P3848,0))</f>
        <v/>
      </c>
      <c r="R3848" s="211" t="str">
        <f t="shared" si="361"/>
        <v/>
      </c>
      <c r="S3848" s="213" t="str">
        <f t="shared" ca="1" si="362"/>
        <v/>
      </c>
      <c r="T3848" s="214" t="str">
        <f t="shared" ref="T3848:T3911" ca="1" si="366">IF(ISERROR(S3848-N3848),"",S3848-N3848)</f>
        <v/>
      </c>
    </row>
    <row r="3849" spans="1:20" x14ac:dyDescent="0.25">
      <c r="A3849" s="119" t="s">
        <v>9418</v>
      </c>
      <c r="B3849" s="260"/>
      <c r="C3849" s="264" t="str">
        <f>IF(ISERROR(VLOOKUP(B3849,'Tous les abonnés'!$A$6:$I$5491,2,0)),"",VLOOKUP(B3849,'Tous les abonnés'!$A$6:$I$5491,2,0))</f>
        <v/>
      </c>
      <c r="D3849" s="26"/>
      <c r="E3849" s="265"/>
      <c r="F3849" s="207" t="str">
        <f>IF(ISERROR(IF(VLOOKUP(D3849,Paramètres!$C$17:$H$33,6,0)="oui","illimité",VLOOKUP(D3849,Paramètres!$C$17:$H$33,5,0))),"",IF(VLOOKUP(D3849,Paramètres!$C$17:$H$33,6,0)="oui","illimité",VLOOKUP(D3849,Paramètres!$C$17:$H$33,5,0)))</f>
        <v/>
      </c>
      <c r="G3849" s="269" t="str">
        <f t="shared" si="363"/>
        <v/>
      </c>
      <c r="H3849" s="208"/>
      <c r="I3849" s="53"/>
      <c r="J3849" s="209"/>
      <c r="K3849" s="271"/>
      <c r="L3849" s="37"/>
      <c r="M3849" s="218"/>
      <c r="N3849" s="124"/>
      <c r="O3849" s="211" t="str">
        <f t="shared" ca="1" si="364"/>
        <v/>
      </c>
      <c r="P3849" s="212" t="str">
        <f>IF(ISERROR(VLOOKUP(L3849,Paramètres!$A$38:$B$40,2,0)),"",VLOOKUP(L3849,Paramètres!$A$38:$B$40,2,0))</f>
        <v/>
      </c>
      <c r="Q3849" s="211" t="str">
        <f t="shared" ca="1" si="365"/>
        <v/>
      </c>
      <c r="R3849" s="211" t="str">
        <f t="shared" si="361"/>
        <v/>
      </c>
      <c r="S3849" s="213" t="str">
        <f t="shared" ca="1" si="362"/>
        <v/>
      </c>
      <c r="T3849" s="214" t="str">
        <f t="shared" ca="1" si="366"/>
        <v/>
      </c>
    </row>
    <row r="3850" spans="1:20" x14ac:dyDescent="0.25">
      <c r="A3850" s="119" t="s">
        <v>9419</v>
      </c>
      <c r="B3850" s="260"/>
      <c r="C3850" s="264" t="str">
        <f>IF(ISERROR(VLOOKUP(B3850,'Tous les abonnés'!$A$6:$I$5491,2,0)),"",VLOOKUP(B3850,'Tous les abonnés'!$A$6:$I$5491,2,0))</f>
        <v/>
      </c>
      <c r="D3850" s="26"/>
      <c r="E3850" s="265"/>
      <c r="F3850" s="207" t="str">
        <f>IF(ISERROR(IF(VLOOKUP(D3850,Paramètres!$C$17:$H$33,6,0)="oui","illimité",VLOOKUP(D3850,Paramètres!$C$17:$H$33,5,0))),"",IF(VLOOKUP(D3850,Paramètres!$C$17:$H$33,6,0)="oui","illimité",VLOOKUP(D3850,Paramètres!$C$17:$H$33,5,0)))</f>
        <v/>
      </c>
      <c r="G3850" s="269" t="str">
        <f t="shared" si="363"/>
        <v/>
      </c>
      <c r="H3850" s="208"/>
      <c r="I3850" s="53"/>
      <c r="J3850" s="209"/>
      <c r="K3850" s="271"/>
      <c r="L3850" s="37"/>
      <c r="M3850" s="218"/>
      <c r="N3850" s="124"/>
      <c r="O3850" s="211" t="str">
        <f t="shared" ca="1" si="364"/>
        <v/>
      </c>
      <c r="P3850" s="212" t="str">
        <f>IF(ISERROR(VLOOKUP(L3850,Paramètres!$A$38:$B$40,2,0)),"",VLOOKUP(L3850,Paramètres!$A$38:$B$40,2,0))</f>
        <v/>
      </c>
      <c r="Q3850" s="211" t="str">
        <f t="shared" ca="1" si="365"/>
        <v/>
      </c>
      <c r="R3850" s="211" t="str">
        <f t="shared" si="361"/>
        <v/>
      </c>
      <c r="S3850" s="213" t="str">
        <f t="shared" ca="1" si="362"/>
        <v/>
      </c>
      <c r="T3850" s="214" t="str">
        <f t="shared" ca="1" si="366"/>
        <v/>
      </c>
    </row>
    <row r="3851" spans="1:20" x14ac:dyDescent="0.25">
      <c r="A3851" s="119" t="s">
        <v>9420</v>
      </c>
      <c r="B3851" s="260"/>
      <c r="C3851" s="264" t="str">
        <f>IF(ISERROR(VLOOKUP(B3851,'Tous les abonnés'!$A$6:$I$5491,2,0)),"",VLOOKUP(B3851,'Tous les abonnés'!$A$6:$I$5491,2,0))</f>
        <v/>
      </c>
      <c r="D3851" s="26"/>
      <c r="E3851" s="265"/>
      <c r="F3851" s="207" t="str">
        <f>IF(ISERROR(IF(VLOOKUP(D3851,Paramètres!$C$17:$H$33,6,0)="oui","illimité",VLOOKUP(D3851,Paramètres!$C$17:$H$33,5,0))),"",IF(VLOOKUP(D3851,Paramètres!$C$17:$H$33,6,0)="oui","illimité",VLOOKUP(D3851,Paramètres!$C$17:$H$33,5,0)))</f>
        <v/>
      </c>
      <c r="G3851" s="269" t="str">
        <f t="shared" si="363"/>
        <v/>
      </c>
      <c r="H3851" s="208"/>
      <c r="I3851" s="53"/>
      <c r="J3851" s="209"/>
      <c r="K3851" s="271"/>
      <c r="L3851" s="37"/>
      <c r="M3851" s="218"/>
      <c r="N3851" s="124"/>
      <c r="O3851" s="211" t="str">
        <f t="shared" ca="1" si="364"/>
        <v/>
      </c>
      <c r="P3851" s="212" t="str">
        <f>IF(ISERROR(VLOOKUP(L3851,Paramètres!$A$38:$B$40,2,0)),"",VLOOKUP(L3851,Paramètres!$A$38:$B$40,2,0))</f>
        <v/>
      </c>
      <c r="Q3851" s="211" t="str">
        <f t="shared" ca="1" si="365"/>
        <v/>
      </c>
      <c r="R3851" s="211" t="str">
        <f t="shared" si="361"/>
        <v/>
      </c>
      <c r="S3851" s="213" t="str">
        <f t="shared" ca="1" si="362"/>
        <v/>
      </c>
      <c r="T3851" s="214" t="str">
        <f t="shared" ca="1" si="366"/>
        <v/>
      </c>
    </row>
    <row r="3852" spans="1:20" x14ac:dyDescent="0.25">
      <c r="A3852" s="119" t="s">
        <v>9421</v>
      </c>
      <c r="B3852" s="260"/>
      <c r="C3852" s="264" t="str">
        <f>IF(ISERROR(VLOOKUP(B3852,'Tous les abonnés'!$A$6:$I$5491,2,0)),"",VLOOKUP(B3852,'Tous les abonnés'!$A$6:$I$5491,2,0))</f>
        <v/>
      </c>
      <c r="D3852" s="26"/>
      <c r="E3852" s="265"/>
      <c r="F3852" s="207" t="str">
        <f>IF(ISERROR(IF(VLOOKUP(D3852,Paramètres!$C$17:$H$33,6,0)="oui","illimité",VLOOKUP(D3852,Paramètres!$C$17:$H$33,5,0))),"",IF(VLOOKUP(D3852,Paramètres!$C$17:$H$33,6,0)="oui","illimité",VLOOKUP(D3852,Paramètres!$C$17:$H$33,5,0)))</f>
        <v/>
      </c>
      <c r="G3852" s="269" t="str">
        <f t="shared" si="363"/>
        <v/>
      </c>
      <c r="H3852" s="208"/>
      <c r="I3852" s="53"/>
      <c r="J3852" s="209"/>
      <c r="K3852" s="271"/>
      <c r="L3852" s="37"/>
      <c r="M3852" s="218"/>
      <c r="N3852" s="124"/>
      <c r="O3852" s="211" t="str">
        <f t="shared" ca="1" si="364"/>
        <v/>
      </c>
      <c r="P3852" s="212" t="str">
        <f>IF(ISERROR(VLOOKUP(L3852,Paramètres!$A$38:$B$40,2,0)),"",VLOOKUP(L3852,Paramètres!$A$38:$B$40,2,0))</f>
        <v/>
      </c>
      <c r="Q3852" s="211" t="str">
        <f t="shared" ca="1" si="365"/>
        <v/>
      </c>
      <c r="R3852" s="211" t="str">
        <f t="shared" si="361"/>
        <v/>
      </c>
      <c r="S3852" s="213" t="str">
        <f t="shared" ca="1" si="362"/>
        <v/>
      </c>
      <c r="T3852" s="214" t="str">
        <f t="shared" ca="1" si="366"/>
        <v/>
      </c>
    </row>
    <row r="3853" spans="1:20" x14ac:dyDescent="0.25">
      <c r="A3853" s="119" t="s">
        <v>9422</v>
      </c>
      <c r="B3853" s="260"/>
      <c r="C3853" s="264" t="str">
        <f>IF(ISERROR(VLOOKUP(B3853,'Tous les abonnés'!$A$6:$I$5491,2,0)),"",VLOOKUP(B3853,'Tous les abonnés'!$A$6:$I$5491,2,0))</f>
        <v/>
      </c>
      <c r="D3853" s="26"/>
      <c r="E3853" s="265"/>
      <c r="F3853" s="207" t="str">
        <f>IF(ISERROR(IF(VLOOKUP(D3853,Paramètres!$C$17:$H$33,6,0)="oui","illimité",VLOOKUP(D3853,Paramètres!$C$17:$H$33,5,0))),"",IF(VLOOKUP(D3853,Paramètres!$C$17:$H$33,6,0)="oui","illimité",VLOOKUP(D3853,Paramètres!$C$17:$H$33,5,0)))</f>
        <v/>
      </c>
      <c r="G3853" s="269" t="str">
        <f t="shared" si="363"/>
        <v/>
      </c>
      <c r="H3853" s="208"/>
      <c r="I3853" s="53"/>
      <c r="J3853" s="209"/>
      <c r="K3853" s="271"/>
      <c r="L3853" s="37"/>
      <c r="M3853" s="218"/>
      <c r="N3853" s="124"/>
      <c r="O3853" s="211" t="str">
        <f t="shared" ca="1" si="364"/>
        <v/>
      </c>
      <c r="P3853" s="212" t="str">
        <f>IF(ISERROR(VLOOKUP(L3853,Paramètres!$A$38:$B$40,2,0)),"",VLOOKUP(L3853,Paramètres!$A$38:$B$40,2,0))</f>
        <v/>
      </c>
      <c r="Q3853" s="211" t="str">
        <f t="shared" ca="1" si="365"/>
        <v/>
      </c>
      <c r="R3853" s="211" t="str">
        <f t="shared" si="361"/>
        <v/>
      </c>
      <c r="S3853" s="213" t="str">
        <f t="shared" ca="1" si="362"/>
        <v/>
      </c>
      <c r="T3853" s="214" t="str">
        <f t="shared" ca="1" si="366"/>
        <v/>
      </c>
    </row>
    <row r="3854" spans="1:20" x14ac:dyDescent="0.25">
      <c r="A3854" s="119" t="s">
        <v>9423</v>
      </c>
      <c r="B3854" s="260"/>
      <c r="C3854" s="264" t="str">
        <f>IF(ISERROR(VLOOKUP(B3854,'Tous les abonnés'!$A$6:$I$5491,2,0)),"",VLOOKUP(B3854,'Tous les abonnés'!$A$6:$I$5491,2,0))</f>
        <v/>
      </c>
      <c r="D3854" s="26"/>
      <c r="E3854" s="265"/>
      <c r="F3854" s="207" t="str">
        <f>IF(ISERROR(IF(VLOOKUP(D3854,Paramètres!$C$17:$H$33,6,0)="oui","illimité",VLOOKUP(D3854,Paramètres!$C$17:$H$33,5,0))),"",IF(VLOOKUP(D3854,Paramètres!$C$17:$H$33,6,0)="oui","illimité",VLOOKUP(D3854,Paramètres!$C$17:$H$33,5,0)))</f>
        <v/>
      </c>
      <c r="G3854" s="269" t="str">
        <f t="shared" si="363"/>
        <v/>
      </c>
      <c r="H3854" s="208"/>
      <c r="I3854" s="53"/>
      <c r="J3854" s="209"/>
      <c r="K3854" s="271"/>
      <c r="L3854" s="37"/>
      <c r="M3854" s="218"/>
      <c r="N3854" s="124"/>
      <c r="O3854" s="211" t="str">
        <f t="shared" ca="1" si="364"/>
        <v/>
      </c>
      <c r="P3854" s="212" t="str">
        <f>IF(ISERROR(VLOOKUP(L3854,Paramètres!$A$38:$B$40,2,0)),"",VLOOKUP(L3854,Paramètres!$A$38:$B$40,2,0))</f>
        <v/>
      </c>
      <c r="Q3854" s="211" t="str">
        <f t="shared" ca="1" si="365"/>
        <v/>
      </c>
      <c r="R3854" s="211" t="str">
        <f t="shared" si="361"/>
        <v/>
      </c>
      <c r="S3854" s="213" t="str">
        <f t="shared" ca="1" si="362"/>
        <v/>
      </c>
      <c r="T3854" s="214" t="str">
        <f t="shared" ca="1" si="366"/>
        <v/>
      </c>
    </row>
    <row r="3855" spans="1:20" x14ac:dyDescent="0.25">
      <c r="A3855" s="119" t="s">
        <v>9424</v>
      </c>
      <c r="B3855" s="260"/>
      <c r="C3855" s="264" t="str">
        <f>IF(ISERROR(VLOOKUP(B3855,'Tous les abonnés'!$A$6:$I$5491,2,0)),"",VLOOKUP(B3855,'Tous les abonnés'!$A$6:$I$5491,2,0))</f>
        <v/>
      </c>
      <c r="D3855" s="26"/>
      <c r="E3855" s="265"/>
      <c r="F3855" s="207" t="str">
        <f>IF(ISERROR(IF(VLOOKUP(D3855,Paramètres!$C$17:$H$33,6,0)="oui","illimité",VLOOKUP(D3855,Paramètres!$C$17:$H$33,5,0))),"",IF(VLOOKUP(D3855,Paramètres!$C$17:$H$33,6,0)="oui","illimité",VLOOKUP(D3855,Paramètres!$C$17:$H$33,5,0)))</f>
        <v/>
      </c>
      <c r="G3855" s="269" t="str">
        <f t="shared" si="363"/>
        <v/>
      </c>
      <c r="H3855" s="208"/>
      <c r="I3855" s="53"/>
      <c r="J3855" s="209"/>
      <c r="K3855" s="271"/>
      <c r="L3855" s="37"/>
      <c r="M3855" s="218"/>
      <c r="N3855" s="124"/>
      <c r="O3855" s="211" t="str">
        <f t="shared" ca="1" si="364"/>
        <v/>
      </c>
      <c r="P3855" s="212" t="str">
        <f>IF(ISERROR(VLOOKUP(L3855,Paramètres!$A$38:$B$40,2,0)),"",VLOOKUP(L3855,Paramètres!$A$38:$B$40,2,0))</f>
        <v/>
      </c>
      <c r="Q3855" s="211" t="str">
        <f t="shared" ca="1" si="365"/>
        <v/>
      </c>
      <c r="R3855" s="211" t="str">
        <f t="shared" si="361"/>
        <v/>
      </c>
      <c r="S3855" s="213" t="str">
        <f t="shared" ca="1" si="362"/>
        <v/>
      </c>
      <c r="T3855" s="214" t="str">
        <f t="shared" ca="1" si="366"/>
        <v/>
      </c>
    </row>
    <row r="3856" spans="1:20" x14ac:dyDescent="0.25">
      <c r="A3856" s="119" t="s">
        <v>9425</v>
      </c>
      <c r="B3856" s="260"/>
      <c r="C3856" s="264" t="str">
        <f>IF(ISERROR(VLOOKUP(B3856,'Tous les abonnés'!$A$6:$I$5491,2,0)),"",VLOOKUP(B3856,'Tous les abonnés'!$A$6:$I$5491,2,0))</f>
        <v/>
      </c>
      <c r="D3856" s="26"/>
      <c r="E3856" s="265"/>
      <c r="F3856" s="207" t="str">
        <f>IF(ISERROR(IF(VLOOKUP(D3856,Paramètres!$C$17:$H$33,6,0)="oui","illimité",VLOOKUP(D3856,Paramètres!$C$17:$H$33,5,0))),"",IF(VLOOKUP(D3856,Paramètres!$C$17:$H$33,6,0)="oui","illimité",VLOOKUP(D3856,Paramètres!$C$17:$H$33,5,0)))</f>
        <v/>
      </c>
      <c r="G3856" s="269" t="str">
        <f t="shared" si="363"/>
        <v/>
      </c>
      <c r="H3856" s="208"/>
      <c r="I3856" s="53"/>
      <c r="J3856" s="209"/>
      <c r="K3856" s="271"/>
      <c r="L3856" s="37"/>
      <c r="M3856" s="218"/>
      <c r="N3856" s="124"/>
      <c r="O3856" s="211" t="str">
        <f t="shared" ca="1" si="364"/>
        <v/>
      </c>
      <c r="P3856" s="212" t="str">
        <f>IF(ISERROR(VLOOKUP(L3856,Paramètres!$A$38:$B$40,2,0)),"",VLOOKUP(L3856,Paramètres!$A$38:$B$40,2,0))</f>
        <v/>
      </c>
      <c r="Q3856" s="211" t="str">
        <f t="shared" ca="1" si="365"/>
        <v/>
      </c>
      <c r="R3856" s="211" t="str">
        <f t="shared" si="361"/>
        <v/>
      </c>
      <c r="S3856" s="213" t="str">
        <f t="shared" ca="1" si="362"/>
        <v/>
      </c>
      <c r="T3856" s="214" t="str">
        <f t="shared" ca="1" si="366"/>
        <v/>
      </c>
    </row>
    <row r="3857" spans="1:20" x14ac:dyDescent="0.25">
      <c r="A3857" s="119" t="s">
        <v>9426</v>
      </c>
      <c r="B3857" s="260"/>
      <c r="C3857" s="264" t="str">
        <f>IF(ISERROR(VLOOKUP(B3857,'Tous les abonnés'!$A$6:$I$5491,2,0)),"",VLOOKUP(B3857,'Tous les abonnés'!$A$6:$I$5491,2,0))</f>
        <v/>
      </c>
      <c r="D3857" s="26"/>
      <c r="E3857" s="265"/>
      <c r="F3857" s="207" t="str">
        <f>IF(ISERROR(IF(VLOOKUP(D3857,Paramètres!$C$17:$H$33,6,0)="oui","illimité",VLOOKUP(D3857,Paramètres!$C$17:$H$33,5,0))),"",IF(VLOOKUP(D3857,Paramètres!$C$17:$H$33,6,0)="oui","illimité",VLOOKUP(D3857,Paramètres!$C$17:$H$33,5,0)))</f>
        <v/>
      </c>
      <c r="G3857" s="269" t="str">
        <f t="shared" si="363"/>
        <v/>
      </c>
      <c r="H3857" s="208"/>
      <c r="I3857" s="53"/>
      <c r="J3857" s="209"/>
      <c r="K3857" s="271"/>
      <c r="L3857" s="37"/>
      <c r="M3857" s="218"/>
      <c r="N3857" s="124"/>
      <c r="O3857" s="211" t="str">
        <f t="shared" ca="1" si="364"/>
        <v/>
      </c>
      <c r="P3857" s="212" t="str">
        <f>IF(ISERROR(VLOOKUP(L3857,Paramètres!$A$38:$B$40,2,0)),"",VLOOKUP(L3857,Paramètres!$A$38:$B$40,2,0))</f>
        <v/>
      </c>
      <c r="Q3857" s="211" t="str">
        <f t="shared" ca="1" si="365"/>
        <v/>
      </c>
      <c r="R3857" s="211" t="str">
        <f t="shared" si="361"/>
        <v/>
      </c>
      <c r="S3857" s="213" t="str">
        <f t="shared" ca="1" si="362"/>
        <v/>
      </c>
      <c r="T3857" s="214" t="str">
        <f t="shared" ca="1" si="366"/>
        <v/>
      </c>
    </row>
    <row r="3858" spans="1:20" x14ac:dyDescent="0.25">
      <c r="A3858" s="119" t="s">
        <v>9427</v>
      </c>
      <c r="B3858" s="260"/>
      <c r="C3858" s="264" t="str">
        <f>IF(ISERROR(VLOOKUP(B3858,'Tous les abonnés'!$A$6:$I$5491,2,0)),"",VLOOKUP(B3858,'Tous les abonnés'!$A$6:$I$5491,2,0))</f>
        <v/>
      </c>
      <c r="D3858" s="26"/>
      <c r="E3858" s="265"/>
      <c r="F3858" s="207" t="str">
        <f>IF(ISERROR(IF(VLOOKUP(D3858,Paramètres!$C$17:$H$33,6,0)="oui","illimité",VLOOKUP(D3858,Paramètres!$C$17:$H$33,5,0))),"",IF(VLOOKUP(D3858,Paramètres!$C$17:$H$33,6,0)="oui","illimité",VLOOKUP(D3858,Paramètres!$C$17:$H$33,5,0)))</f>
        <v/>
      </c>
      <c r="G3858" s="269" t="str">
        <f t="shared" si="363"/>
        <v/>
      </c>
      <c r="H3858" s="208"/>
      <c r="I3858" s="53"/>
      <c r="J3858" s="209"/>
      <c r="K3858" s="271"/>
      <c r="L3858" s="37"/>
      <c r="M3858" s="218"/>
      <c r="N3858" s="124"/>
      <c r="O3858" s="211" t="str">
        <f t="shared" ca="1" si="364"/>
        <v/>
      </c>
      <c r="P3858" s="212" t="str">
        <f>IF(ISERROR(VLOOKUP(L3858,Paramètres!$A$38:$B$40,2,0)),"",VLOOKUP(L3858,Paramètres!$A$38:$B$40,2,0))</f>
        <v/>
      </c>
      <c r="Q3858" s="211" t="str">
        <f t="shared" ca="1" si="365"/>
        <v/>
      </c>
      <c r="R3858" s="211" t="str">
        <f t="shared" si="361"/>
        <v/>
      </c>
      <c r="S3858" s="213" t="str">
        <f t="shared" ca="1" si="362"/>
        <v/>
      </c>
      <c r="T3858" s="214" t="str">
        <f t="shared" ca="1" si="366"/>
        <v/>
      </c>
    </row>
    <row r="3859" spans="1:20" x14ac:dyDescent="0.25">
      <c r="A3859" s="119" t="s">
        <v>9428</v>
      </c>
      <c r="B3859" s="260"/>
      <c r="C3859" s="264" t="str">
        <f>IF(ISERROR(VLOOKUP(B3859,'Tous les abonnés'!$A$6:$I$5491,2,0)),"",VLOOKUP(B3859,'Tous les abonnés'!$A$6:$I$5491,2,0))</f>
        <v/>
      </c>
      <c r="D3859" s="26"/>
      <c r="E3859" s="265"/>
      <c r="F3859" s="207" t="str">
        <f>IF(ISERROR(IF(VLOOKUP(D3859,Paramètres!$C$17:$H$33,6,0)="oui","illimité",VLOOKUP(D3859,Paramètres!$C$17:$H$33,5,0))),"",IF(VLOOKUP(D3859,Paramètres!$C$17:$H$33,6,0)="oui","illimité",VLOOKUP(D3859,Paramètres!$C$17:$H$33,5,0)))</f>
        <v/>
      </c>
      <c r="G3859" s="269" t="str">
        <f t="shared" si="363"/>
        <v/>
      </c>
      <c r="H3859" s="208"/>
      <c r="I3859" s="53"/>
      <c r="J3859" s="209"/>
      <c r="K3859" s="271"/>
      <c r="L3859" s="37"/>
      <c r="M3859" s="218"/>
      <c r="N3859" s="124"/>
      <c r="O3859" s="211" t="str">
        <f t="shared" ca="1" si="364"/>
        <v/>
      </c>
      <c r="P3859" s="212" t="str">
        <f>IF(ISERROR(VLOOKUP(L3859,Paramètres!$A$38:$B$40,2,0)),"",VLOOKUP(L3859,Paramètres!$A$38:$B$40,2,0))</f>
        <v/>
      </c>
      <c r="Q3859" s="211" t="str">
        <f t="shared" ca="1" si="365"/>
        <v/>
      </c>
      <c r="R3859" s="211" t="str">
        <f t="shared" si="361"/>
        <v/>
      </c>
      <c r="S3859" s="213" t="str">
        <f t="shared" ca="1" si="362"/>
        <v/>
      </c>
      <c r="T3859" s="214" t="str">
        <f t="shared" ca="1" si="366"/>
        <v/>
      </c>
    </row>
    <row r="3860" spans="1:20" x14ac:dyDescent="0.25">
      <c r="A3860" s="119" t="s">
        <v>9429</v>
      </c>
      <c r="B3860" s="260"/>
      <c r="C3860" s="264" t="str">
        <f>IF(ISERROR(VLOOKUP(B3860,'Tous les abonnés'!$A$6:$I$5491,2,0)),"",VLOOKUP(B3860,'Tous les abonnés'!$A$6:$I$5491,2,0))</f>
        <v/>
      </c>
      <c r="D3860" s="26"/>
      <c r="E3860" s="265"/>
      <c r="F3860" s="207" t="str">
        <f>IF(ISERROR(IF(VLOOKUP(D3860,Paramètres!$C$17:$H$33,6,0)="oui","illimité",VLOOKUP(D3860,Paramètres!$C$17:$H$33,5,0))),"",IF(VLOOKUP(D3860,Paramètres!$C$17:$H$33,6,0)="oui","illimité",VLOOKUP(D3860,Paramètres!$C$17:$H$33,5,0)))</f>
        <v/>
      </c>
      <c r="G3860" s="269" t="str">
        <f t="shared" si="363"/>
        <v/>
      </c>
      <c r="H3860" s="208"/>
      <c r="I3860" s="53"/>
      <c r="J3860" s="209"/>
      <c r="K3860" s="271"/>
      <c r="L3860" s="37"/>
      <c r="M3860" s="218"/>
      <c r="N3860" s="124"/>
      <c r="O3860" s="211" t="str">
        <f t="shared" ca="1" si="364"/>
        <v/>
      </c>
      <c r="P3860" s="212" t="str">
        <f>IF(ISERROR(VLOOKUP(L3860,Paramètres!$A$38:$B$40,2,0)),"",VLOOKUP(L3860,Paramètres!$A$38:$B$40,2,0))</f>
        <v/>
      </c>
      <c r="Q3860" s="211" t="str">
        <f t="shared" ca="1" si="365"/>
        <v/>
      </c>
      <c r="R3860" s="211" t="str">
        <f t="shared" si="361"/>
        <v/>
      </c>
      <c r="S3860" s="213" t="str">
        <f t="shared" ca="1" si="362"/>
        <v/>
      </c>
      <c r="T3860" s="214" t="str">
        <f t="shared" ca="1" si="366"/>
        <v/>
      </c>
    </row>
    <row r="3861" spans="1:20" x14ac:dyDescent="0.25">
      <c r="A3861" s="119" t="s">
        <v>9430</v>
      </c>
      <c r="B3861" s="260"/>
      <c r="C3861" s="264" t="str">
        <f>IF(ISERROR(VLOOKUP(B3861,'Tous les abonnés'!$A$6:$I$5491,2,0)),"",VLOOKUP(B3861,'Tous les abonnés'!$A$6:$I$5491,2,0))</f>
        <v/>
      </c>
      <c r="D3861" s="26"/>
      <c r="E3861" s="265"/>
      <c r="F3861" s="207" t="str">
        <f>IF(ISERROR(IF(VLOOKUP(D3861,Paramètres!$C$17:$H$33,6,0)="oui","illimité",VLOOKUP(D3861,Paramètres!$C$17:$H$33,5,0))),"",IF(VLOOKUP(D3861,Paramètres!$C$17:$H$33,6,0)="oui","illimité",VLOOKUP(D3861,Paramètres!$C$17:$H$33,5,0)))</f>
        <v/>
      </c>
      <c r="G3861" s="269" t="str">
        <f t="shared" si="363"/>
        <v/>
      </c>
      <c r="H3861" s="208"/>
      <c r="I3861" s="53"/>
      <c r="J3861" s="209"/>
      <c r="K3861" s="271"/>
      <c r="L3861" s="37"/>
      <c r="M3861" s="218"/>
      <c r="N3861" s="124"/>
      <c r="O3861" s="211" t="str">
        <f t="shared" ca="1" si="364"/>
        <v/>
      </c>
      <c r="P3861" s="212" t="str">
        <f>IF(ISERROR(VLOOKUP(L3861,Paramètres!$A$38:$B$40,2,0)),"",VLOOKUP(L3861,Paramètres!$A$38:$B$40,2,0))</f>
        <v/>
      </c>
      <c r="Q3861" s="211" t="str">
        <f t="shared" ca="1" si="365"/>
        <v/>
      </c>
      <c r="R3861" s="211" t="str">
        <f t="shared" si="361"/>
        <v/>
      </c>
      <c r="S3861" s="213" t="str">
        <f t="shared" ca="1" si="362"/>
        <v/>
      </c>
      <c r="T3861" s="214" t="str">
        <f t="shared" ca="1" si="366"/>
        <v/>
      </c>
    </row>
    <row r="3862" spans="1:20" x14ac:dyDescent="0.25">
      <c r="A3862" s="119" t="s">
        <v>9431</v>
      </c>
      <c r="B3862" s="260"/>
      <c r="C3862" s="264" t="str">
        <f>IF(ISERROR(VLOOKUP(B3862,'Tous les abonnés'!$A$6:$I$5491,2,0)),"",VLOOKUP(B3862,'Tous les abonnés'!$A$6:$I$5491,2,0))</f>
        <v/>
      </c>
      <c r="D3862" s="26"/>
      <c r="E3862" s="265"/>
      <c r="F3862" s="207" t="str">
        <f>IF(ISERROR(IF(VLOOKUP(D3862,Paramètres!$C$17:$H$33,6,0)="oui","illimité",VLOOKUP(D3862,Paramètres!$C$17:$H$33,5,0))),"",IF(VLOOKUP(D3862,Paramètres!$C$17:$H$33,6,0)="oui","illimité",VLOOKUP(D3862,Paramètres!$C$17:$H$33,5,0)))</f>
        <v/>
      </c>
      <c r="G3862" s="269" t="str">
        <f t="shared" si="363"/>
        <v/>
      </c>
      <c r="H3862" s="208"/>
      <c r="I3862" s="53"/>
      <c r="J3862" s="209"/>
      <c r="K3862" s="271"/>
      <c r="L3862" s="37"/>
      <c r="M3862" s="218"/>
      <c r="N3862" s="124"/>
      <c r="O3862" s="211" t="str">
        <f t="shared" ca="1" si="364"/>
        <v/>
      </c>
      <c r="P3862" s="212" t="str">
        <f>IF(ISERROR(VLOOKUP(L3862,Paramètres!$A$38:$B$40,2,0)),"",VLOOKUP(L3862,Paramètres!$A$38:$B$40,2,0))</f>
        <v/>
      </c>
      <c r="Q3862" s="211" t="str">
        <f t="shared" ca="1" si="365"/>
        <v/>
      </c>
      <c r="R3862" s="211" t="str">
        <f t="shared" si="361"/>
        <v/>
      </c>
      <c r="S3862" s="213" t="str">
        <f t="shared" ca="1" si="362"/>
        <v/>
      </c>
      <c r="T3862" s="214" t="str">
        <f t="shared" ca="1" si="366"/>
        <v/>
      </c>
    </row>
    <row r="3863" spans="1:20" x14ac:dyDescent="0.25">
      <c r="A3863" s="119" t="s">
        <v>9432</v>
      </c>
      <c r="B3863" s="260"/>
      <c r="C3863" s="264" t="str">
        <f>IF(ISERROR(VLOOKUP(B3863,'Tous les abonnés'!$A$6:$I$5491,2,0)),"",VLOOKUP(B3863,'Tous les abonnés'!$A$6:$I$5491,2,0))</f>
        <v/>
      </c>
      <c r="D3863" s="26"/>
      <c r="E3863" s="265"/>
      <c r="F3863" s="207" t="str">
        <f>IF(ISERROR(IF(VLOOKUP(D3863,Paramètres!$C$17:$H$33,6,0)="oui","illimité",VLOOKUP(D3863,Paramètres!$C$17:$H$33,5,0))),"",IF(VLOOKUP(D3863,Paramètres!$C$17:$H$33,6,0)="oui","illimité",VLOOKUP(D3863,Paramètres!$C$17:$H$33,5,0)))</f>
        <v/>
      </c>
      <c r="G3863" s="269" t="str">
        <f t="shared" si="363"/>
        <v/>
      </c>
      <c r="H3863" s="208"/>
      <c r="I3863" s="53"/>
      <c r="J3863" s="209"/>
      <c r="K3863" s="271"/>
      <c r="L3863" s="37"/>
      <c r="M3863" s="218"/>
      <c r="N3863" s="124"/>
      <c r="O3863" s="211" t="str">
        <f t="shared" ca="1" si="364"/>
        <v/>
      </c>
      <c r="P3863" s="212" t="str">
        <f>IF(ISERROR(VLOOKUP(L3863,Paramètres!$A$38:$B$40,2,0)),"",VLOOKUP(L3863,Paramètres!$A$38:$B$40,2,0))</f>
        <v/>
      </c>
      <c r="Q3863" s="211" t="str">
        <f t="shared" ca="1" si="365"/>
        <v/>
      </c>
      <c r="R3863" s="211" t="str">
        <f t="shared" si="361"/>
        <v/>
      </c>
      <c r="S3863" s="213" t="str">
        <f t="shared" ca="1" si="362"/>
        <v/>
      </c>
      <c r="T3863" s="214" t="str">
        <f t="shared" ca="1" si="366"/>
        <v/>
      </c>
    </row>
    <row r="3864" spans="1:20" x14ac:dyDescent="0.25">
      <c r="A3864" s="119" t="s">
        <v>9433</v>
      </c>
      <c r="B3864" s="260"/>
      <c r="C3864" s="264" t="str">
        <f>IF(ISERROR(VLOOKUP(B3864,'Tous les abonnés'!$A$6:$I$5491,2,0)),"",VLOOKUP(B3864,'Tous les abonnés'!$A$6:$I$5491,2,0))</f>
        <v/>
      </c>
      <c r="D3864" s="26"/>
      <c r="E3864" s="265"/>
      <c r="F3864" s="207" t="str">
        <f>IF(ISERROR(IF(VLOOKUP(D3864,Paramètres!$C$17:$H$33,6,0)="oui","illimité",VLOOKUP(D3864,Paramètres!$C$17:$H$33,5,0))),"",IF(VLOOKUP(D3864,Paramètres!$C$17:$H$33,6,0)="oui","illimité",VLOOKUP(D3864,Paramètres!$C$17:$H$33,5,0)))</f>
        <v/>
      </c>
      <c r="G3864" s="269" t="str">
        <f t="shared" si="363"/>
        <v/>
      </c>
      <c r="H3864" s="208"/>
      <c r="I3864" s="53"/>
      <c r="J3864" s="209"/>
      <c r="K3864" s="271"/>
      <c r="L3864" s="37"/>
      <c r="M3864" s="218"/>
      <c r="N3864" s="124"/>
      <c r="O3864" s="211" t="str">
        <f t="shared" ca="1" si="364"/>
        <v/>
      </c>
      <c r="P3864" s="212" t="str">
        <f>IF(ISERROR(VLOOKUP(L3864,Paramètres!$A$38:$B$40,2,0)),"",VLOOKUP(L3864,Paramètres!$A$38:$B$40,2,0))</f>
        <v/>
      </c>
      <c r="Q3864" s="211" t="str">
        <f t="shared" ca="1" si="365"/>
        <v/>
      </c>
      <c r="R3864" s="211" t="str">
        <f t="shared" si="361"/>
        <v/>
      </c>
      <c r="S3864" s="213" t="str">
        <f t="shared" ca="1" si="362"/>
        <v/>
      </c>
      <c r="T3864" s="214" t="str">
        <f t="shared" ca="1" si="366"/>
        <v/>
      </c>
    </row>
    <row r="3865" spans="1:20" x14ac:dyDescent="0.25">
      <c r="A3865" s="119" t="s">
        <v>9434</v>
      </c>
      <c r="B3865" s="260"/>
      <c r="C3865" s="264" t="str">
        <f>IF(ISERROR(VLOOKUP(B3865,'Tous les abonnés'!$A$6:$I$5491,2,0)),"",VLOOKUP(B3865,'Tous les abonnés'!$A$6:$I$5491,2,0))</f>
        <v/>
      </c>
      <c r="D3865" s="26"/>
      <c r="E3865" s="265"/>
      <c r="F3865" s="207" t="str">
        <f>IF(ISERROR(IF(VLOOKUP(D3865,Paramètres!$C$17:$H$33,6,0)="oui","illimité",VLOOKUP(D3865,Paramètres!$C$17:$H$33,5,0))),"",IF(VLOOKUP(D3865,Paramètres!$C$17:$H$33,6,0)="oui","illimité",VLOOKUP(D3865,Paramètres!$C$17:$H$33,5,0)))</f>
        <v/>
      </c>
      <c r="G3865" s="269" t="str">
        <f t="shared" si="363"/>
        <v/>
      </c>
      <c r="H3865" s="208"/>
      <c r="I3865" s="53"/>
      <c r="J3865" s="209"/>
      <c r="K3865" s="271"/>
      <c r="L3865" s="37"/>
      <c r="M3865" s="218"/>
      <c r="N3865" s="124"/>
      <c r="O3865" s="211" t="str">
        <f t="shared" ca="1" si="364"/>
        <v/>
      </c>
      <c r="P3865" s="212" t="str">
        <f>IF(ISERROR(VLOOKUP(L3865,Paramètres!$A$38:$B$40,2,0)),"",VLOOKUP(L3865,Paramètres!$A$38:$B$40,2,0))</f>
        <v/>
      </c>
      <c r="Q3865" s="211" t="str">
        <f t="shared" ca="1" si="365"/>
        <v/>
      </c>
      <c r="R3865" s="211" t="str">
        <f t="shared" si="361"/>
        <v/>
      </c>
      <c r="S3865" s="213" t="str">
        <f t="shared" ca="1" si="362"/>
        <v/>
      </c>
      <c r="T3865" s="214" t="str">
        <f t="shared" ca="1" si="366"/>
        <v/>
      </c>
    </row>
    <row r="3866" spans="1:20" x14ac:dyDescent="0.25">
      <c r="A3866" s="119" t="s">
        <v>9435</v>
      </c>
      <c r="B3866" s="260"/>
      <c r="C3866" s="264" t="str">
        <f>IF(ISERROR(VLOOKUP(B3866,'Tous les abonnés'!$A$6:$I$5491,2,0)),"",VLOOKUP(B3866,'Tous les abonnés'!$A$6:$I$5491,2,0))</f>
        <v/>
      </c>
      <c r="D3866" s="26"/>
      <c r="E3866" s="265"/>
      <c r="F3866" s="207" t="str">
        <f>IF(ISERROR(IF(VLOOKUP(D3866,Paramètres!$C$17:$H$33,6,0)="oui","illimité",VLOOKUP(D3866,Paramètres!$C$17:$H$33,5,0))),"",IF(VLOOKUP(D3866,Paramètres!$C$17:$H$33,6,0)="oui","illimité",VLOOKUP(D3866,Paramètres!$C$17:$H$33,5,0)))</f>
        <v/>
      </c>
      <c r="G3866" s="269" t="str">
        <f t="shared" si="363"/>
        <v/>
      </c>
      <c r="H3866" s="208"/>
      <c r="I3866" s="53"/>
      <c r="J3866" s="209"/>
      <c r="K3866" s="271"/>
      <c r="L3866" s="37"/>
      <c r="M3866" s="218"/>
      <c r="N3866" s="124"/>
      <c r="O3866" s="211" t="str">
        <f t="shared" ca="1" si="364"/>
        <v/>
      </c>
      <c r="P3866" s="212" t="str">
        <f>IF(ISERROR(VLOOKUP(L3866,Paramètres!$A$38:$B$40,2,0)),"",VLOOKUP(L3866,Paramètres!$A$38:$B$40,2,0))</f>
        <v/>
      </c>
      <c r="Q3866" s="211" t="str">
        <f t="shared" ca="1" si="365"/>
        <v/>
      </c>
      <c r="R3866" s="211" t="str">
        <f t="shared" si="361"/>
        <v/>
      </c>
      <c r="S3866" s="213" t="str">
        <f t="shared" ca="1" si="362"/>
        <v/>
      </c>
      <c r="T3866" s="214" t="str">
        <f t="shared" ca="1" si="366"/>
        <v/>
      </c>
    </row>
    <row r="3867" spans="1:20" x14ac:dyDescent="0.25">
      <c r="A3867" s="119" t="s">
        <v>9436</v>
      </c>
      <c r="B3867" s="260"/>
      <c r="C3867" s="264" t="str">
        <f>IF(ISERROR(VLOOKUP(B3867,'Tous les abonnés'!$A$6:$I$5491,2,0)),"",VLOOKUP(B3867,'Tous les abonnés'!$A$6:$I$5491,2,0))</f>
        <v/>
      </c>
      <c r="D3867" s="26"/>
      <c r="E3867" s="265"/>
      <c r="F3867" s="207" t="str">
        <f>IF(ISERROR(IF(VLOOKUP(D3867,Paramètres!$C$17:$H$33,6,0)="oui","illimité",VLOOKUP(D3867,Paramètres!$C$17:$H$33,5,0))),"",IF(VLOOKUP(D3867,Paramètres!$C$17:$H$33,6,0)="oui","illimité",VLOOKUP(D3867,Paramètres!$C$17:$H$33,5,0)))</f>
        <v/>
      </c>
      <c r="G3867" s="269" t="str">
        <f t="shared" si="363"/>
        <v/>
      </c>
      <c r="H3867" s="208"/>
      <c r="I3867" s="53"/>
      <c r="J3867" s="209"/>
      <c r="K3867" s="271"/>
      <c r="L3867" s="37"/>
      <c r="M3867" s="218"/>
      <c r="N3867" s="124"/>
      <c r="O3867" s="211" t="str">
        <f t="shared" ca="1" si="364"/>
        <v/>
      </c>
      <c r="P3867" s="212" t="str">
        <f>IF(ISERROR(VLOOKUP(L3867,Paramètres!$A$38:$B$40,2,0)),"",VLOOKUP(L3867,Paramètres!$A$38:$B$40,2,0))</f>
        <v/>
      </c>
      <c r="Q3867" s="211" t="str">
        <f t="shared" ca="1" si="365"/>
        <v/>
      </c>
      <c r="R3867" s="211" t="str">
        <f t="shared" si="361"/>
        <v/>
      </c>
      <c r="S3867" s="213" t="str">
        <f t="shared" ca="1" si="362"/>
        <v/>
      </c>
      <c r="T3867" s="214" t="str">
        <f t="shared" ca="1" si="366"/>
        <v/>
      </c>
    </row>
    <row r="3868" spans="1:20" x14ac:dyDescent="0.25">
      <c r="A3868" s="119" t="s">
        <v>9437</v>
      </c>
      <c r="B3868" s="260"/>
      <c r="C3868" s="264" t="str">
        <f>IF(ISERROR(VLOOKUP(B3868,'Tous les abonnés'!$A$6:$I$5491,2,0)),"",VLOOKUP(B3868,'Tous les abonnés'!$A$6:$I$5491,2,0))</f>
        <v/>
      </c>
      <c r="D3868" s="26"/>
      <c r="E3868" s="265"/>
      <c r="F3868" s="207" t="str">
        <f>IF(ISERROR(IF(VLOOKUP(D3868,Paramètres!$C$17:$H$33,6,0)="oui","illimité",VLOOKUP(D3868,Paramètres!$C$17:$H$33,5,0))),"",IF(VLOOKUP(D3868,Paramètres!$C$17:$H$33,6,0)="oui","illimité",VLOOKUP(D3868,Paramètres!$C$17:$H$33,5,0)))</f>
        <v/>
      </c>
      <c r="G3868" s="269" t="str">
        <f t="shared" si="363"/>
        <v/>
      </c>
      <c r="H3868" s="208"/>
      <c r="I3868" s="53"/>
      <c r="J3868" s="209"/>
      <c r="K3868" s="271"/>
      <c r="L3868" s="37"/>
      <c r="M3868" s="218"/>
      <c r="N3868" s="124"/>
      <c r="O3868" s="211" t="str">
        <f t="shared" ca="1" si="364"/>
        <v/>
      </c>
      <c r="P3868" s="212" t="str">
        <f>IF(ISERROR(VLOOKUP(L3868,Paramètres!$A$38:$B$40,2,0)),"",VLOOKUP(L3868,Paramètres!$A$38:$B$40,2,0))</f>
        <v/>
      </c>
      <c r="Q3868" s="211" t="str">
        <f t="shared" ca="1" si="365"/>
        <v/>
      </c>
      <c r="R3868" s="211" t="str">
        <f t="shared" si="361"/>
        <v/>
      </c>
      <c r="S3868" s="213" t="str">
        <f t="shared" ca="1" si="362"/>
        <v/>
      </c>
      <c r="T3868" s="214" t="str">
        <f t="shared" ca="1" si="366"/>
        <v/>
      </c>
    </row>
    <row r="3869" spans="1:20" x14ac:dyDescent="0.25">
      <c r="A3869" s="119" t="s">
        <v>9438</v>
      </c>
      <c r="B3869" s="260"/>
      <c r="C3869" s="264" t="str">
        <f>IF(ISERROR(VLOOKUP(B3869,'Tous les abonnés'!$A$6:$I$5491,2,0)),"",VLOOKUP(B3869,'Tous les abonnés'!$A$6:$I$5491,2,0))</f>
        <v/>
      </c>
      <c r="D3869" s="26"/>
      <c r="E3869" s="265"/>
      <c r="F3869" s="207" t="str">
        <f>IF(ISERROR(IF(VLOOKUP(D3869,Paramètres!$C$17:$H$33,6,0)="oui","illimité",VLOOKUP(D3869,Paramètres!$C$17:$H$33,5,0))),"",IF(VLOOKUP(D3869,Paramètres!$C$17:$H$33,6,0)="oui","illimité",VLOOKUP(D3869,Paramètres!$C$17:$H$33,5,0)))</f>
        <v/>
      </c>
      <c r="G3869" s="269" t="str">
        <f t="shared" si="363"/>
        <v/>
      </c>
      <c r="H3869" s="208"/>
      <c r="I3869" s="53"/>
      <c r="J3869" s="209"/>
      <c r="K3869" s="271"/>
      <c r="L3869" s="37"/>
      <c r="M3869" s="218"/>
      <c r="N3869" s="124"/>
      <c r="O3869" s="211" t="str">
        <f t="shared" ca="1" si="364"/>
        <v/>
      </c>
      <c r="P3869" s="212" t="str">
        <f>IF(ISERROR(VLOOKUP(L3869,Paramètres!$A$38:$B$40,2,0)),"",VLOOKUP(L3869,Paramètres!$A$38:$B$40,2,0))</f>
        <v/>
      </c>
      <c r="Q3869" s="211" t="str">
        <f t="shared" ca="1" si="365"/>
        <v/>
      </c>
      <c r="R3869" s="211" t="str">
        <f t="shared" si="361"/>
        <v/>
      </c>
      <c r="S3869" s="213" t="str">
        <f t="shared" ca="1" si="362"/>
        <v/>
      </c>
      <c r="T3869" s="214" t="str">
        <f t="shared" ca="1" si="366"/>
        <v/>
      </c>
    </row>
    <row r="3870" spans="1:20" x14ac:dyDescent="0.25">
      <c r="A3870" s="119" t="s">
        <v>9439</v>
      </c>
      <c r="B3870" s="260"/>
      <c r="C3870" s="264" t="str">
        <f>IF(ISERROR(VLOOKUP(B3870,'Tous les abonnés'!$A$6:$I$5491,2,0)),"",VLOOKUP(B3870,'Tous les abonnés'!$A$6:$I$5491,2,0))</f>
        <v/>
      </c>
      <c r="D3870" s="26"/>
      <c r="E3870" s="265"/>
      <c r="F3870" s="207" t="str">
        <f>IF(ISERROR(IF(VLOOKUP(D3870,Paramètres!$C$17:$H$33,6,0)="oui","illimité",VLOOKUP(D3870,Paramètres!$C$17:$H$33,5,0))),"",IF(VLOOKUP(D3870,Paramètres!$C$17:$H$33,6,0)="oui","illimité",VLOOKUP(D3870,Paramètres!$C$17:$H$33,5,0)))</f>
        <v/>
      </c>
      <c r="G3870" s="269" t="str">
        <f t="shared" si="363"/>
        <v/>
      </c>
      <c r="H3870" s="208"/>
      <c r="I3870" s="53"/>
      <c r="J3870" s="209"/>
      <c r="K3870" s="271"/>
      <c r="L3870" s="37"/>
      <c r="M3870" s="218"/>
      <c r="N3870" s="124"/>
      <c r="O3870" s="211" t="str">
        <f t="shared" ca="1" si="364"/>
        <v/>
      </c>
      <c r="P3870" s="212" t="str">
        <f>IF(ISERROR(VLOOKUP(L3870,Paramètres!$A$38:$B$40,2,0)),"",VLOOKUP(L3870,Paramètres!$A$38:$B$40,2,0))</f>
        <v/>
      </c>
      <c r="Q3870" s="211" t="str">
        <f t="shared" ca="1" si="365"/>
        <v/>
      </c>
      <c r="R3870" s="211" t="str">
        <f t="shared" si="361"/>
        <v/>
      </c>
      <c r="S3870" s="213" t="str">
        <f t="shared" ca="1" si="362"/>
        <v/>
      </c>
      <c r="T3870" s="214" t="str">
        <f t="shared" ca="1" si="366"/>
        <v/>
      </c>
    </row>
    <row r="3871" spans="1:20" x14ac:dyDescent="0.25">
      <c r="A3871" s="119" t="s">
        <v>9440</v>
      </c>
      <c r="B3871" s="260"/>
      <c r="C3871" s="264" t="str">
        <f>IF(ISERROR(VLOOKUP(B3871,'Tous les abonnés'!$A$6:$I$5491,2,0)),"",VLOOKUP(B3871,'Tous les abonnés'!$A$6:$I$5491,2,0))</f>
        <v/>
      </c>
      <c r="D3871" s="26"/>
      <c r="E3871" s="265"/>
      <c r="F3871" s="207" t="str">
        <f>IF(ISERROR(IF(VLOOKUP(D3871,Paramètres!$C$17:$H$33,6,0)="oui","illimité",VLOOKUP(D3871,Paramètres!$C$17:$H$33,5,0))),"",IF(VLOOKUP(D3871,Paramètres!$C$17:$H$33,6,0)="oui","illimité",VLOOKUP(D3871,Paramètres!$C$17:$H$33,5,0)))</f>
        <v/>
      </c>
      <c r="G3871" s="269" t="str">
        <f t="shared" si="363"/>
        <v/>
      </c>
      <c r="H3871" s="208"/>
      <c r="I3871" s="53"/>
      <c r="J3871" s="209"/>
      <c r="K3871" s="271"/>
      <c r="L3871" s="37"/>
      <c r="M3871" s="218"/>
      <c r="N3871" s="124"/>
      <c r="O3871" s="211" t="str">
        <f t="shared" ca="1" si="364"/>
        <v/>
      </c>
      <c r="P3871" s="212" t="str">
        <f>IF(ISERROR(VLOOKUP(L3871,Paramètres!$A$38:$B$40,2,0)),"",VLOOKUP(L3871,Paramètres!$A$38:$B$40,2,0))</f>
        <v/>
      </c>
      <c r="Q3871" s="211" t="str">
        <f t="shared" ca="1" si="365"/>
        <v/>
      </c>
      <c r="R3871" s="211" t="str">
        <f t="shared" si="361"/>
        <v/>
      </c>
      <c r="S3871" s="213" t="str">
        <f t="shared" ca="1" si="362"/>
        <v/>
      </c>
      <c r="T3871" s="214" t="str">
        <f t="shared" ca="1" si="366"/>
        <v/>
      </c>
    </row>
    <row r="3872" spans="1:20" x14ac:dyDescent="0.25">
      <c r="A3872" s="119" t="s">
        <v>9441</v>
      </c>
      <c r="B3872" s="260"/>
      <c r="C3872" s="264" t="str">
        <f>IF(ISERROR(VLOOKUP(B3872,'Tous les abonnés'!$A$6:$I$5491,2,0)),"",VLOOKUP(B3872,'Tous les abonnés'!$A$6:$I$5491,2,0))</f>
        <v/>
      </c>
      <c r="D3872" s="26"/>
      <c r="E3872" s="265"/>
      <c r="F3872" s="207" t="str">
        <f>IF(ISERROR(IF(VLOOKUP(D3872,Paramètres!$C$17:$H$33,6,0)="oui","illimité",VLOOKUP(D3872,Paramètres!$C$17:$H$33,5,0))),"",IF(VLOOKUP(D3872,Paramètres!$C$17:$H$33,6,0)="oui","illimité",VLOOKUP(D3872,Paramètres!$C$17:$H$33,5,0)))</f>
        <v/>
      </c>
      <c r="G3872" s="269" t="str">
        <f t="shared" si="363"/>
        <v/>
      </c>
      <c r="H3872" s="208"/>
      <c r="I3872" s="53"/>
      <c r="J3872" s="209"/>
      <c r="K3872" s="271"/>
      <c r="L3872" s="37"/>
      <c r="M3872" s="218"/>
      <c r="N3872" s="124"/>
      <c r="O3872" s="211" t="str">
        <f t="shared" ca="1" si="364"/>
        <v/>
      </c>
      <c r="P3872" s="212" t="str">
        <f>IF(ISERROR(VLOOKUP(L3872,Paramètres!$A$38:$B$40,2,0)),"",VLOOKUP(L3872,Paramètres!$A$38:$B$40,2,0))</f>
        <v/>
      </c>
      <c r="Q3872" s="211" t="str">
        <f t="shared" ca="1" si="365"/>
        <v/>
      </c>
      <c r="R3872" s="211" t="str">
        <f t="shared" si="361"/>
        <v/>
      </c>
      <c r="S3872" s="213" t="str">
        <f t="shared" ca="1" si="362"/>
        <v/>
      </c>
      <c r="T3872" s="214" t="str">
        <f t="shared" ca="1" si="366"/>
        <v/>
      </c>
    </row>
    <row r="3873" spans="1:20" x14ac:dyDescent="0.25">
      <c r="A3873" s="119" t="s">
        <v>9442</v>
      </c>
      <c r="B3873" s="260"/>
      <c r="C3873" s="264" t="str">
        <f>IF(ISERROR(VLOOKUP(B3873,'Tous les abonnés'!$A$6:$I$5491,2,0)),"",VLOOKUP(B3873,'Tous les abonnés'!$A$6:$I$5491,2,0))</f>
        <v/>
      </c>
      <c r="D3873" s="26"/>
      <c r="E3873" s="265"/>
      <c r="F3873" s="207" t="str">
        <f>IF(ISERROR(IF(VLOOKUP(D3873,Paramètres!$C$17:$H$33,6,0)="oui","illimité",VLOOKUP(D3873,Paramètres!$C$17:$H$33,5,0))),"",IF(VLOOKUP(D3873,Paramètres!$C$17:$H$33,6,0)="oui","illimité",VLOOKUP(D3873,Paramètres!$C$17:$H$33,5,0)))</f>
        <v/>
      </c>
      <c r="G3873" s="269" t="str">
        <f t="shared" si="363"/>
        <v/>
      </c>
      <c r="H3873" s="208"/>
      <c r="I3873" s="53"/>
      <c r="J3873" s="209"/>
      <c r="K3873" s="271"/>
      <c r="L3873" s="37"/>
      <c r="M3873" s="218"/>
      <c r="N3873" s="124"/>
      <c r="O3873" s="211" t="str">
        <f t="shared" ca="1" si="364"/>
        <v/>
      </c>
      <c r="P3873" s="212" t="str">
        <f>IF(ISERROR(VLOOKUP(L3873,Paramètres!$A$38:$B$40,2,0)),"",VLOOKUP(L3873,Paramètres!$A$38:$B$40,2,0))</f>
        <v/>
      </c>
      <c r="Q3873" s="211" t="str">
        <f t="shared" ca="1" si="365"/>
        <v/>
      </c>
      <c r="R3873" s="211" t="str">
        <f t="shared" si="361"/>
        <v/>
      </c>
      <c r="S3873" s="213" t="str">
        <f t="shared" ca="1" si="362"/>
        <v/>
      </c>
      <c r="T3873" s="214" t="str">
        <f t="shared" ca="1" si="366"/>
        <v/>
      </c>
    </row>
    <row r="3874" spans="1:20" x14ac:dyDescent="0.25">
      <c r="A3874" s="119" t="s">
        <v>9443</v>
      </c>
      <c r="B3874" s="260"/>
      <c r="C3874" s="264" t="str">
        <f>IF(ISERROR(VLOOKUP(B3874,'Tous les abonnés'!$A$6:$I$5491,2,0)),"",VLOOKUP(B3874,'Tous les abonnés'!$A$6:$I$5491,2,0))</f>
        <v/>
      </c>
      <c r="D3874" s="26"/>
      <c r="E3874" s="265"/>
      <c r="F3874" s="207" t="str">
        <f>IF(ISERROR(IF(VLOOKUP(D3874,Paramètres!$C$17:$H$33,6,0)="oui","illimité",VLOOKUP(D3874,Paramètres!$C$17:$H$33,5,0))),"",IF(VLOOKUP(D3874,Paramètres!$C$17:$H$33,6,0)="oui","illimité",VLOOKUP(D3874,Paramètres!$C$17:$H$33,5,0)))</f>
        <v/>
      </c>
      <c r="G3874" s="269" t="str">
        <f t="shared" si="363"/>
        <v/>
      </c>
      <c r="H3874" s="208"/>
      <c r="I3874" s="53"/>
      <c r="J3874" s="209"/>
      <c r="K3874" s="271"/>
      <c r="L3874" s="37"/>
      <c r="M3874" s="218"/>
      <c r="N3874" s="124"/>
      <c r="O3874" s="211" t="str">
        <f t="shared" ca="1" si="364"/>
        <v/>
      </c>
      <c r="P3874" s="212" t="str">
        <f>IF(ISERROR(VLOOKUP(L3874,Paramètres!$A$38:$B$40,2,0)),"",VLOOKUP(L3874,Paramètres!$A$38:$B$40,2,0))</f>
        <v/>
      </c>
      <c r="Q3874" s="211" t="str">
        <f t="shared" ca="1" si="365"/>
        <v/>
      </c>
      <c r="R3874" s="211" t="str">
        <f t="shared" si="361"/>
        <v/>
      </c>
      <c r="S3874" s="213" t="str">
        <f t="shared" ca="1" si="362"/>
        <v/>
      </c>
      <c r="T3874" s="214" t="str">
        <f t="shared" ca="1" si="366"/>
        <v/>
      </c>
    </row>
    <row r="3875" spans="1:20" x14ac:dyDescent="0.25">
      <c r="A3875" s="119" t="s">
        <v>9444</v>
      </c>
      <c r="B3875" s="260"/>
      <c r="C3875" s="264" t="str">
        <f>IF(ISERROR(VLOOKUP(B3875,'Tous les abonnés'!$A$6:$I$5491,2,0)),"",VLOOKUP(B3875,'Tous les abonnés'!$A$6:$I$5491,2,0))</f>
        <v/>
      </c>
      <c r="D3875" s="26"/>
      <c r="E3875" s="265"/>
      <c r="F3875" s="207" t="str">
        <f>IF(ISERROR(IF(VLOOKUP(D3875,Paramètres!$C$17:$H$33,6,0)="oui","illimité",VLOOKUP(D3875,Paramètres!$C$17:$H$33,5,0))),"",IF(VLOOKUP(D3875,Paramètres!$C$17:$H$33,6,0)="oui","illimité",VLOOKUP(D3875,Paramètres!$C$17:$H$33,5,0)))</f>
        <v/>
      </c>
      <c r="G3875" s="269" t="str">
        <f t="shared" si="363"/>
        <v/>
      </c>
      <c r="H3875" s="208"/>
      <c r="I3875" s="53"/>
      <c r="J3875" s="209"/>
      <c r="K3875" s="271"/>
      <c r="L3875" s="37"/>
      <c r="M3875" s="218"/>
      <c r="N3875" s="124"/>
      <c r="O3875" s="211" t="str">
        <f t="shared" ca="1" si="364"/>
        <v/>
      </c>
      <c r="P3875" s="212" t="str">
        <f>IF(ISERROR(VLOOKUP(L3875,Paramètres!$A$38:$B$40,2,0)),"",VLOOKUP(L3875,Paramètres!$A$38:$B$40,2,0))</f>
        <v/>
      </c>
      <c r="Q3875" s="211" t="str">
        <f t="shared" ca="1" si="365"/>
        <v/>
      </c>
      <c r="R3875" s="211" t="str">
        <f t="shared" si="361"/>
        <v/>
      </c>
      <c r="S3875" s="213" t="str">
        <f t="shared" ca="1" si="362"/>
        <v/>
      </c>
      <c r="T3875" s="214" t="str">
        <f t="shared" ca="1" si="366"/>
        <v/>
      </c>
    </row>
    <row r="3876" spans="1:20" x14ac:dyDescent="0.25">
      <c r="A3876" s="119" t="s">
        <v>9445</v>
      </c>
      <c r="B3876" s="260"/>
      <c r="C3876" s="264" t="str">
        <f>IF(ISERROR(VLOOKUP(B3876,'Tous les abonnés'!$A$6:$I$5491,2,0)),"",VLOOKUP(B3876,'Tous les abonnés'!$A$6:$I$5491,2,0))</f>
        <v/>
      </c>
      <c r="D3876" s="26"/>
      <c r="E3876" s="265"/>
      <c r="F3876" s="207" t="str">
        <f>IF(ISERROR(IF(VLOOKUP(D3876,Paramètres!$C$17:$H$33,6,0)="oui","illimité",VLOOKUP(D3876,Paramètres!$C$17:$H$33,5,0))),"",IF(VLOOKUP(D3876,Paramètres!$C$17:$H$33,6,0)="oui","illimité",VLOOKUP(D3876,Paramètres!$C$17:$H$33,5,0)))</f>
        <v/>
      </c>
      <c r="G3876" s="269" t="str">
        <f t="shared" si="363"/>
        <v/>
      </c>
      <c r="H3876" s="208"/>
      <c r="I3876" s="53"/>
      <c r="J3876" s="209"/>
      <c r="K3876" s="271"/>
      <c r="L3876" s="37"/>
      <c r="M3876" s="218"/>
      <c r="N3876" s="124"/>
      <c r="O3876" s="211" t="str">
        <f t="shared" ca="1" si="364"/>
        <v/>
      </c>
      <c r="P3876" s="212" t="str">
        <f>IF(ISERROR(VLOOKUP(L3876,Paramètres!$A$38:$B$40,2,0)),"",VLOOKUP(L3876,Paramètres!$A$38:$B$40,2,0))</f>
        <v/>
      </c>
      <c r="Q3876" s="211" t="str">
        <f t="shared" ca="1" si="365"/>
        <v/>
      </c>
      <c r="R3876" s="211" t="str">
        <f t="shared" si="361"/>
        <v/>
      </c>
      <c r="S3876" s="213" t="str">
        <f t="shared" ca="1" si="362"/>
        <v/>
      </c>
      <c r="T3876" s="214" t="str">
        <f t="shared" ca="1" si="366"/>
        <v/>
      </c>
    </row>
    <row r="3877" spans="1:20" x14ac:dyDescent="0.25">
      <c r="A3877" s="119" t="s">
        <v>9446</v>
      </c>
      <c r="B3877" s="260"/>
      <c r="C3877" s="264" t="str">
        <f>IF(ISERROR(VLOOKUP(B3877,'Tous les abonnés'!$A$6:$I$5491,2,0)),"",VLOOKUP(B3877,'Tous les abonnés'!$A$6:$I$5491,2,0))</f>
        <v/>
      </c>
      <c r="D3877" s="26"/>
      <c r="E3877" s="265"/>
      <c r="F3877" s="207" t="str">
        <f>IF(ISERROR(IF(VLOOKUP(D3877,Paramètres!$C$17:$H$33,6,0)="oui","illimité",VLOOKUP(D3877,Paramètres!$C$17:$H$33,5,0))),"",IF(VLOOKUP(D3877,Paramètres!$C$17:$H$33,6,0)="oui","illimité",VLOOKUP(D3877,Paramètres!$C$17:$H$33,5,0)))</f>
        <v/>
      </c>
      <c r="G3877" s="269" t="str">
        <f t="shared" si="363"/>
        <v/>
      </c>
      <c r="H3877" s="208"/>
      <c r="I3877" s="53"/>
      <c r="J3877" s="209"/>
      <c r="K3877" s="271"/>
      <c r="L3877" s="37"/>
      <c r="M3877" s="218"/>
      <c r="N3877" s="124"/>
      <c r="O3877" s="211" t="str">
        <f t="shared" ca="1" si="364"/>
        <v/>
      </c>
      <c r="P3877" s="212" t="str">
        <f>IF(ISERROR(VLOOKUP(L3877,Paramètres!$A$38:$B$40,2,0)),"",VLOOKUP(L3877,Paramètres!$A$38:$B$40,2,0))</f>
        <v/>
      </c>
      <c r="Q3877" s="211" t="str">
        <f t="shared" ca="1" si="365"/>
        <v/>
      </c>
      <c r="R3877" s="211" t="str">
        <f t="shared" si="361"/>
        <v/>
      </c>
      <c r="S3877" s="213" t="str">
        <f t="shared" ca="1" si="362"/>
        <v/>
      </c>
      <c r="T3877" s="214" t="str">
        <f t="shared" ca="1" si="366"/>
        <v/>
      </c>
    </row>
    <row r="3878" spans="1:20" x14ac:dyDescent="0.25">
      <c r="A3878" s="119" t="s">
        <v>9447</v>
      </c>
      <c r="B3878" s="260"/>
      <c r="C3878" s="264" t="str">
        <f>IF(ISERROR(VLOOKUP(B3878,'Tous les abonnés'!$A$6:$I$5491,2,0)),"",VLOOKUP(B3878,'Tous les abonnés'!$A$6:$I$5491,2,0))</f>
        <v/>
      </c>
      <c r="D3878" s="26"/>
      <c r="E3878" s="265"/>
      <c r="F3878" s="207" t="str">
        <f>IF(ISERROR(IF(VLOOKUP(D3878,Paramètres!$C$17:$H$33,6,0)="oui","illimité",VLOOKUP(D3878,Paramètres!$C$17:$H$33,5,0))),"",IF(VLOOKUP(D3878,Paramètres!$C$17:$H$33,6,0)="oui","illimité",VLOOKUP(D3878,Paramètres!$C$17:$H$33,5,0)))</f>
        <v/>
      </c>
      <c r="G3878" s="269" t="str">
        <f t="shared" si="363"/>
        <v/>
      </c>
      <c r="H3878" s="208"/>
      <c r="I3878" s="53"/>
      <c r="J3878" s="209"/>
      <c r="K3878" s="271"/>
      <c r="L3878" s="37"/>
      <c r="M3878" s="218"/>
      <c r="N3878" s="124"/>
      <c r="O3878" s="211" t="str">
        <f t="shared" ca="1" si="364"/>
        <v/>
      </c>
      <c r="P3878" s="212" t="str">
        <f>IF(ISERROR(VLOOKUP(L3878,Paramètres!$A$38:$B$40,2,0)),"",VLOOKUP(L3878,Paramètres!$A$38:$B$40,2,0))</f>
        <v/>
      </c>
      <c r="Q3878" s="211" t="str">
        <f t="shared" ca="1" si="365"/>
        <v/>
      </c>
      <c r="R3878" s="211" t="str">
        <f t="shared" si="361"/>
        <v/>
      </c>
      <c r="S3878" s="213" t="str">
        <f t="shared" ca="1" si="362"/>
        <v/>
      </c>
      <c r="T3878" s="214" t="str">
        <f t="shared" ca="1" si="366"/>
        <v/>
      </c>
    </row>
    <row r="3879" spans="1:20" x14ac:dyDescent="0.25">
      <c r="A3879" s="119" t="s">
        <v>9448</v>
      </c>
      <c r="B3879" s="260"/>
      <c r="C3879" s="264" t="str">
        <f>IF(ISERROR(VLOOKUP(B3879,'Tous les abonnés'!$A$6:$I$5491,2,0)),"",VLOOKUP(B3879,'Tous les abonnés'!$A$6:$I$5491,2,0))</f>
        <v/>
      </c>
      <c r="D3879" s="26"/>
      <c r="E3879" s="265"/>
      <c r="F3879" s="207" t="str">
        <f>IF(ISERROR(IF(VLOOKUP(D3879,Paramètres!$C$17:$H$33,6,0)="oui","illimité",VLOOKUP(D3879,Paramètres!$C$17:$H$33,5,0))),"",IF(VLOOKUP(D3879,Paramètres!$C$17:$H$33,6,0)="oui","illimité",VLOOKUP(D3879,Paramètres!$C$17:$H$33,5,0)))</f>
        <v/>
      </c>
      <c r="G3879" s="269" t="str">
        <f t="shared" si="363"/>
        <v/>
      </c>
      <c r="H3879" s="208"/>
      <c r="I3879" s="53"/>
      <c r="J3879" s="209"/>
      <c r="K3879" s="271"/>
      <c r="L3879" s="37"/>
      <c r="M3879" s="218"/>
      <c r="N3879" s="124"/>
      <c r="O3879" s="211" t="str">
        <f t="shared" ca="1" si="364"/>
        <v/>
      </c>
      <c r="P3879" s="212" t="str">
        <f>IF(ISERROR(VLOOKUP(L3879,Paramètres!$A$38:$B$40,2,0)),"",VLOOKUP(L3879,Paramètres!$A$38:$B$40,2,0))</f>
        <v/>
      </c>
      <c r="Q3879" s="211" t="str">
        <f t="shared" ca="1" si="365"/>
        <v/>
      </c>
      <c r="R3879" s="211" t="str">
        <f t="shared" si="361"/>
        <v/>
      </c>
      <c r="S3879" s="213" t="str">
        <f t="shared" ca="1" si="362"/>
        <v/>
      </c>
      <c r="T3879" s="214" t="str">
        <f t="shared" ca="1" si="366"/>
        <v/>
      </c>
    </row>
    <row r="3880" spans="1:20" x14ac:dyDescent="0.25">
      <c r="A3880" s="119" t="s">
        <v>9449</v>
      </c>
      <c r="B3880" s="260"/>
      <c r="C3880" s="264" t="str">
        <f>IF(ISERROR(VLOOKUP(B3880,'Tous les abonnés'!$A$6:$I$5491,2,0)),"",VLOOKUP(B3880,'Tous les abonnés'!$A$6:$I$5491,2,0))</f>
        <v/>
      </c>
      <c r="D3880" s="26"/>
      <c r="E3880" s="265"/>
      <c r="F3880" s="207" t="str">
        <f>IF(ISERROR(IF(VLOOKUP(D3880,Paramètres!$C$17:$H$33,6,0)="oui","illimité",VLOOKUP(D3880,Paramètres!$C$17:$H$33,5,0))),"",IF(VLOOKUP(D3880,Paramètres!$C$17:$H$33,6,0)="oui","illimité",VLOOKUP(D3880,Paramètres!$C$17:$H$33,5,0)))</f>
        <v/>
      </c>
      <c r="G3880" s="269" t="str">
        <f t="shared" si="363"/>
        <v/>
      </c>
      <c r="H3880" s="208"/>
      <c r="I3880" s="53"/>
      <c r="J3880" s="209"/>
      <c r="K3880" s="271"/>
      <c r="L3880" s="37"/>
      <c r="M3880" s="218"/>
      <c r="N3880" s="124"/>
      <c r="O3880" s="211" t="str">
        <f t="shared" ca="1" si="364"/>
        <v/>
      </c>
      <c r="P3880" s="212" t="str">
        <f>IF(ISERROR(VLOOKUP(L3880,Paramètres!$A$38:$B$40,2,0)),"",VLOOKUP(L3880,Paramètres!$A$38:$B$40,2,0))</f>
        <v/>
      </c>
      <c r="Q3880" s="211" t="str">
        <f t="shared" ca="1" si="365"/>
        <v/>
      </c>
      <c r="R3880" s="211" t="str">
        <f t="shared" si="361"/>
        <v/>
      </c>
      <c r="S3880" s="213" t="str">
        <f t="shared" ca="1" si="362"/>
        <v/>
      </c>
      <c r="T3880" s="214" t="str">
        <f t="shared" ca="1" si="366"/>
        <v/>
      </c>
    </row>
    <row r="3881" spans="1:20" x14ac:dyDescent="0.25">
      <c r="A3881" s="119" t="s">
        <v>9450</v>
      </c>
      <c r="B3881" s="260"/>
      <c r="C3881" s="264" t="str">
        <f>IF(ISERROR(VLOOKUP(B3881,'Tous les abonnés'!$A$6:$I$5491,2,0)),"",VLOOKUP(B3881,'Tous les abonnés'!$A$6:$I$5491,2,0))</f>
        <v/>
      </c>
      <c r="D3881" s="26"/>
      <c r="E3881" s="265"/>
      <c r="F3881" s="207" t="str">
        <f>IF(ISERROR(IF(VLOOKUP(D3881,Paramètres!$C$17:$H$33,6,0)="oui","illimité",VLOOKUP(D3881,Paramètres!$C$17:$H$33,5,0))),"",IF(VLOOKUP(D3881,Paramètres!$C$17:$H$33,6,0)="oui","illimité",VLOOKUP(D3881,Paramètres!$C$17:$H$33,5,0)))</f>
        <v/>
      </c>
      <c r="G3881" s="269" t="str">
        <f t="shared" si="363"/>
        <v/>
      </c>
      <c r="H3881" s="208"/>
      <c r="I3881" s="53"/>
      <c r="J3881" s="209"/>
      <c r="K3881" s="271"/>
      <c r="L3881" s="37"/>
      <c r="M3881" s="218"/>
      <c r="N3881" s="124"/>
      <c r="O3881" s="211" t="str">
        <f t="shared" ca="1" si="364"/>
        <v/>
      </c>
      <c r="P3881" s="212" t="str">
        <f>IF(ISERROR(VLOOKUP(L3881,Paramètres!$A$38:$B$40,2,0)),"",VLOOKUP(L3881,Paramètres!$A$38:$B$40,2,0))</f>
        <v/>
      </c>
      <c r="Q3881" s="211" t="str">
        <f t="shared" ca="1" si="365"/>
        <v/>
      </c>
      <c r="R3881" s="211" t="str">
        <f t="shared" si="361"/>
        <v/>
      </c>
      <c r="S3881" s="213" t="str">
        <f t="shared" ca="1" si="362"/>
        <v/>
      </c>
      <c r="T3881" s="214" t="str">
        <f t="shared" ca="1" si="366"/>
        <v/>
      </c>
    </row>
    <row r="3882" spans="1:20" x14ac:dyDescent="0.25">
      <c r="A3882" s="119" t="s">
        <v>9451</v>
      </c>
      <c r="B3882" s="260"/>
      <c r="C3882" s="264" t="str">
        <f>IF(ISERROR(VLOOKUP(B3882,'Tous les abonnés'!$A$6:$I$5491,2,0)),"",VLOOKUP(B3882,'Tous les abonnés'!$A$6:$I$5491,2,0))</f>
        <v/>
      </c>
      <c r="D3882" s="26"/>
      <c r="E3882" s="265"/>
      <c r="F3882" s="207" t="str">
        <f>IF(ISERROR(IF(VLOOKUP(D3882,Paramètres!$C$17:$H$33,6,0)="oui","illimité",VLOOKUP(D3882,Paramètres!$C$17:$H$33,5,0))),"",IF(VLOOKUP(D3882,Paramètres!$C$17:$H$33,6,0)="oui","illimité",VLOOKUP(D3882,Paramètres!$C$17:$H$33,5,0)))</f>
        <v/>
      </c>
      <c r="G3882" s="269" t="str">
        <f t="shared" si="363"/>
        <v/>
      </c>
      <c r="H3882" s="208"/>
      <c r="I3882" s="53"/>
      <c r="J3882" s="209"/>
      <c r="K3882" s="271"/>
      <c r="L3882" s="37"/>
      <c r="M3882" s="218"/>
      <c r="N3882" s="124"/>
      <c r="O3882" s="211" t="str">
        <f t="shared" ca="1" si="364"/>
        <v/>
      </c>
      <c r="P3882" s="212" t="str">
        <f>IF(ISERROR(VLOOKUP(L3882,Paramètres!$A$38:$B$40,2,0)),"",VLOOKUP(L3882,Paramètres!$A$38:$B$40,2,0))</f>
        <v/>
      </c>
      <c r="Q3882" s="211" t="str">
        <f t="shared" ca="1" si="365"/>
        <v/>
      </c>
      <c r="R3882" s="211" t="str">
        <f t="shared" si="361"/>
        <v/>
      </c>
      <c r="S3882" s="213" t="str">
        <f t="shared" ca="1" si="362"/>
        <v/>
      </c>
      <c r="T3882" s="214" t="str">
        <f t="shared" ca="1" si="366"/>
        <v/>
      </c>
    </row>
    <row r="3883" spans="1:20" x14ac:dyDescent="0.25">
      <c r="A3883" s="119" t="s">
        <v>9452</v>
      </c>
      <c r="B3883" s="260"/>
      <c r="C3883" s="264" t="str">
        <f>IF(ISERROR(VLOOKUP(B3883,'Tous les abonnés'!$A$6:$I$5491,2,0)),"",VLOOKUP(B3883,'Tous les abonnés'!$A$6:$I$5491,2,0))</f>
        <v/>
      </c>
      <c r="D3883" s="26"/>
      <c r="E3883" s="265"/>
      <c r="F3883" s="207" t="str">
        <f>IF(ISERROR(IF(VLOOKUP(D3883,Paramètres!$C$17:$H$33,6,0)="oui","illimité",VLOOKUP(D3883,Paramètres!$C$17:$H$33,5,0))),"",IF(VLOOKUP(D3883,Paramètres!$C$17:$H$33,6,0)="oui","illimité",VLOOKUP(D3883,Paramètres!$C$17:$H$33,5,0)))</f>
        <v/>
      </c>
      <c r="G3883" s="269" t="str">
        <f t="shared" si="363"/>
        <v/>
      </c>
      <c r="H3883" s="208"/>
      <c r="I3883" s="53"/>
      <c r="J3883" s="209"/>
      <c r="K3883" s="271"/>
      <c r="L3883" s="37"/>
      <c r="M3883" s="218"/>
      <c r="N3883" s="124"/>
      <c r="O3883" s="211" t="str">
        <f t="shared" ca="1" si="364"/>
        <v/>
      </c>
      <c r="P3883" s="212" t="str">
        <f>IF(ISERROR(VLOOKUP(L3883,Paramètres!$A$38:$B$40,2,0)),"",VLOOKUP(L3883,Paramètres!$A$38:$B$40,2,0))</f>
        <v/>
      </c>
      <c r="Q3883" s="211" t="str">
        <f t="shared" ca="1" si="365"/>
        <v/>
      </c>
      <c r="R3883" s="211" t="str">
        <f t="shared" si="361"/>
        <v/>
      </c>
      <c r="S3883" s="213" t="str">
        <f t="shared" ca="1" si="362"/>
        <v/>
      </c>
      <c r="T3883" s="214" t="str">
        <f t="shared" ca="1" si="366"/>
        <v/>
      </c>
    </row>
    <row r="3884" spans="1:20" x14ac:dyDescent="0.25">
      <c r="A3884" s="119" t="s">
        <v>9453</v>
      </c>
      <c r="B3884" s="260"/>
      <c r="C3884" s="264" t="str">
        <f>IF(ISERROR(VLOOKUP(B3884,'Tous les abonnés'!$A$6:$I$5491,2,0)),"",VLOOKUP(B3884,'Tous les abonnés'!$A$6:$I$5491,2,0))</f>
        <v/>
      </c>
      <c r="D3884" s="26"/>
      <c r="E3884" s="265"/>
      <c r="F3884" s="207" t="str">
        <f>IF(ISERROR(IF(VLOOKUP(D3884,Paramètres!$C$17:$H$33,6,0)="oui","illimité",VLOOKUP(D3884,Paramètres!$C$17:$H$33,5,0))),"",IF(VLOOKUP(D3884,Paramètres!$C$17:$H$33,6,0)="oui","illimité",VLOOKUP(D3884,Paramètres!$C$17:$H$33,5,0)))</f>
        <v/>
      </c>
      <c r="G3884" s="269" t="str">
        <f t="shared" si="363"/>
        <v/>
      </c>
      <c r="H3884" s="208"/>
      <c r="I3884" s="53"/>
      <c r="J3884" s="209"/>
      <c r="K3884" s="271"/>
      <c r="L3884" s="37"/>
      <c r="M3884" s="218"/>
      <c r="N3884" s="124"/>
      <c r="O3884" s="211" t="str">
        <f t="shared" ca="1" si="364"/>
        <v/>
      </c>
      <c r="P3884" s="212" t="str">
        <f>IF(ISERROR(VLOOKUP(L3884,Paramètres!$A$38:$B$40,2,0)),"",VLOOKUP(L3884,Paramètres!$A$38:$B$40,2,0))</f>
        <v/>
      </c>
      <c r="Q3884" s="211" t="str">
        <f t="shared" ca="1" si="365"/>
        <v/>
      </c>
      <c r="R3884" s="211" t="str">
        <f t="shared" si="361"/>
        <v/>
      </c>
      <c r="S3884" s="213" t="str">
        <f t="shared" ca="1" si="362"/>
        <v/>
      </c>
      <c r="T3884" s="214" t="str">
        <f t="shared" ca="1" si="366"/>
        <v/>
      </c>
    </row>
    <row r="3885" spans="1:20" x14ac:dyDescent="0.25">
      <c r="A3885" s="119" t="s">
        <v>9454</v>
      </c>
      <c r="B3885" s="260"/>
      <c r="C3885" s="264" t="str">
        <f>IF(ISERROR(VLOOKUP(B3885,'Tous les abonnés'!$A$6:$I$5491,2,0)),"",VLOOKUP(B3885,'Tous les abonnés'!$A$6:$I$5491,2,0))</f>
        <v/>
      </c>
      <c r="D3885" s="26"/>
      <c r="E3885" s="265"/>
      <c r="F3885" s="207" t="str">
        <f>IF(ISERROR(IF(VLOOKUP(D3885,Paramètres!$C$17:$H$33,6,0)="oui","illimité",VLOOKUP(D3885,Paramètres!$C$17:$H$33,5,0))),"",IF(VLOOKUP(D3885,Paramètres!$C$17:$H$33,6,0)="oui","illimité",VLOOKUP(D3885,Paramètres!$C$17:$H$33,5,0)))</f>
        <v/>
      </c>
      <c r="G3885" s="269" t="str">
        <f t="shared" si="363"/>
        <v/>
      </c>
      <c r="H3885" s="208"/>
      <c r="I3885" s="53"/>
      <c r="J3885" s="209"/>
      <c r="K3885" s="271"/>
      <c r="L3885" s="37"/>
      <c r="M3885" s="218"/>
      <c r="N3885" s="124"/>
      <c r="O3885" s="211" t="str">
        <f t="shared" ca="1" si="364"/>
        <v/>
      </c>
      <c r="P3885" s="212" t="str">
        <f>IF(ISERROR(VLOOKUP(L3885,Paramètres!$A$38:$B$40,2,0)),"",VLOOKUP(L3885,Paramètres!$A$38:$B$40,2,0))</f>
        <v/>
      </c>
      <c r="Q3885" s="211" t="str">
        <f t="shared" ca="1" si="365"/>
        <v/>
      </c>
      <c r="R3885" s="211" t="str">
        <f t="shared" si="361"/>
        <v/>
      </c>
      <c r="S3885" s="213" t="str">
        <f t="shared" ca="1" si="362"/>
        <v/>
      </c>
      <c r="T3885" s="214" t="str">
        <f t="shared" ca="1" si="366"/>
        <v/>
      </c>
    </row>
    <row r="3886" spans="1:20" x14ac:dyDescent="0.25">
      <c r="A3886" s="119" t="s">
        <v>9455</v>
      </c>
      <c r="B3886" s="260"/>
      <c r="C3886" s="264" t="str">
        <f>IF(ISERROR(VLOOKUP(B3886,'Tous les abonnés'!$A$6:$I$5491,2,0)),"",VLOOKUP(B3886,'Tous les abonnés'!$A$6:$I$5491,2,0))</f>
        <v/>
      </c>
      <c r="D3886" s="26"/>
      <c r="E3886" s="265"/>
      <c r="F3886" s="207" t="str">
        <f>IF(ISERROR(IF(VLOOKUP(D3886,Paramètres!$C$17:$H$33,6,0)="oui","illimité",VLOOKUP(D3886,Paramètres!$C$17:$H$33,5,0))),"",IF(VLOOKUP(D3886,Paramètres!$C$17:$H$33,6,0)="oui","illimité",VLOOKUP(D3886,Paramètres!$C$17:$H$33,5,0)))</f>
        <v/>
      </c>
      <c r="G3886" s="269" t="str">
        <f t="shared" si="363"/>
        <v/>
      </c>
      <c r="H3886" s="208"/>
      <c r="I3886" s="53"/>
      <c r="J3886" s="209"/>
      <c r="K3886" s="271"/>
      <c r="L3886" s="37"/>
      <c r="M3886" s="218"/>
      <c r="N3886" s="124"/>
      <c r="O3886" s="211" t="str">
        <f t="shared" ca="1" si="364"/>
        <v/>
      </c>
      <c r="P3886" s="212" t="str">
        <f>IF(ISERROR(VLOOKUP(L3886,Paramètres!$A$38:$B$40,2,0)),"",VLOOKUP(L3886,Paramètres!$A$38:$B$40,2,0))</f>
        <v/>
      </c>
      <c r="Q3886" s="211" t="str">
        <f t="shared" ca="1" si="365"/>
        <v/>
      </c>
      <c r="R3886" s="211" t="str">
        <f t="shared" si="361"/>
        <v/>
      </c>
      <c r="S3886" s="213" t="str">
        <f t="shared" ca="1" si="362"/>
        <v/>
      </c>
      <c r="T3886" s="214" t="str">
        <f t="shared" ca="1" si="366"/>
        <v/>
      </c>
    </row>
    <row r="3887" spans="1:20" x14ac:dyDescent="0.25">
      <c r="A3887" s="119" t="s">
        <v>9456</v>
      </c>
      <c r="B3887" s="260"/>
      <c r="C3887" s="264" t="str">
        <f>IF(ISERROR(VLOOKUP(B3887,'Tous les abonnés'!$A$6:$I$5491,2,0)),"",VLOOKUP(B3887,'Tous les abonnés'!$A$6:$I$5491,2,0))</f>
        <v/>
      </c>
      <c r="D3887" s="26"/>
      <c r="E3887" s="265"/>
      <c r="F3887" s="207" t="str">
        <f>IF(ISERROR(IF(VLOOKUP(D3887,Paramètres!$C$17:$H$33,6,0)="oui","illimité",VLOOKUP(D3887,Paramètres!$C$17:$H$33,5,0))),"",IF(VLOOKUP(D3887,Paramètres!$C$17:$H$33,6,0)="oui","illimité",VLOOKUP(D3887,Paramètres!$C$17:$H$33,5,0)))</f>
        <v/>
      </c>
      <c r="G3887" s="269" t="str">
        <f t="shared" si="363"/>
        <v/>
      </c>
      <c r="H3887" s="208"/>
      <c r="I3887" s="53"/>
      <c r="J3887" s="209"/>
      <c r="K3887" s="271"/>
      <c r="L3887" s="37"/>
      <c r="M3887" s="218"/>
      <c r="N3887" s="124"/>
      <c r="O3887" s="211" t="str">
        <f t="shared" ca="1" si="364"/>
        <v/>
      </c>
      <c r="P3887" s="212" t="str">
        <f>IF(ISERROR(VLOOKUP(L3887,Paramètres!$A$38:$B$40,2,0)),"",VLOOKUP(L3887,Paramètres!$A$38:$B$40,2,0))</f>
        <v/>
      </c>
      <c r="Q3887" s="211" t="str">
        <f t="shared" ca="1" si="365"/>
        <v/>
      </c>
      <c r="R3887" s="211" t="str">
        <f t="shared" si="361"/>
        <v/>
      </c>
      <c r="S3887" s="213" t="str">
        <f t="shared" ca="1" si="362"/>
        <v/>
      </c>
      <c r="T3887" s="214" t="str">
        <f t="shared" ca="1" si="366"/>
        <v/>
      </c>
    </row>
    <row r="3888" spans="1:20" x14ac:dyDescent="0.25">
      <c r="A3888" s="119" t="s">
        <v>9457</v>
      </c>
      <c r="B3888" s="260"/>
      <c r="C3888" s="264" t="str">
        <f>IF(ISERROR(VLOOKUP(B3888,'Tous les abonnés'!$A$6:$I$5491,2,0)),"",VLOOKUP(B3888,'Tous les abonnés'!$A$6:$I$5491,2,0))</f>
        <v/>
      </c>
      <c r="D3888" s="26"/>
      <c r="E3888" s="265"/>
      <c r="F3888" s="207" t="str">
        <f>IF(ISERROR(IF(VLOOKUP(D3888,Paramètres!$C$17:$H$33,6,0)="oui","illimité",VLOOKUP(D3888,Paramètres!$C$17:$H$33,5,0))),"",IF(VLOOKUP(D3888,Paramètres!$C$17:$H$33,6,0)="oui","illimité",VLOOKUP(D3888,Paramètres!$C$17:$H$33,5,0)))</f>
        <v/>
      </c>
      <c r="G3888" s="269" t="str">
        <f t="shared" si="363"/>
        <v/>
      </c>
      <c r="H3888" s="208"/>
      <c r="I3888" s="53"/>
      <c r="J3888" s="209"/>
      <c r="K3888" s="271"/>
      <c r="L3888" s="37"/>
      <c r="M3888" s="218"/>
      <c r="N3888" s="124"/>
      <c r="O3888" s="211" t="str">
        <f t="shared" ca="1" si="364"/>
        <v/>
      </c>
      <c r="P3888" s="212" t="str">
        <f>IF(ISERROR(VLOOKUP(L3888,Paramètres!$A$38:$B$40,2,0)),"",VLOOKUP(L3888,Paramètres!$A$38:$B$40,2,0))</f>
        <v/>
      </c>
      <c r="Q3888" s="211" t="str">
        <f t="shared" ca="1" si="365"/>
        <v/>
      </c>
      <c r="R3888" s="211" t="str">
        <f t="shared" si="361"/>
        <v/>
      </c>
      <c r="S3888" s="213" t="str">
        <f t="shared" ca="1" si="362"/>
        <v/>
      </c>
      <c r="T3888" s="214" t="str">
        <f t="shared" ca="1" si="366"/>
        <v/>
      </c>
    </row>
    <row r="3889" spans="1:20" x14ac:dyDescent="0.25">
      <c r="A3889" s="119" t="s">
        <v>9458</v>
      </c>
      <c r="B3889" s="260"/>
      <c r="C3889" s="264" t="str">
        <f>IF(ISERROR(VLOOKUP(B3889,'Tous les abonnés'!$A$6:$I$5491,2,0)),"",VLOOKUP(B3889,'Tous les abonnés'!$A$6:$I$5491,2,0))</f>
        <v/>
      </c>
      <c r="D3889" s="26"/>
      <c r="E3889" s="265"/>
      <c r="F3889" s="207" t="str">
        <f>IF(ISERROR(IF(VLOOKUP(D3889,Paramètres!$C$17:$H$33,6,0)="oui","illimité",VLOOKUP(D3889,Paramètres!$C$17:$H$33,5,0))),"",IF(VLOOKUP(D3889,Paramètres!$C$17:$H$33,6,0)="oui","illimité",VLOOKUP(D3889,Paramètres!$C$17:$H$33,5,0)))</f>
        <v/>
      </c>
      <c r="G3889" s="269" t="str">
        <f t="shared" si="363"/>
        <v/>
      </c>
      <c r="H3889" s="208"/>
      <c r="I3889" s="53"/>
      <c r="J3889" s="209"/>
      <c r="K3889" s="271"/>
      <c r="L3889" s="37"/>
      <c r="M3889" s="218"/>
      <c r="N3889" s="124"/>
      <c r="O3889" s="211" t="str">
        <f t="shared" ca="1" si="364"/>
        <v/>
      </c>
      <c r="P3889" s="212" t="str">
        <f>IF(ISERROR(VLOOKUP(L3889,Paramètres!$A$38:$B$40,2,0)),"",VLOOKUP(L3889,Paramètres!$A$38:$B$40,2,0))</f>
        <v/>
      </c>
      <c r="Q3889" s="211" t="str">
        <f t="shared" ca="1" si="365"/>
        <v/>
      </c>
      <c r="R3889" s="211" t="str">
        <f t="shared" si="361"/>
        <v/>
      </c>
      <c r="S3889" s="213" t="str">
        <f t="shared" ca="1" si="362"/>
        <v/>
      </c>
      <c r="T3889" s="214" t="str">
        <f t="shared" ca="1" si="366"/>
        <v/>
      </c>
    </row>
    <row r="3890" spans="1:20" x14ac:dyDescent="0.25">
      <c r="A3890" s="119" t="s">
        <v>9459</v>
      </c>
      <c r="B3890" s="260"/>
      <c r="C3890" s="264" t="str">
        <f>IF(ISERROR(VLOOKUP(B3890,'Tous les abonnés'!$A$6:$I$5491,2,0)),"",VLOOKUP(B3890,'Tous les abonnés'!$A$6:$I$5491,2,0))</f>
        <v/>
      </c>
      <c r="D3890" s="26"/>
      <c r="E3890" s="265"/>
      <c r="F3890" s="207" t="str">
        <f>IF(ISERROR(IF(VLOOKUP(D3890,Paramètres!$C$17:$H$33,6,0)="oui","illimité",VLOOKUP(D3890,Paramètres!$C$17:$H$33,5,0))),"",IF(VLOOKUP(D3890,Paramètres!$C$17:$H$33,6,0)="oui","illimité",VLOOKUP(D3890,Paramètres!$C$17:$H$33,5,0)))</f>
        <v/>
      </c>
      <c r="G3890" s="269" t="str">
        <f t="shared" si="363"/>
        <v/>
      </c>
      <c r="H3890" s="208"/>
      <c r="I3890" s="53"/>
      <c r="J3890" s="209"/>
      <c r="K3890" s="271"/>
      <c r="L3890" s="37"/>
      <c r="M3890" s="218"/>
      <c r="N3890" s="124"/>
      <c r="O3890" s="211" t="str">
        <f t="shared" ca="1" si="364"/>
        <v/>
      </c>
      <c r="P3890" s="212" t="str">
        <f>IF(ISERROR(VLOOKUP(L3890,Paramètres!$A$38:$B$40,2,0)),"",VLOOKUP(L3890,Paramètres!$A$38:$B$40,2,0))</f>
        <v/>
      </c>
      <c r="Q3890" s="211" t="str">
        <f t="shared" ca="1" si="365"/>
        <v/>
      </c>
      <c r="R3890" s="211" t="str">
        <f t="shared" si="361"/>
        <v/>
      </c>
      <c r="S3890" s="213" t="str">
        <f t="shared" ca="1" si="362"/>
        <v/>
      </c>
      <c r="T3890" s="214" t="str">
        <f t="shared" ca="1" si="366"/>
        <v/>
      </c>
    </row>
    <row r="3891" spans="1:20" x14ac:dyDescent="0.25">
      <c r="A3891" s="119" t="s">
        <v>9460</v>
      </c>
      <c r="B3891" s="260"/>
      <c r="C3891" s="264" t="str">
        <f>IF(ISERROR(VLOOKUP(B3891,'Tous les abonnés'!$A$6:$I$5491,2,0)),"",VLOOKUP(B3891,'Tous les abonnés'!$A$6:$I$5491,2,0))</f>
        <v/>
      </c>
      <c r="D3891" s="26"/>
      <c r="E3891" s="265"/>
      <c r="F3891" s="207" t="str">
        <f>IF(ISERROR(IF(VLOOKUP(D3891,Paramètres!$C$17:$H$33,6,0)="oui","illimité",VLOOKUP(D3891,Paramètres!$C$17:$H$33,5,0))),"",IF(VLOOKUP(D3891,Paramètres!$C$17:$H$33,6,0)="oui","illimité",VLOOKUP(D3891,Paramètres!$C$17:$H$33,5,0)))</f>
        <v/>
      </c>
      <c r="G3891" s="269" t="str">
        <f t="shared" si="363"/>
        <v/>
      </c>
      <c r="H3891" s="208"/>
      <c r="I3891" s="53"/>
      <c r="J3891" s="209"/>
      <c r="K3891" s="271"/>
      <c r="L3891" s="37"/>
      <c r="M3891" s="218"/>
      <c r="N3891" s="124"/>
      <c r="O3891" s="211" t="str">
        <f t="shared" ca="1" si="364"/>
        <v/>
      </c>
      <c r="P3891" s="212" t="str">
        <f>IF(ISERROR(VLOOKUP(L3891,Paramètres!$A$38:$B$40,2,0)),"",VLOOKUP(L3891,Paramètres!$A$38:$B$40,2,0))</f>
        <v/>
      </c>
      <c r="Q3891" s="211" t="str">
        <f t="shared" ca="1" si="365"/>
        <v/>
      </c>
      <c r="R3891" s="211" t="str">
        <f t="shared" si="361"/>
        <v/>
      </c>
      <c r="S3891" s="213" t="str">
        <f t="shared" ca="1" si="362"/>
        <v/>
      </c>
      <c r="T3891" s="214" t="str">
        <f t="shared" ca="1" si="366"/>
        <v/>
      </c>
    </row>
    <row r="3892" spans="1:20" x14ac:dyDescent="0.25">
      <c r="A3892" s="119" t="s">
        <v>9461</v>
      </c>
      <c r="B3892" s="260"/>
      <c r="C3892" s="264" t="str">
        <f>IF(ISERROR(VLOOKUP(B3892,'Tous les abonnés'!$A$6:$I$5491,2,0)),"",VLOOKUP(B3892,'Tous les abonnés'!$A$6:$I$5491,2,0))</f>
        <v/>
      </c>
      <c r="D3892" s="26"/>
      <c r="E3892" s="265"/>
      <c r="F3892" s="207" t="str">
        <f>IF(ISERROR(IF(VLOOKUP(D3892,Paramètres!$C$17:$H$33,6,0)="oui","illimité",VLOOKUP(D3892,Paramètres!$C$17:$H$33,5,0))),"",IF(VLOOKUP(D3892,Paramètres!$C$17:$H$33,6,0)="oui","illimité",VLOOKUP(D3892,Paramètres!$C$17:$H$33,5,0)))</f>
        <v/>
      </c>
      <c r="G3892" s="269" t="str">
        <f t="shared" si="363"/>
        <v/>
      </c>
      <c r="H3892" s="208"/>
      <c r="I3892" s="53"/>
      <c r="J3892" s="209"/>
      <c r="K3892" s="271"/>
      <c r="L3892" s="37"/>
      <c r="M3892" s="218"/>
      <c r="N3892" s="124"/>
      <c r="O3892" s="211" t="str">
        <f t="shared" ca="1" si="364"/>
        <v/>
      </c>
      <c r="P3892" s="212" t="str">
        <f>IF(ISERROR(VLOOKUP(L3892,Paramètres!$A$38:$B$40,2,0)),"",VLOOKUP(L3892,Paramètres!$A$38:$B$40,2,0))</f>
        <v/>
      </c>
      <c r="Q3892" s="211" t="str">
        <f t="shared" ca="1" si="365"/>
        <v/>
      </c>
      <c r="R3892" s="211" t="str">
        <f t="shared" si="361"/>
        <v/>
      </c>
      <c r="S3892" s="213" t="str">
        <f t="shared" ca="1" si="362"/>
        <v/>
      </c>
      <c r="T3892" s="214" t="str">
        <f t="shared" ca="1" si="366"/>
        <v/>
      </c>
    </row>
    <row r="3893" spans="1:20" x14ac:dyDescent="0.25">
      <c r="A3893" s="119" t="s">
        <v>9462</v>
      </c>
      <c r="B3893" s="260"/>
      <c r="C3893" s="264" t="str">
        <f>IF(ISERROR(VLOOKUP(B3893,'Tous les abonnés'!$A$6:$I$5491,2,0)),"",VLOOKUP(B3893,'Tous les abonnés'!$A$6:$I$5491,2,0))</f>
        <v/>
      </c>
      <c r="D3893" s="26"/>
      <c r="E3893" s="265"/>
      <c r="F3893" s="207" t="str">
        <f>IF(ISERROR(IF(VLOOKUP(D3893,Paramètres!$C$17:$H$33,6,0)="oui","illimité",VLOOKUP(D3893,Paramètres!$C$17:$H$33,5,0))),"",IF(VLOOKUP(D3893,Paramètres!$C$17:$H$33,6,0)="oui","illimité",VLOOKUP(D3893,Paramètres!$C$17:$H$33,5,0)))</f>
        <v/>
      </c>
      <c r="G3893" s="269" t="str">
        <f t="shared" si="363"/>
        <v/>
      </c>
      <c r="H3893" s="208"/>
      <c r="I3893" s="53"/>
      <c r="J3893" s="209"/>
      <c r="K3893" s="271"/>
      <c r="L3893" s="37"/>
      <c r="M3893" s="218"/>
      <c r="N3893" s="124"/>
      <c r="O3893" s="211" t="str">
        <f t="shared" ca="1" si="364"/>
        <v/>
      </c>
      <c r="P3893" s="212" t="str">
        <f>IF(ISERROR(VLOOKUP(L3893,Paramètres!$A$38:$B$40,2,0)),"",VLOOKUP(L3893,Paramètres!$A$38:$B$40,2,0))</f>
        <v/>
      </c>
      <c r="Q3893" s="211" t="str">
        <f t="shared" ca="1" si="365"/>
        <v/>
      </c>
      <c r="R3893" s="211" t="str">
        <f t="shared" si="361"/>
        <v/>
      </c>
      <c r="S3893" s="213" t="str">
        <f t="shared" ca="1" si="362"/>
        <v/>
      </c>
      <c r="T3893" s="214" t="str">
        <f t="shared" ca="1" si="366"/>
        <v/>
      </c>
    </row>
    <row r="3894" spans="1:20" x14ac:dyDescent="0.25">
      <c r="A3894" s="119" t="s">
        <v>9463</v>
      </c>
      <c r="B3894" s="260"/>
      <c r="C3894" s="264" t="str">
        <f>IF(ISERROR(VLOOKUP(B3894,'Tous les abonnés'!$A$6:$I$5491,2,0)),"",VLOOKUP(B3894,'Tous les abonnés'!$A$6:$I$5491,2,0))</f>
        <v/>
      </c>
      <c r="D3894" s="26"/>
      <c r="E3894" s="265"/>
      <c r="F3894" s="207" t="str">
        <f>IF(ISERROR(IF(VLOOKUP(D3894,Paramètres!$C$17:$H$33,6,0)="oui","illimité",VLOOKUP(D3894,Paramètres!$C$17:$H$33,5,0))),"",IF(VLOOKUP(D3894,Paramètres!$C$17:$H$33,6,0)="oui","illimité",VLOOKUP(D3894,Paramètres!$C$17:$H$33,5,0)))</f>
        <v/>
      </c>
      <c r="G3894" s="269" t="str">
        <f t="shared" si="363"/>
        <v/>
      </c>
      <c r="H3894" s="208"/>
      <c r="I3894" s="53"/>
      <c r="J3894" s="209"/>
      <c r="K3894" s="271"/>
      <c r="L3894" s="37"/>
      <c r="M3894" s="218"/>
      <c r="N3894" s="124"/>
      <c r="O3894" s="211" t="str">
        <f t="shared" ca="1" si="364"/>
        <v/>
      </c>
      <c r="P3894" s="212" t="str">
        <f>IF(ISERROR(VLOOKUP(L3894,Paramètres!$A$38:$B$40,2,0)),"",VLOOKUP(L3894,Paramètres!$A$38:$B$40,2,0))</f>
        <v/>
      </c>
      <c r="Q3894" s="211" t="str">
        <f t="shared" ca="1" si="365"/>
        <v/>
      </c>
      <c r="R3894" s="211" t="str">
        <f t="shared" si="361"/>
        <v/>
      </c>
      <c r="S3894" s="213" t="str">
        <f t="shared" ca="1" si="362"/>
        <v/>
      </c>
      <c r="T3894" s="214" t="str">
        <f t="shared" ca="1" si="366"/>
        <v/>
      </c>
    </row>
    <row r="3895" spans="1:20" x14ac:dyDescent="0.25">
      <c r="A3895" s="119" t="s">
        <v>9464</v>
      </c>
      <c r="B3895" s="260"/>
      <c r="C3895" s="264" t="str">
        <f>IF(ISERROR(VLOOKUP(B3895,'Tous les abonnés'!$A$6:$I$5491,2,0)),"",VLOOKUP(B3895,'Tous les abonnés'!$A$6:$I$5491,2,0))</f>
        <v/>
      </c>
      <c r="D3895" s="26"/>
      <c r="E3895" s="265"/>
      <c r="F3895" s="207" t="str">
        <f>IF(ISERROR(IF(VLOOKUP(D3895,Paramètres!$C$17:$H$33,6,0)="oui","illimité",VLOOKUP(D3895,Paramètres!$C$17:$H$33,5,0))),"",IF(VLOOKUP(D3895,Paramètres!$C$17:$H$33,6,0)="oui","illimité",VLOOKUP(D3895,Paramètres!$C$17:$H$33,5,0)))</f>
        <v/>
      </c>
      <c r="G3895" s="269" t="str">
        <f t="shared" si="363"/>
        <v/>
      </c>
      <c r="H3895" s="208"/>
      <c r="I3895" s="53"/>
      <c r="J3895" s="209"/>
      <c r="K3895" s="271"/>
      <c r="L3895" s="37"/>
      <c r="M3895" s="218"/>
      <c r="N3895" s="124"/>
      <c r="O3895" s="211" t="str">
        <f t="shared" ca="1" si="364"/>
        <v/>
      </c>
      <c r="P3895" s="212" t="str">
        <f>IF(ISERROR(VLOOKUP(L3895,Paramètres!$A$38:$B$40,2,0)),"",VLOOKUP(L3895,Paramètres!$A$38:$B$40,2,0))</f>
        <v/>
      </c>
      <c r="Q3895" s="211" t="str">
        <f t="shared" ca="1" si="365"/>
        <v/>
      </c>
      <c r="R3895" s="211" t="str">
        <f t="shared" si="361"/>
        <v/>
      </c>
      <c r="S3895" s="213" t="str">
        <f t="shared" ca="1" si="362"/>
        <v/>
      </c>
      <c r="T3895" s="214" t="str">
        <f t="shared" ca="1" si="366"/>
        <v/>
      </c>
    </row>
    <row r="3896" spans="1:20" x14ac:dyDescent="0.25">
      <c r="A3896" s="119" t="s">
        <v>9465</v>
      </c>
      <c r="B3896" s="260"/>
      <c r="C3896" s="264" t="str">
        <f>IF(ISERROR(VLOOKUP(B3896,'Tous les abonnés'!$A$6:$I$5491,2,0)),"",VLOOKUP(B3896,'Tous les abonnés'!$A$6:$I$5491,2,0))</f>
        <v/>
      </c>
      <c r="D3896" s="26"/>
      <c r="E3896" s="265"/>
      <c r="F3896" s="207" t="str">
        <f>IF(ISERROR(IF(VLOOKUP(D3896,Paramètres!$C$17:$H$33,6,0)="oui","illimité",VLOOKUP(D3896,Paramètres!$C$17:$H$33,5,0))),"",IF(VLOOKUP(D3896,Paramètres!$C$17:$H$33,6,0)="oui","illimité",VLOOKUP(D3896,Paramètres!$C$17:$H$33,5,0)))</f>
        <v/>
      </c>
      <c r="G3896" s="269" t="str">
        <f t="shared" si="363"/>
        <v/>
      </c>
      <c r="H3896" s="208"/>
      <c r="I3896" s="53"/>
      <c r="J3896" s="209"/>
      <c r="K3896" s="271"/>
      <c r="L3896" s="37"/>
      <c r="M3896" s="218"/>
      <c r="N3896" s="124"/>
      <c r="O3896" s="211" t="str">
        <f t="shared" ca="1" si="364"/>
        <v/>
      </c>
      <c r="P3896" s="212" t="str">
        <f>IF(ISERROR(VLOOKUP(L3896,Paramètres!$A$38:$B$40,2,0)),"",VLOOKUP(L3896,Paramètres!$A$38:$B$40,2,0))</f>
        <v/>
      </c>
      <c r="Q3896" s="211" t="str">
        <f t="shared" ca="1" si="365"/>
        <v/>
      </c>
      <c r="R3896" s="211" t="str">
        <f t="shared" si="361"/>
        <v/>
      </c>
      <c r="S3896" s="213" t="str">
        <f t="shared" ca="1" si="362"/>
        <v/>
      </c>
      <c r="T3896" s="214" t="str">
        <f t="shared" ca="1" si="366"/>
        <v/>
      </c>
    </row>
    <row r="3897" spans="1:20" x14ac:dyDescent="0.25">
      <c r="A3897" s="119" t="s">
        <v>9466</v>
      </c>
      <c r="B3897" s="260"/>
      <c r="C3897" s="264" t="str">
        <f>IF(ISERROR(VLOOKUP(B3897,'Tous les abonnés'!$A$6:$I$5491,2,0)),"",VLOOKUP(B3897,'Tous les abonnés'!$A$6:$I$5491,2,0))</f>
        <v/>
      </c>
      <c r="D3897" s="26"/>
      <c r="E3897" s="265"/>
      <c r="F3897" s="207" t="str">
        <f>IF(ISERROR(IF(VLOOKUP(D3897,Paramètres!$C$17:$H$33,6,0)="oui","illimité",VLOOKUP(D3897,Paramètres!$C$17:$H$33,5,0))),"",IF(VLOOKUP(D3897,Paramètres!$C$17:$H$33,6,0)="oui","illimité",VLOOKUP(D3897,Paramètres!$C$17:$H$33,5,0)))</f>
        <v/>
      </c>
      <c r="G3897" s="269" t="str">
        <f t="shared" si="363"/>
        <v/>
      </c>
      <c r="H3897" s="208"/>
      <c r="I3897" s="53"/>
      <c r="J3897" s="209"/>
      <c r="K3897" s="271"/>
      <c r="L3897" s="37"/>
      <c r="M3897" s="218"/>
      <c r="N3897" s="124"/>
      <c r="O3897" s="211" t="str">
        <f t="shared" ca="1" si="364"/>
        <v/>
      </c>
      <c r="P3897" s="212" t="str">
        <f>IF(ISERROR(VLOOKUP(L3897,Paramètres!$A$38:$B$40,2,0)),"",VLOOKUP(L3897,Paramètres!$A$38:$B$40,2,0))</f>
        <v/>
      </c>
      <c r="Q3897" s="211" t="str">
        <f t="shared" ca="1" si="365"/>
        <v/>
      </c>
      <c r="R3897" s="211" t="str">
        <f t="shared" si="361"/>
        <v/>
      </c>
      <c r="S3897" s="213" t="str">
        <f t="shared" ca="1" si="362"/>
        <v/>
      </c>
      <c r="T3897" s="214" t="str">
        <f t="shared" ca="1" si="366"/>
        <v/>
      </c>
    </row>
    <row r="3898" spans="1:20" x14ac:dyDescent="0.25">
      <c r="A3898" s="119" t="s">
        <v>9467</v>
      </c>
      <c r="B3898" s="260"/>
      <c r="C3898" s="264" t="str">
        <f>IF(ISERROR(VLOOKUP(B3898,'Tous les abonnés'!$A$6:$I$5491,2,0)),"",VLOOKUP(B3898,'Tous les abonnés'!$A$6:$I$5491,2,0))</f>
        <v/>
      </c>
      <c r="D3898" s="26"/>
      <c r="E3898" s="265"/>
      <c r="F3898" s="207" t="str">
        <f>IF(ISERROR(IF(VLOOKUP(D3898,Paramètres!$C$17:$H$33,6,0)="oui","illimité",VLOOKUP(D3898,Paramètres!$C$17:$H$33,5,0))),"",IF(VLOOKUP(D3898,Paramètres!$C$17:$H$33,6,0)="oui","illimité",VLOOKUP(D3898,Paramètres!$C$17:$H$33,5,0)))</f>
        <v/>
      </c>
      <c r="G3898" s="269" t="str">
        <f t="shared" si="363"/>
        <v/>
      </c>
      <c r="H3898" s="208"/>
      <c r="I3898" s="53"/>
      <c r="J3898" s="209"/>
      <c r="K3898" s="271"/>
      <c r="L3898" s="37"/>
      <c r="M3898" s="218"/>
      <c r="N3898" s="124"/>
      <c r="O3898" s="211" t="str">
        <f t="shared" ca="1" si="364"/>
        <v/>
      </c>
      <c r="P3898" s="212" t="str">
        <f>IF(ISERROR(VLOOKUP(L3898,Paramètres!$A$38:$B$40,2,0)),"",VLOOKUP(L3898,Paramètres!$A$38:$B$40,2,0))</f>
        <v/>
      </c>
      <c r="Q3898" s="211" t="str">
        <f t="shared" ca="1" si="365"/>
        <v/>
      </c>
      <c r="R3898" s="211" t="str">
        <f t="shared" si="361"/>
        <v/>
      </c>
      <c r="S3898" s="213" t="str">
        <f t="shared" ca="1" si="362"/>
        <v/>
      </c>
      <c r="T3898" s="214" t="str">
        <f t="shared" ca="1" si="366"/>
        <v/>
      </c>
    </row>
    <row r="3899" spans="1:20" x14ac:dyDescent="0.25">
      <c r="A3899" s="119" t="s">
        <v>9468</v>
      </c>
      <c r="B3899" s="260"/>
      <c r="C3899" s="264" t="str">
        <f>IF(ISERROR(VLOOKUP(B3899,'Tous les abonnés'!$A$6:$I$5491,2,0)),"",VLOOKUP(B3899,'Tous les abonnés'!$A$6:$I$5491,2,0))</f>
        <v/>
      </c>
      <c r="D3899" s="26"/>
      <c r="E3899" s="265"/>
      <c r="F3899" s="207" t="str">
        <f>IF(ISERROR(IF(VLOOKUP(D3899,Paramètres!$C$17:$H$33,6,0)="oui","illimité",VLOOKUP(D3899,Paramètres!$C$17:$H$33,5,0))),"",IF(VLOOKUP(D3899,Paramètres!$C$17:$H$33,6,0)="oui","illimité",VLOOKUP(D3899,Paramètres!$C$17:$H$33,5,0)))</f>
        <v/>
      </c>
      <c r="G3899" s="269" t="str">
        <f t="shared" si="363"/>
        <v/>
      </c>
      <c r="H3899" s="208"/>
      <c r="I3899" s="53"/>
      <c r="J3899" s="209"/>
      <c r="K3899" s="271"/>
      <c r="L3899" s="37"/>
      <c r="M3899" s="218"/>
      <c r="N3899" s="124"/>
      <c r="O3899" s="211" t="str">
        <f t="shared" ca="1" si="364"/>
        <v/>
      </c>
      <c r="P3899" s="212" t="str">
        <f>IF(ISERROR(VLOOKUP(L3899,Paramètres!$A$38:$B$40,2,0)),"",VLOOKUP(L3899,Paramètres!$A$38:$B$40,2,0))</f>
        <v/>
      </c>
      <c r="Q3899" s="211" t="str">
        <f t="shared" ca="1" si="365"/>
        <v/>
      </c>
      <c r="R3899" s="211" t="str">
        <f t="shared" si="361"/>
        <v/>
      </c>
      <c r="S3899" s="213" t="str">
        <f t="shared" ca="1" si="362"/>
        <v/>
      </c>
      <c r="T3899" s="214" t="str">
        <f t="shared" ca="1" si="366"/>
        <v/>
      </c>
    </row>
    <row r="3900" spans="1:20" x14ac:dyDescent="0.25">
      <c r="A3900" s="119" t="s">
        <v>9469</v>
      </c>
      <c r="B3900" s="260"/>
      <c r="C3900" s="264" t="str">
        <f>IF(ISERROR(VLOOKUP(B3900,'Tous les abonnés'!$A$6:$I$5491,2,0)),"",VLOOKUP(B3900,'Tous les abonnés'!$A$6:$I$5491,2,0))</f>
        <v/>
      </c>
      <c r="D3900" s="26"/>
      <c r="E3900" s="265"/>
      <c r="F3900" s="207" t="str">
        <f>IF(ISERROR(IF(VLOOKUP(D3900,Paramètres!$C$17:$H$33,6,0)="oui","illimité",VLOOKUP(D3900,Paramètres!$C$17:$H$33,5,0))),"",IF(VLOOKUP(D3900,Paramètres!$C$17:$H$33,6,0)="oui","illimité",VLOOKUP(D3900,Paramètres!$C$17:$H$33,5,0)))</f>
        <v/>
      </c>
      <c r="G3900" s="269" t="str">
        <f t="shared" si="363"/>
        <v/>
      </c>
      <c r="H3900" s="208"/>
      <c r="I3900" s="53"/>
      <c r="J3900" s="209"/>
      <c r="K3900" s="271"/>
      <c r="L3900" s="37"/>
      <c r="M3900" s="218"/>
      <c r="N3900" s="124"/>
      <c r="O3900" s="211" t="str">
        <f t="shared" ca="1" si="364"/>
        <v/>
      </c>
      <c r="P3900" s="212" t="str">
        <f>IF(ISERROR(VLOOKUP(L3900,Paramètres!$A$38:$B$40,2,0)),"",VLOOKUP(L3900,Paramètres!$A$38:$B$40,2,0))</f>
        <v/>
      </c>
      <c r="Q3900" s="211" t="str">
        <f t="shared" ca="1" si="365"/>
        <v/>
      </c>
      <c r="R3900" s="211" t="str">
        <f t="shared" si="361"/>
        <v/>
      </c>
      <c r="S3900" s="213" t="str">
        <f t="shared" ca="1" si="362"/>
        <v/>
      </c>
      <c r="T3900" s="214" t="str">
        <f t="shared" ca="1" si="366"/>
        <v/>
      </c>
    </row>
    <row r="3901" spans="1:20" x14ac:dyDescent="0.25">
      <c r="A3901" s="119" t="s">
        <v>9470</v>
      </c>
      <c r="B3901" s="260"/>
      <c r="C3901" s="264" t="str">
        <f>IF(ISERROR(VLOOKUP(B3901,'Tous les abonnés'!$A$6:$I$5491,2,0)),"",VLOOKUP(B3901,'Tous les abonnés'!$A$6:$I$5491,2,0))</f>
        <v/>
      </c>
      <c r="D3901" s="26"/>
      <c r="E3901" s="265"/>
      <c r="F3901" s="207" t="str">
        <f>IF(ISERROR(IF(VLOOKUP(D3901,Paramètres!$C$17:$H$33,6,0)="oui","illimité",VLOOKUP(D3901,Paramètres!$C$17:$H$33,5,0))),"",IF(VLOOKUP(D3901,Paramètres!$C$17:$H$33,6,0)="oui","illimité",VLOOKUP(D3901,Paramètres!$C$17:$H$33,5,0)))</f>
        <v/>
      </c>
      <c r="G3901" s="269" t="str">
        <f t="shared" si="363"/>
        <v/>
      </c>
      <c r="H3901" s="208"/>
      <c r="I3901" s="53"/>
      <c r="J3901" s="209"/>
      <c r="K3901" s="271"/>
      <c r="L3901" s="37"/>
      <c r="M3901" s="218"/>
      <c r="N3901" s="124"/>
      <c r="O3901" s="211" t="str">
        <f t="shared" ca="1" si="364"/>
        <v/>
      </c>
      <c r="P3901" s="212" t="str">
        <f>IF(ISERROR(VLOOKUP(L3901,Paramètres!$A$38:$B$40,2,0)),"",VLOOKUP(L3901,Paramètres!$A$38:$B$40,2,0))</f>
        <v/>
      </c>
      <c r="Q3901" s="211" t="str">
        <f t="shared" ca="1" si="365"/>
        <v/>
      </c>
      <c r="R3901" s="211" t="str">
        <f t="shared" si="361"/>
        <v/>
      </c>
      <c r="S3901" s="213" t="str">
        <f t="shared" ca="1" si="362"/>
        <v/>
      </c>
      <c r="T3901" s="214" t="str">
        <f t="shared" ca="1" si="366"/>
        <v/>
      </c>
    </row>
    <row r="3902" spans="1:20" x14ac:dyDescent="0.25">
      <c r="A3902" s="119" t="s">
        <v>9471</v>
      </c>
      <c r="B3902" s="260"/>
      <c r="C3902" s="264" t="str">
        <f>IF(ISERROR(VLOOKUP(B3902,'Tous les abonnés'!$A$6:$I$5491,2,0)),"",VLOOKUP(B3902,'Tous les abonnés'!$A$6:$I$5491,2,0))</f>
        <v/>
      </c>
      <c r="D3902" s="26"/>
      <c r="E3902" s="265"/>
      <c r="F3902" s="207" t="str">
        <f>IF(ISERROR(IF(VLOOKUP(D3902,Paramètres!$C$17:$H$33,6,0)="oui","illimité",VLOOKUP(D3902,Paramètres!$C$17:$H$33,5,0))),"",IF(VLOOKUP(D3902,Paramètres!$C$17:$H$33,6,0)="oui","illimité",VLOOKUP(D3902,Paramètres!$C$17:$H$33,5,0)))</f>
        <v/>
      </c>
      <c r="G3902" s="269" t="str">
        <f t="shared" si="363"/>
        <v/>
      </c>
      <c r="H3902" s="208"/>
      <c r="I3902" s="53"/>
      <c r="J3902" s="209"/>
      <c r="K3902" s="271"/>
      <c r="L3902" s="37"/>
      <c r="M3902" s="218"/>
      <c r="N3902" s="124"/>
      <c r="O3902" s="211" t="str">
        <f t="shared" ca="1" si="364"/>
        <v/>
      </c>
      <c r="P3902" s="212" t="str">
        <f>IF(ISERROR(VLOOKUP(L3902,Paramètres!$A$38:$B$40,2,0)),"",VLOOKUP(L3902,Paramètres!$A$38:$B$40,2,0))</f>
        <v/>
      </c>
      <c r="Q3902" s="211" t="str">
        <f t="shared" ca="1" si="365"/>
        <v/>
      </c>
      <c r="R3902" s="211" t="str">
        <f t="shared" si="361"/>
        <v/>
      </c>
      <c r="S3902" s="213" t="str">
        <f t="shared" ca="1" si="362"/>
        <v/>
      </c>
      <c r="T3902" s="214" t="str">
        <f t="shared" ca="1" si="366"/>
        <v/>
      </c>
    </row>
    <row r="3903" spans="1:20" x14ac:dyDescent="0.25">
      <c r="A3903" s="119" t="s">
        <v>9472</v>
      </c>
      <c r="B3903" s="260"/>
      <c r="C3903" s="264" t="str">
        <f>IF(ISERROR(VLOOKUP(B3903,'Tous les abonnés'!$A$6:$I$5491,2,0)),"",VLOOKUP(B3903,'Tous les abonnés'!$A$6:$I$5491,2,0))</f>
        <v/>
      </c>
      <c r="D3903" s="26"/>
      <c r="E3903" s="265"/>
      <c r="F3903" s="207" t="str">
        <f>IF(ISERROR(IF(VLOOKUP(D3903,Paramètres!$C$17:$H$33,6,0)="oui","illimité",VLOOKUP(D3903,Paramètres!$C$17:$H$33,5,0))),"",IF(VLOOKUP(D3903,Paramètres!$C$17:$H$33,6,0)="oui","illimité",VLOOKUP(D3903,Paramètres!$C$17:$H$33,5,0)))</f>
        <v/>
      </c>
      <c r="G3903" s="269" t="str">
        <f t="shared" si="363"/>
        <v/>
      </c>
      <c r="H3903" s="208"/>
      <c r="I3903" s="53"/>
      <c r="J3903" s="209"/>
      <c r="K3903" s="271"/>
      <c r="L3903" s="37"/>
      <c r="M3903" s="218"/>
      <c r="N3903" s="124"/>
      <c r="O3903" s="211" t="str">
        <f t="shared" ca="1" si="364"/>
        <v/>
      </c>
      <c r="P3903" s="212" t="str">
        <f>IF(ISERROR(VLOOKUP(L3903,Paramètres!$A$38:$B$40,2,0)),"",VLOOKUP(L3903,Paramètres!$A$38:$B$40,2,0))</f>
        <v/>
      </c>
      <c r="Q3903" s="211" t="str">
        <f t="shared" ca="1" si="365"/>
        <v/>
      </c>
      <c r="R3903" s="211" t="str">
        <f t="shared" si="361"/>
        <v/>
      </c>
      <c r="S3903" s="213" t="str">
        <f t="shared" ca="1" si="362"/>
        <v/>
      </c>
      <c r="T3903" s="214" t="str">
        <f t="shared" ca="1" si="366"/>
        <v/>
      </c>
    </row>
    <row r="3904" spans="1:20" x14ac:dyDescent="0.25">
      <c r="A3904" s="119" t="s">
        <v>9473</v>
      </c>
      <c r="B3904" s="260"/>
      <c r="C3904" s="264" t="str">
        <f>IF(ISERROR(VLOOKUP(B3904,'Tous les abonnés'!$A$6:$I$5491,2,0)),"",VLOOKUP(B3904,'Tous les abonnés'!$A$6:$I$5491,2,0))</f>
        <v/>
      </c>
      <c r="D3904" s="26"/>
      <c r="E3904" s="265"/>
      <c r="F3904" s="207" t="str">
        <f>IF(ISERROR(IF(VLOOKUP(D3904,Paramètres!$C$17:$H$33,6,0)="oui","illimité",VLOOKUP(D3904,Paramètres!$C$17:$H$33,5,0))),"",IF(VLOOKUP(D3904,Paramètres!$C$17:$H$33,6,0)="oui","illimité",VLOOKUP(D3904,Paramètres!$C$17:$H$33,5,0)))</f>
        <v/>
      </c>
      <c r="G3904" s="269" t="str">
        <f t="shared" si="363"/>
        <v/>
      </c>
      <c r="H3904" s="208"/>
      <c r="I3904" s="53"/>
      <c r="J3904" s="209"/>
      <c r="K3904" s="271"/>
      <c r="L3904" s="37"/>
      <c r="M3904" s="218"/>
      <c r="N3904" s="124"/>
      <c r="O3904" s="211" t="str">
        <f t="shared" ca="1" si="364"/>
        <v/>
      </c>
      <c r="P3904" s="212" t="str">
        <f>IF(ISERROR(VLOOKUP(L3904,Paramètres!$A$38:$B$40,2,0)),"",VLOOKUP(L3904,Paramètres!$A$38:$B$40,2,0))</f>
        <v/>
      </c>
      <c r="Q3904" s="211" t="str">
        <f t="shared" ca="1" si="365"/>
        <v/>
      </c>
      <c r="R3904" s="211" t="str">
        <f t="shared" si="361"/>
        <v/>
      </c>
      <c r="S3904" s="213" t="str">
        <f t="shared" ca="1" si="362"/>
        <v/>
      </c>
      <c r="T3904" s="214" t="str">
        <f t="shared" ca="1" si="366"/>
        <v/>
      </c>
    </row>
    <row r="3905" spans="1:20" x14ac:dyDescent="0.25">
      <c r="A3905" s="119" t="s">
        <v>9474</v>
      </c>
      <c r="B3905" s="260"/>
      <c r="C3905" s="264" t="str">
        <f>IF(ISERROR(VLOOKUP(B3905,'Tous les abonnés'!$A$6:$I$5491,2,0)),"",VLOOKUP(B3905,'Tous les abonnés'!$A$6:$I$5491,2,0))</f>
        <v/>
      </c>
      <c r="D3905" s="26"/>
      <c r="E3905" s="265"/>
      <c r="F3905" s="207" t="str">
        <f>IF(ISERROR(IF(VLOOKUP(D3905,Paramètres!$C$17:$H$33,6,0)="oui","illimité",VLOOKUP(D3905,Paramètres!$C$17:$H$33,5,0))),"",IF(VLOOKUP(D3905,Paramètres!$C$17:$H$33,6,0)="oui","illimité",VLOOKUP(D3905,Paramètres!$C$17:$H$33,5,0)))</f>
        <v/>
      </c>
      <c r="G3905" s="269" t="str">
        <f t="shared" si="363"/>
        <v/>
      </c>
      <c r="H3905" s="208"/>
      <c r="I3905" s="53"/>
      <c r="J3905" s="209"/>
      <c r="K3905" s="271"/>
      <c r="L3905" s="37"/>
      <c r="M3905" s="218"/>
      <c r="N3905" s="124"/>
      <c r="O3905" s="211" t="str">
        <f t="shared" ca="1" si="364"/>
        <v/>
      </c>
      <c r="P3905" s="212" t="str">
        <f>IF(ISERROR(VLOOKUP(L3905,Paramètres!$A$38:$B$40,2,0)),"",VLOOKUP(L3905,Paramètres!$A$38:$B$40,2,0))</f>
        <v/>
      </c>
      <c r="Q3905" s="211" t="str">
        <f t="shared" ca="1" si="365"/>
        <v/>
      </c>
      <c r="R3905" s="211" t="str">
        <f t="shared" si="361"/>
        <v/>
      </c>
      <c r="S3905" s="213" t="str">
        <f t="shared" ca="1" si="362"/>
        <v/>
      </c>
      <c r="T3905" s="214" t="str">
        <f t="shared" ca="1" si="366"/>
        <v/>
      </c>
    </row>
    <row r="3906" spans="1:20" x14ac:dyDescent="0.25">
      <c r="A3906" s="119" t="s">
        <v>9475</v>
      </c>
      <c r="B3906" s="260"/>
      <c r="C3906" s="264" t="str">
        <f>IF(ISERROR(VLOOKUP(B3906,'Tous les abonnés'!$A$6:$I$5491,2,0)),"",VLOOKUP(B3906,'Tous les abonnés'!$A$6:$I$5491,2,0))</f>
        <v/>
      </c>
      <c r="D3906" s="26"/>
      <c r="E3906" s="265"/>
      <c r="F3906" s="207" t="str">
        <f>IF(ISERROR(IF(VLOOKUP(D3906,Paramètres!$C$17:$H$33,6,0)="oui","illimité",VLOOKUP(D3906,Paramètres!$C$17:$H$33,5,0))),"",IF(VLOOKUP(D3906,Paramètres!$C$17:$H$33,6,0)="oui","illimité",VLOOKUP(D3906,Paramètres!$C$17:$H$33,5,0)))</f>
        <v/>
      </c>
      <c r="G3906" s="269" t="str">
        <f t="shared" si="363"/>
        <v/>
      </c>
      <c r="H3906" s="208"/>
      <c r="I3906" s="53"/>
      <c r="J3906" s="209"/>
      <c r="K3906" s="271"/>
      <c r="L3906" s="37"/>
      <c r="M3906" s="218"/>
      <c r="N3906" s="124"/>
      <c r="O3906" s="211" t="str">
        <f t="shared" ca="1" si="364"/>
        <v/>
      </c>
      <c r="P3906" s="212" t="str">
        <f>IF(ISERROR(VLOOKUP(L3906,Paramètres!$A$38:$B$40,2,0)),"",VLOOKUP(L3906,Paramètres!$A$38:$B$40,2,0))</f>
        <v/>
      </c>
      <c r="Q3906" s="211" t="str">
        <f t="shared" ca="1" si="365"/>
        <v/>
      </c>
      <c r="R3906" s="211" t="str">
        <f t="shared" si="361"/>
        <v/>
      </c>
      <c r="S3906" s="213" t="str">
        <f t="shared" ca="1" si="362"/>
        <v/>
      </c>
      <c r="T3906" s="214" t="str">
        <f t="shared" ca="1" si="366"/>
        <v/>
      </c>
    </row>
    <row r="3907" spans="1:20" x14ac:dyDescent="0.25">
      <c r="A3907" s="119" t="s">
        <v>9476</v>
      </c>
      <c r="B3907" s="260"/>
      <c r="C3907" s="264" t="str">
        <f>IF(ISERROR(VLOOKUP(B3907,'Tous les abonnés'!$A$6:$I$5491,2,0)),"",VLOOKUP(B3907,'Tous les abonnés'!$A$6:$I$5491,2,0))</f>
        <v/>
      </c>
      <c r="D3907" s="26"/>
      <c r="E3907" s="265"/>
      <c r="F3907" s="207" t="str">
        <f>IF(ISERROR(IF(VLOOKUP(D3907,Paramètres!$C$17:$H$33,6,0)="oui","illimité",VLOOKUP(D3907,Paramètres!$C$17:$H$33,5,0))),"",IF(VLOOKUP(D3907,Paramètres!$C$17:$H$33,6,0)="oui","illimité",VLOOKUP(D3907,Paramètres!$C$17:$H$33,5,0)))</f>
        <v/>
      </c>
      <c r="G3907" s="269" t="str">
        <f t="shared" si="363"/>
        <v/>
      </c>
      <c r="H3907" s="208"/>
      <c r="I3907" s="53"/>
      <c r="J3907" s="209"/>
      <c r="K3907" s="271"/>
      <c r="L3907" s="37"/>
      <c r="M3907" s="218"/>
      <c r="N3907" s="124"/>
      <c r="O3907" s="211" t="str">
        <f t="shared" ca="1" si="364"/>
        <v/>
      </c>
      <c r="P3907" s="212" t="str">
        <f>IF(ISERROR(VLOOKUP(L3907,Paramètres!$A$38:$B$40,2,0)),"",VLOOKUP(L3907,Paramètres!$A$38:$B$40,2,0))</f>
        <v/>
      </c>
      <c r="Q3907" s="211" t="str">
        <f t="shared" ca="1" si="365"/>
        <v/>
      </c>
      <c r="R3907" s="211" t="str">
        <f t="shared" si="361"/>
        <v/>
      </c>
      <c r="S3907" s="213" t="str">
        <f t="shared" ca="1" si="362"/>
        <v/>
      </c>
      <c r="T3907" s="214" t="str">
        <f t="shared" ca="1" si="366"/>
        <v/>
      </c>
    </row>
    <row r="3908" spans="1:20" x14ac:dyDescent="0.25">
      <c r="A3908" s="119" t="s">
        <v>9477</v>
      </c>
      <c r="B3908" s="260"/>
      <c r="C3908" s="264" t="str">
        <f>IF(ISERROR(VLOOKUP(B3908,'Tous les abonnés'!$A$6:$I$5491,2,0)),"",VLOOKUP(B3908,'Tous les abonnés'!$A$6:$I$5491,2,0))</f>
        <v/>
      </c>
      <c r="D3908" s="26"/>
      <c r="E3908" s="265"/>
      <c r="F3908" s="207" t="str">
        <f>IF(ISERROR(IF(VLOOKUP(D3908,Paramètres!$C$17:$H$33,6,0)="oui","illimité",VLOOKUP(D3908,Paramètres!$C$17:$H$33,5,0))),"",IF(VLOOKUP(D3908,Paramètres!$C$17:$H$33,6,0)="oui","illimité",VLOOKUP(D3908,Paramètres!$C$17:$H$33,5,0)))</f>
        <v/>
      </c>
      <c r="G3908" s="269" t="str">
        <f t="shared" si="363"/>
        <v/>
      </c>
      <c r="H3908" s="208"/>
      <c r="I3908" s="53"/>
      <c r="J3908" s="209"/>
      <c r="K3908" s="271"/>
      <c r="L3908" s="37"/>
      <c r="M3908" s="218"/>
      <c r="N3908" s="124"/>
      <c r="O3908" s="211" t="str">
        <f t="shared" ca="1" si="364"/>
        <v/>
      </c>
      <c r="P3908" s="212" t="str">
        <f>IF(ISERROR(VLOOKUP(L3908,Paramètres!$A$38:$B$40,2,0)),"",VLOOKUP(L3908,Paramètres!$A$38:$B$40,2,0))</f>
        <v/>
      </c>
      <c r="Q3908" s="211" t="str">
        <f t="shared" ca="1" si="365"/>
        <v/>
      </c>
      <c r="R3908" s="211" t="str">
        <f t="shared" si="361"/>
        <v/>
      </c>
      <c r="S3908" s="213" t="str">
        <f t="shared" ca="1" si="362"/>
        <v/>
      </c>
      <c r="T3908" s="214" t="str">
        <f t="shared" ca="1" si="366"/>
        <v/>
      </c>
    </row>
    <row r="3909" spans="1:20" x14ac:dyDescent="0.25">
      <c r="A3909" s="119" t="s">
        <v>9478</v>
      </c>
      <c r="B3909" s="260"/>
      <c r="C3909" s="264" t="str">
        <f>IF(ISERROR(VLOOKUP(B3909,'Tous les abonnés'!$A$6:$I$5491,2,0)),"",VLOOKUP(B3909,'Tous les abonnés'!$A$6:$I$5491,2,0))</f>
        <v/>
      </c>
      <c r="D3909" s="26"/>
      <c r="E3909" s="265"/>
      <c r="F3909" s="207" t="str">
        <f>IF(ISERROR(IF(VLOOKUP(D3909,Paramètres!$C$17:$H$33,6,0)="oui","illimité",VLOOKUP(D3909,Paramètres!$C$17:$H$33,5,0))),"",IF(VLOOKUP(D3909,Paramètres!$C$17:$H$33,6,0)="oui","illimité",VLOOKUP(D3909,Paramètres!$C$17:$H$33,5,0)))</f>
        <v/>
      </c>
      <c r="G3909" s="269" t="str">
        <f t="shared" si="363"/>
        <v/>
      </c>
      <c r="H3909" s="208"/>
      <c r="I3909" s="53"/>
      <c r="J3909" s="209"/>
      <c r="K3909" s="271"/>
      <c r="L3909" s="37"/>
      <c r="M3909" s="218"/>
      <c r="N3909" s="124"/>
      <c r="O3909" s="211" t="str">
        <f t="shared" ca="1" si="364"/>
        <v/>
      </c>
      <c r="P3909" s="212" t="str">
        <f>IF(ISERROR(VLOOKUP(L3909,Paramètres!$A$38:$B$40,2,0)),"",VLOOKUP(L3909,Paramètres!$A$38:$B$40,2,0))</f>
        <v/>
      </c>
      <c r="Q3909" s="211" t="str">
        <f t="shared" ca="1" si="365"/>
        <v/>
      </c>
      <c r="R3909" s="211" t="str">
        <f t="shared" si="361"/>
        <v/>
      </c>
      <c r="S3909" s="213" t="str">
        <f t="shared" ca="1" si="362"/>
        <v/>
      </c>
      <c r="T3909" s="214" t="str">
        <f t="shared" ca="1" si="366"/>
        <v/>
      </c>
    </row>
    <row r="3910" spans="1:20" x14ac:dyDescent="0.25">
      <c r="A3910" s="119" t="s">
        <v>9479</v>
      </c>
      <c r="B3910" s="260"/>
      <c r="C3910" s="264" t="str">
        <f>IF(ISERROR(VLOOKUP(B3910,'Tous les abonnés'!$A$6:$I$5491,2,0)),"",VLOOKUP(B3910,'Tous les abonnés'!$A$6:$I$5491,2,0))</f>
        <v/>
      </c>
      <c r="D3910" s="26"/>
      <c r="E3910" s="265"/>
      <c r="F3910" s="207" t="str">
        <f>IF(ISERROR(IF(VLOOKUP(D3910,Paramètres!$C$17:$H$33,6,0)="oui","illimité",VLOOKUP(D3910,Paramètres!$C$17:$H$33,5,0))),"",IF(VLOOKUP(D3910,Paramètres!$C$17:$H$33,6,0)="oui","illimité",VLOOKUP(D3910,Paramètres!$C$17:$H$33,5,0)))</f>
        <v/>
      </c>
      <c r="G3910" s="269" t="str">
        <f t="shared" si="363"/>
        <v/>
      </c>
      <c r="H3910" s="208"/>
      <c r="I3910" s="53"/>
      <c r="J3910" s="209"/>
      <c r="K3910" s="271"/>
      <c r="L3910" s="37"/>
      <c r="M3910" s="218"/>
      <c r="N3910" s="124"/>
      <c r="O3910" s="211" t="str">
        <f t="shared" ca="1" si="364"/>
        <v/>
      </c>
      <c r="P3910" s="212" t="str">
        <f>IF(ISERROR(VLOOKUP(L3910,Paramètres!$A$38:$B$40,2,0)),"",VLOOKUP(L3910,Paramètres!$A$38:$B$40,2,0))</f>
        <v/>
      </c>
      <c r="Q3910" s="211" t="str">
        <f t="shared" ca="1" si="365"/>
        <v/>
      </c>
      <c r="R3910" s="211" t="str">
        <f t="shared" si="361"/>
        <v/>
      </c>
      <c r="S3910" s="213" t="str">
        <f t="shared" ca="1" si="362"/>
        <v/>
      </c>
      <c r="T3910" s="214" t="str">
        <f t="shared" ca="1" si="366"/>
        <v/>
      </c>
    </row>
    <row r="3911" spans="1:20" x14ac:dyDescent="0.25">
      <c r="A3911" s="119" t="s">
        <v>9480</v>
      </c>
      <c r="B3911" s="260"/>
      <c r="C3911" s="264" t="str">
        <f>IF(ISERROR(VLOOKUP(B3911,'Tous les abonnés'!$A$6:$I$5491,2,0)),"",VLOOKUP(B3911,'Tous les abonnés'!$A$6:$I$5491,2,0))</f>
        <v/>
      </c>
      <c r="D3911" s="26"/>
      <c r="E3911" s="265"/>
      <c r="F3911" s="207" t="str">
        <f>IF(ISERROR(IF(VLOOKUP(D3911,Paramètres!$C$17:$H$33,6,0)="oui","illimité",VLOOKUP(D3911,Paramètres!$C$17:$H$33,5,0))),"",IF(VLOOKUP(D3911,Paramètres!$C$17:$H$33,6,0)="oui","illimité",VLOOKUP(D3911,Paramètres!$C$17:$H$33,5,0)))</f>
        <v/>
      </c>
      <c r="G3911" s="269" t="str">
        <f t="shared" si="363"/>
        <v/>
      </c>
      <c r="H3911" s="208"/>
      <c r="I3911" s="53"/>
      <c r="J3911" s="209"/>
      <c r="K3911" s="271"/>
      <c r="L3911" s="37"/>
      <c r="M3911" s="218"/>
      <c r="N3911" s="124"/>
      <c r="O3911" s="211" t="str">
        <f t="shared" ca="1" si="364"/>
        <v/>
      </c>
      <c r="P3911" s="212" t="str">
        <f>IF(ISERROR(VLOOKUP(L3911,Paramètres!$A$38:$B$40,2,0)),"",VLOOKUP(L3911,Paramètres!$A$38:$B$40,2,0))</f>
        <v/>
      </c>
      <c r="Q3911" s="211" t="str">
        <f t="shared" ca="1" si="365"/>
        <v/>
      </c>
      <c r="R3911" s="211" t="str">
        <f t="shared" ref="R3911:R3974" si="367">IF(L3911="en 1 fois",1,IF(F3911="illimité",O3911/P3911,IF(ISERROR(F3911/P3911),"",ROUND(F3911/P3911,0))))</f>
        <v/>
      </c>
      <c r="S3911" s="213" t="str">
        <f t="shared" ref="S3911:S3974" ca="1" si="368">IF(ISERROR(IF(F3911="illimité",Q3911*J3911,IF(L3911="en 1 fois",J3911,J3911*Q3911/R3911))),"",IF(F3911="illimité",Q3911*J3911,IF(L3911="en 1 fois",J3911,J3911*Q3911/R3911)))</f>
        <v/>
      </c>
      <c r="T3911" s="214" t="str">
        <f t="shared" ca="1" si="366"/>
        <v/>
      </c>
    </row>
    <row r="3912" spans="1:20" x14ac:dyDescent="0.25">
      <c r="A3912" s="119" t="s">
        <v>9481</v>
      </c>
      <c r="B3912" s="260"/>
      <c r="C3912" s="264" t="str">
        <f>IF(ISERROR(VLOOKUP(B3912,'Tous les abonnés'!$A$6:$I$5491,2,0)),"",VLOOKUP(B3912,'Tous les abonnés'!$A$6:$I$5491,2,0))</f>
        <v/>
      </c>
      <c r="D3912" s="26"/>
      <c r="E3912" s="265"/>
      <c r="F3912" s="207" t="str">
        <f>IF(ISERROR(IF(VLOOKUP(D3912,Paramètres!$C$17:$H$33,6,0)="oui","illimité",VLOOKUP(D3912,Paramètres!$C$17:$H$33,5,0))),"",IF(VLOOKUP(D3912,Paramètres!$C$17:$H$33,6,0)="oui","illimité",VLOOKUP(D3912,Paramètres!$C$17:$H$33,5,0)))</f>
        <v/>
      </c>
      <c r="G3912" s="269" t="str">
        <f t="shared" ref="G3912:G3975" si="369">IF(ISBLANK(K3912),IF(ISERROR(E3912+F3912),"",E3912+F3912),K3912)</f>
        <v/>
      </c>
      <c r="H3912" s="208"/>
      <c r="I3912" s="53"/>
      <c r="J3912" s="209"/>
      <c r="K3912" s="271"/>
      <c r="L3912" s="37"/>
      <c r="M3912" s="218"/>
      <c r="N3912" s="124"/>
      <c r="O3912" s="211" t="str">
        <f t="shared" ref="O3912:O3975" ca="1" si="370">IF(ISBLANK(E3912),"",IF(TODAY()&gt;G3912,G3912-E3912,TODAY()-E3912))</f>
        <v/>
      </c>
      <c r="P3912" s="212" t="str">
        <f>IF(ISERROR(VLOOKUP(L3912,Paramètres!$A$38:$B$40,2,0)),"",VLOOKUP(L3912,Paramètres!$A$38:$B$40,2,0))</f>
        <v/>
      </c>
      <c r="Q3912" s="211" t="str">
        <f t="shared" ref="Q3912:Q3975" ca="1" si="371">IF(ISERROR(O3912/P3912),"",ROUND(O3912/P3912,0))</f>
        <v/>
      </c>
      <c r="R3912" s="211" t="str">
        <f t="shared" si="367"/>
        <v/>
      </c>
      <c r="S3912" s="213" t="str">
        <f t="shared" ca="1" si="368"/>
        <v/>
      </c>
      <c r="T3912" s="214" t="str">
        <f t="shared" ref="T3912:T3975" ca="1" si="372">IF(ISERROR(S3912-N3912),"",S3912-N3912)</f>
        <v/>
      </c>
    </row>
    <row r="3913" spans="1:20" x14ac:dyDescent="0.25">
      <c r="A3913" s="119" t="s">
        <v>9482</v>
      </c>
      <c r="B3913" s="260"/>
      <c r="C3913" s="264" t="str">
        <f>IF(ISERROR(VLOOKUP(B3913,'Tous les abonnés'!$A$6:$I$5491,2,0)),"",VLOOKUP(B3913,'Tous les abonnés'!$A$6:$I$5491,2,0))</f>
        <v/>
      </c>
      <c r="D3913" s="26"/>
      <c r="E3913" s="265"/>
      <c r="F3913" s="207" t="str">
        <f>IF(ISERROR(IF(VLOOKUP(D3913,Paramètres!$C$17:$H$33,6,0)="oui","illimité",VLOOKUP(D3913,Paramètres!$C$17:$H$33,5,0))),"",IF(VLOOKUP(D3913,Paramètres!$C$17:$H$33,6,0)="oui","illimité",VLOOKUP(D3913,Paramètres!$C$17:$H$33,5,0)))</f>
        <v/>
      </c>
      <c r="G3913" s="269" t="str">
        <f t="shared" si="369"/>
        <v/>
      </c>
      <c r="H3913" s="208"/>
      <c r="I3913" s="53"/>
      <c r="J3913" s="209"/>
      <c r="K3913" s="271"/>
      <c r="L3913" s="37"/>
      <c r="M3913" s="218"/>
      <c r="N3913" s="124"/>
      <c r="O3913" s="211" t="str">
        <f t="shared" ca="1" si="370"/>
        <v/>
      </c>
      <c r="P3913" s="212" t="str">
        <f>IF(ISERROR(VLOOKUP(L3913,Paramètres!$A$38:$B$40,2,0)),"",VLOOKUP(L3913,Paramètres!$A$38:$B$40,2,0))</f>
        <v/>
      </c>
      <c r="Q3913" s="211" t="str">
        <f t="shared" ca="1" si="371"/>
        <v/>
      </c>
      <c r="R3913" s="211" t="str">
        <f t="shared" si="367"/>
        <v/>
      </c>
      <c r="S3913" s="213" t="str">
        <f t="shared" ca="1" si="368"/>
        <v/>
      </c>
      <c r="T3913" s="214" t="str">
        <f t="shared" ca="1" si="372"/>
        <v/>
      </c>
    </row>
    <row r="3914" spans="1:20" x14ac:dyDescent="0.25">
      <c r="A3914" s="119" t="s">
        <v>9483</v>
      </c>
      <c r="B3914" s="260"/>
      <c r="C3914" s="264" t="str">
        <f>IF(ISERROR(VLOOKUP(B3914,'Tous les abonnés'!$A$6:$I$5491,2,0)),"",VLOOKUP(B3914,'Tous les abonnés'!$A$6:$I$5491,2,0))</f>
        <v/>
      </c>
      <c r="D3914" s="26"/>
      <c r="E3914" s="265"/>
      <c r="F3914" s="207" t="str">
        <f>IF(ISERROR(IF(VLOOKUP(D3914,Paramètres!$C$17:$H$33,6,0)="oui","illimité",VLOOKUP(D3914,Paramètres!$C$17:$H$33,5,0))),"",IF(VLOOKUP(D3914,Paramètres!$C$17:$H$33,6,0)="oui","illimité",VLOOKUP(D3914,Paramètres!$C$17:$H$33,5,0)))</f>
        <v/>
      </c>
      <c r="G3914" s="269" t="str">
        <f t="shared" si="369"/>
        <v/>
      </c>
      <c r="H3914" s="208"/>
      <c r="I3914" s="53"/>
      <c r="J3914" s="209"/>
      <c r="K3914" s="271"/>
      <c r="L3914" s="37"/>
      <c r="M3914" s="218"/>
      <c r="N3914" s="124"/>
      <c r="O3914" s="211" t="str">
        <f t="shared" ca="1" si="370"/>
        <v/>
      </c>
      <c r="P3914" s="212" t="str">
        <f>IF(ISERROR(VLOOKUP(L3914,Paramètres!$A$38:$B$40,2,0)),"",VLOOKUP(L3914,Paramètres!$A$38:$B$40,2,0))</f>
        <v/>
      </c>
      <c r="Q3914" s="211" t="str">
        <f t="shared" ca="1" si="371"/>
        <v/>
      </c>
      <c r="R3914" s="211" t="str">
        <f t="shared" si="367"/>
        <v/>
      </c>
      <c r="S3914" s="213" t="str">
        <f t="shared" ca="1" si="368"/>
        <v/>
      </c>
      <c r="T3914" s="214" t="str">
        <f t="shared" ca="1" si="372"/>
        <v/>
      </c>
    </row>
    <row r="3915" spans="1:20" x14ac:dyDescent="0.25">
      <c r="A3915" s="119" t="s">
        <v>9484</v>
      </c>
      <c r="B3915" s="260"/>
      <c r="C3915" s="264" t="str">
        <f>IF(ISERROR(VLOOKUP(B3915,'Tous les abonnés'!$A$6:$I$5491,2,0)),"",VLOOKUP(B3915,'Tous les abonnés'!$A$6:$I$5491,2,0))</f>
        <v/>
      </c>
      <c r="D3915" s="26"/>
      <c r="E3915" s="265"/>
      <c r="F3915" s="207" t="str">
        <f>IF(ISERROR(IF(VLOOKUP(D3915,Paramètres!$C$17:$H$33,6,0)="oui","illimité",VLOOKUP(D3915,Paramètres!$C$17:$H$33,5,0))),"",IF(VLOOKUP(D3915,Paramètres!$C$17:$H$33,6,0)="oui","illimité",VLOOKUP(D3915,Paramètres!$C$17:$H$33,5,0)))</f>
        <v/>
      </c>
      <c r="G3915" s="269" t="str">
        <f t="shared" si="369"/>
        <v/>
      </c>
      <c r="H3915" s="208"/>
      <c r="I3915" s="53"/>
      <c r="J3915" s="209"/>
      <c r="K3915" s="271"/>
      <c r="L3915" s="37"/>
      <c r="M3915" s="218"/>
      <c r="N3915" s="124"/>
      <c r="O3915" s="211" t="str">
        <f t="shared" ca="1" si="370"/>
        <v/>
      </c>
      <c r="P3915" s="212" t="str">
        <f>IF(ISERROR(VLOOKUP(L3915,Paramètres!$A$38:$B$40,2,0)),"",VLOOKUP(L3915,Paramètres!$A$38:$B$40,2,0))</f>
        <v/>
      </c>
      <c r="Q3915" s="211" t="str">
        <f t="shared" ca="1" si="371"/>
        <v/>
      </c>
      <c r="R3915" s="211" t="str">
        <f t="shared" si="367"/>
        <v/>
      </c>
      <c r="S3915" s="213" t="str">
        <f t="shared" ca="1" si="368"/>
        <v/>
      </c>
      <c r="T3915" s="214" t="str">
        <f t="shared" ca="1" si="372"/>
        <v/>
      </c>
    </row>
    <row r="3916" spans="1:20" x14ac:dyDescent="0.25">
      <c r="A3916" s="119" t="s">
        <v>9485</v>
      </c>
      <c r="B3916" s="260"/>
      <c r="C3916" s="264" t="str">
        <f>IF(ISERROR(VLOOKUP(B3916,'Tous les abonnés'!$A$6:$I$5491,2,0)),"",VLOOKUP(B3916,'Tous les abonnés'!$A$6:$I$5491,2,0))</f>
        <v/>
      </c>
      <c r="D3916" s="26"/>
      <c r="E3916" s="265"/>
      <c r="F3916" s="207" t="str">
        <f>IF(ISERROR(IF(VLOOKUP(D3916,Paramètres!$C$17:$H$33,6,0)="oui","illimité",VLOOKUP(D3916,Paramètres!$C$17:$H$33,5,0))),"",IF(VLOOKUP(D3916,Paramètres!$C$17:$H$33,6,0)="oui","illimité",VLOOKUP(D3916,Paramètres!$C$17:$H$33,5,0)))</f>
        <v/>
      </c>
      <c r="G3916" s="269" t="str">
        <f t="shared" si="369"/>
        <v/>
      </c>
      <c r="H3916" s="208"/>
      <c r="I3916" s="53"/>
      <c r="J3916" s="209"/>
      <c r="K3916" s="271"/>
      <c r="L3916" s="37"/>
      <c r="M3916" s="218"/>
      <c r="N3916" s="124"/>
      <c r="O3916" s="211" t="str">
        <f t="shared" ca="1" si="370"/>
        <v/>
      </c>
      <c r="P3916" s="212" t="str">
        <f>IF(ISERROR(VLOOKUP(L3916,Paramètres!$A$38:$B$40,2,0)),"",VLOOKUP(L3916,Paramètres!$A$38:$B$40,2,0))</f>
        <v/>
      </c>
      <c r="Q3916" s="211" t="str">
        <f t="shared" ca="1" si="371"/>
        <v/>
      </c>
      <c r="R3916" s="211" t="str">
        <f t="shared" si="367"/>
        <v/>
      </c>
      <c r="S3916" s="213" t="str">
        <f t="shared" ca="1" si="368"/>
        <v/>
      </c>
      <c r="T3916" s="214" t="str">
        <f t="shared" ca="1" si="372"/>
        <v/>
      </c>
    </row>
    <row r="3917" spans="1:20" x14ac:dyDescent="0.25">
      <c r="A3917" s="119" t="s">
        <v>9486</v>
      </c>
      <c r="B3917" s="260"/>
      <c r="C3917" s="264" t="str">
        <f>IF(ISERROR(VLOOKUP(B3917,'Tous les abonnés'!$A$6:$I$5491,2,0)),"",VLOOKUP(B3917,'Tous les abonnés'!$A$6:$I$5491,2,0))</f>
        <v/>
      </c>
      <c r="D3917" s="26"/>
      <c r="E3917" s="265"/>
      <c r="F3917" s="207" t="str">
        <f>IF(ISERROR(IF(VLOOKUP(D3917,Paramètres!$C$17:$H$33,6,0)="oui","illimité",VLOOKUP(D3917,Paramètres!$C$17:$H$33,5,0))),"",IF(VLOOKUP(D3917,Paramètres!$C$17:$H$33,6,0)="oui","illimité",VLOOKUP(D3917,Paramètres!$C$17:$H$33,5,0)))</f>
        <v/>
      </c>
      <c r="G3917" s="269" t="str">
        <f t="shared" si="369"/>
        <v/>
      </c>
      <c r="H3917" s="208"/>
      <c r="I3917" s="53"/>
      <c r="J3917" s="209"/>
      <c r="K3917" s="271"/>
      <c r="L3917" s="37"/>
      <c r="M3917" s="218"/>
      <c r="N3917" s="124"/>
      <c r="O3917" s="211" t="str">
        <f t="shared" ca="1" si="370"/>
        <v/>
      </c>
      <c r="P3917" s="212" t="str">
        <f>IF(ISERROR(VLOOKUP(L3917,Paramètres!$A$38:$B$40,2,0)),"",VLOOKUP(L3917,Paramètres!$A$38:$B$40,2,0))</f>
        <v/>
      </c>
      <c r="Q3917" s="211" t="str">
        <f t="shared" ca="1" si="371"/>
        <v/>
      </c>
      <c r="R3917" s="211" t="str">
        <f t="shared" si="367"/>
        <v/>
      </c>
      <c r="S3917" s="213" t="str">
        <f t="shared" ca="1" si="368"/>
        <v/>
      </c>
      <c r="T3917" s="214" t="str">
        <f t="shared" ca="1" si="372"/>
        <v/>
      </c>
    </row>
    <row r="3918" spans="1:20" x14ac:dyDescent="0.25">
      <c r="A3918" s="119" t="s">
        <v>9487</v>
      </c>
      <c r="B3918" s="260"/>
      <c r="C3918" s="264" t="str">
        <f>IF(ISERROR(VLOOKUP(B3918,'Tous les abonnés'!$A$6:$I$5491,2,0)),"",VLOOKUP(B3918,'Tous les abonnés'!$A$6:$I$5491,2,0))</f>
        <v/>
      </c>
      <c r="D3918" s="26"/>
      <c r="E3918" s="265"/>
      <c r="F3918" s="207" t="str">
        <f>IF(ISERROR(IF(VLOOKUP(D3918,Paramètres!$C$17:$H$33,6,0)="oui","illimité",VLOOKUP(D3918,Paramètres!$C$17:$H$33,5,0))),"",IF(VLOOKUP(D3918,Paramètres!$C$17:$H$33,6,0)="oui","illimité",VLOOKUP(D3918,Paramètres!$C$17:$H$33,5,0)))</f>
        <v/>
      </c>
      <c r="G3918" s="269" t="str">
        <f t="shared" si="369"/>
        <v/>
      </c>
      <c r="H3918" s="208"/>
      <c r="I3918" s="53"/>
      <c r="J3918" s="209"/>
      <c r="K3918" s="271"/>
      <c r="L3918" s="37"/>
      <c r="M3918" s="218"/>
      <c r="N3918" s="124"/>
      <c r="O3918" s="211" t="str">
        <f t="shared" ca="1" si="370"/>
        <v/>
      </c>
      <c r="P3918" s="212" t="str">
        <f>IF(ISERROR(VLOOKUP(L3918,Paramètres!$A$38:$B$40,2,0)),"",VLOOKUP(L3918,Paramètres!$A$38:$B$40,2,0))</f>
        <v/>
      </c>
      <c r="Q3918" s="211" t="str">
        <f t="shared" ca="1" si="371"/>
        <v/>
      </c>
      <c r="R3918" s="211" t="str">
        <f t="shared" si="367"/>
        <v/>
      </c>
      <c r="S3918" s="213" t="str">
        <f t="shared" ca="1" si="368"/>
        <v/>
      </c>
      <c r="T3918" s="214" t="str">
        <f t="shared" ca="1" si="372"/>
        <v/>
      </c>
    </row>
    <row r="3919" spans="1:20" x14ac:dyDescent="0.25">
      <c r="A3919" s="119" t="s">
        <v>9488</v>
      </c>
      <c r="B3919" s="260"/>
      <c r="C3919" s="264" t="str">
        <f>IF(ISERROR(VLOOKUP(B3919,'Tous les abonnés'!$A$6:$I$5491,2,0)),"",VLOOKUP(B3919,'Tous les abonnés'!$A$6:$I$5491,2,0))</f>
        <v/>
      </c>
      <c r="D3919" s="26"/>
      <c r="E3919" s="265"/>
      <c r="F3919" s="207" t="str">
        <f>IF(ISERROR(IF(VLOOKUP(D3919,Paramètres!$C$17:$H$33,6,0)="oui","illimité",VLOOKUP(D3919,Paramètres!$C$17:$H$33,5,0))),"",IF(VLOOKUP(D3919,Paramètres!$C$17:$H$33,6,0)="oui","illimité",VLOOKUP(D3919,Paramètres!$C$17:$H$33,5,0)))</f>
        <v/>
      </c>
      <c r="G3919" s="269" t="str">
        <f t="shared" si="369"/>
        <v/>
      </c>
      <c r="H3919" s="208"/>
      <c r="I3919" s="53"/>
      <c r="J3919" s="209"/>
      <c r="K3919" s="271"/>
      <c r="L3919" s="37"/>
      <c r="M3919" s="218"/>
      <c r="N3919" s="124"/>
      <c r="O3919" s="211" t="str">
        <f t="shared" ca="1" si="370"/>
        <v/>
      </c>
      <c r="P3919" s="212" t="str">
        <f>IF(ISERROR(VLOOKUP(L3919,Paramètres!$A$38:$B$40,2,0)),"",VLOOKUP(L3919,Paramètres!$A$38:$B$40,2,0))</f>
        <v/>
      </c>
      <c r="Q3919" s="211" t="str">
        <f t="shared" ca="1" si="371"/>
        <v/>
      </c>
      <c r="R3919" s="211" t="str">
        <f t="shared" si="367"/>
        <v/>
      </c>
      <c r="S3919" s="213" t="str">
        <f t="shared" ca="1" si="368"/>
        <v/>
      </c>
      <c r="T3919" s="214" t="str">
        <f t="shared" ca="1" si="372"/>
        <v/>
      </c>
    </row>
    <row r="3920" spans="1:20" x14ac:dyDescent="0.25">
      <c r="A3920" s="119" t="s">
        <v>9489</v>
      </c>
      <c r="B3920" s="260"/>
      <c r="C3920" s="264" t="str">
        <f>IF(ISERROR(VLOOKUP(B3920,'Tous les abonnés'!$A$6:$I$5491,2,0)),"",VLOOKUP(B3920,'Tous les abonnés'!$A$6:$I$5491,2,0))</f>
        <v/>
      </c>
      <c r="D3920" s="26"/>
      <c r="E3920" s="265"/>
      <c r="F3920" s="207" t="str">
        <f>IF(ISERROR(IF(VLOOKUP(D3920,Paramètres!$C$17:$H$33,6,0)="oui","illimité",VLOOKUP(D3920,Paramètres!$C$17:$H$33,5,0))),"",IF(VLOOKUP(D3920,Paramètres!$C$17:$H$33,6,0)="oui","illimité",VLOOKUP(D3920,Paramètres!$C$17:$H$33,5,0)))</f>
        <v/>
      </c>
      <c r="G3920" s="269" t="str">
        <f t="shared" si="369"/>
        <v/>
      </c>
      <c r="H3920" s="208"/>
      <c r="I3920" s="53"/>
      <c r="J3920" s="209"/>
      <c r="K3920" s="271"/>
      <c r="L3920" s="37"/>
      <c r="M3920" s="218"/>
      <c r="N3920" s="124"/>
      <c r="O3920" s="211" t="str">
        <f t="shared" ca="1" si="370"/>
        <v/>
      </c>
      <c r="P3920" s="212" t="str">
        <f>IF(ISERROR(VLOOKUP(L3920,Paramètres!$A$38:$B$40,2,0)),"",VLOOKUP(L3920,Paramètres!$A$38:$B$40,2,0))</f>
        <v/>
      </c>
      <c r="Q3920" s="211" t="str">
        <f t="shared" ca="1" si="371"/>
        <v/>
      </c>
      <c r="R3920" s="211" t="str">
        <f t="shared" si="367"/>
        <v/>
      </c>
      <c r="S3920" s="213" t="str">
        <f t="shared" ca="1" si="368"/>
        <v/>
      </c>
      <c r="T3920" s="214" t="str">
        <f t="shared" ca="1" si="372"/>
        <v/>
      </c>
    </row>
    <row r="3921" spans="1:20" x14ac:dyDescent="0.25">
      <c r="A3921" s="119" t="s">
        <v>9490</v>
      </c>
      <c r="B3921" s="260"/>
      <c r="C3921" s="264" t="str">
        <f>IF(ISERROR(VLOOKUP(B3921,'Tous les abonnés'!$A$6:$I$5491,2,0)),"",VLOOKUP(B3921,'Tous les abonnés'!$A$6:$I$5491,2,0))</f>
        <v/>
      </c>
      <c r="D3921" s="26"/>
      <c r="E3921" s="265"/>
      <c r="F3921" s="207" t="str">
        <f>IF(ISERROR(IF(VLOOKUP(D3921,Paramètres!$C$17:$H$33,6,0)="oui","illimité",VLOOKUP(D3921,Paramètres!$C$17:$H$33,5,0))),"",IF(VLOOKUP(D3921,Paramètres!$C$17:$H$33,6,0)="oui","illimité",VLOOKUP(D3921,Paramètres!$C$17:$H$33,5,0)))</f>
        <v/>
      </c>
      <c r="G3921" s="269" t="str">
        <f t="shared" si="369"/>
        <v/>
      </c>
      <c r="H3921" s="208"/>
      <c r="I3921" s="53"/>
      <c r="J3921" s="209"/>
      <c r="K3921" s="271"/>
      <c r="L3921" s="37"/>
      <c r="M3921" s="218"/>
      <c r="N3921" s="124"/>
      <c r="O3921" s="211" t="str">
        <f t="shared" ca="1" si="370"/>
        <v/>
      </c>
      <c r="P3921" s="212" t="str">
        <f>IF(ISERROR(VLOOKUP(L3921,Paramètres!$A$38:$B$40,2,0)),"",VLOOKUP(L3921,Paramètres!$A$38:$B$40,2,0))</f>
        <v/>
      </c>
      <c r="Q3921" s="211" t="str">
        <f t="shared" ca="1" si="371"/>
        <v/>
      </c>
      <c r="R3921" s="211" t="str">
        <f t="shared" si="367"/>
        <v/>
      </c>
      <c r="S3921" s="213" t="str">
        <f t="shared" ca="1" si="368"/>
        <v/>
      </c>
      <c r="T3921" s="214" t="str">
        <f t="shared" ca="1" si="372"/>
        <v/>
      </c>
    </row>
    <row r="3922" spans="1:20" x14ac:dyDescent="0.25">
      <c r="A3922" s="119" t="s">
        <v>9491</v>
      </c>
      <c r="B3922" s="260"/>
      <c r="C3922" s="264" t="str">
        <f>IF(ISERROR(VLOOKUP(B3922,'Tous les abonnés'!$A$6:$I$5491,2,0)),"",VLOOKUP(B3922,'Tous les abonnés'!$A$6:$I$5491,2,0))</f>
        <v/>
      </c>
      <c r="D3922" s="26"/>
      <c r="E3922" s="265"/>
      <c r="F3922" s="207" t="str">
        <f>IF(ISERROR(IF(VLOOKUP(D3922,Paramètres!$C$17:$H$33,6,0)="oui","illimité",VLOOKUP(D3922,Paramètres!$C$17:$H$33,5,0))),"",IF(VLOOKUP(D3922,Paramètres!$C$17:$H$33,6,0)="oui","illimité",VLOOKUP(D3922,Paramètres!$C$17:$H$33,5,0)))</f>
        <v/>
      </c>
      <c r="G3922" s="269" t="str">
        <f t="shared" si="369"/>
        <v/>
      </c>
      <c r="H3922" s="208"/>
      <c r="I3922" s="53"/>
      <c r="J3922" s="209"/>
      <c r="K3922" s="271"/>
      <c r="L3922" s="37"/>
      <c r="M3922" s="218"/>
      <c r="N3922" s="124"/>
      <c r="O3922" s="211" t="str">
        <f t="shared" ca="1" si="370"/>
        <v/>
      </c>
      <c r="P3922" s="212" t="str">
        <f>IF(ISERROR(VLOOKUP(L3922,Paramètres!$A$38:$B$40,2,0)),"",VLOOKUP(L3922,Paramètres!$A$38:$B$40,2,0))</f>
        <v/>
      </c>
      <c r="Q3922" s="211" t="str">
        <f t="shared" ca="1" si="371"/>
        <v/>
      </c>
      <c r="R3922" s="211" t="str">
        <f t="shared" si="367"/>
        <v/>
      </c>
      <c r="S3922" s="213" t="str">
        <f t="shared" ca="1" si="368"/>
        <v/>
      </c>
      <c r="T3922" s="214" t="str">
        <f t="shared" ca="1" si="372"/>
        <v/>
      </c>
    </row>
    <row r="3923" spans="1:20" x14ac:dyDescent="0.25">
      <c r="A3923" s="119" t="s">
        <v>9492</v>
      </c>
      <c r="B3923" s="260"/>
      <c r="C3923" s="264" t="str">
        <f>IF(ISERROR(VLOOKUP(B3923,'Tous les abonnés'!$A$6:$I$5491,2,0)),"",VLOOKUP(B3923,'Tous les abonnés'!$A$6:$I$5491,2,0))</f>
        <v/>
      </c>
      <c r="D3923" s="26"/>
      <c r="E3923" s="265"/>
      <c r="F3923" s="207" t="str">
        <f>IF(ISERROR(IF(VLOOKUP(D3923,Paramètres!$C$17:$H$33,6,0)="oui","illimité",VLOOKUP(D3923,Paramètres!$C$17:$H$33,5,0))),"",IF(VLOOKUP(D3923,Paramètres!$C$17:$H$33,6,0)="oui","illimité",VLOOKUP(D3923,Paramètres!$C$17:$H$33,5,0)))</f>
        <v/>
      </c>
      <c r="G3923" s="269" t="str">
        <f t="shared" si="369"/>
        <v/>
      </c>
      <c r="H3923" s="208"/>
      <c r="I3923" s="53"/>
      <c r="J3923" s="209"/>
      <c r="K3923" s="271"/>
      <c r="L3923" s="37"/>
      <c r="M3923" s="218"/>
      <c r="N3923" s="124"/>
      <c r="O3923" s="211" t="str">
        <f t="shared" ca="1" si="370"/>
        <v/>
      </c>
      <c r="P3923" s="212" t="str">
        <f>IF(ISERROR(VLOOKUP(L3923,Paramètres!$A$38:$B$40,2,0)),"",VLOOKUP(L3923,Paramètres!$A$38:$B$40,2,0))</f>
        <v/>
      </c>
      <c r="Q3923" s="211" t="str">
        <f t="shared" ca="1" si="371"/>
        <v/>
      </c>
      <c r="R3923" s="211" t="str">
        <f t="shared" si="367"/>
        <v/>
      </c>
      <c r="S3923" s="213" t="str">
        <f t="shared" ca="1" si="368"/>
        <v/>
      </c>
      <c r="T3923" s="214" t="str">
        <f t="shared" ca="1" si="372"/>
        <v/>
      </c>
    </row>
    <row r="3924" spans="1:20" x14ac:dyDescent="0.25">
      <c r="A3924" s="119" t="s">
        <v>9493</v>
      </c>
      <c r="B3924" s="260"/>
      <c r="C3924" s="264" t="str">
        <f>IF(ISERROR(VLOOKUP(B3924,'Tous les abonnés'!$A$6:$I$5491,2,0)),"",VLOOKUP(B3924,'Tous les abonnés'!$A$6:$I$5491,2,0))</f>
        <v/>
      </c>
      <c r="D3924" s="26"/>
      <c r="E3924" s="265"/>
      <c r="F3924" s="207" t="str">
        <f>IF(ISERROR(IF(VLOOKUP(D3924,Paramètres!$C$17:$H$33,6,0)="oui","illimité",VLOOKUP(D3924,Paramètres!$C$17:$H$33,5,0))),"",IF(VLOOKUP(D3924,Paramètres!$C$17:$H$33,6,0)="oui","illimité",VLOOKUP(D3924,Paramètres!$C$17:$H$33,5,0)))</f>
        <v/>
      </c>
      <c r="G3924" s="269" t="str">
        <f t="shared" si="369"/>
        <v/>
      </c>
      <c r="H3924" s="208"/>
      <c r="I3924" s="53"/>
      <c r="J3924" s="209"/>
      <c r="K3924" s="271"/>
      <c r="L3924" s="37"/>
      <c r="M3924" s="218"/>
      <c r="N3924" s="124"/>
      <c r="O3924" s="211" t="str">
        <f t="shared" ca="1" si="370"/>
        <v/>
      </c>
      <c r="P3924" s="212" t="str">
        <f>IF(ISERROR(VLOOKUP(L3924,Paramètres!$A$38:$B$40,2,0)),"",VLOOKUP(L3924,Paramètres!$A$38:$B$40,2,0))</f>
        <v/>
      </c>
      <c r="Q3924" s="211" t="str">
        <f t="shared" ca="1" si="371"/>
        <v/>
      </c>
      <c r="R3924" s="211" t="str">
        <f t="shared" si="367"/>
        <v/>
      </c>
      <c r="S3924" s="213" t="str">
        <f t="shared" ca="1" si="368"/>
        <v/>
      </c>
      <c r="T3924" s="214" t="str">
        <f t="shared" ca="1" si="372"/>
        <v/>
      </c>
    </row>
    <row r="3925" spans="1:20" x14ac:dyDescent="0.25">
      <c r="A3925" s="119" t="s">
        <v>9494</v>
      </c>
      <c r="B3925" s="260"/>
      <c r="C3925" s="264" t="str">
        <f>IF(ISERROR(VLOOKUP(B3925,'Tous les abonnés'!$A$6:$I$5491,2,0)),"",VLOOKUP(B3925,'Tous les abonnés'!$A$6:$I$5491,2,0))</f>
        <v/>
      </c>
      <c r="D3925" s="26"/>
      <c r="E3925" s="265"/>
      <c r="F3925" s="207" t="str">
        <f>IF(ISERROR(IF(VLOOKUP(D3925,Paramètres!$C$17:$H$33,6,0)="oui","illimité",VLOOKUP(D3925,Paramètres!$C$17:$H$33,5,0))),"",IF(VLOOKUP(D3925,Paramètres!$C$17:$H$33,6,0)="oui","illimité",VLOOKUP(D3925,Paramètres!$C$17:$H$33,5,0)))</f>
        <v/>
      </c>
      <c r="G3925" s="269" t="str">
        <f t="shared" si="369"/>
        <v/>
      </c>
      <c r="H3925" s="208"/>
      <c r="I3925" s="53"/>
      <c r="J3925" s="209"/>
      <c r="K3925" s="271"/>
      <c r="L3925" s="37"/>
      <c r="M3925" s="218"/>
      <c r="N3925" s="124"/>
      <c r="O3925" s="211" t="str">
        <f t="shared" ca="1" si="370"/>
        <v/>
      </c>
      <c r="P3925" s="212" t="str">
        <f>IF(ISERROR(VLOOKUP(L3925,Paramètres!$A$38:$B$40,2,0)),"",VLOOKUP(L3925,Paramètres!$A$38:$B$40,2,0))</f>
        <v/>
      </c>
      <c r="Q3925" s="211" t="str">
        <f t="shared" ca="1" si="371"/>
        <v/>
      </c>
      <c r="R3925" s="211" t="str">
        <f t="shared" si="367"/>
        <v/>
      </c>
      <c r="S3925" s="213" t="str">
        <f t="shared" ca="1" si="368"/>
        <v/>
      </c>
      <c r="T3925" s="214" t="str">
        <f t="shared" ca="1" si="372"/>
        <v/>
      </c>
    </row>
    <row r="3926" spans="1:20" x14ac:dyDescent="0.25">
      <c r="A3926" s="119" t="s">
        <v>9495</v>
      </c>
      <c r="B3926" s="260"/>
      <c r="C3926" s="264" t="str">
        <f>IF(ISERROR(VLOOKUP(B3926,'Tous les abonnés'!$A$6:$I$5491,2,0)),"",VLOOKUP(B3926,'Tous les abonnés'!$A$6:$I$5491,2,0))</f>
        <v/>
      </c>
      <c r="D3926" s="26"/>
      <c r="E3926" s="265"/>
      <c r="F3926" s="207" t="str">
        <f>IF(ISERROR(IF(VLOOKUP(D3926,Paramètres!$C$17:$H$33,6,0)="oui","illimité",VLOOKUP(D3926,Paramètres!$C$17:$H$33,5,0))),"",IF(VLOOKUP(D3926,Paramètres!$C$17:$H$33,6,0)="oui","illimité",VLOOKUP(D3926,Paramètres!$C$17:$H$33,5,0)))</f>
        <v/>
      </c>
      <c r="G3926" s="269" t="str">
        <f t="shared" si="369"/>
        <v/>
      </c>
      <c r="H3926" s="208"/>
      <c r="I3926" s="53"/>
      <c r="J3926" s="209"/>
      <c r="K3926" s="271"/>
      <c r="L3926" s="37"/>
      <c r="M3926" s="218"/>
      <c r="N3926" s="124"/>
      <c r="O3926" s="211" t="str">
        <f t="shared" ca="1" si="370"/>
        <v/>
      </c>
      <c r="P3926" s="212" t="str">
        <f>IF(ISERROR(VLOOKUP(L3926,Paramètres!$A$38:$B$40,2,0)),"",VLOOKUP(L3926,Paramètres!$A$38:$B$40,2,0))</f>
        <v/>
      </c>
      <c r="Q3926" s="211" t="str">
        <f t="shared" ca="1" si="371"/>
        <v/>
      </c>
      <c r="R3926" s="211" t="str">
        <f t="shared" si="367"/>
        <v/>
      </c>
      <c r="S3926" s="213" t="str">
        <f t="shared" ca="1" si="368"/>
        <v/>
      </c>
      <c r="T3926" s="214" t="str">
        <f t="shared" ca="1" si="372"/>
        <v/>
      </c>
    </row>
    <row r="3927" spans="1:20" x14ac:dyDescent="0.25">
      <c r="A3927" s="119" t="s">
        <v>9496</v>
      </c>
      <c r="B3927" s="260"/>
      <c r="C3927" s="264" t="str">
        <f>IF(ISERROR(VLOOKUP(B3927,'Tous les abonnés'!$A$6:$I$5491,2,0)),"",VLOOKUP(B3927,'Tous les abonnés'!$A$6:$I$5491,2,0))</f>
        <v/>
      </c>
      <c r="D3927" s="26"/>
      <c r="E3927" s="265"/>
      <c r="F3927" s="207" t="str">
        <f>IF(ISERROR(IF(VLOOKUP(D3927,Paramètres!$C$17:$H$33,6,0)="oui","illimité",VLOOKUP(D3927,Paramètres!$C$17:$H$33,5,0))),"",IF(VLOOKUP(D3927,Paramètres!$C$17:$H$33,6,0)="oui","illimité",VLOOKUP(D3927,Paramètres!$C$17:$H$33,5,0)))</f>
        <v/>
      </c>
      <c r="G3927" s="269" t="str">
        <f t="shared" si="369"/>
        <v/>
      </c>
      <c r="H3927" s="208"/>
      <c r="I3927" s="53"/>
      <c r="J3927" s="209"/>
      <c r="K3927" s="271"/>
      <c r="L3927" s="37"/>
      <c r="M3927" s="218"/>
      <c r="N3927" s="124"/>
      <c r="O3927" s="211" t="str">
        <f t="shared" ca="1" si="370"/>
        <v/>
      </c>
      <c r="P3927" s="212" t="str">
        <f>IF(ISERROR(VLOOKUP(L3927,Paramètres!$A$38:$B$40,2,0)),"",VLOOKUP(L3927,Paramètres!$A$38:$B$40,2,0))</f>
        <v/>
      </c>
      <c r="Q3927" s="211" t="str">
        <f t="shared" ca="1" si="371"/>
        <v/>
      </c>
      <c r="R3927" s="211" t="str">
        <f t="shared" si="367"/>
        <v/>
      </c>
      <c r="S3927" s="213" t="str">
        <f t="shared" ca="1" si="368"/>
        <v/>
      </c>
      <c r="T3927" s="214" t="str">
        <f t="shared" ca="1" si="372"/>
        <v/>
      </c>
    </row>
    <row r="3928" spans="1:20" x14ac:dyDescent="0.25">
      <c r="A3928" s="119" t="s">
        <v>9497</v>
      </c>
      <c r="B3928" s="260"/>
      <c r="C3928" s="264" t="str">
        <f>IF(ISERROR(VLOOKUP(B3928,'Tous les abonnés'!$A$6:$I$5491,2,0)),"",VLOOKUP(B3928,'Tous les abonnés'!$A$6:$I$5491,2,0))</f>
        <v/>
      </c>
      <c r="D3928" s="26"/>
      <c r="E3928" s="265"/>
      <c r="F3928" s="207" t="str">
        <f>IF(ISERROR(IF(VLOOKUP(D3928,Paramètres!$C$17:$H$33,6,0)="oui","illimité",VLOOKUP(D3928,Paramètres!$C$17:$H$33,5,0))),"",IF(VLOOKUP(D3928,Paramètres!$C$17:$H$33,6,0)="oui","illimité",VLOOKUP(D3928,Paramètres!$C$17:$H$33,5,0)))</f>
        <v/>
      </c>
      <c r="G3928" s="269" t="str">
        <f t="shared" si="369"/>
        <v/>
      </c>
      <c r="H3928" s="208"/>
      <c r="I3928" s="53"/>
      <c r="J3928" s="209"/>
      <c r="K3928" s="271"/>
      <c r="L3928" s="37"/>
      <c r="M3928" s="218"/>
      <c r="N3928" s="124"/>
      <c r="O3928" s="211" t="str">
        <f t="shared" ca="1" si="370"/>
        <v/>
      </c>
      <c r="P3928" s="212" t="str">
        <f>IF(ISERROR(VLOOKUP(L3928,Paramètres!$A$38:$B$40,2,0)),"",VLOOKUP(L3928,Paramètres!$A$38:$B$40,2,0))</f>
        <v/>
      </c>
      <c r="Q3928" s="211" t="str">
        <f t="shared" ca="1" si="371"/>
        <v/>
      </c>
      <c r="R3928" s="211" t="str">
        <f t="shared" si="367"/>
        <v/>
      </c>
      <c r="S3928" s="213" t="str">
        <f t="shared" ca="1" si="368"/>
        <v/>
      </c>
      <c r="T3928" s="214" t="str">
        <f t="shared" ca="1" si="372"/>
        <v/>
      </c>
    </row>
    <row r="3929" spans="1:20" x14ac:dyDescent="0.25">
      <c r="A3929" s="119" t="s">
        <v>9498</v>
      </c>
      <c r="B3929" s="260"/>
      <c r="C3929" s="264" t="str">
        <f>IF(ISERROR(VLOOKUP(B3929,'Tous les abonnés'!$A$6:$I$5491,2,0)),"",VLOOKUP(B3929,'Tous les abonnés'!$A$6:$I$5491,2,0))</f>
        <v/>
      </c>
      <c r="D3929" s="26"/>
      <c r="E3929" s="265"/>
      <c r="F3929" s="207" t="str">
        <f>IF(ISERROR(IF(VLOOKUP(D3929,Paramètres!$C$17:$H$33,6,0)="oui","illimité",VLOOKUP(D3929,Paramètres!$C$17:$H$33,5,0))),"",IF(VLOOKUP(D3929,Paramètres!$C$17:$H$33,6,0)="oui","illimité",VLOOKUP(D3929,Paramètres!$C$17:$H$33,5,0)))</f>
        <v/>
      </c>
      <c r="G3929" s="269" t="str">
        <f t="shared" si="369"/>
        <v/>
      </c>
      <c r="H3929" s="208"/>
      <c r="I3929" s="53"/>
      <c r="J3929" s="209"/>
      <c r="K3929" s="271"/>
      <c r="L3929" s="37"/>
      <c r="M3929" s="218"/>
      <c r="N3929" s="124"/>
      <c r="O3929" s="211" t="str">
        <f t="shared" ca="1" si="370"/>
        <v/>
      </c>
      <c r="P3929" s="212" t="str">
        <f>IF(ISERROR(VLOOKUP(L3929,Paramètres!$A$38:$B$40,2,0)),"",VLOOKUP(L3929,Paramètres!$A$38:$B$40,2,0))</f>
        <v/>
      </c>
      <c r="Q3929" s="211" t="str">
        <f t="shared" ca="1" si="371"/>
        <v/>
      </c>
      <c r="R3929" s="211" t="str">
        <f t="shared" si="367"/>
        <v/>
      </c>
      <c r="S3929" s="213" t="str">
        <f t="shared" ca="1" si="368"/>
        <v/>
      </c>
      <c r="T3929" s="214" t="str">
        <f t="shared" ca="1" si="372"/>
        <v/>
      </c>
    </row>
    <row r="3930" spans="1:20" x14ac:dyDescent="0.25">
      <c r="A3930" s="119" t="s">
        <v>9499</v>
      </c>
      <c r="B3930" s="260"/>
      <c r="C3930" s="264" t="str">
        <f>IF(ISERROR(VLOOKUP(B3930,'Tous les abonnés'!$A$6:$I$5491,2,0)),"",VLOOKUP(B3930,'Tous les abonnés'!$A$6:$I$5491,2,0))</f>
        <v/>
      </c>
      <c r="D3930" s="26"/>
      <c r="E3930" s="265"/>
      <c r="F3930" s="207" t="str">
        <f>IF(ISERROR(IF(VLOOKUP(D3930,Paramètres!$C$17:$H$33,6,0)="oui","illimité",VLOOKUP(D3930,Paramètres!$C$17:$H$33,5,0))),"",IF(VLOOKUP(D3930,Paramètres!$C$17:$H$33,6,0)="oui","illimité",VLOOKUP(D3930,Paramètres!$C$17:$H$33,5,0)))</f>
        <v/>
      </c>
      <c r="G3930" s="269" t="str">
        <f t="shared" si="369"/>
        <v/>
      </c>
      <c r="H3930" s="208"/>
      <c r="I3930" s="53"/>
      <c r="J3930" s="209"/>
      <c r="K3930" s="271"/>
      <c r="L3930" s="37"/>
      <c r="M3930" s="218"/>
      <c r="N3930" s="124"/>
      <c r="O3930" s="211" t="str">
        <f t="shared" ca="1" si="370"/>
        <v/>
      </c>
      <c r="P3930" s="212" t="str">
        <f>IF(ISERROR(VLOOKUP(L3930,Paramètres!$A$38:$B$40,2,0)),"",VLOOKUP(L3930,Paramètres!$A$38:$B$40,2,0))</f>
        <v/>
      </c>
      <c r="Q3930" s="211" t="str">
        <f t="shared" ca="1" si="371"/>
        <v/>
      </c>
      <c r="R3930" s="211" t="str">
        <f t="shared" si="367"/>
        <v/>
      </c>
      <c r="S3930" s="213" t="str">
        <f t="shared" ca="1" si="368"/>
        <v/>
      </c>
      <c r="T3930" s="214" t="str">
        <f t="shared" ca="1" si="372"/>
        <v/>
      </c>
    </row>
    <row r="3931" spans="1:20" x14ac:dyDescent="0.25">
      <c r="A3931" s="119" t="s">
        <v>9500</v>
      </c>
      <c r="B3931" s="260"/>
      <c r="C3931" s="264" t="str">
        <f>IF(ISERROR(VLOOKUP(B3931,'Tous les abonnés'!$A$6:$I$5491,2,0)),"",VLOOKUP(B3931,'Tous les abonnés'!$A$6:$I$5491,2,0))</f>
        <v/>
      </c>
      <c r="D3931" s="26"/>
      <c r="E3931" s="265"/>
      <c r="F3931" s="207" t="str">
        <f>IF(ISERROR(IF(VLOOKUP(D3931,Paramètres!$C$17:$H$33,6,0)="oui","illimité",VLOOKUP(D3931,Paramètres!$C$17:$H$33,5,0))),"",IF(VLOOKUP(D3931,Paramètres!$C$17:$H$33,6,0)="oui","illimité",VLOOKUP(D3931,Paramètres!$C$17:$H$33,5,0)))</f>
        <v/>
      </c>
      <c r="G3931" s="269" t="str">
        <f t="shared" si="369"/>
        <v/>
      </c>
      <c r="H3931" s="208"/>
      <c r="I3931" s="53"/>
      <c r="J3931" s="209"/>
      <c r="K3931" s="271"/>
      <c r="L3931" s="37"/>
      <c r="M3931" s="218"/>
      <c r="N3931" s="124"/>
      <c r="O3931" s="211" t="str">
        <f t="shared" ca="1" si="370"/>
        <v/>
      </c>
      <c r="P3931" s="212" t="str">
        <f>IF(ISERROR(VLOOKUP(L3931,Paramètres!$A$38:$B$40,2,0)),"",VLOOKUP(L3931,Paramètres!$A$38:$B$40,2,0))</f>
        <v/>
      </c>
      <c r="Q3931" s="211" t="str">
        <f t="shared" ca="1" si="371"/>
        <v/>
      </c>
      <c r="R3931" s="211" t="str">
        <f t="shared" si="367"/>
        <v/>
      </c>
      <c r="S3931" s="213" t="str">
        <f t="shared" ca="1" si="368"/>
        <v/>
      </c>
      <c r="T3931" s="214" t="str">
        <f t="shared" ca="1" si="372"/>
        <v/>
      </c>
    </row>
    <row r="3932" spans="1:20" x14ac:dyDescent="0.25">
      <c r="A3932" s="119" t="s">
        <v>9501</v>
      </c>
      <c r="B3932" s="260"/>
      <c r="C3932" s="264" t="str">
        <f>IF(ISERROR(VLOOKUP(B3932,'Tous les abonnés'!$A$6:$I$5491,2,0)),"",VLOOKUP(B3932,'Tous les abonnés'!$A$6:$I$5491,2,0))</f>
        <v/>
      </c>
      <c r="D3932" s="26"/>
      <c r="E3932" s="265"/>
      <c r="F3932" s="207" t="str">
        <f>IF(ISERROR(IF(VLOOKUP(D3932,Paramètres!$C$17:$H$33,6,0)="oui","illimité",VLOOKUP(D3932,Paramètres!$C$17:$H$33,5,0))),"",IF(VLOOKUP(D3932,Paramètres!$C$17:$H$33,6,0)="oui","illimité",VLOOKUP(D3932,Paramètres!$C$17:$H$33,5,0)))</f>
        <v/>
      </c>
      <c r="G3932" s="269" t="str">
        <f t="shared" si="369"/>
        <v/>
      </c>
      <c r="H3932" s="208"/>
      <c r="I3932" s="53"/>
      <c r="J3932" s="209"/>
      <c r="K3932" s="271"/>
      <c r="L3932" s="37"/>
      <c r="M3932" s="218"/>
      <c r="N3932" s="124"/>
      <c r="O3932" s="211" t="str">
        <f t="shared" ca="1" si="370"/>
        <v/>
      </c>
      <c r="P3932" s="212" t="str">
        <f>IF(ISERROR(VLOOKUP(L3932,Paramètres!$A$38:$B$40,2,0)),"",VLOOKUP(L3932,Paramètres!$A$38:$B$40,2,0))</f>
        <v/>
      </c>
      <c r="Q3932" s="211" t="str">
        <f t="shared" ca="1" si="371"/>
        <v/>
      </c>
      <c r="R3932" s="211" t="str">
        <f t="shared" si="367"/>
        <v/>
      </c>
      <c r="S3932" s="213" t="str">
        <f t="shared" ca="1" si="368"/>
        <v/>
      </c>
      <c r="T3932" s="214" t="str">
        <f t="shared" ca="1" si="372"/>
        <v/>
      </c>
    </row>
    <row r="3933" spans="1:20" x14ac:dyDescent="0.25">
      <c r="A3933" s="119" t="s">
        <v>9502</v>
      </c>
      <c r="B3933" s="260"/>
      <c r="C3933" s="264" t="str">
        <f>IF(ISERROR(VLOOKUP(B3933,'Tous les abonnés'!$A$6:$I$5491,2,0)),"",VLOOKUP(B3933,'Tous les abonnés'!$A$6:$I$5491,2,0))</f>
        <v/>
      </c>
      <c r="D3933" s="26"/>
      <c r="E3933" s="265"/>
      <c r="F3933" s="207" t="str">
        <f>IF(ISERROR(IF(VLOOKUP(D3933,Paramètres!$C$17:$H$33,6,0)="oui","illimité",VLOOKUP(D3933,Paramètres!$C$17:$H$33,5,0))),"",IF(VLOOKUP(D3933,Paramètres!$C$17:$H$33,6,0)="oui","illimité",VLOOKUP(D3933,Paramètres!$C$17:$H$33,5,0)))</f>
        <v/>
      </c>
      <c r="G3933" s="269" t="str">
        <f t="shared" si="369"/>
        <v/>
      </c>
      <c r="H3933" s="208"/>
      <c r="I3933" s="53"/>
      <c r="J3933" s="209"/>
      <c r="K3933" s="271"/>
      <c r="L3933" s="37"/>
      <c r="M3933" s="218"/>
      <c r="N3933" s="124"/>
      <c r="O3933" s="211" t="str">
        <f t="shared" ca="1" si="370"/>
        <v/>
      </c>
      <c r="P3933" s="212" t="str">
        <f>IF(ISERROR(VLOOKUP(L3933,Paramètres!$A$38:$B$40,2,0)),"",VLOOKUP(L3933,Paramètres!$A$38:$B$40,2,0))</f>
        <v/>
      </c>
      <c r="Q3933" s="211" t="str">
        <f t="shared" ca="1" si="371"/>
        <v/>
      </c>
      <c r="R3933" s="211" t="str">
        <f t="shared" si="367"/>
        <v/>
      </c>
      <c r="S3933" s="213" t="str">
        <f t="shared" ca="1" si="368"/>
        <v/>
      </c>
      <c r="T3933" s="214" t="str">
        <f t="shared" ca="1" si="372"/>
        <v/>
      </c>
    </row>
    <row r="3934" spans="1:20" x14ac:dyDescent="0.25">
      <c r="A3934" s="119" t="s">
        <v>9503</v>
      </c>
      <c r="B3934" s="260"/>
      <c r="C3934" s="264" t="str">
        <f>IF(ISERROR(VLOOKUP(B3934,'Tous les abonnés'!$A$6:$I$5491,2,0)),"",VLOOKUP(B3934,'Tous les abonnés'!$A$6:$I$5491,2,0))</f>
        <v/>
      </c>
      <c r="D3934" s="26"/>
      <c r="E3934" s="265"/>
      <c r="F3934" s="207" t="str">
        <f>IF(ISERROR(IF(VLOOKUP(D3934,Paramètres!$C$17:$H$33,6,0)="oui","illimité",VLOOKUP(D3934,Paramètres!$C$17:$H$33,5,0))),"",IF(VLOOKUP(D3934,Paramètres!$C$17:$H$33,6,0)="oui","illimité",VLOOKUP(D3934,Paramètres!$C$17:$H$33,5,0)))</f>
        <v/>
      </c>
      <c r="G3934" s="269" t="str">
        <f t="shared" si="369"/>
        <v/>
      </c>
      <c r="H3934" s="208"/>
      <c r="I3934" s="53"/>
      <c r="J3934" s="209"/>
      <c r="K3934" s="271"/>
      <c r="L3934" s="37"/>
      <c r="M3934" s="218"/>
      <c r="N3934" s="124"/>
      <c r="O3934" s="211" t="str">
        <f t="shared" ca="1" si="370"/>
        <v/>
      </c>
      <c r="P3934" s="212" t="str">
        <f>IF(ISERROR(VLOOKUP(L3934,Paramètres!$A$38:$B$40,2,0)),"",VLOOKUP(L3934,Paramètres!$A$38:$B$40,2,0))</f>
        <v/>
      </c>
      <c r="Q3934" s="211" t="str">
        <f t="shared" ca="1" si="371"/>
        <v/>
      </c>
      <c r="R3934" s="211" t="str">
        <f t="shared" si="367"/>
        <v/>
      </c>
      <c r="S3934" s="213" t="str">
        <f t="shared" ca="1" si="368"/>
        <v/>
      </c>
      <c r="T3934" s="214" t="str">
        <f t="shared" ca="1" si="372"/>
        <v/>
      </c>
    </row>
    <row r="3935" spans="1:20" x14ac:dyDescent="0.25">
      <c r="A3935" s="119" t="s">
        <v>9504</v>
      </c>
      <c r="B3935" s="260"/>
      <c r="C3935" s="264" t="str">
        <f>IF(ISERROR(VLOOKUP(B3935,'Tous les abonnés'!$A$6:$I$5491,2,0)),"",VLOOKUP(B3935,'Tous les abonnés'!$A$6:$I$5491,2,0))</f>
        <v/>
      </c>
      <c r="D3935" s="26"/>
      <c r="E3935" s="265"/>
      <c r="F3935" s="207" t="str">
        <f>IF(ISERROR(IF(VLOOKUP(D3935,Paramètres!$C$17:$H$33,6,0)="oui","illimité",VLOOKUP(D3935,Paramètres!$C$17:$H$33,5,0))),"",IF(VLOOKUP(D3935,Paramètres!$C$17:$H$33,6,0)="oui","illimité",VLOOKUP(D3935,Paramètres!$C$17:$H$33,5,0)))</f>
        <v/>
      </c>
      <c r="G3935" s="269" t="str">
        <f t="shared" si="369"/>
        <v/>
      </c>
      <c r="H3935" s="208"/>
      <c r="I3935" s="53"/>
      <c r="J3935" s="209"/>
      <c r="K3935" s="271"/>
      <c r="L3935" s="37"/>
      <c r="M3935" s="218"/>
      <c r="N3935" s="124"/>
      <c r="O3935" s="211" t="str">
        <f t="shared" ca="1" si="370"/>
        <v/>
      </c>
      <c r="P3935" s="212" t="str">
        <f>IF(ISERROR(VLOOKUP(L3935,Paramètres!$A$38:$B$40,2,0)),"",VLOOKUP(L3935,Paramètres!$A$38:$B$40,2,0))</f>
        <v/>
      </c>
      <c r="Q3935" s="211" t="str">
        <f t="shared" ca="1" si="371"/>
        <v/>
      </c>
      <c r="R3935" s="211" t="str">
        <f t="shared" si="367"/>
        <v/>
      </c>
      <c r="S3935" s="213" t="str">
        <f t="shared" ca="1" si="368"/>
        <v/>
      </c>
      <c r="T3935" s="214" t="str">
        <f t="shared" ca="1" si="372"/>
        <v/>
      </c>
    </row>
    <row r="3936" spans="1:20" x14ac:dyDescent="0.25">
      <c r="A3936" s="119" t="s">
        <v>9505</v>
      </c>
      <c r="B3936" s="260"/>
      <c r="C3936" s="264" t="str">
        <f>IF(ISERROR(VLOOKUP(B3936,'Tous les abonnés'!$A$6:$I$5491,2,0)),"",VLOOKUP(B3936,'Tous les abonnés'!$A$6:$I$5491,2,0))</f>
        <v/>
      </c>
      <c r="D3936" s="26"/>
      <c r="E3936" s="265"/>
      <c r="F3936" s="207" t="str">
        <f>IF(ISERROR(IF(VLOOKUP(D3936,Paramètres!$C$17:$H$33,6,0)="oui","illimité",VLOOKUP(D3936,Paramètres!$C$17:$H$33,5,0))),"",IF(VLOOKUP(D3936,Paramètres!$C$17:$H$33,6,0)="oui","illimité",VLOOKUP(D3936,Paramètres!$C$17:$H$33,5,0)))</f>
        <v/>
      </c>
      <c r="G3936" s="269" t="str">
        <f t="shared" si="369"/>
        <v/>
      </c>
      <c r="H3936" s="208"/>
      <c r="I3936" s="53"/>
      <c r="J3936" s="209"/>
      <c r="K3936" s="271"/>
      <c r="L3936" s="37"/>
      <c r="M3936" s="218"/>
      <c r="N3936" s="124"/>
      <c r="O3936" s="211" t="str">
        <f t="shared" ca="1" si="370"/>
        <v/>
      </c>
      <c r="P3936" s="212" t="str">
        <f>IF(ISERROR(VLOOKUP(L3936,Paramètres!$A$38:$B$40,2,0)),"",VLOOKUP(L3936,Paramètres!$A$38:$B$40,2,0))</f>
        <v/>
      </c>
      <c r="Q3936" s="211" t="str">
        <f t="shared" ca="1" si="371"/>
        <v/>
      </c>
      <c r="R3936" s="211" t="str">
        <f t="shared" si="367"/>
        <v/>
      </c>
      <c r="S3936" s="213" t="str">
        <f t="shared" ca="1" si="368"/>
        <v/>
      </c>
      <c r="T3936" s="214" t="str">
        <f t="shared" ca="1" si="372"/>
        <v/>
      </c>
    </row>
    <row r="3937" spans="1:20" x14ac:dyDescent="0.25">
      <c r="A3937" s="119" t="s">
        <v>9506</v>
      </c>
      <c r="B3937" s="260"/>
      <c r="C3937" s="264" t="str">
        <f>IF(ISERROR(VLOOKUP(B3937,'Tous les abonnés'!$A$6:$I$5491,2,0)),"",VLOOKUP(B3937,'Tous les abonnés'!$A$6:$I$5491,2,0))</f>
        <v/>
      </c>
      <c r="D3937" s="26"/>
      <c r="E3937" s="265"/>
      <c r="F3937" s="207" t="str">
        <f>IF(ISERROR(IF(VLOOKUP(D3937,Paramètres!$C$17:$H$33,6,0)="oui","illimité",VLOOKUP(D3937,Paramètres!$C$17:$H$33,5,0))),"",IF(VLOOKUP(D3937,Paramètres!$C$17:$H$33,6,0)="oui","illimité",VLOOKUP(D3937,Paramètres!$C$17:$H$33,5,0)))</f>
        <v/>
      </c>
      <c r="G3937" s="269" t="str">
        <f t="shared" si="369"/>
        <v/>
      </c>
      <c r="H3937" s="208"/>
      <c r="I3937" s="53"/>
      <c r="J3937" s="209"/>
      <c r="K3937" s="271"/>
      <c r="L3937" s="37"/>
      <c r="M3937" s="218"/>
      <c r="N3937" s="124"/>
      <c r="O3937" s="211" t="str">
        <f t="shared" ca="1" si="370"/>
        <v/>
      </c>
      <c r="P3937" s="212" t="str">
        <f>IF(ISERROR(VLOOKUP(L3937,Paramètres!$A$38:$B$40,2,0)),"",VLOOKUP(L3937,Paramètres!$A$38:$B$40,2,0))</f>
        <v/>
      </c>
      <c r="Q3937" s="211" t="str">
        <f t="shared" ca="1" si="371"/>
        <v/>
      </c>
      <c r="R3937" s="211" t="str">
        <f t="shared" si="367"/>
        <v/>
      </c>
      <c r="S3937" s="213" t="str">
        <f t="shared" ca="1" si="368"/>
        <v/>
      </c>
      <c r="T3937" s="214" t="str">
        <f t="shared" ca="1" si="372"/>
        <v/>
      </c>
    </row>
    <row r="3938" spans="1:20" x14ac:dyDescent="0.25">
      <c r="A3938" s="119" t="s">
        <v>9507</v>
      </c>
      <c r="B3938" s="260"/>
      <c r="C3938" s="264" t="str">
        <f>IF(ISERROR(VLOOKUP(B3938,'Tous les abonnés'!$A$6:$I$5491,2,0)),"",VLOOKUP(B3938,'Tous les abonnés'!$A$6:$I$5491,2,0))</f>
        <v/>
      </c>
      <c r="D3938" s="26"/>
      <c r="E3938" s="265"/>
      <c r="F3938" s="207" t="str">
        <f>IF(ISERROR(IF(VLOOKUP(D3938,Paramètres!$C$17:$H$33,6,0)="oui","illimité",VLOOKUP(D3938,Paramètres!$C$17:$H$33,5,0))),"",IF(VLOOKUP(D3938,Paramètres!$C$17:$H$33,6,0)="oui","illimité",VLOOKUP(D3938,Paramètres!$C$17:$H$33,5,0)))</f>
        <v/>
      </c>
      <c r="G3938" s="269" t="str">
        <f t="shared" si="369"/>
        <v/>
      </c>
      <c r="H3938" s="208"/>
      <c r="I3938" s="53"/>
      <c r="J3938" s="209"/>
      <c r="K3938" s="271"/>
      <c r="L3938" s="37"/>
      <c r="M3938" s="218"/>
      <c r="N3938" s="124"/>
      <c r="O3938" s="211" t="str">
        <f t="shared" ca="1" si="370"/>
        <v/>
      </c>
      <c r="P3938" s="212" t="str">
        <f>IF(ISERROR(VLOOKUP(L3938,Paramètres!$A$38:$B$40,2,0)),"",VLOOKUP(L3938,Paramètres!$A$38:$B$40,2,0))</f>
        <v/>
      </c>
      <c r="Q3938" s="211" t="str">
        <f t="shared" ca="1" si="371"/>
        <v/>
      </c>
      <c r="R3938" s="211" t="str">
        <f t="shared" si="367"/>
        <v/>
      </c>
      <c r="S3938" s="213" t="str">
        <f t="shared" ca="1" si="368"/>
        <v/>
      </c>
      <c r="T3938" s="214" t="str">
        <f t="shared" ca="1" si="372"/>
        <v/>
      </c>
    </row>
    <row r="3939" spans="1:20" x14ac:dyDescent="0.25">
      <c r="A3939" s="119" t="s">
        <v>9508</v>
      </c>
      <c r="B3939" s="260"/>
      <c r="C3939" s="264" t="str">
        <f>IF(ISERROR(VLOOKUP(B3939,'Tous les abonnés'!$A$6:$I$5491,2,0)),"",VLOOKUP(B3939,'Tous les abonnés'!$A$6:$I$5491,2,0))</f>
        <v/>
      </c>
      <c r="D3939" s="26"/>
      <c r="E3939" s="265"/>
      <c r="F3939" s="207" t="str">
        <f>IF(ISERROR(IF(VLOOKUP(D3939,Paramètres!$C$17:$H$33,6,0)="oui","illimité",VLOOKUP(D3939,Paramètres!$C$17:$H$33,5,0))),"",IF(VLOOKUP(D3939,Paramètres!$C$17:$H$33,6,0)="oui","illimité",VLOOKUP(D3939,Paramètres!$C$17:$H$33,5,0)))</f>
        <v/>
      </c>
      <c r="G3939" s="269" t="str">
        <f t="shared" si="369"/>
        <v/>
      </c>
      <c r="H3939" s="208"/>
      <c r="I3939" s="53"/>
      <c r="J3939" s="209"/>
      <c r="K3939" s="271"/>
      <c r="L3939" s="37"/>
      <c r="M3939" s="218"/>
      <c r="N3939" s="124"/>
      <c r="O3939" s="211" t="str">
        <f t="shared" ca="1" si="370"/>
        <v/>
      </c>
      <c r="P3939" s="212" t="str">
        <f>IF(ISERROR(VLOOKUP(L3939,Paramètres!$A$38:$B$40,2,0)),"",VLOOKUP(L3939,Paramètres!$A$38:$B$40,2,0))</f>
        <v/>
      </c>
      <c r="Q3939" s="211" t="str">
        <f t="shared" ca="1" si="371"/>
        <v/>
      </c>
      <c r="R3939" s="211" t="str">
        <f t="shared" si="367"/>
        <v/>
      </c>
      <c r="S3939" s="213" t="str">
        <f t="shared" ca="1" si="368"/>
        <v/>
      </c>
      <c r="T3939" s="214" t="str">
        <f t="shared" ca="1" si="372"/>
        <v/>
      </c>
    </row>
    <row r="3940" spans="1:20" x14ac:dyDescent="0.25">
      <c r="A3940" s="119" t="s">
        <v>9509</v>
      </c>
      <c r="B3940" s="260"/>
      <c r="C3940" s="264" t="str">
        <f>IF(ISERROR(VLOOKUP(B3940,'Tous les abonnés'!$A$6:$I$5491,2,0)),"",VLOOKUP(B3940,'Tous les abonnés'!$A$6:$I$5491,2,0))</f>
        <v/>
      </c>
      <c r="D3940" s="26"/>
      <c r="E3940" s="265"/>
      <c r="F3940" s="207" t="str">
        <f>IF(ISERROR(IF(VLOOKUP(D3940,Paramètres!$C$17:$H$33,6,0)="oui","illimité",VLOOKUP(D3940,Paramètres!$C$17:$H$33,5,0))),"",IF(VLOOKUP(D3940,Paramètres!$C$17:$H$33,6,0)="oui","illimité",VLOOKUP(D3940,Paramètres!$C$17:$H$33,5,0)))</f>
        <v/>
      </c>
      <c r="G3940" s="269" t="str">
        <f t="shared" si="369"/>
        <v/>
      </c>
      <c r="H3940" s="208"/>
      <c r="I3940" s="53"/>
      <c r="J3940" s="209"/>
      <c r="K3940" s="271"/>
      <c r="L3940" s="37"/>
      <c r="M3940" s="218"/>
      <c r="N3940" s="124"/>
      <c r="O3940" s="211" t="str">
        <f t="shared" ca="1" si="370"/>
        <v/>
      </c>
      <c r="P3940" s="212" t="str">
        <f>IF(ISERROR(VLOOKUP(L3940,Paramètres!$A$38:$B$40,2,0)),"",VLOOKUP(L3940,Paramètres!$A$38:$B$40,2,0))</f>
        <v/>
      </c>
      <c r="Q3940" s="211" t="str">
        <f t="shared" ca="1" si="371"/>
        <v/>
      </c>
      <c r="R3940" s="211" t="str">
        <f t="shared" si="367"/>
        <v/>
      </c>
      <c r="S3940" s="213" t="str">
        <f t="shared" ca="1" si="368"/>
        <v/>
      </c>
      <c r="T3940" s="214" t="str">
        <f t="shared" ca="1" si="372"/>
        <v/>
      </c>
    </row>
    <row r="3941" spans="1:20" x14ac:dyDescent="0.25">
      <c r="A3941" s="119" t="s">
        <v>9510</v>
      </c>
      <c r="B3941" s="260"/>
      <c r="C3941" s="264" t="str">
        <f>IF(ISERROR(VLOOKUP(B3941,'Tous les abonnés'!$A$6:$I$5491,2,0)),"",VLOOKUP(B3941,'Tous les abonnés'!$A$6:$I$5491,2,0))</f>
        <v/>
      </c>
      <c r="D3941" s="26"/>
      <c r="E3941" s="265"/>
      <c r="F3941" s="207" t="str">
        <f>IF(ISERROR(IF(VLOOKUP(D3941,Paramètres!$C$17:$H$33,6,0)="oui","illimité",VLOOKUP(D3941,Paramètres!$C$17:$H$33,5,0))),"",IF(VLOOKUP(D3941,Paramètres!$C$17:$H$33,6,0)="oui","illimité",VLOOKUP(D3941,Paramètres!$C$17:$H$33,5,0)))</f>
        <v/>
      </c>
      <c r="G3941" s="269" t="str">
        <f t="shared" si="369"/>
        <v/>
      </c>
      <c r="H3941" s="208"/>
      <c r="I3941" s="53"/>
      <c r="J3941" s="209"/>
      <c r="K3941" s="271"/>
      <c r="L3941" s="37"/>
      <c r="M3941" s="218"/>
      <c r="N3941" s="124"/>
      <c r="O3941" s="211" t="str">
        <f t="shared" ca="1" si="370"/>
        <v/>
      </c>
      <c r="P3941" s="212" t="str">
        <f>IF(ISERROR(VLOOKUP(L3941,Paramètres!$A$38:$B$40,2,0)),"",VLOOKUP(L3941,Paramètres!$A$38:$B$40,2,0))</f>
        <v/>
      </c>
      <c r="Q3941" s="211" t="str">
        <f t="shared" ca="1" si="371"/>
        <v/>
      </c>
      <c r="R3941" s="211" t="str">
        <f t="shared" si="367"/>
        <v/>
      </c>
      <c r="S3941" s="213" t="str">
        <f t="shared" ca="1" si="368"/>
        <v/>
      </c>
      <c r="T3941" s="214" t="str">
        <f t="shared" ca="1" si="372"/>
        <v/>
      </c>
    </row>
    <row r="3942" spans="1:20" x14ac:dyDescent="0.25">
      <c r="A3942" s="119" t="s">
        <v>9511</v>
      </c>
      <c r="B3942" s="260"/>
      <c r="C3942" s="264" t="str">
        <f>IF(ISERROR(VLOOKUP(B3942,'Tous les abonnés'!$A$6:$I$5491,2,0)),"",VLOOKUP(B3942,'Tous les abonnés'!$A$6:$I$5491,2,0))</f>
        <v/>
      </c>
      <c r="D3942" s="26"/>
      <c r="E3942" s="265"/>
      <c r="F3942" s="207" t="str">
        <f>IF(ISERROR(IF(VLOOKUP(D3942,Paramètres!$C$17:$H$33,6,0)="oui","illimité",VLOOKUP(D3942,Paramètres!$C$17:$H$33,5,0))),"",IF(VLOOKUP(D3942,Paramètres!$C$17:$H$33,6,0)="oui","illimité",VLOOKUP(D3942,Paramètres!$C$17:$H$33,5,0)))</f>
        <v/>
      </c>
      <c r="G3942" s="269" t="str">
        <f t="shared" si="369"/>
        <v/>
      </c>
      <c r="H3942" s="208"/>
      <c r="I3942" s="53"/>
      <c r="J3942" s="209"/>
      <c r="K3942" s="271"/>
      <c r="L3942" s="37"/>
      <c r="M3942" s="218"/>
      <c r="N3942" s="124"/>
      <c r="O3942" s="211" t="str">
        <f t="shared" ca="1" si="370"/>
        <v/>
      </c>
      <c r="P3942" s="212" t="str">
        <f>IF(ISERROR(VLOOKUP(L3942,Paramètres!$A$38:$B$40,2,0)),"",VLOOKUP(L3942,Paramètres!$A$38:$B$40,2,0))</f>
        <v/>
      </c>
      <c r="Q3942" s="211" t="str">
        <f t="shared" ca="1" si="371"/>
        <v/>
      </c>
      <c r="R3942" s="211" t="str">
        <f t="shared" si="367"/>
        <v/>
      </c>
      <c r="S3942" s="213" t="str">
        <f t="shared" ca="1" si="368"/>
        <v/>
      </c>
      <c r="T3942" s="214" t="str">
        <f t="shared" ca="1" si="372"/>
        <v/>
      </c>
    </row>
    <row r="3943" spans="1:20" x14ac:dyDescent="0.25">
      <c r="A3943" s="119" t="s">
        <v>9512</v>
      </c>
      <c r="B3943" s="260"/>
      <c r="C3943" s="264" t="str">
        <f>IF(ISERROR(VLOOKUP(B3943,'Tous les abonnés'!$A$6:$I$5491,2,0)),"",VLOOKUP(B3943,'Tous les abonnés'!$A$6:$I$5491,2,0))</f>
        <v/>
      </c>
      <c r="D3943" s="26"/>
      <c r="E3943" s="265"/>
      <c r="F3943" s="207" t="str">
        <f>IF(ISERROR(IF(VLOOKUP(D3943,Paramètres!$C$17:$H$33,6,0)="oui","illimité",VLOOKUP(D3943,Paramètres!$C$17:$H$33,5,0))),"",IF(VLOOKUP(D3943,Paramètres!$C$17:$H$33,6,0)="oui","illimité",VLOOKUP(D3943,Paramètres!$C$17:$H$33,5,0)))</f>
        <v/>
      </c>
      <c r="G3943" s="269" t="str">
        <f t="shared" si="369"/>
        <v/>
      </c>
      <c r="H3943" s="208"/>
      <c r="I3943" s="53"/>
      <c r="J3943" s="209"/>
      <c r="K3943" s="271"/>
      <c r="L3943" s="37"/>
      <c r="M3943" s="218"/>
      <c r="N3943" s="124"/>
      <c r="O3943" s="211" t="str">
        <f t="shared" ca="1" si="370"/>
        <v/>
      </c>
      <c r="P3943" s="212" t="str">
        <f>IF(ISERROR(VLOOKUP(L3943,Paramètres!$A$38:$B$40,2,0)),"",VLOOKUP(L3943,Paramètres!$A$38:$B$40,2,0))</f>
        <v/>
      </c>
      <c r="Q3943" s="211" t="str">
        <f t="shared" ca="1" si="371"/>
        <v/>
      </c>
      <c r="R3943" s="211" t="str">
        <f t="shared" si="367"/>
        <v/>
      </c>
      <c r="S3943" s="213" t="str">
        <f t="shared" ca="1" si="368"/>
        <v/>
      </c>
      <c r="T3943" s="214" t="str">
        <f t="shared" ca="1" si="372"/>
        <v/>
      </c>
    </row>
    <row r="3944" spans="1:20" x14ac:dyDescent="0.25">
      <c r="A3944" s="119" t="s">
        <v>9513</v>
      </c>
      <c r="B3944" s="260"/>
      <c r="C3944" s="264" t="str">
        <f>IF(ISERROR(VLOOKUP(B3944,'Tous les abonnés'!$A$6:$I$5491,2,0)),"",VLOOKUP(B3944,'Tous les abonnés'!$A$6:$I$5491,2,0))</f>
        <v/>
      </c>
      <c r="D3944" s="26"/>
      <c r="E3944" s="265"/>
      <c r="F3944" s="207" t="str">
        <f>IF(ISERROR(IF(VLOOKUP(D3944,Paramètres!$C$17:$H$33,6,0)="oui","illimité",VLOOKUP(D3944,Paramètres!$C$17:$H$33,5,0))),"",IF(VLOOKUP(D3944,Paramètres!$C$17:$H$33,6,0)="oui","illimité",VLOOKUP(D3944,Paramètres!$C$17:$H$33,5,0)))</f>
        <v/>
      </c>
      <c r="G3944" s="269" t="str">
        <f t="shared" si="369"/>
        <v/>
      </c>
      <c r="H3944" s="208"/>
      <c r="I3944" s="53"/>
      <c r="J3944" s="209"/>
      <c r="K3944" s="271"/>
      <c r="L3944" s="37"/>
      <c r="M3944" s="218"/>
      <c r="N3944" s="124"/>
      <c r="O3944" s="211" t="str">
        <f t="shared" ca="1" si="370"/>
        <v/>
      </c>
      <c r="P3944" s="212" t="str">
        <f>IF(ISERROR(VLOOKUP(L3944,Paramètres!$A$38:$B$40,2,0)),"",VLOOKUP(L3944,Paramètres!$A$38:$B$40,2,0))</f>
        <v/>
      </c>
      <c r="Q3944" s="211" t="str">
        <f t="shared" ca="1" si="371"/>
        <v/>
      </c>
      <c r="R3944" s="211" t="str">
        <f t="shared" si="367"/>
        <v/>
      </c>
      <c r="S3944" s="213" t="str">
        <f t="shared" ca="1" si="368"/>
        <v/>
      </c>
      <c r="T3944" s="214" t="str">
        <f t="shared" ca="1" si="372"/>
        <v/>
      </c>
    </row>
    <row r="3945" spans="1:20" x14ac:dyDescent="0.25">
      <c r="A3945" s="119" t="s">
        <v>9514</v>
      </c>
      <c r="B3945" s="260"/>
      <c r="C3945" s="264" t="str">
        <f>IF(ISERROR(VLOOKUP(B3945,'Tous les abonnés'!$A$6:$I$5491,2,0)),"",VLOOKUP(B3945,'Tous les abonnés'!$A$6:$I$5491,2,0))</f>
        <v/>
      </c>
      <c r="D3945" s="26"/>
      <c r="E3945" s="265"/>
      <c r="F3945" s="207" t="str">
        <f>IF(ISERROR(IF(VLOOKUP(D3945,Paramètres!$C$17:$H$33,6,0)="oui","illimité",VLOOKUP(D3945,Paramètres!$C$17:$H$33,5,0))),"",IF(VLOOKUP(D3945,Paramètres!$C$17:$H$33,6,0)="oui","illimité",VLOOKUP(D3945,Paramètres!$C$17:$H$33,5,0)))</f>
        <v/>
      </c>
      <c r="G3945" s="269" t="str">
        <f t="shared" si="369"/>
        <v/>
      </c>
      <c r="H3945" s="208"/>
      <c r="I3945" s="53"/>
      <c r="J3945" s="209"/>
      <c r="K3945" s="271"/>
      <c r="L3945" s="37"/>
      <c r="M3945" s="218"/>
      <c r="N3945" s="124"/>
      <c r="O3945" s="211" t="str">
        <f t="shared" ca="1" si="370"/>
        <v/>
      </c>
      <c r="P3945" s="212" t="str">
        <f>IF(ISERROR(VLOOKUP(L3945,Paramètres!$A$38:$B$40,2,0)),"",VLOOKUP(L3945,Paramètres!$A$38:$B$40,2,0))</f>
        <v/>
      </c>
      <c r="Q3945" s="211" t="str">
        <f t="shared" ca="1" si="371"/>
        <v/>
      </c>
      <c r="R3945" s="211" t="str">
        <f t="shared" si="367"/>
        <v/>
      </c>
      <c r="S3945" s="213" t="str">
        <f t="shared" ca="1" si="368"/>
        <v/>
      </c>
      <c r="T3945" s="214" t="str">
        <f t="shared" ca="1" si="372"/>
        <v/>
      </c>
    </row>
    <row r="3946" spans="1:20" x14ac:dyDescent="0.25">
      <c r="A3946" s="119" t="s">
        <v>9515</v>
      </c>
      <c r="B3946" s="260"/>
      <c r="C3946" s="264" t="str">
        <f>IF(ISERROR(VLOOKUP(B3946,'Tous les abonnés'!$A$6:$I$5491,2,0)),"",VLOOKUP(B3946,'Tous les abonnés'!$A$6:$I$5491,2,0))</f>
        <v/>
      </c>
      <c r="D3946" s="26"/>
      <c r="E3946" s="265"/>
      <c r="F3946" s="207" t="str">
        <f>IF(ISERROR(IF(VLOOKUP(D3946,Paramètres!$C$17:$H$33,6,0)="oui","illimité",VLOOKUP(D3946,Paramètres!$C$17:$H$33,5,0))),"",IF(VLOOKUP(D3946,Paramètres!$C$17:$H$33,6,0)="oui","illimité",VLOOKUP(D3946,Paramètres!$C$17:$H$33,5,0)))</f>
        <v/>
      </c>
      <c r="G3946" s="269" t="str">
        <f t="shared" si="369"/>
        <v/>
      </c>
      <c r="H3946" s="208"/>
      <c r="I3946" s="53"/>
      <c r="J3946" s="209"/>
      <c r="K3946" s="271"/>
      <c r="L3946" s="37"/>
      <c r="M3946" s="218"/>
      <c r="N3946" s="124"/>
      <c r="O3946" s="211" t="str">
        <f t="shared" ca="1" si="370"/>
        <v/>
      </c>
      <c r="P3946" s="212" t="str">
        <f>IF(ISERROR(VLOOKUP(L3946,Paramètres!$A$38:$B$40,2,0)),"",VLOOKUP(L3946,Paramètres!$A$38:$B$40,2,0))</f>
        <v/>
      </c>
      <c r="Q3946" s="211" t="str">
        <f t="shared" ca="1" si="371"/>
        <v/>
      </c>
      <c r="R3946" s="211" t="str">
        <f t="shared" si="367"/>
        <v/>
      </c>
      <c r="S3946" s="213" t="str">
        <f t="shared" ca="1" si="368"/>
        <v/>
      </c>
      <c r="T3946" s="214" t="str">
        <f t="shared" ca="1" si="372"/>
        <v/>
      </c>
    </row>
    <row r="3947" spans="1:20" x14ac:dyDescent="0.25">
      <c r="A3947" s="119" t="s">
        <v>9516</v>
      </c>
      <c r="B3947" s="260"/>
      <c r="C3947" s="264" t="str">
        <f>IF(ISERROR(VLOOKUP(B3947,'Tous les abonnés'!$A$6:$I$5491,2,0)),"",VLOOKUP(B3947,'Tous les abonnés'!$A$6:$I$5491,2,0))</f>
        <v/>
      </c>
      <c r="D3947" s="26"/>
      <c r="E3947" s="265"/>
      <c r="F3947" s="207" t="str">
        <f>IF(ISERROR(IF(VLOOKUP(D3947,Paramètres!$C$17:$H$33,6,0)="oui","illimité",VLOOKUP(D3947,Paramètres!$C$17:$H$33,5,0))),"",IF(VLOOKUP(D3947,Paramètres!$C$17:$H$33,6,0)="oui","illimité",VLOOKUP(D3947,Paramètres!$C$17:$H$33,5,0)))</f>
        <v/>
      </c>
      <c r="G3947" s="269" t="str">
        <f t="shared" si="369"/>
        <v/>
      </c>
      <c r="H3947" s="208"/>
      <c r="I3947" s="53"/>
      <c r="J3947" s="209"/>
      <c r="K3947" s="271"/>
      <c r="L3947" s="37"/>
      <c r="M3947" s="218"/>
      <c r="N3947" s="124"/>
      <c r="O3947" s="211" t="str">
        <f t="shared" ca="1" si="370"/>
        <v/>
      </c>
      <c r="P3947" s="212" t="str">
        <f>IF(ISERROR(VLOOKUP(L3947,Paramètres!$A$38:$B$40,2,0)),"",VLOOKUP(L3947,Paramètres!$A$38:$B$40,2,0))</f>
        <v/>
      </c>
      <c r="Q3947" s="211" t="str">
        <f t="shared" ca="1" si="371"/>
        <v/>
      </c>
      <c r="R3947" s="211" t="str">
        <f t="shared" si="367"/>
        <v/>
      </c>
      <c r="S3947" s="213" t="str">
        <f t="shared" ca="1" si="368"/>
        <v/>
      </c>
      <c r="T3947" s="214" t="str">
        <f t="shared" ca="1" si="372"/>
        <v/>
      </c>
    </row>
    <row r="3948" spans="1:20" x14ac:dyDescent="0.25">
      <c r="A3948" s="119" t="s">
        <v>9517</v>
      </c>
      <c r="B3948" s="260"/>
      <c r="C3948" s="264" t="str">
        <f>IF(ISERROR(VLOOKUP(B3948,'Tous les abonnés'!$A$6:$I$5491,2,0)),"",VLOOKUP(B3948,'Tous les abonnés'!$A$6:$I$5491,2,0))</f>
        <v/>
      </c>
      <c r="D3948" s="26"/>
      <c r="E3948" s="265"/>
      <c r="F3948" s="207" t="str">
        <f>IF(ISERROR(IF(VLOOKUP(D3948,Paramètres!$C$17:$H$33,6,0)="oui","illimité",VLOOKUP(D3948,Paramètres!$C$17:$H$33,5,0))),"",IF(VLOOKUP(D3948,Paramètres!$C$17:$H$33,6,0)="oui","illimité",VLOOKUP(D3948,Paramètres!$C$17:$H$33,5,0)))</f>
        <v/>
      </c>
      <c r="G3948" s="269" t="str">
        <f t="shared" si="369"/>
        <v/>
      </c>
      <c r="H3948" s="208"/>
      <c r="I3948" s="53"/>
      <c r="J3948" s="209"/>
      <c r="K3948" s="271"/>
      <c r="L3948" s="37"/>
      <c r="M3948" s="218"/>
      <c r="N3948" s="124"/>
      <c r="O3948" s="211" t="str">
        <f t="shared" ca="1" si="370"/>
        <v/>
      </c>
      <c r="P3948" s="212" t="str">
        <f>IF(ISERROR(VLOOKUP(L3948,Paramètres!$A$38:$B$40,2,0)),"",VLOOKUP(L3948,Paramètres!$A$38:$B$40,2,0))</f>
        <v/>
      </c>
      <c r="Q3948" s="211" t="str">
        <f t="shared" ca="1" si="371"/>
        <v/>
      </c>
      <c r="R3948" s="211" t="str">
        <f t="shared" si="367"/>
        <v/>
      </c>
      <c r="S3948" s="213" t="str">
        <f t="shared" ca="1" si="368"/>
        <v/>
      </c>
      <c r="T3948" s="214" t="str">
        <f t="shared" ca="1" si="372"/>
        <v/>
      </c>
    </row>
    <row r="3949" spans="1:20" x14ac:dyDescent="0.25">
      <c r="A3949" s="119" t="s">
        <v>9518</v>
      </c>
      <c r="B3949" s="260"/>
      <c r="C3949" s="264" t="str">
        <f>IF(ISERROR(VLOOKUP(B3949,'Tous les abonnés'!$A$6:$I$5491,2,0)),"",VLOOKUP(B3949,'Tous les abonnés'!$A$6:$I$5491,2,0))</f>
        <v/>
      </c>
      <c r="D3949" s="26"/>
      <c r="E3949" s="265"/>
      <c r="F3949" s="207" t="str">
        <f>IF(ISERROR(IF(VLOOKUP(D3949,Paramètres!$C$17:$H$33,6,0)="oui","illimité",VLOOKUP(D3949,Paramètres!$C$17:$H$33,5,0))),"",IF(VLOOKUP(D3949,Paramètres!$C$17:$H$33,6,0)="oui","illimité",VLOOKUP(D3949,Paramètres!$C$17:$H$33,5,0)))</f>
        <v/>
      </c>
      <c r="G3949" s="269" t="str">
        <f t="shared" si="369"/>
        <v/>
      </c>
      <c r="H3949" s="208"/>
      <c r="I3949" s="53"/>
      <c r="J3949" s="209"/>
      <c r="K3949" s="271"/>
      <c r="L3949" s="37"/>
      <c r="M3949" s="218"/>
      <c r="N3949" s="124"/>
      <c r="O3949" s="211" t="str">
        <f t="shared" ca="1" si="370"/>
        <v/>
      </c>
      <c r="P3949" s="212" t="str">
        <f>IF(ISERROR(VLOOKUP(L3949,Paramètres!$A$38:$B$40,2,0)),"",VLOOKUP(L3949,Paramètres!$A$38:$B$40,2,0))</f>
        <v/>
      </c>
      <c r="Q3949" s="211" t="str">
        <f t="shared" ca="1" si="371"/>
        <v/>
      </c>
      <c r="R3949" s="211" t="str">
        <f t="shared" si="367"/>
        <v/>
      </c>
      <c r="S3949" s="213" t="str">
        <f t="shared" ca="1" si="368"/>
        <v/>
      </c>
      <c r="T3949" s="214" t="str">
        <f t="shared" ca="1" si="372"/>
        <v/>
      </c>
    </row>
    <row r="3950" spans="1:20" x14ac:dyDescent="0.25">
      <c r="A3950" s="119" t="s">
        <v>9519</v>
      </c>
      <c r="B3950" s="260"/>
      <c r="C3950" s="264" t="str">
        <f>IF(ISERROR(VLOOKUP(B3950,'Tous les abonnés'!$A$6:$I$5491,2,0)),"",VLOOKUP(B3950,'Tous les abonnés'!$A$6:$I$5491,2,0))</f>
        <v/>
      </c>
      <c r="D3950" s="26"/>
      <c r="E3950" s="265"/>
      <c r="F3950" s="207" t="str">
        <f>IF(ISERROR(IF(VLOOKUP(D3950,Paramètres!$C$17:$H$33,6,0)="oui","illimité",VLOOKUP(D3950,Paramètres!$C$17:$H$33,5,0))),"",IF(VLOOKUP(D3950,Paramètres!$C$17:$H$33,6,0)="oui","illimité",VLOOKUP(D3950,Paramètres!$C$17:$H$33,5,0)))</f>
        <v/>
      </c>
      <c r="G3950" s="269" t="str">
        <f t="shared" si="369"/>
        <v/>
      </c>
      <c r="H3950" s="208"/>
      <c r="I3950" s="53"/>
      <c r="J3950" s="209"/>
      <c r="K3950" s="271"/>
      <c r="L3950" s="37"/>
      <c r="M3950" s="218"/>
      <c r="N3950" s="124"/>
      <c r="O3950" s="211" t="str">
        <f t="shared" ca="1" si="370"/>
        <v/>
      </c>
      <c r="P3950" s="212" t="str">
        <f>IF(ISERROR(VLOOKUP(L3950,Paramètres!$A$38:$B$40,2,0)),"",VLOOKUP(L3950,Paramètres!$A$38:$B$40,2,0))</f>
        <v/>
      </c>
      <c r="Q3950" s="211" t="str">
        <f t="shared" ca="1" si="371"/>
        <v/>
      </c>
      <c r="R3950" s="211" t="str">
        <f t="shared" si="367"/>
        <v/>
      </c>
      <c r="S3950" s="213" t="str">
        <f t="shared" ca="1" si="368"/>
        <v/>
      </c>
      <c r="T3950" s="214" t="str">
        <f t="shared" ca="1" si="372"/>
        <v/>
      </c>
    </row>
    <row r="3951" spans="1:20" x14ac:dyDescent="0.25">
      <c r="A3951" s="119" t="s">
        <v>9520</v>
      </c>
      <c r="B3951" s="260"/>
      <c r="C3951" s="264" t="str">
        <f>IF(ISERROR(VLOOKUP(B3951,'Tous les abonnés'!$A$6:$I$5491,2,0)),"",VLOOKUP(B3951,'Tous les abonnés'!$A$6:$I$5491,2,0))</f>
        <v/>
      </c>
      <c r="D3951" s="26"/>
      <c r="E3951" s="265"/>
      <c r="F3951" s="207" t="str">
        <f>IF(ISERROR(IF(VLOOKUP(D3951,Paramètres!$C$17:$H$33,6,0)="oui","illimité",VLOOKUP(D3951,Paramètres!$C$17:$H$33,5,0))),"",IF(VLOOKUP(D3951,Paramètres!$C$17:$H$33,6,0)="oui","illimité",VLOOKUP(D3951,Paramètres!$C$17:$H$33,5,0)))</f>
        <v/>
      </c>
      <c r="G3951" s="269" t="str">
        <f t="shared" si="369"/>
        <v/>
      </c>
      <c r="H3951" s="208"/>
      <c r="I3951" s="53"/>
      <c r="J3951" s="209"/>
      <c r="K3951" s="271"/>
      <c r="L3951" s="37"/>
      <c r="M3951" s="218"/>
      <c r="N3951" s="124"/>
      <c r="O3951" s="211" t="str">
        <f t="shared" ca="1" si="370"/>
        <v/>
      </c>
      <c r="P3951" s="212" t="str">
        <f>IF(ISERROR(VLOOKUP(L3951,Paramètres!$A$38:$B$40,2,0)),"",VLOOKUP(L3951,Paramètres!$A$38:$B$40,2,0))</f>
        <v/>
      </c>
      <c r="Q3951" s="211" t="str">
        <f t="shared" ca="1" si="371"/>
        <v/>
      </c>
      <c r="R3951" s="211" t="str">
        <f t="shared" si="367"/>
        <v/>
      </c>
      <c r="S3951" s="213" t="str">
        <f t="shared" ca="1" si="368"/>
        <v/>
      </c>
      <c r="T3951" s="214" t="str">
        <f t="shared" ca="1" si="372"/>
        <v/>
      </c>
    </row>
    <row r="3952" spans="1:20" x14ac:dyDescent="0.25">
      <c r="A3952" s="119" t="s">
        <v>9521</v>
      </c>
      <c r="B3952" s="260"/>
      <c r="C3952" s="264" t="str">
        <f>IF(ISERROR(VLOOKUP(B3952,'Tous les abonnés'!$A$6:$I$5491,2,0)),"",VLOOKUP(B3952,'Tous les abonnés'!$A$6:$I$5491,2,0))</f>
        <v/>
      </c>
      <c r="D3952" s="26"/>
      <c r="E3952" s="265"/>
      <c r="F3952" s="207" t="str">
        <f>IF(ISERROR(IF(VLOOKUP(D3952,Paramètres!$C$17:$H$33,6,0)="oui","illimité",VLOOKUP(D3952,Paramètres!$C$17:$H$33,5,0))),"",IF(VLOOKUP(D3952,Paramètres!$C$17:$H$33,6,0)="oui","illimité",VLOOKUP(D3952,Paramètres!$C$17:$H$33,5,0)))</f>
        <v/>
      </c>
      <c r="G3952" s="269" t="str">
        <f t="shared" si="369"/>
        <v/>
      </c>
      <c r="H3952" s="208"/>
      <c r="I3952" s="53"/>
      <c r="J3952" s="209"/>
      <c r="K3952" s="271"/>
      <c r="L3952" s="37"/>
      <c r="M3952" s="218"/>
      <c r="N3952" s="124"/>
      <c r="O3952" s="211" t="str">
        <f t="shared" ca="1" si="370"/>
        <v/>
      </c>
      <c r="P3952" s="212" t="str">
        <f>IF(ISERROR(VLOOKUP(L3952,Paramètres!$A$38:$B$40,2,0)),"",VLOOKUP(L3952,Paramètres!$A$38:$B$40,2,0))</f>
        <v/>
      </c>
      <c r="Q3952" s="211" t="str">
        <f t="shared" ca="1" si="371"/>
        <v/>
      </c>
      <c r="R3952" s="211" t="str">
        <f t="shared" si="367"/>
        <v/>
      </c>
      <c r="S3952" s="213" t="str">
        <f t="shared" ca="1" si="368"/>
        <v/>
      </c>
      <c r="T3952" s="214" t="str">
        <f t="shared" ca="1" si="372"/>
        <v/>
      </c>
    </row>
    <row r="3953" spans="1:20" x14ac:dyDescent="0.25">
      <c r="A3953" s="119" t="s">
        <v>9522</v>
      </c>
      <c r="B3953" s="260"/>
      <c r="C3953" s="264" t="str">
        <f>IF(ISERROR(VLOOKUP(B3953,'Tous les abonnés'!$A$6:$I$5491,2,0)),"",VLOOKUP(B3953,'Tous les abonnés'!$A$6:$I$5491,2,0))</f>
        <v/>
      </c>
      <c r="D3953" s="26"/>
      <c r="E3953" s="265"/>
      <c r="F3953" s="207" t="str">
        <f>IF(ISERROR(IF(VLOOKUP(D3953,Paramètres!$C$17:$H$33,6,0)="oui","illimité",VLOOKUP(D3953,Paramètres!$C$17:$H$33,5,0))),"",IF(VLOOKUP(D3953,Paramètres!$C$17:$H$33,6,0)="oui","illimité",VLOOKUP(D3953,Paramètres!$C$17:$H$33,5,0)))</f>
        <v/>
      </c>
      <c r="G3953" s="269" t="str">
        <f t="shared" si="369"/>
        <v/>
      </c>
      <c r="H3953" s="208"/>
      <c r="I3953" s="53"/>
      <c r="J3953" s="209"/>
      <c r="K3953" s="271"/>
      <c r="L3953" s="37"/>
      <c r="M3953" s="218"/>
      <c r="N3953" s="124"/>
      <c r="O3953" s="211" t="str">
        <f t="shared" ca="1" si="370"/>
        <v/>
      </c>
      <c r="P3953" s="212" t="str">
        <f>IF(ISERROR(VLOOKUP(L3953,Paramètres!$A$38:$B$40,2,0)),"",VLOOKUP(L3953,Paramètres!$A$38:$B$40,2,0))</f>
        <v/>
      </c>
      <c r="Q3953" s="211" t="str">
        <f t="shared" ca="1" si="371"/>
        <v/>
      </c>
      <c r="R3953" s="211" t="str">
        <f t="shared" si="367"/>
        <v/>
      </c>
      <c r="S3953" s="213" t="str">
        <f t="shared" ca="1" si="368"/>
        <v/>
      </c>
      <c r="T3953" s="214" t="str">
        <f t="shared" ca="1" si="372"/>
        <v/>
      </c>
    </row>
    <row r="3954" spans="1:20" x14ac:dyDescent="0.25">
      <c r="A3954" s="119" t="s">
        <v>9523</v>
      </c>
      <c r="B3954" s="260"/>
      <c r="C3954" s="264" t="str">
        <f>IF(ISERROR(VLOOKUP(B3954,'Tous les abonnés'!$A$6:$I$5491,2,0)),"",VLOOKUP(B3954,'Tous les abonnés'!$A$6:$I$5491,2,0))</f>
        <v/>
      </c>
      <c r="D3954" s="26"/>
      <c r="E3954" s="265"/>
      <c r="F3954" s="207" t="str">
        <f>IF(ISERROR(IF(VLOOKUP(D3954,Paramètres!$C$17:$H$33,6,0)="oui","illimité",VLOOKUP(D3954,Paramètres!$C$17:$H$33,5,0))),"",IF(VLOOKUP(D3954,Paramètres!$C$17:$H$33,6,0)="oui","illimité",VLOOKUP(D3954,Paramètres!$C$17:$H$33,5,0)))</f>
        <v/>
      </c>
      <c r="G3954" s="269" t="str">
        <f t="shared" si="369"/>
        <v/>
      </c>
      <c r="H3954" s="208"/>
      <c r="I3954" s="53"/>
      <c r="J3954" s="209"/>
      <c r="K3954" s="271"/>
      <c r="L3954" s="37"/>
      <c r="M3954" s="218"/>
      <c r="N3954" s="124"/>
      <c r="O3954" s="211" t="str">
        <f t="shared" ca="1" si="370"/>
        <v/>
      </c>
      <c r="P3954" s="212" t="str">
        <f>IF(ISERROR(VLOOKUP(L3954,Paramètres!$A$38:$B$40,2,0)),"",VLOOKUP(L3954,Paramètres!$A$38:$B$40,2,0))</f>
        <v/>
      </c>
      <c r="Q3954" s="211" t="str">
        <f t="shared" ca="1" si="371"/>
        <v/>
      </c>
      <c r="R3954" s="211" t="str">
        <f t="shared" si="367"/>
        <v/>
      </c>
      <c r="S3954" s="213" t="str">
        <f t="shared" ca="1" si="368"/>
        <v/>
      </c>
      <c r="T3954" s="214" t="str">
        <f t="shared" ca="1" si="372"/>
        <v/>
      </c>
    </row>
    <row r="3955" spans="1:20" x14ac:dyDescent="0.25">
      <c r="A3955" s="119" t="s">
        <v>9524</v>
      </c>
      <c r="B3955" s="260"/>
      <c r="C3955" s="264" t="str">
        <f>IF(ISERROR(VLOOKUP(B3955,'Tous les abonnés'!$A$6:$I$5491,2,0)),"",VLOOKUP(B3955,'Tous les abonnés'!$A$6:$I$5491,2,0))</f>
        <v/>
      </c>
      <c r="D3955" s="26"/>
      <c r="E3955" s="265"/>
      <c r="F3955" s="207" t="str">
        <f>IF(ISERROR(IF(VLOOKUP(D3955,Paramètres!$C$17:$H$33,6,0)="oui","illimité",VLOOKUP(D3955,Paramètres!$C$17:$H$33,5,0))),"",IF(VLOOKUP(D3955,Paramètres!$C$17:$H$33,6,0)="oui","illimité",VLOOKUP(D3955,Paramètres!$C$17:$H$33,5,0)))</f>
        <v/>
      </c>
      <c r="G3955" s="269" t="str">
        <f t="shared" si="369"/>
        <v/>
      </c>
      <c r="H3955" s="208"/>
      <c r="I3955" s="53"/>
      <c r="J3955" s="209"/>
      <c r="K3955" s="271"/>
      <c r="L3955" s="37"/>
      <c r="M3955" s="218"/>
      <c r="N3955" s="124"/>
      <c r="O3955" s="211" t="str">
        <f t="shared" ca="1" si="370"/>
        <v/>
      </c>
      <c r="P3955" s="212" t="str">
        <f>IF(ISERROR(VLOOKUP(L3955,Paramètres!$A$38:$B$40,2,0)),"",VLOOKUP(L3955,Paramètres!$A$38:$B$40,2,0))</f>
        <v/>
      </c>
      <c r="Q3955" s="211" t="str">
        <f t="shared" ca="1" si="371"/>
        <v/>
      </c>
      <c r="R3955" s="211" t="str">
        <f t="shared" si="367"/>
        <v/>
      </c>
      <c r="S3955" s="213" t="str">
        <f t="shared" ca="1" si="368"/>
        <v/>
      </c>
      <c r="T3955" s="214" t="str">
        <f t="shared" ca="1" si="372"/>
        <v/>
      </c>
    </row>
    <row r="3956" spans="1:20" x14ac:dyDescent="0.25">
      <c r="A3956" s="119" t="s">
        <v>9525</v>
      </c>
      <c r="B3956" s="260"/>
      <c r="C3956" s="264" t="str">
        <f>IF(ISERROR(VLOOKUP(B3956,'Tous les abonnés'!$A$6:$I$5491,2,0)),"",VLOOKUP(B3956,'Tous les abonnés'!$A$6:$I$5491,2,0))</f>
        <v/>
      </c>
      <c r="D3956" s="26"/>
      <c r="E3956" s="265"/>
      <c r="F3956" s="207" t="str">
        <f>IF(ISERROR(IF(VLOOKUP(D3956,Paramètres!$C$17:$H$33,6,0)="oui","illimité",VLOOKUP(D3956,Paramètres!$C$17:$H$33,5,0))),"",IF(VLOOKUP(D3956,Paramètres!$C$17:$H$33,6,0)="oui","illimité",VLOOKUP(D3956,Paramètres!$C$17:$H$33,5,0)))</f>
        <v/>
      </c>
      <c r="G3956" s="269" t="str">
        <f t="shared" si="369"/>
        <v/>
      </c>
      <c r="H3956" s="208"/>
      <c r="I3956" s="53"/>
      <c r="J3956" s="209"/>
      <c r="K3956" s="271"/>
      <c r="L3956" s="37"/>
      <c r="M3956" s="218"/>
      <c r="N3956" s="124"/>
      <c r="O3956" s="211" t="str">
        <f t="shared" ca="1" si="370"/>
        <v/>
      </c>
      <c r="P3956" s="212" t="str">
        <f>IF(ISERROR(VLOOKUP(L3956,Paramètres!$A$38:$B$40,2,0)),"",VLOOKUP(L3956,Paramètres!$A$38:$B$40,2,0))</f>
        <v/>
      </c>
      <c r="Q3956" s="211" t="str">
        <f t="shared" ca="1" si="371"/>
        <v/>
      </c>
      <c r="R3956" s="211" t="str">
        <f t="shared" si="367"/>
        <v/>
      </c>
      <c r="S3956" s="213" t="str">
        <f t="shared" ca="1" si="368"/>
        <v/>
      </c>
      <c r="T3956" s="214" t="str">
        <f t="shared" ca="1" si="372"/>
        <v/>
      </c>
    </row>
    <row r="3957" spans="1:20" x14ac:dyDescent="0.25">
      <c r="A3957" s="119" t="s">
        <v>9526</v>
      </c>
      <c r="B3957" s="260"/>
      <c r="C3957" s="264" t="str">
        <f>IF(ISERROR(VLOOKUP(B3957,'Tous les abonnés'!$A$6:$I$5491,2,0)),"",VLOOKUP(B3957,'Tous les abonnés'!$A$6:$I$5491,2,0))</f>
        <v/>
      </c>
      <c r="D3957" s="26"/>
      <c r="E3957" s="265"/>
      <c r="F3957" s="207" t="str">
        <f>IF(ISERROR(IF(VLOOKUP(D3957,Paramètres!$C$17:$H$33,6,0)="oui","illimité",VLOOKUP(D3957,Paramètres!$C$17:$H$33,5,0))),"",IF(VLOOKUP(D3957,Paramètres!$C$17:$H$33,6,0)="oui","illimité",VLOOKUP(D3957,Paramètres!$C$17:$H$33,5,0)))</f>
        <v/>
      </c>
      <c r="G3957" s="269" t="str">
        <f t="shared" si="369"/>
        <v/>
      </c>
      <c r="H3957" s="208"/>
      <c r="I3957" s="53"/>
      <c r="J3957" s="209"/>
      <c r="K3957" s="271"/>
      <c r="L3957" s="37"/>
      <c r="M3957" s="218"/>
      <c r="N3957" s="124"/>
      <c r="O3957" s="211" t="str">
        <f t="shared" ca="1" si="370"/>
        <v/>
      </c>
      <c r="P3957" s="212" t="str">
        <f>IF(ISERROR(VLOOKUP(L3957,Paramètres!$A$38:$B$40,2,0)),"",VLOOKUP(L3957,Paramètres!$A$38:$B$40,2,0))</f>
        <v/>
      </c>
      <c r="Q3957" s="211" t="str">
        <f t="shared" ca="1" si="371"/>
        <v/>
      </c>
      <c r="R3957" s="211" t="str">
        <f t="shared" si="367"/>
        <v/>
      </c>
      <c r="S3957" s="213" t="str">
        <f t="shared" ca="1" si="368"/>
        <v/>
      </c>
      <c r="T3957" s="214" t="str">
        <f t="shared" ca="1" si="372"/>
        <v/>
      </c>
    </row>
    <row r="3958" spans="1:20" x14ac:dyDescent="0.25">
      <c r="A3958" s="119" t="s">
        <v>9527</v>
      </c>
      <c r="B3958" s="260"/>
      <c r="C3958" s="264" t="str">
        <f>IF(ISERROR(VLOOKUP(B3958,'Tous les abonnés'!$A$6:$I$5491,2,0)),"",VLOOKUP(B3958,'Tous les abonnés'!$A$6:$I$5491,2,0))</f>
        <v/>
      </c>
      <c r="D3958" s="26"/>
      <c r="E3958" s="265"/>
      <c r="F3958" s="207" t="str">
        <f>IF(ISERROR(IF(VLOOKUP(D3958,Paramètres!$C$17:$H$33,6,0)="oui","illimité",VLOOKUP(D3958,Paramètres!$C$17:$H$33,5,0))),"",IF(VLOOKUP(D3958,Paramètres!$C$17:$H$33,6,0)="oui","illimité",VLOOKUP(D3958,Paramètres!$C$17:$H$33,5,0)))</f>
        <v/>
      </c>
      <c r="G3958" s="269" t="str">
        <f t="shared" si="369"/>
        <v/>
      </c>
      <c r="H3958" s="208"/>
      <c r="I3958" s="53"/>
      <c r="J3958" s="209"/>
      <c r="K3958" s="271"/>
      <c r="L3958" s="37"/>
      <c r="M3958" s="218"/>
      <c r="N3958" s="124"/>
      <c r="O3958" s="211" t="str">
        <f t="shared" ca="1" si="370"/>
        <v/>
      </c>
      <c r="P3958" s="212" t="str">
        <f>IF(ISERROR(VLOOKUP(L3958,Paramètres!$A$38:$B$40,2,0)),"",VLOOKUP(L3958,Paramètres!$A$38:$B$40,2,0))</f>
        <v/>
      </c>
      <c r="Q3958" s="211" t="str">
        <f t="shared" ca="1" si="371"/>
        <v/>
      </c>
      <c r="R3958" s="211" t="str">
        <f t="shared" si="367"/>
        <v/>
      </c>
      <c r="S3958" s="213" t="str">
        <f t="shared" ca="1" si="368"/>
        <v/>
      </c>
      <c r="T3958" s="214" t="str">
        <f t="shared" ca="1" si="372"/>
        <v/>
      </c>
    </row>
    <row r="3959" spans="1:20" x14ac:dyDescent="0.25">
      <c r="A3959" s="119" t="s">
        <v>9528</v>
      </c>
      <c r="B3959" s="260"/>
      <c r="C3959" s="264" t="str">
        <f>IF(ISERROR(VLOOKUP(B3959,'Tous les abonnés'!$A$6:$I$5491,2,0)),"",VLOOKUP(B3959,'Tous les abonnés'!$A$6:$I$5491,2,0))</f>
        <v/>
      </c>
      <c r="D3959" s="26"/>
      <c r="E3959" s="265"/>
      <c r="F3959" s="207" t="str">
        <f>IF(ISERROR(IF(VLOOKUP(D3959,Paramètres!$C$17:$H$33,6,0)="oui","illimité",VLOOKUP(D3959,Paramètres!$C$17:$H$33,5,0))),"",IF(VLOOKUP(D3959,Paramètres!$C$17:$H$33,6,0)="oui","illimité",VLOOKUP(D3959,Paramètres!$C$17:$H$33,5,0)))</f>
        <v/>
      </c>
      <c r="G3959" s="269" t="str">
        <f t="shared" si="369"/>
        <v/>
      </c>
      <c r="H3959" s="208"/>
      <c r="I3959" s="53"/>
      <c r="J3959" s="209"/>
      <c r="K3959" s="271"/>
      <c r="L3959" s="37"/>
      <c r="M3959" s="218"/>
      <c r="N3959" s="124"/>
      <c r="O3959" s="211" t="str">
        <f t="shared" ca="1" si="370"/>
        <v/>
      </c>
      <c r="P3959" s="212" t="str">
        <f>IF(ISERROR(VLOOKUP(L3959,Paramètres!$A$38:$B$40,2,0)),"",VLOOKUP(L3959,Paramètres!$A$38:$B$40,2,0))</f>
        <v/>
      </c>
      <c r="Q3959" s="211" t="str">
        <f t="shared" ca="1" si="371"/>
        <v/>
      </c>
      <c r="R3959" s="211" t="str">
        <f t="shared" si="367"/>
        <v/>
      </c>
      <c r="S3959" s="213" t="str">
        <f t="shared" ca="1" si="368"/>
        <v/>
      </c>
      <c r="T3959" s="214" t="str">
        <f t="shared" ca="1" si="372"/>
        <v/>
      </c>
    </row>
    <row r="3960" spans="1:20" x14ac:dyDescent="0.25">
      <c r="A3960" s="119" t="s">
        <v>9529</v>
      </c>
      <c r="B3960" s="260"/>
      <c r="C3960" s="264" t="str">
        <f>IF(ISERROR(VLOOKUP(B3960,'Tous les abonnés'!$A$6:$I$5491,2,0)),"",VLOOKUP(B3960,'Tous les abonnés'!$A$6:$I$5491,2,0))</f>
        <v/>
      </c>
      <c r="D3960" s="26"/>
      <c r="E3960" s="265"/>
      <c r="F3960" s="207" t="str">
        <f>IF(ISERROR(IF(VLOOKUP(D3960,Paramètres!$C$17:$H$33,6,0)="oui","illimité",VLOOKUP(D3960,Paramètres!$C$17:$H$33,5,0))),"",IF(VLOOKUP(D3960,Paramètres!$C$17:$H$33,6,0)="oui","illimité",VLOOKUP(D3960,Paramètres!$C$17:$H$33,5,0)))</f>
        <v/>
      </c>
      <c r="G3960" s="269" t="str">
        <f t="shared" si="369"/>
        <v/>
      </c>
      <c r="H3960" s="208"/>
      <c r="I3960" s="53"/>
      <c r="J3960" s="209"/>
      <c r="K3960" s="271"/>
      <c r="L3960" s="37"/>
      <c r="M3960" s="218"/>
      <c r="N3960" s="124"/>
      <c r="O3960" s="211" t="str">
        <f t="shared" ca="1" si="370"/>
        <v/>
      </c>
      <c r="P3960" s="212" t="str">
        <f>IF(ISERROR(VLOOKUP(L3960,Paramètres!$A$38:$B$40,2,0)),"",VLOOKUP(L3960,Paramètres!$A$38:$B$40,2,0))</f>
        <v/>
      </c>
      <c r="Q3960" s="211" t="str">
        <f t="shared" ca="1" si="371"/>
        <v/>
      </c>
      <c r="R3960" s="211" t="str">
        <f t="shared" si="367"/>
        <v/>
      </c>
      <c r="S3960" s="213" t="str">
        <f t="shared" ca="1" si="368"/>
        <v/>
      </c>
      <c r="T3960" s="214" t="str">
        <f t="shared" ca="1" si="372"/>
        <v/>
      </c>
    </row>
    <row r="3961" spans="1:20" x14ac:dyDescent="0.25">
      <c r="A3961" s="119" t="s">
        <v>9530</v>
      </c>
      <c r="B3961" s="260"/>
      <c r="C3961" s="264" t="str">
        <f>IF(ISERROR(VLOOKUP(B3961,'Tous les abonnés'!$A$6:$I$5491,2,0)),"",VLOOKUP(B3961,'Tous les abonnés'!$A$6:$I$5491,2,0))</f>
        <v/>
      </c>
      <c r="D3961" s="26"/>
      <c r="E3961" s="265"/>
      <c r="F3961" s="207" t="str">
        <f>IF(ISERROR(IF(VLOOKUP(D3961,Paramètres!$C$17:$H$33,6,0)="oui","illimité",VLOOKUP(D3961,Paramètres!$C$17:$H$33,5,0))),"",IF(VLOOKUP(D3961,Paramètres!$C$17:$H$33,6,0)="oui","illimité",VLOOKUP(D3961,Paramètres!$C$17:$H$33,5,0)))</f>
        <v/>
      </c>
      <c r="G3961" s="269" t="str">
        <f t="shared" si="369"/>
        <v/>
      </c>
      <c r="H3961" s="208"/>
      <c r="I3961" s="53"/>
      <c r="J3961" s="209"/>
      <c r="K3961" s="271"/>
      <c r="L3961" s="37"/>
      <c r="M3961" s="218"/>
      <c r="N3961" s="124"/>
      <c r="O3961" s="211" t="str">
        <f t="shared" ca="1" si="370"/>
        <v/>
      </c>
      <c r="P3961" s="212" t="str">
        <f>IF(ISERROR(VLOOKUP(L3961,Paramètres!$A$38:$B$40,2,0)),"",VLOOKUP(L3961,Paramètres!$A$38:$B$40,2,0))</f>
        <v/>
      </c>
      <c r="Q3961" s="211" t="str">
        <f t="shared" ca="1" si="371"/>
        <v/>
      </c>
      <c r="R3961" s="211" t="str">
        <f t="shared" si="367"/>
        <v/>
      </c>
      <c r="S3961" s="213" t="str">
        <f t="shared" ca="1" si="368"/>
        <v/>
      </c>
      <c r="T3961" s="214" t="str">
        <f t="shared" ca="1" si="372"/>
        <v/>
      </c>
    </row>
    <row r="3962" spans="1:20" x14ac:dyDescent="0.25">
      <c r="A3962" s="119" t="s">
        <v>9531</v>
      </c>
      <c r="B3962" s="260"/>
      <c r="C3962" s="264" t="str">
        <f>IF(ISERROR(VLOOKUP(B3962,'Tous les abonnés'!$A$6:$I$5491,2,0)),"",VLOOKUP(B3962,'Tous les abonnés'!$A$6:$I$5491,2,0))</f>
        <v/>
      </c>
      <c r="D3962" s="26"/>
      <c r="E3962" s="265"/>
      <c r="F3962" s="207" t="str">
        <f>IF(ISERROR(IF(VLOOKUP(D3962,Paramètres!$C$17:$H$33,6,0)="oui","illimité",VLOOKUP(D3962,Paramètres!$C$17:$H$33,5,0))),"",IF(VLOOKUP(D3962,Paramètres!$C$17:$H$33,6,0)="oui","illimité",VLOOKUP(D3962,Paramètres!$C$17:$H$33,5,0)))</f>
        <v/>
      </c>
      <c r="G3962" s="269" t="str">
        <f t="shared" si="369"/>
        <v/>
      </c>
      <c r="H3962" s="208"/>
      <c r="I3962" s="53"/>
      <c r="J3962" s="209"/>
      <c r="K3962" s="271"/>
      <c r="L3962" s="37"/>
      <c r="M3962" s="218"/>
      <c r="N3962" s="124"/>
      <c r="O3962" s="211" t="str">
        <f t="shared" ca="1" si="370"/>
        <v/>
      </c>
      <c r="P3962" s="212" t="str">
        <f>IF(ISERROR(VLOOKUP(L3962,Paramètres!$A$38:$B$40,2,0)),"",VLOOKUP(L3962,Paramètres!$A$38:$B$40,2,0))</f>
        <v/>
      </c>
      <c r="Q3962" s="211" t="str">
        <f t="shared" ca="1" si="371"/>
        <v/>
      </c>
      <c r="R3962" s="211" t="str">
        <f t="shared" si="367"/>
        <v/>
      </c>
      <c r="S3962" s="213" t="str">
        <f t="shared" ca="1" si="368"/>
        <v/>
      </c>
      <c r="T3962" s="214" t="str">
        <f t="shared" ca="1" si="372"/>
        <v/>
      </c>
    </row>
    <row r="3963" spans="1:20" x14ac:dyDescent="0.25">
      <c r="A3963" s="119" t="s">
        <v>9532</v>
      </c>
      <c r="B3963" s="260"/>
      <c r="C3963" s="264" t="str">
        <f>IF(ISERROR(VLOOKUP(B3963,'Tous les abonnés'!$A$6:$I$5491,2,0)),"",VLOOKUP(B3963,'Tous les abonnés'!$A$6:$I$5491,2,0))</f>
        <v/>
      </c>
      <c r="D3963" s="26"/>
      <c r="E3963" s="265"/>
      <c r="F3963" s="207" t="str">
        <f>IF(ISERROR(IF(VLOOKUP(D3963,Paramètres!$C$17:$H$33,6,0)="oui","illimité",VLOOKUP(D3963,Paramètres!$C$17:$H$33,5,0))),"",IF(VLOOKUP(D3963,Paramètres!$C$17:$H$33,6,0)="oui","illimité",VLOOKUP(D3963,Paramètres!$C$17:$H$33,5,0)))</f>
        <v/>
      </c>
      <c r="G3963" s="269" t="str">
        <f t="shared" si="369"/>
        <v/>
      </c>
      <c r="H3963" s="208"/>
      <c r="I3963" s="53"/>
      <c r="J3963" s="209"/>
      <c r="K3963" s="271"/>
      <c r="L3963" s="37"/>
      <c r="M3963" s="218"/>
      <c r="N3963" s="124"/>
      <c r="O3963" s="211" t="str">
        <f t="shared" ca="1" si="370"/>
        <v/>
      </c>
      <c r="P3963" s="212" t="str">
        <f>IF(ISERROR(VLOOKUP(L3963,Paramètres!$A$38:$B$40,2,0)),"",VLOOKUP(L3963,Paramètres!$A$38:$B$40,2,0))</f>
        <v/>
      </c>
      <c r="Q3963" s="211" t="str">
        <f t="shared" ca="1" si="371"/>
        <v/>
      </c>
      <c r="R3963" s="211" t="str">
        <f t="shared" si="367"/>
        <v/>
      </c>
      <c r="S3963" s="213" t="str">
        <f t="shared" ca="1" si="368"/>
        <v/>
      </c>
      <c r="T3963" s="214" t="str">
        <f t="shared" ca="1" si="372"/>
        <v/>
      </c>
    </row>
    <row r="3964" spans="1:20" x14ac:dyDescent="0.25">
      <c r="A3964" s="119" t="s">
        <v>9533</v>
      </c>
      <c r="B3964" s="260"/>
      <c r="C3964" s="264" t="str">
        <f>IF(ISERROR(VLOOKUP(B3964,'Tous les abonnés'!$A$6:$I$5491,2,0)),"",VLOOKUP(B3964,'Tous les abonnés'!$A$6:$I$5491,2,0))</f>
        <v/>
      </c>
      <c r="D3964" s="26"/>
      <c r="E3964" s="265"/>
      <c r="F3964" s="207" t="str">
        <f>IF(ISERROR(IF(VLOOKUP(D3964,Paramètres!$C$17:$H$33,6,0)="oui","illimité",VLOOKUP(D3964,Paramètres!$C$17:$H$33,5,0))),"",IF(VLOOKUP(D3964,Paramètres!$C$17:$H$33,6,0)="oui","illimité",VLOOKUP(D3964,Paramètres!$C$17:$H$33,5,0)))</f>
        <v/>
      </c>
      <c r="G3964" s="269" t="str">
        <f t="shared" si="369"/>
        <v/>
      </c>
      <c r="H3964" s="208"/>
      <c r="I3964" s="53"/>
      <c r="J3964" s="209"/>
      <c r="K3964" s="271"/>
      <c r="L3964" s="37"/>
      <c r="M3964" s="218"/>
      <c r="N3964" s="124"/>
      <c r="O3964" s="211" t="str">
        <f t="shared" ca="1" si="370"/>
        <v/>
      </c>
      <c r="P3964" s="212" t="str">
        <f>IF(ISERROR(VLOOKUP(L3964,Paramètres!$A$38:$B$40,2,0)),"",VLOOKUP(L3964,Paramètres!$A$38:$B$40,2,0))</f>
        <v/>
      </c>
      <c r="Q3964" s="211" t="str">
        <f t="shared" ca="1" si="371"/>
        <v/>
      </c>
      <c r="R3964" s="211" t="str">
        <f t="shared" si="367"/>
        <v/>
      </c>
      <c r="S3964" s="213" t="str">
        <f t="shared" ca="1" si="368"/>
        <v/>
      </c>
      <c r="T3964" s="214" t="str">
        <f t="shared" ca="1" si="372"/>
        <v/>
      </c>
    </row>
    <row r="3965" spans="1:20" x14ac:dyDescent="0.25">
      <c r="A3965" s="119" t="s">
        <v>9534</v>
      </c>
      <c r="B3965" s="260"/>
      <c r="C3965" s="264" t="str">
        <f>IF(ISERROR(VLOOKUP(B3965,'Tous les abonnés'!$A$6:$I$5491,2,0)),"",VLOOKUP(B3965,'Tous les abonnés'!$A$6:$I$5491,2,0))</f>
        <v/>
      </c>
      <c r="D3965" s="26"/>
      <c r="E3965" s="265"/>
      <c r="F3965" s="207" t="str">
        <f>IF(ISERROR(IF(VLOOKUP(D3965,Paramètres!$C$17:$H$33,6,0)="oui","illimité",VLOOKUP(D3965,Paramètres!$C$17:$H$33,5,0))),"",IF(VLOOKUP(D3965,Paramètres!$C$17:$H$33,6,0)="oui","illimité",VLOOKUP(D3965,Paramètres!$C$17:$H$33,5,0)))</f>
        <v/>
      </c>
      <c r="G3965" s="269" t="str">
        <f t="shared" si="369"/>
        <v/>
      </c>
      <c r="H3965" s="208"/>
      <c r="I3965" s="53"/>
      <c r="J3965" s="209"/>
      <c r="K3965" s="271"/>
      <c r="L3965" s="37"/>
      <c r="M3965" s="218"/>
      <c r="N3965" s="124"/>
      <c r="O3965" s="211" t="str">
        <f t="shared" ca="1" si="370"/>
        <v/>
      </c>
      <c r="P3965" s="212" t="str">
        <f>IF(ISERROR(VLOOKUP(L3965,Paramètres!$A$38:$B$40,2,0)),"",VLOOKUP(L3965,Paramètres!$A$38:$B$40,2,0))</f>
        <v/>
      </c>
      <c r="Q3965" s="211" t="str">
        <f t="shared" ca="1" si="371"/>
        <v/>
      </c>
      <c r="R3965" s="211" t="str">
        <f t="shared" si="367"/>
        <v/>
      </c>
      <c r="S3965" s="213" t="str">
        <f t="shared" ca="1" si="368"/>
        <v/>
      </c>
      <c r="T3965" s="214" t="str">
        <f t="shared" ca="1" si="372"/>
        <v/>
      </c>
    </row>
    <row r="3966" spans="1:20" x14ac:dyDescent="0.25">
      <c r="A3966" s="119" t="s">
        <v>9535</v>
      </c>
      <c r="B3966" s="260"/>
      <c r="C3966" s="264" t="str">
        <f>IF(ISERROR(VLOOKUP(B3966,'Tous les abonnés'!$A$6:$I$5491,2,0)),"",VLOOKUP(B3966,'Tous les abonnés'!$A$6:$I$5491,2,0))</f>
        <v/>
      </c>
      <c r="D3966" s="26"/>
      <c r="E3966" s="265"/>
      <c r="F3966" s="207" t="str">
        <f>IF(ISERROR(IF(VLOOKUP(D3966,Paramètres!$C$17:$H$33,6,0)="oui","illimité",VLOOKUP(D3966,Paramètres!$C$17:$H$33,5,0))),"",IF(VLOOKUP(D3966,Paramètres!$C$17:$H$33,6,0)="oui","illimité",VLOOKUP(D3966,Paramètres!$C$17:$H$33,5,0)))</f>
        <v/>
      </c>
      <c r="G3966" s="269" t="str">
        <f t="shared" si="369"/>
        <v/>
      </c>
      <c r="H3966" s="208"/>
      <c r="I3966" s="53"/>
      <c r="J3966" s="209"/>
      <c r="K3966" s="271"/>
      <c r="L3966" s="37"/>
      <c r="M3966" s="218"/>
      <c r="N3966" s="124"/>
      <c r="O3966" s="211" t="str">
        <f t="shared" ca="1" si="370"/>
        <v/>
      </c>
      <c r="P3966" s="212" t="str">
        <f>IF(ISERROR(VLOOKUP(L3966,Paramètres!$A$38:$B$40,2,0)),"",VLOOKUP(L3966,Paramètres!$A$38:$B$40,2,0))</f>
        <v/>
      </c>
      <c r="Q3966" s="211" t="str">
        <f t="shared" ca="1" si="371"/>
        <v/>
      </c>
      <c r="R3966" s="211" t="str">
        <f t="shared" si="367"/>
        <v/>
      </c>
      <c r="S3966" s="213" t="str">
        <f t="shared" ca="1" si="368"/>
        <v/>
      </c>
      <c r="T3966" s="214" t="str">
        <f t="shared" ca="1" si="372"/>
        <v/>
      </c>
    </row>
    <row r="3967" spans="1:20" x14ac:dyDescent="0.25">
      <c r="A3967" s="119" t="s">
        <v>9536</v>
      </c>
      <c r="B3967" s="260"/>
      <c r="C3967" s="264" t="str">
        <f>IF(ISERROR(VLOOKUP(B3967,'Tous les abonnés'!$A$6:$I$5491,2,0)),"",VLOOKUP(B3967,'Tous les abonnés'!$A$6:$I$5491,2,0))</f>
        <v/>
      </c>
      <c r="D3967" s="26"/>
      <c r="E3967" s="265"/>
      <c r="F3967" s="207" t="str">
        <f>IF(ISERROR(IF(VLOOKUP(D3967,Paramètres!$C$17:$H$33,6,0)="oui","illimité",VLOOKUP(D3967,Paramètres!$C$17:$H$33,5,0))),"",IF(VLOOKUP(D3967,Paramètres!$C$17:$H$33,6,0)="oui","illimité",VLOOKUP(D3967,Paramètres!$C$17:$H$33,5,0)))</f>
        <v/>
      </c>
      <c r="G3967" s="269" t="str">
        <f t="shared" si="369"/>
        <v/>
      </c>
      <c r="H3967" s="208"/>
      <c r="I3967" s="53"/>
      <c r="J3967" s="209"/>
      <c r="K3967" s="271"/>
      <c r="L3967" s="37"/>
      <c r="M3967" s="218"/>
      <c r="N3967" s="124"/>
      <c r="O3967" s="211" t="str">
        <f t="shared" ca="1" si="370"/>
        <v/>
      </c>
      <c r="P3967" s="212" t="str">
        <f>IF(ISERROR(VLOOKUP(L3967,Paramètres!$A$38:$B$40,2,0)),"",VLOOKUP(L3967,Paramètres!$A$38:$B$40,2,0))</f>
        <v/>
      </c>
      <c r="Q3967" s="211" t="str">
        <f t="shared" ca="1" si="371"/>
        <v/>
      </c>
      <c r="R3967" s="211" t="str">
        <f t="shared" si="367"/>
        <v/>
      </c>
      <c r="S3967" s="213" t="str">
        <f t="shared" ca="1" si="368"/>
        <v/>
      </c>
      <c r="T3967" s="214" t="str">
        <f t="shared" ca="1" si="372"/>
        <v/>
      </c>
    </row>
    <row r="3968" spans="1:20" x14ac:dyDescent="0.25">
      <c r="A3968" s="119" t="s">
        <v>9537</v>
      </c>
      <c r="B3968" s="260"/>
      <c r="C3968" s="264" t="str">
        <f>IF(ISERROR(VLOOKUP(B3968,'Tous les abonnés'!$A$6:$I$5491,2,0)),"",VLOOKUP(B3968,'Tous les abonnés'!$A$6:$I$5491,2,0))</f>
        <v/>
      </c>
      <c r="D3968" s="26"/>
      <c r="E3968" s="265"/>
      <c r="F3968" s="207" t="str">
        <f>IF(ISERROR(IF(VLOOKUP(D3968,Paramètres!$C$17:$H$33,6,0)="oui","illimité",VLOOKUP(D3968,Paramètres!$C$17:$H$33,5,0))),"",IF(VLOOKUP(D3968,Paramètres!$C$17:$H$33,6,0)="oui","illimité",VLOOKUP(D3968,Paramètres!$C$17:$H$33,5,0)))</f>
        <v/>
      </c>
      <c r="G3968" s="269" t="str">
        <f t="shared" si="369"/>
        <v/>
      </c>
      <c r="H3968" s="208"/>
      <c r="I3968" s="53"/>
      <c r="J3968" s="209"/>
      <c r="K3968" s="271"/>
      <c r="L3968" s="37"/>
      <c r="M3968" s="218"/>
      <c r="N3968" s="124"/>
      <c r="O3968" s="211" t="str">
        <f t="shared" ca="1" si="370"/>
        <v/>
      </c>
      <c r="P3968" s="212" t="str">
        <f>IF(ISERROR(VLOOKUP(L3968,Paramètres!$A$38:$B$40,2,0)),"",VLOOKUP(L3968,Paramètres!$A$38:$B$40,2,0))</f>
        <v/>
      </c>
      <c r="Q3968" s="211" t="str">
        <f t="shared" ca="1" si="371"/>
        <v/>
      </c>
      <c r="R3968" s="211" t="str">
        <f t="shared" si="367"/>
        <v/>
      </c>
      <c r="S3968" s="213" t="str">
        <f t="shared" ca="1" si="368"/>
        <v/>
      </c>
      <c r="T3968" s="214" t="str">
        <f t="shared" ca="1" si="372"/>
        <v/>
      </c>
    </row>
    <row r="3969" spans="1:20" x14ac:dyDescent="0.25">
      <c r="A3969" s="119" t="s">
        <v>9538</v>
      </c>
      <c r="B3969" s="260"/>
      <c r="C3969" s="264" t="str">
        <f>IF(ISERROR(VLOOKUP(B3969,'Tous les abonnés'!$A$6:$I$5491,2,0)),"",VLOOKUP(B3969,'Tous les abonnés'!$A$6:$I$5491,2,0))</f>
        <v/>
      </c>
      <c r="D3969" s="26"/>
      <c r="E3969" s="265"/>
      <c r="F3969" s="207" t="str">
        <f>IF(ISERROR(IF(VLOOKUP(D3969,Paramètres!$C$17:$H$33,6,0)="oui","illimité",VLOOKUP(D3969,Paramètres!$C$17:$H$33,5,0))),"",IF(VLOOKUP(D3969,Paramètres!$C$17:$H$33,6,0)="oui","illimité",VLOOKUP(D3969,Paramètres!$C$17:$H$33,5,0)))</f>
        <v/>
      </c>
      <c r="G3969" s="269" t="str">
        <f t="shared" si="369"/>
        <v/>
      </c>
      <c r="H3969" s="208"/>
      <c r="I3969" s="53"/>
      <c r="J3969" s="209"/>
      <c r="K3969" s="271"/>
      <c r="L3969" s="37"/>
      <c r="M3969" s="218"/>
      <c r="N3969" s="124"/>
      <c r="O3969" s="211" t="str">
        <f t="shared" ca="1" si="370"/>
        <v/>
      </c>
      <c r="P3969" s="212" t="str">
        <f>IF(ISERROR(VLOOKUP(L3969,Paramètres!$A$38:$B$40,2,0)),"",VLOOKUP(L3969,Paramètres!$A$38:$B$40,2,0))</f>
        <v/>
      </c>
      <c r="Q3969" s="211" t="str">
        <f t="shared" ca="1" si="371"/>
        <v/>
      </c>
      <c r="R3969" s="211" t="str">
        <f t="shared" si="367"/>
        <v/>
      </c>
      <c r="S3969" s="213" t="str">
        <f t="shared" ca="1" si="368"/>
        <v/>
      </c>
      <c r="T3969" s="214" t="str">
        <f t="shared" ca="1" si="372"/>
        <v/>
      </c>
    </row>
    <row r="3970" spans="1:20" x14ac:dyDescent="0.25">
      <c r="A3970" s="119" t="s">
        <v>9539</v>
      </c>
      <c r="B3970" s="260"/>
      <c r="C3970" s="264" t="str">
        <f>IF(ISERROR(VLOOKUP(B3970,'Tous les abonnés'!$A$6:$I$5491,2,0)),"",VLOOKUP(B3970,'Tous les abonnés'!$A$6:$I$5491,2,0))</f>
        <v/>
      </c>
      <c r="D3970" s="26"/>
      <c r="E3970" s="265"/>
      <c r="F3970" s="207" t="str">
        <f>IF(ISERROR(IF(VLOOKUP(D3970,Paramètres!$C$17:$H$33,6,0)="oui","illimité",VLOOKUP(D3970,Paramètres!$C$17:$H$33,5,0))),"",IF(VLOOKUP(D3970,Paramètres!$C$17:$H$33,6,0)="oui","illimité",VLOOKUP(D3970,Paramètres!$C$17:$H$33,5,0)))</f>
        <v/>
      </c>
      <c r="G3970" s="269" t="str">
        <f t="shared" si="369"/>
        <v/>
      </c>
      <c r="H3970" s="208"/>
      <c r="I3970" s="53"/>
      <c r="J3970" s="209"/>
      <c r="K3970" s="271"/>
      <c r="L3970" s="37"/>
      <c r="M3970" s="218"/>
      <c r="N3970" s="124"/>
      <c r="O3970" s="211" t="str">
        <f t="shared" ca="1" si="370"/>
        <v/>
      </c>
      <c r="P3970" s="212" t="str">
        <f>IF(ISERROR(VLOOKUP(L3970,Paramètres!$A$38:$B$40,2,0)),"",VLOOKUP(L3970,Paramètres!$A$38:$B$40,2,0))</f>
        <v/>
      </c>
      <c r="Q3970" s="211" t="str">
        <f t="shared" ca="1" si="371"/>
        <v/>
      </c>
      <c r="R3970" s="211" t="str">
        <f t="shared" si="367"/>
        <v/>
      </c>
      <c r="S3970" s="213" t="str">
        <f t="shared" ca="1" si="368"/>
        <v/>
      </c>
      <c r="T3970" s="214" t="str">
        <f t="shared" ca="1" si="372"/>
        <v/>
      </c>
    </row>
    <row r="3971" spans="1:20" x14ac:dyDescent="0.25">
      <c r="A3971" s="119" t="s">
        <v>9540</v>
      </c>
      <c r="B3971" s="260"/>
      <c r="C3971" s="264" t="str">
        <f>IF(ISERROR(VLOOKUP(B3971,'Tous les abonnés'!$A$6:$I$5491,2,0)),"",VLOOKUP(B3971,'Tous les abonnés'!$A$6:$I$5491,2,0))</f>
        <v/>
      </c>
      <c r="D3971" s="26"/>
      <c r="E3971" s="265"/>
      <c r="F3971" s="207" t="str">
        <f>IF(ISERROR(IF(VLOOKUP(D3971,Paramètres!$C$17:$H$33,6,0)="oui","illimité",VLOOKUP(D3971,Paramètres!$C$17:$H$33,5,0))),"",IF(VLOOKUP(D3971,Paramètres!$C$17:$H$33,6,0)="oui","illimité",VLOOKUP(D3971,Paramètres!$C$17:$H$33,5,0)))</f>
        <v/>
      </c>
      <c r="G3971" s="269" t="str">
        <f t="shared" si="369"/>
        <v/>
      </c>
      <c r="H3971" s="208"/>
      <c r="I3971" s="53"/>
      <c r="J3971" s="209"/>
      <c r="K3971" s="271"/>
      <c r="L3971" s="37"/>
      <c r="M3971" s="218"/>
      <c r="N3971" s="124"/>
      <c r="O3971" s="211" t="str">
        <f t="shared" ca="1" si="370"/>
        <v/>
      </c>
      <c r="P3971" s="212" t="str">
        <f>IF(ISERROR(VLOOKUP(L3971,Paramètres!$A$38:$B$40,2,0)),"",VLOOKUP(L3971,Paramètres!$A$38:$B$40,2,0))</f>
        <v/>
      </c>
      <c r="Q3971" s="211" t="str">
        <f t="shared" ca="1" si="371"/>
        <v/>
      </c>
      <c r="R3971" s="211" t="str">
        <f t="shared" si="367"/>
        <v/>
      </c>
      <c r="S3971" s="213" t="str">
        <f t="shared" ca="1" si="368"/>
        <v/>
      </c>
      <c r="T3971" s="214" t="str">
        <f t="shared" ca="1" si="372"/>
        <v/>
      </c>
    </row>
    <row r="3972" spans="1:20" x14ac:dyDescent="0.25">
      <c r="A3972" s="119" t="s">
        <v>9541</v>
      </c>
      <c r="B3972" s="260"/>
      <c r="C3972" s="264" t="str">
        <f>IF(ISERROR(VLOOKUP(B3972,'Tous les abonnés'!$A$6:$I$5491,2,0)),"",VLOOKUP(B3972,'Tous les abonnés'!$A$6:$I$5491,2,0))</f>
        <v/>
      </c>
      <c r="D3972" s="26"/>
      <c r="E3972" s="265"/>
      <c r="F3972" s="207" t="str">
        <f>IF(ISERROR(IF(VLOOKUP(D3972,Paramètres!$C$17:$H$33,6,0)="oui","illimité",VLOOKUP(D3972,Paramètres!$C$17:$H$33,5,0))),"",IF(VLOOKUP(D3972,Paramètres!$C$17:$H$33,6,0)="oui","illimité",VLOOKUP(D3972,Paramètres!$C$17:$H$33,5,0)))</f>
        <v/>
      </c>
      <c r="G3972" s="269" t="str">
        <f t="shared" si="369"/>
        <v/>
      </c>
      <c r="H3972" s="208"/>
      <c r="I3972" s="53"/>
      <c r="J3972" s="209"/>
      <c r="K3972" s="271"/>
      <c r="L3972" s="37"/>
      <c r="M3972" s="218"/>
      <c r="N3972" s="124"/>
      <c r="O3972" s="211" t="str">
        <f t="shared" ca="1" si="370"/>
        <v/>
      </c>
      <c r="P3972" s="212" t="str">
        <f>IF(ISERROR(VLOOKUP(L3972,Paramètres!$A$38:$B$40,2,0)),"",VLOOKUP(L3972,Paramètres!$A$38:$B$40,2,0))</f>
        <v/>
      </c>
      <c r="Q3972" s="211" t="str">
        <f t="shared" ca="1" si="371"/>
        <v/>
      </c>
      <c r="R3972" s="211" t="str">
        <f t="shared" si="367"/>
        <v/>
      </c>
      <c r="S3972" s="213" t="str">
        <f t="shared" ca="1" si="368"/>
        <v/>
      </c>
      <c r="T3972" s="214" t="str">
        <f t="shared" ca="1" si="372"/>
        <v/>
      </c>
    </row>
    <row r="3973" spans="1:20" x14ac:dyDescent="0.25">
      <c r="A3973" s="119" t="s">
        <v>9542</v>
      </c>
      <c r="B3973" s="260"/>
      <c r="C3973" s="264" t="str">
        <f>IF(ISERROR(VLOOKUP(B3973,'Tous les abonnés'!$A$6:$I$5491,2,0)),"",VLOOKUP(B3973,'Tous les abonnés'!$A$6:$I$5491,2,0))</f>
        <v/>
      </c>
      <c r="D3973" s="26"/>
      <c r="E3973" s="265"/>
      <c r="F3973" s="207" t="str">
        <f>IF(ISERROR(IF(VLOOKUP(D3973,Paramètres!$C$17:$H$33,6,0)="oui","illimité",VLOOKUP(D3973,Paramètres!$C$17:$H$33,5,0))),"",IF(VLOOKUP(D3973,Paramètres!$C$17:$H$33,6,0)="oui","illimité",VLOOKUP(D3973,Paramètres!$C$17:$H$33,5,0)))</f>
        <v/>
      </c>
      <c r="G3973" s="269" t="str">
        <f t="shared" si="369"/>
        <v/>
      </c>
      <c r="H3973" s="208"/>
      <c r="I3973" s="53"/>
      <c r="J3973" s="209"/>
      <c r="K3973" s="271"/>
      <c r="L3973" s="37"/>
      <c r="M3973" s="218"/>
      <c r="N3973" s="124"/>
      <c r="O3973" s="211" t="str">
        <f t="shared" ca="1" si="370"/>
        <v/>
      </c>
      <c r="P3973" s="212" t="str">
        <f>IF(ISERROR(VLOOKUP(L3973,Paramètres!$A$38:$B$40,2,0)),"",VLOOKUP(L3973,Paramètres!$A$38:$B$40,2,0))</f>
        <v/>
      </c>
      <c r="Q3973" s="211" t="str">
        <f t="shared" ca="1" si="371"/>
        <v/>
      </c>
      <c r="R3973" s="211" t="str">
        <f t="shared" si="367"/>
        <v/>
      </c>
      <c r="S3973" s="213" t="str">
        <f t="shared" ca="1" si="368"/>
        <v/>
      </c>
      <c r="T3973" s="214" t="str">
        <f t="shared" ca="1" si="372"/>
        <v/>
      </c>
    </row>
    <row r="3974" spans="1:20" x14ac:dyDescent="0.25">
      <c r="A3974" s="119" t="s">
        <v>9543</v>
      </c>
      <c r="B3974" s="260"/>
      <c r="C3974" s="264" t="str">
        <f>IF(ISERROR(VLOOKUP(B3974,'Tous les abonnés'!$A$6:$I$5491,2,0)),"",VLOOKUP(B3974,'Tous les abonnés'!$A$6:$I$5491,2,0))</f>
        <v/>
      </c>
      <c r="D3974" s="26"/>
      <c r="E3974" s="265"/>
      <c r="F3974" s="207" t="str">
        <f>IF(ISERROR(IF(VLOOKUP(D3974,Paramètres!$C$17:$H$33,6,0)="oui","illimité",VLOOKUP(D3974,Paramètres!$C$17:$H$33,5,0))),"",IF(VLOOKUP(D3974,Paramètres!$C$17:$H$33,6,0)="oui","illimité",VLOOKUP(D3974,Paramètres!$C$17:$H$33,5,0)))</f>
        <v/>
      </c>
      <c r="G3974" s="269" t="str">
        <f t="shared" si="369"/>
        <v/>
      </c>
      <c r="H3974" s="208"/>
      <c r="I3974" s="53"/>
      <c r="J3974" s="209"/>
      <c r="K3974" s="271"/>
      <c r="L3974" s="37"/>
      <c r="M3974" s="218"/>
      <c r="N3974" s="124"/>
      <c r="O3974" s="211" t="str">
        <f t="shared" ca="1" si="370"/>
        <v/>
      </c>
      <c r="P3974" s="212" t="str">
        <f>IF(ISERROR(VLOOKUP(L3974,Paramètres!$A$38:$B$40,2,0)),"",VLOOKUP(L3974,Paramètres!$A$38:$B$40,2,0))</f>
        <v/>
      </c>
      <c r="Q3974" s="211" t="str">
        <f t="shared" ca="1" si="371"/>
        <v/>
      </c>
      <c r="R3974" s="211" t="str">
        <f t="shared" si="367"/>
        <v/>
      </c>
      <c r="S3974" s="213" t="str">
        <f t="shared" ca="1" si="368"/>
        <v/>
      </c>
      <c r="T3974" s="214" t="str">
        <f t="shared" ca="1" si="372"/>
        <v/>
      </c>
    </row>
    <row r="3975" spans="1:20" x14ac:dyDescent="0.25">
      <c r="A3975" s="119" t="s">
        <v>9544</v>
      </c>
      <c r="B3975" s="260"/>
      <c r="C3975" s="264" t="str">
        <f>IF(ISERROR(VLOOKUP(B3975,'Tous les abonnés'!$A$6:$I$5491,2,0)),"",VLOOKUP(B3975,'Tous les abonnés'!$A$6:$I$5491,2,0))</f>
        <v/>
      </c>
      <c r="D3975" s="26"/>
      <c r="E3975" s="265"/>
      <c r="F3975" s="207" t="str">
        <f>IF(ISERROR(IF(VLOOKUP(D3975,Paramètres!$C$17:$H$33,6,0)="oui","illimité",VLOOKUP(D3975,Paramètres!$C$17:$H$33,5,0))),"",IF(VLOOKUP(D3975,Paramètres!$C$17:$H$33,6,0)="oui","illimité",VLOOKUP(D3975,Paramètres!$C$17:$H$33,5,0)))</f>
        <v/>
      </c>
      <c r="G3975" s="269" t="str">
        <f t="shared" si="369"/>
        <v/>
      </c>
      <c r="H3975" s="208"/>
      <c r="I3975" s="53"/>
      <c r="J3975" s="209"/>
      <c r="K3975" s="271"/>
      <c r="L3975" s="37"/>
      <c r="M3975" s="218"/>
      <c r="N3975" s="124"/>
      <c r="O3975" s="211" t="str">
        <f t="shared" ca="1" si="370"/>
        <v/>
      </c>
      <c r="P3975" s="212" t="str">
        <f>IF(ISERROR(VLOOKUP(L3975,Paramètres!$A$38:$B$40,2,0)),"",VLOOKUP(L3975,Paramètres!$A$38:$B$40,2,0))</f>
        <v/>
      </c>
      <c r="Q3975" s="211" t="str">
        <f t="shared" ca="1" si="371"/>
        <v/>
      </c>
      <c r="R3975" s="211" t="str">
        <f t="shared" ref="R3975:R4038" si="373">IF(L3975="en 1 fois",1,IF(F3975="illimité",O3975/P3975,IF(ISERROR(F3975/P3975),"",ROUND(F3975/P3975,0))))</f>
        <v/>
      </c>
      <c r="S3975" s="213" t="str">
        <f t="shared" ref="S3975:S4038" ca="1" si="374">IF(ISERROR(IF(F3975="illimité",Q3975*J3975,IF(L3975="en 1 fois",J3975,J3975*Q3975/R3975))),"",IF(F3975="illimité",Q3975*J3975,IF(L3975="en 1 fois",J3975,J3975*Q3975/R3975)))</f>
        <v/>
      </c>
      <c r="T3975" s="214" t="str">
        <f t="shared" ca="1" si="372"/>
        <v/>
      </c>
    </row>
    <row r="3976" spans="1:20" x14ac:dyDescent="0.25">
      <c r="A3976" s="119" t="s">
        <v>9545</v>
      </c>
      <c r="B3976" s="260"/>
      <c r="C3976" s="264" t="str">
        <f>IF(ISERROR(VLOOKUP(B3976,'Tous les abonnés'!$A$6:$I$5491,2,0)),"",VLOOKUP(B3976,'Tous les abonnés'!$A$6:$I$5491,2,0))</f>
        <v/>
      </c>
      <c r="D3976" s="26"/>
      <c r="E3976" s="265"/>
      <c r="F3976" s="207" t="str">
        <f>IF(ISERROR(IF(VLOOKUP(D3976,Paramètres!$C$17:$H$33,6,0)="oui","illimité",VLOOKUP(D3976,Paramètres!$C$17:$H$33,5,0))),"",IF(VLOOKUP(D3976,Paramètres!$C$17:$H$33,6,0)="oui","illimité",VLOOKUP(D3976,Paramètres!$C$17:$H$33,5,0)))</f>
        <v/>
      </c>
      <c r="G3976" s="269" t="str">
        <f t="shared" ref="G3976:G4039" si="375">IF(ISBLANK(K3976),IF(ISERROR(E3976+F3976),"",E3976+F3976),K3976)</f>
        <v/>
      </c>
      <c r="H3976" s="208"/>
      <c r="I3976" s="53"/>
      <c r="J3976" s="209"/>
      <c r="K3976" s="271"/>
      <c r="L3976" s="37"/>
      <c r="M3976" s="218"/>
      <c r="N3976" s="124"/>
      <c r="O3976" s="211" t="str">
        <f t="shared" ref="O3976:O4039" ca="1" si="376">IF(ISBLANK(E3976),"",IF(TODAY()&gt;G3976,G3976-E3976,TODAY()-E3976))</f>
        <v/>
      </c>
      <c r="P3976" s="212" t="str">
        <f>IF(ISERROR(VLOOKUP(L3976,Paramètres!$A$38:$B$40,2,0)),"",VLOOKUP(L3976,Paramètres!$A$38:$B$40,2,0))</f>
        <v/>
      </c>
      <c r="Q3976" s="211" t="str">
        <f t="shared" ref="Q3976:Q4039" ca="1" si="377">IF(ISERROR(O3976/P3976),"",ROUND(O3976/P3976,0))</f>
        <v/>
      </c>
      <c r="R3976" s="211" t="str">
        <f t="shared" si="373"/>
        <v/>
      </c>
      <c r="S3976" s="213" t="str">
        <f t="shared" ca="1" si="374"/>
        <v/>
      </c>
      <c r="T3976" s="214" t="str">
        <f t="shared" ref="T3976:T4039" ca="1" si="378">IF(ISERROR(S3976-N3976),"",S3976-N3976)</f>
        <v/>
      </c>
    </row>
    <row r="3977" spans="1:20" x14ac:dyDescent="0.25">
      <c r="A3977" s="119" t="s">
        <v>9546</v>
      </c>
      <c r="B3977" s="260"/>
      <c r="C3977" s="264" t="str">
        <f>IF(ISERROR(VLOOKUP(B3977,'Tous les abonnés'!$A$6:$I$5491,2,0)),"",VLOOKUP(B3977,'Tous les abonnés'!$A$6:$I$5491,2,0))</f>
        <v/>
      </c>
      <c r="D3977" s="26"/>
      <c r="E3977" s="265"/>
      <c r="F3977" s="207" t="str">
        <f>IF(ISERROR(IF(VLOOKUP(D3977,Paramètres!$C$17:$H$33,6,0)="oui","illimité",VLOOKUP(D3977,Paramètres!$C$17:$H$33,5,0))),"",IF(VLOOKUP(D3977,Paramètres!$C$17:$H$33,6,0)="oui","illimité",VLOOKUP(D3977,Paramètres!$C$17:$H$33,5,0)))</f>
        <v/>
      </c>
      <c r="G3977" s="269" t="str">
        <f t="shared" si="375"/>
        <v/>
      </c>
      <c r="H3977" s="208"/>
      <c r="I3977" s="53"/>
      <c r="J3977" s="209"/>
      <c r="K3977" s="271"/>
      <c r="L3977" s="37"/>
      <c r="M3977" s="218"/>
      <c r="N3977" s="124"/>
      <c r="O3977" s="211" t="str">
        <f t="shared" ca="1" si="376"/>
        <v/>
      </c>
      <c r="P3977" s="212" t="str">
        <f>IF(ISERROR(VLOOKUP(L3977,Paramètres!$A$38:$B$40,2,0)),"",VLOOKUP(L3977,Paramètres!$A$38:$B$40,2,0))</f>
        <v/>
      </c>
      <c r="Q3977" s="211" t="str">
        <f t="shared" ca="1" si="377"/>
        <v/>
      </c>
      <c r="R3977" s="211" t="str">
        <f t="shared" si="373"/>
        <v/>
      </c>
      <c r="S3977" s="213" t="str">
        <f t="shared" ca="1" si="374"/>
        <v/>
      </c>
      <c r="T3977" s="214" t="str">
        <f t="shared" ca="1" si="378"/>
        <v/>
      </c>
    </row>
    <row r="3978" spans="1:20" x14ac:dyDescent="0.25">
      <c r="A3978" s="119" t="s">
        <v>9547</v>
      </c>
      <c r="B3978" s="260"/>
      <c r="C3978" s="264" t="str">
        <f>IF(ISERROR(VLOOKUP(B3978,'Tous les abonnés'!$A$6:$I$5491,2,0)),"",VLOOKUP(B3978,'Tous les abonnés'!$A$6:$I$5491,2,0))</f>
        <v/>
      </c>
      <c r="D3978" s="26"/>
      <c r="E3978" s="265"/>
      <c r="F3978" s="207" t="str">
        <f>IF(ISERROR(IF(VLOOKUP(D3978,Paramètres!$C$17:$H$33,6,0)="oui","illimité",VLOOKUP(D3978,Paramètres!$C$17:$H$33,5,0))),"",IF(VLOOKUP(D3978,Paramètres!$C$17:$H$33,6,0)="oui","illimité",VLOOKUP(D3978,Paramètres!$C$17:$H$33,5,0)))</f>
        <v/>
      </c>
      <c r="G3978" s="269" t="str">
        <f t="shared" si="375"/>
        <v/>
      </c>
      <c r="H3978" s="208"/>
      <c r="I3978" s="53"/>
      <c r="J3978" s="209"/>
      <c r="K3978" s="271"/>
      <c r="L3978" s="37"/>
      <c r="M3978" s="218"/>
      <c r="N3978" s="124"/>
      <c r="O3978" s="211" t="str">
        <f t="shared" ca="1" si="376"/>
        <v/>
      </c>
      <c r="P3978" s="212" t="str">
        <f>IF(ISERROR(VLOOKUP(L3978,Paramètres!$A$38:$B$40,2,0)),"",VLOOKUP(L3978,Paramètres!$A$38:$B$40,2,0))</f>
        <v/>
      </c>
      <c r="Q3978" s="211" t="str">
        <f t="shared" ca="1" si="377"/>
        <v/>
      </c>
      <c r="R3978" s="211" t="str">
        <f t="shared" si="373"/>
        <v/>
      </c>
      <c r="S3978" s="213" t="str">
        <f t="shared" ca="1" si="374"/>
        <v/>
      </c>
      <c r="T3978" s="214" t="str">
        <f t="shared" ca="1" si="378"/>
        <v/>
      </c>
    </row>
    <row r="3979" spans="1:20" x14ac:dyDescent="0.25">
      <c r="A3979" s="119" t="s">
        <v>9548</v>
      </c>
      <c r="B3979" s="260"/>
      <c r="C3979" s="264" t="str">
        <f>IF(ISERROR(VLOOKUP(B3979,'Tous les abonnés'!$A$6:$I$5491,2,0)),"",VLOOKUP(B3979,'Tous les abonnés'!$A$6:$I$5491,2,0))</f>
        <v/>
      </c>
      <c r="D3979" s="26"/>
      <c r="E3979" s="265"/>
      <c r="F3979" s="207" t="str">
        <f>IF(ISERROR(IF(VLOOKUP(D3979,Paramètres!$C$17:$H$33,6,0)="oui","illimité",VLOOKUP(D3979,Paramètres!$C$17:$H$33,5,0))),"",IF(VLOOKUP(D3979,Paramètres!$C$17:$H$33,6,0)="oui","illimité",VLOOKUP(D3979,Paramètres!$C$17:$H$33,5,0)))</f>
        <v/>
      </c>
      <c r="G3979" s="269" t="str">
        <f t="shared" si="375"/>
        <v/>
      </c>
      <c r="H3979" s="208"/>
      <c r="I3979" s="53"/>
      <c r="J3979" s="209"/>
      <c r="K3979" s="271"/>
      <c r="L3979" s="37"/>
      <c r="M3979" s="218"/>
      <c r="N3979" s="124"/>
      <c r="O3979" s="211" t="str">
        <f t="shared" ca="1" si="376"/>
        <v/>
      </c>
      <c r="P3979" s="212" t="str">
        <f>IF(ISERROR(VLOOKUP(L3979,Paramètres!$A$38:$B$40,2,0)),"",VLOOKUP(L3979,Paramètres!$A$38:$B$40,2,0))</f>
        <v/>
      </c>
      <c r="Q3979" s="211" t="str">
        <f t="shared" ca="1" si="377"/>
        <v/>
      </c>
      <c r="R3979" s="211" t="str">
        <f t="shared" si="373"/>
        <v/>
      </c>
      <c r="S3979" s="213" t="str">
        <f t="shared" ca="1" si="374"/>
        <v/>
      </c>
      <c r="T3979" s="214" t="str">
        <f t="shared" ca="1" si="378"/>
        <v/>
      </c>
    </row>
    <row r="3980" spans="1:20" x14ac:dyDescent="0.25">
      <c r="A3980" s="119" t="s">
        <v>9549</v>
      </c>
      <c r="B3980" s="260"/>
      <c r="C3980" s="264" t="str">
        <f>IF(ISERROR(VLOOKUP(B3980,'Tous les abonnés'!$A$6:$I$5491,2,0)),"",VLOOKUP(B3980,'Tous les abonnés'!$A$6:$I$5491,2,0))</f>
        <v/>
      </c>
      <c r="D3980" s="26"/>
      <c r="E3980" s="265"/>
      <c r="F3980" s="207" t="str">
        <f>IF(ISERROR(IF(VLOOKUP(D3980,Paramètres!$C$17:$H$33,6,0)="oui","illimité",VLOOKUP(D3980,Paramètres!$C$17:$H$33,5,0))),"",IF(VLOOKUP(D3980,Paramètres!$C$17:$H$33,6,0)="oui","illimité",VLOOKUP(D3980,Paramètres!$C$17:$H$33,5,0)))</f>
        <v/>
      </c>
      <c r="G3980" s="269" t="str">
        <f t="shared" si="375"/>
        <v/>
      </c>
      <c r="H3980" s="208"/>
      <c r="I3980" s="53"/>
      <c r="J3980" s="209"/>
      <c r="K3980" s="271"/>
      <c r="L3980" s="37"/>
      <c r="M3980" s="218"/>
      <c r="N3980" s="124"/>
      <c r="O3980" s="211" t="str">
        <f t="shared" ca="1" si="376"/>
        <v/>
      </c>
      <c r="P3980" s="212" t="str">
        <f>IF(ISERROR(VLOOKUP(L3980,Paramètres!$A$38:$B$40,2,0)),"",VLOOKUP(L3980,Paramètres!$A$38:$B$40,2,0))</f>
        <v/>
      </c>
      <c r="Q3980" s="211" t="str">
        <f t="shared" ca="1" si="377"/>
        <v/>
      </c>
      <c r="R3980" s="211" t="str">
        <f t="shared" si="373"/>
        <v/>
      </c>
      <c r="S3980" s="213" t="str">
        <f t="shared" ca="1" si="374"/>
        <v/>
      </c>
      <c r="T3980" s="214" t="str">
        <f t="shared" ca="1" si="378"/>
        <v/>
      </c>
    </row>
    <row r="3981" spans="1:20" x14ac:dyDescent="0.25">
      <c r="A3981" s="119" t="s">
        <v>9550</v>
      </c>
      <c r="B3981" s="260"/>
      <c r="C3981" s="264" t="str">
        <f>IF(ISERROR(VLOOKUP(B3981,'Tous les abonnés'!$A$6:$I$5491,2,0)),"",VLOOKUP(B3981,'Tous les abonnés'!$A$6:$I$5491,2,0))</f>
        <v/>
      </c>
      <c r="D3981" s="26"/>
      <c r="E3981" s="265"/>
      <c r="F3981" s="207" t="str">
        <f>IF(ISERROR(IF(VLOOKUP(D3981,Paramètres!$C$17:$H$33,6,0)="oui","illimité",VLOOKUP(D3981,Paramètres!$C$17:$H$33,5,0))),"",IF(VLOOKUP(D3981,Paramètres!$C$17:$H$33,6,0)="oui","illimité",VLOOKUP(D3981,Paramètres!$C$17:$H$33,5,0)))</f>
        <v/>
      </c>
      <c r="G3981" s="269" t="str">
        <f t="shared" si="375"/>
        <v/>
      </c>
      <c r="H3981" s="208"/>
      <c r="I3981" s="53"/>
      <c r="J3981" s="209"/>
      <c r="K3981" s="271"/>
      <c r="L3981" s="37"/>
      <c r="M3981" s="218"/>
      <c r="N3981" s="124"/>
      <c r="O3981" s="211" t="str">
        <f t="shared" ca="1" si="376"/>
        <v/>
      </c>
      <c r="P3981" s="212" t="str">
        <f>IF(ISERROR(VLOOKUP(L3981,Paramètres!$A$38:$B$40,2,0)),"",VLOOKUP(L3981,Paramètres!$A$38:$B$40,2,0))</f>
        <v/>
      </c>
      <c r="Q3981" s="211" t="str">
        <f t="shared" ca="1" si="377"/>
        <v/>
      </c>
      <c r="R3981" s="211" t="str">
        <f t="shared" si="373"/>
        <v/>
      </c>
      <c r="S3981" s="213" t="str">
        <f t="shared" ca="1" si="374"/>
        <v/>
      </c>
      <c r="T3981" s="214" t="str">
        <f t="shared" ca="1" si="378"/>
        <v/>
      </c>
    </row>
    <row r="3982" spans="1:20" x14ac:dyDescent="0.25">
      <c r="A3982" s="119" t="s">
        <v>9551</v>
      </c>
      <c r="B3982" s="260"/>
      <c r="C3982" s="264" t="str">
        <f>IF(ISERROR(VLOOKUP(B3982,'Tous les abonnés'!$A$6:$I$5491,2,0)),"",VLOOKUP(B3982,'Tous les abonnés'!$A$6:$I$5491,2,0))</f>
        <v/>
      </c>
      <c r="D3982" s="26"/>
      <c r="E3982" s="265"/>
      <c r="F3982" s="207" t="str">
        <f>IF(ISERROR(IF(VLOOKUP(D3982,Paramètres!$C$17:$H$33,6,0)="oui","illimité",VLOOKUP(D3982,Paramètres!$C$17:$H$33,5,0))),"",IF(VLOOKUP(D3982,Paramètres!$C$17:$H$33,6,0)="oui","illimité",VLOOKUP(D3982,Paramètres!$C$17:$H$33,5,0)))</f>
        <v/>
      </c>
      <c r="G3982" s="269" t="str">
        <f t="shared" si="375"/>
        <v/>
      </c>
      <c r="H3982" s="208"/>
      <c r="I3982" s="53"/>
      <c r="J3982" s="209"/>
      <c r="K3982" s="271"/>
      <c r="L3982" s="37"/>
      <c r="M3982" s="218"/>
      <c r="N3982" s="124"/>
      <c r="O3982" s="211" t="str">
        <f t="shared" ca="1" si="376"/>
        <v/>
      </c>
      <c r="P3982" s="212" t="str">
        <f>IF(ISERROR(VLOOKUP(L3982,Paramètres!$A$38:$B$40,2,0)),"",VLOOKUP(L3982,Paramètres!$A$38:$B$40,2,0))</f>
        <v/>
      </c>
      <c r="Q3982" s="211" t="str">
        <f t="shared" ca="1" si="377"/>
        <v/>
      </c>
      <c r="R3982" s="211" t="str">
        <f t="shared" si="373"/>
        <v/>
      </c>
      <c r="S3982" s="213" t="str">
        <f t="shared" ca="1" si="374"/>
        <v/>
      </c>
      <c r="T3982" s="214" t="str">
        <f t="shared" ca="1" si="378"/>
        <v/>
      </c>
    </row>
    <row r="3983" spans="1:20" x14ac:dyDescent="0.25">
      <c r="A3983" s="119" t="s">
        <v>9552</v>
      </c>
      <c r="B3983" s="260"/>
      <c r="C3983" s="264" t="str">
        <f>IF(ISERROR(VLOOKUP(B3983,'Tous les abonnés'!$A$6:$I$5491,2,0)),"",VLOOKUP(B3983,'Tous les abonnés'!$A$6:$I$5491,2,0))</f>
        <v/>
      </c>
      <c r="D3983" s="26"/>
      <c r="E3983" s="265"/>
      <c r="F3983" s="207" t="str">
        <f>IF(ISERROR(IF(VLOOKUP(D3983,Paramètres!$C$17:$H$33,6,0)="oui","illimité",VLOOKUP(D3983,Paramètres!$C$17:$H$33,5,0))),"",IF(VLOOKUP(D3983,Paramètres!$C$17:$H$33,6,0)="oui","illimité",VLOOKUP(D3983,Paramètres!$C$17:$H$33,5,0)))</f>
        <v/>
      </c>
      <c r="G3983" s="269" t="str">
        <f t="shared" si="375"/>
        <v/>
      </c>
      <c r="H3983" s="208"/>
      <c r="I3983" s="53"/>
      <c r="J3983" s="209"/>
      <c r="K3983" s="271"/>
      <c r="L3983" s="37"/>
      <c r="M3983" s="218"/>
      <c r="N3983" s="124"/>
      <c r="O3983" s="211" t="str">
        <f t="shared" ca="1" si="376"/>
        <v/>
      </c>
      <c r="P3983" s="212" t="str">
        <f>IF(ISERROR(VLOOKUP(L3983,Paramètres!$A$38:$B$40,2,0)),"",VLOOKUP(L3983,Paramètres!$A$38:$B$40,2,0))</f>
        <v/>
      </c>
      <c r="Q3983" s="211" t="str">
        <f t="shared" ca="1" si="377"/>
        <v/>
      </c>
      <c r="R3983" s="211" t="str">
        <f t="shared" si="373"/>
        <v/>
      </c>
      <c r="S3983" s="213" t="str">
        <f t="shared" ca="1" si="374"/>
        <v/>
      </c>
      <c r="T3983" s="214" t="str">
        <f t="shared" ca="1" si="378"/>
        <v/>
      </c>
    </row>
    <row r="3984" spans="1:20" x14ac:dyDescent="0.25">
      <c r="A3984" s="119" t="s">
        <v>9553</v>
      </c>
      <c r="B3984" s="260"/>
      <c r="C3984" s="264" t="str">
        <f>IF(ISERROR(VLOOKUP(B3984,'Tous les abonnés'!$A$6:$I$5491,2,0)),"",VLOOKUP(B3984,'Tous les abonnés'!$A$6:$I$5491,2,0))</f>
        <v/>
      </c>
      <c r="D3984" s="26"/>
      <c r="E3984" s="265"/>
      <c r="F3984" s="207" t="str">
        <f>IF(ISERROR(IF(VLOOKUP(D3984,Paramètres!$C$17:$H$33,6,0)="oui","illimité",VLOOKUP(D3984,Paramètres!$C$17:$H$33,5,0))),"",IF(VLOOKUP(D3984,Paramètres!$C$17:$H$33,6,0)="oui","illimité",VLOOKUP(D3984,Paramètres!$C$17:$H$33,5,0)))</f>
        <v/>
      </c>
      <c r="G3984" s="269" t="str">
        <f t="shared" si="375"/>
        <v/>
      </c>
      <c r="H3984" s="208"/>
      <c r="I3984" s="53"/>
      <c r="J3984" s="209"/>
      <c r="K3984" s="271"/>
      <c r="L3984" s="37"/>
      <c r="M3984" s="218"/>
      <c r="N3984" s="124"/>
      <c r="O3984" s="211" t="str">
        <f t="shared" ca="1" si="376"/>
        <v/>
      </c>
      <c r="P3984" s="212" t="str">
        <f>IF(ISERROR(VLOOKUP(L3984,Paramètres!$A$38:$B$40,2,0)),"",VLOOKUP(L3984,Paramètres!$A$38:$B$40,2,0))</f>
        <v/>
      </c>
      <c r="Q3984" s="211" t="str">
        <f t="shared" ca="1" si="377"/>
        <v/>
      </c>
      <c r="R3984" s="211" t="str">
        <f t="shared" si="373"/>
        <v/>
      </c>
      <c r="S3984" s="213" t="str">
        <f t="shared" ca="1" si="374"/>
        <v/>
      </c>
      <c r="T3984" s="214" t="str">
        <f t="shared" ca="1" si="378"/>
        <v/>
      </c>
    </row>
    <row r="3985" spans="1:20" x14ac:dyDescent="0.25">
      <c r="A3985" s="119" t="s">
        <v>9554</v>
      </c>
      <c r="B3985" s="260"/>
      <c r="C3985" s="264" t="str">
        <f>IF(ISERROR(VLOOKUP(B3985,'Tous les abonnés'!$A$6:$I$5491,2,0)),"",VLOOKUP(B3985,'Tous les abonnés'!$A$6:$I$5491,2,0))</f>
        <v/>
      </c>
      <c r="D3985" s="26"/>
      <c r="E3985" s="265"/>
      <c r="F3985" s="207" t="str">
        <f>IF(ISERROR(IF(VLOOKUP(D3985,Paramètres!$C$17:$H$33,6,0)="oui","illimité",VLOOKUP(D3985,Paramètres!$C$17:$H$33,5,0))),"",IF(VLOOKUP(D3985,Paramètres!$C$17:$H$33,6,0)="oui","illimité",VLOOKUP(D3985,Paramètres!$C$17:$H$33,5,0)))</f>
        <v/>
      </c>
      <c r="G3985" s="269" t="str">
        <f t="shared" si="375"/>
        <v/>
      </c>
      <c r="H3985" s="208"/>
      <c r="I3985" s="53"/>
      <c r="J3985" s="209"/>
      <c r="K3985" s="271"/>
      <c r="L3985" s="37"/>
      <c r="M3985" s="218"/>
      <c r="N3985" s="124"/>
      <c r="O3985" s="211" t="str">
        <f t="shared" ca="1" si="376"/>
        <v/>
      </c>
      <c r="P3985" s="212" t="str">
        <f>IF(ISERROR(VLOOKUP(L3985,Paramètres!$A$38:$B$40,2,0)),"",VLOOKUP(L3985,Paramètres!$A$38:$B$40,2,0))</f>
        <v/>
      </c>
      <c r="Q3985" s="211" t="str">
        <f t="shared" ca="1" si="377"/>
        <v/>
      </c>
      <c r="R3985" s="211" t="str">
        <f t="shared" si="373"/>
        <v/>
      </c>
      <c r="S3985" s="213" t="str">
        <f t="shared" ca="1" si="374"/>
        <v/>
      </c>
      <c r="T3985" s="214" t="str">
        <f t="shared" ca="1" si="378"/>
        <v/>
      </c>
    </row>
    <row r="3986" spans="1:20" x14ac:dyDescent="0.25">
      <c r="A3986" s="119" t="s">
        <v>9555</v>
      </c>
      <c r="B3986" s="260"/>
      <c r="C3986" s="264" t="str">
        <f>IF(ISERROR(VLOOKUP(B3986,'Tous les abonnés'!$A$6:$I$5491,2,0)),"",VLOOKUP(B3986,'Tous les abonnés'!$A$6:$I$5491,2,0))</f>
        <v/>
      </c>
      <c r="D3986" s="26"/>
      <c r="E3986" s="265"/>
      <c r="F3986" s="207" t="str">
        <f>IF(ISERROR(IF(VLOOKUP(D3986,Paramètres!$C$17:$H$33,6,0)="oui","illimité",VLOOKUP(D3986,Paramètres!$C$17:$H$33,5,0))),"",IF(VLOOKUP(D3986,Paramètres!$C$17:$H$33,6,0)="oui","illimité",VLOOKUP(D3986,Paramètres!$C$17:$H$33,5,0)))</f>
        <v/>
      </c>
      <c r="G3986" s="269" t="str">
        <f t="shared" si="375"/>
        <v/>
      </c>
      <c r="H3986" s="208"/>
      <c r="I3986" s="53"/>
      <c r="J3986" s="209"/>
      <c r="K3986" s="271"/>
      <c r="L3986" s="37"/>
      <c r="M3986" s="218"/>
      <c r="N3986" s="124"/>
      <c r="O3986" s="211" t="str">
        <f t="shared" ca="1" si="376"/>
        <v/>
      </c>
      <c r="P3986" s="212" t="str">
        <f>IF(ISERROR(VLOOKUP(L3986,Paramètres!$A$38:$B$40,2,0)),"",VLOOKUP(L3986,Paramètres!$A$38:$B$40,2,0))</f>
        <v/>
      </c>
      <c r="Q3986" s="211" t="str">
        <f t="shared" ca="1" si="377"/>
        <v/>
      </c>
      <c r="R3986" s="211" t="str">
        <f t="shared" si="373"/>
        <v/>
      </c>
      <c r="S3986" s="213" t="str">
        <f t="shared" ca="1" si="374"/>
        <v/>
      </c>
      <c r="T3986" s="214" t="str">
        <f t="shared" ca="1" si="378"/>
        <v/>
      </c>
    </row>
    <row r="3987" spans="1:20" x14ac:dyDescent="0.25">
      <c r="A3987" s="119" t="s">
        <v>9556</v>
      </c>
      <c r="B3987" s="260"/>
      <c r="C3987" s="264" t="str">
        <f>IF(ISERROR(VLOOKUP(B3987,'Tous les abonnés'!$A$6:$I$5491,2,0)),"",VLOOKUP(B3987,'Tous les abonnés'!$A$6:$I$5491,2,0))</f>
        <v/>
      </c>
      <c r="D3987" s="26"/>
      <c r="E3987" s="265"/>
      <c r="F3987" s="207" t="str">
        <f>IF(ISERROR(IF(VLOOKUP(D3987,Paramètres!$C$17:$H$33,6,0)="oui","illimité",VLOOKUP(D3987,Paramètres!$C$17:$H$33,5,0))),"",IF(VLOOKUP(D3987,Paramètres!$C$17:$H$33,6,0)="oui","illimité",VLOOKUP(D3987,Paramètres!$C$17:$H$33,5,0)))</f>
        <v/>
      </c>
      <c r="G3987" s="269" t="str">
        <f t="shared" si="375"/>
        <v/>
      </c>
      <c r="H3987" s="208"/>
      <c r="I3987" s="53"/>
      <c r="J3987" s="209"/>
      <c r="K3987" s="271"/>
      <c r="L3987" s="37"/>
      <c r="M3987" s="218"/>
      <c r="N3987" s="124"/>
      <c r="O3987" s="211" t="str">
        <f t="shared" ca="1" si="376"/>
        <v/>
      </c>
      <c r="P3987" s="212" t="str">
        <f>IF(ISERROR(VLOOKUP(L3987,Paramètres!$A$38:$B$40,2,0)),"",VLOOKUP(L3987,Paramètres!$A$38:$B$40,2,0))</f>
        <v/>
      </c>
      <c r="Q3987" s="211" t="str">
        <f t="shared" ca="1" si="377"/>
        <v/>
      </c>
      <c r="R3987" s="211" t="str">
        <f t="shared" si="373"/>
        <v/>
      </c>
      <c r="S3987" s="213" t="str">
        <f t="shared" ca="1" si="374"/>
        <v/>
      </c>
      <c r="T3987" s="214" t="str">
        <f t="shared" ca="1" si="378"/>
        <v/>
      </c>
    </row>
    <row r="3988" spans="1:20" x14ac:dyDescent="0.25">
      <c r="A3988" s="119" t="s">
        <v>9557</v>
      </c>
      <c r="B3988" s="260"/>
      <c r="C3988" s="264" t="str">
        <f>IF(ISERROR(VLOOKUP(B3988,'Tous les abonnés'!$A$6:$I$5491,2,0)),"",VLOOKUP(B3988,'Tous les abonnés'!$A$6:$I$5491,2,0))</f>
        <v/>
      </c>
      <c r="D3988" s="26"/>
      <c r="E3988" s="265"/>
      <c r="F3988" s="207" t="str">
        <f>IF(ISERROR(IF(VLOOKUP(D3988,Paramètres!$C$17:$H$33,6,0)="oui","illimité",VLOOKUP(D3988,Paramètres!$C$17:$H$33,5,0))),"",IF(VLOOKUP(D3988,Paramètres!$C$17:$H$33,6,0)="oui","illimité",VLOOKUP(D3988,Paramètres!$C$17:$H$33,5,0)))</f>
        <v/>
      </c>
      <c r="G3988" s="269" t="str">
        <f t="shared" si="375"/>
        <v/>
      </c>
      <c r="H3988" s="208"/>
      <c r="I3988" s="53"/>
      <c r="J3988" s="209"/>
      <c r="K3988" s="271"/>
      <c r="L3988" s="37"/>
      <c r="M3988" s="218"/>
      <c r="N3988" s="124"/>
      <c r="O3988" s="211" t="str">
        <f t="shared" ca="1" si="376"/>
        <v/>
      </c>
      <c r="P3988" s="212" t="str">
        <f>IF(ISERROR(VLOOKUP(L3988,Paramètres!$A$38:$B$40,2,0)),"",VLOOKUP(L3988,Paramètres!$A$38:$B$40,2,0))</f>
        <v/>
      </c>
      <c r="Q3988" s="211" t="str">
        <f t="shared" ca="1" si="377"/>
        <v/>
      </c>
      <c r="R3988" s="211" t="str">
        <f t="shared" si="373"/>
        <v/>
      </c>
      <c r="S3988" s="213" t="str">
        <f t="shared" ca="1" si="374"/>
        <v/>
      </c>
      <c r="T3988" s="214" t="str">
        <f t="shared" ca="1" si="378"/>
        <v/>
      </c>
    </row>
    <row r="3989" spans="1:20" x14ac:dyDescent="0.25">
      <c r="A3989" s="119" t="s">
        <v>9558</v>
      </c>
      <c r="B3989" s="260"/>
      <c r="C3989" s="264" t="str">
        <f>IF(ISERROR(VLOOKUP(B3989,'Tous les abonnés'!$A$6:$I$5491,2,0)),"",VLOOKUP(B3989,'Tous les abonnés'!$A$6:$I$5491,2,0))</f>
        <v/>
      </c>
      <c r="D3989" s="26"/>
      <c r="E3989" s="265"/>
      <c r="F3989" s="207" t="str">
        <f>IF(ISERROR(IF(VLOOKUP(D3989,Paramètres!$C$17:$H$33,6,0)="oui","illimité",VLOOKUP(D3989,Paramètres!$C$17:$H$33,5,0))),"",IF(VLOOKUP(D3989,Paramètres!$C$17:$H$33,6,0)="oui","illimité",VLOOKUP(D3989,Paramètres!$C$17:$H$33,5,0)))</f>
        <v/>
      </c>
      <c r="G3989" s="269" t="str">
        <f t="shared" si="375"/>
        <v/>
      </c>
      <c r="H3989" s="208"/>
      <c r="I3989" s="53"/>
      <c r="J3989" s="209"/>
      <c r="K3989" s="271"/>
      <c r="L3989" s="37"/>
      <c r="M3989" s="218"/>
      <c r="N3989" s="124"/>
      <c r="O3989" s="211" t="str">
        <f t="shared" ca="1" si="376"/>
        <v/>
      </c>
      <c r="P3989" s="212" t="str">
        <f>IF(ISERROR(VLOOKUP(L3989,Paramètres!$A$38:$B$40,2,0)),"",VLOOKUP(L3989,Paramètres!$A$38:$B$40,2,0))</f>
        <v/>
      </c>
      <c r="Q3989" s="211" t="str">
        <f t="shared" ca="1" si="377"/>
        <v/>
      </c>
      <c r="R3989" s="211" t="str">
        <f t="shared" si="373"/>
        <v/>
      </c>
      <c r="S3989" s="213" t="str">
        <f t="shared" ca="1" si="374"/>
        <v/>
      </c>
      <c r="T3989" s="214" t="str">
        <f t="shared" ca="1" si="378"/>
        <v/>
      </c>
    </row>
    <row r="3990" spans="1:20" x14ac:dyDescent="0.25">
      <c r="A3990" s="119" t="s">
        <v>9559</v>
      </c>
      <c r="B3990" s="260"/>
      <c r="C3990" s="264" t="str">
        <f>IF(ISERROR(VLOOKUP(B3990,'Tous les abonnés'!$A$6:$I$5491,2,0)),"",VLOOKUP(B3990,'Tous les abonnés'!$A$6:$I$5491,2,0))</f>
        <v/>
      </c>
      <c r="D3990" s="26"/>
      <c r="E3990" s="265"/>
      <c r="F3990" s="207" t="str">
        <f>IF(ISERROR(IF(VLOOKUP(D3990,Paramètres!$C$17:$H$33,6,0)="oui","illimité",VLOOKUP(D3990,Paramètres!$C$17:$H$33,5,0))),"",IF(VLOOKUP(D3990,Paramètres!$C$17:$H$33,6,0)="oui","illimité",VLOOKUP(D3990,Paramètres!$C$17:$H$33,5,0)))</f>
        <v/>
      </c>
      <c r="G3990" s="269" t="str">
        <f t="shared" si="375"/>
        <v/>
      </c>
      <c r="H3990" s="208"/>
      <c r="I3990" s="53"/>
      <c r="J3990" s="209"/>
      <c r="K3990" s="271"/>
      <c r="L3990" s="37"/>
      <c r="M3990" s="218"/>
      <c r="N3990" s="124"/>
      <c r="O3990" s="211" t="str">
        <f t="shared" ca="1" si="376"/>
        <v/>
      </c>
      <c r="P3990" s="212" t="str">
        <f>IF(ISERROR(VLOOKUP(L3990,Paramètres!$A$38:$B$40,2,0)),"",VLOOKUP(L3990,Paramètres!$A$38:$B$40,2,0))</f>
        <v/>
      </c>
      <c r="Q3990" s="211" t="str">
        <f t="shared" ca="1" si="377"/>
        <v/>
      </c>
      <c r="R3990" s="211" t="str">
        <f t="shared" si="373"/>
        <v/>
      </c>
      <c r="S3990" s="213" t="str">
        <f t="shared" ca="1" si="374"/>
        <v/>
      </c>
      <c r="T3990" s="214" t="str">
        <f t="shared" ca="1" si="378"/>
        <v/>
      </c>
    </row>
    <row r="3991" spans="1:20" x14ac:dyDescent="0.25">
      <c r="A3991" s="119" t="s">
        <v>9560</v>
      </c>
      <c r="B3991" s="260"/>
      <c r="C3991" s="264" t="str">
        <f>IF(ISERROR(VLOOKUP(B3991,'Tous les abonnés'!$A$6:$I$5491,2,0)),"",VLOOKUP(B3991,'Tous les abonnés'!$A$6:$I$5491,2,0))</f>
        <v/>
      </c>
      <c r="D3991" s="26"/>
      <c r="E3991" s="265"/>
      <c r="F3991" s="207" t="str">
        <f>IF(ISERROR(IF(VLOOKUP(D3991,Paramètres!$C$17:$H$33,6,0)="oui","illimité",VLOOKUP(D3991,Paramètres!$C$17:$H$33,5,0))),"",IF(VLOOKUP(D3991,Paramètres!$C$17:$H$33,6,0)="oui","illimité",VLOOKUP(D3991,Paramètres!$C$17:$H$33,5,0)))</f>
        <v/>
      </c>
      <c r="G3991" s="269" t="str">
        <f t="shared" si="375"/>
        <v/>
      </c>
      <c r="H3991" s="208"/>
      <c r="I3991" s="53"/>
      <c r="J3991" s="209"/>
      <c r="K3991" s="271"/>
      <c r="L3991" s="37"/>
      <c r="M3991" s="218"/>
      <c r="N3991" s="124"/>
      <c r="O3991" s="211" t="str">
        <f t="shared" ca="1" si="376"/>
        <v/>
      </c>
      <c r="P3991" s="212" t="str">
        <f>IF(ISERROR(VLOOKUP(L3991,Paramètres!$A$38:$B$40,2,0)),"",VLOOKUP(L3991,Paramètres!$A$38:$B$40,2,0))</f>
        <v/>
      </c>
      <c r="Q3991" s="211" t="str">
        <f t="shared" ca="1" si="377"/>
        <v/>
      </c>
      <c r="R3991" s="211" t="str">
        <f t="shared" si="373"/>
        <v/>
      </c>
      <c r="S3991" s="213" t="str">
        <f t="shared" ca="1" si="374"/>
        <v/>
      </c>
      <c r="T3991" s="214" t="str">
        <f t="shared" ca="1" si="378"/>
        <v/>
      </c>
    </row>
    <row r="3992" spans="1:20" x14ac:dyDescent="0.25">
      <c r="A3992" s="119" t="s">
        <v>9561</v>
      </c>
      <c r="B3992" s="260"/>
      <c r="C3992" s="264" t="str">
        <f>IF(ISERROR(VLOOKUP(B3992,'Tous les abonnés'!$A$6:$I$5491,2,0)),"",VLOOKUP(B3992,'Tous les abonnés'!$A$6:$I$5491,2,0))</f>
        <v/>
      </c>
      <c r="D3992" s="26"/>
      <c r="E3992" s="265"/>
      <c r="F3992" s="207" t="str">
        <f>IF(ISERROR(IF(VLOOKUP(D3992,Paramètres!$C$17:$H$33,6,0)="oui","illimité",VLOOKUP(D3992,Paramètres!$C$17:$H$33,5,0))),"",IF(VLOOKUP(D3992,Paramètres!$C$17:$H$33,6,0)="oui","illimité",VLOOKUP(D3992,Paramètres!$C$17:$H$33,5,0)))</f>
        <v/>
      </c>
      <c r="G3992" s="269" t="str">
        <f t="shared" si="375"/>
        <v/>
      </c>
      <c r="H3992" s="208"/>
      <c r="I3992" s="53"/>
      <c r="J3992" s="209"/>
      <c r="K3992" s="271"/>
      <c r="L3992" s="37"/>
      <c r="M3992" s="218"/>
      <c r="N3992" s="124"/>
      <c r="O3992" s="211" t="str">
        <f t="shared" ca="1" si="376"/>
        <v/>
      </c>
      <c r="P3992" s="212" t="str">
        <f>IF(ISERROR(VLOOKUP(L3992,Paramètres!$A$38:$B$40,2,0)),"",VLOOKUP(L3992,Paramètres!$A$38:$B$40,2,0))</f>
        <v/>
      </c>
      <c r="Q3992" s="211" t="str">
        <f t="shared" ca="1" si="377"/>
        <v/>
      </c>
      <c r="R3992" s="211" t="str">
        <f t="shared" si="373"/>
        <v/>
      </c>
      <c r="S3992" s="213" t="str">
        <f t="shared" ca="1" si="374"/>
        <v/>
      </c>
      <c r="T3992" s="214" t="str">
        <f t="shared" ca="1" si="378"/>
        <v/>
      </c>
    </row>
    <row r="3993" spans="1:20" x14ac:dyDescent="0.25">
      <c r="A3993" s="119" t="s">
        <v>9562</v>
      </c>
      <c r="B3993" s="260"/>
      <c r="C3993" s="264" t="str">
        <f>IF(ISERROR(VLOOKUP(B3993,'Tous les abonnés'!$A$6:$I$5491,2,0)),"",VLOOKUP(B3993,'Tous les abonnés'!$A$6:$I$5491,2,0))</f>
        <v/>
      </c>
      <c r="D3993" s="26"/>
      <c r="E3993" s="265"/>
      <c r="F3993" s="207" t="str">
        <f>IF(ISERROR(IF(VLOOKUP(D3993,Paramètres!$C$17:$H$33,6,0)="oui","illimité",VLOOKUP(D3993,Paramètres!$C$17:$H$33,5,0))),"",IF(VLOOKUP(D3993,Paramètres!$C$17:$H$33,6,0)="oui","illimité",VLOOKUP(D3993,Paramètres!$C$17:$H$33,5,0)))</f>
        <v/>
      </c>
      <c r="G3993" s="269" t="str">
        <f t="shared" si="375"/>
        <v/>
      </c>
      <c r="H3993" s="208"/>
      <c r="I3993" s="53"/>
      <c r="J3993" s="209"/>
      <c r="K3993" s="271"/>
      <c r="L3993" s="37"/>
      <c r="M3993" s="218"/>
      <c r="N3993" s="124"/>
      <c r="O3993" s="211" t="str">
        <f t="shared" ca="1" si="376"/>
        <v/>
      </c>
      <c r="P3993" s="212" t="str">
        <f>IF(ISERROR(VLOOKUP(L3993,Paramètres!$A$38:$B$40,2,0)),"",VLOOKUP(L3993,Paramètres!$A$38:$B$40,2,0))</f>
        <v/>
      </c>
      <c r="Q3993" s="211" t="str">
        <f t="shared" ca="1" si="377"/>
        <v/>
      </c>
      <c r="R3993" s="211" t="str">
        <f t="shared" si="373"/>
        <v/>
      </c>
      <c r="S3993" s="213" t="str">
        <f t="shared" ca="1" si="374"/>
        <v/>
      </c>
      <c r="T3993" s="214" t="str">
        <f t="shared" ca="1" si="378"/>
        <v/>
      </c>
    </row>
    <row r="3994" spans="1:20" x14ac:dyDescent="0.25">
      <c r="A3994" s="119" t="s">
        <v>9563</v>
      </c>
      <c r="B3994" s="260"/>
      <c r="C3994" s="264" t="str">
        <f>IF(ISERROR(VLOOKUP(B3994,'Tous les abonnés'!$A$6:$I$5491,2,0)),"",VLOOKUP(B3994,'Tous les abonnés'!$A$6:$I$5491,2,0))</f>
        <v/>
      </c>
      <c r="D3994" s="26"/>
      <c r="E3994" s="265"/>
      <c r="F3994" s="207" t="str">
        <f>IF(ISERROR(IF(VLOOKUP(D3994,Paramètres!$C$17:$H$33,6,0)="oui","illimité",VLOOKUP(D3994,Paramètres!$C$17:$H$33,5,0))),"",IF(VLOOKUP(D3994,Paramètres!$C$17:$H$33,6,0)="oui","illimité",VLOOKUP(D3994,Paramètres!$C$17:$H$33,5,0)))</f>
        <v/>
      </c>
      <c r="G3994" s="269" t="str">
        <f t="shared" si="375"/>
        <v/>
      </c>
      <c r="H3994" s="208"/>
      <c r="I3994" s="53"/>
      <c r="J3994" s="209"/>
      <c r="K3994" s="271"/>
      <c r="L3994" s="37"/>
      <c r="M3994" s="218"/>
      <c r="N3994" s="124"/>
      <c r="O3994" s="211" t="str">
        <f t="shared" ca="1" si="376"/>
        <v/>
      </c>
      <c r="P3994" s="212" t="str">
        <f>IF(ISERROR(VLOOKUP(L3994,Paramètres!$A$38:$B$40,2,0)),"",VLOOKUP(L3994,Paramètres!$A$38:$B$40,2,0))</f>
        <v/>
      </c>
      <c r="Q3994" s="211" t="str">
        <f t="shared" ca="1" si="377"/>
        <v/>
      </c>
      <c r="R3994" s="211" t="str">
        <f t="shared" si="373"/>
        <v/>
      </c>
      <c r="S3994" s="213" t="str">
        <f t="shared" ca="1" si="374"/>
        <v/>
      </c>
      <c r="T3994" s="214" t="str">
        <f t="shared" ca="1" si="378"/>
        <v/>
      </c>
    </row>
    <row r="3995" spans="1:20" x14ac:dyDescent="0.25">
      <c r="A3995" s="119" t="s">
        <v>9564</v>
      </c>
      <c r="B3995" s="260"/>
      <c r="C3995" s="264" t="str">
        <f>IF(ISERROR(VLOOKUP(B3995,'Tous les abonnés'!$A$6:$I$5491,2,0)),"",VLOOKUP(B3995,'Tous les abonnés'!$A$6:$I$5491,2,0))</f>
        <v/>
      </c>
      <c r="D3995" s="26"/>
      <c r="E3995" s="265"/>
      <c r="F3995" s="207" t="str">
        <f>IF(ISERROR(IF(VLOOKUP(D3995,Paramètres!$C$17:$H$33,6,0)="oui","illimité",VLOOKUP(D3995,Paramètres!$C$17:$H$33,5,0))),"",IF(VLOOKUP(D3995,Paramètres!$C$17:$H$33,6,0)="oui","illimité",VLOOKUP(D3995,Paramètres!$C$17:$H$33,5,0)))</f>
        <v/>
      </c>
      <c r="G3995" s="269" t="str">
        <f t="shared" si="375"/>
        <v/>
      </c>
      <c r="H3995" s="208"/>
      <c r="I3995" s="53"/>
      <c r="J3995" s="209"/>
      <c r="K3995" s="271"/>
      <c r="L3995" s="37"/>
      <c r="M3995" s="218"/>
      <c r="N3995" s="124"/>
      <c r="O3995" s="211" t="str">
        <f t="shared" ca="1" si="376"/>
        <v/>
      </c>
      <c r="P3995" s="212" t="str">
        <f>IF(ISERROR(VLOOKUP(L3995,Paramètres!$A$38:$B$40,2,0)),"",VLOOKUP(L3995,Paramètres!$A$38:$B$40,2,0))</f>
        <v/>
      </c>
      <c r="Q3995" s="211" t="str">
        <f t="shared" ca="1" si="377"/>
        <v/>
      </c>
      <c r="R3995" s="211" t="str">
        <f t="shared" si="373"/>
        <v/>
      </c>
      <c r="S3995" s="213" t="str">
        <f t="shared" ca="1" si="374"/>
        <v/>
      </c>
      <c r="T3995" s="214" t="str">
        <f t="shared" ca="1" si="378"/>
        <v/>
      </c>
    </row>
    <row r="3996" spans="1:20" x14ac:dyDescent="0.25">
      <c r="A3996" s="119" t="s">
        <v>9565</v>
      </c>
      <c r="B3996" s="260"/>
      <c r="C3996" s="264" t="str">
        <f>IF(ISERROR(VLOOKUP(B3996,'Tous les abonnés'!$A$6:$I$5491,2,0)),"",VLOOKUP(B3996,'Tous les abonnés'!$A$6:$I$5491,2,0))</f>
        <v/>
      </c>
      <c r="D3996" s="26"/>
      <c r="E3996" s="265"/>
      <c r="F3996" s="207" t="str">
        <f>IF(ISERROR(IF(VLOOKUP(D3996,Paramètres!$C$17:$H$33,6,0)="oui","illimité",VLOOKUP(D3996,Paramètres!$C$17:$H$33,5,0))),"",IF(VLOOKUP(D3996,Paramètres!$C$17:$H$33,6,0)="oui","illimité",VLOOKUP(D3996,Paramètres!$C$17:$H$33,5,0)))</f>
        <v/>
      </c>
      <c r="G3996" s="269" t="str">
        <f t="shared" si="375"/>
        <v/>
      </c>
      <c r="H3996" s="208"/>
      <c r="I3996" s="53"/>
      <c r="J3996" s="209"/>
      <c r="K3996" s="271"/>
      <c r="L3996" s="37"/>
      <c r="M3996" s="218"/>
      <c r="N3996" s="124"/>
      <c r="O3996" s="211" t="str">
        <f t="shared" ca="1" si="376"/>
        <v/>
      </c>
      <c r="P3996" s="212" t="str">
        <f>IF(ISERROR(VLOOKUP(L3996,Paramètres!$A$38:$B$40,2,0)),"",VLOOKUP(L3996,Paramètres!$A$38:$B$40,2,0))</f>
        <v/>
      </c>
      <c r="Q3996" s="211" t="str">
        <f t="shared" ca="1" si="377"/>
        <v/>
      </c>
      <c r="R3996" s="211" t="str">
        <f t="shared" si="373"/>
        <v/>
      </c>
      <c r="S3996" s="213" t="str">
        <f t="shared" ca="1" si="374"/>
        <v/>
      </c>
      <c r="T3996" s="214" t="str">
        <f t="shared" ca="1" si="378"/>
        <v/>
      </c>
    </row>
    <row r="3997" spans="1:20" x14ac:dyDescent="0.25">
      <c r="A3997" s="119" t="s">
        <v>9566</v>
      </c>
      <c r="B3997" s="260"/>
      <c r="C3997" s="264" t="str">
        <f>IF(ISERROR(VLOOKUP(B3997,'Tous les abonnés'!$A$6:$I$5491,2,0)),"",VLOOKUP(B3997,'Tous les abonnés'!$A$6:$I$5491,2,0))</f>
        <v/>
      </c>
      <c r="D3997" s="26"/>
      <c r="E3997" s="265"/>
      <c r="F3997" s="207" t="str">
        <f>IF(ISERROR(IF(VLOOKUP(D3997,Paramètres!$C$17:$H$33,6,0)="oui","illimité",VLOOKUP(D3997,Paramètres!$C$17:$H$33,5,0))),"",IF(VLOOKUP(D3997,Paramètres!$C$17:$H$33,6,0)="oui","illimité",VLOOKUP(D3997,Paramètres!$C$17:$H$33,5,0)))</f>
        <v/>
      </c>
      <c r="G3997" s="269" t="str">
        <f t="shared" si="375"/>
        <v/>
      </c>
      <c r="H3997" s="208"/>
      <c r="I3997" s="53"/>
      <c r="J3997" s="209"/>
      <c r="K3997" s="271"/>
      <c r="L3997" s="37"/>
      <c r="M3997" s="218"/>
      <c r="N3997" s="124"/>
      <c r="O3997" s="211" t="str">
        <f t="shared" ca="1" si="376"/>
        <v/>
      </c>
      <c r="P3997" s="212" t="str">
        <f>IF(ISERROR(VLOOKUP(L3997,Paramètres!$A$38:$B$40,2,0)),"",VLOOKUP(L3997,Paramètres!$A$38:$B$40,2,0))</f>
        <v/>
      </c>
      <c r="Q3997" s="211" t="str">
        <f t="shared" ca="1" si="377"/>
        <v/>
      </c>
      <c r="R3997" s="211" t="str">
        <f t="shared" si="373"/>
        <v/>
      </c>
      <c r="S3997" s="213" t="str">
        <f t="shared" ca="1" si="374"/>
        <v/>
      </c>
      <c r="T3997" s="214" t="str">
        <f t="shared" ca="1" si="378"/>
        <v/>
      </c>
    </row>
    <row r="3998" spans="1:20" x14ac:dyDescent="0.25">
      <c r="A3998" s="119" t="s">
        <v>9567</v>
      </c>
      <c r="B3998" s="260"/>
      <c r="C3998" s="264" t="str">
        <f>IF(ISERROR(VLOOKUP(B3998,'Tous les abonnés'!$A$6:$I$5491,2,0)),"",VLOOKUP(B3998,'Tous les abonnés'!$A$6:$I$5491,2,0))</f>
        <v/>
      </c>
      <c r="D3998" s="26"/>
      <c r="E3998" s="265"/>
      <c r="F3998" s="207" t="str">
        <f>IF(ISERROR(IF(VLOOKUP(D3998,Paramètres!$C$17:$H$33,6,0)="oui","illimité",VLOOKUP(D3998,Paramètres!$C$17:$H$33,5,0))),"",IF(VLOOKUP(D3998,Paramètres!$C$17:$H$33,6,0)="oui","illimité",VLOOKUP(D3998,Paramètres!$C$17:$H$33,5,0)))</f>
        <v/>
      </c>
      <c r="G3998" s="269" t="str">
        <f t="shared" si="375"/>
        <v/>
      </c>
      <c r="H3998" s="208"/>
      <c r="I3998" s="53"/>
      <c r="J3998" s="209"/>
      <c r="K3998" s="271"/>
      <c r="L3998" s="37"/>
      <c r="M3998" s="218"/>
      <c r="N3998" s="124"/>
      <c r="O3998" s="211" t="str">
        <f t="shared" ca="1" si="376"/>
        <v/>
      </c>
      <c r="P3998" s="212" t="str">
        <f>IF(ISERROR(VLOOKUP(L3998,Paramètres!$A$38:$B$40,2,0)),"",VLOOKUP(L3998,Paramètres!$A$38:$B$40,2,0))</f>
        <v/>
      </c>
      <c r="Q3998" s="211" t="str">
        <f t="shared" ca="1" si="377"/>
        <v/>
      </c>
      <c r="R3998" s="211" t="str">
        <f t="shared" si="373"/>
        <v/>
      </c>
      <c r="S3998" s="213" t="str">
        <f t="shared" ca="1" si="374"/>
        <v/>
      </c>
      <c r="T3998" s="214" t="str">
        <f t="shared" ca="1" si="378"/>
        <v/>
      </c>
    </row>
    <row r="3999" spans="1:20" x14ac:dyDescent="0.25">
      <c r="A3999" s="119" t="s">
        <v>9568</v>
      </c>
      <c r="B3999" s="260"/>
      <c r="C3999" s="264" t="str">
        <f>IF(ISERROR(VLOOKUP(B3999,'Tous les abonnés'!$A$6:$I$5491,2,0)),"",VLOOKUP(B3999,'Tous les abonnés'!$A$6:$I$5491,2,0))</f>
        <v/>
      </c>
      <c r="D3999" s="26"/>
      <c r="E3999" s="265"/>
      <c r="F3999" s="207" t="str">
        <f>IF(ISERROR(IF(VLOOKUP(D3999,Paramètres!$C$17:$H$33,6,0)="oui","illimité",VLOOKUP(D3999,Paramètres!$C$17:$H$33,5,0))),"",IF(VLOOKUP(D3999,Paramètres!$C$17:$H$33,6,0)="oui","illimité",VLOOKUP(D3999,Paramètres!$C$17:$H$33,5,0)))</f>
        <v/>
      </c>
      <c r="G3999" s="269" t="str">
        <f t="shared" si="375"/>
        <v/>
      </c>
      <c r="H3999" s="208"/>
      <c r="I3999" s="53"/>
      <c r="J3999" s="209"/>
      <c r="K3999" s="271"/>
      <c r="L3999" s="37"/>
      <c r="M3999" s="218"/>
      <c r="N3999" s="124"/>
      <c r="O3999" s="211" t="str">
        <f t="shared" ca="1" si="376"/>
        <v/>
      </c>
      <c r="P3999" s="212" t="str">
        <f>IF(ISERROR(VLOOKUP(L3999,Paramètres!$A$38:$B$40,2,0)),"",VLOOKUP(L3999,Paramètres!$A$38:$B$40,2,0))</f>
        <v/>
      </c>
      <c r="Q3999" s="211" t="str">
        <f t="shared" ca="1" si="377"/>
        <v/>
      </c>
      <c r="R3999" s="211" t="str">
        <f t="shared" si="373"/>
        <v/>
      </c>
      <c r="S3999" s="213" t="str">
        <f t="shared" ca="1" si="374"/>
        <v/>
      </c>
      <c r="T3999" s="214" t="str">
        <f t="shared" ca="1" si="378"/>
        <v/>
      </c>
    </row>
    <row r="4000" spans="1:20" x14ac:dyDescent="0.25">
      <c r="A4000" s="119" t="s">
        <v>9569</v>
      </c>
      <c r="B4000" s="260"/>
      <c r="C4000" s="264" t="str">
        <f>IF(ISERROR(VLOOKUP(B4000,'Tous les abonnés'!$A$6:$I$5491,2,0)),"",VLOOKUP(B4000,'Tous les abonnés'!$A$6:$I$5491,2,0))</f>
        <v/>
      </c>
      <c r="D4000" s="26"/>
      <c r="E4000" s="265"/>
      <c r="F4000" s="207" t="str">
        <f>IF(ISERROR(IF(VLOOKUP(D4000,Paramètres!$C$17:$H$33,6,0)="oui","illimité",VLOOKUP(D4000,Paramètres!$C$17:$H$33,5,0))),"",IF(VLOOKUP(D4000,Paramètres!$C$17:$H$33,6,0)="oui","illimité",VLOOKUP(D4000,Paramètres!$C$17:$H$33,5,0)))</f>
        <v/>
      </c>
      <c r="G4000" s="269" t="str">
        <f t="shared" si="375"/>
        <v/>
      </c>
      <c r="H4000" s="208"/>
      <c r="I4000" s="53"/>
      <c r="J4000" s="209"/>
      <c r="K4000" s="271"/>
      <c r="L4000" s="37"/>
      <c r="M4000" s="218"/>
      <c r="N4000" s="124"/>
      <c r="O4000" s="211" t="str">
        <f t="shared" ca="1" si="376"/>
        <v/>
      </c>
      <c r="P4000" s="212" t="str">
        <f>IF(ISERROR(VLOOKUP(L4000,Paramètres!$A$38:$B$40,2,0)),"",VLOOKUP(L4000,Paramètres!$A$38:$B$40,2,0))</f>
        <v/>
      </c>
      <c r="Q4000" s="211" t="str">
        <f t="shared" ca="1" si="377"/>
        <v/>
      </c>
      <c r="R4000" s="211" t="str">
        <f t="shared" si="373"/>
        <v/>
      </c>
      <c r="S4000" s="213" t="str">
        <f t="shared" ca="1" si="374"/>
        <v/>
      </c>
      <c r="T4000" s="214" t="str">
        <f t="shared" ca="1" si="378"/>
        <v/>
      </c>
    </row>
    <row r="4001" spans="1:20" x14ac:dyDescent="0.25">
      <c r="A4001" s="119" t="s">
        <v>9570</v>
      </c>
      <c r="B4001" s="260"/>
      <c r="C4001" s="264" t="str">
        <f>IF(ISERROR(VLOOKUP(B4001,'Tous les abonnés'!$A$6:$I$5491,2,0)),"",VLOOKUP(B4001,'Tous les abonnés'!$A$6:$I$5491,2,0))</f>
        <v/>
      </c>
      <c r="D4001" s="26"/>
      <c r="E4001" s="265"/>
      <c r="F4001" s="207" t="str">
        <f>IF(ISERROR(IF(VLOOKUP(D4001,Paramètres!$C$17:$H$33,6,0)="oui","illimité",VLOOKUP(D4001,Paramètres!$C$17:$H$33,5,0))),"",IF(VLOOKUP(D4001,Paramètres!$C$17:$H$33,6,0)="oui","illimité",VLOOKUP(D4001,Paramètres!$C$17:$H$33,5,0)))</f>
        <v/>
      </c>
      <c r="G4001" s="269" t="str">
        <f t="shared" si="375"/>
        <v/>
      </c>
      <c r="H4001" s="208"/>
      <c r="I4001" s="53"/>
      <c r="J4001" s="209"/>
      <c r="K4001" s="271"/>
      <c r="L4001" s="37"/>
      <c r="M4001" s="218"/>
      <c r="N4001" s="124"/>
      <c r="O4001" s="211" t="str">
        <f t="shared" ca="1" si="376"/>
        <v/>
      </c>
      <c r="P4001" s="212" t="str">
        <f>IF(ISERROR(VLOOKUP(L4001,Paramètres!$A$38:$B$40,2,0)),"",VLOOKUP(L4001,Paramètres!$A$38:$B$40,2,0))</f>
        <v/>
      </c>
      <c r="Q4001" s="211" t="str">
        <f t="shared" ca="1" si="377"/>
        <v/>
      </c>
      <c r="R4001" s="211" t="str">
        <f t="shared" si="373"/>
        <v/>
      </c>
      <c r="S4001" s="213" t="str">
        <f t="shared" ca="1" si="374"/>
        <v/>
      </c>
      <c r="T4001" s="214" t="str">
        <f t="shared" ca="1" si="378"/>
        <v/>
      </c>
    </row>
    <row r="4002" spans="1:20" x14ac:dyDescent="0.25">
      <c r="A4002" s="119" t="s">
        <v>9571</v>
      </c>
      <c r="B4002" s="260"/>
      <c r="C4002" s="264" t="str">
        <f>IF(ISERROR(VLOOKUP(B4002,'Tous les abonnés'!$A$6:$I$5491,2,0)),"",VLOOKUP(B4002,'Tous les abonnés'!$A$6:$I$5491,2,0))</f>
        <v/>
      </c>
      <c r="D4002" s="26"/>
      <c r="E4002" s="265"/>
      <c r="F4002" s="207" t="str">
        <f>IF(ISERROR(IF(VLOOKUP(D4002,Paramètres!$C$17:$H$33,6,0)="oui","illimité",VLOOKUP(D4002,Paramètres!$C$17:$H$33,5,0))),"",IF(VLOOKUP(D4002,Paramètres!$C$17:$H$33,6,0)="oui","illimité",VLOOKUP(D4002,Paramètres!$C$17:$H$33,5,0)))</f>
        <v/>
      </c>
      <c r="G4002" s="269" t="str">
        <f t="shared" si="375"/>
        <v/>
      </c>
      <c r="H4002" s="208"/>
      <c r="I4002" s="53"/>
      <c r="J4002" s="209"/>
      <c r="K4002" s="271"/>
      <c r="L4002" s="37"/>
      <c r="M4002" s="218"/>
      <c r="N4002" s="124"/>
      <c r="O4002" s="211" t="str">
        <f t="shared" ca="1" si="376"/>
        <v/>
      </c>
      <c r="P4002" s="212" t="str">
        <f>IF(ISERROR(VLOOKUP(L4002,Paramètres!$A$38:$B$40,2,0)),"",VLOOKUP(L4002,Paramètres!$A$38:$B$40,2,0))</f>
        <v/>
      </c>
      <c r="Q4002" s="211" t="str">
        <f t="shared" ca="1" si="377"/>
        <v/>
      </c>
      <c r="R4002" s="211" t="str">
        <f t="shared" si="373"/>
        <v/>
      </c>
      <c r="S4002" s="213" t="str">
        <f t="shared" ca="1" si="374"/>
        <v/>
      </c>
      <c r="T4002" s="214" t="str">
        <f t="shared" ca="1" si="378"/>
        <v/>
      </c>
    </row>
    <row r="4003" spans="1:20" x14ac:dyDescent="0.25">
      <c r="A4003" s="119" t="s">
        <v>9572</v>
      </c>
      <c r="B4003" s="260"/>
      <c r="C4003" s="264" t="str">
        <f>IF(ISERROR(VLOOKUP(B4003,'Tous les abonnés'!$A$6:$I$5491,2,0)),"",VLOOKUP(B4003,'Tous les abonnés'!$A$6:$I$5491,2,0))</f>
        <v/>
      </c>
      <c r="D4003" s="26"/>
      <c r="E4003" s="265"/>
      <c r="F4003" s="207" t="str">
        <f>IF(ISERROR(IF(VLOOKUP(D4003,Paramètres!$C$17:$H$33,6,0)="oui","illimité",VLOOKUP(D4003,Paramètres!$C$17:$H$33,5,0))),"",IF(VLOOKUP(D4003,Paramètres!$C$17:$H$33,6,0)="oui","illimité",VLOOKUP(D4003,Paramètres!$C$17:$H$33,5,0)))</f>
        <v/>
      </c>
      <c r="G4003" s="269" t="str">
        <f t="shared" si="375"/>
        <v/>
      </c>
      <c r="H4003" s="208"/>
      <c r="I4003" s="53"/>
      <c r="J4003" s="209"/>
      <c r="K4003" s="271"/>
      <c r="L4003" s="37"/>
      <c r="M4003" s="218"/>
      <c r="N4003" s="124"/>
      <c r="O4003" s="211" t="str">
        <f t="shared" ca="1" si="376"/>
        <v/>
      </c>
      <c r="P4003" s="212" t="str">
        <f>IF(ISERROR(VLOOKUP(L4003,Paramètres!$A$38:$B$40,2,0)),"",VLOOKUP(L4003,Paramètres!$A$38:$B$40,2,0))</f>
        <v/>
      </c>
      <c r="Q4003" s="211" t="str">
        <f t="shared" ca="1" si="377"/>
        <v/>
      </c>
      <c r="R4003" s="211" t="str">
        <f t="shared" si="373"/>
        <v/>
      </c>
      <c r="S4003" s="213" t="str">
        <f t="shared" ca="1" si="374"/>
        <v/>
      </c>
      <c r="T4003" s="214" t="str">
        <f t="shared" ca="1" si="378"/>
        <v/>
      </c>
    </row>
    <row r="4004" spans="1:20" x14ac:dyDescent="0.25">
      <c r="A4004" s="119" t="s">
        <v>9573</v>
      </c>
      <c r="B4004" s="260"/>
      <c r="C4004" s="264" t="str">
        <f>IF(ISERROR(VLOOKUP(B4004,'Tous les abonnés'!$A$6:$I$5491,2,0)),"",VLOOKUP(B4004,'Tous les abonnés'!$A$6:$I$5491,2,0))</f>
        <v/>
      </c>
      <c r="D4004" s="26"/>
      <c r="E4004" s="265"/>
      <c r="F4004" s="207" t="str">
        <f>IF(ISERROR(IF(VLOOKUP(D4004,Paramètres!$C$17:$H$33,6,0)="oui","illimité",VLOOKUP(D4004,Paramètres!$C$17:$H$33,5,0))),"",IF(VLOOKUP(D4004,Paramètres!$C$17:$H$33,6,0)="oui","illimité",VLOOKUP(D4004,Paramètres!$C$17:$H$33,5,0)))</f>
        <v/>
      </c>
      <c r="G4004" s="269" t="str">
        <f t="shared" si="375"/>
        <v/>
      </c>
      <c r="H4004" s="208"/>
      <c r="I4004" s="53"/>
      <c r="J4004" s="209"/>
      <c r="K4004" s="271"/>
      <c r="L4004" s="37"/>
      <c r="M4004" s="218"/>
      <c r="N4004" s="124"/>
      <c r="O4004" s="211" t="str">
        <f t="shared" ca="1" si="376"/>
        <v/>
      </c>
      <c r="P4004" s="212" t="str">
        <f>IF(ISERROR(VLOOKUP(L4004,Paramètres!$A$38:$B$40,2,0)),"",VLOOKUP(L4004,Paramètres!$A$38:$B$40,2,0))</f>
        <v/>
      </c>
      <c r="Q4004" s="211" t="str">
        <f t="shared" ca="1" si="377"/>
        <v/>
      </c>
      <c r="R4004" s="211" t="str">
        <f t="shared" si="373"/>
        <v/>
      </c>
      <c r="S4004" s="213" t="str">
        <f t="shared" ca="1" si="374"/>
        <v/>
      </c>
      <c r="T4004" s="214" t="str">
        <f t="shared" ca="1" si="378"/>
        <v/>
      </c>
    </row>
    <row r="4005" spans="1:20" x14ac:dyDescent="0.25">
      <c r="A4005" s="119" t="s">
        <v>9574</v>
      </c>
      <c r="B4005" s="260"/>
      <c r="C4005" s="264" t="str">
        <f>IF(ISERROR(VLOOKUP(B4005,'Tous les abonnés'!$A$6:$I$5491,2,0)),"",VLOOKUP(B4005,'Tous les abonnés'!$A$6:$I$5491,2,0))</f>
        <v/>
      </c>
      <c r="D4005" s="26"/>
      <c r="E4005" s="265"/>
      <c r="F4005" s="207" t="str">
        <f>IF(ISERROR(IF(VLOOKUP(D4005,Paramètres!$C$17:$H$33,6,0)="oui","illimité",VLOOKUP(D4005,Paramètres!$C$17:$H$33,5,0))),"",IF(VLOOKUP(D4005,Paramètres!$C$17:$H$33,6,0)="oui","illimité",VLOOKUP(D4005,Paramètres!$C$17:$H$33,5,0)))</f>
        <v/>
      </c>
      <c r="G4005" s="269" t="str">
        <f t="shared" si="375"/>
        <v/>
      </c>
      <c r="H4005" s="208"/>
      <c r="I4005" s="53"/>
      <c r="J4005" s="209"/>
      <c r="K4005" s="271"/>
      <c r="L4005" s="37"/>
      <c r="M4005" s="218"/>
      <c r="N4005" s="124"/>
      <c r="O4005" s="211" t="str">
        <f t="shared" ca="1" si="376"/>
        <v/>
      </c>
      <c r="P4005" s="212" t="str">
        <f>IF(ISERROR(VLOOKUP(L4005,Paramètres!$A$38:$B$40,2,0)),"",VLOOKUP(L4005,Paramètres!$A$38:$B$40,2,0))</f>
        <v/>
      </c>
      <c r="Q4005" s="211" t="str">
        <f t="shared" ca="1" si="377"/>
        <v/>
      </c>
      <c r="R4005" s="211" t="str">
        <f t="shared" si="373"/>
        <v/>
      </c>
      <c r="S4005" s="213" t="str">
        <f t="shared" ca="1" si="374"/>
        <v/>
      </c>
      <c r="T4005" s="214" t="str">
        <f t="shared" ca="1" si="378"/>
        <v/>
      </c>
    </row>
    <row r="4006" spans="1:20" x14ac:dyDescent="0.25">
      <c r="A4006" s="119" t="s">
        <v>9575</v>
      </c>
      <c r="B4006" s="260"/>
      <c r="C4006" s="264" t="str">
        <f>IF(ISERROR(VLOOKUP(B4006,'Tous les abonnés'!$A$6:$I$5491,2,0)),"",VLOOKUP(B4006,'Tous les abonnés'!$A$6:$I$5491,2,0))</f>
        <v/>
      </c>
      <c r="D4006" s="26"/>
      <c r="E4006" s="265"/>
      <c r="F4006" s="207" t="str">
        <f>IF(ISERROR(IF(VLOOKUP(D4006,Paramètres!$C$17:$H$33,6,0)="oui","illimité",VLOOKUP(D4006,Paramètres!$C$17:$H$33,5,0))),"",IF(VLOOKUP(D4006,Paramètres!$C$17:$H$33,6,0)="oui","illimité",VLOOKUP(D4006,Paramètres!$C$17:$H$33,5,0)))</f>
        <v/>
      </c>
      <c r="G4006" s="269" t="str">
        <f t="shared" si="375"/>
        <v/>
      </c>
      <c r="H4006" s="208"/>
      <c r="I4006" s="53"/>
      <c r="J4006" s="209"/>
      <c r="K4006" s="271"/>
      <c r="L4006" s="37"/>
      <c r="M4006" s="218"/>
      <c r="N4006" s="124"/>
      <c r="O4006" s="211" t="str">
        <f t="shared" ca="1" si="376"/>
        <v/>
      </c>
      <c r="P4006" s="212" t="str">
        <f>IF(ISERROR(VLOOKUP(L4006,Paramètres!$A$38:$B$40,2,0)),"",VLOOKUP(L4006,Paramètres!$A$38:$B$40,2,0))</f>
        <v/>
      </c>
      <c r="Q4006" s="211" t="str">
        <f t="shared" ca="1" si="377"/>
        <v/>
      </c>
      <c r="R4006" s="211" t="str">
        <f t="shared" si="373"/>
        <v/>
      </c>
      <c r="S4006" s="213" t="str">
        <f t="shared" ca="1" si="374"/>
        <v/>
      </c>
      <c r="T4006" s="214" t="str">
        <f t="shared" ca="1" si="378"/>
        <v/>
      </c>
    </row>
    <row r="4007" spans="1:20" x14ac:dyDescent="0.25">
      <c r="A4007" s="119" t="s">
        <v>9576</v>
      </c>
      <c r="B4007" s="260"/>
      <c r="C4007" s="264" t="str">
        <f>IF(ISERROR(VLOOKUP(B4007,'Tous les abonnés'!$A$6:$I$5491,2,0)),"",VLOOKUP(B4007,'Tous les abonnés'!$A$6:$I$5491,2,0))</f>
        <v/>
      </c>
      <c r="D4007" s="26"/>
      <c r="E4007" s="265"/>
      <c r="F4007" s="207" t="str">
        <f>IF(ISERROR(IF(VLOOKUP(D4007,Paramètres!$C$17:$H$33,6,0)="oui","illimité",VLOOKUP(D4007,Paramètres!$C$17:$H$33,5,0))),"",IF(VLOOKUP(D4007,Paramètres!$C$17:$H$33,6,0)="oui","illimité",VLOOKUP(D4007,Paramètres!$C$17:$H$33,5,0)))</f>
        <v/>
      </c>
      <c r="G4007" s="269" t="str">
        <f t="shared" si="375"/>
        <v/>
      </c>
      <c r="H4007" s="208"/>
      <c r="I4007" s="53"/>
      <c r="J4007" s="209"/>
      <c r="K4007" s="271"/>
      <c r="L4007" s="37"/>
      <c r="M4007" s="218"/>
      <c r="N4007" s="124"/>
      <c r="O4007" s="211" t="str">
        <f t="shared" ca="1" si="376"/>
        <v/>
      </c>
      <c r="P4007" s="212" t="str">
        <f>IF(ISERROR(VLOOKUP(L4007,Paramètres!$A$38:$B$40,2,0)),"",VLOOKUP(L4007,Paramètres!$A$38:$B$40,2,0))</f>
        <v/>
      </c>
      <c r="Q4007" s="211" t="str">
        <f t="shared" ca="1" si="377"/>
        <v/>
      </c>
      <c r="R4007" s="211" t="str">
        <f t="shared" si="373"/>
        <v/>
      </c>
      <c r="S4007" s="213" t="str">
        <f t="shared" ca="1" si="374"/>
        <v/>
      </c>
      <c r="T4007" s="214" t="str">
        <f t="shared" ca="1" si="378"/>
        <v/>
      </c>
    </row>
    <row r="4008" spans="1:20" x14ac:dyDescent="0.25">
      <c r="A4008" s="119" t="s">
        <v>9577</v>
      </c>
      <c r="B4008" s="260"/>
      <c r="C4008" s="264" t="str">
        <f>IF(ISERROR(VLOOKUP(B4008,'Tous les abonnés'!$A$6:$I$5491,2,0)),"",VLOOKUP(B4008,'Tous les abonnés'!$A$6:$I$5491,2,0))</f>
        <v/>
      </c>
      <c r="D4008" s="26"/>
      <c r="E4008" s="265"/>
      <c r="F4008" s="207" t="str">
        <f>IF(ISERROR(IF(VLOOKUP(D4008,Paramètres!$C$17:$H$33,6,0)="oui","illimité",VLOOKUP(D4008,Paramètres!$C$17:$H$33,5,0))),"",IF(VLOOKUP(D4008,Paramètres!$C$17:$H$33,6,0)="oui","illimité",VLOOKUP(D4008,Paramètres!$C$17:$H$33,5,0)))</f>
        <v/>
      </c>
      <c r="G4008" s="269" t="str">
        <f t="shared" si="375"/>
        <v/>
      </c>
      <c r="H4008" s="208"/>
      <c r="I4008" s="53"/>
      <c r="J4008" s="209"/>
      <c r="K4008" s="271"/>
      <c r="L4008" s="37"/>
      <c r="M4008" s="218"/>
      <c r="N4008" s="124"/>
      <c r="O4008" s="211" t="str">
        <f t="shared" ca="1" si="376"/>
        <v/>
      </c>
      <c r="P4008" s="212" t="str">
        <f>IF(ISERROR(VLOOKUP(L4008,Paramètres!$A$38:$B$40,2,0)),"",VLOOKUP(L4008,Paramètres!$A$38:$B$40,2,0))</f>
        <v/>
      </c>
      <c r="Q4008" s="211" t="str">
        <f t="shared" ca="1" si="377"/>
        <v/>
      </c>
      <c r="R4008" s="211" t="str">
        <f t="shared" si="373"/>
        <v/>
      </c>
      <c r="S4008" s="213" t="str">
        <f t="shared" ca="1" si="374"/>
        <v/>
      </c>
      <c r="T4008" s="214" t="str">
        <f t="shared" ca="1" si="378"/>
        <v/>
      </c>
    </row>
    <row r="4009" spans="1:20" x14ac:dyDescent="0.25">
      <c r="A4009" s="119" t="s">
        <v>9578</v>
      </c>
      <c r="B4009" s="260"/>
      <c r="C4009" s="264" t="str">
        <f>IF(ISERROR(VLOOKUP(B4009,'Tous les abonnés'!$A$6:$I$5491,2,0)),"",VLOOKUP(B4009,'Tous les abonnés'!$A$6:$I$5491,2,0))</f>
        <v/>
      </c>
      <c r="D4009" s="26"/>
      <c r="E4009" s="265"/>
      <c r="F4009" s="207" t="str">
        <f>IF(ISERROR(IF(VLOOKUP(D4009,Paramètres!$C$17:$H$33,6,0)="oui","illimité",VLOOKUP(D4009,Paramètres!$C$17:$H$33,5,0))),"",IF(VLOOKUP(D4009,Paramètres!$C$17:$H$33,6,0)="oui","illimité",VLOOKUP(D4009,Paramètres!$C$17:$H$33,5,0)))</f>
        <v/>
      </c>
      <c r="G4009" s="269" t="str">
        <f t="shared" si="375"/>
        <v/>
      </c>
      <c r="H4009" s="208"/>
      <c r="I4009" s="53"/>
      <c r="J4009" s="209"/>
      <c r="K4009" s="271"/>
      <c r="L4009" s="37"/>
      <c r="M4009" s="218"/>
      <c r="N4009" s="124"/>
      <c r="O4009" s="211" t="str">
        <f t="shared" ca="1" si="376"/>
        <v/>
      </c>
      <c r="P4009" s="212" t="str">
        <f>IF(ISERROR(VLOOKUP(L4009,Paramètres!$A$38:$B$40,2,0)),"",VLOOKUP(L4009,Paramètres!$A$38:$B$40,2,0))</f>
        <v/>
      </c>
      <c r="Q4009" s="211" t="str">
        <f t="shared" ca="1" si="377"/>
        <v/>
      </c>
      <c r="R4009" s="211" t="str">
        <f t="shared" si="373"/>
        <v/>
      </c>
      <c r="S4009" s="213" t="str">
        <f t="shared" ca="1" si="374"/>
        <v/>
      </c>
      <c r="T4009" s="214" t="str">
        <f t="shared" ca="1" si="378"/>
        <v/>
      </c>
    </row>
    <row r="4010" spans="1:20" x14ac:dyDescent="0.25">
      <c r="A4010" s="119" t="s">
        <v>9579</v>
      </c>
      <c r="B4010" s="260"/>
      <c r="C4010" s="264" t="str">
        <f>IF(ISERROR(VLOOKUP(B4010,'Tous les abonnés'!$A$6:$I$5491,2,0)),"",VLOOKUP(B4010,'Tous les abonnés'!$A$6:$I$5491,2,0))</f>
        <v/>
      </c>
      <c r="D4010" s="26"/>
      <c r="E4010" s="265"/>
      <c r="F4010" s="207" t="str">
        <f>IF(ISERROR(IF(VLOOKUP(D4010,Paramètres!$C$17:$H$33,6,0)="oui","illimité",VLOOKUP(D4010,Paramètres!$C$17:$H$33,5,0))),"",IF(VLOOKUP(D4010,Paramètres!$C$17:$H$33,6,0)="oui","illimité",VLOOKUP(D4010,Paramètres!$C$17:$H$33,5,0)))</f>
        <v/>
      </c>
      <c r="G4010" s="269" t="str">
        <f t="shared" si="375"/>
        <v/>
      </c>
      <c r="H4010" s="208"/>
      <c r="I4010" s="53"/>
      <c r="J4010" s="209"/>
      <c r="K4010" s="271"/>
      <c r="L4010" s="37"/>
      <c r="M4010" s="218"/>
      <c r="N4010" s="124"/>
      <c r="O4010" s="211" t="str">
        <f t="shared" ca="1" si="376"/>
        <v/>
      </c>
      <c r="P4010" s="212" t="str">
        <f>IF(ISERROR(VLOOKUP(L4010,Paramètres!$A$38:$B$40,2,0)),"",VLOOKUP(L4010,Paramètres!$A$38:$B$40,2,0))</f>
        <v/>
      </c>
      <c r="Q4010" s="211" t="str">
        <f t="shared" ca="1" si="377"/>
        <v/>
      </c>
      <c r="R4010" s="211" t="str">
        <f t="shared" si="373"/>
        <v/>
      </c>
      <c r="S4010" s="213" t="str">
        <f t="shared" ca="1" si="374"/>
        <v/>
      </c>
      <c r="T4010" s="214" t="str">
        <f t="shared" ca="1" si="378"/>
        <v/>
      </c>
    </row>
    <row r="4011" spans="1:20" x14ac:dyDescent="0.25">
      <c r="A4011" s="119" t="s">
        <v>9580</v>
      </c>
      <c r="B4011" s="260"/>
      <c r="C4011" s="264" t="str">
        <f>IF(ISERROR(VLOOKUP(B4011,'Tous les abonnés'!$A$6:$I$5491,2,0)),"",VLOOKUP(B4011,'Tous les abonnés'!$A$6:$I$5491,2,0))</f>
        <v/>
      </c>
      <c r="D4011" s="26"/>
      <c r="E4011" s="265"/>
      <c r="F4011" s="207" t="str">
        <f>IF(ISERROR(IF(VLOOKUP(D4011,Paramètres!$C$17:$H$33,6,0)="oui","illimité",VLOOKUP(D4011,Paramètres!$C$17:$H$33,5,0))),"",IF(VLOOKUP(D4011,Paramètres!$C$17:$H$33,6,0)="oui","illimité",VLOOKUP(D4011,Paramètres!$C$17:$H$33,5,0)))</f>
        <v/>
      </c>
      <c r="G4011" s="269" t="str">
        <f t="shared" si="375"/>
        <v/>
      </c>
      <c r="H4011" s="208"/>
      <c r="I4011" s="53"/>
      <c r="J4011" s="209"/>
      <c r="K4011" s="271"/>
      <c r="L4011" s="37"/>
      <c r="M4011" s="218"/>
      <c r="N4011" s="124"/>
      <c r="O4011" s="211" t="str">
        <f t="shared" ca="1" si="376"/>
        <v/>
      </c>
      <c r="P4011" s="212" t="str">
        <f>IF(ISERROR(VLOOKUP(L4011,Paramètres!$A$38:$B$40,2,0)),"",VLOOKUP(L4011,Paramètres!$A$38:$B$40,2,0))</f>
        <v/>
      </c>
      <c r="Q4011" s="211" t="str">
        <f t="shared" ca="1" si="377"/>
        <v/>
      </c>
      <c r="R4011" s="211" t="str">
        <f t="shared" si="373"/>
        <v/>
      </c>
      <c r="S4011" s="213" t="str">
        <f t="shared" ca="1" si="374"/>
        <v/>
      </c>
      <c r="T4011" s="214" t="str">
        <f t="shared" ca="1" si="378"/>
        <v/>
      </c>
    </row>
    <row r="4012" spans="1:20" x14ac:dyDescent="0.25">
      <c r="A4012" s="119" t="s">
        <v>9581</v>
      </c>
      <c r="B4012" s="260"/>
      <c r="C4012" s="264" t="str">
        <f>IF(ISERROR(VLOOKUP(B4012,'Tous les abonnés'!$A$6:$I$5491,2,0)),"",VLOOKUP(B4012,'Tous les abonnés'!$A$6:$I$5491,2,0))</f>
        <v/>
      </c>
      <c r="D4012" s="26"/>
      <c r="E4012" s="265"/>
      <c r="F4012" s="207" t="str">
        <f>IF(ISERROR(IF(VLOOKUP(D4012,Paramètres!$C$17:$H$33,6,0)="oui","illimité",VLOOKUP(D4012,Paramètres!$C$17:$H$33,5,0))),"",IF(VLOOKUP(D4012,Paramètres!$C$17:$H$33,6,0)="oui","illimité",VLOOKUP(D4012,Paramètres!$C$17:$H$33,5,0)))</f>
        <v/>
      </c>
      <c r="G4012" s="269" t="str">
        <f t="shared" si="375"/>
        <v/>
      </c>
      <c r="H4012" s="208"/>
      <c r="I4012" s="53"/>
      <c r="J4012" s="209"/>
      <c r="K4012" s="271"/>
      <c r="L4012" s="37"/>
      <c r="M4012" s="218"/>
      <c r="N4012" s="124"/>
      <c r="O4012" s="211" t="str">
        <f t="shared" ca="1" si="376"/>
        <v/>
      </c>
      <c r="P4012" s="212" t="str">
        <f>IF(ISERROR(VLOOKUP(L4012,Paramètres!$A$38:$B$40,2,0)),"",VLOOKUP(L4012,Paramètres!$A$38:$B$40,2,0))</f>
        <v/>
      </c>
      <c r="Q4012" s="211" t="str">
        <f t="shared" ca="1" si="377"/>
        <v/>
      </c>
      <c r="R4012" s="211" t="str">
        <f t="shared" si="373"/>
        <v/>
      </c>
      <c r="S4012" s="213" t="str">
        <f t="shared" ca="1" si="374"/>
        <v/>
      </c>
      <c r="T4012" s="214" t="str">
        <f t="shared" ca="1" si="378"/>
        <v/>
      </c>
    </row>
    <row r="4013" spans="1:20" x14ac:dyDescent="0.25">
      <c r="A4013" s="119" t="s">
        <v>9582</v>
      </c>
      <c r="B4013" s="260"/>
      <c r="C4013" s="264" t="str">
        <f>IF(ISERROR(VLOOKUP(B4013,'Tous les abonnés'!$A$6:$I$5491,2,0)),"",VLOOKUP(B4013,'Tous les abonnés'!$A$6:$I$5491,2,0))</f>
        <v/>
      </c>
      <c r="D4013" s="26"/>
      <c r="E4013" s="265"/>
      <c r="F4013" s="207" t="str">
        <f>IF(ISERROR(IF(VLOOKUP(D4013,Paramètres!$C$17:$H$33,6,0)="oui","illimité",VLOOKUP(D4013,Paramètres!$C$17:$H$33,5,0))),"",IF(VLOOKUP(D4013,Paramètres!$C$17:$H$33,6,0)="oui","illimité",VLOOKUP(D4013,Paramètres!$C$17:$H$33,5,0)))</f>
        <v/>
      </c>
      <c r="G4013" s="269" t="str">
        <f t="shared" si="375"/>
        <v/>
      </c>
      <c r="H4013" s="208"/>
      <c r="I4013" s="53"/>
      <c r="J4013" s="209"/>
      <c r="K4013" s="271"/>
      <c r="L4013" s="37"/>
      <c r="M4013" s="218"/>
      <c r="N4013" s="124"/>
      <c r="O4013" s="211" t="str">
        <f t="shared" ca="1" si="376"/>
        <v/>
      </c>
      <c r="P4013" s="212" t="str">
        <f>IF(ISERROR(VLOOKUP(L4013,Paramètres!$A$38:$B$40,2,0)),"",VLOOKUP(L4013,Paramètres!$A$38:$B$40,2,0))</f>
        <v/>
      </c>
      <c r="Q4013" s="211" t="str">
        <f t="shared" ca="1" si="377"/>
        <v/>
      </c>
      <c r="R4013" s="211" t="str">
        <f t="shared" si="373"/>
        <v/>
      </c>
      <c r="S4013" s="213" t="str">
        <f t="shared" ca="1" si="374"/>
        <v/>
      </c>
      <c r="T4013" s="214" t="str">
        <f t="shared" ca="1" si="378"/>
        <v/>
      </c>
    </row>
    <row r="4014" spans="1:20" x14ac:dyDescent="0.25">
      <c r="A4014" s="119" t="s">
        <v>9583</v>
      </c>
      <c r="B4014" s="260"/>
      <c r="C4014" s="264" t="str">
        <f>IF(ISERROR(VLOOKUP(B4014,'Tous les abonnés'!$A$6:$I$5491,2,0)),"",VLOOKUP(B4014,'Tous les abonnés'!$A$6:$I$5491,2,0))</f>
        <v/>
      </c>
      <c r="D4014" s="26"/>
      <c r="E4014" s="265"/>
      <c r="F4014" s="207" t="str">
        <f>IF(ISERROR(IF(VLOOKUP(D4014,Paramètres!$C$17:$H$33,6,0)="oui","illimité",VLOOKUP(D4014,Paramètres!$C$17:$H$33,5,0))),"",IF(VLOOKUP(D4014,Paramètres!$C$17:$H$33,6,0)="oui","illimité",VLOOKUP(D4014,Paramètres!$C$17:$H$33,5,0)))</f>
        <v/>
      </c>
      <c r="G4014" s="269" t="str">
        <f t="shared" si="375"/>
        <v/>
      </c>
      <c r="H4014" s="208"/>
      <c r="I4014" s="53"/>
      <c r="J4014" s="209"/>
      <c r="K4014" s="271"/>
      <c r="L4014" s="37"/>
      <c r="M4014" s="218"/>
      <c r="N4014" s="124"/>
      <c r="O4014" s="211" t="str">
        <f t="shared" ca="1" si="376"/>
        <v/>
      </c>
      <c r="P4014" s="212" t="str">
        <f>IF(ISERROR(VLOOKUP(L4014,Paramètres!$A$38:$B$40,2,0)),"",VLOOKUP(L4014,Paramètres!$A$38:$B$40,2,0))</f>
        <v/>
      </c>
      <c r="Q4014" s="211" t="str">
        <f t="shared" ca="1" si="377"/>
        <v/>
      </c>
      <c r="R4014" s="211" t="str">
        <f t="shared" si="373"/>
        <v/>
      </c>
      <c r="S4014" s="213" t="str">
        <f t="shared" ca="1" si="374"/>
        <v/>
      </c>
      <c r="T4014" s="214" t="str">
        <f t="shared" ca="1" si="378"/>
        <v/>
      </c>
    </row>
    <row r="4015" spans="1:20" x14ac:dyDescent="0.25">
      <c r="A4015" s="119" t="s">
        <v>9584</v>
      </c>
      <c r="B4015" s="260"/>
      <c r="C4015" s="264" t="str">
        <f>IF(ISERROR(VLOOKUP(B4015,'Tous les abonnés'!$A$6:$I$5491,2,0)),"",VLOOKUP(B4015,'Tous les abonnés'!$A$6:$I$5491,2,0))</f>
        <v/>
      </c>
      <c r="D4015" s="26"/>
      <c r="E4015" s="265"/>
      <c r="F4015" s="207" t="str">
        <f>IF(ISERROR(IF(VLOOKUP(D4015,Paramètres!$C$17:$H$33,6,0)="oui","illimité",VLOOKUP(D4015,Paramètres!$C$17:$H$33,5,0))),"",IF(VLOOKUP(D4015,Paramètres!$C$17:$H$33,6,0)="oui","illimité",VLOOKUP(D4015,Paramètres!$C$17:$H$33,5,0)))</f>
        <v/>
      </c>
      <c r="G4015" s="269" t="str">
        <f t="shared" si="375"/>
        <v/>
      </c>
      <c r="H4015" s="208"/>
      <c r="I4015" s="53"/>
      <c r="J4015" s="209"/>
      <c r="K4015" s="271"/>
      <c r="L4015" s="37"/>
      <c r="M4015" s="218"/>
      <c r="N4015" s="124"/>
      <c r="O4015" s="211" t="str">
        <f t="shared" ca="1" si="376"/>
        <v/>
      </c>
      <c r="P4015" s="212" t="str">
        <f>IF(ISERROR(VLOOKUP(L4015,Paramètres!$A$38:$B$40,2,0)),"",VLOOKUP(L4015,Paramètres!$A$38:$B$40,2,0))</f>
        <v/>
      </c>
      <c r="Q4015" s="211" t="str">
        <f t="shared" ca="1" si="377"/>
        <v/>
      </c>
      <c r="R4015" s="211" t="str">
        <f t="shared" si="373"/>
        <v/>
      </c>
      <c r="S4015" s="213" t="str">
        <f t="shared" ca="1" si="374"/>
        <v/>
      </c>
      <c r="T4015" s="214" t="str">
        <f t="shared" ca="1" si="378"/>
        <v/>
      </c>
    </row>
    <row r="4016" spans="1:20" x14ac:dyDescent="0.25">
      <c r="A4016" s="119" t="s">
        <v>9585</v>
      </c>
      <c r="B4016" s="260"/>
      <c r="C4016" s="264" t="str">
        <f>IF(ISERROR(VLOOKUP(B4016,'Tous les abonnés'!$A$6:$I$5491,2,0)),"",VLOOKUP(B4016,'Tous les abonnés'!$A$6:$I$5491,2,0))</f>
        <v/>
      </c>
      <c r="D4016" s="26"/>
      <c r="E4016" s="265"/>
      <c r="F4016" s="207" t="str">
        <f>IF(ISERROR(IF(VLOOKUP(D4016,Paramètres!$C$17:$H$33,6,0)="oui","illimité",VLOOKUP(D4016,Paramètres!$C$17:$H$33,5,0))),"",IF(VLOOKUP(D4016,Paramètres!$C$17:$H$33,6,0)="oui","illimité",VLOOKUP(D4016,Paramètres!$C$17:$H$33,5,0)))</f>
        <v/>
      </c>
      <c r="G4016" s="269" t="str">
        <f t="shared" si="375"/>
        <v/>
      </c>
      <c r="H4016" s="208"/>
      <c r="I4016" s="53"/>
      <c r="J4016" s="209"/>
      <c r="K4016" s="271"/>
      <c r="L4016" s="37"/>
      <c r="M4016" s="218"/>
      <c r="N4016" s="124"/>
      <c r="O4016" s="211" t="str">
        <f t="shared" ca="1" si="376"/>
        <v/>
      </c>
      <c r="P4016" s="212" t="str">
        <f>IF(ISERROR(VLOOKUP(L4016,Paramètres!$A$38:$B$40,2,0)),"",VLOOKUP(L4016,Paramètres!$A$38:$B$40,2,0))</f>
        <v/>
      </c>
      <c r="Q4016" s="211" t="str">
        <f t="shared" ca="1" si="377"/>
        <v/>
      </c>
      <c r="R4016" s="211" t="str">
        <f t="shared" si="373"/>
        <v/>
      </c>
      <c r="S4016" s="213" t="str">
        <f t="shared" ca="1" si="374"/>
        <v/>
      </c>
      <c r="T4016" s="214" t="str">
        <f t="shared" ca="1" si="378"/>
        <v/>
      </c>
    </row>
    <row r="4017" spans="1:20" x14ac:dyDescent="0.25">
      <c r="A4017" s="119" t="s">
        <v>9586</v>
      </c>
      <c r="B4017" s="260"/>
      <c r="C4017" s="264" t="str">
        <f>IF(ISERROR(VLOOKUP(B4017,'Tous les abonnés'!$A$6:$I$5491,2,0)),"",VLOOKUP(B4017,'Tous les abonnés'!$A$6:$I$5491,2,0))</f>
        <v/>
      </c>
      <c r="D4017" s="26"/>
      <c r="E4017" s="265"/>
      <c r="F4017" s="207" t="str">
        <f>IF(ISERROR(IF(VLOOKUP(D4017,Paramètres!$C$17:$H$33,6,0)="oui","illimité",VLOOKUP(D4017,Paramètres!$C$17:$H$33,5,0))),"",IF(VLOOKUP(D4017,Paramètres!$C$17:$H$33,6,0)="oui","illimité",VLOOKUP(D4017,Paramètres!$C$17:$H$33,5,0)))</f>
        <v/>
      </c>
      <c r="G4017" s="269" t="str">
        <f t="shared" si="375"/>
        <v/>
      </c>
      <c r="H4017" s="208"/>
      <c r="I4017" s="53"/>
      <c r="J4017" s="209"/>
      <c r="K4017" s="271"/>
      <c r="L4017" s="37"/>
      <c r="M4017" s="218"/>
      <c r="N4017" s="124"/>
      <c r="O4017" s="211" t="str">
        <f t="shared" ca="1" si="376"/>
        <v/>
      </c>
      <c r="P4017" s="212" t="str">
        <f>IF(ISERROR(VLOOKUP(L4017,Paramètres!$A$38:$B$40,2,0)),"",VLOOKUP(L4017,Paramètres!$A$38:$B$40,2,0))</f>
        <v/>
      </c>
      <c r="Q4017" s="211" t="str">
        <f t="shared" ca="1" si="377"/>
        <v/>
      </c>
      <c r="R4017" s="211" t="str">
        <f t="shared" si="373"/>
        <v/>
      </c>
      <c r="S4017" s="213" t="str">
        <f t="shared" ca="1" si="374"/>
        <v/>
      </c>
      <c r="T4017" s="214" t="str">
        <f t="shared" ca="1" si="378"/>
        <v/>
      </c>
    </row>
    <row r="4018" spans="1:20" x14ac:dyDescent="0.25">
      <c r="A4018" s="119" t="s">
        <v>9587</v>
      </c>
      <c r="B4018" s="260"/>
      <c r="C4018" s="264" t="str">
        <f>IF(ISERROR(VLOOKUP(B4018,'Tous les abonnés'!$A$6:$I$5491,2,0)),"",VLOOKUP(B4018,'Tous les abonnés'!$A$6:$I$5491,2,0))</f>
        <v/>
      </c>
      <c r="D4018" s="26"/>
      <c r="E4018" s="265"/>
      <c r="F4018" s="207" t="str">
        <f>IF(ISERROR(IF(VLOOKUP(D4018,Paramètres!$C$17:$H$33,6,0)="oui","illimité",VLOOKUP(D4018,Paramètres!$C$17:$H$33,5,0))),"",IF(VLOOKUP(D4018,Paramètres!$C$17:$H$33,6,0)="oui","illimité",VLOOKUP(D4018,Paramètres!$C$17:$H$33,5,0)))</f>
        <v/>
      </c>
      <c r="G4018" s="269" t="str">
        <f t="shared" si="375"/>
        <v/>
      </c>
      <c r="H4018" s="208"/>
      <c r="I4018" s="53"/>
      <c r="J4018" s="209"/>
      <c r="K4018" s="271"/>
      <c r="L4018" s="37"/>
      <c r="M4018" s="218"/>
      <c r="N4018" s="124"/>
      <c r="O4018" s="211" t="str">
        <f t="shared" ca="1" si="376"/>
        <v/>
      </c>
      <c r="P4018" s="212" t="str">
        <f>IF(ISERROR(VLOOKUP(L4018,Paramètres!$A$38:$B$40,2,0)),"",VLOOKUP(L4018,Paramètres!$A$38:$B$40,2,0))</f>
        <v/>
      </c>
      <c r="Q4018" s="211" t="str">
        <f t="shared" ca="1" si="377"/>
        <v/>
      </c>
      <c r="R4018" s="211" t="str">
        <f t="shared" si="373"/>
        <v/>
      </c>
      <c r="S4018" s="213" t="str">
        <f t="shared" ca="1" si="374"/>
        <v/>
      </c>
      <c r="T4018" s="214" t="str">
        <f t="shared" ca="1" si="378"/>
        <v/>
      </c>
    </row>
    <row r="4019" spans="1:20" x14ac:dyDescent="0.25">
      <c r="A4019" s="119" t="s">
        <v>9588</v>
      </c>
      <c r="B4019" s="260"/>
      <c r="C4019" s="264" t="str">
        <f>IF(ISERROR(VLOOKUP(B4019,'Tous les abonnés'!$A$6:$I$5491,2,0)),"",VLOOKUP(B4019,'Tous les abonnés'!$A$6:$I$5491,2,0))</f>
        <v/>
      </c>
      <c r="D4019" s="26"/>
      <c r="E4019" s="265"/>
      <c r="F4019" s="207" t="str">
        <f>IF(ISERROR(IF(VLOOKUP(D4019,Paramètres!$C$17:$H$33,6,0)="oui","illimité",VLOOKUP(D4019,Paramètres!$C$17:$H$33,5,0))),"",IF(VLOOKUP(D4019,Paramètres!$C$17:$H$33,6,0)="oui","illimité",VLOOKUP(D4019,Paramètres!$C$17:$H$33,5,0)))</f>
        <v/>
      </c>
      <c r="G4019" s="269" t="str">
        <f t="shared" si="375"/>
        <v/>
      </c>
      <c r="H4019" s="208"/>
      <c r="I4019" s="53"/>
      <c r="J4019" s="209"/>
      <c r="K4019" s="271"/>
      <c r="L4019" s="37"/>
      <c r="M4019" s="218"/>
      <c r="N4019" s="124"/>
      <c r="O4019" s="211" t="str">
        <f t="shared" ca="1" si="376"/>
        <v/>
      </c>
      <c r="P4019" s="212" t="str">
        <f>IF(ISERROR(VLOOKUP(L4019,Paramètres!$A$38:$B$40,2,0)),"",VLOOKUP(L4019,Paramètres!$A$38:$B$40,2,0))</f>
        <v/>
      </c>
      <c r="Q4019" s="211" t="str">
        <f t="shared" ca="1" si="377"/>
        <v/>
      </c>
      <c r="R4019" s="211" t="str">
        <f t="shared" si="373"/>
        <v/>
      </c>
      <c r="S4019" s="213" t="str">
        <f t="shared" ca="1" si="374"/>
        <v/>
      </c>
      <c r="T4019" s="214" t="str">
        <f t="shared" ca="1" si="378"/>
        <v/>
      </c>
    </row>
    <row r="4020" spans="1:20" x14ac:dyDescent="0.25">
      <c r="A4020" s="119" t="s">
        <v>9589</v>
      </c>
      <c r="B4020" s="260"/>
      <c r="C4020" s="264" t="str">
        <f>IF(ISERROR(VLOOKUP(B4020,'Tous les abonnés'!$A$6:$I$5491,2,0)),"",VLOOKUP(B4020,'Tous les abonnés'!$A$6:$I$5491,2,0))</f>
        <v/>
      </c>
      <c r="D4020" s="26"/>
      <c r="E4020" s="265"/>
      <c r="F4020" s="207" t="str">
        <f>IF(ISERROR(IF(VLOOKUP(D4020,Paramètres!$C$17:$H$33,6,0)="oui","illimité",VLOOKUP(D4020,Paramètres!$C$17:$H$33,5,0))),"",IF(VLOOKUP(D4020,Paramètres!$C$17:$H$33,6,0)="oui","illimité",VLOOKUP(D4020,Paramètres!$C$17:$H$33,5,0)))</f>
        <v/>
      </c>
      <c r="G4020" s="269" t="str">
        <f t="shared" si="375"/>
        <v/>
      </c>
      <c r="H4020" s="208"/>
      <c r="I4020" s="53"/>
      <c r="J4020" s="209"/>
      <c r="K4020" s="271"/>
      <c r="L4020" s="37"/>
      <c r="M4020" s="218"/>
      <c r="N4020" s="124"/>
      <c r="O4020" s="211" t="str">
        <f t="shared" ca="1" si="376"/>
        <v/>
      </c>
      <c r="P4020" s="212" t="str">
        <f>IF(ISERROR(VLOOKUP(L4020,Paramètres!$A$38:$B$40,2,0)),"",VLOOKUP(L4020,Paramètres!$A$38:$B$40,2,0))</f>
        <v/>
      </c>
      <c r="Q4020" s="211" t="str">
        <f t="shared" ca="1" si="377"/>
        <v/>
      </c>
      <c r="R4020" s="211" t="str">
        <f t="shared" si="373"/>
        <v/>
      </c>
      <c r="S4020" s="213" t="str">
        <f t="shared" ca="1" si="374"/>
        <v/>
      </c>
      <c r="T4020" s="214" t="str">
        <f t="shared" ca="1" si="378"/>
        <v/>
      </c>
    </row>
    <row r="4021" spans="1:20" x14ac:dyDescent="0.25">
      <c r="A4021" s="119" t="s">
        <v>9590</v>
      </c>
      <c r="B4021" s="260"/>
      <c r="C4021" s="264" t="str">
        <f>IF(ISERROR(VLOOKUP(B4021,'Tous les abonnés'!$A$6:$I$5491,2,0)),"",VLOOKUP(B4021,'Tous les abonnés'!$A$6:$I$5491,2,0))</f>
        <v/>
      </c>
      <c r="D4021" s="26"/>
      <c r="E4021" s="265"/>
      <c r="F4021" s="207" t="str">
        <f>IF(ISERROR(IF(VLOOKUP(D4021,Paramètres!$C$17:$H$33,6,0)="oui","illimité",VLOOKUP(D4021,Paramètres!$C$17:$H$33,5,0))),"",IF(VLOOKUP(D4021,Paramètres!$C$17:$H$33,6,0)="oui","illimité",VLOOKUP(D4021,Paramètres!$C$17:$H$33,5,0)))</f>
        <v/>
      </c>
      <c r="G4021" s="269" t="str">
        <f t="shared" si="375"/>
        <v/>
      </c>
      <c r="H4021" s="208"/>
      <c r="I4021" s="53"/>
      <c r="J4021" s="209"/>
      <c r="K4021" s="271"/>
      <c r="L4021" s="37"/>
      <c r="M4021" s="218"/>
      <c r="N4021" s="124"/>
      <c r="O4021" s="211" t="str">
        <f t="shared" ca="1" si="376"/>
        <v/>
      </c>
      <c r="P4021" s="212" t="str">
        <f>IF(ISERROR(VLOOKUP(L4021,Paramètres!$A$38:$B$40,2,0)),"",VLOOKUP(L4021,Paramètres!$A$38:$B$40,2,0))</f>
        <v/>
      </c>
      <c r="Q4021" s="211" t="str">
        <f t="shared" ca="1" si="377"/>
        <v/>
      </c>
      <c r="R4021" s="211" t="str">
        <f t="shared" si="373"/>
        <v/>
      </c>
      <c r="S4021" s="213" t="str">
        <f t="shared" ca="1" si="374"/>
        <v/>
      </c>
      <c r="T4021" s="214" t="str">
        <f t="shared" ca="1" si="378"/>
        <v/>
      </c>
    </row>
    <row r="4022" spans="1:20" x14ac:dyDescent="0.25">
      <c r="A4022" s="119" t="s">
        <v>9591</v>
      </c>
      <c r="B4022" s="260"/>
      <c r="C4022" s="264" t="str">
        <f>IF(ISERROR(VLOOKUP(B4022,'Tous les abonnés'!$A$6:$I$5491,2,0)),"",VLOOKUP(B4022,'Tous les abonnés'!$A$6:$I$5491,2,0))</f>
        <v/>
      </c>
      <c r="D4022" s="26"/>
      <c r="E4022" s="265"/>
      <c r="F4022" s="207" t="str">
        <f>IF(ISERROR(IF(VLOOKUP(D4022,Paramètres!$C$17:$H$33,6,0)="oui","illimité",VLOOKUP(D4022,Paramètres!$C$17:$H$33,5,0))),"",IF(VLOOKUP(D4022,Paramètres!$C$17:$H$33,6,0)="oui","illimité",VLOOKUP(D4022,Paramètres!$C$17:$H$33,5,0)))</f>
        <v/>
      </c>
      <c r="G4022" s="269" t="str">
        <f t="shared" si="375"/>
        <v/>
      </c>
      <c r="H4022" s="208"/>
      <c r="I4022" s="53"/>
      <c r="J4022" s="209"/>
      <c r="K4022" s="271"/>
      <c r="L4022" s="37"/>
      <c r="M4022" s="218"/>
      <c r="N4022" s="124"/>
      <c r="O4022" s="211" t="str">
        <f t="shared" ca="1" si="376"/>
        <v/>
      </c>
      <c r="P4022" s="212" t="str">
        <f>IF(ISERROR(VLOOKUP(L4022,Paramètres!$A$38:$B$40,2,0)),"",VLOOKUP(L4022,Paramètres!$A$38:$B$40,2,0))</f>
        <v/>
      </c>
      <c r="Q4022" s="211" t="str">
        <f t="shared" ca="1" si="377"/>
        <v/>
      </c>
      <c r="R4022" s="211" t="str">
        <f t="shared" si="373"/>
        <v/>
      </c>
      <c r="S4022" s="213" t="str">
        <f t="shared" ca="1" si="374"/>
        <v/>
      </c>
      <c r="T4022" s="214" t="str">
        <f t="shared" ca="1" si="378"/>
        <v/>
      </c>
    </row>
    <row r="4023" spans="1:20" x14ac:dyDescent="0.25">
      <c r="A4023" s="119" t="s">
        <v>9592</v>
      </c>
      <c r="B4023" s="260"/>
      <c r="C4023" s="264" t="str">
        <f>IF(ISERROR(VLOOKUP(B4023,'Tous les abonnés'!$A$6:$I$5491,2,0)),"",VLOOKUP(B4023,'Tous les abonnés'!$A$6:$I$5491,2,0))</f>
        <v/>
      </c>
      <c r="D4023" s="26"/>
      <c r="E4023" s="265"/>
      <c r="F4023" s="207" t="str">
        <f>IF(ISERROR(IF(VLOOKUP(D4023,Paramètres!$C$17:$H$33,6,0)="oui","illimité",VLOOKUP(D4023,Paramètres!$C$17:$H$33,5,0))),"",IF(VLOOKUP(D4023,Paramètres!$C$17:$H$33,6,0)="oui","illimité",VLOOKUP(D4023,Paramètres!$C$17:$H$33,5,0)))</f>
        <v/>
      </c>
      <c r="G4023" s="269" t="str">
        <f t="shared" si="375"/>
        <v/>
      </c>
      <c r="H4023" s="208"/>
      <c r="I4023" s="53"/>
      <c r="J4023" s="209"/>
      <c r="K4023" s="271"/>
      <c r="L4023" s="37"/>
      <c r="M4023" s="218"/>
      <c r="N4023" s="124"/>
      <c r="O4023" s="211" t="str">
        <f t="shared" ca="1" si="376"/>
        <v/>
      </c>
      <c r="P4023" s="212" t="str">
        <f>IF(ISERROR(VLOOKUP(L4023,Paramètres!$A$38:$B$40,2,0)),"",VLOOKUP(L4023,Paramètres!$A$38:$B$40,2,0))</f>
        <v/>
      </c>
      <c r="Q4023" s="211" t="str">
        <f t="shared" ca="1" si="377"/>
        <v/>
      </c>
      <c r="R4023" s="211" t="str">
        <f t="shared" si="373"/>
        <v/>
      </c>
      <c r="S4023" s="213" t="str">
        <f t="shared" ca="1" si="374"/>
        <v/>
      </c>
      <c r="T4023" s="214" t="str">
        <f t="shared" ca="1" si="378"/>
        <v/>
      </c>
    </row>
    <row r="4024" spans="1:20" x14ac:dyDescent="0.25">
      <c r="A4024" s="119" t="s">
        <v>9593</v>
      </c>
      <c r="B4024" s="260"/>
      <c r="C4024" s="264" t="str">
        <f>IF(ISERROR(VLOOKUP(B4024,'Tous les abonnés'!$A$6:$I$5491,2,0)),"",VLOOKUP(B4024,'Tous les abonnés'!$A$6:$I$5491,2,0))</f>
        <v/>
      </c>
      <c r="D4024" s="26"/>
      <c r="E4024" s="265"/>
      <c r="F4024" s="207" t="str">
        <f>IF(ISERROR(IF(VLOOKUP(D4024,Paramètres!$C$17:$H$33,6,0)="oui","illimité",VLOOKUP(D4024,Paramètres!$C$17:$H$33,5,0))),"",IF(VLOOKUP(D4024,Paramètres!$C$17:$H$33,6,0)="oui","illimité",VLOOKUP(D4024,Paramètres!$C$17:$H$33,5,0)))</f>
        <v/>
      </c>
      <c r="G4024" s="269" t="str">
        <f t="shared" si="375"/>
        <v/>
      </c>
      <c r="H4024" s="208"/>
      <c r="I4024" s="53"/>
      <c r="J4024" s="209"/>
      <c r="K4024" s="271"/>
      <c r="L4024" s="37"/>
      <c r="M4024" s="218"/>
      <c r="N4024" s="124"/>
      <c r="O4024" s="211" t="str">
        <f t="shared" ca="1" si="376"/>
        <v/>
      </c>
      <c r="P4024" s="212" t="str">
        <f>IF(ISERROR(VLOOKUP(L4024,Paramètres!$A$38:$B$40,2,0)),"",VLOOKUP(L4024,Paramètres!$A$38:$B$40,2,0))</f>
        <v/>
      </c>
      <c r="Q4024" s="211" t="str">
        <f t="shared" ca="1" si="377"/>
        <v/>
      </c>
      <c r="R4024" s="211" t="str">
        <f t="shared" si="373"/>
        <v/>
      </c>
      <c r="S4024" s="213" t="str">
        <f t="shared" ca="1" si="374"/>
        <v/>
      </c>
      <c r="T4024" s="214" t="str">
        <f t="shared" ca="1" si="378"/>
        <v/>
      </c>
    </row>
    <row r="4025" spans="1:20" x14ac:dyDescent="0.25">
      <c r="A4025" s="119" t="s">
        <v>9594</v>
      </c>
      <c r="B4025" s="260"/>
      <c r="C4025" s="264" t="str">
        <f>IF(ISERROR(VLOOKUP(B4025,'Tous les abonnés'!$A$6:$I$5491,2,0)),"",VLOOKUP(B4025,'Tous les abonnés'!$A$6:$I$5491,2,0))</f>
        <v/>
      </c>
      <c r="D4025" s="26"/>
      <c r="E4025" s="265"/>
      <c r="F4025" s="207" t="str">
        <f>IF(ISERROR(IF(VLOOKUP(D4025,Paramètres!$C$17:$H$33,6,0)="oui","illimité",VLOOKUP(D4025,Paramètres!$C$17:$H$33,5,0))),"",IF(VLOOKUP(D4025,Paramètres!$C$17:$H$33,6,0)="oui","illimité",VLOOKUP(D4025,Paramètres!$C$17:$H$33,5,0)))</f>
        <v/>
      </c>
      <c r="G4025" s="269" t="str">
        <f t="shared" si="375"/>
        <v/>
      </c>
      <c r="H4025" s="208"/>
      <c r="I4025" s="53"/>
      <c r="J4025" s="209"/>
      <c r="K4025" s="271"/>
      <c r="L4025" s="37"/>
      <c r="M4025" s="218"/>
      <c r="N4025" s="124"/>
      <c r="O4025" s="211" t="str">
        <f t="shared" ca="1" si="376"/>
        <v/>
      </c>
      <c r="P4025" s="212" t="str">
        <f>IF(ISERROR(VLOOKUP(L4025,Paramètres!$A$38:$B$40,2,0)),"",VLOOKUP(L4025,Paramètres!$A$38:$B$40,2,0))</f>
        <v/>
      </c>
      <c r="Q4025" s="211" t="str">
        <f t="shared" ca="1" si="377"/>
        <v/>
      </c>
      <c r="R4025" s="211" t="str">
        <f t="shared" si="373"/>
        <v/>
      </c>
      <c r="S4025" s="213" t="str">
        <f t="shared" ca="1" si="374"/>
        <v/>
      </c>
      <c r="T4025" s="214" t="str">
        <f t="shared" ca="1" si="378"/>
        <v/>
      </c>
    </row>
    <row r="4026" spans="1:20" x14ac:dyDescent="0.25">
      <c r="A4026" s="119" t="s">
        <v>9595</v>
      </c>
      <c r="B4026" s="260"/>
      <c r="C4026" s="264" t="str">
        <f>IF(ISERROR(VLOOKUP(B4026,'Tous les abonnés'!$A$6:$I$5491,2,0)),"",VLOOKUP(B4026,'Tous les abonnés'!$A$6:$I$5491,2,0))</f>
        <v/>
      </c>
      <c r="D4026" s="26"/>
      <c r="E4026" s="265"/>
      <c r="F4026" s="207" t="str">
        <f>IF(ISERROR(IF(VLOOKUP(D4026,Paramètres!$C$17:$H$33,6,0)="oui","illimité",VLOOKUP(D4026,Paramètres!$C$17:$H$33,5,0))),"",IF(VLOOKUP(D4026,Paramètres!$C$17:$H$33,6,0)="oui","illimité",VLOOKUP(D4026,Paramètres!$C$17:$H$33,5,0)))</f>
        <v/>
      </c>
      <c r="G4026" s="269" t="str">
        <f t="shared" si="375"/>
        <v/>
      </c>
      <c r="H4026" s="208"/>
      <c r="I4026" s="53"/>
      <c r="J4026" s="209"/>
      <c r="K4026" s="271"/>
      <c r="L4026" s="37"/>
      <c r="M4026" s="218"/>
      <c r="N4026" s="124"/>
      <c r="O4026" s="211" t="str">
        <f t="shared" ca="1" si="376"/>
        <v/>
      </c>
      <c r="P4026" s="212" t="str">
        <f>IF(ISERROR(VLOOKUP(L4026,Paramètres!$A$38:$B$40,2,0)),"",VLOOKUP(L4026,Paramètres!$A$38:$B$40,2,0))</f>
        <v/>
      </c>
      <c r="Q4026" s="211" t="str">
        <f t="shared" ca="1" si="377"/>
        <v/>
      </c>
      <c r="R4026" s="211" t="str">
        <f t="shared" si="373"/>
        <v/>
      </c>
      <c r="S4026" s="213" t="str">
        <f t="shared" ca="1" si="374"/>
        <v/>
      </c>
      <c r="T4026" s="214" t="str">
        <f t="shared" ca="1" si="378"/>
        <v/>
      </c>
    </row>
    <row r="4027" spans="1:20" x14ac:dyDescent="0.25">
      <c r="A4027" s="119" t="s">
        <v>9596</v>
      </c>
      <c r="B4027" s="260"/>
      <c r="C4027" s="264" t="str">
        <f>IF(ISERROR(VLOOKUP(B4027,'Tous les abonnés'!$A$6:$I$5491,2,0)),"",VLOOKUP(B4027,'Tous les abonnés'!$A$6:$I$5491,2,0))</f>
        <v/>
      </c>
      <c r="D4027" s="26"/>
      <c r="E4027" s="265"/>
      <c r="F4027" s="207" t="str">
        <f>IF(ISERROR(IF(VLOOKUP(D4027,Paramètres!$C$17:$H$33,6,0)="oui","illimité",VLOOKUP(D4027,Paramètres!$C$17:$H$33,5,0))),"",IF(VLOOKUP(D4027,Paramètres!$C$17:$H$33,6,0)="oui","illimité",VLOOKUP(D4027,Paramètres!$C$17:$H$33,5,0)))</f>
        <v/>
      </c>
      <c r="G4027" s="269" t="str">
        <f t="shared" si="375"/>
        <v/>
      </c>
      <c r="H4027" s="208"/>
      <c r="I4027" s="53"/>
      <c r="J4027" s="209"/>
      <c r="K4027" s="271"/>
      <c r="L4027" s="37"/>
      <c r="M4027" s="218"/>
      <c r="N4027" s="124"/>
      <c r="O4027" s="211" t="str">
        <f t="shared" ca="1" si="376"/>
        <v/>
      </c>
      <c r="P4027" s="212" t="str">
        <f>IF(ISERROR(VLOOKUP(L4027,Paramètres!$A$38:$B$40,2,0)),"",VLOOKUP(L4027,Paramètres!$A$38:$B$40,2,0))</f>
        <v/>
      </c>
      <c r="Q4027" s="211" t="str">
        <f t="shared" ca="1" si="377"/>
        <v/>
      </c>
      <c r="R4027" s="211" t="str">
        <f t="shared" si="373"/>
        <v/>
      </c>
      <c r="S4027" s="213" t="str">
        <f t="shared" ca="1" si="374"/>
        <v/>
      </c>
      <c r="T4027" s="214" t="str">
        <f t="shared" ca="1" si="378"/>
        <v/>
      </c>
    </row>
    <row r="4028" spans="1:20" x14ac:dyDescent="0.25">
      <c r="A4028" s="119" t="s">
        <v>9597</v>
      </c>
      <c r="B4028" s="260"/>
      <c r="C4028" s="264" t="str">
        <f>IF(ISERROR(VLOOKUP(B4028,'Tous les abonnés'!$A$6:$I$5491,2,0)),"",VLOOKUP(B4028,'Tous les abonnés'!$A$6:$I$5491,2,0))</f>
        <v/>
      </c>
      <c r="D4028" s="26"/>
      <c r="E4028" s="265"/>
      <c r="F4028" s="207" t="str">
        <f>IF(ISERROR(IF(VLOOKUP(D4028,Paramètres!$C$17:$H$33,6,0)="oui","illimité",VLOOKUP(D4028,Paramètres!$C$17:$H$33,5,0))),"",IF(VLOOKUP(D4028,Paramètres!$C$17:$H$33,6,0)="oui","illimité",VLOOKUP(D4028,Paramètres!$C$17:$H$33,5,0)))</f>
        <v/>
      </c>
      <c r="G4028" s="269" t="str">
        <f t="shared" si="375"/>
        <v/>
      </c>
      <c r="H4028" s="208"/>
      <c r="I4028" s="53"/>
      <c r="J4028" s="209"/>
      <c r="K4028" s="271"/>
      <c r="L4028" s="37"/>
      <c r="M4028" s="218"/>
      <c r="N4028" s="124"/>
      <c r="O4028" s="211" t="str">
        <f t="shared" ca="1" si="376"/>
        <v/>
      </c>
      <c r="P4028" s="212" t="str">
        <f>IF(ISERROR(VLOOKUP(L4028,Paramètres!$A$38:$B$40,2,0)),"",VLOOKUP(L4028,Paramètres!$A$38:$B$40,2,0))</f>
        <v/>
      </c>
      <c r="Q4028" s="211" t="str">
        <f t="shared" ca="1" si="377"/>
        <v/>
      </c>
      <c r="R4028" s="211" t="str">
        <f t="shared" si="373"/>
        <v/>
      </c>
      <c r="S4028" s="213" t="str">
        <f t="shared" ca="1" si="374"/>
        <v/>
      </c>
      <c r="T4028" s="214" t="str">
        <f t="shared" ca="1" si="378"/>
        <v/>
      </c>
    </row>
    <row r="4029" spans="1:20" x14ac:dyDescent="0.25">
      <c r="A4029" s="119" t="s">
        <v>9598</v>
      </c>
      <c r="B4029" s="260"/>
      <c r="C4029" s="264" t="str">
        <f>IF(ISERROR(VLOOKUP(B4029,'Tous les abonnés'!$A$6:$I$5491,2,0)),"",VLOOKUP(B4029,'Tous les abonnés'!$A$6:$I$5491,2,0))</f>
        <v/>
      </c>
      <c r="D4029" s="26"/>
      <c r="E4029" s="265"/>
      <c r="F4029" s="207" t="str">
        <f>IF(ISERROR(IF(VLOOKUP(D4029,Paramètres!$C$17:$H$33,6,0)="oui","illimité",VLOOKUP(D4029,Paramètres!$C$17:$H$33,5,0))),"",IF(VLOOKUP(D4029,Paramètres!$C$17:$H$33,6,0)="oui","illimité",VLOOKUP(D4029,Paramètres!$C$17:$H$33,5,0)))</f>
        <v/>
      </c>
      <c r="G4029" s="269" t="str">
        <f t="shared" si="375"/>
        <v/>
      </c>
      <c r="H4029" s="208"/>
      <c r="I4029" s="53"/>
      <c r="J4029" s="209"/>
      <c r="K4029" s="271"/>
      <c r="L4029" s="37"/>
      <c r="M4029" s="218"/>
      <c r="N4029" s="124"/>
      <c r="O4029" s="211" t="str">
        <f t="shared" ca="1" si="376"/>
        <v/>
      </c>
      <c r="P4029" s="212" t="str">
        <f>IF(ISERROR(VLOOKUP(L4029,Paramètres!$A$38:$B$40,2,0)),"",VLOOKUP(L4029,Paramètres!$A$38:$B$40,2,0))</f>
        <v/>
      </c>
      <c r="Q4029" s="211" t="str">
        <f t="shared" ca="1" si="377"/>
        <v/>
      </c>
      <c r="R4029" s="211" t="str">
        <f t="shared" si="373"/>
        <v/>
      </c>
      <c r="S4029" s="213" t="str">
        <f t="shared" ca="1" si="374"/>
        <v/>
      </c>
      <c r="T4029" s="214" t="str">
        <f t="shared" ca="1" si="378"/>
        <v/>
      </c>
    </row>
    <row r="4030" spans="1:20" x14ac:dyDescent="0.25">
      <c r="A4030" s="119" t="s">
        <v>9599</v>
      </c>
      <c r="B4030" s="260"/>
      <c r="C4030" s="264" t="str">
        <f>IF(ISERROR(VLOOKUP(B4030,'Tous les abonnés'!$A$6:$I$5491,2,0)),"",VLOOKUP(B4030,'Tous les abonnés'!$A$6:$I$5491,2,0))</f>
        <v/>
      </c>
      <c r="D4030" s="26"/>
      <c r="E4030" s="265"/>
      <c r="F4030" s="207" t="str">
        <f>IF(ISERROR(IF(VLOOKUP(D4030,Paramètres!$C$17:$H$33,6,0)="oui","illimité",VLOOKUP(D4030,Paramètres!$C$17:$H$33,5,0))),"",IF(VLOOKUP(D4030,Paramètres!$C$17:$H$33,6,0)="oui","illimité",VLOOKUP(D4030,Paramètres!$C$17:$H$33,5,0)))</f>
        <v/>
      </c>
      <c r="G4030" s="269" t="str">
        <f t="shared" si="375"/>
        <v/>
      </c>
      <c r="H4030" s="208"/>
      <c r="I4030" s="53"/>
      <c r="J4030" s="209"/>
      <c r="K4030" s="271"/>
      <c r="L4030" s="37"/>
      <c r="M4030" s="218"/>
      <c r="N4030" s="124"/>
      <c r="O4030" s="211" t="str">
        <f t="shared" ca="1" si="376"/>
        <v/>
      </c>
      <c r="P4030" s="212" t="str">
        <f>IF(ISERROR(VLOOKUP(L4030,Paramètres!$A$38:$B$40,2,0)),"",VLOOKUP(L4030,Paramètres!$A$38:$B$40,2,0))</f>
        <v/>
      </c>
      <c r="Q4030" s="211" t="str">
        <f t="shared" ca="1" si="377"/>
        <v/>
      </c>
      <c r="R4030" s="211" t="str">
        <f t="shared" si="373"/>
        <v/>
      </c>
      <c r="S4030" s="213" t="str">
        <f t="shared" ca="1" si="374"/>
        <v/>
      </c>
      <c r="T4030" s="214" t="str">
        <f t="shared" ca="1" si="378"/>
        <v/>
      </c>
    </row>
    <row r="4031" spans="1:20" x14ac:dyDescent="0.25">
      <c r="A4031" s="119" t="s">
        <v>9600</v>
      </c>
      <c r="B4031" s="260"/>
      <c r="C4031" s="264" t="str">
        <f>IF(ISERROR(VLOOKUP(B4031,'Tous les abonnés'!$A$6:$I$5491,2,0)),"",VLOOKUP(B4031,'Tous les abonnés'!$A$6:$I$5491,2,0))</f>
        <v/>
      </c>
      <c r="D4031" s="26"/>
      <c r="E4031" s="265"/>
      <c r="F4031" s="207" t="str">
        <f>IF(ISERROR(IF(VLOOKUP(D4031,Paramètres!$C$17:$H$33,6,0)="oui","illimité",VLOOKUP(D4031,Paramètres!$C$17:$H$33,5,0))),"",IF(VLOOKUP(D4031,Paramètres!$C$17:$H$33,6,0)="oui","illimité",VLOOKUP(D4031,Paramètres!$C$17:$H$33,5,0)))</f>
        <v/>
      </c>
      <c r="G4031" s="269" t="str">
        <f t="shared" si="375"/>
        <v/>
      </c>
      <c r="H4031" s="208"/>
      <c r="I4031" s="53"/>
      <c r="J4031" s="209"/>
      <c r="K4031" s="271"/>
      <c r="L4031" s="37"/>
      <c r="M4031" s="218"/>
      <c r="N4031" s="124"/>
      <c r="O4031" s="211" t="str">
        <f t="shared" ca="1" si="376"/>
        <v/>
      </c>
      <c r="P4031" s="212" t="str">
        <f>IF(ISERROR(VLOOKUP(L4031,Paramètres!$A$38:$B$40,2,0)),"",VLOOKUP(L4031,Paramètres!$A$38:$B$40,2,0))</f>
        <v/>
      </c>
      <c r="Q4031" s="211" t="str">
        <f t="shared" ca="1" si="377"/>
        <v/>
      </c>
      <c r="R4031" s="211" t="str">
        <f t="shared" si="373"/>
        <v/>
      </c>
      <c r="S4031" s="213" t="str">
        <f t="shared" ca="1" si="374"/>
        <v/>
      </c>
      <c r="T4031" s="214" t="str">
        <f t="shared" ca="1" si="378"/>
        <v/>
      </c>
    </row>
    <row r="4032" spans="1:20" x14ac:dyDescent="0.25">
      <c r="A4032" s="119" t="s">
        <v>9601</v>
      </c>
      <c r="B4032" s="260"/>
      <c r="C4032" s="264" t="str">
        <f>IF(ISERROR(VLOOKUP(B4032,'Tous les abonnés'!$A$6:$I$5491,2,0)),"",VLOOKUP(B4032,'Tous les abonnés'!$A$6:$I$5491,2,0))</f>
        <v/>
      </c>
      <c r="D4032" s="26"/>
      <c r="E4032" s="265"/>
      <c r="F4032" s="207" t="str">
        <f>IF(ISERROR(IF(VLOOKUP(D4032,Paramètres!$C$17:$H$33,6,0)="oui","illimité",VLOOKUP(D4032,Paramètres!$C$17:$H$33,5,0))),"",IF(VLOOKUP(D4032,Paramètres!$C$17:$H$33,6,0)="oui","illimité",VLOOKUP(D4032,Paramètres!$C$17:$H$33,5,0)))</f>
        <v/>
      </c>
      <c r="G4032" s="269" t="str">
        <f t="shared" si="375"/>
        <v/>
      </c>
      <c r="H4032" s="208"/>
      <c r="I4032" s="53"/>
      <c r="J4032" s="209"/>
      <c r="K4032" s="271"/>
      <c r="L4032" s="37"/>
      <c r="M4032" s="218"/>
      <c r="N4032" s="124"/>
      <c r="O4032" s="211" t="str">
        <f t="shared" ca="1" si="376"/>
        <v/>
      </c>
      <c r="P4032" s="212" t="str">
        <f>IF(ISERROR(VLOOKUP(L4032,Paramètres!$A$38:$B$40,2,0)),"",VLOOKUP(L4032,Paramètres!$A$38:$B$40,2,0))</f>
        <v/>
      </c>
      <c r="Q4032" s="211" t="str">
        <f t="shared" ca="1" si="377"/>
        <v/>
      </c>
      <c r="R4032" s="211" t="str">
        <f t="shared" si="373"/>
        <v/>
      </c>
      <c r="S4032" s="213" t="str">
        <f t="shared" ca="1" si="374"/>
        <v/>
      </c>
      <c r="T4032" s="214" t="str">
        <f t="shared" ca="1" si="378"/>
        <v/>
      </c>
    </row>
    <row r="4033" spans="1:20" x14ac:dyDescent="0.25">
      <c r="A4033" s="119" t="s">
        <v>9602</v>
      </c>
      <c r="B4033" s="260"/>
      <c r="C4033" s="264" t="str">
        <f>IF(ISERROR(VLOOKUP(B4033,'Tous les abonnés'!$A$6:$I$5491,2,0)),"",VLOOKUP(B4033,'Tous les abonnés'!$A$6:$I$5491,2,0))</f>
        <v/>
      </c>
      <c r="D4033" s="26"/>
      <c r="E4033" s="265"/>
      <c r="F4033" s="207" t="str">
        <f>IF(ISERROR(IF(VLOOKUP(D4033,Paramètres!$C$17:$H$33,6,0)="oui","illimité",VLOOKUP(D4033,Paramètres!$C$17:$H$33,5,0))),"",IF(VLOOKUP(D4033,Paramètres!$C$17:$H$33,6,0)="oui","illimité",VLOOKUP(D4033,Paramètres!$C$17:$H$33,5,0)))</f>
        <v/>
      </c>
      <c r="G4033" s="269" t="str">
        <f t="shared" si="375"/>
        <v/>
      </c>
      <c r="H4033" s="208"/>
      <c r="I4033" s="53"/>
      <c r="J4033" s="209"/>
      <c r="K4033" s="271"/>
      <c r="L4033" s="37"/>
      <c r="M4033" s="218"/>
      <c r="N4033" s="124"/>
      <c r="O4033" s="211" t="str">
        <f t="shared" ca="1" si="376"/>
        <v/>
      </c>
      <c r="P4033" s="212" t="str">
        <f>IF(ISERROR(VLOOKUP(L4033,Paramètres!$A$38:$B$40,2,0)),"",VLOOKUP(L4033,Paramètres!$A$38:$B$40,2,0))</f>
        <v/>
      </c>
      <c r="Q4033" s="211" t="str">
        <f t="shared" ca="1" si="377"/>
        <v/>
      </c>
      <c r="R4033" s="211" t="str">
        <f t="shared" si="373"/>
        <v/>
      </c>
      <c r="S4033" s="213" t="str">
        <f t="shared" ca="1" si="374"/>
        <v/>
      </c>
      <c r="T4033" s="214" t="str">
        <f t="shared" ca="1" si="378"/>
        <v/>
      </c>
    </row>
    <row r="4034" spans="1:20" x14ac:dyDescent="0.25">
      <c r="A4034" s="119" t="s">
        <v>9603</v>
      </c>
      <c r="B4034" s="260"/>
      <c r="C4034" s="264" t="str">
        <f>IF(ISERROR(VLOOKUP(B4034,'Tous les abonnés'!$A$6:$I$5491,2,0)),"",VLOOKUP(B4034,'Tous les abonnés'!$A$6:$I$5491,2,0))</f>
        <v/>
      </c>
      <c r="D4034" s="26"/>
      <c r="E4034" s="265"/>
      <c r="F4034" s="207" t="str">
        <f>IF(ISERROR(IF(VLOOKUP(D4034,Paramètres!$C$17:$H$33,6,0)="oui","illimité",VLOOKUP(D4034,Paramètres!$C$17:$H$33,5,0))),"",IF(VLOOKUP(D4034,Paramètres!$C$17:$H$33,6,0)="oui","illimité",VLOOKUP(D4034,Paramètres!$C$17:$H$33,5,0)))</f>
        <v/>
      </c>
      <c r="G4034" s="269" t="str">
        <f t="shared" si="375"/>
        <v/>
      </c>
      <c r="H4034" s="208"/>
      <c r="I4034" s="53"/>
      <c r="J4034" s="209"/>
      <c r="K4034" s="271"/>
      <c r="L4034" s="37"/>
      <c r="M4034" s="218"/>
      <c r="N4034" s="124"/>
      <c r="O4034" s="211" t="str">
        <f t="shared" ca="1" si="376"/>
        <v/>
      </c>
      <c r="P4034" s="212" t="str">
        <f>IF(ISERROR(VLOOKUP(L4034,Paramètres!$A$38:$B$40,2,0)),"",VLOOKUP(L4034,Paramètres!$A$38:$B$40,2,0))</f>
        <v/>
      </c>
      <c r="Q4034" s="211" t="str">
        <f t="shared" ca="1" si="377"/>
        <v/>
      </c>
      <c r="R4034" s="211" t="str">
        <f t="shared" si="373"/>
        <v/>
      </c>
      <c r="S4034" s="213" t="str">
        <f t="shared" ca="1" si="374"/>
        <v/>
      </c>
      <c r="T4034" s="214" t="str">
        <f t="shared" ca="1" si="378"/>
        <v/>
      </c>
    </row>
    <row r="4035" spans="1:20" x14ac:dyDescent="0.25">
      <c r="A4035" s="119" t="s">
        <v>9604</v>
      </c>
      <c r="B4035" s="260"/>
      <c r="C4035" s="264" t="str">
        <f>IF(ISERROR(VLOOKUP(B4035,'Tous les abonnés'!$A$6:$I$5491,2,0)),"",VLOOKUP(B4035,'Tous les abonnés'!$A$6:$I$5491,2,0))</f>
        <v/>
      </c>
      <c r="D4035" s="26"/>
      <c r="E4035" s="265"/>
      <c r="F4035" s="207" t="str">
        <f>IF(ISERROR(IF(VLOOKUP(D4035,Paramètres!$C$17:$H$33,6,0)="oui","illimité",VLOOKUP(D4035,Paramètres!$C$17:$H$33,5,0))),"",IF(VLOOKUP(D4035,Paramètres!$C$17:$H$33,6,0)="oui","illimité",VLOOKUP(D4035,Paramètres!$C$17:$H$33,5,0)))</f>
        <v/>
      </c>
      <c r="G4035" s="269" t="str">
        <f t="shared" si="375"/>
        <v/>
      </c>
      <c r="H4035" s="208"/>
      <c r="I4035" s="53"/>
      <c r="J4035" s="209"/>
      <c r="K4035" s="271"/>
      <c r="L4035" s="37"/>
      <c r="M4035" s="218"/>
      <c r="N4035" s="124"/>
      <c r="O4035" s="211" t="str">
        <f t="shared" ca="1" si="376"/>
        <v/>
      </c>
      <c r="P4035" s="212" t="str">
        <f>IF(ISERROR(VLOOKUP(L4035,Paramètres!$A$38:$B$40,2,0)),"",VLOOKUP(L4035,Paramètres!$A$38:$B$40,2,0))</f>
        <v/>
      </c>
      <c r="Q4035" s="211" t="str">
        <f t="shared" ca="1" si="377"/>
        <v/>
      </c>
      <c r="R4035" s="211" t="str">
        <f t="shared" si="373"/>
        <v/>
      </c>
      <c r="S4035" s="213" t="str">
        <f t="shared" ca="1" si="374"/>
        <v/>
      </c>
      <c r="T4035" s="214" t="str">
        <f t="shared" ca="1" si="378"/>
        <v/>
      </c>
    </row>
    <row r="4036" spans="1:20" x14ac:dyDescent="0.25">
      <c r="A4036" s="119" t="s">
        <v>9605</v>
      </c>
      <c r="B4036" s="260"/>
      <c r="C4036" s="264" t="str">
        <f>IF(ISERROR(VLOOKUP(B4036,'Tous les abonnés'!$A$6:$I$5491,2,0)),"",VLOOKUP(B4036,'Tous les abonnés'!$A$6:$I$5491,2,0))</f>
        <v/>
      </c>
      <c r="D4036" s="26"/>
      <c r="E4036" s="265"/>
      <c r="F4036" s="207" t="str">
        <f>IF(ISERROR(IF(VLOOKUP(D4036,Paramètres!$C$17:$H$33,6,0)="oui","illimité",VLOOKUP(D4036,Paramètres!$C$17:$H$33,5,0))),"",IF(VLOOKUP(D4036,Paramètres!$C$17:$H$33,6,0)="oui","illimité",VLOOKUP(D4036,Paramètres!$C$17:$H$33,5,0)))</f>
        <v/>
      </c>
      <c r="G4036" s="269" t="str">
        <f t="shared" si="375"/>
        <v/>
      </c>
      <c r="H4036" s="208"/>
      <c r="I4036" s="53"/>
      <c r="J4036" s="209"/>
      <c r="K4036" s="271"/>
      <c r="L4036" s="37"/>
      <c r="M4036" s="218"/>
      <c r="N4036" s="124"/>
      <c r="O4036" s="211" t="str">
        <f t="shared" ca="1" si="376"/>
        <v/>
      </c>
      <c r="P4036" s="212" t="str">
        <f>IF(ISERROR(VLOOKUP(L4036,Paramètres!$A$38:$B$40,2,0)),"",VLOOKUP(L4036,Paramètres!$A$38:$B$40,2,0))</f>
        <v/>
      </c>
      <c r="Q4036" s="211" t="str">
        <f t="shared" ca="1" si="377"/>
        <v/>
      </c>
      <c r="R4036" s="211" t="str">
        <f t="shared" si="373"/>
        <v/>
      </c>
      <c r="S4036" s="213" t="str">
        <f t="shared" ca="1" si="374"/>
        <v/>
      </c>
      <c r="T4036" s="214" t="str">
        <f t="shared" ca="1" si="378"/>
        <v/>
      </c>
    </row>
    <row r="4037" spans="1:20" x14ac:dyDescent="0.25">
      <c r="A4037" s="119" t="s">
        <v>9606</v>
      </c>
      <c r="B4037" s="260"/>
      <c r="C4037" s="264" t="str">
        <f>IF(ISERROR(VLOOKUP(B4037,'Tous les abonnés'!$A$6:$I$5491,2,0)),"",VLOOKUP(B4037,'Tous les abonnés'!$A$6:$I$5491,2,0))</f>
        <v/>
      </c>
      <c r="D4037" s="26"/>
      <c r="E4037" s="265"/>
      <c r="F4037" s="207" t="str">
        <f>IF(ISERROR(IF(VLOOKUP(D4037,Paramètres!$C$17:$H$33,6,0)="oui","illimité",VLOOKUP(D4037,Paramètres!$C$17:$H$33,5,0))),"",IF(VLOOKUP(D4037,Paramètres!$C$17:$H$33,6,0)="oui","illimité",VLOOKUP(D4037,Paramètres!$C$17:$H$33,5,0)))</f>
        <v/>
      </c>
      <c r="G4037" s="269" t="str">
        <f t="shared" si="375"/>
        <v/>
      </c>
      <c r="H4037" s="208"/>
      <c r="I4037" s="53"/>
      <c r="J4037" s="209"/>
      <c r="K4037" s="271"/>
      <c r="L4037" s="37"/>
      <c r="M4037" s="218"/>
      <c r="N4037" s="124"/>
      <c r="O4037" s="211" t="str">
        <f t="shared" ca="1" si="376"/>
        <v/>
      </c>
      <c r="P4037" s="212" t="str">
        <f>IF(ISERROR(VLOOKUP(L4037,Paramètres!$A$38:$B$40,2,0)),"",VLOOKUP(L4037,Paramètres!$A$38:$B$40,2,0))</f>
        <v/>
      </c>
      <c r="Q4037" s="211" t="str">
        <f t="shared" ca="1" si="377"/>
        <v/>
      </c>
      <c r="R4037" s="211" t="str">
        <f t="shared" si="373"/>
        <v/>
      </c>
      <c r="S4037" s="213" t="str">
        <f t="shared" ca="1" si="374"/>
        <v/>
      </c>
      <c r="T4037" s="214" t="str">
        <f t="shared" ca="1" si="378"/>
        <v/>
      </c>
    </row>
    <row r="4038" spans="1:20" x14ac:dyDescent="0.25">
      <c r="A4038" s="119" t="s">
        <v>9607</v>
      </c>
      <c r="B4038" s="260"/>
      <c r="C4038" s="264" t="str">
        <f>IF(ISERROR(VLOOKUP(B4038,'Tous les abonnés'!$A$6:$I$5491,2,0)),"",VLOOKUP(B4038,'Tous les abonnés'!$A$6:$I$5491,2,0))</f>
        <v/>
      </c>
      <c r="D4038" s="26"/>
      <c r="E4038" s="265"/>
      <c r="F4038" s="207" t="str">
        <f>IF(ISERROR(IF(VLOOKUP(D4038,Paramètres!$C$17:$H$33,6,0)="oui","illimité",VLOOKUP(D4038,Paramètres!$C$17:$H$33,5,0))),"",IF(VLOOKUP(D4038,Paramètres!$C$17:$H$33,6,0)="oui","illimité",VLOOKUP(D4038,Paramètres!$C$17:$H$33,5,0)))</f>
        <v/>
      </c>
      <c r="G4038" s="269" t="str">
        <f t="shared" si="375"/>
        <v/>
      </c>
      <c r="H4038" s="208"/>
      <c r="I4038" s="53"/>
      <c r="J4038" s="209"/>
      <c r="K4038" s="271"/>
      <c r="L4038" s="37"/>
      <c r="M4038" s="218"/>
      <c r="N4038" s="124"/>
      <c r="O4038" s="211" t="str">
        <f t="shared" ca="1" si="376"/>
        <v/>
      </c>
      <c r="P4038" s="212" t="str">
        <f>IF(ISERROR(VLOOKUP(L4038,Paramètres!$A$38:$B$40,2,0)),"",VLOOKUP(L4038,Paramètres!$A$38:$B$40,2,0))</f>
        <v/>
      </c>
      <c r="Q4038" s="211" t="str">
        <f t="shared" ca="1" si="377"/>
        <v/>
      </c>
      <c r="R4038" s="211" t="str">
        <f t="shared" si="373"/>
        <v/>
      </c>
      <c r="S4038" s="213" t="str">
        <f t="shared" ca="1" si="374"/>
        <v/>
      </c>
      <c r="T4038" s="214" t="str">
        <f t="shared" ca="1" si="378"/>
        <v/>
      </c>
    </row>
    <row r="4039" spans="1:20" x14ac:dyDescent="0.25">
      <c r="A4039" s="119" t="s">
        <v>9608</v>
      </c>
      <c r="B4039" s="260"/>
      <c r="C4039" s="264" t="str">
        <f>IF(ISERROR(VLOOKUP(B4039,'Tous les abonnés'!$A$6:$I$5491,2,0)),"",VLOOKUP(B4039,'Tous les abonnés'!$A$6:$I$5491,2,0))</f>
        <v/>
      </c>
      <c r="D4039" s="26"/>
      <c r="E4039" s="265"/>
      <c r="F4039" s="207" t="str">
        <f>IF(ISERROR(IF(VLOOKUP(D4039,Paramètres!$C$17:$H$33,6,0)="oui","illimité",VLOOKUP(D4039,Paramètres!$C$17:$H$33,5,0))),"",IF(VLOOKUP(D4039,Paramètres!$C$17:$H$33,6,0)="oui","illimité",VLOOKUP(D4039,Paramètres!$C$17:$H$33,5,0)))</f>
        <v/>
      </c>
      <c r="G4039" s="269" t="str">
        <f t="shared" si="375"/>
        <v/>
      </c>
      <c r="H4039" s="208"/>
      <c r="I4039" s="53"/>
      <c r="J4039" s="209"/>
      <c r="K4039" s="271"/>
      <c r="L4039" s="37"/>
      <c r="M4039" s="218"/>
      <c r="N4039" s="124"/>
      <c r="O4039" s="211" t="str">
        <f t="shared" ca="1" si="376"/>
        <v/>
      </c>
      <c r="P4039" s="212" t="str">
        <f>IF(ISERROR(VLOOKUP(L4039,Paramètres!$A$38:$B$40,2,0)),"",VLOOKUP(L4039,Paramètres!$A$38:$B$40,2,0))</f>
        <v/>
      </c>
      <c r="Q4039" s="211" t="str">
        <f t="shared" ca="1" si="377"/>
        <v/>
      </c>
      <c r="R4039" s="211" t="str">
        <f t="shared" ref="R4039:R4102" si="379">IF(L4039="en 1 fois",1,IF(F4039="illimité",O4039/P4039,IF(ISERROR(F4039/P4039),"",ROUND(F4039/P4039,0))))</f>
        <v/>
      </c>
      <c r="S4039" s="213" t="str">
        <f t="shared" ref="S4039:S4102" ca="1" si="380">IF(ISERROR(IF(F4039="illimité",Q4039*J4039,IF(L4039="en 1 fois",J4039,J4039*Q4039/R4039))),"",IF(F4039="illimité",Q4039*J4039,IF(L4039="en 1 fois",J4039,J4039*Q4039/R4039)))</f>
        <v/>
      </c>
      <c r="T4039" s="214" t="str">
        <f t="shared" ca="1" si="378"/>
        <v/>
      </c>
    </row>
    <row r="4040" spans="1:20" x14ac:dyDescent="0.25">
      <c r="A4040" s="119" t="s">
        <v>9609</v>
      </c>
      <c r="B4040" s="260"/>
      <c r="C4040" s="264" t="str">
        <f>IF(ISERROR(VLOOKUP(B4040,'Tous les abonnés'!$A$6:$I$5491,2,0)),"",VLOOKUP(B4040,'Tous les abonnés'!$A$6:$I$5491,2,0))</f>
        <v/>
      </c>
      <c r="D4040" s="26"/>
      <c r="E4040" s="265"/>
      <c r="F4040" s="207" t="str">
        <f>IF(ISERROR(IF(VLOOKUP(D4040,Paramètres!$C$17:$H$33,6,0)="oui","illimité",VLOOKUP(D4040,Paramètres!$C$17:$H$33,5,0))),"",IF(VLOOKUP(D4040,Paramètres!$C$17:$H$33,6,0)="oui","illimité",VLOOKUP(D4040,Paramètres!$C$17:$H$33,5,0)))</f>
        <v/>
      </c>
      <c r="G4040" s="269" t="str">
        <f t="shared" ref="G4040:G4103" si="381">IF(ISBLANK(K4040),IF(ISERROR(E4040+F4040),"",E4040+F4040),K4040)</f>
        <v/>
      </c>
      <c r="H4040" s="208"/>
      <c r="I4040" s="53"/>
      <c r="J4040" s="209"/>
      <c r="K4040" s="271"/>
      <c r="L4040" s="37"/>
      <c r="M4040" s="218"/>
      <c r="N4040" s="124"/>
      <c r="O4040" s="211" t="str">
        <f t="shared" ref="O4040:O4103" ca="1" si="382">IF(ISBLANK(E4040),"",IF(TODAY()&gt;G4040,G4040-E4040,TODAY()-E4040))</f>
        <v/>
      </c>
      <c r="P4040" s="212" t="str">
        <f>IF(ISERROR(VLOOKUP(L4040,Paramètres!$A$38:$B$40,2,0)),"",VLOOKUP(L4040,Paramètres!$A$38:$B$40,2,0))</f>
        <v/>
      </c>
      <c r="Q4040" s="211" t="str">
        <f t="shared" ref="Q4040:Q4103" ca="1" si="383">IF(ISERROR(O4040/P4040),"",ROUND(O4040/P4040,0))</f>
        <v/>
      </c>
      <c r="R4040" s="211" t="str">
        <f t="shared" si="379"/>
        <v/>
      </c>
      <c r="S4040" s="213" t="str">
        <f t="shared" ca="1" si="380"/>
        <v/>
      </c>
      <c r="T4040" s="214" t="str">
        <f t="shared" ref="T4040:T4103" ca="1" si="384">IF(ISERROR(S4040-N4040),"",S4040-N4040)</f>
        <v/>
      </c>
    </row>
    <row r="4041" spans="1:20" x14ac:dyDescent="0.25">
      <c r="A4041" s="119" t="s">
        <v>9610</v>
      </c>
      <c r="B4041" s="260"/>
      <c r="C4041" s="264" t="str">
        <f>IF(ISERROR(VLOOKUP(B4041,'Tous les abonnés'!$A$6:$I$5491,2,0)),"",VLOOKUP(B4041,'Tous les abonnés'!$A$6:$I$5491,2,0))</f>
        <v/>
      </c>
      <c r="D4041" s="26"/>
      <c r="E4041" s="265"/>
      <c r="F4041" s="207" t="str">
        <f>IF(ISERROR(IF(VLOOKUP(D4041,Paramètres!$C$17:$H$33,6,0)="oui","illimité",VLOOKUP(D4041,Paramètres!$C$17:$H$33,5,0))),"",IF(VLOOKUP(D4041,Paramètres!$C$17:$H$33,6,0)="oui","illimité",VLOOKUP(D4041,Paramètres!$C$17:$H$33,5,0)))</f>
        <v/>
      </c>
      <c r="G4041" s="269" t="str">
        <f t="shared" si="381"/>
        <v/>
      </c>
      <c r="H4041" s="208"/>
      <c r="I4041" s="53"/>
      <c r="J4041" s="209"/>
      <c r="K4041" s="271"/>
      <c r="L4041" s="37"/>
      <c r="M4041" s="218"/>
      <c r="N4041" s="124"/>
      <c r="O4041" s="211" t="str">
        <f t="shared" ca="1" si="382"/>
        <v/>
      </c>
      <c r="P4041" s="212" t="str">
        <f>IF(ISERROR(VLOOKUP(L4041,Paramètres!$A$38:$B$40,2,0)),"",VLOOKUP(L4041,Paramètres!$A$38:$B$40,2,0))</f>
        <v/>
      </c>
      <c r="Q4041" s="211" t="str">
        <f t="shared" ca="1" si="383"/>
        <v/>
      </c>
      <c r="R4041" s="211" t="str">
        <f t="shared" si="379"/>
        <v/>
      </c>
      <c r="S4041" s="213" t="str">
        <f t="shared" ca="1" si="380"/>
        <v/>
      </c>
      <c r="T4041" s="214" t="str">
        <f t="shared" ca="1" si="384"/>
        <v/>
      </c>
    </row>
    <row r="4042" spans="1:20" x14ac:dyDescent="0.25">
      <c r="A4042" s="119" t="s">
        <v>9611</v>
      </c>
      <c r="B4042" s="260"/>
      <c r="C4042" s="264" t="str">
        <f>IF(ISERROR(VLOOKUP(B4042,'Tous les abonnés'!$A$6:$I$5491,2,0)),"",VLOOKUP(B4042,'Tous les abonnés'!$A$6:$I$5491,2,0))</f>
        <v/>
      </c>
      <c r="D4042" s="26"/>
      <c r="E4042" s="265"/>
      <c r="F4042" s="207" t="str">
        <f>IF(ISERROR(IF(VLOOKUP(D4042,Paramètres!$C$17:$H$33,6,0)="oui","illimité",VLOOKUP(D4042,Paramètres!$C$17:$H$33,5,0))),"",IF(VLOOKUP(D4042,Paramètres!$C$17:$H$33,6,0)="oui","illimité",VLOOKUP(D4042,Paramètres!$C$17:$H$33,5,0)))</f>
        <v/>
      </c>
      <c r="G4042" s="269" t="str">
        <f t="shared" si="381"/>
        <v/>
      </c>
      <c r="H4042" s="208"/>
      <c r="I4042" s="53"/>
      <c r="J4042" s="209"/>
      <c r="K4042" s="271"/>
      <c r="L4042" s="37"/>
      <c r="M4042" s="218"/>
      <c r="N4042" s="124"/>
      <c r="O4042" s="211" t="str">
        <f t="shared" ca="1" si="382"/>
        <v/>
      </c>
      <c r="P4042" s="212" t="str">
        <f>IF(ISERROR(VLOOKUP(L4042,Paramètres!$A$38:$B$40,2,0)),"",VLOOKUP(L4042,Paramètres!$A$38:$B$40,2,0))</f>
        <v/>
      </c>
      <c r="Q4042" s="211" t="str">
        <f t="shared" ca="1" si="383"/>
        <v/>
      </c>
      <c r="R4042" s="211" t="str">
        <f t="shared" si="379"/>
        <v/>
      </c>
      <c r="S4042" s="213" t="str">
        <f t="shared" ca="1" si="380"/>
        <v/>
      </c>
      <c r="T4042" s="214" t="str">
        <f t="shared" ca="1" si="384"/>
        <v/>
      </c>
    </row>
    <row r="4043" spans="1:20" x14ac:dyDescent="0.25">
      <c r="A4043" s="119" t="s">
        <v>9612</v>
      </c>
      <c r="B4043" s="260"/>
      <c r="C4043" s="264" t="str">
        <f>IF(ISERROR(VLOOKUP(B4043,'Tous les abonnés'!$A$6:$I$5491,2,0)),"",VLOOKUP(B4043,'Tous les abonnés'!$A$6:$I$5491,2,0))</f>
        <v/>
      </c>
      <c r="D4043" s="26"/>
      <c r="E4043" s="265"/>
      <c r="F4043" s="207" t="str">
        <f>IF(ISERROR(IF(VLOOKUP(D4043,Paramètres!$C$17:$H$33,6,0)="oui","illimité",VLOOKUP(D4043,Paramètres!$C$17:$H$33,5,0))),"",IF(VLOOKUP(D4043,Paramètres!$C$17:$H$33,6,0)="oui","illimité",VLOOKUP(D4043,Paramètres!$C$17:$H$33,5,0)))</f>
        <v/>
      </c>
      <c r="G4043" s="269" t="str">
        <f t="shared" si="381"/>
        <v/>
      </c>
      <c r="H4043" s="208"/>
      <c r="I4043" s="53"/>
      <c r="J4043" s="209"/>
      <c r="K4043" s="271"/>
      <c r="L4043" s="37"/>
      <c r="M4043" s="218"/>
      <c r="N4043" s="124"/>
      <c r="O4043" s="211" t="str">
        <f t="shared" ca="1" si="382"/>
        <v/>
      </c>
      <c r="P4043" s="212" t="str">
        <f>IF(ISERROR(VLOOKUP(L4043,Paramètres!$A$38:$B$40,2,0)),"",VLOOKUP(L4043,Paramètres!$A$38:$B$40,2,0))</f>
        <v/>
      </c>
      <c r="Q4043" s="211" t="str">
        <f t="shared" ca="1" si="383"/>
        <v/>
      </c>
      <c r="R4043" s="211" t="str">
        <f t="shared" si="379"/>
        <v/>
      </c>
      <c r="S4043" s="213" t="str">
        <f t="shared" ca="1" si="380"/>
        <v/>
      </c>
      <c r="T4043" s="214" t="str">
        <f t="shared" ca="1" si="384"/>
        <v/>
      </c>
    </row>
    <row r="4044" spans="1:20" x14ac:dyDescent="0.25">
      <c r="A4044" s="119" t="s">
        <v>9613</v>
      </c>
      <c r="B4044" s="260"/>
      <c r="C4044" s="264" t="str">
        <f>IF(ISERROR(VLOOKUP(B4044,'Tous les abonnés'!$A$6:$I$5491,2,0)),"",VLOOKUP(B4044,'Tous les abonnés'!$A$6:$I$5491,2,0))</f>
        <v/>
      </c>
      <c r="D4044" s="26"/>
      <c r="E4044" s="265"/>
      <c r="F4044" s="207" t="str">
        <f>IF(ISERROR(IF(VLOOKUP(D4044,Paramètres!$C$17:$H$33,6,0)="oui","illimité",VLOOKUP(D4044,Paramètres!$C$17:$H$33,5,0))),"",IF(VLOOKUP(D4044,Paramètres!$C$17:$H$33,6,0)="oui","illimité",VLOOKUP(D4044,Paramètres!$C$17:$H$33,5,0)))</f>
        <v/>
      </c>
      <c r="G4044" s="269" t="str">
        <f t="shared" si="381"/>
        <v/>
      </c>
      <c r="H4044" s="208"/>
      <c r="I4044" s="53"/>
      <c r="J4044" s="209"/>
      <c r="K4044" s="271"/>
      <c r="L4044" s="37"/>
      <c r="M4044" s="218"/>
      <c r="N4044" s="124"/>
      <c r="O4044" s="211" t="str">
        <f t="shared" ca="1" si="382"/>
        <v/>
      </c>
      <c r="P4044" s="212" t="str">
        <f>IF(ISERROR(VLOOKUP(L4044,Paramètres!$A$38:$B$40,2,0)),"",VLOOKUP(L4044,Paramètres!$A$38:$B$40,2,0))</f>
        <v/>
      </c>
      <c r="Q4044" s="211" t="str">
        <f t="shared" ca="1" si="383"/>
        <v/>
      </c>
      <c r="R4044" s="211" t="str">
        <f t="shared" si="379"/>
        <v/>
      </c>
      <c r="S4044" s="213" t="str">
        <f t="shared" ca="1" si="380"/>
        <v/>
      </c>
      <c r="T4044" s="214" t="str">
        <f t="shared" ca="1" si="384"/>
        <v/>
      </c>
    </row>
    <row r="4045" spans="1:20" x14ac:dyDescent="0.25">
      <c r="A4045" s="119" t="s">
        <v>9614</v>
      </c>
      <c r="B4045" s="260"/>
      <c r="C4045" s="264" t="str">
        <f>IF(ISERROR(VLOOKUP(B4045,'Tous les abonnés'!$A$6:$I$5491,2,0)),"",VLOOKUP(B4045,'Tous les abonnés'!$A$6:$I$5491,2,0))</f>
        <v/>
      </c>
      <c r="D4045" s="26"/>
      <c r="E4045" s="265"/>
      <c r="F4045" s="207" t="str">
        <f>IF(ISERROR(IF(VLOOKUP(D4045,Paramètres!$C$17:$H$33,6,0)="oui","illimité",VLOOKUP(D4045,Paramètres!$C$17:$H$33,5,0))),"",IF(VLOOKUP(D4045,Paramètres!$C$17:$H$33,6,0)="oui","illimité",VLOOKUP(D4045,Paramètres!$C$17:$H$33,5,0)))</f>
        <v/>
      </c>
      <c r="G4045" s="269" t="str">
        <f t="shared" si="381"/>
        <v/>
      </c>
      <c r="H4045" s="208"/>
      <c r="I4045" s="53"/>
      <c r="J4045" s="209"/>
      <c r="K4045" s="271"/>
      <c r="L4045" s="37"/>
      <c r="M4045" s="218"/>
      <c r="N4045" s="124"/>
      <c r="O4045" s="211" t="str">
        <f t="shared" ca="1" si="382"/>
        <v/>
      </c>
      <c r="P4045" s="212" t="str">
        <f>IF(ISERROR(VLOOKUP(L4045,Paramètres!$A$38:$B$40,2,0)),"",VLOOKUP(L4045,Paramètres!$A$38:$B$40,2,0))</f>
        <v/>
      </c>
      <c r="Q4045" s="211" t="str">
        <f t="shared" ca="1" si="383"/>
        <v/>
      </c>
      <c r="R4045" s="211" t="str">
        <f t="shared" si="379"/>
        <v/>
      </c>
      <c r="S4045" s="213" t="str">
        <f t="shared" ca="1" si="380"/>
        <v/>
      </c>
      <c r="T4045" s="214" t="str">
        <f t="shared" ca="1" si="384"/>
        <v/>
      </c>
    </row>
    <row r="4046" spans="1:20" x14ac:dyDescent="0.25">
      <c r="A4046" s="119" t="s">
        <v>9615</v>
      </c>
      <c r="B4046" s="260"/>
      <c r="C4046" s="264" t="str">
        <f>IF(ISERROR(VLOOKUP(B4046,'Tous les abonnés'!$A$6:$I$5491,2,0)),"",VLOOKUP(B4046,'Tous les abonnés'!$A$6:$I$5491,2,0))</f>
        <v/>
      </c>
      <c r="D4046" s="26"/>
      <c r="E4046" s="265"/>
      <c r="F4046" s="207" t="str">
        <f>IF(ISERROR(IF(VLOOKUP(D4046,Paramètres!$C$17:$H$33,6,0)="oui","illimité",VLOOKUP(D4046,Paramètres!$C$17:$H$33,5,0))),"",IF(VLOOKUP(D4046,Paramètres!$C$17:$H$33,6,0)="oui","illimité",VLOOKUP(D4046,Paramètres!$C$17:$H$33,5,0)))</f>
        <v/>
      </c>
      <c r="G4046" s="269" t="str">
        <f t="shared" si="381"/>
        <v/>
      </c>
      <c r="H4046" s="208"/>
      <c r="I4046" s="53"/>
      <c r="J4046" s="209"/>
      <c r="K4046" s="271"/>
      <c r="L4046" s="37"/>
      <c r="M4046" s="218"/>
      <c r="N4046" s="124"/>
      <c r="O4046" s="211" t="str">
        <f t="shared" ca="1" si="382"/>
        <v/>
      </c>
      <c r="P4046" s="212" t="str">
        <f>IF(ISERROR(VLOOKUP(L4046,Paramètres!$A$38:$B$40,2,0)),"",VLOOKUP(L4046,Paramètres!$A$38:$B$40,2,0))</f>
        <v/>
      </c>
      <c r="Q4046" s="211" t="str">
        <f t="shared" ca="1" si="383"/>
        <v/>
      </c>
      <c r="R4046" s="211" t="str">
        <f t="shared" si="379"/>
        <v/>
      </c>
      <c r="S4046" s="213" t="str">
        <f t="shared" ca="1" si="380"/>
        <v/>
      </c>
      <c r="T4046" s="214" t="str">
        <f t="shared" ca="1" si="384"/>
        <v/>
      </c>
    </row>
    <row r="4047" spans="1:20" x14ac:dyDescent="0.25">
      <c r="A4047" s="119" t="s">
        <v>9616</v>
      </c>
      <c r="B4047" s="260"/>
      <c r="C4047" s="264" t="str">
        <f>IF(ISERROR(VLOOKUP(B4047,'Tous les abonnés'!$A$6:$I$5491,2,0)),"",VLOOKUP(B4047,'Tous les abonnés'!$A$6:$I$5491,2,0))</f>
        <v/>
      </c>
      <c r="D4047" s="26"/>
      <c r="E4047" s="265"/>
      <c r="F4047" s="207" t="str">
        <f>IF(ISERROR(IF(VLOOKUP(D4047,Paramètres!$C$17:$H$33,6,0)="oui","illimité",VLOOKUP(D4047,Paramètres!$C$17:$H$33,5,0))),"",IF(VLOOKUP(D4047,Paramètres!$C$17:$H$33,6,0)="oui","illimité",VLOOKUP(D4047,Paramètres!$C$17:$H$33,5,0)))</f>
        <v/>
      </c>
      <c r="G4047" s="269" t="str">
        <f t="shared" si="381"/>
        <v/>
      </c>
      <c r="H4047" s="208"/>
      <c r="I4047" s="53"/>
      <c r="J4047" s="209"/>
      <c r="K4047" s="271"/>
      <c r="L4047" s="37"/>
      <c r="M4047" s="218"/>
      <c r="N4047" s="124"/>
      <c r="O4047" s="211" t="str">
        <f t="shared" ca="1" si="382"/>
        <v/>
      </c>
      <c r="P4047" s="212" t="str">
        <f>IF(ISERROR(VLOOKUP(L4047,Paramètres!$A$38:$B$40,2,0)),"",VLOOKUP(L4047,Paramètres!$A$38:$B$40,2,0))</f>
        <v/>
      </c>
      <c r="Q4047" s="211" t="str">
        <f t="shared" ca="1" si="383"/>
        <v/>
      </c>
      <c r="R4047" s="211" t="str">
        <f t="shared" si="379"/>
        <v/>
      </c>
      <c r="S4047" s="213" t="str">
        <f t="shared" ca="1" si="380"/>
        <v/>
      </c>
      <c r="T4047" s="214" t="str">
        <f t="shared" ca="1" si="384"/>
        <v/>
      </c>
    </row>
    <row r="4048" spans="1:20" x14ac:dyDescent="0.25">
      <c r="A4048" s="119" t="s">
        <v>9617</v>
      </c>
      <c r="B4048" s="260"/>
      <c r="C4048" s="264" t="str">
        <f>IF(ISERROR(VLOOKUP(B4048,'Tous les abonnés'!$A$6:$I$5491,2,0)),"",VLOOKUP(B4048,'Tous les abonnés'!$A$6:$I$5491,2,0))</f>
        <v/>
      </c>
      <c r="D4048" s="26"/>
      <c r="E4048" s="265"/>
      <c r="F4048" s="207" t="str">
        <f>IF(ISERROR(IF(VLOOKUP(D4048,Paramètres!$C$17:$H$33,6,0)="oui","illimité",VLOOKUP(D4048,Paramètres!$C$17:$H$33,5,0))),"",IF(VLOOKUP(D4048,Paramètres!$C$17:$H$33,6,0)="oui","illimité",VLOOKUP(D4048,Paramètres!$C$17:$H$33,5,0)))</f>
        <v/>
      </c>
      <c r="G4048" s="269" t="str">
        <f t="shared" si="381"/>
        <v/>
      </c>
      <c r="H4048" s="208"/>
      <c r="I4048" s="53"/>
      <c r="J4048" s="209"/>
      <c r="K4048" s="271"/>
      <c r="L4048" s="37"/>
      <c r="M4048" s="218"/>
      <c r="N4048" s="124"/>
      <c r="O4048" s="211" t="str">
        <f t="shared" ca="1" si="382"/>
        <v/>
      </c>
      <c r="P4048" s="212" t="str">
        <f>IF(ISERROR(VLOOKUP(L4048,Paramètres!$A$38:$B$40,2,0)),"",VLOOKUP(L4048,Paramètres!$A$38:$B$40,2,0))</f>
        <v/>
      </c>
      <c r="Q4048" s="211" t="str">
        <f t="shared" ca="1" si="383"/>
        <v/>
      </c>
      <c r="R4048" s="211" t="str">
        <f t="shared" si="379"/>
        <v/>
      </c>
      <c r="S4048" s="213" t="str">
        <f t="shared" ca="1" si="380"/>
        <v/>
      </c>
      <c r="T4048" s="214" t="str">
        <f t="shared" ca="1" si="384"/>
        <v/>
      </c>
    </row>
    <row r="4049" spans="1:20" x14ac:dyDescent="0.25">
      <c r="A4049" s="119" t="s">
        <v>9618</v>
      </c>
      <c r="B4049" s="260"/>
      <c r="C4049" s="264" t="str">
        <f>IF(ISERROR(VLOOKUP(B4049,'Tous les abonnés'!$A$6:$I$5491,2,0)),"",VLOOKUP(B4049,'Tous les abonnés'!$A$6:$I$5491,2,0))</f>
        <v/>
      </c>
      <c r="D4049" s="26"/>
      <c r="E4049" s="265"/>
      <c r="F4049" s="207" t="str">
        <f>IF(ISERROR(IF(VLOOKUP(D4049,Paramètres!$C$17:$H$33,6,0)="oui","illimité",VLOOKUP(D4049,Paramètres!$C$17:$H$33,5,0))),"",IF(VLOOKUP(D4049,Paramètres!$C$17:$H$33,6,0)="oui","illimité",VLOOKUP(D4049,Paramètres!$C$17:$H$33,5,0)))</f>
        <v/>
      </c>
      <c r="G4049" s="269" t="str">
        <f t="shared" si="381"/>
        <v/>
      </c>
      <c r="H4049" s="208"/>
      <c r="I4049" s="53"/>
      <c r="J4049" s="209"/>
      <c r="K4049" s="271"/>
      <c r="L4049" s="37"/>
      <c r="M4049" s="218"/>
      <c r="N4049" s="124"/>
      <c r="O4049" s="211" t="str">
        <f t="shared" ca="1" si="382"/>
        <v/>
      </c>
      <c r="P4049" s="212" t="str">
        <f>IF(ISERROR(VLOOKUP(L4049,Paramètres!$A$38:$B$40,2,0)),"",VLOOKUP(L4049,Paramètres!$A$38:$B$40,2,0))</f>
        <v/>
      </c>
      <c r="Q4049" s="211" t="str">
        <f t="shared" ca="1" si="383"/>
        <v/>
      </c>
      <c r="R4049" s="211" t="str">
        <f t="shared" si="379"/>
        <v/>
      </c>
      <c r="S4049" s="213" t="str">
        <f t="shared" ca="1" si="380"/>
        <v/>
      </c>
      <c r="T4049" s="214" t="str">
        <f t="shared" ca="1" si="384"/>
        <v/>
      </c>
    </row>
    <row r="4050" spans="1:20" x14ac:dyDescent="0.25">
      <c r="A4050" s="119" t="s">
        <v>9619</v>
      </c>
      <c r="B4050" s="260"/>
      <c r="C4050" s="264" t="str">
        <f>IF(ISERROR(VLOOKUP(B4050,'Tous les abonnés'!$A$6:$I$5491,2,0)),"",VLOOKUP(B4050,'Tous les abonnés'!$A$6:$I$5491,2,0))</f>
        <v/>
      </c>
      <c r="D4050" s="26"/>
      <c r="E4050" s="265"/>
      <c r="F4050" s="207" t="str">
        <f>IF(ISERROR(IF(VLOOKUP(D4050,Paramètres!$C$17:$H$33,6,0)="oui","illimité",VLOOKUP(D4050,Paramètres!$C$17:$H$33,5,0))),"",IF(VLOOKUP(D4050,Paramètres!$C$17:$H$33,6,0)="oui","illimité",VLOOKUP(D4050,Paramètres!$C$17:$H$33,5,0)))</f>
        <v/>
      </c>
      <c r="G4050" s="269" t="str">
        <f t="shared" si="381"/>
        <v/>
      </c>
      <c r="H4050" s="208"/>
      <c r="I4050" s="53"/>
      <c r="J4050" s="209"/>
      <c r="K4050" s="271"/>
      <c r="L4050" s="37"/>
      <c r="M4050" s="218"/>
      <c r="N4050" s="124"/>
      <c r="O4050" s="211" t="str">
        <f t="shared" ca="1" si="382"/>
        <v/>
      </c>
      <c r="P4050" s="212" t="str">
        <f>IF(ISERROR(VLOOKUP(L4050,Paramètres!$A$38:$B$40,2,0)),"",VLOOKUP(L4050,Paramètres!$A$38:$B$40,2,0))</f>
        <v/>
      </c>
      <c r="Q4050" s="211" t="str">
        <f t="shared" ca="1" si="383"/>
        <v/>
      </c>
      <c r="R4050" s="211" t="str">
        <f t="shared" si="379"/>
        <v/>
      </c>
      <c r="S4050" s="213" t="str">
        <f t="shared" ca="1" si="380"/>
        <v/>
      </c>
      <c r="T4050" s="214" t="str">
        <f t="shared" ca="1" si="384"/>
        <v/>
      </c>
    </row>
    <row r="4051" spans="1:20" x14ac:dyDescent="0.25">
      <c r="A4051" s="119" t="s">
        <v>9620</v>
      </c>
      <c r="B4051" s="260"/>
      <c r="C4051" s="264" t="str">
        <f>IF(ISERROR(VLOOKUP(B4051,'Tous les abonnés'!$A$6:$I$5491,2,0)),"",VLOOKUP(B4051,'Tous les abonnés'!$A$6:$I$5491,2,0))</f>
        <v/>
      </c>
      <c r="D4051" s="26"/>
      <c r="E4051" s="265"/>
      <c r="F4051" s="207" t="str">
        <f>IF(ISERROR(IF(VLOOKUP(D4051,Paramètres!$C$17:$H$33,6,0)="oui","illimité",VLOOKUP(D4051,Paramètres!$C$17:$H$33,5,0))),"",IF(VLOOKUP(D4051,Paramètres!$C$17:$H$33,6,0)="oui","illimité",VLOOKUP(D4051,Paramètres!$C$17:$H$33,5,0)))</f>
        <v/>
      </c>
      <c r="G4051" s="269" t="str">
        <f t="shared" si="381"/>
        <v/>
      </c>
      <c r="H4051" s="208"/>
      <c r="I4051" s="53"/>
      <c r="J4051" s="209"/>
      <c r="K4051" s="271"/>
      <c r="L4051" s="37"/>
      <c r="M4051" s="218"/>
      <c r="N4051" s="124"/>
      <c r="O4051" s="211" t="str">
        <f t="shared" ca="1" si="382"/>
        <v/>
      </c>
      <c r="P4051" s="212" t="str">
        <f>IF(ISERROR(VLOOKUP(L4051,Paramètres!$A$38:$B$40,2,0)),"",VLOOKUP(L4051,Paramètres!$A$38:$B$40,2,0))</f>
        <v/>
      </c>
      <c r="Q4051" s="211" t="str">
        <f t="shared" ca="1" si="383"/>
        <v/>
      </c>
      <c r="R4051" s="211" t="str">
        <f t="shared" si="379"/>
        <v/>
      </c>
      <c r="S4051" s="213" t="str">
        <f t="shared" ca="1" si="380"/>
        <v/>
      </c>
      <c r="T4051" s="214" t="str">
        <f t="shared" ca="1" si="384"/>
        <v/>
      </c>
    </row>
    <row r="4052" spans="1:20" x14ac:dyDescent="0.25">
      <c r="A4052" s="119" t="s">
        <v>9621</v>
      </c>
      <c r="B4052" s="260"/>
      <c r="C4052" s="264" t="str">
        <f>IF(ISERROR(VLOOKUP(B4052,'Tous les abonnés'!$A$6:$I$5491,2,0)),"",VLOOKUP(B4052,'Tous les abonnés'!$A$6:$I$5491,2,0))</f>
        <v/>
      </c>
      <c r="D4052" s="26"/>
      <c r="E4052" s="265"/>
      <c r="F4052" s="207" t="str">
        <f>IF(ISERROR(IF(VLOOKUP(D4052,Paramètres!$C$17:$H$33,6,0)="oui","illimité",VLOOKUP(D4052,Paramètres!$C$17:$H$33,5,0))),"",IF(VLOOKUP(D4052,Paramètres!$C$17:$H$33,6,0)="oui","illimité",VLOOKUP(D4052,Paramètres!$C$17:$H$33,5,0)))</f>
        <v/>
      </c>
      <c r="G4052" s="269" t="str">
        <f t="shared" si="381"/>
        <v/>
      </c>
      <c r="H4052" s="208"/>
      <c r="I4052" s="53"/>
      <c r="J4052" s="209"/>
      <c r="K4052" s="271"/>
      <c r="L4052" s="37"/>
      <c r="M4052" s="218"/>
      <c r="N4052" s="124"/>
      <c r="O4052" s="211" t="str">
        <f t="shared" ca="1" si="382"/>
        <v/>
      </c>
      <c r="P4052" s="212" t="str">
        <f>IF(ISERROR(VLOOKUP(L4052,Paramètres!$A$38:$B$40,2,0)),"",VLOOKUP(L4052,Paramètres!$A$38:$B$40,2,0))</f>
        <v/>
      </c>
      <c r="Q4052" s="211" t="str">
        <f t="shared" ca="1" si="383"/>
        <v/>
      </c>
      <c r="R4052" s="211" t="str">
        <f t="shared" si="379"/>
        <v/>
      </c>
      <c r="S4052" s="213" t="str">
        <f t="shared" ca="1" si="380"/>
        <v/>
      </c>
      <c r="T4052" s="214" t="str">
        <f t="shared" ca="1" si="384"/>
        <v/>
      </c>
    </row>
    <row r="4053" spans="1:20" x14ac:dyDescent="0.25">
      <c r="A4053" s="119" t="s">
        <v>9622</v>
      </c>
      <c r="B4053" s="260"/>
      <c r="C4053" s="264" t="str">
        <f>IF(ISERROR(VLOOKUP(B4053,'Tous les abonnés'!$A$6:$I$5491,2,0)),"",VLOOKUP(B4053,'Tous les abonnés'!$A$6:$I$5491,2,0))</f>
        <v/>
      </c>
      <c r="D4053" s="26"/>
      <c r="E4053" s="265"/>
      <c r="F4053" s="207" t="str">
        <f>IF(ISERROR(IF(VLOOKUP(D4053,Paramètres!$C$17:$H$33,6,0)="oui","illimité",VLOOKUP(D4053,Paramètres!$C$17:$H$33,5,0))),"",IF(VLOOKUP(D4053,Paramètres!$C$17:$H$33,6,0)="oui","illimité",VLOOKUP(D4053,Paramètres!$C$17:$H$33,5,0)))</f>
        <v/>
      </c>
      <c r="G4053" s="269" t="str">
        <f t="shared" si="381"/>
        <v/>
      </c>
      <c r="H4053" s="208"/>
      <c r="I4053" s="53"/>
      <c r="J4053" s="209"/>
      <c r="K4053" s="271"/>
      <c r="L4053" s="37"/>
      <c r="M4053" s="218"/>
      <c r="N4053" s="124"/>
      <c r="O4053" s="211" t="str">
        <f t="shared" ca="1" si="382"/>
        <v/>
      </c>
      <c r="P4053" s="212" t="str">
        <f>IF(ISERROR(VLOOKUP(L4053,Paramètres!$A$38:$B$40,2,0)),"",VLOOKUP(L4053,Paramètres!$A$38:$B$40,2,0))</f>
        <v/>
      </c>
      <c r="Q4053" s="211" t="str">
        <f t="shared" ca="1" si="383"/>
        <v/>
      </c>
      <c r="R4053" s="211" t="str">
        <f t="shared" si="379"/>
        <v/>
      </c>
      <c r="S4053" s="213" t="str">
        <f t="shared" ca="1" si="380"/>
        <v/>
      </c>
      <c r="T4053" s="214" t="str">
        <f t="shared" ca="1" si="384"/>
        <v/>
      </c>
    </row>
    <row r="4054" spans="1:20" x14ac:dyDescent="0.25">
      <c r="A4054" s="119" t="s">
        <v>9623</v>
      </c>
      <c r="B4054" s="260"/>
      <c r="C4054" s="264" t="str">
        <f>IF(ISERROR(VLOOKUP(B4054,'Tous les abonnés'!$A$6:$I$5491,2,0)),"",VLOOKUP(B4054,'Tous les abonnés'!$A$6:$I$5491,2,0))</f>
        <v/>
      </c>
      <c r="D4054" s="26"/>
      <c r="E4054" s="265"/>
      <c r="F4054" s="207" t="str">
        <f>IF(ISERROR(IF(VLOOKUP(D4054,Paramètres!$C$17:$H$33,6,0)="oui","illimité",VLOOKUP(D4054,Paramètres!$C$17:$H$33,5,0))),"",IF(VLOOKUP(D4054,Paramètres!$C$17:$H$33,6,0)="oui","illimité",VLOOKUP(D4054,Paramètres!$C$17:$H$33,5,0)))</f>
        <v/>
      </c>
      <c r="G4054" s="269" t="str">
        <f t="shared" si="381"/>
        <v/>
      </c>
      <c r="H4054" s="208"/>
      <c r="I4054" s="53"/>
      <c r="J4054" s="209"/>
      <c r="K4054" s="271"/>
      <c r="L4054" s="37"/>
      <c r="M4054" s="218"/>
      <c r="N4054" s="124"/>
      <c r="O4054" s="211" t="str">
        <f t="shared" ca="1" si="382"/>
        <v/>
      </c>
      <c r="P4054" s="212" t="str">
        <f>IF(ISERROR(VLOOKUP(L4054,Paramètres!$A$38:$B$40,2,0)),"",VLOOKUP(L4054,Paramètres!$A$38:$B$40,2,0))</f>
        <v/>
      </c>
      <c r="Q4054" s="211" t="str">
        <f t="shared" ca="1" si="383"/>
        <v/>
      </c>
      <c r="R4054" s="211" t="str">
        <f t="shared" si="379"/>
        <v/>
      </c>
      <c r="S4054" s="213" t="str">
        <f t="shared" ca="1" si="380"/>
        <v/>
      </c>
      <c r="T4054" s="214" t="str">
        <f t="shared" ca="1" si="384"/>
        <v/>
      </c>
    </row>
    <row r="4055" spans="1:20" x14ac:dyDescent="0.25">
      <c r="A4055" s="119" t="s">
        <v>9624</v>
      </c>
      <c r="B4055" s="260"/>
      <c r="C4055" s="264" t="str">
        <f>IF(ISERROR(VLOOKUP(B4055,'Tous les abonnés'!$A$6:$I$5491,2,0)),"",VLOOKUP(B4055,'Tous les abonnés'!$A$6:$I$5491,2,0))</f>
        <v/>
      </c>
      <c r="D4055" s="26"/>
      <c r="E4055" s="265"/>
      <c r="F4055" s="207" t="str">
        <f>IF(ISERROR(IF(VLOOKUP(D4055,Paramètres!$C$17:$H$33,6,0)="oui","illimité",VLOOKUP(D4055,Paramètres!$C$17:$H$33,5,0))),"",IF(VLOOKUP(D4055,Paramètres!$C$17:$H$33,6,0)="oui","illimité",VLOOKUP(D4055,Paramètres!$C$17:$H$33,5,0)))</f>
        <v/>
      </c>
      <c r="G4055" s="269" t="str">
        <f t="shared" si="381"/>
        <v/>
      </c>
      <c r="H4055" s="208"/>
      <c r="I4055" s="53"/>
      <c r="J4055" s="209"/>
      <c r="K4055" s="271"/>
      <c r="L4055" s="37"/>
      <c r="M4055" s="218"/>
      <c r="N4055" s="124"/>
      <c r="O4055" s="211" t="str">
        <f t="shared" ca="1" si="382"/>
        <v/>
      </c>
      <c r="P4055" s="212" t="str">
        <f>IF(ISERROR(VLOOKUP(L4055,Paramètres!$A$38:$B$40,2,0)),"",VLOOKUP(L4055,Paramètres!$A$38:$B$40,2,0))</f>
        <v/>
      </c>
      <c r="Q4055" s="211" t="str">
        <f t="shared" ca="1" si="383"/>
        <v/>
      </c>
      <c r="R4055" s="211" t="str">
        <f t="shared" si="379"/>
        <v/>
      </c>
      <c r="S4055" s="213" t="str">
        <f t="shared" ca="1" si="380"/>
        <v/>
      </c>
      <c r="T4055" s="214" t="str">
        <f t="shared" ca="1" si="384"/>
        <v/>
      </c>
    </row>
    <row r="4056" spans="1:20" x14ac:dyDescent="0.25">
      <c r="A4056" s="119" t="s">
        <v>9625</v>
      </c>
      <c r="B4056" s="260"/>
      <c r="C4056" s="264" t="str">
        <f>IF(ISERROR(VLOOKUP(B4056,'Tous les abonnés'!$A$6:$I$5491,2,0)),"",VLOOKUP(B4056,'Tous les abonnés'!$A$6:$I$5491,2,0))</f>
        <v/>
      </c>
      <c r="D4056" s="26"/>
      <c r="E4056" s="265"/>
      <c r="F4056" s="207" t="str">
        <f>IF(ISERROR(IF(VLOOKUP(D4056,Paramètres!$C$17:$H$33,6,0)="oui","illimité",VLOOKUP(D4056,Paramètres!$C$17:$H$33,5,0))),"",IF(VLOOKUP(D4056,Paramètres!$C$17:$H$33,6,0)="oui","illimité",VLOOKUP(D4056,Paramètres!$C$17:$H$33,5,0)))</f>
        <v/>
      </c>
      <c r="G4056" s="269" t="str">
        <f t="shared" si="381"/>
        <v/>
      </c>
      <c r="H4056" s="208"/>
      <c r="I4056" s="53"/>
      <c r="J4056" s="209"/>
      <c r="K4056" s="271"/>
      <c r="L4056" s="37"/>
      <c r="M4056" s="218"/>
      <c r="N4056" s="124"/>
      <c r="O4056" s="211" t="str">
        <f t="shared" ca="1" si="382"/>
        <v/>
      </c>
      <c r="P4056" s="212" t="str">
        <f>IF(ISERROR(VLOOKUP(L4056,Paramètres!$A$38:$B$40,2,0)),"",VLOOKUP(L4056,Paramètres!$A$38:$B$40,2,0))</f>
        <v/>
      </c>
      <c r="Q4056" s="211" t="str">
        <f t="shared" ca="1" si="383"/>
        <v/>
      </c>
      <c r="R4056" s="211" t="str">
        <f t="shared" si="379"/>
        <v/>
      </c>
      <c r="S4056" s="213" t="str">
        <f t="shared" ca="1" si="380"/>
        <v/>
      </c>
      <c r="T4056" s="214" t="str">
        <f t="shared" ca="1" si="384"/>
        <v/>
      </c>
    </row>
    <row r="4057" spans="1:20" x14ac:dyDescent="0.25">
      <c r="A4057" s="119" t="s">
        <v>9626</v>
      </c>
      <c r="B4057" s="260"/>
      <c r="C4057" s="264" t="str">
        <f>IF(ISERROR(VLOOKUP(B4057,'Tous les abonnés'!$A$6:$I$5491,2,0)),"",VLOOKUP(B4057,'Tous les abonnés'!$A$6:$I$5491,2,0))</f>
        <v/>
      </c>
      <c r="D4057" s="26"/>
      <c r="E4057" s="265"/>
      <c r="F4057" s="207" t="str">
        <f>IF(ISERROR(IF(VLOOKUP(D4057,Paramètres!$C$17:$H$33,6,0)="oui","illimité",VLOOKUP(D4057,Paramètres!$C$17:$H$33,5,0))),"",IF(VLOOKUP(D4057,Paramètres!$C$17:$H$33,6,0)="oui","illimité",VLOOKUP(D4057,Paramètres!$C$17:$H$33,5,0)))</f>
        <v/>
      </c>
      <c r="G4057" s="269" t="str">
        <f t="shared" si="381"/>
        <v/>
      </c>
      <c r="H4057" s="208"/>
      <c r="I4057" s="53"/>
      <c r="J4057" s="209"/>
      <c r="K4057" s="271"/>
      <c r="L4057" s="37"/>
      <c r="M4057" s="218"/>
      <c r="N4057" s="124"/>
      <c r="O4057" s="211" t="str">
        <f t="shared" ca="1" si="382"/>
        <v/>
      </c>
      <c r="P4057" s="212" t="str">
        <f>IF(ISERROR(VLOOKUP(L4057,Paramètres!$A$38:$B$40,2,0)),"",VLOOKUP(L4057,Paramètres!$A$38:$B$40,2,0))</f>
        <v/>
      </c>
      <c r="Q4057" s="211" t="str">
        <f t="shared" ca="1" si="383"/>
        <v/>
      </c>
      <c r="R4057" s="211" t="str">
        <f t="shared" si="379"/>
        <v/>
      </c>
      <c r="S4057" s="213" t="str">
        <f t="shared" ca="1" si="380"/>
        <v/>
      </c>
      <c r="T4057" s="214" t="str">
        <f t="shared" ca="1" si="384"/>
        <v/>
      </c>
    </row>
    <row r="4058" spans="1:20" x14ac:dyDescent="0.25">
      <c r="A4058" s="119" t="s">
        <v>9627</v>
      </c>
      <c r="B4058" s="260"/>
      <c r="C4058" s="264" t="str">
        <f>IF(ISERROR(VLOOKUP(B4058,'Tous les abonnés'!$A$6:$I$5491,2,0)),"",VLOOKUP(B4058,'Tous les abonnés'!$A$6:$I$5491,2,0))</f>
        <v/>
      </c>
      <c r="D4058" s="26"/>
      <c r="E4058" s="265"/>
      <c r="F4058" s="207" t="str">
        <f>IF(ISERROR(IF(VLOOKUP(D4058,Paramètres!$C$17:$H$33,6,0)="oui","illimité",VLOOKUP(D4058,Paramètres!$C$17:$H$33,5,0))),"",IF(VLOOKUP(D4058,Paramètres!$C$17:$H$33,6,0)="oui","illimité",VLOOKUP(D4058,Paramètres!$C$17:$H$33,5,0)))</f>
        <v/>
      </c>
      <c r="G4058" s="269" t="str">
        <f t="shared" si="381"/>
        <v/>
      </c>
      <c r="H4058" s="208"/>
      <c r="I4058" s="53"/>
      <c r="J4058" s="209"/>
      <c r="K4058" s="271"/>
      <c r="L4058" s="37"/>
      <c r="M4058" s="218"/>
      <c r="N4058" s="124"/>
      <c r="O4058" s="211" t="str">
        <f t="shared" ca="1" si="382"/>
        <v/>
      </c>
      <c r="P4058" s="212" t="str">
        <f>IF(ISERROR(VLOOKUP(L4058,Paramètres!$A$38:$B$40,2,0)),"",VLOOKUP(L4058,Paramètres!$A$38:$B$40,2,0))</f>
        <v/>
      </c>
      <c r="Q4058" s="211" t="str">
        <f t="shared" ca="1" si="383"/>
        <v/>
      </c>
      <c r="R4058" s="211" t="str">
        <f t="shared" si="379"/>
        <v/>
      </c>
      <c r="S4058" s="213" t="str">
        <f t="shared" ca="1" si="380"/>
        <v/>
      </c>
      <c r="T4058" s="214" t="str">
        <f t="shared" ca="1" si="384"/>
        <v/>
      </c>
    </row>
    <row r="4059" spans="1:20" x14ac:dyDescent="0.25">
      <c r="A4059" s="119" t="s">
        <v>9628</v>
      </c>
      <c r="B4059" s="260"/>
      <c r="C4059" s="264" t="str">
        <f>IF(ISERROR(VLOOKUP(B4059,'Tous les abonnés'!$A$6:$I$5491,2,0)),"",VLOOKUP(B4059,'Tous les abonnés'!$A$6:$I$5491,2,0))</f>
        <v/>
      </c>
      <c r="D4059" s="26"/>
      <c r="E4059" s="265"/>
      <c r="F4059" s="207" t="str">
        <f>IF(ISERROR(IF(VLOOKUP(D4059,Paramètres!$C$17:$H$33,6,0)="oui","illimité",VLOOKUP(D4059,Paramètres!$C$17:$H$33,5,0))),"",IF(VLOOKUP(D4059,Paramètres!$C$17:$H$33,6,0)="oui","illimité",VLOOKUP(D4059,Paramètres!$C$17:$H$33,5,0)))</f>
        <v/>
      </c>
      <c r="G4059" s="269" t="str">
        <f t="shared" si="381"/>
        <v/>
      </c>
      <c r="H4059" s="208"/>
      <c r="I4059" s="53"/>
      <c r="J4059" s="209"/>
      <c r="K4059" s="271"/>
      <c r="L4059" s="37"/>
      <c r="M4059" s="218"/>
      <c r="N4059" s="124"/>
      <c r="O4059" s="211" t="str">
        <f t="shared" ca="1" si="382"/>
        <v/>
      </c>
      <c r="P4059" s="212" t="str">
        <f>IF(ISERROR(VLOOKUP(L4059,Paramètres!$A$38:$B$40,2,0)),"",VLOOKUP(L4059,Paramètres!$A$38:$B$40,2,0))</f>
        <v/>
      </c>
      <c r="Q4059" s="211" t="str">
        <f t="shared" ca="1" si="383"/>
        <v/>
      </c>
      <c r="R4059" s="211" t="str">
        <f t="shared" si="379"/>
        <v/>
      </c>
      <c r="S4059" s="213" t="str">
        <f t="shared" ca="1" si="380"/>
        <v/>
      </c>
      <c r="T4059" s="214" t="str">
        <f t="shared" ca="1" si="384"/>
        <v/>
      </c>
    </row>
    <row r="4060" spans="1:20" x14ac:dyDescent="0.25">
      <c r="A4060" s="119" t="s">
        <v>9629</v>
      </c>
      <c r="B4060" s="260"/>
      <c r="C4060" s="264" t="str">
        <f>IF(ISERROR(VLOOKUP(B4060,'Tous les abonnés'!$A$6:$I$5491,2,0)),"",VLOOKUP(B4060,'Tous les abonnés'!$A$6:$I$5491,2,0))</f>
        <v/>
      </c>
      <c r="D4060" s="26"/>
      <c r="E4060" s="265"/>
      <c r="F4060" s="207" t="str">
        <f>IF(ISERROR(IF(VLOOKUP(D4060,Paramètres!$C$17:$H$33,6,0)="oui","illimité",VLOOKUP(D4060,Paramètres!$C$17:$H$33,5,0))),"",IF(VLOOKUP(D4060,Paramètres!$C$17:$H$33,6,0)="oui","illimité",VLOOKUP(D4060,Paramètres!$C$17:$H$33,5,0)))</f>
        <v/>
      </c>
      <c r="G4060" s="269" t="str">
        <f t="shared" si="381"/>
        <v/>
      </c>
      <c r="H4060" s="208"/>
      <c r="I4060" s="53"/>
      <c r="J4060" s="209"/>
      <c r="K4060" s="271"/>
      <c r="L4060" s="37"/>
      <c r="M4060" s="218"/>
      <c r="N4060" s="124"/>
      <c r="O4060" s="211" t="str">
        <f t="shared" ca="1" si="382"/>
        <v/>
      </c>
      <c r="P4060" s="212" t="str">
        <f>IF(ISERROR(VLOOKUP(L4060,Paramètres!$A$38:$B$40,2,0)),"",VLOOKUP(L4060,Paramètres!$A$38:$B$40,2,0))</f>
        <v/>
      </c>
      <c r="Q4060" s="211" t="str">
        <f t="shared" ca="1" si="383"/>
        <v/>
      </c>
      <c r="R4060" s="211" t="str">
        <f t="shared" si="379"/>
        <v/>
      </c>
      <c r="S4060" s="213" t="str">
        <f t="shared" ca="1" si="380"/>
        <v/>
      </c>
      <c r="T4060" s="214" t="str">
        <f t="shared" ca="1" si="384"/>
        <v/>
      </c>
    </row>
    <row r="4061" spans="1:20" x14ac:dyDescent="0.25">
      <c r="A4061" s="119" t="s">
        <v>9630</v>
      </c>
      <c r="B4061" s="260"/>
      <c r="C4061" s="264" t="str">
        <f>IF(ISERROR(VLOOKUP(B4061,'Tous les abonnés'!$A$6:$I$5491,2,0)),"",VLOOKUP(B4061,'Tous les abonnés'!$A$6:$I$5491,2,0))</f>
        <v/>
      </c>
      <c r="D4061" s="26"/>
      <c r="E4061" s="265"/>
      <c r="F4061" s="207" t="str">
        <f>IF(ISERROR(IF(VLOOKUP(D4061,Paramètres!$C$17:$H$33,6,0)="oui","illimité",VLOOKUP(D4061,Paramètres!$C$17:$H$33,5,0))),"",IF(VLOOKUP(D4061,Paramètres!$C$17:$H$33,6,0)="oui","illimité",VLOOKUP(D4061,Paramètres!$C$17:$H$33,5,0)))</f>
        <v/>
      </c>
      <c r="G4061" s="269" t="str">
        <f t="shared" si="381"/>
        <v/>
      </c>
      <c r="H4061" s="208"/>
      <c r="I4061" s="53"/>
      <c r="J4061" s="209"/>
      <c r="K4061" s="271"/>
      <c r="L4061" s="37"/>
      <c r="M4061" s="218"/>
      <c r="N4061" s="124"/>
      <c r="O4061" s="211" t="str">
        <f t="shared" ca="1" si="382"/>
        <v/>
      </c>
      <c r="P4061" s="212" t="str">
        <f>IF(ISERROR(VLOOKUP(L4061,Paramètres!$A$38:$B$40,2,0)),"",VLOOKUP(L4061,Paramètres!$A$38:$B$40,2,0))</f>
        <v/>
      </c>
      <c r="Q4061" s="211" t="str">
        <f t="shared" ca="1" si="383"/>
        <v/>
      </c>
      <c r="R4061" s="211" t="str">
        <f t="shared" si="379"/>
        <v/>
      </c>
      <c r="S4061" s="213" t="str">
        <f t="shared" ca="1" si="380"/>
        <v/>
      </c>
      <c r="T4061" s="214" t="str">
        <f t="shared" ca="1" si="384"/>
        <v/>
      </c>
    </row>
    <row r="4062" spans="1:20" x14ac:dyDescent="0.25">
      <c r="A4062" s="119" t="s">
        <v>9631</v>
      </c>
      <c r="B4062" s="260"/>
      <c r="C4062" s="264" t="str">
        <f>IF(ISERROR(VLOOKUP(B4062,'Tous les abonnés'!$A$6:$I$5491,2,0)),"",VLOOKUP(B4062,'Tous les abonnés'!$A$6:$I$5491,2,0))</f>
        <v/>
      </c>
      <c r="D4062" s="26"/>
      <c r="E4062" s="265"/>
      <c r="F4062" s="207" t="str">
        <f>IF(ISERROR(IF(VLOOKUP(D4062,Paramètres!$C$17:$H$33,6,0)="oui","illimité",VLOOKUP(D4062,Paramètres!$C$17:$H$33,5,0))),"",IF(VLOOKUP(D4062,Paramètres!$C$17:$H$33,6,0)="oui","illimité",VLOOKUP(D4062,Paramètres!$C$17:$H$33,5,0)))</f>
        <v/>
      </c>
      <c r="G4062" s="269" t="str">
        <f t="shared" si="381"/>
        <v/>
      </c>
      <c r="H4062" s="208"/>
      <c r="I4062" s="53"/>
      <c r="J4062" s="209"/>
      <c r="K4062" s="271"/>
      <c r="L4062" s="37"/>
      <c r="M4062" s="218"/>
      <c r="N4062" s="124"/>
      <c r="O4062" s="211" t="str">
        <f t="shared" ca="1" si="382"/>
        <v/>
      </c>
      <c r="P4062" s="212" t="str">
        <f>IF(ISERROR(VLOOKUP(L4062,Paramètres!$A$38:$B$40,2,0)),"",VLOOKUP(L4062,Paramètres!$A$38:$B$40,2,0))</f>
        <v/>
      </c>
      <c r="Q4062" s="211" t="str">
        <f t="shared" ca="1" si="383"/>
        <v/>
      </c>
      <c r="R4062" s="211" t="str">
        <f t="shared" si="379"/>
        <v/>
      </c>
      <c r="S4062" s="213" t="str">
        <f t="shared" ca="1" si="380"/>
        <v/>
      </c>
      <c r="T4062" s="214" t="str">
        <f t="shared" ca="1" si="384"/>
        <v/>
      </c>
    </row>
    <row r="4063" spans="1:20" x14ac:dyDescent="0.25">
      <c r="A4063" s="119" t="s">
        <v>9632</v>
      </c>
      <c r="B4063" s="260"/>
      <c r="C4063" s="264" t="str">
        <f>IF(ISERROR(VLOOKUP(B4063,'Tous les abonnés'!$A$6:$I$5491,2,0)),"",VLOOKUP(B4063,'Tous les abonnés'!$A$6:$I$5491,2,0))</f>
        <v/>
      </c>
      <c r="D4063" s="26"/>
      <c r="E4063" s="265"/>
      <c r="F4063" s="207" t="str">
        <f>IF(ISERROR(IF(VLOOKUP(D4063,Paramètres!$C$17:$H$33,6,0)="oui","illimité",VLOOKUP(D4063,Paramètres!$C$17:$H$33,5,0))),"",IF(VLOOKUP(D4063,Paramètres!$C$17:$H$33,6,0)="oui","illimité",VLOOKUP(D4063,Paramètres!$C$17:$H$33,5,0)))</f>
        <v/>
      </c>
      <c r="G4063" s="269" t="str">
        <f t="shared" si="381"/>
        <v/>
      </c>
      <c r="H4063" s="208"/>
      <c r="I4063" s="53"/>
      <c r="J4063" s="209"/>
      <c r="K4063" s="271"/>
      <c r="L4063" s="37"/>
      <c r="M4063" s="218"/>
      <c r="N4063" s="124"/>
      <c r="O4063" s="211" t="str">
        <f t="shared" ca="1" si="382"/>
        <v/>
      </c>
      <c r="P4063" s="212" t="str">
        <f>IF(ISERROR(VLOOKUP(L4063,Paramètres!$A$38:$B$40,2,0)),"",VLOOKUP(L4063,Paramètres!$A$38:$B$40,2,0))</f>
        <v/>
      </c>
      <c r="Q4063" s="211" t="str">
        <f t="shared" ca="1" si="383"/>
        <v/>
      </c>
      <c r="R4063" s="211" t="str">
        <f t="shared" si="379"/>
        <v/>
      </c>
      <c r="S4063" s="213" t="str">
        <f t="shared" ca="1" si="380"/>
        <v/>
      </c>
      <c r="T4063" s="214" t="str">
        <f t="shared" ca="1" si="384"/>
        <v/>
      </c>
    </row>
    <row r="4064" spans="1:20" x14ac:dyDescent="0.25">
      <c r="A4064" s="119" t="s">
        <v>9633</v>
      </c>
      <c r="B4064" s="260"/>
      <c r="C4064" s="264" t="str">
        <f>IF(ISERROR(VLOOKUP(B4064,'Tous les abonnés'!$A$6:$I$5491,2,0)),"",VLOOKUP(B4064,'Tous les abonnés'!$A$6:$I$5491,2,0))</f>
        <v/>
      </c>
      <c r="D4064" s="26"/>
      <c r="E4064" s="265"/>
      <c r="F4064" s="207" t="str">
        <f>IF(ISERROR(IF(VLOOKUP(D4064,Paramètres!$C$17:$H$33,6,0)="oui","illimité",VLOOKUP(D4064,Paramètres!$C$17:$H$33,5,0))),"",IF(VLOOKUP(D4064,Paramètres!$C$17:$H$33,6,0)="oui","illimité",VLOOKUP(D4064,Paramètres!$C$17:$H$33,5,0)))</f>
        <v/>
      </c>
      <c r="G4064" s="269" t="str">
        <f t="shared" si="381"/>
        <v/>
      </c>
      <c r="H4064" s="208"/>
      <c r="I4064" s="53"/>
      <c r="J4064" s="209"/>
      <c r="K4064" s="271"/>
      <c r="L4064" s="37"/>
      <c r="M4064" s="218"/>
      <c r="N4064" s="124"/>
      <c r="O4064" s="211" t="str">
        <f t="shared" ca="1" si="382"/>
        <v/>
      </c>
      <c r="P4064" s="212" t="str">
        <f>IF(ISERROR(VLOOKUP(L4064,Paramètres!$A$38:$B$40,2,0)),"",VLOOKUP(L4064,Paramètres!$A$38:$B$40,2,0))</f>
        <v/>
      </c>
      <c r="Q4064" s="211" t="str">
        <f t="shared" ca="1" si="383"/>
        <v/>
      </c>
      <c r="R4064" s="211" t="str">
        <f t="shared" si="379"/>
        <v/>
      </c>
      <c r="S4064" s="213" t="str">
        <f t="shared" ca="1" si="380"/>
        <v/>
      </c>
      <c r="T4064" s="214" t="str">
        <f t="shared" ca="1" si="384"/>
        <v/>
      </c>
    </row>
    <row r="4065" spans="1:20" x14ac:dyDescent="0.25">
      <c r="A4065" s="119" t="s">
        <v>9634</v>
      </c>
      <c r="B4065" s="260"/>
      <c r="C4065" s="264" t="str">
        <f>IF(ISERROR(VLOOKUP(B4065,'Tous les abonnés'!$A$6:$I$5491,2,0)),"",VLOOKUP(B4065,'Tous les abonnés'!$A$6:$I$5491,2,0))</f>
        <v/>
      </c>
      <c r="D4065" s="26"/>
      <c r="E4065" s="265"/>
      <c r="F4065" s="207" t="str">
        <f>IF(ISERROR(IF(VLOOKUP(D4065,Paramètres!$C$17:$H$33,6,0)="oui","illimité",VLOOKUP(D4065,Paramètres!$C$17:$H$33,5,0))),"",IF(VLOOKUP(D4065,Paramètres!$C$17:$H$33,6,0)="oui","illimité",VLOOKUP(D4065,Paramètres!$C$17:$H$33,5,0)))</f>
        <v/>
      </c>
      <c r="G4065" s="269" t="str">
        <f t="shared" si="381"/>
        <v/>
      </c>
      <c r="H4065" s="208"/>
      <c r="I4065" s="53"/>
      <c r="J4065" s="209"/>
      <c r="K4065" s="271"/>
      <c r="L4065" s="37"/>
      <c r="M4065" s="218"/>
      <c r="N4065" s="124"/>
      <c r="O4065" s="211" t="str">
        <f t="shared" ca="1" si="382"/>
        <v/>
      </c>
      <c r="P4065" s="212" t="str">
        <f>IF(ISERROR(VLOOKUP(L4065,Paramètres!$A$38:$B$40,2,0)),"",VLOOKUP(L4065,Paramètres!$A$38:$B$40,2,0))</f>
        <v/>
      </c>
      <c r="Q4065" s="211" t="str">
        <f t="shared" ca="1" si="383"/>
        <v/>
      </c>
      <c r="R4065" s="211" t="str">
        <f t="shared" si="379"/>
        <v/>
      </c>
      <c r="S4065" s="213" t="str">
        <f t="shared" ca="1" si="380"/>
        <v/>
      </c>
      <c r="T4065" s="214" t="str">
        <f t="shared" ca="1" si="384"/>
        <v/>
      </c>
    </row>
    <row r="4066" spans="1:20" x14ac:dyDescent="0.25">
      <c r="A4066" s="119" t="s">
        <v>9635</v>
      </c>
      <c r="B4066" s="260"/>
      <c r="C4066" s="264" t="str">
        <f>IF(ISERROR(VLOOKUP(B4066,'Tous les abonnés'!$A$6:$I$5491,2,0)),"",VLOOKUP(B4066,'Tous les abonnés'!$A$6:$I$5491,2,0))</f>
        <v/>
      </c>
      <c r="D4066" s="26"/>
      <c r="E4066" s="265"/>
      <c r="F4066" s="207" t="str">
        <f>IF(ISERROR(IF(VLOOKUP(D4066,Paramètres!$C$17:$H$33,6,0)="oui","illimité",VLOOKUP(D4066,Paramètres!$C$17:$H$33,5,0))),"",IF(VLOOKUP(D4066,Paramètres!$C$17:$H$33,6,0)="oui","illimité",VLOOKUP(D4066,Paramètres!$C$17:$H$33,5,0)))</f>
        <v/>
      </c>
      <c r="G4066" s="269" t="str">
        <f t="shared" si="381"/>
        <v/>
      </c>
      <c r="H4066" s="208"/>
      <c r="I4066" s="53"/>
      <c r="J4066" s="209"/>
      <c r="K4066" s="271"/>
      <c r="L4066" s="37"/>
      <c r="M4066" s="218"/>
      <c r="N4066" s="124"/>
      <c r="O4066" s="211" t="str">
        <f t="shared" ca="1" si="382"/>
        <v/>
      </c>
      <c r="P4066" s="212" t="str">
        <f>IF(ISERROR(VLOOKUP(L4066,Paramètres!$A$38:$B$40,2,0)),"",VLOOKUP(L4066,Paramètres!$A$38:$B$40,2,0))</f>
        <v/>
      </c>
      <c r="Q4066" s="211" t="str">
        <f t="shared" ca="1" si="383"/>
        <v/>
      </c>
      <c r="R4066" s="211" t="str">
        <f t="shared" si="379"/>
        <v/>
      </c>
      <c r="S4066" s="213" t="str">
        <f t="shared" ca="1" si="380"/>
        <v/>
      </c>
      <c r="T4066" s="214" t="str">
        <f t="shared" ca="1" si="384"/>
        <v/>
      </c>
    </row>
    <row r="4067" spans="1:20" x14ac:dyDescent="0.25">
      <c r="A4067" s="119" t="s">
        <v>9636</v>
      </c>
      <c r="B4067" s="260"/>
      <c r="C4067" s="264" t="str">
        <f>IF(ISERROR(VLOOKUP(B4067,'Tous les abonnés'!$A$6:$I$5491,2,0)),"",VLOOKUP(B4067,'Tous les abonnés'!$A$6:$I$5491,2,0))</f>
        <v/>
      </c>
      <c r="D4067" s="26"/>
      <c r="E4067" s="265"/>
      <c r="F4067" s="207" t="str">
        <f>IF(ISERROR(IF(VLOOKUP(D4067,Paramètres!$C$17:$H$33,6,0)="oui","illimité",VLOOKUP(D4067,Paramètres!$C$17:$H$33,5,0))),"",IF(VLOOKUP(D4067,Paramètres!$C$17:$H$33,6,0)="oui","illimité",VLOOKUP(D4067,Paramètres!$C$17:$H$33,5,0)))</f>
        <v/>
      </c>
      <c r="G4067" s="269" t="str">
        <f t="shared" si="381"/>
        <v/>
      </c>
      <c r="H4067" s="208"/>
      <c r="I4067" s="53"/>
      <c r="J4067" s="209"/>
      <c r="K4067" s="271"/>
      <c r="L4067" s="37"/>
      <c r="M4067" s="218"/>
      <c r="N4067" s="124"/>
      <c r="O4067" s="211" t="str">
        <f t="shared" ca="1" si="382"/>
        <v/>
      </c>
      <c r="P4067" s="212" t="str">
        <f>IF(ISERROR(VLOOKUP(L4067,Paramètres!$A$38:$B$40,2,0)),"",VLOOKUP(L4067,Paramètres!$A$38:$B$40,2,0))</f>
        <v/>
      </c>
      <c r="Q4067" s="211" t="str">
        <f t="shared" ca="1" si="383"/>
        <v/>
      </c>
      <c r="R4067" s="211" t="str">
        <f t="shared" si="379"/>
        <v/>
      </c>
      <c r="S4067" s="213" t="str">
        <f t="shared" ca="1" si="380"/>
        <v/>
      </c>
      <c r="T4067" s="214" t="str">
        <f t="shared" ca="1" si="384"/>
        <v/>
      </c>
    </row>
    <row r="4068" spans="1:20" x14ac:dyDescent="0.25">
      <c r="A4068" s="119" t="s">
        <v>9637</v>
      </c>
      <c r="B4068" s="260"/>
      <c r="C4068" s="264" t="str">
        <f>IF(ISERROR(VLOOKUP(B4068,'Tous les abonnés'!$A$6:$I$5491,2,0)),"",VLOOKUP(B4068,'Tous les abonnés'!$A$6:$I$5491,2,0))</f>
        <v/>
      </c>
      <c r="D4068" s="26"/>
      <c r="E4068" s="265"/>
      <c r="F4068" s="207" t="str">
        <f>IF(ISERROR(IF(VLOOKUP(D4068,Paramètres!$C$17:$H$33,6,0)="oui","illimité",VLOOKUP(D4068,Paramètres!$C$17:$H$33,5,0))),"",IF(VLOOKUP(D4068,Paramètres!$C$17:$H$33,6,0)="oui","illimité",VLOOKUP(D4068,Paramètres!$C$17:$H$33,5,0)))</f>
        <v/>
      </c>
      <c r="G4068" s="269" t="str">
        <f t="shared" si="381"/>
        <v/>
      </c>
      <c r="H4068" s="208"/>
      <c r="I4068" s="53"/>
      <c r="J4068" s="209"/>
      <c r="K4068" s="271"/>
      <c r="L4068" s="37"/>
      <c r="M4068" s="218"/>
      <c r="N4068" s="124"/>
      <c r="O4068" s="211" t="str">
        <f t="shared" ca="1" si="382"/>
        <v/>
      </c>
      <c r="P4068" s="212" t="str">
        <f>IF(ISERROR(VLOOKUP(L4068,Paramètres!$A$38:$B$40,2,0)),"",VLOOKUP(L4068,Paramètres!$A$38:$B$40,2,0))</f>
        <v/>
      </c>
      <c r="Q4068" s="211" t="str">
        <f t="shared" ca="1" si="383"/>
        <v/>
      </c>
      <c r="R4068" s="211" t="str">
        <f t="shared" si="379"/>
        <v/>
      </c>
      <c r="S4068" s="213" t="str">
        <f t="shared" ca="1" si="380"/>
        <v/>
      </c>
      <c r="T4068" s="214" t="str">
        <f t="shared" ca="1" si="384"/>
        <v/>
      </c>
    </row>
    <row r="4069" spans="1:20" x14ac:dyDescent="0.25">
      <c r="A4069" s="119" t="s">
        <v>9638</v>
      </c>
      <c r="B4069" s="260"/>
      <c r="C4069" s="264" t="str">
        <f>IF(ISERROR(VLOOKUP(B4069,'Tous les abonnés'!$A$6:$I$5491,2,0)),"",VLOOKUP(B4069,'Tous les abonnés'!$A$6:$I$5491,2,0))</f>
        <v/>
      </c>
      <c r="D4069" s="26"/>
      <c r="E4069" s="265"/>
      <c r="F4069" s="207" t="str">
        <f>IF(ISERROR(IF(VLOOKUP(D4069,Paramètres!$C$17:$H$33,6,0)="oui","illimité",VLOOKUP(D4069,Paramètres!$C$17:$H$33,5,0))),"",IF(VLOOKUP(D4069,Paramètres!$C$17:$H$33,6,0)="oui","illimité",VLOOKUP(D4069,Paramètres!$C$17:$H$33,5,0)))</f>
        <v/>
      </c>
      <c r="G4069" s="269" t="str">
        <f t="shared" si="381"/>
        <v/>
      </c>
      <c r="H4069" s="208"/>
      <c r="I4069" s="53"/>
      <c r="J4069" s="209"/>
      <c r="K4069" s="271"/>
      <c r="L4069" s="37"/>
      <c r="M4069" s="218"/>
      <c r="N4069" s="124"/>
      <c r="O4069" s="211" t="str">
        <f t="shared" ca="1" si="382"/>
        <v/>
      </c>
      <c r="P4069" s="212" t="str">
        <f>IF(ISERROR(VLOOKUP(L4069,Paramètres!$A$38:$B$40,2,0)),"",VLOOKUP(L4069,Paramètres!$A$38:$B$40,2,0))</f>
        <v/>
      </c>
      <c r="Q4069" s="211" t="str">
        <f t="shared" ca="1" si="383"/>
        <v/>
      </c>
      <c r="R4069" s="211" t="str">
        <f t="shared" si="379"/>
        <v/>
      </c>
      <c r="S4069" s="213" t="str">
        <f t="shared" ca="1" si="380"/>
        <v/>
      </c>
      <c r="T4069" s="214" t="str">
        <f t="shared" ca="1" si="384"/>
        <v/>
      </c>
    </row>
    <row r="4070" spans="1:20" x14ac:dyDescent="0.25">
      <c r="A4070" s="119" t="s">
        <v>9639</v>
      </c>
      <c r="B4070" s="260"/>
      <c r="C4070" s="264" t="str">
        <f>IF(ISERROR(VLOOKUP(B4070,'Tous les abonnés'!$A$6:$I$5491,2,0)),"",VLOOKUP(B4070,'Tous les abonnés'!$A$6:$I$5491,2,0))</f>
        <v/>
      </c>
      <c r="D4070" s="26"/>
      <c r="E4070" s="265"/>
      <c r="F4070" s="207" t="str">
        <f>IF(ISERROR(IF(VLOOKUP(D4070,Paramètres!$C$17:$H$33,6,0)="oui","illimité",VLOOKUP(D4070,Paramètres!$C$17:$H$33,5,0))),"",IF(VLOOKUP(D4070,Paramètres!$C$17:$H$33,6,0)="oui","illimité",VLOOKUP(D4070,Paramètres!$C$17:$H$33,5,0)))</f>
        <v/>
      </c>
      <c r="G4070" s="269" t="str">
        <f t="shared" si="381"/>
        <v/>
      </c>
      <c r="H4070" s="208"/>
      <c r="I4070" s="53"/>
      <c r="J4070" s="209"/>
      <c r="K4070" s="271"/>
      <c r="L4070" s="37"/>
      <c r="M4070" s="218"/>
      <c r="N4070" s="124"/>
      <c r="O4070" s="211" t="str">
        <f t="shared" ca="1" si="382"/>
        <v/>
      </c>
      <c r="P4070" s="212" t="str">
        <f>IF(ISERROR(VLOOKUP(L4070,Paramètres!$A$38:$B$40,2,0)),"",VLOOKUP(L4070,Paramètres!$A$38:$B$40,2,0))</f>
        <v/>
      </c>
      <c r="Q4070" s="211" t="str">
        <f t="shared" ca="1" si="383"/>
        <v/>
      </c>
      <c r="R4070" s="211" t="str">
        <f t="shared" si="379"/>
        <v/>
      </c>
      <c r="S4070" s="213" t="str">
        <f t="shared" ca="1" si="380"/>
        <v/>
      </c>
      <c r="T4070" s="214" t="str">
        <f t="shared" ca="1" si="384"/>
        <v/>
      </c>
    </row>
    <row r="4071" spans="1:20" x14ac:dyDescent="0.25">
      <c r="A4071" s="119" t="s">
        <v>9640</v>
      </c>
      <c r="B4071" s="260"/>
      <c r="C4071" s="264" t="str">
        <f>IF(ISERROR(VLOOKUP(B4071,'Tous les abonnés'!$A$6:$I$5491,2,0)),"",VLOOKUP(B4071,'Tous les abonnés'!$A$6:$I$5491,2,0))</f>
        <v/>
      </c>
      <c r="D4071" s="26"/>
      <c r="E4071" s="265"/>
      <c r="F4071" s="207" t="str">
        <f>IF(ISERROR(IF(VLOOKUP(D4071,Paramètres!$C$17:$H$33,6,0)="oui","illimité",VLOOKUP(D4071,Paramètres!$C$17:$H$33,5,0))),"",IF(VLOOKUP(D4071,Paramètres!$C$17:$H$33,6,0)="oui","illimité",VLOOKUP(D4071,Paramètres!$C$17:$H$33,5,0)))</f>
        <v/>
      </c>
      <c r="G4071" s="269" t="str">
        <f t="shared" si="381"/>
        <v/>
      </c>
      <c r="H4071" s="208"/>
      <c r="I4071" s="53"/>
      <c r="J4071" s="209"/>
      <c r="K4071" s="271"/>
      <c r="L4071" s="37"/>
      <c r="M4071" s="218"/>
      <c r="N4071" s="124"/>
      <c r="O4071" s="211" t="str">
        <f t="shared" ca="1" si="382"/>
        <v/>
      </c>
      <c r="P4071" s="212" t="str">
        <f>IF(ISERROR(VLOOKUP(L4071,Paramètres!$A$38:$B$40,2,0)),"",VLOOKUP(L4071,Paramètres!$A$38:$B$40,2,0))</f>
        <v/>
      </c>
      <c r="Q4071" s="211" t="str">
        <f t="shared" ca="1" si="383"/>
        <v/>
      </c>
      <c r="R4071" s="211" t="str">
        <f t="shared" si="379"/>
        <v/>
      </c>
      <c r="S4071" s="213" t="str">
        <f t="shared" ca="1" si="380"/>
        <v/>
      </c>
      <c r="T4071" s="214" t="str">
        <f t="shared" ca="1" si="384"/>
        <v/>
      </c>
    </row>
    <row r="4072" spans="1:20" x14ac:dyDescent="0.25">
      <c r="A4072" s="119" t="s">
        <v>9641</v>
      </c>
      <c r="B4072" s="260"/>
      <c r="C4072" s="264" t="str">
        <f>IF(ISERROR(VLOOKUP(B4072,'Tous les abonnés'!$A$6:$I$5491,2,0)),"",VLOOKUP(B4072,'Tous les abonnés'!$A$6:$I$5491,2,0))</f>
        <v/>
      </c>
      <c r="D4072" s="26"/>
      <c r="E4072" s="265"/>
      <c r="F4072" s="207" t="str">
        <f>IF(ISERROR(IF(VLOOKUP(D4072,Paramètres!$C$17:$H$33,6,0)="oui","illimité",VLOOKUP(D4072,Paramètres!$C$17:$H$33,5,0))),"",IF(VLOOKUP(D4072,Paramètres!$C$17:$H$33,6,0)="oui","illimité",VLOOKUP(D4072,Paramètres!$C$17:$H$33,5,0)))</f>
        <v/>
      </c>
      <c r="G4072" s="269" t="str">
        <f t="shared" si="381"/>
        <v/>
      </c>
      <c r="H4072" s="208"/>
      <c r="I4072" s="53"/>
      <c r="J4072" s="209"/>
      <c r="K4072" s="271"/>
      <c r="L4072" s="37"/>
      <c r="M4072" s="218"/>
      <c r="N4072" s="124"/>
      <c r="O4072" s="211" t="str">
        <f t="shared" ca="1" si="382"/>
        <v/>
      </c>
      <c r="P4072" s="212" t="str">
        <f>IF(ISERROR(VLOOKUP(L4072,Paramètres!$A$38:$B$40,2,0)),"",VLOOKUP(L4072,Paramètres!$A$38:$B$40,2,0))</f>
        <v/>
      </c>
      <c r="Q4072" s="211" t="str">
        <f t="shared" ca="1" si="383"/>
        <v/>
      </c>
      <c r="R4072" s="211" t="str">
        <f t="shared" si="379"/>
        <v/>
      </c>
      <c r="S4072" s="213" t="str">
        <f t="shared" ca="1" si="380"/>
        <v/>
      </c>
      <c r="T4072" s="214" t="str">
        <f t="shared" ca="1" si="384"/>
        <v/>
      </c>
    </row>
    <row r="4073" spans="1:20" x14ac:dyDescent="0.25">
      <c r="A4073" s="119" t="s">
        <v>9642</v>
      </c>
      <c r="B4073" s="260"/>
      <c r="C4073" s="264" t="str">
        <f>IF(ISERROR(VLOOKUP(B4073,'Tous les abonnés'!$A$6:$I$5491,2,0)),"",VLOOKUP(B4073,'Tous les abonnés'!$A$6:$I$5491,2,0))</f>
        <v/>
      </c>
      <c r="D4073" s="26"/>
      <c r="E4073" s="265"/>
      <c r="F4073" s="207" t="str">
        <f>IF(ISERROR(IF(VLOOKUP(D4073,Paramètres!$C$17:$H$33,6,0)="oui","illimité",VLOOKUP(D4073,Paramètres!$C$17:$H$33,5,0))),"",IF(VLOOKUP(D4073,Paramètres!$C$17:$H$33,6,0)="oui","illimité",VLOOKUP(D4073,Paramètres!$C$17:$H$33,5,0)))</f>
        <v/>
      </c>
      <c r="G4073" s="269" t="str">
        <f t="shared" si="381"/>
        <v/>
      </c>
      <c r="H4073" s="208"/>
      <c r="I4073" s="53"/>
      <c r="J4073" s="209"/>
      <c r="K4073" s="271"/>
      <c r="L4073" s="37"/>
      <c r="M4073" s="218"/>
      <c r="N4073" s="124"/>
      <c r="O4073" s="211" t="str">
        <f t="shared" ca="1" si="382"/>
        <v/>
      </c>
      <c r="P4073" s="212" t="str">
        <f>IF(ISERROR(VLOOKUP(L4073,Paramètres!$A$38:$B$40,2,0)),"",VLOOKUP(L4073,Paramètres!$A$38:$B$40,2,0))</f>
        <v/>
      </c>
      <c r="Q4073" s="211" t="str">
        <f t="shared" ca="1" si="383"/>
        <v/>
      </c>
      <c r="R4073" s="211" t="str">
        <f t="shared" si="379"/>
        <v/>
      </c>
      <c r="S4073" s="213" t="str">
        <f t="shared" ca="1" si="380"/>
        <v/>
      </c>
      <c r="T4073" s="214" t="str">
        <f t="shared" ca="1" si="384"/>
        <v/>
      </c>
    </row>
    <row r="4074" spans="1:20" x14ac:dyDescent="0.25">
      <c r="A4074" s="119" t="s">
        <v>9643</v>
      </c>
      <c r="B4074" s="260"/>
      <c r="C4074" s="264" t="str">
        <f>IF(ISERROR(VLOOKUP(B4074,'Tous les abonnés'!$A$6:$I$5491,2,0)),"",VLOOKUP(B4074,'Tous les abonnés'!$A$6:$I$5491,2,0))</f>
        <v/>
      </c>
      <c r="D4074" s="26"/>
      <c r="E4074" s="265"/>
      <c r="F4074" s="207" t="str">
        <f>IF(ISERROR(IF(VLOOKUP(D4074,Paramètres!$C$17:$H$33,6,0)="oui","illimité",VLOOKUP(D4074,Paramètres!$C$17:$H$33,5,0))),"",IF(VLOOKUP(D4074,Paramètres!$C$17:$H$33,6,0)="oui","illimité",VLOOKUP(D4074,Paramètres!$C$17:$H$33,5,0)))</f>
        <v/>
      </c>
      <c r="G4074" s="269" t="str">
        <f t="shared" si="381"/>
        <v/>
      </c>
      <c r="H4074" s="208"/>
      <c r="I4074" s="53"/>
      <c r="J4074" s="209"/>
      <c r="K4074" s="271"/>
      <c r="L4074" s="37"/>
      <c r="M4074" s="218"/>
      <c r="N4074" s="124"/>
      <c r="O4074" s="211" t="str">
        <f t="shared" ca="1" si="382"/>
        <v/>
      </c>
      <c r="P4074" s="212" t="str">
        <f>IF(ISERROR(VLOOKUP(L4074,Paramètres!$A$38:$B$40,2,0)),"",VLOOKUP(L4074,Paramètres!$A$38:$B$40,2,0))</f>
        <v/>
      </c>
      <c r="Q4074" s="211" t="str">
        <f t="shared" ca="1" si="383"/>
        <v/>
      </c>
      <c r="R4074" s="211" t="str">
        <f t="shared" si="379"/>
        <v/>
      </c>
      <c r="S4074" s="213" t="str">
        <f t="shared" ca="1" si="380"/>
        <v/>
      </c>
      <c r="T4074" s="214" t="str">
        <f t="shared" ca="1" si="384"/>
        <v/>
      </c>
    </row>
    <row r="4075" spans="1:20" x14ac:dyDescent="0.25">
      <c r="A4075" s="119" t="s">
        <v>9644</v>
      </c>
      <c r="B4075" s="260"/>
      <c r="C4075" s="264" t="str">
        <f>IF(ISERROR(VLOOKUP(B4075,'Tous les abonnés'!$A$6:$I$5491,2,0)),"",VLOOKUP(B4075,'Tous les abonnés'!$A$6:$I$5491,2,0))</f>
        <v/>
      </c>
      <c r="D4075" s="26"/>
      <c r="E4075" s="265"/>
      <c r="F4075" s="207" t="str">
        <f>IF(ISERROR(IF(VLOOKUP(D4075,Paramètres!$C$17:$H$33,6,0)="oui","illimité",VLOOKUP(D4075,Paramètres!$C$17:$H$33,5,0))),"",IF(VLOOKUP(D4075,Paramètres!$C$17:$H$33,6,0)="oui","illimité",VLOOKUP(D4075,Paramètres!$C$17:$H$33,5,0)))</f>
        <v/>
      </c>
      <c r="G4075" s="269" t="str">
        <f t="shared" si="381"/>
        <v/>
      </c>
      <c r="H4075" s="208"/>
      <c r="I4075" s="53"/>
      <c r="J4075" s="209"/>
      <c r="K4075" s="271"/>
      <c r="L4075" s="37"/>
      <c r="M4075" s="218"/>
      <c r="N4075" s="124"/>
      <c r="O4075" s="211" t="str">
        <f t="shared" ca="1" si="382"/>
        <v/>
      </c>
      <c r="P4075" s="212" t="str">
        <f>IF(ISERROR(VLOOKUP(L4075,Paramètres!$A$38:$B$40,2,0)),"",VLOOKUP(L4075,Paramètres!$A$38:$B$40,2,0))</f>
        <v/>
      </c>
      <c r="Q4075" s="211" t="str">
        <f t="shared" ca="1" si="383"/>
        <v/>
      </c>
      <c r="R4075" s="211" t="str">
        <f t="shared" si="379"/>
        <v/>
      </c>
      <c r="S4075" s="213" t="str">
        <f t="shared" ca="1" si="380"/>
        <v/>
      </c>
      <c r="T4075" s="214" t="str">
        <f t="shared" ca="1" si="384"/>
        <v/>
      </c>
    </row>
    <row r="4076" spans="1:20" x14ac:dyDescent="0.25">
      <c r="A4076" s="119" t="s">
        <v>9645</v>
      </c>
      <c r="B4076" s="260"/>
      <c r="C4076" s="264" t="str">
        <f>IF(ISERROR(VLOOKUP(B4076,'Tous les abonnés'!$A$6:$I$5491,2,0)),"",VLOOKUP(B4076,'Tous les abonnés'!$A$6:$I$5491,2,0))</f>
        <v/>
      </c>
      <c r="D4076" s="26"/>
      <c r="E4076" s="265"/>
      <c r="F4076" s="207" t="str">
        <f>IF(ISERROR(IF(VLOOKUP(D4076,Paramètres!$C$17:$H$33,6,0)="oui","illimité",VLOOKUP(D4076,Paramètres!$C$17:$H$33,5,0))),"",IF(VLOOKUP(D4076,Paramètres!$C$17:$H$33,6,0)="oui","illimité",VLOOKUP(D4076,Paramètres!$C$17:$H$33,5,0)))</f>
        <v/>
      </c>
      <c r="G4076" s="269" t="str">
        <f t="shared" si="381"/>
        <v/>
      </c>
      <c r="H4076" s="208"/>
      <c r="I4076" s="53"/>
      <c r="J4076" s="209"/>
      <c r="K4076" s="271"/>
      <c r="L4076" s="37"/>
      <c r="M4076" s="218"/>
      <c r="N4076" s="124"/>
      <c r="O4076" s="211" t="str">
        <f t="shared" ca="1" si="382"/>
        <v/>
      </c>
      <c r="P4076" s="212" t="str">
        <f>IF(ISERROR(VLOOKUP(L4076,Paramètres!$A$38:$B$40,2,0)),"",VLOOKUP(L4076,Paramètres!$A$38:$B$40,2,0))</f>
        <v/>
      </c>
      <c r="Q4076" s="211" t="str">
        <f t="shared" ca="1" si="383"/>
        <v/>
      </c>
      <c r="R4076" s="211" t="str">
        <f t="shared" si="379"/>
        <v/>
      </c>
      <c r="S4076" s="213" t="str">
        <f t="shared" ca="1" si="380"/>
        <v/>
      </c>
      <c r="T4076" s="214" t="str">
        <f t="shared" ca="1" si="384"/>
        <v/>
      </c>
    </row>
    <row r="4077" spans="1:20" x14ac:dyDescent="0.25">
      <c r="A4077" s="119" t="s">
        <v>9646</v>
      </c>
      <c r="B4077" s="260"/>
      <c r="C4077" s="264" t="str">
        <f>IF(ISERROR(VLOOKUP(B4077,'Tous les abonnés'!$A$6:$I$5491,2,0)),"",VLOOKUP(B4077,'Tous les abonnés'!$A$6:$I$5491,2,0))</f>
        <v/>
      </c>
      <c r="D4077" s="26"/>
      <c r="E4077" s="265"/>
      <c r="F4077" s="207" t="str">
        <f>IF(ISERROR(IF(VLOOKUP(D4077,Paramètres!$C$17:$H$33,6,0)="oui","illimité",VLOOKUP(D4077,Paramètres!$C$17:$H$33,5,0))),"",IF(VLOOKUP(D4077,Paramètres!$C$17:$H$33,6,0)="oui","illimité",VLOOKUP(D4077,Paramètres!$C$17:$H$33,5,0)))</f>
        <v/>
      </c>
      <c r="G4077" s="269" t="str">
        <f t="shared" si="381"/>
        <v/>
      </c>
      <c r="H4077" s="208"/>
      <c r="I4077" s="53"/>
      <c r="J4077" s="209"/>
      <c r="K4077" s="271"/>
      <c r="L4077" s="37"/>
      <c r="M4077" s="218"/>
      <c r="N4077" s="124"/>
      <c r="O4077" s="211" t="str">
        <f t="shared" ca="1" si="382"/>
        <v/>
      </c>
      <c r="P4077" s="212" t="str">
        <f>IF(ISERROR(VLOOKUP(L4077,Paramètres!$A$38:$B$40,2,0)),"",VLOOKUP(L4077,Paramètres!$A$38:$B$40,2,0))</f>
        <v/>
      </c>
      <c r="Q4077" s="211" t="str">
        <f t="shared" ca="1" si="383"/>
        <v/>
      </c>
      <c r="R4077" s="211" t="str">
        <f t="shared" si="379"/>
        <v/>
      </c>
      <c r="S4077" s="213" t="str">
        <f t="shared" ca="1" si="380"/>
        <v/>
      </c>
      <c r="T4077" s="214" t="str">
        <f t="shared" ca="1" si="384"/>
        <v/>
      </c>
    </row>
    <row r="4078" spans="1:20" x14ac:dyDescent="0.25">
      <c r="A4078" s="119" t="s">
        <v>9647</v>
      </c>
      <c r="B4078" s="260"/>
      <c r="C4078" s="264" t="str">
        <f>IF(ISERROR(VLOOKUP(B4078,'Tous les abonnés'!$A$6:$I$5491,2,0)),"",VLOOKUP(B4078,'Tous les abonnés'!$A$6:$I$5491,2,0))</f>
        <v/>
      </c>
      <c r="D4078" s="26"/>
      <c r="E4078" s="265"/>
      <c r="F4078" s="207" t="str">
        <f>IF(ISERROR(IF(VLOOKUP(D4078,Paramètres!$C$17:$H$33,6,0)="oui","illimité",VLOOKUP(D4078,Paramètres!$C$17:$H$33,5,0))),"",IF(VLOOKUP(D4078,Paramètres!$C$17:$H$33,6,0)="oui","illimité",VLOOKUP(D4078,Paramètres!$C$17:$H$33,5,0)))</f>
        <v/>
      </c>
      <c r="G4078" s="269" t="str">
        <f t="shared" si="381"/>
        <v/>
      </c>
      <c r="H4078" s="208"/>
      <c r="I4078" s="53"/>
      <c r="J4078" s="209"/>
      <c r="K4078" s="271"/>
      <c r="L4078" s="37"/>
      <c r="M4078" s="218"/>
      <c r="N4078" s="124"/>
      <c r="O4078" s="211" t="str">
        <f t="shared" ca="1" si="382"/>
        <v/>
      </c>
      <c r="P4078" s="212" t="str">
        <f>IF(ISERROR(VLOOKUP(L4078,Paramètres!$A$38:$B$40,2,0)),"",VLOOKUP(L4078,Paramètres!$A$38:$B$40,2,0))</f>
        <v/>
      </c>
      <c r="Q4078" s="211" t="str">
        <f t="shared" ca="1" si="383"/>
        <v/>
      </c>
      <c r="R4078" s="211" t="str">
        <f t="shared" si="379"/>
        <v/>
      </c>
      <c r="S4078" s="213" t="str">
        <f t="shared" ca="1" si="380"/>
        <v/>
      </c>
      <c r="T4078" s="214" t="str">
        <f t="shared" ca="1" si="384"/>
        <v/>
      </c>
    </row>
    <row r="4079" spans="1:20" x14ac:dyDescent="0.25">
      <c r="A4079" s="119" t="s">
        <v>9648</v>
      </c>
      <c r="B4079" s="260"/>
      <c r="C4079" s="264" t="str">
        <f>IF(ISERROR(VLOOKUP(B4079,'Tous les abonnés'!$A$6:$I$5491,2,0)),"",VLOOKUP(B4079,'Tous les abonnés'!$A$6:$I$5491,2,0))</f>
        <v/>
      </c>
      <c r="D4079" s="26"/>
      <c r="E4079" s="265"/>
      <c r="F4079" s="207" t="str">
        <f>IF(ISERROR(IF(VLOOKUP(D4079,Paramètres!$C$17:$H$33,6,0)="oui","illimité",VLOOKUP(D4079,Paramètres!$C$17:$H$33,5,0))),"",IF(VLOOKUP(D4079,Paramètres!$C$17:$H$33,6,0)="oui","illimité",VLOOKUP(D4079,Paramètres!$C$17:$H$33,5,0)))</f>
        <v/>
      </c>
      <c r="G4079" s="269" t="str">
        <f t="shared" si="381"/>
        <v/>
      </c>
      <c r="H4079" s="208"/>
      <c r="I4079" s="53"/>
      <c r="J4079" s="209"/>
      <c r="K4079" s="271"/>
      <c r="L4079" s="37"/>
      <c r="M4079" s="218"/>
      <c r="N4079" s="124"/>
      <c r="O4079" s="211" t="str">
        <f t="shared" ca="1" si="382"/>
        <v/>
      </c>
      <c r="P4079" s="212" t="str">
        <f>IF(ISERROR(VLOOKUP(L4079,Paramètres!$A$38:$B$40,2,0)),"",VLOOKUP(L4079,Paramètres!$A$38:$B$40,2,0))</f>
        <v/>
      </c>
      <c r="Q4079" s="211" t="str">
        <f t="shared" ca="1" si="383"/>
        <v/>
      </c>
      <c r="R4079" s="211" t="str">
        <f t="shared" si="379"/>
        <v/>
      </c>
      <c r="S4079" s="213" t="str">
        <f t="shared" ca="1" si="380"/>
        <v/>
      </c>
      <c r="T4079" s="214" t="str">
        <f t="shared" ca="1" si="384"/>
        <v/>
      </c>
    </row>
    <row r="4080" spans="1:20" x14ac:dyDescent="0.25">
      <c r="A4080" s="119" t="s">
        <v>9649</v>
      </c>
      <c r="B4080" s="260"/>
      <c r="C4080" s="264" t="str">
        <f>IF(ISERROR(VLOOKUP(B4080,'Tous les abonnés'!$A$6:$I$5491,2,0)),"",VLOOKUP(B4080,'Tous les abonnés'!$A$6:$I$5491,2,0))</f>
        <v/>
      </c>
      <c r="D4080" s="26"/>
      <c r="E4080" s="265"/>
      <c r="F4080" s="207" t="str">
        <f>IF(ISERROR(IF(VLOOKUP(D4080,Paramètres!$C$17:$H$33,6,0)="oui","illimité",VLOOKUP(D4080,Paramètres!$C$17:$H$33,5,0))),"",IF(VLOOKUP(D4080,Paramètres!$C$17:$H$33,6,0)="oui","illimité",VLOOKUP(D4080,Paramètres!$C$17:$H$33,5,0)))</f>
        <v/>
      </c>
      <c r="G4080" s="269" t="str">
        <f t="shared" si="381"/>
        <v/>
      </c>
      <c r="H4080" s="208"/>
      <c r="I4080" s="53"/>
      <c r="J4080" s="209"/>
      <c r="K4080" s="271"/>
      <c r="L4080" s="37"/>
      <c r="M4080" s="218"/>
      <c r="N4080" s="124"/>
      <c r="O4080" s="211" t="str">
        <f t="shared" ca="1" si="382"/>
        <v/>
      </c>
      <c r="P4080" s="212" t="str">
        <f>IF(ISERROR(VLOOKUP(L4080,Paramètres!$A$38:$B$40,2,0)),"",VLOOKUP(L4080,Paramètres!$A$38:$B$40,2,0))</f>
        <v/>
      </c>
      <c r="Q4080" s="211" t="str">
        <f t="shared" ca="1" si="383"/>
        <v/>
      </c>
      <c r="R4080" s="211" t="str">
        <f t="shared" si="379"/>
        <v/>
      </c>
      <c r="S4080" s="213" t="str">
        <f t="shared" ca="1" si="380"/>
        <v/>
      </c>
      <c r="T4080" s="214" t="str">
        <f t="shared" ca="1" si="384"/>
        <v/>
      </c>
    </row>
    <row r="4081" spans="1:20" x14ac:dyDescent="0.25">
      <c r="A4081" s="119" t="s">
        <v>9650</v>
      </c>
      <c r="B4081" s="260"/>
      <c r="C4081" s="264" t="str">
        <f>IF(ISERROR(VLOOKUP(B4081,'Tous les abonnés'!$A$6:$I$5491,2,0)),"",VLOOKUP(B4081,'Tous les abonnés'!$A$6:$I$5491,2,0))</f>
        <v/>
      </c>
      <c r="D4081" s="26"/>
      <c r="E4081" s="265"/>
      <c r="F4081" s="207" t="str">
        <f>IF(ISERROR(IF(VLOOKUP(D4081,Paramètres!$C$17:$H$33,6,0)="oui","illimité",VLOOKUP(D4081,Paramètres!$C$17:$H$33,5,0))),"",IF(VLOOKUP(D4081,Paramètres!$C$17:$H$33,6,0)="oui","illimité",VLOOKUP(D4081,Paramètres!$C$17:$H$33,5,0)))</f>
        <v/>
      </c>
      <c r="G4081" s="269" t="str">
        <f t="shared" si="381"/>
        <v/>
      </c>
      <c r="H4081" s="208"/>
      <c r="I4081" s="53"/>
      <c r="J4081" s="209"/>
      <c r="K4081" s="271"/>
      <c r="L4081" s="37"/>
      <c r="M4081" s="218"/>
      <c r="N4081" s="124"/>
      <c r="O4081" s="211" t="str">
        <f t="shared" ca="1" si="382"/>
        <v/>
      </c>
      <c r="P4081" s="212" t="str">
        <f>IF(ISERROR(VLOOKUP(L4081,Paramètres!$A$38:$B$40,2,0)),"",VLOOKUP(L4081,Paramètres!$A$38:$B$40,2,0))</f>
        <v/>
      </c>
      <c r="Q4081" s="211" t="str">
        <f t="shared" ca="1" si="383"/>
        <v/>
      </c>
      <c r="R4081" s="211" t="str">
        <f t="shared" si="379"/>
        <v/>
      </c>
      <c r="S4081" s="213" t="str">
        <f t="shared" ca="1" si="380"/>
        <v/>
      </c>
      <c r="T4081" s="214" t="str">
        <f t="shared" ca="1" si="384"/>
        <v/>
      </c>
    </row>
    <row r="4082" spans="1:20" x14ac:dyDescent="0.25">
      <c r="A4082" s="119" t="s">
        <v>9651</v>
      </c>
      <c r="B4082" s="260"/>
      <c r="C4082" s="264" t="str">
        <f>IF(ISERROR(VLOOKUP(B4082,'Tous les abonnés'!$A$6:$I$5491,2,0)),"",VLOOKUP(B4082,'Tous les abonnés'!$A$6:$I$5491,2,0))</f>
        <v/>
      </c>
      <c r="D4082" s="26"/>
      <c r="E4082" s="265"/>
      <c r="F4082" s="207" t="str">
        <f>IF(ISERROR(IF(VLOOKUP(D4082,Paramètres!$C$17:$H$33,6,0)="oui","illimité",VLOOKUP(D4082,Paramètres!$C$17:$H$33,5,0))),"",IF(VLOOKUP(D4082,Paramètres!$C$17:$H$33,6,0)="oui","illimité",VLOOKUP(D4082,Paramètres!$C$17:$H$33,5,0)))</f>
        <v/>
      </c>
      <c r="G4082" s="269" t="str">
        <f t="shared" si="381"/>
        <v/>
      </c>
      <c r="H4082" s="208"/>
      <c r="I4082" s="53"/>
      <c r="J4082" s="209"/>
      <c r="K4082" s="271"/>
      <c r="L4082" s="37"/>
      <c r="M4082" s="218"/>
      <c r="N4082" s="124"/>
      <c r="O4082" s="211" t="str">
        <f t="shared" ca="1" si="382"/>
        <v/>
      </c>
      <c r="P4082" s="212" t="str">
        <f>IF(ISERROR(VLOOKUP(L4082,Paramètres!$A$38:$B$40,2,0)),"",VLOOKUP(L4082,Paramètres!$A$38:$B$40,2,0))</f>
        <v/>
      </c>
      <c r="Q4082" s="211" t="str">
        <f t="shared" ca="1" si="383"/>
        <v/>
      </c>
      <c r="R4082" s="211" t="str">
        <f t="shared" si="379"/>
        <v/>
      </c>
      <c r="S4082" s="213" t="str">
        <f t="shared" ca="1" si="380"/>
        <v/>
      </c>
      <c r="T4082" s="214" t="str">
        <f t="shared" ca="1" si="384"/>
        <v/>
      </c>
    </row>
    <row r="4083" spans="1:20" x14ac:dyDescent="0.25">
      <c r="A4083" s="119" t="s">
        <v>9652</v>
      </c>
      <c r="B4083" s="260"/>
      <c r="C4083" s="264" t="str">
        <f>IF(ISERROR(VLOOKUP(B4083,'Tous les abonnés'!$A$6:$I$5491,2,0)),"",VLOOKUP(B4083,'Tous les abonnés'!$A$6:$I$5491,2,0))</f>
        <v/>
      </c>
      <c r="D4083" s="26"/>
      <c r="E4083" s="265"/>
      <c r="F4083" s="207" t="str">
        <f>IF(ISERROR(IF(VLOOKUP(D4083,Paramètres!$C$17:$H$33,6,0)="oui","illimité",VLOOKUP(D4083,Paramètres!$C$17:$H$33,5,0))),"",IF(VLOOKUP(D4083,Paramètres!$C$17:$H$33,6,0)="oui","illimité",VLOOKUP(D4083,Paramètres!$C$17:$H$33,5,0)))</f>
        <v/>
      </c>
      <c r="G4083" s="269" t="str">
        <f t="shared" si="381"/>
        <v/>
      </c>
      <c r="H4083" s="208"/>
      <c r="I4083" s="53"/>
      <c r="J4083" s="209"/>
      <c r="K4083" s="271"/>
      <c r="L4083" s="37"/>
      <c r="M4083" s="218"/>
      <c r="N4083" s="124"/>
      <c r="O4083" s="211" t="str">
        <f t="shared" ca="1" si="382"/>
        <v/>
      </c>
      <c r="P4083" s="212" t="str">
        <f>IF(ISERROR(VLOOKUP(L4083,Paramètres!$A$38:$B$40,2,0)),"",VLOOKUP(L4083,Paramètres!$A$38:$B$40,2,0))</f>
        <v/>
      </c>
      <c r="Q4083" s="211" t="str">
        <f t="shared" ca="1" si="383"/>
        <v/>
      </c>
      <c r="R4083" s="211" t="str">
        <f t="shared" si="379"/>
        <v/>
      </c>
      <c r="S4083" s="213" t="str">
        <f t="shared" ca="1" si="380"/>
        <v/>
      </c>
      <c r="T4083" s="214" t="str">
        <f t="shared" ca="1" si="384"/>
        <v/>
      </c>
    </row>
    <row r="4084" spans="1:20" x14ac:dyDescent="0.25">
      <c r="A4084" s="119" t="s">
        <v>9653</v>
      </c>
      <c r="B4084" s="260"/>
      <c r="C4084" s="264" t="str">
        <f>IF(ISERROR(VLOOKUP(B4084,'Tous les abonnés'!$A$6:$I$5491,2,0)),"",VLOOKUP(B4084,'Tous les abonnés'!$A$6:$I$5491,2,0))</f>
        <v/>
      </c>
      <c r="D4084" s="26"/>
      <c r="E4084" s="265"/>
      <c r="F4084" s="207" t="str">
        <f>IF(ISERROR(IF(VLOOKUP(D4084,Paramètres!$C$17:$H$33,6,0)="oui","illimité",VLOOKUP(D4084,Paramètres!$C$17:$H$33,5,0))),"",IF(VLOOKUP(D4084,Paramètres!$C$17:$H$33,6,0)="oui","illimité",VLOOKUP(D4084,Paramètres!$C$17:$H$33,5,0)))</f>
        <v/>
      </c>
      <c r="G4084" s="269" t="str">
        <f t="shared" si="381"/>
        <v/>
      </c>
      <c r="H4084" s="208"/>
      <c r="I4084" s="53"/>
      <c r="J4084" s="209"/>
      <c r="K4084" s="271"/>
      <c r="L4084" s="37"/>
      <c r="M4084" s="218"/>
      <c r="N4084" s="124"/>
      <c r="O4084" s="211" t="str">
        <f t="shared" ca="1" si="382"/>
        <v/>
      </c>
      <c r="P4084" s="212" t="str">
        <f>IF(ISERROR(VLOOKUP(L4084,Paramètres!$A$38:$B$40,2,0)),"",VLOOKUP(L4084,Paramètres!$A$38:$B$40,2,0))</f>
        <v/>
      </c>
      <c r="Q4084" s="211" t="str">
        <f t="shared" ca="1" si="383"/>
        <v/>
      </c>
      <c r="R4084" s="211" t="str">
        <f t="shared" si="379"/>
        <v/>
      </c>
      <c r="S4084" s="213" t="str">
        <f t="shared" ca="1" si="380"/>
        <v/>
      </c>
      <c r="T4084" s="214" t="str">
        <f t="shared" ca="1" si="384"/>
        <v/>
      </c>
    </row>
    <row r="4085" spans="1:20" x14ac:dyDescent="0.25">
      <c r="A4085" s="119" t="s">
        <v>9654</v>
      </c>
      <c r="B4085" s="260"/>
      <c r="C4085" s="264" t="str">
        <f>IF(ISERROR(VLOOKUP(B4085,'Tous les abonnés'!$A$6:$I$5491,2,0)),"",VLOOKUP(B4085,'Tous les abonnés'!$A$6:$I$5491,2,0))</f>
        <v/>
      </c>
      <c r="D4085" s="26"/>
      <c r="E4085" s="265"/>
      <c r="F4085" s="207" t="str">
        <f>IF(ISERROR(IF(VLOOKUP(D4085,Paramètres!$C$17:$H$33,6,0)="oui","illimité",VLOOKUP(D4085,Paramètres!$C$17:$H$33,5,0))),"",IF(VLOOKUP(D4085,Paramètres!$C$17:$H$33,6,0)="oui","illimité",VLOOKUP(D4085,Paramètres!$C$17:$H$33,5,0)))</f>
        <v/>
      </c>
      <c r="G4085" s="269" t="str">
        <f t="shared" si="381"/>
        <v/>
      </c>
      <c r="H4085" s="208"/>
      <c r="I4085" s="53"/>
      <c r="J4085" s="209"/>
      <c r="K4085" s="271"/>
      <c r="L4085" s="37"/>
      <c r="M4085" s="218"/>
      <c r="N4085" s="124"/>
      <c r="O4085" s="211" t="str">
        <f t="shared" ca="1" si="382"/>
        <v/>
      </c>
      <c r="P4085" s="212" t="str">
        <f>IF(ISERROR(VLOOKUP(L4085,Paramètres!$A$38:$B$40,2,0)),"",VLOOKUP(L4085,Paramètres!$A$38:$B$40,2,0))</f>
        <v/>
      </c>
      <c r="Q4085" s="211" t="str">
        <f t="shared" ca="1" si="383"/>
        <v/>
      </c>
      <c r="R4085" s="211" t="str">
        <f t="shared" si="379"/>
        <v/>
      </c>
      <c r="S4085" s="213" t="str">
        <f t="shared" ca="1" si="380"/>
        <v/>
      </c>
      <c r="T4085" s="214" t="str">
        <f t="shared" ca="1" si="384"/>
        <v/>
      </c>
    </row>
    <row r="4086" spans="1:20" x14ac:dyDescent="0.25">
      <c r="A4086" s="119" t="s">
        <v>9655</v>
      </c>
      <c r="B4086" s="260"/>
      <c r="C4086" s="264" t="str">
        <f>IF(ISERROR(VLOOKUP(B4086,'Tous les abonnés'!$A$6:$I$5491,2,0)),"",VLOOKUP(B4086,'Tous les abonnés'!$A$6:$I$5491,2,0))</f>
        <v/>
      </c>
      <c r="D4086" s="26"/>
      <c r="E4086" s="265"/>
      <c r="F4086" s="207" t="str">
        <f>IF(ISERROR(IF(VLOOKUP(D4086,Paramètres!$C$17:$H$33,6,0)="oui","illimité",VLOOKUP(D4086,Paramètres!$C$17:$H$33,5,0))),"",IF(VLOOKUP(D4086,Paramètres!$C$17:$H$33,6,0)="oui","illimité",VLOOKUP(D4086,Paramètres!$C$17:$H$33,5,0)))</f>
        <v/>
      </c>
      <c r="G4086" s="269" t="str">
        <f t="shared" si="381"/>
        <v/>
      </c>
      <c r="H4086" s="208"/>
      <c r="I4086" s="53"/>
      <c r="J4086" s="209"/>
      <c r="K4086" s="271"/>
      <c r="L4086" s="37"/>
      <c r="M4086" s="218"/>
      <c r="N4086" s="124"/>
      <c r="O4086" s="211" t="str">
        <f t="shared" ca="1" si="382"/>
        <v/>
      </c>
      <c r="P4086" s="212" t="str">
        <f>IF(ISERROR(VLOOKUP(L4086,Paramètres!$A$38:$B$40,2,0)),"",VLOOKUP(L4086,Paramètres!$A$38:$B$40,2,0))</f>
        <v/>
      </c>
      <c r="Q4086" s="211" t="str">
        <f t="shared" ca="1" si="383"/>
        <v/>
      </c>
      <c r="R4086" s="211" t="str">
        <f t="shared" si="379"/>
        <v/>
      </c>
      <c r="S4086" s="213" t="str">
        <f t="shared" ca="1" si="380"/>
        <v/>
      </c>
      <c r="T4086" s="214" t="str">
        <f t="shared" ca="1" si="384"/>
        <v/>
      </c>
    </row>
    <row r="4087" spans="1:20" x14ac:dyDescent="0.25">
      <c r="A4087" s="119" t="s">
        <v>9656</v>
      </c>
      <c r="B4087" s="260"/>
      <c r="C4087" s="264" t="str">
        <f>IF(ISERROR(VLOOKUP(B4087,'Tous les abonnés'!$A$6:$I$5491,2,0)),"",VLOOKUP(B4087,'Tous les abonnés'!$A$6:$I$5491,2,0))</f>
        <v/>
      </c>
      <c r="D4087" s="26"/>
      <c r="E4087" s="265"/>
      <c r="F4087" s="207" t="str">
        <f>IF(ISERROR(IF(VLOOKUP(D4087,Paramètres!$C$17:$H$33,6,0)="oui","illimité",VLOOKUP(D4087,Paramètres!$C$17:$H$33,5,0))),"",IF(VLOOKUP(D4087,Paramètres!$C$17:$H$33,6,0)="oui","illimité",VLOOKUP(D4087,Paramètres!$C$17:$H$33,5,0)))</f>
        <v/>
      </c>
      <c r="G4087" s="269" t="str">
        <f t="shared" si="381"/>
        <v/>
      </c>
      <c r="H4087" s="208"/>
      <c r="I4087" s="53"/>
      <c r="J4087" s="209"/>
      <c r="K4087" s="271"/>
      <c r="L4087" s="37"/>
      <c r="M4087" s="218"/>
      <c r="N4087" s="124"/>
      <c r="O4087" s="211" t="str">
        <f t="shared" ca="1" si="382"/>
        <v/>
      </c>
      <c r="P4087" s="212" t="str">
        <f>IF(ISERROR(VLOOKUP(L4087,Paramètres!$A$38:$B$40,2,0)),"",VLOOKUP(L4087,Paramètres!$A$38:$B$40,2,0))</f>
        <v/>
      </c>
      <c r="Q4087" s="211" t="str">
        <f t="shared" ca="1" si="383"/>
        <v/>
      </c>
      <c r="R4087" s="211" t="str">
        <f t="shared" si="379"/>
        <v/>
      </c>
      <c r="S4087" s="213" t="str">
        <f t="shared" ca="1" si="380"/>
        <v/>
      </c>
      <c r="T4087" s="214" t="str">
        <f t="shared" ca="1" si="384"/>
        <v/>
      </c>
    </row>
    <row r="4088" spans="1:20" x14ac:dyDescent="0.25">
      <c r="A4088" s="119" t="s">
        <v>9657</v>
      </c>
      <c r="B4088" s="260"/>
      <c r="C4088" s="264" t="str">
        <f>IF(ISERROR(VLOOKUP(B4088,'Tous les abonnés'!$A$6:$I$5491,2,0)),"",VLOOKUP(B4088,'Tous les abonnés'!$A$6:$I$5491,2,0))</f>
        <v/>
      </c>
      <c r="D4088" s="26"/>
      <c r="E4088" s="265"/>
      <c r="F4088" s="207" t="str">
        <f>IF(ISERROR(IF(VLOOKUP(D4088,Paramètres!$C$17:$H$33,6,0)="oui","illimité",VLOOKUP(D4088,Paramètres!$C$17:$H$33,5,0))),"",IF(VLOOKUP(D4088,Paramètres!$C$17:$H$33,6,0)="oui","illimité",VLOOKUP(D4088,Paramètres!$C$17:$H$33,5,0)))</f>
        <v/>
      </c>
      <c r="G4088" s="269" t="str">
        <f t="shared" si="381"/>
        <v/>
      </c>
      <c r="H4088" s="208"/>
      <c r="I4088" s="53"/>
      <c r="J4088" s="209"/>
      <c r="K4088" s="271"/>
      <c r="L4088" s="37"/>
      <c r="M4088" s="218"/>
      <c r="N4088" s="124"/>
      <c r="O4088" s="211" t="str">
        <f t="shared" ca="1" si="382"/>
        <v/>
      </c>
      <c r="P4088" s="212" t="str">
        <f>IF(ISERROR(VLOOKUP(L4088,Paramètres!$A$38:$B$40,2,0)),"",VLOOKUP(L4088,Paramètres!$A$38:$B$40,2,0))</f>
        <v/>
      </c>
      <c r="Q4088" s="211" t="str">
        <f t="shared" ca="1" si="383"/>
        <v/>
      </c>
      <c r="R4088" s="211" t="str">
        <f t="shared" si="379"/>
        <v/>
      </c>
      <c r="S4088" s="213" t="str">
        <f t="shared" ca="1" si="380"/>
        <v/>
      </c>
      <c r="T4088" s="214" t="str">
        <f t="shared" ca="1" si="384"/>
        <v/>
      </c>
    </row>
    <row r="4089" spans="1:20" x14ac:dyDescent="0.25">
      <c r="A4089" s="119" t="s">
        <v>9658</v>
      </c>
      <c r="B4089" s="260"/>
      <c r="C4089" s="264" t="str">
        <f>IF(ISERROR(VLOOKUP(B4089,'Tous les abonnés'!$A$6:$I$5491,2,0)),"",VLOOKUP(B4089,'Tous les abonnés'!$A$6:$I$5491,2,0))</f>
        <v/>
      </c>
      <c r="D4089" s="26"/>
      <c r="E4089" s="265"/>
      <c r="F4089" s="207" t="str">
        <f>IF(ISERROR(IF(VLOOKUP(D4089,Paramètres!$C$17:$H$33,6,0)="oui","illimité",VLOOKUP(D4089,Paramètres!$C$17:$H$33,5,0))),"",IF(VLOOKUP(D4089,Paramètres!$C$17:$H$33,6,0)="oui","illimité",VLOOKUP(D4089,Paramètres!$C$17:$H$33,5,0)))</f>
        <v/>
      </c>
      <c r="G4089" s="269" t="str">
        <f t="shared" si="381"/>
        <v/>
      </c>
      <c r="H4089" s="208"/>
      <c r="I4089" s="53"/>
      <c r="J4089" s="209"/>
      <c r="K4089" s="271"/>
      <c r="L4089" s="37"/>
      <c r="M4089" s="218"/>
      <c r="N4089" s="124"/>
      <c r="O4089" s="211" t="str">
        <f t="shared" ca="1" si="382"/>
        <v/>
      </c>
      <c r="P4089" s="212" t="str">
        <f>IF(ISERROR(VLOOKUP(L4089,Paramètres!$A$38:$B$40,2,0)),"",VLOOKUP(L4089,Paramètres!$A$38:$B$40,2,0))</f>
        <v/>
      </c>
      <c r="Q4089" s="211" t="str">
        <f t="shared" ca="1" si="383"/>
        <v/>
      </c>
      <c r="R4089" s="211" t="str">
        <f t="shared" si="379"/>
        <v/>
      </c>
      <c r="S4089" s="213" t="str">
        <f t="shared" ca="1" si="380"/>
        <v/>
      </c>
      <c r="T4089" s="214" t="str">
        <f t="shared" ca="1" si="384"/>
        <v/>
      </c>
    </row>
    <row r="4090" spans="1:20" x14ac:dyDescent="0.25">
      <c r="A4090" s="119" t="s">
        <v>9659</v>
      </c>
      <c r="B4090" s="260"/>
      <c r="C4090" s="264" t="str">
        <f>IF(ISERROR(VLOOKUP(B4090,'Tous les abonnés'!$A$6:$I$5491,2,0)),"",VLOOKUP(B4090,'Tous les abonnés'!$A$6:$I$5491,2,0))</f>
        <v/>
      </c>
      <c r="D4090" s="26"/>
      <c r="E4090" s="265"/>
      <c r="F4090" s="207" t="str">
        <f>IF(ISERROR(IF(VLOOKUP(D4090,Paramètres!$C$17:$H$33,6,0)="oui","illimité",VLOOKUP(D4090,Paramètres!$C$17:$H$33,5,0))),"",IF(VLOOKUP(D4090,Paramètres!$C$17:$H$33,6,0)="oui","illimité",VLOOKUP(D4090,Paramètres!$C$17:$H$33,5,0)))</f>
        <v/>
      </c>
      <c r="G4090" s="269" t="str">
        <f t="shared" si="381"/>
        <v/>
      </c>
      <c r="H4090" s="208"/>
      <c r="I4090" s="53"/>
      <c r="J4090" s="209"/>
      <c r="K4090" s="271"/>
      <c r="L4090" s="37"/>
      <c r="M4090" s="218"/>
      <c r="N4090" s="124"/>
      <c r="O4090" s="211" t="str">
        <f t="shared" ca="1" si="382"/>
        <v/>
      </c>
      <c r="P4090" s="212" t="str">
        <f>IF(ISERROR(VLOOKUP(L4090,Paramètres!$A$38:$B$40,2,0)),"",VLOOKUP(L4090,Paramètres!$A$38:$B$40,2,0))</f>
        <v/>
      </c>
      <c r="Q4090" s="211" t="str">
        <f t="shared" ca="1" si="383"/>
        <v/>
      </c>
      <c r="R4090" s="211" t="str">
        <f t="shared" si="379"/>
        <v/>
      </c>
      <c r="S4090" s="213" t="str">
        <f t="shared" ca="1" si="380"/>
        <v/>
      </c>
      <c r="T4090" s="214" t="str">
        <f t="shared" ca="1" si="384"/>
        <v/>
      </c>
    </row>
    <row r="4091" spans="1:20" x14ac:dyDescent="0.25">
      <c r="A4091" s="119" t="s">
        <v>9660</v>
      </c>
      <c r="B4091" s="260"/>
      <c r="C4091" s="264" t="str">
        <f>IF(ISERROR(VLOOKUP(B4091,'Tous les abonnés'!$A$6:$I$5491,2,0)),"",VLOOKUP(B4091,'Tous les abonnés'!$A$6:$I$5491,2,0))</f>
        <v/>
      </c>
      <c r="D4091" s="26"/>
      <c r="E4091" s="265"/>
      <c r="F4091" s="207" t="str">
        <f>IF(ISERROR(IF(VLOOKUP(D4091,Paramètres!$C$17:$H$33,6,0)="oui","illimité",VLOOKUP(D4091,Paramètres!$C$17:$H$33,5,0))),"",IF(VLOOKUP(D4091,Paramètres!$C$17:$H$33,6,0)="oui","illimité",VLOOKUP(D4091,Paramètres!$C$17:$H$33,5,0)))</f>
        <v/>
      </c>
      <c r="G4091" s="269" t="str">
        <f t="shared" si="381"/>
        <v/>
      </c>
      <c r="H4091" s="208"/>
      <c r="I4091" s="53"/>
      <c r="J4091" s="209"/>
      <c r="K4091" s="271"/>
      <c r="L4091" s="37"/>
      <c r="M4091" s="218"/>
      <c r="N4091" s="124"/>
      <c r="O4091" s="211" t="str">
        <f t="shared" ca="1" si="382"/>
        <v/>
      </c>
      <c r="P4091" s="212" t="str">
        <f>IF(ISERROR(VLOOKUP(L4091,Paramètres!$A$38:$B$40,2,0)),"",VLOOKUP(L4091,Paramètres!$A$38:$B$40,2,0))</f>
        <v/>
      </c>
      <c r="Q4091" s="211" t="str">
        <f t="shared" ca="1" si="383"/>
        <v/>
      </c>
      <c r="R4091" s="211" t="str">
        <f t="shared" si="379"/>
        <v/>
      </c>
      <c r="S4091" s="213" t="str">
        <f t="shared" ca="1" si="380"/>
        <v/>
      </c>
      <c r="T4091" s="214" t="str">
        <f t="shared" ca="1" si="384"/>
        <v/>
      </c>
    </row>
    <row r="4092" spans="1:20" x14ac:dyDescent="0.25">
      <c r="A4092" s="119" t="s">
        <v>9661</v>
      </c>
      <c r="B4092" s="260"/>
      <c r="C4092" s="264" t="str">
        <f>IF(ISERROR(VLOOKUP(B4092,'Tous les abonnés'!$A$6:$I$5491,2,0)),"",VLOOKUP(B4092,'Tous les abonnés'!$A$6:$I$5491,2,0))</f>
        <v/>
      </c>
      <c r="D4092" s="26"/>
      <c r="E4092" s="265"/>
      <c r="F4092" s="207" t="str">
        <f>IF(ISERROR(IF(VLOOKUP(D4092,Paramètres!$C$17:$H$33,6,0)="oui","illimité",VLOOKUP(D4092,Paramètres!$C$17:$H$33,5,0))),"",IF(VLOOKUP(D4092,Paramètres!$C$17:$H$33,6,0)="oui","illimité",VLOOKUP(D4092,Paramètres!$C$17:$H$33,5,0)))</f>
        <v/>
      </c>
      <c r="G4092" s="269" t="str">
        <f t="shared" si="381"/>
        <v/>
      </c>
      <c r="H4092" s="208"/>
      <c r="I4092" s="53"/>
      <c r="J4092" s="209"/>
      <c r="K4092" s="271"/>
      <c r="L4092" s="37"/>
      <c r="M4092" s="218"/>
      <c r="N4092" s="124"/>
      <c r="O4092" s="211" t="str">
        <f t="shared" ca="1" si="382"/>
        <v/>
      </c>
      <c r="P4092" s="212" t="str">
        <f>IF(ISERROR(VLOOKUP(L4092,Paramètres!$A$38:$B$40,2,0)),"",VLOOKUP(L4092,Paramètres!$A$38:$B$40,2,0))</f>
        <v/>
      </c>
      <c r="Q4092" s="211" t="str">
        <f t="shared" ca="1" si="383"/>
        <v/>
      </c>
      <c r="R4092" s="211" t="str">
        <f t="shared" si="379"/>
        <v/>
      </c>
      <c r="S4092" s="213" t="str">
        <f t="shared" ca="1" si="380"/>
        <v/>
      </c>
      <c r="T4092" s="214" t="str">
        <f t="shared" ca="1" si="384"/>
        <v/>
      </c>
    </row>
    <row r="4093" spans="1:20" x14ac:dyDescent="0.25">
      <c r="A4093" s="119" t="s">
        <v>9662</v>
      </c>
      <c r="B4093" s="260"/>
      <c r="C4093" s="264" t="str">
        <f>IF(ISERROR(VLOOKUP(B4093,'Tous les abonnés'!$A$6:$I$5491,2,0)),"",VLOOKUP(B4093,'Tous les abonnés'!$A$6:$I$5491,2,0))</f>
        <v/>
      </c>
      <c r="D4093" s="26"/>
      <c r="E4093" s="265"/>
      <c r="F4093" s="207" t="str">
        <f>IF(ISERROR(IF(VLOOKUP(D4093,Paramètres!$C$17:$H$33,6,0)="oui","illimité",VLOOKUP(D4093,Paramètres!$C$17:$H$33,5,0))),"",IF(VLOOKUP(D4093,Paramètres!$C$17:$H$33,6,0)="oui","illimité",VLOOKUP(D4093,Paramètres!$C$17:$H$33,5,0)))</f>
        <v/>
      </c>
      <c r="G4093" s="269" t="str">
        <f t="shared" si="381"/>
        <v/>
      </c>
      <c r="H4093" s="208"/>
      <c r="I4093" s="53"/>
      <c r="J4093" s="209"/>
      <c r="K4093" s="271"/>
      <c r="L4093" s="37"/>
      <c r="M4093" s="218"/>
      <c r="N4093" s="124"/>
      <c r="O4093" s="211" t="str">
        <f t="shared" ca="1" si="382"/>
        <v/>
      </c>
      <c r="P4093" s="212" t="str">
        <f>IF(ISERROR(VLOOKUP(L4093,Paramètres!$A$38:$B$40,2,0)),"",VLOOKUP(L4093,Paramètres!$A$38:$B$40,2,0))</f>
        <v/>
      </c>
      <c r="Q4093" s="211" t="str">
        <f t="shared" ca="1" si="383"/>
        <v/>
      </c>
      <c r="R4093" s="211" t="str">
        <f t="shared" si="379"/>
        <v/>
      </c>
      <c r="S4093" s="213" t="str">
        <f t="shared" ca="1" si="380"/>
        <v/>
      </c>
      <c r="T4093" s="214" t="str">
        <f t="shared" ca="1" si="384"/>
        <v/>
      </c>
    </row>
    <row r="4094" spans="1:20" x14ac:dyDescent="0.25">
      <c r="A4094" s="119" t="s">
        <v>9663</v>
      </c>
      <c r="B4094" s="260"/>
      <c r="C4094" s="264" t="str">
        <f>IF(ISERROR(VLOOKUP(B4094,'Tous les abonnés'!$A$6:$I$5491,2,0)),"",VLOOKUP(B4094,'Tous les abonnés'!$A$6:$I$5491,2,0))</f>
        <v/>
      </c>
      <c r="D4094" s="26"/>
      <c r="E4094" s="265"/>
      <c r="F4094" s="207" t="str">
        <f>IF(ISERROR(IF(VLOOKUP(D4094,Paramètres!$C$17:$H$33,6,0)="oui","illimité",VLOOKUP(D4094,Paramètres!$C$17:$H$33,5,0))),"",IF(VLOOKUP(D4094,Paramètres!$C$17:$H$33,6,0)="oui","illimité",VLOOKUP(D4094,Paramètres!$C$17:$H$33,5,0)))</f>
        <v/>
      </c>
      <c r="G4094" s="269" t="str">
        <f t="shared" si="381"/>
        <v/>
      </c>
      <c r="H4094" s="208"/>
      <c r="I4094" s="53"/>
      <c r="J4094" s="209"/>
      <c r="K4094" s="271"/>
      <c r="L4094" s="37"/>
      <c r="M4094" s="218"/>
      <c r="N4094" s="124"/>
      <c r="O4094" s="211" t="str">
        <f t="shared" ca="1" si="382"/>
        <v/>
      </c>
      <c r="P4094" s="212" t="str">
        <f>IF(ISERROR(VLOOKUP(L4094,Paramètres!$A$38:$B$40,2,0)),"",VLOOKUP(L4094,Paramètres!$A$38:$B$40,2,0))</f>
        <v/>
      </c>
      <c r="Q4094" s="211" t="str">
        <f t="shared" ca="1" si="383"/>
        <v/>
      </c>
      <c r="R4094" s="211" t="str">
        <f t="shared" si="379"/>
        <v/>
      </c>
      <c r="S4094" s="213" t="str">
        <f t="shared" ca="1" si="380"/>
        <v/>
      </c>
      <c r="T4094" s="214" t="str">
        <f t="shared" ca="1" si="384"/>
        <v/>
      </c>
    </row>
    <row r="4095" spans="1:20" x14ac:dyDescent="0.25">
      <c r="A4095" s="119" t="s">
        <v>9664</v>
      </c>
      <c r="B4095" s="260"/>
      <c r="C4095" s="264" t="str">
        <f>IF(ISERROR(VLOOKUP(B4095,'Tous les abonnés'!$A$6:$I$5491,2,0)),"",VLOOKUP(B4095,'Tous les abonnés'!$A$6:$I$5491,2,0))</f>
        <v/>
      </c>
      <c r="D4095" s="26"/>
      <c r="E4095" s="265"/>
      <c r="F4095" s="207" t="str">
        <f>IF(ISERROR(IF(VLOOKUP(D4095,Paramètres!$C$17:$H$33,6,0)="oui","illimité",VLOOKUP(D4095,Paramètres!$C$17:$H$33,5,0))),"",IF(VLOOKUP(D4095,Paramètres!$C$17:$H$33,6,0)="oui","illimité",VLOOKUP(D4095,Paramètres!$C$17:$H$33,5,0)))</f>
        <v/>
      </c>
      <c r="G4095" s="269" t="str">
        <f t="shared" si="381"/>
        <v/>
      </c>
      <c r="H4095" s="208"/>
      <c r="I4095" s="53"/>
      <c r="J4095" s="209"/>
      <c r="K4095" s="271"/>
      <c r="L4095" s="37"/>
      <c r="M4095" s="218"/>
      <c r="N4095" s="124"/>
      <c r="O4095" s="211" t="str">
        <f t="shared" ca="1" si="382"/>
        <v/>
      </c>
      <c r="P4095" s="212" t="str">
        <f>IF(ISERROR(VLOOKUP(L4095,Paramètres!$A$38:$B$40,2,0)),"",VLOOKUP(L4095,Paramètres!$A$38:$B$40,2,0))</f>
        <v/>
      </c>
      <c r="Q4095" s="211" t="str">
        <f t="shared" ca="1" si="383"/>
        <v/>
      </c>
      <c r="R4095" s="211" t="str">
        <f t="shared" si="379"/>
        <v/>
      </c>
      <c r="S4095" s="213" t="str">
        <f t="shared" ca="1" si="380"/>
        <v/>
      </c>
      <c r="T4095" s="214" t="str">
        <f t="shared" ca="1" si="384"/>
        <v/>
      </c>
    </row>
    <row r="4096" spans="1:20" x14ac:dyDescent="0.25">
      <c r="A4096" s="119" t="s">
        <v>9665</v>
      </c>
      <c r="B4096" s="260"/>
      <c r="C4096" s="264" t="str">
        <f>IF(ISERROR(VLOOKUP(B4096,'Tous les abonnés'!$A$6:$I$5491,2,0)),"",VLOOKUP(B4096,'Tous les abonnés'!$A$6:$I$5491,2,0))</f>
        <v/>
      </c>
      <c r="D4096" s="26"/>
      <c r="E4096" s="265"/>
      <c r="F4096" s="207" t="str">
        <f>IF(ISERROR(IF(VLOOKUP(D4096,Paramètres!$C$17:$H$33,6,0)="oui","illimité",VLOOKUP(D4096,Paramètres!$C$17:$H$33,5,0))),"",IF(VLOOKUP(D4096,Paramètres!$C$17:$H$33,6,0)="oui","illimité",VLOOKUP(D4096,Paramètres!$C$17:$H$33,5,0)))</f>
        <v/>
      </c>
      <c r="G4096" s="269" t="str">
        <f t="shared" si="381"/>
        <v/>
      </c>
      <c r="H4096" s="208"/>
      <c r="I4096" s="53"/>
      <c r="J4096" s="209"/>
      <c r="K4096" s="271"/>
      <c r="L4096" s="37"/>
      <c r="M4096" s="218"/>
      <c r="N4096" s="124"/>
      <c r="O4096" s="211" t="str">
        <f t="shared" ca="1" si="382"/>
        <v/>
      </c>
      <c r="P4096" s="212" t="str">
        <f>IF(ISERROR(VLOOKUP(L4096,Paramètres!$A$38:$B$40,2,0)),"",VLOOKUP(L4096,Paramètres!$A$38:$B$40,2,0))</f>
        <v/>
      </c>
      <c r="Q4096" s="211" t="str">
        <f t="shared" ca="1" si="383"/>
        <v/>
      </c>
      <c r="R4096" s="211" t="str">
        <f t="shared" si="379"/>
        <v/>
      </c>
      <c r="S4096" s="213" t="str">
        <f t="shared" ca="1" si="380"/>
        <v/>
      </c>
      <c r="T4096" s="214" t="str">
        <f t="shared" ca="1" si="384"/>
        <v/>
      </c>
    </row>
    <row r="4097" spans="1:20" x14ac:dyDescent="0.25">
      <c r="A4097" s="119" t="s">
        <v>9666</v>
      </c>
      <c r="B4097" s="260"/>
      <c r="C4097" s="264" t="str">
        <f>IF(ISERROR(VLOOKUP(B4097,'Tous les abonnés'!$A$6:$I$5491,2,0)),"",VLOOKUP(B4097,'Tous les abonnés'!$A$6:$I$5491,2,0))</f>
        <v/>
      </c>
      <c r="D4097" s="26"/>
      <c r="E4097" s="265"/>
      <c r="F4097" s="207" t="str">
        <f>IF(ISERROR(IF(VLOOKUP(D4097,Paramètres!$C$17:$H$33,6,0)="oui","illimité",VLOOKUP(D4097,Paramètres!$C$17:$H$33,5,0))),"",IF(VLOOKUP(D4097,Paramètres!$C$17:$H$33,6,0)="oui","illimité",VLOOKUP(D4097,Paramètres!$C$17:$H$33,5,0)))</f>
        <v/>
      </c>
      <c r="G4097" s="269" t="str">
        <f t="shared" si="381"/>
        <v/>
      </c>
      <c r="H4097" s="208"/>
      <c r="I4097" s="53"/>
      <c r="J4097" s="209"/>
      <c r="K4097" s="271"/>
      <c r="L4097" s="37"/>
      <c r="M4097" s="218"/>
      <c r="N4097" s="124"/>
      <c r="O4097" s="211" t="str">
        <f t="shared" ca="1" si="382"/>
        <v/>
      </c>
      <c r="P4097" s="212" t="str">
        <f>IF(ISERROR(VLOOKUP(L4097,Paramètres!$A$38:$B$40,2,0)),"",VLOOKUP(L4097,Paramètres!$A$38:$B$40,2,0))</f>
        <v/>
      </c>
      <c r="Q4097" s="211" t="str">
        <f t="shared" ca="1" si="383"/>
        <v/>
      </c>
      <c r="R4097" s="211" t="str">
        <f t="shared" si="379"/>
        <v/>
      </c>
      <c r="S4097" s="213" t="str">
        <f t="shared" ca="1" si="380"/>
        <v/>
      </c>
      <c r="T4097" s="214" t="str">
        <f t="shared" ca="1" si="384"/>
        <v/>
      </c>
    </row>
    <row r="4098" spans="1:20" x14ac:dyDescent="0.25">
      <c r="A4098" s="119" t="s">
        <v>9667</v>
      </c>
      <c r="B4098" s="260"/>
      <c r="C4098" s="264" t="str">
        <f>IF(ISERROR(VLOOKUP(B4098,'Tous les abonnés'!$A$6:$I$5491,2,0)),"",VLOOKUP(B4098,'Tous les abonnés'!$A$6:$I$5491,2,0))</f>
        <v/>
      </c>
      <c r="D4098" s="26"/>
      <c r="E4098" s="265"/>
      <c r="F4098" s="207" t="str">
        <f>IF(ISERROR(IF(VLOOKUP(D4098,Paramètres!$C$17:$H$33,6,0)="oui","illimité",VLOOKUP(D4098,Paramètres!$C$17:$H$33,5,0))),"",IF(VLOOKUP(D4098,Paramètres!$C$17:$H$33,6,0)="oui","illimité",VLOOKUP(D4098,Paramètres!$C$17:$H$33,5,0)))</f>
        <v/>
      </c>
      <c r="G4098" s="269" t="str">
        <f t="shared" si="381"/>
        <v/>
      </c>
      <c r="H4098" s="208"/>
      <c r="I4098" s="53"/>
      <c r="J4098" s="209"/>
      <c r="K4098" s="271"/>
      <c r="L4098" s="37"/>
      <c r="M4098" s="218"/>
      <c r="N4098" s="124"/>
      <c r="O4098" s="211" t="str">
        <f t="shared" ca="1" si="382"/>
        <v/>
      </c>
      <c r="P4098" s="212" t="str">
        <f>IF(ISERROR(VLOOKUP(L4098,Paramètres!$A$38:$B$40,2,0)),"",VLOOKUP(L4098,Paramètres!$A$38:$B$40,2,0))</f>
        <v/>
      </c>
      <c r="Q4098" s="211" t="str">
        <f t="shared" ca="1" si="383"/>
        <v/>
      </c>
      <c r="R4098" s="211" t="str">
        <f t="shared" si="379"/>
        <v/>
      </c>
      <c r="S4098" s="213" t="str">
        <f t="shared" ca="1" si="380"/>
        <v/>
      </c>
      <c r="T4098" s="214" t="str">
        <f t="shared" ca="1" si="384"/>
        <v/>
      </c>
    </row>
    <row r="4099" spans="1:20" x14ac:dyDescent="0.25">
      <c r="A4099" s="119" t="s">
        <v>9668</v>
      </c>
      <c r="B4099" s="260"/>
      <c r="C4099" s="264" t="str">
        <f>IF(ISERROR(VLOOKUP(B4099,'Tous les abonnés'!$A$6:$I$5491,2,0)),"",VLOOKUP(B4099,'Tous les abonnés'!$A$6:$I$5491,2,0))</f>
        <v/>
      </c>
      <c r="D4099" s="26"/>
      <c r="E4099" s="265"/>
      <c r="F4099" s="207" t="str">
        <f>IF(ISERROR(IF(VLOOKUP(D4099,Paramètres!$C$17:$H$33,6,0)="oui","illimité",VLOOKUP(D4099,Paramètres!$C$17:$H$33,5,0))),"",IF(VLOOKUP(D4099,Paramètres!$C$17:$H$33,6,0)="oui","illimité",VLOOKUP(D4099,Paramètres!$C$17:$H$33,5,0)))</f>
        <v/>
      </c>
      <c r="G4099" s="269" t="str">
        <f t="shared" si="381"/>
        <v/>
      </c>
      <c r="H4099" s="208"/>
      <c r="I4099" s="53"/>
      <c r="J4099" s="209"/>
      <c r="K4099" s="271"/>
      <c r="L4099" s="37"/>
      <c r="M4099" s="218"/>
      <c r="N4099" s="124"/>
      <c r="O4099" s="211" t="str">
        <f t="shared" ca="1" si="382"/>
        <v/>
      </c>
      <c r="P4099" s="212" t="str">
        <f>IF(ISERROR(VLOOKUP(L4099,Paramètres!$A$38:$B$40,2,0)),"",VLOOKUP(L4099,Paramètres!$A$38:$B$40,2,0))</f>
        <v/>
      </c>
      <c r="Q4099" s="211" t="str">
        <f t="shared" ca="1" si="383"/>
        <v/>
      </c>
      <c r="R4099" s="211" t="str">
        <f t="shared" si="379"/>
        <v/>
      </c>
      <c r="S4099" s="213" t="str">
        <f t="shared" ca="1" si="380"/>
        <v/>
      </c>
      <c r="T4099" s="214" t="str">
        <f t="shared" ca="1" si="384"/>
        <v/>
      </c>
    </row>
    <row r="4100" spans="1:20" x14ac:dyDescent="0.25">
      <c r="A4100" s="119" t="s">
        <v>9669</v>
      </c>
      <c r="B4100" s="260"/>
      <c r="C4100" s="264" t="str">
        <f>IF(ISERROR(VLOOKUP(B4100,'Tous les abonnés'!$A$6:$I$5491,2,0)),"",VLOOKUP(B4100,'Tous les abonnés'!$A$6:$I$5491,2,0))</f>
        <v/>
      </c>
      <c r="D4100" s="26"/>
      <c r="E4100" s="265"/>
      <c r="F4100" s="207" t="str">
        <f>IF(ISERROR(IF(VLOOKUP(D4100,Paramètres!$C$17:$H$33,6,0)="oui","illimité",VLOOKUP(D4100,Paramètres!$C$17:$H$33,5,0))),"",IF(VLOOKUP(D4100,Paramètres!$C$17:$H$33,6,0)="oui","illimité",VLOOKUP(D4100,Paramètres!$C$17:$H$33,5,0)))</f>
        <v/>
      </c>
      <c r="G4100" s="269" t="str">
        <f t="shared" si="381"/>
        <v/>
      </c>
      <c r="H4100" s="208"/>
      <c r="I4100" s="53"/>
      <c r="J4100" s="209"/>
      <c r="K4100" s="271"/>
      <c r="L4100" s="37"/>
      <c r="M4100" s="218"/>
      <c r="N4100" s="124"/>
      <c r="O4100" s="211" t="str">
        <f t="shared" ca="1" si="382"/>
        <v/>
      </c>
      <c r="P4100" s="212" t="str">
        <f>IF(ISERROR(VLOOKUP(L4100,Paramètres!$A$38:$B$40,2,0)),"",VLOOKUP(L4100,Paramètres!$A$38:$B$40,2,0))</f>
        <v/>
      </c>
      <c r="Q4100" s="211" t="str">
        <f t="shared" ca="1" si="383"/>
        <v/>
      </c>
      <c r="R4100" s="211" t="str">
        <f t="shared" si="379"/>
        <v/>
      </c>
      <c r="S4100" s="213" t="str">
        <f t="shared" ca="1" si="380"/>
        <v/>
      </c>
      <c r="T4100" s="214" t="str">
        <f t="shared" ca="1" si="384"/>
        <v/>
      </c>
    </row>
    <row r="4101" spans="1:20" x14ac:dyDescent="0.25">
      <c r="A4101" s="119" t="s">
        <v>9670</v>
      </c>
      <c r="B4101" s="260"/>
      <c r="C4101" s="264" t="str">
        <f>IF(ISERROR(VLOOKUP(B4101,'Tous les abonnés'!$A$6:$I$5491,2,0)),"",VLOOKUP(B4101,'Tous les abonnés'!$A$6:$I$5491,2,0))</f>
        <v/>
      </c>
      <c r="D4101" s="26"/>
      <c r="E4101" s="265"/>
      <c r="F4101" s="207" t="str">
        <f>IF(ISERROR(IF(VLOOKUP(D4101,Paramètres!$C$17:$H$33,6,0)="oui","illimité",VLOOKUP(D4101,Paramètres!$C$17:$H$33,5,0))),"",IF(VLOOKUP(D4101,Paramètres!$C$17:$H$33,6,0)="oui","illimité",VLOOKUP(D4101,Paramètres!$C$17:$H$33,5,0)))</f>
        <v/>
      </c>
      <c r="G4101" s="269" t="str">
        <f t="shared" si="381"/>
        <v/>
      </c>
      <c r="H4101" s="208"/>
      <c r="I4101" s="53"/>
      <c r="J4101" s="209"/>
      <c r="K4101" s="271"/>
      <c r="L4101" s="37"/>
      <c r="M4101" s="218"/>
      <c r="N4101" s="124"/>
      <c r="O4101" s="211" t="str">
        <f t="shared" ca="1" si="382"/>
        <v/>
      </c>
      <c r="P4101" s="212" t="str">
        <f>IF(ISERROR(VLOOKUP(L4101,Paramètres!$A$38:$B$40,2,0)),"",VLOOKUP(L4101,Paramètres!$A$38:$B$40,2,0))</f>
        <v/>
      </c>
      <c r="Q4101" s="211" t="str">
        <f t="shared" ca="1" si="383"/>
        <v/>
      </c>
      <c r="R4101" s="211" t="str">
        <f t="shared" si="379"/>
        <v/>
      </c>
      <c r="S4101" s="213" t="str">
        <f t="shared" ca="1" si="380"/>
        <v/>
      </c>
      <c r="T4101" s="214" t="str">
        <f t="shared" ca="1" si="384"/>
        <v/>
      </c>
    </row>
    <row r="4102" spans="1:20" x14ac:dyDescent="0.25">
      <c r="A4102" s="119" t="s">
        <v>9671</v>
      </c>
      <c r="B4102" s="260"/>
      <c r="C4102" s="264" t="str">
        <f>IF(ISERROR(VLOOKUP(B4102,'Tous les abonnés'!$A$6:$I$5491,2,0)),"",VLOOKUP(B4102,'Tous les abonnés'!$A$6:$I$5491,2,0))</f>
        <v/>
      </c>
      <c r="D4102" s="26"/>
      <c r="E4102" s="265"/>
      <c r="F4102" s="207" t="str">
        <f>IF(ISERROR(IF(VLOOKUP(D4102,Paramètres!$C$17:$H$33,6,0)="oui","illimité",VLOOKUP(D4102,Paramètres!$C$17:$H$33,5,0))),"",IF(VLOOKUP(D4102,Paramètres!$C$17:$H$33,6,0)="oui","illimité",VLOOKUP(D4102,Paramètres!$C$17:$H$33,5,0)))</f>
        <v/>
      </c>
      <c r="G4102" s="269" t="str">
        <f t="shared" si="381"/>
        <v/>
      </c>
      <c r="H4102" s="208"/>
      <c r="I4102" s="53"/>
      <c r="J4102" s="209"/>
      <c r="K4102" s="271"/>
      <c r="L4102" s="37"/>
      <c r="M4102" s="218"/>
      <c r="N4102" s="124"/>
      <c r="O4102" s="211" t="str">
        <f t="shared" ca="1" si="382"/>
        <v/>
      </c>
      <c r="P4102" s="212" t="str">
        <f>IF(ISERROR(VLOOKUP(L4102,Paramètres!$A$38:$B$40,2,0)),"",VLOOKUP(L4102,Paramètres!$A$38:$B$40,2,0))</f>
        <v/>
      </c>
      <c r="Q4102" s="211" t="str">
        <f t="shared" ca="1" si="383"/>
        <v/>
      </c>
      <c r="R4102" s="211" t="str">
        <f t="shared" si="379"/>
        <v/>
      </c>
      <c r="S4102" s="213" t="str">
        <f t="shared" ca="1" si="380"/>
        <v/>
      </c>
      <c r="T4102" s="214" t="str">
        <f t="shared" ca="1" si="384"/>
        <v/>
      </c>
    </row>
    <row r="4103" spans="1:20" x14ac:dyDescent="0.25">
      <c r="A4103" s="119" t="s">
        <v>9672</v>
      </c>
      <c r="B4103" s="260"/>
      <c r="C4103" s="264" t="str">
        <f>IF(ISERROR(VLOOKUP(B4103,'Tous les abonnés'!$A$6:$I$5491,2,0)),"",VLOOKUP(B4103,'Tous les abonnés'!$A$6:$I$5491,2,0))</f>
        <v/>
      </c>
      <c r="D4103" s="26"/>
      <c r="E4103" s="265"/>
      <c r="F4103" s="207" t="str">
        <f>IF(ISERROR(IF(VLOOKUP(D4103,Paramètres!$C$17:$H$33,6,0)="oui","illimité",VLOOKUP(D4103,Paramètres!$C$17:$H$33,5,0))),"",IF(VLOOKUP(D4103,Paramètres!$C$17:$H$33,6,0)="oui","illimité",VLOOKUP(D4103,Paramètres!$C$17:$H$33,5,0)))</f>
        <v/>
      </c>
      <c r="G4103" s="269" t="str">
        <f t="shared" si="381"/>
        <v/>
      </c>
      <c r="H4103" s="208"/>
      <c r="I4103" s="53"/>
      <c r="J4103" s="209"/>
      <c r="K4103" s="271"/>
      <c r="L4103" s="37"/>
      <c r="M4103" s="218"/>
      <c r="N4103" s="124"/>
      <c r="O4103" s="211" t="str">
        <f t="shared" ca="1" si="382"/>
        <v/>
      </c>
      <c r="P4103" s="212" t="str">
        <f>IF(ISERROR(VLOOKUP(L4103,Paramètres!$A$38:$B$40,2,0)),"",VLOOKUP(L4103,Paramètres!$A$38:$B$40,2,0))</f>
        <v/>
      </c>
      <c r="Q4103" s="211" t="str">
        <f t="shared" ca="1" si="383"/>
        <v/>
      </c>
      <c r="R4103" s="211" t="str">
        <f t="shared" ref="R4103:R4166" si="385">IF(L4103="en 1 fois",1,IF(F4103="illimité",O4103/P4103,IF(ISERROR(F4103/P4103),"",ROUND(F4103/P4103,0))))</f>
        <v/>
      </c>
      <c r="S4103" s="213" t="str">
        <f t="shared" ref="S4103:S4166" ca="1" si="386">IF(ISERROR(IF(F4103="illimité",Q4103*J4103,IF(L4103="en 1 fois",J4103,J4103*Q4103/R4103))),"",IF(F4103="illimité",Q4103*J4103,IF(L4103="en 1 fois",J4103,J4103*Q4103/R4103)))</f>
        <v/>
      </c>
      <c r="T4103" s="214" t="str">
        <f t="shared" ca="1" si="384"/>
        <v/>
      </c>
    </row>
    <row r="4104" spans="1:20" x14ac:dyDescent="0.25">
      <c r="A4104" s="119" t="s">
        <v>9673</v>
      </c>
      <c r="B4104" s="260"/>
      <c r="C4104" s="264" t="str">
        <f>IF(ISERROR(VLOOKUP(B4104,'Tous les abonnés'!$A$6:$I$5491,2,0)),"",VLOOKUP(B4104,'Tous les abonnés'!$A$6:$I$5491,2,0))</f>
        <v/>
      </c>
      <c r="D4104" s="26"/>
      <c r="E4104" s="265"/>
      <c r="F4104" s="207" t="str">
        <f>IF(ISERROR(IF(VLOOKUP(D4104,Paramètres!$C$17:$H$33,6,0)="oui","illimité",VLOOKUP(D4104,Paramètres!$C$17:$H$33,5,0))),"",IF(VLOOKUP(D4104,Paramètres!$C$17:$H$33,6,0)="oui","illimité",VLOOKUP(D4104,Paramètres!$C$17:$H$33,5,0)))</f>
        <v/>
      </c>
      <c r="G4104" s="269" t="str">
        <f t="shared" ref="G4104:G4167" si="387">IF(ISBLANK(K4104),IF(ISERROR(E4104+F4104),"",E4104+F4104),K4104)</f>
        <v/>
      </c>
      <c r="H4104" s="208"/>
      <c r="I4104" s="53"/>
      <c r="J4104" s="209"/>
      <c r="K4104" s="271"/>
      <c r="L4104" s="37"/>
      <c r="M4104" s="218"/>
      <c r="N4104" s="124"/>
      <c r="O4104" s="211" t="str">
        <f t="shared" ref="O4104:O4167" ca="1" si="388">IF(ISBLANK(E4104),"",IF(TODAY()&gt;G4104,G4104-E4104,TODAY()-E4104))</f>
        <v/>
      </c>
      <c r="P4104" s="212" t="str">
        <f>IF(ISERROR(VLOOKUP(L4104,Paramètres!$A$38:$B$40,2,0)),"",VLOOKUP(L4104,Paramètres!$A$38:$B$40,2,0))</f>
        <v/>
      </c>
      <c r="Q4104" s="211" t="str">
        <f t="shared" ref="Q4104:Q4167" ca="1" si="389">IF(ISERROR(O4104/P4104),"",ROUND(O4104/P4104,0))</f>
        <v/>
      </c>
      <c r="R4104" s="211" t="str">
        <f t="shared" si="385"/>
        <v/>
      </c>
      <c r="S4104" s="213" t="str">
        <f t="shared" ca="1" si="386"/>
        <v/>
      </c>
      <c r="T4104" s="214" t="str">
        <f t="shared" ref="T4104:T4167" ca="1" si="390">IF(ISERROR(S4104-N4104),"",S4104-N4104)</f>
        <v/>
      </c>
    </row>
    <row r="4105" spans="1:20" x14ac:dyDescent="0.25">
      <c r="A4105" s="119" t="s">
        <v>9674</v>
      </c>
      <c r="B4105" s="260"/>
      <c r="C4105" s="264" t="str">
        <f>IF(ISERROR(VLOOKUP(B4105,'Tous les abonnés'!$A$6:$I$5491,2,0)),"",VLOOKUP(B4105,'Tous les abonnés'!$A$6:$I$5491,2,0))</f>
        <v/>
      </c>
      <c r="D4105" s="26"/>
      <c r="E4105" s="265"/>
      <c r="F4105" s="207" t="str">
        <f>IF(ISERROR(IF(VLOOKUP(D4105,Paramètres!$C$17:$H$33,6,0)="oui","illimité",VLOOKUP(D4105,Paramètres!$C$17:$H$33,5,0))),"",IF(VLOOKUP(D4105,Paramètres!$C$17:$H$33,6,0)="oui","illimité",VLOOKUP(D4105,Paramètres!$C$17:$H$33,5,0)))</f>
        <v/>
      </c>
      <c r="G4105" s="269" t="str">
        <f t="shared" si="387"/>
        <v/>
      </c>
      <c r="H4105" s="208"/>
      <c r="I4105" s="53"/>
      <c r="J4105" s="209"/>
      <c r="K4105" s="271"/>
      <c r="L4105" s="37"/>
      <c r="M4105" s="218"/>
      <c r="N4105" s="124"/>
      <c r="O4105" s="211" t="str">
        <f t="shared" ca="1" si="388"/>
        <v/>
      </c>
      <c r="P4105" s="212" t="str">
        <f>IF(ISERROR(VLOOKUP(L4105,Paramètres!$A$38:$B$40,2,0)),"",VLOOKUP(L4105,Paramètres!$A$38:$B$40,2,0))</f>
        <v/>
      </c>
      <c r="Q4105" s="211" t="str">
        <f t="shared" ca="1" si="389"/>
        <v/>
      </c>
      <c r="R4105" s="211" t="str">
        <f t="shared" si="385"/>
        <v/>
      </c>
      <c r="S4105" s="213" t="str">
        <f t="shared" ca="1" si="386"/>
        <v/>
      </c>
      <c r="T4105" s="214" t="str">
        <f t="shared" ca="1" si="390"/>
        <v/>
      </c>
    </row>
    <row r="4106" spans="1:20" x14ac:dyDescent="0.25">
      <c r="A4106" s="119" t="s">
        <v>9675</v>
      </c>
      <c r="B4106" s="260"/>
      <c r="C4106" s="264" t="str">
        <f>IF(ISERROR(VLOOKUP(B4106,'Tous les abonnés'!$A$6:$I$5491,2,0)),"",VLOOKUP(B4106,'Tous les abonnés'!$A$6:$I$5491,2,0))</f>
        <v/>
      </c>
      <c r="D4106" s="26"/>
      <c r="E4106" s="265"/>
      <c r="F4106" s="207" t="str">
        <f>IF(ISERROR(IF(VLOOKUP(D4106,Paramètres!$C$17:$H$33,6,0)="oui","illimité",VLOOKUP(D4106,Paramètres!$C$17:$H$33,5,0))),"",IF(VLOOKUP(D4106,Paramètres!$C$17:$H$33,6,0)="oui","illimité",VLOOKUP(D4106,Paramètres!$C$17:$H$33,5,0)))</f>
        <v/>
      </c>
      <c r="G4106" s="269" t="str">
        <f t="shared" si="387"/>
        <v/>
      </c>
      <c r="H4106" s="208"/>
      <c r="I4106" s="53"/>
      <c r="J4106" s="209"/>
      <c r="K4106" s="271"/>
      <c r="L4106" s="37"/>
      <c r="M4106" s="218"/>
      <c r="N4106" s="124"/>
      <c r="O4106" s="211" t="str">
        <f t="shared" ca="1" si="388"/>
        <v/>
      </c>
      <c r="P4106" s="212" t="str">
        <f>IF(ISERROR(VLOOKUP(L4106,Paramètres!$A$38:$B$40,2,0)),"",VLOOKUP(L4106,Paramètres!$A$38:$B$40,2,0))</f>
        <v/>
      </c>
      <c r="Q4106" s="211" t="str">
        <f t="shared" ca="1" si="389"/>
        <v/>
      </c>
      <c r="R4106" s="211" t="str">
        <f t="shared" si="385"/>
        <v/>
      </c>
      <c r="S4106" s="213" t="str">
        <f t="shared" ca="1" si="386"/>
        <v/>
      </c>
      <c r="T4106" s="214" t="str">
        <f t="shared" ca="1" si="390"/>
        <v/>
      </c>
    </row>
    <row r="4107" spans="1:20" x14ac:dyDescent="0.25">
      <c r="A4107" s="119" t="s">
        <v>9676</v>
      </c>
      <c r="B4107" s="260"/>
      <c r="C4107" s="264" t="str">
        <f>IF(ISERROR(VLOOKUP(B4107,'Tous les abonnés'!$A$6:$I$5491,2,0)),"",VLOOKUP(B4107,'Tous les abonnés'!$A$6:$I$5491,2,0))</f>
        <v/>
      </c>
      <c r="D4107" s="26"/>
      <c r="E4107" s="265"/>
      <c r="F4107" s="207" t="str">
        <f>IF(ISERROR(IF(VLOOKUP(D4107,Paramètres!$C$17:$H$33,6,0)="oui","illimité",VLOOKUP(D4107,Paramètres!$C$17:$H$33,5,0))),"",IF(VLOOKUP(D4107,Paramètres!$C$17:$H$33,6,0)="oui","illimité",VLOOKUP(D4107,Paramètres!$C$17:$H$33,5,0)))</f>
        <v/>
      </c>
      <c r="G4107" s="269" t="str">
        <f t="shared" si="387"/>
        <v/>
      </c>
      <c r="H4107" s="208"/>
      <c r="I4107" s="53"/>
      <c r="J4107" s="209"/>
      <c r="K4107" s="271"/>
      <c r="L4107" s="37"/>
      <c r="M4107" s="218"/>
      <c r="N4107" s="124"/>
      <c r="O4107" s="211" t="str">
        <f t="shared" ca="1" si="388"/>
        <v/>
      </c>
      <c r="P4107" s="212" t="str">
        <f>IF(ISERROR(VLOOKUP(L4107,Paramètres!$A$38:$B$40,2,0)),"",VLOOKUP(L4107,Paramètres!$A$38:$B$40,2,0))</f>
        <v/>
      </c>
      <c r="Q4107" s="211" t="str">
        <f t="shared" ca="1" si="389"/>
        <v/>
      </c>
      <c r="R4107" s="211" t="str">
        <f t="shared" si="385"/>
        <v/>
      </c>
      <c r="S4107" s="213" t="str">
        <f t="shared" ca="1" si="386"/>
        <v/>
      </c>
      <c r="T4107" s="214" t="str">
        <f t="shared" ca="1" si="390"/>
        <v/>
      </c>
    </row>
    <row r="4108" spans="1:20" x14ac:dyDescent="0.25">
      <c r="A4108" s="119" t="s">
        <v>9677</v>
      </c>
      <c r="B4108" s="260"/>
      <c r="C4108" s="264" t="str">
        <f>IF(ISERROR(VLOOKUP(B4108,'Tous les abonnés'!$A$6:$I$5491,2,0)),"",VLOOKUP(B4108,'Tous les abonnés'!$A$6:$I$5491,2,0))</f>
        <v/>
      </c>
      <c r="D4108" s="26"/>
      <c r="E4108" s="265"/>
      <c r="F4108" s="207" t="str">
        <f>IF(ISERROR(IF(VLOOKUP(D4108,Paramètres!$C$17:$H$33,6,0)="oui","illimité",VLOOKUP(D4108,Paramètres!$C$17:$H$33,5,0))),"",IF(VLOOKUP(D4108,Paramètres!$C$17:$H$33,6,0)="oui","illimité",VLOOKUP(D4108,Paramètres!$C$17:$H$33,5,0)))</f>
        <v/>
      </c>
      <c r="G4108" s="269" t="str">
        <f t="shared" si="387"/>
        <v/>
      </c>
      <c r="H4108" s="208"/>
      <c r="I4108" s="53"/>
      <c r="J4108" s="209"/>
      <c r="K4108" s="271"/>
      <c r="L4108" s="37"/>
      <c r="M4108" s="218"/>
      <c r="N4108" s="124"/>
      <c r="O4108" s="211" t="str">
        <f t="shared" ca="1" si="388"/>
        <v/>
      </c>
      <c r="P4108" s="212" t="str">
        <f>IF(ISERROR(VLOOKUP(L4108,Paramètres!$A$38:$B$40,2,0)),"",VLOOKUP(L4108,Paramètres!$A$38:$B$40,2,0))</f>
        <v/>
      </c>
      <c r="Q4108" s="211" t="str">
        <f t="shared" ca="1" si="389"/>
        <v/>
      </c>
      <c r="R4108" s="211" t="str">
        <f t="shared" si="385"/>
        <v/>
      </c>
      <c r="S4108" s="213" t="str">
        <f t="shared" ca="1" si="386"/>
        <v/>
      </c>
      <c r="T4108" s="214" t="str">
        <f t="shared" ca="1" si="390"/>
        <v/>
      </c>
    </row>
    <row r="4109" spans="1:20" x14ac:dyDescent="0.25">
      <c r="A4109" s="119" t="s">
        <v>9678</v>
      </c>
      <c r="B4109" s="260"/>
      <c r="C4109" s="264" t="str">
        <f>IF(ISERROR(VLOOKUP(B4109,'Tous les abonnés'!$A$6:$I$5491,2,0)),"",VLOOKUP(B4109,'Tous les abonnés'!$A$6:$I$5491,2,0))</f>
        <v/>
      </c>
      <c r="D4109" s="26"/>
      <c r="E4109" s="265"/>
      <c r="F4109" s="207" t="str">
        <f>IF(ISERROR(IF(VLOOKUP(D4109,Paramètres!$C$17:$H$33,6,0)="oui","illimité",VLOOKUP(D4109,Paramètres!$C$17:$H$33,5,0))),"",IF(VLOOKUP(D4109,Paramètres!$C$17:$H$33,6,0)="oui","illimité",VLOOKUP(D4109,Paramètres!$C$17:$H$33,5,0)))</f>
        <v/>
      </c>
      <c r="G4109" s="269" t="str">
        <f t="shared" si="387"/>
        <v/>
      </c>
      <c r="H4109" s="208"/>
      <c r="I4109" s="53"/>
      <c r="J4109" s="209"/>
      <c r="K4109" s="271"/>
      <c r="L4109" s="37"/>
      <c r="M4109" s="218"/>
      <c r="N4109" s="124"/>
      <c r="O4109" s="211" t="str">
        <f t="shared" ca="1" si="388"/>
        <v/>
      </c>
      <c r="P4109" s="212" t="str">
        <f>IF(ISERROR(VLOOKUP(L4109,Paramètres!$A$38:$B$40,2,0)),"",VLOOKUP(L4109,Paramètres!$A$38:$B$40,2,0))</f>
        <v/>
      </c>
      <c r="Q4109" s="211" t="str">
        <f t="shared" ca="1" si="389"/>
        <v/>
      </c>
      <c r="R4109" s="211" t="str">
        <f t="shared" si="385"/>
        <v/>
      </c>
      <c r="S4109" s="213" t="str">
        <f t="shared" ca="1" si="386"/>
        <v/>
      </c>
      <c r="T4109" s="214" t="str">
        <f t="shared" ca="1" si="390"/>
        <v/>
      </c>
    </row>
    <row r="4110" spans="1:20" x14ac:dyDescent="0.25">
      <c r="A4110" s="119" t="s">
        <v>9679</v>
      </c>
      <c r="B4110" s="260"/>
      <c r="C4110" s="264" t="str">
        <f>IF(ISERROR(VLOOKUP(B4110,'Tous les abonnés'!$A$6:$I$5491,2,0)),"",VLOOKUP(B4110,'Tous les abonnés'!$A$6:$I$5491,2,0))</f>
        <v/>
      </c>
      <c r="D4110" s="26"/>
      <c r="E4110" s="265"/>
      <c r="F4110" s="207" t="str">
        <f>IF(ISERROR(IF(VLOOKUP(D4110,Paramètres!$C$17:$H$33,6,0)="oui","illimité",VLOOKUP(D4110,Paramètres!$C$17:$H$33,5,0))),"",IF(VLOOKUP(D4110,Paramètres!$C$17:$H$33,6,0)="oui","illimité",VLOOKUP(D4110,Paramètres!$C$17:$H$33,5,0)))</f>
        <v/>
      </c>
      <c r="G4110" s="269" t="str">
        <f t="shared" si="387"/>
        <v/>
      </c>
      <c r="H4110" s="208"/>
      <c r="I4110" s="53"/>
      <c r="J4110" s="209"/>
      <c r="K4110" s="271"/>
      <c r="L4110" s="37"/>
      <c r="M4110" s="218"/>
      <c r="N4110" s="124"/>
      <c r="O4110" s="211" t="str">
        <f t="shared" ca="1" si="388"/>
        <v/>
      </c>
      <c r="P4110" s="212" t="str">
        <f>IF(ISERROR(VLOOKUP(L4110,Paramètres!$A$38:$B$40,2,0)),"",VLOOKUP(L4110,Paramètres!$A$38:$B$40,2,0))</f>
        <v/>
      </c>
      <c r="Q4110" s="211" t="str">
        <f t="shared" ca="1" si="389"/>
        <v/>
      </c>
      <c r="R4110" s="211" t="str">
        <f t="shared" si="385"/>
        <v/>
      </c>
      <c r="S4110" s="213" t="str">
        <f t="shared" ca="1" si="386"/>
        <v/>
      </c>
      <c r="T4110" s="214" t="str">
        <f t="shared" ca="1" si="390"/>
        <v/>
      </c>
    </row>
    <row r="4111" spans="1:20" x14ac:dyDescent="0.25">
      <c r="A4111" s="119" t="s">
        <v>9680</v>
      </c>
      <c r="B4111" s="260"/>
      <c r="C4111" s="264" t="str">
        <f>IF(ISERROR(VLOOKUP(B4111,'Tous les abonnés'!$A$6:$I$5491,2,0)),"",VLOOKUP(B4111,'Tous les abonnés'!$A$6:$I$5491,2,0))</f>
        <v/>
      </c>
      <c r="D4111" s="26"/>
      <c r="E4111" s="265"/>
      <c r="F4111" s="207" t="str">
        <f>IF(ISERROR(IF(VLOOKUP(D4111,Paramètres!$C$17:$H$33,6,0)="oui","illimité",VLOOKUP(D4111,Paramètres!$C$17:$H$33,5,0))),"",IF(VLOOKUP(D4111,Paramètres!$C$17:$H$33,6,0)="oui","illimité",VLOOKUP(D4111,Paramètres!$C$17:$H$33,5,0)))</f>
        <v/>
      </c>
      <c r="G4111" s="269" t="str">
        <f t="shared" si="387"/>
        <v/>
      </c>
      <c r="H4111" s="208"/>
      <c r="I4111" s="53"/>
      <c r="J4111" s="209"/>
      <c r="K4111" s="271"/>
      <c r="L4111" s="37"/>
      <c r="M4111" s="218"/>
      <c r="N4111" s="124"/>
      <c r="O4111" s="211" t="str">
        <f t="shared" ca="1" si="388"/>
        <v/>
      </c>
      <c r="P4111" s="212" t="str">
        <f>IF(ISERROR(VLOOKUP(L4111,Paramètres!$A$38:$B$40,2,0)),"",VLOOKUP(L4111,Paramètres!$A$38:$B$40,2,0))</f>
        <v/>
      </c>
      <c r="Q4111" s="211" t="str">
        <f t="shared" ca="1" si="389"/>
        <v/>
      </c>
      <c r="R4111" s="211" t="str">
        <f t="shared" si="385"/>
        <v/>
      </c>
      <c r="S4111" s="213" t="str">
        <f t="shared" ca="1" si="386"/>
        <v/>
      </c>
      <c r="T4111" s="214" t="str">
        <f t="shared" ca="1" si="390"/>
        <v/>
      </c>
    </row>
    <row r="4112" spans="1:20" x14ac:dyDescent="0.25">
      <c r="A4112" s="119" t="s">
        <v>9681</v>
      </c>
      <c r="B4112" s="260"/>
      <c r="C4112" s="264" t="str">
        <f>IF(ISERROR(VLOOKUP(B4112,'Tous les abonnés'!$A$6:$I$5491,2,0)),"",VLOOKUP(B4112,'Tous les abonnés'!$A$6:$I$5491,2,0))</f>
        <v/>
      </c>
      <c r="D4112" s="26"/>
      <c r="E4112" s="265"/>
      <c r="F4112" s="207" t="str">
        <f>IF(ISERROR(IF(VLOOKUP(D4112,Paramètres!$C$17:$H$33,6,0)="oui","illimité",VLOOKUP(D4112,Paramètres!$C$17:$H$33,5,0))),"",IF(VLOOKUP(D4112,Paramètres!$C$17:$H$33,6,0)="oui","illimité",VLOOKUP(D4112,Paramètres!$C$17:$H$33,5,0)))</f>
        <v/>
      </c>
      <c r="G4112" s="269" t="str">
        <f t="shared" si="387"/>
        <v/>
      </c>
      <c r="H4112" s="208"/>
      <c r="I4112" s="53"/>
      <c r="J4112" s="209"/>
      <c r="K4112" s="271"/>
      <c r="L4112" s="37"/>
      <c r="M4112" s="218"/>
      <c r="N4112" s="124"/>
      <c r="O4112" s="211" t="str">
        <f t="shared" ca="1" si="388"/>
        <v/>
      </c>
      <c r="P4112" s="212" t="str">
        <f>IF(ISERROR(VLOOKUP(L4112,Paramètres!$A$38:$B$40,2,0)),"",VLOOKUP(L4112,Paramètres!$A$38:$B$40,2,0))</f>
        <v/>
      </c>
      <c r="Q4112" s="211" t="str">
        <f t="shared" ca="1" si="389"/>
        <v/>
      </c>
      <c r="R4112" s="211" t="str">
        <f t="shared" si="385"/>
        <v/>
      </c>
      <c r="S4112" s="213" t="str">
        <f t="shared" ca="1" si="386"/>
        <v/>
      </c>
      <c r="T4112" s="214" t="str">
        <f t="shared" ca="1" si="390"/>
        <v/>
      </c>
    </row>
    <row r="4113" spans="1:20" x14ac:dyDescent="0.25">
      <c r="A4113" s="119" t="s">
        <v>9682</v>
      </c>
      <c r="B4113" s="260"/>
      <c r="C4113" s="264" t="str">
        <f>IF(ISERROR(VLOOKUP(B4113,'Tous les abonnés'!$A$6:$I$5491,2,0)),"",VLOOKUP(B4113,'Tous les abonnés'!$A$6:$I$5491,2,0))</f>
        <v/>
      </c>
      <c r="D4113" s="26"/>
      <c r="E4113" s="265"/>
      <c r="F4113" s="207" t="str">
        <f>IF(ISERROR(IF(VLOOKUP(D4113,Paramètres!$C$17:$H$33,6,0)="oui","illimité",VLOOKUP(D4113,Paramètres!$C$17:$H$33,5,0))),"",IF(VLOOKUP(D4113,Paramètres!$C$17:$H$33,6,0)="oui","illimité",VLOOKUP(D4113,Paramètres!$C$17:$H$33,5,0)))</f>
        <v/>
      </c>
      <c r="G4113" s="269" t="str">
        <f t="shared" si="387"/>
        <v/>
      </c>
      <c r="H4113" s="208"/>
      <c r="I4113" s="53"/>
      <c r="J4113" s="209"/>
      <c r="K4113" s="271"/>
      <c r="L4113" s="37"/>
      <c r="M4113" s="218"/>
      <c r="N4113" s="124"/>
      <c r="O4113" s="211" t="str">
        <f t="shared" ca="1" si="388"/>
        <v/>
      </c>
      <c r="P4113" s="212" t="str">
        <f>IF(ISERROR(VLOOKUP(L4113,Paramètres!$A$38:$B$40,2,0)),"",VLOOKUP(L4113,Paramètres!$A$38:$B$40,2,0))</f>
        <v/>
      </c>
      <c r="Q4113" s="211" t="str">
        <f t="shared" ca="1" si="389"/>
        <v/>
      </c>
      <c r="R4113" s="211" t="str">
        <f t="shared" si="385"/>
        <v/>
      </c>
      <c r="S4113" s="213" t="str">
        <f t="shared" ca="1" si="386"/>
        <v/>
      </c>
      <c r="T4113" s="214" t="str">
        <f t="shared" ca="1" si="390"/>
        <v/>
      </c>
    </row>
    <row r="4114" spans="1:20" x14ac:dyDescent="0.25">
      <c r="A4114" s="119" t="s">
        <v>9683</v>
      </c>
      <c r="B4114" s="260"/>
      <c r="C4114" s="264" t="str">
        <f>IF(ISERROR(VLOOKUP(B4114,'Tous les abonnés'!$A$6:$I$5491,2,0)),"",VLOOKUP(B4114,'Tous les abonnés'!$A$6:$I$5491,2,0))</f>
        <v/>
      </c>
      <c r="D4114" s="26"/>
      <c r="E4114" s="265"/>
      <c r="F4114" s="207" t="str">
        <f>IF(ISERROR(IF(VLOOKUP(D4114,Paramètres!$C$17:$H$33,6,0)="oui","illimité",VLOOKUP(D4114,Paramètres!$C$17:$H$33,5,0))),"",IF(VLOOKUP(D4114,Paramètres!$C$17:$H$33,6,0)="oui","illimité",VLOOKUP(D4114,Paramètres!$C$17:$H$33,5,0)))</f>
        <v/>
      </c>
      <c r="G4114" s="269" t="str">
        <f t="shared" si="387"/>
        <v/>
      </c>
      <c r="H4114" s="208"/>
      <c r="I4114" s="53"/>
      <c r="J4114" s="209"/>
      <c r="K4114" s="271"/>
      <c r="L4114" s="37"/>
      <c r="M4114" s="218"/>
      <c r="N4114" s="124"/>
      <c r="O4114" s="211" t="str">
        <f t="shared" ca="1" si="388"/>
        <v/>
      </c>
      <c r="P4114" s="212" t="str">
        <f>IF(ISERROR(VLOOKUP(L4114,Paramètres!$A$38:$B$40,2,0)),"",VLOOKUP(L4114,Paramètres!$A$38:$B$40,2,0))</f>
        <v/>
      </c>
      <c r="Q4114" s="211" t="str">
        <f t="shared" ca="1" si="389"/>
        <v/>
      </c>
      <c r="R4114" s="211" t="str">
        <f t="shared" si="385"/>
        <v/>
      </c>
      <c r="S4114" s="213" t="str">
        <f t="shared" ca="1" si="386"/>
        <v/>
      </c>
      <c r="T4114" s="214" t="str">
        <f t="shared" ca="1" si="390"/>
        <v/>
      </c>
    </row>
    <row r="4115" spans="1:20" x14ac:dyDescent="0.25">
      <c r="A4115" s="119" t="s">
        <v>9684</v>
      </c>
      <c r="B4115" s="260"/>
      <c r="C4115" s="264" t="str">
        <f>IF(ISERROR(VLOOKUP(B4115,'Tous les abonnés'!$A$6:$I$5491,2,0)),"",VLOOKUP(B4115,'Tous les abonnés'!$A$6:$I$5491,2,0))</f>
        <v/>
      </c>
      <c r="D4115" s="26"/>
      <c r="E4115" s="265"/>
      <c r="F4115" s="207" t="str">
        <f>IF(ISERROR(IF(VLOOKUP(D4115,Paramètres!$C$17:$H$33,6,0)="oui","illimité",VLOOKUP(D4115,Paramètres!$C$17:$H$33,5,0))),"",IF(VLOOKUP(D4115,Paramètres!$C$17:$H$33,6,0)="oui","illimité",VLOOKUP(D4115,Paramètres!$C$17:$H$33,5,0)))</f>
        <v/>
      </c>
      <c r="G4115" s="269" t="str">
        <f t="shared" si="387"/>
        <v/>
      </c>
      <c r="H4115" s="208"/>
      <c r="I4115" s="53"/>
      <c r="J4115" s="209"/>
      <c r="K4115" s="271"/>
      <c r="L4115" s="37"/>
      <c r="M4115" s="218"/>
      <c r="N4115" s="124"/>
      <c r="O4115" s="211" t="str">
        <f t="shared" ca="1" si="388"/>
        <v/>
      </c>
      <c r="P4115" s="212" t="str">
        <f>IF(ISERROR(VLOOKUP(L4115,Paramètres!$A$38:$B$40,2,0)),"",VLOOKUP(L4115,Paramètres!$A$38:$B$40,2,0))</f>
        <v/>
      </c>
      <c r="Q4115" s="211" t="str">
        <f t="shared" ca="1" si="389"/>
        <v/>
      </c>
      <c r="R4115" s="211" t="str">
        <f t="shared" si="385"/>
        <v/>
      </c>
      <c r="S4115" s="213" t="str">
        <f t="shared" ca="1" si="386"/>
        <v/>
      </c>
      <c r="T4115" s="214" t="str">
        <f t="shared" ca="1" si="390"/>
        <v/>
      </c>
    </row>
    <row r="4116" spans="1:20" x14ac:dyDescent="0.25">
      <c r="A4116" s="119" t="s">
        <v>9685</v>
      </c>
      <c r="B4116" s="260"/>
      <c r="C4116" s="264" t="str">
        <f>IF(ISERROR(VLOOKUP(B4116,'Tous les abonnés'!$A$6:$I$5491,2,0)),"",VLOOKUP(B4116,'Tous les abonnés'!$A$6:$I$5491,2,0))</f>
        <v/>
      </c>
      <c r="D4116" s="26"/>
      <c r="E4116" s="265"/>
      <c r="F4116" s="207" t="str">
        <f>IF(ISERROR(IF(VLOOKUP(D4116,Paramètres!$C$17:$H$33,6,0)="oui","illimité",VLOOKUP(D4116,Paramètres!$C$17:$H$33,5,0))),"",IF(VLOOKUP(D4116,Paramètres!$C$17:$H$33,6,0)="oui","illimité",VLOOKUP(D4116,Paramètres!$C$17:$H$33,5,0)))</f>
        <v/>
      </c>
      <c r="G4116" s="269" t="str">
        <f t="shared" si="387"/>
        <v/>
      </c>
      <c r="H4116" s="208"/>
      <c r="I4116" s="53"/>
      <c r="J4116" s="209"/>
      <c r="K4116" s="271"/>
      <c r="L4116" s="37"/>
      <c r="M4116" s="218"/>
      <c r="N4116" s="124"/>
      <c r="O4116" s="211" t="str">
        <f t="shared" ca="1" si="388"/>
        <v/>
      </c>
      <c r="P4116" s="212" t="str">
        <f>IF(ISERROR(VLOOKUP(L4116,Paramètres!$A$38:$B$40,2,0)),"",VLOOKUP(L4116,Paramètres!$A$38:$B$40,2,0))</f>
        <v/>
      </c>
      <c r="Q4116" s="211" t="str">
        <f t="shared" ca="1" si="389"/>
        <v/>
      </c>
      <c r="R4116" s="211" t="str">
        <f t="shared" si="385"/>
        <v/>
      </c>
      <c r="S4116" s="213" t="str">
        <f t="shared" ca="1" si="386"/>
        <v/>
      </c>
      <c r="T4116" s="214" t="str">
        <f t="shared" ca="1" si="390"/>
        <v/>
      </c>
    </row>
    <row r="4117" spans="1:20" x14ac:dyDescent="0.25">
      <c r="A4117" s="119" t="s">
        <v>9686</v>
      </c>
      <c r="B4117" s="260"/>
      <c r="C4117" s="264" t="str">
        <f>IF(ISERROR(VLOOKUP(B4117,'Tous les abonnés'!$A$6:$I$5491,2,0)),"",VLOOKUP(B4117,'Tous les abonnés'!$A$6:$I$5491,2,0))</f>
        <v/>
      </c>
      <c r="D4117" s="26"/>
      <c r="E4117" s="265"/>
      <c r="F4117" s="207" t="str">
        <f>IF(ISERROR(IF(VLOOKUP(D4117,Paramètres!$C$17:$H$33,6,0)="oui","illimité",VLOOKUP(D4117,Paramètres!$C$17:$H$33,5,0))),"",IF(VLOOKUP(D4117,Paramètres!$C$17:$H$33,6,0)="oui","illimité",VLOOKUP(D4117,Paramètres!$C$17:$H$33,5,0)))</f>
        <v/>
      </c>
      <c r="G4117" s="269" t="str">
        <f t="shared" si="387"/>
        <v/>
      </c>
      <c r="H4117" s="208"/>
      <c r="I4117" s="53"/>
      <c r="J4117" s="209"/>
      <c r="K4117" s="271"/>
      <c r="L4117" s="37"/>
      <c r="M4117" s="218"/>
      <c r="N4117" s="124"/>
      <c r="O4117" s="211" t="str">
        <f t="shared" ca="1" si="388"/>
        <v/>
      </c>
      <c r="P4117" s="212" t="str">
        <f>IF(ISERROR(VLOOKUP(L4117,Paramètres!$A$38:$B$40,2,0)),"",VLOOKUP(L4117,Paramètres!$A$38:$B$40,2,0))</f>
        <v/>
      </c>
      <c r="Q4117" s="211" t="str">
        <f t="shared" ca="1" si="389"/>
        <v/>
      </c>
      <c r="R4117" s="211" t="str">
        <f t="shared" si="385"/>
        <v/>
      </c>
      <c r="S4117" s="213" t="str">
        <f t="shared" ca="1" si="386"/>
        <v/>
      </c>
      <c r="T4117" s="214" t="str">
        <f t="shared" ca="1" si="390"/>
        <v/>
      </c>
    </row>
    <row r="4118" spans="1:20" x14ac:dyDescent="0.25">
      <c r="A4118" s="119" t="s">
        <v>9687</v>
      </c>
      <c r="B4118" s="260"/>
      <c r="C4118" s="264" t="str">
        <f>IF(ISERROR(VLOOKUP(B4118,'Tous les abonnés'!$A$6:$I$5491,2,0)),"",VLOOKUP(B4118,'Tous les abonnés'!$A$6:$I$5491,2,0))</f>
        <v/>
      </c>
      <c r="D4118" s="26"/>
      <c r="E4118" s="265"/>
      <c r="F4118" s="207" t="str">
        <f>IF(ISERROR(IF(VLOOKUP(D4118,Paramètres!$C$17:$H$33,6,0)="oui","illimité",VLOOKUP(D4118,Paramètres!$C$17:$H$33,5,0))),"",IF(VLOOKUP(D4118,Paramètres!$C$17:$H$33,6,0)="oui","illimité",VLOOKUP(D4118,Paramètres!$C$17:$H$33,5,0)))</f>
        <v/>
      </c>
      <c r="G4118" s="269" t="str">
        <f t="shared" si="387"/>
        <v/>
      </c>
      <c r="H4118" s="208"/>
      <c r="I4118" s="53"/>
      <c r="J4118" s="209"/>
      <c r="K4118" s="271"/>
      <c r="L4118" s="37"/>
      <c r="M4118" s="218"/>
      <c r="N4118" s="124"/>
      <c r="O4118" s="211" t="str">
        <f t="shared" ca="1" si="388"/>
        <v/>
      </c>
      <c r="P4118" s="212" t="str">
        <f>IF(ISERROR(VLOOKUP(L4118,Paramètres!$A$38:$B$40,2,0)),"",VLOOKUP(L4118,Paramètres!$A$38:$B$40,2,0))</f>
        <v/>
      </c>
      <c r="Q4118" s="211" t="str">
        <f t="shared" ca="1" si="389"/>
        <v/>
      </c>
      <c r="R4118" s="211" t="str">
        <f t="shared" si="385"/>
        <v/>
      </c>
      <c r="S4118" s="213" t="str">
        <f t="shared" ca="1" si="386"/>
        <v/>
      </c>
      <c r="T4118" s="214" t="str">
        <f t="shared" ca="1" si="390"/>
        <v/>
      </c>
    </row>
    <row r="4119" spans="1:20" x14ac:dyDescent="0.25">
      <c r="A4119" s="119" t="s">
        <v>9688</v>
      </c>
      <c r="B4119" s="260"/>
      <c r="C4119" s="264" t="str">
        <f>IF(ISERROR(VLOOKUP(B4119,'Tous les abonnés'!$A$6:$I$5491,2,0)),"",VLOOKUP(B4119,'Tous les abonnés'!$A$6:$I$5491,2,0))</f>
        <v/>
      </c>
      <c r="D4119" s="26"/>
      <c r="E4119" s="265"/>
      <c r="F4119" s="207" t="str">
        <f>IF(ISERROR(IF(VLOOKUP(D4119,Paramètres!$C$17:$H$33,6,0)="oui","illimité",VLOOKUP(D4119,Paramètres!$C$17:$H$33,5,0))),"",IF(VLOOKUP(D4119,Paramètres!$C$17:$H$33,6,0)="oui","illimité",VLOOKUP(D4119,Paramètres!$C$17:$H$33,5,0)))</f>
        <v/>
      </c>
      <c r="G4119" s="269" t="str">
        <f t="shared" si="387"/>
        <v/>
      </c>
      <c r="H4119" s="208"/>
      <c r="I4119" s="53"/>
      <c r="J4119" s="209"/>
      <c r="K4119" s="271"/>
      <c r="L4119" s="37"/>
      <c r="M4119" s="218"/>
      <c r="N4119" s="124"/>
      <c r="O4119" s="211" t="str">
        <f t="shared" ca="1" si="388"/>
        <v/>
      </c>
      <c r="P4119" s="212" t="str">
        <f>IF(ISERROR(VLOOKUP(L4119,Paramètres!$A$38:$B$40,2,0)),"",VLOOKUP(L4119,Paramètres!$A$38:$B$40,2,0))</f>
        <v/>
      </c>
      <c r="Q4119" s="211" t="str">
        <f t="shared" ca="1" si="389"/>
        <v/>
      </c>
      <c r="R4119" s="211" t="str">
        <f t="shared" si="385"/>
        <v/>
      </c>
      <c r="S4119" s="213" t="str">
        <f t="shared" ca="1" si="386"/>
        <v/>
      </c>
      <c r="T4119" s="214" t="str">
        <f t="shared" ca="1" si="390"/>
        <v/>
      </c>
    </row>
    <row r="4120" spans="1:20" x14ac:dyDescent="0.25">
      <c r="A4120" s="119" t="s">
        <v>9689</v>
      </c>
      <c r="B4120" s="260"/>
      <c r="C4120" s="264" t="str">
        <f>IF(ISERROR(VLOOKUP(B4120,'Tous les abonnés'!$A$6:$I$5491,2,0)),"",VLOOKUP(B4120,'Tous les abonnés'!$A$6:$I$5491,2,0))</f>
        <v/>
      </c>
      <c r="D4120" s="26"/>
      <c r="E4120" s="265"/>
      <c r="F4120" s="207" t="str">
        <f>IF(ISERROR(IF(VLOOKUP(D4120,Paramètres!$C$17:$H$33,6,0)="oui","illimité",VLOOKUP(D4120,Paramètres!$C$17:$H$33,5,0))),"",IF(VLOOKUP(D4120,Paramètres!$C$17:$H$33,6,0)="oui","illimité",VLOOKUP(D4120,Paramètres!$C$17:$H$33,5,0)))</f>
        <v/>
      </c>
      <c r="G4120" s="269" t="str">
        <f t="shared" si="387"/>
        <v/>
      </c>
      <c r="H4120" s="208"/>
      <c r="I4120" s="53"/>
      <c r="J4120" s="209"/>
      <c r="K4120" s="271"/>
      <c r="L4120" s="37"/>
      <c r="M4120" s="218"/>
      <c r="N4120" s="124"/>
      <c r="O4120" s="211" t="str">
        <f t="shared" ca="1" si="388"/>
        <v/>
      </c>
      <c r="P4120" s="212" t="str">
        <f>IF(ISERROR(VLOOKUP(L4120,Paramètres!$A$38:$B$40,2,0)),"",VLOOKUP(L4120,Paramètres!$A$38:$B$40,2,0))</f>
        <v/>
      </c>
      <c r="Q4120" s="211" t="str">
        <f t="shared" ca="1" si="389"/>
        <v/>
      </c>
      <c r="R4120" s="211" t="str">
        <f t="shared" si="385"/>
        <v/>
      </c>
      <c r="S4120" s="213" t="str">
        <f t="shared" ca="1" si="386"/>
        <v/>
      </c>
      <c r="T4120" s="214" t="str">
        <f t="shared" ca="1" si="390"/>
        <v/>
      </c>
    </row>
    <row r="4121" spans="1:20" x14ac:dyDescent="0.25">
      <c r="A4121" s="119" t="s">
        <v>9690</v>
      </c>
      <c r="B4121" s="260"/>
      <c r="C4121" s="264" t="str">
        <f>IF(ISERROR(VLOOKUP(B4121,'Tous les abonnés'!$A$6:$I$5491,2,0)),"",VLOOKUP(B4121,'Tous les abonnés'!$A$6:$I$5491,2,0))</f>
        <v/>
      </c>
      <c r="D4121" s="26"/>
      <c r="E4121" s="265"/>
      <c r="F4121" s="207" t="str">
        <f>IF(ISERROR(IF(VLOOKUP(D4121,Paramètres!$C$17:$H$33,6,0)="oui","illimité",VLOOKUP(D4121,Paramètres!$C$17:$H$33,5,0))),"",IF(VLOOKUP(D4121,Paramètres!$C$17:$H$33,6,0)="oui","illimité",VLOOKUP(D4121,Paramètres!$C$17:$H$33,5,0)))</f>
        <v/>
      </c>
      <c r="G4121" s="269" t="str">
        <f t="shared" si="387"/>
        <v/>
      </c>
      <c r="H4121" s="208"/>
      <c r="I4121" s="53"/>
      <c r="J4121" s="209"/>
      <c r="K4121" s="271"/>
      <c r="L4121" s="37"/>
      <c r="M4121" s="218"/>
      <c r="N4121" s="124"/>
      <c r="O4121" s="211" t="str">
        <f t="shared" ca="1" si="388"/>
        <v/>
      </c>
      <c r="P4121" s="212" t="str">
        <f>IF(ISERROR(VLOOKUP(L4121,Paramètres!$A$38:$B$40,2,0)),"",VLOOKUP(L4121,Paramètres!$A$38:$B$40,2,0))</f>
        <v/>
      </c>
      <c r="Q4121" s="211" t="str">
        <f t="shared" ca="1" si="389"/>
        <v/>
      </c>
      <c r="R4121" s="211" t="str">
        <f t="shared" si="385"/>
        <v/>
      </c>
      <c r="S4121" s="213" t="str">
        <f t="shared" ca="1" si="386"/>
        <v/>
      </c>
      <c r="T4121" s="214" t="str">
        <f t="shared" ca="1" si="390"/>
        <v/>
      </c>
    </row>
    <row r="4122" spans="1:20" x14ac:dyDescent="0.25">
      <c r="A4122" s="119" t="s">
        <v>9691</v>
      </c>
      <c r="B4122" s="260"/>
      <c r="C4122" s="264" t="str">
        <f>IF(ISERROR(VLOOKUP(B4122,'Tous les abonnés'!$A$6:$I$5491,2,0)),"",VLOOKUP(B4122,'Tous les abonnés'!$A$6:$I$5491,2,0))</f>
        <v/>
      </c>
      <c r="D4122" s="26"/>
      <c r="E4122" s="265"/>
      <c r="F4122" s="207" t="str">
        <f>IF(ISERROR(IF(VLOOKUP(D4122,Paramètres!$C$17:$H$33,6,0)="oui","illimité",VLOOKUP(D4122,Paramètres!$C$17:$H$33,5,0))),"",IF(VLOOKUP(D4122,Paramètres!$C$17:$H$33,6,0)="oui","illimité",VLOOKUP(D4122,Paramètres!$C$17:$H$33,5,0)))</f>
        <v/>
      </c>
      <c r="G4122" s="269" t="str">
        <f t="shared" si="387"/>
        <v/>
      </c>
      <c r="H4122" s="208"/>
      <c r="I4122" s="53"/>
      <c r="J4122" s="209"/>
      <c r="K4122" s="271"/>
      <c r="L4122" s="37"/>
      <c r="M4122" s="218"/>
      <c r="N4122" s="124"/>
      <c r="O4122" s="211" t="str">
        <f t="shared" ca="1" si="388"/>
        <v/>
      </c>
      <c r="P4122" s="212" t="str">
        <f>IF(ISERROR(VLOOKUP(L4122,Paramètres!$A$38:$B$40,2,0)),"",VLOOKUP(L4122,Paramètres!$A$38:$B$40,2,0))</f>
        <v/>
      </c>
      <c r="Q4122" s="211" t="str">
        <f t="shared" ca="1" si="389"/>
        <v/>
      </c>
      <c r="R4122" s="211" t="str">
        <f t="shared" si="385"/>
        <v/>
      </c>
      <c r="S4122" s="213" t="str">
        <f t="shared" ca="1" si="386"/>
        <v/>
      </c>
      <c r="T4122" s="214" t="str">
        <f t="shared" ca="1" si="390"/>
        <v/>
      </c>
    </row>
    <row r="4123" spans="1:20" x14ac:dyDescent="0.25">
      <c r="A4123" s="119" t="s">
        <v>9692</v>
      </c>
      <c r="B4123" s="260"/>
      <c r="C4123" s="264" t="str">
        <f>IF(ISERROR(VLOOKUP(B4123,'Tous les abonnés'!$A$6:$I$5491,2,0)),"",VLOOKUP(B4123,'Tous les abonnés'!$A$6:$I$5491,2,0))</f>
        <v/>
      </c>
      <c r="D4123" s="26"/>
      <c r="E4123" s="265"/>
      <c r="F4123" s="207" t="str">
        <f>IF(ISERROR(IF(VLOOKUP(D4123,Paramètres!$C$17:$H$33,6,0)="oui","illimité",VLOOKUP(D4123,Paramètres!$C$17:$H$33,5,0))),"",IF(VLOOKUP(D4123,Paramètres!$C$17:$H$33,6,0)="oui","illimité",VLOOKUP(D4123,Paramètres!$C$17:$H$33,5,0)))</f>
        <v/>
      </c>
      <c r="G4123" s="269" t="str">
        <f t="shared" si="387"/>
        <v/>
      </c>
      <c r="H4123" s="208"/>
      <c r="I4123" s="53"/>
      <c r="J4123" s="209"/>
      <c r="K4123" s="271"/>
      <c r="L4123" s="37"/>
      <c r="M4123" s="218"/>
      <c r="N4123" s="124"/>
      <c r="O4123" s="211" t="str">
        <f t="shared" ca="1" si="388"/>
        <v/>
      </c>
      <c r="P4123" s="212" t="str">
        <f>IF(ISERROR(VLOOKUP(L4123,Paramètres!$A$38:$B$40,2,0)),"",VLOOKUP(L4123,Paramètres!$A$38:$B$40,2,0))</f>
        <v/>
      </c>
      <c r="Q4123" s="211" t="str">
        <f t="shared" ca="1" si="389"/>
        <v/>
      </c>
      <c r="R4123" s="211" t="str">
        <f t="shared" si="385"/>
        <v/>
      </c>
      <c r="S4123" s="213" t="str">
        <f t="shared" ca="1" si="386"/>
        <v/>
      </c>
      <c r="T4123" s="214" t="str">
        <f t="shared" ca="1" si="390"/>
        <v/>
      </c>
    </row>
    <row r="4124" spans="1:20" x14ac:dyDescent="0.25">
      <c r="A4124" s="119" t="s">
        <v>9693</v>
      </c>
      <c r="B4124" s="260"/>
      <c r="C4124" s="264" t="str">
        <f>IF(ISERROR(VLOOKUP(B4124,'Tous les abonnés'!$A$6:$I$5491,2,0)),"",VLOOKUP(B4124,'Tous les abonnés'!$A$6:$I$5491,2,0))</f>
        <v/>
      </c>
      <c r="D4124" s="26"/>
      <c r="E4124" s="265"/>
      <c r="F4124" s="207" t="str">
        <f>IF(ISERROR(IF(VLOOKUP(D4124,Paramètres!$C$17:$H$33,6,0)="oui","illimité",VLOOKUP(D4124,Paramètres!$C$17:$H$33,5,0))),"",IF(VLOOKUP(D4124,Paramètres!$C$17:$H$33,6,0)="oui","illimité",VLOOKUP(D4124,Paramètres!$C$17:$H$33,5,0)))</f>
        <v/>
      </c>
      <c r="G4124" s="269" t="str">
        <f t="shared" si="387"/>
        <v/>
      </c>
      <c r="H4124" s="208"/>
      <c r="I4124" s="53"/>
      <c r="J4124" s="209"/>
      <c r="K4124" s="271"/>
      <c r="L4124" s="37"/>
      <c r="M4124" s="218"/>
      <c r="N4124" s="124"/>
      <c r="O4124" s="211" t="str">
        <f t="shared" ca="1" si="388"/>
        <v/>
      </c>
      <c r="P4124" s="212" t="str">
        <f>IF(ISERROR(VLOOKUP(L4124,Paramètres!$A$38:$B$40,2,0)),"",VLOOKUP(L4124,Paramètres!$A$38:$B$40,2,0))</f>
        <v/>
      </c>
      <c r="Q4124" s="211" t="str">
        <f t="shared" ca="1" si="389"/>
        <v/>
      </c>
      <c r="R4124" s="211" t="str">
        <f t="shared" si="385"/>
        <v/>
      </c>
      <c r="S4124" s="213" t="str">
        <f t="shared" ca="1" si="386"/>
        <v/>
      </c>
      <c r="T4124" s="214" t="str">
        <f t="shared" ca="1" si="390"/>
        <v/>
      </c>
    </row>
    <row r="4125" spans="1:20" x14ac:dyDescent="0.25">
      <c r="A4125" s="119" t="s">
        <v>9694</v>
      </c>
      <c r="B4125" s="260"/>
      <c r="C4125" s="264" t="str">
        <f>IF(ISERROR(VLOOKUP(B4125,'Tous les abonnés'!$A$6:$I$5491,2,0)),"",VLOOKUP(B4125,'Tous les abonnés'!$A$6:$I$5491,2,0))</f>
        <v/>
      </c>
      <c r="D4125" s="26"/>
      <c r="E4125" s="265"/>
      <c r="F4125" s="207" t="str">
        <f>IF(ISERROR(IF(VLOOKUP(D4125,Paramètres!$C$17:$H$33,6,0)="oui","illimité",VLOOKUP(D4125,Paramètres!$C$17:$H$33,5,0))),"",IF(VLOOKUP(D4125,Paramètres!$C$17:$H$33,6,0)="oui","illimité",VLOOKUP(D4125,Paramètres!$C$17:$H$33,5,0)))</f>
        <v/>
      </c>
      <c r="G4125" s="269" t="str">
        <f t="shared" si="387"/>
        <v/>
      </c>
      <c r="H4125" s="208"/>
      <c r="I4125" s="53"/>
      <c r="J4125" s="209"/>
      <c r="K4125" s="271"/>
      <c r="L4125" s="37"/>
      <c r="M4125" s="218"/>
      <c r="N4125" s="124"/>
      <c r="O4125" s="211" t="str">
        <f t="shared" ca="1" si="388"/>
        <v/>
      </c>
      <c r="P4125" s="212" t="str">
        <f>IF(ISERROR(VLOOKUP(L4125,Paramètres!$A$38:$B$40,2,0)),"",VLOOKUP(L4125,Paramètres!$A$38:$B$40,2,0))</f>
        <v/>
      </c>
      <c r="Q4125" s="211" t="str">
        <f t="shared" ca="1" si="389"/>
        <v/>
      </c>
      <c r="R4125" s="211" t="str">
        <f t="shared" si="385"/>
        <v/>
      </c>
      <c r="S4125" s="213" t="str">
        <f t="shared" ca="1" si="386"/>
        <v/>
      </c>
      <c r="T4125" s="214" t="str">
        <f t="shared" ca="1" si="390"/>
        <v/>
      </c>
    </row>
    <row r="4126" spans="1:20" x14ac:dyDescent="0.25">
      <c r="A4126" s="119" t="s">
        <v>9695</v>
      </c>
      <c r="B4126" s="260"/>
      <c r="C4126" s="264" t="str">
        <f>IF(ISERROR(VLOOKUP(B4126,'Tous les abonnés'!$A$6:$I$5491,2,0)),"",VLOOKUP(B4126,'Tous les abonnés'!$A$6:$I$5491,2,0))</f>
        <v/>
      </c>
      <c r="D4126" s="26"/>
      <c r="E4126" s="265"/>
      <c r="F4126" s="207" t="str">
        <f>IF(ISERROR(IF(VLOOKUP(D4126,Paramètres!$C$17:$H$33,6,0)="oui","illimité",VLOOKUP(D4126,Paramètres!$C$17:$H$33,5,0))),"",IF(VLOOKUP(D4126,Paramètres!$C$17:$H$33,6,0)="oui","illimité",VLOOKUP(D4126,Paramètres!$C$17:$H$33,5,0)))</f>
        <v/>
      </c>
      <c r="G4126" s="269" t="str">
        <f t="shared" si="387"/>
        <v/>
      </c>
      <c r="H4126" s="208"/>
      <c r="I4126" s="53"/>
      <c r="J4126" s="209"/>
      <c r="K4126" s="271"/>
      <c r="L4126" s="37"/>
      <c r="M4126" s="218"/>
      <c r="N4126" s="124"/>
      <c r="O4126" s="211" t="str">
        <f t="shared" ca="1" si="388"/>
        <v/>
      </c>
      <c r="P4126" s="212" t="str">
        <f>IF(ISERROR(VLOOKUP(L4126,Paramètres!$A$38:$B$40,2,0)),"",VLOOKUP(L4126,Paramètres!$A$38:$B$40,2,0))</f>
        <v/>
      </c>
      <c r="Q4126" s="211" t="str">
        <f t="shared" ca="1" si="389"/>
        <v/>
      </c>
      <c r="R4126" s="211" t="str">
        <f t="shared" si="385"/>
        <v/>
      </c>
      <c r="S4126" s="213" t="str">
        <f t="shared" ca="1" si="386"/>
        <v/>
      </c>
      <c r="T4126" s="214" t="str">
        <f t="shared" ca="1" si="390"/>
        <v/>
      </c>
    </row>
    <row r="4127" spans="1:20" x14ac:dyDescent="0.25">
      <c r="A4127" s="119" t="s">
        <v>9696</v>
      </c>
      <c r="B4127" s="260"/>
      <c r="C4127" s="264" t="str">
        <f>IF(ISERROR(VLOOKUP(B4127,'Tous les abonnés'!$A$6:$I$5491,2,0)),"",VLOOKUP(B4127,'Tous les abonnés'!$A$6:$I$5491,2,0))</f>
        <v/>
      </c>
      <c r="D4127" s="26"/>
      <c r="E4127" s="265"/>
      <c r="F4127" s="207" t="str">
        <f>IF(ISERROR(IF(VLOOKUP(D4127,Paramètres!$C$17:$H$33,6,0)="oui","illimité",VLOOKUP(D4127,Paramètres!$C$17:$H$33,5,0))),"",IF(VLOOKUP(D4127,Paramètres!$C$17:$H$33,6,0)="oui","illimité",VLOOKUP(D4127,Paramètres!$C$17:$H$33,5,0)))</f>
        <v/>
      </c>
      <c r="G4127" s="269" t="str">
        <f t="shared" si="387"/>
        <v/>
      </c>
      <c r="H4127" s="208"/>
      <c r="I4127" s="53"/>
      <c r="J4127" s="209"/>
      <c r="K4127" s="271"/>
      <c r="L4127" s="37"/>
      <c r="M4127" s="218"/>
      <c r="N4127" s="124"/>
      <c r="O4127" s="211" t="str">
        <f t="shared" ca="1" si="388"/>
        <v/>
      </c>
      <c r="P4127" s="212" t="str">
        <f>IF(ISERROR(VLOOKUP(L4127,Paramètres!$A$38:$B$40,2,0)),"",VLOOKUP(L4127,Paramètres!$A$38:$B$40,2,0))</f>
        <v/>
      </c>
      <c r="Q4127" s="211" t="str">
        <f t="shared" ca="1" si="389"/>
        <v/>
      </c>
      <c r="R4127" s="211" t="str">
        <f t="shared" si="385"/>
        <v/>
      </c>
      <c r="S4127" s="213" t="str">
        <f t="shared" ca="1" si="386"/>
        <v/>
      </c>
      <c r="T4127" s="214" t="str">
        <f t="shared" ca="1" si="390"/>
        <v/>
      </c>
    </row>
    <row r="4128" spans="1:20" x14ac:dyDescent="0.25">
      <c r="A4128" s="119" t="s">
        <v>9697</v>
      </c>
      <c r="B4128" s="260"/>
      <c r="C4128" s="264" t="str">
        <f>IF(ISERROR(VLOOKUP(B4128,'Tous les abonnés'!$A$6:$I$5491,2,0)),"",VLOOKUP(B4128,'Tous les abonnés'!$A$6:$I$5491,2,0))</f>
        <v/>
      </c>
      <c r="D4128" s="26"/>
      <c r="E4128" s="265"/>
      <c r="F4128" s="207" t="str">
        <f>IF(ISERROR(IF(VLOOKUP(D4128,Paramètres!$C$17:$H$33,6,0)="oui","illimité",VLOOKUP(D4128,Paramètres!$C$17:$H$33,5,0))),"",IF(VLOOKUP(D4128,Paramètres!$C$17:$H$33,6,0)="oui","illimité",VLOOKUP(D4128,Paramètres!$C$17:$H$33,5,0)))</f>
        <v/>
      </c>
      <c r="G4128" s="269" t="str">
        <f t="shared" si="387"/>
        <v/>
      </c>
      <c r="H4128" s="208"/>
      <c r="I4128" s="53"/>
      <c r="J4128" s="209"/>
      <c r="K4128" s="271"/>
      <c r="L4128" s="37"/>
      <c r="M4128" s="218"/>
      <c r="N4128" s="124"/>
      <c r="O4128" s="211" t="str">
        <f t="shared" ca="1" si="388"/>
        <v/>
      </c>
      <c r="P4128" s="212" t="str">
        <f>IF(ISERROR(VLOOKUP(L4128,Paramètres!$A$38:$B$40,2,0)),"",VLOOKUP(L4128,Paramètres!$A$38:$B$40,2,0))</f>
        <v/>
      </c>
      <c r="Q4128" s="211" t="str">
        <f t="shared" ca="1" si="389"/>
        <v/>
      </c>
      <c r="R4128" s="211" t="str">
        <f t="shared" si="385"/>
        <v/>
      </c>
      <c r="S4128" s="213" t="str">
        <f t="shared" ca="1" si="386"/>
        <v/>
      </c>
      <c r="T4128" s="214" t="str">
        <f t="shared" ca="1" si="390"/>
        <v/>
      </c>
    </row>
    <row r="4129" spans="1:20" x14ac:dyDescent="0.25">
      <c r="A4129" s="119" t="s">
        <v>9698</v>
      </c>
      <c r="B4129" s="260"/>
      <c r="C4129" s="264" t="str">
        <f>IF(ISERROR(VLOOKUP(B4129,'Tous les abonnés'!$A$6:$I$5491,2,0)),"",VLOOKUP(B4129,'Tous les abonnés'!$A$6:$I$5491,2,0))</f>
        <v/>
      </c>
      <c r="D4129" s="26"/>
      <c r="E4129" s="265"/>
      <c r="F4129" s="207" t="str">
        <f>IF(ISERROR(IF(VLOOKUP(D4129,Paramètres!$C$17:$H$33,6,0)="oui","illimité",VLOOKUP(D4129,Paramètres!$C$17:$H$33,5,0))),"",IF(VLOOKUP(D4129,Paramètres!$C$17:$H$33,6,0)="oui","illimité",VLOOKUP(D4129,Paramètres!$C$17:$H$33,5,0)))</f>
        <v/>
      </c>
      <c r="G4129" s="269" t="str">
        <f t="shared" si="387"/>
        <v/>
      </c>
      <c r="H4129" s="208"/>
      <c r="I4129" s="53"/>
      <c r="J4129" s="209"/>
      <c r="K4129" s="271"/>
      <c r="L4129" s="37"/>
      <c r="M4129" s="218"/>
      <c r="N4129" s="124"/>
      <c r="O4129" s="211" t="str">
        <f t="shared" ca="1" si="388"/>
        <v/>
      </c>
      <c r="P4129" s="212" t="str">
        <f>IF(ISERROR(VLOOKUP(L4129,Paramètres!$A$38:$B$40,2,0)),"",VLOOKUP(L4129,Paramètres!$A$38:$B$40,2,0))</f>
        <v/>
      </c>
      <c r="Q4129" s="211" t="str">
        <f t="shared" ca="1" si="389"/>
        <v/>
      </c>
      <c r="R4129" s="211" t="str">
        <f t="shared" si="385"/>
        <v/>
      </c>
      <c r="S4129" s="213" t="str">
        <f t="shared" ca="1" si="386"/>
        <v/>
      </c>
      <c r="T4129" s="214" t="str">
        <f t="shared" ca="1" si="390"/>
        <v/>
      </c>
    </row>
    <row r="4130" spans="1:20" x14ac:dyDescent="0.25">
      <c r="A4130" s="119" t="s">
        <v>9699</v>
      </c>
      <c r="B4130" s="260"/>
      <c r="C4130" s="264" t="str">
        <f>IF(ISERROR(VLOOKUP(B4130,'Tous les abonnés'!$A$6:$I$5491,2,0)),"",VLOOKUP(B4130,'Tous les abonnés'!$A$6:$I$5491,2,0))</f>
        <v/>
      </c>
      <c r="D4130" s="26"/>
      <c r="E4130" s="265"/>
      <c r="F4130" s="207" t="str">
        <f>IF(ISERROR(IF(VLOOKUP(D4130,Paramètres!$C$17:$H$33,6,0)="oui","illimité",VLOOKUP(D4130,Paramètres!$C$17:$H$33,5,0))),"",IF(VLOOKUP(D4130,Paramètres!$C$17:$H$33,6,0)="oui","illimité",VLOOKUP(D4130,Paramètres!$C$17:$H$33,5,0)))</f>
        <v/>
      </c>
      <c r="G4130" s="269" t="str">
        <f t="shared" si="387"/>
        <v/>
      </c>
      <c r="H4130" s="208"/>
      <c r="I4130" s="53"/>
      <c r="J4130" s="209"/>
      <c r="K4130" s="271"/>
      <c r="L4130" s="37"/>
      <c r="M4130" s="218"/>
      <c r="N4130" s="124"/>
      <c r="O4130" s="211" t="str">
        <f t="shared" ca="1" si="388"/>
        <v/>
      </c>
      <c r="P4130" s="212" t="str">
        <f>IF(ISERROR(VLOOKUP(L4130,Paramètres!$A$38:$B$40,2,0)),"",VLOOKUP(L4130,Paramètres!$A$38:$B$40,2,0))</f>
        <v/>
      </c>
      <c r="Q4130" s="211" t="str">
        <f t="shared" ca="1" si="389"/>
        <v/>
      </c>
      <c r="R4130" s="211" t="str">
        <f t="shared" si="385"/>
        <v/>
      </c>
      <c r="S4130" s="213" t="str">
        <f t="shared" ca="1" si="386"/>
        <v/>
      </c>
      <c r="T4130" s="214" t="str">
        <f t="shared" ca="1" si="390"/>
        <v/>
      </c>
    </row>
    <row r="4131" spans="1:20" x14ac:dyDescent="0.25">
      <c r="A4131" s="119" t="s">
        <v>9700</v>
      </c>
      <c r="B4131" s="260"/>
      <c r="C4131" s="264" t="str">
        <f>IF(ISERROR(VLOOKUP(B4131,'Tous les abonnés'!$A$6:$I$5491,2,0)),"",VLOOKUP(B4131,'Tous les abonnés'!$A$6:$I$5491,2,0))</f>
        <v/>
      </c>
      <c r="D4131" s="26"/>
      <c r="E4131" s="265"/>
      <c r="F4131" s="207" t="str">
        <f>IF(ISERROR(IF(VLOOKUP(D4131,Paramètres!$C$17:$H$33,6,0)="oui","illimité",VLOOKUP(D4131,Paramètres!$C$17:$H$33,5,0))),"",IF(VLOOKUP(D4131,Paramètres!$C$17:$H$33,6,0)="oui","illimité",VLOOKUP(D4131,Paramètres!$C$17:$H$33,5,0)))</f>
        <v/>
      </c>
      <c r="G4131" s="269" t="str">
        <f t="shared" si="387"/>
        <v/>
      </c>
      <c r="H4131" s="208"/>
      <c r="I4131" s="53"/>
      <c r="J4131" s="209"/>
      <c r="K4131" s="271"/>
      <c r="L4131" s="37"/>
      <c r="M4131" s="218"/>
      <c r="N4131" s="124"/>
      <c r="O4131" s="211" t="str">
        <f t="shared" ca="1" si="388"/>
        <v/>
      </c>
      <c r="P4131" s="212" t="str">
        <f>IF(ISERROR(VLOOKUP(L4131,Paramètres!$A$38:$B$40,2,0)),"",VLOOKUP(L4131,Paramètres!$A$38:$B$40,2,0))</f>
        <v/>
      </c>
      <c r="Q4131" s="211" t="str">
        <f t="shared" ca="1" si="389"/>
        <v/>
      </c>
      <c r="R4131" s="211" t="str">
        <f t="shared" si="385"/>
        <v/>
      </c>
      <c r="S4131" s="213" t="str">
        <f t="shared" ca="1" si="386"/>
        <v/>
      </c>
      <c r="T4131" s="214" t="str">
        <f t="shared" ca="1" si="390"/>
        <v/>
      </c>
    </row>
    <row r="4132" spans="1:20" x14ac:dyDescent="0.25">
      <c r="A4132" s="119" t="s">
        <v>9701</v>
      </c>
      <c r="B4132" s="260"/>
      <c r="C4132" s="264" t="str">
        <f>IF(ISERROR(VLOOKUP(B4132,'Tous les abonnés'!$A$6:$I$5491,2,0)),"",VLOOKUP(B4132,'Tous les abonnés'!$A$6:$I$5491,2,0))</f>
        <v/>
      </c>
      <c r="D4132" s="26"/>
      <c r="E4132" s="265"/>
      <c r="F4132" s="207" t="str">
        <f>IF(ISERROR(IF(VLOOKUP(D4132,Paramètres!$C$17:$H$33,6,0)="oui","illimité",VLOOKUP(D4132,Paramètres!$C$17:$H$33,5,0))),"",IF(VLOOKUP(D4132,Paramètres!$C$17:$H$33,6,0)="oui","illimité",VLOOKUP(D4132,Paramètres!$C$17:$H$33,5,0)))</f>
        <v/>
      </c>
      <c r="G4132" s="269" t="str">
        <f t="shared" si="387"/>
        <v/>
      </c>
      <c r="H4132" s="208"/>
      <c r="I4132" s="53"/>
      <c r="J4132" s="209"/>
      <c r="K4132" s="271"/>
      <c r="L4132" s="37"/>
      <c r="M4132" s="218"/>
      <c r="N4132" s="124"/>
      <c r="O4132" s="211" t="str">
        <f t="shared" ca="1" si="388"/>
        <v/>
      </c>
      <c r="P4132" s="212" t="str">
        <f>IF(ISERROR(VLOOKUP(L4132,Paramètres!$A$38:$B$40,2,0)),"",VLOOKUP(L4132,Paramètres!$A$38:$B$40,2,0))</f>
        <v/>
      </c>
      <c r="Q4132" s="211" t="str">
        <f t="shared" ca="1" si="389"/>
        <v/>
      </c>
      <c r="R4132" s="211" t="str">
        <f t="shared" si="385"/>
        <v/>
      </c>
      <c r="S4132" s="213" t="str">
        <f t="shared" ca="1" si="386"/>
        <v/>
      </c>
      <c r="T4132" s="214" t="str">
        <f t="shared" ca="1" si="390"/>
        <v/>
      </c>
    </row>
    <row r="4133" spans="1:20" x14ac:dyDescent="0.25">
      <c r="A4133" s="119" t="s">
        <v>9702</v>
      </c>
      <c r="B4133" s="260"/>
      <c r="C4133" s="264" t="str">
        <f>IF(ISERROR(VLOOKUP(B4133,'Tous les abonnés'!$A$6:$I$5491,2,0)),"",VLOOKUP(B4133,'Tous les abonnés'!$A$6:$I$5491,2,0))</f>
        <v/>
      </c>
      <c r="D4133" s="26"/>
      <c r="E4133" s="265"/>
      <c r="F4133" s="207" t="str">
        <f>IF(ISERROR(IF(VLOOKUP(D4133,Paramètres!$C$17:$H$33,6,0)="oui","illimité",VLOOKUP(D4133,Paramètres!$C$17:$H$33,5,0))),"",IF(VLOOKUP(D4133,Paramètres!$C$17:$H$33,6,0)="oui","illimité",VLOOKUP(D4133,Paramètres!$C$17:$H$33,5,0)))</f>
        <v/>
      </c>
      <c r="G4133" s="269" t="str">
        <f t="shared" si="387"/>
        <v/>
      </c>
      <c r="H4133" s="208"/>
      <c r="I4133" s="53"/>
      <c r="J4133" s="209"/>
      <c r="K4133" s="271"/>
      <c r="L4133" s="37"/>
      <c r="M4133" s="218"/>
      <c r="N4133" s="124"/>
      <c r="O4133" s="211" t="str">
        <f t="shared" ca="1" si="388"/>
        <v/>
      </c>
      <c r="P4133" s="212" t="str">
        <f>IF(ISERROR(VLOOKUP(L4133,Paramètres!$A$38:$B$40,2,0)),"",VLOOKUP(L4133,Paramètres!$A$38:$B$40,2,0))</f>
        <v/>
      </c>
      <c r="Q4133" s="211" t="str">
        <f t="shared" ca="1" si="389"/>
        <v/>
      </c>
      <c r="R4133" s="211" t="str">
        <f t="shared" si="385"/>
        <v/>
      </c>
      <c r="S4133" s="213" t="str">
        <f t="shared" ca="1" si="386"/>
        <v/>
      </c>
      <c r="T4133" s="214" t="str">
        <f t="shared" ca="1" si="390"/>
        <v/>
      </c>
    </row>
    <row r="4134" spans="1:20" x14ac:dyDescent="0.25">
      <c r="A4134" s="119" t="s">
        <v>9703</v>
      </c>
      <c r="B4134" s="260"/>
      <c r="C4134" s="264" t="str">
        <f>IF(ISERROR(VLOOKUP(B4134,'Tous les abonnés'!$A$6:$I$5491,2,0)),"",VLOOKUP(B4134,'Tous les abonnés'!$A$6:$I$5491,2,0))</f>
        <v/>
      </c>
      <c r="D4134" s="26"/>
      <c r="E4134" s="265"/>
      <c r="F4134" s="207" t="str">
        <f>IF(ISERROR(IF(VLOOKUP(D4134,Paramètres!$C$17:$H$33,6,0)="oui","illimité",VLOOKUP(D4134,Paramètres!$C$17:$H$33,5,0))),"",IF(VLOOKUP(D4134,Paramètres!$C$17:$H$33,6,0)="oui","illimité",VLOOKUP(D4134,Paramètres!$C$17:$H$33,5,0)))</f>
        <v/>
      </c>
      <c r="G4134" s="269" t="str">
        <f t="shared" si="387"/>
        <v/>
      </c>
      <c r="H4134" s="208"/>
      <c r="I4134" s="53"/>
      <c r="J4134" s="209"/>
      <c r="K4134" s="271"/>
      <c r="L4134" s="37"/>
      <c r="M4134" s="218"/>
      <c r="N4134" s="124"/>
      <c r="O4134" s="211" t="str">
        <f t="shared" ca="1" si="388"/>
        <v/>
      </c>
      <c r="P4134" s="212" t="str">
        <f>IF(ISERROR(VLOOKUP(L4134,Paramètres!$A$38:$B$40,2,0)),"",VLOOKUP(L4134,Paramètres!$A$38:$B$40,2,0))</f>
        <v/>
      </c>
      <c r="Q4134" s="211" t="str">
        <f t="shared" ca="1" si="389"/>
        <v/>
      </c>
      <c r="R4134" s="211" t="str">
        <f t="shared" si="385"/>
        <v/>
      </c>
      <c r="S4134" s="213" t="str">
        <f t="shared" ca="1" si="386"/>
        <v/>
      </c>
      <c r="T4134" s="214" t="str">
        <f t="shared" ca="1" si="390"/>
        <v/>
      </c>
    </row>
    <row r="4135" spans="1:20" x14ac:dyDescent="0.25">
      <c r="A4135" s="119" t="s">
        <v>9704</v>
      </c>
      <c r="B4135" s="260"/>
      <c r="C4135" s="264" t="str">
        <f>IF(ISERROR(VLOOKUP(B4135,'Tous les abonnés'!$A$6:$I$5491,2,0)),"",VLOOKUP(B4135,'Tous les abonnés'!$A$6:$I$5491,2,0))</f>
        <v/>
      </c>
      <c r="D4135" s="26"/>
      <c r="E4135" s="265"/>
      <c r="F4135" s="207" t="str">
        <f>IF(ISERROR(IF(VLOOKUP(D4135,Paramètres!$C$17:$H$33,6,0)="oui","illimité",VLOOKUP(D4135,Paramètres!$C$17:$H$33,5,0))),"",IF(VLOOKUP(D4135,Paramètres!$C$17:$H$33,6,0)="oui","illimité",VLOOKUP(D4135,Paramètres!$C$17:$H$33,5,0)))</f>
        <v/>
      </c>
      <c r="G4135" s="269" t="str">
        <f t="shared" si="387"/>
        <v/>
      </c>
      <c r="H4135" s="208"/>
      <c r="I4135" s="53"/>
      <c r="J4135" s="209"/>
      <c r="K4135" s="271"/>
      <c r="L4135" s="37"/>
      <c r="M4135" s="218"/>
      <c r="N4135" s="124"/>
      <c r="O4135" s="211" t="str">
        <f t="shared" ca="1" si="388"/>
        <v/>
      </c>
      <c r="P4135" s="212" t="str">
        <f>IF(ISERROR(VLOOKUP(L4135,Paramètres!$A$38:$B$40,2,0)),"",VLOOKUP(L4135,Paramètres!$A$38:$B$40,2,0))</f>
        <v/>
      </c>
      <c r="Q4135" s="211" t="str">
        <f t="shared" ca="1" si="389"/>
        <v/>
      </c>
      <c r="R4135" s="211" t="str">
        <f t="shared" si="385"/>
        <v/>
      </c>
      <c r="S4135" s="213" t="str">
        <f t="shared" ca="1" si="386"/>
        <v/>
      </c>
      <c r="T4135" s="214" t="str">
        <f t="shared" ca="1" si="390"/>
        <v/>
      </c>
    </row>
    <row r="4136" spans="1:20" x14ac:dyDescent="0.25">
      <c r="A4136" s="119" t="s">
        <v>9705</v>
      </c>
      <c r="B4136" s="260"/>
      <c r="C4136" s="264" t="str">
        <f>IF(ISERROR(VLOOKUP(B4136,'Tous les abonnés'!$A$6:$I$5491,2,0)),"",VLOOKUP(B4136,'Tous les abonnés'!$A$6:$I$5491,2,0))</f>
        <v/>
      </c>
      <c r="D4136" s="26"/>
      <c r="E4136" s="265"/>
      <c r="F4136" s="207" t="str">
        <f>IF(ISERROR(IF(VLOOKUP(D4136,Paramètres!$C$17:$H$33,6,0)="oui","illimité",VLOOKUP(D4136,Paramètres!$C$17:$H$33,5,0))),"",IF(VLOOKUP(D4136,Paramètres!$C$17:$H$33,6,0)="oui","illimité",VLOOKUP(D4136,Paramètres!$C$17:$H$33,5,0)))</f>
        <v/>
      </c>
      <c r="G4136" s="269" t="str">
        <f t="shared" si="387"/>
        <v/>
      </c>
      <c r="H4136" s="208"/>
      <c r="I4136" s="53"/>
      <c r="J4136" s="209"/>
      <c r="K4136" s="271"/>
      <c r="L4136" s="37"/>
      <c r="M4136" s="218"/>
      <c r="N4136" s="124"/>
      <c r="O4136" s="211" t="str">
        <f t="shared" ca="1" si="388"/>
        <v/>
      </c>
      <c r="P4136" s="212" t="str">
        <f>IF(ISERROR(VLOOKUP(L4136,Paramètres!$A$38:$B$40,2,0)),"",VLOOKUP(L4136,Paramètres!$A$38:$B$40,2,0))</f>
        <v/>
      </c>
      <c r="Q4136" s="211" t="str">
        <f t="shared" ca="1" si="389"/>
        <v/>
      </c>
      <c r="R4136" s="211" t="str">
        <f t="shared" si="385"/>
        <v/>
      </c>
      <c r="S4136" s="213" t="str">
        <f t="shared" ca="1" si="386"/>
        <v/>
      </c>
      <c r="T4136" s="214" t="str">
        <f t="shared" ca="1" si="390"/>
        <v/>
      </c>
    </row>
    <row r="4137" spans="1:20" x14ac:dyDescent="0.25">
      <c r="A4137" s="119" t="s">
        <v>9706</v>
      </c>
      <c r="B4137" s="260"/>
      <c r="C4137" s="264" t="str">
        <f>IF(ISERROR(VLOOKUP(B4137,'Tous les abonnés'!$A$6:$I$5491,2,0)),"",VLOOKUP(B4137,'Tous les abonnés'!$A$6:$I$5491,2,0))</f>
        <v/>
      </c>
      <c r="D4137" s="26"/>
      <c r="E4137" s="265"/>
      <c r="F4137" s="207" t="str">
        <f>IF(ISERROR(IF(VLOOKUP(D4137,Paramètres!$C$17:$H$33,6,0)="oui","illimité",VLOOKUP(D4137,Paramètres!$C$17:$H$33,5,0))),"",IF(VLOOKUP(D4137,Paramètres!$C$17:$H$33,6,0)="oui","illimité",VLOOKUP(D4137,Paramètres!$C$17:$H$33,5,0)))</f>
        <v/>
      </c>
      <c r="G4137" s="269" t="str">
        <f t="shared" si="387"/>
        <v/>
      </c>
      <c r="H4137" s="208"/>
      <c r="I4137" s="53"/>
      <c r="J4137" s="209"/>
      <c r="K4137" s="271"/>
      <c r="L4137" s="37"/>
      <c r="M4137" s="218"/>
      <c r="N4137" s="124"/>
      <c r="O4137" s="211" t="str">
        <f t="shared" ca="1" si="388"/>
        <v/>
      </c>
      <c r="P4137" s="212" t="str">
        <f>IF(ISERROR(VLOOKUP(L4137,Paramètres!$A$38:$B$40,2,0)),"",VLOOKUP(L4137,Paramètres!$A$38:$B$40,2,0))</f>
        <v/>
      </c>
      <c r="Q4137" s="211" t="str">
        <f t="shared" ca="1" si="389"/>
        <v/>
      </c>
      <c r="R4137" s="211" t="str">
        <f t="shared" si="385"/>
        <v/>
      </c>
      <c r="S4137" s="213" t="str">
        <f t="shared" ca="1" si="386"/>
        <v/>
      </c>
      <c r="T4137" s="214" t="str">
        <f t="shared" ca="1" si="390"/>
        <v/>
      </c>
    </row>
    <row r="4138" spans="1:20" x14ac:dyDescent="0.25">
      <c r="A4138" s="119" t="s">
        <v>9707</v>
      </c>
      <c r="B4138" s="260"/>
      <c r="C4138" s="264" t="str">
        <f>IF(ISERROR(VLOOKUP(B4138,'Tous les abonnés'!$A$6:$I$5491,2,0)),"",VLOOKUP(B4138,'Tous les abonnés'!$A$6:$I$5491,2,0))</f>
        <v/>
      </c>
      <c r="D4138" s="26"/>
      <c r="E4138" s="265"/>
      <c r="F4138" s="207" t="str">
        <f>IF(ISERROR(IF(VLOOKUP(D4138,Paramètres!$C$17:$H$33,6,0)="oui","illimité",VLOOKUP(D4138,Paramètres!$C$17:$H$33,5,0))),"",IF(VLOOKUP(D4138,Paramètres!$C$17:$H$33,6,0)="oui","illimité",VLOOKUP(D4138,Paramètres!$C$17:$H$33,5,0)))</f>
        <v/>
      </c>
      <c r="G4138" s="269" t="str">
        <f t="shared" si="387"/>
        <v/>
      </c>
      <c r="H4138" s="208"/>
      <c r="I4138" s="53"/>
      <c r="J4138" s="209"/>
      <c r="K4138" s="271"/>
      <c r="L4138" s="37"/>
      <c r="M4138" s="218"/>
      <c r="N4138" s="124"/>
      <c r="O4138" s="211" t="str">
        <f t="shared" ca="1" si="388"/>
        <v/>
      </c>
      <c r="P4138" s="212" t="str">
        <f>IF(ISERROR(VLOOKUP(L4138,Paramètres!$A$38:$B$40,2,0)),"",VLOOKUP(L4138,Paramètres!$A$38:$B$40,2,0))</f>
        <v/>
      </c>
      <c r="Q4138" s="211" t="str">
        <f t="shared" ca="1" si="389"/>
        <v/>
      </c>
      <c r="R4138" s="211" t="str">
        <f t="shared" si="385"/>
        <v/>
      </c>
      <c r="S4138" s="213" t="str">
        <f t="shared" ca="1" si="386"/>
        <v/>
      </c>
      <c r="T4138" s="214" t="str">
        <f t="shared" ca="1" si="390"/>
        <v/>
      </c>
    </row>
    <row r="4139" spans="1:20" x14ac:dyDescent="0.25">
      <c r="A4139" s="119" t="s">
        <v>9708</v>
      </c>
      <c r="B4139" s="260"/>
      <c r="C4139" s="264" t="str">
        <f>IF(ISERROR(VLOOKUP(B4139,'Tous les abonnés'!$A$6:$I$5491,2,0)),"",VLOOKUP(B4139,'Tous les abonnés'!$A$6:$I$5491,2,0))</f>
        <v/>
      </c>
      <c r="D4139" s="26"/>
      <c r="E4139" s="265"/>
      <c r="F4139" s="207" t="str">
        <f>IF(ISERROR(IF(VLOOKUP(D4139,Paramètres!$C$17:$H$33,6,0)="oui","illimité",VLOOKUP(D4139,Paramètres!$C$17:$H$33,5,0))),"",IF(VLOOKUP(D4139,Paramètres!$C$17:$H$33,6,0)="oui","illimité",VLOOKUP(D4139,Paramètres!$C$17:$H$33,5,0)))</f>
        <v/>
      </c>
      <c r="G4139" s="269" t="str">
        <f t="shared" si="387"/>
        <v/>
      </c>
      <c r="H4139" s="208"/>
      <c r="I4139" s="53"/>
      <c r="J4139" s="209"/>
      <c r="K4139" s="271"/>
      <c r="L4139" s="37"/>
      <c r="M4139" s="218"/>
      <c r="N4139" s="124"/>
      <c r="O4139" s="211" t="str">
        <f t="shared" ca="1" si="388"/>
        <v/>
      </c>
      <c r="P4139" s="212" t="str">
        <f>IF(ISERROR(VLOOKUP(L4139,Paramètres!$A$38:$B$40,2,0)),"",VLOOKUP(L4139,Paramètres!$A$38:$B$40,2,0))</f>
        <v/>
      </c>
      <c r="Q4139" s="211" t="str">
        <f t="shared" ca="1" si="389"/>
        <v/>
      </c>
      <c r="R4139" s="211" t="str">
        <f t="shared" si="385"/>
        <v/>
      </c>
      <c r="S4139" s="213" t="str">
        <f t="shared" ca="1" si="386"/>
        <v/>
      </c>
      <c r="T4139" s="214" t="str">
        <f t="shared" ca="1" si="390"/>
        <v/>
      </c>
    </row>
    <row r="4140" spans="1:20" x14ac:dyDescent="0.25">
      <c r="A4140" s="119" t="s">
        <v>9709</v>
      </c>
      <c r="B4140" s="260"/>
      <c r="C4140" s="264" t="str">
        <f>IF(ISERROR(VLOOKUP(B4140,'Tous les abonnés'!$A$6:$I$5491,2,0)),"",VLOOKUP(B4140,'Tous les abonnés'!$A$6:$I$5491,2,0))</f>
        <v/>
      </c>
      <c r="D4140" s="26"/>
      <c r="E4140" s="265"/>
      <c r="F4140" s="207" t="str">
        <f>IF(ISERROR(IF(VLOOKUP(D4140,Paramètres!$C$17:$H$33,6,0)="oui","illimité",VLOOKUP(D4140,Paramètres!$C$17:$H$33,5,0))),"",IF(VLOOKUP(D4140,Paramètres!$C$17:$H$33,6,0)="oui","illimité",VLOOKUP(D4140,Paramètres!$C$17:$H$33,5,0)))</f>
        <v/>
      </c>
      <c r="G4140" s="269" t="str">
        <f t="shared" si="387"/>
        <v/>
      </c>
      <c r="H4140" s="208"/>
      <c r="I4140" s="53"/>
      <c r="J4140" s="209"/>
      <c r="K4140" s="271"/>
      <c r="L4140" s="37"/>
      <c r="M4140" s="218"/>
      <c r="N4140" s="124"/>
      <c r="O4140" s="211" t="str">
        <f t="shared" ca="1" si="388"/>
        <v/>
      </c>
      <c r="P4140" s="212" t="str">
        <f>IF(ISERROR(VLOOKUP(L4140,Paramètres!$A$38:$B$40,2,0)),"",VLOOKUP(L4140,Paramètres!$A$38:$B$40,2,0))</f>
        <v/>
      </c>
      <c r="Q4140" s="211" t="str">
        <f t="shared" ca="1" si="389"/>
        <v/>
      </c>
      <c r="R4140" s="211" t="str">
        <f t="shared" si="385"/>
        <v/>
      </c>
      <c r="S4140" s="213" t="str">
        <f t="shared" ca="1" si="386"/>
        <v/>
      </c>
      <c r="T4140" s="214" t="str">
        <f t="shared" ca="1" si="390"/>
        <v/>
      </c>
    </row>
    <row r="4141" spans="1:20" x14ac:dyDescent="0.25">
      <c r="A4141" s="119" t="s">
        <v>9710</v>
      </c>
      <c r="B4141" s="260"/>
      <c r="C4141" s="264" t="str">
        <f>IF(ISERROR(VLOOKUP(B4141,'Tous les abonnés'!$A$6:$I$5491,2,0)),"",VLOOKUP(B4141,'Tous les abonnés'!$A$6:$I$5491,2,0))</f>
        <v/>
      </c>
      <c r="D4141" s="26"/>
      <c r="E4141" s="265"/>
      <c r="F4141" s="207" t="str">
        <f>IF(ISERROR(IF(VLOOKUP(D4141,Paramètres!$C$17:$H$33,6,0)="oui","illimité",VLOOKUP(D4141,Paramètres!$C$17:$H$33,5,0))),"",IF(VLOOKUP(D4141,Paramètres!$C$17:$H$33,6,0)="oui","illimité",VLOOKUP(D4141,Paramètres!$C$17:$H$33,5,0)))</f>
        <v/>
      </c>
      <c r="G4141" s="269" t="str">
        <f t="shared" si="387"/>
        <v/>
      </c>
      <c r="H4141" s="208"/>
      <c r="I4141" s="53"/>
      <c r="J4141" s="209"/>
      <c r="K4141" s="271"/>
      <c r="L4141" s="37"/>
      <c r="M4141" s="218"/>
      <c r="N4141" s="124"/>
      <c r="O4141" s="211" t="str">
        <f t="shared" ca="1" si="388"/>
        <v/>
      </c>
      <c r="P4141" s="212" t="str">
        <f>IF(ISERROR(VLOOKUP(L4141,Paramètres!$A$38:$B$40,2,0)),"",VLOOKUP(L4141,Paramètres!$A$38:$B$40,2,0))</f>
        <v/>
      </c>
      <c r="Q4141" s="211" t="str">
        <f t="shared" ca="1" si="389"/>
        <v/>
      </c>
      <c r="R4141" s="211" t="str">
        <f t="shared" si="385"/>
        <v/>
      </c>
      <c r="S4141" s="213" t="str">
        <f t="shared" ca="1" si="386"/>
        <v/>
      </c>
      <c r="T4141" s="214" t="str">
        <f t="shared" ca="1" si="390"/>
        <v/>
      </c>
    </row>
    <row r="4142" spans="1:20" x14ac:dyDescent="0.25">
      <c r="A4142" s="119" t="s">
        <v>9711</v>
      </c>
      <c r="B4142" s="260"/>
      <c r="C4142" s="264" t="str">
        <f>IF(ISERROR(VLOOKUP(B4142,'Tous les abonnés'!$A$6:$I$5491,2,0)),"",VLOOKUP(B4142,'Tous les abonnés'!$A$6:$I$5491,2,0))</f>
        <v/>
      </c>
      <c r="D4142" s="26"/>
      <c r="E4142" s="265"/>
      <c r="F4142" s="207" t="str">
        <f>IF(ISERROR(IF(VLOOKUP(D4142,Paramètres!$C$17:$H$33,6,0)="oui","illimité",VLOOKUP(D4142,Paramètres!$C$17:$H$33,5,0))),"",IF(VLOOKUP(D4142,Paramètres!$C$17:$H$33,6,0)="oui","illimité",VLOOKUP(D4142,Paramètres!$C$17:$H$33,5,0)))</f>
        <v/>
      </c>
      <c r="G4142" s="269" t="str">
        <f t="shared" si="387"/>
        <v/>
      </c>
      <c r="H4142" s="208"/>
      <c r="I4142" s="53"/>
      <c r="J4142" s="209"/>
      <c r="K4142" s="271"/>
      <c r="L4142" s="37"/>
      <c r="M4142" s="218"/>
      <c r="N4142" s="124"/>
      <c r="O4142" s="211" t="str">
        <f t="shared" ca="1" si="388"/>
        <v/>
      </c>
      <c r="P4142" s="212" t="str">
        <f>IF(ISERROR(VLOOKUP(L4142,Paramètres!$A$38:$B$40,2,0)),"",VLOOKUP(L4142,Paramètres!$A$38:$B$40,2,0))</f>
        <v/>
      </c>
      <c r="Q4142" s="211" t="str">
        <f t="shared" ca="1" si="389"/>
        <v/>
      </c>
      <c r="R4142" s="211" t="str">
        <f t="shared" si="385"/>
        <v/>
      </c>
      <c r="S4142" s="213" t="str">
        <f t="shared" ca="1" si="386"/>
        <v/>
      </c>
      <c r="T4142" s="214" t="str">
        <f t="shared" ca="1" si="390"/>
        <v/>
      </c>
    </row>
    <row r="4143" spans="1:20" x14ac:dyDescent="0.25">
      <c r="A4143" s="119" t="s">
        <v>9712</v>
      </c>
      <c r="B4143" s="260"/>
      <c r="C4143" s="264" t="str">
        <f>IF(ISERROR(VLOOKUP(B4143,'Tous les abonnés'!$A$6:$I$5491,2,0)),"",VLOOKUP(B4143,'Tous les abonnés'!$A$6:$I$5491,2,0))</f>
        <v/>
      </c>
      <c r="D4143" s="26"/>
      <c r="E4143" s="265"/>
      <c r="F4143" s="207" t="str">
        <f>IF(ISERROR(IF(VLOOKUP(D4143,Paramètres!$C$17:$H$33,6,0)="oui","illimité",VLOOKUP(D4143,Paramètres!$C$17:$H$33,5,0))),"",IF(VLOOKUP(D4143,Paramètres!$C$17:$H$33,6,0)="oui","illimité",VLOOKUP(D4143,Paramètres!$C$17:$H$33,5,0)))</f>
        <v/>
      </c>
      <c r="G4143" s="269" t="str">
        <f t="shared" si="387"/>
        <v/>
      </c>
      <c r="H4143" s="208"/>
      <c r="I4143" s="53"/>
      <c r="J4143" s="209"/>
      <c r="K4143" s="271"/>
      <c r="L4143" s="37"/>
      <c r="M4143" s="218"/>
      <c r="N4143" s="124"/>
      <c r="O4143" s="211" t="str">
        <f t="shared" ca="1" si="388"/>
        <v/>
      </c>
      <c r="P4143" s="212" t="str">
        <f>IF(ISERROR(VLOOKUP(L4143,Paramètres!$A$38:$B$40,2,0)),"",VLOOKUP(L4143,Paramètres!$A$38:$B$40,2,0))</f>
        <v/>
      </c>
      <c r="Q4143" s="211" t="str">
        <f t="shared" ca="1" si="389"/>
        <v/>
      </c>
      <c r="R4143" s="211" t="str">
        <f t="shared" si="385"/>
        <v/>
      </c>
      <c r="S4143" s="213" t="str">
        <f t="shared" ca="1" si="386"/>
        <v/>
      </c>
      <c r="T4143" s="214" t="str">
        <f t="shared" ca="1" si="390"/>
        <v/>
      </c>
    </row>
    <row r="4144" spans="1:20" x14ac:dyDescent="0.25">
      <c r="A4144" s="119" t="s">
        <v>9713</v>
      </c>
      <c r="B4144" s="260"/>
      <c r="C4144" s="264" t="str">
        <f>IF(ISERROR(VLOOKUP(B4144,'Tous les abonnés'!$A$6:$I$5491,2,0)),"",VLOOKUP(B4144,'Tous les abonnés'!$A$6:$I$5491,2,0))</f>
        <v/>
      </c>
      <c r="D4144" s="26"/>
      <c r="E4144" s="265"/>
      <c r="F4144" s="207" t="str">
        <f>IF(ISERROR(IF(VLOOKUP(D4144,Paramètres!$C$17:$H$33,6,0)="oui","illimité",VLOOKUP(D4144,Paramètres!$C$17:$H$33,5,0))),"",IF(VLOOKUP(D4144,Paramètres!$C$17:$H$33,6,0)="oui","illimité",VLOOKUP(D4144,Paramètres!$C$17:$H$33,5,0)))</f>
        <v/>
      </c>
      <c r="G4144" s="269" t="str">
        <f t="shared" si="387"/>
        <v/>
      </c>
      <c r="H4144" s="208"/>
      <c r="I4144" s="53"/>
      <c r="J4144" s="209"/>
      <c r="K4144" s="271"/>
      <c r="L4144" s="37"/>
      <c r="M4144" s="218"/>
      <c r="N4144" s="124"/>
      <c r="O4144" s="211" t="str">
        <f t="shared" ca="1" si="388"/>
        <v/>
      </c>
      <c r="P4144" s="212" t="str">
        <f>IF(ISERROR(VLOOKUP(L4144,Paramètres!$A$38:$B$40,2,0)),"",VLOOKUP(L4144,Paramètres!$A$38:$B$40,2,0))</f>
        <v/>
      </c>
      <c r="Q4144" s="211" t="str">
        <f t="shared" ca="1" si="389"/>
        <v/>
      </c>
      <c r="R4144" s="211" t="str">
        <f t="shared" si="385"/>
        <v/>
      </c>
      <c r="S4144" s="213" t="str">
        <f t="shared" ca="1" si="386"/>
        <v/>
      </c>
      <c r="T4144" s="214" t="str">
        <f t="shared" ca="1" si="390"/>
        <v/>
      </c>
    </row>
    <row r="4145" spans="1:20" x14ac:dyDescent="0.25">
      <c r="A4145" s="119" t="s">
        <v>9714</v>
      </c>
      <c r="B4145" s="260"/>
      <c r="C4145" s="264" t="str">
        <f>IF(ISERROR(VLOOKUP(B4145,'Tous les abonnés'!$A$6:$I$5491,2,0)),"",VLOOKUP(B4145,'Tous les abonnés'!$A$6:$I$5491,2,0))</f>
        <v/>
      </c>
      <c r="D4145" s="26"/>
      <c r="E4145" s="265"/>
      <c r="F4145" s="207" t="str">
        <f>IF(ISERROR(IF(VLOOKUP(D4145,Paramètres!$C$17:$H$33,6,0)="oui","illimité",VLOOKUP(D4145,Paramètres!$C$17:$H$33,5,0))),"",IF(VLOOKUP(D4145,Paramètres!$C$17:$H$33,6,0)="oui","illimité",VLOOKUP(D4145,Paramètres!$C$17:$H$33,5,0)))</f>
        <v/>
      </c>
      <c r="G4145" s="269" t="str">
        <f t="shared" si="387"/>
        <v/>
      </c>
      <c r="H4145" s="208"/>
      <c r="I4145" s="53"/>
      <c r="J4145" s="209"/>
      <c r="K4145" s="271"/>
      <c r="L4145" s="37"/>
      <c r="M4145" s="218"/>
      <c r="N4145" s="124"/>
      <c r="O4145" s="211" t="str">
        <f t="shared" ca="1" si="388"/>
        <v/>
      </c>
      <c r="P4145" s="212" t="str">
        <f>IF(ISERROR(VLOOKUP(L4145,Paramètres!$A$38:$B$40,2,0)),"",VLOOKUP(L4145,Paramètres!$A$38:$B$40,2,0))</f>
        <v/>
      </c>
      <c r="Q4145" s="211" t="str">
        <f t="shared" ca="1" si="389"/>
        <v/>
      </c>
      <c r="R4145" s="211" t="str">
        <f t="shared" si="385"/>
        <v/>
      </c>
      <c r="S4145" s="213" t="str">
        <f t="shared" ca="1" si="386"/>
        <v/>
      </c>
      <c r="T4145" s="214" t="str">
        <f t="shared" ca="1" si="390"/>
        <v/>
      </c>
    </row>
    <row r="4146" spans="1:20" x14ac:dyDescent="0.25">
      <c r="A4146" s="119" t="s">
        <v>9715</v>
      </c>
      <c r="B4146" s="260"/>
      <c r="C4146" s="264" t="str">
        <f>IF(ISERROR(VLOOKUP(B4146,'Tous les abonnés'!$A$6:$I$5491,2,0)),"",VLOOKUP(B4146,'Tous les abonnés'!$A$6:$I$5491,2,0))</f>
        <v/>
      </c>
      <c r="D4146" s="26"/>
      <c r="E4146" s="265"/>
      <c r="F4146" s="207" t="str">
        <f>IF(ISERROR(IF(VLOOKUP(D4146,Paramètres!$C$17:$H$33,6,0)="oui","illimité",VLOOKUP(D4146,Paramètres!$C$17:$H$33,5,0))),"",IF(VLOOKUP(D4146,Paramètres!$C$17:$H$33,6,0)="oui","illimité",VLOOKUP(D4146,Paramètres!$C$17:$H$33,5,0)))</f>
        <v/>
      </c>
      <c r="G4146" s="269" t="str">
        <f t="shared" si="387"/>
        <v/>
      </c>
      <c r="H4146" s="208"/>
      <c r="I4146" s="53"/>
      <c r="J4146" s="209"/>
      <c r="K4146" s="271"/>
      <c r="L4146" s="37"/>
      <c r="M4146" s="218"/>
      <c r="N4146" s="124"/>
      <c r="O4146" s="211" t="str">
        <f t="shared" ca="1" si="388"/>
        <v/>
      </c>
      <c r="P4146" s="212" t="str">
        <f>IF(ISERROR(VLOOKUP(L4146,Paramètres!$A$38:$B$40,2,0)),"",VLOOKUP(L4146,Paramètres!$A$38:$B$40,2,0))</f>
        <v/>
      </c>
      <c r="Q4146" s="211" t="str">
        <f t="shared" ca="1" si="389"/>
        <v/>
      </c>
      <c r="R4146" s="211" t="str">
        <f t="shared" si="385"/>
        <v/>
      </c>
      <c r="S4146" s="213" t="str">
        <f t="shared" ca="1" si="386"/>
        <v/>
      </c>
      <c r="T4146" s="214" t="str">
        <f t="shared" ca="1" si="390"/>
        <v/>
      </c>
    </row>
    <row r="4147" spans="1:20" x14ac:dyDescent="0.25">
      <c r="A4147" s="119" t="s">
        <v>9716</v>
      </c>
      <c r="B4147" s="260"/>
      <c r="C4147" s="264" t="str">
        <f>IF(ISERROR(VLOOKUP(B4147,'Tous les abonnés'!$A$6:$I$5491,2,0)),"",VLOOKUP(B4147,'Tous les abonnés'!$A$6:$I$5491,2,0))</f>
        <v/>
      </c>
      <c r="D4147" s="26"/>
      <c r="E4147" s="265"/>
      <c r="F4147" s="207" t="str">
        <f>IF(ISERROR(IF(VLOOKUP(D4147,Paramètres!$C$17:$H$33,6,0)="oui","illimité",VLOOKUP(D4147,Paramètres!$C$17:$H$33,5,0))),"",IF(VLOOKUP(D4147,Paramètres!$C$17:$H$33,6,0)="oui","illimité",VLOOKUP(D4147,Paramètres!$C$17:$H$33,5,0)))</f>
        <v/>
      </c>
      <c r="G4147" s="269" t="str">
        <f t="shared" si="387"/>
        <v/>
      </c>
      <c r="H4147" s="208"/>
      <c r="I4147" s="53"/>
      <c r="J4147" s="209"/>
      <c r="K4147" s="271"/>
      <c r="L4147" s="37"/>
      <c r="M4147" s="218"/>
      <c r="N4147" s="124"/>
      <c r="O4147" s="211" t="str">
        <f t="shared" ca="1" si="388"/>
        <v/>
      </c>
      <c r="P4147" s="212" t="str">
        <f>IF(ISERROR(VLOOKUP(L4147,Paramètres!$A$38:$B$40,2,0)),"",VLOOKUP(L4147,Paramètres!$A$38:$B$40,2,0))</f>
        <v/>
      </c>
      <c r="Q4147" s="211" t="str">
        <f t="shared" ca="1" si="389"/>
        <v/>
      </c>
      <c r="R4147" s="211" t="str">
        <f t="shared" si="385"/>
        <v/>
      </c>
      <c r="S4147" s="213" t="str">
        <f t="shared" ca="1" si="386"/>
        <v/>
      </c>
      <c r="T4147" s="214" t="str">
        <f t="shared" ca="1" si="390"/>
        <v/>
      </c>
    </row>
    <row r="4148" spans="1:20" x14ac:dyDescent="0.25">
      <c r="A4148" s="119" t="s">
        <v>9717</v>
      </c>
      <c r="B4148" s="260"/>
      <c r="C4148" s="264" t="str">
        <f>IF(ISERROR(VLOOKUP(B4148,'Tous les abonnés'!$A$6:$I$5491,2,0)),"",VLOOKUP(B4148,'Tous les abonnés'!$A$6:$I$5491,2,0))</f>
        <v/>
      </c>
      <c r="D4148" s="26"/>
      <c r="E4148" s="265"/>
      <c r="F4148" s="207" t="str">
        <f>IF(ISERROR(IF(VLOOKUP(D4148,Paramètres!$C$17:$H$33,6,0)="oui","illimité",VLOOKUP(D4148,Paramètres!$C$17:$H$33,5,0))),"",IF(VLOOKUP(D4148,Paramètres!$C$17:$H$33,6,0)="oui","illimité",VLOOKUP(D4148,Paramètres!$C$17:$H$33,5,0)))</f>
        <v/>
      </c>
      <c r="G4148" s="269" t="str">
        <f t="shared" si="387"/>
        <v/>
      </c>
      <c r="H4148" s="208"/>
      <c r="I4148" s="53"/>
      <c r="J4148" s="209"/>
      <c r="K4148" s="271"/>
      <c r="L4148" s="37"/>
      <c r="M4148" s="218"/>
      <c r="N4148" s="124"/>
      <c r="O4148" s="211" t="str">
        <f t="shared" ca="1" si="388"/>
        <v/>
      </c>
      <c r="P4148" s="212" t="str">
        <f>IF(ISERROR(VLOOKUP(L4148,Paramètres!$A$38:$B$40,2,0)),"",VLOOKUP(L4148,Paramètres!$A$38:$B$40,2,0))</f>
        <v/>
      </c>
      <c r="Q4148" s="211" t="str">
        <f t="shared" ca="1" si="389"/>
        <v/>
      </c>
      <c r="R4148" s="211" t="str">
        <f t="shared" si="385"/>
        <v/>
      </c>
      <c r="S4148" s="213" t="str">
        <f t="shared" ca="1" si="386"/>
        <v/>
      </c>
      <c r="T4148" s="214" t="str">
        <f t="shared" ca="1" si="390"/>
        <v/>
      </c>
    </row>
    <row r="4149" spans="1:20" x14ac:dyDescent="0.25">
      <c r="A4149" s="119" t="s">
        <v>9718</v>
      </c>
      <c r="B4149" s="260"/>
      <c r="C4149" s="264" t="str">
        <f>IF(ISERROR(VLOOKUP(B4149,'Tous les abonnés'!$A$6:$I$5491,2,0)),"",VLOOKUP(B4149,'Tous les abonnés'!$A$6:$I$5491,2,0))</f>
        <v/>
      </c>
      <c r="D4149" s="26"/>
      <c r="E4149" s="265"/>
      <c r="F4149" s="207" t="str">
        <f>IF(ISERROR(IF(VLOOKUP(D4149,Paramètres!$C$17:$H$33,6,0)="oui","illimité",VLOOKUP(D4149,Paramètres!$C$17:$H$33,5,0))),"",IF(VLOOKUP(D4149,Paramètres!$C$17:$H$33,6,0)="oui","illimité",VLOOKUP(D4149,Paramètres!$C$17:$H$33,5,0)))</f>
        <v/>
      </c>
      <c r="G4149" s="269" t="str">
        <f t="shared" si="387"/>
        <v/>
      </c>
      <c r="H4149" s="208"/>
      <c r="I4149" s="53"/>
      <c r="J4149" s="209"/>
      <c r="K4149" s="271"/>
      <c r="L4149" s="37"/>
      <c r="M4149" s="218"/>
      <c r="N4149" s="124"/>
      <c r="O4149" s="211" t="str">
        <f t="shared" ca="1" si="388"/>
        <v/>
      </c>
      <c r="P4149" s="212" t="str">
        <f>IF(ISERROR(VLOOKUP(L4149,Paramètres!$A$38:$B$40,2,0)),"",VLOOKUP(L4149,Paramètres!$A$38:$B$40,2,0))</f>
        <v/>
      </c>
      <c r="Q4149" s="211" t="str">
        <f t="shared" ca="1" si="389"/>
        <v/>
      </c>
      <c r="R4149" s="211" t="str">
        <f t="shared" si="385"/>
        <v/>
      </c>
      <c r="S4149" s="213" t="str">
        <f t="shared" ca="1" si="386"/>
        <v/>
      </c>
      <c r="T4149" s="214" t="str">
        <f t="shared" ca="1" si="390"/>
        <v/>
      </c>
    </row>
    <row r="4150" spans="1:20" x14ac:dyDescent="0.25">
      <c r="A4150" s="119" t="s">
        <v>9719</v>
      </c>
      <c r="B4150" s="260"/>
      <c r="C4150" s="264" t="str">
        <f>IF(ISERROR(VLOOKUP(B4150,'Tous les abonnés'!$A$6:$I$5491,2,0)),"",VLOOKUP(B4150,'Tous les abonnés'!$A$6:$I$5491,2,0))</f>
        <v/>
      </c>
      <c r="D4150" s="26"/>
      <c r="E4150" s="265"/>
      <c r="F4150" s="207" t="str">
        <f>IF(ISERROR(IF(VLOOKUP(D4150,Paramètres!$C$17:$H$33,6,0)="oui","illimité",VLOOKUP(D4150,Paramètres!$C$17:$H$33,5,0))),"",IF(VLOOKUP(D4150,Paramètres!$C$17:$H$33,6,0)="oui","illimité",VLOOKUP(D4150,Paramètres!$C$17:$H$33,5,0)))</f>
        <v/>
      </c>
      <c r="G4150" s="269" t="str">
        <f t="shared" si="387"/>
        <v/>
      </c>
      <c r="H4150" s="208"/>
      <c r="I4150" s="53"/>
      <c r="J4150" s="209"/>
      <c r="K4150" s="271"/>
      <c r="L4150" s="37"/>
      <c r="M4150" s="218"/>
      <c r="N4150" s="124"/>
      <c r="O4150" s="211" t="str">
        <f t="shared" ca="1" si="388"/>
        <v/>
      </c>
      <c r="P4150" s="212" t="str">
        <f>IF(ISERROR(VLOOKUP(L4150,Paramètres!$A$38:$B$40,2,0)),"",VLOOKUP(L4150,Paramètres!$A$38:$B$40,2,0))</f>
        <v/>
      </c>
      <c r="Q4150" s="211" t="str">
        <f t="shared" ca="1" si="389"/>
        <v/>
      </c>
      <c r="R4150" s="211" t="str">
        <f t="shared" si="385"/>
        <v/>
      </c>
      <c r="S4150" s="213" t="str">
        <f t="shared" ca="1" si="386"/>
        <v/>
      </c>
      <c r="T4150" s="214" t="str">
        <f t="shared" ca="1" si="390"/>
        <v/>
      </c>
    </row>
    <row r="4151" spans="1:20" x14ac:dyDescent="0.25">
      <c r="A4151" s="119" t="s">
        <v>9720</v>
      </c>
      <c r="B4151" s="260"/>
      <c r="C4151" s="264" t="str">
        <f>IF(ISERROR(VLOOKUP(B4151,'Tous les abonnés'!$A$6:$I$5491,2,0)),"",VLOOKUP(B4151,'Tous les abonnés'!$A$6:$I$5491,2,0))</f>
        <v/>
      </c>
      <c r="D4151" s="26"/>
      <c r="E4151" s="265"/>
      <c r="F4151" s="207" t="str">
        <f>IF(ISERROR(IF(VLOOKUP(D4151,Paramètres!$C$17:$H$33,6,0)="oui","illimité",VLOOKUP(D4151,Paramètres!$C$17:$H$33,5,0))),"",IF(VLOOKUP(D4151,Paramètres!$C$17:$H$33,6,0)="oui","illimité",VLOOKUP(D4151,Paramètres!$C$17:$H$33,5,0)))</f>
        <v/>
      </c>
      <c r="G4151" s="269" t="str">
        <f t="shared" si="387"/>
        <v/>
      </c>
      <c r="H4151" s="208"/>
      <c r="I4151" s="53"/>
      <c r="J4151" s="209"/>
      <c r="K4151" s="271"/>
      <c r="L4151" s="37"/>
      <c r="M4151" s="218"/>
      <c r="N4151" s="124"/>
      <c r="O4151" s="211" t="str">
        <f t="shared" ca="1" si="388"/>
        <v/>
      </c>
      <c r="P4151" s="212" t="str">
        <f>IF(ISERROR(VLOOKUP(L4151,Paramètres!$A$38:$B$40,2,0)),"",VLOOKUP(L4151,Paramètres!$A$38:$B$40,2,0))</f>
        <v/>
      </c>
      <c r="Q4151" s="211" t="str">
        <f t="shared" ca="1" si="389"/>
        <v/>
      </c>
      <c r="R4151" s="211" t="str">
        <f t="shared" si="385"/>
        <v/>
      </c>
      <c r="S4151" s="213" t="str">
        <f t="shared" ca="1" si="386"/>
        <v/>
      </c>
      <c r="T4151" s="214" t="str">
        <f t="shared" ca="1" si="390"/>
        <v/>
      </c>
    </row>
    <row r="4152" spans="1:20" x14ac:dyDescent="0.25">
      <c r="A4152" s="119" t="s">
        <v>9721</v>
      </c>
      <c r="B4152" s="260"/>
      <c r="C4152" s="264" t="str">
        <f>IF(ISERROR(VLOOKUP(B4152,'Tous les abonnés'!$A$6:$I$5491,2,0)),"",VLOOKUP(B4152,'Tous les abonnés'!$A$6:$I$5491,2,0))</f>
        <v/>
      </c>
      <c r="D4152" s="26"/>
      <c r="E4152" s="265"/>
      <c r="F4152" s="207" t="str">
        <f>IF(ISERROR(IF(VLOOKUP(D4152,Paramètres!$C$17:$H$33,6,0)="oui","illimité",VLOOKUP(D4152,Paramètres!$C$17:$H$33,5,0))),"",IF(VLOOKUP(D4152,Paramètres!$C$17:$H$33,6,0)="oui","illimité",VLOOKUP(D4152,Paramètres!$C$17:$H$33,5,0)))</f>
        <v/>
      </c>
      <c r="G4152" s="269" t="str">
        <f t="shared" si="387"/>
        <v/>
      </c>
      <c r="H4152" s="208"/>
      <c r="I4152" s="53"/>
      <c r="J4152" s="209"/>
      <c r="K4152" s="271"/>
      <c r="L4152" s="37"/>
      <c r="M4152" s="218"/>
      <c r="N4152" s="124"/>
      <c r="O4152" s="211" t="str">
        <f t="shared" ca="1" si="388"/>
        <v/>
      </c>
      <c r="P4152" s="212" t="str">
        <f>IF(ISERROR(VLOOKUP(L4152,Paramètres!$A$38:$B$40,2,0)),"",VLOOKUP(L4152,Paramètres!$A$38:$B$40,2,0))</f>
        <v/>
      </c>
      <c r="Q4152" s="211" t="str">
        <f t="shared" ca="1" si="389"/>
        <v/>
      </c>
      <c r="R4152" s="211" t="str">
        <f t="shared" si="385"/>
        <v/>
      </c>
      <c r="S4152" s="213" t="str">
        <f t="shared" ca="1" si="386"/>
        <v/>
      </c>
      <c r="T4152" s="214" t="str">
        <f t="shared" ca="1" si="390"/>
        <v/>
      </c>
    </row>
    <row r="4153" spans="1:20" x14ac:dyDescent="0.25">
      <c r="A4153" s="119" t="s">
        <v>9722</v>
      </c>
      <c r="B4153" s="260"/>
      <c r="C4153" s="264" t="str">
        <f>IF(ISERROR(VLOOKUP(B4153,'Tous les abonnés'!$A$6:$I$5491,2,0)),"",VLOOKUP(B4153,'Tous les abonnés'!$A$6:$I$5491,2,0))</f>
        <v/>
      </c>
      <c r="D4153" s="26"/>
      <c r="E4153" s="265"/>
      <c r="F4153" s="207" t="str">
        <f>IF(ISERROR(IF(VLOOKUP(D4153,Paramètres!$C$17:$H$33,6,0)="oui","illimité",VLOOKUP(D4153,Paramètres!$C$17:$H$33,5,0))),"",IF(VLOOKUP(D4153,Paramètres!$C$17:$H$33,6,0)="oui","illimité",VLOOKUP(D4153,Paramètres!$C$17:$H$33,5,0)))</f>
        <v/>
      </c>
      <c r="G4153" s="269" t="str">
        <f t="shared" si="387"/>
        <v/>
      </c>
      <c r="H4153" s="208"/>
      <c r="I4153" s="53"/>
      <c r="J4153" s="209"/>
      <c r="K4153" s="271"/>
      <c r="L4153" s="37"/>
      <c r="M4153" s="218"/>
      <c r="N4153" s="124"/>
      <c r="O4153" s="211" t="str">
        <f t="shared" ca="1" si="388"/>
        <v/>
      </c>
      <c r="P4153" s="212" t="str">
        <f>IF(ISERROR(VLOOKUP(L4153,Paramètres!$A$38:$B$40,2,0)),"",VLOOKUP(L4153,Paramètres!$A$38:$B$40,2,0))</f>
        <v/>
      </c>
      <c r="Q4153" s="211" t="str">
        <f t="shared" ca="1" si="389"/>
        <v/>
      </c>
      <c r="R4153" s="211" t="str">
        <f t="shared" si="385"/>
        <v/>
      </c>
      <c r="S4153" s="213" t="str">
        <f t="shared" ca="1" si="386"/>
        <v/>
      </c>
      <c r="T4153" s="214" t="str">
        <f t="shared" ca="1" si="390"/>
        <v/>
      </c>
    </row>
    <row r="4154" spans="1:20" x14ac:dyDescent="0.25">
      <c r="A4154" s="119" t="s">
        <v>9723</v>
      </c>
      <c r="B4154" s="260"/>
      <c r="C4154" s="264" t="str">
        <f>IF(ISERROR(VLOOKUP(B4154,'Tous les abonnés'!$A$6:$I$5491,2,0)),"",VLOOKUP(B4154,'Tous les abonnés'!$A$6:$I$5491,2,0))</f>
        <v/>
      </c>
      <c r="D4154" s="26"/>
      <c r="E4154" s="265"/>
      <c r="F4154" s="207" t="str">
        <f>IF(ISERROR(IF(VLOOKUP(D4154,Paramètres!$C$17:$H$33,6,0)="oui","illimité",VLOOKUP(D4154,Paramètres!$C$17:$H$33,5,0))),"",IF(VLOOKUP(D4154,Paramètres!$C$17:$H$33,6,0)="oui","illimité",VLOOKUP(D4154,Paramètres!$C$17:$H$33,5,0)))</f>
        <v/>
      </c>
      <c r="G4154" s="269" t="str">
        <f t="shared" si="387"/>
        <v/>
      </c>
      <c r="H4154" s="208"/>
      <c r="I4154" s="53"/>
      <c r="J4154" s="209"/>
      <c r="K4154" s="271"/>
      <c r="L4154" s="37"/>
      <c r="M4154" s="218"/>
      <c r="N4154" s="124"/>
      <c r="O4154" s="211" t="str">
        <f t="shared" ca="1" si="388"/>
        <v/>
      </c>
      <c r="P4154" s="212" t="str">
        <f>IF(ISERROR(VLOOKUP(L4154,Paramètres!$A$38:$B$40,2,0)),"",VLOOKUP(L4154,Paramètres!$A$38:$B$40,2,0))</f>
        <v/>
      </c>
      <c r="Q4154" s="211" t="str">
        <f t="shared" ca="1" si="389"/>
        <v/>
      </c>
      <c r="R4154" s="211" t="str">
        <f t="shared" si="385"/>
        <v/>
      </c>
      <c r="S4154" s="213" t="str">
        <f t="shared" ca="1" si="386"/>
        <v/>
      </c>
      <c r="T4154" s="214" t="str">
        <f t="shared" ca="1" si="390"/>
        <v/>
      </c>
    </row>
    <row r="4155" spans="1:20" x14ac:dyDescent="0.25">
      <c r="A4155" s="119" t="s">
        <v>9724</v>
      </c>
      <c r="B4155" s="260"/>
      <c r="C4155" s="264" t="str">
        <f>IF(ISERROR(VLOOKUP(B4155,'Tous les abonnés'!$A$6:$I$5491,2,0)),"",VLOOKUP(B4155,'Tous les abonnés'!$A$6:$I$5491,2,0))</f>
        <v/>
      </c>
      <c r="D4155" s="26"/>
      <c r="E4155" s="265"/>
      <c r="F4155" s="207" t="str">
        <f>IF(ISERROR(IF(VLOOKUP(D4155,Paramètres!$C$17:$H$33,6,0)="oui","illimité",VLOOKUP(D4155,Paramètres!$C$17:$H$33,5,0))),"",IF(VLOOKUP(D4155,Paramètres!$C$17:$H$33,6,0)="oui","illimité",VLOOKUP(D4155,Paramètres!$C$17:$H$33,5,0)))</f>
        <v/>
      </c>
      <c r="G4155" s="269" t="str">
        <f t="shared" si="387"/>
        <v/>
      </c>
      <c r="H4155" s="208"/>
      <c r="I4155" s="53"/>
      <c r="J4155" s="209"/>
      <c r="K4155" s="271"/>
      <c r="L4155" s="37"/>
      <c r="M4155" s="218"/>
      <c r="N4155" s="124"/>
      <c r="O4155" s="211" t="str">
        <f t="shared" ca="1" si="388"/>
        <v/>
      </c>
      <c r="P4155" s="212" t="str">
        <f>IF(ISERROR(VLOOKUP(L4155,Paramètres!$A$38:$B$40,2,0)),"",VLOOKUP(L4155,Paramètres!$A$38:$B$40,2,0))</f>
        <v/>
      </c>
      <c r="Q4155" s="211" t="str">
        <f t="shared" ca="1" si="389"/>
        <v/>
      </c>
      <c r="R4155" s="211" t="str">
        <f t="shared" si="385"/>
        <v/>
      </c>
      <c r="S4155" s="213" t="str">
        <f t="shared" ca="1" si="386"/>
        <v/>
      </c>
      <c r="T4155" s="214" t="str">
        <f t="shared" ca="1" si="390"/>
        <v/>
      </c>
    </row>
    <row r="4156" spans="1:20" x14ac:dyDescent="0.25">
      <c r="A4156" s="119" t="s">
        <v>9725</v>
      </c>
      <c r="B4156" s="260"/>
      <c r="C4156" s="264" t="str">
        <f>IF(ISERROR(VLOOKUP(B4156,'Tous les abonnés'!$A$6:$I$5491,2,0)),"",VLOOKUP(B4156,'Tous les abonnés'!$A$6:$I$5491,2,0))</f>
        <v/>
      </c>
      <c r="D4156" s="26"/>
      <c r="E4156" s="265"/>
      <c r="F4156" s="207" t="str">
        <f>IF(ISERROR(IF(VLOOKUP(D4156,Paramètres!$C$17:$H$33,6,0)="oui","illimité",VLOOKUP(D4156,Paramètres!$C$17:$H$33,5,0))),"",IF(VLOOKUP(D4156,Paramètres!$C$17:$H$33,6,0)="oui","illimité",VLOOKUP(D4156,Paramètres!$C$17:$H$33,5,0)))</f>
        <v/>
      </c>
      <c r="G4156" s="269" t="str">
        <f t="shared" si="387"/>
        <v/>
      </c>
      <c r="H4156" s="208"/>
      <c r="I4156" s="53"/>
      <c r="J4156" s="209"/>
      <c r="K4156" s="271"/>
      <c r="L4156" s="37"/>
      <c r="M4156" s="218"/>
      <c r="N4156" s="124"/>
      <c r="O4156" s="211" t="str">
        <f t="shared" ca="1" si="388"/>
        <v/>
      </c>
      <c r="P4156" s="212" t="str">
        <f>IF(ISERROR(VLOOKUP(L4156,Paramètres!$A$38:$B$40,2,0)),"",VLOOKUP(L4156,Paramètres!$A$38:$B$40,2,0))</f>
        <v/>
      </c>
      <c r="Q4156" s="211" t="str">
        <f t="shared" ca="1" si="389"/>
        <v/>
      </c>
      <c r="R4156" s="211" t="str">
        <f t="shared" si="385"/>
        <v/>
      </c>
      <c r="S4156" s="213" t="str">
        <f t="shared" ca="1" si="386"/>
        <v/>
      </c>
      <c r="T4156" s="214" t="str">
        <f t="shared" ca="1" si="390"/>
        <v/>
      </c>
    </row>
    <row r="4157" spans="1:20" x14ac:dyDescent="0.25">
      <c r="A4157" s="119" t="s">
        <v>9726</v>
      </c>
      <c r="B4157" s="260"/>
      <c r="C4157" s="264" t="str">
        <f>IF(ISERROR(VLOOKUP(B4157,'Tous les abonnés'!$A$6:$I$5491,2,0)),"",VLOOKUP(B4157,'Tous les abonnés'!$A$6:$I$5491,2,0))</f>
        <v/>
      </c>
      <c r="D4157" s="26"/>
      <c r="E4157" s="265"/>
      <c r="F4157" s="207" t="str">
        <f>IF(ISERROR(IF(VLOOKUP(D4157,Paramètres!$C$17:$H$33,6,0)="oui","illimité",VLOOKUP(D4157,Paramètres!$C$17:$H$33,5,0))),"",IF(VLOOKUP(D4157,Paramètres!$C$17:$H$33,6,0)="oui","illimité",VLOOKUP(D4157,Paramètres!$C$17:$H$33,5,0)))</f>
        <v/>
      </c>
      <c r="G4157" s="269" t="str">
        <f t="shared" si="387"/>
        <v/>
      </c>
      <c r="H4157" s="208"/>
      <c r="I4157" s="53"/>
      <c r="J4157" s="209"/>
      <c r="K4157" s="271"/>
      <c r="L4157" s="37"/>
      <c r="M4157" s="218"/>
      <c r="N4157" s="124"/>
      <c r="O4157" s="211" t="str">
        <f t="shared" ca="1" si="388"/>
        <v/>
      </c>
      <c r="P4157" s="212" t="str">
        <f>IF(ISERROR(VLOOKUP(L4157,Paramètres!$A$38:$B$40,2,0)),"",VLOOKUP(L4157,Paramètres!$A$38:$B$40,2,0))</f>
        <v/>
      </c>
      <c r="Q4157" s="211" t="str">
        <f t="shared" ca="1" si="389"/>
        <v/>
      </c>
      <c r="R4157" s="211" t="str">
        <f t="shared" si="385"/>
        <v/>
      </c>
      <c r="S4157" s="213" t="str">
        <f t="shared" ca="1" si="386"/>
        <v/>
      </c>
      <c r="T4157" s="214" t="str">
        <f t="shared" ca="1" si="390"/>
        <v/>
      </c>
    </row>
    <row r="4158" spans="1:20" x14ac:dyDescent="0.25">
      <c r="A4158" s="119" t="s">
        <v>9727</v>
      </c>
      <c r="B4158" s="260"/>
      <c r="C4158" s="264" t="str">
        <f>IF(ISERROR(VLOOKUP(B4158,'Tous les abonnés'!$A$6:$I$5491,2,0)),"",VLOOKUP(B4158,'Tous les abonnés'!$A$6:$I$5491,2,0))</f>
        <v/>
      </c>
      <c r="D4158" s="26"/>
      <c r="E4158" s="265"/>
      <c r="F4158" s="207" t="str">
        <f>IF(ISERROR(IF(VLOOKUP(D4158,Paramètres!$C$17:$H$33,6,0)="oui","illimité",VLOOKUP(D4158,Paramètres!$C$17:$H$33,5,0))),"",IF(VLOOKUP(D4158,Paramètres!$C$17:$H$33,6,0)="oui","illimité",VLOOKUP(D4158,Paramètres!$C$17:$H$33,5,0)))</f>
        <v/>
      </c>
      <c r="G4158" s="269" t="str">
        <f t="shared" si="387"/>
        <v/>
      </c>
      <c r="H4158" s="208"/>
      <c r="I4158" s="53"/>
      <c r="J4158" s="209"/>
      <c r="K4158" s="271"/>
      <c r="L4158" s="37"/>
      <c r="M4158" s="218"/>
      <c r="N4158" s="124"/>
      <c r="O4158" s="211" t="str">
        <f t="shared" ca="1" si="388"/>
        <v/>
      </c>
      <c r="P4158" s="212" t="str">
        <f>IF(ISERROR(VLOOKUP(L4158,Paramètres!$A$38:$B$40,2,0)),"",VLOOKUP(L4158,Paramètres!$A$38:$B$40,2,0))</f>
        <v/>
      </c>
      <c r="Q4158" s="211" t="str">
        <f t="shared" ca="1" si="389"/>
        <v/>
      </c>
      <c r="R4158" s="211" t="str">
        <f t="shared" si="385"/>
        <v/>
      </c>
      <c r="S4158" s="213" t="str">
        <f t="shared" ca="1" si="386"/>
        <v/>
      </c>
      <c r="T4158" s="214" t="str">
        <f t="shared" ca="1" si="390"/>
        <v/>
      </c>
    </row>
    <row r="4159" spans="1:20" x14ac:dyDescent="0.25">
      <c r="A4159" s="119" t="s">
        <v>9728</v>
      </c>
      <c r="B4159" s="260"/>
      <c r="C4159" s="264" t="str">
        <f>IF(ISERROR(VLOOKUP(B4159,'Tous les abonnés'!$A$6:$I$5491,2,0)),"",VLOOKUP(B4159,'Tous les abonnés'!$A$6:$I$5491,2,0))</f>
        <v/>
      </c>
      <c r="D4159" s="26"/>
      <c r="E4159" s="265"/>
      <c r="F4159" s="207" t="str">
        <f>IF(ISERROR(IF(VLOOKUP(D4159,Paramètres!$C$17:$H$33,6,0)="oui","illimité",VLOOKUP(D4159,Paramètres!$C$17:$H$33,5,0))),"",IF(VLOOKUP(D4159,Paramètres!$C$17:$H$33,6,0)="oui","illimité",VLOOKUP(D4159,Paramètres!$C$17:$H$33,5,0)))</f>
        <v/>
      </c>
      <c r="G4159" s="269" t="str">
        <f t="shared" si="387"/>
        <v/>
      </c>
      <c r="H4159" s="208"/>
      <c r="I4159" s="53"/>
      <c r="J4159" s="209"/>
      <c r="K4159" s="271"/>
      <c r="L4159" s="37"/>
      <c r="M4159" s="218"/>
      <c r="N4159" s="124"/>
      <c r="O4159" s="211" t="str">
        <f t="shared" ca="1" si="388"/>
        <v/>
      </c>
      <c r="P4159" s="212" t="str">
        <f>IF(ISERROR(VLOOKUP(L4159,Paramètres!$A$38:$B$40,2,0)),"",VLOOKUP(L4159,Paramètres!$A$38:$B$40,2,0))</f>
        <v/>
      </c>
      <c r="Q4159" s="211" t="str">
        <f t="shared" ca="1" si="389"/>
        <v/>
      </c>
      <c r="R4159" s="211" t="str">
        <f t="shared" si="385"/>
        <v/>
      </c>
      <c r="S4159" s="213" t="str">
        <f t="shared" ca="1" si="386"/>
        <v/>
      </c>
      <c r="T4159" s="214" t="str">
        <f t="shared" ca="1" si="390"/>
        <v/>
      </c>
    </row>
    <row r="4160" spans="1:20" x14ac:dyDescent="0.25">
      <c r="A4160" s="119" t="s">
        <v>9729</v>
      </c>
      <c r="B4160" s="260"/>
      <c r="C4160" s="264" t="str">
        <f>IF(ISERROR(VLOOKUP(B4160,'Tous les abonnés'!$A$6:$I$5491,2,0)),"",VLOOKUP(B4160,'Tous les abonnés'!$A$6:$I$5491,2,0))</f>
        <v/>
      </c>
      <c r="D4160" s="26"/>
      <c r="E4160" s="265"/>
      <c r="F4160" s="207" t="str">
        <f>IF(ISERROR(IF(VLOOKUP(D4160,Paramètres!$C$17:$H$33,6,0)="oui","illimité",VLOOKUP(D4160,Paramètres!$C$17:$H$33,5,0))),"",IF(VLOOKUP(D4160,Paramètres!$C$17:$H$33,6,0)="oui","illimité",VLOOKUP(D4160,Paramètres!$C$17:$H$33,5,0)))</f>
        <v/>
      </c>
      <c r="G4160" s="269" t="str">
        <f t="shared" si="387"/>
        <v/>
      </c>
      <c r="H4160" s="208"/>
      <c r="I4160" s="53"/>
      <c r="J4160" s="209"/>
      <c r="K4160" s="271"/>
      <c r="L4160" s="37"/>
      <c r="M4160" s="218"/>
      <c r="N4160" s="124"/>
      <c r="O4160" s="211" t="str">
        <f t="shared" ca="1" si="388"/>
        <v/>
      </c>
      <c r="P4160" s="212" t="str">
        <f>IF(ISERROR(VLOOKUP(L4160,Paramètres!$A$38:$B$40,2,0)),"",VLOOKUP(L4160,Paramètres!$A$38:$B$40,2,0))</f>
        <v/>
      </c>
      <c r="Q4160" s="211" t="str">
        <f t="shared" ca="1" si="389"/>
        <v/>
      </c>
      <c r="R4160" s="211" t="str">
        <f t="shared" si="385"/>
        <v/>
      </c>
      <c r="S4160" s="213" t="str">
        <f t="shared" ca="1" si="386"/>
        <v/>
      </c>
      <c r="T4160" s="214" t="str">
        <f t="shared" ca="1" si="390"/>
        <v/>
      </c>
    </row>
    <row r="4161" spans="1:20" x14ac:dyDescent="0.25">
      <c r="A4161" s="119" t="s">
        <v>9730</v>
      </c>
      <c r="B4161" s="260"/>
      <c r="C4161" s="264" t="str">
        <f>IF(ISERROR(VLOOKUP(B4161,'Tous les abonnés'!$A$6:$I$5491,2,0)),"",VLOOKUP(B4161,'Tous les abonnés'!$A$6:$I$5491,2,0))</f>
        <v/>
      </c>
      <c r="D4161" s="26"/>
      <c r="E4161" s="265"/>
      <c r="F4161" s="207" t="str">
        <f>IF(ISERROR(IF(VLOOKUP(D4161,Paramètres!$C$17:$H$33,6,0)="oui","illimité",VLOOKUP(D4161,Paramètres!$C$17:$H$33,5,0))),"",IF(VLOOKUP(D4161,Paramètres!$C$17:$H$33,6,0)="oui","illimité",VLOOKUP(D4161,Paramètres!$C$17:$H$33,5,0)))</f>
        <v/>
      </c>
      <c r="G4161" s="269" t="str">
        <f t="shared" si="387"/>
        <v/>
      </c>
      <c r="H4161" s="208"/>
      <c r="I4161" s="53"/>
      <c r="J4161" s="209"/>
      <c r="K4161" s="271"/>
      <c r="L4161" s="37"/>
      <c r="M4161" s="218"/>
      <c r="N4161" s="124"/>
      <c r="O4161" s="211" t="str">
        <f t="shared" ca="1" si="388"/>
        <v/>
      </c>
      <c r="P4161" s="212" t="str">
        <f>IF(ISERROR(VLOOKUP(L4161,Paramètres!$A$38:$B$40,2,0)),"",VLOOKUP(L4161,Paramètres!$A$38:$B$40,2,0))</f>
        <v/>
      </c>
      <c r="Q4161" s="211" t="str">
        <f t="shared" ca="1" si="389"/>
        <v/>
      </c>
      <c r="R4161" s="211" t="str">
        <f t="shared" si="385"/>
        <v/>
      </c>
      <c r="S4161" s="213" t="str">
        <f t="shared" ca="1" si="386"/>
        <v/>
      </c>
      <c r="T4161" s="214" t="str">
        <f t="shared" ca="1" si="390"/>
        <v/>
      </c>
    </row>
    <row r="4162" spans="1:20" x14ac:dyDescent="0.25">
      <c r="A4162" s="119" t="s">
        <v>9731</v>
      </c>
      <c r="B4162" s="260"/>
      <c r="C4162" s="264" t="str">
        <f>IF(ISERROR(VLOOKUP(B4162,'Tous les abonnés'!$A$6:$I$5491,2,0)),"",VLOOKUP(B4162,'Tous les abonnés'!$A$6:$I$5491,2,0))</f>
        <v/>
      </c>
      <c r="D4162" s="26"/>
      <c r="E4162" s="265"/>
      <c r="F4162" s="207" t="str">
        <f>IF(ISERROR(IF(VLOOKUP(D4162,Paramètres!$C$17:$H$33,6,0)="oui","illimité",VLOOKUP(D4162,Paramètres!$C$17:$H$33,5,0))),"",IF(VLOOKUP(D4162,Paramètres!$C$17:$H$33,6,0)="oui","illimité",VLOOKUP(D4162,Paramètres!$C$17:$H$33,5,0)))</f>
        <v/>
      </c>
      <c r="G4162" s="269" t="str">
        <f t="shared" si="387"/>
        <v/>
      </c>
      <c r="H4162" s="208"/>
      <c r="I4162" s="53"/>
      <c r="J4162" s="209"/>
      <c r="K4162" s="271"/>
      <c r="L4162" s="37"/>
      <c r="M4162" s="218"/>
      <c r="N4162" s="124"/>
      <c r="O4162" s="211" t="str">
        <f t="shared" ca="1" si="388"/>
        <v/>
      </c>
      <c r="P4162" s="212" t="str">
        <f>IF(ISERROR(VLOOKUP(L4162,Paramètres!$A$38:$B$40,2,0)),"",VLOOKUP(L4162,Paramètres!$A$38:$B$40,2,0))</f>
        <v/>
      </c>
      <c r="Q4162" s="211" t="str">
        <f t="shared" ca="1" si="389"/>
        <v/>
      </c>
      <c r="R4162" s="211" t="str">
        <f t="shared" si="385"/>
        <v/>
      </c>
      <c r="S4162" s="213" t="str">
        <f t="shared" ca="1" si="386"/>
        <v/>
      </c>
      <c r="T4162" s="214" t="str">
        <f t="shared" ca="1" si="390"/>
        <v/>
      </c>
    </row>
    <row r="4163" spans="1:20" x14ac:dyDescent="0.25">
      <c r="A4163" s="119" t="s">
        <v>9732</v>
      </c>
      <c r="B4163" s="260"/>
      <c r="C4163" s="264" t="str">
        <f>IF(ISERROR(VLOOKUP(B4163,'Tous les abonnés'!$A$6:$I$5491,2,0)),"",VLOOKUP(B4163,'Tous les abonnés'!$A$6:$I$5491,2,0))</f>
        <v/>
      </c>
      <c r="D4163" s="26"/>
      <c r="E4163" s="265"/>
      <c r="F4163" s="207" t="str">
        <f>IF(ISERROR(IF(VLOOKUP(D4163,Paramètres!$C$17:$H$33,6,0)="oui","illimité",VLOOKUP(D4163,Paramètres!$C$17:$H$33,5,0))),"",IF(VLOOKUP(D4163,Paramètres!$C$17:$H$33,6,0)="oui","illimité",VLOOKUP(D4163,Paramètres!$C$17:$H$33,5,0)))</f>
        <v/>
      </c>
      <c r="G4163" s="269" t="str">
        <f t="shared" si="387"/>
        <v/>
      </c>
      <c r="H4163" s="208"/>
      <c r="I4163" s="53"/>
      <c r="J4163" s="209"/>
      <c r="K4163" s="271"/>
      <c r="L4163" s="37"/>
      <c r="M4163" s="218"/>
      <c r="N4163" s="124"/>
      <c r="O4163" s="211" t="str">
        <f t="shared" ca="1" si="388"/>
        <v/>
      </c>
      <c r="P4163" s="212" t="str">
        <f>IF(ISERROR(VLOOKUP(L4163,Paramètres!$A$38:$B$40,2,0)),"",VLOOKUP(L4163,Paramètres!$A$38:$B$40,2,0))</f>
        <v/>
      </c>
      <c r="Q4163" s="211" t="str">
        <f t="shared" ca="1" si="389"/>
        <v/>
      </c>
      <c r="R4163" s="211" t="str">
        <f t="shared" si="385"/>
        <v/>
      </c>
      <c r="S4163" s="213" t="str">
        <f t="shared" ca="1" si="386"/>
        <v/>
      </c>
      <c r="T4163" s="214" t="str">
        <f t="shared" ca="1" si="390"/>
        <v/>
      </c>
    </row>
    <row r="4164" spans="1:20" x14ac:dyDescent="0.25">
      <c r="A4164" s="119" t="s">
        <v>9733</v>
      </c>
      <c r="B4164" s="260"/>
      <c r="C4164" s="264" t="str">
        <f>IF(ISERROR(VLOOKUP(B4164,'Tous les abonnés'!$A$6:$I$5491,2,0)),"",VLOOKUP(B4164,'Tous les abonnés'!$A$6:$I$5491,2,0))</f>
        <v/>
      </c>
      <c r="D4164" s="26"/>
      <c r="E4164" s="265"/>
      <c r="F4164" s="207" t="str">
        <f>IF(ISERROR(IF(VLOOKUP(D4164,Paramètres!$C$17:$H$33,6,0)="oui","illimité",VLOOKUP(D4164,Paramètres!$C$17:$H$33,5,0))),"",IF(VLOOKUP(D4164,Paramètres!$C$17:$H$33,6,0)="oui","illimité",VLOOKUP(D4164,Paramètres!$C$17:$H$33,5,0)))</f>
        <v/>
      </c>
      <c r="G4164" s="269" t="str">
        <f t="shared" si="387"/>
        <v/>
      </c>
      <c r="H4164" s="208"/>
      <c r="I4164" s="53"/>
      <c r="J4164" s="209"/>
      <c r="K4164" s="271"/>
      <c r="L4164" s="37"/>
      <c r="M4164" s="218"/>
      <c r="N4164" s="124"/>
      <c r="O4164" s="211" t="str">
        <f t="shared" ca="1" si="388"/>
        <v/>
      </c>
      <c r="P4164" s="212" t="str">
        <f>IF(ISERROR(VLOOKUP(L4164,Paramètres!$A$38:$B$40,2,0)),"",VLOOKUP(L4164,Paramètres!$A$38:$B$40,2,0))</f>
        <v/>
      </c>
      <c r="Q4164" s="211" t="str">
        <f t="shared" ca="1" si="389"/>
        <v/>
      </c>
      <c r="R4164" s="211" t="str">
        <f t="shared" si="385"/>
        <v/>
      </c>
      <c r="S4164" s="213" t="str">
        <f t="shared" ca="1" si="386"/>
        <v/>
      </c>
      <c r="T4164" s="214" t="str">
        <f t="shared" ca="1" si="390"/>
        <v/>
      </c>
    </row>
    <row r="4165" spans="1:20" x14ac:dyDescent="0.25">
      <c r="A4165" s="119" t="s">
        <v>9734</v>
      </c>
      <c r="B4165" s="260"/>
      <c r="C4165" s="264" t="str">
        <f>IF(ISERROR(VLOOKUP(B4165,'Tous les abonnés'!$A$6:$I$5491,2,0)),"",VLOOKUP(B4165,'Tous les abonnés'!$A$6:$I$5491,2,0))</f>
        <v/>
      </c>
      <c r="D4165" s="26"/>
      <c r="E4165" s="265"/>
      <c r="F4165" s="207" t="str">
        <f>IF(ISERROR(IF(VLOOKUP(D4165,Paramètres!$C$17:$H$33,6,0)="oui","illimité",VLOOKUP(D4165,Paramètres!$C$17:$H$33,5,0))),"",IF(VLOOKUP(D4165,Paramètres!$C$17:$H$33,6,0)="oui","illimité",VLOOKUP(D4165,Paramètres!$C$17:$H$33,5,0)))</f>
        <v/>
      </c>
      <c r="G4165" s="269" t="str">
        <f t="shared" si="387"/>
        <v/>
      </c>
      <c r="H4165" s="208"/>
      <c r="I4165" s="53"/>
      <c r="J4165" s="209"/>
      <c r="K4165" s="271"/>
      <c r="L4165" s="37"/>
      <c r="M4165" s="218"/>
      <c r="N4165" s="124"/>
      <c r="O4165" s="211" t="str">
        <f t="shared" ca="1" si="388"/>
        <v/>
      </c>
      <c r="P4165" s="212" t="str">
        <f>IF(ISERROR(VLOOKUP(L4165,Paramètres!$A$38:$B$40,2,0)),"",VLOOKUP(L4165,Paramètres!$A$38:$B$40,2,0))</f>
        <v/>
      </c>
      <c r="Q4165" s="211" t="str">
        <f t="shared" ca="1" si="389"/>
        <v/>
      </c>
      <c r="R4165" s="211" t="str">
        <f t="shared" si="385"/>
        <v/>
      </c>
      <c r="S4165" s="213" t="str">
        <f t="shared" ca="1" si="386"/>
        <v/>
      </c>
      <c r="T4165" s="214" t="str">
        <f t="shared" ca="1" si="390"/>
        <v/>
      </c>
    </row>
    <row r="4166" spans="1:20" x14ac:dyDescent="0.25">
      <c r="A4166" s="119" t="s">
        <v>9735</v>
      </c>
      <c r="B4166" s="260"/>
      <c r="C4166" s="264" t="str">
        <f>IF(ISERROR(VLOOKUP(B4166,'Tous les abonnés'!$A$6:$I$5491,2,0)),"",VLOOKUP(B4166,'Tous les abonnés'!$A$6:$I$5491,2,0))</f>
        <v/>
      </c>
      <c r="D4166" s="26"/>
      <c r="E4166" s="265"/>
      <c r="F4166" s="207" t="str">
        <f>IF(ISERROR(IF(VLOOKUP(D4166,Paramètres!$C$17:$H$33,6,0)="oui","illimité",VLOOKUP(D4166,Paramètres!$C$17:$H$33,5,0))),"",IF(VLOOKUP(D4166,Paramètres!$C$17:$H$33,6,0)="oui","illimité",VLOOKUP(D4166,Paramètres!$C$17:$H$33,5,0)))</f>
        <v/>
      </c>
      <c r="G4166" s="269" t="str">
        <f t="shared" si="387"/>
        <v/>
      </c>
      <c r="H4166" s="208"/>
      <c r="I4166" s="53"/>
      <c r="J4166" s="209"/>
      <c r="K4166" s="271"/>
      <c r="L4166" s="37"/>
      <c r="M4166" s="218"/>
      <c r="N4166" s="124"/>
      <c r="O4166" s="211" t="str">
        <f t="shared" ca="1" si="388"/>
        <v/>
      </c>
      <c r="P4166" s="212" t="str">
        <f>IF(ISERROR(VLOOKUP(L4166,Paramètres!$A$38:$B$40,2,0)),"",VLOOKUP(L4166,Paramètres!$A$38:$B$40,2,0))</f>
        <v/>
      </c>
      <c r="Q4166" s="211" t="str">
        <f t="shared" ca="1" si="389"/>
        <v/>
      </c>
      <c r="R4166" s="211" t="str">
        <f t="shared" si="385"/>
        <v/>
      </c>
      <c r="S4166" s="213" t="str">
        <f t="shared" ca="1" si="386"/>
        <v/>
      </c>
      <c r="T4166" s="214" t="str">
        <f t="shared" ca="1" si="390"/>
        <v/>
      </c>
    </row>
    <row r="4167" spans="1:20" x14ac:dyDescent="0.25">
      <c r="A4167" s="119" t="s">
        <v>9736</v>
      </c>
      <c r="B4167" s="260"/>
      <c r="C4167" s="264" t="str">
        <f>IF(ISERROR(VLOOKUP(B4167,'Tous les abonnés'!$A$6:$I$5491,2,0)),"",VLOOKUP(B4167,'Tous les abonnés'!$A$6:$I$5491,2,0))</f>
        <v/>
      </c>
      <c r="D4167" s="26"/>
      <c r="E4167" s="265"/>
      <c r="F4167" s="207" t="str">
        <f>IF(ISERROR(IF(VLOOKUP(D4167,Paramètres!$C$17:$H$33,6,0)="oui","illimité",VLOOKUP(D4167,Paramètres!$C$17:$H$33,5,0))),"",IF(VLOOKUP(D4167,Paramètres!$C$17:$H$33,6,0)="oui","illimité",VLOOKUP(D4167,Paramètres!$C$17:$H$33,5,0)))</f>
        <v/>
      </c>
      <c r="G4167" s="269" t="str">
        <f t="shared" si="387"/>
        <v/>
      </c>
      <c r="H4167" s="208"/>
      <c r="I4167" s="53"/>
      <c r="J4167" s="209"/>
      <c r="K4167" s="271"/>
      <c r="L4167" s="37"/>
      <c r="M4167" s="218"/>
      <c r="N4167" s="124"/>
      <c r="O4167" s="211" t="str">
        <f t="shared" ca="1" si="388"/>
        <v/>
      </c>
      <c r="P4167" s="212" t="str">
        <f>IF(ISERROR(VLOOKUP(L4167,Paramètres!$A$38:$B$40,2,0)),"",VLOOKUP(L4167,Paramètres!$A$38:$B$40,2,0))</f>
        <v/>
      </c>
      <c r="Q4167" s="211" t="str">
        <f t="shared" ca="1" si="389"/>
        <v/>
      </c>
      <c r="R4167" s="211" t="str">
        <f t="shared" ref="R4167:R4230" si="391">IF(L4167="en 1 fois",1,IF(F4167="illimité",O4167/P4167,IF(ISERROR(F4167/P4167),"",ROUND(F4167/P4167,0))))</f>
        <v/>
      </c>
      <c r="S4167" s="213" t="str">
        <f t="shared" ref="S4167:S4230" ca="1" si="392">IF(ISERROR(IF(F4167="illimité",Q4167*J4167,IF(L4167="en 1 fois",J4167,J4167*Q4167/R4167))),"",IF(F4167="illimité",Q4167*J4167,IF(L4167="en 1 fois",J4167,J4167*Q4167/R4167)))</f>
        <v/>
      </c>
      <c r="T4167" s="214" t="str">
        <f t="shared" ca="1" si="390"/>
        <v/>
      </c>
    </row>
    <row r="4168" spans="1:20" x14ac:dyDescent="0.25">
      <c r="A4168" s="119" t="s">
        <v>9737</v>
      </c>
      <c r="B4168" s="260"/>
      <c r="C4168" s="264" t="str">
        <f>IF(ISERROR(VLOOKUP(B4168,'Tous les abonnés'!$A$6:$I$5491,2,0)),"",VLOOKUP(B4168,'Tous les abonnés'!$A$6:$I$5491,2,0))</f>
        <v/>
      </c>
      <c r="D4168" s="26"/>
      <c r="E4168" s="265"/>
      <c r="F4168" s="207" t="str">
        <f>IF(ISERROR(IF(VLOOKUP(D4168,Paramètres!$C$17:$H$33,6,0)="oui","illimité",VLOOKUP(D4168,Paramètres!$C$17:$H$33,5,0))),"",IF(VLOOKUP(D4168,Paramètres!$C$17:$H$33,6,0)="oui","illimité",VLOOKUP(D4168,Paramètres!$C$17:$H$33,5,0)))</f>
        <v/>
      </c>
      <c r="G4168" s="269" t="str">
        <f t="shared" ref="G4168:G4231" si="393">IF(ISBLANK(K4168),IF(ISERROR(E4168+F4168),"",E4168+F4168),K4168)</f>
        <v/>
      </c>
      <c r="H4168" s="208"/>
      <c r="I4168" s="53"/>
      <c r="J4168" s="209"/>
      <c r="K4168" s="271"/>
      <c r="L4168" s="37"/>
      <c r="M4168" s="218"/>
      <c r="N4168" s="124"/>
      <c r="O4168" s="211" t="str">
        <f t="shared" ref="O4168:O4231" ca="1" si="394">IF(ISBLANK(E4168),"",IF(TODAY()&gt;G4168,G4168-E4168,TODAY()-E4168))</f>
        <v/>
      </c>
      <c r="P4168" s="212" t="str">
        <f>IF(ISERROR(VLOOKUP(L4168,Paramètres!$A$38:$B$40,2,0)),"",VLOOKUP(L4168,Paramètres!$A$38:$B$40,2,0))</f>
        <v/>
      </c>
      <c r="Q4168" s="211" t="str">
        <f t="shared" ref="Q4168:Q4231" ca="1" si="395">IF(ISERROR(O4168/P4168),"",ROUND(O4168/P4168,0))</f>
        <v/>
      </c>
      <c r="R4168" s="211" t="str">
        <f t="shared" si="391"/>
        <v/>
      </c>
      <c r="S4168" s="213" t="str">
        <f t="shared" ca="1" si="392"/>
        <v/>
      </c>
      <c r="T4168" s="214" t="str">
        <f t="shared" ref="T4168:T4231" ca="1" si="396">IF(ISERROR(S4168-N4168),"",S4168-N4168)</f>
        <v/>
      </c>
    </row>
    <row r="4169" spans="1:20" x14ac:dyDescent="0.25">
      <c r="A4169" s="119" t="s">
        <v>9738</v>
      </c>
      <c r="B4169" s="260"/>
      <c r="C4169" s="264" t="str">
        <f>IF(ISERROR(VLOOKUP(B4169,'Tous les abonnés'!$A$6:$I$5491,2,0)),"",VLOOKUP(B4169,'Tous les abonnés'!$A$6:$I$5491,2,0))</f>
        <v/>
      </c>
      <c r="D4169" s="26"/>
      <c r="E4169" s="265"/>
      <c r="F4169" s="207" t="str">
        <f>IF(ISERROR(IF(VLOOKUP(D4169,Paramètres!$C$17:$H$33,6,0)="oui","illimité",VLOOKUP(D4169,Paramètres!$C$17:$H$33,5,0))),"",IF(VLOOKUP(D4169,Paramètres!$C$17:$H$33,6,0)="oui","illimité",VLOOKUP(D4169,Paramètres!$C$17:$H$33,5,0)))</f>
        <v/>
      </c>
      <c r="G4169" s="269" t="str">
        <f t="shared" si="393"/>
        <v/>
      </c>
      <c r="H4169" s="208"/>
      <c r="I4169" s="53"/>
      <c r="J4169" s="209"/>
      <c r="K4169" s="271"/>
      <c r="L4169" s="37"/>
      <c r="M4169" s="218"/>
      <c r="N4169" s="124"/>
      <c r="O4169" s="211" t="str">
        <f t="shared" ca="1" si="394"/>
        <v/>
      </c>
      <c r="P4169" s="212" t="str">
        <f>IF(ISERROR(VLOOKUP(L4169,Paramètres!$A$38:$B$40,2,0)),"",VLOOKUP(L4169,Paramètres!$A$38:$B$40,2,0))</f>
        <v/>
      </c>
      <c r="Q4169" s="211" t="str">
        <f t="shared" ca="1" si="395"/>
        <v/>
      </c>
      <c r="R4169" s="211" t="str">
        <f t="shared" si="391"/>
        <v/>
      </c>
      <c r="S4169" s="213" t="str">
        <f t="shared" ca="1" si="392"/>
        <v/>
      </c>
      <c r="T4169" s="214" t="str">
        <f t="shared" ca="1" si="396"/>
        <v/>
      </c>
    </row>
    <row r="4170" spans="1:20" x14ac:dyDescent="0.25">
      <c r="A4170" s="119" t="s">
        <v>9739</v>
      </c>
      <c r="B4170" s="260"/>
      <c r="C4170" s="264" t="str">
        <f>IF(ISERROR(VLOOKUP(B4170,'Tous les abonnés'!$A$6:$I$5491,2,0)),"",VLOOKUP(B4170,'Tous les abonnés'!$A$6:$I$5491,2,0))</f>
        <v/>
      </c>
      <c r="D4170" s="26"/>
      <c r="E4170" s="265"/>
      <c r="F4170" s="207" t="str">
        <f>IF(ISERROR(IF(VLOOKUP(D4170,Paramètres!$C$17:$H$33,6,0)="oui","illimité",VLOOKUP(D4170,Paramètres!$C$17:$H$33,5,0))),"",IF(VLOOKUP(D4170,Paramètres!$C$17:$H$33,6,0)="oui","illimité",VLOOKUP(D4170,Paramètres!$C$17:$H$33,5,0)))</f>
        <v/>
      </c>
      <c r="G4170" s="269" t="str">
        <f t="shared" si="393"/>
        <v/>
      </c>
      <c r="H4170" s="208"/>
      <c r="I4170" s="53"/>
      <c r="J4170" s="209"/>
      <c r="K4170" s="271"/>
      <c r="L4170" s="37"/>
      <c r="M4170" s="218"/>
      <c r="N4170" s="124"/>
      <c r="O4170" s="211" t="str">
        <f t="shared" ca="1" si="394"/>
        <v/>
      </c>
      <c r="P4170" s="212" t="str">
        <f>IF(ISERROR(VLOOKUP(L4170,Paramètres!$A$38:$B$40,2,0)),"",VLOOKUP(L4170,Paramètres!$A$38:$B$40,2,0))</f>
        <v/>
      </c>
      <c r="Q4170" s="211" t="str">
        <f t="shared" ca="1" si="395"/>
        <v/>
      </c>
      <c r="R4170" s="211" t="str">
        <f t="shared" si="391"/>
        <v/>
      </c>
      <c r="S4170" s="213" t="str">
        <f t="shared" ca="1" si="392"/>
        <v/>
      </c>
      <c r="T4170" s="214" t="str">
        <f t="shared" ca="1" si="396"/>
        <v/>
      </c>
    </row>
    <row r="4171" spans="1:20" x14ac:dyDescent="0.25">
      <c r="A4171" s="119" t="s">
        <v>9740</v>
      </c>
      <c r="B4171" s="260"/>
      <c r="C4171" s="264" t="str">
        <f>IF(ISERROR(VLOOKUP(B4171,'Tous les abonnés'!$A$6:$I$5491,2,0)),"",VLOOKUP(B4171,'Tous les abonnés'!$A$6:$I$5491,2,0))</f>
        <v/>
      </c>
      <c r="D4171" s="26"/>
      <c r="E4171" s="265"/>
      <c r="F4171" s="207" t="str">
        <f>IF(ISERROR(IF(VLOOKUP(D4171,Paramètres!$C$17:$H$33,6,0)="oui","illimité",VLOOKUP(D4171,Paramètres!$C$17:$H$33,5,0))),"",IF(VLOOKUP(D4171,Paramètres!$C$17:$H$33,6,0)="oui","illimité",VLOOKUP(D4171,Paramètres!$C$17:$H$33,5,0)))</f>
        <v/>
      </c>
      <c r="G4171" s="269" t="str">
        <f t="shared" si="393"/>
        <v/>
      </c>
      <c r="H4171" s="208"/>
      <c r="I4171" s="53"/>
      <c r="J4171" s="209"/>
      <c r="K4171" s="271"/>
      <c r="L4171" s="37"/>
      <c r="M4171" s="218"/>
      <c r="N4171" s="124"/>
      <c r="O4171" s="211" t="str">
        <f t="shared" ca="1" si="394"/>
        <v/>
      </c>
      <c r="P4171" s="212" t="str">
        <f>IF(ISERROR(VLOOKUP(L4171,Paramètres!$A$38:$B$40,2,0)),"",VLOOKUP(L4171,Paramètres!$A$38:$B$40,2,0))</f>
        <v/>
      </c>
      <c r="Q4171" s="211" t="str">
        <f t="shared" ca="1" si="395"/>
        <v/>
      </c>
      <c r="R4171" s="211" t="str">
        <f t="shared" si="391"/>
        <v/>
      </c>
      <c r="S4171" s="213" t="str">
        <f t="shared" ca="1" si="392"/>
        <v/>
      </c>
      <c r="T4171" s="214" t="str">
        <f t="shared" ca="1" si="396"/>
        <v/>
      </c>
    </row>
    <row r="4172" spans="1:20" x14ac:dyDescent="0.25">
      <c r="A4172" s="119" t="s">
        <v>9741</v>
      </c>
      <c r="B4172" s="260"/>
      <c r="C4172" s="264" t="str">
        <f>IF(ISERROR(VLOOKUP(B4172,'Tous les abonnés'!$A$6:$I$5491,2,0)),"",VLOOKUP(B4172,'Tous les abonnés'!$A$6:$I$5491,2,0))</f>
        <v/>
      </c>
      <c r="D4172" s="26"/>
      <c r="E4172" s="265"/>
      <c r="F4172" s="207" t="str">
        <f>IF(ISERROR(IF(VLOOKUP(D4172,Paramètres!$C$17:$H$33,6,0)="oui","illimité",VLOOKUP(D4172,Paramètres!$C$17:$H$33,5,0))),"",IF(VLOOKUP(D4172,Paramètres!$C$17:$H$33,6,0)="oui","illimité",VLOOKUP(D4172,Paramètres!$C$17:$H$33,5,0)))</f>
        <v/>
      </c>
      <c r="G4172" s="269" t="str">
        <f t="shared" si="393"/>
        <v/>
      </c>
      <c r="H4172" s="208"/>
      <c r="I4172" s="53"/>
      <c r="J4172" s="209"/>
      <c r="K4172" s="271"/>
      <c r="L4172" s="37"/>
      <c r="M4172" s="218"/>
      <c r="N4172" s="124"/>
      <c r="O4172" s="211" t="str">
        <f t="shared" ca="1" si="394"/>
        <v/>
      </c>
      <c r="P4172" s="212" t="str">
        <f>IF(ISERROR(VLOOKUP(L4172,Paramètres!$A$38:$B$40,2,0)),"",VLOOKUP(L4172,Paramètres!$A$38:$B$40,2,0))</f>
        <v/>
      </c>
      <c r="Q4172" s="211" t="str">
        <f t="shared" ca="1" si="395"/>
        <v/>
      </c>
      <c r="R4172" s="211" t="str">
        <f t="shared" si="391"/>
        <v/>
      </c>
      <c r="S4172" s="213" t="str">
        <f t="shared" ca="1" si="392"/>
        <v/>
      </c>
      <c r="T4172" s="214" t="str">
        <f t="shared" ca="1" si="396"/>
        <v/>
      </c>
    </row>
    <row r="4173" spans="1:20" x14ac:dyDescent="0.25">
      <c r="A4173" s="119" t="s">
        <v>9742</v>
      </c>
      <c r="B4173" s="260"/>
      <c r="C4173" s="264" t="str">
        <f>IF(ISERROR(VLOOKUP(B4173,'Tous les abonnés'!$A$6:$I$5491,2,0)),"",VLOOKUP(B4173,'Tous les abonnés'!$A$6:$I$5491,2,0))</f>
        <v/>
      </c>
      <c r="D4173" s="26"/>
      <c r="E4173" s="265"/>
      <c r="F4173" s="207" t="str">
        <f>IF(ISERROR(IF(VLOOKUP(D4173,Paramètres!$C$17:$H$33,6,0)="oui","illimité",VLOOKUP(D4173,Paramètres!$C$17:$H$33,5,0))),"",IF(VLOOKUP(D4173,Paramètres!$C$17:$H$33,6,0)="oui","illimité",VLOOKUP(D4173,Paramètres!$C$17:$H$33,5,0)))</f>
        <v/>
      </c>
      <c r="G4173" s="269" t="str">
        <f t="shared" si="393"/>
        <v/>
      </c>
      <c r="H4173" s="208"/>
      <c r="I4173" s="53"/>
      <c r="J4173" s="209"/>
      <c r="K4173" s="271"/>
      <c r="L4173" s="37"/>
      <c r="M4173" s="218"/>
      <c r="N4173" s="124"/>
      <c r="O4173" s="211" t="str">
        <f t="shared" ca="1" si="394"/>
        <v/>
      </c>
      <c r="P4173" s="212" t="str">
        <f>IF(ISERROR(VLOOKUP(L4173,Paramètres!$A$38:$B$40,2,0)),"",VLOOKUP(L4173,Paramètres!$A$38:$B$40,2,0))</f>
        <v/>
      </c>
      <c r="Q4173" s="211" t="str">
        <f t="shared" ca="1" si="395"/>
        <v/>
      </c>
      <c r="R4173" s="211" t="str">
        <f t="shared" si="391"/>
        <v/>
      </c>
      <c r="S4173" s="213" t="str">
        <f t="shared" ca="1" si="392"/>
        <v/>
      </c>
      <c r="T4173" s="214" t="str">
        <f t="shared" ca="1" si="396"/>
        <v/>
      </c>
    </row>
    <row r="4174" spans="1:20" x14ac:dyDescent="0.25">
      <c r="A4174" s="119" t="s">
        <v>9743</v>
      </c>
      <c r="B4174" s="260"/>
      <c r="C4174" s="264" t="str">
        <f>IF(ISERROR(VLOOKUP(B4174,'Tous les abonnés'!$A$6:$I$5491,2,0)),"",VLOOKUP(B4174,'Tous les abonnés'!$A$6:$I$5491,2,0))</f>
        <v/>
      </c>
      <c r="D4174" s="26"/>
      <c r="E4174" s="265"/>
      <c r="F4174" s="207" t="str">
        <f>IF(ISERROR(IF(VLOOKUP(D4174,Paramètres!$C$17:$H$33,6,0)="oui","illimité",VLOOKUP(D4174,Paramètres!$C$17:$H$33,5,0))),"",IF(VLOOKUP(D4174,Paramètres!$C$17:$H$33,6,0)="oui","illimité",VLOOKUP(D4174,Paramètres!$C$17:$H$33,5,0)))</f>
        <v/>
      </c>
      <c r="G4174" s="269" t="str">
        <f t="shared" si="393"/>
        <v/>
      </c>
      <c r="H4174" s="208"/>
      <c r="I4174" s="53"/>
      <c r="J4174" s="209"/>
      <c r="K4174" s="271"/>
      <c r="L4174" s="37"/>
      <c r="M4174" s="218"/>
      <c r="N4174" s="124"/>
      <c r="O4174" s="211" t="str">
        <f t="shared" ca="1" si="394"/>
        <v/>
      </c>
      <c r="P4174" s="212" t="str">
        <f>IF(ISERROR(VLOOKUP(L4174,Paramètres!$A$38:$B$40,2,0)),"",VLOOKUP(L4174,Paramètres!$A$38:$B$40,2,0))</f>
        <v/>
      </c>
      <c r="Q4174" s="211" t="str">
        <f t="shared" ca="1" si="395"/>
        <v/>
      </c>
      <c r="R4174" s="211" t="str">
        <f t="shared" si="391"/>
        <v/>
      </c>
      <c r="S4174" s="213" t="str">
        <f t="shared" ca="1" si="392"/>
        <v/>
      </c>
      <c r="T4174" s="214" t="str">
        <f t="shared" ca="1" si="396"/>
        <v/>
      </c>
    </row>
    <row r="4175" spans="1:20" x14ac:dyDescent="0.25">
      <c r="A4175" s="119" t="s">
        <v>9744</v>
      </c>
      <c r="B4175" s="260"/>
      <c r="C4175" s="264" t="str">
        <f>IF(ISERROR(VLOOKUP(B4175,'Tous les abonnés'!$A$6:$I$5491,2,0)),"",VLOOKUP(B4175,'Tous les abonnés'!$A$6:$I$5491,2,0))</f>
        <v/>
      </c>
      <c r="D4175" s="26"/>
      <c r="E4175" s="265"/>
      <c r="F4175" s="207" t="str">
        <f>IF(ISERROR(IF(VLOOKUP(D4175,Paramètres!$C$17:$H$33,6,0)="oui","illimité",VLOOKUP(D4175,Paramètres!$C$17:$H$33,5,0))),"",IF(VLOOKUP(D4175,Paramètres!$C$17:$H$33,6,0)="oui","illimité",VLOOKUP(D4175,Paramètres!$C$17:$H$33,5,0)))</f>
        <v/>
      </c>
      <c r="G4175" s="269" t="str">
        <f t="shared" si="393"/>
        <v/>
      </c>
      <c r="H4175" s="208"/>
      <c r="I4175" s="53"/>
      <c r="J4175" s="209"/>
      <c r="K4175" s="271"/>
      <c r="L4175" s="37"/>
      <c r="M4175" s="218"/>
      <c r="N4175" s="124"/>
      <c r="O4175" s="211" t="str">
        <f t="shared" ca="1" si="394"/>
        <v/>
      </c>
      <c r="P4175" s="212" t="str">
        <f>IF(ISERROR(VLOOKUP(L4175,Paramètres!$A$38:$B$40,2,0)),"",VLOOKUP(L4175,Paramètres!$A$38:$B$40,2,0))</f>
        <v/>
      </c>
      <c r="Q4175" s="211" t="str">
        <f t="shared" ca="1" si="395"/>
        <v/>
      </c>
      <c r="R4175" s="211" t="str">
        <f t="shared" si="391"/>
        <v/>
      </c>
      <c r="S4175" s="213" t="str">
        <f t="shared" ca="1" si="392"/>
        <v/>
      </c>
      <c r="T4175" s="214" t="str">
        <f t="shared" ca="1" si="396"/>
        <v/>
      </c>
    </row>
    <row r="4176" spans="1:20" x14ac:dyDescent="0.25">
      <c r="A4176" s="119" t="s">
        <v>9745</v>
      </c>
      <c r="B4176" s="260"/>
      <c r="C4176" s="264" t="str">
        <f>IF(ISERROR(VLOOKUP(B4176,'Tous les abonnés'!$A$6:$I$5491,2,0)),"",VLOOKUP(B4176,'Tous les abonnés'!$A$6:$I$5491,2,0))</f>
        <v/>
      </c>
      <c r="D4176" s="26"/>
      <c r="E4176" s="265"/>
      <c r="F4176" s="207" t="str">
        <f>IF(ISERROR(IF(VLOOKUP(D4176,Paramètres!$C$17:$H$33,6,0)="oui","illimité",VLOOKUP(D4176,Paramètres!$C$17:$H$33,5,0))),"",IF(VLOOKUP(D4176,Paramètres!$C$17:$H$33,6,0)="oui","illimité",VLOOKUP(D4176,Paramètres!$C$17:$H$33,5,0)))</f>
        <v/>
      </c>
      <c r="G4176" s="269" t="str">
        <f t="shared" si="393"/>
        <v/>
      </c>
      <c r="H4176" s="208"/>
      <c r="I4176" s="53"/>
      <c r="J4176" s="209"/>
      <c r="K4176" s="271"/>
      <c r="L4176" s="37"/>
      <c r="M4176" s="218"/>
      <c r="N4176" s="124"/>
      <c r="O4176" s="211" t="str">
        <f t="shared" ca="1" si="394"/>
        <v/>
      </c>
      <c r="P4176" s="212" t="str">
        <f>IF(ISERROR(VLOOKUP(L4176,Paramètres!$A$38:$B$40,2,0)),"",VLOOKUP(L4176,Paramètres!$A$38:$B$40,2,0))</f>
        <v/>
      </c>
      <c r="Q4176" s="211" t="str">
        <f t="shared" ca="1" si="395"/>
        <v/>
      </c>
      <c r="R4176" s="211" t="str">
        <f t="shared" si="391"/>
        <v/>
      </c>
      <c r="S4176" s="213" t="str">
        <f t="shared" ca="1" si="392"/>
        <v/>
      </c>
      <c r="T4176" s="214" t="str">
        <f t="shared" ca="1" si="396"/>
        <v/>
      </c>
    </row>
    <row r="4177" spans="1:20" x14ac:dyDescent="0.25">
      <c r="A4177" s="119" t="s">
        <v>9746</v>
      </c>
      <c r="B4177" s="260"/>
      <c r="C4177" s="264" t="str">
        <f>IF(ISERROR(VLOOKUP(B4177,'Tous les abonnés'!$A$6:$I$5491,2,0)),"",VLOOKUP(B4177,'Tous les abonnés'!$A$6:$I$5491,2,0))</f>
        <v/>
      </c>
      <c r="D4177" s="26"/>
      <c r="E4177" s="265"/>
      <c r="F4177" s="207" t="str">
        <f>IF(ISERROR(IF(VLOOKUP(D4177,Paramètres!$C$17:$H$33,6,0)="oui","illimité",VLOOKUP(D4177,Paramètres!$C$17:$H$33,5,0))),"",IF(VLOOKUP(D4177,Paramètres!$C$17:$H$33,6,0)="oui","illimité",VLOOKUP(D4177,Paramètres!$C$17:$H$33,5,0)))</f>
        <v/>
      </c>
      <c r="G4177" s="269" t="str">
        <f t="shared" si="393"/>
        <v/>
      </c>
      <c r="H4177" s="208"/>
      <c r="I4177" s="53"/>
      <c r="J4177" s="209"/>
      <c r="K4177" s="271"/>
      <c r="L4177" s="37"/>
      <c r="M4177" s="218"/>
      <c r="N4177" s="124"/>
      <c r="O4177" s="211" t="str">
        <f t="shared" ca="1" si="394"/>
        <v/>
      </c>
      <c r="P4177" s="212" t="str">
        <f>IF(ISERROR(VLOOKUP(L4177,Paramètres!$A$38:$B$40,2,0)),"",VLOOKUP(L4177,Paramètres!$A$38:$B$40,2,0))</f>
        <v/>
      </c>
      <c r="Q4177" s="211" t="str">
        <f t="shared" ca="1" si="395"/>
        <v/>
      </c>
      <c r="R4177" s="211" t="str">
        <f t="shared" si="391"/>
        <v/>
      </c>
      <c r="S4177" s="213" t="str">
        <f t="shared" ca="1" si="392"/>
        <v/>
      </c>
      <c r="T4177" s="214" t="str">
        <f t="shared" ca="1" si="396"/>
        <v/>
      </c>
    </row>
    <row r="4178" spans="1:20" x14ac:dyDescent="0.25">
      <c r="A4178" s="119" t="s">
        <v>9747</v>
      </c>
      <c r="B4178" s="260"/>
      <c r="C4178" s="264" t="str">
        <f>IF(ISERROR(VLOOKUP(B4178,'Tous les abonnés'!$A$6:$I$5491,2,0)),"",VLOOKUP(B4178,'Tous les abonnés'!$A$6:$I$5491,2,0))</f>
        <v/>
      </c>
      <c r="D4178" s="26"/>
      <c r="E4178" s="265"/>
      <c r="F4178" s="207" t="str">
        <f>IF(ISERROR(IF(VLOOKUP(D4178,Paramètres!$C$17:$H$33,6,0)="oui","illimité",VLOOKUP(D4178,Paramètres!$C$17:$H$33,5,0))),"",IF(VLOOKUP(D4178,Paramètres!$C$17:$H$33,6,0)="oui","illimité",VLOOKUP(D4178,Paramètres!$C$17:$H$33,5,0)))</f>
        <v/>
      </c>
      <c r="G4178" s="269" t="str">
        <f t="shared" si="393"/>
        <v/>
      </c>
      <c r="H4178" s="208"/>
      <c r="I4178" s="53"/>
      <c r="J4178" s="209"/>
      <c r="K4178" s="271"/>
      <c r="L4178" s="37"/>
      <c r="M4178" s="218"/>
      <c r="N4178" s="124"/>
      <c r="O4178" s="211" t="str">
        <f t="shared" ca="1" si="394"/>
        <v/>
      </c>
      <c r="P4178" s="212" t="str">
        <f>IF(ISERROR(VLOOKUP(L4178,Paramètres!$A$38:$B$40,2,0)),"",VLOOKUP(L4178,Paramètres!$A$38:$B$40,2,0))</f>
        <v/>
      </c>
      <c r="Q4178" s="211" t="str">
        <f t="shared" ca="1" si="395"/>
        <v/>
      </c>
      <c r="R4178" s="211" t="str">
        <f t="shared" si="391"/>
        <v/>
      </c>
      <c r="S4178" s="213" t="str">
        <f t="shared" ca="1" si="392"/>
        <v/>
      </c>
      <c r="T4178" s="214" t="str">
        <f t="shared" ca="1" si="396"/>
        <v/>
      </c>
    </row>
    <row r="4179" spans="1:20" x14ac:dyDescent="0.25">
      <c r="A4179" s="119" t="s">
        <v>9748</v>
      </c>
      <c r="B4179" s="260"/>
      <c r="C4179" s="264" t="str">
        <f>IF(ISERROR(VLOOKUP(B4179,'Tous les abonnés'!$A$6:$I$5491,2,0)),"",VLOOKUP(B4179,'Tous les abonnés'!$A$6:$I$5491,2,0))</f>
        <v/>
      </c>
      <c r="D4179" s="26"/>
      <c r="E4179" s="265"/>
      <c r="F4179" s="207" t="str">
        <f>IF(ISERROR(IF(VLOOKUP(D4179,Paramètres!$C$17:$H$33,6,0)="oui","illimité",VLOOKUP(D4179,Paramètres!$C$17:$H$33,5,0))),"",IF(VLOOKUP(D4179,Paramètres!$C$17:$H$33,6,0)="oui","illimité",VLOOKUP(D4179,Paramètres!$C$17:$H$33,5,0)))</f>
        <v/>
      </c>
      <c r="G4179" s="269" t="str">
        <f t="shared" si="393"/>
        <v/>
      </c>
      <c r="H4179" s="208"/>
      <c r="I4179" s="53"/>
      <c r="J4179" s="209"/>
      <c r="K4179" s="271"/>
      <c r="L4179" s="37"/>
      <c r="M4179" s="218"/>
      <c r="N4179" s="124"/>
      <c r="O4179" s="211" t="str">
        <f t="shared" ca="1" si="394"/>
        <v/>
      </c>
      <c r="P4179" s="212" t="str">
        <f>IF(ISERROR(VLOOKUP(L4179,Paramètres!$A$38:$B$40,2,0)),"",VLOOKUP(L4179,Paramètres!$A$38:$B$40,2,0))</f>
        <v/>
      </c>
      <c r="Q4179" s="211" t="str">
        <f t="shared" ca="1" si="395"/>
        <v/>
      </c>
      <c r="R4179" s="211" t="str">
        <f t="shared" si="391"/>
        <v/>
      </c>
      <c r="S4179" s="213" t="str">
        <f t="shared" ca="1" si="392"/>
        <v/>
      </c>
      <c r="T4179" s="214" t="str">
        <f t="shared" ca="1" si="396"/>
        <v/>
      </c>
    </row>
    <row r="4180" spans="1:20" x14ac:dyDescent="0.25">
      <c r="A4180" s="119" t="s">
        <v>9749</v>
      </c>
      <c r="B4180" s="260"/>
      <c r="C4180" s="264" t="str">
        <f>IF(ISERROR(VLOOKUP(B4180,'Tous les abonnés'!$A$6:$I$5491,2,0)),"",VLOOKUP(B4180,'Tous les abonnés'!$A$6:$I$5491,2,0))</f>
        <v/>
      </c>
      <c r="D4180" s="26"/>
      <c r="E4180" s="265"/>
      <c r="F4180" s="207" t="str">
        <f>IF(ISERROR(IF(VLOOKUP(D4180,Paramètres!$C$17:$H$33,6,0)="oui","illimité",VLOOKUP(D4180,Paramètres!$C$17:$H$33,5,0))),"",IF(VLOOKUP(D4180,Paramètres!$C$17:$H$33,6,0)="oui","illimité",VLOOKUP(D4180,Paramètres!$C$17:$H$33,5,0)))</f>
        <v/>
      </c>
      <c r="G4180" s="269" t="str">
        <f t="shared" si="393"/>
        <v/>
      </c>
      <c r="H4180" s="208"/>
      <c r="I4180" s="53"/>
      <c r="J4180" s="209"/>
      <c r="K4180" s="271"/>
      <c r="L4180" s="37"/>
      <c r="M4180" s="218"/>
      <c r="N4180" s="124"/>
      <c r="O4180" s="211" t="str">
        <f t="shared" ca="1" si="394"/>
        <v/>
      </c>
      <c r="P4180" s="212" t="str">
        <f>IF(ISERROR(VLOOKUP(L4180,Paramètres!$A$38:$B$40,2,0)),"",VLOOKUP(L4180,Paramètres!$A$38:$B$40,2,0))</f>
        <v/>
      </c>
      <c r="Q4180" s="211" t="str">
        <f t="shared" ca="1" si="395"/>
        <v/>
      </c>
      <c r="R4180" s="211" t="str">
        <f t="shared" si="391"/>
        <v/>
      </c>
      <c r="S4180" s="213" t="str">
        <f t="shared" ca="1" si="392"/>
        <v/>
      </c>
      <c r="T4180" s="214" t="str">
        <f t="shared" ca="1" si="396"/>
        <v/>
      </c>
    </row>
    <row r="4181" spans="1:20" x14ac:dyDescent="0.25">
      <c r="A4181" s="119" t="s">
        <v>9750</v>
      </c>
      <c r="B4181" s="260"/>
      <c r="C4181" s="264" t="str">
        <f>IF(ISERROR(VLOOKUP(B4181,'Tous les abonnés'!$A$6:$I$5491,2,0)),"",VLOOKUP(B4181,'Tous les abonnés'!$A$6:$I$5491,2,0))</f>
        <v/>
      </c>
      <c r="D4181" s="26"/>
      <c r="E4181" s="265"/>
      <c r="F4181" s="207" t="str">
        <f>IF(ISERROR(IF(VLOOKUP(D4181,Paramètres!$C$17:$H$33,6,0)="oui","illimité",VLOOKUP(D4181,Paramètres!$C$17:$H$33,5,0))),"",IF(VLOOKUP(D4181,Paramètres!$C$17:$H$33,6,0)="oui","illimité",VLOOKUP(D4181,Paramètres!$C$17:$H$33,5,0)))</f>
        <v/>
      </c>
      <c r="G4181" s="269" t="str">
        <f t="shared" si="393"/>
        <v/>
      </c>
      <c r="H4181" s="208"/>
      <c r="I4181" s="53"/>
      <c r="J4181" s="209"/>
      <c r="K4181" s="271"/>
      <c r="L4181" s="37"/>
      <c r="M4181" s="218"/>
      <c r="N4181" s="124"/>
      <c r="O4181" s="211" t="str">
        <f t="shared" ca="1" si="394"/>
        <v/>
      </c>
      <c r="P4181" s="212" t="str">
        <f>IF(ISERROR(VLOOKUP(L4181,Paramètres!$A$38:$B$40,2,0)),"",VLOOKUP(L4181,Paramètres!$A$38:$B$40,2,0))</f>
        <v/>
      </c>
      <c r="Q4181" s="211" t="str">
        <f t="shared" ca="1" si="395"/>
        <v/>
      </c>
      <c r="R4181" s="211" t="str">
        <f t="shared" si="391"/>
        <v/>
      </c>
      <c r="S4181" s="213" t="str">
        <f t="shared" ca="1" si="392"/>
        <v/>
      </c>
      <c r="T4181" s="214" t="str">
        <f t="shared" ca="1" si="396"/>
        <v/>
      </c>
    </row>
    <row r="4182" spans="1:20" x14ac:dyDescent="0.25">
      <c r="A4182" s="119" t="s">
        <v>9751</v>
      </c>
      <c r="B4182" s="260"/>
      <c r="C4182" s="264" t="str">
        <f>IF(ISERROR(VLOOKUP(B4182,'Tous les abonnés'!$A$6:$I$5491,2,0)),"",VLOOKUP(B4182,'Tous les abonnés'!$A$6:$I$5491,2,0))</f>
        <v/>
      </c>
      <c r="D4182" s="26"/>
      <c r="E4182" s="265"/>
      <c r="F4182" s="207" t="str">
        <f>IF(ISERROR(IF(VLOOKUP(D4182,Paramètres!$C$17:$H$33,6,0)="oui","illimité",VLOOKUP(D4182,Paramètres!$C$17:$H$33,5,0))),"",IF(VLOOKUP(D4182,Paramètres!$C$17:$H$33,6,0)="oui","illimité",VLOOKUP(D4182,Paramètres!$C$17:$H$33,5,0)))</f>
        <v/>
      </c>
      <c r="G4182" s="269" t="str">
        <f t="shared" si="393"/>
        <v/>
      </c>
      <c r="H4182" s="208"/>
      <c r="I4182" s="53"/>
      <c r="J4182" s="209"/>
      <c r="K4182" s="271"/>
      <c r="L4182" s="37"/>
      <c r="M4182" s="218"/>
      <c r="N4182" s="124"/>
      <c r="O4182" s="211" t="str">
        <f t="shared" ca="1" si="394"/>
        <v/>
      </c>
      <c r="P4182" s="212" t="str">
        <f>IF(ISERROR(VLOOKUP(L4182,Paramètres!$A$38:$B$40,2,0)),"",VLOOKUP(L4182,Paramètres!$A$38:$B$40,2,0))</f>
        <v/>
      </c>
      <c r="Q4182" s="211" t="str">
        <f t="shared" ca="1" si="395"/>
        <v/>
      </c>
      <c r="R4182" s="211" t="str">
        <f t="shared" si="391"/>
        <v/>
      </c>
      <c r="S4182" s="213" t="str">
        <f t="shared" ca="1" si="392"/>
        <v/>
      </c>
      <c r="T4182" s="214" t="str">
        <f t="shared" ca="1" si="396"/>
        <v/>
      </c>
    </row>
    <row r="4183" spans="1:20" x14ac:dyDescent="0.25">
      <c r="A4183" s="119" t="s">
        <v>9752</v>
      </c>
      <c r="B4183" s="260"/>
      <c r="C4183" s="264" t="str">
        <f>IF(ISERROR(VLOOKUP(B4183,'Tous les abonnés'!$A$6:$I$5491,2,0)),"",VLOOKUP(B4183,'Tous les abonnés'!$A$6:$I$5491,2,0))</f>
        <v/>
      </c>
      <c r="D4183" s="26"/>
      <c r="E4183" s="265"/>
      <c r="F4183" s="207" t="str">
        <f>IF(ISERROR(IF(VLOOKUP(D4183,Paramètres!$C$17:$H$33,6,0)="oui","illimité",VLOOKUP(D4183,Paramètres!$C$17:$H$33,5,0))),"",IF(VLOOKUP(D4183,Paramètres!$C$17:$H$33,6,0)="oui","illimité",VLOOKUP(D4183,Paramètres!$C$17:$H$33,5,0)))</f>
        <v/>
      </c>
      <c r="G4183" s="269" t="str">
        <f t="shared" si="393"/>
        <v/>
      </c>
      <c r="H4183" s="208"/>
      <c r="I4183" s="53"/>
      <c r="J4183" s="209"/>
      <c r="K4183" s="271"/>
      <c r="L4183" s="37"/>
      <c r="M4183" s="218"/>
      <c r="N4183" s="124"/>
      <c r="O4183" s="211" t="str">
        <f t="shared" ca="1" si="394"/>
        <v/>
      </c>
      <c r="P4183" s="212" t="str">
        <f>IF(ISERROR(VLOOKUP(L4183,Paramètres!$A$38:$B$40,2,0)),"",VLOOKUP(L4183,Paramètres!$A$38:$B$40,2,0))</f>
        <v/>
      </c>
      <c r="Q4183" s="211" t="str">
        <f t="shared" ca="1" si="395"/>
        <v/>
      </c>
      <c r="R4183" s="211" t="str">
        <f t="shared" si="391"/>
        <v/>
      </c>
      <c r="S4183" s="213" t="str">
        <f t="shared" ca="1" si="392"/>
        <v/>
      </c>
      <c r="T4183" s="214" t="str">
        <f t="shared" ca="1" si="396"/>
        <v/>
      </c>
    </row>
    <row r="4184" spans="1:20" x14ac:dyDescent="0.25">
      <c r="A4184" s="119" t="s">
        <v>9753</v>
      </c>
      <c r="B4184" s="260"/>
      <c r="C4184" s="264" t="str">
        <f>IF(ISERROR(VLOOKUP(B4184,'Tous les abonnés'!$A$6:$I$5491,2,0)),"",VLOOKUP(B4184,'Tous les abonnés'!$A$6:$I$5491,2,0))</f>
        <v/>
      </c>
      <c r="D4184" s="26"/>
      <c r="E4184" s="265"/>
      <c r="F4184" s="207" t="str">
        <f>IF(ISERROR(IF(VLOOKUP(D4184,Paramètres!$C$17:$H$33,6,0)="oui","illimité",VLOOKUP(D4184,Paramètres!$C$17:$H$33,5,0))),"",IF(VLOOKUP(D4184,Paramètres!$C$17:$H$33,6,0)="oui","illimité",VLOOKUP(D4184,Paramètres!$C$17:$H$33,5,0)))</f>
        <v/>
      </c>
      <c r="G4184" s="269" t="str">
        <f t="shared" si="393"/>
        <v/>
      </c>
      <c r="H4184" s="208"/>
      <c r="I4184" s="53"/>
      <c r="J4184" s="209"/>
      <c r="K4184" s="271"/>
      <c r="L4184" s="37"/>
      <c r="M4184" s="218"/>
      <c r="N4184" s="124"/>
      <c r="O4184" s="211" t="str">
        <f t="shared" ca="1" si="394"/>
        <v/>
      </c>
      <c r="P4184" s="212" t="str">
        <f>IF(ISERROR(VLOOKUP(L4184,Paramètres!$A$38:$B$40,2,0)),"",VLOOKUP(L4184,Paramètres!$A$38:$B$40,2,0))</f>
        <v/>
      </c>
      <c r="Q4184" s="211" t="str">
        <f t="shared" ca="1" si="395"/>
        <v/>
      </c>
      <c r="R4184" s="211" t="str">
        <f t="shared" si="391"/>
        <v/>
      </c>
      <c r="S4184" s="213" t="str">
        <f t="shared" ca="1" si="392"/>
        <v/>
      </c>
      <c r="T4184" s="214" t="str">
        <f t="shared" ca="1" si="396"/>
        <v/>
      </c>
    </row>
    <row r="4185" spans="1:20" x14ac:dyDescent="0.25">
      <c r="A4185" s="119" t="s">
        <v>9754</v>
      </c>
      <c r="B4185" s="260"/>
      <c r="C4185" s="264" t="str">
        <f>IF(ISERROR(VLOOKUP(B4185,'Tous les abonnés'!$A$6:$I$5491,2,0)),"",VLOOKUP(B4185,'Tous les abonnés'!$A$6:$I$5491,2,0))</f>
        <v/>
      </c>
      <c r="D4185" s="26"/>
      <c r="E4185" s="265"/>
      <c r="F4185" s="207" t="str">
        <f>IF(ISERROR(IF(VLOOKUP(D4185,Paramètres!$C$17:$H$33,6,0)="oui","illimité",VLOOKUP(D4185,Paramètres!$C$17:$H$33,5,0))),"",IF(VLOOKUP(D4185,Paramètres!$C$17:$H$33,6,0)="oui","illimité",VLOOKUP(D4185,Paramètres!$C$17:$H$33,5,0)))</f>
        <v/>
      </c>
      <c r="G4185" s="269" t="str">
        <f t="shared" si="393"/>
        <v/>
      </c>
      <c r="H4185" s="208"/>
      <c r="I4185" s="53"/>
      <c r="J4185" s="209"/>
      <c r="K4185" s="271"/>
      <c r="L4185" s="37"/>
      <c r="M4185" s="218"/>
      <c r="N4185" s="124"/>
      <c r="O4185" s="211" t="str">
        <f t="shared" ca="1" si="394"/>
        <v/>
      </c>
      <c r="P4185" s="212" t="str">
        <f>IF(ISERROR(VLOOKUP(L4185,Paramètres!$A$38:$B$40,2,0)),"",VLOOKUP(L4185,Paramètres!$A$38:$B$40,2,0))</f>
        <v/>
      </c>
      <c r="Q4185" s="211" t="str">
        <f t="shared" ca="1" si="395"/>
        <v/>
      </c>
      <c r="R4185" s="211" t="str">
        <f t="shared" si="391"/>
        <v/>
      </c>
      <c r="S4185" s="213" t="str">
        <f t="shared" ca="1" si="392"/>
        <v/>
      </c>
      <c r="T4185" s="214" t="str">
        <f t="shared" ca="1" si="396"/>
        <v/>
      </c>
    </row>
    <row r="4186" spans="1:20" x14ac:dyDescent="0.25">
      <c r="A4186" s="119" t="s">
        <v>9755</v>
      </c>
      <c r="B4186" s="260"/>
      <c r="C4186" s="264" t="str">
        <f>IF(ISERROR(VLOOKUP(B4186,'Tous les abonnés'!$A$6:$I$5491,2,0)),"",VLOOKUP(B4186,'Tous les abonnés'!$A$6:$I$5491,2,0))</f>
        <v/>
      </c>
      <c r="D4186" s="26"/>
      <c r="E4186" s="265"/>
      <c r="F4186" s="207" t="str">
        <f>IF(ISERROR(IF(VLOOKUP(D4186,Paramètres!$C$17:$H$33,6,0)="oui","illimité",VLOOKUP(D4186,Paramètres!$C$17:$H$33,5,0))),"",IF(VLOOKUP(D4186,Paramètres!$C$17:$H$33,6,0)="oui","illimité",VLOOKUP(D4186,Paramètres!$C$17:$H$33,5,0)))</f>
        <v/>
      </c>
      <c r="G4186" s="269" t="str">
        <f t="shared" si="393"/>
        <v/>
      </c>
      <c r="H4186" s="208"/>
      <c r="I4186" s="53"/>
      <c r="J4186" s="209"/>
      <c r="K4186" s="271"/>
      <c r="L4186" s="37"/>
      <c r="M4186" s="218"/>
      <c r="N4186" s="124"/>
      <c r="O4186" s="211" t="str">
        <f t="shared" ca="1" si="394"/>
        <v/>
      </c>
      <c r="P4186" s="212" t="str">
        <f>IF(ISERROR(VLOOKUP(L4186,Paramètres!$A$38:$B$40,2,0)),"",VLOOKUP(L4186,Paramètres!$A$38:$B$40,2,0))</f>
        <v/>
      </c>
      <c r="Q4186" s="211" t="str">
        <f t="shared" ca="1" si="395"/>
        <v/>
      </c>
      <c r="R4186" s="211" t="str">
        <f t="shared" si="391"/>
        <v/>
      </c>
      <c r="S4186" s="213" t="str">
        <f t="shared" ca="1" si="392"/>
        <v/>
      </c>
      <c r="T4186" s="214" t="str">
        <f t="shared" ca="1" si="396"/>
        <v/>
      </c>
    </row>
    <row r="4187" spans="1:20" x14ac:dyDescent="0.25">
      <c r="A4187" s="119" t="s">
        <v>9756</v>
      </c>
      <c r="B4187" s="260"/>
      <c r="C4187" s="264" t="str">
        <f>IF(ISERROR(VLOOKUP(B4187,'Tous les abonnés'!$A$6:$I$5491,2,0)),"",VLOOKUP(B4187,'Tous les abonnés'!$A$6:$I$5491,2,0))</f>
        <v/>
      </c>
      <c r="D4187" s="26"/>
      <c r="E4187" s="265"/>
      <c r="F4187" s="207" t="str">
        <f>IF(ISERROR(IF(VLOOKUP(D4187,Paramètres!$C$17:$H$33,6,0)="oui","illimité",VLOOKUP(D4187,Paramètres!$C$17:$H$33,5,0))),"",IF(VLOOKUP(D4187,Paramètres!$C$17:$H$33,6,0)="oui","illimité",VLOOKUP(D4187,Paramètres!$C$17:$H$33,5,0)))</f>
        <v/>
      </c>
      <c r="G4187" s="269" t="str">
        <f t="shared" si="393"/>
        <v/>
      </c>
      <c r="H4187" s="208"/>
      <c r="I4187" s="53"/>
      <c r="J4187" s="209"/>
      <c r="K4187" s="271"/>
      <c r="L4187" s="37"/>
      <c r="M4187" s="218"/>
      <c r="N4187" s="124"/>
      <c r="O4187" s="211" t="str">
        <f t="shared" ca="1" si="394"/>
        <v/>
      </c>
      <c r="P4187" s="212" t="str">
        <f>IF(ISERROR(VLOOKUP(L4187,Paramètres!$A$38:$B$40,2,0)),"",VLOOKUP(L4187,Paramètres!$A$38:$B$40,2,0))</f>
        <v/>
      </c>
      <c r="Q4187" s="211" t="str">
        <f t="shared" ca="1" si="395"/>
        <v/>
      </c>
      <c r="R4187" s="211" t="str">
        <f t="shared" si="391"/>
        <v/>
      </c>
      <c r="S4187" s="213" t="str">
        <f t="shared" ca="1" si="392"/>
        <v/>
      </c>
      <c r="T4187" s="214" t="str">
        <f t="shared" ca="1" si="396"/>
        <v/>
      </c>
    </row>
    <row r="4188" spans="1:20" x14ac:dyDescent="0.25">
      <c r="A4188" s="119" t="s">
        <v>9757</v>
      </c>
      <c r="B4188" s="260"/>
      <c r="C4188" s="264" t="str">
        <f>IF(ISERROR(VLOOKUP(B4188,'Tous les abonnés'!$A$6:$I$5491,2,0)),"",VLOOKUP(B4188,'Tous les abonnés'!$A$6:$I$5491,2,0))</f>
        <v/>
      </c>
      <c r="D4188" s="26"/>
      <c r="E4188" s="265"/>
      <c r="F4188" s="207" t="str">
        <f>IF(ISERROR(IF(VLOOKUP(D4188,Paramètres!$C$17:$H$33,6,0)="oui","illimité",VLOOKUP(D4188,Paramètres!$C$17:$H$33,5,0))),"",IF(VLOOKUP(D4188,Paramètres!$C$17:$H$33,6,0)="oui","illimité",VLOOKUP(D4188,Paramètres!$C$17:$H$33,5,0)))</f>
        <v/>
      </c>
      <c r="G4188" s="269" t="str">
        <f t="shared" si="393"/>
        <v/>
      </c>
      <c r="H4188" s="208"/>
      <c r="I4188" s="53"/>
      <c r="J4188" s="209"/>
      <c r="K4188" s="271"/>
      <c r="L4188" s="37"/>
      <c r="M4188" s="218"/>
      <c r="N4188" s="124"/>
      <c r="O4188" s="211" t="str">
        <f t="shared" ca="1" si="394"/>
        <v/>
      </c>
      <c r="P4188" s="212" t="str">
        <f>IF(ISERROR(VLOOKUP(L4188,Paramètres!$A$38:$B$40,2,0)),"",VLOOKUP(L4188,Paramètres!$A$38:$B$40,2,0))</f>
        <v/>
      </c>
      <c r="Q4188" s="211" t="str">
        <f t="shared" ca="1" si="395"/>
        <v/>
      </c>
      <c r="R4188" s="211" t="str">
        <f t="shared" si="391"/>
        <v/>
      </c>
      <c r="S4188" s="213" t="str">
        <f t="shared" ca="1" si="392"/>
        <v/>
      </c>
      <c r="T4188" s="214" t="str">
        <f t="shared" ca="1" si="396"/>
        <v/>
      </c>
    </row>
    <row r="4189" spans="1:20" x14ac:dyDescent="0.25">
      <c r="A4189" s="119" t="s">
        <v>9758</v>
      </c>
      <c r="B4189" s="260"/>
      <c r="C4189" s="264" t="str">
        <f>IF(ISERROR(VLOOKUP(B4189,'Tous les abonnés'!$A$6:$I$5491,2,0)),"",VLOOKUP(B4189,'Tous les abonnés'!$A$6:$I$5491,2,0))</f>
        <v/>
      </c>
      <c r="D4189" s="26"/>
      <c r="E4189" s="265"/>
      <c r="F4189" s="207" t="str">
        <f>IF(ISERROR(IF(VLOOKUP(D4189,Paramètres!$C$17:$H$33,6,0)="oui","illimité",VLOOKUP(D4189,Paramètres!$C$17:$H$33,5,0))),"",IF(VLOOKUP(D4189,Paramètres!$C$17:$H$33,6,0)="oui","illimité",VLOOKUP(D4189,Paramètres!$C$17:$H$33,5,0)))</f>
        <v/>
      </c>
      <c r="G4189" s="269" t="str">
        <f t="shared" si="393"/>
        <v/>
      </c>
      <c r="H4189" s="208"/>
      <c r="I4189" s="53"/>
      <c r="J4189" s="209"/>
      <c r="K4189" s="271"/>
      <c r="L4189" s="37"/>
      <c r="M4189" s="218"/>
      <c r="N4189" s="124"/>
      <c r="O4189" s="211" t="str">
        <f t="shared" ca="1" si="394"/>
        <v/>
      </c>
      <c r="P4189" s="212" t="str">
        <f>IF(ISERROR(VLOOKUP(L4189,Paramètres!$A$38:$B$40,2,0)),"",VLOOKUP(L4189,Paramètres!$A$38:$B$40,2,0))</f>
        <v/>
      </c>
      <c r="Q4189" s="211" t="str">
        <f t="shared" ca="1" si="395"/>
        <v/>
      </c>
      <c r="R4189" s="211" t="str">
        <f t="shared" si="391"/>
        <v/>
      </c>
      <c r="S4189" s="213" t="str">
        <f t="shared" ca="1" si="392"/>
        <v/>
      </c>
      <c r="T4189" s="214" t="str">
        <f t="shared" ca="1" si="396"/>
        <v/>
      </c>
    </row>
    <row r="4190" spans="1:20" x14ac:dyDescent="0.25">
      <c r="A4190" s="119" t="s">
        <v>9759</v>
      </c>
      <c r="B4190" s="260"/>
      <c r="C4190" s="264" t="str">
        <f>IF(ISERROR(VLOOKUP(B4190,'Tous les abonnés'!$A$6:$I$5491,2,0)),"",VLOOKUP(B4190,'Tous les abonnés'!$A$6:$I$5491,2,0))</f>
        <v/>
      </c>
      <c r="D4190" s="26"/>
      <c r="E4190" s="265"/>
      <c r="F4190" s="207" t="str">
        <f>IF(ISERROR(IF(VLOOKUP(D4190,Paramètres!$C$17:$H$33,6,0)="oui","illimité",VLOOKUP(D4190,Paramètres!$C$17:$H$33,5,0))),"",IF(VLOOKUP(D4190,Paramètres!$C$17:$H$33,6,0)="oui","illimité",VLOOKUP(D4190,Paramètres!$C$17:$H$33,5,0)))</f>
        <v/>
      </c>
      <c r="G4190" s="269" t="str">
        <f t="shared" si="393"/>
        <v/>
      </c>
      <c r="H4190" s="208"/>
      <c r="I4190" s="53"/>
      <c r="J4190" s="209"/>
      <c r="K4190" s="271"/>
      <c r="L4190" s="37"/>
      <c r="M4190" s="218"/>
      <c r="N4190" s="124"/>
      <c r="O4190" s="211" t="str">
        <f t="shared" ca="1" si="394"/>
        <v/>
      </c>
      <c r="P4190" s="212" t="str">
        <f>IF(ISERROR(VLOOKUP(L4190,Paramètres!$A$38:$B$40,2,0)),"",VLOOKUP(L4190,Paramètres!$A$38:$B$40,2,0))</f>
        <v/>
      </c>
      <c r="Q4190" s="211" t="str">
        <f t="shared" ca="1" si="395"/>
        <v/>
      </c>
      <c r="R4190" s="211" t="str">
        <f t="shared" si="391"/>
        <v/>
      </c>
      <c r="S4190" s="213" t="str">
        <f t="shared" ca="1" si="392"/>
        <v/>
      </c>
      <c r="T4190" s="214" t="str">
        <f t="shared" ca="1" si="396"/>
        <v/>
      </c>
    </row>
    <row r="4191" spans="1:20" x14ac:dyDescent="0.25">
      <c r="A4191" s="119" t="s">
        <v>9760</v>
      </c>
      <c r="B4191" s="260"/>
      <c r="C4191" s="264" t="str">
        <f>IF(ISERROR(VLOOKUP(B4191,'Tous les abonnés'!$A$6:$I$5491,2,0)),"",VLOOKUP(B4191,'Tous les abonnés'!$A$6:$I$5491,2,0))</f>
        <v/>
      </c>
      <c r="D4191" s="26"/>
      <c r="E4191" s="265"/>
      <c r="F4191" s="207" t="str">
        <f>IF(ISERROR(IF(VLOOKUP(D4191,Paramètres!$C$17:$H$33,6,0)="oui","illimité",VLOOKUP(D4191,Paramètres!$C$17:$H$33,5,0))),"",IF(VLOOKUP(D4191,Paramètres!$C$17:$H$33,6,0)="oui","illimité",VLOOKUP(D4191,Paramètres!$C$17:$H$33,5,0)))</f>
        <v/>
      </c>
      <c r="G4191" s="269" t="str">
        <f t="shared" si="393"/>
        <v/>
      </c>
      <c r="H4191" s="208"/>
      <c r="I4191" s="53"/>
      <c r="J4191" s="209"/>
      <c r="K4191" s="271"/>
      <c r="L4191" s="37"/>
      <c r="M4191" s="218"/>
      <c r="N4191" s="124"/>
      <c r="O4191" s="211" t="str">
        <f t="shared" ca="1" si="394"/>
        <v/>
      </c>
      <c r="P4191" s="212" t="str">
        <f>IF(ISERROR(VLOOKUP(L4191,Paramètres!$A$38:$B$40,2,0)),"",VLOOKUP(L4191,Paramètres!$A$38:$B$40,2,0))</f>
        <v/>
      </c>
      <c r="Q4191" s="211" t="str">
        <f t="shared" ca="1" si="395"/>
        <v/>
      </c>
      <c r="R4191" s="211" t="str">
        <f t="shared" si="391"/>
        <v/>
      </c>
      <c r="S4191" s="213" t="str">
        <f t="shared" ca="1" si="392"/>
        <v/>
      </c>
      <c r="T4191" s="214" t="str">
        <f t="shared" ca="1" si="396"/>
        <v/>
      </c>
    </row>
    <row r="4192" spans="1:20" x14ac:dyDescent="0.25">
      <c r="A4192" s="119" t="s">
        <v>9761</v>
      </c>
      <c r="B4192" s="260"/>
      <c r="C4192" s="264" t="str">
        <f>IF(ISERROR(VLOOKUP(B4192,'Tous les abonnés'!$A$6:$I$5491,2,0)),"",VLOOKUP(B4192,'Tous les abonnés'!$A$6:$I$5491,2,0))</f>
        <v/>
      </c>
      <c r="D4192" s="26"/>
      <c r="E4192" s="265"/>
      <c r="F4192" s="207" t="str">
        <f>IF(ISERROR(IF(VLOOKUP(D4192,Paramètres!$C$17:$H$33,6,0)="oui","illimité",VLOOKUP(D4192,Paramètres!$C$17:$H$33,5,0))),"",IF(VLOOKUP(D4192,Paramètres!$C$17:$H$33,6,0)="oui","illimité",VLOOKUP(D4192,Paramètres!$C$17:$H$33,5,0)))</f>
        <v/>
      </c>
      <c r="G4192" s="269" t="str">
        <f t="shared" si="393"/>
        <v/>
      </c>
      <c r="H4192" s="208"/>
      <c r="I4192" s="53"/>
      <c r="J4192" s="209"/>
      <c r="K4192" s="271"/>
      <c r="L4192" s="37"/>
      <c r="M4192" s="218"/>
      <c r="N4192" s="124"/>
      <c r="O4192" s="211" t="str">
        <f t="shared" ca="1" si="394"/>
        <v/>
      </c>
      <c r="P4192" s="212" t="str">
        <f>IF(ISERROR(VLOOKUP(L4192,Paramètres!$A$38:$B$40,2,0)),"",VLOOKUP(L4192,Paramètres!$A$38:$B$40,2,0))</f>
        <v/>
      </c>
      <c r="Q4192" s="211" t="str">
        <f t="shared" ca="1" si="395"/>
        <v/>
      </c>
      <c r="R4192" s="211" t="str">
        <f t="shared" si="391"/>
        <v/>
      </c>
      <c r="S4192" s="213" t="str">
        <f t="shared" ca="1" si="392"/>
        <v/>
      </c>
      <c r="T4192" s="214" t="str">
        <f t="shared" ca="1" si="396"/>
        <v/>
      </c>
    </row>
    <row r="4193" spans="1:20" x14ac:dyDescent="0.25">
      <c r="A4193" s="119" t="s">
        <v>9762</v>
      </c>
      <c r="B4193" s="260"/>
      <c r="C4193" s="264" t="str">
        <f>IF(ISERROR(VLOOKUP(B4193,'Tous les abonnés'!$A$6:$I$5491,2,0)),"",VLOOKUP(B4193,'Tous les abonnés'!$A$6:$I$5491,2,0))</f>
        <v/>
      </c>
      <c r="D4193" s="26"/>
      <c r="E4193" s="265"/>
      <c r="F4193" s="207" t="str">
        <f>IF(ISERROR(IF(VLOOKUP(D4193,Paramètres!$C$17:$H$33,6,0)="oui","illimité",VLOOKUP(D4193,Paramètres!$C$17:$H$33,5,0))),"",IF(VLOOKUP(D4193,Paramètres!$C$17:$H$33,6,0)="oui","illimité",VLOOKUP(D4193,Paramètres!$C$17:$H$33,5,0)))</f>
        <v/>
      </c>
      <c r="G4193" s="269" t="str">
        <f t="shared" si="393"/>
        <v/>
      </c>
      <c r="H4193" s="208"/>
      <c r="I4193" s="53"/>
      <c r="J4193" s="209"/>
      <c r="K4193" s="271"/>
      <c r="L4193" s="37"/>
      <c r="M4193" s="218"/>
      <c r="N4193" s="124"/>
      <c r="O4193" s="211" t="str">
        <f t="shared" ca="1" si="394"/>
        <v/>
      </c>
      <c r="P4193" s="212" t="str">
        <f>IF(ISERROR(VLOOKUP(L4193,Paramètres!$A$38:$B$40,2,0)),"",VLOOKUP(L4193,Paramètres!$A$38:$B$40,2,0))</f>
        <v/>
      </c>
      <c r="Q4193" s="211" t="str">
        <f t="shared" ca="1" si="395"/>
        <v/>
      </c>
      <c r="R4193" s="211" t="str">
        <f t="shared" si="391"/>
        <v/>
      </c>
      <c r="S4193" s="213" t="str">
        <f t="shared" ca="1" si="392"/>
        <v/>
      </c>
      <c r="T4193" s="214" t="str">
        <f t="shared" ca="1" si="396"/>
        <v/>
      </c>
    </row>
    <row r="4194" spans="1:20" x14ac:dyDescent="0.25">
      <c r="A4194" s="119" t="s">
        <v>9763</v>
      </c>
      <c r="B4194" s="260"/>
      <c r="C4194" s="264" t="str">
        <f>IF(ISERROR(VLOOKUP(B4194,'Tous les abonnés'!$A$6:$I$5491,2,0)),"",VLOOKUP(B4194,'Tous les abonnés'!$A$6:$I$5491,2,0))</f>
        <v/>
      </c>
      <c r="D4194" s="26"/>
      <c r="E4194" s="265"/>
      <c r="F4194" s="207" t="str">
        <f>IF(ISERROR(IF(VLOOKUP(D4194,Paramètres!$C$17:$H$33,6,0)="oui","illimité",VLOOKUP(D4194,Paramètres!$C$17:$H$33,5,0))),"",IF(VLOOKUP(D4194,Paramètres!$C$17:$H$33,6,0)="oui","illimité",VLOOKUP(D4194,Paramètres!$C$17:$H$33,5,0)))</f>
        <v/>
      </c>
      <c r="G4194" s="269" t="str">
        <f t="shared" si="393"/>
        <v/>
      </c>
      <c r="H4194" s="208"/>
      <c r="I4194" s="53"/>
      <c r="J4194" s="209"/>
      <c r="K4194" s="271"/>
      <c r="L4194" s="37"/>
      <c r="M4194" s="218"/>
      <c r="N4194" s="124"/>
      <c r="O4194" s="211" t="str">
        <f t="shared" ca="1" si="394"/>
        <v/>
      </c>
      <c r="P4194" s="212" t="str">
        <f>IF(ISERROR(VLOOKUP(L4194,Paramètres!$A$38:$B$40,2,0)),"",VLOOKUP(L4194,Paramètres!$A$38:$B$40,2,0))</f>
        <v/>
      </c>
      <c r="Q4194" s="211" t="str">
        <f t="shared" ca="1" si="395"/>
        <v/>
      </c>
      <c r="R4194" s="211" t="str">
        <f t="shared" si="391"/>
        <v/>
      </c>
      <c r="S4194" s="213" t="str">
        <f t="shared" ca="1" si="392"/>
        <v/>
      </c>
      <c r="T4194" s="214" t="str">
        <f t="shared" ca="1" si="396"/>
        <v/>
      </c>
    </row>
    <row r="4195" spans="1:20" x14ac:dyDescent="0.25">
      <c r="A4195" s="119" t="s">
        <v>9764</v>
      </c>
      <c r="B4195" s="260"/>
      <c r="C4195" s="264" t="str">
        <f>IF(ISERROR(VLOOKUP(B4195,'Tous les abonnés'!$A$6:$I$5491,2,0)),"",VLOOKUP(B4195,'Tous les abonnés'!$A$6:$I$5491,2,0))</f>
        <v/>
      </c>
      <c r="D4195" s="26"/>
      <c r="E4195" s="265"/>
      <c r="F4195" s="207" t="str">
        <f>IF(ISERROR(IF(VLOOKUP(D4195,Paramètres!$C$17:$H$33,6,0)="oui","illimité",VLOOKUP(D4195,Paramètres!$C$17:$H$33,5,0))),"",IF(VLOOKUP(D4195,Paramètres!$C$17:$H$33,6,0)="oui","illimité",VLOOKUP(D4195,Paramètres!$C$17:$H$33,5,0)))</f>
        <v/>
      </c>
      <c r="G4195" s="269" t="str">
        <f t="shared" si="393"/>
        <v/>
      </c>
      <c r="H4195" s="208"/>
      <c r="I4195" s="53"/>
      <c r="J4195" s="209"/>
      <c r="K4195" s="271"/>
      <c r="L4195" s="37"/>
      <c r="M4195" s="218"/>
      <c r="N4195" s="124"/>
      <c r="O4195" s="211" t="str">
        <f t="shared" ca="1" si="394"/>
        <v/>
      </c>
      <c r="P4195" s="212" t="str">
        <f>IF(ISERROR(VLOOKUP(L4195,Paramètres!$A$38:$B$40,2,0)),"",VLOOKUP(L4195,Paramètres!$A$38:$B$40,2,0))</f>
        <v/>
      </c>
      <c r="Q4195" s="211" t="str">
        <f t="shared" ca="1" si="395"/>
        <v/>
      </c>
      <c r="R4195" s="211" t="str">
        <f t="shared" si="391"/>
        <v/>
      </c>
      <c r="S4195" s="213" t="str">
        <f t="shared" ca="1" si="392"/>
        <v/>
      </c>
      <c r="T4195" s="214" t="str">
        <f t="shared" ca="1" si="396"/>
        <v/>
      </c>
    </row>
    <row r="4196" spans="1:20" x14ac:dyDescent="0.25">
      <c r="A4196" s="119" t="s">
        <v>9765</v>
      </c>
      <c r="B4196" s="260"/>
      <c r="C4196" s="264" t="str">
        <f>IF(ISERROR(VLOOKUP(B4196,'Tous les abonnés'!$A$6:$I$5491,2,0)),"",VLOOKUP(B4196,'Tous les abonnés'!$A$6:$I$5491,2,0))</f>
        <v/>
      </c>
      <c r="D4196" s="26"/>
      <c r="E4196" s="265"/>
      <c r="F4196" s="207" t="str">
        <f>IF(ISERROR(IF(VLOOKUP(D4196,Paramètres!$C$17:$H$33,6,0)="oui","illimité",VLOOKUP(D4196,Paramètres!$C$17:$H$33,5,0))),"",IF(VLOOKUP(D4196,Paramètres!$C$17:$H$33,6,0)="oui","illimité",VLOOKUP(D4196,Paramètres!$C$17:$H$33,5,0)))</f>
        <v/>
      </c>
      <c r="G4196" s="269" t="str">
        <f t="shared" si="393"/>
        <v/>
      </c>
      <c r="H4196" s="208"/>
      <c r="I4196" s="53"/>
      <c r="J4196" s="209"/>
      <c r="K4196" s="271"/>
      <c r="L4196" s="37"/>
      <c r="M4196" s="218"/>
      <c r="N4196" s="124"/>
      <c r="O4196" s="211" t="str">
        <f t="shared" ca="1" si="394"/>
        <v/>
      </c>
      <c r="P4196" s="212" t="str">
        <f>IF(ISERROR(VLOOKUP(L4196,Paramètres!$A$38:$B$40,2,0)),"",VLOOKUP(L4196,Paramètres!$A$38:$B$40,2,0))</f>
        <v/>
      </c>
      <c r="Q4196" s="211" t="str">
        <f t="shared" ca="1" si="395"/>
        <v/>
      </c>
      <c r="R4196" s="211" t="str">
        <f t="shared" si="391"/>
        <v/>
      </c>
      <c r="S4196" s="213" t="str">
        <f t="shared" ca="1" si="392"/>
        <v/>
      </c>
      <c r="T4196" s="214" t="str">
        <f t="shared" ca="1" si="396"/>
        <v/>
      </c>
    </row>
    <row r="4197" spans="1:20" x14ac:dyDescent="0.25">
      <c r="A4197" s="119" t="s">
        <v>9766</v>
      </c>
      <c r="B4197" s="260"/>
      <c r="C4197" s="264" t="str">
        <f>IF(ISERROR(VLOOKUP(B4197,'Tous les abonnés'!$A$6:$I$5491,2,0)),"",VLOOKUP(B4197,'Tous les abonnés'!$A$6:$I$5491,2,0))</f>
        <v/>
      </c>
      <c r="D4197" s="26"/>
      <c r="E4197" s="265"/>
      <c r="F4197" s="207" t="str">
        <f>IF(ISERROR(IF(VLOOKUP(D4197,Paramètres!$C$17:$H$33,6,0)="oui","illimité",VLOOKUP(D4197,Paramètres!$C$17:$H$33,5,0))),"",IF(VLOOKUP(D4197,Paramètres!$C$17:$H$33,6,0)="oui","illimité",VLOOKUP(D4197,Paramètres!$C$17:$H$33,5,0)))</f>
        <v/>
      </c>
      <c r="G4197" s="269" t="str">
        <f t="shared" si="393"/>
        <v/>
      </c>
      <c r="H4197" s="208"/>
      <c r="I4197" s="53"/>
      <c r="J4197" s="209"/>
      <c r="K4197" s="271"/>
      <c r="L4197" s="37"/>
      <c r="M4197" s="218"/>
      <c r="N4197" s="124"/>
      <c r="O4197" s="211" t="str">
        <f t="shared" ca="1" si="394"/>
        <v/>
      </c>
      <c r="P4197" s="212" t="str">
        <f>IF(ISERROR(VLOOKUP(L4197,Paramètres!$A$38:$B$40,2,0)),"",VLOOKUP(L4197,Paramètres!$A$38:$B$40,2,0))</f>
        <v/>
      </c>
      <c r="Q4197" s="211" t="str">
        <f t="shared" ca="1" si="395"/>
        <v/>
      </c>
      <c r="R4197" s="211" t="str">
        <f t="shared" si="391"/>
        <v/>
      </c>
      <c r="S4197" s="213" t="str">
        <f t="shared" ca="1" si="392"/>
        <v/>
      </c>
      <c r="T4197" s="214" t="str">
        <f t="shared" ca="1" si="396"/>
        <v/>
      </c>
    </row>
    <row r="4198" spans="1:20" x14ac:dyDescent="0.25">
      <c r="A4198" s="119" t="s">
        <v>9767</v>
      </c>
      <c r="B4198" s="260"/>
      <c r="C4198" s="264" t="str">
        <f>IF(ISERROR(VLOOKUP(B4198,'Tous les abonnés'!$A$6:$I$5491,2,0)),"",VLOOKUP(B4198,'Tous les abonnés'!$A$6:$I$5491,2,0))</f>
        <v/>
      </c>
      <c r="D4198" s="26"/>
      <c r="E4198" s="265"/>
      <c r="F4198" s="207" t="str">
        <f>IF(ISERROR(IF(VLOOKUP(D4198,Paramètres!$C$17:$H$33,6,0)="oui","illimité",VLOOKUP(D4198,Paramètres!$C$17:$H$33,5,0))),"",IF(VLOOKUP(D4198,Paramètres!$C$17:$H$33,6,0)="oui","illimité",VLOOKUP(D4198,Paramètres!$C$17:$H$33,5,0)))</f>
        <v/>
      </c>
      <c r="G4198" s="269" t="str">
        <f t="shared" si="393"/>
        <v/>
      </c>
      <c r="H4198" s="208"/>
      <c r="I4198" s="53"/>
      <c r="J4198" s="209"/>
      <c r="K4198" s="271"/>
      <c r="L4198" s="37"/>
      <c r="M4198" s="218"/>
      <c r="N4198" s="124"/>
      <c r="O4198" s="211" t="str">
        <f t="shared" ca="1" si="394"/>
        <v/>
      </c>
      <c r="P4198" s="212" t="str">
        <f>IF(ISERROR(VLOOKUP(L4198,Paramètres!$A$38:$B$40,2,0)),"",VLOOKUP(L4198,Paramètres!$A$38:$B$40,2,0))</f>
        <v/>
      </c>
      <c r="Q4198" s="211" t="str">
        <f t="shared" ca="1" si="395"/>
        <v/>
      </c>
      <c r="R4198" s="211" t="str">
        <f t="shared" si="391"/>
        <v/>
      </c>
      <c r="S4198" s="213" t="str">
        <f t="shared" ca="1" si="392"/>
        <v/>
      </c>
      <c r="T4198" s="214" t="str">
        <f t="shared" ca="1" si="396"/>
        <v/>
      </c>
    </row>
    <row r="4199" spans="1:20" x14ac:dyDescent="0.25">
      <c r="A4199" s="119" t="s">
        <v>9768</v>
      </c>
      <c r="B4199" s="260"/>
      <c r="C4199" s="264" t="str">
        <f>IF(ISERROR(VLOOKUP(B4199,'Tous les abonnés'!$A$6:$I$5491,2,0)),"",VLOOKUP(B4199,'Tous les abonnés'!$A$6:$I$5491,2,0))</f>
        <v/>
      </c>
      <c r="D4199" s="26"/>
      <c r="E4199" s="265"/>
      <c r="F4199" s="207" t="str">
        <f>IF(ISERROR(IF(VLOOKUP(D4199,Paramètres!$C$17:$H$33,6,0)="oui","illimité",VLOOKUP(D4199,Paramètres!$C$17:$H$33,5,0))),"",IF(VLOOKUP(D4199,Paramètres!$C$17:$H$33,6,0)="oui","illimité",VLOOKUP(D4199,Paramètres!$C$17:$H$33,5,0)))</f>
        <v/>
      </c>
      <c r="G4199" s="269" t="str">
        <f t="shared" si="393"/>
        <v/>
      </c>
      <c r="H4199" s="208"/>
      <c r="I4199" s="53"/>
      <c r="J4199" s="209"/>
      <c r="K4199" s="271"/>
      <c r="L4199" s="37"/>
      <c r="M4199" s="218"/>
      <c r="N4199" s="124"/>
      <c r="O4199" s="211" t="str">
        <f t="shared" ca="1" si="394"/>
        <v/>
      </c>
      <c r="P4199" s="212" t="str">
        <f>IF(ISERROR(VLOOKUP(L4199,Paramètres!$A$38:$B$40,2,0)),"",VLOOKUP(L4199,Paramètres!$A$38:$B$40,2,0))</f>
        <v/>
      </c>
      <c r="Q4199" s="211" t="str">
        <f t="shared" ca="1" si="395"/>
        <v/>
      </c>
      <c r="R4199" s="211" t="str">
        <f t="shared" si="391"/>
        <v/>
      </c>
      <c r="S4199" s="213" t="str">
        <f t="shared" ca="1" si="392"/>
        <v/>
      </c>
      <c r="T4199" s="214" t="str">
        <f t="shared" ca="1" si="396"/>
        <v/>
      </c>
    </row>
    <row r="4200" spans="1:20" x14ac:dyDescent="0.25">
      <c r="A4200" s="119" t="s">
        <v>9769</v>
      </c>
      <c r="B4200" s="260"/>
      <c r="C4200" s="264" t="str">
        <f>IF(ISERROR(VLOOKUP(B4200,'Tous les abonnés'!$A$6:$I$5491,2,0)),"",VLOOKUP(B4200,'Tous les abonnés'!$A$6:$I$5491,2,0))</f>
        <v/>
      </c>
      <c r="D4200" s="26"/>
      <c r="E4200" s="265"/>
      <c r="F4200" s="207" t="str">
        <f>IF(ISERROR(IF(VLOOKUP(D4200,Paramètres!$C$17:$H$33,6,0)="oui","illimité",VLOOKUP(D4200,Paramètres!$C$17:$H$33,5,0))),"",IF(VLOOKUP(D4200,Paramètres!$C$17:$H$33,6,0)="oui","illimité",VLOOKUP(D4200,Paramètres!$C$17:$H$33,5,0)))</f>
        <v/>
      </c>
      <c r="G4200" s="269" t="str">
        <f t="shared" si="393"/>
        <v/>
      </c>
      <c r="H4200" s="208"/>
      <c r="I4200" s="53"/>
      <c r="J4200" s="209"/>
      <c r="K4200" s="271"/>
      <c r="L4200" s="37"/>
      <c r="M4200" s="218"/>
      <c r="N4200" s="124"/>
      <c r="O4200" s="211" t="str">
        <f t="shared" ca="1" si="394"/>
        <v/>
      </c>
      <c r="P4200" s="212" t="str">
        <f>IF(ISERROR(VLOOKUP(L4200,Paramètres!$A$38:$B$40,2,0)),"",VLOOKUP(L4200,Paramètres!$A$38:$B$40,2,0))</f>
        <v/>
      </c>
      <c r="Q4200" s="211" t="str">
        <f t="shared" ca="1" si="395"/>
        <v/>
      </c>
      <c r="R4200" s="211" t="str">
        <f t="shared" si="391"/>
        <v/>
      </c>
      <c r="S4200" s="213" t="str">
        <f t="shared" ca="1" si="392"/>
        <v/>
      </c>
      <c r="T4200" s="214" t="str">
        <f t="shared" ca="1" si="396"/>
        <v/>
      </c>
    </row>
    <row r="4201" spans="1:20" x14ac:dyDescent="0.25">
      <c r="A4201" s="119" t="s">
        <v>9770</v>
      </c>
      <c r="B4201" s="260"/>
      <c r="C4201" s="264" t="str">
        <f>IF(ISERROR(VLOOKUP(B4201,'Tous les abonnés'!$A$6:$I$5491,2,0)),"",VLOOKUP(B4201,'Tous les abonnés'!$A$6:$I$5491,2,0))</f>
        <v/>
      </c>
      <c r="D4201" s="26"/>
      <c r="E4201" s="265"/>
      <c r="F4201" s="207" t="str">
        <f>IF(ISERROR(IF(VLOOKUP(D4201,Paramètres!$C$17:$H$33,6,0)="oui","illimité",VLOOKUP(D4201,Paramètres!$C$17:$H$33,5,0))),"",IF(VLOOKUP(D4201,Paramètres!$C$17:$H$33,6,0)="oui","illimité",VLOOKUP(D4201,Paramètres!$C$17:$H$33,5,0)))</f>
        <v/>
      </c>
      <c r="G4201" s="269" t="str">
        <f t="shared" si="393"/>
        <v/>
      </c>
      <c r="H4201" s="208"/>
      <c r="I4201" s="53"/>
      <c r="J4201" s="209"/>
      <c r="K4201" s="271"/>
      <c r="L4201" s="37"/>
      <c r="M4201" s="218"/>
      <c r="N4201" s="124"/>
      <c r="O4201" s="211" t="str">
        <f t="shared" ca="1" si="394"/>
        <v/>
      </c>
      <c r="P4201" s="212" t="str">
        <f>IF(ISERROR(VLOOKUP(L4201,Paramètres!$A$38:$B$40,2,0)),"",VLOOKUP(L4201,Paramètres!$A$38:$B$40,2,0))</f>
        <v/>
      </c>
      <c r="Q4201" s="211" t="str">
        <f t="shared" ca="1" si="395"/>
        <v/>
      </c>
      <c r="R4201" s="211" t="str">
        <f t="shared" si="391"/>
        <v/>
      </c>
      <c r="S4201" s="213" t="str">
        <f t="shared" ca="1" si="392"/>
        <v/>
      </c>
      <c r="T4201" s="214" t="str">
        <f t="shared" ca="1" si="396"/>
        <v/>
      </c>
    </row>
    <row r="4202" spans="1:20" x14ac:dyDescent="0.25">
      <c r="A4202" s="119" t="s">
        <v>9771</v>
      </c>
      <c r="B4202" s="260"/>
      <c r="C4202" s="264" t="str">
        <f>IF(ISERROR(VLOOKUP(B4202,'Tous les abonnés'!$A$6:$I$5491,2,0)),"",VLOOKUP(B4202,'Tous les abonnés'!$A$6:$I$5491,2,0))</f>
        <v/>
      </c>
      <c r="D4202" s="26"/>
      <c r="E4202" s="265"/>
      <c r="F4202" s="207" t="str">
        <f>IF(ISERROR(IF(VLOOKUP(D4202,Paramètres!$C$17:$H$33,6,0)="oui","illimité",VLOOKUP(D4202,Paramètres!$C$17:$H$33,5,0))),"",IF(VLOOKUP(D4202,Paramètres!$C$17:$H$33,6,0)="oui","illimité",VLOOKUP(D4202,Paramètres!$C$17:$H$33,5,0)))</f>
        <v/>
      </c>
      <c r="G4202" s="269" t="str">
        <f t="shared" si="393"/>
        <v/>
      </c>
      <c r="H4202" s="208"/>
      <c r="I4202" s="53"/>
      <c r="J4202" s="209"/>
      <c r="K4202" s="271"/>
      <c r="L4202" s="37"/>
      <c r="M4202" s="218"/>
      <c r="N4202" s="124"/>
      <c r="O4202" s="211" t="str">
        <f t="shared" ca="1" si="394"/>
        <v/>
      </c>
      <c r="P4202" s="212" t="str">
        <f>IF(ISERROR(VLOOKUP(L4202,Paramètres!$A$38:$B$40,2,0)),"",VLOOKUP(L4202,Paramètres!$A$38:$B$40,2,0))</f>
        <v/>
      </c>
      <c r="Q4202" s="211" t="str">
        <f t="shared" ca="1" si="395"/>
        <v/>
      </c>
      <c r="R4202" s="211" t="str">
        <f t="shared" si="391"/>
        <v/>
      </c>
      <c r="S4202" s="213" t="str">
        <f t="shared" ca="1" si="392"/>
        <v/>
      </c>
      <c r="T4202" s="214" t="str">
        <f t="shared" ca="1" si="396"/>
        <v/>
      </c>
    </row>
    <row r="4203" spans="1:20" x14ac:dyDescent="0.25">
      <c r="A4203" s="119" t="s">
        <v>9772</v>
      </c>
      <c r="B4203" s="260"/>
      <c r="C4203" s="264" t="str">
        <f>IF(ISERROR(VLOOKUP(B4203,'Tous les abonnés'!$A$6:$I$5491,2,0)),"",VLOOKUP(B4203,'Tous les abonnés'!$A$6:$I$5491,2,0))</f>
        <v/>
      </c>
      <c r="D4203" s="26"/>
      <c r="E4203" s="265"/>
      <c r="F4203" s="207" t="str">
        <f>IF(ISERROR(IF(VLOOKUP(D4203,Paramètres!$C$17:$H$33,6,0)="oui","illimité",VLOOKUP(D4203,Paramètres!$C$17:$H$33,5,0))),"",IF(VLOOKUP(D4203,Paramètres!$C$17:$H$33,6,0)="oui","illimité",VLOOKUP(D4203,Paramètres!$C$17:$H$33,5,0)))</f>
        <v/>
      </c>
      <c r="G4203" s="269" t="str">
        <f t="shared" si="393"/>
        <v/>
      </c>
      <c r="H4203" s="208"/>
      <c r="I4203" s="53"/>
      <c r="J4203" s="209"/>
      <c r="K4203" s="271"/>
      <c r="L4203" s="37"/>
      <c r="M4203" s="218"/>
      <c r="N4203" s="124"/>
      <c r="O4203" s="211" t="str">
        <f t="shared" ca="1" si="394"/>
        <v/>
      </c>
      <c r="P4203" s="212" t="str">
        <f>IF(ISERROR(VLOOKUP(L4203,Paramètres!$A$38:$B$40,2,0)),"",VLOOKUP(L4203,Paramètres!$A$38:$B$40,2,0))</f>
        <v/>
      </c>
      <c r="Q4203" s="211" t="str">
        <f t="shared" ca="1" si="395"/>
        <v/>
      </c>
      <c r="R4203" s="211" t="str">
        <f t="shared" si="391"/>
        <v/>
      </c>
      <c r="S4203" s="213" t="str">
        <f t="shared" ca="1" si="392"/>
        <v/>
      </c>
      <c r="T4203" s="214" t="str">
        <f t="shared" ca="1" si="396"/>
        <v/>
      </c>
    </row>
    <row r="4204" spans="1:20" x14ac:dyDescent="0.25">
      <c r="A4204" s="119" t="s">
        <v>9773</v>
      </c>
      <c r="B4204" s="260"/>
      <c r="C4204" s="264" t="str">
        <f>IF(ISERROR(VLOOKUP(B4204,'Tous les abonnés'!$A$6:$I$5491,2,0)),"",VLOOKUP(B4204,'Tous les abonnés'!$A$6:$I$5491,2,0))</f>
        <v/>
      </c>
      <c r="D4204" s="26"/>
      <c r="E4204" s="265"/>
      <c r="F4204" s="207" t="str">
        <f>IF(ISERROR(IF(VLOOKUP(D4204,Paramètres!$C$17:$H$33,6,0)="oui","illimité",VLOOKUP(D4204,Paramètres!$C$17:$H$33,5,0))),"",IF(VLOOKUP(D4204,Paramètres!$C$17:$H$33,6,0)="oui","illimité",VLOOKUP(D4204,Paramètres!$C$17:$H$33,5,0)))</f>
        <v/>
      </c>
      <c r="G4204" s="269" t="str">
        <f t="shared" si="393"/>
        <v/>
      </c>
      <c r="H4204" s="208"/>
      <c r="I4204" s="53"/>
      <c r="J4204" s="209"/>
      <c r="K4204" s="271"/>
      <c r="L4204" s="37"/>
      <c r="M4204" s="218"/>
      <c r="N4204" s="124"/>
      <c r="O4204" s="211" t="str">
        <f t="shared" ca="1" si="394"/>
        <v/>
      </c>
      <c r="P4204" s="212" t="str">
        <f>IF(ISERROR(VLOOKUP(L4204,Paramètres!$A$38:$B$40,2,0)),"",VLOOKUP(L4204,Paramètres!$A$38:$B$40,2,0))</f>
        <v/>
      </c>
      <c r="Q4204" s="211" t="str">
        <f t="shared" ca="1" si="395"/>
        <v/>
      </c>
      <c r="R4204" s="211" t="str">
        <f t="shared" si="391"/>
        <v/>
      </c>
      <c r="S4204" s="213" t="str">
        <f t="shared" ca="1" si="392"/>
        <v/>
      </c>
      <c r="T4204" s="214" t="str">
        <f t="shared" ca="1" si="396"/>
        <v/>
      </c>
    </row>
    <row r="4205" spans="1:20" x14ac:dyDescent="0.25">
      <c r="A4205" s="119" t="s">
        <v>9774</v>
      </c>
      <c r="B4205" s="260"/>
      <c r="C4205" s="264" t="str">
        <f>IF(ISERROR(VLOOKUP(B4205,'Tous les abonnés'!$A$6:$I$5491,2,0)),"",VLOOKUP(B4205,'Tous les abonnés'!$A$6:$I$5491,2,0))</f>
        <v/>
      </c>
      <c r="D4205" s="26"/>
      <c r="E4205" s="265"/>
      <c r="F4205" s="207" t="str">
        <f>IF(ISERROR(IF(VLOOKUP(D4205,Paramètres!$C$17:$H$33,6,0)="oui","illimité",VLOOKUP(D4205,Paramètres!$C$17:$H$33,5,0))),"",IF(VLOOKUP(D4205,Paramètres!$C$17:$H$33,6,0)="oui","illimité",VLOOKUP(D4205,Paramètres!$C$17:$H$33,5,0)))</f>
        <v/>
      </c>
      <c r="G4205" s="269" t="str">
        <f t="shared" si="393"/>
        <v/>
      </c>
      <c r="H4205" s="208"/>
      <c r="I4205" s="53"/>
      <c r="J4205" s="209"/>
      <c r="K4205" s="271"/>
      <c r="L4205" s="37"/>
      <c r="M4205" s="218"/>
      <c r="N4205" s="124"/>
      <c r="O4205" s="211" t="str">
        <f t="shared" ca="1" si="394"/>
        <v/>
      </c>
      <c r="P4205" s="212" t="str">
        <f>IF(ISERROR(VLOOKUP(L4205,Paramètres!$A$38:$B$40,2,0)),"",VLOOKUP(L4205,Paramètres!$A$38:$B$40,2,0))</f>
        <v/>
      </c>
      <c r="Q4205" s="211" t="str">
        <f t="shared" ca="1" si="395"/>
        <v/>
      </c>
      <c r="R4205" s="211" t="str">
        <f t="shared" si="391"/>
        <v/>
      </c>
      <c r="S4205" s="213" t="str">
        <f t="shared" ca="1" si="392"/>
        <v/>
      </c>
      <c r="T4205" s="214" t="str">
        <f t="shared" ca="1" si="396"/>
        <v/>
      </c>
    </row>
    <row r="4206" spans="1:20" x14ac:dyDescent="0.25">
      <c r="A4206" s="119" t="s">
        <v>9775</v>
      </c>
      <c r="B4206" s="260"/>
      <c r="C4206" s="264" t="str">
        <f>IF(ISERROR(VLOOKUP(B4206,'Tous les abonnés'!$A$6:$I$5491,2,0)),"",VLOOKUP(B4206,'Tous les abonnés'!$A$6:$I$5491,2,0))</f>
        <v/>
      </c>
      <c r="D4206" s="26"/>
      <c r="E4206" s="265"/>
      <c r="F4206" s="207" t="str">
        <f>IF(ISERROR(IF(VLOOKUP(D4206,Paramètres!$C$17:$H$33,6,0)="oui","illimité",VLOOKUP(D4206,Paramètres!$C$17:$H$33,5,0))),"",IF(VLOOKUP(D4206,Paramètres!$C$17:$H$33,6,0)="oui","illimité",VLOOKUP(D4206,Paramètres!$C$17:$H$33,5,0)))</f>
        <v/>
      </c>
      <c r="G4206" s="269" t="str">
        <f t="shared" si="393"/>
        <v/>
      </c>
      <c r="H4206" s="208"/>
      <c r="I4206" s="53"/>
      <c r="J4206" s="209"/>
      <c r="K4206" s="271"/>
      <c r="L4206" s="37"/>
      <c r="M4206" s="218"/>
      <c r="N4206" s="124"/>
      <c r="O4206" s="211" t="str">
        <f t="shared" ca="1" si="394"/>
        <v/>
      </c>
      <c r="P4206" s="212" t="str">
        <f>IF(ISERROR(VLOOKUP(L4206,Paramètres!$A$38:$B$40,2,0)),"",VLOOKUP(L4206,Paramètres!$A$38:$B$40,2,0))</f>
        <v/>
      </c>
      <c r="Q4206" s="211" t="str">
        <f t="shared" ca="1" si="395"/>
        <v/>
      </c>
      <c r="R4206" s="211" t="str">
        <f t="shared" si="391"/>
        <v/>
      </c>
      <c r="S4206" s="213" t="str">
        <f t="shared" ca="1" si="392"/>
        <v/>
      </c>
      <c r="T4206" s="214" t="str">
        <f t="shared" ca="1" si="396"/>
        <v/>
      </c>
    </row>
    <row r="4207" spans="1:20" x14ac:dyDescent="0.25">
      <c r="A4207" s="119" t="s">
        <v>9776</v>
      </c>
      <c r="B4207" s="260"/>
      <c r="C4207" s="264" t="str">
        <f>IF(ISERROR(VLOOKUP(B4207,'Tous les abonnés'!$A$6:$I$5491,2,0)),"",VLOOKUP(B4207,'Tous les abonnés'!$A$6:$I$5491,2,0))</f>
        <v/>
      </c>
      <c r="D4207" s="26"/>
      <c r="E4207" s="265"/>
      <c r="F4207" s="207" t="str">
        <f>IF(ISERROR(IF(VLOOKUP(D4207,Paramètres!$C$17:$H$33,6,0)="oui","illimité",VLOOKUP(D4207,Paramètres!$C$17:$H$33,5,0))),"",IF(VLOOKUP(D4207,Paramètres!$C$17:$H$33,6,0)="oui","illimité",VLOOKUP(D4207,Paramètres!$C$17:$H$33,5,0)))</f>
        <v/>
      </c>
      <c r="G4207" s="269" t="str">
        <f t="shared" si="393"/>
        <v/>
      </c>
      <c r="H4207" s="208"/>
      <c r="I4207" s="53"/>
      <c r="J4207" s="209"/>
      <c r="K4207" s="271"/>
      <c r="L4207" s="37"/>
      <c r="M4207" s="218"/>
      <c r="N4207" s="124"/>
      <c r="O4207" s="211" t="str">
        <f t="shared" ca="1" si="394"/>
        <v/>
      </c>
      <c r="P4207" s="212" t="str">
        <f>IF(ISERROR(VLOOKUP(L4207,Paramètres!$A$38:$B$40,2,0)),"",VLOOKUP(L4207,Paramètres!$A$38:$B$40,2,0))</f>
        <v/>
      </c>
      <c r="Q4207" s="211" t="str">
        <f t="shared" ca="1" si="395"/>
        <v/>
      </c>
      <c r="R4207" s="211" t="str">
        <f t="shared" si="391"/>
        <v/>
      </c>
      <c r="S4207" s="213" t="str">
        <f t="shared" ca="1" si="392"/>
        <v/>
      </c>
      <c r="T4207" s="214" t="str">
        <f t="shared" ca="1" si="396"/>
        <v/>
      </c>
    </row>
    <row r="4208" spans="1:20" x14ac:dyDescent="0.25">
      <c r="A4208" s="119" t="s">
        <v>9777</v>
      </c>
      <c r="B4208" s="260"/>
      <c r="C4208" s="264" t="str">
        <f>IF(ISERROR(VLOOKUP(B4208,'Tous les abonnés'!$A$6:$I$5491,2,0)),"",VLOOKUP(B4208,'Tous les abonnés'!$A$6:$I$5491,2,0))</f>
        <v/>
      </c>
      <c r="D4208" s="26"/>
      <c r="E4208" s="265"/>
      <c r="F4208" s="207" t="str">
        <f>IF(ISERROR(IF(VLOOKUP(D4208,Paramètres!$C$17:$H$33,6,0)="oui","illimité",VLOOKUP(D4208,Paramètres!$C$17:$H$33,5,0))),"",IF(VLOOKUP(D4208,Paramètres!$C$17:$H$33,6,0)="oui","illimité",VLOOKUP(D4208,Paramètres!$C$17:$H$33,5,0)))</f>
        <v/>
      </c>
      <c r="G4208" s="269" t="str">
        <f t="shared" si="393"/>
        <v/>
      </c>
      <c r="H4208" s="208"/>
      <c r="I4208" s="53"/>
      <c r="J4208" s="209"/>
      <c r="K4208" s="271"/>
      <c r="L4208" s="37"/>
      <c r="M4208" s="218"/>
      <c r="N4208" s="124"/>
      <c r="O4208" s="211" t="str">
        <f t="shared" ca="1" si="394"/>
        <v/>
      </c>
      <c r="P4208" s="212" t="str">
        <f>IF(ISERROR(VLOOKUP(L4208,Paramètres!$A$38:$B$40,2,0)),"",VLOOKUP(L4208,Paramètres!$A$38:$B$40,2,0))</f>
        <v/>
      </c>
      <c r="Q4208" s="211" t="str">
        <f t="shared" ca="1" si="395"/>
        <v/>
      </c>
      <c r="R4208" s="211" t="str">
        <f t="shared" si="391"/>
        <v/>
      </c>
      <c r="S4208" s="213" t="str">
        <f t="shared" ca="1" si="392"/>
        <v/>
      </c>
      <c r="T4208" s="214" t="str">
        <f t="shared" ca="1" si="396"/>
        <v/>
      </c>
    </row>
    <row r="4209" spans="1:20" x14ac:dyDescent="0.25">
      <c r="A4209" s="119" t="s">
        <v>9778</v>
      </c>
      <c r="B4209" s="260"/>
      <c r="C4209" s="264" t="str">
        <f>IF(ISERROR(VLOOKUP(B4209,'Tous les abonnés'!$A$6:$I$5491,2,0)),"",VLOOKUP(B4209,'Tous les abonnés'!$A$6:$I$5491,2,0))</f>
        <v/>
      </c>
      <c r="D4209" s="26"/>
      <c r="E4209" s="265"/>
      <c r="F4209" s="207" t="str">
        <f>IF(ISERROR(IF(VLOOKUP(D4209,Paramètres!$C$17:$H$33,6,0)="oui","illimité",VLOOKUP(D4209,Paramètres!$C$17:$H$33,5,0))),"",IF(VLOOKUP(D4209,Paramètres!$C$17:$H$33,6,0)="oui","illimité",VLOOKUP(D4209,Paramètres!$C$17:$H$33,5,0)))</f>
        <v/>
      </c>
      <c r="G4209" s="269" t="str">
        <f t="shared" si="393"/>
        <v/>
      </c>
      <c r="H4209" s="208"/>
      <c r="I4209" s="53"/>
      <c r="J4209" s="209"/>
      <c r="K4209" s="271"/>
      <c r="L4209" s="37"/>
      <c r="M4209" s="218"/>
      <c r="N4209" s="124"/>
      <c r="O4209" s="211" t="str">
        <f t="shared" ca="1" si="394"/>
        <v/>
      </c>
      <c r="P4209" s="212" t="str">
        <f>IF(ISERROR(VLOOKUP(L4209,Paramètres!$A$38:$B$40,2,0)),"",VLOOKUP(L4209,Paramètres!$A$38:$B$40,2,0))</f>
        <v/>
      </c>
      <c r="Q4209" s="211" t="str">
        <f t="shared" ca="1" si="395"/>
        <v/>
      </c>
      <c r="R4209" s="211" t="str">
        <f t="shared" si="391"/>
        <v/>
      </c>
      <c r="S4209" s="213" t="str">
        <f t="shared" ca="1" si="392"/>
        <v/>
      </c>
      <c r="T4209" s="214" t="str">
        <f t="shared" ca="1" si="396"/>
        <v/>
      </c>
    </row>
    <row r="4210" spans="1:20" x14ac:dyDescent="0.25">
      <c r="A4210" s="119" t="s">
        <v>9779</v>
      </c>
      <c r="B4210" s="260"/>
      <c r="C4210" s="264" t="str">
        <f>IF(ISERROR(VLOOKUP(B4210,'Tous les abonnés'!$A$6:$I$5491,2,0)),"",VLOOKUP(B4210,'Tous les abonnés'!$A$6:$I$5491,2,0))</f>
        <v/>
      </c>
      <c r="D4210" s="26"/>
      <c r="E4210" s="265"/>
      <c r="F4210" s="207" t="str">
        <f>IF(ISERROR(IF(VLOOKUP(D4210,Paramètres!$C$17:$H$33,6,0)="oui","illimité",VLOOKUP(D4210,Paramètres!$C$17:$H$33,5,0))),"",IF(VLOOKUP(D4210,Paramètres!$C$17:$H$33,6,0)="oui","illimité",VLOOKUP(D4210,Paramètres!$C$17:$H$33,5,0)))</f>
        <v/>
      </c>
      <c r="G4210" s="269" t="str">
        <f t="shared" si="393"/>
        <v/>
      </c>
      <c r="H4210" s="208"/>
      <c r="I4210" s="53"/>
      <c r="J4210" s="209"/>
      <c r="K4210" s="271"/>
      <c r="L4210" s="37"/>
      <c r="M4210" s="218"/>
      <c r="N4210" s="124"/>
      <c r="O4210" s="211" t="str">
        <f t="shared" ca="1" si="394"/>
        <v/>
      </c>
      <c r="P4210" s="212" t="str">
        <f>IF(ISERROR(VLOOKUP(L4210,Paramètres!$A$38:$B$40,2,0)),"",VLOOKUP(L4210,Paramètres!$A$38:$B$40,2,0))</f>
        <v/>
      </c>
      <c r="Q4210" s="211" t="str">
        <f t="shared" ca="1" si="395"/>
        <v/>
      </c>
      <c r="R4210" s="211" t="str">
        <f t="shared" si="391"/>
        <v/>
      </c>
      <c r="S4210" s="213" t="str">
        <f t="shared" ca="1" si="392"/>
        <v/>
      </c>
      <c r="T4210" s="214" t="str">
        <f t="shared" ca="1" si="396"/>
        <v/>
      </c>
    </row>
    <row r="4211" spans="1:20" x14ac:dyDescent="0.25">
      <c r="A4211" s="119" t="s">
        <v>9780</v>
      </c>
      <c r="B4211" s="260"/>
      <c r="C4211" s="264" t="str">
        <f>IF(ISERROR(VLOOKUP(B4211,'Tous les abonnés'!$A$6:$I$5491,2,0)),"",VLOOKUP(B4211,'Tous les abonnés'!$A$6:$I$5491,2,0))</f>
        <v/>
      </c>
      <c r="D4211" s="26"/>
      <c r="E4211" s="265"/>
      <c r="F4211" s="207" t="str">
        <f>IF(ISERROR(IF(VLOOKUP(D4211,Paramètres!$C$17:$H$33,6,0)="oui","illimité",VLOOKUP(D4211,Paramètres!$C$17:$H$33,5,0))),"",IF(VLOOKUP(D4211,Paramètres!$C$17:$H$33,6,0)="oui","illimité",VLOOKUP(D4211,Paramètres!$C$17:$H$33,5,0)))</f>
        <v/>
      </c>
      <c r="G4211" s="269" t="str">
        <f t="shared" si="393"/>
        <v/>
      </c>
      <c r="H4211" s="208"/>
      <c r="I4211" s="53"/>
      <c r="J4211" s="209"/>
      <c r="K4211" s="271"/>
      <c r="L4211" s="37"/>
      <c r="M4211" s="218"/>
      <c r="N4211" s="124"/>
      <c r="O4211" s="211" t="str">
        <f t="shared" ca="1" si="394"/>
        <v/>
      </c>
      <c r="P4211" s="212" t="str">
        <f>IF(ISERROR(VLOOKUP(L4211,Paramètres!$A$38:$B$40,2,0)),"",VLOOKUP(L4211,Paramètres!$A$38:$B$40,2,0))</f>
        <v/>
      </c>
      <c r="Q4211" s="211" t="str">
        <f t="shared" ca="1" si="395"/>
        <v/>
      </c>
      <c r="R4211" s="211" t="str">
        <f t="shared" si="391"/>
        <v/>
      </c>
      <c r="S4211" s="213" t="str">
        <f t="shared" ca="1" si="392"/>
        <v/>
      </c>
      <c r="T4211" s="214" t="str">
        <f t="shared" ca="1" si="396"/>
        <v/>
      </c>
    </row>
    <row r="4212" spans="1:20" x14ac:dyDescent="0.25">
      <c r="A4212" s="119" t="s">
        <v>9781</v>
      </c>
      <c r="B4212" s="260"/>
      <c r="C4212" s="264" t="str">
        <f>IF(ISERROR(VLOOKUP(B4212,'Tous les abonnés'!$A$6:$I$5491,2,0)),"",VLOOKUP(B4212,'Tous les abonnés'!$A$6:$I$5491,2,0))</f>
        <v/>
      </c>
      <c r="D4212" s="26"/>
      <c r="E4212" s="265"/>
      <c r="F4212" s="207" t="str">
        <f>IF(ISERROR(IF(VLOOKUP(D4212,Paramètres!$C$17:$H$33,6,0)="oui","illimité",VLOOKUP(D4212,Paramètres!$C$17:$H$33,5,0))),"",IF(VLOOKUP(D4212,Paramètres!$C$17:$H$33,6,0)="oui","illimité",VLOOKUP(D4212,Paramètres!$C$17:$H$33,5,0)))</f>
        <v/>
      </c>
      <c r="G4212" s="269" t="str">
        <f t="shared" si="393"/>
        <v/>
      </c>
      <c r="H4212" s="208"/>
      <c r="I4212" s="53"/>
      <c r="J4212" s="209"/>
      <c r="K4212" s="271"/>
      <c r="L4212" s="37"/>
      <c r="M4212" s="218"/>
      <c r="N4212" s="124"/>
      <c r="O4212" s="211" t="str">
        <f t="shared" ca="1" si="394"/>
        <v/>
      </c>
      <c r="P4212" s="212" t="str">
        <f>IF(ISERROR(VLOOKUP(L4212,Paramètres!$A$38:$B$40,2,0)),"",VLOOKUP(L4212,Paramètres!$A$38:$B$40,2,0))</f>
        <v/>
      </c>
      <c r="Q4212" s="211" t="str">
        <f t="shared" ca="1" si="395"/>
        <v/>
      </c>
      <c r="R4212" s="211" t="str">
        <f t="shared" si="391"/>
        <v/>
      </c>
      <c r="S4212" s="213" t="str">
        <f t="shared" ca="1" si="392"/>
        <v/>
      </c>
      <c r="T4212" s="214" t="str">
        <f t="shared" ca="1" si="396"/>
        <v/>
      </c>
    </row>
    <row r="4213" spans="1:20" x14ac:dyDescent="0.25">
      <c r="A4213" s="119" t="s">
        <v>9782</v>
      </c>
      <c r="B4213" s="260"/>
      <c r="C4213" s="264" t="str">
        <f>IF(ISERROR(VLOOKUP(B4213,'Tous les abonnés'!$A$6:$I$5491,2,0)),"",VLOOKUP(B4213,'Tous les abonnés'!$A$6:$I$5491,2,0))</f>
        <v/>
      </c>
      <c r="D4213" s="26"/>
      <c r="E4213" s="265"/>
      <c r="F4213" s="207" t="str">
        <f>IF(ISERROR(IF(VLOOKUP(D4213,Paramètres!$C$17:$H$33,6,0)="oui","illimité",VLOOKUP(D4213,Paramètres!$C$17:$H$33,5,0))),"",IF(VLOOKUP(D4213,Paramètres!$C$17:$H$33,6,0)="oui","illimité",VLOOKUP(D4213,Paramètres!$C$17:$H$33,5,0)))</f>
        <v/>
      </c>
      <c r="G4213" s="269" t="str">
        <f t="shared" si="393"/>
        <v/>
      </c>
      <c r="H4213" s="208"/>
      <c r="I4213" s="53"/>
      <c r="J4213" s="209"/>
      <c r="K4213" s="271"/>
      <c r="L4213" s="37"/>
      <c r="M4213" s="218"/>
      <c r="N4213" s="124"/>
      <c r="O4213" s="211" t="str">
        <f t="shared" ca="1" si="394"/>
        <v/>
      </c>
      <c r="P4213" s="212" t="str">
        <f>IF(ISERROR(VLOOKUP(L4213,Paramètres!$A$38:$B$40,2,0)),"",VLOOKUP(L4213,Paramètres!$A$38:$B$40,2,0))</f>
        <v/>
      </c>
      <c r="Q4213" s="211" t="str">
        <f t="shared" ca="1" si="395"/>
        <v/>
      </c>
      <c r="R4213" s="211" t="str">
        <f t="shared" si="391"/>
        <v/>
      </c>
      <c r="S4213" s="213" t="str">
        <f t="shared" ca="1" si="392"/>
        <v/>
      </c>
      <c r="T4213" s="214" t="str">
        <f t="shared" ca="1" si="396"/>
        <v/>
      </c>
    </row>
    <row r="4214" spans="1:20" x14ac:dyDescent="0.25">
      <c r="A4214" s="119" t="s">
        <v>9783</v>
      </c>
      <c r="B4214" s="260"/>
      <c r="C4214" s="264" t="str">
        <f>IF(ISERROR(VLOOKUP(B4214,'Tous les abonnés'!$A$6:$I$5491,2,0)),"",VLOOKUP(B4214,'Tous les abonnés'!$A$6:$I$5491,2,0))</f>
        <v/>
      </c>
      <c r="D4214" s="26"/>
      <c r="E4214" s="265"/>
      <c r="F4214" s="207" t="str">
        <f>IF(ISERROR(IF(VLOOKUP(D4214,Paramètres!$C$17:$H$33,6,0)="oui","illimité",VLOOKUP(D4214,Paramètres!$C$17:$H$33,5,0))),"",IF(VLOOKUP(D4214,Paramètres!$C$17:$H$33,6,0)="oui","illimité",VLOOKUP(D4214,Paramètres!$C$17:$H$33,5,0)))</f>
        <v/>
      </c>
      <c r="G4214" s="269" t="str">
        <f t="shared" si="393"/>
        <v/>
      </c>
      <c r="H4214" s="208"/>
      <c r="I4214" s="53"/>
      <c r="J4214" s="209"/>
      <c r="K4214" s="271"/>
      <c r="L4214" s="37"/>
      <c r="M4214" s="218"/>
      <c r="N4214" s="124"/>
      <c r="O4214" s="211" t="str">
        <f t="shared" ca="1" si="394"/>
        <v/>
      </c>
      <c r="P4214" s="212" t="str">
        <f>IF(ISERROR(VLOOKUP(L4214,Paramètres!$A$38:$B$40,2,0)),"",VLOOKUP(L4214,Paramètres!$A$38:$B$40,2,0))</f>
        <v/>
      </c>
      <c r="Q4214" s="211" t="str">
        <f t="shared" ca="1" si="395"/>
        <v/>
      </c>
      <c r="R4214" s="211" t="str">
        <f t="shared" si="391"/>
        <v/>
      </c>
      <c r="S4214" s="213" t="str">
        <f t="shared" ca="1" si="392"/>
        <v/>
      </c>
      <c r="T4214" s="214" t="str">
        <f t="shared" ca="1" si="396"/>
        <v/>
      </c>
    </row>
    <row r="4215" spans="1:20" x14ac:dyDescent="0.25">
      <c r="A4215" s="119" t="s">
        <v>9784</v>
      </c>
      <c r="B4215" s="260"/>
      <c r="C4215" s="264" t="str">
        <f>IF(ISERROR(VLOOKUP(B4215,'Tous les abonnés'!$A$6:$I$5491,2,0)),"",VLOOKUP(B4215,'Tous les abonnés'!$A$6:$I$5491,2,0))</f>
        <v/>
      </c>
      <c r="D4215" s="26"/>
      <c r="E4215" s="265"/>
      <c r="F4215" s="207" t="str">
        <f>IF(ISERROR(IF(VLOOKUP(D4215,Paramètres!$C$17:$H$33,6,0)="oui","illimité",VLOOKUP(D4215,Paramètres!$C$17:$H$33,5,0))),"",IF(VLOOKUP(D4215,Paramètres!$C$17:$H$33,6,0)="oui","illimité",VLOOKUP(D4215,Paramètres!$C$17:$H$33,5,0)))</f>
        <v/>
      </c>
      <c r="G4215" s="269" t="str">
        <f t="shared" si="393"/>
        <v/>
      </c>
      <c r="H4215" s="208"/>
      <c r="I4215" s="53"/>
      <c r="J4215" s="209"/>
      <c r="K4215" s="271"/>
      <c r="L4215" s="37"/>
      <c r="M4215" s="218"/>
      <c r="N4215" s="124"/>
      <c r="O4215" s="211" t="str">
        <f t="shared" ca="1" si="394"/>
        <v/>
      </c>
      <c r="P4215" s="212" t="str">
        <f>IF(ISERROR(VLOOKUP(L4215,Paramètres!$A$38:$B$40,2,0)),"",VLOOKUP(L4215,Paramètres!$A$38:$B$40,2,0))</f>
        <v/>
      </c>
      <c r="Q4215" s="211" t="str">
        <f t="shared" ca="1" si="395"/>
        <v/>
      </c>
      <c r="R4215" s="211" t="str">
        <f t="shared" si="391"/>
        <v/>
      </c>
      <c r="S4215" s="213" t="str">
        <f t="shared" ca="1" si="392"/>
        <v/>
      </c>
      <c r="T4215" s="214" t="str">
        <f t="shared" ca="1" si="396"/>
        <v/>
      </c>
    </row>
    <row r="4216" spans="1:20" x14ac:dyDescent="0.25">
      <c r="A4216" s="119" t="s">
        <v>9785</v>
      </c>
      <c r="B4216" s="260"/>
      <c r="C4216" s="264" t="str">
        <f>IF(ISERROR(VLOOKUP(B4216,'Tous les abonnés'!$A$6:$I$5491,2,0)),"",VLOOKUP(B4216,'Tous les abonnés'!$A$6:$I$5491,2,0))</f>
        <v/>
      </c>
      <c r="D4216" s="26"/>
      <c r="E4216" s="265"/>
      <c r="F4216" s="207" t="str">
        <f>IF(ISERROR(IF(VLOOKUP(D4216,Paramètres!$C$17:$H$33,6,0)="oui","illimité",VLOOKUP(D4216,Paramètres!$C$17:$H$33,5,0))),"",IF(VLOOKUP(D4216,Paramètres!$C$17:$H$33,6,0)="oui","illimité",VLOOKUP(D4216,Paramètres!$C$17:$H$33,5,0)))</f>
        <v/>
      </c>
      <c r="G4216" s="269" t="str">
        <f t="shared" si="393"/>
        <v/>
      </c>
      <c r="H4216" s="208"/>
      <c r="I4216" s="53"/>
      <c r="J4216" s="209"/>
      <c r="K4216" s="271"/>
      <c r="L4216" s="37"/>
      <c r="M4216" s="218"/>
      <c r="N4216" s="124"/>
      <c r="O4216" s="211" t="str">
        <f t="shared" ca="1" si="394"/>
        <v/>
      </c>
      <c r="P4216" s="212" t="str">
        <f>IF(ISERROR(VLOOKUP(L4216,Paramètres!$A$38:$B$40,2,0)),"",VLOOKUP(L4216,Paramètres!$A$38:$B$40,2,0))</f>
        <v/>
      </c>
      <c r="Q4216" s="211" t="str">
        <f t="shared" ca="1" si="395"/>
        <v/>
      </c>
      <c r="R4216" s="211" t="str">
        <f t="shared" si="391"/>
        <v/>
      </c>
      <c r="S4216" s="213" t="str">
        <f t="shared" ca="1" si="392"/>
        <v/>
      </c>
      <c r="T4216" s="214" t="str">
        <f t="shared" ca="1" si="396"/>
        <v/>
      </c>
    </row>
    <row r="4217" spans="1:20" x14ac:dyDescent="0.25">
      <c r="A4217" s="119" t="s">
        <v>9786</v>
      </c>
      <c r="B4217" s="260"/>
      <c r="C4217" s="264" t="str">
        <f>IF(ISERROR(VLOOKUP(B4217,'Tous les abonnés'!$A$6:$I$5491,2,0)),"",VLOOKUP(B4217,'Tous les abonnés'!$A$6:$I$5491,2,0))</f>
        <v/>
      </c>
      <c r="D4217" s="26"/>
      <c r="E4217" s="265"/>
      <c r="F4217" s="207" t="str">
        <f>IF(ISERROR(IF(VLOOKUP(D4217,Paramètres!$C$17:$H$33,6,0)="oui","illimité",VLOOKUP(D4217,Paramètres!$C$17:$H$33,5,0))),"",IF(VLOOKUP(D4217,Paramètres!$C$17:$H$33,6,0)="oui","illimité",VLOOKUP(D4217,Paramètres!$C$17:$H$33,5,0)))</f>
        <v/>
      </c>
      <c r="G4217" s="269" t="str">
        <f t="shared" si="393"/>
        <v/>
      </c>
      <c r="H4217" s="208"/>
      <c r="I4217" s="53"/>
      <c r="J4217" s="209"/>
      <c r="K4217" s="271"/>
      <c r="L4217" s="37"/>
      <c r="M4217" s="218"/>
      <c r="N4217" s="124"/>
      <c r="O4217" s="211" t="str">
        <f t="shared" ca="1" si="394"/>
        <v/>
      </c>
      <c r="P4217" s="212" t="str">
        <f>IF(ISERROR(VLOOKUP(L4217,Paramètres!$A$38:$B$40,2,0)),"",VLOOKUP(L4217,Paramètres!$A$38:$B$40,2,0))</f>
        <v/>
      </c>
      <c r="Q4217" s="211" t="str">
        <f t="shared" ca="1" si="395"/>
        <v/>
      </c>
      <c r="R4217" s="211" t="str">
        <f t="shared" si="391"/>
        <v/>
      </c>
      <c r="S4217" s="213" t="str">
        <f t="shared" ca="1" si="392"/>
        <v/>
      </c>
      <c r="T4217" s="214" t="str">
        <f t="shared" ca="1" si="396"/>
        <v/>
      </c>
    </row>
    <row r="4218" spans="1:20" x14ac:dyDescent="0.25">
      <c r="A4218" s="119" t="s">
        <v>9787</v>
      </c>
      <c r="B4218" s="260"/>
      <c r="C4218" s="264" t="str">
        <f>IF(ISERROR(VLOOKUP(B4218,'Tous les abonnés'!$A$6:$I$5491,2,0)),"",VLOOKUP(B4218,'Tous les abonnés'!$A$6:$I$5491,2,0))</f>
        <v/>
      </c>
      <c r="D4218" s="26"/>
      <c r="E4218" s="265"/>
      <c r="F4218" s="207" t="str">
        <f>IF(ISERROR(IF(VLOOKUP(D4218,Paramètres!$C$17:$H$33,6,0)="oui","illimité",VLOOKUP(D4218,Paramètres!$C$17:$H$33,5,0))),"",IF(VLOOKUP(D4218,Paramètres!$C$17:$H$33,6,0)="oui","illimité",VLOOKUP(D4218,Paramètres!$C$17:$H$33,5,0)))</f>
        <v/>
      </c>
      <c r="G4218" s="269" t="str">
        <f t="shared" si="393"/>
        <v/>
      </c>
      <c r="H4218" s="208"/>
      <c r="I4218" s="53"/>
      <c r="J4218" s="209"/>
      <c r="K4218" s="271"/>
      <c r="L4218" s="37"/>
      <c r="M4218" s="218"/>
      <c r="N4218" s="124"/>
      <c r="O4218" s="211" t="str">
        <f t="shared" ca="1" si="394"/>
        <v/>
      </c>
      <c r="P4218" s="212" t="str">
        <f>IF(ISERROR(VLOOKUP(L4218,Paramètres!$A$38:$B$40,2,0)),"",VLOOKUP(L4218,Paramètres!$A$38:$B$40,2,0))</f>
        <v/>
      </c>
      <c r="Q4218" s="211" t="str">
        <f t="shared" ca="1" si="395"/>
        <v/>
      </c>
      <c r="R4218" s="211" t="str">
        <f t="shared" si="391"/>
        <v/>
      </c>
      <c r="S4218" s="213" t="str">
        <f t="shared" ca="1" si="392"/>
        <v/>
      </c>
      <c r="T4218" s="214" t="str">
        <f t="shared" ca="1" si="396"/>
        <v/>
      </c>
    </row>
    <row r="4219" spans="1:20" x14ac:dyDescent="0.25">
      <c r="A4219" s="119" t="s">
        <v>9788</v>
      </c>
      <c r="B4219" s="260"/>
      <c r="C4219" s="264" t="str">
        <f>IF(ISERROR(VLOOKUP(B4219,'Tous les abonnés'!$A$6:$I$5491,2,0)),"",VLOOKUP(B4219,'Tous les abonnés'!$A$6:$I$5491,2,0))</f>
        <v/>
      </c>
      <c r="D4219" s="26"/>
      <c r="E4219" s="265"/>
      <c r="F4219" s="207" t="str">
        <f>IF(ISERROR(IF(VLOOKUP(D4219,Paramètres!$C$17:$H$33,6,0)="oui","illimité",VLOOKUP(D4219,Paramètres!$C$17:$H$33,5,0))),"",IF(VLOOKUP(D4219,Paramètres!$C$17:$H$33,6,0)="oui","illimité",VLOOKUP(D4219,Paramètres!$C$17:$H$33,5,0)))</f>
        <v/>
      </c>
      <c r="G4219" s="269" t="str">
        <f t="shared" si="393"/>
        <v/>
      </c>
      <c r="H4219" s="208"/>
      <c r="I4219" s="53"/>
      <c r="J4219" s="209"/>
      <c r="K4219" s="271"/>
      <c r="L4219" s="37"/>
      <c r="M4219" s="218"/>
      <c r="N4219" s="124"/>
      <c r="O4219" s="211" t="str">
        <f t="shared" ca="1" si="394"/>
        <v/>
      </c>
      <c r="P4219" s="212" t="str">
        <f>IF(ISERROR(VLOOKUP(L4219,Paramètres!$A$38:$B$40,2,0)),"",VLOOKUP(L4219,Paramètres!$A$38:$B$40,2,0))</f>
        <v/>
      </c>
      <c r="Q4219" s="211" t="str">
        <f t="shared" ca="1" si="395"/>
        <v/>
      </c>
      <c r="R4219" s="211" t="str">
        <f t="shared" si="391"/>
        <v/>
      </c>
      <c r="S4219" s="213" t="str">
        <f t="shared" ca="1" si="392"/>
        <v/>
      </c>
      <c r="T4219" s="214" t="str">
        <f t="shared" ca="1" si="396"/>
        <v/>
      </c>
    </row>
    <row r="4220" spans="1:20" x14ac:dyDescent="0.25">
      <c r="A4220" s="119" t="s">
        <v>9789</v>
      </c>
      <c r="B4220" s="260"/>
      <c r="C4220" s="264" t="str">
        <f>IF(ISERROR(VLOOKUP(B4220,'Tous les abonnés'!$A$6:$I$5491,2,0)),"",VLOOKUP(B4220,'Tous les abonnés'!$A$6:$I$5491,2,0))</f>
        <v/>
      </c>
      <c r="D4220" s="26"/>
      <c r="E4220" s="265"/>
      <c r="F4220" s="207" t="str">
        <f>IF(ISERROR(IF(VLOOKUP(D4220,Paramètres!$C$17:$H$33,6,0)="oui","illimité",VLOOKUP(D4220,Paramètres!$C$17:$H$33,5,0))),"",IF(VLOOKUP(D4220,Paramètres!$C$17:$H$33,6,0)="oui","illimité",VLOOKUP(D4220,Paramètres!$C$17:$H$33,5,0)))</f>
        <v/>
      </c>
      <c r="G4220" s="269" t="str">
        <f t="shared" si="393"/>
        <v/>
      </c>
      <c r="H4220" s="208"/>
      <c r="I4220" s="53"/>
      <c r="J4220" s="209"/>
      <c r="K4220" s="271"/>
      <c r="L4220" s="37"/>
      <c r="M4220" s="218"/>
      <c r="N4220" s="124"/>
      <c r="O4220" s="211" t="str">
        <f t="shared" ca="1" si="394"/>
        <v/>
      </c>
      <c r="P4220" s="212" t="str">
        <f>IF(ISERROR(VLOOKUP(L4220,Paramètres!$A$38:$B$40,2,0)),"",VLOOKUP(L4220,Paramètres!$A$38:$B$40,2,0))</f>
        <v/>
      </c>
      <c r="Q4220" s="211" t="str">
        <f t="shared" ca="1" si="395"/>
        <v/>
      </c>
      <c r="R4220" s="211" t="str">
        <f t="shared" si="391"/>
        <v/>
      </c>
      <c r="S4220" s="213" t="str">
        <f t="shared" ca="1" si="392"/>
        <v/>
      </c>
      <c r="T4220" s="214" t="str">
        <f t="shared" ca="1" si="396"/>
        <v/>
      </c>
    </row>
    <row r="4221" spans="1:20" x14ac:dyDescent="0.25">
      <c r="A4221" s="119" t="s">
        <v>9790</v>
      </c>
      <c r="B4221" s="260"/>
      <c r="C4221" s="264" t="str">
        <f>IF(ISERROR(VLOOKUP(B4221,'Tous les abonnés'!$A$6:$I$5491,2,0)),"",VLOOKUP(B4221,'Tous les abonnés'!$A$6:$I$5491,2,0))</f>
        <v/>
      </c>
      <c r="D4221" s="26"/>
      <c r="E4221" s="265"/>
      <c r="F4221" s="207" t="str">
        <f>IF(ISERROR(IF(VLOOKUP(D4221,Paramètres!$C$17:$H$33,6,0)="oui","illimité",VLOOKUP(D4221,Paramètres!$C$17:$H$33,5,0))),"",IF(VLOOKUP(D4221,Paramètres!$C$17:$H$33,6,0)="oui","illimité",VLOOKUP(D4221,Paramètres!$C$17:$H$33,5,0)))</f>
        <v/>
      </c>
      <c r="G4221" s="269" t="str">
        <f t="shared" si="393"/>
        <v/>
      </c>
      <c r="H4221" s="208"/>
      <c r="I4221" s="53"/>
      <c r="J4221" s="209"/>
      <c r="K4221" s="271"/>
      <c r="L4221" s="37"/>
      <c r="M4221" s="218"/>
      <c r="N4221" s="124"/>
      <c r="O4221" s="211" t="str">
        <f t="shared" ca="1" si="394"/>
        <v/>
      </c>
      <c r="P4221" s="212" t="str">
        <f>IF(ISERROR(VLOOKUP(L4221,Paramètres!$A$38:$B$40,2,0)),"",VLOOKUP(L4221,Paramètres!$A$38:$B$40,2,0))</f>
        <v/>
      </c>
      <c r="Q4221" s="211" t="str">
        <f t="shared" ca="1" si="395"/>
        <v/>
      </c>
      <c r="R4221" s="211" t="str">
        <f t="shared" si="391"/>
        <v/>
      </c>
      <c r="S4221" s="213" t="str">
        <f t="shared" ca="1" si="392"/>
        <v/>
      </c>
      <c r="T4221" s="214" t="str">
        <f t="shared" ca="1" si="396"/>
        <v/>
      </c>
    </row>
    <row r="4222" spans="1:20" x14ac:dyDescent="0.25">
      <c r="A4222" s="119" t="s">
        <v>9791</v>
      </c>
      <c r="B4222" s="260"/>
      <c r="C4222" s="264" t="str">
        <f>IF(ISERROR(VLOOKUP(B4222,'Tous les abonnés'!$A$6:$I$5491,2,0)),"",VLOOKUP(B4222,'Tous les abonnés'!$A$6:$I$5491,2,0))</f>
        <v/>
      </c>
      <c r="D4222" s="26"/>
      <c r="E4222" s="265"/>
      <c r="F4222" s="207" t="str">
        <f>IF(ISERROR(IF(VLOOKUP(D4222,Paramètres!$C$17:$H$33,6,0)="oui","illimité",VLOOKUP(D4222,Paramètres!$C$17:$H$33,5,0))),"",IF(VLOOKUP(D4222,Paramètres!$C$17:$H$33,6,0)="oui","illimité",VLOOKUP(D4222,Paramètres!$C$17:$H$33,5,0)))</f>
        <v/>
      </c>
      <c r="G4222" s="269" t="str">
        <f t="shared" si="393"/>
        <v/>
      </c>
      <c r="H4222" s="208"/>
      <c r="I4222" s="53"/>
      <c r="J4222" s="209"/>
      <c r="K4222" s="271"/>
      <c r="L4222" s="37"/>
      <c r="M4222" s="218"/>
      <c r="N4222" s="124"/>
      <c r="O4222" s="211" t="str">
        <f t="shared" ca="1" si="394"/>
        <v/>
      </c>
      <c r="P4222" s="212" t="str">
        <f>IF(ISERROR(VLOOKUP(L4222,Paramètres!$A$38:$B$40,2,0)),"",VLOOKUP(L4222,Paramètres!$A$38:$B$40,2,0))</f>
        <v/>
      </c>
      <c r="Q4222" s="211" t="str">
        <f t="shared" ca="1" si="395"/>
        <v/>
      </c>
      <c r="R4222" s="211" t="str">
        <f t="shared" si="391"/>
        <v/>
      </c>
      <c r="S4222" s="213" t="str">
        <f t="shared" ca="1" si="392"/>
        <v/>
      </c>
      <c r="T4222" s="214" t="str">
        <f t="shared" ca="1" si="396"/>
        <v/>
      </c>
    </row>
    <row r="4223" spans="1:20" x14ac:dyDescent="0.25">
      <c r="A4223" s="119" t="s">
        <v>9792</v>
      </c>
      <c r="B4223" s="260"/>
      <c r="C4223" s="264" t="str">
        <f>IF(ISERROR(VLOOKUP(B4223,'Tous les abonnés'!$A$6:$I$5491,2,0)),"",VLOOKUP(B4223,'Tous les abonnés'!$A$6:$I$5491,2,0))</f>
        <v/>
      </c>
      <c r="D4223" s="26"/>
      <c r="E4223" s="265"/>
      <c r="F4223" s="207" t="str">
        <f>IF(ISERROR(IF(VLOOKUP(D4223,Paramètres!$C$17:$H$33,6,0)="oui","illimité",VLOOKUP(D4223,Paramètres!$C$17:$H$33,5,0))),"",IF(VLOOKUP(D4223,Paramètres!$C$17:$H$33,6,0)="oui","illimité",VLOOKUP(D4223,Paramètres!$C$17:$H$33,5,0)))</f>
        <v/>
      </c>
      <c r="G4223" s="269" t="str">
        <f t="shared" si="393"/>
        <v/>
      </c>
      <c r="H4223" s="208"/>
      <c r="I4223" s="53"/>
      <c r="J4223" s="209"/>
      <c r="K4223" s="271"/>
      <c r="L4223" s="37"/>
      <c r="M4223" s="218"/>
      <c r="N4223" s="124"/>
      <c r="O4223" s="211" t="str">
        <f t="shared" ca="1" si="394"/>
        <v/>
      </c>
      <c r="P4223" s="212" t="str">
        <f>IF(ISERROR(VLOOKUP(L4223,Paramètres!$A$38:$B$40,2,0)),"",VLOOKUP(L4223,Paramètres!$A$38:$B$40,2,0))</f>
        <v/>
      </c>
      <c r="Q4223" s="211" t="str">
        <f t="shared" ca="1" si="395"/>
        <v/>
      </c>
      <c r="R4223" s="211" t="str">
        <f t="shared" si="391"/>
        <v/>
      </c>
      <c r="S4223" s="213" t="str">
        <f t="shared" ca="1" si="392"/>
        <v/>
      </c>
      <c r="T4223" s="214" t="str">
        <f t="shared" ca="1" si="396"/>
        <v/>
      </c>
    </row>
    <row r="4224" spans="1:20" x14ac:dyDescent="0.25">
      <c r="A4224" s="119" t="s">
        <v>9793</v>
      </c>
      <c r="B4224" s="260"/>
      <c r="C4224" s="264" t="str">
        <f>IF(ISERROR(VLOOKUP(B4224,'Tous les abonnés'!$A$6:$I$5491,2,0)),"",VLOOKUP(B4224,'Tous les abonnés'!$A$6:$I$5491,2,0))</f>
        <v/>
      </c>
      <c r="D4224" s="26"/>
      <c r="E4224" s="265"/>
      <c r="F4224" s="207" t="str">
        <f>IF(ISERROR(IF(VLOOKUP(D4224,Paramètres!$C$17:$H$33,6,0)="oui","illimité",VLOOKUP(D4224,Paramètres!$C$17:$H$33,5,0))),"",IF(VLOOKUP(D4224,Paramètres!$C$17:$H$33,6,0)="oui","illimité",VLOOKUP(D4224,Paramètres!$C$17:$H$33,5,0)))</f>
        <v/>
      </c>
      <c r="G4224" s="269" t="str">
        <f t="shared" si="393"/>
        <v/>
      </c>
      <c r="H4224" s="208"/>
      <c r="I4224" s="53"/>
      <c r="J4224" s="209"/>
      <c r="K4224" s="271"/>
      <c r="L4224" s="37"/>
      <c r="M4224" s="218"/>
      <c r="N4224" s="124"/>
      <c r="O4224" s="211" t="str">
        <f t="shared" ca="1" si="394"/>
        <v/>
      </c>
      <c r="P4224" s="212" t="str">
        <f>IF(ISERROR(VLOOKUP(L4224,Paramètres!$A$38:$B$40,2,0)),"",VLOOKUP(L4224,Paramètres!$A$38:$B$40,2,0))</f>
        <v/>
      </c>
      <c r="Q4224" s="211" t="str">
        <f t="shared" ca="1" si="395"/>
        <v/>
      </c>
      <c r="R4224" s="211" t="str">
        <f t="shared" si="391"/>
        <v/>
      </c>
      <c r="S4224" s="213" t="str">
        <f t="shared" ca="1" si="392"/>
        <v/>
      </c>
      <c r="T4224" s="214" t="str">
        <f t="shared" ca="1" si="396"/>
        <v/>
      </c>
    </row>
    <row r="4225" spans="1:20" x14ac:dyDescent="0.25">
      <c r="A4225" s="119" t="s">
        <v>9794</v>
      </c>
      <c r="B4225" s="260"/>
      <c r="C4225" s="264" t="str">
        <f>IF(ISERROR(VLOOKUP(B4225,'Tous les abonnés'!$A$6:$I$5491,2,0)),"",VLOOKUP(B4225,'Tous les abonnés'!$A$6:$I$5491,2,0))</f>
        <v/>
      </c>
      <c r="D4225" s="26"/>
      <c r="E4225" s="265"/>
      <c r="F4225" s="207" t="str">
        <f>IF(ISERROR(IF(VLOOKUP(D4225,Paramètres!$C$17:$H$33,6,0)="oui","illimité",VLOOKUP(D4225,Paramètres!$C$17:$H$33,5,0))),"",IF(VLOOKUP(D4225,Paramètres!$C$17:$H$33,6,0)="oui","illimité",VLOOKUP(D4225,Paramètres!$C$17:$H$33,5,0)))</f>
        <v/>
      </c>
      <c r="G4225" s="269" t="str">
        <f t="shared" si="393"/>
        <v/>
      </c>
      <c r="H4225" s="208"/>
      <c r="I4225" s="53"/>
      <c r="J4225" s="209"/>
      <c r="K4225" s="271"/>
      <c r="L4225" s="37"/>
      <c r="M4225" s="218"/>
      <c r="N4225" s="124"/>
      <c r="O4225" s="211" t="str">
        <f t="shared" ca="1" si="394"/>
        <v/>
      </c>
      <c r="P4225" s="212" t="str">
        <f>IF(ISERROR(VLOOKUP(L4225,Paramètres!$A$38:$B$40,2,0)),"",VLOOKUP(L4225,Paramètres!$A$38:$B$40,2,0))</f>
        <v/>
      </c>
      <c r="Q4225" s="211" t="str">
        <f t="shared" ca="1" si="395"/>
        <v/>
      </c>
      <c r="R4225" s="211" t="str">
        <f t="shared" si="391"/>
        <v/>
      </c>
      <c r="S4225" s="213" t="str">
        <f t="shared" ca="1" si="392"/>
        <v/>
      </c>
      <c r="T4225" s="214" t="str">
        <f t="shared" ca="1" si="396"/>
        <v/>
      </c>
    </row>
    <row r="4226" spans="1:20" x14ac:dyDescent="0.25">
      <c r="A4226" s="119" t="s">
        <v>9795</v>
      </c>
      <c r="B4226" s="260"/>
      <c r="C4226" s="264" t="str">
        <f>IF(ISERROR(VLOOKUP(B4226,'Tous les abonnés'!$A$6:$I$5491,2,0)),"",VLOOKUP(B4226,'Tous les abonnés'!$A$6:$I$5491,2,0))</f>
        <v/>
      </c>
      <c r="D4226" s="26"/>
      <c r="E4226" s="265"/>
      <c r="F4226" s="207" t="str">
        <f>IF(ISERROR(IF(VLOOKUP(D4226,Paramètres!$C$17:$H$33,6,0)="oui","illimité",VLOOKUP(D4226,Paramètres!$C$17:$H$33,5,0))),"",IF(VLOOKUP(D4226,Paramètres!$C$17:$H$33,6,0)="oui","illimité",VLOOKUP(D4226,Paramètres!$C$17:$H$33,5,0)))</f>
        <v/>
      </c>
      <c r="G4226" s="269" t="str">
        <f t="shared" si="393"/>
        <v/>
      </c>
      <c r="H4226" s="208"/>
      <c r="I4226" s="53"/>
      <c r="J4226" s="209"/>
      <c r="K4226" s="271"/>
      <c r="L4226" s="37"/>
      <c r="M4226" s="218"/>
      <c r="N4226" s="124"/>
      <c r="O4226" s="211" t="str">
        <f t="shared" ca="1" si="394"/>
        <v/>
      </c>
      <c r="P4226" s="212" t="str">
        <f>IF(ISERROR(VLOOKUP(L4226,Paramètres!$A$38:$B$40,2,0)),"",VLOOKUP(L4226,Paramètres!$A$38:$B$40,2,0))</f>
        <v/>
      </c>
      <c r="Q4226" s="211" t="str">
        <f t="shared" ca="1" si="395"/>
        <v/>
      </c>
      <c r="R4226" s="211" t="str">
        <f t="shared" si="391"/>
        <v/>
      </c>
      <c r="S4226" s="213" t="str">
        <f t="shared" ca="1" si="392"/>
        <v/>
      </c>
      <c r="T4226" s="214" t="str">
        <f t="shared" ca="1" si="396"/>
        <v/>
      </c>
    </row>
    <row r="4227" spans="1:20" x14ac:dyDescent="0.25">
      <c r="A4227" s="119" t="s">
        <v>9796</v>
      </c>
      <c r="B4227" s="260"/>
      <c r="C4227" s="264" t="str">
        <f>IF(ISERROR(VLOOKUP(B4227,'Tous les abonnés'!$A$6:$I$5491,2,0)),"",VLOOKUP(B4227,'Tous les abonnés'!$A$6:$I$5491,2,0))</f>
        <v/>
      </c>
      <c r="D4227" s="26"/>
      <c r="E4227" s="265"/>
      <c r="F4227" s="207" t="str">
        <f>IF(ISERROR(IF(VLOOKUP(D4227,Paramètres!$C$17:$H$33,6,0)="oui","illimité",VLOOKUP(D4227,Paramètres!$C$17:$H$33,5,0))),"",IF(VLOOKUP(D4227,Paramètres!$C$17:$H$33,6,0)="oui","illimité",VLOOKUP(D4227,Paramètres!$C$17:$H$33,5,0)))</f>
        <v/>
      </c>
      <c r="G4227" s="269" t="str">
        <f t="shared" si="393"/>
        <v/>
      </c>
      <c r="H4227" s="208"/>
      <c r="I4227" s="53"/>
      <c r="J4227" s="209"/>
      <c r="K4227" s="271"/>
      <c r="L4227" s="37"/>
      <c r="M4227" s="218"/>
      <c r="N4227" s="124"/>
      <c r="O4227" s="211" t="str">
        <f t="shared" ca="1" si="394"/>
        <v/>
      </c>
      <c r="P4227" s="212" t="str">
        <f>IF(ISERROR(VLOOKUP(L4227,Paramètres!$A$38:$B$40,2,0)),"",VLOOKUP(L4227,Paramètres!$A$38:$B$40,2,0))</f>
        <v/>
      </c>
      <c r="Q4227" s="211" t="str">
        <f t="shared" ca="1" si="395"/>
        <v/>
      </c>
      <c r="R4227" s="211" t="str">
        <f t="shared" si="391"/>
        <v/>
      </c>
      <c r="S4227" s="213" t="str">
        <f t="shared" ca="1" si="392"/>
        <v/>
      </c>
      <c r="T4227" s="214" t="str">
        <f t="shared" ca="1" si="396"/>
        <v/>
      </c>
    </row>
    <row r="4228" spans="1:20" x14ac:dyDescent="0.25">
      <c r="A4228" s="119" t="s">
        <v>9797</v>
      </c>
      <c r="B4228" s="260"/>
      <c r="C4228" s="264" t="str">
        <f>IF(ISERROR(VLOOKUP(B4228,'Tous les abonnés'!$A$6:$I$5491,2,0)),"",VLOOKUP(B4228,'Tous les abonnés'!$A$6:$I$5491,2,0))</f>
        <v/>
      </c>
      <c r="D4228" s="26"/>
      <c r="E4228" s="265"/>
      <c r="F4228" s="207" t="str">
        <f>IF(ISERROR(IF(VLOOKUP(D4228,Paramètres!$C$17:$H$33,6,0)="oui","illimité",VLOOKUP(D4228,Paramètres!$C$17:$H$33,5,0))),"",IF(VLOOKUP(D4228,Paramètres!$C$17:$H$33,6,0)="oui","illimité",VLOOKUP(D4228,Paramètres!$C$17:$H$33,5,0)))</f>
        <v/>
      </c>
      <c r="G4228" s="269" t="str">
        <f t="shared" si="393"/>
        <v/>
      </c>
      <c r="H4228" s="208"/>
      <c r="I4228" s="53"/>
      <c r="J4228" s="209"/>
      <c r="K4228" s="271"/>
      <c r="L4228" s="37"/>
      <c r="M4228" s="218"/>
      <c r="N4228" s="124"/>
      <c r="O4228" s="211" t="str">
        <f t="shared" ca="1" si="394"/>
        <v/>
      </c>
      <c r="P4228" s="212" t="str">
        <f>IF(ISERROR(VLOOKUP(L4228,Paramètres!$A$38:$B$40,2,0)),"",VLOOKUP(L4228,Paramètres!$A$38:$B$40,2,0))</f>
        <v/>
      </c>
      <c r="Q4228" s="211" t="str">
        <f t="shared" ca="1" si="395"/>
        <v/>
      </c>
      <c r="R4228" s="211" t="str">
        <f t="shared" si="391"/>
        <v/>
      </c>
      <c r="S4228" s="213" t="str">
        <f t="shared" ca="1" si="392"/>
        <v/>
      </c>
      <c r="T4228" s="214" t="str">
        <f t="shared" ca="1" si="396"/>
        <v/>
      </c>
    </row>
    <row r="4229" spans="1:20" x14ac:dyDescent="0.25">
      <c r="A4229" s="119" t="s">
        <v>9798</v>
      </c>
      <c r="B4229" s="260"/>
      <c r="C4229" s="264" t="str">
        <f>IF(ISERROR(VLOOKUP(B4229,'Tous les abonnés'!$A$6:$I$5491,2,0)),"",VLOOKUP(B4229,'Tous les abonnés'!$A$6:$I$5491,2,0))</f>
        <v/>
      </c>
      <c r="D4229" s="26"/>
      <c r="E4229" s="265"/>
      <c r="F4229" s="207" t="str">
        <f>IF(ISERROR(IF(VLOOKUP(D4229,Paramètres!$C$17:$H$33,6,0)="oui","illimité",VLOOKUP(D4229,Paramètres!$C$17:$H$33,5,0))),"",IF(VLOOKUP(D4229,Paramètres!$C$17:$H$33,6,0)="oui","illimité",VLOOKUP(D4229,Paramètres!$C$17:$H$33,5,0)))</f>
        <v/>
      </c>
      <c r="G4229" s="269" t="str">
        <f t="shared" si="393"/>
        <v/>
      </c>
      <c r="H4229" s="208"/>
      <c r="I4229" s="53"/>
      <c r="J4229" s="209"/>
      <c r="K4229" s="271"/>
      <c r="L4229" s="37"/>
      <c r="M4229" s="218"/>
      <c r="N4229" s="124"/>
      <c r="O4229" s="211" t="str">
        <f t="shared" ca="1" si="394"/>
        <v/>
      </c>
      <c r="P4229" s="212" t="str">
        <f>IF(ISERROR(VLOOKUP(L4229,Paramètres!$A$38:$B$40,2,0)),"",VLOOKUP(L4229,Paramètres!$A$38:$B$40,2,0))</f>
        <v/>
      </c>
      <c r="Q4229" s="211" t="str">
        <f t="shared" ca="1" si="395"/>
        <v/>
      </c>
      <c r="R4229" s="211" t="str">
        <f t="shared" si="391"/>
        <v/>
      </c>
      <c r="S4229" s="213" t="str">
        <f t="shared" ca="1" si="392"/>
        <v/>
      </c>
      <c r="T4229" s="214" t="str">
        <f t="shared" ca="1" si="396"/>
        <v/>
      </c>
    </row>
    <row r="4230" spans="1:20" x14ac:dyDescent="0.25">
      <c r="A4230" s="119" t="s">
        <v>9799</v>
      </c>
      <c r="B4230" s="260"/>
      <c r="C4230" s="264" t="str">
        <f>IF(ISERROR(VLOOKUP(B4230,'Tous les abonnés'!$A$6:$I$5491,2,0)),"",VLOOKUP(B4230,'Tous les abonnés'!$A$6:$I$5491,2,0))</f>
        <v/>
      </c>
      <c r="D4230" s="26"/>
      <c r="E4230" s="265"/>
      <c r="F4230" s="207" t="str">
        <f>IF(ISERROR(IF(VLOOKUP(D4230,Paramètres!$C$17:$H$33,6,0)="oui","illimité",VLOOKUP(D4230,Paramètres!$C$17:$H$33,5,0))),"",IF(VLOOKUP(D4230,Paramètres!$C$17:$H$33,6,0)="oui","illimité",VLOOKUP(D4230,Paramètres!$C$17:$H$33,5,0)))</f>
        <v/>
      </c>
      <c r="G4230" s="269" t="str">
        <f t="shared" si="393"/>
        <v/>
      </c>
      <c r="H4230" s="208"/>
      <c r="I4230" s="53"/>
      <c r="J4230" s="209"/>
      <c r="K4230" s="271"/>
      <c r="L4230" s="37"/>
      <c r="M4230" s="218"/>
      <c r="N4230" s="124"/>
      <c r="O4230" s="211" t="str">
        <f t="shared" ca="1" si="394"/>
        <v/>
      </c>
      <c r="P4230" s="212" t="str">
        <f>IF(ISERROR(VLOOKUP(L4230,Paramètres!$A$38:$B$40,2,0)),"",VLOOKUP(L4230,Paramètres!$A$38:$B$40,2,0))</f>
        <v/>
      </c>
      <c r="Q4230" s="211" t="str">
        <f t="shared" ca="1" si="395"/>
        <v/>
      </c>
      <c r="R4230" s="211" t="str">
        <f t="shared" si="391"/>
        <v/>
      </c>
      <c r="S4230" s="213" t="str">
        <f t="shared" ca="1" si="392"/>
        <v/>
      </c>
      <c r="T4230" s="214" t="str">
        <f t="shared" ca="1" si="396"/>
        <v/>
      </c>
    </row>
    <row r="4231" spans="1:20" x14ac:dyDescent="0.25">
      <c r="A4231" s="119" t="s">
        <v>9800</v>
      </c>
      <c r="B4231" s="260"/>
      <c r="C4231" s="264" t="str">
        <f>IF(ISERROR(VLOOKUP(B4231,'Tous les abonnés'!$A$6:$I$5491,2,0)),"",VLOOKUP(B4231,'Tous les abonnés'!$A$6:$I$5491,2,0))</f>
        <v/>
      </c>
      <c r="D4231" s="26"/>
      <c r="E4231" s="265"/>
      <c r="F4231" s="207" t="str">
        <f>IF(ISERROR(IF(VLOOKUP(D4231,Paramètres!$C$17:$H$33,6,0)="oui","illimité",VLOOKUP(D4231,Paramètres!$C$17:$H$33,5,0))),"",IF(VLOOKUP(D4231,Paramètres!$C$17:$H$33,6,0)="oui","illimité",VLOOKUP(D4231,Paramètres!$C$17:$H$33,5,0)))</f>
        <v/>
      </c>
      <c r="G4231" s="269" t="str">
        <f t="shared" si="393"/>
        <v/>
      </c>
      <c r="H4231" s="208"/>
      <c r="I4231" s="53"/>
      <c r="J4231" s="209"/>
      <c r="K4231" s="271"/>
      <c r="L4231" s="37"/>
      <c r="M4231" s="218"/>
      <c r="N4231" s="124"/>
      <c r="O4231" s="211" t="str">
        <f t="shared" ca="1" si="394"/>
        <v/>
      </c>
      <c r="P4231" s="212" t="str">
        <f>IF(ISERROR(VLOOKUP(L4231,Paramètres!$A$38:$B$40,2,0)),"",VLOOKUP(L4231,Paramètres!$A$38:$B$40,2,0))</f>
        <v/>
      </c>
      <c r="Q4231" s="211" t="str">
        <f t="shared" ca="1" si="395"/>
        <v/>
      </c>
      <c r="R4231" s="211" t="str">
        <f t="shared" ref="R4231:R4294" si="397">IF(L4231="en 1 fois",1,IF(F4231="illimité",O4231/P4231,IF(ISERROR(F4231/P4231),"",ROUND(F4231/P4231,0))))</f>
        <v/>
      </c>
      <c r="S4231" s="213" t="str">
        <f t="shared" ref="S4231:S4294" ca="1" si="398">IF(ISERROR(IF(F4231="illimité",Q4231*J4231,IF(L4231="en 1 fois",J4231,J4231*Q4231/R4231))),"",IF(F4231="illimité",Q4231*J4231,IF(L4231="en 1 fois",J4231,J4231*Q4231/R4231)))</f>
        <v/>
      </c>
      <c r="T4231" s="214" t="str">
        <f t="shared" ca="1" si="396"/>
        <v/>
      </c>
    </row>
    <row r="4232" spans="1:20" x14ac:dyDescent="0.25">
      <c r="A4232" s="119" t="s">
        <v>9801</v>
      </c>
      <c r="B4232" s="260"/>
      <c r="C4232" s="264" t="str">
        <f>IF(ISERROR(VLOOKUP(B4232,'Tous les abonnés'!$A$6:$I$5491,2,0)),"",VLOOKUP(B4232,'Tous les abonnés'!$A$6:$I$5491,2,0))</f>
        <v/>
      </c>
      <c r="D4232" s="26"/>
      <c r="E4232" s="265"/>
      <c r="F4232" s="207" t="str">
        <f>IF(ISERROR(IF(VLOOKUP(D4232,Paramètres!$C$17:$H$33,6,0)="oui","illimité",VLOOKUP(D4232,Paramètres!$C$17:$H$33,5,0))),"",IF(VLOOKUP(D4232,Paramètres!$C$17:$H$33,6,0)="oui","illimité",VLOOKUP(D4232,Paramètres!$C$17:$H$33,5,0)))</f>
        <v/>
      </c>
      <c r="G4232" s="269" t="str">
        <f t="shared" ref="G4232:G4295" si="399">IF(ISBLANK(K4232),IF(ISERROR(E4232+F4232),"",E4232+F4232),K4232)</f>
        <v/>
      </c>
      <c r="H4232" s="208"/>
      <c r="I4232" s="53"/>
      <c r="J4232" s="209"/>
      <c r="K4232" s="271"/>
      <c r="L4232" s="37"/>
      <c r="M4232" s="218"/>
      <c r="N4232" s="124"/>
      <c r="O4232" s="211" t="str">
        <f t="shared" ref="O4232:O4295" ca="1" si="400">IF(ISBLANK(E4232),"",IF(TODAY()&gt;G4232,G4232-E4232,TODAY()-E4232))</f>
        <v/>
      </c>
      <c r="P4232" s="212" t="str">
        <f>IF(ISERROR(VLOOKUP(L4232,Paramètres!$A$38:$B$40,2,0)),"",VLOOKUP(L4232,Paramètres!$A$38:$B$40,2,0))</f>
        <v/>
      </c>
      <c r="Q4232" s="211" t="str">
        <f t="shared" ref="Q4232:Q4295" ca="1" si="401">IF(ISERROR(O4232/P4232),"",ROUND(O4232/P4232,0))</f>
        <v/>
      </c>
      <c r="R4232" s="211" t="str">
        <f t="shared" si="397"/>
        <v/>
      </c>
      <c r="S4232" s="213" t="str">
        <f t="shared" ca="1" si="398"/>
        <v/>
      </c>
      <c r="T4232" s="214" t="str">
        <f t="shared" ref="T4232:T4295" ca="1" si="402">IF(ISERROR(S4232-N4232),"",S4232-N4232)</f>
        <v/>
      </c>
    </row>
    <row r="4233" spans="1:20" x14ac:dyDescent="0.25">
      <c r="A4233" s="119" t="s">
        <v>9802</v>
      </c>
      <c r="B4233" s="260"/>
      <c r="C4233" s="264" t="str">
        <f>IF(ISERROR(VLOOKUP(B4233,'Tous les abonnés'!$A$6:$I$5491,2,0)),"",VLOOKUP(B4233,'Tous les abonnés'!$A$6:$I$5491,2,0))</f>
        <v/>
      </c>
      <c r="D4233" s="26"/>
      <c r="E4233" s="265"/>
      <c r="F4233" s="207" t="str">
        <f>IF(ISERROR(IF(VLOOKUP(D4233,Paramètres!$C$17:$H$33,6,0)="oui","illimité",VLOOKUP(D4233,Paramètres!$C$17:$H$33,5,0))),"",IF(VLOOKUP(D4233,Paramètres!$C$17:$H$33,6,0)="oui","illimité",VLOOKUP(D4233,Paramètres!$C$17:$H$33,5,0)))</f>
        <v/>
      </c>
      <c r="G4233" s="269" t="str">
        <f t="shared" si="399"/>
        <v/>
      </c>
      <c r="H4233" s="208"/>
      <c r="I4233" s="53"/>
      <c r="J4233" s="209"/>
      <c r="K4233" s="271"/>
      <c r="L4233" s="37"/>
      <c r="M4233" s="218"/>
      <c r="N4233" s="124"/>
      <c r="O4233" s="211" t="str">
        <f t="shared" ca="1" si="400"/>
        <v/>
      </c>
      <c r="P4233" s="212" t="str">
        <f>IF(ISERROR(VLOOKUP(L4233,Paramètres!$A$38:$B$40,2,0)),"",VLOOKUP(L4233,Paramètres!$A$38:$B$40,2,0))</f>
        <v/>
      </c>
      <c r="Q4233" s="211" t="str">
        <f t="shared" ca="1" si="401"/>
        <v/>
      </c>
      <c r="R4233" s="211" t="str">
        <f t="shared" si="397"/>
        <v/>
      </c>
      <c r="S4233" s="213" t="str">
        <f t="shared" ca="1" si="398"/>
        <v/>
      </c>
      <c r="T4233" s="214" t="str">
        <f t="shared" ca="1" si="402"/>
        <v/>
      </c>
    </row>
    <row r="4234" spans="1:20" x14ac:dyDescent="0.25">
      <c r="A4234" s="119" t="s">
        <v>9803</v>
      </c>
      <c r="B4234" s="260"/>
      <c r="C4234" s="264" t="str">
        <f>IF(ISERROR(VLOOKUP(B4234,'Tous les abonnés'!$A$6:$I$5491,2,0)),"",VLOOKUP(B4234,'Tous les abonnés'!$A$6:$I$5491,2,0))</f>
        <v/>
      </c>
      <c r="D4234" s="26"/>
      <c r="E4234" s="265"/>
      <c r="F4234" s="207" t="str">
        <f>IF(ISERROR(IF(VLOOKUP(D4234,Paramètres!$C$17:$H$33,6,0)="oui","illimité",VLOOKUP(D4234,Paramètres!$C$17:$H$33,5,0))),"",IF(VLOOKUP(D4234,Paramètres!$C$17:$H$33,6,0)="oui","illimité",VLOOKUP(D4234,Paramètres!$C$17:$H$33,5,0)))</f>
        <v/>
      </c>
      <c r="G4234" s="269" t="str">
        <f t="shared" si="399"/>
        <v/>
      </c>
      <c r="H4234" s="208"/>
      <c r="I4234" s="53"/>
      <c r="J4234" s="209"/>
      <c r="K4234" s="271"/>
      <c r="L4234" s="37"/>
      <c r="M4234" s="218"/>
      <c r="N4234" s="124"/>
      <c r="O4234" s="211" t="str">
        <f t="shared" ca="1" si="400"/>
        <v/>
      </c>
      <c r="P4234" s="212" t="str">
        <f>IF(ISERROR(VLOOKUP(L4234,Paramètres!$A$38:$B$40,2,0)),"",VLOOKUP(L4234,Paramètres!$A$38:$B$40,2,0))</f>
        <v/>
      </c>
      <c r="Q4234" s="211" t="str">
        <f t="shared" ca="1" si="401"/>
        <v/>
      </c>
      <c r="R4234" s="211" t="str">
        <f t="shared" si="397"/>
        <v/>
      </c>
      <c r="S4234" s="213" t="str">
        <f t="shared" ca="1" si="398"/>
        <v/>
      </c>
      <c r="T4234" s="214" t="str">
        <f t="shared" ca="1" si="402"/>
        <v/>
      </c>
    </row>
    <row r="4235" spans="1:20" x14ac:dyDescent="0.25">
      <c r="A4235" s="119" t="s">
        <v>9804</v>
      </c>
      <c r="B4235" s="260"/>
      <c r="C4235" s="264" t="str">
        <f>IF(ISERROR(VLOOKUP(B4235,'Tous les abonnés'!$A$6:$I$5491,2,0)),"",VLOOKUP(B4235,'Tous les abonnés'!$A$6:$I$5491,2,0))</f>
        <v/>
      </c>
      <c r="D4235" s="26"/>
      <c r="E4235" s="265"/>
      <c r="F4235" s="207" t="str">
        <f>IF(ISERROR(IF(VLOOKUP(D4235,Paramètres!$C$17:$H$33,6,0)="oui","illimité",VLOOKUP(D4235,Paramètres!$C$17:$H$33,5,0))),"",IF(VLOOKUP(D4235,Paramètres!$C$17:$H$33,6,0)="oui","illimité",VLOOKUP(D4235,Paramètres!$C$17:$H$33,5,0)))</f>
        <v/>
      </c>
      <c r="G4235" s="269" t="str">
        <f t="shared" si="399"/>
        <v/>
      </c>
      <c r="H4235" s="208"/>
      <c r="I4235" s="53"/>
      <c r="J4235" s="209"/>
      <c r="K4235" s="271"/>
      <c r="L4235" s="37"/>
      <c r="M4235" s="218"/>
      <c r="N4235" s="124"/>
      <c r="O4235" s="211" t="str">
        <f t="shared" ca="1" si="400"/>
        <v/>
      </c>
      <c r="P4235" s="212" t="str">
        <f>IF(ISERROR(VLOOKUP(L4235,Paramètres!$A$38:$B$40,2,0)),"",VLOOKUP(L4235,Paramètres!$A$38:$B$40,2,0))</f>
        <v/>
      </c>
      <c r="Q4235" s="211" t="str">
        <f t="shared" ca="1" si="401"/>
        <v/>
      </c>
      <c r="R4235" s="211" t="str">
        <f t="shared" si="397"/>
        <v/>
      </c>
      <c r="S4235" s="213" t="str">
        <f t="shared" ca="1" si="398"/>
        <v/>
      </c>
      <c r="T4235" s="214" t="str">
        <f t="shared" ca="1" si="402"/>
        <v/>
      </c>
    </row>
    <row r="4236" spans="1:20" x14ac:dyDescent="0.25">
      <c r="A4236" s="119" t="s">
        <v>9805</v>
      </c>
      <c r="B4236" s="260"/>
      <c r="C4236" s="264" t="str">
        <f>IF(ISERROR(VLOOKUP(B4236,'Tous les abonnés'!$A$6:$I$5491,2,0)),"",VLOOKUP(B4236,'Tous les abonnés'!$A$6:$I$5491,2,0))</f>
        <v/>
      </c>
      <c r="D4236" s="26"/>
      <c r="E4236" s="265"/>
      <c r="F4236" s="207" t="str">
        <f>IF(ISERROR(IF(VLOOKUP(D4236,Paramètres!$C$17:$H$33,6,0)="oui","illimité",VLOOKUP(D4236,Paramètres!$C$17:$H$33,5,0))),"",IF(VLOOKUP(D4236,Paramètres!$C$17:$H$33,6,0)="oui","illimité",VLOOKUP(D4236,Paramètres!$C$17:$H$33,5,0)))</f>
        <v/>
      </c>
      <c r="G4236" s="269" t="str">
        <f t="shared" si="399"/>
        <v/>
      </c>
      <c r="H4236" s="208"/>
      <c r="I4236" s="53"/>
      <c r="J4236" s="209"/>
      <c r="K4236" s="271"/>
      <c r="L4236" s="37"/>
      <c r="M4236" s="218"/>
      <c r="N4236" s="124"/>
      <c r="O4236" s="211" t="str">
        <f t="shared" ca="1" si="400"/>
        <v/>
      </c>
      <c r="P4236" s="212" t="str">
        <f>IF(ISERROR(VLOOKUP(L4236,Paramètres!$A$38:$B$40,2,0)),"",VLOOKUP(L4236,Paramètres!$A$38:$B$40,2,0))</f>
        <v/>
      </c>
      <c r="Q4236" s="211" t="str">
        <f t="shared" ca="1" si="401"/>
        <v/>
      </c>
      <c r="R4236" s="211" t="str">
        <f t="shared" si="397"/>
        <v/>
      </c>
      <c r="S4236" s="213" t="str">
        <f t="shared" ca="1" si="398"/>
        <v/>
      </c>
      <c r="T4236" s="214" t="str">
        <f t="shared" ca="1" si="402"/>
        <v/>
      </c>
    </row>
    <row r="4237" spans="1:20" x14ac:dyDescent="0.25">
      <c r="A4237" s="119" t="s">
        <v>9806</v>
      </c>
      <c r="B4237" s="260"/>
      <c r="C4237" s="264" t="str">
        <f>IF(ISERROR(VLOOKUP(B4237,'Tous les abonnés'!$A$6:$I$5491,2,0)),"",VLOOKUP(B4237,'Tous les abonnés'!$A$6:$I$5491,2,0))</f>
        <v/>
      </c>
      <c r="D4237" s="26"/>
      <c r="E4237" s="265"/>
      <c r="F4237" s="207" t="str">
        <f>IF(ISERROR(IF(VLOOKUP(D4237,Paramètres!$C$17:$H$33,6,0)="oui","illimité",VLOOKUP(D4237,Paramètres!$C$17:$H$33,5,0))),"",IF(VLOOKUP(D4237,Paramètres!$C$17:$H$33,6,0)="oui","illimité",VLOOKUP(D4237,Paramètres!$C$17:$H$33,5,0)))</f>
        <v/>
      </c>
      <c r="G4237" s="269" t="str">
        <f t="shared" si="399"/>
        <v/>
      </c>
      <c r="H4237" s="208"/>
      <c r="I4237" s="53"/>
      <c r="J4237" s="209"/>
      <c r="K4237" s="271"/>
      <c r="L4237" s="37"/>
      <c r="M4237" s="218"/>
      <c r="N4237" s="124"/>
      <c r="O4237" s="211" t="str">
        <f t="shared" ca="1" si="400"/>
        <v/>
      </c>
      <c r="P4237" s="212" t="str">
        <f>IF(ISERROR(VLOOKUP(L4237,Paramètres!$A$38:$B$40,2,0)),"",VLOOKUP(L4237,Paramètres!$A$38:$B$40,2,0))</f>
        <v/>
      </c>
      <c r="Q4237" s="211" t="str">
        <f t="shared" ca="1" si="401"/>
        <v/>
      </c>
      <c r="R4237" s="211" t="str">
        <f t="shared" si="397"/>
        <v/>
      </c>
      <c r="S4237" s="213" t="str">
        <f t="shared" ca="1" si="398"/>
        <v/>
      </c>
      <c r="T4237" s="214" t="str">
        <f t="shared" ca="1" si="402"/>
        <v/>
      </c>
    </row>
    <row r="4238" spans="1:20" x14ac:dyDescent="0.25">
      <c r="A4238" s="119" t="s">
        <v>9807</v>
      </c>
      <c r="B4238" s="260"/>
      <c r="C4238" s="264" t="str">
        <f>IF(ISERROR(VLOOKUP(B4238,'Tous les abonnés'!$A$6:$I$5491,2,0)),"",VLOOKUP(B4238,'Tous les abonnés'!$A$6:$I$5491,2,0))</f>
        <v/>
      </c>
      <c r="D4238" s="26"/>
      <c r="E4238" s="265"/>
      <c r="F4238" s="207" t="str">
        <f>IF(ISERROR(IF(VLOOKUP(D4238,Paramètres!$C$17:$H$33,6,0)="oui","illimité",VLOOKUP(D4238,Paramètres!$C$17:$H$33,5,0))),"",IF(VLOOKUP(D4238,Paramètres!$C$17:$H$33,6,0)="oui","illimité",VLOOKUP(D4238,Paramètres!$C$17:$H$33,5,0)))</f>
        <v/>
      </c>
      <c r="G4238" s="269" t="str">
        <f t="shared" si="399"/>
        <v/>
      </c>
      <c r="H4238" s="208"/>
      <c r="I4238" s="53"/>
      <c r="J4238" s="209"/>
      <c r="K4238" s="271"/>
      <c r="L4238" s="37"/>
      <c r="M4238" s="218"/>
      <c r="N4238" s="124"/>
      <c r="O4238" s="211" t="str">
        <f t="shared" ca="1" si="400"/>
        <v/>
      </c>
      <c r="P4238" s="212" t="str">
        <f>IF(ISERROR(VLOOKUP(L4238,Paramètres!$A$38:$B$40,2,0)),"",VLOOKUP(L4238,Paramètres!$A$38:$B$40,2,0))</f>
        <v/>
      </c>
      <c r="Q4238" s="211" t="str">
        <f t="shared" ca="1" si="401"/>
        <v/>
      </c>
      <c r="R4238" s="211" t="str">
        <f t="shared" si="397"/>
        <v/>
      </c>
      <c r="S4238" s="213" t="str">
        <f t="shared" ca="1" si="398"/>
        <v/>
      </c>
      <c r="T4238" s="214" t="str">
        <f t="shared" ca="1" si="402"/>
        <v/>
      </c>
    </row>
    <row r="4239" spans="1:20" x14ac:dyDescent="0.25">
      <c r="A4239" s="119" t="s">
        <v>9808</v>
      </c>
      <c r="B4239" s="260"/>
      <c r="C4239" s="264" t="str">
        <f>IF(ISERROR(VLOOKUP(B4239,'Tous les abonnés'!$A$6:$I$5491,2,0)),"",VLOOKUP(B4239,'Tous les abonnés'!$A$6:$I$5491,2,0))</f>
        <v/>
      </c>
      <c r="D4239" s="26"/>
      <c r="E4239" s="265"/>
      <c r="F4239" s="207" t="str">
        <f>IF(ISERROR(IF(VLOOKUP(D4239,Paramètres!$C$17:$H$33,6,0)="oui","illimité",VLOOKUP(D4239,Paramètres!$C$17:$H$33,5,0))),"",IF(VLOOKUP(D4239,Paramètres!$C$17:$H$33,6,0)="oui","illimité",VLOOKUP(D4239,Paramètres!$C$17:$H$33,5,0)))</f>
        <v/>
      </c>
      <c r="G4239" s="269" t="str">
        <f t="shared" si="399"/>
        <v/>
      </c>
      <c r="H4239" s="208"/>
      <c r="I4239" s="53"/>
      <c r="J4239" s="209"/>
      <c r="K4239" s="271"/>
      <c r="L4239" s="37"/>
      <c r="M4239" s="218"/>
      <c r="N4239" s="124"/>
      <c r="O4239" s="211" t="str">
        <f t="shared" ca="1" si="400"/>
        <v/>
      </c>
      <c r="P4239" s="212" t="str">
        <f>IF(ISERROR(VLOOKUP(L4239,Paramètres!$A$38:$B$40,2,0)),"",VLOOKUP(L4239,Paramètres!$A$38:$B$40,2,0))</f>
        <v/>
      </c>
      <c r="Q4239" s="211" t="str">
        <f t="shared" ca="1" si="401"/>
        <v/>
      </c>
      <c r="R4239" s="211" t="str">
        <f t="shared" si="397"/>
        <v/>
      </c>
      <c r="S4239" s="213" t="str">
        <f t="shared" ca="1" si="398"/>
        <v/>
      </c>
      <c r="T4239" s="214" t="str">
        <f t="shared" ca="1" si="402"/>
        <v/>
      </c>
    </row>
    <row r="4240" spans="1:20" x14ac:dyDescent="0.25">
      <c r="A4240" s="119" t="s">
        <v>9809</v>
      </c>
      <c r="B4240" s="260"/>
      <c r="C4240" s="264" t="str">
        <f>IF(ISERROR(VLOOKUP(B4240,'Tous les abonnés'!$A$6:$I$5491,2,0)),"",VLOOKUP(B4240,'Tous les abonnés'!$A$6:$I$5491,2,0))</f>
        <v/>
      </c>
      <c r="D4240" s="26"/>
      <c r="E4240" s="265"/>
      <c r="F4240" s="207" t="str">
        <f>IF(ISERROR(IF(VLOOKUP(D4240,Paramètres!$C$17:$H$33,6,0)="oui","illimité",VLOOKUP(D4240,Paramètres!$C$17:$H$33,5,0))),"",IF(VLOOKUP(D4240,Paramètres!$C$17:$H$33,6,0)="oui","illimité",VLOOKUP(D4240,Paramètres!$C$17:$H$33,5,0)))</f>
        <v/>
      </c>
      <c r="G4240" s="269" t="str">
        <f t="shared" si="399"/>
        <v/>
      </c>
      <c r="H4240" s="208"/>
      <c r="I4240" s="53"/>
      <c r="J4240" s="209"/>
      <c r="K4240" s="271"/>
      <c r="L4240" s="37"/>
      <c r="M4240" s="218"/>
      <c r="N4240" s="124"/>
      <c r="O4240" s="211" t="str">
        <f t="shared" ca="1" si="400"/>
        <v/>
      </c>
      <c r="P4240" s="212" t="str">
        <f>IF(ISERROR(VLOOKUP(L4240,Paramètres!$A$38:$B$40,2,0)),"",VLOOKUP(L4240,Paramètres!$A$38:$B$40,2,0))</f>
        <v/>
      </c>
      <c r="Q4240" s="211" t="str">
        <f t="shared" ca="1" si="401"/>
        <v/>
      </c>
      <c r="R4240" s="211" t="str">
        <f t="shared" si="397"/>
        <v/>
      </c>
      <c r="S4240" s="213" t="str">
        <f t="shared" ca="1" si="398"/>
        <v/>
      </c>
      <c r="T4240" s="214" t="str">
        <f t="shared" ca="1" si="402"/>
        <v/>
      </c>
    </row>
    <row r="4241" spans="1:20" x14ac:dyDescent="0.25">
      <c r="A4241" s="119" t="s">
        <v>9810</v>
      </c>
      <c r="B4241" s="260"/>
      <c r="C4241" s="264" t="str">
        <f>IF(ISERROR(VLOOKUP(B4241,'Tous les abonnés'!$A$6:$I$5491,2,0)),"",VLOOKUP(B4241,'Tous les abonnés'!$A$6:$I$5491,2,0))</f>
        <v/>
      </c>
      <c r="D4241" s="26"/>
      <c r="E4241" s="265"/>
      <c r="F4241" s="207" t="str">
        <f>IF(ISERROR(IF(VLOOKUP(D4241,Paramètres!$C$17:$H$33,6,0)="oui","illimité",VLOOKUP(D4241,Paramètres!$C$17:$H$33,5,0))),"",IF(VLOOKUP(D4241,Paramètres!$C$17:$H$33,6,0)="oui","illimité",VLOOKUP(D4241,Paramètres!$C$17:$H$33,5,0)))</f>
        <v/>
      </c>
      <c r="G4241" s="269" t="str">
        <f t="shared" si="399"/>
        <v/>
      </c>
      <c r="H4241" s="208"/>
      <c r="I4241" s="53"/>
      <c r="J4241" s="209"/>
      <c r="K4241" s="271"/>
      <c r="L4241" s="37"/>
      <c r="M4241" s="218"/>
      <c r="N4241" s="124"/>
      <c r="O4241" s="211" t="str">
        <f t="shared" ca="1" si="400"/>
        <v/>
      </c>
      <c r="P4241" s="212" t="str">
        <f>IF(ISERROR(VLOOKUP(L4241,Paramètres!$A$38:$B$40,2,0)),"",VLOOKUP(L4241,Paramètres!$A$38:$B$40,2,0))</f>
        <v/>
      </c>
      <c r="Q4241" s="211" t="str">
        <f t="shared" ca="1" si="401"/>
        <v/>
      </c>
      <c r="R4241" s="211" t="str">
        <f t="shared" si="397"/>
        <v/>
      </c>
      <c r="S4241" s="213" t="str">
        <f t="shared" ca="1" si="398"/>
        <v/>
      </c>
      <c r="T4241" s="214" t="str">
        <f t="shared" ca="1" si="402"/>
        <v/>
      </c>
    </row>
    <row r="4242" spans="1:20" x14ac:dyDescent="0.25">
      <c r="A4242" s="119" t="s">
        <v>9811</v>
      </c>
      <c r="B4242" s="260"/>
      <c r="C4242" s="264" t="str">
        <f>IF(ISERROR(VLOOKUP(B4242,'Tous les abonnés'!$A$6:$I$5491,2,0)),"",VLOOKUP(B4242,'Tous les abonnés'!$A$6:$I$5491,2,0))</f>
        <v/>
      </c>
      <c r="D4242" s="26"/>
      <c r="E4242" s="265"/>
      <c r="F4242" s="207" t="str">
        <f>IF(ISERROR(IF(VLOOKUP(D4242,Paramètres!$C$17:$H$33,6,0)="oui","illimité",VLOOKUP(D4242,Paramètres!$C$17:$H$33,5,0))),"",IF(VLOOKUP(D4242,Paramètres!$C$17:$H$33,6,0)="oui","illimité",VLOOKUP(D4242,Paramètres!$C$17:$H$33,5,0)))</f>
        <v/>
      </c>
      <c r="G4242" s="269" t="str">
        <f t="shared" si="399"/>
        <v/>
      </c>
      <c r="H4242" s="208"/>
      <c r="I4242" s="53"/>
      <c r="J4242" s="209"/>
      <c r="K4242" s="271"/>
      <c r="L4242" s="37"/>
      <c r="M4242" s="218"/>
      <c r="N4242" s="124"/>
      <c r="O4242" s="211" t="str">
        <f t="shared" ca="1" si="400"/>
        <v/>
      </c>
      <c r="P4242" s="212" t="str">
        <f>IF(ISERROR(VLOOKUP(L4242,Paramètres!$A$38:$B$40,2,0)),"",VLOOKUP(L4242,Paramètres!$A$38:$B$40,2,0))</f>
        <v/>
      </c>
      <c r="Q4242" s="211" t="str">
        <f t="shared" ca="1" si="401"/>
        <v/>
      </c>
      <c r="R4242" s="211" t="str">
        <f t="shared" si="397"/>
        <v/>
      </c>
      <c r="S4242" s="213" t="str">
        <f t="shared" ca="1" si="398"/>
        <v/>
      </c>
      <c r="T4242" s="214" t="str">
        <f t="shared" ca="1" si="402"/>
        <v/>
      </c>
    </row>
    <row r="4243" spans="1:20" x14ac:dyDescent="0.25">
      <c r="A4243" s="119" t="s">
        <v>9812</v>
      </c>
      <c r="B4243" s="260"/>
      <c r="C4243" s="264" t="str">
        <f>IF(ISERROR(VLOOKUP(B4243,'Tous les abonnés'!$A$6:$I$5491,2,0)),"",VLOOKUP(B4243,'Tous les abonnés'!$A$6:$I$5491,2,0))</f>
        <v/>
      </c>
      <c r="D4243" s="26"/>
      <c r="E4243" s="265"/>
      <c r="F4243" s="207" t="str">
        <f>IF(ISERROR(IF(VLOOKUP(D4243,Paramètres!$C$17:$H$33,6,0)="oui","illimité",VLOOKUP(D4243,Paramètres!$C$17:$H$33,5,0))),"",IF(VLOOKUP(D4243,Paramètres!$C$17:$H$33,6,0)="oui","illimité",VLOOKUP(D4243,Paramètres!$C$17:$H$33,5,0)))</f>
        <v/>
      </c>
      <c r="G4243" s="269" t="str">
        <f t="shared" si="399"/>
        <v/>
      </c>
      <c r="H4243" s="208"/>
      <c r="I4243" s="53"/>
      <c r="J4243" s="209"/>
      <c r="K4243" s="271"/>
      <c r="L4243" s="37"/>
      <c r="M4243" s="218"/>
      <c r="N4243" s="124"/>
      <c r="O4243" s="211" t="str">
        <f t="shared" ca="1" si="400"/>
        <v/>
      </c>
      <c r="P4243" s="212" t="str">
        <f>IF(ISERROR(VLOOKUP(L4243,Paramètres!$A$38:$B$40,2,0)),"",VLOOKUP(L4243,Paramètres!$A$38:$B$40,2,0))</f>
        <v/>
      </c>
      <c r="Q4243" s="211" t="str">
        <f t="shared" ca="1" si="401"/>
        <v/>
      </c>
      <c r="R4243" s="211" t="str">
        <f t="shared" si="397"/>
        <v/>
      </c>
      <c r="S4243" s="213" t="str">
        <f t="shared" ca="1" si="398"/>
        <v/>
      </c>
      <c r="T4243" s="214" t="str">
        <f t="shared" ca="1" si="402"/>
        <v/>
      </c>
    </row>
    <row r="4244" spans="1:20" x14ac:dyDescent="0.25">
      <c r="A4244" s="119" t="s">
        <v>9813</v>
      </c>
      <c r="B4244" s="260"/>
      <c r="C4244" s="264" t="str">
        <f>IF(ISERROR(VLOOKUP(B4244,'Tous les abonnés'!$A$6:$I$5491,2,0)),"",VLOOKUP(B4244,'Tous les abonnés'!$A$6:$I$5491,2,0))</f>
        <v/>
      </c>
      <c r="D4244" s="26"/>
      <c r="E4244" s="265"/>
      <c r="F4244" s="207" t="str">
        <f>IF(ISERROR(IF(VLOOKUP(D4244,Paramètres!$C$17:$H$33,6,0)="oui","illimité",VLOOKUP(D4244,Paramètres!$C$17:$H$33,5,0))),"",IF(VLOOKUP(D4244,Paramètres!$C$17:$H$33,6,0)="oui","illimité",VLOOKUP(D4244,Paramètres!$C$17:$H$33,5,0)))</f>
        <v/>
      </c>
      <c r="G4244" s="269" t="str">
        <f t="shared" si="399"/>
        <v/>
      </c>
      <c r="H4244" s="208"/>
      <c r="I4244" s="53"/>
      <c r="J4244" s="209"/>
      <c r="K4244" s="271"/>
      <c r="L4244" s="37"/>
      <c r="M4244" s="218"/>
      <c r="N4244" s="124"/>
      <c r="O4244" s="211" t="str">
        <f t="shared" ca="1" si="400"/>
        <v/>
      </c>
      <c r="P4244" s="212" t="str">
        <f>IF(ISERROR(VLOOKUP(L4244,Paramètres!$A$38:$B$40,2,0)),"",VLOOKUP(L4244,Paramètres!$A$38:$B$40,2,0))</f>
        <v/>
      </c>
      <c r="Q4244" s="211" t="str">
        <f t="shared" ca="1" si="401"/>
        <v/>
      </c>
      <c r="R4244" s="211" t="str">
        <f t="shared" si="397"/>
        <v/>
      </c>
      <c r="S4244" s="213" t="str">
        <f t="shared" ca="1" si="398"/>
        <v/>
      </c>
      <c r="T4244" s="214" t="str">
        <f t="shared" ca="1" si="402"/>
        <v/>
      </c>
    </row>
    <row r="4245" spans="1:20" x14ac:dyDescent="0.25">
      <c r="A4245" s="119" t="s">
        <v>9814</v>
      </c>
      <c r="B4245" s="260"/>
      <c r="C4245" s="264" t="str">
        <f>IF(ISERROR(VLOOKUP(B4245,'Tous les abonnés'!$A$6:$I$5491,2,0)),"",VLOOKUP(B4245,'Tous les abonnés'!$A$6:$I$5491,2,0))</f>
        <v/>
      </c>
      <c r="D4245" s="26"/>
      <c r="E4245" s="265"/>
      <c r="F4245" s="207" t="str">
        <f>IF(ISERROR(IF(VLOOKUP(D4245,Paramètres!$C$17:$H$33,6,0)="oui","illimité",VLOOKUP(D4245,Paramètres!$C$17:$H$33,5,0))),"",IF(VLOOKUP(D4245,Paramètres!$C$17:$H$33,6,0)="oui","illimité",VLOOKUP(D4245,Paramètres!$C$17:$H$33,5,0)))</f>
        <v/>
      </c>
      <c r="G4245" s="269" t="str">
        <f t="shared" si="399"/>
        <v/>
      </c>
      <c r="H4245" s="208"/>
      <c r="I4245" s="53"/>
      <c r="J4245" s="209"/>
      <c r="K4245" s="271"/>
      <c r="L4245" s="37"/>
      <c r="M4245" s="218"/>
      <c r="N4245" s="124"/>
      <c r="O4245" s="211" t="str">
        <f t="shared" ca="1" si="400"/>
        <v/>
      </c>
      <c r="P4245" s="212" t="str">
        <f>IF(ISERROR(VLOOKUP(L4245,Paramètres!$A$38:$B$40,2,0)),"",VLOOKUP(L4245,Paramètres!$A$38:$B$40,2,0))</f>
        <v/>
      </c>
      <c r="Q4245" s="211" t="str">
        <f t="shared" ca="1" si="401"/>
        <v/>
      </c>
      <c r="R4245" s="211" t="str">
        <f t="shared" si="397"/>
        <v/>
      </c>
      <c r="S4245" s="213" t="str">
        <f t="shared" ca="1" si="398"/>
        <v/>
      </c>
      <c r="T4245" s="214" t="str">
        <f t="shared" ca="1" si="402"/>
        <v/>
      </c>
    </row>
    <row r="4246" spans="1:20" x14ac:dyDescent="0.25">
      <c r="A4246" s="119" t="s">
        <v>9815</v>
      </c>
      <c r="B4246" s="260"/>
      <c r="C4246" s="264" t="str">
        <f>IF(ISERROR(VLOOKUP(B4246,'Tous les abonnés'!$A$6:$I$5491,2,0)),"",VLOOKUP(B4246,'Tous les abonnés'!$A$6:$I$5491,2,0))</f>
        <v/>
      </c>
      <c r="D4246" s="26"/>
      <c r="E4246" s="265"/>
      <c r="F4246" s="207" t="str">
        <f>IF(ISERROR(IF(VLOOKUP(D4246,Paramètres!$C$17:$H$33,6,0)="oui","illimité",VLOOKUP(D4246,Paramètres!$C$17:$H$33,5,0))),"",IF(VLOOKUP(D4246,Paramètres!$C$17:$H$33,6,0)="oui","illimité",VLOOKUP(D4246,Paramètres!$C$17:$H$33,5,0)))</f>
        <v/>
      </c>
      <c r="G4246" s="269" t="str">
        <f t="shared" si="399"/>
        <v/>
      </c>
      <c r="H4246" s="208"/>
      <c r="I4246" s="53"/>
      <c r="J4246" s="209"/>
      <c r="K4246" s="271"/>
      <c r="L4246" s="37"/>
      <c r="M4246" s="218"/>
      <c r="N4246" s="124"/>
      <c r="O4246" s="211" t="str">
        <f t="shared" ca="1" si="400"/>
        <v/>
      </c>
      <c r="P4246" s="212" t="str">
        <f>IF(ISERROR(VLOOKUP(L4246,Paramètres!$A$38:$B$40,2,0)),"",VLOOKUP(L4246,Paramètres!$A$38:$B$40,2,0))</f>
        <v/>
      </c>
      <c r="Q4246" s="211" t="str">
        <f t="shared" ca="1" si="401"/>
        <v/>
      </c>
      <c r="R4246" s="211" t="str">
        <f t="shared" si="397"/>
        <v/>
      </c>
      <c r="S4246" s="213" t="str">
        <f t="shared" ca="1" si="398"/>
        <v/>
      </c>
      <c r="T4246" s="214" t="str">
        <f t="shared" ca="1" si="402"/>
        <v/>
      </c>
    </row>
    <row r="4247" spans="1:20" x14ac:dyDescent="0.25">
      <c r="A4247" s="119" t="s">
        <v>9816</v>
      </c>
      <c r="B4247" s="260"/>
      <c r="C4247" s="264" t="str">
        <f>IF(ISERROR(VLOOKUP(B4247,'Tous les abonnés'!$A$6:$I$5491,2,0)),"",VLOOKUP(B4247,'Tous les abonnés'!$A$6:$I$5491,2,0))</f>
        <v/>
      </c>
      <c r="D4247" s="26"/>
      <c r="E4247" s="265"/>
      <c r="F4247" s="207" t="str">
        <f>IF(ISERROR(IF(VLOOKUP(D4247,Paramètres!$C$17:$H$33,6,0)="oui","illimité",VLOOKUP(D4247,Paramètres!$C$17:$H$33,5,0))),"",IF(VLOOKUP(D4247,Paramètres!$C$17:$H$33,6,0)="oui","illimité",VLOOKUP(D4247,Paramètres!$C$17:$H$33,5,0)))</f>
        <v/>
      </c>
      <c r="G4247" s="269" t="str">
        <f t="shared" si="399"/>
        <v/>
      </c>
      <c r="H4247" s="208"/>
      <c r="I4247" s="53"/>
      <c r="J4247" s="209"/>
      <c r="K4247" s="271"/>
      <c r="L4247" s="37"/>
      <c r="M4247" s="218"/>
      <c r="N4247" s="124"/>
      <c r="O4247" s="211" t="str">
        <f t="shared" ca="1" si="400"/>
        <v/>
      </c>
      <c r="P4247" s="212" t="str">
        <f>IF(ISERROR(VLOOKUP(L4247,Paramètres!$A$38:$B$40,2,0)),"",VLOOKUP(L4247,Paramètres!$A$38:$B$40,2,0))</f>
        <v/>
      </c>
      <c r="Q4247" s="211" t="str">
        <f t="shared" ca="1" si="401"/>
        <v/>
      </c>
      <c r="R4247" s="211" t="str">
        <f t="shared" si="397"/>
        <v/>
      </c>
      <c r="S4247" s="213" t="str">
        <f t="shared" ca="1" si="398"/>
        <v/>
      </c>
      <c r="T4247" s="214" t="str">
        <f t="shared" ca="1" si="402"/>
        <v/>
      </c>
    </row>
    <row r="4248" spans="1:20" x14ac:dyDescent="0.25">
      <c r="A4248" s="119" t="s">
        <v>9817</v>
      </c>
      <c r="B4248" s="260"/>
      <c r="C4248" s="264" t="str">
        <f>IF(ISERROR(VLOOKUP(B4248,'Tous les abonnés'!$A$6:$I$5491,2,0)),"",VLOOKUP(B4248,'Tous les abonnés'!$A$6:$I$5491,2,0))</f>
        <v/>
      </c>
      <c r="D4248" s="26"/>
      <c r="E4248" s="265"/>
      <c r="F4248" s="207" t="str">
        <f>IF(ISERROR(IF(VLOOKUP(D4248,Paramètres!$C$17:$H$33,6,0)="oui","illimité",VLOOKUP(D4248,Paramètres!$C$17:$H$33,5,0))),"",IF(VLOOKUP(D4248,Paramètres!$C$17:$H$33,6,0)="oui","illimité",VLOOKUP(D4248,Paramètres!$C$17:$H$33,5,0)))</f>
        <v/>
      </c>
      <c r="G4248" s="269" t="str">
        <f t="shared" si="399"/>
        <v/>
      </c>
      <c r="H4248" s="208"/>
      <c r="I4248" s="53"/>
      <c r="J4248" s="209"/>
      <c r="K4248" s="271"/>
      <c r="L4248" s="37"/>
      <c r="M4248" s="218"/>
      <c r="N4248" s="124"/>
      <c r="O4248" s="211" t="str">
        <f t="shared" ca="1" si="400"/>
        <v/>
      </c>
      <c r="P4248" s="212" t="str">
        <f>IF(ISERROR(VLOOKUP(L4248,Paramètres!$A$38:$B$40,2,0)),"",VLOOKUP(L4248,Paramètres!$A$38:$B$40,2,0))</f>
        <v/>
      </c>
      <c r="Q4248" s="211" t="str">
        <f t="shared" ca="1" si="401"/>
        <v/>
      </c>
      <c r="R4248" s="211" t="str">
        <f t="shared" si="397"/>
        <v/>
      </c>
      <c r="S4248" s="213" t="str">
        <f t="shared" ca="1" si="398"/>
        <v/>
      </c>
      <c r="T4248" s="214" t="str">
        <f t="shared" ca="1" si="402"/>
        <v/>
      </c>
    </row>
    <row r="4249" spans="1:20" x14ac:dyDescent="0.25">
      <c r="A4249" s="119" t="s">
        <v>9818</v>
      </c>
      <c r="B4249" s="260"/>
      <c r="C4249" s="264" t="str">
        <f>IF(ISERROR(VLOOKUP(B4249,'Tous les abonnés'!$A$6:$I$5491,2,0)),"",VLOOKUP(B4249,'Tous les abonnés'!$A$6:$I$5491,2,0))</f>
        <v/>
      </c>
      <c r="D4249" s="26"/>
      <c r="E4249" s="265"/>
      <c r="F4249" s="207" t="str">
        <f>IF(ISERROR(IF(VLOOKUP(D4249,Paramètres!$C$17:$H$33,6,0)="oui","illimité",VLOOKUP(D4249,Paramètres!$C$17:$H$33,5,0))),"",IF(VLOOKUP(D4249,Paramètres!$C$17:$H$33,6,0)="oui","illimité",VLOOKUP(D4249,Paramètres!$C$17:$H$33,5,0)))</f>
        <v/>
      </c>
      <c r="G4249" s="269" t="str">
        <f t="shared" si="399"/>
        <v/>
      </c>
      <c r="H4249" s="208"/>
      <c r="I4249" s="53"/>
      <c r="J4249" s="209"/>
      <c r="K4249" s="271"/>
      <c r="L4249" s="37"/>
      <c r="M4249" s="218"/>
      <c r="N4249" s="124"/>
      <c r="O4249" s="211" t="str">
        <f t="shared" ca="1" si="400"/>
        <v/>
      </c>
      <c r="P4249" s="212" t="str">
        <f>IF(ISERROR(VLOOKUP(L4249,Paramètres!$A$38:$B$40,2,0)),"",VLOOKUP(L4249,Paramètres!$A$38:$B$40,2,0))</f>
        <v/>
      </c>
      <c r="Q4249" s="211" t="str">
        <f t="shared" ca="1" si="401"/>
        <v/>
      </c>
      <c r="R4249" s="211" t="str">
        <f t="shared" si="397"/>
        <v/>
      </c>
      <c r="S4249" s="213" t="str">
        <f t="shared" ca="1" si="398"/>
        <v/>
      </c>
      <c r="T4249" s="214" t="str">
        <f t="shared" ca="1" si="402"/>
        <v/>
      </c>
    </row>
    <row r="4250" spans="1:20" x14ac:dyDescent="0.25">
      <c r="A4250" s="119" t="s">
        <v>9819</v>
      </c>
      <c r="B4250" s="260"/>
      <c r="C4250" s="264" t="str">
        <f>IF(ISERROR(VLOOKUP(B4250,'Tous les abonnés'!$A$6:$I$5491,2,0)),"",VLOOKUP(B4250,'Tous les abonnés'!$A$6:$I$5491,2,0))</f>
        <v/>
      </c>
      <c r="D4250" s="26"/>
      <c r="E4250" s="265"/>
      <c r="F4250" s="207" t="str">
        <f>IF(ISERROR(IF(VLOOKUP(D4250,Paramètres!$C$17:$H$33,6,0)="oui","illimité",VLOOKUP(D4250,Paramètres!$C$17:$H$33,5,0))),"",IF(VLOOKUP(D4250,Paramètres!$C$17:$H$33,6,0)="oui","illimité",VLOOKUP(D4250,Paramètres!$C$17:$H$33,5,0)))</f>
        <v/>
      </c>
      <c r="G4250" s="269" t="str">
        <f t="shared" si="399"/>
        <v/>
      </c>
      <c r="H4250" s="208"/>
      <c r="I4250" s="53"/>
      <c r="J4250" s="209"/>
      <c r="K4250" s="271"/>
      <c r="L4250" s="37"/>
      <c r="M4250" s="218"/>
      <c r="N4250" s="124"/>
      <c r="O4250" s="211" t="str">
        <f t="shared" ca="1" si="400"/>
        <v/>
      </c>
      <c r="P4250" s="212" t="str">
        <f>IF(ISERROR(VLOOKUP(L4250,Paramètres!$A$38:$B$40,2,0)),"",VLOOKUP(L4250,Paramètres!$A$38:$B$40,2,0))</f>
        <v/>
      </c>
      <c r="Q4250" s="211" t="str">
        <f t="shared" ca="1" si="401"/>
        <v/>
      </c>
      <c r="R4250" s="211" t="str">
        <f t="shared" si="397"/>
        <v/>
      </c>
      <c r="S4250" s="213" t="str">
        <f t="shared" ca="1" si="398"/>
        <v/>
      </c>
      <c r="T4250" s="214" t="str">
        <f t="shared" ca="1" si="402"/>
        <v/>
      </c>
    </row>
    <row r="4251" spans="1:20" x14ac:dyDescent="0.25">
      <c r="A4251" s="119" t="s">
        <v>9820</v>
      </c>
      <c r="B4251" s="260"/>
      <c r="C4251" s="264" t="str">
        <f>IF(ISERROR(VLOOKUP(B4251,'Tous les abonnés'!$A$6:$I$5491,2,0)),"",VLOOKUP(B4251,'Tous les abonnés'!$A$6:$I$5491,2,0))</f>
        <v/>
      </c>
      <c r="D4251" s="26"/>
      <c r="E4251" s="265"/>
      <c r="F4251" s="207" t="str">
        <f>IF(ISERROR(IF(VLOOKUP(D4251,Paramètres!$C$17:$H$33,6,0)="oui","illimité",VLOOKUP(D4251,Paramètres!$C$17:$H$33,5,0))),"",IF(VLOOKUP(D4251,Paramètres!$C$17:$H$33,6,0)="oui","illimité",VLOOKUP(D4251,Paramètres!$C$17:$H$33,5,0)))</f>
        <v/>
      </c>
      <c r="G4251" s="269" t="str">
        <f t="shared" si="399"/>
        <v/>
      </c>
      <c r="H4251" s="208"/>
      <c r="I4251" s="53"/>
      <c r="J4251" s="209"/>
      <c r="K4251" s="271"/>
      <c r="L4251" s="37"/>
      <c r="M4251" s="218"/>
      <c r="N4251" s="124"/>
      <c r="O4251" s="211" t="str">
        <f t="shared" ca="1" si="400"/>
        <v/>
      </c>
      <c r="P4251" s="212" t="str">
        <f>IF(ISERROR(VLOOKUP(L4251,Paramètres!$A$38:$B$40,2,0)),"",VLOOKUP(L4251,Paramètres!$A$38:$B$40,2,0))</f>
        <v/>
      </c>
      <c r="Q4251" s="211" t="str">
        <f t="shared" ca="1" si="401"/>
        <v/>
      </c>
      <c r="R4251" s="211" t="str">
        <f t="shared" si="397"/>
        <v/>
      </c>
      <c r="S4251" s="213" t="str">
        <f t="shared" ca="1" si="398"/>
        <v/>
      </c>
      <c r="T4251" s="214" t="str">
        <f t="shared" ca="1" si="402"/>
        <v/>
      </c>
    </row>
    <row r="4252" spans="1:20" x14ac:dyDescent="0.25">
      <c r="A4252" s="119" t="s">
        <v>9821</v>
      </c>
      <c r="B4252" s="260"/>
      <c r="C4252" s="264" t="str">
        <f>IF(ISERROR(VLOOKUP(B4252,'Tous les abonnés'!$A$6:$I$5491,2,0)),"",VLOOKUP(B4252,'Tous les abonnés'!$A$6:$I$5491,2,0))</f>
        <v/>
      </c>
      <c r="D4252" s="26"/>
      <c r="E4252" s="265"/>
      <c r="F4252" s="207" t="str">
        <f>IF(ISERROR(IF(VLOOKUP(D4252,Paramètres!$C$17:$H$33,6,0)="oui","illimité",VLOOKUP(D4252,Paramètres!$C$17:$H$33,5,0))),"",IF(VLOOKUP(D4252,Paramètres!$C$17:$H$33,6,0)="oui","illimité",VLOOKUP(D4252,Paramètres!$C$17:$H$33,5,0)))</f>
        <v/>
      </c>
      <c r="G4252" s="269" t="str">
        <f t="shared" si="399"/>
        <v/>
      </c>
      <c r="H4252" s="208"/>
      <c r="I4252" s="53"/>
      <c r="J4252" s="209"/>
      <c r="K4252" s="271"/>
      <c r="L4252" s="37"/>
      <c r="M4252" s="218"/>
      <c r="N4252" s="124"/>
      <c r="O4252" s="211" t="str">
        <f t="shared" ca="1" si="400"/>
        <v/>
      </c>
      <c r="P4252" s="212" t="str">
        <f>IF(ISERROR(VLOOKUP(L4252,Paramètres!$A$38:$B$40,2,0)),"",VLOOKUP(L4252,Paramètres!$A$38:$B$40,2,0))</f>
        <v/>
      </c>
      <c r="Q4252" s="211" t="str">
        <f t="shared" ca="1" si="401"/>
        <v/>
      </c>
      <c r="R4252" s="211" t="str">
        <f t="shared" si="397"/>
        <v/>
      </c>
      <c r="S4252" s="213" t="str">
        <f t="shared" ca="1" si="398"/>
        <v/>
      </c>
      <c r="T4252" s="214" t="str">
        <f t="shared" ca="1" si="402"/>
        <v/>
      </c>
    </row>
    <row r="4253" spans="1:20" x14ac:dyDescent="0.25">
      <c r="A4253" s="119" t="s">
        <v>9822</v>
      </c>
      <c r="B4253" s="260"/>
      <c r="C4253" s="264" t="str">
        <f>IF(ISERROR(VLOOKUP(B4253,'Tous les abonnés'!$A$6:$I$5491,2,0)),"",VLOOKUP(B4253,'Tous les abonnés'!$A$6:$I$5491,2,0))</f>
        <v/>
      </c>
      <c r="D4253" s="26"/>
      <c r="E4253" s="265"/>
      <c r="F4253" s="207" t="str">
        <f>IF(ISERROR(IF(VLOOKUP(D4253,Paramètres!$C$17:$H$33,6,0)="oui","illimité",VLOOKUP(D4253,Paramètres!$C$17:$H$33,5,0))),"",IF(VLOOKUP(D4253,Paramètres!$C$17:$H$33,6,0)="oui","illimité",VLOOKUP(D4253,Paramètres!$C$17:$H$33,5,0)))</f>
        <v/>
      </c>
      <c r="G4253" s="269" t="str">
        <f t="shared" si="399"/>
        <v/>
      </c>
      <c r="H4253" s="208"/>
      <c r="I4253" s="53"/>
      <c r="J4253" s="209"/>
      <c r="K4253" s="271"/>
      <c r="L4253" s="37"/>
      <c r="M4253" s="218"/>
      <c r="N4253" s="124"/>
      <c r="O4253" s="211" t="str">
        <f t="shared" ca="1" si="400"/>
        <v/>
      </c>
      <c r="P4253" s="212" t="str">
        <f>IF(ISERROR(VLOOKUP(L4253,Paramètres!$A$38:$B$40,2,0)),"",VLOOKUP(L4253,Paramètres!$A$38:$B$40,2,0))</f>
        <v/>
      </c>
      <c r="Q4253" s="211" t="str">
        <f t="shared" ca="1" si="401"/>
        <v/>
      </c>
      <c r="R4253" s="211" t="str">
        <f t="shared" si="397"/>
        <v/>
      </c>
      <c r="S4253" s="213" t="str">
        <f t="shared" ca="1" si="398"/>
        <v/>
      </c>
      <c r="T4253" s="214" t="str">
        <f t="shared" ca="1" si="402"/>
        <v/>
      </c>
    </row>
    <row r="4254" spans="1:20" x14ac:dyDescent="0.25">
      <c r="A4254" s="119" t="s">
        <v>9823</v>
      </c>
      <c r="B4254" s="260"/>
      <c r="C4254" s="264" t="str">
        <f>IF(ISERROR(VLOOKUP(B4254,'Tous les abonnés'!$A$6:$I$5491,2,0)),"",VLOOKUP(B4254,'Tous les abonnés'!$A$6:$I$5491,2,0))</f>
        <v/>
      </c>
      <c r="D4254" s="26"/>
      <c r="E4254" s="265"/>
      <c r="F4254" s="207" t="str">
        <f>IF(ISERROR(IF(VLOOKUP(D4254,Paramètres!$C$17:$H$33,6,0)="oui","illimité",VLOOKUP(D4254,Paramètres!$C$17:$H$33,5,0))),"",IF(VLOOKUP(D4254,Paramètres!$C$17:$H$33,6,0)="oui","illimité",VLOOKUP(D4254,Paramètres!$C$17:$H$33,5,0)))</f>
        <v/>
      </c>
      <c r="G4254" s="269" t="str">
        <f t="shared" si="399"/>
        <v/>
      </c>
      <c r="H4254" s="208"/>
      <c r="I4254" s="53"/>
      <c r="J4254" s="209"/>
      <c r="K4254" s="271"/>
      <c r="L4254" s="37"/>
      <c r="M4254" s="218"/>
      <c r="N4254" s="124"/>
      <c r="O4254" s="211" t="str">
        <f t="shared" ca="1" si="400"/>
        <v/>
      </c>
      <c r="P4254" s="212" t="str">
        <f>IF(ISERROR(VLOOKUP(L4254,Paramètres!$A$38:$B$40,2,0)),"",VLOOKUP(L4254,Paramètres!$A$38:$B$40,2,0))</f>
        <v/>
      </c>
      <c r="Q4254" s="211" t="str">
        <f t="shared" ca="1" si="401"/>
        <v/>
      </c>
      <c r="R4254" s="211" t="str">
        <f t="shared" si="397"/>
        <v/>
      </c>
      <c r="S4254" s="213" t="str">
        <f t="shared" ca="1" si="398"/>
        <v/>
      </c>
      <c r="T4254" s="214" t="str">
        <f t="shared" ca="1" si="402"/>
        <v/>
      </c>
    </row>
    <row r="4255" spans="1:20" x14ac:dyDescent="0.25">
      <c r="A4255" s="119" t="s">
        <v>9824</v>
      </c>
      <c r="B4255" s="260"/>
      <c r="C4255" s="264" t="str">
        <f>IF(ISERROR(VLOOKUP(B4255,'Tous les abonnés'!$A$6:$I$5491,2,0)),"",VLOOKUP(B4255,'Tous les abonnés'!$A$6:$I$5491,2,0))</f>
        <v/>
      </c>
      <c r="D4255" s="26"/>
      <c r="E4255" s="265"/>
      <c r="F4255" s="207" t="str">
        <f>IF(ISERROR(IF(VLOOKUP(D4255,Paramètres!$C$17:$H$33,6,0)="oui","illimité",VLOOKUP(D4255,Paramètres!$C$17:$H$33,5,0))),"",IF(VLOOKUP(D4255,Paramètres!$C$17:$H$33,6,0)="oui","illimité",VLOOKUP(D4255,Paramètres!$C$17:$H$33,5,0)))</f>
        <v/>
      </c>
      <c r="G4255" s="269" t="str">
        <f t="shared" si="399"/>
        <v/>
      </c>
      <c r="H4255" s="208"/>
      <c r="I4255" s="53"/>
      <c r="J4255" s="209"/>
      <c r="K4255" s="271"/>
      <c r="L4255" s="37"/>
      <c r="M4255" s="218"/>
      <c r="N4255" s="124"/>
      <c r="O4255" s="211" t="str">
        <f t="shared" ca="1" si="400"/>
        <v/>
      </c>
      <c r="P4255" s="212" t="str">
        <f>IF(ISERROR(VLOOKUP(L4255,Paramètres!$A$38:$B$40,2,0)),"",VLOOKUP(L4255,Paramètres!$A$38:$B$40,2,0))</f>
        <v/>
      </c>
      <c r="Q4255" s="211" t="str">
        <f t="shared" ca="1" si="401"/>
        <v/>
      </c>
      <c r="R4255" s="211" t="str">
        <f t="shared" si="397"/>
        <v/>
      </c>
      <c r="S4255" s="213" t="str">
        <f t="shared" ca="1" si="398"/>
        <v/>
      </c>
      <c r="T4255" s="214" t="str">
        <f t="shared" ca="1" si="402"/>
        <v/>
      </c>
    </row>
    <row r="4256" spans="1:20" x14ac:dyDescent="0.25">
      <c r="A4256" s="119" t="s">
        <v>9825</v>
      </c>
      <c r="B4256" s="260"/>
      <c r="C4256" s="264" t="str">
        <f>IF(ISERROR(VLOOKUP(B4256,'Tous les abonnés'!$A$6:$I$5491,2,0)),"",VLOOKUP(B4256,'Tous les abonnés'!$A$6:$I$5491,2,0))</f>
        <v/>
      </c>
      <c r="D4256" s="26"/>
      <c r="E4256" s="265"/>
      <c r="F4256" s="207" t="str">
        <f>IF(ISERROR(IF(VLOOKUP(D4256,Paramètres!$C$17:$H$33,6,0)="oui","illimité",VLOOKUP(D4256,Paramètres!$C$17:$H$33,5,0))),"",IF(VLOOKUP(D4256,Paramètres!$C$17:$H$33,6,0)="oui","illimité",VLOOKUP(D4256,Paramètres!$C$17:$H$33,5,0)))</f>
        <v/>
      </c>
      <c r="G4256" s="269" t="str">
        <f t="shared" si="399"/>
        <v/>
      </c>
      <c r="H4256" s="208"/>
      <c r="I4256" s="53"/>
      <c r="J4256" s="209"/>
      <c r="K4256" s="271"/>
      <c r="L4256" s="37"/>
      <c r="M4256" s="218"/>
      <c r="N4256" s="124"/>
      <c r="O4256" s="211" t="str">
        <f t="shared" ca="1" si="400"/>
        <v/>
      </c>
      <c r="P4256" s="212" t="str">
        <f>IF(ISERROR(VLOOKUP(L4256,Paramètres!$A$38:$B$40,2,0)),"",VLOOKUP(L4256,Paramètres!$A$38:$B$40,2,0))</f>
        <v/>
      </c>
      <c r="Q4256" s="211" t="str">
        <f t="shared" ca="1" si="401"/>
        <v/>
      </c>
      <c r="R4256" s="211" t="str">
        <f t="shared" si="397"/>
        <v/>
      </c>
      <c r="S4256" s="213" t="str">
        <f t="shared" ca="1" si="398"/>
        <v/>
      </c>
      <c r="T4256" s="214" t="str">
        <f t="shared" ca="1" si="402"/>
        <v/>
      </c>
    </row>
    <row r="4257" spans="1:20" x14ac:dyDescent="0.25">
      <c r="A4257" s="119" t="s">
        <v>9826</v>
      </c>
      <c r="B4257" s="260"/>
      <c r="C4257" s="264" t="str">
        <f>IF(ISERROR(VLOOKUP(B4257,'Tous les abonnés'!$A$6:$I$5491,2,0)),"",VLOOKUP(B4257,'Tous les abonnés'!$A$6:$I$5491,2,0))</f>
        <v/>
      </c>
      <c r="D4257" s="26"/>
      <c r="E4257" s="265"/>
      <c r="F4257" s="207" t="str">
        <f>IF(ISERROR(IF(VLOOKUP(D4257,Paramètres!$C$17:$H$33,6,0)="oui","illimité",VLOOKUP(D4257,Paramètres!$C$17:$H$33,5,0))),"",IF(VLOOKUP(D4257,Paramètres!$C$17:$H$33,6,0)="oui","illimité",VLOOKUP(D4257,Paramètres!$C$17:$H$33,5,0)))</f>
        <v/>
      </c>
      <c r="G4257" s="269" t="str">
        <f t="shared" si="399"/>
        <v/>
      </c>
      <c r="H4257" s="208"/>
      <c r="I4257" s="53"/>
      <c r="J4257" s="209"/>
      <c r="K4257" s="271"/>
      <c r="L4257" s="37"/>
      <c r="M4257" s="218"/>
      <c r="N4257" s="124"/>
      <c r="O4257" s="211" t="str">
        <f t="shared" ca="1" si="400"/>
        <v/>
      </c>
      <c r="P4257" s="212" t="str">
        <f>IF(ISERROR(VLOOKUP(L4257,Paramètres!$A$38:$B$40,2,0)),"",VLOOKUP(L4257,Paramètres!$A$38:$B$40,2,0))</f>
        <v/>
      </c>
      <c r="Q4257" s="211" t="str">
        <f t="shared" ca="1" si="401"/>
        <v/>
      </c>
      <c r="R4257" s="211" t="str">
        <f t="shared" si="397"/>
        <v/>
      </c>
      <c r="S4257" s="213" t="str">
        <f t="shared" ca="1" si="398"/>
        <v/>
      </c>
      <c r="T4257" s="214" t="str">
        <f t="shared" ca="1" si="402"/>
        <v/>
      </c>
    </row>
    <row r="4258" spans="1:20" x14ac:dyDescent="0.25">
      <c r="A4258" s="119" t="s">
        <v>9827</v>
      </c>
      <c r="B4258" s="260"/>
      <c r="C4258" s="264" t="str">
        <f>IF(ISERROR(VLOOKUP(B4258,'Tous les abonnés'!$A$6:$I$5491,2,0)),"",VLOOKUP(B4258,'Tous les abonnés'!$A$6:$I$5491,2,0))</f>
        <v/>
      </c>
      <c r="D4258" s="26"/>
      <c r="E4258" s="265"/>
      <c r="F4258" s="207" t="str">
        <f>IF(ISERROR(IF(VLOOKUP(D4258,Paramètres!$C$17:$H$33,6,0)="oui","illimité",VLOOKUP(D4258,Paramètres!$C$17:$H$33,5,0))),"",IF(VLOOKUP(D4258,Paramètres!$C$17:$H$33,6,0)="oui","illimité",VLOOKUP(D4258,Paramètres!$C$17:$H$33,5,0)))</f>
        <v/>
      </c>
      <c r="G4258" s="269" t="str">
        <f t="shared" si="399"/>
        <v/>
      </c>
      <c r="H4258" s="208"/>
      <c r="I4258" s="53"/>
      <c r="J4258" s="209"/>
      <c r="K4258" s="271"/>
      <c r="L4258" s="37"/>
      <c r="M4258" s="218"/>
      <c r="N4258" s="124"/>
      <c r="O4258" s="211" t="str">
        <f t="shared" ca="1" si="400"/>
        <v/>
      </c>
      <c r="P4258" s="212" t="str">
        <f>IF(ISERROR(VLOOKUP(L4258,Paramètres!$A$38:$B$40,2,0)),"",VLOOKUP(L4258,Paramètres!$A$38:$B$40,2,0))</f>
        <v/>
      </c>
      <c r="Q4258" s="211" t="str">
        <f t="shared" ca="1" si="401"/>
        <v/>
      </c>
      <c r="R4258" s="211" t="str">
        <f t="shared" si="397"/>
        <v/>
      </c>
      <c r="S4258" s="213" t="str">
        <f t="shared" ca="1" si="398"/>
        <v/>
      </c>
      <c r="T4258" s="214" t="str">
        <f t="shared" ca="1" si="402"/>
        <v/>
      </c>
    </row>
    <row r="4259" spans="1:20" x14ac:dyDescent="0.25">
      <c r="A4259" s="119" t="s">
        <v>9828</v>
      </c>
      <c r="B4259" s="260"/>
      <c r="C4259" s="264" t="str">
        <f>IF(ISERROR(VLOOKUP(B4259,'Tous les abonnés'!$A$6:$I$5491,2,0)),"",VLOOKUP(B4259,'Tous les abonnés'!$A$6:$I$5491,2,0))</f>
        <v/>
      </c>
      <c r="D4259" s="26"/>
      <c r="E4259" s="265"/>
      <c r="F4259" s="207" t="str">
        <f>IF(ISERROR(IF(VLOOKUP(D4259,Paramètres!$C$17:$H$33,6,0)="oui","illimité",VLOOKUP(D4259,Paramètres!$C$17:$H$33,5,0))),"",IF(VLOOKUP(D4259,Paramètres!$C$17:$H$33,6,0)="oui","illimité",VLOOKUP(D4259,Paramètres!$C$17:$H$33,5,0)))</f>
        <v/>
      </c>
      <c r="G4259" s="269" t="str">
        <f t="shared" si="399"/>
        <v/>
      </c>
      <c r="H4259" s="208"/>
      <c r="I4259" s="53"/>
      <c r="J4259" s="209"/>
      <c r="K4259" s="271"/>
      <c r="L4259" s="37"/>
      <c r="M4259" s="218"/>
      <c r="N4259" s="124"/>
      <c r="O4259" s="211" t="str">
        <f t="shared" ca="1" si="400"/>
        <v/>
      </c>
      <c r="P4259" s="212" t="str">
        <f>IF(ISERROR(VLOOKUP(L4259,Paramètres!$A$38:$B$40,2,0)),"",VLOOKUP(L4259,Paramètres!$A$38:$B$40,2,0))</f>
        <v/>
      </c>
      <c r="Q4259" s="211" t="str">
        <f t="shared" ca="1" si="401"/>
        <v/>
      </c>
      <c r="R4259" s="211" t="str">
        <f t="shared" si="397"/>
        <v/>
      </c>
      <c r="S4259" s="213" t="str">
        <f t="shared" ca="1" si="398"/>
        <v/>
      </c>
      <c r="T4259" s="214" t="str">
        <f t="shared" ca="1" si="402"/>
        <v/>
      </c>
    </row>
    <row r="4260" spans="1:20" x14ac:dyDescent="0.25">
      <c r="A4260" s="119" t="s">
        <v>9829</v>
      </c>
      <c r="B4260" s="260"/>
      <c r="C4260" s="264" t="str">
        <f>IF(ISERROR(VLOOKUP(B4260,'Tous les abonnés'!$A$6:$I$5491,2,0)),"",VLOOKUP(B4260,'Tous les abonnés'!$A$6:$I$5491,2,0))</f>
        <v/>
      </c>
      <c r="D4260" s="26"/>
      <c r="E4260" s="265"/>
      <c r="F4260" s="207" t="str">
        <f>IF(ISERROR(IF(VLOOKUP(D4260,Paramètres!$C$17:$H$33,6,0)="oui","illimité",VLOOKUP(D4260,Paramètres!$C$17:$H$33,5,0))),"",IF(VLOOKUP(D4260,Paramètres!$C$17:$H$33,6,0)="oui","illimité",VLOOKUP(D4260,Paramètres!$C$17:$H$33,5,0)))</f>
        <v/>
      </c>
      <c r="G4260" s="269" t="str">
        <f t="shared" si="399"/>
        <v/>
      </c>
      <c r="H4260" s="208"/>
      <c r="I4260" s="53"/>
      <c r="J4260" s="209"/>
      <c r="K4260" s="271"/>
      <c r="L4260" s="37"/>
      <c r="M4260" s="218"/>
      <c r="N4260" s="124"/>
      <c r="O4260" s="211" t="str">
        <f t="shared" ca="1" si="400"/>
        <v/>
      </c>
      <c r="P4260" s="212" t="str">
        <f>IF(ISERROR(VLOOKUP(L4260,Paramètres!$A$38:$B$40,2,0)),"",VLOOKUP(L4260,Paramètres!$A$38:$B$40,2,0))</f>
        <v/>
      </c>
      <c r="Q4260" s="211" t="str">
        <f t="shared" ca="1" si="401"/>
        <v/>
      </c>
      <c r="R4260" s="211" t="str">
        <f t="shared" si="397"/>
        <v/>
      </c>
      <c r="S4260" s="213" t="str">
        <f t="shared" ca="1" si="398"/>
        <v/>
      </c>
      <c r="T4260" s="214" t="str">
        <f t="shared" ca="1" si="402"/>
        <v/>
      </c>
    </row>
    <row r="4261" spans="1:20" x14ac:dyDescent="0.25">
      <c r="A4261" s="119" t="s">
        <v>9830</v>
      </c>
      <c r="B4261" s="260"/>
      <c r="C4261" s="264" t="str">
        <f>IF(ISERROR(VLOOKUP(B4261,'Tous les abonnés'!$A$6:$I$5491,2,0)),"",VLOOKUP(B4261,'Tous les abonnés'!$A$6:$I$5491,2,0))</f>
        <v/>
      </c>
      <c r="D4261" s="26"/>
      <c r="E4261" s="265"/>
      <c r="F4261" s="207" t="str">
        <f>IF(ISERROR(IF(VLOOKUP(D4261,Paramètres!$C$17:$H$33,6,0)="oui","illimité",VLOOKUP(D4261,Paramètres!$C$17:$H$33,5,0))),"",IF(VLOOKUP(D4261,Paramètres!$C$17:$H$33,6,0)="oui","illimité",VLOOKUP(D4261,Paramètres!$C$17:$H$33,5,0)))</f>
        <v/>
      </c>
      <c r="G4261" s="269" t="str">
        <f t="shared" si="399"/>
        <v/>
      </c>
      <c r="H4261" s="208"/>
      <c r="I4261" s="53"/>
      <c r="J4261" s="209"/>
      <c r="K4261" s="271"/>
      <c r="L4261" s="37"/>
      <c r="M4261" s="218"/>
      <c r="N4261" s="124"/>
      <c r="O4261" s="211" t="str">
        <f t="shared" ca="1" si="400"/>
        <v/>
      </c>
      <c r="P4261" s="212" t="str">
        <f>IF(ISERROR(VLOOKUP(L4261,Paramètres!$A$38:$B$40,2,0)),"",VLOOKUP(L4261,Paramètres!$A$38:$B$40,2,0))</f>
        <v/>
      </c>
      <c r="Q4261" s="211" t="str">
        <f t="shared" ca="1" si="401"/>
        <v/>
      </c>
      <c r="R4261" s="211" t="str">
        <f t="shared" si="397"/>
        <v/>
      </c>
      <c r="S4261" s="213" t="str">
        <f t="shared" ca="1" si="398"/>
        <v/>
      </c>
      <c r="T4261" s="214" t="str">
        <f t="shared" ca="1" si="402"/>
        <v/>
      </c>
    </row>
    <row r="4262" spans="1:20" x14ac:dyDescent="0.25">
      <c r="A4262" s="119" t="s">
        <v>9831</v>
      </c>
      <c r="B4262" s="260"/>
      <c r="C4262" s="264" t="str">
        <f>IF(ISERROR(VLOOKUP(B4262,'Tous les abonnés'!$A$6:$I$5491,2,0)),"",VLOOKUP(B4262,'Tous les abonnés'!$A$6:$I$5491,2,0))</f>
        <v/>
      </c>
      <c r="D4262" s="26"/>
      <c r="E4262" s="265"/>
      <c r="F4262" s="207" t="str">
        <f>IF(ISERROR(IF(VLOOKUP(D4262,Paramètres!$C$17:$H$33,6,0)="oui","illimité",VLOOKUP(D4262,Paramètres!$C$17:$H$33,5,0))),"",IF(VLOOKUP(D4262,Paramètres!$C$17:$H$33,6,0)="oui","illimité",VLOOKUP(D4262,Paramètres!$C$17:$H$33,5,0)))</f>
        <v/>
      </c>
      <c r="G4262" s="269" t="str">
        <f t="shared" si="399"/>
        <v/>
      </c>
      <c r="H4262" s="208"/>
      <c r="I4262" s="53"/>
      <c r="J4262" s="209"/>
      <c r="K4262" s="271"/>
      <c r="L4262" s="37"/>
      <c r="M4262" s="218"/>
      <c r="N4262" s="124"/>
      <c r="O4262" s="211" t="str">
        <f t="shared" ca="1" si="400"/>
        <v/>
      </c>
      <c r="P4262" s="212" t="str">
        <f>IF(ISERROR(VLOOKUP(L4262,Paramètres!$A$38:$B$40,2,0)),"",VLOOKUP(L4262,Paramètres!$A$38:$B$40,2,0))</f>
        <v/>
      </c>
      <c r="Q4262" s="211" t="str">
        <f t="shared" ca="1" si="401"/>
        <v/>
      </c>
      <c r="R4262" s="211" t="str">
        <f t="shared" si="397"/>
        <v/>
      </c>
      <c r="S4262" s="213" t="str">
        <f t="shared" ca="1" si="398"/>
        <v/>
      </c>
      <c r="T4262" s="214" t="str">
        <f t="shared" ca="1" si="402"/>
        <v/>
      </c>
    </row>
    <row r="4263" spans="1:20" x14ac:dyDescent="0.25">
      <c r="A4263" s="119" t="s">
        <v>9832</v>
      </c>
      <c r="B4263" s="260"/>
      <c r="C4263" s="264" t="str">
        <f>IF(ISERROR(VLOOKUP(B4263,'Tous les abonnés'!$A$6:$I$5491,2,0)),"",VLOOKUP(B4263,'Tous les abonnés'!$A$6:$I$5491,2,0))</f>
        <v/>
      </c>
      <c r="D4263" s="26"/>
      <c r="E4263" s="265"/>
      <c r="F4263" s="207" t="str">
        <f>IF(ISERROR(IF(VLOOKUP(D4263,Paramètres!$C$17:$H$33,6,0)="oui","illimité",VLOOKUP(D4263,Paramètres!$C$17:$H$33,5,0))),"",IF(VLOOKUP(D4263,Paramètres!$C$17:$H$33,6,0)="oui","illimité",VLOOKUP(D4263,Paramètres!$C$17:$H$33,5,0)))</f>
        <v/>
      </c>
      <c r="G4263" s="269" t="str">
        <f t="shared" si="399"/>
        <v/>
      </c>
      <c r="H4263" s="208"/>
      <c r="I4263" s="53"/>
      <c r="J4263" s="209"/>
      <c r="K4263" s="271"/>
      <c r="L4263" s="37"/>
      <c r="M4263" s="218"/>
      <c r="N4263" s="124"/>
      <c r="O4263" s="211" t="str">
        <f t="shared" ca="1" si="400"/>
        <v/>
      </c>
      <c r="P4263" s="212" t="str">
        <f>IF(ISERROR(VLOOKUP(L4263,Paramètres!$A$38:$B$40,2,0)),"",VLOOKUP(L4263,Paramètres!$A$38:$B$40,2,0))</f>
        <v/>
      </c>
      <c r="Q4263" s="211" t="str">
        <f t="shared" ca="1" si="401"/>
        <v/>
      </c>
      <c r="R4263" s="211" t="str">
        <f t="shared" si="397"/>
        <v/>
      </c>
      <c r="S4263" s="213" t="str">
        <f t="shared" ca="1" si="398"/>
        <v/>
      </c>
      <c r="T4263" s="214" t="str">
        <f t="shared" ca="1" si="402"/>
        <v/>
      </c>
    </row>
    <row r="4264" spans="1:20" x14ac:dyDescent="0.25">
      <c r="A4264" s="119" t="s">
        <v>9833</v>
      </c>
      <c r="B4264" s="260"/>
      <c r="C4264" s="264" t="str">
        <f>IF(ISERROR(VLOOKUP(B4264,'Tous les abonnés'!$A$6:$I$5491,2,0)),"",VLOOKUP(B4264,'Tous les abonnés'!$A$6:$I$5491,2,0))</f>
        <v/>
      </c>
      <c r="D4264" s="26"/>
      <c r="E4264" s="265"/>
      <c r="F4264" s="207" t="str">
        <f>IF(ISERROR(IF(VLOOKUP(D4264,Paramètres!$C$17:$H$33,6,0)="oui","illimité",VLOOKUP(D4264,Paramètres!$C$17:$H$33,5,0))),"",IF(VLOOKUP(D4264,Paramètres!$C$17:$H$33,6,0)="oui","illimité",VLOOKUP(D4264,Paramètres!$C$17:$H$33,5,0)))</f>
        <v/>
      </c>
      <c r="G4264" s="269" t="str">
        <f t="shared" si="399"/>
        <v/>
      </c>
      <c r="H4264" s="208"/>
      <c r="I4264" s="53"/>
      <c r="J4264" s="209"/>
      <c r="K4264" s="271"/>
      <c r="L4264" s="37"/>
      <c r="M4264" s="218"/>
      <c r="N4264" s="124"/>
      <c r="O4264" s="211" t="str">
        <f t="shared" ca="1" si="400"/>
        <v/>
      </c>
      <c r="P4264" s="212" t="str">
        <f>IF(ISERROR(VLOOKUP(L4264,Paramètres!$A$38:$B$40,2,0)),"",VLOOKUP(L4264,Paramètres!$A$38:$B$40,2,0))</f>
        <v/>
      </c>
      <c r="Q4264" s="211" t="str">
        <f t="shared" ca="1" si="401"/>
        <v/>
      </c>
      <c r="R4264" s="211" t="str">
        <f t="shared" si="397"/>
        <v/>
      </c>
      <c r="S4264" s="213" t="str">
        <f t="shared" ca="1" si="398"/>
        <v/>
      </c>
      <c r="T4264" s="214" t="str">
        <f t="shared" ca="1" si="402"/>
        <v/>
      </c>
    </row>
    <row r="4265" spans="1:20" x14ac:dyDescent="0.25">
      <c r="A4265" s="119" t="s">
        <v>9834</v>
      </c>
      <c r="B4265" s="260"/>
      <c r="C4265" s="264" t="str">
        <f>IF(ISERROR(VLOOKUP(B4265,'Tous les abonnés'!$A$6:$I$5491,2,0)),"",VLOOKUP(B4265,'Tous les abonnés'!$A$6:$I$5491,2,0))</f>
        <v/>
      </c>
      <c r="D4265" s="26"/>
      <c r="E4265" s="265"/>
      <c r="F4265" s="207" t="str">
        <f>IF(ISERROR(IF(VLOOKUP(D4265,Paramètres!$C$17:$H$33,6,0)="oui","illimité",VLOOKUP(D4265,Paramètres!$C$17:$H$33,5,0))),"",IF(VLOOKUP(D4265,Paramètres!$C$17:$H$33,6,0)="oui","illimité",VLOOKUP(D4265,Paramètres!$C$17:$H$33,5,0)))</f>
        <v/>
      </c>
      <c r="G4265" s="269" t="str">
        <f t="shared" si="399"/>
        <v/>
      </c>
      <c r="H4265" s="208"/>
      <c r="I4265" s="53"/>
      <c r="J4265" s="209"/>
      <c r="K4265" s="271"/>
      <c r="L4265" s="37"/>
      <c r="M4265" s="218"/>
      <c r="N4265" s="124"/>
      <c r="O4265" s="211" t="str">
        <f t="shared" ca="1" si="400"/>
        <v/>
      </c>
      <c r="P4265" s="212" t="str">
        <f>IF(ISERROR(VLOOKUP(L4265,Paramètres!$A$38:$B$40,2,0)),"",VLOOKUP(L4265,Paramètres!$A$38:$B$40,2,0))</f>
        <v/>
      </c>
      <c r="Q4265" s="211" t="str">
        <f t="shared" ca="1" si="401"/>
        <v/>
      </c>
      <c r="R4265" s="211" t="str">
        <f t="shared" si="397"/>
        <v/>
      </c>
      <c r="S4265" s="213" t="str">
        <f t="shared" ca="1" si="398"/>
        <v/>
      </c>
      <c r="T4265" s="214" t="str">
        <f t="shared" ca="1" si="402"/>
        <v/>
      </c>
    </row>
    <row r="4266" spans="1:20" x14ac:dyDescent="0.25">
      <c r="A4266" s="119" t="s">
        <v>9835</v>
      </c>
      <c r="B4266" s="260"/>
      <c r="C4266" s="264" t="str">
        <f>IF(ISERROR(VLOOKUP(B4266,'Tous les abonnés'!$A$6:$I$5491,2,0)),"",VLOOKUP(B4266,'Tous les abonnés'!$A$6:$I$5491,2,0))</f>
        <v/>
      </c>
      <c r="D4266" s="26"/>
      <c r="E4266" s="265"/>
      <c r="F4266" s="207" t="str">
        <f>IF(ISERROR(IF(VLOOKUP(D4266,Paramètres!$C$17:$H$33,6,0)="oui","illimité",VLOOKUP(D4266,Paramètres!$C$17:$H$33,5,0))),"",IF(VLOOKUP(D4266,Paramètres!$C$17:$H$33,6,0)="oui","illimité",VLOOKUP(D4266,Paramètres!$C$17:$H$33,5,0)))</f>
        <v/>
      </c>
      <c r="G4266" s="269" t="str">
        <f t="shared" si="399"/>
        <v/>
      </c>
      <c r="H4266" s="208"/>
      <c r="I4266" s="53"/>
      <c r="J4266" s="209"/>
      <c r="K4266" s="271"/>
      <c r="L4266" s="37"/>
      <c r="M4266" s="218"/>
      <c r="N4266" s="124"/>
      <c r="O4266" s="211" t="str">
        <f t="shared" ca="1" si="400"/>
        <v/>
      </c>
      <c r="P4266" s="212" t="str">
        <f>IF(ISERROR(VLOOKUP(L4266,Paramètres!$A$38:$B$40,2,0)),"",VLOOKUP(L4266,Paramètres!$A$38:$B$40,2,0))</f>
        <v/>
      </c>
      <c r="Q4266" s="211" t="str">
        <f t="shared" ca="1" si="401"/>
        <v/>
      </c>
      <c r="R4266" s="211" t="str">
        <f t="shared" si="397"/>
        <v/>
      </c>
      <c r="S4266" s="213" t="str">
        <f t="shared" ca="1" si="398"/>
        <v/>
      </c>
      <c r="T4266" s="214" t="str">
        <f t="shared" ca="1" si="402"/>
        <v/>
      </c>
    </row>
    <row r="4267" spans="1:20" x14ac:dyDescent="0.25">
      <c r="A4267" s="119" t="s">
        <v>9836</v>
      </c>
      <c r="B4267" s="260"/>
      <c r="C4267" s="264" t="str">
        <f>IF(ISERROR(VLOOKUP(B4267,'Tous les abonnés'!$A$6:$I$5491,2,0)),"",VLOOKUP(B4267,'Tous les abonnés'!$A$6:$I$5491,2,0))</f>
        <v/>
      </c>
      <c r="D4267" s="26"/>
      <c r="E4267" s="265"/>
      <c r="F4267" s="207" t="str">
        <f>IF(ISERROR(IF(VLOOKUP(D4267,Paramètres!$C$17:$H$33,6,0)="oui","illimité",VLOOKUP(D4267,Paramètres!$C$17:$H$33,5,0))),"",IF(VLOOKUP(D4267,Paramètres!$C$17:$H$33,6,0)="oui","illimité",VLOOKUP(D4267,Paramètres!$C$17:$H$33,5,0)))</f>
        <v/>
      </c>
      <c r="G4267" s="269" t="str">
        <f t="shared" si="399"/>
        <v/>
      </c>
      <c r="H4267" s="208"/>
      <c r="I4267" s="53"/>
      <c r="J4267" s="209"/>
      <c r="K4267" s="271"/>
      <c r="L4267" s="37"/>
      <c r="M4267" s="218"/>
      <c r="N4267" s="124"/>
      <c r="O4267" s="211" t="str">
        <f t="shared" ca="1" si="400"/>
        <v/>
      </c>
      <c r="P4267" s="212" t="str">
        <f>IF(ISERROR(VLOOKUP(L4267,Paramètres!$A$38:$B$40,2,0)),"",VLOOKUP(L4267,Paramètres!$A$38:$B$40,2,0))</f>
        <v/>
      </c>
      <c r="Q4267" s="211" t="str">
        <f t="shared" ca="1" si="401"/>
        <v/>
      </c>
      <c r="R4267" s="211" t="str">
        <f t="shared" si="397"/>
        <v/>
      </c>
      <c r="S4267" s="213" t="str">
        <f t="shared" ca="1" si="398"/>
        <v/>
      </c>
      <c r="T4267" s="214" t="str">
        <f t="shared" ca="1" si="402"/>
        <v/>
      </c>
    </row>
    <row r="4268" spans="1:20" x14ac:dyDescent="0.25">
      <c r="A4268" s="119" t="s">
        <v>9837</v>
      </c>
      <c r="B4268" s="260"/>
      <c r="C4268" s="264" t="str">
        <f>IF(ISERROR(VLOOKUP(B4268,'Tous les abonnés'!$A$6:$I$5491,2,0)),"",VLOOKUP(B4268,'Tous les abonnés'!$A$6:$I$5491,2,0))</f>
        <v/>
      </c>
      <c r="D4268" s="26"/>
      <c r="E4268" s="265"/>
      <c r="F4268" s="207" t="str">
        <f>IF(ISERROR(IF(VLOOKUP(D4268,Paramètres!$C$17:$H$33,6,0)="oui","illimité",VLOOKUP(D4268,Paramètres!$C$17:$H$33,5,0))),"",IF(VLOOKUP(D4268,Paramètres!$C$17:$H$33,6,0)="oui","illimité",VLOOKUP(D4268,Paramètres!$C$17:$H$33,5,0)))</f>
        <v/>
      </c>
      <c r="G4268" s="269" t="str">
        <f t="shared" si="399"/>
        <v/>
      </c>
      <c r="H4268" s="208"/>
      <c r="I4268" s="53"/>
      <c r="J4268" s="209"/>
      <c r="K4268" s="271"/>
      <c r="L4268" s="37"/>
      <c r="M4268" s="218"/>
      <c r="N4268" s="124"/>
      <c r="O4268" s="211" t="str">
        <f t="shared" ca="1" si="400"/>
        <v/>
      </c>
      <c r="P4268" s="212" t="str">
        <f>IF(ISERROR(VLOOKUP(L4268,Paramètres!$A$38:$B$40,2,0)),"",VLOOKUP(L4268,Paramètres!$A$38:$B$40,2,0))</f>
        <v/>
      </c>
      <c r="Q4268" s="211" t="str">
        <f t="shared" ca="1" si="401"/>
        <v/>
      </c>
      <c r="R4268" s="211" t="str">
        <f t="shared" si="397"/>
        <v/>
      </c>
      <c r="S4268" s="213" t="str">
        <f t="shared" ca="1" si="398"/>
        <v/>
      </c>
      <c r="T4268" s="214" t="str">
        <f t="shared" ca="1" si="402"/>
        <v/>
      </c>
    </row>
    <row r="4269" spans="1:20" x14ac:dyDescent="0.25">
      <c r="A4269" s="119" t="s">
        <v>9838</v>
      </c>
      <c r="B4269" s="260"/>
      <c r="C4269" s="264" t="str">
        <f>IF(ISERROR(VLOOKUP(B4269,'Tous les abonnés'!$A$6:$I$5491,2,0)),"",VLOOKUP(B4269,'Tous les abonnés'!$A$6:$I$5491,2,0))</f>
        <v/>
      </c>
      <c r="D4269" s="26"/>
      <c r="E4269" s="265"/>
      <c r="F4269" s="207" t="str">
        <f>IF(ISERROR(IF(VLOOKUP(D4269,Paramètres!$C$17:$H$33,6,0)="oui","illimité",VLOOKUP(D4269,Paramètres!$C$17:$H$33,5,0))),"",IF(VLOOKUP(D4269,Paramètres!$C$17:$H$33,6,0)="oui","illimité",VLOOKUP(D4269,Paramètres!$C$17:$H$33,5,0)))</f>
        <v/>
      </c>
      <c r="G4269" s="269" t="str">
        <f t="shared" si="399"/>
        <v/>
      </c>
      <c r="H4269" s="208"/>
      <c r="I4269" s="53"/>
      <c r="J4269" s="209"/>
      <c r="K4269" s="271"/>
      <c r="L4269" s="37"/>
      <c r="M4269" s="218"/>
      <c r="N4269" s="124"/>
      <c r="O4269" s="211" t="str">
        <f t="shared" ca="1" si="400"/>
        <v/>
      </c>
      <c r="P4269" s="212" t="str">
        <f>IF(ISERROR(VLOOKUP(L4269,Paramètres!$A$38:$B$40,2,0)),"",VLOOKUP(L4269,Paramètres!$A$38:$B$40,2,0))</f>
        <v/>
      </c>
      <c r="Q4269" s="211" t="str">
        <f t="shared" ca="1" si="401"/>
        <v/>
      </c>
      <c r="R4269" s="211" t="str">
        <f t="shared" si="397"/>
        <v/>
      </c>
      <c r="S4269" s="213" t="str">
        <f t="shared" ca="1" si="398"/>
        <v/>
      </c>
      <c r="T4269" s="214" t="str">
        <f t="shared" ca="1" si="402"/>
        <v/>
      </c>
    </row>
    <row r="4270" spans="1:20" x14ac:dyDescent="0.25">
      <c r="A4270" s="119" t="s">
        <v>9839</v>
      </c>
      <c r="B4270" s="260"/>
      <c r="C4270" s="264" t="str">
        <f>IF(ISERROR(VLOOKUP(B4270,'Tous les abonnés'!$A$6:$I$5491,2,0)),"",VLOOKUP(B4270,'Tous les abonnés'!$A$6:$I$5491,2,0))</f>
        <v/>
      </c>
      <c r="D4270" s="26"/>
      <c r="E4270" s="265"/>
      <c r="F4270" s="207" t="str">
        <f>IF(ISERROR(IF(VLOOKUP(D4270,Paramètres!$C$17:$H$33,6,0)="oui","illimité",VLOOKUP(D4270,Paramètres!$C$17:$H$33,5,0))),"",IF(VLOOKUP(D4270,Paramètres!$C$17:$H$33,6,0)="oui","illimité",VLOOKUP(D4270,Paramètres!$C$17:$H$33,5,0)))</f>
        <v/>
      </c>
      <c r="G4270" s="269" t="str">
        <f t="shared" si="399"/>
        <v/>
      </c>
      <c r="H4270" s="208"/>
      <c r="I4270" s="53"/>
      <c r="J4270" s="209"/>
      <c r="K4270" s="271"/>
      <c r="L4270" s="37"/>
      <c r="M4270" s="218"/>
      <c r="N4270" s="124"/>
      <c r="O4270" s="211" t="str">
        <f t="shared" ca="1" si="400"/>
        <v/>
      </c>
      <c r="P4270" s="212" t="str">
        <f>IF(ISERROR(VLOOKUP(L4270,Paramètres!$A$38:$B$40,2,0)),"",VLOOKUP(L4270,Paramètres!$A$38:$B$40,2,0))</f>
        <v/>
      </c>
      <c r="Q4270" s="211" t="str">
        <f t="shared" ca="1" si="401"/>
        <v/>
      </c>
      <c r="R4270" s="211" t="str">
        <f t="shared" si="397"/>
        <v/>
      </c>
      <c r="S4270" s="213" t="str">
        <f t="shared" ca="1" si="398"/>
        <v/>
      </c>
      <c r="T4270" s="214" t="str">
        <f t="shared" ca="1" si="402"/>
        <v/>
      </c>
    </row>
    <row r="4271" spans="1:20" x14ac:dyDescent="0.25">
      <c r="A4271" s="119" t="s">
        <v>9840</v>
      </c>
      <c r="B4271" s="260"/>
      <c r="C4271" s="264" t="str">
        <f>IF(ISERROR(VLOOKUP(B4271,'Tous les abonnés'!$A$6:$I$5491,2,0)),"",VLOOKUP(B4271,'Tous les abonnés'!$A$6:$I$5491,2,0))</f>
        <v/>
      </c>
      <c r="D4271" s="26"/>
      <c r="E4271" s="265"/>
      <c r="F4271" s="207" t="str">
        <f>IF(ISERROR(IF(VLOOKUP(D4271,Paramètres!$C$17:$H$33,6,0)="oui","illimité",VLOOKUP(D4271,Paramètres!$C$17:$H$33,5,0))),"",IF(VLOOKUP(D4271,Paramètres!$C$17:$H$33,6,0)="oui","illimité",VLOOKUP(D4271,Paramètres!$C$17:$H$33,5,0)))</f>
        <v/>
      </c>
      <c r="G4271" s="269" t="str">
        <f t="shared" si="399"/>
        <v/>
      </c>
      <c r="H4271" s="208"/>
      <c r="I4271" s="53"/>
      <c r="J4271" s="209"/>
      <c r="K4271" s="271"/>
      <c r="L4271" s="37"/>
      <c r="M4271" s="218"/>
      <c r="N4271" s="124"/>
      <c r="O4271" s="211" t="str">
        <f t="shared" ca="1" si="400"/>
        <v/>
      </c>
      <c r="P4271" s="212" t="str">
        <f>IF(ISERROR(VLOOKUP(L4271,Paramètres!$A$38:$B$40,2,0)),"",VLOOKUP(L4271,Paramètres!$A$38:$B$40,2,0))</f>
        <v/>
      </c>
      <c r="Q4271" s="211" t="str">
        <f t="shared" ca="1" si="401"/>
        <v/>
      </c>
      <c r="R4271" s="211" t="str">
        <f t="shared" si="397"/>
        <v/>
      </c>
      <c r="S4271" s="213" t="str">
        <f t="shared" ca="1" si="398"/>
        <v/>
      </c>
      <c r="T4271" s="214" t="str">
        <f t="shared" ca="1" si="402"/>
        <v/>
      </c>
    </row>
    <row r="4272" spans="1:20" x14ac:dyDescent="0.25">
      <c r="A4272" s="119" t="s">
        <v>9841</v>
      </c>
      <c r="B4272" s="260"/>
      <c r="C4272" s="264" t="str">
        <f>IF(ISERROR(VLOOKUP(B4272,'Tous les abonnés'!$A$6:$I$5491,2,0)),"",VLOOKUP(B4272,'Tous les abonnés'!$A$6:$I$5491,2,0))</f>
        <v/>
      </c>
      <c r="D4272" s="26"/>
      <c r="E4272" s="265"/>
      <c r="F4272" s="207" t="str">
        <f>IF(ISERROR(IF(VLOOKUP(D4272,Paramètres!$C$17:$H$33,6,0)="oui","illimité",VLOOKUP(D4272,Paramètres!$C$17:$H$33,5,0))),"",IF(VLOOKUP(D4272,Paramètres!$C$17:$H$33,6,0)="oui","illimité",VLOOKUP(D4272,Paramètres!$C$17:$H$33,5,0)))</f>
        <v/>
      </c>
      <c r="G4272" s="269" t="str">
        <f t="shared" si="399"/>
        <v/>
      </c>
      <c r="H4272" s="208"/>
      <c r="I4272" s="53"/>
      <c r="J4272" s="209"/>
      <c r="K4272" s="271"/>
      <c r="L4272" s="37"/>
      <c r="M4272" s="218"/>
      <c r="N4272" s="124"/>
      <c r="O4272" s="211" t="str">
        <f t="shared" ca="1" si="400"/>
        <v/>
      </c>
      <c r="P4272" s="212" t="str">
        <f>IF(ISERROR(VLOOKUP(L4272,Paramètres!$A$38:$B$40,2,0)),"",VLOOKUP(L4272,Paramètres!$A$38:$B$40,2,0))</f>
        <v/>
      </c>
      <c r="Q4272" s="211" t="str">
        <f t="shared" ca="1" si="401"/>
        <v/>
      </c>
      <c r="R4272" s="211" t="str">
        <f t="shared" si="397"/>
        <v/>
      </c>
      <c r="S4272" s="213" t="str">
        <f t="shared" ca="1" si="398"/>
        <v/>
      </c>
      <c r="T4272" s="214" t="str">
        <f t="shared" ca="1" si="402"/>
        <v/>
      </c>
    </row>
    <row r="4273" spans="1:20" x14ac:dyDescent="0.25">
      <c r="A4273" s="119" t="s">
        <v>9842</v>
      </c>
      <c r="B4273" s="260"/>
      <c r="C4273" s="264" t="str">
        <f>IF(ISERROR(VLOOKUP(B4273,'Tous les abonnés'!$A$6:$I$5491,2,0)),"",VLOOKUP(B4273,'Tous les abonnés'!$A$6:$I$5491,2,0))</f>
        <v/>
      </c>
      <c r="D4273" s="26"/>
      <c r="E4273" s="265"/>
      <c r="F4273" s="207" t="str">
        <f>IF(ISERROR(IF(VLOOKUP(D4273,Paramètres!$C$17:$H$33,6,0)="oui","illimité",VLOOKUP(D4273,Paramètres!$C$17:$H$33,5,0))),"",IF(VLOOKUP(D4273,Paramètres!$C$17:$H$33,6,0)="oui","illimité",VLOOKUP(D4273,Paramètres!$C$17:$H$33,5,0)))</f>
        <v/>
      </c>
      <c r="G4273" s="269" t="str">
        <f t="shared" si="399"/>
        <v/>
      </c>
      <c r="H4273" s="208"/>
      <c r="I4273" s="53"/>
      <c r="J4273" s="209"/>
      <c r="K4273" s="271"/>
      <c r="L4273" s="37"/>
      <c r="M4273" s="218"/>
      <c r="N4273" s="124"/>
      <c r="O4273" s="211" t="str">
        <f t="shared" ca="1" si="400"/>
        <v/>
      </c>
      <c r="P4273" s="212" t="str">
        <f>IF(ISERROR(VLOOKUP(L4273,Paramètres!$A$38:$B$40,2,0)),"",VLOOKUP(L4273,Paramètres!$A$38:$B$40,2,0))</f>
        <v/>
      </c>
      <c r="Q4273" s="211" t="str">
        <f t="shared" ca="1" si="401"/>
        <v/>
      </c>
      <c r="R4273" s="211" t="str">
        <f t="shared" si="397"/>
        <v/>
      </c>
      <c r="S4273" s="213" t="str">
        <f t="shared" ca="1" si="398"/>
        <v/>
      </c>
      <c r="T4273" s="214" t="str">
        <f t="shared" ca="1" si="402"/>
        <v/>
      </c>
    </row>
    <row r="4274" spans="1:20" x14ac:dyDescent="0.25">
      <c r="A4274" s="119" t="s">
        <v>9843</v>
      </c>
      <c r="B4274" s="260"/>
      <c r="C4274" s="264" t="str">
        <f>IF(ISERROR(VLOOKUP(B4274,'Tous les abonnés'!$A$6:$I$5491,2,0)),"",VLOOKUP(B4274,'Tous les abonnés'!$A$6:$I$5491,2,0))</f>
        <v/>
      </c>
      <c r="D4274" s="26"/>
      <c r="E4274" s="265"/>
      <c r="F4274" s="207" t="str">
        <f>IF(ISERROR(IF(VLOOKUP(D4274,Paramètres!$C$17:$H$33,6,0)="oui","illimité",VLOOKUP(D4274,Paramètres!$C$17:$H$33,5,0))),"",IF(VLOOKUP(D4274,Paramètres!$C$17:$H$33,6,0)="oui","illimité",VLOOKUP(D4274,Paramètres!$C$17:$H$33,5,0)))</f>
        <v/>
      </c>
      <c r="G4274" s="269" t="str">
        <f t="shared" si="399"/>
        <v/>
      </c>
      <c r="H4274" s="208"/>
      <c r="I4274" s="53"/>
      <c r="J4274" s="209"/>
      <c r="K4274" s="271"/>
      <c r="L4274" s="37"/>
      <c r="M4274" s="218"/>
      <c r="N4274" s="124"/>
      <c r="O4274" s="211" t="str">
        <f t="shared" ca="1" si="400"/>
        <v/>
      </c>
      <c r="P4274" s="212" t="str">
        <f>IF(ISERROR(VLOOKUP(L4274,Paramètres!$A$38:$B$40,2,0)),"",VLOOKUP(L4274,Paramètres!$A$38:$B$40,2,0))</f>
        <v/>
      </c>
      <c r="Q4274" s="211" t="str">
        <f t="shared" ca="1" si="401"/>
        <v/>
      </c>
      <c r="R4274" s="211" t="str">
        <f t="shared" si="397"/>
        <v/>
      </c>
      <c r="S4274" s="213" t="str">
        <f t="shared" ca="1" si="398"/>
        <v/>
      </c>
      <c r="T4274" s="214" t="str">
        <f t="shared" ca="1" si="402"/>
        <v/>
      </c>
    </row>
    <row r="4275" spans="1:20" x14ac:dyDescent="0.25">
      <c r="A4275" s="119" t="s">
        <v>9844</v>
      </c>
      <c r="B4275" s="260"/>
      <c r="C4275" s="264" t="str">
        <f>IF(ISERROR(VLOOKUP(B4275,'Tous les abonnés'!$A$6:$I$5491,2,0)),"",VLOOKUP(B4275,'Tous les abonnés'!$A$6:$I$5491,2,0))</f>
        <v/>
      </c>
      <c r="D4275" s="26"/>
      <c r="E4275" s="265"/>
      <c r="F4275" s="207" t="str">
        <f>IF(ISERROR(IF(VLOOKUP(D4275,Paramètres!$C$17:$H$33,6,0)="oui","illimité",VLOOKUP(D4275,Paramètres!$C$17:$H$33,5,0))),"",IF(VLOOKUP(D4275,Paramètres!$C$17:$H$33,6,0)="oui","illimité",VLOOKUP(D4275,Paramètres!$C$17:$H$33,5,0)))</f>
        <v/>
      </c>
      <c r="G4275" s="269" t="str">
        <f t="shared" si="399"/>
        <v/>
      </c>
      <c r="H4275" s="208"/>
      <c r="I4275" s="53"/>
      <c r="J4275" s="209"/>
      <c r="K4275" s="271"/>
      <c r="L4275" s="37"/>
      <c r="M4275" s="218"/>
      <c r="N4275" s="124"/>
      <c r="O4275" s="211" t="str">
        <f t="shared" ca="1" si="400"/>
        <v/>
      </c>
      <c r="P4275" s="212" t="str">
        <f>IF(ISERROR(VLOOKUP(L4275,Paramètres!$A$38:$B$40,2,0)),"",VLOOKUP(L4275,Paramètres!$A$38:$B$40,2,0))</f>
        <v/>
      </c>
      <c r="Q4275" s="211" t="str">
        <f t="shared" ca="1" si="401"/>
        <v/>
      </c>
      <c r="R4275" s="211" t="str">
        <f t="shared" si="397"/>
        <v/>
      </c>
      <c r="S4275" s="213" t="str">
        <f t="shared" ca="1" si="398"/>
        <v/>
      </c>
      <c r="T4275" s="214" t="str">
        <f t="shared" ca="1" si="402"/>
        <v/>
      </c>
    </row>
    <row r="4276" spans="1:20" x14ac:dyDescent="0.25">
      <c r="A4276" s="119" t="s">
        <v>9845</v>
      </c>
      <c r="B4276" s="260"/>
      <c r="C4276" s="264" t="str">
        <f>IF(ISERROR(VLOOKUP(B4276,'Tous les abonnés'!$A$6:$I$5491,2,0)),"",VLOOKUP(B4276,'Tous les abonnés'!$A$6:$I$5491,2,0))</f>
        <v/>
      </c>
      <c r="D4276" s="26"/>
      <c r="E4276" s="265"/>
      <c r="F4276" s="207" t="str">
        <f>IF(ISERROR(IF(VLOOKUP(D4276,Paramètres!$C$17:$H$33,6,0)="oui","illimité",VLOOKUP(D4276,Paramètres!$C$17:$H$33,5,0))),"",IF(VLOOKUP(D4276,Paramètres!$C$17:$H$33,6,0)="oui","illimité",VLOOKUP(D4276,Paramètres!$C$17:$H$33,5,0)))</f>
        <v/>
      </c>
      <c r="G4276" s="269" t="str">
        <f t="shared" si="399"/>
        <v/>
      </c>
      <c r="H4276" s="208"/>
      <c r="I4276" s="53"/>
      <c r="J4276" s="209"/>
      <c r="K4276" s="271"/>
      <c r="L4276" s="37"/>
      <c r="M4276" s="218"/>
      <c r="N4276" s="124"/>
      <c r="O4276" s="211" t="str">
        <f t="shared" ca="1" si="400"/>
        <v/>
      </c>
      <c r="P4276" s="212" t="str">
        <f>IF(ISERROR(VLOOKUP(L4276,Paramètres!$A$38:$B$40,2,0)),"",VLOOKUP(L4276,Paramètres!$A$38:$B$40,2,0))</f>
        <v/>
      </c>
      <c r="Q4276" s="211" t="str">
        <f t="shared" ca="1" si="401"/>
        <v/>
      </c>
      <c r="R4276" s="211" t="str">
        <f t="shared" si="397"/>
        <v/>
      </c>
      <c r="S4276" s="213" t="str">
        <f t="shared" ca="1" si="398"/>
        <v/>
      </c>
      <c r="T4276" s="214" t="str">
        <f t="shared" ca="1" si="402"/>
        <v/>
      </c>
    </row>
    <row r="4277" spans="1:20" x14ac:dyDescent="0.25">
      <c r="A4277" s="119" t="s">
        <v>9846</v>
      </c>
      <c r="B4277" s="260"/>
      <c r="C4277" s="264" t="str">
        <f>IF(ISERROR(VLOOKUP(B4277,'Tous les abonnés'!$A$6:$I$5491,2,0)),"",VLOOKUP(B4277,'Tous les abonnés'!$A$6:$I$5491,2,0))</f>
        <v/>
      </c>
      <c r="D4277" s="26"/>
      <c r="E4277" s="265"/>
      <c r="F4277" s="207" t="str">
        <f>IF(ISERROR(IF(VLOOKUP(D4277,Paramètres!$C$17:$H$33,6,0)="oui","illimité",VLOOKUP(D4277,Paramètres!$C$17:$H$33,5,0))),"",IF(VLOOKUP(D4277,Paramètres!$C$17:$H$33,6,0)="oui","illimité",VLOOKUP(D4277,Paramètres!$C$17:$H$33,5,0)))</f>
        <v/>
      </c>
      <c r="G4277" s="269" t="str">
        <f t="shared" si="399"/>
        <v/>
      </c>
      <c r="H4277" s="208"/>
      <c r="I4277" s="53"/>
      <c r="J4277" s="209"/>
      <c r="K4277" s="271"/>
      <c r="L4277" s="37"/>
      <c r="M4277" s="218"/>
      <c r="N4277" s="124"/>
      <c r="O4277" s="211" t="str">
        <f t="shared" ca="1" si="400"/>
        <v/>
      </c>
      <c r="P4277" s="212" t="str">
        <f>IF(ISERROR(VLOOKUP(L4277,Paramètres!$A$38:$B$40,2,0)),"",VLOOKUP(L4277,Paramètres!$A$38:$B$40,2,0))</f>
        <v/>
      </c>
      <c r="Q4277" s="211" t="str">
        <f t="shared" ca="1" si="401"/>
        <v/>
      </c>
      <c r="R4277" s="211" t="str">
        <f t="shared" si="397"/>
        <v/>
      </c>
      <c r="S4277" s="213" t="str">
        <f t="shared" ca="1" si="398"/>
        <v/>
      </c>
      <c r="T4277" s="214" t="str">
        <f t="shared" ca="1" si="402"/>
        <v/>
      </c>
    </row>
    <row r="4278" spans="1:20" x14ac:dyDescent="0.25">
      <c r="A4278" s="119" t="s">
        <v>9847</v>
      </c>
      <c r="B4278" s="260"/>
      <c r="C4278" s="264" t="str">
        <f>IF(ISERROR(VLOOKUP(B4278,'Tous les abonnés'!$A$6:$I$5491,2,0)),"",VLOOKUP(B4278,'Tous les abonnés'!$A$6:$I$5491,2,0))</f>
        <v/>
      </c>
      <c r="D4278" s="26"/>
      <c r="E4278" s="265"/>
      <c r="F4278" s="207" t="str">
        <f>IF(ISERROR(IF(VLOOKUP(D4278,Paramètres!$C$17:$H$33,6,0)="oui","illimité",VLOOKUP(D4278,Paramètres!$C$17:$H$33,5,0))),"",IF(VLOOKUP(D4278,Paramètres!$C$17:$H$33,6,0)="oui","illimité",VLOOKUP(D4278,Paramètres!$C$17:$H$33,5,0)))</f>
        <v/>
      </c>
      <c r="G4278" s="269" t="str">
        <f t="shared" si="399"/>
        <v/>
      </c>
      <c r="H4278" s="208"/>
      <c r="I4278" s="53"/>
      <c r="J4278" s="209"/>
      <c r="K4278" s="271"/>
      <c r="L4278" s="37"/>
      <c r="M4278" s="218"/>
      <c r="N4278" s="124"/>
      <c r="O4278" s="211" t="str">
        <f t="shared" ca="1" si="400"/>
        <v/>
      </c>
      <c r="P4278" s="212" t="str">
        <f>IF(ISERROR(VLOOKUP(L4278,Paramètres!$A$38:$B$40,2,0)),"",VLOOKUP(L4278,Paramètres!$A$38:$B$40,2,0))</f>
        <v/>
      </c>
      <c r="Q4278" s="211" t="str">
        <f t="shared" ca="1" si="401"/>
        <v/>
      </c>
      <c r="R4278" s="211" t="str">
        <f t="shared" si="397"/>
        <v/>
      </c>
      <c r="S4278" s="213" t="str">
        <f t="shared" ca="1" si="398"/>
        <v/>
      </c>
      <c r="T4278" s="214" t="str">
        <f t="shared" ca="1" si="402"/>
        <v/>
      </c>
    </row>
    <row r="4279" spans="1:20" x14ac:dyDescent="0.25">
      <c r="A4279" s="119" t="s">
        <v>9848</v>
      </c>
      <c r="B4279" s="260"/>
      <c r="C4279" s="264" t="str">
        <f>IF(ISERROR(VLOOKUP(B4279,'Tous les abonnés'!$A$6:$I$5491,2,0)),"",VLOOKUP(B4279,'Tous les abonnés'!$A$6:$I$5491,2,0))</f>
        <v/>
      </c>
      <c r="D4279" s="26"/>
      <c r="E4279" s="265"/>
      <c r="F4279" s="207" t="str">
        <f>IF(ISERROR(IF(VLOOKUP(D4279,Paramètres!$C$17:$H$33,6,0)="oui","illimité",VLOOKUP(D4279,Paramètres!$C$17:$H$33,5,0))),"",IF(VLOOKUP(D4279,Paramètres!$C$17:$H$33,6,0)="oui","illimité",VLOOKUP(D4279,Paramètres!$C$17:$H$33,5,0)))</f>
        <v/>
      </c>
      <c r="G4279" s="269" t="str">
        <f t="shared" si="399"/>
        <v/>
      </c>
      <c r="H4279" s="208"/>
      <c r="I4279" s="53"/>
      <c r="J4279" s="209"/>
      <c r="K4279" s="271"/>
      <c r="L4279" s="37"/>
      <c r="M4279" s="218"/>
      <c r="N4279" s="124"/>
      <c r="O4279" s="211" t="str">
        <f t="shared" ca="1" si="400"/>
        <v/>
      </c>
      <c r="P4279" s="212" t="str">
        <f>IF(ISERROR(VLOOKUP(L4279,Paramètres!$A$38:$B$40,2,0)),"",VLOOKUP(L4279,Paramètres!$A$38:$B$40,2,0))</f>
        <v/>
      </c>
      <c r="Q4279" s="211" t="str">
        <f t="shared" ca="1" si="401"/>
        <v/>
      </c>
      <c r="R4279" s="211" t="str">
        <f t="shared" si="397"/>
        <v/>
      </c>
      <c r="S4279" s="213" t="str">
        <f t="shared" ca="1" si="398"/>
        <v/>
      </c>
      <c r="T4279" s="214" t="str">
        <f t="shared" ca="1" si="402"/>
        <v/>
      </c>
    </row>
    <row r="4280" spans="1:20" x14ac:dyDescent="0.25">
      <c r="A4280" s="119" t="s">
        <v>9849</v>
      </c>
      <c r="B4280" s="260"/>
      <c r="C4280" s="264" t="str">
        <f>IF(ISERROR(VLOOKUP(B4280,'Tous les abonnés'!$A$6:$I$5491,2,0)),"",VLOOKUP(B4280,'Tous les abonnés'!$A$6:$I$5491,2,0))</f>
        <v/>
      </c>
      <c r="D4280" s="26"/>
      <c r="E4280" s="265"/>
      <c r="F4280" s="207" t="str">
        <f>IF(ISERROR(IF(VLOOKUP(D4280,Paramètres!$C$17:$H$33,6,0)="oui","illimité",VLOOKUP(D4280,Paramètres!$C$17:$H$33,5,0))),"",IF(VLOOKUP(D4280,Paramètres!$C$17:$H$33,6,0)="oui","illimité",VLOOKUP(D4280,Paramètres!$C$17:$H$33,5,0)))</f>
        <v/>
      </c>
      <c r="G4280" s="269" t="str">
        <f t="shared" si="399"/>
        <v/>
      </c>
      <c r="H4280" s="208"/>
      <c r="I4280" s="53"/>
      <c r="J4280" s="209"/>
      <c r="K4280" s="271"/>
      <c r="L4280" s="37"/>
      <c r="M4280" s="218"/>
      <c r="N4280" s="124"/>
      <c r="O4280" s="211" t="str">
        <f t="shared" ca="1" si="400"/>
        <v/>
      </c>
      <c r="P4280" s="212" t="str">
        <f>IF(ISERROR(VLOOKUP(L4280,Paramètres!$A$38:$B$40,2,0)),"",VLOOKUP(L4280,Paramètres!$A$38:$B$40,2,0))</f>
        <v/>
      </c>
      <c r="Q4280" s="211" t="str">
        <f t="shared" ca="1" si="401"/>
        <v/>
      </c>
      <c r="R4280" s="211" t="str">
        <f t="shared" si="397"/>
        <v/>
      </c>
      <c r="S4280" s="213" t="str">
        <f t="shared" ca="1" si="398"/>
        <v/>
      </c>
      <c r="T4280" s="214" t="str">
        <f t="shared" ca="1" si="402"/>
        <v/>
      </c>
    </row>
    <row r="4281" spans="1:20" x14ac:dyDescent="0.25">
      <c r="A4281" s="119" t="s">
        <v>9850</v>
      </c>
      <c r="B4281" s="260"/>
      <c r="C4281" s="264" t="str">
        <f>IF(ISERROR(VLOOKUP(B4281,'Tous les abonnés'!$A$6:$I$5491,2,0)),"",VLOOKUP(B4281,'Tous les abonnés'!$A$6:$I$5491,2,0))</f>
        <v/>
      </c>
      <c r="D4281" s="26"/>
      <c r="E4281" s="265"/>
      <c r="F4281" s="207" t="str">
        <f>IF(ISERROR(IF(VLOOKUP(D4281,Paramètres!$C$17:$H$33,6,0)="oui","illimité",VLOOKUP(D4281,Paramètres!$C$17:$H$33,5,0))),"",IF(VLOOKUP(D4281,Paramètres!$C$17:$H$33,6,0)="oui","illimité",VLOOKUP(D4281,Paramètres!$C$17:$H$33,5,0)))</f>
        <v/>
      </c>
      <c r="G4281" s="269" t="str">
        <f t="shared" si="399"/>
        <v/>
      </c>
      <c r="H4281" s="208"/>
      <c r="I4281" s="53"/>
      <c r="J4281" s="209"/>
      <c r="K4281" s="271"/>
      <c r="L4281" s="37"/>
      <c r="M4281" s="218"/>
      <c r="N4281" s="124"/>
      <c r="O4281" s="211" t="str">
        <f t="shared" ca="1" si="400"/>
        <v/>
      </c>
      <c r="P4281" s="212" t="str">
        <f>IF(ISERROR(VLOOKUP(L4281,Paramètres!$A$38:$B$40,2,0)),"",VLOOKUP(L4281,Paramètres!$A$38:$B$40,2,0))</f>
        <v/>
      </c>
      <c r="Q4281" s="211" t="str">
        <f t="shared" ca="1" si="401"/>
        <v/>
      </c>
      <c r="R4281" s="211" t="str">
        <f t="shared" si="397"/>
        <v/>
      </c>
      <c r="S4281" s="213" t="str">
        <f t="shared" ca="1" si="398"/>
        <v/>
      </c>
      <c r="T4281" s="214" t="str">
        <f t="shared" ca="1" si="402"/>
        <v/>
      </c>
    </row>
    <row r="4282" spans="1:20" x14ac:dyDescent="0.25">
      <c r="A4282" s="119" t="s">
        <v>9851</v>
      </c>
      <c r="B4282" s="260"/>
      <c r="C4282" s="264" t="str">
        <f>IF(ISERROR(VLOOKUP(B4282,'Tous les abonnés'!$A$6:$I$5491,2,0)),"",VLOOKUP(B4282,'Tous les abonnés'!$A$6:$I$5491,2,0))</f>
        <v/>
      </c>
      <c r="D4282" s="26"/>
      <c r="E4282" s="265"/>
      <c r="F4282" s="207" t="str">
        <f>IF(ISERROR(IF(VLOOKUP(D4282,Paramètres!$C$17:$H$33,6,0)="oui","illimité",VLOOKUP(D4282,Paramètres!$C$17:$H$33,5,0))),"",IF(VLOOKUP(D4282,Paramètres!$C$17:$H$33,6,0)="oui","illimité",VLOOKUP(D4282,Paramètres!$C$17:$H$33,5,0)))</f>
        <v/>
      </c>
      <c r="G4282" s="269" t="str">
        <f t="shared" si="399"/>
        <v/>
      </c>
      <c r="H4282" s="208"/>
      <c r="I4282" s="53"/>
      <c r="J4282" s="209"/>
      <c r="K4282" s="271"/>
      <c r="L4282" s="37"/>
      <c r="M4282" s="218"/>
      <c r="N4282" s="124"/>
      <c r="O4282" s="211" t="str">
        <f t="shared" ca="1" si="400"/>
        <v/>
      </c>
      <c r="P4282" s="212" t="str">
        <f>IF(ISERROR(VLOOKUP(L4282,Paramètres!$A$38:$B$40,2,0)),"",VLOOKUP(L4282,Paramètres!$A$38:$B$40,2,0))</f>
        <v/>
      </c>
      <c r="Q4282" s="211" t="str">
        <f t="shared" ca="1" si="401"/>
        <v/>
      </c>
      <c r="R4282" s="211" t="str">
        <f t="shared" si="397"/>
        <v/>
      </c>
      <c r="S4282" s="213" t="str">
        <f t="shared" ca="1" si="398"/>
        <v/>
      </c>
      <c r="T4282" s="214" t="str">
        <f t="shared" ca="1" si="402"/>
        <v/>
      </c>
    </row>
    <row r="4283" spans="1:20" x14ac:dyDescent="0.25">
      <c r="A4283" s="119" t="s">
        <v>9852</v>
      </c>
      <c r="B4283" s="260"/>
      <c r="C4283" s="264" t="str">
        <f>IF(ISERROR(VLOOKUP(B4283,'Tous les abonnés'!$A$6:$I$5491,2,0)),"",VLOOKUP(B4283,'Tous les abonnés'!$A$6:$I$5491,2,0))</f>
        <v/>
      </c>
      <c r="D4283" s="26"/>
      <c r="E4283" s="265"/>
      <c r="F4283" s="207" t="str">
        <f>IF(ISERROR(IF(VLOOKUP(D4283,Paramètres!$C$17:$H$33,6,0)="oui","illimité",VLOOKUP(D4283,Paramètres!$C$17:$H$33,5,0))),"",IF(VLOOKUP(D4283,Paramètres!$C$17:$H$33,6,0)="oui","illimité",VLOOKUP(D4283,Paramètres!$C$17:$H$33,5,0)))</f>
        <v/>
      </c>
      <c r="G4283" s="269" t="str">
        <f t="shared" si="399"/>
        <v/>
      </c>
      <c r="H4283" s="208"/>
      <c r="I4283" s="53"/>
      <c r="J4283" s="209"/>
      <c r="K4283" s="271"/>
      <c r="L4283" s="37"/>
      <c r="M4283" s="218"/>
      <c r="N4283" s="124"/>
      <c r="O4283" s="211" t="str">
        <f t="shared" ca="1" si="400"/>
        <v/>
      </c>
      <c r="P4283" s="212" t="str">
        <f>IF(ISERROR(VLOOKUP(L4283,Paramètres!$A$38:$B$40,2,0)),"",VLOOKUP(L4283,Paramètres!$A$38:$B$40,2,0))</f>
        <v/>
      </c>
      <c r="Q4283" s="211" t="str">
        <f t="shared" ca="1" si="401"/>
        <v/>
      </c>
      <c r="R4283" s="211" t="str">
        <f t="shared" si="397"/>
        <v/>
      </c>
      <c r="S4283" s="213" t="str">
        <f t="shared" ca="1" si="398"/>
        <v/>
      </c>
      <c r="T4283" s="214" t="str">
        <f t="shared" ca="1" si="402"/>
        <v/>
      </c>
    </row>
    <row r="4284" spans="1:20" x14ac:dyDescent="0.25">
      <c r="A4284" s="119" t="s">
        <v>9853</v>
      </c>
      <c r="B4284" s="260"/>
      <c r="C4284" s="264" t="str">
        <f>IF(ISERROR(VLOOKUP(B4284,'Tous les abonnés'!$A$6:$I$5491,2,0)),"",VLOOKUP(B4284,'Tous les abonnés'!$A$6:$I$5491,2,0))</f>
        <v/>
      </c>
      <c r="D4284" s="26"/>
      <c r="E4284" s="265"/>
      <c r="F4284" s="207" t="str">
        <f>IF(ISERROR(IF(VLOOKUP(D4284,Paramètres!$C$17:$H$33,6,0)="oui","illimité",VLOOKUP(D4284,Paramètres!$C$17:$H$33,5,0))),"",IF(VLOOKUP(D4284,Paramètres!$C$17:$H$33,6,0)="oui","illimité",VLOOKUP(D4284,Paramètres!$C$17:$H$33,5,0)))</f>
        <v/>
      </c>
      <c r="G4284" s="269" t="str">
        <f t="shared" si="399"/>
        <v/>
      </c>
      <c r="H4284" s="208"/>
      <c r="I4284" s="53"/>
      <c r="J4284" s="209"/>
      <c r="K4284" s="271"/>
      <c r="L4284" s="37"/>
      <c r="M4284" s="218"/>
      <c r="N4284" s="124"/>
      <c r="O4284" s="211" t="str">
        <f t="shared" ca="1" si="400"/>
        <v/>
      </c>
      <c r="P4284" s="212" t="str">
        <f>IF(ISERROR(VLOOKUP(L4284,Paramètres!$A$38:$B$40,2,0)),"",VLOOKUP(L4284,Paramètres!$A$38:$B$40,2,0))</f>
        <v/>
      </c>
      <c r="Q4284" s="211" t="str">
        <f t="shared" ca="1" si="401"/>
        <v/>
      </c>
      <c r="R4284" s="211" t="str">
        <f t="shared" si="397"/>
        <v/>
      </c>
      <c r="S4284" s="213" t="str">
        <f t="shared" ca="1" si="398"/>
        <v/>
      </c>
      <c r="T4284" s="214" t="str">
        <f t="shared" ca="1" si="402"/>
        <v/>
      </c>
    </row>
    <row r="4285" spans="1:20" x14ac:dyDescent="0.25">
      <c r="A4285" s="119" t="s">
        <v>9854</v>
      </c>
      <c r="B4285" s="260"/>
      <c r="C4285" s="264" t="str">
        <f>IF(ISERROR(VLOOKUP(B4285,'Tous les abonnés'!$A$6:$I$5491,2,0)),"",VLOOKUP(B4285,'Tous les abonnés'!$A$6:$I$5491,2,0))</f>
        <v/>
      </c>
      <c r="D4285" s="26"/>
      <c r="E4285" s="265"/>
      <c r="F4285" s="207" t="str">
        <f>IF(ISERROR(IF(VLOOKUP(D4285,Paramètres!$C$17:$H$33,6,0)="oui","illimité",VLOOKUP(D4285,Paramètres!$C$17:$H$33,5,0))),"",IF(VLOOKUP(D4285,Paramètres!$C$17:$H$33,6,0)="oui","illimité",VLOOKUP(D4285,Paramètres!$C$17:$H$33,5,0)))</f>
        <v/>
      </c>
      <c r="G4285" s="269" t="str">
        <f t="shared" si="399"/>
        <v/>
      </c>
      <c r="H4285" s="208"/>
      <c r="I4285" s="53"/>
      <c r="J4285" s="209"/>
      <c r="K4285" s="271"/>
      <c r="L4285" s="37"/>
      <c r="M4285" s="218"/>
      <c r="N4285" s="124"/>
      <c r="O4285" s="211" t="str">
        <f t="shared" ca="1" si="400"/>
        <v/>
      </c>
      <c r="P4285" s="212" t="str">
        <f>IF(ISERROR(VLOOKUP(L4285,Paramètres!$A$38:$B$40,2,0)),"",VLOOKUP(L4285,Paramètres!$A$38:$B$40,2,0))</f>
        <v/>
      </c>
      <c r="Q4285" s="211" t="str">
        <f t="shared" ca="1" si="401"/>
        <v/>
      </c>
      <c r="R4285" s="211" t="str">
        <f t="shared" si="397"/>
        <v/>
      </c>
      <c r="S4285" s="213" t="str">
        <f t="shared" ca="1" si="398"/>
        <v/>
      </c>
      <c r="T4285" s="214" t="str">
        <f t="shared" ca="1" si="402"/>
        <v/>
      </c>
    </row>
    <row r="4286" spans="1:20" x14ac:dyDescent="0.25">
      <c r="A4286" s="119" t="s">
        <v>9855</v>
      </c>
      <c r="B4286" s="260"/>
      <c r="C4286" s="264" t="str">
        <f>IF(ISERROR(VLOOKUP(B4286,'Tous les abonnés'!$A$6:$I$5491,2,0)),"",VLOOKUP(B4286,'Tous les abonnés'!$A$6:$I$5491,2,0))</f>
        <v/>
      </c>
      <c r="D4286" s="26"/>
      <c r="E4286" s="265"/>
      <c r="F4286" s="207" t="str">
        <f>IF(ISERROR(IF(VLOOKUP(D4286,Paramètres!$C$17:$H$33,6,0)="oui","illimité",VLOOKUP(D4286,Paramètres!$C$17:$H$33,5,0))),"",IF(VLOOKUP(D4286,Paramètres!$C$17:$H$33,6,0)="oui","illimité",VLOOKUP(D4286,Paramètres!$C$17:$H$33,5,0)))</f>
        <v/>
      </c>
      <c r="G4286" s="269" t="str">
        <f t="shared" si="399"/>
        <v/>
      </c>
      <c r="H4286" s="208"/>
      <c r="I4286" s="53"/>
      <c r="J4286" s="209"/>
      <c r="K4286" s="271"/>
      <c r="L4286" s="37"/>
      <c r="M4286" s="218"/>
      <c r="N4286" s="124"/>
      <c r="O4286" s="211" t="str">
        <f t="shared" ca="1" si="400"/>
        <v/>
      </c>
      <c r="P4286" s="212" t="str">
        <f>IF(ISERROR(VLOOKUP(L4286,Paramètres!$A$38:$B$40,2,0)),"",VLOOKUP(L4286,Paramètres!$A$38:$B$40,2,0))</f>
        <v/>
      </c>
      <c r="Q4286" s="211" t="str">
        <f t="shared" ca="1" si="401"/>
        <v/>
      </c>
      <c r="R4286" s="211" t="str">
        <f t="shared" si="397"/>
        <v/>
      </c>
      <c r="S4286" s="213" t="str">
        <f t="shared" ca="1" si="398"/>
        <v/>
      </c>
      <c r="T4286" s="214" t="str">
        <f t="shared" ca="1" si="402"/>
        <v/>
      </c>
    </row>
    <row r="4287" spans="1:20" x14ac:dyDescent="0.25">
      <c r="A4287" s="119" t="s">
        <v>9856</v>
      </c>
      <c r="B4287" s="260"/>
      <c r="C4287" s="264" t="str">
        <f>IF(ISERROR(VLOOKUP(B4287,'Tous les abonnés'!$A$6:$I$5491,2,0)),"",VLOOKUP(B4287,'Tous les abonnés'!$A$6:$I$5491,2,0))</f>
        <v/>
      </c>
      <c r="D4287" s="26"/>
      <c r="E4287" s="265"/>
      <c r="F4287" s="207" t="str">
        <f>IF(ISERROR(IF(VLOOKUP(D4287,Paramètres!$C$17:$H$33,6,0)="oui","illimité",VLOOKUP(D4287,Paramètres!$C$17:$H$33,5,0))),"",IF(VLOOKUP(D4287,Paramètres!$C$17:$H$33,6,0)="oui","illimité",VLOOKUP(D4287,Paramètres!$C$17:$H$33,5,0)))</f>
        <v/>
      </c>
      <c r="G4287" s="269" t="str">
        <f t="shared" si="399"/>
        <v/>
      </c>
      <c r="H4287" s="208"/>
      <c r="I4287" s="53"/>
      <c r="J4287" s="209"/>
      <c r="K4287" s="271"/>
      <c r="L4287" s="37"/>
      <c r="M4287" s="218"/>
      <c r="N4287" s="124"/>
      <c r="O4287" s="211" t="str">
        <f t="shared" ca="1" si="400"/>
        <v/>
      </c>
      <c r="P4287" s="212" t="str">
        <f>IF(ISERROR(VLOOKUP(L4287,Paramètres!$A$38:$B$40,2,0)),"",VLOOKUP(L4287,Paramètres!$A$38:$B$40,2,0))</f>
        <v/>
      </c>
      <c r="Q4287" s="211" t="str">
        <f t="shared" ca="1" si="401"/>
        <v/>
      </c>
      <c r="R4287" s="211" t="str">
        <f t="shared" si="397"/>
        <v/>
      </c>
      <c r="S4287" s="213" t="str">
        <f t="shared" ca="1" si="398"/>
        <v/>
      </c>
      <c r="T4287" s="214" t="str">
        <f t="shared" ca="1" si="402"/>
        <v/>
      </c>
    </row>
    <row r="4288" spans="1:20" x14ac:dyDescent="0.25">
      <c r="A4288" s="119" t="s">
        <v>9857</v>
      </c>
      <c r="B4288" s="260"/>
      <c r="C4288" s="264" t="str">
        <f>IF(ISERROR(VLOOKUP(B4288,'Tous les abonnés'!$A$6:$I$5491,2,0)),"",VLOOKUP(B4288,'Tous les abonnés'!$A$6:$I$5491,2,0))</f>
        <v/>
      </c>
      <c r="D4288" s="26"/>
      <c r="E4288" s="265"/>
      <c r="F4288" s="207" t="str">
        <f>IF(ISERROR(IF(VLOOKUP(D4288,Paramètres!$C$17:$H$33,6,0)="oui","illimité",VLOOKUP(D4288,Paramètres!$C$17:$H$33,5,0))),"",IF(VLOOKUP(D4288,Paramètres!$C$17:$H$33,6,0)="oui","illimité",VLOOKUP(D4288,Paramètres!$C$17:$H$33,5,0)))</f>
        <v/>
      </c>
      <c r="G4288" s="269" t="str">
        <f t="shared" si="399"/>
        <v/>
      </c>
      <c r="H4288" s="208"/>
      <c r="I4288" s="53"/>
      <c r="J4288" s="209"/>
      <c r="K4288" s="271"/>
      <c r="L4288" s="37"/>
      <c r="M4288" s="218"/>
      <c r="N4288" s="124"/>
      <c r="O4288" s="211" t="str">
        <f t="shared" ca="1" si="400"/>
        <v/>
      </c>
      <c r="P4288" s="212" t="str">
        <f>IF(ISERROR(VLOOKUP(L4288,Paramètres!$A$38:$B$40,2,0)),"",VLOOKUP(L4288,Paramètres!$A$38:$B$40,2,0))</f>
        <v/>
      </c>
      <c r="Q4288" s="211" t="str">
        <f t="shared" ca="1" si="401"/>
        <v/>
      </c>
      <c r="R4288" s="211" t="str">
        <f t="shared" si="397"/>
        <v/>
      </c>
      <c r="S4288" s="213" t="str">
        <f t="shared" ca="1" si="398"/>
        <v/>
      </c>
      <c r="T4288" s="214" t="str">
        <f t="shared" ca="1" si="402"/>
        <v/>
      </c>
    </row>
    <row r="4289" spans="1:20" x14ac:dyDescent="0.25">
      <c r="A4289" s="119" t="s">
        <v>9858</v>
      </c>
      <c r="B4289" s="260"/>
      <c r="C4289" s="264" t="str">
        <f>IF(ISERROR(VLOOKUP(B4289,'Tous les abonnés'!$A$6:$I$5491,2,0)),"",VLOOKUP(B4289,'Tous les abonnés'!$A$6:$I$5491,2,0))</f>
        <v/>
      </c>
      <c r="D4289" s="26"/>
      <c r="E4289" s="265"/>
      <c r="F4289" s="207" t="str">
        <f>IF(ISERROR(IF(VLOOKUP(D4289,Paramètres!$C$17:$H$33,6,0)="oui","illimité",VLOOKUP(D4289,Paramètres!$C$17:$H$33,5,0))),"",IF(VLOOKUP(D4289,Paramètres!$C$17:$H$33,6,0)="oui","illimité",VLOOKUP(D4289,Paramètres!$C$17:$H$33,5,0)))</f>
        <v/>
      </c>
      <c r="G4289" s="269" t="str">
        <f t="shared" si="399"/>
        <v/>
      </c>
      <c r="H4289" s="208"/>
      <c r="I4289" s="53"/>
      <c r="J4289" s="209"/>
      <c r="K4289" s="271"/>
      <c r="L4289" s="37"/>
      <c r="M4289" s="218"/>
      <c r="N4289" s="124"/>
      <c r="O4289" s="211" t="str">
        <f t="shared" ca="1" si="400"/>
        <v/>
      </c>
      <c r="P4289" s="212" t="str">
        <f>IF(ISERROR(VLOOKUP(L4289,Paramètres!$A$38:$B$40,2,0)),"",VLOOKUP(L4289,Paramètres!$A$38:$B$40,2,0))</f>
        <v/>
      </c>
      <c r="Q4289" s="211" t="str">
        <f t="shared" ca="1" si="401"/>
        <v/>
      </c>
      <c r="R4289" s="211" t="str">
        <f t="shared" si="397"/>
        <v/>
      </c>
      <c r="S4289" s="213" t="str">
        <f t="shared" ca="1" si="398"/>
        <v/>
      </c>
      <c r="T4289" s="214" t="str">
        <f t="shared" ca="1" si="402"/>
        <v/>
      </c>
    </row>
    <row r="4290" spans="1:20" x14ac:dyDescent="0.25">
      <c r="A4290" s="119" t="s">
        <v>9859</v>
      </c>
      <c r="B4290" s="260"/>
      <c r="C4290" s="264" t="str">
        <f>IF(ISERROR(VLOOKUP(B4290,'Tous les abonnés'!$A$6:$I$5491,2,0)),"",VLOOKUP(B4290,'Tous les abonnés'!$A$6:$I$5491,2,0))</f>
        <v/>
      </c>
      <c r="D4290" s="26"/>
      <c r="E4290" s="265"/>
      <c r="F4290" s="207" t="str">
        <f>IF(ISERROR(IF(VLOOKUP(D4290,Paramètres!$C$17:$H$33,6,0)="oui","illimité",VLOOKUP(D4290,Paramètres!$C$17:$H$33,5,0))),"",IF(VLOOKUP(D4290,Paramètres!$C$17:$H$33,6,0)="oui","illimité",VLOOKUP(D4290,Paramètres!$C$17:$H$33,5,0)))</f>
        <v/>
      </c>
      <c r="G4290" s="269" t="str">
        <f t="shared" si="399"/>
        <v/>
      </c>
      <c r="H4290" s="208"/>
      <c r="I4290" s="53"/>
      <c r="J4290" s="209"/>
      <c r="K4290" s="271"/>
      <c r="L4290" s="37"/>
      <c r="M4290" s="218"/>
      <c r="N4290" s="124"/>
      <c r="O4290" s="211" t="str">
        <f t="shared" ca="1" si="400"/>
        <v/>
      </c>
      <c r="P4290" s="212" t="str">
        <f>IF(ISERROR(VLOOKUP(L4290,Paramètres!$A$38:$B$40,2,0)),"",VLOOKUP(L4290,Paramètres!$A$38:$B$40,2,0))</f>
        <v/>
      </c>
      <c r="Q4290" s="211" t="str">
        <f t="shared" ca="1" si="401"/>
        <v/>
      </c>
      <c r="R4290" s="211" t="str">
        <f t="shared" si="397"/>
        <v/>
      </c>
      <c r="S4290" s="213" t="str">
        <f t="shared" ca="1" si="398"/>
        <v/>
      </c>
      <c r="T4290" s="214" t="str">
        <f t="shared" ca="1" si="402"/>
        <v/>
      </c>
    </row>
    <row r="4291" spans="1:20" x14ac:dyDescent="0.25">
      <c r="A4291" s="119" t="s">
        <v>9860</v>
      </c>
      <c r="B4291" s="260"/>
      <c r="C4291" s="264" t="str">
        <f>IF(ISERROR(VLOOKUP(B4291,'Tous les abonnés'!$A$6:$I$5491,2,0)),"",VLOOKUP(B4291,'Tous les abonnés'!$A$6:$I$5491,2,0))</f>
        <v/>
      </c>
      <c r="D4291" s="26"/>
      <c r="E4291" s="265"/>
      <c r="F4291" s="207" t="str">
        <f>IF(ISERROR(IF(VLOOKUP(D4291,Paramètres!$C$17:$H$33,6,0)="oui","illimité",VLOOKUP(D4291,Paramètres!$C$17:$H$33,5,0))),"",IF(VLOOKUP(D4291,Paramètres!$C$17:$H$33,6,0)="oui","illimité",VLOOKUP(D4291,Paramètres!$C$17:$H$33,5,0)))</f>
        <v/>
      </c>
      <c r="G4291" s="269" t="str">
        <f t="shared" si="399"/>
        <v/>
      </c>
      <c r="H4291" s="208"/>
      <c r="I4291" s="53"/>
      <c r="J4291" s="209"/>
      <c r="K4291" s="271"/>
      <c r="L4291" s="37"/>
      <c r="M4291" s="218"/>
      <c r="N4291" s="124"/>
      <c r="O4291" s="211" t="str">
        <f t="shared" ca="1" si="400"/>
        <v/>
      </c>
      <c r="P4291" s="212" t="str">
        <f>IF(ISERROR(VLOOKUP(L4291,Paramètres!$A$38:$B$40,2,0)),"",VLOOKUP(L4291,Paramètres!$A$38:$B$40,2,0))</f>
        <v/>
      </c>
      <c r="Q4291" s="211" t="str">
        <f t="shared" ca="1" si="401"/>
        <v/>
      </c>
      <c r="R4291" s="211" t="str">
        <f t="shared" si="397"/>
        <v/>
      </c>
      <c r="S4291" s="213" t="str">
        <f t="shared" ca="1" si="398"/>
        <v/>
      </c>
      <c r="T4291" s="214" t="str">
        <f t="shared" ca="1" si="402"/>
        <v/>
      </c>
    </row>
    <row r="4292" spans="1:20" x14ac:dyDescent="0.25">
      <c r="A4292" s="119" t="s">
        <v>9861</v>
      </c>
      <c r="B4292" s="260"/>
      <c r="C4292" s="264" t="str">
        <f>IF(ISERROR(VLOOKUP(B4292,'Tous les abonnés'!$A$6:$I$5491,2,0)),"",VLOOKUP(B4292,'Tous les abonnés'!$A$6:$I$5491,2,0))</f>
        <v/>
      </c>
      <c r="D4292" s="26"/>
      <c r="E4292" s="265"/>
      <c r="F4292" s="207" t="str">
        <f>IF(ISERROR(IF(VLOOKUP(D4292,Paramètres!$C$17:$H$33,6,0)="oui","illimité",VLOOKUP(D4292,Paramètres!$C$17:$H$33,5,0))),"",IF(VLOOKUP(D4292,Paramètres!$C$17:$H$33,6,0)="oui","illimité",VLOOKUP(D4292,Paramètres!$C$17:$H$33,5,0)))</f>
        <v/>
      </c>
      <c r="G4292" s="269" t="str">
        <f t="shared" si="399"/>
        <v/>
      </c>
      <c r="H4292" s="208"/>
      <c r="I4292" s="53"/>
      <c r="J4292" s="209"/>
      <c r="K4292" s="271"/>
      <c r="L4292" s="37"/>
      <c r="M4292" s="218"/>
      <c r="N4292" s="124"/>
      <c r="O4292" s="211" t="str">
        <f t="shared" ca="1" si="400"/>
        <v/>
      </c>
      <c r="P4292" s="212" t="str">
        <f>IF(ISERROR(VLOOKUP(L4292,Paramètres!$A$38:$B$40,2,0)),"",VLOOKUP(L4292,Paramètres!$A$38:$B$40,2,0))</f>
        <v/>
      </c>
      <c r="Q4292" s="211" t="str">
        <f t="shared" ca="1" si="401"/>
        <v/>
      </c>
      <c r="R4292" s="211" t="str">
        <f t="shared" si="397"/>
        <v/>
      </c>
      <c r="S4292" s="213" t="str">
        <f t="shared" ca="1" si="398"/>
        <v/>
      </c>
      <c r="T4292" s="214" t="str">
        <f t="shared" ca="1" si="402"/>
        <v/>
      </c>
    </row>
    <row r="4293" spans="1:20" x14ac:dyDescent="0.25">
      <c r="A4293" s="119" t="s">
        <v>9862</v>
      </c>
      <c r="B4293" s="260"/>
      <c r="C4293" s="264" t="str">
        <f>IF(ISERROR(VLOOKUP(B4293,'Tous les abonnés'!$A$6:$I$5491,2,0)),"",VLOOKUP(B4293,'Tous les abonnés'!$A$6:$I$5491,2,0))</f>
        <v/>
      </c>
      <c r="D4293" s="26"/>
      <c r="E4293" s="265"/>
      <c r="F4293" s="207" t="str">
        <f>IF(ISERROR(IF(VLOOKUP(D4293,Paramètres!$C$17:$H$33,6,0)="oui","illimité",VLOOKUP(D4293,Paramètres!$C$17:$H$33,5,0))),"",IF(VLOOKUP(D4293,Paramètres!$C$17:$H$33,6,0)="oui","illimité",VLOOKUP(D4293,Paramètres!$C$17:$H$33,5,0)))</f>
        <v/>
      </c>
      <c r="G4293" s="269" t="str">
        <f t="shared" si="399"/>
        <v/>
      </c>
      <c r="H4293" s="208"/>
      <c r="I4293" s="53"/>
      <c r="J4293" s="209"/>
      <c r="K4293" s="271"/>
      <c r="L4293" s="37"/>
      <c r="M4293" s="218"/>
      <c r="N4293" s="124"/>
      <c r="O4293" s="211" t="str">
        <f t="shared" ca="1" si="400"/>
        <v/>
      </c>
      <c r="P4293" s="212" t="str">
        <f>IF(ISERROR(VLOOKUP(L4293,Paramètres!$A$38:$B$40,2,0)),"",VLOOKUP(L4293,Paramètres!$A$38:$B$40,2,0))</f>
        <v/>
      </c>
      <c r="Q4293" s="211" t="str">
        <f t="shared" ca="1" si="401"/>
        <v/>
      </c>
      <c r="R4293" s="211" t="str">
        <f t="shared" si="397"/>
        <v/>
      </c>
      <c r="S4293" s="213" t="str">
        <f t="shared" ca="1" si="398"/>
        <v/>
      </c>
      <c r="T4293" s="214" t="str">
        <f t="shared" ca="1" si="402"/>
        <v/>
      </c>
    </row>
    <row r="4294" spans="1:20" x14ac:dyDescent="0.25">
      <c r="A4294" s="119" t="s">
        <v>9863</v>
      </c>
      <c r="B4294" s="260"/>
      <c r="C4294" s="264" t="str">
        <f>IF(ISERROR(VLOOKUP(B4294,'Tous les abonnés'!$A$6:$I$5491,2,0)),"",VLOOKUP(B4294,'Tous les abonnés'!$A$6:$I$5491,2,0))</f>
        <v/>
      </c>
      <c r="D4294" s="26"/>
      <c r="E4294" s="265"/>
      <c r="F4294" s="207" t="str">
        <f>IF(ISERROR(IF(VLOOKUP(D4294,Paramètres!$C$17:$H$33,6,0)="oui","illimité",VLOOKUP(D4294,Paramètres!$C$17:$H$33,5,0))),"",IF(VLOOKUP(D4294,Paramètres!$C$17:$H$33,6,0)="oui","illimité",VLOOKUP(D4294,Paramètres!$C$17:$H$33,5,0)))</f>
        <v/>
      </c>
      <c r="G4294" s="269" t="str">
        <f t="shared" si="399"/>
        <v/>
      </c>
      <c r="H4294" s="208"/>
      <c r="I4294" s="53"/>
      <c r="J4294" s="209"/>
      <c r="K4294" s="271"/>
      <c r="L4294" s="37"/>
      <c r="M4294" s="218"/>
      <c r="N4294" s="124"/>
      <c r="O4294" s="211" t="str">
        <f t="shared" ca="1" si="400"/>
        <v/>
      </c>
      <c r="P4294" s="212" t="str">
        <f>IF(ISERROR(VLOOKUP(L4294,Paramètres!$A$38:$B$40,2,0)),"",VLOOKUP(L4294,Paramètres!$A$38:$B$40,2,0))</f>
        <v/>
      </c>
      <c r="Q4294" s="211" t="str">
        <f t="shared" ca="1" si="401"/>
        <v/>
      </c>
      <c r="R4294" s="211" t="str">
        <f t="shared" si="397"/>
        <v/>
      </c>
      <c r="S4294" s="213" t="str">
        <f t="shared" ca="1" si="398"/>
        <v/>
      </c>
      <c r="T4294" s="214" t="str">
        <f t="shared" ca="1" si="402"/>
        <v/>
      </c>
    </row>
    <row r="4295" spans="1:20" x14ac:dyDescent="0.25">
      <c r="A4295" s="119" t="s">
        <v>9864</v>
      </c>
      <c r="B4295" s="260"/>
      <c r="C4295" s="264" t="str">
        <f>IF(ISERROR(VLOOKUP(B4295,'Tous les abonnés'!$A$6:$I$5491,2,0)),"",VLOOKUP(B4295,'Tous les abonnés'!$A$6:$I$5491,2,0))</f>
        <v/>
      </c>
      <c r="D4295" s="26"/>
      <c r="E4295" s="265"/>
      <c r="F4295" s="207" t="str">
        <f>IF(ISERROR(IF(VLOOKUP(D4295,Paramètres!$C$17:$H$33,6,0)="oui","illimité",VLOOKUP(D4295,Paramètres!$C$17:$H$33,5,0))),"",IF(VLOOKUP(D4295,Paramètres!$C$17:$H$33,6,0)="oui","illimité",VLOOKUP(D4295,Paramètres!$C$17:$H$33,5,0)))</f>
        <v/>
      </c>
      <c r="G4295" s="269" t="str">
        <f t="shared" si="399"/>
        <v/>
      </c>
      <c r="H4295" s="208"/>
      <c r="I4295" s="53"/>
      <c r="J4295" s="209"/>
      <c r="K4295" s="271"/>
      <c r="L4295" s="37"/>
      <c r="M4295" s="218"/>
      <c r="N4295" s="124"/>
      <c r="O4295" s="211" t="str">
        <f t="shared" ca="1" si="400"/>
        <v/>
      </c>
      <c r="P4295" s="212" t="str">
        <f>IF(ISERROR(VLOOKUP(L4295,Paramètres!$A$38:$B$40,2,0)),"",VLOOKUP(L4295,Paramètres!$A$38:$B$40,2,0))</f>
        <v/>
      </c>
      <c r="Q4295" s="211" t="str">
        <f t="shared" ca="1" si="401"/>
        <v/>
      </c>
      <c r="R4295" s="211" t="str">
        <f t="shared" ref="R4295:R4358" si="403">IF(L4295="en 1 fois",1,IF(F4295="illimité",O4295/P4295,IF(ISERROR(F4295/P4295),"",ROUND(F4295/P4295,0))))</f>
        <v/>
      </c>
      <c r="S4295" s="213" t="str">
        <f t="shared" ref="S4295:S4358" ca="1" si="404">IF(ISERROR(IF(F4295="illimité",Q4295*J4295,IF(L4295="en 1 fois",J4295,J4295*Q4295/R4295))),"",IF(F4295="illimité",Q4295*J4295,IF(L4295="en 1 fois",J4295,J4295*Q4295/R4295)))</f>
        <v/>
      </c>
      <c r="T4295" s="214" t="str">
        <f t="shared" ca="1" si="402"/>
        <v/>
      </c>
    </row>
    <row r="4296" spans="1:20" x14ac:dyDescent="0.25">
      <c r="A4296" s="119" t="s">
        <v>9865</v>
      </c>
      <c r="B4296" s="260"/>
      <c r="C4296" s="264" t="str">
        <f>IF(ISERROR(VLOOKUP(B4296,'Tous les abonnés'!$A$6:$I$5491,2,0)),"",VLOOKUP(B4296,'Tous les abonnés'!$A$6:$I$5491,2,0))</f>
        <v/>
      </c>
      <c r="D4296" s="26"/>
      <c r="E4296" s="265"/>
      <c r="F4296" s="207" t="str">
        <f>IF(ISERROR(IF(VLOOKUP(D4296,Paramètres!$C$17:$H$33,6,0)="oui","illimité",VLOOKUP(D4296,Paramètres!$C$17:$H$33,5,0))),"",IF(VLOOKUP(D4296,Paramètres!$C$17:$H$33,6,0)="oui","illimité",VLOOKUP(D4296,Paramètres!$C$17:$H$33,5,0)))</f>
        <v/>
      </c>
      <c r="G4296" s="269" t="str">
        <f t="shared" ref="G4296:G4359" si="405">IF(ISBLANK(K4296),IF(ISERROR(E4296+F4296),"",E4296+F4296),K4296)</f>
        <v/>
      </c>
      <c r="H4296" s="208"/>
      <c r="I4296" s="53"/>
      <c r="J4296" s="209"/>
      <c r="K4296" s="271"/>
      <c r="L4296" s="37"/>
      <c r="M4296" s="218"/>
      <c r="N4296" s="124"/>
      <c r="O4296" s="211" t="str">
        <f t="shared" ref="O4296:O4359" ca="1" si="406">IF(ISBLANK(E4296),"",IF(TODAY()&gt;G4296,G4296-E4296,TODAY()-E4296))</f>
        <v/>
      </c>
      <c r="P4296" s="212" t="str">
        <f>IF(ISERROR(VLOOKUP(L4296,Paramètres!$A$38:$B$40,2,0)),"",VLOOKUP(L4296,Paramètres!$A$38:$B$40,2,0))</f>
        <v/>
      </c>
      <c r="Q4296" s="211" t="str">
        <f t="shared" ref="Q4296:Q4359" ca="1" si="407">IF(ISERROR(O4296/P4296),"",ROUND(O4296/P4296,0))</f>
        <v/>
      </c>
      <c r="R4296" s="211" t="str">
        <f t="shared" si="403"/>
        <v/>
      </c>
      <c r="S4296" s="213" t="str">
        <f t="shared" ca="1" si="404"/>
        <v/>
      </c>
      <c r="T4296" s="214" t="str">
        <f t="shared" ref="T4296:T4359" ca="1" si="408">IF(ISERROR(S4296-N4296),"",S4296-N4296)</f>
        <v/>
      </c>
    </row>
    <row r="4297" spans="1:20" x14ac:dyDescent="0.25">
      <c r="A4297" s="119" t="s">
        <v>9866</v>
      </c>
      <c r="B4297" s="260"/>
      <c r="C4297" s="264" t="str">
        <f>IF(ISERROR(VLOOKUP(B4297,'Tous les abonnés'!$A$6:$I$5491,2,0)),"",VLOOKUP(B4297,'Tous les abonnés'!$A$6:$I$5491,2,0))</f>
        <v/>
      </c>
      <c r="D4297" s="26"/>
      <c r="E4297" s="265"/>
      <c r="F4297" s="207" t="str">
        <f>IF(ISERROR(IF(VLOOKUP(D4297,Paramètres!$C$17:$H$33,6,0)="oui","illimité",VLOOKUP(D4297,Paramètres!$C$17:$H$33,5,0))),"",IF(VLOOKUP(D4297,Paramètres!$C$17:$H$33,6,0)="oui","illimité",VLOOKUP(D4297,Paramètres!$C$17:$H$33,5,0)))</f>
        <v/>
      </c>
      <c r="G4297" s="269" t="str">
        <f t="shared" si="405"/>
        <v/>
      </c>
      <c r="H4297" s="208"/>
      <c r="I4297" s="53"/>
      <c r="J4297" s="209"/>
      <c r="K4297" s="271"/>
      <c r="L4297" s="37"/>
      <c r="M4297" s="218"/>
      <c r="N4297" s="124"/>
      <c r="O4297" s="211" t="str">
        <f t="shared" ca="1" si="406"/>
        <v/>
      </c>
      <c r="P4297" s="212" t="str">
        <f>IF(ISERROR(VLOOKUP(L4297,Paramètres!$A$38:$B$40,2,0)),"",VLOOKUP(L4297,Paramètres!$A$38:$B$40,2,0))</f>
        <v/>
      </c>
      <c r="Q4297" s="211" t="str">
        <f t="shared" ca="1" si="407"/>
        <v/>
      </c>
      <c r="R4297" s="211" t="str">
        <f t="shared" si="403"/>
        <v/>
      </c>
      <c r="S4297" s="213" t="str">
        <f t="shared" ca="1" si="404"/>
        <v/>
      </c>
      <c r="T4297" s="214" t="str">
        <f t="shared" ca="1" si="408"/>
        <v/>
      </c>
    </row>
    <row r="4298" spans="1:20" x14ac:dyDescent="0.25">
      <c r="A4298" s="119" t="s">
        <v>9867</v>
      </c>
      <c r="B4298" s="260"/>
      <c r="C4298" s="264" t="str">
        <f>IF(ISERROR(VLOOKUP(B4298,'Tous les abonnés'!$A$6:$I$5491,2,0)),"",VLOOKUP(B4298,'Tous les abonnés'!$A$6:$I$5491,2,0))</f>
        <v/>
      </c>
      <c r="D4298" s="26"/>
      <c r="E4298" s="265"/>
      <c r="F4298" s="207" t="str">
        <f>IF(ISERROR(IF(VLOOKUP(D4298,Paramètres!$C$17:$H$33,6,0)="oui","illimité",VLOOKUP(D4298,Paramètres!$C$17:$H$33,5,0))),"",IF(VLOOKUP(D4298,Paramètres!$C$17:$H$33,6,0)="oui","illimité",VLOOKUP(D4298,Paramètres!$C$17:$H$33,5,0)))</f>
        <v/>
      </c>
      <c r="G4298" s="269" t="str">
        <f t="shared" si="405"/>
        <v/>
      </c>
      <c r="H4298" s="208"/>
      <c r="I4298" s="53"/>
      <c r="J4298" s="209"/>
      <c r="K4298" s="271"/>
      <c r="L4298" s="37"/>
      <c r="M4298" s="218"/>
      <c r="N4298" s="124"/>
      <c r="O4298" s="211" t="str">
        <f t="shared" ca="1" si="406"/>
        <v/>
      </c>
      <c r="P4298" s="212" t="str">
        <f>IF(ISERROR(VLOOKUP(L4298,Paramètres!$A$38:$B$40,2,0)),"",VLOOKUP(L4298,Paramètres!$A$38:$B$40,2,0))</f>
        <v/>
      </c>
      <c r="Q4298" s="211" t="str">
        <f t="shared" ca="1" si="407"/>
        <v/>
      </c>
      <c r="R4298" s="211" t="str">
        <f t="shared" si="403"/>
        <v/>
      </c>
      <c r="S4298" s="213" t="str">
        <f t="shared" ca="1" si="404"/>
        <v/>
      </c>
      <c r="T4298" s="214" t="str">
        <f t="shared" ca="1" si="408"/>
        <v/>
      </c>
    </row>
    <row r="4299" spans="1:20" x14ac:dyDescent="0.25">
      <c r="A4299" s="119" t="s">
        <v>9868</v>
      </c>
      <c r="B4299" s="260"/>
      <c r="C4299" s="264" t="str">
        <f>IF(ISERROR(VLOOKUP(B4299,'Tous les abonnés'!$A$6:$I$5491,2,0)),"",VLOOKUP(B4299,'Tous les abonnés'!$A$6:$I$5491,2,0))</f>
        <v/>
      </c>
      <c r="D4299" s="26"/>
      <c r="E4299" s="265"/>
      <c r="F4299" s="207" t="str">
        <f>IF(ISERROR(IF(VLOOKUP(D4299,Paramètres!$C$17:$H$33,6,0)="oui","illimité",VLOOKUP(D4299,Paramètres!$C$17:$H$33,5,0))),"",IF(VLOOKUP(D4299,Paramètres!$C$17:$H$33,6,0)="oui","illimité",VLOOKUP(D4299,Paramètres!$C$17:$H$33,5,0)))</f>
        <v/>
      </c>
      <c r="G4299" s="269" t="str">
        <f t="shared" si="405"/>
        <v/>
      </c>
      <c r="H4299" s="208"/>
      <c r="I4299" s="53"/>
      <c r="J4299" s="209"/>
      <c r="K4299" s="271"/>
      <c r="L4299" s="37"/>
      <c r="M4299" s="218"/>
      <c r="N4299" s="124"/>
      <c r="O4299" s="211" t="str">
        <f t="shared" ca="1" si="406"/>
        <v/>
      </c>
      <c r="P4299" s="212" t="str">
        <f>IF(ISERROR(VLOOKUP(L4299,Paramètres!$A$38:$B$40,2,0)),"",VLOOKUP(L4299,Paramètres!$A$38:$B$40,2,0))</f>
        <v/>
      </c>
      <c r="Q4299" s="211" t="str">
        <f t="shared" ca="1" si="407"/>
        <v/>
      </c>
      <c r="R4299" s="211" t="str">
        <f t="shared" si="403"/>
        <v/>
      </c>
      <c r="S4299" s="213" t="str">
        <f t="shared" ca="1" si="404"/>
        <v/>
      </c>
      <c r="T4299" s="214" t="str">
        <f t="shared" ca="1" si="408"/>
        <v/>
      </c>
    </row>
    <row r="4300" spans="1:20" x14ac:dyDescent="0.25">
      <c r="A4300" s="119" t="s">
        <v>9869</v>
      </c>
      <c r="B4300" s="260"/>
      <c r="C4300" s="264" t="str">
        <f>IF(ISERROR(VLOOKUP(B4300,'Tous les abonnés'!$A$6:$I$5491,2,0)),"",VLOOKUP(B4300,'Tous les abonnés'!$A$6:$I$5491,2,0))</f>
        <v/>
      </c>
      <c r="D4300" s="26"/>
      <c r="E4300" s="265"/>
      <c r="F4300" s="207" t="str">
        <f>IF(ISERROR(IF(VLOOKUP(D4300,Paramètres!$C$17:$H$33,6,0)="oui","illimité",VLOOKUP(D4300,Paramètres!$C$17:$H$33,5,0))),"",IF(VLOOKUP(D4300,Paramètres!$C$17:$H$33,6,0)="oui","illimité",VLOOKUP(D4300,Paramètres!$C$17:$H$33,5,0)))</f>
        <v/>
      </c>
      <c r="G4300" s="269" t="str">
        <f t="shared" si="405"/>
        <v/>
      </c>
      <c r="H4300" s="208"/>
      <c r="I4300" s="53"/>
      <c r="J4300" s="209"/>
      <c r="K4300" s="271"/>
      <c r="L4300" s="37"/>
      <c r="M4300" s="218"/>
      <c r="N4300" s="124"/>
      <c r="O4300" s="211" t="str">
        <f t="shared" ca="1" si="406"/>
        <v/>
      </c>
      <c r="P4300" s="212" t="str">
        <f>IF(ISERROR(VLOOKUP(L4300,Paramètres!$A$38:$B$40,2,0)),"",VLOOKUP(L4300,Paramètres!$A$38:$B$40,2,0))</f>
        <v/>
      </c>
      <c r="Q4300" s="211" t="str">
        <f t="shared" ca="1" si="407"/>
        <v/>
      </c>
      <c r="R4300" s="211" t="str">
        <f t="shared" si="403"/>
        <v/>
      </c>
      <c r="S4300" s="213" t="str">
        <f t="shared" ca="1" si="404"/>
        <v/>
      </c>
      <c r="T4300" s="214" t="str">
        <f t="shared" ca="1" si="408"/>
        <v/>
      </c>
    </row>
    <row r="4301" spans="1:20" x14ac:dyDescent="0.25">
      <c r="A4301" s="119" t="s">
        <v>9870</v>
      </c>
      <c r="B4301" s="260"/>
      <c r="C4301" s="264" t="str">
        <f>IF(ISERROR(VLOOKUP(B4301,'Tous les abonnés'!$A$6:$I$5491,2,0)),"",VLOOKUP(B4301,'Tous les abonnés'!$A$6:$I$5491,2,0))</f>
        <v/>
      </c>
      <c r="D4301" s="26"/>
      <c r="E4301" s="265"/>
      <c r="F4301" s="207" t="str">
        <f>IF(ISERROR(IF(VLOOKUP(D4301,Paramètres!$C$17:$H$33,6,0)="oui","illimité",VLOOKUP(D4301,Paramètres!$C$17:$H$33,5,0))),"",IF(VLOOKUP(D4301,Paramètres!$C$17:$H$33,6,0)="oui","illimité",VLOOKUP(D4301,Paramètres!$C$17:$H$33,5,0)))</f>
        <v/>
      </c>
      <c r="G4301" s="269" t="str">
        <f t="shared" si="405"/>
        <v/>
      </c>
      <c r="H4301" s="208"/>
      <c r="I4301" s="53"/>
      <c r="J4301" s="209"/>
      <c r="K4301" s="271"/>
      <c r="L4301" s="37"/>
      <c r="M4301" s="218"/>
      <c r="N4301" s="124"/>
      <c r="O4301" s="211" t="str">
        <f t="shared" ca="1" si="406"/>
        <v/>
      </c>
      <c r="P4301" s="212" t="str">
        <f>IF(ISERROR(VLOOKUP(L4301,Paramètres!$A$38:$B$40,2,0)),"",VLOOKUP(L4301,Paramètres!$A$38:$B$40,2,0))</f>
        <v/>
      </c>
      <c r="Q4301" s="211" t="str">
        <f t="shared" ca="1" si="407"/>
        <v/>
      </c>
      <c r="R4301" s="211" t="str">
        <f t="shared" si="403"/>
        <v/>
      </c>
      <c r="S4301" s="213" t="str">
        <f t="shared" ca="1" si="404"/>
        <v/>
      </c>
      <c r="T4301" s="214" t="str">
        <f t="shared" ca="1" si="408"/>
        <v/>
      </c>
    </row>
    <row r="4302" spans="1:20" x14ac:dyDescent="0.25">
      <c r="A4302" s="119" t="s">
        <v>9871</v>
      </c>
      <c r="B4302" s="260"/>
      <c r="C4302" s="264" t="str">
        <f>IF(ISERROR(VLOOKUP(B4302,'Tous les abonnés'!$A$6:$I$5491,2,0)),"",VLOOKUP(B4302,'Tous les abonnés'!$A$6:$I$5491,2,0))</f>
        <v/>
      </c>
      <c r="D4302" s="26"/>
      <c r="E4302" s="265"/>
      <c r="F4302" s="207" t="str">
        <f>IF(ISERROR(IF(VLOOKUP(D4302,Paramètres!$C$17:$H$33,6,0)="oui","illimité",VLOOKUP(D4302,Paramètres!$C$17:$H$33,5,0))),"",IF(VLOOKUP(D4302,Paramètres!$C$17:$H$33,6,0)="oui","illimité",VLOOKUP(D4302,Paramètres!$C$17:$H$33,5,0)))</f>
        <v/>
      </c>
      <c r="G4302" s="269" t="str">
        <f t="shared" si="405"/>
        <v/>
      </c>
      <c r="H4302" s="208"/>
      <c r="I4302" s="53"/>
      <c r="J4302" s="209"/>
      <c r="K4302" s="271"/>
      <c r="L4302" s="37"/>
      <c r="M4302" s="218"/>
      <c r="N4302" s="124"/>
      <c r="O4302" s="211" t="str">
        <f t="shared" ca="1" si="406"/>
        <v/>
      </c>
      <c r="P4302" s="212" t="str">
        <f>IF(ISERROR(VLOOKUP(L4302,Paramètres!$A$38:$B$40,2,0)),"",VLOOKUP(L4302,Paramètres!$A$38:$B$40,2,0))</f>
        <v/>
      </c>
      <c r="Q4302" s="211" t="str">
        <f t="shared" ca="1" si="407"/>
        <v/>
      </c>
      <c r="R4302" s="211" t="str">
        <f t="shared" si="403"/>
        <v/>
      </c>
      <c r="S4302" s="213" t="str">
        <f t="shared" ca="1" si="404"/>
        <v/>
      </c>
      <c r="T4302" s="214" t="str">
        <f t="shared" ca="1" si="408"/>
        <v/>
      </c>
    </row>
    <row r="4303" spans="1:20" x14ac:dyDescent="0.25">
      <c r="A4303" s="119" t="s">
        <v>9872</v>
      </c>
      <c r="B4303" s="260"/>
      <c r="C4303" s="264" t="str">
        <f>IF(ISERROR(VLOOKUP(B4303,'Tous les abonnés'!$A$6:$I$5491,2,0)),"",VLOOKUP(B4303,'Tous les abonnés'!$A$6:$I$5491,2,0))</f>
        <v/>
      </c>
      <c r="D4303" s="26"/>
      <c r="E4303" s="265"/>
      <c r="F4303" s="207" t="str">
        <f>IF(ISERROR(IF(VLOOKUP(D4303,Paramètres!$C$17:$H$33,6,0)="oui","illimité",VLOOKUP(D4303,Paramètres!$C$17:$H$33,5,0))),"",IF(VLOOKUP(D4303,Paramètres!$C$17:$H$33,6,0)="oui","illimité",VLOOKUP(D4303,Paramètres!$C$17:$H$33,5,0)))</f>
        <v/>
      </c>
      <c r="G4303" s="269" t="str">
        <f t="shared" si="405"/>
        <v/>
      </c>
      <c r="H4303" s="208"/>
      <c r="I4303" s="53"/>
      <c r="J4303" s="209"/>
      <c r="K4303" s="271"/>
      <c r="L4303" s="37"/>
      <c r="M4303" s="218"/>
      <c r="N4303" s="124"/>
      <c r="O4303" s="211" t="str">
        <f t="shared" ca="1" si="406"/>
        <v/>
      </c>
      <c r="P4303" s="212" t="str">
        <f>IF(ISERROR(VLOOKUP(L4303,Paramètres!$A$38:$B$40,2,0)),"",VLOOKUP(L4303,Paramètres!$A$38:$B$40,2,0))</f>
        <v/>
      </c>
      <c r="Q4303" s="211" t="str">
        <f t="shared" ca="1" si="407"/>
        <v/>
      </c>
      <c r="R4303" s="211" t="str">
        <f t="shared" si="403"/>
        <v/>
      </c>
      <c r="S4303" s="213" t="str">
        <f t="shared" ca="1" si="404"/>
        <v/>
      </c>
      <c r="T4303" s="214" t="str">
        <f t="shared" ca="1" si="408"/>
        <v/>
      </c>
    </row>
    <row r="4304" spans="1:20" x14ac:dyDescent="0.25">
      <c r="A4304" s="119" t="s">
        <v>9873</v>
      </c>
      <c r="B4304" s="260"/>
      <c r="C4304" s="264" t="str">
        <f>IF(ISERROR(VLOOKUP(B4304,'Tous les abonnés'!$A$6:$I$5491,2,0)),"",VLOOKUP(B4304,'Tous les abonnés'!$A$6:$I$5491,2,0))</f>
        <v/>
      </c>
      <c r="D4304" s="26"/>
      <c r="E4304" s="265"/>
      <c r="F4304" s="207" t="str">
        <f>IF(ISERROR(IF(VLOOKUP(D4304,Paramètres!$C$17:$H$33,6,0)="oui","illimité",VLOOKUP(D4304,Paramètres!$C$17:$H$33,5,0))),"",IF(VLOOKUP(D4304,Paramètres!$C$17:$H$33,6,0)="oui","illimité",VLOOKUP(D4304,Paramètres!$C$17:$H$33,5,0)))</f>
        <v/>
      </c>
      <c r="G4304" s="269" t="str">
        <f t="shared" si="405"/>
        <v/>
      </c>
      <c r="H4304" s="208"/>
      <c r="I4304" s="53"/>
      <c r="J4304" s="209"/>
      <c r="K4304" s="271"/>
      <c r="L4304" s="37"/>
      <c r="M4304" s="218"/>
      <c r="N4304" s="124"/>
      <c r="O4304" s="211" t="str">
        <f t="shared" ca="1" si="406"/>
        <v/>
      </c>
      <c r="P4304" s="212" t="str">
        <f>IF(ISERROR(VLOOKUP(L4304,Paramètres!$A$38:$B$40,2,0)),"",VLOOKUP(L4304,Paramètres!$A$38:$B$40,2,0))</f>
        <v/>
      </c>
      <c r="Q4304" s="211" t="str">
        <f t="shared" ca="1" si="407"/>
        <v/>
      </c>
      <c r="R4304" s="211" t="str">
        <f t="shared" si="403"/>
        <v/>
      </c>
      <c r="S4304" s="213" t="str">
        <f t="shared" ca="1" si="404"/>
        <v/>
      </c>
      <c r="T4304" s="214" t="str">
        <f t="shared" ca="1" si="408"/>
        <v/>
      </c>
    </row>
    <row r="4305" spans="1:20" x14ac:dyDescent="0.25">
      <c r="A4305" s="119" t="s">
        <v>9874</v>
      </c>
      <c r="B4305" s="260"/>
      <c r="C4305" s="264" t="str">
        <f>IF(ISERROR(VLOOKUP(B4305,'Tous les abonnés'!$A$6:$I$5491,2,0)),"",VLOOKUP(B4305,'Tous les abonnés'!$A$6:$I$5491,2,0))</f>
        <v/>
      </c>
      <c r="D4305" s="26"/>
      <c r="E4305" s="265"/>
      <c r="F4305" s="207" t="str">
        <f>IF(ISERROR(IF(VLOOKUP(D4305,Paramètres!$C$17:$H$33,6,0)="oui","illimité",VLOOKUP(D4305,Paramètres!$C$17:$H$33,5,0))),"",IF(VLOOKUP(D4305,Paramètres!$C$17:$H$33,6,0)="oui","illimité",VLOOKUP(D4305,Paramètres!$C$17:$H$33,5,0)))</f>
        <v/>
      </c>
      <c r="G4305" s="269" t="str">
        <f t="shared" si="405"/>
        <v/>
      </c>
      <c r="H4305" s="208"/>
      <c r="I4305" s="53"/>
      <c r="J4305" s="209"/>
      <c r="K4305" s="271"/>
      <c r="L4305" s="37"/>
      <c r="M4305" s="218"/>
      <c r="N4305" s="124"/>
      <c r="O4305" s="211" t="str">
        <f t="shared" ca="1" si="406"/>
        <v/>
      </c>
      <c r="P4305" s="212" t="str">
        <f>IF(ISERROR(VLOOKUP(L4305,Paramètres!$A$38:$B$40,2,0)),"",VLOOKUP(L4305,Paramètres!$A$38:$B$40,2,0))</f>
        <v/>
      </c>
      <c r="Q4305" s="211" t="str">
        <f t="shared" ca="1" si="407"/>
        <v/>
      </c>
      <c r="R4305" s="211" t="str">
        <f t="shared" si="403"/>
        <v/>
      </c>
      <c r="S4305" s="213" t="str">
        <f t="shared" ca="1" si="404"/>
        <v/>
      </c>
      <c r="T4305" s="214" t="str">
        <f t="shared" ca="1" si="408"/>
        <v/>
      </c>
    </row>
    <row r="4306" spans="1:20" x14ac:dyDescent="0.25">
      <c r="A4306" s="119" t="s">
        <v>9875</v>
      </c>
      <c r="B4306" s="260"/>
      <c r="C4306" s="264" t="str">
        <f>IF(ISERROR(VLOOKUP(B4306,'Tous les abonnés'!$A$6:$I$5491,2,0)),"",VLOOKUP(B4306,'Tous les abonnés'!$A$6:$I$5491,2,0))</f>
        <v/>
      </c>
      <c r="D4306" s="26"/>
      <c r="E4306" s="265"/>
      <c r="F4306" s="207" t="str">
        <f>IF(ISERROR(IF(VLOOKUP(D4306,Paramètres!$C$17:$H$33,6,0)="oui","illimité",VLOOKUP(D4306,Paramètres!$C$17:$H$33,5,0))),"",IF(VLOOKUP(D4306,Paramètres!$C$17:$H$33,6,0)="oui","illimité",VLOOKUP(D4306,Paramètres!$C$17:$H$33,5,0)))</f>
        <v/>
      </c>
      <c r="G4306" s="269" t="str">
        <f t="shared" si="405"/>
        <v/>
      </c>
      <c r="H4306" s="208"/>
      <c r="I4306" s="53"/>
      <c r="J4306" s="209"/>
      <c r="K4306" s="271"/>
      <c r="L4306" s="37"/>
      <c r="M4306" s="218"/>
      <c r="N4306" s="124"/>
      <c r="O4306" s="211" t="str">
        <f t="shared" ca="1" si="406"/>
        <v/>
      </c>
      <c r="P4306" s="212" t="str">
        <f>IF(ISERROR(VLOOKUP(L4306,Paramètres!$A$38:$B$40,2,0)),"",VLOOKUP(L4306,Paramètres!$A$38:$B$40,2,0))</f>
        <v/>
      </c>
      <c r="Q4306" s="211" t="str">
        <f t="shared" ca="1" si="407"/>
        <v/>
      </c>
      <c r="R4306" s="211" t="str">
        <f t="shared" si="403"/>
        <v/>
      </c>
      <c r="S4306" s="213" t="str">
        <f t="shared" ca="1" si="404"/>
        <v/>
      </c>
      <c r="T4306" s="214" t="str">
        <f t="shared" ca="1" si="408"/>
        <v/>
      </c>
    </row>
    <row r="4307" spans="1:20" x14ac:dyDescent="0.25">
      <c r="A4307" s="119" t="s">
        <v>9876</v>
      </c>
      <c r="B4307" s="260"/>
      <c r="C4307" s="264" t="str">
        <f>IF(ISERROR(VLOOKUP(B4307,'Tous les abonnés'!$A$6:$I$5491,2,0)),"",VLOOKUP(B4307,'Tous les abonnés'!$A$6:$I$5491,2,0))</f>
        <v/>
      </c>
      <c r="D4307" s="26"/>
      <c r="E4307" s="265"/>
      <c r="F4307" s="207" t="str">
        <f>IF(ISERROR(IF(VLOOKUP(D4307,Paramètres!$C$17:$H$33,6,0)="oui","illimité",VLOOKUP(D4307,Paramètres!$C$17:$H$33,5,0))),"",IF(VLOOKUP(D4307,Paramètres!$C$17:$H$33,6,0)="oui","illimité",VLOOKUP(D4307,Paramètres!$C$17:$H$33,5,0)))</f>
        <v/>
      </c>
      <c r="G4307" s="269" t="str">
        <f t="shared" si="405"/>
        <v/>
      </c>
      <c r="H4307" s="208"/>
      <c r="I4307" s="53"/>
      <c r="J4307" s="209"/>
      <c r="K4307" s="271"/>
      <c r="L4307" s="37"/>
      <c r="M4307" s="218"/>
      <c r="N4307" s="124"/>
      <c r="O4307" s="211" t="str">
        <f t="shared" ca="1" si="406"/>
        <v/>
      </c>
      <c r="P4307" s="212" t="str">
        <f>IF(ISERROR(VLOOKUP(L4307,Paramètres!$A$38:$B$40,2,0)),"",VLOOKUP(L4307,Paramètres!$A$38:$B$40,2,0))</f>
        <v/>
      </c>
      <c r="Q4307" s="211" t="str">
        <f t="shared" ca="1" si="407"/>
        <v/>
      </c>
      <c r="R4307" s="211" t="str">
        <f t="shared" si="403"/>
        <v/>
      </c>
      <c r="S4307" s="213" t="str">
        <f t="shared" ca="1" si="404"/>
        <v/>
      </c>
      <c r="T4307" s="214" t="str">
        <f t="shared" ca="1" si="408"/>
        <v/>
      </c>
    </row>
    <row r="4308" spans="1:20" x14ac:dyDescent="0.25">
      <c r="A4308" s="119" t="s">
        <v>9877</v>
      </c>
      <c r="B4308" s="260"/>
      <c r="C4308" s="264" t="str">
        <f>IF(ISERROR(VLOOKUP(B4308,'Tous les abonnés'!$A$6:$I$5491,2,0)),"",VLOOKUP(B4308,'Tous les abonnés'!$A$6:$I$5491,2,0))</f>
        <v/>
      </c>
      <c r="D4308" s="26"/>
      <c r="E4308" s="265"/>
      <c r="F4308" s="207" t="str">
        <f>IF(ISERROR(IF(VLOOKUP(D4308,Paramètres!$C$17:$H$33,6,0)="oui","illimité",VLOOKUP(D4308,Paramètres!$C$17:$H$33,5,0))),"",IF(VLOOKUP(D4308,Paramètres!$C$17:$H$33,6,0)="oui","illimité",VLOOKUP(D4308,Paramètres!$C$17:$H$33,5,0)))</f>
        <v/>
      </c>
      <c r="G4308" s="269" t="str">
        <f t="shared" si="405"/>
        <v/>
      </c>
      <c r="H4308" s="208"/>
      <c r="I4308" s="53"/>
      <c r="J4308" s="209"/>
      <c r="K4308" s="271"/>
      <c r="L4308" s="37"/>
      <c r="M4308" s="218"/>
      <c r="N4308" s="124"/>
      <c r="O4308" s="211" t="str">
        <f t="shared" ca="1" si="406"/>
        <v/>
      </c>
      <c r="P4308" s="212" t="str">
        <f>IF(ISERROR(VLOOKUP(L4308,Paramètres!$A$38:$B$40,2,0)),"",VLOOKUP(L4308,Paramètres!$A$38:$B$40,2,0))</f>
        <v/>
      </c>
      <c r="Q4308" s="211" t="str">
        <f t="shared" ca="1" si="407"/>
        <v/>
      </c>
      <c r="R4308" s="211" t="str">
        <f t="shared" si="403"/>
        <v/>
      </c>
      <c r="S4308" s="213" t="str">
        <f t="shared" ca="1" si="404"/>
        <v/>
      </c>
      <c r="T4308" s="214" t="str">
        <f t="shared" ca="1" si="408"/>
        <v/>
      </c>
    </row>
    <row r="4309" spans="1:20" x14ac:dyDescent="0.25">
      <c r="A4309" s="119" t="s">
        <v>9878</v>
      </c>
      <c r="B4309" s="260"/>
      <c r="C4309" s="264" t="str">
        <f>IF(ISERROR(VLOOKUP(B4309,'Tous les abonnés'!$A$6:$I$5491,2,0)),"",VLOOKUP(B4309,'Tous les abonnés'!$A$6:$I$5491,2,0))</f>
        <v/>
      </c>
      <c r="D4309" s="26"/>
      <c r="E4309" s="265"/>
      <c r="F4309" s="207" t="str">
        <f>IF(ISERROR(IF(VLOOKUP(D4309,Paramètres!$C$17:$H$33,6,0)="oui","illimité",VLOOKUP(D4309,Paramètres!$C$17:$H$33,5,0))),"",IF(VLOOKUP(D4309,Paramètres!$C$17:$H$33,6,0)="oui","illimité",VLOOKUP(D4309,Paramètres!$C$17:$H$33,5,0)))</f>
        <v/>
      </c>
      <c r="G4309" s="269" t="str">
        <f t="shared" si="405"/>
        <v/>
      </c>
      <c r="H4309" s="208"/>
      <c r="I4309" s="53"/>
      <c r="J4309" s="209"/>
      <c r="K4309" s="271"/>
      <c r="L4309" s="37"/>
      <c r="M4309" s="218"/>
      <c r="N4309" s="124"/>
      <c r="O4309" s="211" t="str">
        <f t="shared" ca="1" si="406"/>
        <v/>
      </c>
      <c r="P4309" s="212" t="str">
        <f>IF(ISERROR(VLOOKUP(L4309,Paramètres!$A$38:$B$40,2,0)),"",VLOOKUP(L4309,Paramètres!$A$38:$B$40,2,0))</f>
        <v/>
      </c>
      <c r="Q4309" s="211" t="str">
        <f t="shared" ca="1" si="407"/>
        <v/>
      </c>
      <c r="R4309" s="211" t="str">
        <f t="shared" si="403"/>
        <v/>
      </c>
      <c r="S4309" s="213" t="str">
        <f t="shared" ca="1" si="404"/>
        <v/>
      </c>
      <c r="T4309" s="214" t="str">
        <f t="shared" ca="1" si="408"/>
        <v/>
      </c>
    </row>
    <row r="4310" spans="1:20" x14ac:dyDescent="0.25">
      <c r="A4310" s="119" t="s">
        <v>9879</v>
      </c>
      <c r="B4310" s="260"/>
      <c r="C4310" s="264" t="str">
        <f>IF(ISERROR(VLOOKUP(B4310,'Tous les abonnés'!$A$6:$I$5491,2,0)),"",VLOOKUP(B4310,'Tous les abonnés'!$A$6:$I$5491,2,0))</f>
        <v/>
      </c>
      <c r="D4310" s="26"/>
      <c r="E4310" s="265"/>
      <c r="F4310" s="207" t="str">
        <f>IF(ISERROR(IF(VLOOKUP(D4310,Paramètres!$C$17:$H$33,6,0)="oui","illimité",VLOOKUP(D4310,Paramètres!$C$17:$H$33,5,0))),"",IF(VLOOKUP(D4310,Paramètres!$C$17:$H$33,6,0)="oui","illimité",VLOOKUP(D4310,Paramètres!$C$17:$H$33,5,0)))</f>
        <v/>
      </c>
      <c r="G4310" s="269" t="str">
        <f t="shared" si="405"/>
        <v/>
      </c>
      <c r="H4310" s="208"/>
      <c r="I4310" s="53"/>
      <c r="J4310" s="209"/>
      <c r="K4310" s="271"/>
      <c r="L4310" s="37"/>
      <c r="M4310" s="218"/>
      <c r="N4310" s="124"/>
      <c r="O4310" s="211" t="str">
        <f t="shared" ca="1" si="406"/>
        <v/>
      </c>
      <c r="P4310" s="212" t="str">
        <f>IF(ISERROR(VLOOKUP(L4310,Paramètres!$A$38:$B$40,2,0)),"",VLOOKUP(L4310,Paramètres!$A$38:$B$40,2,0))</f>
        <v/>
      </c>
      <c r="Q4310" s="211" t="str">
        <f t="shared" ca="1" si="407"/>
        <v/>
      </c>
      <c r="R4310" s="211" t="str">
        <f t="shared" si="403"/>
        <v/>
      </c>
      <c r="S4310" s="213" t="str">
        <f t="shared" ca="1" si="404"/>
        <v/>
      </c>
      <c r="T4310" s="214" t="str">
        <f t="shared" ca="1" si="408"/>
        <v/>
      </c>
    </row>
    <row r="4311" spans="1:20" x14ac:dyDescent="0.25">
      <c r="A4311" s="119" t="s">
        <v>9880</v>
      </c>
      <c r="B4311" s="260"/>
      <c r="C4311" s="264" t="str">
        <f>IF(ISERROR(VLOOKUP(B4311,'Tous les abonnés'!$A$6:$I$5491,2,0)),"",VLOOKUP(B4311,'Tous les abonnés'!$A$6:$I$5491,2,0))</f>
        <v/>
      </c>
      <c r="D4311" s="26"/>
      <c r="E4311" s="265"/>
      <c r="F4311" s="207" t="str">
        <f>IF(ISERROR(IF(VLOOKUP(D4311,Paramètres!$C$17:$H$33,6,0)="oui","illimité",VLOOKUP(D4311,Paramètres!$C$17:$H$33,5,0))),"",IF(VLOOKUP(D4311,Paramètres!$C$17:$H$33,6,0)="oui","illimité",VLOOKUP(D4311,Paramètres!$C$17:$H$33,5,0)))</f>
        <v/>
      </c>
      <c r="G4311" s="269" t="str">
        <f t="shared" si="405"/>
        <v/>
      </c>
      <c r="H4311" s="208"/>
      <c r="I4311" s="53"/>
      <c r="J4311" s="209"/>
      <c r="K4311" s="271"/>
      <c r="L4311" s="37"/>
      <c r="M4311" s="218"/>
      <c r="N4311" s="124"/>
      <c r="O4311" s="211" t="str">
        <f t="shared" ca="1" si="406"/>
        <v/>
      </c>
      <c r="P4311" s="212" t="str">
        <f>IF(ISERROR(VLOOKUP(L4311,Paramètres!$A$38:$B$40,2,0)),"",VLOOKUP(L4311,Paramètres!$A$38:$B$40,2,0))</f>
        <v/>
      </c>
      <c r="Q4311" s="211" t="str">
        <f t="shared" ca="1" si="407"/>
        <v/>
      </c>
      <c r="R4311" s="211" t="str">
        <f t="shared" si="403"/>
        <v/>
      </c>
      <c r="S4311" s="213" t="str">
        <f t="shared" ca="1" si="404"/>
        <v/>
      </c>
      <c r="T4311" s="214" t="str">
        <f t="shared" ca="1" si="408"/>
        <v/>
      </c>
    </row>
    <row r="4312" spans="1:20" x14ac:dyDescent="0.25">
      <c r="A4312" s="119" t="s">
        <v>9881</v>
      </c>
      <c r="B4312" s="260"/>
      <c r="C4312" s="264" t="str">
        <f>IF(ISERROR(VLOOKUP(B4312,'Tous les abonnés'!$A$6:$I$5491,2,0)),"",VLOOKUP(B4312,'Tous les abonnés'!$A$6:$I$5491,2,0))</f>
        <v/>
      </c>
      <c r="D4312" s="26"/>
      <c r="E4312" s="265"/>
      <c r="F4312" s="207" t="str">
        <f>IF(ISERROR(IF(VLOOKUP(D4312,Paramètres!$C$17:$H$33,6,0)="oui","illimité",VLOOKUP(D4312,Paramètres!$C$17:$H$33,5,0))),"",IF(VLOOKUP(D4312,Paramètres!$C$17:$H$33,6,0)="oui","illimité",VLOOKUP(D4312,Paramètres!$C$17:$H$33,5,0)))</f>
        <v/>
      </c>
      <c r="G4312" s="269" t="str">
        <f t="shared" si="405"/>
        <v/>
      </c>
      <c r="H4312" s="208"/>
      <c r="I4312" s="53"/>
      <c r="J4312" s="209"/>
      <c r="K4312" s="271"/>
      <c r="L4312" s="37"/>
      <c r="M4312" s="218"/>
      <c r="N4312" s="124"/>
      <c r="O4312" s="211" t="str">
        <f t="shared" ca="1" si="406"/>
        <v/>
      </c>
      <c r="P4312" s="212" t="str">
        <f>IF(ISERROR(VLOOKUP(L4312,Paramètres!$A$38:$B$40,2,0)),"",VLOOKUP(L4312,Paramètres!$A$38:$B$40,2,0))</f>
        <v/>
      </c>
      <c r="Q4312" s="211" t="str">
        <f t="shared" ca="1" si="407"/>
        <v/>
      </c>
      <c r="R4312" s="211" t="str">
        <f t="shared" si="403"/>
        <v/>
      </c>
      <c r="S4312" s="213" t="str">
        <f t="shared" ca="1" si="404"/>
        <v/>
      </c>
      <c r="T4312" s="214" t="str">
        <f t="shared" ca="1" si="408"/>
        <v/>
      </c>
    </row>
    <row r="4313" spans="1:20" x14ac:dyDescent="0.25">
      <c r="A4313" s="119" t="s">
        <v>9882</v>
      </c>
      <c r="B4313" s="260"/>
      <c r="C4313" s="264" t="str">
        <f>IF(ISERROR(VLOOKUP(B4313,'Tous les abonnés'!$A$6:$I$5491,2,0)),"",VLOOKUP(B4313,'Tous les abonnés'!$A$6:$I$5491,2,0))</f>
        <v/>
      </c>
      <c r="D4313" s="26"/>
      <c r="E4313" s="265"/>
      <c r="F4313" s="207" t="str">
        <f>IF(ISERROR(IF(VLOOKUP(D4313,Paramètres!$C$17:$H$33,6,0)="oui","illimité",VLOOKUP(D4313,Paramètres!$C$17:$H$33,5,0))),"",IF(VLOOKUP(D4313,Paramètres!$C$17:$H$33,6,0)="oui","illimité",VLOOKUP(D4313,Paramètres!$C$17:$H$33,5,0)))</f>
        <v/>
      </c>
      <c r="G4313" s="269" t="str">
        <f t="shared" si="405"/>
        <v/>
      </c>
      <c r="H4313" s="208"/>
      <c r="I4313" s="53"/>
      <c r="J4313" s="209"/>
      <c r="K4313" s="271"/>
      <c r="L4313" s="37"/>
      <c r="M4313" s="218"/>
      <c r="N4313" s="124"/>
      <c r="O4313" s="211" t="str">
        <f t="shared" ca="1" si="406"/>
        <v/>
      </c>
      <c r="P4313" s="212" t="str">
        <f>IF(ISERROR(VLOOKUP(L4313,Paramètres!$A$38:$B$40,2,0)),"",VLOOKUP(L4313,Paramètres!$A$38:$B$40,2,0))</f>
        <v/>
      </c>
      <c r="Q4313" s="211" t="str">
        <f t="shared" ca="1" si="407"/>
        <v/>
      </c>
      <c r="R4313" s="211" t="str">
        <f t="shared" si="403"/>
        <v/>
      </c>
      <c r="S4313" s="213" t="str">
        <f t="shared" ca="1" si="404"/>
        <v/>
      </c>
      <c r="T4313" s="214" t="str">
        <f t="shared" ca="1" si="408"/>
        <v/>
      </c>
    </row>
    <row r="4314" spans="1:20" x14ac:dyDescent="0.25">
      <c r="A4314" s="119" t="s">
        <v>9883</v>
      </c>
      <c r="B4314" s="260"/>
      <c r="C4314" s="264" t="str">
        <f>IF(ISERROR(VLOOKUP(B4314,'Tous les abonnés'!$A$6:$I$5491,2,0)),"",VLOOKUP(B4314,'Tous les abonnés'!$A$6:$I$5491,2,0))</f>
        <v/>
      </c>
      <c r="D4314" s="26"/>
      <c r="E4314" s="265"/>
      <c r="F4314" s="207" t="str">
        <f>IF(ISERROR(IF(VLOOKUP(D4314,Paramètres!$C$17:$H$33,6,0)="oui","illimité",VLOOKUP(D4314,Paramètres!$C$17:$H$33,5,0))),"",IF(VLOOKUP(D4314,Paramètres!$C$17:$H$33,6,0)="oui","illimité",VLOOKUP(D4314,Paramètres!$C$17:$H$33,5,0)))</f>
        <v/>
      </c>
      <c r="G4314" s="269" t="str">
        <f t="shared" si="405"/>
        <v/>
      </c>
      <c r="H4314" s="208"/>
      <c r="I4314" s="53"/>
      <c r="J4314" s="209"/>
      <c r="K4314" s="271"/>
      <c r="L4314" s="37"/>
      <c r="M4314" s="218"/>
      <c r="N4314" s="124"/>
      <c r="O4314" s="211" t="str">
        <f t="shared" ca="1" si="406"/>
        <v/>
      </c>
      <c r="P4314" s="212" t="str">
        <f>IF(ISERROR(VLOOKUP(L4314,Paramètres!$A$38:$B$40,2,0)),"",VLOOKUP(L4314,Paramètres!$A$38:$B$40,2,0))</f>
        <v/>
      </c>
      <c r="Q4314" s="211" t="str">
        <f t="shared" ca="1" si="407"/>
        <v/>
      </c>
      <c r="R4314" s="211" t="str">
        <f t="shared" si="403"/>
        <v/>
      </c>
      <c r="S4314" s="213" t="str">
        <f t="shared" ca="1" si="404"/>
        <v/>
      </c>
      <c r="T4314" s="214" t="str">
        <f t="shared" ca="1" si="408"/>
        <v/>
      </c>
    </row>
    <row r="4315" spans="1:20" x14ac:dyDescent="0.25">
      <c r="A4315" s="119" t="s">
        <v>9884</v>
      </c>
      <c r="B4315" s="260"/>
      <c r="C4315" s="264" t="str">
        <f>IF(ISERROR(VLOOKUP(B4315,'Tous les abonnés'!$A$6:$I$5491,2,0)),"",VLOOKUP(B4315,'Tous les abonnés'!$A$6:$I$5491,2,0))</f>
        <v/>
      </c>
      <c r="D4315" s="26"/>
      <c r="E4315" s="265"/>
      <c r="F4315" s="207" t="str">
        <f>IF(ISERROR(IF(VLOOKUP(D4315,Paramètres!$C$17:$H$33,6,0)="oui","illimité",VLOOKUP(D4315,Paramètres!$C$17:$H$33,5,0))),"",IF(VLOOKUP(D4315,Paramètres!$C$17:$H$33,6,0)="oui","illimité",VLOOKUP(D4315,Paramètres!$C$17:$H$33,5,0)))</f>
        <v/>
      </c>
      <c r="G4315" s="269" t="str">
        <f t="shared" si="405"/>
        <v/>
      </c>
      <c r="H4315" s="208"/>
      <c r="I4315" s="53"/>
      <c r="J4315" s="209"/>
      <c r="K4315" s="271"/>
      <c r="L4315" s="37"/>
      <c r="M4315" s="218"/>
      <c r="N4315" s="124"/>
      <c r="O4315" s="211" t="str">
        <f t="shared" ca="1" si="406"/>
        <v/>
      </c>
      <c r="P4315" s="212" t="str">
        <f>IF(ISERROR(VLOOKUP(L4315,Paramètres!$A$38:$B$40,2,0)),"",VLOOKUP(L4315,Paramètres!$A$38:$B$40,2,0))</f>
        <v/>
      </c>
      <c r="Q4315" s="211" t="str">
        <f t="shared" ca="1" si="407"/>
        <v/>
      </c>
      <c r="R4315" s="211" t="str">
        <f t="shared" si="403"/>
        <v/>
      </c>
      <c r="S4315" s="213" t="str">
        <f t="shared" ca="1" si="404"/>
        <v/>
      </c>
      <c r="T4315" s="214" t="str">
        <f t="shared" ca="1" si="408"/>
        <v/>
      </c>
    </row>
    <row r="4316" spans="1:20" x14ac:dyDescent="0.25">
      <c r="A4316" s="119" t="s">
        <v>9885</v>
      </c>
      <c r="B4316" s="260"/>
      <c r="C4316" s="264" t="str">
        <f>IF(ISERROR(VLOOKUP(B4316,'Tous les abonnés'!$A$6:$I$5491,2,0)),"",VLOOKUP(B4316,'Tous les abonnés'!$A$6:$I$5491,2,0))</f>
        <v/>
      </c>
      <c r="D4316" s="26"/>
      <c r="E4316" s="265"/>
      <c r="F4316" s="207" t="str">
        <f>IF(ISERROR(IF(VLOOKUP(D4316,Paramètres!$C$17:$H$33,6,0)="oui","illimité",VLOOKUP(D4316,Paramètres!$C$17:$H$33,5,0))),"",IF(VLOOKUP(D4316,Paramètres!$C$17:$H$33,6,0)="oui","illimité",VLOOKUP(D4316,Paramètres!$C$17:$H$33,5,0)))</f>
        <v/>
      </c>
      <c r="G4316" s="269" t="str">
        <f t="shared" si="405"/>
        <v/>
      </c>
      <c r="H4316" s="208"/>
      <c r="I4316" s="53"/>
      <c r="J4316" s="209"/>
      <c r="K4316" s="271"/>
      <c r="L4316" s="37"/>
      <c r="M4316" s="218"/>
      <c r="N4316" s="124"/>
      <c r="O4316" s="211" t="str">
        <f t="shared" ca="1" si="406"/>
        <v/>
      </c>
      <c r="P4316" s="212" t="str">
        <f>IF(ISERROR(VLOOKUP(L4316,Paramètres!$A$38:$B$40,2,0)),"",VLOOKUP(L4316,Paramètres!$A$38:$B$40,2,0))</f>
        <v/>
      </c>
      <c r="Q4316" s="211" t="str">
        <f t="shared" ca="1" si="407"/>
        <v/>
      </c>
      <c r="R4316" s="211" t="str">
        <f t="shared" si="403"/>
        <v/>
      </c>
      <c r="S4316" s="213" t="str">
        <f t="shared" ca="1" si="404"/>
        <v/>
      </c>
      <c r="T4316" s="214" t="str">
        <f t="shared" ca="1" si="408"/>
        <v/>
      </c>
    </row>
    <row r="4317" spans="1:20" x14ac:dyDescent="0.25">
      <c r="A4317" s="119" t="s">
        <v>9886</v>
      </c>
      <c r="B4317" s="260"/>
      <c r="C4317" s="264" t="str">
        <f>IF(ISERROR(VLOOKUP(B4317,'Tous les abonnés'!$A$6:$I$5491,2,0)),"",VLOOKUP(B4317,'Tous les abonnés'!$A$6:$I$5491,2,0))</f>
        <v/>
      </c>
      <c r="D4317" s="26"/>
      <c r="E4317" s="265"/>
      <c r="F4317" s="207" t="str">
        <f>IF(ISERROR(IF(VLOOKUP(D4317,Paramètres!$C$17:$H$33,6,0)="oui","illimité",VLOOKUP(D4317,Paramètres!$C$17:$H$33,5,0))),"",IF(VLOOKUP(D4317,Paramètres!$C$17:$H$33,6,0)="oui","illimité",VLOOKUP(D4317,Paramètres!$C$17:$H$33,5,0)))</f>
        <v/>
      </c>
      <c r="G4317" s="269" t="str">
        <f t="shared" si="405"/>
        <v/>
      </c>
      <c r="H4317" s="208"/>
      <c r="I4317" s="53"/>
      <c r="J4317" s="209"/>
      <c r="K4317" s="271"/>
      <c r="L4317" s="37"/>
      <c r="M4317" s="218"/>
      <c r="N4317" s="124"/>
      <c r="O4317" s="211" t="str">
        <f t="shared" ca="1" si="406"/>
        <v/>
      </c>
      <c r="P4317" s="212" t="str">
        <f>IF(ISERROR(VLOOKUP(L4317,Paramètres!$A$38:$B$40,2,0)),"",VLOOKUP(L4317,Paramètres!$A$38:$B$40,2,0))</f>
        <v/>
      </c>
      <c r="Q4317" s="211" t="str">
        <f t="shared" ca="1" si="407"/>
        <v/>
      </c>
      <c r="R4317" s="211" t="str">
        <f t="shared" si="403"/>
        <v/>
      </c>
      <c r="S4317" s="213" t="str">
        <f t="shared" ca="1" si="404"/>
        <v/>
      </c>
      <c r="T4317" s="214" t="str">
        <f t="shared" ca="1" si="408"/>
        <v/>
      </c>
    </row>
    <row r="4318" spans="1:20" x14ac:dyDescent="0.25">
      <c r="A4318" s="119" t="s">
        <v>9887</v>
      </c>
      <c r="B4318" s="260"/>
      <c r="C4318" s="264" t="str">
        <f>IF(ISERROR(VLOOKUP(B4318,'Tous les abonnés'!$A$6:$I$5491,2,0)),"",VLOOKUP(B4318,'Tous les abonnés'!$A$6:$I$5491,2,0))</f>
        <v/>
      </c>
      <c r="D4318" s="26"/>
      <c r="E4318" s="265"/>
      <c r="F4318" s="207" t="str">
        <f>IF(ISERROR(IF(VLOOKUP(D4318,Paramètres!$C$17:$H$33,6,0)="oui","illimité",VLOOKUP(D4318,Paramètres!$C$17:$H$33,5,0))),"",IF(VLOOKUP(D4318,Paramètres!$C$17:$H$33,6,0)="oui","illimité",VLOOKUP(D4318,Paramètres!$C$17:$H$33,5,0)))</f>
        <v/>
      </c>
      <c r="G4318" s="269" t="str">
        <f t="shared" si="405"/>
        <v/>
      </c>
      <c r="H4318" s="208"/>
      <c r="I4318" s="53"/>
      <c r="J4318" s="209"/>
      <c r="K4318" s="271"/>
      <c r="L4318" s="37"/>
      <c r="M4318" s="218"/>
      <c r="N4318" s="124"/>
      <c r="O4318" s="211" t="str">
        <f t="shared" ca="1" si="406"/>
        <v/>
      </c>
      <c r="P4318" s="212" t="str">
        <f>IF(ISERROR(VLOOKUP(L4318,Paramètres!$A$38:$B$40,2,0)),"",VLOOKUP(L4318,Paramètres!$A$38:$B$40,2,0))</f>
        <v/>
      </c>
      <c r="Q4318" s="211" t="str">
        <f t="shared" ca="1" si="407"/>
        <v/>
      </c>
      <c r="R4318" s="211" t="str">
        <f t="shared" si="403"/>
        <v/>
      </c>
      <c r="S4318" s="213" t="str">
        <f t="shared" ca="1" si="404"/>
        <v/>
      </c>
      <c r="T4318" s="214" t="str">
        <f t="shared" ca="1" si="408"/>
        <v/>
      </c>
    </row>
    <row r="4319" spans="1:20" x14ac:dyDescent="0.25">
      <c r="A4319" s="119" t="s">
        <v>9888</v>
      </c>
      <c r="B4319" s="260"/>
      <c r="C4319" s="264" t="str">
        <f>IF(ISERROR(VLOOKUP(B4319,'Tous les abonnés'!$A$6:$I$5491,2,0)),"",VLOOKUP(B4319,'Tous les abonnés'!$A$6:$I$5491,2,0))</f>
        <v/>
      </c>
      <c r="D4319" s="26"/>
      <c r="E4319" s="265"/>
      <c r="F4319" s="207" t="str">
        <f>IF(ISERROR(IF(VLOOKUP(D4319,Paramètres!$C$17:$H$33,6,0)="oui","illimité",VLOOKUP(D4319,Paramètres!$C$17:$H$33,5,0))),"",IF(VLOOKUP(D4319,Paramètres!$C$17:$H$33,6,0)="oui","illimité",VLOOKUP(D4319,Paramètres!$C$17:$H$33,5,0)))</f>
        <v/>
      </c>
      <c r="G4319" s="269" t="str">
        <f t="shared" si="405"/>
        <v/>
      </c>
      <c r="H4319" s="208"/>
      <c r="I4319" s="53"/>
      <c r="J4319" s="209"/>
      <c r="K4319" s="271"/>
      <c r="L4319" s="37"/>
      <c r="M4319" s="218"/>
      <c r="N4319" s="124"/>
      <c r="O4319" s="211" t="str">
        <f t="shared" ca="1" si="406"/>
        <v/>
      </c>
      <c r="P4319" s="212" t="str">
        <f>IF(ISERROR(VLOOKUP(L4319,Paramètres!$A$38:$B$40,2,0)),"",VLOOKUP(L4319,Paramètres!$A$38:$B$40,2,0))</f>
        <v/>
      </c>
      <c r="Q4319" s="211" t="str">
        <f t="shared" ca="1" si="407"/>
        <v/>
      </c>
      <c r="R4319" s="211" t="str">
        <f t="shared" si="403"/>
        <v/>
      </c>
      <c r="S4319" s="213" t="str">
        <f t="shared" ca="1" si="404"/>
        <v/>
      </c>
      <c r="T4319" s="214" t="str">
        <f t="shared" ca="1" si="408"/>
        <v/>
      </c>
    </row>
    <row r="4320" spans="1:20" x14ac:dyDescent="0.25">
      <c r="A4320" s="119" t="s">
        <v>9889</v>
      </c>
      <c r="B4320" s="260"/>
      <c r="C4320" s="264" t="str">
        <f>IF(ISERROR(VLOOKUP(B4320,'Tous les abonnés'!$A$6:$I$5491,2,0)),"",VLOOKUP(B4320,'Tous les abonnés'!$A$6:$I$5491,2,0))</f>
        <v/>
      </c>
      <c r="D4320" s="26"/>
      <c r="E4320" s="265"/>
      <c r="F4320" s="207" t="str">
        <f>IF(ISERROR(IF(VLOOKUP(D4320,Paramètres!$C$17:$H$33,6,0)="oui","illimité",VLOOKUP(D4320,Paramètres!$C$17:$H$33,5,0))),"",IF(VLOOKUP(D4320,Paramètres!$C$17:$H$33,6,0)="oui","illimité",VLOOKUP(D4320,Paramètres!$C$17:$H$33,5,0)))</f>
        <v/>
      </c>
      <c r="G4320" s="269" t="str">
        <f t="shared" si="405"/>
        <v/>
      </c>
      <c r="H4320" s="208"/>
      <c r="I4320" s="53"/>
      <c r="J4320" s="209"/>
      <c r="K4320" s="271"/>
      <c r="L4320" s="37"/>
      <c r="M4320" s="218"/>
      <c r="N4320" s="124"/>
      <c r="O4320" s="211" t="str">
        <f t="shared" ca="1" si="406"/>
        <v/>
      </c>
      <c r="P4320" s="212" t="str">
        <f>IF(ISERROR(VLOOKUP(L4320,Paramètres!$A$38:$B$40,2,0)),"",VLOOKUP(L4320,Paramètres!$A$38:$B$40,2,0))</f>
        <v/>
      </c>
      <c r="Q4320" s="211" t="str">
        <f t="shared" ca="1" si="407"/>
        <v/>
      </c>
      <c r="R4320" s="211" t="str">
        <f t="shared" si="403"/>
        <v/>
      </c>
      <c r="S4320" s="213" t="str">
        <f t="shared" ca="1" si="404"/>
        <v/>
      </c>
      <c r="T4320" s="214" t="str">
        <f t="shared" ca="1" si="408"/>
        <v/>
      </c>
    </row>
    <row r="4321" spans="1:20" x14ac:dyDescent="0.25">
      <c r="A4321" s="119" t="s">
        <v>9890</v>
      </c>
      <c r="B4321" s="260"/>
      <c r="C4321" s="264" t="str">
        <f>IF(ISERROR(VLOOKUP(B4321,'Tous les abonnés'!$A$6:$I$5491,2,0)),"",VLOOKUP(B4321,'Tous les abonnés'!$A$6:$I$5491,2,0))</f>
        <v/>
      </c>
      <c r="D4321" s="26"/>
      <c r="E4321" s="265"/>
      <c r="F4321" s="207" t="str">
        <f>IF(ISERROR(IF(VLOOKUP(D4321,Paramètres!$C$17:$H$33,6,0)="oui","illimité",VLOOKUP(D4321,Paramètres!$C$17:$H$33,5,0))),"",IF(VLOOKUP(D4321,Paramètres!$C$17:$H$33,6,0)="oui","illimité",VLOOKUP(D4321,Paramètres!$C$17:$H$33,5,0)))</f>
        <v/>
      </c>
      <c r="G4321" s="269" t="str">
        <f t="shared" si="405"/>
        <v/>
      </c>
      <c r="H4321" s="208"/>
      <c r="I4321" s="53"/>
      <c r="J4321" s="209"/>
      <c r="K4321" s="271"/>
      <c r="L4321" s="37"/>
      <c r="M4321" s="218"/>
      <c r="N4321" s="124"/>
      <c r="O4321" s="211" t="str">
        <f t="shared" ca="1" si="406"/>
        <v/>
      </c>
      <c r="P4321" s="212" t="str">
        <f>IF(ISERROR(VLOOKUP(L4321,Paramètres!$A$38:$B$40,2,0)),"",VLOOKUP(L4321,Paramètres!$A$38:$B$40,2,0))</f>
        <v/>
      </c>
      <c r="Q4321" s="211" t="str">
        <f t="shared" ca="1" si="407"/>
        <v/>
      </c>
      <c r="R4321" s="211" t="str">
        <f t="shared" si="403"/>
        <v/>
      </c>
      <c r="S4321" s="213" t="str">
        <f t="shared" ca="1" si="404"/>
        <v/>
      </c>
      <c r="T4321" s="214" t="str">
        <f t="shared" ca="1" si="408"/>
        <v/>
      </c>
    </row>
    <row r="4322" spans="1:20" x14ac:dyDescent="0.25">
      <c r="A4322" s="119" t="s">
        <v>9891</v>
      </c>
      <c r="B4322" s="260"/>
      <c r="C4322" s="264" t="str">
        <f>IF(ISERROR(VLOOKUP(B4322,'Tous les abonnés'!$A$6:$I$5491,2,0)),"",VLOOKUP(B4322,'Tous les abonnés'!$A$6:$I$5491,2,0))</f>
        <v/>
      </c>
      <c r="D4322" s="26"/>
      <c r="E4322" s="265"/>
      <c r="F4322" s="207" t="str">
        <f>IF(ISERROR(IF(VLOOKUP(D4322,Paramètres!$C$17:$H$33,6,0)="oui","illimité",VLOOKUP(D4322,Paramètres!$C$17:$H$33,5,0))),"",IF(VLOOKUP(D4322,Paramètres!$C$17:$H$33,6,0)="oui","illimité",VLOOKUP(D4322,Paramètres!$C$17:$H$33,5,0)))</f>
        <v/>
      </c>
      <c r="G4322" s="269" t="str">
        <f t="shared" si="405"/>
        <v/>
      </c>
      <c r="H4322" s="208"/>
      <c r="I4322" s="53"/>
      <c r="J4322" s="209"/>
      <c r="K4322" s="271"/>
      <c r="L4322" s="37"/>
      <c r="M4322" s="218"/>
      <c r="N4322" s="124"/>
      <c r="O4322" s="211" t="str">
        <f t="shared" ca="1" si="406"/>
        <v/>
      </c>
      <c r="P4322" s="212" t="str">
        <f>IF(ISERROR(VLOOKUP(L4322,Paramètres!$A$38:$B$40,2,0)),"",VLOOKUP(L4322,Paramètres!$A$38:$B$40,2,0))</f>
        <v/>
      </c>
      <c r="Q4322" s="211" t="str">
        <f t="shared" ca="1" si="407"/>
        <v/>
      </c>
      <c r="R4322" s="211" t="str">
        <f t="shared" si="403"/>
        <v/>
      </c>
      <c r="S4322" s="213" t="str">
        <f t="shared" ca="1" si="404"/>
        <v/>
      </c>
      <c r="T4322" s="214" t="str">
        <f t="shared" ca="1" si="408"/>
        <v/>
      </c>
    </row>
    <row r="4323" spans="1:20" x14ac:dyDescent="0.25">
      <c r="A4323" s="119" t="s">
        <v>9892</v>
      </c>
      <c r="B4323" s="260"/>
      <c r="C4323" s="264" t="str">
        <f>IF(ISERROR(VLOOKUP(B4323,'Tous les abonnés'!$A$6:$I$5491,2,0)),"",VLOOKUP(B4323,'Tous les abonnés'!$A$6:$I$5491,2,0))</f>
        <v/>
      </c>
      <c r="D4323" s="26"/>
      <c r="E4323" s="265"/>
      <c r="F4323" s="207" t="str">
        <f>IF(ISERROR(IF(VLOOKUP(D4323,Paramètres!$C$17:$H$33,6,0)="oui","illimité",VLOOKUP(D4323,Paramètres!$C$17:$H$33,5,0))),"",IF(VLOOKUP(D4323,Paramètres!$C$17:$H$33,6,0)="oui","illimité",VLOOKUP(D4323,Paramètres!$C$17:$H$33,5,0)))</f>
        <v/>
      </c>
      <c r="G4323" s="269" t="str">
        <f t="shared" si="405"/>
        <v/>
      </c>
      <c r="H4323" s="208"/>
      <c r="I4323" s="53"/>
      <c r="J4323" s="209"/>
      <c r="K4323" s="271"/>
      <c r="L4323" s="37"/>
      <c r="M4323" s="218"/>
      <c r="N4323" s="124"/>
      <c r="O4323" s="211" t="str">
        <f t="shared" ca="1" si="406"/>
        <v/>
      </c>
      <c r="P4323" s="212" t="str">
        <f>IF(ISERROR(VLOOKUP(L4323,Paramètres!$A$38:$B$40,2,0)),"",VLOOKUP(L4323,Paramètres!$A$38:$B$40,2,0))</f>
        <v/>
      </c>
      <c r="Q4323" s="211" t="str">
        <f t="shared" ca="1" si="407"/>
        <v/>
      </c>
      <c r="R4323" s="211" t="str">
        <f t="shared" si="403"/>
        <v/>
      </c>
      <c r="S4323" s="213" t="str">
        <f t="shared" ca="1" si="404"/>
        <v/>
      </c>
      <c r="T4323" s="214" t="str">
        <f t="shared" ca="1" si="408"/>
        <v/>
      </c>
    </row>
    <row r="4324" spans="1:20" x14ac:dyDescent="0.25">
      <c r="A4324" s="119" t="s">
        <v>9893</v>
      </c>
      <c r="B4324" s="260"/>
      <c r="C4324" s="264" t="str">
        <f>IF(ISERROR(VLOOKUP(B4324,'Tous les abonnés'!$A$6:$I$5491,2,0)),"",VLOOKUP(B4324,'Tous les abonnés'!$A$6:$I$5491,2,0))</f>
        <v/>
      </c>
      <c r="D4324" s="26"/>
      <c r="E4324" s="265"/>
      <c r="F4324" s="207" t="str">
        <f>IF(ISERROR(IF(VLOOKUP(D4324,Paramètres!$C$17:$H$33,6,0)="oui","illimité",VLOOKUP(D4324,Paramètres!$C$17:$H$33,5,0))),"",IF(VLOOKUP(D4324,Paramètres!$C$17:$H$33,6,0)="oui","illimité",VLOOKUP(D4324,Paramètres!$C$17:$H$33,5,0)))</f>
        <v/>
      </c>
      <c r="G4324" s="269" t="str">
        <f t="shared" si="405"/>
        <v/>
      </c>
      <c r="H4324" s="208"/>
      <c r="I4324" s="53"/>
      <c r="J4324" s="209"/>
      <c r="K4324" s="271"/>
      <c r="L4324" s="37"/>
      <c r="M4324" s="218"/>
      <c r="N4324" s="124"/>
      <c r="O4324" s="211" t="str">
        <f t="shared" ca="1" si="406"/>
        <v/>
      </c>
      <c r="P4324" s="212" t="str">
        <f>IF(ISERROR(VLOOKUP(L4324,Paramètres!$A$38:$B$40,2,0)),"",VLOOKUP(L4324,Paramètres!$A$38:$B$40,2,0))</f>
        <v/>
      </c>
      <c r="Q4324" s="211" t="str">
        <f t="shared" ca="1" si="407"/>
        <v/>
      </c>
      <c r="R4324" s="211" t="str">
        <f t="shared" si="403"/>
        <v/>
      </c>
      <c r="S4324" s="213" t="str">
        <f t="shared" ca="1" si="404"/>
        <v/>
      </c>
      <c r="T4324" s="214" t="str">
        <f t="shared" ca="1" si="408"/>
        <v/>
      </c>
    </row>
    <row r="4325" spans="1:20" x14ac:dyDescent="0.25">
      <c r="A4325" s="119" t="s">
        <v>9894</v>
      </c>
      <c r="B4325" s="260"/>
      <c r="C4325" s="264" t="str">
        <f>IF(ISERROR(VLOOKUP(B4325,'Tous les abonnés'!$A$6:$I$5491,2,0)),"",VLOOKUP(B4325,'Tous les abonnés'!$A$6:$I$5491,2,0))</f>
        <v/>
      </c>
      <c r="D4325" s="26"/>
      <c r="E4325" s="265"/>
      <c r="F4325" s="207" t="str">
        <f>IF(ISERROR(IF(VLOOKUP(D4325,Paramètres!$C$17:$H$33,6,0)="oui","illimité",VLOOKUP(D4325,Paramètres!$C$17:$H$33,5,0))),"",IF(VLOOKUP(D4325,Paramètres!$C$17:$H$33,6,0)="oui","illimité",VLOOKUP(D4325,Paramètres!$C$17:$H$33,5,0)))</f>
        <v/>
      </c>
      <c r="G4325" s="269" t="str">
        <f t="shared" si="405"/>
        <v/>
      </c>
      <c r="H4325" s="208"/>
      <c r="I4325" s="53"/>
      <c r="J4325" s="209"/>
      <c r="K4325" s="271"/>
      <c r="L4325" s="37"/>
      <c r="M4325" s="218"/>
      <c r="N4325" s="124"/>
      <c r="O4325" s="211" t="str">
        <f t="shared" ca="1" si="406"/>
        <v/>
      </c>
      <c r="P4325" s="212" t="str">
        <f>IF(ISERROR(VLOOKUP(L4325,Paramètres!$A$38:$B$40,2,0)),"",VLOOKUP(L4325,Paramètres!$A$38:$B$40,2,0))</f>
        <v/>
      </c>
      <c r="Q4325" s="211" t="str">
        <f t="shared" ca="1" si="407"/>
        <v/>
      </c>
      <c r="R4325" s="211" t="str">
        <f t="shared" si="403"/>
        <v/>
      </c>
      <c r="S4325" s="213" t="str">
        <f t="shared" ca="1" si="404"/>
        <v/>
      </c>
      <c r="T4325" s="214" t="str">
        <f t="shared" ca="1" si="408"/>
        <v/>
      </c>
    </row>
    <row r="4326" spans="1:20" x14ac:dyDescent="0.25">
      <c r="A4326" s="119" t="s">
        <v>9895</v>
      </c>
      <c r="B4326" s="260"/>
      <c r="C4326" s="264" t="str">
        <f>IF(ISERROR(VLOOKUP(B4326,'Tous les abonnés'!$A$6:$I$5491,2,0)),"",VLOOKUP(B4326,'Tous les abonnés'!$A$6:$I$5491,2,0))</f>
        <v/>
      </c>
      <c r="D4326" s="26"/>
      <c r="E4326" s="265"/>
      <c r="F4326" s="207" t="str">
        <f>IF(ISERROR(IF(VLOOKUP(D4326,Paramètres!$C$17:$H$33,6,0)="oui","illimité",VLOOKUP(D4326,Paramètres!$C$17:$H$33,5,0))),"",IF(VLOOKUP(D4326,Paramètres!$C$17:$H$33,6,0)="oui","illimité",VLOOKUP(D4326,Paramètres!$C$17:$H$33,5,0)))</f>
        <v/>
      </c>
      <c r="G4326" s="269" t="str">
        <f t="shared" si="405"/>
        <v/>
      </c>
      <c r="H4326" s="208"/>
      <c r="I4326" s="53"/>
      <c r="J4326" s="209"/>
      <c r="K4326" s="271"/>
      <c r="L4326" s="37"/>
      <c r="M4326" s="218"/>
      <c r="N4326" s="124"/>
      <c r="O4326" s="211" t="str">
        <f t="shared" ca="1" si="406"/>
        <v/>
      </c>
      <c r="P4326" s="212" t="str">
        <f>IF(ISERROR(VLOOKUP(L4326,Paramètres!$A$38:$B$40,2,0)),"",VLOOKUP(L4326,Paramètres!$A$38:$B$40,2,0))</f>
        <v/>
      </c>
      <c r="Q4326" s="211" t="str">
        <f t="shared" ca="1" si="407"/>
        <v/>
      </c>
      <c r="R4326" s="211" t="str">
        <f t="shared" si="403"/>
        <v/>
      </c>
      <c r="S4326" s="213" t="str">
        <f t="shared" ca="1" si="404"/>
        <v/>
      </c>
      <c r="T4326" s="214" t="str">
        <f t="shared" ca="1" si="408"/>
        <v/>
      </c>
    </row>
    <row r="4327" spans="1:20" x14ac:dyDescent="0.25">
      <c r="A4327" s="119" t="s">
        <v>9896</v>
      </c>
      <c r="B4327" s="260"/>
      <c r="C4327" s="264" t="str">
        <f>IF(ISERROR(VLOOKUP(B4327,'Tous les abonnés'!$A$6:$I$5491,2,0)),"",VLOOKUP(B4327,'Tous les abonnés'!$A$6:$I$5491,2,0))</f>
        <v/>
      </c>
      <c r="D4327" s="26"/>
      <c r="E4327" s="265"/>
      <c r="F4327" s="207" t="str">
        <f>IF(ISERROR(IF(VLOOKUP(D4327,Paramètres!$C$17:$H$33,6,0)="oui","illimité",VLOOKUP(D4327,Paramètres!$C$17:$H$33,5,0))),"",IF(VLOOKUP(D4327,Paramètres!$C$17:$H$33,6,0)="oui","illimité",VLOOKUP(D4327,Paramètres!$C$17:$H$33,5,0)))</f>
        <v/>
      </c>
      <c r="G4327" s="269" t="str">
        <f t="shared" si="405"/>
        <v/>
      </c>
      <c r="H4327" s="208"/>
      <c r="I4327" s="53"/>
      <c r="J4327" s="209"/>
      <c r="K4327" s="271"/>
      <c r="L4327" s="37"/>
      <c r="M4327" s="218"/>
      <c r="N4327" s="124"/>
      <c r="O4327" s="211" t="str">
        <f t="shared" ca="1" si="406"/>
        <v/>
      </c>
      <c r="P4327" s="212" t="str">
        <f>IF(ISERROR(VLOOKUP(L4327,Paramètres!$A$38:$B$40,2,0)),"",VLOOKUP(L4327,Paramètres!$A$38:$B$40,2,0))</f>
        <v/>
      </c>
      <c r="Q4327" s="211" t="str">
        <f t="shared" ca="1" si="407"/>
        <v/>
      </c>
      <c r="R4327" s="211" t="str">
        <f t="shared" si="403"/>
        <v/>
      </c>
      <c r="S4327" s="213" t="str">
        <f t="shared" ca="1" si="404"/>
        <v/>
      </c>
      <c r="T4327" s="214" t="str">
        <f t="shared" ca="1" si="408"/>
        <v/>
      </c>
    </row>
    <row r="4328" spans="1:20" x14ac:dyDescent="0.25">
      <c r="A4328" s="119" t="s">
        <v>9897</v>
      </c>
      <c r="B4328" s="260"/>
      <c r="C4328" s="264" t="str">
        <f>IF(ISERROR(VLOOKUP(B4328,'Tous les abonnés'!$A$6:$I$5491,2,0)),"",VLOOKUP(B4328,'Tous les abonnés'!$A$6:$I$5491,2,0))</f>
        <v/>
      </c>
      <c r="D4328" s="26"/>
      <c r="E4328" s="265"/>
      <c r="F4328" s="207" t="str">
        <f>IF(ISERROR(IF(VLOOKUP(D4328,Paramètres!$C$17:$H$33,6,0)="oui","illimité",VLOOKUP(D4328,Paramètres!$C$17:$H$33,5,0))),"",IF(VLOOKUP(D4328,Paramètres!$C$17:$H$33,6,0)="oui","illimité",VLOOKUP(D4328,Paramètres!$C$17:$H$33,5,0)))</f>
        <v/>
      </c>
      <c r="G4328" s="269" t="str">
        <f t="shared" si="405"/>
        <v/>
      </c>
      <c r="H4328" s="208"/>
      <c r="I4328" s="53"/>
      <c r="J4328" s="209"/>
      <c r="K4328" s="271"/>
      <c r="L4328" s="37"/>
      <c r="M4328" s="218"/>
      <c r="N4328" s="124"/>
      <c r="O4328" s="211" t="str">
        <f t="shared" ca="1" si="406"/>
        <v/>
      </c>
      <c r="P4328" s="212" t="str">
        <f>IF(ISERROR(VLOOKUP(L4328,Paramètres!$A$38:$B$40,2,0)),"",VLOOKUP(L4328,Paramètres!$A$38:$B$40,2,0))</f>
        <v/>
      </c>
      <c r="Q4328" s="211" t="str">
        <f t="shared" ca="1" si="407"/>
        <v/>
      </c>
      <c r="R4328" s="211" t="str">
        <f t="shared" si="403"/>
        <v/>
      </c>
      <c r="S4328" s="213" t="str">
        <f t="shared" ca="1" si="404"/>
        <v/>
      </c>
      <c r="T4328" s="214" t="str">
        <f t="shared" ca="1" si="408"/>
        <v/>
      </c>
    </row>
    <row r="4329" spans="1:20" x14ac:dyDescent="0.25">
      <c r="A4329" s="119" t="s">
        <v>9898</v>
      </c>
      <c r="B4329" s="260"/>
      <c r="C4329" s="264" t="str">
        <f>IF(ISERROR(VLOOKUP(B4329,'Tous les abonnés'!$A$6:$I$5491,2,0)),"",VLOOKUP(B4329,'Tous les abonnés'!$A$6:$I$5491,2,0))</f>
        <v/>
      </c>
      <c r="D4329" s="26"/>
      <c r="E4329" s="265"/>
      <c r="F4329" s="207" t="str">
        <f>IF(ISERROR(IF(VLOOKUP(D4329,Paramètres!$C$17:$H$33,6,0)="oui","illimité",VLOOKUP(D4329,Paramètres!$C$17:$H$33,5,0))),"",IF(VLOOKUP(D4329,Paramètres!$C$17:$H$33,6,0)="oui","illimité",VLOOKUP(D4329,Paramètres!$C$17:$H$33,5,0)))</f>
        <v/>
      </c>
      <c r="G4329" s="269" t="str">
        <f t="shared" si="405"/>
        <v/>
      </c>
      <c r="H4329" s="208"/>
      <c r="I4329" s="53"/>
      <c r="J4329" s="209"/>
      <c r="K4329" s="271"/>
      <c r="L4329" s="37"/>
      <c r="M4329" s="218"/>
      <c r="N4329" s="124"/>
      <c r="O4329" s="211" t="str">
        <f t="shared" ca="1" si="406"/>
        <v/>
      </c>
      <c r="P4329" s="212" t="str">
        <f>IF(ISERROR(VLOOKUP(L4329,Paramètres!$A$38:$B$40,2,0)),"",VLOOKUP(L4329,Paramètres!$A$38:$B$40,2,0))</f>
        <v/>
      </c>
      <c r="Q4329" s="211" t="str">
        <f t="shared" ca="1" si="407"/>
        <v/>
      </c>
      <c r="R4329" s="211" t="str">
        <f t="shared" si="403"/>
        <v/>
      </c>
      <c r="S4329" s="213" t="str">
        <f t="shared" ca="1" si="404"/>
        <v/>
      </c>
      <c r="T4329" s="214" t="str">
        <f t="shared" ca="1" si="408"/>
        <v/>
      </c>
    </row>
    <row r="4330" spans="1:20" x14ac:dyDescent="0.25">
      <c r="A4330" s="119" t="s">
        <v>9899</v>
      </c>
      <c r="B4330" s="260"/>
      <c r="C4330" s="264" t="str">
        <f>IF(ISERROR(VLOOKUP(B4330,'Tous les abonnés'!$A$6:$I$5491,2,0)),"",VLOOKUP(B4330,'Tous les abonnés'!$A$6:$I$5491,2,0))</f>
        <v/>
      </c>
      <c r="D4330" s="26"/>
      <c r="E4330" s="265"/>
      <c r="F4330" s="207" t="str">
        <f>IF(ISERROR(IF(VLOOKUP(D4330,Paramètres!$C$17:$H$33,6,0)="oui","illimité",VLOOKUP(D4330,Paramètres!$C$17:$H$33,5,0))),"",IF(VLOOKUP(D4330,Paramètres!$C$17:$H$33,6,0)="oui","illimité",VLOOKUP(D4330,Paramètres!$C$17:$H$33,5,0)))</f>
        <v/>
      </c>
      <c r="G4330" s="269" t="str">
        <f t="shared" si="405"/>
        <v/>
      </c>
      <c r="H4330" s="208"/>
      <c r="I4330" s="53"/>
      <c r="J4330" s="209"/>
      <c r="K4330" s="271"/>
      <c r="L4330" s="37"/>
      <c r="M4330" s="218"/>
      <c r="N4330" s="124"/>
      <c r="O4330" s="211" t="str">
        <f t="shared" ca="1" si="406"/>
        <v/>
      </c>
      <c r="P4330" s="212" t="str">
        <f>IF(ISERROR(VLOOKUP(L4330,Paramètres!$A$38:$B$40,2,0)),"",VLOOKUP(L4330,Paramètres!$A$38:$B$40,2,0))</f>
        <v/>
      </c>
      <c r="Q4330" s="211" t="str">
        <f t="shared" ca="1" si="407"/>
        <v/>
      </c>
      <c r="R4330" s="211" t="str">
        <f t="shared" si="403"/>
        <v/>
      </c>
      <c r="S4330" s="213" t="str">
        <f t="shared" ca="1" si="404"/>
        <v/>
      </c>
      <c r="T4330" s="214" t="str">
        <f t="shared" ca="1" si="408"/>
        <v/>
      </c>
    </row>
    <row r="4331" spans="1:20" x14ac:dyDescent="0.25">
      <c r="A4331" s="119" t="s">
        <v>9900</v>
      </c>
      <c r="B4331" s="260"/>
      <c r="C4331" s="264" t="str">
        <f>IF(ISERROR(VLOOKUP(B4331,'Tous les abonnés'!$A$6:$I$5491,2,0)),"",VLOOKUP(B4331,'Tous les abonnés'!$A$6:$I$5491,2,0))</f>
        <v/>
      </c>
      <c r="D4331" s="26"/>
      <c r="E4331" s="265"/>
      <c r="F4331" s="207" t="str">
        <f>IF(ISERROR(IF(VLOOKUP(D4331,Paramètres!$C$17:$H$33,6,0)="oui","illimité",VLOOKUP(D4331,Paramètres!$C$17:$H$33,5,0))),"",IF(VLOOKUP(D4331,Paramètres!$C$17:$H$33,6,0)="oui","illimité",VLOOKUP(D4331,Paramètres!$C$17:$H$33,5,0)))</f>
        <v/>
      </c>
      <c r="G4331" s="269" t="str">
        <f t="shared" si="405"/>
        <v/>
      </c>
      <c r="H4331" s="208"/>
      <c r="I4331" s="53"/>
      <c r="J4331" s="209"/>
      <c r="K4331" s="271"/>
      <c r="L4331" s="37"/>
      <c r="M4331" s="218"/>
      <c r="N4331" s="124"/>
      <c r="O4331" s="211" t="str">
        <f t="shared" ca="1" si="406"/>
        <v/>
      </c>
      <c r="P4331" s="212" t="str">
        <f>IF(ISERROR(VLOOKUP(L4331,Paramètres!$A$38:$B$40,2,0)),"",VLOOKUP(L4331,Paramètres!$A$38:$B$40,2,0))</f>
        <v/>
      </c>
      <c r="Q4331" s="211" t="str">
        <f t="shared" ca="1" si="407"/>
        <v/>
      </c>
      <c r="R4331" s="211" t="str">
        <f t="shared" si="403"/>
        <v/>
      </c>
      <c r="S4331" s="213" t="str">
        <f t="shared" ca="1" si="404"/>
        <v/>
      </c>
      <c r="T4331" s="214" t="str">
        <f t="shared" ca="1" si="408"/>
        <v/>
      </c>
    </row>
    <row r="4332" spans="1:20" x14ac:dyDescent="0.25">
      <c r="A4332" s="119" t="s">
        <v>9901</v>
      </c>
      <c r="B4332" s="260"/>
      <c r="C4332" s="264" t="str">
        <f>IF(ISERROR(VLOOKUP(B4332,'Tous les abonnés'!$A$6:$I$5491,2,0)),"",VLOOKUP(B4332,'Tous les abonnés'!$A$6:$I$5491,2,0))</f>
        <v/>
      </c>
      <c r="D4332" s="26"/>
      <c r="E4332" s="265"/>
      <c r="F4332" s="207" t="str">
        <f>IF(ISERROR(IF(VLOOKUP(D4332,Paramètres!$C$17:$H$33,6,0)="oui","illimité",VLOOKUP(D4332,Paramètres!$C$17:$H$33,5,0))),"",IF(VLOOKUP(D4332,Paramètres!$C$17:$H$33,6,0)="oui","illimité",VLOOKUP(D4332,Paramètres!$C$17:$H$33,5,0)))</f>
        <v/>
      </c>
      <c r="G4332" s="269" t="str">
        <f t="shared" si="405"/>
        <v/>
      </c>
      <c r="H4332" s="208"/>
      <c r="I4332" s="53"/>
      <c r="J4332" s="209"/>
      <c r="K4332" s="271"/>
      <c r="L4332" s="37"/>
      <c r="M4332" s="218"/>
      <c r="N4332" s="124"/>
      <c r="O4332" s="211" t="str">
        <f t="shared" ca="1" si="406"/>
        <v/>
      </c>
      <c r="P4332" s="212" t="str">
        <f>IF(ISERROR(VLOOKUP(L4332,Paramètres!$A$38:$B$40,2,0)),"",VLOOKUP(L4332,Paramètres!$A$38:$B$40,2,0))</f>
        <v/>
      </c>
      <c r="Q4332" s="211" t="str">
        <f t="shared" ca="1" si="407"/>
        <v/>
      </c>
      <c r="R4332" s="211" t="str">
        <f t="shared" si="403"/>
        <v/>
      </c>
      <c r="S4332" s="213" t="str">
        <f t="shared" ca="1" si="404"/>
        <v/>
      </c>
      <c r="T4332" s="214" t="str">
        <f t="shared" ca="1" si="408"/>
        <v/>
      </c>
    </row>
    <row r="4333" spans="1:20" x14ac:dyDescent="0.25">
      <c r="A4333" s="119" t="s">
        <v>9902</v>
      </c>
      <c r="B4333" s="260"/>
      <c r="C4333" s="264" t="str">
        <f>IF(ISERROR(VLOOKUP(B4333,'Tous les abonnés'!$A$6:$I$5491,2,0)),"",VLOOKUP(B4333,'Tous les abonnés'!$A$6:$I$5491,2,0))</f>
        <v/>
      </c>
      <c r="D4333" s="26"/>
      <c r="E4333" s="265"/>
      <c r="F4333" s="207" t="str">
        <f>IF(ISERROR(IF(VLOOKUP(D4333,Paramètres!$C$17:$H$33,6,0)="oui","illimité",VLOOKUP(D4333,Paramètres!$C$17:$H$33,5,0))),"",IF(VLOOKUP(D4333,Paramètres!$C$17:$H$33,6,0)="oui","illimité",VLOOKUP(D4333,Paramètres!$C$17:$H$33,5,0)))</f>
        <v/>
      </c>
      <c r="G4333" s="269" t="str">
        <f t="shared" si="405"/>
        <v/>
      </c>
      <c r="H4333" s="208"/>
      <c r="I4333" s="53"/>
      <c r="J4333" s="209"/>
      <c r="K4333" s="271"/>
      <c r="L4333" s="37"/>
      <c r="M4333" s="218"/>
      <c r="N4333" s="124"/>
      <c r="O4333" s="211" t="str">
        <f t="shared" ca="1" si="406"/>
        <v/>
      </c>
      <c r="P4333" s="212" t="str">
        <f>IF(ISERROR(VLOOKUP(L4333,Paramètres!$A$38:$B$40,2,0)),"",VLOOKUP(L4333,Paramètres!$A$38:$B$40,2,0))</f>
        <v/>
      </c>
      <c r="Q4333" s="211" t="str">
        <f t="shared" ca="1" si="407"/>
        <v/>
      </c>
      <c r="R4333" s="211" t="str">
        <f t="shared" si="403"/>
        <v/>
      </c>
      <c r="S4333" s="213" t="str">
        <f t="shared" ca="1" si="404"/>
        <v/>
      </c>
      <c r="T4333" s="214" t="str">
        <f t="shared" ca="1" si="408"/>
        <v/>
      </c>
    </row>
    <row r="4334" spans="1:20" x14ac:dyDescent="0.25">
      <c r="A4334" s="119" t="s">
        <v>9903</v>
      </c>
      <c r="B4334" s="260"/>
      <c r="C4334" s="264" t="str">
        <f>IF(ISERROR(VLOOKUP(B4334,'Tous les abonnés'!$A$6:$I$5491,2,0)),"",VLOOKUP(B4334,'Tous les abonnés'!$A$6:$I$5491,2,0))</f>
        <v/>
      </c>
      <c r="D4334" s="26"/>
      <c r="E4334" s="265"/>
      <c r="F4334" s="207" t="str">
        <f>IF(ISERROR(IF(VLOOKUP(D4334,Paramètres!$C$17:$H$33,6,0)="oui","illimité",VLOOKUP(D4334,Paramètres!$C$17:$H$33,5,0))),"",IF(VLOOKUP(D4334,Paramètres!$C$17:$H$33,6,0)="oui","illimité",VLOOKUP(D4334,Paramètres!$C$17:$H$33,5,0)))</f>
        <v/>
      </c>
      <c r="G4334" s="269" t="str">
        <f t="shared" si="405"/>
        <v/>
      </c>
      <c r="H4334" s="208"/>
      <c r="I4334" s="53"/>
      <c r="J4334" s="209"/>
      <c r="K4334" s="271"/>
      <c r="L4334" s="37"/>
      <c r="M4334" s="218"/>
      <c r="N4334" s="124"/>
      <c r="O4334" s="211" t="str">
        <f t="shared" ca="1" si="406"/>
        <v/>
      </c>
      <c r="P4334" s="212" t="str">
        <f>IF(ISERROR(VLOOKUP(L4334,Paramètres!$A$38:$B$40,2,0)),"",VLOOKUP(L4334,Paramètres!$A$38:$B$40,2,0))</f>
        <v/>
      </c>
      <c r="Q4334" s="211" t="str">
        <f t="shared" ca="1" si="407"/>
        <v/>
      </c>
      <c r="R4334" s="211" t="str">
        <f t="shared" si="403"/>
        <v/>
      </c>
      <c r="S4334" s="213" t="str">
        <f t="shared" ca="1" si="404"/>
        <v/>
      </c>
      <c r="T4334" s="214" t="str">
        <f t="shared" ca="1" si="408"/>
        <v/>
      </c>
    </row>
    <row r="4335" spans="1:20" x14ac:dyDescent="0.25">
      <c r="A4335" s="119" t="s">
        <v>9904</v>
      </c>
      <c r="B4335" s="260"/>
      <c r="C4335" s="264" t="str">
        <f>IF(ISERROR(VLOOKUP(B4335,'Tous les abonnés'!$A$6:$I$5491,2,0)),"",VLOOKUP(B4335,'Tous les abonnés'!$A$6:$I$5491,2,0))</f>
        <v/>
      </c>
      <c r="D4335" s="26"/>
      <c r="E4335" s="265"/>
      <c r="F4335" s="207" t="str">
        <f>IF(ISERROR(IF(VLOOKUP(D4335,Paramètres!$C$17:$H$33,6,0)="oui","illimité",VLOOKUP(D4335,Paramètres!$C$17:$H$33,5,0))),"",IF(VLOOKUP(D4335,Paramètres!$C$17:$H$33,6,0)="oui","illimité",VLOOKUP(D4335,Paramètres!$C$17:$H$33,5,0)))</f>
        <v/>
      </c>
      <c r="G4335" s="269" t="str">
        <f t="shared" si="405"/>
        <v/>
      </c>
      <c r="H4335" s="208"/>
      <c r="I4335" s="53"/>
      <c r="J4335" s="209"/>
      <c r="K4335" s="271"/>
      <c r="L4335" s="37"/>
      <c r="M4335" s="218"/>
      <c r="N4335" s="124"/>
      <c r="O4335" s="211" t="str">
        <f t="shared" ca="1" si="406"/>
        <v/>
      </c>
      <c r="P4335" s="212" t="str">
        <f>IF(ISERROR(VLOOKUP(L4335,Paramètres!$A$38:$B$40,2,0)),"",VLOOKUP(L4335,Paramètres!$A$38:$B$40,2,0))</f>
        <v/>
      </c>
      <c r="Q4335" s="211" t="str">
        <f t="shared" ca="1" si="407"/>
        <v/>
      </c>
      <c r="R4335" s="211" t="str">
        <f t="shared" si="403"/>
        <v/>
      </c>
      <c r="S4335" s="213" t="str">
        <f t="shared" ca="1" si="404"/>
        <v/>
      </c>
      <c r="T4335" s="214" t="str">
        <f t="shared" ca="1" si="408"/>
        <v/>
      </c>
    </row>
    <row r="4336" spans="1:20" x14ac:dyDescent="0.25">
      <c r="A4336" s="119" t="s">
        <v>9905</v>
      </c>
      <c r="B4336" s="260"/>
      <c r="C4336" s="264" t="str">
        <f>IF(ISERROR(VLOOKUP(B4336,'Tous les abonnés'!$A$6:$I$5491,2,0)),"",VLOOKUP(B4336,'Tous les abonnés'!$A$6:$I$5491,2,0))</f>
        <v/>
      </c>
      <c r="D4336" s="26"/>
      <c r="E4336" s="265"/>
      <c r="F4336" s="207" t="str">
        <f>IF(ISERROR(IF(VLOOKUP(D4336,Paramètres!$C$17:$H$33,6,0)="oui","illimité",VLOOKUP(D4336,Paramètres!$C$17:$H$33,5,0))),"",IF(VLOOKUP(D4336,Paramètres!$C$17:$H$33,6,0)="oui","illimité",VLOOKUP(D4336,Paramètres!$C$17:$H$33,5,0)))</f>
        <v/>
      </c>
      <c r="G4336" s="269" t="str">
        <f t="shared" si="405"/>
        <v/>
      </c>
      <c r="H4336" s="208"/>
      <c r="I4336" s="53"/>
      <c r="J4336" s="209"/>
      <c r="K4336" s="271"/>
      <c r="L4336" s="37"/>
      <c r="M4336" s="218"/>
      <c r="N4336" s="124"/>
      <c r="O4336" s="211" t="str">
        <f t="shared" ca="1" si="406"/>
        <v/>
      </c>
      <c r="P4336" s="212" t="str">
        <f>IF(ISERROR(VLOOKUP(L4336,Paramètres!$A$38:$B$40,2,0)),"",VLOOKUP(L4336,Paramètres!$A$38:$B$40,2,0))</f>
        <v/>
      </c>
      <c r="Q4336" s="211" t="str">
        <f t="shared" ca="1" si="407"/>
        <v/>
      </c>
      <c r="R4336" s="211" t="str">
        <f t="shared" si="403"/>
        <v/>
      </c>
      <c r="S4336" s="213" t="str">
        <f t="shared" ca="1" si="404"/>
        <v/>
      </c>
      <c r="T4336" s="214" t="str">
        <f t="shared" ca="1" si="408"/>
        <v/>
      </c>
    </row>
    <row r="4337" spans="1:20" x14ac:dyDescent="0.25">
      <c r="A4337" s="119" t="s">
        <v>9906</v>
      </c>
      <c r="B4337" s="260"/>
      <c r="C4337" s="264" t="str">
        <f>IF(ISERROR(VLOOKUP(B4337,'Tous les abonnés'!$A$6:$I$5491,2,0)),"",VLOOKUP(B4337,'Tous les abonnés'!$A$6:$I$5491,2,0))</f>
        <v/>
      </c>
      <c r="D4337" s="26"/>
      <c r="E4337" s="265"/>
      <c r="F4337" s="207" t="str">
        <f>IF(ISERROR(IF(VLOOKUP(D4337,Paramètres!$C$17:$H$33,6,0)="oui","illimité",VLOOKUP(D4337,Paramètres!$C$17:$H$33,5,0))),"",IF(VLOOKUP(D4337,Paramètres!$C$17:$H$33,6,0)="oui","illimité",VLOOKUP(D4337,Paramètres!$C$17:$H$33,5,0)))</f>
        <v/>
      </c>
      <c r="G4337" s="269" t="str">
        <f t="shared" si="405"/>
        <v/>
      </c>
      <c r="H4337" s="208"/>
      <c r="I4337" s="53"/>
      <c r="J4337" s="209"/>
      <c r="K4337" s="271"/>
      <c r="L4337" s="37"/>
      <c r="M4337" s="218"/>
      <c r="N4337" s="124"/>
      <c r="O4337" s="211" t="str">
        <f t="shared" ca="1" si="406"/>
        <v/>
      </c>
      <c r="P4337" s="212" t="str">
        <f>IF(ISERROR(VLOOKUP(L4337,Paramètres!$A$38:$B$40,2,0)),"",VLOOKUP(L4337,Paramètres!$A$38:$B$40,2,0))</f>
        <v/>
      </c>
      <c r="Q4337" s="211" t="str">
        <f t="shared" ca="1" si="407"/>
        <v/>
      </c>
      <c r="R4337" s="211" t="str">
        <f t="shared" si="403"/>
        <v/>
      </c>
      <c r="S4337" s="213" t="str">
        <f t="shared" ca="1" si="404"/>
        <v/>
      </c>
      <c r="T4337" s="214" t="str">
        <f t="shared" ca="1" si="408"/>
        <v/>
      </c>
    </row>
    <row r="4338" spans="1:20" x14ac:dyDescent="0.25">
      <c r="A4338" s="119" t="s">
        <v>9907</v>
      </c>
      <c r="B4338" s="260"/>
      <c r="C4338" s="264" t="str">
        <f>IF(ISERROR(VLOOKUP(B4338,'Tous les abonnés'!$A$6:$I$5491,2,0)),"",VLOOKUP(B4338,'Tous les abonnés'!$A$6:$I$5491,2,0))</f>
        <v/>
      </c>
      <c r="D4338" s="26"/>
      <c r="E4338" s="265"/>
      <c r="F4338" s="207" t="str">
        <f>IF(ISERROR(IF(VLOOKUP(D4338,Paramètres!$C$17:$H$33,6,0)="oui","illimité",VLOOKUP(D4338,Paramètres!$C$17:$H$33,5,0))),"",IF(VLOOKUP(D4338,Paramètres!$C$17:$H$33,6,0)="oui","illimité",VLOOKUP(D4338,Paramètres!$C$17:$H$33,5,0)))</f>
        <v/>
      </c>
      <c r="G4338" s="269" t="str">
        <f t="shared" si="405"/>
        <v/>
      </c>
      <c r="H4338" s="208"/>
      <c r="I4338" s="53"/>
      <c r="J4338" s="209"/>
      <c r="K4338" s="271"/>
      <c r="L4338" s="37"/>
      <c r="M4338" s="218"/>
      <c r="N4338" s="124"/>
      <c r="O4338" s="211" t="str">
        <f t="shared" ca="1" si="406"/>
        <v/>
      </c>
      <c r="P4338" s="212" t="str">
        <f>IF(ISERROR(VLOOKUP(L4338,Paramètres!$A$38:$B$40,2,0)),"",VLOOKUP(L4338,Paramètres!$A$38:$B$40,2,0))</f>
        <v/>
      </c>
      <c r="Q4338" s="211" t="str">
        <f t="shared" ca="1" si="407"/>
        <v/>
      </c>
      <c r="R4338" s="211" t="str">
        <f t="shared" si="403"/>
        <v/>
      </c>
      <c r="S4338" s="213" t="str">
        <f t="shared" ca="1" si="404"/>
        <v/>
      </c>
      <c r="T4338" s="214" t="str">
        <f t="shared" ca="1" si="408"/>
        <v/>
      </c>
    </row>
    <row r="4339" spans="1:20" x14ac:dyDescent="0.25">
      <c r="A4339" s="119" t="s">
        <v>9908</v>
      </c>
      <c r="B4339" s="260"/>
      <c r="C4339" s="264" t="str">
        <f>IF(ISERROR(VLOOKUP(B4339,'Tous les abonnés'!$A$6:$I$5491,2,0)),"",VLOOKUP(B4339,'Tous les abonnés'!$A$6:$I$5491,2,0))</f>
        <v/>
      </c>
      <c r="D4339" s="26"/>
      <c r="E4339" s="265"/>
      <c r="F4339" s="207" t="str">
        <f>IF(ISERROR(IF(VLOOKUP(D4339,Paramètres!$C$17:$H$33,6,0)="oui","illimité",VLOOKUP(D4339,Paramètres!$C$17:$H$33,5,0))),"",IF(VLOOKUP(D4339,Paramètres!$C$17:$H$33,6,0)="oui","illimité",VLOOKUP(D4339,Paramètres!$C$17:$H$33,5,0)))</f>
        <v/>
      </c>
      <c r="G4339" s="269" t="str">
        <f t="shared" si="405"/>
        <v/>
      </c>
      <c r="H4339" s="208"/>
      <c r="I4339" s="53"/>
      <c r="J4339" s="209"/>
      <c r="K4339" s="271"/>
      <c r="L4339" s="37"/>
      <c r="M4339" s="218"/>
      <c r="N4339" s="124"/>
      <c r="O4339" s="211" t="str">
        <f t="shared" ca="1" si="406"/>
        <v/>
      </c>
      <c r="P4339" s="212" t="str">
        <f>IF(ISERROR(VLOOKUP(L4339,Paramètres!$A$38:$B$40,2,0)),"",VLOOKUP(L4339,Paramètres!$A$38:$B$40,2,0))</f>
        <v/>
      </c>
      <c r="Q4339" s="211" t="str">
        <f t="shared" ca="1" si="407"/>
        <v/>
      </c>
      <c r="R4339" s="211" t="str">
        <f t="shared" si="403"/>
        <v/>
      </c>
      <c r="S4339" s="213" t="str">
        <f t="shared" ca="1" si="404"/>
        <v/>
      </c>
      <c r="T4339" s="214" t="str">
        <f t="shared" ca="1" si="408"/>
        <v/>
      </c>
    </row>
    <row r="4340" spans="1:20" x14ac:dyDescent="0.25">
      <c r="A4340" s="119" t="s">
        <v>9909</v>
      </c>
      <c r="B4340" s="260"/>
      <c r="C4340" s="264" t="str">
        <f>IF(ISERROR(VLOOKUP(B4340,'Tous les abonnés'!$A$6:$I$5491,2,0)),"",VLOOKUP(B4340,'Tous les abonnés'!$A$6:$I$5491,2,0))</f>
        <v/>
      </c>
      <c r="D4340" s="26"/>
      <c r="E4340" s="265"/>
      <c r="F4340" s="207" t="str">
        <f>IF(ISERROR(IF(VLOOKUP(D4340,Paramètres!$C$17:$H$33,6,0)="oui","illimité",VLOOKUP(D4340,Paramètres!$C$17:$H$33,5,0))),"",IF(VLOOKUP(D4340,Paramètres!$C$17:$H$33,6,0)="oui","illimité",VLOOKUP(D4340,Paramètres!$C$17:$H$33,5,0)))</f>
        <v/>
      </c>
      <c r="G4340" s="269" t="str">
        <f t="shared" si="405"/>
        <v/>
      </c>
      <c r="H4340" s="208"/>
      <c r="I4340" s="53"/>
      <c r="J4340" s="209"/>
      <c r="K4340" s="271"/>
      <c r="L4340" s="37"/>
      <c r="M4340" s="218"/>
      <c r="N4340" s="124"/>
      <c r="O4340" s="211" t="str">
        <f t="shared" ca="1" si="406"/>
        <v/>
      </c>
      <c r="P4340" s="212" t="str">
        <f>IF(ISERROR(VLOOKUP(L4340,Paramètres!$A$38:$B$40,2,0)),"",VLOOKUP(L4340,Paramètres!$A$38:$B$40,2,0))</f>
        <v/>
      </c>
      <c r="Q4340" s="211" t="str">
        <f t="shared" ca="1" si="407"/>
        <v/>
      </c>
      <c r="R4340" s="211" t="str">
        <f t="shared" si="403"/>
        <v/>
      </c>
      <c r="S4340" s="213" t="str">
        <f t="shared" ca="1" si="404"/>
        <v/>
      </c>
      <c r="T4340" s="214" t="str">
        <f t="shared" ca="1" si="408"/>
        <v/>
      </c>
    </row>
    <row r="4341" spans="1:20" x14ac:dyDescent="0.25">
      <c r="A4341" s="119" t="s">
        <v>9910</v>
      </c>
      <c r="B4341" s="260"/>
      <c r="C4341" s="264" t="str">
        <f>IF(ISERROR(VLOOKUP(B4341,'Tous les abonnés'!$A$6:$I$5491,2,0)),"",VLOOKUP(B4341,'Tous les abonnés'!$A$6:$I$5491,2,0))</f>
        <v/>
      </c>
      <c r="D4341" s="26"/>
      <c r="E4341" s="265"/>
      <c r="F4341" s="207" t="str">
        <f>IF(ISERROR(IF(VLOOKUP(D4341,Paramètres!$C$17:$H$33,6,0)="oui","illimité",VLOOKUP(D4341,Paramètres!$C$17:$H$33,5,0))),"",IF(VLOOKUP(D4341,Paramètres!$C$17:$H$33,6,0)="oui","illimité",VLOOKUP(D4341,Paramètres!$C$17:$H$33,5,0)))</f>
        <v/>
      </c>
      <c r="G4341" s="269" t="str">
        <f t="shared" si="405"/>
        <v/>
      </c>
      <c r="H4341" s="208"/>
      <c r="I4341" s="53"/>
      <c r="J4341" s="209"/>
      <c r="K4341" s="271"/>
      <c r="L4341" s="37"/>
      <c r="M4341" s="218"/>
      <c r="N4341" s="124"/>
      <c r="O4341" s="211" t="str">
        <f t="shared" ca="1" si="406"/>
        <v/>
      </c>
      <c r="P4341" s="212" t="str">
        <f>IF(ISERROR(VLOOKUP(L4341,Paramètres!$A$38:$B$40,2,0)),"",VLOOKUP(L4341,Paramètres!$A$38:$B$40,2,0))</f>
        <v/>
      </c>
      <c r="Q4341" s="211" t="str">
        <f t="shared" ca="1" si="407"/>
        <v/>
      </c>
      <c r="R4341" s="211" t="str">
        <f t="shared" si="403"/>
        <v/>
      </c>
      <c r="S4341" s="213" t="str">
        <f t="shared" ca="1" si="404"/>
        <v/>
      </c>
      <c r="T4341" s="214" t="str">
        <f t="shared" ca="1" si="408"/>
        <v/>
      </c>
    </row>
    <row r="4342" spans="1:20" x14ac:dyDescent="0.25">
      <c r="A4342" s="119" t="s">
        <v>9911</v>
      </c>
      <c r="B4342" s="260"/>
      <c r="C4342" s="264" t="str">
        <f>IF(ISERROR(VLOOKUP(B4342,'Tous les abonnés'!$A$6:$I$5491,2,0)),"",VLOOKUP(B4342,'Tous les abonnés'!$A$6:$I$5491,2,0))</f>
        <v/>
      </c>
      <c r="D4342" s="26"/>
      <c r="E4342" s="265"/>
      <c r="F4342" s="207" t="str">
        <f>IF(ISERROR(IF(VLOOKUP(D4342,Paramètres!$C$17:$H$33,6,0)="oui","illimité",VLOOKUP(D4342,Paramètres!$C$17:$H$33,5,0))),"",IF(VLOOKUP(D4342,Paramètres!$C$17:$H$33,6,0)="oui","illimité",VLOOKUP(D4342,Paramètres!$C$17:$H$33,5,0)))</f>
        <v/>
      </c>
      <c r="G4342" s="269" t="str">
        <f t="shared" si="405"/>
        <v/>
      </c>
      <c r="H4342" s="208"/>
      <c r="I4342" s="53"/>
      <c r="J4342" s="209"/>
      <c r="K4342" s="271"/>
      <c r="L4342" s="37"/>
      <c r="M4342" s="218"/>
      <c r="N4342" s="124"/>
      <c r="O4342" s="211" t="str">
        <f t="shared" ca="1" si="406"/>
        <v/>
      </c>
      <c r="P4342" s="212" t="str">
        <f>IF(ISERROR(VLOOKUP(L4342,Paramètres!$A$38:$B$40,2,0)),"",VLOOKUP(L4342,Paramètres!$A$38:$B$40,2,0))</f>
        <v/>
      </c>
      <c r="Q4342" s="211" t="str">
        <f t="shared" ca="1" si="407"/>
        <v/>
      </c>
      <c r="R4342" s="211" t="str">
        <f t="shared" si="403"/>
        <v/>
      </c>
      <c r="S4342" s="213" t="str">
        <f t="shared" ca="1" si="404"/>
        <v/>
      </c>
      <c r="T4342" s="214" t="str">
        <f t="shared" ca="1" si="408"/>
        <v/>
      </c>
    </row>
    <row r="4343" spans="1:20" x14ac:dyDescent="0.25">
      <c r="A4343" s="119" t="s">
        <v>9912</v>
      </c>
      <c r="B4343" s="260"/>
      <c r="C4343" s="264" t="str">
        <f>IF(ISERROR(VLOOKUP(B4343,'Tous les abonnés'!$A$6:$I$5491,2,0)),"",VLOOKUP(B4343,'Tous les abonnés'!$A$6:$I$5491,2,0))</f>
        <v/>
      </c>
      <c r="D4343" s="26"/>
      <c r="E4343" s="265"/>
      <c r="F4343" s="207" t="str">
        <f>IF(ISERROR(IF(VLOOKUP(D4343,Paramètres!$C$17:$H$33,6,0)="oui","illimité",VLOOKUP(D4343,Paramètres!$C$17:$H$33,5,0))),"",IF(VLOOKUP(D4343,Paramètres!$C$17:$H$33,6,0)="oui","illimité",VLOOKUP(D4343,Paramètres!$C$17:$H$33,5,0)))</f>
        <v/>
      </c>
      <c r="G4343" s="269" t="str">
        <f t="shared" si="405"/>
        <v/>
      </c>
      <c r="H4343" s="208"/>
      <c r="I4343" s="53"/>
      <c r="J4343" s="209"/>
      <c r="K4343" s="271"/>
      <c r="L4343" s="37"/>
      <c r="M4343" s="218"/>
      <c r="N4343" s="124"/>
      <c r="O4343" s="211" t="str">
        <f t="shared" ca="1" si="406"/>
        <v/>
      </c>
      <c r="P4343" s="212" t="str">
        <f>IF(ISERROR(VLOOKUP(L4343,Paramètres!$A$38:$B$40,2,0)),"",VLOOKUP(L4343,Paramètres!$A$38:$B$40,2,0))</f>
        <v/>
      </c>
      <c r="Q4343" s="211" t="str">
        <f t="shared" ca="1" si="407"/>
        <v/>
      </c>
      <c r="R4343" s="211" t="str">
        <f t="shared" si="403"/>
        <v/>
      </c>
      <c r="S4343" s="213" t="str">
        <f t="shared" ca="1" si="404"/>
        <v/>
      </c>
      <c r="T4343" s="214" t="str">
        <f t="shared" ca="1" si="408"/>
        <v/>
      </c>
    </row>
    <row r="4344" spans="1:20" x14ac:dyDescent="0.25">
      <c r="A4344" s="119" t="s">
        <v>9913</v>
      </c>
      <c r="B4344" s="260"/>
      <c r="C4344" s="264" t="str">
        <f>IF(ISERROR(VLOOKUP(B4344,'Tous les abonnés'!$A$6:$I$5491,2,0)),"",VLOOKUP(B4344,'Tous les abonnés'!$A$6:$I$5491,2,0))</f>
        <v/>
      </c>
      <c r="D4344" s="26"/>
      <c r="E4344" s="265"/>
      <c r="F4344" s="207" t="str">
        <f>IF(ISERROR(IF(VLOOKUP(D4344,Paramètres!$C$17:$H$33,6,0)="oui","illimité",VLOOKUP(D4344,Paramètres!$C$17:$H$33,5,0))),"",IF(VLOOKUP(D4344,Paramètres!$C$17:$H$33,6,0)="oui","illimité",VLOOKUP(D4344,Paramètres!$C$17:$H$33,5,0)))</f>
        <v/>
      </c>
      <c r="G4344" s="269" t="str">
        <f t="shared" si="405"/>
        <v/>
      </c>
      <c r="H4344" s="208"/>
      <c r="I4344" s="53"/>
      <c r="J4344" s="209"/>
      <c r="K4344" s="271"/>
      <c r="L4344" s="37"/>
      <c r="M4344" s="218"/>
      <c r="N4344" s="124"/>
      <c r="O4344" s="211" t="str">
        <f t="shared" ca="1" si="406"/>
        <v/>
      </c>
      <c r="P4344" s="212" t="str">
        <f>IF(ISERROR(VLOOKUP(L4344,Paramètres!$A$38:$B$40,2,0)),"",VLOOKUP(L4344,Paramètres!$A$38:$B$40,2,0))</f>
        <v/>
      </c>
      <c r="Q4344" s="211" t="str">
        <f t="shared" ca="1" si="407"/>
        <v/>
      </c>
      <c r="R4344" s="211" t="str">
        <f t="shared" si="403"/>
        <v/>
      </c>
      <c r="S4344" s="213" t="str">
        <f t="shared" ca="1" si="404"/>
        <v/>
      </c>
      <c r="T4344" s="214" t="str">
        <f t="shared" ca="1" si="408"/>
        <v/>
      </c>
    </row>
    <row r="4345" spans="1:20" x14ac:dyDescent="0.25">
      <c r="A4345" s="119" t="s">
        <v>9914</v>
      </c>
      <c r="B4345" s="260"/>
      <c r="C4345" s="264" t="str">
        <f>IF(ISERROR(VLOOKUP(B4345,'Tous les abonnés'!$A$6:$I$5491,2,0)),"",VLOOKUP(B4345,'Tous les abonnés'!$A$6:$I$5491,2,0))</f>
        <v/>
      </c>
      <c r="D4345" s="26"/>
      <c r="E4345" s="265"/>
      <c r="F4345" s="207" t="str">
        <f>IF(ISERROR(IF(VLOOKUP(D4345,Paramètres!$C$17:$H$33,6,0)="oui","illimité",VLOOKUP(D4345,Paramètres!$C$17:$H$33,5,0))),"",IF(VLOOKUP(D4345,Paramètres!$C$17:$H$33,6,0)="oui","illimité",VLOOKUP(D4345,Paramètres!$C$17:$H$33,5,0)))</f>
        <v/>
      </c>
      <c r="G4345" s="269" t="str">
        <f t="shared" si="405"/>
        <v/>
      </c>
      <c r="H4345" s="208"/>
      <c r="I4345" s="53"/>
      <c r="J4345" s="209"/>
      <c r="K4345" s="271"/>
      <c r="L4345" s="37"/>
      <c r="M4345" s="218"/>
      <c r="N4345" s="124"/>
      <c r="O4345" s="211" t="str">
        <f t="shared" ca="1" si="406"/>
        <v/>
      </c>
      <c r="P4345" s="212" t="str">
        <f>IF(ISERROR(VLOOKUP(L4345,Paramètres!$A$38:$B$40,2,0)),"",VLOOKUP(L4345,Paramètres!$A$38:$B$40,2,0))</f>
        <v/>
      </c>
      <c r="Q4345" s="211" t="str">
        <f t="shared" ca="1" si="407"/>
        <v/>
      </c>
      <c r="R4345" s="211" t="str">
        <f t="shared" si="403"/>
        <v/>
      </c>
      <c r="S4345" s="213" t="str">
        <f t="shared" ca="1" si="404"/>
        <v/>
      </c>
      <c r="T4345" s="214" t="str">
        <f t="shared" ca="1" si="408"/>
        <v/>
      </c>
    </row>
    <row r="4346" spans="1:20" x14ac:dyDescent="0.25">
      <c r="A4346" s="119" t="s">
        <v>9915</v>
      </c>
      <c r="B4346" s="260"/>
      <c r="C4346" s="264" t="str">
        <f>IF(ISERROR(VLOOKUP(B4346,'Tous les abonnés'!$A$6:$I$5491,2,0)),"",VLOOKUP(B4346,'Tous les abonnés'!$A$6:$I$5491,2,0))</f>
        <v/>
      </c>
      <c r="D4346" s="26"/>
      <c r="E4346" s="265"/>
      <c r="F4346" s="207" t="str">
        <f>IF(ISERROR(IF(VLOOKUP(D4346,Paramètres!$C$17:$H$33,6,0)="oui","illimité",VLOOKUP(D4346,Paramètres!$C$17:$H$33,5,0))),"",IF(VLOOKUP(D4346,Paramètres!$C$17:$H$33,6,0)="oui","illimité",VLOOKUP(D4346,Paramètres!$C$17:$H$33,5,0)))</f>
        <v/>
      </c>
      <c r="G4346" s="269" t="str">
        <f t="shared" si="405"/>
        <v/>
      </c>
      <c r="H4346" s="208"/>
      <c r="I4346" s="53"/>
      <c r="J4346" s="209"/>
      <c r="K4346" s="271"/>
      <c r="L4346" s="37"/>
      <c r="M4346" s="218"/>
      <c r="N4346" s="124"/>
      <c r="O4346" s="211" t="str">
        <f t="shared" ca="1" si="406"/>
        <v/>
      </c>
      <c r="P4346" s="212" t="str">
        <f>IF(ISERROR(VLOOKUP(L4346,Paramètres!$A$38:$B$40,2,0)),"",VLOOKUP(L4346,Paramètres!$A$38:$B$40,2,0))</f>
        <v/>
      </c>
      <c r="Q4346" s="211" t="str">
        <f t="shared" ca="1" si="407"/>
        <v/>
      </c>
      <c r="R4346" s="211" t="str">
        <f t="shared" si="403"/>
        <v/>
      </c>
      <c r="S4346" s="213" t="str">
        <f t="shared" ca="1" si="404"/>
        <v/>
      </c>
      <c r="T4346" s="214" t="str">
        <f t="shared" ca="1" si="408"/>
        <v/>
      </c>
    </row>
    <row r="4347" spans="1:20" x14ac:dyDescent="0.25">
      <c r="A4347" s="119" t="s">
        <v>9916</v>
      </c>
      <c r="B4347" s="260"/>
      <c r="C4347" s="264" t="str">
        <f>IF(ISERROR(VLOOKUP(B4347,'Tous les abonnés'!$A$6:$I$5491,2,0)),"",VLOOKUP(B4347,'Tous les abonnés'!$A$6:$I$5491,2,0))</f>
        <v/>
      </c>
      <c r="D4347" s="26"/>
      <c r="E4347" s="265"/>
      <c r="F4347" s="207" t="str">
        <f>IF(ISERROR(IF(VLOOKUP(D4347,Paramètres!$C$17:$H$33,6,0)="oui","illimité",VLOOKUP(D4347,Paramètres!$C$17:$H$33,5,0))),"",IF(VLOOKUP(D4347,Paramètres!$C$17:$H$33,6,0)="oui","illimité",VLOOKUP(D4347,Paramètres!$C$17:$H$33,5,0)))</f>
        <v/>
      </c>
      <c r="G4347" s="269" t="str">
        <f t="shared" si="405"/>
        <v/>
      </c>
      <c r="H4347" s="208"/>
      <c r="I4347" s="53"/>
      <c r="J4347" s="209"/>
      <c r="K4347" s="271"/>
      <c r="L4347" s="37"/>
      <c r="M4347" s="218"/>
      <c r="N4347" s="124"/>
      <c r="O4347" s="211" t="str">
        <f t="shared" ca="1" si="406"/>
        <v/>
      </c>
      <c r="P4347" s="212" t="str">
        <f>IF(ISERROR(VLOOKUP(L4347,Paramètres!$A$38:$B$40,2,0)),"",VLOOKUP(L4347,Paramètres!$A$38:$B$40,2,0))</f>
        <v/>
      </c>
      <c r="Q4347" s="211" t="str">
        <f t="shared" ca="1" si="407"/>
        <v/>
      </c>
      <c r="R4347" s="211" t="str">
        <f t="shared" si="403"/>
        <v/>
      </c>
      <c r="S4347" s="213" t="str">
        <f t="shared" ca="1" si="404"/>
        <v/>
      </c>
      <c r="T4347" s="214" t="str">
        <f t="shared" ca="1" si="408"/>
        <v/>
      </c>
    </row>
    <row r="4348" spans="1:20" x14ac:dyDescent="0.25">
      <c r="A4348" s="119" t="s">
        <v>9917</v>
      </c>
      <c r="B4348" s="260"/>
      <c r="C4348" s="264" t="str">
        <f>IF(ISERROR(VLOOKUP(B4348,'Tous les abonnés'!$A$6:$I$5491,2,0)),"",VLOOKUP(B4348,'Tous les abonnés'!$A$6:$I$5491,2,0))</f>
        <v/>
      </c>
      <c r="D4348" s="26"/>
      <c r="E4348" s="265"/>
      <c r="F4348" s="207" t="str">
        <f>IF(ISERROR(IF(VLOOKUP(D4348,Paramètres!$C$17:$H$33,6,0)="oui","illimité",VLOOKUP(D4348,Paramètres!$C$17:$H$33,5,0))),"",IF(VLOOKUP(D4348,Paramètres!$C$17:$H$33,6,0)="oui","illimité",VLOOKUP(D4348,Paramètres!$C$17:$H$33,5,0)))</f>
        <v/>
      </c>
      <c r="G4348" s="269" t="str">
        <f t="shared" si="405"/>
        <v/>
      </c>
      <c r="H4348" s="208"/>
      <c r="I4348" s="53"/>
      <c r="J4348" s="209"/>
      <c r="K4348" s="271"/>
      <c r="L4348" s="37"/>
      <c r="M4348" s="218"/>
      <c r="N4348" s="124"/>
      <c r="O4348" s="211" t="str">
        <f t="shared" ca="1" si="406"/>
        <v/>
      </c>
      <c r="P4348" s="212" t="str">
        <f>IF(ISERROR(VLOOKUP(L4348,Paramètres!$A$38:$B$40,2,0)),"",VLOOKUP(L4348,Paramètres!$A$38:$B$40,2,0))</f>
        <v/>
      </c>
      <c r="Q4348" s="211" t="str">
        <f t="shared" ca="1" si="407"/>
        <v/>
      </c>
      <c r="R4348" s="211" t="str">
        <f t="shared" si="403"/>
        <v/>
      </c>
      <c r="S4348" s="213" t="str">
        <f t="shared" ca="1" si="404"/>
        <v/>
      </c>
      <c r="T4348" s="214" t="str">
        <f t="shared" ca="1" si="408"/>
        <v/>
      </c>
    </row>
    <row r="4349" spans="1:20" x14ac:dyDescent="0.25">
      <c r="A4349" s="119" t="s">
        <v>9918</v>
      </c>
      <c r="B4349" s="260"/>
      <c r="C4349" s="264" t="str">
        <f>IF(ISERROR(VLOOKUP(B4349,'Tous les abonnés'!$A$6:$I$5491,2,0)),"",VLOOKUP(B4349,'Tous les abonnés'!$A$6:$I$5491,2,0))</f>
        <v/>
      </c>
      <c r="D4349" s="26"/>
      <c r="E4349" s="265"/>
      <c r="F4349" s="207" t="str">
        <f>IF(ISERROR(IF(VLOOKUP(D4349,Paramètres!$C$17:$H$33,6,0)="oui","illimité",VLOOKUP(D4349,Paramètres!$C$17:$H$33,5,0))),"",IF(VLOOKUP(D4349,Paramètres!$C$17:$H$33,6,0)="oui","illimité",VLOOKUP(D4349,Paramètres!$C$17:$H$33,5,0)))</f>
        <v/>
      </c>
      <c r="G4349" s="269" t="str">
        <f t="shared" si="405"/>
        <v/>
      </c>
      <c r="H4349" s="208"/>
      <c r="I4349" s="53"/>
      <c r="J4349" s="209"/>
      <c r="K4349" s="271"/>
      <c r="L4349" s="37"/>
      <c r="M4349" s="218"/>
      <c r="N4349" s="124"/>
      <c r="O4349" s="211" t="str">
        <f t="shared" ca="1" si="406"/>
        <v/>
      </c>
      <c r="P4349" s="212" t="str">
        <f>IF(ISERROR(VLOOKUP(L4349,Paramètres!$A$38:$B$40,2,0)),"",VLOOKUP(L4349,Paramètres!$A$38:$B$40,2,0))</f>
        <v/>
      </c>
      <c r="Q4349" s="211" t="str">
        <f t="shared" ca="1" si="407"/>
        <v/>
      </c>
      <c r="R4349" s="211" t="str">
        <f t="shared" si="403"/>
        <v/>
      </c>
      <c r="S4349" s="213" t="str">
        <f t="shared" ca="1" si="404"/>
        <v/>
      </c>
      <c r="T4349" s="214" t="str">
        <f t="shared" ca="1" si="408"/>
        <v/>
      </c>
    </row>
    <row r="4350" spans="1:20" x14ac:dyDescent="0.25">
      <c r="A4350" s="119" t="s">
        <v>9919</v>
      </c>
      <c r="B4350" s="260"/>
      <c r="C4350" s="264" t="str">
        <f>IF(ISERROR(VLOOKUP(B4350,'Tous les abonnés'!$A$6:$I$5491,2,0)),"",VLOOKUP(B4350,'Tous les abonnés'!$A$6:$I$5491,2,0))</f>
        <v/>
      </c>
      <c r="D4350" s="26"/>
      <c r="E4350" s="265"/>
      <c r="F4350" s="207" t="str">
        <f>IF(ISERROR(IF(VLOOKUP(D4350,Paramètres!$C$17:$H$33,6,0)="oui","illimité",VLOOKUP(D4350,Paramètres!$C$17:$H$33,5,0))),"",IF(VLOOKUP(D4350,Paramètres!$C$17:$H$33,6,0)="oui","illimité",VLOOKUP(D4350,Paramètres!$C$17:$H$33,5,0)))</f>
        <v/>
      </c>
      <c r="G4350" s="269" t="str">
        <f t="shared" si="405"/>
        <v/>
      </c>
      <c r="H4350" s="208"/>
      <c r="I4350" s="53"/>
      <c r="J4350" s="209"/>
      <c r="K4350" s="271"/>
      <c r="L4350" s="37"/>
      <c r="M4350" s="218"/>
      <c r="N4350" s="124"/>
      <c r="O4350" s="211" t="str">
        <f t="shared" ca="1" si="406"/>
        <v/>
      </c>
      <c r="P4350" s="212" t="str">
        <f>IF(ISERROR(VLOOKUP(L4350,Paramètres!$A$38:$B$40,2,0)),"",VLOOKUP(L4350,Paramètres!$A$38:$B$40,2,0))</f>
        <v/>
      </c>
      <c r="Q4350" s="211" t="str">
        <f t="shared" ca="1" si="407"/>
        <v/>
      </c>
      <c r="R4350" s="211" t="str">
        <f t="shared" si="403"/>
        <v/>
      </c>
      <c r="S4350" s="213" t="str">
        <f t="shared" ca="1" si="404"/>
        <v/>
      </c>
      <c r="T4350" s="214" t="str">
        <f t="shared" ca="1" si="408"/>
        <v/>
      </c>
    </row>
    <row r="4351" spans="1:20" x14ac:dyDescent="0.25">
      <c r="A4351" s="119" t="s">
        <v>9920</v>
      </c>
      <c r="B4351" s="260"/>
      <c r="C4351" s="264" t="str">
        <f>IF(ISERROR(VLOOKUP(B4351,'Tous les abonnés'!$A$6:$I$5491,2,0)),"",VLOOKUP(B4351,'Tous les abonnés'!$A$6:$I$5491,2,0))</f>
        <v/>
      </c>
      <c r="D4351" s="26"/>
      <c r="E4351" s="265"/>
      <c r="F4351" s="207" t="str">
        <f>IF(ISERROR(IF(VLOOKUP(D4351,Paramètres!$C$17:$H$33,6,0)="oui","illimité",VLOOKUP(D4351,Paramètres!$C$17:$H$33,5,0))),"",IF(VLOOKUP(D4351,Paramètres!$C$17:$H$33,6,0)="oui","illimité",VLOOKUP(D4351,Paramètres!$C$17:$H$33,5,0)))</f>
        <v/>
      </c>
      <c r="G4351" s="269" t="str">
        <f t="shared" si="405"/>
        <v/>
      </c>
      <c r="H4351" s="208"/>
      <c r="I4351" s="53"/>
      <c r="J4351" s="209"/>
      <c r="K4351" s="271"/>
      <c r="L4351" s="37"/>
      <c r="M4351" s="218"/>
      <c r="N4351" s="124"/>
      <c r="O4351" s="211" t="str">
        <f t="shared" ca="1" si="406"/>
        <v/>
      </c>
      <c r="P4351" s="212" t="str">
        <f>IF(ISERROR(VLOOKUP(L4351,Paramètres!$A$38:$B$40,2,0)),"",VLOOKUP(L4351,Paramètres!$A$38:$B$40,2,0))</f>
        <v/>
      </c>
      <c r="Q4351" s="211" t="str">
        <f t="shared" ca="1" si="407"/>
        <v/>
      </c>
      <c r="R4351" s="211" t="str">
        <f t="shared" si="403"/>
        <v/>
      </c>
      <c r="S4351" s="213" t="str">
        <f t="shared" ca="1" si="404"/>
        <v/>
      </c>
      <c r="T4351" s="214" t="str">
        <f t="shared" ca="1" si="408"/>
        <v/>
      </c>
    </row>
    <row r="4352" spans="1:20" x14ac:dyDescent="0.25">
      <c r="A4352" s="119" t="s">
        <v>9921</v>
      </c>
      <c r="B4352" s="260"/>
      <c r="C4352" s="264" t="str">
        <f>IF(ISERROR(VLOOKUP(B4352,'Tous les abonnés'!$A$6:$I$5491,2,0)),"",VLOOKUP(B4352,'Tous les abonnés'!$A$6:$I$5491,2,0))</f>
        <v/>
      </c>
      <c r="D4352" s="26"/>
      <c r="E4352" s="265"/>
      <c r="F4352" s="207" t="str">
        <f>IF(ISERROR(IF(VLOOKUP(D4352,Paramètres!$C$17:$H$33,6,0)="oui","illimité",VLOOKUP(D4352,Paramètres!$C$17:$H$33,5,0))),"",IF(VLOOKUP(D4352,Paramètres!$C$17:$H$33,6,0)="oui","illimité",VLOOKUP(D4352,Paramètres!$C$17:$H$33,5,0)))</f>
        <v/>
      </c>
      <c r="G4352" s="269" t="str">
        <f t="shared" si="405"/>
        <v/>
      </c>
      <c r="H4352" s="208"/>
      <c r="I4352" s="53"/>
      <c r="J4352" s="209"/>
      <c r="K4352" s="271"/>
      <c r="L4352" s="37"/>
      <c r="M4352" s="218"/>
      <c r="N4352" s="124"/>
      <c r="O4352" s="211" t="str">
        <f t="shared" ca="1" si="406"/>
        <v/>
      </c>
      <c r="P4352" s="212" t="str">
        <f>IF(ISERROR(VLOOKUP(L4352,Paramètres!$A$38:$B$40,2,0)),"",VLOOKUP(L4352,Paramètres!$A$38:$B$40,2,0))</f>
        <v/>
      </c>
      <c r="Q4352" s="211" t="str">
        <f t="shared" ca="1" si="407"/>
        <v/>
      </c>
      <c r="R4352" s="211" t="str">
        <f t="shared" si="403"/>
        <v/>
      </c>
      <c r="S4352" s="213" t="str">
        <f t="shared" ca="1" si="404"/>
        <v/>
      </c>
      <c r="T4352" s="214" t="str">
        <f t="shared" ca="1" si="408"/>
        <v/>
      </c>
    </row>
    <row r="4353" spans="1:20" x14ac:dyDescent="0.25">
      <c r="A4353" s="119" t="s">
        <v>9922</v>
      </c>
      <c r="B4353" s="260"/>
      <c r="C4353" s="264" t="str">
        <f>IF(ISERROR(VLOOKUP(B4353,'Tous les abonnés'!$A$6:$I$5491,2,0)),"",VLOOKUP(B4353,'Tous les abonnés'!$A$6:$I$5491,2,0))</f>
        <v/>
      </c>
      <c r="D4353" s="26"/>
      <c r="E4353" s="265"/>
      <c r="F4353" s="207" t="str">
        <f>IF(ISERROR(IF(VLOOKUP(D4353,Paramètres!$C$17:$H$33,6,0)="oui","illimité",VLOOKUP(D4353,Paramètres!$C$17:$H$33,5,0))),"",IF(VLOOKUP(D4353,Paramètres!$C$17:$H$33,6,0)="oui","illimité",VLOOKUP(D4353,Paramètres!$C$17:$H$33,5,0)))</f>
        <v/>
      </c>
      <c r="G4353" s="269" t="str">
        <f t="shared" si="405"/>
        <v/>
      </c>
      <c r="H4353" s="208"/>
      <c r="I4353" s="53"/>
      <c r="J4353" s="209"/>
      <c r="K4353" s="271"/>
      <c r="L4353" s="37"/>
      <c r="M4353" s="218"/>
      <c r="N4353" s="124"/>
      <c r="O4353" s="211" t="str">
        <f t="shared" ca="1" si="406"/>
        <v/>
      </c>
      <c r="P4353" s="212" t="str">
        <f>IF(ISERROR(VLOOKUP(L4353,Paramètres!$A$38:$B$40,2,0)),"",VLOOKUP(L4353,Paramètres!$A$38:$B$40,2,0))</f>
        <v/>
      </c>
      <c r="Q4353" s="211" t="str">
        <f t="shared" ca="1" si="407"/>
        <v/>
      </c>
      <c r="R4353" s="211" t="str">
        <f t="shared" si="403"/>
        <v/>
      </c>
      <c r="S4353" s="213" t="str">
        <f t="shared" ca="1" si="404"/>
        <v/>
      </c>
      <c r="T4353" s="214" t="str">
        <f t="shared" ca="1" si="408"/>
        <v/>
      </c>
    </row>
    <row r="4354" spans="1:20" x14ac:dyDescent="0.25">
      <c r="A4354" s="119" t="s">
        <v>9923</v>
      </c>
      <c r="B4354" s="260"/>
      <c r="C4354" s="264" t="str">
        <f>IF(ISERROR(VLOOKUP(B4354,'Tous les abonnés'!$A$6:$I$5491,2,0)),"",VLOOKUP(B4354,'Tous les abonnés'!$A$6:$I$5491,2,0))</f>
        <v/>
      </c>
      <c r="D4354" s="26"/>
      <c r="E4354" s="265"/>
      <c r="F4354" s="207" t="str">
        <f>IF(ISERROR(IF(VLOOKUP(D4354,Paramètres!$C$17:$H$33,6,0)="oui","illimité",VLOOKUP(D4354,Paramètres!$C$17:$H$33,5,0))),"",IF(VLOOKUP(D4354,Paramètres!$C$17:$H$33,6,0)="oui","illimité",VLOOKUP(D4354,Paramètres!$C$17:$H$33,5,0)))</f>
        <v/>
      </c>
      <c r="G4354" s="269" t="str">
        <f t="shared" si="405"/>
        <v/>
      </c>
      <c r="H4354" s="208"/>
      <c r="I4354" s="53"/>
      <c r="J4354" s="209"/>
      <c r="K4354" s="271"/>
      <c r="L4354" s="37"/>
      <c r="M4354" s="218"/>
      <c r="N4354" s="124"/>
      <c r="O4354" s="211" t="str">
        <f t="shared" ca="1" si="406"/>
        <v/>
      </c>
      <c r="P4354" s="212" t="str">
        <f>IF(ISERROR(VLOOKUP(L4354,Paramètres!$A$38:$B$40,2,0)),"",VLOOKUP(L4354,Paramètres!$A$38:$B$40,2,0))</f>
        <v/>
      </c>
      <c r="Q4354" s="211" t="str">
        <f t="shared" ca="1" si="407"/>
        <v/>
      </c>
      <c r="R4354" s="211" t="str">
        <f t="shared" si="403"/>
        <v/>
      </c>
      <c r="S4354" s="213" t="str">
        <f t="shared" ca="1" si="404"/>
        <v/>
      </c>
      <c r="T4354" s="214" t="str">
        <f t="shared" ca="1" si="408"/>
        <v/>
      </c>
    </row>
    <row r="4355" spans="1:20" x14ac:dyDescent="0.25">
      <c r="A4355" s="119" t="s">
        <v>9924</v>
      </c>
      <c r="B4355" s="260"/>
      <c r="C4355" s="264" t="str">
        <f>IF(ISERROR(VLOOKUP(B4355,'Tous les abonnés'!$A$6:$I$5491,2,0)),"",VLOOKUP(B4355,'Tous les abonnés'!$A$6:$I$5491,2,0))</f>
        <v/>
      </c>
      <c r="D4355" s="26"/>
      <c r="E4355" s="265"/>
      <c r="F4355" s="207" t="str">
        <f>IF(ISERROR(IF(VLOOKUP(D4355,Paramètres!$C$17:$H$33,6,0)="oui","illimité",VLOOKUP(D4355,Paramètres!$C$17:$H$33,5,0))),"",IF(VLOOKUP(D4355,Paramètres!$C$17:$H$33,6,0)="oui","illimité",VLOOKUP(D4355,Paramètres!$C$17:$H$33,5,0)))</f>
        <v/>
      </c>
      <c r="G4355" s="269" t="str">
        <f t="shared" si="405"/>
        <v/>
      </c>
      <c r="H4355" s="208"/>
      <c r="I4355" s="53"/>
      <c r="J4355" s="209"/>
      <c r="K4355" s="271"/>
      <c r="L4355" s="37"/>
      <c r="M4355" s="218"/>
      <c r="N4355" s="124"/>
      <c r="O4355" s="211" t="str">
        <f t="shared" ca="1" si="406"/>
        <v/>
      </c>
      <c r="P4355" s="212" t="str">
        <f>IF(ISERROR(VLOOKUP(L4355,Paramètres!$A$38:$B$40,2,0)),"",VLOOKUP(L4355,Paramètres!$A$38:$B$40,2,0))</f>
        <v/>
      </c>
      <c r="Q4355" s="211" t="str">
        <f t="shared" ca="1" si="407"/>
        <v/>
      </c>
      <c r="R4355" s="211" t="str">
        <f t="shared" si="403"/>
        <v/>
      </c>
      <c r="S4355" s="213" t="str">
        <f t="shared" ca="1" si="404"/>
        <v/>
      </c>
      <c r="T4355" s="214" t="str">
        <f t="shared" ca="1" si="408"/>
        <v/>
      </c>
    </row>
    <row r="4356" spans="1:20" x14ac:dyDescent="0.25">
      <c r="A4356" s="119" t="s">
        <v>9925</v>
      </c>
      <c r="B4356" s="260"/>
      <c r="C4356" s="264" t="str">
        <f>IF(ISERROR(VLOOKUP(B4356,'Tous les abonnés'!$A$6:$I$5491,2,0)),"",VLOOKUP(B4356,'Tous les abonnés'!$A$6:$I$5491,2,0))</f>
        <v/>
      </c>
      <c r="D4356" s="26"/>
      <c r="E4356" s="265"/>
      <c r="F4356" s="207" t="str">
        <f>IF(ISERROR(IF(VLOOKUP(D4356,Paramètres!$C$17:$H$33,6,0)="oui","illimité",VLOOKUP(D4356,Paramètres!$C$17:$H$33,5,0))),"",IF(VLOOKUP(D4356,Paramètres!$C$17:$H$33,6,0)="oui","illimité",VLOOKUP(D4356,Paramètres!$C$17:$H$33,5,0)))</f>
        <v/>
      </c>
      <c r="G4356" s="269" t="str">
        <f t="shared" si="405"/>
        <v/>
      </c>
      <c r="H4356" s="208"/>
      <c r="I4356" s="53"/>
      <c r="J4356" s="209"/>
      <c r="K4356" s="271"/>
      <c r="L4356" s="37"/>
      <c r="M4356" s="218"/>
      <c r="N4356" s="124"/>
      <c r="O4356" s="211" t="str">
        <f t="shared" ca="1" si="406"/>
        <v/>
      </c>
      <c r="P4356" s="212" t="str">
        <f>IF(ISERROR(VLOOKUP(L4356,Paramètres!$A$38:$B$40,2,0)),"",VLOOKUP(L4356,Paramètres!$A$38:$B$40,2,0))</f>
        <v/>
      </c>
      <c r="Q4356" s="211" t="str">
        <f t="shared" ca="1" si="407"/>
        <v/>
      </c>
      <c r="R4356" s="211" t="str">
        <f t="shared" si="403"/>
        <v/>
      </c>
      <c r="S4356" s="213" t="str">
        <f t="shared" ca="1" si="404"/>
        <v/>
      </c>
      <c r="T4356" s="214" t="str">
        <f t="shared" ca="1" si="408"/>
        <v/>
      </c>
    </row>
    <row r="4357" spans="1:20" x14ac:dyDescent="0.25">
      <c r="A4357" s="119" t="s">
        <v>9926</v>
      </c>
      <c r="B4357" s="260"/>
      <c r="C4357" s="264" t="str">
        <f>IF(ISERROR(VLOOKUP(B4357,'Tous les abonnés'!$A$6:$I$5491,2,0)),"",VLOOKUP(B4357,'Tous les abonnés'!$A$6:$I$5491,2,0))</f>
        <v/>
      </c>
      <c r="D4357" s="26"/>
      <c r="E4357" s="265"/>
      <c r="F4357" s="207" t="str">
        <f>IF(ISERROR(IF(VLOOKUP(D4357,Paramètres!$C$17:$H$33,6,0)="oui","illimité",VLOOKUP(D4357,Paramètres!$C$17:$H$33,5,0))),"",IF(VLOOKUP(D4357,Paramètres!$C$17:$H$33,6,0)="oui","illimité",VLOOKUP(D4357,Paramètres!$C$17:$H$33,5,0)))</f>
        <v/>
      </c>
      <c r="G4357" s="269" t="str">
        <f t="shared" si="405"/>
        <v/>
      </c>
      <c r="H4357" s="208"/>
      <c r="I4357" s="53"/>
      <c r="J4357" s="209"/>
      <c r="K4357" s="271"/>
      <c r="L4357" s="37"/>
      <c r="M4357" s="218"/>
      <c r="N4357" s="124"/>
      <c r="O4357" s="211" t="str">
        <f t="shared" ca="1" si="406"/>
        <v/>
      </c>
      <c r="P4357" s="212" t="str">
        <f>IF(ISERROR(VLOOKUP(L4357,Paramètres!$A$38:$B$40,2,0)),"",VLOOKUP(L4357,Paramètres!$A$38:$B$40,2,0))</f>
        <v/>
      </c>
      <c r="Q4357" s="211" t="str">
        <f t="shared" ca="1" si="407"/>
        <v/>
      </c>
      <c r="R4357" s="211" t="str">
        <f t="shared" si="403"/>
        <v/>
      </c>
      <c r="S4357" s="213" t="str">
        <f t="shared" ca="1" si="404"/>
        <v/>
      </c>
      <c r="T4357" s="214" t="str">
        <f t="shared" ca="1" si="408"/>
        <v/>
      </c>
    </row>
    <row r="4358" spans="1:20" x14ac:dyDescent="0.25">
      <c r="A4358" s="119" t="s">
        <v>9927</v>
      </c>
      <c r="B4358" s="260"/>
      <c r="C4358" s="264" t="str">
        <f>IF(ISERROR(VLOOKUP(B4358,'Tous les abonnés'!$A$6:$I$5491,2,0)),"",VLOOKUP(B4358,'Tous les abonnés'!$A$6:$I$5491,2,0))</f>
        <v/>
      </c>
      <c r="D4358" s="26"/>
      <c r="E4358" s="265"/>
      <c r="F4358" s="207" t="str">
        <f>IF(ISERROR(IF(VLOOKUP(D4358,Paramètres!$C$17:$H$33,6,0)="oui","illimité",VLOOKUP(D4358,Paramètres!$C$17:$H$33,5,0))),"",IF(VLOOKUP(D4358,Paramètres!$C$17:$H$33,6,0)="oui","illimité",VLOOKUP(D4358,Paramètres!$C$17:$H$33,5,0)))</f>
        <v/>
      </c>
      <c r="G4358" s="269" t="str">
        <f t="shared" si="405"/>
        <v/>
      </c>
      <c r="H4358" s="208"/>
      <c r="I4358" s="53"/>
      <c r="J4358" s="209"/>
      <c r="K4358" s="271"/>
      <c r="L4358" s="37"/>
      <c r="M4358" s="218"/>
      <c r="N4358" s="124"/>
      <c r="O4358" s="211" t="str">
        <f t="shared" ca="1" si="406"/>
        <v/>
      </c>
      <c r="P4358" s="212" t="str">
        <f>IF(ISERROR(VLOOKUP(L4358,Paramètres!$A$38:$B$40,2,0)),"",VLOOKUP(L4358,Paramètres!$A$38:$B$40,2,0))</f>
        <v/>
      </c>
      <c r="Q4358" s="211" t="str">
        <f t="shared" ca="1" si="407"/>
        <v/>
      </c>
      <c r="R4358" s="211" t="str">
        <f t="shared" si="403"/>
        <v/>
      </c>
      <c r="S4358" s="213" t="str">
        <f t="shared" ca="1" si="404"/>
        <v/>
      </c>
      <c r="T4358" s="214" t="str">
        <f t="shared" ca="1" si="408"/>
        <v/>
      </c>
    </row>
    <row r="4359" spans="1:20" x14ac:dyDescent="0.25">
      <c r="A4359" s="119" t="s">
        <v>9928</v>
      </c>
      <c r="B4359" s="260"/>
      <c r="C4359" s="264" t="str">
        <f>IF(ISERROR(VLOOKUP(B4359,'Tous les abonnés'!$A$6:$I$5491,2,0)),"",VLOOKUP(B4359,'Tous les abonnés'!$A$6:$I$5491,2,0))</f>
        <v/>
      </c>
      <c r="D4359" s="26"/>
      <c r="E4359" s="265"/>
      <c r="F4359" s="207" t="str">
        <f>IF(ISERROR(IF(VLOOKUP(D4359,Paramètres!$C$17:$H$33,6,0)="oui","illimité",VLOOKUP(D4359,Paramètres!$C$17:$H$33,5,0))),"",IF(VLOOKUP(D4359,Paramètres!$C$17:$H$33,6,0)="oui","illimité",VLOOKUP(D4359,Paramètres!$C$17:$H$33,5,0)))</f>
        <v/>
      </c>
      <c r="G4359" s="269" t="str">
        <f t="shared" si="405"/>
        <v/>
      </c>
      <c r="H4359" s="208"/>
      <c r="I4359" s="53"/>
      <c r="J4359" s="209"/>
      <c r="K4359" s="271"/>
      <c r="L4359" s="37"/>
      <c r="M4359" s="218"/>
      <c r="N4359" s="124"/>
      <c r="O4359" s="211" t="str">
        <f t="shared" ca="1" si="406"/>
        <v/>
      </c>
      <c r="P4359" s="212" t="str">
        <f>IF(ISERROR(VLOOKUP(L4359,Paramètres!$A$38:$B$40,2,0)),"",VLOOKUP(L4359,Paramètres!$A$38:$B$40,2,0))</f>
        <v/>
      </c>
      <c r="Q4359" s="211" t="str">
        <f t="shared" ca="1" si="407"/>
        <v/>
      </c>
      <c r="R4359" s="211" t="str">
        <f t="shared" ref="R4359:R4422" si="409">IF(L4359="en 1 fois",1,IF(F4359="illimité",O4359/P4359,IF(ISERROR(F4359/P4359),"",ROUND(F4359/P4359,0))))</f>
        <v/>
      </c>
      <c r="S4359" s="213" t="str">
        <f t="shared" ref="S4359:S4422" ca="1" si="410">IF(ISERROR(IF(F4359="illimité",Q4359*J4359,IF(L4359="en 1 fois",J4359,J4359*Q4359/R4359))),"",IF(F4359="illimité",Q4359*J4359,IF(L4359="en 1 fois",J4359,J4359*Q4359/R4359)))</f>
        <v/>
      </c>
      <c r="T4359" s="214" t="str">
        <f t="shared" ca="1" si="408"/>
        <v/>
      </c>
    </row>
    <row r="4360" spans="1:20" x14ac:dyDescent="0.25">
      <c r="A4360" s="119" t="s">
        <v>9929</v>
      </c>
      <c r="B4360" s="260"/>
      <c r="C4360" s="264" t="str">
        <f>IF(ISERROR(VLOOKUP(B4360,'Tous les abonnés'!$A$6:$I$5491,2,0)),"",VLOOKUP(B4360,'Tous les abonnés'!$A$6:$I$5491,2,0))</f>
        <v/>
      </c>
      <c r="D4360" s="26"/>
      <c r="E4360" s="265"/>
      <c r="F4360" s="207" t="str">
        <f>IF(ISERROR(IF(VLOOKUP(D4360,Paramètres!$C$17:$H$33,6,0)="oui","illimité",VLOOKUP(D4360,Paramètres!$C$17:$H$33,5,0))),"",IF(VLOOKUP(D4360,Paramètres!$C$17:$H$33,6,0)="oui","illimité",VLOOKUP(D4360,Paramètres!$C$17:$H$33,5,0)))</f>
        <v/>
      </c>
      <c r="G4360" s="269" t="str">
        <f t="shared" ref="G4360:G4423" si="411">IF(ISBLANK(K4360),IF(ISERROR(E4360+F4360),"",E4360+F4360),K4360)</f>
        <v/>
      </c>
      <c r="H4360" s="208"/>
      <c r="I4360" s="53"/>
      <c r="J4360" s="209"/>
      <c r="K4360" s="271"/>
      <c r="L4360" s="37"/>
      <c r="M4360" s="218"/>
      <c r="N4360" s="124"/>
      <c r="O4360" s="211" t="str">
        <f t="shared" ref="O4360:O4423" ca="1" si="412">IF(ISBLANK(E4360),"",IF(TODAY()&gt;G4360,G4360-E4360,TODAY()-E4360))</f>
        <v/>
      </c>
      <c r="P4360" s="212" t="str">
        <f>IF(ISERROR(VLOOKUP(L4360,Paramètres!$A$38:$B$40,2,0)),"",VLOOKUP(L4360,Paramètres!$A$38:$B$40,2,0))</f>
        <v/>
      </c>
      <c r="Q4360" s="211" t="str">
        <f t="shared" ref="Q4360:Q4423" ca="1" si="413">IF(ISERROR(O4360/P4360),"",ROUND(O4360/P4360,0))</f>
        <v/>
      </c>
      <c r="R4360" s="211" t="str">
        <f t="shared" si="409"/>
        <v/>
      </c>
      <c r="S4360" s="213" t="str">
        <f t="shared" ca="1" si="410"/>
        <v/>
      </c>
      <c r="T4360" s="214" t="str">
        <f t="shared" ref="T4360:T4423" ca="1" si="414">IF(ISERROR(S4360-N4360),"",S4360-N4360)</f>
        <v/>
      </c>
    </row>
    <row r="4361" spans="1:20" x14ac:dyDescent="0.25">
      <c r="A4361" s="119" t="s">
        <v>9930</v>
      </c>
      <c r="B4361" s="260"/>
      <c r="C4361" s="264" t="str">
        <f>IF(ISERROR(VLOOKUP(B4361,'Tous les abonnés'!$A$6:$I$5491,2,0)),"",VLOOKUP(B4361,'Tous les abonnés'!$A$6:$I$5491,2,0))</f>
        <v/>
      </c>
      <c r="D4361" s="26"/>
      <c r="E4361" s="265"/>
      <c r="F4361" s="207" t="str">
        <f>IF(ISERROR(IF(VLOOKUP(D4361,Paramètres!$C$17:$H$33,6,0)="oui","illimité",VLOOKUP(D4361,Paramètres!$C$17:$H$33,5,0))),"",IF(VLOOKUP(D4361,Paramètres!$C$17:$H$33,6,0)="oui","illimité",VLOOKUP(D4361,Paramètres!$C$17:$H$33,5,0)))</f>
        <v/>
      </c>
      <c r="G4361" s="269" t="str">
        <f t="shared" si="411"/>
        <v/>
      </c>
      <c r="H4361" s="208"/>
      <c r="I4361" s="53"/>
      <c r="J4361" s="209"/>
      <c r="K4361" s="271"/>
      <c r="L4361" s="37"/>
      <c r="M4361" s="218"/>
      <c r="N4361" s="124"/>
      <c r="O4361" s="211" t="str">
        <f t="shared" ca="1" si="412"/>
        <v/>
      </c>
      <c r="P4361" s="212" t="str">
        <f>IF(ISERROR(VLOOKUP(L4361,Paramètres!$A$38:$B$40,2,0)),"",VLOOKUP(L4361,Paramètres!$A$38:$B$40,2,0))</f>
        <v/>
      </c>
      <c r="Q4361" s="211" t="str">
        <f t="shared" ca="1" si="413"/>
        <v/>
      </c>
      <c r="R4361" s="211" t="str">
        <f t="shared" si="409"/>
        <v/>
      </c>
      <c r="S4361" s="213" t="str">
        <f t="shared" ca="1" si="410"/>
        <v/>
      </c>
      <c r="T4361" s="214" t="str">
        <f t="shared" ca="1" si="414"/>
        <v/>
      </c>
    </row>
    <row r="4362" spans="1:20" x14ac:dyDescent="0.25">
      <c r="A4362" s="119" t="s">
        <v>9931</v>
      </c>
      <c r="B4362" s="260"/>
      <c r="C4362" s="264" t="str">
        <f>IF(ISERROR(VLOOKUP(B4362,'Tous les abonnés'!$A$6:$I$5491,2,0)),"",VLOOKUP(B4362,'Tous les abonnés'!$A$6:$I$5491,2,0))</f>
        <v/>
      </c>
      <c r="D4362" s="26"/>
      <c r="E4362" s="265"/>
      <c r="F4362" s="207" t="str">
        <f>IF(ISERROR(IF(VLOOKUP(D4362,Paramètres!$C$17:$H$33,6,0)="oui","illimité",VLOOKUP(D4362,Paramètres!$C$17:$H$33,5,0))),"",IF(VLOOKUP(D4362,Paramètres!$C$17:$H$33,6,0)="oui","illimité",VLOOKUP(D4362,Paramètres!$C$17:$H$33,5,0)))</f>
        <v/>
      </c>
      <c r="G4362" s="269" t="str">
        <f t="shared" si="411"/>
        <v/>
      </c>
      <c r="H4362" s="208"/>
      <c r="I4362" s="53"/>
      <c r="J4362" s="209"/>
      <c r="K4362" s="271"/>
      <c r="L4362" s="37"/>
      <c r="M4362" s="218"/>
      <c r="N4362" s="124"/>
      <c r="O4362" s="211" t="str">
        <f t="shared" ca="1" si="412"/>
        <v/>
      </c>
      <c r="P4362" s="212" t="str">
        <f>IF(ISERROR(VLOOKUP(L4362,Paramètres!$A$38:$B$40,2,0)),"",VLOOKUP(L4362,Paramètres!$A$38:$B$40,2,0))</f>
        <v/>
      </c>
      <c r="Q4362" s="211" t="str">
        <f t="shared" ca="1" si="413"/>
        <v/>
      </c>
      <c r="R4362" s="211" t="str">
        <f t="shared" si="409"/>
        <v/>
      </c>
      <c r="S4362" s="213" t="str">
        <f t="shared" ca="1" si="410"/>
        <v/>
      </c>
      <c r="T4362" s="214" t="str">
        <f t="shared" ca="1" si="414"/>
        <v/>
      </c>
    </row>
    <row r="4363" spans="1:20" x14ac:dyDescent="0.25">
      <c r="A4363" s="119" t="s">
        <v>9932</v>
      </c>
      <c r="B4363" s="260"/>
      <c r="C4363" s="264" t="str">
        <f>IF(ISERROR(VLOOKUP(B4363,'Tous les abonnés'!$A$6:$I$5491,2,0)),"",VLOOKUP(B4363,'Tous les abonnés'!$A$6:$I$5491,2,0))</f>
        <v/>
      </c>
      <c r="D4363" s="26"/>
      <c r="E4363" s="265"/>
      <c r="F4363" s="207" t="str">
        <f>IF(ISERROR(IF(VLOOKUP(D4363,Paramètres!$C$17:$H$33,6,0)="oui","illimité",VLOOKUP(D4363,Paramètres!$C$17:$H$33,5,0))),"",IF(VLOOKUP(D4363,Paramètres!$C$17:$H$33,6,0)="oui","illimité",VLOOKUP(D4363,Paramètres!$C$17:$H$33,5,0)))</f>
        <v/>
      </c>
      <c r="G4363" s="269" t="str">
        <f t="shared" si="411"/>
        <v/>
      </c>
      <c r="H4363" s="208"/>
      <c r="I4363" s="53"/>
      <c r="J4363" s="209"/>
      <c r="K4363" s="271"/>
      <c r="L4363" s="37"/>
      <c r="M4363" s="218"/>
      <c r="N4363" s="124"/>
      <c r="O4363" s="211" t="str">
        <f t="shared" ca="1" si="412"/>
        <v/>
      </c>
      <c r="P4363" s="212" t="str">
        <f>IF(ISERROR(VLOOKUP(L4363,Paramètres!$A$38:$B$40,2,0)),"",VLOOKUP(L4363,Paramètres!$A$38:$B$40,2,0))</f>
        <v/>
      </c>
      <c r="Q4363" s="211" t="str">
        <f t="shared" ca="1" si="413"/>
        <v/>
      </c>
      <c r="R4363" s="211" t="str">
        <f t="shared" si="409"/>
        <v/>
      </c>
      <c r="S4363" s="213" t="str">
        <f t="shared" ca="1" si="410"/>
        <v/>
      </c>
      <c r="T4363" s="214" t="str">
        <f t="shared" ca="1" si="414"/>
        <v/>
      </c>
    </row>
    <row r="4364" spans="1:20" x14ac:dyDescent="0.25">
      <c r="A4364" s="119" t="s">
        <v>9933</v>
      </c>
      <c r="B4364" s="260"/>
      <c r="C4364" s="264" t="str">
        <f>IF(ISERROR(VLOOKUP(B4364,'Tous les abonnés'!$A$6:$I$5491,2,0)),"",VLOOKUP(B4364,'Tous les abonnés'!$A$6:$I$5491,2,0))</f>
        <v/>
      </c>
      <c r="D4364" s="26"/>
      <c r="E4364" s="265"/>
      <c r="F4364" s="207" t="str">
        <f>IF(ISERROR(IF(VLOOKUP(D4364,Paramètres!$C$17:$H$33,6,0)="oui","illimité",VLOOKUP(D4364,Paramètres!$C$17:$H$33,5,0))),"",IF(VLOOKUP(D4364,Paramètres!$C$17:$H$33,6,0)="oui","illimité",VLOOKUP(D4364,Paramètres!$C$17:$H$33,5,0)))</f>
        <v/>
      </c>
      <c r="G4364" s="269" t="str">
        <f t="shared" si="411"/>
        <v/>
      </c>
      <c r="H4364" s="208"/>
      <c r="I4364" s="53"/>
      <c r="J4364" s="209"/>
      <c r="K4364" s="271"/>
      <c r="L4364" s="37"/>
      <c r="M4364" s="218"/>
      <c r="N4364" s="124"/>
      <c r="O4364" s="211" t="str">
        <f t="shared" ca="1" si="412"/>
        <v/>
      </c>
      <c r="P4364" s="212" t="str">
        <f>IF(ISERROR(VLOOKUP(L4364,Paramètres!$A$38:$B$40,2,0)),"",VLOOKUP(L4364,Paramètres!$A$38:$B$40,2,0))</f>
        <v/>
      </c>
      <c r="Q4364" s="211" t="str">
        <f t="shared" ca="1" si="413"/>
        <v/>
      </c>
      <c r="R4364" s="211" t="str">
        <f t="shared" si="409"/>
        <v/>
      </c>
      <c r="S4364" s="213" t="str">
        <f t="shared" ca="1" si="410"/>
        <v/>
      </c>
      <c r="T4364" s="214" t="str">
        <f t="shared" ca="1" si="414"/>
        <v/>
      </c>
    </row>
    <row r="4365" spans="1:20" x14ac:dyDescent="0.25">
      <c r="A4365" s="119" t="s">
        <v>9934</v>
      </c>
      <c r="B4365" s="260"/>
      <c r="C4365" s="264" t="str">
        <f>IF(ISERROR(VLOOKUP(B4365,'Tous les abonnés'!$A$6:$I$5491,2,0)),"",VLOOKUP(B4365,'Tous les abonnés'!$A$6:$I$5491,2,0))</f>
        <v/>
      </c>
      <c r="D4365" s="26"/>
      <c r="E4365" s="265"/>
      <c r="F4365" s="207" t="str">
        <f>IF(ISERROR(IF(VLOOKUP(D4365,Paramètres!$C$17:$H$33,6,0)="oui","illimité",VLOOKUP(D4365,Paramètres!$C$17:$H$33,5,0))),"",IF(VLOOKUP(D4365,Paramètres!$C$17:$H$33,6,0)="oui","illimité",VLOOKUP(D4365,Paramètres!$C$17:$H$33,5,0)))</f>
        <v/>
      </c>
      <c r="G4365" s="269" t="str">
        <f t="shared" si="411"/>
        <v/>
      </c>
      <c r="H4365" s="208"/>
      <c r="I4365" s="53"/>
      <c r="J4365" s="209"/>
      <c r="K4365" s="271"/>
      <c r="L4365" s="37"/>
      <c r="M4365" s="218"/>
      <c r="N4365" s="124"/>
      <c r="O4365" s="211" t="str">
        <f t="shared" ca="1" si="412"/>
        <v/>
      </c>
      <c r="P4365" s="212" t="str">
        <f>IF(ISERROR(VLOOKUP(L4365,Paramètres!$A$38:$B$40,2,0)),"",VLOOKUP(L4365,Paramètres!$A$38:$B$40,2,0))</f>
        <v/>
      </c>
      <c r="Q4365" s="211" t="str">
        <f t="shared" ca="1" si="413"/>
        <v/>
      </c>
      <c r="R4365" s="211" t="str">
        <f t="shared" si="409"/>
        <v/>
      </c>
      <c r="S4365" s="213" t="str">
        <f t="shared" ca="1" si="410"/>
        <v/>
      </c>
      <c r="T4365" s="214" t="str">
        <f t="shared" ca="1" si="414"/>
        <v/>
      </c>
    </row>
    <row r="4366" spans="1:20" x14ac:dyDescent="0.25">
      <c r="A4366" s="119" t="s">
        <v>9935</v>
      </c>
      <c r="B4366" s="260"/>
      <c r="C4366" s="264" t="str">
        <f>IF(ISERROR(VLOOKUP(B4366,'Tous les abonnés'!$A$6:$I$5491,2,0)),"",VLOOKUP(B4366,'Tous les abonnés'!$A$6:$I$5491,2,0))</f>
        <v/>
      </c>
      <c r="D4366" s="26"/>
      <c r="E4366" s="265"/>
      <c r="F4366" s="207" t="str">
        <f>IF(ISERROR(IF(VLOOKUP(D4366,Paramètres!$C$17:$H$33,6,0)="oui","illimité",VLOOKUP(D4366,Paramètres!$C$17:$H$33,5,0))),"",IF(VLOOKUP(D4366,Paramètres!$C$17:$H$33,6,0)="oui","illimité",VLOOKUP(D4366,Paramètres!$C$17:$H$33,5,0)))</f>
        <v/>
      </c>
      <c r="G4366" s="269" t="str">
        <f t="shared" si="411"/>
        <v/>
      </c>
      <c r="H4366" s="208"/>
      <c r="I4366" s="53"/>
      <c r="J4366" s="209"/>
      <c r="K4366" s="271"/>
      <c r="L4366" s="37"/>
      <c r="M4366" s="218"/>
      <c r="N4366" s="124"/>
      <c r="O4366" s="211" t="str">
        <f t="shared" ca="1" si="412"/>
        <v/>
      </c>
      <c r="P4366" s="212" t="str">
        <f>IF(ISERROR(VLOOKUP(L4366,Paramètres!$A$38:$B$40,2,0)),"",VLOOKUP(L4366,Paramètres!$A$38:$B$40,2,0))</f>
        <v/>
      </c>
      <c r="Q4366" s="211" t="str">
        <f t="shared" ca="1" si="413"/>
        <v/>
      </c>
      <c r="R4366" s="211" t="str">
        <f t="shared" si="409"/>
        <v/>
      </c>
      <c r="S4366" s="213" t="str">
        <f t="shared" ca="1" si="410"/>
        <v/>
      </c>
      <c r="T4366" s="214" t="str">
        <f t="shared" ca="1" si="414"/>
        <v/>
      </c>
    </row>
    <row r="4367" spans="1:20" x14ac:dyDescent="0.25">
      <c r="A4367" s="119" t="s">
        <v>9936</v>
      </c>
      <c r="B4367" s="260"/>
      <c r="C4367" s="264" t="str">
        <f>IF(ISERROR(VLOOKUP(B4367,'Tous les abonnés'!$A$6:$I$5491,2,0)),"",VLOOKUP(B4367,'Tous les abonnés'!$A$6:$I$5491,2,0))</f>
        <v/>
      </c>
      <c r="D4367" s="26"/>
      <c r="E4367" s="265"/>
      <c r="F4367" s="207" t="str">
        <f>IF(ISERROR(IF(VLOOKUP(D4367,Paramètres!$C$17:$H$33,6,0)="oui","illimité",VLOOKUP(D4367,Paramètres!$C$17:$H$33,5,0))),"",IF(VLOOKUP(D4367,Paramètres!$C$17:$H$33,6,0)="oui","illimité",VLOOKUP(D4367,Paramètres!$C$17:$H$33,5,0)))</f>
        <v/>
      </c>
      <c r="G4367" s="269" t="str">
        <f t="shared" si="411"/>
        <v/>
      </c>
      <c r="H4367" s="208"/>
      <c r="I4367" s="53"/>
      <c r="J4367" s="209"/>
      <c r="K4367" s="271"/>
      <c r="L4367" s="37"/>
      <c r="M4367" s="218"/>
      <c r="N4367" s="124"/>
      <c r="O4367" s="211" t="str">
        <f t="shared" ca="1" si="412"/>
        <v/>
      </c>
      <c r="P4367" s="212" t="str">
        <f>IF(ISERROR(VLOOKUP(L4367,Paramètres!$A$38:$B$40,2,0)),"",VLOOKUP(L4367,Paramètres!$A$38:$B$40,2,0))</f>
        <v/>
      </c>
      <c r="Q4367" s="211" t="str">
        <f t="shared" ca="1" si="413"/>
        <v/>
      </c>
      <c r="R4367" s="211" t="str">
        <f t="shared" si="409"/>
        <v/>
      </c>
      <c r="S4367" s="213" t="str">
        <f t="shared" ca="1" si="410"/>
        <v/>
      </c>
      <c r="T4367" s="214" t="str">
        <f t="shared" ca="1" si="414"/>
        <v/>
      </c>
    </row>
    <row r="4368" spans="1:20" x14ac:dyDescent="0.25">
      <c r="A4368" s="119" t="s">
        <v>9937</v>
      </c>
      <c r="B4368" s="260"/>
      <c r="C4368" s="264" t="str">
        <f>IF(ISERROR(VLOOKUP(B4368,'Tous les abonnés'!$A$6:$I$5491,2,0)),"",VLOOKUP(B4368,'Tous les abonnés'!$A$6:$I$5491,2,0))</f>
        <v/>
      </c>
      <c r="D4368" s="26"/>
      <c r="E4368" s="265"/>
      <c r="F4368" s="207" t="str">
        <f>IF(ISERROR(IF(VLOOKUP(D4368,Paramètres!$C$17:$H$33,6,0)="oui","illimité",VLOOKUP(D4368,Paramètres!$C$17:$H$33,5,0))),"",IF(VLOOKUP(D4368,Paramètres!$C$17:$H$33,6,0)="oui","illimité",VLOOKUP(D4368,Paramètres!$C$17:$H$33,5,0)))</f>
        <v/>
      </c>
      <c r="G4368" s="269" t="str">
        <f t="shared" si="411"/>
        <v/>
      </c>
      <c r="H4368" s="208"/>
      <c r="I4368" s="53"/>
      <c r="J4368" s="209"/>
      <c r="K4368" s="271"/>
      <c r="L4368" s="37"/>
      <c r="M4368" s="218"/>
      <c r="N4368" s="124"/>
      <c r="O4368" s="211" t="str">
        <f t="shared" ca="1" si="412"/>
        <v/>
      </c>
      <c r="P4368" s="212" t="str">
        <f>IF(ISERROR(VLOOKUP(L4368,Paramètres!$A$38:$B$40,2,0)),"",VLOOKUP(L4368,Paramètres!$A$38:$B$40,2,0))</f>
        <v/>
      </c>
      <c r="Q4368" s="211" t="str">
        <f t="shared" ca="1" si="413"/>
        <v/>
      </c>
      <c r="R4368" s="211" t="str">
        <f t="shared" si="409"/>
        <v/>
      </c>
      <c r="S4368" s="213" t="str">
        <f t="shared" ca="1" si="410"/>
        <v/>
      </c>
      <c r="T4368" s="214" t="str">
        <f t="shared" ca="1" si="414"/>
        <v/>
      </c>
    </row>
    <row r="4369" spans="1:20" x14ac:dyDescent="0.25">
      <c r="A4369" s="119" t="s">
        <v>9938</v>
      </c>
      <c r="B4369" s="260"/>
      <c r="C4369" s="264" t="str">
        <f>IF(ISERROR(VLOOKUP(B4369,'Tous les abonnés'!$A$6:$I$5491,2,0)),"",VLOOKUP(B4369,'Tous les abonnés'!$A$6:$I$5491,2,0))</f>
        <v/>
      </c>
      <c r="D4369" s="26"/>
      <c r="E4369" s="265"/>
      <c r="F4369" s="207" t="str">
        <f>IF(ISERROR(IF(VLOOKUP(D4369,Paramètres!$C$17:$H$33,6,0)="oui","illimité",VLOOKUP(D4369,Paramètres!$C$17:$H$33,5,0))),"",IF(VLOOKUP(D4369,Paramètres!$C$17:$H$33,6,0)="oui","illimité",VLOOKUP(D4369,Paramètres!$C$17:$H$33,5,0)))</f>
        <v/>
      </c>
      <c r="G4369" s="269" t="str">
        <f t="shared" si="411"/>
        <v/>
      </c>
      <c r="H4369" s="208"/>
      <c r="I4369" s="53"/>
      <c r="J4369" s="209"/>
      <c r="K4369" s="271"/>
      <c r="L4369" s="37"/>
      <c r="M4369" s="218"/>
      <c r="N4369" s="124"/>
      <c r="O4369" s="211" t="str">
        <f t="shared" ca="1" si="412"/>
        <v/>
      </c>
      <c r="P4369" s="212" t="str">
        <f>IF(ISERROR(VLOOKUP(L4369,Paramètres!$A$38:$B$40,2,0)),"",VLOOKUP(L4369,Paramètres!$A$38:$B$40,2,0))</f>
        <v/>
      </c>
      <c r="Q4369" s="211" t="str">
        <f t="shared" ca="1" si="413"/>
        <v/>
      </c>
      <c r="R4369" s="211" t="str">
        <f t="shared" si="409"/>
        <v/>
      </c>
      <c r="S4369" s="213" t="str">
        <f t="shared" ca="1" si="410"/>
        <v/>
      </c>
      <c r="T4369" s="214" t="str">
        <f t="shared" ca="1" si="414"/>
        <v/>
      </c>
    </row>
    <row r="4370" spans="1:20" x14ac:dyDescent="0.25">
      <c r="A4370" s="119" t="s">
        <v>9939</v>
      </c>
      <c r="B4370" s="260"/>
      <c r="C4370" s="264" t="str">
        <f>IF(ISERROR(VLOOKUP(B4370,'Tous les abonnés'!$A$6:$I$5491,2,0)),"",VLOOKUP(B4370,'Tous les abonnés'!$A$6:$I$5491,2,0))</f>
        <v/>
      </c>
      <c r="D4370" s="26"/>
      <c r="E4370" s="265"/>
      <c r="F4370" s="207" t="str">
        <f>IF(ISERROR(IF(VLOOKUP(D4370,Paramètres!$C$17:$H$33,6,0)="oui","illimité",VLOOKUP(D4370,Paramètres!$C$17:$H$33,5,0))),"",IF(VLOOKUP(D4370,Paramètres!$C$17:$H$33,6,0)="oui","illimité",VLOOKUP(D4370,Paramètres!$C$17:$H$33,5,0)))</f>
        <v/>
      </c>
      <c r="G4370" s="269" t="str">
        <f t="shared" si="411"/>
        <v/>
      </c>
      <c r="H4370" s="208"/>
      <c r="I4370" s="53"/>
      <c r="J4370" s="209"/>
      <c r="K4370" s="271"/>
      <c r="L4370" s="37"/>
      <c r="M4370" s="218"/>
      <c r="N4370" s="124"/>
      <c r="O4370" s="211" t="str">
        <f t="shared" ca="1" si="412"/>
        <v/>
      </c>
      <c r="P4370" s="212" t="str">
        <f>IF(ISERROR(VLOOKUP(L4370,Paramètres!$A$38:$B$40,2,0)),"",VLOOKUP(L4370,Paramètres!$A$38:$B$40,2,0))</f>
        <v/>
      </c>
      <c r="Q4370" s="211" t="str">
        <f t="shared" ca="1" si="413"/>
        <v/>
      </c>
      <c r="R4370" s="211" t="str">
        <f t="shared" si="409"/>
        <v/>
      </c>
      <c r="S4370" s="213" t="str">
        <f t="shared" ca="1" si="410"/>
        <v/>
      </c>
      <c r="T4370" s="214" t="str">
        <f t="shared" ca="1" si="414"/>
        <v/>
      </c>
    </row>
    <row r="4371" spans="1:20" x14ac:dyDescent="0.25">
      <c r="A4371" s="119" t="s">
        <v>9940</v>
      </c>
      <c r="B4371" s="260"/>
      <c r="C4371" s="264" t="str">
        <f>IF(ISERROR(VLOOKUP(B4371,'Tous les abonnés'!$A$6:$I$5491,2,0)),"",VLOOKUP(B4371,'Tous les abonnés'!$A$6:$I$5491,2,0))</f>
        <v/>
      </c>
      <c r="D4371" s="26"/>
      <c r="E4371" s="265"/>
      <c r="F4371" s="207" t="str">
        <f>IF(ISERROR(IF(VLOOKUP(D4371,Paramètres!$C$17:$H$33,6,0)="oui","illimité",VLOOKUP(D4371,Paramètres!$C$17:$H$33,5,0))),"",IF(VLOOKUP(D4371,Paramètres!$C$17:$H$33,6,0)="oui","illimité",VLOOKUP(D4371,Paramètres!$C$17:$H$33,5,0)))</f>
        <v/>
      </c>
      <c r="G4371" s="269" t="str">
        <f t="shared" si="411"/>
        <v/>
      </c>
      <c r="H4371" s="208"/>
      <c r="I4371" s="53"/>
      <c r="J4371" s="209"/>
      <c r="K4371" s="271"/>
      <c r="L4371" s="37"/>
      <c r="M4371" s="218"/>
      <c r="N4371" s="124"/>
      <c r="O4371" s="211" t="str">
        <f t="shared" ca="1" si="412"/>
        <v/>
      </c>
      <c r="P4371" s="212" t="str">
        <f>IF(ISERROR(VLOOKUP(L4371,Paramètres!$A$38:$B$40,2,0)),"",VLOOKUP(L4371,Paramètres!$A$38:$B$40,2,0))</f>
        <v/>
      </c>
      <c r="Q4371" s="211" t="str">
        <f t="shared" ca="1" si="413"/>
        <v/>
      </c>
      <c r="R4371" s="211" t="str">
        <f t="shared" si="409"/>
        <v/>
      </c>
      <c r="S4371" s="213" t="str">
        <f t="shared" ca="1" si="410"/>
        <v/>
      </c>
      <c r="T4371" s="214" t="str">
        <f t="shared" ca="1" si="414"/>
        <v/>
      </c>
    </row>
    <row r="4372" spans="1:20" x14ac:dyDescent="0.25">
      <c r="A4372" s="119" t="s">
        <v>9941</v>
      </c>
      <c r="B4372" s="260"/>
      <c r="C4372" s="264" t="str">
        <f>IF(ISERROR(VLOOKUP(B4372,'Tous les abonnés'!$A$6:$I$5491,2,0)),"",VLOOKUP(B4372,'Tous les abonnés'!$A$6:$I$5491,2,0))</f>
        <v/>
      </c>
      <c r="D4372" s="26"/>
      <c r="E4372" s="265"/>
      <c r="F4372" s="207" t="str">
        <f>IF(ISERROR(IF(VLOOKUP(D4372,Paramètres!$C$17:$H$33,6,0)="oui","illimité",VLOOKUP(D4372,Paramètres!$C$17:$H$33,5,0))),"",IF(VLOOKUP(D4372,Paramètres!$C$17:$H$33,6,0)="oui","illimité",VLOOKUP(D4372,Paramètres!$C$17:$H$33,5,0)))</f>
        <v/>
      </c>
      <c r="G4372" s="269" t="str">
        <f t="shared" si="411"/>
        <v/>
      </c>
      <c r="H4372" s="208"/>
      <c r="I4372" s="53"/>
      <c r="J4372" s="209"/>
      <c r="K4372" s="271"/>
      <c r="L4372" s="37"/>
      <c r="M4372" s="218"/>
      <c r="N4372" s="124"/>
      <c r="O4372" s="211" t="str">
        <f t="shared" ca="1" si="412"/>
        <v/>
      </c>
      <c r="P4372" s="212" t="str">
        <f>IF(ISERROR(VLOOKUP(L4372,Paramètres!$A$38:$B$40,2,0)),"",VLOOKUP(L4372,Paramètres!$A$38:$B$40,2,0))</f>
        <v/>
      </c>
      <c r="Q4372" s="211" t="str">
        <f t="shared" ca="1" si="413"/>
        <v/>
      </c>
      <c r="R4372" s="211" t="str">
        <f t="shared" si="409"/>
        <v/>
      </c>
      <c r="S4372" s="213" t="str">
        <f t="shared" ca="1" si="410"/>
        <v/>
      </c>
      <c r="T4372" s="214" t="str">
        <f t="shared" ca="1" si="414"/>
        <v/>
      </c>
    </row>
    <row r="4373" spans="1:20" x14ac:dyDescent="0.25">
      <c r="A4373" s="119" t="s">
        <v>9942</v>
      </c>
      <c r="B4373" s="260"/>
      <c r="C4373" s="264" t="str">
        <f>IF(ISERROR(VLOOKUP(B4373,'Tous les abonnés'!$A$6:$I$5491,2,0)),"",VLOOKUP(B4373,'Tous les abonnés'!$A$6:$I$5491,2,0))</f>
        <v/>
      </c>
      <c r="D4373" s="26"/>
      <c r="E4373" s="265"/>
      <c r="F4373" s="207" t="str">
        <f>IF(ISERROR(IF(VLOOKUP(D4373,Paramètres!$C$17:$H$33,6,0)="oui","illimité",VLOOKUP(D4373,Paramètres!$C$17:$H$33,5,0))),"",IF(VLOOKUP(D4373,Paramètres!$C$17:$H$33,6,0)="oui","illimité",VLOOKUP(D4373,Paramètres!$C$17:$H$33,5,0)))</f>
        <v/>
      </c>
      <c r="G4373" s="269" t="str">
        <f t="shared" si="411"/>
        <v/>
      </c>
      <c r="H4373" s="208"/>
      <c r="I4373" s="53"/>
      <c r="J4373" s="209"/>
      <c r="K4373" s="271"/>
      <c r="L4373" s="37"/>
      <c r="M4373" s="218"/>
      <c r="N4373" s="124"/>
      <c r="O4373" s="211" t="str">
        <f t="shared" ca="1" si="412"/>
        <v/>
      </c>
      <c r="P4373" s="212" t="str">
        <f>IF(ISERROR(VLOOKUP(L4373,Paramètres!$A$38:$B$40,2,0)),"",VLOOKUP(L4373,Paramètres!$A$38:$B$40,2,0))</f>
        <v/>
      </c>
      <c r="Q4373" s="211" t="str">
        <f t="shared" ca="1" si="413"/>
        <v/>
      </c>
      <c r="R4373" s="211" t="str">
        <f t="shared" si="409"/>
        <v/>
      </c>
      <c r="S4373" s="213" t="str">
        <f t="shared" ca="1" si="410"/>
        <v/>
      </c>
      <c r="T4373" s="214" t="str">
        <f t="shared" ca="1" si="414"/>
        <v/>
      </c>
    </row>
    <row r="4374" spans="1:20" x14ac:dyDescent="0.25">
      <c r="A4374" s="119" t="s">
        <v>9943</v>
      </c>
      <c r="B4374" s="260"/>
      <c r="C4374" s="264" t="str">
        <f>IF(ISERROR(VLOOKUP(B4374,'Tous les abonnés'!$A$6:$I$5491,2,0)),"",VLOOKUP(B4374,'Tous les abonnés'!$A$6:$I$5491,2,0))</f>
        <v/>
      </c>
      <c r="D4374" s="26"/>
      <c r="E4374" s="265"/>
      <c r="F4374" s="207" t="str">
        <f>IF(ISERROR(IF(VLOOKUP(D4374,Paramètres!$C$17:$H$33,6,0)="oui","illimité",VLOOKUP(D4374,Paramètres!$C$17:$H$33,5,0))),"",IF(VLOOKUP(D4374,Paramètres!$C$17:$H$33,6,0)="oui","illimité",VLOOKUP(D4374,Paramètres!$C$17:$H$33,5,0)))</f>
        <v/>
      </c>
      <c r="G4374" s="269" t="str">
        <f t="shared" si="411"/>
        <v/>
      </c>
      <c r="H4374" s="208"/>
      <c r="I4374" s="53"/>
      <c r="J4374" s="209"/>
      <c r="K4374" s="271"/>
      <c r="L4374" s="37"/>
      <c r="M4374" s="218"/>
      <c r="N4374" s="124"/>
      <c r="O4374" s="211" t="str">
        <f t="shared" ca="1" si="412"/>
        <v/>
      </c>
      <c r="P4374" s="212" t="str">
        <f>IF(ISERROR(VLOOKUP(L4374,Paramètres!$A$38:$B$40,2,0)),"",VLOOKUP(L4374,Paramètres!$A$38:$B$40,2,0))</f>
        <v/>
      </c>
      <c r="Q4374" s="211" t="str">
        <f t="shared" ca="1" si="413"/>
        <v/>
      </c>
      <c r="R4374" s="211" t="str">
        <f t="shared" si="409"/>
        <v/>
      </c>
      <c r="S4374" s="213" t="str">
        <f t="shared" ca="1" si="410"/>
        <v/>
      </c>
      <c r="T4374" s="214" t="str">
        <f t="shared" ca="1" si="414"/>
        <v/>
      </c>
    </row>
    <row r="4375" spans="1:20" x14ac:dyDescent="0.25">
      <c r="A4375" s="119" t="s">
        <v>9944</v>
      </c>
      <c r="B4375" s="260"/>
      <c r="C4375" s="264" t="str">
        <f>IF(ISERROR(VLOOKUP(B4375,'Tous les abonnés'!$A$6:$I$5491,2,0)),"",VLOOKUP(B4375,'Tous les abonnés'!$A$6:$I$5491,2,0))</f>
        <v/>
      </c>
      <c r="D4375" s="26"/>
      <c r="E4375" s="265"/>
      <c r="F4375" s="207" t="str">
        <f>IF(ISERROR(IF(VLOOKUP(D4375,Paramètres!$C$17:$H$33,6,0)="oui","illimité",VLOOKUP(D4375,Paramètres!$C$17:$H$33,5,0))),"",IF(VLOOKUP(D4375,Paramètres!$C$17:$H$33,6,0)="oui","illimité",VLOOKUP(D4375,Paramètres!$C$17:$H$33,5,0)))</f>
        <v/>
      </c>
      <c r="G4375" s="269" t="str">
        <f t="shared" si="411"/>
        <v/>
      </c>
      <c r="H4375" s="208"/>
      <c r="I4375" s="53"/>
      <c r="J4375" s="209"/>
      <c r="K4375" s="271"/>
      <c r="L4375" s="37"/>
      <c r="M4375" s="218"/>
      <c r="N4375" s="124"/>
      <c r="O4375" s="211" t="str">
        <f t="shared" ca="1" si="412"/>
        <v/>
      </c>
      <c r="P4375" s="212" t="str">
        <f>IF(ISERROR(VLOOKUP(L4375,Paramètres!$A$38:$B$40,2,0)),"",VLOOKUP(L4375,Paramètres!$A$38:$B$40,2,0))</f>
        <v/>
      </c>
      <c r="Q4375" s="211" t="str">
        <f t="shared" ca="1" si="413"/>
        <v/>
      </c>
      <c r="R4375" s="211" t="str">
        <f t="shared" si="409"/>
        <v/>
      </c>
      <c r="S4375" s="213" t="str">
        <f t="shared" ca="1" si="410"/>
        <v/>
      </c>
      <c r="T4375" s="214" t="str">
        <f t="shared" ca="1" si="414"/>
        <v/>
      </c>
    </row>
    <row r="4376" spans="1:20" x14ac:dyDescent="0.25">
      <c r="A4376" s="119" t="s">
        <v>9945</v>
      </c>
      <c r="B4376" s="260"/>
      <c r="C4376" s="264" t="str">
        <f>IF(ISERROR(VLOOKUP(B4376,'Tous les abonnés'!$A$6:$I$5491,2,0)),"",VLOOKUP(B4376,'Tous les abonnés'!$A$6:$I$5491,2,0))</f>
        <v/>
      </c>
      <c r="D4376" s="26"/>
      <c r="E4376" s="265"/>
      <c r="F4376" s="207" t="str">
        <f>IF(ISERROR(IF(VLOOKUP(D4376,Paramètres!$C$17:$H$33,6,0)="oui","illimité",VLOOKUP(D4376,Paramètres!$C$17:$H$33,5,0))),"",IF(VLOOKUP(D4376,Paramètres!$C$17:$H$33,6,0)="oui","illimité",VLOOKUP(D4376,Paramètres!$C$17:$H$33,5,0)))</f>
        <v/>
      </c>
      <c r="G4376" s="269" t="str">
        <f t="shared" si="411"/>
        <v/>
      </c>
      <c r="H4376" s="208"/>
      <c r="I4376" s="53"/>
      <c r="J4376" s="209"/>
      <c r="K4376" s="271"/>
      <c r="L4376" s="37"/>
      <c r="M4376" s="218"/>
      <c r="N4376" s="124"/>
      <c r="O4376" s="211" t="str">
        <f t="shared" ca="1" si="412"/>
        <v/>
      </c>
      <c r="P4376" s="212" t="str">
        <f>IF(ISERROR(VLOOKUP(L4376,Paramètres!$A$38:$B$40,2,0)),"",VLOOKUP(L4376,Paramètres!$A$38:$B$40,2,0))</f>
        <v/>
      </c>
      <c r="Q4376" s="211" t="str">
        <f t="shared" ca="1" si="413"/>
        <v/>
      </c>
      <c r="R4376" s="211" t="str">
        <f t="shared" si="409"/>
        <v/>
      </c>
      <c r="S4376" s="213" t="str">
        <f t="shared" ca="1" si="410"/>
        <v/>
      </c>
      <c r="T4376" s="214" t="str">
        <f t="shared" ca="1" si="414"/>
        <v/>
      </c>
    </row>
    <row r="4377" spans="1:20" x14ac:dyDescent="0.25">
      <c r="A4377" s="119" t="s">
        <v>9946</v>
      </c>
      <c r="B4377" s="260"/>
      <c r="C4377" s="264" t="str">
        <f>IF(ISERROR(VLOOKUP(B4377,'Tous les abonnés'!$A$6:$I$5491,2,0)),"",VLOOKUP(B4377,'Tous les abonnés'!$A$6:$I$5491,2,0))</f>
        <v/>
      </c>
      <c r="D4377" s="26"/>
      <c r="E4377" s="265"/>
      <c r="F4377" s="207" t="str">
        <f>IF(ISERROR(IF(VLOOKUP(D4377,Paramètres!$C$17:$H$33,6,0)="oui","illimité",VLOOKUP(D4377,Paramètres!$C$17:$H$33,5,0))),"",IF(VLOOKUP(D4377,Paramètres!$C$17:$H$33,6,0)="oui","illimité",VLOOKUP(D4377,Paramètres!$C$17:$H$33,5,0)))</f>
        <v/>
      </c>
      <c r="G4377" s="269" t="str">
        <f t="shared" si="411"/>
        <v/>
      </c>
      <c r="H4377" s="208"/>
      <c r="I4377" s="53"/>
      <c r="J4377" s="209"/>
      <c r="K4377" s="271"/>
      <c r="L4377" s="37"/>
      <c r="M4377" s="218"/>
      <c r="N4377" s="124"/>
      <c r="O4377" s="211" t="str">
        <f t="shared" ca="1" si="412"/>
        <v/>
      </c>
      <c r="P4377" s="212" t="str">
        <f>IF(ISERROR(VLOOKUP(L4377,Paramètres!$A$38:$B$40,2,0)),"",VLOOKUP(L4377,Paramètres!$A$38:$B$40,2,0))</f>
        <v/>
      </c>
      <c r="Q4377" s="211" t="str">
        <f t="shared" ca="1" si="413"/>
        <v/>
      </c>
      <c r="R4377" s="211" t="str">
        <f t="shared" si="409"/>
        <v/>
      </c>
      <c r="S4377" s="213" t="str">
        <f t="shared" ca="1" si="410"/>
        <v/>
      </c>
      <c r="T4377" s="214" t="str">
        <f t="shared" ca="1" si="414"/>
        <v/>
      </c>
    </row>
    <row r="4378" spans="1:20" x14ac:dyDescent="0.25">
      <c r="A4378" s="119" t="s">
        <v>9947</v>
      </c>
      <c r="B4378" s="260"/>
      <c r="C4378" s="264" t="str">
        <f>IF(ISERROR(VLOOKUP(B4378,'Tous les abonnés'!$A$6:$I$5491,2,0)),"",VLOOKUP(B4378,'Tous les abonnés'!$A$6:$I$5491,2,0))</f>
        <v/>
      </c>
      <c r="D4378" s="26"/>
      <c r="E4378" s="265"/>
      <c r="F4378" s="207" t="str">
        <f>IF(ISERROR(IF(VLOOKUP(D4378,Paramètres!$C$17:$H$33,6,0)="oui","illimité",VLOOKUP(D4378,Paramètres!$C$17:$H$33,5,0))),"",IF(VLOOKUP(D4378,Paramètres!$C$17:$H$33,6,0)="oui","illimité",VLOOKUP(D4378,Paramètres!$C$17:$H$33,5,0)))</f>
        <v/>
      </c>
      <c r="G4378" s="269" t="str">
        <f t="shared" si="411"/>
        <v/>
      </c>
      <c r="H4378" s="208"/>
      <c r="I4378" s="53"/>
      <c r="J4378" s="209"/>
      <c r="K4378" s="271"/>
      <c r="L4378" s="37"/>
      <c r="M4378" s="218"/>
      <c r="N4378" s="124"/>
      <c r="O4378" s="211" t="str">
        <f t="shared" ca="1" si="412"/>
        <v/>
      </c>
      <c r="P4378" s="212" t="str">
        <f>IF(ISERROR(VLOOKUP(L4378,Paramètres!$A$38:$B$40,2,0)),"",VLOOKUP(L4378,Paramètres!$A$38:$B$40,2,0))</f>
        <v/>
      </c>
      <c r="Q4378" s="211" t="str">
        <f t="shared" ca="1" si="413"/>
        <v/>
      </c>
      <c r="R4378" s="211" t="str">
        <f t="shared" si="409"/>
        <v/>
      </c>
      <c r="S4378" s="213" t="str">
        <f t="shared" ca="1" si="410"/>
        <v/>
      </c>
      <c r="T4378" s="214" t="str">
        <f t="shared" ca="1" si="414"/>
        <v/>
      </c>
    </row>
    <row r="4379" spans="1:20" x14ac:dyDescent="0.25">
      <c r="A4379" s="119" t="s">
        <v>9948</v>
      </c>
      <c r="B4379" s="260"/>
      <c r="C4379" s="264" t="str">
        <f>IF(ISERROR(VLOOKUP(B4379,'Tous les abonnés'!$A$6:$I$5491,2,0)),"",VLOOKUP(B4379,'Tous les abonnés'!$A$6:$I$5491,2,0))</f>
        <v/>
      </c>
      <c r="D4379" s="26"/>
      <c r="E4379" s="265"/>
      <c r="F4379" s="207" t="str">
        <f>IF(ISERROR(IF(VLOOKUP(D4379,Paramètres!$C$17:$H$33,6,0)="oui","illimité",VLOOKUP(D4379,Paramètres!$C$17:$H$33,5,0))),"",IF(VLOOKUP(D4379,Paramètres!$C$17:$H$33,6,0)="oui","illimité",VLOOKUP(D4379,Paramètres!$C$17:$H$33,5,0)))</f>
        <v/>
      </c>
      <c r="G4379" s="269" t="str">
        <f t="shared" si="411"/>
        <v/>
      </c>
      <c r="H4379" s="208"/>
      <c r="I4379" s="53"/>
      <c r="J4379" s="209"/>
      <c r="K4379" s="271"/>
      <c r="L4379" s="37"/>
      <c r="M4379" s="218"/>
      <c r="N4379" s="124"/>
      <c r="O4379" s="211" t="str">
        <f t="shared" ca="1" si="412"/>
        <v/>
      </c>
      <c r="P4379" s="212" t="str">
        <f>IF(ISERROR(VLOOKUP(L4379,Paramètres!$A$38:$B$40,2,0)),"",VLOOKUP(L4379,Paramètres!$A$38:$B$40,2,0))</f>
        <v/>
      </c>
      <c r="Q4379" s="211" t="str">
        <f t="shared" ca="1" si="413"/>
        <v/>
      </c>
      <c r="R4379" s="211" t="str">
        <f t="shared" si="409"/>
        <v/>
      </c>
      <c r="S4379" s="213" t="str">
        <f t="shared" ca="1" si="410"/>
        <v/>
      </c>
      <c r="T4379" s="214" t="str">
        <f t="shared" ca="1" si="414"/>
        <v/>
      </c>
    </row>
    <row r="4380" spans="1:20" x14ac:dyDescent="0.25">
      <c r="A4380" s="119" t="s">
        <v>9949</v>
      </c>
      <c r="B4380" s="260"/>
      <c r="C4380" s="264" t="str">
        <f>IF(ISERROR(VLOOKUP(B4380,'Tous les abonnés'!$A$6:$I$5491,2,0)),"",VLOOKUP(B4380,'Tous les abonnés'!$A$6:$I$5491,2,0))</f>
        <v/>
      </c>
      <c r="D4380" s="26"/>
      <c r="E4380" s="265"/>
      <c r="F4380" s="207" t="str">
        <f>IF(ISERROR(IF(VLOOKUP(D4380,Paramètres!$C$17:$H$33,6,0)="oui","illimité",VLOOKUP(D4380,Paramètres!$C$17:$H$33,5,0))),"",IF(VLOOKUP(D4380,Paramètres!$C$17:$H$33,6,0)="oui","illimité",VLOOKUP(D4380,Paramètres!$C$17:$H$33,5,0)))</f>
        <v/>
      </c>
      <c r="G4380" s="269" t="str">
        <f t="shared" si="411"/>
        <v/>
      </c>
      <c r="H4380" s="208"/>
      <c r="I4380" s="53"/>
      <c r="J4380" s="209"/>
      <c r="K4380" s="271"/>
      <c r="L4380" s="37"/>
      <c r="M4380" s="218"/>
      <c r="N4380" s="124"/>
      <c r="O4380" s="211" t="str">
        <f t="shared" ca="1" si="412"/>
        <v/>
      </c>
      <c r="P4380" s="212" t="str">
        <f>IF(ISERROR(VLOOKUP(L4380,Paramètres!$A$38:$B$40,2,0)),"",VLOOKUP(L4380,Paramètres!$A$38:$B$40,2,0))</f>
        <v/>
      </c>
      <c r="Q4380" s="211" t="str">
        <f t="shared" ca="1" si="413"/>
        <v/>
      </c>
      <c r="R4380" s="211" t="str">
        <f t="shared" si="409"/>
        <v/>
      </c>
      <c r="S4380" s="213" t="str">
        <f t="shared" ca="1" si="410"/>
        <v/>
      </c>
      <c r="T4380" s="214" t="str">
        <f t="shared" ca="1" si="414"/>
        <v/>
      </c>
    </row>
    <row r="4381" spans="1:20" x14ac:dyDescent="0.25">
      <c r="A4381" s="119" t="s">
        <v>9950</v>
      </c>
      <c r="B4381" s="260"/>
      <c r="C4381" s="264" t="str">
        <f>IF(ISERROR(VLOOKUP(B4381,'Tous les abonnés'!$A$6:$I$5491,2,0)),"",VLOOKUP(B4381,'Tous les abonnés'!$A$6:$I$5491,2,0))</f>
        <v/>
      </c>
      <c r="D4381" s="26"/>
      <c r="E4381" s="265"/>
      <c r="F4381" s="207" t="str">
        <f>IF(ISERROR(IF(VLOOKUP(D4381,Paramètres!$C$17:$H$33,6,0)="oui","illimité",VLOOKUP(D4381,Paramètres!$C$17:$H$33,5,0))),"",IF(VLOOKUP(D4381,Paramètres!$C$17:$H$33,6,0)="oui","illimité",VLOOKUP(D4381,Paramètres!$C$17:$H$33,5,0)))</f>
        <v/>
      </c>
      <c r="G4381" s="269" t="str">
        <f t="shared" si="411"/>
        <v/>
      </c>
      <c r="H4381" s="208"/>
      <c r="I4381" s="53"/>
      <c r="J4381" s="209"/>
      <c r="K4381" s="271"/>
      <c r="L4381" s="37"/>
      <c r="M4381" s="218"/>
      <c r="N4381" s="124"/>
      <c r="O4381" s="211" t="str">
        <f t="shared" ca="1" si="412"/>
        <v/>
      </c>
      <c r="P4381" s="212" t="str">
        <f>IF(ISERROR(VLOOKUP(L4381,Paramètres!$A$38:$B$40,2,0)),"",VLOOKUP(L4381,Paramètres!$A$38:$B$40,2,0))</f>
        <v/>
      </c>
      <c r="Q4381" s="211" t="str">
        <f t="shared" ca="1" si="413"/>
        <v/>
      </c>
      <c r="R4381" s="211" t="str">
        <f t="shared" si="409"/>
        <v/>
      </c>
      <c r="S4381" s="213" t="str">
        <f t="shared" ca="1" si="410"/>
        <v/>
      </c>
      <c r="T4381" s="214" t="str">
        <f t="shared" ca="1" si="414"/>
        <v/>
      </c>
    </row>
    <row r="4382" spans="1:20" x14ac:dyDescent="0.25">
      <c r="A4382" s="119" t="s">
        <v>9951</v>
      </c>
      <c r="B4382" s="260"/>
      <c r="C4382" s="264" t="str">
        <f>IF(ISERROR(VLOOKUP(B4382,'Tous les abonnés'!$A$6:$I$5491,2,0)),"",VLOOKUP(B4382,'Tous les abonnés'!$A$6:$I$5491,2,0))</f>
        <v/>
      </c>
      <c r="D4382" s="26"/>
      <c r="E4382" s="265"/>
      <c r="F4382" s="207" t="str">
        <f>IF(ISERROR(IF(VLOOKUP(D4382,Paramètres!$C$17:$H$33,6,0)="oui","illimité",VLOOKUP(D4382,Paramètres!$C$17:$H$33,5,0))),"",IF(VLOOKUP(D4382,Paramètres!$C$17:$H$33,6,0)="oui","illimité",VLOOKUP(D4382,Paramètres!$C$17:$H$33,5,0)))</f>
        <v/>
      </c>
      <c r="G4382" s="269" t="str">
        <f t="shared" si="411"/>
        <v/>
      </c>
      <c r="H4382" s="208"/>
      <c r="I4382" s="53"/>
      <c r="J4382" s="209"/>
      <c r="K4382" s="271"/>
      <c r="L4382" s="37"/>
      <c r="M4382" s="218"/>
      <c r="N4382" s="124"/>
      <c r="O4382" s="211" t="str">
        <f t="shared" ca="1" si="412"/>
        <v/>
      </c>
      <c r="P4382" s="212" t="str">
        <f>IF(ISERROR(VLOOKUP(L4382,Paramètres!$A$38:$B$40,2,0)),"",VLOOKUP(L4382,Paramètres!$A$38:$B$40,2,0))</f>
        <v/>
      </c>
      <c r="Q4382" s="211" t="str">
        <f t="shared" ca="1" si="413"/>
        <v/>
      </c>
      <c r="R4382" s="211" t="str">
        <f t="shared" si="409"/>
        <v/>
      </c>
      <c r="S4382" s="213" t="str">
        <f t="shared" ca="1" si="410"/>
        <v/>
      </c>
      <c r="T4382" s="214" t="str">
        <f t="shared" ca="1" si="414"/>
        <v/>
      </c>
    </row>
    <row r="4383" spans="1:20" x14ac:dyDescent="0.25">
      <c r="A4383" s="119" t="s">
        <v>9952</v>
      </c>
      <c r="B4383" s="260"/>
      <c r="C4383" s="264" t="str">
        <f>IF(ISERROR(VLOOKUP(B4383,'Tous les abonnés'!$A$6:$I$5491,2,0)),"",VLOOKUP(B4383,'Tous les abonnés'!$A$6:$I$5491,2,0))</f>
        <v/>
      </c>
      <c r="D4383" s="26"/>
      <c r="E4383" s="265"/>
      <c r="F4383" s="207" t="str">
        <f>IF(ISERROR(IF(VLOOKUP(D4383,Paramètres!$C$17:$H$33,6,0)="oui","illimité",VLOOKUP(D4383,Paramètres!$C$17:$H$33,5,0))),"",IF(VLOOKUP(D4383,Paramètres!$C$17:$H$33,6,0)="oui","illimité",VLOOKUP(D4383,Paramètres!$C$17:$H$33,5,0)))</f>
        <v/>
      </c>
      <c r="G4383" s="269" t="str">
        <f t="shared" si="411"/>
        <v/>
      </c>
      <c r="H4383" s="208"/>
      <c r="I4383" s="53"/>
      <c r="J4383" s="209"/>
      <c r="K4383" s="271"/>
      <c r="L4383" s="37"/>
      <c r="M4383" s="218"/>
      <c r="N4383" s="124"/>
      <c r="O4383" s="211" t="str">
        <f t="shared" ca="1" si="412"/>
        <v/>
      </c>
      <c r="P4383" s="212" t="str">
        <f>IF(ISERROR(VLOOKUP(L4383,Paramètres!$A$38:$B$40,2,0)),"",VLOOKUP(L4383,Paramètres!$A$38:$B$40,2,0))</f>
        <v/>
      </c>
      <c r="Q4383" s="211" t="str">
        <f t="shared" ca="1" si="413"/>
        <v/>
      </c>
      <c r="R4383" s="211" t="str">
        <f t="shared" si="409"/>
        <v/>
      </c>
      <c r="S4383" s="213" t="str">
        <f t="shared" ca="1" si="410"/>
        <v/>
      </c>
      <c r="T4383" s="214" t="str">
        <f t="shared" ca="1" si="414"/>
        <v/>
      </c>
    </row>
    <row r="4384" spans="1:20" x14ac:dyDescent="0.25">
      <c r="A4384" s="119" t="s">
        <v>9953</v>
      </c>
      <c r="B4384" s="260"/>
      <c r="C4384" s="264" t="str">
        <f>IF(ISERROR(VLOOKUP(B4384,'Tous les abonnés'!$A$6:$I$5491,2,0)),"",VLOOKUP(B4384,'Tous les abonnés'!$A$6:$I$5491,2,0))</f>
        <v/>
      </c>
      <c r="D4384" s="26"/>
      <c r="E4384" s="265"/>
      <c r="F4384" s="207" t="str">
        <f>IF(ISERROR(IF(VLOOKUP(D4384,Paramètres!$C$17:$H$33,6,0)="oui","illimité",VLOOKUP(D4384,Paramètres!$C$17:$H$33,5,0))),"",IF(VLOOKUP(D4384,Paramètres!$C$17:$H$33,6,0)="oui","illimité",VLOOKUP(D4384,Paramètres!$C$17:$H$33,5,0)))</f>
        <v/>
      </c>
      <c r="G4384" s="269" t="str">
        <f t="shared" si="411"/>
        <v/>
      </c>
      <c r="H4384" s="208"/>
      <c r="I4384" s="53"/>
      <c r="J4384" s="209"/>
      <c r="K4384" s="271"/>
      <c r="L4384" s="37"/>
      <c r="M4384" s="218"/>
      <c r="N4384" s="124"/>
      <c r="O4384" s="211" t="str">
        <f t="shared" ca="1" si="412"/>
        <v/>
      </c>
      <c r="P4384" s="212" t="str">
        <f>IF(ISERROR(VLOOKUP(L4384,Paramètres!$A$38:$B$40,2,0)),"",VLOOKUP(L4384,Paramètres!$A$38:$B$40,2,0))</f>
        <v/>
      </c>
      <c r="Q4384" s="211" t="str">
        <f t="shared" ca="1" si="413"/>
        <v/>
      </c>
      <c r="R4384" s="211" t="str">
        <f t="shared" si="409"/>
        <v/>
      </c>
      <c r="S4384" s="213" t="str">
        <f t="shared" ca="1" si="410"/>
        <v/>
      </c>
      <c r="T4384" s="214" t="str">
        <f t="shared" ca="1" si="414"/>
        <v/>
      </c>
    </row>
    <row r="4385" spans="1:20" x14ac:dyDescent="0.25">
      <c r="A4385" s="119" t="s">
        <v>9954</v>
      </c>
      <c r="B4385" s="260"/>
      <c r="C4385" s="264" t="str">
        <f>IF(ISERROR(VLOOKUP(B4385,'Tous les abonnés'!$A$6:$I$5491,2,0)),"",VLOOKUP(B4385,'Tous les abonnés'!$A$6:$I$5491,2,0))</f>
        <v/>
      </c>
      <c r="D4385" s="26"/>
      <c r="E4385" s="265"/>
      <c r="F4385" s="207" t="str">
        <f>IF(ISERROR(IF(VLOOKUP(D4385,Paramètres!$C$17:$H$33,6,0)="oui","illimité",VLOOKUP(D4385,Paramètres!$C$17:$H$33,5,0))),"",IF(VLOOKUP(D4385,Paramètres!$C$17:$H$33,6,0)="oui","illimité",VLOOKUP(D4385,Paramètres!$C$17:$H$33,5,0)))</f>
        <v/>
      </c>
      <c r="G4385" s="269" t="str">
        <f t="shared" si="411"/>
        <v/>
      </c>
      <c r="H4385" s="208"/>
      <c r="I4385" s="53"/>
      <c r="J4385" s="209"/>
      <c r="K4385" s="271"/>
      <c r="L4385" s="37"/>
      <c r="M4385" s="218"/>
      <c r="N4385" s="124"/>
      <c r="O4385" s="211" t="str">
        <f t="shared" ca="1" si="412"/>
        <v/>
      </c>
      <c r="P4385" s="212" t="str">
        <f>IF(ISERROR(VLOOKUP(L4385,Paramètres!$A$38:$B$40,2,0)),"",VLOOKUP(L4385,Paramètres!$A$38:$B$40,2,0))</f>
        <v/>
      </c>
      <c r="Q4385" s="211" t="str">
        <f t="shared" ca="1" si="413"/>
        <v/>
      </c>
      <c r="R4385" s="211" t="str">
        <f t="shared" si="409"/>
        <v/>
      </c>
      <c r="S4385" s="213" t="str">
        <f t="shared" ca="1" si="410"/>
        <v/>
      </c>
      <c r="T4385" s="214" t="str">
        <f t="shared" ca="1" si="414"/>
        <v/>
      </c>
    </row>
    <row r="4386" spans="1:20" x14ac:dyDescent="0.25">
      <c r="A4386" s="119" t="s">
        <v>9955</v>
      </c>
      <c r="B4386" s="260"/>
      <c r="C4386" s="264" t="str">
        <f>IF(ISERROR(VLOOKUP(B4386,'Tous les abonnés'!$A$6:$I$5491,2,0)),"",VLOOKUP(B4386,'Tous les abonnés'!$A$6:$I$5491,2,0))</f>
        <v/>
      </c>
      <c r="D4386" s="26"/>
      <c r="E4386" s="265"/>
      <c r="F4386" s="207" t="str">
        <f>IF(ISERROR(IF(VLOOKUP(D4386,Paramètres!$C$17:$H$33,6,0)="oui","illimité",VLOOKUP(D4386,Paramètres!$C$17:$H$33,5,0))),"",IF(VLOOKUP(D4386,Paramètres!$C$17:$H$33,6,0)="oui","illimité",VLOOKUP(D4386,Paramètres!$C$17:$H$33,5,0)))</f>
        <v/>
      </c>
      <c r="G4386" s="269" t="str">
        <f t="shared" si="411"/>
        <v/>
      </c>
      <c r="H4386" s="208"/>
      <c r="I4386" s="53"/>
      <c r="J4386" s="209"/>
      <c r="K4386" s="271"/>
      <c r="L4386" s="37"/>
      <c r="M4386" s="218"/>
      <c r="N4386" s="124"/>
      <c r="O4386" s="211" t="str">
        <f t="shared" ca="1" si="412"/>
        <v/>
      </c>
      <c r="P4386" s="212" t="str">
        <f>IF(ISERROR(VLOOKUP(L4386,Paramètres!$A$38:$B$40,2,0)),"",VLOOKUP(L4386,Paramètres!$A$38:$B$40,2,0))</f>
        <v/>
      </c>
      <c r="Q4386" s="211" t="str">
        <f t="shared" ca="1" si="413"/>
        <v/>
      </c>
      <c r="R4386" s="211" t="str">
        <f t="shared" si="409"/>
        <v/>
      </c>
      <c r="S4386" s="213" t="str">
        <f t="shared" ca="1" si="410"/>
        <v/>
      </c>
      <c r="T4386" s="214" t="str">
        <f t="shared" ca="1" si="414"/>
        <v/>
      </c>
    </row>
    <row r="4387" spans="1:20" x14ac:dyDescent="0.25">
      <c r="A4387" s="119" t="s">
        <v>9956</v>
      </c>
      <c r="B4387" s="260"/>
      <c r="C4387" s="264" t="str">
        <f>IF(ISERROR(VLOOKUP(B4387,'Tous les abonnés'!$A$6:$I$5491,2,0)),"",VLOOKUP(B4387,'Tous les abonnés'!$A$6:$I$5491,2,0))</f>
        <v/>
      </c>
      <c r="D4387" s="26"/>
      <c r="E4387" s="265"/>
      <c r="F4387" s="207" t="str">
        <f>IF(ISERROR(IF(VLOOKUP(D4387,Paramètres!$C$17:$H$33,6,0)="oui","illimité",VLOOKUP(D4387,Paramètres!$C$17:$H$33,5,0))),"",IF(VLOOKUP(D4387,Paramètres!$C$17:$H$33,6,0)="oui","illimité",VLOOKUP(D4387,Paramètres!$C$17:$H$33,5,0)))</f>
        <v/>
      </c>
      <c r="G4387" s="269" t="str">
        <f t="shared" si="411"/>
        <v/>
      </c>
      <c r="H4387" s="208"/>
      <c r="I4387" s="53"/>
      <c r="J4387" s="209"/>
      <c r="K4387" s="271"/>
      <c r="L4387" s="37"/>
      <c r="M4387" s="218"/>
      <c r="N4387" s="124"/>
      <c r="O4387" s="211" t="str">
        <f t="shared" ca="1" si="412"/>
        <v/>
      </c>
      <c r="P4387" s="212" t="str">
        <f>IF(ISERROR(VLOOKUP(L4387,Paramètres!$A$38:$B$40,2,0)),"",VLOOKUP(L4387,Paramètres!$A$38:$B$40,2,0))</f>
        <v/>
      </c>
      <c r="Q4387" s="211" t="str">
        <f t="shared" ca="1" si="413"/>
        <v/>
      </c>
      <c r="R4387" s="211" t="str">
        <f t="shared" si="409"/>
        <v/>
      </c>
      <c r="S4387" s="213" t="str">
        <f t="shared" ca="1" si="410"/>
        <v/>
      </c>
      <c r="T4387" s="214" t="str">
        <f t="shared" ca="1" si="414"/>
        <v/>
      </c>
    </row>
    <row r="4388" spans="1:20" x14ac:dyDescent="0.25">
      <c r="A4388" s="119" t="s">
        <v>9957</v>
      </c>
      <c r="B4388" s="260"/>
      <c r="C4388" s="264" t="str">
        <f>IF(ISERROR(VLOOKUP(B4388,'Tous les abonnés'!$A$6:$I$5491,2,0)),"",VLOOKUP(B4388,'Tous les abonnés'!$A$6:$I$5491,2,0))</f>
        <v/>
      </c>
      <c r="D4388" s="26"/>
      <c r="E4388" s="265"/>
      <c r="F4388" s="207" t="str">
        <f>IF(ISERROR(IF(VLOOKUP(D4388,Paramètres!$C$17:$H$33,6,0)="oui","illimité",VLOOKUP(D4388,Paramètres!$C$17:$H$33,5,0))),"",IF(VLOOKUP(D4388,Paramètres!$C$17:$H$33,6,0)="oui","illimité",VLOOKUP(D4388,Paramètres!$C$17:$H$33,5,0)))</f>
        <v/>
      </c>
      <c r="G4388" s="269" t="str">
        <f t="shared" si="411"/>
        <v/>
      </c>
      <c r="H4388" s="208"/>
      <c r="I4388" s="53"/>
      <c r="J4388" s="209"/>
      <c r="K4388" s="271"/>
      <c r="L4388" s="37"/>
      <c r="M4388" s="218"/>
      <c r="N4388" s="124"/>
      <c r="O4388" s="211" t="str">
        <f t="shared" ca="1" si="412"/>
        <v/>
      </c>
      <c r="P4388" s="212" t="str">
        <f>IF(ISERROR(VLOOKUP(L4388,Paramètres!$A$38:$B$40,2,0)),"",VLOOKUP(L4388,Paramètres!$A$38:$B$40,2,0))</f>
        <v/>
      </c>
      <c r="Q4388" s="211" t="str">
        <f t="shared" ca="1" si="413"/>
        <v/>
      </c>
      <c r="R4388" s="211" t="str">
        <f t="shared" si="409"/>
        <v/>
      </c>
      <c r="S4388" s="213" t="str">
        <f t="shared" ca="1" si="410"/>
        <v/>
      </c>
      <c r="T4388" s="214" t="str">
        <f t="shared" ca="1" si="414"/>
        <v/>
      </c>
    </row>
    <row r="4389" spans="1:20" x14ac:dyDescent="0.25">
      <c r="A4389" s="119" t="s">
        <v>9958</v>
      </c>
      <c r="B4389" s="260"/>
      <c r="C4389" s="264" t="str">
        <f>IF(ISERROR(VLOOKUP(B4389,'Tous les abonnés'!$A$6:$I$5491,2,0)),"",VLOOKUP(B4389,'Tous les abonnés'!$A$6:$I$5491,2,0))</f>
        <v/>
      </c>
      <c r="D4389" s="26"/>
      <c r="E4389" s="265"/>
      <c r="F4389" s="207" t="str">
        <f>IF(ISERROR(IF(VLOOKUP(D4389,Paramètres!$C$17:$H$33,6,0)="oui","illimité",VLOOKUP(D4389,Paramètres!$C$17:$H$33,5,0))),"",IF(VLOOKUP(D4389,Paramètres!$C$17:$H$33,6,0)="oui","illimité",VLOOKUP(D4389,Paramètres!$C$17:$H$33,5,0)))</f>
        <v/>
      </c>
      <c r="G4389" s="269" t="str">
        <f t="shared" si="411"/>
        <v/>
      </c>
      <c r="H4389" s="208"/>
      <c r="I4389" s="53"/>
      <c r="J4389" s="209"/>
      <c r="K4389" s="271"/>
      <c r="L4389" s="37"/>
      <c r="M4389" s="218"/>
      <c r="N4389" s="124"/>
      <c r="O4389" s="211" t="str">
        <f t="shared" ca="1" si="412"/>
        <v/>
      </c>
      <c r="P4389" s="212" t="str">
        <f>IF(ISERROR(VLOOKUP(L4389,Paramètres!$A$38:$B$40,2,0)),"",VLOOKUP(L4389,Paramètres!$A$38:$B$40,2,0))</f>
        <v/>
      </c>
      <c r="Q4389" s="211" t="str">
        <f t="shared" ca="1" si="413"/>
        <v/>
      </c>
      <c r="R4389" s="211" t="str">
        <f t="shared" si="409"/>
        <v/>
      </c>
      <c r="S4389" s="213" t="str">
        <f t="shared" ca="1" si="410"/>
        <v/>
      </c>
      <c r="T4389" s="214" t="str">
        <f t="shared" ca="1" si="414"/>
        <v/>
      </c>
    </row>
    <row r="4390" spans="1:20" x14ac:dyDescent="0.25">
      <c r="A4390" s="119" t="s">
        <v>9959</v>
      </c>
      <c r="B4390" s="260"/>
      <c r="C4390" s="264" t="str">
        <f>IF(ISERROR(VLOOKUP(B4390,'Tous les abonnés'!$A$6:$I$5491,2,0)),"",VLOOKUP(B4390,'Tous les abonnés'!$A$6:$I$5491,2,0))</f>
        <v/>
      </c>
      <c r="D4390" s="26"/>
      <c r="E4390" s="265"/>
      <c r="F4390" s="207" t="str">
        <f>IF(ISERROR(IF(VLOOKUP(D4390,Paramètres!$C$17:$H$33,6,0)="oui","illimité",VLOOKUP(D4390,Paramètres!$C$17:$H$33,5,0))),"",IF(VLOOKUP(D4390,Paramètres!$C$17:$H$33,6,0)="oui","illimité",VLOOKUP(D4390,Paramètres!$C$17:$H$33,5,0)))</f>
        <v/>
      </c>
      <c r="G4390" s="269" t="str">
        <f t="shared" si="411"/>
        <v/>
      </c>
      <c r="H4390" s="208"/>
      <c r="I4390" s="53"/>
      <c r="J4390" s="209"/>
      <c r="K4390" s="271"/>
      <c r="L4390" s="37"/>
      <c r="M4390" s="218"/>
      <c r="N4390" s="124"/>
      <c r="O4390" s="211" t="str">
        <f t="shared" ca="1" si="412"/>
        <v/>
      </c>
      <c r="P4390" s="212" t="str">
        <f>IF(ISERROR(VLOOKUP(L4390,Paramètres!$A$38:$B$40,2,0)),"",VLOOKUP(L4390,Paramètres!$A$38:$B$40,2,0))</f>
        <v/>
      </c>
      <c r="Q4390" s="211" t="str">
        <f t="shared" ca="1" si="413"/>
        <v/>
      </c>
      <c r="R4390" s="211" t="str">
        <f t="shared" si="409"/>
        <v/>
      </c>
      <c r="S4390" s="213" t="str">
        <f t="shared" ca="1" si="410"/>
        <v/>
      </c>
      <c r="T4390" s="214" t="str">
        <f t="shared" ca="1" si="414"/>
        <v/>
      </c>
    </row>
    <row r="4391" spans="1:20" x14ac:dyDescent="0.25">
      <c r="A4391" s="119" t="s">
        <v>9960</v>
      </c>
      <c r="B4391" s="260"/>
      <c r="C4391" s="264" t="str">
        <f>IF(ISERROR(VLOOKUP(B4391,'Tous les abonnés'!$A$6:$I$5491,2,0)),"",VLOOKUP(B4391,'Tous les abonnés'!$A$6:$I$5491,2,0))</f>
        <v/>
      </c>
      <c r="D4391" s="26"/>
      <c r="E4391" s="265"/>
      <c r="F4391" s="207" t="str">
        <f>IF(ISERROR(IF(VLOOKUP(D4391,Paramètres!$C$17:$H$33,6,0)="oui","illimité",VLOOKUP(D4391,Paramètres!$C$17:$H$33,5,0))),"",IF(VLOOKUP(D4391,Paramètres!$C$17:$H$33,6,0)="oui","illimité",VLOOKUP(D4391,Paramètres!$C$17:$H$33,5,0)))</f>
        <v/>
      </c>
      <c r="G4391" s="269" t="str">
        <f t="shared" si="411"/>
        <v/>
      </c>
      <c r="H4391" s="208"/>
      <c r="I4391" s="53"/>
      <c r="J4391" s="209"/>
      <c r="K4391" s="271"/>
      <c r="L4391" s="37"/>
      <c r="M4391" s="218"/>
      <c r="N4391" s="124"/>
      <c r="O4391" s="211" t="str">
        <f t="shared" ca="1" si="412"/>
        <v/>
      </c>
      <c r="P4391" s="212" t="str">
        <f>IF(ISERROR(VLOOKUP(L4391,Paramètres!$A$38:$B$40,2,0)),"",VLOOKUP(L4391,Paramètres!$A$38:$B$40,2,0))</f>
        <v/>
      </c>
      <c r="Q4391" s="211" t="str">
        <f t="shared" ca="1" si="413"/>
        <v/>
      </c>
      <c r="R4391" s="211" t="str">
        <f t="shared" si="409"/>
        <v/>
      </c>
      <c r="S4391" s="213" t="str">
        <f t="shared" ca="1" si="410"/>
        <v/>
      </c>
      <c r="T4391" s="214" t="str">
        <f t="shared" ca="1" si="414"/>
        <v/>
      </c>
    </row>
    <row r="4392" spans="1:20" x14ac:dyDescent="0.25">
      <c r="A4392" s="119" t="s">
        <v>9961</v>
      </c>
      <c r="B4392" s="260"/>
      <c r="C4392" s="264" t="str">
        <f>IF(ISERROR(VLOOKUP(B4392,'Tous les abonnés'!$A$6:$I$5491,2,0)),"",VLOOKUP(B4392,'Tous les abonnés'!$A$6:$I$5491,2,0))</f>
        <v/>
      </c>
      <c r="D4392" s="26"/>
      <c r="E4392" s="265"/>
      <c r="F4392" s="207" t="str">
        <f>IF(ISERROR(IF(VLOOKUP(D4392,Paramètres!$C$17:$H$33,6,0)="oui","illimité",VLOOKUP(D4392,Paramètres!$C$17:$H$33,5,0))),"",IF(VLOOKUP(D4392,Paramètres!$C$17:$H$33,6,0)="oui","illimité",VLOOKUP(D4392,Paramètres!$C$17:$H$33,5,0)))</f>
        <v/>
      </c>
      <c r="G4392" s="269" t="str">
        <f t="shared" si="411"/>
        <v/>
      </c>
      <c r="H4392" s="208"/>
      <c r="I4392" s="53"/>
      <c r="J4392" s="209"/>
      <c r="K4392" s="271"/>
      <c r="L4392" s="37"/>
      <c r="M4392" s="218"/>
      <c r="N4392" s="124"/>
      <c r="O4392" s="211" t="str">
        <f t="shared" ca="1" si="412"/>
        <v/>
      </c>
      <c r="P4392" s="212" t="str">
        <f>IF(ISERROR(VLOOKUP(L4392,Paramètres!$A$38:$B$40,2,0)),"",VLOOKUP(L4392,Paramètres!$A$38:$B$40,2,0))</f>
        <v/>
      </c>
      <c r="Q4392" s="211" t="str">
        <f t="shared" ca="1" si="413"/>
        <v/>
      </c>
      <c r="R4392" s="211" t="str">
        <f t="shared" si="409"/>
        <v/>
      </c>
      <c r="S4392" s="213" t="str">
        <f t="shared" ca="1" si="410"/>
        <v/>
      </c>
      <c r="T4392" s="214" t="str">
        <f t="shared" ca="1" si="414"/>
        <v/>
      </c>
    </row>
    <row r="4393" spans="1:20" x14ac:dyDescent="0.25">
      <c r="A4393" s="119" t="s">
        <v>9962</v>
      </c>
      <c r="B4393" s="260"/>
      <c r="C4393" s="264" t="str">
        <f>IF(ISERROR(VLOOKUP(B4393,'Tous les abonnés'!$A$6:$I$5491,2,0)),"",VLOOKUP(B4393,'Tous les abonnés'!$A$6:$I$5491,2,0))</f>
        <v/>
      </c>
      <c r="D4393" s="26"/>
      <c r="E4393" s="265"/>
      <c r="F4393" s="207" t="str">
        <f>IF(ISERROR(IF(VLOOKUP(D4393,Paramètres!$C$17:$H$33,6,0)="oui","illimité",VLOOKUP(D4393,Paramètres!$C$17:$H$33,5,0))),"",IF(VLOOKUP(D4393,Paramètres!$C$17:$H$33,6,0)="oui","illimité",VLOOKUP(D4393,Paramètres!$C$17:$H$33,5,0)))</f>
        <v/>
      </c>
      <c r="G4393" s="269" t="str">
        <f t="shared" si="411"/>
        <v/>
      </c>
      <c r="H4393" s="208"/>
      <c r="I4393" s="53"/>
      <c r="J4393" s="209"/>
      <c r="K4393" s="271"/>
      <c r="L4393" s="37"/>
      <c r="M4393" s="218"/>
      <c r="N4393" s="124"/>
      <c r="O4393" s="211" t="str">
        <f t="shared" ca="1" si="412"/>
        <v/>
      </c>
      <c r="P4393" s="212" t="str">
        <f>IF(ISERROR(VLOOKUP(L4393,Paramètres!$A$38:$B$40,2,0)),"",VLOOKUP(L4393,Paramètres!$A$38:$B$40,2,0))</f>
        <v/>
      </c>
      <c r="Q4393" s="211" t="str">
        <f t="shared" ca="1" si="413"/>
        <v/>
      </c>
      <c r="R4393" s="211" t="str">
        <f t="shared" si="409"/>
        <v/>
      </c>
      <c r="S4393" s="213" t="str">
        <f t="shared" ca="1" si="410"/>
        <v/>
      </c>
      <c r="T4393" s="214" t="str">
        <f t="shared" ca="1" si="414"/>
        <v/>
      </c>
    </row>
    <row r="4394" spans="1:20" x14ac:dyDescent="0.25">
      <c r="A4394" s="119" t="s">
        <v>9963</v>
      </c>
      <c r="B4394" s="260"/>
      <c r="C4394" s="264" t="str">
        <f>IF(ISERROR(VLOOKUP(B4394,'Tous les abonnés'!$A$6:$I$5491,2,0)),"",VLOOKUP(B4394,'Tous les abonnés'!$A$6:$I$5491,2,0))</f>
        <v/>
      </c>
      <c r="D4394" s="26"/>
      <c r="E4394" s="265"/>
      <c r="F4394" s="207" t="str">
        <f>IF(ISERROR(IF(VLOOKUP(D4394,Paramètres!$C$17:$H$33,6,0)="oui","illimité",VLOOKUP(D4394,Paramètres!$C$17:$H$33,5,0))),"",IF(VLOOKUP(D4394,Paramètres!$C$17:$H$33,6,0)="oui","illimité",VLOOKUP(D4394,Paramètres!$C$17:$H$33,5,0)))</f>
        <v/>
      </c>
      <c r="G4394" s="269" t="str">
        <f t="shared" si="411"/>
        <v/>
      </c>
      <c r="H4394" s="208"/>
      <c r="I4394" s="53"/>
      <c r="J4394" s="209"/>
      <c r="K4394" s="271"/>
      <c r="L4394" s="37"/>
      <c r="M4394" s="218"/>
      <c r="N4394" s="124"/>
      <c r="O4394" s="211" t="str">
        <f t="shared" ca="1" si="412"/>
        <v/>
      </c>
      <c r="P4394" s="212" t="str">
        <f>IF(ISERROR(VLOOKUP(L4394,Paramètres!$A$38:$B$40,2,0)),"",VLOOKUP(L4394,Paramètres!$A$38:$B$40,2,0))</f>
        <v/>
      </c>
      <c r="Q4394" s="211" t="str">
        <f t="shared" ca="1" si="413"/>
        <v/>
      </c>
      <c r="R4394" s="211" t="str">
        <f t="shared" si="409"/>
        <v/>
      </c>
      <c r="S4394" s="213" t="str">
        <f t="shared" ca="1" si="410"/>
        <v/>
      </c>
      <c r="T4394" s="214" t="str">
        <f t="shared" ca="1" si="414"/>
        <v/>
      </c>
    </row>
    <row r="4395" spans="1:20" x14ac:dyDescent="0.25">
      <c r="A4395" s="119" t="s">
        <v>9964</v>
      </c>
      <c r="B4395" s="260"/>
      <c r="C4395" s="264" t="str">
        <f>IF(ISERROR(VLOOKUP(B4395,'Tous les abonnés'!$A$6:$I$5491,2,0)),"",VLOOKUP(B4395,'Tous les abonnés'!$A$6:$I$5491,2,0))</f>
        <v/>
      </c>
      <c r="D4395" s="26"/>
      <c r="E4395" s="265"/>
      <c r="F4395" s="207" t="str">
        <f>IF(ISERROR(IF(VLOOKUP(D4395,Paramètres!$C$17:$H$33,6,0)="oui","illimité",VLOOKUP(D4395,Paramètres!$C$17:$H$33,5,0))),"",IF(VLOOKUP(D4395,Paramètres!$C$17:$H$33,6,0)="oui","illimité",VLOOKUP(D4395,Paramètres!$C$17:$H$33,5,0)))</f>
        <v/>
      </c>
      <c r="G4395" s="269" t="str">
        <f t="shared" si="411"/>
        <v/>
      </c>
      <c r="H4395" s="208"/>
      <c r="I4395" s="53"/>
      <c r="J4395" s="209"/>
      <c r="K4395" s="271"/>
      <c r="L4395" s="37"/>
      <c r="M4395" s="218"/>
      <c r="N4395" s="124"/>
      <c r="O4395" s="211" t="str">
        <f t="shared" ca="1" si="412"/>
        <v/>
      </c>
      <c r="P4395" s="212" t="str">
        <f>IF(ISERROR(VLOOKUP(L4395,Paramètres!$A$38:$B$40,2,0)),"",VLOOKUP(L4395,Paramètres!$A$38:$B$40,2,0))</f>
        <v/>
      </c>
      <c r="Q4395" s="211" t="str">
        <f t="shared" ca="1" si="413"/>
        <v/>
      </c>
      <c r="R4395" s="211" t="str">
        <f t="shared" si="409"/>
        <v/>
      </c>
      <c r="S4395" s="213" t="str">
        <f t="shared" ca="1" si="410"/>
        <v/>
      </c>
      <c r="T4395" s="214" t="str">
        <f t="shared" ca="1" si="414"/>
        <v/>
      </c>
    </row>
    <row r="4396" spans="1:20" x14ac:dyDescent="0.25">
      <c r="A4396" s="119" t="s">
        <v>9965</v>
      </c>
      <c r="B4396" s="260"/>
      <c r="C4396" s="264" t="str">
        <f>IF(ISERROR(VLOOKUP(B4396,'Tous les abonnés'!$A$6:$I$5491,2,0)),"",VLOOKUP(B4396,'Tous les abonnés'!$A$6:$I$5491,2,0))</f>
        <v/>
      </c>
      <c r="D4396" s="26"/>
      <c r="E4396" s="265"/>
      <c r="F4396" s="207" t="str">
        <f>IF(ISERROR(IF(VLOOKUP(D4396,Paramètres!$C$17:$H$33,6,0)="oui","illimité",VLOOKUP(D4396,Paramètres!$C$17:$H$33,5,0))),"",IF(VLOOKUP(D4396,Paramètres!$C$17:$H$33,6,0)="oui","illimité",VLOOKUP(D4396,Paramètres!$C$17:$H$33,5,0)))</f>
        <v/>
      </c>
      <c r="G4396" s="269" t="str">
        <f t="shared" si="411"/>
        <v/>
      </c>
      <c r="H4396" s="208"/>
      <c r="I4396" s="53"/>
      <c r="J4396" s="209"/>
      <c r="K4396" s="271"/>
      <c r="L4396" s="37"/>
      <c r="M4396" s="218"/>
      <c r="N4396" s="124"/>
      <c r="O4396" s="211" t="str">
        <f t="shared" ca="1" si="412"/>
        <v/>
      </c>
      <c r="P4396" s="212" t="str">
        <f>IF(ISERROR(VLOOKUP(L4396,Paramètres!$A$38:$B$40,2,0)),"",VLOOKUP(L4396,Paramètres!$A$38:$B$40,2,0))</f>
        <v/>
      </c>
      <c r="Q4396" s="211" t="str">
        <f t="shared" ca="1" si="413"/>
        <v/>
      </c>
      <c r="R4396" s="211" t="str">
        <f t="shared" si="409"/>
        <v/>
      </c>
      <c r="S4396" s="213" t="str">
        <f t="shared" ca="1" si="410"/>
        <v/>
      </c>
      <c r="T4396" s="214" t="str">
        <f t="shared" ca="1" si="414"/>
        <v/>
      </c>
    </row>
    <row r="4397" spans="1:20" x14ac:dyDescent="0.25">
      <c r="A4397" s="119" t="s">
        <v>9966</v>
      </c>
      <c r="B4397" s="260"/>
      <c r="C4397" s="264" t="str">
        <f>IF(ISERROR(VLOOKUP(B4397,'Tous les abonnés'!$A$6:$I$5491,2,0)),"",VLOOKUP(B4397,'Tous les abonnés'!$A$6:$I$5491,2,0))</f>
        <v/>
      </c>
      <c r="D4397" s="26"/>
      <c r="E4397" s="265"/>
      <c r="F4397" s="207" t="str">
        <f>IF(ISERROR(IF(VLOOKUP(D4397,Paramètres!$C$17:$H$33,6,0)="oui","illimité",VLOOKUP(D4397,Paramètres!$C$17:$H$33,5,0))),"",IF(VLOOKUP(D4397,Paramètres!$C$17:$H$33,6,0)="oui","illimité",VLOOKUP(D4397,Paramètres!$C$17:$H$33,5,0)))</f>
        <v/>
      </c>
      <c r="G4397" s="269" t="str">
        <f t="shared" si="411"/>
        <v/>
      </c>
      <c r="H4397" s="208"/>
      <c r="I4397" s="53"/>
      <c r="J4397" s="209"/>
      <c r="K4397" s="271"/>
      <c r="L4397" s="37"/>
      <c r="M4397" s="218"/>
      <c r="N4397" s="124"/>
      <c r="O4397" s="211" t="str">
        <f t="shared" ca="1" si="412"/>
        <v/>
      </c>
      <c r="P4397" s="212" t="str">
        <f>IF(ISERROR(VLOOKUP(L4397,Paramètres!$A$38:$B$40,2,0)),"",VLOOKUP(L4397,Paramètres!$A$38:$B$40,2,0))</f>
        <v/>
      </c>
      <c r="Q4397" s="211" t="str">
        <f t="shared" ca="1" si="413"/>
        <v/>
      </c>
      <c r="R4397" s="211" t="str">
        <f t="shared" si="409"/>
        <v/>
      </c>
      <c r="S4397" s="213" t="str">
        <f t="shared" ca="1" si="410"/>
        <v/>
      </c>
      <c r="T4397" s="214" t="str">
        <f t="shared" ca="1" si="414"/>
        <v/>
      </c>
    </row>
    <row r="4398" spans="1:20" x14ac:dyDescent="0.25">
      <c r="A4398" s="119" t="s">
        <v>9967</v>
      </c>
      <c r="B4398" s="260"/>
      <c r="C4398" s="264" t="str">
        <f>IF(ISERROR(VLOOKUP(B4398,'Tous les abonnés'!$A$6:$I$5491,2,0)),"",VLOOKUP(B4398,'Tous les abonnés'!$A$6:$I$5491,2,0))</f>
        <v/>
      </c>
      <c r="D4398" s="26"/>
      <c r="E4398" s="265"/>
      <c r="F4398" s="207" t="str">
        <f>IF(ISERROR(IF(VLOOKUP(D4398,Paramètres!$C$17:$H$33,6,0)="oui","illimité",VLOOKUP(D4398,Paramètres!$C$17:$H$33,5,0))),"",IF(VLOOKUP(D4398,Paramètres!$C$17:$H$33,6,0)="oui","illimité",VLOOKUP(D4398,Paramètres!$C$17:$H$33,5,0)))</f>
        <v/>
      </c>
      <c r="G4398" s="269" t="str">
        <f t="shared" si="411"/>
        <v/>
      </c>
      <c r="H4398" s="208"/>
      <c r="I4398" s="53"/>
      <c r="J4398" s="209"/>
      <c r="K4398" s="271"/>
      <c r="L4398" s="37"/>
      <c r="M4398" s="218"/>
      <c r="N4398" s="124"/>
      <c r="O4398" s="211" t="str">
        <f t="shared" ca="1" si="412"/>
        <v/>
      </c>
      <c r="P4398" s="212" t="str">
        <f>IF(ISERROR(VLOOKUP(L4398,Paramètres!$A$38:$B$40,2,0)),"",VLOOKUP(L4398,Paramètres!$A$38:$B$40,2,0))</f>
        <v/>
      </c>
      <c r="Q4398" s="211" t="str">
        <f t="shared" ca="1" si="413"/>
        <v/>
      </c>
      <c r="R4398" s="211" t="str">
        <f t="shared" si="409"/>
        <v/>
      </c>
      <c r="S4398" s="213" t="str">
        <f t="shared" ca="1" si="410"/>
        <v/>
      </c>
      <c r="T4398" s="214" t="str">
        <f t="shared" ca="1" si="414"/>
        <v/>
      </c>
    </row>
    <row r="4399" spans="1:20" x14ac:dyDescent="0.25">
      <c r="A4399" s="119" t="s">
        <v>9968</v>
      </c>
      <c r="B4399" s="260"/>
      <c r="C4399" s="264" t="str">
        <f>IF(ISERROR(VLOOKUP(B4399,'Tous les abonnés'!$A$6:$I$5491,2,0)),"",VLOOKUP(B4399,'Tous les abonnés'!$A$6:$I$5491,2,0))</f>
        <v/>
      </c>
      <c r="D4399" s="26"/>
      <c r="E4399" s="265"/>
      <c r="F4399" s="207" t="str">
        <f>IF(ISERROR(IF(VLOOKUP(D4399,Paramètres!$C$17:$H$33,6,0)="oui","illimité",VLOOKUP(D4399,Paramètres!$C$17:$H$33,5,0))),"",IF(VLOOKUP(D4399,Paramètres!$C$17:$H$33,6,0)="oui","illimité",VLOOKUP(D4399,Paramètres!$C$17:$H$33,5,0)))</f>
        <v/>
      </c>
      <c r="G4399" s="269" t="str">
        <f t="shared" si="411"/>
        <v/>
      </c>
      <c r="H4399" s="208"/>
      <c r="I4399" s="53"/>
      <c r="J4399" s="209"/>
      <c r="K4399" s="271"/>
      <c r="L4399" s="37"/>
      <c r="M4399" s="218"/>
      <c r="N4399" s="124"/>
      <c r="O4399" s="211" t="str">
        <f t="shared" ca="1" si="412"/>
        <v/>
      </c>
      <c r="P4399" s="212" t="str">
        <f>IF(ISERROR(VLOOKUP(L4399,Paramètres!$A$38:$B$40,2,0)),"",VLOOKUP(L4399,Paramètres!$A$38:$B$40,2,0))</f>
        <v/>
      </c>
      <c r="Q4399" s="211" t="str">
        <f t="shared" ca="1" si="413"/>
        <v/>
      </c>
      <c r="R4399" s="211" t="str">
        <f t="shared" si="409"/>
        <v/>
      </c>
      <c r="S4399" s="213" t="str">
        <f t="shared" ca="1" si="410"/>
        <v/>
      </c>
      <c r="T4399" s="214" t="str">
        <f t="shared" ca="1" si="414"/>
        <v/>
      </c>
    </row>
    <row r="4400" spans="1:20" x14ac:dyDescent="0.25">
      <c r="A4400" s="119" t="s">
        <v>9969</v>
      </c>
      <c r="B4400" s="260"/>
      <c r="C4400" s="264" t="str">
        <f>IF(ISERROR(VLOOKUP(B4400,'Tous les abonnés'!$A$6:$I$5491,2,0)),"",VLOOKUP(B4400,'Tous les abonnés'!$A$6:$I$5491,2,0))</f>
        <v/>
      </c>
      <c r="D4400" s="26"/>
      <c r="E4400" s="265"/>
      <c r="F4400" s="207" t="str">
        <f>IF(ISERROR(IF(VLOOKUP(D4400,Paramètres!$C$17:$H$33,6,0)="oui","illimité",VLOOKUP(D4400,Paramètres!$C$17:$H$33,5,0))),"",IF(VLOOKUP(D4400,Paramètres!$C$17:$H$33,6,0)="oui","illimité",VLOOKUP(D4400,Paramètres!$C$17:$H$33,5,0)))</f>
        <v/>
      </c>
      <c r="G4400" s="269" t="str">
        <f t="shared" si="411"/>
        <v/>
      </c>
      <c r="H4400" s="208"/>
      <c r="I4400" s="53"/>
      <c r="J4400" s="209"/>
      <c r="K4400" s="271"/>
      <c r="L4400" s="37"/>
      <c r="M4400" s="218"/>
      <c r="N4400" s="124"/>
      <c r="O4400" s="211" t="str">
        <f t="shared" ca="1" si="412"/>
        <v/>
      </c>
      <c r="P4400" s="212" t="str">
        <f>IF(ISERROR(VLOOKUP(L4400,Paramètres!$A$38:$B$40,2,0)),"",VLOOKUP(L4400,Paramètres!$A$38:$B$40,2,0))</f>
        <v/>
      </c>
      <c r="Q4400" s="211" t="str">
        <f t="shared" ca="1" si="413"/>
        <v/>
      </c>
      <c r="R4400" s="211" t="str">
        <f t="shared" si="409"/>
        <v/>
      </c>
      <c r="S4400" s="213" t="str">
        <f t="shared" ca="1" si="410"/>
        <v/>
      </c>
      <c r="T4400" s="214" t="str">
        <f t="shared" ca="1" si="414"/>
        <v/>
      </c>
    </row>
    <row r="4401" spans="1:20" x14ac:dyDescent="0.25">
      <c r="A4401" s="119" t="s">
        <v>9970</v>
      </c>
      <c r="B4401" s="260"/>
      <c r="C4401" s="264" t="str">
        <f>IF(ISERROR(VLOOKUP(B4401,'Tous les abonnés'!$A$6:$I$5491,2,0)),"",VLOOKUP(B4401,'Tous les abonnés'!$A$6:$I$5491,2,0))</f>
        <v/>
      </c>
      <c r="D4401" s="26"/>
      <c r="E4401" s="265"/>
      <c r="F4401" s="207" t="str">
        <f>IF(ISERROR(IF(VLOOKUP(D4401,Paramètres!$C$17:$H$33,6,0)="oui","illimité",VLOOKUP(D4401,Paramètres!$C$17:$H$33,5,0))),"",IF(VLOOKUP(D4401,Paramètres!$C$17:$H$33,6,0)="oui","illimité",VLOOKUP(D4401,Paramètres!$C$17:$H$33,5,0)))</f>
        <v/>
      </c>
      <c r="G4401" s="269" t="str">
        <f t="shared" si="411"/>
        <v/>
      </c>
      <c r="H4401" s="208"/>
      <c r="I4401" s="53"/>
      <c r="J4401" s="209"/>
      <c r="K4401" s="271"/>
      <c r="L4401" s="37"/>
      <c r="M4401" s="218"/>
      <c r="N4401" s="124"/>
      <c r="O4401" s="211" t="str">
        <f t="shared" ca="1" si="412"/>
        <v/>
      </c>
      <c r="P4401" s="212" t="str">
        <f>IF(ISERROR(VLOOKUP(L4401,Paramètres!$A$38:$B$40,2,0)),"",VLOOKUP(L4401,Paramètres!$A$38:$B$40,2,0))</f>
        <v/>
      </c>
      <c r="Q4401" s="211" t="str">
        <f t="shared" ca="1" si="413"/>
        <v/>
      </c>
      <c r="R4401" s="211" t="str">
        <f t="shared" si="409"/>
        <v/>
      </c>
      <c r="S4401" s="213" t="str">
        <f t="shared" ca="1" si="410"/>
        <v/>
      </c>
      <c r="T4401" s="214" t="str">
        <f t="shared" ca="1" si="414"/>
        <v/>
      </c>
    </row>
    <row r="4402" spans="1:20" x14ac:dyDescent="0.25">
      <c r="A4402" s="119" t="s">
        <v>9971</v>
      </c>
      <c r="B4402" s="260"/>
      <c r="C4402" s="264" t="str">
        <f>IF(ISERROR(VLOOKUP(B4402,'Tous les abonnés'!$A$6:$I$5491,2,0)),"",VLOOKUP(B4402,'Tous les abonnés'!$A$6:$I$5491,2,0))</f>
        <v/>
      </c>
      <c r="D4402" s="26"/>
      <c r="E4402" s="265"/>
      <c r="F4402" s="207" t="str">
        <f>IF(ISERROR(IF(VLOOKUP(D4402,Paramètres!$C$17:$H$33,6,0)="oui","illimité",VLOOKUP(D4402,Paramètres!$C$17:$H$33,5,0))),"",IF(VLOOKUP(D4402,Paramètres!$C$17:$H$33,6,0)="oui","illimité",VLOOKUP(D4402,Paramètres!$C$17:$H$33,5,0)))</f>
        <v/>
      </c>
      <c r="G4402" s="269" t="str">
        <f t="shared" si="411"/>
        <v/>
      </c>
      <c r="H4402" s="208"/>
      <c r="I4402" s="53"/>
      <c r="J4402" s="209"/>
      <c r="K4402" s="271"/>
      <c r="L4402" s="37"/>
      <c r="M4402" s="218"/>
      <c r="N4402" s="124"/>
      <c r="O4402" s="211" t="str">
        <f t="shared" ca="1" si="412"/>
        <v/>
      </c>
      <c r="P4402" s="212" t="str">
        <f>IF(ISERROR(VLOOKUP(L4402,Paramètres!$A$38:$B$40,2,0)),"",VLOOKUP(L4402,Paramètres!$A$38:$B$40,2,0))</f>
        <v/>
      </c>
      <c r="Q4402" s="211" t="str">
        <f t="shared" ca="1" si="413"/>
        <v/>
      </c>
      <c r="R4402" s="211" t="str">
        <f t="shared" si="409"/>
        <v/>
      </c>
      <c r="S4402" s="213" t="str">
        <f t="shared" ca="1" si="410"/>
        <v/>
      </c>
      <c r="T4402" s="214" t="str">
        <f t="shared" ca="1" si="414"/>
        <v/>
      </c>
    </row>
    <row r="4403" spans="1:20" x14ac:dyDescent="0.25">
      <c r="A4403" s="119" t="s">
        <v>9972</v>
      </c>
      <c r="B4403" s="260"/>
      <c r="C4403" s="264" t="str">
        <f>IF(ISERROR(VLOOKUP(B4403,'Tous les abonnés'!$A$6:$I$5491,2,0)),"",VLOOKUP(B4403,'Tous les abonnés'!$A$6:$I$5491,2,0))</f>
        <v/>
      </c>
      <c r="D4403" s="26"/>
      <c r="E4403" s="265"/>
      <c r="F4403" s="207" t="str">
        <f>IF(ISERROR(IF(VLOOKUP(D4403,Paramètres!$C$17:$H$33,6,0)="oui","illimité",VLOOKUP(D4403,Paramètres!$C$17:$H$33,5,0))),"",IF(VLOOKUP(D4403,Paramètres!$C$17:$H$33,6,0)="oui","illimité",VLOOKUP(D4403,Paramètres!$C$17:$H$33,5,0)))</f>
        <v/>
      </c>
      <c r="G4403" s="269" t="str">
        <f t="shared" si="411"/>
        <v/>
      </c>
      <c r="H4403" s="208"/>
      <c r="I4403" s="53"/>
      <c r="J4403" s="209"/>
      <c r="K4403" s="271"/>
      <c r="L4403" s="37"/>
      <c r="M4403" s="218"/>
      <c r="N4403" s="124"/>
      <c r="O4403" s="211" t="str">
        <f t="shared" ca="1" si="412"/>
        <v/>
      </c>
      <c r="P4403" s="212" t="str">
        <f>IF(ISERROR(VLOOKUP(L4403,Paramètres!$A$38:$B$40,2,0)),"",VLOOKUP(L4403,Paramètres!$A$38:$B$40,2,0))</f>
        <v/>
      </c>
      <c r="Q4403" s="211" t="str">
        <f t="shared" ca="1" si="413"/>
        <v/>
      </c>
      <c r="R4403" s="211" t="str">
        <f t="shared" si="409"/>
        <v/>
      </c>
      <c r="S4403" s="213" t="str">
        <f t="shared" ca="1" si="410"/>
        <v/>
      </c>
      <c r="T4403" s="214" t="str">
        <f t="shared" ca="1" si="414"/>
        <v/>
      </c>
    </row>
    <row r="4404" spans="1:20" x14ac:dyDescent="0.25">
      <c r="A4404" s="119" t="s">
        <v>9973</v>
      </c>
      <c r="B4404" s="260"/>
      <c r="C4404" s="264" t="str">
        <f>IF(ISERROR(VLOOKUP(B4404,'Tous les abonnés'!$A$6:$I$5491,2,0)),"",VLOOKUP(B4404,'Tous les abonnés'!$A$6:$I$5491,2,0))</f>
        <v/>
      </c>
      <c r="D4404" s="26"/>
      <c r="E4404" s="265"/>
      <c r="F4404" s="207" t="str">
        <f>IF(ISERROR(IF(VLOOKUP(D4404,Paramètres!$C$17:$H$33,6,0)="oui","illimité",VLOOKUP(D4404,Paramètres!$C$17:$H$33,5,0))),"",IF(VLOOKUP(D4404,Paramètres!$C$17:$H$33,6,0)="oui","illimité",VLOOKUP(D4404,Paramètres!$C$17:$H$33,5,0)))</f>
        <v/>
      </c>
      <c r="G4404" s="269" t="str">
        <f t="shared" si="411"/>
        <v/>
      </c>
      <c r="H4404" s="208"/>
      <c r="I4404" s="53"/>
      <c r="J4404" s="209"/>
      <c r="K4404" s="271"/>
      <c r="L4404" s="37"/>
      <c r="M4404" s="218"/>
      <c r="N4404" s="124"/>
      <c r="O4404" s="211" t="str">
        <f t="shared" ca="1" si="412"/>
        <v/>
      </c>
      <c r="P4404" s="212" t="str">
        <f>IF(ISERROR(VLOOKUP(L4404,Paramètres!$A$38:$B$40,2,0)),"",VLOOKUP(L4404,Paramètres!$A$38:$B$40,2,0))</f>
        <v/>
      </c>
      <c r="Q4404" s="211" t="str">
        <f t="shared" ca="1" si="413"/>
        <v/>
      </c>
      <c r="R4404" s="211" t="str">
        <f t="shared" si="409"/>
        <v/>
      </c>
      <c r="S4404" s="213" t="str">
        <f t="shared" ca="1" si="410"/>
        <v/>
      </c>
      <c r="T4404" s="214" t="str">
        <f t="shared" ca="1" si="414"/>
        <v/>
      </c>
    </row>
    <row r="4405" spans="1:20" x14ac:dyDescent="0.25">
      <c r="A4405" s="119" t="s">
        <v>9974</v>
      </c>
      <c r="B4405" s="260"/>
      <c r="C4405" s="264" t="str">
        <f>IF(ISERROR(VLOOKUP(B4405,'Tous les abonnés'!$A$6:$I$5491,2,0)),"",VLOOKUP(B4405,'Tous les abonnés'!$A$6:$I$5491,2,0))</f>
        <v/>
      </c>
      <c r="D4405" s="26"/>
      <c r="E4405" s="265"/>
      <c r="F4405" s="207" t="str">
        <f>IF(ISERROR(IF(VLOOKUP(D4405,Paramètres!$C$17:$H$33,6,0)="oui","illimité",VLOOKUP(D4405,Paramètres!$C$17:$H$33,5,0))),"",IF(VLOOKUP(D4405,Paramètres!$C$17:$H$33,6,0)="oui","illimité",VLOOKUP(D4405,Paramètres!$C$17:$H$33,5,0)))</f>
        <v/>
      </c>
      <c r="G4405" s="269" t="str">
        <f t="shared" si="411"/>
        <v/>
      </c>
      <c r="H4405" s="208"/>
      <c r="I4405" s="53"/>
      <c r="J4405" s="209"/>
      <c r="K4405" s="271"/>
      <c r="L4405" s="37"/>
      <c r="M4405" s="218"/>
      <c r="N4405" s="124"/>
      <c r="O4405" s="211" t="str">
        <f t="shared" ca="1" si="412"/>
        <v/>
      </c>
      <c r="P4405" s="212" t="str">
        <f>IF(ISERROR(VLOOKUP(L4405,Paramètres!$A$38:$B$40,2,0)),"",VLOOKUP(L4405,Paramètres!$A$38:$B$40,2,0))</f>
        <v/>
      </c>
      <c r="Q4405" s="211" t="str">
        <f t="shared" ca="1" si="413"/>
        <v/>
      </c>
      <c r="R4405" s="211" t="str">
        <f t="shared" si="409"/>
        <v/>
      </c>
      <c r="S4405" s="213" t="str">
        <f t="shared" ca="1" si="410"/>
        <v/>
      </c>
      <c r="T4405" s="214" t="str">
        <f t="shared" ca="1" si="414"/>
        <v/>
      </c>
    </row>
    <row r="4406" spans="1:20" x14ac:dyDescent="0.25">
      <c r="A4406" s="119" t="s">
        <v>9975</v>
      </c>
      <c r="B4406" s="260"/>
      <c r="C4406" s="264" t="str">
        <f>IF(ISERROR(VLOOKUP(B4406,'Tous les abonnés'!$A$6:$I$5491,2,0)),"",VLOOKUP(B4406,'Tous les abonnés'!$A$6:$I$5491,2,0))</f>
        <v/>
      </c>
      <c r="D4406" s="26"/>
      <c r="E4406" s="265"/>
      <c r="F4406" s="207" t="str">
        <f>IF(ISERROR(IF(VLOOKUP(D4406,Paramètres!$C$17:$H$33,6,0)="oui","illimité",VLOOKUP(D4406,Paramètres!$C$17:$H$33,5,0))),"",IF(VLOOKUP(D4406,Paramètres!$C$17:$H$33,6,0)="oui","illimité",VLOOKUP(D4406,Paramètres!$C$17:$H$33,5,0)))</f>
        <v/>
      </c>
      <c r="G4406" s="269" t="str">
        <f t="shared" si="411"/>
        <v/>
      </c>
      <c r="H4406" s="208"/>
      <c r="I4406" s="53"/>
      <c r="J4406" s="209"/>
      <c r="K4406" s="271"/>
      <c r="L4406" s="37"/>
      <c r="M4406" s="218"/>
      <c r="N4406" s="124"/>
      <c r="O4406" s="211" t="str">
        <f t="shared" ca="1" si="412"/>
        <v/>
      </c>
      <c r="P4406" s="212" t="str">
        <f>IF(ISERROR(VLOOKUP(L4406,Paramètres!$A$38:$B$40,2,0)),"",VLOOKUP(L4406,Paramètres!$A$38:$B$40,2,0))</f>
        <v/>
      </c>
      <c r="Q4406" s="211" t="str">
        <f t="shared" ca="1" si="413"/>
        <v/>
      </c>
      <c r="R4406" s="211" t="str">
        <f t="shared" si="409"/>
        <v/>
      </c>
      <c r="S4406" s="213" t="str">
        <f t="shared" ca="1" si="410"/>
        <v/>
      </c>
      <c r="T4406" s="214" t="str">
        <f t="shared" ca="1" si="414"/>
        <v/>
      </c>
    </row>
    <row r="4407" spans="1:20" x14ac:dyDescent="0.25">
      <c r="A4407" s="119" t="s">
        <v>9976</v>
      </c>
      <c r="B4407" s="260"/>
      <c r="C4407" s="264" t="str">
        <f>IF(ISERROR(VLOOKUP(B4407,'Tous les abonnés'!$A$6:$I$5491,2,0)),"",VLOOKUP(B4407,'Tous les abonnés'!$A$6:$I$5491,2,0))</f>
        <v/>
      </c>
      <c r="D4407" s="26"/>
      <c r="E4407" s="265"/>
      <c r="F4407" s="207" t="str">
        <f>IF(ISERROR(IF(VLOOKUP(D4407,Paramètres!$C$17:$H$33,6,0)="oui","illimité",VLOOKUP(D4407,Paramètres!$C$17:$H$33,5,0))),"",IF(VLOOKUP(D4407,Paramètres!$C$17:$H$33,6,0)="oui","illimité",VLOOKUP(D4407,Paramètres!$C$17:$H$33,5,0)))</f>
        <v/>
      </c>
      <c r="G4407" s="269" t="str">
        <f t="shared" si="411"/>
        <v/>
      </c>
      <c r="H4407" s="208"/>
      <c r="I4407" s="53"/>
      <c r="J4407" s="209"/>
      <c r="K4407" s="271"/>
      <c r="L4407" s="37"/>
      <c r="M4407" s="218"/>
      <c r="N4407" s="124"/>
      <c r="O4407" s="211" t="str">
        <f t="shared" ca="1" si="412"/>
        <v/>
      </c>
      <c r="P4407" s="212" t="str">
        <f>IF(ISERROR(VLOOKUP(L4407,Paramètres!$A$38:$B$40,2,0)),"",VLOOKUP(L4407,Paramètres!$A$38:$B$40,2,0))</f>
        <v/>
      </c>
      <c r="Q4407" s="211" t="str">
        <f t="shared" ca="1" si="413"/>
        <v/>
      </c>
      <c r="R4407" s="211" t="str">
        <f t="shared" si="409"/>
        <v/>
      </c>
      <c r="S4407" s="213" t="str">
        <f t="shared" ca="1" si="410"/>
        <v/>
      </c>
      <c r="T4407" s="214" t="str">
        <f t="shared" ca="1" si="414"/>
        <v/>
      </c>
    </row>
    <row r="4408" spans="1:20" x14ac:dyDescent="0.25">
      <c r="A4408" s="119" t="s">
        <v>9977</v>
      </c>
      <c r="B4408" s="260"/>
      <c r="C4408" s="264" t="str">
        <f>IF(ISERROR(VLOOKUP(B4408,'Tous les abonnés'!$A$6:$I$5491,2,0)),"",VLOOKUP(B4408,'Tous les abonnés'!$A$6:$I$5491,2,0))</f>
        <v/>
      </c>
      <c r="D4408" s="26"/>
      <c r="E4408" s="265"/>
      <c r="F4408" s="207" t="str">
        <f>IF(ISERROR(IF(VLOOKUP(D4408,Paramètres!$C$17:$H$33,6,0)="oui","illimité",VLOOKUP(D4408,Paramètres!$C$17:$H$33,5,0))),"",IF(VLOOKUP(D4408,Paramètres!$C$17:$H$33,6,0)="oui","illimité",VLOOKUP(D4408,Paramètres!$C$17:$H$33,5,0)))</f>
        <v/>
      </c>
      <c r="G4408" s="269" t="str">
        <f t="shared" si="411"/>
        <v/>
      </c>
      <c r="H4408" s="208"/>
      <c r="I4408" s="53"/>
      <c r="J4408" s="209"/>
      <c r="K4408" s="271"/>
      <c r="L4408" s="37"/>
      <c r="M4408" s="218"/>
      <c r="N4408" s="124"/>
      <c r="O4408" s="211" t="str">
        <f t="shared" ca="1" si="412"/>
        <v/>
      </c>
      <c r="P4408" s="212" t="str">
        <f>IF(ISERROR(VLOOKUP(L4408,Paramètres!$A$38:$B$40,2,0)),"",VLOOKUP(L4408,Paramètres!$A$38:$B$40,2,0))</f>
        <v/>
      </c>
      <c r="Q4408" s="211" t="str">
        <f t="shared" ca="1" si="413"/>
        <v/>
      </c>
      <c r="R4408" s="211" t="str">
        <f t="shared" si="409"/>
        <v/>
      </c>
      <c r="S4408" s="213" t="str">
        <f t="shared" ca="1" si="410"/>
        <v/>
      </c>
      <c r="T4408" s="214" t="str">
        <f t="shared" ca="1" si="414"/>
        <v/>
      </c>
    </row>
    <row r="4409" spans="1:20" x14ac:dyDescent="0.25">
      <c r="A4409" s="119" t="s">
        <v>9978</v>
      </c>
      <c r="B4409" s="260"/>
      <c r="C4409" s="264" t="str">
        <f>IF(ISERROR(VLOOKUP(B4409,'Tous les abonnés'!$A$6:$I$5491,2,0)),"",VLOOKUP(B4409,'Tous les abonnés'!$A$6:$I$5491,2,0))</f>
        <v/>
      </c>
      <c r="D4409" s="26"/>
      <c r="E4409" s="265"/>
      <c r="F4409" s="207" t="str">
        <f>IF(ISERROR(IF(VLOOKUP(D4409,Paramètres!$C$17:$H$33,6,0)="oui","illimité",VLOOKUP(D4409,Paramètres!$C$17:$H$33,5,0))),"",IF(VLOOKUP(D4409,Paramètres!$C$17:$H$33,6,0)="oui","illimité",VLOOKUP(D4409,Paramètres!$C$17:$H$33,5,0)))</f>
        <v/>
      </c>
      <c r="G4409" s="269" t="str">
        <f t="shared" si="411"/>
        <v/>
      </c>
      <c r="H4409" s="208"/>
      <c r="I4409" s="53"/>
      <c r="J4409" s="209"/>
      <c r="K4409" s="271"/>
      <c r="L4409" s="37"/>
      <c r="M4409" s="218"/>
      <c r="N4409" s="124"/>
      <c r="O4409" s="211" t="str">
        <f t="shared" ca="1" si="412"/>
        <v/>
      </c>
      <c r="P4409" s="212" t="str">
        <f>IF(ISERROR(VLOOKUP(L4409,Paramètres!$A$38:$B$40,2,0)),"",VLOOKUP(L4409,Paramètres!$A$38:$B$40,2,0))</f>
        <v/>
      </c>
      <c r="Q4409" s="211" t="str">
        <f t="shared" ca="1" si="413"/>
        <v/>
      </c>
      <c r="R4409" s="211" t="str">
        <f t="shared" si="409"/>
        <v/>
      </c>
      <c r="S4409" s="213" t="str">
        <f t="shared" ca="1" si="410"/>
        <v/>
      </c>
      <c r="T4409" s="214" t="str">
        <f t="shared" ca="1" si="414"/>
        <v/>
      </c>
    </row>
    <row r="4410" spans="1:20" x14ac:dyDescent="0.25">
      <c r="A4410" s="119" t="s">
        <v>9979</v>
      </c>
      <c r="B4410" s="260"/>
      <c r="C4410" s="264" t="str">
        <f>IF(ISERROR(VLOOKUP(B4410,'Tous les abonnés'!$A$6:$I$5491,2,0)),"",VLOOKUP(B4410,'Tous les abonnés'!$A$6:$I$5491,2,0))</f>
        <v/>
      </c>
      <c r="D4410" s="26"/>
      <c r="E4410" s="265"/>
      <c r="F4410" s="207" t="str">
        <f>IF(ISERROR(IF(VLOOKUP(D4410,Paramètres!$C$17:$H$33,6,0)="oui","illimité",VLOOKUP(D4410,Paramètres!$C$17:$H$33,5,0))),"",IF(VLOOKUP(D4410,Paramètres!$C$17:$H$33,6,0)="oui","illimité",VLOOKUP(D4410,Paramètres!$C$17:$H$33,5,0)))</f>
        <v/>
      </c>
      <c r="G4410" s="269" t="str">
        <f t="shared" si="411"/>
        <v/>
      </c>
      <c r="H4410" s="208"/>
      <c r="I4410" s="53"/>
      <c r="J4410" s="209"/>
      <c r="K4410" s="271"/>
      <c r="L4410" s="37"/>
      <c r="M4410" s="218"/>
      <c r="N4410" s="124"/>
      <c r="O4410" s="211" t="str">
        <f t="shared" ca="1" si="412"/>
        <v/>
      </c>
      <c r="P4410" s="212" t="str">
        <f>IF(ISERROR(VLOOKUP(L4410,Paramètres!$A$38:$B$40,2,0)),"",VLOOKUP(L4410,Paramètres!$A$38:$B$40,2,0))</f>
        <v/>
      </c>
      <c r="Q4410" s="211" t="str">
        <f t="shared" ca="1" si="413"/>
        <v/>
      </c>
      <c r="R4410" s="211" t="str">
        <f t="shared" si="409"/>
        <v/>
      </c>
      <c r="S4410" s="213" t="str">
        <f t="shared" ca="1" si="410"/>
        <v/>
      </c>
      <c r="T4410" s="214" t="str">
        <f t="shared" ca="1" si="414"/>
        <v/>
      </c>
    </row>
    <row r="4411" spans="1:20" x14ac:dyDescent="0.25">
      <c r="A4411" s="119" t="s">
        <v>9980</v>
      </c>
      <c r="B4411" s="260"/>
      <c r="C4411" s="264" t="str">
        <f>IF(ISERROR(VLOOKUP(B4411,'Tous les abonnés'!$A$6:$I$5491,2,0)),"",VLOOKUP(B4411,'Tous les abonnés'!$A$6:$I$5491,2,0))</f>
        <v/>
      </c>
      <c r="D4411" s="26"/>
      <c r="E4411" s="265"/>
      <c r="F4411" s="207" t="str">
        <f>IF(ISERROR(IF(VLOOKUP(D4411,Paramètres!$C$17:$H$33,6,0)="oui","illimité",VLOOKUP(D4411,Paramètres!$C$17:$H$33,5,0))),"",IF(VLOOKUP(D4411,Paramètres!$C$17:$H$33,6,0)="oui","illimité",VLOOKUP(D4411,Paramètres!$C$17:$H$33,5,0)))</f>
        <v/>
      </c>
      <c r="G4411" s="269" t="str">
        <f t="shared" si="411"/>
        <v/>
      </c>
      <c r="H4411" s="208"/>
      <c r="I4411" s="53"/>
      <c r="J4411" s="209"/>
      <c r="K4411" s="271"/>
      <c r="L4411" s="37"/>
      <c r="M4411" s="218"/>
      <c r="N4411" s="124"/>
      <c r="O4411" s="211" t="str">
        <f t="shared" ca="1" si="412"/>
        <v/>
      </c>
      <c r="P4411" s="212" t="str">
        <f>IF(ISERROR(VLOOKUP(L4411,Paramètres!$A$38:$B$40,2,0)),"",VLOOKUP(L4411,Paramètres!$A$38:$B$40,2,0))</f>
        <v/>
      </c>
      <c r="Q4411" s="211" t="str">
        <f t="shared" ca="1" si="413"/>
        <v/>
      </c>
      <c r="R4411" s="211" t="str">
        <f t="shared" si="409"/>
        <v/>
      </c>
      <c r="S4411" s="213" t="str">
        <f t="shared" ca="1" si="410"/>
        <v/>
      </c>
      <c r="T4411" s="214" t="str">
        <f t="shared" ca="1" si="414"/>
        <v/>
      </c>
    </row>
    <row r="4412" spans="1:20" x14ac:dyDescent="0.25">
      <c r="A4412" s="119" t="s">
        <v>9981</v>
      </c>
      <c r="B4412" s="260"/>
      <c r="C4412" s="264" t="str">
        <f>IF(ISERROR(VLOOKUP(B4412,'Tous les abonnés'!$A$6:$I$5491,2,0)),"",VLOOKUP(B4412,'Tous les abonnés'!$A$6:$I$5491,2,0))</f>
        <v/>
      </c>
      <c r="D4412" s="26"/>
      <c r="E4412" s="265"/>
      <c r="F4412" s="207" t="str">
        <f>IF(ISERROR(IF(VLOOKUP(D4412,Paramètres!$C$17:$H$33,6,0)="oui","illimité",VLOOKUP(D4412,Paramètres!$C$17:$H$33,5,0))),"",IF(VLOOKUP(D4412,Paramètres!$C$17:$H$33,6,0)="oui","illimité",VLOOKUP(D4412,Paramètres!$C$17:$H$33,5,0)))</f>
        <v/>
      </c>
      <c r="G4412" s="269" t="str">
        <f t="shared" si="411"/>
        <v/>
      </c>
      <c r="H4412" s="208"/>
      <c r="I4412" s="53"/>
      <c r="J4412" s="209"/>
      <c r="K4412" s="271"/>
      <c r="L4412" s="37"/>
      <c r="M4412" s="218"/>
      <c r="N4412" s="124"/>
      <c r="O4412" s="211" t="str">
        <f t="shared" ca="1" si="412"/>
        <v/>
      </c>
      <c r="P4412" s="212" t="str">
        <f>IF(ISERROR(VLOOKUP(L4412,Paramètres!$A$38:$B$40,2,0)),"",VLOOKUP(L4412,Paramètres!$A$38:$B$40,2,0))</f>
        <v/>
      </c>
      <c r="Q4412" s="211" t="str">
        <f t="shared" ca="1" si="413"/>
        <v/>
      </c>
      <c r="R4412" s="211" t="str">
        <f t="shared" si="409"/>
        <v/>
      </c>
      <c r="S4412" s="213" t="str">
        <f t="shared" ca="1" si="410"/>
        <v/>
      </c>
      <c r="T4412" s="214" t="str">
        <f t="shared" ca="1" si="414"/>
        <v/>
      </c>
    </row>
    <row r="4413" spans="1:20" x14ac:dyDescent="0.25">
      <c r="A4413" s="119" t="s">
        <v>9982</v>
      </c>
      <c r="B4413" s="260"/>
      <c r="C4413" s="264" t="str">
        <f>IF(ISERROR(VLOOKUP(B4413,'Tous les abonnés'!$A$6:$I$5491,2,0)),"",VLOOKUP(B4413,'Tous les abonnés'!$A$6:$I$5491,2,0))</f>
        <v/>
      </c>
      <c r="D4413" s="26"/>
      <c r="E4413" s="265"/>
      <c r="F4413" s="207" t="str">
        <f>IF(ISERROR(IF(VLOOKUP(D4413,Paramètres!$C$17:$H$33,6,0)="oui","illimité",VLOOKUP(D4413,Paramètres!$C$17:$H$33,5,0))),"",IF(VLOOKUP(D4413,Paramètres!$C$17:$H$33,6,0)="oui","illimité",VLOOKUP(D4413,Paramètres!$C$17:$H$33,5,0)))</f>
        <v/>
      </c>
      <c r="G4413" s="269" t="str">
        <f t="shared" si="411"/>
        <v/>
      </c>
      <c r="H4413" s="208"/>
      <c r="I4413" s="53"/>
      <c r="J4413" s="209"/>
      <c r="K4413" s="271"/>
      <c r="L4413" s="37"/>
      <c r="M4413" s="218"/>
      <c r="N4413" s="124"/>
      <c r="O4413" s="211" t="str">
        <f t="shared" ca="1" si="412"/>
        <v/>
      </c>
      <c r="P4413" s="212" t="str">
        <f>IF(ISERROR(VLOOKUP(L4413,Paramètres!$A$38:$B$40,2,0)),"",VLOOKUP(L4413,Paramètres!$A$38:$B$40,2,0))</f>
        <v/>
      </c>
      <c r="Q4413" s="211" t="str">
        <f t="shared" ca="1" si="413"/>
        <v/>
      </c>
      <c r="R4413" s="211" t="str">
        <f t="shared" si="409"/>
        <v/>
      </c>
      <c r="S4413" s="213" t="str">
        <f t="shared" ca="1" si="410"/>
        <v/>
      </c>
      <c r="T4413" s="214" t="str">
        <f t="shared" ca="1" si="414"/>
        <v/>
      </c>
    </row>
    <row r="4414" spans="1:20" x14ac:dyDescent="0.25">
      <c r="A4414" s="119" t="s">
        <v>9983</v>
      </c>
      <c r="B4414" s="260"/>
      <c r="C4414" s="264" t="str">
        <f>IF(ISERROR(VLOOKUP(B4414,'Tous les abonnés'!$A$6:$I$5491,2,0)),"",VLOOKUP(B4414,'Tous les abonnés'!$A$6:$I$5491,2,0))</f>
        <v/>
      </c>
      <c r="D4414" s="26"/>
      <c r="E4414" s="265"/>
      <c r="F4414" s="207" t="str">
        <f>IF(ISERROR(IF(VLOOKUP(D4414,Paramètres!$C$17:$H$33,6,0)="oui","illimité",VLOOKUP(D4414,Paramètres!$C$17:$H$33,5,0))),"",IF(VLOOKUP(D4414,Paramètres!$C$17:$H$33,6,0)="oui","illimité",VLOOKUP(D4414,Paramètres!$C$17:$H$33,5,0)))</f>
        <v/>
      </c>
      <c r="G4414" s="269" t="str">
        <f t="shared" si="411"/>
        <v/>
      </c>
      <c r="H4414" s="208"/>
      <c r="I4414" s="53"/>
      <c r="J4414" s="209"/>
      <c r="K4414" s="271"/>
      <c r="L4414" s="37"/>
      <c r="M4414" s="218"/>
      <c r="N4414" s="124"/>
      <c r="O4414" s="211" t="str">
        <f t="shared" ca="1" si="412"/>
        <v/>
      </c>
      <c r="P4414" s="212" t="str">
        <f>IF(ISERROR(VLOOKUP(L4414,Paramètres!$A$38:$B$40,2,0)),"",VLOOKUP(L4414,Paramètres!$A$38:$B$40,2,0))</f>
        <v/>
      </c>
      <c r="Q4414" s="211" t="str">
        <f t="shared" ca="1" si="413"/>
        <v/>
      </c>
      <c r="R4414" s="211" t="str">
        <f t="shared" si="409"/>
        <v/>
      </c>
      <c r="S4414" s="213" t="str">
        <f t="shared" ca="1" si="410"/>
        <v/>
      </c>
      <c r="T4414" s="214" t="str">
        <f t="shared" ca="1" si="414"/>
        <v/>
      </c>
    </row>
    <row r="4415" spans="1:20" x14ac:dyDescent="0.25">
      <c r="A4415" s="119" t="s">
        <v>9984</v>
      </c>
      <c r="B4415" s="260"/>
      <c r="C4415" s="264" t="str">
        <f>IF(ISERROR(VLOOKUP(B4415,'Tous les abonnés'!$A$6:$I$5491,2,0)),"",VLOOKUP(B4415,'Tous les abonnés'!$A$6:$I$5491,2,0))</f>
        <v/>
      </c>
      <c r="D4415" s="26"/>
      <c r="E4415" s="265"/>
      <c r="F4415" s="207" t="str">
        <f>IF(ISERROR(IF(VLOOKUP(D4415,Paramètres!$C$17:$H$33,6,0)="oui","illimité",VLOOKUP(D4415,Paramètres!$C$17:$H$33,5,0))),"",IF(VLOOKUP(D4415,Paramètres!$C$17:$H$33,6,0)="oui","illimité",VLOOKUP(D4415,Paramètres!$C$17:$H$33,5,0)))</f>
        <v/>
      </c>
      <c r="G4415" s="269" t="str">
        <f t="shared" si="411"/>
        <v/>
      </c>
      <c r="H4415" s="208"/>
      <c r="I4415" s="53"/>
      <c r="J4415" s="209"/>
      <c r="K4415" s="271"/>
      <c r="L4415" s="37"/>
      <c r="M4415" s="218"/>
      <c r="N4415" s="124"/>
      <c r="O4415" s="211" t="str">
        <f t="shared" ca="1" si="412"/>
        <v/>
      </c>
      <c r="P4415" s="212" t="str">
        <f>IF(ISERROR(VLOOKUP(L4415,Paramètres!$A$38:$B$40,2,0)),"",VLOOKUP(L4415,Paramètres!$A$38:$B$40,2,0))</f>
        <v/>
      </c>
      <c r="Q4415" s="211" t="str">
        <f t="shared" ca="1" si="413"/>
        <v/>
      </c>
      <c r="R4415" s="211" t="str">
        <f t="shared" si="409"/>
        <v/>
      </c>
      <c r="S4415" s="213" t="str">
        <f t="shared" ca="1" si="410"/>
        <v/>
      </c>
      <c r="T4415" s="214" t="str">
        <f t="shared" ca="1" si="414"/>
        <v/>
      </c>
    </row>
    <row r="4416" spans="1:20" x14ac:dyDescent="0.25">
      <c r="A4416" s="119" t="s">
        <v>9985</v>
      </c>
      <c r="B4416" s="260"/>
      <c r="C4416" s="264" t="str">
        <f>IF(ISERROR(VLOOKUP(B4416,'Tous les abonnés'!$A$6:$I$5491,2,0)),"",VLOOKUP(B4416,'Tous les abonnés'!$A$6:$I$5491,2,0))</f>
        <v/>
      </c>
      <c r="D4416" s="26"/>
      <c r="E4416" s="265"/>
      <c r="F4416" s="207" t="str">
        <f>IF(ISERROR(IF(VLOOKUP(D4416,Paramètres!$C$17:$H$33,6,0)="oui","illimité",VLOOKUP(D4416,Paramètres!$C$17:$H$33,5,0))),"",IF(VLOOKUP(D4416,Paramètres!$C$17:$H$33,6,0)="oui","illimité",VLOOKUP(D4416,Paramètres!$C$17:$H$33,5,0)))</f>
        <v/>
      </c>
      <c r="G4416" s="269" t="str">
        <f t="shared" si="411"/>
        <v/>
      </c>
      <c r="H4416" s="208"/>
      <c r="I4416" s="53"/>
      <c r="J4416" s="209"/>
      <c r="K4416" s="271"/>
      <c r="L4416" s="37"/>
      <c r="M4416" s="218"/>
      <c r="N4416" s="124"/>
      <c r="O4416" s="211" t="str">
        <f t="shared" ca="1" si="412"/>
        <v/>
      </c>
      <c r="P4416" s="212" t="str">
        <f>IF(ISERROR(VLOOKUP(L4416,Paramètres!$A$38:$B$40,2,0)),"",VLOOKUP(L4416,Paramètres!$A$38:$B$40,2,0))</f>
        <v/>
      </c>
      <c r="Q4416" s="211" t="str">
        <f t="shared" ca="1" si="413"/>
        <v/>
      </c>
      <c r="R4416" s="211" t="str">
        <f t="shared" si="409"/>
        <v/>
      </c>
      <c r="S4416" s="213" t="str">
        <f t="shared" ca="1" si="410"/>
        <v/>
      </c>
      <c r="T4416" s="214" t="str">
        <f t="shared" ca="1" si="414"/>
        <v/>
      </c>
    </row>
    <row r="4417" spans="1:20" x14ac:dyDescent="0.25">
      <c r="A4417" s="119" t="s">
        <v>9986</v>
      </c>
      <c r="B4417" s="260"/>
      <c r="C4417" s="264" t="str">
        <f>IF(ISERROR(VLOOKUP(B4417,'Tous les abonnés'!$A$6:$I$5491,2,0)),"",VLOOKUP(B4417,'Tous les abonnés'!$A$6:$I$5491,2,0))</f>
        <v/>
      </c>
      <c r="D4417" s="26"/>
      <c r="E4417" s="265"/>
      <c r="F4417" s="207" t="str">
        <f>IF(ISERROR(IF(VLOOKUP(D4417,Paramètres!$C$17:$H$33,6,0)="oui","illimité",VLOOKUP(D4417,Paramètres!$C$17:$H$33,5,0))),"",IF(VLOOKUP(D4417,Paramètres!$C$17:$H$33,6,0)="oui","illimité",VLOOKUP(D4417,Paramètres!$C$17:$H$33,5,0)))</f>
        <v/>
      </c>
      <c r="G4417" s="269" t="str">
        <f t="shared" si="411"/>
        <v/>
      </c>
      <c r="H4417" s="208"/>
      <c r="I4417" s="53"/>
      <c r="J4417" s="209"/>
      <c r="K4417" s="271"/>
      <c r="L4417" s="37"/>
      <c r="M4417" s="218"/>
      <c r="N4417" s="124"/>
      <c r="O4417" s="211" t="str">
        <f t="shared" ca="1" si="412"/>
        <v/>
      </c>
      <c r="P4417" s="212" t="str">
        <f>IF(ISERROR(VLOOKUP(L4417,Paramètres!$A$38:$B$40,2,0)),"",VLOOKUP(L4417,Paramètres!$A$38:$B$40,2,0))</f>
        <v/>
      </c>
      <c r="Q4417" s="211" t="str">
        <f t="shared" ca="1" si="413"/>
        <v/>
      </c>
      <c r="R4417" s="211" t="str">
        <f t="shared" si="409"/>
        <v/>
      </c>
      <c r="S4417" s="213" t="str">
        <f t="shared" ca="1" si="410"/>
        <v/>
      </c>
      <c r="T4417" s="214" t="str">
        <f t="shared" ca="1" si="414"/>
        <v/>
      </c>
    </row>
    <row r="4418" spans="1:20" x14ac:dyDescent="0.25">
      <c r="A4418" s="119" t="s">
        <v>9987</v>
      </c>
      <c r="B4418" s="260"/>
      <c r="C4418" s="264" t="str">
        <f>IF(ISERROR(VLOOKUP(B4418,'Tous les abonnés'!$A$6:$I$5491,2,0)),"",VLOOKUP(B4418,'Tous les abonnés'!$A$6:$I$5491,2,0))</f>
        <v/>
      </c>
      <c r="D4418" s="26"/>
      <c r="E4418" s="265"/>
      <c r="F4418" s="207" t="str">
        <f>IF(ISERROR(IF(VLOOKUP(D4418,Paramètres!$C$17:$H$33,6,0)="oui","illimité",VLOOKUP(D4418,Paramètres!$C$17:$H$33,5,0))),"",IF(VLOOKUP(D4418,Paramètres!$C$17:$H$33,6,0)="oui","illimité",VLOOKUP(D4418,Paramètres!$C$17:$H$33,5,0)))</f>
        <v/>
      </c>
      <c r="G4418" s="269" t="str">
        <f t="shared" si="411"/>
        <v/>
      </c>
      <c r="H4418" s="208"/>
      <c r="I4418" s="53"/>
      <c r="J4418" s="209"/>
      <c r="K4418" s="271"/>
      <c r="L4418" s="37"/>
      <c r="M4418" s="218"/>
      <c r="N4418" s="124"/>
      <c r="O4418" s="211" t="str">
        <f t="shared" ca="1" si="412"/>
        <v/>
      </c>
      <c r="P4418" s="212" t="str">
        <f>IF(ISERROR(VLOOKUP(L4418,Paramètres!$A$38:$B$40,2,0)),"",VLOOKUP(L4418,Paramètres!$A$38:$B$40,2,0))</f>
        <v/>
      </c>
      <c r="Q4418" s="211" t="str">
        <f t="shared" ca="1" si="413"/>
        <v/>
      </c>
      <c r="R4418" s="211" t="str">
        <f t="shared" si="409"/>
        <v/>
      </c>
      <c r="S4418" s="213" t="str">
        <f t="shared" ca="1" si="410"/>
        <v/>
      </c>
      <c r="T4418" s="214" t="str">
        <f t="shared" ca="1" si="414"/>
        <v/>
      </c>
    </row>
    <row r="4419" spans="1:20" x14ac:dyDescent="0.25">
      <c r="A4419" s="119" t="s">
        <v>9988</v>
      </c>
      <c r="B4419" s="260"/>
      <c r="C4419" s="264" t="str">
        <f>IF(ISERROR(VLOOKUP(B4419,'Tous les abonnés'!$A$6:$I$5491,2,0)),"",VLOOKUP(B4419,'Tous les abonnés'!$A$6:$I$5491,2,0))</f>
        <v/>
      </c>
      <c r="D4419" s="26"/>
      <c r="E4419" s="265"/>
      <c r="F4419" s="207" t="str">
        <f>IF(ISERROR(IF(VLOOKUP(D4419,Paramètres!$C$17:$H$33,6,0)="oui","illimité",VLOOKUP(D4419,Paramètres!$C$17:$H$33,5,0))),"",IF(VLOOKUP(D4419,Paramètres!$C$17:$H$33,6,0)="oui","illimité",VLOOKUP(D4419,Paramètres!$C$17:$H$33,5,0)))</f>
        <v/>
      </c>
      <c r="G4419" s="269" t="str">
        <f t="shared" si="411"/>
        <v/>
      </c>
      <c r="H4419" s="208"/>
      <c r="I4419" s="53"/>
      <c r="J4419" s="209"/>
      <c r="K4419" s="271"/>
      <c r="L4419" s="37"/>
      <c r="M4419" s="218"/>
      <c r="N4419" s="124"/>
      <c r="O4419" s="211" t="str">
        <f t="shared" ca="1" si="412"/>
        <v/>
      </c>
      <c r="P4419" s="212" t="str">
        <f>IF(ISERROR(VLOOKUP(L4419,Paramètres!$A$38:$B$40,2,0)),"",VLOOKUP(L4419,Paramètres!$A$38:$B$40,2,0))</f>
        <v/>
      </c>
      <c r="Q4419" s="211" t="str">
        <f t="shared" ca="1" si="413"/>
        <v/>
      </c>
      <c r="R4419" s="211" t="str">
        <f t="shared" si="409"/>
        <v/>
      </c>
      <c r="S4419" s="213" t="str">
        <f t="shared" ca="1" si="410"/>
        <v/>
      </c>
      <c r="T4419" s="214" t="str">
        <f t="shared" ca="1" si="414"/>
        <v/>
      </c>
    </row>
    <row r="4420" spans="1:20" x14ac:dyDescent="0.25">
      <c r="A4420" s="119" t="s">
        <v>9989</v>
      </c>
      <c r="B4420" s="260"/>
      <c r="C4420" s="264" t="str">
        <f>IF(ISERROR(VLOOKUP(B4420,'Tous les abonnés'!$A$6:$I$5491,2,0)),"",VLOOKUP(B4420,'Tous les abonnés'!$A$6:$I$5491,2,0))</f>
        <v/>
      </c>
      <c r="D4420" s="26"/>
      <c r="E4420" s="265"/>
      <c r="F4420" s="207" t="str">
        <f>IF(ISERROR(IF(VLOOKUP(D4420,Paramètres!$C$17:$H$33,6,0)="oui","illimité",VLOOKUP(D4420,Paramètres!$C$17:$H$33,5,0))),"",IF(VLOOKUP(D4420,Paramètres!$C$17:$H$33,6,0)="oui","illimité",VLOOKUP(D4420,Paramètres!$C$17:$H$33,5,0)))</f>
        <v/>
      </c>
      <c r="G4420" s="269" t="str">
        <f t="shared" si="411"/>
        <v/>
      </c>
      <c r="H4420" s="208"/>
      <c r="I4420" s="53"/>
      <c r="J4420" s="209"/>
      <c r="K4420" s="271"/>
      <c r="L4420" s="37"/>
      <c r="M4420" s="218"/>
      <c r="N4420" s="124"/>
      <c r="O4420" s="211" t="str">
        <f t="shared" ca="1" si="412"/>
        <v/>
      </c>
      <c r="P4420" s="212" t="str">
        <f>IF(ISERROR(VLOOKUP(L4420,Paramètres!$A$38:$B$40,2,0)),"",VLOOKUP(L4420,Paramètres!$A$38:$B$40,2,0))</f>
        <v/>
      </c>
      <c r="Q4420" s="211" t="str">
        <f t="shared" ca="1" si="413"/>
        <v/>
      </c>
      <c r="R4420" s="211" t="str">
        <f t="shared" si="409"/>
        <v/>
      </c>
      <c r="S4420" s="213" t="str">
        <f t="shared" ca="1" si="410"/>
        <v/>
      </c>
      <c r="T4420" s="214" t="str">
        <f t="shared" ca="1" si="414"/>
        <v/>
      </c>
    </row>
    <row r="4421" spans="1:20" x14ac:dyDescent="0.25">
      <c r="A4421" s="119" t="s">
        <v>9990</v>
      </c>
      <c r="B4421" s="260"/>
      <c r="C4421" s="264" t="str">
        <f>IF(ISERROR(VLOOKUP(B4421,'Tous les abonnés'!$A$6:$I$5491,2,0)),"",VLOOKUP(B4421,'Tous les abonnés'!$A$6:$I$5491,2,0))</f>
        <v/>
      </c>
      <c r="D4421" s="26"/>
      <c r="E4421" s="265"/>
      <c r="F4421" s="207" t="str">
        <f>IF(ISERROR(IF(VLOOKUP(D4421,Paramètres!$C$17:$H$33,6,0)="oui","illimité",VLOOKUP(D4421,Paramètres!$C$17:$H$33,5,0))),"",IF(VLOOKUP(D4421,Paramètres!$C$17:$H$33,6,0)="oui","illimité",VLOOKUP(D4421,Paramètres!$C$17:$H$33,5,0)))</f>
        <v/>
      </c>
      <c r="G4421" s="269" t="str">
        <f t="shared" si="411"/>
        <v/>
      </c>
      <c r="H4421" s="208"/>
      <c r="I4421" s="53"/>
      <c r="J4421" s="209"/>
      <c r="K4421" s="271"/>
      <c r="L4421" s="37"/>
      <c r="M4421" s="218"/>
      <c r="N4421" s="124"/>
      <c r="O4421" s="211" t="str">
        <f t="shared" ca="1" si="412"/>
        <v/>
      </c>
      <c r="P4421" s="212" t="str">
        <f>IF(ISERROR(VLOOKUP(L4421,Paramètres!$A$38:$B$40,2,0)),"",VLOOKUP(L4421,Paramètres!$A$38:$B$40,2,0))</f>
        <v/>
      </c>
      <c r="Q4421" s="211" t="str">
        <f t="shared" ca="1" si="413"/>
        <v/>
      </c>
      <c r="R4421" s="211" t="str">
        <f t="shared" si="409"/>
        <v/>
      </c>
      <c r="S4421" s="213" t="str">
        <f t="shared" ca="1" si="410"/>
        <v/>
      </c>
      <c r="T4421" s="214" t="str">
        <f t="shared" ca="1" si="414"/>
        <v/>
      </c>
    </row>
    <row r="4422" spans="1:20" x14ac:dyDescent="0.25">
      <c r="A4422" s="119" t="s">
        <v>9991</v>
      </c>
      <c r="B4422" s="260"/>
      <c r="C4422" s="264" t="str">
        <f>IF(ISERROR(VLOOKUP(B4422,'Tous les abonnés'!$A$6:$I$5491,2,0)),"",VLOOKUP(B4422,'Tous les abonnés'!$A$6:$I$5491,2,0))</f>
        <v/>
      </c>
      <c r="D4422" s="26"/>
      <c r="E4422" s="265"/>
      <c r="F4422" s="207" t="str">
        <f>IF(ISERROR(IF(VLOOKUP(D4422,Paramètres!$C$17:$H$33,6,0)="oui","illimité",VLOOKUP(D4422,Paramètres!$C$17:$H$33,5,0))),"",IF(VLOOKUP(D4422,Paramètres!$C$17:$H$33,6,0)="oui","illimité",VLOOKUP(D4422,Paramètres!$C$17:$H$33,5,0)))</f>
        <v/>
      </c>
      <c r="G4422" s="269" t="str">
        <f t="shared" si="411"/>
        <v/>
      </c>
      <c r="H4422" s="208"/>
      <c r="I4422" s="53"/>
      <c r="J4422" s="209"/>
      <c r="K4422" s="271"/>
      <c r="L4422" s="37"/>
      <c r="M4422" s="218"/>
      <c r="N4422" s="124"/>
      <c r="O4422" s="211" t="str">
        <f t="shared" ca="1" si="412"/>
        <v/>
      </c>
      <c r="P4422" s="212" t="str">
        <f>IF(ISERROR(VLOOKUP(L4422,Paramètres!$A$38:$B$40,2,0)),"",VLOOKUP(L4422,Paramètres!$A$38:$B$40,2,0))</f>
        <v/>
      </c>
      <c r="Q4422" s="211" t="str">
        <f t="shared" ca="1" si="413"/>
        <v/>
      </c>
      <c r="R4422" s="211" t="str">
        <f t="shared" si="409"/>
        <v/>
      </c>
      <c r="S4422" s="213" t="str">
        <f t="shared" ca="1" si="410"/>
        <v/>
      </c>
      <c r="T4422" s="214" t="str">
        <f t="shared" ca="1" si="414"/>
        <v/>
      </c>
    </row>
    <row r="4423" spans="1:20" x14ac:dyDescent="0.25">
      <c r="A4423" s="119" t="s">
        <v>9992</v>
      </c>
      <c r="B4423" s="260"/>
      <c r="C4423" s="264" t="str">
        <f>IF(ISERROR(VLOOKUP(B4423,'Tous les abonnés'!$A$6:$I$5491,2,0)),"",VLOOKUP(B4423,'Tous les abonnés'!$A$6:$I$5491,2,0))</f>
        <v/>
      </c>
      <c r="D4423" s="26"/>
      <c r="E4423" s="265"/>
      <c r="F4423" s="207" t="str">
        <f>IF(ISERROR(IF(VLOOKUP(D4423,Paramètres!$C$17:$H$33,6,0)="oui","illimité",VLOOKUP(D4423,Paramètres!$C$17:$H$33,5,0))),"",IF(VLOOKUP(D4423,Paramètres!$C$17:$H$33,6,0)="oui","illimité",VLOOKUP(D4423,Paramètres!$C$17:$H$33,5,0)))</f>
        <v/>
      </c>
      <c r="G4423" s="269" t="str">
        <f t="shared" si="411"/>
        <v/>
      </c>
      <c r="H4423" s="208"/>
      <c r="I4423" s="53"/>
      <c r="J4423" s="209"/>
      <c r="K4423" s="271"/>
      <c r="L4423" s="37"/>
      <c r="M4423" s="218"/>
      <c r="N4423" s="124"/>
      <c r="O4423" s="211" t="str">
        <f t="shared" ca="1" si="412"/>
        <v/>
      </c>
      <c r="P4423" s="212" t="str">
        <f>IF(ISERROR(VLOOKUP(L4423,Paramètres!$A$38:$B$40,2,0)),"",VLOOKUP(L4423,Paramètres!$A$38:$B$40,2,0))</f>
        <v/>
      </c>
      <c r="Q4423" s="211" t="str">
        <f t="shared" ca="1" si="413"/>
        <v/>
      </c>
      <c r="R4423" s="211" t="str">
        <f t="shared" ref="R4423:R4486" si="415">IF(L4423="en 1 fois",1,IF(F4423="illimité",O4423/P4423,IF(ISERROR(F4423/P4423),"",ROUND(F4423/P4423,0))))</f>
        <v/>
      </c>
      <c r="S4423" s="213" t="str">
        <f t="shared" ref="S4423:S4486" ca="1" si="416">IF(ISERROR(IF(F4423="illimité",Q4423*J4423,IF(L4423="en 1 fois",J4423,J4423*Q4423/R4423))),"",IF(F4423="illimité",Q4423*J4423,IF(L4423="en 1 fois",J4423,J4423*Q4423/R4423)))</f>
        <v/>
      </c>
      <c r="T4423" s="214" t="str">
        <f t="shared" ca="1" si="414"/>
        <v/>
      </c>
    </row>
    <row r="4424" spans="1:20" x14ac:dyDescent="0.25">
      <c r="A4424" s="119" t="s">
        <v>9993</v>
      </c>
      <c r="B4424" s="260"/>
      <c r="C4424" s="264" t="str">
        <f>IF(ISERROR(VLOOKUP(B4424,'Tous les abonnés'!$A$6:$I$5491,2,0)),"",VLOOKUP(B4424,'Tous les abonnés'!$A$6:$I$5491,2,0))</f>
        <v/>
      </c>
      <c r="D4424" s="26"/>
      <c r="E4424" s="265"/>
      <c r="F4424" s="207" t="str">
        <f>IF(ISERROR(IF(VLOOKUP(D4424,Paramètres!$C$17:$H$33,6,0)="oui","illimité",VLOOKUP(D4424,Paramètres!$C$17:$H$33,5,0))),"",IF(VLOOKUP(D4424,Paramètres!$C$17:$H$33,6,0)="oui","illimité",VLOOKUP(D4424,Paramètres!$C$17:$H$33,5,0)))</f>
        <v/>
      </c>
      <c r="G4424" s="269" t="str">
        <f t="shared" ref="G4424:G4487" si="417">IF(ISBLANK(K4424),IF(ISERROR(E4424+F4424),"",E4424+F4424),K4424)</f>
        <v/>
      </c>
      <c r="H4424" s="208"/>
      <c r="I4424" s="53"/>
      <c r="J4424" s="209"/>
      <c r="K4424" s="271"/>
      <c r="L4424" s="37"/>
      <c r="M4424" s="218"/>
      <c r="N4424" s="124"/>
      <c r="O4424" s="211" t="str">
        <f t="shared" ref="O4424:O4487" ca="1" si="418">IF(ISBLANK(E4424),"",IF(TODAY()&gt;G4424,G4424-E4424,TODAY()-E4424))</f>
        <v/>
      </c>
      <c r="P4424" s="212" t="str">
        <f>IF(ISERROR(VLOOKUP(L4424,Paramètres!$A$38:$B$40,2,0)),"",VLOOKUP(L4424,Paramètres!$A$38:$B$40,2,0))</f>
        <v/>
      </c>
      <c r="Q4424" s="211" t="str">
        <f t="shared" ref="Q4424:Q4487" ca="1" si="419">IF(ISERROR(O4424/P4424),"",ROUND(O4424/P4424,0))</f>
        <v/>
      </c>
      <c r="R4424" s="211" t="str">
        <f t="shared" si="415"/>
        <v/>
      </c>
      <c r="S4424" s="213" t="str">
        <f t="shared" ca="1" si="416"/>
        <v/>
      </c>
      <c r="T4424" s="214" t="str">
        <f t="shared" ref="T4424:T4487" ca="1" si="420">IF(ISERROR(S4424-N4424),"",S4424-N4424)</f>
        <v/>
      </c>
    </row>
    <row r="4425" spans="1:20" x14ac:dyDescent="0.25">
      <c r="A4425" s="119" t="s">
        <v>9994</v>
      </c>
      <c r="B4425" s="260"/>
      <c r="C4425" s="264" t="str">
        <f>IF(ISERROR(VLOOKUP(B4425,'Tous les abonnés'!$A$6:$I$5491,2,0)),"",VLOOKUP(B4425,'Tous les abonnés'!$A$6:$I$5491,2,0))</f>
        <v/>
      </c>
      <c r="D4425" s="26"/>
      <c r="E4425" s="265"/>
      <c r="F4425" s="207" t="str">
        <f>IF(ISERROR(IF(VLOOKUP(D4425,Paramètres!$C$17:$H$33,6,0)="oui","illimité",VLOOKUP(D4425,Paramètres!$C$17:$H$33,5,0))),"",IF(VLOOKUP(D4425,Paramètres!$C$17:$H$33,6,0)="oui","illimité",VLOOKUP(D4425,Paramètres!$C$17:$H$33,5,0)))</f>
        <v/>
      </c>
      <c r="G4425" s="269" t="str">
        <f t="shared" si="417"/>
        <v/>
      </c>
      <c r="H4425" s="208"/>
      <c r="I4425" s="53"/>
      <c r="J4425" s="209"/>
      <c r="K4425" s="271"/>
      <c r="L4425" s="37"/>
      <c r="M4425" s="218"/>
      <c r="N4425" s="124"/>
      <c r="O4425" s="211" t="str">
        <f t="shared" ca="1" si="418"/>
        <v/>
      </c>
      <c r="P4425" s="212" t="str">
        <f>IF(ISERROR(VLOOKUP(L4425,Paramètres!$A$38:$B$40,2,0)),"",VLOOKUP(L4425,Paramètres!$A$38:$B$40,2,0))</f>
        <v/>
      </c>
      <c r="Q4425" s="211" t="str">
        <f t="shared" ca="1" si="419"/>
        <v/>
      </c>
      <c r="R4425" s="211" t="str">
        <f t="shared" si="415"/>
        <v/>
      </c>
      <c r="S4425" s="213" t="str">
        <f t="shared" ca="1" si="416"/>
        <v/>
      </c>
      <c r="T4425" s="214" t="str">
        <f t="shared" ca="1" si="420"/>
        <v/>
      </c>
    </row>
    <row r="4426" spans="1:20" x14ac:dyDescent="0.25">
      <c r="A4426" s="119" t="s">
        <v>9995</v>
      </c>
      <c r="B4426" s="260"/>
      <c r="C4426" s="264" t="str">
        <f>IF(ISERROR(VLOOKUP(B4426,'Tous les abonnés'!$A$6:$I$5491,2,0)),"",VLOOKUP(B4426,'Tous les abonnés'!$A$6:$I$5491,2,0))</f>
        <v/>
      </c>
      <c r="D4426" s="26"/>
      <c r="E4426" s="265"/>
      <c r="F4426" s="207" t="str">
        <f>IF(ISERROR(IF(VLOOKUP(D4426,Paramètres!$C$17:$H$33,6,0)="oui","illimité",VLOOKUP(D4426,Paramètres!$C$17:$H$33,5,0))),"",IF(VLOOKUP(D4426,Paramètres!$C$17:$H$33,6,0)="oui","illimité",VLOOKUP(D4426,Paramètres!$C$17:$H$33,5,0)))</f>
        <v/>
      </c>
      <c r="G4426" s="269" t="str">
        <f t="shared" si="417"/>
        <v/>
      </c>
      <c r="H4426" s="208"/>
      <c r="I4426" s="53"/>
      <c r="J4426" s="209"/>
      <c r="K4426" s="271"/>
      <c r="L4426" s="37"/>
      <c r="M4426" s="218"/>
      <c r="N4426" s="124"/>
      <c r="O4426" s="211" t="str">
        <f t="shared" ca="1" si="418"/>
        <v/>
      </c>
      <c r="P4426" s="212" t="str">
        <f>IF(ISERROR(VLOOKUP(L4426,Paramètres!$A$38:$B$40,2,0)),"",VLOOKUP(L4426,Paramètres!$A$38:$B$40,2,0))</f>
        <v/>
      </c>
      <c r="Q4426" s="211" t="str">
        <f t="shared" ca="1" si="419"/>
        <v/>
      </c>
      <c r="R4426" s="211" t="str">
        <f t="shared" si="415"/>
        <v/>
      </c>
      <c r="S4426" s="213" t="str">
        <f t="shared" ca="1" si="416"/>
        <v/>
      </c>
      <c r="T4426" s="214" t="str">
        <f t="shared" ca="1" si="420"/>
        <v/>
      </c>
    </row>
    <row r="4427" spans="1:20" x14ac:dyDescent="0.25">
      <c r="A4427" s="119" t="s">
        <v>9996</v>
      </c>
      <c r="B4427" s="260"/>
      <c r="C4427" s="264" t="str">
        <f>IF(ISERROR(VLOOKUP(B4427,'Tous les abonnés'!$A$6:$I$5491,2,0)),"",VLOOKUP(B4427,'Tous les abonnés'!$A$6:$I$5491,2,0))</f>
        <v/>
      </c>
      <c r="D4427" s="26"/>
      <c r="E4427" s="265"/>
      <c r="F4427" s="207" t="str">
        <f>IF(ISERROR(IF(VLOOKUP(D4427,Paramètres!$C$17:$H$33,6,0)="oui","illimité",VLOOKUP(D4427,Paramètres!$C$17:$H$33,5,0))),"",IF(VLOOKUP(D4427,Paramètres!$C$17:$H$33,6,0)="oui","illimité",VLOOKUP(D4427,Paramètres!$C$17:$H$33,5,0)))</f>
        <v/>
      </c>
      <c r="G4427" s="269" t="str">
        <f t="shared" si="417"/>
        <v/>
      </c>
      <c r="H4427" s="208"/>
      <c r="I4427" s="53"/>
      <c r="J4427" s="209"/>
      <c r="K4427" s="271"/>
      <c r="L4427" s="37"/>
      <c r="M4427" s="218"/>
      <c r="N4427" s="124"/>
      <c r="O4427" s="211" t="str">
        <f t="shared" ca="1" si="418"/>
        <v/>
      </c>
      <c r="P4427" s="212" t="str">
        <f>IF(ISERROR(VLOOKUP(L4427,Paramètres!$A$38:$B$40,2,0)),"",VLOOKUP(L4427,Paramètres!$A$38:$B$40,2,0))</f>
        <v/>
      </c>
      <c r="Q4427" s="211" t="str">
        <f t="shared" ca="1" si="419"/>
        <v/>
      </c>
      <c r="R4427" s="211" t="str">
        <f t="shared" si="415"/>
        <v/>
      </c>
      <c r="S4427" s="213" t="str">
        <f t="shared" ca="1" si="416"/>
        <v/>
      </c>
      <c r="T4427" s="214" t="str">
        <f t="shared" ca="1" si="420"/>
        <v/>
      </c>
    </row>
    <row r="4428" spans="1:20" x14ac:dyDescent="0.25">
      <c r="A4428" s="119" t="s">
        <v>9997</v>
      </c>
      <c r="B4428" s="260"/>
      <c r="C4428" s="264" t="str">
        <f>IF(ISERROR(VLOOKUP(B4428,'Tous les abonnés'!$A$6:$I$5491,2,0)),"",VLOOKUP(B4428,'Tous les abonnés'!$A$6:$I$5491,2,0))</f>
        <v/>
      </c>
      <c r="D4428" s="26"/>
      <c r="E4428" s="265"/>
      <c r="F4428" s="207" t="str">
        <f>IF(ISERROR(IF(VLOOKUP(D4428,Paramètres!$C$17:$H$33,6,0)="oui","illimité",VLOOKUP(D4428,Paramètres!$C$17:$H$33,5,0))),"",IF(VLOOKUP(D4428,Paramètres!$C$17:$H$33,6,0)="oui","illimité",VLOOKUP(D4428,Paramètres!$C$17:$H$33,5,0)))</f>
        <v/>
      </c>
      <c r="G4428" s="269" t="str">
        <f t="shared" si="417"/>
        <v/>
      </c>
      <c r="H4428" s="208"/>
      <c r="I4428" s="53"/>
      <c r="J4428" s="209"/>
      <c r="K4428" s="271"/>
      <c r="L4428" s="37"/>
      <c r="M4428" s="218"/>
      <c r="N4428" s="124"/>
      <c r="O4428" s="211" t="str">
        <f t="shared" ca="1" si="418"/>
        <v/>
      </c>
      <c r="P4428" s="212" t="str">
        <f>IF(ISERROR(VLOOKUP(L4428,Paramètres!$A$38:$B$40,2,0)),"",VLOOKUP(L4428,Paramètres!$A$38:$B$40,2,0))</f>
        <v/>
      </c>
      <c r="Q4428" s="211" t="str">
        <f t="shared" ca="1" si="419"/>
        <v/>
      </c>
      <c r="R4428" s="211" t="str">
        <f t="shared" si="415"/>
        <v/>
      </c>
      <c r="S4428" s="213" t="str">
        <f t="shared" ca="1" si="416"/>
        <v/>
      </c>
      <c r="T4428" s="214" t="str">
        <f t="shared" ca="1" si="420"/>
        <v/>
      </c>
    </row>
    <row r="4429" spans="1:20" x14ac:dyDescent="0.25">
      <c r="A4429" s="119" t="s">
        <v>9998</v>
      </c>
      <c r="B4429" s="260"/>
      <c r="C4429" s="264" t="str">
        <f>IF(ISERROR(VLOOKUP(B4429,'Tous les abonnés'!$A$6:$I$5491,2,0)),"",VLOOKUP(B4429,'Tous les abonnés'!$A$6:$I$5491,2,0))</f>
        <v/>
      </c>
      <c r="D4429" s="26"/>
      <c r="E4429" s="265"/>
      <c r="F4429" s="207" t="str">
        <f>IF(ISERROR(IF(VLOOKUP(D4429,Paramètres!$C$17:$H$33,6,0)="oui","illimité",VLOOKUP(D4429,Paramètres!$C$17:$H$33,5,0))),"",IF(VLOOKUP(D4429,Paramètres!$C$17:$H$33,6,0)="oui","illimité",VLOOKUP(D4429,Paramètres!$C$17:$H$33,5,0)))</f>
        <v/>
      </c>
      <c r="G4429" s="269" t="str">
        <f t="shared" si="417"/>
        <v/>
      </c>
      <c r="H4429" s="208"/>
      <c r="I4429" s="53"/>
      <c r="J4429" s="209"/>
      <c r="K4429" s="271"/>
      <c r="L4429" s="37"/>
      <c r="M4429" s="218"/>
      <c r="N4429" s="124"/>
      <c r="O4429" s="211" t="str">
        <f t="shared" ca="1" si="418"/>
        <v/>
      </c>
      <c r="P4429" s="212" t="str">
        <f>IF(ISERROR(VLOOKUP(L4429,Paramètres!$A$38:$B$40,2,0)),"",VLOOKUP(L4429,Paramètres!$A$38:$B$40,2,0))</f>
        <v/>
      </c>
      <c r="Q4429" s="211" t="str">
        <f t="shared" ca="1" si="419"/>
        <v/>
      </c>
      <c r="R4429" s="211" t="str">
        <f t="shared" si="415"/>
        <v/>
      </c>
      <c r="S4429" s="213" t="str">
        <f t="shared" ca="1" si="416"/>
        <v/>
      </c>
      <c r="T4429" s="214" t="str">
        <f t="shared" ca="1" si="420"/>
        <v/>
      </c>
    </row>
    <row r="4430" spans="1:20" x14ac:dyDescent="0.25">
      <c r="A4430" s="119" t="s">
        <v>9999</v>
      </c>
      <c r="B4430" s="260"/>
      <c r="C4430" s="264" t="str">
        <f>IF(ISERROR(VLOOKUP(B4430,'Tous les abonnés'!$A$6:$I$5491,2,0)),"",VLOOKUP(B4430,'Tous les abonnés'!$A$6:$I$5491,2,0))</f>
        <v/>
      </c>
      <c r="D4430" s="26"/>
      <c r="E4430" s="265"/>
      <c r="F4430" s="207" t="str">
        <f>IF(ISERROR(IF(VLOOKUP(D4430,Paramètres!$C$17:$H$33,6,0)="oui","illimité",VLOOKUP(D4430,Paramètres!$C$17:$H$33,5,0))),"",IF(VLOOKUP(D4430,Paramètres!$C$17:$H$33,6,0)="oui","illimité",VLOOKUP(D4430,Paramètres!$C$17:$H$33,5,0)))</f>
        <v/>
      </c>
      <c r="G4430" s="269" t="str">
        <f t="shared" si="417"/>
        <v/>
      </c>
      <c r="H4430" s="208"/>
      <c r="I4430" s="53"/>
      <c r="J4430" s="209"/>
      <c r="K4430" s="271"/>
      <c r="L4430" s="37"/>
      <c r="M4430" s="218"/>
      <c r="N4430" s="124"/>
      <c r="O4430" s="211" t="str">
        <f t="shared" ca="1" si="418"/>
        <v/>
      </c>
      <c r="P4430" s="212" t="str">
        <f>IF(ISERROR(VLOOKUP(L4430,Paramètres!$A$38:$B$40,2,0)),"",VLOOKUP(L4430,Paramètres!$A$38:$B$40,2,0))</f>
        <v/>
      </c>
      <c r="Q4430" s="211" t="str">
        <f t="shared" ca="1" si="419"/>
        <v/>
      </c>
      <c r="R4430" s="211" t="str">
        <f t="shared" si="415"/>
        <v/>
      </c>
      <c r="S4430" s="213" t="str">
        <f t="shared" ca="1" si="416"/>
        <v/>
      </c>
      <c r="T4430" s="214" t="str">
        <f t="shared" ca="1" si="420"/>
        <v/>
      </c>
    </row>
    <row r="4431" spans="1:20" x14ac:dyDescent="0.25">
      <c r="A4431" s="119" t="s">
        <v>10000</v>
      </c>
      <c r="B4431" s="260"/>
      <c r="C4431" s="264" t="str">
        <f>IF(ISERROR(VLOOKUP(B4431,'Tous les abonnés'!$A$6:$I$5491,2,0)),"",VLOOKUP(B4431,'Tous les abonnés'!$A$6:$I$5491,2,0))</f>
        <v/>
      </c>
      <c r="D4431" s="26"/>
      <c r="E4431" s="265"/>
      <c r="F4431" s="207" t="str">
        <f>IF(ISERROR(IF(VLOOKUP(D4431,Paramètres!$C$17:$H$33,6,0)="oui","illimité",VLOOKUP(D4431,Paramètres!$C$17:$H$33,5,0))),"",IF(VLOOKUP(D4431,Paramètres!$C$17:$H$33,6,0)="oui","illimité",VLOOKUP(D4431,Paramètres!$C$17:$H$33,5,0)))</f>
        <v/>
      </c>
      <c r="G4431" s="269" t="str">
        <f t="shared" si="417"/>
        <v/>
      </c>
      <c r="H4431" s="208"/>
      <c r="I4431" s="53"/>
      <c r="J4431" s="209"/>
      <c r="K4431" s="271"/>
      <c r="L4431" s="37"/>
      <c r="M4431" s="218"/>
      <c r="N4431" s="124"/>
      <c r="O4431" s="211" t="str">
        <f t="shared" ca="1" si="418"/>
        <v/>
      </c>
      <c r="P4431" s="212" t="str">
        <f>IF(ISERROR(VLOOKUP(L4431,Paramètres!$A$38:$B$40,2,0)),"",VLOOKUP(L4431,Paramètres!$A$38:$B$40,2,0))</f>
        <v/>
      </c>
      <c r="Q4431" s="211" t="str">
        <f t="shared" ca="1" si="419"/>
        <v/>
      </c>
      <c r="R4431" s="211" t="str">
        <f t="shared" si="415"/>
        <v/>
      </c>
      <c r="S4431" s="213" t="str">
        <f t="shared" ca="1" si="416"/>
        <v/>
      </c>
      <c r="T4431" s="214" t="str">
        <f t="shared" ca="1" si="420"/>
        <v/>
      </c>
    </row>
    <row r="4432" spans="1:20" x14ac:dyDescent="0.25">
      <c r="A4432" s="119" t="s">
        <v>10001</v>
      </c>
      <c r="B4432" s="260"/>
      <c r="C4432" s="264" t="str">
        <f>IF(ISERROR(VLOOKUP(B4432,'Tous les abonnés'!$A$6:$I$5491,2,0)),"",VLOOKUP(B4432,'Tous les abonnés'!$A$6:$I$5491,2,0))</f>
        <v/>
      </c>
      <c r="D4432" s="26"/>
      <c r="E4432" s="265"/>
      <c r="F4432" s="207" t="str">
        <f>IF(ISERROR(IF(VLOOKUP(D4432,Paramètres!$C$17:$H$33,6,0)="oui","illimité",VLOOKUP(D4432,Paramètres!$C$17:$H$33,5,0))),"",IF(VLOOKUP(D4432,Paramètres!$C$17:$H$33,6,0)="oui","illimité",VLOOKUP(D4432,Paramètres!$C$17:$H$33,5,0)))</f>
        <v/>
      </c>
      <c r="G4432" s="269" t="str">
        <f t="shared" si="417"/>
        <v/>
      </c>
      <c r="H4432" s="208"/>
      <c r="I4432" s="53"/>
      <c r="J4432" s="209"/>
      <c r="K4432" s="271"/>
      <c r="L4432" s="37"/>
      <c r="M4432" s="218"/>
      <c r="N4432" s="124"/>
      <c r="O4432" s="211" t="str">
        <f t="shared" ca="1" si="418"/>
        <v/>
      </c>
      <c r="P4432" s="212" t="str">
        <f>IF(ISERROR(VLOOKUP(L4432,Paramètres!$A$38:$B$40,2,0)),"",VLOOKUP(L4432,Paramètres!$A$38:$B$40,2,0))</f>
        <v/>
      </c>
      <c r="Q4432" s="211" t="str">
        <f t="shared" ca="1" si="419"/>
        <v/>
      </c>
      <c r="R4432" s="211" t="str">
        <f t="shared" si="415"/>
        <v/>
      </c>
      <c r="S4432" s="213" t="str">
        <f t="shared" ca="1" si="416"/>
        <v/>
      </c>
      <c r="T4432" s="214" t="str">
        <f t="shared" ca="1" si="420"/>
        <v/>
      </c>
    </row>
    <row r="4433" spans="1:20" x14ac:dyDescent="0.25">
      <c r="A4433" s="119" t="s">
        <v>10002</v>
      </c>
      <c r="B4433" s="260"/>
      <c r="C4433" s="264" t="str">
        <f>IF(ISERROR(VLOOKUP(B4433,'Tous les abonnés'!$A$6:$I$5491,2,0)),"",VLOOKUP(B4433,'Tous les abonnés'!$A$6:$I$5491,2,0))</f>
        <v/>
      </c>
      <c r="D4433" s="26"/>
      <c r="E4433" s="265"/>
      <c r="F4433" s="207" t="str">
        <f>IF(ISERROR(IF(VLOOKUP(D4433,Paramètres!$C$17:$H$33,6,0)="oui","illimité",VLOOKUP(D4433,Paramètres!$C$17:$H$33,5,0))),"",IF(VLOOKUP(D4433,Paramètres!$C$17:$H$33,6,0)="oui","illimité",VLOOKUP(D4433,Paramètres!$C$17:$H$33,5,0)))</f>
        <v/>
      </c>
      <c r="G4433" s="269" t="str">
        <f t="shared" si="417"/>
        <v/>
      </c>
      <c r="H4433" s="208"/>
      <c r="I4433" s="53"/>
      <c r="J4433" s="209"/>
      <c r="K4433" s="271"/>
      <c r="L4433" s="37"/>
      <c r="M4433" s="218"/>
      <c r="N4433" s="124"/>
      <c r="O4433" s="211" t="str">
        <f t="shared" ca="1" si="418"/>
        <v/>
      </c>
      <c r="P4433" s="212" t="str">
        <f>IF(ISERROR(VLOOKUP(L4433,Paramètres!$A$38:$B$40,2,0)),"",VLOOKUP(L4433,Paramètres!$A$38:$B$40,2,0))</f>
        <v/>
      </c>
      <c r="Q4433" s="211" t="str">
        <f t="shared" ca="1" si="419"/>
        <v/>
      </c>
      <c r="R4433" s="211" t="str">
        <f t="shared" si="415"/>
        <v/>
      </c>
      <c r="S4433" s="213" t="str">
        <f t="shared" ca="1" si="416"/>
        <v/>
      </c>
      <c r="T4433" s="214" t="str">
        <f t="shared" ca="1" si="420"/>
        <v/>
      </c>
    </row>
    <row r="4434" spans="1:20" x14ac:dyDescent="0.25">
      <c r="A4434" s="119" t="s">
        <v>10003</v>
      </c>
      <c r="B4434" s="260"/>
      <c r="C4434" s="264" t="str">
        <f>IF(ISERROR(VLOOKUP(B4434,'Tous les abonnés'!$A$6:$I$5491,2,0)),"",VLOOKUP(B4434,'Tous les abonnés'!$A$6:$I$5491,2,0))</f>
        <v/>
      </c>
      <c r="D4434" s="26"/>
      <c r="E4434" s="265"/>
      <c r="F4434" s="207" t="str">
        <f>IF(ISERROR(IF(VLOOKUP(D4434,Paramètres!$C$17:$H$33,6,0)="oui","illimité",VLOOKUP(D4434,Paramètres!$C$17:$H$33,5,0))),"",IF(VLOOKUP(D4434,Paramètres!$C$17:$H$33,6,0)="oui","illimité",VLOOKUP(D4434,Paramètres!$C$17:$H$33,5,0)))</f>
        <v/>
      </c>
      <c r="G4434" s="269" t="str">
        <f t="shared" si="417"/>
        <v/>
      </c>
      <c r="H4434" s="208"/>
      <c r="I4434" s="53"/>
      <c r="J4434" s="209"/>
      <c r="K4434" s="271"/>
      <c r="L4434" s="37"/>
      <c r="M4434" s="218"/>
      <c r="N4434" s="124"/>
      <c r="O4434" s="211" t="str">
        <f t="shared" ca="1" si="418"/>
        <v/>
      </c>
      <c r="P4434" s="212" t="str">
        <f>IF(ISERROR(VLOOKUP(L4434,Paramètres!$A$38:$B$40,2,0)),"",VLOOKUP(L4434,Paramètres!$A$38:$B$40,2,0))</f>
        <v/>
      </c>
      <c r="Q4434" s="211" t="str">
        <f t="shared" ca="1" si="419"/>
        <v/>
      </c>
      <c r="R4434" s="211" t="str">
        <f t="shared" si="415"/>
        <v/>
      </c>
      <c r="S4434" s="213" t="str">
        <f t="shared" ca="1" si="416"/>
        <v/>
      </c>
      <c r="T4434" s="214" t="str">
        <f t="shared" ca="1" si="420"/>
        <v/>
      </c>
    </row>
    <row r="4435" spans="1:20" x14ac:dyDescent="0.25">
      <c r="A4435" s="119" t="s">
        <v>10004</v>
      </c>
      <c r="B4435" s="260"/>
      <c r="C4435" s="264" t="str">
        <f>IF(ISERROR(VLOOKUP(B4435,'Tous les abonnés'!$A$6:$I$5491,2,0)),"",VLOOKUP(B4435,'Tous les abonnés'!$A$6:$I$5491,2,0))</f>
        <v/>
      </c>
      <c r="D4435" s="26"/>
      <c r="E4435" s="265"/>
      <c r="F4435" s="207" t="str">
        <f>IF(ISERROR(IF(VLOOKUP(D4435,Paramètres!$C$17:$H$33,6,0)="oui","illimité",VLOOKUP(D4435,Paramètres!$C$17:$H$33,5,0))),"",IF(VLOOKUP(D4435,Paramètres!$C$17:$H$33,6,0)="oui","illimité",VLOOKUP(D4435,Paramètres!$C$17:$H$33,5,0)))</f>
        <v/>
      </c>
      <c r="G4435" s="269" t="str">
        <f t="shared" si="417"/>
        <v/>
      </c>
      <c r="H4435" s="208"/>
      <c r="I4435" s="53"/>
      <c r="J4435" s="209"/>
      <c r="K4435" s="271"/>
      <c r="L4435" s="37"/>
      <c r="M4435" s="218"/>
      <c r="N4435" s="124"/>
      <c r="O4435" s="211" t="str">
        <f t="shared" ca="1" si="418"/>
        <v/>
      </c>
      <c r="P4435" s="212" t="str">
        <f>IF(ISERROR(VLOOKUP(L4435,Paramètres!$A$38:$B$40,2,0)),"",VLOOKUP(L4435,Paramètres!$A$38:$B$40,2,0))</f>
        <v/>
      </c>
      <c r="Q4435" s="211" t="str">
        <f t="shared" ca="1" si="419"/>
        <v/>
      </c>
      <c r="R4435" s="211" t="str">
        <f t="shared" si="415"/>
        <v/>
      </c>
      <c r="S4435" s="213" t="str">
        <f t="shared" ca="1" si="416"/>
        <v/>
      </c>
      <c r="T4435" s="214" t="str">
        <f t="shared" ca="1" si="420"/>
        <v/>
      </c>
    </row>
    <row r="4436" spans="1:20" x14ac:dyDescent="0.25">
      <c r="A4436" s="119" t="s">
        <v>10005</v>
      </c>
      <c r="B4436" s="260"/>
      <c r="C4436" s="264" t="str">
        <f>IF(ISERROR(VLOOKUP(B4436,'Tous les abonnés'!$A$6:$I$5491,2,0)),"",VLOOKUP(B4436,'Tous les abonnés'!$A$6:$I$5491,2,0))</f>
        <v/>
      </c>
      <c r="D4436" s="26"/>
      <c r="E4436" s="265"/>
      <c r="F4436" s="207" t="str">
        <f>IF(ISERROR(IF(VLOOKUP(D4436,Paramètres!$C$17:$H$33,6,0)="oui","illimité",VLOOKUP(D4436,Paramètres!$C$17:$H$33,5,0))),"",IF(VLOOKUP(D4436,Paramètres!$C$17:$H$33,6,0)="oui","illimité",VLOOKUP(D4436,Paramètres!$C$17:$H$33,5,0)))</f>
        <v/>
      </c>
      <c r="G4436" s="269" t="str">
        <f t="shared" si="417"/>
        <v/>
      </c>
      <c r="H4436" s="208"/>
      <c r="I4436" s="53"/>
      <c r="J4436" s="209"/>
      <c r="K4436" s="271"/>
      <c r="L4436" s="37"/>
      <c r="M4436" s="218"/>
      <c r="N4436" s="124"/>
      <c r="O4436" s="211" t="str">
        <f t="shared" ca="1" si="418"/>
        <v/>
      </c>
      <c r="P4436" s="212" t="str">
        <f>IF(ISERROR(VLOOKUP(L4436,Paramètres!$A$38:$B$40,2,0)),"",VLOOKUP(L4436,Paramètres!$A$38:$B$40,2,0))</f>
        <v/>
      </c>
      <c r="Q4436" s="211" t="str">
        <f t="shared" ca="1" si="419"/>
        <v/>
      </c>
      <c r="R4436" s="211" t="str">
        <f t="shared" si="415"/>
        <v/>
      </c>
      <c r="S4436" s="213" t="str">
        <f t="shared" ca="1" si="416"/>
        <v/>
      </c>
      <c r="T4436" s="214" t="str">
        <f t="shared" ca="1" si="420"/>
        <v/>
      </c>
    </row>
    <row r="4437" spans="1:20" x14ac:dyDescent="0.25">
      <c r="A4437" s="119" t="s">
        <v>10006</v>
      </c>
      <c r="B4437" s="260"/>
      <c r="C4437" s="264" t="str">
        <f>IF(ISERROR(VLOOKUP(B4437,'Tous les abonnés'!$A$6:$I$5491,2,0)),"",VLOOKUP(B4437,'Tous les abonnés'!$A$6:$I$5491,2,0))</f>
        <v/>
      </c>
      <c r="D4437" s="26"/>
      <c r="E4437" s="265"/>
      <c r="F4437" s="207" t="str">
        <f>IF(ISERROR(IF(VLOOKUP(D4437,Paramètres!$C$17:$H$33,6,0)="oui","illimité",VLOOKUP(D4437,Paramètres!$C$17:$H$33,5,0))),"",IF(VLOOKUP(D4437,Paramètres!$C$17:$H$33,6,0)="oui","illimité",VLOOKUP(D4437,Paramètres!$C$17:$H$33,5,0)))</f>
        <v/>
      </c>
      <c r="G4437" s="269" t="str">
        <f t="shared" si="417"/>
        <v/>
      </c>
      <c r="H4437" s="208"/>
      <c r="I4437" s="53"/>
      <c r="J4437" s="209"/>
      <c r="K4437" s="271"/>
      <c r="L4437" s="37"/>
      <c r="M4437" s="218"/>
      <c r="N4437" s="124"/>
      <c r="O4437" s="211" t="str">
        <f t="shared" ca="1" si="418"/>
        <v/>
      </c>
      <c r="P4437" s="212" t="str">
        <f>IF(ISERROR(VLOOKUP(L4437,Paramètres!$A$38:$B$40,2,0)),"",VLOOKUP(L4437,Paramètres!$A$38:$B$40,2,0))</f>
        <v/>
      </c>
      <c r="Q4437" s="211" t="str">
        <f t="shared" ca="1" si="419"/>
        <v/>
      </c>
      <c r="R4437" s="211" t="str">
        <f t="shared" si="415"/>
        <v/>
      </c>
      <c r="S4437" s="213" t="str">
        <f t="shared" ca="1" si="416"/>
        <v/>
      </c>
      <c r="T4437" s="214" t="str">
        <f t="shared" ca="1" si="420"/>
        <v/>
      </c>
    </row>
    <row r="4438" spans="1:20" x14ac:dyDescent="0.25">
      <c r="A4438" s="119" t="s">
        <v>10007</v>
      </c>
      <c r="B4438" s="260"/>
      <c r="C4438" s="264" t="str">
        <f>IF(ISERROR(VLOOKUP(B4438,'Tous les abonnés'!$A$6:$I$5491,2,0)),"",VLOOKUP(B4438,'Tous les abonnés'!$A$6:$I$5491,2,0))</f>
        <v/>
      </c>
      <c r="D4438" s="26"/>
      <c r="E4438" s="265"/>
      <c r="F4438" s="207" t="str">
        <f>IF(ISERROR(IF(VLOOKUP(D4438,Paramètres!$C$17:$H$33,6,0)="oui","illimité",VLOOKUP(D4438,Paramètres!$C$17:$H$33,5,0))),"",IF(VLOOKUP(D4438,Paramètres!$C$17:$H$33,6,0)="oui","illimité",VLOOKUP(D4438,Paramètres!$C$17:$H$33,5,0)))</f>
        <v/>
      </c>
      <c r="G4438" s="269" t="str">
        <f t="shared" si="417"/>
        <v/>
      </c>
      <c r="H4438" s="208"/>
      <c r="I4438" s="53"/>
      <c r="J4438" s="209"/>
      <c r="K4438" s="271"/>
      <c r="L4438" s="37"/>
      <c r="M4438" s="218"/>
      <c r="N4438" s="124"/>
      <c r="O4438" s="211" t="str">
        <f t="shared" ca="1" si="418"/>
        <v/>
      </c>
      <c r="P4438" s="212" t="str">
        <f>IF(ISERROR(VLOOKUP(L4438,Paramètres!$A$38:$B$40,2,0)),"",VLOOKUP(L4438,Paramètres!$A$38:$B$40,2,0))</f>
        <v/>
      </c>
      <c r="Q4438" s="211" t="str">
        <f t="shared" ca="1" si="419"/>
        <v/>
      </c>
      <c r="R4438" s="211" t="str">
        <f t="shared" si="415"/>
        <v/>
      </c>
      <c r="S4438" s="213" t="str">
        <f t="shared" ca="1" si="416"/>
        <v/>
      </c>
      <c r="T4438" s="214" t="str">
        <f t="shared" ca="1" si="420"/>
        <v/>
      </c>
    </row>
    <row r="4439" spans="1:20" x14ac:dyDescent="0.25">
      <c r="A4439" s="119" t="s">
        <v>10008</v>
      </c>
      <c r="B4439" s="260"/>
      <c r="C4439" s="264" t="str">
        <f>IF(ISERROR(VLOOKUP(B4439,'Tous les abonnés'!$A$6:$I$5491,2,0)),"",VLOOKUP(B4439,'Tous les abonnés'!$A$6:$I$5491,2,0))</f>
        <v/>
      </c>
      <c r="D4439" s="26"/>
      <c r="E4439" s="265"/>
      <c r="F4439" s="207" t="str">
        <f>IF(ISERROR(IF(VLOOKUP(D4439,Paramètres!$C$17:$H$33,6,0)="oui","illimité",VLOOKUP(D4439,Paramètres!$C$17:$H$33,5,0))),"",IF(VLOOKUP(D4439,Paramètres!$C$17:$H$33,6,0)="oui","illimité",VLOOKUP(D4439,Paramètres!$C$17:$H$33,5,0)))</f>
        <v/>
      </c>
      <c r="G4439" s="269" t="str">
        <f t="shared" si="417"/>
        <v/>
      </c>
      <c r="H4439" s="208"/>
      <c r="I4439" s="53"/>
      <c r="J4439" s="209"/>
      <c r="K4439" s="271"/>
      <c r="L4439" s="37"/>
      <c r="M4439" s="218"/>
      <c r="N4439" s="124"/>
      <c r="O4439" s="211" t="str">
        <f t="shared" ca="1" si="418"/>
        <v/>
      </c>
      <c r="P4439" s="212" t="str">
        <f>IF(ISERROR(VLOOKUP(L4439,Paramètres!$A$38:$B$40,2,0)),"",VLOOKUP(L4439,Paramètres!$A$38:$B$40,2,0))</f>
        <v/>
      </c>
      <c r="Q4439" s="211" t="str">
        <f t="shared" ca="1" si="419"/>
        <v/>
      </c>
      <c r="R4439" s="211" t="str">
        <f t="shared" si="415"/>
        <v/>
      </c>
      <c r="S4439" s="213" t="str">
        <f t="shared" ca="1" si="416"/>
        <v/>
      </c>
      <c r="T4439" s="214" t="str">
        <f t="shared" ca="1" si="420"/>
        <v/>
      </c>
    </row>
    <row r="4440" spans="1:20" x14ac:dyDescent="0.25">
      <c r="A4440" s="119" t="s">
        <v>10009</v>
      </c>
      <c r="B4440" s="260"/>
      <c r="C4440" s="264" t="str">
        <f>IF(ISERROR(VLOOKUP(B4440,'Tous les abonnés'!$A$6:$I$5491,2,0)),"",VLOOKUP(B4440,'Tous les abonnés'!$A$6:$I$5491,2,0))</f>
        <v/>
      </c>
      <c r="D4440" s="26"/>
      <c r="E4440" s="265"/>
      <c r="F4440" s="207" t="str">
        <f>IF(ISERROR(IF(VLOOKUP(D4440,Paramètres!$C$17:$H$33,6,0)="oui","illimité",VLOOKUP(D4440,Paramètres!$C$17:$H$33,5,0))),"",IF(VLOOKUP(D4440,Paramètres!$C$17:$H$33,6,0)="oui","illimité",VLOOKUP(D4440,Paramètres!$C$17:$H$33,5,0)))</f>
        <v/>
      </c>
      <c r="G4440" s="269" t="str">
        <f t="shared" si="417"/>
        <v/>
      </c>
      <c r="H4440" s="208"/>
      <c r="I4440" s="53"/>
      <c r="J4440" s="209"/>
      <c r="K4440" s="271"/>
      <c r="L4440" s="37"/>
      <c r="M4440" s="218"/>
      <c r="N4440" s="124"/>
      <c r="O4440" s="211" t="str">
        <f t="shared" ca="1" si="418"/>
        <v/>
      </c>
      <c r="P4440" s="212" t="str">
        <f>IF(ISERROR(VLOOKUP(L4440,Paramètres!$A$38:$B$40,2,0)),"",VLOOKUP(L4440,Paramètres!$A$38:$B$40,2,0))</f>
        <v/>
      </c>
      <c r="Q4440" s="211" t="str">
        <f t="shared" ca="1" si="419"/>
        <v/>
      </c>
      <c r="R4440" s="211" t="str">
        <f t="shared" si="415"/>
        <v/>
      </c>
      <c r="S4440" s="213" t="str">
        <f t="shared" ca="1" si="416"/>
        <v/>
      </c>
      <c r="T4440" s="214" t="str">
        <f t="shared" ca="1" si="420"/>
        <v/>
      </c>
    </row>
    <row r="4441" spans="1:20" x14ac:dyDescent="0.25">
      <c r="A4441" s="119" t="s">
        <v>10010</v>
      </c>
      <c r="B4441" s="260"/>
      <c r="C4441" s="264" t="str">
        <f>IF(ISERROR(VLOOKUP(B4441,'Tous les abonnés'!$A$6:$I$5491,2,0)),"",VLOOKUP(B4441,'Tous les abonnés'!$A$6:$I$5491,2,0))</f>
        <v/>
      </c>
      <c r="D4441" s="26"/>
      <c r="E4441" s="265"/>
      <c r="F4441" s="207" t="str">
        <f>IF(ISERROR(IF(VLOOKUP(D4441,Paramètres!$C$17:$H$33,6,0)="oui","illimité",VLOOKUP(D4441,Paramètres!$C$17:$H$33,5,0))),"",IF(VLOOKUP(D4441,Paramètres!$C$17:$H$33,6,0)="oui","illimité",VLOOKUP(D4441,Paramètres!$C$17:$H$33,5,0)))</f>
        <v/>
      </c>
      <c r="G4441" s="269" t="str">
        <f t="shared" si="417"/>
        <v/>
      </c>
      <c r="H4441" s="208"/>
      <c r="I4441" s="53"/>
      <c r="J4441" s="209"/>
      <c r="K4441" s="271"/>
      <c r="L4441" s="37"/>
      <c r="M4441" s="218"/>
      <c r="N4441" s="124"/>
      <c r="O4441" s="211" t="str">
        <f t="shared" ca="1" si="418"/>
        <v/>
      </c>
      <c r="P4441" s="212" t="str">
        <f>IF(ISERROR(VLOOKUP(L4441,Paramètres!$A$38:$B$40,2,0)),"",VLOOKUP(L4441,Paramètres!$A$38:$B$40,2,0))</f>
        <v/>
      </c>
      <c r="Q4441" s="211" t="str">
        <f t="shared" ca="1" si="419"/>
        <v/>
      </c>
      <c r="R4441" s="211" t="str">
        <f t="shared" si="415"/>
        <v/>
      </c>
      <c r="S4441" s="213" t="str">
        <f t="shared" ca="1" si="416"/>
        <v/>
      </c>
      <c r="T4441" s="214" t="str">
        <f t="shared" ca="1" si="420"/>
        <v/>
      </c>
    </row>
    <row r="4442" spans="1:20" x14ac:dyDescent="0.25">
      <c r="A4442" s="119" t="s">
        <v>10011</v>
      </c>
      <c r="B4442" s="260"/>
      <c r="C4442" s="264" t="str">
        <f>IF(ISERROR(VLOOKUP(B4442,'Tous les abonnés'!$A$6:$I$5491,2,0)),"",VLOOKUP(B4442,'Tous les abonnés'!$A$6:$I$5491,2,0))</f>
        <v/>
      </c>
      <c r="D4442" s="26"/>
      <c r="E4442" s="265"/>
      <c r="F4442" s="207" t="str">
        <f>IF(ISERROR(IF(VLOOKUP(D4442,Paramètres!$C$17:$H$33,6,0)="oui","illimité",VLOOKUP(D4442,Paramètres!$C$17:$H$33,5,0))),"",IF(VLOOKUP(D4442,Paramètres!$C$17:$H$33,6,0)="oui","illimité",VLOOKUP(D4442,Paramètres!$C$17:$H$33,5,0)))</f>
        <v/>
      </c>
      <c r="G4442" s="269" t="str">
        <f t="shared" si="417"/>
        <v/>
      </c>
      <c r="H4442" s="208"/>
      <c r="I4442" s="53"/>
      <c r="J4442" s="209"/>
      <c r="K4442" s="271"/>
      <c r="L4442" s="37"/>
      <c r="M4442" s="218"/>
      <c r="N4442" s="124"/>
      <c r="O4442" s="211" t="str">
        <f t="shared" ca="1" si="418"/>
        <v/>
      </c>
      <c r="P4442" s="212" t="str">
        <f>IF(ISERROR(VLOOKUP(L4442,Paramètres!$A$38:$B$40,2,0)),"",VLOOKUP(L4442,Paramètres!$A$38:$B$40,2,0))</f>
        <v/>
      </c>
      <c r="Q4442" s="211" t="str">
        <f t="shared" ca="1" si="419"/>
        <v/>
      </c>
      <c r="R4442" s="211" t="str">
        <f t="shared" si="415"/>
        <v/>
      </c>
      <c r="S4442" s="213" t="str">
        <f t="shared" ca="1" si="416"/>
        <v/>
      </c>
      <c r="T4442" s="214" t="str">
        <f t="shared" ca="1" si="420"/>
        <v/>
      </c>
    </row>
    <row r="4443" spans="1:20" x14ac:dyDescent="0.25">
      <c r="A4443" s="119" t="s">
        <v>10012</v>
      </c>
      <c r="B4443" s="260"/>
      <c r="C4443" s="264" t="str">
        <f>IF(ISERROR(VLOOKUP(B4443,'Tous les abonnés'!$A$6:$I$5491,2,0)),"",VLOOKUP(B4443,'Tous les abonnés'!$A$6:$I$5491,2,0))</f>
        <v/>
      </c>
      <c r="D4443" s="26"/>
      <c r="E4443" s="265"/>
      <c r="F4443" s="207" t="str">
        <f>IF(ISERROR(IF(VLOOKUP(D4443,Paramètres!$C$17:$H$33,6,0)="oui","illimité",VLOOKUP(D4443,Paramètres!$C$17:$H$33,5,0))),"",IF(VLOOKUP(D4443,Paramètres!$C$17:$H$33,6,0)="oui","illimité",VLOOKUP(D4443,Paramètres!$C$17:$H$33,5,0)))</f>
        <v/>
      </c>
      <c r="G4443" s="269" t="str">
        <f t="shared" si="417"/>
        <v/>
      </c>
      <c r="H4443" s="208"/>
      <c r="I4443" s="53"/>
      <c r="J4443" s="209"/>
      <c r="K4443" s="271"/>
      <c r="L4443" s="37"/>
      <c r="M4443" s="218"/>
      <c r="N4443" s="124"/>
      <c r="O4443" s="211" t="str">
        <f t="shared" ca="1" si="418"/>
        <v/>
      </c>
      <c r="P4443" s="212" t="str">
        <f>IF(ISERROR(VLOOKUP(L4443,Paramètres!$A$38:$B$40,2,0)),"",VLOOKUP(L4443,Paramètres!$A$38:$B$40,2,0))</f>
        <v/>
      </c>
      <c r="Q4443" s="211" t="str">
        <f t="shared" ca="1" si="419"/>
        <v/>
      </c>
      <c r="R4443" s="211" t="str">
        <f t="shared" si="415"/>
        <v/>
      </c>
      <c r="S4443" s="213" t="str">
        <f t="shared" ca="1" si="416"/>
        <v/>
      </c>
      <c r="T4443" s="214" t="str">
        <f t="shared" ca="1" si="420"/>
        <v/>
      </c>
    </row>
    <row r="4444" spans="1:20" x14ac:dyDescent="0.25">
      <c r="A4444" s="119" t="s">
        <v>10013</v>
      </c>
      <c r="B4444" s="260"/>
      <c r="C4444" s="264" t="str">
        <f>IF(ISERROR(VLOOKUP(B4444,'Tous les abonnés'!$A$6:$I$5491,2,0)),"",VLOOKUP(B4444,'Tous les abonnés'!$A$6:$I$5491,2,0))</f>
        <v/>
      </c>
      <c r="D4444" s="26"/>
      <c r="E4444" s="265"/>
      <c r="F4444" s="207" t="str">
        <f>IF(ISERROR(IF(VLOOKUP(D4444,Paramètres!$C$17:$H$33,6,0)="oui","illimité",VLOOKUP(D4444,Paramètres!$C$17:$H$33,5,0))),"",IF(VLOOKUP(D4444,Paramètres!$C$17:$H$33,6,0)="oui","illimité",VLOOKUP(D4444,Paramètres!$C$17:$H$33,5,0)))</f>
        <v/>
      </c>
      <c r="G4444" s="269" t="str">
        <f t="shared" si="417"/>
        <v/>
      </c>
      <c r="H4444" s="208"/>
      <c r="I4444" s="53"/>
      <c r="J4444" s="209"/>
      <c r="K4444" s="271"/>
      <c r="L4444" s="37"/>
      <c r="M4444" s="218"/>
      <c r="N4444" s="124"/>
      <c r="O4444" s="211" t="str">
        <f t="shared" ca="1" si="418"/>
        <v/>
      </c>
      <c r="P4444" s="212" t="str">
        <f>IF(ISERROR(VLOOKUP(L4444,Paramètres!$A$38:$B$40,2,0)),"",VLOOKUP(L4444,Paramètres!$A$38:$B$40,2,0))</f>
        <v/>
      </c>
      <c r="Q4444" s="211" t="str">
        <f t="shared" ca="1" si="419"/>
        <v/>
      </c>
      <c r="R4444" s="211" t="str">
        <f t="shared" si="415"/>
        <v/>
      </c>
      <c r="S4444" s="213" t="str">
        <f t="shared" ca="1" si="416"/>
        <v/>
      </c>
      <c r="T4444" s="214" t="str">
        <f t="shared" ca="1" si="420"/>
        <v/>
      </c>
    </row>
    <row r="4445" spans="1:20" x14ac:dyDescent="0.25">
      <c r="A4445" s="119" t="s">
        <v>10014</v>
      </c>
      <c r="B4445" s="260"/>
      <c r="C4445" s="264" t="str">
        <f>IF(ISERROR(VLOOKUP(B4445,'Tous les abonnés'!$A$6:$I$5491,2,0)),"",VLOOKUP(B4445,'Tous les abonnés'!$A$6:$I$5491,2,0))</f>
        <v/>
      </c>
      <c r="D4445" s="26"/>
      <c r="E4445" s="265"/>
      <c r="F4445" s="207" t="str">
        <f>IF(ISERROR(IF(VLOOKUP(D4445,Paramètres!$C$17:$H$33,6,0)="oui","illimité",VLOOKUP(D4445,Paramètres!$C$17:$H$33,5,0))),"",IF(VLOOKUP(D4445,Paramètres!$C$17:$H$33,6,0)="oui","illimité",VLOOKUP(D4445,Paramètres!$C$17:$H$33,5,0)))</f>
        <v/>
      </c>
      <c r="G4445" s="269" t="str">
        <f t="shared" si="417"/>
        <v/>
      </c>
      <c r="H4445" s="208"/>
      <c r="I4445" s="53"/>
      <c r="J4445" s="209"/>
      <c r="K4445" s="271"/>
      <c r="L4445" s="37"/>
      <c r="M4445" s="218"/>
      <c r="N4445" s="124"/>
      <c r="O4445" s="211" t="str">
        <f t="shared" ca="1" si="418"/>
        <v/>
      </c>
      <c r="P4445" s="212" t="str">
        <f>IF(ISERROR(VLOOKUP(L4445,Paramètres!$A$38:$B$40,2,0)),"",VLOOKUP(L4445,Paramètres!$A$38:$B$40,2,0))</f>
        <v/>
      </c>
      <c r="Q4445" s="211" t="str">
        <f t="shared" ca="1" si="419"/>
        <v/>
      </c>
      <c r="R4445" s="211" t="str">
        <f t="shared" si="415"/>
        <v/>
      </c>
      <c r="S4445" s="213" t="str">
        <f t="shared" ca="1" si="416"/>
        <v/>
      </c>
      <c r="T4445" s="214" t="str">
        <f t="shared" ca="1" si="420"/>
        <v/>
      </c>
    </row>
    <row r="4446" spans="1:20" x14ac:dyDescent="0.25">
      <c r="A4446" s="119" t="s">
        <v>10015</v>
      </c>
      <c r="B4446" s="260"/>
      <c r="C4446" s="264" t="str">
        <f>IF(ISERROR(VLOOKUP(B4446,'Tous les abonnés'!$A$6:$I$5491,2,0)),"",VLOOKUP(B4446,'Tous les abonnés'!$A$6:$I$5491,2,0))</f>
        <v/>
      </c>
      <c r="D4446" s="26"/>
      <c r="E4446" s="265"/>
      <c r="F4446" s="207" t="str">
        <f>IF(ISERROR(IF(VLOOKUP(D4446,Paramètres!$C$17:$H$33,6,0)="oui","illimité",VLOOKUP(D4446,Paramètres!$C$17:$H$33,5,0))),"",IF(VLOOKUP(D4446,Paramètres!$C$17:$H$33,6,0)="oui","illimité",VLOOKUP(D4446,Paramètres!$C$17:$H$33,5,0)))</f>
        <v/>
      </c>
      <c r="G4446" s="269" t="str">
        <f t="shared" si="417"/>
        <v/>
      </c>
      <c r="H4446" s="208"/>
      <c r="I4446" s="53"/>
      <c r="J4446" s="209"/>
      <c r="K4446" s="271"/>
      <c r="L4446" s="37"/>
      <c r="M4446" s="218"/>
      <c r="N4446" s="124"/>
      <c r="O4446" s="211" t="str">
        <f t="shared" ca="1" si="418"/>
        <v/>
      </c>
      <c r="P4446" s="212" t="str">
        <f>IF(ISERROR(VLOOKUP(L4446,Paramètres!$A$38:$B$40,2,0)),"",VLOOKUP(L4446,Paramètres!$A$38:$B$40,2,0))</f>
        <v/>
      </c>
      <c r="Q4446" s="211" t="str">
        <f t="shared" ca="1" si="419"/>
        <v/>
      </c>
      <c r="R4446" s="211" t="str">
        <f t="shared" si="415"/>
        <v/>
      </c>
      <c r="S4446" s="213" t="str">
        <f t="shared" ca="1" si="416"/>
        <v/>
      </c>
      <c r="T4446" s="214" t="str">
        <f t="shared" ca="1" si="420"/>
        <v/>
      </c>
    </row>
    <row r="4447" spans="1:20" x14ac:dyDescent="0.25">
      <c r="A4447" s="119" t="s">
        <v>10016</v>
      </c>
      <c r="B4447" s="260"/>
      <c r="C4447" s="264" t="str">
        <f>IF(ISERROR(VLOOKUP(B4447,'Tous les abonnés'!$A$6:$I$5491,2,0)),"",VLOOKUP(B4447,'Tous les abonnés'!$A$6:$I$5491,2,0))</f>
        <v/>
      </c>
      <c r="D4447" s="26"/>
      <c r="E4447" s="265"/>
      <c r="F4447" s="207" t="str">
        <f>IF(ISERROR(IF(VLOOKUP(D4447,Paramètres!$C$17:$H$33,6,0)="oui","illimité",VLOOKUP(D4447,Paramètres!$C$17:$H$33,5,0))),"",IF(VLOOKUP(D4447,Paramètres!$C$17:$H$33,6,0)="oui","illimité",VLOOKUP(D4447,Paramètres!$C$17:$H$33,5,0)))</f>
        <v/>
      </c>
      <c r="G4447" s="269" t="str">
        <f t="shared" si="417"/>
        <v/>
      </c>
      <c r="H4447" s="208"/>
      <c r="I4447" s="53"/>
      <c r="J4447" s="209"/>
      <c r="K4447" s="271"/>
      <c r="L4447" s="37"/>
      <c r="M4447" s="218"/>
      <c r="N4447" s="124"/>
      <c r="O4447" s="211" t="str">
        <f t="shared" ca="1" si="418"/>
        <v/>
      </c>
      <c r="P4447" s="212" t="str">
        <f>IF(ISERROR(VLOOKUP(L4447,Paramètres!$A$38:$B$40,2,0)),"",VLOOKUP(L4447,Paramètres!$A$38:$B$40,2,0))</f>
        <v/>
      </c>
      <c r="Q4447" s="211" t="str">
        <f t="shared" ca="1" si="419"/>
        <v/>
      </c>
      <c r="R4447" s="211" t="str">
        <f t="shared" si="415"/>
        <v/>
      </c>
      <c r="S4447" s="213" t="str">
        <f t="shared" ca="1" si="416"/>
        <v/>
      </c>
      <c r="T4447" s="214" t="str">
        <f t="shared" ca="1" si="420"/>
        <v/>
      </c>
    </row>
    <row r="4448" spans="1:20" x14ac:dyDescent="0.25">
      <c r="A4448" s="119" t="s">
        <v>10017</v>
      </c>
      <c r="B4448" s="260"/>
      <c r="C4448" s="264" t="str">
        <f>IF(ISERROR(VLOOKUP(B4448,'Tous les abonnés'!$A$6:$I$5491,2,0)),"",VLOOKUP(B4448,'Tous les abonnés'!$A$6:$I$5491,2,0))</f>
        <v/>
      </c>
      <c r="D4448" s="26"/>
      <c r="E4448" s="265"/>
      <c r="F4448" s="207" t="str">
        <f>IF(ISERROR(IF(VLOOKUP(D4448,Paramètres!$C$17:$H$33,6,0)="oui","illimité",VLOOKUP(D4448,Paramètres!$C$17:$H$33,5,0))),"",IF(VLOOKUP(D4448,Paramètres!$C$17:$H$33,6,0)="oui","illimité",VLOOKUP(D4448,Paramètres!$C$17:$H$33,5,0)))</f>
        <v/>
      </c>
      <c r="G4448" s="269" t="str">
        <f t="shared" si="417"/>
        <v/>
      </c>
      <c r="H4448" s="208"/>
      <c r="I4448" s="53"/>
      <c r="J4448" s="209"/>
      <c r="K4448" s="271"/>
      <c r="L4448" s="37"/>
      <c r="M4448" s="218"/>
      <c r="N4448" s="124"/>
      <c r="O4448" s="211" t="str">
        <f t="shared" ca="1" si="418"/>
        <v/>
      </c>
      <c r="P4448" s="212" t="str">
        <f>IF(ISERROR(VLOOKUP(L4448,Paramètres!$A$38:$B$40,2,0)),"",VLOOKUP(L4448,Paramètres!$A$38:$B$40,2,0))</f>
        <v/>
      </c>
      <c r="Q4448" s="211" t="str">
        <f t="shared" ca="1" si="419"/>
        <v/>
      </c>
      <c r="R4448" s="211" t="str">
        <f t="shared" si="415"/>
        <v/>
      </c>
      <c r="S4448" s="213" t="str">
        <f t="shared" ca="1" si="416"/>
        <v/>
      </c>
      <c r="T4448" s="214" t="str">
        <f t="shared" ca="1" si="420"/>
        <v/>
      </c>
    </row>
    <row r="4449" spans="1:20" x14ac:dyDescent="0.25">
      <c r="A4449" s="119" t="s">
        <v>10018</v>
      </c>
      <c r="B4449" s="260"/>
      <c r="C4449" s="264" t="str">
        <f>IF(ISERROR(VLOOKUP(B4449,'Tous les abonnés'!$A$6:$I$5491,2,0)),"",VLOOKUP(B4449,'Tous les abonnés'!$A$6:$I$5491,2,0))</f>
        <v/>
      </c>
      <c r="D4449" s="26"/>
      <c r="E4449" s="265"/>
      <c r="F4449" s="207" t="str">
        <f>IF(ISERROR(IF(VLOOKUP(D4449,Paramètres!$C$17:$H$33,6,0)="oui","illimité",VLOOKUP(D4449,Paramètres!$C$17:$H$33,5,0))),"",IF(VLOOKUP(D4449,Paramètres!$C$17:$H$33,6,0)="oui","illimité",VLOOKUP(D4449,Paramètres!$C$17:$H$33,5,0)))</f>
        <v/>
      </c>
      <c r="G4449" s="269" t="str">
        <f t="shared" si="417"/>
        <v/>
      </c>
      <c r="H4449" s="208"/>
      <c r="I4449" s="53"/>
      <c r="J4449" s="209"/>
      <c r="K4449" s="271"/>
      <c r="L4449" s="37"/>
      <c r="M4449" s="218"/>
      <c r="N4449" s="124"/>
      <c r="O4449" s="211" t="str">
        <f t="shared" ca="1" si="418"/>
        <v/>
      </c>
      <c r="P4449" s="212" t="str">
        <f>IF(ISERROR(VLOOKUP(L4449,Paramètres!$A$38:$B$40,2,0)),"",VLOOKUP(L4449,Paramètres!$A$38:$B$40,2,0))</f>
        <v/>
      </c>
      <c r="Q4449" s="211" t="str">
        <f t="shared" ca="1" si="419"/>
        <v/>
      </c>
      <c r="R4449" s="211" t="str">
        <f t="shared" si="415"/>
        <v/>
      </c>
      <c r="S4449" s="213" t="str">
        <f t="shared" ca="1" si="416"/>
        <v/>
      </c>
      <c r="T4449" s="214" t="str">
        <f t="shared" ca="1" si="420"/>
        <v/>
      </c>
    </row>
    <row r="4450" spans="1:20" x14ac:dyDescent="0.25">
      <c r="A4450" s="119" t="s">
        <v>10019</v>
      </c>
      <c r="B4450" s="260"/>
      <c r="C4450" s="264" t="str">
        <f>IF(ISERROR(VLOOKUP(B4450,'Tous les abonnés'!$A$6:$I$5491,2,0)),"",VLOOKUP(B4450,'Tous les abonnés'!$A$6:$I$5491,2,0))</f>
        <v/>
      </c>
      <c r="D4450" s="26"/>
      <c r="E4450" s="265"/>
      <c r="F4450" s="207" t="str">
        <f>IF(ISERROR(IF(VLOOKUP(D4450,Paramètres!$C$17:$H$33,6,0)="oui","illimité",VLOOKUP(D4450,Paramètres!$C$17:$H$33,5,0))),"",IF(VLOOKUP(D4450,Paramètres!$C$17:$H$33,6,0)="oui","illimité",VLOOKUP(D4450,Paramètres!$C$17:$H$33,5,0)))</f>
        <v/>
      </c>
      <c r="G4450" s="269" t="str">
        <f t="shared" si="417"/>
        <v/>
      </c>
      <c r="H4450" s="208"/>
      <c r="I4450" s="53"/>
      <c r="J4450" s="209"/>
      <c r="K4450" s="271"/>
      <c r="L4450" s="37"/>
      <c r="M4450" s="218"/>
      <c r="N4450" s="124"/>
      <c r="O4450" s="211" t="str">
        <f t="shared" ca="1" si="418"/>
        <v/>
      </c>
      <c r="P4450" s="212" t="str">
        <f>IF(ISERROR(VLOOKUP(L4450,Paramètres!$A$38:$B$40,2,0)),"",VLOOKUP(L4450,Paramètres!$A$38:$B$40,2,0))</f>
        <v/>
      </c>
      <c r="Q4450" s="211" t="str">
        <f t="shared" ca="1" si="419"/>
        <v/>
      </c>
      <c r="R4450" s="211" t="str">
        <f t="shared" si="415"/>
        <v/>
      </c>
      <c r="S4450" s="213" t="str">
        <f t="shared" ca="1" si="416"/>
        <v/>
      </c>
      <c r="T4450" s="214" t="str">
        <f t="shared" ca="1" si="420"/>
        <v/>
      </c>
    </row>
    <row r="4451" spans="1:20" x14ac:dyDescent="0.25">
      <c r="A4451" s="119" t="s">
        <v>10020</v>
      </c>
      <c r="B4451" s="260"/>
      <c r="C4451" s="264" t="str">
        <f>IF(ISERROR(VLOOKUP(B4451,'Tous les abonnés'!$A$6:$I$5491,2,0)),"",VLOOKUP(B4451,'Tous les abonnés'!$A$6:$I$5491,2,0))</f>
        <v/>
      </c>
      <c r="D4451" s="26"/>
      <c r="E4451" s="265"/>
      <c r="F4451" s="207" t="str">
        <f>IF(ISERROR(IF(VLOOKUP(D4451,Paramètres!$C$17:$H$33,6,0)="oui","illimité",VLOOKUP(D4451,Paramètres!$C$17:$H$33,5,0))),"",IF(VLOOKUP(D4451,Paramètres!$C$17:$H$33,6,0)="oui","illimité",VLOOKUP(D4451,Paramètres!$C$17:$H$33,5,0)))</f>
        <v/>
      </c>
      <c r="G4451" s="269" t="str">
        <f t="shared" si="417"/>
        <v/>
      </c>
      <c r="H4451" s="208"/>
      <c r="I4451" s="53"/>
      <c r="J4451" s="209"/>
      <c r="K4451" s="271"/>
      <c r="L4451" s="37"/>
      <c r="M4451" s="218"/>
      <c r="N4451" s="124"/>
      <c r="O4451" s="211" t="str">
        <f t="shared" ca="1" si="418"/>
        <v/>
      </c>
      <c r="P4451" s="212" t="str">
        <f>IF(ISERROR(VLOOKUP(L4451,Paramètres!$A$38:$B$40,2,0)),"",VLOOKUP(L4451,Paramètres!$A$38:$B$40,2,0))</f>
        <v/>
      </c>
      <c r="Q4451" s="211" t="str">
        <f t="shared" ca="1" si="419"/>
        <v/>
      </c>
      <c r="R4451" s="211" t="str">
        <f t="shared" si="415"/>
        <v/>
      </c>
      <c r="S4451" s="213" t="str">
        <f t="shared" ca="1" si="416"/>
        <v/>
      </c>
      <c r="T4451" s="214" t="str">
        <f t="shared" ca="1" si="420"/>
        <v/>
      </c>
    </row>
    <row r="4452" spans="1:20" x14ac:dyDescent="0.25">
      <c r="A4452" s="119" t="s">
        <v>10021</v>
      </c>
      <c r="B4452" s="260"/>
      <c r="C4452" s="264" t="str">
        <f>IF(ISERROR(VLOOKUP(B4452,'Tous les abonnés'!$A$6:$I$5491,2,0)),"",VLOOKUP(B4452,'Tous les abonnés'!$A$6:$I$5491,2,0))</f>
        <v/>
      </c>
      <c r="D4452" s="26"/>
      <c r="E4452" s="265"/>
      <c r="F4452" s="207" t="str">
        <f>IF(ISERROR(IF(VLOOKUP(D4452,Paramètres!$C$17:$H$33,6,0)="oui","illimité",VLOOKUP(D4452,Paramètres!$C$17:$H$33,5,0))),"",IF(VLOOKUP(D4452,Paramètres!$C$17:$H$33,6,0)="oui","illimité",VLOOKUP(D4452,Paramètres!$C$17:$H$33,5,0)))</f>
        <v/>
      </c>
      <c r="G4452" s="269" t="str">
        <f t="shared" si="417"/>
        <v/>
      </c>
      <c r="H4452" s="208"/>
      <c r="I4452" s="53"/>
      <c r="J4452" s="209"/>
      <c r="K4452" s="271"/>
      <c r="L4452" s="37"/>
      <c r="M4452" s="218"/>
      <c r="N4452" s="124"/>
      <c r="O4452" s="211" t="str">
        <f t="shared" ca="1" si="418"/>
        <v/>
      </c>
      <c r="P4452" s="212" t="str">
        <f>IF(ISERROR(VLOOKUP(L4452,Paramètres!$A$38:$B$40,2,0)),"",VLOOKUP(L4452,Paramètres!$A$38:$B$40,2,0))</f>
        <v/>
      </c>
      <c r="Q4452" s="211" t="str">
        <f t="shared" ca="1" si="419"/>
        <v/>
      </c>
      <c r="R4452" s="211" t="str">
        <f t="shared" si="415"/>
        <v/>
      </c>
      <c r="S4452" s="213" t="str">
        <f t="shared" ca="1" si="416"/>
        <v/>
      </c>
      <c r="T4452" s="214" t="str">
        <f t="shared" ca="1" si="420"/>
        <v/>
      </c>
    </row>
    <row r="4453" spans="1:20" x14ac:dyDescent="0.25">
      <c r="A4453" s="119" t="s">
        <v>10022</v>
      </c>
      <c r="B4453" s="260"/>
      <c r="C4453" s="264" t="str">
        <f>IF(ISERROR(VLOOKUP(B4453,'Tous les abonnés'!$A$6:$I$5491,2,0)),"",VLOOKUP(B4453,'Tous les abonnés'!$A$6:$I$5491,2,0))</f>
        <v/>
      </c>
      <c r="D4453" s="26"/>
      <c r="E4453" s="265"/>
      <c r="F4453" s="207" t="str">
        <f>IF(ISERROR(IF(VLOOKUP(D4453,Paramètres!$C$17:$H$33,6,0)="oui","illimité",VLOOKUP(D4453,Paramètres!$C$17:$H$33,5,0))),"",IF(VLOOKUP(D4453,Paramètres!$C$17:$H$33,6,0)="oui","illimité",VLOOKUP(D4453,Paramètres!$C$17:$H$33,5,0)))</f>
        <v/>
      </c>
      <c r="G4453" s="269" t="str">
        <f t="shared" si="417"/>
        <v/>
      </c>
      <c r="H4453" s="208"/>
      <c r="I4453" s="53"/>
      <c r="J4453" s="209"/>
      <c r="K4453" s="271"/>
      <c r="L4453" s="37"/>
      <c r="M4453" s="218"/>
      <c r="N4453" s="124"/>
      <c r="O4453" s="211" t="str">
        <f t="shared" ca="1" si="418"/>
        <v/>
      </c>
      <c r="P4453" s="212" t="str">
        <f>IF(ISERROR(VLOOKUP(L4453,Paramètres!$A$38:$B$40,2,0)),"",VLOOKUP(L4453,Paramètres!$A$38:$B$40,2,0))</f>
        <v/>
      </c>
      <c r="Q4453" s="211" t="str">
        <f t="shared" ca="1" si="419"/>
        <v/>
      </c>
      <c r="R4453" s="211" t="str">
        <f t="shared" si="415"/>
        <v/>
      </c>
      <c r="S4453" s="213" t="str">
        <f t="shared" ca="1" si="416"/>
        <v/>
      </c>
      <c r="T4453" s="214" t="str">
        <f t="shared" ca="1" si="420"/>
        <v/>
      </c>
    </row>
    <row r="4454" spans="1:20" x14ac:dyDescent="0.25">
      <c r="A4454" s="119" t="s">
        <v>10023</v>
      </c>
      <c r="B4454" s="260"/>
      <c r="C4454" s="264" t="str">
        <f>IF(ISERROR(VLOOKUP(B4454,'Tous les abonnés'!$A$6:$I$5491,2,0)),"",VLOOKUP(B4454,'Tous les abonnés'!$A$6:$I$5491,2,0))</f>
        <v/>
      </c>
      <c r="D4454" s="26"/>
      <c r="E4454" s="265"/>
      <c r="F4454" s="207" t="str">
        <f>IF(ISERROR(IF(VLOOKUP(D4454,Paramètres!$C$17:$H$33,6,0)="oui","illimité",VLOOKUP(D4454,Paramètres!$C$17:$H$33,5,0))),"",IF(VLOOKUP(D4454,Paramètres!$C$17:$H$33,6,0)="oui","illimité",VLOOKUP(D4454,Paramètres!$C$17:$H$33,5,0)))</f>
        <v/>
      </c>
      <c r="G4454" s="269" t="str">
        <f t="shared" si="417"/>
        <v/>
      </c>
      <c r="H4454" s="208"/>
      <c r="I4454" s="53"/>
      <c r="J4454" s="209"/>
      <c r="K4454" s="271"/>
      <c r="L4454" s="37"/>
      <c r="M4454" s="218"/>
      <c r="N4454" s="124"/>
      <c r="O4454" s="211" t="str">
        <f t="shared" ca="1" si="418"/>
        <v/>
      </c>
      <c r="P4454" s="212" t="str">
        <f>IF(ISERROR(VLOOKUP(L4454,Paramètres!$A$38:$B$40,2,0)),"",VLOOKUP(L4454,Paramètres!$A$38:$B$40,2,0))</f>
        <v/>
      </c>
      <c r="Q4454" s="211" t="str">
        <f t="shared" ca="1" si="419"/>
        <v/>
      </c>
      <c r="R4454" s="211" t="str">
        <f t="shared" si="415"/>
        <v/>
      </c>
      <c r="S4454" s="213" t="str">
        <f t="shared" ca="1" si="416"/>
        <v/>
      </c>
      <c r="T4454" s="214" t="str">
        <f t="shared" ca="1" si="420"/>
        <v/>
      </c>
    </row>
    <row r="4455" spans="1:20" x14ac:dyDescent="0.25">
      <c r="A4455" s="119" t="s">
        <v>10024</v>
      </c>
      <c r="B4455" s="260"/>
      <c r="C4455" s="264" t="str">
        <f>IF(ISERROR(VLOOKUP(B4455,'Tous les abonnés'!$A$6:$I$5491,2,0)),"",VLOOKUP(B4455,'Tous les abonnés'!$A$6:$I$5491,2,0))</f>
        <v/>
      </c>
      <c r="D4455" s="26"/>
      <c r="E4455" s="265"/>
      <c r="F4455" s="207" t="str">
        <f>IF(ISERROR(IF(VLOOKUP(D4455,Paramètres!$C$17:$H$33,6,0)="oui","illimité",VLOOKUP(D4455,Paramètres!$C$17:$H$33,5,0))),"",IF(VLOOKUP(D4455,Paramètres!$C$17:$H$33,6,0)="oui","illimité",VLOOKUP(D4455,Paramètres!$C$17:$H$33,5,0)))</f>
        <v/>
      </c>
      <c r="G4455" s="269" t="str">
        <f t="shared" si="417"/>
        <v/>
      </c>
      <c r="H4455" s="208"/>
      <c r="I4455" s="53"/>
      <c r="J4455" s="209"/>
      <c r="K4455" s="271"/>
      <c r="L4455" s="37"/>
      <c r="M4455" s="218"/>
      <c r="N4455" s="124"/>
      <c r="O4455" s="211" t="str">
        <f t="shared" ca="1" si="418"/>
        <v/>
      </c>
      <c r="P4455" s="212" t="str">
        <f>IF(ISERROR(VLOOKUP(L4455,Paramètres!$A$38:$B$40,2,0)),"",VLOOKUP(L4455,Paramètres!$A$38:$B$40,2,0))</f>
        <v/>
      </c>
      <c r="Q4455" s="211" t="str">
        <f t="shared" ca="1" si="419"/>
        <v/>
      </c>
      <c r="R4455" s="211" t="str">
        <f t="shared" si="415"/>
        <v/>
      </c>
      <c r="S4455" s="213" t="str">
        <f t="shared" ca="1" si="416"/>
        <v/>
      </c>
      <c r="T4455" s="214" t="str">
        <f t="shared" ca="1" si="420"/>
        <v/>
      </c>
    </row>
    <row r="4456" spans="1:20" x14ac:dyDescent="0.25">
      <c r="A4456" s="119" t="s">
        <v>10025</v>
      </c>
      <c r="B4456" s="260"/>
      <c r="C4456" s="264" t="str">
        <f>IF(ISERROR(VLOOKUP(B4456,'Tous les abonnés'!$A$6:$I$5491,2,0)),"",VLOOKUP(B4456,'Tous les abonnés'!$A$6:$I$5491,2,0))</f>
        <v/>
      </c>
      <c r="D4456" s="26"/>
      <c r="E4456" s="265"/>
      <c r="F4456" s="207" t="str">
        <f>IF(ISERROR(IF(VLOOKUP(D4456,Paramètres!$C$17:$H$33,6,0)="oui","illimité",VLOOKUP(D4456,Paramètres!$C$17:$H$33,5,0))),"",IF(VLOOKUP(D4456,Paramètres!$C$17:$H$33,6,0)="oui","illimité",VLOOKUP(D4456,Paramètres!$C$17:$H$33,5,0)))</f>
        <v/>
      </c>
      <c r="G4456" s="269" t="str">
        <f t="shared" si="417"/>
        <v/>
      </c>
      <c r="H4456" s="208"/>
      <c r="I4456" s="53"/>
      <c r="J4456" s="209"/>
      <c r="K4456" s="271"/>
      <c r="L4456" s="37"/>
      <c r="M4456" s="218"/>
      <c r="N4456" s="124"/>
      <c r="O4456" s="211" t="str">
        <f t="shared" ca="1" si="418"/>
        <v/>
      </c>
      <c r="P4456" s="212" t="str">
        <f>IF(ISERROR(VLOOKUP(L4456,Paramètres!$A$38:$B$40,2,0)),"",VLOOKUP(L4456,Paramètres!$A$38:$B$40,2,0))</f>
        <v/>
      </c>
      <c r="Q4456" s="211" t="str">
        <f t="shared" ca="1" si="419"/>
        <v/>
      </c>
      <c r="R4456" s="211" t="str">
        <f t="shared" si="415"/>
        <v/>
      </c>
      <c r="S4456" s="213" t="str">
        <f t="shared" ca="1" si="416"/>
        <v/>
      </c>
      <c r="T4456" s="214" t="str">
        <f t="shared" ca="1" si="420"/>
        <v/>
      </c>
    </row>
    <row r="4457" spans="1:20" x14ac:dyDescent="0.25">
      <c r="A4457" s="119" t="s">
        <v>10026</v>
      </c>
      <c r="B4457" s="260"/>
      <c r="C4457" s="264" t="str">
        <f>IF(ISERROR(VLOOKUP(B4457,'Tous les abonnés'!$A$6:$I$5491,2,0)),"",VLOOKUP(B4457,'Tous les abonnés'!$A$6:$I$5491,2,0))</f>
        <v/>
      </c>
      <c r="D4457" s="26"/>
      <c r="E4457" s="265"/>
      <c r="F4457" s="207" t="str">
        <f>IF(ISERROR(IF(VLOOKUP(D4457,Paramètres!$C$17:$H$33,6,0)="oui","illimité",VLOOKUP(D4457,Paramètres!$C$17:$H$33,5,0))),"",IF(VLOOKUP(D4457,Paramètres!$C$17:$H$33,6,0)="oui","illimité",VLOOKUP(D4457,Paramètres!$C$17:$H$33,5,0)))</f>
        <v/>
      </c>
      <c r="G4457" s="269" t="str">
        <f t="shared" si="417"/>
        <v/>
      </c>
      <c r="H4457" s="208"/>
      <c r="I4457" s="53"/>
      <c r="J4457" s="209"/>
      <c r="K4457" s="271"/>
      <c r="L4457" s="37"/>
      <c r="M4457" s="218"/>
      <c r="N4457" s="124"/>
      <c r="O4457" s="211" t="str">
        <f t="shared" ca="1" si="418"/>
        <v/>
      </c>
      <c r="P4457" s="212" t="str">
        <f>IF(ISERROR(VLOOKUP(L4457,Paramètres!$A$38:$B$40,2,0)),"",VLOOKUP(L4457,Paramètres!$A$38:$B$40,2,0))</f>
        <v/>
      </c>
      <c r="Q4457" s="211" t="str">
        <f t="shared" ca="1" si="419"/>
        <v/>
      </c>
      <c r="R4457" s="211" t="str">
        <f t="shared" si="415"/>
        <v/>
      </c>
      <c r="S4457" s="213" t="str">
        <f t="shared" ca="1" si="416"/>
        <v/>
      </c>
      <c r="T4457" s="214" t="str">
        <f t="shared" ca="1" si="420"/>
        <v/>
      </c>
    </row>
    <row r="4458" spans="1:20" x14ac:dyDescent="0.25">
      <c r="A4458" s="119" t="s">
        <v>10027</v>
      </c>
      <c r="B4458" s="260"/>
      <c r="C4458" s="264" t="str">
        <f>IF(ISERROR(VLOOKUP(B4458,'Tous les abonnés'!$A$6:$I$5491,2,0)),"",VLOOKUP(B4458,'Tous les abonnés'!$A$6:$I$5491,2,0))</f>
        <v/>
      </c>
      <c r="D4458" s="26"/>
      <c r="E4458" s="265"/>
      <c r="F4458" s="207" t="str">
        <f>IF(ISERROR(IF(VLOOKUP(D4458,Paramètres!$C$17:$H$33,6,0)="oui","illimité",VLOOKUP(D4458,Paramètres!$C$17:$H$33,5,0))),"",IF(VLOOKUP(D4458,Paramètres!$C$17:$H$33,6,0)="oui","illimité",VLOOKUP(D4458,Paramètres!$C$17:$H$33,5,0)))</f>
        <v/>
      </c>
      <c r="G4458" s="269" t="str">
        <f t="shared" si="417"/>
        <v/>
      </c>
      <c r="H4458" s="208"/>
      <c r="I4458" s="53"/>
      <c r="J4458" s="209"/>
      <c r="K4458" s="271"/>
      <c r="L4458" s="37"/>
      <c r="M4458" s="218"/>
      <c r="N4458" s="124"/>
      <c r="O4458" s="211" t="str">
        <f t="shared" ca="1" si="418"/>
        <v/>
      </c>
      <c r="P4458" s="212" t="str">
        <f>IF(ISERROR(VLOOKUP(L4458,Paramètres!$A$38:$B$40,2,0)),"",VLOOKUP(L4458,Paramètres!$A$38:$B$40,2,0))</f>
        <v/>
      </c>
      <c r="Q4458" s="211" t="str">
        <f t="shared" ca="1" si="419"/>
        <v/>
      </c>
      <c r="R4458" s="211" t="str">
        <f t="shared" si="415"/>
        <v/>
      </c>
      <c r="S4458" s="213" t="str">
        <f t="shared" ca="1" si="416"/>
        <v/>
      </c>
      <c r="T4458" s="214" t="str">
        <f t="shared" ca="1" si="420"/>
        <v/>
      </c>
    </row>
    <row r="4459" spans="1:20" x14ac:dyDescent="0.25">
      <c r="A4459" s="119" t="s">
        <v>10028</v>
      </c>
      <c r="B4459" s="260"/>
      <c r="C4459" s="264" t="str">
        <f>IF(ISERROR(VLOOKUP(B4459,'Tous les abonnés'!$A$6:$I$5491,2,0)),"",VLOOKUP(B4459,'Tous les abonnés'!$A$6:$I$5491,2,0))</f>
        <v/>
      </c>
      <c r="D4459" s="26"/>
      <c r="E4459" s="265"/>
      <c r="F4459" s="207" t="str">
        <f>IF(ISERROR(IF(VLOOKUP(D4459,Paramètres!$C$17:$H$33,6,0)="oui","illimité",VLOOKUP(D4459,Paramètres!$C$17:$H$33,5,0))),"",IF(VLOOKUP(D4459,Paramètres!$C$17:$H$33,6,0)="oui","illimité",VLOOKUP(D4459,Paramètres!$C$17:$H$33,5,0)))</f>
        <v/>
      </c>
      <c r="G4459" s="269" t="str">
        <f t="shared" si="417"/>
        <v/>
      </c>
      <c r="H4459" s="208"/>
      <c r="I4459" s="53"/>
      <c r="J4459" s="209"/>
      <c r="K4459" s="271"/>
      <c r="L4459" s="37"/>
      <c r="M4459" s="218"/>
      <c r="N4459" s="124"/>
      <c r="O4459" s="211" t="str">
        <f t="shared" ca="1" si="418"/>
        <v/>
      </c>
      <c r="P4459" s="212" t="str">
        <f>IF(ISERROR(VLOOKUP(L4459,Paramètres!$A$38:$B$40,2,0)),"",VLOOKUP(L4459,Paramètres!$A$38:$B$40,2,0))</f>
        <v/>
      </c>
      <c r="Q4459" s="211" t="str">
        <f t="shared" ca="1" si="419"/>
        <v/>
      </c>
      <c r="R4459" s="211" t="str">
        <f t="shared" si="415"/>
        <v/>
      </c>
      <c r="S4459" s="213" t="str">
        <f t="shared" ca="1" si="416"/>
        <v/>
      </c>
      <c r="T4459" s="214" t="str">
        <f t="shared" ca="1" si="420"/>
        <v/>
      </c>
    </row>
    <row r="4460" spans="1:20" x14ac:dyDescent="0.25">
      <c r="A4460" s="119" t="s">
        <v>10029</v>
      </c>
      <c r="B4460" s="260"/>
      <c r="C4460" s="264" t="str">
        <f>IF(ISERROR(VLOOKUP(B4460,'Tous les abonnés'!$A$6:$I$5491,2,0)),"",VLOOKUP(B4460,'Tous les abonnés'!$A$6:$I$5491,2,0))</f>
        <v/>
      </c>
      <c r="D4460" s="26"/>
      <c r="E4460" s="265"/>
      <c r="F4460" s="207" t="str">
        <f>IF(ISERROR(IF(VLOOKUP(D4460,Paramètres!$C$17:$H$33,6,0)="oui","illimité",VLOOKUP(D4460,Paramètres!$C$17:$H$33,5,0))),"",IF(VLOOKUP(D4460,Paramètres!$C$17:$H$33,6,0)="oui","illimité",VLOOKUP(D4460,Paramètres!$C$17:$H$33,5,0)))</f>
        <v/>
      </c>
      <c r="G4460" s="269" t="str">
        <f t="shared" si="417"/>
        <v/>
      </c>
      <c r="H4460" s="208"/>
      <c r="I4460" s="53"/>
      <c r="J4460" s="209"/>
      <c r="K4460" s="271"/>
      <c r="L4460" s="37"/>
      <c r="M4460" s="218"/>
      <c r="N4460" s="124"/>
      <c r="O4460" s="211" t="str">
        <f t="shared" ca="1" si="418"/>
        <v/>
      </c>
      <c r="P4460" s="212" t="str">
        <f>IF(ISERROR(VLOOKUP(L4460,Paramètres!$A$38:$B$40,2,0)),"",VLOOKUP(L4460,Paramètres!$A$38:$B$40,2,0))</f>
        <v/>
      </c>
      <c r="Q4460" s="211" t="str">
        <f t="shared" ca="1" si="419"/>
        <v/>
      </c>
      <c r="R4460" s="211" t="str">
        <f t="shared" si="415"/>
        <v/>
      </c>
      <c r="S4460" s="213" t="str">
        <f t="shared" ca="1" si="416"/>
        <v/>
      </c>
      <c r="T4460" s="214" t="str">
        <f t="shared" ca="1" si="420"/>
        <v/>
      </c>
    </row>
    <row r="4461" spans="1:20" x14ac:dyDescent="0.25">
      <c r="A4461" s="119" t="s">
        <v>10030</v>
      </c>
      <c r="B4461" s="260"/>
      <c r="C4461" s="264" t="str">
        <f>IF(ISERROR(VLOOKUP(B4461,'Tous les abonnés'!$A$6:$I$5491,2,0)),"",VLOOKUP(B4461,'Tous les abonnés'!$A$6:$I$5491,2,0))</f>
        <v/>
      </c>
      <c r="D4461" s="26"/>
      <c r="E4461" s="265"/>
      <c r="F4461" s="207" t="str">
        <f>IF(ISERROR(IF(VLOOKUP(D4461,Paramètres!$C$17:$H$33,6,0)="oui","illimité",VLOOKUP(D4461,Paramètres!$C$17:$H$33,5,0))),"",IF(VLOOKUP(D4461,Paramètres!$C$17:$H$33,6,0)="oui","illimité",VLOOKUP(D4461,Paramètres!$C$17:$H$33,5,0)))</f>
        <v/>
      </c>
      <c r="G4461" s="269" t="str">
        <f t="shared" si="417"/>
        <v/>
      </c>
      <c r="H4461" s="208"/>
      <c r="I4461" s="53"/>
      <c r="J4461" s="209"/>
      <c r="K4461" s="271"/>
      <c r="L4461" s="37"/>
      <c r="M4461" s="218"/>
      <c r="N4461" s="124"/>
      <c r="O4461" s="211" t="str">
        <f t="shared" ca="1" si="418"/>
        <v/>
      </c>
      <c r="P4461" s="212" t="str">
        <f>IF(ISERROR(VLOOKUP(L4461,Paramètres!$A$38:$B$40,2,0)),"",VLOOKUP(L4461,Paramètres!$A$38:$B$40,2,0))</f>
        <v/>
      </c>
      <c r="Q4461" s="211" t="str">
        <f t="shared" ca="1" si="419"/>
        <v/>
      </c>
      <c r="R4461" s="211" t="str">
        <f t="shared" si="415"/>
        <v/>
      </c>
      <c r="S4461" s="213" t="str">
        <f t="shared" ca="1" si="416"/>
        <v/>
      </c>
      <c r="T4461" s="214" t="str">
        <f t="shared" ca="1" si="420"/>
        <v/>
      </c>
    </row>
    <row r="4462" spans="1:20" x14ac:dyDescent="0.25">
      <c r="A4462" s="119" t="s">
        <v>10031</v>
      </c>
      <c r="B4462" s="260"/>
      <c r="C4462" s="264" t="str">
        <f>IF(ISERROR(VLOOKUP(B4462,'Tous les abonnés'!$A$6:$I$5491,2,0)),"",VLOOKUP(B4462,'Tous les abonnés'!$A$6:$I$5491,2,0))</f>
        <v/>
      </c>
      <c r="D4462" s="26"/>
      <c r="E4462" s="265"/>
      <c r="F4462" s="207" t="str">
        <f>IF(ISERROR(IF(VLOOKUP(D4462,Paramètres!$C$17:$H$33,6,0)="oui","illimité",VLOOKUP(D4462,Paramètres!$C$17:$H$33,5,0))),"",IF(VLOOKUP(D4462,Paramètres!$C$17:$H$33,6,0)="oui","illimité",VLOOKUP(D4462,Paramètres!$C$17:$H$33,5,0)))</f>
        <v/>
      </c>
      <c r="G4462" s="269" t="str">
        <f t="shared" si="417"/>
        <v/>
      </c>
      <c r="H4462" s="208"/>
      <c r="I4462" s="53"/>
      <c r="J4462" s="209"/>
      <c r="K4462" s="271"/>
      <c r="L4462" s="37"/>
      <c r="M4462" s="218"/>
      <c r="N4462" s="124"/>
      <c r="O4462" s="211" t="str">
        <f t="shared" ca="1" si="418"/>
        <v/>
      </c>
      <c r="P4462" s="212" t="str">
        <f>IF(ISERROR(VLOOKUP(L4462,Paramètres!$A$38:$B$40,2,0)),"",VLOOKUP(L4462,Paramètres!$A$38:$B$40,2,0))</f>
        <v/>
      </c>
      <c r="Q4462" s="211" t="str">
        <f t="shared" ca="1" si="419"/>
        <v/>
      </c>
      <c r="R4462" s="211" t="str">
        <f t="shared" si="415"/>
        <v/>
      </c>
      <c r="S4462" s="213" t="str">
        <f t="shared" ca="1" si="416"/>
        <v/>
      </c>
      <c r="T4462" s="214" t="str">
        <f t="shared" ca="1" si="420"/>
        <v/>
      </c>
    </row>
    <row r="4463" spans="1:20" x14ac:dyDescent="0.25">
      <c r="A4463" s="119" t="s">
        <v>10032</v>
      </c>
      <c r="B4463" s="260"/>
      <c r="C4463" s="264" t="str">
        <f>IF(ISERROR(VLOOKUP(B4463,'Tous les abonnés'!$A$6:$I$5491,2,0)),"",VLOOKUP(B4463,'Tous les abonnés'!$A$6:$I$5491,2,0))</f>
        <v/>
      </c>
      <c r="D4463" s="26"/>
      <c r="E4463" s="265"/>
      <c r="F4463" s="207" t="str">
        <f>IF(ISERROR(IF(VLOOKUP(D4463,Paramètres!$C$17:$H$33,6,0)="oui","illimité",VLOOKUP(D4463,Paramètres!$C$17:$H$33,5,0))),"",IF(VLOOKUP(D4463,Paramètres!$C$17:$H$33,6,0)="oui","illimité",VLOOKUP(D4463,Paramètres!$C$17:$H$33,5,0)))</f>
        <v/>
      </c>
      <c r="G4463" s="269" t="str">
        <f t="shared" si="417"/>
        <v/>
      </c>
      <c r="H4463" s="208"/>
      <c r="I4463" s="53"/>
      <c r="J4463" s="209"/>
      <c r="K4463" s="271"/>
      <c r="L4463" s="37"/>
      <c r="M4463" s="218"/>
      <c r="N4463" s="124"/>
      <c r="O4463" s="211" t="str">
        <f t="shared" ca="1" si="418"/>
        <v/>
      </c>
      <c r="P4463" s="212" t="str">
        <f>IF(ISERROR(VLOOKUP(L4463,Paramètres!$A$38:$B$40,2,0)),"",VLOOKUP(L4463,Paramètres!$A$38:$B$40,2,0))</f>
        <v/>
      </c>
      <c r="Q4463" s="211" t="str">
        <f t="shared" ca="1" si="419"/>
        <v/>
      </c>
      <c r="R4463" s="211" t="str">
        <f t="shared" si="415"/>
        <v/>
      </c>
      <c r="S4463" s="213" t="str">
        <f t="shared" ca="1" si="416"/>
        <v/>
      </c>
      <c r="T4463" s="214" t="str">
        <f t="shared" ca="1" si="420"/>
        <v/>
      </c>
    </row>
    <row r="4464" spans="1:20" x14ac:dyDescent="0.25">
      <c r="A4464" s="119" t="s">
        <v>10033</v>
      </c>
      <c r="B4464" s="260"/>
      <c r="C4464" s="264" t="str">
        <f>IF(ISERROR(VLOOKUP(B4464,'Tous les abonnés'!$A$6:$I$5491,2,0)),"",VLOOKUP(B4464,'Tous les abonnés'!$A$6:$I$5491,2,0))</f>
        <v/>
      </c>
      <c r="D4464" s="26"/>
      <c r="E4464" s="265"/>
      <c r="F4464" s="207" t="str">
        <f>IF(ISERROR(IF(VLOOKUP(D4464,Paramètres!$C$17:$H$33,6,0)="oui","illimité",VLOOKUP(D4464,Paramètres!$C$17:$H$33,5,0))),"",IF(VLOOKUP(D4464,Paramètres!$C$17:$H$33,6,0)="oui","illimité",VLOOKUP(D4464,Paramètres!$C$17:$H$33,5,0)))</f>
        <v/>
      </c>
      <c r="G4464" s="269" t="str">
        <f t="shared" si="417"/>
        <v/>
      </c>
      <c r="H4464" s="208"/>
      <c r="I4464" s="53"/>
      <c r="J4464" s="209"/>
      <c r="K4464" s="271"/>
      <c r="L4464" s="37"/>
      <c r="M4464" s="218"/>
      <c r="N4464" s="124"/>
      <c r="O4464" s="211" t="str">
        <f t="shared" ca="1" si="418"/>
        <v/>
      </c>
      <c r="P4464" s="212" t="str">
        <f>IF(ISERROR(VLOOKUP(L4464,Paramètres!$A$38:$B$40,2,0)),"",VLOOKUP(L4464,Paramètres!$A$38:$B$40,2,0))</f>
        <v/>
      </c>
      <c r="Q4464" s="211" t="str">
        <f t="shared" ca="1" si="419"/>
        <v/>
      </c>
      <c r="R4464" s="211" t="str">
        <f t="shared" si="415"/>
        <v/>
      </c>
      <c r="S4464" s="213" t="str">
        <f t="shared" ca="1" si="416"/>
        <v/>
      </c>
      <c r="T4464" s="214" t="str">
        <f t="shared" ca="1" si="420"/>
        <v/>
      </c>
    </row>
    <row r="4465" spans="1:20" x14ac:dyDescent="0.25">
      <c r="A4465" s="119" t="s">
        <v>10034</v>
      </c>
      <c r="B4465" s="260"/>
      <c r="C4465" s="264" t="str">
        <f>IF(ISERROR(VLOOKUP(B4465,'Tous les abonnés'!$A$6:$I$5491,2,0)),"",VLOOKUP(B4465,'Tous les abonnés'!$A$6:$I$5491,2,0))</f>
        <v/>
      </c>
      <c r="D4465" s="26"/>
      <c r="E4465" s="265"/>
      <c r="F4465" s="207" t="str">
        <f>IF(ISERROR(IF(VLOOKUP(D4465,Paramètres!$C$17:$H$33,6,0)="oui","illimité",VLOOKUP(D4465,Paramètres!$C$17:$H$33,5,0))),"",IF(VLOOKUP(D4465,Paramètres!$C$17:$H$33,6,0)="oui","illimité",VLOOKUP(D4465,Paramètres!$C$17:$H$33,5,0)))</f>
        <v/>
      </c>
      <c r="G4465" s="269" t="str">
        <f t="shared" si="417"/>
        <v/>
      </c>
      <c r="H4465" s="208"/>
      <c r="I4465" s="53"/>
      <c r="J4465" s="209"/>
      <c r="K4465" s="271"/>
      <c r="L4465" s="37"/>
      <c r="M4465" s="218"/>
      <c r="N4465" s="124"/>
      <c r="O4465" s="211" t="str">
        <f t="shared" ca="1" si="418"/>
        <v/>
      </c>
      <c r="P4465" s="212" t="str">
        <f>IF(ISERROR(VLOOKUP(L4465,Paramètres!$A$38:$B$40,2,0)),"",VLOOKUP(L4465,Paramètres!$A$38:$B$40,2,0))</f>
        <v/>
      </c>
      <c r="Q4465" s="211" t="str">
        <f t="shared" ca="1" si="419"/>
        <v/>
      </c>
      <c r="R4465" s="211" t="str">
        <f t="shared" si="415"/>
        <v/>
      </c>
      <c r="S4465" s="213" t="str">
        <f t="shared" ca="1" si="416"/>
        <v/>
      </c>
      <c r="T4465" s="214" t="str">
        <f t="shared" ca="1" si="420"/>
        <v/>
      </c>
    </row>
    <row r="4466" spans="1:20" x14ac:dyDescent="0.25">
      <c r="A4466" s="119" t="s">
        <v>10035</v>
      </c>
      <c r="B4466" s="260"/>
      <c r="C4466" s="264" t="str">
        <f>IF(ISERROR(VLOOKUP(B4466,'Tous les abonnés'!$A$6:$I$5491,2,0)),"",VLOOKUP(B4466,'Tous les abonnés'!$A$6:$I$5491,2,0))</f>
        <v/>
      </c>
      <c r="D4466" s="26"/>
      <c r="E4466" s="265"/>
      <c r="F4466" s="207" t="str">
        <f>IF(ISERROR(IF(VLOOKUP(D4466,Paramètres!$C$17:$H$33,6,0)="oui","illimité",VLOOKUP(D4466,Paramètres!$C$17:$H$33,5,0))),"",IF(VLOOKUP(D4466,Paramètres!$C$17:$H$33,6,0)="oui","illimité",VLOOKUP(D4466,Paramètres!$C$17:$H$33,5,0)))</f>
        <v/>
      </c>
      <c r="G4466" s="269" t="str">
        <f t="shared" si="417"/>
        <v/>
      </c>
      <c r="H4466" s="208"/>
      <c r="I4466" s="53"/>
      <c r="J4466" s="209"/>
      <c r="K4466" s="271"/>
      <c r="L4466" s="37"/>
      <c r="M4466" s="218"/>
      <c r="N4466" s="124"/>
      <c r="O4466" s="211" t="str">
        <f t="shared" ca="1" si="418"/>
        <v/>
      </c>
      <c r="P4466" s="212" t="str">
        <f>IF(ISERROR(VLOOKUP(L4466,Paramètres!$A$38:$B$40,2,0)),"",VLOOKUP(L4466,Paramètres!$A$38:$B$40,2,0))</f>
        <v/>
      </c>
      <c r="Q4466" s="211" t="str">
        <f t="shared" ca="1" si="419"/>
        <v/>
      </c>
      <c r="R4466" s="211" t="str">
        <f t="shared" si="415"/>
        <v/>
      </c>
      <c r="S4466" s="213" t="str">
        <f t="shared" ca="1" si="416"/>
        <v/>
      </c>
      <c r="T4466" s="214" t="str">
        <f t="shared" ca="1" si="420"/>
        <v/>
      </c>
    </row>
    <row r="4467" spans="1:20" x14ac:dyDescent="0.25">
      <c r="A4467" s="119" t="s">
        <v>10036</v>
      </c>
      <c r="B4467" s="260"/>
      <c r="C4467" s="264" t="str">
        <f>IF(ISERROR(VLOOKUP(B4467,'Tous les abonnés'!$A$6:$I$5491,2,0)),"",VLOOKUP(B4467,'Tous les abonnés'!$A$6:$I$5491,2,0))</f>
        <v/>
      </c>
      <c r="D4467" s="26"/>
      <c r="E4467" s="265"/>
      <c r="F4467" s="207" t="str">
        <f>IF(ISERROR(IF(VLOOKUP(D4467,Paramètres!$C$17:$H$33,6,0)="oui","illimité",VLOOKUP(D4467,Paramètres!$C$17:$H$33,5,0))),"",IF(VLOOKUP(D4467,Paramètres!$C$17:$H$33,6,0)="oui","illimité",VLOOKUP(D4467,Paramètres!$C$17:$H$33,5,0)))</f>
        <v/>
      </c>
      <c r="G4467" s="269" t="str">
        <f t="shared" si="417"/>
        <v/>
      </c>
      <c r="H4467" s="208"/>
      <c r="I4467" s="53"/>
      <c r="J4467" s="209"/>
      <c r="K4467" s="271"/>
      <c r="L4467" s="37"/>
      <c r="M4467" s="218"/>
      <c r="N4467" s="124"/>
      <c r="O4467" s="211" t="str">
        <f t="shared" ca="1" si="418"/>
        <v/>
      </c>
      <c r="P4467" s="212" t="str">
        <f>IF(ISERROR(VLOOKUP(L4467,Paramètres!$A$38:$B$40,2,0)),"",VLOOKUP(L4467,Paramètres!$A$38:$B$40,2,0))</f>
        <v/>
      </c>
      <c r="Q4467" s="211" t="str">
        <f t="shared" ca="1" si="419"/>
        <v/>
      </c>
      <c r="R4467" s="211" t="str">
        <f t="shared" si="415"/>
        <v/>
      </c>
      <c r="S4467" s="213" t="str">
        <f t="shared" ca="1" si="416"/>
        <v/>
      </c>
      <c r="T4467" s="214" t="str">
        <f t="shared" ca="1" si="420"/>
        <v/>
      </c>
    </row>
    <row r="4468" spans="1:20" x14ac:dyDescent="0.25">
      <c r="A4468" s="119" t="s">
        <v>10037</v>
      </c>
      <c r="B4468" s="260"/>
      <c r="C4468" s="264" t="str">
        <f>IF(ISERROR(VLOOKUP(B4468,'Tous les abonnés'!$A$6:$I$5491,2,0)),"",VLOOKUP(B4468,'Tous les abonnés'!$A$6:$I$5491,2,0))</f>
        <v/>
      </c>
      <c r="D4468" s="26"/>
      <c r="E4468" s="265"/>
      <c r="F4468" s="207" t="str">
        <f>IF(ISERROR(IF(VLOOKUP(D4468,Paramètres!$C$17:$H$33,6,0)="oui","illimité",VLOOKUP(D4468,Paramètres!$C$17:$H$33,5,0))),"",IF(VLOOKUP(D4468,Paramètres!$C$17:$H$33,6,0)="oui","illimité",VLOOKUP(D4468,Paramètres!$C$17:$H$33,5,0)))</f>
        <v/>
      </c>
      <c r="G4468" s="269" t="str">
        <f t="shared" si="417"/>
        <v/>
      </c>
      <c r="H4468" s="208"/>
      <c r="I4468" s="53"/>
      <c r="J4468" s="209"/>
      <c r="K4468" s="271"/>
      <c r="L4468" s="37"/>
      <c r="M4468" s="218"/>
      <c r="N4468" s="124"/>
      <c r="O4468" s="211" t="str">
        <f t="shared" ca="1" si="418"/>
        <v/>
      </c>
      <c r="P4468" s="212" t="str">
        <f>IF(ISERROR(VLOOKUP(L4468,Paramètres!$A$38:$B$40,2,0)),"",VLOOKUP(L4468,Paramètres!$A$38:$B$40,2,0))</f>
        <v/>
      </c>
      <c r="Q4468" s="211" t="str">
        <f t="shared" ca="1" si="419"/>
        <v/>
      </c>
      <c r="R4468" s="211" t="str">
        <f t="shared" si="415"/>
        <v/>
      </c>
      <c r="S4468" s="213" t="str">
        <f t="shared" ca="1" si="416"/>
        <v/>
      </c>
      <c r="T4468" s="214" t="str">
        <f t="shared" ca="1" si="420"/>
        <v/>
      </c>
    </row>
    <row r="4469" spans="1:20" x14ac:dyDescent="0.25">
      <c r="A4469" s="119" t="s">
        <v>10038</v>
      </c>
      <c r="B4469" s="260"/>
      <c r="C4469" s="264" t="str">
        <f>IF(ISERROR(VLOOKUP(B4469,'Tous les abonnés'!$A$6:$I$5491,2,0)),"",VLOOKUP(B4469,'Tous les abonnés'!$A$6:$I$5491,2,0))</f>
        <v/>
      </c>
      <c r="D4469" s="26"/>
      <c r="E4469" s="265"/>
      <c r="F4469" s="207" t="str">
        <f>IF(ISERROR(IF(VLOOKUP(D4469,Paramètres!$C$17:$H$33,6,0)="oui","illimité",VLOOKUP(D4469,Paramètres!$C$17:$H$33,5,0))),"",IF(VLOOKUP(D4469,Paramètres!$C$17:$H$33,6,0)="oui","illimité",VLOOKUP(D4469,Paramètres!$C$17:$H$33,5,0)))</f>
        <v/>
      </c>
      <c r="G4469" s="269" t="str">
        <f t="shared" si="417"/>
        <v/>
      </c>
      <c r="H4469" s="208"/>
      <c r="I4469" s="53"/>
      <c r="J4469" s="209"/>
      <c r="K4469" s="271"/>
      <c r="L4469" s="37"/>
      <c r="M4469" s="218"/>
      <c r="N4469" s="124"/>
      <c r="O4469" s="211" t="str">
        <f t="shared" ca="1" si="418"/>
        <v/>
      </c>
      <c r="P4469" s="212" t="str">
        <f>IF(ISERROR(VLOOKUP(L4469,Paramètres!$A$38:$B$40,2,0)),"",VLOOKUP(L4469,Paramètres!$A$38:$B$40,2,0))</f>
        <v/>
      </c>
      <c r="Q4469" s="211" t="str">
        <f t="shared" ca="1" si="419"/>
        <v/>
      </c>
      <c r="R4469" s="211" t="str">
        <f t="shared" si="415"/>
        <v/>
      </c>
      <c r="S4469" s="213" t="str">
        <f t="shared" ca="1" si="416"/>
        <v/>
      </c>
      <c r="T4469" s="214" t="str">
        <f t="shared" ca="1" si="420"/>
        <v/>
      </c>
    </row>
    <row r="4470" spans="1:20" x14ac:dyDescent="0.25">
      <c r="A4470" s="119" t="s">
        <v>10039</v>
      </c>
      <c r="B4470" s="260"/>
      <c r="C4470" s="264" t="str">
        <f>IF(ISERROR(VLOOKUP(B4470,'Tous les abonnés'!$A$6:$I$5491,2,0)),"",VLOOKUP(B4470,'Tous les abonnés'!$A$6:$I$5491,2,0))</f>
        <v/>
      </c>
      <c r="D4470" s="26"/>
      <c r="E4470" s="265"/>
      <c r="F4470" s="207" t="str">
        <f>IF(ISERROR(IF(VLOOKUP(D4470,Paramètres!$C$17:$H$33,6,0)="oui","illimité",VLOOKUP(D4470,Paramètres!$C$17:$H$33,5,0))),"",IF(VLOOKUP(D4470,Paramètres!$C$17:$H$33,6,0)="oui","illimité",VLOOKUP(D4470,Paramètres!$C$17:$H$33,5,0)))</f>
        <v/>
      </c>
      <c r="G4470" s="269" t="str">
        <f t="shared" si="417"/>
        <v/>
      </c>
      <c r="H4470" s="208"/>
      <c r="I4470" s="53"/>
      <c r="J4470" s="209"/>
      <c r="K4470" s="271"/>
      <c r="L4470" s="37"/>
      <c r="M4470" s="218"/>
      <c r="N4470" s="124"/>
      <c r="O4470" s="211" t="str">
        <f t="shared" ca="1" si="418"/>
        <v/>
      </c>
      <c r="P4470" s="212" t="str">
        <f>IF(ISERROR(VLOOKUP(L4470,Paramètres!$A$38:$B$40,2,0)),"",VLOOKUP(L4470,Paramètres!$A$38:$B$40,2,0))</f>
        <v/>
      </c>
      <c r="Q4470" s="211" t="str">
        <f t="shared" ca="1" si="419"/>
        <v/>
      </c>
      <c r="R4470" s="211" t="str">
        <f t="shared" si="415"/>
        <v/>
      </c>
      <c r="S4470" s="213" t="str">
        <f t="shared" ca="1" si="416"/>
        <v/>
      </c>
      <c r="T4470" s="214" t="str">
        <f t="shared" ca="1" si="420"/>
        <v/>
      </c>
    </row>
    <row r="4471" spans="1:20" x14ac:dyDescent="0.25">
      <c r="A4471" s="119" t="s">
        <v>10040</v>
      </c>
      <c r="B4471" s="260"/>
      <c r="C4471" s="264" t="str">
        <f>IF(ISERROR(VLOOKUP(B4471,'Tous les abonnés'!$A$6:$I$5491,2,0)),"",VLOOKUP(B4471,'Tous les abonnés'!$A$6:$I$5491,2,0))</f>
        <v/>
      </c>
      <c r="D4471" s="26"/>
      <c r="E4471" s="265"/>
      <c r="F4471" s="207" t="str">
        <f>IF(ISERROR(IF(VLOOKUP(D4471,Paramètres!$C$17:$H$33,6,0)="oui","illimité",VLOOKUP(D4471,Paramètres!$C$17:$H$33,5,0))),"",IF(VLOOKUP(D4471,Paramètres!$C$17:$H$33,6,0)="oui","illimité",VLOOKUP(D4471,Paramètres!$C$17:$H$33,5,0)))</f>
        <v/>
      </c>
      <c r="G4471" s="269" t="str">
        <f t="shared" si="417"/>
        <v/>
      </c>
      <c r="H4471" s="208"/>
      <c r="I4471" s="53"/>
      <c r="J4471" s="209"/>
      <c r="K4471" s="271"/>
      <c r="L4471" s="37"/>
      <c r="M4471" s="218"/>
      <c r="N4471" s="124"/>
      <c r="O4471" s="211" t="str">
        <f t="shared" ca="1" si="418"/>
        <v/>
      </c>
      <c r="P4471" s="212" t="str">
        <f>IF(ISERROR(VLOOKUP(L4471,Paramètres!$A$38:$B$40,2,0)),"",VLOOKUP(L4471,Paramètres!$A$38:$B$40,2,0))</f>
        <v/>
      </c>
      <c r="Q4471" s="211" t="str">
        <f t="shared" ca="1" si="419"/>
        <v/>
      </c>
      <c r="R4471" s="211" t="str">
        <f t="shared" si="415"/>
        <v/>
      </c>
      <c r="S4471" s="213" t="str">
        <f t="shared" ca="1" si="416"/>
        <v/>
      </c>
      <c r="T4471" s="214" t="str">
        <f t="shared" ca="1" si="420"/>
        <v/>
      </c>
    </row>
    <row r="4472" spans="1:20" x14ac:dyDescent="0.25">
      <c r="A4472" s="119" t="s">
        <v>10041</v>
      </c>
      <c r="B4472" s="260"/>
      <c r="C4472" s="264" t="str">
        <f>IF(ISERROR(VLOOKUP(B4472,'Tous les abonnés'!$A$6:$I$5491,2,0)),"",VLOOKUP(B4472,'Tous les abonnés'!$A$6:$I$5491,2,0))</f>
        <v/>
      </c>
      <c r="D4472" s="26"/>
      <c r="E4472" s="265"/>
      <c r="F4472" s="207" t="str">
        <f>IF(ISERROR(IF(VLOOKUP(D4472,Paramètres!$C$17:$H$33,6,0)="oui","illimité",VLOOKUP(D4472,Paramètres!$C$17:$H$33,5,0))),"",IF(VLOOKUP(D4472,Paramètres!$C$17:$H$33,6,0)="oui","illimité",VLOOKUP(D4472,Paramètres!$C$17:$H$33,5,0)))</f>
        <v/>
      </c>
      <c r="G4472" s="269" t="str">
        <f t="shared" si="417"/>
        <v/>
      </c>
      <c r="H4472" s="208"/>
      <c r="I4472" s="53"/>
      <c r="J4472" s="209"/>
      <c r="K4472" s="271"/>
      <c r="L4472" s="37"/>
      <c r="M4472" s="218"/>
      <c r="N4472" s="124"/>
      <c r="O4472" s="211" t="str">
        <f t="shared" ca="1" si="418"/>
        <v/>
      </c>
      <c r="P4472" s="212" t="str">
        <f>IF(ISERROR(VLOOKUP(L4472,Paramètres!$A$38:$B$40,2,0)),"",VLOOKUP(L4472,Paramètres!$A$38:$B$40,2,0))</f>
        <v/>
      </c>
      <c r="Q4472" s="211" t="str">
        <f t="shared" ca="1" si="419"/>
        <v/>
      </c>
      <c r="R4472" s="211" t="str">
        <f t="shared" si="415"/>
        <v/>
      </c>
      <c r="S4472" s="213" t="str">
        <f t="shared" ca="1" si="416"/>
        <v/>
      </c>
      <c r="T4472" s="214" t="str">
        <f t="shared" ca="1" si="420"/>
        <v/>
      </c>
    </row>
    <row r="4473" spans="1:20" x14ac:dyDescent="0.25">
      <c r="A4473" s="119" t="s">
        <v>10042</v>
      </c>
      <c r="B4473" s="260"/>
      <c r="C4473" s="264" t="str">
        <f>IF(ISERROR(VLOOKUP(B4473,'Tous les abonnés'!$A$6:$I$5491,2,0)),"",VLOOKUP(B4473,'Tous les abonnés'!$A$6:$I$5491,2,0))</f>
        <v/>
      </c>
      <c r="D4473" s="26"/>
      <c r="E4473" s="265"/>
      <c r="F4473" s="207" t="str">
        <f>IF(ISERROR(IF(VLOOKUP(D4473,Paramètres!$C$17:$H$33,6,0)="oui","illimité",VLOOKUP(D4473,Paramètres!$C$17:$H$33,5,0))),"",IF(VLOOKUP(D4473,Paramètres!$C$17:$H$33,6,0)="oui","illimité",VLOOKUP(D4473,Paramètres!$C$17:$H$33,5,0)))</f>
        <v/>
      </c>
      <c r="G4473" s="269" t="str">
        <f t="shared" si="417"/>
        <v/>
      </c>
      <c r="H4473" s="208"/>
      <c r="I4473" s="53"/>
      <c r="J4473" s="209"/>
      <c r="K4473" s="271"/>
      <c r="L4473" s="37"/>
      <c r="M4473" s="218"/>
      <c r="N4473" s="124"/>
      <c r="O4473" s="211" t="str">
        <f t="shared" ca="1" si="418"/>
        <v/>
      </c>
      <c r="P4473" s="212" t="str">
        <f>IF(ISERROR(VLOOKUP(L4473,Paramètres!$A$38:$B$40,2,0)),"",VLOOKUP(L4473,Paramètres!$A$38:$B$40,2,0))</f>
        <v/>
      </c>
      <c r="Q4473" s="211" t="str">
        <f t="shared" ca="1" si="419"/>
        <v/>
      </c>
      <c r="R4473" s="211" t="str">
        <f t="shared" si="415"/>
        <v/>
      </c>
      <c r="S4473" s="213" t="str">
        <f t="shared" ca="1" si="416"/>
        <v/>
      </c>
      <c r="T4473" s="214" t="str">
        <f t="shared" ca="1" si="420"/>
        <v/>
      </c>
    </row>
    <row r="4474" spans="1:20" x14ac:dyDescent="0.25">
      <c r="A4474" s="119" t="s">
        <v>10043</v>
      </c>
      <c r="B4474" s="260"/>
      <c r="C4474" s="264" t="str">
        <f>IF(ISERROR(VLOOKUP(B4474,'Tous les abonnés'!$A$6:$I$5491,2,0)),"",VLOOKUP(B4474,'Tous les abonnés'!$A$6:$I$5491,2,0))</f>
        <v/>
      </c>
      <c r="D4474" s="26"/>
      <c r="E4474" s="265"/>
      <c r="F4474" s="207" t="str">
        <f>IF(ISERROR(IF(VLOOKUP(D4474,Paramètres!$C$17:$H$33,6,0)="oui","illimité",VLOOKUP(D4474,Paramètres!$C$17:$H$33,5,0))),"",IF(VLOOKUP(D4474,Paramètres!$C$17:$H$33,6,0)="oui","illimité",VLOOKUP(D4474,Paramètres!$C$17:$H$33,5,0)))</f>
        <v/>
      </c>
      <c r="G4474" s="269" t="str">
        <f t="shared" si="417"/>
        <v/>
      </c>
      <c r="H4474" s="208"/>
      <c r="I4474" s="53"/>
      <c r="J4474" s="209"/>
      <c r="K4474" s="271"/>
      <c r="L4474" s="37"/>
      <c r="M4474" s="218"/>
      <c r="N4474" s="124"/>
      <c r="O4474" s="211" t="str">
        <f t="shared" ca="1" si="418"/>
        <v/>
      </c>
      <c r="P4474" s="212" t="str">
        <f>IF(ISERROR(VLOOKUP(L4474,Paramètres!$A$38:$B$40,2,0)),"",VLOOKUP(L4474,Paramètres!$A$38:$B$40,2,0))</f>
        <v/>
      </c>
      <c r="Q4474" s="211" t="str">
        <f t="shared" ca="1" si="419"/>
        <v/>
      </c>
      <c r="R4474" s="211" t="str">
        <f t="shared" si="415"/>
        <v/>
      </c>
      <c r="S4474" s="213" t="str">
        <f t="shared" ca="1" si="416"/>
        <v/>
      </c>
      <c r="T4474" s="214" t="str">
        <f t="shared" ca="1" si="420"/>
        <v/>
      </c>
    </row>
    <row r="4475" spans="1:20" x14ac:dyDescent="0.25">
      <c r="A4475" s="119" t="s">
        <v>10044</v>
      </c>
      <c r="B4475" s="260"/>
      <c r="C4475" s="264" t="str">
        <f>IF(ISERROR(VLOOKUP(B4475,'Tous les abonnés'!$A$6:$I$5491,2,0)),"",VLOOKUP(B4475,'Tous les abonnés'!$A$6:$I$5491,2,0))</f>
        <v/>
      </c>
      <c r="D4475" s="26"/>
      <c r="E4475" s="265"/>
      <c r="F4475" s="207" t="str">
        <f>IF(ISERROR(IF(VLOOKUP(D4475,Paramètres!$C$17:$H$33,6,0)="oui","illimité",VLOOKUP(D4475,Paramètres!$C$17:$H$33,5,0))),"",IF(VLOOKUP(D4475,Paramètres!$C$17:$H$33,6,0)="oui","illimité",VLOOKUP(D4475,Paramètres!$C$17:$H$33,5,0)))</f>
        <v/>
      </c>
      <c r="G4475" s="269" t="str">
        <f t="shared" si="417"/>
        <v/>
      </c>
      <c r="H4475" s="208"/>
      <c r="I4475" s="53"/>
      <c r="J4475" s="209"/>
      <c r="K4475" s="271"/>
      <c r="L4475" s="37"/>
      <c r="M4475" s="218"/>
      <c r="N4475" s="124"/>
      <c r="O4475" s="211" t="str">
        <f t="shared" ca="1" si="418"/>
        <v/>
      </c>
      <c r="P4475" s="212" t="str">
        <f>IF(ISERROR(VLOOKUP(L4475,Paramètres!$A$38:$B$40,2,0)),"",VLOOKUP(L4475,Paramètres!$A$38:$B$40,2,0))</f>
        <v/>
      </c>
      <c r="Q4475" s="211" t="str">
        <f t="shared" ca="1" si="419"/>
        <v/>
      </c>
      <c r="R4475" s="211" t="str">
        <f t="shared" si="415"/>
        <v/>
      </c>
      <c r="S4475" s="213" t="str">
        <f t="shared" ca="1" si="416"/>
        <v/>
      </c>
      <c r="T4475" s="214" t="str">
        <f t="shared" ca="1" si="420"/>
        <v/>
      </c>
    </row>
    <row r="4476" spans="1:20" x14ac:dyDescent="0.25">
      <c r="A4476" s="119" t="s">
        <v>10045</v>
      </c>
      <c r="B4476" s="260"/>
      <c r="C4476" s="264" t="str">
        <f>IF(ISERROR(VLOOKUP(B4476,'Tous les abonnés'!$A$6:$I$5491,2,0)),"",VLOOKUP(B4476,'Tous les abonnés'!$A$6:$I$5491,2,0))</f>
        <v/>
      </c>
      <c r="D4476" s="26"/>
      <c r="E4476" s="265"/>
      <c r="F4476" s="207" t="str">
        <f>IF(ISERROR(IF(VLOOKUP(D4476,Paramètres!$C$17:$H$33,6,0)="oui","illimité",VLOOKUP(D4476,Paramètres!$C$17:$H$33,5,0))),"",IF(VLOOKUP(D4476,Paramètres!$C$17:$H$33,6,0)="oui","illimité",VLOOKUP(D4476,Paramètres!$C$17:$H$33,5,0)))</f>
        <v/>
      </c>
      <c r="G4476" s="269" t="str">
        <f t="shared" si="417"/>
        <v/>
      </c>
      <c r="H4476" s="208"/>
      <c r="I4476" s="53"/>
      <c r="J4476" s="209"/>
      <c r="K4476" s="271"/>
      <c r="L4476" s="37"/>
      <c r="M4476" s="218"/>
      <c r="N4476" s="124"/>
      <c r="O4476" s="211" t="str">
        <f t="shared" ca="1" si="418"/>
        <v/>
      </c>
      <c r="P4476" s="212" t="str">
        <f>IF(ISERROR(VLOOKUP(L4476,Paramètres!$A$38:$B$40,2,0)),"",VLOOKUP(L4476,Paramètres!$A$38:$B$40,2,0))</f>
        <v/>
      </c>
      <c r="Q4476" s="211" t="str">
        <f t="shared" ca="1" si="419"/>
        <v/>
      </c>
      <c r="R4476" s="211" t="str">
        <f t="shared" si="415"/>
        <v/>
      </c>
      <c r="S4476" s="213" t="str">
        <f t="shared" ca="1" si="416"/>
        <v/>
      </c>
      <c r="T4476" s="214" t="str">
        <f t="shared" ca="1" si="420"/>
        <v/>
      </c>
    </row>
    <row r="4477" spans="1:20" x14ac:dyDescent="0.25">
      <c r="A4477" s="119" t="s">
        <v>10046</v>
      </c>
      <c r="B4477" s="260"/>
      <c r="C4477" s="264" t="str">
        <f>IF(ISERROR(VLOOKUP(B4477,'Tous les abonnés'!$A$6:$I$5491,2,0)),"",VLOOKUP(B4477,'Tous les abonnés'!$A$6:$I$5491,2,0))</f>
        <v/>
      </c>
      <c r="D4477" s="26"/>
      <c r="E4477" s="265"/>
      <c r="F4477" s="207" t="str">
        <f>IF(ISERROR(IF(VLOOKUP(D4477,Paramètres!$C$17:$H$33,6,0)="oui","illimité",VLOOKUP(D4477,Paramètres!$C$17:$H$33,5,0))),"",IF(VLOOKUP(D4477,Paramètres!$C$17:$H$33,6,0)="oui","illimité",VLOOKUP(D4477,Paramètres!$C$17:$H$33,5,0)))</f>
        <v/>
      </c>
      <c r="G4477" s="269" t="str">
        <f t="shared" si="417"/>
        <v/>
      </c>
      <c r="H4477" s="208"/>
      <c r="I4477" s="53"/>
      <c r="J4477" s="209"/>
      <c r="K4477" s="271"/>
      <c r="L4477" s="37"/>
      <c r="M4477" s="218"/>
      <c r="N4477" s="124"/>
      <c r="O4477" s="211" t="str">
        <f t="shared" ca="1" si="418"/>
        <v/>
      </c>
      <c r="P4477" s="212" t="str">
        <f>IF(ISERROR(VLOOKUP(L4477,Paramètres!$A$38:$B$40,2,0)),"",VLOOKUP(L4477,Paramètres!$A$38:$B$40,2,0))</f>
        <v/>
      </c>
      <c r="Q4477" s="211" t="str">
        <f t="shared" ca="1" si="419"/>
        <v/>
      </c>
      <c r="R4477" s="211" t="str">
        <f t="shared" si="415"/>
        <v/>
      </c>
      <c r="S4477" s="213" t="str">
        <f t="shared" ca="1" si="416"/>
        <v/>
      </c>
      <c r="T4477" s="214" t="str">
        <f t="shared" ca="1" si="420"/>
        <v/>
      </c>
    </row>
    <row r="4478" spans="1:20" x14ac:dyDescent="0.25">
      <c r="A4478" s="119" t="s">
        <v>10047</v>
      </c>
      <c r="B4478" s="260"/>
      <c r="C4478" s="264" t="str">
        <f>IF(ISERROR(VLOOKUP(B4478,'Tous les abonnés'!$A$6:$I$5491,2,0)),"",VLOOKUP(B4478,'Tous les abonnés'!$A$6:$I$5491,2,0))</f>
        <v/>
      </c>
      <c r="D4478" s="26"/>
      <c r="E4478" s="265"/>
      <c r="F4478" s="207" t="str">
        <f>IF(ISERROR(IF(VLOOKUP(D4478,Paramètres!$C$17:$H$33,6,0)="oui","illimité",VLOOKUP(D4478,Paramètres!$C$17:$H$33,5,0))),"",IF(VLOOKUP(D4478,Paramètres!$C$17:$H$33,6,0)="oui","illimité",VLOOKUP(D4478,Paramètres!$C$17:$H$33,5,0)))</f>
        <v/>
      </c>
      <c r="G4478" s="269" t="str">
        <f t="shared" si="417"/>
        <v/>
      </c>
      <c r="H4478" s="208"/>
      <c r="I4478" s="53"/>
      <c r="J4478" s="209"/>
      <c r="K4478" s="271"/>
      <c r="L4478" s="37"/>
      <c r="M4478" s="218"/>
      <c r="N4478" s="124"/>
      <c r="O4478" s="211" t="str">
        <f t="shared" ca="1" si="418"/>
        <v/>
      </c>
      <c r="P4478" s="212" t="str">
        <f>IF(ISERROR(VLOOKUP(L4478,Paramètres!$A$38:$B$40,2,0)),"",VLOOKUP(L4478,Paramètres!$A$38:$B$40,2,0))</f>
        <v/>
      </c>
      <c r="Q4478" s="211" t="str">
        <f t="shared" ca="1" si="419"/>
        <v/>
      </c>
      <c r="R4478" s="211" t="str">
        <f t="shared" si="415"/>
        <v/>
      </c>
      <c r="S4478" s="213" t="str">
        <f t="shared" ca="1" si="416"/>
        <v/>
      </c>
      <c r="T4478" s="214" t="str">
        <f t="shared" ca="1" si="420"/>
        <v/>
      </c>
    </row>
    <row r="4479" spans="1:20" x14ac:dyDescent="0.25">
      <c r="A4479" s="119" t="s">
        <v>10048</v>
      </c>
      <c r="B4479" s="260"/>
      <c r="C4479" s="264" t="str">
        <f>IF(ISERROR(VLOOKUP(B4479,'Tous les abonnés'!$A$6:$I$5491,2,0)),"",VLOOKUP(B4479,'Tous les abonnés'!$A$6:$I$5491,2,0))</f>
        <v/>
      </c>
      <c r="D4479" s="26"/>
      <c r="E4479" s="265"/>
      <c r="F4479" s="207" t="str">
        <f>IF(ISERROR(IF(VLOOKUP(D4479,Paramètres!$C$17:$H$33,6,0)="oui","illimité",VLOOKUP(D4479,Paramètres!$C$17:$H$33,5,0))),"",IF(VLOOKUP(D4479,Paramètres!$C$17:$H$33,6,0)="oui","illimité",VLOOKUP(D4479,Paramètres!$C$17:$H$33,5,0)))</f>
        <v/>
      </c>
      <c r="G4479" s="269" t="str">
        <f t="shared" si="417"/>
        <v/>
      </c>
      <c r="H4479" s="208"/>
      <c r="I4479" s="53"/>
      <c r="J4479" s="209"/>
      <c r="K4479" s="271"/>
      <c r="L4479" s="37"/>
      <c r="M4479" s="218"/>
      <c r="N4479" s="124"/>
      <c r="O4479" s="211" t="str">
        <f t="shared" ca="1" si="418"/>
        <v/>
      </c>
      <c r="P4479" s="212" t="str">
        <f>IF(ISERROR(VLOOKUP(L4479,Paramètres!$A$38:$B$40,2,0)),"",VLOOKUP(L4479,Paramètres!$A$38:$B$40,2,0))</f>
        <v/>
      </c>
      <c r="Q4479" s="211" t="str">
        <f t="shared" ca="1" si="419"/>
        <v/>
      </c>
      <c r="R4479" s="211" t="str">
        <f t="shared" si="415"/>
        <v/>
      </c>
      <c r="S4479" s="213" t="str">
        <f t="shared" ca="1" si="416"/>
        <v/>
      </c>
      <c r="T4479" s="214" t="str">
        <f t="shared" ca="1" si="420"/>
        <v/>
      </c>
    </row>
    <row r="4480" spans="1:20" x14ac:dyDescent="0.25">
      <c r="A4480" s="119" t="s">
        <v>10049</v>
      </c>
      <c r="B4480" s="260"/>
      <c r="C4480" s="264" t="str">
        <f>IF(ISERROR(VLOOKUP(B4480,'Tous les abonnés'!$A$6:$I$5491,2,0)),"",VLOOKUP(B4480,'Tous les abonnés'!$A$6:$I$5491,2,0))</f>
        <v/>
      </c>
      <c r="D4480" s="26"/>
      <c r="E4480" s="265"/>
      <c r="F4480" s="207" t="str">
        <f>IF(ISERROR(IF(VLOOKUP(D4480,Paramètres!$C$17:$H$33,6,0)="oui","illimité",VLOOKUP(D4480,Paramètres!$C$17:$H$33,5,0))),"",IF(VLOOKUP(D4480,Paramètres!$C$17:$H$33,6,0)="oui","illimité",VLOOKUP(D4480,Paramètres!$C$17:$H$33,5,0)))</f>
        <v/>
      </c>
      <c r="G4480" s="269" t="str">
        <f t="shared" si="417"/>
        <v/>
      </c>
      <c r="H4480" s="208"/>
      <c r="I4480" s="53"/>
      <c r="J4480" s="209"/>
      <c r="K4480" s="271"/>
      <c r="L4480" s="37"/>
      <c r="M4480" s="218"/>
      <c r="N4480" s="124"/>
      <c r="O4480" s="211" t="str">
        <f t="shared" ca="1" si="418"/>
        <v/>
      </c>
      <c r="P4480" s="212" t="str">
        <f>IF(ISERROR(VLOOKUP(L4480,Paramètres!$A$38:$B$40,2,0)),"",VLOOKUP(L4480,Paramètres!$A$38:$B$40,2,0))</f>
        <v/>
      </c>
      <c r="Q4480" s="211" t="str">
        <f t="shared" ca="1" si="419"/>
        <v/>
      </c>
      <c r="R4480" s="211" t="str">
        <f t="shared" si="415"/>
        <v/>
      </c>
      <c r="S4480" s="213" t="str">
        <f t="shared" ca="1" si="416"/>
        <v/>
      </c>
      <c r="T4480" s="214" t="str">
        <f t="shared" ca="1" si="420"/>
        <v/>
      </c>
    </row>
    <row r="4481" spans="1:20" x14ac:dyDescent="0.25">
      <c r="A4481" s="119" t="s">
        <v>10050</v>
      </c>
      <c r="B4481" s="260"/>
      <c r="C4481" s="264" t="str">
        <f>IF(ISERROR(VLOOKUP(B4481,'Tous les abonnés'!$A$6:$I$5491,2,0)),"",VLOOKUP(B4481,'Tous les abonnés'!$A$6:$I$5491,2,0))</f>
        <v/>
      </c>
      <c r="D4481" s="26"/>
      <c r="E4481" s="265"/>
      <c r="F4481" s="207" t="str">
        <f>IF(ISERROR(IF(VLOOKUP(D4481,Paramètres!$C$17:$H$33,6,0)="oui","illimité",VLOOKUP(D4481,Paramètres!$C$17:$H$33,5,0))),"",IF(VLOOKUP(D4481,Paramètres!$C$17:$H$33,6,0)="oui","illimité",VLOOKUP(D4481,Paramètres!$C$17:$H$33,5,0)))</f>
        <v/>
      </c>
      <c r="G4481" s="269" t="str">
        <f t="shared" si="417"/>
        <v/>
      </c>
      <c r="H4481" s="208"/>
      <c r="I4481" s="53"/>
      <c r="J4481" s="209"/>
      <c r="K4481" s="271"/>
      <c r="L4481" s="37"/>
      <c r="M4481" s="218"/>
      <c r="N4481" s="124"/>
      <c r="O4481" s="211" t="str">
        <f t="shared" ca="1" si="418"/>
        <v/>
      </c>
      <c r="P4481" s="212" t="str">
        <f>IF(ISERROR(VLOOKUP(L4481,Paramètres!$A$38:$B$40,2,0)),"",VLOOKUP(L4481,Paramètres!$A$38:$B$40,2,0))</f>
        <v/>
      </c>
      <c r="Q4481" s="211" t="str">
        <f t="shared" ca="1" si="419"/>
        <v/>
      </c>
      <c r="R4481" s="211" t="str">
        <f t="shared" si="415"/>
        <v/>
      </c>
      <c r="S4481" s="213" t="str">
        <f t="shared" ca="1" si="416"/>
        <v/>
      </c>
      <c r="T4481" s="214" t="str">
        <f t="shared" ca="1" si="420"/>
        <v/>
      </c>
    </row>
    <row r="4482" spans="1:20" x14ac:dyDescent="0.25">
      <c r="A4482" s="119" t="s">
        <v>10051</v>
      </c>
      <c r="B4482" s="260"/>
      <c r="C4482" s="264" t="str">
        <f>IF(ISERROR(VLOOKUP(B4482,'Tous les abonnés'!$A$6:$I$5491,2,0)),"",VLOOKUP(B4482,'Tous les abonnés'!$A$6:$I$5491,2,0))</f>
        <v/>
      </c>
      <c r="D4482" s="26"/>
      <c r="E4482" s="265"/>
      <c r="F4482" s="207" t="str">
        <f>IF(ISERROR(IF(VLOOKUP(D4482,Paramètres!$C$17:$H$33,6,0)="oui","illimité",VLOOKUP(D4482,Paramètres!$C$17:$H$33,5,0))),"",IF(VLOOKUP(D4482,Paramètres!$C$17:$H$33,6,0)="oui","illimité",VLOOKUP(D4482,Paramètres!$C$17:$H$33,5,0)))</f>
        <v/>
      </c>
      <c r="G4482" s="269" t="str">
        <f t="shared" si="417"/>
        <v/>
      </c>
      <c r="H4482" s="208"/>
      <c r="I4482" s="53"/>
      <c r="J4482" s="209"/>
      <c r="K4482" s="271"/>
      <c r="L4482" s="37"/>
      <c r="M4482" s="218"/>
      <c r="N4482" s="124"/>
      <c r="O4482" s="211" t="str">
        <f t="shared" ca="1" si="418"/>
        <v/>
      </c>
      <c r="P4482" s="212" t="str">
        <f>IF(ISERROR(VLOOKUP(L4482,Paramètres!$A$38:$B$40,2,0)),"",VLOOKUP(L4482,Paramètres!$A$38:$B$40,2,0))</f>
        <v/>
      </c>
      <c r="Q4482" s="211" t="str">
        <f t="shared" ca="1" si="419"/>
        <v/>
      </c>
      <c r="R4482" s="211" t="str">
        <f t="shared" si="415"/>
        <v/>
      </c>
      <c r="S4482" s="213" t="str">
        <f t="shared" ca="1" si="416"/>
        <v/>
      </c>
      <c r="T4482" s="214" t="str">
        <f t="shared" ca="1" si="420"/>
        <v/>
      </c>
    </row>
    <row r="4483" spans="1:20" x14ac:dyDescent="0.25">
      <c r="A4483" s="119" t="s">
        <v>10052</v>
      </c>
      <c r="B4483" s="260"/>
      <c r="C4483" s="264" t="str">
        <f>IF(ISERROR(VLOOKUP(B4483,'Tous les abonnés'!$A$6:$I$5491,2,0)),"",VLOOKUP(B4483,'Tous les abonnés'!$A$6:$I$5491,2,0))</f>
        <v/>
      </c>
      <c r="D4483" s="26"/>
      <c r="E4483" s="265"/>
      <c r="F4483" s="207" t="str">
        <f>IF(ISERROR(IF(VLOOKUP(D4483,Paramètres!$C$17:$H$33,6,0)="oui","illimité",VLOOKUP(D4483,Paramètres!$C$17:$H$33,5,0))),"",IF(VLOOKUP(D4483,Paramètres!$C$17:$H$33,6,0)="oui","illimité",VLOOKUP(D4483,Paramètres!$C$17:$H$33,5,0)))</f>
        <v/>
      </c>
      <c r="G4483" s="269" t="str">
        <f t="shared" si="417"/>
        <v/>
      </c>
      <c r="H4483" s="208"/>
      <c r="I4483" s="53"/>
      <c r="J4483" s="209"/>
      <c r="K4483" s="271"/>
      <c r="L4483" s="37"/>
      <c r="M4483" s="218"/>
      <c r="N4483" s="124"/>
      <c r="O4483" s="211" t="str">
        <f t="shared" ca="1" si="418"/>
        <v/>
      </c>
      <c r="P4483" s="212" t="str">
        <f>IF(ISERROR(VLOOKUP(L4483,Paramètres!$A$38:$B$40,2,0)),"",VLOOKUP(L4483,Paramètres!$A$38:$B$40,2,0))</f>
        <v/>
      </c>
      <c r="Q4483" s="211" t="str">
        <f t="shared" ca="1" si="419"/>
        <v/>
      </c>
      <c r="R4483" s="211" t="str">
        <f t="shared" si="415"/>
        <v/>
      </c>
      <c r="S4483" s="213" t="str">
        <f t="shared" ca="1" si="416"/>
        <v/>
      </c>
      <c r="T4483" s="214" t="str">
        <f t="shared" ca="1" si="420"/>
        <v/>
      </c>
    </row>
    <row r="4484" spans="1:20" x14ac:dyDescent="0.25">
      <c r="A4484" s="119" t="s">
        <v>10053</v>
      </c>
      <c r="B4484" s="260"/>
      <c r="C4484" s="264" t="str">
        <f>IF(ISERROR(VLOOKUP(B4484,'Tous les abonnés'!$A$6:$I$5491,2,0)),"",VLOOKUP(B4484,'Tous les abonnés'!$A$6:$I$5491,2,0))</f>
        <v/>
      </c>
      <c r="D4484" s="26"/>
      <c r="E4484" s="265"/>
      <c r="F4484" s="207" t="str">
        <f>IF(ISERROR(IF(VLOOKUP(D4484,Paramètres!$C$17:$H$33,6,0)="oui","illimité",VLOOKUP(D4484,Paramètres!$C$17:$H$33,5,0))),"",IF(VLOOKUP(D4484,Paramètres!$C$17:$H$33,6,0)="oui","illimité",VLOOKUP(D4484,Paramètres!$C$17:$H$33,5,0)))</f>
        <v/>
      </c>
      <c r="G4484" s="269" t="str">
        <f t="shared" si="417"/>
        <v/>
      </c>
      <c r="H4484" s="208"/>
      <c r="I4484" s="53"/>
      <c r="J4484" s="209"/>
      <c r="K4484" s="271"/>
      <c r="L4484" s="37"/>
      <c r="M4484" s="218"/>
      <c r="N4484" s="124"/>
      <c r="O4484" s="211" t="str">
        <f t="shared" ca="1" si="418"/>
        <v/>
      </c>
      <c r="P4484" s="212" t="str">
        <f>IF(ISERROR(VLOOKUP(L4484,Paramètres!$A$38:$B$40,2,0)),"",VLOOKUP(L4484,Paramètres!$A$38:$B$40,2,0))</f>
        <v/>
      </c>
      <c r="Q4484" s="211" t="str">
        <f t="shared" ca="1" si="419"/>
        <v/>
      </c>
      <c r="R4484" s="211" t="str">
        <f t="shared" si="415"/>
        <v/>
      </c>
      <c r="S4484" s="213" t="str">
        <f t="shared" ca="1" si="416"/>
        <v/>
      </c>
      <c r="T4484" s="214" t="str">
        <f t="shared" ca="1" si="420"/>
        <v/>
      </c>
    </row>
    <row r="4485" spans="1:20" x14ac:dyDescent="0.25">
      <c r="A4485" s="119" t="s">
        <v>10054</v>
      </c>
      <c r="B4485" s="260"/>
      <c r="C4485" s="264" t="str">
        <f>IF(ISERROR(VLOOKUP(B4485,'Tous les abonnés'!$A$6:$I$5491,2,0)),"",VLOOKUP(B4485,'Tous les abonnés'!$A$6:$I$5491,2,0))</f>
        <v/>
      </c>
      <c r="D4485" s="26"/>
      <c r="E4485" s="265"/>
      <c r="F4485" s="207" t="str">
        <f>IF(ISERROR(IF(VLOOKUP(D4485,Paramètres!$C$17:$H$33,6,0)="oui","illimité",VLOOKUP(D4485,Paramètres!$C$17:$H$33,5,0))),"",IF(VLOOKUP(D4485,Paramètres!$C$17:$H$33,6,0)="oui","illimité",VLOOKUP(D4485,Paramètres!$C$17:$H$33,5,0)))</f>
        <v/>
      </c>
      <c r="G4485" s="269" t="str">
        <f t="shared" si="417"/>
        <v/>
      </c>
      <c r="H4485" s="208"/>
      <c r="I4485" s="53"/>
      <c r="J4485" s="209"/>
      <c r="K4485" s="271"/>
      <c r="L4485" s="37"/>
      <c r="M4485" s="218"/>
      <c r="N4485" s="124"/>
      <c r="O4485" s="211" t="str">
        <f t="shared" ca="1" si="418"/>
        <v/>
      </c>
      <c r="P4485" s="212" t="str">
        <f>IF(ISERROR(VLOOKUP(L4485,Paramètres!$A$38:$B$40,2,0)),"",VLOOKUP(L4485,Paramètres!$A$38:$B$40,2,0))</f>
        <v/>
      </c>
      <c r="Q4485" s="211" t="str">
        <f t="shared" ca="1" si="419"/>
        <v/>
      </c>
      <c r="R4485" s="211" t="str">
        <f t="shared" si="415"/>
        <v/>
      </c>
      <c r="S4485" s="213" t="str">
        <f t="shared" ca="1" si="416"/>
        <v/>
      </c>
      <c r="T4485" s="214" t="str">
        <f t="shared" ca="1" si="420"/>
        <v/>
      </c>
    </row>
    <row r="4486" spans="1:20" x14ac:dyDescent="0.25">
      <c r="A4486" s="119" t="s">
        <v>10055</v>
      </c>
      <c r="B4486" s="260"/>
      <c r="C4486" s="264" t="str">
        <f>IF(ISERROR(VLOOKUP(B4486,'Tous les abonnés'!$A$6:$I$5491,2,0)),"",VLOOKUP(B4486,'Tous les abonnés'!$A$6:$I$5491,2,0))</f>
        <v/>
      </c>
      <c r="D4486" s="26"/>
      <c r="E4486" s="265"/>
      <c r="F4486" s="207" t="str">
        <f>IF(ISERROR(IF(VLOOKUP(D4486,Paramètres!$C$17:$H$33,6,0)="oui","illimité",VLOOKUP(D4486,Paramètres!$C$17:$H$33,5,0))),"",IF(VLOOKUP(D4486,Paramètres!$C$17:$H$33,6,0)="oui","illimité",VLOOKUP(D4486,Paramètres!$C$17:$H$33,5,0)))</f>
        <v/>
      </c>
      <c r="G4486" s="269" t="str">
        <f t="shared" si="417"/>
        <v/>
      </c>
      <c r="H4486" s="208"/>
      <c r="I4486" s="53"/>
      <c r="J4486" s="209"/>
      <c r="K4486" s="271"/>
      <c r="L4486" s="37"/>
      <c r="M4486" s="218"/>
      <c r="N4486" s="124"/>
      <c r="O4486" s="211" t="str">
        <f t="shared" ca="1" si="418"/>
        <v/>
      </c>
      <c r="P4486" s="212" t="str">
        <f>IF(ISERROR(VLOOKUP(L4486,Paramètres!$A$38:$B$40,2,0)),"",VLOOKUP(L4486,Paramètres!$A$38:$B$40,2,0))</f>
        <v/>
      </c>
      <c r="Q4486" s="211" t="str">
        <f t="shared" ca="1" si="419"/>
        <v/>
      </c>
      <c r="R4486" s="211" t="str">
        <f t="shared" si="415"/>
        <v/>
      </c>
      <c r="S4486" s="213" t="str">
        <f t="shared" ca="1" si="416"/>
        <v/>
      </c>
      <c r="T4486" s="214" t="str">
        <f t="shared" ca="1" si="420"/>
        <v/>
      </c>
    </row>
    <row r="4487" spans="1:20" x14ac:dyDescent="0.25">
      <c r="A4487" s="119" t="s">
        <v>10056</v>
      </c>
      <c r="B4487" s="260"/>
      <c r="C4487" s="264" t="str">
        <f>IF(ISERROR(VLOOKUP(B4487,'Tous les abonnés'!$A$6:$I$5491,2,0)),"",VLOOKUP(B4487,'Tous les abonnés'!$A$6:$I$5491,2,0))</f>
        <v/>
      </c>
      <c r="D4487" s="26"/>
      <c r="E4487" s="265"/>
      <c r="F4487" s="207" t="str">
        <f>IF(ISERROR(IF(VLOOKUP(D4487,Paramètres!$C$17:$H$33,6,0)="oui","illimité",VLOOKUP(D4487,Paramètres!$C$17:$H$33,5,0))),"",IF(VLOOKUP(D4487,Paramètres!$C$17:$H$33,6,0)="oui","illimité",VLOOKUP(D4487,Paramètres!$C$17:$H$33,5,0)))</f>
        <v/>
      </c>
      <c r="G4487" s="269" t="str">
        <f t="shared" si="417"/>
        <v/>
      </c>
      <c r="H4487" s="208"/>
      <c r="I4487" s="53"/>
      <c r="J4487" s="209"/>
      <c r="K4487" s="271"/>
      <c r="L4487" s="37"/>
      <c r="M4487" s="218"/>
      <c r="N4487" s="124"/>
      <c r="O4487" s="211" t="str">
        <f t="shared" ca="1" si="418"/>
        <v/>
      </c>
      <c r="P4487" s="212" t="str">
        <f>IF(ISERROR(VLOOKUP(L4487,Paramètres!$A$38:$B$40,2,0)),"",VLOOKUP(L4487,Paramètres!$A$38:$B$40,2,0))</f>
        <v/>
      </c>
      <c r="Q4487" s="211" t="str">
        <f t="shared" ca="1" si="419"/>
        <v/>
      </c>
      <c r="R4487" s="211" t="str">
        <f t="shared" ref="R4487:R4550" si="421">IF(L4487="en 1 fois",1,IF(F4487="illimité",O4487/P4487,IF(ISERROR(F4487/P4487),"",ROUND(F4487/P4487,0))))</f>
        <v/>
      </c>
      <c r="S4487" s="213" t="str">
        <f t="shared" ref="S4487:S4550" ca="1" si="422">IF(ISERROR(IF(F4487="illimité",Q4487*J4487,IF(L4487="en 1 fois",J4487,J4487*Q4487/R4487))),"",IF(F4487="illimité",Q4487*J4487,IF(L4487="en 1 fois",J4487,J4487*Q4487/R4487)))</f>
        <v/>
      </c>
      <c r="T4487" s="214" t="str">
        <f t="shared" ca="1" si="420"/>
        <v/>
      </c>
    </row>
    <row r="4488" spans="1:20" x14ac:dyDescent="0.25">
      <c r="A4488" s="119" t="s">
        <v>10057</v>
      </c>
      <c r="B4488" s="260"/>
      <c r="C4488" s="264" t="str">
        <f>IF(ISERROR(VLOOKUP(B4488,'Tous les abonnés'!$A$6:$I$5491,2,0)),"",VLOOKUP(B4488,'Tous les abonnés'!$A$6:$I$5491,2,0))</f>
        <v/>
      </c>
      <c r="D4488" s="26"/>
      <c r="E4488" s="265"/>
      <c r="F4488" s="207" t="str">
        <f>IF(ISERROR(IF(VLOOKUP(D4488,Paramètres!$C$17:$H$33,6,0)="oui","illimité",VLOOKUP(D4488,Paramètres!$C$17:$H$33,5,0))),"",IF(VLOOKUP(D4488,Paramètres!$C$17:$H$33,6,0)="oui","illimité",VLOOKUP(D4488,Paramètres!$C$17:$H$33,5,0)))</f>
        <v/>
      </c>
      <c r="G4488" s="269" t="str">
        <f t="shared" ref="G4488:G4551" si="423">IF(ISBLANK(K4488),IF(ISERROR(E4488+F4488),"",E4488+F4488),K4488)</f>
        <v/>
      </c>
      <c r="H4488" s="208"/>
      <c r="I4488" s="53"/>
      <c r="J4488" s="209"/>
      <c r="K4488" s="271"/>
      <c r="L4488" s="37"/>
      <c r="M4488" s="218"/>
      <c r="N4488" s="124"/>
      <c r="O4488" s="211" t="str">
        <f t="shared" ref="O4488:O4551" ca="1" si="424">IF(ISBLANK(E4488),"",IF(TODAY()&gt;G4488,G4488-E4488,TODAY()-E4488))</f>
        <v/>
      </c>
      <c r="P4488" s="212" t="str">
        <f>IF(ISERROR(VLOOKUP(L4488,Paramètres!$A$38:$B$40,2,0)),"",VLOOKUP(L4488,Paramètres!$A$38:$B$40,2,0))</f>
        <v/>
      </c>
      <c r="Q4488" s="211" t="str">
        <f t="shared" ref="Q4488:Q4551" ca="1" si="425">IF(ISERROR(O4488/P4488),"",ROUND(O4488/P4488,0))</f>
        <v/>
      </c>
      <c r="R4488" s="211" t="str">
        <f t="shared" si="421"/>
        <v/>
      </c>
      <c r="S4488" s="213" t="str">
        <f t="shared" ca="1" si="422"/>
        <v/>
      </c>
      <c r="T4488" s="214" t="str">
        <f t="shared" ref="T4488:T4551" ca="1" si="426">IF(ISERROR(S4488-N4488),"",S4488-N4488)</f>
        <v/>
      </c>
    </row>
    <row r="4489" spans="1:20" x14ac:dyDescent="0.25">
      <c r="A4489" s="119" t="s">
        <v>10058</v>
      </c>
      <c r="B4489" s="260"/>
      <c r="C4489" s="264" t="str">
        <f>IF(ISERROR(VLOOKUP(B4489,'Tous les abonnés'!$A$6:$I$5491,2,0)),"",VLOOKUP(B4489,'Tous les abonnés'!$A$6:$I$5491,2,0))</f>
        <v/>
      </c>
      <c r="D4489" s="26"/>
      <c r="E4489" s="265"/>
      <c r="F4489" s="207" t="str">
        <f>IF(ISERROR(IF(VLOOKUP(D4489,Paramètres!$C$17:$H$33,6,0)="oui","illimité",VLOOKUP(D4489,Paramètres!$C$17:$H$33,5,0))),"",IF(VLOOKUP(D4489,Paramètres!$C$17:$H$33,6,0)="oui","illimité",VLOOKUP(D4489,Paramètres!$C$17:$H$33,5,0)))</f>
        <v/>
      </c>
      <c r="G4489" s="269" t="str">
        <f t="shared" si="423"/>
        <v/>
      </c>
      <c r="H4489" s="208"/>
      <c r="I4489" s="53"/>
      <c r="J4489" s="209"/>
      <c r="K4489" s="271"/>
      <c r="L4489" s="37"/>
      <c r="M4489" s="218"/>
      <c r="N4489" s="124"/>
      <c r="O4489" s="211" t="str">
        <f t="shared" ca="1" si="424"/>
        <v/>
      </c>
      <c r="P4489" s="212" t="str">
        <f>IF(ISERROR(VLOOKUP(L4489,Paramètres!$A$38:$B$40,2,0)),"",VLOOKUP(L4489,Paramètres!$A$38:$B$40,2,0))</f>
        <v/>
      </c>
      <c r="Q4489" s="211" t="str">
        <f t="shared" ca="1" si="425"/>
        <v/>
      </c>
      <c r="R4489" s="211" t="str">
        <f t="shared" si="421"/>
        <v/>
      </c>
      <c r="S4489" s="213" t="str">
        <f t="shared" ca="1" si="422"/>
        <v/>
      </c>
      <c r="T4489" s="214" t="str">
        <f t="shared" ca="1" si="426"/>
        <v/>
      </c>
    </row>
    <row r="4490" spans="1:20" x14ac:dyDescent="0.25">
      <c r="A4490" s="119" t="s">
        <v>10059</v>
      </c>
      <c r="B4490" s="260"/>
      <c r="C4490" s="264" t="str">
        <f>IF(ISERROR(VLOOKUP(B4490,'Tous les abonnés'!$A$6:$I$5491,2,0)),"",VLOOKUP(B4490,'Tous les abonnés'!$A$6:$I$5491,2,0))</f>
        <v/>
      </c>
      <c r="D4490" s="26"/>
      <c r="E4490" s="265"/>
      <c r="F4490" s="207" t="str">
        <f>IF(ISERROR(IF(VLOOKUP(D4490,Paramètres!$C$17:$H$33,6,0)="oui","illimité",VLOOKUP(D4490,Paramètres!$C$17:$H$33,5,0))),"",IF(VLOOKUP(D4490,Paramètres!$C$17:$H$33,6,0)="oui","illimité",VLOOKUP(D4490,Paramètres!$C$17:$H$33,5,0)))</f>
        <v/>
      </c>
      <c r="G4490" s="269" t="str">
        <f t="shared" si="423"/>
        <v/>
      </c>
      <c r="H4490" s="208"/>
      <c r="I4490" s="53"/>
      <c r="J4490" s="209"/>
      <c r="K4490" s="271"/>
      <c r="L4490" s="37"/>
      <c r="M4490" s="218"/>
      <c r="N4490" s="124"/>
      <c r="O4490" s="211" t="str">
        <f t="shared" ca="1" si="424"/>
        <v/>
      </c>
      <c r="P4490" s="212" t="str">
        <f>IF(ISERROR(VLOOKUP(L4490,Paramètres!$A$38:$B$40,2,0)),"",VLOOKUP(L4490,Paramètres!$A$38:$B$40,2,0))</f>
        <v/>
      </c>
      <c r="Q4490" s="211" t="str">
        <f t="shared" ca="1" si="425"/>
        <v/>
      </c>
      <c r="R4490" s="211" t="str">
        <f t="shared" si="421"/>
        <v/>
      </c>
      <c r="S4490" s="213" t="str">
        <f t="shared" ca="1" si="422"/>
        <v/>
      </c>
      <c r="T4490" s="214" t="str">
        <f t="shared" ca="1" si="426"/>
        <v/>
      </c>
    </row>
    <row r="4491" spans="1:20" x14ac:dyDescent="0.25">
      <c r="A4491" s="119" t="s">
        <v>10060</v>
      </c>
      <c r="B4491" s="260"/>
      <c r="C4491" s="264" t="str">
        <f>IF(ISERROR(VLOOKUP(B4491,'Tous les abonnés'!$A$6:$I$5491,2,0)),"",VLOOKUP(B4491,'Tous les abonnés'!$A$6:$I$5491,2,0))</f>
        <v/>
      </c>
      <c r="D4491" s="26"/>
      <c r="E4491" s="265"/>
      <c r="F4491" s="207" t="str">
        <f>IF(ISERROR(IF(VLOOKUP(D4491,Paramètres!$C$17:$H$33,6,0)="oui","illimité",VLOOKUP(D4491,Paramètres!$C$17:$H$33,5,0))),"",IF(VLOOKUP(D4491,Paramètres!$C$17:$H$33,6,0)="oui","illimité",VLOOKUP(D4491,Paramètres!$C$17:$H$33,5,0)))</f>
        <v/>
      </c>
      <c r="G4491" s="269" t="str">
        <f t="shared" si="423"/>
        <v/>
      </c>
      <c r="H4491" s="208"/>
      <c r="I4491" s="53"/>
      <c r="J4491" s="209"/>
      <c r="K4491" s="271"/>
      <c r="L4491" s="37"/>
      <c r="M4491" s="218"/>
      <c r="N4491" s="124"/>
      <c r="O4491" s="211" t="str">
        <f t="shared" ca="1" si="424"/>
        <v/>
      </c>
      <c r="P4491" s="212" t="str">
        <f>IF(ISERROR(VLOOKUP(L4491,Paramètres!$A$38:$B$40,2,0)),"",VLOOKUP(L4491,Paramètres!$A$38:$B$40,2,0))</f>
        <v/>
      </c>
      <c r="Q4491" s="211" t="str">
        <f t="shared" ca="1" si="425"/>
        <v/>
      </c>
      <c r="R4491" s="211" t="str">
        <f t="shared" si="421"/>
        <v/>
      </c>
      <c r="S4491" s="213" t="str">
        <f t="shared" ca="1" si="422"/>
        <v/>
      </c>
      <c r="T4491" s="214" t="str">
        <f t="shared" ca="1" si="426"/>
        <v/>
      </c>
    </row>
    <row r="4492" spans="1:20" x14ac:dyDescent="0.25">
      <c r="A4492" s="119" t="s">
        <v>10061</v>
      </c>
      <c r="B4492" s="260"/>
      <c r="C4492" s="264" t="str">
        <f>IF(ISERROR(VLOOKUP(B4492,'Tous les abonnés'!$A$6:$I$5491,2,0)),"",VLOOKUP(B4492,'Tous les abonnés'!$A$6:$I$5491,2,0))</f>
        <v/>
      </c>
      <c r="D4492" s="26"/>
      <c r="E4492" s="265"/>
      <c r="F4492" s="207" t="str">
        <f>IF(ISERROR(IF(VLOOKUP(D4492,Paramètres!$C$17:$H$33,6,0)="oui","illimité",VLOOKUP(D4492,Paramètres!$C$17:$H$33,5,0))),"",IF(VLOOKUP(D4492,Paramètres!$C$17:$H$33,6,0)="oui","illimité",VLOOKUP(D4492,Paramètres!$C$17:$H$33,5,0)))</f>
        <v/>
      </c>
      <c r="G4492" s="269" t="str">
        <f t="shared" si="423"/>
        <v/>
      </c>
      <c r="H4492" s="208"/>
      <c r="I4492" s="53"/>
      <c r="J4492" s="209"/>
      <c r="K4492" s="271"/>
      <c r="L4492" s="37"/>
      <c r="M4492" s="218"/>
      <c r="N4492" s="124"/>
      <c r="O4492" s="211" t="str">
        <f t="shared" ca="1" si="424"/>
        <v/>
      </c>
      <c r="P4492" s="212" t="str">
        <f>IF(ISERROR(VLOOKUP(L4492,Paramètres!$A$38:$B$40,2,0)),"",VLOOKUP(L4492,Paramètres!$A$38:$B$40,2,0))</f>
        <v/>
      </c>
      <c r="Q4492" s="211" t="str">
        <f t="shared" ca="1" si="425"/>
        <v/>
      </c>
      <c r="R4492" s="211" t="str">
        <f t="shared" si="421"/>
        <v/>
      </c>
      <c r="S4492" s="213" t="str">
        <f t="shared" ca="1" si="422"/>
        <v/>
      </c>
      <c r="T4492" s="214" t="str">
        <f t="shared" ca="1" si="426"/>
        <v/>
      </c>
    </row>
    <row r="4493" spans="1:20" x14ac:dyDescent="0.25">
      <c r="A4493" s="119" t="s">
        <v>10062</v>
      </c>
      <c r="B4493" s="260"/>
      <c r="C4493" s="264" t="str">
        <f>IF(ISERROR(VLOOKUP(B4493,'Tous les abonnés'!$A$6:$I$5491,2,0)),"",VLOOKUP(B4493,'Tous les abonnés'!$A$6:$I$5491,2,0))</f>
        <v/>
      </c>
      <c r="D4493" s="26"/>
      <c r="E4493" s="265"/>
      <c r="F4493" s="207" t="str">
        <f>IF(ISERROR(IF(VLOOKUP(D4493,Paramètres!$C$17:$H$33,6,0)="oui","illimité",VLOOKUP(D4493,Paramètres!$C$17:$H$33,5,0))),"",IF(VLOOKUP(D4493,Paramètres!$C$17:$H$33,6,0)="oui","illimité",VLOOKUP(D4493,Paramètres!$C$17:$H$33,5,0)))</f>
        <v/>
      </c>
      <c r="G4493" s="269" t="str">
        <f t="shared" si="423"/>
        <v/>
      </c>
      <c r="H4493" s="208"/>
      <c r="I4493" s="53"/>
      <c r="J4493" s="209"/>
      <c r="K4493" s="271"/>
      <c r="L4493" s="37"/>
      <c r="M4493" s="218"/>
      <c r="N4493" s="124"/>
      <c r="O4493" s="211" t="str">
        <f t="shared" ca="1" si="424"/>
        <v/>
      </c>
      <c r="P4493" s="212" t="str">
        <f>IF(ISERROR(VLOOKUP(L4493,Paramètres!$A$38:$B$40,2,0)),"",VLOOKUP(L4493,Paramètres!$A$38:$B$40,2,0))</f>
        <v/>
      </c>
      <c r="Q4493" s="211" t="str">
        <f t="shared" ca="1" si="425"/>
        <v/>
      </c>
      <c r="R4493" s="211" t="str">
        <f t="shared" si="421"/>
        <v/>
      </c>
      <c r="S4493" s="213" t="str">
        <f t="shared" ca="1" si="422"/>
        <v/>
      </c>
      <c r="T4493" s="214" t="str">
        <f t="shared" ca="1" si="426"/>
        <v/>
      </c>
    </row>
    <row r="4494" spans="1:20" x14ac:dyDescent="0.25">
      <c r="A4494" s="119" t="s">
        <v>10063</v>
      </c>
      <c r="B4494" s="260"/>
      <c r="C4494" s="264" t="str">
        <f>IF(ISERROR(VLOOKUP(B4494,'Tous les abonnés'!$A$6:$I$5491,2,0)),"",VLOOKUP(B4494,'Tous les abonnés'!$A$6:$I$5491,2,0))</f>
        <v/>
      </c>
      <c r="D4494" s="26"/>
      <c r="E4494" s="265"/>
      <c r="F4494" s="207" t="str">
        <f>IF(ISERROR(IF(VLOOKUP(D4494,Paramètres!$C$17:$H$33,6,0)="oui","illimité",VLOOKUP(D4494,Paramètres!$C$17:$H$33,5,0))),"",IF(VLOOKUP(D4494,Paramètres!$C$17:$H$33,6,0)="oui","illimité",VLOOKUP(D4494,Paramètres!$C$17:$H$33,5,0)))</f>
        <v/>
      </c>
      <c r="G4494" s="269" t="str">
        <f t="shared" si="423"/>
        <v/>
      </c>
      <c r="H4494" s="208"/>
      <c r="I4494" s="53"/>
      <c r="J4494" s="209"/>
      <c r="K4494" s="271"/>
      <c r="L4494" s="37"/>
      <c r="M4494" s="218"/>
      <c r="N4494" s="124"/>
      <c r="O4494" s="211" t="str">
        <f t="shared" ca="1" si="424"/>
        <v/>
      </c>
      <c r="P4494" s="212" t="str">
        <f>IF(ISERROR(VLOOKUP(L4494,Paramètres!$A$38:$B$40,2,0)),"",VLOOKUP(L4494,Paramètres!$A$38:$B$40,2,0))</f>
        <v/>
      </c>
      <c r="Q4494" s="211" t="str">
        <f t="shared" ca="1" si="425"/>
        <v/>
      </c>
      <c r="R4494" s="211" t="str">
        <f t="shared" si="421"/>
        <v/>
      </c>
      <c r="S4494" s="213" t="str">
        <f t="shared" ca="1" si="422"/>
        <v/>
      </c>
      <c r="T4494" s="214" t="str">
        <f t="shared" ca="1" si="426"/>
        <v/>
      </c>
    </row>
    <row r="4495" spans="1:20" x14ac:dyDescent="0.25">
      <c r="A4495" s="119" t="s">
        <v>10064</v>
      </c>
      <c r="B4495" s="260"/>
      <c r="C4495" s="264" t="str">
        <f>IF(ISERROR(VLOOKUP(B4495,'Tous les abonnés'!$A$6:$I$5491,2,0)),"",VLOOKUP(B4495,'Tous les abonnés'!$A$6:$I$5491,2,0))</f>
        <v/>
      </c>
      <c r="D4495" s="26"/>
      <c r="E4495" s="265"/>
      <c r="F4495" s="207" t="str">
        <f>IF(ISERROR(IF(VLOOKUP(D4495,Paramètres!$C$17:$H$33,6,0)="oui","illimité",VLOOKUP(D4495,Paramètres!$C$17:$H$33,5,0))),"",IF(VLOOKUP(D4495,Paramètres!$C$17:$H$33,6,0)="oui","illimité",VLOOKUP(D4495,Paramètres!$C$17:$H$33,5,0)))</f>
        <v/>
      </c>
      <c r="G4495" s="269" t="str">
        <f t="shared" si="423"/>
        <v/>
      </c>
      <c r="H4495" s="208"/>
      <c r="I4495" s="53"/>
      <c r="J4495" s="209"/>
      <c r="K4495" s="271"/>
      <c r="L4495" s="37"/>
      <c r="M4495" s="218"/>
      <c r="N4495" s="124"/>
      <c r="O4495" s="211" t="str">
        <f t="shared" ca="1" si="424"/>
        <v/>
      </c>
      <c r="P4495" s="212" t="str">
        <f>IF(ISERROR(VLOOKUP(L4495,Paramètres!$A$38:$B$40,2,0)),"",VLOOKUP(L4495,Paramètres!$A$38:$B$40,2,0))</f>
        <v/>
      </c>
      <c r="Q4495" s="211" t="str">
        <f t="shared" ca="1" si="425"/>
        <v/>
      </c>
      <c r="R4495" s="211" t="str">
        <f t="shared" si="421"/>
        <v/>
      </c>
      <c r="S4495" s="213" t="str">
        <f t="shared" ca="1" si="422"/>
        <v/>
      </c>
      <c r="T4495" s="214" t="str">
        <f t="shared" ca="1" si="426"/>
        <v/>
      </c>
    </row>
    <row r="4496" spans="1:20" x14ac:dyDescent="0.25">
      <c r="A4496" s="119" t="s">
        <v>10065</v>
      </c>
      <c r="B4496" s="260"/>
      <c r="C4496" s="264" t="str">
        <f>IF(ISERROR(VLOOKUP(B4496,'Tous les abonnés'!$A$6:$I$5491,2,0)),"",VLOOKUP(B4496,'Tous les abonnés'!$A$6:$I$5491,2,0))</f>
        <v/>
      </c>
      <c r="D4496" s="26"/>
      <c r="E4496" s="265"/>
      <c r="F4496" s="207" t="str">
        <f>IF(ISERROR(IF(VLOOKUP(D4496,Paramètres!$C$17:$H$33,6,0)="oui","illimité",VLOOKUP(D4496,Paramètres!$C$17:$H$33,5,0))),"",IF(VLOOKUP(D4496,Paramètres!$C$17:$H$33,6,0)="oui","illimité",VLOOKUP(D4496,Paramètres!$C$17:$H$33,5,0)))</f>
        <v/>
      </c>
      <c r="G4496" s="269" t="str">
        <f t="shared" si="423"/>
        <v/>
      </c>
      <c r="H4496" s="208"/>
      <c r="I4496" s="53"/>
      <c r="J4496" s="209"/>
      <c r="K4496" s="271"/>
      <c r="L4496" s="37"/>
      <c r="M4496" s="218"/>
      <c r="N4496" s="124"/>
      <c r="O4496" s="211" t="str">
        <f t="shared" ca="1" si="424"/>
        <v/>
      </c>
      <c r="P4496" s="212" t="str">
        <f>IF(ISERROR(VLOOKUP(L4496,Paramètres!$A$38:$B$40,2,0)),"",VLOOKUP(L4496,Paramètres!$A$38:$B$40,2,0))</f>
        <v/>
      </c>
      <c r="Q4496" s="211" t="str">
        <f t="shared" ca="1" si="425"/>
        <v/>
      </c>
      <c r="R4496" s="211" t="str">
        <f t="shared" si="421"/>
        <v/>
      </c>
      <c r="S4496" s="213" t="str">
        <f t="shared" ca="1" si="422"/>
        <v/>
      </c>
      <c r="T4496" s="214" t="str">
        <f t="shared" ca="1" si="426"/>
        <v/>
      </c>
    </row>
    <row r="4497" spans="1:20" x14ac:dyDescent="0.25">
      <c r="A4497" s="119" t="s">
        <v>10066</v>
      </c>
      <c r="B4497" s="260"/>
      <c r="C4497" s="264" t="str">
        <f>IF(ISERROR(VLOOKUP(B4497,'Tous les abonnés'!$A$6:$I$5491,2,0)),"",VLOOKUP(B4497,'Tous les abonnés'!$A$6:$I$5491,2,0))</f>
        <v/>
      </c>
      <c r="D4497" s="26"/>
      <c r="E4497" s="265"/>
      <c r="F4497" s="207" t="str">
        <f>IF(ISERROR(IF(VLOOKUP(D4497,Paramètres!$C$17:$H$33,6,0)="oui","illimité",VLOOKUP(D4497,Paramètres!$C$17:$H$33,5,0))),"",IF(VLOOKUP(D4497,Paramètres!$C$17:$H$33,6,0)="oui","illimité",VLOOKUP(D4497,Paramètres!$C$17:$H$33,5,0)))</f>
        <v/>
      </c>
      <c r="G4497" s="269" t="str">
        <f t="shared" si="423"/>
        <v/>
      </c>
      <c r="H4497" s="208"/>
      <c r="I4497" s="53"/>
      <c r="J4497" s="209"/>
      <c r="K4497" s="271"/>
      <c r="L4497" s="37"/>
      <c r="M4497" s="218"/>
      <c r="N4497" s="124"/>
      <c r="O4497" s="211" t="str">
        <f t="shared" ca="1" si="424"/>
        <v/>
      </c>
      <c r="P4497" s="212" t="str">
        <f>IF(ISERROR(VLOOKUP(L4497,Paramètres!$A$38:$B$40,2,0)),"",VLOOKUP(L4497,Paramètres!$A$38:$B$40,2,0))</f>
        <v/>
      </c>
      <c r="Q4497" s="211" t="str">
        <f t="shared" ca="1" si="425"/>
        <v/>
      </c>
      <c r="R4497" s="211" t="str">
        <f t="shared" si="421"/>
        <v/>
      </c>
      <c r="S4497" s="213" t="str">
        <f t="shared" ca="1" si="422"/>
        <v/>
      </c>
      <c r="T4497" s="214" t="str">
        <f t="shared" ca="1" si="426"/>
        <v/>
      </c>
    </row>
    <row r="4498" spans="1:20" x14ac:dyDescent="0.25">
      <c r="A4498" s="119" t="s">
        <v>10067</v>
      </c>
      <c r="B4498" s="260"/>
      <c r="C4498" s="264" t="str">
        <f>IF(ISERROR(VLOOKUP(B4498,'Tous les abonnés'!$A$6:$I$5491,2,0)),"",VLOOKUP(B4498,'Tous les abonnés'!$A$6:$I$5491,2,0))</f>
        <v/>
      </c>
      <c r="D4498" s="26"/>
      <c r="E4498" s="265"/>
      <c r="F4498" s="207" t="str">
        <f>IF(ISERROR(IF(VLOOKUP(D4498,Paramètres!$C$17:$H$33,6,0)="oui","illimité",VLOOKUP(D4498,Paramètres!$C$17:$H$33,5,0))),"",IF(VLOOKUP(D4498,Paramètres!$C$17:$H$33,6,0)="oui","illimité",VLOOKUP(D4498,Paramètres!$C$17:$H$33,5,0)))</f>
        <v/>
      </c>
      <c r="G4498" s="269" t="str">
        <f t="shared" si="423"/>
        <v/>
      </c>
      <c r="H4498" s="208"/>
      <c r="I4498" s="53"/>
      <c r="J4498" s="209"/>
      <c r="K4498" s="271"/>
      <c r="L4498" s="37"/>
      <c r="M4498" s="218"/>
      <c r="N4498" s="124"/>
      <c r="O4498" s="211" t="str">
        <f t="shared" ca="1" si="424"/>
        <v/>
      </c>
      <c r="P4498" s="212" t="str">
        <f>IF(ISERROR(VLOOKUP(L4498,Paramètres!$A$38:$B$40,2,0)),"",VLOOKUP(L4498,Paramètres!$A$38:$B$40,2,0))</f>
        <v/>
      </c>
      <c r="Q4498" s="211" t="str">
        <f t="shared" ca="1" si="425"/>
        <v/>
      </c>
      <c r="R4498" s="211" t="str">
        <f t="shared" si="421"/>
        <v/>
      </c>
      <c r="S4498" s="213" t="str">
        <f t="shared" ca="1" si="422"/>
        <v/>
      </c>
      <c r="T4498" s="214" t="str">
        <f t="shared" ca="1" si="426"/>
        <v/>
      </c>
    </row>
    <row r="4499" spans="1:20" x14ac:dyDescent="0.25">
      <c r="A4499" s="119" t="s">
        <v>10068</v>
      </c>
      <c r="B4499" s="260"/>
      <c r="C4499" s="264" t="str">
        <f>IF(ISERROR(VLOOKUP(B4499,'Tous les abonnés'!$A$6:$I$5491,2,0)),"",VLOOKUP(B4499,'Tous les abonnés'!$A$6:$I$5491,2,0))</f>
        <v/>
      </c>
      <c r="D4499" s="26"/>
      <c r="E4499" s="265"/>
      <c r="F4499" s="207" t="str">
        <f>IF(ISERROR(IF(VLOOKUP(D4499,Paramètres!$C$17:$H$33,6,0)="oui","illimité",VLOOKUP(D4499,Paramètres!$C$17:$H$33,5,0))),"",IF(VLOOKUP(D4499,Paramètres!$C$17:$H$33,6,0)="oui","illimité",VLOOKUP(D4499,Paramètres!$C$17:$H$33,5,0)))</f>
        <v/>
      </c>
      <c r="G4499" s="269" t="str">
        <f t="shared" si="423"/>
        <v/>
      </c>
      <c r="H4499" s="208"/>
      <c r="I4499" s="53"/>
      <c r="J4499" s="209"/>
      <c r="K4499" s="271"/>
      <c r="L4499" s="37"/>
      <c r="M4499" s="218"/>
      <c r="N4499" s="124"/>
      <c r="O4499" s="211" t="str">
        <f t="shared" ca="1" si="424"/>
        <v/>
      </c>
      <c r="P4499" s="212" t="str">
        <f>IF(ISERROR(VLOOKUP(L4499,Paramètres!$A$38:$B$40,2,0)),"",VLOOKUP(L4499,Paramètres!$A$38:$B$40,2,0))</f>
        <v/>
      </c>
      <c r="Q4499" s="211" t="str">
        <f t="shared" ca="1" si="425"/>
        <v/>
      </c>
      <c r="R4499" s="211" t="str">
        <f t="shared" si="421"/>
        <v/>
      </c>
      <c r="S4499" s="213" t="str">
        <f t="shared" ca="1" si="422"/>
        <v/>
      </c>
      <c r="T4499" s="214" t="str">
        <f t="shared" ca="1" si="426"/>
        <v/>
      </c>
    </row>
    <row r="4500" spans="1:20" x14ac:dyDescent="0.25">
      <c r="A4500" s="119" t="s">
        <v>10069</v>
      </c>
      <c r="B4500" s="260"/>
      <c r="C4500" s="264" t="str">
        <f>IF(ISERROR(VLOOKUP(B4500,'Tous les abonnés'!$A$6:$I$5491,2,0)),"",VLOOKUP(B4500,'Tous les abonnés'!$A$6:$I$5491,2,0))</f>
        <v/>
      </c>
      <c r="D4500" s="26"/>
      <c r="E4500" s="265"/>
      <c r="F4500" s="207" t="str">
        <f>IF(ISERROR(IF(VLOOKUP(D4500,Paramètres!$C$17:$H$33,6,0)="oui","illimité",VLOOKUP(D4500,Paramètres!$C$17:$H$33,5,0))),"",IF(VLOOKUP(D4500,Paramètres!$C$17:$H$33,6,0)="oui","illimité",VLOOKUP(D4500,Paramètres!$C$17:$H$33,5,0)))</f>
        <v/>
      </c>
      <c r="G4500" s="269" t="str">
        <f t="shared" si="423"/>
        <v/>
      </c>
      <c r="H4500" s="208"/>
      <c r="I4500" s="53"/>
      <c r="J4500" s="209"/>
      <c r="K4500" s="271"/>
      <c r="L4500" s="37"/>
      <c r="M4500" s="218"/>
      <c r="N4500" s="124"/>
      <c r="O4500" s="211" t="str">
        <f t="shared" ca="1" si="424"/>
        <v/>
      </c>
      <c r="P4500" s="212" t="str">
        <f>IF(ISERROR(VLOOKUP(L4500,Paramètres!$A$38:$B$40,2,0)),"",VLOOKUP(L4500,Paramètres!$A$38:$B$40,2,0))</f>
        <v/>
      </c>
      <c r="Q4500" s="211" t="str">
        <f t="shared" ca="1" si="425"/>
        <v/>
      </c>
      <c r="R4500" s="211" t="str">
        <f t="shared" si="421"/>
        <v/>
      </c>
      <c r="S4500" s="213" t="str">
        <f t="shared" ca="1" si="422"/>
        <v/>
      </c>
      <c r="T4500" s="214" t="str">
        <f t="shared" ca="1" si="426"/>
        <v/>
      </c>
    </row>
    <row r="4501" spans="1:20" x14ac:dyDescent="0.25">
      <c r="A4501" s="119" t="s">
        <v>10070</v>
      </c>
      <c r="B4501" s="260"/>
      <c r="C4501" s="264" t="str">
        <f>IF(ISERROR(VLOOKUP(B4501,'Tous les abonnés'!$A$6:$I$5491,2,0)),"",VLOOKUP(B4501,'Tous les abonnés'!$A$6:$I$5491,2,0))</f>
        <v/>
      </c>
      <c r="D4501" s="26"/>
      <c r="E4501" s="265"/>
      <c r="F4501" s="207" t="str">
        <f>IF(ISERROR(IF(VLOOKUP(D4501,Paramètres!$C$17:$H$33,6,0)="oui","illimité",VLOOKUP(D4501,Paramètres!$C$17:$H$33,5,0))),"",IF(VLOOKUP(D4501,Paramètres!$C$17:$H$33,6,0)="oui","illimité",VLOOKUP(D4501,Paramètres!$C$17:$H$33,5,0)))</f>
        <v/>
      </c>
      <c r="G4501" s="269" t="str">
        <f t="shared" si="423"/>
        <v/>
      </c>
      <c r="H4501" s="208"/>
      <c r="I4501" s="53"/>
      <c r="J4501" s="209"/>
      <c r="K4501" s="271"/>
      <c r="L4501" s="37"/>
      <c r="M4501" s="218"/>
      <c r="N4501" s="124"/>
      <c r="O4501" s="211" t="str">
        <f t="shared" ca="1" si="424"/>
        <v/>
      </c>
      <c r="P4501" s="212" t="str">
        <f>IF(ISERROR(VLOOKUP(L4501,Paramètres!$A$38:$B$40,2,0)),"",VLOOKUP(L4501,Paramètres!$A$38:$B$40,2,0))</f>
        <v/>
      </c>
      <c r="Q4501" s="211" t="str">
        <f t="shared" ca="1" si="425"/>
        <v/>
      </c>
      <c r="R4501" s="211" t="str">
        <f t="shared" si="421"/>
        <v/>
      </c>
      <c r="S4501" s="213" t="str">
        <f t="shared" ca="1" si="422"/>
        <v/>
      </c>
      <c r="T4501" s="214" t="str">
        <f t="shared" ca="1" si="426"/>
        <v/>
      </c>
    </row>
    <row r="4502" spans="1:20" x14ac:dyDescent="0.25">
      <c r="A4502" s="119" t="s">
        <v>10071</v>
      </c>
      <c r="B4502" s="260"/>
      <c r="C4502" s="264" t="str">
        <f>IF(ISERROR(VLOOKUP(B4502,'Tous les abonnés'!$A$6:$I$5491,2,0)),"",VLOOKUP(B4502,'Tous les abonnés'!$A$6:$I$5491,2,0))</f>
        <v/>
      </c>
      <c r="D4502" s="26"/>
      <c r="E4502" s="265"/>
      <c r="F4502" s="207" t="str">
        <f>IF(ISERROR(IF(VLOOKUP(D4502,Paramètres!$C$17:$H$33,6,0)="oui","illimité",VLOOKUP(D4502,Paramètres!$C$17:$H$33,5,0))),"",IF(VLOOKUP(D4502,Paramètres!$C$17:$H$33,6,0)="oui","illimité",VLOOKUP(D4502,Paramètres!$C$17:$H$33,5,0)))</f>
        <v/>
      </c>
      <c r="G4502" s="269" t="str">
        <f t="shared" si="423"/>
        <v/>
      </c>
      <c r="H4502" s="208"/>
      <c r="I4502" s="53"/>
      <c r="J4502" s="209"/>
      <c r="K4502" s="271"/>
      <c r="L4502" s="37"/>
      <c r="M4502" s="218"/>
      <c r="N4502" s="124"/>
      <c r="O4502" s="211" t="str">
        <f t="shared" ca="1" si="424"/>
        <v/>
      </c>
      <c r="P4502" s="212" t="str">
        <f>IF(ISERROR(VLOOKUP(L4502,Paramètres!$A$38:$B$40,2,0)),"",VLOOKUP(L4502,Paramètres!$A$38:$B$40,2,0))</f>
        <v/>
      </c>
      <c r="Q4502" s="211" t="str">
        <f t="shared" ca="1" si="425"/>
        <v/>
      </c>
      <c r="R4502" s="211" t="str">
        <f t="shared" si="421"/>
        <v/>
      </c>
      <c r="S4502" s="213" t="str">
        <f t="shared" ca="1" si="422"/>
        <v/>
      </c>
      <c r="T4502" s="214" t="str">
        <f t="shared" ca="1" si="426"/>
        <v/>
      </c>
    </row>
    <row r="4503" spans="1:20" x14ac:dyDescent="0.25">
      <c r="A4503" s="119" t="s">
        <v>10072</v>
      </c>
      <c r="B4503" s="260"/>
      <c r="C4503" s="264" t="str">
        <f>IF(ISERROR(VLOOKUP(B4503,'Tous les abonnés'!$A$6:$I$5491,2,0)),"",VLOOKUP(B4503,'Tous les abonnés'!$A$6:$I$5491,2,0))</f>
        <v/>
      </c>
      <c r="D4503" s="26"/>
      <c r="E4503" s="265"/>
      <c r="F4503" s="207" t="str">
        <f>IF(ISERROR(IF(VLOOKUP(D4503,Paramètres!$C$17:$H$33,6,0)="oui","illimité",VLOOKUP(D4503,Paramètres!$C$17:$H$33,5,0))),"",IF(VLOOKUP(D4503,Paramètres!$C$17:$H$33,6,0)="oui","illimité",VLOOKUP(D4503,Paramètres!$C$17:$H$33,5,0)))</f>
        <v/>
      </c>
      <c r="G4503" s="269" t="str">
        <f t="shared" si="423"/>
        <v/>
      </c>
      <c r="H4503" s="208"/>
      <c r="I4503" s="53"/>
      <c r="J4503" s="209"/>
      <c r="K4503" s="271"/>
      <c r="L4503" s="37"/>
      <c r="M4503" s="218"/>
      <c r="N4503" s="124"/>
      <c r="O4503" s="211" t="str">
        <f t="shared" ca="1" si="424"/>
        <v/>
      </c>
      <c r="P4503" s="212" t="str">
        <f>IF(ISERROR(VLOOKUP(L4503,Paramètres!$A$38:$B$40,2,0)),"",VLOOKUP(L4503,Paramètres!$A$38:$B$40,2,0))</f>
        <v/>
      </c>
      <c r="Q4503" s="211" t="str">
        <f t="shared" ca="1" si="425"/>
        <v/>
      </c>
      <c r="R4503" s="211" t="str">
        <f t="shared" si="421"/>
        <v/>
      </c>
      <c r="S4503" s="213" t="str">
        <f t="shared" ca="1" si="422"/>
        <v/>
      </c>
      <c r="T4503" s="214" t="str">
        <f t="shared" ca="1" si="426"/>
        <v/>
      </c>
    </row>
    <row r="4504" spans="1:20" x14ac:dyDescent="0.25">
      <c r="A4504" s="119" t="s">
        <v>10073</v>
      </c>
      <c r="B4504" s="260"/>
      <c r="C4504" s="264" t="str">
        <f>IF(ISERROR(VLOOKUP(B4504,'Tous les abonnés'!$A$6:$I$5491,2,0)),"",VLOOKUP(B4504,'Tous les abonnés'!$A$6:$I$5491,2,0))</f>
        <v/>
      </c>
      <c r="D4504" s="26"/>
      <c r="E4504" s="265"/>
      <c r="F4504" s="207" t="str">
        <f>IF(ISERROR(IF(VLOOKUP(D4504,Paramètres!$C$17:$H$33,6,0)="oui","illimité",VLOOKUP(D4504,Paramètres!$C$17:$H$33,5,0))),"",IF(VLOOKUP(D4504,Paramètres!$C$17:$H$33,6,0)="oui","illimité",VLOOKUP(D4504,Paramètres!$C$17:$H$33,5,0)))</f>
        <v/>
      </c>
      <c r="G4504" s="269" t="str">
        <f t="shared" si="423"/>
        <v/>
      </c>
      <c r="H4504" s="208"/>
      <c r="I4504" s="53"/>
      <c r="J4504" s="209"/>
      <c r="K4504" s="271"/>
      <c r="L4504" s="37"/>
      <c r="M4504" s="218"/>
      <c r="N4504" s="124"/>
      <c r="O4504" s="211" t="str">
        <f t="shared" ca="1" si="424"/>
        <v/>
      </c>
      <c r="P4504" s="212" t="str">
        <f>IF(ISERROR(VLOOKUP(L4504,Paramètres!$A$38:$B$40,2,0)),"",VLOOKUP(L4504,Paramètres!$A$38:$B$40,2,0))</f>
        <v/>
      </c>
      <c r="Q4504" s="211" t="str">
        <f t="shared" ca="1" si="425"/>
        <v/>
      </c>
      <c r="R4504" s="211" t="str">
        <f t="shared" si="421"/>
        <v/>
      </c>
      <c r="S4504" s="213" t="str">
        <f t="shared" ca="1" si="422"/>
        <v/>
      </c>
      <c r="T4504" s="214" t="str">
        <f t="shared" ca="1" si="426"/>
        <v/>
      </c>
    </row>
    <row r="4505" spans="1:20" x14ac:dyDescent="0.25">
      <c r="A4505" s="119" t="s">
        <v>10074</v>
      </c>
      <c r="B4505" s="260"/>
      <c r="C4505" s="264" t="str">
        <f>IF(ISERROR(VLOOKUP(B4505,'Tous les abonnés'!$A$6:$I$5491,2,0)),"",VLOOKUP(B4505,'Tous les abonnés'!$A$6:$I$5491,2,0))</f>
        <v/>
      </c>
      <c r="D4505" s="26"/>
      <c r="E4505" s="265"/>
      <c r="F4505" s="207" t="str">
        <f>IF(ISERROR(IF(VLOOKUP(D4505,Paramètres!$C$17:$H$33,6,0)="oui","illimité",VLOOKUP(D4505,Paramètres!$C$17:$H$33,5,0))),"",IF(VLOOKUP(D4505,Paramètres!$C$17:$H$33,6,0)="oui","illimité",VLOOKUP(D4505,Paramètres!$C$17:$H$33,5,0)))</f>
        <v/>
      </c>
      <c r="G4505" s="269" t="str">
        <f t="shared" si="423"/>
        <v/>
      </c>
      <c r="H4505" s="208"/>
      <c r="I4505" s="53"/>
      <c r="J4505" s="209"/>
      <c r="K4505" s="271"/>
      <c r="L4505" s="37"/>
      <c r="M4505" s="218"/>
      <c r="N4505" s="124"/>
      <c r="O4505" s="211" t="str">
        <f t="shared" ca="1" si="424"/>
        <v/>
      </c>
      <c r="P4505" s="212" t="str">
        <f>IF(ISERROR(VLOOKUP(L4505,Paramètres!$A$38:$B$40,2,0)),"",VLOOKUP(L4505,Paramètres!$A$38:$B$40,2,0))</f>
        <v/>
      </c>
      <c r="Q4505" s="211" t="str">
        <f t="shared" ca="1" si="425"/>
        <v/>
      </c>
      <c r="R4505" s="211" t="str">
        <f t="shared" si="421"/>
        <v/>
      </c>
      <c r="S4505" s="213" t="str">
        <f t="shared" ca="1" si="422"/>
        <v/>
      </c>
      <c r="T4505" s="214" t="str">
        <f t="shared" ca="1" si="426"/>
        <v/>
      </c>
    </row>
    <row r="4506" spans="1:20" x14ac:dyDescent="0.25">
      <c r="A4506" s="119" t="s">
        <v>10075</v>
      </c>
      <c r="B4506" s="260"/>
      <c r="C4506" s="264" t="str">
        <f>IF(ISERROR(VLOOKUP(B4506,'Tous les abonnés'!$A$6:$I$5491,2,0)),"",VLOOKUP(B4506,'Tous les abonnés'!$A$6:$I$5491,2,0))</f>
        <v/>
      </c>
      <c r="D4506" s="26"/>
      <c r="E4506" s="265"/>
      <c r="F4506" s="207" t="str">
        <f>IF(ISERROR(IF(VLOOKUP(D4506,Paramètres!$C$17:$H$33,6,0)="oui","illimité",VLOOKUP(D4506,Paramètres!$C$17:$H$33,5,0))),"",IF(VLOOKUP(D4506,Paramètres!$C$17:$H$33,6,0)="oui","illimité",VLOOKUP(D4506,Paramètres!$C$17:$H$33,5,0)))</f>
        <v/>
      </c>
      <c r="G4506" s="269" t="str">
        <f t="shared" si="423"/>
        <v/>
      </c>
      <c r="H4506" s="208"/>
      <c r="I4506" s="53"/>
      <c r="J4506" s="209"/>
      <c r="K4506" s="271"/>
      <c r="L4506" s="37"/>
      <c r="M4506" s="218"/>
      <c r="N4506" s="124"/>
      <c r="O4506" s="211" t="str">
        <f t="shared" ca="1" si="424"/>
        <v/>
      </c>
      <c r="P4506" s="212" t="str">
        <f>IF(ISERROR(VLOOKUP(L4506,Paramètres!$A$38:$B$40,2,0)),"",VLOOKUP(L4506,Paramètres!$A$38:$B$40,2,0))</f>
        <v/>
      </c>
      <c r="Q4506" s="211" t="str">
        <f t="shared" ca="1" si="425"/>
        <v/>
      </c>
      <c r="R4506" s="211" t="str">
        <f t="shared" si="421"/>
        <v/>
      </c>
      <c r="S4506" s="213" t="str">
        <f t="shared" ca="1" si="422"/>
        <v/>
      </c>
      <c r="T4506" s="214" t="str">
        <f t="shared" ca="1" si="426"/>
        <v/>
      </c>
    </row>
    <row r="4507" spans="1:20" x14ac:dyDescent="0.25">
      <c r="A4507" s="119" t="s">
        <v>10076</v>
      </c>
      <c r="B4507" s="260"/>
      <c r="C4507" s="264" t="str">
        <f>IF(ISERROR(VLOOKUP(B4507,'Tous les abonnés'!$A$6:$I$5491,2,0)),"",VLOOKUP(B4507,'Tous les abonnés'!$A$6:$I$5491,2,0))</f>
        <v/>
      </c>
      <c r="D4507" s="26"/>
      <c r="E4507" s="265"/>
      <c r="F4507" s="207" t="str">
        <f>IF(ISERROR(IF(VLOOKUP(D4507,Paramètres!$C$17:$H$33,6,0)="oui","illimité",VLOOKUP(D4507,Paramètres!$C$17:$H$33,5,0))),"",IF(VLOOKUP(D4507,Paramètres!$C$17:$H$33,6,0)="oui","illimité",VLOOKUP(D4507,Paramètres!$C$17:$H$33,5,0)))</f>
        <v/>
      </c>
      <c r="G4507" s="269" t="str">
        <f t="shared" si="423"/>
        <v/>
      </c>
      <c r="H4507" s="208"/>
      <c r="I4507" s="53"/>
      <c r="J4507" s="209"/>
      <c r="K4507" s="271"/>
      <c r="L4507" s="37"/>
      <c r="M4507" s="218"/>
      <c r="N4507" s="124"/>
      <c r="O4507" s="211" t="str">
        <f t="shared" ca="1" si="424"/>
        <v/>
      </c>
      <c r="P4507" s="212" t="str">
        <f>IF(ISERROR(VLOOKUP(L4507,Paramètres!$A$38:$B$40,2,0)),"",VLOOKUP(L4507,Paramètres!$A$38:$B$40,2,0))</f>
        <v/>
      </c>
      <c r="Q4507" s="211" t="str">
        <f t="shared" ca="1" si="425"/>
        <v/>
      </c>
      <c r="R4507" s="211" t="str">
        <f t="shared" si="421"/>
        <v/>
      </c>
      <c r="S4507" s="213" t="str">
        <f t="shared" ca="1" si="422"/>
        <v/>
      </c>
      <c r="T4507" s="214" t="str">
        <f t="shared" ca="1" si="426"/>
        <v/>
      </c>
    </row>
    <row r="4508" spans="1:20" x14ac:dyDescent="0.25">
      <c r="A4508" s="119" t="s">
        <v>10077</v>
      </c>
      <c r="B4508" s="260"/>
      <c r="C4508" s="264" t="str">
        <f>IF(ISERROR(VLOOKUP(B4508,'Tous les abonnés'!$A$6:$I$5491,2,0)),"",VLOOKUP(B4508,'Tous les abonnés'!$A$6:$I$5491,2,0))</f>
        <v/>
      </c>
      <c r="D4508" s="26"/>
      <c r="E4508" s="265"/>
      <c r="F4508" s="207" t="str">
        <f>IF(ISERROR(IF(VLOOKUP(D4508,Paramètres!$C$17:$H$33,6,0)="oui","illimité",VLOOKUP(D4508,Paramètres!$C$17:$H$33,5,0))),"",IF(VLOOKUP(D4508,Paramètres!$C$17:$H$33,6,0)="oui","illimité",VLOOKUP(D4508,Paramètres!$C$17:$H$33,5,0)))</f>
        <v/>
      </c>
      <c r="G4508" s="269" t="str">
        <f t="shared" si="423"/>
        <v/>
      </c>
      <c r="H4508" s="208"/>
      <c r="I4508" s="53"/>
      <c r="J4508" s="209"/>
      <c r="K4508" s="271"/>
      <c r="L4508" s="37"/>
      <c r="M4508" s="218"/>
      <c r="N4508" s="124"/>
      <c r="O4508" s="211" t="str">
        <f t="shared" ca="1" si="424"/>
        <v/>
      </c>
      <c r="P4508" s="212" t="str">
        <f>IF(ISERROR(VLOOKUP(L4508,Paramètres!$A$38:$B$40,2,0)),"",VLOOKUP(L4508,Paramètres!$A$38:$B$40,2,0))</f>
        <v/>
      </c>
      <c r="Q4508" s="211" t="str">
        <f t="shared" ca="1" si="425"/>
        <v/>
      </c>
      <c r="R4508" s="211" t="str">
        <f t="shared" si="421"/>
        <v/>
      </c>
      <c r="S4508" s="213" t="str">
        <f t="shared" ca="1" si="422"/>
        <v/>
      </c>
      <c r="T4508" s="214" t="str">
        <f t="shared" ca="1" si="426"/>
        <v/>
      </c>
    </row>
    <row r="4509" spans="1:20" x14ac:dyDescent="0.25">
      <c r="A4509" s="119" t="s">
        <v>10078</v>
      </c>
      <c r="B4509" s="260"/>
      <c r="C4509" s="264" t="str">
        <f>IF(ISERROR(VLOOKUP(B4509,'Tous les abonnés'!$A$6:$I$5491,2,0)),"",VLOOKUP(B4509,'Tous les abonnés'!$A$6:$I$5491,2,0))</f>
        <v/>
      </c>
      <c r="D4509" s="26"/>
      <c r="E4509" s="265"/>
      <c r="F4509" s="207" t="str">
        <f>IF(ISERROR(IF(VLOOKUP(D4509,Paramètres!$C$17:$H$33,6,0)="oui","illimité",VLOOKUP(D4509,Paramètres!$C$17:$H$33,5,0))),"",IF(VLOOKUP(D4509,Paramètres!$C$17:$H$33,6,0)="oui","illimité",VLOOKUP(D4509,Paramètres!$C$17:$H$33,5,0)))</f>
        <v/>
      </c>
      <c r="G4509" s="269" t="str">
        <f t="shared" si="423"/>
        <v/>
      </c>
      <c r="H4509" s="208"/>
      <c r="I4509" s="53"/>
      <c r="J4509" s="209"/>
      <c r="K4509" s="271"/>
      <c r="L4509" s="37"/>
      <c r="M4509" s="218"/>
      <c r="N4509" s="124"/>
      <c r="O4509" s="211" t="str">
        <f t="shared" ca="1" si="424"/>
        <v/>
      </c>
      <c r="P4509" s="212" t="str">
        <f>IF(ISERROR(VLOOKUP(L4509,Paramètres!$A$38:$B$40,2,0)),"",VLOOKUP(L4509,Paramètres!$A$38:$B$40,2,0))</f>
        <v/>
      </c>
      <c r="Q4509" s="211" t="str">
        <f t="shared" ca="1" si="425"/>
        <v/>
      </c>
      <c r="R4509" s="211" t="str">
        <f t="shared" si="421"/>
        <v/>
      </c>
      <c r="S4509" s="213" t="str">
        <f t="shared" ca="1" si="422"/>
        <v/>
      </c>
      <c r="T4509" s="214" t="str">
        <f t="shared" ca="1" si="426"/>
        <v/>
      </c>
    </row>
    <row r="4510" spans="1:20" x14ac:dyDescent="0.25">
      <c r="A4510" s="119" t="s">
        <v>10079</v>
      </c>
      <c r="B4510" s="260"/>
      <c r="C4510" s="264" t="str">
        <f>IF(ISERROR(VLOOKUP(B4510,'Tous les abonnés'!$A$6:$I$5491,2,0)),"",VLOOKUP(B4510,'Tous les abonnés'!$A$6:$I$5491,2,0))</f>
        <v/>
      </c>
      <c r="D4510" s="26"/>
      <c r="E4510" s="265"/>
      <c r="F4510" s="207" t="str">
        <f>IF(ISERROR(IF(VLOOKUP(D4510,Paramètres!$C$17:$H$33,6,0)="oui","illimité",VLOOKUP(D4510,Paramètres!$C$17:$H$33,5,0))),"",IF(VLOOKUP(D4510,Paramètres!$C$17:$H$33,6,0)="oui","illimité",VLOOKUP(D4510,Paramètres!$C$17:$H$33,5,0)))</f>
        <v/>
      </c>
      <c r="G4510" s="269" t="str">
        <f t="shared" si="423"/>
        <v/>
      </c>
      <c r="H4510" s="208"/>
      <c r="I4510" s="53"/>
      <c r="J4510" s="209"/>
      <c r="K4510" s="271"/>
      <c r="L4510" s="37"/>
      <c r="M4510" s="218"/>
      <c r="N4510" s="124"/>
      <c r="O4510" s="211" t="str">
        <f t="shared" ca="1" si="424"/>
        <v/>
      </c>
      <c r="P4510" s="212" t="str">
        <f>IF(ISERROR(VLOOKUP(L4510,Paramètres!$A$38:$B$40,2,0)),"",VLOOKUP(L4510,Paramètres!$A$38:$B$40,2,0))</f>
        <v/>
      </c>
      <c r="Q4510" s="211" t="str">
        <f t="shared" ca="1" si="425"/>
        <v/>
      </c>
      <c r="R4510" s="211" t="str">
        <f t="shared" si="421"/>
        <v/>
      </c>
      <c r="S4510" s="213" t="str">
        <f t="shared" ca="1" si="422"/>
        <v/>
      </c>
      <c r="T4510" s="214" t="str">
        <f t="shared" ca="1" si="426"/>
        <v/>
      </c>
    </row>
    <row r="4511" spans="1:20" x14ac:dyDescent="0.25">
      <c r="A4511" s="119" t="s">
        <v>10080</v>
      </c>
      <c r="B4511" s="260"/>
      <c r="C4511" s="264" t="str">
        <f>IF(ISERROR(VLOOKUP(B4511,'Tous les abonnés'!$A$6:$I$5491,2,0)),"",VLOOKUP(B4511,'Tous les abonnés'!$A$6:$I$5491,2,0))</f>
        <v/>
      </c>
      <c r="D4511" s="26"/>
      <c r="E4511" s="265"/>
      <c r="F4511" s="207" t="str">
        <f>IF(ISERROR(IF(VLOOKUP(D4511,Paramètres!$C$17:$H$33,6,0)="oui","illimité",VLOOKUP(D4511,Paramètres!$C$17:$H$33,5,0))),"",IF(VLOOKUP(D4511,Paramètres!$C$17:$H$33,6,0)="oui","illimité",VLOOKUP(D4511,Paramètres!$C$17:$H$33,5,0)))</f>
        <v/>
      </c>
      <c r="G4511" s="269" t="str">
        <f t="shared" si="423"/>
        <v/>
      </c>
      <c r="H4511" s="208"/>
      <c r="I4511" s="53"/>
      <c r="J4511" s="209"/>
      <c r="K4511" s="271"/>
      <c r="L4511" s="37"/>
      <c r="M4511" s="218"/>
      <c r="N4511" s="124"/>
      <c r="O4511" s="211" t="str">
        <f t="shared" ca="1" si="424"/>
        <v/>
      </c>
      <c r="P4511" s="212" t="str">
        <f>IF(ISERROR(VLOOKUP(L4511,Paramètres!$A$38:$B$40,2,0)),"",VLOOKUP(L4511,Paramètres!$A$38:$B$40,2,0))</f>
        <v/>
      </c>
      <c r="Q4511" s="211" t="str">
        <f t="shared" ca="1" si="425"/>
        <v/>
      </c>
      <c r="R4511" s="211" t="str">
        <f t="shared" si="421"/>
        <v/>
      </c>
      <c r="S4511" s="213" t="str">
        <f t="shared" ca="1" si="422"/>
        <v/>
      </c>
      <c r="T4511" s="214" t="str">
        <f t="shared" ca="1" si="426"/>
        <v/>
      </c>
    </row>
    <row r="4512" spans="1:20" x14ac:dyDescent="0.25">
      <c r="A4512" s="119" t="s">
        <v>10081</v>
      </c>
      <c r="B4512" s="260"/>
      <c r="C4512" s="264" t="str">
        <f>IF(ISERROR(VLOOKUP(B4512,'Tous les abonnés'!$A$6:$I$5491,2,0)),"",VLOOKUP(B4512,'Tous les abonnés'!$A$6:$I$5491,2,0))</f>
        <v/>
      </c>
      <c r="D4512" s="26"/>
      <c r="E4512" s="265"/>
      <c r="F4512" s="207" t="str">
        <f>IF(ISERROR(IF(VLOOKUP(D4512,Paramètres!$C$17:$H$33,6,0)="oui","illimité",VLOOKUP(D4512,Paramètres!$C$17:$H$33,5,0))),"",IF(VLOOKUP(D4512,Paramètres!$C$17:$H$33,6,0)="oui","illimité",VLOOKUP(D4512,Paramètres!$C$17:$H$33,5,0)))</f>
        <v/>
      </c>
      <c r="G4512" s="269" t="str">
        <f t="shared" si="423"/>
        <v/>
      </c>
      <c r="H4512" s="208"/>
      <c r="I4512" s="53"/>
      <c r="J4512" s="209"/>
      <c r="K4512" s="271"/>
      <c r="L4512" s="37"/>
      <c r="M4512" s="218"/>
      <c r="N4512" s="124"/>
      <c r="O4512" s="211" t="str">
        <f t="shared" ca="1" si="424"/>
        <v/>
      </c>
      <c r="P4512" s="212" t="str">
        <f>IF(ISERROR(VLOOKUP(L4512,Paramètres!$A$38:$B$40,2,0)),"",VLOOKUP(L4512,Paramètres!$A$38:$B$40,2,0))</f>
        <v/>
      </c>
      <c r="Q4512" s="211" t="str">
        <f t="shared" ca="1" si="425"/>
        <v/>
      </c>
      <c r="R4512" s="211" t="str">
        <f t="shared" si="421"/>
        <v/>
      </c>
      <c r="S4512" s="213" t="str">
        <f t="shared" ca="1" si="422"/>
        <v/>
      </c>
      <c r="T4512" s="214" t="str">
        <f t="shared" ca="1" si="426"/>
        <v/>
      </c>
    </row>
    <row r="4513" spans="1:20" x14ac:dyDescent="0.25">
      <c r="A4513" s="119" t="s">
        <v>10082</v>
      </c>
      <c r="B4513" s="260"/>
      <c r="C4513" s="264" t="str">
        <f>IF(ISERROR(VLOOKUP(B4513,'Tous les abonnés'!$A$6:$I$5491,2,0)),"",VLOOKUP(B4513,'Tous les abonnés'!$A$6:$I$5491,2,0))</f>
        <v/>
      </c>
      <c r="D4513" s="26"/>
      <c r="E4513" s="265"/>
      <c r="F4513" s="207" t="str">
        <f>IF(ISERROR(IF(VLOOKUP(D4513,Paramètres!$C$17:$H$33,6,0)="oui","illimité",VLOOKUP(D4513,Paramètres!$C$17:$H$33,5,0))),"",IF(VLOOKUP(D4513,Paramètres!$C$17:$H$33,6,0)="oui","illimité",VLOOKUP(D4513,Paramètres!$C$17:$H$33,5,0)))</f>
        <v/>
      </c>
      <c r="G4513" s="269" t="str">
        <f t="shared" si="423"/>
        <v/>
      </c>
      <c r="H4513" s="208"/>
      <c r="I4513" s="53"/>
      <c r="J4513" s="209"/>
      <c r="K4513" s="271"/>
      <c r="L4513" s="37"/>
      <c r="M4513" s="218"/>
      <c r="N4513" s="124"/>
      <c r="O4513" s="211" t="str">
        <f t="shared" ca="1" si="424"/>
        <v/>
      </c>
      <c r="P4513" s="212" t="str">
        <f>IF(ISERROR(VLOOKUP(L4513,Paramètres!$A$38:$B$40,2,0)),"",VLOOKUP(L4513,Paramètres!$A$38:$B$40,2,0))</f>
        <v/>
      </c>
      <c r="Q4513" s="211" t="str">
        <f t="shared" ca="1" si="425"/>
        <v/>
      </c>
      <c r="R4513" s="211" t="str">
        <f t="shared" si="421"/>
        <v/>
      </c>
      <c r="S4513" s="213" t="str">
        <f t="shared" ca="1" si="422"/>
        <v/>
      </c>
      <c r="T4513" s="214" t="str">
        <f t="shared" ca="1" si="426"/>
        <v/>
      </c>
    </row>
    <row r="4514" spans="1:20" x14ac:dyDescent="0.25">
      <c r="A4514" s="119" t="s">
        <v>10083</v>
      </c>
      <c r="B4514" s="260"/>
      <c r="C4514" s="264" t="str">
        <f>IF(ISERROR(VLOOKUP(B4514,'Tous les abonnés'!$A$6:$I$5491,2,0)),"",VLOOKUP(B4514,'Tous les abonnés'!$A$6:$I$5491,2,0))</f>
        <v/>
      </c>
      <c r="D4514" s="26"/>
      <c r="E4514" s="265"/>
      <c r="F4514" s="207" t="str">
        <f>IF(ISERROR(IF(VLOOKUP(D4514,Paramètres!$C$17:$H$33,6,0)="oui","illimité",VLOOKUP(D4514,Paramètres!$C$17:$H$33,5,0))),"",IF(VLOOKUP(D4514,Paramètres!$C$17:$H$33,6,0)="oui","illimité",VLOOKUP(D4514,Paramètres!$C$17:$H$33,5,0)))</f>
        <v/>
      </c>
      <c r="G4514" s="269" t="str">
        <f t="shared" si="423"/>
        <v/>
      </c>
      <c r="H4514" s="208"/>
      <c r="I4514" s="53"/>
      <c r="J4514" s="209"/>
      <c r="K4514" s="271"/>
      <c r="L4514" s="37"/>
      <c r="M4514" s="218"/>
      <c r="N4514" s="124"/>
      <c r="O4514" s="211" t="str">
        <f t="shared" ca="1" si="424"/>
        <v/>
      </c>
      <c r="P4514" s="212" t="str">
        <f>IF(ISERROR(VLOOKUP(L4514,Paramètres!$A$38:$B$40,2,0)),"",VLOOKUP(L4514,Paramètres!$A$38:$B$40,2,0))</f>
        <v/>
      </c>
      <c r="Q4514" s="211" t="str">
        <f t="shared" ca="1" si="425"/>
        <v/>
      </c>
      <c r="R4514" s="211" t="str">
        <f t="shared" si="421"/>
        <v/>
      </c>
      <c r="S4514" s="213" t="str">
        <f t="shared" ca="1" si="422"/>
        <v/>
      </c>
      <c r="T4514" s="214" t="str">
        <f t="shared" ca="1" si="426"/>
        <v/>
      </c>
    </row>
    <row r="4515" spans="1:20" x14ac:dyDescent="0.25">
      <c r="A4515" s="119" t="s">
        <v>10084</v>
      </c>
      <c r="B4515" s="260"/>
      <c r="C4515" s="264" t="str">
        <f>IF(ISERROR(VLOOKUP(B4515,'Tous les abonnés'!$A$6:$I$5491,2,0)),"",VLOOKUP(B4515,'Tous les abonnés'!$A$6:$I$5491,2,0))</f>
        <v/>
      </c>
      <c r="D4515" s="26"/>
      <c r="E4515" s="265"/>
      <c r="F4515" s="207" t="str">
        <f>IF(ISERROR(IF(VLOOKUP(D4515,Paramètres!$C$17:$H$33,6,0)="oui","illimité",VLOOKUP(D4515,Paramètres!$C$17:$H$33,5,0))),"",IF(VLOOKUP(D4515,Paramètres!$C$17:$H$33,6,0)="oui","illimité",VLOOKUP(D4515,Paramètres!$C$17:$H$33,5,0)))</f>
        <v/>
      </c>
      <c r="G4515" s="269" t="str">
        <f t="shared" si="423"/>
        <v/>
      </c>
      <c r="H4515" s="208"/>
      <c r="I4515" s="53"/>
      <c r="J4515" s="209"/>
      <c r="K4515" s="271"/>
      <c r="L4515" s="37"/>
      <c r="M4515" s="218"/>
      <c r="N4515" s="124"/>
      <c r="O4515" s="211" t="str">
        <f t="shared" ca="1" si="424"/>
        <v/>
      </c>
      <c r="P4515" s="212" t="str">
        <f>IF(ISERROR(VLOOKUP(L4515,Paramètres!$A$38:$B$40,2,0)),"",VLOOKUP(L4515,Paramètres!$A$38:$B$40,2,0))</f>
        <v/>
      </c>
      <c r="Q4515" s="211" t="str">
        <f t="shared" ca="1" si="425"/>
        <v/>
      </c>
      <c r="R4515" s="211" t="str">
        <f t="shared" si="421"/>
        <v/>
      </c>
      <c r="S4515" s="213" t="str">
        <f t="shared" ca="1" si="422"/>
        <v/>
      </c>
      <c r="T4515" s="214" t="str">
        <f t="shared" ca="1" si="426"/>
        <v/>
      </c>
    </row>
    <row r="4516" spans="1:20" x14ac:dyDescent="0.25">
      <c r="A4516" s="119" t="s">
        <v>10085</v>
      </c>
      <c r="B4516" s="260"/>
      <c r="C4516" s="264" t="str">
        <f>IF(ISERROR(VLOOKUP(B4516,'Tous les abonnés'!$A$6:$I$5491,2,0)),"",VLOOKUP(B4516,'Tous les abonnés'!$A$6:$I$5491,2,0))</f>
        <v/>
      </c>
      <c r="D4516" s="26"/>
      <c r="E4516" s="265"/>
      <c r="F4516" s="207" t="str">
        <f>IF(ISERROR(IF(VLOOKUP(D4516,Paramètres!$C$17:$H$33,6,0)="oui","illimité",VLOOKUP(D4516,Paramètres!$C$17:$H$33,5,0))),"",IF(VLOOKUP(D4516,Paramètres!$C$17:$H$33,6,0)="oui","illimité",VLOOKUP(D4516,Paramètres!$C$17:$H$33,5,0)))</f>
        <v/>
      </c>
      <c r="G4516" s="269" t="str">
        <f t="shared" si="423"/>
        <v/>
      </c>
      <c r="H4516" s="208"/>
      <c r="I4516" s="53"/>
      <c r="J4516" s="209"/>
      <c r="K4516" s="271"/>
      <c r="L4516" s="37"/>
      <c r="M4516" s="218"/>
      <c r="N4516" s="124"/>
      <c r="O4516" s="211" t="str">
        <f t="shared" ca="1" si="424"/>
        <v/>
      </c>
      <c r="P4516" s="212" t="str">
        <f>IF(ISERROR(VLOOKUP(L4516,Paramètres!$A$38:$B$40,2,0)),"",VLOOKUP(L4516,Paramètres!$A$38:$B$40,2,0))</f>
        <v/>
      </c>
      <c r="Q4516" s="211" t="str">
        <f t="shared" ca="1" si="425"/>
        <v/>
      </c>
      <c r="R4516" s="211" t="str">
        <f t="shared" si="421"/>
        <v/>
      </c>
      <c r="S4516" s="213" t="str">
        <f t="shared" ca="1" si="422"/>
        <v/>
      </c>
      <c r="T4516" s="214" t="str">
        <f t="shared" ca="1" si="426"/>
        <v/>
      </c>
    </row>
    <row r="4517" spans="1:20" x14ac:dyDescent="0.25">
      <c r="A4517" s="119" t="s">
        <v>10086</v>
      </c>
      <c r="B4517" s="260"/>
      <c r="C4517" s="264" t="str">
        <f>IF(ISERROR(VLOOKUP(B4517,'Tous les abonnés'!$A$6:$I$5491,2,0)),"",VLOOKUP(B4517,'Tous les abonnés'!$A$6:$I$5491,2,0))</f>
        <v/>
      </c>
      <c r="D4517" s="26"/>
      <c r="E4517" s="265"/>
      <c r="F4517" s="207" t="str">
        <f>IF(ISERROR(IF(VLOOKUP(D4517,Paramètres!$C$17:$H$33,6,0)="oui","illimité",VLOOKUP(D4517,Paramètres!$C$17:$H$33,5,0))),"",IF(VLOOKUP(D4517,Paramètres!$C$17:$H$33,6,0)="oui","illimité",VLOOKUP(D4517,Paramètres!$C$17:$H$33,5,0)))</f>
        <v/>
      </c>
      <c r="G4517" s="269" t="str">
        <f t="shared" si="423"/>
        <v/>
      </c>
      <c r="H4517" s="208"/>
      <c r="I4517" s="53"/>
      <c r="J4517" s="209"/>
      <c r="K4517" s="271"/>
      <c r="L4517" s="37"/>
      <c r="M4517" s="218"/>
      <c r="N4517" s="124"/>
      <c r="O4517" s="211" t="str">
        <f t="shared" ca="1" si="424"/>
        <v/>
      </c>
      <c r="P4517" s="212" t="str">
        <f>IF(ISERROR(VLOOKUP(L4517,Paramètres!$A$38:$B$40,2,0)),"",VLOOKUP(L4517,Paramètres!$A$38:$B$40,2,0))</f>
        <v/>
      </c>
      <c r="Q4517" s="211" t="str">
        <f t="shared" ca="1" si="425"/>
        <v/>
      </c>
      <c r="R4517" s="211" t="str">
        <f t="shared" si="421"/>
        <v/>
      </c>
      <c r="S4517" s="213" t="str">
        <f t="shared" ca="1" si="422"/>
        <v/>
      </c>
      <c r="T4517" s="214" t="str">
        <f t="shared" ca="1" si="426"/>
        <v/>
      </c>
    </row>
    <row r="4518" spans="1:20" x14ac:dyDescent="0.25">
      <c r="A4518" s="119" t="s">
        <v>10087</v>
      </c>
      <c r="B4518" s="260"/>
      <c r="C4518" s="264" t="str">
        <f>IF(ISERROR(VLOOKUP(B4518,'Tous les abonnés'!$A$6:$I$5491,2,0)),"",VLOOKUP(B4518,'Tous les abonnés'!$A$6:$I$5491,2,0))</f>
        <v/>
      </c>
      <c r="D4518" s="26"/>
      <c r="E4518" s="265"/>
      <c r="F4518" s="207" t="str">
        <f>IF(ISERROR(IF(VLOOKUP(D4518,Paramètres!$C$17:$H$33,6,0)="oui","illimité",VLOOKUP(D4518,Paramètres!$C$17:$H$33,5,0))),"",IF(VLOOKUP(D4518,Paramètres!$C$17:$H$33,6,0)="oui","illimité",VLOOKUP(D4518,Paramètres!$C$17:$H$33,5,0)))</f>
        <v/>
      </c>
      <c r="G4518" s="269" t="str">
        <f t="shared" si="423"/>
        <v/>
      </c>
      <c r="H4518" s="208"/>
      <c r="I4518" s="53"/>
      <c r="J4518" s="209"/>
      <c r="K4518" s="271"/>
      <c r="L4518" s="37"/>
      <c r="M4518" s="218"/>
      <c r="N4518" s="124"/>
      <c r="O4518" s="211" t="str">
        <f t="shared" ca="1" si="424"/>
        <v/>
      </c>
      <c r="P4518" s="212" t="str">
        <f>IF(ISERROR(VLOOKUP(L4518,Paramètres!$A$38:$B$40,2,0)),"",VLOOKUP(L4518,Paramètres!$A$38:$B$40,2,0))</f>
        <v/>
      </c>
      <c r="Q4518" s="211" t="str">
        <f t="shared" ca="1" si="425"/>
        <v/>
      </c>
      <c r="R4518" s="211" t="str">
        <f t="shared" si="421"/>
        <v/>
      </c>
      <c r="S4518" s="213" t="str">
        <f t="shared" ca="1" si="422"/>
        <v/>
      </c>
      <c r="T4518" s="214" t="str">
        <f t="shared" ca="1" si="426"/>
        <v/>
      </c>
    </row>
    <row r="4519" spans="1:20" x14ac:dyDescent="0.25">
      <c r="A4519" s="119" t="s">
        <v>10088</v>
      </c>
      <c r="B4519" s="260"/>
      <c r="C4519" s="264" t="str">
        <f>IF(ISERROR(VLOOKUP(B4519,'Tous les abonnés'!$A$6:$I$5491,2,0)),"",VLOOKUP(B4519,'Tous les abonnés'!$A$6:$I$5491,2,0))</f>
        <v/>
      </c>
      <c r="D4519" s="26"/>
      <c r="E4519" s="265"/>
      <c r="F4519" s="207" t="str">
        <f>IF(ISERROR(IF(VLOOKUP(D4519,Paramètres!$C$17:$H$33,6,0)="oui","illimité",VLOOKUP(D4519,Paramètres!$C$17:$H$33,5,0))),"",IF(VLOOKUP(D4519,Paramètres!$C$17:$H$33,6,0)="oui","illimité",VLOOKUP(D4519,Paramètres!$C$17:$H$33,5,0)))</f>
        <v/>
      </c>
      <c r="G4519" s="269" t="str">
        <f t="shared" si="423"/>
        <v/>
      </c>
      <c r="H4519" s="208"/>
      <c r="I4519" s="53"/>
      <c r="J4519" s="209"/>
      <c r="K4519" s="271"/>
      <c r="L4519" s="37"/>
      <c r="M4519" s="218"/>
      <c r="N4519" s="124"/>
      <c r="O4519" s="211" t="str">
        <f t="shared" ca="1" si="424"/>
        <v/>
      </c>
      <c r="P4519" s="212" t="str">
        <f>IF(ISERROR(VLOOKUP(L4519,Paramètres!$A$38:$B$40,2,0)),"",VLOOKUP(L4519,Paramètres!$A$38:$B$40,2,0))</f>
        <v/>
      </c>
      <c r="Q4519" s="211" t="str">
        <f t="shared" ca="1" si="425"/>
        <v/>
      </c>
      <c r="R4519" s="211" t="str">
        <f t="shared" si="421"/>
        <v/>
      </c>
      <c r="S4519" s="213" t="str">
        <f t="shared" ca="1" si="422"/>
        <v/>
      </c>
      <c r="T4519" s="214" t="str">
        <f t="shared" ca="1" si="426"/>
        <v/>
      </c>
    </row>
    <row r="4520" spans="1:20" x14ac:dyDescent="0.25">
      <c r="A4520" s="119" t="s">
        <v>10089</v>
      </c>
      <c r="B4520" s="260"/>
      <c r="C4520" s="264" t="str">
        <f>IF(ISERROR(VLOOKUP(B4520,'Tous les abonnés'!$A$6:$I$5491,2,0)),"",VLOOKUP(B4520,'Tous les abonnés'!$A$6:$I$5491,2,0))</f>
        <v/>
      </c>
      <c r="D4520" s="26"/>
      <c r="E4520" s="265"/>
      <c r="F4520" s="207" t="str">
        <f>IF(ISERROR(IF(VLOOKUP(D4520,Paramètres!$C$17:$H$33,6,0)="oui","illimité",VLOOKUP(D4520,Paramètres!$C$17:$H$33,5,0))),"",IF(VLOOKUP(D4520,Paramètres!$C$17:$H$33,6,0)="oui","illimité",VLOOKUP(D4520,Paramètres!$C$17:$H$33,5,0)))</f>
        <v/>
      </c>
      <c r="G4520" s="269" t="str">
        <f t="shared" si="423"/>
        <v/>
      </c>
      <c r="H4520" s="208"/>
      <c r="I4520" s="53"/>
      <c r="J4520" s="209"/>
      <c r="K4520" s="271"/>
      <c r="L4520" s="37"/>
      <c r="M4520" s="218"/>
      <c r="N4520" s="124"/>
      <c r="O4520" s="211" t="str">
        <f t="shared" ca="1" si="424"/>
        <v/>
      </c>
      <c r="P4520" s="212" t="str">
        <f>IF(ISERROR(VLOOKUP(L4520,Paramètres!$A$38:$B$40,2,0)),"",VLOOKUP(L4520,Paramètres!$A$38:$B$40,2,0))</f>
        <v/>
      </c>
      <c r="Q4520" s="211" t="str">
        <f t="shared" ca="1" si="425"/>
        <v/>
      </c>
      <c r="R4520" s="211" t="str">
        <f t="shared" si="421"/>
        <v/>
      </c>
      <c r="S4520" s="213" t="str">
        <f t="shared" ca="1" si="422"/>
        <v/>
      </c>
      <c r="T4520" s="214" t="str">
        <f t="shared" ca="1" si="426"/>
        <v/>
      </c>
    </row>
    <row r="4521" spans="1:20" x14ac:dyDescent="0.25">
      <c r="A4521" s="119" t="s">
        <v>10090</v>
      </c>
      <c r="B4521" s="260"/>
      <c r="C4521" s="264" t="str">
        <f>IF(ISERROR(VLOOKUP(B4521,'Tous les abonnés'!$A$6:$I$5491,2,0)),"",VLOOKUP(B4521,'Tous les abonnés'!$A$6:$I$5491,2,0))</f>
        <v/>
      </c>
      <c r="D4521" s="26"/>
      <c r="E4521" s="265"/>
      <c r="F4521" s="207" t="str">
        <f>IF(ISERROR(IF(VLOOKUP(D4521,Paramètres!$C$17:$H$33,6,0)="oui","illimité",VLOOKUP(D4521,Paramètres!$C$17:$H$33,5,0))),"",IF(VLOOKUP(D4521,Paramètres!$C$17:$H$33,6,0)="oui","illimité",VLOOKUP(D4521,Paramètres!$C$17:$H$33,5,0)))</f>
        <v/>
      </c>
      <c r="G4521" s="269" t="str">
        <f t="shared" si="423"/>
        <v/>
      </c>
      <c r="H4521" s="208"/>
      <c r="I4521" s="53"/>
      <c r="J4521" s="209"/>
      <c r="K4521" s="271"/>
      <c r="L4521" s="37"/>
      <c r="M4521" s="218"/>
      <c r="N4521" s="124"/>
      <c r="O4521" s="211" t="str">
        <f t="shared" ca="1" si="424"/>
        <v/>
      </c>
      <c r="P4521" s="212" t="str">
        <f>IF(ISERROR(VLOOKUP(L4521,Paramètres!$A$38:$B$40,2,0)),"",VLOOKUP(L4521,Paramètres!$A$38:$B$40,2,0))</f>
        <v/>
      </c>
      <c r="Q4521" s="211" t="str">
        <f t="shared" ca="1" si="425"/>
        <v/>
      </c>
      <c r="R4521" s="211" t="str">
        <f t="shared" si="421"/>
        <v/>
      </c>
      <c r="S4521" s="213" t="str">
        <f t="shared" ca="1" si="422"/>
        <v/>
      </c>
      <c r="T4521" s="214" t="str">
        <f t="shared" ca="1" si="426"/>
        <v/>
      </c>
    </row>
    <row r="4522" spans="1:20" x14ac:dyDescent="0.25">
      <c r="A4522" s="119" t="s">
        <v>10091</v>
      </c>
      <c r="B4522" s="260"/>
      <c r="C4522" s="264" t="str">
        <f>IF(ISERROR(VLOOKUP(B4522,'Tous les abonnés'!$A$6:$I$5491,2,0)),"",VLOOKUP(B4522,'Tous les abonnés'!$A$6:$I$5491,2,0))</f>
        <v/>
      </c>
      <c r="D4522" s="26"/>
      <c r="E4522" s="265"/>
      <c r="F4522" s="207" t="str">
        <f>IF(ISERROR(IF(VLOOKUP(D4522,Paramètres!$C$17:$H$33,6,0)="oui","illimité",VLOOKUP(D4522,Paramètres!$C$17:$H$33,5,0))),"",IF(VLOOKUP(D4522,Paramètres!$C$17:$H$33,6,0)="oui","illimité",VLOOKUP(D4522,Paramètres!$C$17:$H$33,5,0)))</f>
        <v/>
      </c>
      <c r="G4522" s="269" t="str">
        <f t="shared" si="423"/>
        <v/>
      </c>
      <c r="H4522" s="208"/>
      <c r="I4522" s="53"/>
      <c r="J4522" s="209"/>
      <c r="K4522" s="271"/>
      <c r="L4522" s="37"/>
      <c r="M4522" s="218"/>
      <c r="N4522" s="124"/>
      <c r="O4522" s="211" t="str">
        <f t="shared" ca="1" si="424"/>
        <v/>
      </c>
      <c r="P4522" s="212" t="str">
        <f>IF(ISERROR(VLOOKUP(L4522,Paramètres!$A$38:$B$40,2,0)),"",VLOOKUP(L4522,Paramètres!$A$38:$B$40,2,0))</f>
        <v/>
      </c>
      <c r="Q4522" s="211" t="str">
        <f t="shared" ca="1" si="425"/>
        <v/>
      </c>
      <c r="R4522" s="211" t="str">
        <f t="shared" si="421"/>
        <v/>
      </c>
      <c r="S4522" s="213" t="str">
        <f t="shared" ca="1" si="422"/>
        <v/>
      </c>
      <c r="T4522" s="214" t="str">
        <f t="shared" ca="1" si="426"/>
        <v/>
      </c>
    </row>
    <row r="4523" spans="1:20" x14ac:dyDescent="0.25">
      <c r="A4523" s="119" t="s">
        <v>10092</v>
      </c>
      <c r="B4523" s="260"/>
      <c r="C4523" s="264" t="str">
        <f>IF(ISERROR(VLOOKUP(B4523,'Tous les abonnés'!$A$6:$I$5491,2,0)),"",VLOOKUP(B4523,'Tous les abonnés'!$A$6:$I$5491,2,0))</f>
        <v/>
      </c>
      <c r="D4523" s="26"/>
      <c r="E4523" s="265"/>
      <c r="F4523" s="207" t="str">
        <f>IF(ISERROR(IF(VLOOKUP(D4523,Paramètres!$C$17:$H$33,6,0)="oui","illimité",VLOOKUP(D4523,Paramètres!$C$17:$H$33,5,0))),"",IF(VLOOKUP(D4523,Paramètres!$C$17:$H$33,6,0)="oui","illimité",VLOOKUP(D4523,Paramètres!$C$17:$H$33,5,0)))</f>
        <v/>
      </c>
      <c r="G4523" s="269" t="str">
        <f t="shared" si="423"/>
        <v/>
      </c>
      <c r="H4523" s="208"/>
      <c r="I4523" s="53"/>
      <c r="J4523" s="209"/>
      <c r="K4523" s="271"/>
      <c r="L4523" s="37"/>
      <c r="M4523" s="218"/>
      <c r="N4523" s="124"/>
      <c r="O4523" s="211" t="str">
        <f t="shared" ca="1" si="424"/>
        <v/>
      </c>
      <c r="P4523" s="212" t="str">
        <f>IF(ISERROR(VLOOKUP(L4523,Paramètres!$A$38:$B$40,2,0)),"",VLOOKUP(L4523,Paramètres!$A$38:$B$40,2,0))</f>
        <v/>
      </c>
      <c r="Q4523" s="211" t="str">
        <f t="shared" ca="1" si="425"/>
        <v/>
      </c>
      <c r="R4523" s="211" t="str">
        <f t="shared" si="421"/>
        <v/>
      </c>
      <c r="S4523" s="213" t="str">
        <f t="shared" ca="1" si="422"/>
        <v/>
      </c>
      <c r="T4523" s="214" t="str">
        <f t="shared" ca="1" si="426"/>
        <v/>
      </c>
    </row>
    <row r="4524" spans="1:20" x14ac:dyDescent="0.25">
      <c r="A4524" s="119" t="s">
        <v>10093</v>
      </c>
      <c r="B4524" s="260"/>
      <c r="C4524" s="264" t="str">
        <f>IF(ISERROR(VLOOKUP(B4524,'Tous les abonnés'!$A$6:$I$5491,2,0)),"",VLOOKUP(B4524,'Tous les abonnés'!$A$6:$I$5491,2,0))</f>
        <v/>
      </c>
      <c r="D4524" s="26"/>
      <c r="E4524" s="265"/>
      <c r="F4524" s="207" t="str">
        <f>IF(ISERROR(IF(VLOOKUP(D4524,Paramètres!$C$17:$H$33,6,0)="oui","illimité",VLOOKUP(D4524,Paramètres!$C$17:$H$33,5,0))),"",IF(VLOOKUP(D4524,Paramètres!$C$17:$H$33,6,0)="oui","illimité",VLOOKUP(D4524,Paramètres!$C$17:$H$33,5,0)))</f>
        <v/>
      </c>
      <c r="G4524" s="269" t="str">
        <f t="shared" si="423"/>
        <v/>
      </c>
      <c r="H4524" s="208"/>
      <c r="I4524" s="53"/>
      <c r="J4524" s="209"/>
      <c r="K4524" s="271"/>
      <c r="L4524" s="37"/>
      <c r="M4524" s="218"/>
      <c r="N4524" s="124"/>
      <c r="O4524" s="211" t="str">
        <f t="shared" ca="1" si="424"/>
        <v/>
      </c>
      <c r="P4524" s="212" t="str">
        <f>IF(ISERROR(VLOOKUP(L4524,Paramètres!$A$38:$B$40,2,0)),"",VLOOKUP(L4524,Paramètres!$A$38:$B$40,2,0))</f>
        <v/>
      </c>
      <c r="Q4524" s="211" t="str">
        <f t="shared" ca="1" si="425"/>
        <v/>
      </c>
      <c r="R4524" s="211" t="str">
        <f t="shared" si="421"/>
        <v/>
      </c>
      <c r="S4524" s="213" t="str">
        <f t="shared" ca="1" si="422"/>
        <v/>
      </c>
      <c r="T4524" s="214" t="str">
        <f t="shared" ca="1" si="426"/>
        <v/>
      </c>
    </row>
    <row r="4525" spans="1:20" x14ac:dyDescent="0.25">
      <c r="A4525" s="119" t="s">
        <v>10094</v>
      </c>
      <c r="B4525" s="260"/>
      <c r="C4525" s="264" t="str">
        <f>IF(ISERROR(VLOOKUP(B4525,'Tous les abonnés'!$A$6:$I$5491,2,0)),"",VLOOKUP(B4525,'Tous les abonnés'!$A$6:$I$5491,2,0))</f>
        <v/>
      </c>
      <c r="D4525" s="26"/>
      <c r="E4525" s="265"/>
      <c r="F4525" s="207" t="str">
        <f>IF(ISERROR(IF(VLOOKUP(D4525,Paramètres!$C$17:$H$33,6,0)="oui","illimité",VLOOKUP(D4525,Paramètres!$C$17:$H$33,5,0))),"",IF(VLOOKUP(D4525,Paramètres!$C$17:$H$33,6,0)="oui","illimité",VLOOKUP(D4525,Paramètres!$C$17:$H$33,5,0)))</f>
        <v/>
      </c>
      <c r="G4525" s="269" t="str">
        <f t="shared" si="423"/>
        <v/>
      </c>
      <c r="H4525" s="208"/>
      <c r="I4525" s="53"/>
      <c r="J4525" s="209"/>
      <c r="K4525" s="271"/>
      <c r="L4525" s="37"/>
      <c r="M4525" s="218"/>
      <c r="N4525" s="124"/>
      <c r="O4525" s="211" t="str">
        <f t="shared" ca="1" si="424"/>
        <v/>
      </c>
      <c r="P4525" s="212" t="str">
        <f>IF(ISERROR(VLOOKUP(L4525,Paramètres!$A$38:$B$40,2,0)),"",VLOOKUP(L4525,Paramètres!$A$38:$B$40,2,0))</f>
        <v/>
      </c>
      <c r="Q4525" s="211" t="str">
        <f t="shared" ca="1" si="425"/>
        <v/>
      </c>
      <c r="R4525" s="211" t="str">
        <f t="shared" si="421"/>
        <v/>
      </c>
      <c r="S4525" s="213" t="str">
        <f t="shared" ca="1" si="422"/>
        <v/>
      </c>
      <c r="T4525" s="214" t="str">
        <f t="shared" ca="1" si="426"/>
        <v/>
      </c>
    </row>
    <row r="4526" spans="1:20" x14ac:dyDescent="0.25">
      <c r="A4526" s="119" t="s">
        <v>10095</v>
      </c>
      <c r="B4526" s="260"/>
      <c r="C4526" s="264" t="str">
        <f>IF(ISERROR(VLOOKUP(B4526,'Tous les abonnés'!$A$6:$I$5491,2,0)),"",VLOOKUP(B4526,'Tous les abonnés'!$A$6:$I$5491,2,0))</f>
        <v/>
      </c>
      <c r="D4526" s="26"/>
      <c r="E4526" s="265"/>
      <c r="F4526" s="207" t="str">
        <f>IF(ISERROR(IF(VLOOKUP(D4526,Paramètres!$C$17:$H$33,6,0)="oui","illimité",VLOOKUP(D4526,Paramètres!$C$17:$H$33,5,0))),"",IF(VLOOKUP(D4526,Paramètres!$C$17:$H$33,6,0)="oui","illimité",VLOOKUP(D4526,Paramètres!$C$17:$H$33,5,0)))</f>
        <v/>
      </c>
      <c r="G4526" s="269" t="str">
        <f t="shared" si="423"/>
        <v/>
      </c>
      <c r="H4526" s="208"/>
      <c r="I4526" s="53"/>
      <c r="J4526" s="209"/>
      <c r="K4526" s="271"/>
      <c r="L4526" s="37"/>
      <c r="M4526" s="218"/>
      <c r="N4526" s="124"/>
      <c r="O4526" s="211" t="str">
        <f t="shared" ca="1" si="424"/>
        <v/>
      </c>
      <c r="P4526" s="212" t="str">
        <f>IF(ISERROR(VLOOKUP(L4526,Paramètres!$A$38:$B$40,2,0)),"",VLOOKUP(L4526,Paramètres!$A$38:$B$40,2,0))</f>
        <v/>
      </c>
      <c r="Q4526" s="211" t="str">
        <f t="shared" ca="1" si="425"/>
        <v/>
      </c>
      <c r="R4526" s="211" t="str">
        <f t="shared" si="421"/>
        <v/>
      </c>
      <c r="S4526" s="213" t="str">
        <f t="shared" ca="1" si="422"/>
        <v/>
      </c>
      <c r="T4526" s="214" t="str">
        <f t="shared" ca="1" si="426"/>
        <v/>
      </c>
    </row>
    <row r="4527" spans="1:20" x14ac:dyDescent="0.25">
      <c r="A4527" s="119" t="s">
        <v>10096</v>
      </c>
      <c r="B4527" s="260"/>
      <c r="C4527" s="264" t="str">
        <f>IF(ISERROR(VLOOKUP(B4527,'Tous les abonnés'!$A$6:$I$5491,2,0)),"",VLOOKUP(B4527,'Tous les abonnés'!$A$6:$I$5491,2,0))</f>
        <v/>
      </c>
      <c r="D4527" s="26"/>
      <c r="E4527" s="265"/>
      <c r="F4527" s="207" t="str">
        <f>IF(ISERROR(IF(VLOOKUP(D4527,Paramètres!$C$17:$H$33,6,0)="oui","illimité",VLOOKUP(D4527,Paramètres!$C$17:$H$33,5,0))),"",IF(VLOOKUP(D4527,Paramètres!$C$17:$H$33,6,0)="oui","illimité",VLOOKUP(D4527,Paramètres!$C$17:$H$33,5,0)))</f>
        <v/>
      </c>
      <c r="G4527" s="269" t="str">
        <f t="shared" si="423"/>
        <v/>
      </c>
      <c r="H4527" s="208"/>
      <c r="I4527" s="53"/>
      <c r="J4527" s="209"/>
      <c r="K4527" s="271"/>
      <c r="L4527" s="37"/>
      <c r="M4527" s="218"/>
      <c r="N4527" s="124"/>
      <c r="O4527" s="211" t="str">
        <f t="shared" ca="1" si="424"/>
        <v/>
      </c>
      <c r="P4527" s="212" t="str">
        <f>IF(ISERROR(VLOOKUP(L4527,Paramètres!$A$38:$B$40,2,0)),"",VLOOKUP(L4527,Paramètres!$A$38:$B$40,2,0))</f>
        <v/>
      </c>
      <c r="Q4527" s="211" t="str">
        <f t="shared" ca="1" si="425"/>
        <v/>
      </c>
      <c r="R4527" s="211" t="str">
        <f t="shared" si="421"/>
        <v/>
      </c>
      <c r="S4527" s="213" t="str">
        <f t="shared" ca="1" si="422"/>
        <v/>
      </c>
      <c r="T4527" s="214" t="str">
        <f t="shared" ca="1" si="426"/>
        <v/>
      </c>
    </row>
    <row r="4528" spans="1:20" x14ac:dyDescent="0.25">
      <c r="A4528" s="119" t="s">
        <v>10097</v>
      </c>
      <c r="B4528" s="260"/>
      <c r="C4528" s="264" t="str">
        <f>IF(ISERROR(VLOOKUP(B4528,'Tous les abonnés'!$A$6:$I$5491,2,0)),"",VLOOKUP(B4528,'Tous les abonnés'!$A$6:$I$5491,2,0))</f>
        <v/>
      </c>
      <c r="D4528" s="26"/>
      <c r="E4528" s="265"/>
      <c r="F4528" s="207" t="str">
        <f>IF(ISERROR(IF(VLOOKUP(D4528,Paramètres!$C$17:$H$33,6,0)="oui","illimité",VLOOKUP(D4528,Paramètres!$C$17:$H$33,5,0))),"",IF(VLOOKUP(D4528,Paramètres!$C$17:$H$33,6,0)="oui","illimité",VLOOKUP(D4528,Paramètres!$C$17:$H$33,5,0)))</f>
        <v/>
      </c>
      <c r="G4528" s="269" t="str">
        <f t="shared" si="423"/>
        <v/>
      </c>
      <c r="H4528" s="208"/>
      <c r="I4528" s="53"/>
      <c r="J4528" s="209"/>
      <c r="K4528" s="271"/>
      <c r="L4528" s="37"/>
      <c r="M4528" s="218"/>
      <c r="N4528" s="124"/>
      <c r="O4528" s="211" t="str">
        <f t="shared" ca="1" si="424"/>
        <v/>
      </c>
      <c r="P4528" s="212" t="str">
        <f>IF(ISERROR(VLOOKUP(L4528,Paramètres!$A$38:$B$40,2,0)),"",VLOOKUP(L4528,Paramètres!$A$38:$B$40,2,0))</f>
        <v/>
      </c>
      <c r="Q4528" s="211" t="str">
        <f t="shared" ca="1" si="425"/>
        <v/>
      </c>
      <c r="R4528" s="211" t="str">
        <f t="shared" si="421"/>
        <v/>
      </c>
      <c r="S4528" s="213" t="str">
        <f t="shared" ca="1" si="422"/>
        <v/>
      </c>
      <c r="T4528" s="214" t="str">
        <f t="shared" ca="1" si="426"/>
        <v/>
      </c>
    </row>
    <row r="4529" spans="1:20" x14ac:dyDescent="0.25">
      <c r="A4529" s="119" t="s">
        <v>10098</v>
      </c>
      <c r="B4529" s="260"/>
      <c r="C4529" s="264" t="str">
        <f>IF(ISERROR(VLOOKUP(B4529,'Tous les abonnés'!$A$6:$I$5491,2,0)),"",VLOOKUP(B4529,'Tous les abonnés'!$A$6:$I$5491,2,0))</f>
        <v/>
      </c>
      <c r="D4529" s="26"/>
      <c r="E4529" s="265"/>
      <c r="F4529" s="207" t="str">
        <f>IF(ISERROR(IF(VLOOKUP(D4529,Paramètres!$C$17:$H$33,6,0)="oui","illimité",VLOOKUP(D4529,Paramètres!$C$17:$H$33,5,0))),"",IF(VLOOKUP(D4529,Paramètres!$C$17:$H$33,6,0)="oui","illimité",VLOOKUP(D4529,Paramètres!$C$17:$H$33,5,0)))</f>
        <v/>
      </c>
      <c r="G4529" s="269" t="str">
        <f t="shared" si="423"/>
        <v/>
      </c>
      <c r="H4529" s="208"/>
      <c r="I4529" s="53"/>
      <c r="J4529" s="209"/>
      <c r="K4529" s="271"/>
      <c r="L4529" s="37"/>
      <c r="M4529" s="218"/>
      <c r="N4529" s="124"/>
      <c r="O4529" s="211" t="str">
        <f t="shared" ca="1" si="424"/>
        <v/>
      </c>
      <c r="P4529" s="212" t="str">
        <f>IF(ISERROR(VLOOKUP(L4529,Paramètres!$A$38:$B$40,2,0)),"",VLOOKUP(L4529,Paramètres!$A$38:$B$40,2,0))</f>
        <v/>
      </c>
      <c r="Q4529" s="211" t="str">
        <f t="shared" ca="1" si="425"/>
        <v/>
      </c>
      <c r="R4529" s="211" t="str">
        <f t="shared" si="421"/>
        <v/>
      </c>
      <c r="S4529" s="213" t="str">
        <f t="shared" ca="1" si="422"/>
        <v/>
      </c>
      <c r="T4529" s="214" t="str">
        <f t="shared" ca="1" si="426"/>
        <v/>
      </c>
    </row>
    <row r="4530" spans="1:20" x14ac:dyDescent="0.25">
      <c r="A4530" s="119" t="s">
        <v>10099</v>
      </c>
      <c r="B4530" s="260"/>
      <c r="C4530" s="264" t="str">
        <f>IF(ISERROR(VLOOKUP(B4530,'Tous les abonnés'!$A$6:$I$5491,2,0)),"",VLOOKUP(B4530,'Tous les abonnés'!$A$6:$I$5491,2,0))</f>
        <v/>
      </c>
      <c r="D4530" s="26"/>
      <c r="E4530" s="265"/>
      <c r="F4530" s="207" t="str">
        <f>IF(ISERROR(IF(VLOOKUP(D4530,Paramètres!$C$17:$H$33,6,0)="oui","illimité",VLOOKUP(D4530,Paramètres!$C$17:$H$33,5,0))),"",IF(VLOOKUP(D4530,Paramètres!$C$17:$H$33,6,0)="oui","illimité",VLOOKUP(D4530,Paramètres!$C$17:$H$33,5,0)))</f>
        <v/>
      </c>
      <c r="G4530" s="269" t="str">
        <f t="shared" si="423"/>
        <v/>
      </c>
      <c r="H4530" s="208"/>
      <c r="I4530" s="53"/>
      <c r="J4530" s="209"/>
      <c r="K4530" s="271"/>
      <c r="L4530" s="37"/>
      <c r="M4530" s="218"/>
      <c r="N4530" s="124"/>
      <c r="O4530" s="211" t="str">
        <f t="shared" ca="1" si="424"/>
        <v/>
      </c>
      <c r="P4530" s="212" t="str">
        <f>IF(ISERROR(VLOOKUP(L4530,Paramètres!$A$38:$B$40,2,0)),"",VLOOKUP(L4530,Paramètres!$A$38:$B$40,2,0))</f>
        <v/>
      </c>
      <c r="Q4530" s="211" t="str">
        <f t="shared" ca="1" si="425"/>
        <v/>
      </c>
      <c r="R4530" s="211" t="str">
        <f t="shared" si="421"/>
        <v/>
      </c>
      <c r="S4530" s="213" t="str">
        <f t="shared" ca="1" si="422"/>
        <v/>
      </c>
      <c r="T4530" s="214" t="str">
        <f t="shared" ca="1" si="426"/>
        <v/>
      </c>
    </row>
    <row r="4531" spans="1:20" x14ac:dyDescent="0.25">
      <c r="A4531" s="119" t="s">
        <v>10100</v>
      </c>
      <c r="B4531" s="260"/>
      <c r="C4531" s="264" t="str">
        <f>IF(ISERROR(VLOOKUP(B4531,'Tous les abonnés'!$A$6:$I$5491,2,0)),"",VLOOKUP(B4531,'Tous les abonnés'!$A$6:$I$5491,2,0))</f>
        <v/>
      </c>
      <c r="D4531" s="26"/>
      <c r="E4531" s="265"/>
      <c r="F4531" s="207" t="str">
        <f>IF(ISERROR(IF(VLOOKUP(D4531,Paramètres!$C$17:$H$33,6,0)="oui","illimité",VLOOKUP(D4531,Paramètres!$C$17:$H$33,5,0))),"",IF(VLOOKUP(D4531,Paramètres!$C$17:$H$33,6,0)="oui","illimité",VLOOKUP(D4531,Paramètres!$C$17:$H$33,5,0)))</f>
        <v/>
      </c>
      <c r="G4531" s="269" t="str">
        <f t="shared" si="423"/>
        <v/>
      </c>
      <c r="H4531" s="208"/>
      <c r="I4531" s="53"/>
      <c r="J4531" s="209"/>
      <c r="K4531" s="271"/>
      <c r="L4531" s="37"/>
      <c r="M4531" s="218"/>
      <c r="N4531" s="124"/>
      <c r="O4531" s="211" t="str">
        <f t="shared" ca="1" si="424"/>
        <v/>
      </c>
      <c r="P4531" s="212" t="str">
        <f>IF(ISERROR(VLOOKUP(L4531,Paramètres!$A$38:$B$40,2,0)),"",VLOOKUP(L4531,Paramètres!$A$38:$B$40,2,0))</f>
        <v/>
      </c>
      <c r="Q4531" s="211" t="str">
        <f t="shared" ca="1" si="425"/>
        <v/>
      </c>
      <c r="R4531" s="211" t="str">
        <f t="shared" si="421"/>
        <v/>
      </c>
      <c r="S4531" s="213" t="str">
        <f t="shared" ca="1" si="422"/>
        <v/>
      </c>
      <c r="T4531" s="214" t="str">
        <f t="shared" ca="1" si="426"/>
        <v/>
      </c>
    </row>
    <row r="4532" spans="1:20" x14ac:dyDescent="0.25">
      <c r="A4532" s="119" t="s">
        <v>10101</v>
      </c>
      <c r="B4532" s="260"/>
      <c r="C4532" s="264" t="str">
        <f>IF(ISERROR(VLOOKUP(B4532,'Tous les abonnés'!$A$6:$I$5491,2,0)),"",VLOOKUP(B4532,'Tous les abonnés'!$A$6:$I$5491,2,0))</f>
        <v/>
      </c>
      <c r="D4532" s="26"/>
      <c r="E4532" s="265"/>
      <c r="F4532" s="207" t="str">
        <f>IF(ISERROR(IF(VLOOKUP(D4532,Paramètres!$C$17:$H$33,6,0)="oui","illimité",VLOOKUP(D4532,Paramètres!$C$17:$H$33,5,0))),"",IF(VLOOKUP(D4532,Paramètres!$C$17:$H$33,6,0)="oui","illimité",VLOOKUP(D4532,Paramètres!$C$17:$H$33,5,0)))</f>
        <v/>
      </c>
      <c r="G4532" s="269" t="str">
        <f t="shared" si="423"/>
        <v/>
      </c>
      <c r="H4532" s="208"/>
      <c r="I4532" s="53"/>
      <c r="J4532" s="209"/>
      <c r="K4532" s="271"/>
      <c r="L4532" s="37"/>
      <c r="M4532" s="218"/>
      <c r="N4532" s="124"/>
      <c r="O4532" s="211" t="str">
        <f t="shared" ca="1" si="424"/>
        <v/>
      </c>
      <c r="P4532" s="212" t="str">
        <f>IF(ISERROR(VLOOKUP(L4532,Paramètres!$A$38:$B$40,2,0)),"",VLOOKUP(L4532,Paramètres!$A$38:$B$40,2,0))</f>
        <v/>
      </c>
      <c r="Q4532" s="211" t="str">
        <f t="shared" ca="1" si="425"/>
        <v/>
      </c>
      <c r="R4532" s="211" t="str">
        <f t="shared" si="421"/>
        <v/>
      </c>
      <c r="S4532" s="213" t="str">
        <f t="shared" ca="1" si="422"/>
        <v/>
      </c>
      <c r="T4532" s="214" t="str">
        <f t="shared" ca="1" si="426"/>
        <v/>
      </c>
    </row>
    <row r="4533" spans="1:20" x14ac:dyDescent="0.25">
      <c r="A4533" s="119" t="s">
        <v>10102</v>
      </c>
      <c r="B4533" s="260"/>
      <c r="C4533" s="264" t="str">
        <f>IF(ISERROR(VLOOKUP(B4533,'Tous les abonnés'!$A$6:$I$5491,2,0)),"",VLOOKUP(B4533,'Tous les abonnés'!$A$6:$I$5491,2,0))</f>
        <v/>
      </c>
      <c r="D4533" s="26"/>
      <c r="E4533" s="265"/>
      <c r="F4533" s="207" t="str">
        <f>IF(ISERROR(IF(VLOOKUP(D4533,Paramètres!$C$17:$H$33,6,0)="oui","illimité",VLOOKUP(D4533,Paramètres!$C$17:$H$33,5,0))),"",IF(VLOOKUP(D4533,Paramètres!$C$17:$H$33,6,0)="oui","illimité",VLOOKUP(D4533,Paramètres!$C$17:$H$33,5,0)))</f>
        <v/>
      </c>
      <c r="G4533" s="269" t="str">
        <f t="shared" si="423"/>
        <v/>
      </c>
      <c r="H4533" s="208"/>
      <c r="I4533" s="53"/>
      <c r="J4533" s="209"/>
      <c r="K4533" s="271"/>
      <c r="L4533" s="37"/>
      <c r="M4533" s="218"/>
      <c r="N4533" s="124"/>
      <c r="O4533" s="211" t="str">
        <f t="shared" ca="1" si="424"/>
        <v/>
      </c>
      <c r="P4533" s="212" t="str">
        <f>IF(ISERROR(VLOOKUP(L4533,Paramètres!$A$38:$B$40,2,0)),"",VLOOKUP(L4533,Paramètres!$A$38:$B$40,2,0))</f>
        <v/>
      </c>
      <c r="Q4533" s="211" t="str">
        <f t="shared" ca="1" si="425"/>
        <v/>
      </c>
      <c r="R4533" s="211" t="str">
        <f t="shared" si="421"/>
        <v/>
      </c>
      <c r="S4533" s="213" t="str">
        <f t="shared" ca="1" si="422"/>
        <v/>
      </c>
      <c r="T4533" s="214" t="str">
        <f t="shared" ca="1" si="426"/>
        <v/>
      </c>
    </row>
    <row r="4534" spans="1:20" x14ac:dyDescent="0.25">
      <c r="A4534" s="119" t="s">
        <v>10103</v>
      </c>
      <c r="B4534" s="260"/>
      <c r="C4534" s="264" t="str">
        <f>IF(ISERROR(VLOOKUP(B4534,'Tous les abonnés'!$A$6:$I$5491,2,0)),"",VLOOKUP(B4534,'Tous les abonnés'!$A$6:$I$5491,2,0))</f>
        <v/>
      </c>
      <c r="D4534" s="26"/>
      <c r="E4534" s="265"/>
      <c r="F4534" s="207" t="str">
        <f>IF(ISERROR(IF(VLOOKUP(D4534,Paramètres!$C$17:$H$33,6,0)="oui","illimité",VLOOKUP(D4534,Paramètres!$C$17:$H$33,5,0))),"",IF(VLOOKUP(D4534,Paramètres!$C$17:$H$33,6,0)="oui","illimité",VLOOKUP(D4534,Paramètres!$C$17:$H$33,5,0)))</f>
        <v/>
      </c>
      <c r="G4534" s="269" t="str">
        <f t="shared" si="423"/>
        <v/>
      </c>
      <c r="H4534" s="208"/>
      <c r="I4534" s="53"/>
      <c r="J4534" s="209"/>
      <c r="K4534" s="271"/>
      <c r="L4534" s="37"/>
      <c r="M4534" s="218"/>
      <c r="N4534" s="124"/>
      <c r="O4534" s="211" t="str">
        <f t="shared" ca="1" si="424"/>
        <v/>
      </c>
      <c r="P4534" s="212" t="str">
        <f>IF(ISERROR(VLOOKUP(L4534,Paramètres!$A$38:$B$40,2,0)),"",VLOOKUP(L4534,Paramètres!$A$38:$B$40,2,0))</f>
        <v/>
      </c>
      <c r="Q4534" s="211" t="str">
        <f t="shared" ca="1" si="425"/>
        <v/>
      </c>
      <c r="R4534" s="211" t="str">
        <f t="shared" si="421"/>
        <v/>
      </c>
      <c r="S4534" s="213" t="str">
        <f t="shared" ca="1" si="422"/>
        <v/>
      </c>
      <c r="T4534" s="214" t="str">
        <f t="shared" ca="1" si="426"/>
        <v/>
      </c>
    </row>
    <row r="4535" spans="1:20" x14ac:dyDescent="0.25">
      <c r="A4535" s="119" t="s">
        <v>10104</v>
      </c>
      <c r="B4535" s="260"/>
      <c r="C4535" s="264" t="str">
        <f>IF(ISERROR(VLOOKUP(B4535,'Tous les abonnés'!$A$6:$I$5491,2,0)),"",VLOOKUP(B4535,'Tous les abonnés'!$A$6:$I$5491,2,0))</f>
        <v/>
      </c>
      <c r="D4535" s="26"/>
      <c r="E4535" s="265"/>
      <c r="F4535" s="207" t="str">
        <f>IF(ISERROR(IF(VLOOKUP(D4535,Paramètres!$C$17:$H$33,6,0)="oui","illimité",VLOOKUP(D4535,Paramètres!$C$17:$H$33,5,0))),"",IF(VLOOKUP(D4535,Paramètres!$C$17:$H$33,6,0)="oui","illimité",VLOOKUP(D4535,Paramètres!$C$17:$H$33,5,0)))</f>
        <v/>
      </c>
      <c r="G4535" s="269" t="str">
        <f t="shared" si="423"/>
        <v/>
      </c>
      <c r="H4535" s="208"/>
      <c r="I4535" s="53"/>
      <c r="J4535" s="209"/>
      <c r="K4535" s="271"/>
      <c r="L4535" s="37"/>
      <c r="M4535" s="218"/>
      <c r="N4535" s="124"/>
      <c r="O4535" s="211" t="str">
        <f t="shared" ca="1" si="424"/>
        <v/>
      </c>
      <c r="P4535" s="212" t="str">
        <f>IF(ISERROR(VLOOKUP(L4535,Paramètres!$A$38:$B$40,2,0)),"",VLOOKUP(L4535,Paramètres!$A$38:$B$40,2,0))</f>
        <v/>
      </c>
      <c r="Q4535" s="211" t="str">
        <f t="shared" ca="1" si="425"/>
        <v/>
      </c>
      <c r="R4535" s="211" t="str">
        <f t="shared" si="421"/>
        <v/>
      </c>
      <c r="S4535" s="213" t="str">
        <f t="shared" ca="1" si="422"/>
        <v/>
      </c>
      <c r="T4535" s="214" t="str">
        <f t="shared" ca="1" si="426"/>
        <v/>
      </c>
    </row>
    <row r="4536" spans="1:20" x14ac:dyDescent="0.25">
      <c r="A4536" s="119" t="s">
        <v>10105</v>
      </c>
      <c r="B4536" s="260"/>
      <c r="C4536" s="264" t="str">
        <f>IF(ISERROR(VLOOKUP(B4536,'Tous les abonnés'!$A$6:$I$5491,2,0)),"",VLOOKUP(B4536,'Tous les abonnés'!$A$6:$I$5491,2,0))</f>
        <v/>
      </c>
      <c r="D4536" s="26"/>
      <c r="E4536" s="265"/>
      <c r="F4536" s="207" t="str">
        <f>IF(ISERROR(IF(VLOOKUP(D4536,Paramètres!$C$17:$H$33,6,0)="oui","illimité",VLOOKUP(D4536,Paramètres!$C$17:$H$33,5,0))),"",IF(VLOOKUP(D4536,Paramètres!$C$17:$H$33,6,0)="oui","illimité",VLOOKUP(D4536,Paramètres!$C$17:$H$33,5,0)))</f>
        <v/>
      </c>
      <c r="G4536" s="269" t="str">
        <f t="shared" si="423"/>
        <v/>
      </c>
      <c r="H4536" s="208"/>
      <c r="I4536" s="53"/>
      <c r="J4536" s="209"/>
      <c r="K4536" s="271"/>
      <c r="L4536" s="37"/>
      <c r="M4536" s="218"/>
      <c r="N4536" s="124"/>
      <c r="O4536" s="211" t="str">
        <f t="shared" ca="1" si="424"/>
        <v/>
      </c>
      <c r="P4536" s="212" t="str">
        <f>IF(ISERROR(VLOOKUP(L4536,Paramètres!$A$38:$B$40,2,0)),"",VLOOKUP(L4536,Paramètres!$A$38:$B$40,2,0))</f>
        <v/>
      </c>
      <c r="Q4536" s="211" t="str">
        <f t="shared" ca="1" si="425"/>
        <v/>
      </c>
      <c r="R4536" s="211" t="str">
        <f t="shared" si="421"/>
        <v/>
      </c>
      <c r="S4536" s="213" t="str">
        <f t="shared" ca="1" si="422"/>
        <v/>
      </c>
      <c r="T4536" s="214" t="str">
        <f t="shared" ca="1" si="426"/>
        <v/>
      </c>
    </row>
    <row r="4537" spans="1:20" x14ac:dyDescent="0.25">
      <c r="A4537" s="119" t="s">
        <v>10106</v>
      </c>
      <c r="B4537" s="260"/>
      <c r="C4537" s="264" t="str">
        <f>IF(ISERROR(VLOOKUP(B4537,'Tous les abonnés'!$A$6:$I$5491,2,0)),"",VLOOKUP(B4537,'Tous les abonnés'!$A$6:$I$5491,2,0))</f>
        <v/>
      </c>
      <c r="D4537" s="26"/>
      <c r="E4537" s="265"/>
      <c r="F4537" s="207" t="str">
        <f>IF(ISERROR(IF(VLOOKUP(D4537,Paramètres!$C$17:$H$33,6,0)="oui","illimité",VLOOKUP(D4537,Paramètres!$C$17:$H$33,5,0))),"",IF(VLOOKUP(D4537,Paramètres!$C$17:$H$33,6,0)="oui","illimité",VLOOKUP(D4537,Paramètres!$C$17:$H$33,5,0)))</f>
        <v/>
      </c>
      <c r="G4537" s="269" t="str">
        <f t="shared" si="423"/>
        <v/>
      </c>
      <c r="H4537" s="208"/>
      <c r="I4537" s="53"/>
      <c r="J4537" s="209"/>
      <c r="K4537" s="271"/>
      <c r="L4537" s="37"/>
      <c r="M4537" s="218"/>
      <c r="N4537" s="124"/>
      <c r="O4537" s="211" t="str">
        <f t="shared" ca="1" si="424"/>
        <v/>
      </c>
      <c r="P4537" s="212" t="str">
        <f>IF(ISERROR(VLOOKUP(L4537,Paramètres!$A$38:$B$40,2,0)),"",VLOOKUP(L4537,Paramètres!$A$38:$B$40,2,0))</f>
        <v/>
      </c>
      <c r="Q4537" s="211" t="str">
        <f t="shared" ca="1" si="425"/>
        <v/>
      </c>
      <c r="R4537" s="211" t="str">
        <f t="shared" si="421"/>
        <v/>
      </c>
      <c r="S4537" s="213" t="str">
        <f t="shared" ca="1" si="422"/>
        <v/>
      </c>
      <c r="T4537" s="214" t="str">
        <f t="shared" ca="1" si="426"/>
        <v/>
      </c>
    </row>
    <row r="4538" spans="1:20" x14ac:dyDescent="0.25">
      <c r="A4538" s="119" t="s">
        <v>10107</v>
      </c>
      <c r="B4538" s="260"/>
      <c r="C4538" s="264" t="str">
        <f>IF(ISERROR(VLOOKUP(B4538,'Tous les abonnés'!$A$6:$I$5491,2,0)),"",VLOOKUP(B4538,'Tous les abonnés'!$A$6:$I$5491,2,0))</f>
        <v/>
      </c>
      <c r="D4538" s="26"/>
      <c r="E4538" s="265"/>
      <c r="F4538" s="207" t="str">
        <f>IF(ISERROR(IF(VLOOKUP(D4538,Paramètres!$C$17:$H$33,6,0)="oui","illimité",VLOOKUP(D4538,Paramètres!$C$17:$H$33,5,0))),"",IF(VLOOKUP(D4538,Paramètres!$C$17:$H$33,6,0)="oui","illimité",VLOOKUP(D4538,Paramètres!$C$17:$H$33,5,0)))</f>
        <v/>
      </c>
      <c r="G4538" s="269" t="str">
        <f t="shared" si="423"/>
        <v/>
      </c>
      <c r="H4538" s="208"/>
      <c r="I4538" s="53"/>
      <c r="J4538" s="209"/>
      <c r="K4538" s="271"/>
      <c r="L4538" s="37"/>
      <c r="M4538" s="218"/>
      <c r="N4538" s="124"/>
      <c r="O4538" s="211" t="str">
        <f t="shared" ca="1" si="424"/>
        <v/>
      </c>
      <c r="P4538" s="212" t="str">
        <f>IF(ISERROR(VLOOKUP(L4538,Paramètres!$A$38:$B$40,2,0)),"",VLOOKUP(L4538,Paramètres!$A$38:$B$40,2,0))</f>
        <v/>
      </c>
      <c r="Q4538" s="211" t="str">
        <f t="shared" ca="1" si="425"/>
        <v/>
      </c>
      <c r="R4538" s="211" t="str">
        <f t="shared" si="421"/>
        <v/>
      </c>
      <c r="S4538" s="213" t="str">
        <f t="shared" ca="1" si="422"/>
        <v/>
      </c>
      <c r="T4538" s="214" t="str">
        <f t="shared" ca="1" si="426"/>
        <v/>
      </c>
    </row>
    <row r="4539" spans="1:20" x14ac:dyDescent="0.25">
      <c r="A4539" s="119" t="s">
        <v>10108</v>
      </c>
      <c r="B4539" s="260"/>
      <c r="C4539" s="264" t="str">
        <f>IF(ISERROR(VLOOKUP(B4539,'Tous les abonnés'!$A$6:$I$5491,2,0)),"",VLOOKUP(B4539,'Tous les abonnés'!$A$6:$I$5491,2,0))</f>
        <v/>
      </c>
      <c r="D4539" s="26"/>
      <c r="E4539" s="265"/>
      <c r="F4539" s="207" t="str">
        <f>IF(ISERROR(IF(VLOOKUP(D4539,Paramètres!$C$17:$H$33,6,0)="oui","illimité",VLOOKUP(D4539,Paramètres!$C$17:$H$33,5,0))),"",IF(VLOOKUP(D4539,Paramètres!$C$17:$H$33,6,0)="oui","illimité",VLOOKUP(D4539,Paramètres!$C$17:$H$33,5,0)))</f>
        <v/>
      </c>
      <c r="G4539" s="269" t="str">
        <f t="shared" si="423"/>
        <v/>
      </c>
      <c r="H4539" s="208"/>
      <c r="I4539" s="53"/>
      <c r="J4539" s="209"/>
      <c r="K4539" s="271"/>
      <c r="L4539" s="37"/>
      <c r="M4539" s="218"/>
      <c r="N4539" s="124"/>
      <c r="O4539" s="211" t="str">
        <f t="shared" ca="1" si="424"/>
        <v/>
      </c>
      <c r="P4539" s="212" t="str">
        <f>IF(ISERROR(VLOOKUP(L4539,Paramètres!$A$38:$B$40,2,0)),"",VLOOKUP(L4539,Paramètres!$A$38:$B$40,2,0))</f>
        <v/>
      </c>
      <c r="Q4539" s="211" t="str">
        <f t="shared" ca="1" si="425"/>
        <v/>
      </c>
      <c r="R4539" s="211" t="str">
        <f t="shared" si="421"/>
        <v/>
      </c>
      <c r="S4539" s="213" t="str">
        <f t="shared" ca="1" si="422"/>
        <v/>
      </c>
      <c r="T4539" s="214" t="str">
        <f t="shared" ca="1" si="426"/>
        <v/>
      </c>
    </row>
    <row r="4540" spans="1:20" x14ac:dyDescent="0.25">
      <c r="A4540" s="119" t="s">
        <v>10109</v>
      </c>
      <c r="B4540" s="260"/>
      <c r="C4540" s="264" t="str">
        <f>IF(ISERROR(VLOOKUP(B4540,'Tous les abonnés'!$A$6:$I$5491,2,0)),"",VLOOKUP(B4540,'Tous les abonnés'!$A$6:$I$5491,2,0))</f>
        <v/>
      </c>
      <c r="D4540" s="26"/>
      <c r="E4540" s="265"/>
      <c r="F4540" s="207" t="str">
        <f>IF(ISERROR(IF(VLOOKUP(D4540,Paramètres!$C$17:$H$33,6,0)="oui","illimité",VLOOKUP(D4540,Paramètres!$C$17:$H$33,5,0))),"",IF(VLOOKUP(D4540,Paramètres!$C$17:$H$33,6,0)="oui","illimité",VLOOKUP(D4540,Paramètres!$C$17:$H$33,5,0)))</f>
        <v/>
      </c>
      <c r="G4540" s="269" t="str">
        <f t="shared" si="423"/>
        <v/>
      </c>
      <c r="H4540" s="208"/>
      <c r="I4540" s="53"/>
      <c r="J4540" s="209"/>
      <c r="K4540" s="271"/>
      <c r="L4540" s="37"/>
      <c r="M4540" s="218"/>
      <c r="N4540" s="124"/>
      <c r="O4540" s="211" t="str">
        <f t="shared" ca="1" si="424"/>
        <v/>
      </c>
      <c r="P4540" s="212" t="str">
        <f>IF(ISERROR(VLOOKUP(L4540,Paramètres!$A$38:$B$40,2,0)),"",VLOOKUP(L4540,Paramètres!$A$38:$B$40,2,0))</f>
        <v/>
      </c>
      <c r="Q4540" s="211" t="str">
        <f t="shared" ca="1" si="425"/>
        <v/>
      </c>
      <c r="R4540" s="211" t="str">
        <f t="shared" si="421"/>
        <v/>
      </c>
      <c r="S4540" s="213" t="str">
        <f t="shared" ca="1" si="422"/>
        <v/>
      </c>
      <c r="T4540" s="214" t="str">
        <f t="shared" ca="1" si="426"/>
        <v/>
      </c>
    </row>
    <row r="4541" spans="1:20" x14ac:dyDescent="0.25">
      <c r="A4541" s="119" t="s">
        <v>10110</v>
      </c>
      <c r="B4541" s="260"/>
      <c r="C4541" s="264" t="str">
        <f>IF(ISERROR(VLOOKUP(B4541,'Tous les abonnés'!$A$6:$I$5491,2,0)),"",VLOOKUP(B4541,'Tous les abonnés'!$A$6:$I$5491,2,0))</f>
        <v/>
      </c>
      <c r="D4541" s="26"/>
      <c r="E4541" s="265"/>
      <c r="F4541" s="207" t="str">
        <f>IF(ISERROR(IF(VLOOKUP(D4541,Paramètres!$C$17:$H$33,6,0)="oui","illimité",VLOOKUP(D4541,Paramètres!$C$17:$H$33,5,0))),"",IF(VLOOKUP(D4541,Paramètres!$C$17:$H$33,6,0)="oui","illimité",VLOOKUP(D4541,Paramètres!$C$17:$H$33,5,0)))</f>
        <v/>
      </c>
      <c r="G4541" s="269" t="str">
        <f t="shared" si="423"/>
        <v/>
      </c>
      <c r="H4541" s="208"/>
      <c r="I4541" s="53"/>
      <c r="J4541" s="209"/>
      <c r="K4541" s="271"/>
      <c r="L4541" s="37"/>
      <c r="M4541" s="218"/>
      <c r="N4541" s="124"/>
      <c r="O4541" s="211" t="str">
        <f t="shared" ca="1" si="424"/>
        <v/>
      </c>
      <c r="P4541" s="212" t="str">
        <f>IF(ISERROR(VLOOKUP(L4541,Paramètres!$A$38:$B$40,2,0)),"",VLOOKUP(L4541,Paramètres!$A$38:$B$40,2,0))</f>
        <v/>
      </c>
      <c r="Q4541" s="211" t="str">
        <f t="shared" ca="1" si="425"/>
        <v/>
      </c>
      <c r="R4541" s="211" t="str">
        <f t="shared" si="421"/>
        <v/>
      </c>
      <c r="S4541" s="213" t="str">
        <f t="shared" ca="1" si="422"/>
        <v/>
      </c>
      <c r="T4541" s="214" t="str">
        <f t="shared" ca="1" si="426"/>
        <v/>
      </c>
    </row>
    <row r="4542" spans="1:20" x14ac:dyDescent="0.25">
      <c r="A4542" s="119" t="s">
        <v>10111</v>
      </c>
      <c r="B4542" s="260"/>
      <c r="C4542" s="264" t="str">
        <f>IF(ISERROR(VLOOKUP(B4542,'Tous les abonnés'!$A$6:$I$5491,2,0)),"",VLOOKUP(B4542,'Tous les abonnés'!$A$6:$I$5491,2,0))</f>
        <v/>
      </c>
      <c r="D4542" s="26"/>
      <c r="E4542" s="265"/>
      <c r="F4542" s="207" t="str">
        <f>IF(ISERROR(IF(VLOOKUP(D4542,Paramètres!$C$17:$H$33,6,0)="oui","illimité",VLOOKUP(D4542,Paramètres!$C$17:$H$33,5,0))),"",IF(VLOOKUP(D4542,Paramètres!$C$17:$H$33,6,0)="oui","illimité",VLOOKUP(D4542,Paramètres!$C$17:$H$33,5,0)))</f>
        <v/>
      </c>
      <c r="G4542" s="269" t="str">
        <f t="shared" si="423"/>
        <v/>
      </c>
      <c r="H4542" s="208"/>
      <c r="I4542" s="53"/>
      <c r="J4542" s="209"/>
      <c r="K4542" s="271"/>
      <c r="L4542" s="37"/>
      <c r="M4542" s="218"/>
      <c r="N4542" s="124"/>
      <c r="O4542" s="211" t="str">
        <f t="shared" ca="1" si="424"/>
        <v/>
      </c>
      <c r="P4542" s="212" t="str">
        <f>IF(ISERROR(VLOOKUP(L4542,Paramètres!$A$38:$B$40,2,0)),"",VLOOKUP(L4542,Paramètres!$A$38:$B$40,2,0))</f>
        <v/>
      </c>
      <c r="Q4542" s="211" t="str">
        <f t="shared" ca="1" si="425"/>
        <v/>
      </c>
      <c r="R4542" s="211" t="str">
        <f t="shared" si="421"/>
        <v/>
      </c>
      <c r="S4542" s="213" t="str">
        <f t="shared" ca="1" si="422"/>
        <v/>
      </c>
      <c r="T4542" s="214" t="str">
        <f t="shared" ca="1" si="426"/>
        <v/>
      </c>
    </row>
    <row r="4543" spans="1:20" x14ac:dyDescent="0.25">
      <c r="A4543" s="119" t="s">
        <v>10112</v>
      </c>
      <c r="B4543" s="260"/>
      <c r="C4543" s="264" t="str">
        <f>IF(ISERROR(VLOOKUP(B4543,'Tous les abonnés'!$A$6:$I$5491,2,0)),"",VLOOKUP(B4543,'Tous les abonnés'!$A$6:$I$5491,2,0))</f>
        <v/>
      </c>
      <c r="D4543" s="26"/>
      <c r="E4543" s="265"/>
      <c r="F4543" s="207" t="str">
        <f>IF(ISERROR(IF(VLOOKUP(D4543,Paramètres!$C$17:$H$33,6,0)="oui","illimité",VLOOKUP(D4543,Paramètres!$C$17:$H$33,5,0))),"",IF(VLOOKUP(D4543,Paramètres!$C$17:$H$33,6,0)="oui","illimité",VLOOKUP(D4543,Paramètres!$C$17:$H$33,5,0)))</f>
        <v/>
      </c>
      <c r="G4543" s="269" t="str">
        <f t="shared" si="423"/>
        <v/>
      </c>
      <c r="H4543" s="208"/>
      <c r="I4543" s="53"/>
      <c r="J4543" s="209"/>
      <c r="K4543" s="271"/>
      <c r="L4543" s="37"/>
      <c r="M4543" s="218"/>
      <c r="N4543" s="124"/>
      <c r="O4543" s="211" t="str">
        <f t="shared" ca="1" si="424"/>
        <v/>
      </c>
      <c r="P4543" s="212" t="str">
        <f>IF(ISERROR(VLOOKUP(L4543,Paramètres!$A$38:$B$40,2,0)),"",VLOOKUP(L4543,Paramètres!$A$38:$B$40,2,0))</f>
        <v/>
      </c>
      <c r="Q4543" s="211" t="str">
        <f t="shared" ca="1" si="425"/>
        <v/>
      </c>
      <c r="R4543" s="211" t="str">
        <f t="shared" si="421"/>
        <v/>
      </c>
      <c r="S4543" s="213" t="str">
        <f t="shared" ca="1" si="422"/>
        <v/>
      </c>
      <c r="T4543" s="214" t="str">
        <f t="shared" ca="1" si="426"/>
        <v/>
      </c>
    </row>
    <row r="4544" spans="1:20" x14ac:dyDescent="0.25">
      <c r="A4544" s="119" t="s">
        <v>10113</v>
      </c>
      <c r="B4544" s="260"/>
      <c r="C4544" s="264" t="str">
        <f>IF(ISERROR(VLOOKUP(B4544,'Tous les abonnés'!$A$6:$I$5491,2,0)),"",VLOOKUP(B4544,'Tous les abonnés'!$A$6:$I$5491,2,0))</f>
        <v/>
      </c>
      <c r="D4544" s="26"/>
      <c r="E4544" s="265"/>
      <c r="F4544" s="207" t="str">
        <f>IF(ISERROR(IF(VLOOKUP(D4544,Paramètres!$C$17:$H$33,6,0)="oui","illimité",VLOOKUP(D4544,Paramètres!$C$17:$H$33,5,0))),"",IF(VLOOKUP(D4544,Paramètres!$C$17:$H$33,6,0)="oui","illimité",VLOOKUP(D4544,Paramètres!$C$17:$H$33,5,0)))</f>
        <v/>
      </c>
      <c r="G4544" s="269" t="str">
        <f t="shared" si="423"/>
        <v/>
      </c>
      <c r="H4544" s="208"/>
      <c r="I4544" s="53"/>
      <c r="J4544" s="209"/>
      <c r="K4544" s="271"/>
      <c r="L4544" s="37"/>
      <c r="M4544" s="218"/>
      <c r="N4544" s="124"/>
      <c r="O4544" s="211" t="str">
        <f t="shared" ca="1" si="424"/>
        <v/>
      </c>
      <c r="P4544" s="212" t="str">
        <f>IF(ISERROR(VLOOKUP(L4544,Paramètres!$A$38:$B$40,2,0)),"",VLOOKUP(L4544,Paramètres!$A$38:$B$40,2,0))</f>
        <v/>
      </c>
      <c r="Q4544" s="211" t="str">
        <f t="shared" ca="1" si="425"/>
        <v/>
      </c>
      <c r="R4544" s="211" t="str">
        <f t="shared" si="421"/>
        <v/>
      </c>
      <c r="S4544" s="213" t="str">
        <f t="shared" ca="1" si="422"/>
        <v/>
      </c>
      <c r="T4544" s="214" t="str">
        <f t="shared" ca="1" si="426"/>
        <v/>
      </c>
    </row>
    <row r="4545" spans="1:20" x14ac:dyDescent="0.25">
      <c r="A4545" s="119" t="s">
        <v>10114</v>
      </c>
      <c r="B4545" s="260"/>
      <c r="C4545" s="264" t="str">
        <f>IF(ISERROR(VLOOKUP(B4545,'Tous les abonnés'!$A$6:$I$5491,2,0)),"",VLOOKUP(B4545,'Tous les abonnés'!$A$6:$I$5491,2,0))</f>
        <v/>
      </c>
      <c r="D4545" s="26"/>
      <c r="E4545" s="265"/>
      <c r="F4545" s="207" t="str">
        <f>IF(ISERROR(IF(VLOOKUP(D4545,Paramètres!$C$17:$H$33,6,0)="oui","illimité",VLOOKUP(D4545,Paramètres!$C$17:$H$33,5,0))),"",IF(VLOOKUP(D4545,Paramètres!$C$17:$H$33,6,0)="oui","illimité",VLOOKUP(D4545,Paramètres!$C$17:$H$33,5,0)))</f>
        <v/>
      </c>
      <c r="G4545" s="269" t="str">
        <f t="shared" si="423"/>
        <v/>
      </c>
      <c r="H4545" s="208"/>
      <c r="I4545" s="53"/>
      <c r="J4545" s="209"/>
      <c r="K4545" s="271"/>
      <c r="L4545" s="37"/>
      <c r="M4545" s="218"/>
      <c r="N4545" s="124"/>
      <c r="O4545" s="211" t="str">
        <f t="shared" ca="1" si="424"/>
        <v/>
      </c>
      <c r="P4545" s="212" t="str">
        <f>IF(ISERROR(VLOOKUP(L4545,Paramètres!$A$38:$B$40,2,0)),"",VLOOKUP(L4545,Paramètres!$A$38:$B$40,2,0))</f>
        <v/>
      </c>
      <c r="Q4545" s="211" t="str">
        <f t="shared" ca="1" si="425"/>
        <v/>
      </c>
      <c r="R4545" s="211" t="str">
        <f t="shared" si="421"/>
        <v/>
      </c>
      <c r="S4545" s="213" t="str">
        <f t="shared" ca="1" si="422"/>
        <v/>
      </c>
      <c r="T4545" s="214" t="str">
        <f t="shared" ca="1" si="426"/>
        <v/>
      </c>
    </row>
    <row r="4546" spans="1:20" x14ac:dyDescent="0.25">
      <c r="A4546" s="119" t="s">
        <v>10115</v>
      </c>
      <c r="B4546" s="260"/>
      <c r="C4546" s="264" t="str">
        <f>IF(ISERROR(VLOOKUP(B4546,'Tous les abonnés'!$A$6:$I$5491,2,0)),"",VLOOKUP(B4546,'Tous les abonnés'!$A$6:$I$5491,2,0))</f>
        <v/>
      </c>
      <c r="D4546" s="26"/>
      <c r="E4546" s="265"/>
      <c r="F4546" s="207" t="str">
        <f>IF(ISERROR(IF(VLOOKUP(D4546,Paramètres!$C$17:$H$33,6,0)="oui","illimité",VLOOKUP(D4546,Paramètres!$C$17:$H$33,5,0))),"",IF(VLOOKUP(D4546,Paramètres!$C$17:$H$33,6,0)="oui","illimité",VLOOKUP(D4546,Paramètres!$C$17:$H$33,5,0)))</f>
        <v/>
      </c>
      <c r="G4546" s="269" t="str">
        <f t="shared" si="423"/>
        <v/>
      </c>
      <c r="H4546" s="208"/>
      <c r="I4546" s="53"/>
      <c r="J4546" s="209"/>
      <c r="K4546" s="271"/>
      <c r="L4546" s="37"/>
      <c r="M4546" s="218"/>
      <c r="N4546" s="124"/>
      <c r="O4546" s="211" t="str">
        <f t="shared" ca="1" si="424"/>
        <v/>
      </c>
      <c r="P4546" s="212" t="str">
        <f>IF(ISERROR(VLOOKUP(L4546,Paramètres!$A$38:$B$40,2,0)),"",VLOOKUP(L4546,Paramètres!$A$38:$B$40,2,0))</f>
        <v/>
      </c>
      <c r="Q4546" s="211" t="str">
        <f t="shared" ca="1" si="425"/>
        <v/>
      </c>
      <c r="R4546" s="211" t="str">
        <f t="shared" si="421"/>
        <v/>
      </c>
      <c r="S4546" s="213" t="str">
        <f t="shared" ca="1" si="422"/>
        <v/>
      </c>
      <c r="T4546" s="214" t="str">
        <f t="shared" ca="1" si="426"/>
        <v/>
      </c>
    </row>
    <row r="4547" spans="1:20" x14ac:dyDescent="0.25">
      <c r="A4547" s="119" t="s">
        <v>10116</v>
      </c>
      <c r="B4547" s="260"/>
      <c r="C4547" s="264" t="str">
        <f>IF(ISERROR(VLOOKUP(B4547,'Tous les abonnés'!$A$6:$I$5491,2,0)),"",VLOOKUP(B4547,'Tous les abonnés'!$A$6:$I$5491,2,0))</f>
        <v/>
      </c>
      <c r="D4547" s="26"/>
      <c r="E4547" s="265"/>
      <c r="F4547" s="207" t="str">
        <f>IF(ISERROR(IF(VLOOKUP(D4547,Paramètres!$C$17:$H$33,6,0)="oui","illimité",VLOOKUP(D4547,Paramètres!$C$17:$H$33,5,0))),"",IF(VLOOKUP(D4547,Paramètres!$C$17:$H$33,6,0)="oui","illimité",VLOOKUP(D4547,Paramètres!$C$17:$H$33,5,0)))</f>
        <v/>
      </c>
      <c r="G4547" s="269" t="str">
        <f t="shared" si="423"/>
        <v/>
      </c>
      <c r="H4547" s="208"/>
      <c r="I4547" s="53"/>
      <c r="J4547" s="209"/>
      <c r="K4547" s="271"/>
      <c r="L4547" s="37"/>
      <c r="M4547" s="218"/>
      <c r="N4547" s="124"/>
      <c r="O4547" s="211" t="str">
        <f t="shared" ca="1" si="424"/>
        <v/>
      </c>
      <c r="P4547" s="212" t="str">
        <f>IF(ISERROR(VLOOKUP(L4547,Paramètres!$A$38:$B$40,2,0)),"",VLOOKUP(L4547,Paramètres!$A$38:$B$40,2,0))</f>
        <v/>
      </c>
      <c r="Q4547" s="211" t="str">
        <f t="shared" ca="1" si="425"/>
        <v/>
      </c>
      <c r="R4547" s="211" t="str">
        <f t="shared" si="421"/>
        <v/>
      </c>
      <c r="S4547" s="213" t="str">
        <f t="shared" ca="1" si="422"/>
        <v/>
      </c>
      <c r="T4547" s="214" t="str">
        <f t="shared" ca="1" si="426"/>
        <v/>
      </c>
    </row>
    <row r="4548" spans="1:20" x14ac:dyDescent="0.25">
      <c r="A4548" s="119" t="s">
        <v>10117</v>
      </c>
      <c r="B4548" s="260"/>
      <c r="C4548" s="264" t="str">
        <f>IF(ISERROR(VLOOKUP(B4548,'Tous les abonnés'!$A$6:$I$5491,2,0)),"",VLOOKUP(B4548,'Tous les abonnés'!$A$6:$I$5491,2,0))</f>
        <v/>
      </c>
      <c r="D4548" s="26"/>
      <c r="E4548" s="265"/>
      <c r="F4548" s="207" t="str">
        <f>IF(ISERROR(IF(VLOOKUP(D4548,Paramètres!$C$17:$H$33,6,0)="oui","illimité",VLOOKUP(D4548,Paramètres!$C$17:$H$33,5,0))),"",IF(VLOOKUP(D4548,Paramètres!$C$17:$H$33,6,0)="oui","illimité",VLOOKUP(D4548,Paramètres!$C$17:$H$33,5,0)))</f>
        <v/>
      </c>
      <c r="G4548" s="269" t="str">
        <f t="shared" si="423"/>
        <v/>
      </c>
      <c r="H4548" s="208"/>
      <c r="I4548" s="53"/>
      <c r="J4548" s="209"/>
      <c r="K4548" s="271"/>
      <c r="L4548" s="37"/>
      <c r="M4548" s="218"/>
      <c r="N4548" s="124"/>
      <c r="O4548" s="211" t="str">
        <f t="shared" ca="1" si="424"/>
        <v/>
      </c>
      <c r="P4548" s="212" t="str">
        <f>IF(ISERROR(VLOOKUP(L4548,Paramètres!$A$38:$B$40,2,0)),"",VLOOKUP(L4548,Paramètres!$A$38:$B$40,2,0))</f>
        <v/>
      </c>
      <c r="Q4548" s="211" t="str">
        <f t="shared" ca="1" si="425"/>
        <v/>
      </c>
      <c r="R4548" s="211" t="str">
        <f t="shared" si="421"/>
        <v/>
      </c>
      <c r="S4548" s="213" t="str">
        <f t="shared" ca="1" si="422"/>
        <v/>
      </c>
      <c r="T4548" s="214" t="str">
        <f t="shared" ca="1" si="426"/>
        <v/>
      </c>
    </row>
    <row r="4549" spans="1:20" x14ac:dyDescent="0.25">
      <c r="A4549" s="119" t="s">
        <v>10118</v>
      </c>
      <c r="B4549" s="260"/>
      <c r="C4549" s="264" t="str">
        <f>IF(ISERROR(VLOOKUP(B4549,'Tous les abonnés'!$A$6:$I$5491,2,0)),"",VLOOKUP(B4549,'Tous les abonnés'!$A$6:$I$5491,2,0))</f>
        <v/>
      </c>
      <c r="D4549" s="26"/>
      <c r="E4549" s="265"/>
      <c r="F4549" s="207" t="str">
        <f>IF(ISERROR(IF(VLOOKUP(D4549,Paramètres!$C$17:$H$33,6,0)="oui","illimité",VLOOKUP(D4549,Paramètres!$C$17:$H$33,5,0))),"",IF(VLOOKUP(D4549,Paramètres!$C$17:$H$33,6,0)="oui","illimité",VLOOKUP(D4549,Paramètres!$C$17:$H$33,5,0)))</f>
        <v/>
      </c>
      <c r="G4549" s="269" t="str">
        <f t="shared" si="423"/>
        <v/>
      </c>
      <c r="H4549" s="208"/>
      <c r="I4549" s="53"/>
      <c r="J4549" s="209"/>
      <c r="K4549" s="271"/>
      <c r="L4549" s="37"/>
      <c r="M4549" s="218"/>
      <c r="N4549" s="124"/>
      <c r="O4549" s="211" t="str">
        <f t="shared" ca="1" si="424"/>
        <v/>
      </c>
      <c r="P4549" s="212" t="str">
        <f>IF(ISERROR(VLOOKUP(L4549,Paramètres!$A$38:$B$40,2,0)),"",VLOOKUP(L4549,Paramètres!$A$38:$B$40,2,0))</f>
        <v/>
      </c>
      <c r="Q4549" s="211" t="str">
        <f t="shared" ca="1" si="425"/>
        <v/>
      </c>
      <c r="R4549" s="211" t="str">
        <f t="shared" si="421"/>
        <v/>
      </c>
      <c r="S4549" s="213" t="str">
        <f t="shared" ca="1" si="422"/>
        <v/>
      </c>
      <c r="T4549" s="214" t="str">
        <f t="shared" ca="1" si="426"/>
        <v/>
      </c>
    </row>
    <row r="4550" spans="1:20" x14ac:dyDescent="0.25">
      <c r="A4550" s="119" t="s">
        <v>10119</v>
      </c>
      <c r="B4550" s="260"/>
      <c r="C4550" s="264" t="str">
        <f>IF(ISERROR(VLOOKUP(B4550,'Tous les abonnés'!$A$6:$I$5491,2,0)),"",VLOOKUP(B4550,'Tous les abonnés'!$A$6:$I$5491,2,0))</f>
        <v/>
      </c>
      <c r="D4550" s="26"/>
      <c r="E4550" s="265"/>
      <c r="F4550" s="207" t="str">
        <f>IF(ISERROR(IF(VLOOKUP(D4550,Paramètres!$C$17:$H$33,6,0)="oui","illimité",VLOOKUP(D4550,Paramètres!$C$17:$H$33,5,0))),"",IF(VLOOKUP(D4550,Paramètres!$C$17:$H$33,6,0)="oui","illimité",VLOOKUP(D4550,Paramètres!$C$17:$H$33,5,0)))</f>
        <v/>
      </c>
      <c r="G4550" s="269" t="str">
        <f t="shared" si="423"/>
        <v/>
      </c>
      <c r="H4550" s="208"/>
      <c r="I4550" s="53"/>
      <c r="J4550" s="209"/>
      <c r="K4550" s="271"/>
      <c r="L4550" s="37"/>
      <c r="M4550" s="218"/>
      <c r="N4550" s="124"/>
      <c r="O4550" s="211" t="str">
        <f t="shared" ca="1" si="424"/>
        <v/>
      </c>
      <c r="P4550" s="212" t="str">
        <f>IF(ISERROR(VLOOKUP(L4550,Paramètres!$A$38:$B$40,2,0)),"",VLOOKUP(L4550,Paramètres!$A$38:$B$40,2,0))</f>
        <v/>
      </c>
      <c r="Q4550" s="211" t="str">
        <f t="shared" ca="1" si="425"/>
        <v/>
      </c>
      <c r="R4550" s="211" t="str">
        <f t="shared" si="421"/>
        <v/>
      </c>
      <c r="S4550" s="213" t="str">
        <f t="shared" ca="1" si="422"/>
        <v/>
      </c>
      <c r="T4550" s="214" t="str">
        <f t="shared" ca="1" si="426"/>
        <v/>
      </c>
    </row>
    <row r="4551" spans="1:20" x14ac:dyDescent="0.25">
      <c r="A4551" s="119" t="s">
        <v>10120</v>
      </c>
      <c r="B4551" s="260"/>
      <c r="C4551" s="264" t="str">
        <f>IF(ISERROR(VLOOKUP(B4551,'Tous les abonnés'!$A$6:$I$5491,2,0)),"",VLOOKUP(B4551,'Tous les abonnés'!$A$6:$I$5491,2,0))</f>
        <v/>
      </c>
      <c r="D4551" s="26"/>
      <c r="E4551" s="265"/>
      <c r="F4551" s="207" t="str">
        <f>IF(ISERROR(IF(VLOOKUP(D4551,Paramètres!$C$17:$H$33,6,0)="oui","illimité",VLOOKUP(D4551,Paramètres!$C$17:$H$33,5,0))),"",IF(VLOOKUP(D4551,Paramètres!$C$17:$H$33,6,0)="oui","illimité",VLOOKUP(D4551,Paramètres!$C$17:$H$33,5,0)))</f>
        <v/>
      </c>
      <c r="G4551" s="269" t="str">
        <f t="shared" si="423"/>
        <v/>
      </c>
      <c r="H4551" s="208"/>
      <c r="I4551" s="53"/>
      <c r="J4551" s="209"/>
      <c r="K4551" s="271"/>
      <c r="L4551" s="37"/>
      <c r="M4551" s="218"/>
      <c r="N4551" s="124"/>
      <c r="O4551" s="211" t="str">
        <f t="shared" ca="1" si="424"/>
        <v/>
      </c>
      <c r="P4551" s="212" t="str">
        <f>IF(ISERROR(VLOOKUP(L4551,Paramètres!$A$38:$B$40,2,0)),"",VLOOKUP(L4551,Paramètres!$A$38:$B$40,2,0))</f>
        <v/>
      </c>
      <c r="Q4551" s="211" t="str">
        <f t="shared" ca="1" si="425"/>
        <v/>
      </c>
      <c r="R4551" s="211" t="str">
        <f t="shared" ref="R4551:R4614" si="427">IF(L4551="en 1 fois",1,IF(F4551="illimité",O4551/P4551,IF(ISERROR(F4551/P4551),"",ROUND(F4551/P4551,0))))</f>
        <v/>
      </c>
      <c r="S4551" s="213" t="str">
        <f t="shared" ref="S4551:S4614" ca="1" si="428">IF(ISERROR(IF(F4551="illimité",Q4551*J4551,IF(L4551="en 1 fois",J4551,J4551*Q4551/R4551))),"",IF(F4551="illimité",Q4551*J4551,IF(L4551="en 1 fois",J4551,J4551*Q4551/R4551)))</f>
        <v/>
      </c>
      <c r="T4551" s="214" t="str">
        <f t="shared" ca="1" si="426"/>
        <v/>
      </c>
    </row>
    <row r="4552" spans="1:20" x14ac:dyDescent="0.25">
      <c r="A4552" s="119" t="s">
        <v>10121</v>
      </c>
      <c r="B4552" s="260"/>
      <c r="C4552" s="264" t="str">
        <f>IF(ISERROR(VLOOKUP(B4552,'Tous les abonnés'!$A$6:$I$5491,2,0)),"",VLOOKUP(B4552,'Tous les abonnés'!$A$6:$I$5491,2,0))</f>
        <v/>
      </c>
      <c r="D4552" s="26"/>
      <c r="E4552" s="265"/>
      <c r="F4552" s="207" t="str">
        <f>IF(ISERROR(IF(VLOOKUP(D4552,Paramètres!$C$17:$H$33,6,0)="oui","illimité",VLOOKUP(D4552,Paramètres!$C$17:$H$33,5,0))),"",IF(VLOOKUP(D4552,Paramètres!$C$17:$H$33,6,0)="oui","illimité",VLOOKUP(D4552,Paramètres!$C$17:$H$33,5,0)))</f>
        <v/>
      </c>
      <c r="G4552" s="269" t="str">
        <f t="shared" ref="G4552:G4615" si="429">IF(ISBLANK(K4552),IF(ISERROR(E4552+F4552),"",E4552+F4552),K4552)</f>
        <v/>
      </c>
      <c r="H4552" s="208"/>
      <c r="I4552" s="53"/>
      <c r="J4552" s="209"/>
      <c r="K4552" s="271"/>
      <c r="L4552" s="37"/>
      <c r="M4552" s="218"/>
      <c r="N4552" s="124"/>
      <c r="O4552" s="211" t="str">
        <f t="shared" ref="O4552:O4615" ca="1" si="430">IF(ISBLANK(E4552),"",IF(TODAY()&gt;G4552,G4552-E4552,TODAY()-E4552))</f>
        <v/>
      </c>
      <c r="P4552" s="212" t="str">
        <f>IF(ISERROR(VLOOKUP(L4552,Paramètres!$A$38:$B$40,2,0)),"",VLOOKUP(L4552,Paramètres!$A$38:$B$40,2,0))</f>
        <v/>
      </c>
      <c r="Q4552" s="211" t="str">
        <f t="shared" ref="Q4552:Q4615" ca="1" si="431">IF(ISERROR(O4552/P4552),"",ROUND(O4552/P4552,0))</f>
        <v/>
      </c>
      <c r="R4552" s="211" t="str">
        <f t="shared" si="427"/>
        <v/>
      </c>
      <c r="S4552" s="213" t="str">
        <f t="shared" ca="1" si="428"/>
        <v/>
      </c>
      <c r="T4552" s="214" t="str">
        <f t="shared" ref="T4552:T4615" ca="1" si="432">IF(ISERROR(S4552-N4552),"",S4552-N4552)</f>
        <v/>
      </c>
    </row>
    <row r="4553" spans="1:20" x14ac:dyDescent="0.25">
      <c r="A4553" s="119" t="s">
        <v>10122</v>
      </c>
      <c r="B4553" s="260"/>
      <c r="C4553" s="264" t="str">
        <f>IF(ISERROR(VLOOKUP(B4553,'Tous les abonnés'!$A$6:$I$5491,2,0)),"",VLOOKUP(B4553,'Tous les abonnés'!$A$6:$I$5491,2,0))</f>
        <v/>
      </c>
      <c r="D4553" s="26"/>
      <c r="E4553" s="265"/>
      <c r="F4553" s="207" t="str">
        <f>IF(ISERROR(IF(VLOOKUP(D4553,Paramètres!$C$17:$H$33,6,0)="oui","illimité",VLOOKUP(D4553,Paramètres!$C$17:$H$33,5,0))),"",IF(VLOOKUP(D4553,Paramètres!$C$17:$H$33,6,0)="oui","illimité",VLOOKUP(D4553,Paramètres!$C$17:$H$33,5,0)))</f>
        <v/>
      </c>
      <c r="G4553" s="269" t="str">
        <f t="shared" si="429"/>
        <v/>
      </c>
      <c r="H4553" s="208"/>
      <c r="I4553" s="53"/>
      <c r="J4553" s="209"/>
      <c r="K4553" s="271"/>
      <c r="L4553" s="37"/>
      <c r="M4553" s="218"/>
      <c r="N4553" s="124"/>
      <c r="O4553" s="211" t="str">
        <f t="shared" ca="1" si="430"/>
        <v/>
      </c>
      <c r="P4553" s="212" t="str">
        <f>IF(ISERROR(VLOOKUP(L4553,Paramètres!$A$38:$B$40,2,0)),"",VLOOKUP(L4553,Paramètres!$A$38:$B$40,2,0))</f>
        <v/>
      </c>
      <c r="Q4553" s="211" t="str">
        <f t="shared" ca="1" si="431"/>
        <v/>
      </c>
      <c r="R4553" s="211" t="str">
        <f t="shared" si="427"/>
        <v/>
      </c>
      <c r="S4553" s="213" t="str">
        <f t="shared" ca="1" si="428"/>
        <v/>
      </c>
      <c r="T4553" s="214" t="str">
        <f t="shared" ca="1" si="432"/>
        <v/>
      </c>
    </row>
    <row r="4554" spans="1:20" x14ac:dyDescent="0.25">
      <c r="A4554" s="119" t="s">
        <v>10123</v>
      </c>
      <c r="B4554" s="260"/>
      <c r="C4554" s="264" t="str">
        <f>IF(ISERROR(VLOOKUP(B4554,'Tous les abonnés'!$A$6:$I$5491,2,0)),"",VLOOKUP(B4554,'Tous les abonnés'!$A$6:$I$5491,2,0))</f>
        <v/>
      </c>
      <c r="D4554" s="26"/>
      <c r="E4554" s="265"/>
      <c r="F4554" s="207" t="str">
        <f>IF(ISERROR(IF(VLOOKUP(D4554,Paramètres!$C$17:$H$33,6,0)="oui","illimité",VLOOKUP(D4554,Paramètres!$C$17:$H$33,5,0))),"",IF(VLOOKUP(D4554,Paramètres!$C$17:$H$33,6,0)="oui","illimité",VLOOKUP(D4554,Paramètres!$C$17:$H$33,5,0)))</f>
        <v/>
      </c>
      <c r="G4554" s="269" t="str">
        <f t="shared" si="429"/>
        <v/>
      </c>
      <c r="H4554" s="208"/>
      <c r="I4554" s="53"/>
      <c r="J4554" s="209"/>
      <c r="K4554" s="271"/>
      <c r="L4554" s="37"/>
      <c r="M4554" s="218"/>
      <c r="N4554" s="124"/>
      <c r="O4554" s="211" t="str">
        <f t="shared" ca="1" si="430"/>
        <v/>
      </c>
      <c r="P4554" s="212" t="str">
        <f>IF(ISERROR(VLOOKUP(L4554,Paramètres!$A$38:$B$40,2,0)),"",VLOOKUP(L4554,Paramètres!$A$38:$B$40,2,0))</f>
        <v/>
      </c>
      <c r="Q4554" s="211" t="str">
        <f t="shared" ca="1" si="431"/>
        <v/>
      </c>
      <c r="R4554" s="211" t="str">
        <f t="shared" si="427"/>
        <v/>
      </c>
      <c r="S4554" s="213" t="str">
        <f t="shared" ca="1" si="428"/>
        <v/>
      </c>
      <c r="T4554" s="214" t="str">
        <f t="shared" ca="1" si="432"/>
        <v/>
      </c>
    </row>
    <row r="4555" spans="1:20" x14ac:dyDescent="0.25">
      <c r="A4555" s="119" t="s">
        <v>10124</v>
      </c>
      <c r="B4555" s="260"/>
      <c r="C4555" s="264" t="str">
        <f>IF(ISERROR(VLOOKUP(B4555,'Tous les abonnés'!$A$6:$I$5491,2,0)),"",VLOOKUP(B4555,'Tous les abonnés'!$A$6:$I$5491,2,0))</f>
        <v/>
      </c>
      <c r="D4555" s="26"/>
      <c r="E4555" s="265"/>
      <c r="F4555" s="207" t="str">
        <f>IF(ISERROR(IF(VLOOKUP(D4555,Paramètres!$C$17:$H$33,6,0)="oui","illimité",VLOOKUP(D4555,Paramètres!$C$17:$H$33,5,0))),"",IF(VLOOKUP(D4555,Paramètres!$C$17:$H$33,6,0)="oui","illimité",VLOOKUP(D4555,Paramètres!$C$17:$H$33,5,0)))</f>
        <v/>
      </c>
      <c r="G4555" s="269" t="str">
        <f t="shared" si="429"/>
        <v/>
      </c>
      <c r="H4555" s="208"/>
      <c r="I4555" s="53"/>
      <c r="J4555" s="209"/>
      <c r="K4555" s="271"/>
      <c r="L4555" s="37"/>
      <c r="M4555" s="218"/>
      <c r="N4555" s="124"/>
      <c r="O4555" s="211" t="str">
        <f t="shared" ca="1" si="430"/>
        <v/>
      </c>
      <c r="P4555" s="212" t="str">
        <f>IF(ISERROR(VLOOKUP(L4555,Paramètres!$A$38:$B$40,2,0)),"",VLOOKUP(L4555,Paramètres!$A$38:$B$40,2,0))</f>
        <v/>
      </c>
      <c r="Q4555" s="211" t="str">
        <f t="shared" ca="1" si="431"/>
        <v/>
      </c>
      <c r="R4555" s="211" t="str">
        <f t="shared" si="427"/>
        <v/>
      </c>
      <c r="S4555" s="213" t="str">
        <f t="shared" ca="1" si="428"/>
        <v/>
      </c>
      <c r="T4555" s="214" t="str">
        <f t="shared" ca="1" si="432"/>
        <v/>
      </c>
    </row>
    <row r="4556" spans="1:20" x14ac:dyDescent="0.25">
      <c r="A4556" s="119" t="s">
        <v>10125</v>
      </c>
      <c r="B4556" s="260"/>
      <c r="C4556" s="264" t="str">
        <f>IF(ISERROR(VLOOKUP(B4556,'Tous les abonnés'!$A$6:$I$5491,2,0)),"",VLOOKUP(B4556,'Tous les abonnés'!$A$6:$I$5491,2,0))</f>
        <v/>
      </c>
      <c r="D4556" s="26"/>
      <c r="E4556" s="265"/>
      <c r="F4556" s="207" t="str">
        <f>IF(ISERROR(IF(VLOOKUP(D4556,Paramètres!$C$17:$H$33,6,0)="oui","illimité",VLOOKUP(D4556,Paramètres!$C$17:$H$33,5,0))),"",IF(VLOOKUP(D4556,Paramètres!$C$17:$H$33,6,0)="oui","illimité",VLOOKUP(D4556,Paramètres!$C$17:$H$33,5,0)))</f>
        <v/>
      </c>
      <c r="G4556" s="269" t="str">
        <f t="shared" si="429"/>
        <v/>
      </c>
      <c r="H4556" s="208"/>
      <c r="I4556" s="53"/>
      <c r="J4556" s="209"/>
      <c r="K4556" s="271"/>
      <c r="L4556" s="37"/>
      <c r="M4556" s="218"/>
      <c r="N4556" s="124"/>
      <c r="O4556" s="211" t="str">
        <f t="shared" ca="1" si="430"/>
        <v/>
      </c>
      <c r="P4556" s="212" t="str">
        <f>IF(ISERROR(VLOOKUP(L4556,Paramètres!$A$38:$B$40,2,0)),"",VLOOKUP(L4556,Paramètres!$A$38:$B$40,2,0))</f>
        <v/>
      </c>
      <c r="Q4556" s="211" t="str">
        <f t="shared" ca="1" si="431"/>
        <v/>
      </c>
      <c r="R4556" s="211" t="str">
        <f t="shared" si="427"/>
        <v/>
      </c>
      <c r="S4556" s="213" t="str">
        <f t="shared" ca="1" si="428"/>
        <v/>
      </c>
      <c r="T4556" s="214" t="str">
        <f t="shared" ca="1" si="432"/>
        <v/>
      </c>
    </row>
    <row r="4557" spans="1:20" x14ac:dyDescent="0.25">
      <c r="A4557" s="119" t="s">
        <v>10126</v>
      </c>
      <c r="B4557" s="260"/>
      <c r="C4557" s="264" t="str">
        <f>IF(ISERROR(VLOOKUP(B4557,'Tous les abonnés'!$A$6:$I$5491,2,0)),"",VLOOKUP(B4557,'Tous les abonnés'!$A$6:$I$5491,2,0))</f>
        <v/>
      </c>
      <c r="D4557" s="26"/>
      <c r="E4557" s="265"/>
      <c r="F4557" s="207" t="str">
        <f>IF(ISERROR(IF(VLOOKUP(D4557,Paramètres!$C$17:$H$33,6,0)="oui","illimité",VLOOKUP(D4557,Paramètres!$C$17:$H$33,5,0))),"",IF(VLOOKUP(D4557,Paramètres!$C$17:$H$33,6,0)="oui","illimité",VLOOKUP(D4557,Paramètres!$C$17:$H$33,5,0)))</f>
        <v/>
      </c>
      <c r="G4557" s="269" t="str">
        <f t="shared" si="429"/>
        <v/>
      </c>
      <c r="H4557" s="208"/>
      <c r="I4557" s="53"/>
      <c r="J4557" s="209"/>
      <c r="K4557" s="271"/>
      <c r="L4557" s="37"/>
      <c r="M4557" s="218"/>
      <c r="N4557" s="124"/>
      <c r="O4557" s="211" t="str">
        <f t="shared" ca="1" si="430"/>
        <v/>
      </c>
      <c r="P4557" s="212" t="str">
        <f>IF(ISERROR(VLOOKUP(L4557,Paramètres!$A$38:$B$40,2,0)),"",VLOOKUP(L4557,Paramètres!$A$38:$B$40,2,0))</f>
        <v/>
      </c>
      <c r="Q4557" s="211" t="str">
        <f t="shared" ca="1" si="431"/>
        <v/>
      </c>
      <c r="R4557" s="211" t="str">
        <f t="shared" si="427"/>
        <v/>
      </c>
      <c r="S4557" s="213" t="str">
        <f t="shared" ca="1" si="428"/>
        <v/>
      </c>
      <c r="T4557" s="214" t="str">
        <f t="shared" ca="1" si="432"/>
        <v/>
      </c>
    </row>
    <row r="4558" spans="1:20" x14ac:dyDescent="0.25">
      <c r="A4558" s="119" t="s">
        <v>10127</v>
      </c>
      <c r="B4558" s="260"/>
      <c r="C4558" s="264" t="str">
        <f>IF(ISERROR(VLOOKUP(B4558,'Tous les abonnés'!$A$6:$I$5491,2,0)),"",VLOOKUP(B4558,'Tous les abonnés'!$A$6:$I$5491,2,0))</f>
        <v/>
      </c>
      <c r="D4558" s="26"/>
      <c r="E4558" s="265"/>
      <c r="F4558" s="207" t="str">
        <f>IF(ISERROR(IF(VLOOKUP(D4558,Paramètres!$C$17:$H$33,6,0)="oui","illimité",VLOOKUP(D4558,Paramètres!$C$17:$H$33,5,0))),"",IF(VLOOKUP(D4558,Paramètres!$C$17:$H$33,6,0)="oui","illimité",VLOOKUP(D4558,Paramètres!$C$17:$H$33,5,0)))</f>
        <v/>
      </c>
      <c r="G4558" s="269" t="str">
        <f t="shared" si="429"/>
        <v/>
      </c>
      <c r="H4558" s="208"/>
      <c r="I4558" s="53"/>
      <c r="J4558" s="209"/>
      <c r="K4558" s="271"/>
      <c r="L4558" s="37"/>
      <c r="M4558" s="218"/>
      <c r="N4558" s="124"/>
      <c r="O4558" s="211" t="str">
        <f t="shared" ca="1" si="430"/>
        <v/>
      </c>
      <c r="P4558" s="212" t="str">
        <f>IF(ISERROR(VLOOKUP(L4558,Paramètres!$A$38:$B$40,2,0)),"",VLOOKUP(L4558,Paramètres!$A$38:$B$40,2,0))</f>
        <v/>
      </c>
      <c r="Q4558" s="211" t="str">
        <f t="shared" ca="1" si="431"/>
        <v/>
      </c>
      <c r="R4558" s="211" t="str">
        <f t="shared" si="427"/>
        <v/>
      </c>
      <c r="S4558" s="213" t="str">
        <f t="shared" ca="1" si="428"/>
        <v/>
      </c>
      <c r="T4558" s="214" t="str">
        <f t="shared" ca="1" si="432"/>
        <v/>
      </c>
    </row>
    <row r="4559" spans="1:20" x14ac:dyDescent="0.25">
      <c r="A4559" s="119" t="s">
        <v>10128</v>
      </c>
      <c r="B4559" s="260"/>
      <c r="C4559" s="264" t="str">
        <f>IF(ISERROR(VLOOKUP(B4559,'Tous les abonnés'!$A$6:$I$5491,2,0)),"",VLOOKUP(B4559,'Tous les abonnés'!$A$6:$I$5491,2,0))</f>
        <v/>
      </c>
      <c r="D4559" s="26"/>
      <c r="E4559" s="265"/>
      <c r="F4559" s="207" t="str">
        <f>IF(ISERROR(IF(VLOOKUP(D4559,Paramètres!$C$17:$H$33,6,0)="oui","illimité",VLOOKUP(D4559,Paramètres!$C$17:$H$33,5,0))),"",IF(VLOOKUP(D4559,Paramètres!$C$17:$H$33,6,0)="oui","illimité",VLOOKUP(D4559,Paramètres!$C$17:$H$33,5,0)))</f>
        <v/>
      </c>
      <c r="G4559" s="269" t="str">
        <f t="shared" si="429"/>
        <v/>
      </c>
      <c r="H4559" s="208"/>
      <c r="I4559" s="53"/>
      <c r="J4559" s="209"/>
      <c r="K4559" s="271"/>
      <c r="L4559" s="37"/>
      <c r="M4559" s="218"/>
      <c r="N4559" s="124"/>
      <c r="O4559" s="211" t="str">
        <f t="shared" ca="1" si="430"/>
        <v/>
      </c>
      <c r="P4559" s="212" t="str">
        <f>IF(ISERROR(VLOOKUP(L4559,Paramètres!$A$38:$B$40,2,0)),"",VLOOKUP(L4559,Paramètres!$A$38:$B$40,2,0))</f>
        <v/>
      </c>
      <c r="Q4559" s="211" t="str">
        <f t="shared" ca="1" si="431"/>
        <v/>
      </c>
      <c r="R4559" s="211" t="str">
        <f t="shared" si="427"/>
        <v/>
      </c>
      <c r="S4559" s="213" t="str">
        <f t="shared" ca="1" si="428"/>
        <v/>
      </c>
      <c r="T4559" s="214" t="str">
        <f t="shared" ca="1" si="432"/>
        <v/>
      </c>
    </row>
    <row r="4560" spans="1:20" x14ac:dyDescent="0.25">
      <c r="A4560" s="119" t="s">
        <v>10129</v>
      </c>
      <c r="B4560" s="260"/>
      <c r="C4560" s="264" t="str">
        <f>IF(ISERROR(VLOOKUP(B4560,'Tous les abonnés'!$A$6:$I$5491,2,0)),"",VLOOKUP(B4560,'Tous les abonnés'!$A$6:$I$5491,2,0))</f>
        <v/>
      </c>
      <c r="D4560" s="26"/>
      <c r="E4560" s="265"/>
      <c r="F4560" s="207" t="str">
        <f>IF(ISERROR(IF(VLOOKUP(D4560,Paramètres!$C$17:$H$33,6,0)="oui","illimité",VLOOKUP(D4560,Paramètres!$C$17:$H$33,5,0))),"",IF(VLOOKUP(D4560,Paramètres!$C$17:$H$33,6,0)="oui","illimité",VLOOKUP(D4560,Paramètres!$C$17:$H$33,5,0)))</f>
        <v/>
      </c>
      <c r="G4560" s="269" t="str">
        <f t="shared" si="429"/>
        <v/>
      </c>
      <c r="H4560" s="208"/>
      <c r="I4560" s="53"/>
      <c r="J4560" s="209"/>
      <c r="K4560" s="271"/>
      <c r="L4560" s="37"/>
      <c r="M4560" s="218"/>
      <c r="N4560" s="124"/>
      <c r="O4560" s="211" t="str">
        <f t="shared" ca="1" si="430"/>
        <v/>
      </c>
      <c r="P4560" s="212" t="str">
        <f>IF(ISERROR(VLOOKUP(L4560,Paramètres!$A$38:$B$40,2,0)),"",VLOOKUP(L4560,Paramètres!$A$38:$B$40,2,0))</f>
        <v/>
      </c>
      <c r="Q4560" s="211" t="str">
        <f t="shared" ca="1" si="431"/>
        <v/>
      </c>
      <c r="R4560" s="211" t="str">
        <f t="shared" si="427"/>
        <v/>
      </c>
      <c r="S4560" s="213" t="str">
        <f t="shared" ca="1" si="428"/>
        <v/>
      </c>
      <c r="T4560" s="214" t="str">
        <f t="shared" ca="1" si="432"/>
        <v/>
      </c>
    </row>
    <row r="4561" spans="1:20" x14ac:dyDescent="0.25">
      <c r="A4561" s="119" t="s">
        <v>10130</v>
      </c>
      <c r="B4561" s="260"/>
      <c r="C4561" s="264" t="str">
        <f>IF(ISERROR(VLOOKUP(B4561,'Tous les abonnés'!$A$6:$I$5491,2,0)),"",VLOOKUP(B4561,'Tous les abonnés'!$A$6:$I$5491,2,0))</f>
        <v/>
      </c>
      <c r="D4561" s="26"/>
      <c r="E4561" s="265"/>
      <c r="F4561" s="207" t="str">
        <f>IF(ISERROR(IF(VLOOKUP(D4561,Paramètres!$C$17:$H$33,6,0)="oui","illimité",VLOOKUP(D4561,Paramètres!$C$17:$H$33,5,0))),"",IF(VLOOKUP(D4561,Paramètres!$C$17:$H$33,6,0)="oui","illimité",VLOOKUP(D4561,Paramètres!$C$17:$H$33,5,0)))</f>
        <v/>
      </c>
      <c r="G4561" s="269" t="str">
        <f t="shared" si="429"/>
        <v/>
      </c>
      <c r="H4561" s="208"/>
      <c r="I4561" s="53"/>
      <c r="J4561" s="209"/>
      <c r="K4561" s="271"/>
      <c r="L4561" s="37"/>
      <c r="M4561" s="218"/>
      <c r="N4561" s="124"/>
      <c r="O4561" s="211" t="str">
        <f t="shared" ca="1" si="430"/>
        <v/>
      </c>
      <c r="P4561" s="212" t="str">
        <f>IF(ISERROR(VLOOKUP(L4561,Paramètres!$A$38:$B$40,2,0)),"",VLOOKUP(L4561,Paramètres!$A$38:$B$40,2,0))</f>
        <v/>
      </c>
      <c r="Q4561" s="211" t="str">
        <f t="shared" ca="1" si="431"/>
        <v/>
      </c>
      <c r="R4561" s="211" t="str">
        <f t="shared" si="427"/>
        <v/>
      </c>
      <c r="S4561" s="213" t="str">
        <f t="shared" ca="1" si="428"/>
        <v/>
      </c>
      <c r="T4561" s="214" t="str">
        <f t="shared" ca="1" si="432"/>
        <v/>
      </c>
    </row>
    <row r="4562" spans="1:20" x14ac:dyDescent="0.25">
      <c r="A4562" s="119" t="s">
        <v>10131</v>
      </c>
      <c r="B4562" s="260"/>
      <c r="C4562" s="264" t="str">
        <f>IF(ISERROR(VLOOKUP(B4562,'Tous les abonnés'!$A$6:$I$5491,2,0)),"",VLOOKUP(B4562,'Tous les abonnés'!$A$6:$I$5491,2,0))</f>
        <v/>
      </c>
      <c r="D4562" s="26"/>
      <c r="E4562" s="265"/>
      <c r="F4562" s="207" t="str">
        <f>IF(ISERROR(IF(VLOOKUP(D4562,Paramètres!$C$17:$H$33,6,0)="oui","illimité",VLOOKUP(D4562,Paramètres!$C$17:$H$33,5,0))),"",IF(VLOOKUP(D4562,Paramètres!$C$17:$H$33,6,0)="oui","illimité",VLOOKUP(D4562,Paramètres!$C$17:$H$33,5,0)))</f>
        <v/>
      </c>
      <c r="G4562" s="269" t="str">
        <f t="shared" si="429"/>
        <v/>
      </c>
      <c r="H4562" s="208"/>
      <c r="I4562" s="53"/>
      <c r="J4562" s="209"/>
      <c r="K4562" s="271"/>
      <c r="L4562" s="37"/>
      <c r="M4562" s="218"/>
      <c r="N4562" s="124"/>
      <c r="O4562" s="211" t="str">
        <f t="shared" ca="1" si="430"/>
        <v/>
      </c>
      <c r="P4562" s="212" t="str">
        <f>IF(ISERROR(VLOOKUP(L4562,Paramètres!$A$38:$B$40,2,0)),"",VLOOKUP(L4562,Paramètres!$A$38:$B$40,2,0))</f>
        <v/>
      </c>
      <c r="Q4562" s="211" t="str">
        <f t="shared" ca="1" si="431"/>
        <v/>
      </c>
      <c r="R4562" s="211" t="str">
        <f t="shared" si="427"/>
        <v/>
      </c>
      <c r="S4562" s="213" t="str">
        <f t="shared" ca="1" si="428"/>
        <v/>
      </c>
      <c r="T4562" s="214" t="str">
        <f t="shared" ca="1" si="432"/>
        <v/>
      </c>
    </row>
    <row r="4563" spans="1:20" x14ac:dyDescent="0.25">
      <c r="A4563" s="119" t="s">
        <v>10132</v>
      </c>
      <c r="B4563" s="260"/>
      <c r="C4563" s="264" t="str">
        <f>IF(ISERROR(VLOOKUP(B4563,'Tous les abonnés'!$A$6:$I$5491,2,0)),"",VLOOKUP(B4563,'Tous les abonnés'!$A$6:$I$5491,2,0))</f>
        <v/>
      </c>
      <c r="D4563" s="26"/>
      <c r="E4563" s="265"/>
      <c r="F4563" s="207" t="str">
        <f>IF(ISERROR(IF(VLOOKUP(D4563,Paramètres!$C$17:$H$33,6,0)="oui","illimité",VLOOKUP(D4563,Paramètres!$C$17:$H$33,5,0))),"",IF(VLOOKUP(D4563,Paramètres!$C$17:$H$33,6,0)="oui","illimité",VLOOKUP(D4563,Paramètres!$C$17:$H$33,5,0)))</f>
        <v/>
      </c>
      <c r="G4563" s="269" t="str">
        <f t="shared" si="429"/>
        <v/>
      </c>
      <c r="H4563" s="208"/>
      <c r="I4563" s="53"/>
      <c r="J4563" s="209"/>
      <c r="K4563" s="271"/>
      <c r="L4563" s="37"/>
      <c r="M4563" s="218"/>
      <c r="N4563" s="124"/>
      <c r="O4563" s="211" t="str">
        <f t="shared" ca="1" si="430"/>
        <v/>
      </c>
      <c r="P4563" s="212" t="str">
        <f>IF(ISERROR(VLOOKUP(L4563,Paramètres!$A$38:$B$40,2,0)),"",VLOOKUP(L4563,Paramètres!$A$38:$B$40,2,0))</f>
        <v/>
      </c>
      <c r="Q4563" s="211" t="str">
        <f t="shared" ca="1" si="431"/>
        <v/>
      </c>
      <c r="R4563" s="211" t="str">
        <f t="shared" si="427"/>
        <v/>
      </c>
      <c r="S4563" s="213" t="str">
        <f t="shared" ca="1" si="428"/>
        <v/>
      </c>
      <c r="T4563" s="214" t="str">
        <f t="shared" ca="1" si="432"/>
        <v/>
      </c>
    </row>
    <row r="4564" spans="1:20" x14ac:dyDescent="0.25">
      <c r="A4564" s="119" t="s">
        <v>10133</v>
      </c>
      <c r="B4564" s="260"/>
      <c r="C4564" s="264" t="str">
        <f>IF(ISERROR(VLOOKUP(B4564,'Tous les abonnés'!$A$6:$I$5491,2,0)),"",VLOOKUP(B4564,'Tous les abonnés'!$A$6:$I$5491,2,0))</f>
        <v/>
      </c>
      <c r="D4564" s="26"/>
      <c r="E4564" s="265"/>
      <c r="F4564" s="207" t="str">
        <f>IF(ISERROR(IF(VLOOKUP(D4564,Paramètres!$C$17:$H$33,6,0)="oui","illimité",VLOOKUP(D4564,Paramètres!$C$17:$H$33,5,0))),"",IF(VLOOKUP(D4564,Paramètres!$C$17:$H$33,6,0)="oui","illimité",VLOOKUP(D4564,Paramètres!$C$17:$H$33,5,0)))</f>
        <v/>
      </c>
      <c r="G4564" s="269" t="str">
        <f t="shared" si="429"/>
        <v/>
      </c>
      <c r="H4564" s="208"/>
      <c r="I4564" s="53"/>
      <c r="J4564" s="209"/>
      <c r="K4564" s="271"/>
      <c r="L4564" s="37"/>
      <c r="M4564" s="218"/>
      <c r="N4564" s="124"/>
      <c r="O4564" s="211" t="str">
        <f t="shared" ca="1" si="430"/>
        <v/>
      </c>
      <c r="P4564" s="212" t="str">
        <f>IF(ISERROR(VLOOKUP(L4564,Paramètres!$A$38:$B$40,2,0)),"",VLOOKUP(L4564,Paramètres!$A$38:$B$40,2,0))</f>
        <v/>
      </c>
      <c r="Q4564" s="211" t="str">
        <f t="shared" ca="1" si="431"/>
        <v/>
      </c>
      <c r="R4564" s="211" t="str">
        <f t="shared" si="427"/>
        <v/>
      </c>
      <c r="S4564" s="213" t="str">
        <f t="shared" ca="1" si="428"/>
        <v/>
      </c>
      <c r="T4564" s="214" t="str">
        <f t="shared" ca="1" si="432"/>
        <v/>
      </c>
    </row>
    <row r="4565" spans="1:20" x14ac:dyDescent="0.25">
      <c r="A4565" s="119" t="s">
        <v>10134</v>
      </c>
      <c r="B4565" s="260"/>
      <c r="C4565" s="264" t="str">
        <f>IF(ISERROR(VLOOKUP(B4565,'Tous les abonnés'!$A$6:$I$5491,2,0)),"",VLOOKUP(B4565,'Tous les abonnés'!$A$6:$I$5491,2,0))</f>
        <v/>
      </c>
      <c r="D4565" s="26"/>
      <c r="E4565" s="265"/>
      <c r="F4565" s="207" t="str">
        <f>IF(ISERROR(IF(VLOOKUP(D4565,Paramètres!$C$17:$H$33,6,0)="oui","illimité",VLOOKUP(D4565,Paramètres!$C$17:$H$33,5,0))),"",IF(VLOOKUP(D4565,Paramètres!$C$17:$H$33,6,0)="oui","illimité",VLOOKUP(D4565,Paramètres!$C$17:$H$33,5,0)))</f>
        <v/>
      </c>
      <c r="G4565" s="269" t="str">
        <f t="shared" si="429"/>
        <v/>
      </c>
      <c r="H4565" s="208"/>
      <c r="I4565" s="53"/>
      <c r="J4565" s="209"/>
      <c r="K4565" s="271"/>
      <c r="L4565" s="37"/>
      <c r="M4565" s="218"/>
      <c r="N4565" s="124"/>
      <c r="O4565" s="211" t="str">
        <f t="shared" ca="1" si="430"/>
        <v/>
      </c>
      <c r="P4565" s="212" t="str">
        <f>IF(ISERROR(VLOOKUP(L4565,Paramètres!$A$38:$B$40,2,0)),"",VLOOKUP(L4565,Paramètres!$A$38:$B$40,2,0))</f>
        <v/>
      </c>
      <c r="Q4565" s="211" t="str">
        <f t="shared" ca="1" si="431"/>
        <v/>
      </c>
      <c r="R4565" s="211" t="str">
        <f t="shared" si="427"/>
        <v/>
      </c>
      <c r="S4565" s="213" t="str">
        <f t="shared" ca="1" si="428"/>
        <v/>
      </c>
      <c r="T4565" s="214" t="str">
        <f t="shared" ca="1" si="432"/>
        <v/>
      </c>
    </row>
    <row r="4566" spans="1:20" x14ac:dyDescent="0.25">
      <c r="A4566" s="119" t="s">
        <v>10135</v>
      </c>
      <c r="B4566" s="260"/>
      <c r="C4566" s="264" t="str">
        <f>IF(ISERROR(VLOOKUP(B4566,'Tous les abonnés'!$A$6:$I$5491,2,0)),"",VLOOKUP(B4566,'Tous les abonnés'!$A$6:$I$5491,2,0))</f>
        <v/>
      </c>
      <c r="D4566" s="26"/>
      <c r="E4566" s="265"/>
      <c r="F4566" s="207" t="str">
        <f>IF(ISERROR(IF(VLOOKUP(D4566,Paramètres!$C$17:$H$33,6,0)="oui","illimité",VLOOKUP(D4566,Paramètres!$C$17:$H$33,5,0))),"",IF(VLOOKUP(D4566,Paramètres!$C$17:$H$33,6,0)="oui","illimité",VLOOKUP(D4566,Paramètres!$C$17:$H$33,5,0)))</f>
        <v/>
      </c>
      <c r="G4566" s="269" t="str">
        <f t="shared" si="429"/>
        <v/>
      </c>
      <c r="H4566" s="208"/>
      <c r="I4566" s="53"/>
      <c r="J4566" s="209"/>
      <c r="K4566" s="271"/>
      <c r="L4566" s="37"/>
      <c r="M4566" s="218"/>
      <c r="N4566" s="124"/>
      <c r="O4566" s="211" t="str">
        <f t="shared" ca="1" si="430"/>
        <v/>
      </c>
      <c r="P4566" s="212" t="str">
        <f>IF(ISERROR(VLOOKUP(L4566,Paramètres!$A$38:$B$40,2,0)),"",VLOOKUP(L4566,Paramètres!$A$38:$B$40,2,0))</f>
        <v/>
      </c>
      <c r="Q4566" s="211" t="str">
        <f t="shared" ca="1" si="431"/>
        <v/>
      </c>
      <c r="R4566" s="211" t="str">
        <f t="shared" si="427"/>
        <v/>
      </c>
      <c r="S4566" s="213" t="str">
        <f t="shared" ca="1" si="428"/>
        <v/>
      </c>
      <c r="T4566" s="214" t="str">
        <f t="shared" ca="1" si="432"/>
        <v/>
      </c>
    </row>
    <row r="4567" spans="1:20" x14ac:dyDescent="0.25">
      <c r="A4567" s="119" t="s">
        <v>10136</v>
      </c>
      <c r="B4567" s="260"/>
      <c r="C4567" s="264" t="str">
        <f>IF(ISERROR(VLOOKUP(B4567,'Tous les abonnés'!$A$6:$I$5491,2,0)),"",VLOOKUP(B4567,'Tous les abonnés'!$A$6:$I$5491,2,0))</f>
        <v/>
      </c>
      <c r="D4567" s="26"/>
      <c r="E4567" s="265"/>
      <c r="F4567" s="207" t="str">
        <f>IF(ISERROR(IF(VLOOKUP(D4567,Paramètres!$C$17:$H$33,6,0)="oui","illimité",VLOOKUP(D4567,Paramètres!$C$17:$H$33,5,0))),"",IF(VLOOKUP(D4567,Paramètres!$C$17:$H$33,6,0)="oui","illimité",VLOOKUP(D4567,Paramètres!$C$17:$H$33,5,0)))</f>
        <v/>
      </c>
      <c r="G4567" s="269" t="str">
        <f t="shared" si="429"/>
        <v/>
      </c>
      <c r="H4567" s="208"/>
      <c r="I4567" s="53"/>
      <c r="J4567" s="209"/>
      <c r="K4567" s="271"/>
      <c r="L4567" s="37"/>
      <c r="M4567" s="218"/>
      <c r="N4567" s="124"/>
      <c r="O4567" s="211" t="str">
        <f t="shared" ca="1" si="430"/>
        <v/>
      </c>
      <c r="P4567" s="212" t="str">
        <f>IF(ISERROR(VLOOKUP(L4567,Paramètres!$A$38:$B$40,2,0)),"",VLOOKUP(L4567,Paramètres!$A$38:$B$40,2,0))</f>
        <v/>
      </c>
      <c r="Q4567" s="211" t="str">
        <f t="shared" ca="1" si="431"/>
        <v/>
      </c>
      <c r="R4567" s="211" t="str">
        <f t="shared" si="427"/>
        <v/>
      </c>
      <c r="S4567" s="213" t="str">
        <f t="shared" ca="1" si="428"/>
        <v/>
      </c>
      <c r="T4567" s="214" t="str">
        <f t="shared" ca="1" si="432"/>
        <v/>
      </c>
    </row>
    <row r="4568" spans="1:20" x14ac:dyDescent="0.25">
      <c r="A4568" s="119" t="s">
        <v>10137</v>
      </c>
      <c r="B4568" s="260"/>
      <c r="C4568" s="264" t="str">
        <f>IF(ISERROR(VLOOKUP(B4568,'Tous les abonnés'!$A$6:$I$5491,2,0)),"",VLOOKUP(B4568,'Tous les abonnés'!$A$6:$I$5491,2,0))</f>
        <v/>
      </c>
      <c r="D4568" s="26"/>
      <c r="E4568" s="265"/>
      <c r="F4568" s="207" t="str">
        <f>IF(ISERROR(IF(VLOOKUP(D4568,Paramètres!$C$17:$H$33,6,0)="oui","illimité",VLOOKUP(D4568,Paramètres!$C$17:$H$33,5,0))),"",IF(VLOOKUP(D4568,Paramètres!$C$17:$H$33,6,0)="oui","illimité",VLOOKUP(D4568,Paramètres!$C$17:$H$33,5,0)))</f>
        <v/>
      </c>
      <c r="G4568" s="269" t="str">
        <f t="shared" si="429"/>
        <v/>
      </c>
      <c r="H4568" s="208"/>
      <c r="I4568" s="53"/>
      <c r="J4568" s="209"/>
      <c r="K4568" s="271"/>
      <c r="L4568" s="37"/>
      <c r="M4568" s="218"/>
      <c r="N4568" s="124"/>
      <c r="O4568" s="211" t="str">
        <f t="shared" ca="1" si="430"/>
        <v/>
      </c>
      <c r="P4568" s="212" t="str">
        <f>IF(ISERROR(VLOOKUP(L4568,Paramètres!$A$38:$B$40,2,0)),"",VLOOKUP(L4568,Paramètres!$A$38:$B$40,2,0))</f>
        <v/>
      </c>
      <c r="Q4568" s="211" t="str">
        <f t="shared" ca="1" si="431"/>
        <v/>
      </c>
      <c r="R4568" s="211" t="str">
        <f t="shared" si="427"/>
        <v/>
      </c>
      <c r="S4568" s="213" t="str">
        <f t="shared" ca="1" si="428"/>
        <v/>
      </c>
      <c r="T4568" s="214" t="str">
        <f t="shared" ca="1" si="432"/>
        <v/>
      </c>
    </row>
    <row r="4569" spans="1:20" x14ac:dyDescent="0.25">
      <c r="A4569" s="119" t="s">
        <v>10138</v>
      </c>
      <c r="B4569" s="260"/>
      <c r="C4569" s="264" t="str">
        <f>IF(ISERROR(VLOOKUP(B4569,'Tous les abonnés'!$A$6:$I$5491,2,0)),"",VLOOKUP(B4569,'Tous les abonnés'!$A$6:$I$5491,2,0))</f>
        <v/>
      </c>
      <c r="D4569" s="26"/>
      <c r="E4569" s="265"/>
      <c r="F4569" s="207" t="str">
        <f>IF(ISERROR(IF(VLOOKUP(D4569,Paramètres!$C$17:$H$33,6,0)="oui","illimité",VLOOKUP(D4569,Paramètres!$C$17:$H$33,5,0))),"",IF(VLOOKUP(D4569,Paramètres!$C$17:$H$33,6,0)="oui","illimité",VLOOKUP(D4569,Paramètres!$C$17:$H$33,5,0)))</f>
        <v/>
      </c>
      <c r="G4569" s="269" t="str">
        <f t="shared" si="429"/>
        <v/>
      </c>
      <c r="H4569" s="208"/>
      <c r="I4569" s="53"/>
      <c r="J4569" s="209"/>
      <c r="K4569" s="271"/>
      <c r="L4569" s="37"/>
      <c r="M4569" s="218"/>
      <c r="N4569" s="124"/>
      <c r="O4569" s="211" t="str">
        <f t="shared" ca="1" si="430"/>
        <v/>
      </c>
      <c r="P4569" s="212" t="str">
        <f>IF(ISERROR(VLOOKUP(L4569,Paramètres!$A$38:$B$40,2,0)),"",VLOOKUP(L4569,Paramètres!$A$38:$B$40,2,0))</f>
        <v/>
      </c>
      <c r="Q4569" s="211" t="str">
        <f t="shared" ca="1" si="431"/>
        <v/>
      </c>
      <c r="R4569" s="211" t="str">
        <f t="shared" si="427"/>
        <v/>
      </c>
      <c r="S4569" s="213" t="str">
        <f t="shared" ca="1" si="428"/>
        <v/>
      </c>
      <c r="T4569" s="214" t="str">
        <f t="shared" ca="1" si="432"/>
        <v/>
      </c>
    </row>
    <row r="4570" spans="1:20" x14ac:dyDescent="0.25">
      <c r="A4570" s="119" t="s">
        <v>10139</v>
      </c>
      <c r="B4570" s="260"/>
      <c r="C4570" s="264" t="str">
        <f>IF(ISERROR(VLOOKUP(B4570,'Tous les abonnés'!$A$6:$I$5491,2,0)),"",VLOOKUP(B4570,'Tous les abonnés'!$A$6:$I$5491,2,0))</f>
        <v/>
      </c>
      <c r="D4570" s="26"/>
      <c r="E4570" s="265"/>
      <c r="F4570" s="207" t="str">
        <f>IF(ISERROR(IF(VLOOKUP(D4570,Paramètres!$C$17:$H$33,6,0)="oui","illimité",VLOOKUP(D4570,Paramètres!$C$17:$H$33,5,0))),"",IF(VLOOKUP(D4570,Paramètres!$C$17:$H$33,6,0)="oui","illimité",VLOOKUP(D4570,Paramètres!$C$17:$H$33,5,0)))</f>
        <v/>
      </c>
      <c r="G4570" s="269" t="str">
        <f t="shared" si="429"/>
        <v/>
      </c>
      <c r="H4570" s="208"/>
      <c r="I4570" s="53"/>
      <c r="J4570" s="209"/>
      <c r="K4570" s="271"/>
      <c r="L4570" s="37"/>
      <c r="M4570" s="218"/>
      <c r="N4570" s="124"/>
      <c r="O4570" s="211" t="str">
        <f t="shared" ca="1" si="430"/>
        <v/>
      </c>
      <c r="P4570" s="212" t="str">
        <f>IF(ISERROR(VLOOKUP(L4570,Paramètres!$A$38:$B$40,2,0)),"",VLOOKUP(L4570,Paramètres!$A$38:$B$40,2,0))</f>
        <v/>
      </c>
      <c r="Q4570" s="211" t="str">
        <f t="shared" ca="1" si="431"/>
        <v/>
      </c>
      <c r="R4570" s="211" t="str">
        <f t="shared" si="427"/>
        <v/>
      </c>
      <c r="S4570" s="213" t="str">
        <f t="shared" ca="1" si="428"/>
        <v/>
      </c>
      <c r="T4570" s="214" t="str">
        <f t="shared" ca="1" si="432"/>
        <v/>
      </c>
    </row>
    <row r="4571" spans="1:20" x14ac:dyDescent="0.25">
      <c r="A4571" s="119" t="s">
        <v>10140</v>
      </c>
      <c r="B4571" s="260"/>
      <c r="C4571" s="264" t="str">
        <f>IF(ISERROR(VLOOKUP(B4571,'Tous les abonnés'!$A$6:$I$5491,2,0)),"",VLOOKUP(B4571,'Tous les abonnés'!$A$6:$I$5491,2,0))</f>
        <v/>
      </c>
      <c r="D4571" s="26"/>
      <c r="E4571" s="265"/>
      <c r="F4571" s="207" t="str">
        <f>IF(ISERROR(IF(VLOOKUP(D4571,Paramètres!$C$17:$H$33,6,0)="oui","illimité",VLOOKUP(D4571,Paramètres!$C$17:$H$33,5,0))),"",IF(VLOOKUP(D4571,Paramètres!$C$17:$H$33,6,0)="oui","illimité",VLOOKUP(D4571,Paramètres!$C$17:$H$33,5,0)))</f>
        <v/>
      </c>
      <c r="G4571" s="269" t="str">
        <f t="shared" si="429"/>
        <v/>
      </c>
      <c r="H4571" s="208"/>
      <c r="I4571" s="53"/>
      <c r="J4571" s="209"/>
      <c r="K4571" s="271"/>
      <c r="L4571" s="37"/>
      <c r="M4571" s="218"/>
      <c r="N4571" s="124"/>
      <c r="O4571" s="211" t="str">
        <f t="shared" ca="1" si="430"/>
        <v/>
      </c>
      <c r="P4571" s="212" t="str">
        <f>IF(ISERROR(VLOOKUP(L4571,Paramètres!$A$38:$B$40,2,0)),"",VLOOKUP(L4571,Paramètres!$A$38:$B$40,2,0))</f>
        <v/>
      </c>
      <c r="Q4571" s="211" t="str">
        <f t="shared" ca="1" si="431"/>
        <v/>
      </c>
      <c r="R4571" s="211" t="str">
        <f t="shared" si="427"/>
        <v/>
      </c>
      <c r="S4571" s="213" t="str">
        <f t="shared" ca="1" si="428"/>
        <v/>
      </c>
      <c r="T4571" s="214" t="str">
        <f t="shared" ca="1" si="432"/>
        <v/>
      </c>
    </row>
    <row r="4572" spans="1:20" x14ac:dyDescent="0.25">
      <c r="A4572" s="119" t="s">
        <v>10141</v>
      </c>
      <c r="B4572" s="260"/>
      <c r="C4572" s="264" t="str">
        <f>IF(ISERROR(VLOOKUP(B4572,'Tous les abonnés'!$A$6:$I$5491,2,0)),"",VLOOKUP(B4572,'Tous les abonnés'!$A$6:$I$5491,2,0))</f>
        <v/>
      </c>
      <c r="D4572" s="26"/>
      <c r="E4572" s="265"/>
      <c r="F4572" s="207" t="str">
        <f>IF(ISERROR(IF(VLOOKUP(D4572,Paramètres!$C$17:$H$33,6,0)="oui","illimité",VLOOKUP(D4572,Paramètres!$C$17:$H$33,5,0))),"",IF(VLOOKUP(D4572,Paramètres!$C$17:$H$33,6,0)="oui","illimité",VLOOKUP(D4572,Paramètres!$C$17:$H$33,5,0)))</f>
        <v/>
      </c>
      <c r="G4572" s="269" t="str">
        <f t="shared" si="429"/>
        <v/>
      </c>
      <c r="H4572" s="208"/>
      <c r="I4572" s="53"/>
      <c r="J4572" s="209"/>
      <c r="K4572" s="271"/>
      <c r="L4572" s="37"/>
      <c r="M4572" s="218"/>
      <c r="N4572" s="124"/>
      <c r="O4572" s="211" t="str">
        <f t="shared" ca="1" si="430"/>
        <v/>
      </c>
      <c r="P4572" s="212" t="str">
        <f>IF(ISERROR(VLOOKUP(L4572,Paramètres!$A$38:$B$40,2,0)),"",VLOOKUP(L4572,Paramètres!$A$38:$B$40,2,0))</f>
        <v/>
      </c>
      <c r="Q4572" s="211" t="str">
        <f t="shared" ca="1" si="431"/>
        <v/>
      </c>
      <c r="R4572" s="211" t="str">
        <f t="shared" si="427"/>
        <v/>
      </c>
      <c r="S4572" s="213" t="str">
        <f t="shared" ca="1" si="428"/>
        <v/>
      </c>
      <c r="T4572" s="214" t="str">
        <f t="shared" ca="1" si="432"/>
        <v/>
      </c>
    </row>
    <row r="4573" spans="1:20" x14ac:dyDescent="0.25">
      <c r="A4573" s="119" t="s">
        <v>10142</v>
      </c>
      <c r="B4573" s="260"/>
      <c r="C4573" s="264" t="str">
        <f>IF(ISERROR(VLOOKUP(B4573,'Tous les abonnés'!$A$6:$I$5491,2,0)),"",VLOOKUP(B4573,'Tous les abonnés'!$A$6:$I$5491,2,0))</f>
        <v/>
      </c>
      <c r="D4573" s="26"/>
      <c r="E4573" s="265"/>
      <c r="F4573" s="207" t="str">
        <f>IF(ISERROR(IF(VLOOKUP(D4573,Paramètres!$C$17:$H$33,6,0)="oui","illimité",VLOOKUP(D4573,Paramètres!$C$17:$H$33,5,0))),"",IF(VLOOKUP(D4573,Paramètres!$C$17:$H$33,6,0)="oui","illimité",VLOOKUP(D4573,Paramètres!$C$17:$H$33,5,0)))</f>
        <v/>
      </c>
      <c r="G4573" s="269" t="str">
        <f t="shared" si="429"/>
        <v/>
      </c>
      <c r="H4573" s="208"/>
      <c r="I4573" s="53"/>
      <c r="J4573" s="209"/>
      <c r="K4573" s="271"/>
      <c r="L4573" s="37"/>
      <c r="M4573" s="218"/>
      <c r="N4573" s="124"/>
      <c r="O4573" s="211" t="str">
        <f t="shared" ca="1" si="430"/>
        <v/>
      </c>
      <c r="P4573" s="212" t="str">
        <f>IF(ISERROR(VLOOKUP(L4573,Paramètres!$A$38:$B$40,2,0)),"",VLOOKUP(L4573,Paramètres!$A$38:$B$40,2,0))</f>
        <v/>
      </c>
      <c r="Q4573" s="211" t="str">
        <f t="shared" ca="1" si="431"/>
        <v/>
      </c>
      <c r="R4573" s="211" t="str">
        <f t="shared" si="427"/>
        <v/>
      </c>
      <c r="S4573" s="213" t="str">
        <f t="shared" ca="1" si="428"/>
        <v/>
      </c>
      <c r="T4573" s="214" t="str">
        <f t="shared" ca="1" si="432"/>
        <v/>
      </c>
    </row>
    <row r="4574" spans="1:20" x14ac:dyDescent="0.25">
      <c r="A4574" s="119" t="s">
        <v>10143</v>
      </c>
      <c r="B4574" s="260"/>
      <c r="C4574" s="264" t="str">
        <f>IF(ISERROR(VLOOKUP(B4574,'Tous les abonnés'!$A$6:$I$5491,2,0)),"",VLOOKUP(B4574,'Tous les abonnés'!$A$6:$I$5491,2,0))</f>
        <v/>
      </c>
      <c r="D4574" s="26"/>
      <c r="E4574" s="265"/>
      <c r="F4574" s="207" t="str">
        <f>IF(ISERROR(IF(VLOOKUP(D4574,Paramètres!$C$17:$H$33,6,0)="oui","illimité",VLOOKUP(D4574,Paramètres!$C$17:$H$33,5,0))),"",IF(VLOOKUP(D4574,Paramètres!$C$17:$H$33,6,0)="oui","illimité",VLOOKUP(D4574,Paramètres!$C$17:$H$33,5,0)))</f>
        <v/>
      </c>
      <c r="G4574" s="269" t="str">
        <f t="shared" si="429"/>
        <v/>
      </c>
      <c r="H4574" s="208"/>
      <c r="I4574" s="53"/>
      <c r="J4574" s="209"/>
      <c r="K4574" s="271"/>
      <c r="L4574" s="37"/>
      <c r="M4574" s="218"/>
      <c r="N4574" s="124"/>
      <c r="O4574" s="211" t="str">
        <f t="shared" ca="1" si="430"/>
        <v/>
      </c>
      <c r="P4574" s="212" t="str">
        <f>IF(ISERROR(VLOOKUP(L4574,Paramètres!$A$38:$B$40,2,0)),"",VLOOKUP(L4574,Paramètres!$A$38:$B$40,2,0))</f>
        <v/>
      </c>
      <c r="Q4574" s="211" t="str">
        <f t="shared" ca="1" si="431"/>
        <v/>
      </c>
      <c r="R4574" s="211" t="str">
        <f t="shared" si="427"/>
        <v/>
      </c>
      <c r="S4574" s="213" t="str">
        <f t="shared" ca="1" si="428"/>
        <v/>
      </c>
      <c r="T4574" s="214" t="str">
        <f t="shared" ca="1" si="432"/>
        <v/>
      </c>
    </row>
    <row r="4575" spans="1:20" x14ac:dyDescent="0.25">
      <c r="A4575" s="119" t="s">
        <v>10144</v>
      </c>
      <c r="B4575" s="260"/>
      <c r="C4575" s="264" t="str">
        <f>IF(ISERROR(VLOOKUP(B4575,'Tous les abonnés'!$A$6:$I$5491,2,0)),"",VLOOKUP(B4575,'Tous les abonnés'!$A$6:$I$5491,2,0))</f>
        <v/>
      </c>
      <c r="D4575" s="26"/>
      <c r="E4575" s="265"/>
      <c r="F4575" s="207" t="str">
        <f>IF(ISERROR(IF(VLOOKUP(D4575,Paramètres!$C$17:$H$33,6,0)="oui","illimité",VLOOKUP(D4575,Paramètres!$C$17:$H$33,5,0))),"",IF(VLOOKUP(D4575,Paramètres!$C$17:$H$33,6,0)="oui","illimité",VLOOKUP(D4575,Paramètres!$C$17:$H$33,5,0)))</f>
        <v/>
      </c>
      <c r="G4575" s="269" t="str">
        <f t="shared" si="429"/>
        <v/>
      </c>
      <c r="H4575" s="208"/>
      <c r="I4575" s="53"/>
      <c r="J4575" s="209"/>
      <c r="K4575" s="271"/>
      <c r="L4575" s="37"/>
      <c r="M4575" s="218"/>
      <c r="N4575" s="124"/>
      <c r="O4575" s="211" t="str">
        <f t="shared" ca="1" si="430"/>
        <v/>
      </c>
      <c r="P4575" s="212" t="str">
        <f>IF(ISERROR(VLOOKUP(L4575,Paramètres!$A$38:$B$40,2,0)),"",VLOOKUP(L4575,Paramètres!$A$38:$B$40,2,0))</f>
        <v/>
      </c>
      <c r="Q4575" s="211" t="str">
        <f t="shared" ca="1" si="431"/>
        <v/>
      </c>
      <c r="R4575" s="211" t="str">
        <f t="shared" si="427"/>
        <v/>
      </c>
      <c r="S4575" s="213" t="str">
        <f t="shared" ca="1" si="428"/>
        <v/>
      </c>
      <c r="T4575" s="214" t="str">
        <f t="shared" ca="1" si="432"/>
        <v/>
      </c>
    </row>
    <row r="4576" spans="1:20" x14ac:dyDescent="0.25">
      <c r="A4576" s="119" t="s">
        <v>10145</v>
      </c>
      <c r="B4576" s="260"/>
      <c r="C4576" s="264" t="str">
        <f>IF(ISERROR(VLOOKUP(B4576,'Tous les abonnés'!$A$6:$I$5491,2,0)),"",VLOOKUP(B4576,'Tous les abonnés'!$A$6:$I$5491,2,0))</f>
        <v/>
      </c>
      <c r="D4576" s="26"/>
      <c r="E4576" s="265"/>
      <c r="F4576" s="207" t="str">
        <f>IF(ISERROR(IF(VLOOKUP(D4576,Paramètres!$C$17:$H$33,6,0)="oui","illimité",VLOOKUP(D4576,Paramètres!$C$17:$H$33,5,0))),"",IF(VLOOKUP(D4576,Paramètres!$C$17:$H$33,6,0)="oui","illimité",VLOOKUP(D4576,Paramètres!$C$17:$H$33,5,0)))</f>
        <v/>
      </c>
      <c r="G4576" s="269" t="str">
        <f t="shared" si="429"/>
        <v/>
      </c>
      <c r="H4576" s="208"/>
      <c r="I4576" s="53"/>
      <c r="J4576" s="209"/>
      <c r="K4576" s="271"/>
      <c r="L4576" s="37"/>
      <c r="M4576" s="218"/>
      <c r="N4576" s="124"/>
      <c r="O4576" s="211" t="str">
        <f t="shared" ca="1" si="430"/>
        <v/>
      </c>
      <c r="P4576" s="212" t="str">
        <f>IF(ISERROR(VLOOKUP(L4576,Paramètres!$A$38:$B$40,2,0)),"",VLOOKUP(L4576,Paramètres!$A$38:$B$40,2,0))</f>
        <v/>
      </c>
      <c r="Q4576" s="211" t="str">
        <f t="shared" ca="1" si="431"/>
        <v/>
      </c>
      <c r="R4576" s="211" t="str">
        <f t="shared" si="427"/>
        <v/>
      </c>
      <c r="S4576" s="213" t="str">
        <f t="shared" ca="1" si="428"/>
        <v/>
      </c>
      <c r="T4576" s="214" t="str">
        <f t="shared" ca="1" si="432"/>
        <v/>
      </c>
    </row>
    <row r="4577" spans="1:20" x14ac:dyDescent="0.25">
      <c r="A4577" s="119" t="s">
        <v>10146</v>
      </c>
      <c r="B4577" s="260"/>
      <c r="C4577" s="264" t="str">
        <f>IF(ISERROR(VLOOKUP(B4577,'Tous les abonnés'!$A$6:$I$5491,2,0)),"",VLOOKUP(B4577,'Tous les abonnés'!$A$6:$I$5491,2,0))</f>
        <v/>
      </c>
      <c r="D4577" s="26"/>
      <c r="E4577" s="265"/>
      <c r="F4577" s="207" t="str">
        <f>IF(ISERROR(IF(VLOOKUP(D4577,Paramètres!$C$17:$H$33,6,0)="oui","illimité",VLOOKUP(D4577,Paramètres!$C$17:$H$33,5,0))),"",IF(VLOOKUP(D4577,Paramètres!$C$17:$H$33,6,0)="oui","illimité",VLOOKUP(D4577,Paramètres!$C$17:$H$33,5,0)))</f>
        <v/>
      </c>
      <c r="G4577" s="269" t="str">
        <f t="shared" si="429"/>
        <v/>
      </c>
      <c r="H4577" s="208"/>
      <c r="I4577" s="53"/>
      <c r="J4577" s="209"/>
      <c r="K4577" s="271"/>
      <c r="L4577" s="37"/>
      <c r="M4577" s="218"/>
      <c r="N4577" s="124"/>
      <c r="O4577" s="211" t="str">
        <f t="shared" ca="1" si="430"/>
        <v/>
      </c>
      <c r="P4577" s="212" t="str">
        <f>IF(ISERROR(VLOOKUP(L4577,Paramètres!$A$38:$B$40,2,0)),"",VLOOKUP(L4577,Paramètres!$A$38:$B$40,2,0))</f>
        <v/>
      </c>
      <c r="Q4577" s="211" t="str">
        <f t="shared" ca="1" si="431"/>
        <v/>
      </c>
      <c r="R4577" s="211" t="str">
        <f t="shared" si="427"/>
        <v/>
      </c>
      <c r="S4577" s="213" t="str">
        <f t="shared" ca="1" si="428"/>
        <v/>
      </c>
      <c r="T4577" s="214" t="str">
        <f t="shared" ca="1" si="432"/>
        <v/>
      </c>
    </row>
    <row r="4578" spans="1:20" x14ac:dyDescent="0.25">
      <c r="A4578" s="119" t="s">
        <v>10147</v>
      </c>
      <c r="B4578" s="260"/>
      <c r="C4578" s="264" t="str">
        <f>IF(ISERROR(VLOOKUP(B4578,'Tous les abonnés'!$A$6:$I$5491,2,0)),"",VLOOKUP(B4578,'Tous les abonnés'!$A$6:$I$5491,2,0))</f>
        <v/>
      </c>
      <c r="D4578" s="26"/>
      <c r="E4578" s="265"/>
      <c r="F4578" s="207" t="str">
        <f>IF(ISERROR(IF(VLOOKUP(D4578,Paramètres!$C$17:$H$33,6,0)="oui","illimité",VLOOKUP(D4578,Paramètres!$C$17:$H$33,5,0))),"",IF(VLOOKUP(D4578,Paramètres!$C$17:$H$33,6,0)="oui","illimité",VLOOKUP(D4578,Paramètres!$C$17:$H$33,5,0)))</f>
        <v/>
      </c>
      <c r="G4578" s="269" t="str">
        <f t="shared" si="429"/>
        <v/>
      </c>
      <c r="H4578" s="208"/>
      <c r="I4578" s="53"/>
      <c r="J4578" s="209"/>
      <c r="K4578" s="271"/>
      <c r="L4578" s="37"/>
      <c r="M4578" s="218"/>
      <c r="N4578" s="124"/>
      <c r="O4578" s="211" t="str">
        <f t="shared" ca="1" si="430"/>
        <v/>
      </c>
      <c r="P4578" s="212" t="str">
        <f>IF(ISERROR(VLOOKUP(L4578,Paramètres!$A$38:$B$40,2,0)),"",VLOOKUP(L4578,Paramètres!$A$38:$B$40,2,0))</f>
        <v/>
      </c>
      <c r="Q4578" s="211" t="str">
        <f t="shared" ca="1" si="431"/>
        <v/>
      </c>
      <c r="R4578" s="211" t="str">
        <f t="shared" si="427"/>
        <v/>
      </c>
      <c r="S4578" s="213" t="str">
        <f t="shared" ca="1" si="428"/>
        <v/>
      </c>
      <c r="T4578" s="214" t="str">
        <f t="shared" ca="1" si="432"/>
        <v/>
      </c>
    </row>
    <row r="4579" spans="1:20" x14ac:dyDescent="0.25">
      <c r="A4579" s="119" t="s">
        <v>10148</v>
      </c>
      <c r="B4579" s="260"/>
      <c r="C4579" s="264" t="str">
        <f>IF(ISERROR(VLOOKUP(B4579,'Tous les abonnés'!$A$6:$I$5491,2,0)),"",VLOOKUP(B4579,'Tous les abonnés'!$A$6:$I$5491,2,0))</f>
        <v/>
      </c>
      <c r="D4579" s="26"/>
      <c r="E4579" s="265"/>
      <c r="F4579" s="207" t="str">
        <f>IF(ISERROR(IF(VLOOKUP(D4579,Paramètres!$C$17:$H$33,6,0)="oui","illimité",VLOOKUP(D4579,Paramètres!$C$17:$H$33,5,0))),"",IF(VLOOKUP(D4579,Paramètres!$C$17:$H$33,6,0)="oui","illimité",VLOOKUP(D4579,Paramètres!$C$17:$H$33,5,0)))</f>
        <v/>
      </c>
      <c r="G4579" s="269" t="str">
        <f t="shared" si="429"/>
        <v/>
      </c>
      <c r="H4579" s="208"/>
      <c r="I4579" s="53"/>
      <c r="J4579" s="209"/>
      <c r="K4579" s="271"/>
      <c r="L4579" s="37"/>
      <c r="M4579" s="218"/>
      <c r="N4579" s="124"/>
      <c r="O4579" s="211" t="str">
        <f t="shared" ca="1" si="430"/>
        <v/>
      </c>
      <c r="P4579" s="212" t="str">
        <f>IF(ISERROR(VLOOKUP(L4579,Paramètres!$A$38:$B$40,2,0)),"",VLOOKUP(L4579,Paramètres!$A$38:$B$40,2,0))</f>
        <v/>
      </c>
      <c r="Q4579" s="211" t="str">
        <f t="shared" ca="1" si="431"/>
        <v/>
      </c>
      <c r="R4579" s="211" t="str">
        <f t="shared" si="427"/>
        <v/>
      </c>
      <c r="S4579" s="213" t="str">
        <f t="shared" ca="1" si="428"/>
        <v/>
      </c>
      <c r="T4579" s="214" t="str">
        <f t="shared" ca="1" si="432"/>
        <v/>
      </c>
    </row>
    <row r="4580" spans="1:20" x14ac:dyDescent="0.25">
      <c r="A4580" s="119" t="s">
        <v>10149</v>
      </c>
      <c r="B4580" s="260"/>
      <c r="C4580" s="264" t="str">
        <f>IF(ISERROR(VLOOKUP(B4580,'Tous les abonnés'!$A$6:$I$5491,2,0)),"",VLOOKUP(B4580,'Tous les abonnés'!$A$6:$I$5491,2,0))</f>
        <v/>
      </c>
      <c r="D4580" s="26"/>
      <c r="E4580" s="265"/>
      <c r="F4580" s="207" t="str">
        <f>IF(ISERROR(IF(VLOOKUP(D4580,Paramètres!$C$17:$H$33,6,0)="oui","illimité",VLOOKUP(D4580,Paramètres!$C$17:$H$33,5,0))),"",IF(VLOOKUP(D4580,Paramètres!$C$17:$H$33,6,0)="oui","illimité",VLOOKUP(D4580,Paramètres!$C$17:$H$33,5,0)))</f>
        <v/>
      </c>
      <c r="G4580" s="269" t="str">
        <f t="shared" si="429"/>
        <v/>
      </c>
      <c r="H4580" s="208"/>
      <c r="I4580" s="53"/>
      <c r="J4580" s="209"/>
      <c r="K4580" s="271"/>
      <c r="L4580" s="37"/>
      <c r="M4580" s="218"/>
      <c r="N4580" s="124"/>
      <c r="O4580" s="211" t="str">
        <f t="shared" ca="1" si="430"/>
        <v/>
      </c>
      <c r="P4580" s="212" t="str">
        <f>IF(ISERROR(VLOOKUP(L4580,Paramètres!$A$38:$B$40,2,0)),"",VLOOKUP(L4580,Paramètres!$A$38:$B$40,2,0))</f>
        <v/>
      </c>
      <c r="Q4580" s="211" t="str">
        <f t="shared" ca="1" si="431"/>
        <v/>
      </c>
      <c r="R4580" s="211" t="str">
        <f t="shared" si="427"/>
        <v/>
      </c>
      <c r="S4580" s="213" t="str">
        <f t="shared" ca="1" si="428"/>
        <v/>
      </c>
      <c r="T4580" s="214" t="str">
        <f t="shared" ca="1" si="432"/>
        <v/>
      </c>
    </row>
    <row r="4581" spans="1:20" x14ac:dyDescent="0.25">
      <c r="A4581" s="119" t="s">
        <v>10150</v>
      </c>
      <c r="B4581" s="260"/>
      <c r="C4581" s="264" t="str">
        <f>IF(ISERROR(VLOOKUP(B4581,'Tous les abonnés'!$A$6:$I$5491,2,0)),"",VLOOKUP(B4581,'Tous les abonnés'!$A$6:$I$5491,2,0))</f>
        <v/>
      </c>
      <c r="D4581" s="26"/>
      <c r="E4581" s="265"/>
      <c r="F4581" s="207" t="str">
        <f>IF(ISERROR(IF(VLOOKUP(D4581,Paramètres!$C$17:$H$33,6,0)="oui","illimité",VLOOKUP(D4581,Paramètres!$C$17:$H$33,5,0))),"",IF(VLOOKUP(D4581,Paramètres!$C$17:$H$33,6,0)="oui","illimité",VLOOKUP(D4581,Paramètres!$C$17:$H$33,5,0)))</f>
        <v/>
      </c>
      <c r="G4581" s="269" t="str">
        <f t="shared" si="429"/>
        <v/>
      </c>
      <c r="H4581" s="208"/>
      <c r="I4581" s="53"/>
      <c r="J4581" s="209"/>
      <c r="K4581" s="271"/>
      <c r="L4581" s="37"/>
      <c r="M4581" s="218"/>
      <c r="N4581" s="124"/>
      <c r="O4581" s="211" t="str">
        <f t="shared" ca="1" si="430"/>
        <v/>
      </c>
      <c r="P4581" s="212" t="str">
        <f>IF(ISERROR(VLOOKUP(L4581,Paramètres!$A$38:$B$40,2,0)),"",VLOOKUP(L4581,Paramètres!$A$38:$B$40,2,0))</f>
        <v/>
      </c>
      <c r="Q4581" s="211" t="str">
        <f t="shared" ca="1" si="431"/>
        <v/>
      </c>
      <c r="R4581" s="211" t="str">
        <f t="shared" si="427"/>
        <v/>
      </c>
      <c r="S4581" s="213" t="str">
        <f t="shared" ca="1" si="428"/>
        <v/>
      </c>
      <c r="T4581" s="214" t="str">
        <f t="shared" ca="1" si="432"/>
        <v/>
      </c>
    </row>
    <row r="4582" spans="1:20" x14ac:dyDescent="0.25">
      <c r="A4582" s="119" t="s">
        <v>10151</v>
      </c>
      <c r="B4582" s="260"/>
      <c r="C4582" s="264" t="str">
        <f>IF(ISERROR(VLOOKUP(B4582,'Tous les abonnés'!$A$6:$I$5491,2,0)),"",VLOOKUP(B4582,'Tous les abonnés'!$A$6:$I$5491,2,0))</f>
        <v/>
      </c>
      <c r="D4582" s="26"/>
      <c r="E4582" s="265"/>
      <c r="F4582" s="207" t="str">
        <f>IF(ISERROR(IF(VLOOKUP(D4582,Paramètres!$C$17:$H$33,6,0)="oui","illimité",VLOOKUP(D4582,Paramètres!$C$17:$H$33,5,0))),"",IF(VLOOKUP(D4582,Paramètres!$C$17:$H$33,6,0)="oui","illimité",VLOOKUP(D4582,Paramètres!$C$17:$H$33,5,0)))</f>
        <v/>
      </c>
      <c r="G4582" s="269" t="str">
        <f t="shared" si="429"/>
        <v/>
      </c>
      <c r="H4582" s="208"/>
      <c r="I4582" s="53"/>
      <c r="J4582" s="209"/>
      <c r="K4582" s="271"/>
      <c r="L4582" s="37"/>
      <c r="M4582" s="218"/>
      <c r="N4582" s="124"/>
      <c r="O4582" s="211" t="str">
        <f t="shared" ca="1" si="430"/>
        <v/>
      </c>
      <c r="P4582" s="212" t="str">
        <f>IF(ISERROR(VLOOKUP(L4582,Paramètres!$A$38:$B$40,2,0)),"",VLOOKUP(L4582,Paramètres!$A$38:$B$40,2,0))</f>
        <v/>
      </c>
      <c r="Q4582" s="211" t="str">
        <f t="shared" ca="1" si="431"/>
        <v/>
      </c>
      <c r="R4582" s="211" t="str">
        <f t="shared" si="427"/>
        <v/>
      </c>
      <c r="S4582" s="213" t="str">
        <f t="shared" ca="1" si="428"/>
        <v/>
      </c>
      <c r="T4582" s="214" t="str">
        <f t="shared" ca="1" si="432"/>
        <v/>
      </c>
    </row>
    <row r="4583" spans="1:20" x14ac:dyDescent="0.25">
      <c r="A4583" s="119" t="s">
        <v>10152</v>
      </c>
      <c r="B4583" s="260"/>
      <c r="C4583" s="264" t="str">
        <f>IF(ISERROR(VLOOKUP(B4583,'Tous les abonnés'!$A$6:$I$5491,2,0)),"",VLOOKUP(B4583,'Tous les abonnés'!$A$6:$I$5491,2,0))</f>
        <v/>
      </c>
      <c r="D4583" s="26"/>
      <c r="E4583" s="265"/>
      <c r="F4583" s="207" t="str">
        <f>IF(ISERROR(IF(VLOOKUP(D4583,Paramètres!$C$17:$H$33,6,0)="oui","illimité",VLOOKUP(D4583,Paramètres!$C$17:$H$33,5,0))),"",IF(VLOOKUP(D4583,Paramètres!$C$17:$H$33,6,0)="oui","illimité",VLOOKUP(D4583,Paramètres!$C$17:$H$33,5,0)))</f>
        <v/>
      </c>
      <c r="G4583" s="269" t="str">
        <f t="shared" si="429"/>
        <v/>
      </c>
      <c r="H4583" s="208"/>
      <c r="I4583" s="53"/>
      <c r="J4583" s="209"/>
      <c r="K4583" s="271"/>
      <c r="L4583" s="37"/>
      <c r="M4583" s="218"/>
      <c r="N4583" s="124"/>
      <c r="O4583" s="211" t="str">
        <f t="shared" ca="1" si="430"/>
        <v/>
      </c>
      <c r="P4583" s="212" t="str">
        <f>IF(ISERROR(VLOOKUP(L4583,Paramètres!$A$38:$B$40,2,0)),"",VLOOKUP(L4583,Paramètres!$A$38:$B$40,2,0))</f>
        <v/>
      </c>
      <c r="Q4583" s="211" t="str">
        <f t="shared" ca="1" si="431"/>
        <v/>
      </c>
      <c r="R4583" s="211" t="str">
        <f t="shared" si="427"/>
        <v/>
      </c>
      <c r="S4583" s="213" t="str">
        <f t="shared" ca="1" si="428"/>
        <v/>
      </c>
      <c r="T4583" s="214" t="str">
        <f t="shared" ca="1" si="432"/>
        <v/>
      </c>
    </row>
    <row r="4584" spans="1:20" x14ac:dyDescent="0.25">
      <c r="A4584" s="119" t="s">
        <v>10153</v>
      </c>
      <c r="B4584" s="260"/>
      <c r="C4584" s="264" t="str">
        <f>IF(ISERROR(VLOOKUP(B4584,'Tous les abonnés'!$A$6:$I$5491,2,0)),"",VLOOKUP(B4584,'Tous les abonnés'!$A$6:$I$5491,2,0))</f>
        <v/>
      </c>
      <c r="D4584" s="26"/>
      <c r="E4584" s="265"/>
      <c r="F4584" s="207" t="str">
        <f>IF(ISERROR(IF(VLOOKUP(D4584,Paramètres!$C$17:$H$33,6,0)="oui","illimité",VLOOKUP(D4584,Paramètres!$C$17:$H$33,5,0))),"",IF(VLOOKUP(D4584,Paramètres!$C$17:$H$33,6,0)="oui","illimité",VLOOKUP(D4584,Paramètres!$C$17:$H$33,5,0)))</f>
        <v/>
      </c>
      <c r="G4584" s="269" t="str">
        <f t="shared" si="429"/>
        <v/>
      </c>
      <c r="H4584" s="208"/>
      <c r="I4584" s="53"/>
      <c r="J4584" s="209"/>
      <c r="K4584" s="271"/>
      <c r="L4584" s="37"/>
      <c r="M4584" s="218"/>
      <c r="N4584" s="124"/>
      <c r="O4584" s="211" t="str">
        <f t="shared" ca="1" si="430"/>
        <v/>
      </c>
      <c r="P4584" s="212" t="str">
        <f>IF(ISERROR(VLOOKUP(L4584,Paramètres!$A$38:$B$40,2,0)),"",VLOOKUP(L4584,Paramètres!$A$38:$B$40,2,0))</f>
        <v/>
      </c>
      <c r="Q4584" s="211" t="str">
        <f t="shared" ca="1" si="431"/>
        <v/>
      </c>
      <c r="R4584" s="211" t="str">
        <f t="shared" si="427"/>
        <v/>
      </c>
      <c r="S4584" s="213" t="str">
        <f t="shared" ca="1" si="428"/>
        <v/>
      </c>
      <c r="T4584" s="214" t="str">
        <f t="shared" ca="1" si="432"/>
        <v/>
      </c>
    </row>
    <row r="4585" spans="1:20" x14ac:dyDescent="0.25">
      <c r="A4585" s="119" t="s">
        <v>10154</v>
      </c>
      <c r="B4585" s="260"/>
      <c r="C4585" s="264" t="str">
        <f>IF(ISERROR(VLOOKUP(B4585,'Tous les abonnés'!$A$6:$I$5491,2,0)),"",VLOOKUP(B4585,'Tous les abonnés'!$A$6:$I$5491,2,0))</f>
        <v/>
      </c>
      <c r="D4585" s="26"/>
      <c r="E4585" s="265"/>
      <c r="F4585" s="207" t="str">
        <f>IF(ISERROR(IF(VLOOKUP(D4585,Paramètres!$C$17:$H$33,6,0)="oui","illimité",VLOOKUP(D4585,Paramètres!$C$17:$H$33,5,0))),"",IF(VLOOKUP(D4585,Paramètres!$C$17:$H$33,6,0)="oui","illimité",VLOOKUP(D4585,Paramètres!$C$17:$H$33,5,0)))</f>
        <v/>
      </c>
      <c r="G4585" s="269" t="str">
        <f t="shared" si="429"/>
        <v/>
      </c>
      <c r="H4585" s="208"/>
      <c r="I4585" s="53"/>
      <c r="J4585" s="209"/>
      <c r="K4585" s="271"/>
      <c r="L4585" s="37"/>
      <c r="M4585" s="218"/>
      <c r="N4585" s="124"/>
      <c r="O4585" s="211" t="str">
        <f t="shared" ca="1" si="430"/>
        <v/>
      </c>
      <c r="P4585" s="212" t="str">
        <f>IF(ISERROR(VLOOKUP(L4585,Paramètres!$A$38:$B$40,2,0)),"",VLOOKUP(L4585,Paramètres!$A$38:$B$40,2,0))</f>
        <v/>
      </c>
      <c r="Q4585" s="211" t="str">
        <f t="shared" ca="1" si="431"/>
        <v/>
      </c>
      <c r="R4585" s="211" t="str">
        <f t="shared" si="427"/>
        <v/>
      </c>
      <c r="S4585" s="213" t="str">
        <f t="shared" ca="1" si="428"/>
        <v/>
      </c>
      <c r="T4585" s="214" t="str">
        <f t="shared" ca="1" si="432"/>
        <v/>
      </c>
    </row>
    <row r="4586" spans="1:20" x14ac:dyDescent="0.25">
      <c r="A4586" s="119" t="s">
        <v>10155</v>
      </c>
      <c r="B4586" s="260"/>
      <c r="C4586" s="264" t="str">
        <f>IF(ISERROR(VLOOKUP(B4586,'Tous les abonnés'!$A$6:$I$5491,2,0)),"",VLOOKUP(B4586,'Tous les abonnés'!$A$6:$I$5491,2,0))</f>
        <v/>
      </c>
      <c r="D4586" s="26"/>
      <c r="E4586" s="265"/>
      <c r="F4586" s="207" t="str">
        <f>IF(ISERROR(IF(VLOOKUP(D4586,Paramètres!$C$17:$H$33,6,0)="oui","illimité",VLOOKUP(D4586,Paramètres!$C$17:$H$33,5,0))),"",IF(VLOOKUP(D4586,Paramètres!$C$17:$H$33,6,0)="oui","illimité",VLOOKUP(D4586,Paramètres!$C$17:$H$33,5,0)))</f>
        <v/>
      </c>
      <c r="G4586" s="269" t="str">
        <f t="shared" si="429"/>
        <v/>
      </c>
      <c r="H4586" s="208"/>
      <c r="I4586" s="53"/>
      <c r="J4586" s="209"/>
      <c r="K4586" s="271"/>
      <c r="L4586" s="37"/>
      <c r="M4586" s="218"/>
      <c r="N4586" s="124"/>
      <c r="O4586" s="211" t="str">
        <f t="shared" ca="1" si="430"/>
        <v/>
      </c>
      <c r="P4586" s="212" t="str">
        <f>IF(ISERROR(VLOOKUP(L4586,Paramètres!$A$38:$B$40,2,0)),"",VLOOKUP(L4586,Paramètres!$A$38:$B$40,2,0))</f>
        <v/>
      </c>
      <c r="Q4586" s="211" t="str">
        <f t="shared" ca="1" si="431"/>
        <v/>
      </c>
      <c r="R4586" s="211" t="str">
        <f t="shared" si="427"/>
        <v/>
      </c>
      <c r="S4586" s="213" t="str">
        <f t="shared" ca="1" si="428"/>
        <v/>
      </c>
      <c r="T4586" s="214" t="str">
        <f t="shared" ca="1" si="432"/>
        <v/>
      </c>
    </row>
    <row r="4587" spans="1:20" x14ac:dyDescent="0.25">
      <c r="A4587" s="119" t="s">
        <v>10156</v>
      </c>
      <c r="B4587" s="260"/>
      <c r="C4587" s="264" t="str">
        <f>IF(ISERROR(VLOOKUP(B4587,'Tous les abonnés'!$A$6:$I$5491,2,0)),"",VLOOKUP(B4587,'Tous les abonnés'!$A$6:$I$5491,2,0))</f>
        <v/>
      </c>
      <c r="D4587" s="26"/>
      <c r="E4587" s="265"/>
      <c r="F4587" s="207" t="str">
        <f>IF(ISERROR(IF(VLOOKUP(D4587,Paramètres!$C$17:$H$33,6,0)="oui","illimité",VLOOKUP(D4587,Paramètres!$C$17:$H$33,5,0))),"",IF(VLOOKUP(D4587,Paramètres!$C$17:$H$33,6,0)="oui","illimité",VLOOKUP(D4587,Paramètres!$C$17:$H$33,5,0)))</f>
        <v/>
      </c>
      <c r="G4587" s="269" t="str">
        <f t="shared" si="429"/>
        <v/>
      </c>
      <c r="H4587" s="208"/>
      <c r="I4587" s="53"/>
      <c r="J4587" s="209"/>
      <c r="K4587" s="271"/>
      <c r="L4587" s="37"/>
      <c r="M4587" s="218"/>
      <c r="N4587" s="124"/>
      <c r="O4587" s="211" t="str">
        <f t="shared" ca="1" si="430"/>
        <v/>
      </c>
      <c r="P4587" s="212" t="str">
        <f>IF(ISERROR(VLOOKUP(L4587,Paramètres!$A$38:$B$40,2,0)),"",VLOOKUP(L4587,Paramètres!$A$38:$B$40,2,0))</f>
        <v/>
      </c>
      <c r="Q4587" s="211" t="str">
        <f t="shared" ca="1" si="431"/>
        <v/>
      </c>
      <c r="R4587" s="211" t="str">
        <f t="shared" si="427"/>
        <v/>
      </c>
      <c r="S4587" s="213" t="str">
        <f t="shared" ca="1" si="428"/>
        <v/>
      </c>
      <c r="T4587" s="214" t="str">
        <f t="shared" ca="1" si="432"/>
        <v/>
      </c>
    </row>
    <row r="4588" spans="1:20" x14ac:dyDescent="0.25">
      <c r="A4588" s="119" t="s">
        <v>10157</v>
      </c>
      <c r="B4588" s="260"/>
      <c r="C4588" s="264" t="str">
        <f>IF(ISERROR(VLOOKUP(B4588,'Tous les abonnés'!$A$6:$I$5491,2,0)),"",VLOOKUP(B4588,'Tous les abonnés'!$A$6:$I$5491,2,0))</f>
        <v/>
      </c>
      <c r="D4588" s="26"/>
      <c r="E4588" s="265"/>
      <c r="F4588" s="207" t="str">
        <f>IF(ISERROR(IF(VLOOKUP(D4588,Paramètres!$C$17:$H$33,6,0)="oui","illimité",VLOOKUP(D4588,Paramètres!$C$17:$H$33,5,0))),"",IF(VLOOKUP(D4588,Paramètres!$C$17:$H$33,6,0)="oui","illimité",VLOOKUP(D4588,Paramètres!$C$17:$H$33,5,0)))</f>
        <v/>
      </c>
      <c r="G4588" s="269" t="str">
        <f t="shared" si="429"/>
        <v/>
      </c>
      <c r="H4588" s="208"/>
      <c r="I4588" s="53"/>
      <c r="J4588" s="209"/>
      <c r="K4588" s="271"/>
      <c r="L4588" s="37"/>
      <c r="M4588" s="218"/>
      <c r="N4588" s="124"/>
      <c r="O4588" s="211" t="str">
        <f t="shared" ca="1" si="430"/>
        <v/>
      </c>
      <c r="P4588" s="212" t="str">
        <f>IF(ISERROR(VLOOKUP(L4588,Paramètres!$A$38:$B$40,2,0)),"",VLOOKUP(L4588,Paramètres!$A$38:$B$40,2,0))</f>
        <v/>
      </c>
      <c r="Q4588" s="211" t="str">
        <f t="shared" ca="1" si="431"/>
        <v/>
      </c>
      <c r="R4588" s="211" t="str">
        <f t="shared" si="427"/>
        <v/>
      </c>
      <c r="S4588" s="213" t="str">
        <f t="shared" ca="1" si="428"/>
        <v/>
      </c>
      <c r="T4588" s="214" t="str">
        <f t="shared" ca="1" si="432"/>
        <v/>
      </c>
    </row>
    <row r="4589" spans="1:20" x14ac:dyDescent="0.25">
      <c r="A4589" s="119" t="s">
        <v>10158</v>
      </c>
      <c r="B4589" s="260"/>
      <c r="C4589" s="264" t="str">
        <f>IF(ISERROR(VLOOKUP(B4589,'Tous les abonnés'!$A$6:$I$5491,2,0)),"",VLOOKUP(B4589,'Tous les abonnés'!$A$6:$I$5491,2,0))</f>
        <v/>
      </c>
      <c r="D4589" s="26"/>
      <c r="E4589" s="265"/>
      <c r="F4589" s="207" t="str">
        <f>IF(ISERROR(IF(VLOOKUP(D4589,Paramètres!$C$17:$H$33,6,0)="oui","illimité",VLOOKUP(D4589,Paramètres!$C$17:$H$33,5,0))),"",IF(VLOOKUP(D4589,Paramètres!$C$17:$H$33,6,0)="oui","illimité",VLOOKUP(D4589,Paramètres!$C$17:$H$33,5,0)))</f>
        <v/>
      </c>
      <c r="G4589" s="269" t="str">
        <f t="shared" si="429"/>
        <v/>
      </c>
      <c r="H4589" s="208"/>
      <c r="I4589" s="53"/>
      <c r="J4589" s="209"/>
      <c r="K4589" s="271"/>
      <c r="L4589" s="37"/>
      <c r="M4589" s="218"/>
      <c r="N4589" s="124"/>
      <c r="O4589" s="211" t="str">
        <f t="shared" ca="1" si="430"/>
        <v/>
      </c>
      <c r="P4589" s="212" t="str">
        <f>IF(ISERROR(VLOOKUP(L4589,Paramètres!$A$38:$B$40,2,0)),"",VLOOKUP(L4589,Paramètres!$A$38:$B$40,2,0))</f>
        <v/>
      </c>
      <c r="Q4589" s="211" t="str">
        <f t="shared" ca="1" si="431"/>
        <v/>
      </c>
      <c r="R4589" s="211" t="str">
        <f t="shared" si="427"/>
        <v/>
      </c>
      <c r="S4589" s="213" t="str">
        <f t="shared" ca="1" si="428"/>
        <v/>
      </c>
      <c r="T4589" s="214" t="str">
        <f t="shared" ca="1" si="432"/>
        <v/>
      </c>
    </row>
    <row r="4590" spans="1:20" x14ac:dyDescent="0.25">
      <c r="A4590" s="119" t="s">
        <v>10159</v>
      </c>
      <c r="B4590" s="260"/>
      <c r="C4590" s="264" t="str">
        <f>IF(ISERROR(VLOOKUP(B4590,'Tous les abonnés'!$A$6:$I$5491,2,0)),"",VLOOKUP(B4590,'Tous les abonnés'!$A$6:$I$5491,2,0))</f>
        <v/>
      </c>
      <c r="D4590" s="26"/>
      <c r="E4590" s="265"/>
      <c r="F4590" s="207" t="str">
        <f>IF(ISERROR(IF(VLOOKUP(D4590,Paramètres!$C$17:$H$33,6,0)="oui","illimité",VLOOKUP(D4590,Paramètres!$C$17:$H$33,5,0))),"",IF(VLOOKUP(D4590,Paramètres!$C$17:$H$33,6,0)="oui","illimité",VLOOKUP(D4590,Paramètres!$C$17:$H$33,5,0)))</f>
        <v/>
      </c>
      <c r="G4590" s="269" t="str">
        <f t="shared" si="429"/>
        <v/>
      </c>
      <c r="H4590" s="208"/>
      <c r="I4590" s="53"/>
      <c r="J4590" s="209"/>
      <c r="K4590" s="271"/>
      <c r="L4590" s="37"/>
      <c r="M4590" s="218"/>
      <c r="N4590" s="124"/>
      <c r="O4590" s="211" t="str">
        <f t="shared" ca="1" si="430"/>
        <v/>
      </c>
      <c r="P4590" s="212" t="str">
        <f>IF(ISERROR(VLOOKUP(L4590,Paramètres!$A$38:$B$40,2,0)),"",VLOOKUP(L4590,Paramètres!$A$38:$B$40,2,0))</f>
        <v/>
      </c>
      <c r="Q4590" s="211" t="str">
        <f t="shared" ca="1" si="431"/>
        <v/>
      </c>
      <c r="R4590" s="211" t="str">
        <f t="shared" si="427"/>
        <v/>
      </c>
      <c r="S4590" s="213" t="str">
        <f t="shared" ca="1" si="428"/>
        <v/>
      </c>
      <c r="T4590" s="214" t="str">
        <f t="shared" ca="1" si="432"/>
        <v/>
      </c>
    </row>
    <row r="4591" spans="1:20" x14ac:dyDescent="0.25">
      <c r="A4591" s="119" t="s">
        <v>10160</v>
      </c>
      <c r="B4591" s="260"/>
      <c r="C4591" s="264" t="str">
        <f>IF(ISERROR(VLOOKUP(B4591,'Tous les abonnés'!$A$6:$I$5491,2,0)),"",VLOOKUP(B4591,'Tous les abonnés'!$A$6:$I$5491,2,0))</f>
        <v/>
      </c>
      <c r="D4591" s="26"/>
      <c r="E4591" s="265"/>
      <c r="F4591" s="207" t="str">
        <f>IF(ISERROR(IF(VLOOKUP(D4591,Paramètres!$C$17:$H$33,6,0)="oui","illimité",VLOOKUP(D4591,Paramètres!$C$17:$H$33,5,0))),"",IF(VLOOKUP(D4591,Paramètres!$C$17:$H$33,6,0)="oui","illimité",VLOOKUP(D4591,Paramètres!$C$17:$H$33,5,0)))</f>
        <v/>
      </c>
      <c r="G4591" s="269" t="str">
        <f t="shared" si="429"/>
        <v/>
      </c>
      <c r="H4591" s="208"/>
      <c r="I4591" s="53"/>
      <c r="J4591" s="209"/>
      <c r="K4591" s="271"/>
      <c r="L4591" s="37"/>
      <c r="M4591" s="218"/>
      <c r="N4591" s="124"/>
      <c r="O4591" s="211" t="str">
        <f t="shared" ca="1" si="430"/>
        <v/>
      </c>
      <c r="P4591" s="212" t="str">
        <f>IF(ISERROR(VLOOKUP(L4591,Paramètres!$A$38:$B$40,2,0)),"",VLOOKUP(L4591,Paramètres!$A$38:$B$40,2,0))</f>
        <v/>
      </c>
      <c r="Q4591" s="211" t="str">
        <f t="shared" ca="1" si="431"/>
        <v/>
      </c>
      <c r="R4591" s="211" t="str">
        <f t="shared" si="427"/>
        <v/>
      </c>
      <c r="S4591" s="213" t="str">
        <f t="shared" ca="1" si="428"/>
        <v/>
      </c>
      <c r="T4591" s="214" t="str">
        <f t="shared" ca="1" si="432"/>
        <v/>
      </c>
    </row>
    <row r="4592" spans="1:20" x14ac:dyDescent="0.25">
      <c r="A4592" s="119" t="s">
        <v>10161</v>
      </c>
      <c r="B4592" s="260"/>
      <c r="C4592" s="264" t="str">
        <f>IF(ISERROR(VLOOKUP(B4592,'Tous les abonnés'!$A$6:$I$5491,2,0)),"",VLOOKUP(B4592,'Tous les abonnés'!$A$6:$I$5491,2,0))</f>
        <v/>
      </c>
      <c r="D4592" s="26"/>
      <c r="E4592" s="265"/>
      <c r="F4592" s="207" t="str">
        <f>IF(ISERROR(IF(VLOOKUP(D4592,Paramètres!$C$17:$H$33,6,0)="oui","illimité",VLOOKUP(D4592,Paramètres!$C$17:$H$33,5,0))),"",IF(VLOOKUP(D4592,Paramètres!$C$17:$H$33,6,0)="oui","illimité",VLOOKUP(D4592,Paramètres!$C$17:$H$33,5,0)))</f>
        <v/>
      </c>
      <c r="G4592" s="269" t="str">
        <f t="shared" si="429"/>
        <v/>
      </c>
      <c r="H4592" s="208"/>
      <c r="I4592" s="53"/>
      <c r="J4592" s="209"/>
      <c r="K4592" s="271"/>
      <c r="L4592" s="37"/>
      <c r="M4592" s="218"/>
      <c r="N4592" s="124"/>
      <c r="O4592" s="211" t="str">
        <f t="shared" ca="1" si="430"/>
        <v/>
      </c>
      <c r="P4592" s="212" t="str">
        <f>IF(ISERROR(VLOOKUP(L4592,Paramètres!$A$38:$B$40,2,0)),"",VLOOKUP(L4592,Paramètres!$A$38:$B$40,2,0))</f>
        <v/>
      </c>
      <c r="Q4592" s="211" t="str">
        <f t="shared" ca="1" si="431"/>
        <v/>
      </c>
      <c r="R4592" s="211" t="str">
        <f t="shared" si="427"/>
        <v/>
      </c>
      <c r="S4592" s="213" t="str">
        <f t="shared" ca="1" si="428"/>
        <v/>
      </c>
      <c r="T4592" s="214" t="str">
        <f t="shared" ca="1" si="432"/>
        <v/>
      </c>
    </row>
    <row r="4593" spans="1:20" x14ac:dyDescent="0.25">
      <c r="A4593" s="119" t="s">
        <v>10162</v>
      </c>
      <c r="B4593" s="260"/>
      <c r="C4593" s="264" t="str">
        <f>IF(ISERROR(VLOOKUP(B4593,'Tous les abonnés'!$A$6:$I$5491,2,0)),"",VLOOKUP(B4593,'Tous les abonnés'!$A$6:$I$5491,2,0))</f>
        <v/>
      </c>
      <c r="D4593" s="26"/>
      <c r="E4593" s="265"/>
      <c r="F4593" s="207" t="str">
        <f>IF(ISERROR(IF(VLOOKUP(D4593,Paramètres!$C$17:$H$33,6,0)="oui","illimité",VLOOKUP(D4593,Paramètres!$C$17:$H$33,5,0))),"",IF(VLOOKUP(D4593,Paramètres!$C$17:$H$33,6,0)="oui","illimité",VLOOKUP(D4593,Paramètres!$C$17:$H$33,5,0)))</f>
        <v/>
      </c>
      <c r="G4593" s="269" t="str">
        <f t="shared" si="429"/>
        <v/>
      </c>
      <c r="H4593" s="208"/>
      <c r="I4593" s="53"/>
      <c r="J4593" s="209"/>
      <c r="K4593" s="271"/>
      <c r="L4593" s="37"/>
      <c r="M4593" s="218"/>
      <c r="N4593" s="124"/>
      <c r="O4593" s="211" t="str">
        <f t="shared" ca="1" si="430"/>
        <v/>
      </c>
      <c r="P4593" s="212" t="str">
        <f>IF(ISERROR(VLOOKUP(L4593,Paramètres!$A$38:$B$40,2,0)),"",VLOOKUP(L4593,Paramètres!$A$38:$B$40,2,0))</f>
        <v/>
      </c>
      <c r="Q4593" s="211" t="str">
        <f t="shared" ca="1" si="431"/>
        <v/>
      </c>
      <c r="R4593" s="211" t="str">
        <f t="shared" si="427"/>
        <v/>
      </c>
      <c r="S4593" s="213" t="str">
        <f t="shared" ca="1" si="428"/>
        <v/>
      </c>
      <c r="T4593" s="214" t="str">
        <f t="shared" ca="1" si="432"/>
        <v/>
      </c>
    </row>
    <row r="4594" spans="1:20" x14ac:dyDescent="0.25">
      <c r="A4594" s="119" t="s">
        <v>10163</v>
      </c>
      <c r="B4594" s="260"/>
      <c r="C4594" s="264" t="str">
        <f>IF(ISERROR(VLOOKUP(B4594,'Tous les abonnés'!$A$6:$I$5491,2,0)),"",VLOOKUP(B4594,'Tous les abonnés'!$A$6:$I$5491,2,0))</f>
        <v/>
      </c>
      <c r="D4594" s="26"/>
      <c r="E4594" s="265"/>
      <c r="F4594" s="207" t="str">
        <f>IF(ISERROR(IF(VLOOKUP(D4594,Paramètres!$C$17:$H$33,6,0)="oui","illimité",VLOOKUP(D4594,Paramètres!$C$17:$H$33,5,0))),"",IF(VLOOKUP(D4594,Paramètres!$C$17:$H$33,6,0)="oui","illimité",VLOOKUP(D4594,Paramètres!$C$17:$H$33,5,0)))</f>
        <v/>
      </c>
      <c r="G4594" s="269" t="str">
        <f t="shared" si="429"/>
        <v/>
      </c>
      <c r="H4594" s="208"/>
      <c r="I4594" s="53"/>
      <c r="J4594" s="209"/>
      <c r="K4594" s="271"/>
      <c r="L4594" s="37"/>
      <c r="M4594" s="218"/>
      <c r="N4594" s="124"/>
      <c r="O4594" s="211" t="str">
        <f t="shared" ca="1" si="430"/>
        <v/>
      </c>
      <c r="P4594" s="212" t="str">
        <f>IF(ISERROR(VLOOKUP(L4594,Paramètres!$A$38:$B$40,2,0)),"",VLOOKUP(L4594,Paramètres!$A$38:$B$40,2,0))</f>
        <v/>
      </c>
      <c r="Q4594" s="211" t="str">
        <f t="shared" ca="1" si="431"/>
        <v/>
      </c>
      <c r="R4594" s="211" t="str">
        <f t="shared" si="427"/>
        <v/>
      </c>
      <c r="S4594" s="213" t="str">
        <f t="shared" ca="1" si="428"/>
        <v/>
      </c>
      <c r="T4594" s="214" t="str">
        <f t="shared" ca="1" si="432"/>
        <v/>
      </c>
    </row>
    <row r="4595" spans="1:20" x14ac:dyDescent="0.25">
      <c r="A4595" s="119" t="s">
        <v>10164</v>
      </c>
      <c r="B4595" s="260"/>
      <c r="C4595" s="264" t="str">
        <f>IF(ISERROR(VLOOKUP(B4595,'Tous les abonnés'!$A$6:$I$5491,2,0)),"",VLOOKUP(B4595,'Tous les abonnés'!$A$6:$I$5491,2,0))</f>
        <v/>
      </c>
      <c r="D4595" s="26"/>
      <c r="E4595" s="265"/>
      <c r="F4595" s="207" t="str">
        <f>IF(ISERROR(IF(VLOOKUP(D4595,Paramètres!$C$17:$H$33,6,0)="oui","illimité",VLOOKUP(D4595,Paramètres!$C$17:$H$33,5,0))),"",IF(VLOOKUP(D4595,Paramètres!$C$17:$H$33,6,0)="oui","illimité",VLOOKUP(D4595,Paramètres!$C$17:$H$33,5,0)))</f>
        <v/>
      </c>
      <c r="G4595" s="269" t="str">
        <f t="shared" si="429"/>
        <v/>
      </c>
      <c r="H4595" s="208"/>
      <c r="I4595" s="53"/>
      <c r="J4595" s="209"/>
      <c r="K4595" s="271"/>
      <c r="L4595" s="37"/>
      <c r="M4595" s="218"/>
      <c r="N4595" s="124"/>
      <c r="O4595" s="211" t="str">
        <f t="shared" ca="1" si="430"/>
        <v/>
      </c>
      <c r="P4595" s="212" t="str">
        <f>IF(ISERROR(VLOOKUP(L4595,Paramètres!$A$38:$B$40,2,0)),"",VLOOKUP(L4595,Paramètres!$A$38:$B$40,2,0))</f>
        <v/>
      </c>
      <c r="Q4595" s="211" t="str">
        <f t="shared" ca="1" si="431"/>
        <v/>
      </c>
      <c r="R4595" s="211" t="str">
        <f t="shared" si="427"/>
        <v/>
      </c>
      <c r="S4595" s="213" t="str">
        <f t="shared" ca="1" si="428"/>
        <v/>
      </c>
      <c r="T4595" s="214" t="str">
        <f t="shared" ca="1" si="432"/>
        <v/>
      </c>
    </row>
    <row r="4596" spans="1:20" x14ac:dyDescent="0.25">
      <c r="A4596" s="119" t="s">
        <v>10165</v>
      </c>
      <c r="B4596" s="260"/>
      <c r="C4596" s="264" t="str">
        <f>IF(ISERROR(VLOOKUP(B4596,'Tous les abonnés'!$A$6:$I$5491,2,0)),"",VLOOKUP(B4596,'Tous les abonnés'!$A$6:$I$5491,2,0))</f>
        <v/>
      </c>
      <c r="D4596" s="26"/>
      <c r="E4596" s="265"/>
      <c r="F4596" s="207" t="str">
        <f>IF(ISERROR(IF(VLOOKUP(D4596,Paramètres!$C$17:$H$33,6,0)="oui","illimité",VLOOKUP(D4596,Paramètres!$C$17:$H$33,5,0))),"",IF(VLOOKUP(D4596,Paramètres!$C$17:$H$33,6,0)="oui","illimité",VLOOKUP(D4596,Paramètres!$C$17:$H$33,5,0)))</f>
        <v/>
      </c>
      <c r="G4596" s="269" t="str">
        <f t="shared" si="429"/>
        <v/>
      </c>
      <c r="H4596" s="208"/>
      <c r="I4596" s="53"/>
      <c r="J4596" s="209"/>
      <c r="K4596" s="271"/>
      <c r="L4596" s="37"/>
      <c r="M4596" s="218"/>
      <c r="N4596" s="124"/>
      <c r="O4596" s="211" t="str">
        <f t="shared" ca="1" si="430"/>
        <v/>
      </c>
      <c r="P4596" s="212" t="str">
        <f>IF(ISERROR(VLOOKUP(L4596,Paramètres!$A$38:$B$40,2,0)),"",VLOOKUP(L4596,Paramètres!$A$38:$B$40,2,0))</f>
        <v/>
      </c>
      <c r="Q4596" s="211" t="str">
        <f t="shared" ca="1" si="431"/>
        <v/>
      </c>
      <c r="R4596" s="211" t="str">
        <f t="shared" si="427"/>
        <v/>
      </c>
      <c r="S4596" s="213" t="str">
        <f t="shared" ca="1" si="428"/>
        <v/>
      </c>
      <c r="T4596" s="214" t="str">
        <f t="shared" ca="1" si="432"/>
        <v/>
      </c>
    </row>
    <row r="4597" spans="1:20" x14ac:dyDescent="0.25">
      <c r="A4597" s="119" t="s">
        <v>10166</v>
      </c>
      <c r="B4597" s="260"/>
      <c r="C4597" s="264" t="str">
        <f>IF(ISERROR(VLOOKUP(B4597,'Tous les abonnés'!$A$6:$I$5491,2,0)),"",VLOOKUP(B4597,'Tous les abonnés'!$A$6:$I$5491,2,0))</f>
        <v/>
      </c>
      <c r="D4597" s="26"/>
      <c r="E4597" s="265"/>
      <c r="F4597" s="207" t="str">
        <f>IF(ISERROR(IF(VLOOKUP(D4597,Paramètres!$C$17:$H$33,6,0)="oui","illimité",VLOOKUP(D4597,Paramètres!$C$17:$H$33,5,0))),"",IF(VLOOKUP(D4597,Paramètres!$C$17:$H$33,6,0)="oui","illimité",VLOOKUP(D4597,Paramètres!$C$17:$H$33,5,0)))</f>
        <v/>
      </c>
      <c r="G4597" s="269" t="str">
        <f t="shared" si="429"/>
        <v/>
      </c>
      <c r="H4597" s="208"/>
      <c r="I4597" s="53"/>
      <c r="J4597" s="209"/>
      <c r="K4597" s="271"/>
      <c r="L4597" s="37"/>
      <c r="M4597" s="218"/>
      <c r="N4597" s="124"/>
      <c r="O4597" s="211" t="str">
        <f t="shared" ca="1" si="430"/>
        <v/>
      </c>
      <c r="P4597" s="212" t="str">
        <f>IF(ISERROR(VLOOKUP(L4597,Paramètres!$A$38:$B$40,2,0)),"",VLOOKUP(L4597,Paramètres!$A$38:$B$40,2,0))</f>
        <v/>
      </c>
      <c r="Q4597" s="211" t="str">
        <f t="shared" ca="1" si="431"/>
        <v/>
      </c>
      <c r="R4597" s="211" t="str">
        <f t="shared" si="427"/>
        <v/>
      </c>
      <c r="S4597" s="213" t="str">
        <f t="shared" ca="1" si="428"/>
        <v/>
      </c>
      <c r="T4597" s="214" t="str">
        <f t="shared" ca="1" si="432"/>
        <v/>
      </c>
    </row>
    <row r="4598" spans="1:20" x14ac:dyDescent="0.25">
      <c r="A4598" s="119" t="s">
        <v>10167</v>
      </c>
      <c r="B4598" s="260"/>
      <c r="C4598" s="264" t="str">
        <f>IF(ISERROR(VLOOKUP(B4598,'Tous les abonnés'!$A$6:$I$5491,2,0)),"",VLOOKUP(B4598,'Tous les abonnés'!$A$6:$I$5491,2,0))</f>
        <v/>
      </c>
      <c r="D4598" s="26"/>
      <c r="E4598" s="265"/>
      <c r="F4598" s="207" t="str">
        <f>IF(ISERROR(IF(VLOOKUP(D4598,Paramètres!$C$17:$H$33,6,0)="oui","illimité",VLOOKUP(D4598,Paramètres!$C$17:$H$33,5,0))),"",IF(VLOOKUP(D4598,Paramètres!$C$17:$H$33,6,0)="oui","illimité",VLOOKUP(D4598,Paramètres!$C$17:$H$33,5,0)))</f>
        <v/>
      </c>
      <c r="G4598" s="269" t="str">
        <f t="shared" si="429"/>
        <v/>
      </c>
      <c r="H4598" s="208"/>
      <c r="I4598" s="53"/>
      <c r="J4598" s="209"/>
      <c r="K4598" s="271"/>
      <c r="L4598" s="37"/>
      <c r="M4598" s="218"/>
      <c r="N4598" s="124"/>
      <c r="O4598" s="211" t="str">
        <f t="shared" ca="1" si="430"/>
        <v/>
      </c>
      <c r="P4598" s="212" t="str">
        <f>IF(ISERROR(VLOOKUP(L4598,Paramètres!$A$38:$B$40,2,0)),"",VLOOKUP(L4598,Paramètres!$A$38:$B$40,2,0))</f>
        <v/>
      </c>
      <c r="Q4598" s="211" t="str">
        <f t="shared" ca="1" si="431"/>
        <v/>
      </c>
      <c r="R4598" s="211" t="str">
        <f t="shared" si="427"/>
        <v/>
      </c>
      <c r="S4598" s="213" t="str">
        <f t="shared" ca="1" si="428"/>
        <v/>
      </c>
      <c r="T4598" s="214" t="str">
        <f t="shared" ca="1" si="432"/>
        <v/>
      </c>
    </row>
    <row r="4599" spans="1:20" x14ac:dyDescent="0.25">
      <c r="A4599" s="119" t="s">
        <v>10168</v>
      </c>
      <c r="B4599" s="260"/>
      <c r="C4599" s="264" t="str">
        <f>IF(ISERROR(VLOOKUP(B4599,'Tous les abonnés'!$A$6:$I$5491,2,0)),"",VLOOKUP(B4599,'Tous les abonnés'!$A$6:$I$5491,2,0))</f>
        <v/>
      </c>
      <c r="D4599" s="26"/>
      <c r="E4599" s="265"/>
      <c r="F4599" s="207" t="str">
        <f>IF(ISERROR(IF(VLOOKUP(D4599,Paramètres!$C$17:$H$33,6,0)="oui","illimité",VLOOKUP(D4599,Paramètres!$C$17:$H$33,5,0))),"",IF(VLOOKUP(D4599,Paramètres!$C$17:$H$33,6,0)="oui","illimité",VLOOKUP(D4599,Paramètres!$C$17:$H$33,5,0)))</f>
        <v/>
      </c>
      <c r="G4599" s="269" t="str">
        <f t="shared" si="429"/>
        <v/>
      </c>
      <c r="H4599" s="208"/>
      <c r="I4599" s="53"/>
      <c r="J4599" s="209"/>
      <c r="K4599" s="271"/>
      <c r="L4599" s="37"/>
      <c r="M4599" s="218"/>
      <c r="N4599" s="124"/>
      <c r="O4599" s="211" t="str">
        <f t="shared" ca="1" si="430"/>
        <v/>
      </c>
      <c r="P4599" s="212" t="str">
        <f>IF(ISERROR(VLOOKUP(L4599,Paramètres!$A$38:$B$40,2,0)),"",VLOOKUP(L4599,Paramètres!$A$38:$B$40,2,0))</f>
        <v/>
      </c>
      <c r="Q4599" s="211" t="str">
        <f t="shared" ca="1" si="431"/>
        <v/>
      </c>
      <c r="R4599" s="211" t="str">
        <f t="shared" si="427"/>
        <v/>
      </c>
      <c r="S4599" s="213" t="str">
        <f t="shared" ca="1" si="428"/>
        <v/>
      </c>
      <c r="T4599" s="214" t="str">
        <f t="shared" ca="1" si="432"/>
        <v/>
      </c>
    </row>
    <row r="4600" spans="1:20" x14ac:dyDescent="0.25">
      <c r="A4600" s="119" t="s">
        <v>10169</v>
      </c>
      <c r="B4600" s="260"/>
      <c r="C4600" s="264" t="str">
        <f>IF(ISERROR(VLOOKUP(B4600,'Tous les abonnés'!$A$6:$I$5491,2,0)),"",VLOOKUP(B4600,'Tous les abonnés'!$A$6:$I$5491,2,0))</f>
        <v/>
      </c>
      <c r="D4600" s="26"/>
      <c r="E4600" s="265"/>
      <c r="F4600" s="207" t="str">
        <f>IF(ISERROR(IF(VLOOKUP(D4600,Paramètres!$C$17:$H$33,6,0)="oui","illimité",VLOOKUP(D4600,Paramètres!$C$17:$H$33,5,0))),"",IF(VLOOKUP(D4600,Paramètres!$C$17:$H$33,6,0)="oui","illimité",VLOOKUP(D4600,Paramètres!$C$17:$H$33,5,0)))</f>
        <v/>
      </c>
      <c r="G4600" s="269" t="str">
        <f t="shared" si="429"/>
        <v/>
      </c>
      <c r="H4600" s="208"/>
      <c r="I4600" s="53"/>
      <c r="J4600" s="209"/>
      <c r="K4600" s="271"/>
      <c r="L4600" s="37"/>
      <c r="M4600" s="218"/>
      <c r="N4600" s="124"/>
      <c r="O4600" s="211" t="str">
        <f t="shared" ca="1" si="430"/>
        <v/>
      </c>
      <c r="P4600" s="212" t="str">
        <f>IF(ISERROR(VLOOKUP(L4600,Paramètres!$A$38:$B$40,2,0)),"",VLOOKUP(L4600,Paramètres!$A$38:$B$40,2,0))</f>
        <v/>
      </c>
      <c r="Q4600" s="211" t="str">
        <f t="shared" ca="1" si="431"/>
        <v/>
      </c>
      <c r="R4600" s="211" t="str">
        <f t="shared" si="427"/>
        <v/>
      </c>
      <c r="S4600" s="213" t="str">
        <f t="shared" ca="1" si="428"/>
        <v/>
      </c>
      <c r="T4600" s="214" t="str">
        <f t="shared" ca="1" si="432"/>
        <v/>
      </c>
    </row>
    <row r="4601" spans="1:20" x14ac:dyDescent="0.25">
      <c r="A4601" s="119" t="s">
        <v>10170</v>
      </c>
      <c r="B4601" s="260"/>
      <c r="C4601" s="264" t="str">
        <f>IF(ISERROR(VLOOKUP(B4601,'Tous les abonnés'!$A$6:$I$5491,2,0)),"",VLOOKUP(B4601,'Tous les abonnés'!$A$6:$I$5491,2,0))</f>
        <v/>
      </c>
      <c r="D4601" s="26"/>
      <c r="E4601" s="265"/>
      <c r="F4601" s="207" t="str">
        <f>IF(ISERROR(IF(VLOOKUP(D4601,Paramètres!$C$17:$H$33,6,0)="oui","illimité",VLOOKUP(D4601,Paramètres!$C$17:$H$33,5,0))),"",IF(VLOOKUP(D4601,Paramètres!$C$17:$H$33,6,0)="oui","illimité",VLOOKUP(D4601,Paramètres!$C$17:$H$33,5,0)))</f>
        <v/>
      </c>
      <c r="G4601" s="269" t="str">
        <f t="shared" si="429"/>
        <v/>
      </c>
      <c r="H4601" s="208"/>
      <c r="I4601" s="53"/>
      <c r="J4601" s="209"/>
      <c r="K4601" s="271"/>
      <c r="L4601" s="37"/>
      <c r="M4601" s="218"/>
      <c r="N4601" s="124"/>
      <c r="O4601" s="211" t="str">
        <f t="shared" ca="1" si="430"/>
        <v/>
      </c>
      <c r="P4601" s="212" t="str">
        <f>IF(ISERROR(VLOOKUP(L4601,Paramètres!$A$38:$B$40,2,0)),"",VLOOKUP(L4601,Paramètres!$A$38:$B$40,2,0))</f>
        <v/>
      </c>
      <c r="Q4601" s="211" t="str">
        <f t="shared" ca="1" si="431"/>
        <v/>
      </c>
      <c r="R4601" s="211" t="str">
        <f t="shared" si="427"/>
        <v/>
      </c>
      <c r="S4601" s="213" t="str">
        <f t="shared" ca="1" si="428"/>
        <v/>
      </c>
      <c r="T4601" s="214" t="str">
        <f t="shared" ca="1" si="432"/>
        <v/>
      </c>
    </row>
    <row r="4602" spans="1:20" x14ac:dyDescent="0.25">
      <c r="A4602" s="119" t="s">
        <v>10171</v>
      </c>
      <c r="B4602" s="260"/>
      <c r="C4602" s="264" t="str">
        <f>IF(ISERROR(VLOOKUP(B4602,'Tous les abonnés'!$A$6:$I$5491,2,0)),"",VLOOKUP(B4602,'Tous les abonnés'!$A$6:$I$5491,2,0))</f>
        <v/>
      </c>
      <c r="D4602" s="26"/>
      <c r="E4602" s="265"/>
      <c r="F4602" s="207" t="str">
        <f>IF(ISERROR(IF(VLOOKUP(D4602,Paramètres!$C$17:$H$33,6,0)="oui","illimité",VLOOKUP(D4602,Paramètres!$C$17:$H$33,5,0))),"",IF(VLOOKUP(D4602,Paramètres!$C$17:$H$33,6,0)="oui","illimité",VLOOKUP(D4602,Paramètres!$C$17:$H$33,5,0)))</f>
        <v/>
      </c>
      <c r="G4602" s="269" t="str">
        <f t="shared" si="429"/>
        <v/>
      </c>
      <c r="H4602" s="208"/>
      <c r="I4602" s="53"/>
      <c r="J4602" s="209"/>
      <c r="K4602" s="271"/>
      <c r="L4602" s="37"/>
      <c r="M4602" s="218"/>
      <c r="N4602" s="124"/>
      <c r="O4602" s="211" t="str">
        <f t="shared" ca="1" si="430"/>
        <v/>
      </c>
      <c r="P4602" s="212" t="str">
        <f>IF(ISERROR(VLOOKUP(L4602,Paramètres!$A$38:$B$40,2,0)),"",VLOOKUP(L4602,Paramètres!$A$38:$B$40,2,0))</f>
        <v/>
      </c>
      <c r="Q4602" s="211" t="str">
        <f t="shared" ca="1" si="431"/>
        <v/>
      </c>
      <c r="R4602" s="211" t="str">
        <f t="shared" si="427"/>
        <v/>
      </c>
      <c r="S4602" s="213" t="str">
        <f t="shared" ca="1" si="428"/>
        <v/>
      </c>
      <c r="T4602" s="214" t="str">
        <f t="shared" ca="1" si="432"/>
        <v/>
      </c>
    </row>
    <row r="4603" spans="1:20" x14ac:dyDescent="0.25">
      <c r="A4603" s="119" t="s">
        <v>10172</v>
      </c>
      <c r="B4603" s="260"/>
      <c r="C4603" s="264" t="str">
        <f>IF(ISERROR(VLOOKUP(B4603,'Tous les abonnés'!$A$6:$I$5491,2,0)),"",VLOOKUP(B4603,'Tous les abonnés'!$A$6:$I$5491,2,0))</f>
        <v/>
      </c>
      <c r="D4603" s="26"/>
      <c r="E4603" s="265"/>
      <c r="F4603" s="207" t="str">
        <f>IF(ISERROR(IF(VLOOKUP(D4603,Paramètres!$C$17:$H$33,6,0)="oui","illimité",VLOOKUP(D4603,Paramètres!$C$17:$H$33,5,0))),"",IF(VLOOKUP(D4603,Paramètres!$C$17:$H$33,6,0)="oui","illimité",VLOOKUP(D4603,Paramètres!$C$17:$H$33,5,0)))</f>
        <v/>
      </c>
      <c r="G4603" s="269" t="str">
        <f t="shared" si="429"/>
        <v/>
      </c>
      <c r="H4603" s="208"/>
      <c r="I4603" s="53"/>
      <c r="J4603" s="209"/>
      <c r="K4603" s="271"/>
      <c r="L4603" s="37"/>
      <c r="M4603" s="218"/>
      <c r="N4603" s="124"/>
      <c r="O4603" s="211" t="str">
        <f t="shared" ca="1" si="430"/>
        <v/>
      </c>
      <c r="P4603" s="212" t="str">
        <f>IF(ISERROR(VLOOKUP(L4603,Paramètres!$A$38:$B$40,2,0)),"",VLOOKUP(L4603,Paramètres!$A$38:$B$40,2,0))</f>
        <v/>
      </c>
      <c r="Q4603" s="211" t="str">
        <f t="shared" ca="1" si="431"/>
        <v/>
      </c>
      <c r="R4603" s="211" t="str">
        <f t="shared" si="427"/>
        <v/>
      </c>
      <c r="S4603" s="213" t="str">
        <f t="shared" ca="1" si="428"/>
        <v/>
      </c>
      <c r="T4603" s="214" t="str">
        <f t="shared" ca="1" si="432"/>
        <v/>
      </c>
    </row>
    <row r="4604" spans="1:20" x14ac:dyDescent="0.25">
      <c r="A4604" s="119" t="s">
        <v>10173</v>
      </c>
      <c r="B4604" s="260"/>
      <c r="C4604" s="264" t="str">
        <f>IF(ISERROR(VLOOKUP(B4604,'Tous les abonnés'!$A$6:$I$5491,2,0)),"",VLOOKUP(B4604,'Tous les abonnés'!$A$6:$I$5491,2,0))</f>
        <v/>
      </c>
      <c r="D4604" s="26"/>
      <c r="E4604" s="265"/>
      <c r="F4604" s="207" t="str">
        <f>IF(ISERROR(IF(VLOOKUP(D4604,Paramètres!$C$17:$H$33,6,0)="oui","illimité",VLOOKUP(D4604,Paramètres!$C$17:$H$33,5,0))),"",IF(VLOOKUP(D4604,Paramètres!$C$17:$H$33,6,0)="oui","illimité",VLOOKUP(D4604,Paramètres!$C$17:$H$33,5,0)))</f>
        <v/>
      </c>
      <c r="G4604" s="269" t="str">
        <f t="shared" si="429"/>
        <v/>
      </c>
      <c r="H4604" s="208"/>
      <c r="I4604" s="53"/>
      <c r="J4604" s="209"/>
      <c r="K4604" s="271"/>
      <c r="L4604" s="37"/>
      <c r="M4604" s="218"/>
      <c r="N4604" s="124"/>
      <c r="O4604" s="211" t="str">
        <f t="shared" ca="1" si="430"/>
        <v/>
      </c>
      <c r="P4604" s="212" t="str">
        <f>IF(ISERROR(VLOOKUP(L4604,Paramètres!$A$38:$B$40,2,0)),"",VLOOKUP(L4604,Paramètres!$A$38:$B$40,2,0))</f>
        <v/>
      </c>
      <c r="Q4604" s="211" t="str">
        <f t="shared" ca="1" si="431"/>
        <v/>
      </c>
      <c r="R4604" s="211" t="str">
        <f t="shared" si="427"/>
        <v/>
      </c>
      <c r="S4604" s="213" t="str">
        <f t="shared" ca="1" si="428"/>
        <v/>
      </c>
      <c r="T4604" s="214" t="str">
        <f t="shared" ca="1" si="432"/>
        <v/>
      </c>
    </row>
    <row r="4605" spans="1:20" x14ac:dyDescent="0.25">
      <c r="A4605" s="119" t="s">
        <v>10174</v>
      </c>
      <c r="B4605" s="260"/>
      <c r="C4605" s="264" t="str">
        <f>IF(ISERROR(VLOOKUP(B4605,'Tous les abonnés'!$A$6:$I$5491,2,0)),"",VLOOKUP(B4605,'Tous les abonnés'!$A$6:$I$5491,2,0))</f>
        <v/>
      </c>
      <c r="D4605" s="26"/>
      <c r="E4605" s="265"/>
      <c r="F4605" s="207" t="str">
        <f>IF(ISERROR(IF(VLOOKUP(D4605,Paramètres!$C$17:$H$33,6,0)="oui","illimité",VLOOKUP(D4605,Paramètres!$C$17:$H$33,5,0))),"",IF(VLOOKUP(D4605,Paramètres!$C$17:$H$33,6,0)="oui","illimité",VLOOKUP(D4605,Paramètres!$C$17:$H$33,5,0)))</f>
        <v/>
      </c>
      <c r="G4605" s="269" t="str">
        <f t="shared" si="429"/>
        <v/>
      </c>
      <c r="H4605" s="208"/>
      <c r="I4605" s="53"/>
      <c r="J4605" s="209"/>
      <c r="K4605" s="271"/>
      <c r="L4605" s="37"/>
      <c r="M4605" s="218"/>
      <c r="N4605" s="124"/>
      <c r="O4605" s="211" t="str">
        <f t="shared" ca="1" si="430"/>
        <v/>
      </c>
      <c r="P4605" s="212" t="str">
        <f>IF(ISERROR(VLOOKUP(L4605,Paramètres!$A$38:$B$40,2,0)),"",VLOOKUP(L4605,Paramètres!$A$38:$B$40,2,0))</f>
        <v/>
      </c>
      <c r="Q4605" s="211" t="str">
        <f t="shared" ca="1" si="431"/>
        <v/>
      </c>
      <c r="R4605" s="211" t="str">
        <f t="shared" si="427"/>
        <v/>
      </c>
      <c r="S4605" s="213" t="str">
        <f t="shared" ca="1" si="428"/>
        <v/>
      </c>
      <c r="T4605" s="214" t="str">
        <f t="shared" ca="1" si="432"/>
        <v/>
      </c>
    </row>
    <row r="4606" spans="1:20" x14ac:dyDescent="0.25">
      <c r="A4606" s="119" t="s">
        <v>10175</v>
      </c>
      <c r="B4606" s="260"/>
      <c r="C4606" s="264" t="str">
        <f>IF(ISERROR(VLOOKUP(B4606,'Tous les abonnés'!$A$6:$I$5491,2,0)),"",VLOOKUP(B4606,'Tous les abonnés'!$A$6:$I$5491,2,0))</f>
        <v/>
      </c>
      <c r="D4606" s="26"/>
      <c r="E4606" s="265"/>
      <c r="F4606" s="207" t="str">
        <f>IF(ISERROR(IF(VLOOKUP(D4606,Paramètres!$C$17:$H$33,6,0)="oui","illimité",VLOOKUP(D4606,Paramètres!$C$17:$H$33,5,0))),"",IF(VLOOKUP(D4606,Paramètres!$C$17:$H$33,6,0)="oui","illimité",VLOOKUP(D4606,Paramètres!$C$17:$H$33,5,0)))</f>
        <v/>
      </c>
      <c r="G4606" s="269" t="str">
        <f t="shared" si="429"/>
        <v/>
      </c>
      <c r="H4606" s="208"/>
      <c r="I4606" s="53"/>
      <c r="J4606" s="209"/>
      <c r="K4606" s="271"/>
      <c r="L4606" s="37"/>
      <c r="M4606" s="218"/>
      <c r="N4606" s="124"/>
      <c r="O4606" s="211" t="str">
        <f t="shared" ca="1" si="430"/>
        <v/>
      </c>
      <c r="P4606" s="212" t="str">
        <f>IF(ISERROR(VLOOKUP(L4606,Paramètres!$A$38:$B$40,2,0)),"",VLOOKUP(L4606,Paramètres!$A$38:$B$40,2,0))</f>
        <v/>
      </c>
      <c r="Q4606" s="211" t="str">
        <f t="shared" ca="1" si="431"/>
        <v/>
      </c>
      <c r="R4606" s="211" t="str">
        <f t="shared" si="427"/>
        <v/>
      </c>
      <c r="S4606" s="213" t="str">
        <f t="shared" ca="1" si="428"/>
        <v/>
      </c>
      <c r="T4606" s="214" t="str">
        <f t="shared" ca="1" si="432"/>
        <v/>
      </c>
    </row>
    <row r="4607" spans="1:20" x14ac:dyDescent="0.25">
      <c r="A4607" s="119" t="s">
        <v>10176</v>
      </c>
      <c r="B4607" s="260"/>
      <c r="C4607" s="264" t="str">
        <f>IF(ISERROR(VLOOKUP(B4607,'Tous les abonnés'!$A$6:$I$5491,2,0)),"",VLOOKUP(B4607,'Tous les abonnés'!$A$6:$I$5491,2,0))</f>
        <v/>
      </c>
      <c r="D4607" s="26"/>
      <c r="E4607" s="265"/>
      <c r="F4607" s="207" t="str">
        <f>IF(ISERROR(IF(VLOOKUP(D4607,Paramètres!$C$17:$H$33,6,0)="oui","illimité",VLOOKUP(D4607,Paramètres!$C$17:$H$33,5,0))),"",IF(VLOOKUP(D4607,Paramètres!$C$17:$H$33,6,0)="oui","illimité",VLOOKUP(D4607,Paramètres!$C$17:$H$33,5,0)))</f>
        <v/>
      </c>
      <c r="G4607" s="269" t="str">
        <f t="shared" si="429"/>
        <v/>
      </c>
      <c r="H4607" s="208"/>
      <c r="I4607" s="53"/>
      <c r="J4607" s="209"/>
      <c r="K4607" s="271"/>
      <c r="L4607" s="37"/>
      <c r="M4607" s="218"/>
      <c r="N4607" s="124"/>
      <c r="O4607" s="211" t="str">
        <f t="shared" ca="1" si="430"/>
        <v/>
      </c>
      <c r="P4607" s="212" t="str">
        <f>IF(ISERROR(VLOOKUP(L4607,Paramètres!$A$38:$B$40,2,0)),"",VLOOKUP(L4607,Paramètres!$A$38:$B$40,2,0))</f>
        <v/>
      </c>
      <c r="Q4607" s="211" t="str">
        <f t="shared" ca="1" si="431"/>
        <v/>
      </c>
      <c r="R4607" s="211" t="str">
        <f t="shared" si="427"/>
        <v/>
      </c>
      <c r="S4607" s="213" t="str">
        <f t="shared" ca="1" si="428"/>
        <v/>
      </c>
      <c r="T4607" s="214" t="str">
        <f t="shared" ca="1" si="432"/>
        <v/>
      </c>
    </row>
    <row r="4608" spans="1:20" x14ac:dyDescent="0.25">
      <c r="A4608" s="119" t="s">
        <v>10177</v>
      </c>
      <c r="B4608" s="260"/>
      <c r="C4608" s="264" t="str">
        <f>IF(ISERROR(VLOOKUP(B4608,'Tous les abonnés'!$A$6:$I$5491,2,0)),"",VLOOKUP(B4608,'Tous les abonnés'!$A$6:$I$5491,2,0))</f>
        <v/>
      </c>
      <c r="D4608" s="26"/>
      <c r="E4608" s="265"/>
      <c r="F4608" s="207" t="str">
        <f>IF(ISERROR(IF(VLOOKUP(D4608,Paramètres!$C$17:$H$33,6,0)="oui","illimité",VLOOKUP(D4608,Paramètres!$C$17:$H$33,5,0))),"",IF(VLOOKUP(D4608,Paramètres!$C$17:$H$33,6,0)="oui","illimité",VLOOKUP(D4608,Paramètres!$C$17:$H$33,5,0)))</f>
        <v/>
      </c>
      <c r="G4608" s="269" t="str">
        <f t="shared" si="429"/>
        <v/>
      </c>
      <c r="H4608" s="208"/>
      <c r="I4608" s="53"/>
      <c r="J4608" s="209"/>
      <c r="K4608" s="271"/>
      <c r="L4608" s="37"/>
      <c r="M4608" s="218"/>
      <c r="N4608" s="124"/>
      <c r="O4608" s="211" t="str">
        <f t="shared" ca="1" si="430"/>
        <v/>
      </c>
      <c r="P4608" s="212" t="str">
        <f>IF(ISERROR(VLOOKUP(L4608,Paramètres!$A$38:$B$40,2,0)),"",VLOOKUP(L4608,Paramètres!$A$38:$B$40,2,0))</f>
        <v/>
      </c>
      <c r="Q4608" s="211" t="str">
        <f t="shared" ca="1" si="431"/>
        <v/>
      </c>
      <c r="R4608" s="211" t="str">
        <f t="shared" si="427"/>
        <v/>
      </c>
      <c r="S4608" s="213" t="str">
        <f t="shared" ca="1" si="428"/>
        <v/>
      </c>
      <c r="T4608" s="214" t="str">
        <f t="shared" ca="1" si="432"/>
        <v/>
      </c>
    </row>
    <row r="4609" spans="1:20" x14ac:dyDescent="0.25">
      <c r="A4609" s="119" t="s">
        <v>10178</v>
      </c>
      <c r="B4609" s="260"/>
      <c r="C4609" s="264" t="str">
        <f>IF(ISERROR(VLOOKUP(B4609,'Tous les abonnés'!$A$6:$I$5491,2,0)),"",VLOOKUP(B4609,'Tous les abonnés'!$A$6:$I$5491,2,0))</f>
        <v/>
      </c>
      <c r="D4609" s="26"/>
      <c r="E4609" s="265"/>
      <c r="F4609" s="207" t="str">
        <f>IF(ISERROR(IF(VLOOKUP(D4609,Paramètres!$C$17:$H$33,6,0)="oui","illimité",VLOOKUP(D4609,Paramètres!$C$17:$H$33,5,0))),"",IF(VLOOKUP(D4609,Paramètres!$C$17:$H$33,6,0)="oui","illimité",VLOOKUP(D4609,Paramètres!$C$17:$H$33,5,0)))</f>
        <v/>
      </c>
      <c r="G4609" s="269" t="str">
        <f t="shared" si="429"/>
        <v/>
      </c>
      <c r="H4609" s="208"/>
      <c r="I4609" s="53"/>
      <c r="J4609" s="209"/>
      <c r="K4609" s="271"/>
      <c r="L4609" s="37"/>
      <c r="M4609" s="218"/>
      <c r="N4609" s="124"/>
      <c r="O4609" s="211" t="str">
        <f t="shared" ca="1" si="430"/>
        <v/>
      </c>
      <c r="P4609" s="212" t="str">
        <f>IF(ISERROR(VLOOKUP(L4609,Paramètres!$A$38:$B$40,2,0)),"",VLOOKUP(L4609,Paramètres!$A$38:$B$40,2,0))</f>
        <v/>
      </c>
      <c r="Q4609" s="211" t="str">
        <f t="shared" ca="1" si="431"/>
        <v/>
      </c>
      <c r="R4609" s="211" t="str">
        <f t="shared" si="427"/>
        <v/>
      </c>
      <c r="S4609" s="213" t="str">
        <f t="shared" ca="1" si="428"/>
        <v/>
      </c>
      <c r="T4609" s="214" t="str">
        <f t="shared" ca="1" si="432"/>
        <v/>
      </c>
    </row>
    <row r="4610" spans="1:20" x14ac:dyDescent="0.25">
      <c r="A4610" s="119" t="s">
        <v>10179</v>
      </c>
      <c r="B4610" s="260"/>
      <c r="C4610" s="264" t="str">
        <f>IF(ISERROR(VLOOKUP(B4610,'Tous les abonnés'!$A$6:$I$5491,2,0)),"",VLOOKUP(B4610,'Tous les abonnés'!$A$6:$I$5491,2,0))</f>
        <v/>
      </c>
      <c r="D4610" s="26"/>
      <c r="E4610" s="265"/>
      <c r="F4610" s="207" t="str">
        <f>IF(ISERROR(IF(VLOOKUP(D4610,Paramètres!$C$17:$H$33,6,0)="oui","illimité",VLOOKUP(D4610,Paramètres!$C$17:$H$33,5,0))),"",IF(VLOOKUP(D4610,Paramètres!$C$17:$H$33,6,0)="oui","illimité",VLOOKUP(D4610,Paramètres!$C$17:$H$33,5,0)))</f>
        <v/>
      </c>
      <c r="G4610" s="269" t="str">
        <f t="shared" si="429"/>
        <v/>
      </c>
      <c r="H4610" s="208"/>
      <c r="I4610" s="53"/>
      <c r="J4610" s="209"/>
      <c r="K4610" s="271"/>
      <c r="L4610" s="37"/>
      <c r="M4610" s="218"/>
      <c r="N4610" s="124"/>
      <c r="O4610" s="211" t="str">
        <f t="shared" ca="1" si="430"/>
        <v/>
      </c>
      <c r="P4610" s="212" t="str">
        <f>IF(ISERROR(VLOOKUP(L4610,Paramètres!$A$38:$B$40,2,0)),"",VLOOKUP(L4610,Paramètres!$A$38:$B$40,2,0))</f>
        <v/>
      </c>
      <c r="Q4610" s="211" t="str">
        <f t="shared" ca="1" si="431"/>
        <v/>
      </c>
      <c r="R4610" s="211" t="str">
        <f t="shared" si="427"/>
        <v/>
      </c>
      <c r="S4610" s="213" t="str">
        <f t="shared" ca="1" si="428"/>
        <v/>
      </c>
      <c r="T4610" s="214" t="str">
        <f t="shared" ca="1" si="432"/>
        <v/>
      </c>
    </row>
    <row r="4611" spans="1:20" x14ac:dyDescent="0.25">
      <c r="A4611" s="119" t="s">
        <v>10180</v>
      </c>
      <c r="B4611" s="260"/>
      <c r="C4611" s="264" t="str">
        <f>IF(ISERROR(VLOOKUP(B4611,'Tous les abonnés'!$A$6:$I$5491,2,0)),"",VLOOKUP(B4611,'Tous les abonnés'!$A$6:$I$5491,2,0))</f>
        <v/>
      </c>
      <c r="D4611" s="26"/>
      <c r="E4611" s="265"/>
      <c r="F4611" s="207" t="str">
        <f>IF(ISERROR(IF(VLOOKUP(D4611,Paramètres!$C$17:$H$33,6,0)="oui","illimité",VLOOKUP(D4611,Paramètres!$C$17:$H$33,5,0))),"",IF(VLOOKUP(D4611,Paramètres!$C$17:$H$33,6,0)="oui","illimité",VLOOKUP(D4611,Paramètres!$C$17:$H$33,5,0)))</f>
        <v/>
      </c>
      <c r="G4611" s="269" t="str">
        <f t="shared" si="429"/>
        <v/>
      </c>
      <c r="H4611" s="208"/>
      <c r="I4611" s="53"/>
      <c r="J4611" s="209"/>
      <c r="K4611" s="271"/>
      <c r="L4611" s="37"/>
      <c r="M4611" s="218"/>
      <c r="N4611" s="124"/>
      <c r="O4611" s="211" t="str">
        <f t="shared" ca="1" si="430"/>
        <v/>
      </c>
      <c r="P4611" s="212" t="str">
        <f>IF(ISERROR(VLOOKUP(L4611,Paramètres!$A$38:$B$40,2,0)),"",VLOOKUP(L4611,Paramètres!$A$38:$B$40,2,0))</f>
        <v/>
      </c>
      <c r="Q4611" s="211" t="str">
        <f t="shared" ca="1" si="431"/>
        <v/>
      </c>
      <c r="R4611" s="211" t="str">
        <f t="shared" si="427"/>
        <v/>
      </c>
      <c r="S4611" s="213" t="str">
        <f t="shared" ca="1" si="428"/>
        <v/>
      </c>
      <c r="T4611" s="214" t="str">
        <f t="shared" ca="1" si="432"/>
        <v/>
      </c>
    </row>
    <row r="4612" spans="1:20" x14ac:dyDescent="0.25">
      <c r="A4612" s="119" t="s">
        <v>10181</v>
      </c>
      <c r="B4612" s="260"/>
      <c r="C4612" s="264" t="str">
        <f>IF(ISERROR(VLOOKUP(B4612,'Tous les abonnés'!$A$6:$I$5491,2,0)),"",VLOOKUP(B4612,'Tous les abonnés'!$A$6:$I$5491,2,0))</f>
        <v/>
      </c>
      <c r="D4612" s="26"/>
      <c r="E4612" s="265"/>
      <c r="F4612" s="207" t="str">
        <f>IF(ISERROR(IF(VLOOKUP(D4612,Paramètres!$C$17:$H$33,6,0)="oui","illimité",VLOOKUP(D4612,Paramètres!$C$17:$H$33,5,0))),"",IF(VLOOKUP(D4612,Paramètres!$C$17:$H$33,6,0)="oui","illimité",VLOOKUP(D4612,Paramètres!$C$17:$H$33,5,0)))</f>
        <v/>
      </c>
      <c r="G4612" s="269" t="str">
        <f t="shared" si="429"/>
        <v/>
      </c>
      <c r="H4612" s="208"/>
      <c r="I4612" s="53"/>
      <c r="J4612" s="209"/>
      <c r="K4612" s="271"/>
      <c r="L4612" s="37"/>
      <c r="M4612" s="218"/>
      <c r="N4612" s="124"/>
      <c r="O4612" s="211" t="str">
        <f t="shared" ca="1" si="430"/>
        <v/>
      </c>
      <c r="P4612" s="212" t="str">
        <f>IF(ISERROR(VLOOKUP(L4612,Paramètres!$A$38:$B$40,2,0)),"",VLOOKUP(L4612,Paramètres!$A$38:$B$40,2,0))</f>
        <v/>
      </c>
      <c r="Q4612" s="211" t="str">
        <f t="shared" ca="1" si="431"/>
        <v/>
      </c>
      <c r="R4612" s="211" t="str">
        <f t="shared" si="427"/>
        <v/>
      </c>
      <c r="S4612" s="213" t="str">
        <f t="shared" ca="1" si="428"/>
        <v/>
      </c>
      <c r="T4612" s="214" t="str">
        <f t="shared" ca="1" si="432"/>
        <v/>
      </c>
    </row>
    <row r="4613" spans="1:20" x14ac:dyDescent="0.25">
      <c r="A4613" s="119" t="s">
        <v>10182</v>
      </c>
      <c r="B4613" s="260"/>
      <c r="C4613" s="264" t="str">
        <f>IF(ISERROR(VLOOKUP(B4613,'Tous les abonnés'!$A$6:$I$5491,2,0)),"",VLOOKUP(B4613,'Tous les abonnés'!$A$6:$I$5491,2,0))</f>
        <v/>
      </c>
      <c r="D4613" s="26"/>
      <c r="E4613" s="265"/>
      <c r="F4613" s="207" t="str">
        <f>IF(ISERROR(IF(VLOOKUP(D4613,Paramètres!$C$17:$H$33,6,0)="oui","illimité",VLOOKUP(D4613,Paramètres!$C$17:$H$33,5,0))),"",IF(VLOOKUP(D4613,Paramètres!$C$17:$H$33,6,0)="oui","illimité",VLOOKUP(D4613,Paramètres!$C$17:$H$33,5,0)))</f>
        <v/>
      </c>
      <c r="G4613" s="269" t="str">
        <f t="shared" si="429"/>
        <v/>
      </c>
      <c r="H4613" s="208"/>
      <c r="I4613" s="53"/>
      <c r="J4613" s="209"/>
      <c r="K4613" s="271"/>
      <c r="L4613" s="37"/>
      <c r="M4613" s="218"/>
      <c r="N4613" s="124"/>
      <c r="O4613" s="211" t="str">
        <f t="shared" ca="1" si="430"/>
        <v/>
      </c>
      <c r="P4613" s="212" t="str">
        <f>IF(ISERROR(VLOOKUP(L4613,Paramètres!$A$38:$B$40,2,0)),"",VLOOKUP(L4613,Paramètres!$A$38:$B$40,2,0))</f>
        <v/>
      </c>
      <c r="Q4613" s="211" t="str">
        <f t="shared" ca="1" si="431"/>
        <v/>
      </c>
      <c r="R4613" s="211" t="str">
        <f t="shared" si="427"/>
        <v/>
      </c>
      <c r="S4613" s="213" t="str">
        <f t="shared" ca="1" si="428"/>
        <v/>
      </c>
      <c r="T4613" s="214" t="str">
        <f t="shared" ca="1" si="432"/>
        <v/>
      </c>
    </row>
    <row r="4614" spans="1:20" x14ac:dyDescent="0.25">
      <c r="A4614" s="119" t="s">
        <v>10183</v>
      </c>
      <c r="B4614" s="260"/>
      <c r="C4614" s="264" t="str">
        <f>IF(ISERROR(VLOOKUP(B4614,'Tous les abonnés'!$A$6:$I$5491,2,0)),"",VLOOKUP(B4614,'Tous les abonnés'!$A$6:$I$5491,2,0))</f>
        <v/>
      </c>
      <c r="D4614" s="26"/>
      <c r="E4614" s="265"/>
      <c r="F4614" s="207" t="str">
        <f>IF(ISERROR(IF(VLOOKUP(D4614,Paramètres!$C$17:$H$33,6,0)="oui","illimité",VLOOKUP(D4614,Paramètres!$C$17:$H$33,5,0))),"",IF(VLOOKUP(D4614,Paramètres!$C$17:$H$33,6,0)="oui","illimité",VLOOKUP(D4614,Paramètres!$C$17:$H$33,5,0)))</f>
        <v/>
      </c>
      <c r="G4614" s="269" t="str">
        <f t="shared" si="429"/>
        <v/>
      </c>
      <c r="H4614" s="208"/>
      <c r="I4614" s="53"/>
      <c r="J4614" s="209"/>
      <c r="K4614" s="271"/>
      <c r="L4614" s="37"/>
      <c r="M4614" s="218"/>
      <c r="N4614" s="124"/>
      <c r="O4614" s="211" t="str">
        <f t="shared" ca="1" si="430"/>
        <v/>
      </c>
      <c r="P4614" s="212" t="str">
        <f>IF(ISERROR(VLOOKUP(L4614,Paramètres!$A$38:$B$40,2,0)),"",VLOOKUP(L4614,Paramètres!$A$38:$B$40,2,0))</f>
        <v/>
      </c>
      <c r="Q4614" s="211" t="str">
        <f t="shared" ca="1" si="431"/>
        <v/>
      </c>
      <c r="R4614" s="211" t="str">
        <f t="shared" si="427"/>
        <v/>
      </c>
      <c r="S4614" s="213" t="str">
        <f t="shared" ca="1" si="428"/>
        <v/>
      </c>
      <c r="T4614" s="214" t="str">
        <f t="shared" ca="1" si="432"/>
        <v/>
      </c>
    </row>
    <row r="4615" spans="1:20" x14ac:dyDescent="0.25">
      <c r="A4615" s="119" t="s">
        <v>10184</v>
      </c>
      <c r="B4615" s="260"/>
      <c r="C4615" s="264" t="str">
        <f>IF(ISERROR(VLOOKUP(B4615,'Tous les abonnés'!$A$6:$I$5491,2,0)),"",VLOOKUP(B4615,'Tous les abonnés'!$A$6:$I$5491,2,0))</f>
        <v/>
      </c>
      <c r="D4615" s="26"/>
      <c r="E4615" s="265"/>
      <c r="F4615" s="207" t="str">
        <f>IF(ISERROR(IF(VLOOKUP(D4615,Paramètres!$C$17:$H$33,6,0)="oui","illimité",VLOOKUP(D4615,Paramètres!$C$17:$H$33,5,0))),"",IF(VLOOKUP(D4615,Paramètres!$C$17:$H$33,6,0)="oui","illimité",VLOOKUP(D4615,Paramètres!$C$17:$H$33,5,0)))</f>
        <v/>
      </c>
      <c r="G4615" s="269" t="str">
        <f t="shared" si="429"/>
        <v/>
      </c>
      <c r="H4615" s="208"/>
      <c r="I4615" s="53"/>
      <c r="J4615" s="209"/>
      <c r="K4615" s="271"/>
      <c r="L4615" s="37"/>
      <c r="M4615" s="218"/>
      <c r="N4615" s="124"/>
      <c r="O4615" s="211" t="str">
        <f t="shared" ca="1" si="430"/>
        <v/>
      </c>
      <c r="P4615" s="212" t="str">
        <f>IF(ISERROR(VLOOKUP(L4615,Paramètres!$A$38:$B$40,2,0)),"",VLOOKUP(L4615,Paramètres!$A$38:$B$40,2,0))</f>
        <v/>
      </c>
      <c r="Q4615" s="211" t="str">
        <f t="shared" ca="1" si="431"/>
        <v/>
      </c>
      <c r="R4615" s="211" t="str">
        <f t="shared" ref="R4615:R4678" si="433">IF(L4615="en 1 fois",1,IF(F4615="illimité",O4615/P4615,IF(ISERROR(F4615/P4615),"",ROUND(F4615/P4615,0))))</f>
        <v/>
      </c>
      <c r="S4615" s="213" t="str">
        <f t="shared" ref="S4615:S4678" ca="1" si="434">IF(ISERROR(IF(F4615="illimité",Q4615*J4615,IF(L4615="en 1 fois",J4615,J4615*Q4615/R4615))),"",IF(F4615="illimité",Q4615*J4615,IF(L4615="en 1 fois",J4615,J4615*Q4615/R4615)))</f>
        <v/>
      </c>
      <c r="T4615" s="214" t="str">
        <f t="shared" ca="1" si="432"/>
        <v/>
      </c>
    </row>
    <row r="4616" spans="1:20" x14ac:dyDescent="0.25">
      <c r="A4616" s="119" t="s">
        <v>10185</v>
      </c>
      <c r="B4616" s="260"/>
      <c r="C4616" s="264" t="str">
        <f>IF(ISERROR(VLOOKUP(B4616,'Tous les abonnés'!$A$6:$I$5491,2,0)),"",VLOOKUP(B4616,'Tous les abonnés'!$A$6:$I$5491,2,0))</f>
        <v/>
      </c>
      <c r="D4616" s="26"/>
      <c r="E4616" s="265"/>
      <c r="F4616" s="207" t="str">
        <f>IF(ISERROR(IF(VLOOKUP(D4616,Paramètres!$C$17:$H$33,6,0)="oui","illimité",VLOOKUP(D4616,Paramètres!$C$17:$H$33,5,0))),"",IF(VLOOKUP(D4616,Paramètres!$C$17:$H$33,6,0)="oui","illimité",VLOOKUP(D4616,Paramètres!$C$17:$H$33,5,0)))</f>
        <v/>
      </c>
      <c r="G4616" s="269" t="str">
        <f t="shared" ref="G4616:G4679" si="435">IF(ISBLANK(K4616),IF(ISERROR(E4616+F4616),"",E4616+F4616),K4616)</f>
        <v/>
      </c>
      <c r="H4616" s="208"/>
      <c r="I4616" s="53"/>
      <c r="J4616" s="209"/>
      <c r="K4616" s="271"/>
      <c r="L4616" s="37"/>
      <c r="M4616" s="218"/>
      <c r="N4616" s="124"/>
      <c r="O4616" s="211" t="str">
        <f t="shared" ref="O4616:O4679" ca="1" si="436">IF(ISBLANK(E4616),"",IF(TODAY()&gt;G4616,G4616-E4616,TODAY()-E4616))</f>
        <v/>
      </c>
      <c r="P4616" s="212" t="str">
        <f>IF(ISERROR(VLOOKUP(L4616,Paramètres!$A$38:$B$40,2,0)),"",VLOOKUP(L4616,Paramètres!$A$38:$B$40,2,0))</f>
        <v/>
      </c>
      <c r="Q4616" s="211" t="str">
        <f t="shared" ref="Q4616:Q4679" ca="1" si="437">IF(ISERROR(O4616/P4616),"",ROUND(O4616/P4616,0))</f>
        <v/>
      </c>
      <c r="R4616" s="211" t="str">
        <f t="shared" si="433"/>
        <v/>
      </c>
      <c r="S4616" s="213" t="str">
        <f t="shared" ca="1" si="434"/>
        <v/>
      </c>
      <c r="T4616" s="214" t="str">
        <f t="shared" ref="T4616:T4679" ca="1" si="438">IF(ISERROR(S4616-N4616),"",S4616-N4616)</f>
        <v/>
      </c>
    </row>
    <row r="4617" spans="1:20" x14ac:dyDescent="0.25">
      <c r="A4617" s="119" t="s">
        <v>10186</v>
      </c>
      <c r="B4617" s="260"/>
      <c r="C4617" s="264" t="str">
        <f>IF(ISERROR(VLOOKUP(B4617,'Tous les abonnés'!$A$6:$I$5491,2,0)),"",VLOOKUP(B4617,'Tous les abonnés'!$A$6:$I$5491,2,0))</f>
        <v/>
      </c>
      <c r="D4617" s="26"/>
      <c r="E4617" s="265"/>
      <c r="F4617" s="207" t="str">
        <f>IF(ISERROR(IF(VLOOKUP(D4617,Paramètres!$C$17:$H$33,6,0)="oui","illimité",VLOOKUP(D4617,Paramètres!$C$17:$H$33,5,0))),"",IF(VLOOKUP(D4617,Paramètres!$C$17:$H$33,6,0)="oui","illimité",VLOOKUP(D4617,Paramètres!$C$17:$H$33,5,0)))</f>
        <v/>
      </c>
      <c r="G4617" s="269" t="str">
        <f t="shared" si="435"/>
        <v/>
      </c>
      <c r="H4617" s="208"/>
      <c r="I4617" s="53"/>
      <c r="J4617" s="209"/>
      <c r="K4617" s="271"/>
      <c r="L4617" s="37"/>
      <c r="M4617" s="218"/>
      <c r="N4617" s="124"/>
      <c r="O4617" s="211" t="str">
        <f t="shared" ca="1" si="436"/>
        <v/>
      </c>
      <c r="P4617" s="212" t="str">
        <f>IF(ISERROR(VLOOKUP(L4617,Paramètres!$A$38:$B$40,2,0)),"",VLOOKUP(L4617,Paramètres!$A$38:$B$40,2,0))</f>
        <v/>
      </c>
      <c r="Q4617" s="211" t="str">
        <f t="shared" ca="1" si="437"/>
        <v/>
      </c>
      <c r="R4617" s="211" t="str">
        <f t="shared" si="433"/>
        <v/>
      </c>
      <c r="S4617" s="213" t="str">
        <f t="shared" ca="1" si="434"/>
        <v/>
      </c>
      <c r="T4617" s="214" t="str">
        <f t="shared" ca="1" si="438"/>
        <v/>
      </c>
    </row>
    <row r="4618" spans="1:20" x14ac:dyDescent="0.25">
      <c r="A4618" s="119" t="s">
        <v>10187</v>
      </c>
      <c r="B4618" s="260"/>
      <c r="C4618" s="264" t="str">
        <f>IF(ISERROR(VLOOKUP(B4618,'Tous les abonnés'!$A$6:$I$5491,2,0)),"",VLOOKUP(B4618,'Tous les abonnés'!$A$6:$I$5491,2,0))</f>
        <v/>
      </c>
      <c r="D4618" s="26"/>
      <c r="E4618" s="265"/>
      <c r="F4618" s="207" t="str">
        <f>IF(ISERROR(IF(VLOOKUP(D4618,Paramètres!$C$17:$H$33,6,0)="oui","illimité",VLOOKUP(D4618,Paramètres!$C$17:$H$33,5,0))),"",IF(VLOOKUP(D4618,Paramètres!$C$17:$H$33,6,0)="oui","illimité",VLOOKUP(D4618,Paramètres!$C$17:$H$33,5,0)))</f>
        <v/>
      </c>
      <c r="G4618" s="269" t="str">
        <f t="shared" si="435"/>
        <v/>
      </c>
      <c r="H4618" s="208"/>
      <c r="I4618" s="53"/>
      <c r="J4618" s="209"/>
      <c r="K4618" s="271"/>
      <c r="L4618" s="37"/>
      <c r="M4618" s="218"/>
      <c r="N4618" s="124"/>
      <c r="O4618" s="211" t="str">
        <f t="shared" ca="1" si="436"/>
        <v/>
      </c>
      <c r="P4618" s="212" t="str">
        <f>IF(ISERROR(VLOOKUP(L4618,Paramètres!$A$38:$B$40,2,0)),"",VLOOKUP(L4618,Paramètres!$A$38:$B$40,2,0))</f>
        <v/>
      </c>
      <c r="Q4618" s="211" t="str">
        <f t="shared" ca="1" si="437"/>
        <v/>
      </c>
      <c r="R4618" s="211" t="str">
        <f t="shared" si="433"/>
        <v/>
      </c>
      <c r="S4618" s="213" t="str">
        <f t="shared" ca="1" si="434"/>
        <v/>
      </c>
      <c r="T4618" s="214" t="str">
        <f t="shared" ca="1" si="438"/>
        <v/>
      </c>
    </row>
    <row r="4619" spans="1:20" x14ac:dyDescent="0.25">
      <c r="A4619" s="119" t="s">
        <v>10188</v>
      </c>
      <c r="B4619" s="260"/>
      <c r="C4619" s="264" t="str">
        <f>IF(ISERROR(VLOOKUP(B4619,'Tous les abonnés'!$A$6:$I$5491,2,0)),"",VLOOKUP(B4619,'Tous les abonnés'!$A$6:$I$5491,2,0))</f>
        <v/>
      </c>
      <c r="D4619" s="26"/>
      <c r="E4619" s="265"/>
      <c r="F4619" s="207" t="str">
        <f>IF(ISERROR(IF(VLOOKUP(D4619,Paramètres!$C$17:$H$33,6,0)="oui","illimité",VLOOKUP(D4619,Paramètres!$C$17:$H$33,5,0))),"",IF(VLOOKUP(D4619,Paramètres!$C$17:$H$33,6,0)="oui","illimité",VLOOKUP(D4619,Paramètres!$C$17:$H$33,5,0)))</f>
        <v/>
      </c>
      <c r="G4619" s="269" t="str">
        <f t="shared" si="435"/>
        <v/>
      </c>
      <c r="H4619" s="208"/>
      <c r="I4619" s="53"/>
      <c r="J4619" s="209"/>
      <c r="K4619" s="271"/>
      <c r="L4619" s="37"/>
      <c r="M4619" s="218"/>
      <c r="N4619" s="124"/>
      <c r="O4619" s="211" t="str">
        <f t="shared" ca="1" si="436"/>
        <v/>
      </c>
      <c r="P4619" s="212" t="str">
        <f>IF(ISERROR(VLOOKUP(L4619,Paramètres!$A$38:$B$40,2,0)),"",VLOOKUP(L4619,Paramètres!$A$38:$B$40,2,0))</f>
        <v/>
      </c>
      <c r="Q4619" s="211" t="str">
        <f t="shared" ca="1" si="437"/>
        <v/>
      </c>
      <c r="R4619" s="211" t="str">
        <f t="shared" si="433"/>
        <v/>
      </c>
      <c r="S4619" s="213" t="str">
        <f t="shared" ca="1" si="434"/>
        <v/>
      </c>
      <c r="T4619" s="214" t="str">
        <f t="shared" ca="1" si="438"/>
        <v/>
      </c>
    </row>
    <row r="4620" spans="1:20" x14ac:dyDescent="0.25">
      <c r="A4620" s="119" t="s">
        <v>10189</v>
      </c>
      <c r="B4620" s="260"/>
      <c r="C4620" s="264" t="str">
        <f>IF(ISERROR(VLOOKUP(B4620,'Tous les abonnés'!$A$6:$I$5491,2,0)),"",VLOOKUP(B4620,'Tous les abonnés'!$A$6:$I$5491,2,0))</f>
        <v/>
      </c>
      <c r="D4620" s="26"/>
      <c r="E4620" s="265"/>
      <c r="F4620" s="207" t="str">
        <f>IF(ISERROR(IF(VLOOKUP(D4620,Paramètres!$C$17:$H$33,6,0)="oui","illimité",VLOOKUP(D4620,Paramètres!$C$17:$H$33,5,0))),"",IF(VLOOKUP(D4620,Paramètres!$C$17:$H$33,6,0)="oui","illimité",VLOOKUP(D4620,Paramètres!$C$17:$H$33,5,0)))</f>
        <v/>
      </c>
      <c r="G4620" s="269" t="str">
        <f t="shared" si="435"/>
        <v/>
      </c>
      <c r="H4620" s="208"/>
      <c r="I4620" s="53"/>
      <c r="J4620" s="209"/>
      <c r="K4620" s="271"/>
      <c r="L4620" s="37"/>
      <c r="M4620" s="218"/>
      <c r="N4620" s="124"/>
      <c r="O4620" s="211" t="str">
        <f t="shared" ca="1" si="436"/>
        <v/>
      </c>
      <c r="P4620" s="212" t="str">
        <f>IF(ISERROR(VLOOKUP(L4620,Paramètres!$A$38:$B$40,2,0)),"",VLOOKUP(L4620,Paramètres!$A$38:$B$40,2,0))</f>
        <v/>
      </c>
      <c r="Q4620" s="211" t="str">
        <f t="shared" ca="1" si="437"/>
        <v/>
      </c>
      <c r="R4620" s="211" t="str">
        <f t="shared" si="433"/>
        <v/>
      </c>
      <c r="S4620" s="213" t="str">
        <f t="shared" ca="1" si="434"/>
        <v/>
      </c>
      <c r="T4620" s="214" t="str">
        <f t="shared" ca="1" si="438"/>
        <v/>
      </c>
    </row>
    <row r="4621" spans="1:20" x14ac:dyDescent="0.25">
      <c r="A4621" s="119" t="s">
        <v>10190</v>
      </c>
      <c r="B4621" s="260"/>
      <c r="C4621" s="264" t="str">
        <f>IF(ISERROR(VLOOKUP(B4621,'Tous les abonnés'!$A$6:$I$5491,2,0)),"",VLOOKUP(B4621,'Tous les abonnés'!$A$6:$I$5491,2,0))</f>
        <v/>
      </c>
      <c r="D4621" s="26"/>
      <c r="E4621" s="265"/>
      <c r="F4621" s="207" t="str">
        <f>IF(ISERROR(IF(VLOOKUP(D4621,Paramètres!$C$17:$H$33,6,0)="oui","illimité",VLOOKUP(D4621,Paramètres!$C$17:$H$33,5,0))),"",IF(VLOOKUP(D4621,Paramètres!$C$17:$H$33,6,0)="oui","illimité",VLOOKUP(D4621,Paramètres!$C$17:$H$33,5,0)))</f>
        <v/>
      </c>
      <c r="G4621" s="269" t="str">
        <f t="shared" si="435"/>
        <v/>
      </c>
      <c r="H4621" s="208"/>
      <c r="I4621" s="53"/>
      <c r="J4621" s="209"/>
      <c r="K4621" s="271"/>
      <c r="L4621" s="37"/>
      <c r="M4621" s="218"/>
      <c r="N4621" s="124"/>
      <c r="O4621" s="211" t="str">
        <f t="shared" ca="1" si="436"/>
        <v/>
      </c>
      <c r="P4621" s="212" t="str">
        <f>IF(ISERROR(VLOOKUP(L4621,Paramètres!$A$38:$B$40,2,0)),"",VLOOKUP(L4621,Paramètres!$A$38:$B$40,2,0))</f>
        <v/>
      </c>
      <c r="Q4621" s="211" t="str">
        <f t="shared" ca="1" si="437"/>
        <v/>
      </c>
      <c r="R4621" s="211" t="str">
        <f t="shared" si="433"/>
        <v/>
      </c>
      <c r="S4621" s="213" t="str">
        <f t="shared" ca="1" si="434"/>
        <v/>
      </c>
      <c r="T4621" s="214" t="str">
        <f t="shared" ca="1" si="438"/>
        <v/>
      </c>
    </row>
    <row r="4622" spans="1:20" x14ac:dyDescent="0.25">
      <c r="A4622" s="119" t="s">
        <v>10191</v>
      </c>
      <c r="B4622" s="260"/>
      <c r="C4622" s="264" t="str">
        <f>IF(ISERROR(VLOOKUP(B4622,'Tous les abonnés'!$A$6:$I$5491,2,0)),"",VLOOKUP(B4622,'Tous les abonnés'!$A$6:$I$5491,2,0))</f>
        <v/>
      </c>
      <c r="D4622" s="26"/>
      <c r="E4622" s="265"/>
      <c r="F4622" s="207" t="str">
        <f>IF(ISERROR(IF(VLOOKUP(D4622,Paramètres!$C$17:$H$33,6,0)="oui","illimité",VLOOKUP(D4622,Paramètres!$C$17:$H$33,5,0))),"",IF(VLOOKUP(D4622,Paramètres!$C$17:$H$33,6,0)="oui","illimité",VLOOKUP(D4622,Paramètres!$C$17:$H$33,5,0)))</f>
        <v/>
      </c>
      <c r="G4622" s="269" t="str">
        <f t="shared" si="435"/>
        <v/>
      </c>
      <c r="H4622" s="208"/>
      <c r="I4622" s="53"/>
      <c r="J4622" s="209"/>
      <c r="K4622" s="271"/>
      <c r="L4622" s="37"/>
      <c r="M4622" s="218"/>
      <c r="N4622" s="124"/>
      <c r="O4622" s="211" t="str">
        <f t="shared" ca="1" si="436"/>
        <v/>
      </c>
      <c r="P4622" s="212" t="str">
        <f>IF(ISERROR(VLOOKUP(L4622,Paramètres!$A$38:$B$40,2,0)),"",VLOOKUP(L4622,Paramètres!$A$38:$B$40,2,0))</f>
        <v/>
      </c>
      <c r="Q4622" s="211" t="str">
        <f t="shared" ca="1" si="437"/>
        <v/>
      </c>
      <c r="R4622" s="211" t="str">
        <f t="shared" si="433"/>
        <v/>
      </c>
      <c r="S4622" s="213" t="str">
        <f t="shared" ca="1" si="434"/>
        <v/>
      </c>
      <c r="T4622" s="214" t="str">
        <f t="shared" ca="1" si="438"/>
        <v/>
      </c>
    </row>
    <row r="4623" spans="1:20" x14ac:dyDescent="0.25">
      <c r="A4623" s="119" t="s">
        <v>10192</v>
      </c>
      <c r="B4623" s="260"/>
      <c r="C4623" s="264" t="str">
        <f>IF(ISERROR(VLOOKUP(B4623,'Tous les abonnés'!$A$6:$I$5491,2,0)),"",VLOOKUP(B4623,'Tous les abonnés'!$A$6:$I$5491,2,0))</f>
        <v/>
      </c>
      <c r="D4623" s="26"/>
      <c r="E4623" s="265"/>
      <c r="F4623" s="207" t="str">
        <f>IF(ISERROR(IF(VLOOKUP(D4623,Paramètres!$C$17:$H$33,6,0)="oui","illimité",VLOOKUP(D4623,Paramètres!$C$17:$H$33,5,0))),"",IF(VLOOKUP(D4623,Paramètres!$C$17:$H$33,6,0)="oui","illimité",VLOOKUP(D4623,Paramètres!$C$17:$H$33,5,0)))</f>
        <v/>
      </c>
      <c r="G4623" s="269" t="str">
        <f t="shared" si="435"/>
        <v/>
      </c>
      <c r="H4623" s="208"/>
      <c r="I4623" s="53"/>
      <c r="J4623" s="209"/>
      <c r="K4623" s="271"/>
      <c r="L4623" s="37"/>
      <c r="M4623" s="218"/>
      <c r="N4623" s="124"/>
      <c r="O4623" s="211" t="str">
        <f t="shared" ca="1" si="436"/>
        <v/>
      </c>
      <c r="P4623" s="212" t="str">
        <f>IF(ISERROR(VLOOKUP(L4623,Paramètres!$A$38:$B$40,2,0)),"",VLOOKUP(L4623,Paramètres!$A$38:$B$40,2,0))</f>
        <v/>
      </c>
      <c r="Q4623" s="211" t="str">
        <f t="shared" ca="1" si="437"/>
        <v/>
      </c>
      <c r="R4623" s="211" t="str">
        <f t="shared" si="433"/>
        <v/>
      </c>
      <c r="S4623" s="213" t="str">
        <f t="shared" ca="1" si="434"/>
        <v/>
      </c>
      <c r="T4623" s="214" t="str">
        <f t="shared" ca="1" si="438"/>
        <v/>
      </c>
    </row>
    <row r="4624" spans="1:20" x14ac:dyDescent="0.25">
      <c r="A4624" s="119" t="s">
        <v>10193</v>
      </c>
      <c r="B4624" s="260"/>
      <c r="C4624" s="264" t="str">
        <f>IF(ISERROR(VLOOKUP(B4624,'Tous les abonnés'!$A$6:$I$5491,2,0)),"",VLOOKUP(B4624,'Tous les abonnés'!$A$6:$I$5491,2,0))</f>
        <v/>
      </c>
      <c r="D4624" s="26"/>
      <c r="E4624" s="265"/>
      <c r="F4624" s="207" t="str">
        <f>IF(ISERROR(IF(VLOOKUP(D4624,Paramètres!$C$17:$H$33,6,0)="oui","illimité",VLOOKUP(D4624,Paramètres!$C$17:$H$33,5,0))),"",IF(VLOOKUP(D4624,Paramètres!$C$17:$H$33,6,0)="oui","illimité",VLOOKUP(D4624,Paramètres!$C$17:$H$33,5,0)))</f>
        <v/>
      </c>
      <c r="G4624" s="269" t="str">
        <f t="shared" si="435"/>
        <v/>
      </c>
      <c r="H4624" s="208"/>
      <c r="I4624" s="53"/>
      <c r="J4624" s="209"/>
      <c r="K4624" s="271"/>
      <c r="L4624" s="37"/>
      <c r="M4624" s="218"/>
      <c r="N4624" s="124"/>
      <c r="O4624" s="211" t="str">
        <f t="shared" ca="1" si="436"/>
        <v/>
      </c>
      <c r="P4624" s="212" t="str">
        <f>IF(ISERROR(VLOOKUP(L4624,Paramètres!$A$38:$B$40,2,0)),"",VLOOKUP(L4624,Paramètres!$A$38:$B$40,2,0))</f>
        <v/>
      </c>
      <c r="Q4624" s="211" t="str">
        <f t="shared" ca="1" si="437"/>
        <v/>
      </c>
      <c r="R4624" s="211" t="str">
        <f t="shared" si="433"/>
        <v/>
      </c>
      <c r="S4624" s="213" t="str">
        <f t="shared" ca="1" si="434"/>
        <v/>
      </c>
      <c r="T4624" s="214" t="str">
        <f t="shared" ca="1" si="438"/>
        <v/>
      </c>
    </row>
    <row r="4625" spans="1:20" x14ac:dyDescent="0.25">
      <c r="A4625" s="119" t="s">
        <v>10194</v>
      </c>
      <c r="B4625" s="260"/>
      <c r="C4625" s="264" t="str">
        <f>IF(ISERROR(VLOOKUP(B4625,'Tous les abonnés'!$A$6:$I$5491,2,0)),"",VLOOKUP(B4625,'Tous les abonnés'!$A$6:$I$5491,2,0))</f>
        <v/>
      </c>
      <c r="D4625" s="26"/>
      <c r="E4625" s="265"/>
      <c r="F4625" s="207" t="str">
        <f>IF(ISERROR(IF(VLOOKUP(D4625,Paramètres!$C$17:$H$33,6,0)="oui","illimité",VLOOKUP(D4625,Paramètres!$C$17:$H$33,5,0))),"",IF(VLOOKUP(D4625,Paramètres!$C$17:$H$33,6,0)="oui","illimité",VLOOKUP(D4625,Paramètres!$C$17:$H$33,5,0)))</f>
        <v/>
      </c>
      <c r="G4625" s="269" t="str">
        <f t="shared" si="435"/>
        <v/>
      </c>
      <c r="H4625" s="208"/>
      <c r="I4625" s="53"/>
      <c r="J4625" s="209"/>
      <c r="K4625" s="271"/>
      <c r="L4625" s="37"/>
      <c r="M4625" s="218"/>
      <c r="N4625" s="124"/>
      <c r="O4625" s="211" t="str">
        <f t="shared" ca="1" si="436"/>
        <v/>
      </c>
      <c r="P4625" s="212" t="str">
        <f>IF(ISERROR(VLOOKUP(L4625,Paramètres!$A$38:$B$40,2,0)),"",VLOOKUP(L4625,Paramètres!$A$38:$B$40,2,0))</f>
        <v/>
      </c>
      <c r="Q4625" s="211" t="str">
        <f t="shared" ca="1" si="437"/>
        <v/>
      </c>
      <c r="R4625" s="211" t="str">
        <f t="shared" si="433"/>
        <v/>
      </c>
      <c r="S4625" s="213" t="str">
        <f t="shared" ca="1" si="434"/>
        <v/>
      </c>
      <c r="T4625" s="214" t="str">
        <f t="shared" ca="1" si="438"/>
        <v/>
      </c>
    </row>
    <row r="4626" spans="1:20" x14ac:dyDescent="0.25">
      <c r="A4626" s="119" t="s">
        <v>10195</v>
      </c>
      <c r="B4626" s="260"/>
      <c r="C4626" s="264" t="str">
        <f>IF(ISERROR(VLOOKUP(B4626,'Tous les abonnés'!$A$6:$I$5491,2,0)),"",VLOOKUP(B4626,'Tous les abonnés'!$A$6:$I$5491,2,0))</f>
        <v/>
      </c>
      <c r="D4626" s="26"/>
      <c r="E4626" s="265"/>
      <c r="F4626" s="207" t="str">
        <f>IF(ISERROR(IF(VLOOKUP(D4626,Paramètres!$C$17:$H$33,6,0)="oui","illimité",VLOOKUP(D4626,Paramètres!$C$17:$H$33,5,0))),"",IF(VLOOKUP(D4626,Paramètres!$C$17:$H$33,6,0)="oui","illimité",VLOOKUP(D4626,Paramètres!$C$17:$H$33,5,0)))</f>
        <v/>
      </c>
      <c r="G4626" s="269" t="str">
        <f t="shared" si="435"/>
        <v/>
      </c>
      <c r="H4626" s="208"/>
      <c r="I4626" s="53"/>
      <c r="J4626" s="209"/>
      <c r="K4626" s="271"/>
      <c r="L4626" s="37"/>
      <c r="M4626" s="218"/>
      <c r="N4626" s="124"/>
      <c r="O4626" s="211" t="str">
        <f t="shared" ca="1" si="436"/>
        <v/>
      </c>
      <c r="P4626" s="212" t="str">
        <f>IF(ISERROR(VLOOKUP(L4626,Paramètres!$A$38:$B$40,2,0)),"",VLOOKUP(L4626,Paramètres!$A$38:$B$40,2,0))</f>
        <v/>
      </c>
      <c r="Q4626" s="211" t="str">
        <f t="shared" ca="1" si="437"/>
        <v/>
      </c>
      <c r="R4626" s="211" t="str">
        <f t="shared" si="433"/>
        <v/>
      </c>
      <c r="S4626" s="213" t="str">
        <f t="shared" ca="1" si="434"/>
        <v/>
      </c>
      <c r="T4626" s="214" t="str">
        <f t="shared" ca="1" si="438"/>
        <v/>
      </c>
    </row>
    <row r="4627" spans="1:20" x14ac:dyDescent="0.25">
      <c r="A4627" s="119" t="s">
        <v>10196</v>
      </c>
      <c r="B4627" s="260"/>
      <c r="C4627" s="264" t="str">
        <f>IF(ISERROR(VLOOKUP(B4627,'Tous les abonnés'!$A$6:$I$5491,2,0)),"",VLOOKUP(B4627,'Tous les abonnés'!$A$6:$I$5491,2,0))</f>
        <v/>
      </c>
      <c r="D4627" s="26"/>
      <c r="E4627" s="265"/>
      <c r="F4627" s="207" t="str">
        <f>IF(ISERROR(IF(VLOOKUP(D4627,Paramètres!$C$17:$H$33,6,0)="oui","illimité",VLOOKUP(D4627,Paramètres!$C$17:$H$33,5,0))),"",IF(VLOOKUP(D4627,Paramètres!$C$17:$H$33,6,0)="oui","illimité",VLOOKUP(D4627,Paramètres!$C$17:$H$33,5,0)))</f>
        <v/>
      </c>
      <c r="G4627" s="269" t="str">
        <f t="shared" si="435"/>
        <v/>
      </c>
      <c r="H4627" s="208"/>
      <c r="I4627" s="53"/>
      <c r="J4627" s="209"/>
      <c r="K4627" s="271"/>
      <c r="L4627" s="37"/>
      <c r="M4627" s="218"/>
      <c r="N4627" s="124"/>
      <c r="O4627" s="211" t="str">
        <f t="shared" ca="1" si="436"/>
        <v/>
      </c>
      <c r="P4627" s="212" t="str">
        <f>IF(ISERROR(VLOOKUP(L4627,Paramètres!$A$38:$B$40,2,0)),"",VLOOKUP(L4627,Paramètres!$A$38:$B$40,2,0))</f>
        <v/>
      </c>
      <c r="Q4627" s="211" t="str">
        <f t="shared" ca="1" si="437"/>
        <v/>
      </c>
      <c r="R4627" s="211" t="str">
        <f t="shared" si="433"/>
        <v/>
      </c>
      <c r="S4627" s="213" t="str">
        <f t="shared" ca="1" si="434"/>
        <v/>
      </c>
      <c r="T4627" s="214" t="str">
        <f t="shared" ca="1" si="438"/>
        <v/>
      </c>
    </row>
    <row r="4628" spans="1:20" x14ac:dyDescent="0.25">
      <c r="A4628" s="119" t="s">
        <v>10197</v>
      </c>
      <c r="B4628" s="260"/>
      <c r="C4628" s="264" t="str">
        <f>IF(ISERROR(VLOOKUP(B4628,'Tous les abonnés'!$A$6:$I$5491,2,0)),"",VLOOKUP(B4628,'Tous les abonnés'!$A$6:$I$5491,2,0))</f>
        <v/>
      </c>
      <c r="D4628" s="26"/>
      <c r="E4628" s="265"/>
      <c r="F4628" s="207" t="str">
        <f>IF(ISERROR(IF(VLOOKUP(D4628,Paramètres!$C$17:$H$33,6,0)="oui","illimité",VLOOKUP(D4628,Paramètres!$C$17:$H$33,5,0))),"",IF(VLOOKUP(D4628,Paramètres!$C$17:$H$33,6,0)="oui","illimité",VLOOKUP(D4628,Paramètres!$C$17:$H$33,5,0)))</f>
        <v/>
      </c>
      <c r="G4628" s="269" t="str">
        <f t="shared" si="435"/>
        <v/>
      </c>
      <c r="H4628" s="208"/>
      <c r="I4628" s="53"/>
      <c r="J4628" s="209"/>
      <c r="K4628" s="271"/>
      <c r="L4628" s="37"/>
      <c r="M4628" s="218"/>
      <c r="N4628" s="124"/>
      <c r="O4628" s="211" t="str">
        <f t="shared" ca="1" si="436"/>
        <v/>
      </c>
      <c r="P4628" s="212" t="str">
        <f>IF(ISERROR(VLOOKUP(L4628,Paramètres!$A$38:$B$40,2,0)),"",VLOOKUP(L4628,Paramètres!$A$38:$B$40,2,0))</f>
        <v/>
      </c>
      <c r="Q4628" s="211" t="str">
        <f t="shared" ca="1" si="437"/>
        <v/>
      </c>
      <c r="R4628" s="211" t="str">
        <f t="shared" si="433"/>
        <v/>
      </c>
      <c r="S4628" s="213" t="str">
        <f t="shared" ca="1" si="434"/>
        <v/>
      </c>
      <c r="T4628" s="214" t="str">
        <f t="shared" ca="1" si="438"/>
        <v/>
      </c>
    </row>
    <row r="4629" spans="1:20" x14ac:dyDescent="0.25">
      <c r="A4629" s="119" t="s">
        <v>10198</v>
      </c>
      <c r="B4629" s="260"/>
      <c r="C4629" s="264" t="str">
        <f>IF(ISERROR(VLOOKUP(B4629,'Tous les abonnés'!$A$6:$I$5491,2,0)),"",VLOOKUP(B4629,'Tous les abonnés'!$A$6:$I$5491,2,0))</f>
        <v/>
      </c>
      <c r="D4629" s="26"/>
      <c r="E4629" s="265"/>
      <c r="F4629" s="207" t="str">
        <f>IF(ISERROR(IF(VLOOKUP(D4629,Paramètres!$C$17:$H$33,6,0)="oui","illimité",VLOOKUP(D4629,Paramètres!$C$17:$H$33,5,0))),"",IF(VLOOKUP(D4629,Paramètres!$C$17:$H$33,6,0)="oui","illimité",VLOOKUP(D4629,Paramètres!$C$17:$H$33,5,0)))</f>
        <v/>
      </c>
      <c r="G4629" s="269" t="str">
        <f t="shared" si="435"/>
        <v/>
      </c>
      <c r="H4629" s="208"/>
      <c r="I4629" s="53"/>
      <c r="J4629" s="209"/>
      <c r="K4629" s="271"/>
      <c r="L4629" s="37"/>
      <c r="M4629" s="218"/>
      <c r="N4629" s="124"/>
      <c r="O4629" s="211" t="str">
        <f t="shared" ca="1" si="436"/>
        <v/>
      </c>
      <c r="P4629" s="212" t="str">
        <f>IF(ISERROR(VLOOKUP(L4629,Paramètres!$A$38:$B$40,2,0)),"",VLOOKUP(L4629,Paramètres!$A$38:$B$40,2,0))</f>
        <v/>
      </c>
      <c r="Q4629" s="211" t="str">
        <f t="shared" ca="1" si="437"/>
        <v/>
      </c>
      <c r="R4629" s="211" t="str">
        <f t="shared" si="433"/>
        <v/>
      </c>
      <c r="S4629" s="213" t="str">
        <f t="shared" ca="1" si="434"/>
        <v/>
      </c>
      <c r="T4629" s="214" t="str">
        <f t="shared" ca="1" si="438"/>
        <v/>
      </c>
    </row>
    <row r="4630" spans="1:20" x14ac:dyDescent="0.25">
      <c r="A4630" s="119" t="s">
        <v>10199</v>
      </c>
      <c r="B4630" s="260"/>
      <c r="C4630" s="264" t="str">
        <f>IF(ISERROR(VLOOKUP(B4630,'Tous les abonnés'!$A$6:$I$5491,2,0)),"",VLOOKUP(B4630,'Tous les abonnés'!$A$6:$I$5491,2,0))</f>
        <v/>
      </c>
      <c r="D4630" s="26"/>
      <c r="E4630" s="265"/>
      <c r="F4630" s="207" t="str">
        <f>IF(ISERROR(IF(VLOOKUP(D4630,Paramètres!$C$17:$H$33,6,0)="oui","illimité",VLOOKUP(D4630,Paramètres!$C$17:$H$33,5,0))),"",IF(VLOOKUP(D4630,Paramètres!$C$17:$H$33,6,0)="oui","illimité",VLOOKUP(D4630,Paramètres!$C$17:$H$33,5,0)))</f>
        <v/>
      </c>
      <c r="G4630" s="269" t="str">
        <f t="shared" si="435"/>
        <v/>
      </c>
      <c r="H4630" s="208"/>
      <c r="I4630" s="53"/>
      <c r="J4630" s="209"/>
      <c r="K4630" s="271"/>
      <c r="L4630" s="37"/>
      <c r="M4630" s="218"/>
      <c r="N4630" s="124"/>
      <c r="O4630" s="211" t="str">
        <f t="shared" ca="1" si="436"/>
        <v/>
      </c>
      <c r="P4630" s="212" t="str">
        <f>IF(ISERROR(VLOOKUP(L4630,Paramètres!$A$38:$B$40,2,0)),"",VLOOKUP(L4630,Paramètres!$A$38:$B$40,2,0))</f>
        <v/>
      </c>
      <c r="Q4630" s="211" t="str">
        <f t="shared" ca="1" si="437"/>
        <v/>
      </c>
      <c r="R4630" s="211" t="str">
        <f t="shared" si="433"/>
        <v/>
      </c>
      <c r="S4630" s="213" t="str">
        <f t="shared" ca="1" si="434"/>
        <v/>
      </c>
      <c r="T4630" s="214" t="str">
        <f t="shared" ca="1" si="438"/>
        <v/>
      </c>
    </row>
    <row r="4631" spans="1:20" x14ac:dyDescent="0.25">
      <c r="A4631" s="119" t="s">
        <v>10200</v>
      </c>
      <c r="B4631" s="260"/>
      <c r="C4631" s="264" t="str">
        <f>IF(ISERROR(VLOOKUP(B4631,'Tous les abonnés'!$A$6:$I$5491,2,0)),"",VLOOKUP(B4631,'Tous les abonnés'!$A$6:$I$5491,2,0))</f>
        <v/>
      </c>
      <c r="D4631" s="26"/>
      <c r="E4631" s="265"/>
      <c r="F4631" s="207" t="str">
        <f>IF(ISERROR(IF(VLOOKUP(D4631,Paramètres!$C$17:$H$33,6,0)="oui","illimité",VLOOKUP(D4631,Paramètres!$C$17:$H$33,5,0))),"",IF(VLOOKUP(D4631,Paramètres!$C$17:$H$33,6,0)="oui","illimité",VLOOKUP(D4631,Paramètres!$C$17:$H$33,5,0)))</f>
        <v/>
      </c>
      <c r="G4631" s="269" t="str">
        <f t="shared" si="435"/>
        <v/>
      </c>
      <c r="H4631" s="208"/>
      <c r="I4631" s="53"/>
      <c r="J4631" s="209"/>
      <c r="K4631" s="271"/>
      <c r="L4631" s="37"/>
      <c r="M4631" s="218"/>
      <c r="N4631" s="124"/>
      <c r="O4631" s="211" t="str">
        <f t="shared" ca="1" si="436"/>
        <v/>
      </c>
      <c r="P4631" s="212" t="str">
        <f>IF(ISERROR(VLOOKUP(L4631,Paramètres!$A$38:$B$40,2,0)),"",VLOOKUP(L4631,Paramètres!$A$38:$B$40,2,0))</f>
        <v/>
      </c>
      <c r="Q4631" s="211" t="str">
        <f t="shared" ca="1" si="437"/>
        <v/>
      </c>
      <c r="R4631" s="211" t="str">
        <f t="shared" si="433"/>
        <v/>
      </c>
      <c r="S4631" s="213" t="str">
        <f t="shared" ca="1" si="434"/>
        <v/>
      </c>
      <c r="T4631" s="214" t="str">
        <f t="shared" ca="1" si="438"/>
        <v/>
      </c>
    </row>
    <row r="4632" spans="1:20" x14ac:dyDescent="0.25">
      <c r="A4632" s="119" t="s">
        <v>10201</v>
      </c>
      <c r="B4632" s="260"/>
      <c r="C4632" s="264" t="str">
        <f>IF(ISERROR(VLOOKUP(B4632,'Tous les abonnés'!$A$6:$I$5491,2,0)),"",VLOOKUP(B4632,'Tous les abonnés'!$A$6:$I$5491,2,0))</f>
        <v/>
      </c>
      <c r="D4632" s="26"/>
      <c r="E4632" s="265"/>
      <c r="F4632" s="207" t="str">
        <f>IF(ISERROR(IF(VLOOKUP(D4632,Paramètres!$C$17:$H$33,6,0)="oui","illimité",VLOOKUP(D4632,Paramètres!$C$17:$H$33,5,0))),"",IF(VLOOKUP(D4632,Paramètres!$C$17:$H$33,6,0)="oui","illimité",VLOOKUP(D4632,Paramètres!$C$17:$H$33,5,0)))</f>
        <v/>
      </c>
      <c r="G4632" s="269" t="str">
        <f t="shared" si="435"/>
        <v/>
      </c>
      <c r="H4632" s="208"/>
      <c r="I4632" s="53"/>
      <c r="J4632" s="209"/>
      <c r="K4632" s="271"/>
      <c r="L4632" s="37"/>
      <c r="M4632" s="218"/>
      <c r="N4632" s="124"/>
      <c r="O4632" s="211" t="str">
        <f t="shared" ca="1" si="436"/>
        <v/>
      </c>
      <c r="P4632" s="212" t="str">
        <f>IF(ISERROR(VLOOKUP(L4632,Paramètres!$A$38:$B$40,2,0)),"",VLOOKUP(L4632,Paramètres!$A$38:$B$40,2,0))</f>
        <v/>
      </c>
      <c r="Q4632" s="211" t="str">
        <f t="shared" ca="1" si="437"/>
        <v/>
      </c>
      <c r="R4632" s="211" t="str">
        <f t="shared" si="433"/>
        <v/>
      </c>
      <c r="S4632" s="213" t="str">
        <f t="shared" ca="1" si="434"/>
        <v/>
      </c>
      <c r="T4632" s="214" t="str">
        <f t="shared" ca="1" si="438"/>
        <v/>
      </c>
    </row>
    <row r="4633" spans="1:20" x14ac:dyDescent="0.25">
      <c r="A4633" s="119" t="s">
        <v>10202</v>
      </c>
      <c r="B4633" s="260"/>
      <c r="C4633" s="264" t="str">
        <f>IF(ISERROR(VLOOKUP(B4633,'Tous les abonnés'!$A$6:$I$5491,2,0)),"",VLOOKUP(B4633,'Tous les abonnés'!$A$6:$I$5491,2,0))</f>
        <v/>
      </c>
      <c r="D4633" s="26"/>
      <c r="E4633" s="265"/>
      <c r="F4633" s="207" t="str">
        <f>IF(ISERROR(IF(VLOOKUP(D4633,Paramètres!$C$17:$H$33,6,0)="oui","illimité",VLOOKUP(D4633,Paramètres!$C$17:$H$33,5,0))),"",IF(VLOOKUP(D4633,Paramètres!$C$17:$H$33,6,0)="oui","illimité",VLOOKUP(D4633,Paramètres!$C$17:$H$33,5,0)))</f>
        <v/>
      </c>
      <c r="G4633" s="269" t="str">
        <f t="shared" si="435"/>
        <v/>
      </c>
      <c r="H4633" s="208"/>
      <c r="I4633" s="53"/>
      <c r="J4633" s="209"/>
      <c r="K4633" s="271"/>
      <c r="L4633" s="37"/>
      <c r="M4633" s="218"/>
      <c r="N4633" s="124"/>
      <c r="O4633" s="211" t="str">
        <f t="shared" ca="1" si="436"/>
        <v/>
      </c>
      <c r="P4633" s="212" t="str">
        <f>IF(ISERROR(VLOOKUP(L4633,Paramètres!$A$38:$B$40,2,0)),"",VLOOKUP(L4633,Paramètres!$A$38:$B$40,2,0))</f>
        <v/>
      </c>
      <c r="Q4633" s="211" t="str">
        <f t="shared" ca="1" si="437"/>
        <v/>
      </c>
      <c r="R4633" s="211" t="str">
        <f t="shared" si="433"/>
        <v/>
      </c>
      <c r="S4633" s="213" t="str">
        <f t="shared" ca="1" si="434"/>
        <v/>
      </c>
      <c r="T4633" s="214" t="str">
        <f t="shared" ca="1" si="438"/>
        <v/>
      </c>
    </row>
    <row r="4634" spans="1:20" x14ac:dyDescent="0.25">
      <c r="A4634" s="119" t="s">
        <v>10203</v>
      </c>
      <c r="B4634" s="260"/>
      <c r="C4634" s="264" t="str">
        <f>IF(ISERROR(VLOOKUP(B4634,'Tous les abonnés'!$A$6:$I$5491,2,0)),"",VLOOKUP(B4634,'Tous les abonnés'!$A$6:$I$5491,2,0))</f>
        <v/>
      </c>
      <c r="D4634" s="26"/>
      <c r="E4634" s="265"/>
      <c r="F4634" s="207" t="str">
        <f>IF(ISERROR(IF(VLOOKUP(D4634,Paramètres!$C$17:$H$33,6,0)="oui","illimité",VLOOKUP(D4634,Paramètres!$C$17:$H$33,5,0))),"",IF(VLOOKUP(D4634,Paramètres!$C$17:$H$33,6,0)="oui","illimité",VLOOKUP(D4634,Paramètres!$C$17:$H$33,5,0)))</f>
        <v/>
      </c>
      <c r="G4634" s="269" t="str">
        <f t="shared" si="435"/>
        <v/>
      </c>
      <c r="H4634" s="208"/>
      <c r="I4634" s="53"/>
      <c r="J4634" s="209"/>
      <c r="K4634" s="271"/>
      <c r="L4634" s="37"/>
      <c r="M4634" s="218"/>
      <c r="N4634" s="124"/>
      <c r="O4634" s="211" t="str">
        <f t="shared" ca="1" si="436"/>
        <v/>
      </c>
      <c r="P4634" s="212" t="str">
        <f>IF(ISERROR(VLOOKUP(L4634,Paramètres!$A$38:$B$40,2,0)),"",VLOOKUP(L4634,Paramètres!$A$38:$B$40,2,0))</f>
        <v/>
      </c>
      <c r="Q4634" s="211" t="str">
        <f t="shared" ca="1" si="437"/>
        <v/>
      </c>
      <c r="R4634" s="211" t="str">
        <f t="shared" si="433"/>
        <v/>
      </c>
      <c r="S4634" s="213" t="str">
        <f t="shared" ca="1" si="434"/>
        <v/>
      </c>
      <c r="T4634" s="214" t="str">
        <f t="shared" ca="1" si="438"/>
        <v/>
      </c>
    </row>
    <row r="4635" spans="1:20" x14ac:dyDescent="0.25">
      <c r="A4635" s="119" t="s">
        <v>10204</v>
      </c>
      <c r="B4635" s="260"/>
      <c r="C4635" s="264" t="str">
        <f>IF(ISERROR(VLOOKUP(B4635,'Tous les abonnés'!$A$6:$I$5491,2,0)),"",VLOOKUP(B4635,'Tous les abonnés'!$A$6:$I$5491,2,0))</f>
        <v/>
      </c>
      <c r="D4635" s="26"/>
      <c r="E4635" s="265"/>
      <c r="F4635" s="207" t="str">
        <f>IF(ISERROR(IF(VLOOKUP(D4635,Paramètres!$C$17:$H$33,6,0)="oui","illimité",VLOOKUP(D4635,Paramètres!$C$17:$H$33,5,0))),"",IF(VLOOKUP(D4635,Paramètres!$C$17:$H$33,6,0)="oui","illimité",VLOOKUP(D4635,Paramètres!$C$17:$H$33,5,0)))</f>
        <v/>
      </c>
      <c r="G4635" s="269" t="str">
        <f t="shared" si="435"/>
        <v/>
      </c>
      <c r="H4635" s="208"/>
      <c r="I4635" s="53"/>
      <c r="J4635" s="209"/>
      <c r="K4635" s="271"/>
      <c r="L4635" s="37"/>
      <c r="M4635" s="218"/>
      <c r="N4635" s="124"/>
      <c r="O4635" s="211" t="str">
        <f t="shared" ca="1" si="436"/>
        <v/>
      </c>
      <c r="P4635" s="212" t="str">
        <f>IF(ISERROR(VLOOKUP(L4635,Paramètres!$A$38:$B$40,2,0)),"",VLOOKUP(L4635,Paramètres!$A$38:$B$40,2,0))</f>
        <v/>
      </c>
      <c r="Q4635" s="211" t="str">
        <f t="shared" ca="1" si="437"/>
        <v/>
      </c>
      <c r="R4635" s="211" t="str">
        <f t="shared" si="433"/>
        <v/>
      </c>
      <c r="S4635" s="213" t="str">
        <f t="shared" ca="1" si="434"/>
        <v/>
      </c>
      <c r="T4635" s="214" t="str">
        <f t="shared" ca="1" si="438"/>
        <v/>
      </c>
    </row>
    <row r="4636" spans="1:20" x14ac:dyDescent="0.25">
      <c r="A4636" s="119" t="s">
        <v>10205</v>
      </c>
      <c r="B4636" s="260"/>
      <c r="C4636" s="264" t="str">
        <f>IF(ISERROR(VLOOKUP(B4636,'Tous les abonnés'!$A$6:$I$5491,2,0)),"",VLOOKUP(B4636,'Tous les abonnés'!$A$6:$I$5491,2,0))</f>
        <v/>
      </c>
      <c r="D4636" s="26"/>
      <c r="E4636" s="265"/>
      <c r="F4636" s="207" t="str">
        <f>IF(ISERROR(IF(VLOOKUP(D4636,Paramètres!$C$17:$H$33,6,0)="oui","illimité",VLOOKUP(D4636,Paramètres!$C$17:$H$33,5,0))),"",IF(VLOOKUP(D4636,Paramètres!$C$17:$H$33,6,0)="oui","illimité",VLOOKUP(D4636,Paramètres!$C$17:$H$33,5,0)))</f>
        <v/>
      </c>
      <c r="G4636" s="269" t="str">
        <f t="shared" si="435"/>
        <v/>
      </c>
      <c r="H4636" s="208"/>
      <c r="I4636" s="53"/>
      <c r="J4636" s="209"/>
      <c r="K4636" s="271"/>
      <c r="L4636" s="37"/>
      <c r="M4636" s="218"/>
      <c r="N4636" s="124"/>
      <c r="O4636" s="211" t="str">
        <f t="shared" ca="1" si="436"/>
        <v/>
      </c>
      <c r="P4636" s="212" t="str">
        <f>IF(ISERROR(VLOOKUP(L4636,Paramètres!$A$38:$B$40,2,0)),"",VLOOKUP(L4636,Paramètres!$A$38:$B$40,2,0))</f>
        <v/>
      </c>
      <c r="Q4636" s="211" t="str">
        <f t="shared" ca="1" si="437"/>
        <v/>
      </c>
      <c r="R4636" s="211" t="str">
        <f t="shared" si="433"/>
        <v/>
      </c>
      <c r="S4636" s="213" t="str">
        <f t="shared" ca="1" si="434"/>
        <v/>
      </c>
      <c r="T4636" s="214" t="str">
        <f t="shared" ca="1" si="438"/>
        <v/>
      </c>
    </row>
    <row r="4637" spans="1:20" x14ac:dyDescent="0.25">
      <c r="A4637" s="119" t="s">
        <v>10206</v>
      </c>
      <c r="B4637" s="260"/>
      <c r="C4637" s="264" t="str">
        <f>IF(ISERROR(VLOOKUP(B4637,'Tous les abonnés'!$A$6:$I$5491,2,0)),"",VLOOKUP(B4637,'Tous les abonnés'!$A$6:$I$5491,2,0))</f>
        <v/>
      </c>
      <c r="D4637" s="26"/>
      <c r="E4637" s="265"/>
      <c r="F4637" s="207" t="str">
        <f>IF(ISERROR(IF(VLOOKUP(D4637,Paramètres!$C$17:$H$33,6,0)="oui","illimité",VLOOKUP(D4637,Paramètres!$C$17:$H$33,5,0))),"",IF(VLOOKUP(D4637,Paramètres!$C$17:$H$33,6,0)="oui","illimité",VLOOKUP(D4637,Paramètres!$C$17:$H$33,5,0)))</f>
        <v/>
      </c>
      <c r="G4637" s="269" t="str">
        <f t="shared" si="435"/>
        <v/>
      </c>
      <c r="H4637" s="208"/>
      <c r="I4637" s="53"/>
      <c r="J4637" s="209"/>
      <c r="K4637" s="271"/>
      <c r="L4637" s="37"/>
      <c r="M4637" s="218"/>
      <c r="N4637" s="124"/>
      <c r="O4637" s="211" t="str">
        <f t="shared" ca="1" si="436"/>
        <v/>
      </c>
      <c r="P4637" s="212" t="str">
        <f>IF(ISERROR(VLOOKUP(L4637,Paramètres!$A$38:$B$40,2,0)),"",VLOOKUP(L4637,Paramètres!$A$38:$B$40,2,0))</f>
        <v/>
      </c>
      <c r="Q4637" s="211" t="str">
        <f t="shared" ca="1" si="437"/>
        <v/>
      </c>
      <c r="R4637" s="211" t="str">
        <f t="shared" si="433"/>
        <v/>
      </c>
      <c r="S4637" s="213" t="str">
        <f t="shared" ca="1" si="434"/>
        <v/>
      </c>
      <c r="T4637" s="214" t="str">
        <f t="shared" ca="1" si="438"/>
        <v/>
      </c>
    </row>
    <row r="4638" spans="1:20" x14ac:dyDescent="0.25">
      <c r="A4638" s="119" t="s">
        <v>10207</v>
      </c>
      <c r="B4638" s="260"/>
      <c r="C4638" s="264" t="str">
        <f>IF(ISERROR(VLOOKUP(B4638,'Tous les abonnés'!$A$6:$I$5491,2,0)),"",VLOOKUP(B4638,'Tous les abonnés'!$A$6:$I$5491,2,0))</f>
        <v/>
      </c>
      <c r="D4638" s="26"/>
      <c r="E4638" s="265"/>
      <c r="F4638" s="207" t="str">
        <f>IF(ISERROR(IF(VLOOKUP(D4638,Paramètres!$C$17:$H$33,6,0)="oui","illimité",VLOOKUP(D4638,Paramètres!$C$17:$H$33,5,0))),"",IF(VLOOKUP(D4638,Paramètres!$C$17:$H$33,6,0)="oui","illimité",VLOOKUP(D4638,Paramètres!$C$17:$H$33,5,0)))</f>
        <v/>
      </c>
      <c r="G4638" s="269" t="str">
        <f t="shared" si="435"/>
        <v/>
      </c>
      <c r="H4638" s="208"/>
      <c r="I4638" s="53"/>
      <c r="J4638" s="209"/>
      <c r="K4638" s="271"/>
      <c r="L4638" s="37"/>
      <c r="M4638" s="218"/>
      <c r="N4638" s="124"/>
      <c r="O4638" s="211" t="str">
        <f t="shared" ca="1" si="436"/>
        <v/>
      </c>
      <c r="P4638" s="212" t="str">
        <f>IF(ISERROR(VLOOKUP(L4638,Paramètres!$A$38:$B$40,2,0)),"",VLOOKUP(L4638,Paramètres!$A$38:$B$40,2,0))</f>
        <v/>
      </c>
      <c r="Q4638" s="211" t="str">
        <f t="shared" ca="1" si="437"/>
        <v/>
      </c>
      <c r="R4638" s="211" t="str">
        <f t="shared" si="433"/>
        <v/>
      </c>
      <c r="S4638" s="213" t="str">
        <f t="shared" ca="1" si="434"/>
        <v/>
      </c>
      <c r="T4638" s="214" t="str">
        <f t="shared" ca="1" si="438"/>
        <v/>
      </c>
    </row>
    <row r="4639" spans="1:20" x14ac:dyDescent="0.25">
      <c r="A4639" s="119" t="s">
        <v>10208</v>
      </c>
      <c r="B4639" s="260"/>
      <c r="C4639" s="264" t="str">
        <f>IF(ISERROR(VLOOKUP(B4639,'Tous les abonnés'!$A$6:$I$5491,2,0)),"",VLOOKUP(B4639,'Tous les abonnés'!$A$6:$I$5491,2,0))</f>
        <v/>
      </c>
      <c r="D4639" s="26"/>
      <c r="E4639" s="265"/>
      <c r="F4639" s="207" t="str">
        <f>IF(ISERROR(IF(VLOOKUP(D4639,Paramètres!$C$17:$H$33,6,0)="oui","illimité",VLOOKUP(D4639,Paramètres!$C$17:$H$33,5,0))),"",IF(VLOOKUP(D4639,Paramètres!$C$17:$H$33,6,0)="oui","illimité",VLOOKUP(D4639,Paramètres!$C$17:$H$33,5,0)))</f>
        <v/>
      </c>
      <c r="G4639" s="269" t="str">
        <f t="shared" si="435"/>
        <v/>
      </c>
      <c r="H4639" s="208"/>
      <c r="I4639" s="53"/>
      <c r="J4639" s="209"/>
      <c r="K4639" s="271"/>
      <c r="L4639" s="37"/>
      <c r="M4639" s="218"/>
      <c r="N4639" s="124"/>
      <c r="O4639" s="211" t="str">
        <f t="shared" ca="1" si="436"/>
        <v/>
      </c>
      <c r="P4639" s="212" t="str">
        <f>IF(ISERROR(VLOOKUP(L4639,Paramètres!$A$38:$B$40,2,0)),"",VLOOKUP(L4639,Paramètres!$A$38:$B$40,2,0))</f>
        <v/>
      </c>
      <c r="Q4639" s="211" t="str">
        <f t="shared" ca="1" si="437"/>
        <v/>
      </c>
      <c r="R4639" s="211" t="str">
        <f t="shared" si="433"/>
        <v/>
      </c>
      <c r="S4639" s="213" t="str">
        <f t="shared" ca="1" si="434"/>
        <v/>
      </c>
      <c r="T4639" s="214" t="str">
        <f t="shared" ca="1" si="438"/>
        <v/>
      </c>
    </row>
    <row r="4640" spans="1:20" x14ac:dyDescent="0.25">
      <c r="A4640" s="119" t="s">
        <v>10209</v>
      </c>
      <c r="B4640" s="260"/>
      <c r="C4640" s="264" t="str">
        <f>IF(ISERROR(VLOOKUP(B4640,'Tous les abonnés'!$A$6:$I$5491,2,0)),"",VLOOKUP(B4640,'Tous les abonnés'!$A$6:$I$5491,2,0))</f>
        <v/>
      </c>
      <c r="D4640" s="26"/>
      <c r="E4640" s="265"/>
      <c r="F4640" s="207" t="str">
        <f>IF(ISERROR(IF(VLOOKUP(D4640,Paramètres!$C$17:$H$33,6,0)="oui","illimité",VLOOKUP(D4640,Paramètres!$C$17:$H$33,5,0))),"",IF(VLOOKUP(D4640,Paramètres!$C$17:$H$33,6,0)="oui","illimité",VLOOKUP(D4640,Paramètres!$C$17:$H$33,5,0)))</f>
        <v/>
      </c>
      <c r="G4640" s="269" t="str">
        <f t="shared" si="435"/>
        <v/>
      </c>
      <c r="H4640" s="208"/>
      <c r="I4640" s="53"/>
      <c r="J4640" s="209"/>
      <c r="K4640" s="271"/>
      <c r="L4640" s="37"/>
      <c r="M4640" s="218"/>
      <c r="N4640" s="124"/>
      <c r="O4640" s="211" t="str">
        <f t="shared" ca="1" si="436"/>
        <v/>
      </c>
      <c r="P4640" s="212" t="str">
        <f>IF(ISERROR(VLOOKUP(L4640,Paramètres!$A$38:$B$40,2,0)),"",VLOOKUP(L4640,Paramètres!$A$38:$B$40,2,0))</f>
        <v/>
      </c>
      <c r="Q4640" s="211" t="str">
        <f t="shared" ca="1" si="437"/>
        <v/>
      </c>
      <c r="R4640" s="211" t="str">
        <f t="shared" si="433"/>
        <v/>
      </c>
      <c r="S4640" s="213" t="str">
        <f t="shared" ca="1" si="434"/>
        <v/>
      </c>
      <c r="T4640" s="214" t="str">
        <f t="shared" ca="1" si="438"/>
        <v/>
      </c>
    </row>
    <row r="4641" spans="1:20" x14ac:dyDescent="0.25">
      <c r="A4641" s="119" t="s">
        <v>10210</v>
      </c>
      <c r="B4641" s="260"/>
      <c r="C4641" s="264" t="str">
        <f>IF(ISERROR(VLOOKUP(B4641,'Tous les abonnés'!$A$6:$I$5491,2,0)),"",VLOOKUP(B4641,'Tous les abonnés'!$A$6:$I$5491,2,0))</f>
        <v/>
      </c>
      <c r="D4641" s="26"/>
      <c r="E4641" s="265"/>
      <c r="F4641" s="207" t="str">
        <f>IF(ISERROR(IF(VLOOKUP(D4641,Paramètres!$C$17:$H$33,6,0)="oui","illimité",VLOOKUP(D4641,Paramètres!$C$17:$H$33,5,0))),"",IF(VLOOKUP(D4641,Paramètres!$C$17:$H$33,6,0)="oui","illimité",VLOOKUP(D4641,Paramètres!$C$17:$H$33,5,0)))</f>
        <v/>
      </c>
      <c r="G4641" s="269" t="str">
        <f t="shared" si="435"/>
        <v/>
      </c>
      <c r="H4641" s="208"/>
      <c r="I4641" s="53"/>
      <c r="J4641" s="209"/>
      <c r="K4641" s="271"/>
      <c r="L4641" s="37"/>
      <c r="M4641" s="218"/>
      <c r="N4641" s="124"/>
      <c r="O4641" s="211" t="str">
        <f t="shared" ca="1" si="436"/>
        <v/>
      </c>
      <c r="P4641" s="212" t="str">
        <f>IF(ISERROR(VLOOKUP(L4641,Paramètres!$A$38:$B$40,2,0)),"",VLOOKUP(L4641,Paramètres!$A$38:$B$40,2,0))</f>
        <v/>
      </c>
      <c r="Q4641" s="211" t="str">
        <f t="shared" ca="1" si="437"/>
        <v/>
      </c>
      <c r="R4641" s="211" t="str">
        <f t="shared" si="433"/>
        <v/>
      </c>
      <c r="S4641" s="213" t="str">
        <f t="shared" ca="1" si="434"/>
        <v/>
      </c>
      <c r="T4641" s="214" t="str">
        <f t="shared" ca="1" si="438"/>
        <v/>
      </c>
    </row>
    <row r="4642" spans="1:20" x14ac:dyDescent="0.25">
      <c r="A4642" s="119" t="s">
        <v>10211</v>
      </c>
      <c r="B4642" s="260"/>
      <c r="C4642" s="264" t="str">
        <f>IF(ISERROR(VLOOKUP(B4642,'Tous les abonnés'!$A$6:$I$5491,2,0)),"",VLOOKUP(B4642,'Tous les abonnés'!$A$6:$I$5491,2,0))</f>
        <v/>
      </c>
      <c r="D4642" s="26"/>
      <c r="E4642" s="265"/>
      <c r="F4642" s="207" t="str">
        <f>IF(ISERROR(IF(VLOOKUP(D4642,Paramètres!$C$17:$H$33,6,0)="oui","illimité",VLOOKUP(D4642,Paramètres!$C$17:$H$33,5,0))),"",IF(VLOOKUP(D4642,Paramètres!$C$17:$H$33,6,0)="oui","illimité",VLOOKUP(D4642,Paramètres!$C$17:$H$33,5,0)))</f>
        <v/>
      </c>
      <c r="G4642" s="269" t="str">
        <f t="shared" si="435"/>
        <v/>
      </c>
      <c r="H4642" s="208"/>
      <c r="I4642" s="53"/>
      <c r="J4642" s="209"/>
      <c r="K4642" s="271"/>
      <c r="L4642" s="37"/>
      <c r="M4642" s="218"/>
      <c r="N4642" s="124"/>
      <c r="O4642" s="211" t="str">
        <f t="shared" ca="1" si="436"/>
        <v/>
      </c>
      <c r="P4642" s="212" t="str">
        <f>IF(ISERROR(VLOOKUP(L4642,Paramètres!$A$38:$B$40,2,0)),"",VLOOKUP(L4642,Paramètres!$A$38:$B$40,2,0))</f>
        <v/>
      </c>
      <c r="Q4642" s="211" t="str">
        <f t="shared" ca="1" si="437"/>
        <v/>
      </c>
      <c r="R4642" s="211" t="str">
        <f t="shared" si="433"/>
        <v/>
      </c>
      <c r="S4642" s="213" t="str">
        <f t="shared" ca="1" si="434"/>
        <v/>
      </c>
      <c r="T4642" s="214" t="str">
        <f t="shared" ca="1" si="438"/>
        <v/>
      </c>
    </row>
    <row r="4643" spans="1:20" x14ac:dyDescent="0.25">
      <c r="A4643" s="119" t="s">
        <v>10212</v>
      </c>
      <c r="B4643" s="260"/>
      <c r="C4643" s="264" t="str">
        <f>IF(ISERROR(VLOOKUP(B4643,'Tous les abonnés'!$A$6:$I$5491,2,0)),"",VLOOKUP(B4643,'Tous les abonnés'!$A$6:$I$5491,2,0))</f>
        <v/>
      </c>
      <c r="D4643" s="26"/>
      <c r="E4643" s="265"/>
      <c r="F4643" s="207" t="str">
        <f>IF(ISERROR(IF(VLOOKUP(D4643,Paramètres!$C$17:$H$33,6,0)="oui","illimité",VLOOKUP(D4643,Paramètres!$C$17:$H$33,5,0))),"",IF(VLOOKUP(D4643,Paramètres!$C$17:$H$33,6,0)="oui","illimité",VLOOKUP(D4643,Paramètres!$C$17:$H$33,5,0)))</f>
        <v/>
      </c>
      <c r="G4643" s="269" t="str">
        <f t="shared" si="435"/>
        <v/>
      </c>
      <c r="H4643" s="208"/>
      <c r="I4643" s="53"/>
      <c r="J4643" s="209"/>
      <c r="K4643" s="271"/>
      <c r="L4643" s="37"/>
      <c r="M4643" s="218"/>
      <c r="N4643" s="124"/>
      <c r="O4643" s="211" t="str">
        <f t="shared" ca="1" si="436"/>
        <v/>
      </c>
      <c r="P4643" s="212" t="str">
        <f>IF(ISERROR(VLOOKUP(L4643,Paramètres!$A$38:$B$40,2,0)),"",VLOOKUP(L4643,Paramètres!$A$38:$B$40,2,0))</f>
        <v/>
      </c>
      <c r="Q4643" s="211" t="str">
        <f t="shared" ca="1" si="437"/>
        <v/>
      </c>
      <c r="R4643" s="211" t="str">
        <f t="shared" si="433"/>
        <v/>
      </c>
      <c r="S4643" s="213" t="str">
        <f t="shared" ca="1" si="434"/>
        <v/>
      </c>
      <c r="T4643" s="214" t="str">
        <f t="shared" ca="1" si="438"/>
        <v/>
      </c>
    </row>
    <row r="4644" spans="1:20" x14ac:dyDescent="0.25">
      <c r="A4644" s="119" t="s">
        <v>10213</v>
      </c>
      <c r="B4644" s="260"/>
      <c r="C4644" s="264" t="str">
        <f>IF(ISERROR(VLOOKUP(B4644,'Tous les abonnés'!$A$6:$I$5491,2,0)),"",VLOOKUP(B4644,'Tous les abonnés'!$A$6:$I$5491,2,0))</f>
        <v/>
      </c>
      <c r="D4644" s="26"/>
      <c r="E4644" s="265"/>
      <c r="F4644" s="207" t="str">
        <f>IF(ISERROR(IF(VLOOKUP(D4644,Paramètres!$C$17:$H$33,6,0)="oui","illimité",VLOOKUP(D4644,Paramètres!$C$17:$H$33,5,0))),"",IF(VLOOKUP(D4644,Paramètres!$C$17:$H$33,6,0)="oui","illimité",VLOOKUP(D4644,Paramètres!$C$17:$H$33,5,0)))</f>
        <v/>
      </c>
      <c r="G4644" s="269" t="str">
        <f t="shared" si="435"/>
        <v/>
      </c>
      <c r="H4644" s="208"/>
      <c r="I4644" s="53"/>
      <c r="J4644" s="209"/>
      <c r="K4644" s="271"/>
      <c r="L4644" s="37"/>
      <c r="M4644" s="218"/>
      <c r="N4644" s="124"/>
      <c r="O4644" s="211" t="str">
        <f t="shared" ca="1" si="436"/>
        <v/>
      </c>
      <c r="P4644" s="212" t="str">
        <f>IF(ISERROR(VLOOKUP(L4644,Paramètres!$A$38:$B$40,2,0)),"",VLOOKUP(L4644,Paramètres!$A$38:$B$40,2,0))</f>
        <v/>
      </c>
      <c r="Q4644" s="211" t="str">
        <f t="shared" ca="1" si="437"/>
        <v/>
      </c>
      <c r="R4644" s="211" t="str">
        <f t="shared" si="433"/>
        <v/>
      </c>
      <c r="S4644" s="213" t="str">
        <f t="shared" ca="1" si="434"/>
        <v/>
      </c>
      <c r="T4644" s="214" t="str">
        <f t="shared" ca="1" si="438"/>
        <v/>
      </c>
    </row>
    <row r="4645" spans="1:20" x14ac:dyDescent="0.25">
      <c r="A4645" s="119" t="s">
        <v>10214</v>
      </c>
      <c r="B4645" s="260"/>
      <c r="C4645" s="264" t="str">
        <f>IF(ISERROR(VLOOKUP(B4645,'Tous les abonnés'!$A$6:$I$5491,2,0)),"",VLOOKUP(B4645,'Tous les abonnés'!$A$6:$I$5491,2,0))</f>
        <v/>
      </c>
      <c r="D4645" s="26"/>
      <c r="E4645" s="265"/>
      <c r="F4645" s="207" t="str">
        <f>IF(ISERROR(IF(VLOOKUP(D4645,Paramètres!$C$17:$H$33,6,0)="oui","illimité",VLOOKUP(D4645,Paramètres!$C$17:$H$33,5,0))),"",IF(VLOOKUP(D4645,Paramètres!$C$17:$H$33,6,0)="oui","illimité",VLOOKUP(D4645,Paramètres!$C$17:$H$33,5,0)))</f>
        <v/>
      </c>
      <c r="G4645" s="269" t="str">
        <f t="shared" si="435"/>
        <v/>
      </c>
      <c r="H4645" s="208"/>
      <c r="I4645" s="53"/>
      <c r="J4645" s="209"/>
      <c r="K4645" s="271"/>
      <c r="L4645" s="37"/>
      <c r="M4645" s="218"/>
      <c r="N4645" s="124"/>
      <c r="O4645" s="211" t="str">
        <f t="shared" ca="1" si="436"/>
        <v/>
      </c>
      <c r="P4645" s="212" t="str">
        <f>IF(ISERROR(VLOOKUP(L4645,Paramètres!$A$38:$B$40,2,0)),"",VLOOKUP(L4645,Paramètres!$A$38:$B$40,2,0))</f>
        <v/>
      </c>
      <c r="Q4645" s="211" t="str">
        <f t="shared" ca="1" si="437"/>
        <v/>
      </c>
      <c r="R4645" s="211" t="str">
        <f t="shared" si="433"/>
        <v/>
      </c>
      <c r="S4645" s="213" t="str">
        <f t="shared" ca="1" si="434"/>
        <v/>
      </c>
      <c r="T4645" s="214" t="str">
        <f t="shared" ca="1" si="438"/>
        <v/>
      </c>
    </row>
    <row r="4646" spans="1:20" x14ac:dyDescent="0.25">
      <c r="A4646" s="119" t="s">
        <v>10215</v>
      </c>
      <c r="B4646" s="260"/>
      <c r="C4646" s="264" t="str">
        <f>IF(ISERROR(VLOOKUP(B4646,'Tous les abonnés'!$A$6:$I$5491,2,0)),"",VLOOKUP(B4646,'Tous les abonnés'!$A$6:$I$5491,2,0))</f>
        <v/>
      </c>
      <c r="D4646" s="26"/>
      <c r="E4646" s="265"/>
      <c r="F4646" s="207" t="str">
        <f>IF(ISERROR(IF(VLOOKUP(D4646,Paramètres!$C$17:$H$33,6,0)="oui","illimité",VLOOKUP(D4646,Paramètres!$C$17:$H$33,5,0))),"",IF(VLOOKUP(D4646,Paramètres!$C$17:$H$33,6,0)="oui","illimité",VLOOKUP(D4646,Paramètres!$C$17:$H$33,5,0)))</f>
        <v/>
      </c>
      <c r="G4646" s="269" t="str">
        <f t="shared" si="435"/>
        <v/>
      </c>
      <c r="H4646" s="208"/>
      <c r="I4646" s="53"/>
      <c r="J4646" s="209"/>
      <c r="K4646" s="271"/>
      <c r="L4646" s="37"/>
      <c r="M4646" s="218"/>
      <c r="N4646" s="124"/>
      <c r="O4646" s="211" t="str">
        <f t="shared" ca="1" si="436"/>
        <v/>
      </c>
      <c r="P4646" s="212" t="str">
        <f>IF(ISERROR(VLOOKUP(L4646,Paramètres!$A$38:$B$40,2,0)),"",VLOOKUP(L4646,Paramètres!$A$38:$B$40,2,0))</f>
        <v/>
      </c>
      <c r="Q4646" s="211" t="str">
        <f t="shared" ca="1" si="437"/>
        <v/>
      </c>
      <c r="R4646" s="211" t="str">
        <f t="shared" si="433"/>
        <v/>
      </c>
      <c r="S4646" s="213" t="str">
        <f t="shared" ca="1" si="434"/>
        <v/>
      </c>
      <c r="T4646" s="214" t="str">
        <f t="shared" ca="1" si="438"/>
        <v/>
      </c>
    </row>
    <row r="4647" spans="1:20" x14ac:dyDescent="0.25">
      <c r="A4647" s="119" t="s">
        <v>10216</v>
      </c>
      <c r="B4647" s="260"/>
      <c r="C4647" s="264" t="str">
        <f>IF(ISERROR(VLOOKUP(B4647,'Tous les abonnés'!$A$6:$I$5491,2,0)),"",VLOOKUP(B4647,'Tous les abonnés'!$A$6:$I$5491,2,0))</f>
        <v/>
      </c>
      <c r="D4647" s="26"/>
      <c r="E4647" s="265"/>
      <c r="F4647" s="207" t="str">
        <f>IF(ISERROR(IF(VLOOKUP(D4647,Paramètres!$C$17:$H$33,6,0)="oui","illimité",VLOOKUP(D4647,Paramètres!$C$17:$H$33,5,0))),"",IF(VLOOKUP(D4647,Paramètres!$C$17:$H$33,6,0)="oui","illimité",VLOOKUP(D4647,Paramètres!$C$17:$H$33,5,0)))</f>
        <v/>
      </c>
      <c r="G4647" s="269" t="str">
        <f t="shared" si="435"/>
        <v/>
      </c>
      <c r="H4647" s="208"/>
      <c r="I4647" s="53"/>
      <c r="J4647" s="209"/>
      <c r="K4647" s="271"/>
      <c r="L4647" s="37"/>
      <c r="M4647" s="218"/>
      <c r="N4647" s="124"/>
      <c r="O4647" s="211" t="str">
        <f t="shared" ca="1" si="436"/>
        <v/>
      </c>
      <c r="P4647" s="212" t="str">
        <f>IF(ISERROR(VLOOKUP(L4647,Paramètres!$A$38:$B$40,2,0)),"",VLOOKUP(L4647,Paramètres!$A$38:$B$40,2,0))</f>
        <v/>
      </c>
      <c r="Q4647" s="211" t="str">
        <f t="shared" ca="1" si="437"/>
        <v/>
      </c>
      <c r="R4647" s="211" t="str">
        <f t="shared" si="433"/>
        <v/>
      </c>
      <c r="S4647" s="213" t="str">
        <f t="shared" ca="1" si="434"/>
        <v/>
      </c>
      <c r="T4647" s="214" t="str">
        <f t="shared" ca="1" si="438"/>
        <v/>
      </c>
    </row>
    <row r="4648" spans="1:20" x14ac:dyDescent="0.25">
      <c r="A4648" s="119" t="s">
        <v>10217</v>
      </c>
      <c r="B4648" s="260"/>
      <c r="C4648" s="264" t="str">
        <f>IF(ISERROR(VLOOKUP(B4648,'Tous les abonnés'!$A$6:$I$5491,2,0)),"",VLOOKUP(B4648,'Tous les abonnés'!$A$6:$I$5491,2,0))</f>
        <v/>
      </c>
      <c r="D4648" s="26"/>
      <c r="E4648" s="265"/>
      <c r="F4648" s="207" t="str">
        <f>IF(ISERROR(IF(VLOOKUP(D4648,Paramètres!$C$17:$H$33,6,0)="oui","illimité",VLOOKUP(D4648,Paramètres!$C$17:$H$33,5,0))),"",IF(VLOOKUP(D4648,Paramètres!$C$17:$H$33,6,0)="oui","illimité",VLOOKUP(D4648,Paramètres!$C$17:$H$33,5,0)))</f>
        <v/>
      </c>
      <c r="G4648" s="269" t="str">
        <f t="shared" si="435"/>
        <v/>
      </c>
      <c r="H4648" s="208"/>
      <c r="I4648" s="53"/>
      <c r="J4648" s="209"/>
      <c r="K4648" s="271"/>
      <c r="L4648" s="37"/>
      <c r="M4648" s="218"/>
      <c r="N4648" s="124"/>
      <c r="O4648" s="211" t="str">
        <f t="shared" ca="1" si="436"/>
        <v/>
      </c>
      <c r="P4648" s="212" t="str">
        <f>IF(ISERROR(VLOOKUP(L4648,Paramètres!$A$38:$B$40,2,0)),"",VLOOKUP(L4648,Paramètres!$A$38:$B$40,2,0))</f>
        <v/>
      </c>
      <c r="Q4648" s="211" t="str">
        <f t="shared" ca="1" si="437"/>
        <v/>
      </c>
      <c r="R4648" s="211" t="str">
        <f t="shared" si="433"/>
        <v/>
      </c>
      <c r="S4648" s="213" t="str">
        <f t="shared" ca="1" si="434"/>
        <v/>
      </c>
      <c r="T4648" s="214" t="str">
        <f t="shared" ca="1" si="438"/>
        <v/>
      </c>
    </row>
    <row r="4649" spans="1:20" x14ac:dyDescent="0.25">
      <c r="A4649" s="119" t="s">
        <v>10218</v>
      </c>
      <c r="B4649" s="260"/>
      <c r="C4649" s="264" t="str">
        <f>IF(ISERROR(VLOOKUP(B4649,'Tous les abonnés'!$A$6:$I$5491,2,0)),"",VLOOKUP(B4649,'Tous les abonnés'!$A$6:$I$5491,2,0))</f>
        <v/>
      </c>
      <c r="D4649" s="26"/>
      <c r="E4649" s="265"/>
      <c r="F4649" s="207" t="str">
        <f>IF(ISERROR(IF(VLOOKUP(D4649,Paramètres!$C$17:$H$33,6,0)="oui","illimité",VLOOKUP(D4649,Paramètres!$C$17:$H$33,5,0))),"",IF(VLOOKUP(D4649,Paramètres!$C$17:$H$33,6,0)="oui","illimité",VLOOKUP(D4649,Paramètres!$C$17:$H$33,5,0)))</f>
        <v/>
      </c>
      <c r="G4649" s="269" t="str">
        <f t="shared" si="435"/>
        <v/>
      </c>
      <c r="H4649" s="208"/>
      <c r="I4649" s="53"/>
      <c r="J4649" s="209"/>
      <c r="K4649" s="271"/>
      <c r="L4649" s="37"/>
      <c r="M4649" s="218"/>
      <c r="N4649" s="124"/>
      <c r="O4649" s="211" t="str">
        <f t="shared" ca="1" si="436"/>
        <v/>
      </c>
      <c r="P4649" s="212" t="str">
        <f>IF(ISERROR(VLOOKUP(L4649,Paramètres!$A$38:$B$40,2,0)),"",VLOOKUP(L4649,Paramètres!$A$38:$B$40,2,0))</f>
        <v/>
      </c>
      <c r="Q4649" s="211" t="str">
        <f t="shared" ca="1" si="437"/>
        <v/>
      </c>
      <c r="R4649" s="211" t="str">
        <f t="shared" si="433"/>
        <v/>
      </c>
      <c r="S4649" s="213" t="str">
        <f t="shared" ca="1" si="434"/>
        <v/>
      </c>
      <c r="T4649" s="214" t="str">
        <f t="shared" ca="1" si="438"/>
        <v/>
      </c>
    </row>
    <row r="4650" spans="1:20" x14ac:dyDescent="0.25">
      <c r="A4650" s="119" t="s">
        <v>10219</v>
      </c>
      <c r="B4650" s="260"/>
      <c r="C4650" s="264" t="str">
        <f>IF(ISERROR(VLOOKUP(B4650,'Tous les abonnés'!$A$6:$I$5491,2,0)),"",VLOOKUP(B4650,'Tous les abonnés'!$A$6:$I$5491,2,0))</f>
        <v/>
      </c>
      <c r="D4650" s="26"/>
      <c r="E4650" s="265"/>
      <c r="F4650" s="207" t="str">
        <f>IF(ISERROR(IF(VLOOKUP(D4650,Paramètres!$C$17:$H$33,6,0)="oui","illimité",VLOOKUP(D4650,Paramètres!$C$17:$H$33,5,0))),"",IF(VLOOKUP(D4650,Paramètres!$C$17:$H$33,6,0)="oui","illimité",VLOOKUP(D4650,Paramètres!$C$17:$H$33,5,0)))</f>
        <v/>
      </c>
      <c r="G4650" s="269" t="str">
        <f t="shared" si="435"/>
        <v/>
      </c>
      <c r="H4650" s="208"/>
      <c r="I4650" s="53"/>
      <c r="J4650" s="209"/>
      <c r="K4650" s="271"/>
      <c r="L4650" s="37"/>
      <c r="M4650" s="218"/>
      <c r="N4650" s="124"/>
      <c r="O4650" s="211" t="str">
        <f t="shared" ca="1" si="436"/>
        <v/>
      </c>
      <c r="P4650" s="212" t="str">
        <f>IF(ISERROR(VLOOKUP(L4650,Paramètres!$A$38:$B$40,2,0)),"",VLOOKUP(L4650,Paramètres!$A$38:$B$40,2,0))</f>
        <v/>
      </c>
      <c r="Q4650" s="211" t="str">
        <f t="shared" ca="1" si="437"/>
        <v/>
      </c>
      <c r="R4650" s="211" t="str">
        <f t="shared" si="433"/>
        <v/>
      </c>
      <c r="S4650" s="213" t="str">
        <f t="shared" ca="1" si="434"/>
        <v/>
      </c>
      <c r="T4650" s="214" t="str">
        <f t="shared" ca="1" si="438"/>
        <v/>
      </c>
    </row>
    <row r="4651" spans="1:20" x14ac:dyDescent="0.25">
      <c r="A4651" s="119" t="s">
        <v>10220</v>
      </c>
      <c r="B4651" s="260"/>
      <c r="C4651" s="264" t="str">
        <f>IF(ISERROR(VLOOKUP(B4651,'Tous les abonnés'!$A$6:$I$5491,2,0)),"",VLOOKUP(B4651,'Tous les abonnés'!$A$6:$I$5491,2,0))</f>
        <v/>
      </c>
      <c r="D4651" s="26"/>
      <c r="E4651" s="265"/>
      <c r="F4651" s="207" t="str">
        <f>IF(ISERROR(IF(VLOOKUP(D4651,Paramètres!$C$17:$H$33,6,0)="oui","illimité",VLOOKUP(D4651,Paramètres!$C$17:$H$33,5,0))),"",IF(VLOOKUP(D4651,Paramètres!$C$17:$H$33,6,0)="oui","illimité",VLOOKUP(D4651,Paramètres!$C$17:$H$33,5,0)))</f>
        <v/>
      </c>
      <c r="G4651" s="269" t="str">
        <f t="shared" si="435"/>
        <v/>
      </c>
      <c r="H4651" s="208"/>
      <c r="I4651" s="53"/>
      <c r="J4651" s="209"/>
      <c r="K4651" s="271"/>
      <c r="L4651" s="37"/>
      <c r="M4651" s="218"/>
      <c r="N4651" s="124"/>
      <c r="O4651" s="211" t="str">
        <f t="shared" ca="1" si="436"/>
        <v/>
      </c>
      <c r="P4651" s="212" t="str">
        <f>IF(ISERROR(VLOOKUP(L4651,Paramètres!$A$38:$B$40,2,0)),"",VLOOKUP(L4651,Paramètres!$A$38:$B$40,2,0))</f>
        <v/>
      </c>
      <c r="Q4651" s="211" t="str">
        <f t="shared" ca="1" si="437"/>
        <v/>
      </c>
      <c r="R4651" s="211" t="str">
        <f t="shared" si="433"/>
        <v/>
      </c>
      <c r="S4651" s="213" t="str">
        <f t="shared" ca="1" si="434"/>
        <v/>
      </c>
      <c r="T4651" s="214" t="str">
        <f t="shared" ca="1" si="438"/>
        <v/>
      </c>
    </row>
    <row r="4652" spans="1:20" x14ac:dyDescent="0.25">
      <c r="A4652" s="119" t="s">
        <v>10221</v>
      </c>
      <c r="B4652" s="260"/>
      <c r="C4652" s="264" t="str">
        <f>IF(ISERROR(VLOOKUP(B4652,'Tous les abonnés'!$A$6:$I$5491,2,0)),"",VLOOKUP(B4652,'Tous les abonnés'!$A$6:$I$5491,2,0))</f>
        <v/>
      </c>
      <c r="D4652" s="26"/>
      <c r="E4652" s="265"/>
      <c r="F4652" s="207" t="str">
        <f>IF(ISERROR(IF(VLOOKUP(D4652,Paramètres!$C$17:$H$33,6,0)="oui","illimité",VLOOKUP(D4652,Paramètres!$C$17:$H$33,5,0))),"",IF(VLOOKUP(D4652,Paramètres!$C$17:$H$33,6,0)="oui","illimité",VLOOKUP(D4652,Paramètres!$C$17:$H$33,5,0)))</f>
        <v/>
      </c>
      <c r="G4652" s="269" t="str">
        <f t="shared" si="435"/>
        <v/>
      </c>
      <c r="H4652" s="208"/>
      <c r="I4652" s="53"/>
      <c r="J4652" s="209"/>
      <c r="K4652" s="271"/>
      <c r="L4652" s="37"/>
      <c r="M4652" s="218"/>
      <c r="N4652" s="124"/>
      <c r="O4652" s="211" t="str">
        <f t="shared" ca="1" si="436"/>
        <v/>
      </c>
      <c r="P4652" s="212" t="str">
        <f>IF(ISERROR(VLOOKUP(L4652,Paramètres!$A$38:$B$40,2,0)),"",VLOOKUP(L4652,Paramètres!$A$38:$B$40,2,0))</f>
        <v/>
      </c>
      <c r="Q4652" s="211" t="str">
        <f t="shared" ca="1" si="437"/>
        <v/>
      </c>
      <c r="R4652" s="211" t="str">
        <f t="shared" si="433"/>
        <v/>
      </c>
      <c r="S4652" s="213" t="str">
        <f t="shared" ca="1" si="434"/>
        <v/>
      </c>
      <c r="T4652" s="214" t="str">
        <f t="shared" ca="1" si="438"/>
        <v/>
      </c>
    </row>
    <row r="4653" spans="1:20" x14ac:dyDescent="0.25">
      <c r="A4653" s="119" t="s">
        <v>10222</v>
      </c>
      <c r="B4653" s="260"/>
      <c r="C4653" s="264" t="str">
        <f>IF(ISERROR(VLOOKUP(B4653,'Tous les abonnés'!$A$6:$I$5491,2,0)),"",VLOOKUP(B4653,'Tous les abonnés'!$A$6:$I$5491,2,0))</f>
        <v/>
      </c>
      <c r="D4653" s="26"/>
      <c r="E4653" s="265"/>
      <c r="F4653" s="207" t="str">
        <f>IF(ISERROR(IF(VLOOKUP(D4653,Paramètres!$C$17:$H$33,6,0)="oui","illimité",VLOOKUP(D4653,Paramètres!$C$17:$H$33,5,0))),"",IF(VLOOKUP(D4653,Paramètres!$C$17:$H$33,6,0)="oui","illimité",VLOOKUP(D4653,Paramètres!$C$17:$H$33,5,0)))</f>
        <v/>
      </c>
      <c r="G4653" s="269" t="str">
        <f t="shared" si="435"/>
        <v/>
      </c>
      <c r="H4653" s="208"/>
      <c r="I4653" s="53"/>
      <c r="J4653" s="209"/>
      <c r="K4653" s="271"/>
      <c r="L4653" s="37"/>
      <c r="M4653" s="218"/>
      <c r="N4653" s="124"/>
      <c r="O4653" s="211" t="str">
        <f t="shared" ca="1" si="436"/>
        <v/>
      </c>
      <c r="P4653" s="212" t="str">
        <f>IF(ISERROR(VLOOKUP(L4653,Paramètres!$A$38:$B$40,2,0)),"",VLOOKUP(L4653,Paramètres!$A$38:$B$40,2,0))</f>
        <v/>
      </c>
      <c r="Q4653" s="211" t="str">
        <f t="shared" ca="1" si="437"/>
        <v/>
      </c>
      <c r="R4653" s="211" t="str">
        <f t="shared" si="433"/>
        <v/>
      </c>
      <c r="S4653" s="213" t="str">
        <f t="shared" ca="1" si="434"/>
        <v/>
      </c>
      <c r="T4653" s="214" t="str">
        <f t="shared" ca="1" si="438"/>
        <v/>
      </c>
    </row>
    <row r="4654" spans="1:20" x14ac:dyDescent="0.25">
      <c r="A4654" s="119" t="s">
        <v>10223</v>
      </c>
      <c r="B4654" s="260"/>
      <c r="C4654" s="264" t="str">
        <f>IF(ISERROR(VLOOKUP(B4654,'Tous les abonnés'!$A$6:$I$5491,2,0)),"",VLOOKUP(B4654,'Tous les abonnés'!$A$6:$I$5491,2,0))</f>
        <v/>
      </c>
      <c r="D4654" s="26"/>
      <c r="E4654" s="265"/>
      <c r="F4654" s="207" t="str">
        <f>IF(ISERROR(IF(VLOOKUP(D4654,Paramètres!$C$17:$H$33,6,0)="oui","illimité",VLOOKUP(D4654,Paramètres!$C$17:$H$33,5,0))),"",IF(VLOOKUP(D4654,Paramètres!$C$17:$H$33,6,0)="oui","illimité",VLOOKUP(D4654,Paramètres!$C$17:$H$33,5,0)))</f>
        <v/>
      </c>
      <c r="G4654" s="269" t="str">
        <f t="shared" si="435"/>
        <v/>
      </c>
      <c r="H4654" s="208"/>
      <c r="I4654" s="53"/>
      <c r="J4654" s="209"/>
      <c r="K4654" s="271"/>
      <c r="L4654" s="37"/>
      <c r="M4654" s="218"/>
      <c r="N4654" s="124"/>
      <c r="O4654" s="211" t="str">
        <f t="shared" ca="1" si="436"/>
        <v/>
      </c>
      <c r="P4654" s="212" t="str">
        <f>IF(ISERROR(VLOOKUP(L4654,Paramètres!$A$38:$B$40,2,0)),"",VLOOKUP(L4654,Paramètres!$A$38:$B$40,2,0))</f>
        <v/>
      </c>
      <c r="Q4654" s="211" t="str">
        <f t="shared" ca="1" si="437"/>
        <v/>
      </c>
      <c r="R4654" s="211" t="str">
        <f t="shared" si="433"/>
        <v/>
      </c>
      <c r="S4654" s="213" t="str">
        <f t="shared" ca="1" si="434"/>
        <v/>
      </c>
      <c r="T4654" s="214" t="str">
        <f t="shared" ca="1" si="438"/>
        <v/>
      </c>
    </row>
    <row r="4655" spans="1:20" x14ac:dyDescent="0.25">
      <c r="A4655" s="119" t="s">
        <v>10224</v>
      </c>
      <c r="B4655" s="260"/>
      <c r="C4655" s="264" t="str">
        <f>IF(ISERROR(VLOOKUP(B4655,'Tous les abonnés'!$A$6:$I$5491,2,0)),"",VLOOKUP(B4655,'Tous les abonnés'!$A$6:$I$5491,2,0))</f>
        <v/>
      </c>
      <c r="D4655" s="26"/>
      <c r="E4655" s="265"/>
      <c r="F4655" s="207" t="str">
        <f>IF(ISERROR(IF(VLOOKUP(D4655,Paramètres!$C$17:$H$33,6,0)="oui","illimité",VLOOKUP(D4655,Paramètres!$C$17:$H$33,5,0))),"",IF(VLOOKUP(D4655,Paramètres!$C$17:$H$33,6,0)="oui","illimité",VLOOKUP(D4655,Paramètres!$C$17:$H$33,5,0)))</f>
        <v/>
      </c>
      <c r="G4655" s="269" t="str">
        <f t="shared" si="435"/>
        <v/>
      </c>
      <c r="H4655" s="208"/>
      <c r="I4655" s="53"/>
      <c r="J4655" s="209"/>
      <c r="K4655" s="271"/>
      <c r="L4655" s="37"/>
      <c r="M4655" s="218"/>
      <c r="N4655" s="124"/>
      <c r="O4655" s="211" t="str">
        <f t="shared" ca="1" si="436"/>
        <v/>
      </c>
      <c r="P4655" s="212" t="str">
        <f>IF(ISERROR(VLOOKUP(L4655,Paramètres!$A$38:$B$40,2,0)),"",VLOOKUP(L4655,Paramètres!$A$38:$B$40,2,0))</f>
        <v/>
      </c>
      <c r="Q4655" s="211" t="str">
        <f t="shared" ca="1" si="437"/>
        <v/>
      </c>
      <c r="R4655" s="211" t="str">
        <f t="shared" si="433"/>
        <v/>
      </c>
      <c r="S4655" s="213" t="str">
        <f t="shared" ca="1" si="434"/>
        <v/>
      </c>
      <c r="T4655" s="214" t="str">
        <f t="shared" ca="1" si="438"/>
        <v/>
      </c>
    </row>
    <row r="4656" spans="1:20" x14ac:dyDescent="0.25">
      <c r="A4656" s="119" t="s">
        <v>10225</v>
      </c>
      <c r="B4656" s="260"/>
      <c r="C4656" s="264" t="str">
        <f>IF(ISERROR(VLOOKUP(B4656,'Tous les abonnés'!$A$6:$I$5491,2,0)),"",VLOOKUP(B4656,'Tous les abonnés'!$A$6:$I$5491,2,0))</f>
        <v/>
      </c>
      <c r="D4656" s="26"/>
      <c r="E4656" s="265"/>
      <c r="F4656" s="207" t="str">
        <f>IF(ISERROR(IF(VLOOKUP(D4656,Paramètres!$C$17:$H$33,6,0)="oui","illimité",VLOOKUP(D4656,Paramètres!$C$17:$H$33,5,0))),"",IF(VLOOKUP(D4656,Paramètres!$C$17:$H$33,6,0)="oui","illimité",VLOOKUP(D4656,Paramètres!$C$17:$H$33,5,0)))</f>
        <v/>
      </c>
      <c r="G4656" s="269" t="str">
        <f t="shared" si="435"/>
        <v/>
      </c>
      <c r="H4656" s="208"/>
      <c r="I4656" s="53"/>
      <c r="J4656" s="209"/>
      <c r="K4656" s="271"/>
      <c r="L4656" s="37"/>
      <c r="M4656" s="218"/>
      <c r="N4656" s="124"/>
      <c r="O4656" s="211" t="str">
        <f t="shared" ca="1" si="436"/>
        <v/>
      </c>
      <c r="P4656" s="212" t="str">
        <f>IF(ISERROR(VLOOKUP(L4656,Paramètres!$A$38:$B$40,2,0)),"",VLOOKUP(L4656,Paramètres!$A$38:$B$40,2,0))</f>
        <v/>
      </c>
      <c r="Q4656" s="211" t="str">
        <f t="shared" ca="1" si="437"/>
        <v/>
      </c>
      <c r="R4656" s="211" t="str">
        <f t="shared" si="433"/>
        <v/>
      </c>
      <c r="S4656" s="213" t="str">
        <f t="shared" ca="1" si="434"/>
        <v/>
      </c>
      <c r="T4656" s="214" t="str">
        <f t="shared" ca="1" si="438"/>
        <v/>
      </c>
    </row>
    <row r="4657" spans="1:20" x14ac:dyDescent="0.25">
      <c r="A4657" s="119" t="s">
        <v>10226</v>
      </c>
      <c r="B4657" s="260"/>
      <c r="C4657" s="264" t="str">
        <f>IF(ISERROR(VLOOKUP(B4657,'Tous les abonnés'!$A$6:$I$5491,2,0)),"",VLOOKUP(B4657,'Tous les abonnés'!$A$6:$I$5491,2,0))</f>
        <v/>
      </c>
      <c r="D4657" s="26"/>
      <c r="E4657" s="265"/>
      <c r="F4657" s="207" t="str">
        <f>IF(ISERROR(IF(VLOOKUP(D4657,Paramètres!$C$17:$H$33,6,0)="oui","illimité",VLOOKUP(D4657,Paramètres!$C$17:$H$33,5,0))),"",IF(VLOOKUP(D4657,Paramètres!$C$17:$H$33,6,0)="oui","illimité",VLOOKUP(D4657,Paramètres!$C$17:$H$33,5,0)))</f>
        <v/>
      </c>
      <c r="G4657" s="269" t="str">
        <f t="shared" si="435"/>
        <v/>
      </c>
      <c r="H4657" s="208"/>
      <c r="I4657" s="53"/>
      <c r="J4657" s="209"/>
      <c r="K4657" s="271"/>
      <c r="L4657" s="37"/>
      <c r="M4657" s="218"/>
      <c r="N4657" s="124"/>
      <c r="O4657" s="211" t="str">
        <f t="shared" ca="1" si="436"/>
        <v/>
      </c>
      <c r="P4657" s="212" t="str">
        <f>IF(ISERROR(VLOOKUP(L4657,Paramètres!$A$38:$B$40,2,0)),"",VLOOKUP(L4657,Paramètres!$A$38:$B$40,2,0))</f>
        <v/>
      </c>
      <c r="Q4657" s="211" t="str">
        <f t="shared" ca="1" si="437"/>
        <v/>
      </c>
      <c r="R4657" s="211" t="str">
        <f t="shared" si="433"/>
        <v/>
      </c>
      <c r="S4657" s="213" t="str">
        <f t="shared" ca="1" si="434"/>
        <v/>
      </c>
      <c r="T4657" s="214" t="str">
        <f t="shared" ca="1" si="438"/>
        <v/>
      </c>
    </row>
    <row r="4658" spans="1:20" x14ac:dyDescent="0.25">
      <c r="A4658" s="119" t="s">
        <v>10227</v>
      </c>
      <c r="B4658" s="260"/>
      <c r="C4658" s="264" t="str">
        <f>IF(ISERROR(VLOOKUP(B4658,'Tous les abonnés'!$A$6:$I$5491,2,0)),"",VLOOKUP(B4658,'Tous les abonnés'!$A$6:$I$5491,2,0))</f>
        <v/>
      </c>
      <c r="D4658" s="26"/>
      <c r="E4658" s="265"/>
      <c r="F4658" s="207" t="str">
        <f>IF(ISERROR(IF(VLOOKUP(D4658,Paramètres!$C$17:$H$33,6,0)="oui","illimité",VLOOKUP(D4658,Paramètres!$C$17:$H$33,5,0))),"",IF(VLOOKUP(D4658,Paramètres!$C$17:$H$33,6,0)="oui","illimité",VLOOKUP(D4658,Paramètres!$C$17:$H$33,5,0)))</f>
        <v/>
      </c>
      <c r="G4658" s="269" t="str">
        <f t="shared" si="435"/>
        <v/>
      </c>
      <c r="H4658" s="208"/>
      <c r="I4658" s="53"/>
      <c r="J4658" s="209"/>
      <c r="K4658" s="271"/>
      <c r="L4658" s="37"/>
      <c r="M4658" s="218"/>
      <c r="N4658" s="124"/>
      <c r="O4658" s="211" t="str">
        <f t="shared" ca="1" si="436"/>
        <v/>
      </c>
      <c r="P4658" s="212" t="str">
        <f>IF(ISERROR(VLOOKUP(L4658,Paramètres!$A$38:$B$40,2,0)),"",VLOOKUP(L4658,Paramètres!$A$38:$B$40,2,0))</f>
        <v/>
      </c>
      <c r="Q4658" s="211" t="str">
        <f t="shared" ca="1" si="437"/>
        <v/>
      </c>
      <c r="R4658" s="211" t="str">
        <f t="shared" si="433"/>
        <v/>
      </c>
      <c r="S4658" s="213" t="str">
        <f t="shared" ca="1" si="434"/>
        <v/>
      </c>
      <c r="T4658" s="214" t="str">
        <f t="shared" ca="1" si="438"/>
        <v/>
      </c>
    </row>
    <row r="4659" spans="1:20" x14ac:dyDescent="0.25">
      <c r="A4659" s="119" t="s">
        <v>10228</v>
      </c>
      <c r="B4659" s="260"/>
      <c r="C4659" s="264" t="str">
        <f>IF(ISERROR(VLOOKUP(B4659,'Tous les abonnés'!$A$6:$I$5491,2,0)),"",VLOOKUP(B4659,'Tous les abonnés'!$A$6:$I$5491,2,0))</f>
        <v/>
      </c>
      <c r="D4659" s="26"/>
      <c r="E4659" s="265"/>
      <c r="F4659" s="207" t="str">
        <f>IF(ISERROR(IF(VLOOKUP(D4659,Paramètres!$C$17:$H$33,6,0)="oui","illimité",VLOOKUP(D4659,Paramètres!$C$17:$H$33,5,0))),"",IF(VLOOKUP(D4659,Paramètres!$C$17:$H$33,6,0)="oui","illimité",VLOOKUP(D4659,Paramètres!$C$17:$H$33,5,0)))</f>
        <v/>
      </c>
      <c r="G4659" s="269" t="str">
        <f t="shared" si="435"/>
        <v/>
      </c>
      <c r="H4659" s="208"/>
      <c r="I4659" s="53"/>
      <c r="J4659" s="209"/>
      <c r="K4659" s="271"/>
      <c r="L4659" s="37"/>
      <c r="M4659" s="218"/>
      <c r="N4659" s="124"/>
      <c r="O4659" s="211" t="str">
        <f t="shared" ca="1" si="436"/>
        <v/>
      </c>
      <c r="P4659" s="212" t="str">
        <f>IF(ISERROR(VLOOKUP(L4659,Paramètres!$A$38:$B$40,2,0)),"",VLOOKUP(L4659,Paramètres!$A$38:$B$40,2,0))</f>
        <v/>
      </c>
      <c r="Q4659" s="211" t="str">
        <f t="shared" ca="1" si="437"/>
        <v/>
      </c>
      <c r="R4659" s="211" t="str">
        <f t="shared" si="433"/>
        <v/>
      </c>
      <c r="S4659" s="213" t="str">
        <f t="shared" ca="1" si="434"/>
        <v/>
      </c>
      <c r="T4659" s="214" t="str">
        <f t="shared" ca="1" si="438"/>
        <v/>
      </c>
    </row>
    <row r="4660" spans="1:20" x14ac:dyDescent="0.25">
      <c r="A4660" s="119" t="s">
        <v>10229</v>
      </c>
      <c r="B4660" s="260"/>
      <c r="C4660" s="264" t="str">
        <f>IF(ISERROR(VLOOKUP(B4660,'Tous les abonnés'!$A$6:$I$5491,2,0)),"",VLOOKUP(B4660,'Tous les abonnés'!$A$6:$I$5491,2,0))</f>
        <v/>
      </c>
      <c r="D4660" s="26"/>
      <c r="E4660" s="265"/>
      <c r="F4660" s="207" t="str">
        <f>IF(ISERROR(IF(VLOOKUP(D4660,Paramètres!$C$17:$H$33,6,0)="oui","illimité",VLOOKUP(D4660,Paramètres!$C$17:$H$33,5,0))),"",IF(VLOOKUP(D4660,Paramètres!$C$17:$H$33,6,0)="oui","illimité",VLOOKUP(D4660,Paramètres!$C$17:$H$33,5,0)))</f>
        <v/>
      </c>
      <c r="G4660" s="269" t="str">
        <f t="shared" si="435"/>
        <v/>
      </c>
      <c r="H4660" s="208"/>
      <c r="I4660" s="53"/>
      <c r="J4660" s="209"/>
      <c r="K4660" s="271"/>
      <c r="L4660" s="37"/>
      <c r="M4660" s="218"/>
      <c r="N4660" s="124"/>
      <c r="O4660" s="211" t="str">
        <f t="shared" ca="1" si="436"/>
        <v/>
      </c>
      <c r="P4660" s="212" t="str">
        <f>IF(ISERROR(VLOOKUP(L4660,Paramètres!$A$38:$B$40,2,0)),"",VLOOKUP(L4660,Paramètres!$A$38:$B$40,2,0))</f>
        <v/>
      </c>
      <c r="Q4660" s="211" t="str">
        <f t="shared" ca="1" si="437"/>
        <v/>
      </c>
      <c r="R4660" s="211" t="str">
        <f t="shared" si="433"/>
        <v/>
      </c>
      <c r="S4660" s="213" t="str">
        <f t="shared" ca="1" si="434"/>
        <v/>
      </c>
      <c r="T4660" s="214" t="str">
        <f t="shared" ca="1" si="438"/>
        <v/>
      </c>
    </row>
    <row r="4661" spans="1:20" x14ac:dyDescent="0.25">
      <c r="A4661" s="119" t="s">
        <v>10230</v>
      </c>
      <c r="B4661" s="260"/>
      <c r="C4661" s="264" t="str">
        <f>IF(ISERROR(VLOOKUP(B4661,'Tous les abonnés'!$A$6:$I$5491,2,0)),"",VLOOKUP(B4661,'Tous les abonnés'!$A$6:$I$5491,2,0))</f>
        <v/>
      </c>
      <c r="D4661" s="26"/>
      <c r="E4661" s="265"/>
      <c r="F4661" s="207" t="str">
        <f>IF(ISERROR(IF(VLOOKUP(D4661,Paramètres!$C$17:$H$33,6,0)="oui","illimité",VLOOKUP(D4661,Paramètres!$C$17:$H$33,5,0))),"",IF(VLOOKUP(D4661,Paramètres!$C$17:$H$33,6,0)="oui","illimité",VLOOKUP(D4661,Paramètres!$C$17:$H$33,5,0)))</f>
        <v/>
      </c>
      <c r="G4661" s="269" t="str">
        <f t="shared" si="435"/>
        <v/>
      </c>
      <c r="H4661" s="208"/>
      <c r="I4661" s="53"/>
      <c r="J4661" s="209"/>
      <c r="K4661" s="271"/>
      <c r="L4661" s="37"/>
      <c r="M4661" s="218"/>
      <c r="N4661" s="124"/>
      <c r="O4661" s="211" t="str">
        <f t="shared" ca="1" si="436"/>
        <v/>
      </c>
      <c r="P4661" s="212" t="str">
        <f>IF(ISERROR(VLOOKUP(L4661,Paramètres!$A$38:$B$40,2,0)),"",VLOOKUP(L4661,Paramètres!$A$38:$B$40,2,0))</f>
        <v/>
      </c>
      <c r="Q4661" s="211" t="str">
        <f t="shared" ca="1" si="437"/>
        <v/>
      </c>
      <c r="R4661" s="211" t="str">
        <f t="shared" si="433"/>
        <v/>
      </c>
      <c r="S4661" s="213" t="str">
        <f t="shared" ca="1" si="434"/>
        <v/>
      </c>
      <c r="T4661" s="214" t="str">
        <f t="shared" ca="1" si="438"/>
        <v/>
      </c>
    </row>
    <row r="4662" spans="1:20" x14ac:dyDescent="0.25">
      <c r="A4662" s="119" t="s">
        <v>10231</v>
      </c>
      <c r="B4662" s="260"/>
      <c r="C4662" s="264" t="str">
        <f>IF(ISERROR(VLOOKUP(B4662,'Tous les abonnés'!$A$6:$I$5491,2,0)),"",VLOOKUP(B4662,'Tous les abonnés'!$A$6:$I$5491,2,0))</f>
        <v/>
      </c>
      <c r="D4662" s="26"/>
      <c r="E4662" s="265"/>
      <c r="F4662" s="207" t="str">
        <f>IF(ISERROR(IF(VLOOKUP(D4662,Paramètres!$C$17:$H$33,6,0)="oui","illimité",VLOOKUP(D4662,Paramètres!$C$17:$H$33,5,0))),"",IF(VLOOKUP(D4662,Paramètres!$C$17:$H$33,6,0)="oui","illimité",VLOOKUP(D4662,Paramètres!$C$17:$H$33,5,0)))</f>
        <v/>
      </c>
      <c r="G4662" s="269" t="str">
        <f t="shared" si="435"/>
        <v/>
      </c>
      <c r="H4662" s="208"/>
      <c r="I4662" s="53"/>
      <c r="J4662" s="209"/>
      <c r="K4662" s="271"/>
      <c r="L4662" s="37"/>
      <c r="M4662" s="218"/>
      <c r="N4662" s="124"/>
      <c r="O4662" s="211" t="str">
        <f t="shared" ca="1" si="436"/>
        <v/>
      </c>
      <c r="P4662" s="212" t="str">
        <f>IF(ISERROR(VLOOKUP(L4662,Paramètres!$A$38:$B$40,2,0)),"",VLOOKUP(L4662,Paramètres!$A$38:$B$40,2,0))</f>
        <v/>
      </c>
      <c r="Q4662" s="211" t="str">
        <f t="shared" ca="1" si="437"/>
        <v/>
      </c>
      <c r="R4662" s="211" t="str">
        <f t="shared" si="433"/>
        <v/>
      </c>
      <c r="S4662" s="213" t="str">
        <f t="shared" ca="1" si="434"/>
        <v/>
      </c>
      <c r="T4662" s="214" t="str">
        <f t="shared" ca="1" si="438"/>
        <v/>
      </c>
    </row>
    <row r="4663" spans="1:20" x14ac:dyDescent="0.25">
      <c r="A4663" s="119" t="s">
        <v>10232</v>
      </c>
      <c r="B4663" s="260"/>
      <c r="C4663" s="264" t="str">
        <f>IF(ISERROR(VLOOKUP(B4663,'Tous les abonnés'!$A$6:$I$5491,2,0)),"",VLOOKUP(B4663,'Tous les abonnés'!$A$6:$I$5491,2,0))</f>
        <v/>
      </c>
      <c r="D4663" s="26"/>
      <c r="E4663" s="265"/>
      <c r="F4663" s="207" t="str">
        <f>IF(ISERROR(IF(VLOOKUP(D4663,Paramètres!$C$17:$H$33,6,0)="oui","illimité",VLOOKUP(D4663,Paramètres!$C$17:$H$33,5,0))),"",IF(VLOOKUP(D4663,Paramètres!$C$17:$H$33,6,0)="oui","illimité",VLOOKUP(D4663,Paramètres!$C$17:$H$33,5,0)))</f>
        <v/>
      </c>
      <c r="G4663" s="269" t="str">
        <f t="shared" si="435"/>
        <v/>
      </c>
      <c r="H4663" s="208"/>
      <c r="I4663" s="53"/>
      <c r="J4663" s="209"/>
      <c r="K4663" s="271"/>
      <c r="L4663" s="37"/>
      <c r="M4663" s="218"/>
      <c r="N4663" s="124"/>
      <c r="O4663" s="211" t="str">
        <f t="shared" ca="1" si="436"/>
        <v/>
      </c>
      <c r="P4663" s="212" t="str">
        <f>IF(ISERROR(VLOOKUP(L4663,Paramètres!$A$38:$B$40,2,0)),"",VLOOKUP(L4663,Paramètres!$A$38:$B$40,2,0))</f>
        <v/>
      </c>
      <c r="Q4663" s="211" t="str">
        <f t="shared" ca="1" si="437"/>
        <v/>
      </c>
      <c r="R4663" s="211" t="str">
        <f t="shared" si="433"/>
        <v/>
      </c>
      <c r="S4663" s="213" t="str">
        <f t="shared" ca="1" si="434"/>
        <v/>
      </c>
      <c r="T4663" s="214" t="str">
        <f t="shared" ca="1" si="438"/>
        <v/>
      </c>
    </row>
    <row r="4664" spans="1:20" x14ac:dyDescent="0.25">
      <c r="A4664" s="119" t="s">
        <v>10233</v>
      </c>
      <c r="B4664" s="260"/>
      <c r="C4664" s="264" t="str">
        <f>IF(ISERROR(VLOOKUP(B4664,'Tous les abonnés'!$A$6:$I$5491,2,0)),"",VLOOKUP(B4664,'Tous les abonnés'!$A$6:$I$5491,2,0))</f>
        <v/>
      </c>
      <c r="D4664" s="26"/>
      <c r="E4664" s="265"/>
      <c r="F4664" s="207" t="str">
        <f>IF(ISERROR(IF(VLOOKUP(D4664,Paramètres!$C$17:$H$33,6,0)="oui","illimité",VLOOKUP(D4664,Paramètres!$C$17:$H$33,5,0))),"",IF(VLOOKUP(D4664,Paramètres!$C$17:$H$33,6,0)="oui","illimité",VLOOKUP(D4664,Paramètres!$C$17:$H$33,5,0)))</f>
        <v/>
      </c>
      <c r="G4664" s="269" t="str">
        <f t="shared" si="435"/>
        <v/>
      </c>
      <c r="H4664" s="208"/>
      <c r="I4664" s="53"/>
      <c r="J4664" s="209"/>
      <c r="K4664" s="271"/>
      <c r="L4664" s="37"/>
      <c r="M4664" s="218"/>
      <c r="N4664" s="124"/>
      <c r="O4664" s="211" t="str">
        <f t="shared" ca="1" si="436"/>
        <v/>
      </c>
      <c r="P4664" s="212" t="str">
        <f>IF(ISERROR(VLOOKUP(L4664,Paramètres!$A$38:$B$40,2,0)),"",VLOOKUP(L4664,Paramètres!$A$38:$B$40,2,0))</f>
        <v/>
      </c>
      <c r="Q4664" s="211" t="str">
        <f t="shared" ca="1" si="437"/>
        <v/>
      </c>
      <c r="R4664" s="211" t="str">
        <f t="shared" si="433"/>
        <v/>
      </c>
      <c r="S4664" s="213" t="str">
        <f t="shared" ca="1" si="434"/>
        <v/>
      </c>
      <c r="T4664" s="214" t="str">
        <f t="shared" ca="1" si="438"/>
        <v/>
      </c>
    </row>
    <row r="4665" spans="1:20" x14ac:dyDescent="0.25">
      <c r="A4665" s="119" t="s">
        <v>10234</v>
      </c>
      <c r="B4665" s="260"/>
      <c r="C4665" s="264" t="str">
        <f>IF(ISERROR(VLOOKUP(B4665,'Tous les abonnés'!$A$6:$I$5491,2,0)),"",VLOOKUP(B4665,'Tous les abonnés'!$A$6:$I$5491,2,0))</f>
        <v/>
      </c>
      <c r="D4665" s="26"/>
      <c r="E4665" s="265"/>
      <c r="F4665" s="207" t="str">
        <f>IF(ISERROR(IF(VLOOKUP(D4665,Paramètres!$C$17:$H$33,6,0)="oui","illimité",VLOOKUP(D4665,Paramètres!$C$17:$H$33,5,0))),"",IF(VLOOKUP(D4665,Paramètres!$C$17:$H$33,6,0)="oui","illimité",VLOOKUP(D4665,Paramètres!$C$17:$H$33,5,0)))</f>
        <v/>
      </c>
      <c r="G4665" s="269" t="str">
        <f t="shared" si="435"/>
        <v/>
      </c>
      <c r="H4665" s="208"/>
      <c r="I4665" s="53"/>
      <c r="J4665" s="209"/>
      <c r="K4665" s="271"/>
      <c r="L4665" s="37"/>
      <c r="M4665" s="218"/>
      <c r="N4665" s="124"/>
      <c r="O4665" s="211" t="str">
        <f t="shared" ca="1" si="436"/>
        <v/>
      </c>
      <c r="P4665" s="212" t="str">
        <f>IF(ISERROR(VLOOKUP(L4665,Paramètres!$A$38:$B$40,2,0)),"",VLOOKUP(L4665,Paramètres!$A$38:$B$40,2,0))</f>
        <v/>
      </c>
      <c r="Q4665" s="211" t="str">
        <f t="shared" ca="1" si="437"/>
        <v/>
      </c>
      <c r="R4665" s="211" t="str">
        <f t="shared" si="433"/>
        <v/>
      </c>
      <c r="S4665" s="213" t="str">
        <f t="shared" ca="1" si="434"/>
        <v/>
      </c>
      <c r="T4665" s="214" t="str">
        <f t="shared" ca="1" si="438"/>
        <v/>
      </c>
    </row>
    <row r="4666" spans="1:20" x14ac:dyDescent="0.25">
      <c r="A4666" s="119" t="s">
        <v>10235</v>
      </c>
      <c r="B4666" s="260"/>
      <c r="C4666" s="264" t="str">
        <f>IF(ISERROR(VLOOKUP(B4666,'Tous les abonnés'!$A$6:$I$5491,2,0)),"",VLOOKUP(B4666,'Tous les abonnés'!$A$6:$I$5491,2,0))</f>
        <v/>
      </c>
      <c r="D4666" s="26"/>
      <c r="E4666" s="265"/>
      <c r="F4666" s="207" t="str">
        <f>IF(ISERROR(IF(VLOOKUP(D4666,Paramètres!$C$17:$H$33,6,0)="oui","illimité",VLOOKUP(D4666,Paramètres!$C$17:$H$33,5,0))),"",IF(VLOOKUP(D4666,Paramètres!$C$17:$H$33,6,0)="oui","illimité",VLOOKUP(D4666,Paramètres!$C$17:$H$33,5,0)))</f>
        <v/>
      </c>
      <c r="G4666" s="269" t="str">
        <f t="shared" si="435"/>
        <v/>
      </c>
      <c r="H4666" s="208"/>
      <c r="I4666" s="53"/>
      <c r="J4666" s="209"/>
      <c r="K4666" s="271"/>
      <c r="L4666" s="37"/>
      <c r="M4666" s="218"/>
      <c r="N4666" s="124"/>
      <c r="O4666" s="211" t="str">
        <f t="shared" ca="1" si="436"/>
        <v/>
      </c>
      <c r="P4666" s="212" t="str">
        <f>IF(ISERROR(VLOOKUP(L4666,Paramètres!$A$38:$B$40,2,0)),"",VLOOKUP(L4666,Paramètres!$A$38:$B$40,2,0))</f>
        <v/>
      </c>
      <c r="Q4666" s="211" t="str">
        <f t="shared" ca="1" si="437"/>
        <v/>
      </c>
      <c r="R4666" s="211" t="str">
        <f t="shared" si="433"/>
        <v/>
      </c>
      <c r="S4666" s="213" t="str">
        <f t="shared" ca="1" si="434"/>
        <v/>
      </c>
      <c r="T4666" s="214" t="str">
        <f t="shared" ca="1" si="438"/>
        <v/>
      </c>
    </row>
    <row r="4667" spans="1:20" x14ac:dyDescent="0.25">
      <c r="A4667" s="119" t="s">
        <v>10236</v>
      </c>
      <c r="B4667" s="260"/>
      <c r="C4667" s="264" t="str">
        <f>IF(ISERROR(VLOOKUP(B4667,'Tous les abonnés'!$A$6:$I$5491,2,0)),"",VLOOKUP(B4667,'Tous les abonnés'!$A$6:$I$5491,2,0))</f>
        <v/>
      </c>
      <c r="D4667" s="26"/>
      <c r="E4667" s="265"/>
      <c r="F4667" s="207" t="str">
        <f>IF(ISERROR(IF(VLOOKUP(D4667,Paramètres!$C$17:$H$33,6,0)="oui","illimité",VLOOKUP(D4667,Paramètres!$C$17:$H$33,5,0))),"",IF(VLOOKUP(D4667,Paramètres!$C$17:$H$33,6,0)="oui","illimité",VLOOKUP(D4667,Paramètres!$C$17:$H$33,5,0)))</f>
        <v/>
      </c>
      <c r="G4667" s="269" t="str">
        <f t="shared" si="435"/>
        <v/>
      </c>
      <c r="H4667" s="208"/>
      <c r="I4667" s="53"/>
      <c r="J4667" s="209"/>
      <c r="K4667" s="271"/>
      <c r="L4667" s="37"/>
      <c r="M4667" s="218"/>
      <c r="N4667" s="124"/>
      <c r="O4667" s="211" t="str">
        <f t="shared" ca="1" si="436"/>
        <v/>
      </c>
      <c r="P4667" s="212" t="str">
        <f>IF(ISERROR(VLOOKUP(L4667,Paramètres!$A$38:$B$40,2,0)),"",VLOOKUP(L4667,Paramètres!$A$38:$B$40,2,0))</f>
        <v/>
      </c>
      <c r="Q4667" s="211" t="str">
        <f t="shared" ca="1" si="437"/>
        <v/>
      </c>
      <c r="R4667" s="211" t="str">
        <f t="shared" si="433"/>
        <v/>
      </c>
      <c r="S4667" s="213" t="str">
        <f t="shared" ca="1" si="434"/>
        <v/>
      </c>
      <c r="T4667" s="214" t="str">
        <f t="shared" ca="1" si="438"/>
        <v/>
      </c>
    </row>
    <row r="4668" spans="1:20" x14ac:dyDescent="0.25">
      <c r="A4668" s="119" t="s">
        <v>10237</v>
      </c>
      <c r="B4668" s="260"/>
      <c r="C4668" s="264" t="str">
        <f>IF(ISERROR(VLOOKUP(B4668,'Tous les abonnés'!$A$6:$I$5491,2,0)),"",VLOOKUP(B4668,'Tous les abonnés'!$A$6:$I$5491,2,0))</f>
        <v/>
      </c>
      <c r="D4668" s="26"/>
      <c r="E4668" s="265"/>
      <c r="F4668" s="207" t="str">
        <f>IF(ISERROR(IF(VLOOKUP(D4668,Paramètres!$C$17:$H$33,6,0)="oui","illimité",VLOOKUP(D4668,Paramètres!$C$17:$H$33,5,0))),"",IF(VLOOKUP(D4668,Paramètres!$C$17:$H$33,6,0)="oui","illimité",VLOOKUP(D4668,Paramètres!$C$17:$H$33,5,0)))</f>
        <v/>
      </c>
      <c r="G4668" s="269" t="str">
        <f t="shared" si="435"/>
        <v/>
      </c>
      <c r="H4668" s="208"/>
      <c r="I4668" s="53"/>
      <c r="J4668" s="209"/>
      <c r="K4668" s="271"/>
      <c r="L4668" s="37"/>
      <c r="M4668" s="218"/>
      <c r="N4668" s="124"/>
      <c r="O4668" s="211" t="str">
        <f t="shared" ca="1" si="436"/>
        <v/>
      </c>
      <c r="P4668" s="212" t="str">
        <f>IF(ISERROR(VLOOKUP(L4668,Paramètres!$A$38:$B$40,2,0)),"",VLOOKUP(L4668,Paramètres!$A$38:$B$40,2,0))</f>
        <v/>
      </c>
      <c r="Q4668" s="211" t="str">
        <f t="shared" ca="1" si="437"/>
        <v/>
      </c>
      <c r="R4668" s="211" t="str">
        <f t="shared" si="433"/>
        <v/>
      </c>
      <c r="S4668" s="213" t="str">
        <f t="shared" ca="1" si="434"/>
        <v/>
      </c>
      <c r="T4668" s="214" t="str">
        <f t="shared" ca="1" si="438"/>
        <v/>
      </c>
    </row>
    <row r="4669" spans="1:20" x14ac:dyDescent="0.25">
      <c r="A4669" s="119" t="s">
        <v>10238</v>
      </c>
      <c r="B4669" s="260"/>
      <c r="C4669" s="264" t="str">
        <f>IF(ISERROR(VLOOKUP(B4669,'Tous les abonnés'!$A$6:$I$5491,2,0)),"",VLOOKUP(B4669,'Tous les abonnés'!$A$6:$I$5491,2,0))</f>
        <v/>
      </c>
      <c r="D4669" s="26"/>
      <c r="E4669" s="265"/>
      <c r="F4669" s="207" t="str">
        <f>IF(ISERROR(IF(VLOOKUP(D4669,Paramètres!$C$17:$H$33,6,0)="oui","illimité",VLOOKUP(D4669,Paramètres!$C$17:$H$33,5,0))),"",IF(VLOOKUP(D4669,Paramètres!$C$17:$H$33,6,0)="oui","illimité",VLOOKUP(D4669,Paramètres!$C$17:$H$33,5,0)))</f>
        <v/>
      </c>
      <c r="G4669" s="269" t="str">
        <f t="shared" si="435"/>
        <v/>
      </c>
      <c r="H4669" s="208"/>
      <c r="I4669" s="53"/>
      <c r="J4669" s="209"/>
      <c r="K4669" s="271"/>
      <c r="L4669" s="37"/>
      <c r="M4669" s="218"/>
      <c r="N4669" s="124"/>
      <c r="O4669" s="211" t="str">
        <f t="shared" ca="1" si="436"/>
        <v/>
      </c>
      <c r="P4669" s="212" t="str">
        <f>IF(ISERROR(VLOOKUP(L4669,Paramètres!$A$38:$B$40,2,0)),"",VLOOKUP(L4669,Paramètres!$A$38:$B$40,2,0))</f>
        <v/>
      </c>
      <c r="Q4669" s="211" t="str">
        <f t="shared" ca="1" si="437"/>
        <v/>
      </c>
      <c r="R4669" s="211" t="str">
        <f t="shared" si="433"/>
        <v/>
      </c>
      <c r="S4669" s="213" t="str">
        <f t="shared" ca="1" si="434"/>
        <v/>
      </c>
      <c r="T4669" s="214" t="str">
        <f t="shared" ca="1" si="438"/>
        <v/>
      </c>
    </row>
    <row r="4670" spans="1:20" x14ac:dyDescent="0.25">
      <c r="A4670" s="119" t="s">
        <v>10239</v>
      </c>
      <c r="B4670" s="260"/>
      <c r="C4670" s="264" t="str">
        <f>IF(ISERROR(VLOOKUP(B4670,'Tous les abonnés'!$A$6:$I$5491,2,0)),"",VLOOKUP(B4670,'Tous les abonnés'!$A$6:$I$5491,2,0))</f>
        <v/>
      </c>
      <c r="D4670" s="26"/>
      <c r="E4670" s="265"/>
      <c r="F4670" s="207" t="str">
        <f>IF(ISERROR(IF(VLOOKUP(D4670,Paramètres!$C$17:$H$33,6,0)="oui","illimité",VLOOKUP(D4670,Paramètres!$C$17:$H$33,5,0))),"",IF(VLOOKUP(D4670,Paramètres!$C$17:$H$33,6,0)="oui","illimité",VLOOKUP(D4670,Paramètres!$C$17:$H$33,5,0)))</f>
        <v/>
      </c>
      <c r="G4670" s="269" t="str">
        <f t="shared" si="435"/>
        <v/>
      </c>
      <c r="H4670" s="208"/>
      <c r="I4670" s="53"/>
      <c r="J4670" s="209"/>
      <c r="K4670" s="271"/>
      <c r="L4670" s="37"/>
      <c r="M4670" s="218"/>
      <c r="N4670" s="124"/>
      <c r="O4670" s="211" t="str">
        <f t="shared" ca="1" si="436"/>
        <v/>
      </c>
      <c r="P4670" s="212" t="str">
        <f>IF(ISERROR(VLOOKUP(L4670,Paramètres!$A$38:$B$40,2,0)),"",VLOOKUP(L4670,Paramètres!$A$38:$B$40,2,0))</f>
        <v/>
      </c>
      <c r="Q4670" s="211" t="str">
        <f t="shared" ca="1" si="437"/>
        <v/>
      </c>
      <c r="R4670" s="211" t="str">
        <f t="shared" si="433"/>
        <v/>
      </c>
      <c r="S4670" s="213" t="str">
        <f t="shared" ca="1" si="434"/>
        <v/>
      </c>
      <c r="T4670" s="214" t="str">
        <f t="shared" ca="1" si="438"/>
        <v/>
      </c>
    </row>
    <row r="4671" spans="1:20" x14ac:dyDescent="0.25">
      <c r="A4671" s="119" t="s">
        <v>10240</v>
      </c>
      <c r="B4671" s="260"/>
      <c r="C4671" s="264" t="str">
        <f>IF(ISERROR(VLOOKUP(B4671,'Tous les abonnés'!$A$6:$I$5491,2,0)),"",VLOOKUP(B4671,'Tous les abonnés'!$A$6:$I$5491,2,0))</f>
        <v/>
      </c>
      <c r="D4671" s="26"/>
      <c r="E4671" s="265"/>
      <c r="F4671" s="207" t="str">
        <f>IF(ISERROR(IF(VLOOKUP(D4671,Paramètres!$C$17:$H$33,6,0)="oui","illimité",VLOOKUP(D4671,Paramètres!$C$17:$H$33,5,0))),"",IF(VLOOKUP(D4671,Paramètres!$C$17:$H$33,6,0)="oui","illimité",VLOOKUP(D4671,Paramètres!$C$17:$H$33,5,0)))</f>
        <v/>
      </c>
      <c r="G4671" s="269" t="str">
        <f t="shared" si="435"/>
        <v/>
      </c>
      <c r="H4671" s="208"/>
      <c r="I4671" s="53"/>
      <c r="J4671" s="209"/>
      <c r="K4671" s="271"/>
      <c r="L4671" s="37"/>
      <c r="M4671" s="218"/>
      <c r="N4671" s="124"/>
      <c r="O4671" s="211" t="str">
        <f t="shared" ca="1" si="436"/>
        <v/>
      </c>
      <c r="P4671" s="212" t="str">
        <f>IF(ISERROR(VLOOKUP(L4671,Paramètres!$A$38:$B$40,2,0)),"",VLOOKUP(L4671,Paramètres!$A$38:$B$40,2,0))</f>
        <v/>
      </c>
      <c r="Q4671" s="211" t="str">
        <f t="shared" ca="1" si="437"/>
        <v/>
      </c>
      <c r="R4671" s="211" t="str">
        <f t="shared" si="433"/>
        <v/>
      </c>
      <c r="S4671" s="213" t="str">
        <f t="shared" ca="1" si="434"/>
        <v/>
      </c>
      <c r="T4671" s="214" t="str">
        <f t="shared" ca="1" si="438"/>
        <v/>
      </c>
    </row>
    <row r="4672" spans="1:20" x14ac:dyDescent="0.25">
      <c r="A4672" s="119" t="s">
        <v>10241</v>
      </c>
      <c r="B4672" s="260"/>
      <c r="C4672" s="264" t="str">
        <f>IF(ISERROR(VLOOKUP(B4672,'Tous les abonnés'!$A$6:$I$5491,2,0)),"",VLOOKUP(B4672,'Tous les abonnés'!$A$6:$I$5491,2,0))</f>
        <v/>
      </c>
      <c r="D4672" s="26"/>
      <c r="E4672" s="265"/>
      <c r="F4672" s="207" t="str">
        <f>IF(ISERROR(IF(VLOOKUP(D4672,Paramètres!$C$17:$H$33,6,0)="oui","illimité",VLOOKUP(D4672,Paramètres!$C$17:$H$33,5,0))),"",IF(VLOOKUP(D4672,Paramètres!$C$17:$H$33,6,0)="oui","illimité",VLOOKUP(D4672,Paramètres!$C$17:$H$33,5,0)))</f>
        <v/>
      </c>
      <c r="G4672" s="269" t="str">
        <f t="shared" si="435"/>
        <v/>
      </c>
      <c r="H4672" s="208"/>
      <c r="I4672" s="53"/>
      <c r="J4672" s="209"/>
      <c r="K4672" s="271"/>
      <c r="L4672" s="37"/>
      <c r="M4672" s="218"/>
      <c r="N4672" s="124"/>
      <c r="O4672" s="211" t="str">
        <f t="shared" ca="1" si="436"/>
        <v/>
      </c>
      <c r="P4672" s="212" t="str">
        <f>IF(ISERROR(VLOOKUP(L4672,Paramètres!$A$38:$B$40,2,0)),"",VLOOKUP(L4672,Paramètres!$A$38:$B$40,2,0))</f>
        <v/>
      </c>
      <c r="Q4672" s="211" t="str">
        <f t="shared" ca="1" si="437"/>
        <v/>
      </c>
      <c r="R4672" s="211" t="str">
        <f t="shared" si="433"/>
        <v/>
      </c>
      <c r="S4672" s="213" t="str">
        <f t="shared" ca="1" si="434"/>
        <v/>
      </c>
      <c r="T4672" s="214" t="str">
        <f t="shared" ca="1" si="438"/>
        <v/>
      </c>
    </row>
    <row r="4673" spans="1:20" x14ac:dyDescent="0.25">
      <c r="A4673" s="119" t="s">
        <v>10242</v>
      </c>
      <c r="B4673" s="260"/>
      <c r="C4673" s="264" t="str">
        <f>IF(ISERROR(VLOOKUP(B4673,'Tous les abonnés'!$A$6:$I$5491,2,0)),"",VLOOKUP(B4673,'Tous les abonnés'!$A$6:$I$5491,2,0))</f>
        <v/>
      </c>
      <c r="D4673" s="26"/>
      <c r="E4673" s="265"/>
      <c r="F4673" s="207" t="str">
        <f>IF(ISERROR(IF(VLOOKUP(D4673,Paramètres!$C$17:$H$33,6,0)="oui","illimité",VLOOKUP(D4673,Paramètres!$C$17:$H$33,5,0))),"",IF(VLOOKUP(D4673,Paramètres!$C$17:$H$33,6,0)="oui","illimité",VLOOKUP(D4673,Paramètres!$C$17:$H$33,5,0)))</f>
        <v/>
      </c>
      <c r="G4673" s="269" t="str">
        <f t="shared" si="435"/>
        <v/>
      </c>
      <c r="H4673" s="208"/>
      <c r="I4673" s="53"/>
      <c r="J4673" s="209"/>
      <c r="K4673" s="271"/>
      <c r="L4673" s="37"/>
      <c r="M4673" s="218"/>
      <c r="N4673" s="124"/>
      <c r="O4673" s="211" t="str">
        <f t="shared" ca="1" si="436"/>
        <v/>
      </c>
      <c r="P4673" s="212" t="str">
        <f>IF(ISERROR(VLOOKUP(L4673,Paramètres!$A$38:$B$40,2,0)),"",VLOOKUP(L4673,Paramètres!$A$38:$B$40,2,0))</f>
        <v/>
      </c>
      <c r="Q4673" s="211" t="str">
        <f t="shared" ca="1" si="437"/>
        <v/>
      </c>
      <c r="R4673" s="211" t="str">
        <f t="shared" si="433"/>
        <v/>
      </c>
      <c r="S4673" s="213" t="str">
        <f t="shared" ca="1" si="434"/>
        <v/>
      </c>
      <c r="T4673" s="214" t="str">
        <f t="shared" ca="1" si="438"/>
        <v/>
      </c>
    </row>
    <row r="4674" spans="1:20" x14ac:dyDescent="0.25">
      <c r="A4674" s="119" t="s">
        <v>10243</v>
      </c>
      <c r="B4674" s="260"/>
      <c r="C4674" s="264" t="str">
        <f>IF(ISERROR(VLOOKUP(B4674,'Tous les abonnés'!$A$6:$I$5491,2,0)),"",VLOOKUP(B4674,'Tous les abonnés'!$A$6:$I$5491,2,0))</f>
        <v/>
      </c>
      <c r="D4674" s="26"/>
      <c r="E4674" s="265"/>
      <c r="F4674" s="207" t="str">
        <f>IF(ISERROR(IF(VLOOKUP(D4674,Paramètres!$C$17:$H$33,6,0)="oui","illimité",VLOOKUP(D4674,Paramètres!$C$17:$H$33,5,0))),"",IF(VLOOKUP(D4674,Paramètres!$C$17:$H$33,6,0)="oui","illimité",VLOOKUP(D4674,Paramètres!$C$17:$H$33,5,0)))</f>
        <v/>
      </c>
      <c r="G4674" s="269" t="str">
        <f t="shared" si="435"/>
        <v/>
      </c>
      <c r="H4674" s="208"/>
      <c r="I4674" s="53"/>
      <c r="J4674" s="209"/>
      <c r="K4674" s="271"/>
      <c r="L4674" s="37"/>
      <c r="M4674" s="218"/>
      <c r="N4674" s="124"/>
      <c r="O4674" s="211" t="str">
        <f t="shared" ca="1" si="436"/>
        <v/>
      </c>
      <c r="P4674" s="212" t="str">
        <f>IF(ISERROR(VLOOKUP(L4674,Paramètres!$A$38:$B$40,2,0)),"",VLOOKUP(L4674,Paramètres!$A$38:$B$40,2,0))</f>
        <v/>
      </c>
      <c r="Q4674" s="211" t="str">
        <f t="shared" ca="1" si="437"/>
        <v/>
      </c>
      <c r="R4674" s="211" t="str">
        <f t="shared" si="433"/>
        <v/>
      </c>
      <c r="S4674" s="213" t="str">
        <f t="shared" ca="1" si="434"/>
        <v/>
      </c>
      <c r="T4674" s="214" t="str">
        <f t="shared" ca="1" si="438"/>
        <v/>
      </c>
    </row>
    <row r="4675" spans="1:20" x14ac:dyDescent="0.25">
      <c r="A4675" s="119" t="s">
        <v>10244</v>
      </c>
      <c r="B4675" s="260"/>
      <c r="C4675" s="264" t="str">
        <f>IF(ISERROR(VLOOKUP(B4675,'Tous les abonnés'!$A$6:$I$5491,2,0)),"",VLOOKUP(B4675,'Tous les abonnés'!$A$6:$I$5491,2,0))</f>
        <v/>
      </c>
      <c r="D4675" s="26"/>
      <c r="E4675" s="265"/>
      <c r="F4675" s="207" t="str">
        <f>IF(ISERROR(IF(VLOOKUP(D4675,Paramètres!$C$17:$H$33,6,0)="oui","illimité",VLOOKUP(D4675,Paramètres!$C$17:$H$33,5,0))),"",IF(VLOOKUP(D4675,Paramètres!$C$17:$H$33,6,0)="oui","illimité",VLOOKUP(D4675,Paramètres!$C$17:$H$33,5,0)))</f>
        <v/>
      </c>
      <c r="G4675" s="269" t="str">
        <f t="shared" si="435"/>
        <v/>
      </c>
      <c r="H4675" s="208"/>
      <c r="I4675" s="53"/>
      <c r="J4675" s="209"/>
      <c r="K4675" s="271"/>
      <c r="L4675" s="37"/>
      <c r="M4675" s="218"/>
      <c r="N4675" s="124"/>
      <c r="O4675" s="211" t="str">
        <f t="shared" ca="1" si="436"/>
        <v/>
      </c>
      <c r="P4675" s="212" t="str">
        <f>IF(ISERROR(VLOOKUP(L4675,Paramètres!$A$38:$B$40,2,0)),"",VLOOKUP(L4675,Paramètres!$A$38:$B$40,2,0))</f>
        <v/>
      </c>
      <c r="Q4675" s="211" t="str">
        <f t="shared" ca="1" si="437"/>
        <v/>
      </c>
      <c r="R4675" s="211" t="str">
        <f t="shared" si="433"/>
        <v/>
      </c>
      <c r="S4675" s="213" t="str">
        <f t="shared" ca="1" si="434"/>
        <v/>
      </c>
      <c r="T4675" s="214" t="str">
        <f t="shared" ca="1" si="438"/>
        <v/>
      </c>
    </row>
    <row r="4676" spans="1:20" x14ac:dyDescent="0.25">
      <c r="A4676" s="119" t="s">
        <v>10245</v>
      </c>
      <c r="B4676" s="260"/>
      <c r="C4676" s="264" t="str">
        <f>IF(ISERROR(VLOOKUP(B4676,'Tous les abonnés'!$A$6:$I$5491,2,0)),"",VLOOKUP(B4676,'Tous les abonnés'!$A$6:$I$5491,2,0))</f>
        <v/>
      </c>
      <c r="D4676" s="26"/>
      <c r="E4676" s="265"/>
      <c r="F4676" s="207" t="str">
        <f>IF(ISERROR(IF(VLOOKUP(D4676,Paramètres!$C$17:$H$33,6,0)="oui","illimité",VLOOKUP(D4676,Paramètres!$C$17:$H$33,5,0))),"",IF(VLOOKUP(D4676,Paramètres!$C$17:$H$33,6,0)="oui","illimité",VLOOKUP(D4676,Paramètres!$C$17:$H$33,5,0)))</f>
        <v/>
      </c>
      <c r="G4676" s="269" t="str">
        <f t="shared" si="435"/>
        <v/>
      </c>
      <c r="H4676" s="208"/>
      <c r="I4676" s="53"/>
      <c r="J4676" s="209"/>
      <c r="K4676" s="271"/>
      <c r="L4676" s="37"/>
      <c r="M4676" s="218"/>
      <c r="N4676" s="124"/>
      <c r="O4676" s="211" t="str">
        <f t="shared" ca="1" si="436"/>
        <v/>
      </c>
      <c r="P4676" s="212" t="str">
        <f>IF(ISERROR(VLOOKUP(L4676,Paramètres!$A$38:$B$40,2,0)),"",VLOOKUP(L4676,Paramètres!$A$38:$B$40,2,0))</f>
        <v/>
      </c>
      <c r="Q4676" s="211" t="str">
        <f t="shared" ca="1" si="437"/>
        <v/>
      </c>
      <c r="R4676" s="211" t="str">
        <f t="shared" si="433"/>
        <v/>
      </c>
      <c r="S4676" s="213" t="str">
        <f t="shared" ca="1" si="434"/>
        <v/>
      </c>
      <c r="T4676" s="214" t="str">
        <f t="shared" ca="1" si="438"/>
        <v/>
      </c>
    </row>
    <row r="4677" spans="1:20" x14ac:dyDescent="0.25">
      <c r="A4677" s="119" t="s">
        <v>10246</v>
      </c>
      <c r="B4677" s="260"/>
      <c r="C4677" s="264" t="str">
        <f>IF(ISERROR(VLOOKUP(B4677,'Tous les abonnés'!$A$6:$I$5491,2,0)),"",VLOOKUP(B4677,'Tous les abonnés'!$A$6:$I$5491,2,0))</f>
        <v/>
      </c>
      <c r="D4677" s="26"/>
      <c r="E4677" s="265"/>
      <c r="F4677" s="207" t="str">
        <f>IF(ISERROR(IF(VLOOKUP(D4677,Paramètres!$C$17:$H$33,6,0)="oui","illimité",VLOOKUP(D4677,Paramètres!$C$17:$H$33,5,0))),"",IF(VLOOKUP(D4677,Paramètres!$C$17:$H$33,6,0)="oui","illimité",VLOOKUP(D4677,Paramètres!$C$17:$H$33,5,0)))</f>
        <v/>
      </c>
      <c r="G4677" s="269" t="str">
        <f t="shared" si="435"/>
        <v/>
      </c>
      <c r="H4677" s="208"/>
      <c r="I4677" s="53"/>
      <c r="J4677" s="209"/>
      <c r="K4677" s="271"/>
      <c r="L4677" s="37"/>
      <c r="M4677" s="218"/>
      <c r="N4677" s="124"/>
      <c r="O4677" s="211" t="str">
        <f t="shared" ca="1" si="436"/>
        <v/>
      </c>
      <c r="P4677" s="212" t="str">
        <f>IF(ISERROR(VLOOKUP(L4677,Paramètres!$A$38:$B$40,2,0)),"",VLOOKUP(L4677,Paramètres!$A$38:$B$40,2,0))</f>
        <v/>
      </c>
      <c r="Q4677" s="211" t="str">
        <f t="shared" ca="1" si="437"/>
        <v/>
      </c>
      <c r="R4677" s="211" t="str">
        <f t="shared" si="433"/>
        <v/>
      </c>
      <c r="S4677" s="213" t="str">
        <f t="shared" ca="1" si="434"/>
        <v/>
      </c>
      <c r="T4677" s="214" t="str">
        <f t="shared" ca="1" si="438"/>
        <v/>
      </c>
    </row>
    <row r="4678" spans="1:20" x14ac:dyDescent="0.25">
      <c r="A4678" s="119" t="s">
        <v>10247</v>
      </c>
      <c r="B4678" s="260"/>
      <c r="C4678" s="264" t="str">
        <f>IF(ISERROR(VLOOKUP(B4678,'Tous les abonnés'!$A$6:$I$5491,2,0)),"",VLOOKUP(B4678,'Tous les abonnés'!$A$6:$I$5491,2,0))</f>
        <v/>
      </c>
      <c r="D4678" s="26"/>
      <c r="E4678" s="265"/>
      <c r="F4678" s="207" t="str">
        <f>IF(ISERROR(IF(VLOOKUP(D4678,Paramètres!$C$17:$H$33,6,0)="oui","illimité",VLOOKUP(D4678,Paramètres!$C$17:$H$33,5,0))),"",IF(VLOOKUP(D4678,Paramètres!$C$17:$H$33,6,0)="oui","illimité",VLOOKUP(D4678,Paramètres!$C$17:$H$33,5,0)))</f>
        <v/>
      </c>
      <c r="G4678" s="269" t="str">
        <f t="shared" si="435"/>
        <v/>
      </c>
      <c r="H4678" s="208"/>
      <c r="I4678" s="53"/>
      <c r="J4678" s="209"/>
      <c r="K4678" s="271"/>
      <c r="L4678" s="37"/>
      <c r="M4678" s="218"/>
      <c r="N4678" s="124"/>
      <c r="O4678" s="211" t="str">
        <f t="shared" ca="1" si="436"/>
        <v/>
      </c>
      <c r="P4678" s="212" t="str">
        <f>IF(ISERROR(VLOOKUP(L4678,Paramètres!$A$38:$B$40,2,0)),"",VLOOKUP(L4678,Paramètres!$A$38:$B$40,2,0))</f>
        <v/>
      </c>
      <c r="Q4678" s="211" t="str">
        <f t="shared" ca="1" si="437"/>
        <v/>
      </c>
      <c r="R4678" s="211" t="str">
        <f t="shared" si="433"/>
        <v/>
      </c>
      <c r="S4678" s="213" t="str">
        <f t="shared" ca="1" si="434"/>
        <v/>
      </c>
      <c r="T4678" s="214" t="str">
        <f t="shared" ca="1" si="438"/>
        <v/>
      </c>
    </row>
    <row r="4679" spans="1:20" x14ac:dyDescent="0.25">
      <c r="A4679" s="119" t="s">
        <v>10248</v>
      </c>
      <c r="B4679" s="260"/>
      <c r="C4679" s="264" t="str">
        <f>IF(ISERROR(VLOOKUP(B4679,'Tous les abonnés'!$A$6:$I$5491,2,0)),"",VLOOKUP(B4679,'Tous les abonnés'!$A$6:$I$5491,2,0))</f>
        <v/>
      </c>
      <c r="D4679" s="26"/>
      <c r="E4679" s="265"/>
      <c r="F4679" s="207" t="str">
        <f>IF(ISERROR(IF(VLOOKUP(D4679,Paramètres!$C$17:$H$33,6,0)="oui","illimité",VLOOKUP(D4679,Paramètres!$C$17:$H$33,5,0))),"",IF(VLOOKUP(D4679,Paramètres!$C$17:$H$33,6,0)="oui","illimité",VLOOKUP(D4679,Paramètres!$C$17:$H$33,5,0)))</f>
        <v/>
      </c>
      <c r="G4679" s="269" t="str">
        <f t="shared" si="435"/>
        <v/>
      </c>
      <c r="H4679" s="208"/>
      <c r="I4679" s="53"/>
      <c r="J4679" s="209"/>
      <c r="K4679" s="271"/>
      <c r="L4679" s="37"/>
      <c r="M4679" s="218"/>
      <c r="N4679" s="124"/>
      <c r="O4679" s="211" t="str">
        <f t="shared" ca="1" si="436"/>
        <v/>
      </c>
      <c r="P4679" s="212" t="str">
        <f>IF(ISERROR(VLOOKUP(L4679,Paramètres!$A$38:$B$40,2,0)),"",VLOOKUP(L4679,Paramètres!$A$38:$B$40,2,0))</f>
        <v/>
      </c>
      <c r="Q4679" s="211" t="str">
        <f t="shared" ca="1" si="437"/>
        <v/>
      </c>
      <c r="R4679" s="211" t="str">
        <f t="shared" ref="R4679:R4742" si="439">IF(L4679="en 1 fois",1,IF(F4679="illimité",O4679/P4679,IF(ISERROR(F4679/P4679),"",ROUND(F4679/P4679,0))))</f>
        <v/>
      </c>
      <c r="S4679" s="213" t="str">
        <f t="shared" ref="S4679:S4742" ca="1" si="440">IF(ISERROR(IF(F4679="illimité",Q4679*J4679,IF(L4679="en 1 fois",J4679,J4679*Q4679/R4679))),"",IF(F4679="illimité",Q4679*J4679,IF(L4679="en 1 fois",J4679,J4679*Q4679/R4679)))</f>
        <v/>
      </c>
      <c r="T4679" s="214" t="str">
        <f t="shared" ca="1" si="438"/>
        <v/>
      </c>
    </row>
    <row r="4680" spans="1:20" x14ac:dyDescent="0.25">
      <c r="A4680" s="119" t="s">
        <v>10249</v>
      </c>
      <c r="B4680" s="260"/>
      <c r="C4680" s="264" t="str">
        <f>IF(ISERROR(VLOOKUP(B4680,'Tous les abonnés'!$A$6:$I$5491,2,0)),"",VLOOKUP(B4680,'Tous les abonnés'!$A$6:$I$5491,2,0))</f>
        <v/>
      </c>
      <c r="D4680" s="26"/>
      <c r="E4680" s="265"/>
      <c r="F4680" s="207" t="str">
        <f>IF(ISERROR(IF(VLOOKUP(D4680,Paramètres!$C$17:$H$33,6,0)="oui","illimité",VLOOKUP(D4680,Paramètres!$C$17:$H$33,5,0))),"",IF(VLOOKUP(D4680,Paramètres!$C$17:$H$33,6,0)="oui","illimité",VLOOKUP(D4680,Paramètres!$C$17:$H$33,5,0)))</f>
        <v/>
      </c>
      <c r="G4680" s="269" t="str">
        <f t="shared" ref="G4680:G4743" si="441">IF(ISBLANK(K4680),IF(ISERROR(E4680+F4680),"",E4680+F4680),K4680)</f>
        <v/>
      </c>
      <c r="H4680" s="208"/>
      <c r="I4680" s="53"/>
      <c r="J4680" s="209"/>
      <c r="K4680" s="271"/>
      <c r="L4680" s="37"/>
      <c r="M4680" s="218"/>
      <c r="N4680" s="124"/>
      <c r="O4680" s="211" t="str">
        <f t="shared" ref="O4680:O4743" ca="1" si="442">IF(ISBLANK(E4680),"",IF(TODAY()&gt;G4680,G4680-E4680,TODAY()-E4680))</f>
        <v/>
      </c>
      <c r="P4680" s="212" t="str">
        <f>IF(ISERROR(VLOOKUP(L4680,Paramètres!$A$38:$B$40,2,0)),"",VLOOKUP(L4680,Paramètres!$A$38:$B$40,2,0))</f>
        <v/>
      </c>
      <c r="Q4680" s="211" t="str">
        <f t="shared" ref="Q4680:Q4743" ca="1" si="443">IF(ISERROR(O4680/P4680),"",ROUND(O4680/P4680,0))</f>
        <v/>
      </c>
      <c r="R4680" s="211" t="str">
        <f t="shared" si="439"/>
        <v/>
      </c>
      <c r="S4680" s="213" t="str">
        <f t="shared" ca="1" si="440"/>
        <v/>
      </c>
      <c r="T4680" s="214" t="str">
        <f t="shared" ref="T4680:T4743" ca="1" si="444">IF(ISERROR(S4680-N4680),"",S4680-N4680)</f>
        <v/>
      </c>
    </row>
    <row r="4681" spans="1:20" x14ac:dyDescent="0.25">
      <c r="A4681" s="119" t="s">
        <v>10250</v>
      </c>
      <c r="B4681" s="260"/>
      <c r="C4681" s="264" t="str">
        <f>IF(ISERROR(VLOOKUP(B4681,'Tous les abonnés'!$A$6:$I$5491,2,0)),"",VLOOKUP(B4681,'Tous les abonnés'!$A$6:$I$5491,2,0))</f>
        <v/>
      </c>
      <c r="D4681" s="26"/>
      <c r="E4681" s="265"/>
      <c r="F4681" s="207" t="str">
        <f>IF(ISERROR(IF(VLOOKUP(D4681,Paramètres!$C$17:$H$33,6,0)="oui","illimité",VLOOKUP(D4681,Paramètres!$C$17:$H$33,5,0))),"",IF(VLOOKUP(D4681,Paramètres!$C$17:$H$33,6,0)="oui","illimité",VLOOKUP(D4681,Paramètres!$C$17:$H$33,5,0)))</f>
        <v/>
      </c>
      <c r="G4681" s="269" t="str">
        <f t="shared" si="441"/>
        <v/>
      </c>
      <c r="H4681" s="208"/>
      <c r="I4681" s="53"/>
      <c r="J4681" s="209"/>
      <c r="K4681" s="271"/>
      <c r="L4681" s="37"/>
      <c r="M4681" s="218"/>
      <c r="N4681" s="124"/>
      <c r="O4681" s="211" t="str">
        <f t="shared" ca="1" si="442"/>
        <v/>
      </c>
      <c r="P4681" s="212" t="str">
        <f>IF(ISERROR(VLOOKUP(L4681,Paramètres!$A$38:$B$40,2,0)),"",VLOOKUP(L4681,Paramètres!$A$38:$B$40,2,0))</f>
        <v/>
      </c>
      <c r="Q4681" s="211" t="str">
        <f t="shared" ca="1" si="443"/>
        <v/>
      </c>
      <c r="R4681" s="211" t="str">
        <f t="shared" si="439"/>
        <v/>
      </c>
      <c r="S4681" s="213" t="str">
        <f t="shared" ca="1" si="440"/>
        <v/>
      </c>
      <c r="T4681" s="214" t="str">
        <f t="shared" ca="1" si="444"/>
        <v/>
      </c>
    </row>
    <row r="4682" spans="1:20" x14ac:dyDescent="0.25">
      <c r="A4682" s="119" t="s">
        <v>10251</v>
      </c>
      <c r="B4682" s="260"/>
      <c r="C4682" s="264" t="str">
        <f>IF(ISERROR(VLOOKUP(B4682,'Tous les abonnés'!$A$6:$I$5491,2,0)),"",VLOOKUP(B4682,'Tous les abonnés'!$A$6:$I$5491,2,0))</f>
        <v/>
      </c>
      <c r="D4682" s="26"/>
      <c r="E4682" s="265"/>
      <c r="F4682" s="207" t="str">
        <f>IF(ISERROR(IF(VLOOKUP(D4682,Paramètres!$C$17:$H$33,6,0)="oui","illimité",VLOOKUP(D4682,Paramètres!$C$17:$H$33,5,0))),"",IF(VLOOKUP(D4682,Paramètres!$C$17:$H$33,6,0)="oui","illimité",VLOOKUP(D4682,Paramètres!$C$17:$H$33,5,0)))</f>
        <v/>
      </c>
      <c r="G4682" s="269" t="str">
        <f t="shared" si="441"/>
        <v/>
      </c>
      <c r="H4682" s="208"/>
      <c r="I4682" s="53"/>
      <c r="J4682" s="209"/>
      <c r="K4682" s="271"/>
      <c r="L4682" s="37"/>
      <c r="M4682" s="218"/>
      <c r="N4682" s="124"/>
      <c r="O4682" s="211" t="str">
        <f t="shared" ca="1" si="442"/>
        <v/>
      </c>
      <c r="P4682" s="212" t="str">
        <f>IF(ISERROR(VLOOKUP(L4682,Paramètres!$A$38:$B$40,2,0)),"",VLOOKUP(L4682,Paramètres!$A$38:$B$40,2,0))</f>
        <v/>
      </c>
      <c r="Q4682" s="211" t="str">
        <f t="shared" ca="1" si="443"/>
        <v/>
      </c>
      <c r="R4682" s="211" t="str">
        <f t="shared" si="439"/>
        <v/>
      </c>
      <c r="S4682" s="213" t="str">
        <f t="shared" ca="1" si="440"/>
        <v/>
      </c>
      <c r="T4682" s="214" t="str">
        <f t="shared" ca="1" si="444"/>
        <v/>
      </c>
    </row>
    <row r="4683" spans="1:20" x14ac:dyDescent="0.25">
      <c r="A4683" s="119" t="s">
        <v>10252</v>
      </c>
      <c r="B4683" s="260"/>
      <c r="C4683" s="264" t="str">
        <f>IF(ISERROR(VLOOKUP(B4683,'Tous les abonnés'!$A$6:$I$5491,2,0)),"",VLOOKUP(B4683,'Tous les abonnés'!$A$6:$I$5491,2,0))</f>
        <v/>
      </c>
      <c r="D4683" s="26"/>
      <c r="E4683" s="265"/>
      <c r="F4683" s="207" t="str">
        <f>IF(ISERROR(IF(VLOOKUP(D4683,Paramètres!$C$17:$H$33,6,0)="oui","illimité",VLOOKUP(D4683,Paramètres!$C$17:$H$33,5,0))),"",IF(VLOOKUP(D4683,Paramètres!$C$17:$H$33,6,0)="oui","illimité",VLOOKUP(D4683,Paramètres!$C$17:$H$33,5,0)))</f>
        <v/>
      </c>
      <c r="G4683" s="269" t="str">
        <f t="shared" si="441"/>
        <v/>
      </c>
      <c r="H4683" s="208"/>
      <c r="I4683" s="53"/>
      <c r="J4683" s="209"/>
      <c r="K4683" s="271"/>
      <c r="L4683" s="37"/>
      <c r="M4683" s="218"/>
      <c r="N4683" s="124"/>
      <c r="O4683" s="211" t="str">
        <f t="shared" ca="1" si="442"/>
        <v/>
      </c>
      <c r="P4683" s="212" t="str">
        <f>IF(ISERROR(VLOOKUP(L4683,Paramètres!$A$38:$B$40,2,0)),"",VLOOKUP(L4683,Paramètres!$A$38:$B$40,2,0))</f>
        <v/>
      </c>
      <c r="Q4683" s="211" t="str">
        <f t="shared" ca="1" si="443"/>
        <v/>
      </c>
      <c r="R4683" s="211" t="str">
        <f t="shared" si="439"/>
        <v/>
      </c>
      <c r="S4683" s="213" t="str">
        <f t="shared" ca="1" si="440"/>
        <v/>
      </c>
      <c r="T4683" s="214" t="str">
        <f t="shared" ca="1" si="444"/>
        <v/>
      </c>
    </row>
    <row r="4684" spans="1:20" x14ac:dyDescent="0.25">
      <c r="A4684" s="119" t="s">
        <v>10253</v>
      </c>
      <c r="B4684" s="260"/>
      <c r="C4684" s="264" t="str">
        <f>IF(ISERROR(VLOOKUP(B4684,'Tous les abonnés'!$A$6:$I$5491,2,0)),"",VLOOKUP(B4684,'Tous les abonnés'!$A$6:$I$5491,2,0))</f>
        <v/>
      </c>
      <c r="D4684" s="26"/>
      <c r="E4684" s="265"/>
      <c r="F4684" s="207" t="str">
        <f>IF(ISERROR(IF(VLOOKUP(D4684,Paramètres!$C$17:$H$33,6,0)="oui","illimité",VLOOKUP(D4684,Paramètres!$C$17:$H$33,5,0))),"",IF(VLOOKUP(D4684,Paramètres!$C$17:$H$33,6,0)="oui","illimité",VLOOKUP(D4684,Paramètres!$C$17:$H$33,5,0)))</f>
        <v/>
      </c>
      <c r="G4684" s="269" t="str">
        <f t="shared" si="441"/>
        <v/>
      </c>
      <c r="H4684" s="208"/>
      <c r="I4684" s="53"/>
      <c r="J4684" s="209"/>
      <c r="K4684" s="271"/>
      <c r="L4684" s="37"/>
      <c r="M4684" s="218"/>
      <c r="N4684" s="124"/>
      <c r="O4684" s="211" t="str">
        <f t="shared" ca="1" si="442"/>
        <v/>
      </c>
      <c r="P4684" s="212" t="str">
        <f>IF(ISERROR(VLOOKUP(L4684,Paramètres!$A$38:$B$40,2,0)),"",VLOOKUP(L4684,Paramètres!$A$38:$B$40,2,0))</f>
        <v/>
      </c>
      <c r="Q4684" s="211" t="str">
        <f t="shared" ca="1" si="443"/>
        <v/>
      </c>
      <c r="R4684" s="211" t="str">
        <f t="shared" si="439"/>
        <v/>
      </c>
      <c r="S4684" s="213" t="str">
        <f t="shared" ca="1" si="440"/>
        <v/>
      </c>
      <c r="T4684" s="214" t="str">
        <f t="shared" ca="1" si="444"/>
        <v/>
      </c>
    </row>
    <row r="4685" spans="1:20" x14ac:dyDescent="0.25">
      <c r="A4685" s="119" t="s">
        <v>10254</v>
      </c>
      <c r="B4685" s="260"/>
      <c r="C4685" s="264" t="str">
        <f>IF(ISERROR(VLOOKUP(B4685,'Tous les abonnés'!$A$6:$I$5491,2,0)),"",VLOOKUP(B4685,'Tous les abonnés'!$A$6:$I$5491,2,0))</f>
        <v/>
      </c>
      <c r="D4685" s="26"/>
      <c r="E4685" s="265"/>
      <c r="F4685" s="207" t="str">
        <f>IF(ISERROR(IF(VLOOKUP(D4685,Paramètres!$C$17:$H$33,6,0)="oui","illimité",VLOOKUP(D4685,Paramètres!$C$17:$H$33,5,0))),"",IF(VLOOKUP(D4685,Paramètres!$C$17:$H$33,6,0)="oui","illimité",VLOOKUP(D4685,Paramètres!$C$17:$H$33,5,0)))</f>
        <v/>
      </c>
      <c r="G4685" s="269" t="str">
        <f t="shared" si="441"/>
        <v/>
      </c>
      <c r="H4685" s="208"/>
      <c r="I4685" s="53"/>
      <c r="J4685" s="209"/>
      <c r="K4685" s="271"/>
      <c r="L4685" s="37"/>
      <c r="M4685" s="218"/>
      <c r="N4685" s="124"/>
      <c r="O4685" s="211" t="str">
        <f t="shared" ca="1" si="442"/>
        <v/>
      </c>
      <c r="P4685" s="212" t="str">
        <f>IF(ISERROR(VLOOKUP(L4685,Paramètres!$A$38:$B$40,2,0)),"",VLOOKUP(L4685,Paramètres!$A$38:$B$40,2,0))</f>
        <v/>
      </c>
      <c r="Q4685" s="211" t="str">
        <f t="shared" ca="1" si="443"/>
        <v/>
      </c>
      <c r="R4685" s="211" t="str">
        <f t="shared" si="439"/>
        <v/>
      </c>
      <c r="S4685" s="213" t="str">
        <f t="shared" ca="1" si="440"/>
        <v/>
      </c>
      <c r="T4685" s="214" t="str">
        <f t="shared" ca="1" si="444"/>
        <v/>
      </c>
    </row>
    <row r="4686" spans="1:20" x14ac:dyDescent="0.25">
      <c r="A4686" s="119" t="s">
        <v>10255</v>
      </c>
      <c r="B4686" s="260"/>
      <c r="C4686" s="264" t="str">
        <f>IF(ISERROR(VLOOKUP(B4686,'Tous les abonnés'!$A$6:$I$5491,2,0)),"",VLOOKUP(B4686,'Tous les abonnés'!$A$6:$I$5491,2,0))</f>
        <v/>
      </c>
      <c r="D4686" s="26"/>
      <c r="E4686" s="265"/>
      <c r="F4686" s="207" t="str">
        <f>IF(ISERROR(IF(VLOOKUP(D4686,Paramètres!$C$17:$H$33,6,0)="oui","illimité",VLOOKUP(D4686,Paramètres!$C$17:$H$33,5,0))),"",IF(VLOOKUP(D4686,Paramètres!$C$17:$H$33,6,0)="oui","illimité",VLOOKUP(D4686,Paramètres!$C$17:$H$33,5,0)))</f>
        <v/>
      </c>
      <c r="G4686" s="269" t="str">
        <f t="shared" si="441"/>
        <v/>
      </c>
      <c r="H4686" s="208"/>
      <c r="I4686" s="53"/>
      <c r="J4686" s="209"/>
      <c r="K4686" s="271"/>
      <c r="L4686" s="37"/>
      <c r="M4686" s="218"/>
      <c r="N4686" s="124"/>
      <c r="O4686" s="211" t="str">
        <f t="shared" ca="1" si="442"/>
        <v/>
      </c>
      <c r="P4686" s="212" t="str">
        <f>IF(ISERROR(VLOOKUP(L4686,Paramètres!$A$38:$B$40,2,0)),"",VLOOKUP(L4686,Paramètres!$A$38:$B$40,2,0))</f>
        <v/>
      </c>
      <c r="Q4686" s="211" t="str">
        <f t="shared" ca="1" si="443"/>
        <v/>
      </c>
      <c r="R4686" s="211" t="str">
        <f t="shared" si="439"/>
        <v/>
      </c>
      <c r="S4686" s="213" t="str">
        <f t="shared" ca="1" si="440"/>
        <v/>
      </c>
      <c r="T4686" s="214" t="str">
        <f t="shared" ca="1" si="444"/>
        <v/>
      </c>
    </row>
    <row r="4687" spans="1:20" x14ac:dyDescent="0.25">
      <c r="A4687" s="119" t="s">
        <v>10256</v>
      </c>
      <c r="B4687" s="260"/>
      <c r="C4687" s="264" t="str">
        <f>IF(ISERROR(VLOOKUP(B4687,'Tous les abonnés'!$A$6:$I$5491,2,0)),"",VLOOKUP(B4687,'Tous les abonnés'!$A$6:$I$5491,2,0))</f>
        <v/>
      </c>
      <c r="D4687" s="26"/>
      <c r="E4687" s="265"/>
      <c r="F4687" s="207" t="str">
        <f>IF(ISERROR(IF(VLOOKUP(D4687,Paramètres!$C$17:$H$33,6,0)="oui","illimité",VLOOKUP(D4687,Paramètres!$C$17:$H$33,5,0))),"",IF(VLOOKUP(D4687,Paramètres!$C$17:$H$33,6,0)="oui","illimité",VLOOKUP(D4687,Paramètres!$C$17:$H$33,5,0)))</f>
        <v/>
      </c>
      <c r="G4687" s="269" t="str">
        <f t="shared" si="441"/>
        <v/>
      </c>
      <c r="H4687" s="208"/>
      <c r="I4687" s="53"/>
      <c r="J4687" s="209"/>
      <c r="K4687" s="271"/>
      <c r="L4687" s="37"/>
      <c r="M4687" s="218"/>
      <c r="N4687" s="124"/>
      <c r="O4687" s="211" t="str">
        <f t="shared" ca="1" si="442"/>
        <v/>
      </c>
      <c r="P4687" s="212" t="str">
        <f>IF(ISERROR(VLOOKUP(L4687,Paramètres!$A$38:$B$40,2,0)),"",VLOOKUP(L4687,Paramètres!$A$38:$B$40,2,0))</f>
        <v/>
      </c>
      <c r="Q4687" s="211" t="str">
        <f t="shared" ca="1" si="443"/>
        <v/>
      </c>
      <c r="R4687" s="211" t="str">
        <f t="shared" si="439"/>
        <v/>
      </c>
      <c r="S4687" s="213" t="str">
        <f t="shared" ca="1" si="440"/>
        <v/>
      </c>
      <c r="T4687" s="214" t="str">
        <f t="shared" ca="1" si="444"/>
        <v/>
      </c>
    </row>
    <row r="4688" spans="1:20" x14ac:dyDescent="0.25">
      <c r="A4688" s="119" t="s">
        <v>10257</v>
      </c>
      <c r="B4688" s="260"/>
      <c r="C4688" s="264" t="str">
        <f>IF(ISERROR(VLOOKUP(B4688,'Tous les abonnés'!$A$6:$I$5491,2,0)),"",VLOOKUP(B4688,'Tous les abonnés'!$A$6:$I$5491,2,0))</f>
        <v/>
      </c>
      <c r="D4688" s="26"/>
      <c r="E4688" s="265"/>
      <c r="F4688" s="207" t="str">
        <f>IF(ISERROR(IF(VLOOKUP(D4688,Paramètres!$C$17:$H$33,6,0)="oui","illimité",VLOOKUP(D4688,Paramètres!$C$17:$H$33,5,0))),"",IF(VLOOKUP(D4688,Paramètres!$C$17:$H$33,6,0)="oui","illimité",VLOOKUP(D4688,Paramètres!$C$17:$H$33,5,0)))</f>
        <v/>
      </c>
      <c r="G4688" s="269" t="str">
        <f t="shared" si="441"/>
        <v/>
      </c>
      <c r="H4688" s="208"/>
      <c r="I4688" s="53"/>
      <c r="J4688" s="209"/>
      <c r="K4688" s="271"/>
      <c r="L4688" s="37"/>
      <c r="M4688" s="218"/>
      <c r="N4688" s="124"/>
      <c r="O4688" s="211" t="str">
        <f t="shared" ca="1" si="442"/>
        <v/>
      </c>
      <c r="P4688" s="212" t="str">
        <f>IF(ISERROR(VLOOKUP(L4688,Paramètres!$A$38:$B$40,2,0)),"",VLOOKUP(L4688,Paramètres!$A$38:$B$40,2,0))</f>
        <v/>
      </c>
      <c r="Q4688" s="211" t="str">
        <f t="shared" ca="1" si="443"/>
        <v/>
      </c>
      <c r="R4688" s="211" t="str">
        <f t="shared" si="439"/>
        <v/>
      </c>
      <c r="S4688" s="213" t="str">
        <f t="shared" ca="1" si="440"/>
        <v/>
      </c>
      <c r="T4688" s="214" t="str">
        <f t="shared" ca="1" si="444"/>
        <v/>
      </c>
    </row>
    <row r="4689" spans="1:20" x14ac:dyDescent="0.25">
      <c r="A4689" s="119" t="s">
        <v>10258</v>
      </c>
      <c r="B4689" s="260"/>
      <c r="C4689" s="264" t="str">
        <f>IF(ISERROR(VLOOKUP(B4689,'Tous les abonnés'!$A$6:$I$5491,2,0)),"",VLOOKUP(B4689,'Tous les abonnés'!$A$6:$I$5491,2,0))</f>
        <v/>
      </c>
      <c r="D4689" s="26"/>
      <c r="E4689" s="265"/>
      <c r="F4689" s="207" t="str">
        <f>IF(ISERROR(IF(VLOOKUP(D4689,Paramètres!$C$17:$H$33,6,0)="oui","illimité",VLOOKUP(D4689,Paramètres!$C$17:$H$33,5,0))),"",IF(VLOOKUP(D4689,Paramètres!$C$17:$H$33,6,0)="oui","illimité",VLOOKUP(D4689,Paramètres!$C$17:$H$33,5,0)))</f>
        <v/>
      </c>
      <c r="G4689" s="269" t="str">
        <f t="shared" si="441"/>
        <v/>
      </c>
      <c r="H4689" s="208"/>
      <c r="I4689" s="53"/>
      <c r="J4689" s="209"/>
      <c r="K4689" s="271"/>
      <c r="L4689" s="37"/>
      <c r="M4689" s="218"/>
      <c r="N4689" s="124"/>
      <c r="O4689" s="211" t="str">
        <f t="shared" ca="1" si="442"/>
        <v/>
      </c>
      <c r="P4689" s="212" t="str">
        <f>IF(ISERROR(VLOOKUP(L4689,Paramètres!$A$38:$B$40,2,0)),"",VLOOKUP(L4689,Paramètres!$A$38:$B$40,2,0))</f>
        <v/>
      </c>
      <c r="Q4689" s="211" t="str">
        <f t="shared" ca="1" si="443"/>
        <v/>
      </c>
      <c r="R4689" s="211" t="str">
        <f t="shared" si="439"/>
        <v/>
      </c>
      <c r="S4689" s="213" t="str">
        <f t="shared" ca="1" si="440"/>
        <v/>
      </c>
      <c r="T4689" s="214" t="str">
        <f t="shared" ca="1" si="444"/>
        <v/>
      </c>
    </row>
    <row r="4690" spans="1:20" x14ac:dyDescent="0.25">
      <c r="A4690" s="119" t="s">
        <v>10259</v>
      </c>
      <c r="B4690" s="260"/>
      <c r="C4690" s="264" t="str">
        <f>IF(ISERROR(VLOOKUP(B4690,'Tous les abonnés'!$A$6:$I$5491,2,0)),"",VLOOKUP(B4690,'Tous les abonnés'!$A$6:$I$5491,2,0))</f>
        <v/>
      </c>
      <c r="D4690" s="26"/>
      <c r="E4690" s="265"/>
      <c r="F4690" s="207" t="str">
        <f>IF(ISERROR(IF(VLOOKUP(D4690,Paramètres!$C$17:$H$33,6,0)="oui","illimité",VLOOKUP(D4690,Paramètres!$C$17:$H$33,5,0))),"",IF(VLOOKUP(D4690,Paramètres!$C$17:$H$33,6,0)="oui","illimité",VLOOKUP(D4690,Paramètres!$C$17:$H$33,5,0)))</f>
        <v/>
      </c>
      <c r="G4690" s="269" t="str">
        <f t="shared" si="441"/>
        <v/>
      </c>
      <c r="H4690" s="208"/>
      <c r="I4690" s="53"/>
      <c r="J4690" s="209"/>
      <c r="K4690" s="271"/>
      <c r="L4690" s="37"/>
      <c r="M4690" s="218"/>
      <c r="N4690" s="124"/>
      <c r="O4690" s="211" t="str">
        <f t="shared" ca="1" si="442"/>
        <v/>
      </c>
      <c r="P4690" s="212" t="str">
        <f>IF(ISERROR(VLOOKUP(L4690,Paramètres!$A$38:$B$40,2,0)),"",VLOOKUP(L4690,Paramètres!$A$38:$B$40,2,0))</f>
        <v/>
      </c>
      <c r="Q4690" s="211" t="str">
        <f t="shared" ca="1" si="443"/>
        <v/>
      </c>
      <c r="R4690" s="211" t="str">
        <f t="shared" si="439"/>
        <v/>
      </c>
      <c r="S4690" s="213" t="str">
        <f t="shared" ca="1" si="440"/>
        <v/>
      </c>
      <c r="T4690" s="214" t="str">
        <f t="shared" ca="1" si="444"/>
        <v/>
      </c>
    </row>
    <row r="4691" spans="1:20" x14ac:dyDescent="0.25">
      <c r="A4691" s="119" t="s">
        <v>10260</v>
      </c>
      <c r="B4691" s="260"/>
      <c r="C4691" s="264" t="str">
        <f>IF(ISERROR(VLOOKUP(B4691,'Tous les abonnés'!$A$6:$I$5491,2,0)),"",VLOOKUP(B4691,'Tous les abonnés'!$A$6:$I$5491,2,0))</f>
        <v/>
      </c>
      <c r="D4691" s="26"/>
      <c r="E4691" s="265"/>
      <c r="F4691" s="207" t="str">
        <f>IF(ISERROR(IF(VLOOKUP(D4691,Paramètres!$C$17:$H$33,6,0)="oui","illimité",VLOOKUP(D4691,Paramètres!$C$17:$H$33,5,0))),"",IF(VLOOKUP(D4691,Paramètres!$C$17:$H$33,6,0)="oui","illimité",VLOOKUP(D4691,Paramètres!$C$17:$H$33,5,0)))</f>
        <v/>
      </c>
      <c r="G4691" s="269" t="str">
        <f t="shared" si="441"/>
        <v/>
      </c>
      <c r="H4691" s="208"/>
      <c r="I4691" s="53"/>
      <c r="J4691" s="209"/>
      <c r="K4691" s="271"/>
      <c r="L4691" s="37"/>
      <c r="M4691" s="218"/>
      <c r="N4691" s="124"/>
      <c r="O4691" s="211" t="str">
        <f t="shared" ca="1" si="442"/>
        <v/>
      </c>
      <c r="P4691" s="212" t="str">
        <f>IF(ISERROR(VLOOKUP(L4691,Paramètres!$A$38:$B$40,2,0)),"",VLOOKUP(L4691,Paramètres!$A$38:$B$40,2,0))</f>
        <v/>
      </c>
      <c r="Q4691" s="211" t="str">
        <f t="shared" ca="1" si="443"/>
        <v/>
      </c>
      <c r="R4691" s="211" t="str">
        <f t="shared" si="439"/>
        <v/>
      </c>
      <c r="S4691" s="213" t="str">
        <f t="shared" ca="1" si="440"/>
        <v/>
      </c>
      <c r="T4691" s="214" t="str">
        <f t="shared" ca="1" si="444"/>
        <v/>
      </c>
    </row>
    <row r="4692" spans="1:20" x14ac:dyDescent="0.25">
      <c r="A4692" s="119" t="s">
        <v>10261</v>
      </c>
      <c r="B4692" s="260"/>
      <c r="C4692" s="264" t="str">
        <f>IF(ISERROR(VLOOKUP(B4692,'Tous les abonnés'!$A$6:$I$5491,2,0)),"",VLOOKUP(B4692,'Tous les abonnés'!$A$6:$I$5491,2,0))</f>
        <v/>
      </c>
      <c r="D4692" s="26"/>
      <c r="E4692" s="265"/>
      <c r="F4692" s="207" t="str">
        <f>IF(ISERROR(IF(VLOOKUP(D4692,Paramètres!$C$17:$H$33,6,0)="oui","illimité",VLOOKUP(D4692,Paramètres!$C$17:$H$33,5,0))),"",IF(VLOOKUP(D4692,Paramètres!$C$17:$H$33,6,0)="oui","illimité",VLOOKUP(D4692,Paramètres!$C$17:$H$33,5,0)))</f>
        <v/>
      </c>
      <c r="G4692" s="269" t="str">
        <f t="shared" si="441"/>
        <v/>
      </c>
      <c r="H4692" s="208"/>
      <c r="I4692" s="53"/>
      <c r="J4692" s="209"/>
      <c r="K4692" s="271"/>
      <c r="L4692" s="37"/>
      <c r="M4692" s="218"/>
      <c r="N4692" s="124"/>
      <c r="O4692" s="211" t="str">
        <f t="shared" ca="1" si="442"/>
        <v/>
      </c>
      <c r="P4692" s="212" t="str">
        <f>IF(ISERROR(VLOOKUP(L4692,Paramètres!$A$38:$B$40,2,0)),"",VLOOKUP(L4692,Paramètres!$A$38:$B$40,2,0))</f>
        <v/>
      </c>
      <c r="Q4692" s="211" t="str">
        <f t="shared" ca="1" si="443"/>
        <v/>
      </c>
      <c r="R4692" s="211" t="str">
        <f t="shared" si="439"/>
        <v/>
      </c>
      <c r="S4692" s="213" t="str">
        <f t="shared" ca="1" si="440"/>
        <v/>
      </c>
      <c r="T4692" s="214" t="str">
        <f t="shared" ca="1" si="444"/>
        <v/>
      </c>
    </row>
    <row r="4693" spans="1:20" x14ac:dyDescent="0.25">
      <c r="A4693" s="119" t="s">
        <v>10262</v>
      </c>
      <c r="B4693" s="260"/>
      <c r="C4693" s="264" t="str">
        <f>IF(ISERROR(VLOOKUP(B4693,'Tous les abonnés'!$A$6:$I$5491,2,0)),"",VLOOKUP(B4693,'Tous les abonnés'!$A$6:$I$5491,2,0))</f>
        <v/>
      </c>
      <c r="D4693" s="26"/>
      <c r="E4693" s="265"/>
      <c r="F4693" s="207" t="str">
        <f>IF(ISERROR(IF(VLOOKUP(D4693,Paramètres!$C$17:$H$33,6,0)="oui","illimité",VLOOKUP(D4693,Paramètres!$C$17:$H$33,5,0))),"",IF(VLOOKUP(D4693,Paramètres!$C$17:$H$33,6,0)="oui","illimité",VLOOKUP(D4693,Paramètres!$C$17:$H$33,5,0)))</f>
        <v/>
      </c>
      <c r="G4693" s="269" t="str">
        <f t="shared" si="441"/>
        <v/>
      </c>
      <c r="H4693" s="208"/>
      <c r="I4693" s="53"/>
      <c r="J4693" s="209"/>
      <c r="K4693" s="271"/>
      <c r="L4693" s="37"/>
      <c r="M4693" s="218"/>
      <c r="N4693" s="124"/>
      <c r="O4693" s="211" t="str">
        <f t="shared" ca="1" si="442"/>
        <v/>
      </c>
      <c r="P4693" s="212" t="str">
        <f>IF(ISERROR(VLOOKUP(L4693,Paramètres!$A$38:$B$40,2,0)),"",VLOOKUP(L4693,Paramètres!$A$38:$B$40,2,0))</f>
        <v/>
      </c>
      <c r="Q4693" s="211" t="str">
        <f t="shared" ca="1" si="443"/>
        <v/>
      </c>
      <c r="R4693" s="211" t="str">
        <f t="shared" si="439"/>
        <v/>
      </c>
      <c r="S4693" s="213" t="str">
        <f t="shared" ca="1" si="440"/>
        <v/>
      </c>
      <c r="T4693" s="214" t="str">
        <f t="shared" ca="1" si="444"/>
        <v/>
      </c>
    </row>
    <row r="4694" spans="1:20" x14ac:dyDescent="0.25">
      <c r="A4694" s="119" t="s">
        <v>10263</v>
      </c>
      <c r="B4694" s="260"/>
      <c r="C4694" s="264" t="str">
        <f>IF(ISERROR(VLOOKUP(B4694,'Tous les abonnés'!$A$6:$I$5491,2,0)),"",VLOOKUP(B4694,'Tous les abonnés'!$A$6:$I$5491,2,0))</f>
        <v/>
      </c>
      <c r="D4694" s="26"/>
      <c r="E4694" s="265"/>
      <c r="F4694" s="207" t="str">
        <f>IF(ISERROR(IF(VLOOKUP(D4694,Paramètres!$C$17:$H$33,6,0)="oui","illimité",VLOOKUP(D4694,Paramètres!$C$17:$H$33,5,0))),"",IF(VLOOKUP(D4694,Paramètres!$C$17:$H$33,6,0)="oui","illimité",VLOOKUP(D4694,Paramètres!$C$17:$H$33,5,0)))</f>
        <v/>
      </c>
      <c r="G4694" s="269" t="str">
        <f t="shared" si="441"/>
        <v/>
      </c>
      <c r="H4694" s="208"/>
      <c r="I4694" s="53"/>
      <c r="J4694" s="209"/>
      <c r="K4694" s="271"/>
      <c r="L4694" s="37"/>
      <c r="M4694" s="218"/>
      <c r="N4694" s="124"/>
      <c r="O4694" s="211" t="str">
        <f t="shared" ca="1" si="442"/>
        <v/>
      </c>
      <c r="P4694" s="212" t="str">
        <f>IF(ISERROR(VLOOKUP(L4694,Paramètres!$A$38:$B$40,2,0)),"",VLOOKUP(L4694,Paramètres!$A$38:$B$40,2,0))</f>
        <v/>
      </c>
      <c r="Q4694" s="211" t="str">
        <f t="shared" ca="1" si="443"/>
        <v/>
      </c>
      <c r="R4694" s="211" t="str">
        <f t="shared" si="439"/>
        <v/>
      </c>
      <c r="S4694" s="213" t="str">
        <f t="shared" ca="1" si="440"/>
        <v/>
      </c>
      <c r="T4694" s="214" t="str">
        <f t="shared" ca="1" si="444"/>
        <v/>
      </c>
    </row>
    <row r="4695" spans="1:20" x14ac:dyDescent="0.25">
      <c r="A4695" s="119" t="s">
        <v>10264</v>
      </c>
      <c r="B4695" s="260"/>
      <c r="C4695" s="264" t="str">
        <f>IF(ISERROR(VLOOKUP(B4695,'Tous les abonnés'!$A$6:$I$5491,2,0)),"",VLOOKUP(B4695,'Tous les abonnés'!$A$6:$I$5491,2,0))</f>
        <v/>
      </c>
      <c r="D4695" s="26"/>
      <c r="E4695" s="265"/>
      <c r="F4695" s="207" t="str">
        <f>IF(ISERROR(IF(VLOOKUP(D4695,Paramètres!$C$17:$H$33,6,0)="oui","illimité",VLOOKUP(D4695,Paramètres!$C$17:$H$33,5,0))),"",IF(VLOOKUP(D4695,Paramètres!$C$17:$H$33,6,0)="oui","illimité",VLOOKUP(D4695,Paramètres!$C$17:$H$33,5,0)))</f>
        <v/>
      </c>
      <c r="G4695" s="269" t="str">
        <f t="shared" si="441"/>
        <v/>
      </c>
      <c r="H4695" s="208"/>
      <c r="I4695" s="53"/>
      <c r="J4695" s="209"/>
      <c r="K4695" s="271"/>
      <c r="L4695" s="37"/>
      <c r="M4695" s="218"/>
      <c r="N4695" s="124"/>
      <c r="O4695" s="211" t="str">
        <f t="shared" ca="1" si="442"/>
        <v/>
      </c>
      <c r="P4695" s="212" t="str">
        <f>IF(ISERROR(VLOOKUP(L4695,Paramètres!$A$38:$B$40,2,0)),"",VLOOKUP(L4695,Paramètres!$A$38:$B$40,2,0))</f>
        <v/>
      </c>
      <c r="Q4695" s="211" t="str">
        <f t="shared" ca="1" si="443"/>
        <v/>
      </c>
      <c r="R4695" s="211" t="str">
        <f t="shared" si="439"/>
        <v/>
      </c>
      <c r="S4695" s="213" t="str">
        <f t="shared" ca="1" si="440"/>
        <v/>
      </c>
      <c r="T4695" s="214" t="str">
        <f t="shared" ca="1" si="444"/>
        <v/>
      </c>
    </row>
    <row r="4696" spans="1:20" x14ac:dyDescent="0.25">
      <c r="A4696" s="119" t="s">
        <v>10265</v>
      </c>
      <c r="B4696" s="260"/>
      <c r="C4696" s="264" t="str">
        <f>IF(ISERROR(VLOOKUP(B4696,'Tous les abonnés'!$A$6:$I$5491,2,0)),"",VLOOKUP(B4696,'Tous les abonnés'!$A$6:$I$5491,2,0))</f>
        <v/>
      </c>
      <c r="D4696" s="26"/>
      <c r="E4696" s="265"/>
      <c r="F4696" s="207" t="str">
        <f>IF(ISERROR(IF(VLOOKUP(D4696,Paramètres!$C$17:$H$33,6,0)="oui","illimité",VLOOKUP(D4696,Paramètres!$C$17:$H$33,5,0))),"",IF(VLOOKUP(D4696,Paramètres!$C$17:$H$33,6,0)="oui","illimité",VLOOKUP(D4696,Paramètres!$C$17:$H$33,5,0)))</f>
        <v/>
      </c>
      <c r="G4696" s="269" t="str">
        <f t="shared" si="441"/>
        <v/>
      </c>
      <c r="H4696" s="208"/>
      <c r="I4696" s="53"/>
      <c r="J4696" s="209"/>
      <c r="K4696" s="271"/>
      <c r="L4696" s="37"/>
      <c r="M4696" s="218"/>
      <c r="N4696" s="124"/>
      <c r="O4696" s="211" t="str">
        <f t="shared" ca="1" si="442"/>
        <v/>
      </c>
      <c r="P4696" s="212" t="str">
        <f>IF(ISERROR(VLOOKUP(L4696,Paramètres!$A$38:$B$40,2,0)),"",VLOOKUP(L4696,Paramètres!$A$38:$B$40,2,0))</f>
        <v/>
      </c>
      <c r="Q4696" s="211" t="str">
        <f t="shared" ca="1" si="443"/>
        <v/>
      </c>
      <c r="R4696" s="211" t="str">
        <f t="shared" si="439"/>
        <v/>
      </c>
      <c r="S4696" s="213" t="str">
        <f t="shared" ca="1" si="440"/>
        <v/>
      </c>
      <c r="T4696" s="214" t="str">
        <f t="shared" ca="1" si="444"/>
        <v/>
      </c>
    </row>
    <row r="4697" spans="1:20" x14ac:dyDescent="0.25">
      <c r="A4697" s="119" t="s">
        <v>10266</v>
      </c>
      <c r="B4697" s="260"/>
      <c r="C4697" s="264" t="str">
        <f>IF(ISERROR(VLOOKUP(B4697,'Tous les abonnés'!$A$6:$I$5491,2,0)),"",VLOOKUP(B4697,'Tous les abonnés'!$A$6:$I$5491,2,0))</f>
        <v/>
      </c>
      <c r="D4697" s="26"/>
      <c r="E4697" s="265"/>
      <c r="F4697" s="207" t="str">
        <f>IF(ISERROR(IF(VLOOKUP(D4697,Paramètres!$C$17:$H$33,6,0)="oui","illimité",VLOOKUP(D4697,Paramètres!$C$17:$H$33,5,0))),"",IF(VLOOKUP(D4697,Paramètres!$C$17:$H$33,6,0)="oui","illimité",VLOOKUP(D4697,Paramètres!$C$17:$H$33,5,0)))</f>
        <v/>
      </c>
      <c r="G4697" s="269" t="str">
        <f t="shared" si="441"/>
        <v/>
      </c>
      <c r="H4697" s="208"/>
      <c r="I4697" s="53"/>
      <c r="J4697" s="209"/>
      <c r="K4697" s="271"/>
      <c r="L4697" s="37"/>
      <c r="M4697" s="218"/>
      <c r="N4697" s="124"/>
      <c r="O4697" s="211" t="str">
        <f t="shared" ca="1" si="442"/>
        <v/>
      </c>
      <c r="P4697" s="212" t="str">
        <f>IF(ISERROR(VLOOKUP(L4697,Paramètres!$A$38:$B$40,2,0)),"",VLOOKUP(L4697,Paramètres!$A$38:$B$40,2,0))</f>
        <v/>
      </c>
      <c r="Q4697" s="211" t="str">
        <f t="shared" ca="1" si="443"/>
        <v/>
      </c>
      <c r="R4697" s="211" t="str">
        <f t="shared" si="439"/>
        <v/>
      </c>
      <c r="S4697" s="213" t="str">
        <f t="shared" ca="1" si="440"/>
        <v/>
      </c>
      <c r="T4697" s="214" t="str">
        <f t="shared" ca="1" si="444"/>
        <v/>
      </c>
    </row>
    <row r="4698" spans="1:20" x14ac:dyDescent="0.25">
      <c r="A4698" s="119" t="s">
        <v>10267</v>
      </c>
      <c r="B4698" s="260"/>
      <c r="C4698" s="264" t="str">
        <f>IF(ISERROR(VLOOKUP(B4698,'Tous les abonnés'!$A$6:$I$5491,2,0)),"",VLOOKUP(B4698,'Tous les abonnés'!$A$6:$I$5491,2,0))</f>
        <v/>
      </c>
      <c r="D4698" s="26"/>
      <c r="E4698" s="265"/>
      <c r="F4698" s="207" t="str">
        <f>IF(ISERROR(IF(VLOOKUP(D4698,Paramètres!$C$17:$H$33,6,0)="oui","illimité",VLOOKUP(D4698,Paramètres!$C$17:$H$33,5,0))),"",IF(VLOOKUP(D4698,Paramètres!$C$17:$H$33,6,0)="oui","illimité",VLOOKUP(D4698,Paramètres!$C$17:$H$33,5,0)))</f>
        <v/>
      </c>
      <c r="G4698" s="269" t="str">
        <f t="shared" si="441"/>
        <v/>
      </c>
      <c r="H4698" s="208"/>
      <c r="I4698" s="53"/>
      <c r="J4698" s="209"/>
      <c r="K4698" s="271"/>
      <c r="L4698" s="37"/>
      <c r="M4698" s="218"/>
      <c r="N4698" s="124"/>
      <c r="O4698" s="211" t="str">
        <f t="shared" ca="1" si="442"/>
        <v/>
      </c>
      <c r="P4698" s="212" t="str">
        <f>IF(ISERROR(VLOOKUP(L4698,Paramètres!$A$38:$B$40,2,0)),"",VLOOKUP(L4698,Paramètres!$A$38:$B$40,2,0))</f>
        <v/>
      </c>
      <c r="Q4698" s="211" t="str">
        <f t="shared" ca="1" si="443"/>
        <v/>
      </c>
      <c r="R4698" s="211" t="str">
        <f t="shared" si="439"/>
        <v/>
      </c>
      <c r="S4698" s="213" t="str">
        <f t="shared" ca="1" si="440"/>
        <v/>
      </c>
      <c r="T4698" s="214" t="str">
        <f t="shared" ca="1" si="444"/>
        <v/>
      </c>
    </row>
    <row r="4699" spans="1:20" x14ac:dyDescent="0.25">
      <c r="A4699" s="119" t="s">
        <v>10268</v>
      </c>
      <c r="B4699" s="260"/>
      <c r="C4699" s="264" t="str">
        <f>IF(ISERROR(VLOOKUP(B4699,'Tous les abonnés'!$A$6:$I$5491,2,0)),"",VLOOKUP(B4699,'Tous les abonnés'!$A$6:$I$5491,2,0))</f>
        <v/>
      </c>
      <c r="D4699" s="26"/>
      <c r="E4699" s="265"/>
      <c r="F4699" s="207" t="str">
        <f>IF(ISERROR(IF(VLOOKUP(D4699,Paramètres!$C$17:$H$33,6,0)="oui","illimité",VLOOKUP(D4699,Paramètres!$C$17:$H$33,5,0))),"",IF(VLOOKUP(D4699,Paramètres!$C$17:$H$33,6,0)="oui","illimité",VLOOKUP(D4699,Paramètres!$C$17:$H$33,5,0)))</f>
        <v/>
      </c>
      <c r="G4699" s="269" t="str">
        <f t="shared" si="441"/>
        <v/>
      </c>
      <c r="H4699" s="208"/>
      <c r="I4699" s="53"/>
      <c r="J4699" s="209"/>
      <c r="K4699" s="271"/>
      <c r="L4699" s="37"/>
      <c r="M4699" s="218"/>
      <c r="N4699" s="124"/>
      <c r="O4699" s="211" t="str">
        <f t="shared" ca="1" si="442"/>
        <v/>
      </c>
      <c r="P4699" s="212" t="str">
        <f>IF(ISERROR(VLOOKUP(L4699,Paramètres!$A$38:$B$40,2,0)),"",VLOOKUP(L4699,Paramètres!$A$38:$B$40,2,0))</f>
        <v/>
      </c>
      <c r="Q4699" s="211" t="str">
        <f t="shared" ca="1" si="443"/>
        <v/>
      </c>
      <c r="R4699" s="211" t="str">
        <f t="shared" si="439"/>
        <v/>
      </c>
      <c r="S4699" s="213" t="str">
        <f t="shared" ca="1" si="440"/>
        <v/>
      </c>
      <c r="T4699" s="214" t="str">
        <f t="shared" ca="1" si="444"/>
        <v/>
      </c>
    </row>
    <row r="4700" spans="1:20" x14ac:dyDescent="0.25">
      <c r="A4700" s="119" t="s">
        <v>10269</v>
      </c>
      <c r="B4700" s="260"/>
      <c r="C4700" s="264" t="str">
        <f>IF(ISERROR(VLOOKUP(B4700,'Tous les abonnés'!$A$6:$I$5491,2,0)),"",VLOOKUP(B4700,'Tous les abonnés'!$A$6:$I$5491,2,0))</f>
        <v/>
      </c>
      <c r="D4700" s="26"/>
      <c r="E4700" s="265"/>
      <c r="F4700" s="207" t="str">
        <f>IF(ISERROR(IF(VLOOKUP(D4700,Paramètres!$C$17:$H$33,6,0)="oui","illimité",VLOOKUP(D4700,Paramètres!$C$17:$H$33,5,0))),"",IF(VLOOKUP(D4700,Paramètres!$C$17:$H$33,6,0)="oui","illimité",VLOOKUP(D4700,Paramètres!$C$17:$H$33,5,0)))</f>
        <v/>
      </c>
      <c r="G4700" s="269" t="str">
        <f t="shared" si="441"/>
        <v/>
      </c>
      <c r="H4700" s="208"/>
      <c r="I4700" s="53"/>
      <c r="J4700" s="209"/>
      <c r="K4700" s="271"/>
      <c r="L4700" s="37"/>
      <c r="M4700" s="218"/>
      <c r="N4700" s="124"/>
      <c r="O4700" s="211" t="str">
        <f t="shared" ca="1" si="442"/>
        <v/>
      </c>
      <c r="P4700" s="212" t="str">
        <f>IF(ISERROR(VLOOKUP(L4700,Paramètres!$A$38:$B$40,2,0)),"",VLOOKUP(L4700,Paramètres!$A$38:$B$40,2,0))</f>
        <v/>
      </c>
      <c r="Q4700" s="211" t="str">
        <f t="shared" ca="1" si="443"/>
        <v/>
      </c>
      <c r="R4700" s="211" t="str">
        <f t="shared" si="439"/>
        <v/>
      </c>
      <c r="S4700" s="213" t="str">
        <f t="shared" ca="1" si="440"/>
        <v/>
      </c>
      <c r="T4700" s="214" t="str">
        <f t="shared" ca="1" si="444"/>
        <v/>
      </c>
    </row>
    <row r="4701" spans="1:20" x14ac:dyDescent="0.25">
      <c r="A4701" s="119" t="s">
        <v>10270</v>
      </c>
      <c r="B4701" s="260"/>
      <c r="C4701" s="264" t="str">
        <f>IF(ISERROR(VLOOKUP(B4701,'Tous les abonnés'!$A$6:$I$5491,2,0)),"",VLOOKUP(B4701,'Tous les abonnés'!$A$6:$I$5491,2,0))</f>
        <v/>
      </c>
      <c r="D4701" s="26"/>
      <c r="E4701" s="265"/>
      <c r="F4701" s="207" t="str">
        <f>IF(ISERROR(IF(VLOOKUP(D4701,Paramètres!$C$17:$H$33,6,0)="oui","illimité",VLOOKUP(D4701,Paramètres!$C$17:$H$33,5,0))),"",IF(VLOOKUP(D4701,Paramètres!$C$17:$H$33,6,0)="oui","illimité",VLOOKUP(D4701,Paramètres!$C$17:$H$33,5,0)))</f>
        <v/>
      </c>
      <c r="G4701" s="269" t="str">
        <f t="shared" si="441"/>
        <v/>
      </c>
      <c r="H4701" s="208"/>
      <c r="I4701" s="53"/>
      <c r="J4701" s="209"/>
      <c r="K4701" s="271"/>
      <c r="L4701" s="37"/>
      <c r="M4701" s="218"/>
      <c r="N4701" s="124"/>
      <c r="O4701" s="211" t="str">
        <f t="shared" ca="1" si="442"/>
        <v/>
      </c>
      <c r="P4701" s="212" t="str">
        <f>IF(ISERROR(VLOOKUP(L4701,Paramètres!$A$38:$B$40,2,0)),"",VLOOKUP(L4701,Paramètres!$A$38:$B$40,2,0))</f>
        <v/>
      </c>
      <c r="Q4701" s="211" t="str">
        <f t="shared" ca="1" si="443"/>
        <v/>
      </c>
      <c r="R4701" s="211" t="str">
        <f t="shared" si="439"/>
        <v/>
      </c>
      <c r="S4701" s="213" t="str">
        <f t="shared" ca="1" si="440"/>
        <v/>
      </c>
      <c r="T4701" s="214" t="str">
        <f t="shared" ca="1" si="444"/>
        <v/>
      </c>
    </row>
    <row r="4702" spans="1:20" x14ac:dyDescent="0.25">
      <c r="A4702" s="119" t="s">
        <v>10271</v>
      </c>
      <c r="B4702" s="260"/>
      <c r="C4702" s="264" t="str">
        <f>IF(ISERROR(VLOOKUP(B4702,'Tous les abonnés'!$A$6:$I$5491,2,0)),"",VLOOKUP(B4702,'Tous les abonnés'!$A$6:$I$5491,2,0))</f>
        <v/>
      </c>
      <c r="D4702" s="26"/>
      <c r="E4702" s="265"/>
      <c r="F4702" s="207" t="str">
        <f>IF(ISERROR(IF(VLOOKUP(D4702,Paramètres!$C$17:$H$33,6,0)="oui","illimité",VLOOKUP(D4702,Paramètres!$C$17:$H$33,5,0))),"",IF(VLOOKUP(D4702,Paramètres!$C$17:$H$33,6,0)="oui","illimité",VLOOKUP(D4702,Paramètres!$C$17:$H$33,5,0)))</f>
        <v/>
      </c>
      <c r="G4702" s="269" t="str">
        <f t="shared" si="441"/>
        <v/>
      </c>
      <c r="H4702" s="208"/>
      <c r="I4702" s="53"/>
      <c r="J4702" s="209"/>
      <c r="K4702" s="271"/>
      <c r="L4702" s="37"/>
      <c r="M4702" s="218"/>
      <c r="N4702" s="124"/>
      <c r="O4702" s="211" t="str">
        <f t="shared" ca="1" si="442"/>
        <v/>
      </c>
      <c r="P4702" s="212" t="str">
        <f>IF(ISERROR(VLOOKUP(L4702,Paramètres!$A$38:$B$40,2,0)),"",VLOOKUP(L4702,Paramètres!$A$38:$B$40,2,0))</f>
        <v/>
      </c>
      <c r="Q4702" s="211" t="str">
        <f t="shared" ca="1" si="443"/>
        <v/>
      </c>
      <c r="R4702" s="211" t="str">
        <f t="shared" si="439"/>
        <v/>
      </c>
      <c r="S4702" s="213" t="str">
        <f t="shared" ca="1" si="440"/>
        <v/>
      </c>
      <c r="T4702" s="214" t="str">
        <f t="shared" ca="1" si="444"/>
        <v/>
      </c>
    </row>
    <row r="4703" spans="1:20" x14ac:dyDescent="0.25">
      <c r="A4703" s="119" t="s">
        <v>10272</v>
      </c>
      <c r="B4703" s="260"/>
      <c r="C4703" s="264" t="str">
        <f>IF(ISERROR(VLOOKUP(B4703,'Tous les abonnés'!$A$6:$I$5491,2,0)),"",VLOOKUP(B4703,'Tous les abonnés'!$A$6:$I$5491,2,0))</f>
        <v/>
      </c>
      <c r="D4703" s="26"/>
      <c r="E4703" s="265"/>
      <c r="F4703" s="207" t="str">
        <f>IF(ISERROR(IF(VLOOKUP(D4703,Paramètres!$C$17:$H$33,6,0)="oui","illimité",VLOOKUP(D4703,Paramètres!$C$17:$H$33,5,0))),"",IF(VLOOKUP(D4703,Paramètres!$C$17:$H$33,6,0)="oui","illimité",VLOOKUP(D4703,Paramètres!$C$17:$H$33,5,0)))</f>
        <v/>
      </c>
      <c r="G4703" s="269" t="str">
        <f t="shared" si="441"/>
        <v/>
      </c>
      <c r="H4703" s="208"/>
      <c r="I4703" s="53"/>
      <c r="J4703" s="209"/>
      <c r="K4703" s="271"/>
      <c r="L4703" s="37"/>
      <c r="M4703" s="218"/>
      <c r="N4703" s="124"/>
      <c r="O4703" s="211" t="str">
        <f t="shared" ca="1" si="442"/>
        <v/>
      </c>
      <c r="P4703" s="212" t="str">
        <f>IF(ISERROR(VLOOKUP(L4703,Paramètres!$A$38:$B$40,2,0)),"",VLOOKUP(L4703,Paramètres!$A$38:$B$40,2,0))</f>
        <v/>
      </c>
      <c r="Q4703" s="211" t="str">
        <f t="shared" ca="1" si="443"/>
        <v/>
      </c>
      <c r="R4703" s="211" t="str">
        <f t="shared" si="439"/>
        <v/>
      </c>
      <c r="S4703" s="213" t="str">
        <f t="shared" ca="1" si="440"/>
        <v/>
      </c>
      <c r="T4703" s="214" t="str">
        <f t="shared" ca="1" si="444"/>
        <v/>
      </c>
    </row>
    <row r="4704" spans="1:20" x14ac:dyDescent="0.25">
      <c r="A4704" s="119" t="s">
        <v>10273</v>
      </c>
      <c r="B4704" s="260"/>
      <c r="C4704" s="264" t="str">
        <f>IF(ISERROR(VLOOKUP(B4704,'Tous les abonnés'!$A$6:$I$5491,2,0)),"",VLOOKUP(B4704,'Tous les abonnés'!$A$6:$I$5491,2,0))</f>
        <v/>
      </c>
      <c r="D4704" s="26"/>
      <c r="E4704" s="265"/>
      <c r="F4704" s="207" t="str">
        <f>IF(ISERROR(IF(VLOOKUP(D4704,Paramètres!$C$17:$H$33,6,0)="oui","illimité",VLOOKUP(D4704,Paramètres!$C$17:$H$33,5,0))),"",IF(VLOOKUP(D4704,Paramètres!$C$17:$H$33,6,0)="oui","illimité",VLOOKUP(D4704,Paramètres!$C$17:$H$33,5,0)))</f>
        <v/>
      </c>
      <c r="G4704" s="269" t="str">
        <f t="shared" si="441"/>
        <v/>
      </c>
      <c r="H4704" s="208"/>
      <c r="I4704" s="53"/>
      <c r="J4704" s="209"/>
      <c r="K4704" s="271"/>
      <c r="L4704" s="37"/>
      <c r="M4704" s="218"/>
      <c r="N4704" s="124"/>
      <c r="O4704" s="211" t="str">
        <f t="shared" ca="1" si="442"/>
        <v/>
      </c>
      <c r="P4704" s="212" t="str">
        <f>IF(ISERROR(VLOOKUP(L4704,Paramètres!$A$38:$B$40,2,0)),"",VLOOKUP(L4704,Paramètres!$A$38:$B$40,2,0))</f>
        <v/>
      </c>
      <c r="Q4704" s="211" t="str">
        <f t="shared" ca="1" si="443"/>
        <v/>
      </c>
      <c r="R4704" s="211" t="str">
        <f t="shared" si="439"/>
        <v/>
      </c>
      <c r="S4704" s="213" t="str">
        <f t="shared" ca="1" si="440"/>
        <v/>
      </c>
      <c r="T4704" s="214" t="str">
        <f t="shared" ca="1" si="444"/>
        <v/>
      </c>
    </row>
    <row r="4705" spans="1:20" x14ac:dyDescent="0.25">
      <c r="A4705" s="119" t="s">
        <v>10274</v>
      </c>
      <c r="B4705" s="260"/>
      <c r="C4705" s="264" t="str">
        <f>IF(ISERROR(VLOOKUP(B4705,'Tous les abonnés'!$A$6:$I$5491,2,0)),"",VLOOKUP(B4705,'Tous les abonnés'!$A$6:$I$5491,2,0))</f>
        <v/>
      </c>
      <c r="D4705" s="26"/>
      <c r="E4705" s="265"/>
      <c r="F4705" s="207" t="str">
        <f>IF(ISERROR(IF(VLOOKUP(D4705,Paramètres!$C$17:$H$33,6,0)="oui","illimité",VLOOKUP(D4705,Paramètres!$C$17:$H$33,5,0))),"",IF(VLOOKUP(D4705,Paramètres!$C$17:$H$33,6,0)="oui","illimité",VLOOKUP(D4705,Paramètres!$C$17:$H$33,5,0)))</f>
        <v/>
      </c>
      <c r="G4705" s="269" t="str">
        <f t="shared" si="441"/>
        <v/>
      </c>
      <c r="H4705" s="208"/>
      <c r="I4705" s="53"/>
      <c r="J4705" s="209"/>
      <c r="K4705" s="271"/>
      <c r="L4705" s="37"/>
      <c r="M4705" s="218"/>
      <c r="N4705" s="124"/>
      <c r="O4705" s="211" t="str">
        <f t="shared" ca="1" si="442"/>
        <v/>
      </c>
      <c r="P4705" s="212" t="str">
        <f>IF(ISERROR(VLOOKUP(L4705,Paramètres!$A$38:$B$40,2,0)),"",VLOOKUP(L4705,Paramètres!$A$38:$B$40,2,0))</f>
        <v/>
      </c>
      <c r="Q4705" s="211" t="str">
        <f t="shared" ca="1" si="443"/>
        <v/>
      </c>
      <c r="R4705" s="211" t="str">
        <f t="shared" si="439"/>
        <v/>
      </c>
      <c r="S4705" s="213" t="str">
        <f t="shared" ca="1" si="440"/>
        <v/>
      </c>
      <c r="T4705" s="214" t="str">
        <f t="shared" ca="1" si="444"/>
        <v/>
      </c>
    </row>
    <row r="4706" spans="1:20" x14ac:dyDescent="0.25">
      <c r="A4706" s="119" t="s">
        <v>10275</v>
      </c>
      <c r="B4706" s="260"/>
      <c r="C4706" s="264" t="str">
        <f>IF(ISERROR(VLOOKUP(B4706,'Tous les abonnés'!$A$6:$I$5491,2,0)),"",VLOOKUP(B4706,'Tous les abonnés'!$A$6:$I$5491,2,0))</f>
        <v/>
      </c>
      <c r="D4706" s="26"/>
      <c r="E4706" s="265"/>
      <c r="F4706" s="207" t="str">
        <f>IF(ISERROR(IF(VLOOKUP(D4706,Paramètres!$C$17:$H$33,6,0)="oui","illimité",VLOOKUP(D4706,Paramètres!$C$17:$H$33,5,0))),"",IF(VLOOKUP(D4706,Paramètres!$C$17:$H$33,6,0)="oui","illimité",VLOOKUP(D4706,Paramètres!$C$17:$H$33,5,0)))</f>
        <v/>
      </c>
      <c r="G4706" s="269" t="str">
        <f t="shared" si="441"/>
        <v/>
      </c>
      <c r="H4706" s="208"/>
      <c r="I4706" s="53"/>
      <c r="J4706" s="209"/>
      <c r="K4706" s="271"/>
      <c r="L4706" s="37"/>
      <c r="M4706" s="218"/>
      <c r="N4706" s="124"/>
      <c r="O4706" s="211" t="str">
        <f t="shared" ca="1" si="442"/>
        <v/>
      </c>
      <c r="P4706" s="212" t="str">
        <f>IF(ISERROR(VLOOKUP(L4706,Paramètres!$A$38:$B$40,2,0)),"",VLOOKUP(L4706,Paramètres!$A$38:$B$40,2,0))</f>
        <v/>
      </c>
      <c r="Q4706" s="211" t="str">
        <f t="shared" ca="1" si="443"/>
        <v/>
      </c>
      <c r="R4706" s="211" t="str">
        <f t="shared" si="439"/>
        <v/>
      </c>
      <c r="S4706" s="213" t="str">
        <f t="shared" ca="1" si="440"/>
        <v/>
      </c>
      <c r="T4706" s="214" t="str">
        <f t="shared" ca="1" si="444"/>
        <v/>
      </c>
    </row>
    <row r="4707" spans="1:20" x14ac:dyDescent="0.25">
      <c r="A4707" s="119" t="s">
        <v>10276</v>
      </c>
      <c r="B4707" s="260"/>
      <c r="C4707" s="264" t="str">
        <f>IF(ISERROR(VLOOKUP(B4707,'Tous les abonnés'!$A$6:$I$5491,2,0)),"",VLOOKUP(B4707,'Tous les abonnés'!$A$6:$I$5491,2,0))</f>
        <v/>
      </c>
      <c r="D4707" s="26"/>
      <c r="E4707" s="265"/>
      <c r="F4707" s="207" t="str">
        <f>IF(ISERROR(IF(VLOOKUP(D4707,Paramètres!$C$17:$H$33,6,0)="oui","illimité",VLOOKUP(D4707,Paramètres!$C$17:$H$33,5,0))),"",IF(VLOOKUP(D4707,Paramètres!$C$17:$H$33,6,0)="oui","illimité",VLOOKUP(D4707,Paramètres!$C$17:$H$33,5,0)))</f>
        <v/>
      </c>
      <c r="G4707" s="269" t="str">
        <f t="shared" si="441"/>
        <v/>
      </c>
      <c r="H4707" s="208"/>
      <c r="I4707" s="53"/>
      <c r="J4707" s="209"/>
      <c r="K4707" s="271"/>
      <c r="L4707" s="37"/>
      <c r="M4707" s="218"/>
      <c r="N4707" s="124"/>
      <c r="O4707" s="211" t="str">
        <f t="shared" ca="1" si="442"/>
        <v/>
      </c>
      <c r="P4707" s="212" t="str">
        <f>IF(ISERROR(VLOOKUP(L4707,Paramètres!$A$38:$B$40,2,0)),"",VLOOKUP(L4707,Paramètres!$A$38:$B$40,2,0))</f>
        <v/>
      </c>
      <c r="Q4707" s="211" t="str">
        <f t="shared" ca="1" si="443"/>
        <v/>
      </c>
      <c r="R4707" s="211" t="str">
        <f t="shared" si="439"/>
        <v/>
      </c>
      <c r="S4707" s="213" t="str">
        <f t="shared" ca="1" si="440"/>
        <v/>
      </c>
      <c r="T4707" s="214" t="str">
        <f t="shared" ca="1" si="444"/>
        <v/>
      </c>
    </row>
    <row r="4708" spans="1:20" x14ac:dyDescent="0.25">
      <c r="A4708" s="119" t="s">
        <v>10277</v>
      </c>
      <c r="B4708" s="260"/>
      <c r="C4708" s="264" t="str">
        <f>IF(ISERROR(VLOOKUP(B4708,'Tous les abonnés'!$A$6:$I$5491,2,0)),"",VLOOKUP(B4708,'Tous les abonnés'!$A$6:$I$5491,2,0))</f>
        <v/>
      </c>
      <c r="D4708" s="26"/>
      <c r="E4708" s="265"/>
      <c r="F4708" s="207" t="str">
        <f>IF(ISERROR(IF(VLOOKUP(D4708,Paramètres!$C$17:$H$33,6,0)="oui","illimité",VLOOKUP(D4708,Paramètres!$C$17:$H$33,5,0))),"",IF(VLOOKUP(D4708,Paramètres!$C$17:$H$33,6,0)="oui","illimité",VLOOKUP(D4708,Paramètres!$C$17:$H$33,5,0)))</f>
        <v/>
      </c>
      <c r="G4708" s="269" t="str">
        <f t="shared" si="441"/>
        <v/>
      </c>
      <c r="H4708" s="208"/>
      <c r="I4708" s="53"/>
      <c r="J4708" s="209"/>
      <c r="K4708" s="271"/>
      <c r="L4708" s="37"/>
      <c r="M4708" s="218"/>
      <c r="N4708" s="124"/>
      <c r="O4708" s="211" t="str">
        <f t="shared" ca="1" si="442"/>
        <v/>
      </c>
      <c r="P4708" s="212" t="str">
        <f>IF(ISERROR(VLOOKUP(L4708,Paramètres!$A$38:$B$40,2,0)),"",VLOOKUP(L4708,Paramètres!$A$38:$B$40,2,0))</f>
        <v/>
      </c>
      <c r="Q4708" s="211" t="str">
        <f t="shared" ca="1" si="443"/>
        <v/>
      </c>
      <c r="R4708" s="211" t="str">
        <f t="shared" si="439"/>
        <v/>
      </c>
      <c r="S4708" s="213" t="str">
        <f t="shared" ca="1" si="440"/>
        <v/>
      </c>
      <c r="T4708" s="214" t="str">
        <f t="shared" ca="1" si="444"/>
        <v/>
      </c>
    </row>
    <row r="4709" spans="1:20" x14ac:dyDescent="0.25">
      <c r="A4709" s="119" t="s">
        <v>10278</v>
      </c>
      <c r="B4709" s="260"/>
      <c r="C4709" s="264" t="str">
        <f>IF(ISERROR(VLOOKUP(B4709,'Tous les abonnés'!$A$6:$I$5491,2,0)),"",VLOOKUP(B4709,'Tous les abonnés'!$A$6:$I$5491,2,0))</f>
        <v/>
      </c>
      <c r="D4709" s="26"/>
      <c r="E4709" s="265"/>
      <c r="F4709" s="207" t="str">
        <f>IF(ISERROR(IF(VLOOKUP(D4709,Paramètres!$C$17:$H$33,6,0)="oui","illimité",VLOOKUP(D4709,Paramètres!$C$17:$H$33,5,0))),"",IF(VLOOKUP(D4709,Paramètres!$C$17:$H$33,6,0)="oui","illimité",VLOOKUP(D4709,Paramètres!$C$17:$H$33,5,0)))</f>
        <v/>
      </c>
      <c r="G4709" s="269" t="str">
        <f t="shared" si="441"/>
        <v/>
      </c>
      <c r="H4709" s="208"/>
      <c r="I4709" s="53"/>
      <c r="J4709" s="209"/>
      <c r="K4709" s="271"/>
      <c r="L4709" s="37"/>
      <c r="M4709" s="218"/>
      <c r="N4709" s="124"/>
      <c r="O4709" s="211" t="str">
        <f t="shared" ca="1" si="442"/>
        <v/>
      </c>
      <c r="P4709" s="212" t="str">
        <f>IF(ISERROR(VLOOKUP(L4709,Paramètres!$A$38:$B$40,2,0)),"",VLOOKUP(L4709,Paramètres!$A$38:$B$40,2,0))</f>
        <v/>
      </c>
      <c r="Q4709" s="211" t="str">
        <f t="shared" ca="1" si="443"/>
        <v/>
      </c>
      <c r="R4709" s="211" t="str">
        <f t="shared" si="439"/>
        <v/>
      </c>
      <c r="S4709" s="213" t="str">
        <f t="shared" ca="1" si="440"/>
        <v/>
      </c>
      <c r="T4709" s="214" t="str">
        <f t="shared" ca="1" si="444"/>
        <v/>
      </c>
    </row>
    <row r="4710" spans="1:20" x14ac:dyDescent="0.25">
      <c r="A4710" s="119" t="s">
        <v>10279</v>
      </c>
      <c r="B4710" s="260"/>
      <c r="C4710" s="264" t="str">
        <f>IF(ISERROR(VLOOKUP(B4710,'Tous les abonnés'!$A$6:$I$5491,2,0)),"",VLOOKUP(B4710,'Tous les abonnés'!$A$6:$I$5491,2,0))</f>
        <v/>
      </c>
      <c r="D4710" s="26"/>
      <c r="E4710" s="265"/>
      <c r="F4710" s="207" t="str">
        <f>IF(ISERROR(IF(VLOOKUP(D4710,Paramètres!$C$17:$H$33,6,0)="oui","illimité",VLOOKUP(D4710,Paramètres!$C$17:$H$33,5,0))),"",IF(VLOOKUP(D4710,Paramètres!$C$17:$H$33,6,0)="oui","illimité",VLOOKUP(D4710,Paramètres!$C$17:$H$33,5,0)))</f>
        <v/>
      </c>
      <c r="G4710" s="269" t="str">
        <f t="shared" si="441"/>
        <v/>
      </c>
      <c r="H4710" s="208"/>
      <c r="I4710" s="53"/>
      <c r="J4710" s="209"/>
      <c r="K4710" s="271"/>
      <c r="L4710" s="37"/>
      <c r="M4710" s="218"/>
      <c r="N4710" s="124"/>
      <c r="O4710" s="211" t="str">
        <f t="shared" ca="1" si="442"/>
        <v/>
      </c>
      <c r="P4710" s="212" t="str">
        <f>IF(ISERROR(VLOOKUP(L4710,Paramètres!$A$38:$B$40,2,0)),"",VLOOKUP(L4710,Paramètres!$A$38:$B$40,2,0))</f>
        <v/>
      </c>
      <c r="Q4710" s="211" t="str">
        <f t="shared" ca="1" si="443"/>
        <v/>
      </c>
      <c r="R4710" s="211" t="str">
        <f t="shared" si="439"/>
        <v/>
      </c>
      <c r="S4710" s="213" t="str">
        <f t="shared" ca="1" si="440"/>
        <v/>
      </c>
      <c r="T4710" s="214" t="str">
        <f t="shared" ca="1" si="444"/>
        <v/>
      </c>
    </row>
    <row r="4711" spans="1:20" x14ac:dyDescent="0.25">
      <c r="A4711" s="119" t="s">
        <v>10280</v>
      </c>
      <c r="B4711" s="260"/>
      <c r="C4711" s="264" t="str">
        <f>IF(ISERROR(VLOOKUP(B4711,'Tous les abonnés'!$A$6:$I$5491,2,0)),"",VLOOKUP(B4711,'Tous les abonnés'!$A$6:$I$5491,2,0))</f>
        <v/>
      </c>
      <c r="D4711" s="26"/>
      <c r="E4711" s="265"/>
      <c r="F4711" s="207" t="str">
        <f>IF(ISERROR(IF(VLOOKUP(D4711,Paramètres!$C$17:$H$33,6,0)="oui","illimité",VLOOKUP(D4711,Paramètres!$C$17:$H$33,5,0))),"",IF(VLOOKUP(D4711,Paramètres!$C$17:$H$33,6,0)="oui","illimité",VLOOKUP(D4711,Paramètres!$C$17:$H$33,5,0)))</f>
        <v/>
      </c>
      <c r="G4711" s="269" t="str">
        <f t="shared" si="441"/>
        <v/>
      </c>
      <c r="H4711" s="208"/>
      <c r="I4711" s="53"/>
      <c r="J4711" s="209"/>
      <c r="K4711" s="271"/>
      <c r="L4711" s="37"/>
      <c r="M4711" s="218"/>
      <c r="N4711" s="124"/>
      <c r="O4711" s="211" t="str">
        <f t="shared" ca="1" si="442"/>
        <v/>
      </c>
      <c r="P4711" s="212" t="str">
        <f>IF(ISERROR(VLOOKUP(L4711,Paramètres!$A$38:$B$40,2,0)),"",VLOOKUP(L4711,Paramètres!$A$38:$B$40,2,0))</f>
        <v/>
      </c>
      <c r="Q4711" s="211" t="str">
        <f t="shared" ca="1" si="443"/>
        <v/>
      </c>
      <c r="R4711" s="211" t="str">
        <f t="shared" si="439"/>
        <v/>
      </c>
      <c r="S4711" s="213" t="str">
        <f t="shared" ca="1" si="440"/>
        <v/>
      </c>
      <c r="T4711" s="214" t="str">
        <f t="shared" ca="1" si="444"/>
        <v/>
      </c>
    </row>
    <row r="4712" spans="1:20" x14ac:dyDescent="0.25">
      <c r="A4712" s="119" t="s">
        <v>10281</v>
      </c>
      <c r="B4712" s="260"/>
      <c r="C4712" s="264" t="str">
        <f>IF(ISERROR(VLOOKUP(B4712,'Tous les abonnés'!$A$6:$I$5491,2,0)),"",VLOOKUP(B4712,'Tous les abonnés'!$A$6:$I$5491,2,0))</f>
        <v/>
      </c>
      <c r="D4712" s="26"/>
      <c r="E4712" s="265"/>
      <c r="F4712" s="207" t="str">
        <f>IF(ISERROR(IF(VLOOKUP(D4712,Paramètres!$C$17:$H$33,6,0)="oui","illimité",VLOOKUP(D4712,Paramètres!$C$17:$H$33,5,0))),"",IF(VLOOKUP(D4712,Paramètres!$C$17:$H$33,6,0)="oui","illimité",VLOOKUP(D4712,Paramètres!$C$17:$H$33,5,0)))</f>
        <v/>
      </c>
      <c r="G4712" s="269" t="str">
        <f t="shared" si="441"/>
        <v/>
      </c>
      <c r="H4712" s="208"/>
      <c r="I4712" s="53"/>
      <c r="J4712" s="209"/>
      <c r="K4712" s="271"/>
      <c r="L4712" s="37"/>
      <c r="M4712" s="218"/>
      <c r="N4712" s="124"/>
      <c r="O4712" s="211" t="str">
        <f t="shared" ca="1" si="442"/>
        <v/>
      </c>
      <c r="P4712" s="212" t="str">
        <f>IF(ISERROR(VLOOKUP(L4712,Paramètres!$A$38:$B$40,2,0)),"",VLOOKUP(L4712,Paramètres!$A$38:$B$40,2,0))</f>
        <v/>
      </c>
      <c r="Q4712" s="211" t="str">
        <f t="shared" ca="1" si="443"/>
        <v/>
      </c>
      <c r="R4712" s="211" t="str">
        <f t="shared" si="439"/>
        <v/>
      </c>
      <c r="S4712" s="213" t="str">
        <f t="shared" ca="1" si="440"/>
        <v/>
      </c>
      <c r="T4712" s="214" t="str">
        <f t="shared" ca="1" si="444"/>
        <v/>
      </c>
    </row>
    <row r="4713" spans="1:20" x14ac:dyDescent="0.25">
      <c r="A4713" s="119" t="s">
        <v>10282</v>
      </c>
      <c r="B4713" s="260"/>
      <c r="C4713" s="264" t="str">
        <f>IF(ISERROR(VLOOKUP(B4713,'Tous les abonnés'!$A$6:$I$5491,2,0)),"",VLOOKUP(B4713,'Tous les abonnés'!$A$6:$I$5491,2,0))</f>
        <v/>
      </c>
      <c r="D4713" s="26"/>
      <c r="E4713" s="265"/>
      <c r="F4713" s="207" t="str">
        <f>IF(ISERROR(IF(VLOOKUP(D4713,Paramètres!$C$17:$H$33,6,0)="oui","illimité",VLOOKUP(D4713,Paramètres!$C$17:$H$33,5,0))),"",IF(VLOOKUP(D4713,Paramètres!$C$17:$H$33,6,0)="oui","illimité",VLOOKUP(D4713,Paramètres!$C$17:$H$33,5,0)))</f>
        <v/>
      </c>
      <c r="G4713" s="269" t="str">
        <f t="shared" si="441"/>
        <v/>
      </c>
      <c r="H4713" s="208"/>
      <c r="I4713" s="53"/>
      <c r="J4713" s="209"/>
      <c r="K4713" s="271"/>
      <c r="L4713" s="37"/>
      <c r="M4713" s="218"/>
      <c r="N4713" s="124"/>
      <c r="O4713" s="211" t="str">
        <f t="shared" ca="1" si="442"/>
        <v/>
      </c>
      <c r="P4713" s="212" t="str">
        <f>IF(ISERROR(VLOOKUP(L4713,Paramètres!$A$38:$B$40,2,0)),"",VLOOKUP(L4713,Paramètres!$A$38:$B$40,2,0))</f>
        <v/>
      </c>
      <c r="Q4713" s="211" t="str">
        <f t="shared" ca="1" si="443"/>
        <v/>
      </c>
      <c r="R4713" s="211" t="str">
        <f t="shared" si="439"/>
        <v/>
      </c>
      <c r="S4713" s="213" t="str">
        <f t="shared" ca="1" si="440"/>
        <v/>
      </c>
      <c r="T4713" s="214" t="str">
        <f t="shared" ca="1" si="444"/>
        <v/>
      </c>
    </row>
    <row r="4714" spans="1:20" x14ac:dyDescent="0.25">
      <c r="A4714" s="119" t="s">
        <v>10283</v>
      </c>
      <c r="B4714" s="260"/>
      <c r="C4714" s="264" t="str">
        <f>IF(ISERROR(VLOOKUP(B4714,'Tous les abonnés'!$A$6:$I$5491,2,0)),"",VLOOKUP(B4714,'Tous les abonnés'!$A$6:$I$5491,2,0))</f>
        <v/>
      </c>
      <c r="D4714" s="26"/>
      <c r="E4714" s="265"/>
      <c r="F4714" s="207" t="str">
        <f>IF(ISERROR(IF(VLOOKUP(D4714,Paramètres!$C$17:$H$33,6,0)="oui","illimité",VLOOKUP(D4714,Paramètres!$C$17:$H$33,5,0))),"",IF(VLOOKUP(D4714,Paramètres!$C$17:$H$33,6,0)="oui","illimité",VLOOKUP(D4714,Paramètres!$C$17:$H$33,5,0)))</f>
        <v/>
      </c>
      <c r="G4714" s="269" t="str">
        <f t="shared" si="441"/>
        <v/>
      </c>
      <c r="H4714" s="208"/>
      <c r="I4714" s="53"/>
      <c r="J4714" s="209"/>
      <c r="K4714" s="271"/>
      <c r="L4714" s="37"/>
      <c r="M4714" s="218"/>
      <c r="N4714" s="124"/>
      <c r="O4714" s="211" t="str">
        <f t="shared" ca="1" si="442"/>
        <v/>
      </c>
      <c r="P4714" s="212" t="str">
        <f>IF(ISERROR(VLOOKUP(L4714,Paramètres!$A$38:$B$40,2,0)),"",VLOOKUP(L4714,Paramètres!$A$38:$B$40,2,0))</f>
        <v/>
      </c>
      <c r="Q4714" s="211" t="str">
        <f t="shared" ca="1" si="443"/>
        <v/>
      </c>
      <c r="R4714" s="211" t="str">
        <f t="shared" si="439"/>
        <v/>
      </c>
      <c r="S4714" s="213" t="str">
        <f t="shared" ca="1" si="440"/>
        <v/>
      </c>
      <c r="T4714" s="214" t="str">
        <f t="shared" ca="1" si="444"/>
        <v/>
      </c>
    </row>
    <row r="4715" spans="1:20" x14ac:dyDescent="0.25">
      <c r="A4715" s="119" t="s">
        <v>10284</v>
      </c>
      <c r="B4715" s="260"/>
      <c r="C4715" s="264" t="str">
        <f>IF(ISERROR(VLOOKUP(B4715,'Tous les abonnés'!$A$6:$I$5491,2,0)),"",VLOOKUP(B4715,'Tous les abonnés'!$A$6:$I$5491,2,0))</f>
        <v/>
      </c>
      <c r="D4715" s="26"/>
      <c r="E4715" s="265"/>
      <c r="F4715" s="207" t="str">
        <f>IF(ISERROR(IF(VLOOKUP(D4715,Paramètres!$C$17:$H$33,6,0)="oui","illimité",VLOOKUP(D4715,Paramètres!$C$17:$H$33,5,0))),"",IF(VLOOKUP(D4715,Paramètres!$C$17:$H$33,6,0)="oui","illimité",VLOOKUP(D4715,Paramètres!$C$17:$H$33,5,0)))</f>
        <v/>
      </c>
      <c r="G4715" s="269" t="str">
        <f t="shared" si="441"/>
        <v/>
      </c>
      <c r="H4715" s="208"/>
      <c r="I4715" s="53"/>
      <c r="J4715" s="209"/>
      <c r="K4715" s="271"/>
      <c r="L4715" s="37"/>
      <c r="M4715" s="218"/>
      <c r="N4715" s="124"/>
      <c r="O4715" s="211" t="str">
        <f t="shared" ca="1" si="442"/>
        <v/>
      </c>
      <c r="P4715" s="212" t="str">
        <f>IF(ISERROR(VLOOKUP(L4715,Paramètres!$A$38:$B$40,2,0)),"",VLOOKUP(L4715,Paramètres!$A$38:$B$40,2,0))</f>
        <v/>
      </c>
      <c r="Q4715" s="211" t="str">
        <f t="shared" ca="1" si="443"/>
        <v/>
      </c>
      <c r="R4715" s="211" t="str">
        <f t="shared" si="439"/>
        <v/>
      </c>
      <c r="S4715" s="213" t="str">
        <f t="shared" ca="1" si="440"/>
        <v/>
      </c>
      <c r="T4715" s="214" t="str">
        <f t="shared" ca="1" si="444"/>
        <v/>
      </c>
    </row>
    <row r="4716" spans="1:20" x14ac:dyDescent="0.25">
      <c r="A4716" s="119" t="s">
        <v>10285</v>
      </c>
      <c r="B4716" s="260"/>
      <c r="C4716" s="264" t="str">
        <f>IF(ISERROR(VLOOKUP(B4716,'Tous les abonnés'!$A$6:$I$5491,2,0)),"",VLOOKUP(B4716,'Tous les abonnés'!$A$6:$I$5491,2,0))</f>
        <v/>
      </c>
      <c r="D4716" s="26"/>
      <c r="E4716" s="265"/>
      <c r="F4716" s="207" t="str">
        <f>IF(ISERROR(IF(VLOOKUP(D4716,Paramètres!$C$17:$H$33,6,0)="oui","illimité",VLOOKUP(D4716,Paramètres!$C$17:$H$33,5,0))),"",IF(VLOOKUP(D4716,Paramètres!$C$17:$H$33,6,0)="oui","illimité",VLOOKUP(D4716,Paramètres!$C$17:$H$33,5,0)))</f>
        <v/>
      </c>
      <c r="G4716" s="269" t="str">
        <f t="shared" si="441"/>
        <v/>
      </c>
      <c r="H4716" s="208"/>
      <c r="I4716" s="53"/>
      <c r="J4716" s="209"/>
      <c r="K4716" s="271"/>
      <c r="L4716" s="37"/>
      <c r="M4716" s="218"/>
      <c r="N4716" s="124"/>
      <c r="O4716" s="211" t="str">
        <f t="shared" ca="1" si="442"/>
        <v/>
      </c>
      <c r="P4716" s="212" t="str">
        <f>IF(ISERROR(VLOOKUP(L4716,Paramètres!$A$38:$B$40,2,0)),"",VLOOKUP(L4716,Paramètres!$A$38:$B$40,2,0))</f>
        <v/>
      </c>
      <c r="Q4716" s="211" t="str">
        <f t="shared" ca="1" si="443"/>
        <v/>
      </c>
      <c r="R4716" s="211" t="str">
        <f t="shared" si="439"/>
        <v/>
      </c>
      <c r="S4716" s="213" t="str">
        <f t="shared" ca="1" si="440"/>
        <v/>
      </c>
      <c r="T4716" s="214" t="str">
        <f t="shared" ca="1" si="444"/>
        <v/>
      </c>
    </row>
    <row r="4717" spans="1:20" x14ac:dyDescent="0.25">
      <c r="A4717" s="119" t="s">
        <v>10286</v>
      </c>
      <c r="B4717" s="260"/>
      <c r="C4717" s="264" t="str">
        <f>IF(ISERROR(VLOOKUP(B4717,'Tous les abonnés'!$A$6:$I$5491,2,0)),"",VLOOKUP(B4717,'Tous les abonnés'!$A$6:$I$5491,2,0))</f>
        <v/>
      </c>
      <c r="D4717" s="26"/>
      <c r="E4717" s="265"/>
      <c r="F4717" s="207" t="str">
        <f>IF(ISERROR(IF(VLOOKUP(D4717,Paramètres!$C$17:$H$33,6,0)="oui","illimité",VLOOKUP(D4717,Paramètres!$C$17:$H$33,5,0))),"",IF(VLOOKUP(D4717,Paramètres!$C$17:$H$33,6,0)="oui","illimité",VLOOKUP(D4717,Paramètres!$C$17:$H$33,5,0)))</f>
        <v/>
      </c>
      <c r="G4717" s="269" t="str">
        <f t="shared" si="441"/>
        <v/>
      </c>
      <c r="H4717" s="208"/>
      <c r="I4717" s="53"/>
      <c r="J4717" s="209"/>
      <c r="K4717" s="271"/>
      <c r="L4717" s="37"/>
      <c r="M4717" s="218"/>
      <c r="N4717" s="124"/>
      <c r="O4717" s="211" t="str">
        <f t="shared" ca="1" si="442"/>
        <v/>
      </c>
      <c r="P4717" s="212" t="str">
        <f>IF(ISERROR(VLOOKUP(L4717,Paramètres!$A$38:$B$40,2,0)),"",VLOOKUP(L4717,Paramètres!$A$38:$B$40,2,0))</f>
        <v/>
      </c>
      <c r="Q4717" s="211" t="str">
        <f t="shared" ca="1" si="443"/>
        <v/>
      </c>
      <c r="R4717" s="211" t="str">
        <f t="shared" si="439"/>
        <v/>
      </c>
      <c r="S4717" s="213" t="str">
        <f t="shared" ca="1" si="440"/>
        <v/>
      </c>
      <c r="T4717" s="214" t="str">
        <f t="shared" ca="1" si="444"/>
        <v/>
      </c>
    </row>
    <row r="4718" spans="1:20" x14ac:dyDescent="0.25">
      <c r="A4718" s="119" t="s">
        <v>10287</v>
      </c>
      <c r="B4718" s="260"/>
      <c r="C4718" s="264" t="str">
        <f>IF(ISERROR(VLOOKUP(B4718,'Tous les abonnés'!$A$6:$I$5491,2,0)),"",VLOOKUP(B4718,'Tous les abonnés'!$A$6:$I$5491,2,0))</f>
        <v/>
      </c>
      <c r="D4718" s="26"/>
      <c r="E4718" s="265"/>
      <c r="F4718" s="207" t="str">
        <f>IF(ISERROR(IF(VLOOKUP(D4718,Paramètres!$C$17:$H$33,6,0)="oui","illimité",VLOOKUP(D4718,Paramètres!$C$17:$H$33,5,0))),"",IF(VLOOKUP(D4718,Paramètres!$C$17:$H$33,6,0)="oui","illimité",VLOOKUP(D4718,Paramètres!$C$17:$H$33,5,0)))</f>
        <v/>
      </c>
      <c r="G4718" s="269" t="str">
        <f t="shared" si="441"/>
        <v/>
      </c>
      <c r="H4718" s="208"/>
      <c r="I4718" s="53"/>
      <c r="J4718" s="209"/>
      <c r="K4718" s="271"/>
      <c r="L4718" s="37"/>
      <c r="M4718" s="218"/>
      <c r="N4718" s="124"/>
      <c r="O4718" s="211" t="str">
        <f t="shared" ca="1" si="442"/>
        <v/>
      </c>
      <c r="P4718" s="212" t="str">
        <f>IF(ISERROR(VLOOKUP(L4718,Paramètres!$A$38:$B$40,2,0)),"",VLOOKUP(L4718,Paramètres!$A$38:$B$40,2,0))</f>
        <v/>
      </c>
      <c r="Q4718" s="211" t="str">
        <f t="shared" ca="1" si="443"/>
        <v/>
      </c>
      <c r="R4718" s="211" t="str">
        <f t="shared" si="439"/>
        <v/>
      </c>
      <c r="S4718" s="213" t="str">
        <f t="shared" ca="1" si="440"/>
        <v/>
      </c>
      <c r="T4718" s="214" t="str">
        <f t="shared" ca="1" si="444"/>
        <v/>
      </c>
    </row>
    <row r="4719" spans="1:20" x14ac:dyDescent="0.25">
      <c r="A4719" s="119" t="s">
        <v>10288</v>
      </c>
      <c r="B4719" s="260"/>
      <c r="C4719" s="264" t="str">
        <f>IF(ISERROR(VLOOKUP(B4719,'Tous les abonnés'!$A$6:$I$5491,2,0)),"",VLOOKUP(B4719,'Tous les abonnés'!$A$6:$I$5491,2,0))</f>
        <v/>
      </c>
      <c r="D4719" s="26"/>
      <c r="E4719" s="265"/>
      <c r="F4719" s="207" t="str">
        <f>IF(ISERROR(IF(VLOOKUP(D4719,Paramètres!$C$17:$H$33,6,0)="oui","illimité",VLOOKUP(D4719,Paramètres!$C$17:$H$33,5,0))),"",IF(VLOOKUP(D4719,Paramètres!$C$17:$H$33,6,0)="oui","illimité",VLOOKUP(D4719,Paramètres!$C$17:$H$33,5,0)))</f>
        <v/>
      </c>
      <c r="G4719" s="269" t="str">
        <f t="shared" si="441"/>
        <v/>
      </c>
      <c r="H4719" s="208"/>
      <c r="I4719" s="53"/>
      <c r="J4719" s="209"/>
      <c r="K4719" s="271"/>
      <c r="L4719" s="37"/>
      <c r="M4719" s="218"/>
      <c r="N4719" s="124"/>
      <c r="O4719" s="211" t="str">
        <f t="shared" ca="1" si="442"/>
        <v/>
      </c>
      <c r="P4719" s="212" t="str">
        <f>IF(ISERROR(VLOOKUP(L4719,Paramètres!$A$38:$B$40,2,0)),"",VLOOKUP(L4719,Paramètres!$A$38:$B$40,2,0))</f>
        <v/>
      </c>
      <c r="Q4719" s="211" t="str">
        <f t="shared" ca="1" si="443"/>
        <v/>
      </c>
      <c r="R4719" s="211" t="str">
        <f t="shared" si="439"/>
        <v/>
      </c>
      <c r="S4719" s="213" t="str">
        <f t="shared" ca="1" si="440"/>
        <v/>
      </c>
      <c r="T4719" s="214" t="str">
        <f t="shared" ca="1" si="444"/>
        <v/>
      </c>
    </row>
    <row r="4720" spans="1:20" x14ac:dyDescent="0.25">
      <c r="A4720" s="119" t="s">
        <v>10289</v>
      </c>
      <c r="B4720" s="260"/>
      <c r="C4720" s="264" t="str">
        <f>IF(ISERROR(VLOOKUP(B4720,'Tous les abonnés'!$A$6:$I$5491,2,0)),"",VLOOKUP(B4720,'Tous les abonnés'!$A$6:$I$5491,2,0))</f>
        <v/>
      </c>
      <c r="D4720" s="26"/>
      <c r="E4720" s="265"/>
      <c r="F4720" s="207" t="str">
        <f>IF(ISERROR(IF(VLOOKUP(D4720,Paramètres!$C$17:$H$33,6,0)="oui","illimité",VLOOKUP(D4720,Paramètres!$C$17:$H$33,5,0))),"",IF(VLOOKUP(D4720,Paramètres!$C$17:$H$33,6,0)="oui","illimité",VLOOKUP(D4720,Paramètres!$C$17:$H$33,5,0)))</f>
        <v/>
      </c>
      <c r="G4720" s="269" t="str">
        <f t="shared" si="441"/>
        <v/>
      </c>
      <c r="H4720" s="208"/>
      <c r="I4720" s="53"/>
      <c r="J4720" s="209"/>
      <c r="K4720" s="271"/>
      <c r="L4720" s="37"/>
      <c r="M4720" s="218"/>
      <c r="N4720" s="124"/>
      <c r="O4720" s="211" t="str">
        <f t="shared" ca="1" si="442"/>
        <v/>
      </c>
      <c r="P4720" s="212" t="str">
        <f>IF(ISERROR(VLOOKUP(L4720,Paramètres!$A$38:$B$40,2,0)),"",VLOOKUP(L4720,Paramètres!$A$38:$B$40,2,0))</f>
        <v/>
      </c>
      <c r="Q4720" s="211" t="str">
        <f t="shared" ca="1" si="443"/>
        <v/>
      </c>
      <c r="R4720" s="211" t="str">
        <f t="shared" si="439"/>
        <v/>
      </c>
      <c r="S4720" s="213" t="str">
        <f t="shared" ca="1" si="440"/>
        <v/>
      </c>
      <c r="T4720" s="214" t="str">
        <f t="shared" ca="1" si="444"/>
        <v/>
      </c>
    </row>
    <row r="4721" spans="1:20" x14ac:dyDescent="0.25">
      <c r="A4721" s="119" t="s">
        <v>10290</v>
      </c>
      <c r="B4721" s="260"/>
      <c r="C4721" s="264" t="str">
        <f>IF(ISERROR(VLOOKUP(B4721,'Tous les abonnés'!$A$6:$I$5491,2,0)),"",VLOOKUP(B4721,'Tous les abonnés'!$A$6:$I$5491,2,0))</f>
        <v/>
      </c>
      <c r="D4721" s="26"/>
      <c r="E4721" s="265"/>
      <c r="F4721" s="207" t="str">
        <f>IF(ISERROR(IF(VLOOKUP(D4721,Paramètres!$C$17:$H$33,6,0)="oui","illimité",VLOOKUP(D4721,Paramètres!$C$17:$H$33,5,0))),"",IF(VLOOKUP(D4721,Paramètres!$C$17:$H$33,6,0)="oui","illimité",VLOOKUP(D4721,Paramètres!$C$17:$H$33,5,0)))</f>
        <v/>
      </c>
      <c r="G4721" s="269" t="str">
        <f t="shared" si="441"/>
        <v/>
      </c>
      <c r="H4721" s="208"/>
      <c r="I4721" s="53"/>
      <c r="J4721" s="209"/>
      <c r="K4721" s="271"/>
      <c r="L4721" s="37"/>
      <c r="M4721" s="218"/>
      <c r="N4721" s="124"/>
      <c r="O4721" s="211" t="str">
        <f t="shared" ca="1" si="442"/>
        <v/>
      </c>
      <c r="P4721" s="212" t="str">
        <f>IF(ISERROR(VLOOKUP(L4721,Paramètres!$A$38:$B$40,2,0)),"",VLOOKUP(L4721,Paramètres!$A$38:$B$40,2,0))</f>
        <v/>
      </c>
      <c r="Q4721" s="211" t="str">
        <f t="shared" ca="1" si="443"/>
        <v/>
      </c>
      <c r="R4721" s="211" t="str">
        <f t="shared" si="439"/>
        <v/>
      </c>
      <c r="S4721" s="213" t="str">
        <f t="shared" ca="1" si="440"/>
        <v/>
      </c>
      <c r="T4721" s="214" t="str">
        <f t="shared" ca="1" si="444"/>
        <v/>
      </c>
    </row>
    <row r="4722" spans="1:20" x14ac:dyDescent="0.25">
      <c r="A4722" s="119" t="s">
        <v>10291</v>
      </c>
      <c r="B4722" s="260"/>
      <c r="C4722" s="264" t="str">
        <f>IF(ISERROR(VLOOKUP(B4722,'Tous les abonnés'!$A$6:$I$5491,2,0)),"",VLOOKUP(B4722,'Tous les abonnés'!$A$6:$I$5491,2,0))</f>
        <v/>
      </c>
      <c r="D4722" s="26"/>
      <c r="E4722" s="265"/>
      <c r="F4722" s="207" t="str">
        <f>IF(ISERROR(IF(VLOOKUP(D4722,Paramètres!$C$17:$H$33,6,0)="oui","illimité",VLOOKUP(D4722,Paramètres!$C$17:$H$33,5,0))),"",IF(VLOOKUP(D4722,Paramètres!$C$17:$H$33,6,0)="oui","illimité",VLOOKUP(D4722,Paramètres!$C$17:$H$33,5,0)))</f>
        <v/>
      </c>
      <c r="G4722" s="269" t="str">
        <f t="shared" si="441"/>
        <v/>
      </c>
      <c r="H4722" s="208"/>
      <c r="I4722" s="53"/>
      <c r="J4722" s="209"/>
      <c r="K4722" s="271"/>
      <c r="L4722" s="37"/>
      <c r="M4722" s="218"/>
      <c r="N4722" s="124"/>
      <c r="O4722" s="211" t="str">
        <f t="shared" ca="1" si="442"/>
        <v/>
      </c>
      <c r="P4722" s="212" t="str">
        <f>IF(ISERROR(VLOOKUP(L4722,Paramètres!$A$38:$B$40,2,0)),"",VLOOKUP(L4722,Paramètres!$A$38:$B$40,2,0))</f>
        <v/>
      </c>
      <c r="Q4722" s="211" t="str">
        <f t="shared" ca="1" si="443"/>
        <v/>
      </c>
      <c r="R4722" s="211" t="str">
        <f t="shared" si="439"/>
        <v/>
      </c>
      <c r="S4722" s="213" t="str">
        <f t="shared" ca="1" si="440"/>
        <v/>
      </c>
      <c r="T4722" s="214" t="str">
        <f t="shared" ca="1" si="444"/>
        <v/>
      </c>
    </row>
    <row r="4723" spans="1:20" x14ac:dyDescent="0.25">
      <c r="A4723" s="119" t="s">
        <v>10292</v>
      </c>
      <c r="B4723" s="260"/>
      <c r="C4723" s="264" t="str">
        <f>IF(ISERROR(VLOOKUP(B4723,'Tous les abonnés'!$A$6:$I$5491,2,0)),"",VLOOKUP(B4723,'Tous les abonnés'!$A$6:$I$5491,2,0))</f>
        <v/>
      </c>
      <c r="D4723" s="26"/>
      <c r="E4723" s="265"/>
      <c r="F4723" s="207" t="str">
        <f>IF(ISERROR(IF(VLOOKUP(D4723,Paramètres!$C$17:$H$33,6,0)="oui","illimité",VLOOKUP(D4723,Paramètres!$C$17:$H$33,5,0))),"",IF(VLOOKUP(D4723,Paramètres!$C$17:$H$33,6,0)="oui","illimité",VLOOKUP(D4723,Paramètres!$C$17:$H$33,5,0)))</f>
        <v/>
      </c>
      <c r="G4723" s="269" t="str">
        <f t="shared" si="441"/>
        <v/>
      </c>
      <c r="H4723" s="208"/>
      <c r="I4723" s="53"/>
      <c r="J4723" s="209"/>
      <c r="K4723" s="271"/>
      <c r="L4723" s="37"/>
      <c r="M4723" s="218"/>
      <c r="N4723" s="124"/>
      <c r="O4723" s="211" t="str">
        <f t="shared" ca="1" si="442"/>
        <v/>
      </c>
      <c r="P4723" s="212" t="str">
        <f>IF(ISERROR(VLOOKUP(L4723,Paramètres!$A$38:$B$40,2,0)),"",VLOOKUP(L4723,Paramètres!$A$38:$B$40,2,0))</f>
        <v/>
      </c>
      <c r="Q4723" s="211" t="str">
        <f t="shared" ca="1" si="443"/>
        <v/>
      </c>
      <c r="R4723" s="211" t="str">
        <f t="shared" si="439"/>
        <v/>
      </c>
      <c r="S4723" s="213" t="str">
        <f t="shared" ca="1" si="440"/>
        <v/>
      </c>
      <c r="T4723" s="214" t="str">
        <f t="shared" ca="1" si="444"/>
        <v/>
      </c>
    </row>
    <row r="4724" spans="1:20" x14ac:dyDescent="0.25">
      <c r="A4724" s="119" t="s">
        <v>10293</v>
      </c>
      <c r="B4724" s="260"/>
      <c r="C4724" s="264" t="str">
        <f>IF(ISERROR(VLOOKUP(B4724,'Tous les abonnés'!$A$6:$I$5491,2,0)),"",VLOOKUP(B4724,'Tous les abonnés'!$A$6:$I$5491,2,0))</f>
        <v/>
      </c>
      <c r="D4724" s="26"/>
      <c r="E4724" s="265"/>
      <c r="F4724" s="207" t="str">
        <f>IF(ISERROR(IF(VLOOKUP(D4724,Paramètres!$C$17:$H$33,6,0)="oui","illimité",VLOOKUP(D4724,Paramètres!$C$17:$H$33,5,0))),"",IF(VLOOKUP(D4724,Paramètres!$C$17:$H$33,6,0)="oui","illimité",VLOOKUP(D4724,Paramètres!$C$17:$H$33,5,0)))</f>
        <v/>
      </c>
      <c r="G4724" s="269" t="str">
        <f t="shared" si="441"/>
        <v/>
      </c>
      <c r="H4724" s="208"/>
      <c r="I4724" s="53"/>
      <c r="J4724" s="209"/>
      <c r="K4724" s="271"/>
      <c r="L4724" s="37"/>
      <c r="M4724" s="218"/>
      <c r="N4724" s="124"/>
      <c r="O4724" s="211" t="str">
        <f t="shared" ca="1" si="442"/>
        <v/>
      </c>
      <c r="P4724" s="212" t="str">
        <f>IF(ISERROR(VLOOKUP(L4724,Paramètres!$A$38:$B$40,2,0)),"",VLOOKUP(L4724,Paramètres!$A$38:$B$40,2,0))</f>
        <v/>
      </c>
      <c r="Q4724" s="211" t="str">
        <f t="shared" ca="1" si="443"/>
        <v/>
      </c>
      <c r="R4724" s="211" t="str">
        <f t="shared" si="439"/>
        <v/>
      </c>
      <c r="S4724" s="213" t="str">
        <f t="shared" ca="1" si="440"/>
        <v/>
      </c>
      <c r="T4724" s="214" t="str">
        <f t="shared" ca="1" si="444"/>
        <v/>
      </c>
    </row>
    <row r="4725" spans="1:20" x14ac:dyDescent="0.25">
      <c r="A4725" s="119" t="s">
        <v>10294</v>
      </c>
      <c r="B4725" s="260"/>
      <c r="C4725" s="264" t="str">
        <f>IF(ISERROR(VLOOKUP(B4725,'Tous les abonnés'!$A$6:$I$5491,2,0)),"",VLOOKUP(B4725,'Tous les abonnés'!$A$6:$I$5491,2,0))</f>
        <v/>
      </c>
      <c r="D4725" s="26"/>
      <c r="E4725" s="265"/>
      <c r="F4725" s="207" t="str">
        <f>IF(ISERROR(IF(VLOOKUP(D4725,Paramètres!$C$17:$H$33,6,0)="oui","illimité",VLOOKUP(D4725,Paramètres!$C$17:$H$33,5,0))),"",IF(VLOOKUP(D4725,Paramètres!$C$17:$H$33,6,0)="oui","illimité",VLOOKUP(D4725,Paramètres!$C$17:$H$33,5,0)))</f>
        <v/>
      </c>
      <c r="G4725" s="269" t="str">
        <f t="shared" si="441"/>
        <v/>
      </c>
      <c r="H4725" s="208"/>
      <c r="I4725" s="53"/>
      <c r="J4725" s="209"/>
      <c r="K4725" s="271"/>
      <c r="L4725" s="37"/>
      <c r="M4725" s="218"/>
      <c r="N4725" s="124"/>
      <c r="O4725" s="211" t="str">
        <f t="shared" ca="1" si="442"/>
        <v/>
      </c>
      <c r="P4725" s="212" t="str">
        <f>IF(ISERROR(VLOOKUP(L4725,Paramètres!$A$38:$B$40,2,0)),"",VLOOKUP(L4725,Paramètres!$A$38:$B$40,2,0))</f>
        <v/>
      </c>
      <c r="Q4725" s="211" t="str">
        <f t="shared" ca="1" si="443"/>
        <v/>
      </c>
      <c r="R4725" s="211" t="str">
        <f t="shared" si="439"/>
        <v/>
      </c>
      <c r="S4725" s="213" t="str">
        <f t="shared" ca="1" si="440"/>
        <v/>
      </c>
      <c r="T4725" s="214" t="str">
        <f t="shared" ca="1" si="444"/>
        <v/>
      </c>
    </row>
    <row r="4726" spans="1:20" x14ac:dyDescent="0.25">
      <c r="A4726" s="119" t="s">
        <v>10295</v>
      </c>
      <c r="B4726" s="260"/>
      <c r="C4726" s="264" t="str">
        <f>IF(ISERROR(VLOOKUP(B4726,'Tous les abonnés'!$A$6:$I$5491,2,0)),"",VLOOKUP(B4726,'Tous les abonnés'!$A$6:$I$5491,2,0))</f>
        <v/>
      </c>
      <c r="D4726" s="26"/>
      <c r="E4726" s="265"/>
      <c r="F4726" s="207" t="str">
        <f>IF(ISERROR(IF(VLOOKUP(D4726,Paramètres!$C$17:$H$33,6,0)="oui","illimité",VLOOKUP(D4726,Paramètres!$C$17:$H$33,5,0))),"",IF(VLOOKUP(D4726,Paramètres!$C$17:$H$33,6,0)="oui","illimité",VLOOKUP(D4726,Paramètres!$C$17:$H$33,5,0)))</f>
        <v/>
      </c>
      <c r="G4726" s="269" t="str">
        <f t="shared" si="441"/>
        <v/>
      </c>
      <c r="H4726" s="208"/>
      <c r="I4726" s="53"/>
      <c r="J4726" s="209"/>
      <c r="K4726" s="271"/>
      <c r="L4726" s="37"/>
      <c r="M4726" s="218"/>
      <c r="N4726" s="124"/>
      <c r="O4726" s="211" t="str">
        <f t="shared" ca="1" si="442"/>
        <v/>
      </c>
      <c r="P4726" s="212" t="str">
        <f>IF(ISERROR(VLOOKUP(L4726,Paramètres!$A$38:$B$40,2,0)),"",VLOOKUP(L4726,Paramètres!$A$38:$B$40,2,0))</f>
        <v/>
      </c>
      <c r="Q4726" s="211" t="str">
        <f t="shared" ca="1" si="443"/>
        <v/>
      </c>
      <c r="R4726" s="211" t="str">
        <f t="shared" si="439"/>
        <v/>
      </c>
      <c r="S4726" s="213" t="str">
        <f t="shared" ca="1" si="440"/>
        <v/>
      </c>
      <c r="T4726" s="214" t="str">
        <f t="shared" ca="1" si="444"/>
        <v/>
      </c>
    </row>
    <row r="4727" spans="1:20" x14ac:dyDescent="0.25">
      <c r="A4727" s="119" t="s">
        <v>10296</v>
      </c>
      <c r="B4727" s="260"/>
      <c r="C4727" s="264" t="str">
        <f>IF(ISERROR(VLOOKUP(B4727,'Tous les abonnés'!$A$6:$I$5491,2,0)),"",VLOOKUP(B4727,'Tous les abonnés'!$A$6:$I$5491,2,0))</f>
        <v/>
      </c>
      <c r="D4727" s="26"/>
      <c r="E4727" s="265"/>
      <c r="F4727" s="207" t="str">
        <f>IF(ISERROR(IF(VLOOKUP(D4727,Paramètres!$C$17:$H$33,6,0)="oui","illimité",VLOOKUP(D4727,Paramètres!$C$17:$H$33,5,0))),"",IF(VLOOKUP(D4727,Paramètres!$C$17:$H$33,6,0)="oui","illimité",VLOOKUP(D4727,Paramètres!$C$17:$H$33,5,0)))</f>
        <v/>
      </c>
      <c r="G4727" s="269" t="str">
        <f t="shared" si="441"/>
        <v/>
      </c>
      <c r="H4727" s="208"/>
      <c r="I4727" s="53"/>
      <c r="J4727" s="209"/>
      <c r="K4727" s="271"/>
      <c r="L4727" s="37"/>
      <c r="M4727" s="218"/>
      <c r="N4727" s="124"/>
      <c r="O4727" s="211" t="str">
        <f t="shared" ca="1" si="442"/>
        <v/>
      </c>
      <c r="P4727" s="212" t="str">
        <f>IF(ISERROR(VLOOKUP(L4727,Paramètres!$A$38:$B$40,2,0)),"",VLOOKUP(L4727,Paramètres!$A$38:$B$40,2,0))</f>
        <v/>
      </c>
      <c r="Q4727" s="211" t="str">
        <f t="shared" ca="1" si="443"/>
        <v/>
      </c>
      <c r="R4727" s="211" t="str">
        <f t="shared" si="439"/>
        <v/>
      </c>
      <c r="S4727" s="213" t="str">
        <f t="shared" ca="1" si="440"/>
        <v/>
      </c>
      <c r="T4727" s="214" t="str">
        <f t="shared" ca="1" si="444"/>
        <v/>
      </c>
    </row>
    <row r="4728" spans="1:20" x14ac:dyDescent="0.25">
      <c r="A4728" s="119" t="s">
        <v>10297</v>
      </c>
      <c r="B4728" s="260"/>
      <c r="C4728" s="264" t="str">
        <f>IF(ISERROR(VLOOKUP(B4728,'Tous les abonnés'!$A$6:$I$5491,2,0)),"",VLOOKUP(B4728,'Tous les abonnés'!$A$6:$I$5491,2,0))</f>
        <v/>
      </c>
      <c r="D4728" s="26"/>
      <c r="E4728" s="265"/>
      <c r="F4728" s="207" t="str">
        <f>IF(ISERROR(IF(VLOOKUP(D4728,Paramètres!$C$17:$H$33,6,0)="oui","illimité",VLOOKUP(D4728,Paramètres!$C$17:$H$33,5,0))),"",IF(VLOOKUP(D4728,Paramètres!$C$17:$H$33,6,0)="oui","illimité",VLOOKUP(D4728,Paramètres!$C$17:$H$33,5,0)))</f>
        <v/>
      </c>
      <c r="G4728" s="269" t="str">
        <f t="shared" si="441"/>
        <v/>
      </c>
      <c r="H4728" s="208"/>
      <c r="I4728" s="53"/>
      <c r="J4728" s="209"/>
      <c r="K4728" s="271"/>
      <c r="L4728" s="37"/>
      <c r="M4728" s="218"/>
      <c r="N4728" s="124"/>
      <c r="O4728" s="211" t="str">
        <f t="shared" ca="1" si="442"/>
        <v/>
      </c>
      <c r="P4728" s="212" t="str">
        <f>IF(ISERROR(VLOOKUP(L4728,Paramètres!$A$38:$B$40,2,0)),"",VLOOKUP(L4728,Paramètres!$A$38:$B$40,2,0))</f>
        <v/>
      </c>
      <c r="Q4728" s="211" t="str">
        <f t="shared" ca="1" si="443"/>
        <v/>
      </c>
      <c r="R4728" s="211" t="str">
        <f t="shared" si="439"/>
        <v/>
      </c>
      <c r="S4728" s="213" t="str">
        <f t="shared" ca="1" si="440"/>
        <v/>
      </c>
      <c r="T4728" s="214" t="str">
        <f t="shared" ca="1" si="444"/>
        <v/>
      </c>
    </row>
    <row r="4729" spans="1:20" x14ac:dyDescent="0.25">
      <c r="A4729" s="119" t="s">
        <v>10298</v>
      </c>
      <c r="B4729" s="260"/>
      <c r="C4729" s="264" t="str">
        <f>IF(ISERROR(VLOOKUP(B4729,'Tous les abonnés'!$A$6:$I$5491,2,0)),"",VLOOKUP(B4729,'Tous les abonnés'!$A$6:$I$5491,2,0))</f>
        <v/>
      </c>
      <c r="D4729" s="26"/>
      <c r="E4729" s="265"/>
      <c r="F4729" s="207" t="str">
        <f>IF(ISERROR(IF(VLOOKUP(D4729,Paramètres!$C$17:$H$33,6,0)="oui","illimité",VLOOKUP(D4729,Paramètres!$C$17:$H$33,5,0))),"",IF(VLOOKUP(D4729,Paramètres!$C$17:$H$33,6,0)="oui","illimité",VLOOKUP(D4729,Paramètres!$C$17:$H$33,5,0)))</f>
        <v/>
      </c>
      <c r="G4729" s="269" t="str">
        <f t="shared" si="441"/>
        <v/>
      </c>
      <c r="H4729" s="208"/>
      <c r="I4729" s="53"/>
      <c r="J4729" s="209"/>
      <c r="K4729" s="271"/>
      <c r="L4729" s="37"/>
      <c r="M4729" s="218"/>
      <c r="N4729" s="124"/>
      <c r="O4729" s="211" t="str">
        <f t="shared" ca="1" si="442"/>
        <v/>
      </c>
      <c r="P4729" s="212" t="str">
        <f>IF(ISERROR(VLOOKUP(L4729,Paramètres!$A$38:$B$40,2,0)),"",VLOOKUP(L4729,Paramètres!$A$38:$B$40,2,0))</f>
        <v/>
      </c>
      <c r="Q4729" s="211" t="str">
        <f t="shared" ca="1" si="443"/>
        <v/>
      </c>
      <c r="R4729" s="211" t="str">
        <f t="shared" si="439"/>
        <v/>
      </c>
      <c r="S4729" s="213" t="str">
        <f t="shared" ca="1" si="440"/>
        <v/>
      </c>
      <c r="T4729" s="214" t="str">
        <f t="shared" ca="1" si="444"/>
        <v/>
      </c>
    </row>
    <row r="4730" spans="1:20" x14ac:dyDescent="0.25">
      <c r="A4730" s="119" t="s">
        <v>10299</v>
      </c>
      <c r="B4730" s="260"/>
      <c r="C4730" s="264" t="str">
        <f>IF(ISERROR(VLOOKUP(B4730,'Tous les abonnés'!$A$6:$I$5491,2,0)),"",VLOOKUP(B4730,'Tous les abonnés'!$A$6:$I$5491,2,0))</f>
        <v/>
      </c>
      <c r="D4730" s="26"/>
      <c r="E4730" s="265"/>
      <c r="F4730" s="207" t="str">
        <f>IF(ISERROR(IF(VLOOKUP(D4730,Paramètres!$C$17:$H$33,6,0)="oui","illimité",VLOOKUP(D4730,Paramètres!$C$17:$H$33,5,0))),"",IF(VLOOKUP(D4730,Paramètres!$C$17:$H$33,6,0)="oui","illimité",VLOOKUP(D4730,Paramètres!$C$17:$H$33,5,0)))</f>
        <v/>
      </c>
      <c r="G4730" s="269" t="str">
        <f t="shared" si="441"/>
        <v/>
      </c>
      <c r="H4730" s="208"/>
      <c r="I4730" s="53"/>
      <c r="J4730" s="209"/>
      <c r="K4730" s="271"/>
      <c r="L4730" s="37"/>
      <c r="M4730" s="218"/>
      <c r="N4730" s="124"/>
      <c r="O4730" s="211" t="str">
        <f t="shared" ca="1" si="442"/>
        <v/>
      </c>
      <c r="P4730" s="212" t="str">
        <f>IF(ISERROR(VLOOKUP(L4730,Paramètres!$A$38:$B$40,2,0)),"",VLOOKUP(L4730,Paramètres!$A$38:$B$40,2,0))</f>
        <v/>
      </c>
      <c r="Q4730" s="211" t="str">
        <f t="shared" ca="1" si="443"/>
        <v/>
      </c>
      <c r="R4730" s="211" t="str">
        <f t="shared" si="439"/>
        <v/>
      </c>
      <c r="S4730" s="213" t="str">
        <f t="shared" ca="1" si="440"/>
        <v/>
      </c>
      <c r="T4730" s="214" t="str">
        <f t="shared" ca="1" si="444"/>
        <v/>
      </c>
    </row>
    <row r="4731" spans="1:20" x14ac:dyDescent="0.25">
      <c r="A4731" s="119" t="s">
        <v>10300</v>
      </c>
      <c r="B4731" s="260"/>
      <c r="C4731" s="264" t="str">
        <f>IF(ISERROR(VLOOKUP(B4731,'Tous les abonnés'!$A$6:$I$5491,2,0)),"",VLOOKUP(B4731,'Tous les abonnés'!$A$6:$I$5491,2,0))</f>
        <v/>
      </c>
      <c r="D4731" s="26"/>
      <c r="E4731" s="265"/>
      <c r="F4731" s="207" t="str">
        <f>IF(ISERROR(IF(VLOOKUP(D4731,Paramètres!$C$17:$H$33,6,0)="oui","illimité",VLOOKUP(D4731,Paramètres!$C$17:$H$33,5,0))),"",IF(VLOOKUP(D4731,Paramètres!$C$17:$H$33,6,0)="oui","illimité",VLOOKUP(D4731,Paramètres!$C$17:$H$33,5,0)))</f>
        <v/>
      </c>
      <c r="G4731" s="269" t="str">
        <f t="shared" si="441"/>
        <v/>
      </c>
      <c r="H4731" s="208"/>
      <c r="I4731" s="53"/>
      <c r="J4731" s="209"/>
      <c r="K4731" s="271"/>
      <c r="L4731" s="37"/>
      <c r="M4731" s="218"/>
      <c r="N4731" s="124"/>
      <c r="O4731" s="211" t="str">
        <f t="shared" ca="1" si="442"/>
        <v/>
      </c>
      <c r="P4731" s="212" t="str">
        <f>IF(ISERROR(VLOOKUP(L4731,Paramètres!$A$38:$B$40,2,0)),"",VLOOKUP(L4731,Paramètres!$A$38:$B$40,2,0))</f>
        <v/>
      </c>
      <c r="Q4731" s="211" t="str">
        <f t="shared" ca="1" si="443"/>
        <v/>
      </c>
      <c r="R4731" s="211" t="str">
        <f t="shared" si="439"/>
        <v/>
      </c>
      <c r="S4731" s="213" t="str">
        <f t="shared" ca="1" si="440"/>
        <v/>
      </c>
      <c r="T4731" s="214" t="str">
        <f t="shared" ca="1" si="444"/>
        <v/>
      </c>
    </row>
    <row r="4732" spans="1:20" x14ac:dyDescent="0.25">
      <c r="A4732" s="119" t="s">
        <v>10301</v>
      </c>
      <c r="B4732" s="260"/>
      <c r="C4732" s="264" t="str">
        <f>IF(ISERROR(VLOOKUP(B4732,'Tous les abonnés'!$A$6:$I$5491,2,0)),"",VLOOKUP(B4732,'Tous les abonnés'!$A$6:$I$5491,2,0))</f>
        <v/>
      </c>
      <c r="D4732" s="26"/>
      <c r="E4732" s="265"/>
      <c r="F4732" s="207" t="str">
        <f>IF(ISERROR(IF(VLOOKUP(D4732,Paramètres!$C$17:$H$33,6,0)="oui","illimité",VLOOKUP(D4732,Paramètres!$C$17:$H$33,5,0))),"",IF(VLOOKUP(D4732,Paramètres!$C$17:$H$33,6,0)="oui","illimité",VLOOKUP(D4732,Paramètres!$C$17:$H$33,5,0)))</f>
        <v/>
      </c>
      <c r="G4732" s="269" t="str">
        <f t="shared" si="441"/>
        <v/>
      </c>
      <c r="H4732" s="208"/>
      <c r="I4732" s="53"/>
      <c r="J4732" s="209"/>
      <c r="K4732" s="271"/>
      <c r="L4732" s="37"/>
      <c r="M4732" s="218"/>
      <c r="N4732" s="124"/>
      <c r="O4732" s="211" t="str">
        <f t="shared" ca="1" si="442"/>
        <v/>
      </c>
      <c r="P4732" s="212" t="str">
        <f>IF(ISERROR(VLOOKUP(L4732,Paramètres!$A$38:$B$40,2,0)),"",VLOOKUP(L4732,Paramètres!$A$38:$B$40,2,0))</f>
        <v/>
      </c>
      <c r="Q4732" s="211" t="str">
        <f t="shared" ca="1" si="443"/>
        <v/>
      </c>
      <c r="R4732" s="211" t="str">
        <f t="shared" si="439"/>
        <v/>
      </c>
      <c r="S4732" s="213" t="str">
        <f t="shared" ca="1" si="440"/>
        <v/>
      </c>
      <c r="T4732" s="214" t="str">
        <f t="shared" ca="1" si="444"/>
        <v/>
      </c>
    </row>
    <row r="4733" spans="1:20" x14ac:dyDescent="0.25">
      <c r="A4733" s="119" t="s">
        <v>10302</v>
      </c>
      <c r="B4733" s="260"/>
      <c r="C4733" s="264" t="str">
        <f>IF(ISERROR(VLOOKUP(B4733,'Tous les abonnés'!$A$6:$I$5491,2,0)),"",VLOOKUP(B4733,'Tous les abonnés'!$A$6:$I$5491,2,0))</f>
        <v/>
      </c>
      <c r="D4733" s="26"/>
      <c r="E4733" s="265"/>
      <c r="F4733" s="207" t="str">
        <f>IF(ISERROR(IF(VLOOKUP(D4733,Paramètres!$C$17:$H$33,6,0)="oui","illimité",VLOOKUP(D4733,Paramètres!$C$17:$H$33,5,0))),"",IF(VLOOKUP(D4733,Paramètres!$C$17:$H$33,6,0)="oui","illimité",VLOOKUP(D4733,Paramètres!$C$17:$H$33,5,0)))</f>
        <v/>
      </c>
      <c r="G4733" s="269" t="str">
        <f t="shared" si="441"/>
        <v/>
      </c>
      <c r="H4733" s="208"/>
      <c r="I4733" s="53"/>
      <c r="J4733" s="209"/>
      <c r="K4733" s="271"/>
      <c r="L4733" s="37"/>
      <c r="M4733" s="218"/>
      <c r="N4733" s="124"/>
      <c r="O4733" s="211" t="str">
        <f t="shared" ca="1" si="442"/>
        <v/>
      </c>
      <c r="P4733" s="212" t="str">
        <f>IF(ISERROR(VLOOKUP(L4733,Paramètres!$A$38:$B$40,2,0)),"",VLOOKUP(L4733,Paramètres!$A$38:$B$40,2,0))</f>
        <v/>
      </c>
      <c r="Q4733" s="211" t="str">
        <f t="shared" ca="1" si="443"/>
        <v/>
      </c>
      <c r="R4733" s="211" t="str">
        <f t="shared" si="439"/>
        <v/>
      </c>
      <c r="S4733" s="213" t="str">
        <f t="shared" ca="1" si="440"/>
        <v/>
      </c>
      <c r="T4733" s="214" t="str">
        <f t="shared" ca="1" si="444"/>
        <v/>
      </c>
    </row>
    <row r="4734" spans="1:20" x14ac:dyDescent="0.25">
      <c r="A4734" s="119" t="s">
        <v>10303</v>
      </c>
      <c r="B4734" s="260"/>
      <c r="C4734" s="264" t="str">
        <f>IF(ISERROR(VLOOKUP(B4734,'Tous les abonnés'!$A$6:$I$5491,2,0)),"",VLOOKUP(B4734,'Tous les abonnés'!$A$6:$I$5491,2,0))</f>
        <v/>
      </c>
      <c r="D4734" s="26"/>
      <c r="E4734" s="265"/>
      <c r="F4734" s="207" t="str">
        <f>IF(ISERROR(IF(VLOOKUP(D4734,Paramètres!$C$17:$H$33,6,0)="oui","illimité",VLOOKUP(D4734,Paramètres!$C$17:$H$33,5,0))),"",IF(VLOOKUP(D4734,Paramètres!$C$17:$H$33,6,0)="oui","illimité",VLOOKUP(D4734,Paramètres!$C$17:$H$33,5,0)))</f>
        <v/>
      </c>
      <c r="G4734" s="269" t="str">
        <f t="shared" si="441"/>
        <v/>
      </c>
      <c r="H4734" s="208"/>
      <c r="I4734" s="53"/>
      <c r="J4734" s="209"/>
      <c r="K4734" s="271"/>
      <c r="L4734" s="37"/>
      <c r="M4734" s="218"/>
      <c r="N4734" s="124"/>
      <c r="O4734" s="211" t="str">
        <f t="shared" ca="1" si="442"/>
        <v/>
      </c>
      <c r="P4734" s="212" t="str">
        <f>IF(ISERROR(VLOOKUP(L4734,Paramètres!$A$38:$B$40,2,0)),"",VLOOKUP(L4734,Paramètres!$A$38:$B$40,2,0))</f>
        <v/>
      </c>
      <c r="Q4734" s="211" t="str">
        <f t="shared" ca="1" si="443"/>
        <v/>
      </c>
      <c r="R4734" s="211" t="str">
        <f t="shared" si="439"/>
        <v/>
      </c>
      <c r="S4734" s="213" t="str">
        <f t="shared" ca="1" si="440"/>
        <v/>
      </c>
      <c r="T4734" s="214" t="str">
        <f t="shared" ca="1" si="444"/>
        <v/>
      </c>
    </row>
    <row r="4735" spans="1:20" x14ac:dyDescent="0.25">
      <c r="A4735" s="119" t="s">
        <v>10304</v>
      </c>
      <c r="B4735" s="260"/>
      <c r="C4735" s="264" t="str">
        <f>IF(ISERROR(VLOOKUP(B4735,'Tous les abonnés'!$A$6:$I$5491,2,0)),"",VLOOKUP(B4735,'Tous les abonnés'!$A$6:$I$5491,2,0))</f>
        <v/>
      </c>
      <c r="D4735" s="26"/>
      <c r="E4735" s="265"/>
      <c r="F4735" s="207" t="str">
        <f>IF(ISERROR(IF(VLOOKUP(D4735,Paramètres!$C$17:$H$33,6,0)="oui","illimité",VLOOKUP(D4735,Paramètres!$C$17:$H$33,5,0))),"",IF(VLOOKUP(D4735,Paramètres!$C$17:$H$33,6,0)="oui","illimité",VLOOKUP(D4735,Paramètres!$C$17:$H$33,5,0)))</f>
        <v/>
      </c>
      <c r="G4735" s="269" t="str">
        <f t="shared" si="441"/>
        <v/>
      </c>
      <c r="H4735" s="208"/>
      <c r="I4735" s="53"/>
      <c r="J4735" s="209"/>
      <c r="K4735" s="271"/>
      <c r="L4735" s="37"/>
      <c r="M4735" s="218"/>
      <c r="N4735" s="124"/>
      <c r="O4735" s="211" t="str">
        <f t="shared" ca="1" si="442"/>
        <v/>
      </c>
      <c r="P4735" s="212" t="str">
        <f>IF(ISERROR(VLOOKUP(L4735,Paramètres!$A$38:$B$40,2,0)),"",VLOOKUP(L4735,Paramètres!$A$38:$B$40,2,0))</f>
        <v/>
      </c>
      <c r="Q4735" s="211" t="str">
        <f t="shared" ca="1" si="443"/>
        <v/>
      </c>
      <c r="R4735" s="211" t="str">
        <f t="shared" si="439"/>
        <v/>
      </c>
      <c r="S4735" s="213" t="str">
        <f t="shared" ca="1" si="440"/>
        <v/>
      </c>
      <c r="T4735" s="214" t="str">
        <f t="shared" ca="1" si="444"/>
        <v/>
      </c>
    </row>
    <row r="4736" spans="1:20" x14ac:dyDescent="0.25">
      <c r="A4736" s="119" t="s">
        <v>10305</v>
      </c>
      <c r="B4736" s="260"/>
      <c r="C4736" s="264" t="str">
        <f>IF(ISERROR(VLOOKUP(B4736,'Tous les abonnés'!$A$6:$I$5491,2,0)),"",VLOOKUP(B4736,'Tous les abonnés'!$A$6:$I$5491,2,0))</f>
        <v/>
      </c>
      <c r="D4736" s="26"/>
      <c r="E4736" s="265"/>
      <c r="F4736" s="207" t="str">
        <f>IF(ISERROR(IF(VLOOKUP(D4736,Paramètres!$C$17:$H$33,6,0)="oui","illimité",VLOOKUP(D4736,Paramètres!$C$17:$H$33,5,0))),"",IF(VLOOKUP(D4736,Paramètres!$C$17:$H$33,6,0)="oui","illimité",VLOOKUP(D4736,Paramètres!$C$17:$H$33,5,0)))</f>
        <v/>
      </c>
      <c r="G4736" s="269" t="str">
        <f t="shared" si="441"/>
        <v/>
      </c>
      <c r="H4736" s="208"/>
      <c r="I4736" s="53"/>
      <c r="J4736" s="209"/>
      <c r="K4736" s="271"/>
      <c r="L4736" s="37"/>
      <c r="M4736" s="218"/>
      <c r="N4736" s="124"/>
      <c r="O4736" s="211" t="str">
        <f t="shared" ca="1" si="442"/>
        <v/>
      </c>
      <c r="P4736" s="212" t="str">
        <f>IF(ISERROR(VLOOKUP(L4736,Paramètres!$A$38:$B$40,2,0)),"",VLOOKUP(L4736,Paramètres!$A$38:$B$40,2,0))</f>
        <v/>
      </c>
      <c r="Q4736" s="211" t="str">
        <f t="shared" ca="1" si="443"/>
        <v/>
      </c>
      <c r="R4736" s="211" t="str">
        <f t="shared" si="439"/>
        <v/>
      </c>
      <c r="S4736" s="213" t="str">
        <f t="shared" ca="1" si="440"/>
        <v/>
      </c>
      <c r="T4736" s="214" t="str">
        <f t="shared" ca="1" si="444"/>
        <v/>
      </c>
    </row>
    <row r="4737" spans="1:20" x14ac:dyDescent="0.25">
      <c r="A4737" s="119" t="s">
        <v>10306</v>
      </c>
      <c r="B4737" s="260"/>
      <c r="C4737" s="264" t="str">
        <f>IF(ISERROR(VLOOKUP(B4737,'Tous les abonnés'!$A$6:$I$5491,2,0)),"",VLOOKUP(B4737,'Tous les abonnés'!$A$6:$I$5491,2,0))</f>
        <v/>
      </c>
      <c r="D4737" s="26"/>
      <c r="E4737" s="265"/>
      <c r="F4737" s="207" t="str">
        <f>IF(ISERROR(IF(VLOOKUP(D4737,Paramètres!$C$17:$H$33,6,0)="oui","illimité",VLOOKUP(D4737,Paramètres!$C$17:$H$33,5,0))),"",IF(VLOOKUP(D4737,Paramètres!$C$17:$H$33,6,0)="oui","illimité",VLOOKUP(D4737,Paramètres!$C$17:$H$33,5,0)))</f>
        <v/>
      </c>
      <c r="G4737" s="269" t="str">
        <f t="shared" si="441"/>
        <v/>
      </c>
      <c r="H4737" s="208"/>
      <c r="I4737" s="53"/>
      <c r="J4737" s="209"/>
      <c r="K4737" s="271"/>
      <c r="L4737" s="37"/>
      <c r="M4737" s="218"/>
      <c r="N4737" s="124"/>
      <c r="O4737" s="211" t="str">
        <f t="shared" ca="1" si="442"/>
        <v/>
      </c>
      <c r="P4737" s="212" t="str">
        <f>IF(ISERROR(VLOOKUP(L4737,Paramètres!$A$38:$B$40,2,0)),"",VLOOKUP(L4737,Paramètres!$A$38:$B$40,2,0))</f>
        <v/>
      </c>
      <c r="Q4737" s="211" t="str">
        <f t="shared" ca="1" si="443"/>
        <v/>
      </c>
      <c r="R4737" s="211" t="str">
        <f t="shared" si="439"/>
        <v/>
      </c>
      <c r="S4737" s="213" t="str">
        <f t="shared" ca="1" si="440"/>
        <v/>
      </c>
      <c r="T4737" s="214" t="str">
        <f t="shared" ca="1" si="444"/>
        <v/>
      </c>
    </row>
    <row r="4738" spans="1:20" x14ac:dyDescent="0.25">
      <c r="A4738" s="119" t="s">
        <v>10307</v>
      </c>
      <c r="B4738" s="260"/>
      <c r="C4738" s="264" t="str">
        <f>IF(ISERROR(VLOOKUP(B4738,'Tous les abonnés'!$A$6:$I$5491,2,0)),"",VLOOKUP(B4738,'Tous les abonnés'!$A$6:$I$5491,2,0))</f>
        <v/>
      </c>
      <c r="D4738" s="26"/>
      <c r="E4738" s="265"/>
      <c r="F4738" s="207" t="str">
        <f>IF(ISERROR(IF(VLOOKUP(D4738,Paramètres!$C$17:$H$33,6,0)="oui","illimité",VLOOKUP(D4738,Paramètres!$C$17:$H$33,5,0))),"",IF(VLOOKUP(D4738,Paramètres!$C$17:$H$33,6,0)="oui","illimité",VLOOKUP(D4738,Paramètres!$C$17:$H$33,5,0)))</f>
        <v/>
      </c>
      <c r="G4738" s="269" t="str">
        <f t="shared" si="441"/>
        <v/>
      </c>
      <c r="H4738" s="208"/>
      <c r="I4738" s="53"/>
      <c r="J4738" s="209"/>
      <c r="K4738" s="271"/>
      <c r="L4738" s="37"/>
      <c r="M4738" s="218"/>
      <c r="N4738" s="124"/>
      <c r="O4738" s="211" t="str">
        <f t="shared" ca="1" si="442"/>
        <v/>
      </c>
      <c r="P4738" s="212" t="str">
        <f>IF(ISERROR(VLOOKUP(L4738,Paramètres!$A$38:$B$40,2,0)),"",VLOOKUP(L4738,Paramètres!$A$38:$B$40,2,0))</f>
        <v/>
      </c>
      <c r="Q4738" s="211" t="str">
        <f t="shared" ca="1" si="443"/>
        <v/>
      </c>
      <c r="R4738" s="211" t="str">
        <f t="shared" si="439"/>
        <v/>
      </c>
      <c r="S4738" s="213" t="str">
        <f t="shared" ca="1" si="440"/>
        <v/>
      </c>
      <c r="T4738" s="214" t="str">
        <f t="shared" ca="1" si="444"/>
        <v/>
      </c>
    </row>
    <row r="4739" spans="1:20" x14ac:dyDescent="0.25">
      <c r="A4739" s="119" t="s">
        <v>10308</v>
      </c>
      <c r="B4739" s="260"/>
      <c r="C4739" s="264" t="str">
        <f>IF(ISERROR(VLOOKUP(B4739,'Tous les abonnés'!$A$6:$I$5491,2,0)),"",VLOOKUP(B4739,'Tous les abonnés'!$A$6:$I$5491,2,0))</f>
        <v/>
      </c>
      <c r="D4739" s="26"/>
      <c r="E4739" s="265"/>
      <c r="F4739" s="207" t="str">
        <f>IF(ISERROR(IF(VLOOKUP(D4739,Paramètres!$C$17:$H$33,6,0)="oui","illimité",VLOOKUP(D4739,Paramètres!$C$17:$H$33,5,0))),"",IF(VLOOKUP(D4739,Paramètres!$C$17:$H$33,6,0)="oui","illimité",VLOOKUP(D4739,Paramètres!$C$17:$H$33,5,0)))</f>
        <v/>
      </c>
      <c r="G4739" s="269" t="str">
        <f t="shared" si="441"/>
        <v/>
      </c>
      <c r="H4739" s="208"/>
      <c r="I4739" s="53"/>
      <c r="J4739" s="209"/>
      <c r="K4739" s="271"/>
      <c r="L4739" s="37"/>
      <c r="M4739" s="218"/>
      <c r="N4739" s="124"/>
      <c r="O4739" s="211" t="str">
        <f t="shared" ca="1" si="442"/>
        <v/>
      </c>
      <c r="P4739" s="212" t="str">
        <f>IF(ISERROR(VLOOKUP(L4739,Paramètres!$A$38:$B$40,2,0)),"",VLOOKUP(L4739,Paramètres!$A$38:$B$40,2,0))</f>
        <v/>
      </c>
      <c r="Q4739" s="211" t="str">
        <f t="shared" ca="1" si="443"/>
        <v/>
      </c>
      <c r="R4739" s="211" t="str">
        <f t="shared" si="439"/>
        <v/>
      </c>
      <c r="S4739" s="213" t="str">
        <f t="shared" ca="1" si="440"/>
        <v/>
      </c>
      <c r="T4739" s="214" t="str">
        <f t="shared" ca="1" si="444"/>
        <v/>
      </c>
    </row>
    <row r="4740" spans="1:20" x14ac:dyDescent="0.25">
      <c r="A4740" s="119" t="s">
        <v>10309</v>
      </c>
      <c r="B4740" s="260"/>
      <c r="C4740" s="264" t="str">
        <f>IF(ISERROR(VLOOKUP(B4740,'Tous les abonnés'!$A$6:$I$5491,2,0)),"",VLOOKUP(B4740,'Tous les abonnés'!$A$6:$I$5491,2,0))</f>
        <v/>
      </c>
      <c r="D4740" s="26"/>
      <c r="E4740" s="265"/>
      <c r="F4740" s="207" t="str">
        <f>IF(ISERROR(IF(VLOOKUP(D4740,Paramètres!$C$17:$H$33,6,0)="oui","illimité",VLOOKUP(D4740,Paramètres!$C$17:$H$33,5,0))),"",IF(VLOOKUP(D4740,Paramètres!$C$17:$H$33,6,0)="oui","illimité",VLOOKUP(D4740,Paramètres!$C$17:$H$33,5,0)))</f>
        <v/>
      </c>
      <c r="G4740" s="269" t="str">
        <f t="shared" si="441"/>
        <v/>
      </c>
      <c r="H4740" s="208"/>
      <c r="I4740" s="53"/>
      <c r="J4740" s="209"/>
      <c r="K4740" s="271"/>
      <c r="L4740" s="37"/>
      <c r="M4740" s="218"/>
      <c r="N4740" s="124"/>
      <c r="O4740" s="211" t="str">
        <f t="shared" ca="1" si="442"/>
        <v/>
      </c>
      <c r="P4740" s="212" t="str">
        <f>IF(ISERROR(VLOOKUP(L4740,Paramètres!$A$38:$B$40,2,0)),"",VLOOKUP(L4740,Paramètres!$A$38:$B$40,2,0))</f>
        <v/>
      </c>
      <c r="Q4740" s="211" t="str">
        <f t="shared" ca="1" si="443"/>
        <v/>
      </c>
      <c r="R4740" s="211" t="str">
        <f t="shared" si="439"/>
        <v/>
      </c>
      <c r="S4740" s="213" t="str">
        <f t="shared" ca="1" si="440"/>
        <v/>
      </c>
      <c r="T4740" s="214" t="str">
        <f t="shared" ca="1" si="444"/>
        <v/>
      </c>
    </row>
    <row r="4741" spans="1:20" x14ac:dyDescent="0.25">
      <c r="A4741" s="119" t="s">
        <v>10310</v>
      </c>
      <c r="B4741" s="260"/>
      <c r="C4741" s="264" t="str">
        <f>IF(ISERROR(VLOOKUP(B4741,'Tous les abonnés'!$A$6:$I$5491,2,0)),"",VLOOKUP(B4741,'Tous les abonnés'!$A$6:$I$5491,2,0))</f>
        <v/>
      </c>
      <c r="D4741" s="26"/>
      <c r="E4741" s="265"/>
      <c r="F4741" s="207" t="str">
        <f>IF(ISERROR(IF(VLOOKUP(D4741,Paramètres!$C$17:$H$33,6,0)="oui","illimité",VLOOKUP(D4741,Paramètres!$C$17:$H$33,5,0))),"",IF(VLOOKUP(D4741,Paramètres!$C$17:$H$33,6,0)="oui","illimité",VLOOKUP(D4741,Paramètres!$C$17:$H$33,5,0)))</f>
        <v/>
      </c>
      <c r="G4741" s="269" t="str">
        <f t="shared" si="441"/>
        <v/>
      </c>
      <c r="H4741" s="208"/>
      <c r="I4741" s="53"/>
      <c r="J4741" s="209"/>
      <c r="K4741" s="271"/>
      <c r="L4741" s="37"/>
      <c r="M4741" s="218"/>
      <c r="N4741" s="124"/>
      <c r="O4741" s="211" t="str">
        <f t="shared" ca="1" si="442"/>
        <v/>
      </c>
      <c r="P4741" s="212" t="str">
        <f>IF(ISERROR(VLOOKUP(L4741,Paramètres!$A$38:$B$40,2,0)),"",VLOOKUP(L4741,Paramètres!$A$38:$B$40,2,0))</f>
        <v/>
      </c>
      <c r="Q4741" s="211" t="str">
        <f t="shared" ca="1" si="443"/>
        <v/>
      </c>
      <c r="R4741" s="211" t="str">
        <f t="shared" si="439"/>
        <v/>
      </c>
      <c r="S4741" s="213" t="str">
        <f t="shared" ca="1" si="440"/>
        <v/>
      </c>
      <c r="T4741" s="214" t="str">
        <f t="shared" ca="1" si="444"/>
        <v/>
      </c>
    </row>
    <row r="4742" spans="1:20" x14ac:dyDescent="0.25">
      <c r="A4742" s="119" t="s">
        <v>10311</v>
      </c>
      <c r="B4742" s="260"/>
      <c r="C4742" s="264" t="str">
        <f>IF(ISERROR(VLOOKUP(B4742,'Tous les abonnés'!$A$6:$I$5491,2,0)),"",VLOOKUP(B4742,'Tous les abonnés'!$A$6:$I$5491,2,0))</f>
        <v/>
      </c>
      <c r="D4742" s="26"/>
      <c r="E4742" s="265"/>
      <c r="F4742" s="207" t="str">
        <f>IF(ISERROR(IF(VLOOKUP(D4742,Paramètres!$C$17:$H$33,6,0)="oui","illimité",VLOOKUP(D4742,Paramètres!$C$17:$H$33,5,0))),"",IF(VLOOKUP(D4742,Paramètres!$C$17:$H$33,6,0)="oui","illimité",VLOOKUP(D4742,Paramètres!$C$17:$H$33,5,0)))</f>
        <v/>
      </c>
      <c r="G4742" s="269" t="str">
        <f t="shared" si="441"/>
        <v/>
      </c>
      <c r="H4742" s="208"/>
      <c r="I4742" s="53"/>
      <c r="J4742" s="209"/>
      <c r="K4742" s="271"/>
      <c r="L4742" s="37"/>
      <c r="M4742" s="218"/>
      <c r="N4742" s="124"/>
      <c r="O4742" s="211" t="str">
        <f t="shared" ca="1" si="442"/>
        <v/>
      </c>
      <c r="P4742" s="212" t="str">
        <f>IF(ISERROR(VLOOKUP(L4742,Paramètres!$A$38:$B$40,2,0)),"",VLOOKUP(L4742,Paramètres!$A$38:$B$40,2,0))</f>
        <v/>
      </c>
      <c r="Q4742" s="211" t="str">
        <f t="shared" ca="1" si="443"/>
        <v/>
      </c>
      <c r="R4742" s="211" t="str">
        <f t="shared" si="439"/>
        <v/>
      </c>
      <c r="S4742" s="213" t="str">
        <f t="shared" ca="1" si="440"/>
        <v/>
      </c>
      <c r="T4742" s="214" t="str">
        <f t="shared" ca="1" si="444"/>
        <v/>
      </c>
    </row>
    <row r="4743" spans="1:20" x14ac:dyDescent="0.25">
      <c r="A4743" s="119" t="s">
        <v>10312</v>
      </c>
      <c r="B4743" s="260"/>
      <c r="C4743" s="264" t="str">
        <f>IF(ISERROR(VLOOKUP(B4743,'Tous les abonnés'!$A$6:$I$5491,2,0)),"",VLOOKUP(B4743,'Tous les abonnés'!$A$6:$I$5491,2,0))</f>
        <v/>
      </c>
      <c r="D4743" s="26"/>
      <c r="E4743" s="265"/>
      <c r="F4743" s="207" t="str">
        <f>IF(ISERROR(IF(VLOOKUP(D4743,Paramètres!$C$17:$H$33,6,0)="oui","illimité",VLOOKUP(D4743,Paramètres!$C$17:$H$33,5,0))),"",IF(VLOOKUP(D4743,Paramètres!$C$17:$H$33,6,0)="oui","illimité",VLOOKUP(D4743,Paramètres!$C$17:$H$33,5,0)))</f>
        <v/>
      </c>
      <c r="G4743" s="269" t="str">
        <f t="shared" si="441"/>
        <v/>
      </c>
      <c r="H4743" s="208"/>
      <c r="I4743" s="53"/>
      <c r="J4743" s="209"/>
      <c r="K4743" s="271"/>
      <c r="L4743" s="37"/>
      <c r="M4743" s="218"/>
      <c r="N4743" s="124"/>
      <c r="O4743" s="211" t="str">
        <f t="shared" ca="1" si="442"/>
        <v/>
      </c>
      <c r="P4743" s="212" t="str">
        <f>IF(ISERROR(VLOOKUP(L4743,Paramètres!$A$38:$B$40,2,0)),"",VLOOKUP(L4743,Paramètres!$A$38:$B$40,2,0))</f>
        <v/>
      </c>
      <c r="Q4743" s="211" t="str">
        <f t="shared" ca="1" si="443"/>
        <v/>
      </c>
      <c r="R4743" s="211" t="str">
        <f t="shared" ref="R4743:R4806" si="445">IF(L4743="en 1 fois",1,IF(F4743="illimité",O4743/P4743,IF(ISERROR(F4743/P4743),"",ROUND(F4743/P4743,0))))</f>
        <v/>
      </c>
      <c r="S4743" s="213" t="str">
        <f t="shared" ref="S4743:S4806" ca="1" si="446">IF(ISERROR(IF(F4743="illimité",Q4743*J4743,IF(L4743="en 1 fois",J4743,J4743*Q4743/R4743))),"",IF(F4743="illimité",Q4743*J4743,IF(L4743="en 1 fois",J4743,J4743*Q4743/R4743)))</f>
        <v/>
      </c>
      <c r="T4743" s="214" t="str">
        <f t="shared" ca="1" si="444"/>
        <v/>
      </c>
    </row>
    <row r="4744" spans="1:20" x14ac:dyDescent="0.25">
      <c r="A4744" s="119" t="s">
        <v>10313</v>
      </c>
      <c r="B4744" s="260"/>
      <c r="C4744" s="264" t="str">
        <f>IF(ISERROR(VLOOKUP(B4744,'Tous les abonnés'!$A$6:$I$5491,2,0)),"",VLOOKUP(B4744,'Tous les abonnés'!$A$6:$I$5491,2,0))</f>
        <v/>
      </c>
      <c r="D4744" s="26"/>
      <c r="E4744" s="265"/>
      <c r="F4744" s="207" t="str">
        <f>IF(ISERROR(IF(VLOOKUP(D4744,Paramètres!$C$17:$H$33,6,0)="oui","illimité",VLOOKUP(D4744,Paramètres!$C$17:$H$33,5,0))),"",IF(VLOOKUP(D4744,Paramètres!$C$17:$H$33,6,0)="oui","illimité",VLOOKUP(D4744,Paramètres!$C$17:$H$33,5,0)))</f>
        <v/>
      </c>
      <c r="G4744" s="269" t="str">
        <f t="shared" ref="G4744:G4807" si="447">IF(ISBLANK(K4744),IF(ISERROR(E4744+F4744),"",E4744+F4744),K4744)</f>
        <v/>
      </c>
      <c r="H4744" s="208"/>
      <c r="I4744" s="53"/>
      <c r="J4744" s="209"/>
      <c r="K4744" s="271"/>
      <c r="L4744" s="37"/>
      <c r="M4744" s="218"/>
      <c r="N4744" s="124"/>
      <c r="O4744" s="211" t="str">
        <f t="shared" ref="O4744:O4807" ca="1" si="448">IF(ISBLANK(E4744),"",IF(TODAY()&gt;G4744,G4744-E4744,TODAY()-E4744))</f>
        <v/>
      </c>
      <c r="P4744" s="212" t="str">
        <f>IF(ISERROR(VLOOKUP(L4744,Paramètres!$A$38:$B$40,2,0)),"",VLOOKUP(L4744,Paramètres!$A$38:$B$40,2,0))</f>
        <v/>
      </c>
      <c r="Q4744" s="211" t="str">
        <f t="shared" ref="Q4744:Q4807" ca="1" si="449">IF(ISERROR(O4744/P4744),"",ROUND(O4744/P4744,0))</f>
        <v/>
      </c>
      <c r="R4744" s="211" t="str">
        <f t="shared" si="445"/>
        <v/>
      </c>
      <c r="S4744" s="213" t="str">
        <f t="shared" ca="1" si="446"/>
        <v/>
      </c>
      <c r="T4744" s="214" t="str">
        <f t="shared" ref="T4744:T4807" ca="1" si="450">IF(ISERROR(S4744-N4744),"",S4744-N4744)</f>
        <v/>
      </c>
    </row>
    <row r="4745" spans="1:20" x14ac:dyDescent="0.25">
      <c r="A4745" s="119" t="s">
        <v>10314</v>
      </c>
      <c r="B4745" s="260"/>
      <c r="C4745" s="264" t="str">
        <f>IF(ISERROR(VLOOKUP(B4745,'Tous les abonnés'!$A$6:$I$5491,2,0)),"",VLOOKUP(B4745,'Tous les abonnés'!$A$6:$I$5491,2,0))</f>
        <v/>
      </c>
      <c r="D4745" s="26"/>
      <c r="E4745" s="265"/>
      <c r="F4745" s="207" t="str">
        <f>IF(ISERROR(IF(VLOOKUP(D4745,Paramètres!$C$17:$H$33,6,0)="oui","illimité",VLOOKUP(D4745,Paramètres!$C$17:$H$33,5,0))),"",IF(VLOOKUP(D4745,Paramètres!$C$17:$H$33,6,0)="oui","illimité",VLOOKUP(D4745,Paramètres!$C$17:$H$33,5,0)))</f>
        <v/>
      </c>
      <c r="G4745" s="269" t="str">
        <f t="shared" si="447"/>
        <v/>
      </c>
      <c r="H4745" s="208"/>
      <c r="I4745" s="53"/>
      <c r="J4745" s="209"/>
      <c r="K4745" s="271"/>
      <c r="L4745" s="37"/>
      <c r="M4745" s="218"/>
      <c r="N4745" s="124"/>
      <c r="O4745" s="211" t="str">
        <f t="shared" ca="1" si="448"/>
        <v/>
      </c>
      <c r="P4745" s="212" t="str">
        <f>IF(ISERROR(VLOOKUP(L4745,Paramètres!$A$38:$B$40,2,0)),"",VLOOKUP(L4745,Paramètres!$A$38:$B$40,2,0))</f>
        <v/>
      </c>
      <c r="Q4745" s="211" t="str">
        <f t="shared" ca="1" si="449"/>
        <v/>
      </c>
      <c r="R4745" s="211" t="str">
        <f t="shared" si="445"/>
        <v/>
      </c>
      <c r="S4745" s="213" t="str">
        <f t="shared" ca="1" si="446"/>
        <v/>
      </c>
      <c r="T4745" s="214" t="str">
        <f t="shared" ca="1" si="450"/>
        <v/>
      </c>
    </row>
    <row r="4746" spans="1:20" x14ac:dyDescent="0.25">
      <c r="A4746" s="119" t="s">
        <v>10315</v>
      </c>
      <c r="B4746" s="260"/>
      <c r="C4746" s="264" t="str">
        <f>IF(ISERROR(VLOOKUP(B4746,'Tous les abonnés'!$A$6:$I$5491,2,0)),"",VLOOKUP(B4746,'Tous les abonnés'!$A$6:$I$5491,2,0))</f>
        <v/>
      </c>
      <c r="D4746" s="26"/>
      <c r="E4746" s="265"/>
      <c r="F4746" s="207" t="str">
        <f>IF(ISERROR(IF(VLOOKUP(D4746,Paramètres!$C$17:$H$33,6,0)="oui","illimité",VLOOKUP(D4746,Paramètres!$C$17:$H$33,5,0))),"",IF(VLOOKUP(D4746,Paramètres!$C$17:$H$33,6,0)="oui","illimité",VLOOKUP(D4746,Paramètres!$C$17:$H$33,5,0)))</f>
        <v/>
      </c>
      <c r="G4746" s="269" t="str">
        <f t="shared" si="447"/>
        <v/>
      </c>
      <c r="H4746" s="208"/>
      <c r="I4746" s="53"/>
      <c r="J4746" s="209"/>
      <c r="K4746" s="271"/>
      <c r="L4746" s="37"/>
      <c r="M4746" s="218"/>
      <c r="N4746" s="124"/>
      <c r="O4746" s="211" t="str">
        <f t="shared" ca="1" si="448"/>
        <v/>
      </c>
      <c r="P4746" s="212" t="str">
        <f>IF(ISERROR(VLOOKUP(L4746,Paramètres!$A$38:$B$40,2,0)),"",VLOOKUP(L4746,Paramètres!$A$38:$B$40,2,0))</f>
        <v/>
      </c>
      <c r="Q4746" s="211" t="str">
        <f t="shared" ca="1" si="449"/>
        <v/>
      </c>
      <c r="R4746" s="211" t="str">
        <f t="shared" si="445"/>
        <v/>
      </c>
      <c r="S4746" s="213" t="str">
        <f t="shared" ca="1" si="446"/>
        <v/>
      </c>
      <c r="T4746" s="214" t="str">
        <f t="shared" ca="1" si="450"/>
        <v/>
      </c>
    </row>
    <row r="4747" spans="1:20" x14ac:dyDescent="0.25">
      <c r="A4747" s="119" t="s">
        <v>10316</v>
      </c>
      <c r="B4747" s="260"/>
      <c r="C4747" s="264" t="str">
        <f>IF(ISERROR(VLOOKUP(B4747,'Tous les abonnés'!$A$6:$I$5491,2,0)),"",VLOOKUP(B4747,'Tous les abonnés'!$A$6:$I$5491,2,0))</f>
        <v/>
      </c>
      <c r="D4747" s="26"/>
      <c r="E4747" s="265"/>
      <c r="F4747" s="207" t="str">
        <f>IF(ISERROR(IF(VLOOKUP(D4747,Paramètres!$C$17:$H$33,6,0)="oui","illimité",VLOOKUP(D4747,Paramètres!$C$17:$H$33,5,0))),"",IF(VLOOKUP(D4747,Paramètres!$C$17:$H$33,6,0)="oui","illimité",VLOOKUP(D4747,Paramètres!$C$17:$H$33,5,0)))</f>
        <v/>
      </c>
      <c r="G4747" s="269" t="str">
        <f t="shared" si="447"/>
        <v/>
      </c>
      <c r="H4747" s="208"/>
      <c r="I4747" s="53"/>
      <c r="J4747" s="209"/>
      <c r="K4747" s="271"/>
      <c r="L4747" s="37"/>
      <c r="M4747" s="218"/>
      <c r="N4747" s="124"/>
      <c r="O4747" s="211" t="str">
        <f t="shared" ca="1" si="448"/>
        <v/>
      </c>
      <c r="P4747" s="212" t="str">
        <f>IF(ISERROR(VLOOKUP(L4747,Paramètres!$A$38:$B$40,2,0)),"",VLOOKUP(L4747,Paramètres!$A$38:$B$40,2,0))</f>
        <v/>
      </c>
      <c r="Q4747" s="211" t="str">
        <f t="shared" ca="1" si="449"/>
        <v/>
      </c>
      <c r="R4747" s="211" t="str">
        <f t="shared" si="445"/>
        <v/>
      </c>
      <c r="S4747" s="213" t="str">
        <f t="shared" ca="1" si="446"/>
        <v/>
      </c>
      <c r="T4747" s="214" t="str">
        <f t="shared" ca="1" si="450"/>
        <v/>
      </c>
    </row>
    <row r="4748" spans="1:20" x14ac:dyDescent="0.25">
      <c r="A4748" s="119" t="s">
        <v>10317</v>
      </c>
      <c r="B4748" s="260"/>
      <c r="C4748" s="264" t="str">
        <f>IF(ISERROR(VLOOKUP(B4748,'Tous les abonnés'!$A$6:$I$5491,2,0)),"",VLOOKUP(B4748,'Tous les abonnés'!$A$6:$I$5491,2,0))</f>
        <v/>
      </c>
      <c r="D4748" s="26"/>
      <c r="E4748" s="265"/>
      <c r="F4748" s="207" t="str">
        <f>IF(ISERROR(IF(VLOOKUP(D4748,Paramètres!$C$17:$H$33,6,0)="oui","illimité",VLOOKUP(D4748,Paramètres!$C$17:$H$33,5,0))),"",IF(VLOOKUP(D4748,Paramètres!$C$17:$H$33,6,0)="oui","illimité",VLOOKUP(D4748,Paramètres!$C$17:$H$33,5,0)))</f>
        <v/>
      </c>
      <c r="G4748" s="269" t="str">
        <f t="shared" si="447"/>
        <v/>
      </c>
      <c r="H4748" s="208"/>
      <c r="I4748" s="53"/>
      <c r="J4748" s="209"/>
      <c r="K4748" s="271"/>
      <c r="L4748" s="37"/>
      <c r="M4748" s="218"/>
      <c r="N4748" s="124"/>
      <c r="O4748" s="211" t="str">
        <f t="shared" ca="1" si="448"/>
        <v/>
      </c>
      <c r="P4748" s="212" t="str">
        <f>IF(ISERROR(VLOOKUP(L4748,Paramètres!$A$38:$B$40,2,0)),"",VLOOKUP(L4748,Paramètres!$A$38:$B$40,2,0))</f>
        <v/>
      </c>
      <c r="Q4748" s="211" t="str">
        <f t="shared" ca="1" si="449"/>
        <v/>
      </c>
      <c r="R4748" s="211" t="str">
        <f t="shared" si="445"/>
        <v/>
      </c>
      <c r="S4748" s="213" t="str">
        <f t="shared" ca="1" si="446"/>
        <v/>
      </c>
      <c r="T4748" s="214" t="str">
        <f t="shared" ca="1" si="450"/>
        <v/>
      </c>
    </row>
    <row r="4749" spans="1:20" x14ac:dyDescent="0.25">
      <c r="A4749" s="119" t="s">
        <v>10318</v>
      </c>
      <c r="B4749" s="260"/>
      <c r="C4749" s="264" t="str">
        <f>IF(ISERROR(VLOOKUP(B4749,'Tous les abonnés'!$A$6:$I$5491,2,0)),"",VLOOKUP(B4749,'Tous les abonnés'!$A$6:$I$5491,2,0))</f>
        <v/>
      </c>
      <c r="D4749" s="26"/>
      <c r="E4749" s="265"/>
      <c r="F4749" s="207" t="str">
        <f>IF(ISERROR(IF(VLOOKUP(D4749,Paramètres!$C$17:$H$33,6,0)="oui","illimité",VLOOKUP(D4749,Paramètres!$C$17:$H$33,5,0))),"",IF(VLOOKUP(D4749,Paramètres!$C$17:$H$33,6,0)="oui","illimité",VLOOKUP(D4749,Paramètres!$C$17:$H$33,5,0)))</f>
        <v/>
      </c>
      <c r="G4749" s="269" t="str">
        <f t="shared" si="447"/>
        <v/>
      </c>
      <c r="H4749" s="208"/>
      <c r="I4749" s="53"/>
      <c r="J4749" s="209"/>
      <c r="K4749" s="271"/>
      <c r="L4749" s="37"/>
      <c r="M4749" s="218"/>
      <c r="N4749" s="124"/>
      <c r="O4749" s="211" t="str">
        <f t="shared" ca="1" si="448"/>
        <v/>
      </c>
      <c r="P4749" s="212" t="str">
        <f>IF(ISERROR(VLOOKUP(L4749,Paramètres!$A$38:$B$40,2,0)),"",VLOOKUP(L4749,Paramètres!$A$38:$B$40,2,0))</f>
        <v/>
      </c>
      <c r="Q4749" s="211" t="str">
        <f t="shared" ca="1" si="449"/>
        <v/>
      </c>
      <c r="R4749" s="211" t="str">
        <f t="shared" si="445"/>
        <v/>
      </c>
      <c r="S4749" s="213" t="str">
        <f t="shared" ca="1" si="446"/>
        <v/>
      </c>
      <c r="T4749" s="214" t="str">
        <f t="shared" ca="1" si="450"/>
        <v/>
      </c>
    </row>
    <row r="4750" spans="1:20" x14ac:dyDescent="0.25">
      <c r="A4750" s="119" t="s">
        <v>10319</v>
      </c>
      <c r="B4750" s="260"/>
      <c r="C4750" s="264" t="str">
        <f>IF(ISERROR(VLOOKUP(B4750,'Tous les abonnés'!$A$6:$I$5491,2,0)),"",VLOOKUP(B4750,'Tous les abonnés'!$A$6:$I$5491,2,0))</f>
        <v/>
      </c>
      <c r="D4750" s="26"/>
      <c r="E4750" s="265"/>
      <c r="F4750" s="207" t="str">
        <f>IF(ISERROR(IF(VLOOKUP(D4750,Paramètres!$C$17:$H$33,6,0)="oui","illimité",VLOOKUP(D4750,Paramètres!$C$17:$H$33,5,0))),"",IF(VLOOKUP(D4750,Paramètres!$C$17:$H$33,6,0)="oui","illimité",VLOOKUP(D4750,Paramètres!$C$17:$H$33,5,0)))</f>
        <v/>
      </c>
      <c r="G4750" s="269" t="str">
        <f t="shared" si="447"/>
        <v/>
      </c>
      <c r="H4750" s="208"/>
      <c r="I4750" s="53"/>
      <c r="J4750" s="209"/>
      <c r="K4750" s="271"/>
      <c r="L4750" s="37"/>
      <c r="M4750" s="218"/>
      <c r="N4750" s="124"/>
      <c r="O4750" s="211" t="str">
        <f t="shared" ca="1" si="448"/>
        <v/>
      </c>
      <c r="P4750" s="212" t="str">
        <f>IF(ISERROR(VLOOKUP(L4750,Paramètres!$A$38:$B$40,2,0)),"",VLOOKUP(L4750,Paramètres!$A$38:$B$40,2,0))</f>
        <v/>
      </c>
      <c r="Q4750" s="211" t="str">
        <f t="shared" ca="1" si="449"/>
        <v/>
      </c>
      <c r="R4750" s="211" t="str">
        <f t="shared" si="445"/>
        <v/>
      </c>
      <c r="S4750" s="213" t="str">
        <f t="shared" ca="1" si="446"/>
        <v/>
      </c>
      <c r="T4750" s="214" t="str">
        <f t="shared" ca="1" si="450"/>
        <v/>
      </c>
    </row>
    <row r="4751" spans="1:20" x14ac:dyDescent="0.25">
      <c r="A4751" s="119" t="s">
        <v>10320</v>
      </c>
      <c r="B4751" s="260"/>
      <c r="C4751" s="264" t="str">
        <f>IF(ISERROR(VLOOKUP(B4751,'Tous les abonnés'!$A$6:$I$5491,2,0)),"",VLOOKUP(B4751,'Tous les abonnés'!$A$6:$I$5491,2,0))</f>
        <v/>
      </c>
      <c r="D4751" s="26"/>
      <c r="E4751" s="265"/>
      <c r="F4751" s="207" t="str">
        <f>IF(ISERROR(IF(VLOOKUP(D4751,Paramètres!$C$17:$H$33,6,0)="oui","illimité",VLOOKUP(D4751,Paramètres!$C$17:$H$33,5,0))),"",IF(VLOOKUP(D4751,Paramètres!$C$17:$H$33,6,0)="oui","illimité",VLOOKUP(D4751,Paramètres!$C$17:$H$33,5,0)))</f>
        <v/>
      </c>
      <c r="G4751" s="269" t="str">
        <f t="shared" si="447"/>
        <v/>
      </c>
      <c r="H4751" s="208"/>
      <c r="I4751" s="53"/>
      <c r="J4751" s="209"/>
      <c r="K4751" s="271"/>
      <c r="L4751" s="37"/>
      <c r="M4751" s="218"/>
      <c r="N4751" s="124"/>
      <c r="O4751" s="211" t="str">
        <f t="shared" ca="1" si="448"/>
        <v/>
      </c>
      <c r="P4751" s="212" t="str">
        <f>IF(ISERROR(VLOOKUP(L4751,Paramètres!$A$38:$B$40,2,0)),"",VLOOKUP(L4751,Paramètres!$A$38:$B$40,2,0))</f>
        <v/>
      </c>
      <c r="Q4751" s="211" t="str">
        <f t="shared" ca="1" si="449"/>
        <v/>
      </c>
      <c r="R4751" s="211" t="str">
        <f t="shared" si="445"/>
        <v/>
      </c>
      <c r="S4751" s="213" t="str">
        <f t="shared" ca="1" si="446"/>
        <v/>
      </c>
      <c r="T4751" s="214" t="str">
        <f t="shared" ca="1" si="450"/>
        <v/>
      </c>
    </row>
    <row r="4752" spans="1:20" x14ac:dyDescent="0.25">
      <c r="A4752" s="119" t="s">
        <v>10321</v>
      </c>
      <c r="B4752" s="260"/>
      <c r="C4752" s="264" t="str">
        <f>IF(ISERROR(VLOOKUP(B4752,'Tous les abonnés'!$A$6:$I$5491,2,0)),"",VLOOKUP(B4752,'Tous les abonnés'!$A$6:$I$5491,2,0))</f>
        <v/>
      </c>
      <c r="D4752" s="26"/>
      <c r="E4752" s="265"/>
      <c r="F4752" s="207" t="str">
        <f>IF(ISERROR(IF(VLOOKUP(D4752,Paramètres!$C$17:$H$33,6,0)="oui","illimité",VLOOKUP(D4752,Paramètres!$C$17:$H$33,5,0))),"",IF(VLOOKUP(D4752,Paramètres!$C$17:$H$33,6,0)="oui","illimité",VLOOKUP(D4752,Paramètres!$C$17:$H$33,5,0)))</f>
        <v/>
      </c>
      <c r="G4752" s="269" t="str">
        <f t="shared" si="447"/>
        <v/>
      </c>
      <c r="H4752" s="208"/>
      <c r="I4752" s="53"/>
      <c r="J4752" s="209"/>
      <c r="K4752" s="271"/>
      <c r="L4752" s="37"/>
      <c r="M4752" s="218"/>
      <c r="N4752" s="124"/>
      <c r="O4752" s="211" t="str">
        <f t="shared" ca="1" si="448"/>
        <v/>
      </c>
      <c r="P4752" s="212" t="str">
        <f>IF(ISERROR(VLOOKUP(L4752,Paramètres!$A$38:$B$40,2,0)),"",VLOOKUP(L4752,Paramètres!$A$38:$B$40,2,0))</f>
        <v/>
      </c>
      <c r="Q4752" s="211" t="str">
        <f t="shared" ca="1" si="449"/>
        <v/>
      </c>
      <c r="R4752" s="211" t="str">
        <f t="shared" si="445"/>
        <v/>
      </c>
      <c r="S4752" s="213" t="str">
        <f t="shared" ca="1" si="446"/>
        <v/>
      </c>
      <c r="T4752" s="214" t="str">
        <f t="shared" ca="1" si="450"/>
        <v/>
      </c>
    </row>
    <row r="4753" spans="1:20" x14ac:dyDescent="0.25">
      <c r="A4753" s="119" t="s">
        <v>10322</v>
      </c>
      <c r="B4753" s="260"/>
      <c r="C4753" s="264" t="str">
        <f>IF(ISERROR(VLOOKUP(B4753,'Tous les abonnés'!$A$6:$I$5491,2,0)),"",VLOOKUP(B4753,'Tous les abonnés'!$A$6:$I$5491,2,0))</f>
        <v/>
      </c>
      <c r="D4753" s="26"/>
      <c r="E4753" s="265"/>
      <c r="F4753" s="207" t="str">
        <f>IF(ISERROR(IF(VLOOKUP(D4753,Paramètres!$C$17:$H$33,6,0)="oui","illimité",VLOOKUP(D4753,Paramètres!$C$17:$H$33,5,0))),"",IF(VLOOKUP(D4753,Paramètres!$C$17:$H$33,6,0)="oui","illimité",VLOOKUP(D4753,Paramètres!$C$17:$H$33,5,0)))</f>
        <v/>
      </c>
      <c r="G4753" s="269" t="str">
        <f t="shared" si="447"/>
        <v/>
      </c>
      <c r="H4753" s="208"/>
      <c r="I4753" s="53"/>
      <c r="J4753" s="209"/>
      <c r="K4753" s="271"/>
      <c r="L4753" s="37"/>
      <c r="M4753" s="218"/>
      <c r="N4753" s="124"/>
      <c r="O4753" s="211" t="str">
        <f t="shared" ca="1" si="448"/>
        <v/>
      </c>
      <c r="P4753" s="212" t="str">
        <f>IF(ISERROR(VLOOKUP(L4753,Paramètres!$A$38:$B$40,2,0)),"",VLOOKUP(L4753,Paramètres!$A$38:$B$40,2,0))</f>
        <v/>
      </c>
      <c r="Q4753" s="211" t="str">
        <f t="shared" ca="1" si="449"/>
        <v/>
      </c>
      <c r="R4753" s="211" t="str">
        <f t="shared" si="445"/>
        <v/>
      </c>
      <c r="S4753" s="213" t="str">
        <f t="shared" ca="1" si="446"/>
        <v/>
      </c>
      <c r="T4753" s="214" t="str">
        <f t="shared" ca="1" si="450"/>
        <v/>
      </c>
    </row>
    <row r="4754" spans="1:20" x14ac:dyDescent="0.25">
      <c r="A4754" s="119" t="s">
        <v>10323</v>
      </c>
      <c r="B4754" s="260"/>
      <c r="C4754" s="264" t="str">
        <f>IF(ISERROR(VLOOKUP(B4754,'Tous les abonnés'!$A$6:$I$5491,2,0)),"",VLOOKUP(B4754,'Tous les abonnés'!$A$6:$I$5491,2,0))</f>
        <v/>
      </c>
      <c r="D4754" s="26"/>
      <c r="E4754" s="265"/>
      <c r="F4754" s="207" t="str">
        <f>IF(ISERROR(IF(VLOOKUP(D4754,Paramètres!$C$17:$H$33,6,0)="oui","illimité",VLOOKUP(D4754,Paramètres!$C$17:$H$33,5,0))),"",IF(VLOOKUP(D4754,Paramètres!$C$17:$H$33,6,0)="oui","illimité",VLOOKUP(D4754,Paramètres!$C$17:$H$33,5,0)))</f>
        <v/>
      </c>
      <c r="G4754" s="269" t="str">
        <f t="shared" si="447"/>
        <v/>
      </c>
      <c r="H4754" s="208"/>
      <c r="I4754" s="53"/>
      <c r="J4754" s="209"/>
      <c r="K4754" s="271"/>
      <c r="L4754" s="37"/>
      <c r="M4754" s="218"/>
      <c r="N4754" s="124"/>
      <c r="O4754" s="211" t="str">
        <f t="shared" ca="1" si="448"/>
        <v/>
      </c>
      <c r="P4754" s="212" t="str">
        <f>IF(ISERROR(VLOOKUP(L4754,Paramètres!$A$38:$B$40,2,0)),"",VLOOKUP(L4754,Paramètres!$A$38:$B$40,2,0))</f>
        <v/>
      </c>
      <c r="Q4754" s="211" t="str">
        <f t="shared" ca="1" si="449"/>
        <v/>
      </c>
      <c r="R4754" s="211" t="str">
        <f t="shared" si="445"/>
        <v/>
      </c>
      <c r="S4754" s="213" t="str">
        <f t="shared" ca="1" si="446"/>
        <v/>
      </c>
      <c r="T4754" s="214" t="str">
        <f t="shared" ca="1" si="450"/>
        <v/>
      </c>
    </row>
    <row r="4755" spans="1:20" x14ac:dyDescent="0.25">
      <c r="A4755" s="119" t="s">
        <v>10324</v>
      </c>
      <c r="B4755" s="260"/>
      <c r="C4755" s="264" t="str">
        <f>IF(ISERROR(VLOOKUP(B4755,'Tous les abonnés'!$A$6:$I$5491,2,0)),"",VLOOKUP(B4755,'Tous les abonnés'!$A$6:$I$5491,2,0))</f>
        <v/>
      </c>
      <c r="D4755" s="26"/>
      <c r="E4755" s="265"/>
      <c r="F4755" s="207" t="str">
        <f>IF(ISERROR(IF(VLOOKUP(D4755,Paramètres!$C$17:$H$33,6,0)="oui","illimité",VLOOKUP(D4755,Paramètres!$C$17:$H$33,5,0))),"",IF(VLOOKUP(D4755,Paramètres!$C$17:$H$33,6,0)="oui","illimité",VLOOKUP(D4755,Paramètres!$C$17:$H$33,5,0)))</f>
        <v/>
      </c>
      <c r="G4755" s="269" t="str">
        <f t="shared" si="447"/>
        <v/>
      </c>
      <c r="H4755" s="208"/>
      <c r="I4755" s="53"/>
      <c r="J4755" s="209"/>
      <c r="K4755" s="271"/>
      <c r="L4755" s="37"/>
      <c r="M4755" s="218"/>
      <c r="N4755" s="124"/>
      <c r="O4755" s="211" t="str">
        <f t="shared" ca="1" si="448"/>
        <v/>
      </c>
      <c r="P4755" s="212" t="str">
        <f>IF(ISERROR(VLOOKUP(L4755,Paramètres!$A$38:$B$40,2,0)),"",VLOOKUP(L4755,Paramètres!$A$38:$B$40,2,0))</f>
        <v/>
      </c>
      <c r="Q4755" s="211" t="str">
        <f t="shared" ca="1" si="449"/>
        <v/>
      </c>
      <c r="R4755" s="211" t="str">
        <f t="shared" si="445"/>
        <v/>
      </c>
      <c r="S4755" s="213" t="str">
        <f t="shared" ca="1" si="446"/>
        <v/>
      </c>
      <c r="T4755" s="214" t="str">
        <f t="shared" ca="1" si="450"/>
        <v/>
      </c>
    </row>
    <row r="4756" spans="1:20" x14ac:dyDescent="0.25">
      <c r="A4756" s="119" t="s">
        <v>10325</v>
      </c>
      <c r="B4756" s="260"/>
      <c r="C4756" s="264" t="str">
        <f>IF(ISERROR(VLOOKUP(B4756,'Tous les abonnés'!$A$6:$I$5491,2,0)),"",VLOOKUP(B4756,'Tous les abonnés'!$A$6:$I$5491,2,0))</f>
        <v/>
      </c>
      <c r="D4756" s="26"/>
      <c r="E4756" s="265"/>
      <c r="F4756" s="207" t="str">
        <f>IF(ISERROR(IF(VLOOKUP(D4756,Paramètres!$C$17:$H$33,6,0)="oui","illimité",VLOOKUP(D4756,Paramètres!$C$17:$H$33,5,0))),"",IF(VLOOKUP(D4756,Paramètres!$C$17:$H$33,6,0)="oui","illimité",VLOOKUP(D4756,Paramètres!$C$17:$H$33,5,0)))</f>
        <v/>
      </c>
      <c r="G4756" s="269" t="str">
        <f t="shared" si="447"/>
        <v/>
      </c>
      <c r="H4756" s="208"/>
      <c r="I4756" s="53"/>
      <c r="J4756" s="209"/>
      <c r="K4756" s="271"/>
      <c r="L4756" s="37"/>
      <c r="M4756" s="218"/>
      <c r="N4756" s="124"/>
      <c r="O4756" s="211" t="str">
        <f t="shared" ca="1" si="448"/>
        <v/>
      </c>
      <c r="P4756" s="212" t="str">
        <f>IF(ISERROR(VLOOKUP(L4756,Paramètres!$A$38:$B$40,2,0)),"",VLOOKUP(L4756,Paramètres!$A$38:$B$40,2,0))</f>
        <v/>
      </c>
      <c r="Q4756" s="211" t="str">
        <f t="shared" ca="1" si="449"/>
        <v/>
      </c>
      <c r="R4756" s="211" t="str">
        <f t="shared" si="445"/>
        <v/>
      </c>
      <c r="S4756" s="213" t="str">
        <f t="shared" ca="1" si="446"/>
        <v/>
      </c>
      <c r="T4756" s="214" t="str">
        <f t="shared" ca="1" si="450"/>
        <v/>
      </c>
    </row>
    <row r="4757" spans="1:20" x14ac:dyDescent="0.25">
      <c r="A4757" s="119" t="s">
        <v>10326</v>
      </c>
      <c r="B4757" s="260"/>
      <c r="C4757" s="264" t="str">
        <f>IF(ISERROR(VLOOKUP(B4757,'Tous les abonnés'!$A$6:$I$5491,2,0)),"",VLOOKUP(B4757,'Tous les abonnés'!$A$6:$I$5491,2,0))</f>
        <v/>
      </c>
      <c r="D4757" s="26"/>
      <c r="E4757" s="265"/>
      <c r="F4757" s="207" t="str">
        <f>IF(ISERROR(IF(VLOOKUP(D4757,Paramètres!$C$17:$H$33,6,0)="oui","illimité",VLOOKUP(D4757,Paramètres!$C$17:$H$33,5,0))),"",IF(VLOOKUP(D4757,Paramètres!$C$17:$H$33,6,0)="oui","illimité",VLOOKUP(D4757,Paramètres!$C$17:$H$33,5,0)))</f>
        <v/>
      </c>
      <c r="G4757" s="269" t="str">
        <f t="shared" si="447"/>
        <v/>
      </c>
      <c r="H4757" s="208"/>
      <c r="I4757" s="53"/>
      <c r="J4757" s="209"/>
      <c r="K4757" s="271"/>
      <c r="L4757" s="37"/>
      <c r="M4757" s="218"/>
      <c r="N4757" s="124"/>
      <c r="O4757" s="211" t="str">
        <f t="shared" ca="1" si="448"/>
        <v/>
      </c>
      <c r="P4757" s="212" t="str">
        <f>IF(ISERROR(VLOOKUP(L4757,Paramètres!$A$38:$B$40,2,0)),"",VLOOKUP(L4757,Paramètres!$A$38:$B$40,2,0))</f>
        <v/>
      </c>
      <c r="Q4757" s="211" t="str">
        <f t="shared" ca="1" si="449"/>
        <v/>
      </c>
      <c r="R4757" s="211" t="str">
        <f t="shared" si="445"/>
        <v/>
      </c>
      <c r="S4757" s="213" t="str">
        <f t="shared" ca="1" si="446"/>
        <v/>
      </c>
      <c r="T4757" s="214" t="str">
        <f t="shared" ca="1" si="450"/>
        <v/>
      </c>
    </row>
    <row r="4758" spans="1:20" x14ac:dyDescent="0.25">
      <c r="A4758" s="119" t="s">
        <v>10327</v>
      </c>
      <c r="B4758" s="260"/>
      <c r="C4758" s="264" t="str">
        <f>IF(ISERROR(VLOOKUP(B4758,'Tous les abonnés'!$A$6:$I$5491,2,0)),"",VLOOKUP(B4758,'Tous les abonnés'!$A$6:$I$5491,2,0))</f>
        <v/>
      </c>
      <c r="D4758" s="26"/>
      <c r="E4758" s="265"/>
      <c r="F4758" s="207" t="str">
        <f>IF(ISERROR(IF(VLOOKUP(D4758,Paramètres!$C$17:$H$33,6,0)="oui","illimité",VLOOKUP(D4758,Paramètres!$C$17:$H$33,5,0))),"",IF(VLOOKUP(D4758,Paramètres!$C$17:$H$33,6,0)="oui","illimité",VLOOKUP(D4758,Paramètres!$C$17:$H$33,5,0)))</f>
        <v/>
      </c>
      <c r="G4758" s="269" t="str">
        <f t="shared" si="447"/>
        <v/>
      </c>
      <c r="H4758" s="208"/>
      <c r="I4758" s="53"/>
      <c r="J4758" s="209"/>
      <c r="K4758" s="271"/>
      <c r="L4758" s="37"/>
      <c r="M4758" s="218"/>
      <c r="N4758" s="124"/>
      <c r="O4758" s="211" t="str">
        <f t="shared" ca="1" si="448"/>
        <v/>
      </c>
      <c r="P4758" s="212" t="str">
        <f>IF(ISERROR(VLOOKUP(L4758,Paramètres!$A$38:$B$40,2,0)),"",VLOOKUP(L4758,Paramètres!$A$38:$B$40,2,0))</f>
        <v/>
      </c>
      <c r="Q4758" s="211" t="str">
        <f t="shared" ca="1" si="449"/>
        <v/>
      </c>
      <c r="R4758" s="211" t="str">
        <f t="shared" si="445"/>
        <v/>
      </c>
      <c r="S4758" s="213" t="str">
        <f t="shared" ca="1" si="446"/>
        <v/>
      </c>
      <c r="T4758" s="214" t="str">
        <f t="shared" ca="1" si="450"/>
        <v/>
      </c>
    </row>
    <row r="4759" spans="1:20" x14ac:dyDescent="0.25">
      <c r="A4759" s="119" t="s">
        <v>10328</v>
      </c>
      <c r="B4759" s="260"/>
      <c r="C4759" s="264" t="str">
        <f>IF(ISERROR(VLOOKUP(B4759,'Tous les abonnés'!$A$6:$I$5491,2,0)),"",VLOOKUP(B4759,'Tous les abonnés'!$A$6:$I$5491,2,0))</f>
        <v/>
      </c>
      <c r="D4759" s="26"/>
      <c r="E4759" s="265"/>
      <c r="F4759" s="207" t="str">
        <f>IF(ISERROR(IF(VLOOKUP(D4759,Paramètres!$C$17:$H$33,6,0)="oui","illimité",VLOOKUP(D4759,Paramètres!$C$17:$H$33,5,0))),"",IF(VLOOKUP(D4759,Paramètres!$C$17:$H$33,6,0)="oui","illimité",VLOOKUP(D4759,Paramètres!$C$17:$H$33,5,0)))</f>
        <v/>
      </c>
      <c r="G4759" s="269" t="str">
        <f t="shared" si="447"/>
        <v/>
      </c>
      <c r="H4759" s="208"/>
      <c r="I4759" s="53"/>
      <c r="J4759" s="209"/>
      <c r="K4759" s="271"/>
      <c r="L4759" s="37"/>
      <c r="M4759" s="218"/>
      <c r="N4759" s="124"/>
      <c r="O4759" s="211" t="str">
        <f t="shared" ca="1" si="448"/>
        <v/>
      </c>
      <c r="P4759" s="212" t="str">
        <f>IF(ISERROR(VLOOKUP(L4759,Paramètres!$A$38:$B$40,2,0)),"",VLOOKUP(L4759,Paramètres!$A$38:$B$40,2,0))</f>
        <v/>
      </c>
      <c r="Q4759" s="211" t="str">
        <f t="shared" ca="1" si="449"/>
        <v/>
      </c>
      <c r="R4759" s="211" t="str">
        <f t="shared" si="445"/>
        <v/>
      </c>
      <c r="S4759" s="213" t="str">
        <f t="shared" ca="1" si="446"/>
        <v/>
      </c>
      <c r="T4759" s="214" t="str">
        <f t="shared" ca="1" si="450"/>
        <v/>
      </c>
    </row>
    <row r="4760" spans="1:20" x14ac:dyDescent="0.25">
      <c r="A4760" s="119" t="s">
        <v>10329</v>
      </c>
      <c r="B4760" s="260"/>
      <c r="C4760" s="264" t="str">
        <f>IF(ISERROR(VLOOKUP(B4760,'Tous les abonnés'!$A$6:$I$5491,2,0)),"",VLOOKUP(B4760,'Tous les abonnés'!$A$6:$I$5491,2,0))</f>
        <v/>
      </c>
      <c r="D4760" s="26"/>
      <c r="E4760" s="265"/>
      <c r="F4760" s="207" t="str">
        <f>IF(ISERROR(IF(VLOOKUP(D4760,Paramètres!$C$17:$H$33,6,0)="oui","illimité",VLOOKUP(D4760,Paramètres!$C$17:$H$33,5,0))),"",IF(VLOOKUP(D4760,Paramètres!$C$17:$H$33,6,0)="oui","illimité",VLOOKUP(D4760,Paramètres!$C$17:$H$33,5,0)))</f>
        <v/>
      </c>
      <c r="G4760" s="269" t="str">
        <f t="shared" si="447"/>
        <v/>
      </c>
      <c r="H4760" s="208"/>
      <c r="I4760" s="53"/>
      <c r="J4760" s="209"/>
      <c r="K4760" s="271"/>
      <c r="L4760" s="37"/>
      <c r="M4760" s="218"/>
      <c r="N4760" s="124"/>
      <c r="O4760" s="211" t="str">
        <f t="shared" ca="1" si="448"/>
        <v/>
      </c>
      <c r="P4760" s="212" t="str">
        <f>IF(ISERROR(VLOOKUP(L4760,Paramètres!$A$38:$B$40,2,0)),"",VLOOKUP(L4760,Paramètres!$A$38:$B$40,2,0))</f>
        <v/>
      </c>
      <c r="Q4760" s="211" t="str">
        <f t="shared" ca="1" si="449"/>
        <v/>
      </c>
      <c r="R4760" s="211" t="str">
        <f t="shared" si="445"/>
        <v/>
      </c>
      <c r="S4760" s="213" t="str">
        <f t="shared" ca="1" si="446"/>
        <v/>
      </c>
      <c r="T4760" s="214" t="str">
        <f t="shared" ca="1" si="450"/>
        <v/>
      </c>
    </row>
    <row r="4761" spans="1:20" x14ac:dyDescent="0.25">
      <c r="A4761" s="119" t="s">
        <v>10330</v>
      </c>
      <c r="B4761" s="260"/>
      <c r="C4761" s="264" t="str">
        <f>IF(ISERROR(VLOOKUP(B4761,'Tous les abonnés'!$A$6:$I$5491,2,0)),"",VLOOKUP(B4761,'Tous les abonnés'!$A$6:$I$5491,2,0))</f>
        <v/>
      </c>
      <c r="D4761" s="26"/>
      <c r="E4761" s="265"/>
      <c r="F4761" s="207" t="str">
        <f>IF(ISERROR(IF(VLOOKUP(D4761,Paramètres!$C$17:$H$33,6,0)="oui","illimité",VLOOKUP(D4761,Paramètres!$C$17:$H$33,5,0))),"",IF(VLOOKUP(D4761,Paramètres!$C$17:$H$33,6,0)="oui","illimité",VLOOKUP(D4761,Paramètres!$C$17:$H$33,5,0)))</f>
        <v/>
      </c>
      <c r="G4761" s="269" t="str">
        <f t="shared" si="447"/>
        <v/>
      </c>
      <c r="H4761" s="208"/>
      <c r="I4761" s="53"/>
      <c r="J4761" s="209"/>
      <c r="K4761" s="271"/>
      <c r="L4761" s="37"/>
      <c r="M4761" s="218"/>
      <c r="N4761" s="124"/>
      <c r="O4761" s="211" t="str">
        <f t="shared" ca="1" si="448"/>
        <v/>
      </c>
      <c r="P4761" s="212" t="str">
        <f>IF(ISERROR(VLOOKUP(L4761,Paramètres!$A$38:$B$40,2,0)),"",VLOOKUP(L4761,Paramètres!$A$38:$B$40,2,0))</f>
        <v/>
      </c>
      <c r="Q4761" s="211" t="str">
        <f t="shared" ca="1" si="449"/>
        <v/>
      </c>
      <c r="R4761" s="211" t="str">
        <f t="shared" si="445"/>
        <v/>
      </c>
      <c r="S4761" s="213" t="str">
        <f t="shared" ca="1" si="446"/>
        <v/>
      </c>
      <c r="T4761" s="214" t="str">
        <f t="shared" ca="1" si="450"/>
        <v/>
      </c>
    </row>
    <row r="4762" spans="1:20" x14ac:dyDescent="0.25">
      <c r="A4762" s="119" t="s">
        <v>10331</v>
      </c>
      <c r="B4762" s="260"/>
      <c r="C4762" s="264" t="str">
        <f>IF(ISERROR(VLOOKUP(B4762,'Tous les abonnés'!$A$6:$I$5491,2,0)),"",VLOOKUP(B4762,'Tous les abonnés'!$A$6:$I$5491,2,0))</f>
        <v/>
      </c>
      <c r="D4762" s="26"/>
      <c r="E4762" s="265"/>
      <c r="F4762" s="207" t="str">
        <f>IF(ISERROR(IF(VLOOKUP(D4762,Paramètres!$C$17:$H$33,6,0)="oui","illimité",VLOOKUP(D4762,Paramètres!$C$17:$H$33,5,0))),"",IF(VLOOKUP(D4762,Paramètres!$C$17:$H$33,6,0)="oui","illimité",VLOOKUP(D4762,Paramètres!$C$17:$H$33,5,0)))</f>
        <v/>
      </c>
      <c r="G4762" s="269" t="str">
        <f t="shared" si="447"/>
        <v/>
      </c>
      <c r="H4762" s="208"/>
      <c r="I4762" s="53"/>
      <c r="J4762" s="209"/>
      <c r="K4762" s="271"/>
      <c r="L4762" s="37"/>
      <c r="M4762" s="218"/>
      <c r="N4762" s="124"/>
      <c r="O4762" s="211" t="str">
        <f t="shared" ca="1" si="448"/>
        <v/>
      </c>
      <c r="P4762" s="212" t="str">
        <f>IF(ISERROR(VLOOKUP(L4762,Paramètres!$A$38:$B$40,2,0)),"",VLOOKUP(L4762,Paramètres!$A$38:$B$40,2,0))</f>
        <v/>
      </c>
      <c r="Q4762" s="211" t="str">
        <f t="shared" ca="1" si="449"/>
        <v/>
      </c>
      <c r="R4762" s="211" t="str">
        <f t="shared" si="445"/>
        <v/>
      </c>
      <c r="S4762" s="213" t="str">
        <f t="shared" ca="1" si="446"/>
        <v/>
      </c>
      <c r="T4762" s="214" t="str">
        <f t="shared" ca="1" si="450"/>
        <v/>
      </c>
    </row>
    <row r="4763" spans="1:20" x14ac:dyDescent="0.25">
      <c r="A4763" s="119" t="s">
        <v>10332</v>
      </c>
      <c r="B4763" s="260"/>
      <c r="C4763" s="264" t="str">
        <f>IF(ISERROR(VLOOKUP(B4763,'Tous les abonnés'!$A$6:$I$5491,2,0)),"",VLOOKUP(B4763,'Tous les abonnés'!$A$6:$I$5491,2,0))</f>
        <v/>
      </c>
      <c r="D4763" s="26"/>
      <c r="E4763" s="265"/>
      <c r="F4763" s="207" t="str">
        <f>IF(ISERROR(IF(VLOOKUP(D4763,Paramètres!$C$17:$H$33,6,0)="oui","illimité",VLOOKUP(D4763,Paramètres!$C$17:$H$33,5,0))),"",IF(VLOOKUP(D4763,Paramètres!$C$17:$H$33,6,0)="oui","illimité",VLOOKUP(D4763,Paramètres!$C$17:$H$33,5,0)))</f>
        <v/>
      </c>
      <c r="G4763" s="269" t="str">
        <f t="shared" si="447"/>
        <v/>
      </c>
      <c r="H4763" s="208"/>
      <c r="I4763" s="53"/>
      <c r="J4763" s="209"/>
      <c r="K4763" s="271"/>
      <c r="L4763" s="37"/>
      <c r="M4763" s="218"/>
      <c r="N4763" s="124"/>
      <c r="O4763" s="211" t="str">
        <f t="shared" ca="1" si="448"/>
        <v/>
      </c>
      <c r="P4763" s="212" t="str">
        <f>IF(ISERROR(VLOOKUP(L4763,Paramètres!$A$38:$B$40,2,0)),"",VLOOKUP(L4763,Paramètres!$A$38:$B$40,2,0))</f>
        <v/>
      </c>
      <c r="Q4763" s="211" t="str">
        <f t="shared" ca="1" si="449"/>
        <v/>
      </c>
      <c r="R4763" s="211" t="str">
        <f t="shared" si="445"/>
        <v/>
      </c>
      <c r="S4763" s="213" t="str">
        <f t="shared" ca="1" si="446"/>
        <v/>
      </c>
      <c r="T4763" s="214" t="str">
        <f t="shared" ca="1" si="450"/>
        <v/>
      </c>
    </row>
    <row r="4764" spans="1:20" x14ac:dyDescent="0.25">
      <c r="A4764" s="119" t="s">
        <v>10333</v>
      </c>
      <c r="B4764" s="260"/>
      <c r="C4764" s="264" t="str">
        <f>IF(ISERROR(VLOOKUP(B4764,'Tous les abonnés'!$A$6:$I$5491,2,0)),"",VLOOKUP(B4764,'Tous les abonnés'!$A$6:$I$5491,2,0))</f>
        <v/>
      </c>
      <c r="D4764" s="26"/>
      <c r="E4764" s="265"/>
      <c r="F4764" s="207" t="str">
        <f>IF(ISERROR(IF(VLOOKUP(D4764,Paramètres!$C$17:$H$33,6,0)="oui","illimité",VLOOKUP(D4764,Paramètres!$C$17:$H$33,5,0))),"",IF(VLOOKUP(D4764,Paramètres!$C$17:$H$33,6,0)="oui","illimité",VLOOKUP(D4764,Paramètres!$C$17:$H$33,5,0)))</f>
        <v/>
      </c>
      <c r="G4764" s="269" t="str">
        <f t="shared" si="447"/>
        <v/>
      </c>
      <c r="H4764" s="208"/>
      <c r="I4764" s="53"/>
      <c r="J4764" s="209"/>
      <c r="K4764" s="271"/>
      <c r="L4764" s="37"/>
      <c r="M4764" s="218"/>
      <c r="N4764" s="124"/>
      <c r="O4764" s="211" t="str">
        <f t="shared" ca="1" si="448"/>
        <v/>
      </c>
      <c r="P4764" s="212" t="str">
        <f>IF(ISERROR(VLOOKUP(L4764,Paramètres!$A$38:$B$40,2,0)),"",VLOOKUP(L4764,Paramètres!$A$38:$B$40,2,0))</f>
        <v/>
      </c>
      <c r="Q4764" s="211" t="str">
        <f t="shared" ca="1" si="449"/>
        <v/>
      </c>
      <c r="R4764" s="211" t="str">
        <f t="shared" si="445"/>
        <v/>
      </c>
      <c r="S4764" s="213" t="str">
        <f t="shared" ca="1" si="446"/>
        <v/>
      </c>
      <c r="T4764" s="214" t="str">
        <f t="shared" ca="1" si="450"/>
        <v/>
      </c>
    </row>
    <row r="4765" spans="1:20" x14ac:dyDescent="0.25">
      <c r="A4765" s="119" t="s">
        <v>10334</v>
      </c>
      <c r="B4765" s="260"/>
      <c r="C4765" s="264" t="str">
        <f>IF(ISERROR(VLOOKUP(B4765,'Tous les abonnés'!$A$6:$I$5491,2,0)),"",VLOOKUP(B4765,'Tous les abonnés'!$A$6:$I$5491,2,0))</f>
        <v/>
      </c>
      <c r="D4765" s="26"/>
      <c r="E4765" s="265"/>
      <c r="F4765" s="207" t="str">
        <f>IF(ISERROR(IF(VLOOKUP(D4765,Paramètres!$C$17:$H$33,6,0)="oui","illimité",VLOOKUP(D4765,Paramètres!$C$17:$H$33,5,0))),"",IF(VLOOKUP(D4765,Paramètres!$C$17:$H$33,6,0)="oui","illimité",VLOOKUP(D4765,Paramètres!$C$17:$H$33,5,0)))</f>
        <v/>
      </c>
      <c r="G4765" s="269" t="str">
        <f t="shared" si="447"/>
        <v/>
      </c>
      <c r="H4765" s="208"/>
      <c r="I4765" s="53"/>
      <c r="J4765" s="209"/>
      <c r="K4765" s="271"/>
      <c r="L4765" s="37"/>
      <c r="M4765" s="218"/>
      <c r="N4765" s="124"/>
      <c r="O4765" s="211" t="str">
        <f t="shared" ca="1" si="448"/>
        <v/>
      </c>
      <c r="P4765" s="212" t="str">
        <f>IF(ISERROR(VLOOKUP(L4765,Paramètres!$A$38:$B$40,2,0)),"",VLOOKUP(L4765,Paramètres!$A$38:$B$40,2,0))</f>
        <v/>
      </c>
      <c r="Q4765" s="211" t="str">
        <f t="shared" ca="1" si="449"/>
        <v/>
      </c>
      <c r="R4765" s="211" t="str">
        <f t="shared" si="445"/>
        <v/>
      </c>
      <c r="S4765" s="213" t="str">
        <f t="shared" ca="1" si="446"/>
        <v/>
      </c>
      <c r="T4765" s="214" t="str">
        <f t="shared" ca="1" si="450"/>
        <v/>
      </c>
    </row>
    <row r="4766" spans="1:20" x14ac:dyDescent="0.25">
      <c r="A4766" s="119" t="s">
        <v>10335</v>
      </c>
      <c r="B4766" s="260"/>
      <c r="C4766" s="264" t="str">
        <f>IF(ISERROR(VLOOKUP(B4766,'Tous les abonnés'!$A$6:$I$5491,2,0)),"",VLOOKUP(B4766,'Tous les abonnés'!$A$6:$I$5491,2,0))</f>
        <v/>
      </c>
      <c r="D4766" s="26"/>
      <c r="E4766" s="265"/>
      <c r="F4766" s="207" t="str">
        <f>IF(ISERROR(IF(VLOOKUP(D4766,Paramètres!$C$17:$H$33,6,0)="oui","illimité",VLOOKUP(D4766,Paramètres!$C$17:$H$33,5,0))),"",IF(VLOOKUP(D4766,Paramètres!$C$17:$H$33,6,0)="oui","illimité",VLOOKUP(D4766,Paramètres!$C$17:$H$33,5,0)))</f>
        <v/>
      </c>
      <c r="G4766" s="269" t="str">
        <f t="shared" si="447"/>
        <v/>
      </c>
      <c r="H4766" s="208"/>
      <c r="I4766" s="53"/>
      <c r="J4766" s="209"/>
      <c r="K4766" s="271"/>
      <c r="L4766" s="37"/>
      <c r="M4766" s="218"/>
      <c r="N4766" s="124"/>
      <c r="O4766" s="211" t="str">
        <f t="shared" ca="1" si="448"/>
        <v/>
      </c>
      <c r="P4766" s="212" t="str">
        <f>IF(ISERROR(VLOOKUP(L4766,Paramètres!$A$38:$B$40,2,0)),"",VLOOKUP(L4766,Paramètres!$A$38:$B$40,2,0))</f>
        <v/>
      </c>
      <c r="Q4766" s="211" t="str">
        <f t="shared" ca="1" si="449"/>
        <v/>
      </c>
      <c r="R4766" s="211" t="str">
        <f t="shared" si="445"/>
        <v/>
      </c>
      <c r="S4766" s="213" t="str">
        <f t="shared" ca="1" si="446"/>
        <v/>
      </c>
      <c r="T4766" s="214" t="str">
        <f t="shared" ca="1" si="450"/>
        <v/>
      </c>
    </row>
    <row r="4767" spans="1:20" x14ac:dyDescent="0.25">
      <c r="A4767" s="119" t="s">
        <v>10336</v>
      </c>
      <c r="B4767" s="260"/>
      <c r="C4767" s="264" t="str">
        <f>IF(ISERROR(VLOOKUP(B4767,'Tous les abonnés'!$A$6:$I$5491,2,0)),"",VLOOKUP(B4767,'Tous les abonnés'!$A$6:$I$5491,2,0))</f>
        <v/>
      </c>
      <c r="D4767" s="26"/>
      <c r="E4767" s="265"/>
      <c r="F4767" s="207" t="str">
        <f>IF(ISERROR(IF(VLOOKUP(D4767,Paramètres!$C$17:$H$33,6,0)="oui","illimité",VLOOKUP(D4767,Paramètres!$C$17:$H$33,5,0))),"",IF(VLOOKUP(D4767,Paramètres!$C$17:$H$33,6,0)="oui","illimité",VLOOKUP(D4767,Paramètres!$C$17:$H$33,5,0)))</f>
        <v/>
      </c>
      <c r="G4767" s="269" t="str">
        <f t="shared" si="447"/>
        <v/>
      </c>
      <c r="H4767" s="208"/>
      <c r="I4767" s="53"/>
      <c r="J4767" s="209"/>
      <c r="K4767" s="271"/>
      <c r="L4767" s="37"/>
      <c r="M4767" s="218"/>
      <c r="N4767" s="124"/>
      <c r="O4767" s="211" t="str">
        <f t="shared" ca="1" si="448"/>
        <v/>
      </c>
      <c r="P4767" s="212" t="str">
        <f>IF(ISERROR(VLOOKUP(L4767,Paramètres!$A$38:$B$40,2,0)),"",VLOOKUP(L4767,Paramètres!$A$38:$B$40,2,0))</f>
        <v/>
      </c>
      <c r="Q4767" s="211" t="str">
        <f t="shared" ca="1" si="449"/>
        <v/>
      </c>
      <c r="R4767" s="211" t="str">
        <f t="shared" si="445"/>
        <v/>
      </c>
      <c r="S4767" s="213" t="str">
        <f t="shared" ca="1" si="446"/>
        <v/>
      </c>
      <c r="T4767" s="214" t="str">
        <f t="shared" ca="1" si="450"/>
        <v/>
      </c>
    </row>
    <row r="4768" spans="1:20" x14ac:dyDescent="0.25">
      <c r="A4768" s="119" t="s">
        <v>10337</v>
      </c>
      <c r="B4768" s="260"/>
      <c r="C4768" s="264" t="str">
        <f>IF(ISERROR(VLOOKUP(B4768,'Tous les abonnés'!$A$6:$I$5491,2,0)),"",VLOOKUP(B4768,'Tous les abonnés'!$A$6:$I$5491,2,0))</f>
        <v/>
      </c>
      <c r="D4768" s="26"/>
      <c r="E4768" s="265"/>
      <c r="F4768" s="207" t="str">
        <f>IF(ISERROR(IF(VLOOKUP(D4768,Paramètres!$C$17:$H$33,6,0)="oui","illimité",VLOOKUP(D4768,Paramètres!$C$17:$H$33,5,0))),"",IF(VLOOKUP(D4768,Paramètres!$C$17:$H$33,6,0)="oui","illimité",VLOOKUP(D4768,Paramètres!$C$17:$H$33,5,0)))</f>
        <v/>
      </c>
      <c r="G4768" s="269" t="str">
        <f t="shared" si="447"/>
        <v/>
      </c>
      <c r="H4768" s="208"/>
      <c r="I4768" s="53"/>
      <c r="J4768" s="209"/>
      <c r="K4768" s="271"/>
      <c r="L4768" s="37"/>
      <c r="M4768" s="218"/>
      <c r="N4768" s="124"/>
      <c r="O4768" s="211" t="str">
        <f t="shared" ca="1" si="448"/>
        <v/>
      </c>
      <c r="P4768" s="212" t="str">
        <f>IF(ISERROR(VLOOKUP(L4768,Paramètres!$A$38:$B$40,2,0)),"",VLOOKUP(L4768,Paramètres!$A$38:$B$40,2,0))</f>
        <v/>
      </c>
      <c r="Q4768" s="211" t="str">
        <f t="shared" ca="1" si="449"/>
        <v/>
      </c>
      <c r="R4768" s="211" t="str">
        <f t="shared" si="445"/>
        <v/>
      </c>
      <c r="S4768" s="213" t="str">
        <f t="shared" ca="1" si="446"/>
        <v/>
      </c>
      <c r="T4768" s="214" t="str">
        <f t="shared" ca="1" si="450"/>
        <v/>
      </c>
    </row>
    <row r="4769" spans="1:20" x14ac:dyDescent="0.25">
      <c r="A4769" s="119" t="s">
        <v>10338</v>
      </c>
      <c r="B4769" s="260"/>
      <c r="C4769" s="264" t="str">
        <f>IF(ISERROR(VLOOKUP(B4769,'Tous les abonnés'!$A$6:$I$5491,2,0)),"",VLOOKUP(B4769,'Tous les abonnés'!$A$6:$I$5491,2,0))</f>
        <v/>
      </c>
      <c r="D4769" s="26"/>
      <c r="E4769" s="265"/>
      <c r="F4769" s="207" t="str">
        <f>IF(ISERROR(IF(VLOOKUP(D4769,Paramètres!$C$17:$H$33,6,0)="oui","illimité",VLOOKUP(D4769,Paramètres!$C$17:$H$33,5,0))),"",IF(VLOOKUP(D4769,Paramètres!$C$17:$H$33,6,0)="oui","illimité",VLOOKUP(D4769,Paramètres!$C$17:$H$33,5,0)))</f>
        <v/>
      </c>
      <c r="G4769" s="269" t="str">
        <f t="shared" si="447"/>
        <v/>
      </c>
      <c r="H4769" s="208"/>
      <c r="I4769" s="53"/>
      <c r="J4769" s="209"/>
      <c r="K4769" s="271"/>
      <c r="L4769" s="37"/>
      <c r="M4769" s="218"/>
      <c r="N4769" s="124"/>
      <c r="O4769" s="211" t="str">
        <f t="shared" ca="1" si="448"/>
        <v/>
      </c>
      <c r="P4769" s="212" t="str">
        <f>IF(ISERROR(VLOOKUP(L4769,Paramètres!$A$38:$B$40,2,0)),"",VLOOKUP(L4769,Paramètres!$A$38:$B$40,2,0))</f>
        <v/>
      </c>
      <c r="Q4769" s="211" t="str">
        <f t="shared" ca="1" si="449"/>
        <v/>
      </c>
      <c r="R4769" s="211" t="str">
        <f t="shared" si="445"/>
        <v/>
      </c>
      <c r="S4769" s="213" t="str">
        <f t="shared" ca="1" si="446"/>
        <v/>
      </c>
      <c r="T4769" s="214" t="str">
        <f t="shared" ca="1" si="450"/>
        <v/>
      </c>
    </row>
    <row r="4770" spans="1:20" x14ac:dyDescent="0.25">
      <c r="A4770" s="119" t="s">
        <v>10339</v>
      </c>
      <c r="B4770" s="260"/>
      <c r="C4770" s="264" t="str">
        <f>IF(ISERROR(VLOOKUP(B4770,'Tous les abonnés'!$A$6:$I$5491,2,0)),"",VLOOKUP(B4770,'Tous les abonnés'!$A$6:$I$5491,2,0))</f>
        <v/>
      </c>
      <c r="D4770" s="26"/>
      <c r="E4770" s="265"/>
      <c r="F4770" s="207" t="str">
        <f>IF(ISERROR(IF(VLOOKUP(D4770,Paramètres!$C$17:$H$33,6,0)="oui","illimité",VLOOKUP(D4770,Paramètres!$C$17:$H$33,5,0))),"",IF(VLOOKUP(D4770,Paramètres!$C$17:$H$33,6,0)="oui","illimité",VLOOKUP(D4770,Paramètres!$C$17:$H$33,5,0)))</f>
        <v/>
      </c>
      <c r="G4770" s="269" t="str">
        <f t="shared" si="447"/>
        <v/>
      </c>
      <c r="H4770" s="208"/>
      <c r="I4770" s="53"/>
      <c r="J4770" s="209"/>
      <c r="K4770" s="271"/>
      <c r="L4770" s="37"/>
      <c r="M4770" s="218"/>
      <c r="N4770" s="124"/>
      <c r="O4770" s="211" t="str">
        <f t="shared" ca="1" si="448"/>
        <v/>
      </c>
      <c r="P4770" s="212" t="str">
        <f>IF(ISERROR(VLOOKUP(L4770,Paramètres!$A$38:$B$40,2,0)),"",VLOOKUP(L4770,Paramètres!$A$38:$B$40,2,0))</f>
        <v/>
      </c>
      <c r="Q4770" s="211" t="str">
        <f t="shared" ca="1" si="449"/>
        <v/>
      </c>
      <c r="R4770" s="211" t="str">
        <f t="shared" si="445"/>
        <v/>
      </c>
      <c r="S4770" s="213" t="str">
        <f t="shared" ca="1" si="446"/>
        <v/>
      </c>
      <c r="T4770" s="214" t="str">
        <f t="shared" ca="1" si="450"/>
        <v/>
      </c>
    </row>
    <row r="4771" spans="1:20" x14ac:dyDescent="0.25">
      <c r="A4771" s="119" t="s">
        <v>10340</v>
      </c>
      <c r="B4771" s="260"/>
      <c r="C4771" s="264" t="str">
        <f>IF(ISERROR(VLOOKUP(B4771,'Tous les abonnés'!$A$6:$I$5491,2,0)),"",VLOOKUP(B4771,'Tous les abonnés'!$A$6:$I$5491,2,0))</f>
        <v/>
      </c>
      <c r="D4771" s="26"/>
      <c r="E4771" s="265"/>
      <c r="F4771" s="207" t="str">
        <f>IF(ISERROR(IF(VLOOKUP(D4771,Paramètres!$C$17:$H$33,6,0)="oui","illimité",VLOOKUP(D4771,Paramètres!$C$17:$H$33,5,0))),"",IF(VLOOKUP(D4771,Paramètres!$C$17:$H$33,6,0)="oui","illimité",VLOOKUP(D4771,Paramètres!$C$17:$H$33,5,0)))</f>
        <v/>
      </c>
      <c r="G4771" s="269" t="str">
        <f t="shared" si="447"/>
        <v/>
      </c>
      <c r="H4771" s="208"/>
      <c r="I4771" s="53"/>
      <c r="J4771" s="209"/>
      <c r="K4771" s="271"/>
      <c r="L4771" s="37"/>
      <c r="M4771" s="218"/>
      <c r="N4771" s="124"/>
      <c r="O4771" s="211" t="str">
        <f t="shared" ca="1" si="448"/>
        <v/>
      </c>
      <c r="P4771" s="212" t="str">
        <f>IF(ISERROR(VLOOKUP(L4771,Paramètres!$A$38:$B$40,2,0)),"",VLOOKUP(L4771,Paramètres!$A$38:$B$40,2,0))</f>
        <v/>
      </c>
      <c r="Q4771" s="211" t="str">
        <f t="shared" ca="1" si="449"/>
        <v/>
      </c>
      <c r="R4771" s="211" t="str">
        <f t="shared" si="445"/>
        <v/>
      </c>
      <c r="S4771" s="213" t="str">
        <f t="shared" ca="1" si="446"/>
        <v/>
      </c>
      <c r="T4771" s="214" t="str">
        <f t="shared" ca="1" si="450"/>
        <v/>
      </c>
    </row>
    <row r="4772" spans="1:20" x14ac:dyDescent="0.25">
      <c r="A4772" s="119" t="s">
        <v>10341</v>
      </c>
      <c r="B4772" s="260"/>
      <c r="C4772" s="264" t="str">
        <f>IF(ISERROR(VLOOKUP(B4772,'Tous les abonnés'!$A$6:$I$5491,2,0)),"",VLOOKUP(B4772,'Tous les abonnés'!$A$6:$I$5491,2,0))</f>
        <v/>
      </c>
      <c r="D4772" s="26"/>
      <c r="E4772" s="265"/>
      <c r="F4772" s="207" t="str">
        <f>IF(ISERROR(IF(VLOOKUP(D4772,Paramètres!$C$17:$H$33,6,0)="oui","illimité",VLOOKUP(D4772,Paramètres!$C$17:$H$33,5,0))),"",IF(VLOOKUP(D4772,Paramètres!$C$17:$H$33,6,0)="oui","illimité",VLOOKUP(D4772,Paramètres!$C$17:$H$33,5,0)))</f>
        <v/>
      </c>
      <c r="G4772" s="269" t="str">
        <f t="shared" si="447"/>
        <v/>
      </c>
      <c r="H4772" s="208"/>
      <c r="I4772" s="53"/>
      <c r="J4772" s="209"/>
      <c r="K4772" s="271"/>
      <c r="L4772" s="37"/>
      <c r="M4772" s="218"/>
      <c r="N4772" s="124"/>
      <c r="O4772" s="211" t="str">
        <f t="shared" ca="1" si="448"/>
        <v/>
      </c>
      <c r="P4772" s="212" t="str">
        <f>IF(ISERROR(VLOOKUP(L4772,Paramètres!$A$38:$B$40,2,0)),"",VLOOKUP(L4772,Paramètres!$A$38:$B$40,2,0))</f>
        <v/>
      </c>
      <c r="Q4772" s="211" t="str">
        <f t="shared" ca="1" si="449"/>
        <v/>
      </c>
      <c r="R4772" s="211" t="str">
        <f t="shared" si="445"/>
        <v/>
      </c>
      <c r="S4772" s="213" t="str">
        <f t="shared" ca="1" si="446"/>
        <v/>
      </c>
      <c r="T4772" s="214" t="str">
        <f t="shared" ca="1" si="450"/>
        <v/>
      </c>
    </row>
    <row r="4773" spans="1:20" x14ac:dyDescent="0.25">
      <c r="A4773" s="119" t="s">
        <v>10342</v>
      </c>
      <c r="B4773" s="260"/>
      <c r="C4773" s="264" t="str">
        <f>IF(ISERROR(VLOOKUP(B4773,'Tous les abonnés'!$A$6:$I$5491,2,0)),"",VLOOKUP(B4773,'Tous les abonnés'!$A$6:$I$5491,2,0))</f>
        <v/>
      </c>
      <c r="D4773" s="26"/>
      <c r="E4773" s="265"/>
      <c r="F4773" s="207" t="str">
        <f>IF(ISERROR(IF(VLOOKUP(D4773,Paramètres!$C$17:$H$33,6,0)="oui","illimité",VLOOKUP(D4773,Paramètres!$C$17:$H$33,5,0))),"",IF(VLOOKUP(D4773,Paramètres!$C$17:$H$33,6,0)="oui","illimité",VLOOKUP(D4773,Paramètres!$C$17:$H$33,5,0)))</f>
        <v/>
      </c>
      <c r="G4773" s="269" t="str">
        <f t="shared" si="447"/>
        <v/>
      </c>
      <c r="H4773" s="208"/>
      <c r="I4773" s="53"/>
      <c r="J4773" s="209"/>
      <c r="K4773" s="271"/>
      <c r="L4773" s="37"/>
      <c r="M4773" s="218"/>
      <c r="N4773" s="124"/>
      <c r="O4773" s="211" t="str">
        <f t="shared" ca="1" si="448"/>
        <v/>
      </c>
      <c r="P4773" s="212" t="str">
        <f>IF(ISERROR(VLOOKUP(L4773,Paramètres!$A$38:$B$40,2,0)),"",VLOOKUP(L4773,Paramètres!$A$38:$B$40,2,0))</f>
        <v/>
      </c>
      <c r="Q4773" s="211" t="str">
        <f t="shared" ca="1" si="449"/>
        <v/>
      </c>
      <c r="R4773" s="211" t="str">
        <f t="shared" si="445"/>
        <v/>
      </c>
      <c r="S4773" s="213" t="str">
        <f t="shared" ca="1" si="446"/>
        <v/>
      </c>
      <c r="T4773" s="214" t="str">
        <f t="shared" ca="1" si="450"/>
        <v/>
      </c>
    </row>
    <row r="4774" spans="1:20" x14ac:dyDescent="0.25">
      <c r="A4774" s="119" t="s">
        <v>10343</v>
      </c>
      <c r="B4774" s="260"/>
      <c r="C4774" s="264" t="str">
        <f>IF(ISERROR(VLOOKUP(B4774,'Tous les abonnés'!$A$6:$I$5491,2,0)),"",VLOOKUP(B4774,'Tous les abonnés'!$A$6:$I$5491,2,0))</f>
        <v/>
      </c>
      <c r="D4774" s="26"/>
      <c r="E4774" s="265"/>
      <c r="F4774" s="207" t="str">
        <f>IF(ISERROR(IF(VLOOKUP(D4774,Paramètres!$C$17:$H$33,6,0)="oui","illimité",VLOOKUP(D4774,Paramètres!$C$17:$H$33,5,0))),"",IF(VLOOKUP(D4774,Paramètres!$C$17:$H$33,6,0)="oui","illimité",VLOOKUP(D4774,Paramètres!$C$17:$H$33,5,0)))</f>
        <v/>
      </c>
      <c r="G4774" s="269" t="str">
        <f t="shared" si="447"/>
        <v/>
      </c>
      <c r="H4774" s="208"/>
      <c r="I4774" s="53"/>
      <c r="J4774" s="209"/>
      <c r="K4774" s="271"/>
      <c r="L4774" s="37"/>
      <c r="M4774" s="218"/>
      <c r="N4774" s="124"/>
      <c r="O4774" s="211" t="str">
        <f t="shared" ca="1" si="448"/>
        <v/>
      </c>
      <c r="P4774" s="212" t="str">
        <f>IF(ISERROR(VLOOKUP(L4774,Paramètres!$A$38:$B$40,2,0)),"",VLOOKUP(L4774,Paramètres!$A$38:$B$40,2,0))</f>
        <v/>
      </c>
      <c r="Q4774" s="211" t="str">
        <f t="shared" ca="1" si="449"/>
        <v/>
      </c>
      <c r="R4774" s="211" t="str">
        <f t="shared" si="445"/>
        <v/>
      </c>
      <c r="S4774" s="213" t="str">
        <f t="shared" ca="1" si="446"/>
        <v/>
      </c>
      <c r="T4774" s="214" t="str">
        <f t="shared" ca="1" si="450"/>
        <v/>
      </c>
    </row>
    <row r="4775" spans="1:20" x14ac:dyDescent="0.25">
      <c r="A4775" s="119" t="s">
        <v>10344</v>
      </c>
      <c r="B4775" s="260"/>
      <c r="C4775" s="264" t="str">
        <f>IF(ISERROR(VLOOKUP(B4775,'Tous les abonnés'!$A$6:$I$5491,2,0)),"",VLOOKUP(B4775,'Tous les abonnés'!$A$6:$I$5491,2,0))</f>
        <v/>
      </c>
      <c r="D4775" s="26"/>
      <c r="E4775" s="265"/>
      <c r="F4775" s="207" t="str">
        <f>IF(ISERROR(IF(VLOOKUP(D4775,Paramètres!$C$17:$H$33,6,0)="oui","illimité",VLOOKUP(D4775,Paramètres!$C$17:$H$33,5,0))),"",IF(VLOOKUP(D4775,Paramètres!$C$17:$H$33,6,0)="oui","illimité",VLOOKUP(D4775,Paramètres!$C$17:$H$33,5,0)))</f>
        <v/>
      </c>
      <c r="G4775" s="269" t="str">
        <f t="shared" si="447"/>
        <v/>
      </c>
      <c r="H4775" s="208"/>
      <c r="I4775" s="53"/>
      <c r="J4775" s="209"/>
      <c r="K4775" s="271"/>
      <c r="L4775" s="37"/>
      <c r="M4775" s="218"/>
      <c r="N4775" s="124"/>
      <c r="O4775" s="211" t="str">
        <f t="shared" ca="1" si="448"/>
        <v/>
      </c>
      <c r="P4775" s="212" t="str">
        <f>IF(ISERROR(VLOOKUP(L4775,Paramètres!$A$38:$B$40,2,0)),"",VLOOKUP(L4775,Paramètres!$A$38:$B$40,2,0))</f>
        <v/>
      </c>
      <c r="Q4775" s="211" t="str">
        <f t="shared" ca="1" si="449"/>
        <v/>
      </c>
      <c r="R4775" s="211" t="str">
        <f t="shared" si="445"/>
        <v/>
      </c>
      <c r="S4775" s="213" t="str">
        <f t="shared" ca="1" si="446"/>
        <v/>
      </c>
      <c r="T4775" s="214" t="str">
        <f t="shared" ca="1" si="450"/>
        <v/>
      </c>
    </row>
    <row r="4776" spans="1:20" x14ac:dyDescent="0.25">
      <c r="A4776" s="119" t="s">
        <v>10345</v>
      </c>
      <c r="B4776" s="260"/>
      <c r="C4776" s="264" t="str">
        <f>IF(ISERROR(VLOOKUP(B4776,'Tous les abonnés'!$A$6:$I$5491,2,0)),"",VLOOKUP(B4776,'Tous les abonnés'!$A$6:$I$5491,2,0))</f>
        <v/>
      </c>
      <c r="D4776" s="26"/>
      <c r="E4776" s="265"/>
      <c r="F4776" s="207" t="str">
        <f>IF(ISERROR(IF(VLOOKUP(D4776,Paramètres!$C$17:$H$33,6,0)="oui","illimité",VLOOKUP(D4776,Paramètres!$C$17:$H$33,5,0))),"",IF(VLOOKUP(D4776,Paramètres!$C$17:$H$33,6,0)="oui","illimité",VLOOKUP(D4776,Paramètres!$C$17:$H$33,5,0)))</f>
        <v/>
      </c>
      <c r="G4776" s="269" t="str">
        <f t="shared" si="447"/>
        <v/>
      </c>
      <c r="H4776" s="208"/>
      <c r="I4776" s="53"/>
      <c r="J4776" s="209"/>
      <c r="K4776" s="271"/>
      <c r="L4776" s="37"/>
      <c r="M4776" s="218"/>
      <c r="N4776" s="124"/>
      <c r="O4776" s="211" t="str">
        <f t="shared" ca="1" si="448"/>
        <v/>
      </c>
      <c r="P4776" s="212" t="str">
        <f>IF(ISERROR(VLOOKUP(L4776,Paramètres!$A$38:$B$40,2,0)),"",VLOOKUP(L4776,Paramètres!$A$38:$B$40,2,0))</f>
        <v/>
      </c>
      <c r="Q4776" s="211" t="str">
        <f t="shared" ca="1" si="449"/>
        <v/>
      </c>
      <c r="R4776" s="211" t="str">
        <f t="shared" si="445"/>
        <v/>
      </c>
      <c r="S4776" s="213" t="str">
        <f t="shared" ca="1" si="446"/>
        <v/>
      </c>
      <c r="T4776" s="214" t="str">
        <f t="shared" ca="1" si="450"/>
        <v/>
      </c>
    </row>
    <row r="4777" spans="1:20" x14ac:dyDescent="0.25">
      <c r="A4777" s="119" t="s">
        <v>10346</v>
      </c>
      <c r="B4777" s="260"/>
      <c r="C4777" s="264" t="str">
        <f>IF(ISERROR(VLOOKUP(B4777,'Tous les abonnés'!$A$6:$I$5491,2,0)),"",VLOOKUP(B4777,'Tous les abonnés'!$A$6:$I$5491,2,0))</f>
        <v/>
      </c>
      <c r="D4777" s="26"/>
      <c r="E4777" s="265"/>
      <c r="F4777" s="207" t="str">
        <f>IF(ISERROR(IF(VLOOKUP(D4777,Paramètres!$C$17:$H$33,6,0)="oui","illimité",VLOOKUP(D4777,Paramètres!$C$17:$H$33,5,0))),"",IF(VLOOKUP(D4777,Paramètres!$C$17:$H$33,6,0)="oui","illimité",VLOOKUP(D4777,Paramètres!$C$17:$H$33,5,0)))</f>
        <v/>
      </c>
      <c r="G4777" s="269" t="str">
        <f t="shared" si="447"/>
        <v/>
      </c>
      <c r="H4777" s="208"/>
      <c r="I4777" s="53"/>
      <c r="J4777" s="209"/>
      <c r="K4777" s="271"/>
      <c r="L4777" s="37"/>
      <c r="M4777" s="218"/>
      <c r="N4777" s="124"/>
      <c r="O4777" s="211" t="str">
        <f t="shared" ca="1" si="448"/>
        <v/>
      </c>
      <c r="P4777" s="212" t="str">
        <f>IF(ISERROR(VLOOKUP(L4777,Paramètres!$A$38:$B$40,2,0)),"",VLOOKUP(L4777,Paramètres!$A$38:$B$40,2,0))</f>
        <v/>
      </c>
      <c r="Q4777" s="211" t="str">
        <f t="shared" ca="1" si="449"/>
        <v/>
      </c>
      <c r="R4777" s="211" t="str">
        <f t="shared" si="445"/>
        <v/>
      </c>
      <c r="S4777" s="213" t="str">
        <f t="shared" ca="1" si="446"/>
        <v/>
      </c>
      <c r="T4777" s="214" t="str">
        <f t="shared" ca="1" si="450"/>
        <v/>
      </c>
    </row>
    <row r="4778" spans="1:20" x14ac:dyDescent="0.25">
      <c r="A4778" s="119" t="s">
        <v>10347</v>
      </c>
      <c r="B4778" s="260"/>
      <c r="C4778" s="264" t="str">
        <f>IF(ISERROR(VLOOKUP(B4778,'Tous les abonnés'!$A$6:$I$5491,2,0)),"",VLOOKUP(B4778,'Tous les abonnés'!$A$6:$I$5491,2,0))</f>
        <v/>
      </c>
      <c r="D4778" s="26"/>
      <c r="E4778" s="265"/>
      <c r="F4778" s="207" t="str">
        <f>IF(ISERROR(IF(VLOOKUP(D4778,Paramètres!$C$17:$H$33,6,0)="oui","illimité",VLOOKUP(D4778,Paramètres!$C$17:$H$33,5,0))),"",IF(VLOOKUP(D4778,Paramètres!$C$17:$H$33,6,0)="oui","illimité",VLOOKUP(D4778,Paramètres!$C$17:$H$33,5,0)))</f>
        <v/>
      </c>
      <c r="G4778" s="269" t="str">
        <f t="shared" si="447"/>
        <v/>
      </c>
      <c r="H4778" s="208"/>
      <c r="I4778" s="53"/>
      <c r="J4778" s="209"/>
      <c r="K4778" s="271"/>
      <c r="L4778" s="37"/>
      <c r="M4778" s="218"/>
      <c r="N4778" s="124"/>
      <c r="O4778" s="211" t="str">
        <f t="shared" ca="1" si="448"/>
        <v/>
      </c>
      <c r="P4778" s="212" t="str">
        <f>IF(ISERROR(VLOOKUP(L4778,Paramètres!$A$38:$B$40,2,0)),"",VLOOKUP(L4778,Paramètres!$A$38:$B$40,2,0))</f>
        <v/>
      </c>
      <c r="Q4778" s="211" t="str">
        <f t="shared" ca="1" si="449"/>
        <v/>
      </c>
      <c r="R4778" s="211" t="str">
        <f t="shared" si="445"/>
        <v/>
      </c>
      <c r="S4778" s="213" t="str">
        <f t="shared" ca="1" si="446"/>
        <v/>
      </c>
      <c r="T4778" s="214" t="str">
        <f t="shared" ca="1" si="450"/>
        <v/>
      </c>
    </row>
    <row r="4779" spans="1:20" x14ac:dyDescent="0.25">
      <c r="A4779" s="119" t="s">
        <v>10348</v>
      </c>
      <c r="B4779" s="260"/>
      <c r="C4779" s="264" t="str">
        <f>IF(ISERROR(VLOOKUP(B4779,'Tous les abonnés'!$A$6:$I$5491,2,0)),"",VLOOKUP(B4779,'Tous les abonnés'!$A$6:$I$5491,2,0))</f>
        <v/>
      </c>
      <c r="D4779" s="26"/>
      <c r="E4779" s="265"/>
      <c r="F4779" s="207" t="str">
        <f>IF(ISERROR(IF(VLOOKUP(D4779,Paramètres!$C$17:$H$33,6,0)="oui","illimité",VLOOKUP(D4779,Paramètres!$C$17:$H$33,5,0))),"",IF(VLOOKUP(D4779,Paramètres!$C$17:$H$33,6,0)="oui","illimité",VLOOKUP(D4779,Paramètres!$C$17:$H$33,5,0)))</f>
        <v/>
      </c>
      <c r="G4779" s="269" t="str">
        <f t="shared" si="447"/>
        <v/>
      </c>
      <c r="H4779" s="208"/>
      <c r="I4779" s="53"/>
      <c r="J4779" s="209"/>
      <c r="K4779" s="271"/>
      <c r="L4779" s="37"/>
      <c r="M4779" s="218"/>
      <c r="N4779" s="124"/>
      <c r="O4779" s="211" t="str">
        <f t="shared" ca="1" si="448"/>
        <v/>
      </c>
      <c r="P4779" s="212" t="str">
        <f>IF(ISERROR(VLOOKUP(L4779,Paramètres!$A$38:$B$40,2,0)),"",VLOOKUP(L4779,Paramètres!$A$38:$B$40,2,0))</f>
        <v/>
      </c>
      <c r="Q4779" s="211" t="str">
        <f t="shared" ca="1" si="449"/>
        <v/>
      </c>
      <c r="R4779" s="211" t="str">
        <f t="shared" si="445"/>
        <v/>
      </c>
      <c r="S4779" s="213" t="str">
        <f t="shared" ca="1" si="446"/>
        <v/>
      </c>
      <c r="T4779" s="214" t="str">
        <f t="shared" ca="1" si="450"/>
        <v/>
      </c>
    </row>
    <row r="4780" spans="1:20" x14ac:dyDescent="0.25">
      <c r="A4780" s="119" t="s">
        <v>10349</v>
      </c>
      <c r="B4780" s="260"/>
      <c r="C4780" s="264" t="str">
        <f>IF(ISERROR(VLOOKUP(B4780,'Tous les abonnés'!$A$6:$I$5491,2,0)),"",VLOOKUP(B4780,'Tous les abonnés'!$A$6:$I$5491,2,0))</f>
        <v/>
      </c>
      <c r="D4780" s="26"/>
      <c r="E4780" s="265"/>
      <c r="F4780" s="207" t="str">
        <f>IF(ISERROR(IF(VLOOKUP(D4780,Paramètres!$C$17:$H$33,6,0)="oui","illimité",VLOOKUP(D4780,Paramètres!$C$17:$H$33,5,0))),"",IF(VLOOKUP(D4780,Paramètres!$C$17:$H$33,6,0)="oui","illimité",VLOOKUP(D4780,Paramètres!$C$17:$H$33,5,0)))</f>
        <v/>
      </c>
      <c r="G4780" s="269" t="str">
        <f t="shared" si="447"/>
        <v/>
      </c>
      <c r="H4780" s="208"/>
      <c r="I4780" s="53"/>
      <c r="J4780" s="209"/>
      <c r="K4780" s="271"/>
      <c r="L4780" s="37"/>
      <c r="M4780" s="218"/>
      <c r="N4780" s="124"/>
      <c r="O4780" s="211" t="str">
        <f t="shared" ca="1" si="448"/>
        <v/>
      </c>
      <c r="P4780" s="212" t="str">
        <f>IF(ISERROR(VLOOKUP(L4780,Paramètres!$A$38:$B$40,2,0)),"",VLOOKUP(L4780,Paramètres!$A$38:$B$40,2,0))</f>
        <v/>
      </c>
      <c r="Q4780" s="211" t="str">
        <f t="shared" ca="1" si="449"/>
        <v/>
      </c>
      <c r="R4780" s="211" t="str">
        <f t="shared" si="445"/>
        <v/>
      </c>
      <c r="S4780" s="213" t="str">
        <f t="shared" ca="1" si="446"/>
        <v/>
      </c>
      <c r="T4780" s="214" t="str">
        <f t="shared" ca="1" si="450"/>
        <v/>
      </c>
    </row>
    <row r="4781" spans="1:20" x14ac:dyDescent="0.25">
      <c r="A4781" s="119" t="s">
        <v>10350</v>
      </c>
      <c r="B4781" s="260"/>
      <c r="C4781" s="264" t="str">
        <f>IF(ISERROR(VLOOKUP(B4781,'Tous les abonnés'!$A$6:$I$5491,2,0)),"",VLOOKUP(B4781,'Tous les abonnés'!$A$6:$I$5491,2,0))</f>
        <v/>
      </c>
      <c r="D4781" s="26"/>
      <c r="E4781" s="265"/>
      <c r="F4781" s="207" t="str">
        <f>IF(ISERROR(IF(VLOOKUP(D4781,Paramètres!$C$17:$H$33,6,0)="oui","illimité",VLOOKUP(D4781,Paramètres!$C$17:$H$33,5,0))),"",IF(VLOOKUP(D4781,Paramètres!$C$17:$H$33,6,0)="oui","illimité",VLOOKUP(D4781,Paramètres!$C$17:$H$33,5,0)))</f>
        <v/>
      </c>
      <c r="G4781" s="269" t="str">
        <f t="shared" si="447"/>
        <v/>
      </c>
      <c r="H4781" s="208"/>
      <c r="I4781" s="53"/>
      <c r="J4781" s="209"/>
      <c r="K4781" s="271"/>
      <c r="L4781" s="37"/>
      <c r="M4781" s="218"/>
      <c r="N4781" s="124"/>
      <c r="O4781" s="211" t="str">
        <f t="shared" ca="1" si="448"/>
        <v/>
      </c>
      <c r="P4781" s="212" t="str">
        <f>IF(ISERROR(VLOOKUP(L4781,Paramètres!$A$38:$B$40,2,0)),"",VLOOKUP(L4781,Paramètres!$A$38:$B$40,2,0))</f>
        <v/>
      </c>
      <c r="Q4781" s="211" t="str">
        <f t="shared" ca="1" si="449"/>
        <v/>
      </c>
      <c r="R4781" s="211" t="str">
        <f t="shared" si="445"/>
        <v/>
      </c>
      <c r="S4781" s="213" t="str">
        <f t="shared" ca="1" si="446"/>
        <v/>
      </c>
      <c r="T4781" s="214" t="str">
        <f t="shared" ca="1" si="450"/>
        <v/>
      </c>
    </row>
    <row r="4782" spans="1:20" x14ac:dyDescent="0.25">
      <c r="A4782" s="119" t="s">
        <v>10351</v>
      </c>
      <c r="B4782" s="260"/>
      <c r="C4782" s="264" t="str">
        <f>IF(ISERROR(VLOOKUP(B4782,'Tous les abonnés'!$A$6:$I$5491,2,0)),"",VLOOKUP(B4782,'Tous les abonnés'!$A$6:$I$5491,2,0))</f>
        <v/>
      </c>
      <c r="D4782" s="26"/>
      <c r="E4782" s="265"/>
      <c r="F4782" s="207" t="str">
        <f>IF(ISERROR(IF(VLOOKUP(D4782,Paramètres!$C$17:$H$33,6,0)="oui","illimité",VLOOKUP(D4782,Paramètres!$C$17:$H$33,5,0))),"",IF(VLOOKUP(D4782,Paramètres!$C$17:$H$33,6,0)="oui","illimité",VLOOKUP(D4782,Paramètres!$C$17:$H$33,5,0)))</f>
        <v/>
      </c>
      <c r="G4782" s="269" t="str">
        <f t="shared" si="447"/>
        <v/>
      </c>
      <c r="H4782" s="208"/>
      <c r="I4782" s="53"/>
      <c r="J4782" s="209"/>
      <c r="K4782" s="271"/>
      <c r="L4782" s="37"/>
      <c r="M4782" s="218"/>
      <c r="N4782" s="124"/>
      <c r="O4782" s="211" t="str">
        <f t="shared" ca="1" si="448"/>
        <v/>
      </c>
      <c r="P4782" s="212" t="str">
        <f>IF(ISERROR(VLOOKUP(L4782,Paramètres!$A$38:$B$40,2,0)),"",VLOOKUP(L4782,Paramètres!$A$38:$B$40,2,0))</f>
        <v/>
      </c>
      <c r="Q4782" s="211" t="str">
        <f t="shared" ca="1" si="449"/>
        <v/>
      </c>
      <c r="R4782" s="211" t="str">
        <f t="shared" si="445"/>
        <v/>
      </c>
      <c r="S4782" s="213" t="str">
        <f t="shared" ca="1" si="446"/>
        <v/>
      </c>
      <c r="T4782" s="214" t="str">
        <f t="shared" ca="1" si="450"/>
        <v/>
      </c>
    </row>
    <row r="4783" spans="1:20" x14ac:dyDescent="0.25">
      <c r="A4783" s="119" t="s">
        <v>10352</v>
      </c>
      <c r="B4783" s="260"/>
      <c r="C4783" s="264" t="str">
        <f>IF(ISERROR(VLOOKUP(B4783,'Tous les abonnés'!$A$6:$I$5491,2,0)),"",VLOOKUP(B4783,'Tous les abonnés'!$A$6:$I$5491,2,0))</f>
        <v/>
      </c>
      <c r="D4783" s="26"/>
      <c r="E4783" s="265"/>
      <c r="F4783" s="207" t="str">
        <f>IF(ISERROR(IF(VLOOKUP(D4783,Paramètres!$C$17:$H$33,6,0)="oui","illimité",VLOOKUP(D4783,Paramètres!$C$17:$H$33,5,0))),"",IF(VLOOKUP(D4783,Paramètres!$C$17:$H$33,6,0)="oui","illimité",VLOOKUP(D4783,Paramètres!$C$17:$H$33,5,0)))</f>
        <v/>
      </c>
      <c r="G4783" s="269" t="str">
        <f t="shared" si="447"/>
        <v/>
      </c>
      <c r="H4783" s="208"/>
      <c r="I4783" s="53"/>
      <c r="J4783" s="209"/>
      <c r="K4783" s="271"/>
      <c r="L4783" s="37"/>
      <c r="M4783" s="218"/>
      <c r="N4783" s="124"/>
      <c r="O4783" s="211" t="str">
        <f t="shared" ca="1" si="448"/>
        <v/>
      </c>
      <c r="P4783" s="212" t="str">
        <f>IF(ISERROR(VLOOKUP(L4783,Paramètres!$A$38:$B$40,2,0)),"",VLOOKUP(L4783,Paramètres!$A$38:$B$40,2,0))</f>
        <v/>
      </c>
      <c r="Q4783" s="211" t="str">
        <f t="shared" ca="1" si="449"/>
        <v/>
      </c>
      <c r="R4783" s="211" t="str">
        <f t="shared" si="445"/>
        <v/>
      </c>
      <c r="S4783" s="213" t="str">
        <f t="shared" ca="1" si="446"/>
        <v/>
      </c>
      <c r="T4783" s="214" t="str">
        <f t="shared" ca="1" si="450"/>
        <v/>
      </c>
    </row>
    <row r="4784" spans="1:20" x14ac:dyDescent="0.25">
      <c r="A4784" s="119" t="s">
        <v>10353</v>
      </c>
      <c r="B4784" s="260"/>
      <c r="C4784" s="264" t="str">
        <f>IF(ISERROR(VLOOKUP(B4784,'Tous les abonnés'!$A$6:$I$5491,2,0)),"",VLOOKUP(B4784,'Tous les abonnés'!$A$6:$I$5491,2,0))</f>
        <v/>
      </c>
      <c r="D4784" s="26"/>
      <c r="E4784" s="265"/>
      <c r="F4784" s="207" t="str">
        <f>IF(ISERROR(IF(VLOOKUP(D4784,Paramètres!$C$17:$H$33,6,0)="oui","illimité",VLOOKUP(D4784,Paramètres!$C$17:$H$33,5,0))),"",IF(VLOOKUP(D4784,Paramètres!$C$17:$H$33,6,0)="oui","illimité",VLOOKUP(D4784,Paramètres!$C$17:$H$33,5,0)))</f>
        <v/>
      </c>
      <c r="G4784" s="269" t="str">
        <f t="shared" si="447"/>
        <v/>
      </c>
      <c r="H4784" s="208"/>
      <c r="I4784" s="53"/>
      <c r="J4784" s="209"/>
      <c r="K4784" s="271"/>
      <c r="L4784" s="37"/>
      <c r="M4784" s="218"/>
      <c r="N4784" s="124"/>
      <c r="O4784" s="211" t="str">
        <f t="shared" ca="1" si="448"/>
        <v/>
      </c>
      <c r="P4784" s="212" t="str">
        <f>IF(ISERROR(VLOOKUP(L4784,Paramètres!$A$38:$B$40,2,0)),"",VLOOKUP(L4784,Paramètres!$A$38:$B$40,2,0))</f>
        <v/>
      </c>
      <c r="Q4784" s="211" t="str">
        <f t="shared" ca="1" si="449"/>
        <v/>
      </c>
      <c r="R4784" s="211" t="str">
        <f t="shared" si="445"/>
        <v/>
      </c>
      <c r="S4784" s="213" t="str">
        <f t="shared" ca="1" si="446"/>
        <v/>
      </c>
      <c r="T4784" s="214" t="str">
        <f t="shared" ca="1" si="450"/>
        <v/>
      </c>
    </row>
    <row r="4785" spans="1:20" x14ac:dyDescent="0.25">
      <c r="A4785" s="119" t="s">
        <v>10354</v>
      </c>
      <c r="B4785" s="260"/>
      <c r="C4785" s="264" t="str">
        <f>IF(ISERROR(VLOOKUP(B4785,'Tous les abonnés'!$A$6:$I$5491,2,0)),"",VLOOKUP(B4785,'Tous les abonnés'!$A$6:$I$5491,2,0))</f>
        <v/>
      </c>
      <c r="D4785" s="26"/>
      <c r="E4785" s="265"/>
      <c r="F4785" s="207" t="str">
        <f>IF(ISERROR(IF(VLOOKUP(D4785,Paramètres!$C$17:$H$33,6,0)="oui","illimité",VLOOKUP(D4785,Paramètres!$C$17:$H$33,5,0))),"",IF(VLOOKUP(D4785,Paramètres!$C$17:$H$33,6,0)="oui","illimité",VLOOKUP(D4785,Paramètres!$C$17:$H$33,5,0)))</f>
        <v/>
      </c>
      <c r="G4785" s="269" t="str">
        <f t="shared" si="447"/>
        <v/>
      </c>
      <c r="H4785" s="208"/>
      <c r="I4785" s="53"/>
      <c r="J4785" s="209"/>
      <c r="K4785" s="271"/>
      <c r="L4785" s="37"/>
      <c r="M4785" s="218"/>
      <c r="N4785" s="124"/>
      <c r="O4785" s="211" t="str">
        <f t="shared" ca="1" si="448"/>
        <v/>
      </c>
      <c r="P4785" s="212" t="str">
        <f>IF(ISERROR(VLOOKUP(L4785,Paramètres!$A$38:$B$40,2,0)),"",VLOOKUP(L4785,Paramètres!$A$38:$B$40,2,0))</f>
        <v/>
      </c>
      <c r="Q4785" s="211" t="str">
        <f t="shared" ca="1" si="449"/>
        <v/>
      </c>
      <c r="R4785" s="211" t="str">
        <f t="shared" si="445"/>
        <v/>
      </c>
      <c r="S4785" s="213" t="str">
        <f t="shared" ca="1" si="446"/>
        <v/>
      </c>
      <c r="T4785" s="214" t="str">
        <f t="shared" ca="1" si="450"/>
        <v/>
      </c>
    </row>
    <row r="4786" spans="1:20" x14ac:dyDescent="0.25">
      <c r="A4786" s="119" t="s">
        <v>10355</v>
      </c>
      <c r="B4786" s="260"/>
      <c r="C4786" s="264" t="str">
        <f>IF(ISERROR(VLOOKUP(B4786,'Tous les abonnés'!$A$6:$I$5491,2,0)),"",VLOOKUP(B4786,'Tous les abonnés'!$A$6:$I$5491,2,0))</f>
        <v/>
      </c>
      <c r="D4786" s="26"/>
      <c r="E4786" s="265"/>
      <c r="F4786" s="207" t="str">
        <f>IF(ISERROR(IF(VLOOKUP(D4786,Paramètres!$C$17:$H$33,6,0)="oui","illimité",VLOOKUP(D4786,Paramètres!$C$17:$H$33,5,0))),"",IF(VLOOKUP(D4786,Paramètres!$C$17:$H$33,6,0)="oui","illimité",VLOOKUP(D4786,Paramètres!$C$17:$H$33,5,0)))</f>
        <v/>
      </c>
      <c r="G4786" s="269" t="str">
        <f t="shared" si="447"/>
        <v/>
      </c>
      <c r="H4786" s="208"/>
      <c r="I4786" s="53"/>
      <c r="J4786" s="209"/>
      <c r="K4786" s="271"/>
      <c r="L4786" s="37"/>
      <c r="M4786" s="218"/>
      <c r="N4786" s="124"/>
      <c r="O4786" s="211" t="str">
        <f t="shared" ca="1" si="448"/>
        <v/>
      </c>
      <c r="P4786" s="212" t="str">
        <f>IF(ISERROR(VLOOKUP(L4786,Paramètres!$A$38:$B$40,2,0)),"",VLOOKUP(L4786,Paramètres!$A$38:$B$40,2,0))</f>
        <v/>
      </c>
      <c r="Q4786" s="211" t="str">
        <f t="shared" ca="1" si="449"/>
        <v/>
      </c>
      <c r="R4786" s="211" t="str">
        <f t="shared" si="445"/>
        <v/>
      </c>
      <c r="S4786" s="213" t="str">
        <f t="shared" ca="1" si="446"/>
        <v/>
      </c>
      <c r="T4786" s="214" t="str">
        <f t="shared" ca="1" si="450"/>
        <v/>
      </c>
    </row>
    <row r="4787" spans="1:20" x14ac:dyDescent="0.25">
      <c r="A4787" s="119" t="s">
        <v>10356</v>
      </c>
      <c r="B4787" s="260"/>
      <c r="C4787" s="264" t="str">
        <f>IF(ISERROR(VLOOKUP(B4787,'Tous les abonnés'!$A$6:$I$5491,2,0)),"",VLOOKUP(B4787,'Tous les abonnés'!$A$6:$I$5491,2,0))</f>
        <v/>
      </c>
      <c r="D4787" s="26"/>
      <c r="E4787" s="265"/>
      <c r="F4787" s="207" t="str">
        <f>IF(ISERROR(IF(VLOOKUP(D4787,Paramètres!$C$17:$H$33,6,0)="oui","illimité",VLOOKUP(D4787,Paramètres!$C$17:$H$33,5,0))),"",IF(VLOOKUP(D4787,Paramètres!$C$17:$H$33,6,0)="oui","illimité",VLOOKUP(D4787,Paramètres!$C$17:$H$33,5,0)))</f>
        <v/>
      </c>
      <c r="G4787" s="269" t="str">
        <f t="shared" si="447"/>
        <v/>
      </c>
      <c r="H4787" s="208"/>
      <c r="I4787" s="53"/>
      <c r="J4787" s="209"/>
      <c r="K4787" s="271"/>
      <c r="L4787" s="37"/>
      <c r="M4787" s="218"/>
      <c r="N4787" s="124"/>
      <c r="O4787" s="211" t="str">
        <f t="shared" ca="1" si="448"/>
        <v/>
      </c>
      <c r="P4787" s="212" t="str">
        <f>IF(ISERROR(VLOOKUP(L4787,Paramètres!$A$38:$B$40,2,0)),"",VLOOKUP(L4787,Paramètres!$A$38:$B$40,2,0))</f>
        <v/>
      </c>
      <c r="Q4787" s="211" t="str">
        <f t="shared" ca="1" si="449"/>
        <v/>
      </c>
      <c r="R4787" s="211" t="str">
        <f t="shared" si="445"/>
        <v/>
      </c>
      <c r="S4787" s="213" t="str">
        <f t="shared" ca="1" si="446"/>
        <v/>
      </c>
      <c r="T4787" s="214" t="str">
        <f t="shared" ca="1" si="450"/>
        <v/>
      </c>
    </row>
    <row r="4788" spans="1:20" x14ac:dyDescent="0.25">
      <c r="A4788" s="119" t="s">
        <v>10357</v>
      </c>
      <c r="B4788" s="260"/>
      <c r="C4788" s="264" t="str">
        <f>IF(ISERROR(VLOOKUP(B4788,'Tous les abonnés'!$A$6:$I$5491,2,0)),"",VLOOKUP(B4788,'Tous les abonnés'!$A$6:$I$5491,2,0))</f>
        <v/>
      </c>
      <c r="D4788" s="26"/>
      <c r="E4788" s="265"/>
      <c r="F4788" s="207" t="str">
        <f>IF(ISERROR(IF(VLOOKUP(D4788,Paramètres!$C$17:$H$33,6,0)="oui","illimité",VLOOKUP(D4788,Paramètres!$C$17:$H$33,5,0))),"",IF(VLOOKUP(D4788,Paramètres!$C$17:$H$33,6,0)="oui","illimité",VLOOKUP(D4788,Paramètres!$C$17:$H$33,5,0)))</f>
        <v/>
      </c>
      <c r="G4788" s="269" t="str">
        <f t="shared" si="447"/>
        <v/>
      </c>
      <c r="H4788" s="208"/>
      <c r="I4788" s="53"/>
      <c r="J4788" s="209"/>
      <c r="K4788" s="271"/>
      <c r="L4788" s="37"/>
      <c r="M4788" s="218"/>
      <c r="N4788" s="124"/>
      <c r="O4788" s="211" t="str">
        <f t="shared" ca="1" si="448"/>
        <v/>
      </c>
      <c r="P4788" s="212" t="str">
        <f>IF(ISERROR(VLOOKUP(L4788,Paramètres!$A$38:$B$40,2,0)),"",VLOOKUP(L4788,Paramètres!$A$38:$B$40,2,0))</f>
        <v/>
      </c>
      <c r="Q4788" s="211" t="str">
        <f t="shared" ca="1" si="449"/>
        <v/>
      </c>
      <c r="R4788" s="211" t="str">
        <f t="shared" si="445"/>
        <v/>
      </c>
      <c r="S4788" s="213" t="str">
        <f t="shared" ca="1" si="446"/>
        <v/>
      </c>
      <c r="T4788" s="214" t="str">
        <f t="shared" ca="1" si="450"/>
        <v/>
      </c>
    </row>
    <row r="4789" spans="1:20" x14ac:dyDescent="0.25">
      <c r="A4789" s="119" t="s">
        <v>10358</v>
      </c>
      <c r="B4789" s="260"/>
      <c r="C4789" s="264" t="str">
        <f>IF(ISERROR(VLOOKUP(B4789,'Tous les abonnés'!$A$6:$I$5491,2,0)),"",VLOOKUP(B4789,'Tous les abonnés'!$A$6:$I$5491,2,0))</f>
        <v/>
      </c>
      <c r="D4789" s="26"/>
      <c r="E4789" s="265"/>
      <c r="F4789" s="207" t="str">
        <f>IF(ISERROR(IF(VLOOKUP(D4789,Paramètres!$C$17:$H$33,6,0)="oui","illimité",VLOOKUP(D4789,Paramètres!$C$17:$H$33,5,0))),"",IF(VLOOKUP(D4789,Paramètres!$C$17:$H$33,6,0)="oui","illimité",VLOOKUP(D4789,Paramètres!$C$17:$H$33,5,0)))</f>
        <v/>
      </c>
      <c r="G4789" s="269" t="str">
        <f t="shared" si="447"/>
        <v/>
      </c>
      <c r="H4789" s="208"/>
      <c r="I4789" s="53"/>
      <c r="J4789" s="209"/>
      <c r="K4789" s="271"/>
      <c r="L4789" s="37"/>
      <c r="M4789" s="218"/>
      <c r="N4789" s="124"/>
      <c r="O4789" s="211" t="str">
        <f t="shared" ca="1" si="448"/>
        <v/>
      </c>
      <c r="P4789" s="212" t="str">
        <f>IF(ISERROR(VLOOKUP(L4789,Paramètres!$A$38:$B$40,2,0)),"",VLOOKUP(L4789,Paramètres!$A$38:$B$40,2,0))</f>
        <v/>
      </c>
      <c r="Q4789" s="211" t="str">
        <f t="shared" ca="1" si="449"/>
        <v/>
      </c>
      <c r="R4789" s="211" t="str">
        <f t="shared" si="445"/>
        <v/>
      </c>
      <c r="S4789" s="213" t="str">
        <f t="shared" ca="1" si="446"/>
        <v/>
      </c>
      <c r="T4789" s="214" t="str">
        <f t="shared" ca="1" si="450"/>
        <v/>
      </c>
    </row>
    <row r="4790" spans="1:20" x14ac:dyDescent="0.25">
      <c r="A4790" s="119" t="s">
        <v>10359</v>
      </c>
      <c r="B4790" s="260"/>
      <c r="C4790" s="264" t="str">
        <f>IF(ISERROR(VLOOKUP(B4790,'Tous les abonnés'!$A$6:$I$5491,2,0)),"",VLOOKUP(B4790,'Tous les abonnés'!$A$6:$I$5491,2,0))</f>
        <v/>
      </c>
      <c r="D4790" s="26"/>
      <c r="E4790" s="265"/>
      <c r="F4790" s="207" t="str">
        <f>IF(ISERROR(IF(VLOOKUP(D4790,Paramètres!$C$17:$H$33,6,0)="oui","illimité",VLOOKUP(D4790,Paramètres!$C$17:$H$33,5,0))),"",IF(VLOOKUP(D4790,Paramètres!$C$17:$H$33,6,0)="oui","illimité",VLOOKUP(D4790,Paramètres!$C$17:$H$33,5,0)))</f>
        <v/>
      </c>
      <c r="G4790" s="269" t="str">
        <f t="shared" si="447"/>
        <v/>
      </c>
      <c r="H4790" s="208"/>
      <c r="I4790" s="53"/>
      <c r="J4790" s="209"/>
      <c r="K4790" s="271"/>
      <c r="L4790" s="37"/>
      <c r="M4790" s="218"/>
      <c r="N4790" s="124"/>
      <c r="O4790" s="211" t="str">
        <f t="shared" ca="1" si="448"/>
        <v/>
      </c>
      <c r="P4790" s="212" t="str">
        <f>IF(ISERROR(VLOOKUP(L4790,Paramètres!$A$38:$B$40,2,0)),"",VLOOKUP(L4790,Paramètres!$A$38:$B$40,2,0))</f>
        <v/>
      </c>
      <c r="Q4790" s="211" t="str">
        <f t="shared" ca="1" si="449"/>
        <v/>
      </c>
      <c r="R4790" s="211" t="str">
        <f t="shared" si="445"/>
        <v/>
      </c>
      <c r="S4790" s="213" t="str">
        <f t="shared" ca="1" si="446"/>
        <v/>
      </c>
      <c r="T4790" s="214" t="str">
        <f t="shared" ca="1" si="450"/>
        <v/>
      </c>
    </row>
    <row r="4791" spans="1:20" x14ac:dyDescent="0.25">
      <c r="A4791" s="119" t="s">
        <v>10360</v>
      </c>
      <c r="B4791" s="260"/>
      <c r="C4791" s="264" t="str">
        <f>IF(ISERROR(VLOOKUP(B4791,'Tous les abonnés'!$A$6:$I$5491,2,0)),"",VLOOKUP(B4791,'Tous les abonnés'!$A$6:$I$5491,2,0))</f>
        <v/>
      </c>
      <c r="D4791" s="26"/>
      <c r="E4791" s="265"/>
      <c r="F4791" s="207" t="str">
        <f>IF(ISERROR(IF(VLOOKUP(D4791,Paramètres!$C$17:$H$33,6,0)="oui","illimité",VLOOKUP(D4791,Paramètres!$C$17:$H$33,5,0))),"",IF(VLOOKUP(D4791,Paramètres!$C$17:$H$33,6,0)="oui","illimité",VLOOKUP(D4791,Paramètres!$C$17:$H$33,5,0)))</f>
        <v/>
      </c>
      <c r="G4791" s="269" t="str">
        <f t="shared" si="447"/>
        <v/>
      </c>
      <c r="H4791" s="208"/>
      <c r="I4791" s="53"/>
      <c r="J4791" s="209"/>
      <c r="K4791" s="271"/>
      <c r="L4791" s="37"/>
      <c r="M4791" s="218"/>
      <c r="N4791" s="124"/>
      <c r="O4791" s="211" t="str">
        <f t="shared" ca="1" si="448"/>
        <v/>
      </c>
      <c r="P4791" s="212" t="str">
        <f>IF(ISERROR(VLOOKUP(L4791,Paramètres!$A$38:$B$40,2,0)),"",VLOOKUP(L4791,Paramètres!$A$38:$B$40,2,0))</f>
        <v/>
      </c>
      <c r="Q4791" s="211" t="str">
        <f t="shared" ca="1" si="449"/>
        <v/>
      </c>
      <c r="R4791" s="211" t="str">
        <f t="shared" si="445"/>
        <v/>
      </c>
      <c r="S4791" s="213" t="str">
        <f t="shared" ca="1" si="446"/>
        <v/>
      </c>
      <c r="T4791" s="214" t="str">
        <f t="shared" ca="1" si="450"/>
        <v/>
      </c>
    </row>
    <row r="4792" spans="1:20" x14ac:dyDescent="0.25">
      <c r="A4792" s="119" t="s">
        <v>10361</v>
      </c>
      <c r="B4792" s="260"/>
      <c r="C4792" s="264" t="str">
        <f>IF(ISERROR(VLOOKUP(B4792,'Tous les abonnés'!$A$6:$I$5491,2,0)),"",VLOOKUP(B4792,'Tous les abonnés'!$A$6:$I$5491,2,0))</f>
        <v/>
      </c>
      <c r="D4792" s="26"/>
      <c r="E4792" s="265"/>
      <c r="F4792" s="207" t="str">
        <f>IF(ISERROR(IF(VLOOKUP(D4792,Paramètres!$C$17:$H$33,6,0)="oui","illimité",VLOOKUP(D4792,Paramètres!$C$17:$H$33,5,0))),"",IF(VLOOKUP(D4792,Paramètres!$C$17:$H$33,6,0)="oui","illimité",VLOOKUP(D4792,Paramètres!$C$17:$H$33,5,0)))</f>
        <v/>
      </c>
      <c r="G4792" s="269" t="str">
        <f t="shared" si="447"/>
        <v/>
      </c>
      <c r="H4792" s="208"/>
      <c r="I4792" s="53"/>
      <c r="J4792" s="209"/>
      <c r="K4792" s="271"/>
      <c r="L4792" s="37"/>
      <c r="M4792" s="218"/>
      <c r="N4792" s="124"/>
      <c r="O4792" s="211" t="str">
        <f t="shared" ca="1" si="448"/>
        <v/>
      </c>
      <c r="P4792" s="212" t="str">
        <f>IF(ISERROR(VLOOKUP(L4792,Paramètres!$A$38:$B$40,2,0)),"",VLOOKUP(L4792,Paramètres!$A$38:$B$40,2,0))</f>
        <v/>
      </c>
      <c r="Q4792" s="211" t="str">
        <f t="shared" ca="1" si="449"/>
        <v/>
      </c>
      <c r="R4792" s="211" t="str">
        <f t="shared" si="445"/>
        <v/>
      </c>
      <c r="S4792" s="213" t="str">
        <f t="shared" ca="1" si="446"/>
        <v/>
      </c>
      <c r="T4792" s="214" t="str">
        <f t="shared" ca="1" si="450"/>
        <v/>
      </c>
    </row>
    <row r="4793" spans="1:20" x14ac:dyDescent="0.25">
      <c r="A4793" s="119" t="s">
        <v>10362</v>
      </c>
      <c r="B4793" s="260"/>
      <c r="C4793" s="264" t="str">
        <f>IF(ISERROR(VLOOKUP(B4793,'Tous les abonnés'!$A$6:$I$5491,2,0)),"",VLOOKUP(B4793,'Tous les abonnés'!$A$6:$I$5491,2,0))</f>
        <v/>
      </c>
      <c r="D4793" s="26"/>
      <c r="E4793" s="265"/>
      <c r="F4793" s="207" t="str">
        <f>IF(ISERROR(IF(VLOOKUP(D4793,Paramètres!$C$17:$H$33,6,0)="oui","illimité",VLOOKUP(D4793,Paramètres!$C$17:$H$33,5,0))),"",IF(VLOOKUP(D4793,Paramètres!$C$17:$H$33,6,0)="oui","illimité",VLOOKUP(D4793,Paramètres!$C$17:$H$33,5,0)))</f>
        <v/>
      </c>
      <c r="G4793" s="269" t="str">
        <f t="shared" si="447"/>
        <v/>
      </c>
      <c r="H4793" s="208"/>
      <c r="I4793" s="53"/>
      <c r="J4793" s="209"/>
      <c r="K4793" s="271"/>
      <c r="L4793" s="37"/>
      <c r="M4793" s="218"/>
      <c r="N4793" s="124"/>
      <c r="O4793" s="211" t="str">
        <f t="shared" ca="1" si="448"/>
        <v/>
      </c>
      <c r="P4793" s="212" t="str">
        <f>IF(ISERROR(VLOOKUP(L4793,Paramètres!$A$38:$B$40,2,0)),"",VLOOKUP(L4793,Paramètres!$A$38:$B$40,2,0))</f>
        <v/>
      </c>
      <c r="Q4793" s="211" t="str">
        <f t="shared" ca="1" si="449"/>
        <v/>
      </c>
      <c r="R4793" s="211" t="str">
        <f t="shared" si="445"/>
        <v/>
      </c>
      <c r="S4793" s="213" t="str">
        <f t="shared" ca="1" si="446"/>
        <v/>
      </c>
      <c r="T4793" s="214" t="str">
        <f t="shared" ca="1" si="450"/>
        <v/>
      </c>
    </row>
    <row r="4794" spans="1:20" x14ac:dyDescent="0.25">
      <c r="A4794" s="119" t="s">
        <v>10363</v>
      </c>
      <c r="B4794" s="260"/>
      <c r="C4794" s="264" t="str">
        <f>IF(ISERROR(VLOOKUP(B4794,'Tous les abonnés'!$A$6:$I$5491,2,0)),"",VLOOKUP(B4794,'Tous les abonnés'!$A$6:$I$5491,2,0))</f>
        <v/>
      </c>
      <c r="D4794" s="26"/>
      <c r="E4794" s="265"/>
      <c r="F4794" s="207" t="str">
        <f>IF(ISERROR(IF(VLOOKUP(D4794,Paramètres!$C$17:$H$33,6,0)="oui","illimité",VLOOKUP(D4794,Paramètres!$C$17:$H$33,5,0))),"",IF(VLOOKUP(D4794,Paramètres!$C$17:$H$33,6,0)="oui","illimité",VLOOKUP(D4794,Paramètres!$C$17:$H$33,5,0)))</f>
        <v/>
      </c>
      <c r="G4794" s="269" t="str">
        <f t="shared" si="447"/>
        <v/>
      </c>
      <c r="H4794" s="208"/>
      <c r="I4794" s="53"/>
      <c r="J4794" s="209"/>
      <c r="K4794" s="271"/>
      <c r="L4794" s="37"/>
      <c r="M4794" s="218"/>
      <c r="N4794" s="124"/>
      <c r="O4794" s="211" t="str">
        <f t="shared" ca="1" si="448"/>
        <v/>
      </c>
      <c r="P4794" s="212" t="str">
        <f>IF(ISERROR(VLOOKUP(L4794,Paramètres!$A$38:$B$40,2,0)),"",VLOOKUP(L4794,Paramètres!$A$38:$B$40,2,0))</f>
        <v/>
      </c>
      <c r="Q4794" s="211" t="str">
        <f t="shared" ca="1" si="449"/>
        <v/>
      </c>
      <c r="R4794" s="211" t="str">
        <f t="shared" si="445"/>
        <v/>
      </c>
      <c r="S4794" s="213" t="str">
        <f t="shared" ca="1" si="446"/>
        <v/>
      </c>
      <c r="T4794" s="214" t="str">
        <f t="shared" ca="1" si="450"/>
        <v/>
      </c>
    </row>
    <row r="4795" spans="1:20" x14ac:dyDescent="0.25">
      <c r="A4795" s="119" t="s">
        <v>10364</v>
      </c>
      <c r="B4795" s="260"/>
      <c r="C4795" s="264" t="str">
        <f>IF(ISERROR(VLOOKUP(B4795,'Tous les abonnés'!$A$6:$I$5491,2,0)),"",VLOOKUP(B4795,'Tous les abonnés'!$A$6:$I$5491,2,0))</f>
        <v/>
      </c>
      <c r="D4795" s="26"/>
      <c r="E4795" s="265"/>
      <c r="F4795" s="207" t="str">
        <f>IF(ISERROR(IF(VLOOKUP(D4795,Paramètres!$C$17:$H$33,6,0)="oui","illimité",VLOOKUP(D4795,Paramètres!$C$17:$H$33,5,0))),"",IF(VLOOKUP(D4795,Paramètres!$C$17:$H$33,6,0)="oui","illimité",VLOOKUP(D4795,Paramètres!$C$17:$H$33,5,0)))</f>
        <v/>
      </c>
      <c r="G4795" s="269" t="str">
        <f t="shared" si="447"/>
        <v/>
      </c>
      <c r="H4795" s="208"/>
      <c r="I4795" s="53"/>
      <c r="J4795" s="209"/>
      <c r="K4795" s="271"/>
      <c r="L4795" s="37"/>
      <c r="M4795" s="218"/>
      <c r="N4795" s="124"/>
      <c r="O4795" s="211" t="str">
        <f t="shared" ca="1" si="448"/>
        <v/>
      </c>
      <c r="P4795" s="212" t="str">
        <f>IF(ISERROR(VLOOKUP(L4795,Paramètres!$A$38:$B$40,2,0)),"",VLOOKUP(L4795,Paramètres!$A$38:$B$40,2,0))</f>
        <v/>
      </c>
      <c r="Q4795" s="211" t="str">
        <f t="shared" ca="1" si="449"/>
        <v/>
      </c>
      <c r="R4795" s="211" t="str">
        <f t="shared" si="445"/>
        <v/>
      </c>
      <c r="S4795" s="213" t="str">
        <f t="shared" ca="1" si="446"/>
        <v/>
      </c>
      <c r="T4795" s="214" t="str">
        <f t="shared" ca="1" si="450"/>
        <v/>
      </c>
    </row>
    <row r="4796" spans="1:20" x14ac:dyDescent="0.25">
      <c r="A4796" s="119" t="s">
        <v>10365</v>
      </c>
      <c r="B4796" s="260"/>
      <c r="C4796" s="264" t="str">
        <f>IF(ISERROR(VLOOKUP(B4796,'Tous les abonnés'!$A$6:$I$5491,2,0)),"",VLOOKUP(B4796,'Tous les abonnés'!$A$6:$I$5491,2,0))</f>
        <v/>
      </c>
      <c r="D4796" s="26"/>
      <c r="E4796" s="265"/>
      <c r="F4796" s="207" t="str">
        <f>IF(ISERROR(IF(VLOOKUP(D4796,Paramètres!$C$17:$H$33,6,0)="oui","illimité",VLOOKUP(D4796,Paramètres!$C$17:$H$33,5,0))),"",IF(VLOOKUP(D4796,Paramètres!$C$17:$H$33,6,0)="oui","illimité",VLOOKUP(D4796,Paramètres!$C$17:$H$33,5,0)))</f>
        <v/>
      </c>
      <c r="G4796" s="269" t="str">
        <f t="shared" si="447"/>
        <v/>
      </c>
      <c r="H4796" s="208"/>
      <c r="I4796" s="53"/>
      <c r="J4796" s="209"/>
      <c r="K4796" s="271"/>
      <c r="L4796" s="37"/>
      <c r="M4796" s="218"/>
      <c r="N4796" s="124"/>
      <c r="O4796" s="211" t="str">
        <f t="shared" ca="1" si="448"/>
        <v/>
      </c>
      <c r="P4796" s="212" t="str">
        <f>IF(ISERROR(VLOOKUP(L4796,Paramètres!$A$38:$B$40,2,0)),"",VLOOKUP(L4796,Paramètres!$A$38:$B$40,2,0))</f>
        <v/>
      </c>
      <c r="Q4796" s="211" t="str">
        <f t="shared" ca="1" si="449"/>
        <v/>
      </c>
      <c r="R4796" s="211" t="str">
        <f t="shared" si="445"/>
        <v/>
      </c>
      <c r="S4796" s="213" t="str">
        <f t="shared" ca="1" si="446"/>
        <v/>
      </c>
      <c r="T4796" s="214" t="str">
        <f t="shared" ca="1" si="450"/>
        <v/>
      </c>
    </row>
    <row r="4797" spans="1:20" x14ac:dyDescent="0.25">
      <c r="A4797" s="119" t="s">
        <v>10366</v>
      </c>
      <c r="B4797" s="260"/>
      <c r="C4797" s="264" t="str">
        <f>IF(ISERROR(VLOOKUP(B4797,'Tous les abonnés'!$A$6:$I$5491,2,0)),"",VLOOKUP(B4797,'Tous les abonnés'!$A$6:$I$5491,2,0))</f>
        <v/>
      </c>
      <c r="D4797" s="26"/>
      <c r="E4797" s="265"/>
      <c r="F4797" s="207" t="str">
        <f>IF(ISERROR(IF(VLOOKUP(D4797,Paramètres!$C$17:$H$33,6,0)="oui","illimité",VLOOKUP(D4797,Paramètres!$C$17:$H$33,5,0))),"",IF(VLOOKUP(D4797,Paramètres!$C$17:$H$33,6,0)="oui","illimité",VLOOKUP(D4797,Paramètres!$C$17:$H$33,5,0)))</f>
        <v/>
      </c>
      <c r="G4797" s="269" t="str">
        <f t="shared" si="447"/>
        <v/>
      </c>
      <c r="H4797" s="208"/>
      <c r="I4797" s="53"/>
      <c r="J4797" s="209"/>
      <c r="K4797" s="271"/>
      <c r="L4797" s="37"/>
      <c r="M4797" s="218"/>
      <c r="N4797" s="124"/>
      <c r="O4797" s="211" t="str">
        <f t="shared" ca="1" si="448"/>
        <v/>
      </c>
      <c r="P4797" s="212" t="str">
        <f>IF(ISERROR(VLOOKUP(L4797,Paramètres!$A$38:$B$40,2,0)),"",VLOOKUP(L4797,Paramètres!$A$38:$B$40,2,0))</f>
        <v/>
      </c>
      <c r="Q4797" s="211" t="str">
        <f t="shared" ca="1" si="449"/>
        <v/>
      </c>
      <c r="R4797" s="211" t="str">
        <f t="shared" si="445"/>
        <v/>
      </c>
      <c r="S4797" s="213" t="str">
        <f t="shared" ca="1" si="446"/>
        <v/>
      </c>
      <c r="T4797" s="214" t="str">
        <f t="shared" ca="1" si="450"/>
        <v/>
      </c>
    </row>
    <row r="4798" spans="1:20" x14ac:dyDescent="0.25">
      <c r="A4798" s="119" t="s">
        <v>10367</v>
      </c>
      <c r="B4798" s="260"/>
      <c r="C4798" s="264" t="str">
        <f>IF(ISERROR(VLOOKUP(B4798,'Tous les abonnés'!$A$6:$I$5491,2,0)),"",VLOOKUP(B4798,'Tous les abonnés'!$A$6:$I$5491,2,0))</f>
        <v/>
      </c>
      <c r="D4798" s="26"/>
      <c r="E4798" s="265"/>
      <c r="F4798" s="207" t="str">
        <f>IF(ISERROR(IF(VLOOKUP(D4798,Paramètres!$C$17:$H$33,6,0)="oui","illimité",VLOOKUP(D4798,Paramètres!$C$17:$H$33,5,0))),"",IF(VLOOKUP(D4798,Paramètres!$C$17:$H$33,6,0)="oui","illimité",VLOOKUP(D4798,Paramètres!$C$17:$H$33,5,0)))</f>
        <v/>
      </c>
      <c r="G4798" s="269" t="str">
        <f t="shared" si="447"/>
        <v/>
      </c>
      <c r="H4798" s="208"/>
      <c r="I4798" s="53"/>
      <c r="J4798" s="209"/>
      <c r="K4798" s="271"/>
      <c r="L4798" s="37"/>
      <c r="M4798" s="218"/>
      <c r="N4798" s="124"/>
      <c r="O4798" s="211" t="str">
        <f t="shared" ca="1" si="448"/>
        <v/>
      </c>
      <c r="P4798" s="212" t="str">
        <f>IF(ISERROR(VLOOKUP(L4798,Paramètres!$A$38:$B$40,2,0)),"",VLOOKUP(L4798,Paramètres!$A$38:$B$40,2,0))</f>
        <v/>
      </c>
      <c r="Q4798" s="211" t="str">
        <f t="shared" ca="1" si="449"/>
        <v/>
      </c>
      <c r="R4798" s="211" t="str">
        <f t="shared" si="445"/>
        <v/>
      </c>
      <c r="S4798" s="213" t="str">
        <f t="shared" ca="1" si="446"/>
        <v/>
      </c>
      <c r="T4798" s="214" t="str">
        <f t="shared" ca="1" si="450"/>
        <v/>
      </c>
    </row>
    <row r="4799" spans="1:20" x14ac:dyDescent="0.25">
      <c r="A4799" s="119" t="s">
        <v>10368</v>
      </c>
      <c r="B4799" s="260"/>
      <c r="C4799" s="264" t="str">
        <f>IF(ISERROR(VLOOKUP(B4799,'Tous les abonnés'!$A$6:$I$5491,2,0)),"",VLOOKUP(B4799,'Tous les abonnés'!$A$6:$I$5491,2,0))</f>
        <v/>
      </c>
      <c r="D4799" s="26"/>
      <c r="E4799" s="265"/>
      <c r="F4799" s="207" t="str">
        <f>IF(ISERROR(IF(VLOOKUP(D4799,Paramètres!$C$17:$H$33,6,0)="oui","illimité",VLOOKUP(D4799,Paramètres!$C$17:$H$33,5,0))),"",IF(VLOOKUP(D4799,Paramètres!$C$17:$H$33,6,0)="oui","illimité",VLOOKUP(D4799,Paramètres!$C$17:$H$33,5,0)))</f>
        <v/>
      </c>
      <c r="G4799" s="269" t="str">
        <f t="shared" si="447"/>
        <v/>
      </c>
      <c r="H4799" s="208"/>
      <c r="I4799" s="53"/>
      <c r="J4799" s="209"/>
      <c r="K4799" s="271"/>
      <c r="L4799" s="37"/>
      <c r="M4799" s="218"/>
      <c r="N4799" s="124"/>
      <c r="O4799" s="211" t="str">
        <f t="shared" ca="1" si="448"/>
        <v/>
      </c>
      <c r="P4799" s="212" t="str">
        <f>IF(ISERROR(VLOOKUP(L4799,Paramètres!$A$38:$B$40,2,0)),"",VLOOKUP(L4799,Paramètres!$A$38:$B$40,2,0))</f>
        <v/>
      </c>
      <c r="Q4799" s="211" t="str">
        <f t="shared" ca="1" si="449"/>
        <v/>
      </c>
      <c r="R4799" s="211" t="str">
        <f t="shared" si="445"/>
        <v/>
      </c>
      <c r="S4799" s="213" t="str">
        <f t="shared" ca="1" si="446"/>
        <v/>
      </c>
      <c r="T4799" s="214" t="str">
        <f t="shared" ca="1" si="450"/>
        <v/>
      </c>
    </row>
    <row r="4800" spans="1:20" x14ac:dyDescent="0.25">
      <c r="A4800" s="119" t="s">
        <v>10369</v>
      </c>
      <c r="B4800" s="260"/>
      <c r="C4800" s="264" t="str">
        <f>IF(ISERROR(VLOOKUP(B4800,'Tous les abonnés'!$A$6:$I$5491,2,0)),"",VLOOKUP(B4800,'Tous les abonnés'!$A$6:$I$5491,2,0))</f>
        <v/>
      </c>
      <c r="D4800" s="26"/>
      <c r="E4800" s="265"/>
      <c r="F4800" s="207" t="str">
        <f>IF(ISERROR(IF(VLOOKUP(D4800,Paramètres!$C$17:$H$33,6,0)="oui","illimité",VLOOKUP(D4800,Paramètres!$C$17:$H$33,5,0))),"",IF(VLOOKUP(D4800,Paramètres!$C$17:$H$33,6,0)="oui","illimité",VLOOKUP(D4800,Paramètres!$C$17:$H$33,5,0)))</f>
        <v/>
      </c>
      <c r="G4800" s="269" t="str">
        <f t="shared" si="447"/>
        <v/>
      </c>
      <c r="H4800" s="208"/>
      <c r="I4800" s="53"/>
      <c r="J4800" s="209"/>
      <c r="K4800" s="271"/>
      <c r="L4800" s="37"/>
      <c r="M4800" s="218"/>
      <c r="N4800" s="124"/>
      <c r="O4800" s="211" t="str">
        <f t="shared" ca="1" si="448"/>
        <v/>
      </c>
      <c r="P4800" s="212" t="str">
        <f>IF(ISERROR(VLOOKUP(L4800,Paramètres!$A$38:$B$40,2,0)),"",VLOOKUP(L4800,Paramètres!$A$38:$B$40,2,0))</f>
        <v/>
      </c>
      <c r="Q4800" s="211" t="str">
        <f t="shared" ca="1" si="449"/>
        <v/>
      </c>
      <c r="R4800" s="211" t="str">
        <f t="shared" si="445"/>
        <v/>
      </c>
      <c r="S4800" s="213" t="str">
        <f t="shared" ca="1" si="446"/>
        <v/>
      </c>
      <c r="T4800" s="214" t="str">
        <f t="shared" ca="1" si="450"/>
        <v/>
      </c>
    </row>
    <row r="4801" spans="1:20" x14ac:dyDescent="0.25">
      <c r="A4801" s="119" t="s">
        <v>10370</v>
      </c>
      <c r="B4801" s="260"/>
      <c r="C4801" s="264" t="str">
        <f>IF(ISERROR(VLOOKUP(B4801,'Tous les abonnés'!$A$6:$I$5491,2,0)),"",VLOOKUP(B4801,'Tous les abonnés'!$A$6:$I$5491,2,0))</f>
        <v/>
      </c>
      <c r="D4801" s="26"/>
      <c r="E4801" s="265"/>
      <c r="F4801" s="207" t="str">
        <f>IF(ISERROR(IF(VLOOKUP(D4801,Paramètres!$C$17:$H$33,6,0)="oui","illimité",VLOOKUP(D4801,Paramètres!$C$17:$H$33,5,0))),"",IF(VLOOKUP(D4801,Paramètres!$C$17:$H$33,6,0)="oui","illimité",VLOOKUP(D4801,Paramètres!$C$17:$H$33,5,0)))</f>
        <v/>
      </c>
      <c r="G4801" s="269" t="str">
        <f t="shared" si="447"/>
        <v/>
      </c>
      <c r="H4801" s="208"/>
      <c r="I4801" s="53"/>
      <c r="J4801" s="209"/>
      <c r="K4801" s="271"/>
      <c r="L4801" s="37"/>
      <c r="M4801" s="218"/>
      <c r="N4801" s="124"/>
      <c r="O4801" s="211" t="str">
        <f t="shared" ca="1" si="448"/>
        <v/>
      </c>
      <c r="P4801" s="212" t="str">
        <f>IF(ISERROR(VLOOKUP(L4801,Paramètres!$A$38:$B$40,2,0)),"",VLOOKUP(L4801,Paramètres!$A$38:$B$40,2,0))</f>
        <v/>
      </c>
      <c r="Q4801" s="211" t="str">
        <f t="shared" ca="1" si="449"/>
        <v/>
      </c>
      <c r="R4801" s="211" t="str">
        <f t="shared" si="445"/>
        <v/>
      </c>
      <c r="S4801" s="213" t="str">
        <f t="shared" ca="1" si="446"/>
        <v/>
      </c>
      <c r="T4801" s="214" t="str">
        <f t="shared" ca="1" si="450"/>
        <v/>
      </c>
    </row>
    <row r="4802" spans="1:20" x14ac:dyDescent="0.25">
      <c r="A4802" s="119" t="s">
        <v>10371</v>
      </c>
      <c r="B4802" s="260"/>
      <c r="C4802" s="264" t="str">
        <f>IF(ISERROR(VLOOKUP(B4802,'Tous les abonnés'!$A$6:$I$5491,2,0)),"",VLOOKUP(B4802,'Tous les abonnés'!$A$6:$I$5491,2,0))</f>
        <v/>
      </c>
      <c r="D4802" s="26"/>
      <c r="E4802" s="265"/>
      <c r="F4802" s="207" t="str">
        <f>IF(ISERROR(IF(VLOOKUP(D4802,Paramètres!$C$17:$H$33,6,0)="oui","illimité",VLOOKUP(D4802,Paramètres!$C$17:$H$33,5,0))),"",IF(VLOOKUP(D4802,Paramètres!$C$17:$H$33,6,0)="oui","illimité",VLOOKUP(D4802,Paramètres!$C$17:$H$33,5,0)))</f>
        <v/>
      </c>
      <c r="G4802" s="269" t="str">
        <f t="shared" si="447"/>
        <v/>
      </c>
      <c r="H4802" s="208"/>
      <c r="I4802" s="53"/>
      <c r="J4802" s="209"/>
      <c r="K4802" s="271"/>
      <c r="L4802" s="37"/>
      <c r="M4802" s="218"/>
      <c r="N4802" s="124"/>
      <c r="O4802" s="211" t="str">
        <f t="shared" ca="1" si="448"/>
        <v/>
      </c>
      <c r="P4802" s="212" t="str">
        <f>IF(ISERROR(VLOOKUP(L4802,Paramètres!$A$38:$B$40,2,0)),"",VLOOKUP(L4802,Paramètres!$A$38:$B$40,2,0))</f>
        <v/>
      </c>
      <c r="Q4802" s="211" t="str">
        <f t="shared" ca="1" si="449"/>
        <v/>
      </c>
      <c r="R4802" s="211" t="str">
        <f t="shared" si="445"/>
        <v/>
      </c>
      <c r="S4802" s="213" t="str">
        <f t="shared" ca="1" si="446"/>
        <v/>
      </c>
      <c r="T4802" s="214" t="str">
        <f t="shared" ca="1" si="450"/>
        <v/>
      </c>
    </row>
    <row r="4803" spans="1:20" x14ac:dyDescent="0.25">
      <c r="A4803" s="119" t="s">
        <v>10372</v>
      </c>
      <c r="B4803" s="260"/>
      <c r="C4803" s="264" t="str">
        <f>IF(ISERROR(VLOOKUP(B4803,'Tous les abonnés'!$A$6:$I$5491,2,0)),"",VLOOKUP(B4803,'Tous les abonnés'!$A$6:$I$5491,2,0))</f>
        <v/>
      </c>
      <c r="D4803" s="26"/>
      <c r="E4803" s="265"/>
      <c r="F4803" s="207" t="str">
        <f>IF(ISERROR(IF(VLOOKUP(D4803,Paramètres!$C$17:$H$33,6,0)="oui","illimité",VLOOKUP(D4803,Paramètres!$C$17:$H$33,5,0))),"",IF(VLOOKUP(D4803,Paramètres!$C$17:$H$33,6,0)="oui","illimité",VLOOKUP(D4803,Paramètres!$C$17:$H$33,5,0)))</f>
        <v/>
      </c>
      <c r="G4803" s="269" t="str">
        <f t="shared" si="447"/>
        <v/>
      </c>
      <c r="H4803" s="208"/>
      <c r="I4803" s="53"/>
      <c r="J4803" s="209"/>
      <c r="K4803" s="271"/>
      <c r="L4803" s="37"/>
      <c r="M4803" s="218"/>
      <c r="N4803" s="124"/>
      <c r="O4803" s="211" t="str">
        <f t="shared" ca="1" si="448"/>
        <v/>
      </c>
      <c r="P4803" s="212" t="str">
        <f>IF(ISERROR(VLOOKUP(L4803,Paramètres!$A$38:$B$40,2,0)),"",VLOOKUP(L4803,Paramètres!$A$38:$B$40,2,0))</f>
        <v/>
      </c>
      <c r="Q4803" s="211" t="str">
        <f t="shared" ca="1" si="449"/>
        <v/>
      </c>
      <c r="R4803" s="211" t="str">
        <f t="shared" si="445"/>
        <v/>
      </c>
      <c r="S4803" s="213" t="str">
        <f t="shared" ca="1" si="446"/>
        <v/>
      </c>
      <c r="T4803" s="214" t="str">
        <f t="shared" ca="1" si="450"/>
        <v/>
      </c>
    </row>
    <row r="4804" spans="1:20" x14ac:dyDescent="0.25">
      <c r="A4804" s="119" t="s">
        <v>10373</v>
      </c>
      <c r="B4804" s="260"/>
      <c r="C4804" s="264" t="str">
        <f>IF(ISERROR(VLOOKUP(B4804,'Tous les abonnés'!$A$6:$I$5491,2,0)),"",VLOOKUP(B4804,'Tous les abonnés'!$A$6:$I$5491,2,0))</f>
        <v/>
      </c>
      <c r="D4804" s="26"/>
      <c r="E4804" s="265"/>
      <c r="F4804" s="207" t="str">
        <f>IF(ISERROR(IF(VLOOKUP(D4804,Paramètres!$C$17:$H$33,6,0)="oui","illimité",VLOOKUP(D4804,Paramètres!$C$17:$H$33,5,0))),"",IF(VLOOKUP(D4804,Paramètres!$C$17:$H$33,6,0)="oui","illimité",VLOOKUP(D4804,Paramètres!$C$17:$H$33,5,0)))</f>
        <v/>
      </c>
      <c r="G4804" s="269" t="str">
        <f t="shared" si="447"/>
        <v/>
      </c>
      <c r="H4804" s="208"/>
      <c r="I4804" s="53"/>
      <c r="J4804" s="209"/>
      <c r="K4804" s="271"/>
      <c r="L4804" s="37"/>
      <c r="M4804" s="218"/>
      <c r="N4804" s="124"/>
      <c r="O4804" s="211" t="str">
        <f t="shared" ca="1" si="448"/>
        <v/>
      </c>
      <c r="P4804" s="212" t="str">
        <f>IF(ISERROR(VLOOKUP(L4804,Paramètres!$A$38:$B$40,2,0)),"",VLOOKUP(L4804,Paramètres!$A$38:$B$40,2,0))</f>
        <v/>
      </c>
      <c r="Q4804" s="211" t="str">
        <f t="shared" ca="1" si="449"/>
        <v/>
      </c>
      <c r="R4804" s="211" t="str">
        <f t="shared" si="445"/>
        <v/>
      </c>
      <c r="S4804" s="213" t="str">
        <f t="shared" ca="1" si="446"/>
        <v/>
      </c>
      <c r="T4804" s="214" t="str">
        <f t="shared" ca="1" si="450"/>
        <v/>
      </c>
    </row>
    <row r="4805" spans="1:20" x14ac:dyDescent="0.25">
      <c r="A4805" s="119" t="s">
        <v>10374</v>
      </c>
      <c r="B4805" s="260"/>
      <c r="C4805" s="264" t="str">
        <f>IF(ISERROR(VLOOKUP(B4805,'Tous les abonnés'!$A$6:$I$5491,2,0)),"",VLOOKUP(B4805,'Tous les abonnés'!$A$6:$I$5491,2,0))</f>
        <v/>
      </c>
      <c r="D4805" s="26"/>
      <c r="E4805" s="265"/>
      <c r="F4805" s="207" t="str">
        <f>IF(ISERROR(IF(VLOOKUP(D4805,Paramètres!$C$17:$H$33,6,0)="oui","illimité",VLOOKUP(D4805,Paramètres!$C$17:$H$33,5,0))),"",IF(VLOOKUP(D4805,Paramètres!$C$17:$H$33,6,0)="oui","illimité",VLOOKUP(D4805,Paramètres!$C$17:$H$33,5,0)))</f>
        <v/>
      </c>
      <c r="G4805" s="269" t="str">
        <f t="shared" si="447"/>
        <v/>
      </c>
      <c r="H4805" s="208"/>
      <c r="I4805" s="53"/>
      <c r="J4805" s="209"/>
      <c r="K4805" s="271"/>
      <c r="L4805" s="37"/>
      <c r="M4805" s="218"/>
      <c r="N4805" s="124"/>
      <c r="O4805" s="211" t="str">
        <f t="shared" ca="1" si="448"/>
        <v/>
      </c>
      <c r="P4805" s="212" t="str">
        <f>IF(ISERROR(VLOOKUP(L4805,Paramètres!$A$38:$B$40,2,0)),"",VLOOKUP(L4805,Paramètres!$A$38:$B$40,2,0))</f>
        <v/>
      </c>
      <c r="Q4805" s="211" t="str">
        <f t="shared" ca="1" si="449"/>
        <v/>
      </c>
      <c r="R4805" s="211" t="str">
        <f t="shared" si="445"/>
        <v/>
      </c>
      <c r="S4805" s="213" t="str">
        <f t="shared" ca="1" si="446"/>
        <v/>
      </c>
      <c r="T4805" s="214" t="str">
        <f t="shared" ca="1" si="450"/>
        <v/>
      </c>
    </row>
    <row r="4806" spans="1:20" x14ac:dyDescent="0.25">
      <c r="A4806" s="119" t="s">
        <v>10375</v>
      </c>
      <c r="B4806" s="260"/>
      <c r="C4806" s="264" t="str">
        <f>IF(ISERROR(VLOOKUP(B4806,'Tous les abonnés'!$A$6:$I$5491,2,0)),"",VLOOKUP(B4806,'Tous les abonnés'!$A$6:$I$5491,2,0))</f>
        <v/>
      </c>
      <c r="D4806" s="26"/>
      <c r="E4806" s="265"/>
      <c r="F4806" s="207" t="str">
        <f>IF(ISERROR(IF(VLOOKUP(D4806,Paramètres!$C$17:$H$33,6,0)="oui","illimité",VLOOKUP(D4806,Paramètres!$C$17:$H$33,5,0))),"",IF(VLOOKUP(D4806,Paramètres!$C$17:$H$33,6,0)="oui","illimité",VLOOKUP(D4806,Paramètres!$C$17:$H$33,5,0)))</f>
        <v/>
      </c>
      <c r="G4806" s="269" t="str">
        <f t="shared" si="447"/>
        <v/>
      </c>
      <c r="H4806" s="208"/>
      <c r="I4806" s="53"/>
      <c r="J4806" s="209"/>
      <c r="K4806" s="271"/>
      <c r="L4806" s="37"/>
      <c r="M4806" s="218"/>
      <c r="N4806" s="124"/>
      <c r="O4806" s="211" t="str">
        <f t="shared" ca="1" si="448"/>
        <v/>
      </c>
      <c r="P4806" s="212" t="str">
        <f>IF(ISERROR(VLOOKUP(L4806,Paramètres!$A$38:$B$40,2,0)),"",VLOOKUP(L4806,Paramètres!$A$38:$B$40,2,0))</f>
        <v/>
      </c>
      <c r="Q4806" s="211" t="str">
        <f t="shared" ca="1" si="449"/>
        <v/>
      </c>
      <c r="R4806" s="211" t="str">
        <f t="shared" si="445"/>
        <v/>
      </c>
      <c r="S4806" s="213" t="str">
        <f t="shared" ca="1" si="446"/>
        <v/>
      </c>
      <c r="T4806" s="214" t="str">
        <f t="shared" ca="1" si="450"/>
        <v/>
      </c>
    </row>
    <row r="4807" spans="1:20" x14ac:dyDescent="0.25">
      <c r="A4807" s="119" t="s">
        <v>10376</v>
      </c>
      <c r="B4807" s="260"/>
      <c r="C4807" s="264" t="str">
        <f>IF(ISERROR(VLOOKUP(B4807,'Tous les abonnés'!$A$6:$I$5491,2,0)),"",VLOOKUP(B4807,'Tous les abonnés'!$A$6:$I$5491,2,0))</f>
        <v/>
      </c>
      <c r="D4807" s="26"/>
      <c r="E4807" s="265"/>
      <c r="F4807" s="207" t="str">
        <f>IF(ISERROR(IF(VLOOKUP(D4807,Paramètres!$C$17:$H$33,6,0)="oui","illimité",VLOOKUP(D4807,Paramètres!$C$17:$H$33,5,0))),"",IF(VLOOKUP(D4807,Paramètres!$C$17:$H$33,6,0)="oui","illimité",VLOOKUP(D4807,Paramètres!$C$17:$H$33,5,0)))</f>
        <v/>
      </c>
      <c r="G4807" s="269" t="str">
        <f t="shared" si="447"/>
        <v/>
      </c>
      <c r="H4807" s="208"/>
      <c r="I4807" s="53"/>
      <c r="J4807" s="209"/>
      <c r="K4807" s="271"/>
      <c r="L4807" s="37"/>
      <c r="M4807" s="218"/>
      <c r="N4807" s="124"/>
      <c r="O4807" s="211" t="str">
        <f t="shared" ca="1" si="448"/>
        <v/>
      </c>
      <c r="P4807" s="212" t="str">
        <f>IF(ISERROR(VLOOKUP(L4807,Paramètres!$A$38:$B$40,2,0)),"",VLOOKUP(L4807,Paramètres!$A$38:$B$40,2,0))</f>
        <v/>
      </c>
      <c r="Q4807" s="211" t="str">
        <f t="shared" ca="1" si="449"/>
        <v/>
      </c>
      <c r="R4807" s="211" t="str">
        <f t="shared" ref="R4807:R4870" si="451">IF(L4807="en 1 fois",1,IF(F4807="illimité",O4807/P4807,IF(ISERROR(F4807/P4807),"",ROUND(F4807/P4807,0))))</f>
        <v/>
      </c>
      <c r="S4807" s="213" t="str">
        <f t="shared" ref="S4807:S4870" ca="1" si="452">IF(ISERROR(IF(F4807="illimité",Q4807*J4807,IF(L4807="en 1 fois",J4807,J4807*Q4807/R4807))),"",IF(F4807="illimité",Q4807*J4807,IF(L4807="en 1 fois",J4807,J4807*Q4807/R4807)))</f>
        <v/>
      </c>
      <c r="T4807" s="214" t="str">
        <f t="shared" ca="1" si="450"/>
        <v/>
      </c>
    </row>
    <row r="4808" spans="1:20" x14ac:dyDescent="0.25">
      <c r="A4808" s="119" t="s">
        <v>10377</v>
      </c>
      <c r="B4808" s="260"/>
      <c r="C4808" s="264" t="str">
        <f>IF(ISERROR(VLOOKUP(B4808,'Tous les abonnés'!$A$6:$I$5491,2,0)),"",VLOOKUP(B4808,'Tous les abonnés'!$A$6:$I$5491,2,0))</f>
        <v/>
      </c>
      <c r="D4808" s="26"/>
      <c r="E4808" s="265"/>
      <c r="F4808" s="207" t="str">
        <f>IF(ISERROR(IF(VLOOKUP(D4808,Paramètres!$C$17:$H$33,6,0)="oui","illimité",VLOOKUP(D4808,Paramètres!$C$17:$H$33,5,0))),"",IF(VLOOKUP(D4808,Paramètres!$C$17:$H$33,6,0)="oui","illimité",VLOOKUP(D4808,Paramètres!$C$17:$H$33,5,0)))</f>
        <v/>
      </c>
      <c r="G4808" s="269" t="str">
        <f t="shared" ref="G4808:G4871" si="453">IF(ISBLANK(K4808),IF(ISERROR(E4808+F4808),"",E4808+F4808),K4808)</f>
        <v/>
      </c>
      <c r="H4808" s="208"/>
      <c r="I4808" s="53"/>
      <c r="J4808" s="209"/>
      <c r="K4808" s="271"/>
      <c r="L4808" s="37"/>
      <c r="M4808" s="218"/>
      <c r="N4808" s="124"/>
      <c r="O4808" s="211" t="str">
        <f t="shared" ref="O4808:O4871" ca="1" si="454">IF(ISBLANK(E4808),"",IF(TODAY()&gt;G4808,G4808-E4808,TODAY()-E4808))</f>
        <v/>
      </c>
      <c r="P4808" s="212" t="str">
        <f>IF(ISERROR(VLOOKUP(L4808,Paramètres!$A$38:$B$40,2,0)),"",VLOOKUP(L4808,Paramètres!$A$38:$B$40,2,0))</f>
        <v/>
      </c>
      <c r="Q4808" s="211" t="str">
        <f t="shared" ref="Q4808:Q4871" ca="1" si="455">IF(ISERROR(O4808/P4808),"",ROUND(O4808/P4808,0))</f>
        <v/>
      </c>
      <c r="R4808" s="211" t="str">
        <f t="shared" si="451"/>
        <v/>
      </c>
      <c r="S4808" s="213" t="str">
        <f t="shared" ca="1" si="452"/>
        <v/>
      </c>
      <c r="T4808" s="214" t="str">
        <f t="shared" ref="T4808:T4871" ca="1" si="456">IF(ISERROR(S4808-N4808),"",S4808-N4808)</f>
        <v/>
      </c>
    </row>
    <row r="4809" spans="1:20" x14ac:dyDescent="0.25">
      <c r="A4809" s="119" t="s">
        <v>10378</v>
      </c>
      <c r="B4809" s="260"/>
      <c r="C4809" s="264" t="str">
        <f>IF(ISERROR(VLOOKUP(B4809,'Tous les abonnés'!$A$6:$I$5491,2,0)),"",VLOOKUP(B4809,'Tous les abonnés'!$A$6:$I$5491,2,0))</f>
        <v/>
      </c>
      <c r="D4809" s="26"/>
      <c r="E4809" s="265"/>
      <c r="F4809" s="207" t="str">
        <f>IF(ISERROR(IF(VLOOKUP(D4809,Paramètres!$C$17:$H$33,6,0)="oui","illimité",VLOOKUP(D4809,Paramètres!$C$17:$H$33,5,0))),"",IF(VLOOKUP(D4809,Paramètres!$C$17:$H$33,6,0)="oui","illimité",VLOOKUP(D4809,Paramètres!$C$17:$H$33,5,0)))</f>
        <v/>
      </c>
      <c r="G4809" s="269" t="str">
        <f t="shared" si="453"/>
        <v/>
      </c>
      <c r="H4809" s="208"/>
      <c r="I4809" s="53"/>
      <c r="J4809" s="209"/>
      <c r="K4809" s="271"/>
      <c r="L4809" s="37"/>
      <c r="M4809" s="218"/>
      <c r="N4809" s="124"/>
      <c r="O4809" s="211" t="str">
        <f t="shared" ca="1" si="454"/>
        <v/>
      </c>
      <c r="P4809" s="212" t="str">
        <f>IF(ISERROR(VLOOKUP(L4809,Paramètres!$A$38:$B$40,2,0)),"",VLOOKUP(L4809,Paramètres!$A$38:$B$40,2,0))</f>
        <v/>
      </c>
      <c r="Q4809" s="211" t="str">
        <f t="shared" ca="1" si="455"/>
        <v/>
      </c>
      <c r="R4809" s="211" t="str">
        <f t="shared" si="451"/>
        <v/>
      </c>
      <c r="S4809" s="213" t="str">
        <f t="shared" ca="1" si="452"/>
        <v/>
      </c>
      <c r="T4809" s="214" t="str">
        <f t="shared" ca="1" si="456"/>
        <v/>
      </c>
    </row>
    <row r="4810" spans="1:20" x14ac:dyDescent="0.25">
      <c r="A4810" s="119" t="s">
        <v>10379</v>
      </c>
      <c r="B4810" s="260"/>
      <c r="C4810" s="264" t="str">
        <f>IF(ISERROR(VLOOKUP(B4810,'Tous les abonnés'!$A$6:$I$5491,2,0)),"",VLOOKUP(B4810,'Tous les abonnés'!$A$6:$I$5491,2,0))</f>
        <v/>
      </c>
      <c r="D4810" s="26"/>
      <c r="E4810" s="265"/>
      <c r="F4810" s="207" t="str">
        <f>IF(ISERROR(IF(VLOOKUP(D4810,Paramètres!$C$17:$H$33,6,0)="oui","illimité",VLOOKUP(D4810,Paramètres!$C$17:$H$33,5,0))),"",IF(VLOOKUP(D4810,Paramètres!$C$17:$H$33,6,0)="oui","illimité",VLOOKUP(D4810,Paramètres!$C$17:$H$33,5,0)))</f>
        <v/>
      </c>
      <c r="G4810" s="269" t="str">
        <f t="shared" si="453"/>
        <v/>
      </c>
      <c r="H4810" s="208"/>
      <c r="I4810" s="53"/>
      <c r="J4810" s="209"/>
      <c r="K4810" s="271"/>
      <c r="L4810" s="37"/>
      <c r="M4810" s="218"/>
      <c r="N4810" s="124"/>
      <c r="O4810" s="211" t="str">
        <f t="shared" ca="1" si="454"/>
        <v/>
      </c>
      <c r="P4810" s="212" t="str">
        <f>IF(ISERROR(VLOOKUP(L4810,Paramètres!$A$38:$B$40,2,0)),"",VLOOKUP(L4810,Paramètres!$A$38:$B$40,2,0))</f>
        <v/>
      </c>
      <c r="Q4810" s="211" t="str">
        <f t="shared" ca="1" si="455"/>
        <v/>
      </c>
      <c r="R4810" s="211" t="str">
        <f t="shared" si="451"/>
        <v/>
      </c>
      <c r="S4810" s="213" t="str">
        <f t="shared" ca="1" si="452"/>
        <v/>
      </c>
      <c r="T4810" s="214" t="str">
        <f t="shared" ca="1" si="456"/>
        <v/>
      </c>
    </row>
    <row r="4811" spans="1:20" x14ac:dyDescent="0.25">
      <c r="A4811" s="119" t="s">
        <v>10380</v>
      </c>
      <c r="B4811" s="260"/>
      <c r="C4811" s="264" t="str">
        <f>IF(ISERROR(VLOOKUP(B4811,'Tous les abonnés'!$A$6:$I$5491,2,0)),"",VLOOKUP(B4811,'Tous les abonnés'!$A$6:$I$5491,2,0))</f>
        <v/>
      </c>
      <c r="D4811" s="26"/>
      <c r="E4811" s="265"/>
      <c r="F4811" s="207" t="str">
        <f>IF(ISERROR(IF(VLOOKUP(D4811,Paramètres!$C$17:$H$33,6,0)="oui","illimité",VLOOKUP(D4811,Paramètres!$C$17:$H$33,5,0))),"",IF(VLOOKUP(D4811,Paramètres!$C$17:$H$33,6,0)="oui","illimité",VLOOKUP(D4811,Paramètres!$C$17:$H$33,5,0)))</f>
        <v/>
      </c>
      <c r="G4811" s="269" t="str">
        <f t="shared" si="453"/>
        <v/>
      </c>
      <c r="H4811" s="208"/>
      <c r="I4811" s="53"/>
      <c r="J4811" s="209"/>
      <c r="K4811" s="271"/>
      <c r="L4811" s="37"/>
      <c r="M4811" s="218"/>
      <c r="N4811" s="124"/>
      <c r="O4811" s="211" t="str">
        <f t="shared" ca="1" si="454"/>
        <v/>
      </c>
      <c r="P4811" s="212" t="str">
        <f>IF(ISERROR(VLOOKUP(L4811,Paramètres!$A$38:$B$40,2,0)),"",VLOOKUP(L4811,Paramètres!$A$38:$B$40,2,0))</f>
        <v/>
      </c>
      <c r="Q4811" s="211" t="str">
        <f t="shared" ca="1" si="455"/>
        <v/>
      </c>
      <c r="R4811" s="211" t="str">
        <f t="shared" si="451"/>
        <v/>
      </c>
      <c r="S4811" s="213" t="str">
        <f t="shared" ca="1" si="452"/>
        <v/>
      </c>
      <c r="T4811" s="214" t="str">
        <f t="shared" ca="1" si="456"/>
        <v/>
      </c>
    </row>
    <row r="4812" spans="1:20" x14ac:dyDescent="0.25">
      <c r="A4812" s="119" t="s">
        <v>10381</v>
      </c>
      <c r="B4812" s="260"/>
      <c r="C4812" s="264" t="str">
        <f>IF(ISERROR(VLOOKUP(B4812,'Tous les abonnés'!$A$6:$I$5491,2,0)),"",VLOOKUP(B4812,'Tous les abonnés'!$A$6:$I$5491,2,0))</f>
        <v/>
      </c>
      <c r="D4812" s="26"/>
      <c r="E4812" s="265"/>
      <c r="F4812" s="207" t="str">
        <f>IF(ISERROR(IF(VLOOKUP(D4812,Paramètres!$C$17:$H$33,6,0)="oui","illimité",VLOOKUP(D4812,Paramètres!$C$17:$H$33,5,0))),"",IF(VLOOKUP(D4812,Paramètres!$C$17:$H$33,6,0)="oui","illimité",VLOOKUP(D4812,Paramètres!$C$17:$H$33,5,0)))</f>
        <v/>
      </c>
      <c r="G4812" s="269" t="str">
        <f t="shared" si="453"/>
        <v/>
      </c>
      <c r="H4812" s="208"/>
      <c r="I4812" s="53"/>
      <c r="J4812" s="209"/>
      <c r="K4812" s="271"/>
      <c r="L4812" s="37"/>
      <c r="M4812" s="218"/>
      <c r="N4812" s="124"/>
      <c r="O4812" s="211" t="str">
        <f t="shared" ca="1" si="454"/>
        <v/>
      </c>
      <c r="P4812" s="212" t="str">
        <f>IF(ISERROR(VLOOKUP(L4812,Paramètres!$A$38:$B$40,2,0)),"",VLOOKUP(L4812,Paramètres!$A$38:$B$40,2,0))</f>
        <v/>
      </c>
      <c r="Q4812" s="211" t="str">
        <f t="shared" ca="1" si="455"/>
        <v/>
      </c>
      <c r="R4812" s="211" t="str">
        <f t="shared" si="451"/>
        <v/>
      </c>
      <c r="S4812" s="213" t="str">
        <f t="shared" ca="1" si="452"/>
        <v/>
      </c>
      <c r="T4812" s="214" t="str">
        <f t="shared" ca="1" si="456"/>
        <v/>
      </c>
    </row>
    <row r="4813" spans="1:20" x14ac:dyDescent="0.25">
      <c r="A4813" s="119" t="s">
        <v>10382</v>
      </c>
      <c r="B4813" s="260"/>
      <c r="C4813" s="264" t="str">
        <f>IF(ISERROR(VLOOKUP(B4813,'Tous les abonnés'!$A$6:$I$5491,2,0)),"",VLOOKUP(B4813,'Tous les abonnés'!$A$6:$I$5491,2,0))</f>
        <v/>
      </c>
      <c r="D4813" s="26"/>
      <c r="E4813" s="265"/>
      <c r="F4813" s="207" t="str">
        <f>IF(ISERROR(IF(VLOOKUP(D4813,Paramètres!$C$17:$H$33,6,0)="oui","illimité",VLOOKUP(D4813,Paramètres!$C$17:$H$33,5,0))),"",IF(VLOOKUP(D4813,Paramètres!$C$17:$H$33,6,0)="oui","illimité",VLOOKUP(D4813,Paramètres!$C$17:$H$33,5,0)))</f>
        <v/>
      </c>
      <c r="G4813" s="269" t="str">
        <f t="shared" si="453"/>
        <v/>
      </c>
      <c r="H4813" s="208"/>
      <c r="I4813" s="53"/>
      <c r="J4813" s="209"/>
      <c r="K4813" s="271"/>
      <c r="L4813" s="37"/>
      <c r="M4813" s="218"/>
      <c r="N4813" s="124"/>
      <c r="O4813" s="211" t="str">
        <f t="shared" ca="1" si="454"/>
        <v/>
      </c>
      <c r="P4813" s="212" t="str">
        <f>IF(ISERROR(VLOOKUP(L4813,Paramètres!$A$38:$B$40,2,0)),"",VLOOKUP(L4813,Paramètres!$A$38:$B$40,2,0))</f>
        <v/>
      </c>
      <c r="Q4813" s="211" t="str">
        <f t="shared" ca="1" si="455"/>
        <v/>
      </c>
      <c r="R4813" s="211" t="str">
        <f t="shared" si="451"/>
        <v/>
      </c>
      <c r="S4813" s="213" t="str">
        <f t="shared" ca="1" si="452"/>
        <v/>
      </c>
      <c r="T4813" s="214" t="str">
        <f t="shared" ca="1" si="456"/>
        <v/>
      </c>
    </row>
    <row r="4814" spans="1:20" x14ac:dyDescent="0.25">
      <c r="A4814" s="119" t="s">
        <v>10383</v>
      </c>
      <c r="B4814" s="260"/>
      <c r="C4814" s="264" t="str">
        <f>IF(ISERROR(VLOOKUP(B4814,'Tous les abonnés'!$A$6:$I$5491,2,0)),"",VLOOKUP(B4814,'Tous les abonnés'!$A$6:$I$5491,2,0))</f>
        <v/>
      </c>
      <c r="D4814" s="26"/>
      <c r="E4814" s="265"/>
      <c r="F4814" s="207" t="str">
        <f>IF(ISERROR(IF(VLOOKUP(D4814,Paramètres!$C$17:$H$33,6,0)="oui","illimité",VLOOKUP(D4814,Paramètres!$C$17:$H$33,5,0))),"",IF(VLOOKUP(D4814,Paramètres!$C$17:$H$33,6,0)="oui","illimité",VLOOKUP(D4814,Paramètres!$C$17:$H$33,5,0)))</f>
        <v/>
      </c>
      <c r="G4814" s="269" t="str">
        <f t="shared" si="453"/>
        <v/>
      </c>
      <c r="H4814" s="208"/>
      <c r="I4814" s="53"/>
      <c r="J4814" s="209"/>
      <c r="K4814" s="271"/>
      <c r="L4814" s="37"/>
      <c r="M4814" s="218"/>
      <c r="N4814" s="124"/>
      <c r="O4814" s="211" t="str">
        <f t="shared" ca="1" si="454"/>
        <v/>
      </c>
      <c r="P4814" s="212" t="str">
        <f>IF(ISERROR(VLOOKUP(L4814,Paramètres!$A$38:$B$40,2,0)),"",VLOOKUP(L4814,Paramètres!$A$38:$B$40,2,0))</f>
        <v/>
      </c>
      <c r="Q4814" s="211" t="str">
        <f t="shared" ca="1" si="455"/>
        <v/>
      </c>
      <c r="R4814" s="211" t="str">
        <f t="shared" si="451"/>
        <v/>
      </c>
      <c r="S4814" s="213" t="str">
        <f t="shared" ca="1" si="452"/>
        <v/>
      </c>
      <c r="T4814" s="214" t="str">
        <f t="shared" ca="1" si="456"/>
        <v/>
      </c>
    </row>
    <row r="4815" spans="1:20" x14ac:dyDescent="0.25">
      <c r="A4815" s="119" t="s">
        <v>10384</v>
      </c>
      <c r="B4815" s="260"/>
      <c r="C4815" s="264" t="str">
        <f>IF(ISERROR(VLOOKUP(B4815,'Tous les abonnés'!$A$6:$I$5491,2,0)),"",VLOOKUP(B4815,'Tous les abonnés'!$A$6:$I$5491,2,0))</f>
        <v/>
      </c>
      <c r="D4815" s="26"/>
      <c r="E4815" s="265"/>
      <c r="F4815" s="207" t="str">
        <f>IF(ISERROR(IF(VLOOKUP(D4815,Paramètres!$C$17:$H$33,6,0)="oui","illimité",VLOOKUP(D4815,Paramètres!$C$17:$H$33,5,0))),"",IF(VLOOKUP(D4815,Paramètres!$C$17:$H$33,6,0)="oui","illimité",VLOOKUP(D4815,Paramètres!$C$17:$H$33,5,0)))</f>
        <v/>
      </c>
      <c r="G4815" s="269" t="str">
        <f t="shared" si="453"/>
        <v/>
      </c>
      <c r="H4815" s="208"/>
      <c r="I4815" s="53"/>
      <c r="J4815" s="209"/>
      <c r="K4815" s="271"/>
      <c r="L4815" s="37"/>
      <c r="M4815" s="218"/>
      <c r="N4815" s="124"/>
      <c r="O4815" s="211" t="str">
        <f t="shared" ca="1" si="454"/>
        <v/>
      </c>
      <c r="P4815" s="212" t="str">
        <f>IF(ISERROR(VLOOKUP(L4815,Paramètres!$A$38:$B$40,2,0)),"",VLOOKUP(L4815,Paramètres!$A$38:$B$40,2,0))</f>
        <v/>
      </c>
      <c r="Q4815" s="211" t="str">
        <f t="shared" ca="1" si="455"/>
        <v/>
      </c>
      <c r="R4815" s="211" t="str">
        <f t="shared" si="451"/>
        <v/>
      </c>
      <c r="S4815" s="213" t="str">
        <f t="shared" ca="1" si="452"/>
        <v/>
      </c>
      <c r="T4815" s="214" t="str">
        <f t="shared" ca="1" si="456"/>
        <v/>
      </c>
    </row>
    <row r="4816" spans="1:20" x14ac:dyDescent="0.25">
      <c r="A4816" s="119" t="s">
        <v>10385</v>
      </c>
      <c r="B4816" s="260"/>
      <c r="C4816" s="264" t="str">
        <f>IF(ISERROR(VLOOKUP(B4816,'Tous les abonnés'!$A$6:$I$5491,2,0)),"",VLOOKUP(B4816,'Tous les abonnés'!$A$6:$I$5491,2,0))</f>
        <v/>
      </c>
      <c r="D4816" s="26"/>
      <c r="E4816" s="265"/>
      <c r="F4816" s="207" t="str">
        <f>IF(ISERROR(IF(VLOOKUP(D4816,Paramètres!$C$17:$H$33,6,0)="oui","illimité",VLOOKUP(D4816,Paramètres!$C$17:$H$33,5,0))),"",IF(VLOOKUP(D4816,Paramètres!$C$17:$H$33,6,0)="oui","illimité",VLOOKUP(D4816,Paramètres!$C$17:$H$33,5,0)))</f>
        <v/>
      </c>
      <c r="G4816" s="269" t="str">
        <f t="shared" si="453"/>
        <v/>
      </c>
      <c r="H4816" s="208"/>
      <c r="I4816" s="53"/>
      <c r="J4816" s="209"/>
      <c r="K4816" s="271"/>
      <c r="L4816" s="37"/>
      <c r="M4816" s="218"/>
      <c r="N4816" s="124"/>
      <c r="O4816" s="211" t="str">
        <f t="shared" ca="1" si="454"/>
        <v/>
      </c>
      <c r="P4816" s="212" t="str">
        <f>IF(ISERROR(VLOOKUP(L4816,Paramètres!$A$38:$B$40,2,0)),"",VLOOKUP(L4816,Paramètres!$A$38:$B$40,2,0))</f>
        <v/>
      </c>
      <c r="Q4816" s="211" t="str">
        <f t="shared" ca="1" si="455"/>
        <v/>
      </c>
      <c r="R4816" s="211" t="str">
        <f t="shared" si="451"/>
        <v/>
      </c>
      <c r="S4816" s="213" t="str">
        <f t="shared" ca="1" si="452"/>
        <v/>
      </c>
      <c r="T4816" s="214" t="str">
        <f t="shared" ca="1" si="456"/>
        <v/>
      </c>
    </row>
    <row r="4817" spans="1:20" x14ac:dyDescent="0.25">
      <c r="A4817" s="119" t="s">
        <v>10386</v>
      </c>
      <c r="B4817" s="260"/>
      <c r="C4817" s="264" t="str">
        <f>IF(ISERROR(VLOOKUP(B4817,'Tous les abonnés'!$A$6:$I$5491,2,0)),"",VLOOKUP(B4817,'Tous les abonnés'!$A$6:$I$5491,2,0))</f>
        <v/>
      </c>
      <c r="D4817" s="26"/>
      <c r="E4817" s="265"/>
      <c r="F4817" s="207" t="str">
        <f>IF(ISERROR(IF(VLOOKUP(D4817,Paramètres!$C$17:$H$33,6,0)="oui","illimité",VLOOKUP(D4817,Paramètres!$C$17:$H$33,5,0))),"",IF(VLOOKUP(D4817,Paramètres!$C$17:$H$33,6,0)="oui","illimité",VLOOKUP(D4817,Paramètres!$C$17:$H$33,5,0)))</f>
        <v/>
      </c>
      <c r="G4817" s="269" t="str">
        <f t="shared" si="453"/>
        <v/>
      </c>
      <c r="H4817" s="208"/>
      <c r="I4817" s="53"/>
      <c r="J4817" s="209"/>
      <c r="K4817" s="271"/>
      <c r="L4817" s="37"/>
      <c r="M4817" s="218"/>
      <c r="N4817" s="124"/>
      <c r="O4817" s="211" t="str">
        <f t="shared" ca="1" si="454"/>
        <v/>
      </c>
      <c r="P4817" s="212" t="str">
        <f>IF(ISERROR(VLOOKUP(L4817,Paramètres!$A$38:$B$40,2,0)),"",VLOOKUP(L4817,Paramètres!$A$38:$B$40,2,0))</f>
        <v/>
      </c>
      <c r="Q4817" s="211" t="str">
        <f t="shared" ca="1" si="455"/>
        <v/>
      </c>
      <c r="R4817" s="211" t="str">
        <f t="shared" si="451"/>
        <v/>
      </c>
      <c r="S4817" s="213" t="str">
        <f t="shared" ca="1" si="452"/>
        <v/>
      </c>
      <c r="T4817" s="214" t="str">
        <f t="shared" ca="1" si="456"/>
        <v/>
      </c>
    </row>
    <row r="4818" spans="1:20" x14ac:dyDescent="0.25">
      <c r="A4818" s="119" t="s">
        <v>10387</v>
      </c>
      <c r="B4818" s="260"/>
      <c r="C4818" s="264" t="str">
        <f>IF(ISERROR(VLOOKUP(B4818,'Tous les abonnés'!$A$6:$I$5491,2,0)),"",VLOOKUP(B4818,'Tous les abonnés'!$A$6:$I$5491,2,0))</f>
        <v/>
      </c>
      <c r="D4818" s="26"/>
      <c r="E4818" s="265"/>
      <c r="F4818" s="207" t="str">
        <f>IF(ISERROR(IF(VLOOKUP(D4818,Paramètres!$C$17:$H$33,6,0)="oui","illimité",VLOOKUP(D4818,Paramètres!$C$17:$H$33,5,0))),"",IF(VLOOKUP(D4818,Paramètres!$C$17:$H$33,6,0)="oui","illimité",VLOOKUP(D4818,Paramètres!$C$17:$H$33,5,0)))</f>
        <v/>
      </c>
      <c r="G4818" s="269" t="str">
        <f t="shared" si="453"/>
        <v/>
      </c>
      <c r="H4818" s="208"/>
      <c r="I4818" s="53"/>
      <c r="J4818" s="209"/>
      <c r="K4818" s="271"/>
      <c r="L4818" s="37"/>
      <c r="M4818" s="218"/>
      <c r="N4818" s="124"/>
      <c r="O4818" s="211" t="str">
        <f t="shared" ca="1" si="454"/>
        <v/>
      </c>
      <c r="P4818" s="212" t="str">
        <f>IF(ISERROR(VLOOKUP(L4818,Paramètres!$A$38:$B$40,2,0)),"",VLOOKUP(L4818,Paramètres!$A$38:$B$40,2,0))</f>
        <v/>
      </c>
      <c r="Q4818" s="211" t="str">
        <f t="shared" ca="1" si="455"/>
        <v/>
      </c>
      <c r="R4818" s="211" t="str">
        <f t="shared" si="451"/>
        <v/>
      </c>
      <c r="S4818" s="213" t="str">
        <f t="shared" ca="1" si="452"/>
        <v/>
      </c>
      <c r="T4818" s="214" t="str">
        <f t="shared" ca="1" si="456"/>
        <v/>
      </c>
    </row>
    <row r="4819" spans="1:20" x14ac:dyDescent="0.25">
      <c r="A4819" s="119" t="s">
        <v>10388</v>
      </c>
      <c r="B4819" s="260"/>
      <c r="C4819" s="264" t="str">
        <f>IF(ISERROR(VLOOKUP(B4819,'Tous les abonnés'!$A$6:$I$5491,2,0)),"",VLOOKUP(B4819,'Tous les abonnés'!$A$6:$I$5491,2,0))</f>
        <v/>
      </c>
      <c r="D4819" s="26"/>
      <c r="E4819" s="265"/>
      <c r="F4819" s="207" t="str">
        <f>IF(ISERROR(IF(VLOOKUP(D4819,Paramètres!$C$17:$H$33,6,0)="oui","illimité",VLOOKUP(D4819,Paramètres!$C$17:$H$33,5,0))),"",IF(VLOOKUP(D4819,Paramètres!$C$17:$H$33,6,0)="oui","illimité",VLOOKUP(D4819,Paramètres!$C$17:$H$33,5,0)))</f>
        <v/>
      </c>
      <c r="G4819" s="269" t="str">
        <f t="shared" si="453"/>
        <v/>
      </c>
      <c r="H4819" s="208"/>
      <c r="I4819" s="53"/>
      <c r="J4819" s="209"/>
      <c r="K4819" s="271"/>
      <c r="L4819" s="37"/>
      <c r="M4819" s="218"/>
      <c r="N4819" s="124"/>
      <c r="O4819" s="211" t="str">
        <f t="shared" ca="1" si="454"/>
        <v/>
      </c>
      <c r="P4819" s="212" t="str">
        <f>IF(ISERROR(VLOOKUP(L4819,Paramètres!$A$38:$B$40,2,0)),"",VLOOKUP(L4819,Paramètres!$A$38:$B$40,2,0))</f>
        <v/>
      </c>
      <c r="Q4819" s="211" t="str">
        <f t="shared" ca="1" si="455"/>
        <v/>
      </c>
      <c r="R4819" s="211" t="str">
        <f t="shared" si="451"/>
        <v/>
      </c>
      <c r="S4819" s="213" t="str">
        <f t="shared" ca="1" si="452"/>
        <v/>
      </c>
      <c r="T4819" s="214" t="str">
        <f t="shared" ca="1" si="456"/>
        <v/>
      </c>
    </row>
    <row r="4820" spans="1:20" x14ac:dyDescent="0.25">
      <c r="A4820" s="119" t="s">
        <v>10389</v>
      </c>
      <c r="B4820" s="260"/>
      <c r="C4820" s="264" t="str">
        <f>IF(ISERROR(VLOOKUP(B4820,'Tous les abonnés'!$A$6:$I$5491,2,0)),"",VLOOKUP(B4820,'Tous les abonnés'!$A$6:$I$5491,2,0))</f>
        <v/>
      </c>
      <c r="D4820" s="26"/>
      <c r="E4820" s="265"/>
      <c r="F4820" s="207" t="str">
        <f>IF(ISERROR(IF(VLOOKUP(D4820,Paramètres!$C$17:$H$33,6,0)="oui","illimité",VLOOKUP(D4820,Paramètres!$C$17:$H$33,5,0))),"",IF(VLOOKUP(D4820,Paramètres!$C$17:$H$33,6,0)="oui","illimité",VLOOKUP(D4820,Paramètres!$C$17:$H$33,5,0)))</f>
        <v/>
      </c>
      <c r="G4820" s="269" t="str">
        <f t="shared" si="453"/>
        <v/>
      </c>
      <c r="H4820" s="208"/>
      <c r="I4820" s="53"/>
      <c r="J4820" s="209"/>
      <c r="K4820" s="271"/>
      <c r="L4820" s="37"/>
      <c r="M4820" s="218"/>
      <c r="N4820" s="124"/>
      <c r="O4820" s="211" t="str">
        <f t="shared" ca="1" si="454"/>
        <v/>
      </c>
      <c r="P4820" s="212" t="str">
        <f>IF(ISERROR(VLOOKUP(L4820,Paramètres!$A$38:$B$40,2,0)),"",VLOOKUP(L4820,Paramètres!$A$38:$B$40,2,0))</f>
        <v/>
      </c>
      <c r="Q4820" s="211" t="str">
        <f t="shared" ca="1" si="455"/>
        <v/>
      </c>
      <c r="R4820" s="211" t="str">
        <f t="shared" si="451"/>
        <v/>
      </c>
      <c r="S4820" s="213" t="str">
        <f t="shared" ca="1" si="452"/>
        <v/>
      </c>
      <c r="T4820" s="214" t="str">
        <f t="shared" ca="1" si="456"/>
        <v/>
      </c>
    </row>
    <row r="4821" spans="1:20" x14ac:dyDescent="0.25">
      <c r="A4821" s="119" t="s">
        <v>10390</v>
      </c>
      <c r="B4821" s="260"/>
      <c r="C4821" s="264" t="str">
        <f>IF(ISERROR(VLOOKUP(B4821,'Tous les abonnés'!$A$6:$I$5491,2,0)),"",VLOOKUP(B4821,'Tous les abonnés'!$A$6:$I$5491,2,0))</f>
        <v/>
      </c>
      <c r="D4821" s="26"/>
      <c r="E4821" s="265"/>
      <c r="F4821" s="207" t="str">
        <f>IF(ISERROR(IF(VLOOKUP(D4821,Paramètres!$C$17:$H$33,6,0)="oui","illimité",VLOOKUP(D4821,Paramètres!$C$17:$H$33,5,0))),"",IF(VLOOKUP(D4821,Paramètres!$C$17:$H$33,6,0)="oui","illimité",VLOOKUP(D4821,Paramètres!$C$17:$H$33,5,0)))</f>
        <v/>
      </c>
      <c r="G4821" s="269" t="str">
        <f t="shared" si="453"/>
        <v/>
      </c>
      <c r="H4821" s="208"/>
      <c r="I4821" s="53"/>
      <c r="J4821" s="209"/>
      <c r="K4821" s="271"/>
      <c r="L4821" s="37"/>
      <c r="M4821" s="218"/>
      <c r="N4821" s="124"/>
      <c r="O4821" s="211" t="str">
        <f t="shared" ca="1" si="454"/>
        <v/>
      </c>
      <c r="P4821" s="212" t="str">
        <f>IF(ISERROR(VLOOKUP(L4821,Paramètres!$A$38:$B$40,2,0)),"",VLOOKUP(L4821,Paramètres!$A$38:$B$40,2,0))</f>
        <v/>
      </c>
      <c r="Q4821" s="211" t="str">
        <f t="shared" ca="1" si="455"/>
        <v/>
      </c>
      <c r="R4821" s="211" t="str">
        <f t="shared" si="451"/>
        <v/>
      </c>
      <c r="S4821" s="213" t="str">
        <f t="shared" ca="1" si="452"/>
        <v/>
      </c>
      <c r="T4821" s="214" t="str">
        <f t="shared" ca="1" si="456"/>
        <v/>
      </c>
    </row>
    <row r="4822" spans="1:20" x14ac:dyDescent="0.25">
      <c r="A4822" s="119" t="s">
        <v>10391</v>
      </c>
      <c r="B4822" s="260"/>
      <c r="C4822" s="264" t="str">
        <f>IF(ISERROR(VLOOKUP(B4822,'Tous les abonnés'!$A$6:$I$5491,2,0)),"",VLOOKUP(B4822,'Tous les abonnés'!$A$6:$I$5491,2,0))</f>
        <v/>
      </c>
      <c r="D4822" s="26"/>
      <c r="E4822" s="265"/>
      <c r="F4822" s="207" t="str">
        <f>IF(ISERROR(IF(VLOOKUP(D4822,Paramètres!$C$17:$H$33,6,0)="oui","illimité",VLOOKUP(D4822,Paramètres!$C$17:$H$33,5,0))),"",IF(VLOOKUP(D4822,Paramètres!$C$17:$H$33,6,0)="oui","illimité",VLOOKUP(D4822,Paramètres!$C$17:$H$33,5,0)))</f>
        <v/>
      </c>
      <c r="G4822" s="269" t="str">
        <f t="shared" si="453"/>
        <v/>
      </c>
      <c r="H4822" s="208"/>
      <c r="I4822" s="53"/>
      <c r="J4822" s="209"/>
      <c r="K4822" s="271"/>
      <c r="L4822" s="37"/>
      <c r="M4822" s="218"/>
      <c r="N4822" s="124"/>
      <c r="O4822" s="211" t="str">
        <f t="shared" ca="1" si="454"/>
        <v/>
      </c>
      <c r="P4822" s="212" t="str">
        <f>IF(ISERROR(VLOOKUP(L4822,Paramètres!$A$38:$B$40,2,0)),"",VLOOKUP(L4822,Paramètres!$A$38:$B$40,2,0))</f>
        <v/>
      </c>
      <c r="Q4822" s="211" t="str">
        <f t="shared" ca="1" si="455"/>
        <v/>
      </c>
      <c r="R4822" s="211" t="str">
        <f t="shared" si="451"/>
        <v/>
      </c>
      <c r="S4822" s="213" t="str">
        <f t="shared" ca="1" si="452"/>
        <v/>
      </c>
      <c r="T4822" s="214" t="str">
        <f t="shared" ca="1" si="456"/>
        <v/>
      </c>
    </row>
    <row r="4823" spans="1:20" x14ac:dyDescent="0.25">
      <c r="A4823" s="119" t="s">
        <v>10392</v>
      </c>
      <c r="B4823" s="260"/>
      <c r="C4823" s="264" t="str">
        <f>IF(ISERROR(VLOOKUP(B4823,'Tous les abonnés'!$A$6:$I$5491,2,0)),"",VLOOKUP(B4823,'Tous les abonnés'!$A$6:$I$5491,2,0))</f>
        <v/>
      </c>
      <c r="D4823" s="26"/>
      <c r="E4823" s="265"/>
      <c r="F4823" s="207" t="str">
        <f>IF(ISERROR(IF(VLOOKUP(D4823,Paramètres!$C$17:$H$33,6,0)="oui","illimité",VLOOKUP(D4823,Paramètres!$C$17:$H$33,5,0))),"",IF(VLOOKUP(D4823,Paramètres!$C$17:$H$33,6,0)="oui","illimité",VLOOKUP(D4823,Paramètres!$C$17:$H$33,5,0)))</f>
        <v/>
      </c>
      <c r="G4823" s="269" t="str">
        <f t="shared" si="453"/>
        <v/>
      </c>
      <c r="H4823" s="208"/>
      <c r="I4823" s="53"/>
      <c r="J4823" s="209"/>
      <c r="K4823" s="271"/>
      <c r="L4823" s="37"/>
      <c r="M4823" s="218"/>
      <c r="N4823" s="124"/>
      <c r="O4823" s="211" t="str">
        <f t="shared" ca="1" si="454"/>
        <v/>
      </c>
      <c r="P4823" s="212" t="str">
        <f>IF(ISERROR(VLOOKUP(L4823,Paramètres!$A$38:$B$40,2,0)),"",VLOOKUP(L4823,Paramètres!$A$38:$B$40,2,0))</f>
        <v/>
      </c>
      <c r="Q4823" s="211" t="str">
        <f t="shared" ca="1" si="455"/>
        <v/>
      </c>
      <c r="R4823" s="211" t="str">
        <f t="shared" si="451"/>
        <v/>
      </c>
      <c r="S4823" s="213" t="str">
        <f t="shared" ca="1" si="452"/>
        <v/>
      </c>
      <c r="T4823" s="214" t="str">
        <f t="shared" ca="1" si="456"/>
        <v/>
      </c>
    </row>
    <row r="4824" spans="1:20" x14ac:dyDescent="0.25">
      <c r="A4824" s="119" t="s">
        <v>10393</v>
      </c>
      <c r="B4824" s="260"/>
      <c r="C4824" s="264" t="str">
        <f>IF(ISERROR(VLOOKUP(B4824,'Tous les abonnés'!$A$6:$I$5491,2,0)),"",VLOOKUP(B4824,'Tous les abonnés'!$A$6:$I$5491,2,0))</f>
        <v/>
      </c>
      <c r="D4824" s="26"/>
      <c r="E4824" s="265"/>
      <c r="F4824" s="207" t="str">
        <f>IF(ISERROR(IF(VLOOKUP(D4824,Paramètres!$C$17:$H$33,6,0)="oui","illimité",VLOOKUP(D4824,Paramètres!$C$17:$H$33,5,0))),"",IF(VLOOKUP(D4824,Paramètres!$C$17:$H$33,6,0)="oui","illimité",VLOOKUP(D4824,Paramètres!$C$17:$H$33,5,0)))</f>
        <v/>
      </c>
      <c r="G4824" s="269" t="str">
        <f t="shared" si="453"/>
        <v/>
      </c>
      <c r="H4824" s="208"/>
      <c r="I4824" s="53"/>
      <c r="J4824" s="209"/>
      <c r="K4824" s="271"/>
      <c r="L4824" s="37"/>
      <c r="M4824" s="218"/>
      <c r="N4824" s="124"/>
      <c r="O4824" s="211" t="str">
        <f t="shared" ca="1" si="454"/>
        <v/>
      </c>
      <c r="P4824" s="212" t="str">
        <f>IF(ISERROR(VLOOKUP(L4824,Paramètres!$A$38:$B$40,2,0)),"",VLOOKUP(L4824,Paramètres!$A$38:$B$40,2,0))</f>
        <v/>
      </c>
      <c r="Q4824" s="211" t="str">
        <f t="shared" ca="1" si="455"/>
        <v/>
      </c>
      <c r="R4824" s="211" t="str">
        <f t="shared" si="451"/>
        <v/>
      </c>
      <c r="S4824" s="213" t="str">
        <f t="shared" ca="1" si="452"/>
        <v/>
      </c>
      <c r="T4824" s="214" t="str">
        <f t="shared" ca="1" si="456"/>
        <v/>
      </c>
    </row>
    <row r="4825" spans="1:20" x14ac:dyDescent="0.25">
      <c r="A4825" s="119" t="s">
        <v>10394</v>
      </c>
      <c r="B4825" s="260"/>
      <c r="C4825" s="264" t="str">
        <f>IF(ISERROR(VLOOKUP(B4825,'Tous les abonnés'!$A$6:$I$5491,2,0)),"",VLOOKUP(B4825,'Tous les abonnés'!$A$6:$I$5491,2,0))</f>
        <v/>
      </c>
      <c r="D4825" s="26"/>
      <c r="E4825" s="265"/>
      <c r="F4825" s="207" t="str">
        <f>IF(ISERROR(IF(VLOOKUP(D4825,Paramètres!$C$17:$H$33,6,0)="oui","illimité",VLOOKUP(D4825,Paramètres!$C$17:$H$33,5,0))),"",IF(VLOOKUP(D4825,Paramètres!$C$17:$H$33,6,0)="oui","illimité",VLOOKUP(D4825,Paramètres!$C$17:$H$33,5,0)))</f>
        <v/>
      </c>
      <c r="G4825" s="269" t="str">
        <f t="shared" si="453"/>
        <v/>
      </c>
      <c r="H4825" s="208"/>
      <c r="I4825" s="53"/>
      <c r="J4825" s="209"/>
      <c r="K4825" s="271"/>
      <c r="L4825" s="37"/>
      <c r="M4825" s="218"/>
      <c r="N4825" s="124"/>
      <c r="O4825" s="211" t="str">
        <f t="shared" ca="1" si="454"/>
        <v/>
      </c>
      <c r="P4825" s="212" t="str">
        <f>IF(ISERROR(VLOOKUP(L4825,Paramètres!$A$38:$B$40,2,0)),"",VLOOKUP(L4825,Paramètres!$A$38:$B$40,2,0))</f>
        <v/>
      </c>
      <c r="Q4825" s="211" t="str">
        <f t="shared" ca="1" si="455"/>
        <v/>
      </c>
      <c r="R4825" s="211" t="str">
        <f t="shared" si="451"/>
        <v/>
      </c>
      <c r="S4825" s="213" t="str">
        <f t="shared" ca="1" si="452"/>
        <v/>
      </c>
      <c r="T4825" s="214" t="str">
        <f t="shared" ca="1" si="456"/>
        <v/>
      </c>
    </row>
    <row r="4826" spans="1:20" x14ac:dyDescent="0.25">
      <c r="A4826" s="119" t="s">
        <v>10395</v>
      </c>
      <c r="B4826" s="260"/>
      <c r="C4826" s="264" t="str">
        <f>IF(ISERROR(VLOOKUP(B4826,'Tous les abonnés'!$A$6:$I$5491,2,0)),"",VLOOKUP(B4826,'Tous les abonnés'!$A$6:$I$5491,2,0))</f>
        <v/>
      </c>
      <c r="D4826" s="26"/>
      <c r="E4826" s="265"/>
      <c r="F4826" s="207" t="str">
        <f>IF(ISERROR(IF(VLOOKUP(D4826,Paramètres!$C$17:$H$33,6,0)="oui","illimité",VLOOKUP(D4826,Paramètres!$C$17:$H$33,5,0))),"",IF(VLOOKUP(D4826,Paramètres!$C$17:$H$33,6,0)="oui","illimité",VLOOKUP(D4826,Paramètres!$C$17:$H$33,5,0)))</f>
        <v/>
      </c>
      <c r="G4826" s="269" t="str">
        <f t="shared" si="453"/>
        <v/>
      </c>
      <c r="H4826" s="208"/>
      <c r="I4826" s="53"/>
      <c r="J4826" s="209"/>
      <c r="K4826" s="271"/>
      <c r="L4826" s="37"/>
      <c r="M4826" s="218"/>
      <c r="N4826" s="124"/>
      <c r="O4826" s="211" t="str">
        <f t="shared" ca="1" si="454"/>
        <v/>
      </c>
      <c r="P4826" s="212" t="str">
        <f>IF(ISERROR(VLOOKUP(L4826,Paramètres!$A$38:$B$40,2,0)),"",VLOOKUP(L4826,Paramètres!$A$38:$B$40,2,0))</f>
        <v/>
      </c>
      <c r="Q4826" s="211" t="str">
        <f t="shared" ca="1" si="455"/>
        <v/>
      </c>
      <c r="R4826" s="211" t="str">
        <f t="shared" si="451"/>
        <v/>
      </c>
      <c r="S4826" s="213" t="str">
        <f t="shared" ca="1" si="452"/>
        <v/>
      </c>
      <c r="T4826" s="214" t="str">
        <f t="shared" ca="1" si="456"/>
        <v/>
      </c>
    </row>
    <row r="4827" spans="1:20" x14ac:dyDescent="0.25">
      <c r="A4827" s="119" t="s">
        <v>10396</v>
      </c>
      <c r="B4827" s="260"/>
      <c r="C4827" s="264" t="str">
        <f>IF(ISERROR(VLOOKUP(B4827,'Tous les abonnés'!$A$6:$I$5491,2,0)),"",VLOOKUP(B4827,'Tous les abonnés'!$A$6:$I$5491,2,0))</f>
        <v/>
      </c>
      <c r="D4827" s="26"/>
      <c r="E4827" s="265"/>
      <c r="F4827" s="207" t="str">
        <f>IF(ISERROR(IF(VLOOKUP(D4827,Paramètres!$C$17:$H$33,6,0)="oui","illimité",VLOOKUP(D4827,Paramètres!$C$17:$H$33,5,0))),"",IF(VLOOKUP(D4827,Paramètres!$C$17:$H$33,6,0)="oui","illimité",VLOOKUP(D4827,Paramètres!$C$17:$H$33,5,0)))</f>
        <v/>
      </c>
      <c r="G4827" s="269" t="str">
        <f t="shared" si="453"/>
        <v/>
      </c>
      <c r="H4827" s="208"/>
      <c r="I4827" s="53"/>
      <c r="J4827" s="209"/>
      <c r="K4827" s="271"/>
      <c r="L4827" s="37"/>
      <c r="M4827" s="218"/>
      <c r="N4827" s="124"/>
      <c r="O4827" s="211" t="str">
        <f t="shared" ca="1" si="454"/>
        <v/>
      </c>
      <c r="P4827" s="212" t="str">
        <f>IF(ISERROR(VLOOKUP(L4827,Paramètres!$A$38:$B$40,2,0)),"",VLOOKUP(L4827,Paramètres!$A$38:$B$40,2,0))</f>
        <v/>
      </c>
      <c r="Q4827" s="211" t="str">
        <f t="shared" ca="1" si="455"/>
        <v/>
      </c>
      <c r="R4827" s="211" t="str">
        <f t="shared" si="451"/>
        <v/>
      </c>
      <c r="S4827" s="213" t="str">
        <f t="shared" ca="1" si="452"/>
        <v/>
      </c>
      <c r="T4827" s="214" t="str">
        <f t="shared" ca="1" si="456"/>
        <v/>
      </c>
    </row>
    <row r="4828" spans="1:20" x14ac:dyDescent="0.25">
      <c r="A4828" s="119" t="s">
        <v>10397</v>
      </c>
      <c r="B4828" s="260"/>
      <c r="C4828" s="264" t="str">
        <f>IF(ISERROR(VLOOKUP(B4828,'Tous les abonnés'!$A$6:$I$5491,2,0)),"",VLOOKUP(B4828,'Tous les abonnés'!$A$6:$I$5491,2,0))</f>
        <v/>
      </c>
      <c r="D4828" s="26"/>
      <c r="E4828" s="265"/>
      <c r="F4828" s="207" t="str">
        <f>IF(ISERROR(IF(VLOOKUP(D4828,Paramètres!$C$17:$H$33,6,0)="oui","illimité",VLOOKUP(D4828,Paramètres!$C$17:$H$33,5,0))),"",IF(VLOOKUP(D4828,Paramètres!$C$17:$H$33,6,0)="oui","illimité",VLOOKUP(D4828,Paramètres!$C$17:$H$33,5,0)))</f>
        <v/>
      </c>
      <c r="G4828" s="269" t="str">
        <f t="shared" si="453"/>
        <v/>
      </c>
      <c r="H4828" s="208"/>
      <c r="I4828" s="53"/>
      <c r="J4828" s="209"/>
      <c r="K4828" s="271"/>
      <c r="L4828" s="37"/>
      <c r="M4828" s="218"/>
      <c r="N4828" s="124"/>
      <c r="O4828" s="211" t="str">
        <f t="shared" ca="1" si="454"/>
        <v/>
      </c>
      <c r="P4828" s="212" t="str">
        <f>IF(ISERROR(VLOOKUP(L4828,Paramètres!$A$38:$B$40,2,0)),"",VLOOKUP(L4828,Paramètres!$A$38:$B$40,2,0))</f>
        <v/>
      </c>
      <c r="Q4828" s="211" t="str">
        <f t="shared" ca="1" si="455"/>
        <v/>
      </c>
      <c r="R4828" s="211" t="str">
        <f t="shared" si="451"/>
        <v/>
      </c>
      <c r="S4828" s="213" t="str">
        <f t="shared" ca="1" si="452"/>
        <v/>
      </c>
      <c r="T4828" s="214" t="str">
        <f t="shared" ca="1" si="456"/>
        <v/>
      </c>
    </row>
    <row r="4829" spans="1:20" x14ac:dyDescent="0.25">
      <c r="A4829" s="119" t="s">
        <v>10398</v>
      </c>
      <c r="B4829" s="260"/>
      <c r="C4829" s="264" t="str">
        <f>IF(ISERROR(VLOOKUP(B4829,'Tous les abonnés'!$A$6:$I$5491,2,0)),"",VLOOKUP(B4829,'Tous les abonnés'!$A$6:$I$5491,2,0))</f>
        <v/>
      </c>
      <c r="D4829" s="26"/>
      <c r="E4829" s="265"/>
      <c r="F4829" s="207" t="str">
        <f>IF(ISERROR(IF(VLOOKUP(D4829,Paramètres!$C$17:$H$33,6,0)="oui","illimité",VLOOKUP(D4829,Paramètres!$C$17:$H$33,5,0))),"",IF(VLOOKUP(D4829,Paramètres!$C$17:$H$33,6,0)="oui","illimité",VLOOKUP(D4829,Paramètres!$C$17:$H$33,5,0)))</f>
        <v/>
      </c>
      <c r="G4829" s="269" t="str">
        <f t="shared" si="453"/>
        <v/>
      </c>
      <c r="H4829" s="208"/>
      <c r="I4829" s="53"/>
      <c r="J4829" s="209"/>
      <c r="K4829" s="271"/>
      <c r="L4829" s="37"/>
      <c r="M4829" s="218"/>
      <c r="N4829" s="124"/>
      <c r="O4829" s="211" t="str">
        <f t="shared" ca="1" si="454"/>
        <v/>
      </c>
      <c r="P4829" s="212" t="str">
        <f>IF(ISERROR(VLOOKUP(L4829,Paramètres!$A$38:$B$40,2,0)),"",VLOOKUP(L4829,Paramètres!$A$38:$B$40,2,0))</f>
        <v/>
      </c>
      <c r="Q4829" s="211" t="str">
        <f t="shared" ca="1" si="455"/>
        <v/>
      </c>
      <c r="R4829" s="211" t="str">
        <f t="shared" si="451"/>
        <v/>
      </c>
      <c r="S4829" s="213" t="str">
        <f t="shared" ca="1" si="452"/>
        <v/>
      </c>
      <c r="T4829" s="214" t="str">
        <f t="shared" ca="1" si="456"/>
        <v/>
      </c>
    </row>
    <row r="4830" spans="1:20" x14ac:dyDescent="0.25">
      <c r="A4830" s="119" t="s">
        <v>10399</v>
      </c>
      <c r="B4830" s="260"/>
      <c r="C4830" s="264" t="str">
        <f>IF(ISERROR(VLOOKUP(B4830,'Tous les abonnés'!$A$6:$I$5491,2,0)),"",VLOOKUP(B4830,'Tous les abonnés'!$A$6:$I$5491,2,0))</f>
        <v/>
      </c>
      <c r="D4830" s="26"/>
      <c r="E4830" s="265"/>
      <c r="F4830" s="207" t="str">
        <f>IF(ISERROR(IF(VLOOKUP(D4830,Paramètres!$C$17:$H$33,6,0)="oui","illimité",VLOOKUP(D4830,Paramètres!$C$17:$H$33,5,0))),"",IF(VLOOKUP(D4830,Paramètres!$C$17:$H$33,6,0)="oui","illimité",VLOOKUP(D4830,Paramètres!$C$17:$H$33,5,0)))</f>
        <v/>
      </c>
      <c r="G4830" s="269" t="str">
        <f t="shared" si="453"/>
        <v/>
      </c>
      <c r="H4830" s="208"/>
      <c r="I4830" s="53"/>
      <c r="J4830" s="209"/>
      <c r="K4830" s="271"/>
      <c r="L4830" s="37"/>
      <c r="M4830" s="218"/>
      <c r="N4830" s="124"/>
      <c r="O4830" s="211" t="str">
        <f t="shared" ca="1" si="454"/>
        <v/>
      </c>
      <c r="P4830" s="212" t="str">
        <f>IF(ISERROR(VLOOKUP(L4830,Paramètres!$A$38:$B$40,2,0)),"",VLOOKUP(L4830,Paramètres!$A$38:$B$40,2,0))</f>
        <v/>
      </c>
      <c r="Q4830" s="211" t="str">
        <f t="shared" ca="1" si="455"/>
        <v/>
      </c>
      <c r="R4830" s="211" t="str">
        <f t="shared" si="451"/>
        <v/>
      </c>
      <c r="S4830" s="213" t="str">
        <f t="shared" ca="1" si="452"/>
        <v/>
      </c>
      <c r="T4830" s="214" t="str">
        <f t="shared" ca="1" si="456"/>
        <v/>
      </c>
    </row>
    <row r="4831" spans="1:20" x14ac:dyDescent="0.25">
      <c r="A4831" s="119" t="s">
        <v>10400</v>
      </c>
      <c r="B4831" s="260"/>
      <c r="C4831" s="264" t="str">
        <f>IF(ISERROR(VLOOKUP(B4831,'Tous les abonnés'!$A$6:$I$5491,2,0)),"",VLOOKUP(B4831,'Tous les abonnés'!$A$6:$I$5491,2,0))</f>
        <v/>
      </c>
      <c r="D4831" s="26"/>
      <c r="E4831" s="265"/>
      <c r="F4831" s="207" t="str">
        <f>IF(ISERROR(IF(VLOOKUP(D4831,Paramètres!$C$17:$H$33,6,0)="oui","illimité",VLOOKUP(D4831,Paramètres!$C$17:$H$33,5,0))),"",IF(VLOOKUP(D4831,Paramètres!$C$17:$H$33,6,0)="oui","illimité",VLOOKUP(D4831,Paramètres!$C$17:$H$33,5,0)))</f>
        <v/>
      </c>
      <c r="G4831" s="269" t="str">
        <f t="shared" si="453"/>
        <v/>
      </c>
      <c r="H4831" s="208"/>
      <c r="I4831" s="53"/>
      <c r="J4831" s="209"/>
      <c r="K4831" s="271"/>
      <c r="L4831" s="37"/>
      <c r="M4831" s="218"/>
      <c r="N4831" s="124"/>
      <c r="O4831" s="211" t="str">
        <f t="shared" ca="1" si="454"/>
        <v/>
      </c>
      <c r="P4831" s="212" t="str">
        <f>IF(ISERROR(VLOOKUP(L4831,Paramètres!$A$38:$B$40,2,0)),"",VLOOKUP(L4831,Paramètres!$A$38:$B$40,2,0))</f>
        <v/>
      </c>
      <c r="Q4831" s="211" t="str">
        <f t="shared" ca="1" si="455"/>
        <v/>
      </c>
      <c r="R4831" s="211" t="str">
        <f t="shared" si="451"/>
        <v/>
      </c>
      <c r="S4831" s="213" t="str">
        <f t="shared" ca="1" si="452"/>
        <v/>
      </c>
      <c r="T4831" s="214" t="str">
        <f t="shared" ca="1" si="456"/>
        <v/>
      </c>
    </row>
    <row r="4832" spans="1:20" x14ac:dyDescent="0.25">
      <c r="A4832" s="119" t="s">
        <v>10401</v>
      </c>
      <c r="B4832" s="260"/>
      <c r="C4832" s="264" t="str">
        <f>IF(ISERROR(VLOOKUP(B4832,'Tous les abonnés'!$A$6:$I$5491,2,0)),"",VLOOKUP(B4832,'Tous les abonnés'!$A$6:$I$5491,2,0))</f>
        <v/>
      </c>
      <c r="D4832" s="26"/>
      <c r="E4832" s="265"/>
      <c r="F4832" s="207" t="str">
        <f>IF(ISERROR(IF(VLOOKUP(D4832,Paramètres!$C$17:$H$33,6,0)="oui","illimité",VLOOKUP(D4832,Paramètres!$C$17:$H$33,5,0))),"",IF(VLOOKUP(D4832,Paramètres!$C$17:$H$33,6,0)="oui","illimité",VLOOKUP(D4832,Paramètres!$C$17:$H$33,5,0)))</f>
        <v/>
      </c>
      <c r="G4832" s="269" t="str">
        <f t="shared" si="453"/>
        <v/>
      </c>
      <c r="H4832" s="208"/>
      <c r="I4832" s="53"/>
      <c r="J4832" s="209"/>
      <c r="K4832" s="271"/>
      <c r="L4832" s="37"/>
      <c r="M4832" s="218"/>
      <c r="N4832" s="124"/>
      <c r="O4832" s="211" t="str">
        <f t="shared" ca="1" si="454"/>
        <v/>
      </c>
      <c r="P4832" s="212" t="str">
        <f>IF(ISERROR(VLOOKUP(L4832,Paramètres!$A$38:$B$40,2,0)),"",VLOOKUP(L4832,Paramètres!$A$38:$B$40,2,0))</f>
        <v/>
      </c>
      <c r="Q4832" s="211" t="str">
        <f t="shared" ca="1" si="455"/>
        <v/>
      </c>
      <c r="R4832" s="211" t="str">
        <f t="shared" si="451"/>
        <v/>
      </c>
      <c r="S4832" s="213" t="str">
        <f t="shared" ca="1" si="452"/>
        <v/>
      </c>
      <c r="T4832" s="214" t="str">
        <f t="shared" ca="1" si="456"/>
        <v/>
      </c>
    </row>
    <row r="4833" spans="1:20" x14ac:dyDescent="0.25">
      <c r="A4833" s="119" t="s">
        <v>10402</v>
      </c>
      <c r="B4833" s="260"/>
      <c r="C4833" s="264" t="str">
        <f>IF(ISERROR(VLOOKUP(B4833,'Tous les abonnés'!$A$6:$I$5491,2,0)),"",VLOOKUP(B4833,'Tous les abonnés'!$A$6:$I$5491,2,0))</f>
        <v/>
      </c>
      <c r="D4833" s="26"/>
      <c r="E4833" s="265"/>
      <c r="F4833" s="207" t="str">
        <f>IF(ISERROR(IF(VLOOKUP(D4833,Paramètres!$C$17:$H$33,6,0)="oui","illimité",VLOOKUP(D4833,Paramètres!$C$17:$H$33,5,0))),"",IF(VLOOKUP(D4833,Paramètres!$C$17:$H$33,6,0)="oui","illimité",VLOOKUP(D4833,Paramètres!$C$17:$H$33,5,0)))</f>
        <v/>
      </c>
      <c r="G4833" s="269" t="str">
        <f t="shared" si="453"/>
        <v/>
      </c>
      <c r="H4833" s="208"/>
      <c r="I4833" s="53"/>
      <c r="J4833" s="209"/>
      <c r="K4833" s="271"/>
      <c r="L4833" s="37"/>
      <c r="M4833" s="218"/>
      <c r="N4833" s="124"/>
      <c r="O4833" s="211" t="str">
        <f t="shared" ca="1" si="454"/>
        <v/>
      </c>
      <c r="P4833" s="212" t="str">
        <f>IF(ISERROR(VLOOKUP(L4833,Paramètres!$A$38:$B$40,2,0)),"",VLOOKUP(L4833,Paramètres!$A$38:$B$40,2,0))</f>
        <v/>
      </c>
      <c r="Q4833" s="211" t="str">
        <f t="shared" ca="1" si="455"/>
        <v/>
      </c>
      <c r="R4833" s="211" t="str">
        <f t="shared" si="451"/>
        <v/>
      </c>
      <c r="S4833" s="213" t="str">
        <f t="shared" ca="1" si="452"/>
        <v/>
      </c>
      <c r="T4833" s="214" t="str">
        <f t="shared" ca="1" si="456"/>
        <v/>
      </c>
    </row>
    <row r="4834" spans="1:20" x14ac:dyDescent="0.25">
      <c r="A4834" s="119" t="s">
        <v>10403</v>
      </c>
      <c r="B4834" s="260"/>
      <c r="C4834" s="264" t="str">
        <f>IF(ISERROR(VLOOKUP(B4834,'Tous les abonnés'!$A$6:$I$5491,2,0)),"",VLOOKUP(B4834,'Tous les abonnés'!$A$6:$I$5491,2,0))</f>
        <v/>
      </c>
      <c r="D4834" s="26"/>
      <c r="E4834" s="265"/>
      <c r="F4834" s="207" t="str">
        <f>IF(ISERROR(IF(VLOOKUP(D4834,Paramètres!$C$17:$H$33,6,0)="oui","illimité",VLOOKUP(D4834,Paramètres!$C$17:$H$33,5,0))),"",IF(VLOOKUP(D4834,Paramètres!$C$17:$H$33,6,0)="oui","illimité",VLOOKUP(D4834,Paramètres!$C$17:$H$33,5,0)))</f>
        <v/>
      </c>
      <c r="G4834" s="269" t="str">
        <f t="shared" si="453"/>
        <v/>
      </c>
      <c r="H4834" s="208"/>
      <c r="I4834" s="53"/>
      <c r="J4834" s="209"/>
      <c r="K4834" s="271"/>
      <c r="L4834" s="37"/>
      <c r="M4834" s="218"/>
      <c r="N4834" s="124"/>
      <c r="O4834" s="211" t="str">
        <f t="shared" ca="1" si="454"/>
        <v/>
      </c>
      <c r="P4834" s="212" t="str">
        <f>IF(ISERROR(VLOOKUP(L4834,Paramètres!$A$38:$B$40,2,0)),"",VLOOKUP(L4834,Paramètres!$A$38:$B$40,2,0))</f>
        <v/>
      </c>
      <c r="Q4834" s="211" t="str">
        <f t="shared" ca="1" si="455"/>
        <v/>
      </c>
      <c r="R4834" s="211" t="str">
        <f t="shared" si="451"/>
        <v/>
      </c>
      <c r="S4834" s="213" t="str">
        <f t="shared" ca="1" si="452"/>
        <v/>
      </c>
      <c r="T4834" s="214" t="str">
        <f t="shared" ca="1" si="456"/>
        <v/>
      </c>
    </row>
    <row r="4835" spans="1:20" x14ac:dyDescent="0.25">
      <c r="A4835" s="119" t="s">
        <v>10404</v>
      </c>
      <c r="B4835" s="260"/>
      <c r="C4835" s="264" t="str">
        <f>IF(ISERROR(VLOOKUP(B4835,'Tous les abonnés'!$A$6:$I$5491,2,0)),"",VLOOKUP(B4835,'Tous les abonnés'!$A$6:$I$5491,2,0))</f>
        <v/>
      </c>
      <c r="D4835" s="26"/>
      <c r="E4835" s="265"/>
      <c r="F4835" s="207" t="str">
        <f>IF(ISERROR(IF(VLOOKUP(D4835,Paramètres!$C$17:$H$33,6,0)="oui","illimité",VLOOKUP(D4835,Paramètres!$C$17:$H$33,5,0))),"",IF(VLOOKUP(D4835,Paramètres!$C$17:$H$33,6,0)="oui","illimité",VLOOKUP(D4835,Paramètres!$C$17:$H$33,5,0)))</f>
        <v/>
      </c>
      <c r="G4835" s="269" t="str">
        <f t="shared" si="453"/>
        <v/>
      </c>
      <c r="H4835" s="208"/>
      <c r="I4835" s="53"/>
      <c r="J4835" s="209"/>
      <c r="K4835" s="271"/>
      <c r="L4835" s="37"/>
      <c r="M4835" s="218"/>
      <c r="N4835" s="124"/>
      <c r="O4835" s="211" t="str">
        <f t="shared" ca="1" si="454"/>
        <v/>
      </c>
      <c r="P4835" s="212" t="str">
        <f>IF(ISERROR(VLOOKUP(L4835,Paramètres!$A$38:$B$40,2,0)),"",VLOOKUP(L4835,Paramètres!$A$38:$B$40,2,0))</f>
        <v/>
      </c>
      <c r="Q4835" s="211" t="str">
        <f t="shared" ca="1" si="455"/>
        <v/>
      </c>
      <c r="R4835" s="211" t="str">
        <f t="shared" si="451"/>
        <v/>
      </c>
      <c r="S4835" s="213" t="str">
        <f t="shared" ca="1" si="452"/>
        <v/>
      </c>
      <c r="T4835" s="214" t="str">
        <f t="shared" ca="1" si="456"/>
        <v/>
      </c>
    </row>
    <row r="4836" spans="1:20" x14ac:dyDescent="0.25">
      <c r="A4836" s="119" t="s">
        <v>10405</v>
      </c>
      <c r="B4836" s="260"/>
      <c r="C4836" s="264" t="str">
        <f>IF(ISERROR(VLOOKUP(B4836,'Tous les abonnés'!$A$6:$I$5491,2,0)),"",VLOOKUP(B4836,'Tous les abonnés'!$A$6:$I$5491,2,0))</f>
        <v/>
      </c>
      <c r="D4836" s="26"/>
      <c r="E4836" s="265"/>
      <c r="F4836" s="207" t="str">
        <f>IF(ISERROR(IF(VLOOKUP(D4836,Paramètres!$C$17:$H$33,6,0)="oui","illimité",VLOOKUP(D4836,Paramètres!$C$17:$H$33,5,0))),"",IF(VLOOKUP(D4836,Paramètres!$C$17:$H$33,6,0)="oui","illimité",VLOOKUP(D4836,Paramètres!$C$17:$H$33,5,0)))</f>
        <v/>
      </c>
      <c r="G4836" s="269" t="str">
        <f t="shared" si="453"/>
        <v/>
      </c>
      <c r="H4836" s="208"/>
      <c r="I4836" s="53"/>
      <c r="J4836" s="209"/>
      <c r="K4836" s="271"/>
      <c r="L4836" s="37"/>
      <c r="M4836" s="218"/>
      <c r="N4836" s="124"/>
      <c r="O4836" s="211" t="str">
        <f t="shared" ca="1" si="454"/>
        <v/>
      </c>
      <c r="P4836" s="212" t="str">
        <f>IF(ISERROR(VLOOKUP(L4836,Paramètres!$A$38:$B$40,2,0)),"",VLOOKUP(L4836,Paramètres!$A$38:$B$40,2,0))</f>
        <v/>
      </c>
      <c r="Q4836" s="211" t="str">
        <f t="shared" ca="1" si="455"/>
        <v/>
      </c>
      <c r="R4836" s="211" t="str">
        <f t="shared" si="451"/>
        <v/>
      </c>
      <c r="S4836" s="213" t="str">
        <f t="shared" ca="1" si="452"/>
        <v/>
      </c>
      <c r="T4836" s="214" t="str">
        <f t="shared" ca="1" si="456"/>
        <v/>
      </c>
    </row>
    <row r="4837" spans="1:20" x14ac:dyDescent="0.25">
      <c r="A4837" s="119" t="s">
        <v>10406</v>
      </c>
      <c r="B4837" s="260"/>
      <c r="C4837" s="264" t="str">
        <f>IF(ISERROR(VLOOKUP(B4837,'Tous les abonnés'!$A$6:$I$5491,2,0)),"",VLOOKUP(B4837,'Tous les abonnés'!$A$6:$I$5491,2,0))</f>
        <v/>
      </c>
      <c r="D4837" s="26"/>
      <c r="E4837" s="265"/>
      <c r="F4837" s="207" t="str">
        <f>IF(ISERROR(IF(VLOOKUP(D4837,Paramètres!$C$17:$H$33,6,0)="oui","illimité",VLOOKUP(D4837,Paramètres!$C$17:$H$33,5,0))),"",IF(VLOOKUP(D4837,Paramètres!$C$17:$H$33,6,0)="oui","illimité",VLOOKUP(D4837,Paramètres!$C$17:$H$33,5,0)))</f>
        <v/>
      </c>
      <c r="G4837" s="269" t="str">
        <f t="shared" si="453"/>
        <v/>
      </c>
      <c r="H4837" s="208"/>
      <c r="I4837" s="53"/>
      <c r="J4837" s="209"/>
      <c r="K4837" s="271"/>
      <c r="L4837" s="37"/>
      <c r="M4837" s="218"/>
      <c r="N4837" s="124"/>
      <c r="O4837" s="211" t="str">
        <f t="shared" ca="1" si="454"/>
        <v/>
      </c>
      <c r="P4837" s="212" t="str">
        <f>IF(ISERROR(VLOOKUP(L4837,Paramètres!$A$38:$B$40,2,0)),"",VLOOKUP(L4837,Paramètres!$A$38:$B$40,2,0))</f>
        <v/>
      </c>
      <c r="Q4837" s="211" t="str">
        <f t="shared" ca="1" si="455"/>
        <v/>
      </c>
      <c r="R4837" s="211" t="str">
        <f t="shared" si="451"/>
        <v/>
      </c>
      <c r="S4837" s="213" t="str">
        <f t="shared" ca="1" si="452"/>
        <v/>
      </c>
      <c r="T4837" s="214" t="str">
        <f t="shared" ca="1" si="456"/>
        <v/>
      </c>
    </row>
    <row r="4838" spans="1:20" x14ac:dyDescent="0.25">
      <c r="A4838" s="119" t="s">
        <v>10407</v>
      </c>
      <c r="B4838" s="260"/>
      <c r="C4838" s="264" t="str">
        <f>IF(ISERROR(VLOOKUP(B4838,'Tous les abonnés'!$A$6:$I$5491,2,0)),"",VLOOKUP(B4838,'Tous les abonnés'!$A$6:$I$5491,2,0))</f>
        <v/>
      </c>
      <c r="D4838" s="26"/>
      <c r="E4838" s="265"/>
      <c r="F4838" s="207" t="str">
        <f>IF(ISERROR(IF(VLOOKUP(D4838,Paramètres!$C$17:$H$33,6,0)="oui","illimité",VLOOKUP(D4838,Paramètres!$C$17:$H$33,5,0))),"",IF(VLOOKUP(D4838,Paramètres!$C$17:$H$33,6,0)="oui","illimité",VLOOKUP(D4838,Paramètres!$C$17:$H$33,5,0)))</f>
        <v/>
      </c>
      <c r="G4838" s="269" t="str">
        <f t="shared" si="453"/>
        <v/>
      </c>
      <c r="H4838" s="208"/>
      <c r="I4838" s="53"/>
      <c r="J4838" s="209"/>
      <c r="K4838" s="271"/>
      <c r="L4838" s="37"/>
      <c r="M4838" s="218"/>
      <c r="N4838" s="124"/>
      <c r="O4838" s="211" t="str">
        <f t="shared" ca="1" si="454"/>
        <v/>
      </c>
      <c r="P4838" s="212" t="str">
        <f>IF(ISERROR(VLOOKUP(L4838,Paramètres!$A$38:$B$40,2,0)),"",VLOOKUP(L4838,Paramètres!$A$38:$B$40,2,0))</f>
        <v/>
      </c>
      <c r="Q4838" s="211" t="str">
        <f t="shared" ca="1" si="455"/>
        <v/>
      </c>
      <c r="R4838" s="211" t="str">
        <f t="shared" si="451"/>
        <v/>
      </c>
      <c r="S4838" s="213" t="str">
        <f t="shared" ca="1" si="452"/>
        <v/>
      </c>
      <c r="T4838" s="214" t="str">
        <f t="shared" ca="1" si="456"/>
        <v/>
      </c>
    </row>
    <row r="4839" spans="1:20" x14ac:dyDescent="0.25">
      <c r="A4839" s="119" t="s">
        <v>10408</v>
      </c>
      <c r="B4839" s="260"/>
      <c r="C4839" s="264" t="str">
        <f>IF(ISERROR(VLOOKUP(B4839,'Tous les abonnés'!$A$6:$I$5491,2,0)),"",VLOOKUP(B4839,'Tous les abonnés'!$A$6:$I$5491,2,0))</f>
        <v/>
      </c>
      <c r="D4839" s="26"/>
      <c r="E4839" s="265"/>
      <c r="F4839" s="207" t="str">
        <f>IF(ISERROR(IF(VLOOKUP(D4839,Paramètres!$C$17:$H$33,6,0)="oui","illimité",VLOOKUP(D4839,Paramètres!$C$17:$H$33,5,0))),"",IF(VLOOKUP(D4839,Paramètres!$C$17:$H$33,6,0)="oui","illimité",VLOOKUP(D4839,Paramètres!$C$17:$H$33,5,0)))</f>
        <v/>
      </c>
      <c r="G4839" s="269" t="str">
        <f t="shared" si="453"/>
        <v/>
      </c>
      <c r="H4839" s="208"/>
      <c r="I4839" s="53"/>
      <c r="J4839" s="209"/>
      <c r="K4839" s="271"/>
      <c r="L4839" s="37"/>
      <c r="M4839" s="218"/>
      <c r="N4839" s="124"/>
      <c r="O4839" s="211" t="str">
        <f t="shared" ca="1" si="454"/>
        <v/>
      </c>
      <c r="P4839" s="212" t="str">
        <f>IF(ISERROR(VLOOKUP(L4839,Paramètres!$A$38:$B$40,2,0)),"",VLOOKUP(L4839,Paramètres!$A$38:$B$40,2,0))</f>
        <v/>
      </c>
      <c r="Q4839" s="211" t="str">
        <f t="shared" ca="1" si="455"/>
        <v/>
      </c>
      <c r="R4839" s="211" t="str">
        <f t="shared" si="451"/>
        <v/>
      </c>
      <c r="S4839" s="213" t="str">
        <f t="shared" ca="1" si="452"/>
        <v/>
      </c>
      <c r="T4839" s="214" t="str">
        <f t="shared" ca="1" si="456"/>
        <v/>
      </c>
    </row>
    <row r="4840" spans="1:20" x14ac:dyDescent="0.25">
      <c r="A4840" s="119" t="s">
        <v>10409</v>
      </c>
      <c r="B4840" s="260"/>
      <c r="C4840" s="264" t="str">
        <f>IF(ISERROR(VLOOKUP(B4840,'Tous les abonnés'!$A$6:$I$5491,2,0)),"",VLOOKUP(B4840,'Tous les abonnés'!$A$6:$I$5491,2,0))</f>
        <v/>
      </c>
      <c r="D4840" s="26"/>
      <c r="E4840" s="265"/>
      <c r="F4840" s="207" t="str">
        <f>IF(ISERROR(IF(VLOOKUP(D4840,Paramètres!$C$17:$H$33,6,0)="oui","illimité",VLOOKUP(D4840,Paramètres!$C$17:$H$33,5,0))),"",IF(VLOOKUP(D4840,Paramètres!$C$17:$H$33,6,0)="oui","illimité",VLOOKUP(D4840,Paramètres!$C$17:$H$33,5,0)))</f>
        <v/>
      </c>
      <c r="G4840" s="269" t="str">
        <f t="shared" si="453"/>
        <v/>
      </c>
      <c r="H4840" s="208"/>
      <c r="I4840" s="53"/>
      <c r="J4840" s="209"/>
      <c r="K4840" s="271"/>
      <c r="L4840" s="37"/>
      <c r="M4840" s="218"/>
      <c r="N4840" s="124"/>
      <c r="O4840" s="211" t="str">
        <f t="shared" ca="1" si="454"/>
        <v/>
      </c>
      <c r="P4840" s="212" t="str">
        <f>IF(ISERROR(VLOOKUP(L4840,Paramètres!$A$38:$B$40,2,0)),"",VLOOKUP(L4840,Paramètres!$A$38:$B$40,2,0))</f>
        <v/>
      </c>
      <c r="Q4840" s="211" t="str">
        <f t="shared" ca="1" si="455"/>
        <v/>
      </c>
      <c r="R4840" s="211" t="str">
        <f t="shared" si="451"/>
        <v/>
      </c>
      <c r="S4840" s="213" t="str">
        <f t="shared" ca="1" si="452"/>
        <v/>
      </c>
      <c r="T4840" s="214" t="str">
        <f t="shared" ca="1" si="456"/>
        <v/>
      </c>
    </row>
    <row r="4841" spans="1:20" x14ac:dyDescent="0.25">
      <c r="A4841" s="119" t="s">
        <v>10410</v>
      </c>
      <c r="B4841" s="260"/>
      <c r="C4841" s="264" t="str">
        <f>IF(ISERROR(VLOOKUP(B4841,'Tous les abonnés'!$A$6:$I$5491,2,0)),"",VLOOKUP(B4841,'Tous les abonnés'!$A$6:$I$5491,2,0))</f>
        <v/>
      </c>
      <c r="D4841" s="26"/>
      <c r="E4841" s="265"/>
      <c r="F4841" s="207" t="str">
        <f>IF(ISERROR(IF(VLOOKUP(D4841,Paramètres!$C$17:$H$33,6,0)="oui","illimité",VLOOKUP(D4841,Paramètres!$C$17:$H$33,5,0))),"",IF(VLOOKUP(D4841,Paramètres!$C$17:$H$33,6,0)="oui","illimité",VLOOKUP(D4841,Paramètres!$C$17:$H$33,5,0)))</f>
        <v/>
      </c>
      <c r="G4841" s="269" t="str">
        <f t="shared" si="453"/>
        <v/>
      </c>
      <c r="H4841" s="208"/>
      <c r="I4841" s="53"/>
      <c r="J4841" s="209"/>
      <c r="K4841" s="271"/>
      <c r="L4841" s="37"/>
      <c r="M4841" s="218"/>
      <c r="N4841" s="124"/>
      <c r="O4841" s="211" t="str">
        <f t="shared" ca="1" si="454"/>
        <v/>
      </c>
      <c r="P4841" s="212" t="str">
        <f>IF(ISERROR(VLOOKUP(L4841,Paramètres!$A$38:$B$40,2,0)),"",VLOOKUP(L4841,Paramètres!$A$38:$B$40,2,0))</f>
        <v/>
      </c>
      <c r="Q4841" s="211" t="str">
        <f t="shared" ca="1" si="455"/>
        <v/>
      </c>
      <c r="R4841" s="211" t="str">
        <f t="shared" si="451"/>
        <v/>
      </c>
      <c r="S4841" s="213" t="str">
        <f t="shared" ca="1" si="452"/>
        <v/>
      </c>
      <c r="T4841" s="214" t="str">
        <f t="shared" ca="1" si="456"/>
        <v/>
      </c>
    </row>
    <row r="4842" spans="1:20" x14ac:dyDescent="0.25">
      <c r="A4842" s="119" t="s">
        <v>10411</v>
      </c>
      <c r="B4842" s="260"/>
      <c r="C4842" s="264" t="str">
        <f>IF(ISERROR(VLOOKUP(B4842,'Tous les abonnés'!$A$6:$I$5491,2,0)),"",VLOOKUP(B4842,'Tous les abonnés'!$A$6:$I$5491,2,0))</f>
        <v/>
      </c>
      <c r="D4842" s="26"/>
      <c r="E4842" s="265"/>
      <c r="F4842" s="207" t="str">
        <f>IF(ISERROR(IF(VLOOKUP(D4842,Paramètres!$C$17:$H$33,6,0)="oui","illimité",VLOOKUP(D4842,Paramètres!$C$17:$H$33,5,0))),"",IF(VLOOKUP(D4842,Paramètres!$C$17:$H$33,6,0)="oui","illimité",VLOOKUP(D4842,Paramètres!$C$17:$H$33,5,0)))</f>
        <v/>
      </c>
      <c r="G4842" s="269" t="str">
        <f t="shared" si="453"/>
        <v/>
      </c>
      <c r="H4842" s="208"/>
      <c r="I4842" s="53"/>
      <c r="J4842" s="209"/>
      <c r="K4842" s="271"/>
      <c r="L4842" s="37"/>
      <c r="M4842" s="218"/>
      <c r="N4842" s="124"/>
      <c r="O4842" s="211" t="str">
        <f t="shared" ca="1" si="454"/>
        <v/>
      </c>
      <c r="P4842" s="212" t="str">
        <f>IF(ISERROR(VLOOKUP(L4842,Paramètres!$A$38:$B$40,2,0)),"",VLOOKUP(L4842,Paramètres!$A$38:$B$40,2,0))</f>
        <v/>
      </c>
      <c r="Q4842" s="211" t="str">
        <f t="shared" ca="1" si="455"/>
        <v/>
      </c>
      <c r="R4842" s="211" t="str">
        <f t="shared" si="451"/>
        <v/>
      </c>
      <c r="S4842" s="213" t="str">
        <f t="shared" ca="1" si="452"/>
        <v/>
      </c>
      <c r="T4842" s="214" t="str">
        <f t="shared" ca="1" si="456"/>
        <v/>
      </c>
    </row>
    <row r="4843" spans="1:20" x14ac:dyDescent="0.25">
      <c r="A4843" s="119" t="s">
        <v>10412</v>
      </c>
      <c r="B4843" s="260"/>
      <c r="C4843" s="264" t="str">
        <f>IF(ISERROR(VLOOKUP(B4843,'Tous les abonnés'!$A$6:$I$5491,2,0)),"",VLOOKUP(B4843,'Tous les abonnés'!$A$6:$I$5491,2,0))</f>
        <v/>
      </c>
      <c r="D4843" s="26"/>
      <c r="E4843" s="265"/>
      <c r="F4843" s="207" t="str">
        <f>IF(ISERROR(IF(VLOOKUP(D4843,Paramètres!$C$17:$H$33,6,0)="oui","illimité",VLOOKUP(D4843,Paramètres!$C$17:$H$33,5,0))),"",IF(VLOOKUP(D4843,Paramètres!$C$17:$H$33,6,0)="oui","illimité",VLOOKUP(D4843,Paramètres!$C$17:$H$33,5,0)))</f>
        <v/>
      </c>
      <c r="G4843" s="269" t="str">
        <f t="shared" si="453"/>
        <v/>
      </c>
      <c r="H4843" s="208"/>
      <c r="I4843" s="53"/>
      <c r="J4843" s="209"/>
      <c r="K4843" s="271"/>
      <c r="L4843" s="37"/>
      <c r="M4843" s="218"/>
      <c r="N4843" s="124"/>
      <c r="O4843" s="211" t="str">
        <f t="shared" ca="1" si="454"/>
        <v/>
      </c>
      <c r="P4843" s="212" t="str">
        <f>IF(ISERROR(VLOOKUP(L4843,Paramètres!$A$38:$B$40,2,0)),"",VLOOKUP(L4843,Paramètres!$A$38:$B$40,2,0))</f>
        <v/>
      </c>
      <c r="Q4843" s="211" t="str">
        <f t="shared" ca="1" si="455"/>
        <v/>
      </c>
      <c r="R4843" s="211" t="str">
        <f t="shared" si="451"/>
        <v/>
      </c>
      <c r="S4843" s="213" t="str">
        <f t="shared" ca="1" si="452"/>
        <v/>
      </c>
      <c r="T4843" s="214" t="str">
        <f t="shared" ca="1" si="456"/>
        <v/>
      </c>
    </row>
    <row r="4844" spans="1:20" x14ac:dyDescent="0.25">
      <c r="A4844" s="119" t="s">
        <v>10413</v>
      </c>
      <c r="B4844" s="260"/>
      <c r="C4844" s="264" t="str">
        <f>IF(ISERROR(VLOOKUP(B4844,'Tous les abonnés'!$A$6:$I$5491,2,0)),"",VLOOKUP(B4844,'Tous les abonnés'!$A$6:$I$5491,2,0))</f>
        <v/>
      </c>
      <c r="D4844" s="26"/>
      <c r="E4844" s="265"/>
      <c r="F4844" s="207" t="str">
        <f>IF(ISERROR(IF(VLOOKUP(D4844,Paramètres!$C$17:$H$33,6,0)="oui","illimité",VLOOKUP(D4844,Paramètres!$C$17:$H$33,5,0))),"",IF(VLOOKUP(D4844,Paramètres!$C$17:$H$33,6,0)="oui","illimité",VLOOKUP(D4844,Paramètres!$C$17:$H$33,5,0)))</f>
        <v/>
      </c>
      <c r="G4844" s="269" t="str">
        <f t="shared" si="453"/>
        <v/>
      </c>
      <c r="H4844" s="208"/>
      <c r="I4844" s="53"/>
      <c r="J4844" s="209"/>
      <c r="K4844" s="271"/>
      <c r="L4844" s="37"/>
      <c r="M4844" s="218"/>
      <c r="N4844" s="124"/>
      <c r="O4844" s="211" t="str">
        <f t="shared" ca="1" si="454"/>
        <v/>
      </c>
      <c r="P4844" s="212" t="str">
        <f>IF(ISERROR(VLOOKUP(L4844,Paramètres!$A$38:$B$40,2,0)),"",VLOOKUP(L4844,Paramètres!$A$38:$B$40,2,0))</f>
        <v/>
      </c>
      <c r="Q4844" s="211" t="str">
        <f t="shared" ca="1" si="455"/>
        <v/>
      </c>
      <c r="R4844" s="211" t="str">
        <f t="shared" si="451"/>
        <v/>
      </c>
      <c r="S4844" s="213" t="str">
        <f t="shared" ca="1" si="452"/>
        <v/>
      </c>
      <c r="T4844" s="214" t="str">
        <f t="shared" ca="1" si="456"/>
        <v/>
      </c>
    </row>
    <row r="4845" spans="1:20" x14ac:dyDescent="0.25">
      <c r="A4845" s="119" t="s">
        <v>10414</v>
      </c>
      <c r="B4845" s="260"/>
      <c r="C4845" s="264" t="str">
        <f>IF(ISERROR(VLOOKUP(B4845,'Tous les abonnés'!$A$6:$I$5491,2,0)),"",VLOOKUP(B4845,'Tous les abonnés'!$A$6:$I$5491,2,0))</f>
        <v/>
      </c>
      <c r="D4845" s="26"/>
      <c r="E4845" s="265"/>
      <c r="F4845" s="207" t="str">
        <f>IF(ISERROR(IF(VLOOKUP(D4845,Paramètres!$C$17:$H$33,6,0)="oui","illimité",VLOOKUP(D4845,Paramètres!$C$17:$H$33,5,0))),"",IF(VLOOKUP(D4845,Paramètres!$C$17:$H$33,6,0)="oui","illimité",VLOOKUP(D4845,Paramètres!$C$17:$H$33,5,0)))</f>
        <v/>
      </c>
      <c r="G4845" s="269" t="str">
        <f t="shared" si="453"/>
        <v/>
      </c>
      <c r="H4845" s="208"/>
      <c r="I4845" s="53"/>
      <c r="J4845" s="209"/>
      <c r="K4845" s="271"/>
      <c r="L4845" s="37"/>
      <c r="M4845" s="218"/>
      <c r="N4845" s="124"/>
      <c r="O4845" s="211" t="str">
        <f t="shared" ca="1" si="454"/>
        <v/>
      </c>
      <c r="P4845" s="212" t="str">
        <f>IF(ISERROR(VLOOKUP(L4845,Paramètres!$A$38:$B$40,2,0)),"",VLOOKUP(L4845,Paramètres!$A$38:$B$40,2,0))</f>
        <v/>
      </c>
      <c r="Q4845" s="211" t="str">
        <f t="shared" ca="1" si="455"/>
        <v/>
      </c>
      <c r="R4845" s="211" t="str">
        <f t="shared" si="451"/>
        <v/>
      </c>
      <c r="S4845" s="213" t="str">
        <f t="shared" ca="1" si="452"/>
        <v/>
      </c>
      <c r="T4845" s="214" t="str">
        <f t="shared" ca="1" si="456"/>
        <v/>
      </c>
    </row>
    <row r="4846" spans="1:20" x14ac:dyDescent="0.25">
      <c r="A4846" s="119" t="s">
        <v>10415</v>
      </c>
      <c r="B4846" s="260"/>
      <c r="C4846" s="264" t="str">
        <f>IF(ISERROR(VLOOKUP(B4846,'Tous les abonnés'!$A$6:$I$5491,2,0)),"",VLOOKUP(B4846,'Tous les abonnés'!$A$6:$I$5491,2,0))</f>
        <v/>
      </c>
      <c r="D4846" s="26"/>
      <c r="E4846" s="265"/>
      <c r="F4846" s="207" t="str">
        <f>IF(ISERROR(IF(VLOOKUP(D4846,Paramètres!$C$17:$H$33,6,0)="oui","illimité",VLOOKUP(D4846,Paramètres!$C$17:$H$33,5,0))),"",IF(VLOOKUP(D4846,Paramètres!$C$17:$H$33,6,0)="oui","illimité",VLOOKUP(D4846,Paramètres!$C$17:$H$33,5,0)))</f>
        <v/>
      </c>
      <c r="G4846" s="269" t="str">
        <f t="shared" si="453"/>
        <v/>
      </c>
      <c r="H4846" s="208"/>
      <c r="I4846" s="53"/>
      <c r="J4846" s="209"/>
      <c r="K4846" s="271"/>
      <c r="L4846" s="37"/>
      <c r="M4846" s="218"/>
      <c r="N4846" s="124"/>
      <c r="O4846" s="211" t="str">
        <f t="shared" ca="1" si="454"/>
        <v/>
      </c>
      <c r="P4846" s="212" t="str">
        <f>IF(ISERROR(VLOOKUP(L4846,Paramètres!$A$38:$B$40,2,0)),"",VLOOKUP(L4846,Paramètres!$A$38:$B$40,2,0))</f>
        <v/>
      </c>
      <c r="Q4846" s="211" t="str">
        <f t="shared" ca="1" si="455"/>
        <v/>
      </c>
      <c r="R4846" s="211" t="str">
        <f t="shared" si="451"/>
        <v/>
      </c>
      <c r="S4846" s="213" t="str">
        <f t="shared" ca="1" si="452"/>
        <v/>
      </c>
      <c r="T4846" s="214" t="str">
        <f t="shared" ca="1" si="456"/>
        <v/>
      </c>
    </row>
    <row r="4847" spans="1:20" x14ac:dyDescent="0.25">
      <c r="A4847" s="119" t="s">
        <v>10416</v>
      </c>
      <c r="B4847" s="260"/>
      <c r="C4847" s="264" t="str">
        <f>IF(ISERROR(VLOOKUP(B4847,'Tous les abonnés'!$A$6:$I$5491,2,0)),"",VLOOKUP(B4847,'Tous les abonnés'!$A$6:$I$5491,2,0))</f>
        <v/>
      </c>
      <c r="D4847" s="26"/>
      <c r="E4847" s="265"/>
      <c r="F4847" s="207" t="str">
        <f>IF(ISERROR(IF(VLOOKUP(D4847,Paramètres!$C$17:$H$33,6,0)="oui","illimité",VLOOKUP(D4847,Paramètres!$C$17:$H$33,5,0))),"",IF(VLOOKUP(D4847,Paramètres!$C$17:$H$33,6,0)="oui","illimité",VLOOKUP(D4847,Paramètres!$C$17:$H$33,5,0)))</f>
        <v/>
      </c>
      <c r="G4847" s="269" t="str">
        <f t="shared" si="453"/>
        <v/>
      </c>
      <c r="H4847" s="208"/>
      <c r="I4847" s="53"/>
      <c r="J4847" s="209"/>
      <c r="K4847" s="271"/>
      <c r="L4847" s="37"/>
      <c r="M4847" s="218"/>
      <c r="N4847" s="124"/>
      <c r="O4847" s="211" t="str">
        <f t="shared" ca="1" si="454"/>
        <v/>
      </c>
      <c r="P4847" s="212" t="str">
        <f>IF(ISERROR(VLOOKUP(L4847,Paramètres!$A$38:$B$40,2,0)),"",VLOOKUP(L4847,Paramètres!$A$38:$B$40,2,0))</f>
        <v/>
      </c>
      <c r="Q4847" s="211" t="str">
        <f t="shared" ca="1" si="455"/>
        <v/>
      </c>
      <c r="R4847" s="211" t="str">
        <f t="shared" si="451"/>
        <v/>
      </c>
      <c r="S4847" s="213" t="str">
        <f t="shared" ca="1" si="452"/>
        <v/>
      </c>
      <c r="T4847" s="214" t="str">
        <f t="shared" ca="1" si="456"/>
        <v/>
      </c>
    </row>
    <row r="4848" spans="1:20" x14ac:dyDescent="0.25">
      <c r="A4848" s="119" t="s">
        <v>10417</v>
      </c>
      <c r="B4848" s="260"/>
      <c r="C4848" s="264" t="str">
        <f>IF(ISERROR(VLOOKUP(B4848,'Tous les abonnés'!$A$6:$I$5491,2,0)),"",VLOOKUP(B4848,'Tous les abonnés'!$A$6:$I$5491,2,0))</f>
        <v/>
      </c>
      <c r="D4848" s="26"/>
      <c r="E4848" s="265"/>
      <c r="F4848" s="207" t="str">
        <f>IF(ISERROR(IF(VLOOKUP(D4848,Paramètres!$C$17:$H$33,6,0)="oui","illimité",VLOOKUP(D4848,Paramètres!$C$17:$H$33,5,0))),"",IF(VLOOKUP(D4848,Paramètres!$C$17:$H$33,6,0)="oui","illimité",VLOOKUP(D4848,Paramètres!$C$17:$H$33,5,0)))</f>
        <v/>
      </c>
      <c r="G4848" s="269" t="str">
        <f t="shared" si="453"/>
        <v/>
      </c>
      <c r="H4848" s="208"/>
      <c r="I4848" s="53"/>
      <c r="J4848" s="209"/>
      <c r="K4848" s="271"/>
      <c r="L4848" s="37"/>
      <c r="M4848" s="218"/>
      <c r="N4848" s="124"/>
      <c r="O4848" s="211" t="str">
        <f t="shared" ca="1" si="454"/>
        <v/>
      </c>
      <c r="P4848" s="212" t="str">
        <f>IF(ISERROR(VLOOKUP(L4848,Paramètres!$A$38:$B$40,2,0)),"",VLOOKUP(L4848,Paramètres!$A$38:$B$40,2,0))</f>
        <v/>
      </c>
      <c r="Q4848" s="211" t="str">
        <f t="shared" ca="1" si="455"/>
        <v/>
      </c>
      <c r="R4848" s="211" t="str">
        <f t="shared" si="451"/>
        <v/>
      </c>
      <c r="S4848" s="213" t="str">
        <f t="shared" ca="1" si="452"/>
        <v/>
      </c>
      <c r="T4848" s="214" t="str">
        <f t="shared" ca="1" si="456"/>
        <v/>
      </c>
    </row>
    <row r="4849" spans="1:20" x14ac:dyDescent="0.25">
      <c r="A4849" s="119" t="s">
        <v>10418</v>
      </c>
      <c r="B4849" s="260"/>
      <c r="C4849" s="264" t="str">
        <f>IF(ISERROR(VLOOKUP(B4849,'Tous les abonnés'!$A$6:$I$5491,2,0)),"",VLOOKUP(B4849,'Tous les abonnés'!$A$6:$I$5491,2,0))</f>
        <v/>
      </c>
      <c r="D4849" s="26"/>
      <c r="E4849" s="265"/>
      <c r="F4849" s="207" t="str">
        <f>IF(ISERROR(IF(VLOOKUP(D4849,Paramètres!$C$17:$H$33,6,0)="oui","illimité",VLOOKUP(D4849,Paramètres!$C$17:$H$33,5,0))),"",IF(VLOOKUP(D4849,Paramètres!$C$17:$H$33,6,0)="oui","illimité",VLOOKUP(D4849,Paramètres!$C$17:$H$33,5,0)))</f>
        <v/>
      </c>
      <c r="G4849" s="269" t="str">
        <f t="shared" si="453"/>
        <v/>
      </c>
      <c r="H4849" s="208"/>
      <c r="I4849" s="53"/>
      <c r="J4849" s="209"/>
      <c r="K4849" s="271"/>
      <c r="L4849" s="37"/>
      <c r="M4849" s="218"/>
      <c r="N4849" s="124"/>
      <c r="O4849" s="211" t="str">
        <f t="shared" ca="1" si="454"/>
        <v/>
      </c>
      <c r="P4849" s="212" t="str">
        <f>IF(ISERROR(VLOOKUP(L4849,Paramètres!$A$38:$B$40,2,0)),"",VLOOKUP(L4849,Paramètres!$A$38:$B$40,2,0))</f>
        <v/>
      </c>
      <c r="Q4849" s="211" t="str">
        <f t="shared" ca="1" si="455"/>
        <v/>
      </c>
      <c r="R4849" s="211" t="str">
        <f t="shared" si="451"/>
        <v/>
      </c>
      <c r="S4849" s="213" t="str">
        <f t="shared" ca="1" si="452"/>
        <v/>
      </c>
      <c r="T4849" s="214" t="str">
        <f t="shared" ca="1" si="456"/>
        <v/>
      </c>
    </row>
    <row r="4850" spans="1:20" x14ac:dyDescent="0.25">
      <c r="A4850" s="119" t="s">
        <v>10419</v>
      </c>
      <c r="B4850" s="260"/>
      <c r="C4850" s="264" t="str">
        <f>IF(ISERROR(VLOOKUP(B4850,'Tous les abonnés'!$A$6:$I$5491,2,0)),"",VLOOKUP(B4850,'Tous les abonnés'!$A$6:$I$5491,2,0))</f>
        <v/>
      </c>
      <c r="D4850" s="26"/>
      <c r="E4850" s="265"/>
      <c r="F4850" s="207" t="str">
        <f>IF(ISERROR(IF(VLOOKUP(D4850,Paramètres!$C$17:$H$33,6,0)="oui","illimité",VLOOKUP(D4850,Paramètres!$C$17:$H$33,5,0))),"",IF(VLOOKUP(D4850,Paramètres!$C$17:$H$33,6,0)="oui","illimité",VLOOKUP(D4850,Paramètres!$C$17:$H$33,5,0)))</f>
        <v/>
      </c>
      <c r="G4850" s="269" t="str">
        <f t="shared" si="453"/>
        <v/>
      </c>
      <c r="H4850" s="208"/>
      <c r="I4850" s="53"/>
      <c r="J4850" s="209"/>
      <c r="K4850" s="271"/>
      <c r="L4850" s="37"/>
      <c r="M4850" s="218"/>
      <c r="N4850" s="124"/>
      <c r="O4850" s="211" t="str">
        <f t="shared" ca="1" si="454"/>
        <v/>
      </c>
      <c r="P4850" s="212" t="str">
        <f>IF(ISERROR(VLOOKUP(L4850,Paramètres!$A$38:$B$40,2,0)),"",VLOOKUP(L4850,Paramètres!$A$38:$B$40,2,0))</f>
        <v/>
      </c>
      <c r="Q4850" s="211" t="str">
        <f t="shared" ca="1" si="455"/>
        <v/>
      </c>
      <c r="R4850" s="211" t="str">
        <f t="shared" si="451"/>
        <v/>
      </c>
      <c r="S4850" s="213" t="str">
        <f t="shared" ca="1" si="452"/>
        <v/>
      </c>
      <c r="T4850" s="214" t="str">
        <f t="shared" ca="1" si="456"/>
        <v/>
      </c>
    </row>
    <row r="4851" spans="1:20" x14ac:dyDescent="0.25">
      <c r="A4851" s="119" t="s">
        <v>10420</v>
      </c>
      <c r="B4851" s="260"/>
      <c r="C4851" s="264" t="str">
        <f>IF(ISERROR(VLOOKUP(B4851,'Tous les abonnés'!$A$6:$I$5491,2,0)),"",VLOOKUP(B4851,'Tous les abonnés'!$A$6:$I$5491,2,0))</f>
        <v/>
      </c>
      <c r="D4851" s="26"/>
      <c r="E4851" s="265"/>
      <c r="F4851" s="207" t="str">
        <f>IF(ISERROR(IF(VLOOKUP(D4851,Paramètres!$C$17:$H$33,6,0)="oui","illimité",VLOOKUP(D4851,Paramètres!$C$17:$H$33,5,0))),"",IF(VLOOKUP(D4851,Paramètres!$C$17:$H$33,6,0)="oui","illimité",VLOOKUP(D4851,Paramètres!$C$17:$H$33,5,0)))</f>
        <v/>
      </c>
      <c r="G4851" s="269" t="str">
        <f t="shared" si="453"/>
        <v/>
      </c>
      <c r="H4851" s="208"/>
      <c r="I4851" s="53"/>
      <c r="J4851" s="209"/>
      <c r="K4851" s="271"/>
      <c r="L4851" s="37"/>
      <c r="M4851" s="218"/>
      <c r="N4851" s="124"/>
      <c r="O4851" s="211" t="str">
        <f t="shared" ca="1" si="454"/>
        <v/>
      </c>
      <c r="P4851" s="212" t="str">
        <f>IF(ISERROR(VLOOKUP(L4851,Paramètres!$A$38:$B$40,2,0)),"",VLOOKUP(L4851,Paramètres!$A$38:$B$40,2,0))</f>
        <v/>
      </c>
      <c r="Q4851" s="211" t="str">
        <f t="shared" ca="1" si="455"/>
        <v/>
      </c>
      <c r="R4851" s="211" t="str">
        <f t="shared" si="451"/>
        <v/>
      </c>
      <c r="S4851" s="213" t="str">
        <f t="shared" ca="1" si="452"/>
        <v/>
      </c>
      <c r="T4851" s="214" t="str">
        <f t="shared" ca="1" si="456"/>
        <v/>
      </c>
    </row>
    <row r="4852" spans="1:20" x14ac:dyDescent="0.25">
      <c r="A4852" s="119" t="s">
        <v>10421</v>
      </c>
      <c r="B4852" s="260"/>
      <c r="C4852" s="264" t="str">
        <f>IF(ISERROR(VLOOKUP(B4852,'Tous les abonnés'!$A$6:$I$5491,2,0)),"",VLOOKUP(B4852,'Tous les abonnés'!$A$6:$I$5491,2,0))</f>
        <v/>
      </c>
      <c r="D4852" s="26"/>
      <c r="E4852" s="265"/>
      <c r="F4852" s="207" t="str">
        <f>IF(ISERROR(IF(VLOOKUP(D4852,Paramètres!$C$17:$H$33,6,0)="oui","illimité",VLOOKUP(D4852,Paramètres!$C$17:$H$33,5,0))),"",IF(VLOOKUP(D4852,Paramètres!$C$17:$H$33,6,0)="oui","illimité",VLOOKUP(D4852,Paramètres!$C$17:$H$33,5,0)))</f>
        <v/>
      </c>
      <c r="G4852" s="269" t="str">
        <f t="shared" si="453"/>
        <v/>
      </c>
      <c r="H4852" s="208"/>
      <c r="I4852" s="53"/>
      <c r="J4852" s="209"/>
      <c r="K4852" s="271"/>
      <c r="L4852" s="37"/>
      <c r="M4852" s="218"/>
      <c r="N4852" s="124"/>
      <c r="O4852" s="211" t="str">
        <f t="shared" ca="1" si="454"/>
        <v/>
      </c>
      <c r="P4852" s="212" t="str">
        <f>IF(ISERROR(VLOOKUP(L4852,Paramètres!$A$38:$B$40,2,0)),"",VLOOKUP(L4852,Paramètres!$A$38:$B$40,2,0))</f>
        <v/>
      </c>
      <c r="Q4852" s="211" t="str">
        <f t="shared" ca="1" si="455"/>
        <v/>
      </c>
      <c r="R4852" s="211" t="str">
        <f t="shared" si="451"/>
        <v/>
      </c>
      <c r="S4852" s="213" t="str">
        <f t="shared" ca="1" si="452"/>
        <v/>
      </c>
      <c r="T4852" s="214" t="str">
        <f t="shared" ca="1" si="456"/>
        <v/>
      </c>
    </row>
    <row r="4853" spans="1:20" x14ac:dyDescent="0.25">
      <c r="A4853" s="119" t="s">
        <v>10422</v>
      </c>
      <c r="B4853" s="260"/>
      <c r="C4853" s="264" t="str">
        <f>IF(ISERROR(VLOOKUP(B4853,'Tous les abonnés'!$A$6:$I$5491,2,0)),"",VLOOKUP(B4853,'Tous les abonnés'!$A$6:$I$5491,2,0))</f>
        <v/>
      </c>
      <c r="D4853" s="26"/>
      <c r="E4853" s="265"/>
      <c r="F4853" s="207" t="str">
        <f>IF(ISERROR(IF(VLOOKUP(D4853,Paramètres!$C$17:$H$33,6,0)="oui","illimité",VLOOKUP(D4853,Paramètres!$C$17:$H$33,5,0))),"",IF(VLOOKUP(D4853,Paramètres!$C$17:$H$33,6,0)="oui","illimité",VLOOKUP(D4853,Paramètres!$C$17:$H$33,5,0)))</f>
        <v/>
      </c>
      <c r="G4853" s="269" t="str">
        <f t="shared" si="453"/>
        <v/>
      </c>
      <c r="H4853" s="208"/>
      <c r="I4853" s="53"/>
      <c r="J4853" s="209"/>
      <c r="K4853" s="271"/>
      <c r="L4853" s="37"/>
      <c r="M4853" s="218"/>
      <c r="N4853" s="124"/>
      <c r="O4853" s="211" t="str">
        <f t="shared" ca="1" si="454"/>
        <v/>
      </c>
      <c r="P4853" s="212" t="str">
        <f>IF(ISERROR(VLOOKUP(L4853,Paramètres!$A$38:$B$40,2,0)),"",VLOOKUP(L4853,Paramètres!$A$38:$B$40,2,0))</f>
        <v/>
      </c>
      <c r="Q4853" s="211" t="str">
        <f t="shared" ca="1" si="455"/>
        <v/>
      </c>
      <c r="R4853" s="211" t="str">
        <f t="shared" si="451"/>
        <v/>
      </c>
      <c r="S4853" s="213" t="str">
        <f t="shared" ca="1" si="452"/>
        <v/>
      </c>
      <c r="T4853" s="214" t="str">
        <f t="shared" ca="1" si="456"/>
        <v/>
      </c>
    </row>
    <row r="4854" spans="1:20" x14ac:dyDescent="0.25">
      <c r="A4854" s="119" t="s">
        <v>10423</v>
      </c>
      <c r="B4854" s="260"/>
      <c r="C4854" s="264" t="str">
        <f>IF(ISERROR(VLOOKUP(B4854,'Tous les abonnés'!$A$6:$I$5491,2,0)),"",VLOOKUP(B4854,'Tous les abonnés'!$A$6:$I$5491,2,0))</f>
        <v/>
      </c>
      <c r="D4854" s="26"/>
      <c r="E4854" s="265"/>
      <c r="F4854" s="207" t="str">
        <f>IF(ISERROR(IF(VLOOKUP(D4854,Paramètres!$C$17:$H$33,6,0)="oui","illimité",VLOOKUP(D4854,Paramètres!$C$17:$H$33,5,0))),"",IF(VLOOKUP(D4854,Paramètres!$C$17:$H$33,6,0)="oui","illimité",VLOOKUP(D4854,Paramètres!$C$17:$H$33,5,0)))</f>
        <v/>
      </c>
      <c r="G4854" s="269" t="str">
        <f t="shared" si="453"/>
        <v/>
      </c>
      <c r="H4854" s="208"/>
      <c r="I4854" s="53"/>
      <c r="J4854" s="209"/>
      <c r="K4854" s="271"/>
      <c r="L4854" s="37"/>
      <c r="M4854" s="218"/>
      <c r="N4854" s="124"/>
      <c r="O4854" s="211" t="str">
        <f t="shared" ca="1" si="454"/>
        <v/>
      </c>
      <c r="P4854" s="212" t="str">
        <f>IF(ISERROR(VLOOKUP(L4854,Paramètres!$A$38:$B$40,2,0)),"",VLOOKUP(L4854,Paramètres!$A$38:$B$40,2,0))</f>
        <v/>
      </c>
      <c r="Q4854" s="211" t="str">
        <f t="shared" ca="1" si="455"/>
        <v/>
      </c>
      <c r="R4854" s="211" t="str">
        <f t="shared" si="451"/>
        <v/>
      </c>
      <c r="S4854" s="213" t="str">
        <f t="shared" ca="1" si="452"/>
        <v/>
      </c>
      <c r="T4854" s="214" t="str">
        <f t="shared" ca="1" si="456"/>
        <v/>
      </c>
    </row>
    <row r="4855" spans="1:20" x14ac:dyDescent="0.25">
      <c r="A4855" s="119" t="s">
        <v>10424</v>
      </c>
      <c r="B4855" s="260"/>
      <c r="C4855" s="264" t="str">
        <f>IF(ISERROR(VLOOKUP(B4855,'Tous les abonnés'!$A$6:$I$5491,2,0)),"",VLOOKUP(B4855,'Tous les abonnés'!$A$6:$I$5491,2,0))</f>
        <v/>
      </c>
      <c r="D4855" s="26"/>
      <c r="E4855" s="265"/>
      <c r="F4855" s="207" t="str">
        <f>IF(ISERROR(IF(VLOOKUP(D4855,Paramètres!$C$17:$H$33,6,0)="oui","illimité",VLOOKUP(D4855,Paramètres!$C$17:$H$33,5,0))),"",IF(VLOOKUP(D4855,Paramètres!$C$17:$H$33,6,0)="oui","illimité",VLOOKUP(D4855,Paramètres!$C$17:$H$33,5,0)))</f>
        <v/>
      </c>
      <c r="G4855" s="269" t="str">
        <f t="shared" si="453"/>
        <v/>
      </c>
      <c r="H4855" s="208"/>
      <c r="I4855" s="53"/>
      <c r="J4855" s="209"/>
      <c r="K4855" s="271"/>
      <c r="L4855" s="37"/>
      <c r="M4855" s="218"/>
      <c r="N4855" s="124"/>
      <c r="O4855" s="211" t="str">
        <f t="shared" ca="1" si="454"/>
        <v/>
      </c>
      <c r="P4855" s="212" t="str">
        <f>IF(ISERROR(VLOOKUP(L4855,Paramètres!$A$38:$B$40,2,0)),"",VLOOKUP(L4855,Paramètres!$A$38:$B$40,2,0))</f>
        <v/>
      </c>
      <c r="Q4855" s="211" t="str">
        <f t="shared" ca="1" si="455"/>
        <v/>
      </c>
      <c r="R4855" s="211" t="str">
        <f t="shared" si="451"/>
        <v/>
      </c>
      <c r="S4855" s="213" t="str">
        <f t="shared" ca="1" si="452"/>
        <v/>
      </c>
      <c r="T4855" s="214" t="str">
        <f t="shared" ca="1" si="456"/>
        <v/>
      </c>
    </row>
    <row r="4856" spans="1:20" x14ac:dyDescent="0.25">
      <c r="A4856" s="119" t="s">
        <v>10425</v>
      </c>
      <c r="B4856" s="260"/>
      <c r="C4856" s="264" t="str">
        <f>IF(ISERROR(VLOOKUP(B4856,'Tous les abonnés'!$A$6:$I$5491,2,0)),"",VLOOKUP(B4856,'Tous les abonnés'!$A$6:$I$5491,2,0))</f>
        <v/>
      </c>
      <c r="D4856" s="26"/>
      <c r="E4856" s="265"/>
      <c r="F4856" s="207" t="str">
        <f>IF(ISERROR(IF(VLOOKUP(D4856,Paramètres!$C$17:$H$33,6,0)="oui","illimité",VLOOKUP(D4856,Paramètres!$C$17:$H$33,5,0))),"",IF(VLOOKUP(D4856,Paramètres!$C$17:$H$33,6,0)="oui","illimité",VLOOKUP(D4856,Paramètres!$C$17:$H$33,5,0)))</f>
        <v/>
      </c>
      <c r="G4856" s="269" t="str">
        <f t="shared" si="453"/>
        <v/>
      </c>
      <c r="H4856" s="208"/>
      <c r="I4856" s="53"/>
      <c r="J4856" s="209"/>
      <c r="K4856" s="271"/>
      <c r="L4856" s="37"/>
      <c r="M4856" s="218"/>
      <c r="N4856" s="124"/>
      <c r="O4856" s="211" t="str">
        <f t="shared" ca="1" si="454"/>
        <v/>
      </c>
      <c r="P4856" s="212" t="str">
        <f>IF(ISERROR(VLOOKUP(L4856,Paramètres!$A$38:$B$40,2,0)),"",VLOOKUP(L4856,Paramètres!$A$38:$B$40,2,0))</f>
        <v/>
      </c>
      <c r="Q4856" s="211" t="str">
        <f t="shared" ca="1" si="455"/>
        <v/>
      </c>
      <c r="R4856" s="211" t="str">
        <f t="shared" si="451"/>
        <v/>
      </c>
      <c r="S4856" s="213" t="str">
        <f t="shared" ca="1" si="452"/>
        <v/>
      </c>
      <c r="T4856" s="214" t="str">
        <f t="shared" ca="1" si="456"/>
        <v/>
      </c>
    </row>
    <row r="4857" spans="1:20" x14ac:dyDescent="0.25">
      <c r="A4857" s="119" t="s">
        <v>10426</v>
      </c>
      <c r="B4857" s="260"/>
      <c r="C4857" s="264" t="str">
        <f>IF(ISERROR(VLOOKUP(B4857,'Tous les abonnés'!$A$6:$I$5491,2,0)),"",VLOOKUP(B4857,'Tous les abonnés'!$A$6:$I$5491,2,0))</f>
        <v/>
      </c>
      <c r="D4857" s="26"/>
      <c r="E4857" s="265"/>
      <c r="F4857" s="207" t="str">
        <f>IF(ISERROR(IF(VLOOKUP(D4857,Paramètres!$C$17:$H$33,6,0)="oui","illimité",VLOOKUP(D4857,Paramètres!$C$17:$H$33,5,0))),"",IF(VLOOKUP(D4857,Paramètres!$C$17:$H$33,6,0)="oui","illimité",VLOOKUP(D4857,Paramètres!$C$17:$H$33,5,0)))</f>
        <v/>
      </c>
      <c r="G4857" s="269" t="str">
        <f t="shared" si="453"/>
        <v/>
      </c>
      <c r="H4857" s="208"/>
      <c r="I4857" s="53"/>
      <c r="J4857" s="209"/>
      <c r="K4857" s="271"/>
      <c r="L4857" s="37"/>
      <c r="M4857" s="218"/>
      <c r="N4857" s="124"/>
      <c r="O4857" s="211" t="str">
        <f t="shared" ca="1" si="454"/>
        <v/>
      </c>
      <c r="P4857" s="212" t="str">
        <f>IF(ISERROR(VLOOKUP(L4857,Paramètres!$A$38:$B$40,2,0)),"",VLOOKUP(L4857,Paramètres!$A$38:$B$40,2,0))</f>
        <v/>
      </c>
      <c r="Q4857" s="211" t="str">
        <f t="shared" ca="1" si="455"/>
        <v/>
      </c>
      <c r="R4857" s="211" t="str">
        <f t="shared" si="451"/>
        <v/>
      </c>
      <c r="S4857" s="213" t="str">
        <f t="shared" ca="1" si="452"/>
        <v/>
      </c>
      <c r="T4857" s="214" t="str">
        <f t="shared" ca="1" si="456"/>
        <v/>
      </c>
    </row>
    <row r="4858" spans="1:20" x14ac:dyDescent="0.25">
      <c r="A4858" s="119" t="s">
        <v>10427</v>
      </c>
      <c r="B4858" s="260"/>
      <c r="C4858" s="264" t="str">
        <f>IF(ISERROR(VLOOKUP(B4858,'Tous les abonnés'!$A$6:$I$5491,2,0)),"",VLOOKUP(B4858,'Tous les abonnés'!$A$6:$I$5491,2,0))</f>
        <v/>
      </c>
      <c r="D4858" s="26"/>
      <c r="E4858" s="265"/>
      <c r="F4858" s="207" t="str">
        <f>IF(ISERROR(IF(VLOOKUP(D4858,Paramètres!$C$17:$H$33,6,0)="oui","illimité",VLOOKUP(D4858,Paramètres!$C$17:$H$33,5,0))),"",IF(VLOOKUP(D4858,Paramètres!$C$17:$H$33,6,0)="oui","illimité",VLOOKUP(D4858,Paramètres!$C$17:$H$33,5,0)))</f>
        <v/>
      </c>
      <c r="G4858" s="269" t="str">
        <f t="shared" si="453"/>
        <v/>
      </c>
      <c r="H4858" s="208"/>
      <c r="I4858" s="53"/>
      <c r="J4858" s="209"/>
      <c r="K4858" s="271"/>
      <c r="L4858" s="37"/>
      <c r="M4858" s="218"/>
      <c r="N4858" s="124"/>
      <c r="O4858" s="211" t="str">
        <f t="shared" ca="1" si="454"/>
        <v/>
      </c>
      <c r="P4858" s="212" t="str">
        <f>IF(ISERROR(VLOOKUP(L4858,Paramètres!$A$38:$B$40,2,0)),"",VLOOKUP(L4858,Paramètres!$A$38:$B$40,2,0))</f>
        <v/>
      </c>
      <c r="Q4858" s="211" t="str">
        <f t="shared" ca="1" si="455"/>
        <v/>
      </c>
      <c r="R4858" s="211" t="str">
        <f t="shared" si="451"/>
        <v/>
      </c>
      <c r="S4858" s="213" t="str">
        <f t="shared" ca="1" si="452"/>
        <v/>
      </c>
      <c r="T4858" s="214" t="str">
        <f t="shared" ca="1" si="456"/>
        <v/>
      </c>
    </row>
    <row r="4859" spans="1:20" x14ac:dyDescent="0.25">
      <c r="A4859" s="119" t="s">
        <v>10428</v>
      </c>
      <c r="B4859" s="260"/>
      <c r="C4859" s="264" t="str">
        <f>IF(ISERROR(VLOOKUP(B4859,'Tous les abonnés'!$A$6:$I$5491,2,0)),"",VLOOKUP(B4859,'Tous les abonnés'!$A$6:$I$5491,2,0))</f>
        <v/>
      </c>
      <c r="D4859" s="26"/>
      <c r="E4859" s="265"/>
      <c r="F4859" s="207" t="str">
        <f>IF(ISERROR(IF(VLOOKUP(D4859,Paramètres!$C$17:$H$33,6,0)="oui","illimité",VLOOKUP(D4859,Paramètres!$C$17:$H$33,5,0))),"",IF(VLOOKUP(D4859,Paramètres!$C$17:$H$33,6,0)="oui","illimité",VLOOKUP(D4859,Paramètres!$C$17:$H$33,5,0)))</f>
        <v/>
      </c>
      <c r="G4859" s="269" t="str">
        <f t="shared" si="453"/>
        <v/>
      </c>
      <c r="H4859" s="208"/>
      <c r="I4859" s="53"/>
      <c r="J4859" s="209"/>
      <c r="K4859" s="271"/>
      <c r="L4859" s="37"/>
      <c r="M4859" s="218"/>
      <c r="N4859" s="124"/>
      <c r="O4859" s="211" t="str">
        <f t="shared" ca="1" si="454"/>
        <v/>
      </c>
      <c r="P4859" s="212" t="str">
        <f>IF(ISERROR(VLOOKUP(L4859,Paramètres!$A$38:$B$40,2,0)),"",VLOOKUP(L4859,Paramètres!$A$38:$B$40,2,0))</f>
        <v/>
      </c>
      <c r="Q4859" s="211" t="str">
        <f t="shared" ca="1" si="455"/>
        <v/>
      </c>
      <c r="R4859" s="211" t="str">
        <f t="shared" si="451"/>
        <v/>
      </c>
      <c r="S4859" s="213" t="str">
        <f t="shared" ca="1" si="452"/>
        <v/>
      </c>
      <c r="T4859" s="214" t="str">
        <f t="shared" ca="1" si="456"/>
        <v/>
      </c>
    </row>
    <row r="4860" spans="1:20" x14ac:dyDescent="0.25">
      <c r="A4860" s="119" t="s">
        <v>10429</v>
      </c>
      <c r="B4860" s="260"/>
      <c r="C4860" s="264" t="str">
        <f>IF(ISERROR(VLOOKUP(B4860,'Tous les abonnés'!$A$6:$I$5491,2,0)),"",VLOOKUP(B4860,'Tous les abonnés'!$A$6:$I$5491,2,0))</f>
        <v/>
      </c>
      <c r="D4860" s="26"/>
      <c r="E4860" s="265"/>
      <c r="F4860" s="207" t="str">
        <f>IF(ISERROR(IF(VLOOKUP(D4860,Paramètres!$C$17:$H$33,6,0)="oui","illimité",VLOOKUP(D4860,Paramètres!$C$17:$H$33,5,0))),"",IF(VLOOKUP(D4860,Paramètres!$C$17:$H$33,6,0)="oui","illimité",VLOOKUP(D4860,Paramètres!$C$17:$H$33,5,0)))</f>
        <v/>
      </c>
      <c r="G4860" s="269" t="str">
        <f t="shared" si="453"/>
        <v/>
      </c>
      <c r="H4860" s="208"/>
      <c r="I4860" s="53"/>
      <c r="J4860" s="209"/>
      <c r="K4860" s="271"/>
      <c r="L4860" s="37"/>
      <c r="M4860" s="218"/>
      <c r="N4860" s="124"/>
      <c r="O4860" s="211" t="str">
        <f t="shared" ca="1" si="454"/>
        <v/>
      </c>
      <c r="P4860" s="212" t="str">
        <f>IF(ISERROR(VLOOKUP(L4860,Paramètres!$A$38:$B$40,2,0)),"",VLOOKUP(L4860,Paramètres!$A$38:$B$40,2,0))</f>
        <v/>
      </c>
      <c r="Q4860" s="211" t="str">
        <f t="shared" ca="1" si="455"/>
        <v/>
      </c>
      <c r="R4860" s="211" t="str">
        <f t="shared" si="451"/>
        <v/>
      </c>
      <c r="S4860" s="213" t="str">
        <f t="shared" ca="1" si="452"/>
        <v/>
      </c>
      <c r="T4860" s="214" t="str">
        <f t="shared" ca="1" si="456"/>
        <v/>
      </c>
    </row>
    <row r="4861" spans="1:20" x14ac:dyDescent="0.25">
      <c r="A4861" s="119" t="s">
        <v>10430</v>
      </c>
      <c r="B4861" s="260"/>
      <c r="C4861" s="264" t="str">
        <f>IF(ISERROR(VLOOKUP(B4861,'Tous les abonnés'!$A$6:$I$5491,2,0)),"",VLOOKUP(B4861,'Tous les abonnés'!$A$6:$I$5491,2,0))</f>
        <v/>
      </c>
      <c r="D4861" s="26"/>
      <c r="E4861" s="265"/>
      <c r="F4861" s="207" t="str">
        <f>IF(ISERROR(IF(VLOOKUP(D4861,Paramètres!$C$17:$H$33,6,0)="oui","illimité",VLOOKUP(D4861,Paramètres!$C$17:$H$33,5,0))),"",IF(VLOOKUP(D4861,Paramètres!$C$17:$H$33,6,0)="oui","illimité",VLOOKUP(D4861,Paramètres!$C$17:$H$33,5,0)))</f>
        <v/>
      </c>
      <c r="G4861" s="269" t="str">
        <f t="shared" si="453"/>
        <v/>
      </c>
      <c r="H4861" s="208"/>
      <c r="I4861" s="53"/>
      <c r="J4861" s="209"/>
      <c r="K4861" s="271"/>
      <c r="L4861" s="37"/>
      <c r="M4861" s="218"/>
      <c r="N4861" s="124"/>
      <c r="O4861" s="211" t="str">
        <f t="shared" ca="1" si="454"/>
        <v/>
      </c>
      <c r="P4861" s="212" t="str">
        <f>IF(ISERROR(VLOOKUP(L4861,Paramètres!$A$38:$B$40,2,0)),"",VLOOKUP(L4861,Paramètres!$A$38:$B$40,2,0))</f>
        <v/>
      </c>
      <c r="Q4861" s="211" t="str">
        <f t="shared" ca="1" si="455"/>
        <v/>
      </c>
      <c r="R4861" s="211" t="str">
        <f t="shared" si="451"/>
        <v/>
      </c>
      <c r="S4861" s="213" t="str">
        <f t="shared" ca="1" si="452"/>
        <v/>
      </c>
      <c r="T4861" s="214" t="str">
        <f t="shared" ca="1" si="456"/>
        <v/>
      </c>
    </row>
    <row r="4862" spans="1:20" x14ac:dyDescent="0.25">
      <c r="A4862" s="119" t="s">
        <v>10431</v>
      </c>
      <c r="B4862" s="260"/>
      <c r="C4862" s="264" t="str">
        <f>IF(ISERROR(VLOOKUP(B4862,'Tous les abonnés'!$A$6:$I$5491,2,0)),"",VLOOKUP(B4862,'Tous les abonnés'!$A$6:$I$5491,2,0))</f>
        <v/>
      </c>
      <c r="D4862" s="26"/>
      <c r="E4862" s="265"/>
      <c r="F4862" s="207" t="str">
        <f>IF(ISERROR(IF(VLOOKUP(D4862,Paramètres!$C$17:$H$33,6,0)="oui","illimité",VLOOKUP(D4862,Paramètres!$C$17:$H$33,5,0))),"",IF(VLOOKUP(D4862,Paramètres!$C$17:$H$33,6,0)="oui","illimité",VLOOKUP(D4862,Paramètres!$C$17:$H$33,5,0)))</f>
        <v/>
      </c>
      <c r="G4862" s="269" t="str">
        <f t="shared" si="453"/>
        <v/>
      </c>
      <c r="H4862" s="208"/>
      <c r="I4862" s="53"/>
      <c r="J4862" s="209"/>
      <c r="K4862" s="271"/>
      <c r="L4862" s="37"/>
      <c r="M4862" s="218"/>
      <c r="N4862" s="124"/>
      <c r="O4862" s="211" t="str">
        <f t="shared" ca="1" si="454"/>
        <v/>
      </c>
      <c r="P4862" s="212" t="str">
        <f>IF(ISERROR(VLOOKUP(L4862,Paramètres!$A$38:$B$40,2,0)),"",VLOOKUP(L4862,Paramètres!$A$38:$B$40,2,0))</f>
        <v/>
      </c>
      <c r="Q4862" s="211" t="str">
        <f t="shared" ca="1" si="455"/>
        <v/>
      </c>
      <c r="R4862" s="211" t="str">
        <f t="shared" si="451"/>
        <v/>
      </c>
      <c r="S4862" s="213" t="str">
        <f t="shared" ca="1" si="452"/>
        <v/>
      </c>
      <c r="T4862" s="214" t="str">
        <f t="shared" ca="1" si="456"/>
        <v/>
      </c>
    </row>
    <row r="4863" spans="1:20" x14ac:dyDescent="0.25">
      <c r="A4863" s="119" t="s">
        <v>10432</v>
      </c>
      <c r="B4863" s="260"/>
      <c r="C4863" s="264" t="str">
        <f>IF(ISERROR(VLOOKUP(B4863,'Tous les abonnés'!$A$6:$I$5491,2,0)),"",VLOOKUP(B4863,'Tous les abonnés'!$A$6:$I$5491,2,0))</f>
        <v/>
      </c>
      <c r="D4863" s="26"/>
      <c r="E4863" s="265"/>
      <c r="F4863" s="207" t="str">
        <f>IF(ISERROR(IF(VLOOKUP(D4863,Paramètres!$C$17:$H$33,6,0)="oui","illimité",VLOOKUP(D4863,Paramètres!$C$17:$H$33,5,0))),"",IF(VLOOKUP(D4863,Paramètres!$C$17:$H$33,6,0)="oui","illimité",VLOOKUP(D4863,Paramètres!$C$17:$H$33,5,0)))</f>
        <v/>
      </c>
      <c r="G4863" s="269" t="str">
        <f t="shared" si="453"/>
        <v/>
      </c>
      <c r="H4863" s="208"/>
      <c r="I4863" s="53"/>
      <c r="J4863" s="209"/>
      <c r="K4863" s="271"/>
      <c r="L4863" s="37"/>
      <c r="M4863" s="218"/>
      <c r="N4863" s="124"/>
      <c r="O4863" s="211" t="str">
        <f t="shared" ca="1" si="454"/>
        <v/>
      </c>
      <c r="P4863" s="212" t="str">
        <f>IF(ISERROR(VLOOKUP(L4863,Paramètres!$A$38:$B$40,2,0)),"",VLOOKUP(L4863,Paramètres!$A$38:$B$40,2,0))</f>
        <v/>
      </c>
      <c r="Q4863" s="211" t="str">
        <f t="shared" ca="1" si="455"/>
        <v/>
      </c>
      <c r="R4863" s="211" t="str">
        <f t="shared" si="451"/>
        <v/>
      </c>
      <c r="S4863" s="213" t="str">
        <f t="shared" ca="1" si="452"/>
        <v/>
      </c>
      <c r="T4863" s="214" t="str">
        <f t="shared" ca="1" si="456"/>
        <v/>
      </c>
    </row>
    <row r="4864" spans="1:20" x14ac:dyDescent="0.25">
      <c r="A4864" s="119" t="s">
        <v>10433</v>
      </c>
      <c r="B4864" s="260"/>
      <c r="C4864" s="264" t="str">
        <f>IF(ISERROR(VLOOKUP(B4864,'Tous les abonnés'!$A$6:$I$5491,2,0)),"",VLOOKUP(B4864,'Tous les abonnés'!$A$6:$I$5491,2,0))</f>
        <v/>
      </c>
      <c r="D4864" s="26"/>
      <c r="E4864" s="265"/>
      <c r="F4864" s="207" t="str">
        <f>IF(ISERROR(IF(VLOOKUP(D4864,Paramètres!$C$17:$H$33,6,0)="oui","illimité",VLOOKUP(D4864,Paramètres!$C$17:$H$33,5,0))),"",IF(VLOOKUP(D4864,Paramètres!$C$17:$H$33,6,0)="oui","illimité",VLOOKUP(D4864,Paramètres!$C$17:$H$33,5,0)))</f>
        <v/>
      </c>
      <c r="G4864" s="269" t="str">
        <f t="shared" si="453"/>
        <v/>
      </c>
      <c r="H4864" s="208"/>
      <c r="I4864" s="53"/>
      <c r="J4864" s="209"/>
      <c r="K4864" s="271"/>
      <c r="L4864" s="37"/>
      <c r="M4864" s="218"/>
      <c r="N4864" s="124"/>
      <c r="O4864" s="211" t="str">
        <f t="shared" ca="1" si="454"/>
        <v/>
      </c>
      <c r="P4864" s="212" t="str">
        <f>IF(ISERROR(VLOOKUP(L4864,Paramètres!$A$38:$B$40,2,0)),"",VLOOKUP(L4864,Paramètres!$A$38:$B$40,2,0))</f>
        <v/>
      </c>
      <c r="Q4864" s="211" t="str">
        <f t="shared" ca="1" si="455"/>
        <v/>
      </c>
      <c r="R4864" s="211" t="str">
        <f t="shared" si="451"/>
        <v/>
      </c>
      <c r="S4864" s="213" t="str">
        <f t="shared" ca="1" si="452"/>
        <v/>
      </c>
      <c r="T4864" s="214" t="str">
        <f t="shared" ca="1" si="456"/>
        <v/>
      </c>
    </row>
    <row r="4865" spans="1:20" x14ac:dyDescent="0.25">
      <c r="A4865" s="119" t="s">
        <v>10434</v>
      </c>
      <c r="B4865" s="260"/>
      <c r="C4865" s="264" t="str">
        <f>IF(ISERROR(VLOOKUP(B4865,'Tous les abonnés'!$A$6:$I$5491,2,0)),"",VLOOKUP(B4865,'Tous les abonnés'!$A$6:$I$5491,2,0))</f>
        <v/>
      </c>
      <c r="D4865" s="26"/>
      <c r="E4865" s="265"/>
      <c r="F4865" s="207" t="str">
        <f>IF(ISERROR(IF(VLOOKUP(D4865,Paramètres!$C$17:$H$33,6,0)="oui","illimité",VLOOKUP(D4865,Paramètres!$C$17:$H$33,5,0))),"",IF(VLOOKUP(D4865,Paramètres!$C$17:$H$33,6,0)="oui","illimité",VLOOKUP(D4865,Paramètres!$C$17:$H$33,5,0)))</f>
        <v/>
      </c>
      <c r="G4865" s="269" t="str">
        <f t="shared" si="453"/>
        <v/>
      </c>
      <c r="H4865" s="208"/>
      <c r="I4865" s="53"/>
      <c r="J4865" s="209"/>
      <c r="K4865" s="271"/>
      <c r="L4865" s="37"/>
      <c r="M4865" s="218"/>
      <c r="N4865" s="124"/>
      <c r="O4865" s="211" t="str">
        <f t="shared" ca="1" si="454"/>
        <v/>
      </c>
      <c r="P4865" s="212" t="str">
        <f>IF(ISERROR(VLOOKUP(L4865,Paramètres!$A$38:$B$40,2,0)),"",VLOOKUP(L4865,Paramètres!$A$38:$B$40,2,0))</f>
        <v/>
      </c>
      <c r="Q4865" s="211" t="str">
        <f t="shared" ca="1" si="455"/>
        <v/>
      </c>
      <c r="R4865" s="211" t="str">
        <f t="shared" si="451"/>
        <v/>
      </c>
      <c r="S4865" s="213" t="str">
        <f t="shared" ca="1" si="452"/>
        <v/>
      </c>
      <c r="T4865" s="214" t="str">
        <f t="shared" ca="1" si="456"/>
        <v/>
      </c>
    </row>
    <row r="4866" spans="1:20" x14ac:dyDescent="0.25">
      <c r="A4866" s="119" t="s">
        <v>10435</v>
      </c>
      <c r="B4866" s="260"/>
      <c r="C4866" s="264" t="str">
        <f>IF(ISERROR(VLOOKUP(B4866,'Tous les abonnés'!$A$6:$I$5491,2,0)),"",VLOOKUP(B4866,'Tous les abonnés'!$A$6:$I$5491,2,0))</f>
        <v/>
      </c>
      <c r="D4866" s="26"/>
      <c r="E4866" s="265"/>
      <c r="F4866" s="207" t="str">
        <f>IF(ISERROR(IF(VLOOKUP(D4866,Paramètres!$C$17:$H$33,6,0)="oui","illimité",VLOOKUP(D4866,Paramètres!$C$17:$H$33,5,0))),"",IF(VLOOKUP(D4866,Paramètres!$C$17:$H$33,6,0)="oui","illimité",VLOOKUP(D4866,Paramètres!$C$17:$H$33,5,0)))</f>
        <v/>
      </c>
      <c r="G4866" s="269" t="str">
        <f t="shared" si="453"/>
        <v/>
      </c>
      <c r="H4866" s="208"/>
      <c r="I4866" s="53"/>
      <c r="J4866" s="209"/>
      <c r="K4866" s="271"/>
      <c r="L4866" s="37"/>
      <c r="M4866" s="218"/>
      <c r="N4866" s="124"/>
      <c r="O4866" s="211" t="str">
        <f t="shared" ca="1" si="454"/>
        <v/>
      </c>
      <c r="P4866" s="212" t="str">
        <f>IF(ISERROR(VLOOKUP(L4866,Paramètres!$A$38:$B$40,2,0)),"",VLOOKUP(L4866,Paramètres!$A$38:$B$40,2,0))</f>
        <v/>
      </c>
      <c r="Q4866" s="211" t="str">
        <f t="shared" ca="1" si="455"/>
        <v/>
      </c>
      <c r="R4866" s="211" t="str">
        <f t="shared" si="451"/>
        <v/>
      </c>
      <c r="S4866" s="213" t="str">
        <f t="shared" ca="1" si="452"/>
        <v/>
      </c>
      <c r="T4866" s="214" t="str">
        <f t="shared" ca="1" si="456"/>
        <v/>
      </c>
    </row>
    <row r="4867" spans="1:20" x14ac:dyDescent="0.25">
      <c r="A4867" s="119" t="s">
        <v>10436</v>
      </c>
      <c r="B4867" s="260"/>
      <c r="C4867" s="264" t="str">
        <f>IF(ISERROR(VLOOKUP(B4867,'Tous les abonnés'!$A$6:$I$5491,2,0)),"",VLOOKUP(B4867,'Tous les abonnés'!$A$6:$I$5491,2,0))</f>
        <v/>
      </c>
      <c r="D4867" s="26"/>
      <c r="E4867" s="265"/>
      <c r="F4867" s="207" t="str">
        <f>IF(ISERROR(IF(VLOOKUP(D4867,Paramètres!$C$17:$H$33,6,0)="oui","illimité",VLOOKUP(D4867,Paramètres!$C$17:$H$33,5,0))),"",IF(VLOOKUP(D4867,Paramètres!$C$17:$H$33,6,0)="oui","illimité",VLOOKUP(D4867,Paramètres!$C$17:$H$33,5,0)))</f>
        <v/>
      </c>
      <c r="G4867" s="269" t="str">
        <f t="shared" si="453"/>
        <v/>
      </c>
      <c r="H4867" s="208"/>
      <c r="I4867" s="53"/>
      <c r="J4867" s="209"/>
      <c r="K4867" s="271"/>
      <c r="L4867" s="37"/>
      <c r="M4867" s="218"/>
      <c r="N4867" s="124"/>
      <c r="O4867" s="211" t="str">
        <f t="shared" ca="1" si="454"/>
        <v/>
      </c>
      <c r="P4867" s="212" t="str">
        <f>IF(ISERROR(VLOOKUP(L4867,Paramètres!$A$38:$B$40,2,0)),"",VLOOKUP(L4867,Paramètres!$A$38:$B$40,2,0))</f>
        <v/>
      </c>
      <c r="Q4867" s="211" t="str">
        <f t="shared" ca="1" si="455"/>
        <v/>
      </c>
      <c r="R4867" s="211" t="str">
        <f t="shared" si="451"/>
        <v/>
      </c>
      <c r="S4867" s="213" t="str">
        <f t="shared" ca="1" si="452"/>
        <v/>
      </c>
      <c r="T4867" s="214" t="str">
        <f t="shared" ca="1" si="456"/>
        <v/>
      </c>
    </row>
    <row r="4868" spans="1:20" x14ac:dyDescent="0.25">
      <c r="A4868" s="119" t="s">
        <v>10437</v>
      </c>
      <c r="B4868" s="260"/>
      <c r="C4868" s="264" t="str">
        <f>IF(ISERROR(VLOOKUP(B4868,'Tous les abonnés'!$A$6:$I$5491,2,0)),"",VLOOKUP(B4868,'Tous les abonnés'!$A$6:$I$5491,2,0))</f>
        <v/>
      </c>
      <c r="D4868" s="26"/>
      <c r="E4868" s="265"/>
      <c r="F4868" s="207" t="str">
        <f>IF(ISERROR(IF(VLOOKUP(D4868,Paramètres!$C$17:$H$33,6,0)="oui","illimité",VLOOKUP(D4868,Paramètres!$C$17:$H$33,5,0))),"",IF(VLOOKUP(D4868,Paramètres!$C$17:$H$33,6,0)="oui","illimité",VLOOKUP(D4868,Paramètres!$C$17:$H$33,5,0)))</f>
        <v/>
      </c>
      <c r="G4868" s="269" t="str">
        <f t="shared" si="453"/>
        <v/>
      </c>
      <c r="H4868" s="208"/>
      <c r="I4868" s="53"/>
      <c r="J4868" s="209"/>
      <c r="K4868" s="271"/>
      <c r="L4868" s="37"/>
      <c r="M4868" s="218"/>
      <c r="N4868" s="124"/>
      <c r="O4868" s="211" t="str">
        <f t="shared" ca="1" si="454"/>
        <v/>
      </c>
      <c r="P4868" s="212" t="str">
        <f>IF(ISERROR(VLOOKUP(L4868,Paramètres!$A$38:$B$40,2,0)),"",VLOOKUP(L4868,Paramètres!$A$38:$B$40,2,0))</f>
        <v/>
      </c>
      <c r="Q4868" s="211" t="str">
        <f t="shared" ca="1" si="455"/>
        <v/>
      </c>
      <c r="R4868" s="211" t="str">
        <f t="shared" si="451"/>
        <v/>
      </c>
      <c r="S4868" s="213" t="str">
        <f t="shared" ca="1" si="452"/>
        <v/>
      </c>
      <c r="T4868" s="214" t="str">
        <f t="shared" ca="1" si="456"/>
        <v/>
      </c>
    </row>
    <row r="4869" spans="1:20" x14ac:dyDescent="0.25">
      <c r="A4869" s="119" t="s">
        <v>10438</v>
      </c>
      <c r="B4869" s="260"/>
      <c r="C4869" s="264" t="str">
        <f>IF(ISERROR(VLOOKUP(B4869,'Tous les abonnés'!$A$6:$I$5491,2,0)),"",VLOOKUP(B4869,'Tous les abonnés'!$A$6:$I$5491,2,0))</f>
        <v/>
      </c>
      <c r="D4869" s="26"/>
      <c r="E4869" s="265"/>
      <c r="F4869" s="207" t="str">
        <f>IF(ISERROR(IF(VLOOKUP(D4869,Paramètres!$C$17:$H$33,6,0)="oui","illimité",VLOOKUP(D4869,Paramètres!$C$17:$H$33,5,0))),"",IF(VLOOKUP(D4869,Paramètres!$C$17:$H$33,6,0)="oui","illimité",VLOOKUP(D4869,Paramètres!$C$17:$H$33,5,0)))</f>
        <v/>
      </c>
      <c r="G4869" s="269" t="str">
        <f t="shared" si="453"/>
        <v/>
      </c>
      <c r="H4869" s="208"/>
      <c r="I4869" s="53"/>
      <c r="J4869" s="209"/>
      <c r="K4869" s="271"/>
      <c r="L4869" s="37"/>
      <c r="M4869" s="218"/>
      <c r="N4869" s="124"/>
      <c r="O4869" s="211" t="str">
        <f t="shared" ca="1" si="454"/>
        <v/>
      </c>
      <c r="P4869" s="212" t="str">
        <f>IF(ISERROR(VLOOKUP(L4869,Paramètres!$A$38:$B$40,2,0)),"",VLOOKUP(L4869,Paramètres!$A$38:$B$40,2,0))</f>
        <v/>
      </c>
      <c r="Q4869" s="211" t="str">
        <f t="shared" ca="1" si="455"/>
        <v/>
      </c>
      <c r="R4869" s="211" t="str">
        <f t="shared" si="451"/>
        <v/>
      </c>
      <c r="S4869" s="213" t="str">
        <f t="shared" ca="1" si="452"/>
        <v/>
      </c>
      <c r="T4869" s="214" t="str">
        <f t="shared" ca="1" si="456"/>
        <v/>
      </c>
    </row>
    <row r="4870" spans="1:20" x14ac:dyDescent="0.25">
      <c r="A4870" s="119" t="s">
        <v>10439</v>
      </c>
      <c r="B4870" s="260"/>
      <c r="C4870" s="264" t="str">
        <f>IF(ISERROR(VLOOKUP(B4870,'Tous les abonnés'!$A$6:$I$5491,2,0)),"",VLOOKUP(B4870,'Tous les abonnés'!$A$6:$I$5491,2,0))</f>
        <v/>
      </c>
      <c r="D4870" s="26"/>
      <c r="E4870" s="265"/>
      <c r="F4870" s="207" t="str">
        <f>IF(ISERROR(IF(VLOOKUP(D4870,Paramètres!$C$17:$H$33,6,0)="oui","illimité",VLOOKUP(D4870,Paramètres!$C$17:$H$33,5,0))),"",IF(VLOOKUP(D4870,Paramètres!$C$17:$H$33,6,0)="oui","illimité",VLOOKUP(D4870,Paramètres!$C$17:$H$33,5,0)))</f>
        <v/>
      </c>
      <c r="G4870" s="269" t="str">
        <f t="shared" si="453"/>
        <v/>
      </c>
      <c r="H4870" s="208"/>
      <c r="I4870" s="53"/>
      <c r="J4870" s="209"/>
      <c r="K4870" s="271"/>
      <c r="L4870" s="37"/>
      <c r="M4870" s="218"/>
      <c r="N4870" s="124"/>
      <c r="O4870" s="211" t="str">
        <f t="shared" ca="1" si="454"/>
        <v/>
      </c>
      <c r="P4870" s="212" t="str">
        <f>IF(ISERROR(VLOOKUP(L4870,Paramètres!$A$38:$B$40,2,0)),"",VLOOKUP(L4870,Paramètres!$A$38:$B$40,2,0))</f>
        <v/>
      </c>
      <c r="Q4870" s="211" t="str">
        <f t="shared" ca="1" si="455"/>
        <v/>
      </c>
      <c r="R4870" s="211" t="str">
        <f t="shared" si="451"/>
        <v/>
      </c>
      <c r="S4870" s="213" t="str">
        <f t="shared" ca="1" si="452"/>
        <v/>
      </c>
      <c r="T4870" s="214" t="str">
        <f t="shared" ca="1" si="456"/>
        <v/>
      </c>
    </row>
    <row r="4871" spans="1:20" x14ac:dyDescent="0.25">
      <c r="A4871" s="119" t="s">
        <v>10440</v>
      </c>
      <c r="B4871" s="260"/>
      <c r="C4871" s="264" t="str">
        <f>IF(ISERROR(VLOOKUP(B4871,'Tous les abonnés'!$A$6:$I$5491,2,0)),"",VLOOKUP(B4871,'Tous les abonnés'!$A$6:$I$5491,2,0))</f>
        <v/>
      </c>
      <c r="D4871" s="26"/>
      <c r="E4871" s="265"/>
      <c r="F4871" s="207" t="str">
        <f>IF(ISERROR(IF(VLOOKUP(D4871,Paramètres!$C$17:$H$33,6,0)="oui","illimité",VLOOKUP(D4871,Paramètres!$C$17:$H$33,5,0))),"",IF(VLOOKUP(D4871,Paramètres!$C$17:$H$33,6,0)="oui","illimité",VLOOKUP(D4871,Paramètres!$C$17:$H$33,5,0)))</f>
        <v/>
      </c>
      <c r="G4871" s="269" t="str">
        <f t="shared" si="453"/>
        <v/>
      </c>
      <c r="H4871" s="208"/>
      <c r="I4871" s="53"/>
      <c r="J4871" s="209"/>
      <c r="K4871" s="271"/>
      <c r="L4871" s="37"/>
      <c r="M4871" s="218"/>
      <c r="N4871" s="124"/>
      <c r="O4871" s="211" t="str">
        <f t="shared" ca="1" si="454"/>
        <v/>
      </c>
      <c r="P4871" s="212" t="str">
        <f>IF(ISERROR(VLOOKUP(L4871,Paramètres!$A$38:$B$40,2,0)),"",VLOOKUP(L4871,Paramètres!$A$38:$B$40,2,0))</f>
        <v/>
      </c>
      <c r="Q4871" s="211" t="str">
        <f t="shared" ca="1" si="455"/>
        <v/>
      </c>
      <c r="R4871" s="211" t="str">
        <f t="shared" ref="R4871:R4934" si="457">IF(L4871="en 1 fois",1,IF(F4871="illimité",O4871/P4871,IF(ISERROR(F4871/P4871),"",ROUND(F4871/P4871,0))))</f>
        <v/>
      </c>
      <c r="S4871" s="213" t="str">
        <f t="shared" ref="S4871:S4934" ca="1" si="458">IF(ISERROR(IF(F4871="illimité",Q4871*J4871,IF(L4871="en 1 fois",J4871,J4871*Q4871/R4871))),"",IF(F4871="illimité",Q4871*J4871,IF(L4871="en 1 fois",J4871,J4871*Q4871/R4871)))</f>
        <v/>
      </c>
      <c r="T4871" s="214" t="str">
        <f t="shared" ca="1" si="456"/>
        <v/>
      </c>
    </row>
    <row r="4872" spans="1:20" x14ac:dyDescent="0.25">
      <c r="A4872" s="119" t="s">
        <v>10441</v>
      </c>
      <c r="B4872" s="260"/>
      <c r="C4872" s="264" t="str">
        <f>IF(ISERROR(VLOOKUP(B4872,'Tous les abonnés'!$A$6:$I$5491,2,0)),"",VLOOKUP(B4872,'Tous les abonnés'!$A$6:$I$5491,2,0))</f>
        <v/>
      </c>
      <c r="D4872" s="26"/>
      <c r="E4872" s="265"/>
      <c r="F4872" s="207" t="str">
        <f>IF(ISERROR(IF(VLOOKUP(D4872,Paramètres!$C$17:$H$33,6,0)="oui","illimité",VLOOKUP(D4872,Paramètres!$C$17:$H$33,5,0))),"",IF(VLOOKUP(D4872,Paramètres!$C$17:$H$33,6,0)="oui","illimité",VLOOKUP(D4872,Paramètres!$C$17:$H$33,5,0)))</f>
        <v/>
      </c>
      <c r="G4872" s="269" t="str">
        <f t="shared" ref="G4872:G4935" si="459">IF(ISBLANK(K4872),IF(ISERROR(E4872+F4872),"",E4872+F4872),K4872)</f>
        <v/>
      </c>
      <c r="H4872" s="208"/>
      <c r="I4872" s="53"/>
      <c r="J4872" s="209"/>
      <c r="K4872" s="271"/>
      <c r="L4872" s="37"/>
      <c r="M4872" s="218"/>
      <c r="N4872" s="124"/>
      <c r="O4872" s="211" t="str">
        <f t="shared" ref="O4872:O4935" ca="1" si="460">IF(ISBLANK(E4872),"",IF(TODAY()&gt;G4872,G4872-E4872,TODAY()-E4872))</f>
        <v/>
      </c>
      <c r="P4872" s="212" t="str">
        <f>IF(ISERROR(VLOOKUP(L4872,Paramètres!$A$38:$B$40,2,0)),"",VLOOKUP(L4872,Paramètres!$A$38:$B$40,2,0))</f>
        <v/>
      </c>
      <c r="Q4872" s="211" t="str">
        <f t="shared" ref="Q4872:Q4935" ca="1" si="461">IF(ISERROR(O4872/P4872),"",ROUND(O4872/P4872,0))</f>
        <v/>
      </c>
      <c r="R4872" s="211" t="str">
        <f t="shared" si="457"/>
        <v/>
      </c>
      <c r="S4872" s="213" t="str">
        <f t="shared" ca="1" si="458"/>
        <v/>
      </c>
      <c r="T4872" s="214" t="str">
        <f t="shared" ref="T4872:T4935" ca="1" si="462">IF(ISERROR(S4872-N4872),"",S4872-N4872)</f>
        <v/>
      </c>
    </row>
    <row r="4873" spans="1:20" x14ac:dyDescent="0.25">
      <c r="A4873" s="119" t="s">
        <v>10442</v>
      </c>
      <c r="B4873" s="260"/>
      <c r="C4873" s="264" t="str">
        <f>IF(ISERROR(VLOOKUP(B4873,'Tous les abonnés'!$A$6:$I$5491,2,0)),"",VLOOKUP(B4873,'Tous les abonnés'!$A$6:$I$5491,2,0))</f>
        <v/>
      </c>
      <c r="D4873" s="26"/>
      <c r="E4873" s="265"/>
      <c r="F4873" s="207" t="str">
        <f>IF(ISERROR(IF(VLOOKUP(D4873,Paramètres!$C$17:$H$33,6,0)="oui","illimité",VLOOKUP(D4873,Paramètres!$C$17:$H$33,5,0))),"",IF(VLOOKUP(D4873,Paramètres!$C$17:$H$33,6,0)="oui","illimité",VLOOKUP(D4873,Paramètres!$C$17:$H$33,5,0)))</f>
        <v/>
      </c>
      <c r="G4873" s="269" t="str">
        <f t="shared" si="459"/>
        <v/>
      </c>
      <c r="H4873" s="208"/>
      <c r="I4873" s="53"/>
      <c r="J4873" s="209"/>
      <c r="K4873" s="271"/>
      <c r="L4873" s="37"/>
      <c r="M4873" s="218"/>
      <c r="N4873" s="124"/>
      <c r="O4873" s="211" t="str">
        <f t="shared" ca="1" si="460"/>
        <v/>
      </c>
      <c r="P4873" s="212" t="str">
        <f>IF(ISERROR(VLOOKUP(L4873,Paramètres!$A$38:$B$40,2,0)),"",VLOOKUP(L4873,Paramètres!$A$38:$B$40,2,0))</f>
        <v/>
      </c>
      <c r="Q4873" s="211" t="str">
        <f t="shared" ca="1" si="461"/>
        <v/>
      </c>
      <c r="R4873" s="211" t="str">
        <f t="shared" si="457"/>
        <v/>
      </c>
      <c r="S4873" s="213" t="str">
        <f t="shared" ca="1" si="458"/>
        <v/>
      </c>
      <c r="T4873" s="214" t="str">
        <f t="shared" ca="1" si="462"/>
        <v/>
      </c>
    </row>
    <row r="4874" spans="1:20" x14ac:dyDescent="0.25">
      <c r="A4874" s="119" t="s">
        <v>10443</v>
      </c>
      <c r="B4874" s="260"/>
      <c r="C4874" s="264" t="str">
        <f>IF(ISERROR(VLOOKUP(B4874,'Tous les abonnés'!$A$6:$I$5491,2,0)),"",VLOOKUP(B4874,'Tous les abonnés'!$A$6:$I$5491,2,0))</f>
        <v/>
      </c>
      <c r="D4874" s="26"/>
      <c r="E4874" s="265"/>
      <c r="F4874" s="207" t="str">
        <f>IF(ISERROR(IF(VLOOKUP(D4874,Paramètres!$C$17:$H$33,6,0)="oui","illimité",VLOOKUP(D4874,Paramètres!$C$17:$H$33,5,0))),"",IF(VLOOKUP(D4874,Paramètres!$C$17:$H$33,6,0)="oui","illimité",VLOOKUP(D4874,Paramètres!$C$17:$H$33,5,0)))</f>
        <v/>
      </c>
      <c r="G4874" s="269" t="str">
        <f t="shared" si="459"/>
        <v/>
      </c>
      <c r="H4874" s="208"/>
      <c r="I4874" s="53"/>
      <c r="J4874" s="209"/>
      <c r="K4874" s="271"/>
      <c r="L4874" s="37"/>
      <c r="M4874" s="218"/>
      <c r="N4874" s="124"/>
      <c r="O4874" s="211" t="str">
        <f t="shared" ca="1" si="460"/>
        <v/>
      </c>
      <c r="P4874" s="212" t="str">
        <f>IF(ISERROR(VLOOKUP(L4874,Paramètres!$A$38:$B$40,2,0)),"",VLOOKUP(L4874,Paramètres!$A$38:$B$40,2,0))</f>
        <v/>
      </c>
      <c r="Q4874" s="211" t="str">
        <f t="shared" ca="1" si="461"/>
        <v/>
      </c>
      <c r="R4874" s="211" t="str">
        <f t="shared" si="457"/>
        <v/>
      </c>
      <c r="S4874" s="213" t="str">
        <f t="shared" ca="1" si="458"/>
        <v/>
      </c>
      <c r="T4874" s="214" t="str">
        <f t="shared" ca="1" si="462"/>
        <v/>
      </c>
    </row>
    <row r="4875" spans="1:20" x14ac:dyDescent="0.25">
      <c r="A4875" s="119" t="s">
        <v>10444</v>
      </c>
      <c r="B4875" s="260"/>
      <c r="C4875" s="264" t="str">
        <f>IF(ISERROR(VLOOKUP(B4875,'Tous les abonnés'!$A$6:$I$5491,2,0)),"",VLOOKUP(B4875,'Tous les abonnés'!$A$6:$I$5491,2,0))</f>
        <v/>
      </c>
      <c r="D4875" s="26"/>
      <c r="E4875" s="265"/>
      <c r="F4875" s="207" t="str">
        <f>IF(ISERROR(IF(VLOOKUP(D4875,Paramètres!$C$17:$H$33,6,0)="oui","illimité",VLOOKUP(D4875,Paramètres!$C$17:$H$33,5,0))),"",IF(VLOOKUP(D4875,Paramètres!$C$17:$H$33,6,0)="oui","illimité",VLOOKUP(D4875,Paramètres!$C$17:$H$33,5,0)))</f>
        <v/>
      </c>
      <c r="G4875" s="269" t="str">
        <f t="shared" si="459"/>
        <v/>
      </c>
      <c r="H4875" s="208"/>
      <c r="I4875" s="53"/>
      <c r="J4875" s="209"/>
      <c r="K4875" s="271"/>
      <c r="L4875" s="37"/>
      <c r="M4875" s="218"/>
      <c r="N4875" s="124"/>
      <c r="O4875" s="211" t="str">
        <f t="shared" ca="1" si="460"/>
        <v/>
      </c>
      <c r="P4875" s="212" t="str">
        <f>IF(ISERROR(VLOOKUP(L4875,Paramètres!$A$38:$B$40,2,0)),"",VLOOKUP(L4875,Paramètres!$A$38:$B$40,2,0))</f>
        <v/>
      </c>
      <c r="Q4875" s="211" t="str">
        <f t="shared" ca="1" si="461"/>
        <v/>
      </c>
      <c r="R4875" s="211" t="str">
        <f t="shared" si="457"/>
        <v/>
      </c>
      <c r="S4875" s="213" t="str">
        <f t="shared" ca="1" si="458"/>
        <v/>
      </c>
      <c r="T4875" s="214" t="str">
        <f t="shared" ca="1" si="462"/>
        <v/>
      </c>
    </row>
    <row r="4876" spans="1:20" x14ac:dyDescent="0.25">
      <c r="A4876" s="119" t="s">
        <v>10445</v>
      </c>
      <c r="B4876" s="260"/>
      <c r="C4876" s="264" t="str">
        <f>IF(ISERROR(VLOOKUP(B4876,'Tous les abonnés'!$A$6:$I$5491,2,0)),"",VLOOKUP(B4876,'Tous les abonnés'!$A$6:$I$5491,2,0))</f>
        <v/>
      </c>
      <c r="D4876" s="26"/>
      <c r="E4876" s="265"/>
      <c r="F4876" s="207" t="str">
        <f>IF(ISERROR(IF(VLOOKUP(D4876,Paramètres!$C$17:$H$33,6,0)="oui","illimité",VLOOKUP(D4876,Paramètres!$C$17:$H$33,5,0))),"",IF(VLOOKUP(D4876,Paramètres!$C$17:$H$33,6,0)="oui","illimité",VLOOKUP(D4876,Paramètres!$C$17:$H$33,5,0)))</f>
        <v/>
      </c>
      <c r="G4876" s="269" t="str">
        <f t="shared" si="459"/>
        <v/>
      </c>
      <c r="H4876" s="208"/>
      <c r="I4876" s="53"/>
      <c r="J4876" s="209"/>
      <c r="K4876" s="271"/>
      <c r="L4876" s="37"/>
      <c r="M4876" s="218"/>
      <c r="N4876" s="124"/>
      <c r="O4876" s="211" t="str">
        <f t="shared" ca="1" si="460"/>
        <v/>
      </c>
      <c r="P4876" s="212" t="str">
        <f>IF(ISERROR(VLOOKUP(L4876,Paramètres!$A$38:$B$40,2,0)),"",VLOOKUP(L4876,Paramètres!$A$38:$B$40,2,0))</f>
        <v/>
      </c>
      <c r="Q4876" s="211" t="str">
        <f t="shared" ca="1" si="461"/>
        <v/>
      </c>
      <c r="R4876" s="211" t="str">
        <f t="shared" si="457"/>
        <v/>
      </c>
      <c r="S4876" s="213" t="str">
        <f t="shared" ca="1" si="458"/>
        <v/>
      </c>
      <c r="T4876" s="214" t="str">
        <f t="shared" ca="1" si="462"/>
        <v/>
      </c>
    </row>
    <row r="4877" spans="1:20" x14ac:dyDescent="0.25">
      <c r="A4877" s="119" t="s">
        <v>10446</v>
      </c>
      <c r="B4877" s="260"/>
      <c r="C4877" s="264" t="str">
        <f>IF(ISERROR(VLOOKUP(B4877,'Tous les abonnés'!$A$6:$I$5491,2,0)),"",VLOOKUP(B4877,'Tous les abonnés'!$A$6:$I$5491,2,0))</f>
        <v/>
      </c>
      <c r="D4877" s="26"/>
      <c r="E4877" s="265"/>
      <c r="F4877" s="207" t="str">
        <f>IF(ISERROR(IF(VLOOKUP(D4877,Paramètres!$C$17:$H$33,6,0)="oui","illimité",VLOOKUP(D4877,Paramètres!$C$17:$H$33,5,0))),"",IF(VLOOKUP(D4877,Paramètres!$C$17:$H$33,6,0)="oui","illimité",VLOOKUP(D4877,Paramètres!$C$17:$H$33,5,0)))</f>
        <v/>
      </c>
      <c r="G4877" s="269" t="str">
        <f t="shared" si="459"/>
        <v/>
      </c>
      <c r="H4877" s="208"/>
      <c r="I4877" s="53"/>
      <c r="J4877" s="209"/>
      <c r="K4877" s="271"/>
      <c r="L4877" s="37"/>
      <c r="M4877" s="218"/>
      <c r="N4877" s="124"/>
      <c r="O4877" s="211" t="str">
        <f t="shared" ca="1" si="460"/>
        <v/>
      </c>
      <c r="P4877" s="212" t="str">
        <f>IF(ISERROR(VLOOKUP(L4877,Paramètres!$A$38:$B$40,2,0)),"",VLOOKUP(L4877,Paramètres!$A$38:$B$40,2,0))</f>
        <v/>
      </c>
      <c r="Q4877" s="211" t="str">
        <f t="shared" ca="1" si="461"/>
        <v/>
      </c>
      <c r="R4877" s="211" t="str">
        <f t="shared" si="457"/>
        <v/>
      </c>
      <c r="S4877" s="213" t="str">
        <f t="shared" ca="1" si="458"/>
        <v/>
      </c>
      <c r="T4877" s="214" t="str">
        <f t="shared" ca="1" si="462"/>
        <v/>
      </c>
    </row>
    <row r="4878" spans="1:20" x14ac:dyDescent="0.25">
      <c r="A4878" s="119" t="s">
        <v>10447</v>
      </c>
      <c r="B4878" s="260"/>
      <c r="C4878" s="264" t="str">
        <f>IF(ISERROR(VLOOKUP(B4878,'Tous les abonnés'!$A$6:$I$5491,2,0)),"",VLOOKUP(B4878,'Tous les abonnés'!$A$6:$I$5491,2,0))</f>
        <v/>
      </c>
      <c r="D4878" s="26"/>
      <c r="E4878" s="265"/>
      <c r="F4878" s="207" t="str">
        <f>IF(ISERROR(IF(VLOOKUP(D4878,Paramètres!$C$17:$H$33,6,0)="oui","illimité",VLOOKUP(D4878,Paramètres!$C$17:$H$33,5,0))),"",IF(VLOOKUP(D4878,Paramètres!$C$17:$H$33,6,0)="oui","illimité",VLOOKUP(D4878,Paramètres!$C$17:$H$33,5,0)))</f>
        <v/>
      </c>
      <c r="G4878" s="269" t="str">
        <f t="shared" si="459"/>
        <v/>
      </c>
      <c r="H4878" s="208"/>
      <c r="I4878" s="53"/>
      <c r="J4878" s="209"/>
      <c r="K4878" s="271"/>
      <c r="L4878" s="37"/>
      <c r="M4878" s="218"/>
      <c r="N4878" s="124"/>
      <c r="O4878" s="211" t="str">
        <f t="shared" ca="1" si="460"/>
        <v/>
      </c>
      <c r="P4878" s="212" t="str">
        <f>IF(ISERROR(VLOOKUP(L4878,Paramètres!$A$38:$B$40,2,0)),"",VLOOKUP(L4878,Paramètres!$A$38:$B$40,2,0))</f>
        <v/>
      </c>
      <c r="Q4878" s="211" t="str">
        <f t="shared" ca="1" si="461"/>
        <v/>
      </c>
      <c r="R4878" s="211" t="str">
        <f t="shared" si="457"/>
        <v/>
      </c>
      <c r="S4878" s="213" t="str">
        <f t="shared" ca="1" si="458"/>
        <v/>
      </c>
      <c r="T4878" s="214" t="str">
        <f t="shared" ca="1" si="462"/>
        <v/>
      </c>
    </row>
    <row r="4879" spans="1:20" x14ac:dyDescent="0.25">
      <c r="A4879" s="119" t="s">
        <v>10448</v>
      </c>
      <c r="B4879" s="260"/>
      <c r="C4879" s="264" t="str">
        <f>IF(ISERROR(VLOOKUP(B4879,'Tous les abonnés'!$A$6:$I$5491,2,0)),"",VLOOKUP(B4879,'Tous les abonnés'!$A$6:$I$5491,2,0))</f>
        <v/>
      </c>
      <c r="D4879" s="26"/>
      <c r="E4879" s="265"/>
      <c r="F4879" s="207" t="str">
        <f>IF(ISERROR(IF(VLOOKUP(D4879,Paramètres!$C$17:$H$33,6,0)="oui","illimité",VLOOKUP(D4879,Paramètres!$C$17:$H$33,5,0))),"",IF(VLOOKUP(D4879,Paramètres!$C$17:$H$33,6,0)="oui","illimité",VLOOKUP(D4879,Paramètres!$C$17:$H$33,5,0)))</f>
        <v/>
      </c>
      <c r="G4879" s="269" t="str">
        <f t="shared" si="459"/>
        <v/>
      </c>
      <c r="H4879" s="208"/>
      <c r="I4879" s="53"/>
      <c r="J4879" s="209"/>
      <c r="K4879" s="271"/>
      <c r="L4879" s="37"/>
      <c r="M4879" s="218"/>
      <c r="N4879" s="124"/>
      <c r="O4879" s="211" t="str">
        <f t="shared" ca="1" si="460"/>
        <v/>
      </c>
      <c r="P4879" s="212" t="str">
        <f>IF(ISERROR(VLOOKUP(L4879,Paramètres!$A$38:$B$40,2,0)),"",VLOOKUP(L4879,Paramètres!$A$38:$B$40,2,0))</f>
        <v/>
      </c>
      <c r="Q4879" s="211" t="str">
        <f t="shared" ca="1" si="461"/>
        <v/>
      </c>
      <c r="R4879" s="211" t="str">
        <f t="shared" si="457"/>
        <v/>
      </c>
      <c r="S4879" s="213" t="str">
        <f t="shared" ca="1" si="458"/>
        <v/>
      </c>
      <c r="T4879" s="214" t="str">
        <f t="shared" ca="1" si="462"/>
        <v/>
      </c>
    </row>
    <row r="4880" spans="1:20" x14ac:dyDescent="0.25">
      <c r="A4880" s="119" t="s">
        <v>10449</v>
      </c>
      <c r="B4880" s="260"/>
      <c r="C4880" s="264" t="str">
        <f>IF(ISERROR(VLOOKUP(B4880,'Tous les abonnés'!$A$6:$I$5491,2,0)),"",VLOOKUP(B4880,'Tous les abonnés'!$A$6:$I$5491,2,0))</f>
        <v/>
      </c>
      <c r="D4880" s="26"/>
      <c r="E4880" s="265"/>
      <c r="F4880" s="207" t="str">
        <f>IF(ISERROR(IF(VLOOKUP(D4880,Paramètres!$C$17:$H$33,6,0)="oui","illimité",VLOOKUP(D4880,Paramètres!$C$17:$H$33,5,0))),"",IF(VLOOKUP(D4880,Paramètres!$C$17:$H$33,6,0)="oui","illimité",VLOOKUP(D4880,Paramètres!$C$17:$H$33,5,0)))</f>
        <v/>
      </c>
      <c r="G4880" s="269" t="str">
        <f t="shared" si="459"/>
        <v/>
      </c>
      <c r="H4880" s="208"/>
      <c r="I4880" s="53"/>
      <c r="J4880" s="209"/>
      <c r="K4880" s="271"/>
      <c r="L4880" s="37"/>
      <c r="M4880" s="218"/>
      <c r="N4880" s="124"/>
      <c r="O4880" s="211" t="str">
        <f t="shared" ca="1" si="460"/>
        <v/>
      </c>
      <c r="P4880" s="212" t="str">
        <f>IF(ISERROR(VLOOKUP(L4880,Paramètres!$A$38:$B$40,2,0)),"",VLOOKUP(L4880,Paramètres!$A$38:$B$40,2,0))</f>
        <v/>
      </c>
      <c r="Q4880" s="211" t="str">
        <f t="shared" ca="1" si="461"/>
        <v/>
      </c>
      <c r="R4880" s="211" t="str">
        <f t="shared" si="457"/>
        <v/>
      </c>
      <c r="S4880" s="213" t="str">
        <f t="shared" ca="1" si="458"/>
        <v/>
      </c>
      <c r="T4880" s="214" t="str">
        <f t="shared" ca="1" si="462"/>
        <v/>
      </c>
    </row>
    <row r="4881" spans="1:20" x14ac:dyDescent="0.25">
      <c r="A4881" s="119" t="s">
        <v>10450</v>
      </c>
      <c r="B4881" s="260"/>
      <c r="C4881" s="264" t="str">
        <f>IF(ISERROR(VLOOKUP(B4881,'Tous les abonnés'!$A$6:$I$5491,2,0)),"",VLOOKUP(B4881,'Tous les abonnés'!$A$6:$I$5491,2,0))</f>
        <v/>
      </c>
      <c r="D4881" s="26"/>
      <c r="E4881" s="265"/>
      <c r="F4881" s="207" t="str">
        <f>IF(ISERROR(IF(VLOOKUP(D4881,Paramètres!$C$17:$H$33,6,0)="oui","illimité",VLOOKUP(D4881,Paramètres!$C$17:$H$33,5,0))),"",IF(VLOOKUP(D4881,Paramètres!$C$17:$H$33,6,0)="oui","illimité",VLOOKUP(D4881,Paramètres!$C$17:$H$33,5,0)))</f>
        <v/>
      </c>
      <c r="G4881" s="269" t="str">
        <f t="shared" si="459"/>
        <v/>
      </c>
      <c r="H4881" s="208"/>
      <c r="I4881" s="53"/>
      <c r="J4881" s="209"/>
      <c r="K4881" s="271"/>
      <c r="L4881" s="37"/>
      <c r="M4881" s="218"/>
      <c r="N4881" s="124"/>
      <c r="O4881" s="211" t="str">
        <f t="shared" ca="1" si="460"/>
        <v/>
      </c>
      <c r="P4881" s="212" t="str">
        <f>IF(ISERROR(VLOOKUP(L4881,Paramètres!$A$38:$B$40,2,0)),"",VLOOKUP(L4881,Paramètres!$A$38:$B$40,2,0))</f>
        <v/>
      </c>
      <c r="Q4881" s="211" t="str">
        <f t="shared" ca="1" si="461"/>
        <v/>
      </c>
      <c r="R4881" s="211" t="str">
        <f t="shared" si="457"/>
        <v/>
      </c>
      <c r="S4881" s="213" t="str">
        <f t="shared" ca="1" si="458"/>
        <v/>
      </c>
      <c r="T4881" s="214" t="str">
        <f t="shared" ca="1" si="462"/>
        <v/>
      </c>
    </row>
    <row r="4882" spans="1:20" x14ac:dyDescent="0.25">
      <c r="A4882" s="119" t="s">
        <v>10451</v>
      </c>
      <c r="B4882" s="260"/>
      <c r="C4882" s="264" t="str">
        <f>IF(ISERROR(VLOOKUP(B4882,'Tous les abonnés'!$A$6:$I$5491,2,0)),"",VLOOKUP(B4882,'Tous les abonnés'!$A$6:$I$5491,2,0))</f>
        <v/>
      </c>
      <c r="D4882" s="26"/>
      <c r="E4882" s="265"/>
      <c r="F4882" s="207" t="str">
        <f>IF(ISERROR(IF(VLOOKUP(D4882,Paramètres!$C$17:$H$33,6,0)="oui","illimité",VLOOKUP(D4882,Paramètres!$C$17:$H$33,5,0))),"",IF(VLOOKUP(D4882,Paramètres!$C$17:$H$33,6,0)="oui","illimité",VLOOKUP(D4882,Paramètres!$C$17:$H$33,5,0)))</f>
        <v/>
      </c>
      <c r="G4882" s="269" t="str">
        <f t="shared" si="459"/>
        <v/>
      </c>
      <c r="H4882" s="208"/>
      <c r="I4882" s="53"/>
      <c r="J4882" s="209"/>
      <c r="K4882" s="271"/>
      <c r="L4882" s="37"/>
      <c r="M4882" s="218"/>
      <c r="N4882" s="124"/>
      <c r="O4882" s="211" t="str">
        <f t="shared" ca="1" si="460"/>
        <v/>
      </c>
      <c r="P4882" s="212" t="str">
        <f>IF(ISERROR(VLOOKUP(L4882,Paramètres!$A$38:$B$40,2,0)),"",VLOOKUP(L4882,Paramètres!$A$38:$B$40,2,0))</f>
        <v/>
      </c>
      <c r="Q4882" s="211" t="str">
        <f t="shared" ca="1" si="461"/>
        <v/>
      </c>
      <c r="R4882" s="211" t="str">
        <f t="shared" si="457"/>
        <v/>
      </c>
      <c r="S4882" s="213" t="str">
        <f t="shared" ca="1" si="458"/>
        <v/>
      </c>
      <c r="T4882" s="214" t="str">
        <f t="shared" ca="1" si="462"/>
        <v/>
      </c>
    </row>
    <row r="4883" spans="1:20" x14ac:dyDescent="0.25">
      <c r="A4883" s="119" t="s">
        <v>10452</v>
      </c>
      <c r="B4883" s="260"/>
      <c r="C4883" s="264" t="str">
        <f>IF(ISERROR(VLOOKUP(B4883,'Tous les abonnés'!$A$6:$I$5491,2,0)),"",VLOOKUP(B4883,'Tous les abonnés'!$A$6:$I$5491,2,0))</f>
        <v/>
      </c>
      <c r="D4883" s="26"/>
      <c r="E4883" s="265"/>
      <c r="F4883" s="207" t="str">
        <f>IF(ISERROR(IF(VLOOKUP(D4883,Paramètres!$C$17:$H$33,6,0)="oui","illimité",VLOOKUP(D4883,Paramètres!$C$17:$H$33,5,0))),"",IF(VLOOKUP(D4883,Paramètres!$C$17:$H$33,6,0)="oui","illimité",VLOOKUP(D4883,Paramètres!$C$17:$H$33,5,0)))</f>
        <v/>
      </c>
      <c r="G4883" s="269" t="str">
        <f t="shared" si="459"/>
        <v/>
      </c>
      <c r="H4883" s="208"/>
      <c r="I4883" s="53"/>
      <c r="J4883" s="209"/>
      <c r="K4883" s="271"/>
      <c r="L4883" s="37"/>
      <c r="M4883" s="218"/>
      <c r="N4883" s="124"/>
      <c r="O4883" s="211" t="str">
        <f t="shared" ca="1" si="460"/>
        <v/>
      </c>
      <c r="P4883" s="212" t="str">
        <f>IF(ISERROR(VLOOKUP(L4883,Paramètres!$A$38:$B$40,2,0)),"",VLOOKUP(L4883,Paramètres!$A$38:$B$40,2,0))</f>
        <v/>
      </c>
      <c r="Q4883" s="211" t="str">
        <f t="shared" ca="1" si="461"/>
        <v/>
      </c>
      <c r="R4883" s="211" t="str">
        <f t="shared" si="457"/>
        <v/>
      </c>
      <c r="S4883" s="213" t="str">
        <f t="shared" ca="1" si="458"/>
        <v/>
      </c>
      <c r="T4883" s="214" t="str">
        <f t="shared" ca="1" si="462"/>
        <v/>
      </c>
    </row>
    <row r="4884" spans="1:20" x14ac:dyDescent="0.25">
      <c r="A4884" s="119" t="s">
        <v>10453</v>
      </c>
      <c r="B4884" s="260"/>
      <c r="C4884" s="264" t="str">
        <f>IF(ISERROR(VLOOKUP(B4884,'Tous les abonnés'!$A$6:$I$5491,2,0)),"",VLOOKUP(B4884,'Tous les abonnés'!$A$6:$I$5491,2,0))</f>
        <v/>
      </c>
      <c r="D4884" s="26"/>
      <c r="E4884" s="265"/>
      <c r="F4884" s="207" t="str">
        <f>IF(ISERROR(IF(VLOOKUP(D4884,Paramètres!$C$17:$H$33,6,0)="oui","illimité",VLOOKUP(D4884,Paramètres!$C$17:$H$33,5,0))),"",IF(VLOOKUP(D4884,Paramètres!$C$17:$H$33,6,0)="oui","illimité",VLOOKUP(D4884,Paramètres!$C$17:$H$33,5,0)))</f>
        <v/>
      </c>
      <c r="G4884" s="269" t="str">
        <f t="shared" si="459"/>
        <v/>
      </c>
      <c r="H4884" s="208"/>
      <c r="I4884" s="53"/>
      <c r="J4884" s="209"/>
      <c r="K4884" s="271"/>
      <c r="L4884" s="37"/>
      <c r="M4884" s="218"/>
      <c r="N4884" s="124"/>
      <c r="O4884" s="211" t="str">
        <f t="shared" ca="1" si="460"/>
        <v/>
      </c>
      <c r="P4884" s="212" t="str">
        <f>IF(ISERROR(VLOOKUP(L4884,Paramètres!$A$38:$B$40,2,0)),"",VLOOKUP(L4884,Paramètres!$A$38:$B$40,2,0))</f>
        <v/>
      </c>
      <c r="Q4884" s="211" t="str">
        <f t="shared" ca="1" si="461"/>
        <v/>
      </c>
      <c r="R4884" s="211" t="str">
        <f t="shared" si="457"/>
        <v/>
      </c>
      <c r="S4884" s="213" t="str">
        <f t="shared" ca="1" si="458"/>
        <v/>
      </c>
      <c r="T4884" s="214" t="str">
        <f t="shared" ca="1" si="462"/>
        <v/>
      </c>
    </row>
    <row r="4885" spans="1:20" x14ac:dyDescent="0.25">
      <c r="A4885" s="119" t="s">
        <v>10454</v>
      </c>
      <c r="B4885" s="260"/>
      <c r="C4885" s="264" t="str">
        <f>IF(ISERROR(VLOOKUP(B4885,'Tous les abonnés'!$A$6:$I$5491,2,0)),"",VLOOKUP(B4885,'Tous les abonnés'!$A$6:$I$5491,2,0))</f>
        <v/>
      </c>
      <c r="D4885" s="26"/>
      <c r="E4885" s="265"/>
      <c r="F4885" s="207" t="str">
        <f>IF(ISERROR(IF(VLOOKUP(D4885,Paramètres!$C$17:$H$33,6,0)="oui","illimité",VLOOKUP(D4885,Paramètres!$C$17:$H$33,5,0))),"",IF(VLOOKUP(D4885,Paramètres!$C$17:$H$33,6,0)="oui","illimité",VLOOKUP(D4885,Paramètres!$C$17:$H$33,5,0)))</f>
        <v/>
      </c>
      <c r="G4885" s="269" t="str">
        <f t="shared" si="459"/>
        <v/>
      </c>
      <c r="H4885" s="208"/>
      <c r="I4885" s="53"/>
      <c r="J4885" s="209"/>
      <c r="K4885" s="271"/>
      <c r="L4885" s="37"/>
      <c r="M4885" s="218"/>
      <c r="N4885" s="124"/>
      <c r="O4885" s="211" t="str">
        <f t="shared" ca="1" si="460"/>
        <v/>
      </c>
      <c r="P4885" s="212" t="str">
        <f>IF(ISERROR(VLOOKUP(L4885,Paramètres!$A$38:$B$40,2,0)),"",VLOOKUP(L4885,Paramètres!$A$38:$B$40,2,0))</f>
        <v/>
      </c>
      <c r="Q4885" s="211" t="str">
        <f t="shared" ca="1" si="461"/>
        <v/>
      </c>
      <c r="R4885" s="211" t="str">
        <f t="shared" si="457"/>
        <v/>
      </c>
      <c r="S4885" s="213" t="str">
        <f t="shared" ca="1" si="458"/>
        <v/>
      </c>
      <c r="T4885" s="214" t="str">
        <f t="shared" ca="1" si="462"/>
        <v/>
      </c>
    </row>
    <row r="4886" spans="1:20" x14ac:dyDescent="0.25">
      <c r="A4886" s="119" t="s">
        <v>10455</v>
      </c>
      <c r="B4886" s="260"/>
      <c r="C4886" s="264" t="str">
        <f>IF(ISERROR(VLOOKUP(B4886,'Tous les abonnés'!$A$6:$I$5491,2,0)),"",VLOOKUP(B4886,'Tous les abonnés'!$A$6:$I$5491,2,0))</f>
        <v/>
      </c>
      <c r="D4886" s="26"/>
      <c r="E4886" s="265"/>
      <c r="F4886" s="207" t="str">
        <f>IF(ISERROR(IF(VLOOKUP(D4886,Paramètres!$C$17:$H$33,6,0)="oui","illimité",VLOOKUP(D4886,Paramètres!$C$17:$H$33,5,0))),"",IF(VLOOKUP(D4886,Paramètres!$C$17:$H$33,6,0)="oui","illimité",VLOOKUP(D4886,Paramètres!$C$17:$H$33,5,0)))</f>
        <v/>
      </c>
      <c r="G4886" s="269" t="str">
        <f t="shared" si="459"/>
        <v/>
      </c>
      <c r="H4886" s="208"/>
      <c r="I4886" s="53"/>
      <c r="J4886" s="209"/>
      <c r="K4886" s="271"/>
      <c r="L4886" s="37"/>
      <c r="M4886" s="218"/>
      <c r="N4886" s="124"/>
      <c r="O4886" s="211" t="str">
        <f t="shared" ca="1" si="460"/>
        <v/>
      </c>
      <c r="P4886" s="212" t="str">
        <f>IF(ISERROR(VLOOKUP(L4886,Paramètres!$A$38:$B$40,2,0)),"",VLOOKUP(L4886,Paramètres!$A$38:$B$40,2,0))</f>
        <v/>
      </c>
      <c r="Q4886" s="211" t="str">
        <f t="shared" ca="1" si="461"/>
        <v/>
      </c>
      <c r="R4886" s="211" t="str">
        <f t="shared" si="457"/>
        <v/>
      </c>
      <c r="S4886" s="213" t="str">
        <f t="shared" ca="1" si="458"/>
        <v/>
      </c>
      <c r="T4886" s="214" t="str">
        <f t="shared" ca="1" si="462"/>
        <v/>
      </c>
    </row>
    <row r="4887" spans="1:20" x14ac:dyDescent="0.25">
      <c r="A4887" s="119" t="s">
        <v>10456</v>
      </c>
      <c r="B4887" s="260"/>
      <c r="C4887" s="264" t="str">
        <f>IF(ISERROR(VLOOKUP(B4887,'Tous les abonnés'!$A$6:$I$5491,2,0)),"",VLOOKUP(B4887,'Tous les abonnés'!$A$6:$I$5491,2,0))</f>
        <v/>
      </c>
      <c r="D4887" s="26"/>
      <c r="E4887" s="265"/>
      <c r="F4887" s="207" t="str">
        <f>IF(ISERROR(IF(VLOOKUP(D4887,Paramètres!$C$17:$H$33,6,0)="oui","illimité",VLOOKUP(D4887,Paramètres!$C$17:$H$33,5,0))),"",IF(VLOOKUP(D4887,Paramètres!$C$17:$H$33,6,0)="oui","illimité",VLOOKUP(D4887,Paramètres!$C$17:$H$33,5,0)))</f>
        <v/>
      </c>
      <c r="G4887" s="269" t="str">
        <f t="shared" si="459"/>
        <v/>
      </c>
      <c r="H4887" s="208"/>
      <c r="I4887" s="53"/>
      <c r="J4887" s="209"/>
      <c r="K4887" s="271"/>
      <c r="L4887" s="37"/>
      <c r="M4887" s="218"/>
      <c r="N4887" s="124"/>
      <c r="O4887" s="211" t="str">
        <f t="shared" ca="1" si="460"/>
        <v/>
      </c>
      <c r="P4887" s="212" t="str">
        <f>IF(ISERROR(VLOOKUP(L4887,Paramètres!$A$38:$B$40,2,0)),"",VLOOKUP(L4887,Paramètres!$A$38:$B$40,2,0))</f>
        <v/>
      </c>
      <c r="Q4887" s="211" t="str">
        <f t="shared" ca="1" si="461"/>
        <v/>
      </c>
      <c r="R4887" s="211" t="str">
        <f t="shared" si="457"/>
        <v/>
      </c>
      <c r="S4887" s="213" t="str">
        <f t="shared" ca="1" si="458"/>
        <v/>
      </c>
      <c r="T4887" s="214" t="str">
        <f t="shared" ca="1" si="462"/>
        <v/>
      </c>
    </row>
    <row r="4888" spans="1:20" x14ac:dyDescent="0.25">
      <c r="A4888" s="119" t="s">
        <v>10457</v>
      </c>
      <c r="B4888" s="260"/>
      <c r="C4888" s="264" t="str">
        <f>IF(ISERROR(VLOOKUP(B4888,'Tous les abonnés'!$A$6:$I$5491,2,0)),"",VLOOKUP(B4888,'Tous les abonnés'!$A$6:$I$5491,2,0))</f>
        <v/>
      </c>
      <c r="D4888" s="26"/>
      <c r="E4888" s="265"/>
      <c r="F4888" s="207" t="str">
        <f>IF(ISERROR(IF(VLOOKUP(D4888,Paramètres!$C$17:$H$33,6,0)="oui","illimité",VLOOKUP(D4888,Paramètres!$C$17:$H$33,5,0))),"",IF(VLOOKUP(D4888,Paramètres!$C$17:$H$33,6,0)="oui","illimité",VLOOKUP(D4888,Paramètres!$C$17:$H$33,5,0)))</f>
        <v/>
      </c>
      <c r="G4888" s="269" t="str">
        <f t="shared" si="459"/>
        <v/>
      </c>
      <c r="H4888" s="208"/>
      <c r="I4888" s="53"/>
      <c r="J4888" s="209"/>
      <c r="K4888" s="271"/>
      <c r="L4888" s="37"/>
      <c r="M4888" s="218"/>
      <c r="N4888" s="124"/>
      <c r="O4888" s="211" t="str">
        <f t="shared" ca="1" si="460"/>
        <v/>
      </c>
      <c r="P4888" s="212" t="str">
        <f>IF(ISERROR(VLOOKUP(L4888,Paramètres!$A$38:$B$40,2,0)),"",VLOOKUP(L4888,Paramètres!$A$38:$B$40,2,0))</f>
        <v/>
      </c>
      <c r="Q4888" s="211" t="str">
        <f t="shared" ca="1" si="461"/>
        <v/>
      </c>
      <c r="R4888" s="211" t="str">
        <f t="shared" si="457"/>
        <v/>
      </c>
      <c r="S4888" s="213" t="str">
        <f t="shared" ca="1" si="458"/>
        <v/>
      </c>
      <c r="T4888" s="214" t="str">
        <f t="shared" ca="1" si="462"/>
        <v/>
      </c>
    </row>
    <row r="4889" spans="1:20" x14ac:dyDescent="0.25">
      <c r="A4889" s="119" t="s">
        <v>10458</v>
      </c>
      <c r="B4889" s="260"/>
      <c r="C4889" s="264" t="str">
        <f>IF(ISERROR(VLOOKUP(B4889,'Tous les abonnés'!$A$6:$I$5491,2,0)),"",VLOOKUP(B4889,'Tous les abonnés'!$A$6:$I$5491,2,0))</f>
        <v/>
      </c>
      <c r="D4889" s="26"/>
      <c r="E4889" s="265"/>
      <c r="F4889" s="207" t="str">
        <f>IF(ISERROR(IF(VLOOKUP(D4889,Paramètres!$C$17:$H$33,6,0)="oui","illimité",VLOOKUP(D4889,Paramètres!$C$17:$H$33,5,0))),"",IF(VLOOKUP(D4889,Paramètres!$C$17:$H$33,6,0)="oui","illimité",VLOOKUP(D4889,Paramètres!$C$17:$H$33,5,0)))</f>
        <v/>
      </c>
      <c r="G4889" s="269" t="str">
        <f t="shared" si="459"/>
        <v/>
      </c>
      <c r="H4889" s="208"/>
      <c r="I4889" s="53"/>
      <c r="J4889" s="209"/>
      <c r="K4889" s="271"/>
      <c r="L4889" s="37"/>
      <c r="M4889" s="218"/>
      <c r="N4889" s="124"/>
      <c r="O4889" s="211" t="str">
        <f t="shared" ca="1" si="460"/>
        <v/>
      </c>
      <c r="P4889" s="212" t="str">
        <f>IF(ISERROR(VLOOKUP(L4889,Paramètres!$A$38:$B$40,2,0)),"",VLOOKUP(L4889,Paramètres!$A$38:$B$40,2,0))</f>
        <v/>
      </c>
      <c r="Q4889" s="211" t="str">
        <f t="shared" ca="1" si="461"/>
        <v/>
      </c>
      <c r="R4889" s="211" t="str">
        <f t="shared" si="457"/>
        <v/>
      </c>
      <c r="S4889" s="213" t="str">
        <f t="shared" ca="1" si="458"/>
        <v/>
      </c>
      <c r="T4889" s="214" t="str">
        <f t="shared" ca="1" si="462"/>
        <v/>
      </c>
    </row>
    <row r="4890" spans="1:20" x14ac:dyDescent="0.25">
      <c r="A4890" s="119" t="s">
        <v>10459</v>
      </c>
      <c r="B4890" s="260"/>
      <c r="C4890" s="264" t="str">
        <f>IF(ISERROR(VLOOKUP(B4890,'Tous les abonnés'!$A$6:$I$5491,2,0)),"",VLOOKUP(B4890,'Tous les abonnés'!$A$6:$I$5491,2,0))</f>
        <v/>
      </c>
      <c r="D4890" s="26"/>
      <c r="E4890" s="265"/>
      <c r="F4890" s="207" t="str">
        <f>IF(ISERROR(IF(VLOOKUP(D4890,Paramètres!$C$17:$H$33,6,0)="oui","illimité",VLOOKUP(D4890,Paramètres!$C$17:$H$33,5,0))),"",IF(VLOOKUP(D4890,Paramètres!$C$17:$H$33,6,0)="oui","illimité",VLOOKUP(D4890,Paramètres!$C$17:$H$33,5,0)))</f>
        <v/>
      </c>
      <c r="G4890" s="269" t="str">
        <f t="shared" si="459"/>
        <v/>
      </c>
      <c r="H4890" s="208"/>
      <c r="I4890" s="53"/>
      <c r="J4890" s="209"/>
      <c r="K4890" s="271"/>
      <c r="L4890" s="37"/>
      <c r="M4890" s="218"/>
      <c r="N4890" s="124"/>
      <c r="O4890" s="211" t="str">
        <f t="shared" ca="1" si="460"/>
        <v/>
      </c>
      <c r="P4890" s="212" t="str">
        <f>IF(ISERROR(VLOOKUP(L4890,Paramètres!$A$38:$B$40,2,0)),"",VLOOKUP(L4890,Paramètres!$A$38:$B$40,2,0))</f>
        <v/>
      </c>
      <c r="Q4890" s="211" t="str">
        <f t="shared" ca="1" si="461"/>
        <v/>
      </c>
      <c r="R4890" s="211" t="str">
        <f t="shared" si="457"/>
        <v/>
      </c>
      <c r="S4890" s="213" t="str">
        <f t="shared" ca="1" si="458"/>
        <v/>
      </c>
      <c r="T4890" s="214" t="str">
        <f t="shared" ca="1" si="462"/>
        <v/>
      </c>
    </row>
    <row r="4891" spans="1:20" x14ac:dyDescent="0.25">
      <c r="A4891" s="119" t="s">
        <v>10460</v>
      </c>
      <c r="B4891" s="260"/>
      <c r="C4891" s="264" t="str">
        <f>IF(ISERROR(VLOOKUP(B4891,'Tous les abonnés'!$A$6:$I$5491,2,0)),"",VLOOKUP(B4891,'Tous les abonnés'!$A$6:$I$5491,2,0))</f>
        <v/>
      </c>
      <c r="D4891" s="26"/>
      <c r="E4891" s="265"/>
      <c r="F4891" s="207" t="str">
        <f>IF(ISERROR(IF(VLOOKUP(D4891,Paramètres!$C$17:$H$33,6,0)="oui","illimité",VLOOKUP(D4891,Paramètres!$C$17:$H$33,5,0))),"",IF(VLOOKUP(D4891,Paramètres!$C$17:$H$33,6,0)="oui","illimité",VLOOKUP(D4891,Paramètres!$C$17:$H$33,5,0)))</f>
        <v/>
      </c>
      <c r="G4891" s="269" t="str">
        <f t="shared" si="459"/>
        <v/>
      </c>
      <c r="H4891" s="208"/>
      <c r="I4891" s="53"/>
      <c r="J4891" s="209"/>
      <c r="K4891" s="271"/>
      <c r="L4891" s="37"/>
      <c r="M4891" s="218"/>
      <c r="N4891" s="124"/>
      <c r="O4891" s="211" t="str">
        <f t="shared" ca="1" si="460"/>
        <v/>
      </c>
      <c r="P4891" s="212" t="str">
        <f>IF(ISERROR(VLOOKUP(L4891,Paramètres!$A$38:$B$40,2,0)),"",VLOOKUP(L4891,Paramètres!$A$38:$B$40,2,0))</f>
        <v/>
      </c>
      <c r="Q4891" s="211" t="str">
        <f t="shared" ca="1" si="461"/>
        <v/>
      </c>
      <c r="R4891" s="211" t="str">
        <f t="shared" si="457"/>
        <v/>
      </c>
      <c r="S4891" s="213" t="str">
        <f t="shared" ca="1" si="458"/>
        <v/>
      </c>
      <c r="T4891" s="214" t="str">
        <f t="shared" ca="1" si="462"/>
        <v/>
      </c>
    </row>
    <row r="4892" spans="1:20" x14ac:dyDescent="0.25">
      <c r="A4892" s="119" t="s">
        <v>10461</v>
      </c>
      <c r="B4892" s="260"/>
      <c r="C4892" s="264" t="str">
        <f>IF(ISERROR(VLOOKUP(B4892,'Tous les abonnés'!$A$6:$I$5491,2,0)),"",VLOOKUP(B4892,'Tous les abonnés'!$A$6:$I$5491,2,0))</f>
        <v/>
      </c>
      <c r="D4892" s="26"/>
      <c r="E4892" s="265"/>
      <c r="F4892" s="207" t="str">
        <f>IF(ISERROR(IF(VLOOKUP(D4892,Paramètres!$C$17:$H$33,6,0)="oui","illimité",VLOOKUP(D4892,Paramètres!$C$17:$H$33,5,0))),"",IF(VLOOKUP(D4892,Paramètres!$C$17:$H$33,6,0)="oui","illimité",VLOOKUP(D4892,Paramètres!$C$17:$H$33,5,0)))</f>
        <v/>
      </c>
      <c r="G4892" s="269" t="str">
        <f t="shared" si="459"/>
        <v/>
      </c>
      <c r="H4892" s="208"/>
      <c r="I4892" s="53"/>
      <c r="J4892" s="209"/>
      <c r="K4892" s="271"/>
      <c r="L4892" s="37"/>
      <c r="M4892" s="218"/>
      <c r="N4892" s="124"/>
      <c r="O4892" s="211" t="str">
        <f t="shared" ca="1" si="460"/>
        <v/>
      </c>
      <c r="P4892" s="212" t="str">
        <f>IF(ISERROR(VLOOKUP(L4892,Paramètres!$A$38:$B$40,2,0)),"",VLOOKUP(L4892,Paramètres!$A$38:$B$40,2,0))</f>
        <v/>
      </c>
      <c r="Q4892" s="211" t="str">
        <f t="shared" ca="1" si="461"/>
        <v/>
      </c>
      <c r="R4892" s="211" t="str">
        <f t="shared" si="457"/>
        <v/>
      </c>
      <c r="S4892" s="213" t="str">
        <f t="shared" ca="1" si="458"/>
        <v/>
      </c>
      <c r="T4892" s="214" t="str">
        <f t="shared" ca="1" si="462"/>
        <v/>
      </c>
    </row>
    <row r="4893" spans="1:20" x14ac:dyDescent="0.25">
      <c r="A4893" s="119" t="s">
        <v>10462</v>
      </c>
      <c r="B4893" s="260"/>
      <c r="C4893" s="264" t="str">
        <f>IF(ISERROR(VLOOKUP(B4893,'Tous les abonnés'!$A$6:$I$5491,2,0)),"",VLOOKUP(B4893,'Tous les abonnés'!$A$6:$I$5491,2,0))</f>
        <v/>
      </c>
      <c r="D4893" s="26"/>
      <c r="E4893" s="265"/>
      <c r="F4893" s="207" t="str">
        <f>IF(ISERROR(IF(VLOOKUP(D4893,Paramètres!$C$17:$H$33,6,0)="oui","illimité",VLOOKUP(D4893,Paramètres!$C$17:$H$33,5,0))),"",IF(VLOOKUP(D4893,Paramètres!$C$17:$H$33,6,0)="oui","illimité",VLOOKUP(D4893,Paramètres!$C$17:$H$33,5,0)))</f>
        <v/>
      </c>
      <c r="G4893" s="269" t="str">
        <f t="shared" si="459"/>
        <v/>
      </c>
      <c r="H4893" s="208"/>
      <c r="I4893" s="53"/>
      <c r="J4893" s="209"/>
      <c r="K4893" s="271"/>
      <c r="L4893" s="37"/>
      <c r="M4893" s="218"/>
      <c r="N4893" s="124"/>
      <c r="O4893" s="211" t="str">
        <f t="shared" ca="1" si="460"/>
        <v/>
      </c>
      <c r="P4893" s="212" t="str">
        <f>IF(ISERROR(VLOOKUP(L4893,Paramètres!$A$38:$B$40,2,0)),"",VLOOKUP(L4893,Paramètres!$A$38:$B$40,2,0))</f>
        <v/>
      </c>
      <c r="Q4893" s="211" t="str">
        <f t="shared" ca="1" si="461"/>
        <v/>
      </c>
      <c r="R4893" s="211" t="str">
        <f t="shared" si="457"/>
        <v/>
      </c>
      <c r="S4893" s="213" t="str">
        <f t="shared" ca="1" si="458"/>
        <v/>
      </c>
      <c r="T4893" s="214" t="str">
        <f t="shared" ca="1" si="462"/>
        <v/>
      </c>
    </row>
    <row r="4894" spans="1:20" x14ac:dyDescent="0.25">
      <c r="A4894" s="119" t="s">
        <v>10463</v>
      </c>
      <c r="B4894" s="260"/>
      <c r="C4894" s="264" t="str">
        <f>IF(ISERROR(VLOOKUP(B4894,'Tous les abonnés'!$A$6:$I$5491,2,0)),"",VLOOKUP(B4894,'Tous les abonnés'!$A$6:$I$5491,2,0))</f>
        <v/>
      </c>
      <c r="D4894" s="26"/>
      <c r="E4894" s="265"/>
      <c r="F4894" s="207" t="str">
        <f>IF(ISERROR(IF(VLOOKUP(D4894,Paramètres!$C$17:$H$33,6,0)="oui","illimité",VLOOKUP(D4894,Paramètres!$C$17:$H$33,5,0))),"",IF(VLOOKUP(D4894,Paramètres!$C$17:$H$33,6,0)="oui","illimité",VLOOKUP(D4894,Paramètres!$C$17:$H$33,5,0)))</f>
        <v/>
      </c>
      <c r="G4894" s="269" t="str">
        <f t="shared" si="459"/>
        <v/>
      </c>
      <c r="H4894" s="208"/>
      <c r="I4894" s="53"/>
      <c r="J4894" s="209"/>
      <c r="K4894" s="271"/>
      <c r="L4894" s="37"/>
      <c r="M4894" s="218"/>
      <c r="N4894" s="124"/>
      <c r="O4894" s="211" t="str">
        <f t="shared" ca="1" si="460"/>
        <v/>
      </c>
      <c r="P4894" s="212" t="str">
        <f>IF(ISERROR(VLOOKUP(L4894,Paramètres!$A$38:$B$40,2,0)),"",VLOOKUP(L4894,Paramètres!$A$38:$B$40,2,0))</f>
        <v/>
      </c>
      <c r="Q4894" s="211" t="str">
        <f t="shared" ca="1" si="461"/>
        <v/>
      </c>
      <c r="R4894" s="211" t="str">
        <f t="shared" si="457"/>
        <v/>
      </c>
      <c r="S4894" s="213" t="str">
        <f t="shared" ca="1" si="458"/>
        <v/>
      </c>
      <c r="T4894" s="214" t="str">
        <f t="shared" ca="1" si="462"/>
        <v/>
      </c>
    </row>
    <row r="4895" spans="1:20" x14ac:dyDescent="0.25">
      <c r="A4895" s="119" t="s">
        <v>10464</v>
      </c>
      <c r="B4895" s="260"/>
      <c r="C4895" s="264" t="str">
        <f>IF(ISERROR(VLOOKUP(B4895,'Tous les abonnés'!$A$6:$I$5491,2,0)),"",VLOOKUP(B4895,'Tous les abonnés'!$A$6:$I$5491,2,0))</f>
        <v/>
      </c>
      <c r="D4895" s="26"/>
      <c r="E4895" s="265"/>
      <c r="F4895" s="207" t="str">
        <f>IF(ISERROR(IF(VLOOKUP(D4895,Paramètres!$C$17:$H$33,6,0)="oui","illimité",VLOOKUP(D4895,Paramètres!$C$17:$H$33,5,0))),"",IF(VLOOKUP(D4895,Paramètres!$C$17:$H$33,6,0)="oui","illimité",VLOOKUP(D4895,Paramètres!$C$17:$H$33,5,0)))</f>
        <v/>
      </c>
      <c r="G4895" s="269" t="str">
        <f t="shared" si="459"/>
        <v/>
      </c>
      <c r="H4895" s="208"/>
      <c r="I4895" s="53"/>
      <c r="J4895" s="209"/>
      <c r="K4895" s="271"/>
      <c r="L4895" s="37"/>
      <c r="M4895" s="218"/>
      <c r="N4895" s="124"/>
      <c r="O4895" s="211" t="str">
        <f t="shared" ca="1" si="460"/>
        <v/>
      </c>
      <c r="P4895" s="212" t="str">
        <f>IF(ISERROR(VLOOKUP(L4895,Paramètres!$A$38:$B$40,2,0)),"",VLOOKUP(L4895,Paramètres!$A$38:$B$40,2,0))</f>
        <v/>
      </c>
      <c r="Q4895" s="211" t="str">
        <f t="shared" ca="1" si="461"/>
        <v/>
      </c>
      <c r="R4895" s="211" t="str">
        <f t="shared" si="457"/>
        <v/>
      </c>
      <c r="S4895" s="213" t="str">
        <f t="shared" ca="1" si="458"/>
        <v/>
      </c>
      <c r="T4895" s="214" t="str">
        <f t="shared" ca="1" si="462"/>
        <v/>
      </c>
    </row>
    <row r="4896" spans="1:20" x14ac:dyDescent="0.25">
      <c r="A4896" s="119" t="s">
        <v>10465</v>
      </c>
      <c r="B4896" s="260"/>
      <c r="C4896" s="264" t="str">
        <f>IF(ISERROR(VLOOKUP(B4896,'Tous les abonnés'!$A$6:$I$5491,2,0)),"",VLOOKUP(B4896,'Tous les abonnés'!$A$6:$I$5491,2,0))</f>
        <v/>
      </c>
      <c r="D4896" s="26"/>
      <c r="E4896" s="265"/>
      <c r="F4896" s="207" t="str">
        <f>IF(ISERROR(IF(VLOOKUP(D4896,Paramètres!$C$17:$H$33,6,0)="oui","illimité",VLOOKUP(D4896,Paramètres!$C$17:$H$33,5,0))),"",IF(VLOOKUP(D4896,Paramètres!$C$17:$H$33,6,0)="oui","illimité",VLOOKUP(D4896,Paramètres!$C$17:$H$33,5,0)))</f>
        <v/>
      </c>
      <c r="G4896" s="269" t="str">
        <f t="shared" si="459"/>
        <v/>
      </c>
      <c r="H4896" s="208"/>
      <c r="I4896" s="53"/>
      <c r="J4896" s="209"/>
      <c r="K4896" s="271"/>
      <c r="L4896" s="37"/>
      <c r="M4896" s="218"/>
      <c r="N4896" s="124"/>
      <c r="O4896" s="211" t="str">
        <f t="shared" ca="1" si="460"/>
        <v/>
      </c>
      <c r="P4896" s="212" t="str">
        <f>IF(ISERROR(VLOOKUP(L4896,Paramètres!$A$38:$B$40,2,0)),"",VLOOKUP(L4896,Paramètres!$A$38:$B$40,2,0))</f>
        <v/>
      </c>
      <c r="Q4896" s="211" t="str">
        <f t="shared" ca="1" si="461"/>
        <v/>
      </c>
      <c r="R4896" s="211" t="str">
        <f t="shared" si="457"/>
        <v/>
      </c>
      <c r="S4896" s="213" t="str">
        <f t="shared" ca="1" si="458"/>
        <v/>
      </c>
      <c r="T4896" s="214" t="str">
        <f t="shared" ca="1" si="462"/>
        <v/>
      </c>
    </row>
    <row r="4897" spans="1:20" x14ac:dyDescent="0.25">
      <c r="A4897" s="119" t="s">
        <v>10466</v>
      </c>
      <c r="B4897" s="260"/>
      <c r="C4897" s="264" t="str">
        <f>IF(ISERROR(VLOOKUP(B4897,'Tous les abonnés'!$A$6:$I$5491,2,0)),"",VLOOKUP(B4897,'Tous les abonnés'!$A$6:$I$5491,2,0))</f>
        <v/>
      </c>
      <c r="D4897" s="26"/>
      <c r="E4897" s="265"/>
      <c r="F4897" s="207" t="str">
        <f>IF(ISERROR(IF(VLOOKUP(D4897,Paramètres!$C$17:$H$33,6,0)="oui","illimité",VLOOKUP(D4897,Paramètres!$C$17:$H$33,5,0))),"",IF(VLOOKUP(D4897,Paramètres!$C$17:$H$33,6,0)="oui","illimité",VLOOKUP(D4897,Paramètres!$C$17:$H$33,5,0)))</f>
        <v/>
      </c>
      <c r="G4897" s="269" t="str">
        <f t="shared" si="459"/>
        <v/>
      </c>
      <c r="H4897" s="208"/>
      <c r="I4897" s="53"/>
      <c r="J4897" s="209"/>
      <c r="K4897" s="271"/>
      <c r="L4897" s="37"/>
      <c r="M4897" s="218"/>
      <c r="N4897" s="124"/>
      <c r="O4897" s="211" t="str">
        <f t="shared" ca="1" si="460"/>
        <v/>
      </c>
      <c r="P4897" s="212" t="str">
        <f>IF(ISERROR(VLOOKUP(L4897,Paramètres!$A$38:$B$40,2,0)),"",VLOOKUP(L4897,Paramètres!$A$38:$B$40,2,0))</f>
        <v/>
      </c>
      <c r="Q4897" s="211" t="str">
        <f t="shared" ca="1" si="461"/>
        <v/>
      </c>
      <c r="R4897" s="211" t="str">
        <f t="shared" si="457"/>
        <v/>
      </c>
      <c r="S4897" s="213" t="str">
        <f t="shared" ca="1" si="458"/>
        <v/>
      </c>
      <c r="T4897" s="214" t="str">
        <f t="shared" ca="1" si="462"/>
        <v/>
      </c>
    </row>
    <row r="4898" spans="1:20" x14ac:dyDescent="0.25">
      <c r="A4898" s="119" t="s">
        <v>10467</v>
      </c>
      <c r="B4898" s="260"/>
      <c r="C4898" s="264" t="str">
        <f>IF(ISERROR(VLOOKUP(B4898,'Tous les abonnés'!$A$6:$I$5491,2,0)),"",VLOOKUP(B4898,'Tous les abonnés'!$A$6:$I$5491,2,0))</f>
        <v/>
      </c>
      <c r="D4898" s="26"/>
      <c r="E4898" s="265"/>
      <c r="F4898" s="207" t="str">
        <f>IF(ISERROR(IF(VLOOKUP(D4898,Paramètres!$C$17:$H$33,6,0)="oui","illimité",VLOOKUP(D4898,Paramètres!$C$17:$H$33,5,0))),"",IF(VLOOKUP(D4898,Paramètres!$C$17:$H$33,6,0)="oui","illimité",VLOOKUP(D4898,Paramètres!$C$17:$H$33,5,0)))</f>
        <v/>
      </c>
      <c r="G4898" s="269" t="str">
        <f t="shared" si="459"/>
        <v/>
      </c>
      <c r="H4898" s="208"/>
      <c r="I4898" s="53"/>
      <c r="J4898" s="209"/>
      <c r="K4898" s="271"/>
      <c r="L4898" s="37"/>
      <c r="M4898" s="218"/>
      <c r="N4898" s="124"/>
      <c r="O4898" s="211" t="str">
        <f t="shared" ca="1" si="460"/>
        <v/>
      </c>
      <c r="P4898" s="212" t="str">
        <f>IF(ISERROR(VLOOKUP(L4898,Paramètres!$A$38:$B$40,2,0)),"",VLOOKUP(L4898,Paramètres!$A$38:$B$40,2,0))</f>
        <v/>
      </c>
      <c r="Q4898" s="211" t="str">
        <f t="shared" ca="1" si="461"/>
        <v/>
      </c>
      <c r="R4898" s="211" t="str">
        <f t="shared" si="457"/>
        <v/>
      </c>
      <c r="S4898" s="213" t="str">
        <f t="shared" ca="1" si="458"/>
        <v/>
      </c>
      <c r="T4898" s="214" t="str">
        <f t="shared" ca="1" si="462"/>
        <v/>
      </c>
    </row>
    <row r="4899" spans="1:20" x14ac:dyDescent="0.25">
      <c r="A4899" s="119" t="s">
        <v>10468</v>
      </c>
      <c r="B4899" s="260"/>
      <c r="C4899" s="264" t="str">
        <f>IF(ISERROR(VLOOKUP(B4899,'Tous les abonnés'!$A$6:$I$5491,2,0)),"",VLOOKUP(B4899,'Tous les abonnés'!$A$6:$I$5491,2,0))</f>
        <v/>
      </c>
      <c r="D4899" s="26"/>
      <c r="E4899" s="265"/>
      <c r="F4899" s="207" t="str">
        <f>IF(ISERROR(IF(VLOOKUP(D4899,Paramètres!$C$17:$H$33,6,0)="oui","illimité",VLOOKUP(D4899,Paramètres!$C$17:$H$33,5,0))),"",IF(VLOOKUP(D4899,Paramètres!$C$17:$H$33,6,0)="oui","illimité",VLOOKUP(D4899,Paramètres!$C$17:$H$33,5,0)))</f>
        <v/>
      </c>
      <c r="G4899" s="269" t="str">
        <f t="shared" si="459"/>
        <v/>
      </c>
      <c r="H4899" s="208"/>
      <c r="I4899" s="53"/>
      <c r="J4899" s="209"/>
      <c r="K4899" s="271"/>
      <c r="L4899" s="37"/>
      <c r="M4899" s="218"/>
      <c r="N4899" s="124"/>
      <c r="O4899" s="211" t="str">
        <f t="shared" ca="1" si="460"/>
        <v/>
      </c>
      <c r="P4899" s="212" t="str">
        <f>IF(ISERROR(VLOOKUP(L4899,Paramètres!$A$38:$B$40,2,0)),"",VLOOKUP(L4899,Paramètres!$A$38:$B$40,2,0))</f>
        <v/>
      </c>
      <c r="Q4899" s="211" t="str">
        <f t="shared" ca="1" si="461"/>
        <v/>
      </c>
      <c r="R4899" s="211" t="str">
        <f t="shared" si="457"/>
        <v/>
      </c>
      <c r="S4899" s="213" t="str">
        <f t="shared" ca="1" si="458"/>
        <v/>
      </c>
      <c r="T4899" s="214" t="str">
        <f t="shared" ca="1" si="462"/>
        <v/>
      </c>
    </row>
    <row r="4900" spans="1:20" x14ac:dyDescent="0.25">
      <c r="A4900" s="119" t="s">
        <v>10469</v>
      </c>
      <c r="B4900" s="260"/>
      <c r="C4900" s="264" t="str">
        <f>IF(ISERROR(VLOOKUP(B4900,'Tous les abonnés'!$A$6:$I$5491,2,0)),"",VLOOKUP(B4900,'Tous les abonnés'!$A$6:$I$5491,2,0))</f>
        <v/>
      </c>
      <c r="D4900" s="26"/>
      <c r="E4900" s="265"/>
      <c r="F4900" s="207" t="str">
        <f>IF(ISERROR(IF(VLOOKUP(D4900,Paramètres!$C$17:$H$33,6,0)="oui","illimité",VLOOKUP(D4900,Paramètres!$C$17:$H$33,5,0))),"",IF(VLOOKUP(D4900,Paramètres!$C$17:$H$33,6,0)="oui","illimité",VLOOKUP(D4900,Paramètres!$C$17:$H$33,5,0)))</f>
        <v/>
      </c>
      <c r="G4900" s="269" t="str">
        <f t="shared" si="459"/>
        <v/>
      </c>
      <c r="H4900" s="208"/>
      <c r="I4900" s="53"/>
      <c r="J4900" s="209"/>
      <c r="K4900" s="271"/>
      <c r="L4900" s="37"/>
      <c r="M4900" s="218"/>
      <c r="N4900" s="124"/>
      <c r="O4900" s="211" t="str">
        <f t="shared" ca="1" si="460"/>
        <v/>
      </c>
      <c r="P4900" s="212" t="str">
        <f>IF(ISERROR(VLOOKUP(L4900,Paramètres!$A$38:$B$40,2,0)),"",VLOOKUP(L4900,Paramètres!$A$38:$B$40,2,0))</f>
        <v/>
      </c>
      <c r="Q4900" s="211" t="str">
        <f t="shared" ca="1" si="461"/>
        <v/>
      </c>
      <c r="R4900" s="211" t="str">
        <f t="shared" si="457"/>
        <v/>
      </c>
      <c r="S4900" s="213" t="str">
        <f t="shared" ca="1" si="458"/>
        <v/>
      </c>
      <c r="T4900" s="214" t="str">
        <f t="shared" ca="1" si="462"/>
        <v/>
      </c>
    </row>
    <row r="4901" spans="1:20" x14ac:dyDescent="0.25">
      <c r="A4901" s="119" t="s">
        <v>10470</v>
      </c>
      <c r="B4901" s="260"/>
      <c r="C4901" s="264" t="str">
        <f>IF(ISERROR(VLOOKUP(B4901,'Tous les abonnés'!$A$6:$I$5491,2,0)),"",VLOOKUP(B4901,'Tous les abonnés'!$A$6:$I$5491,2,0))</f>
        <v/>
      </c>
      <c r="D4901" s="26"/>
      <c r="E4901" s="265"/>
      <c r="F4901" s="207" t="str">
        <f>IF(ISERROR(IF(VLOOKUP(D4901,Paramètres!$C$17:$H$33,6,0)="oui","illimité",VLOOKUP(D4901,Paramètres!$C$17:$H$33,5,0))),"",IF(VLOOKUP(D4901,Paramètres!$C$17:$H$33,6,0)="oui","illimité",VLOOKUP(D4901,Paramètres!$C$17:$H$33,5,0)))</f>
        <v/>
      </c>
      <c r="G4901" s="269" t="str">
        <f t="shared" si="459"/>
        <v/>
      </c>
      <c r="H4901" s="208"/>
      <c r="I4901" s="53"/>
      <c r="J4901" s="209"/>
      <c r="K4901" s="271"/>
      <c r="L4901" s="37"/>
      <c r="M4901" s="218"/>
      <c r="N4901" s="124"/>
      <c r="O4901" s="211" t="str">
        <f t="shared" ca="1" si="460"/>
        <v/>
      </c>
      <c r="P4901" s="212" t="str">
        <f>IF(ISERROR(VLOOKUP(L4901,Paramètres!$A$38:$B$40,2,0)),"",VLOOKUP(L4901,Paramètres!$A$38:$B$40,2,0))</f>
        <v/>
      </c>
      <c r="Q4901" s="211" t="str">
        <f t="shared" ca="1" si="461"/>
        <v/>
      </c>
      <c r="R4901" s="211" t="str">
        <f t="shared" si="457"/>
        <v/>
      </c>
      <c r="S4901" s="213" t="str">
        <f t="shared" ca="1" si="458"/>
        <v/>
      </c>
      <c r="T4901" s="214" t="str">
        <f t="shared" ca="1" si="462"/>
        <v/>
      </c>
    </row>
    <row r="4902" spans="1:20" x14ac:dyDescent="0.25">
      <c r="A4902" s="119" t="s">
        <v>10471</v>
      </c>
      <c r="B4902" s="260"/>
      <c r="C4902" s="264" t="str">
        <f>IF(ISERROR(VLOOKUP(B4902,'Tous les abonnés'!$A$6:$I$5491,2,0)),"",VLOOKUP(B4902,'Tous les abonnés'!$A$6:$I$5491,2,0))</f>
        <v/>
      </c>
      <c r="D4902" s="26"/>
      <c r="E4902" s="265"/>
      <c r="F4902" s="207" t="str">
        <f>IF(ISERROR(IF(VLOOKUP(D4902,Paramètres!$C$17:$H$33,6,0)="oui","illimité",VLOOKUP(D4902,Paramètres!$C$17:$H$33,5,0))),"",IF(VLOOKUP(D4902,Paramètres!$C$17:$H$33,6,0)="oui","illimité",VLOOKUP(D4902,Paramètres!$C$17:$H$33,5,0)))</f>
        <v/>
      </c>
      <c r="G4902" s="269" t="str">
        <f t="shared" si="459"/>
        <v/>
      </c>
      <c r="H4902" s="208"/>
      <c r="I4902" s="53"/>
      <c r="J4902" s="209"/>
      <c r="K4902" s="271"/>
      <c r="L4902" s="37"/>
      <c r="M4902" s="218"/>
      <c r="N4902" s="124"/>
      <c r="O4902" s="211" t="str">
        <f t="shared" ca="1" si="460"/>
        <v/>
      </c>
      <c r="P4902" s="212" t="str">
        <f>IF(ISERROR(VLOOKUP(L4902,Paramètres!$A$38:$B$40,2,0)),"",VLOOKUP(L4902,Paramètres!$A$38:$B$40,2,0))</f>
        <v/>
      </c>
      <c r="Q4902" s="211" t="str">
        <f t="shared" ca="1" si="461"/>
        <v/>
      </c>
      <c r="R4902" s="211" t="str">
        <f t="shared" si="457"/>
        <v/>
      </c>
      <c r="S4902" s="213" t="str">
        <f t="shared" ca="1" si="458"/>
        <v/>
      </c>
      <c r="T4902" s="214" t="str">
        <f t="shared" ca="1" si="462"/>
        <v/>
      </c>
    </row>
    <row r="4903" spans="1:20" x14ac:dyDescent="0.25">
      <c r="A4903" s="119" t="s">
        <v>10472</v>
      </c>
      <c r="B4903" s="260"/>
      <c r="C4903" s="264" t="str">
        <f>IF(ISERROR(VLOOKUP(B4903,'Tous les abonnés'!$A$6:$I$5491,2,0)),"",VLOOKUP(B4903,'Tous les abonnés'!$A$6:$I$5491,2,0))</f>
        <v/>
      </c>
      <c r="D4903" s="26"/>
      <c r="E4903" s="265"/>
      <c r="F4903" s="207" t="str">
        <f>IF(ISERROR(IF(VLOOKUP(D4903,Paramètres!$C$17:$H$33,6,0)="oui","illimité",VLOOKUP(D4903,Paramètres!$C$17:$H$33,5,0))),"",IF(VLOOKUP(D4903,Paramètres!$C$17:$H$33,6,0)="oui","illimité",VLOOKUP(D4903,Paramètres!$C$17:$H$33,5,0)))</f>
        <v/>
      </c>
      <c r="G4903" s="269" t="str">
        <f t="shared" si="459"/>
        <v/>
      </c>
      <c r="H4903" s="208"/>
      <c r="I4903" s="53"/>
      <c r="J4903" s="209"/>
      <c r="K4903" s="271"/>
      <c r="L4903" s="37"/>
      <c r="M4903" s="218"/>
      <c r="N4903" s="124"/>
      <c r="O4903" s="211" t="str">
        <f t="shared" ca="1" si="460"/>
        <v/>
      </c>
      <c r="P4903" s="212" t="str">
        <f>IF(ISERROR(VLOOKUP(L4903,Paramètres!$A$38:$B$40,2,0)),"",VLOOKUP(L4903,Paramètres!$A$38:$B$40,2,0))</f>
        <v/>
      </c>
      <c r="Q4903" s="211" t="str">
        <f t="shared" ca="1" si="461"/>
        <v/>
      </c>
      <c r="R4903" s="211" t="str">
        <f t="shared" si="457"/>
        <v/>
      </c>
      <c r="S4903" s="213" t="str">
        <f t="shared" ca="1" si="458"/>
        <v/>
      </c>
      <c r="T4903" s="214" t="str">
        <f t="shared" ca="1" si="462"/>
        <v/>
      </c>
    </row>
    <row r="4904" spans="1:20" x14ac:dyDescent="0.25">
      <c r="A4904" s="119" t="s">
        <v>10473</v>
      </c>
      <c r="B4904" s="260"/>
      <c r="C4904" s="264" t="str">
        <f>IF(ISERROR(VLOOKUP(B4904,'Tous les abonnés'!$A$6:$I$5491,2,0)),"",VLOOKUP(B4904,'Tous les abonnés'!$A$6:$I$5491,2,0))</f>
        <v/>
      </c>
      <c r="D4904" s="26"/>
      <c r="E4904" s="265"/>
      <c r="F4904" s="207" t="str">
        <f>IF(ISERROR(IF(VLOOKUP(D4904,Paramètres!$C$17:$H$33,6,0)="oui","illimité",VLOOKUP(D4904,Paramètres!$C$17:$H$33,5,0))),"",IF(VLOOKUP(D4904,Paramètres!$C$17:$H$33,6,0)="oui","illimité",VLOOKUP(D4904,Paramètres!$C$17:$H$33,5,0)))</f>
        <v/>
      </c>
      <c r="G4904" s="269" t="str">
        <f t="shared" si="459"/>
        <v/>
      </c>
      <c r="H4904" s="208"/>
      <c r="I4904" s="53"/>
      <c r="J4904" s="209"/>
      <c r="K4904" s="271"/>
      <c r="L4904" s="37"/>
      <c r="M4904" s="218"/>
      <c r="N4904" s="124"/>
      <c r="O4904" s="211" t="str">
        <f t="shared" ca="1" si="460"/>
        <v/>
      </c>
      <c r="P4904" s="212" t="str">
        <f>IF(ISERROR(VLOOKUP(L4904,Paramètres!$A$38:$B$40,2,0)),"",VLOOKUP(L4904,Paramètres!$A$38:$B$40,2,0))</f>
        <v/>
      </c>
      <c r="Q4904" s="211" t="str">
        <f t="shared" ca="1" si="461"/>
        <v/>
      </c>
      <c r="R4904" s="211" t="str">
        <f t="shared" si="457"/>
        <v/>
      </c>
      <c r="S4904" s="213" t="str">
        <f t="shared" ca="1" si="458"/>
        <v/>
      </c>
      <c r="T4904" s="214" t="str">
        <f t="shared" ca="1" si="462"/>
        <v/>
      </c>
    </row>
    <row r="4905" spans="1:20" x14ac:dyDescent="0.25">
      <c r="A4905" s="119" t="s">
        <v>10474</v>
      </c>
      <c r="B4905" s="260"/>
      <c r="C4905" s="264" t="str">
        <f>IF(ISERROR(VLOOKUP(B4905,'Tous les abonnés'!$A$6:$I$5491,2,0)),"",VLOOKUP(B4905,'Tous les abonnés'!$A$6:$I$5491,2,0))</f>
        <v/>
      </c>
      <c r="D4905" s="26"/>
      <c r="E4905" s="265"/>
      <c r="F4905" s="207" t="str">
        <f>IF(ISERROR(IF(VLOOKUP(D4905,Paramètres!$C$17:$H$33,6,0)="oui","illimité",VLOOKUP(D4905,Paramètres!$C$17:$H$33,5,0))),"",IF(VLOOKUP(D4905,Paramètres!$C$17:$H$33,6,0)="oui","illimité",VLOOKUP(D4905,Paramètres!$C$17:$H$33,5,0)))</f>
        <v/>
      </c>
      <c r="G4905" s="269" t="str">
        <f t="shared" si="459"/>
        <v/>
      </c>
      <c r="H4905" s="208"/>
      <c r="I4905" s="53"/>
      <c r="J4905" s="209"/>
      <c r="K4905" s="271"/>
      <c r="L4905" s="37"/>
      <c r="M4905" s="218"/>
      <c r="N4905" s="124"/>
      <c r="O4905" s="211" t="str">
        <f t="shared" ca="1" si="460"/>
        <v/>
      </c>
      <c r="P4905" s="212" t="str">
        <f>IF(ISERROR(VLOOKUP(L4905,Paramètres!$A$38:$B$40,2,0)),"",VLOOKUP(L4905,Paramètres!$A$38:$B$40,2,0))</f>
        <v/>
      </c>
      <c r="Q4905" s="211" t="str">
        <f t="shared" ca="1" si="461"/>
        <v/>
      </c>
      <c r="R4905" s="211" t="str">
        <f t="shared" si="457"/>
        <v/>
      </c>
      <c r="S4905" s="213" t="str">
        <f t="shared" ca="1" si="458"/>
        <v/>
      </c>
      <c r="T4905" s="214" t="str">
        <f t="shared" ca="1" si="462"/>
        <v/>
      </c>
    </row>
    <row r="4906" spans="1:20" x14ac:dyDescent="0.25">
      <c r="A4906" s="119" t="s">
        <v>10475</v>
      </c>
      <c r="B4906" s="260"/>
      <c r="C4906" s="264" t="str">
        <f>IF(ISERROR(VLOOKUP(B4906,'Tous les abonnés'!$A$6:$I$5491,2,0)),"",VLOOKUP(B4906,'Tous les abonnés'!$A$6:$I$5491,2,0))</f>
        <v/>
      </c>
      <c r="D4906" s="26"/>
      <c r="E4906" s="265"/>
      <c r="F4906" s="207" t="str">
        <f>IF(ISERROR(IF(VLOOKUP(D4906,Paramètres!$C$17:$H$33,6,0)="oui","illimité",VLOOKUP(D4906,Paramètres!$C$17:$H$33,5,0))),"",IF(VLOOKUP(D4906,Paramètres!$C$17:$H$33,6,0)="oui","illimité",VLOOKUP(D4906,Paramètres!$C$17:$H$33,5,0)))</f>
        <v/>
      </c>
      <c r="G4906" s="269" t="str">
        <f t="shared" si="459"/>
        <v/>
      </c>
      <c r="H4906" s="208"/>
      <c r="I4906" s="53"/>
      <c r="J4906" s="209"/>
      <c r="K4906" s="271"/>
      <c r="L4906" s="37"/>
      <c r="M4906" s="218"/>
      <c r="N4906" s="124"/>
      <c r="O4906" s="211" t="str">
        <f t="shared" ca="1" si="460"/>
        <v/>
      </c>
      <c r="P4906" s="212" t="str">
        <f>IF(ISERROR(VLOOKUP(L4906,Paramètres!$A$38:$B$40,2,0)),"",VLOOKUP(L4906,Paramètres!$A$38:$B$40,2,0))</f>
        <v/>
      </c>
      <c r="Q4906" s="211" t="str">
        <f t="shared" ca="1" si="461"/>
        <v/>
      </c>
      <c r="R4906" s="211" t="str">
        <f t="shared" si="457"/>
        <v/>
      </c>
      <c r="S4906" s="213" t="str">
        <f t="shared" ca="1" si="458"/>
        <v/>
      </c>
      <c r="T4906" s="214" t="str">
        <f t="shared" ca="1" si="462"/>
        <v/>
      </c>
    </row>
    <row r="4907" spans="1:20" x14ac:dyDescent="0.25">
      <c r="A4907" s="119" t="s">
        <v>10476</v>
      </c>
      <c r="B4907" s="260"/>
      <c r="C4907" s="264" t="str">
        <f>IF(ISERROR(VLOOKUP(B4907,'Tous les abonnés'!$A$6:$I$5491,2,0)),"",VLOOKUP(B4907,'Tous les abonnés'!$A$6:$I$5491,2,0))</f>
        <v/>
      </c>
      <c r="D4907" s="26"/>
      <c r="E4907" s="265"/>
      <c r="F4907" s="207" t="str">
        <f>IF(ISERROR(IF(VLOOKUP(D4907,Paramètres!$C$17:$H$33,6,0)="oui","illimité",VLOOKUP(D4907,Paramètres!$C$17:$H$33,5,0))),"",IF(VLOOKUP(D4907,Paramètres!$C$17:$H$33,6,0)="oui","illimité",VLOOKUP(D4907,Paramètres!$C$17:$H$33,5,0)))</f>
        <v/>
      </c>
      <c r="G4907" s="269" t="str">
        <f t="shared" si="459"/>
        <v/>
      </c>
      <c r="H4907" s="208"/>
      <c r="I4907" s="53"/>
      <c r="J4907" s="209"/>
      <c r="K4907" s="271"/>
      <c r="L4907" s="37"/>
      <c r="M4907" s="218"/>
      <c r="N4907" s="124"/>
      <c r="O4907" s="211" t="str">
        <f t="shared" ca="1" si="460"/>
        <v/>
      </c>
      <c r="P4907" s="212" t="str">
        <f>IF(ISERROR(VLOOKUP(L4907,Paramètres!$A$38:$B$40,2,0)),"",VLOOKUP(L4907,Paramètres!$A$38:$B$40,2,0))</f>
        <v/>
      </c>
      <c r="Q4907" s="211" t="str">
        <f t="shared" ca="1" si="461"/>
        <v/>
      </c>
      <c r="R4907" s="211" t="str">
        <f t="shared" si="457"/>
        <v/>
      </c>
      <c r="S4907" s="213" t="str">
        <f t="shared" ca="1" si="458"/>
        <v/>
      </c>
      <c r="T4907" s="214" t="str">
        <f t="shared" ca="1" si="462"/>
        <v/>
      </c>
    </row>
    <row r="4908" spans="1:20" x14ac:dyDescent="0.25">
      <c r="A4908" s="119" t="s">
        <v>10477</v>
      </c>
      <c r="B4908" s="260"/>
      <c r="C4908" s="264" t="str">
        <f>IF(ISERROR(VLOOKUP(B4908,'Tous les abonnés'!$A$6:$I$5491,2,0)),"",VLOOKUP(B4908,'Tous les abonnés'!$A$6:$I$5491,2,0))</f>
        <v/>
      </c>
      <c r="D4908" s="26"/>
      <c r="E4908" s="265"/>
      <c r="F4908" s="207" t="str">
        <f>IF(ISERROR(IF(VLOOKUP(D4908,Paramètres!$C$17:$H$33,6,0)="oui","illimité",VLOOKUP(D4908,Paramètres!$C$17:$H$33,5,0))),"",IF(VLOOKUP(D4908,Paramètres!$C$17:$H$33,6,0)="oui","illimité",VLOOKUP(D4908,Paramètres!$C$17:$H$33,5,0)))</f>
        <v/>
      </c>
      <c r="G4908" s="269" t="str">
        <f t="shared" si="459"/>
        <v/>
      </c>
      <c r="H4908" s="208"/>
      <c r="I4908" s="53"/>
      <c r="J4908" s="209"/>
      <c r="K4908" s="271"/>
      <c r="L4908" s="37"/>
      <c r="M4908" s="218"/>
      <c r="N4908" s="124"/>
      <c r="O4908" s="211" t="str">
        <f t="shared" ca="1" si="460"/>
        <v/>
      </c>
      <c r="P4908" s="212" t="str">
        <f>IF(ISERROR(VLOOKUP(L4908,Paramètres!$A$38:$B$40,2,0)),"",VLOOKUP(L4908,Paramètres!$A$38:$B$40,2,0))</f>
        <v/>
      </c>
      <c r="Q4908" s="211" t="str">
        <f t="shared" ca="1" si="461"/>
        <v/>
      </c>
      <c r="R4908" s="211" t="str">
        <f t="shared" si="457"/>
        <v/>
      </c>
      <c r="S4908" s="213" t="str">
        <f t="shared" ca="1" si="458"/>
        <v/>
      </c>
      <c r="T4908" s="214" t="str">
        <f t="shared" ca="1" si="462"/>
        <v/>
      </c>
    </row>
    <row r="4909" spans="1:20" x14ac:dyDescent="0.25">
      <c r="A4909" s="119" t="s">
        <v>10478</v>
      </c>
      <c r="B4909" s="260"/>
      <c r="C4909" s="264" t="str">
        <f>IF(ISERROR(VLOOKUP(B4909,'Tous les abonnés'!$A$6:$I$5491,2,0)),"",VLOOKUP(B4909,'Tous les abonnés'!$A$6:$I$5491,2,0))</f>
        <v/>
      </c>
      <c r="D4909" s="26"/>
      <c r="E4909" s="265"/>
      <c r="F4909" s="207" t="str">
        <f>IF(ISERROR(IF(VLOOKUP(D4909,Paramètres!$C$17:$H$33,6,0)="oui","illimité",VLOOKUP(D4909,Paramètres!$C$17:$H$33,5,0))),"",IF(VLOOKUP(D4909,Paramètres!$C$17:$H$33,6,0)="oui","illimité",VLOOKUP(D4909,Paramètres!$C$17:$H$33,5,0)))</f>
        <v/>
      </c>
      <c r="G4909" s="269" t="str">
        <f t="shared" si="459"/>
        <v/>
      </c>
      <c r="H4909" s="208"/>
      <c r="I4909" s="53"/>
      <c r="J4909" s="209"/>
      <c r="K4909" s="271"/>
      <c r="L4909" s="37"/>
      <c r="M4909" s="218"/>
      <c r="N4909" s="124"/>
      <c r="O4909" s="211" t="str">
        <f t="shared" ca="1" si="460"/>
        <v/>
      </c>
      <c r="P4909" s="212" t="str">
        <f>IF(ISERROR(VLOOKUP(L4909,Paramètres!$A$38:$B$40,2,0)),"",VLOOKUP(L4909,Paramètres!$A$38:$B$40,2,0))</f>
        <v/>
      </c>
      <c r="Q4909" s="211" t="str">
        <f t="shared" ca="1" si="461"/>
        <v/>
      </c>
      <c r="R4909" s="211" t="str">
        <f t="shared" si="457"/>
        <v/>
      </c>
      <c r="S4909" s="213" t="str">
        <f t="shared" ca="1" si="458"/>
        <v/>
      </c>
      <c r="T4909" s="214" t="str">
        <f t="shared" ca="1" si="462"/>
        <v/>
      </c>
    </row>
    <row r="4910" spans="1:20" x14ac:dyDescent="0.25">
      <c r="A4910" s="119" t="s">
        <v>10479</v>
      </c>
      <c r="B4910" s="260"/>
      <c r="C4910" s="264" t="str">
        <f>IF(ISERROR(VLOOKUP(B4910,'Tous les abonnés'!$A$6:$I$5491,2,0)),"",VLOOKUP(B4910,'Tous les abonnés'!$A$6:$I$5491,2,0))</f>
        <v/>
      </c>
      <c r="D4910" s="26"/>
      <c r="E4910" s="265"/>
      <c r="F4910" s="207" t="str">
        <f>IF(ISERROR(IF(VLOOKUP(D4910,Paramètres!$C$17:$H$33,6,0)="oui","illimité",VLOOKUP(D4910,Paramètres!$C$17:$H$33,5,0))),"",IF(VLOOKUP(D4910,Paramètres!$C$17:$H$33,6,0)="oui","illimité",VLOOKUP(D4910,Paramètres!$C$17:$H$33,5,0)))</f>
        <v/>
      </c>
      <c r="G4910" s="269" t="str">
        <f t="shared" si="459"/>
        <v/>
      </c>
      <c r="H4910" s="208"/>
      <c r="I4910" s="53"/>
      <c r="J4910" s="209"/>
      <c r="K4910" s="271"/>
      <c r="L4910" s="37"/>
      <c r="M4910" s="218"/>
      <c r="N4910" s="124"/>
      <c r="O4910" s="211" t="str">
        <f t="shared" ca="1" si="460"/>
        <v/>
      </c>
      <c r="P4910" s="212" t="str">
        <f>IF(ISERROR(VLOOKUP(L4910,Paramètres!$A$38:$B$40,2,0)),"",VLOOKUP(L4910,Paramètres!$A$38:$B$40,2,0))</f>
        <v/>
      </c>
      <c r="Q4910" s="211" t="str">
        <f t="shared" ca="1" si="461"/>
        <v/>
      </c>
      <c r="R4910" s="211" t="str">
        <f t="shared" si="457"/>
        <v/>
      </c>
      <c r="S4910" s="213" t="str">
        <f t="shared" ca="1" si="458"/>
        <v/>
      </c>
      <c r="T4910" s="214" t="str">
        <f t="shared" ca="1" si="462"/>
        <v/>
      </c>
    </row>
    <row r="4911" spans="1:20" x14ac:dyDescent="0.25">
      <c r="A4911" s="119" t="s">
        <v>10480</v>
      </c>
      <c r="B4911" s="260"/>
      <c r="C4911" s="264" t="str">
        <f>IF(ISERROR(VLOOKUP(B4911,'Tous les abonnés'!$A$6:$I$5491,2,0)),"",VLOOKUP(B4911,'Tous les abonnés'!$A$6:$I$5491,2,0))</f>
        <v/>
      </c>
      <c r="D4911" s="26"/>
      <c r="E4911" s="265"/>
      <c r="F4911" s="207" t="str">
        <f>IF(ISERROR(IF(VLOOKUP(D4911,Paramètres!$C$17:$H$33,6,0)="oui","illimité",VLOOKUP(D4911,Paramètres!$C$17:$H$33,5,0))),"",IF(VLOOKUP(D4911,Paramètres!$C$17:$H$33,6,0)="oui","illimité",VLOOKUP(D4911,Paramètres!$C$17:$H$33,5,0)))</f>
        <v/>
      </c>
      <c r="G4911" s="269" t="str">
        <f t="shared" si="459"/>
        <v/>
      </c>
      <c r="H4911" s="208"/>
      <c r="I4911" s="53"/>
      <c r="J4911" s="209"/>
      <c r="K4911" s="271"/>
      <c r="L4911" s="37"/>
      <c r="M4911" s="218"/>
      <c r="N4911" s="124"/>
      <c r="O4911" s="211" t="str">
        <f t="shared" ca="1" si="460"/>
        <v/>
      </c>
      <c r="P4911" s="212" t="str">
        <f>IF(ISERROR(VLOOKUP(L4911,Paramètres!$A$38:$B$40,2,0)),"",VLOOKUP(L4911,Paramètres!$A$38:$B$40,2,0))</f>
        <v/>
      </c>
      <c r="Q4911" s="211" t="str">
        <f t="shared" ca="1" si="461"/>
        <v/>
      </c>
      <c r="R4911" s="211" t="str">
        <f t="shared" si="457"/>
        <v/>
      </c>
      <c r="S4911" s="213" t="str">
        <f t="shared" ca="1" si="458"/>
        <v/>
      </c>
      <c r="T4911" s="214" t="str">
        <f t="shared" ca="1" si="462"/>
        <v/>
      </c>
    </row>
    <row r="4912" spans="1:20" x14ac:dyDescent="0.25">
      <c r="A4912" s="119" t="s">
        <v>10481</v>
      </c>
      <c r="B4912" s="260"/>
      <c r="C4912" s="264" t="str">
        <f>IF(ISERROR(VLOOKUP(B4912,'Tous les abonnés'!$A$6:$I$5491,2,0)),"",VLOOKUP(B4912,'Tous les abonnés'!$A$6:$I$5491,2,0))</f>
        <v/>
      </c>
      <c r="D4912" s="26"/>
      <c r="E4912" s="265"/>
      <c r="F4912" s="207" t="str">
        <f>IF(ISERROR(IF(VLOOKUP(D4912,Paramètres!$C$17:$H$33,6,0)="oui","illimité",VLOOKUP(D4912,Paramètres!$C$17:$H$33,5,0))),"",IF(VLOOKUP(D4912,Paramètres!$C$17:$H$33,6,0)="oui","illimité",VLOOKUP(D4912,Paramètres!$C$17:$H$33,5,0)))</f>
        <v/>
      </c>
      <c r="G4912" s="269" t="str">
        <f t="shared" si="459"/>
        <v/>
      </c>
      <c r="H4912" s="208"/>
      <c r="I4912" s="53"/>
      <c r="J4912" s="209"/>
      <c r="K4912" s="271"/>
      <c r="L4912" s="37"/>
      <c r="M4912" s="218"/>
      <c r="N4912" s="124"/>
      <c r="O4912" s="211" t="str">
        <f t="shared" ca="1" si="460"/>
        <v/>
      </c>
      <c r="P4912" s="212" t="str">
        <f>IF(ISERROR(VLOOKUP(L4912,Paramètres!$A$38:$B$40,2,0)),"",VLOOKUP(L4912,Paramètres!$A$38:$B$40,2,0))</f>
        <v/>
      </c>
      <c r="Q4912" s="211" t="str">
        <f t="shared" ca="1" si="461"/>
        <v/>
      </c>
      <c r="R4912" s="211" t="str">
        <f t="shared" si="457"/>
        <v/>
      </c>
      <c r="S4912" s="213" t="str">
        <f t="shared" ca="1" si="458"/>
        <v/>
      </c>
      <c r="T4912" s="214" t="str">
        <f t="shared" ca="1" si="462"/>
        <v/>
      </c>
    </row>
    <row r="4913" spans="1:20" x14ac:dyDescent="0.25">
      <c r="A4913" s="119" t="s">
        <v>10482</v>
      </c>
      <c r="B4913" s="260"/>
      <c r="C4913" s="264" t="str">
        <f>IF(ISERROR(VLOOKUP(B4913,'Tous les abonnés'!$A$6:$I$5491,2,0)),"",VLOOKUP(B4913,'Tous les abonnés'!$A$6:$I$5491,2,0))</f>
        <v/>
      </c>
      <c r="D4913" s="26"/>
      <c r="E4913" s="265"/>
      <c r="F4913" s="207" t="str">
        <f>IF(ISERROR(IF(VLOOKUP(D4913,Paramètres!$C$17:$H$33,6,0)="oui","illimité",VLOOKUP(D4913,Paramètres!$C$17:$H$33,5,0))),"",IF(VLOOKUP(D4913,Paramètres!$C$17:$H$33,6,0)="oui","illimité",VLOOKUP(D4913,Paramètres!$C$17:$H$33,5,0)))</f>
        <v/>
      </c>
      <c r="G4913" s="269" t="str">
        <f t="shared" si="459"/>
        <v/>
      </c>
      <c r="H4913" s="208"/>
      <c r="I4913" s="53"/>
      <c r="J4913" s="209"/>
      <c r="K4913" s="271"/>
      <c r="L4913" s="37"/>
      <c r="M4913" s="218"/>
      <c r="N4913" s="124"/>
      <c r="O4913" s="211" t="str">
        <f t="shared" ca="1" si="460"/>
        <v/>
      </c>
      <c r="P4913" s="212" t="str">
        <f>IF(ISERROR(VLOOKUP(L4913,Paramètres!$A$38:$B$40,2,0)),"",VLOOKUP(L4913,Paramètres!$A$38:$B$40,2,0))</f>
        <v/>
      </c>
      <c r="Q4913" s="211" t="str">
        <f t="shared" ca="1" si="461"/>
        <v/>
      </c>
      <c r="R4913" s="211" t="str">
        <f t="shared" si="457"/>
        <v/>
      </c>
      <c r="S4913" s="213" t="str">
        <f t="shared" ca="1" si="458"/>
        <v/>
      </c>
      <c r="T4913" s="214" t="str">
        <f t="shared" ca="1" si="462"/>
        <v/>
      </c>
    </row>
    <row r="4914" spans="1:20" x14ac:dyDescent="0.25">
      <c r="A4914" s="119" t="s">
        <v>10483</v>
      </c>
      <c r="B4914" s="260"/>
      <c r="C4914" s="264" t="str">
        <f>IF(ISERROR(VLOOKUP(B4914,'Tous les abonnés'!$A$6:$I$5491,2,0)),"",VLOOKUP(B4914,'Tous les abonnés'!$A$6:$I$5491,2,0))</f>
        <v/>
      </c>
      <c r="D4914" s="26"/>
      <c r="E4914" s="265"/>
      <c r="F4914" s="207" t="str">
        <f>IF(ISERROR(IF(VLOOKUP(D4914,Paramètres!$C$17:$H$33,6,0)="oui","illimité",VLOOKUP(D4914,Paramètres!$C$17:$H$33,5,0))),"",IF(VLOOKUP(D4914,Paramètres!$C$17:$H$33,6,0)="oui","illimité",VLOOKUP(D4914,Paramètres!$C$17:$H$33,5,0)))</f>
        <v/>
      </c>
      <c r="G4914" s="269" t="str">
        <f t="shared" si="459"/>
        <v/>
      </c>
      <c r="H4914" s="208"/>
      <c r="I4914" s="53"/>
      <c r="J4914" s="209"/>
      <c r="K4914" s="271"/>
      <c r="L4914" s="37"/>
      <c r="M4914" s="218"/>
      <c r="N4914" s="124"/>
      <c r="O4914" s="211" t="str">
        <f t="shared" ca="1" si="460"/>
        <v/>
      </c>
      <c r="P4914" s="212" t="str">
        <f>IF(ISERROR(VLOOKUP(L4914,Paramètres!$A$38:$B$40,2,0)),"",VLOOKUP(L4914,Paramètres!$A$38:$B$40,2,0))</f>
        <v/>
      </c>
      <c r="Q4914" s="211" t="str">
        <f t="shared" ca="1" si="461"/>
        <v/>
      </c>
      <c r="R4914" s="211" t="str">
        <f t="shared" si="457"/>
        <v/>
      </c>
      <c r="S4914" s="213" t="str">
        <f t="shared" ca="1" si="458"/>
        <v/>
      </c>
      <c r="T4914" s="214" t="str">
        <f t="shared" ca="1" si="462"/>
        <v/>
      </c>
    </row>
    <row r="4915" spans="1:20" x14ac:dyDescent="0.25">
      <c r="A4915" s="119" t="s">
        <v>10484</v>
      </c>
      <c r="B4915" s="260"/>
      <c r="C4915" s="264" t="str">
        <f>IF(ISERROR(VLOOKUP(B4915,'Tous les abonnés'!$A$6:$I$5491,2,0)),"",VLOOKUP(B4915,'Tous les abonnés'!$A$6:$I$5491,2,0))</f>
        <v/>
      </c>
      <c r="D4915" s="26"/>
      <c r="E4915" s="265"/>
      <c r="F4915" s="207" t="str">
        <f>IF(ISERROR(IF(VLOOKUP(D4915,Paramètres!$C$17:$H$33,6,0)="oui","illimité",VLOOKUP(D4915,Paramètres!$C$17:$H$33,5,0))),"",IF(VLOOKUP(D4915,Paramètres!$C$17:$H$33,6,0)="oui","illimité",VLOOKUP(D4915,Paramètres!$C$17:$H$33,5,0)))</f>
        <v/>
      </c>
      <c r="G4915" s="269" t="str">
        <f t="shared" si="459"/>
        <v/>
      </c>
      <c r="H4915" s="208"/>
      <c r="I4915" s="53"/>
      <c r="J4915" s="209"/>
      <c r="K4915" s="271"/>
      <c r="L4915" s="37"/>
      <c r="M4915" s="218"/>
      <c r="N4915" s="124"/>
      <c r="O4915" s="211" t="str">
        <f t="shared" ca="1" si="460"/>
        <v/>
      </c>
      <c r="P4915" s="212" t="str">
        <f>IF(ISERROR(VLOOKUP(L4915,Paramètres!$A$38:$B$40,2,0)),"",VLOOKUP(L4915,Paramètres!$A$38:$B$40,2,0))</f>
        <v/>
      </c>
      <c r="Q4915" s="211" t="str">
        <f t="shared" ca="1" si="461"/>
        <v/>
      </c>
      <c r="R4915" s="211" t="str">
        <f t="shared" si="457"/>
        <v/>
      </c>
      <c r="S4915" s="213" t="str">
        <f t="shared" ca="1" si="458"/>
        <v/>
      </c>
      <c r="T4915" s="214" t="str">
        <f t="shared" ca="1" si="462"/>
        <v/>
      </c>
    </row>
    <row r="4916" spans="1:20" x14ac:dyDescent="0.25">
      <c r="A4916" s="119" t="s">
        <v>10485</v>
      </c>
      <c r="B4916" s="260"/>
      <c r="C4916" s="264" t="str">
        <f>IF(ISERROR(VLOOKUP(B4916,'Tous les abonnés'!$A$6:$I$5491,2,0)),"",VLOOKUP(B4916,'Tous les abonnés'!$A$6:$I$5491,2,0))</f>
        <v/>
      </c>
      <c r="D4916" s="26"/>
      <c r="E4916" s="265"/>
      <c r="F4916" s="207" t="str">
        <f>IF(ISERROR(IF(VLOOKUP(D4916,Paramètres!$C$17:$H$33,6,0)="oui","illimité",VLOOKUP(D4916,Paramètres!$C$17:$H$33,5,0))),"",IF(VLOOKUP(D4916,Paramètres!$C$17:$H$33,6,0)="oui","illimité",VLOOKUP(D4916,Paramètres!$C$17:$H$33,5,0)))</f>
        <v/>
      </c>
      <c r="G4916" s="269" t="str">
        <f t="shared" si="459"/>
        <v/>
      </c>
      <c r="H4916" s="208"/>
      <c r="I4916" s="53"/>
      <c r="J4916" s="209"/>
      <c r="K4916" s="271"/>
      <c r="L4916" s="37"/>
      <c r="M4916" s="218"/>
      <c r="N4916" s="124"/>
      <c r="O4916" s="211" t="str">
        <f t="shared" ca="1" si="460"/>
        <v/>
      </c>
      <c r="P4916" s="212" t="str">
        <f>IF(ISERROR(VLOOKUP(L4916,Paramètres!$A$38:$B$40,2,0)),"",VLOOKUP(L4916,Paramètres!$A$38:$B$40,2,0))</f>
        <v/>
      </c>
      <c r="Q4916" s="211" t="str">
        <f t="shared" ca="1" si="461"/>
        <v/>
      </c>
      <c r="R4916" s="211" t="str">
        <f t="shared" si="457"/>
        <v/>
      </c>
      <c r="S4916" s="213" t="str">
        <f t="shared" ca="1" si="458"/>
        <v/>
      </c>
      <c r="T4916" s="214" t="str">
        <f t="shared" ca="1" si="462"/>
        <v/>
      </c>
    </row>
    <row r="4917" spans="1:20" x14ac:dyDescent="0.25">
      <c r="A4917" s="119" t="s">
        <v>10486</v>
      </c>
      <c r="B4917" s="260"/>
      <c r="C4917" s="264" t="str">
        <f>IF(ISERROR(VLOOKUP(B4917,'Tous les abonnés'!$A$6:$I$5491,2,0)),"",VLOOKUP(B4917,'Tous les abonnés'!$A$6:$I$5491,2,0))</f>
        <v/>
      </c>
      <c r="D4917" s="26"/>
      <c r="E4917" s="265"/>
      <c r="F4917" s="207" t="str">
        <f>IF(ISERROR(IF(VLOOKUP(D4917,Paramètres!$C$17:$H$33,6,0)="oui","illimité",VLOOKUP(D4917,Paramètres!$C$17:$H$33,5,0))),"",IF(VLOOKUP(D4917,Paramètres!$C$17:$H$33,6,0)="oui","illimité",VLOOKUP(D4917,Paramètres!$C$17:$H$33,5,0)))</f>
        <v/>
      </c>
      <c r="G4917" s="269" t="str">
        <f t="shared" si="459"/>
        <v/>
      </c>
      <c r="H4917" s="208"/>
      <c r="I4917" s="53"/>
      <c r="J4917" s="209"/>
      <c r="K4917" s="271"/>
      <c r="L4917" s="37"/>
      <c r="M4917" s="218"/>
      <c r="N4917" s="124"/>
      <c r="O4917" s="211" t="str">
        <f t="shared" ca="1" si="460"/>
        <v/>
      </c>
      <c r="P4917" s="212" t="str">
        <f>IF(ISERROR(VLOOKUP(L4917,Paramètres!$A$38:$B$40,2,0)),"",VLOOKUP(L4917,Paramètres!$A$38:$B$40,2,0))</f>
        <v/>
      </c>
      <c r="Q4917" s="211" t="str">
        <f t="shared" ca="1" si="461"/>
        <v/>
      </c>
      <c r="R4917" s="211" t="str">
        <f t="shared" si="457"/>
        <v/>
      </c>
      <c r="S4917" s="213" t="str">
        <f t="shared" ca="1" si="458"/>
        <v/>
      </c>
      <c r="T4917" s="214" t="str">
        <f t="shared" ca="1" si="462"/>
        <v/>
      </c>
    </row>
    <row r="4918" spans="1:20" x14ac:dyDescent="0.25">
      <c r="A4918" s="119" t="s">
        <v>10487</v>
      </c>
      <c r="B4918" s="260"/>
      <c r="C4918" s="264" t="str">
        <f>IF(ISERROR(VLOOKUP(B4918,'Tous les abonnés'!$A$6:$I$5491,2,0)),"",VLOOKUP(B4918,'Tous les abonnés'!$A$6:$I$5491,2,0))</f>
        <v/>
      </c>
      <c r="D4918" s="26"/>
      <c r="E4918" s="265"/>
      <c r="F4918" s="207" t="str">
        <f>IF(ISERROR(IF(VLOOKUP(D4918,Paramètres!$C$17:$H$33,6,0)="oui","illimité",VLOOKUP(D4918,Paramètres!$C$17:$H$33,5,0))),"",IF(VLOOKUP(D4918,Paramètres!$C$17:$H$33,6,0)="oui","illimité",VLOOKUP(D4918,Paramètres!$C$17:$H$33,5,0)))</f>
        <v/>
      </c>
      <c r="G4918" s="269" t="str">
        <f t="shared" si="459"/>
        <v/>
      </c>
      <c r="H4918" s="208"/>
      <c r="I4918" s="53"/>
      <c r="J4918" s="209"/>
      <c r="K4918" s="271"/>
      <c r="L4918" s="37"/>
      <c r="M4918" s="218"/>
      <c r="N4918" s="124"/>
      <c r="O4918" s="211" t="str">
        <f t="shared" ca="1" si="460"/>
        <v/>
      </c>
      <c r="P4918" s="212" t="str">
        <f>IF(ISERROR(VLOOKUP(L4918,Paramètres!$A$38:$B$40,2,0)),"",VLOOKUP(L4918,Paramètres!$A$38:$B$40,2,0))</f>
        <v/>
      </c>
      <c r="Q4918" s="211" t="str">
        <f t="shared" ca="1" si="461"/>
        <v/>
      </c>
      <c r="R4918" s="211" t="str">
        <f t="shared" si="457"/>
        <v/>
      </c>
      <c r="S4918" s="213" t="str">
        <f t="shared" ca="1" si="458"/>
        <v/>
      </c>
      <c r="T4918" s="214" t="str">
        <f t="shared" ca="1" si="462"/>
        <v/>
      </c>
    </row>
    <row r="4919" spans="1:20" x14ac:dyDescent="0.25">
      <c r="A4919" s="119" t="s">
        <v>10488</v>
      </c>
      <c r="B4919" s="260"/>
      <c r="C4919" s="264" t="str">
        <f>IF(ISERROR(VLOOKUP(B4919,'Tous les abonnés'!$A$6:$I$5491,2,0)),"",VLOOKUP(B4919,'Tous les abonnés'!$A$6:$I$5491,2,0))</f>
        <v/>
      </c>
      <c r="D4919" s="26"/>
      <c r="E4919" s="265"/>
      <c r="F4919" s="207" t="str">
        <f>IF(ISERROR(IF(VLOOKUP(D4919,Paramètres!$C$17:$H$33,6,0)="oui","illimité",VLOOKUP(D4919,Paramètres!$C$17:$H$33,5,0))),"",IF(VLOOKUP(D4919,Paramètres!$C$17:$H$33,6,0)="oui","illimité",VLOOKUP(D4919,Paramètres!$C$17:$H$33,5,0)))</f>
        <v/>
      </c>
      <c r="G4919" s="269" t="str">
        <f t="shared" si="459"/>
        <v/>
      </c>
      <c r="H4919" s="208"/>
      <c r="I4919" s="53"/>
      <c r="J4919" s="209"/>
      <c r="K4919" s="271"/>
      <c r="L4919" s="37"/>
      <c r="M4919" s="218"/>
      <c r="N4919" s="124"/>
      <c r="O4919" s="211" t="str">
        <f t="shared" ca="1" si="460"/>
        <v/>
      </c>
      <c r="P4919" s="212" t="str">
        <f>IF(ISERROR(VLOOKUP(L4919,Paramètres!$A$38:$B$40,2,0)),"",VLOOKUP(L4919,Paramètres!$A$38:$B$40,2,0))</f>
        <v/>
      </c>
      <c r="Q4919" s="211" t="str">
        <f t="shared" ca="1" si="461"/>
        <v/>
      </c>
      <c r="R4919" s="211" t="str">
        <f t="shared" si="457"/>
        <v/>
      </c>
      <c r="S4919" s="213" t="str">
        <f t="shared" ca="1" si="458"/>
        <v/>
      </c>
      <c r="T4919" s="214" t="str">
        <f t="shared" ca="1" si="462"/>
        <v/>
      </c>
    </row>
    <row r="4920" spans="1:20" x14ac:dyDescent="0.25">
      <c r="A4920" s="119" t="s">
        <v>10489</v>
      </c>
      <c r="B4920" s="260"/>
      <c r="C4920" s="264" t="str">
        <f>IF(ISERROR(VLOOKUP(B4920,'Tous les abonnés'!$A$6:$I$5491,2,0)),"",VLOOKUP(B4920,'Tous les abonnés'!$A$6:$I$5491,2,0))</f>
        <v/>
      </c>
      <c r="D4920" s="26"/>
      <c r="E4920" s="265"/>
      <c r="F4920" s="207" t="str">
        <f>IF(ISERROR(IF(VLOOKUP(D4920,Paramètres!$C$17:$H$33,6,0)="oui","illimité",VLOOKUP(D4920,Paramètres!$C$17:$H$33,5,0))),"",IF(VLOOKUP(D4920,Paramètres!$C$17:$H$33,6,0)="oui","illimité",VLOOKUP(D4920,Paramètres!$C$17:$H$33,5,0)))</f>
        <v/>
      </c>
      <c r="G4920" s="269" t="str">
        <f t="shared" si="459"/>
        <v/>
      </c>
      <c r="H4920" s="208"/>
      <c r="I4920" s="53"/>
      <c r="J4920" s="209"/>
      <c r="K4920" s="271"/>
      <c r="L4920" s="37"/>
      <c r="M4920" s="218"/>
      <c r="N4920" s="124"/>
      <c r="O4920" s="211" t="str">
        <f t="shared" ca="1" si="460"/>
        <v/>
      </c>
      <c r="P4920" s="212" t="str">
        <f>IF(ISERROR(VLOOKUP(L4920,Paramètres!$A$38:$B$40,2,0)),"",VLOOKUP(L4920,Paramètres!$A$38:$B$40,2,0))</f>
        <v/>
      </c>
      <c r="Q4920" s="211" t="str">
        <f t="shared" ca="1" si="461"/>
        <v/>
      </c>
      <c r="R4920" s="211" t="str">
        <f t="shared" si="457"/>
        <v/>
      </c>
      <c r="S4920" s="213" t="str">
        <f t="shared" ca="1" si="458"/>
        <v/>
      </c>
      <c r="T4920" s="214" t="str">
        <f t="shared" ca="1" si="462"/>
        <v/>
      </c>
    </row>
    <row r="4921" spans="1:20" x14ac:dyDescent="0.25">
      <c r="A4921" s="119" t="s">
        <v>10490</v>
      </c>
      <c r="B4921" s="260"/>
      <c r="C4921" s="264" t="str">
        <f>IF(ISERROR(VLOOKUP(B4921,'Tous les abonnés'!$A$6:$I$5491,2,0)),"",VLOOKUP(B4921,'Tous les abonnés'!$A$6:$I$5491,2,0))</f>
        <v/>
      </c>
      <c r="D4921" s="26"/>
      <c r="E4921" s="265"/>
      <c r="F4921" s="207" t="str">
        <f>IF(ISERROR(IF(VLOOKUP(D4921,Paramètres!$C$17:$H$33,6,0)="oui","illimité",VLOOKUP(D4921,Paramètres!$C$17:$H$33,5,0))),"",IF(VLOOKUP(D4921,Paramètres!$C$17:$H$33,6,0)="oui","illimité",VLOOKUP(D4921,Paramètres!$C$17:$H$33,5,0)))</f>
        <v/>
      </c>
      <c r="G4921" s="269" t="str">
        <f t="shared" si="459"/>
        <v/>
      </c>
      <c r="H4921" s="208"/>
      <c r="I4921" s="53"/>
      <c r="J4921" s="209"/>
      <c r="K4921" s="271"/>
      <c r="L4921" s="37"/>
      <c r="M4921" s="218"/>
      <c r="N4921" s="124"/>
      <c r="O4921" s="211" t="str">
        <f t="shared" ca="1" si="460"/>
        <v/>
      </c>
      <c r="P4921" s="212" t="str">
        <f>IF(ISERROR(VLOOKUP(L4921,Paramètres!$A$38:$B$40,2,0)),"",VLOOKUP(L4921,Paramètres!$A$38:$B$40,2,0))</f>
        <v/>
      </c>
      <c r="Q4921" s="211" t="str">
        <f t="shared" ca="1" si="461"/>
        <v/>
      </c>
      <c r="R4921" s="211" t="str">
        <f t="shared" si="457"/>
        <v/>
      </c>
      <c r="S4921" s="213" t="str">
        <f t="shared" ca="1" si="458"/>
        <v/>
      </c>
      <c r="T4921" s="214" t="str">
        <f t="shared" ca="1" si="462"/>
        <v/>
      </c>
    </row>
    <row r="4922" spans="1:20" x14ac:dyDescent="0.25">
      <c r="A4922" s="119" t="s">
        <v>10491</v>
      </c>
      <c r="B4922" s="260"/>
      <c r="C4922" s="264" t="str">
        <f>IF(ISERROR(VLOOKUP(B4922,'Tous les abonnés'!$A$6:$I$5491,2,0)),"",VLOOKUP(B4922,'Tous les abonnés'!$A$6:$I$5491,2,0))</f>
        <v/>
      </c>
      <c r="D4922" s="26"/>
      <c r="E4922" s="265"/>
      <c r="F4922" s="207" t="str">
        <f>IF(ISERROR(IF(VLOOKUP(D4922,Paramètres!$C$17:$H$33,6,0)="oui","illimité",VLOOKUP(D4922,Paramètres!$C$17:$H$33,5,0))),"",IF(VLOOKUP(D4922,Paramètres!$C$17:$H$33,6,0)="oui","illimité",VLOOKUP(D4922,Paramètres!$C$17:$H$33,5,0)))</f>
        <v/>
      </c>
      <c r="G4922" s="269" t="str">
        <f t="shared" si="459"/>
        <v/>
      </c>
      <c r="H4922" s="208"/>
      <c r="I4922" s="53"/>
      <c r="J4922" s="209"/>
      <c r="K4922" s="271"/>
      <c r="L4922" s="37"/>
      <c r="M4922" s="218"/>
      <c r="N4922" s="124"/>
      <c r="O4922" s="211" t="str">
        <f t="shared" ca="1" si="460"/>
        <v/>
      </c>
      <c r="P4922" s="212" t="str">
        <f>IF(ISERROR(VLOOKUP(L4922,Paramètres!$A$38:$B$40,2,0)),"",VLOOKUP(L4922,Paramètres!$A$38:$B$40,2,0))</f>
        <v/>
      </c>
      <c r="Q4922" s="211" t="str">
        <f t="shared" ca="1" si="461"/>
        <v/>
      </c>
      <c r="R4922" s="211" t="str">
        <f t="shared" si="457"/>
        <v/>
      </c>
      <c r="S4922" s="213" t="str">
        <f t="shared" ca="1" si="458"/>
        <v/>
      </c>
      <c r="T4922" s="214" t="str">
        <f t="shared" ca="1" si="462"/>
        <v/>
      </c>
    </row>
    <row r="4923" spans="1:20" x14ac:dyDescent="0.25">
      <c r="A4923" s="119" t="s">
        <v>10492</v>
      </c>
      <c r="B4923" s="260"/>
      <c r="C4923" s="264" t="str">
        <f>IF(ISERROR(VLOOKUP(B4923,'Tous les abonnés'!$A$6:$I$5491,2,0)),"",VLOOKUP(B4923,'Tous les abonnés'!$A$6:$I$5491,2,0))</f>
        <v/>
      </c>
      <c r="D4923" s="26"/>
      <c r="E4923" s="265"/>
      <c r="F4923" s="207" t="str">
        <f>IF(ISERROR(IF(VLOOKUP(D4923,Paramètres!$C$17:$H$33,6,0)="oui","illimité",VLOOKUP(D4923,Paramètres!$C$17:$H$33,5,0))),"",IF(VLOOKUP(D4923,Paramètres!$C$17:$H$33,6,0)="oui","illimité",VLOOKUP(D4923,Paramètres!$C$17:$H$33,5,0)))</f>
        <v/>
      </c>
      <c r="G4923" s="269" t="str">
        <f t="shared" si="459"/>
        <v/>
      </c>
      <c r="H4923" s="208"/>
      <c r="I4923" s="53"/>
      <c r="J4923" s="209"/>
      <c r="K4923" s="271"/>
      <c r="L4923" s="37"/>
      <c r="M4923" s="218"/>
      <c r="N4923" s="124"/>
      <c r="O4923" s="211" t="str">
        <f t="shared" ca="1" si="460"/>
        <v/>
      </c>
      <c r="P4923" s="212" t="str">
        <f>IF(ISERROR(VLOOKUP(L4923,Paramètres!$A$38:$B$40,2,0)),"",VLOOKUP(L4923,Paramètres!$A$38:$B$40,2,0))</f>
        <v/>
      </c>
      <c r="Q4923" s="211" t="str">
        <f t="shared" ca="1" si="461"/>
        <v/>
      </c>
      <c r="R4923" s="211" t="str">
        <f t="shared" si="457"/>
        <v/>
      </c>
      <c r="S4923" s="213" t="str">
        <f t="shared" ca="1" si="458"/>
        <v/>
      </c>
      <c r="T4923" s="214" t="str">
        <f t="shared" ca="1" si="462"/>
        <v/>
      </c>
    </row>
    <row r="4924" spans="1:20" x14ac:dyDescent="0.25">
      <c r="A4924" s="119" t="s">
        <v>10493</v>
      </c>
      <c r="B4924" s="260"/>
      <c r="C4924" s="264" t="str">
        <f>IF(ISERROR(VLOOKUP(B4924,'Tous les abonnés'!$A$6:$I$5491,2,0)),"",VLOOKUP(B4924,'Tous les abonnés'!$A$6:$I$5491,2,0))</f>
        <v/>
      </c>
      <c r="D4924" s="26"/>
      <c r="E4924" s="265"/>
      <c r="F4924" s="207" t="str">
        <f>IF(ISERROR(IF(VLOOKUP(D4924,Paramètres!$C$17:$H$33,6,0)="oui","illimité",VLOOKUP(D4924,Paramètres!$C$17:$H$33,5,0))),"",IF(VLOOKUP(D4924,Paramètres!$C$17:$H$33,6,0)="oui","illimité",VLOOKUP(D4924,Paramètres!$C$17:$H$33,5,0)))</f>
        <v/>
      </c>
      <c r="G4924" s="269" t="str">
        <f t="shared" si="459"/>
        <v/>
      </c>
      <c r="H4924" s="208"/>
      <c r="I4924" s="53"/>
      <c r="J4924" s="209"/>
      <c r="K4924" s="271"/>
      <c r="L4924" s="37"/>
      <c r="M4924" s="218"/>
      <c r="N4924" s="124"/>
      <c r="O4924" s="211" t="str">
        <f t="shared" ca="1" si="460"/>
        <v/>
      </c>
      <c r="P4924" s="212" t="str">
        <f>IF(ISERROR(VLOOKUP(L4924,Paramètres!$A$38:$B$40,2,0)),"",VLOOKUP(L4924,Paramètres!$A$38:$B$40,2,0))</f>
        <v/>
      </c>
      <c r="Q4924" s="211" t="str">
        <f t="shared" ca="1" si="461"/>
        <v/>
      </c>
      <c r="R4924" s="211" t="str">
        <f t="shared" si="457"/>
        <v/>
      </c>
      <c r="S4924" s="213" t="str">
        <f t="shared" ca="1" si="458"/>
        <v/>
      </c>
      <c r="T4924" s="214" t="str">
        <f t="shared" ca="1" si="462"/>
        <v/>
      </c>
    </row>
    <row r="4925" spans="1:20" x14ac:dyDescent="0.25">
      <c r="A4925" s="119" t="s">
        <v>10494</v>
      </c>
      <c r="B4925" s="260"/>
      <c r="C4925" s="264" t="str">
        <f>IF(ISERROR(VLOOKUP(B4925,'Tous les abonnés'!$A$6:$I$5491,2,0)),"",VLOOKUP(B4925,'Tous les abonnés'!$A$6:$I$5491,2,0))</f>
        <v/>
      </c>
      <c r="D4925" s="26"/>
      <c r="E4925" s="265"/>
      <c r="F4925" s="207" t="str">
        <f>IF(ISERROR(IF(VLOOKUP(D4925,Paramètres!$C$17:$H$33,6,0)="oui","illimité",VLOOKUP(D4925,Paramètres!$C$17:$H$33,5,0))),"",IF(VLOOKUP(D4925,Paramètres!$C$17:$H$33,6,0)="oui","illimité",VLOOKUP(D4925,Paramètres!$C$17:$H$33,5,0)))</f>
        <v/>
      </c>
      <c r="G4925" s="269" t="str">
        <f t="shared" si="459"/>
        <v/>
      </c>
      <c r="H4925" s="208"/>
      <c r="I4925" s="53"/>
      <c r="J4925" s="209"/>
      <c r="K4925" s="271"/>
      <c r="L4925" s="37"/>
      <c r="M4925" s="218"/>
      <c r="N4925" s="124"/>
      <c r="O4925" s="211" t="str">
        <f t="shared" ca="1" si="460"/>
        <v/>
      </c>
      <c r="P4925" s="212" t="str">
        <f>IF(ISERROR(VLOOKUP(L4925,Paramètres!$A$38:$B$40,2,0)),"",VLOOKUP(L4925,Paramètres!$A$38:$B$40,2,0))</f>
        <v/>
      </c>
      <c r="Q4925" s="211" t="str">
        <f t="shared" ca="1" si="461"/>
        <v/>
      </c>
      <c r="R4925" s="211" t="str">
        <f t="shared" si="457"/>
        <v/>
      </c>
      <c r="S4925" s="213" t="str">
        <f t="shared" ca="1" si="458"/>
        <v/>
      </c>
      <c r="T4925" s="214" t="str">
        <f t="shared" ca="1" si="462"/>
        <v/>
      </c>
    </row>
    <row r="4926" spans="1:20" x14ac:dyDescent="0.25">
      <c r="A4926" s="119" t="s">
        <v>10495</v>
      </c>
      <c r="B4926" s="260"/>
      <c r="C4926" s="264" t="str">
        <f>IF(ISERROR(VLOOKUP(B4926,'Tous les abonnés'!$A$6:$I$5491,2,0)),"",VLOOKUP(B4926,'Tous les abonnés'!$A$6:$I$5491,2,0))</f>
        <v/>
      </c>
      <c r="D4926" s="26"/>
      <c r="E4926" s="265"/>
      <c r="F4926" s="207" t="str">
        <f>IF(ISERROR(IF(VLOOKUP(D4926,Paramètres!$C$17:$H$33,6,0)="oui","illimité",VLOOKUP(D4926,Paramètres!$C$17:$H$33,5,0))),"",IF(VLOOKUP(D4926,Paramètres!$C$17:$H$33,6,0)="oui","illimité",VLOOKUP(D4926,Paramètres!$C$17:$H$33,5,0)))</f>
        <v/>
      </c>
      <c r="G4926" s="269" t="str">
        <f t="shared" si="459"/>
        <v/>
      </c>
      <c r="H4926" s="208"/>
      <c r="I4926" s="53"/>
      <c r="J4926" s="209"/>
      <c r="K4926" s="271"/>
      <c r="L4926" s="37"/>
      <c r="M4926" s="218"/>
      <c r="N4926" s="124"/>
      <c r="O4926" s="211" t="str">
        <f t="shared" ca="1" si="460"/>
        <v/>
      </c>
      <c r="P4926" s="212" t="str">
        <f>IF(ISERROR(VLOOKUP(L4926,Paramètres!$A$38:$B$40,2,0)),"",VLOOKUP(L4926,Paramètres!$A$38:$B$40,2,0))</f>
        <v/>
      </c>
      <c r="Q4926" s="211" t="str">
        <f t="shared" ca="1" si="461"/>
        <v/>
      </c>
      <c r="R4926" s="211" t="str">
        <f t="shared" si="457"/>
        <v/>
      </c>
      <c r="S4926" s="213" t="str">
        <f t="shared" ca="1" si="458"/>
        <v/>
      </c>
      <c r="T4926" s="214" t="str">
        <f t="shared" ca="1" si="462"/>
        <v/>
      </c>
    </row>
    <row r="4927" spans="1:20" x14ac:dyDescent="0.25">
      <c r="A4927" s="119" t="s">
        <v>10496</v>
      </c>
      <c r="B4927" s="260"/>
      <c r="C4927" s="264" t="str">
        <f>IF(ISERROR(VLOOKUP(B4927,'Tous les abonnés'!$A$6:$I$5491,2,0)),"",VLOOKUP(B4927,'Tous les abonnés'!$A$6:$I$5491,2,0))</f>
        <v/>
      </c>
      <c r="D4927" s="26"/>
      <c r="E4927" s="265"/>
      <c r="F4927" s="207" t="str">
        <f>IF(ISERROR(IF(VLOOKUP(D4927,Paramètres!$C$17:$H$33,6,0)="oui","illimité",VLOOKUP(D4927,Paramètres!$C$17:$H$33,5,0))),"",IF(VLOOKUP(D4927,Paramètres!$C$17:$H$33,6,0)="oui","illimité",VLOOKUP(D4927,Paramètres!$C$17:$H$33,5,0)))</f>
        <v/>
      </c>
      <c r="G4927" s="269" t="str">
        <f t="shared" si="459"/>
        <v/>
      </c>
      <c r="H4927" s="208"/>
      <c r="I4927" s="53"/>
      <c r="J4927" s="209"/>
      <c r="K4927" s="271"/>
      <c r="L4927" s="37"/>
      <c r="M4927" s="218"/>
      <c r="N4927" s="124"/>
      <c r="O4927" s="211" t="str">
        <f t="shared" ca="1" si="460"/>
        <v/>
      </c>
      <c r="P4927" s="212" t="str">
        <f>IF(ISERROR(VLOOKUP(L4927,Paramètres!$A$38:$B$40,2,0)),"",VLOOKUP(L4927,Paramètres!$A$38:$B$40,2,0))</f>
        <v/>
      </c>
      <c r="Q4927" s="211" t="str">
        <f t="shared" ca="1" si="461"/>
        <v/>
      </c>
      <c r="R4927" s="211" t="str">
        <f t="shared" si="457"/>
        <v/>
      </c>
      <c r="S4927" s="213" t="str">
        <f t="shared" ca="1" si="458"/>
        <v/>
      </c>
      <c r="T4927" s="214" t="str">
        <f t="shared" ca="1" si="462"/>
        <v/>
      </c>
    </row>
    <row r="4928" spans="1:20" x14ac:dyDescent="0.25">
      <c r="A4928" s="119" t="s">
        <v>10497</v>
      </c>
      <c r="B4928" s="260"/>
      <c r="C4928" s="264" t="str">
        <f>IF(ISERROR(VLOOKUP(B4928,'Tous les abonnés'!$A$6:$I$5491,2,0)),"",VLOOKUP(B4928,'Tous les abonnés'!$A$6:$I$5491,2,0))</f>
        <v/>
      </c>
      <c r="D4928" s="26"/>
      <c r="E4928" s="265"/>
      <c r="F4928" s="207" t="str">
        <f>IF(ISERROR(IF(VLOOKUP(D4928,Paramètres!$C$17:$H$33,6,0)="oui","illimité",VLOOKUP(D4928,Paramètres!$C$17:$H$33,5,0))),"",IF(VLOOKUP(D4928,Paramètres!$C$17:$H$33,6,0)="oui","illimité",VLOOKUP(D4928,Paramètres!$C$17:$H$33,5,0)))</f>
        <v/>
      </c>
      <c r="G4928" s="269" t="str">
        <f t="shared" si="459"/>
        <v/>
      </c>
      <c r="H4928" s="208"/>
      <c r="I4928" s="53"/>
      <c r="J4928" s="209"/>
      <c r="K4928" s="271"/>
      <c r="L4928" s="37"/>
      <c r="M4928" s="218"/>
      <c r="N4928" s="124"/>
      <c r="O4928" s="211" t="str">
        <f t="shared" ca="1" si="460"/>
        <v/>
      </c>
      <c r="P4928" s="212" t="str">
        <f>IF(ISERROR(VLOOKUP(L4928,Paramètres!$A$38:$B$40,2,0)),"",VLOOKUP(L4928,Paramètres!$A$38:$B$40,2,0))</f>
        <v/>
      </c>
      <c r="Q4928" s="211" t="str">
        <f t="shared" ca="1" si="461"/>
        <v/>
      </c>
      <c r="R4928" s="211" t="str">
        <f t="shared" si="457"/>
        <v/>
      </c>
      <c r="S4928" s="213" t="str">
        <f t="shared" ca="1" si="458"/>
        <v/>
      </c>
      <c r="T4928" s="214" t="str">
        <f t="shared" ca="1" si="462"/>
        <v/>
      </c>
    </row>
    <row r="4929" spans="1:20" x14ac:dyDescent="0.25">
      <c r="A4929" s="119" t="s">
        <v>10498</v>
      </c>
      <c r="B4929" s="260"/>
      <c r="C4929" s="264" t="str">
        <f>IF(ISERROR(VLOOKUP(B4929,'Tous les abonnés'!$A$6:$I$5491,2,0)),"",VLOOKUP(B4929,'Tous les abonnés'!$A$6:$I$5491,2,0))</f>
        <v/>
      </c>
      <c r="D4929" s="26"/>
      <c r="E4929" s="265"/>
      <c r="F4929" s="207" t="str">
        <f>IF(ISERROR(IF(VLOOKUP(D4929,Paramètres!$C$17:$H$33,6,0)="oui","illimité",VLOOKUP(D4929,Paramètres!$C$17:$H$33,5,0))),"",IF(VLOOKUP(D4929,Paramètres!$C$17:$H$33,6,0)="oui","illimité",VLOOKUP(D4929,Paramètres!$C$17:$H$33,5,0)))</f>
        <v/>
      </c>
      <c r="G4929" s="269" t="str">
        <f t="shared" si="459"/>
        <v/>
      </c>
      <c r="H4929" s="208"/>
      <c r="I4929" s="53"/>
      <c r="J4929" s="209"/>
      <c r="K4929" s="271"/>
      <c r="L4929" s="37"/>
      <c r="M4929" s="218"/>
      <c r="N4929" s="124"/>
      <c r="O4929" s="211" t="str">
        <f t="shared" ca="1" si="460"/>
        <v/>
      </c>
      <c r="P4929" s="212" t="str">
        <f>IF(ISERROR(VLOOKUP(L4929,Paramètres!$A$38:$B$40,2,0)),"",VLOOKUP(L4929,Paramètres!$A$38:$B$40,2,0))</f>
        <v/>
      </c>
      <c r="Q4929" s="211" t="str">
        <f t="shared" ca="1" si="461"/>
        <v/>
      </c>
      <c r="R4929" s="211" t="str">
        <f t="shared" si="457"/>
        <v/>
      </c>
      <c r="S4929" s="213" t="str">
        <f t="shared" ca="1" si="458"/>
        <v/>
      </c>
      <c r="T4929" s="214" t="str">
        <f t="shared" ca="1" si="462"/>
        <v/>
      </c>
    </row>
    <row r="4930" spans="1:20" x14ac:dyDescent="0.25">
      <c r="A4930" s="119" t="s">
        <v>10499</v>
      </c>
      <c r="B4930" s="260"/>
      <c r="C4930" s="264" t="str">
        <f>IF(ISERROR(VLOOKUP(B4930,'Tous les abonnés'!$A$6:$I$5491,2,0)),"",VLOOKUP(B4930,'Tous les abonnés'!$A$6:$I$5491,2,0))</f>
        <v/>
      </c>
      <c r="D4930" s="26"/>
      <c r="E4930" s="265"/>
      <c r="F4930" s="207" t="str">
        <f>IF(ISERROR(IF(VLOOKUP(D4930,Paramètres!$C$17:$H$33,6,0)="oui","illimité",VLOOKUP(D4930,Paramètres!$C$17:$H$33,5,0))),"",IF(VLOOKUP(D4930,Paramètres!$C$17:$H$33,6,0)="oui","illimité",VLOOKUP(D4930,Paramètres!$C$17:$H$33,5,0)))</f>
        <v/>
      </c>
      <c r="G4930" s="269" t="str">
        <f t="shared" si="459"/>
        <v/>
      </c>
      <c r="H4930" s="208"/>
      <c r="I4930" s="53"/>
      <c r="J4930" s="209"/>
      <c r="K4930" s="271"/>
      <c r="L4930" s="37"/>
      <c r="M4930" s="218"/>
      <c r="N4930" s="124"/>
      <c r="O4930" s="211" t="str">
        <f t="shared" ca="1" si="460"/>
        <v/>
      </c>
      <c r="P4930" s="212" t="str">
        <f>IF(ISERROR(VLOOKUP(L4930,Paramètres!$A$38:$B$40,2,0)),"",VLOOKUP(L4930,Paramètres!$A$38:$B$40,2,0))</f>
        <v/>
      </c>
      <c r="Q4930" s="211" t="str">
        <f t="shared" ca="1" si="461"/>
        <v/>
      </c>
      <c r="R4930" s="211" t="str">
        <f t="shared" si="457"/>
        <v/>
      </c>
      <c r="S4930" s="213" t="str">
        <f t="shared" ca="1" si="458"/>
        <v/>
      </c>
      <c r="T4930" s="214" t="str">
        <f t="shared" ca="1" si="462"/>
        <v/>
      </c>
    </row>
    <row r="4931" spans="1:20" x14ac:dyDescent="0.25">
      <c r="A4931" s="119" t="s">
        <v>10500</v>
      </c>
      <c r="B4931" s="260"/>
      <c r="C4931" s="264" t="str">
        <f>IF(ISERROR(VLOOKUP(B4931,'Tous les abonnés'!$A$6:$I$5491,2,0)),"",VLOOKUP(B4931,'Tous les abonnés'!$A$6:$I$5491,2,0))</f>
        <v/>
      </c>
      <c r="D4931" s="26"/>
      <c r="E4931" s="265"/>
      <c r="F4931" s="207" t="str">
        <f>IF(ISERROR(IF(VLOOKUP(D4931,Paramètres!$C$17:$H$33,6,0)="oui","illimité",VLOOKUP(D4931,Paramètres!$C$17:$H$33,5,0))),"",IF(VLOOKUP(D4931,Paramètres!$C$17:$H$33,6,0)="oui","illimité",VLOOKUP(D4931,Paramètres!$C$17:$H$33,5,0)))</f>
        <v/>
      </c>
      <c r="G4931" s="269" t="str">
        <f t="shared" si="459"/>
        <v/>
      </c>
      <c r="H4931" s="208"/>
      <c r="I4931" s="53"/>
      <c r="J4931" s="209"/>
      <c r="K4931" s="271"/>
      <c r="L4931" s="37"/>
      <c r="M4931" s="218"/>
      <c r="N4931" s="124"/>
      <c r="O4931" s="211" t="str">
        <f t="shared" ca="1" si="460"/>
        <v/>
      </c>
      <c r="P4931" s="212" t="str">
        <f>IF(ISERROR(VLOOKUP(L4931,Paramètres!$A$38:$B$40,2,0)),"",VLOOKUP(L4931,Paramètres!$A$38:$B$40,2,0))</f>
        <v/>
      </c>
      <c r="Q4931" s="211" t="str">
        <f t="shared" ca="1" si="461"/>
        <v/>
      </c>
      <c r="R4931" s="211" t="str">
        <f t="shared" si="457"/>
        <v/>
      </c>
      <c r="S4931" s="213" t="str">
        <f t="shared" ca="1" si="458"/>
        <v/>
      </c>
      <c r="T4931" s="214" t="str">
        <f t="shared" ca="1" si="462"/>
        <v/>
      </c>
    </row>
    <row r="4932" spans="1:20" x14ac:dyDescent="0.25">
      <c r="A4932" s="119" t="s">
        <v>10501</v>
      </c>
      <c r="B4932" s="260"/>
      <c r="C4932" s="264" t="str">
        <f>IF(ISERROR(VLOOKUP(B4932,'Tous les abonnés'!$A$6:$I$5491,2,0)),"",VLOOKUP(B4932,'Tous les abonnés'!$A$6:$I$5491,2,0))</f>
        <v/>
      </c>
      <c r="D4932" s="26"/>
      <c r="E4932" s="265"/>
      <c r="F4932" s="207" t="str">
        <f>IF(ISERROR(IF(VLOOKUP(D4932,Paramètres!$C$17:$H$33,6,0)="oui","illimité",VLOOKUP(D4932,Paramètres!$C$17:$H$33,5,0))),"",IF(VLOOKUP(D4932,Paramètres!$C$17:$H$33,6,0)="oui","illimité",VLOOKUP(D4932,Paramètres!$C$17:$H$33,5,0)))</f>
        <v/>
      </c>
      <c r="G4932" s="269" t="str">
        <f t="shared" si="459"/>
        <v/>
      </c>
      <c r="H4932" s="208"/>
      <c r="I4932" s="53"/>
      <c r="J4932" s="209"/>
      <c r="K4932" s="271"/>
      <c r="L4932" s="37"/>
      <c r="M4932" s="218"/>
      <c r="N4932" s="124"/>
      <c r="O4932" s="211" t="str">
        <f t="shared" ca="1" si="460"/>
        <v/>
      </c>
      <c r="P4932" s="212" t="str">
        <f>IF(ISERROR(VLOOKUP(L4932,Paramètres!$A$38:$B$40,2,0)),"",VLOOKUP(L4932,Paramètres!$A$38:$B$40,2,0))</f>
        <v/>
      </c>
      <c r="Q4932" s="211" t="str">
        <f t="shared" ca="1" si="461"/>
        <v/>
      </c>
      <c r="R4932" s="211" t="str">
        <f t="shared" si="457"/>
        <v/>
      </c>
      <c r="S4932" s="213" t="str">
        <f t="shared" ca="1" si="458"/>
        <v/>
      </c>
      <c r="T4932" s="214" t="str">
        <f t="shared" ca="1" si="462"/>
        <v/>
      </c>
    </row>
    <row r="4933" spans="1:20" x14ac:dyDescent="0.25">
      <c r="A4933" s="119" t="s">
        <v>10502</v>
      </c>
      <c r="B4933" s="260"/>
      <c r="C4933" s="264" t="str">
        <f>IF(ISERROR(VLOOKUP(B4933,'Tous les abonnés'!$A$6:$I$5491,2,0)),"",VLOOKUP(B4933,'Tous les abonnés'!$A$6:$I$5491,2,0))</f>
        <v/>
      </c>
      <c r="D4933" s="26"/>
      <c r="E4933" s="265"/>
      <c r="F4933" s="207" t="str">
        <f>IF(ISERROR(IF(VLOOKUP(D4933,Paramètres!$C$17:$H$33,6,0)="oui","illimité",VLOOKUP(D4933,Paramètres!$C$17:$H$33,5,0))),"",IF(VLOOKUP(D4933,Paramètres!$C$17:$H$33,6,0)="oui","illimité",VLOOKUP(D4933,Paramètres!$C$17:$H$33,5,0)))</f>
        <v/>
      </c>
      <c r="G4933" s="269" t="str">
        <f t="shared" si="459"/>
        <v/>
      </c>
      <c r="H4933" s="208"/>
      <c r="I4933" s="53"/>
      <c r="J4933" s="209"/>
      <c r="K4933" s="271"/>
      <c r="L4933" s="37"/>
      <c r="M4933" s="218"/>
      <c r="N4933" s="124"/>
      <c r="O4933" s="211" t="str">
        <f t="shared" ca="1" si="460"/>
        <v/>
      </c>
      <c r="P4933" s="212" t="str">
        <f>IF(ISERROR(VLOOKUP(L4933,Paramètres!$A$38:$B$40,2,0)),"",VLOOKUP(L4933,Paramètres!$A$38:$B$40,2,0))</f>
        <v/>
      </c>
      <c r="Q4933" s="211" t="str">
        <f t="shared" ca="1" si="461"/>
        <v/>
      </c>
      <c r="R4933" s="211" t="str">
        <f t="shared" si="457"/>
        <v/>
      </c>
      <c r="S4933" s="213" t="str">
        <f t="shared" ca="1" si="458"/>
        <v/>
      </c>
      <c r="T4933" s="214" t="str">
        <f t="shared" ca="1" si="462"/>
        <v/>
      </c>
    </row>
    <row r="4934" spans="1:20" x14ac:dyDescent="0.25">
      <c r="A4934" s="119" t="s">
        <v>10503</v>
      </c>
      <c r="B4934" s="260"/>
      <c r="C4934" s="264" t="str">
        <f>IF(ISERROR(VLOOKUP(B4934,'Tous les abonnés'!$A$6:$I$5491,2,0)),"",VLOOKUP(B4934,'Tous les abonnés'!$A$6:$I$5491,2,0))</f>
        <v/>
      </c>
      <c r="D4934" s="26"/>
      <c r="E4934" s="265"/>
      <c r="F4934" s="207" t="str">
        <f>IF(ISERROR(IF(VLOOKUP(D4934,Paramètres!$C$17:$H$33,6,0)="oui","illimité",VLOOKUP(D4934,Paramètres!$C$17:$H$33,5,0))),"",IF(VLOOKUP(D4934,Paramètres!$C$17:$H$33,6,0)="oui","illimité",VLOOKUP(D4934,Paramètres!$C$17:$H$33,5,0)))</f>
        <v/>
      </c>
      <c r="G4934" s="269" t="str">
        <f t="shared" si="459"/>
        <v/>
      </c>
      <c r="H4934" s="208"/>
      <c r="I4934" s="53"/>
      <c r="J4934" s="209"/>
      <c r="K4934" s="271"/>
      <c r="L4934" s="37"/>
      <c r="M4934" s="218"/>
      <c r="N4934" s="124"/>
      <c r="O4934" s="211" t="str">
        <f t="shared" ca="1" si="460"/>
        <v/>
      </c>
      <c r="P4934" s="212" t="str">
        <f>IF(ISERROR(VLOOKUP(L4934,Paramètres!$A$38:$B$40,2,0)),"",VLOOKUP(L4934,Paramètres!$A$38:$B$40,2,0))</f>
        <v/>
      </c>
      <c r="Q4934" s="211" t="str">
        <f t="shared" ca="1" si="461"/>
        <v/>
      </c>
      <c r="R4934" s="211" t="str">
        <f t="shared" si="457"/>
        <v/>
      </c>
      <c r="S4934" s="213" t="str">
        <f t="shared" ca="1" si="458"/>
        <v/>
      </c>
      <c r="T4934" s="214" t="str">
        <f t="shared" ca="1" si="462"/>
        <v/>
      </c>
    </row>
    <row r="4935" spans="1:20" x14ac:dyDescent="0.25">
      <c r="A4935" s="119" t="s">
        <v>10504</v>
      </c>
      <c r="B4935" s="260"/>
      <c r="C4935" s="264" t="str">
        <f>IF(ISERROR(VLOOKUP(B4935,'Tous les abonnés'!$A$6:$I$5491,2,0)),"",VLOOKUP(B4935,'Tous les abonnés'!$A$6:$I$5491,2,0))</f>
        <v/>
      </c>
      <c r="D4935" s="26"/>
      <c r="E4935" s="265"/>
      <c r="F4935" s="207" t="str">
        <f>IF(ISERROR(IF(VLOOKUP(D4935,Paramètres!$C$17:$H$33,6,0)="oui","illimité",VLOOKUP(D4935,Paramètres!$C$17:$H$33,5,0))),"",IF(VLOOKUP(D4935,Paramètres!$C$17:$H$33,6,0)="oui","illimité",VLOOKUP(D4935,Paramètres!$C$17:$H$33,5,0)))</f>
        <v/>
      </c>
      <c r="G4935" s="269" t="str">
        <f t="shared" si="459"/>
        <v/>
      </c>
      <c r="H4935" s="208"/>
      <c r="I4935" s="53"/>
      <c r="J4935" s="209"/>
      <c r="K4935" s="271"/>
      <c r="L4935" s="37"/>
      <c r="M4935" s="218"/>
      <c r="N4935" s="124"/>
      <c r="O4935" s="211" t="str">
        <f t="shared" ca="1" si="460"/>
        <v/>
      </c>
      <c r="P4935" s="212" t="str">
        <f>IF(ISERROR(VLOOKUP(L4935,Paramètres!$A$38:$B$40,2,0)),"",VLOOKUP(L4935,Paramètres!$A$38:$B$40,2,0))</f>
        <v/>
      </c>
      <c r="Q4935" s="211" t="str">
        <f t="shared" ca="1" si="461"/>
        <v/>
      </c>
      <c r="R4935" s="211" t="str">
        <f t="shared" ref="R4935:R4998" si="463">IF(L4935="en 1 fois",1,IF(F4935="illimité",O4935/P4935,IF(ISERROR(F4935/P4935),"",ROUND(F4935/P4935,0))))</f>
        <v/>
      </c>
      <c r="S4935" s="213" t="str">
        <f t="shared" ref="S4935:S4998" ca="1" si="464">IF(ISERROR(IF(F4935="illimité",Q4935*J4935,IF(L4935="en 1 fois",J4935,J4935*Q4935/R4935))),"",IF(F4935="illimité",Q4935*J4935,IF(L4935="en 1 fois",J4935,J4935*Q4935/R4935)))</f>
        <v/>
      </c>
      <c r="T4935" s="214" t="str">
        <f t="shared" ca="1" si="462"/>
        <v/>
      </c>
    </row>
    <row r="4936" spans="1:20" x14ac:dyDescent="0.25">
      <c r="A4936" s="119" t="s">
        <v>10505</v>
      </c>
      <c r="B4936" s="260"/>
      <c r="C4936" s="264" t="str">
        <f>IF(ISERROR(VLOOKUP(B4936,'Tous les abonnés'!$A$6:$I$5491,2,0)),"",VLOOKUP(B4936,'Tous les abonnés'!$A$6:$I$5491,2,0))</f>
        <v/>
      </c>
      <c r="D4936" s="26"/>
      <c r="E4936" s="265"/>
      <c r="F4936" s="207" t="str">
        <f>IF(ISERROR(IF(VLOOKUP(D4936,Paramètres!$C$17:$H$33,6,0)="oui","illimité",VLOOKUP(D4936,Paramètres!$C$17:$H$33,5,0))),"",IF(VLOOKUP(D4936,Paramètres!$C$17:$H$33,6,0)="oui","illimité",VLOOKUP(D4936,Paramètres!$C$17:$H$33,5,0)))</f>
        <v/>
      </c>
      <c r="G4936" s="269" t="str">
        <f t="shared" ref="G4936:G4999" si="465">IF(ISBLANK(K4936),IF(ISERROR(E4936+F4936),"",E4936+F4936),K4936)</f>
        <v/>
      </c>
      <c r="H4936" s="208"/>
      <c r="I4936" s="53"/>
      <c r="J4936" s="209"/>
      <c r="K4936" s="271"/>
      <c r="L4936" s="37"/>
      <c r="M4936" s="218"/>
      <c r="N4936" s="124"/>
      <c r="O4936" s="211" t="str">
        <f t="shared" ref="O4936:O4999" ca="1" si="466">IF(ISBLANK(E4936),"",IF(TODAY()&gt;G4936,G4936-E4936,TODAY()-E4936))</f>
        <v/>
      </c>
      <c r="P4936" s="212" t="str">
        <f>IF(ISERROR(VLOOKUP(L4936,Paramètres!$A$38:$B$40,2,0)),"",VLOOKUP(L4936,Paramètres!$A$38:$B$40,2,0))</f>
        <v/>
      </c>
      <c r="Q4936" s="211" t="str">
        <f t="shared" ref="Q4936:Q4999" ca="1" si="467">IF(ISERROR(O4936/P4936),"",ROUND(O4936/P4936,0))</f>
        <v/>
      </c>
      <c r="R4936" s="211" t="str">
        <f t="shared" si="463"/>
        <v/>
      </c>
      <c r="S4936" s="213" t="str">
        <f t="shared" ca="1" si="464"/>
        <v/>
      </c>
      <c r="T4936" s="214" t="str">
        <f t="shared" ref="T4936:T4999" ca="1" si="468">IF(ISERROR(S4936-N4936),"",S4936-N4936)</f>
        <v/>
      </c>
    </row>
    <row r="4937" spans="1:20" x14ac:dyDescent="0.25">
      <c r="A4937" s="119" t="s">
        <v>10506</v>
      </c>
      <c r="B4937" s="260"/>
      <c r="C4937" s="264" t="str">
        <f>IF(ISERROR(VLOOKUP(B4937,'Tous les abonnés'!$A$6:$I$5491,2,0)),"",VLOOKUP(B4937,'Tous les abonnés'!$A$6:$I$5491,2,0))</f>
        <v/>
      </c>
      <c r="D4937" s="26"/>
      <c r="E4937" s="265"/>
      <c r="F4937" s="207" t="str">
        <f>IF(ISERROR(IF(VLOOKUP(D4937,Paramètres!$C$17:$H$33,6,0)="oui","illimité",VLOOKUP(D4937,Paramètres!$C$17:$H$33,5,0))),"",IF(VLOOKUP(D4937,Paramètres!$C$17:$H$33,6,0)="oui","illimité",VLOOKUP(D4937,Paramètres!$C$17:$H$33,5,0)))</f>
        <v/>
      </c>
      <c r="G4937" s="269" t="str">
        <f t="shared" si="465"/>
        <v/>
      </c>
      <c r="H4937" s="208"/>
      <c r="I4937" s="53"/>
      <c r="J4937" s="209"/>
      <c r="K4937" s="271"/>
      <c r="L4937" s="37"/>
      <c r="M4937" s="218"/>
      <c r="N4937" s="124"/>
      <c r="O4937" s="211" t="str">
        <f t="shared" ca="1" si="466"/>
        <v/>
      </c>
      <c r="P4937" s="212" t="str">
        <f>IF(ISERROR(VLOOKUP(L4937,Paramètres!$A$38:$B$40,2,0)),"",VLOOKUP(L4937,Paramètres!$A$38:$B$40,2,0))</f>
        <v/>
      </c>
      <c r="Q4937" s="211" t="str">
        <f t="shared" ca="1" si="467"/>
        <v/>
      </c>
      <c r="R4937" s="211" t="str">
        <f t="shared" si="463"/>
        <v/>
      </c>
      <c r="S4937" s="213" t="str">
        <f t="shared" ca="1" si="464"/>
        <v/>
      </c>
      <c r="T4937" s="214" t="str">
        <f t="shared" ca="1" si="468"/>
        <v/>
      </c>
    </row>
    <row r="4938" spans="1:20" x14ac:dyDescent="0.25">
      <c r="A4938" s="119" t="s">
        <v>10507</v>
      </c>
      <c r="B4938" s="260"/>
      <c r="C4938" s="264" t="str">
        <f>IF(ISERROR(VLOOKUP(B4938,'Tous les abonnés'!$A$6:$I$5491,2,0)),"",VLOOKUP(B4938,'Tous les abonnés'!$A$6:$I$5491,2,0))</f>
        <v/>
      </c>
      <c r="D4938" s="26"/>
      <c r="E4938" s="265"/>
      <c r="F4938" s="207" t="str">
        <f>IF(ISERROR(IF(VLOOKUP(D4938,Paramètres!$C$17:$H$33,6,0)="oui","illimité",VLOOKUP(D4938,Paramètres!$C$17:$H$33,5,0))),"",IF(VLOOKUP(D4938,Paramètres!$C$17:$H$33,6,0)="oui","illimité",VLOOKUP(D4938,Paramètres!$C$17:$H$33,5,0)))</f>
        <v/>
      </c>
      <c r="G4938" s="269" t="str">
        <f t="shared" si="465"/>
        <v/>
      </c>
      <c r="H4938" s="208"/>
      <c r="I4938" s="53"/>
      <c r="J4938" s="209"/>
      <c r="K4938" s="271"/>
      <c r="L4938" s="37"/>
      <c r="M4938" s="218"/>
      <c r="N4938" s="124"/>
      <c r="O4938" s="211" t="str">
        <f t="shared" ca="1" si="466"/>
        <v/>
      </c>
      <c r="P4938" s="212" t="str">
        <f>IF(ISERROR(VLOOKUP(L4938,Paramètres!$A$38:$B$40,2,0)),"",VLOOKUP(L4938,Paramètres!$A$38:$B$40,2,0))</f>
        <v/>
      </c>
      <c r="Q4938" s="211" t="str">
        <f t="shared" ca="1" si="467"/>
        <v/>
      </c>
      <c r="R4938" s="211" t="str">
        <f t="shared" si="463"/>
        <v/>
      </c>
      <c r="S4938" s="213" t="str">
        <f t="shared" ca="1" si="464"/>
        <v/>
      </c>
      <c r="T4938" s="214" t="str">
        <f t="shared" ca="1" si="468"/>
        <v/>
      </c>
    </row>
    <row r="4939" spans="1:20" x14ac:dyDescent="0.25">
      <c r="A4939" s="119" t="s">
        <v>10508</v>
      </c>
      <c r="B4939" s="260"/>
      <c r="C4939" s="264" t="str">
        <f>IF(ISERROR(VLOOKUP(B4939,'Tous les abonnés'!$A$6:$I$5491,2,0)),"",VLOOKUP(B4939,'Tous les abonnés'!$A$6:$I$5491,2,0))</f>
        <v/>
      </c>
      <c r="D4939" s="26"/>
      <c r="E4939" s="265"/>
      <c r="F4939" s="207" t="str">
        <f>IF(ISERROR(IF(VLOOKUP(D4939,Paramètres!$C$17:$H$33,6,0)="oui","illimité",VLOOKUP(D4939,Paramètres!$C$17:$H$33,5,0))),"",IF(VLOOKUP(D4939,Paramètres!$C$17:$H$33,6,0)="oui","illimité",VLOOKUP(D4939,Paramètres!$C$17:$H$33,5,0)))</f>
        <v/>
      </c>
      <c r="G4939" s="269" t="str">
        <f t="shared" si="465"/>
        <v/>
      </c>
      <c r="H4939" s="208"/>
      <c r="I4939" s="53"/>
      <c r="J4939" s="209"/>
      <c r="K4939" s="271"/>
      <c r="L4939" s="37"/>
      <c r="M4939" s="218"/>
      <c r="N4939" s="124"/>
      <c r="O4939" s="211" t="str">
        <f t="shared" ca="1" si="466"/>
        <v/>
      </c>
      <c r="P4939" s="212" t="str">
        <f>IF(ISERROR(VLOOKUP(L4939,Paramètres!$A$38:$B$40,2,0)),"",VLOOKUP(L4939,Paramètres!$A$38:$B$40,2,0))</f>
        <v/>
      </c>
      <c r="Q4939" s="211" t="str">
        <f t="shared" ca="1" si="467"/>
        <v/>
      </c>
      <c r="R4939" s="211" t="str">
        <f t="shared" si="463"/>
        <v/>
      </c>
      <c r="S4939" s="213" t="str">
        <f t="shared" ca="1" si="464"/>
        <v/>
      </c>
      <c r="T4939" s="214" t="str">
        <f t="shared" ca="1" si="468"/>
        <v/>
      </c>
    </row>
    <row r="4940" spans="1:20" x14ac:dyDescent="0.25">
      <c r="A4940" s="119" t="s">
        <v>10509</v>
      </c>
      <c r="B4940" s="260"/>
      <c r="C4940" s="264" t="str">
        <f>IF(ISERROR(VLOOKUP(B4940,'Tous les abonnés'!$A$6:$I$5491,2,0)),"",VLOOKUP(B4940,'Tous les abonnés'!$A$6:$I$5491,2,0))</f>
        <v/>
      </c>
      <c r="D4940" s="26"/>
      <c r="E4940" s="265"/>
      <c r="F4940" s="207" t="str">
        <f>IF(ISERROR(IF(VLOOKUP(D4940,Paramètres!$C$17:$H$33,6,0)="oui","illimité",VLOOKUP(D4940,Paramètres!$C$17:$H$33,5,0))),"",IF(VLOOKUP(D4940,Paramètres!$C$17:$H$33,6,0)="oui","illimité",VLOOKUP(D4940,Paramètres!$C$17:$H$33,5,0)))</f>
        <v/>
      </c>
      <c r="G4940" s="269" t="str">
        <f t="shared" si="465"/>
        <v/>
      </c>
      <c r="H4940" s="208"/>
      <c r="I4940" s="53"/>
      <c r="J4940" s="209"/>
      <c r="K4940" s="271"/>
      <c r="L4940" s="37"/>
      <c r="M4940" s="218"/>
      <c r="N4940" s="124"/>
      <c r="O4940" s="211" t="str">
        <f t="shared" ca="1" si="466"/>
        <v/>
      </c>
      <c r="P4940" s="212" t="str">
        <f>IF(ISERROR(VLOOKUP(L4940,Paramètres!$A$38:$B$40,2,0)),"",VLOOKUP(L4940,Paramètres!$A$38:$B$40,2,0))</f>
        <v/>
      </c>
      <c r="Q4940" s="211" t="str">
        <f t="shared" ca="1" si="467"/>
        <v/>
      </c>
      <c r="R4940" s="211" t="str">
        <f t="shared" si="463"/>
        <v/>
      </c>
      <c r="S4940" s="213" t="str">
        <f t="shared" ca="1" si="464"/>
        <v/>
      </c>
      <c r="T4940" s="214" t="str">
        <f t="shared" ca="1" si="468"/>
        <v/>
      </c>
    </row>
    <row r="4941" spans="1:20" x14ac:dyDescent="0.25">
      <c r="A4941" s="119" t="s">
        <v>10510</v>
      </c>
      <c r="B4941" s="260"/>
      <c r="C4941" s="264" t="str">
        <f>IF(ISERROR(VLOOKUP(B4941,'Tous les abonnés'!$A$6:$I$5491,2,0)),"",VLOOKUP(B4941,'Tous les abonnés'!$A$6:$I$5491,2,0))</f>
        <v/>
      </c>
      <c r="D4941" s="26"/>
      <c r="E4941" s="265"/>
      <c r="F4941" s="207" t="str">
        <f>IF(ISERROR(IF(VLOOKUP(D4941,Paramètres!$C$17:$H$33,6,0)="oui","illimité",VLOOKUP(D4941,Paramètres!$C$17:$H$33,5,0))),"",IF(VLOOKUP(D4941,Paramètres!$C$17:$H$33,6,0)="oui","illimité",VLOOKUP(D4941,Paramètres!$C$17:$H$33,5,0)))</f>
        <v/>
      </c>
      <c r="G4941" s="269" t="str">
        <f t="shared" si="465"/>
        <v/>
      </c>
      <c r="H4941" s="208"/>
      <c r="I4941" s="53"/>
      <c r="J4941" s="209"/>
      <c r="K4941" s="271"/>
      <c r="L4941" s="37"/>
      <c r="M4941" s="218"/>
      <c r="N4941" s="124"/>
      <c r="O4941" s="211" t="str">
        <f t="shared" ca="1" si="466"/>
        <v/>
      </c>
      <c r="P4941" s="212" t="str">
        <f>IF(ISERROR(VLOOKUP(L4941,Paramètres!$A$38:$B$40,2,0)),"",VLOOKUP(L4941,Paramètres!$A$38:$B$40,2,0))</f>
        <v/>
      </c>
      <c r="Q4941" s="211" t="str">
        <f t="shared" ca="1" si="467"/>
        <v/>
      </c>
      <c r="R4941" s="211" t="str">
        <f t="shared" si="463"/>
        <v/>
      </c>
      <c r="S4941" s="213" t="str">
        <f t="shared" ca="1" si="464"/>
        <v/>
      </c>
      <c r="T4941" s="214" t="str">
        <f t="shared" ca="1" si="468"/>
        <v/>
      </c>
    </row>
    <row r="4942" spans="1:20" x14ac:dyDescent="0.25">
      <c r="A4942" s="119" t="s">
        <v>10511</v>
      </c>
      <c r="B4942" s="260"/>
      <c r="C4942" s="264" t="str">
        <f>IF(ISERROR(VLOOKUP(B4942,'Tous les abonnés'!$A$6:$I$5491,2,0)),"",VLOOKUP(B4942,'Tous les abonnés'!$A$6:$I$5491,2,0))</f>
        <v/>
      </c>
      <c r="D4942" s="26"/>
      <c r="E4942" s="265"/>
      <c r="F4942" s="207" t="str">
        <f>IF(ISERROR(IF(VLOOKUP(D4942,Paramètres!$C$17:$H$33,6,0)="oui","illimité",VLOOKUP(D4942,Paramètres!$C$17:$H$33,5,0))),"",IF(VLOOKUP(D4942,Paramètres!$C$17:$H$33,6,0)="oui","illimité",VLOOKUP(D4942,Paramètres!$C$17:$H$33,5,0)))</f>
        <v/>
      </c>
      <c r="G4942" s="269" t="str">
        <f t="shared" si="465"/>
        <v/>
      </c>
      <c r="H4942" s="208"/>
      <c r="I4942" s="53"/>
      <c r="J4942" s="209"/>
      <c r="K4942" s="271"/>
      <c r="L4942" s="37"/>
      <c r="M4942" s="218"/>
      <c r="N4942" s="124"/>
      <c r="O4942" s="211" t="str">
        <f t="shared" ca="1" si="466"/>
        <v/>
      </c>
      <c r="P4942" s="212" t="str">
        <f>IF(ISERROR(VLOOKUP(L4942,Paramètres!$A$38:$B$40,2,0)),"",VLOOKUP(L4942,Paramètres!$A$38:$B$40,2,0))</f>
        <v/>
      </c>
      <c r="Q4942" s="211" t="str">
        <f t="shared" ca="1" si="467"/>
        <v/>
      </c>
      <c r="R4942" s="211" t="str">
        <f t="shared" si="463"/>
        <v/>
      </c>
      <c r="S4942" s="213" t="str">
        <f t="shared" ca="1" si="464"/>
        <v/>
      </c>
      <c r="T4942" s="214" t="str">
        <f t="shared" ca="1" si="468"/>
        <v/>
      </c>
    </row>
    <row r="4943" spans="1:20" x14ac:dyDescent="0.25">
      <c r="A4943" s="119" t="s">
        <v>10512</v>
      </c>
      <c r="B4943" s="260"/>
      <c r="C4943" s="264" t="str">
        <f>IF(ISERROR(VLOOKUP(B4943,'Tous les abonnés'!$A$6:$I$5491,2,0)),"",VLOOKUP(B4943,'Tous les abonnés'!$A$6:$I$5491,2,0))</f>
        <v/>
      </c>
      <c r="D4943" s="26"/>
      <c r="E4943" s="265"/>
      <c r="F4943" s="207" t="str">
        <f>IF(ISERROR(IF(VLOOKUP(D4943,Paramètres!$C$17:$H$33,6,0)="oui","illimité",VLOOKUP(D4943,Paramètres!$C$17:$H$33,5,0))),"",IF(VLOOKUP(D4943,Paramètres!$C$17:$H$33,6,0)="oui","illimité",VLOOKUP(D4943,Paramètres!$C$17:$H$33,5,0)))</f>
        <v/>
      </c>
      <c r="G4943" s="269" t="str">
        <f t="shared" si="465"/>
        <v/>
      </c>
      <c r="H4943" s="208"/>
      <c r="I4943" s="53"/>
      <c r="J4943" s="209"/>
      <c r="K4943" s="271"/>
      <c r="L4943" s="37"/>
      <c r="M4943" s="218"/>
      <c r="N4943" s="124"/>
      <c r="O4943" s="211" t="str">
        <f t="shared" ca="1" si="466"/>
        <v/>
      </c>
      <c r="P4943" s="212" t="str">
        <f>IF(ISERROR(VLOOKUP(L4943,Paramètres!$A$38:$B$40,2,0)),"",VLOOKUP(L4943,Paramètres!$A$38:$B$40,2,0))</f>
        <v/>
      </c>
      <c r="Q4943" s="211" t="str">
        <f t="shared" ca="1" si="467"/>
        <v/>
      </c>
      <c r="R4943" s="211" t="str">
        <f t="shared" si="463"/>
        <v/>
      </c>
      <c r="S4943" s="213" t="str">
        <f t="shared" ca="1" si="464"/>
        <v/>
      </c>
      <c r="T4943" s="214" t="str">
        <f t="shared" ca="1" si="468"/>
        <v/>
      </c>
    </row>
    <row r="4944" spans="1:20" x14ac:dyDescent="0.25">
      <c r="A4944" s="119" t="s">
        <v>10513</v>
      </c>
      <c r="B4944" s="260"/>
      <c r="C4944" s="264" t="str">
        <f>IF(ISERROR(VLOOKUP(B4944,'Tous les abonnés'!$A$6:$I$5491,2,0)),"",VLOOKUP(B4944,'Tous les abonnés'!$A$6:$I$5491,2,0))</f>
        <v/>
      </c>
      <c r="D4944" s="26"/>
      <c r="E4944" s="265"/>
      <c r="F4944" s="207" t="str">
        <f>IF(ISERROR(IF(VLOOKUP(D4944,Paramètres!$C$17:$H$33,6,0)="oui","illimité",VLOOKUP(D4944,Paramètres!$C$17:$H$33,5,0))),"",IF(VLOOKUP(D4944,Paramètres!$C$17:$H$33,6,0)="oui","illimité",VLOOKUP(D4944,Paramètres!$C$17:$H$33,5,0)))</f>
        <v/>
      </c>
      <c r="G4944" s="269" t="str">
        <f t="shared" si="465"/>
        <v/>
      </c>
      <c r="H4944" s="208"/>
      <c r="I4944" s="53"/>
      <c r="J4944" s="209"/>
      <c r="K4944" s="271"/>
      <c r="L4944" s="37"/>
      <c r="M4944" s="218"/>
      <c r="N4944" s="124"/>
      <c r="O4944" s="211" t="str">
        <f t="shared" ca="1" si="466"/>
        <v/>
      </c>
      <c r="P4944" s="212" t="str">
        <f>IF(ISERROR(VLOOKUP(L4944,Paramètres!$A$38:$B$40,2,0)),"",VLOOKUP(L4944,Paramètres!$A$38:$B$40,2,0))</f>
        <v/>
      </c>
      <c r="Q4944" s="211" t="str">
        <f t="shared" ca="1" si="467"/>
        <v/>
      </c>
      <c r="R4944" s="211" t="str">
        <f t="shared" si="463"/>
        <v/>
      </c>
      <c r="S4944" s="213" t="str">
        <f t="shared" ca="1" si="464"/>
        <v/>
      </c>
      <c r="T4944" s="214" t="str">
        <f t="shared" ca="1" si="468"/>
        <v/>
      </c>
    </row>
    <row r="4945" spans="1:20" x14ac:dyDescent="0.25">
      <c r="A4945" s="119" t="s">
        <v>10514</v>
      </c>
      <c r="B4945" s="260"/>
      <c r="C4945" s="264" t="str">
        <f>IF(ISERROR(VLOOKUP(B4945,'Tous les abonnés'!$A$6:$I$5491,2,0)),"",VLOOKUP(B4945,'Tous les abonnés'!$A$6:$I$5491,2,0))</f>
        <v/>
      </c>
      <c r="D4945" s="26"/>
      <c r="E4945" s="265"/>
      <c r="F4945" s="207" t="str">
        <f>IF(ISERROR(IF(VLOOKUP(D4945,Paramètres!$C$17:$H$33,6,0)="oui","illimité",VLOOKUP(D4945,Paramètres!$C$17:$H$33,5,0))),"",IF(VLOOKUP(D4945,Paramètres!$C$17:$H$33,6,0)="oui","illimité",VLOOKUP(D4945,Paramètres!$C$17:$H$33,5,0)))</f>
        <v/>
      </c>
      <c r="G4945" s="269" t="str">
        <f t="shared" si="465"/>
        <v/>
      </c>
      <c r="H4945" s="208"/>
      <c r="I4945" s="53"/>
      <c r="J4945" s="209"/>
      <c r="K4945" s="271"/>
      <c r="L4945" s="37"/>
      <c r="M4945" s="218"/>
      <c r="N4945" s="124"/>
      <c r="O4945" s="211" t="str">
        <f t="shared" ca="1" si="466"/>
        <v/>
      </c>
      <c r="P4945" s="212" t="str">
        <f>IF(ISERROR(VLOOKUP(L4945,Paramètres!$A$38:$B$40,2,0)),"",VLOOKUP(L4945,Paramètres!$A$38:$B$40,2,0))</f>
        <v/>
      </c>
      <c r="Q4945" s="211" t="str">
        <f t="shared" ca="1" si="467"/>
        <v/>
      </c>
      <c r="R4945" s="211" t="str">
        <f t="shared" si="463"/>
        <v/>
      </c>
      <c r="S4945" s="213" t="str">
        <f t="shared" ca="1" si="464"/>
        <v/>
      </c>
      <c r="T4945" s="214" t="str">
        <f t="shared" ca="1" si="468"/>
        <v/>
      </c>
    </row>
    <row r="4946" spans="1:20" x14ac:dyDescent="0.25">
      <c r="A4946" s="119" t="s">
        <v>10515</v>
      </c>
      <c r="B4946" s="260"/>
      <c r="C4946" s="264" t="str">
        <f>IF(ISERROR(VLOOKUP(B4946,'Tous les abonnés'!$A$6:$I$5491,2,0)),"",VLOOKUP(B4946,'Tous les abonnés'!$A$6:$I$5491,2,0))</f>
        <v/>
      </c>
      <c r="D4946" s="26"/>
      <c r="E4946" s="265"/>
      <c r="F4946" s="207" t="str">
        <f>IF(ISERROR(IF(VLOOKUP(D4946,Paramètres!$C$17:$H$33,6,0)="oui","illimité",VLOOKUP(D4946,Paramètres!$C$17:$H$33,5,0))),"",IF(VLOOKUP(D4946,Paramètres!$C$17:$H$33,6,0)="oui","illimité",VLOOKUP(D4946,Paramètres!$C$17:$H$33,5,0)))</f>
        <v/>
      </c>
      <c r="G4946" s="269" t="str">
        <f t="shared" si="465"/>
        <v/>
      </c>
      <c r="H4946" s="208"/>
      <c r="I4946" s="53"/>
      <c r="J4946" s="209"/>
      <c r="K4946" s="271"/>
      <c r="L4946" s="37"/>
      <c r="M4946" s="218"/>
      <c r="N4946" s="124"/>
      <c r="O4946" s="211" t="str">
        <f t="shared" ca="1" si="466"/>
        <v/>
      </c>
      <c r="P4946" s="212" t="str">
        <f>IF(ISERROR(VLOOKUP(L4946,Paramètres!$A$38:$B$40,2,0)),"",VLOOKUP(L4946,Paramètres!$A$38:$B$40,2,0))</f>
        <v/>
      </c>
      <c r="Q4946" s="211" t="str">
        <f t="shared" ca="1" si="467"/>
        <v/>
      </c>
      <c r="R4946" s="211" t="str">
        <f t="shared" si="463"/>
        <v/>
      </c>
      <c r="S4946" s="213" t="str">
        <f t="shared" ca="1" si="464"/>
        <v/>
      </c>
      <c r="T4946" s="214" t="str">
        <f t="shared" ca="1" si="468"/>
        <v/>
      </c>
    </row>
    <row r="4947" spans="1:20" x14ac:dyDescent="0.25">
      <c r="A4947" s="119" t="s">
        <v>10516</v>
      </c>
      <c r="B4947" s="260"/>
      <c r="C4947" s="264" t="str">
        <f>IF(ISERROR(VLOOKUP(B4947,'Tous les abonnés'!$A$6:$I$5491,2,0)),"",VLOOKUP(B4947,'Tous les abonnés'!$A$6:$I$5491,2,0))</f>
        <v/>
      </c>
      <c r="D4947" s="26"/>
      <c r="E4947" s="265"/>
      <c r="F4947" s="207" t="str">
        <f>IF(ISERROR(IF(VLOOKUP(D4947,Paramètres!$C$17:$H$33,6,0)="oui","illimité",VLOOKUP(D4947,Paramètres!$C$17:$H$33,5,0))),"",IF(VLOOKUP(D4947,Paramètres!$C$17:$H$33,6,0)="oui","illimité",VLOOKUP(D4947,Paramètres!$C$17:$H$33,5,0)))</f>
        <v/>
      </c>
      <c r="G4947" s="269" t="str">
        <f t="shared" si="465"/>
        <v/>
      </c>
      <c r="H4947" s="208"/>
      <c r="I4947" s="53"/>
      <c r="J4947" s="209"/>
      <c r="K4947" s="271"/>
      <c r="L4947" s="37"/>
      <c r="M4947" s="218"/>
      <c r="N4947" s="124"/>
      <c r="O4947" s="211" t="str">
        <f t="shared" ca="1" si="466"/>
        <v/>
      </c>
      <c r="P4947" s="212" t="str">
        <f>IF(ISERROR(VLOOKUP(L4947,Paramètres!$A$38:$B$40,2,0)),"",VLOOKUP(L4947,Paramètres!$A$38:$B$40,2,0))</f>
        <v/>
      </c>
      <c r="Q4947" s="211" t="str">
        <f t="shared" ca="1" si="467"/>
        <v/>
      </c>
      <c r="R4947" s="211" t="str">
        <f t="shared" si="463"/>
        <v/>
      </c>
      <c r="S4947" s="213" t="str">
        <f t="shared" ca="1" si="464"/>
        <v/>
      </c>
      <c r="T4947" s="214" t="str">
        <f t="shared" ca="1" si="468"/>
        <v/>
      </c>
    </row>
    <row r="4948" spans="1:20" x14ac:dyDescent="0.25">
      <c r="A4948" s="119" t="s">
        <v>10517</v>
      </c>
      <c r="B4948" s="260"/>
      <c r="C4948" s="264" t="str">
        <f>IF(ISERROR(VLOOKUP(B4948,'Tous les abonnés'!$A$6:$I$5491,2,0)),"",VLOOKUP(B4948,'Tous les abonnés'!$A$6:$I$5491,2,0))</f>
        <v/>
      </c>
      <c r="D4948" s="26"/>
      <c r="E4948" s="265"/>
      <c r="F4948" s="207" t="str">
        <f>IF(ISERROR(IF(VLOOKUP(D4948,Paramètres!$C$17:$H$33,6,0)="oui","illimité",VLOOKUP(D4948,Paramètres!$C$17:$H$33,5,0))),"",IF(VLOOKUP(D4948,Paramètres!$C$17:$H$33,6,0)="oui","illimité",VLOOKUP(D4948,Paramètres!$C$17:$H$33,5,0)))</f>
        <v/>
      </c>
      <c r="G4948" s="269" t="str">
        <f t="shared" si="465"/>
        <v/>
      </c>
      <c r="H4948" s="208"/>
      <c r="I4948" s="53"/>
      <c r="J4948" s="209"/>
      <c r="K4948" s="271"/>
      <c r="L4948" s="37"/>
      <c r="M4948" s="218"/>
      <c r="N4948" s="124"/>
      <c r="O4948" s="211" t="str">
        <f t="shared" ca="1" si="466"/>
        <v/>
      </c>
      <c r="P4948" s="212" t="str">
        <f>IF(ISERROR(VLOOKUP(L4948,Paramètres!$A$38:$B$40,2,0)),"",VLOOKUP(L4948,Paramètres!$A$38:$B$40,2,0))</f>
        <v/>
      </c>
      <c r="Q4948" s="211" t="str">
        <f t="shared" ca="1" si="467"/>
        <v/>
      </c>
      <c r="R4948" s="211" t="str">
        <f t="shared" si="463"/>
        <v/>
      </c>
      <c r="S4948" s="213" t="str">
        <f t="shared" ca="1" si="464"/>
        <v/>
      </c>
      <c r="T4948" s="214" t="str">
        <f t="shared" ca="1" si="468"/>
        <v/>
      </c>
    </row>
    <row r="4949" spans="1:20" x14ac:dyDescent="0.25">
      <c r="A4949" s="119" t="s">
        <v>10518</v>
      </c>
      <c r="B4949" s="260"/>
      <c r="C4949" s="264" t="str">
        <f>IF(ISERROR(VLOOKUP(B4949,'Tous les abonnés'!$A$6:$I$5491,2,0)),"",VLOOKUP(B4949,'Tous les abonnés'!$A$6:$I$5491,2,0))</f>
        <v/>
      </c>
      <c r="D4949" s="26"/>
      <c r="E4949" s="265"/>
      <c r="F4949" s="207" t="str">
        <f>IF(ISERROR(IF(VLOOKUP(D4949,Paramètres!$C$17:$H$33,6,0)="oui","illimité",VLOOKUP(D4949,Paramètres!$C$17:$H$33,5,0))),"",IF(VLOOKUP(D4949,Paramètres!$C$17:$H$33,6,0)="oui","illimité",VLOOKUP(D4949,Paramètres!$C$17:$H$33,5,0)))</f>
        <v/>
      </c>
      <c r="G4949" s="269" t="str">
        <f t="shared" si="465"/>
        <v/>
      </c>
      <c r="H4949" s="208"/>
      <c r="I4949" s="53"/>
      <c r="J4949" s="209"/>
      <c r="K4949" s="271"/>
      <c r="L4949" s="37"/>
      <c r="M4949" s="218"/>
      <c r="N4949" s="124"/>
      <c r="O4949" s="211" t="str">
        <f t="shared" ca="1" si="466"/>
        <v/>
      </c>
      <c r="P4949" s="212" t="str">
        <f>IF(ISERROR(VLOOKUP(L4949,Paramètres!$A$38:$B$40,2,0)),"",VLOOKUP(L4949,Paramètres!$A$38:$B$40,2,0))</f>
        <v/>
      </c>
      <c r="Q4949" s="211" t="str">
        <f t="shared" ca="1" si="467"/>
        <v/>
      </c>
      <c r="R4949" s="211" t="str">
        <f t="shared" si="463"/>
        <v/>
      </c>
      <c r="S4949" s="213" t="str">
        <f t="shared" ca="1" si="464"/>
        <v/>
      </c>
      <c r="T4949" s="214" t="str">
        <f t="shared" ca="1" si="468"/>
        <v/>
      </c>
    </row>
    <row r="4950" spans="1:20" x14ac:dyDescent="0.25">
      <c r="A4950" s="119" t="s">
        <v>10519</v>
      </c>
      <c r="B4950" s="260"/>
      <c r="C4950" s="264" t="str">
        <f>IF(ISERROR(VLOOKUP(B4950,'Tous les abonnés'!$A$6:$I$5491,2,0)),"",VLOOKUP(B4950,'Tous les abonnés'!$A$6:$I$5491,2,0))</f>
        <v/>
      </c>
      <c r="D4950" s="26"/>
      <c r="E4950" s="265"/>
      <c r="F4950" s="207" t="str">
        <f>IF(ISERROR(IF(VLOOKUP(D4950,Paramètres!$C$17:$H$33,6,0)="oui","illimité",VLOOKUP(D4950,Paramètres!$C$17:$H$33,5,0))),"",IF(VLOOKUP(D4950,Paramètres!$C$17:$H$33,6,0)="oui","illimité",VLOOKUP(D4950,Paramètres!$C$17:$H$33,5,0)))</f>
        <v/>
      </c>
      <c r="G4950" s="269" t="str">
        <f t="shared" si="465"/>
        <v/>
      </c>
      <c r="H4950" s="208"/>
      <c r="I4950" s="53"/>
      <c r="J4950" s="209"/>
      <c r="K4950" s="271"/>
      <c r="L4950" s="37"/>
      <c r="M4950" s="218"/>
      <c r="N4950" s="124"/>
      <c r="O4950" s="211" t="str">
        <f t="shared" ca="1" si="466"/>
        <v/>
      </c>
      <c r="P4950" s="212" t="str">
        <f>IF(ISERROR(VLOOKUP(L4950,Paramètres!$A$38:$B$40,2,0)),"",VLOOKUP(L4950,Paramètres!$A$38:$B$40,2,0))</f>
        <v/>
      </c>
      <c r="Q4950" s="211" t="str">
        <f t="shared" ca="1" si="467"/>
        <v/>
      </c>
      <c r="R4950" s="211" t="str">
        <f t="shared" si="463"/>
        <v/>
      </c>
      <c r="S4950" s="213" t="str">
        <f t="shared" ca="1" si="464"/>
        <v/>
      </c>
      <c r="T4950" s="214" t="str">
        <f t="shared" ca="1" si="468"/>
        <v/>
      </c>
    </row>
    <row r="4951" spans="1:20" x14ac:dyDescent="0.25">
      <c r="A4951" s="119" t="s">
        <v>10520</v>
      </c>
      <c r="B4951" s="260"/>
      <c r="C4951" s="264" t="str">
        <f>IF(ISERROR(VLOOKUP(B4951,'Tous les abonnés'!$A$6:$I$5491,2,0)),"",VLOOKUP(B4951,'Tous les abonnés'!$A$6:$I$5491,2,0))</f>
        <v/>
      </c>
      <c r="D4951" s="26"/>
      <c r="E4951" s="265"/>
      <c r="F4951" s="207" t="str">
        <f>IF(ISERROR(IF(VLOOKUP(D4951,Paramètres!$C$17:$H$33,6,0)="oui","illimité",VLOOKUP(D4951,Paramètres!$C$17:$H$33,5,0))),"",IF(VLOOKUP(D4951,Paramètres!$C$17:$H$33,6,0)="oui","illimité",VLOOKUP(D4951,Paramètres!$C$17:$H$33,5,0)))</f>
        <v/>
      </c>
      <c r="G4951" s="269" t="str">
        <f t="shared" si="465"/>
        <v/>
      </c>
      <c r="H4951" s="208"/>
      <c r="I4951" s="53"/>
      <c r="J4951" s="209"/>
      <c r="K4951" s="271"/>
      <c r="L4951" s="37"/>
      <c r="M4951" s="218"/>
      <c r="N4951" s="124"/>
      <c r="O4951" s="211" t="str">
        <f t="shared" ca="1" si="466"/>
        <v/>
      </c>
      <c r="P4951" s="212" t="str">
        <f>IF(ISERROR(VLOOKUP(L4951,Paramètres!$A$38:$B$40,2,0)),"",VLOOKUP(L4951,Paramètres!$A$38:$B$40,2,0))</f>
        <v/>
      </c>
      <c r="Q4951" s="211" t="str">
        <f t="shared" ca="1" si="467"/>
        <v/>
      </c>
      <c r="R4951" s="211" t="str">
        <f t="shared" si="463"/>
        <v/>
      </c>
      <c r="S4951" s="213" t="str">
        <f t="shared" ca="1" si="464"/>
        <v/>
      </c>
      <c r="T4951" s="214" t="str">
        <f t="shared" ca="1" si="468"/>
        <v/>
      </c>
    </row>
    <row r="4952" spans="1:20" x14ac:dyDescent="0.25">
      <c r="A4952" s="119" t="s">
        <v>10521</v>
      </c>
      <c r="B4952" s="260"/>
      <c r="C4952" s="264" t="str">
        <f>IF(ISERROR(VLOOKUP(B4952,'Tous les abonnés'!$A$6:$I$5491,2,0)),"",VLOOKUP(B4952,'Tous les abonnés'!$A$6:$I$5491,2,0))</f>
        <v/>
      </c>
      <c r="D4952" s="26"/>
      <c r="E4952" s="265"/>
      <c r="F4952" s="207" t="str">
        <f>IF(ISERROR(IF(VLOOKUP(D4952,Paramètres!$C$17:$H$33,6,0)="oui","illimité",VLOOKUP(D4952,Paramètres!$C$17:$H$33,5,0))),"",IF(VLOOKUP(D4952,Paramètres!$C$17:$H$33,6,0)="oui","illimité",VLOOKUP(D4952,Paramètres!$C$17:$H$33,5,0)))</f>
        <v/>
      </c>
      <c r="G4952" s="269" t="str">
        <f t="shared" si="465"/>
        <v/>
      </c>
      <c r="H4952" s="208"/>
      <c r="I4952" s="53"/>
      <c r="J4952" s="209"/>
      <c r="K4952" s="271"/>
      <c r="L4952" s="37"/>
      <c r="M4952" s="218"/>
      <c r="N4952" s="124"/>
      <c r="O4952" s="211" t="str">
        <f t="shared" ca="1" si="466"/>
        <v/>
      </c>
      <c r="P4952" s="212" t="str">
        <f>IF(ISERROR(VLOOKUP(L4952,Paramètres!$A$38:$B$40,2,0)),"",VLOOKUP(L4952,Paramètres!$A$38:$B$40,2,0))</f>
        <v/>
      </c>
      <c r="Q4952" s="211" t="str">
        <f t="shared" ca="1" si="467"/>
        <v/>
      </c>
      <c r="R4952" s="211" t="str">
        <f t="shared" si="463"/>
        <v/>
      </c>
      <c r="S4952" s="213" t="str">
        <f t="shared" ca="1" si="464"/>
        <v/>
      </c>
      <c r="T4952" s="214" t="str">
        <f t="shared" ca="1" si="468"/>
        <v/>
      </c>
    </row>
    <row r="4953" spans="1:20" x14ac:dyDescent="0.25">
      <c r="A4953" s="119" t="s">
        <v>10522</v>
      </c>
      <c r="B4953" s="260"/>
      <c r="C4953" s="264" t="str">
        <f>IF(ISERROR(VLOOKUP(B4953,'Tous les abonnés'!$A$6:$I$5491,2,0)),"",VLOOKUP(B4953,'Tous les abonnés'!$A$6:$I$5491,2,0))</f>
        <v/>
      </c>
      <c r="D4953" s="26"/>
      <c r="E4953" s="265"/>
      <c r="F4953" s="207" t="str">
        <f>IF(ISERROR(IF(VLOOKUP(D4953,Paramètres!$C$17:$H$33,6,0)="oui","illimité",VLOOKUP(D4953,Paramètres!$C$17:$H$33,5,0))),"",IF(VLOOKUP(D4953,Paramètres!$C$17:$H$33,6,0)="oui","illimité",VLOOKUP(D4953,Paramètres!$C$17:$H$33,5,0)))</f>
        <v/>
      </c>
      <c r="G4953" s="269" t="str">
        <f t="shared" si="465"/>
        <v/>
      </c>
      <c r="H4953" s="208"/>
      <c r="I4953" s="53"/>
      <c r="J4953" s="209"/>
      <c r="K4953" s="271"/>
      <c r="L4953" s="37"/>
      <c r="M4953" s="218"/>
      <c r="N4953" s="124"/>
      <c r="O4953" s="211" t="str">
        <f t="shared" ca="1" si="466"/>
        <v/>
      </c>
      <c r="P4953" s="212" t="str">
        <f>IF(ISERROR(VLOOKUP(L4953,Paramètres!$A$38:$B$40,2,0)),"",VLOOKUP(L4953,Paramètres!$A$38:$B$40,2,0))</f>
        <v/>
      </c>
      <c r="Q4953" s="211" t="str">
        <f t="shared" ca="1" si="467"/>
        <v/>
      </c>
      <c r="R4953" s="211" t="str">
        <f t="shared" si="463"/>
        <v/>
      </c>
      <c r="S4953" s="213" t="str">
        <f t="shared" ca="1" si="464"/>
        <v/>
      </c>
      <c r="T4953" s="214" t="str">
        <f t="shared" ca="1" si="468"/>
        <v/>
      </c>
    </row>
    <row r="4954" spans="1:20" x14ac:dyDescent="0.25">
      <c r="A4954" s="119" t="s">
        <v>10523</v>
      </c>
      <c r="B4954" s="260"/>
      <c r="C4954" s="264" t="str">
        <f>IF(ISERROR(VLOOKUP(B4954,'Tous les abonnés'!$A$6:$I$5491,2,0)),"",VLOOKUP(B4954,'Tous les abonnés'!$A$6:$I$5491,2,0))</f>
        <v/>
      </c>
      <c r="D4954" s="26"/>
      <c r="E4954" s="265"/>
      <c r="F4954" s="207" t="str">
        <f>IF(ISERROR(IF(VLOOKUP(D4954,Paramètres!$C$17:$H$33,6,0)="oui","illimité",VLOOKUP(D4954,Paramètres!$C$17:$H$33,5,0))),"",IF(VLOOKUP(D4954,Paramètres!$C$17:$H$33,6,0)="oui","illimité",VLOOKUP(D4954,Paramètres!$C$17:$H$33,5,0)))</f>
        <v/>
      </c>
      <c r="G4954" s="269" t="str">
        <f t="shared" si="465"/>
        <v/>
      </c>
      <c r="H4954" s="208"/>
      <c r="I4954" s="53"/>
      <c r="J4954" s="209"/>
      <c r="K4954" s="271"/>
      <c r="L4954" s="37"/>
      <c r="M4954" s="218"/>
      <c r="N4954" s="124"/>
      <c r="O4954" s="211" t="str">
        <f t="shared" ca="1" si="466"/>
        <v/>
      </c>
      <c r="P4954" s="212" t="str">
        <f>IF(ISERROR(VLOOKUP(L4954,Paramètres!$A$38:$B$40,2,0)),"",VLOOKUP(L4954,Paramètres!$A$38:$B$40,2,0))</f>
        <v/>
      </c>
      <c r="Q4954" s="211" t="str">
        <f t="shared" ca="1" si="467"/>
        <v/>
      </c>
      <c r="R4954" s="211" t="str">
        <f t="shared" si="463"/>
        <v/>
      </c>
      <c r="S4954" s="213" t="str">
        <f t="shared" ca="1" si="464"/>
        <v/>
      </c>
      <c r="T4954" s="214" t="str">
        <f t="shared" ca="1" si="468"/>
        <v/>
      </c>
    </row>
    <row r="4955" spans="1:20" x14ac:dyDescent="0.25">
      <c r="A4955" s="119" t="s">
        <v>10524</v>
      </c>
      <c r="B4955" s="260"/>
      <c r="C4955" s="264" t="str">
        <f>IF(ISERROR(VLOOKUP(B4955,'Tous les abonnés'!$A$6:$I$5491,2,0)),"",VLOOKUP(B4955,'Tous les abonnés'!$A$6:$I$5491,2,0))</f>
        <v/>
      </c>
      <c r="D4955" s="26"/>
      <c r="E4955" s="265"/>
      <c r="F4955" s="207" t="str">
        <f>IF(ISERROR(IF(VLOOKUP(D4955,Paramètres!$C$17:$H$33,6,0)="oui","illimité",VLOOKUP(D4955,Paramètres!$C$17:$H$33,5,0))),"",IF(VLOOKUP(D4955,Paramètres!$C$17:$H$33,6,0)="oui","illimité",VLOOKUP(D4955,Paramètres!$C$17:$H$33,5,0)))</f>
        <v/>
      </c>
      <c r="G4955" s="269" t="str">
        <f t="shared" si="465"/>
        <v/>
      </c>
      <c r="H4955" s="208"/>
      <c r="I4955" s="53"/>
      <c r="J4955" s="209"/>
      <c r="K4955" s="271"/>
      <c r="L4955" s="37"/>
      <c r="M4955" s="218"/>
      <c r="N4955" s="124"/>
      <c r="O4955" s="211" t="str">
        <f t="shared" ca="1" si="466"/>
        <v/>
      </c>
      <c r="P4955" s="212" t="str">
        <f>IF(ISERROR(VLOOKUP(L4955,Paramètres!$A$38:$B$40,2,0)),"",VLOOKUP(L4955,Paramètres!$A$38:$B$40,2,0))</f>
        <v/>
      </c>
      <c r="Q4955" s="211" t="str">
        <f t="shared" ca="1" si="467"/>
        <v/>
      </c>
      <c r="R4955" s="211" t="str">
        <f t="shared" si="463"/>
        <v/>
      </c>
      <c r="S4955" s="213" t="str">
        <f t="shared" ca="1" si="464"/>
        <v/>
      </c>
      <c r="T4955" s="214" t="str">
        <f t="shared" ca="1" si="468"/>
        <v/>
      </c>
    </row>
    <row r="4956" spans="1:20" x14ac:dyDescent="0.25">
      <c r="A4956" s="119" t="s">
        <v>10525</v>
      </c>
      <c r="B4956" s="260"/>
      <c r="C4956" s="264" t="str">
        <f>IF(ISERROR(VLOOKUP(B4956,'Tous les abonnés'!$A$6:$I$5491,2,0)),"",VLOOKUP(B4956,'Tous les abonnés'!$A$6:$I$5491,2,0))</f>
        <v/>
      </c>
      <c r="D4956" s="26"/>
      <c r="E4956" s="265"/>
      <c r="F4956" s="207" t="str">
        <f>IF(ISERROR(IF(VLOOKUP(D4956,Paramètres!$C$17:$H$33,6,0)="oui","illimité",VLOOKUP(D4956,Paramètres!$C$17:$H$33,5,0))),"",IF(VLOOKUP(D4956,Paramètres!$C$17:$H$33,6,0)="oui","illimité",VLOOKUP(D4956,Paramètres!$C$17:$H$33,5,0)))</f>
        <v/>
      </c>
      <c r="G4956" s="269" t="str">
        <f t="shared" si="465"/>
        <v/>
      </c>
      <c r="H4956" s="208"/>
      <c r="I4956" s="53"/>
      <c r="J4956" s="209"/>
      <c r="K4956" s="271"/>
      <c r="L4956" s="37"/>
      <c r="M4956" s="218"/>
      <c r="N4956" s="124"/>
      <c r="O4956" s="211" t="str">
        <f t="shared" ca="1" si="466"/>
        <v/>
      </c>
      <c r="P4956" s="212" t="str">
        <f>IF(ISERROR(VLOOKUP(L4956,Paramètres!$A$38:$B$40,2,0)),"",VLOOKUP(L4956,Paramètres!$A$38:$B$40,2,0))</f>
        <v/>
      </c>
      <c r="Q4956" s="211" t="str">
        <f t="shared" ca="1" si="467"/>
        <v/>
      </c>
      <c r="R4956" s="211" t="str">
        <f t="shared" si="463"/>
        <v/>
      </c>
      <c r="S4956" s="213" t="str">
        <f t="shared" ca="1" si="464"/>
        <v/>
      </c>
      <c r="T4956" s="214" t="str">
        <f t="shared" ca="1" si="468"/>
        <v/>
      </c>
    </row>
    <row r="4957" spans="1:20" x14ac:dyDescent="0.25">
      <c r="A4957" s="119" t="s">
        <v>10526</v>
      </c>
      <c r="B4957" s="260"/>
      <c r="C4957" s="264" t="str">
        <f>IF(ISERROR(VLOOKUP(B4957,'Tous les abonnés'!$A$6:$I$5491,2,0)),"",VLOOKUP(B4957,'Tous les abonnés'!$A$6:$I$5491,2,0))</f>
        <v/>
      </c>
      <c r="D4957" s="26"/>
      <c r="E4957" s="265"/>
      <c r="F4957" s="207" t="str">
        <f>IF(ISERROR(IF(VLOOKUP(D4957,Paramètres!$C$17:$H$33,6,0)="oui","illimité",VLOOKUP(D4957,Paramètres!$C$17:$H$33,5,0))),"",IF(VLOOKUP(D4957,Paramètres!$C$17:$H$33,6,0)="oui","illimité",VLOOKUP(D4957,Paramètres!$C$17:$H$33,5,0)))</f>
        <v/>
      </c>
      <c r="G4957" s="269" t="str">
        <f t="shared" si="465"/>
        <v/>
      </c>
      <c r="H4957" s="208"/>
      <c r="I4957" s="53"/>
      <c r="J4957" s="209"/>
      <c r="K4957" s="271"/>
      <c r="L4957" s="37"/>
      <c r="M4957" s="218"/>
      <c r="N4957" s="124"/>
      <c r="O4957" s="211" t="str">
        <f t="shared" ca="1" si="466"/>
        <v/>
      </c>
      <c r="P4957" s="212" t="str">
        <f>IF(ISERROR(VLOOKUP(L4957,Paramètres!$A$38:$B$40,2,0)),"",VLOOKUP(L4957,Paramètres!$A$38:$B$40,2,0))</f>
        <v/>
      </c>
      <c r="Q4957" s="211" t="str">
        <f t="shared" ca="1" si="467"/>
        <v/>
      </c>
      <c r="R4957" s="211" t="str">
        <f t="shared" si="463"/>
        <v/>
      </c>
      <c r="S4957" s="213" t="str">
        <f t="shared" ca="1" si="464"/>
        <v/>
      </c>
      <c r="T4957" s="214" t="str">
        <f t="shared" ca="1" si="468"/>
        <v/>
      </c>
    </row>
    <row r="4958" spans="1:20" x14ac:dyDescent="0.25">
      <c r="A4958" s="119" t="s">
        <v>10527</v>
      </c>
      <c r="B4958" s="260"/>
      <c r="C4958" s="264" t="str">
        <f>IF(ISERROR(VLOOKUP(B4958,'Tous les abonnés'!$A$6:$I$5491,2,0)),"",VLOOKUP(B4958,'Tous les abonnés'!$A$6:$I$5491,2,0))</f>
        <v/>
      </c>
      <c r="D4958" s="26"/>
      <c r="E4958" s="265"/>
      <c r="F4958" s="207" t="str">
        <f>IF(ISERROR(IF(VLOOKUP(D4958,Paramètres!$C$17:$H$33,6,0)="oui","illimité",VLOOKUP(D4958,Paramètres!$C$17:$H$33,5,0))),"",IF(VLOOKUP(D4958,Paramètres!$C$17:$H$33,6,0)="oui","illimité",VLOOKUP(D4958,Paramètres!$C$17:$H$33,5,0)))</f>
        <v/>
      </c>
      <c r="G4958" s="269" t="str">
        <f t="shared" si="465"/>
        <v/>
      </c>
      <c r="H4958" s="208"/>
      <c r="I4958" s="53"/>
      <c r="J4958" s="209"/>
      <c r="K4958" s="271"/>
      <c r="L4958" s="37"/>
      <c r="M4958" s="218"/>
      <c r="N4958" s="124"/>
      <c r="O4958" s="211" t="str">
        <f t="shared" ca="1" si="466"/>
        <v/>
      </c>
      <c r="P4958" s="212" t="str">
        <f>IF(ISERROR(VLOOKUP(L4958,Paramètres!$A$38:$B$40,2,0)),"",VLOOKUP(L4958,Paramètres!$A$38:$B$40,2,0))</f>
        <v/>
      </c>
      <c r="Q4958" s="211" t="str">
        <f t="shared" ca="1" si="467"/>
        <v/>
      </c>
      <c r="R4958" s="211" t="str">
        <f t="shared" si="463"/>
        <v/>
      </c>
      <c r="S4958" s="213" t="str">
        <f t="shared" ca="1" si="464"/>
        <v/>
      </c>
      <c r="T4958" s="214" t="str">
        <f t="shared" ca="1" si="468"/>
        <v/>
      </c>
    </row>
    <row r="4959" spans="1:20" x14ac:dyDescent="0.25">
      <c r="A4959" s="119" t="s">
        <v>10528</v>
      </c>
      <c r="B4959" s="260"/>
      <c r="C4959" s="264" t="str">
        <f>IF(ISERROR(VLOOKUP(B4959,'Tous les abonnés'!$A$6:$I$5491,2,0)),"",VLOOKUP(B4959,'Tous les abonnés'!$A$6:$I$5491,2,0))</f>
        <v/>
      </c>
      <c r="D4959" s="26"/>
      <c r="E4959" s="265"/>
      <c r="F4959" s="207" t="str">
        <f>IF(ISERROR(IF(VLOOKUP(D4959,Paramètres!$C$17:$H$33,6,0)="oui","illimité",VLOOKUP(D4959,Paramètres!$C$17:$H$33,5,0))),"",IF(VLOOKUP(D4959,Paramètres!$C$17:$H$33,6,0)="oui","illimité",VLOOKUP(D4959,Paramètres!$C$17:$H$33,5,0)))</f>
        <v/>
      </c>
      <c r="G4959" s="269" t="str">
        <f t="shared" si="465"/>
        <v/>
      </c>
      <c r="H4959" s="208"/>
      <c r="I4959" s="53"/>
      <c r="J4959" s="209"/>
      <c r="K4959" s="271"/>
      <c r="L4959" s="37"/>
      <c r="M4959" s="218"/>
      <c r="N4959" s="124"/>
      <c r="O4959" s="211" t="str">
        <f t="shared" ca="1" si="466"/>
        <v/>
      </c>
      <c r="P4959" s="212" t="str">
        <f>IF(ISERROR(VLOOKUP(L4959,Paramètres!$A$38:$B$40,2,0)),"",VLOOKUP(L4959,Paramètres!$A$38:$B$40,2,0))</f>
        <v/>
      </c>
      <c r="Q4959" s="211" t="str">
        <f t="shared" ca="1" si="467"/>
        <v/>
      </c>
      <c r="R4959" s="211" t="str">
        <f t="shared" si="463"/>
        <v/>
      </c>
      <c r="S4959" s="213" t="str">
        <f t="shared" ca="1" si="464"/>
        <v/>
      </c>
      <c r="T4959" s="214" t="str">
        <f t="shared" ca="1" si="468"/>
        <v/>
      </c>
    </row>
    <row r="4960" spans="1:20" x14ac:dyDescent="0.25">
      <c r="A4960" s="119" t="s">
        <v>10529</v>
      </c>
      <c r="B4960" s="260"/>
      <c r="C4960" s="264" t="str">
        <f>IF(ISERROR(VLOOKUP(B4960,'Tous les abonnés'!$A$6:$I$5491,2,0)),"",VLOOKUP(B4960,'Tous les abonnés'!$A$6:$I$5491,2,0))</f>
        <v/>
      </c>
      <c r="D4960" s="26"/>
      <c r="E4960" s="265"/>
      <c r="F4960" s="207" t="str">
        <f>IF(ISERROR(IF(VLOOKUP(D4960,Paramètres!$C$17:$H$33,6,0)="oui","illimité",VLOOKUP(D4960,Paramètres!$C$17:$H$33,5,0))),"",IF(VLOOKUP(D4960,Paramètres!$C$17:$H$33,6,0)="oui","illimité",VLOOKUP(D4960,Paramètres!$C$17:$H$33,5,0)))</f>
        <v/>
      </c>
      <c r="G4960" s="269" t="str">
        <f t="shared" si="465"/>
        <v/>
      </c>
      <c r="H4960" s="208"/>
      <c r="I4960" s="53"/>
      <c r="J4960" s="209"/>
      <c r="K4960" s="271"/>
      <c r="L4960" s="37"/>
      <c r="M4960" s="218"/>
      <c r="N4960" s="124"/>
      <c r="O4960" s="211" t="str">
        <f t="shared" ca="1" si="466"/>
        <v/>
      </c>
      <c r="P4960" s="212" t="str">
        <f>IF(ISERROR(VLOOKUP(L4960,Paramètres!$A$38:$B$40,2,0)),"",VLOOKUP(L4960,Paramètres!$A$38:$B$40,2,0))</f>
        <v/>
      </c>
      <c r="Q4960" s="211" t="str">
        <f t="shared" ca="1" si="467"/>
        <v/>
      </c>
      <c r="R4960" s="211" t="str">
        <f t="shared" si="463"/>
        <v/>
      </c>
      <c r="S4960" s="213" t="str">
        <f t="shared" ca="1" si="464"/>
        <v/>
      </c>
      <c r="T4960" s="214" t="str">
        <f t="shared" ca="1" si="468"/>
        <v/>
      </c>
    </row>
    <row r="4961" spans="1:20" x14ac:dyDescent="0.25">
      <c r="A4961" s="119" t="s">
        <v>10530</v>
      </c>
      <c r="B4961" s="260"/>
      <c r="C4961" s="264" t="str">
        <f>IF(ISERROR(VLOOKUP(B4961,'Tous les abonnés'!$A$6:$I$5491,2,0)),"",VLOOKUP(B4961,'Tous les abonnés'!$A$6:$I$5491,2,0))</f>
        <v/>
      </c>
      <c r="D4961" s="26"/>
      <c r="E4961" s="265"/>
      <c r="F4961" s="207" t="str">
        <f>IF(ISERROR(IF(VLOOKUP(D4961,Paramètres!$C$17:$H$33,6,0)="oui","illimité",VLOOKUP(D4961,Paramètres!$C$17:$H$33,5,0))),"",IF(VLOOKUP(D4961,Paramètres!$C$17:$H$33,6,0)="oui","illimité",VLOOKUP(D4961,Paramètres!$C$17:$H$33,5,0)))</f>
        <v/>
      </c>
      <c r="G4961" s="269" t="str">
        <f t="shared" si="465"/>
        <v/>
      </c>
      <c r="H4961" s="208"/>
      <c r="I4961" s="53"/>
      <c r="J4961" s="209"/>
      <c r="K4961" s="271"/>
      <c r="L4961" s="37"/>
      <c r="M4961" s="218"/>
      <c r="N4961" s="124"/>
      <c r="O4961" s="211" t="str">
        <f t="shared" ca="1" si="466"/>
        <v/>
      </c>
      <c r="P4961" s="212" t="str">
        <f>IF(ISERROR(VLOOKUP(L4961,Paramètres!$A$38:$B$40,2,0)),"",VLOOKUP(L4961,Paramètres!$A$38:$B$40,2,0))</f>
        <v/>
      </c>
      <c r="Q4961" s="211" t="str">
        <f t="shared" ca="1" si="467"/>
        <v/>
      </c>
      <c r="R4961" s="211" t="str">
        <f t="shared" si="463"/>
        <v/>
      </c>
      <c r="S4961" s="213" t="str">
        <f t="shared" ca="1" si="464"/>
        <v/>
      </c>
      <c r="T4961" s="214" t="str">
        <f t="shared" ca="1" si="468"/>
        <v/>
      </c>
    </row>
    <row r="4962" spans="1:20" x14ac:dyDescent="0.25">
      <c r="A4962" s="119" t="s">
        <v>10531</v>
      </c>
      <c r="B4962" s="260"/>
      <c r="C4962" s="264" t="str">
        <f>IF(ISERROR(VLOOKUP(B4962,'Tous les abonnés'!$A$6:$I$5491,2,0)),"",VLOOKUP(B4962,'Tous les abonnés'!$A$6:$I$5491,2,0))</f>
        <v/>
      </c>
      <c r="D4962" s="26"/>
      <c r="E4962" s="265"/>
      <c r="F4962" s="207" t="str">
        <f>IF(ISERROR(IF(VLOOKUP(D4962,Paramètres!$C$17:$H$33,6,0)="oui","illimité",VLOOKUP(D4962,Paramètres!$C$17:$H$33,5,0))),"",IF(VLOOKUP(D4962,Paramètres!$C$17:$H$33,6,0)="oui","illimité",VLOOKUP(D4962,Paramètres!$C$17:$H$33,5,0)))</f>
        <v/>
      </c>
      <c r="G4962" s="269" t="str">
        <f t="shared" si="465"/>
        <v/>
      </c>
      <c r="H4962" s="208"/>
      <c r="I4962" s="53"/>
      <c r="J4962" s="209"/>
      <c r="K4962" s="271"/>
      <c r="L4962" s="37"/>
      <c r="M4962" s="218"/>
      <c r="N4962" s="124"/>
      <c r="O4962" s="211" t="str">
        <f t="shared" ca="1" si="466"/>
        <v/>
      </c>
      <c r="P4962" s="212" t="str">
        <f>IF(ISERROR(VLOOKUP(L4962,Paramètres!$A$38:$B$40,2,0)),"",VLOOKUP(L4962,Paramètres!$A$38:$B$40,2,0))</f>
        <v/>
      </c>
      <c r="Q4962" s="211" t="str">
        <f t="shared" ca="1" si="467"/>
        <v/>
      </c>
      <c r="R4962" s="211" t="str">
        <f t="shared" si="463"/>
        <v/>
      </c>
      <c r="S4962" s="213" t="str">
        <f t="shared" ca="1" si="464"/>
        <v/>
      </c>
      <c r="T4962" s="214" t="str">
        <f t="shared" ca="1" si="468"/>
        <v/>
      </c>
    </row>
    <row r="4963" spans="1:20" x14ac:dyDescent="0.25">
      <c r="A4963" s="119" t="s">
        <v>10532</v>
      </c>
      <c r="B4963" s="260"/>
      <c r="C4963" s="264" t="str">
        <f>IF(ISERROR(VLOOKUP(B4963,'Tous les abonnés'!$A$6:$I$5491,2,0)),"",VLOOKUP(B4963,'Tous les abonnés'!$A$6:$I$5491,2,0))</f>
        <v/>
      </c>
      <c r="D4963" s="26"/>
      <c r="E4963" s="265"/>
      <c r="F4963" s="207" t="str">
        <f>IF(ISERROR(IF(VLOOKUP(D4963,Paramètres!$C$17:$H$33,6,0)="oui","illimité",VLOOKUP(D4963,Paramètres!$C$17:$H$33,5,0))),"",IF(VLOOKUP(D4963,Paramètres!$C$17:$H$33,6,0)="oui","illimité",VLOOKUP(D4963,Paramètres!$C$17:$H$33,5,0)))</f>
        <v/>
      </c>
      <c r="G4963" s="269" t="str">
        <f t="shared" si="465"/>
        <v/>
      </c>
      <c r="H4963" s="208"/>
      <c r="I4963" s="53"/>
      <c r="J4963" s="209"/>
      <c r="K4963" s="271"/>
      <c r="L4963" s="37"/>
      <c r="M4963" s="218"/>
      <c r="N4963" s="124"/>
      <c r="O4963" s="211" t="str">
        <f t="shared" ca="1" si="466"/>
        <v/>
      </c>
      <c r="P4963" s="212" t="str">
        <f>IF(ISERROR(VLOOKUP(L4963,Paramètres!$A$38:$B$40,2,0)),"",VLOOKUP(L4963,Paramètres!$A$38:$B$40,2,0))</f>
        <v/>
      </c>
      <c r="Q4963" s="211" t="str">
        <f t="shared" ca="1" si="467"/>
        <v/>
      </c>
      <c r="R4963" s="211" t="str">
        <f t="shared" si="463"/>
        <v/>
      </c>
      <c r="S4963" s="213" t="str">
        <f t="shared" ca="1" si="464"/>
        <v/>
      </c>
      <c r="T4963" s="214" t="str">
        <f t="shared" ca="1" si="468"/>
        <v/>
      </c>
    </row>
    <row r="4964" spans="1:20" x14ac:dyDescent="0.25">
      <c r="A4964" s="119" t="s">
        <v>10533</v>
      </c>
      <c r="B4964" s="260"/>
      <c r="C4964" s="264" t="str">
        <f>IF(ISERROR(VLOOKUP(B4964,'Tous les abonnés'!$A$6:$I$5491,2,0)),"",VLOOKUP(B4964,'Tous les abonnés'!$A$6:$I$5491,2,0))</f>
        <v/>
      </c>
      <c r="D4964" s="26"/>
      <c r="E4964" s="265"/>
      <c r="F4964" s="207" t="str">
        <f>IF(ISERROR(IF(VLOOKUP(D4964,Paramètres!$C$17:$H$33,6,0)="oui","illimité",VLOOKUP(D4964,Paramètres!$C$17:$H$33,5,0))),"",IF(VLOOKUP(D4964,Paramètres!$C$17:$H$33,6,0)="oui","illimité",VLOOKUP(D4964,Paramètres!$C$17:$H$33,5,0)))</f>
        <v/>
      </c>
      <c r="G4964" s="269" t="str">
        <f t="shared" si="465"/>
        <v/>
      </c>
      <c r="H4964" s="208"/>
      <c r="I4964" s="53"/>
      <c r="J4964" s="209"/>
      <c r="K4964" s="271"/>
      <c r="L4964" s="37"/>
      <c r="M4964" s="218"/>
      <c r="N4964" s="124"/>
      <c r="O4964" s="211" t="str">
        <f t="shared" ca="1" si="466"/>
        <v/>
      </c>
      <c r="P4964" s="212" t="str">
        <f>IF(ISERROR(VLOOKUP(L4964,Paramètres!$A$38:$B$40,2,0)),"",VLOOKUP(L4964,Paramètres!$A$38:$B$40,2,0))</f>
        <v/>
      </c>
      <c r="Q4964" s="211" t="str">
        <f t="shared" ca="1" si="467"/>
        <v/>
      </c>
      <c r="R4964" s="211" t="str">
        <f t="shared" si="463"/>
        <v/>
      </c>
      <c r="S4964" s="213" t="str">
        <f t="shared" ca="1" si="464"/>
        <v/>
      </c>
      <c r="T4964" s="214" t="str">
        <f t="shared" ca="1" si="468"/>
        <v/>
      </c>
    </row>
    <row r="4965" spans="1:20" x14ac:dyDescent="0.25">
      <c r="A4965" s="119" t="s">
        <v>10534</v>
      </c>
      <c r="B4965" s="260"/>
      <c r="C4965" s="264" t="str">
        <f>IF(ISERROR(VLOOKUP(B4965,'Tous les abonnés'!$A$6:$I$5491,2,0)),"",VLOOKUP(B4965,'Tous les abonnés'!$A$6:$I$5491,2,0))</f>
        <v/>
      </c>
      <c r="D4965" s="26"/>
      <c r="E4965" s="265"/>
      <c r="F4965" s="207" t="str">
        <f>IF(ISERROR(IF(VLOOKUP(D4965,Paramètres!$C$17:$H$33,6,0)="oui","illimité",VLOOKUP(D4965,Paramètres!$C$17:$H$33,5,0))),"",IF(VLOOKUP(D4965,Paramètres!$C$17:$H$33,6,0)="oui","illimité",VLOOKUP(D4965,Paramètres!$C$17:$H$33,5,0)))</f>
        <v/>
      </c>
      <c r="G4965" s="269" t="str">
        <f t="shared" si="465"/>
        <v/>
      </c>
      <c r="H4965" s="208"/>
      <c r="I4965" s="53"/>
      <c r="J4965" s="209"/>
      <c r="K4965" s="271"/>
      <c r="L4965" s="37"/>
      <c r="M4965" s="218"/>
      <c r="N4965" s="124"/>
      <c r="O4965" s="211" t="str">
        <f t="shared" ca="1" si="466"/>
        <v/>
      </c>
      <c r="P4965" s="212" t="str">
        <f>IF(ISERROR(VLOOKUP(L4965,Paramètres!$A$38:$B$40,2,0)),"",VLOOKUP(L4965,Paramètres!$A$38:$B$40,2,0))</f>
        <v/>
      </c>
      <c r="Q4965" s="211" t="str">
        <f t="shared" ca="1" si="467"/>
        <v/>
      </c>
      <c r="R4965" s="211" t="str">
        <f t="shared" si="463"/>
        <v/>
      </c>
      <c r="S4965" s="213" t="str">
        <f t="shared" ca="1" si="464"/>
        <v/>
      </c>
      <c r="T4965" s="214" t="str">
        <f t="shared" ca="1" si="468"/>
        <v/>
      </c>
    </row>
    <row r="4966" spans="1:20" x14ac:dyDescent="0.25">
      <c r="A4966" s="119" t="s">
        <v>10535</v>
      </c>
      <c r="B4966" s="260"/>
      <c r="C4966" s="264" t="str">
        <f>IF(ISERROR(VLOOKUP(B4966,'Tous les abonnés'!$A$6:$I$5491,2,0)),"",VLOOKUP(B4966,'Tous les abonnés'!$A$6:$I$5491,2,0))</f>
        <v/>
      </c>
      <c r="D4966" s="26"/>
      <c r="E4966" s="265"/>
      <c r="F4966" s="207" t="str">
        <f>IF(ISERROR(IF(VLOOKUP(D4966,Paramètres!$C$17:$H$33,6,0)="oui","illimité",VLOOKUP(D4966,Paramètres!$C$17:$H$33,5,0))),"",IF(VLOOKUP(D4966,Paramètres!$C$17:$H$33,6,0)="oui","illimité",VLOOKUP(D4966,Paramètres!$C$17:$H$33,5,0)))</f>
        <v/>
      </c>
      <c r="G4966" s="269" t="str">
        <f t="shared" si="465"/>
        <v/>
      </c>
      <c r="H4966" s="208"/>
      <c r="I4966" s="53"/>
      <c r="J4966" s="209"/>
      <c r="K4966" s="271"/>
      <c r="L4966" s="37"/>
      <c r="M4966" s="218"/>
      <c r="N4966" s="124"/>
      <c r="O4966" s="211" t="str">
        <f t="shared" ca="1" si="466"/>
        <v/>
      </c>
      <c r="P4966" s="212" t="str">
        <f>IF(ISERROR(VLOOKUP(L4966,Paramètres!$A$38:$B$40,2,0)),"",VLOOKUP(L4966,Paramètres!$A$38:$B$40,2,0))</f>
        <v/>
      </c>
      <c r="Q4966" s="211" t="str">
        <f t="shared" ca="1" si="467"/>
        <v/>
      </c>
      <c r="R4966" s="211" t="str">
        <f t="shared" si="463"/>
        <v/>
      </c>
      <c r="S4966" s="213" t="str">
        <f t="shared" ca="1" si="464"/>
        <v/>
      </c>
      <c r="T4966" s="214" t="str">
        <f t="shared" ca="1" si="468"/>
        <v/>
      </c>
    </row>
    <row r="4967" spans="1:20" x14ac:dyDescent="0.25">
      <c r="A4967" s="119" t="s">
        <v>10536</v>
      </c>
      <c r="B4967" s="260"/>
      <c r="C4967" s="264" t="str">
        <f>IF(ISERROR(VLOOKUP(B4967,'Tous les abonnés'!$A$6:$I$5491,2,0)),"",VLOOKUP(B4967,'Tous les abonnés'!$A$6:$I$5491,2,0))</f>
        <v/>
      </c>
      <c r="D4967" s="26"/>
      <c r="E4967" s="265"/>
      <c r="F4967" s="207" t="str">
        <f>IF(ISERROR(IF(VLOOKUP(D4967,Paramètres!$C$17:$H$33,6,0)="oui","illimité",VLOOKUP(D4967,Paramètres!$C$17:$H$33,5,0))),"",IF(VLOOKUP(D4967,Paramètres!$C$17:$H$33,6,0)="oui","illimité",VLOOKUP(D4967,Paramètres!$C$17:$H$33,5,0)))</f>
        <v/>
      </c>
      <c r="G4967" s="269" t="str">
        <f t="shared" si="465"/>
        <v/>
      </c>
      <c r="H4967" s="208"/>
      <c r="I4967" s="53"/>
      <c r="J4967" s="209"/>
      <c r="K4967" s="271"/>
      <c r="L4967" s="37"/>
      <c r="M4967" s="218"/>
      <c r="N4967" s="124"/>
      <c r="O4967" s="211" t="str">
        <f t="shared" ca="1" si="466"/>
        <v/>
      </c>
      <c r="P4967" s="212" t="str">
        <f>IF(ISERROR(VLOOKUP(L4967,Paramètres!$A$38:$B$40,2,0)),"",VLOOKUP(L4967,Paramètres!$A$38:$B$40,2,0))</f>
        <v/>
      </c>
      <c r="Q4967" s="211" t="str">
        <f t="shared" ca="1" si="467"/>
        <v/>
      </c>
      <c r="R4967" s="211" t="str">
        <f t="shared" si="463"/>
        <v/>
      </c>
      <c r="S4967" s="213" t="str">
        <f t="shared" ca="1" si="464"/>
        <v/>
      </c>
      <c r="T4967" s="214" t="str">
        <f t="shared" ca="1" si="468"/>
        <v/>
      </c>
    </row>
    <row r="4968" spans="1:20" x14ac:dyDescent="0.25">
      <c r="A4968" s="119" t="s">
        <v>10537</v>
      </c>
      <c r="B4968" s="260"/>
      <c r="C4968" s="264" t="str">
        <f>IF(ISERROR(VLOOKUP(B4968,'Tous les abonnés'!$A$6:$I$5491,2,0)),"",VLOOKUP(B4968,'Tous les abonnés'!$A$6:$I$5491,2,0))</f>
        <v/>
      </c>
      <c r="D4968" s="26"/>
      <c r="E4968" s="265"/>
      <c r="F4968" s="207" t="str">
        <f>IF(ISERROR(IF(VLOOKUP(D4968,Paramètres!$C$17:$H$33,6,0)="oui","illimité",VLOOKUP(D4968,Paramètres!$C$17:$H$33,5,0))),"",IF(VLOOKUP(D4968,Paramètres!$C$17:$H$33,6,0)="oui","illimité",VLOOKUP(D4968,Paramètres!$C$17:$H$33,5,0)))</f>
        <v/>
      </c>
      <c r="G4968" s="269" t="str">
        <f t="shared" si="465"/>
        <v/>
      </c>
      <c r="H4968" s="208"/>
      <c r="I4968" s="53"/>
      <c r="J4968" s="209"/>
      <c r="K4968" s="271"/>
      <c r="L4968" s="37"/>
      <c r="M4968" s="218"/>
      <c r="N4968" s="124"/>
      <c r="O4968" s="211" t="str">
        <f t="shared" ca="1" si="466"/>
        <v/>
      </c>
      <c r="P4968" s="212" t="str">
        <f>IF(ISERROR(VLOOKUP(L4968,Paramètres!$A$38:$B$40,2,0)),"",VLOOKUP(L4968,Paramètres!$A$38:$B$40,2,0))</f>
        <v/>
      </c>
      <c r="Q4968" s="211" t="str">
        <f t="shared" ca="1" si="467"/>
        <v/>
      </c>
      <c r="R4968" s="211" t="str">
        <f t="shared" si="463"/>
        <v/>
      </c>
      <c r="S4968" s="213" t="str">
        <f t="shared" ca="1" si="464"/>
        <v/>
      </c>
      <c r="T4968" s="214" t="str">
        <f t="shared" ca="1" si="468"/>
        <v/>
      </c>
    </row>
    <row r="4969" spans="1:20" x14ac:dyDescent="0.25">
      <c r="A4969" s="119" t="s">
        <v>10538</v>
      </c>
      <c r="B4969" s="260"/>
      <c r="C4969" s="264" t="str">
        <f>IF(ISERROR(VLOOKUP(B4969,'Tous les abonnés'!$A$6:$I$5491,2,0)),"",VLOOKUP(B4969,'Tous les abonnés'!$A$6:$I$5491,2,0))</f>
        <v/>
      </c>
      <c r="D4969" s="26"/>
      <c r="E4969" s="265"/>
      <c r="F4969" s="207" t="str">
        <f>IF(ISERROR(IF(VLOOKUP(D4969,Paramètres!$C$17:$H$33,6,0)="oui","illimité",VLOOKUP(D4969,Paramètres!$C$17:$H$33,5,0))),"",IF(VLOOKUP(D4969,Paramètres!$C$17:$H$33,6,0)="oui","illimité",VLOOKUP(D4969,Paramètres!$C$17:$H$33,5,0)))</f>
        <v/>
      </c>
      <c r="G4969" s="269" t="str">
        <f t="shared" si="465"/>
        <v/>
      </c>
      <c r="H4969" s="208"/>
      <c r="I4969" s="53"/>
      <c r="J4969" s="209"/>
      <c r="K4969" s="271"/>
      <c r="L4969" s="37"/>
      <c r="M4969" s="218"/>
      <c r="N4969" s="124"/>
      <c r="O4969" s="211" t="str">
        <f t="shared" ca="1" si="466"/>
        <v/>
      </c>
      <c r="P4969" s="212" t="str">
        <f>IF(ISERROR(VLOOKUP(L4969,Paramètres!$A$38:$B$40,2,0)),"",VLOOKUP(L4969,Paramètres!$A$38:$B$40,2,0))</f>
        <v/>
      </c>
      <c r="Q4969" s="211" t="str">
        <f t="shared" ca="1" si="467"/>
        <v/>
      </c>
      <c r="R4969" s="211" t="str">
        <f t="shared" si="463"/>
        <v/>
      </c>
      <c r="S4969" s="213" t="str">
        <f t="shared" ca="1" si="464"/>
        <v/>
      </c>
      <c r="T4969" s="214" t="str">
        <f t="shared" ca="1" si="468"/>
        <v/>
      </c>
    </row>
    <row r="4970" spans="1:20" x14ac:dyDescent="0.25">
      <c r="A4970" s="119" t="s">
        <v>10539</v>
      </c>
      <c r="B4970" s="260"/>
      <c r="C4970" s="264" t="str">
        <f>IF(ISERROR(VLOOKUP(B4970,'Tous les abonnés'!$A$6:$I$5491,2,0)),"",VLOOKUP(B4970,'Tous les abonnés'!$A$6:$I$5491,2,0))</f>
        <v/>
      </c>
      <c r="D4970" s="26"/>
      <c r="E4970" s="265"/>
      <c r="F4970" s="207" t="str">
        <f>IF(ISERROR(IF(VLOOKUP(D4970,Paramètres!$C$17:$H$33,6,0)="oui","illimité",VLOOKUP(D4970,Paramètres!$C$17:$H$33,5,0))),"",IF(VLOOKUP(D4970,Paramètres!$C$17:$H$33,6,0)="oui","illimité",VLOOKUP(D4970,Paramètres!$C$17:$H$33,5,0)))</f>
        <v/>
      </c>
      <c r="G4970" s="269" t="str">
        <f t="shared" si="465"/>
        <v/>
      </c>
      <c r="H4970" s="208"/>
      <c r="I4970" s="53"/>
      <c r="J4970" s="209"/>
      <c r="K4970" s="271"/>
      <c r="L4970" s="37"/>
      <c r="M4970" s="218"/>
      <c r="N4970" s="124"/>
      <c r="O4970" s="211" t="str">
        <f t="shared" ca="1" si="466"/>
        <v/>
      </c>
      <c r="P4970" s="212" t="str">
        <f>IF(ISERROR(VLOOKUP(L4970,Paramètres!$A$38:$B$40,2,0)),"",VLOOKUP(L4970,Paramètres!$A$38:$B$40,2,0))</f>
        <v/>
      </c>
      <c r="Q4970" s="211" t="str">
        <f t="shared" ca="1" si="467"/>
        <v/>
      </c>
      <c r="R4970" s="211" t="str">
        <f t="shared" si="463"/>
        <v/>
      </c>
      <c r="S4970" s="213" t="str">
        <f t="shared" ca="1" si="464"/>
        <v/>
      </c>
      <c r="T4970" s="214" t="str">
        <f t="shared" ca="1" si="468"/>
        <v/>
      </c>
    </row>
    <row r="4971" spans="1:20" x14ac:dyDescent="0.25">
      <c r="A4971" s="119" t="s">
        <v>10540</v>
      </c>
      <c r="B4971" s="260"/>
      <c r="C4971" s="264" t="str">
        <f>IF(ISERROR(VLOOKUP(B4971,'Tous les abonnés'!$A$6:$I$5491,2,0)),"",VLOOKUP(B4971,'Tous les abonnés'!$A$6:$I$5491,2,0))</f>
        <v/>
      </c>
      <c r="D4971" s="26"/>
      <c r="E4971" s="265"/>
      <c r="F4971" s="207" t="str">
        <f>IF(ISERROR(IF(VLOOKUP(D4971,Paramètres!$C$17:$H$33,6,0)="oui","illimité",VLOOKUP(D4971,Paramètres!$C$17:$H$33,5,0))),"",IF(VLOOKUP(D4971,Paramètres!$C$17:$H$33,6,0)="oui","illimité",VLOOKUP(D4971,Paramètres!$C$17:$H$33,5,0)))</f>
        <v/>
      </c>
      <c r="G4971" s="269" t="str">
        <f t="shared" si="465"/>
        <v/>
      </c>
      <c r="H4971" s="208"/>
      <c r="I4971" s="53"/>
      <c r="J4971" s="209"/>
      <c r="K4971" s="271"/>
      <c r="L4971" s="37"/>
      <c r="M4971" s="218"/>
      <c r="N4971" s="124"/>
      <c r="O4971" s="211" t="str">
        <f t="shared" ca="1" si="466"/>
        <v/>
      </c>
      <c r="P4971" s="212" t="str">
        <f>IF(ISERROR(VLOOKUP(L4971,Paramètres!$A$38:$B$40,2,0)),"",VLOOKUP(L4971,Paramètres!$A$38:$B$40,2,0))</f>
        <v/>
      </c>
      <c r="Q4971" s="211" t="str">
        <f t="shared" ca="1" si="467"/>
        <v/>
      </c>
      <c r="R4971" s="211" t="str">
        <f t="shared" si="463"/>
        <v/>
      </c>
      <c r="S4971" s="213" t="str">
        <f t="shared" ca="1" si="464"/>
        <v/>
      </c>
      <c r="T4971" s="214" t="str">
        <f t="shared" ca="1" si="468"/>
        <v/>
      </c>
    </row>
    <row r="4972" spans="1:20" x14ac:dyDescent="0.25">
      <c r="A4972" s="119" t="s">
        <v>10541</v>
      </c>
      <c r="B4972" s="260"/>
      <c r="C4972" s="264" t="str">
        <f>IF(ISERROR(VLOOKUP(B4972,'Tous les abonnés'!$A$6:$I$5491,2,0)),"",VLOOKUP(B4972,'Tous les abonnés'!$A$6:$I$5491,2,0))</f>
        <v/>
      </c>
      <c r="D4972" s="26"/>
      <c r="E4972" s="265"/>
      <c r="F4972" s="207" t="str">
        <f>IF(ISERROR(IF(VLOOKUP(D4972,Paramètres!$C$17:$H$33,6,0)="oui","illimité",VLOOKUP(D4972,Paramètres!$C$17:$H$33,5,0))),"",IF(VLOOKUP(D4972,Paramètres!$C$17:$H$33,6,0)="oui","illimité",VLOOKUP(D4972,Paramètres!$C$17:$H$33,5,0)))</f>
        <v/>
      </c>
      <c r="G4972" s="269" t="str">
        <f t="shared" si="465"/>
        <v/>
      </c>
      <c r="H4972" s="208"/>
      <c r="I4972" s="53"/>
      <c r="J4972" s="209"/>
      <c r="K4972" s="271"/>
      <c r="L4972" s="37"/>
      <c r="M4972" s="218"/>
      <c r="N4972" s="124"/>
      <c r="O4972" s="211" t="str">
        <f t="shared" ca="1" si="466"/>
        <v/>
      </c>
      <c r="P4972" s="212" t="str">
        <f>IF(ISERROR(VLOOKUP(L4972,Paramètres!$A$38:$B$40,2,0)),"",VLOOKUP(L4972,Paramètres!$A$38:$B$40,2,0))</f>
        <v/>
      </c>
      <c r="Q4972" s="211" t="str">
        <f t="shared" ca="1" si="467"/>
        <v/>
      </c>
      <c r="R4972" s="211" t="str">
        <f t="shared" si="463"/>
        <v/>
      </c>
      <c r="S4972" s="213" t="str">
        <f t="shared" ca="1" si="464"/>
        <v/>
      </c>
      <c r="T4972" s="214" t="str">
        <f t="shared" ca="1" si="468"/>
        <v/>
      </c>
    </row>
    <row r="4973" spans="1:20" x14ac:dyDescent="0.25">
      <c r="A4973" s="119" t="s">
        <v>10542</v>
      </c>
      <c r="B4973" s="260"/>
      <c r="C4973" s="264" t="str">
        <f>IF(ISERROR(VLOOKUP(B4973,'Tous les abonnés'!$A$6:$I$5491,2,0)),"",VLOOKUP(B4973,'Tous les abonnés'!$A$6:$I$5491,2,0))</f>
        <v/>
      </c>
      <c r="D4973" s="26"/>
      <c r="E4973" s="265"/>
      <c r="F4973" s="207" t="str">
        <f>IF(ISERROR(IF(VLOOKUP(D4973,Paramètres!$C$17:$H$33,6,0)="oui","illimité",VLOOKUP(D4973,Paramètres!$C$17:$H$33,5,0))),"",IF(VLOOKUP(D4973,Paramètres!$C$17:$H$33,6,0)="oui","illimité",VLOOKUP(D4973,Paramètres!$C$17:$H$33,5,0)))</f>
        <v/>
      </c>
      <c r="G4973" s="269" t="str">
        <f t="shared" si="465"/>
        <v/>
      </c>
      <c r="H4973" s="208"/>
      <c r="I4973" s="53"/>
      <c r="J4973" s="209"/>
      <c r="K4973" s="271"/>
      <c r="L4973" s="37"/>
      <c r="M4973" s="218"/>
      <c r="N4973" s="124"/>
      <c r="O4973" s="211" t="str">
        <f t="shared" ca="1" si="466"/>
        <v/>
      </c>
      <c r="P4973" s="212" t="str">
        <f>IF(ISERROR(VLOOKUP(L4973,Paramètres!$A$38:$B$40,2,0)),"",VLOOKUP(L4973,Paramètres!$A$38:$B$40,2,0))</f>
        <v/>
      </c>
      <c r="Q4973" s="211" t="str">
        <f t="shared" ca="1" si="467"/>
        <v/>
      </c>
      <c r="R4973" s="211" t="str">
        <f t="shared" si="463"/>
        <v/>
      </c>
      <c r="S4973" s="213" t="str">
        <f t="shared" ca="1" si="464"/>
        <v/>
      </c>
      <c r="T4973" s="214" t="str">
        <f t="shared" ca="1" si="468"/>
        <v/>
      </c>
    </row>
    <row r="4974" spans="1:20" x14ac:dyDescent="0.25">
      <c r="A4974" s="119" t="s">
        <v>10543</v>
      </c>
      <c r="B4974" s="260"/>
      <c r="C4974" s="264" t="str">
        <f>IF(ISERROR(VLOOKUP(B4974,'Tous les abonnés'!$A$6:$I$5491,2,0)),"",VLOOKUP(B4974,'Tous les abonnés'!$A$6:$I$5491,2,0))</f>
        <v/>
      </c>
      <c r="D4974" s="26"/>
      <c r="E4974" s="265"/>
      <c r="F4974" s="207" t="str">
        <f>IF(ISERROR(IF(VLOOKUP(D4974,Paramètres!$C$17:$H$33,6,0)="oui","illimité",VLOOKUP(D4974,Paramètres!$C$17:$H$33,5,0))),"",IF(VLOOKUP(D4974,Paramètres!$C$17:$H$33,6,0)="oui","illimité",VLOOKUP(D4974,Paramètres!$C$17:$H$33,5,0)))</f>
        <v/>
      </c>
      <c r="G4974" s="269" t="str">
        <f t="shared" si="465"/>
        <v/>
      </c>
      <c r="H4974" s="208"/>
      <c r="I4974" s="53"/>
      <c r="J4974" s="209"/>
      <c r="K4974" s="271"/>
      <c r="L4974" s="37"/>
      <c r="M4974" s="218"/>
      <c r="N4974" s="124"/>
      <c r="O4974" s="211" t="str">
        <f t="shared" ca="1" si="466"/>
        <v/>
      </c>
      <c r="P4974" s="212" t="str">
        <f>IF(ISERROR(VLOOKUP(L4974,Paramètres!$A$38:$B$40,2,0)),"",VLOOKUP(L4974,Paramètres!$A$38:$B$40,2,0))</f>
        <v/>
      </c>
      <c r="Q4974" s="211" t="str">
        <f t="shared" ca="1" si="467"/>
        <v/>
      </c>
      <c r="R4974" s="211" t="str">
        <f t="shared" si="463"/>
        <v/>
      </c>
      <c r="S4974" s="213" t="str">
        <f t="shared" ca="1" si="464"/>
        <v/>
      </c>
      <c r="T4974" s="214" t="str">
        <f t="shared" ca="1" si="468"/>
        <v/>
      </c>
    </row>
    <row r="4975" spans="1:20" x14ac:dyDescent="0.25">
      <c r="A4975" s="119" t="s">
        <v>10544</v>
      </c>
      <c r="B4975" s="260"/>
      <c r="C4975" s="264" t="str">
        <f>IF(ISERROR(VLOOKUP(B4975,'Tous les abonnés'!$A$6:$I$5491,2,0)),"",VLOOKUP(B4975,'Tous les abonnés'!$A$6:$I$5491,2,0))</f>
        <v/>
      </c>
      <c r="D4975" s="26"/>
      <c r="E4975" s="265"/>
      <c r="F4975" s="207" t="str">
        <f>IF(ISERROR(IF(VLOOKUP(D4975,Paramètres!$C$17:$H$33,6,0)="oui","illimité",VLOOKUP(D4975,Paramètres!$C$17:$H$33,5,0))),"",IF(VLOOKUP(D4975,Paramètres!$C$17:$H$33,6,0)="oui","illimité",VLOOKUP(D4975,Paramètres!$C$17:$H$33,5,0)))</f>
        <v/>
      </c>
      <c r="G4975" s="269" t="str">
        <f t="shared" si="465"/>
        <v/>
      </c>
      <c r="H4975" s="208"/>
      <c r="I4975" s="53"/>
      <c r="J4975" s="209"/>
      <c r="K4975" s="271"/>
      <c r="L4975" s="37"/>
      <c r="M4975" s="218"/>
      <c r="N4975" s="124"/>
      <c r="O4975" s="211" t="str">
        <f t="shared" ca="1" si="466"/>
        <v/>
      </c>
      <c r="P4975" s="212" t="str">
        <f>IF(ISERROR(VLOOKUP(L4975,Paramètres!$A$38:$B$40,2,0)),"",VLOOKUP(L4975,Paramètres!$A$38:$B$40,2,0))</f>
        <v/>
      </c>
      <c r="Q4975" s="211" t="str">
        <f t="shared" ca="1" si="467"/>
        <v/>
      </c>
      <c r="R4975" s="211" t="str">
        <f t="shared" si="463"/>
        <v/>
      </c>
      <c r="S4975" s="213" t="str">
        <f t="shared" ca="1" si="464"/>
        <v/>
      </c>
      <c r="T4975" s="214" t="str">
        <f t="shared" ca="1" si="468"/>
        <v/>
      </c>
    </row>
    <row r="4976" spans="1:20" x14ac:dyDescent="0.25">
      <c r="A4976" s="119" t="s">
        <v>10545</v>
      </c>
      <c r="B4976" s="260"/>
      <c r="C4976" s="264" t="str">
        <f>IF(ISERROR(VLOOKUP(B4976,'Tous les abonnés'!$A$6:$I$5491,2,0)),"",VLOOKUP(B4976,'Tous les abonnés'!$A$6:$I$5491,2,0))</f>
        <v/>
      </c>
      <c r="D4976" s="26"/>
      <c r="E4976" s="265"/>
      <c r="F4976" s="207" t="str">
        <f>IF(ISERROR(IF(VLOOKUP(D4976,Paramètres!$C$17:$H$33,6,0)="oui","illimité",VLOOKUP(D4976,Paramètres!$C$17:$H$33,5,0))),"",IF(VLOOKUP(D4976,Paramètres!$C$17:$H$33,6,0)="oui","illimité",VLOOKUP(D4976,Paramètres!$C$17:$H$33,5,0)))</f>
        <v/>
      </c>
      <c r="G4976" s="269" t="str">
        <f t="shared" si="465"/>
        <v/>
      </c>
      <c r="H4976" s="208"/>
      <c r="I4976" s="53"/>
      <c r="J4976" s="209"/>
      <c r="K4976" s="271"/>
      <c r="L4976" s="37"/>
      <c r="M4976" s="218"/>
      <c r="N4976" s="124"/>
      <c r="O4976" s="211" t="str">
        <f t="shared" ca="1" si="466"/>
        <v/>
      </c>
      <c r="P4976" s="212" t="str">
        <f>IF(ISERROR(VLOOKUP(L4976,Paramètres!$A$38:$B$40,2,0)),"",VLOOKUP(L4976,Paramètres!$A$38:$B$40,2,0))</f>
        <v/>
      </c>
      <c r="Q4976" s="211" t="str">
        <f t="shared" ca="1" si="467"/>
        <v/>
      </c>
      <c r="R4976" s="211" t="str">
        <f t="shared" si="463"/>
        <v/>
      </c>
      <c r="S4976" s="213" t="str">
        <f t="shared" ca="1" si="464"/>
        <v/>
      </c>
      <c r="T4976" s="214" t="str">
        <f t="shared" ca="1" si="468"/>
        <v/>
      </c>
    </row>
    <row r="4977" spans="1:20" x14ac:dyDescent="0.25">
      <c r="A4977" s="119" t="s">
        <v>10546</v>
      </c>
      <c r="B4977" s="260"/>
      <c r="C4977" s="264" t="str">
        <f>IF(ISERROR(VLOOKUP(B4977,'Tous les abonnés'!$A$6:$I$5491,2,0)),"",VLOOKUP(B4977,'Tous les abonnés'!$A$6:$I$5491,2,0))</f>
        <v/>
      </c>
      <c r="D4977" s="26"/>
      <c r="E4977" s="265"/>
      <c r="F4977" s="207" t="str">
        <f>IF(ISERROR(IF(VLOOKUP(D4977,Paramètres!$C$17:$H$33,6,0)="oui","illimité",VLOOKUP(D4977,Paramètres!$C$17:$H$33,5,0))),"",IF(VLOOKUP(D4977,Paramètres!$C$17:$H$33,6,0)="oui","illimité",VLOOKUP(D4977,Paramètres!$C$17:$H$33,5,0)))</f>
        <v/>
      </c>
      <c r="G4977" s="269" t="str">
        <f t="shared" si="465"/>
        <v/>
      </c>
      <c r="H4977" s="208"/>
      <c r="I4977" s="53"/>
      <c r="J4977" s="209"/>
      <c r="K4977" s="271"/>
      <c r="L4977" s="37"/>
      <c r="M4977" s="218"/>
      <c r="N4977" s="124"/>
      <c r="O4977" s="211" t="str">
        <f t="shared" ca="1" si="466"/>
        <v/>
      </c>
      <c r="P4977" s="212" t="str">
        <f>IF(ISERROR(VLOOKUP(L4977,Paramètres!$A$38:$B$40,2,0)),"",VLOOKUP(L4977,Paramètres!$A$38:$B$40,2,0))</f>
        <v/>
      </c>
      <c r="Q4977" s="211" t="str">
        <f t="shared" ca="1" si="467"/>
        <v/>
      </c>
      <c r="R4977" s="211" t="str">
        <f t="shared" si="463"/>
        <v/>
      </c>
      <c r="S4977" s="213" t="str">
        <f t="shared" ca="1" si="464"/>
        <v/>
      </c>
      <c r="T4977" s="214" t="str">
        <f t="shared" ca="1" si="468"/>
        <v/>
      </c>
    </row>
    <row r="4978" spans="1:20" x14ac:dyDescent="0.25">
      <c r="A4978" s="119" t="s">
        <v>10547</v>
      </c>
      <c r="B4978" s="260"/>
      <c r="C4978" s="264" t="str">
        <f>IF(ISERROR(VLOOKUP(B4978,'Tous les abonnés'!$A$6:$I$5491,2,0)),"",VLOOKUP(B4978,'Tous les abonnés'!$A$6:$I$5491,2,0))</f>
        <v/>
      </c>
      <c r="D4978" s="26"/>
      <c r="E4978" s="265"/>
      <c r="F4978" s="207" t="str">
        <f>IF(ISERROR(IF(VLOOKUP(D4978,Paramètres!$C$17:$H$33,6,0)="oui","illimité",VLOOKUP(D4978,Paramètres!$C$17:$H$33,5,0))),"",IF(VLOOKUP(D4978,Paramètres!$C$17:$H$33,6,0)="oui","illimité",VLOOKUP(D4978,Paramètres!$C$17:$H$33,5,0)))</f>
        <v/>
      </c>
      <c r="G4978" s="269" t="str">
        <f t="shared" si="465"/>
        <v/>
      </c>
      <c r="H4978" s="208"/>
      <c r="I4978" s="53"/>
      <c r="J4978" s="209"/>
      <c r="K4978" s="271"/>
      <c r="L4978" s="37"/>
      <c r="M4978" s="218"/>
      <c r="N4978" s="124"/>
      <c r="O4978" s="211" t="str">
        <f t="shared" ca="1" si="466"/>
        <v/>
      </c>
      <c r="P4978" s="212" t="str">
        <f>IF(ISERROR(VLOOKUP(L4978,Paramètres!$A$38:$B$40,2,0)),"",VLOOKUP(L4978,Paramètres!$A$38:$B$40,2,0))</f>
        <v/>
      </c>
      <c r="Q4978" s="211" t="str">
        <f t="shared" ca="1" si="467"/>
        <v/>
      </c>
      <c r="R4978" s="211" t="str">
        <f t="shared" si="463"/>
        <v/>
      </c>
      <c r="S4978" s="213" t="str">
        <f t="shared" ca="1" si="464"/>
        <v/>
      </c>
      <c r="T4978" s="214" t="str">
        <f t="shared" ca="1" si="468"/>
        <v/>
      </c>
    </row>
    <row r="4979" spans="1:20" x14ac:dyDescent="0.25">
      <c r="A4979" s="119" t="s">
        <v>10548</v>
      </c>
      <c r="B4979" s="260"/>
      <c r="C4979" s="264" t="str">
        <f>IF(ISERROR(VLOOKUP(B4979,'Tous les abonnés'!$A$6:$I$5491,2,0)),"",VLOOKUP(B4979,'Tous les abonnés'!$A$6:$I$5491,2,0))</f>
        <v/>
      </c>
      <c r="D4979" s="26"/>
      <c r="E4979" s="265"/>
      <c r="F4979" s="207" t="str">
        <f>IF(ISERROR(IF(VLOOKUP(D4979,Paramètres!$C$17:$H$33,6,0)="oui","illimité",VLOOKUP(D4979,Paramètres!$C$17:$H$33,5,0))),"",IF(VLOOKUP(D4979,Paramètres!$C$17:$H$33,6,0)="oui","illimité",VLOOKUP(D4979,Paramètres!$C$17:$H$33,5,0)))</f>
        <v/>
      </c>
      <c r="G4979" s="269" t="str">
        <f t="shared" si="465"/>
        <v/>
      </c>
      <c r="H4979" s="208"/>
      <c r="I4979" s="53"/>
      <c r="J4979" s="209"/>
      <c r="K4979" s="271"/>
      <c r="L4979" s="37"/>
      <c r="M4979" s="218"/>
      <c r="N4979" s="124"/>
      <c r="O4979" s="211" t="str">
        <f t="shared" ca="1" si="466"/>
        <v/>
      </c>
      <c r="P4979" s="212" t="str">
        <f>IF(ISERROR(VLOOKUP(L4979,Paramètres!$A$38:$B$40,2,0)),"",VLOOKUP(L4979,Paramètres!$A$38:$B$40,2,0))</f>
        <v/>
      </c>
      <c r="Q4979" s="211" t="str">
        <f t="shared" ca="1" si="467"/>
        <v/>
      </c>
      <c r="R4979" s="211" t="str">
        <f t="shared" si="463"/>
        <v/>
      </c>
      <c r="S4979" s="213" t="str">
        <f t="shared" ca="1" si="464"/>
        <v/>
      </c>
      <c r="T4979" s="214" t="str">
        <f t="shared" ca="1" si="468"/>
        <v/>
      </c>
    </row>
    <row r="4980" spans="1:20" x14ac:dyDescent="0.25">
      <c r="A4980" s="119" t="s">
        <v>10549</v>
      </c>
      <c r="B4980" s="260"/>
      <c r="C4980" s="264" t="str">
        <f>IF(ISERROR(VLOOKUP(B4980,'Tous les abonnés'!$A$6:$I$5491,2,0)),"",VLOOKUP(B4980,'Tous les abonnés'!$A$6:$I$5491,2,0))</f>
        <v/>
      </c>
      <c r="D4980" s="26"/>
      <c r="E4980" s="265"/>
      <c r="F4980" s="207" t="str">
        <f>IF(ISERROR(IF(VLOOKUP(D4980,Paramètres!$C$17:$H$33,6,0)="oui","illimité",VLOOKUP(D4980,Paramètres!$C$17:$H$33,5,0))),"",IF(VLOOKUP(D4980,Paramètres!$C$17:$H$33,6,0)="oui","illimité",VLOOKUP(D4980,Paramètres!$C$17:$H$33,5,0)))</f>
        <v/>
      </c>
      <c r="G4980" s="269" t="str">
        <f t="shared" si="465"/>
        <v/>
      </c>
      <c r="H4980" s="208"/>
      <c r="I4980" s="53"/>
      <c r="J4980" s="209"/>
      <c r="K4980" s="271"/>
      <c r="L4980" s="37"/>
      <c r="M4980" s="218"/>
      <c r="N4980" s="124"/>
      <c r="O4980" s="211" t="str">
        <f t="shared" ca="1" si="466"/>
        <v/>
      </c>
      <c r="P4980" s="212" t="str">
        <f>IF(ISERROR(VLOOKUP(L4980,Paramètres!$A$38:$B$40,2,0)),"",VLOOKUP(L4980,Paramètres!$A$38:$B$40,2,0))</f>
        <v/>
      </c>
      <c r="Q4980" s="211" t="str">
        <f t="shared" ca="1" si="467"/>
        <v/>
      </c>
      <c r="R4980" s="211" t="str">
        <f t="shared" si="463"/>
        <v/>
      </c>
      <c r="S4980" s="213" t="str">
        <f t="shared" ca="1" si="464"/>
        <v/>
      </c>
      <c r="T4980" s="214" t="str">
        <f t="shared" ca="1" si="468"/>
        <v/>
      </c>
    </row>
    <row r="4981" spans="1:20" x14ac:dyDescent="0.25">
      <c r="A4981" s="119" t="s">
        <v>10550</v>
      </c>
      <c r="B4981" s="260"/>
      <c r="C4981" s="264" t="str">
        <f>IF(ISERROR(VLOOKUP(B4981,'Tous les abonnés'!$A$6:$I$5491,2,0)),"",VLOOKUP(B4981,'Tous les abonnés'!$A$6:$I$5491,2,0))</f>
        <v/>
      </c>
      <c r="D4981" s="26"/>
      <c r="E4981" s="265"/>
      <c r="F4981" s="207" t="str">
        <f>IF(ISERROR(IF(VLOOKUP(D4981,Paramètres!$C$17:$H$33,6,0)="oui","illimité",VLOOKUP(D4981,Paramètres!$C$17:$H$33,5,0))),"",IF(VLOOKUP(D4981,Paramètres!$C$17:$H$33,6,0)="oui","illimité",VLOOKUP(D4981,Paramètres!$C$17:$H$33,5,0)))</f>
        <v/>
      </c>
      <c r="G4981" s="269" t="str">
        <f t="shared" si="465"/>
        <v/>
      </c>
      <c r="H4981" s="208"/>
      <c r="I4981" s="53"/>
      <c r="J4981" s="209"/>
      <c r="K4981" s="271"/>
      <c r="L4981" s="37"/>
      <c r="M4981" s="218"/>
      <c r="N4981" s="124"/>
      <c r="O4981" s="211" t="str">
        <f t="shared" ca="1" si="466"/>
        <v/>
      </c>
      <c r="P4981" s="212" t="str">
        <f>IF(ISERROR(VLOOKUP(L4981,Paramètres!$A$38:$B$40,2,0)),"",VLOOKUP(L4981,Paramètres!$A$38:$B$40,2,0))</f>
        <v/>
      </c>
      <c r="Q4981" s="211" t="str">
        <f t="shared" ca="1" si="467"/>
        <v/>
      </c>
      <c r="R4981" s="211" t="str">
        <f t="shared" si="463"/>
        <v/>
      </c>
      <c r="S4981" s="213" t="str">
        <f t="shared" ca="1" si="464"/>
        <v/>
      </c>
      <c r="T4981" s="214" t="str">
        <f t="shared" ca="1" si="468"/>
        <v/>
      </c>
    </row>
    <row r="4982" spans="1:20" x14ac:dyDescent="0.25">
      <c r="A4982" s="119" t="s">
        <v>10551</v>
      </c>
      <c r="B4982" s="260"/>
      <c r="C4982" s="264" t="str">
        <f>IF(ISERROR(VLOOKUP(B4982,'Tous les abonnés'!$A$6:$I$5491,2,0)),"",VLOOKUP(B4982,'Tous les abonnés'!$A$6:$I$5491,2,0))</f>
        <v/>
      </c>
      <c r="D4982" s="26"/>
      <c r="E4982" s="265"/>
      <c r="F4982" s="207" t="str">
        <f>IF(ISERROR(IF(VLOOKUP(D4982,Paramètres!$C$17:$H$33,6,0)="oui","illimité",VLOOKUP(D4982,Paramètres!$C$17:$H$33,5,0))),"",IF(VLOOKUP(D4982,Paramètres!$C$17:$H$33,6,0)="oui","illimité",VLOOKUP(D4982,Paramètres!$C$17:$H$33,5,0)))</f>
        <v/>
      </c>
      <c r="G4982" s="269" t="str">
        <f t="shared" si="465"/>
        <v/>
      </c>
      <c r="H4982" s="208"/>
      <c r="I4982" s="53"/>
      <c r="J4982" s="209"/>
      <c r="K4982" s="271"/>
      <c r="L4982" s="37"/>
      <c r="M4982" s="218"/>
      <c r="N4982" s="124"/>
      <c r="O4982" s="211" t="str">
        <f t="shared" ca="1" si="466"/>
        <v/>
      </c>
      <c r="P4982" s="212" t="str">
        <f>IF(ISERROR(VLOOKUP(L4982,Paramètres!$A$38:$B$40,2,0)),"",VLOOKUP(L4982,Paramètres!$A$38:$B$40,2,0))</f>
        <v/>
      </c>
      <c r="Q4982" s="211" t="str">
        <f t="shared" ca="1" si="467"/>
        <v/>
      </c>
      <c r="R4982" s="211" t="str">
        <f t="shared" si="463"/>
        <v/>
      </c>
      <c r="S4982" s="213" t="str">
        <f t="shared" ca="1" si="464"/>
        <v/>
      </c>
      <c r="T4982" s="214" t="str">
        <f t="shared" ca="1" si="468"/>
        <v/>
      </c>
    </row>
    <row r="4983" spans="1:20" x14ac:dyDescent="0.25">
      <c r="A4983" s="119" t="s">
        <v>10552</v>
      </c>
      <c r="B4983" s="260"/>
      <c r="C4983" s="264" t="str">
        <f>IF(ISERROR(VLOOKUP(B4983,'Tous les abonnés'!$A$6:$I$5491,2,0)),"",VLOOKUP(B4983,'Tous les abonnés'!$A$6:$I$5491,2,0))</f>
        <v/>
      </c>
      <c r="D4983" s="26"/>
      <c r="E4983" s="265"/>
      <c r="F4983" s="207" t="str">
        <f>IF(ISERROR(IF(VLOOKUP(D4983,Paramètres!$C$17:$H$33,6,0)="oui","illimité",VLOOKUP(D4983,Paramètres!$C$17:$H$33,5,0))),"",IF(VLOOKUP(D4983,Paramètres!$C$17:$H$33,6,0)="oui","illimité",VLOOKUP(D4983,Paramètres!$C$17:$H$33,5,0)))</f>
        <v/>
      </c>
      <c r="G4983" s="269" t="str">
        <f t="shared" si="465"/>
        <v/>
      </c>
      <c r="H4983" s="208"/>
      <c r="I4983" s="53"/>
      <c r="J4983" s="209"/>
      <c r="K4983" s="271"/>
      <c r="L4983" s="37"/>
      <c r="M4983" s="218"/>
      <c r="N4983" s="124"/>
      <c r="O4983" s="211" t="str">
        <f t="shared" ca="1" si="466"/>
        <v/>
      </c>
      <c r="P4983" s="212" t="str">
        <f>IF(ISERROR(VLOOKUP(L4983,Paramètres!$A$38:$B$40,2,0)),"",VLOOKUP(L4983,Paramètres!$A$38:$B$40,2,0))</f>
        <v/>
      </c>
      <c r="Q4983" s="211" t="str">
        <f t="shared" ca="1" si="467"/>
        <v/>
      </c>
      <c r="R4983" s="211" t="str">
        <f t="shared" si="463"/>
        <v/>
      </c>
      <c r="S4983" s="213" t="str">
        <f t="shared" ca="1" si="464"/>
        <v/>
      </c>
      <c r="T4983" s="214" t="str">
        <f t="shared" ca="1" si="468"/>
        <v/>
      </c>
    </row>
    <row r="4984" spans="1:20" x14ac:dyDescent="0.25">
      <c r="A4984" s="119" t="s">
        <v>10553</v>
      </c>
      <c r="B4984" s="260"/>
      <c r="C4984" s="264" t="str">
        <f>IF(ISERROR(VLOOKUP(B4984,'Tous les abonnés'!$A$6:$I$5491,2,0)),"",VLOOKUP(B4984,'Tous les abonnés'!$A$6:$I$5491,2,0))</f>
        <v/>
      </c>
      <c r="D4984" s="26"/>
      <c r="E4984" s="265"/>
      <c r="F4984" s="207" t="str">
        <f>IF(ISERROR(IF(VLOOKUP(D4984,Paramètres!$C$17:$H$33,6,0)="oui","illimité",VLOOKUP(D4984,Paramètres!$C$17:$H$33,5,0))),"",IF(VLOOKUP(D4984,Paramètres!$C$17:$H$33,6,0)="oui","illimité",VLOOKUP(D4984,Paramètres!$C$17:$H$33,5,0)))</f>
        <v/>
      </c>
      <c r="G4984" s="269" t="str">
        <f t="shared" si="465"/>
        <v/>
      </c>
      <c r="H4984" s="208"/>
      <c r="I4984" s="53"/>
      <c r="J4984" s="209"/>
      <c r="K4984" s="271"/>
      <c r="L4984" s="37"/>
      <c r="M4984" s="218"/>
      <c r="N4984" s="124"/>
      <c r="O4984" s="211" t="str">
        <f t="shared" ca="1" si="466"/>
        <v/>
      </c>
      <c r="P4984" s="212" t="str">
        <f>IF(ISERROR(VLOOKUP(L4984,Paramètres!$A$38:$B$40,2,0)),"",VLOOKUP(L4984,Paramètres!$A$38:$B$40,2,0))</f>
        <v/>
      </c>
      <c r="Q4984" s="211" t="str">
        <f t="shared" ca="1" si="467"/>
        <v/>
      </c>
      <c r="R4984" s="211" t="str">
        <f t="shared" si="463"/>
        <v/>
      </c>
      <c r="S4984" s="213" t="str">
        <f t="shared" ca="1" si="464"/>
        <v/>
      </c>
      <c r="T4984" s="214" t="str">
        <f t="shared" ca="1" si="468"/>
        <v/>
      </c>
    </row>
    <row r="4985" spans="1:20" x14ac:dyDescent="0.25">
      <c r="A4985" s="119" t="s">
        <v>10554</v>
      </c>
      <c r="B4985" s="260"/>
      <c r="C4985" s="264" t="str">
        <f>IF(ISERROR(VLOOKUP(B4985,'Tous les abonnés'!$A$6:$I$5491,2,0)),"",VLOOKUP(B4985,'Tous les abonnés'!$A$6:$I$5491,2,0))</f>
        <v/>
      </c>
      <c r="D4985" s="26"/>
      <c r="E4985" s="265"/>
      <c r="F4985" s="207" t="str">
        <f>IF(ISERROR(IF(VLOOKUP(D4985,Paramètres!$C$17:$H$33,6,0)="oui","illimité",VLOOKUP(D4985,Paramètres!$C$17:$H$33,5,0))),"",IF(VLOOKUP(D4985,Paramètres!$C$17:$H$33,6,0)="oui","illimité",VLOOKUP(D4985,Paramètres!$C$17:$H$33,5,0)))</f>
        <v/>
      </c>
      <c r="G4985" s="269" t="str">
        <f t="shared" si="465"/>
        <v/>
      </c>
      <c r="H4985" s="208"/>
      <c r="I4985" s="53"/>
      <c r="J4985" s="209"/>
      <c r="K4985" s="271"/>
      <c r="L4985" s="37"/>
      <c r="M4985" s="218"/>
      <c r="N4985" s="124"/>
      <c r="O4985" s="211" t="str">
        <f t="shared" ca="1" si="466"/>
        <v/>
      </c>
      <c r="P4985" s="212" t="str">
        <f>IF(ISERROR(VLOOKUP(L4985,Paramètres!$A$38:$B$40,2,0)),"",VLOOKUP(L4985,Paramètres!$A$38:$B$40,2,0))</f>
        <v/>
      </c>
      <c r="Q4985" s="211" t="str">
        <f t="shared" ca="1" si="467"/>
        <v/>
      </c>
      <c r="R4985" s="211" t="str">
        <f t="shared" si="463"/>
        <v/>
      </c>
      <c r="S4985" s="213" t="str">
        <f t="shared" ca="1" si="464"/>
        <v/>
      </c>
      <c r="T4985" s="214" t="str">
        <f t="shared" ca="1" si="468"/>
        <v/>
      </c>
    </row>
    <row r="4986" spans="1:20" x14ac:dyDescent="0.25">
      <c r="A4986" s="119" t="s">
        <v>10555</v>
      </c>
      <c r="B4986" s="260"/>
      <c r="C4986" s="264" t="str">
        <f>IF(ISERROR(VLOOKUP(B4986,'Tous les abonnés'!$A$6:$I$5491,2,0)),"",VLOOKUP(B4986,'Tous les abonnés'!$A$6:$I$5491,2,0))</f>
        <v/>
      </c>
      <c r="D4986" s="26"/>
      <c r="E4986" s="265"/>
      <c r="F4986" s="207" t="str">
        <f>IF(ISERROR(IF(VLOOKUP(D4986,Paramètres!$C$17:$H$33,6,0)="oui","illimité",VLOOKUP(D4986,Paramètres!$C$17:$H$33,5,0))),"",IF(VLOOKUP(D4986,Paramètres!$C$17:$H$33,6,0)="oui","illimité",VLOOKUP(D4986,Paramètres!$C$17:$H$33,5,0)))</f>
        <v/>
      </c>
      <c r="G4986" s="269" t="str">
        <f t="shared" si="465"/>
        <v/>
      </c>
      <c r="H4986" s="208"/>
      <c r="I4986" s="53"/>
      <c r="J4986" s="209"/>
      <c r="K4986" s="271"/>
      <c r="L4986" s="37"/>
      <c r="M4986" s="218"/>
      <c r="N4986" s="124"/>
      <c r="O4986" s="211" t="str">
        <f t="shared" ca="1" si="466"/>
        <v/>
      </c>
      <c r="P4986" s="212" t="str">
        <f>IF(ISERROR(VLOOKUP(L4986,Paramètres!$A$38:$B$40,2,0)),"",VLOOKUP(L4986,Paramètres!$A$38:$B$40,2,0))</f>
        <v/>
      </c>
      <c r="Q4986" s="211" t="str">
        <f t="shared" ca="1" si="467"/>
        <v/>
      </c>
      <c r="R4986" s="211" t="str">
        <f t="shared" si="463"/>
        <v/>
      </c>
      <c r="S4986" s="213" t="str">
        <f t="shared" ca="1" si="464"/>
        <v/>
      </c>
      <c r="T4986" s="214" t="str">
        <f t="shared" ca="1" si="468"/>
        <v/>
      </c>
    </row>
    <row r="4987" spans="1:20" x14ac:dyDescent="0.25">
      <c r="A4987" s="119" t="s">
        <v>10556</v>
      </c>
      <c r="B4987" s="260"/>
      <c r="C4987" s="264" t="str">
        <f>IF(ISERROR(VLOOKUP(B4987,'Tous les abonnés'!$A$6:$I$5491,2,0)),"",VLOOKUP(B4987,'Tous les abonnés'!$A$6:$I$5491,2,0))</f>
        <v/>
      </c>
      <c r="D4987" s="26"/>
      <c r="E4987" s="265"/>
      <c r="F4987" s="207" t="str">
        <f>IF(ISERROR(IF(VLOOKUP(D4987,Paramètres!$C$17:$H$33,6,0)="oui","illimité",VLOOKUP(D4987,Paramètres!$C$17:$H$33,5,0))),"",IF(VLOOKUP(D4987,Paramètres!$C$17:$H$33,6,0)="oui","illimité",VLOOKUP(D4987,Paramètres!$C$17:$H$33,5,0)))</f>
        <v/>
      </c>
      <c r="G4987" s="269" t="str">
        <f t="shared" si="465"/>
        <v/>
      </c>
      <c r="H4987" s="208"/>
      <c r="I4987" s="53"/>
      <c r="J4987" s="209"/>
      <c r="K4987" s="271"/>
      <c r="L4987" s="37"/>
      <c r="M4987" s="218"/>
      <c r="N4987" s="124"/>
      <c r="O4987" s="211" t="str">
        <f t="shared" ca="1" si="466"/>
        <v/>
      </c>
      <c r="P4987" s="212" t="str">
        <f>IF(ISERROR(VLOOKUP(L4987,Paramètres!$A$38:$B$40,2,0)),"",VLOOKUP(L4987,Paramètres!$A$38:$B$40,2,0))</f>
        <v/>
      </c>
      <c r="Q4987" s="211" t="str">
        <f t="shared" ca="1" si="467"/>
        <v/>
      </c>
      <c r="R4987" s="211" t="str">
        <f t="shared" si="463"/>
        <v/>
      </c>
      <c r="S4987" s="213" t="str">
        <f t="shared" ca="1" si="464"/>
        <v/>
      </c>
      <c r="T4987" s="214" t="str">
        <f t="shared" ca="1" si="468"/>
        <v/>
      </c>
    </row>
    <row r="4988" spans="1:20" x14ac:dyDescent="0.25">
      <c r="A4988" s="119" t="s">
        <v>10557</v>
      </c>
      <c r="B4988" s="260"/>
      <c r="C4988" s="264" t="str">
        <f>IF(ISERROR(VLOOKUP(B4988,'Tous les abonnés'!$A$6:$I$5491,2,0)),"",VLOOKUP(B4988,'Tous les abonnés'!$A$6:$I$5491,2,0))</f>
        <v/>
      </c>
      <c r="D4988" s="26"/>
      <c r="E4988" s="265"/>
      <c r="F4988" s="207" t="str">
        <f>IF(ISERROR(IF(VLOOKUP(D4988,Paramètres!$C$17:$H$33,6,0)="oui","illimité",VLOOKUP(D4988,Paramètres!$C$17:$H$33,5,0))),"",IF(VLOOKUP(D4988,Paramètres!$C$17:$H$33,6,0)="oui","illimité",VLOOKUP(D4988,Paramètres!$C$17:$H$33,5,0)))</f>
        <v/>
      </c>
      <c r="G4988" s="269" t="str">
        <f t="shared" si="465"/>
        <v/>
      </c>
      <c r="H4988" s="208"/>
      <c r="I4988" s="53"/>
      <c r="J4988" s="209"/>
      <c r="K4988" s="271"/>
      <c r="L4988" s="37"/>
      <c r="M4988" s="218"/>
      <c r="N4988" s="124"/>
      <c r="O4988" s="211" t="str">
        <f t="shared" ca="1" si="466"/>
        <v/>
      </c>
      <c r="P4988" s="212" t="str">
        <f>IF(ISERROR(VLOOKUP(L4988,Paramètres!$A$38:$B$40,2,0)),"",VLOOKUP(L4988,Paramètres!$A$38:$B$40,2,0))</f>
        <v/>
      </c>
      <c r="Q4988" s="211" t="str">
        <f t="shared" ca="1" si="467"/>
        <v/>
      </c>
      <c r="R4988" s="211" t="str">
        <f t="shared" si="463"/>
        <v/>
      </c>
      <c r="S4988" s="213" t="str">
        <f t="shared" ca="1" si="464"/>
        <v/>
      </c>
      <c r="T4988" s="214" t="str">
        <f t="shared" ca="1" si="468"/>
        <v/>
      </c>
    </row>
    <row r="4989" spans="1:20" x14ac:dyDescent="0.25">
      <c r="A4989" s="119" t="s">
        <v>10558</v>
      </c>
      <c r="B4989" s="260"/>
      <c r="C4989" s="264" t="str">
        <f>IF(ISERROR(VLOOKUP(B4989,'Tous les abonnés'!$A$6:$I$5491,2,0)),"",VLOOKUP(B4989,'Tous les abonnés'!$A$6:$I$5491,2,0))</f>
        <v/>
      </c>
      <c r="D4989" s="26"/>
      <c r="E4989" s="265"/>
      <c r="F4989" s="207" t="str">
        <f>IF(ISERROR(IF(VLOOKUP(D4989,Paramètres!$C$17:$H$33,6,0)="oui","illimité",VLOOKUP(D4989,Paramètres!$C$17:$H$33,5,0))),"",IF(VLOOKUP(D4989,Paramètres!$C$17:$H$33,6,0)="oui","illimité",VLOOKUP(D4989,Paramètres!$C$17:$H$33,5,0)))</f>
        <v/>
      </c>
      <c r="G4989" s="269" t="str">
        <f t="shared" si="465"/>
        <v/>
      </c>
      <c r="H4989" s="208"/>
      <c r="I4989" s="53"/>
      <c r="J4989" s="209"/>
      <c r="K4989" s="271"/>
      <c r="L4989" s="37"/>
      <c r="M4989" s="218"/>
      <c r="N4989" s="124"/>
      <c r="O4989" s="211" t="str">
        <f t="shared" ca="1" si="466"/>
        <v/>
      </c>
      <c r="P4989" s="212" t="str">
        <f>IF(ISERROR(VLOOKUP(L4989,Paramètres!$A$38:$B$40,2,0)),"",VLOOKUP(L4989,Paramètres!$A$38:$B$40,2,0))</f>
        <v/>
      </c>
      <c r="Q4989" s="211" t="str">
        <f t="shared" ca="1" si="467"/>
        <v/>
      </c>
      <c r="R4989" s="211" t="str">
        <f t="shared" si="463"/>
        <v/>
      </c>
      <c r="S4989" s="213" t="str">
        <f t="shared" ca="1" si="464"/>
        <v/>
      </c>
      <c r="T4989" s="214" t="str">
        <f t="shared" ca="1" si="468"/>
        <v/>
      </c>
    </row>
    <row r="4990" spans="1:20" x14ac:dyDescent="0.25">
      <c r="A4990" s="119" t="s">
        <v>10559</v>
      </c>
      <c r="B4990" s="260"/>
      <c r="C4990" s="264" t="str">
        <f>IF(ISERROR(VLOOKUP(B4990,'Tous les abonnés'!$A$6:$I$5491,2,0)),"",VLOOKUP(B4990,'Tous les abonnés'!$A$6:$I$5491,2,0))</f>
        <v/>
      </c>
      <c r="D4990" s="26"/>
      <c r="E4990" s="265"/>
      <c r="F4990" s="207" t="str">
        <f>IF(ISERROR(IF(VLOOKUP(D4990,Paramètres!$C$17:$H$33,6,0)="oui","illimité",VLOOKUP(D4990,Paramètres!$C$17:$H$33,5,0))),"",IF(VLOOKUP(D4990,Paramètres!$C$17:$H$33,6,0)="oui","illimité",VLOOKUP(D4990,Paramètres!$C$17:$H$33,5,0)))</f>
        <v/>
      </c>
      <c r="G4990" s="269" t="str">
        <f t="shared" si="465"/>
        <v/>
      </c>
      <c r="H4990" s="208"/>
      <c r="I4990" s="53"/>
      <c r="J4990" s="209"/>
      <c r="K4990" s="271"/>
      <c r="L4990" s="37"/>
      <c r="M4990" s="218"/>
      <c r="N4990" s="124"/>
      <c r="O4990" s="211" t="str">
        <f t="shared" ca="1" si="466"/>
        <v/>
      </c>
      <c r="P4990" s="212" t="str">
        <f>IF(ISERROR(VLOOKUP(L4990,Paramètres!$A$38:$B$40,2,0)),"",VLOOKUP(L4990,Paramètres!$A$38:$B$40,2,0))</f>
        <v/>
      </c>
      <c r="Q4990" s="211" t="str">
        <f t="shared" ca="1" si="467"/>
        <v/>
      </c>
      <c r="R4990" s="211" t="str">
        <f t="shared" si="463"/>
        <v/>
      </c>
      <c r="S4990" s="213" t="str">
        <f t="shared" ca="1" si="464"/>
        <v/>
      </c>
      <c r="T4990" s="214" t="str">
        <f t="shared" ca="1" si="468"/>
        <v/>
      </c>
    </row>
    <row r="4991" spans="1:20" x14ac:dyDescent="0.25">
      <c r="A4991" s="119" t="s">
        <v>10560</v>
      </c>
      <c r="B4991" s="260"/>
      <c r="C4991" s="264" t="str">
        <f>IF(ISERROR(VLOOKUP(B4991,'Tous les abonnés'!$A$6:$I$5491,2,0)),"",VLOOKUP(B4991,'Tous les abonnés'!$A$6:$I$5491,2,0))</f>
        <v/>
      </c>
      <c r="D4991" s="26"/>
      <c r="E4991" s="265"/>
      <c r="F4991" s="207" t="str">
        <f>IF(ISERROR(IF(VLOOKUP(D4991,Paramètres!$C$17:$H$33,6,0)="oui","illimité",VLOOKUP(D4991,Paramètres!$C$17:$H$33,5,0))),"",IF(VLOOKUP(D4991,Paramètres!$C$17:$H$33,6,0)="oui","illimité",VLOOKUP(D4991,Paramètres!$C$17:$H$33,5,0)))</f>
        <v/>
      </c>
      <c r="G4991" s="269" t="str">
        <f t="shared" si="465"/>
        <v/>
      </c>
      <c r="H4991" s="208"/>
      <c r="I4991" s="53"/>
      <c r="J4991" s="209"/>
      <c r="K4991" s="271"/>
      <c r="L4991" s="37"/>
      <c r="M4991" s="218"/>
      <c r="N4991" s="124"/>
      <c r="O4991" s="211" t="str">
        <f t="shared" ca="1" si="466"/>
        <v/>
      </c>
      <c r="P4991" s="212" t="str">
        <f>IF(ISERROR(VLOOKUP(L4991,Paramètres!$A$38:$B$40,2,0)),"",VLOOKUP(L4991,Paramètres!$A$38:$B$40,2,0))</f>
        <v/>
      </c>
      <c r="Q4991" s="211" t="str">
        <f t="shared" ca="1" si="467"/>
        <v/>
      </c>
      <c r="R4991" s="211" t="str">
        <f t="shared" si="463"/>
        <v/>
      </c>
      <c r="S4991" s="213" t="str">
        <f t="shared" ca="1" si="464"/>
        <v/>
      </c>
      <c r="T4991" s="214" t="str">
        <f t="shared" ca="1" si="468"/>
        <v/>
      </c>
    </row>
    <row r="4992" spans="1:20" x14ac:dyDescent="0.25">
      <c r="A4992" s="119" t="s">
        <v>10561</v>
      </c>
      <c r="B4992" s="260"/>
      <c r="C4992" s="264" t="str">
        <f>IF(ISERROR(VLOOKUP(B4992,'Tous les abonnés'!$A$6:$I$5491,2,0)),"",VLOOKUP(B4992,'Tous les abonnés'!$A$6:$I$5491,2,0))</f>
        <v/>
      </c>
      <c r="D4992" s="26"/>
      <c r="E4992" s="265"/>
      <c r="F4992" s="207" t="str">
        <f>IF(ISERROR(IF(VLOOKUP(D4992,Paramètres!$C$17:$H$33,6,0)="oui","illimité",VLOOKUP(D4992,Paramètres!$C$17:$H$33,5,0))),"",IF(VLOOKUP(D4992,Paramètres!$C$17:$H$33,6,0)="oui","illimité",VLOOKUP(D4992,Paramètres!$C$17:$H$33,5,0)))</f>
        <v/>
      </c>
      <c r="G4992" s="269" t="str">
        <f t="shared" si="465"/>
        <v/>
      </c>
      <c r="H4992" s="208"/>
      <c r="I4992" s="53"/>
      <c r="J4992" s="209"/>
      <c r="K4992" s="271"/>
      <c r="L4992" s="37"/>
      <c r="M4992" s="218"/>
      <c r="N4992" s="124"/>
      <c r="O4992" s="211" t="str">
        <f t="shared" ca="1" si="466"/>
        <v/>
      </c>
      <c r="P4992" s="212" t="str">
        <f>IF(ISERROR(VLOOKUP(L4992,Paramètres!$A$38:$B$40,2,0)),"",VLOOKUP(L4992,Paramètres!$A$38:$B$40,2,0))</f>
        <v/>
      </c>
      <c r="Q4992" s="211" t="str">
        <f t="shared" ca="1" si="467"/>
        <v/>
      </c>
      <c r="R4992" s="211" t="str">
        <f t="shared" si="463"/>
        <v/>
      </c>
      <c r="S4992" s="213" t="str">
        <f t="shared" ca="1" si="464"/>
        <v/>
      </c>
      <c r="T4992" s="214" t="str">
        <f t="shared" ca="1" si="468"/>
        <v/>
      </c>
    </row>
    <row r="4993" spans="1:20" x14ac:dyDescent="0.25">
      <c r="A4993" s="119" t="s">
        <v>10562</v>
      </c>
      <c r="B4993" s="260"/>
      <c r="C4993" s="264" t="str">
        <f>IF(ISERROR(VLOOKUP(B4993,'Tous les abonnés'!$A$6:$I$5491,2,0)),"",VLOOKUP(B4993,'Tous les abonnés'!$A$6:$I$5491,2,0))</f>
        <v/>
      </c>
      <c r="D4993" s="26"/>
      <c r="E4993" s="265"/>
      <c r="F4993" s="207" t="str">
        <f>IF(ISERROR(IF(VLOOKUP(D4993,Paramètres!$C$17:$H$33,6,0)="oui","illimité",VLOOKUP(D4993,Paramètres!$C$17:$H$33,5,0))),"",IF(VLOOKUP(D4993,Paramètres!$C$17:$H$33,6,0)="oui","illimité",VLOOKUP(D4993,Paramètres!$C$17:$H$33,5,0)))</f>
        <v/>
      </c>
      <c r="G4993" s="269" t="str">
        <f t="shared" si="465"/>
        <v/>
      </c>
      <c r="H4993" s="208"/>
      <c r="I4993" s="53"/>
      <c r="J4993" s="209"/>
      <c r="K4993" s="271"/>
      <c r="L4993" s="37"/>
      <c r="M4993" s="218"/>
      <c r="N4993" s="124"/>
      <c r="O4993" s="211" t="str">
        <f t="shared" ca="1" si="466"/>
        <v/>
      </c>
      <c r="P4993" s="212" t="str">
        <f>IF(ISERROR(VLOOKUP(L4993,Paramètres!$A$38:$B$40,2,0)),"",VLOOKUP(L4993,Paramètres!$A$38:$B$40,2,0))</f>
        <v/>
      </c>
      <c r="Q4993" s="211" t="str">
        <f t="shared" ca="1" si="467"/>
        <v/>
      </c>
      <c r="R4993" s="211" t="str">
        <f t="shared" si="463"/>
        <v/>
      </c>
      <c r="S4993" s="213" t="str">
        <f t="shared" ca="1" si="464"/>
        <v/>
      </c>
      <c r="T4993" s="214" t="str">
        <f t="shared" ca="1" si="468"/>
        <v/>
      </c>
    </row>
    <row r="4994" spans="1:20" x14ac:dyDescent="0.25">
      <c r="A4994" s="119" t="s">
        <v>10563</v>
      </c>
      <c r="B4994" s="260"/>
      <c r="C4994" s="264" t="str">
        <f>IF(ISERROR(VLOOKUP(B4994,'Tous les abonnés'!$A$6:$I$5491,2,0)),"",VLOOKUP(B4994,'Tous les abonnés'!$A$6:$I$5491,2,0))</f>
        <v/>
      </c>
      <c r="D4994" s="26"/>
      <c r="E4994" s="265"/>
      <c r="F4994" s="207" t="str">
        <f>IF(ISERROR(IF(VLOOKUP(D4994,Paramètres!$C$17:$H$33,6,0)="oui","illimité",VLOOKUP(D4994,Paramètres!$C$17:$H$33,5,0))),"",IF(VLOOKUP(D4994,Paramètres!$C$17:$H$33,6,0)="oui","illimité",VLOOKUP(D4994,Paramètres!$C$17:$H$33,5,0)))</f>
        <v/>
      </c>
      <c r="G4994" s="269" t="str">
        <f t="shared" si="465"/>
        <v/>
      </c>
      <c r="H4994" s="208"/>
      <c r="I4994" s="53"/>
      <c r="J4994" s="209"/>
      <c r="K4994" s="271"/>
      <c r="L4994" s="37"/>
      <c r="M4994" s="218"/>
      <c r="N4994" s="124"/>
      <c r="O4994" s="211" t="str">
        <f t="shared" ca="1" si="466"/>
        <v/>
      </c>
      <c r="P4994" s="212" t="str">
        <f>IF(ISERROR(VLOOKUP(L4994,Paramètres!$A$38:$B$40,2,0)),"",VLOOKUP(L4994,Paramètres!$A$38:$B$40,2,0))</f>
        <v/>
      </c>
      <c r="Q4994" s="211" t="str">
        <f t="shared" ca="1" si="467"/>
        <v/>
      </c>
      <c r="R4994" s="211" t="str">
        <f t="shared" si="463"/>
        <v/>
      </c>
      <c r="S4994" s="213" t="str">
        <f t="shared" ca="1" si="464"/>
        <v/>
      </c>
      <c r="T4994" s="214" t="str">
        <f t="shared" ca="1" si="468"/>
        <v/>
      </c>
    </row>
    <row r="4995" spans="1:20" x14ac:dyDescent="0.25">
      <c r="A4995" s="119" t="s">
        <v>10564</v>
      </c>
      <c r="B4995" s="260"/>
      <c r="C4995" s="264" t="str">
        <f>IF(ISERROR(VLOOKUP(B4995,'Tous les abonnés'!$A$6:$I$5491,2,0)),"",VLOOKUP(B4995,'Tous les abonnés'!$A$6:$I$5491,2,0))</f>
        <v/>
      </c>
      <c r="D4995" s="26"/>
      <c r="E4995" s="265"/>
      <c r="F4995" s="207" t="str">
        <f>IF(ISERROR(IF(VLOOKUP(D4995,Paramètres!$C$17:$H$33,6,0)="oui","illimité",VLOOKUP(D4995,Paramètres!$C$17:$H$33,5,0))),"",IF(VLOOKUP(D4995,Paramètres!$C$17:$H$33,6,0)="oui","illimité",VLOOKUP(D4995,Paramètres!$C$17:$H$33,5,0)))</f>
        <v/>
      </c>
      <c r="G4995" s="269" t="str">
        <f t="shared" si="465"/>
        <v/>
      </c>
      <c r="H4995" s="208"/>
      <c r="I4995" s="53"/>
      <c r="J4995" s="209"/>
      <c r="K4995" s="271"/>
      <c r="L4995" s="37"/>
      <c r="M4995" s="218"/>
      <c r="N4995" s="124"/>
      <c r="O4995" s="211" t="str">
        <f t="shared" ca="1" si="466"/>
        <v/>
      </c>
      <c r="P4995" s="212" t="str">
        <f>IF(ISERROR(VLOOKUP(L4995,Paramètres!$A$38:$B$40,2,0)),"",VLOOKUP(L4995,Paramètres!$A$38:$B$40,2,0))</f>
        <v/>
      </c>
      <c r="Q4995" s="211" t="str">
        <f t="shared" ca="1" si="467"/>
        <v/>
      </c>
      <c r="R4995" s="211" t="str">
        <f t="shared" si="463"/>
        <v/>
      </c>
      <c r="S4995" s="213" t="str">
        <f t="shared" ca="1" si="464"/>
        <v/>
      </c>
      <c r="T4995" s="214" t="str">
        <f t="shared" ca="1" si="468"/>
        <v/>
      </c>
    </row>
    <row r="4996" spans="1:20" x14ac:dyDescent="0.25">
      <c r="A4996" s="119" t="s">
        <v>10565</v>
      </c>
      <c r="B4996" s="260"/>
      <c r="C4996" s="264" t="str">
        <f>IF(ISERROR(VLOOKUP(B4996,'Tous les abonnés'!$A$6:$I$5491,2,0)),"",VLOOKUP(B4996,'Tous les abonnés'!$A$6:$I$5491,2,0))</f>
        <v/>
      </c>
      <c r="D4996" s="26"/>
      <c r="E4996" s="265"/>
      <c r="F4996" s="207" t="str">
        <f>IF(ISERROR(IF(VLOOKUP(D4996,Paramètres!$C$17:$H$33,6,0)="oui","illimité",VLOOKUP(D4996,Paramètres!$C$17:$H$33,5,0))),"",IF(VLOOKUP(D4996,Paramètres!$C$17:$H$33,6,0)="oui","illimité",VLOOKUP(D4996,Paramètres!$C$17:$H$33,5,0)))</f>
        <v/>
      </c>
      <c r="G4996" s="269" t="str">
        <f t="shared" si="465"/>
        <v/>
      </c>
      <c r="H4996" s="208"/>
      <c r="I4996" s="53"/>
      <c r="J4996" s="209"/>
      <c r="K4996" s="271"/>
      <c r="L4996" s="37"/>
      <c r="M4996" s="218"/>
      <c r="N4996" s="124"/>
      <c r="O4996" s="211" t="str">
        <f t="shared" ca="1" si="466"/>
        <v/>
      </c>
      <c r="P4996" s="212" t="str">
        <f>IF(ISERROR(VLOOKUP(L4996,Paramètres!$A$38:$B$40,2,0)),"",VLOOKUP(L4996,Paramètres!$A$38:$B$40,2,0))</f>
        <v/>
      </c>
      <c r="Q4996" s="211" t="str">
        <f t="shared" ca="1" si="467"/>
        <v/>
      </c>
      <c r="R4996" s="211" t="str">
        <f t="shared" si="463"/>
        <v/>
      </c>
      <c r="S4996" s="213" t="str">
        <f t="shared" ca="1" si="464"/>
        <v/>
      </c>
      <c r="T4996" s="214" t="str">
        <f t="shared" ca="1" si="468"/>
        <v/>
      </c>
    </row>
    <row r="4997" spans="1:20" x14ac:dyDescent="0.25">
      <c r="A4997" s="119" t="s">
        <v>10566</v>
      </c>
      <c r="B4997" s="260"/>
      <c r="C4997" s="264" t="str">
        <f>IF(ISERROR(VLOOKUP(B4997,'Tous les abonnés'!$A$6:$I$5491,2,0)),"",VLOOKUP(B4997,'Tous les abonnés'!$A$6:$I$5491,2,0))</f>
        <v/>
      </c>
      <c r="D4997" s="26"/>
      <c r="E4997" s="265"/>
      <c r="F4997" s="207" t="str">
        <f>IF(ISERROR(IF(VLOOKUP(D4997,Paramètres!$C$17:$H$33,6,0)="oui","illimité",VLOOKUP(D4997,Paramètres!$C$17:$H$33,5,0))),"",IF(VLOOKUP(D4997,Paramètres!$C$17:$H$33,6,0)="oui","illimité",VLOOKUP(D4997,Paramètres!$C$17:$H$33,5,0)))</f>
        <v/>
      </c>
      <c r="G4997" s="269" t="str">
        <f t="shared" si="465"/>
        <v/>
      </c>
      <c r="H4997" s="208"/>
      <c r="I4997" s="53"/>
      <c r="J4997" s="209"/>
      <c r="K4997" s="271"/>
      <c r="L4997" s="37"/>
      <c r="M4997" s="218"/>
      <c r="N4997" s="124"/>
      <c r="O4997" s="211" t="str">
        <f t="shared" ca="1" si="466"/>
        <v/>
      </c>
      <c r="P4997" s="212" t="str">
        <f>IF(ISERROR(VLOOKUP(L4997,Paramètres!$A$38:$B$40,2,0)),"",VLOOKUP(L4997,Paramètres!$A$38:$B$40,2,0))</f>
        <v/>
      </c>
      <c r="Q4997" s="211" t="str">
        <f t="shared" ca="1" si="467"/>
        <v/>
      </c>
      <c r="R4997" s="211" t="str">
        <f t="shared" si="463"/>
        <v/>
      </c>
      <c r="S4997" s="213" t="str">
        <f t="shared" ca="1" si="464"/>
        <v/>
      </c>
      <c r="T4997" s="214" t="str">
        <f t="shared" ca="1" si="468"/>
        <v/>
      </c>
    </row>
    <row r="4998" spans="1:20" x14ac:dyDescent="0.25">
      <c r="A4998" s="119" t="s">
        <v>10567</v>
      </c>
      <c r="B4998" s="260"/>
      <c r="C4998" s="264" t="str">
        <f>IF(ISERROR(VLOOKUP(B4998,'Tous les abonnés'!$A$6:$I$5491,2,0)),"",VLOOKUP(B4998,'Tous les abonnés'!$A$6:$I$5491,2,0))</f>
        <v/>
      </c>
      <c r="D4998" s="26"/>
      <c r="E4998" s="265"/>
      <c r="F4998" s="207" t="str">
        <f>IF(ISERROR(IF(VLOOKUP(D4998,Paramètres!$C$17:$H$33,6,0)="oui","illimité",VLOOKUP(D4998,Paramètres!$C$17:$H$33,5,0))),"",IF(VLOOKUP(D4998,Paramètres!$C$17:$H$33,6,0)="oui","illimité",VLOOKUP(D4998,Paramètres!$C$17:$H$33,5,0)))</f>
        <v/>
      </c>
      <c r="G4998" s="269" t="str">
        <f t="shared" si="465"/>
        <v/>
      </c>
      <c r="H4998" s="208"/>
      <c r="I4998" s="53"/>
      <c r="J4998" s="209"/>
      <c r="K4998" s="271"/>
      <c r="L4998" s="37"/>
      <c r="M4998" s="218"/>
      <c r="N4998" s="124"/>
      <c r="O4998" s="211" t="str">
        <f t="shared" ca="1" si="466"/>
        <v/>
      </c>
      <c r="P4998" s="212" t="str">
        <f>IF(ISERROR(VLOOKUP(L4998,Paramètres!$A$38:$B$40,2,0)),"",VLOOKUP(L4998,Paramètres!$A$38:$B$40,2,0))</f>
        <v/>
      </c>
      <c r="Q4998" s="211" t="str">
        <f t="shared" ca="1" si="467"/>
        <v/>
      </c>
      <c r="R4998" s="211" t="str">
        <f t="shared" si="463"/>
        <v/>
      </c>
      <c r="S4998" s="213" t="str">
        <f t="shared" ca="1" si="464"/>
        <v/>
      </c>
      <c r="T4998" s="214" t="str">
        <f t="shared" ca="1" si="468"/>
        <v/>
      </c>
    </row>
    <row r="4999" spans="1:20" x14ac:dyDescent="0.25">
      <c r="A4999" s="119" t="s">
        <v>10568</v>
      </c>
      <c r="B4999" s="260"/>
      <c r="C4999" s="264" t="str">
        <f>IF(ISERROR(VLOOKUP(B4999,'Tous les abonnés'!$A$6:$I$5491,2,0)),"",VLOOKUP(B4999,'Tous les abonnés'!$A$6:$I$5491,2,0))</f>
        <v/>
      </c>
      <c r="D4999" s="26"/>
      <c r="E4999" s="265"/>
      <c r="F4999" s="207" t="str">
        <f>IF(ISERROR(IF(VLOOKUP(D4999,Paramètres!$C$17:$H$33,6,0)="oui","illimité",VLOOKUP(D4999,Paramètres!$C$17:$H$33,5,0))),"",IF(VLOOKUP(D4999,Paramètres!$C$17:$H$33,6,0)="oui","illimité",VLOOKUP(D4999,Paramètres!$C$17:$H$33,5,0)))</f>
        <v/>
      </c>
      <c r="G4999" s="269" t="str">
        <f t="shared" si="465"/>
        <v/>
      </c>
      <c r="H4999" s="208"/>
      <c r="I4999" s="53"/>
      <c r="J4999" s="209"/>
      <c r="K4999" s="271"/>
      <c r="L4999" s="37"/>
      <c r="M4999" s="218"/>
      <c r="N4999" s="124"/>
      <c r="O4999" s="211" t="str">
        <f t="shared" ca="1" si="466"/>
        <v/>
      </c>
      <c r="P4999" s="212" t="str">
        <f>IF(ISERROR(VLOOKUP(L4999,Paramètres!$A$38:$B$40,2,0)),"",VLOOKUP(L4999,Paramètres!$A$38:$B$40,2,0))</f>
        <v/>
      </c>
      <c r="Q4999" s="211" t="str">
        <f t="shared" ca="1" si="467"/>
        <v/>
      </c>
      <c r="R4999" s="211" t="str">
        <f t="shared" ref="R4999:R5062" si="469">IF(L4999="en 1 fois",1,IF(F4999="illimité",O4999/P4999,IF(ISERROR(F4999/P4999),"",ROUND(F4999/P4999,0))))</f>
        <v/>
      </c>
      <c r="S4999" s="213" t="str">
        <f t="shared" ref="S4999:S5062" ca="1" si="470">IF(ISERROR(IF(F4999="illimité",Q4999*J4999,IF(L4999="en 1 fois",J4999,J4999*Q4999/R4999))),"",IF(F4999="illimité",Q4999*J4999,IF(L4999="en 1 fois",J4999,J4999*Q4999/R4999)))</f>
        <v/>
      </c>
      <c r="T4999" s="214" t="str">
        <f t="shared" ca="1" si="468"/>
        <v/>
      </c>
    </row>
    <row r="5000" spans="1:20" x14ac:dyDescent="0.25">
      <c r="A5000" s="119" t="s">
        <v>10569</v>
      </c>
      <c r="B5000" s="260"/>
      <c r="C5000" s="264" t="str">
        <f>IF(ISERROR(VLOOKUP(B5000,'Tous les abonnés'!$A$6:$I$5491,2,0)),"",VLOOKUP(B5000,'Tous les abonnés'!$A$6:$I$5491,2,0))</f>
        <v/>
      </c>
      <c r="D5000" s="26"/>
      <c r="E5000" s="265"/>
      <c r="F5000" s="207" t="str">
        <f>IF(ISERROR(IF(VLOOKUP(D5000,Paramètres!$C$17:$H$33,6,0)="oui","illimité",VLOOKUP(D5000,Paramètres!$C$17:$H$33,5,0))),"",IF(VLOOKUP(D5000,Paramètres!$C$17:$H$33,6,0)="oui","illimité",VLOOKUP(D5000,Paramètres!$C$17:$H$33,5,0)))</f>
        <v/>
      </c>
      <c r="G5000" s="269" t="str">
        <f t="shared" ref="G5000:G5063" si="471">IF(ISBLANK(K5000),IF(ISERROR(E5000+F5000),"",E5000+F5000),K5000)</f>
        <v/>
      </c>
      <c r="H5000" s="208"/>
      <c r="I5000" s="53"/>
      <c r="J5000" s="209"/>
      <c r="K5000" s="271"/>
      <c r="L5000" s="37"/>
      <c r="M5000" s="218"/>
      <c r="N5000" s="124"/>
      <c r="O5000" s="211" t="str">
        <f t="shared" ref="O5000:O5063" ca="1" si="472">IF(ISBLANK(E5000),"",IF(TODAY()&gt;G5000,G5000-E5000,TODAY()-E5000))</f>
        <v/>
      </c>
      <c r="P5000" s="212" t="str">
        <f>IF(ISERROR(VLOOKUP(L5000,Paramètres!$A$38:$B$40,2,0)),"",VLOOKUP(L5000,Paramètres!$A$38:$B$40,2,0))</f>
        <v/>
      </c>
      <c r="Q5000" s="211" t="str">
        <f t="shared" ref="Q5000:Q5063" ca="1" si="473">IF(ISERROR(O5000/P5000),"",ROUND(O5000/P5000,0))</f>
        <v/>
      </c>
      <c r="R5000" s="211" t="str">
        <f t="shared" si="469"/>
        <v/>
      </c>
      <c r="S5000" s="213" t="str">
        <f t="shared" ca="1" si="470"/>
        <v/>
      </c>
      <c r="T5000" s="214" t="str">
        <f t="shared" ref="T5000:T5063" ca="1" si="474">IF(ISERROR(S5000-N5000),"",S5000-N5000)</f>
        <v/>
      </c>
    </row>
    <row r="5001" spans="1:20" x14ac:dyDescent="0.25">
      <c r="A5001" s="119" t="s">
        <v>10570</v>
      </c>
      <c r="B5001" s="260"/>
      <c r="C5001" s="264" t="str">
        <f>IF(ISERROR(VLOOKUP(B5001,'Tous les abonnés'!$A$6:$I$5491,2,0)),"",VLOOKUP(B5001,'Tous les abonnés'!$A$6:$I$5491,2,0))</f>
        <v/>
      </c>
      <c r="D5001" s="26"/>
      <c r="E5001" s="265"/>
      <c r="F5001" s="207" t="str">
        <f>IF(ISERROR(IF(VLOOKUP(D5001,Paramètres!$C$17:$H$33,6,0)="oui","illimité",VLOOKUP(D5001,Paramètres!$C$17:$H$33,5,0))),"",IF(VLOOKUP(D5001,Paramètres!$C$17:$H$33,6,0)="oui","illimité",VLOOKUP(D5001,Paramètres!$C$17:$H$33,5,0)))</f>
        <v/>
      </c>
      <c r="G5001" s="269" t="str">
        <f t="shared" si="471"/>
        <v/>
      </c>
      <c r="H5001" s="208"/>
      <c r="I5001" s="53"/>
      <c r="J5001" s="209"/>
      <c r="K5001" s="271"/>
      <c r="L5001" s="37"/>
      <c r="M5001" s="218"/>
      <c r="N5001" s="124"/>
      <c r="O5001" s="211" t="str">
        <f t="shared" ca="1" si="472"/>
        <v/>
      </c>
      <c r="P5001" s="212" t="str">
        <f>IF(ISERROR(VLOOKUP(L5001,Paramètres!$A$38:$B$40,2,0)),"",VLOOKUP(L5001,Paramètres!$A$38:$B$40,2,0))</f>
        <v/>
      </c>
      <c r="Q5001" s="211" t="str">
        <f t="shared" ca="1" si="473"/>
        <v/>
      </c>
      <c r="R5001" s="211" t="str">
        <f t="shared" si="469"/>
        <v/>
      </c>
      <c r="S5001" s="213" t="str">
        <f t="shared" ca="1" si="470"/>
        <v/>
      </c>
      <c r="T5001" s="214" t="str">
        <f t="shared" ca="1" si="474"/>
        <v/>
      </c>
    </row>
    <row r="5002" spans="1:20" x14ac:dyDescent="0.25">
      <c r="A5002" s="119" t="s">
        <v>10571</v>
      </c>
      <c r="B5002" s="260"/>
      <c r="C5002" s="264" t="str">
        <f>IF(ISERROR(VLOOKUP(B5002,'Tous les abonnés'!$A$6:$I$5491,2,0)),"",VLOOKUP(B5002,'Tous les abonnés'!$A$6:$I$5491,2,0))</f>
        <v/>
      </c>
      <c r="D5002" s="26"/>
      <c r="E5002" s="265"/>
      <c r="F5002" s="207" t="str">
        <f>IF(ISERROR(IF(VLOOKUP(D5002,Paramètres!$C$17:$H$33,6,0)="oui","illimité",VLOOKUP(D5002,Paramètres!$C$17:$H$33,5,0))),"",IF(VLOOKUP(D5002,Paramètres!$C$17:$H$33,6,0)="oui","illimité",VLOOKUP(D5002,Paramètres!$C$17:$H$33,5,0)))</f>
        <v/>
      </c>
      <c r="G5002" s="269" t="str">
        <f t="shared" si="471"/>
        <v/>
      </c>
      <c r="H5002" s="208"/>
      <c r="I5002" s="53"/>
      <c r="J5002" s="209"/>
      <c r="K5002" s="271"/>
      <c r="L5002" s="37"/>
      <c r="M5002" s="218"/>
      <c r="N5002" s="124"/>
      <c r="O5002" s="211" t="str">
        <f t="shared" ca="1" si="472"/>
        <v/>
      </c>
      <c r="P5002" s="212" t="str">
        <f>IF(ISERROR(VLOOKUP(L5002,Paramètres!$A$38:$B$40,2,0)),"",VLOOKUP(L5002,Paramètres!$A$38:$B$40,2,0))</f>
        <v/>
      </c>
      <c r="Q5002" s="211" t="str">
        <f t="shared" ca="1" si="473"/>
        <v/>
      </c>
      <c r="R5002" s="211" t="str">
        <f t="shared" si="469"/>
        <v/>
      </c>
      <c r="S5002" s="213" t="str">
        <f t="shared" ca="1" si="470"/>
        <v/>
      </c>
      <c r="T5002" s="214" t="str">
        <f t="shared" ca="1" si="474"/>
        <v/>
      </c>
    </row>
    <row r="5003" spans="1:20" x14ac:dyDescent="0.25">
      <c r="A5003" s="119" t="s">
        <v>10572</v>
      </c>
      <c r="B5003" s="260"/>
      <c r="C5003" s="264" t="str">
        <f>IF(ISERROR(VLOOKUP(B5003,'Tous les abonnés'!$A$6:$I$5491,2,0)),"",VLOOKUP(B5003,'Tous les abonnés'!$A$6:$I$5491,2,0))</f>
        <v/>
      </c>
      <c r="D5003" s="26"/>
      <c r="E5003" s="265"/>
      <c r="F5003" s="207" t="str">
        <f>IF(ISERROR(IF(VLOOKUP(D5003,Paramètres!$C$17:$H$33,6,0)="oui","illimité",VLOOKUP(D5003,Paramètres!$C$17:$H$33,5,0))),"",IF(VLOOKUP(D5003,Paramètres!$C$17:$H$33,6,0)="oui","illimité",VLOOKUP(D5003,Paramètres!$C$17:$H$33,5,0)))</f>
        <v/>
      </c>
      <c r="G5003" s="269" t="str">
        <f t="shared" si="471"/>
        <v/>
      </c>
      <c r="H5003" s="208"/>
      <c r="I5003" s="53"/>
      <c r="J5003" s="209"/>
      <c r="K5003" s="271"/>
      <c r="L5003" s="37"/>
      <c r="M5003" s="218"/>
      <c r="N5003" s="124"/>
      <c r="O5003" s="211" t="str">
        <f t="shared" ca="1" si="472"/>
        <v/>
      </c>
      <c r="P5003" s="212" t="str">
        <f>IF(ISERROR(VLOOKUP(L5003,Paramètres!$A$38:$B$40,2,0)),"",VLOOKUP(L5003,Paramètres!$A$38:$B$40,2,0))</f>
        <v/>
      </c>
      <c r="Q5003" s="211" t="str">
        <f t="shared" ca="1" si="473"/>
        <v/>
      </c>
      <c r="R5003" s="211" t="str">
        <f t="shared" si="469"/>
        <v/>
      </c>
      <c r="S5003" s="213" t="str">
        <f t="shared" ca="1" si="470"/>
        <v/>
      </c>
      <c r="T5003" s="214" t="str">
        <f t="shared" ca="1" si="474"/>
        <v/>
      </c>
    </row>
    <row r="5004" spans="1:20" x14ac:dyDescent="0.25">
      <c r="A5004" s="119" t="s">
        <v>10573</v>
      </c>
      <c r="B5004" s="260"/>
      <c r="C5004" s="264" t="str">
        <f>IF(ISERROR(VLOOKUP(B5004,'Tous les abonnés'!$A$6:$I$5491,2,0)),"",VLOOKUP(B5004,'Tous les abonnés'!$A$6:$I$5491,2,0))</f>
        <v/>
      </c>
      <c r="D5004" s="26"/>
      <c r="E5004" s="265"/>
      <c r="F5004" s="207" t="str">
        <f>IF(ISERROR(IF(VLOOKUP(D5004,Paramètres!$C$17:$H$33,6,0)="oui","illimité",VLOOKUP(D5004,Paramètres!$C$17:$H$33,5,0))),"",IF(VLOOKUP(D5004,Paramètres!$C$17:$H$33,6,0)="oui","illimité",VLOOKUP(D5004,Paramètres!$C$17:$H$33,5,0)))</f>
        <v/>
      </c>
      <c r="G5004" s="269" t="str">
        <f t="shared" si="471"/>
        <v/>
      </c>
      <c r="H5004" s="208"/>
      <c r="I5004" s="53"/>
      <c r="J5004" s="209"/>
      <c r="K5004" s="271"/>
      <c r="L5004" s="37"/>
      <c r="M5004" s="218"/>
      <c r="N5004" s="124"/>
      <c r="O5004" s="211" t="str">
        <f t="shared" ca="1" si="472"/>
        <v/>
      </c>
      <c r="P5004" s="212" t="str">
        <f>IF(ISERROR(VLOOKUP(L5004,Paramètres!$A$38:$B$40,2,0)),"",VLOOKUP(L5004,Paramètres!$A$38:$B$40,2,0))</f>
        <v/>
      </c>
      <c r="Q5004" s="211" t="str">
        <f t="shared" ca="1" si="473"/>
        <v/>
      </c>
      <c r="R5004" s="211" t="str">
        <f t="shared" si="469"/>
        <v/>
      </c>
      <c r="S5004" s="213" t="str">
        <f t="shared" ca="1" si="470"/>
        <v/>
      </c>
      <c r="T5004" s="214" t="str">
        <f t="shared" ca="1" si="474"/>
        <v/>
      </c>
    </row>
    <row r="5005" spans="1:20" x14ac:dyDescent="0.25">
      <c r="A5005" s="119" t="s">
        <v>10574</v>
      </c>
      <c r="B5005" s="260"/>
      <c r="C5005" s="264" t="str">
        <f>IF(ISERROR(VLOOKUP(B5005,'Tous les abonnés'!$A$6:$I$5491,2,0)),"",VLOOKUP(B5005,'Tous les abonnés'!$A$6:$I$5491,2,0))</f>
        <v/>
      </c>
      <c r="D5005" s="26"/>
      <c r="E5005" s="265"/>
      <c r="F5005" s="207" t="str">
        <f>IF(ISERROR(IF(VLOOKUP(D5005,Paramètres!$C$17:$H$33,6,0)="oui","illimité",VLOOKUP(D5005,Paramètres!$C$17:$H$33,5,0))),"",IF(VLOOKUP(D5005,Paramètres!$C$17:$H$33,6,0)="oui","illimité",VLOOKUP(D5005,Paramètres!$C$17:$H$33,5,0)))</f>
        <v/>
      </c>
      <c r="G5005" s="269" t="str">
        <f t="shared" si="471"/>
        <v/>
      </c>
      <c r="H5005" s="208"/>
      <c r="I5005" s="53"/>
      <c r="J5005" s="209"/>
      <c r="K5005" s="271"/>
      <c r="L5005" s="37"/>
      <c r="M5005" s="218"/>
      <c r="N5005" s="124"/>
      <c r="O5005" s="211" t="str">
        <f t="shared" ca="1" si="472"/>
        <v/>
      </c>
      <c r="P5005" s="212" t="str">
        <f>IF(ISERROR(VLOOKUP(L5005,Paramètres!$A$38:$B$40,2,0)),"",VLOOKUP(L5005,Paramètres!$A$38:$B$40,2,0))</f>
        <v/>
      </c>
      <c r="Q5005" s="211" t="str">
        <f t="shared" ca="1" si="473"/>
        <v/>
      </c>
      <c r="R5005" s="211" t="str">
        <f t="shared" si="469"/>
        <v/>
      </c>
      <c r="S5005" s="213" t="str">
        <f t="shared" ca="1" si="470"/>
        <v/>
      </c>
      <c r="T5005" s="214" t="str">
        <f t="shared" ca="1" si="474"/>
        <v/>
      </c>
    </row>
    <row r="5006" spans="1:20" x14ac:dyDescent="0.25">
      <c r="A5006" s="119" t="s">
        <v>10575</v>
      </c>
      <c r="B5006" s="260"/>
      <c r="C5006" s="264" t="str">
        <f>IF(ISERROR(VLOOKUP(B5006,'Tous les abonnés'!$A$6:$I$5491,2,0)),"",VLOOKUP(B5006,'Tous les abonnés'!$A$6:$I$5491,2,0))</f>
        <v/>
      </c>
      <c r="D5006" s="26"/>
      <c r="E5006" s="265"/>
      <c r="F5006" s="207" t="str">
        <f>IF(ISERROR(IF(VLOOKUP(D5006,Paramètres!$C$17:$H$33,6,0)="oui","illimité",VLOOKUP(D5006,Paramètres!$C$17:$H$33,5,0))),"",IF(VLOOKUP(D5006,Paramètres!$C$17:$H$33,6,0)="oui","illimité",VLOOKUP(D5006,Paramètres!$C$17:$H$33,5,0)))</f>
        <v/>
      </c>
      <c r="G5006" s="269" t="str">
        <f t="shared" si="471"/>
        <v/>
      </c>
      <c r="H5006" s="208"/>
      <c r="I5006" s="53"/>
      <c r="J5006" s="209"/>
      <c r="K5006" s="271"/>
      <c r="L5006" s="37"/>
      <c r="M5006" s="218"/>
      <c r="N5006" s="124"/>
      <c r="O5006" s="211" t="str">
        <f t="shared" ca="1" si="472"/>
        <v/>
      </c>
      <c r="P5006" s="212" t="str">
        <f>IF(ISERROR(VLOOKUP(L5006,Paramètres!$A$38:$B$40,2,0)),"",VLOOKUP(L5006,Paramètres!$A$38:$B$40,2,0))</f>
        <v/>
      </c>
      <c r="Q5006" s="211" t="str">
        <f t="shared" ca="1" si="473"/>
        <v/>
      </c>
      <c r="R5006" s="211" t="str">
        <f t="shared" si="469"/>
        <v/>
      </c>
      <c r="S5006" s="213" t="str">
        <f t="shared" ca="1" si="470"/>
        <v/>
      </c>
      <c r="T5006" s="214" t="str">
        <f t="shared" ca="1" si="474"/>
        <v/>
      </c>
    </row>
    <row r="5007" spans="1:20" x14ac:dyDescent="0.25">
      <c r="A5007" s="119" t="s">
        <v>10576</v>
      </c>
      <c r="B5007" s="260"/>
      <c r="C5007" s="264" t="str">
        <f>IF(ISERROR(VLOOKUP(B5007,'Tous les abonnés'!$A$6:$I$5491,2,0)),"",VLOOKUP(B5007,'Tous les abonnés'!$A$6:$I$5491,2,0))</f>
        <v/>
      </c>
      <c r="D5007" s="26"/>
      <c r="E5007" s="265"/>
      <c r="F5007" s="207" t="str">
        <f>IF(ISERROR(IF(VLOOKUP(D5007,Paramètres!$C$17:$H$33,6,0)="oui","illimité",VLOOKUP(D5007,Paramètres!$C$17:$H$33,5,0))),"",IF(VLOOKUP(D5007,Paramètres!$C$17:$H$33,6,0)="oui","illimité",VLOOKUP(D5007,Paramètres!$C$17:$H$33,5,0)))</f>
        <v/>
      </c>
      <c r="G5007" s="269" t="str">
        <f t="shared" si="471"/>
        <v/>
      </c>
      <c r="H5007" s="208"/>
      <c r="I5007" s="53"/>
      <c r="J5007" s="209"/>
      <c r="K5007" s="271"/>
      <c r="L5007" s="37"/>
      <c r="M5007" s="218"/>
      <c r="N5007" s="124"/>
      <c r="O5007" s="211" t="str">
        <f t="shared" ca="1" si="472"/>
        <v/>
      </c>
      <c r="P5007" s="212" t="str">
        <f>IF(ISERROR(VLOOKUP(L5007,Paramètres!$A$38:$B$40,2,0)),"",VLOOKUP(L5007,Paramètres!$A$38:$B$40,2,0))</f>
        <v/>
      </c>
      <c r="Q5007" s="211" t="str">
        <f t="shared" ca="1" si="473"/>
        <v/>
      </c>
      <c r="R5007" s="211" t="str">
        <f t="shared" si="469"/>
        <v/>
      </c>
      <c r="S5007" s="213" t="str">
        <f t="shared" ca="1" si="470"/>
        <v/>
      </c>
      <c r="T5007" s="214" t="str">
        <f t="shared" ca="1" si="474"/>
        <v/>
      </c>
    </row>
    <row r="5008" spans="1:20" x14ac:dyDescent="0.25">
      <c r="A5008" s="119" t="s">
        <v>10577</v>
      </c>
      <c r="B5008" s="260"/>
      <c r="C5008" s="264" t="str">
        <f>IF(ISERROR(VLOOKUP(B5008,'Tous les abonnés'!$A$6:$I$5491,2,0)),"",VLOOKUP(B5008,'Tous les abonnés'!$A$6:$I$5491,2,0))</f>
        <v/>
      </c>
      <c r="D5008" s="26"/>
      <c r="E5008" s="265"/>
      <c r="F5008" s="207" t="str">
        <f>IF(ISERROR(IF(VLOOKUP(D5008,Paramètres!$C$17:$H$33,6,0)="oui","illimité",VLOOKUP(D5008,Paramètres!$C$17:$H$33,5,0))),"",IF(VLOOKUP(D5008,Paramètres!$C$17:$H$33,6,0)="oui","illimité",VLOOKUP(D5008,Paramètres!$C$17:$H$33,5,0)))</f>
        <v/>
      </c>
      <c r="G5008" s="269" t="str">
        <f t="shared" si="471"/>
        <v/>
      </c>
      <c r="H5008" s="208"/>
      <c r="I5008" s="53"/>
      <c r="J5008" s="209"/>
      <c r="K5008" s="271"/>
      <c r="L5008" s="37"/>
      <c r="M5008" s="218"/>
      <c r="N5008" s="124"/>
      <c r="O5008" s="211" t="str">
        <f t="shared" ca="1" si="472"/>
        <v/>
      </c>
      <c r="P5008" s="212" t="str">
        <f>IF(ISERROR(VLOOKUP(L5008,Paramètres!$A$38:$B$40,2,0)),"",VLOOKUP(L5008,Paramètres!$A$38:$B$40,2,0))</f>
        <v/>
      </c>
      <c r="Q5008" s="211" t="str">
        <f t="shared" ca="1" si="473"/>
        <v/>
      </c>
      <c r="R5008" s="211" t="str">
        <f t="shared" si="469"/>
        <v/>
      </c>
      <c r="S5008" s="213" t="str">
        <f t="shared" ca="1" si="470"/>
        <v/>
      </c>
      <c r="T5008" s="214" t="str">
        <f t="shared" ca="1" si="474"/>
        <v/>
      </c>
    </row>
    <row r="5009" spans="1:20" x14ac:dyDescent="0.25">
      <c r="A5009" s="119" t="s">
        <v>10578</v>
      </c>
      <c r="B5009" s="260"/>
      <c r="C5009" s="264" t="str">
        <f>IF(ISERROR(VLOOKUP(B5009,'Tous les abonnés'!$A$6:$I$5491,2,0)),"",VLOOKUP(B5009,'Tous les abonnés'!$A$6:$I$5491,2,0))</f>
        <v/>
      </c>
      <c r="D5009" s="26"/>
      <c r="E5009" s="265"/>
      <c r="F5009" s="207" t="str">
        <f>IF(ISERROR(IF(VLOOKUP(D5009,Paramètres!$C$17:$H$33,6,0)="oui","illimité",VLOOKUP(D5009,Paramètres!$C$17:$H$33,5,0))),"",IF(VLOOKUP(D5009,Paramètres!$C$17:$H$33,6,0)="oui","illimité",VLOOKUP(D5009,Paramètres!$C$17:$H$33,5,0)))</f>
        <v/>
      </c>
      <c r="G5009" s="269" t="str">
        <f t="shared" si="471"/>
        <v/>
      </c>
      <c r="H5009" s="208"/>
      <c r="I5009" s="53"/>
      <c r="J5009" s="209"/>
      <c r="K5009" s="271"/>
      <c r="L5009" s="37"/>
      <c r="M5009" s="218"/>
      <c r="N5009" s="124"/>
      <c r="O5009" s="211" t="str">
        <f t="shared" ca="1" si="472"/>
        <v/>
      </c>
      <c r="P5009" s="212" t="str">
        <f>IF(ISERROR(VLOOKUP(L5009,Paramètres!$A$38:$B$40,2,0)),"",VLOOKUP(L5009,Paramètres!$A$38:$B$40,2,0))</f>
        <v/>
      </c>
      <c r="Q5009" s="211" t="str">
        <f t="shared" ca="1" si="473"/>
        <v/>
      </c>
      <c r="R5009" s="211" t="str">
        <f t="shared" si="469"/>
        <v/>
      </c>
      <c r="S5009" s="213" t="str">
        <f t="shared" ca="1" si="470"/>
        <v/>
      </c>
      <c r="T5009" s="214" t="str">
        <f t="shared" ca="1" si="474"/>
        <v/>
      </c>
    </row>
    <row r="5010" spans="1:20" x14ac:dyDescent="0.25">
      <c r="A5010" s="119" t="s">
        <v>10579</v>
      </c>
      <c r="B5010" s="260"/>
      <c r="C5010" s="264" t="str">
        <f>IF(ISERROR(VLOOKUP(B5010,'Tous les abonnés'!$A$6:$I$5491,2,0)),"",VLOOKUP(B5010,'Tous les abonnés'!$A$6:$I$5491,2,0))</f>
        <v/>
      </c>
      <c r="D5010" s="26"/>
      <c r="E5010" s="265"/>
      <c r="F5010" s="207" t="str">
        <f>IF(ISERROR(IF(VLOOKUP(D5010,Paramètres!$C$17:$H$33,6,0)="oui","illimité",VLOOKUP(D5010,Paramètres!$C$17:$H$33,5,0))),"",IF(VLOOKUP(D5010,Paramètres!$C$17:$H$33,6,0)="oui","illimité",VLOOKUP(D5010,Paramètres!$C$17:$H$33,5,0)))</f>
        <v/>
      </c>
      <c r="G5010" s="269" t="str">
        <f t="shared" si="471"/>
        <v/>
      </c>
      <c r="H5010" s="208"/>
      <c r="I5010" s="53"/>
      <c r="J5010" s="209"/>
      <c r="K5010" s="271"/>
      <c r="L5010" s="37"/>
      <c r="M5010" s="218"/>
      <c r="N5010" s="124"/>
      <c r="O5010" s="211" t="str">
        <f t="shared" ca="1" si="472"/>
        <v/>
      </c>
      <c r="P5010" s="212" t="str">
        <f>IF(ISERROR(VLOOKUP(L5010,Paramètres!$A$38:$B$40,2,0)),"",VLOOKUP(L5010,Paramètres!$A$38:$B$40,2,0))</f>
        <v/>
      </c>
      <c r="Q5010" s="211" t="str">
        <f t="shared" ca="1" si="473"/>
        <v/>
      </c>
      <c r="R5010" s="211" t="str">
        <f t="shared" si="469"/>
        <v/>
      </c>
      <c r="S5010" s="213" t="str">
        <f t="shared" ca="1" si="470"/>
        <v/>
      </c>
      <c r="T5010" s="214" t="str">
        <f t="shared" ca="1" si="474"/>
        <v/>
      </c>
    </row>
    <row r="5011" spans="1:20" x14ac:dyDescent="0.25">
      <c r="A5011" s="119" t="s">
        <v>10580</v>
      </c>
      <c r="B5011" s="260"/>
      <c r="C5011" s="264" t="str">
        <f>IF(ISERROR(VLOOKUP(B5011,'Tous les abonnés'!$A$6:$I$5491,2,0)),"",VLOOKUP(B5011,'Tous les abonnés'!$A$6:$I$5491,2,0))</f>
        <v/>
      </c>
      <c r="D5011" s="26"/>
      <c r="E5011" s="265"/>
      <c r="F5011" s="207" t="str">
        <f>IF(ISERROR(IF(VLOOKUP(D5011,Paramètres!$C$17:$H$33,6,0)="oui","illimité",VLOOKUP(D5011,Paramètres!$C$17:$H$33,5,0))),"",IF(VLOOKUP(D5011,Paramètres!$C$17:$H$33,6,0)="oui","illimité",VLOOKUP(D5011,Paramètres!$C$17:$H$33,5,0)))</f>
        <v/>
      </c>
      <c r="G5011" s="269" t="str">
        <f t="shared" si="471"/>
        <v/>
      </c>
      <c r="H5011" s="208"/>
      <c r="I5011" s="53"/>
      <c r="J5011" s="209"/>
      <c r="K5011" s="271"/>
      <c r="L5011" s="37"/>
      <c r="M5011" s="218"/>
      <c r="N5011" s="124"/>
      <c r="O5011" s="211" t="str">
        <f t="shared" ca="1" si="472"/>
        <v/>
      </c>
      <c r="P5011" s="212" t="str">
        <f>IF(ISERROR(VLOOKUP(L5011,Paramètres!$A$38:$B$40,2,0)),"",VLOOKUP(L5011,Paramètres!$A$38:$B$40,2,0))</f>
        <v/>
      </c>
      <c r="Q5011" s="211" t="str">
        <f t="shared" ca="1" si="473"/>
        <v/>
      </c>
      <c r="R5011" s="211" t="str">
        <f t="shared" si="469"/>
        <v/>
      </c>
      <c r="S5011" s="213" t="str">
        <f t="shared" ca="1" si="470"/>
        <v/>
      </c>
      <c r="T5011" s="214" t="str">
        <f t="shared" ca="1" si="474"/>
        <v/>
      </c>
    </row>
    <row r="5012" spans="1:20" x14ac:dyDescent="0.25">
      <c r="A5012" s="119" t="s">
        <v>10581</v>
      </c>
      <c r="B5012" s="260"/>
      <c r="C5012" s="264" t="str">
        <f>IF(ISERROR(VLOOKUP(B5012,'Tous les abonnés'!$A$6:$I$5491,2,0)),"",VLOOKUP(B5012,'Tous les abonnés'!$A$6:$I$5491,2,0))</f>
        <v/>
      </c>
      <c r="D5012" s="26"/>
      <c r="E5012" s="265"/>
      <c r="F5012" s="207" t="str">
        <f>IF(ISERROR(IF(VLOOKUP(D5012,Paramètres!$C$17:$H$33,6,0)="oui","illimité",VLOOKUP(D5012,Paramètres!$C$17:$H$33,5,0))),"",IF(VLOOKUP(D5012,Paramètres!$C$17:$H$33,6,0)="oui","illimité",VLOOKUP(D5012,Paramètres!$C$17:$H$33,5,0)))</f>
        <v/>
      </c>
      <c r="G5012" s="269" t="str">
        <f t="shared" si="471"/>
        <v/>
      </c>
      <c r="H5012" s="208"/>
      <c r="I5012" s="53"/>
      <c r="J5012" s="209"/>
      <c r="K5012" s="271"/>
      <c r="L5012" s="37"/>
      <c r="M5012" s="218"/>
      <c r="N5012" s="124"/>
      <c r="O5012" s="211" t="str">
        <f t="shared" ca="1" si="472"/>
        <v/>
      </c>
      <c r="P5012" s="212" t="str">
        <f>IF(ISERROR(VLOOKUP(L5012,Paramètres!$A$38:$B$40,2,0)),"",VLOOKUP(L5012,Paramètres!$A$38:$B$40,2,0))</f>
        <v/>
      </c>
      <c r="Q5012" s="211" t="str">
        <f t="shared" ca="1" si="473"/>
        <v/>
      </c>
      <c r="R5012" s="211" t="str">
        <f t="shared" si="469"/>
        <v/>
      </c>
      <c r="S5012" s="213" t="str">
        <f t="shared" ca="1" si="470"/>
        <v/>
      </c>
      <c r="T5012" s="214" t="str">
        <f t="shared" ca="1" si="474"/>
        <v/>
      </c>
    </row>
    <row r="5013" spans="1:20" x14ac:dyDescent="0.25">
      <c r="A5013" s="119" t="s">
        <v>10582</v>
      </c>
      <c r="B5013" s="260"/>
      <c r="C5013" s="264" t="str">
        <f>IF(ISERROR(VLOOKUP(B5013,'Tous les abonnés'!$A$6:$I$5491,2,0)),"",VLOOKUP(B5013,'Tous les abonnés'!$A$6:$I$5491,2,0))</f>
        <v/>
      </c>
      <c r="D5013" s="26"/>
      <c r="E5013" s="265"/>
      <c r="F5013" s="207" t="str">
        <f>IF(ISERROR(IF(VLOOKUP(D5013,Paramètres!$C$17:$H$33,6,0)="oui","illimité",VLOOKUP(D5013,Paramètres!$C$17:$H$33,5,0))),"",IF(VLOOKUP(D5013,Paramètres!$C$17:$H$33,6,0)="oui","illimité",VLOOKUP(D5013,Paramètres!$C$17:$H$33,5,0)))</f>
        <v/>
      </c>
      <c r="G5013" s="269" t="str">
        <f t="shared" si="471"/>
        <v/>
      </c>
      <c r="H5013" s="208"/>
      <c r="I5013" s="53"/>
      <c r="J5013" s="209"/>
      <c r="K5013" s="271"/>
      <c r="L5013" s="37"/>
      <c r="M5013" s="218"/>
      <c r="N5013" s="124"/>
      <c r="O5013" s="211" t="str">
        <f t="shared" ca="1" si="472"/>
        <v/>
      </c>
      <c r="P5013" s="212" t="str">
        <f>IF(ISERROR(VLOOKUP(L5013,Paramètres!$A$38:$B$40,2,0)),"",VLOOKUP(L5013,Paramètres!$A$38:$B$40,2,0))</f>
        <v/>
      </c>
      <c r="Q5013" s="211" t="str">
        <f t="shared" ca="1" si="473"/>
        <v/>
      </c>
      <c r="R5013" s="211" t="str">
        <f t="shared" si="469"/>
        <v/>
      </c>
      <c r="S5013" s="213" t="str">
        <f t="shared" ca="1" si="470"/>
        <v/>
      </c>
      <c r="T5013" s="214" t="str">
        <f t="shared" ca="1" si="474"/>
        <v/>
      </c>
    </row>
    <row r="5014" spans="1:20" x14ac:dyDescent="0.25">
      <c r="A5014" s="119" t="s">
        <v>10583</v>
      </c>
      <c r="B5014" s="260"/>
      <c r="C5014" s="264" t="str">
        <f>IF(ISERROR(VLOOKUP(B5014,'Tous les abonnés'!$A$6:$I$5491,2,0)),"",VLOOKUP(B5014,'Tous les abonnés'!$A$6:$I$5491,2,0))</f>
        <v/>
      </c>
      <c r="D5014" s="26"/>
      <c r="E5014" s="265"/>
      <c r="F5014" s="207" t="str">
        <f>IF(ISERROR(IF(VLOOKUP(D5014,Paramètres!$C$17:$H$33,6,0)="oui","illimité",VLOOKUP(D5014,Paramètres!$C$17:$H$33,5,0))),"",IF(VLOOKUP(D5014,Paramètres!$C$17:$H$33,6,0)="oui","illimité",VLOOKUP(D5014,Paramètres!$C$17:$H$33,5,0)))</f>
        <v/>
      </c>
      <c r="G5014" s="269" t="str">
        <f t="shared" si="471"/>
        <v/>
      </c>
      <c r="H5014" s="208"/>
      <c r="I5014" s="53"/>
      <c r="J5014" s="209"/>
      <c r="K5014" s="271"/>
      <c r="L5014" s="37"/>
      <c r="M5014" s="218"/>
      <c r="N5014" s="124"/>
      <c r="O5014" s="211" t="str">
        <f t="shared" ca="1" si="472"/>
        <v/>
      </c>
      <c r="P5014" s="212" t="str">
        <f>IF(ISERROR(VLOOKUP(L5014,Paramètres!$A$38:$B$40,2,0)),"",VLOOKUP(L5014,Paramètres!$A$38:$B$40,2,0))</f>
        <v/>
      </c>
      <c r="Q5014" s="211" t="str">
        <f t="shared" ca="1" si="473"/>
        <v/>
      </c>
      <c r="R5014" s="211" t="str">
        <f t="shared" si="469"/>
        <v/>
      </c>
      <c r="S5014" s="213" t="str">
        <f t="shared" ca="1" si="470"/>
        <v/>
      </c>
      <c r="T5014" s="214" t="str">
        <f t="shared" ca="1" si="474"/>
        <v/>
      </c>
    </row>
    <row r="5015" spans="1:20" x14ac:dyDescent="0.25">
      <c r="A5015" s="119" t="s">
        <v>10584</v>
      </c>
      <c r="B5015" s="260"/>
      <c r="C5015" s="264" t="str">
        <f>IF(ISERROR(VLOOKUP(B5015,'Tous les abonnés'!$A$6:$I$5491,2,0)),"",VLOOKUP(B5015,'Tous les abonnés'!$A$6:$I$5491,2,0))</f>
        <v/>
      </c>
      <c r="D5015" s="26"/>
      <c r="E5015" s="265"/>
      <c r="F5015" s="207" t="str">
        <f>IF(ISERROR(IF(VLOOKUP(D5015,Paramètres!$C$17:$H$33,6,0)="oui","illimité",VLOOKUP(D5015,Paramètres!$C$17:$H$33,5,0))),"",IF(VLOOKUP(D5015,Paramètres!$C$17:$H$33,6,0)="oui","illimité",VLOOKUP(D5015,Paramètres!$C$17:$H$33,5,0)))</f>
        <v/>
      </c>
      <c r="G5015" s="269" t="str">
        <f t="shared" si="471"/>
        <v/>
      </c>
      <c r="H5015" s="208"/>
      <c r="I5015" s="53"/>
      <c r="J5015" s="209"/>
      <c r="K5015" s="271"/>
      <c r="L5015" s="37"/>
      <c r="M5015" s="218"/>
      <c r="N5015" s="124"/>
      <c r="O5015" s="211" t="str">
        <f t="shared" ca="1" si="472"/>
        <v/>
      </c>
      <c r="P5015" s="212" t="str">
        <f>IF(ISERROR(VLOOKUP(L5015,Paramètres!$A$38:$B$40,2,0)),"",VLOOKUP(L5015,Paramètres!$A$38:$B$40,2,0))</f>
        <v/>
      </c>
      <c r="Q5015" s="211" t="str">
        <f t="shared" ca="1" si="473"/>
        <v/>
      </c>
      <c r="R5015" s="211" t="str">
        <f t="shared" si="469"/>
        <v/>
      </c>
      <c r="S5015" s="213" t="str">
        <f t="shared" ca="1" si="470"/>
        <v/>
      </c>
      <c r="T5015" s="214" t="str">
        <f t="shared" ca="1" si="474"/>
        <v/>
      </c>
    </row>
    <row r="5016" spans="1:20" x14ac:dyDescent="0.25">
      <c r="A5016" s="119" t="s">
        <v>10585</v>
      </c>
      <c r="B5016" s="260"/>
      <c r="C5016" s="264" t="str">
        <f>IF(ISERROR(VLOOKUP(B5016,'Tous les abonnés'!$A$6:$I$5491,2,0)),"",VLOOKUP(B5016,'Tous les abonnés'!$A$6:$I$5491,2,0))</f>
        <v/>
      </c>
      <c r="D5016" s="26"/>
      <c r="E5016" s="265"/>
      <c r="F5016" s="207" t="str">
        <f>IF(ISERROR(IF(VLOOKUP(D5016,Paramètres!$C$17:$H$33,6,0)="oui","illimité",VLOOKUP(D5016,Paramètres!$C$17:$H$33,5,0))),"",IF(VLOOKUP(D5016,Paramètres!$C$17:$H$33,6,0)="oui","illimité",VLOOKUP(D5016,Paramètres!$C$17:$H$33,5,0)))</f>
        <v/>
      </c>
      <c r="G5016" s="269" t="str">
        <f t="shared" si="471"/>
        <v/>
      </c>
      <c r="H5016" s="208"/>
      <c r="I5016" s="53"/>
      <c r="J5016" s="209"/>
      <c r="K5016" s="271"/>
      <c r="L5016" s="37"/>
      <c r="M5016" s="218"/>
      <c r="N5016" s="124"/>
      <c r="O5016" s="211" t="str">
        <f t="shared" ca="1" si="472"/>
        <v/>
      </c>
      <c r="P5016" s="212" t="str">
        <f>IF(ISERROR(VLOOKUP(L5016,Paramètres!$A$38:$B$40,2,0)),"",VLOOKUP(L5016,Paramètres!$A$38:$B$40,2,0))</f>
        <v/>
      </c>
      <c r="Q5016" s="211" t="str">
        <f t="shared" ca="1" si="473"/>
        <v/>
      </c>
      <c r="R5016" s="211" t="str">
        <f t="shared" si="469"/>
        <v/>
      </c>
      <c r="S5016" s="213" t="str">
        <f t="shared" ca="1" si="470"/>
        <v/>
      </c>
      <c r="T5016" s="214" t="str">
        <f t="shared" ca="1" si="474"/>
        <v/>
      </c>
    </row>
    <row r="5017" spans="1:20" x14ac:dyDescent="0.25">
      <c r="A5017" s="119" t="s">
        <v>10586</v>
      </c>
      <c r="B5017" s="260"/>
      <c r="C5017" s="264" t="str">
        <f>IF(ISERROR(VLOOKUP(B5017,'Tous les abonnés'!$A$6:$I$5491,2,0)),"",VLOOKUP(B5017,'Tous les abonnés'!$A$6:$I$5491,2,0))</f>
        <v/>
      </c>
      <c r="D5017" s="26"/>
      <c r="E5017" s="265"/>
      <c r="F5017" s="207" t="str">
        <f>IF(ISERROR(IF(VLOOKUP(D5017,Paramètres!$C$17:$H$33,6,0)="oui","illimité",VLOOKUP(D5017,Paramètres!$C$17:$H$33,5,0))),"",IF(VLOOKUP(D5017,Paramètres!$C$17:$H$33,6,0)="oui","illimité",VLOOKUP(D5017,Paramètres!$C$17:$H$33,5,0)))</f>
        <v/>
      </c>
      <c r="G5017" s="269" t="str">
        <f t="shared" si="471"/>
        <v/>
      </c>
      <c r="H5017" s="208"/>
      <c r="I5017" s="53"/>
      <c r="J5017" s="209"/>
      <c r="K5017" s="271"/>
      <c r="L5017" s="37"/>
      <c r="M5017" s="218"/>
      <c r="N5017" s="124"/>
      <c r="O5017" s="211" t="str">
        <f t="shared" ca="1" si="472"/>
        <v/>
      </c>
      <c r="P5017" s="212" t="str">
        <f>IF(ISERROR(VLOOKUP(L5017,Paramètres!$A$38:$B$40,2,0)),"",VLOOKUP(L5017,Paramètres!$A$38:$B$40,2,0))</f>
        <v/>
      </c>
      <c r="Q5017" s="211" t="str">
        <f t="shared" ca="1" si="473"/>
        <v/>
      </c>
      <c r="R5017" s="211" t="str">
        <f t="shared" si="469"/>
        <v/>
      </c>
      <c r="S5017" s="213" t="str">
        <f t="shared" ca="1" si="470"/>
        <v/>
      </c>
      <c r="T5017" s="214" t="str">
        <f t="shared" ca="1" si="474"/>
        <v/>
      </c>
    </row>
    <row r="5018" spans="1:20" x14ac:dyDescent="0.25">
      <c r="A5018" s="119" t="s">
        <v>10587</v>
      </c>
      <c r="B5018" s="260"/>
      <c r="C5018" s="264" t="str">
        <f>IF(ISERROR(VLOOKUP(B5018,'Tous les abonnés'!$A$6:$I$5491,2,0)),"",VLOOKUP(B5018,'Tous les abonnés'!$A$6:$I$5491,2,0))</f>
        <v/>
      </c>
      <c r="D5018" s="26"/>
      <c r="E5018" s="265"/>
      <c r="F5018" s="207" t="str">
        <f>IF(ISERROR(IF(VLOOKUP(D5018,Paramètres!$C$17:$H$33,6,0)="oui","illimité",VLOOKUP(D5018,Paramètres!$C$17:$H$33,5,0))),"",IF(VLOOKUP(D5018,Paramètres!$C$17:$H$33,6,0)="oui","illimité",VLOOKUP(D5018,Paramètres!$C$17:$H$33,5,0)))</f>
        <v/>
      </c>
      <c r="G5018" s="269" t="str">
        <f t="shared" si="471"/>
        <v/>
      </c>
      <c r="H5018" s="208"/>
      <c r="I5018" s="53"/>
      <c r="J5018" s="209"/>
      <c r="K5018" s="271"/>
      <c r="L5018" s="37"/>
      <c r="M5018" s="218"/>
      <c r="N5018" s="124"/>
      <c r="O5018" s="211" t="str">
        <f t="shared" ca="1" si="472"/>
        <v/>
      </c>
      <c r="P5018" s="212" t="str">
        <f>IF(ISERROR(VLOOKUP(L5018,Paramètres!$A$38:$B$40,2,0)),"",VLOOKUP(L5018,Paramètres!$A$38:$B$40,2,0))</f>
        <v/>
      </c>
      <c r="Q5018" s="211" t="str">
        <f t="shared" ca="1" si="473"/>
        <v/>
      </c>
      <c r="R5018" s="211" t="str">
        <f t="shared" si="469"/>
        <v/>
      </c>
      <c r="S5018" s="213" t="str">
        <f t="shared" ca="1" si="470"/>
        <v/>
      </c>
      <c r="T5018" s="214" t="str">
        <f t="shared" ca="1" si="474"/>
        <v/>
      </c>
    </row>
    <row r="5019" spans="1:20" x14ac:dyDescent="0.25">
      <c r="A5019" s="119" t="s">
        <v>10588</v>
      </c>
      <c r="B5019" s="260"/>
      <c r="C5019" s="264" t="str">
        <f>IF(ISERROR(VLOOKUP(B5019,'Tous les abonnés'!$A$6:$I$5491,2,0)),"",VLOOKUP(B5019,'Tous les abonnés'!$A$6:$I$5491,2,0))</f>
        <v/>
      </c>
      <c r="D5019" s="26"/>
      <c r="E5019" s="265"/>
      <c r="F5019" s="207" t="str">
        <f>IF(ISERROR(IF(VLOOKUP(D5019,Paramètres!$C$17:$H$33,6,0)="oui","illimité",VLOOKUP(D5019,Paramètres!$C$17:$H$33,5,0))),"",IF(VLOOKUP(D5019,Paramètres!$C$17:$H$33,6,0)="oui","illimité",VLOOKUP(D5019,Paramètres!$C$17:$H$33,5,0)))</f>
        <v/>
      </c>
      <c r="G5019" s="269" t="str">
        <f t="shared" si="471"/>
        <v/>
      </c>
      <c r="H5019" s="208"/>
      <c r="I5019" s="53"/>
      <c r="J5019" s="209"/>
      <c r="K5019" s="271"/>
      <c r="L5019" s="37"/>
      <c r="M5019" s="218"/>
      <c r="N5019" s="124"/>
      <c r="O5019" s="211" t="str">
        <f t="shared" ca="1" si="472"/>
        <v/>
      </c>
      <c r="P5019" s="212" t="str">
        <f>IF(ISERROR(VLOOKUP(L5019,Paramètres!$A$38:$B$40,2,0)),"",VLOOKUP(L5019,Paramètres!$A$38:$B$40,2,0))</f>
        <v/>
      </c>
      <c r="Q5019" s="211" t="str">
        <f t="shared" ca="1" si="473"/>
        <v/>
      </c>
      <c r="R5019" s="211" t="str">
        <f t="shared" si="469"/>
        <v/>
      </c>
      <c r="S5019" s="213" t="str">
        <f t="shared" ca="1" si="470"/>
        <v/>
      </c>
      <c r="T5019" s="214" t="str">
        <f t="shared" ca="1" si="474"/>
        <v/>
      </c>
    </row>
    <row r="5020" spans="1:20" x14ac:dyDescent="0.25">
      <c r="A5020" s="119" t="s">
        <v>10589</v>
      </c>
      <c r="B5020" s="260"/>
      <c r="C5020" s="264" t="str">
        <f>IF(ISERROR(VLOOKUP(B5020,'Tous les abonnés'!$A$6:$I$5491,2,0)),"",VLOOKUP(B5020,'Tous les abonnés'!$A$6:$I$5491,2,0))</f>
        <v/>
      </c>
      <c r="D5020" s="26"/>
      <c r="E5020" s="265"/>
      <c r="F5020" s="207" t="str">
        <f>IF(ISERROR(IF(VLOOKUP(D5020,Paramètres!$C$17:$H$33,6,0)="oui","illimité",VLOOKUP(D5020,Paramètres!$C$17:$H$33,5,0))),"",IF(VLOOKUP(D5020,Paramètres!$C$17:$H$33,6,0)="oui","illimité",VLOOKUP(D5020,Paramètres!$C$17:$H$33,5,0)))</f>
        <v/>
      </c>
      <c r="G5020" s="269" t="str">
        <f t="shared" si="471"/>
        <v/>
      </c>
      <c r="H5020" s="208"/>
      <c r="I5020" s="53"/>
      <c r="J5020" s="209"/>
      <c r="K5020" s="271"/>
      <c r="L5020" s="37"/>
      <c r="M5020" s="218"/>
      <c r="N5020" s="124"/>
      <c r="O5020" s="211" t="str">
        <f t="shared" ca="1" si="472"/>
        <v/>
      </c>
      <c r="P5020" s="212" t="str">
        <f>IF(ISERROR(VLOOKUP(L5020,Paramètres!$A$38:$B$40,2,0)),"",VLOOKUP(L5020,Paramètres!$A$38:$B$40,2,0))</f>
        <v/>
      </c>
      <c r="Q5020" s="211" t="str">
        <f t="shared" ca="1" si="473"/>
        <v/>
      </c>
      <c r="R5020" s="211" t="str">
        <f t="shared" si="469"/>
        <v/>
      </c>
      <c r="S5020" s="213" t="str">
        <f t="shared" ca="1" si="470"/>
        <v/>
      </c>
      <c r="T5020" s="214" t="str">
        <f t="shared" ca="1" si="474"/>
        <v/>
      </c>
    </row>
    <row r="5021" spans="1:20" x14ac:dyDescent="0.25">
      <c r="A5021" s="119" t="s">
        <v>10590</v>
      </c>
      <c r="B5021" s="260"/>
      <c r="C5021" s="264" t="str">
        <f>IF(ISERROR(VLOOKUP(B5021,'Tous les abonnés'!$A$6:$I$5491,2,0)),"",VLOOKUP(B5021,'Tous les abonnés'!$A$6:$I$5491,2,0))</f>
        <v/>
      </c>
      <c r="D5021" s="26"/>
      <c r="E5021" s="265"/>
      <c r="F5021" s="207" t="str">
        <f>IF(ISERROR(IF(VLOOKUP(D5021,Paramètres!$C$17:$H$33,6,0)="oui","illimité",VLOOKUP(D5021,Paramètres!$C$17:$H$33,5,0))),"",IF(VLOOKUP(D5021,Paramètres!$C$17:$H$33,6,0)="oui","illimité",VLOOKUP(D5021,Paramètres!$C$17:$H$33,5,0)))</f>
        <v/>
      </c>
      <c r="G5021" s="269" t="str">
        <f t="shared" si="471"/>
        <v/>
      </c>
      <c r="H5021" s="208"/>
      <c r="I5021" s="53"/>
      <c r="J5021" s="209"/>
      <c r="K5021" s="271"/>
      <c r="L5021" s="37"/>
      <c r="M5021" s="218"/>
      <c r="N5021" s="124"/>
      <c r="O5021" s="211" t="str">
        <f t="shared" ca="1" si="472"/>
        <v/>
      </c>
      <c r="P5021" s="212" t="str">
        <f>IF(ISERROR(VLOOKUP(L5021,Paramètres!$A$38:$B$40,2,0)),"",VLOOKUP(L5021,Paramètres!$A$38:$B$40,2,0))</f>
        <v/>
      </c>
      <c r="Q5021" s="211" t="str">
        <f t="shared" ca="1" si="473"/>
        <v/>
      </c>
      <c r="R5021" s="211" t="str">
        <f t="shared" si="469"/>
        <v/>
      </c>
      <c r="S5021" s="213" t="str">
        <f t="shared" ca="1" si="470"/>
        <v/>
      </c>
      <c r="T5021" s="214" t="str">
        <f t="shared" ca="1" si="474"/>
        <v/>
      </c>
    </row>
    <row r="5022" spans="1:20" x14ac:dyDescent="0.25">
      <c r="A5022" s="119" t="s">
        <v>10591</v>
      </c>
      <c r="B5022" s="260"/>
      <c r="C5022" s="264" t="str">
        <f>IF(ISERROR(VLOOKUP(B5022,'Tous les abonnés'!$A$6:$I$5491,2,0)),"",VLOOKUP(B5022,'Tous les abonnés'!$A$6:$I$5491,2,0))</f>
        <v/>
      </c>
      <c r="D5022" s="26"/>
      <c r="E5022" s="265"/>
      <c r="F5022" s="207" t="str">
        <f>IF(ISERROR(IF(VLOOKUP(D5022,Paramètres!$C$17:$H$33,6,0)="oui","illimité",VLOOKUP(D5022,Paramètres!$C$17:$H$33,5,0))),"",IF(VLOOKUP(D5022,Paramètres!$C$17:$H$33,6,0)="oui","illimité",VLOOKUP(D5022,Paramètres!$C$17:$H$33,5,0)))</f>
        <v/>
      </c>
      <c r="G5022" s="269" t="str">
        <f t="shared" si="471"/>
        <v/>
      </c>
      <c r="H5022" s="208"/>
      <c r="I5022" s="53"/>
      <c r="J5022" s="209"/>
      <c r="K5022" s="271"/>
      <c r="L5022" s="37"/>
      <c r="M5022" s="218"/>
      <c r="N5022" s="124"/>
      <c r="O5022" s="211" t="str">
        <f t="shared" ca="1" si="472"/>
        <v/>
      </c>
      <c r="P5022" s="212" t="str">
        <f>IF(ISERROR(VLOOKUP(L5022,Paramètres!$A$38:$B$40,2,0)),"",VLOOKUP(L5022,Paramètres!$A$38:$B$40,2,0))</f>
        <v/>
      </c>
      <c r="Q5022" s="211" t="str">
        <f t="shared" ca="1" si="473"/>
        <v/>
      </c>
      <c r="R5022" s="211" t="str">
        <f t="shared" si="469"/>
        <v/>
      </c>
      <c r="S5022" s="213" t="str">
        <f t="shared" ca="1" si="470"/>
        <v/>
      </c>
      <c r="T5022" s="214" t="str">
        <f t="shared" ca="1" si="474"/>
        <v/>
      </c>
    </row>
    <row r="5023" spans="1:20" x14ac:dyDescent="0.25">
      <c r="A5023" s="119" t="s">
        <v>10592</v>
      </c>
      <c r="B5023" s="260"/>
      <c r="C5023" s="264" t="str">
        <f>IF(ISERROR(VLOOKUP(B5023,'Tous les abonnés'!$A$6:$I$5491,2,0)),"",VLOOKUP(B5023,'Tous les abonnés'!$A$6:$I$5491,2,0))</f>
        <v/>
      </c>
      <c r="D5023" s="26"/>
      <c r="E5023" s="265"/>
      <c r="F5023" s="207" t="str">
        <f>IF(ISERROR(IF(VLOOKUP(D5023,Paramètres!$C$17:$H$33,6,0)="oui","illimité",VLOOKUP(D5023,Paramètres!$C$17:$H$33,5,0))),"",IF(VLOOKUP(D5023,Paramètres!$C$17:$H$33,6,0)="oui","illimité",VLOOKUP(D5023,Paramètres!$C$17:$H$33,5,0)))</f>
        <v/>
      </c>
      <c r="G5023" s="269" t="str">
        <f t="shared" si="471"/>
        <v/>
      </c>
      <c r="H5023" s="208"/>
      <c r="I5023" s="53"/>
      <c r="J5023" s="209"/>
      <c r="K5023" s="271"/>
      <c r="L5023" s="37"/>
      <c r="M5023" s="218"/>
      <c r="N5023" s="124"/>
      <c r="O5023" s="211" t="str">
        <f t="shared" ca="1" si="472"/>
        <v/>
      </c>
      <c r="P5023" s="212" t="str">
        <f>IF(ISERROR(VLOOKUP(L5023,Paramètres!$A$38:$B$40,2,0)),"",VLOOKUP(L5023,Paramètres!$A$38:$B$40,2,0))</f>
        <v/>
      </c>
      <c r="Q5023" s="211" t="str">
        <f t="shared" ca="1" si="473"/>
        <v/>
      </c>
      <c r="R5023" s="211" t="str">
        <f t="shared" si="469"/>
        <v/>
      </c>
      <c r="S5023" s="213" t="str">
        <f t="shared" ca="1" si="470"/>
        <v/>
      </c>
      <c r="T5023" s="214" t="str">
        <f t="shared" ca="1" si="474"/>
        <v/>
      </c>
    </row>
    <row r="5024" spans="1:20" x14ac:dyDescent="0.25">
      <c r="A5024" s="119" t="s">
        <v>10593</v>
      </c>
      <c r="B5024" s="260"/>
      <c r="C5024" s="264" t="str">
        <f>IF(ISERROR(VLOOKUP(B5024,'Tous les abonnés'!$A$6:$I$5491,2,0)),"",VLOOKUP(B5024,'Tous les abonnés'!$A$6:$I$5491,2,0))</f>
        <v/>
      </c>
      <c r="D5024" s="26"/>
      <c r="E5024" s="265"/>
      <c r="F5024" s="207" t="str">
        <f>IF(ISERROR(IF(VLOOKUP(D5024,Paramètres!$C$17:$H$33,6,0)="oui","illimité",VLOOKUP(D5024,Paramètres!$C$17:$H$33,5,0))),"",IF(VLOOKUP(D5024,Paramètres!$C$17:$H$33,6,0)="oui","illimité",VLOOKUP(D5024,Paramètres!$C$17:$H$33,5,0)))</f>
        <v/>
      </c>
      <c r="G5024" s="269" t="str">
        <f t="shared" si="471"/>
        <v/>
      </c>
      <c r="H5024" s="208"/>
      <c r="I5024" s="53"/>
      <c r="J5024" s="209"/>
      <c r="K5024" s="271"/>
      <c r="L5024" s="37"/>
      <c r="M5024" s="218"/>
      <c r="N5024" s="124"/>
      <c r="O5024" s="211" t="str">
        <f t="shared" ca="1" si="472"/>
        <v/>
      </c>
      <c r="P5024" s="212" t="str">
        <f>IF(ISERROR(VLOOKUP(L5024,Paramètres!$A$38:$B$40,2,0)),"",VLOOKUP(L5024,Paramètres!$A$38:$B$40,2,0))</f>
        <v/>
      </c>
      <c r="Q5024" s="211" t="str">
        <f t="shared" ca="1" si="473"/>
        <v/>
      </c>
      <c r="R5024" s="211" t="str">
        <f t="shared" si="469"/>
        <v/>
      </c>
      <c r="S5024" s="213" t="str">
        <f t="shared" ca="1" si="470"/>
        <v/>
      </c>
      <c r="T5024" s="214" t="str">
        <f t="shared" ca="1" si="474"/>
        <v/>
      </c>
    </row>
    <row r="5025" spans="1:20" x14ac:dyDescent="0.25">
      <c r="A5025" s="119" t="s">
        <v>10594</v>
      </c>
      <c r="B5025" s="260"/>
      <c r="C5025" s="264" t="str">
        <f>IF(ISERROR(VLOOKUP(B5025,'Tous les abonnés'!$A$6:$I$5491,2,0)),"",VLOOKUP(B5025,'Tous les abonnés'!$A$6:$I$5491,2,0))</f>
        <v/>
      </c>
      <c r="D5025" s="26"/>
      <c r="E5025" s="265"/>
      <c r="F5025" s="207" t="str">
        <f>IF(ISERROR(IF(VLOOKUP(D5025,Paramètres!$C$17:$H$33,6,0)="oui","illimité",VLOOKUP(D5025,Paramètres!$C$17:$H$33,5,0))),"",IF(VLOOKUP(D5025,Paramètres!$C$17:$H$33,6,0)="oui","illimité",VLOOKUP(D5025,Paramètres!$C$17:$H$33,5,0)))</f>
        <v/>
      </c>
      <c r="G5025" s="269" t="str">
        <f t="shared" si="471"/>
        <v/>
      </c>
      <c r="H5025" s="208"/>
      <c r="I5025" s="53"/>
      <c r="J5025" s="209"/>
      <c r="K5025" s="271"/>
      <c r="L5025" s="37"/>
      <c r="M5025" s="218"/>
      <c r="N5025" s="124"/>
      <c r="O5025" s="211" t="str">
        <f t="shared" ca="1" si="472"/>
        <v/>
      </c>
      <c r="P5025" s="212" t="str">
        <f>IF(ISERROR(VLOOKUP(L5025,Paramètres!$A$38:$B$40,2,0)),"",VLOOKUP(L5025,Paramètres!$A$38:$B$40,2,0))</f>
        <v/>
      </c>
      <c r="Q5025" s="211" t="str">
        <f t="shared" ca="1" si="473"/>
        <v/>
      </c>
      <c r="R5025" s="211" t="str">
        <f t="shared" si="469"/>
        <v/>
      </c>
      <c r="S5025" s="213" t="str">
        <f t="shared" ca="1" si="470"/>
        <v/>
      </c>
      <c r="T5025" s="214" t="str">
        <f t="shared" ca="1" si="474"/>
        <v/>
      </c>
    </row>
    <row r="5026" spans="1:20" x14ac:dyDescent="0.25">
      <c r="A5026" s="119" t="s">
        <v>10595</v>
      </c>
      <c r="B5026" s="260"/>
      <c r="C5026" s="264" t="str">
        <f>IF(ISERROR(VLOOKUP(B5026,'Tous les abonnés'!$A$6:$I$5491,2,0)),"",VLOOKUP(B5026,'Tous les abonnés'!$A$6:$I$5491,2,0))</f>
        <v/>
      </c>
      <c r="D5026" s="26"/>
      <c r="E5026" s="265"/>
      <c r="F5026" s="207" t="str">
        <f>IF(ISERROR(IF(VLOOKUP(D5026,Paramètres!$C$17:$H$33,6,0)="oui","illimité",VLOOKUP(D5026,Paramètres!$C$17:$H$33,5,0))),"",IF(VLOOKUP(D5026,Paramètres!$C$17:$H$33,6,0)="oui","illimité",VLOOKUP(D5026,Paramètres!$C$17:$H$33,5,0)))</f>
        <v/>
      </c>
      <c r="G5026" s="269" t="str">
        <f t="shared" si="471"/>
        <v/>
      </c>
      <c r="H5026" s="208"/>
      <c r="I5026" s="53"/>
      <c r="J5026" s="209"/>
      <c r="K5026" s="271"/>
      <c r="L5026" s="37"/>
      <c r="M5026" s="218"/>
      <c r="N5026" s="124"/>
      <c r="O5026" s="211" t="str">
        <f t="shared" ca="1" si="472"/>
        <v/>
      </c>
      <c r="P5026" s="212" t="str">
        <f>IF(ISERROR(VLOOKUP(L5026,Paramètres!$A$38:$B$40,2,0)),"",VLOOKUP(L5026,Paramètres!$A$38:$B$40,2,0))</f>
        <v/>
      </c>
      <c r="Q5026" s="211" t="str">
        <f t="shared" ca="1" si="473"/>
        <v/>
      </c>
      <c r="R5026" s="211" t="str">
        <f t="shared" si="469"/>
        <v/>
      </c>
      <c r="S5026" s="213" t="str">
        <f t="shared" ca="1" si="470"/>
        <v/>
      </c>
      <c r="T5026" s="214" t="str">
        <f t="shared" ca="1" si="474"/>
        <v/>
      </c>
    </row>
    <row r="5027" spans="1:20" x14ac:dyDescent="0.25">
      <c r="A5027" s="119" t="s">
        <v>10596</v>
      </c>
      <c r="B5027" s="260"/>
      <c r="C5027" s="264" t="str">
        <f>IF(ISERROR(VLOOKUP(B5027,'Tous les abonnés'!$A$6:$I$5491,2,0)),"",VLOOKUP(B5027,'Tous les abonnés'!$A$6:$I$5491,2,0))</f>
        <v/>
      </c>
      <c r="D5027" s="26"/>
      <c r="E5027" s="265"/>
      <c r="F5027" s="207" t="str">
        <f>IF(ISERROR(IF(VLOOKUP(D5027,Paramètres!$C$17:$H$33,6,0)="oui","illimité",VLOOKUP(D5027,Paramètres!$C$17:$H$33,5,0))),"",IF(VLOOKUP(D5027,Paramètres!$C$17:$H$33,6,0)="oui","illimité",VLOOKUP(D5027,Paramètres!$C$17:$H$33,5,0)))</f>
        <v/>
      </c>
      <c r="G5027" s="269" t="str">
        <f t="shared" si="471"/>
        <v/>
      </c>
      <c r="H5027" s="208"/>
      <c r="I5027" s="53"/>
      <c r="J5027" s="209"/>
      <c r="K5027" s="271"/>
      <c r="L5027" s="37"/>
      <c r="M5027" s="218"/>
      <c r="N5027" s="124"/>
      <c r="O5027" s="211" t="str">
        <f t="shared" ca="1" si="472"/>
        <v/>
      </c>
      <c r="P5027" s="212" t="str">
        <f>IF(ISERROR(VLOOKUP(L5027,Paramètres!$A$38:$B$40,2,0)),"",VLOOKUP(L5027,Paramètres!$A$38:$B$40,2,0))</f>
        <v/>
      </c>
      <c r="Q5027" s="211" t="str">
        <f t="shared" ca="1" si="473"/>
        <v/>
      </c>
      <c r="R5027" s="211" t="str">
        <f t="shared" si="469"/>
        <v/>
      </c>
      <c r="S5027" s="213" t="str">
        <f t="shared" ca="1" si="470"/>
        <v/>
      </c>
      <c r="T5027" s="214" t="str">
        <f t="shared" ca="1" si="474"/>
        <v/>
      </c>
    </row>
    <row r="5028" spans="1:20" x14ac:dyDescent="0.25">
      <c r="A5028" s="119" t="s">
        <v>10597</v>
      </c>
      <c r="B5028" s="260"/>
      <c r="C5028" s="264" t="str">
        <f>IF(ISERROR(VLOOKUP(B5028,'Tous les abonnés'!$A$6:$I$5491,2,0)),"",VLOOKUP(B5028,'Tous les abonnés'!$A$6:$I$5491,2,0))</f>
        <v/>
      </c>
      <c r="D5028" s="26"/>
      <c r="E5028" s="265"/>
      <c r="F5028" s="207" t="str">
        <f>IF(ISERROR(IF(VLOOKUP(D5028,Paramètres!$C$17:$H$33,6,0)="oui","illimité",VLOOKUP(D5028,Paramètres!$C$17:$H$33,5,0))),"",IF(VLOOKUP(D5028,Paramètres!$C$17:$H$33,6,0)="oui","illimité",VLOOKUP(D5028,Paramètres!$C$17:$H$33,5,0)))</f>
        <v/>
      </c>
      <c r="G5028" s="269" t="str">
        <f t="shared" si="471"/>
        <v/>
      </c>
      <c r="H5028" s="208"/>
      <c r="I5028" s="53"/>
      <c r="J5028" s="209"/>
      <c r="K5028" s="271"/>
      <c r="L5028" s="37"/>
      <c r="M5028" s="218"/>
      <c r="N5028" s="124"/>
      <c r="O5028" s="211" t="str">
        <f t="shared" ca="1" si="472"/>
        <v/>
      </c>
      <c r="P5028" s="212" t="str">
        <f>IF(ISERROR(VLOOKUP(L5028,Paramètres!$A$38:$B$40,2,0)),"",VLOOKUP(L5028,Paramètres!$A$38:$B$40,2,0))</f>
        <v/>
      </c>
      <c r="Q5028" s="211" t="str">
        <f t="shared" ca="1" si="473"/>
        <v/>
      </c>
      <c r="R5028" s="211" t="str">
        <f t="shared" si="469"/>
        <v/>
      </c>
      <c r="S5028" s="213" t="str">
        <f t="shared" ca="1" si="470"/>
        <v/>
      </c>
      <c r="T5028" s="214" t="str">
        <f t="shared" ca="1" si="474"/>
        <v/>
      </c>
    </row>
    <row r="5029" spans="1:20" x14ac:dyDescent="0.25">
      <c r="A5029" s="119" t="s">
        <v>10598</v>
      </c>
      <c r="B5029" s="260"/>
      <c r="C5029" s="264" t="str">
        <f>IF(ISERROR(VLOOKUP(B5029,'Tous les abonnés'!$A$6:$I$5491,2,0)),"",VLOOKUP(B5029,'Tous les abonnés'!$A$6:$I$5491,2,0))</f>
        <v/>
      </c>
      <c r="D5029" s="26"/>
      <c r="E5029" s="265"/>
      <c r="F5029" s="207" t="str">
        <f>IF(ISERROR(IF(VLOOKUP(D5029,Paramètres!$C$17:$H$33,6,0)="oui","illimité",VLOOKUP(D5029,Paramètres!$C$17:$H$33,5,0))),"",IF(VLOOKUP(D5029,Paramètres!$C$17:$H$33,6,0)="oui","illimité",VLOOKUP(D5029,Paramètres!$C$17:$H$33,5,0)))</f>
        <v/>
      </c>
      <c r="G5029" s="269" t="str">
        <f t="shared" si="471"/>
        <v/>
      </c>
      <c r="H5029" s="208"/>
      <c r="I5029" s="53"/>
      <c r="J5029" s="209"/>
      <c r="K5029" s="271"/>
      <c r="L5029" s="37"/>
      <c r="M5029" s="218"/>
      <c r="N5029" s="124"/>
      <c r="O5029" s="211" t="str">
        <f t="shared" ca="1" si="472"/>
        <v/>
      </c>
      <c r="P5029" s="212" t="str">
        <f>IF(ISERROR(VLOOKUP(L5029,Paramètres!$A$38:$B$40,2,0)),"",VLOOKUP(L5029,Paramètres!$A$38:$B$40,2,0))</f>
        <v/>
      </c>
      <c r="Q5029" s="211" t="str">
        <f t="shared" ca="1" si="473"/>
        <v/>
      </c>
      <c r="R5029" s="211" t="str">
        <f t="shared" si="469"/>
        <v/>
      </c>
      <c r="S5029" s="213" t="str">
        <f t="shared" ca="1" si="470"/>
        <v/>
      </c>
      <c r="T5029" s="214" t="str">
        <f t="shared" ca="1" si="474"/>
        <v/>
      </c>
    </row>
    <row r="5030" spans="1:20" x14ac:dyDescent="0.25">
      <c r="A5030" s="119" t="s">
        <v>10599</v>
      </c>
      <c r="B5030" s="260"/>
      <c r="C5030" s="264" t="str">
        <f>IF(ISERROR(VLOOKUP(B5030,'Tous les abonnés'!$A$6:$I$5491,2,0)),"",VLOOKUP(B5030,'Tous les abonnés'!$A$6:$I$5491,2,0))</f>
        <v/>
      </c>
      <c r="D5030" s="26"/>
      <c r="E5030" s="265"/>
      <c r="F5030" s="207" t="str">
        <f>IF(ISERROR(IF(VLOOKUP(D5030,Paramètres!$C$17:$H$33,6,0)="oui","illimité",VLOOKUP(D5030,Paramètres!$C$17:$H$33,5,0))),"",IF(VLOOKUP(D5030,Paramètres!$C$17:$H$33,6,0)="oui","illimité",VLOOKUP(D5030,Paramètres!$C$17:$H$33,5,0)))</f>
        <v/>
      </c>
      <c r="G5030" s="269" t="str">
        <f t="shared" si="471"/>
        <v/>
      </c>
      <c r="H5030" s="208"/>
      <c r="I5030" s="53"/>
      <c r="J5030" s="209"/>
      <c r="K5030" s="271"/>
      <c r="L5030" s="37"/>
      <c r="M5030" s="218"/>
      <c r="N5030" s="124"/>
      <c r="O5030" s="211" t="str">
        <f t="shared" ca="1" si="472"/>
        <v/>
      </c>
      <c r="P5030" s="212" t="str">
        <f>IF(ISERROR(VLOOKUP(L5030,Paramètres!$A$38:$B$40,2,0)),"",VLOOKUP(L5030,Paramètres!$A$38:$B$40,2,0))</f>
        <v/>
      </c>
      <c r="Q5030" s="211" t="str">
        <f t="shared" ca="1" si="473"/>
        <v/>
      </c>
      <c r="R5030" s="211" t="str">
        <f t="shared" si="469"/>
        <v/>
      </c>
      <c r="S5030" s="213" t="str">
        <f t="shared" ca="1" si="470"/>
        <v/>
      </c>
      <c r="T5030" s="214" t="str">
        <f t="shared" ca="1" si="474"/>
        <v/>
      </c>
    </row>
    <row r="5031" spans="1:20" x14ac:dyDescent="0.25">
      <c r="A5031" s="119" t="s">
        <v>10600</v>
      </c>
      <c r="B5031" s="260"/>
      <c r="C5031" s="264" t="str">
        <f>IF(ISERROR(VLOOKUP(B5031,'Tous les abonnés'!$A$6:$I$5491,2,0)),"",VLOOKUP(B5031,'Tous les abonnés'!$A$6:$I$5491,2,0))</f>
        <v/>
      </c>
      <c r="D5031" s="26"/>
      <c r="E5031" s="265"/>
      <c r="F5031" s="207" t="str">
        <f>IF(ISERROR(IF(VLOOKUP(D5031,Paramètres!$C$17:$H$33,6,0)="oui","illimité",VLOOKUP(D5031,Paramètres!$C$17:$H$33,5,0))),"",IF(VLOOKUP(D5031,Paramètres!$C$17:$H$33,6,0)="oui","illimité",VLOOKUP(D5031,Paramètres!$C$17:$H$33,5,0)))</f>
        <v/>
      </c>
      <c r="G5031" s="269" t="str">
        <f t="shared" si="471"/>
        <v/>
      </c>
      <c r="H5031" s="208"/>
      <c r="I5031" s="53"/>
      <c r="J5031" s="209"/>
      <c r="K5031" s="271"/>
      <c r="L5031" s="37"/>
      <c r="M5031" s="218"/>
      <c r="N5031" s="124"/>
      <c r="O5031" s="211" t="str">
        <f t="shared" ca="1" si="472"/>
        <v/>
      </c>
      <c r="P5031" s="212" t="str">
        <f>IF(ISERROR(VLOOKUP(L5031,Paramètres!$A$38:$B$40,2,0)),"",VLOOKUP(L5031,Paramètres!$A$38:$B$40,2,0))</f>
        <v/>
      </c>
      <c r="Q5031" s="211" t="str">
        <f t="shared" ca="1" si="473"/>
        <v/>
      </c>
      <c r="R5031" s="211" t="str">
        <f t="shared" si="469"/>
        <v/>
      </c>
      <c r="S5031" s="213" t="str">
        <f t="shared" ca="1" si="470"/>
        <v/>
      </c>
      <c r="T5031" s="214" t="str">
        <f t="shared" ca="1" si="474"/>
        <v/>
      </c>
    </row>
    <row r="5032" spans="1:20" x14ac:dyDescent="0.25">
      <c r="A5032" s="119" t="s">
        <v>10601</v>
      </c>
      <c r="B5032" s="260"/>
      <c r="C5032" s="264" t="str">
        <f>IF(ISERROR(VLOOKUP(B5032,'Tous les abonnés'!$A$6:$I$5491,2,0)),"",VLOOKUP(B5032,'Tous les abonnés'!$A$6:$I$5491,2,0))</f>
        <v/>
      </c>
      <c r="D5032" s="26"/>
      <c r="E5032" s="265"/>
      <c r="F5032" s="207" t="str">
        <f>IF(ISERROR(IF(VLOOKUP(D5032,Paramètres!$C$17:$H$33,6,0)="oui","illimité",VLOOKUP(D5032,Paramètres!$C$17:$H$33,5,0))),"",IF(VLOOKUP(D5032,Paramètres!$C$17:$H$33,6,0)="oui","illimité",VLOOKUP(D5032,Paramètres!$C$17:$H$33,5,0)))</f>
        <v/>
      </c>
      <c r="G5032" s="269" t="str">
        <f t="shared" si="471"/>
        <v/>
      </c>
      <c r="H5032" s="208"/>
      <c r="I5032" s="53"/>
      <c r="J5032" s="209"/>
      <c r="K5032" s="271"/>
      <c r="L5032" s="37"/>
      <c r="M5032" s="218"/>
      <c r="N5032" s="124"/>
      <c r="O5032" s="211" t="str">
        <f t="shared" ca="1" si="472"/>
        <v/>
      </c>
      <c r="P5032" s="212" t="str">
        <f>IF(ISERROR(VLOOKUP(L5032,Paramètres!$A$38:$B$40,2,0)),"",VLOOKUP(L5032,Paramètres!$A$38:$B$40,2,0))</f>
        <v/>
      </c>
      <c r="Q5032" s="211" t="str">
        <f t="shared" ca="1" si="473"/>
        <v/>
      </c>
      <c r="R5032" s="211" t="str">
        <f t="shared" si="469"/>
        <v/>
      </c>
      <c r="S5032" s="213" t="str">
        <f t="shared" ca="1" si="470"/>
        <v/>
      </c>
      <c r="T5032" s="214" t="str">
        <f t="shared" ca="1" si="474"/>
        <v/>
      </c>
    </row>
    <row r="5033" spans="1:20" x14ac:dyDescent="0.25">
      <c r="A5033" s="119" t="s">
        <v>10602</v>
      </c>
      <c r="B5033" s="260"/>
      <c r="C5033" s="264" t="str">
        <f>IF(ISERROR(VLOOKUP(B5033,'Tous les abonnés'!$A$6:$I$5491,2,0)),"",VLOOKUP(B5033,'Tous les abonnés'!$A$6:$I$5491,2,0))</f>
        <v/>
      </c>
      <c r="D5033" s="26"/>
      <c r="E5033" s="265"/>
      <c r="F5033" s="207" t="str">
        <f>IF(ISERROR(IF(VLOOKUP(D5033,Paramètres!$C$17:$H$33,6,0)="oui","illimité",VLOOKUP(D5033,Paramètres!$C$17:$H$33,5,0))),"",IF(VLOOKUP(D5033,Paramètres!$C$17:$H$33,6,0)="oui","illimité",VLOOKUP(D5033,Paramètres!$C$17:$H$33,5,0)))</f>
        <v/>
      </c>
      <c r="G5033" s="269" t="str">
        <f t="shared" si="471"/>
        <v/>
      </c>
      <c r="H5033" s="208"/>
      <c r="I5033" s="53"/>
      <c r="J5033" s="209"/>
      <c r="K5033" s="271"/>
      <c r="L5033" s="37"/>
      <c r="M5033" s="218"/>
      <c r="N5033" s="124"/>
      <c r="O5033" s="211" t="str">
        <f t="shared" ca="1" si="472"/>
        <v/>
      </c>
      <c r="P5033" s="212" t="str">
        <f>IF(ISERROR(VLOOKUP(L5033,Paramètres!$A$38:$B$40,2,0)),"",VLOOKUP(L5033,Paramètres!$A$38:$B$40,2,0))</f>
        <v/>
      </c>
      <c r="Q5033" s="211" t="str">
        <f t="shared" ca="1" si="473"/>
        <v/>
      </c>
      <c r="R5033" s="211" t="str">
        <f t="shared" si="469"/>
        <v/>
      </c>
      <c r="S5033" s="213" t="str">
        <f t="shared" ca="1" si="470"/>
        <v/>
      </c>
      <c r="T5033" s="214" t="str">
        <f t="shared" ca="1" si="474"/>
        <v/>
      </c>
    </row>
    <row r="5034" spans="1:20" x14ac:dyDescent="0.25">
      <c r="A5034" s="119" t="s">
        <v>10603</v>
      </c>
      <c r="B5034" s="260"/>
      <c r="C5034" s="264" t="str">
        <f>IF(ISERROR(VLOOKUP(B5034,'Tous les abonnés'!$A$6:$I$5491,2,0)),"",VLOOKUP(B5034,'Tous les abonnés'!$A$6:$I$5491,2,0))</f>
        <v/>
      </c>
      <c r="D5034" s="26"/>
      <c r="E5034" s="265"/>
      <c r="F5034" s="207" t="str">
        <f>IF(ISERROR(IF(VLOOKUP(D5034,Paramètres!$C$17:$H$33,6,0)="oui","illimité",VLOOKUP(D5034,Paramètres!$C$17:$H$33,5,0))),"",IF(VLOOKUP(D5034,Paramètres!$C$17:$H$33,6,0)="oui","illimité",VLOOKUP(D5034,Paramètres!$C$17:$H$33,5,0)))</f>
        <v/>
      </c>
      <c r="G5034" s="269" t="str">
        <f t="shared" si="471"/>
        <v/>
      </c>
      <c r="H5034" s="208"/>
      <c r="I5034" s="53"/>
      <c r="J5034" s="209"/>
      <c r="K5034" s="271"/>
      <c r="L5034" s="37"/>
      <c r="M5034" s="218"/>
      <c r="N5034" s="124"/>
      <c r="O5034" s="211" t="str">
        <f t="shared" ca="1" si="472"/>
        <v/>
      </c>
      <c r="P5034" s="212" t="str">
        <f>IF(ISERROR(VLOOKUP(L5034,Paramètres!$A$38:$B$40,2,0)),"",VLOOKUP(L5034,Paramètres!$A$38:$B$40,2,0))</f>
        <v/>
      </c>
      <c r="Q5034" s="211" t="str">
        <f t="shared" ca="1" si="473"/>
        <v/>
      </c>
      <c r="R5034" s="211" t="str">
        <f t="shared" si="469"/>
        <v/>
      </c>
      <c r="S5034" s="213" t="str">
        <f t="shared" ca="1" si="470"/>
        <v/>
      </c>
      <c r="T5034" s="214" t="str">
        <f t="shared" ca="1" si="474"/>
        <v/>
      </c>
    </row>
    <row r="5035" spans="1:20" x14ac:dyDescent="0.25">
      <c r="A5035" s="119" t="s">
        <v>10604</v>
      </c>
      <c r="B5035" s="260"/>
      <c r="C5035" s="264" t="str">
        <f>IF(ISERROR(VLOOKUP(B5035,'Tous les abonnés'!$A$6:$I$5491,2,0)),"",VLOOKUP(B5035,'Tous les abonnés'!$A$6:$I$5491,2,0))</f>
        <v/>
      </c>
      <c r="D5035" s="26"/>
      <c r="E5035" s="265"/>
      <c r="F5035" s="207" t="str">
        <f>IF(ISERROR(IF(VLOOKUP(D5035,Paramètres!$C$17:$H$33,6,0)="oui","illimité",VLOOKUP(D5035,Paramètres!$C$17:$H$33,5,0))),"",IF(VLOOKUP(D5035,Paramètres!$C$17:$H$33,6,0)="oui","illimité",VLOOKUP(D5035,Paramètres!$C$17:$H$33,5,0)))</f>
        <v/>
      </c>
      <c r="G5035" s="269" t="str">
        <f t="shared" si="471"/>
        <v/>
      </c>
      <c r="H5035" s="208"/>
      <c r="I5035" s="53"/>
      <c r="J5035" s="209"/>
      <c r="K5035" s="271"/>
      <c r="L5035" s="37"/>
      <c r="M5035" s="218"/>
      <c r="N5035" s="124"/>
      <c r="O5035" s="211" t="str">
        <f t="shared" ca="1" si="472"/>
        <v/>
      </c>
      <c r="P5035" s="212" t="str">
        <f>IF(ISERROR(VLOOKUP(L5035,Paramètres!$A$38:$B$40,2,0)),"",VLOOKUP(L5035,Paramètres!$A$38:$B$40,2,0))</f>
        <v/>
      </c>
      <c r="Q5035" s="211" t="str">
        <f t="shared" ca="1" si="473"/>
        <v/>
      </c>
      <c r="R5035" s="211" t="str">
        <f t="shared" si="469"/>
        <v/>
      </c>
      <c r="S5035" s="213" t="str">
        <f t="shared" ca="1" si="470"/>
        <v/>
      </c>
      <c r="T5035" s="214" t="str">
        <f t="shared" ca="1" si="474"/>
        <v/>
      </c>
    </row>
    <row r="5036" spans="1:20" x14ac:dyDescent="0.25">
      <c r="A5036" s="119" t="s">
        <v>10605</v>
      </c>
      <c r="B5036" s="260"/>
      <c r="C5036" s="264" t="str">
        <f>IF(ISERROR(VLOOKUP(B5036,'Tous les abonnés'!$A$6:$I$5491,2,0)),"",VLOOKUP(B5036,'Tous les abonnés'!$A$6:$I$5491,2,0))</f>
        <v/>
      </c>
      <c r="D5036" s="26"/>
      <c r="E5036" s="265"/>
      <c r="F5036" s="207" t="str">
        <f>IF(ISERROR(IF(VLOOKUP(D5036,Paramètres!$C$17:$H$33,6,0)="oui","illimité",VLOOKUP(D5036,Paramètres!$C$17:$H$33,5,0))),"",IF(VLOOKUP(D5036,Paramètres!$C$17:$H$33,6,0)="oui","illimité",VLOOKUP(D5036,Paramètres!$C$17:$H$33,5,0)))</f>
        <v/>
      </c>
      <c r="G5036" s="269" t="str">
        <f t="shared" si="471"/>
        <v/>
      </c>
      <c r="H5036" s="208"/>
      <c r="I5036" s="53"/>
      <c r="J5036" s="209"/>
      <c r="K5036" s="271"/>
      <c r="L5036" s="37"/>
      <c r="M5036" s="218"/>
      <c r="N5036" s="124"/>
      <c r="O5036" s="211" t="str">
        <f t="shared" ca="1" si="472"/>
        <v/>
      </c>
      <c r="P5036" s="212" t="str">
        <f>IF(ISERROR(VLOOKUP(L5036,Paramètres!$A$38:$B$40,2,0)),"",VLOOKUP(L5036,Paramètres!$A$38:$B$40,2,0))</f>
        <v/>
      </c>
      <c r="Q5036" s="211" t="str">
        <f t="shared" ca="1" si="473"/>
        <v/>
      </c>
      <c r="R5036" s="211" t="str">
        <f t="shared" si="469"/>
        <v/>
      </c>
      <c r="S5036" s="213" t="str">
        <f t="shared" ca="1" si="470"/>
        <v/>
      </c>
      <c r="T5036" s="214" t="str">
        <f t="shared" ca="1" si="474"/>
        <v/>
      </c>
    </row>
    <row r="5037" spans="1:20" x14ac:dyDescent="0.25">
      <c r="A5037" s="119" t="s">
        <v>10606</v>
      </c>
      <c r="B5037" s="260"/>
      <c r="C5037" s="264" t="str">
        <f>IF(ISERROR(VLOOKUP(B5037,'Tous les abonnés'!$A$6:$I$5491,2,0)),"",VLOOKUP(B5037,'Tous les abonnés'!$A$6:$I$5491,2,0))</f>
        <v/>
      </c>
      <c r="D5037" s="26"/>
      <c r="E5037" s="265"/>
      <c r="F5037" s="207" t="str">
        <f>IF(ISERROR(IF(VLOOKUP(D5037,Paramètres!$C$17:$H$33,6,0)="oui","illimité",VLOOKUP(D5037,Paramètres!$C$17:$H$33,5,0))),"",IF(VLOOKUP(D5037,Paramètres!$C$17:$H$33,6,0)="oui","illimité",VLOOKUP(D5037,Paramètres!$C$17:$H$33,5,0)))</f>
        <v/>
      </c>
      <c r="G5037" s="269" t="str">
        <f t="shared" si="471"/>
        <v/>
      </c>
      <c r="H5037" s="208"/>
      <c r="I5037" s="53"/>
      <c r="J5037" s="209"/>
      <c r="K5037" s="271"/>
      <c r="L5037" s="37"/>
      <c r="M5037" s="218"/>
      <c r="N5037" s="124"/>
      <c r="O5037" s="211" t="str">
        <f t="shared" ca="1" si="472"/>
        <v/>
      </c>
      <c r="P5037" s="212" t="str">
        <f>IF(ISERROR(VLOOKUP(L5037,Paramètres!$A$38:$B$40,2,0)),"",VLOOKUP(L5037,Paramètres!$A$38:$B$40,2,0))</f>
        <v/>
      </c>
      <c r="Q5037" s="211" t="str">
        <f t="shared" ca="1" si="473"/>
        <v/>
      </c>
      <c r="R5037" s="211" t="str">
        <f t="shared" si="469"/>
        <v/>
      </c>
      <c r="S5037" s="213" t="str">
        <f t="shared" ca="1" si="470"/>
        <v/>
      </c>
      <c r="T5037" s="214" t="str">
        <f t="shared" ca="1" si="474"/>
        <v/>
      </c>
    </row>
    <row r="5038" spans="1:20" x14ac:dyDescent="0.25">
      <c r="A5038" s="119" t="s">
        <v>10607</v>
      </c>
      <c r="B5038" s="260"/>
      <c r="C5038" s="264" t="str">
        <f>IF(ISERROR(VLOOKUP(B5038,'Tous les abonnés'!$A$6:$I$5491,2,0)),"",VLOOKUP(B5038,'Tous les abonnés'!$A$6:$I$5491,2,0))</f>
        <v/>
      </c>
      <c r="D5038" s="26"/>
      <c r="E5038" s="265"/>
      <c r="F5038" s="207" t="str">
        <f>IF(ISERROR(IF(VLOOKUP(D5038,Paramètres!$C$17:$H$33,6,0)="oui","illimité",VLOOKUP(D5038,Paramètres!$C$17:$H$33,5,0))),"",IF(VLOOKUP(D5038,Paramètres!$C$17:$H$33,6,0)="oui","illimité",VLOOKUP(D5038,Paramètres!$C$17:$H$33,5,0)))</f>
        <v/>
      </c>
      <c r="G5038" s="269" t="str">
        <f t="shared" si="471"/>
        <v/>
      </c>
      <c r="H5038" s="208"/>
      <c r="I5038" s="53"/>
      <c r="J5038" s="209"/>
      <c r="K5038" s="271"/>
      <c r="L5038" s="37"/>
      <c r="M5038" s="218"/>
      <c r="N5038" s="124"/>
      <c r="O5038" s="211" t="str">
        <f t="shared" ca="1" si="472"/>
        <v/>
      </c>
      <c r="P5038" s="212" t="str">
        <f>IF(ISERROR(VLOOKUP(L5038,Paramètres!$A$38:$B$40,2,0)),"",VLOOKUP(L5038,Paramètres!$A$38:$B$40,2,0))</f>
        <v/>
      </c>
      <c r="Q5038" s="211" t="str">
        <f t="shared" ca="1" si="473"/>
        <v/>
      </c>
      <c r="R5038" s="211" t="str">
        <f t="shared" si="469"/>
        <v/>
      </c>
      <c r="S5038" s="213" t="str">
        <f t="shared" ca="1" si="470"/>
        <v/>
      </c>
      <c r="T5038" s="214" t="str">
        <f t="shared" ca="1" si="474"/>
        <v/>
      </c>
    </row>
    <row r="5039" spans="1:20" x14ac:dyDescent="0.25">
      <c r="A5039" s="119" t="s">
        <v>10608</v>
      </c>
      <c r="B5039" s="260"/>
      <c r="C5039" s="264" t="str">
        <f>IF(ISERROR(VLOOKUP(B5039,'Tous les abonnés'!$A$6:$I$5491,2,0)),"",VLOOKUP(B5039,'Tous les abonnés'!$A$6:$I$5491,2,0))</f>
        <v/>
      </c>
      <c r="D5039" s="26"/>
      <c r="E5039" s="265"/>
      <c r="F5039" s="207" t="str">
        <f>IF(ISERROR(IF(VLOOKUP(D5039,Paramètres!$C$17:$H$33,6,0)="oui","illimité",VLOOKUP(D5039,Paramètres!$C$17:$H$33,5,0))),"",IF(VLOOKUP(D5039,Paramètres!$C$17:$H$33,6,0)="oui","illimité",VLOOKUP(D5039,Paramètres!$C$17:$H$33,5,0)))</f>
        <v/>
      </c>
      <c r="G5039" s="269" t="str">
        <f t="shared" si="471"/>
        <v/>
      </c>
      <c r="H5039" s="208"/>
      <c r="I5039" s="53"/>
      <c r="J5039" s="209"/>
      <c r="K5039" s="271"/>
      <c r="L5039" s="37"/>
      <c r="M5039" s="218"/>
      <c r="N5039" s="124"/>
      <c r="O5039" s="211" t="str">
        <f t="shared" ca="1" si="472"/>
        <v/>
      </c>
      <c r="P5039" s="212" t="str">
        <f>IF(ISERROR(VLOOKUP(L5039,Paramètres!$A$38:$B$40,2,0)),"",VLOOKUP(L5039,Paramètres!$A$38:$B$40,2,0))</f>
        <v/>
      </c>
      <c r="Q5039" s="211" t="str">
        <f t="shared" ca="1" si="473"/>
        <v/>
      </c>
      <c r="R5039" s="211" t="str">
        <f t="shared" si="469"/>
        <v/>
      </c>
      <c r="S5039" s="213" t="str">
        <f t="shared" ca="1" si="470"/>
        <v/>
      </c>
      <c r="T5039" s="214" t="str">
        <f t="shared" ca="1" si="474"/>
        <v/>
      </c>
    </row>
    <row r="5040" spans="1:20" x14ac:dyDescent="0.25">
      <c r="A5040" s="119" t="s">
        <v>10609</v>
      </c>
      <c r="B5040" s="260"/>
      <c r="C5040" s="264" t="str">
        <f>IF(ISERROR(VLOOKUP(B5040,'Tous les abonnés'!$A$6:$I$5491,2,0)),"",VLOOKUP(B5040,'Tous les abonnés'!$A$6:$I$5491,2,0))</f>
        <v/>
      </c>
      <c r="D5040" s="26"/>
      <c r="E5040" s="265"/>
      <c r="F5040" s="207" t="str">
        <f>IF(ISERROR(IF(VLOOKUP(D5040,Paramètres!$C$17:$H$33,6,0)="oui","illimité",VLOOKUP(D5040,Paramètres!$C$17:$H$33,5,0))),"",IF(VLOOKUP(D5040,Paramètres!$C$17:$H$33,6,0)="oui","illimité",VLOOKUP(D5040,Paramètres!$C$17:$H$33,5,0)))</f>
        <v/>
      </c>
      <c r="G5040" s="269" t="str">
        <f t="shared" si="471"/>
        <v/>
      </c>
      <c r="H5040" s="208"/>
      <c r="I5040" s="53"/>
      <c r="J5040" s="209"/>
      <c r="K5040" s="271"/>
      <c r="L5040" s="37"/>
      <c r="M5040" s="218"/>
      <c r="N5040" s="124"/>
      <c r="O5040" s="211" t="str">
        <f t="shared" ca="1" si="472"/>
        <v/>
      </c>
      <c r="P5040" s="212" t="str">
        <f>IF(ISERROR(VLOOKUP(L5040,Paramètres!$A$38:$B$40,2,0)),"",VLOOKUP(L5040,Paramètres!$A$38:$B$40,2,0))</f>
        <v/>
      </c>
      <c r="Q5040" s="211" t="str">
        <f t="shared" ca="1" si="473"/>
        <v/>
      </c>
      <c r="R5040" s="211" t="str">
        <f t="shared" si="469"/>
        <v/>
      </c>
      <c r="S5040" s="213" t="str">
        <f t="shared" ca="1" si="470"/>
        <v/>
      </c>
      <c r="T5040" s="214" t="str">
        <f t="shared" ca="1" si="474"/>
        <v/>
      </c>
    </row>
    <row r="5041" spans="1:20" x14ac:dyDescent="0.25">
      <c r="A5041" s="119" t="s">
        <v>10610</v>
      </c>
      <c r="B5041" s="260"/>
      <c r="C5041" s="264" t="str">
        <f>IF(ISERROR(VLOOKUP(B5041,'Tous les abonnés'!$A$6:$I$5491,2,0)),"",VLOOKUP(B5041,'Tous les abonnés'!$A$6:$I$5491,2,0))</f>
        <v/>
      </c>
      <c r="D5041" s="26"/>
      <c r="E5041" s="265"/>
      <c r="F5041" s="207" t="str">
        <f>IF(ISERROR(IF(VLOOKUP(D5041,Paramètres!$C$17:$H$33,6,0)="oui","illimité",VLOOKUP(D5041,Paramètres!$C$17:$H$33,5,0))),"",IF(VLOOKUP(D5041,Paramètres!$C$17:$H$33,6,0)="oui","illimité",VLOOKUP(D5041,Paramètres!$C$17:$H$33,5,0)))</f>
        <v/>
      </c>
      <c r="G5041" s="269" t="str">
        <f t="shared" si="471"/>
        <v/>
      </c>
      <c r="H5041" s="208"/>
      <c r="I5041" s="53"/>
      <c r="J5041" s="209"/>
      <c r="K5041" s="271"/>
      <c r="L5041" s="37"/>
      <c r="M5041" s="218"/>
      <c r="N5041" s="124"/>
      <c r="O5041" s="211" t="str">
        <f t="shared" ca="1" si="472"/>
        <v/>
      </c>
      <c r="P5041" s="212" t="str">
        <f>IF(ISERROR(VLOOKUP(L5041,Paramètres!$A$38:$B$40,2,0)),"",VLOOKUP(L5041,Paramètres!$A$38:$B$40,2,0))</f>
        <v/>
      </c>
      <c r="Q5041" s="211" t="str">
        <f t="shared" ca="1" si="473"/>
        <v/>
      </c>
      <c r="R5041" s="211" t="str">
        <f t="shared" si="469"/>
        <v/>
      </c>
      <c r="S5041" s="213" t="str">
        <f t="shared" ca="1" si="470"/>
        <v/>
      </c>
      <c r="T5041" s="214" t="str">
        <f t="shared" ca="1" si="474"/>
        <v/>
      </c>
    </row>
    <row r="5042" spans="1:20" x14ac:dyDescent="0.25">
      <c r="A5042" s="119" t="s">
        <v>10611</v>
      </c>
      <c r="B5042" s="260"/>
      <c r="C5042" s="264" t="str">
        <f>IF(ISERROR(VLOOKUP(B5042,'Tous les abonnés'!$A$6:$I$5491,2,0)),"",VLOOKUP(B5042,'Tous les abonnés'!$A$6:$I$5491,2,0))</f>
        <v/>
      </c>
      <c r="D5042" s="26"/>
      <c r="E5042" s="265"/>
      <c r="F5042" s="207" t="str">
        <f>IF(ISERROR(IF(VLOOKUP(D5042,Paramètres!$C$17:$H$33,6,0)="oui","illimité",VLOOKUP(D5042,Paramètres!$C$17:$H$33,5,0))),"",IF(VLOOKUP(D5042,Paramètres!$C$17:$H$33,6,0)="oui","illimité",VLOOKUP(D5042,Paramètres!$C$17:$H$33,5,0)))</f>
        <v/>
      </c>
      <c r="G5042" s="269" t="str">
        <f t="shared" si="471"/>
        <v/>
      </c>
      <c r="H5042" s="208"/>
      <c r="I5042" s="53"/>
      <c r="J5042" s="209"/>
      <c r="K5042" s="271"/>
      <c r="L5042" s="37"/>
      <c r="M5042" s="218"/>
      <c r="N5042" s="124"/>
      <c r="O5042" s="211" t="str">
        <f t="shared" ca="1" si="472"/>
        <v/>
      </c>
      <c r="P5042" s="212" t="str">
        <f>IF(ISERROR(VLOOKUP(L5042,Paramètres!$A$38:$B$40,2,0)),"",VLOOKUP(L5042,Paramètres!$A$38:$B$40,2,0))</f>
        <v/>
      </c>
      <c r="Q5042" s="211" t="str">
        <f t="shared" ca="1" si="473"/>
        <v/>
      </c>
      <c r="R5042" s="211" t="str">
        <f t="shared" si="469"/>
        <v/>
      </c>
      <c r="S5042" s="213" t="str">
        <f t="shared" ca="1" si="470"/>
        <v/>
      </c>
      <c r="T5042" s="214" t="str">
        <f t="shared" ca="1" si="474"/>
        <v/>
      </c>
    </row>
    <row r="5043" spans="1:20" x14ac:dyDescent="0.25">
      <c r="A5043" s="119" t="s">
        <v>10612</v>
      </c>
      <c r="B5043" s="260"/>
      <c r="C5043" s="264" t="str">
        <f>IF(ISERROR(VLOOKUP(B5043,'Tous les abonnés'!$A$6:$I$5491,2,0)),"",VLOOKUP(B5043,'Tous les abonnés'!$A$6:$I$5491,2,0))</f>
        <v/>
      </c>
      <c r="D5043" s="26"/>
      <c r="E5043" s="265"/>
      <c r="F5043" s="207" t="str">
        <f>IF(ISERROR(IF(VLOOKUP(D5043,Paramètres!$C$17:$H$33,6,0)="oui","illimité",VLOOKUP(D5043,Paramètres!$C$17:$H$33,5,0))),"",IF(VLOOKUP(D5043,Paramètres!$C$17:$H$33,6,0)="oui","illimité",VLOOKUP(D5043,Paramètres!$C$17:$H$33,5,0)))</f>
        <v/>
      </c>
      <c r="G5043" s="269" t="str">
        <f t="shared" si="471"/>
        <v/>
      </c>
      <c r="H5043" s="208"/>
      <c r="I5043" s="53"/>
      <c r="J5043" s="209"/>
      <c r="K5043" s="271"/>
      <c r="L5043" s="37"/>
      <c r="M5043" s="218"/>
      <c r="N5043" s="124"/>
      <c r="O5043" s="211" t="str">
        <f t="shared" ca="1" si="472"/>
        <v/>
      </c>
      <c r="P5043" s="212" t="str">
        <f>IF(ISERROR(VLOOKUP(L5043,Paramètres!$A$38:$B$40,2,0)),"",VLOOKUP(L5043,Paramètres!$A$38:$B$40,2,0))</f>
        <v/>
      </c>
      <c r="Q5043" s="211" t="str">
        <f t="shared" ca="1" si="473"/>
        <v/>
      </c>
      <c r="R5043" s="211" t="str">
        <f t="shared" si="469"/>
        <v/>
      </c>
      <c r="S5043" s="213" t="str">
        <f t="shared" ca="1" si="470"/>
        <v/>
      </c>
      <c r="T5043" s="214" t="str">
        <f t="shared" ca="1" si="474"/>
        <v/>
      </c>
    </row>
    <row r="5044" spans="1:20" x14ac:dyDescent="0.25">
      <c r="A5044" s="119" t="s">
        <v>10613</v>
      </c>
      <c r="B5044" s="260"/>
      <c r="C5044" s="264" t="str">
        <f>IF(ISERROR(VLOOKUP(B5044,'Tous les abonnés'!$A$6:$I$5491,2,0)),"",VLOOKUP(B5044,'Tous les abonnés'!$A$6:$I$5491,2,0))</f>
        <v/>
      </c>
      <c r="D5044" s="26"/>
      <c r="E5044" s="265"/>
      <c r="F5044" s="207" t="str">
        <f>IF(ISERROR(IF(VLOOKUP(D5044,Paramètres!$C$17:$H$33,6,0)="oui","illimité",VLOOKUP(D5044,Paramètres!$C$17:$H$33,5,0))),"",IF(VLOOKUP(D5044,Paramètres!$C$17:$H$33,6,0)="oui","illimité",VLOOKUP(D5044,Paramètres!$C$17:$H$33,5,0)))</f>
        <v/>
      </c>
      <c r="G5044" s="269" t="str">
        <f t="shared" si="471"/>
        <v/>
      </c>
      <c r="H5044" s="208"/>
      <c r="I5044" s="53"/>
      <c r="J5044" s="209"/>
      <c r="K5044" s="271"/>
      <c r="L5044" s="37"/>
      <c r="M5044" s="218"/>
      <c r="N5044" s="124"/>
      <c r="O5044" s="211" t="str">
        <f t="shared" ca="1" si="472"/>
        <v/>
      </c>
      <c r="P5044" s="212" t="str">
        <f>IF(ISERROR(VLOOKUP(L5044,Paramètres!$A$38:$B$40,2,0)),"",VLOOKUP(L5044,Paramètres!$A$38:$B$40,2,0))</f>
        <v/>
      </c>
      <c r="Q5044" s="211" t="str">
        <f t="shared" ca="1" si="473"/>
        <v/>
      </c>
      <c r="R5044" s="211" t="str">
        <f t="shared" si="469"/>
        <v/>
      </c>
      <c r="S5044" s="213" t="str">
        <f t="shared" ca="1" si="470"/>
        <v/>
      </c>
      <c r="T5044" s="214" t="str">
        <f t="shared" ca="1" si="474"/>
        <v/>
      </c>
    </row>
    <row r="5045" spans="1:20" x14ac:dyDescent="0.25">
      <c r="A5045" s="119" t="s">
        <v>10614</v>
      </c>
      <c r="B5045" s="260"/>
      <c r="C5045" s="264" t="str">
        <f>IF(ISERROR(VLOOKUP(B5045,'Tous les abonnés'!$A$6:$I$5491,2,0)),"",VLOOKUP(B5045,'Tous les abonnés'!$A$6:$I$5491,2,0))</f>
        <v/>
      </c>
      <c r="D5045" s="26"/>
      <c r="E5045" s="265"/>
      <c r="F5045" s="207" t="str">
        <f>IF(ISERROR(IF(VLOOKUP(D5045,Paramètres!$C$17:$H$33,6,0)="oui","illimité",VLOOKUP(D5045,Paramètres!$C$17:$H$33,5,0))),"",IF(VLOOKUP(D5045,Paramètres!$C$17:$H$33,6,0)="oui","illimité",VLOOKUP(D5045,Paramètres!$C$17:$H$33,5,0)))</f>
        <v/>
      </c>
      <c r="G5045" s="269" t="str">
        <f t="shared" si="471"/>
        <v/>
      </c>
      <c r="H5045" s="208"/>
      <c r="I5045" s="53"/>
      <c r="J5045" s="209"/>
      <c r="K5045" s="271"/>
      <c r="L5045" s="37"/>
      <c r="M5045" s="218"/>
      <c r="N5045" s="124"/>
      <c r="O5045" s="211" t="str">
        <f t="shared" ca="1" si="472"/>
        <v/>
      </c>
      <c r="P5045" s="212" t="str">
        <f>IF(ISERROR(VLOOKUP(L5045,Paramètres!$A$38:$B$40,2,0)),"",VLOOKUP(L5045,Paramètres!$A$38:$B$40,2,0))</f>
        <v/>
      </c>
      <c r="Q5045" s="211" t="str">
        <f t="shared" ca="1" si="473"/>
        <v/>
      </c>
      <c r="R5045" s="211" t="str">
        <f t="shared" si="469"/>
        <v/>
      </c>
      <c r="S5045" s="213" t="str">
        <f t="shared" ca="1" si="470"/>
        <v/>
      </c>
      <c r="T5045" s="214" t="str">
        <f t="shared" ca="1" si="474"/>
        <v/>
      </c>
    </row>
    <row r="5046" spans="1:20" x14ac:dyDescent="0.25">
      <c r="A5046" s="119" t="s">
        <v>10615</v>
      </c>
      <c r="B5046" s="260"/>
      <c r="C5046" s="264" t="str">
        <f>IF(ISERROR(VLOOKUP(B5046,'Tous les abonnés'!$A$6:$I$5491,2,0)),"",VLOOKUP(B5046,'Tous les abonnés'!$A$6:$I$5491,2,0))</f>
        <v/>
      </c>
      <c r="D5046" s="26"/>
      <c r="E5046" s="265"/>
      <c r="F5046" s="207" t="str">
        <f>IF(ISERROR(IF(VLOOKUP(D5046,Paramètres!$C$17:$H$33,6,0)="oui","illimité",VLOOKUP(D5046,Paramètres!$C$17:$H$33,5,0))),"",IF(VLOOKUP(D5046,Paramètres!$C$17:$H$33,6,0)="oui","illimité",VLOOKUP(D5046,Paramètres!$C$17:$H$33,5,0)))</f>
        <v/>
      </c>
      <c r="G5046" s="269" t="str">
        <f t="shared" si="471"/>
        <v/>
      </c>
      <c r="H5046" s="208"/>
      <c r="I5046" s="53"/>
      <c r="J5046" s="209"/>
      <c r="K5046" s="271"/>
      <c r="L5046" s="37"/>
      <c r="M5046" s="218"/>
      <c r="N5046" s="124"/>
      <c r="O5046" s="211" t="str">
        <f t="shared" ca="1" si="472"/>
        <v/>
      </c>
      <c r="P5046" s="212" t="str">
        <f>IF(ISERROR(VLOOKUP(L5046,Paramètres!$A$38:$B$40,2,0)),"",VLOOKUP(L5046,Paramètres!$A$38:$B$40,2,0))</f>
        <v/>
      </c>
      <c r="Q5046" s="211" t="str">
        <f t="shared" ca="1" si="473"/>
        <v/>
      </c>
      <c r="R5046" s="211" t="str">
        <f t="shared" si="469"/>
        <v/>
      </c>
      <c r="S5046" s="213" t="str">
        <f t="shared" ca="1" si="470"/>
        <v/>
      </c>
      <c r="T5046" s="214" t="str">
        <f t="shared" ca="1" si="474"/>
        <v/>
      </c>
    </row>
    <row r="5047" spans="1:20" x14ac:dyDescent="0.25">
      <c r="A5047" s="119" t="s">
        <v>10616</v>
      </c>
      <c r="B5047" s="260"/>
      <c r="C5047" s="264" t="str">
        <f>IF(ISERROR(VLOOKUP(B5047,'Tous les abonnés'!$A$6:$I$5491,2,0)),"",VLOOKUP(B5047,'Tous les abonnés'!$A$6:$I$5491,2,0))</f>
        <v/>
      </c>
      <c r="D5047" s="26"/>
      <c r="E5047" s="265"/>
      <c r="F5047" s="207" t="str">
        <f>IF(ISERROR(IF(VLOOKUP(D5047,Paramètres!$C$17:$H$33,6,0)="oui","illimité",VLOOKUP(D5047,Paramètres!$C$17:$H$33,5,0))),"",IF(VLOOKUP(D5047,Paramètres!$C$17:$H$33,6,0)="oui","illimité",VLOOKUP(D5047,Paramètres!$C$17:$H$33,5,0)))</f>
        <v/>
      </c>
      <c r="G5047" s="269" t="str">
        <f t="shared" si="471"/>
        <v/>
      </c>
      <c r="H5047" s="208"/>
      <c r="I5047" s="53"/>
      <c r="J5047" s="209"/>
      <c r="K5047" s="271"/>
      <c r="L5047" s="37"/>
      <c r="M5047" s="218"/>
      <c r="N5047" s="124"/>
      <c r="O5047" s="211" t="str">
        <f t="shared" ca="1" si="472"/>
        <v/>
      </c>
      <c r="P5047" s="212" t="str">
        <f>IF(ISERROR(VLOOKUP(L5047,Paramètres!$A$38:$B$40,2,0)),"",VLOOKUP(L5047,Paramètres!$A$38:$B$40,2,0))</f>
        <v/>
      </c>
      <c r="Q5047" s="211" t="str">
        <f t="shared" ca="1" si="473"/>
        <v/>
      </c>
      <c r="R5047" s="211" t="str">
        <f t="shared" si="469"/>
        <v/>
      </c>
      <c r="S5047" s="213" t="str">
        <f t="shared" ca="1" si="470"/>
        <v/>
      </c>
      <c r="T5047" s="214" t="str">
        <f t="shared" ca="1" si="474"/>
        <v/>
      </c>
    </row>
    <row r="5048" spans="1:20" x14ac:dyDescent="0.25">
      <c r="A5048" s="119" t="s">
        <v>10617</v>
      </c>
      <c r="B5048" s="260"/>
      <c r="C5048" s="264" t="str">
        <f>IF(ISERROR(VLOOKUP(B5048,'Tous les abonnés'!$A$6:$I$5491,2,0)),"",VLOOKUP(B5048,'Tous les abonnés'!$A$6:$I$5491,2,0))</f>
        <v/>
      </c>
      <c r="D5048" s="26"/>
      <c r="E5048" s="265"/>
      <c r="F5048" s="207" t="str">
        <f>IF(ISERROR(IF(VLOOKUP(D5048,Paramètres!$C$17:$H$33,6,0)="oui","illimité",VLOOKUP(D5048,Paramètres!$C$17:$H$33,5,0))),"",IF(VLOOKUP(D5048,Paramètres!$C$17:$H$33,6,0)="oui","illimité",VLOOKUP(D5048,Paramètres!$C$17:$H$33,5,0)))</f>
        <v/>
      </c>
      <c r="G5048" s="269" t="str">
        <f t="shared" si="471"/>
        <v/>
      </c>
      <c r="H5048" s="208"/>
      <c r="I5048" s="53"/>
      <c r="J5048" s="209"/>
      <c r="K5048" s="271"/>
      <c r="L5048" s="37"/>
      <c r="M5048" s="218"/>
      <c r="N5048" s="124"/>
      <c r="O5048" s="211" t="str">
        <f t="shared" ca="1" si="472"/>
        <v/>
      </c>
      <c r="P5048" s="212" t="str">
        <f>IF(ISERROR(VLOOKUP(L5048,Paramètres!$A$38:$B$40,2,0)),"",VLOOKUP(L5048,Paramètres!$A$38:$B$40,2,0))</f>
        <v/>
      </c>
      <c r="Q5048" s="211" t="str">
        <f t="shared" ca="1" si="473"/>
        <v/>
      </c>
      <c r="R5048" s="211" t="str">
        <f t="shared" si="469"/>
        <v/>
      </c>
      <c r="S5048" s="213" t="str">
        <f t="shared" ca="1" si="470"/>
        <v/>
      </c>
      <c r="T5048" s="214" t="str">
        <f t="shared" ca="1" si="474"/>
        <v/>
      </c>
    </row>
    <row r="5049" spans="1:20" x14ac:dyDescent="0.25">
      <c r="A5049" s="119" t="s">
        <v>10618</v>
      </c>
      <c r="B5049" s="260"/>
      <c r="C5049" s="264" t="str">
        <f>IF(ISERROR(VLOOKUP(B5049,'Tous les abonnés'!$A$6:$I$5491,2,0)),"",VLOOKUP(B5049,'Tous les abonnés'!$A$6:$I$5491,2,0))</f>
        <v/>
      </c>
      <c r="D5049" s="26"/>
      <c r="E5049" s="265"/>
      <c r="F5049" s="207" t="str">
        <f>IF(ISERROR(IF(VLOOKUP(D5049,Paramètres!$C$17:$H$33,6,0)="oui","illimité",VLOOKUP(D5049,Paramètres!$C$17:$H$33,5,0))),"",IF(VLOOKUP(D5049,Paramètres!$C$17:$H$33,6,0)="oui","illimité",VLOOKUP(D5049,Paramètres!$C$17:$H$33,5,0)))</f>
        <v/>
      </c>
      <c r="G5049" s="269" t="str">
        <f t="shared" si="471"/>
        <v/>
      </c>
      <c r="H5049" s="208"/>
      <c r="I5049" s="53"/>
      <c r="J5049" s="209"/>
      <c r="K5049" s="271"/>
      <c r="L5049" s="37"/>
      <c r="M5049" s="218"/>
      <c r="N5049" s="124"/>
      <c r="O5049" s="211" t="str">
        <f t="shared" ca="1" si="472"/>
        <v/>
      </c>
      <c r="P5049" s="212" t="str">
        <f>IF(ISERROR(VLOOKUP(L5049,Paramètres!$A$38:$B$40,2,0)),"",VLOOKUP(L5049,Paramètres!$A$38:$B$40,2,0))</f>
        <v/>
      </c>
      <c r="Q5049" s="211" t="str">
        <f t="shared" ca="1" si="473"/>
        <v/>
      </c>
      <c r="R5049" s="211" t="str">
        <f t="shared" si="469"/>
        <v/>
      </c>
      <c r="S5049" s="213" t="str">
        <f t="shared" ca="1" si="470"/>
        <v/>
      </c>
      <c r="T5049" s="214" t="str">
        <f t="shared" ca="1" si="474"/>
        <v/>
      </c>
    </row>
    <row r="5050" spans="1:20" x14ac:dyDescent="0.25">
      <c r="A5050" s="119" t="s">
        <v>10619</v>
      </c>
      <c r="B5050" s="260"/>
      <c r="C5050" s="264" t="str">
        <f>IF(ISERROR(VLOOKUP(B5050,'Tous les abonnés'!$A$6:$I$5491,2,0)),"",VLOOKUP(B5050,'Tous les abonnés'!$A$6:$I$5491,2,0))</f>
        <v/>
      </c>
      <c r="D5050" s="26"/>
      <c r="E5050" s="265"/>
      <c r="F5050" s="207" t="str">
        <f>IF(ISERROR(IF(VLOOKUP(D5050,Paramètres!$C$17:$H$33,6,0)="oui","illimité",VLOOKUP(D5050,Paramètres!$C$17:$H$33,5,0))),"",IF(VLOOKUP(D5050,Paramètres!$C$17:$H$33,6,0)="oui","illimité",VLOOKUP(D5050,Paramètres!$C$17:$H$33,5,0)))</f>
        <v/>
      </c>
      <c r="G5050" s="269" t="str">
        <f t="shared" si="471"/>
        <v/>
      </c>
      <c r="H5050" s="208"/>
      <c r="I5050" s="53"/>
      <c r="J5050" s="209"/>
      <c r="K5050" s="271"/>
      <c r="L5050" s="37"/>
      <c r="M5050" s="218"/>
      <c r="N5050" s="124"/>
      <c r="O5050" s="211" t="str">
        <f t="shared" ca="1" si="472"/>
        <v/>
      </c>
      <c r="P5050" s="212" t="str">
        <f>IF(ISERROR(VLOOKUP(L5050,Paramètres!$A$38:$B$40,2,0)),"",VLOOKUP(L5050,Paramètres!$A$38:$B$40,2,0))</f>
        <v/>
      </c>
      <c r="Q5050" s="211" t="str">
        <f t="shared" ca="1" si="473"/>
        <v/>
      </c>
      <c r="R5050" s="211" t="str">
        <f t="shared" si="469"/>
        <v/>
      </c>
      <c r="S5050" s="213" t="str">
        <f t="shared" ca="1" si="470"/>
        <v/>
      </c>
      <c r="T5050" s="214" t="str">
        <f t="shared" ca="1" si="474"/>
        <v/>
      </c>
    </row>
    <row r="5051" spans="1:20" x14ac:dyDescent="0.25">
      <c r="A5051" s="119" t="s">
        <v>10620</v>
      </c>
      <c r="B5051" s="260"/>
      <c r="C5051" s="264" t="str">
        <f>IF(ISERROR(VLOOKUP(B5051,'Tous les abonnés'!$A$6:$I$5491,2,0)),"",VLOOKUP(B5051,'Tous les abonnés'!$A$6:$I$5491,2,0))</f>
        <v/>
      </c>
      <c r="D5051" s="26"/>
      <c r="E5051" s="265"/>
      <c r="F5051" s="207" t="str">
        <f>IF(ISERROR(IF(VLOOKUP(D5051,Paramètres!$C$17:$H$33,6,0)="oui","illimité",VLOOKUP(D5051,Paramètres!$C$17:$H$33,5,0))),"",IF(VLOOKUP(D5051,Paramètres!$C$17:$H$33,6,0)="oui","illimité",VLOOKUP(D5051,Paramètres!$C$17:$H$33,5,0)))</f>
        <v/>
      </c>
      <c r="G5051" s="269" t="str">
        <f t="shared" si="471"/>
        <v/>
      </c>
      <c r="H5051" s="208"/>
      <c r="I5051" s="53"/>
      <c r="J5051" s="209"/>
      <c r="K5051" s="271"/>
      <c r="L5051" s="37"/>
      <c r="M5051" s="218"/>
      <c r="N5051" s="124"/>
      <c r="O5051" s="211" t="str">
        <f t="shared" ca="1" si="472"/>
        <v/>
      </c>
      <c r="P5051" s="212" t="str">
        <f>IF(ISERROR(VLOOKUP(L5051,Paramètres!$A$38:$B$40,2,0)),"",VLOOKUP(L5051,Paramètres!$A$38:$B$40,2,0))</f>
        <v/>
      </c>
      <c r="Q5051" s="211" t="str">
        <f t="shared" ca="1" si="473"/>
        <v/>
      </c>
      <c r="R5051" s="211" t="str">
        <f t="shared" si="469"/>
        <v/>
      </c>
      <c r="S5051" s="213" t="str">
        <f t="shared" ca="1" si="470"/>
        <v/>
      </c>
      <c r="T5051" s="214" t="str">
        <f t="shared" ca="1" si="474"/>
        <v/>
      </c>
    </row>
    <row r="5052" spans="1:20" x14ac:dyDescent="0.25">
      <c r="A5052" s="119" t="s">
        <v>10621</v>
      </c>
      <c r="B5052" s="260"/>
      <c r="C5052" s="264" t="str">
        <f>IF(ISERROR(VLOOKUP(B5052,'Tous les abonnés'!$A$6:$I$5491,2,0)),"",VLOOKUP(B5052,'Tous les abonnés'!$A$6:$I$5491,2,0))</f>
        <v/>
      </c>
      <c r="D5052" s="26"/>
      <c r="E5052" s="265"/>
      <c r="F5052" s="207" t="str">
        <f>IF(ISERROR(IF(VLOOKUP(D5052,Paramètres!$C$17:$H$33,6,0)="oui","illimité",VLOOKUP(D5052,Paramètres!$C$17:$H$33,5,0))),"",IF(VLOOKUP(D5052,Paramètres!$C$17:$H$33,6,0)="oui","illimité",VLOOKUP(D5052,Paramètres!$C$17:$H$33,5,0)))</f>
        <v/>
      </c>
      <c r="G5052" s="269" t="str">
        <f t="shared" si="471"/>
        <v/>
      </c>
      <c r="H5052" s="208"/>
      <c r="I5052" s="53"/>
      <c r="J5052" s="209"/>
      <c r="K5052" s="271"/>
      <c r="L5052" s="37"/>
      <c r="M5052" s="218"/>
      <c r="N5052" s="124"/>
      <c r="O5052" s="211" t="str">
        <f t="shared" ca="1" si="472"/>
        <v/>
      </c>
      <c r="P5052" s="212" t="str">
        <f>IF(ISERROR(VLOOKUP(L5052,Paramètres!$A$38:$B$40,2,0)),"",VLOOKUP(L5052,Paramètres!$A$38:$B$40,2,0))</f>
        <v/>
      </c>
      <c r="Q5052" s="211" t="str">
        <f t="shared" ca="1" si="473"/>
        <v/>
      </c>
      <c r="R5052" s="211" t="str">
        <f t="shared" si="469"/>
        <v/>
      </c>
      <c r="S5052" s="213" t="str">
        <f t="shared" ca="1" si="470"/>
        <v/>
      </c>
      <c r="T5052" s="214" t="str">
        <f t="shared" ca="1" si="474"/>
        <v/>
      </c>
    </row>
    <row r="5053" spans="1:20" x14ac:dyDescent="0.25">
      <c r="A5053" s="119" t="s">
        <v>10622</v>
      </c>
      <c r="B5053" s="260"/>
      <c r="C5053" s="264" t="str">
        <f>IF(ISERROR(VLOOKUP(B5053,'Tous les abonnés'!$A$6:$I$5491,2,0)),"",VLOOKUP(B5053,'Tous les abonnés'!$A$6:$I$5491,2,0))</f>
        <v/>
      </c>
      <c r="D5053" s="26"/>
      <c r="E5053" s="265"/>
      <c r="F5053" s="207" t="str">
        <f>IF(ISERROR(IF(VLOOKUP(D5053,Paramètres!$C$17:$H$33,6,0)="oui","illimité",VLOOKUP(D5053,Paramètres!$C$17:$H$33,5,0))),"",IF(VLOOKUP(D5053,Paramètres!$C$17:$H$33,6,0)="oui","illimité",VLOOKUP(D5053,Paramètres!$C$17:$H$33,5,0)))</f>
        <v/>
      </c>
      <c r="G5053" s="269" t="str">
        <f t="shared" si="471"/>
        <v/>
      </c>
      <c r="H5053" s="208"/>
      <c r="I5053" s="53"/>
      <c r="J5053" s="209"/>
      <c r="K5053" s="271"/>
      <c r="L5053" s="37"/>
      <c r="M5053" s="218"/>
      <c r="N5053" s="124"/>
      <c r="O5053" s="211" t="str">
        <f t="shared" ca="1" si="472"/>
        <v/>
      </c>
      <c r="P5053" s="212" t="str">
        <f>IF(ISERROR(VLOOKUP(L5053,Paramètres!$A$38:$B$40,2,0)),"",VLOOKUP(L5053,Paramètres!$A$38:$B$40,2,0))</f>
        <v/>
      </c>
      <c r="Q5053" s="211" t="str">
        <f t="shared" ca="1" si="473"/>
        <v/>
      </c>
      <c r="R5053" s="211" t="str">
        <f t="shared" si="469"/>
        <v/>
      </c>
      <c r="S5053" s="213" t="str">
        <f t="shared" ca="1" si="470"/>
        <v/>
      </c>
      <c r="T5053" s="214" t="str">
        <f t="shared" ca="1" si="474"/>
        <v/>
      </c>
    </row>
    <row r="5054" spans="1:20" x14ac:dyDescent="0.25">
      <c r="A5054" s="119" t="s">
        <v>10623</v>
      </c>
      <c r="B5054" s="260"/>
      <c r="C5054" s="264" t="str">
        <f>IF(ISERROR(VLOOKUP(B5054,'Tous les abonnés'!$A$6:$I$5491,2,0)),"",VLOOKUP(B5054,'Tous les abonnés'!$A$6:$I$5491,2,0))</f>
        <v/>
      </c>
      <c r="D5054" s="26"/>
      <c r="E5054" s="265"/>
      <c r="F5054" s="207" t="str">
        <f>IF(ISERROR(IF(VLOOKUP(D5054,Paramètres!$C$17:$H$33,6,0)="oui","illimité",VLOOKUP(D5054,Paramètres!$C$17:$H$33,5,0))),"",IF(VLOOKUP(D5054,Paramètres!$C$17:$H$33,6,0)="oui","illimité",VLOOKUP(D5054,Paramètres!$C$17:$H$33,5,0)))</f>
        <v/>
      </c>
      <c r="G5054" s="269" t="str">
        <f t="shared" si="471"/>
        <v/>
      </c>
      <c r="H5054" s="208"/>
      <c r="I5054" s="53"/>
      <c r="J5054" s="209"/>
      <c r="K5054" s="271"/>
      <c r="L5054" s="37"/>
      <c r="M5054" s="218"/>
      <c r="N5054" s="124"/>
      <c r="O5054" s="211" t="str">
        <f t="shared" ca="1" si="472"/>
        <v/>
      </c>
      <c r="P5054" s="212" t="str">
        <f>IF(ISERROR(VLOOKUP(L5054,Paramètres!$A$38:$B$40,2,0)),"",VLOOKUP(L5054,Paramètres!$A$38:$B$40,2,0))</f>
        <v/>
      </c>
      <c r="Q5054" s="211" t="str">
        <f t="shared" ca="1" si="473"/>
        <v/>
      </c>
      <c r="R5054" s="211" t="str">
        <f t="shared" si="469"/>
        <v/>
      </c>
      <c r="S5054" s="213" t="str">
        <f t="shared" ca="1" si="470"/>
        <v/>
      </c>
      <c r="T5054" s="214" t="str">
        <f t="shared" ca="1" si="474"/>
        <v/>
      </c>
    </row>
    <row r="5055" spans="1:20" x14ac:dyDescent="0.25">
      <c r="A5055" s="119" t="s">
        <v>10624</v>
      </c>
      <c r="B5055" s="260"/>
      <c r="C5055" s="264" t="str">
        <f>IF(ISERROR(VLOOKUP(B5055,'Tous les abonnés'!$A$6:$I$5491,2,0)),"",VLOOKUP(B5055,'Tous les abonnés'!$A$6:$I$5491,2,0))</f>
        <v/>
      </c>
      <c r="D5055" s="26"/>
      <c r="E5055" s="265"/>
      <c r="F5055" s="207" t="str">
        <f>IF(ISERROR(IF(VLOOKUP(D5055,Paramètres!$C$17:$H$33,6,0)="oui","illimité",VLOOKUP(D5055,Paramètres!$C$17:$H$33,5,0))),"",IF(VLOOKUP(D5055,Paramètres!$C$17:$H$33,6,0)="oui","illimité",VLOOKUP(D5055,Paramètres!$C$17:$H$33,5,0)))</f>
        <v/>
      </c>
      <c r="G5055" s="269" t="str">
        <f t="shared" si="471"/>
        <v/>
      </c>
      <c r="H5055" s="208"/>
      <c r="I5055" s="53"/>
      <c r="J5055" s="209"/>
      <c r="K5055" s="271"/>
      <c r="L5055" s="37"/>
      <c r="M5055" s="218"/>
      <c r="N5055" s="124"/>
      <c r="O5055" s="211" t="str">
        <f t="shared" ca="1" si="472"/>
        <v/>
      </c>
      <c r="P5055" s="212" t="str">
        <f>IF(ISERROR(VLOOKUP(L5055,Paramètres!$A$38:$B$40,2,0)),"",VLOOKUP(L5055,Paramètres!$A$38:$B$40,2,0))</f>
        <v/>
      </c>
      <c r="Q5055" s="211" t="str">
        <f t="shared" ca="1" si="473"/>
        <v/>
      </c>
      <c r="R5055" s="211" t="str">
        <f t="shared" si="469"/>
        <v/>
      </c>
      <c r="S5055" s="213" t="str">
        <f t="shared" ca="1" si="470"/>
        <v/>
      </c>
      <c r="T5055" s="214" t="str">
        <f t="shared" ca="1" si="474"/>
        <v/>
      </c>
    </row>
    <row r="5056" spans="1:20" x14ac:dyDescent="0.25">
      <c r="A5056" s="119" t="s">
        <v>10625</v>
      </c>
      <c r="B5056" s="260"/>
      <c r="C5056" s="264" t="str">
        <f>IF(ISERROR(VLOOKUP(B5056,'Tous les abonnés'!$A$6:$I$5491,2,0)),"",VLOOKUP(B5056,'Tous les abonnés'!$A$6:$I$5491,2,0))</f>
        <v/>
      </c>
      <c r="D5056" s="26"/>
      <c r="E5056" s="265"/>
      <c r="F5056" s="207" t="str">
        <f>IF(ISERROR(IF(VLOOKUP(D5056,Paramètres!$C$17:$H$33,6,0)="oui","illimité",VLOOKUP(D5056,Paramètres!$C$17:$H$33,5,0))),"",IF(VLOOKUP(D5056,Paramètres!$C$17:$H$33,6,0)="oui","illimité",VLOOKUP(D5056,Paramètres!$C$17:$H$33,5,0)))</f>
        <v/>
      </c>
      <c r="G5056" s="269" t="str">
        <f t="shared" si="471"/>
        <v/>
      </c>
      <c r="H5056" s="208"/>
      <c r="I5056" s="53"/>
      <c r="J5056" s="209"/>
      <c r="K5056" s="271"/>
      <c r="L5056" s="37"/>
      <c r="M5056" s="218"/>
      <c r="N5056" s="124"/>
      <c r="O5056" s="211" t="str">
        <f t="shared" ca="1" si="472"/>
        <v/>
      </c>
      <c r="P5056" s="212" t="str">
        <f>IF(ISERROR(VLOOKUP(L5056,Paramètres!$A$38:$B$40,2,0)),"",VLOOKUP(L5056,Paramètres!$A$38:$B$40,2,0))</f>
        <v/>
      </c>
      <c r="Q5056" s="211" t="str">
        <f t="shared" ca="1" si="473"/>
        <v/>
      </c>
      <c r="R5056" s="211" t="str">
        <f t="shared" si="469"/>
        <v/>
      </c>
      <c r="S5056" s="213" t="str">
        <f t="shared" ca="1" si="470"/>
        <v/>
      </c>
      <c r="T5056" s="214" t="str">
        <f t="shared" ca="1" si="474"/>
        <v/>
      </c>
    </row>
    <row r="5057" spans="1:20" x14ac:dyDescent="0.25">
      <c r="A5057" s="119" t="s">
        <v>10626</v>
      </c>
      <c r="B5057" s="260"/>
      <c r="C5057" s="264" t="str">
        <f>IF(ISERROR(VLOOKUP(B5057,'Tous les abonnés'!$A$6:$I$5491,2,0)),"",VLOOKUP(B5057,'Tous les abonnés'!$A$6:$I$5491,2,0))</f>
        <v/>
      </c>
      <c r="D5057" s="26"/>
      <c r="E5057" s="265"/>
      <c r="F5057" s="207" t="str">
        <f>IF(ISERROR(IF(VLOOKUP(D5057,Paramètres!$C$17:$H$33,6,0)="oui","illimité",VLOOKUP(D5057,Paramètres!$C$17:$H$33,5,0))),"",IF(VLOOKUP(D5057,Paramètres!$C$17:$H$33,6,0)="oui","illimité",VLOOKUP(D5057,Paramètres!$C$17:$H$33,5,0)))</f>
        <v/>
      </c>
      <c r="G5057" s="269" t="str">
        <f t="shared" si="471"/>
        <v/>
      </c>
      <c r="H5057" s="208"/>
      <c r="I5057" s="53"/>
      <c r="J5057" s="209"/>
      <c r="K5057" s="271"/>
      <c r="L5057" s="37"/>
      <c r="M5057" s="218"/>
      <c r="N5057" s="124"/>
      <c r="O5057" s="211" t="str">
        <f t="shared" ca="1" si="472"/>
        <v/>
      </c>
      <c r="P5057" s="212" t="str">
        <f>IF(ISERROR(VLOOKUP(L5057,Paramètres!$A$38:$B$40,2,0)),"",VLOOKUP(L5057,Paramètres!$A$38:$B$40,2,0))</f>
        <v/>
      </c>
      <c r="Q5057" s="211" t="str">
        <f t="shared" ca="1" si="473"/>
        <v/>
      </c>
      <c r="R5057" s="211" t="str">
        <f t="shared" si="469"/>
        <v/>
      </c>
      <c r="S5057" s="213" t="str">
        <f t="shared" ca="1" si="470"/>
        <v/>
      </c>
      <c r="T5057" s="214" t="str">
        <f t="shared" ca="1" si="474"/>
        <v/>
      </c>
    </row>
    <row r="5058" spans="1:20" x14ac:dyDescent="0.25">
      <c r="A5058" s="119" t="s">
        <v>10627</v>
      </c>
      <c r="B5058" s="260"/>
      <c r="C5058" s="264" t="str">
        <f>IF(ISERROR(VLOOKUP(B5058,'Tous les abonnés'!$A$6:$I$5491,2,0)),"",VLOOKUP(B5058,'Tous les abonnés'!$A$6:$I$5491,2,0))</f>
        <v/>
      </c>
      <c r="D5058" s="26"/>
      <c r="E5058" s="265"/>
      <c r="F5058" s="207" t="str">
        <f>IF(ISERROR(IF(VLOOKUP(D5058,Paramètres!$C$17:$H$33,6,0)="oui","illimité",VLOOKUP(D5058,Paramètres!$C$17:$H$33,5,0))),"",IF(VLOOKUP(D5058,Paramètres!$C$17:$H$33,6,0)="oui","illimité",VLOOKUP(D5058,Paramètres!$C$17:$H$33,5,0)))</f>
        <v/>
      </c>
      <c r="G5058" s="269" t="str">
        <f t="shared" si="471"/>
        <v/>
      </c>
      <c r="H5058" s="208"/>
      <c r="I5058" s="53"/>
      <c r="J5058" s="209"/>
      <c r="K5058" s="271"/>
      <c r="L5058" s="37"/>
      <c r="M5058" s="218"/>
      <c r="N5058" s="124"/>
      <c r="O5058" s="211" t="str">
        <f t="shared" ca="1" si="472"/>
        <v/>
      </c>
      <c r="P5058" s="212" t="str">
        <f>IF(ISERROR(VLOOKUP(L5058,Paramètres!$A$38:$B$40,2,0)),"",VLOOKUP(L5058,Paramètres!$A$38:$B$40,2,0))</f>
        <v/>
      </c>
      <c r="Q5058" s="211" t="str">
        <f t="shared" ca="1" si="473"/>
        <v/>
      </c>
      <c r="R5058" s="211" t="str">
        <f t="shared" si="469"/>
        <v/>
      </c>
      <c r="S5058" s="213" t="str">
        <f t="shared" ca="1" si="470"/>
        <v/>
      </c>
      <c r="T5058" s="214" t="str">
        <f t="shared" ca="1" si="474"/>
        <v/>
      </c>
    </row>
    <row r="5059" spans="1:20" x14ac:dyDescent="0.25">
      <c r="A5059" s="119" t="s">
        <v>10628</v>
      </c>
      <c r="B5059" s="260"/>
      <c r="C5059" s="264" t="str">
        <f>IF(ISERROR(VLOOKUP(B5059,'Tous les abonnés'!$A$6:$I$5491,2,0)),"",VLOOKUP(B5059,'Tous les abonnés'!$A$6:$I$5491,2,0))</f>
        <v/>
      </c>
      <c r="D5059" s="26"/>
      <c r="E5059" s="265"/>
      <c r="F5059" s="207" t="str">
        <f>IF(ISERROR(IF(VLOOKUP(D5059,Paramètres!$C$17:$H$33,6,0)="oui","illimité",VLOOKUP(D5059,Paramètres!$C$17:$H$33,5,0))),"",IF(VLOOKUP(D5059,Paramètres!$C$17:$H$33,6,0)="oui","illimité",VLOOKUP(D5059,Paramètres!$C$17:$H$33,5,0)))</f>
        <v/>
      </c>
      <c r="G5059" s="269" t="str">
        <f t="shared" si="471"/>
        <v/>
      </c>
      <c r="H5059" s="208"/>
      <c r="I5059" s="53"/>
      <c r="J5059" s="209"/>
      <c r="K5059" s="271"/>
      <c r="L5059" s="37"/>
      <c r="M5059" s="218"/>
      <c r="N5059" s="124"/>
      <c r="O5059" s="211" t="str">
        <f t="shared" ca="1" si="472"/>
        <v/>
      </c>
      <c r="P5059" s="212" t="str">
        <f>IF(ISERROR(VLOOKUP(L5059,Paramètres!$A$38:$B$40,2,0)),"",VLOOKUP(L5059,Paramètres!$A$38:$B$40,2,0))</f>
        <v/>
      </c>
      <c r="Q5059" s="211" t="str">
        <f t="shared" ca="1" si="473"/>
        <v/>
      </c>
      <c r="R5059" s="211" t="str">
        <f t="shared" si="469"/>
        <v/>
      </c>
      <c r="S5059" s="213" t="str">
        <f t="shared" ca="1" si="470"/>
        <v/>
      </c>
      <c r="T5059" s="214" t="str">
        <f t="shared" ca="1" si="474"/>
        <v/>
      </c>
    </row>
    <row r="5060" spans="1:20" x14ac:dyDescent="0.25">
      <c r="A5060" s="119" t="s">
        <v>10629</v>
      </c>
      <c r="B5060" s="260"/>
      <c r="C5060" s="264" t="str">
        <f>IF(ISERROR(VLOOKUP(B5060,'Tous les abonnés'!$A$6:$I$5491,2,0)),"",VLOOKUP(B5060,'Tous les abonnés'!$A$6:$I$5491,2,0))</f>
        <v/>
      </c>
      <c r="D5060" s="26"/>
      <c r="E5060" s="265"/>
      <c r="F5060" s="207" t="str">
        <f>IF(ISERROR(IF(VLOOKUP(D5060,Paramètres!$C$17:$H$33,6,0)="oui","illimité",VLOOKUP(D5060,Paramètres!$C$17:$H$33,5,0))),"",IF(VLOOKUP(D5060,Paramètres!$C$17:$H$33,6,0)="oui","illimité",VLOOKUP(D5060,Paramètres!$C$17:$H$33,5,0)))</f>
        <v/>
      </c>
      <c r="G5060" s="269" t="str">
        <f t="shared" si="471"/>
        <v/>
      </c>
      <c r="H5060" s="208"/>
      <c r="I5060" s="53"/>
      <c r="J5060" s="209"/>
      <c r="K5060" s="271"/>
      <c r="L5060" s="37"/>
      <c r="M5060" s="218"/>
      <c r="N5060" s="124"/>
      <c r="O5060" s="211" t="str">
        <f t="shared" ca="1" si="472"/>
        <v/>
      </c>
      <c r="P5060" s="212" t="str">
        <f>IF(ISERROR(VLOOKUP(L5060,Paramètres!$A$38:$B$40,2,0)),"",VLOOKUP(L5060,Paramètres!$A$38:$B$40,2,0))</f>
        <v/>
      </c>
      <c r="Q5060" s="211" t="str">
        <f t="shared" ca="1" si="473"/>
        <v/>
      </c>
      <c r="R5060" s="211" t="str">
        <f t="shared" si="469"/>
        <v/>
      </c>
      <c r="S5060" s="213" t="str">
        <f t="shared" ca="1" si="470"/>
        <v/>
      </c>
      <c r="T5060" s="214" t="str">
        <f t="shared" ca="1" si="474"/>
        <v/>
      </c>
    </row>
    <row r="5061" spans="1:20" x14ac:dyDescent="0.25">
      <c r="A5061" s="119" t="s">
        <v>10630</v>
      </c>
      <c r="B5061" s="260"/>
      <c r="C5061" s="264" t="str">
        <f>IF(ISERROR(VLOOKUP(B5061,'Tous les abonnés'!$A$6:$I$5491,2,0)),"",VLOOKUP(B5061,'Tous les abonnés'!$A$6:$I$5491,2,0))</f>
        <v/>
      </c>
      <c r="D5061" s="26"/>
      <c r="E5061" s="265"/>
      <c r="F5061" s="207" t="str">
        <f>IF(ISERROR(IF(VLOOKUP(D5061,Paramètres!$C$17:$H$33,6,0)="oui","illimité",VLOOKUP(D5061,Paramètres!$C$17:$H$33,5,0))),"",IF(VLOOKUP(D5061,Paramètres!$C$17:$H$33,6,0)="oui","illimité",VLOOKUP(D5061,Paramètres!$C$17:$H$33,5,0)))</f>
        <v/>
      </c>
      <c r="G5061" s="269" t="str">
        <f t="shared" si="471"/>
        <v/>
      </c>
      <c r="H5061" s="208"/>
      <c r="I5061" s="53"/>
      <c r="J5061" s="209"/>
      <c r="K5061" s="271"/>
      <c r="L5061" s="37"/>
      <c r="M5061" s="218"/>
      <c r="N5061" s="124"/>
      <c r="O5061" s="211" t="str">
        <f t="shared" ca="1" si="472"/>
        <v/>
      </c>
      <c r="P5061" s="212" t="str">
        <f>IF(ISERROR(VLOOKUP(L5061,Paramètres!$A$38:$B$40,2,0)),"",VLOOKUP(L5061,Paramètres!$A$38:$B$40,2,0))</f>
        <v/>
      </c>
      <c r="Q5061" s="211" t="str">
        <f t="shared" ca="1" si="473"/>
        <v/>
      </c>
      <c r="R5061" s="211" t="str">
        <f t="shared" si="469"/>
        <v/>
      </c>
      <c r="S5061" s="213" t="str">
        <f t="shared" ca="1" si="470"/>
        <v/>
      </c>
      <c r="T5061" s="214" t="str">
        <f t="shared" ca="1" si="474"/>
        <v/>
      </c>
    </row>
    <row r="5062" spans="1:20" x14ac:dyDescent="0.25">
      <c r="A5062" s="119" t="s">
        <v>10631</v>
      </c>
      <c r="B5062" s="260"/>
      <c r="C5062" s="264" t="str">
        <f>IF(ISERROR(VLOOKUP(B5062,'Tous les abonnés'!$A$6:$I$5491,2,0)),"",VLOOKUP(B5062,'Tous les abonnés'!$A$6:$I$5491,2,0))</f>
        <v/>
      </c>
      <c r="D5062" s="26"/>
      <c r="E5062" s="265"/>
      <c r="F5062" s="207" t="str">
        <f>IF(ISERROR(IF(VLOOKUP(D5062,Paramètres!$C$17:$H$33,6,0)="oui","illimité",VLOOKUP(D5062,Paramètres!$C$17:$H$33,5,0))),"",IF(VLOOKUP(D5062,Paramètres!$C$17:$H$33,6,0)="oui","illimité",VLOOKUP(D5062,Paramètres!$C$17:$H$33,5,0)))</f>
        <v/>
      </c>
      <c r="G5062" s="269" t="str">
        <f t="shared" si="471"/>
        <v/>
      </c>
      <c r="H5062" s="208"/>
      <c r="I5062" s="53"/>
      <c r="J5062" s="209"/>
      <c r="K5062" s="271"/>
      <c r="L5062" s="37"/>
      <c r="M5062" s="218"/>
      <c r="N5062" s="124"/>
      <c r="O5062" s="211" t="str">
        <f t="shared" ca="1" si="472"/>
        <v/>
      </c>
      <c r="P5062" s="212" t="str">
        <f>IF(ISERROR(VLOOKUP(L5062,Paramètres!$A$38:$B$40,2,0)),"",VLOOKUP(L5062,Paramètres!$A$38:$B$40,2,0))</f>
        <v/>
      </c>
      <c r="Q5062" s="211" t="str">
        <f t="shared" ca="1" si="473"/>
        <v/>
      </c>
      <c r="R5062" s="211" t="str">
        <f t="shared" si="469"/>
        <v/>
      </c>
      <c r="S5062" s="213" t="str">
        <f t="shared" ca="1" si="470"/>
        <v/>
      </c>
      <c r="T5062" s="214" t="str">
        <f t="shared" ca="1" si="474"/>
        <v/>
      </c>
    </row>
    <row r="5063" spans="1:20" x14ac:dyDescent="0.25">
      <c r="A5063" s="119" t="s">
        <v>10632</v>
      </c>
      <c r="B5063" s="260"/>
      <c r="C5063" s="264" t="str">
        <f>IF(ISERROR(VLOOKUP(B5063,'Tous les abonnés'!$A$6:$I$5491,2,0)),"",VLOOKUP(B5063,'Tous les abonnés'!$A$6:$I$5491,2,0))</f>
        <v/>
      </c>
      <c r="D5063" s="26"/>
      <c r="E5063" s="265"/>
      <c r="F5063" s="207" t="str">
        <f>IF(ISERROR(IF(VLOOKUP(D5063,Paramètres!$C$17:$H$33,6,0)="oui","illimité",VLOOKUP(D5063,Paramètres!$C$17:$H$33,5,0))),"",IF(VLOOKUP(D5063,Paramètres!$C$17:$H$33,6,0)="oui","illimité",VLOOKUP(D5063,Paramètres!$C$17:$H$33,5,0)))</f>
        <v/>
      </c>
      <c r="G5063" s="269" t="str">
        <f t="shared" si="471"/>
        <v/>
      </c>
      <c r="H5063" s="208"/>
      <c r="I5063" s="53"/>
      <c r="J5063" s="209"/>
      <c r="K5063" s="271"/>
      <c r="L5063" s="37"/>
      <c r="M5063" s="218"/>
      <c r="N5063" s="124"/>
      <c r="O5063" s="211" t="str">
        <f t="shared" ca="1" si="472"/>
        <v/>
      </c>
      <c r="P5063" s="212" t="str">
        <f>IF(ISERROR(VLOOKUP(L5063,Paramètres!$A$38:$B$40,2,0)),"",VLOOKUP(L5063,Paramètres!$A$38:$B$40,2,0))</f>
        <v/>
      </c>
      <c r="Q5063" s="211" t="str">
        <f t="shared" ca="1" si="473"/>
        <v/>
      </c>
      <c r="R5063" s="211" t="str">
        <f t="shared" ref="R5063:R5126" si="475">IF(L5063="en 1 fois",1,IF(F5063="illimité",O5063/P5063,IF(ISERROR(F5063/P5063),"",ROUND(F5063/P5063,0))))</f>
        <v/>
      </c>
      <c r="S5063" s="213" t="str">
        <f t="shared" ref="S5063:S5126" ca="1" si="476">IF(ISERROR(IF(F5063="illimité",Q5063*J5063,IF(L5063="en 1 fois",J5063,J5063*Q5063/R5063))),"",IF(F5063="illimité",Q5063*J5063,IF(L5063="en 1 fois",J5063,J5063*Q5063/R5063)))</f>
        <v/>
      </c>
      <c r="T5063" s="214" t="str">
        <f t="shared" ca="1" si="474"/>
        <v/>
      </c>
    </row>
    <row r="5064" spans="1:20" x14ac:dyDescent="0.25">
      <c r="A5064" s="119" t="s">
        <v>10633</v>
      </c>
      <c r="B5064" s="260"/>
      <c r="C5064" s="264" t="str">
        <f>IF(ISERROR(VLOOKUP(B5064,'Tous les abonnés'!$A$6:$I$5491,2,0)),"",VLOOKUP(B5064,'Tous les abonnés'!$A$6:$I$5491,2,0))</f>
        <v/>
      </c>
      <c r="D5064" s="26"/>
      <c r="E5064" s="265"/>
      <c r="F5064" s="207" t="str">
        <f>IF(ISERROR(IF(VLOOKUP(D5064,Paramètres!$C$17:$H$33,6,0)="oui","illimité",VLOOKUP(D5064,Paramètres!$C$17:$H$33,5,0))),"",IF(VLOOKUP(D5064,Paramètres!$C$17:$H$33,6,0)="oui","illimité",VLOOKUP(D5064,Paramètres!$C$17:$H$33,5,0)))</f>
        <v/>
      </c>
      <c r="G5064" s="269" t="str">
        <f t="shared" ref="G5064:G5127" si="477">IF(ISBLANK(K5064),IF(ISERROR(E5064+F5064),"",E5064+F5064),K5064)</f>
        <v/>
      </c>
      <c r="H5064" s="208"/>
      <c r="I5064" s="53"/>
      <c r="J5064" s="209"/>
      <c r="K5064" s="271"/>
      <c r="L5064" s="37"/>
      <c r="M5064" s="218"/>
      <c r="N5064" s="124"/>
      <c r="O5064" s="211" t="str">
        <f t="shared" ref="O5064:O5127" ca="1" si="478">IF(ISBLANK(E5064),"",IF(TODAY()&gt;G5064,G5064-E5064,TODAY()-E5064))</f>
        <v/>
      </c>
      <c r="P5064" s="212" t="str">
        <f>IF(ISERROR(VLOOKUP(L5064,Paramètres!$A$38:$B$40,2,0)),"",VLOOKUP(L5064,Paramètres!$A$38:$B$40,2,0))</f>
        <v/>
      </c>
      <c r="Q5064" s="211" t="str">
        <f t="shared" ref="Q5064:Q5127" ca="1" si="479">IF(ISERROR(O5064/P5064),"",ROUND(O5064/P5064,0))</f>
        <v/>
      </c>
      <c r="R5064" s="211" t="str">
        <f t="shared" si="475"/>
        <v/>
      </c>
      <c r="S5064" s="213" t="str">
        <f t="shared" ca="1" si="476"/>
        <v/>
      </c>
      <c r="T5064" s="214" t="str">
        <f t="shared" ref="T5064:T5127" ca="1" si="480">IF(ISERROR(S5064-N5064),"",S5064-N5064)</f>
        <v/>
      </c>
    </row>
    <row r="5065" spans="1:20" x14ac:dyDescent="0.25">
      <c r="A5065" s="119" t="s">
        <v>10634</v>
      </c>
      <c r="B5065" s="260"/>
      <c r="C5065" s="264" t="str">
        <f>IF(ISERROR(VLOOKUP(B5065,'Tous les abonnés'!$A$6:$I$5491,2,0)),"",VLOOKUP(B5065,'Tous les abonnés'!$A$6:$I$5491,2,0))</f>
        <v/>
      </c>
      <c r="D5065" s="26"/>
      <c r="E5065" s="265"/>
      <c r="F5065" s="207" t="str">
        <f>IF(ISERROR(IF(VLOOKUP(D5065,Paramètres!$C$17:$H$33,6,0)="oui","illimité",VLOOKUP(D5065,Paramètres!$C$17:$H$33,5,0))),"",IF(VLOOKUP(D5065,Paramètres!$C$17:$H$33,6,0)="oui","illimité",VLOOKUP(D5065,Paramètres!$C$17:$H$33,5,0)))</f>
        <v/>
      </c>
      <c r="G5065" s="269" t="str">
        <f t="shared" si="477"/>
        <v/>
      </c>
      <c r="H5065" s="208"/>
      <c r="I5065" s="53"/>
      <c r="J5065" s="209"/>
      <c r="K5065" s="271"/>
      <c r="L5065" s="37"/>
      <c r="M5065" s="218"/>
      <c r="N5065" s="124"/>
      <c r="O5065" s="211" t="str">
        <f t="shared" ca="1" si="478"/>
        <v/>
      </c>
      <c r="P5065" s="212" t="str">
        <f>IF(ISERROR(VLOOKUP(L5065,Paramètres!$A$38:$B$40,2,0)),"",VLOOKUP(L5065,Paramètres!$A$38:$B$40,2,0))</f>
        <v/>
      </c>
      <c r="Q5065" s="211" t="str">
        <f t="shared" ca="1" si="479"/>
        <v/>
      </c>
      <c r="R5065" s="211" t="str">
        <f t="shared" si="475"/>
        <v/>
      </c>
      <c r="S5065" s="213" t="str">
        <f t="shared" ca="1" si="476"/>
        <v/>
      </c>
      <c r="T5065" s="214" t="str">
        <f t="shared" ca="1" si="480"/>
        <v/>
      </c>
    </row>
    <row r="5066" spans="1:20" x14ac:dyDescent="0.25">
      <c r="A5066" s="119" t="s">
        <v>10635</v>
      </c>
      <c r="B5066" s="260"/>
      <c r="C5066" s="264" t="str">
        <f>IF(ISERROR(VLOOKUP(B5066,'Tous les abonnés'!$A$6:$I$5491,2,0)),"",VLOOKUP(B5066,'Tous les abonnés'!$A$6:$I$5491,2,0))</f>
        <v/>
      </c>
      <c r="D5066" s="26"/>
      <c r="E5066" s="265"/>
      <c r="F5066" s="207" t="str">
        <f>IF(ISERROR(IF(VLOOKUP(D5066,Paramètres!$C$17:$H$33,6,0)="oui","illimité",VLOOKUP(D5066,Paramètres!$C$17:$H$33,5,0))),"",IF(VLOOKUP(D5066,Paramètres!$C$17:$H$33,6,0)="oui","illimité",VLOOKUP(D5066,Paramètres!$C$17:$H$33,5,0)))</f>
        <v/>
      </c>
      <c r="G5066" s="269" t="str">
        <f t="shared" si="477"/>
        <v/>
      </c>
      <c r="H5066" s="208"/>
      <c r="I5066" s="53"/>
      <c r="J5066" s="209"/>
      <c r="K5066" s="271"/>
      <c r="L5066" s="37"/>
      <c r="M5066" s="218"/>
      <c r="N5066" s="124"/>
      <c r="O5066" s="211" t="str">
        <f t="shared" ca="1" si="478"/>
        <v/>
      </c>
      <c r="P5066" s="212" t="str">
        <f>IF(ISERROR(VLOOKUP(L5066,Paramètres!$A$38:$B$40,2,0)),"",VLOOKUP(L5066,Paramètres!$A$38:$B$40,2,0))</f>
        <v/>
      </c>
      <c r="Q5066" s="211" t="str">
        <f t="shared" ca="1" si="479"/>
        <v/>
      </c>
      <c r="R5066" s="211" t="str">
        <f t="shared" si="475"/>
        <v/>
      </c>
      <c r="S5066" s="213" t="str">
        <f t="shared" ca="1" si="476"/>
        <v/>
      </c>
      <c r="T5066" s="214" t="str">
        <f t="shared" ca="1" si="480"/>
        <v/>
      </c>
    </row>
    <row r="5067" spans="1:20" x14ac:dyDescent="0.25">
      <c r="A5067" s="119" t="s">
        <v>10636</v>
      </c>
      <c r="B5067" s="260"/>
      <c r="C5067" s="264" t="str">
        <f>IF(ISERROR(VLOOKUP(B5067,'Tous les abonnés'!$A$6:$I$5491,2,0)),"",VLOOKUP(B5067,'Tous les abonnés'!$A$6:$I$5491,2,0))</f>
        <v/>
      </c>
      <c r="D5067" s="26"/>
      <c r="E5067" s="265"/>
      <c r="F5067" s="207" t="str">
        <f>IF(ISERROR(IF(VLOOKUP(D5067,Paramètres!$C$17:$H$33,6,0)="oui","illimité",VLOOKUP(D5067,Paramètres!$C$17:$H$33,5,0))),"",IF(VLOOKUP(D5067,Paramètres!$C$17:$H$33,6,0)="oui","illimité",VLOOKUP(D5067,Paramètres!$C$17:$H$33,5,0)))</f>
        <v/>
      </c>
      <c r="G5067" s="269" t="str">
        <f t="shared" si="477"/>
        <v/>
      </c>
      <c r="H5067" s="208"/>
      <c r="I5067" s="53"/>
      <c r="J5067" s="209"/>
      <c r="K5067" s="271"/>
      <c r="L5067" s="37"/>
      <c r="M5067" s="218"/>
      <c r="N5067" s="124"/>
      <c r="O5067" s="211" t="str">
        <f t="shared" ca="1" si="478"/>
        <v/>
      </c>
      <c r="P5067" s="212" t="str">
        <f>IF(ISERROR(VLOOKUP(L5067,Paramètres!$A$38:$B$40,2,0)),"",VLOOKUP(L5067,Paramètres!$A$38:$B$40,2,0))</f>
        <v/>
      </c>
      <c r="Q5067" s="211" t="str">
        <f t="shared" ca="1" si="479"/>
        <v/>
      </c>
      <c r="R5067" s="211" t="str">
        <f t="shared" si="475"/>
        <v/>
      </c>
      <c r="S5067" s="213" t="str">
        <f t="shared" ca="1" si="476"/>
        <v/>
      </c>
      <c r="T5067" s="214" t="str">
        <f t="shared" ca="1" si="480"/>
        <v/>
      </c>
    </row>
    <row r="5068" spans="1:20" x14ac:dyDescent="0.25">
      <c r="A5068" s="119" t="s">
        <v>10637</v>
      </c>
      <c r="B5068" s="260"/>
      <c r="C5068" s="264" t="str">
        <f>IF(ISERROR(VLOOKUP(B5068,'Tous les abonnés'!$A$6:$I$5491,2,0)),"",VLOOKUP(B5068,'Tous les abonnés'!$A$6:$I$5491,2,0))</f>
        <v/>
      </c>
      <c r="D5068" s="26"/>
      <c r="E5068" s="265"/>
      <c r="F5068" s="207" t="str">
        <f>IF(ISERROR(IF(VLOOKUP(D5068,Paramètres!$C$17:$H$33,6,0)="oui","illimité",VLOOKUP(D5068,Paramètres!$C$17:$H$33,5,0))),"",IF(VLOOKUP(D5068,Paramètres!$C$17:$H$33,6,0)="oui","illimité",VLOOKUP(D5068,Paramètres!$C$17:$H$33,5,0)))</f>
        <v/>
      </c>
      <c r="G5068" s="269" t="str">
        <f t="shared" si="477"/>
        <v/>
      </c>
      <c r="H5068" s="208"/>
      <c r="I5068" s="53"/>
      <c r="J5068" s="209"/>
      <c r="K5068" s="271"/>
      <c r="L5068" s="37"/>
      <c r="M5068" s="218"/>
      <c r="N5068" s="124"/>
      <c r="O5068" s="211" t="str">
        <f t="shared" ca="1" si="478"/>
        <v/>
      </c>
      <c r="P5068" s="212" t="str">
        <f>IF(ISERROR(VLOOKUP(L5068,Paramètres!$A$38:$B$40,2,0)),"",VLOOKUP(L5068,Paramètres!$A$38:$B$40,2,0))</f>
        <v/>
      </c>
      <c r="Q5068" s="211" t="str">
        <f t="shared" ca="1" si="479"/>
        <v/>
      </c>
      <c r="R5068" s="211" t="str">
        <f t="shared" si="475"/>
        <v/>
      </c>
      <c r="S5068" s="213" t="str">
        <f t="shared" ca="1" si="476"/>
        <v/>
      </c>
      <c r="T5068" s="214" t="str">
        <f t="shared" ca="1" si="480"/>
        <v/>
      </c>
    </row>
    <row r="5069" spans="1:20" x14ac:dyDescent="0.25">
      <c r="A5069" s="119" t="s">
        <v>10638</v>
      </c>
      <c r="B5069" s="260"/>
      <c r="C5069" s="264" t="str">
        <f>IF(ISERROR(VLOOKUP(B5069,'Tous les abonnés'!$A$6:$I$5491,2,0)),"",VLOOKUP(B5069,'Tous les abonnés'!$A$6:$I$5491,2,0))</f>
        <v/>
      </c>
      <c r="D5069" s="26"/>
      <c r="E5069" s="265"/>
      <c r="F5069" s="207" t="str">
        <f>IF(ISERROR(IF(VLOOKUP(D5069,Paramètres!$C$17:$H$33,6,0)="oui","illimité",VLOOKUP(D5069,Paramètres!$C$17:$H$33,5,0))),"",IF(VLOOKUP(D5069,Paramètres!$C$17:$H$33,6,0)="oui","illimité",VLOOKUP(D5069,Paramètres!$C$17:$H$33,5,0)))</f>
        <v/>
      </c>
      <c r="G5069" s="269" t="str">
        <f t="shared" si="477"/>
        <v/>
      </c>
      <c r="H5069" s="208"/>
      <c r="I5069" s="53"/>
      <c r="J5069" s="209"/>
      <c r="K5069" s="271"/>
      <c r="L5069" s="37"/>
      <c r="M5069" s="218"/>
      <c r="N5069" s="124"/>
      <c r="O5069" s="211" t="str">
        <f t="shared" ca="1" si="478"/>
        <v/>
      </c>
      <c r="P5069" s="212" t="str">
        <f>IF(ISERROR(VLOOKUP(L5069,Paramètres!$A$38:$B$40,2,0)),"",VLOOKUP(L5069,Paramètres!$A$38:$B$40,2,0))</f>
        <v/>
      </c>
      <c r="Q5069" s="211" t="str">
        <f t="shared" ca="1" si="479"/>
        <v/>
      </c>
      <c r="R5069" s="211" t="str">
        <f t="shared" si="475"/>
        <v/>
      </c>
      <c r="S5069" s="213" t="str">
        <f t="shared" ca="1" si="476"/>
        <v/>
      </c>
      <c r="T5069" s="214" t="str">
        <f t="shared" ca="1" si="480"/>
        <v/>
      </c>
    </row>
    <row r="5070" spans="1:20" x14ac:dyDescent="0.25">
      <c r="A5070" s="119" t="s">
        <v>10639</v>
      </c>
      <c r="B5070" s="260"/>
      <c r="C5070" s="264" t="str">
        <f>IF(ISERROR(VLOOKUP(B5070,'Tous les abonnés'!$A$6:$I$5491,2,0)),"",VLOOKUP(B5070,'Tous les abonnés'!$A$6:$I$5491,2,0))</f>
        <v/>
      </c>
      <c r="D5070" s="26"/>
      <c r="E5070" s="265"/>
      <c r="F5070" s="207" t="str">
        <f>IF(ISERROR(IF(VLOOKUP(D5070,Paramètres!$C$17:$H$33,6,0)="oui","illimité",VLOOKUP(D5070,Paramètres!$C$17:$H$33,5,0))),"",IF(VLOOKUP(D5070,Paramètres!$C$17:$H$33,6,0)="oui","illimité",VLOOKUP(D5070,Paramètres!$C$17:$H$33,5,0)))</f>
        <v/>
      </c>
      <c r="G5070" s="269" t="str">
        <f t="shared" si="477"/>
        <v/>
      </c>
      <c r="H5070" s="208"/>
      <c r="I5070" s="53"/>
      <c r="J5070" s="209"/>
      <c r="K5070" s="271"/>
      <c r="L5070" s="37"/>
      <c r="M5070" s="218"/>
      <c r="N5070" s="124"/>
      <c r="O5070" s="211" t="str">
        <f t="shared" ca="1" si="478"/>
        <v/>
      </c>
      <c r="P5070" s="212" t="str">
        <f>IF(ISERROR(VLOOKUP(L5070,Paramètres!$A$38:$B$40,2,0)),"",VLOOKUP(L5070,Paramètres!$A$38:$B$40,2,0))</f>
        <v/>
      </c>
      <c r="Q5070" s="211" t="str">
        <f t="shared" ca="1" si="479"/>
        <v/>
      </c>
      <c r="R5070" s="211" t="str">
        <f t="shared" si="475"/>
        <v/>
      </c>
      <c r="S5070" s="213" t="str">
        <f t="shared" ca="1" si="476"/>
        <v/>
      </c>
      <c r="T5070" s="214" t="str">
        <f t="shared" ca="1" si="480"/>
        <v/>
      </c>
    </row>
    <row r="5071" spans="1:20" x14ac:dyDescent="0.25">
      <c r="A5071" s="119" t="s">
        <v>10640</v>
      </c>
      <c r="B5071" s="260"/>
      <c r="C5071" s="264" t="str">
        <f>IF(ISERROR(VLOOKUP(B5071,'Tous les abonnés'!$A$6:$I$5491,2,0)),"",VLOOKUP(B5071,'Tous les abonnés'!$A$6:$I$5491,2,0))</f>
        <v/>
      </c>
      <c r="D5071" s="26"/>
      <c r="E5071" s="265"/>
      <c r="F5071" s="207" t="str">
        <f>IF(ISERROR(IF(VLOOKUP(D5071,Paramètres!$C$17:$H$33,6,0)="oui","illimité",VLOOKUP(D5071,Paramètres!$C$17:$H$33,5,0))),"",IF(VLOOKUP(D5071,Paramètres!$C$17:$H$33,6,0)="oui","illimité",VLOOKUP(D5071,Paramètres!$C$17:$H$33,5,0)))</f>
        <v/>
      </c>
      <c r="G5071" s="269" t="str">
        <f t="shared" si="477"/>
        <v/>
      </c>
      <c r="H5071" s="208"/>
      <c r="I5071" s="53"/>
      <c r="J5071" s="209"/>
      <c r="K5071" s="271"/>
      <c r="L5071" s="37"/>
      <c r="M5071" s="218"/>
      <c r="N5071" s="124"/>
      <c r="O5071" s="211" t="str">
        <f t="shared" ca="1" si="478"/>
        <v/>
      </c>
      <c r="P5071" s="212" t="str">
        <f>IF(ISERROR(VLOOKUP(L5071,Paramètres!$A$38:$B$40,2,0)),"",VLOOKUP(L5071,Paramètres!$A$38:$B$40,2,0))</f>
        <v/>
      </c>
      <c r="Q5071" s="211" t="str">
        <f t="shared" ca="1" si="479"/>
        <v/>
      </c>
      <c r="R5071" s="211" t="str">
        <f t="shared" si="475"/>
        <v/>
      </c>
      <c r="S5071" s="213" t="str">
        <f t="shared" ca="1" si="476"/>
        <v/>
      </c>
      <c r="T5071" s="214" t="str">
        <f t="shared" ca="1" si="480"/>
        <v/>
      </c>
    </row>
    <row r="5072" spans="1:20" x14ac:dyDescent="0.25">
      <c r="A5072" s="119" t="s">
        <v>10641</v>
      </c>
      <c r="B5072" s="260"/>
      <c r="C5072" s="264" t="str">
        <f>IF(ISERROR(VLOOKUP(B5072,'Tous les abonnés'!$A$6:$I$5491,2,0)),"",VLOOKUP(B5072,'Tous les abonnés'!$A$6:$I$5491,2,0))</f>
        <v/>
      </c>
      <c r="D5072" s="26"/>
      <c r="E5072" s="265"/>
      <c r="F5072" s="207" t="str">
        <f>IF(ISERROR(IF(VLOOKUP(D5072,Paramètres!$C$17:$H$33,6,0)="oui","illimité",VLOOKUP(D5072,Paramètres!$C$17:$H$33,5,0))),"",IF(VLOOKUP(D5072,Paramètres!$C$17:$H$33,6,0)="oui","illimité",VLOOKUP(D5072,Paramètres!$C$17:$H$33,5,0)))</f>
        <v/>
      </c>
      <c r="G5072" s="269" t="str">
        <f t="shared" si="477"/>
        <v/>
      </c>
      <c r="H5072" s="208"/>
      <c r="I5072" s="53"/>
      <c r="J5072" s="209"/>
      <c r="K5072" s="271"/>
      <c r="L5072" s="37"/>
      <c r="M5072" s="218"/>
      <c r="N5072" s="124"/>
      <c r="O5072" s="211" t="str">
        <f t="shared" ca="1" si="478"/>
        <v/>
      </c>
      <c r="P5072" s="212" t="str">
        <f>IF(ISERROR(VLOOKUP(L5072,Paramètres!$A$38:$B$40,2,0)),"",VLOOKUP(L5072,Paramètres!$A$38:$B$40,2,0))</f>
        <v/>
      </c>
      <c r="Q5072" s="211" t="str">
        <f t="shared" ca="1" si="479"/>
        <v/>
      </c>
      <c r="R5072" s="211" t="str">
        <f t="shared" si="475"/>
        <v/>
      </c>
      <c r="S5072" s="213" t="str">
        <f t="shared" ca="1" si="476"/>
        <v/>
      </c>
      <c r="T5072" s="214" t="str">
        <f t="shared" ca="1" si="480"/>
        <v/>
      </c>
    </row>
    <row r="5073" spans="1:20" x14ac:dyDescent="0.25">
      <c r="A5073" s="119" t="s">
        <v>10642</v>
      </c>
      <c r="B5073" s="260"/>
      <c r="C5073" s="264" t="str">
        <f>IF(ISERROR(VLOOKUP(B5073,'Tous les abonnés'!$A$6:$I$5491,2,0)),"",VLOOKUP(B5073,'Tous les abonnés'!$A$6:$I$5491,2,0))</f>
        <v/>
      </c>
      <c r="D5073" s="26"/>
      <c r="E5073" s="265"/>
      <c r="F5073" s="207" t="str">
        <f>IF(ISERROR(IF(VLOOKUP(D5073,Paramètres!$C$17:$H$33,6,0)="oui","illimité",VLOOKUP(D5073,Paramètres!$C$17:$H$33,5,0))),"",IF(VLOOKUP(D5073,Paramètres!$C$17:$H$33,6,0)="oui","illimité",VLOOKUP(D5073,Paramètres!$C$17:$H$33,5,0)))</f>
        <v/>
      </c>
      <c r="G5073" s="269" t="str">
        <f t="shared" si="477"/>
        <v/>
      </c>
      <c r="H5073" s="208"/>
      <c r="I5073" s="53"/>
      <c r="J5073" s="209"/>
      <c r="K5073" s="271"/>
      <c r="L5073" s="37"/>
      <c r="M5073" s="218"/>
      <c r="N5073" s="124"/>
      <c r="O5073" s="211" t="str">
        <f t="shared" ca="1" si="478"/>
        <v/>
      </c>
      <c r="P5073" s="212" t="str">
        <f>IF(ISERROR(VLOOKUP(L5073,Paramètres!$A$38:$B$40,2,0)),"",VLOOKUP(L5073,Paramètres!$A$38:$B$40,2,0))</f>
        <v/>
      </c>
      <c r="Q5073" s="211" t="str">
        <f t="shared" ca="1" si="479"/>
        <v/>
      </c>
      <c r="R5073" s="211" t="str">
        <f t="shared" si="475"/>
        <v/>
      </c>
      <c r="S5073" s="213" t="str">
        <f t="shared" ca="1" si="476"/>
        <v/>
      </c>
      <c r="T5073" s="214" t="str">
        <f t="shared" ca="1" si="480"/>
        <v/>
      </c>
    </row>
    <row r="5074" spans="1:20" x14ac:dyDescent="0.25">
      <c r="A5074" s="119" t="s">
        <v>10643</v>
      </c>
      <c r="B5074" s="260"/>
      <c r="C5074" s="264" t="str">
        <f>IF(ISERROR(VLOOKUP(B5074,'Tous les abonnés'!$A$6:$I$5491,2,0)),"",VLOOKUP(B5074,'Tous les abonnés'!$A$6:$I$5491,2,0))</f>
        <v/>
      </c>
      <c r="D5074" s="26"/>
      <c r="E5074" s="265"/>
      <c r="F5074" s="207" t="str">
        <f>IF(ISERROR(IF(VLOOKUP(D5074,Paramètres!$C$17:$H$33,6,0)="oui","illimité",VLOOKUP(D5074,Paramètres!$C$17:$H$33,5,0))),"",IF(VLOOKUP(D5074,Paramètres!$C$17:$H$33,6,0)="oui","illimité",VLOOKUP(D5074,Paramètres!$C$17:$H$33,5,0)))</f>
        <v/>
      </c>
      <c r="G5074" s="269" t="str">
        <f t="shared" si="477"/>
        <v/>
      </c>
      <c r="H5074" s="208"/>
      <c r="I5074" s="53"/>
      <c r="J5074" s="209"/>
      <c r="K5074" s="271"/>
      <c r="L5074" s="37"/>
      <c r="M5074" s="218"/>
      <c r="N5074" s="124"/>
      <c r="O5074" s="211" t="str">
        <f t="shared" ca="1" si="478"/>
        <v/>
      </c>
      <c r="P5074" s="212" t="str">
        <f>IF(ISERROR(VLOOKUP(L5074,Paramètres!$A$38:$B$40,2,0)),"",VLOOKUP(L5074,Paramètres!$A$38:$B$40,2,0))</f>
        <v/>
      </c>
      <c r="Q5074" s="211" t="str">
        <f t="shared" ca="1" si="479"/>
        <v/>
      </c>
      <c r="R5074" s="211" t="str">
        <f t="shared" si="475"/>
        <v/>
      </c>
      <c r="S5074" s="213" t="str">
        <f t="shared" ca="1" si="476"/>
        <v/>
      </c>
      <c r="T5074" s="214" t="str">
        <f t="shared" ca="1" si="480"/>
        <v/>
      </c>
    </row>
    <row r="5075" spans="1:20" x14ac:dyDescent="0.25">
      <c r="A5075" s="119" t="s">
        <v>10644</v>
      </c>
      <c r="B5075" s="260"/>
      <c r="C5075" s="264" t="str">
        <f>IF(ISERROR(VLOOKUP(B5075,'Tous les abonnés'!$A$6:$I$5491,2,0)),"",VLOOKUP(B5075,'Tous les abonnés'!$A$6:$I$5491,2,0))</f>
        <v/>
      </c>
      <c r="D5075" s="26"/>
      <c r="E5075" s="265"/>
      <c r="F5075" s="207" t="str">
        <f>IF(ISERROR(IF(VLOOKUP(D5075,Paramètres!$C$17:$H$33,6,0)="oui","illimité",VLOOKUP(D5075,Paramètres!$C$17:$H$33,5,0))),"",IF(VLOOKUP(D5075,Paramètres!$C$17:$H$33,6,0)="oui","illimité",VLOOKUP(D5075,Paramètres!$C$17:$H$33,5,0)))</f>
        <v/>
      </c>
      <c r="G5075" s="269" t="str">
        <f t="shared" si="477"/>
        <v/>
      </c>
      <c r="H5075" s="208"/>
      <c r="I5075" s="53"/>
      <c r="J5075" s="209"/>
      <c r="K5075" s="271"/>
      <c r="L5075" s="37"/>
      <c r="M5075" s="218"/>
      <c r="N5075" s="124"/>
      <c r="O5075" s="211" t="str">
        <f t="shared" ca="1" si="478"/>
        <v/>
      </c>
      <c r="P5075" s="212" t="str">
        <f>IF(ISERROR(VLOOKUP(L5075,Paramètres!$A$38:$B$40,2,0)),"",VLOOKUP(L5075,Paramètres!$A$38:$B$40,2,0))</f>
        <v/>
      </c>
      <c r="Q5075" s="211" t="str">
        <f t="shared" ca="1" si="479"/>
        <v/>
      </c>
      <c r="R5075" s="211" t="str">
        <f t="shared" si="475"/>
        <v/>
      </c>
      <c r="S5075" s="213" t="str">
        <f t="shared" ca="1" si="476"/>
        <v/>
      </c>
      <c r="T5075" s="214" t="str">
        <f t="shared" ca="1" si="480"/>
        <v/>
      </c>
    </row>
    <row r="5076" spans="1:20" x14ac:dyDescent="0.25">
      <c r="A5076" s="119" t="s">
        <v>10645</v>
      </c>
      <c r="B5076" s="260"/>
      <c r="C5076" s="264" t="str">
        <f>IF(ISERROR(VLOOKUP(B5076,'Tous les abonnés'!$A$6:$I$5491,2,0)),"",VLOOKUP(B5076,'Tous les abonnés'!$A$6:$I$5491,2,0))</f>
        <v/>
      </c>
      <c r="D5076" s="26"/>
      <c r="E5076" s="265"/>
      <c r="F5076" s="207" t="str">
        <f>IF(ISERROR(IF(VLOOKUP(D5076,Paramètres!$C$17:$H$33,6,0)="oui","illimité",VLOOKUP(D5076,Paramètres!$C$17:$H$33,5,0))),"",IF(VLOOKUP(D5076,Paramètres!$C$17:$H$33,6,0)="oui","illimité",VLOOKUP(D5076,Paramètres!$C$17:$H$33,5,0)))</f>
        <v/>
      </c>
      <c r="G5076" s="269" t="str">
        <f t="shared" si="477"/>
        <v/>
      </c>
      <c r="H5076" s="208"/>
      <c r="I5076" s="53"/>
      <c r="J5076" s="209"/>
      <c r="K5076" s="271"/>
      <c r="L5076" s="37"/>
      <c r="M5076" s="218"/>
      <c r="N5076" s="124"/>
      <c r="O5076" s="211" t="str">
        <f t="shared" ca="1" si="478"/>
        <v/>
      </c>
      <c r="P5076" s="212" t="str">
        <f>IF(ISERROR(VLOOKUP(L5076,Paramètres!$A$38:$B$40,2,0)),"",VLOOKUP(L5076,Paramètres!$A$38:$B$40,2,0))</f>
        <v/>
      </c>
      <c r="Q5076" s="211" t="str">
        <f t="shared" ca="1" si="479"/>
        <v/>
      </c>
      <c r="R5076" s="211" t="str">
        <f t="shared" si="475"/>
        <v/>
      </c>
      <c r="S5076" s="213" t="str">
        <f t="shared" ca="1" si="476"/>
        <v/>
      </c>
      <c r="T5076" s="214" t="str">
        <f t="shared" ca="1" si="480"/>
        <v/>
      </c>
    </row>
    <row r="5077" spans="1:20" x14ac:dyDescent="0.25">
      <c r="A5077" s="119" t="s">
        <v>10646</v>
      </c>
      <c r="B5077" s="260"/>
      <c r="C5077" s="264" t="str">
        <f>IF(ISERROR(VLOOKUP(B5077,'Tous les abonnés'!$A$6:$I$5491,2,0)),"",VLOOKUP(B5077,'Tous les abonnés'!$A$6:$I$5491,2,0))</f>
        <v/>
      </c>
      <c r="D5077" s="26"/>
      <c r="E5077" s="265"/>
      <c r="F5077" s="207" t="str">
        <f>IF(ISERROR(IF(VLOOKUP(D5077,Paramètres!$C$17:$H$33,6,0)="oui","illimité",VLOOKUP(D5077,Paramètres!$C$17:$H$33,5,0))),"",IF(VLOOKUP(D5077,Paramètres!$C$17:$H$33,6,0)="oui","illimité",VLOOKUP(D5077,Paramètres!$C$17:$H$33,5,0)))</f>
        <v/>
      </c>
      <c r="G5077" s="269" t="str">
        <f t="shared" si="477"/>
        <v/>
      </c>
      <c r="H5077" s="208"/>
      <c r="I5077" s="53"/>
      <c r="J5077" s="209"/>
      <c r="K5077" s="271"/>
      <c r="L5077" s="37"/>
      <c r="M5077" s="218"/>
      <c r="N5077" s="124"/>
      <c r="O5077" s="211" t="str">
        <f t="shared" ca="1" si="478"/>
        <v/>
      </c>
      <c r="P5077" s="212" t="str">
        <f>IF(ISERROR(VLOOKUP(L5077,Paramètres!$A$38:$B$40,2,0)),"",VLOOKUP(L5077,Paramètres!$A$38:$B$40,2,0))</f>
        <v/>
      </c>
      <c r="Q5077" s="211" t="str">
        <f t="shared" ca="1" si="479"/>
        <v/>
      </c>
      <c r="R5077" s="211" t="str">
        <f t="shared" si="475"/>
        <v/>
      </c>
      <c r="S5077" s="213" t="str">
        <f t="shared" ca="1" si="476"/>
        <v/>
      </c>
      <c r="T5077" s="214" t="str">
        <f t="shared" ca="1" si="480"/>
        <v/>
      </c>
    </row>
    <row r="5078" spans="1:20" x14ac:dyDescent="0.25">
      <c r="A5078" s="119" t="s">
        <v>10647</v>
      </c>
      <c r="B5078" s="260"/>
      <c r="C5078" s="264" t="str">
        <f>IF(ISERROR(VLOOKUP(B5078,'Tous les abonnés'!$A$6:$I$5491,2,0)),"",VLOOKUP(B5078,'Tous les abonnés'!$A$6:$I$5491,2,0))</f>
        <v/>
      </c>
      <c r="D5078" s="26"/>
      <c r="E5078" s="265"/>
      <c r="F5078" s="207" t="str">
        <f>IF(ISERROR(IF(VLOOKUP(D5078,Paramètres!$C$17:$H$33,6,0)="oui","illimité",VLOOKUP(D5078,Paramètres!$C$17:$H$33,5,0))),"",IF(VLOOKUP(D5078,Paramètres!$C$17:$H$33,6,0)="oui","illimité",VLOOKUP(D5078,Paramètres!$C$17:$H$33,5,0)))</f>
        <v/>
      </c>
      <c r="G5078" s="269" t="str">
        <f t="shared" si="477"/>
        <v/>
      </c>
      <c r="H5078" s="208"/>
      <c r="I5078" s="53"/>
      <c r="J5078" s="209"/>
      <c r="K5078" s="271"/>
      <c r="L5078" s="37"/>
      <c r="M5078" s="218"/>
      <c r="N5078" s="124"/>
      <c r="O5078" s="211" t="str">
        <f t="shared" ca="1" si="478"/>
        <v/>
      </c>
      <c r="P5078" s="212" t="str">
        <f>IF(ISERROR(VLOOKUP(L5078,Paramètres!$A$38:$B$40,2,0)),"",VLOOKUP(L5078,Paramètres!$A$38:$B$40,2,0))</f>
        <v/>
      </c>
      <c r="Q5078" s="211" t="str">
        <f t="shared" ca="1" si="479"/>
        <v/>
      </c>
      <c r="R5078" s="211" t="str">
        <f t="shared" si="475"/>
        <v/>
      </c>
      <c r="S5078" s="213" t="str">
        <f t="shared" ca="1" si="476"/>
        <v/>
      </c>
      <c r="T5078" s="214" t="str">
        <f t="shared" ca="1" si="480"/>
        <v/>
      </c>
    </row>
    <row r="5079" spans="1:20" x14ac:dyDescent="0.25">
      <c r="A5079" s="119" t="s">
        <v>10648</v>
      </c>
      <c r="B5079" s="260"/>
      <c r="C5079" s="264" t="str">
        <f>IF(ISERROR(VLOOKUP(B5079,'Tous les abonnés'!$A$6:$I$5491,2,0)),"",VLOOKUP(B5079,'Tous les abonnés'!$A$6:$I$5491,2,0))</f>
        <v/>
      </c>
      <c r="D5079" s="26"/>
      <c r="E5079" s="265"/>
      <c r="F5079" s="207" t="str">
        <f>IF(ISERROR(IF(VLOOKUP(D5079,Paramètres!$C$17:$H$33,6,0)="oui","illimité",VLOOKUP(D5079,Paramètres!$C$17:$H$33,5,0))),"",IF(VLOOKUP(D5079,Paramètres!$C$17:$H$33,6,0)="oui","illimité",VLOOKUP(D5079,Paramètres!$C$17:$H$33,5,0)))</f>
        <v/>
      </c>
      <c r="G5079" s="269" t="str">
        <f t="shared" si="477"/>
        <v/>
      </c>
      <c r="H5079" s="208"/>
      <c r="I5079" s="53"/>
      <c r="J5079" s="209"/>
      <c r="K5079" s="271"/>
      <c r="L5079" s="37"/>
      <c r="M5079" s="218"/>
      <c r="N5079" s="124"/>
      <c r="O5079" s="211" t="str">
        <f t="shared" ca="1" si="478"/>
        <v/>
      </c>
      <c r="P5079" s="212" t="str">
        <f>IF(ISERROR(VLOOKUP(L5079,Paramètres!$A$38:$B$40,2,0)),"",VLOOKUP(L5079,Paramètres!$A$38:$B$40,2,0))</f>
        <v/>
      </c>
      <c r="Q5079" s="211" t="str">
        <f t="shared" ca="1" si="479"/>
        <v/>
      </c>
      <c r="R5079" s="211" t="str">
        <f t="shared" si="475"/>
        <v/>
      </c>
      <c r="S5079" s="213" t="str">
        <f t="shared" ca="1" si="476"/>
        <v/>
      </c>
      <c r="T5079" s="214" t="str">
        <f t="shared" ca="1" si="480"/>
        <v/>
      </c>
    </row>
    <row r="5080" spans="1:20" x14ac:dyDescent="0.25">
      <c r="A5080" s="119" t="s">
        <v>10649</v>
      </c>
      <c r="B5080" s="260"/>
      <c r="C5080" s="264" t="str">
        <f>IF(ISERROR(VLOOKUP(B5080,'Tous les abonnés'!$A$6:$I$5491,2,0)),"",VLOOKUP(B5080,'Tous les abonnés'!$A$6:$I$5491,2,0))</f>
        <v/>
      </c>
      <c r="D5080" s="26"/>
      <c r="E5080" s="265"/>
      <c r="F5080" s="207" t="str">
        <f>IF(ISERROR(IF(VLOOKUP(D5080,Paramètres!$C$17:$H$33,6,0)="oui","illimité",VLOOKUP(D5080,Paramètres!$C$17:$H$33,5,0))),"",IF(VLOOKUP(D5080,Paramètres!$C$17:$H$33,6,0)="oui","illimité",VLOOKUP(D5080,Paramètres!$C$17:$H$33,5,0)))</f>
        <v/>
      </c>
      <c r="G5080" s="269" t="str">
        <f t="shared" si="477"/>
        <v/>
      </c>
      <c r="H5080" s="208"/>
      <c r="I5080" s="53"/>
      <c r="J5080" s="209"/>
      <c r="K5080" s="271"/>
      <c r="L5080" s="37"/>
      <c r="M5080" s="218"/>
      <c r="N5080" s="124"/>
      <c r="O5080" s="211" t="str">
        <f t="shared" ca="1" si="478"/>
        <v/>
      </c>
      <c r="P5080" s="212" t="str">
        <f>IF(ISERROR(VLOOKUP(L5080,Paramètres!$A$38:$B$40,2,0)),"",VLOOKUP(L5080,Paramètres!$A$38:$B$40,2,0))</f>
        <v/>
      </c>
      <c r="Q5080" s="211" t="str">
        <f t="shared" ca="1" si="479"/>
        <v/>
      </c>
      <c r="R5080" s="211" t="str">
        <f t="shared" si="475"/>
        <v/>
      </c>
      <c r="S5080" s="213" t="str">
        <f t="shared" ca="1" si="476"/>
        <v/>
      </c>
      <c r="T5080" s="214" t="str">
        <f t="shared" ca="1" si="480"/>
        <v/>
      </c>
    </row>
    <row r="5081" spans="1:20" x14ac:dyDescent="0.25">
      <c r="A5081" s="119" t="s">
        <v>10650</v>
      </c>
      <c r="B5081" s="260"/>
      <c r="C5081" s="264" t="str">
        <f>IF(ISERROR(VLOOKUP(B5081,'Tous les abonnés'!$A$6:$I$5491,2,0)),"",VLOOKUP(B5081,'Tous les abonnés'!$A$6:$I$5491,2,0))</f>
        <v/>
      </c>
      <c r="D5081" s="26"/>
      <c r="E5081" s="265"/>
      <c r="F5081" s="207" t="str">
        <f>IF(ISERROR(IF(VLOOKUP(D5081,Paramètres!$C$17:$H$33,6,0)="oui","illimité",VLOOKUP(D5081,Paramètres!$C$17:$H$33,5,0))),"",IF(VLOOKUP(D5081,Paramètres!$C$17:$H$33,6,0)="oui","illimité",VLOOKUP(D5081,Paramètres!$C$17:$H$33,5,0)))</f>
        <v/>
      </c>
      <c r="G5081" s="269" t="str">
        <f t="shared" si="477"/>
        <v/>
      </c>
      <c r="H5081" s="208"/>
      <c r="I5081" s="53"/>
      <c r="J5081" s="209"/>
      <c r="K5081" s="271"/>
      <c r="L5081" s="37"/>
      <c r="M5081" s="218"/>
      <c r="N5081" s="124"/>
      <c r="O5081" s="211" t="str">
        <f t="shared" ca="1" si="478"/>
        <v/>
      </c>
      <c r="P5081" s="212" t="str">
        <f>IF(ISERROR(VLOOKUP(L5081,Paramètres!$A$38:$B$40,2,0)),"",VLOOKUP(L5081,Paramètres!$A$38:$B$40,2,0))</f>
        <v/>
      </c>
      <c r="Q5081" s="211" t="str">
        <f t="shared" ca="1" si="479"/>
        <v/>
      </c>
      <c r="R5081" s="211" t="str">
        <f t="shared" si="475"/>
        <v/>
      </c>
      <c r="S5081" s="213" t="str">
        <f t="shared" ca="1" si="476"/>
        <v/>
      </c>
      <c r="T5081" s="214" t="str">
        <f t="shared" ca="1" si="480"/>
        <v/>
      </c>
    </row>
    <row r="5082" spans="1:20" x14ac:dyDescent="0.25">
      <c r="A5082" s="119" t="s">
        <v>10651</v>
      </c>
      <c r="B5082" s="260"/>
      <c r="C5082" s="264" t="str">
        <f>IF(ISERROR(VLOOKUP(B5082,'Tous les abonnés'!$A$6:$I$5491,2,0)),"",VLOOKUP(B5082,'Tous les abonnés'!$A$6:$I$5491,2,0))</f>
        <v/>
      </c>
      <c r="D5082" s="26"/>
      <c r="E5082" s="265"/>
      <c r="F5082" s="207" t="str">
        <f>IF(ISERROR(IF(VLOOKUP(D5082,Paramètres!$C$17:$H$33,6,0)="oui","illimité",VLOOKUP(D5082,Paramètres!$C$17:$H$33,5,0))),"",IF(VLOOKUP(D5082,Paramètres!$C$17:$H$33,6,0)="oui","illimité",VLOOKUP(D5082,Paramètres!$C$17:$H$33,5,0)))</f>
        <v/>
      </c>
      <c r="G5082" s="269" t="str">
        <f t="shared" si="477"/>
        <v/>
      </c>
      <c r="H5082" s="208"/>
      <c r="I5082" s="53"/>
      <c r="J5082" s="209"/>
      <c r="K5082" s="271"/>
      <c r="L5082" s="37"/>
      <c r="M5082" s="218"/>
      <c r="N5082" s="124"/>
      <c r="O5082" s="211" t="str">
        <f t="shared" ca="1" si="478"/>
        <v/>
      </c>
      <c r="P5082" s="212" t="str">
        <f>IF(ISERROR(VLOOKUP(L5082,Paramètres!$A$38:$B$40,2,0)),"",VLOOKUP(L5082,Paramètres!$A$38:$B$40,2,0))</f>
        <v/>
      </c>
      <c r="Q5082" s="211" t="str">
        <f t="shared" ca="1" si="479"/>
        <v/>
      </c>
      <c r="R5082" s="211" t="str">
        <f t="shared" si="475"/>
        <v/>
      </c>
      <c r="S5082" s="213" t="str">
        <f t="shared" ca="1" si="476"/>
        <v/>
      </c>
      <c r="T5082" s="214" t="str">
        <f t="shared" ca="1" si="480"/>
        <v/>
      </c>
    </row>
    <row r="5083" spans="1:20" x14ac:dyDescent="0.25">
      <c r="A5083" s="119" t="s">
        <v>10652</v>
      </c>
      <c r="B5083" s="260"/>
      <c r="C5083" s="264" t="str">
        <f>IF(ISERROR(VLOOKUP(B5083,'Tous les abonnés'!$A$6:$I$5491,2,0)),"",VLOOKUP(B5083,'Tous les abonnés'!$A$6:$I$5491,2,0))</f>
        <v/>
      </c>
      <c r="D5083" s="26"/>
      <c r="E5083" s="265"/>
      <c r="F5083" s="207" t="str">
        <f>IF(ISERROR(IF(VLOOKUP(D5083,Paramètres!$C$17:$H$33,6,0)="oui","illimité",VLOOKUP(D5083,Paramètres!$C$17:$H$33,5,0))),"",IF(VLOOKUP(D5083,Paramètres!$C$17:$H$33,6,0)="oui","illimité",VLOOKUP(D5083,Paramètres!$C$17:$H$33,5,0)))</f>
        <v/>
      </c>
      <c r="G5083" s="269" t="str">
        <f t="shared" si="477"/>
        <v/>
      </c>
      <c r="H5083" s="208"/>
      <c r="I5083" s="53"/>
      <c r="J5083" s="209"/>
      <c r="K5083" s="271"/>
      <c r="L5083" s="37"/>
      <c r="M5083" s="218"/>
      <c r="N5083" s="124"/>
      <c r="O5083" s="211" t="str">
        <f t="shared" ca="1" si="478"/>
        <v/>
      </c>
      <c r="P5083" s="212" t="str">
        <f>IF(ISERROR(VLOOKUP(L5083,Paramètres!$A$38:$B$40,2,0)),"",VLOOKUP(L5083,Paramètres!$A$38:$B$40,2,0))</f>
        <v/>
      </c>
      <c r="Q5083" s="211" t="str">
        <f t="shared" ca="1" si="479"/>
        <v/>
      </c>
      <c r="R5083" s="211" t="str">
        <f t="shared" si="475"/>
        <v/>
      </c>
      <c r="S5083" s="213" t="str">
        <f t="shared" ca="1" si="476"/>
        <v/>
      </c>
      <c r="T5083" s="214" t="str">
        <f t="shared" ca="1" si="480"/>
        <v/>
      </c>
    </row>
    <row r="5084" spans="1:20" x14ac:dyDescent="0.25">
      <c r="A5084" s="119" t="s">
        <v>10653</v>
      </c>
      <c r="B5084" s="260"/>
      <c r="C5084" s="264" t="str">
        <f>IF(ISERROR(VLOOKUP(B5084,'Tous les abonnés'!$A$6:$I$5491,2,0)),"",VLOOKUP(B5084,'Tous les abonnés'!$A$6:$I$5491,2,0))</f>
        <v/>
      </c>
      <c r="D5084" s="26"/>
      <c r="E5084" s="265"/>
      <c r="F5084" s="207" t="str">
        <f>IF(ISERROR(IF(VLOOKUP(D5084,Paramètres!$C$17:$H$33,6,0)="oui","illimité",VLOOKUP(D5084,Paramètres!$C$17:$H$33,5,0))),"",IF(VLOOKUP(D5084,Paramètres!$C$17:$H$33,6,0)="oui","illimité",VLOOKUP(D5084,Paramètres!$C$17:$H$33,5,0)))</f>
        <v/>
      </c>
      <c r="G5084" s="269" t="str">
        <f t="shared" si="477"/>
        <v/>
      </c>
      <c r="H5084" s="208"/>
      <c r="I5084" s="53"/>
      <c r="J5084" s="209"/>
      <c r="K5084" s="271"/>
      <c r="L5084" s="37"/>
      <c r="M5084" s="218"/>
      <c r="N5084" s="124"/>
      <c r="O5084" s="211" t="str">
        <f t="shared" ca="1" si="478"/>
        <v/>
      </c>
      <c r="P5084" s="212" t="str">
        <f>IF(ISERROR(VLOOKUP(L5084,Paramètres!$A$38:$B$40,2,0)),"",VLOOKUP(L5084,Paramètres!$A$38:$B$40,2,0))</f>
        <v/>
      </c>
      <c r="Q5084" s="211" t="str">
        <f t="shared" ca="1" si="479"/>
        <v/>
      </c>
      <c r="R5084" s="211" t="str">
        <f t="shared" si="475"/>
        <v/>
      </c>
      <c r="S5084" s="213" t="str">
        <f t="shared" ca="1" si="476"/>
        <v/>
      </c>
      <c r="T5084" s="214" t="str">
        <f t="shared" ca="1" si="480"/>
        <v/>
      </c>
    </row>
    <row r="5085" spans="1:20" x14ac:dyDescent="0.25">
      <c r="A5085" s="119" t="s">
        <v>10654</v>
      </c>
      <c r="B5085" s="260"/>
      <c r="C5085" s="264" t="str">
        <f>IF(ISERROR(VLOOKUP(B5085,'Tous les abonnés'!$A$6:$I$5491,2,0)),"",VLOOKUP(B5085,'Tous les abonnés'!$A$6:$I$5491,2,0))</f>
        <v/>
      </c>
      <c r="D5085" s="26"/>
      <c r="E5085" s="265"/>
      <c r="F5085" s="207" t="str">
        <f>IF(ISERROR(IF(VLOOKUP(D5085,Paramètres!$C$17:$H$33,6,0)="oui","illimité",VLOOKUP(D5085,Paramètres!$C$17:$H$33,5,0))),"",IF(VLOOKUP(D5085,Paramètres!$C$17:$H$33,6,0)="oui","illimité",VLOOKUP(D5085,Paramètres!$C$17:$H$33,5,0)))</f>
        <v/>
      </c>
      <c r="G5085" s="269" t="str">
        <f t="shared" si="477"/>
        <v/>
      </c>
      <c r="H5085" s="208"/>
      <c r="I5085" s="53"/>
      <c r="J5085" s="209"/>
      <c r="K5085" s="271"/>
      <c r="L5085" s="37"/>
      <c r="M5085" s="218"/>
      <c r="N5085" s="124"/>
      <c r="O5085" s="211" t="str">
        <f t="shared" ca="1" si="478"/>
        <v/>
      </c>
      <c r="P5085" s="212" t="str">
        <f>IF(ISERROR(VLOOKUP(L5085,Paramètres!$A$38:$B$40,2,0)),"",VLOOKUP(L5085,Paramètres!$A$38:$B$40,2,0))</f>
        <v/>
      </c>
      <c r="Q5085" s="211" t="str">
        <f t="shared" ca="1" si="479"/>
        <v/>
      </c>
      <c r="R5085" s="211" t="str">
        <f t="shared" si="475"/>
        <v/>
      </c>
      <c r="S5085" s="213" t="str">
        <f t="shared" ca="1" si="476"/>
        <v/>
      </c>
      <c r="T5085" s="214" t="str">
        <f t="shared" ca="1" si="480"/>
        <v/>
      </c>
    </row>
    <row r="5086" spans="1:20" x14ac:dyDescent="0.25">
      <c r="A5086" s="119" t="s">
        <v>10655</v>
      </c>
      <c r="B5086" s="260"/>
      <c r="C5086" s="264" t="str">
        <f>IF(ISERROR(VLOOKUP(B5086,'Tous les abonnés'!$A$6:$I$5491,2,0)),"",VLOOKUP(B5086,'Tous les abonnés'!$A$6:$I$5491,2,0))</f>
        <v/>
      </c>
      <c r="D5086" s="26"/>
      <c r="E5086" s="265"/>
      <c r="F5086" s="207" t="str">
        <f>IF(ISERROR(IF(VLOOKUP(D5086,Paramètres!$C$17:$H$33,6,0)="oui","illimité",VLOOKUP(D5086,Paramètres!$C$17:$H$33,5,0))),"",IF(VLOOKUP(D5086,Paramètres!$C$17:$H$33,6,0)="oui","illimité",VLOOKUP(D5086,Paramètres!$C$17:$H$33,5,0)))</f>
        <v/>
      </c>
      <c r="G5086" s="269" t="str">
        <f t="shared" si="477"/>
        <v/>
      </c>
      <c r="H5086" s="208"/>
      <c r="I5086" s="53"/>
      <c r="J5086" s="209"/>
      <c r="K5086" s="271"/>
      <c r="L5086" s="37"/>
      <c r="M5086" s="218"/>
      <c r="N5086" s="124"/>
      <c r="O5086" s="211" t="str">
        <f t="shared" ca="1" si="478"/>
        <v/>
      </c>
      <c r="P5086" s="212" t="str">
        <f>IF(ISERROR(VLOOKUP(L5086,Paramètres!$A$38:$B$40,2,0)),"",VLOOKUP(L5086,Paramètres!$A$38:$B$40,2,0))</f>
        <v/>
      </c>
      <c r="Q5086" s="211" t="str">
        <f t="shared" ca="1" si="479"/>
        <v/>
      </c>
      <c r="R5086" s="211" t="str">
        <f t="shared" si="475"/>
        <v/>
      </c>
      <c r="S5086" s="213" t="str">
        <f t="shared" ca="1" si="476"/>
        <v/>
      </c>
      <c r="T5086" s="214" t="str">
        <f t="shared" ca="1" si="480"/>
        <v/>
      </c>
    </row>
    <row r="5087" spans="1:20" x14ac:dyDescent="0.25">
      <c r="A5087" s="119" t="s">
        <v>10656</v>
      </c>
      <c r="B5087" s="260"/>
      <c r="C5087" s="264" t="str">
        <f>IF(ISERROR(VLOOKUP(B5087,'Tous les abonnés'!$A$6:$I$5491,2,0)),"",VLOOKUP(B5087,'Tous les abonnés'!$A$6:$I$5491,2,0))</f>
        <v/>
      </c>
      <c r="D5087" s="26"/>
      <c r="E5087" s="265"/>
      <c r="F5087" s="207" t="str">
        <f>IF(ISERROR(IF(VLOOKUP(D5087,Paramètres!$C$17:$H$33,6,0)="oui","illimité",VLOOKUP(D5087,Paramètres!$C$17:$H$33,5,0))),"",IF(VLOOKUP(D5087,Paramètres!$C$17:$H$33,6,0)="oui","illimité",VLOOKUP(D5087,Paramètres!$C$17:$H$33,5,0)))</f>
        <v/>
      </c>
      <c r="G5087" s="269" t="str">
        <f t="shared" si="477"/>
        <v/>
      </c>
      <c r="H5087" s="208"/>
      <c r="I5087" s="53"/>
      <c r="J5087" s="209"/>
      <c r="K5087" s="271"/>
      <c r="L5087" s="37"/>
      <c r="M5087" s="218"/>
      <c r="N5087" s="124"/>
      <c r="O5087" s="211" t="str">
        <f t="shared" ca="1" si="478"/>
        <v/>
      </c>
      <c r="P5087" s="212" t="str">
        <f>IF(ISERROR(VLOOKUP(L5087,Paramètres!$A$38:$B$40,2,0)),"",VLOOKUP(L5087,Paramètres!$A$38:$B$40,2,0))</f>
        <v/>
      </c>
      <c r="Q5087" s="211" t="str">
        <f t="shared" ca="1" si="479"/>
        <v/>
      </c>
      <c r="R5087" s="211" t="str">
        <f t="shared" si="475"/>
        <v/>
      </c>
      <c r="S5087" s="213" t="str">
        <f t="shared" ca="1" si="476"/>
        <v/>
      </c>
      <c r="T5087" s="214" t="str">
        <f t="shared" ca="1" si="480"/>
        <v/>
      </c>
    </row>
    <row r="5088" spans="1:20" x14ac:dyDescent="0.25">
      <c r="A5088" s="119" t="s">
        <v>10657</v>
      </c>
      <c r="B5088" s="260"/>
      <c r="C5088" s="264" t="str">
        <f>IF(ISERROR(VLOOKUP(B5088,'Tous les abonnés'!$A$6:$I$5491,2,0)),"",VLOOKUP(B5088,'Tous les abonnés'!$A$6:$I$5491,2,0))</f>
        <v/>
      </c>
      <c r="D5088" s="26"/>
      <c r="E5088" s="265"/>
      <c r="F5088" s="207" t="str">
        <f>IF(ISERROR(IF(VLOOKUP(D5088,Paramètres!$C$17:$H$33,6,0)="oui","illimité",VLOOKUP(D5088,Paramètres!$C$17:$H$33,5,0))),"",IF(VLOOKUP(D5088,Paramètres!$C$17:$H$33,6,0)="oui","illimité",VLOOKUP(D5088,Paramètres!$C$17:$H$33,5,0)))</f>
        <v/>
      </c>
      <c r="G5088" s="269" t="str">
        <f t="shared" si="477"/>
        <v/>
      </c>
      <c r="H5088" s="208"/>
      <c r="I5088" s="53"/>
      <c r="J5088" s="209"/>
      <c r="K5088" s="271"/>
      <c r="L5088" s="37"/>
      <c r="M5088" s="218"/>
      <c r="N5088" s="124"/>
      <c r="O5088" s="211" t="str">
        <f t="shared" ca="1" si="478"/>
        <v/>
      </c>
      <c r="P5088" s="212" t="str">
        <f>IF(ISERROR(VLOOKUP(L5088,Paramètres!$A$38:$B$40,2,0)),"",VLOOKUP(L5088,Paramètres!$A$38:$B$40,2,0))</f>
        <v/>
      </c>
      <c r="Q5088" s="211" t="str">
        <f t="shared" ca="1" si="479"/>
        <v/>
      </c>
      <c r="R5088" s="211" t="str">
        <f t="shared" si="475"/>
        <v/>
      </c>
      <c r="S5088" s="213" t="str">
        <f t="shared" ca="1" si="476"/>
        <v/>
      </c>
      <c r="T5088" s="214" t="str">
        <f t="shared" ca="1" si="480"/>
        <v/>
      </c>
    </row>
    <row r="5089" spans="1:20" x14ac:dyDescent="0.25">
      <c r="A5089" s="119" t="s">
        <v>10658</v>
      </c>
      <c r="B5089" s="260"/>
      <c r="C5089" s="264" t="str">
        <f>IF(ISERROR(VLOOKUP(B5089,'Tous les abonnés'!$A$6:$I$5491,2,0)),"",VLOOKUP(B5089,'Tous les abonnés'!$A$6:$I$5491,2,0))</f>
        <v/>
      </c>
      <c r="D5089" s="26"/>
      <c r="E5089" s="265"/>
      <c r="F5089" s="207" t="str">
        <f>IF(ISERROR(IF(VLOOKUP(D5089,Paramètres!$C$17:$H$33,6,0)="oui","illimité",VLOOKUP(D5089,Paramètres!$C$17:$H$33,5,0))),"",IF(VLOOKUP(D5089,Paramètres!$C$17:$H$33,6,0)="oui","illimité",VLOOKUP(D5089,Paramètres!$C$17:$H$33,5,0)))</f>
        <v/>
      </c>
      <c r="G5089" s="269" t="str">
        <f t="shared" si="477"/>
        <v/>
      </c>
      <c r="H5089" s="208"/>
      <c r="I5089" s="53"/>
      <c r="J5089" s="209"/>
      <c r="K5089" s="271"/>
      <c r="L5089" s="37"/>
      <c r="M5089" s="218"/>
      <c r="N5089" s="124"/>
      <c r="O5089" s="211" t="str">
        <f t="shared" ca="1" si="478"/>
        <v/>
      </c>
      <c r="P5089" s="212" t="str">
        <f>IF(ISERROR(VLOOKUP(L5089,Paramètres!$A$38:$B$40,2,0)),"",VLOOKUP(L5089,Paramètres!$A$38:$B$40,2,0))</f>
        <v/>
      </c>
      <c r="Q5089" s="211" t="str">
        <f t="shared" ca="1" si="479"/>
        <v/>
      </c>
      <c r="R5089" s="211" t="str">
        <f t="shared" si="475"/>
        <v/>
      </c>
      <c r="S5089" s="213" t="str">
        <f t="shared" ca="1" si="476"/>
        <v/>
      </c>
      <c r="T5089" s="214" t="str">
        <f t="shared" ca="1" si="480"/>
        <v/>
      </c>
    </row>
    <row r="5090" spans="1:20" x14ac:dyDescent="0.25">
      <c r="A5090" s="119" t="s">
        <v>10659</v>
      </c>
      <c r="B5090" s="260"/>
      <c r="C5090" s="264" t="str">
        <f>IF(ISERROR(VLOOKUP(B5090,'Tous les abonnés'!$A$6:$I$5491,2,0)),"",VLOOKUP(B5090,'Tous les abonnés'!$A$6:$I$5491,2,0))</f>
        <v/>
      </c>
      <c r="D5090" s="26"/>
      <c r="E5090" s="265"/>
      <c r="F5090" s="207" t="str">
        <f>IF(ISERROR(IF(VLOOKUP(D5090,Paramètres!$C$17:$H$33,6,0)="oui","illimité",VLOOKUP(D5090,Paramètres!$C$17:$H$33,5,0))),"",IF(VLOOKUP(D5090,Paramètres!$C$17:$H$33,6,0)="oui","illimité",VLOOKUP(D5090,Paramètres!$C$17:$H$33,5,0)))</f>
        <v/>
      </c>
      <c r="G5090" s="269" t="str">
        <f t="shared" si="477"/>
        <v/>
      </c>
      <c r="H5090" s="208"/>
      <c r="I5090" s="53"/>
      <c r="J5090" s="209"/>
      <c r="K5090" s="271"/>
      <c r="L5090" s="37"/>
      <c r="M5090" s="218"/>
      <c r="N5090" s="124"/>
      <c r="O5090" s="211" t="str">
        <f t="shared" ca="1" si="478"/>
        <v/>
      </c>
      <c r="P5090" s="212" t="str">
        <f>IF(ISERROR(VLOOKUP(L5090,Paramètres!$A$38:$B$40,2,0)),"",VLOOKUP(L5090,Paramètres!$A$38:$B$40,2,0))</f>
        <v/>
      </c>
      <c r="Q5090" s="211" t="str">
        <f t="shared" ca="1" si="479"/>
        <v/>
      </c>
      <c r="R5090" s="211" t="str">
        <f t="shared" si="475"/>
        <v/>
      </c>
      <c r="S5090" s="213" t="str">
        <f t="shared" ca="1" si="476"/>
        <v/>
      </c>
      <c r="T5090" s="214" t="str">
        <f t="shared" ca="1" si="480"/>
        <v/>
      </c>
    </row>
    <row r="5091" spans="1:20" x14ac:dyDescent="0.25">
      <c r="A5091" s="119" t="s">
        <v>10660</v>
      </c>
      <c r="B5091" s="260"/>
      <c r="C5091" s="264" t="str">
        <f>IF(ISERROR(VLOOKUP(B5091,'Tous les abonnés'!$A$6:$I$5491,2,0)),"",VLOOKUP(B5091,'Tous les abonnés'!$A$6:$I$5491,2,0))</f>
        <v/>
      </c>
      <c r="D5091" s="26"/>
      <c r="E5091" s="265"/>
      <c r="F5091" s="207" t="str">
        <f>IF(ISERROR(IF(VLOOKUP(D5091,Paramètres!$C$17:$H$33,6,0)="oui","illimité",VLOOKUP(D5091,Paramètres!$C$17:$H$33,5,0))),"",IF(VLOOKUP(D5091,Paramètres!$C$17:$H$33,6,0)="oui","illimité",VLOOKUP(D5091,Paramètres!$C$17:$H$33,5,0)))</f>
        <v/>
      </c>
      <c r="G5091" s="269" t="str">
        <f t="shared" si="477"/>
        <v/>
      </c>
      <c r="H5091" s="208"/>
      <c r="I5091" s="53"/>
      <c r="J5091" s="209"/>
      <c r="K5091" s="271"/>
      <c r="L5091" s="37"/>
      <c r="M5091" s="218"/>
      <c r="N5091" s="124"/>
      <c r="O5091" s="211" t="str">
        <f t="shared" ca="1" si="478"/>
        <v/>
      </c>
      <c r="P5091" s="212" t="str">
        <f>IF(ISERROR(VLOOKUP(L5091,Paramètres!$A$38:$B$40,2,0)),"",VLOOKUP(L5091,Paramètres!$A$38:$B$40,2,0))</f>
        <v/>
      </c>
      <c r="Q5091" s="211" t="str">
        <f t="shared" ca="1" si="479"/>
        <v/>
      </c>
      <c r="R5091" s="211" t="str">
        <f t="shared" si="475"/>
        <v/>
      </c>
      <c r="S5091" s="213" t="str">
        <f t="shared" ca="1" si="476"/>
        <v/>
      </c>
      <c r="T5091" s="214" t="str">
        <f t="shared" ca="1" si="480"/>
        <v/>
      </c>
    </row>
    <row r="5092" spans="1:20" x14ac:dyDescent="0.25">
      <c r="A5092" s="119" t="s">
        <v>10661</v>
      </c>
      <c r="B5092" s="260"/>
      <c r="C5092" s="264" t="str">
        <f>IF(ISERROR(VLOOKUP(B5092,'Tous les abonnés'!$A$6:$I$5491,2,0)),"",VLOOKUP(B5092,'Tous les abonnés'!$A$6:$I$5491,2,0))</f>
        <v/>
      </c>
      <c r="D5092" s="26"/>
      <c r="E5092" s="265"/>
      <c r="F5092" s="207" t="str">
        <f>IF(ISERROR(IF(VLOOKUP(D5092,Paramètres!$C$17:$H$33,6,0)="oui","illimité",VLOOKUP(D5092,Paramètres!$C$17:$H$33,5,0))),"",IF(VLOOKUP(D5092,Paramètres!$C$17:$H$33,6,0)="oui","illimité",VLOOKUP(D5092,Paramètres!$C$17:$H$33,5,0)))</f>
        <v/>
      </c>
      <c r="G5092" s="269" t="str">
        <f t="shared" si="477"/>
        <v/>
      </c>
      <c r="H5092" s="208"/>
      <c r="I5092" s="53"/>
      <c r="J5092" s="209"/>
      <c r="K5092" s="271"/>
      <c r="L5092" s="37"/>
      <c r="M5092" s="218"/>
      <c r="N5092" s="124"/>
      <c r="O5092" s="211" t="str">
        <f t="shared" ca="1" si="478"/>
        <v/>
      </c>
      <c r="P5092" s="212" t="str">
        <f>IF(ISERROR(VLOOKUP(L5092,Paramètres!$A$38:$B$40,2,0)),"",VLOOKUP(L5092,Paramètres!$A$38:$B$40,2,0))</f>
        <v/>
      </c>
      <c r="Q5092" s="211" t="str">
        <f t="shared" ca="1" si="479"/>
        <v/>
      </c>
      <c r="R5092" s="211" t="str">
        <f t="shared" si="475"/>
        <v/>
      </c>
      <c r="S5092" s="213" t="str">
        <f t="shared" ca="1" si="476"/>
        <v/>
      </c>
      <c r="T5092" s="214" t="str">
        <f t="shared" ca="1" si="480"/>
        <v/>
      </c>
    </row>
    <row r="5093" spans="1:20" x14ac:dyDescent="0.25">
      <c r="A5093" s="119" t="s">
        <v>10662</v>
      </c>
      <c r="B5093" s="260"/>
      <c r="C5093" s="264" t="str">
        <f>IF(ISERROR(VLOOKUP(B5093,'Tous les abonnés'!$A$6:$I$5491,2,0)),"",VLOOKUP(B5093,'Tous les abonnés'!$A$6:$I$5491,2,0))</f>
        <v/>
      </c>
      <c r="D5093" s="26"/>
      <c r="E5093" s="265"/>
      <c r="F5093" s="207" t="str">
        <f>IF(ISERROR(IF(VLOOKUP(D5093,Paramètres!$C$17:$H$33,6,0)="oui","illimité",VLOOKUP(D5093,Paramètres!$C$17:$H$33,5,0))),"",IF(VLOOKUP(D5093,Paramètres!$C$17:$H$33,6,0)="oui","illimité",VLOOKUP(D5093,Paramètres!$C$17:$H$33,5,0)))</f>
        <v/>
      </c>
      <c r="G5093" s="269" t="str">
        <f t="shared" si="477"/>
        <v/>
      </c>
      <c r="H5093" s="208"/>
      <c r="I5093" s="53"/>
      <c r="J5093" s="209"/>
      <c r="K5093" s="271"/>
      <c r="L5093" s="37"/>
      <c r="M5093" s="218"/>
      <c r="N5093" s="124"/>
      <c r="O5093" s="211" t="str">
        <f t="shared" ca="1" si="478"/>
        <v/>
      </c>
      <c r="P5093" s="212" t="str">
        <f>IF(ISERROR(VLOOKUP(L5093,Paramètres!$A$38:$B$40,2,0)),"",VLOOKUP(L5093,Paramètres!$A$38:$B$40,2,0))</f>
        <v/>
      </c>
      <c r="Q5093" s="211" t="str">
        <f t="shared" ca="1" si="479"/>
        <v/>
      </c>
      <c r="R5093" s="211" t="str">
        <f t="shared" si="475"/>
        <v/>
      </c>
      <c r="S5093" s="213" t="str">
        <f t="shared" ca="1" si="476"/>
        <v/>
      </c>
      <c r="T5093" s="214" t="str">
        <f t="shared" ca="1" si="480"/>
        <v/>
      </c>
    </row>
    <row r="5094" spans="1:20" x14ac:dyDescent="0.25">
      <c r="A5094" s="119" t="s">
        <v>10663</v>
      </c>
      <c r="B5094" s="260"/>
      <c r="C5094" s="264" t="str">
        <f>IF(ISERROR(VLOOKUP(B5094,'Tous les abonnés'!$A$6:$I$5491,2,0)),"",VLOOKUP(B5094,'Tous les abonnés'!$A$6:$I$5491,2,0))</f>
        <v/>
      </c>
      <c r="D5094" s="26"/>
      <c r="E5094" s="265"/>
      <c r="F5094" s="207" t="str">
        <f>IF(ISERROR(IF(VLOOKUP(D5094,Paramètres!$C$17:$H$33,6,0)="oui","illimité",VLOOKUP(D5094,Paramètres!$C$17:$H$33,5,0))),"",IF(VLOOKUP(D5094,Paramètres!$C$17:$H$33,6,0)="oui","illimité",VLOOKUP(D5094,Paramètres!$C$17:$H$33,5,0)))</f>
        <v/>
      </c>
      <c r="G5094" s="269" t="str">
        <f t="shared" si="477"/>
        <v/>
      </c>
      <c r="H5094" s="208"/>
      <c r="I5094" s="53"/>
      <c r="J5094" s="209"/>
      <c r="K5094" s="271"/>
      <c r="L5094" s="37"/>
      <c r="M5094" s="218"/>
      <c r="N5094" s="124"/>
      <c r="O5094" s="211" t="str">
        <f t="shared" ca="1" si="478"/>
        <v/>
      </c>
      <c r="P5094" s="212" t="str">
        <f>IF(ISERROR(VLOOKUP(L5094,Paramètres!$A$38:$B$40,2,0)),"",VLOOKUP(L5094,Paramètres!$A$38:$B$40,2,0))</f>
        <v/>
      </c>
      <c r="Q5094" s="211" t="str">
        <f t="shared" ca="1" si="479"/>
        <v/>
      </c>
      <c r="R5094" s="211" t="str">
        <f t="shared" si="475"/>
        <v/>
      </c>
      <c r="S5094" s="213" t="str">
        <f t="shared" ca="1" si="476"/>
        <v/>
      </c>
      <c r="T5094" s="214" t="str">
        <f t="shared" ca="1" si="480"/>
        <v/>
      </c>
    </row>
    <row r="5095" spans="1:20" x14ac:dyDescent="0.25">
      <c r="A5095" s="119" t="s">
        <v>10664</v>
      </c>
      <c r="B5095" s="260"/>
      <c r="C5095" s="264" t="str">
        <f>IF(ISERROR(VLOOKUP(B5095,'Tous les abonnés'!$A$6:$I$5491,2,0)),"",VLOOKUP(B5095,'Tous les abonnés'!$A$6:$I$5491,2,0))</f>
        <v/>
      </c>
      <c r="D5095" s="26"/>
      <c r="E5095" s="265"/>
      <c r="F5095" s="207" t="str">
        <f>IF(ISERROR(IF(VLOOKUP(D5095,Paramètres!$C$17:$H$33,6,0)="oui","illimité",VLOOKUP(D5095,Paramètres!$C$17:$H$33,5,0))),"",IF(VLOOKUP(D5095,Paramètres!$C$17:$H$33,6,0)="oui","illimité",VLOOKUP(D5095,Paramètres!$C$17:$H$33,5,0)))</f>
        <v/>
      </c>
      <c r="G5095" s="269" t="str">
        <f t="shared" si="477"/>
        <v/>
      </c>
      <c r="H5095" s="208"/>
      <c r="I5095" s="53"/>
      <c r="J5095" s="209"/>
      <c r="K5095" s="271"/>
      <c r="L5095" s="37"/>
      <c r="M5095" s="218"/>
      <c r="N5095" s="124"/>
      <c r="O5095" s="211" t="str">
        <f t="shared" ca="1" si="478"/>
        <v/>
      </c>
      <c r="P5095" s="212" t="str">
        <f>IF(ISERROR(VLOOKUP(L5095,Paramètres!$A$38:$B$40,2,0)),"",VLOOKUP(L5095,Paramètres!$A$38:$B$40,2,0))</f>
        <v/>
      </c>
      <c r="Q5095" s="211" t="str">
        <f t="shared" ca="1" si="479"/>
        <v/>
      </c>
      <c r="R5095" s="211" t="str">
        <f t="shared" si="475"/>
        <v/>
      </c>
      <c r="S5095" s="213" t="str">
        <f t="shared" ca="1" si="476"/>
        <v/>
      </c>
      <c r="T5095" s="214" t="str">
        <f t="shared" ca="1" si="480"/>
        <v/>
      </c>
    </row>
    <row r="5096" spans="1:20" x14ac:dyDescent="0.25">
      <c r="A5096" s="119" t="s">
        <v>10665</v>
      </c>
      <c r="B5096" s="260"/>
      <c r="C5096" s="264" t="str">
        <f>IF(ISERROR(VLOOKUP(B5096,'Tous les abonnés'!$A$6:$I$5491,2,0)),"",VLOOKUP(B5096,'Tous les abonnés'!$A$6:$I$5491,2,0))</f>
        <v/>
      </c>
      <c r="D5096" s="26"/>
      <c r="E5096" s="265"/>
      <c r="F5096" s="207" t="str">
        <f>IF(ISERROR(IF(VLOOKUP(D5096,Paramètres!$C$17:$H$33,6,0)="oui","illimité",VLOOKUP(D5096,Paramètres!$C$17:$H$33,5,0))),"",IF(VLOOKUP(D5096,Paramètres!$C$17:$H$33,6,0)="oui","illimité",VLOOKUP(D5096,Paramètres!$C$17:$H$33,5,0)))</f>
        <v/>
      </c>
      <c r="G5096" s="269" t="str">
        <f t="shared" si="477"/>
        <v/>
      </c>
      <c r="H5096" s="208"/>
      <c r="I5096" s="53"/>
      <c r="J5096" s="209"/>
      <c r="K5096" s="271"/>
      <c r="L5096" s="37"/>
      <c r="M5096" s="218"/>
      <c r="N5096" s="124"/>
      <c r="O5096" s="211" t="str">
        <f t="shared" ca="1" si="478"/>
        <v/>
      </c>
      <c r="P5096" s="212" t="str">
        <f>IF(ISERROR(VLOOKUP(L5096,Paramètres!$A$38:$B$40,2,0)),"",VLOOKUP(L5096,Paramètres!$A$38:$B$40,2,0))</f>
        <v/>
      </c>
      <c r="Q5096" s="211" t="str">
        <f t="shared" ca="1" si="479"/>
        <v/>
      </c>
      <c r="R5096" s="211" t="str">
        <f t="shared" si="475"/>
        <v/>
      </c>
      <c r="S5096" s="213" t="str">
        <f t="shared" ca="1" si="476"/>
        <v/>
      </c>
      <c r="T5096" s="214" t="str">
        <f t="shared" ca="1" si="480"/>
        <v/>
      </c>
    </row>
    <row r="5097" spans="1:20" x14ac:dyDescent="0.25">
      <c r="A5097" s="119" t="s">
        <v>10666</v>
      </c>
      <c r="B5097" s="260"/>
      <c r="C5097" s="264" t="str">
        <f>IF(ISERROR(VLOOKUP(B5097,'Tous les abonnés'!$A$6:$I$5491,2,0)),"",VLOOKUP(B5097,'Tous les abonnés'!$A$6:$I$5491,2,0))</f>
        <v/>
      </c>
      <c r="D5097" s="26"/>
      <c r="E5097" s="265"/>
      <c r="F5097" s="207" t="str">
        <f>IF(ISERROR(IF(VLOOKUP(D5097,Paramètres!$C$17:$H$33,6,0)="oui","illimité",VLOOKUP(D5097,Paramètres!$C$17:$H$33,5,0))),"",IF(VLOOKUP(D5097,Paramètres!$C$17:$H$33,6,0)="oui","illimité",VLOOKUP(D5097,Paramètres!$C$17:$H$33,5,0)))</f>
        <v/>
      </c>
      <c r="G5097" s="269" t="str">
        <f t="shared" si="477"/>
        <v/>
      </c>
      <c r="H5097" s="208"/>
      <c r="I5097" s="53"/>
      <c r="J5097" s="209"/>
      <c r="K5097" s="271"/>
      <c r="L5097" s="37"/>
      <c r="M5097" s="218"/>
      <c r="N5097" s="124"/>
      <c r="O5097" s="211" t="str">
        <f t="shared" ca="1" si="478"/>
        <v/>
      </c>
      <c r="P5097" s="212" t="str">
        <f>IF(ISERROR(VLOOKUP(L5097,Paramètres!$A$38:$B$40,2,0)),"",VLOOKUP(L5097,Paramètres!$A$38:$B$40,2,0))</f>
        <v/>
      </c>
      <c r="Q5097" s="211" t="str">
        <f t="shared" ca="1" si="479"/>
        <v/>
      </c>
      <c r="R5097" s="211" t="str">
        <f t="shared" si="475"/>
        <v/>
      </c>
      <c r="S5097" s="213" t="str">
        <f t="shared" ca="1" si="476"/>
        <v/>
      </c>
      <c r="T5097" s="214" t="str">
        <f t="shared" ca="1" si="480"/>
        <v/>
      </c>
    </row>
    <row r="5098" spans="1:20" x14ac:dyDescent="0.25">
      <c r="A5098" s="119" t="s">
        <v>10667</v>
      </c>
      <c r="B5098" s="260"/>
      <c r="C5098" s="264" t="str">
        <f>IF(ISERROR(VLOOKUP(B5098,'Tous les abonnés'!$A$6:$I$5491,2,0)),"",VLOOKUP(B5098,'Tous les abonnés'!$A$6:$I$5491,2,0))</f>
        <v/>
      </c>
      <c r="D5098" s="26"/>
      <c r="E5098" s="265"/>
      <c r="F5098" s="207" t="str">
        <f>IF(ISERROR(IF(VLOOKUP(D5098,Paramètres!$C$17:$H$33,6,0)="oui","illimité",VLOOKUP(D5098,Paramètres!$C$17:$H$33,5,0))),"",IF(VLOOKUP(D5098,Paramètres!$C$17:$H$33,6,0)="oui","illimité",VLOOKUP(D5098,Paramètres!$C$17:$H$33,5,0)))</f>
        <v/>
      </c>
      <c r="G5098" s="269" t="str">
        <f t="shared" si="477"/>
        <v/>
      </c>
      <c r="H5098" s="208"/>
      <c r="I5098" s="53"/>
      <c r="J5098" s="209"/>
      <c r="K5098" s="271"/>
      <c r="L5098" s="37"/>
      <c r="M5098" s="218"/>
      <c r="N5098" s="124"/>
      <c r="O5098" s="211" t="str">
        <f t="shared" ca="1" si="478"/>
        <v/>
      </c>
      <c r="P5098" s="212" t="str">
        <f>IF(ISERROR(VLOOKUP(L5098,Paramètres!$A$38:$B$40,2,0)),"",VLOOKUP(L5098,Paramètres!$A$38:$B$40,2,0))</f>
        <v/>
      </c>
      <c r="Q5098" s="211" t="str">
        <f t="shared" ca="1" si="479"/>
        <v/>
      </c>
      <c r="R5098" s="211" t="str">
        <f t="shared" si="475"/>
        <v/>
      </c>
      <c r="S5098" s="213" t="str">
        <f t="shared" ca="1" si="476"/>
        <v/>
      </c>
      <c r="T5098" s="214" t="str">
        <f t="shared" ca="1" si="480"/>
        <v/>
      </c>
    </row>
    <row r="5099" spans="1:20" x14ac:dyDescent="0.25">
      <c r="A5099" s="119" t="s">
        <v>10668</v>
      </c>
      <c r="B5099" s="260"/>
      <c r="C5099" s="264" t="str">
        <f>IF(ISERROR(VLOOKUP(B5099,'Tous les abonnés'!$A$6:$I$5491,2,0)),"",VLOOKUP(B5099,'Tous les abonnés'!$A$6:$I$5491,2,0))</f>
        <v/>
      </c>
      <c r="D5099" s="26"/>
      <c r="E5099" s="265"/>
      <c r="F5099" s="207" t="str">
        <f>IF(ISERROR(IF(VLOOKUP(D5099,Paramètres!$C$17:$H$33,6,0)="oui","illimité",VLOOKUP(D5099,Paramètres!$C$17:$H$33,5,0))),"",IF(VLOOKUP(D5099,Paramètres!$C$17:$H$33,6,0)="oui","illimité",VLOOKUP(D5099,Paramètres!$C$17:$H$33,5,0)))</f>
        <v/>
      </c>
      <c r="G5099" s="269" t="str">
        <f t="shared" si="477"/>
        <v/>
      </c>
      <c r="H5099" s="208"/>
      <c r="I5099" s="53"/>
      <c r="J5099" s="209"/>
      <c r="K5099" s="271"/>
      <c r="L5099" s="37"/>
      <c r="M5099" s="218"/>
      <c r="N5099" s="124"/>
      <c r="O5099" s="211" t="str">
        <f t="shared" ca="1" si="478"/>
        <v/>
      </c>
      <c r="P5099" s="212" t="str">
        <f>IF(ISERROR(VLOOKUP(L5099,Paramètres!$A$38:$B$40,2,0)),"",VLOOKUP(L5099,Paramètres!$A$38:$B$40,2,0))</f>
        <v/>
      </c>
      <c r="Q5099" s="211" t="str">
        <f t="shared" ca="1" si="479"/>
        <v/>
      </c>
      <c r="R5099" s="211" t="str">
        <f t="shared" si="475"/>
        <v/>
      </c>
      <c r="S5099" s="213" t="str">
        <f t="shared" ca="1" si="476"/>
        <v/>
      </c>
      <c r="T5099" s="214" t="str">
        <f t="shared" ca="1" si="480"/>
        <v/>
      </c>
    </row>
    <row r="5100" spans="1:20" x14ac:dyDescent="0.25">
      <c r="A5100" s="119" t="s">
        <v>10669</v>
      </c>
      <c r="B5100" s="260"/>
      <c r="C5100" s="264" t="str">
        <f>IF(ISERROR(VLOOKUP(B5100,'Tous les abonnés'!$A$6:$I$5491,2,0)),"",VLOOKUP(B5100,'Tous les abonnés'!$A$6:$I$5491,2,0))</f>
        <v/>
      </c>
      <c r="D5100" s="26"/>
      <c r="E5100" s="265"/>
      <c r="F5100" s="207" t="str">
        <f>IF(ISERROR(IF(VLOOKUP(D5100,Paramètres!$C$17:$H$33,6,0)="oui","illimité",VLOOKUP(D5100,Paramètres!$C$17:$H$33,5,0))),"",IF(VLOOKUP(D5100,Paramètres!$C$17:$H$33,6,0)="oui","illimité",VLOOKUP(D5100,Paramètres!$C$17:$H$33,5,0)))</f>
        <v/>
      </c>
      <c r="G5100" s="269" t="str">
        <f t="shared" si="477"/>
        <v/>
      </c>
      <c r="H5100" s="208"/>
      <c r="I5100" s="53"/>
      <c r="J5100" s="209"/>
      <c r="K5100" s="271"/>
      <c r="L5100" s="37"/>
      <c r="M5100" s="218"/>
      <c r="N5100" s="124"/>
      <c r="O5100" s="211" t="str">
        <f t="shared" ca="1" si="478"/>
        <v/>
      </c>
      <c r="P5100" s="212" t="str">
        <f>IF(ISERROR(VLOOKUP(L5100,Paramètres!$A$38:$B$40,2,0)),"",VLOOKUP(L5100,Paramètres!$A$38:$B$40,2,0))</f>
        <v/>
      </c>
      <c r="Q5100" s="211" t="str">
        <f t="shared" ca="1" si="479"/>
        <v/>
      </c>
      <c r="R5100" s="211" t="str">
        <f t="shared" si="475"/>
        <v/>
      </c>
      <c r="S5100" s="213" t="str">
        <f t="shared" ca="1" si="476"/>
        <v/>
      </c>
      <c r="T5100" s="214" t="str">
        <f t="shared" ca="1" si="480"/>
        <v/>
      </c>
    </row>
    <row r="5101" spans="1:20" x14ac:dyDescent="0.25">
      <c r="A5101" s="119" t="s">
        <v>10670</v>
      </c>
      <c r="B5101" s="260"/>
      <c r="C5101" s="264" t="str">
        <f>IF(ISERROR(VLOOKUP(B5101,'Tous les abonnés'!$A$6:$I$5491,2,0)),"",VLOOKUP(B5101,'Tous les abonnés'!$A$6:$I$5491,2,0))</f>
        <v/>
      </c>
      <c r="D5101" s="26"/>
      <c r="E5101" s="265"/>
      <c r="F5101" s="207" t="str">
        <f>IF(ISERROR(IF(VLOOKUP(D5101,Paramètres!$C$17:$H$33,6,0)="oui","illimité",VLOOKUP(D5101,Paramètres!$C$17:$H$33,5,0))),"",IF(VLOOKUP(D5101,Paramètres!$C$17:$H$33,6,0)="oui","illimité",VLOOKUP(D5101,Paramètres!$C$17:$H$33,5,0)))</f>
        <v/>
      </c>
      <c r="G5101" s="269" t="str">
        <f t="shared" si="477"/>
        <v/>
      </c>
      <c r="H5101" s="208"/>
      <c r="I5101" s="53"/>
      <c r="J5101" s="209"/>
      <c r="K5101" s="271"/>
      <c r="L5101" s="37"/>
      <c r="M5101" s="218"/>
      <c r="N5101" s="124"/>
      <c r="O5101" s="211" t="str">
        <f t="shared" ca="1" si="478"/>
        <v/>
      </c>
      <c r="P5101" s="212" t="str">
        <f>IF(ISERROR(VLOOKUP(L5101,Paramètres!$A$38:$B$40,2,0)),"",VLOOKUP(L5101,Paramètres!$A$38:$B$40,2,0))</f>
        <v/>
      </c>
      <c r="Q5101" s="211" t="str">
        <f t="shared" ca="1" si="479"/>
        <v/>
      </c>
      <c r="R5101" s="211" t="str">
        <f t="shared" si="475"/>
        <v/>
      </c>
      <c r="S5101" s="213" t="str">
        <f t="shared" ca="1" si="476"/>
        <v/>
      </c>
      <c r="T5101" s="214" t="str">
        <f t="shared" ca="1" si="480"/>
        <v/>
      </c>
    </row>
    <row r="5102" spans="1:20" x14ac:dyDescent="0.25">
      <c r="A5102" s="119" t="s">
        <v>10671</v>
      </c>
      <c r="B5102" s="260"/>
      <c r="C5102" s="264" t="str">
        <f>IF(ISERROR(VLOOKUP(B5102,'Tous les abonnés'!$A$6:$I$5491,2,0)),"",VLOOKUP(B5102,'Tous les abonnés'!$A$6:$I$5491,2,0))</f>
        <v/>
      </c>
      <c r="D5102" s="26"/>
      <c r="E5102" s="265"/>
      <c r="F5102" s="207" t="str">
        <f>IF(ISERROR(IF(VLOOKUP(D5102,Paramètres!$C$17:$H$33,6,0)="oui","illimité",VLOOKUP(D5102,Paramètres!$C$17:$H$33,5,0))),"",IF(VLOOKUP(D5102,Paramètres!$C$17:$H$33,6,0)="oui","illimité",VLOOKUP(D5102,Paramètres!$C$17:$H$33,5,0)))</f>
        <v/>
      </c>
      <c r="G5102" s="269" t="str">
        <f t="shared" si="477"/>
        <v/>
      </c>
      <c r="H5102" s="208"/>
      <c r="I5102" s="53"/>
      <c r="J5102" s="209"/>
      <c r="K5102" s="271"/>
      <c r="L5102" s="37"/>
      <c r="M5102" s="218"/>
      <c r="N5102" s="124"/>
      <c r="O5102" s="211" t="str">
        <f t="shared" ca="1" si="478"/>
        <v/>
      </c>
      <c r="P5102" s="212" t="str">
        <f>IF(ISERROR(VLOOKUP(L5102,Paramètres!$A$38:$B$40,2,0)),"",VLOOKUP(L5102,Paramètres!$A$38:$B$40,2,0))</f>
        <v/>
      </c>
      <c r="Q5102" s="211" t="str">
        <f t="shared" ca="1" si="479"/>
        <v/>
      </c>
      <c r="R5102" s="211" t="str">
        <f t="shared" si="475"/>
        <v/>
      </c>
      <c r="S5102" s="213" t="str">
        <f t="shared" ca="1" si="476"/>
        <v/>
      </c>
      <c r="T5102" s="214" t="str">
        <f t="shared" ca="1" si="480"/>
        <v/>
      </c>
    </row>
    <row r="5103" spans="1:20" x14ac:dyDescent="0.25">
      <c r="A5103" s="119" t="s">
        <v>10672</v>
      </c>
      <c r="B5103" s="260"/>
      <c r="C5103" s="264" t="str">
        <f>IF(ISERROR(VLOOKUP(B5103,'Tous les abonnés'!$A$6:$I$5491,2,0)),"",VLOOKUP(B5103,'Tous les abonnés'!$A$6:$I$5491,2,0))</f>
        <v/>
      </c>
      <c r="D5103" s="26"/>
      <c r="E5103" s="265"/>
      <c r="F5103" s="207" t="str">
        <f>IF(ISERROR(IF(VLOOKUP(D5103,Paramètres!$C$17:$H$33,6,0)="oui","illimité",VLOOKUP(D5103,Paramètres!$C$17:$H$33,5,0))),"",IF(VLOOKUP(D5103,Paramètres!$C$17:$H$33,6,0)="oui","illimité",VLOOKUP(D5103,Paramètres!$C$17:$H$33,5,0)))</f>
        <v/>
      </c>
      <c r="G5103" s="269" t="str">
        <f t="shared" si="477"/>
        <v/>
      </c>
      <c r="H5103" s="208"/>
      <c r="I5103" s="53"/>
      <c r="J5103" s="209"/>
      <c r="K5103" s="271"/>
      <c r="L5103" s="37"/>
      <c r="M5103" s="218"/>
      <c r="N5103" s="124"/>
      <c r="O5103" s="211" t="str">
        <f t="shared" ca="1" si="478"/>
        <v/>
      </c>
      <c r="P5103" s="212" t="str">
        <f>IF(ISERROR(VLOOKUP(L5103,Paramètres!$A$38:$B$40,2,0)),"",VLOOKUP(L5103,Paramètres!$A$38:$B$40,2,0))</f>
        <v/>
      </c>
      <c r="Q5103" s="211" t="str">
        <f t="shared" ca="1" si="479"/>
        <v/>
      </c>
      <c r="R5103" s="211" t="str">
        <f t="shared" si="475"/>
        <v/>
      </c>
      <c r="S5103" s="213" t="str">
        <f t="shared" ca="1" si="476"/>
        <v/>
      </c>
      <c r="T5103" s="214" t="str">
        <f t="shared" ca="1" si="480"/>
        <v/>
      </c>
    </row>
    <row r="5104" spans="1:20" x14ac:dyDescent="0.25">
      <c r="A5104" s="119" t="s">
        <v>10673</v>
      </c>
      <c r="B5104" s="260"/>
      <c r="C5104" s="264" t="str">
        <f>IF(ISERROR(VLOOKUP(B5104,'Tous les abonnés'!$A$6:$I$5491,2,0)),"",VLOOKUP(B5104,'Tous les abonnés'!$A$6:$I$5491,2,0))</f>
        <v/>
      </c>
      <c r="D5104" s="26"/>
      <c r="E5104" s="265"/>
      <c r="F5104" s="207" t="str">
        <f>IF(ISERROR(IF(VLOOKUP(D5104,Paramètres!$C$17:$H$33,6,0)="oui","illimité",VLOOKUP(D5104,Paramètres!$C$17:$H$33,5,0))),"",IF(VLOOKUP(D5104,Paramètres!$C$17:$H$33,6,0)="oui","illimité",VLOOKUP(D5104,Paramètres!$C$17:$H$33,5,0)))</f>
        <v/>
      </c>
      <c r="G5104" s="269" t="str">
        <f t="shared" si="477"/>
        <v/>
      </c>
      <c r="H5104" s="208"/>
      <c r="I5104" s="53"/>
      <c r="J5104" s="209"/>
      <c r="K5104" s="271"/>
      <c r="L5104" s="37"/>
      <c r="M5104" s="218"/>
      <c r="N5104" s="124"/>
      <c r="O5104" s="211" t="str">
        <f t="shared" ca="1" si="478"/>
        <v/>
      </c>
      <c r="P5104" s="212" t="str">
        <f>IF(ISERROR(VLOOKUP(L5104,Paramètres!$A$38:$B$40,2,0)),"",VLOOKUP(L5104,Paramètres!$A$38:$B$40,2,0))</f>
        <v/>
      </c>
      <c r="Q5104" s="211" t="str">
        <f t="shared" ca="1" si="479"/>
        <v/>
      </c>
      <c r="R5104" s="211" t="str">
        <f t="shared" si="475"/>
        <v/>
      </c>
      <c r="S5104" s="213" t="str">
        <f t="shared" ca="1" si="476"/>
        <v/>
      </c>
      <c r="T5104" s="214" t="str">
        <f t="shared" ca="1" si="480"/>
        <v/>
      </c>
    </row>
    <row r="5105" spans="1:20" x14ac:dyDescent="0.25">
      <c r="A5105" s="119" t="s">
        <v>10674</v>
      </c>
      <c r="B5105" s="260"/>
      <c r="C5105" s="264" t="str">
        <f>IF(ISERROR(VLOOKUP(B5105,'Tous les abonnés'!$A$6:$I$5491,2,0)),"",VLOOKUP(B5105,'Tous les abonnés'!$A$6:$I$5491,2,0))</f>
        <v/>
      </c>
      <c r="D5105" s="26"/>
      <c r="E5105" s="265"/>
      <c r="F5105" s="207" t="str">
        <f>IF(ISERROR(IF(VLOOKUP(D5105,Paramètres!$C$17:$H$33,6,0)="oui","illimité",VLOOKUP(D5105,Paramètres!$C$17:$H$33,5,0))),"",IF(VLOOKUP(D5105,Paramètres!$C$17:$H$33,6,0)="oui","illimité",VLOOKUP(D5105,Paramètres!$C$17:$H$33,5,0)))</f>
        <v/>
      </c>
      <c r="G5105" s="269" t="str">
        <f t="shared" si="477"/>
        <v/>
      </c>
      <c r="H5105" s="208"/>
      <c r="I5105" s="53"/>
      <c r="J5105" s="209"/>
      <c r="K5105" s="271"/>
      <c r="L5105" s="37"/>
      <c r="M5105" s="218"/>
      <c r="N5105" s="124"/>
      <c r="O5105" s="211" t="str">
        <f t="shared" ca="1" si="478"/>
        <v/>
      </c>
      <c r="P5105" s="212" t="str">
        <f>IF(ISERROR(VLOOKUP(L5105,Paramètres!$A$38:$B$40,2,0)),"",VLOOKUP(L5105,Paramètres!$A$38:$B$40,2,0))</f>
        <v/>
      </c>
      <c r="Q5105" s="211" t="str">
        <f t="shared" ca="1" si="479"/>
        <v/>
      </c>
      <c r="R5105" s="211" t="str">
        <f t="shared" si="475"/>
        <v/>
      </c>
      <c r="S5105" s="213" t="str">
        <f t="shared" ca="1" si="476"/>
        <v/>
      </c>
      <c r="T5105" s="214" t="str">
        <f t="shared" ca="1" si="480"/>
        <v/>
      </c>
    </row>
    <row r="5106" spans="1:20" x14ac:dyDescent="0.25">
      <c r="A5106" s="119" t="s">
        <v>10675</v>
      </c>
      <c r="B5106" s="260"/>
      <c r="C5106" s="264" t="str">
        <f>IF(ISERROR(VLOOKUP(B5106,'Tous les abonnés'!$A$6:$I$5491,2,0)),"",VLOOKUP(B5106,'Tous les abonnés'!$A$6:$I$5491,2,0))</f>
        <v/>
      </c>
      <c r="D5106" s="26"/>
      <c r="E5106" s="265"/>
      <c r="F5106" s="207" t="str">
        <f>IF(ISERROR(IF(VLOOKUP(D5106,Paramètres!$C$17:$H$33,6,0)="oui","illimité",VLOOKUP(D5106,Paramètres!$C$17:$H$33,5,0))),"",IF(VLOOKUP(D5106,Paramètres!$C$17:$H$33,6,0)="oui","illimité",VLOOKUP(D5106,Paramètres!$C$17:$H$33,5,0)))</f>
        <v/>
      </c>
      <c r="G5106" s="269" t="str">
        <f t="shared" si="477"/>
        <v/>
      </c>
      <c r="H5106" s="208"/>
      <c r="I5106" s="53"/>
      <c r="J5106" s="209"/>
      <c r="K5106" s="271"/>
      <c r="L5106" s="37"/>
      <c r="M5106" s="218"/>
      <c r="N5106" s="124"/>
      <c r="O5106" s="211" t="str">
        <f t="shared" ca="1" si="478"/>
        <v/>
      </c>
      <c r="P5106" s="212" t="str">
        <f>IF(ISERROR(VLOOKUP(L5106,Paramètres!$A$38:$B$40,2,0)),"",VLOOKUP(L5106,Paramètres!$A$38:$B$40,2,0))</f>
        <v/>
      </c>
      <c r="Q5106" s="211" t="str">
        <f t="shared" ca="1" si="479"/>
        <v/>
      </c>
      <c r="R5106" s="211" t="str">
        <f t="shared" si="475"/>
        <v/>
      </c>
      <c r="S5106" s="213" t="str">
        <f t="shared" ca="1" si="476"/>
        <v/>
      </c>
      <c r="T5106" s="214" t="str">
        <f t="shared" ca="1" si="480"/>
        <v/>
      </c>
    </row>
    <row r="5107" spans="1:20" x14ac:dyDescent="0.25">
      <c r="A5107" s="119" t="s">
        <v>10676</v>
      </c>
      <c r="B5107" s="260"/>
      <c r="C5107" s="264" t="str">
        <f>IF(ISERROR(VLOOKUP(B5107,'Tous les abonnés'!$A$6:$I$5491,2,0)),"",VLOOKUP(B5107,'Tous les abonnés'!$A$6:$I$5491,2,0))</f>
        <v/>
      </c>
      <c r="D5107" s="26"/>
      <c r="E5107" s="265"/>
      <c r="F5107" s="207" t="str">
        <f>IF(ISERROR(IF(VLOOKUP(D5107,Paramètres!$C$17:$H$33,6,0)="oui","illimité",VLOOKUP(D5107,Paramètres!$C$17:$H$33,5,0))),"",IF(VLOOKUP(D5107,Paramètres!$C$17:$H$33,6,0)="oui","illimité",VLOOKUP(D5107,Paramètres!$C$17:$H$33,5,0)))</f>
        <v/>
      </c>
      <c r="G5107" s="269" t="str">
        <f t="shared" si="477"/>
        <v/>
      </c>
      <c r="H5107" s="208"/>
      <c r="I5107" s="53"/>
      <c r="J5107" s="209"/>
      <c r="K5107" s="271"/>
      <c r="L5107" s="37"/>
      <c r="M5107" s="218"/>
      <c r="N5107" s="124"/>
      <c r="O5107" s="211" t="str">
        <f t="shared" ca="1" si="478"/>
        <v/>
      </c>
      <c r="P5107" s="212" t="str">
        <f>IF(ISERROR(VLOOKUP(L5107,Paramètres!$A$38:$B$40,2,0)),"",VLOOKUP(L5107,Paramètres!$A$38:$B$40,2,0))</f>
        <v/>
      </c>
      <c r="Q5107" s="211" t="str">
        <f t="shared" ca="1" si="479"/>
        <v/>
      </c>
      <c r="R5107" s="211" t="str">
        <f t="shared" si="475"/>
        <v/>
      </c>
      <c r="S5107" s="213" t="str">
        <f t="shared" ca="1" si="476"/>
        <v/>
      </c>
      <c r="T5107" s="214" t="str">
        <f t="shared" ca="1" si="480"/>
        <v/>
      </c>
    </row>
    <row r="5108" spans="1:20" x14ac:dyDescent="0.25">
      <c r="A5108" s="119" t="s">
        <v>10677</v>
      </c>
      <c r="B5108" s="260"/>
      <c r="C5108" s="264" t="str">
        <f>IF(ISERROR(VLOOKUP(B5108,'Tous les abonnés'!$A$6:$I$5491,2,0)),"",VLOOKUP(B5108,'Tous les abonnés'!$A$6:$I$5491,2,0))</f>
        <v/>
      </c>
      <c r="D5108" s="26"/>
      <c r="E5108" s="265"/>
      <c r="F5108" s="207" t="str">
        <f>IF(ISERROR(IF(VLOOKUP(D5108,Paramètres!$C$17:$H$33,6,0)="oui","illimité",VLOOKUP(D5108,Paramètres!$C$17:$H$33,5,0))),"",IF(VLOOKUP(D5108,Paramètres!$C$17:$H$33,6,0)="oui","illimité",VLOOKUP(D5108,Paramètres!$C$17:$H$33,5,0)))</f>
        <v/>
      </c>
      <c r="G5108" s="269" t="str">
        <f t="shared" si="477"/>
        <v/>
      </c>
      <c r="H5108" s="208"/>
      <c r="I5108" s="53"/>
      <c r="J5108" s="209"/>
      <c r="K5108" s="271"/>
      <c r="L5108" s="37"/>
      <c r="M5108" s="218"/>
      <c r="N5108" s="124"/>
      <c r="O5108" s="211" t="str">
        <f t="shared" ca="1" si="478"/>
        <v/>
      </c>
      <c r="P5108" s="212" t="str">
        <f>IF(ISERROR(VLOOKUP(L5108,Paramètres!$A$38:$B$40,2,0)),"",VLOOKUP(L5108,Paramètres!$A$38:$B$40,2,0))</f>
        <v/>
      </c>
      <c r="Q5108" s="211" t="str">
        <f t="shared" ca="1" si="479"/>
        <v/>
      </c>
      <c r="R5108" s="211" t="str">
        <f t="shared" si="475"/>
        <v/>
      </c>
      <c r="S5108" s="213" t="str">
        <f t="shared" ca="1" si="476"/>
        <v/>
      </c>
      <c r="T5108" s="214" t="str">
        <f t="shared" ca="1" si="480"/>
        <v/>
      </c>
    </row>
    <row r="5109" spans="1:20" x14ac:dyDescent="0.25">
      <c r="A5109" s="119" t="s">
        <v>10678</v>
      </c>
      <c r="B5109" s="260"/>
      <c r="C5109" s="264" t="str">
        <f>IF(ISERROR(VLOOKUP(B5109,'Tous les abonnés'!$A$6:$I$5491,2,0)),"",VLOOKUP(B5109,'Tous les abonnés'!$A$6:$I$5491,2,0))</f>
        <v/>
      </c>
      <c r="D5109" s="26"/>
      <c r="E5109" s="265"/>
      <c r="F5109" s="207" t="str">
        <f>IF(ISERROR(IF(VLOOKUP(D5109,Paramètres!$C$17:$H$33,6,0)="oui","illimité",VLOOKUP(D5109,Paramètres!$C$17:$H$33,5,0))),"",IF(VLOOKUP(D5109,Paramètres!$C$17:$H$33,6,0)="oui","illimité",VLOOKUP(D5109,Paramètres!$C$17:$H$33,5,0)))</f>
        <v/>
      </c>
      <c r="G5109" s="269" t="str">
        <f t="shared" si="477"/>
        <v/>
      </c>
      <c r="H5109" s="208"/>
      <c r="I5109" s="53"/>
      <c r="J5109" s="209"/>
      <c r="K5109" s="271"/>
      <c r="L5109" s="37"/>
      <c r="M5109" s="218"/>
      <c r="N5109" s="124"/>
      <c r="O5109" s="211" t="str">
        <f t="shared" ca="1" si="478"/>
        <v/>
      </c>
      <c r="P5109" s="212" t="str">
        <f>IF(ISERROR(VLOOKUP(L5109,Paramètres!$A$38:$B$40,2,0)),"",VLOOKUP(L5109,Paramètres!$A$38:$B$40,2,0))</f>
        <v/>
      </c>
      <c r="Q5109" s="211" t="str">
        <f t="shared" ca="1" si="479"/>
        <v/>
      </c>
      <c r="R5109" s="211" t="str">
        <f t="shared" si="475"/>
        <v/>
      </c>
      <c r="S5109" s="213" t="str">
        <f t="shared" ca="1" si="476"/>
        <v/>
      </c>
      <c r="T5109" s="214" t="str">
        <f t="shared" ca="1" si="480"/>
        <v/>
      </c>
    </row>
    <row r="5110" spans="1:20" x14ac:dyDescent="0.25">
      <c r="A5110" s="119" t="s">
        <v>10679</v>
      </c>
      <c r="B5110" s="260"/>
      <c r="C5110" s="264" t="str">
        <f>IF(ISERROR(VLOOKUP(B5110,'Tous les abonnés'!$A$6:$I$5491,2,0)),"",VLOOKUP(B5110,'Tous les abonnés'!$A$6:$I$5491,2,0))</f>
        <v/>
      </c>
      <c r="D5110" s="26"/>
      <c r="E5110" s="265"/>
      <c r="F5110" s="207" t="str">
        <f>IF(ISERROR(IF(VLOOKUP(D5110,Paramètres!$C$17:$H$33,6,0)="oui","illimité",VLOOKUP(D5110,Paramètres!$C$17:$H$33,5,0))),"",IF(VLOOKUP(D5110,Paramètres!$C$17:$H$33,6,0)="oui","illimité",VLOOKUP(D5110,Paramètres!$C$17:$H$33,5,0)))</f>
        <v/>
      </c>
      <c r="G5110" s="269" t="str">
        <f t="shared" si="477"/>
        <v/>
      </c>
      <c r="H5110" s="208"/>
      <c r="I5110" s="53"/>
      <c r="J5110" s="209"/>
      <c r="K5110" s="271"/>
      <c r="L5110" s="37"/>
      <c r="M5110" s="218"/>
      <c r="N5110" s="124"/>
      <c r="O5110" s="211" t="str">
        <f t="shared" ca="1" si="478"/>
        <v/>
      </c>
      <c r="P5110" s="212" t="str">
        <f>IF(ISERROR(VLOOKUP(L5110,Paramètres!$A$38:$B$40,2,0)),"",VLOOKUP(L5110,Paramètres!$A$38:$B$40,2,0))</f>
        <v/>
      </c>
      <c r="Q5110" s="211" t="str">
        <f t="shared" ca="1" si="479"/>
        <v/>
      </c>
      <c r="R5110" s="211" t="str">
        <f t="shared" si="475"/>
        <v/>
      </c>
      <c r="S5110" s="213" t="str">
        <f t="shared" ca="1" si="476"/>
        <v/>
      </c>
      <c r="T5110" s="214" t="str">
        <f t="shared" ca="1" si="480"/>
        <v/>
      </c>
    </row>
    <row r="5111" spans="1:20" x14ac:dyDescent="0.25">
      <c r="A5111" s="119" t="s">
        <v>10680</v>
      </c>
      <c r="B5111" s="260"/>
      <c r="C5111" s="264" t="str">
        <f>IF(ISERROR(VLOOKUP(B5111,'Tous les abonnés'!$A$6:$I$5491,2,0)),"",VLOOKUP(B5111,'Tous les abonnés'!$A$6:$I$5491,2,0))</f>
        <v/>
      </c>
      <c r="D5111" s="26"/>
      <c r="E5111" s="265"/>
      <c r="F5111" s="207" t="str">
        <f>IF(ISERROR(IF(VLOOKUP(D5111,Paramètres!$C$17:$H$33,6,0)="oui","illimité",VLOOKUP(D5111,Paramètres!$C$17:$H$33,5,0))),"",IF(VLOOKUP(D5111,Paramètres!$C$17:$H$33,6,0)="oui","illimité",VLOOKUP(D5111,Paramètres!$C$17:$H$33,5,0)))</f>
        <v/>
      </c>
      <c r="G5111" s="269" t="str">
        <f t="shared" si="477"/>
        <v/>
      </c>
      <c r="H5111" s="208"/>
      <c r="I5111" s="53"/>
      <c r="J5111" s="209"/>
      <c r="K5111" s="271"/>
      <c r="L5111" s="37"/>
      <c r="M5111" s="218"/>
      <c r="N5111" s="124"/>
      <c r="O5111" s="211" t="str">
        <f t="shared" ca="1" si="478"/>
        <v/>
      </c>
      <c r="P5111" s="212" t="str">
        <f>IF(ISERROR(VLOOKUP(L5111,Paramètres!$A$38:$B$40,2,0)),"",VLOOKUP(L5111,Paramètres!$A$38:$B$40,2,0))</f>
        <v/>
      </c>
      <c r="Q5111" s="211" t="str">
        <f t="shared" ca="1" si="479"/>
        <v/>
      </c>
      <c r="R5111" s="211" t="str">
        <f t="shared" si="475"/>
        <v/>
      </c>
      <c r="S5111" s="213" t="str">
        <f t="shared" ca="1" si="476"/>
        <v/>
      </c>
      <c r="T5111" s="214" t="str">
        <f t="shared" ca="1" si="480"/>
        <v/>
      </c>
    </row>
    <row r="5112" spans="1:20" x14ac:dyDescent="0.25">
      <c r="A5112" s="119" t="s">
        <v>10681</v>
      </c>
      <c r="B5112" s="260"/>
      <c r="C5112" s="264" t="str">
        <f>IF(ISERROR(VLOOKUP(B5112,'Tous les abonnés'!$A$6:$I$5491,2,0)),"",VLOOKUP(B5112,'Tous les abonnés'!$A$6:$I$5491,2,0))</f>
        <v/>
      </c>
      <c r="D5112" s="26"/>
      <c r="E5112" s="265"/>
      <c r="F5112" s="207" t="str">
        <f>IF(ISERROR(IF(VLOOKUP(D5112,Paramètres!$C$17:$H$33,6,0)="oui","illimité",VLOOKUP(D5112,Paramètres!$C$17:$H$33,5,0))),"",IF(VLOOKUP(D5112,Paramètres!$C$17:$H$33,6,0)="oui","illimité",VLOOKUP(D5112,Paramètres!$C$17:$H$33,5,0)))</f>
        <v/>
      </c>
      <c r="G5112" s="269" t="str">
        <f t="shared" si="477"/>
        <v/>
      </c>
      <c r="H5112" s="208"/>
      <c r="I5112" s="53"/>
      <c r="J5112" s="209"/>
      <c r="K5112" s="271"/>
      <c r="L5112" s="37"/>
      <c r="M5112" s="218"/>
      <c r="N5112" s="124"/>
      <c r="O5112" s="211" t="str">
        <f t="shared" ca="1" si="478"/>
        <v/>
      </c>
      <c r="P5112" s="212" t="str">
        <f>IF(ISERROR(VLOOKUP(L5112,Paramètres!$A$38:$B$40,2,0)),"",VLOOKUP(L5112,Paramètres!$A$38:$B$40,2,0))</f>
        <v/>
      </c>
      <c r="Q5112" s="211" t="str">
        <f t="shared" ca="1" si="479"/>
        <v/>
      </c>
      <c r="R5112" s="211" t="str">
        <f t="shared" si="475"/>
        <v/>
      </c>
      <c r="S5112" s="213" t="str">
        <f t="shared" ca="1" si="476"/>
        <v/>
      </c>
      <c r="T5112" s="214" t="str">
        <f t="shared" ca="1" si="480"/>
        <v/>
      </c>
    </row>
    <row r="5113" spans="1:20" x14ac:dyDescent="0.25">
      <c r="A5113" s="119" t="s">
        <v>10682</v>
      </c>
      <c r="B5113" s="260"/>
      <c r="C5113" s="264" t="str">
        <f>IF(ISERROR(VLOOKUP(B5113,'Tous les abonnés'!$A$6:$I$5491,2,0)),"",VLOOKUP(B5113,'Tous les abonnés'!$A$6:$I$5491,2,0))</f>
        <v/>
      </c>
      <c r="D5113" s="26"/>
      <c r="E5113" s="265"/>
      <c r="F5113" s="207" t="str">
        <f>IF(ISERROR(IF(VLOOKUP(D5113,Paramètres!$C$17:$H$33,6,0)="oui","illimité",VLOOKUP(D5113,Paramètres!$C$17:$H$33,5,0))),"",IF(VLOOKUP(D5113,Paramètres!$C$17:$H$33,6,0)="oui","illimité",VLOOKUP(D5113,Paramètres!$C$17:$H$33,5,0)))</f>
        <v/>
      </c>
      <c r="G5113" s="269" t="str">
        <f t="shared" si="477"/>
        <v/>
      </c>
      <c r="H5113" s="208"/>
      <c r="I5113" s="53"/>
      <c r="J5113" s="209"/>
      <c r="K5113" s="271"/>
      <c r="L5113" s="37"/>
      <c r="M5113" s="218"/>
      <c r="N5113" s="124"/>
      <c r="O5113" s="211" t="str">
        <f t="shared" ca="1" si="478"/>
        <v/>
      </c>
      <c r="P5113" s="212" t="str">
        <f>IF(ISERROR(VLOOKUP(L5113,Paramètres!$A$38:$B$40,2,0)),"",VLOOKUP(L5113,Paramètres!$A$38:$B$40,2,0))</f>
        <v/>
      </c>
      <c r="Q5113" s="211" t="str">
        <f t="shared" ca="1" si="479"/>
        <v/>
      </c>
      <c r="R5113" s="211" t="str">
        <f t="shared" si="475"/>
        <v/>
      </c>
      <c r="S5113" s="213" t="str">
        <f t="shared" ca="1" si="476"/>
        <v/>
      </c>
      <c r="T5113" s="214" t="str">
        <f t="shared" ca="1" si="480"/>
        <v/>
      </c>
    </row>
    <row r="5114" spans="1:20" x14ac:dyDescent="0.25">
      <c r="A5114" s="119" t="s">
        <v>10683</v>
      </c>
      <c r="B5114" s="260"/>
      <c r="C5114" s="264" t="str">
        <f>IF(ISERROR(VLOOKUP(B5114,'Tous les abonnés'!$A$6:$I$5491,2,0)),"",VLOOKUP(B5114,'Tous les abonnés'!$A$6:$I$5491,2,0))</f>
        <v/>
      </c>
      <c r="D5114" s="26"/>
      <c r="E5114" s="265"/>
      <c r="F5114" s="207" t="str">
        <f>IF(ISERROR(IF(VLOOKUP(D5114,Paramètres!$C$17:$H$33,6,0)="oui","illimité",VLOOKUP(D5114,Paramètres!$C$17:$H$33,5,0))),"",IF(VLOOKUP(D5114,Paramètres!$C$17:$H$33,6,0)="oui","illimité",VLOOKUP(D5114,Paramètres!$C$17:$H$33,5,0)))</f>
        <v/>
      </c>
      <c r="G5114" s="269" t="str">
        <f t="shared" si="477"/>
        <v/>
      </c>
      <c r="H5114" s="208"/>
      <c r="I5114" s="53"/>
      <c r="J5114" s="209"/>
      <c r="K5114" s="271"/>
      <c r="L5114" s="37"/>
      <c r="M5114" s="218"/>
      <c r="N5114" s="124"/>
      <c r="O5114" s="211" t="str">
        <f t="shared" ca="1" si="478"/>
        <v/>
      </c>
      <c r="P5114" s="212" t="str">
        <f>IF(ISERROR(VLOOKUP(L5114,Paramètres!$A$38:$B$40,2,0)),"",VLOOKUP(L5114,Paramètres!$A$38:$B$40,2,0))</f>
        <v/>
      </c>
      <c r="Q5114" s="211" t="str">
        <f t="shared" ca="1" si="479"/>
        <v/>
      </c>
      <c r="R5114" s="211" t="str">
        <f t="shared" si="475"/>
        <v/>
      </c>
      <c r="S5114" s="213" t="str">
        <f t="shared" ca="1" si="476"/>
        <v/>
      </c>
      <c r="T5114" s="214" t="str">
        <f t="shared" ca="1" si="480"/>
        <v/>
      </c>
    </row>
    <row r="5115" spans="1:20" x14ac:dyDescent="0.25">
      <c r="A5115" s="119" t="s">
        <v>10684</v>
      </c>
      <c r="B5115" s="260"/>
      <c r="C5115" s="264" t="str">
        <f>IF(ISERROR(VLOOKUP(B5115,'Tous les abonnés'!$A$6:$I$5491,2,0)),"",VLOOKUP(B5115,'Tous les abonnés'!$A$6:$I$5491,2,0))</f>
        <v/>
      </c>
      <c r="D5115" s="26"/>
      <c r="E5115" s="265"/>
      <c r="F5115" s="207" t="str">
        <f>IF(ISERROR(IF(VLOOKUP(D5115,Paramètres!$C$17:$H$33,6,0)="oui","illimité",VLOOKUP(D5115,Paramètres!$C$17:$H$33,5,0))),"",IF(VLOOKUP(D5115,Paramètres!$C$17:$H$33,6,0)="oui","illimité",VLOOKUP(D5115,Paramètres!$C$17:$H$33,5,0)))</f>
        <v/>
      </c>
      <c r="G5115" s="269" t="str">
        <f t="shared" si="477"/>
        <v/>
      </c>
      <c r="H5115" s="208"/>
      <c r="I5115" s="53"/>
      <c r="J5115" s="209"/>
      <c r="K5115" s="271"/>
      <c r="L5115" s="37"/>
      <c r="M5115" s="218"/>
      <c r="N5115" s="124"/>
      <c r="O5115" s="211" t="str">
        <f t="shared" ca="1" si="478"/>
        <v/>
      </c>
      <c r="P5115" s="212" t="str">
        <f>IF(ISERROR(VLOOKUP(L5115,Paramètres!$A$38:$B$40,2,0)),"",VLOOKUP(L5115,Paramètres!$A$38:$B$40,2,0))</f>
        <v/>
      </c>
      <c r="Q5115" s="211" t="str">
        <f t="shared" ca="1" si="479"/>
        <v/>
      </c>
      <c r="R5115" s="211" t="str">
        <f t="shared" si="475"/>
        <v/>
      </c>
      <c r="S5115" s="213" t="str">
        <f t="shared" ca="1" si="476"/>
        <v/>
      </c>
      <c r="T5115" s="214" t="str">
        <f t="shared" ca="1" si="480"/>
        <v/>
      </c>
    </row>
    <row r="5116" spans="1:20" x14ac:dyDescent="0.25">
      <c r="A5116" s="119" t="s">
        <v>10685</v>
      </c>
      <c r="B5116" s="260"/>
      <c r="C5116" s="264" t="str">
        <f>IF(ISERROR(VLOOKUP(B5116,'Tous les abonnés'!$A$6:$I$5491,2,0)),"",VLOOKUP(B5116,'Tous les abonnés'!$A$6:$I$5491,2,0))</f>
        <v/>
      </c>
      <c r="D5116" s="26"/>
      <c r="E5116" s="265"/>
      <c r="F5116" s="207" t="str">
        <f>IF(ISERROR(IF(VLOOKUP(D5116,Paramètres!$C$17:$H$33,6,0)="oui","illimité",VLOOKUP(D5116,Paramètres!$C$17:$H$33,5,0))),"",IF(VLOOKUP(D5116,Paramètres!$C$17:$H$33,6,0)="oui","illimité",VLOOKUP(D5116,Paramètres!$C$17:$H$33,5,0)))</f>
        <v/>
      </c>
      <c r="G5116" s="269" t="str">
        <f t="shared" si="477"/>
        <v/>
      </c>
      <c r="H5116" s="208"/>
      <c r="I5116" s="53"/>
      <c r="J5116" s="209"/>
      <c r="K5116" s="271"/>
      <c r="L5116" s="37"/>
      <c r="M5116" s="218"/>
      <c r="N5116" s="124"/>
      <c r="O5116" s="211" t="str">
        <f t="shared" ca="1" si="478"/>
        <v/>
      </c>
      <c r="P5116" s="212" t="str">
        <f>IF(ISERROR(VLOOKUP(L5116,Paramètres!$A$38:$B$40,2,0)),"",VLOOKUP(L5116,Paramètres!$A$38:$B$40,2,0))</f>
        <v/>
      </c>
      <c r="Q5116" s="211" t="str">
        <f t="shared" ca="1" si="479"/>
        <v/>
      </c>
      <c r="R5116" s="211" t="str">
        <f t="shared" si="475"/>
        <v/>
      </c>
      <c r="S5116" s="213" t="str">
        <f t="shared" ca="1" si="476"/>
        <v/>
      </c>
      <c r="T5116" s="214" t="str">
        <f t="shared" ca="1" si="480"/>
        <v/>
      </c>
    </row>
    <row r="5117" spans="1:20" x14ac:dyDescent="0.25">
      <c r="A5117" s="119" t="s">
        <v>10686</v>
      </c>
      <c r="B5117" s="260"/>
      <c r="C5117" s="264" t="str">
        <f>IF(ISERROR(VLOOKUP(B5117,'Tous les abonnés'!$A$6:$I$5491,2,0)),"",VLOOKUP(B5117,'Tous les abonnés'!$A$6:$I$5491,2,0))</f>
        <v/>
      </c>
      <c r="D5117" s="26"/>
      <c r="E5117" s="265"/>
      <c r="F5117" s="207" t="str">
        <f>IF(ISERROR(IF(VLOOKUP(D5117,Paramètres!$C$17:$H$33,6,0)="oui","illimité",VLOOKUP(D5117,Paramètres!$C$17:$H$33,5,0))),"",IF(VLOOKUP(D5117,Paramètres!$C$17:$H$33,6,0)="oui","illimité",VLOOKUP(D5117,Paramètres!$C$17:$H$33,5,0)))</f>
        <v/>
      </c>
      <c r="G5117" s="269" t="str">
        <f t="shared" si="477"/>
        <v/>
      </c>
      <c r="H5117" s="208"/>
      <c r="I5117" s="53"/>
      <c r="J5117" s="209"/>
      <c r="K5117" s="271"/>
      <c r="L5117" s="37"/>
      <c r="M5117" s="218"/>
      <c r="N5117" s="124"/>
      <c r="O5117" s="211" t="str">
        <f t="shared" ca="1" si="478"/>
        <v/>
      </c>
      <c r="P5117" s="212" t="str">
        <f>IF(ISERROR(VLOOKUP(L5117,Paramètres!$A$38:$B$40,2,0)),"",VLOOKUP(L5117,Paramètres!$A$38:$B$40,2,0))</f>
        <v/>
      </c>
      <c r="Q5117" s="211" t="str">
        <f t="shared" ca="1" si="479"/>
        <v/>
      </c>
      <c r="R5117" s="211" t="str">
        <f t="shared" si="475"/>
        <v/>
      </c>
      <c r="S5117" s="213" t="str">
        <f t="shared" ca="1" si="476"/>
        <v/>
      </c>
      <c r="T5117" s="214" t="str">
        <f t="shared" ca="1" si="480"/>
        <v/>
      </c>
    </row>
    <row r="5118" spans="1:20" x14ac:dyDescent="0.25">
      <c r="A5118" s="119" t="s">
        <v>10687</v>
      </c>
      <c r="B5118" s="260"/>
      <c r="C5118" s="264" t="str">
        <f>IF(ISERROR(VLOOKUP(B5118,'Tous les abonnés'!$A$6:$I$5491,2,0)),"",VLOOKUP(B5118,'Tous les abonnés'!$A$6:$I$5491,2,0))</f>
        <v/>
      </c>
      <c r="D5118" s="26"/>
      <c r="E5118" s="265"/>
      <c r="F5118" s="207" t="str">
        <f>IF(ISERROR(IF(VLOOKUP(D5118,Paramètres!$C$17:$H$33,6,0)="oui","illimité",VLOOKUP(D5118,Paramètres!$C$17:$H$33,5,0))),"",IF(VLOOKUP(D5118,Paramètres!$C$17:$H$33,6,0)="oui","illimité",VLOOKUP(D5118,Paramètres!$C$17:$H$33,5,0)))</f>
        <v/>
      </c>
      <c r="G5118" s="269" t="str">
        <f t="shared" si="477"/>
        <v/>
      </c>
      <c r="H5118" s="208"/>
      <c r="I5118" s="53"/>
      <c r="J5118" s="209"/>
      <c r="K5118" s="271"/>
      <c r="L5118" s="37"/>
      <c r="M5118" s="218"/>
      <c r="N5118" s="124"/>
      <c r="O5118" s="211" t="str">
        <f t="shared" ca="1" si="478"/>
        <v/>
      </c>
      <c r="P5118" s="212" t="str">
        <f>IF(ISERROR(VLOOKUP(L5118,Paramètres!$A$38:$B$40,2,0)),"",VLOOKUP(L5118,Paramètres!$A$38:$B$40,2,0))</f>
        <v/>
      </c>
      <c r="Q5118" s="211" t="str">
        <f t="shared" ca="1" si="479"/>
        <v/>
      </c>
      <c r="R5118" s="211" t="str">
        <f t="shared" si="475"/>
        <v/>
      </c>
      <c r="S5118" s="213" t="str">
        <f t="shared" ca="1" si="476"/>
        <v/>
      </c>
      <c r="T5118" s="214" t="str">
        <f t="shared" ca="1" si="480"/>
        <v/>
      </c>
    </row>
    <row r="5119" spans="1:20" x14ac:dyDescent="0.25">
      <c r="A5119" s="119" t="s">
        <v>10688</v>
      </c>
      <c r="B5119" s="260"/>
      <c r="C5119" s="264" t="str">
        <f>IF(ISERROR(VLOOKUP(B5119,'Tous les abonnés'!$A$6:$I$5491,2,0)),"",VLOOKUP(B5119,'Tous les abonnés'!$A$6:$I$5491,2,0))</f>
        <v/>
      </c>
      <c r="D5119" s="26"/>
      <c r="E5119" s="265"/>
      <c r="F5119" s="207" t="str">
        <f>IF(ISERROR(IF(VLOOKUP(D5119,Paramètres!$C$17:$H$33,6,0)="oui","illimité",VLOOKUP(D5119,Paramètres!$C$17:$H$33,5,0))),"",IF(VLOOKUP(D5119,Paramètres!$C$17:$H$33,6,0)="oui","illimité",VLOOKUP(D5119,Paramètres!$C$17:$H$33,5,0)))</f>
        <v/>
      </c>
      <c r="G5119" s="269" t="str">
        <f t="shared" si="477"/>
        <v/>
      </c>
      <c r="H5119" s="208"/>
      <c r="I5119" s="53"/>
      <c r="J5119" s="209"/>
      <c r="K5119" s="271"/>
      <c r="L5119" s="37"/>
      <c r="M5119" s="218"/>
      <c r="N5119" s="124"/>
      <c r="O5119" s="211" t="str">
        <f t="shared" ca="1" si="478"/>
        <v/>
      </c>
      <c r="P5119" s="212" t="str">
        <f>IF(ISERROR(VLOOKUP(L5119,Paramètres!$A$38:$B$40,2,0)),"",VLOOKUP(L5119,Paramètres!$A$38:$B$40,2,0))</f>
        <v/>
      </c>
      <c r="Q5119" s="211" t="str">
        <f t="shared" ca="1" si="479"/>
        <v/>
      </c>
      <c r="R5119" s="211" t="str">
        <f t="shared" si="475"/>
        <v/>
      </c>
      <c r="S5119" s="213" t="str">
        <f t="shared" ca="1" si="476"/>
        <v/>
      </c>
      <c r="T5119" s="214" t="str">
        <f t="shared" ca="1" si="480"/>
        <v/>
      </c>
    </row>
    <row r="5120" spans="1:20" x14ac:dyDescent="0.25">
      <c r="A5120" s="119" t="s">
        <v>10689</v>
      </c>
      <c r="B5120" s="260"/>
      <c r="C5120" s="264" t="str">
        <f>IF(ISERROR(VLOOKUP(B5120,'Tous les abonnés'!$A$6:$I$5491,2,0)),"",VLOOKUP(B5120,'Tous les abonnés'!$A$6:$I$5491,2,0))</f>
        <v/>
      </c>
      <c r="D5120" s="26"/>
      <c r="E5120" s="265"/>
      <c r="F5120" s="207" t="str">
        <f>IF(ISERROR(IF(VLOOKUP(D5120,Paramètres!$C$17:$H$33,6,0)="oui","illimité",VLOOKUP(D5120,Paramètres!$C$17:$H$33,5,0))),"",IF(VLOOKUP(D5120,Paramètres!$C$17:$H$33,6,0)="oui","illimité",VLOOKUP(D5120,Paramètres!$C$17:$H$33,5,0)))</f>
        <v/>
      </c>
      <c r="G5120" s="269" t="str">
        <f t="shared" si="477"/>
        <v/>
      </c>
      <c r="H5120" s="208"/>
      <c r="I5120" s="53"/>
      <c r="J5120" s="209"/>
      <c r="K5120" s="271"/>
      <c r="L5120" s="37"/>
      <c r="M5120" s="218"/>
      <c r="N5120" s="124"/>
      <c r="O5120" s="211" t="str">
        <f t="shared" ca="1" si="478"/>
        <v/>
      </c>
      <c r="P5120" s="212" t="str">
        <f>IF(ISERROR(VLOOKUP(L5120,Paramètres!$A$38:$B$40,2,0)),"",VLOOKUP(L5120,Paramètres!$A$38:$B$40,2,0))</f>
        <v/>
      </c>
      <c r="Q5120" s="211" t="str">
        <f t="shared" ca="1" si="479"/>
        <v/>
      </c>
      <c r="R5120" s="211" t="str">
        <f t="shared" si="475"/>
        <v/>
      </c>
      <c r="S5120" s="213" t="str">
        <f t="shared" ca="1" si="476"/>
        <v/>
      </c>
      <c r="T5120" s="214" t="str">
        <f t="shared" ca="1" si="480"/>
        <v/>
      </c>
    </row>
    <row r="5121" spans="1:20" x14ac:dyDescent="0.25">
      <c r="A5121" s="119" t="s">
        <v>10690</v>
      </c>
      <c r="B5121" s="260"/>
      <c r="C5121" s="264" t="str">
        <f>IF(ISERROR(VLOOKUP(B5121,'Tous les abonnés'!$A$6:$I$5491,2,0)),"",VLOOKUP(B5121,'Tous les abonnés'!$A$6:$I$5491,2,0))</f>
        <v/>
      </c>
      <c r="D5121" s="26"/>
      <c r="E5121" s="265"/>
      <c r="F5121" s="207" t="str">
        <f>IF(ISERROR(IF(VLOOKUP(D5121,Paramètres!$C$17:$H$33,6,0)="oui","illimité",VLOOKUP(D5121,Paramètres!$C$17:$H$33,5,0))),"",IF(VLOOKUP(D5121,Paramètres!$C$17:$H$33,6,0)="oui","illimité",VLOOKUP(D5121,Paramètres!$C$17:$H$33,5,0)))</f>
        <v/>
      </c>
      <c r="G5121" s="269" t="str">
        <f t="shared" si="477"/>
        <v/>
      </c>
      <c r="H5121" s="208"/>
      <c r="I5121" s="53"/>
      <c r="J5121" s="209"/>
      <c r="K5121" s="271"/>
      <c r="L5121" s="37"/>
      <c r="M5121" s="218"/>
      <c r="N5121" s="124"/>
      <c r="O5121" s="211" t="str">
        <f t="shared" ca="1" si="478"/>
        <v/>
      </c>
      <c r="P5121" s="212" t="str">
        <f>IF(ISERROR(VLOOKUP(L5121,Paramètres!$A$38:$B$40,2,0)),"",VLOOKUP(L5121,Paramètres!$A$38:$B$40,2,0))</f>
        <v/>
      </c>
      <c r="Q5121" s="211" t="str">
        <f t="shared" ca="1" si="479"/>
        <v/>
      </c>
      <c r="R5121" s="211" t="str">
        <f t="shared" si="475"/>
        <v/>
      </c>
      <c r="S5121" s="213" t="str">
        <f t="shared" ca="1" si="476"/>
        <v/>
      </c>
      <c r="T5121" s="214" t="str">
        <f t="shared" ca="1" si="480"/>
        <v/>
      </c>
    </row>
    <row r="5122" spans="1:20" x14ac:dyDescent="0.25">
      <c r="A5122" s="119" t="s">
        <v>10691</v>
      </c>
      <c r="B5122" s="260"/>
      <c r="C5122" s="264" t="str">
        <f>IF(ISERROR(VLOOKUP(B5122,'Tous les abonnés'!$A$6:$I$5491,2,0)),"",VLOOKUP(B5122,'Tous les abonnés'!$A$6:$I$5491,2,0))</f>
        <v/>
      </c>
      <c r="D5122" s="26"/>
      <c r="E5122" s="265"/>
      <c r="F5122" s="207" t="str">
        <f>IF(ISERROR(IF(VLOOKUP(D5122,Paramètres!$C$17:$H$33,6,0)="oui","illimité",VLOOKUP(D5122,Paramètres!$C$17:$H$33,5,0))),"",IF(VLOOKUP(D5122,Paramètres!$C$17:$H$33,6,0)="oui","illimité",VLOOKUP(D5122,Paramètres!$C$17:$H$33,5,0)))</f>
        <v/>
      </c>
      <c r="G5122" s="269" t="str">
        <f t="shared" si="477"/>
        <v/>
      </c>
      <c r="H5122" s="208"/>
      <c r="I5122" s="53"/>
      <c r="J5122" s="209"/>
      <c r="K5122" s="271"/>
      <c r="L5122" s="37"/>
      <c r="M5122" s="218"/>
      <c r="N5122" s="124"/>
      <c r="O5122" s="211" t="str">
        <f t="shared" ca="1" si="478"/>
        <v/>
      </c>
      <c r="P5122" s="212" t="str">
        <f>IF(ISERROR(VLOOKUP(L5122,Paramètres!$A$38:$B$40,2,0)),"",VLOOKUP(L5122,Paramètres!$A$38:$B$40,2,0))</f>
        <v/>
      </c>
      <c r="Q5122" s="211" t="str">
        <f t="shared" ca="1" si="479"/>
        <v/>
      </c>
      <c r="R5122" s="211" t="str">
        <f t="shared" si="475"/>
        <v/>
      </c>
      <c r="S5122" s="213" t="str">
        <f t="shared" ca="1" si="476"/>
        <v/>
      </c>
      <c r="T5122" s="214" t="str">
        <f t="shared" ca="1" si="480"/>
        <v/>
      </c>
    </row>
    <row r="5123" spans="1:20" x14ac:dyDescent="0.25">
      <c r="A5123" s="119" t="s">
        <v>10692</v>
      </c>
      <c r="B5123" s="260"/>
      <c r="C5123" s="264" t="str">
        <f>IF(ISERROR(VLOOKUP(B5123,'Tous les abonnés'!$A$6:$I$5491,2,0)),"",VLOOKUP(B5123,'Tous les abonnés'!$A$6:$I$5491,2,0))</f>
        <v/>
      </c>
      <c r="D5123" s="26"/>
      <c r="E5123" s="265"/>
      <c r="F5123" s="207" t="str">
        <f>IF(ISERROR(IF(VLOOKUP(D5123,Paramètres!$C$17:$H$33,6,0)="oui","illimité",VLOOKUP(D5123,Paramètres!$C$17:$H$33,5,0))),"",IF(VLOOKUP(D5123,Paramètres!$C$17:$H$33,6,0)="oui","illimité",VLOOKUP(D5123,Paramètres!$C$17:$H$33,5,0)))</f>
        <v/>
      </c>
      <c r="G5123" s="269" t="str">
        <f t="shared" si="477"/>
        <v/>
      </c>
      <c r="H5123" s="208"/>
      <c r="I5123" s="53"/>
      <c r="J5123" s="209"/>
      <c r="K5123" s="271"/>
      <c r="L5123" s="37"/>
      <c r="M5123" s="218"/>
      <c r="N5123" s="124"/>
      <c r="O5123" s="211" t="str">
        <f t="shared" ca="1" si="478"/>
        <v/>
      </c>
      <c r="P5123" s="212" t="str">
        <f>IF(ISERROR(VLOOKUP(L5123,Paramètres!$A$38:$B$40,2,0)),"",VLOOKUP(L5123,Paramètres!$A$38:$B$40,2,0))</f>
        <v/>
      </c>
      <c r="Q5123" s="211" t="str">
        <f t="shared" ca="1" si="479"/>
        <v/>
      </c>
      <c r="R5123" s="211" t="str">
        <f t="shared" si="475"/>
        <v/>
      </c>
      <c r="S5123" s="213" t="str">
        <f t="shared" ca="1" si="476"/>
        <v/>
      </c>
      <c r="T5123" s="214" t="str">
        <f t="shared" ca="1" si="480"/>
        <v/>
      </c>
    </row>
    <row r="5124" spans="1:20" x14ac:dyDescent="0.25">
      <c r="A5124" s="119" t="s">
        <v>10693</v>
      </c>
      <c r="B5124" s="260"/>
      <c r="C5124" s="264" t="str">
        <f>IF(ISERROR(VLOOKUP(B5124,'Tous les abonnés'!$A$6:$I$5491,2,0)),"",VLOOKUP(B5124,'Tous les abonnés'!$A$6:$I$5491,2,0))</f>
        <v/>
      </c>
      <c r="D5124" s="26"/>
      <c r="E5124" s="265"/>
      <c r="F5124" s="207" t="str">
        <f>IF(ISERROR(IF(VLOOKUP(D5124,Paramètres!$C$17:$H$33,6,0)="oui","illimité",VLOOKUP(D5124,Paramètres!$C$17:$H$33,5,0))),"",IF(VLOOKUP(D5124,Paramètres!$C$17:$H$33,6,0)="oui","illimité",VLOOKUP(D5124,Paramètres!$C$17:$H$33,5,0)))</f>
        <v/>
      </c>
      <c r="G5124" s="269" t="str">
        <f t="shared" si="477"/>
        <v/>
      </c>
      <c r="H5124" s="208"/>
      <c r="I5124" s="53"/>
      <c r="J5124" s="209"/>
      <c r="K5124" s="271"/>
      <c r="L5124" s="37"/>
      <c r="M5124" s="218"/>
      <c r="N5124" s="124"/>
      <c r="O5124" s="211" t="str">
        <f t="shared" ca="1" si="478"/>
        <v/>
      </c>
      <c r="P5124" s="212" t="str">
        <f>IF(ISERROR(VLOOKUP(L5124,Paramètres!$A$38:$B$40,2,0)),"",VLOOKUP(L5124,Paramètres!$A$38:$B$40,2,0))</f>
        <v/>
      </c>
      <c r="Q5124" s="211" t="str">
        <f t="shared" ca="1" si="479"/>
        <v/>
      </c>
      <c r="R5124" s="211" t="str">
        <f t="shared" si="475"/>
        <v/>
      </c>
      <c r="S5124" s="213" t="str">
        <f t="shared" ca="1" si="476"/>
        <v/>
      </c>
      <c r="T5124" s="214" t="str">
        <f t="shared" ca="1" si="480"/>
        <v/>
      </c>
    </row>
    <row r="5125" spans="1:20" x14ac:dyDescent="0.25">
      <c r="A5125" s="119" t="s">
        <v>10694</v>
      </c>
      <c r="B5125" s="260"/>
      <c r="C5125" s="264" t="str">
        <f>IF(ISERROR(VLOOKUP(B5125,'Tous les abonnés'!$A$6:$I$5491,2,0)),"",VLOOKUP(B5125,'Tous les abonnés'!$A$6:$I$5491,2,0))</f>
        <v/>
      </c>
      <c r="D5125" s="26"/>
      <c r="E5125" s="265"/>
      <c r="F5125" s="207" t="str">
        <f>IF(ISERROR(IF(VLOOKUP(D5125,Paramètres!$C$17:$H$33,6,0)="oui","illimité",VLOOKUP(D5125,Paramètres!$C$17:$H$33,5,0))),"",IF(VLOOKUP(D5125,Paramètres!$C$17:$H$33,6,0)="oui","illimité",VLOOKUP(D5125,Paramètres!$C$17:$H$33,5,0)))</f>
        <v/>
      </c>
      <c r="G5125" s="269" t="str">
        <f t="shared" si="477"/>
        <v/>
      </c>
      <c r="H5125" s="208"/>
      <c r="I5125" s="53"/>
      <c r="J5125" s="209"/>
      <c r="K5125" s="271"/>
      <c r="L5125" s="37"/>
      <c r="M5125" s="218"/>
      <c r="N5125" s="124"/>
      <c r="O5125" s="211" t="str">
        <f t="shared" ca="1" si="478"/>
        <v/>
      </c>
      <c r="P5125" s="212" t="str">
        <f>IF(ISERROR(VLOOKUP(L5125,Paramètres!$A$38:$B$40,2,0)),"",VLOOKUP(L5125,Paramètres!$A$38:$B$40,2,0))</f>
        <v/>
      </c>
      <c r="Q5125" s="211" t="str">
        <f t="shared" ca="1" si="479"/>
        <v/>
      </c>
      <c r="R5125" s="211" t="str">
        <f t="shared" si="475"/>
        <v/>
      </c>
      <c r="S5125" s="213" t="str">
        <f t="shared" ca="1" si="476"/>
        <v/>
      </c>
      <c r="T5125" s="214" t="str">
        <f t="shared" ca="1" si="480"/>
        <v/>
      </c>
    </row>
    <row r="5126" spans="1:20" x14ac:dyDescent="0.25">
      <c r="A5126" s="119" t="s">
        <v>10695</v>
      </c>
      <c r="B5126" s="260"/>
      <c r="C5126" s="264" t="str">
        <f>IF(ISERROR(VLOOKUP(B5126,'Tous les abonnés'!$A$6:$I$5491,2,0)),"",VLOOKUP(B5126,'Tous les abonnés'!$A$6:$I$5491,2,0))</f>
        <v/>
      </c>
      <c r="D5126" s="26"/>
      <c r="E5126" s="265"/>
      <c r="F5126" s="207" t="str">
        <f>IF(ISERROR(IF(VLOOKUP(D5126,Paramètres!$C$17:$H$33,6,0)="oui","illimité",VLOOKUP(D5126,Paramètres!$C$17:$H$33,5,0))),"",IF(VLOOKUP(D5126,Paramètres!$C$17:$H$33,6,0)="oui","illimité",VLOOKUP(D5126,Paramètres!$C$17:$H$33,5,0)))</f>
        <v/>
      </c>
      <c r="G5126" s="269" t="str">
        <f t="shared" si="477"/>
        <v/>
      </c>
      <c r="H5126" s="208"/>
      <c r="I5126" s="53"/>
      <c r="J5126" s="209"/>
      <c r="K5126" s="271"/>
      <c r="L5126" s="37"/>
      <c r="M5126" s="218"/>
      <c r="N5126" s="124"/>
      <c r="O5126" s="211" t="str">
        <f t="shared" ca="1" si="478"/>
        <v/>
      </c>
      <c r="P5126" s="212" t="str">
        <f>IF(ISERROR(VLOOKUP(L5126,Paramètres!$A$38:$B$40,2,0)),"",VLOOKUP(L5126,Paramètres!$A$38:$B$40,2,0))</f>
        <v/>
      </c>
      <c r="Q5126" s="211" t="str">
        <f t="shared" ca="1" si="479"/>
        <v/>
      </c>
      <c r="R5126" s="211" t="str">
        <f t="shared" si="475"/>
        <v/>
      </c>
      <c r="S5126" s="213" t="str">
        <f t="shared" ca="1" si="476"/>
        <v/>
      </c>
      <c r="T5126" s="214" t="str">
        <f t="shared" ca="1" si="480"/>
        <v/>
      </c>
    </row>
    <row r="5127" spans="1:20" x14ac:dyDescent="0.25">
      <c r="A5127" s="119" t="s">
        <v>10696</v>
      </c>
      <c r="B5127" s="260"/>
      <c r="C5127" s="264" t="str">
        <f>IF(ISERROR(VLOOKUP(B5127,'Tous les abonnés'!$A$6:$I$5491,2,0)),"",VLOOKUP(B5127,'Tous les abonnés'!$A$6:$I$5491,2,0))</f>
        <v/>
      </c>
      <c r="D5127" s="26"/>
      <c r="E5127" s="265"/>
      <c r="F5127" s="207" t="str">
        <f>IF(ISERROR(IF(VLOOKUP(D5127,Paramètres!$C$17:$H$33,6,0)="oui","illimité",VLOOKUP(D5127,Paramètres!$C$17:$H$33,5,0))),"",IF(VLOOKUP(D5127,Paramètres!$C$17:$H$33,6,0)="oui","illimité",VLOOKUP(D5127,Paramètres!$C$17:$H$33,5,0)))</f>
        <v/>
      </c>
      <c r="G5127" s="269" t="str">
        <f t="shared" si="477"/>
        <v/>
      </c>
      <c r="H5127" s="208"/>
      <c r="I5127" s="53"/>
      <c r="J5127" s="209"/>
      <c r="K5127" s="271"/>
      <c r="L5127" s="37"/>
      <c r="M5127" s="218"/>
      <c r="N5127" s="124"/>
      <c r="O5127" s="211" t="str">
        <f t="shared" ca="1" si="478"/>
        <v/>
      </c>
      <c r="P5127" s="212" t="str">
        <f>IF(ISERROR(VLOOKUP(L5127,Paramètres!$A$38:$B$40,2,0)),"",VLOOKUP(L5127,Paramètres!$A$38:$B$40,2,0))</f>
        <v/>
      </c>
      <c r="Q5127" s="211" t="str">
        <f t="shared" ca="1" si="479"/>
        <v/>
      </c>
      <c r="R5127" s="211" t="str">
        <f t="shared" ref="R5127:R5190" si="481">IF(L5127="en 1 fois",1,IF(F5127="illimité",O5127/P5127,IF(ISERROR(F5127/P5127),"",ROUND(F5127/P5127,0))))</f>
        <v/>
      </c>
      <c r="S5127" s="213" t="str">
        <f t="shared" ref="S5127:S5190" ca="1" si="482">IF(ISERROR(IF(F5127="illimité",Q5127*J5127,IF(L5127="en 1 fois",J5127,J5127*Q5127/R5127))),"",IF(F5127="illimité",Q5127*J5127,IF(L5127="en 1 fois",J5127,J5127*Q5127/R5127)))</f>
        <v/>
      </c>
      <c r="T5127" s="214" t="str">
        <f t="shared" ca="1" si="480"/>
        <v/>
      </c>
    </row>
    <row r="5128" spans="1:20" x14ac:dyDescent="0.25">
      <c r="A5128" s="119" t="s">
        <v>10697</v>
      </c>
      <c r="B5128" s="260"/>
      <c r="C5128" s="264" t="str">
        <f>IF(ISERROR(VLOOKUP(B5128,'Tous les abonnés'!$A$6:$I$5491,2,0)),"",VLOOKUP(B5128,'Tous les abonnés'!$A$6:$I$5491,2,0))</f>
        <v/>
      </c>
      <c r="D5128" s="26"/>
      <c r="E5128" s="265"/>
      <c r="F5128" s="207" t="str">
        <f>IF(ISERROR(IF(VLOOKUP(D5128,Paramètres!$C$17:$H$33,6,0)="oui","illimité",VLOOKUP(D5128,Paramètres!$C$17:$H$33,5,0))),"",IF(VLOOKUP(D5128,Paramètres!$C$17:$H$33,6,0)="oui","illimité",VLOOKUP(D5128,Paramètres!$C$17:$H$33,5,0)))</f>
        <v/>
      </c>
      <c r="G5128" s="269" t="str">
        <f t="shared" ref="G5128:G5191" si="483">IF(ISBLANK(K5128),IF(ISERROR(E5128+F5128),"",E5128+F5128),K5128)</f>
        <v/>
      </c>
      <c r="H5128" s="208"/>
      <c r="I5128" s="53"/>
      <c r="J5128" s="209"/>
      <c r="K5128" s="271"/>
      <c r="L5128" s="37"/>
      <c r="M5128" s="218"/>
      <c r="N5128" s="124"/>
      <c r="O5128" s="211" t="str">
        <f t="shared" ref="O5128:O5191" ca="1" si="484">IF(ISBLANK(E5128),"",IF(TODAY()&gt;G5128,G5128-E5128,TODAY()-E5128))</f>
        <v/>
      </c>
      <c r="P5128" s="212" t="str">
        <f>IF(ISERROR(VLOOKUP(L5128,Paramètres!$A$38:$B$40,2,0)),"",VLOOKUP(L5128,Paramètres!$A$38:$B$40,2,0))</f>
        <v/>
      </c>
      <c r="Q5128" s="211" t="str">
        <f t="shared" ref="Q5128:Q5191" ca="1" si="485">IF(ISERROR(O5128/P5128),"",ROUND(O5128/P5128,0))</f>
        <v/>
      </c>
      <c r="R5128" s="211" t="str">
        <f t="shared" si="481"/>
        <v/>
      </c>
      <c r="S5128" s="213" t="str">
        <f t="shared" ca="1" si="482"/>
        <v/>
      </c>
      <c r="T5128" s="214" t="str">
        <f t="shared" ref="T5128:T5191" ca="1" si="486">IF(ISERROR(S5128-N5128),"",S5128-N5128)</f>
        <v/>
      </c>
    </row>
    <row r="5129" spans="1:20" x14ac:dyDescent="0.25">
      <c r="A5129" s="119" t="s">
        <v>10698</v>
      </c>
      <c r="B5129" s="260"/>
      <c r="C5129" s="264" t="str">
        <f>IF(ISERROR(VLOOKUP(B5129,'Tous les abonnés'!$A$6:$I$5491,2,0)),"",VLOOKUP(B5129,'Tous les abonnés'!$A$6:$I$5491,2,0))</f>
        <v/>
      </c>
      <c r="D5129" s="26"/>
      <c r="E5129" s="265"/>
      <c r="F5129" s="207" t="str">
        <f>IF(ISERROR(IF(VLOOKUP(D5129,Paramètres!$C$17:$H$33,6,0)="oui","illimité",VLOOKUP(D5129,Paramètres!$C$17:$H$33,5,0))),"",IF(VLOOKUP(D5129,Paramètres!$C$17:$H$33,6,0)="oui","illimité",VLOOKUP(D5129,Paramètres!$C$17:$H$33,5,0)))</f>
        <v/>
      </c>
      <c r="G5129" s="269" t="str">
        <f t="shared" si="483"/>
        <v/>
      </c>
      <c r="H5129" s="208"/>
      <c r="I5129" s="53"/>
      <c r="J5129" s="209"/>
      <c r="K5129" s="271"/>
      <c r="L5129" s="37"/>
      <c r="M5129" s="218"/>
      <c r="N5129" s="124"/>
      <c r="O5129" s="211" t="str">
        <f t="shared" ca="1" si="484"/>
        <v/>
      </c>
      <c r="P5129" s="212" t="str">
        <f>IF(ISERROR(VLOOKUP(L5129,Paramètres!$A$38:$B$40,2,0)),"",VLOOKUP(L5129,Paramètres!$A$38:$B$40,2,0))</f>
        <v/>
      </c>
      <c r="Q5129" s="211" t="str">
        <f t="shared" ca="1" si="485"/>
        <v/>
      </c>
      <c r="R5129" s="211" t="str">
        <f t="shared" si="481"/>
        <v/>
      </c>
      <c r="S5129" s="213" t="str">
        <f t="shared" ca="1" si="482"/>
        <v/>
      </c>
      <c r="T5129" s="214" t="str">
        <f t="shared" ca="1" si="486"/>
        <v/>
      </c>
    </row>
    <row r="5130" spans="1:20" x14ac:dyDescent="0.25">
      <c r="A5130" s="119" t="s">
        <v>10699</v>
      </c>
      <c r="B5130" s="260"/>
      <c r="C5130" s="264" t="str">
        <f>IF(ISERROR(VLOOKUP(B5130,'Tous les abonnés'!$A$6:$I$5491,2,0)),"",VLOOKUP(B5130,'Tous les abonnés'!$A$6:$I$5491,2,0))</f>
        <v/>
      </c>
      <c r="D5130" s="26"/>
      <c r="E5130" s="265"/>
      <c r="F5130" s="207" t="str">
        <f>IF(ISERROR(IF(VLOOKUP(D5130,Paramètres!$C$17:$H$33,6,0)="oui","illimité",VLOOKUP(D5130,Paramètres!$C$17:$H$33,5,0))),"",IF(VLOOKUP(D5130,Paramètres!$C$17:$H$33,6,0)="oui","illimité",VLOOKUP(D5130,Paramètres!$C$17:$H$33,5,0)))</f>
        <v/>
      </c>
      <c r="G5130" s="269" t="str">
        <f t="shared" si="483"/>
        <v/>
      </c>
      <c r="H5130" s="208"/>
      <c r="I5130" s="53"/>
      <c r="J5130" s="209"/>
      <c r="K5130" s="271"/>
      <c r="L5130" s="37"/>
      <c r="M5130" s="218"/>
      <c r="N5130" s="124"/>
      <c r="O5130" s="211" t="str">
        <f t="shared" ca="1" si="484"/>
        <v/>
      </c>
      <c r="P5130" s="212" t="str">
        <f>IF(ISERROR(VLOOKUP(L5130,Paramètres!$A$38:$B$40,2,0)),"",VLOOKUP(L5130,Paramètres!$A$38:$B$40,2,0))</f>
        <v/>
      </c>
      <c r="Q5130" s="211" t="str">
        <f t="shared" ca="1" si="485"/>
        <v/>
      </c>
      <c r="R5130" s="211" t="str">
        <f t="shared" si="481"/>
        <v/>
      </c>
      <c r="S5130" s="213" t="str">
        <f t="shared" ca="1" si="482"/>
        <v/>
      </c>
      <c r="T5130" s="214" t="str">
        <f t="shared" ca="1" si="486"/>
        <v/>
      </c>
    </row>
    <row r="5131" spans="1:20" x14ac:dyDescent="0.25">
      <c r="A5131" s="119" t="s">
        <v>10700</v>
      </c>
      <c r="B5131" s="260"/>
      <c r="C5131" s="264" t="str">
        <f>IF(ISERROR(VLOOKUP(B5131,'Tous les abonnés'!$A$6:$I$5491,2,0)),"",VLOOKUP(B5131,'Tous les abonnés'!$A$6:$I$5491,2,0))</f>
        <v/>
      </c>
      <c r="D5131" s="26"/>
      <c r="E5131" s="265"/>
      <c r="F5131" s="207" t="str">
        <f>IF(ISERROR(IF(VLOOKUP(D5131,Paramètres!$C$17:$H$33,6,0)="oui","illimité",VLOOKUP(D5131,Paramètres!$C$17:$H$33,5,0))),"",IF(VLOOKUP(D5131,Paramètres!$C$17:$H$33,6,0)="oui","illimité",VLOOKUP(D5131,Paramètres!$C$17:$H$33,5,0)))</f>
        <v/>
      </c>
      <c r="G5131" s="269" t="str">
        <f t="shared" si="483"/>
        <v/>
      </c>
      <c r="H5131" s="208"/>
      <c r="I5131" s="53"/>
      <c r="J5131" s="209"/>
      <c r="K5131" s="271"/>
      <c r="L5131" s="37"/>
      <c r="M5131" s="218"/>
      <c r="N5131" s="124"/>
      <c r="O5131" s="211" t="str">
        <f t="shared" ca="1" si="484"/>
        <v/>
      </c>
      <c r="P5131" s="212" t="str">
        <f>IF(ISERROR(VLOOKUP(L5131,Paramètres!$A$38:$B$40,2,0)),"",VLOOKUP(L5131,Paramètres!$A$38:$B$40,2,0))</f>
        <v/>
      </c>
      <c r="Q5131" s="211" t="str">
        <f t="shared" ca="1" si="485"/>
        <v/>
      </c>
      <c r="R5131" s="211" t="str">
        <f t="shared" si="481"/>
        <v/>
      </c>
      <c r="S5131" s="213" t="str">
        <f t="shared" ca="1" si="482"/>
        <v/>
      </c>
      <c r="T5131" s="214" t="str">
        <f t="shared" ca="1" si="486"/>
        <v/>
      </c>
    </row>
    <row r="5132" spans="1:20" x14ac:dyDescent="0.25">
      <c r="A5132" s="119" t="s">
        <v>10701</v>
      </c>
      <c r="B5132" s="260"/>
      <c r="C5132" s="264" t="str">
        <f>IF(ISERROR(VLOOKUP(B5132,'Tous les abonnés'!$A$6:$I$5491,2,0)),"",VLOOKUP(B5132,'Tous les abonnés'!$A$6:$I$5491,2,0))</f>
        <v/>
      </c>
      <c r="D5132" s="26"/>
      <c r="E5132" s="265"/>
      <c r="F5132" s="207" t="str">
        <f>IF(ISERROR(IF(VLOOKUP(D5132,Paramètres!$C$17:$H$33,6,0)="oui","illimité",VLOOKUP(D5132,Paramètres!$C$17:$H$33,5,0))),"",IF(VLOOKUP(D5132,Paramètres!$C$17:$H$33,6,0)="oui","illimité",VLOOKUP(D5132,Paramètres!$C$17:$H$33,5,0)))</f>
        <v/>
      </c>
      <c r="G5132" s="269" t="str">
        <f t="shared" si="483"/>
        <v/>
      </c>
      <c r="H5132" s="208"/>
      <c r="I5132" s="53"/>
      <c r="J5132" s="209"/>
      <c r="K5132" s="271"/>
      <c r="L5132" s="37"/>
      <c r="M5132" s="218"/>
      <c r="N5132" s="124"/>
      <c r="O5132" s="211" t="str">
        <f t="shared" ca="1" si="484"/>
        <v/>
      </c>
      <c r="P5132" s="212" t="str">
        <f>IF(ISERROR(VLOOKUP(L5132,Paramètres!$A$38:$B$40,2,0)),"",VLOOKUP(L5132,Paramètres!$A$38:$B$40,2,0))</f>
        <v/>
      </c>
      <c r="Q5132" s="211" t="str">
        <f t="shared" ca="1" si="485"/>
        <v/>
      </c>
      <c r="R5132" s="211" t="str">
        <f t="shared" si="481"/>
        <v/>
      </c>
      <c r="S5132" s="213" t="str">
        <f t="shared" ca="1" si="482"/>
        <v/>
      </c>
      <c r="T5132" s="214" t="str">
        <f t="shared" ca="1" si="486"/>
        <v/>
      </c>
    </row>
    <row r="5133" spans="1:20" x14ac:dyDescent="0.25">
      <c r="A5133" s="119" t="s">
        <v>10702</v>
      </c>
      <c r="B5133" s="260"/>
      <c r="C5133" s="264" t="str">
        <f>IF(ISERROR(VLOOKUP(B5133,'Tous les abonnés'!$A$6:$I$5491,2,0)),"",VLOOKUP(B5133,'Tous les abonnés'!$A$6:$I$5491,2,0))</f>
        <v/>
      </c>
      <c r="D5133" s="26"/>
      <c r="E5133" s="265"/>
      <c r="F5133" s="207" t="str">
        <f>IF(ISERROR(IF(VLOOKUP(D5133,Paramètres!$C$17:$H$33,6,0)="oui","illimité",VLOOKUP(D5133,Paramètres!$C$17:$H$33,5,0))),"",IF(VLOOKUP(D5133,Paramètres!$C$17:$H$33,6,0)="oui","illimité",VLOOKUP(D5133,Paramètres!$C$17:$H$33,5,0)))</f>
        <v/>
      </c>
      <c r="G5133" s="269" t="str">
        <f t="shared" si="483"/>
        <v/>
      </c>
      <c r="H5133" s="208"/>
      <c r="I5133" s="53"/>
      <c r="J5133" s="209"/>
      <c r="K5133" s="271"/>
      <c r="L5133" s="37"/>
      <c r="M5133" s="218"/>
      <c r="N5133" s="124"/>
      <c r="O5133" s="211" t="str">
        <f t="shared" ca="1" si="484"/>
        <v/>
      </c>
      <c r="P5133" s="212" t="str">
        <f>IF(ISERROR(VLOOKUP(L5133,Paramètres!$A$38:$B$40,2,0)),"",VLOOKUP(L5133,Paramètres!$A$38:$B$40,2,0))</f>
        <v/>
      </c>
      <c r="Q5133" s="211" t="str">
        <f t="shared" ca="1" si="485"/>
        <v/>
      </c>
      <c r="R5133" s="211" t="str">
        <f t="shared" si="481"/>
        <v/>
      </c>
      <c r="S5133" s="213" t="str">
        <f t="shared" ca="1" si="482"/>
        <v/>
      </c>
      <c r="T5133" s="214" t="str">
        <f t="shared" ca="1" si="486"/>
        <v/>
      </c>
    </row>
    <row r="5134" spans="1:20" x14ac:dyDescent="0.25">
      <c r="A5134" s="119" t="s">
        <v>10703</v>
      </c>
      <c r="B5134" s="260"/>
      <c r="C5134" s="264" t="str">
        <f>IF(ISERROR(VLOOKUP(B5134,'Tous les abonnés'!$A$6:$I$5491,2,0)),"",VLOOKUP(B5134,'Tous les abonnés'!$A$6:$I$5491,2,0))</f>
        <v/>
      </c>
      <c r="D5134" s="26"/>
      <c r="E5134" s="265"/>
      <c r="F5134" s="207" t="str">
        <f>IF(ISERROR(IF(VLOOKUP(D5134,Paramètres!$C$17:$H$33,6,0)="oui","illimité",VLOOKUP(D5134,Paramètres!$C$17:$H$33,5,0))),"",IF(VLOOKUP(D5134,Paramètres!$C$17:$H$33,6,0)="oui","illimité",VLOOKUP(D5134,Paramètres!$C$17:$H$33,5,0)))</f>
        <v/>
      </c>
      <c r="G5134" s="269" t="str">
        <f t="shared" si="483"/>
        <v/>
      </c>
      <c r="H5134" s="208"/>
      <c r="I5134" s="53"/>
      <c r="J5134" s="209"/>
      <c r="K5134" s="271"/>
      <c r="L5134" s="37"/>
      <c r="M5134" s="218"/>
      <c r="N5134" s="124"/>
      <c r="O5134" s="211" t="str">
        <f t="shared" ca="1" si="484"/>
        <v/>
      </c>
      <c r="P5134" s="212" t="str">
        <f>IF(ISERROR(VLOOKUP(L5134,Paramètres!$A$38:$B$40,2,0)),"",VLOOKUP(L5134,Paramètres!$A$38:$B$40,2,0))</f>
        <v/>
      </c>
      <c r="Q5134" s="211" t="str">
        <f t="shared" ca="1" si="485"/>
        <v/>
      </c>
      <c r="R5134" s="211" t="str">
        <f t="shared" si="481"/>
        <v/>
      </c>
      <c r="S5134" s="213" t="str">
        <f t="shared" ca="1" si="482"/>
        <v/>
      </c>
      <c r="T5134" s="214" t="str">
        <f t="shared" ca="1" si="486"/>
        <v/>
      </c>
    </row>
    <row r="5135" spans="1:20" x14ac:dyDescent="0.25">
      <c r="A5135" s="119" t="s">
        <v>10704</v>
      </c>
      <c r="B5135" s="260"/>
      <c r="C5135" s="264" t="str">
        <f>IF(ISERROR(VLOOKUP(B5135,'Tous les abonnés'!$A$6:$I$5491,2,0)),"",VLOOKUP(B5135,'Tous les abonnés'!$A$6:$I$5491,2,0))</f>
        <v/>
      </c>
      <c r="D5135" s="26"/>
      <c r="E5135" s="265"/>
      <c r="F5135" s="207" t="str">
        <f>IF(ISERROR(IF(VLOOKUP(D5135,Paramètres!$C$17:$H$33,6,0)="oui","illimité",VLOOKUP(D5135,Paramètres!$C$17:$H$33,5,0))),"",IF(VLOOKUP(D5135,Paramètres!$C$17:$H$33,6,0)="oui","illimité",VLOOKUP(D5135,Paramètres!$C$17:$H$33,5,0)))</f>
        <v/>
      </c>
      <c r="G5135" s="269" t="str">
        <f t="shared" si="483"/>
        <v/>
      </c>
      <c r="H5135" s="208"/>
      <c r="I5135" s="53"/>
      <c r="J5135" s="209"/>
      <c r="K5135" s="271"/>
      <c r="L5135" s="37"/>
      <c r="M5135" s="218"/>
      <c r="N5135" s="124"/>
      <c r="O5135" s="211" t="str">
        <f t="shared" ca="1" si="484"/>
        <v/>
      </c>
      <c r="P5135" s="212" t="str">
        <f>IF(ISERROR(VLOOKUP(L5135,Paramètres!$A$38:$B$40,2,0)),"",VLOOKUP(L5135,Paramètres!$A$38:$B$40,2,0))</f>
        <v/>
      </c>
      <c r="Q5135" s="211" t="str">
        <f t="shared" ca="1" si="485"/>
        <v/>
      </c>
      <c r="R5135" s="211" t="str">
        <f t="shared" si="481"/>
        <v/>
      </c>
      <c r="S5135" s="213" t="str">
        <f t="shared" ca="1" si="482"/>
        <v/>
      </c>
      <c r="T5135" s="214" t="str">
        <f t="shared" ca="1" si="486"/>
        <v/>
      </c>
    </row>
    <row r="5136" spans="1:20" x14ac:dyDescent="0.25">
      <c r="A5136" s="119" t="s">
        <v>10705</v>
      </c>
      <c r="B5136" s="260"/>
      <c r="C5136" s="264" t="str">
        <f>IF(ISERROR(VLOOKUP(B5136,'Tous les abonnés'!$A$6:$I$5491,2,0)),"",VLOOKUP(B5136,'Tous les abonnés'!$A$6:$I$5491,2,0))</f>
        <v/>
      </c>
      <c r="D5136" s="26"/>
      <c r="E5136" s="265"/>
      <c r="F5136" s="207" t="str">
        <f>IF(ISERROR(IF(VLOOKUP(D5136,Paramètres!$C$17:$H$33,6,0)="oui","illimité",VLOOKUP(D5136,Paramètres!$C$17:$H$33,5,0))),"",IF(VLOOKUP(D5136,Paramètres!$C$17:$H$33,6,0)="oui","illimité",VLOOKUP(D5136,Paramètres!$C$17:$H$33,5,0)))</f>
        <v/>
      </c>
      <c r="G5136" s="269" t="str">
        <f t="shared" si="483"/>
        <v/>
      </c>
      <c r="H5136" s="208"/>
      <c r="I5136" s="53"/>
      <c r="J5136" s="209"/>
      <c r="K5136" s="271"/>
      <c r="L5136" s="37"/>
      <c r="M5136" s="218"/>
      <c r="N5136" s="124"/>
      <c r="O5136" s="211" t="str">
        <f t="shared" ca="1" si="484"/>
        <v/>
      </c>
      <c r="P5136" s="212" t="str">
        <f>IF(ISERROR(VLOOKUP(L5136,Paramètres!$A$38:$B$40,2,0)),"",VLOOKUP(L5136,Paramètres!$A$38:$B$40,2,0))</f>
        <v/>
      </c>
      <c r="Q5136" s="211" t="str">
        <f t="shared" ca="1" si="485"/>
        <v/>
      </c>
      <c r="R5136" s="211" t="str">
        <f t="shared" si="481"/>
        <v/>
      </c>
      <c r="S5136" s="213" t="str">
        <f t="shared" ca="1" si="482"/>
        <v/>
      </c>
      <c r="T5136" s="214" t="str">
        <f t="shared" ca="1" si="486"/>
        <v/>
      </c>
    </row>
    <row r="5137" spans="1:20" x14ac:dyDescent="0.25">
      <c r="A5137" s="119" t="s">
        <v>10706</v>
      </c>
      <c r="B5137" s="260"/>
      <c r="C5137" s="264" t="str">
        <f>IF(ISERROR(VLOOKUP(B5137,'Tous les abonnés'!$A$6:$I$5491,2,0)),"",VLOOKUP(B5137,'Tous les abonnés'!$A$6:$I$5491,2,0))</f>
        <v/>
      </c>
      <c r="D5137" s="26"/>
      <c r="E5137" s="265"/>
      <c r="F5137" s="207" t="str">
        <f>IF(ISERROR(IF(VLOOKUP(D5137,Paramètres!$C$17:$H$33,6,0)="oui","illimité",VLOOKUP(D5137,Paramètres!$C$17:$H$33,5,0))),"",IF(VLOOKUP(D5137,Paramètres!$C$17:$H$33,6,0)="oui","illimité",VLOOKUP(D5137,Paramètres!$C$17:$H$33,5,0)))</f>
        <v/>
      </c>
      <c r="G5137" s="269" t="str">
        <f t="shared" si="483"/>
        <v/>
      </c>
      <c r="H5137" s="208"/>
      <c r="I5137" s="53"/>
      <c r="J5137" s="209"/>
      <c r="K5137" s="271"/>
      <c r="L5137" s="37"/>
      <c r="M5137" s="218"/>
      <c r="N5137" s="124"/>
      <c r="O5137" s="211" t="str">
        <f t="shared" ca="1" si="484"/>
        <v/>
      </c>
      <c r="P5137" s="212" t="str">
        <f>IF(ISERROR(VLOOKUP(L5137,Paramètres!$A$38:$B$40,2,0)),"",VLOOKUP(L5137,Paramètres!$A$38:$B$40,2,0))</f>
        <v/>
      </c>
      <c r="Q5137" s="211" t="str">
        <f t="shared" ca="1" si="485"/>
        <v/>
      </c>
      <c r="R5137" s="211" t="str">
        <f t="shared" si="481"/>
        <v/>
      </c>
      <c r="S5137" s="213" t="str">
        <f t="shared" ca="1" si="482"/>
        <v/>
      </c>
      <c r="T5137" s="214" t="str">
        <f t="shared" ca="1" si="486"/>
        <v/>
      </c>
    </row>
    <row r="5138" spans="1:20" x14ac:dyDescent="0.25">
      <c r="A5138" s="119" t="s">
        <v>10707</v>
      </c>
      <c r="B5138" s="260"/>
      <c r="C5138" s="264" t="str">
        <f>IF(ISERROR(VLOOKUP(B5138,'Tous les abonnés'!$A$6:$I$5491,2,0)),"",VLOOKUP(B5138,'Tous les abonnés'!$A$6:$I$5491,2,0))</f>
        <v/>
      </c>
      <c r="D5138" s="26"/>
      <c r="E5138" s="265"/>
      <c r="F5138" s="207" t="str">
        <f>IF(ISERROR(IF(VLOOKUP(D5138,Paramètres!$C$17:$H$33,6,0)="oui","illimité",VLOOKUP(D5138,Paramètres!$C$17:$H$33,5,0))),"",IF(VLOOKUP(D5138,Paramètres!$C$17:$H$33,6,0)="oui","illimité",VLOOKUP(D5138,Paramètres!$C$17:$H$33,5,0)))</f>
        <v/>
      </c>
      <c r="G5138" s="269" t="str">
        <f t="shared" si="483"/>
        <v/>
      </c>
      <c r="H5138" s="208"/>
      <c r="I5138" s="53"/>
      <c r="J5138" s="209"/>
      <c r="K5138" s="271"/>
      <c r="L5138" s="37"/>
      <c r="M5138" s="218"/>
      <c r="N5138" s="124"/>
      <c r="O5138" s="211" t="str">
        <f t="shared" ca="1" si="484"/>
        <v/>
      </c>
      <c r="P5138" s="212" t="str">
        <f>IF(ISERROR(VLOOKUP(L5138,Paramètres!$A$38:$B$40,2,0)),"",VLOOKUP(L5138,Paramètres!$A$38:$B$40,2,0))</f>
        <v/>
      </c>
      <c r="Q5138" s="211" t="str">
        <f t="shared" ca="1" si="485"/>
        <v/>
      </c>
      <c r="R5138" s="211" t="str">
        <f t="shared" si="481"/>
        <v/>
      </c>
      <c r="S5138" s="213" t="str">
        <f t="shared" ca="1" si="482"/>
        <v/>
      </c>
      <c r="T5138" s="214" t="str">
        <f t="shared" ca="1" si="486"/>
        <v/>
      </c>
    </row>
    <row r="5139" spans="1:20" x14ac:dyDescent="0.25">
      <c r="A5139" s="119" t="s">
        <v>10708</v>
      </c>
      <c r="B5139" s="260"/>
      <c r="C5139" s="264" t="str">
        <f>IF(ISERROR(VLOOKUP(B5139,'Tous les abonnés'!$A$6:$I$5491,2,0)),"",VLOOKUP(B5139,'Tous les abonnés'!$A$6:$I$5491,2,0))</f>
        <v/>
      </c>
      <c r="D5139" s="26"/>
      <c r="E5139" s="265"/>
      <c r="F5139" s="207" t="str">
        <f>IF(ISERROR(IF(VLOOKUP(D5139,Paramètres!$C$17:$H$33,6,0)="oui","illimité",VLOOKUP(D5139,Paramètres!$C$17:$H$33,5,0))),"",IF(VLOOKUP(D5139,Paramètres!$C$17:$H$33,6,0)="oui","illimité",VLOOKUP(D5139,Paramètres!$C$17:$H$33,5,0)))</f>
        <v/>
      </c>
      <c r="G5139" s="269" t="str">
        <f t="shared" si="483"/>
        <v/>
      </c>
      <c r="H5139" s="208"/>
      <c r="I5139" s="53"/>
      <c r="J5139" s="209"/>
      <c r="K5139" s="271"/>
      <c r="L5139" s="37"/>
      <c r="M5139" s="218"/>
      <c r="N5139" s="124"/>
      <c r="O5139" s="211" t="str">
        <f t="shared" ca="1" si="484"/>
        <v/>
      </c>
      <c r="P5139" s="212" t="str">
        <f>IF(ISERROR(VLOOKUP(L5139,Paramètres!$A$38:$B$40,2,0)),"",VLOOKUP(L5139,Paramètres!$A$38:$B$40,2,0))</f>
        <v/>
      </c>
      <c r="Q5139" s="211" t="str">
        <f t="shared" ca="1" si="485"/>
        <v/>
      </c>
      <c r="R5139" s="211" t="str">
        <f t="shared" si="481"/>
        <v/>
      </c>
      <c r="S5139" s="213" t="str">
        <f t="shared" ca="1" si="482"/>
        <v/>
      </c>
      <c r="T5139" s="214" t="str">
        <f t="shared" ca="1" si="486"/>
        <v/>
      </c>
    </row>
    <row r="5140" spans="1:20" x14ac:dyDescent="0.25">
      <c r="A5140" s="119" t="s">
        <v>10709</v>
      </c>
      <c r="B5140" s="260"/>
      <c r="C5140" s="264" t="str">
        <f>IF(ISERROR(VLOOKUP(B5140,'Tous les abonnés'!$A$6:$I$5491,2,0)),"",VLOOKUP(B5140,'Tous les abonnés'!$A$6:$I$5491,2,0))</f>
        <v/>
      </c>
      <c r="D5140" s="26"/>
      <c r="E5140" s="265"/>
      <c r="F5140" s="207" t="str">
        <f>IF(ISERROR(IF(VLOOKUP(D5140,Paramètres!$C$17:$H$33,6,0)="oui","illimité",VLOOKUP(D5140,Paramètres!$C$17:$H$33,5,0))),"",IF(VLOOKUP(D5140,Paramètres!$C$17:$H$33,6,0)="oui","illimité",VLOOKUP(D5140,Paramètres!$C$17:$H$33,5,0)))</f>
        <v/>
      </c>
      <c r="G5140" s="269" t="str">
        <f t="shared" si="483"/>
        <v/>
      </c>
      <c r="H5140" s="208"/>
      <c r="I5140" s="53"/>
      <c r="J5140" s="209"/>
      <c r="K5140" s="271"/>
      <c r="L5140" s="37"/>
      <c r="M5140" s="218"/>
      <c r="N5140" s="124"/>
      <c r="O5140" s="211" t="str">
        <f t="shared" ca="1" si="484"/>
        <v/>
      </c>
      <c r="P5140" s="212" t="str">
        <f>IF(ISERROR(VLOOKUP(L5140,Paramètres!$A$38:$B$40,2,0)),"",VLOOKUP(L5140,Paramètres!$A$38:$B$40,2,0))</f>
        <v/>
      </c>
      <c r="Q5140" s="211" t="str">
        <f t="shared" ca="1" si="485"/>
        <v/>
      </c>
      <c r="R5140" s="211" t="str">
        <f t="shared" si="481"/>
        <v/>
      </c>
      <c r="S5140" s="213" t="str">
        <f t="shared" ca="1" si="482"/>
        <v/>
      </c>
      <c r="T5140" s="214" t="str">
        <f t="shared" ca="1" si="486"/>
        <v/>
      </c>
    </row>
    <row r="5141" spans="1:20" x14ac:dyDescent="0.25">
      <c r="A5141" s="119" t="s">
        <v>10710</v>
      </c>
      <c r="B5141" s="260"/>
      <c r="C5141" s="264" t="str">
        <f>IF(ISERROR(VLOOKUP(B5141,'Tous les abonnés'!$A$6:$I$5491,2,0)),"",VLOOKUP(B5141,'Tous les abonnés'!$A$6:$I$5491,2,0))</f>
        <v/>
      </c>
      <c r="D5141" s="26"/>
      <c r="E5141" s="265"/>
      <c r="F5141" s="207" t="str">
        <f>IF(ISERROR(IF(VLOOKUP(D5141,Paramètres!$C$17:$H$33,6,0)="oui","illimité",VLOOKUP(D5141,Paramètres!$C$17:$H$33,5,0))),"",IF(VLOOKUP(D5141,Paramètres!$C$17:$H$33,6,0)="oui","illimité",VLOOKUP(D5141,Paramètres!$C$17:$H$33,5,0)))</f>
        <v/>
      </c>
      <c r="G5141" s="269" t="str">
        <f t="shared" si="483"/>
        <v/>
      </c>
      <c r="H5141" s="208"/>
      <c r="I5141" s="53"/>
      <c r="J5141" s="209"/>
      <c r="K5141" s="271"/>
      <c r="L5141" s="37"/>
      <c r="M5141" s="218"/>
      <c r="N5141" s="124"/>
      <c r="O5141" s="211" t="str">
        <f t="shared" ca="1" si="484"/>
        <v/>
      </c>
      <c r="P5141" s="212" t="str">
        <f>IF(ISERROR(VLOOKUP(L5141,Paramètres!$A$38:$B$40,2,0)),"",VLOOKUP(L5141,Paramètres!$A$38:$B$40,2,0))</f>
        <v/>
      </c>
      <c r="Q5141" s="211" t="str">
        <f t="shared" ca="1" si="485"/>
        <v/>
      </c>
      <c r="R5141" s="211" t="str">
        <f t="shared" si="481"/>
        <v/>
      </c>
      <c r="S5141" s="213" t="str">
        <f t="shared" ca="1" si="482"/>
        <v/>
      </c>
      <c r="T5141" s="214" t="str">
        <f t="shared" ca="1" si="486"/>
        <v/>
      </c>
    </row>
    <row r="5142" spans="1:20" x14ac:dyDescent="0.25">
      <c r="A5142" s="119" t="s">
        <v>10711</v>
      </c>
      <c r="B5142" s="260"/>
      <c r="C5142" s="264" t="str">
        <f>IF(ISERROR(VLOOKUP(B5142,'Tous les abonnés'!$A$6:$I$5491,2,0)),"",VLOOKUP(B5142,'Tous les abonnés'!$A$6:$I$5491,2,0))</f>
        <v/>
      </c>
      <c r="D5142" s="26"/>
      <c r="E5142" s="265"/>
      <c r="F5142" s="207" t="str">
        <f>IF(ISERROR(IF(VLOOKUP(D5142,Paramètres!$C$17:$H$33,6,0)="oui","illimité",VLOOKUP(D5142,Paramètres!$C$17:$H$33,5,0))),"",IF(VLOOKUP(D5142,Paramètres!$C$17:$H$33,6,0)="oui","illimité",VLOOKUP(D5142,Paramètres!$C$17:$H$33,5,0)))</f>
        <v/>
      </c>
      <c r="G5142" s="269" t="str">
        <f t="shared" si="483"/>
        <v/>
      </c>
      <c r="H5142" s="208"/>
      <c r="I5142" s="53"/>
      <c r="J5142" s="209"/>
      <c r="K5142" s="271"/>
      <c r="L5142" s="37"/>
      <c r="M5142" s="218"/>
      <c r="N5142" s="124"/>
      <c r="O5142" s="211" t="str">
        <f t="shared" ca="1" si="484"/>
        <v/>
      </c>
      <c r="P5142" s="212" t="str">
        <f>IF(ISERROR(VLOOKUP(L5142,Paramètres!$A$38:$B$40,2,0)),"",VLOOKUP(L5142,Paramètres!$A$38:$B$40,2,0))</f>
        <v/>
      </c>
      <c r="Q5142" s="211" t="str">
        <f t="shared" ca="1" si="485"/>
        <v/>
      </c>
      <c r="R5142" s="211" t="str">
        <f t="shared" si="481"/>
        <v/>
      </c>
      <c r="S5142" s="213" t="str">
        <f t="shared" ca="1" si="482"/>
        <v/>
      </c>
      <c r="T5142" s="214" t="str">
        <f t="shared" ca="1" si="486"/>
        <v/>
      </c>
    </row>
    <row r="5143" spans="1:20" x14ac:dyDescent="0.25">
      <c r="A5143" s="119" t="s">
        <v>10712</v>
      </c>
      <c r="B5143" s="260"/>
      <c r="C5143" s="264" t="str">
        <f>IF(ISERROR(VLOOKUP(B5143,'Tous les abonnés'!$A$6:$I$5491,2,0)),"",VLOOKUP(B5143,'Tous les abonnés'!$A$6:$I$5491,2,0))</f>
        <v/>
      </c>
      <c r="D5143" s="26"/>
      <c r="E5143" s="265"/>
      <c r="F5143" s="207" t="str">
        <f>IF(ISERROR(IF(VLOOKUP(D5143,Paramètres!$C$17:$H$33,6,0)="oui","illimité",VLOOKUP(D5143,Paramètres!$C$17:$H$33,5,0))),"",IF(VLOOKUP(D5143,Paramètres!$C$17:$H$33,6,0)="oui","illimité",VLOOKUP(D5143,Paramètres!$C$17:$H$33,5,0)))</f>
        <v/>
      </c>
      <c r="G5143" s="269" t="str">
        <f t="shared" si="483"/>
        <v/>
      </c>
      <c r="H5143" s="208"/>
      <c r="I5143" s="53"/>
      <c r="J5143" s="209"/>
      <c r="K5143" s="271"/>
      <c r="L5143" s="37"/>
      <c r="M5143" s="218"/>
      <c r="N5143" s="124"/>
      <c r="O5143" s="211" t="str">
        <f t="shared" ca="1" si="484"/>
        <v/>
      </c>
      <c r="P5143" s="212" t="str">
        <f>IF(ISERROR(VLOOKUP(L5143,Paramètres!$A$38:$B$40,2,0)),"",VLOOKUP(L5143,Paramètres!$A$38:$B$40,2,0))</f>
        <v/>
      </c>
      <c r="Q5143" s="211" t="str">
        <f t="shared" ca="1" si="485"/>
        <v/>
      </c>
      <c r="R5143" s="211" t="str">
        <f t="shared" si="481"/>
        <v/>
      </c>
      <c r="S5143" s="213" t="str">
        <f t="shared" ca="1" si="482"/>
        <v/>
      </c>
      <c r="T5143" s="214" t="str">
        <f t="shared" ca="1" si="486"/>
        <v/>
      </c>
    </row>
    <row r="5144" spans="1:20" x14ac:dyDescent="0.25">
      <c r="A5144" s="119" t="s">
        <v>10713</v>
      </c>
      <c r="B5144" s="260"/>
      <c r="C5144" s="264" t="str">
        <f>IF(ISERROR(VLOOKUP(B5144,'Tous les abonnés'!$A$6:$I$5491,2,0)),"",VLOOKUP(B5144,'Tous les abonnés'!$A$6:$I$5491,2,0))</f>
        <v/>
      </c>
      <c r="D5144" s="26"/>
      <c r="E5144" s="265"/>
      <c r="F5144" s="207" t="str">
        <f>IF(ISERROR(IF(VLOOKUP(D5144,Paramètres!$C$17:$H$33,6,0)="oui","illimité",VLOOKUP(D5144,Paramètres!$C$17:$H$33,5,0))),"",IF(VLOOKUP(D5144,Paramètres!$C$17:$H$33,6,0)="oui","illimité",VLOOKUP(D5144,Paramètres!$C$17:$H$33,5,0)))</f>
        <v/>
      </c>
      <c r="G5144" s="269" t="str">
        <f t="shared" si="483"/>
        <v/>
      </c>
      <c r="H5144" s="208"/>
      <c r="I5144" s="53"/>
      <c r="J5144" s="209"/>
      <c r="K5144" s="271"/>
      <c r="L5144" s="37"/>
      <c r="M5144" s="218"/>
      <c r="N5144" s="124"/>
      <c r="O5144" s="211" t="str">
        <f t="shared" ca="1" si="484"/>
        <v/>
      </c>
      <c r="P5144" s="212" t="str">
        <f>IF(ISERROR(VLOOKUP(L5144,Paramètres!$A$38:$B$40,2,0)),"",VLOOKUP(L5144,Paramètres!$A$38:$B$40,2,0))</f>
        <v/>
      </c>
      <c r="Q5144" s="211" t="str">
        <f t="shared" ca="1" si="485"/>
        <v/>
      </c>
      <c r="R5144" s="211" t="str">
        <f t="shared" si="481"/>
        <v/>
      </c>
      <c r="S5144" s="213" t="str">
        <f t="shared" ca="1" si="482"/>
        <v/>
      </c>
      <c r="T5144" s="214" t="str">
        <f t="shared" ca="1" si="486"/>
        <v/>
      </c>
    </row>
    <row r="5145" spans="1:20" x14ac:dyDescent="0.25">
      <c r="A5145" s="119" t="s">
        <v>10714</v>
      </c>
      <c r="B5145" s="260"/>
      <c r="C5145" s="264" t="str">
        <f>IF(ISERROR(VLOOKUP(B5145,'Tous les abonnés'!$A$6:$I$5491,2,0)),"",VLOOKUP(B5145,'Tous les abonnés'!$A$6:$I$5491,2,0))</f>
        <v/>
      </c>
      <c r="D5145" s="26"/>
      <c r="E5145" s="265"/>
      <c r="F5145" s="207" t="str">
        <f>IF(ISERROR(IF(VLOOKUP(D5145,Paramètres!$C$17:$H$33,6,0)="oui","illimité",VLOOKUP(D5145,Paramètres!$C$17:$H$33,5,0))),"",IF(VLOOKUP(D5145,Paramètres!$C$17:$H$33,6,0)="oui","illimité",VLOOKUP(D5145,Paramètres!$C$17:$H$33,5,0)))</f>
        <v/>
      </c>
      <c r="G5145" s="269" t="str">
        <f t="shared" si="483"/>
        <v/>
      </c>
      <c r="H5145" s="208"/>
      <c r="I5145" s="53"/>
      <c r="J5145" s="209"/>
      <c r="K5145" s="271"/>
      <c r="L5145" s="37"/>
      <c r="M5145" s="218"/>
      <c r="N5145" s="124"/>
      <c r="O5145" s="211" t="str">
        <f t="shared" ca="1" si="484"/>
        <v/>
      </c>
      <c r="P5145" s="212" t="str">
        <f>IF(ISERROR(VLOOKUP(L5145,Paramètres!$A$38:$B$40,2,0)),"",VLOOKUP(L5145,Paramètres!$A$38:$B$40,2,0))</f>
        <v/>
      </c>
      <c r="Q5145" s="211" t="str">
        <f t="shared" ca="1" si="485"/>
        <v/>
      </c>
      <c r="R5145" s="211" t="str">
        <f t="shared" si="481"/>
        <v/>
      </c>
      <c r="S5145" s="213" t="str">
        <f t="shared" ca="1" si="482"/>
        <v/>
      </c>
      <c r="T5145" s="214" t="str">
        <f t="shared" ca="1" si="486"/>
        <v/>
      </c>
    </row>
    <row r="5146" spans="1:20" x14ac:dyDescent="0.25">
      <c r="A5146" s="119" t="s">
        <v>10715</v>
      </c>
      <c r="B5146" s="260"/>
      <c r="C5146" s="264" t="str">
        <f>IF(ISERROR(VLOOKUP(B5146,'Tous les abonnés'!$A$6:$I$5491,2,0)),"",VLOOKUP(B5146,'Tous les abonnés'!$A$6:$I$5491,2,0))</f>
        <v/>
      </c>
      <c r="D5146" s="26"/>
      <c r="E5146" s="265"/>
      <c r="F5146" s="207" t="str">
        <f>IF(ISERROR(IF(VLOOKUP(D5146,Paramètres!$C$17:$H$33,6,0)="oui","illimité",VLOOKUP(D5146,Paramètres!$C$17:$H$33,5,0))),"",IF(VLOOKUP(D5146,Paramètres!$C$17:$H$33,6,0)="oui","illimité",VLOOKUP(D5146,Paramètres!$C$17:$H$33,5,0)))</f>
        <v/>
      </c>
      <c r="G5146" s="269" t="str">
        <f t="shared" si="483"/>
        <v/>
      </c>
      <c r="H5146" s="208"/>
      <c r="I5146" s="53"/>
      <c r="J5146" s="209"/>
      <c r="K5146" s="271"/>
      <c r="L5146" s="37"/>
      <c r="M5146" s="218"/>
      <c r="N5146" s="124"/>
      <c r="O5146" s="211" t="str">
        <f t="shared" ca="1" si="484"/>
        <v/>
      </c>
      <c r="P5146" s="212" t="str">
        <f>IF(ISERROR(VLOOKUP(L5146,Paramètres!$A$38:$B$40,2,0)),"",VLOOKUP(L5146,Paramètres!$A$38:$B$40,2,0))</f>
        <v/>
      </c>
      <c r="Q5146" s="211" t="str">
        <f t="shared" ca="1" si="485"/>
        <v/>
      </c>
      <c r="R5146" s="211" t="str">
        <f t="shared" si="481"/>
        <v/>
      </c>
      <c r="S5146" s="213" t="str">
        <f t="shared" ca="1" si="482"/>
        <v/>
      </c>
      <c r="T5146" s="214" t="str">
        <f t="shared" ca="1" si="486"/>
        <v/>
      </c>
    </row>
    <row r="5147" spans="1:20" x14ac:dyDescent="0.25">
      <c r="A5147" s="119" t="s">
        <v>10716</v>
      </c>
      <c r="B5147" s="260"/>
      <c r="C5147" s="264" t="str">
        <f>IF(ISERROR(VLOOKUP(B5147,'Tous les abonnés'!$A$6:$I$5491,2,0)),"",VLOOKUP(B5147,'Tous les abonnés'!$A$6:$I$5491,2,0))</f>
        <v/>
      </c>
      <c r="D5147" s="26"/>
      <c r="E5147" s="265"/>
      <c r="F5147" s="207" t="str">
        <f>IF(ISERROR(IF(VLOOKUP(D5147,Paramètres!$C$17:$H$33,6,0)="oui","illimité",VLOOKUP(D5147,Paramètres!$C$17:$H$33,5,0))),"",IF(VLOOKUP(D5147,Paramètres!$C$17:$H$33,6,0)="oui","illimité",VLOOKUP(D5147,Paramètres!$C$17:$H$33,5,0)))</f>
        <v/>
      </c>
      <c r="G5147" s="269" t="str">
        <f t="shared" si="483"/>
        <v/>
      </c>
      <c r="H5147" s="208"/>
      <c r="I5147" s="53"/>
      <c r="J5147" s="209"/>
      <c r="K5147" s="271"/>
      <c r="L5147" s="37"/>
      <c r="M5147" s="218"/>
      <c r="N5147" s="124"/>
      <c r="O5147" s="211" t="str">
        <f t="shared" ca="1" si="484"/>
        <v/>
      </c>
      <c r="P5147" s="212" t="str">
        <f>IF(ISERROR(VLOOKUP(L5147,Paramètres!$A$38:$B$40,2,0)),"",VLOOKUP(L5147,Paramètres!$A$38:$B$40,2,0))</f>
        <v/>
      </c>
      <c r="Q5147" s="211" t="str">
        <f t="shared" ca="1" si="485"/>
        <v/>
      </c>
      <c r="R5147" s="211" t="str">
        <f t="shared" si="481"/>
        <v/>
      </c>
      <c r="S5147" s="213" t="str">
        <f t="shared" ca="1" si="482"/>
        <v/>
      </c>
      <c r="T5147" s="214" t="str">
        <f t="shared" ca="1" si="486"/>
        <v/>
      </c>
    </row>
    <row r="5148" spans="1:20" x14ac:dyDescent="0.25">
      <c r="A5148" s="119" t="s">
        <v>10717</v>
      </c>
      <c r="B5148" s="260"/>
      <c r="C5148" s="264" t="str">
        <f>IF(ISERROR(VLOOKUP(B5148,'Tous les abonnés'!$A$6:$I$5491,2,0)),"",VLOOKUP(B5148,'Tous les abonnés'!$A$6:$I$5491,2,0))</f>
        <v/>
      </c>
      <c r="D5148" s="26"/>
      <c r="E5148" s="265"/>
      <c r="F5148" s="207" t="str">
        <f>IF(ISERROR(IF(VLOOKUP(D5148,Paramètres!$C$17:$H$33,6,0)="oui","illimité",VLOOKUP(D5148,Paramètres!$C$17:$H$33,5,0))),"",IF(VLOOKUP(D5148,Paramètres!$C$17:$H$33,6,0)="oui","illimité",VLOOKUP(D5148,Paramètres!$C$17:$H$33,5,0)))</f>
        <v/>
      </c>
      <c r="G5148" s="269" t="str">
        <f t="shared" si="483"/>
        <v/>
      </c>
      <c r="H5148" s="208"/>
      <c r="I5148" s="53"/>
      <c r="J5148" s="209"/>
      <c r="K5148" s="271"/>
      <c r="L5148" s="37"/>
      <c r="M5148" s="218"/>
      <c r="N5148" s="124"/>
      <c r="O5148" s="211" t="str">
        <f t="shared" ca="1" si="484"/>
        <v/>
      </c>
      <c r="P5148" s="212" t="str">
        <f>IF(ISERROR(VLOOKUP(L5148,Paramètres!$A$38:$B$40,2,0)),"",VLOOKUP(L5148,Paramètres!$A$38:$B$40,2,0))</f>
        <v/>
      </c>
      <c r="Q5148" s="211" t="str">
        <f t="shared" ca="1" si="485"/>
        <v/>
      </c>
      <c r="R5148" s="211" t="str">
        <f t="shared" si="481"/>
        <v/>
      </c>
      <c r="S5148" s="213" t="str">
        <f t="shared" ca="1" si="482"/>
        <v/>
      </c>
      <c r="T5148" s="214" t="str">
        <f t="shared" ca="1" si="486"/>
        <v/>
      </c>
    </row>
    <row r="5149" spans="1:20" x14ac:dyDescent="0.25">
      <c r="A5149" s="119" t="s">
        <v>10718</v>
      </c>
      <c r="B5149" s="260"/>
      <c r="C5149" s="264" t="str">
        <f>IF(ISERROR(VLOOKUP(B5149,'Tous les abonnés'!$A$6:$I$5491,2,0)),"",VLOOKUP(B5149,'Tous les abonnés'!$A$6:$I$5491,2,0))</f>
        <v/>
      </c>
      <c r="D5149" s="26"/>
      <c r="E5149" s="265"/>
      <c r="F5149" s="207" t="str">
        <f>IF(ISERROR(IF(VLOOKUP(D5149,Paramètres!$C$17:$H$33,6,0)="oui","illimité",VLOOKUP(D5149,Paramètres!$C$17:$H$33,5,0))),"",IF(VLOOKUP(D5149,Paramètres!$C$17:$H$33,6,0)="oui","illimité",VLOOKUP(D5149,Paramètres!$C$17:$H$33,5,0)))</f>
        <v/>
      </c>
      <c r="G5149" s="269" t="str">
        <f t="shared" si="483"/>
        <v/>
      </c>
      <c r="H5149" s="208"/>
      <c r="I5149" s="53"/>
      <c r="J5149" s="209"/>
      <c r="K5149" s="271"/>
      <c r="L5149" s="37"/>
      <c r="M5149" s="218"/>
      <c r="N5149" s="124"/>
      <c r="O5149" s="211" t="str">
        <f t="shared" ca="1" si="484"/>
        <v/>
      </c>
      <c r="P5149" s="212" t="str">
        <f>IF(ISERROR(VLOOKUP(L5149,Paramètres!$A$38:$B$40,2,0)),"",VLOOKUP(L5149,Paramètres!$A$38:$B$40,2,0))</f>
        <v/>
      </c>
      <c r="Q5149" s="211" t="str">
        <f t="shared" ca="1" si="485"/>
        <v/>
      </c>
      <c r="R5149" s="211" t="str">
        <f t="shared" si="481"/>
        <v/>
      </c>
      <c r="S5149" s="213" t="str">
        <f t="shared" ca="1" si="482"/>
        <v/>
      </c>
      <c r="T5149" s="214" t="str">
        <f t="shared" ca="1" si="486"/>
        <v/>
      </c>
    </row>
    <row r="5150" spans="1:20" x14ac:dyDescent="0.25">
      <c r="A5150" s="119" t="s">
        <v>10719</v>
      </c>
      <c r="B5150" s="260"/>
      <c r="C5150" s="264" t="str">
        <f>IF(ISERROR(VLOOKUP(B5150,'Tous les abonnés'!$A$6:$I$5491,2,0)),"",VLOOKUP(B5150,'Tous les abonnés'!$A$6:$I$5491,2,0))</f>
        <v/>
      </c>
      <c r="D5150" s="26"/>
      <c r="E5150" s="265"/>
      <c r="F5150" s="207" t="str">
        <f>IF(ISERROR(IF(VLOOKUP(D5150,Paramètres!$C$17:$H$33,6,0)="oui","illimité",VLOOKUP(D5150,Paramètres!$C$17:$H$33,5,0))),"",IF(VLOOKUP(D5150,Paramètres!$C$17:$H$33,6,0)="oui","illimité",VLOOKUP(D5150,Paramètres!$C$17:$H$33,5,0)))</f>
        <v/>
      </c>
      <c r="G5150" s="269" t="str">
        <f t="shared" si="483"/>
        <v/>
      </c>
      <c r="H5150" s="208"/>
      <c r="I5150" s="53"/>
      <c r="J5150" s="209"/>
      <c r="K5150" s="271"/>
      <c r="L5150" s="37"/>
      <c r="M5150" s="218"/>
      <c r="N5150" s="124"/>
      <c r="O5150" s="211" t="str">
        <f t="shared" ca="1" si="484"/>
        <v/>
      </c>
      <c r="P5150" s="212" t="str">
        <f>IF(ISERROR(VLOOKUP(L5150,Paramètres!$A$38:$B$40,2,0)),"",VLOOKUP(L5150,Paramètres!$A$38:$B$40,2,0))</f>
        <v/>
      </c>
      <c r="Q5150" s="211" t="str">
        <f t="shared" ca="1" si="485"/>
        <v/>
      </c>
      <c r="R5150" s="211" t="str">
        <f t="shared" si="481"/>
        <v/>
      </c>
      <c r="S5150" s="213" t="str">
        <f t="shared" ca="1" si="482"/>
        <v/>
      </c>
      <c r="T5150" s="214" t="str">
        <f t="shared" ca="1" si="486"/>
        <v/>
      </c>
    </row>
    <row r="5151" spans="1:20" x14ac:dyDescent="0.25">
      <c r="A5151" s="119" t="s">
        <v>10720</v>
      </c>
      <c r="B5151" s="260"/>
      <c r="C5151" s="264" t="str">
        <f>IF(ISERROR(VLOOKUP(B5151,'Tous les abonnés'!$A$6:$I$5491,2,0)),"",VLOOKUP(B5151,'Tous les abonnés'!$A$6:$I$5491,2,0))</f>
        <v/>
      </c>
      <c r="D5151" s="26"/>
      <c r="E5151" s="265"/>
      <c r="F5151" s="207" t="str">
        <f>IF(ISERROR(IF(VLOOKUP(D5151,Paramètres!$C$17:$H$33,6,0)="oui","illimité",VLOOKUP(D5151,Paramètres!$C$17:$H$33,5,0))),"",IF(VLOOKUP(D5151,Paramètres!$C$17:$H$33,6,0)="oui","illimité",VLOOKUP(D5151,Paramètres!$C$17:$H$33,5,0)))</f>
        <v/>
      </c>
      <c r="G5151" s="269" t="str">
        <f t="shared" si="483"/>
        <v/>
      </c>
      <c r="H5151" s="208"/>
      <c r="I5151" s="53"/>
      <c r="J5151" s="209"/>
      <c r="K5151" s="271"/>
      <c r="L5151" s="37"/>
      <c r="M5151" s="218"/>
      <c r="N5151" s="124"/>
      <c r="O5151" s="211" t="str">
        <f t="shared" ca="1" si="484"/>
        <v/>
      </c>
      <c r="P5151" s="212" t="str">
        <f>IF(ISERROR(VLOOKUP(L5151,Paramètres!$A$38:$B$40,2,0)),"",VLOOKUP(L5151,Paramètres!$A$38:$B$40,2,0))</f>
        <v/>
      </c>
      <c r="Q5151" s="211" t="str">
        <f t="shared" ca="1" si="485"/>
        <v/>
      </c>
      <c r="R5151" s="211" t="str">
        <f t="shared" si="481"/>
        <v/>
      </c>
      <c r="S5151" s="213" t="str">
        <f t="shared" ca="1" si="482"/>
        <v/>
      </c>
      <c r="T5151" s="214" t="str">
        <f t="shared" ca="1" si="486"/>
        <v/>
      </c>
    </row>
    <row r="5152" spans="1:20" x14ac:dyDescent="0.25">
      <c r="A5152" s="119" t="s">
        <v>10721</v>
      </c>
      <c r="B5152" s="260"/>
      <c r="C5152" s="264" t="str">
        <f>IF(ISERROR(VLOOKUP(B5152,'Tous les abonnés'!$A$6:$I$5491,2,0)),"",VLOOKUP(B5152,'Tous les abonnés'!$A$6:$I$5491,2,0))</f>
        <v/>
      </c>
      <c r="D5152" s="26"/>
      <c r="E5152" s="265"/>
      <c r="F5152" s="207" t="str">
        <f>IF(ISERROR(IF(VLOOKUP(D5152,Paramètres!$C$17:$H$33,6,0)="oui","illimité",VLOOKUP(D5152,Paramètres!$C$17:$H$33,5,0))),"",IF(VLOOKUP(D5152,Paramètres!$C$17:$H$33,6,0)="oui","illimité",VLOOKUP(D5152,Paramètres!$C$17:$H$33,5,0)))</f>
        <v/>
      </c>
      <c r="G5152" s="269" t="str">
        <f t="shared" si="483"/>
        <v/>
      </c>
      <c r="H5152" s="208"/>
      <c r="I5152" s="53"/>
      <c r="J5152" s="209"/>
      <c r="K5152" s="271"/>
      <c r="L5152" s="37"/>
      <c r="M5152" s="218"/>
      <c r="N5152" s="124"/>
      <c r="O5152" s="211" t="str">
        <f t="shared" ca="1" si="484"/>
        <v/>
      </c>
      <c r="P5152" s="212" t="str">
        <f>IF(ISERROR(VLOOKUP(L5152,Paramètres!$A$38:$B$40,2,0)),"",VLOOKUP(L5152,Paramètres!$A$38:$B$40,2,0))</f>
        <v/>
      </c>
      <c r="Q5152" s="211" t="str">
        <f t="shared" ca="1" si="485"/>
        <v/>
      </c>
      <c r="R5152" s="211" t="str">
        <f t="shared" si="481"/>
        <v/>
      </c>
      <c r="S5152" s="213" t="str">
        <f t="shared" ca="1" si="482"/>
        <v/>
      </c>
      <c r="T5152" s="214" t="str">
        <f t="shared" ca="1" si="486"/>
        <v/>
      </c>
    </row>
    <row r="5153" spans="1:20" x14ac:dyDescent="0.25">
      <c r="A5153" s="119" t="s">
        <v>10722</v>
      </c>
      <c r="B5153" s="260"/>
      <c r="C5153" s="264" t="str">
        <f>IF(ISERROR(VLOOKUP(B5153,'Tous les abonnés'!$A$6:$I$5491,2,0)),"",VLOOKUP(B5153,'Tous les abonnés'!$A$6:$I$5491,2,0))</f>
        <v/>
      </c>
      <c r="D5153" s="26"/>
      <c r="E5153" s="265"/>
      <c r="F5153" s="207" t="str">
        <f>IF(ISERROR(IF(VLOOKUP(D5153,Paramètres!$C$17:$H$33,6,0)="oui","illimité",VLOOKUP(D5153,Paramètres!$C$17:$H$33,5,0))),"",IF(VLOOKUP(D5153,Paramètres!$C$17:$H$33,6,0)="oui","illimité",VLOOKUP(D5153,Paramètres!$C$17:$H$33,5,0)))</f>
        <v/>
      </c>
      <c r="G5153" s="269" t="str">
        <f t="shared" si="483"/>
        <v/>
      </c>
      <c r="H5153" s="208"/>
      <c r="I5153" s="53"/>
      <c r="J5153" s="209"/>
      <c r="K5153" s="271"/>
      <c r="L5153" s="37"/>
      <c r="M5153" s="218"/>
      <c r="N5153" s="124"/>
      <c r="O5153" s="211" t="str">
        <f t="shared" ca="1" si="484"/>
        <v/>
      </c>
      <c r="P5153" s="212" t="str">
        <f>IF(ISERROR(VLOOKUP(L5153,Paramètres!$A$38:$B$40,2,0)),"",VLOOKUP(L5153,Paramètres!$A$38:$B$40,2,0))</f>
        <v/>
      </c>
      <c r="Q5153" s="211" t="str">
        <f t="shared" ca="1" si="485"/>
        <v/>
      </c>
      <c r="R5153" s="211" t="str">
        <f t="shared" si="481"/>
        <v/>
      </c>
      <c r="S5153" s="213" t="str">
        <f t="shared" ca="1" si="482"/>
        <v/>
      </c>
      <c r="T5153" s="214" t="str">
        <f t="shared" ca="1" si="486"/>
        <v/>
      </c>
    </row>
    <row r="5154" spans="1:20" x14ac:dyDescent="0.25">
      <c r="A5154" s="119" t="s">
        <v>10723</v>
      </c>
      <c r="B5154" s="260"/>
      <c r="C5154" s="264" t="str">
        <f>IF(ISERROR(VLOOKUP(B5154,'Tous les abonnés'!$A$6:$I$5491,2,0)),"",VLOOKUP(B5154,'Tous les abonnés'!$A$6:$I$5491,2,0))</f>
        <v/>
      </c>
      <c r="D5154" s="26"/>
      <c r="E5154" s="265"/>
      <c r="F5154" s="207" t="str">
        <f>IF(ISERROR(IF(VLOOKUP(D5154,Paramètres!$C$17:$H$33,6,0)="oui","illimité",VLOOKUP(D5154,Paramètres!$C$17:$H$33,5,0))),"",IF(VLOOKUP(D5154,Paramètres!$C$17:$H$33,6,0)="oui","illimité",VLOOKUP(D5154,Paramètres!$C$17:$H$33,5,0)))</f>
        <v/>
      </c>
      <c r="G5154" s="269" t="str">
        <f t="shared" si="483"/>
        <v/>
      </c>
      <c r="H5154" s="208"/>
      <c r="I5154" s="53"/>
      <c r="J5154" s="209"/>
      <c r="K5154" s="271"/>
      <c r="L5154" s="37"/>
      <c r="M5154" s="218"/>
      <c r="N5154" s="124"/>
      <c r="O5154" s="211" t="str">
        <f t="shared" ca="1" si="484"/>
        <v/>
      </c>
      <c r="P5154" s="212" t="str">
        <f>IF(ISERROR(VLOOKUP(L5154,Paramètres!$A$38:$B$40,2,0)),"",VLOOKUP(L5154,Paramètres!$A$38:$B$40,2,0))</f>
        <v/>
      </c>
      <c r="Q5154" s="211" t="str">
        <f t="shared" ca="1" si="485"/>
        <v/>
      </c>
      <c r="R5154" s="211" t="str">
        <f t="shared" si="481"/>
        <v/>
      </c>
      <c r="S5154" s="213" t="str">
        <f t="shared" ca="1" si="482"/>
        <v/>
      </c>
      <c r="T5154" s="214" t="str">
        <f t="shared" ca="1" si="486"/>
        <v/>
      </c>
    </row>
    <row r="5155" spans="1:20" x14ac:dyDescent="0.25">
      <c r="A5155" s="119" t="s">
        <v>10724</v>
      </c>
      <c r="B5155" s="260"/>
      <c r="C5155" s="264" t="str">
        <f>IF(ISERROR(VLOOKUP(B5155,'Tous les abonnés'!$A$6:$I$5491,2,0)),"",VLOOKUP(B5155,'Tous les abonnés'!$A$6:$I$5491,2,0))</f>
        <v/>
      </c>
      <c r="D5155" s="26"/>
      <c r="E5155" s="265"/>
      <c r="F5155" s="207" t="str">
        <f>IF(ISERROR(IF(VLOOKUP(D5155,Paramètres!$C$17:$H$33,6,0)="oui","illimité",VLOOKUP(D5155,Paramètres!$C$17:$H$33,5,0))),"",IF(VLOOKUP(D5155,Paramètres!$C$17:$H$33,6,0)="oui","illimité",VLOOKUP(D5155,Paramètres!$C$17:$H$33,5,0)))</f>
        <v/>
      </c>
      <c r="G5155" s="269" t="str">
        <f t="shared" si="483"/>
        <v/>
      </c>
      <c r="H5155" s="208"/>
      <c r="I5155" s="53"/>
      <c r="J5155" s="209"/>
      <c r="K5155" s="271"/>
      <c r="L5155" s="37"/>
      <c r="M5155" s="218"/>
      <c r="N5155" s="124"/>
      <c r="O5155" s="211" t="str">
        <f t="shared" ca="1" si="484"/>
        <v/>
      </c>
      <c r="P5155" s="212" t="str">
        <f>IF(ISERROR(VLOOKUP(L5155,Paramètres!$A$38:$B$40,2,0)),"",VLOOKUP(L5155,Paramètres!$A$38:$B$40,2,0))</f>
        <v/>
      </c>
      <c r="Q5155" s="211" t="str">
        <f t="shared" ca="1" si="485"/>
        <v/>
      </c>
      <c r="R5155" s="211" t="str">
        <f t="shared" si="481"/>
        <v/>
      </c>
      <c r="S5155" s="213" t="str">
        <f t="shared" ca="1" si="482"/>
        <v/>
      </c>
      <c r="T5155" s="214" t="str">
        <f t="shared" ca="1" si="486"/>
        <v/>
      </c>
    </row>
    <row r="5156" spans="1:20" x14ac:dyDescent="0.25">
      <c r="A5156" s="119" t="s">
        <v>10725</v>
      </c>
      <c r="B5156" s="260"/>
      <c r="C5156" s="264" t="str">
        <f>IF(ISERROR(VLOOKUP(B5156,'Tous les abonnés'!$A$6:$I$5491,2,0)),"",VLOOKUP(B5156,'Tous les abonnés'!$A$6:$I$5491,2,0))</f>
        <v/>
      </c>
      <c r="D5156" s="26"/>
      <c r="E5156" s="265"/>
      <c r="F5156" s="207" t="str">
        <f>IF(ISERROR(IF(VLOOKUP(D5156,Paramètres!$C$17:$H$33,6,0)="oui","illimité",VLOOKUP(D5156,Paramètres!$C$17:$H$33,5,0))),"",IF(VLOOKUP(D5156,Paramètres!$C$17:$H$33,6,0)="oui","illimité",VLOOKUP(D5156,Paramètres!$C$17:$H$33,5,0)))</f>
        <v/>
      </c>
      <c r="G5156" s="269" t="str">
        <f t="shared" si="483"/>
        <v/>
      </c>
      <c r="H5156" s="208"/>
      <c r="I5156" s="53"/>
      <c r="J5156" s="209"/>
      <c r="K5156" s="271"/>
      <c r="L5156" s="37"/>
      <c r="M5156" s="218"/>
      <c r="N5156" s="124"/>
      <c r="O5156" s="211" t="str">
        <f t="shared" ca="1" si="484"/>
        <v/>
      </c>
      <c r="P5156" s="212" t="str">
        <f>IF(ISERROR(VLOOKUP(L5156,Paramètres!$A$38:$B$40,2,0)),"",VLOOKUP(L5156,Paramètres!$A$38:$B$40,2,0))</f>
        <v/>
      </c>
      <c r="Q5156" s="211" t="str">
        <f t="shared" ca="1" si="485"/>
        <v/>
      </c>
      <c r="R5156" s="211" t="str">
        <f t="shared" si="481"/>
        <v/>
      </c>
      <c r="S5156" s="213" t="str">
        <f t="shared" ca="1" si="482"/>
        <v/>
      </c>
      <c r="T5156" s="214" t="str">
        <f t="shared" ca="1" si="486"/>
        <v/>
      </c>
    </row>
    <row r="5157" spans="1:20" x14ac:dyDescent="0.25">
      <c r="A5157" s="119" t="s">
        <v>10726</v>
      </c>
      <c r="B5157" s="260"/>
      <c r="C5157" s="264" t="str">
        <f>IF(ISERROR(VLOOKUP(B5157,'Tous les abonnés'!$A$6:$I$5491,2,0)),"",VLOOKUP(B5157,'Tous les abonnés'!$A$6:$I$5491,2,0))</f>
        <v/>
      </c>
      <c r="D5157" s="26"/>
      <c r="E5157" s="265"/>
      <c r="F5157" s="207" t="str">
        <f>IF(ISERROR(IF(VLOOKUP(D5157,Paramètres!$C$17:$H$33,6,0)="oui","illimité",VLOOKUP(D5157,Paramètres!$C$17:$H$33,5,0))),"",IF(VLOOKUP(D5157,Paramètres!$C$17:$H$33,6,0)="oui","illimité",VLOOKUP(D5157,Paramètres!$C$17:$H$33,5,0)))</f>
        <v/>
      </c>
      <c r="G5157" s="269" t="str">
        <f t="shared" si="483"/>
        <v/>
      </c>
      <c r="H5157" s="208"/>
      <c r="I5157" s="53"/>
      <c r="J5157" s="209"/>
      <c r="K5157" s="271"/>
      <c r="L5157" s="37"/>
      <c r="M5157" s="218"/>
      <c r="N5157" s="124"/>
      <c r="O5157" s="211" t="str">
        <f t="shared" ca="1" si="484"/>
        <v/>
      </c>
      <c r="P5157" s="212" t="str">
        <f>IF(ISERROR(VLOOKUP(L5157,Paramètres!$A$38:$B$40,2,0)),"",VLOOKUP(L5157,Paramètres!$A$38:$B$40,2,0))</f>
        <v/>
      </c>
      <c r="Q5157" s="211" t="str">
        <f t="shared" ca="1" si="485"/>
        <v/>
      </c>
      <c r="R5157" s="211" t="str">
        <f t="shared" si="481"/>
        <v/>
      </c>
      <c r="S5157" s="213" t="str">
        <f t="shared" ca="1" si="482"/>
        <v/>
      </c>
      <c r="T5157" s="214" t="str">
        <f t="shared" ca="1" si="486"/>
        <v/>
      </c>
    </row>
    <row r="5158" spans="1:20" x14ac:dyDescent="0.25">
      <c r="A5158" s="119" t="s">
        <v>10727</v>
      </c>
      <c r="B5158" s="260"/>
      <c r="C5158" s="264" t="str">
        <f>IF(ISERROR(VLOOKUP(B5158,'Tous les abonnés'!$A$6:$I$5491,2,0)),"",VLOOKUP(B5158,'Tous les abonnés'!$A$6:$I$5491,2,0))</f>
        <v/>
      </c>
      <c r="D5158" s="26"/>
      <c r="E5158" s="265"/>
      <c r="F5158" s="207" t="str">
        <f>IF(ISERROR(IF(VLOOKUP(D5158,Paramètres!$C$17:$H$33,6,0)="oui","illimité",VLOOKUP(D5158,Paramètres!$C$17:$H$33,5,0))),"",IF(VLOOKUP(D5158,Paramètres!$C$17:$H$33,6,0)="oui","illimité",VLOOKUP(D5158,Paramètres!$C$17:$H$33,5,0)))</f>
        <v/>
      </c>
      <c r="G5158" s="269" t="str">
        <f t="shared" si="483"/>
        <v/>
      </c>
      <c r="H5158" s="208"/>
      <c r="I5158" s="53"/>
      <c r="J5158" s="209"/>
      <c r="K5158" s="271"/>
      <c r="L5158" s="37"/>
      <c r="M5158" s="218"/>
      <c r="N5158" s="124"/>
      <c r="O5158" s="211" t="str">
        <f t="shared" ca="1" si="484"/>
        <v/>
      </c>
      <c r="P5158" s="212" t="str">
        <f>IF(ISERROR(VLOOKUP(L5158,Paramètres!$A$38:$B$40,2,0)),"",VLOOKUP(L5158,Paramètres!$A$38:$B$40,2,0))</f>
        <v/>
      </c>
      <c r="Q5158" s="211" t="str">
        <f t="shared" ca="1" si="485"/>
        <v/>
      </c>
      <c r="R5158" s="211" t="str">
        <f t="shared" si="481"/>
        <v/>
      </c>
      <c r="S5158" s="213" t="str">
        <f t="shared" ca="1" si="482"/>
        <v/>
      </c>
      <c r="T5158" s="214" t="str">
        <f t="shared" ca="1" si="486"/>
        <v/>
      </c>
    </row>
    <row r="5159" spans="1:20" x14ac:dyDescent="0.25">
      <c r="A5159" s="119" t="s">
        <v>10728</v>
      </c>
      <c r="B5159" s="260"/>
      <c r="C5159" s="264" t="str">
        <f>IF(ISERROR(VLOOKUP(B5159,'Tous les abonnés'!$A$6:$I$5491,2,0)),"",VLOOKUP(B5159,'Tous les abonnés'!$A$6:$I$5491,2,0))</f>
        <v/>
      </c>
      <c r="D5159" s="26"/>
      <c r="E5159" s="265"/>
      <c r="F5159" s="207" t="str">
        <f>IF(ISERROR(IF(VLOOKUP(D5159,Paramètres!$C$17:$H$33,6,0)="oui","illimité",VLOOKUP(D5159,Paramètres!$C$17:$H$33,5,0))),"",IF(VLOOKUP(D5159,Paramètres!$C$17:$H$33,6,0)="oui","illimité",VLOOKUP(D5159,Paramètres!$C$17:$H$33,5,0)))</f>
        <v/>
      </c>
      <c r="G5159" s="269" t="str">
        <f t="shared" si="483"/>
        <v/>
      </c>
      <c r="H5159" s="208"/>
      <c r="I5159" s="53"/>
      <c r="J5159" s="209"/>
      <c r="K5159" s="271"/>
      <c r="L5159" s="37"/>
      <c r="M5159" s="218"/>
      <c r="N5159" s="124"/>
      <c r="O5159" s="211" t="str">
        <f t="shared" ca="1" si="484"/>
        <v/>
      </c>
      <c r="P5159" s="212" t="str">
        <f>IF(ISERROR(VLOOKUP(L5159,Paramètres!$A$38:$B$40,2,0)),"",VLOOKUP(L5159,Paramètres!$A$38:$B$40,2,0))</f>
        <v/>
      </c>
      <c r="Q5159" s="211" t="str">
        <f t="shared" ca="1" si="485"/>
        <v/>
      </c>
      <c r="R5159" s="211" t="str">
        <f t="shared" si="481"/>
        <v/>
      </c>
      <c r="S5159" s="213" t="str">
        <f t="shared" ca="1" si="482"/>
        <v/>
      </c>
      <c r="T5159" s="214" t="str">
        <f t="shared" ca="1" si="486"/>
        <v/>
      </c>
    </row>
    <row r="5160" spans="1:20" x14ac:dyDescent="0.25">
      <c r="A5160" s="119" t="s">
        <v>10729</v>
      </c>
      <c r="B5160" s="260"/>
      <c r="C5160" s="264" t="str">
        <f>IF(ISERROR(VLOOKUP(B5160,'Tous les abonnés'!$A$6:$I$5491,2,0)),"",VLOOKUP(B5160,'Tous les abonnés'!$A$6:$I$5491,2,0))</f>
        <v/>
      </c>
      <c r="D5160" s="26"/>
      <c r="E5160" s="265"/>
      <c r="F5160" s="207" t="str">
        <f>IF(ISERROR(IF(VLOOKUP(D5160,Paramètres!$C$17:$H$33,6,0)="oui","illimité",VLOOKUP(D5160,Paramètres!$C$17:$H$33,5,0))),"",IF(VLOOKUP(D5160,Paramètres!$C$17:$H$33,6,0)="oui","illimité",VLOOKUP(D5160,Paramètres!$C$17:$H$33,5,0)))</f>
        <v/>
      </c>
      <c r="G5160" s="269" t="str">
        <f t="shared" si="483"/>
        <v/>
      </c>
      <c r="H5160" s="208"/>
      <c r="I5160" s="53"/>
      <c r="J5160" s="209"/>
      <c r="K5160" s="271"/>
      <c r="L5160" s="37"/>
      <c r="M5160" s="218"/>
      <c r="N5160" s="124"/>
      <c r="O5160" s="211" t="str">
        <f t="shared" ca="1" si="484"/>
        <v/>
      </c>
      <c r="P5160" s="212" t="str">
        <f>IF(ISERROR(VLOOKUP(L5160,Paramètres!$A$38:$B$40,2,0)),"",VLOOKUP(L5160,Paramètres!$A$38:$B$40,2,0))</f>
        <v/>
      </c>
      <c r="Q5160" s="211" t="str">
        <f t="shared" ca="1" si="485"/>
        <v/>
      </c>
      <c r="R5160" s="211" t="str">
        <f t="shared" si="481"/>
        <v/>
      </c>
      <c r="S5160" s="213" t="str">
        <f t="shared" ca="1" si="482"/>
        <v/>
      </c>
      <c r="T5160" s="214" t="str">
        <f t="shared" ca="1" si="486"/>
        <v/>
      </c>
    </row>
    <row r="5161" spans="1:20" x14ac:dyDescent="0.25">
      <c r="A5161" s="119" t="s">
        <v>10730</v>
      </c>
      <c r="B5161" s="260"/>
      <c r="C5161" s="264" t="str">
        <f>IF(ISERROR(VLOOKUP(B5161,'Tous les abonnés'!$A$6:$I$5491,2,0)),"",VLOOKUP(B5161,'Tous les abonnés'!$A$6:$I$5491,2,0))</f>
        <v/>
      </c>
      <c r="D5161" s="26"/>
      <c r="E5161" s="265"/>
      <c r="F5161" s="207" t="str">
        <f>IF(ISERROR(IF(VLOOKUP(D5161,Paramètres!$C$17:$H$33,6,0)="oui","illimité",VLOOKUP(D5161,Paramètres!$C$17:$H$33,5,0))),"",IF(VLOOKUP(D5161,Paramètres!$C$17:$H$33,6,0)="oui","illimité",VLOOKUP(D5161,Paramètres!$C$17:$H$33,5,0)))</f>
        <v/>
      </c>
      <c r="G5161" s="269" t="str">
        <f t="shared" si="483"/>
        <v/>
      </c>
      <c r="H5161" s="208"/>
      <c r="I5161" s="53"/>
      <c r="J5161" s="209"/>
      <c r="K5161" s="271"/>
      <c r="L5161" s="37"/>
      <c r="M5161" s="218"/>
      <c r="N5161" s="124"/>
      <c r="O5161" s="211" t="str">
        <f t="shared" ca="1" si="484"/>
        <v/>
      </c>
      <c r="P5161" s="212" t="str">
        <f>IF(ISERROR(VLOOKUP(L5161,Paramètres!$A$38:$B$40,2,0)),"",VLOOKUP(L5161,Paramètres!$A$38:$B$40,2,0))</f>
        <v/>
      </c>
      <c r="Q5161" s="211" t="str">
        <f t="shared" ca="1" si="485"/>
        <v/>
      </c>
      <c r="R5161" s="211" t="str">
        <f t="shared" si="481"/>
        <v/>
      </c>
      <c r="S5161" s="213" t="str">
        <f t="shared" ca="1" si="482"/>
        <v/>
      </c>
      <c r="T5161" s="214" t="str">
        <f t="shared" ca="1" si="486"/>
        <v/>
      </c>
    </row>
    <row r="5162" spans="1:20" x14ac:dyDescent="0.25">
      <c r="A5162" s="119" t="s">
        <v>10731</v>
      </c>
      <c r="B5162" s="260"/>
      <c r="C5162" s="264" t="str">
        <f>IF(ISERROR(VLOOKUP(B5162,'Tous les abonnés'!$A$6:$I$5491,2,0)),"",VLOOKUP(B5162,'Tous les abonnés'!$A$6:$I$5491,2,0))</f>
        <v/>
      </c>
      <c r="D5162" s="26"/>
      <c r="E5162" s="265"/>
      <c r="F5162" s="207" t="str">
        <f>IF(ISERROR(IF(VLOOKUP(D5162,Paramètres!$C$17:$H$33,6,0)="oui","illimité",VLOOKUP(D5162,Paramètres!$C$17:$H$33,5,0))),"",IF(VLOOKUP(D5162,Paramètres!$C$17:$H$33,6,0)="oui","illimité",VLOOKUP(D5162,Paramètres!$C$17:$H$33,5,0)))</f>
        <v/>
      </c>
      <c r="G5162" s="269" t="str">
        <f t="shared" si="483"/>
        <v/>
      </c>
      <c r="H5162" s="208"/>
      <c r="I5162" s="53"/>
      <c r="J5162" s="209"/>
      <c r="K5162" s="271"/>
      <c r="L5162" s="37"/>
      <c r="M5162" s="218"/>
      <c r="N5162" s="124"/>
      <c r="O5162" s="211" t="str">
        <f t="shared" ca="1" si="484"/>
        <v/>
      </c>
      <c r="P5162" s="212" t="str">
        <f>IF(ISERROR(VLOOKUP(L5162,Paramètres!$A$38:$B$40,2,0)),"",VLOOKUP(L5162,Paramètres!$A$38:$B$40,2,0))</f>
        <v/>
      </c>
      <c r="Q5162" s="211" t="str">
        <f t="shared" ca="1" si="485"/>
        <v/>
      </c>
      <c r="R5162" s="211" t="str">
        <f t="shared" si="481"/>
        <v/>
      </c>
      <c r="S5162" s="213" t="str">
        <f t="shared" ca="1" si="482"/>
        <v/>
      </c>
      <c r="T5162" s="214" t="str">
        <f t="shared" ca="1" si="486"/>
        <v/>
      </c>
    </row>
    <row r="5163" spans="1:20" x14ac:dyDescent="0.25">
      <c r="A5163" s="119" t="s">
        <v>10732</v>
      </c>
      <c r="B5163" s="260"/>
      <c r="C5163" s="264" t="str">
        <f>IF(ISERROR(VLOOKUP(B5163,'Tous les abonnés'!$A$6:$I$5491,2,0)),"",VLOOKUP(B5163,'Tous les abonnés'!$A$6:$I$5491,2,0))</f>
        <v/>
      </c>
      <c r="D5163" s="26"/>
      <c r="E5163" s="265"/>
      <c r="F5163" s="207" t="str">
        <f>IF(ISERROR(IF(VLOOKUP(D5163,Paramètres!$C$17:$H$33,6,0)="oui","illimité",VLOOKUP(D5163,Paramètres!$C$17:$H$33,5,0))),"",IF(VLOOKUP(D5163,Paramètres!$C$17:$H$33,6,0)="oui","illimité",VLOOKUP(D5163,Paramètres!$C$17:$H$33,5,0)))</f>
        <v/>
      </c>
      <c r="G5163" s="269" t="str">
        <f t="shared" si="483"/>
        <v/>
      </c>
      <c r="H5163" s="208"/>
      <c r="I5163" s="53"/>
      <c r="J5163" s="209"/>
      <c r="K5163" s="271"/>
      <c r="L5163" s="37"/>
      <c r="M5163" s="218"/>
      <c r="N5163" s="124"/>
      <c r="O5163" s="211" t="str">
        <f t="shared" ca="1" si="484"/>
        <v/>
      </c>
      <c r="P5163" s="212" t="str">
        <f>IF(ISERROR(VLOOKUP(L5163,Paramètres!$A$38:$B$40,2,0)),"",VLOOKUP(L5163,Paramètres!$A$38:$B$40,2,0))</f>
        <v/>
      </c>
      <c r="Q5163" s="211" t="str">
        <f t="shared" ca="1" si="485"/>
        <v/>
      </c>
      <c r="R5163" s="211" t="str">
        <f t="shared" si="481"/>
        <v/>
      </c>
      <c r="S5163" s="213" t="str">
        <f t="shared" ca="1" si="482"/>
        <v/>
      </c>
      <c r="T5163" s="214" t="str">
        <f t="shared" ca="1" si="486"/>
        <v/>
      </c>
    </row>
    <row r="5164" spans="1:20" x14ac:dyDescent="0.25">
      <c r="A5164" s="119" t="s">
        <v>10733</v>
      </c>
      <c r="B5164" s="260"/>
      <c r="C5164" s="264" t="str">
        <f>IF(ISERROR(VLOOKUP(B5164,'Tous les abonnés'!$A$6:$I$5491,2,0)),"",VLOOKUP(B5164,'Tous les abonnés'!$A$6:$I$5491,2,0))</f>
        <v/>
      </c>
      <c r="D5164" s="26"/>
      <c r="E5164" s="265"/>
      <c r="F5164" s="207" t="str">
        <f>IF(ISERROR(IF(VLOOKUP(D5164,Paramètres!$C$17:$H$33,6,0)="oui","illimité",VLOOKUP(D5164,Paramètres!$C$17:$H$33,5,0))),"",IF(VLOOKUP(D5164,Paramètres!$C$17:$H$33,6,0)="oui","illimité",VLOOKUP(D5164,Paramètres!$C$17:$H$33,5,0)))</f>
        <v/>
      </c>
      <c r="G5164" s="269" t="str">
        <f t="shared" si="483"/>
        <v/>
      </c>
      <c r="H5164" s="208"/>
      <c r="I5164" s="53"/>
      <c r="J5164" s="209"/>
      <c r="K5164" s="271"/>
      <c r="L5164" s="37"/>
      <c r="M5164" s="218"/>
      <c r="N5164" s="124"/>
      <c r="O5164" s="211" t="str">
        <f t="shared" ca="1" si="484"/>
        <v/>
      </c>
      <c r="P5164" s="212" t="str">
        <f>IF(ISERROR(VLOOKUP(L5164,Paramètres!$A$38:$B$40,2,0)),"",VLOOKUP(L5164,Paramètres!$A$38:$B$40,2,0))</f>
        <v/>
      </c>
      <c r="Q5164" s="211" t="str">
        <f t="shared" ca="1" si="485"/>
        <v/>
      </c>
      <c r="R5164" s="211" t="str">
        <f t="shared" si="481"/>
        <v/>
      </c>
      <c r="S5164" s="213" t="str">
        <f t="shared" ca="1" si="482"/>
        <v/>
      </c>
      <c r="T5164" s="214" t="str">
        <f t="shared" ca="1" si="486"/>
        <v/>
      </c>
    </row>
    <row r="5165" spans="1:20" x14ac:dyDescent="0.25">
      <c r="A5165" s="119" t="s">
        <v>10734</v>
      </c>
      <c r="B5165" s="260"/>
      <c r="C5165" s="264" t="str">
        <f>IF(ISERROR(VLOOKUP(B5165,'Tous les abonnés'!$A$6:$I$5491,2,0)),"",VLOOKUP(B5165,'Tous les abonnés'!$A$6:$I$5491,2,0))</f>
        <v/>
      </c>
      <c r="D5165" s="26"/>
      <c r="E5165" s="265"/>
      <c r="F5165" s="207" t="str">
        <f>IF(ISERROR(IF(VLOOKUP(D5165,Paramètres!$C$17:$H$33,6,0)="oui","illimité",VLOOKUP(D5165,Paramètres!$C$17:$H$33,5,0))),"",IF(VLOOKUP(D5165,Paramètres!$C$17:$H$33,6,0)="oui","illimité",VLOOKUP(D5165,Paramètres!$C$17:$H$33,5,0)))</f>
        <v/>
      </c>
      <c r="G5165" s="269" t="str">
        <f t="shared" si="483"/>
        <v/>
      </c>
      <c r="H5165" s="208"/>
      <c r="I5165" s="53"/>
      <c r="J5165" s="209"/>
      <c r="K5165" s="271"/>
      <c r="L5165" s="37"/>
      <c r="M5165" s="218"/>
      <c r="N5165" s="124"/>
      <c r="O5165" s="211" t="str">
        <f t="shared" ca="1" si="484"/>
        <v/>
      </c>
      <c r="P5165" s="212" t="str">
        <f>IF(ISERROR(VLOOKUP(L5165,Paramètres!$A$38:$B$40,2,0)),"",VLOOKUP(L5165,Paramètres!$A$38:$B$40,2,0))</f>
        <v/>
      </c>
      <c r="Q5165" s="211" t="str">
        <f t="shared" ca="1" si="485"/>
        <v/>
      </c>
      <c r="R5165" s="211" t="str">
        <f t="shared" si="481"/>
        <v/>
      </c>
      <c r="S5165" s="213" t="str">
        <f t="shared" ca="1" si="482"/>
        <v/>
      </c>
      <c r="T5165" s="214" t="str">
        <f t="shared" ca="1" si="486"/>
        <v/>
      </c>
    </row>
    <row r="5166" spans="1:20" x14ac:dyDescent="0.25">
      <c r="A5166" s="119" t="s">
        <v>10735</v>
      </c>
      <c r="B5166" s="260"/>
      <c r="C5166" s="264" t="str">
        <f>IF(ISERROR(VLOOKUP(B5166,'Tous les abonnés'!$A$6:$I$5491,2,0)),"",VLOOKUP(B5166,'Tous les abonnés'!$A$6:$I$5491,2,0))</f>
        <v/>
      </c>
      <c r="D5166" s="26"/>
      <c r="E5166" s="265"/>
      <c r="F5166" s="207" t="str">
        <f>IF(ISERROR(IF(VLOOKUP(D5166,Paramètres!$C$17:$H$33,6,0)="oui","illimité",VLOOKUP(D5166,Paramètres!$C$17:$H$33,5,0))),"",IF(VLOOKUP(D5166,Paramètres!$C$17:$H$33,6,0)="oui","illimité",VLOOKUP(D5166,Paramètres!$C$17:$H$33,5,0)))</f>
        <v/>
      </c>
      <c r="G5166" s="269" t="str">
        <f t="shared" si="483"/>
        <v/>
      </c>
      <c r="H5166" s="208"/>
      <c r="I5166" s="53"/>
      <c r="J5166" s="209"/>
      <c r="K5166" s="271"/>
      <c r="L5166" s="37"/>
      <c r="M5166" s="218"/>
      <c r="N5166" s="124"/>
      <c r="O5166" s="211" t="str">
        <f t="shared" ca="1" si="484"/>
        <v/>
      </c>
      <c r="P5166" s="212" t="str">
        <f>IF(ISERROR(VLOOKUP(L5166,Paramètres!$A$38:$B$40,2,0)),"",VLOOKUP(L5166,Paramètres!$A$38:$B$40,2,0))</f>
        <v/>
      </c>
      <c r="Q5166" s="211" t="str">
        <f t="shared" ca="1" si="485"/>
        <v/>
      </c>
      <c r="R5166" s="211" t="str">
        <f t="shared" si="481"/>
        <v/>
      </c>
      <c r="S5166" s="213" t="str">
        <f t="shared" ca="1" si="482"/>
        <v/>
      </c>
      <c r="T5166" s="214" t="str">
        <f t="shared" ca="1" si="486"/>
        <v/>
      </c>
    </row>
    <row r="5167" spans="1:20" x14ac:dyDescent="0.25">
      <c r="A5167" s="119" t="s">
        <v>10736</v>
      </c>
      <c r="B5167" s="260"/>
      <c r="C5167" s="264" t="str">
        <f>IF(ISERROR(VLOOKUP(B5167,'Tous les abonnés'!$A$6:$I$5491,2,0)),"",VLOOKUP(B5167,'Tous les abonnés'!$A$6:$I$5491,2,0))</f>
        <v/>
      </c>
      <c r="D5167" s="26"/>
      <c r="E5167" s="265"/>
      <c r="F5167" s="207" t="str">
        <f>IF(ISERROR(IF(VLOOKUP(D5167,Paramètres!$C$17:$H$33,6,0)="oui","illimité",VLOOKUP(D5167,Paramètres!$C$17:$H$33,5,0))),"",IF(VLOOKUP(D5167,Paramètres!$C$17:$H$33,6,0)="oui","illimité",VLOOKUP(D5167,Paramètres!$C$17:$H$33,5,0)))</f>
        <v/>
      </c>
      <c r="G5167" s="269" t="str">
        <f t="shared" si="483"/>
        <v/>
      </c>
      <c r="H5167" s="208"/>
      <c r="I5167" s="53"/>
      <c r="J5167" s="209"/>
      <c r="K5167" s="271"/>
      <c r="L5167" s="37"/>
      <c r="M5167" s="218"/>
      <c r="N5167" s="124"/>
      <c r="O5167" s="211" t="str">
        <f t="shared" ca="1" si="484"/>
        <v/>
      </c>
      <c r="P5167" s="212" t="str">
        <f>IF(ISERROR(VLOOKUP(L5167,Paramètres!$A$38:$B$40,2,0)),"",VLOOKUP(L5167,Paramètres!$A$38:$B$40,2,0))</f>
        <v/>
      </c>
      <c r="Q5167" s="211" t="str">
        <f t="shared" ca="1" si="485"/>
        <v/>
      </c>
      <c r="R5167" s="211" t="str">
        <f t="shared" si="481"/>
        <v/>
      </c>
      <c r="S5167" s="213" t="str">
        <f t="shared" ca="1" si="482"/>
        <v/>
      </c>
      <c r="T5167" s="214" t="str">
        <f t="shared" ca="1" si="486"/>
        <v/>
      </c>
    </row>
    <row r="5168" spans="1:20" x14ac:dyDescent="0.25">
      <c r="A5168" s="119" t="s">
        <v>10737</v>
      </c>
      <c r="B5168" s="260"/>
      <c r="C5168" s="264" t="str">
        <f>IF(ISERROR(VLOOKUP(B5168,'Tous les abonnés'!$A$6:$I$5491,2,0)),"",VLOOKUP(B5168,'Tous les abonnés'!$A$6:$I$5491,2,0))</f>
        <v/>
      </c>
      <c r="D5168" s="26"/>
      <c r="E5168" s="265"/>
      <c r="F5168" s="207" t="str">
        <f>IF(ISERROR(IF(VLOOKUP(D5168,Paramètres!$C$17:$H$33,6,0)="oui","illimité",VLOOKUP(D5168,Paramètres!$C$17:$H$33,5,0))),"",IF(VLOOKUP(D5168,Paramètres!$C$17:$H$33,6,0)="oui","illimité",VLOOKUP(D5168,Paramètres!$C$17:$H$33,5,0)))</f>
        <v/>
      </c>
      <c r="G5168" s="269" t="str">
        <f t="shared" si="483"/>
        <v/>
      </c>
      <c r="H5168" s="208"/>
      <c r="I5168" s="53"/>
      <c r="J5168" s="209"/>
      <c r="K5168" s="271"/>
      <c r="L5168" s="37"/>
      <c r="M5168" s="218"/>
      <c r="N5168" s="124"/>
      <c r="O5168" s="211" t="str">
        <f t="shared" ca="1" si="484"/>
        <v/>
      </c>
      <c r="P5168" s="212" t="str">
        <f>IF(ISERROR(VLOOKUP(L5168,Paramètres!$A$38:$B$40,2,0)),"",VLOOKUP(L5168,Paramètres!$A$38:$B$40,2,0))</f>
        <v/>
      </c>
      <c r="Q5168" s="211" t="str">
        <f t="shared" ca="1" si="485"/>
        <v/>
      </c>
      <c r="R5168" s="211" t="str">
        <f t="shared" si="481"/>
        <v/>
      </c>
      <c r="S5168" s="213" t="str">
        <f t="shared" ca="1" si="482"/>
        <v/>
      </c>
      <c r="T5168" s="214" t="str">
        <f t="shared" ca="1" si="486"/>
        <v/>
      </c>
    </row>
    <row r="5169" spans="1:20" x14ac:dyDescent="0.25">
      <c r="A5169" s="119" t="s">
        <v>10738</v>
      </c>
      <c r="B5169" s="260"/>
      <c r="C5169" s="264" t="str">
        <f>IF(ISERROR(VLOOKUP(B5169,'Tous les abonnés'!$A$6:$I$5491,2,0)),"",VLOOKUP(B5169,'Tous les abonnés'!$A$6:$I$5491,2,0))</f>
        <v/>
      </c>
      <c r="D5169" s="26"/>
      <c r="E5169" s="265"/>
      <c r="F5169" s="207" t="str">
        <f>IF(ISERROR(IF(VLOOKUP(D5169,Paramètres!$C$17:$H$33,6,0)="oui","illimité",VLOOKUP(D5169,Paramètres!$C$17:$H$33,5,0))),"",IF(VLOOKUP(D5169,Paramètres!$C$17:$H$33,6,0)="oui","illimité",VLOOKUP(D5169,Paramètres!$C$17:$H$33,5,0)))</f>
        <v/>
      </c>
      <c r="G5169" s="269" t="str">
        <f t="shared" si="483"/>
        <v/>
      </c>
      <c r="H5169" s="208"/>
      <c r="I5169" s="53"/>
      <c r="J5169" s="209"/>
      <c r="K5169" s="271"/>
      <c r="L5169" s="37"/>
      <c r="M5169" s="218"/>
      <c r="N5169" s="124"/>
      <c r="O5169" s="211" t="str">
        <f t="shared" ca="1" si="484"/>
        <v/>
      </c>
      <c r="P5169" s="212" t="str">
        <f>IF(ISERROR(VLOOKUP(L5169,Paramètres!$A$38:$B$40,2,0)),"",VLOOKUP(L5169,Paramètres!$A$38:$B$40,2,0))</f>
        <v/>
      </c>
      <c r="Q5169" s="211" t="str">
        <f t="shared" ca="1" si="485"/>
        <v/>
      </c>
      <c r="R5169" s="211" t="str">
        <f t="shared" si="481"/>
        <v/>
      </c>
      <c r="S5169" s="213" t="str">
        <f t="shared" ca="1" si="482"/>
        <v/>
      </c>
      <c r="T5169" s="214" t="str">
        <f t="shared" ca="1" si="486"/>
        <v/>
      </c>
    </row>
    <row r="5170" spans="1:20" x14ac:dyDescent="0.25">
      <c r="A5170" s="119" t="s">
        <v>10739</v>
      </c>
      <c r="B5170" s="260"/>
      <c r="C5170" s="264" t="str">
        <f>IF(ISERROR(VLOOKUP(B5170,'Tous les abonnés'!$A$6:$I$5491,2,0)),"",VLOOKUP(B5170,'Tous les abonnés'!$A$6:$I$5491,2,0))</f>
        <v/>
      </c>
      <c r="D5170" s="26"/>
      <c r="E5170" s="265"/>
      <c r="F5170" s="207" t="str">
        <f>IF(ISERROR(IF(VLOOKUP(D5170,Paramètres!$C$17:$H$33,6,0)="oui","illimité",VLOOKUP(D5170,Paramètres!$C$17:$H$33,5,0))),"",IF(VLOOKUP(D5170,Paramètres!$C$17:$H$33,6,0)="oui","illimité",VLOOKUP(D5170,Paramètres!$C$17:$H$33,5,0)))</f>
        <v/>
      </c>
      <c r="G5170" s="269" t="str">
        <f t="shared" si="483"/>
        <v/>
      </c>
      <c r="H5170" s="208"/>
      <c r="I5170" s="53"/>
      <c r="J5170" s="209"/>
      <c r="K5170" s="271"/>
      <c r="L5170" s="37"/>
      <c r="M5170" s="218"/>
      <c r="N5170" s="124"/>
      <c r="O5170" s="211" t="str">
        <f t="shared" ca="1" si="484"/>
        <v/>
      </c>
      <c r="P5170" s="212" t="str">
        <f>IF(ISERROR(VLOOKUP(L5170,Paramètres!$A$38:$B$40,2,0)),"",VLOOKUP(L5170,Paramètres!$A$38:$B$40,2,0))</f>
        <v/>
      </c>
      <c r="Q5170" s="211" t="str">
        <f t="shared" ca="1" si="485"/>
        <v/>
      </c>
      <c r="R5170" s="211" t="str">
        <f t="shared" si="481"/>
        <v/>
      </c>
      <c r="S5170" s="213" t="str">
        <f t="shared" ca="1" si="482"/>
        <v/>
      </c>
      <c r="T5170" s="214" t="str">
        <f t="shared" ca="1" si="486"/>
        <v/>
      </c>
    </row>
    <row r="5171" spans="1:20" x14ac:dyDescent="0.25">
      <c r="A5171" s="119" t="s">
        <v>10740</v>
      </c>
      <c r="B5171" s="260"/>
      <c r="C5171" s="264" t="str">
        <f>IF(ISERROR(VLOOKUP(B5171,'Tous les abonnés'!$A$6:$I$5491,2,0)),"",VLOOKUP(B5171,'Tous les abonnés'!$A$6:$I$5491,2,0))</f>
        <v/>
      </c>
      <c r="D5171" s="26"/>
      <c r="E5171" s="265"/>
      <c r="F5171" s="207" t="str">
        <f>IF(ISERROR(IF(VLOOKUP(D5171,Paramètres!$C$17:$H$33,6,0)="oui","illimité",VLOOKUP(D5171,Paramètres!$C$17:$H$33,5,0))),"",IF(VLOOKUP(D5171,Paramètres!$C$17:$H$33,6,0)="oui","illimité",VLOOKUP(D5171,Paramètres!$C$17:$H$33,5,0)))</f>
        <v/>
      </c>
      <c r="G5171" s="269" t="str">
        <f t="shared" si="483"/>
        <v/>
      </c>
      <c r="H5171" s="208"/>
      <c r="I5171" s="53"/>
      <c r="J5171" s="209"/>
      <c r="K5171" s="271"/>
      <c r="L5171" s="37"/>
      <c r="M5171" s="218"/>
      <c r="N5171" s="124"/>
      <c r="O5171" s="211" t="str">
        <f t="shared" ca="1" si="484"/>
        <v/>
      </c>
      <c r="P5171" s="212" t="str">
        <f>IF(ISERROR(VLOOKUP(L5171,Paramètres!$A$38:$B$40,2,0)),"",VLOOKUP(L5171,Paramètres!$A$38:$B$40,2,0))</f>
        <v/>
      </c>
      <c r="Q5171" s="211" t="str">
        <f t="shared" ca="1" si="485"/>
        <v/>
      </c>
      <c r="R5171" s="211" t="str">
        <f t="shared" si="481"/>
        <v/>
      </c>
      <c r="S5171" s="213" t="str">
        <f t="shared" ca="1" si="482"/>
        <v/>
      </c>
      <c r="T5171" s="214" t="str">
        <f t="shared" ca="1" si="486"/>
        <v/>
      </c>
    </row>
    <row r="5172" spans="1:20" x14ac:dyDescent="0.25">
      <c r="A5172" s="119" t="s">
        <v>10741</v>
      </c>
      <c r="B5172" s="260"/>
      <c r="C5172" s="264" t="str">
        <f>IF(ISERROR(VLOOKUP(B5172,'Tous les abonnés'!$A$6:$I$5491,2,0)),"",VLOOKUP(B5172,'Tous les abonnés'!$A$6:$I$5491,2,0))</f>
        <v/>
      </c>
      <c r="D5172" s="26"/>
      <c r="E5172" s="265"/>
      <c r="F5172" s="207" t="str">
        <f>IF(ISERROR(IF(VLOOKUP(D5172,Paramètres!$C$17:$H$33,6,0)="oui","illimité",VLOOKUP(D5172,Paramètres!$C$17:$H$33,5,0))),"",IF(VLOOKUP(D5172,Paramètres!$C$17:$H$33,6,0)="oui","illimité",VLOOKUP(D5172,Paramètres!$C$17:$H$33,5,0)))</f>
        <v/>
      </c>
      <c r="G5172" s="269" t="str">
        <f t="shared" si="483"/>
        <v/>
      </c>
      <c r="H5172" s="208"/>
      <c r="I5172" s="53"/>
      <c r="J5172" s="209"/>
      <c r="K5172" s="271"/>
      <c r="L5172" s="37"/>
      <c r="M5172" s="218"/>
      <c r="N5172" s="124"/>
      <c r="O5172" s="211" t="str">
        <f t="shared" ca="1" si="484"/>
        <v/>
      </c>
      <c r="P5172" s="212" t="str">
        <f>IF(ISERROR(VLOOKUP(L5172,Paramètres!$A$38:$B$40,2,0)),"",VLOOKUP(L5172,Paramètres!$A$38:$B$40,2,0))</f>
        <v/>
      </c>
      <c r="Q5172" s="211" t="str">
        <f t="shared" ca="1" si="485"/>
        <v/>
      </c>
      <c r="R5172" s="211" t="str">
        <f t="shared" si="481"/>
        <v/>
      </c>
      <c r="S5172" s="213" t="str">
        <f t="shared" ca="1" si="482"/>
        <v/>
      </c>
      <c r="T5172" s="214" t="str">
        <f t="shared" ca="1" si="486"/>
        <v/>
      </c>
    </row>
    <row r="5173" spans="1:20" x14ac:dyDescent="0.25">
      <c r="A5173" s="119" t="s">
        <v>10742</v>
      </c>
      <c r="B5173" s="260"/>
      <c r="C5173" s="264" t="str">
        <f>IF(ISERROR(VLOOKUP(B5173,'Tous les abonnés'!$A$6:$I$5491,2,0)),"",VLOOKUP(B5173,'Tous les abonnés'!$A$6:$I$5491,2,0))</f>
        <v/>
      </c>
      <c r="D5173" s="26"/>
      <c r="E5173" s="265"/>
      <c r="F5173" s="207" t="str">
        <f>IF(ISERROR(IF(VLOOKUP(D5173,Paramètres!$C$17:$H$33,6,0)="oui","illimité",VLOOKUP(D5173,Paramètres!$C$17:$H$33,5,0))),"",IF(VLOOKUP(D5173,Paramètres!$C$17:$H$33,6,0)="oui","illimité",VLOOKUP(D5173,Paramètres!$C$17:$H$33,5,0)))</f>
        <v/>
      </c>
      <c r="G5173" s="269" t="str">
        <f t="shared" si="483"/>
        <v/>
      </c>
      <c r="H5173" s="208"/>
      <c r="I5173" s="53"/>
      <c r="J5173" s="209"/>
      <c r="K5173" s="271"/>
      <c r="L5173" s="37"/>
      <c r="M5173" s="218"/>
      <c r="N5173" s="124"/>
      <c r="O5173" s="211" t="str">
        <f t="shared" ca="1" si="484"/>
        <v/>
      </c>
      <c r="P5173" s="212" t="str">
        <f>IF(ISERROR(VLOOKUP(L5173,Paramètres!$A$38:$B$40,2,0)),"",VLOOKUP(L5173,Paramètres!$A$38:$B$40,2,0))</f>
        <v/>
      </c>
      <c r="Q5173" s="211" t="str">
        <f t="shared" ca="1" si="485"/>
        <v/>
      </c>
      <c r="R5173" s="211" t="str">
        <f t="shared" si="481"/>
        <v/>
      </c>
      <c r="S5173" s="213" t="str">
        <f t="shared" ca="1" si="482"/>
        <v/>
      </c>
      <c r="T5173" s="214" t="str">
        <f t="shared" ca="1" si="486"/>
        <v/>
      </c>
    </row>
    <row r="5174" spans="1:20" x14ac:dyDescent="0.25">
      <c r="A5174" s="119" t="s">
        <v>10743</v>
      </c>
      <c r="B5174" s="260"/>
      <c r="C5174" s="264" t="str">
        <f>IF(ISERROR(VLOOKUP(B5174,'Tous les abonnés'!$A$6:$I$5491,2,0)),"",VLOOKUP(B5174,'Tous les abonnés'!$A$6:$I$5491,2,0))</f>
        <v/>
      </c>
      <c r="D5174" s="26"/>
      <c r="E5174" s="265"/>
      <c r="F5174" s="207" t="str">
        <f>IF(ISERROR(IF(VLOOKUP(D5174,Paramètres!$C$17:$H$33,6,0)="oui","illimité",VLOOKUP(D5174,Paramètres!$C$17:$H$33,5,0))),"",IF(VLOOKUP(D5174,Paramètres!$C$17:$H$33,6,0)="oui","illimité",VLOOKUP(D5174,Paramètres!$C$17:$H$33,5,0)))</f>
        <v/>
      </c>
      <c r="G5174" s="269" t="str">
        <f t="shared" si="483"/>
        <v/>
      </c>
      <c r="H5174" s="208"/>
      <c r="I5174" s="53"/>
      <c r="J5174" s="209"/>
      <c r="K5174" s="271"/>
      <c r="L5174" s="37"/>
      <c r="M5174" s="218"/>
      <c r="N5174" s="124"/>
      <c r="O5174" s="211" t="str">
        <f t="shared" ca="1" si="484"/>
        <v/>
      </c>
      <c r="P5174" s="212" t="str">
        <f>IF(ISERROR(VLOOKUP(L5174,Paramètres!$A$38:$B$40,2,0)),"",VLOOKUP(L5174,Paramètres!$A$38:$B$40,2,0))</f>
        <v/>
      </c>
      <c r="Q5174" s="211" t="str">
        <f t="shared" ca="1" si="485"/>
        <v/>
      </c>
      <c r="R5174" s="211" t="str">
        <f t="shared" si="481"/>
        <v/>
      </c>
      <c r="S5174" s="213" t="str">
        <f t="shared" ca="1" si="482"/>
        <v/>
      </c>
      <c r="T5174" s="214" t="str">
        <f t="shared" ca="1" si="486"/>
        <v/>
      </c>
    </row>
    <row r="5175" spans="1:20" x14ac:dyDescent="0.25">
      <c r="A5175" s="119" t="s">
        <v>10744</v>
      </c>
      <c r="B5175" s="260"/>
      <c r="C5175" s="264" t="str">
        <f>IF(ISERROR(VLOOKUP(B5175,'Tous les abonnés'!$A$6:$I$5491,2,0)),"",VLOOKUP(B5175,'Tous les abonnés'!$A$6:$I$5491,2,0))</f>
        <v/>
      </c>
      <c r="D5175" s="26"/>
      <c r="E5175" s="265"/>
      <c r="F5175" s="207" t="str">
        <f>IF(ISERROR(IF(VLOOKUP(D5175,Paramètres!$C$17:$H$33,6,0)="oui","illimité",VLOOKUP(D5175,Paramètres!$C$17:$H$33,5,0))),"",IF(VLOOKUP(D5175,Paramètres!$C$17:$H$33,6,0)="oui","illimité",VLOOKUP(D5175,Paramètres!$C$17:$H$33,5,0)))</f>
        <v/>
      </c>
      <c r="G5175" s="269" t="str">
        <f t="shared" si="483"/>
        <v/>
      </c>
      <c r="H5175" s="208"/>
      <c r="I5175" s="53"/>
      <c r="J5175" s="209"/>
      <c r="K5175" s="271"/>
      <c r="L5175" s="37"/>
      <c r="M5175" s="218"/>
      <c r="N5175" s="124"/>
      <c r="O5175" s="211" t="str">
        <f t="shared" ca="1" si="484"/>
        <v/>
      </c>
      <c r="P5175" s="212" t="str">
        <f>IF(ISERROR(VLOOKUP(L5175,Paramètres!$A$38:$B$40,2,0)),"",VLOOKUP(L5175,Paramètres!$A$38:$B$40,2,0))</f>
        <v/>
      </c>
      <c r="Q5175" s="211" t="str">
        <f t="shared" ca="1" si="485"/>
        <v/>
      </c>
      <c r="R5175" s="211" t="str">
        <f t="shared" si="481"/>
        <v/>
      </c>
      <c r="S5175" s="213" t="str">
        <f t="shared" ca="1" si="482"/>
        <v/>
      </c>
      <c r="T5175" s="214" t="str">
        <f t="shared" ca="1" si="486"/>
        <v/>
      </c>
    </row>
    <row r="5176" spans="1:20" x14ac:dyDescent="0.25">
      <c r="A5176" s="119" t="s">
        <v>10745</v>
      </c>
      <c r="B5176" s="260"/>
      <c r="C5176" s="264" t="str">
        <f>IF(ISERROR(VLOOKUP(B5176,'Tous les abonnés'!$A$6:$I$5491,2,0)),"",VLOOKUP(B5176,'Tous les abonnés'!$A$6:$I$5491,2,0))</f>
        <v/>
      </c>
      <c r="D5176" s="26"/>
      <c r="E5176" s="265"/>
      <c r="F5176" s="207" t="str">
        <f>IF(ISERROR(IF(VLOOKUP(D5176,Paramètres!$C$17:$H$33,6,0)="oui","illimité",VLOOKUP(D5176,Paramètres!$C$17:$H$33,5,0))),"",IF(VLOOKUP(D5176,Paramètres!$C$17:$H$33,6,0)="oui","illimité",VLOOKUP(D5176,Paramètres!$C$17:$H$33,5,0)))</f>
        <v/>
      </c>
      <c r="G5176" s="269" t="str">
        <f t="shared" si="483"/>
        <v/>
      </c>
      <c r="H5176" s="208"/>
      <c r="I5176" s="53"/>
      <c r="J5176" s="209"/>
      <c r="K5176" s="271"/>
      <c r="L5176" s="37"/>
      <c r="M5176" s="218"/>
      <c r="N5176" s="124"/>
      <c r="O5176" s="211" t="str">
        <f t="shared" ca="1" si="484"/>
        <v/>
      </c>
      <c r="P5176" s="212" t="str">
        <f>IF(ISERROR(VLOOKUP(L5176,Paramètres!$A$38:$B$40,2,0)),"",VLOOKUP(L5176,Paramètres!$A$38:$B$40,2,0))</f>
        <v/>
      </c>
      <c r="Q5176" s="211" t="str">
        <f t="shared" ca="1" si="485"/>
        <v/>
      </c>
      <c r="R5176" s="211" t="str">
        <f t="shared" si="481"/>
        <v/>
      </c>
      <c r="S5176" s="213" t="str">
        <f t="shared" ca="1" si="482"/>
        <v/>
      </c>
      <c r="T5176" s="214" t="str">
        <f t="shared" ca="1" si="486"/>
        <v/>
      </c>
    </row>
    <row r="5177" spans="1:20" x14ac:dyDescent="0.25">
      <c r="A5177" s="119" t="s">
        <v>10746</v>
      </c>
      <c r="B5177" s="260"/>
      <c r="C5177" s="264" t="str">
        <f>IF(ISERROR(VLOOKUP(B5177,'Tous les abonnés'!$A$6:$I$5491,2,0)),"",VLOOKUP(B5177,'Tous les abonnés'!$A$6:$I$5491,2,0))</f>
        <v/>
      </c>
      <c r="D5177" s="26"/>
      <c r="E5177" s="265"/>
      <c r="F5177" s="207" t="str">
        <f>IF(ISERROR(IF(VLOOKUP(D5177,Paramètres!$C$17:$H$33,6,0)="oui","illimité",VLOOKUP(D5177,Paramètres!$C$17:$H$33,5,0))),"",IF(VLOOKUP(D5177,Paramètres!$C$17:$H$33,6,0)="oui","illimité",VLOOKUP(D5177,Paramètres!$C$17:$H$33,5,0)))</f>
        <v/>
      </c>
      <c r="G5177" s="269" t="str">
        <f t="shared" si="483"/>
        <v/>
      </c>
      <c r="H5177" s="208"/>
      <c r="I5177" s="53"/>
      <c r="J5177" s="209"/>
      <c r="K5177" s="271"/>
      <c r="L5177" s="37"/>
      <c r="M5177" s="218"/>
      <c r="N5177" s="124"/>
      <c r="O5177" s="211" t="str">
        <f t="shared" ca="1" si="484"/>
        <v/>
      </c>
      <c r="P5177" s="212" t="str">
        <f>IF(ISERROR(VLOOKUP(L5177,Paramètres!$A$38:$B$40,2,0)),"",VLOOKUP(L5177,Paramètres!$A$38:$B$40,2,0))</f>
        <v/>
      </c>
      <c r="Q5177" s="211" t="str">
        <f t="shared" ca="1" si="485"/>
        <v/>
      </c>
      <c r="R5177" s="211" t="str">
        <f t="shared" si="481"/>
        <v/>
      </c>
      <c r="S5177" s="213" t="str">
        <f t="shared" ca="1" si="482"/>
        <v/>
      </c>
      <c r="T5177" s="214" t="str">
        <f t="shared" ca="1" si="486"/>
        <v/>
      </c>
    </row>
    <row r="5178" spans="1:20" x14ac:dyDescent="0.25">
      <c r="A5178" s="119" t="s">
        <v>10747</v>
      </c>
      <c r="B5178" s="260"/>
      <c r="C5178" s="264" t="str">
        <f>IF(ISERROR(VLOOKUP(B5178,'Tous les abonnés'!$A$6:$I$5491,2,0)),"",VLOOKUP(B5178,'Tous les abonnés'!$A$6:$I$5491,2,0))</f>
        <v/>
      </c>
      <c r="D5178" s="26"/>
      <c r="E5178" s="265"/>
      <c r="F5178" s="207" t="str">
        <f>IF(ISERROR(IF(VLOOKUP(D5178,Paramètres!$C$17:$H$33,6,0)="oui","illimité",VLOOKUP(D5178,Paramètres!$C$17:$H$33,5,0))),"",IF(VLOOKUP(D5178,Paramètres!$C$17:$H$33,6,0)="oui","illimité",VLOOKUP(D5178,Paramètres!$C$17:$H$33,5,0)))</f>
        <v/>
      </c>
      <c r="G5178" s="269" t="str">
        <f t="shared" si="483"/>
        <v/>
      </c>
      <c r="H5178" s="208"/>
      <c r="I5178" s="53"/>
      <c r="J5178" s="209"/>
      <c r="K5178" s="271"/>
      <c r="L5178" s="37"/>
      <c r="M5178" s="218"/>
      <c r="N5178" s="124"/>
      <c r="O5178" s="211" t="str">
        <f t="shared" ca="1" si="484"/>
        <v/>
      </c>
      <c r="P5178" s="212" t="str">
        <f>IF(ISERROR(VLOOKUP(L5178,Paramètres!$A$38:$B$40,2,0)),"",VLOOKUP(L5178,Paramètres!$A$38:$B$40,2,0))</f>
        <v/>
      </c>
      <c r="Q5178" s="211" t="str">
        <f t="shared" ca="1" si="485"/>
        <v/>
      </c>
      <c r="R5178" s="211" t="str">
        <f t="shared" si="481"/>
        <v/>
      </c>
      <c r="S5178" s="213" t="str">
        <f t="shared" ca="1" si="482"/>
        <v/>
      </c>
      <c r="T5178" s="214" t="str">
        <f t="shared" ca="1" si="486"/>
        <v/>
      </c>
    </row>
    <row r="5179" spans="1:20" x14ac:dyDescent="0.25">
      <c r="A5179" s="119" t="s">
        <v>10748</v>
      </c>
      <c r="B5179" s="260"/>
      <c r="C5179" s="264" t="str">
        <f>IF(ISERROR(VLOOKUP(B5179,'Tous les abonnés'!$A$6:$I$5491,2,0)),"",VLOOKUP(B5179,'Tous les abonnés'!$A$6:$I$5491,2,0))</f>
        <v/>
      </c>
      <c r="D5179" s="26"/>
      <c r="E5179" s="265"/>
      <c r="F5179" s="207" t="str">
        <f>IF(ISERROR(IF(VLOOKUP(D5179,Paramètres!$C$17:$H$33,6,0)="oui","illimité",VLOOKUP(D5179,Paramètres!$C$17:$H$33,5,0))),"",IF(VLOOKUP(D5179,Paramètres!$C$17:$H$33,6,0)="oui","illimité",VLOOKUP(D5179,Paramètres!$C$17:$H$33,5,0)))</f>
        <v/>
      </c>
      <c r="G5179" s="269" t="str">
        <f t="shared" si="483"/>
        <v/>
      </c>
      <c r="H5179" s="208"/>
      <c r="I5179" s="53"/>
      <c r="J5179" s="209"/>
      <c r="K5179" s="271"/>
      <c r="L5179" s="37"/>
      <c r="M5179" s="218"/>
      <c r="N5179" s="124"/>
      <c r="O5179" s="211" t="str">
        <f t="shared" ca="1" si="484"/>
        <v/>
      </c>
      <c r="P5179" s="212" t="str">
        <f>IF(ISERROR(VLOOKUP(L5179,Paramètres!$A$38:$B$40,2,0)),"",VLOOKUP(L5179,Paramètres!$A$38:$B$40,2,0))</f>
        <v/>
      </c>
      <c r="Q5179" s="211" t="str">
        <f t="shared" ca="1" si="485"/>
        <v/>
      </c>
      <c r="R5179" s="211" t="str">
        <f t="shared" si="481"/>
        <v/>
      </c>
      <c r="S5179" s="213" t="str">
        <f t="shared" ca="1" si="482"/>
        <v/>
      </c>
      <c r="T5179" s="214" t="str">
        <f t="shared" ca="1" si="486"/>
        <v/>
      </c>
    </row>
    <row r="5180" spans="1:20" x14ac:dyDescent="0.25">
      <c r="A5180" s="119" t="s">
        <v>10749</v>
      </c>
      <c r="B5180" s="260"/>
      <c r="C5180" s="264" t="str">
        <f>IF(ISERROR(VLOOKUP(B5180,'Tous les abonnés'!$A$6:$I$5491,2,0)),"",VLOOKUP(B5180,'Tous les abonnés'!$A$6:$I$5491,2,0))</f>
        <v/>
      </c>
      <c r="D5180" s="26"/>
      <c r="E5180" s="265"/>
      <c r="F5180" s="207" t="str">
        <f>IF(ISERROR(IF(VLOOKUP(D5180,Paramètres!$C$17:$H$33,6,0)="oui","illimité",VLOOKUP(D5180,Paramètres!$C$17:$H$33,5,0))),"",IF(VLOOKUP(D5180,Paramètres!$C$17:$H$33,6,0)="oui","illimité",VLOOKUP(D5180,Paramètres!$C$17:$H$33,5,0)))</f>
        <v/>
      </c>
      <c r="G5180" s="269" t="str">
        <f t="shared" si="483"/>
        <v/>
      </c>
      <c r="H5180" s="208"/>
      <c r="I5180" s="53"/>
      <c r="J5180" s="209"/>
      <c r="K5180" s="271"/>
      <c r="L5180" s="37"/>
      <c r="M5180" s="218"/>
      <c r="N5180" s="124"/>
      <c r="O5180" s="211" t="str">
        <f t="shared" ca="1" si="484"/>
        <v/>
      </c>
      <c r="P5180" s="212" t="str">
        <f>IF(ISERROR(VLOOKUP(L5180,Paramètres!$A$38:$B$40,2,0)),"",VLOOKUP(L5180,Paramètres!$A$38:$B$40,2,0))</f>
        <v/>
      </c>
      <c r="Q5180" s="211" t="str">
        <f t="shared" ca="1" si="485"/>
        <v/>
      </c>
      <c r="R5180" s="211" t="str">
        <f t="shared" si="481"/>
        <v/>
      </c>
      <c r="S5180" s="213" t="str">
        <f t="shared" ca="1" si="482"/>
        <v/>
      </c>
      <c r="T5180" s="214" t="str">
        <f t="shared" ca="1" si="486"/>
        <v/>
      </c>
    </row>
    <row r="5181" spans="1:20" x14ac:dyDescent="0.25">
      <c r="A5181" s="119" t="s">
        <v>10750</v>
      </c>
      <c r="B5181" s="260"/>
      <c r="C5181" s="264" t="str">
        <f>IF(ISERROR(VLOOKUP(B5181,'Tous les abonnés'!$A$6:$I$5491,2,0)),"",VLOOKUP(B5181,'Tous les abonnés'!$A$6:$I$5491,2,0))</f>
        <v/>
      </c>
      <c r="D5181" s="26"/>
      <c r="E5181" s="265"/>
      <c r="F5181" s="207" t="str">
        <f>IF(ISERROR(IF(VLOOKUP(D5181,Paramètres!$C$17:$H$33,6,0)="oui","illimité",VLOOKUP(D5181,Paramètres!$C$17:$H$33,5,0))),"",IF(VLOOKUP(D5181,Paramètres!$C$17:$H$33,6,0)="oui","illimité",VLOOKUP(D5181,Paramètres!$C$17:$H$33,5,0)))</f>
        <v/>
      </c>
      <c r="G5181" s="269" t="str">
        <f t="shared" si="483"/>
        <v/>
      </c>
      <c r="H5181" s="208"/>
      <c r="I5181" s="53"/>
      <c r="J5181" s="209"/>
      <c r="K5181" s="271"/>
      <c r="L5181" s="37"/>
      <c r="M5181" s="218"/>
      <c r="N5181" s="124"/>
      <c r="O5181" s="211" t="str">
        <f t="shared" ca="1" si="484"/>
        <v/>
      </c>
      <c r="P5181" s="212" t="str">
        <f>IF(ISERROR(VLOOKUP(L5181,Paramètres!$A$38:$B$40,2,0)),"",VLOOKUP(L5181,Paramètres!$A$38:$B$40,2,0))</f>
        <v/>
      </c>
      <c r="Q5181" s="211" t="str">
        <f t="shared" ca="1" si="485"/>
        <v/>
      </c>
      <c r="R5181" s="211" t="str">
        <f t="shared" si="481"/>
        <v/>
      </c>
      <c r="S5181" s="213" t="str">
        <f t="shared" ca="1" si="482"/>
        <v/>
      </c>
      <c r="T5181" s="214" t="str">
        <f t="shared" ca="1" si="486"/>
        <v/>
      </c>
    </row>
    <row r="5182" spans="1:20" x14ac:dyDescent="0.25">
      <c r="A5182" s="119" t="s">
        <v>10751</v>
      </c>
      <c r="B5182" s="260"/>
      <c r="C5182" s="264" t="str">
        <f>IF(ISERROR(VLOOKUP(B5182,'Tous les abonnés'!$A$6:$I$5491,2,0)),"",VLOOKUP(B5182,'Tous les abonnés'!$A$6:$I$5491,2,0))</f>
        <v/>
      </c>
      <c r="D5182" s="26"/>
      <c r="E5182" s="265"/>
      <c r="F5182" s="207" t="str">
        <f>IF(ISERROR(IF(VLOOKUP(D5182,Paramètres!$C$17:$H$33,6,0)="oui","illimité",VLOOKUP(D5182,Paramètres!$C$17:$H$33,5,0))),"",IF(VLOOKUP(D5182,Paramètres!$C$17:$H$33,6,0)="oui","illimité",VLOOKUP(D5182,Paramètres!$C$17:$H$33,5,0)))</f>
        <v/>
      </c>
      <c r="G5182" s="269" t="str">
        <f t="shared" si="483"/>
        <v/>
      </c>
      <c r="H5182" s="208"/>
      <c r="I5182" s="53"/>
      <c r="J5182" s="209"/>
      <c r="K5182" s="271"/>
      <c r="L5182" s="37"/>
      <c r="M5182" s="218"/>
      <c r="N5182" s="124"/>
      <c r="O5182" s="211" t="str">
        <f t="shared" ca="1" si="484"/>
        <v/>
      </c>
      <c r="P5182" s="212" t="str">
        <f>IF(ISERROR(VLOOKUP(L5182,Paramètres!$A$38:$B$40,2,0)),"",VLOOKUP(L5182,Paramètres!$A$38:$B$40,2,0))</f>
        <v/>
      </c>
      <c r="Q5182" s="211" t="str">
        <f t="shared" ca="1" si="485"/>
        <v/>
      </c>
      <c r="R5182" s="211" t="str">
        <f t="shared" si="481"/>
        <v/>
      </c>
      <c r="S5182" s="213" t="str">
        <f t="shared" ca="1" si="482"/>
        <v/>
      </c>
      <c r="T5182" s="214" t="str">
        <f t="shared" ca="1" si="486"/>
        <v/>
      </c>
    </row>
    <row r="5183" spans="1:20" x14ac:dyDescent="0.25">
      <c r="A5183" s="119" t="s">
        <v>10752</v>
      </c>
      <c r="B5183" s="260"/>
      <c r="C5183" s="264" t="str">
        <f>IF(ISERROR(VLOOKUP(B5183,'Tous les abonnés'!$A$6:$I$5491,2,0)),"",VLOOKUP(B5183,'Tous les abonnés'!$A$6:$I$5491,2,0))</f>
        <v/>
      </c>
      <c r="D5183" s="26"/>
      <c r="E5183" s="265"/>
      <c r="F5183" s="207" t="str">
        <f>IF(ISERROR(IF(VLOOKUP(D5183,Paramètres!$C$17:$H$33,6,0)="oui","illimité",VLOOKUP(D5183,Paramètres!$C$17:$H$33,5,0))),"",IF(VLOOKUP(D5183,Paramètres!$C$17:$H$33,6,0)="oui","illimité",VLOOKUP(D5183,Paramètres!$C$17:$H$33,5,0)))</f>
        <v/>
      </c>
      <c r="G5183" s="269" t="str">
        <f t="shared" si="483"/>
        <v/>
      </c>
      <c r="H5183" s="208"/>
      <c r="I5183" s="53"/>
      <c r="J5183" s="209"/>
      <c r="K5183" s="271"/>
      <c r="L5183" s="37"/>
      <c r="M5183" s="218"/>
      <c r="N5183" s="124"/>
      <c r="O5183" s="211" t="str">
        <f t="shared" ca="1" si="484"/>
        <v/>
      </c>
      <c r="P5183" s="212" t="str">
        <f>IF(ISERROR(VLOOKUP(L5183,Paramètres!$A$38:$B$40,2,0)),"",VLOOKUP(L5183,Paramètres!$A$38:$B$40,2,0))</f>
        <v/>
      </c>
      <c r="Q5183" s="211" t="str">
        <f t="shared" ca="1" si="485"/>
        <v/>
      </c>
      <c r="R5183" s="211" t="str">
        <f t="shared" si="481"/>
        <v/>
      </c>
      <c r="S5183" s="213" t="str">
        <f t="shared" ca="1" si="482"/>
        <v/>
      </c>
      <c r="T5183" s="214" t="str">
        <f t="shared" ca="1" si="486"/>
        <v/>
      </c>
    </row>
    <row r="5184" spans="1:20" x14ac:dyDescent="0.25">
      <c r="A5184" s="119" t="s">
        <v>10753</v>
      </c>
      <c r="B5184" s="260"/>
      <c r="C5184" s="264" t="str">
        <f>IF(ISERROR(VLOOKUP(B5184,'Tous les abonnés'!$A$6:$I$5491,2,0)),"",VLOOKUP(B5184,'Tous les abonnés'!$A$6:$I$5491,2,0))</f>
        <v/>
      </c>
      <c r="D5184" s="26"/>
      <c r="E5184" s="265"/>
      <c r="F5184" s="207" t="str">
        <f>IF(ISERROR(IF(VLOOKUP(D5184,Paramètres!$C$17:$H$33,6,0)="oui","illimité",VLOOKUP(D5184,Paramètres!$C$17:$H$33,5,0))),"",IF(VLOOKUP(D5184,Paramètres!$C$17:$H$33,6,0)="oui","illimité",VLOOKUP(D5184,Paramètres!$C$17:$H$33,5,0)))</f>
        <v/>
      </c>
      <c r="G5184" s="269" t="str">
        <f t="shared" si="483"/>
        <v/>
      </c>
      <c r="H5184" s="208"/>
      <c r="I5184" s="53"/>
      <c r="J5184" s="209"/>
      <c r="K5184" s="271"/>
      <c r="L5184" s="37"/>
      <c r="M5184" s="218"/>
      <c r="N5184" s="124"/>
      <c r="O5184" s="211" t="str">
        <f t="shared" ca="1" si="484"/>
        <v/>
      </c>
      <c r="P5184" s="212" t="str">
        <f>IF(ISERROR(VLOOKUP(L5184,Paramètres!$A$38:$B$40,2,0)),"",VLOOKUP(L5184,Paramètres!$A$38:$B$40,2,0))</f>
        <v/>
      </c>
      <c r="Q5184" s="211" t="str">
        <f t="shared" ca="1" si="485"/>
        <v/>
      </c>
      <c r="R5184" s="211" t="str">
        <f t="shared" si="481"/>
        <v/>
      </c>
      <c r="S5184" s="213" t="str">
        <f t="shared" ca="1" si="482"/>
        <v/>
      </c>
      <c r="T5184" s="214" t="str">
        <f t="shared" ca="1" si="486"/>
        <v/>
      </c>
    </row>
    <row r="5185" spans="1:20" x14ac:dyDescent="0.25">
      <c r="A5185" s="119" t="s">
        <v>10754</v>
      </c>
      <c r="B5185" s="260"/>
      <c r="C5185" s="264" t="str">
        <f>IF(ISERROR(VLOOKUP(B5185,'Tous les abonnés'!$A$6:$I$5491,2,0)),"",VLOOKUP(B5185,'Tous les abonnés'!$A$6:$I$5491,2,0))</f>
        <v/>
      </c>
      <c r="D5185" s="26"/>
      <c r="E5185" s="265"/>
      <c r="F5185" s="207" t="str">
        <f>IF(ISERROR(IF(VLOOKUP(D5185,Paramètres!$C$17:$H$33,6,0)="oui","illimité",VLOOKUP(D5185,Paramètres!$C$17:$H$33,5,0))),"",IF(VLOOKUP(D5185,Paramètres!$C$17:$H$33,6,0)="oui","illimité",VLOOKUP(D5185,Paramètres!$C$17:$H$33,5,0)))</f>
        <v/>
      </c>
      <c r="G5185" s="269" t="str">
        <f t="shared" si="483"/>
        <v/>
      </c>
      <c r="H5185" s="208"/>
      <c r="I5185" s="53"/>
      <c r="J5185" s="209"/>
      <c r="K5185" s="271"/>
      <c r="L5185" s="37"/>
      <c r="M5185" s="218"/>
      <c r="N5185" s="124"/>
      <c r="O5185" s="211" t="str">
        <f t="shared" ca="1" si="484"/>
        <v/>
      </c>
      <c r="P5185" s="212" t="str">
        <f>IF(ISERROR(VLOOKUP(L5185,Paramètres!$A$38:$B$40,2,0)),"",VLOOKUP(L5185,Paramètres!$A$38:$B$40,2,0))</f>
        <v/>
      </c>
      <c r="Q5185" s="211" t="str">
        <f t="shared" ca="1" si="485"/>
        <v/>
      </c>
      <c r="R5185" s="211" t="str">
        <f t="shared" si="481"/>
        <v/>
      </c>
      <c r="S5185" s="213" t="str">
        <f t="shared" ca="1" si="482"/>
        <v/>
      </c>
      <c r="T5185" s="214" t="str">
        <f t="shared" ca="1" si="486"/>
        <v/>
      </c>
    </row>
    <row r="5186" spans="1:20" x14ac:dyDescent="0.25">
      <c r="A5186" s="119" t="s">
        <v>10755</v>
      </c>
      <c r="B5186" s="260"/>
      <c r="C5186" s="264" t="str">
        <f>IF(ISERROR(VLOOKUP(B5186,'Tous les abonnés'!$A$6:$I$5491,2,0)),"",VLOOKUP(B5186,'Tous les abonnés'!$A$6:$I$5491,2,0))</f>
        <v/>
      </c>
      <c r="D5186" s="26"/>
      <c r="E5186" s="265"/>
      <c r="F5186" s="207" t="str">
        <f>IF(ISERROR(IF(VLOOKUP(D5186,Paramètres!$C$17:$H$33,6,0)="oui","illimité",VLOOKUP(D5186,Paramètres!$C$17:$H$33,5,0))),"",IF(VLOOKUP(D5186,Paramètres!$C$17:$H$33,6,0)="oui","illimité",VLOOKUP(D5186,Paramètres!$C$17:$H$33,5,0)))</f>
        <v/>
      </c>
      <c r="G5186" s="269" t="str">
        <f t="shared" si="483"/>
        <v/>
      </c>
      <c r="H5186" s="208"/>
      <c r="I5186" s="53"/>
      <c r="J5186" s="209"/>
      <c r="K5186" s="271"/>
      <c r="L5186" s="37"/>
      <c r="M5186" s="218"/>
      <c r="N5186" s="124"/>
      <c r="O5186" s="211" t="str">
        <f t="shared" ca="1" si="484"/>
        <v/>
      </c>
      <c r="P5186" s="212" t="str">
        <f>IF(ISERROR(VLOOKUP(L5186,Paramètres!$A$38:$B$40,2,0)),"",VLOOKUP(L5186,Paramètres!$A$38:$B$40,2,0))</f>
        <v/>
      </c>
      <c r="Q5186" s="211" t="str">
        <f t="shared" ca="1" si="485"/>
        <v/>
      </c>
      <c r="R5186" s="211" t="str">
        <f t="shared" si="481"/>
        <v/>
      </c>
      <c r="S5186" s="213" t="str">
        <f t="shared" ca="1" si="482"/>
        <v/>
      </c>
      <c r="T5186" s="214" t="str">
        <f t="shared" ca="1" si="486"/>
        <v/>
      </c>
    </row>
    <row r="5187" spans="1:20" x14ac:dyDescent="0.25">
      <c r="A5187" s="119" t="s">
        <v>10756</v>
      </c>
      <c r="B5187" s="260"/>
      <c r="C5187" s="264" t="str">
        <f>IF(ISERROR(VLOOKUP(B5187,'Tous les abonnés'!$A$6:$I$5491,2,0)),"",VLOOKUP(B5187,'Tous les abonnés'!$A$6:$I$5491,2,0))</f>
        <v/>
      </c>
      <c r="D5187" s="26"/>
      <c r="E5187" s="265"/>
      <c r="F5187" s="207" t="str">
        <f>IF(ISERROR(IF(VLOOKUP(D5187,Paramètres!$C$17:$H$33,6,0)="oui","illimité",VLOOKUP(D5187,Paramètres!$C$17:$H$33,5,0))),"",IF(VLOOKUP(D5187,Paramètres!$C$17:$H$33,6,0)="oui","illimité",VLOOKUP(D5187,Paramètres!$C$17:$H$33,5,0)))</f>
        <v/>
      </c>
      <c r="G5187" s="269" t="str">
        <f t="shared" si="483"/>
        <v/>
      </c>
      <c r="H5187" s="208"/>
      <c r="I5187" s="53"/>
      <c r="J5187" s="209"/>
      <c r="K5187" s="271"/>
      <c r="L5187" s="37"/>
      <c r="M5187" s="218"/>
      <c r="N5187" s="124"/>
      <c r="O5187" s="211" t="str">
        <f t="shared" ca="1" si="484"/>
        <v/>
      </c>
      <c r="P5187" s="212" t="str">
        <f>IF(ISERROR(VLOOKUP(L5187,Paramètres!$A$38:$B$40,2,0)),"",VLOOKUP(L5187,Paramètres!$A$38:$B$40,2,0))</f>
        <v/>
      </c>
      <c r="Q5187" s="211" t="str">
        <f t="shared" ca="1" si="485"/>
        <v/>
      </c>
      <c r="R5187" s="211" t="str">
        <f t="shared" si="481"/>
        <v/>
      </c>
      <c r="S5187" s="213" t="str">
        <f t="shared" ca="1" si="482"/>
        <v/>
      </c>
      <c r="T5187" s="214" t="str">
        <f t="shared" ca="1" si="486"/>
        <v/>
      </c>
    </row>
    <row r="5188" spans="1:20" x14ac:dyDescent="0.25">
      <c r="A5188" s="119" t="s">
        <v>10757</v>
      </c>
      <c r="B5188" s="260"/>
      <c r="C5188" s="264" t="str">
        <f>IF(ISERROR(VLOOKUP(B5188,'Tous les abonnés'!$A$6:$I$5491,2,0)),"",VLOOKUP(B5188,'Tous les abonnés'!$A$6:$I$5491,2,0))</f>
        <v/>
      </c>
      <c r="D5188" s="26"/>
      <c r="E5188" s="265"/>
      <c r="F5188" s="207" t="str">
        <f>IF(ISERROR(IF(VLOOKUP(D5188,Paramètres!$C$17:$H$33,6,0)="oui","illimité",VLOOKUP(D5188,Paramètres!$C$17:$H$33,5,0))),"",IF(VLOOKUP(D5188,Paramètres!$C$17:$H$33,6,0)="oui","illimité",VLOOKUP(D5188,Paramètres!$C$17:$H$33,5,0)))</f>
        <v/>
      </c>
      <c r="G5188" s="269" t="str">
        <f t="shared" si="483"/>
        <v/>
      </c>
      <c r="H5188" s="208"/>
      <c r="I5188" s="53"/>
      <c r="J5188" s="209"/>
      <c r="K5188" s="271"/>
      <c r="L5188" s="37"/>
      <c r="M5188" s="218"/>
      <c r="N5188" s="124"/>
      <c r="O5188" s="211" t="str">
        <f t="shared" ca="1" si="484"/>
        <v/>
      </c>
      <c r="P5188" s="212" t="str">
        <f>IF(ISERROR(VLOOKUP(L5188,Paramètres!$A$38:$B$40,2,0)),"",VLOOKUP(L5188,Paramètres!$A$38:$B$40,2,0))</f>
        <v/>
      </c>
      <c r="Q5188" s="211" t="str">
        <f t="shared" ca="1" si="485"/>
        <v/>
      </c>
      <c r="R5188" s="211" t="str">
        <f t="shared" si="481"/>
        <v/>
      </c>
      <c r="S5188" s="213" t="str">
        <f t="shared" ca="1" si="482"/>
        <v/>
      </c>
      <c r="T5188" s="214" t="str">
        <f t="shared" ca="1" si="486"/>
        <v/>
      </c>
    </row>
    <row r="5189" spans="1:20" x14ac:dyDescent="0.25">
      <c r="A5189" s="119" t="s">
        <v>10758</v>
      </c>
      <c r="B5189" s="260"/>
      <c r="C5189" s="264" t="str">
        <f>IF(ISERROR(VLOOKUP(B5189,'Tous les abonnés'!$A$6:$I$5491,2,0)),"",VLOOKUP(B5189,'Tous les abonnés'!$A$6:$I$5491,2,0))</f>
        <v/>
      </c>
      <c r="D5189" s="26"/>
      <c r="E5189" s="265"/>
      <c r="F5189" s="207" t="str">
        <f>IF(ISERROR(IF(VLOOKUP(D5189,Paramètres!$C$17:$H$33,6,0)="oui","illimité",VLOOKUP(D5189,Paramètres!$C$17:$H$33,5,0))),"",IF(VLOOKUP(D5189,Paramètres!$C$17:$H$33,6,0)="oui","illimité",VLOOKUP(D5189,Paramètres!$C$17:$H$33,5,0)))</f>
        <v/>
      </c>
      <c r="G5189" s="269" t="str">
        <f t="shared" si="483"/>
        <v/>
      </c>
      <c r="H5189" s="208"/>
      <c r="I5189" s="53"/>
      <c r="J5189" s="209"/>
      <c r="K5189" s="271"/>
      <c r="L5189" s="37"/>
      <c r="M5189" s="218"/>
      <c r="N5189" s="124"/>
      <c r="O5189" s="211" t="str">
        <f t="shared" ca="1" si="484"/>
        <v/>
      </c>
      <c r="P5189" s="212" t="str">
        <f>IF(ISERROR(VLOOKUP(L5189,Paramètres!$A$38:$B$40,2,0)),"",VLOOKUP(L5189,Paramètres!$A$38:$B$40,2,0))</f>
        <v/>
      </c>
      <c r="Q5189" s="211" t="str">
        <f t="shared" ca="1" si="485"/>
        <v/>
      </c>
      <c r="R5189" s="211" t="str">
        <f t="shared" si="481"/>
        <v/>
      </c>
      <c r="S5189" s="213" t="str">
        <f t="shared" ca="1" si="482"/>
        <v/>
      </c>
      <c r="T5189" s="214" t="str">
        <f t="shared" ca="1" si="486"/>
        <v/>
      </c>
    </row>
    <row r="5190" spans="1:20" x14ac:dyDescent="0.25">
      <c r="A5190" s="119" t="s">
        <v>10759</v>
      </c>
      <c r="B5190" s="260"/>
      <c r="C5190" s="264" t="str">
        <f>IF(ISERROR(VLOOKUP(B5190,'Tous les abonnés'!$A$6:$I$5491,2,0)),"",VLOOKUP(B5190,'Tous les abonnés'!$A$6:$I$5491,2,0))</f>
        <v/>
      </c>
      <c r="D5190" s="26"/>
      <c r="E5190" s="265"/>
      <c r="F5190" s="207" t="str">
        <f>IF(ISERROR(IF(VLOOKUP(D5190,Paramètres!$C$17:$H$33,6,0)="oui","illimité",VLOOKUP(D5190,Paramètres!$C$17:$H$33,5,0))),"",IF(VLOOKUP(D5190,Paramètres!$C$17:$H$33,6,0)="oui","illimité",VLOOKUP(D5190,Paramètres!$C$17:$H$33,5,0)))</f>
        <v/>
      </c>
      <c r="G5190" s="269" t="str">
        <f t="shared" si="483"/>
        <v/>
      </c>
      <c r="H5190" s="208"/>
      <c r="I5190" s="53"/>
      <c r="J5190" s="209"/>
      <c r="K5190" s="271"/>
      <c r="L5190" s="37"/>
      <c r="M5190" s="218"/>
      <c r="N5190" s="124"/>
      <c r="O5190" s="211" t="str">
        <f t="shared" ca="1" si="484"/>
        <v/>
      </c>
      <c r="P5190" s="212" t="str">
        <f>IF(ISERROR(VLOOKUP(L5190,Paramètres!$A$38:$B$40,2,0)),"",VLOOKUP(L5190,Paramètres!$A$38:$B$40,2,0))</f>
        <v/>
      </c>
      <c r="Q5190" s="211" t="str">
        <f t="shared" ca="1" si="485"/>
        <v/>
      </c>
      <c r="R5190" s="211" t="str">
        <f t="shared" si="481"/>
        <v/>
      </c>
      <c r="S5190" s="213" t="str">
        <f t="shared" ca="1" si="482"/>
        <v/>
      </c>
      <c r="T5190" s="214" t="str">
        <f t="shared" ca="1" si="486"/>
        <v/>
      </c>
    </row>
    <row r="5191" spans="1:20" x14ac:dyDescent="0.25">
      <c r="A5191" s="119" t="s">
        <v>10760</v>
      </c>
      <c r="B5191" s="260"/>
      <c r="C5191" s="264" t="str">
        <f>IF(ISERROR(VLOOKUP(B5191,'Tous les abonnés'!$A$6:$I$5491,2,0)),"",VLOOKUP(B5191,'Tous les abonnés'!$A$6:$I$5491,2,0))</f>
        <v/>
      </c>
      <c r="D5191" s="26"/>
      <c r="E5191" s="265"/>
      <c r="F5191" s="207" t="str">
        <f>IF(ISERROR(IF(VLOOKUP(D5191,Paramètres!$C$17:$H$33,6,0)="oui","illimité",VLOOKUP(D5191,Paramètres!$C$17:$H$33,5,0))),"",IF(VLOOKUP(D5191,Paramètres!$C$17:$H$33,6,0)="oui","illimité",VLOOKUP(D5191,Paramètres!$C$17:$H$33,5,0)))</f>
        <v/>
      </c>
      <c r="G5191" s="269" t="str">
        <f t="shared" si="483"/>
        <v/>
      </c>
      <c r="H5191" s="208"/>
      <c r="I5191" s="53"/>
      <c r="J5191" s="209"/>
      <c r="K5191" s="271"/>
      <c r="L5191" s="37"/>
      <c r="M5191" s="218"/>
      <c r="N5191" s="124"/>
      <c r="O5191" s="211" t="str">
        <f t="shared" ca="1" si="484"/>
        <v/>
      </c>
      <c r="P5191" s="212" t="str">
        <f>IF(ISERROR(VLOOKUP(L5191,Paramètres!$A$38:$B$40,2,0)),"",VLOOKUP(L5191,Paramètres!$A$38:$B$40,2,0))</f>
        <v/>
      </c>
      <c r="Q5191" s="211" t="str">
        <f t="shared" ca="1" si="485"/>
        <v/>
      </c>
      <c r="R5191" s="211" t="str">
        <f t="shared" ref="R5191:R5254" si="487">IF(L5191="en 1 fois",1,IF(F5191="illimité",O5191/P5191,IF(ISERROR(F5191/P5191),"",ROUND(F5191/P5191,0))))</f>
        <v/>
      </c>
      <c r="S5191" s="213" t="str">
        <f t="shared" ref="S5191:S5254" ca="1" si="488">IF(ISERROR(IF(F5191="illimité",Q5191*J5191,IF(L5191="en 1 fois",J5191,J5191*Q5191/R5191))),"",IF(F5191="illimité",Q5191*J5191,IF(L5191="en 1 fois",J5191,J5191*Q5191/R5191)))</f>
        <v/>
      </c>
      <c r="T5191" s="214" t="str">
        <f t="shared" ca="1" si="486"/>
        <v/>
      </c>
    </row>
    <row r="5192" spans="1:20" x14ac:dyDescent="0.25">
      <c r="A5192" s="119" t="s">
        <v>10761</v>
      </c>
      <c r="B5192" s="260"/>
      <c r="C5192" s="264" t="str">
        <f>IF(ISERROR(VLOOKUP(B5192,'Tous les abonnés'!$A$6:$I$5491,2,0)),"",VLOOKUP(B5192,'Tous les abonnés'!$A$6:$I$5491,2,0))</f>
        <v/>
      </c>
      <c r="D5192" s="26"/>
      <c r="E5192" s="265"/>
      <c r="F5192" s="207" t="str">
        <f>IF(ISERROR(IF(VLOOKUP(D5192,Paramètres!$C$17:$H$33,6,0)="oui","illimité",VLOOKUP(D5192,Paramètres!$C$17:$H$33,5,0))),"",IF(VLOOKUP(D5192,Paramètres!$C$17:$H$33,6,0)="oui","illimité",VLOOKUP(D5192,Paramètres!$C$17:$H$33,5,0)))</f>
        <v/>
      </c>
      <c r="G5192" s="269" t="str">
        <f t="shared" ref="G5192:G5255" si="489">IF(ISBLANK(K5192),IF(ISERROR(E5192+F5192),"",E5192+F5192),K5192)</f>
        <v/>
      </c>
      <c r="H5192" s="208"/>
      <c r="I5192" s="53"/>
      <c r="J5192" s="209"/>
      <c r="K5192" s="271"/>
      <c r="L5192" s="37"/>
      <c r="M5192" s="218"/>
      <c r="N5192" s="124"/>
      <c r="O5192" s="211" t="str">
        <f t="shared" ref="O5192:O5255" ca="1" si="490">IF(ISBLANK(E5192),"",IF(TODAY()&gt;G5192,G5192-E5192,TODAY()-E5192))</f>
        <v/>
      </c>
      <c r="P5192" s="212" t="str">
        <f>IF(ISERROR(VLOOKUP(L5192,Paramètres!$A$38:$B$40,2,0)),"",VLOOKUP(L5192,Paramètres!$A$38:$B$40,2,0))</f>
        <v/>
      </c>
      <c r="Q5192" s="211" t="str">
        <f t="shared" ref="Q5192:Q5255" ca="1" si="491">IF(ISERROR(O5192/P5192),"",ROUND(O5192/P5192,0))</f>
        <v/>
      </c>
      <c r="R5192" s="211" t="str">
        <f t="shared" si="487"/>
        <v/>
      </c>
      <c r="S5192" s="213" t="str">
        <f t="shared" ca="1" si="488"/>
        <v/>
      </c>
      <c r="T5192" s="214" t="str">
        <f t="shared" ref="T5192:T5255" ca="1" si="492">IF(ISERROR(S5192-N5192),"",S5192-N5192)</f>
        <v/>
      </c>
    </row>
    <row r="5193" spans="1:20" x14ac:dyDescent="0.25">
      <c r="A5193" s="119" t="s">
        <v>10762</v>
      </c>
      <c r="B5193" s="260"/>
      <c r="C5193" s="264" t="str">
        <f>IF(ISERROR(VLOOKUP(B5193,'Tous les abonnés'!$A$6:$I$5491,2,0)),"",VLOOKUP(B5193,'Tous les abonnés'!$A$6:$I$5491,2,0))</f>
        <v/>
      </c>
      <c r="D5193" s="26"/>
      <c r="E5193" s="265"/>
      <c r="F5193" s="207" t="str">
        <f>IF(ISERROR(IF(VLOOKUP(D5193,Paramètres!$C$17:$H$33,6,0)="oui","illimité",VLOOKUP(D5193,Paramètres!$C$17:$H$33,5,0))),"",IF(VLOOKUP(D5193,Paramètres!$C$17:$H$33,6,0)="oui","illimité",VLOOKUP(D5193,Paramètres!$C$17:$H$33,5,0)))</f>
        <v/>
      </c>
      <c r="G5193" s="269" t="str">
        <f t="shared" si="489"/>
        <v/>
      </c>
      <c r="H5193" s="208"/>
      <c r="I5193" s="53"/>
      <c r="J5193" s="209"/>
      <c r="K5193" s="271"/>
      <c r="L5193" s="37"/>
      <c r="M5193" s="218"/>
      <c r="N5193" s="124"/>
      <c r="O5193" s="211" t="str">
        <f t="shared" ca="1" si="490"/>
        <v/>
      </c>
      <c r="P5193" s="212" t="str">
        <f>IF(ISERROR(VLOOKUP(L5193,Paramètres!$A$38:$B$40,2,0)),"",VLOOKUP(L5193,Paramètres!$A$38:$B$40,2,0))</f>
        <v/>
      </c>
      <c r="Q5193" s="211" t="str">
        <f t="shared" ca="1" si="491"/>
        <v/>
      </c>
      <c r="R5193" s="211" t="str">
        <f t="shared" si="487"/>
        <v/>
      </c>
      <c r="S5193" s="213" t="str">
        <f t="shared" ca="1" si="488"/>
        <v/>
      </c>
      <c r="T5193" s="214" t="str">
        <f t="shared" ca="1" si="492"/>
        <v/>
      </c>
    </row>
    <row r="5194" spans="1:20" x14ac:dyDescent="0.25">
      <c r="A5194" s="119" t="s">
        <v>10763</v>
      </c>
      <c r="B5194" s="260"/>
      <c r="C5194" s="264" t="str">
        <f>IF(ISERROR(VLOOKUP(B5194,'Tous les abonnés'!$A$6:$I$5491,2,0)),"",VLOOKUP(B5194,'Tous les abonnés'!$A$6:$I$5491,2,0))</f>
        <v/>
      </c>
      <c r="D5194" s="26"/>
      <c r="E5194" s="265"/>
      <c r="F5194" s="207" t="str">
        <f>IF(ISERROR(IF(VLOOKUP(D5194,Paramètres!$C$17:$H$33,6,0)="oui","illimité",VLOOKUP(D5194,Paramètres!$C$17:$H$33,5,0))),"",IF(VLOOKUP(D5194,Paramètres!$C$17:$H$33,6,0)="oui","illimité",VLOOKUP(D5194,Paramètres!$C$17:$H$33,5,0)))</f>
        <v/>
      </c>
      <c r="G5194" s="269" t="str">
        <f t="shared" si="489"/>
        <v/>
      </c>
      <c r="H5194" s="208"/>
      <c r="I5194" s="53"/>
      <c r="J5194" s="209"/>
      <c r="K5194" s="271"/>
      <c r="L5194" s="37"/>
      <c r="M5194" s="218"/>
      <c r="N5194" s="124"/>
      <c r="O5194" s="211" t="str">
        <f t="shared" ca="1" si="490"/>
        <v/>
      </c>
      <c r="P5194" s="212" t="str">
        <f>IF(ISERROR(VLOOKUP(L5194,Paramètres!$A$38:$B$40,2,0)),"",VLOOKUP(L5194,Paramètres!$A$38:$B$40,2,0))</f>
        <v/>
      </c>
      <c r="Q5194" s="211" t="str">
        <f t="shared" ca="1" si="491"/>
        <v/>
      </c>
      <c r="R5194" s="211" t="str">
        <f t="shared" si="487"/>
        <v/>
      </c>
      <c r="S5194" s="213" t="str">
        <f t="shared" ca="1" si="488"/>
        <v/>
      </c>
      <c r="T5194" s="214" t="str">
        <f t="shared" ca="1" si="492"/>
        <v/>
      </c>
    </row>
    <row r="5195" spans="1:20" x14ac:dyDescent="0.25">
      <c r="A5195" s="119" t="s">
        <v>10764</v>
      </c>
      <c r="B5195" s="260"/>
      <c r="C5195" s="264" t="str">
        <f>IF(ISERROR(VLOOKUP(B5195,'Tous les abonnés'!$A$6:$I$5491,2,0)),"",VLOOKUP(B5195,'Tous les abonnés'!$A$6:$I$5491,2,0))</f>
        <v/>
      </c>
      <c r="D5195" s="26"/>
      <c r="E5195" s="265"/>
      <c r="F5195" s="207" t="str">
        <f>IF(ISERROR(IF(VLOOKUP(D5195,Paramètres!$C$17:$H$33,6,0)="oui","illimité",VLOOKUP(D5195,Paramètres!$C$17:$H$33,5,0))),"",IF(VLOOKUP(D5195,Paramètres!$C$17:$H$33,6,0)="oui","illimité",VLOOKUP(D5195,Paramètres!$C$17:$H$33,5,0)))</f>
        <v/>
      </c>
      <c r="G5195" s="269" t="str">
        <f t="shared" si="489"/>
        <v/>
      </c>
      <c r="H5195" s="208"/>
      <c r="I5195" s="53"/>
      <c r="J5195" s="209"/>
      <c r="K5195" s="271"/>
      <c r="L5195" s="37"/>
      <c r="M5195" s="218"/>
      <c r="N5195" s="124"/>
      <c r="O5195" s="211" t="str">
        <f t="shared" ca="1" si="490"/>
        <v/>
      </c>
      <c r="P5195" s="212" t="str">
        <f>IF(ISERROR(VLOOKUP(L5195,Paramètres!$A$38:$B$40,2,0)),"",VLOOKUP(L5195,Paramètres!$A$38:$B$40,2,0))</f>
        <v/>
      </c>
      <c r="Q5195" s="211" t="str">
        <f t="shared" ca="1" si="491"/>
        <v/>
      </c>
      <c r="R5195" s="211" t="str">
        <f t="shared" si="487"/>
        <v/>
      </c>
      <c r="S5195" s="213" t="str">
        <f t="shared" ca="1" si="488"/>
        <v/>
      </c>
      <c r="T5195" s="214" t="str">
        <f t="shared" ca="1" si="492"/>
        <v/>
      </c>
    </row>
    <row r="5196" spans="1:20" x14ac:dyDescent="0.25">
      <c r="A5196" s="119" t="s">
        <v>10765</v>
      </c>
      <c r="B5196" s="260"/>
      <c r="C5196" s="264" t="str">
        <f>IF(ISERROR(VLOOKUP(B5196,'Tous les abonnés'!$A$6:$I$5491,2,0)),"",VLOOKUP(B5196,'Tous les abonnés'!$A$6:$I$5491,2,0))</f>
        <v/>
      </c>
      <c r="D5196" s="26"/>
      <c r="E5196" s="265"/>
      <c r="F5196" s="207" t="str">
        <f>IF(ISERROR(IF(VLOOKUP(D5196,Paramètres!$C$17:$H$33,6,0)="oui","illimité",VLOOKUP(D5196,Paramètres!$C$17:$H$33,5,0))),"",IF(VLOOKUP(D5196,Paramètres!$C$17:$H$33,6,0)="oui","illimité",VLOOKUP(D5196,Paramètres!$C$17:$H$33,5,0)))</f>
        <v/>
      </c>
      <c r="G5196" s="269" t="str">
        <f t="shared" si="489"/>
        <v/>
      </c>
      <c r="H5196" s="208"/>
      <c r="I5196" s="53"/>
      <c r="J5196" s="209"/>
      <c r="K5196" s="271"/>
      <c r="L5196" s="37"/>
      <c r="M5196" s="218"/>
      <c r="N5196" s="124"/>
      <c r="O5196" s="211" t="str">
        <f t="shared" ca="1" si="490"/>
        <v/>
      </c>
      <c r="P5196" s="212" t="str">
        <f>IF(ISERROR(VLOOKUP(L5196,Paramètres!$A$38:$B$40,2,0)),"",VLOOKUP(L5196,Paramètres!$A$38:$B$40,2,0))</f>
        <v/>
      </c>
      <c r="Q5196" s="211" t="str">
        <f t="shared" ca="1" si="491"/>
        <v/>
      </c>
      <c r="R5196" s="211" t="str">
        <f t="shared" si="487"/>
        <v/>
      </c>
      <c r="S5196" s="213" t="str">
        <f t="shared" ca="1" si="488"/>
        <v/>
      </c>
      <c r="T5196" s="214" t="str">
        <f t="shared" ca="1" si="492"/>
        <v/>
      </c>
    </row>
    <row r="5197" spans="1:20" x14ac:dyDescent="0.25">
      <c r="A5197" s="119" t="s">
        <v>10766</v>
      </c>
      <c r="B5197" s="260"/>
      <c r="C5197" s="264" t="str">
        <f>IF(ISERROR(VLOOKUP(B5197,'Tous les abonnés'!$A$6:$I$5491,2,0)),"",VLOOKUP(B5197,'Tous les abonnés'!$A$6:$I$5491,2,0))</f>
        <v/>
      </c>
      <c r="D5197" s="26"/>
      <c r="E5197" s="265"/>
      <c r="F5197" s="207" t="str">
        <f>IF(ISERROR(IF(VLOOKUP(D5197,Paramètres!$C$17:$H$33,6,0)="oui","illimité",VLOOKUP(D5197,Paramètres!$C$17:$H$33,5,0))),"",IF(VLOOKUP(D5197,Paramètres!$C$17:$H$33,6,0)="oui","illimité",VLOOKUP(D5197,Paramètres!$C$17:$H$33,5,0)))</f>
        <v/>
      </c>
      <c r="G5197" s="269" t="str">
        <f t="shared" si="489"/>
        <v/>
      </c>
      <c r="H5197" s="208"/>
      <c r="I5197" s="53"/>
      <c r="J5197" s="209"/>
      <c r="K5197" s="271"/>
      <c r="L5197" s="37"/>
      <c r="M5197" s="218"/>
      <c r="N5197" s="124"/>
      <c r="O5197" s="211" t="str">
        <f t="shared" ca="1" si="490"/>
        <v/>
      </c>
      <c r="P5197" s="212" t="str">
        <f>IF(ISERROR(VLOOKUP(L5197,Paramètres!$A$38:$B$40,2,0)),"",VLOOKUP(L5197,Paramètres!$A$38:$B$40,2,0))</f>
        <v/>
      </c>
      <c r="Q5197" s="211" t="str">
        <f t="shared" ca="1" si="491"/>
        <v/>
      </c>
      <c r="R5197" s="211" t="str">
        <f t="shared" si="487"/>
        <v/>
      </c>
      <c r="S5197" s="213" t="str">
        <f t="shared" ca="1" si="488"/>
        <v/>
      </c>
      <c r="T5197" s="214" t="str">
        <f t="shared" ca="1" si="492"/>
        <v/>
      </c>
    </row>
    <row r="5198" spans="1:20" x14ac:dyDescent="0.25">
      <c r="A5198" s="119" t="s">
        <v>10767</v>
      </c>
      <c r="B5198" s="260"/>
      <c r="C5198" s="264" t="str">
        <f>IF(ISERROR(VLOOKUP(B5198,'Tous les abonnés'!$A$6:$I$5491,2,0)),"",VLOOKUP(B5198,'Tous les abonnés'!$A$6:$I$5491,2,0))</f>
        <v/>
      </c>
      <c r="D5198" s="26"/>
      <c r="E5198" s="265"/>
      <c r="F5198" s="207" t="str">
        <f>IF(ISERROR(IF(VLOOKUP(D5198,Paramètres!$C$17:$H$33,6,0)="oui","illimité",VLOOKUP(D5198,Paramètres!$C$17:$H$33,5,0))),"",IF(VLOOKUP(D5198,Paramètres!$C$17:$H$33,6,0)="oui","illimité",VLOOKUP(D5198,Paramètres!$C$17:$H$33,5,0)))</f>
        <v/>
      </c>
      <c r="G5198" s="269" t="str">
        <f t="shared" si="489"/>
        <v/>
      </c>
      <c r="H5198" s="208"/>
      <c r="I5198" s="53"/>
      <c r="J5198" s="209"/>
      <c r="K5198" s="271"/>
      <c r="L5198" s="37"/>
      <c r="M5198" s="218"/>
      <c r="N5198" s="124"/>
      <c r="O5198" s="211" t="str">
        <f t="shared" ca="1" si="490"/>
        <v/>
      </c>
      <c r="P5198" s="212" t="str">
        <f>IF(ISERROR(VLOOKUP(L5198,Paramètres!$A$38:$B$40,2,0)),"",VLOOKUP(L5198,Paramètres!$A$38:$B$40,2,0))</f>
        <v/>
      </c>
      <c r="Q5198" s="211" t="str">
        <f t="shared" ca="1" si="491"/>
        <v/>
      </c>
      <c r="R5198" s="211" t="str">
        <f t="shared" si="487"/>
        <v/>
      </c>
      <c r="S5198" s="213" t="str">
        <f t="shared" ca="1" si="488"/>
        <v/>
      </c>
      <c r="T5198" s="214" t="str">
        <f t="shared" ca="1" si="492"/>
        <v/>
      </c>
    </row>
    <row r="5199" spans="1:20" x14ac:dyDescent="0.25">
      <c r="A5199" s="119" t="s">
        <v>10768</v>
      </c>
      <c r="B5199" s="260"/>
      <c r="C5199" s="264" t="str">
        <f>IF(ISERROR(VLOOKUP(B5199,'Tous les abonnés'!$A$6:$I$5491,2,0)),"",VLOOKUP(B5199,'Tous les abonnés'!$A$6:$I$5491,2,0))</f>
        <v/>
      </c>
      <c r="D5199" s="26"/>
      <c r="E5199" s="265"/>
      <c r="F5199" s="207" t="str">
        <f>IF(ISERROR(IF(VLOOKUP(D5199,Paramètres!$C$17:$H$33,6,0)="oui","illimité",VLOOKUP(D5199,Paramètres!$C$17:$H$33,5,0))),"",IF(VLOOKUP(D5199,Paramètres!$C$17:$H$33,6,0)="oui","illimité",VLOOKUP(D5199,Paramètres!$C$17:$H$33,5,0)))</f>
        <v/>
      </c>
      <c r="G5199" s="269" t="str">
        <f t="shared" si="489"/>
        <v/>
      </c>
      <c r="H5199" s="208"/>
      <c r="I5199" s="53"/>
      <c r="J5199" s="209"/>
      <c r="K5199" s="271"/>
      <c r="L5199" s="37"/>
      <c r="M5199" s="218"/>
      <c r="N5199" s="124"/>
      <c r="O5199" s="211" t="str">
        <f t="shared" ca="1" si="490"/>
        <v/>
      </c>
      <c r="P5199" s="212" t="str">
        <f>IF(ISERROR(VLOOKUP(L5199,Paramètres!$A$38:$B$40,2,0)),"",VLOOKUP(L5199,Paramètres!$A$38:$B$40,2,0))</f>
        <v/>
      </c>
      <c r="Q5199" s="211" t="str">
        <f t="shared" ca="1" si="491"/>
        <v/>
      </c>
      <c r="R5199" s="211" t="str">
        <f t="shared" si="487"/>
        <v/>
      </c>
      <c r="S5199" s="213" t="str">
        <f t="shared" ca="1" si="488"/>
        <v/>
      </c>
      <c r="T5199" s="214" t="str">
        <f t="shared" ca="1" si="492"/>
        <v/>
      </c>
    </row>
    <row r="5200" spans="1:20" x14ac:dyDescent="0.25">
      <c r="A5200" s="119" t="s">
        <v>10769</v>
      </c>
      <c r="B5200" s="260"/>
      <c r="C5200" s="264" t="str">
        <f>IF(ISERROR(VLOOKUP(B5200,'Tous les abonnés'!$A$6:$I$5491,2,0)),"",VLOOKUP(B5200,'Tous les abonnés'!$A$6:$I$5491,2,0))</f>
        <v/>
      </c>
      <c r="D5200" s="26"/>
      <c r="E5200" s="265"/>
      <c r="F5200" s="207" t="str">
        <f>IF(ISERROR(IF(VLOOKUP(D5200,Paramètres!$C$17:$H$33,6,0)="oui","illimité",VLOOKUP(D5200,Paramètres!$C$17:$H$33,5,0))),"",IF(VLOOKUP(D5200,Paramètres!$C$17:$H$33,6,0)="oui","illimité",VLOOKUP(D5200,Paramètres!$C$17:$H$33,5,0)))</f>
        <v/>
      </c>
      <c r="G5200" s="269" t="str">
        <f t="shared" si="489"/>
        <v/>
      </c>
      <c r="H5200" s="208"/>
      <c r="I5200" s="53"/>
      <c r="J5200" s="209"/>
      <c r="K5200" s="271"/>
      <c r="L5200" s="37"/>
      <c r="M5200" s="218"/>
      <c r="N5200" s="124"/>
      <c r="O5200" s="211" t="str">
        <f t="shared" ca="1" si="490"/>
        <v/>
      </c>
      <c r="P5200" s="212" t="str">
        <f>IF(ISERROR(VLOOKUP(L5200,Paramètres!$A$38:$B$40,2,0)),"",VLOOKUP(L5200,Paramètres!$A$38:$B$40,2,0))</f>
        <v/>
      </c>
      <c r="Q5200" s="211" t="str">
        <f t="shared" ca="1" si="491"/>
        <v/>
      </c>
      <c r="R5200" s="211" t="str">
        <f t="shared" si="487"/>
        <v/>
      </c>
      <c r="S5200" s="213" t="str">
        <f t="shared" ca="1" si="488"/>
        <v/>
      </c>
      <c r="T5200" s="214" t="str">
        <f t="shared" ca="1" si="492"/>
        <v/>
      </c>
    </row>
    <row r="5201" spans="1:20" x14ac:dyDescent="0.25">
      <c r="A5201" s="119" t="s">
        <v>10770</v>
      </c>
      <c r="B5201" s="260"/>
      <c r="C5201" s="264" t="str">
        <f>IF(ISERROR(VLOOKUP(B5201,'Tous les abonnés'!$A$6:$I$5491,2,0)),"",VLOOKUP(B5201,'Tous les abonnés'!$A$6:$I$5491,2,0))</f>
        <v/>
      </c>
      <c r="D5201" s="26"/>
      <c r="E5201" s="265"/>
      <c r="F5201" s="207" t="str">
        <f>IF(ISERROR(IF(VLOOKUP(D5201,Paramètres!$C$17:$H$33,6,0)="oui","illimité",VLOOKUP(D5201,Paramètres!$C$17:$H$33,5,0))),"",IF(VLOOKUP(D5201,Paramètres!$C$17:$H$33,6,0)="oui","illimité",VLOOKUP(D5201,Paramètres!$C$17:$H$33,5,0)))</f>
        <v/>
      </c>
      <c r="G5201" s="269" t="str">
        <f t="shared" si="489"/>
        <v/>
      </c>
      <c r="H5201" s="208"/>
      <c r="I5201" s="53"/>
      <c r="J5201" s="209"/>
      <c r="K5201" s="271"/>
      <c r="L5201" s="37"/>
      <c r="M5201" s="218"/>
      <c r="N5201" s="124"/>
      <c r="O5201" s="211" t="str">
        <f t="shared" ca="1" si="490"/>
        <v/>
      </c>
      <c r="P5201" s="212" t="str">
        <f>IF(ISERROR(VLOOKUP(L5201,Paramètres!$A$38:$B$40,2,0)),"",VLOOKUP(L5201,Paramètres!$A$38:$B$40,2,0))</f>
        <v/>
      </c>
      <c r="Q5201" s="211" t="str">
        <f t="shared" ca="1" si="491"/>
        <v/>
      </c>
      <c r="R5201" s="211" t="str">
        <f t="shared" si="487"/>
        <v/>
      </c>
      <c r="S5201" s="213" t="str">
        <f t="shared" ca="1" si="488"/>
        <v/>
      </c>
      <c r="T5201" s="214" t="str">
        <f t="shared" ca="1" si="492"/>
        <v/>
      </c>
    </row>
    <row r="5202" spans="1:20" x14ac:dyDescent="0.25">
      <c r="A5202" s="119" t="s">
        <v>10771</v>
      </c>
      <c r="B5202" s="260"/>
      <c r="C5202" s="264" t="str">
        <f>IF(ISERROR(VLOOKUP(B5202,'Tous les abonnés'!$A$6:$I$5491,2,0)),"",VLOOKUP(B5202,'Tous les abonnés'!$A$6:$I$5491,2,0))</f>
        <v/>
      </c>
      <c r="D5202" s="26"/>
      <c r="E5202" s="265"/>
      <c r="F5202" s="207" t="str">
        <f>IF(ISERROR(IF(VLOOKUP(D5202,Paramètres!$C$17:$H$33,6,0)="oui","illimité",VLOOKUP(D5202,Paramètres!$C$17:$H$33,5,0))),"",IF(VLOOKUP(D5202,Paramètres!$C$17:$H$33,6,0)="oui","illimité",VLOOKUP(D5202,Paramètres!$C$17:$H$33,5,0)))</f>
        <v/>
      </c>
      <c r="G5202" s="269" t="str">
        <f t="shared" si="489"/>
        <v/>
      </c>
      <c r="H5202" s="208"/>
      <c r="I5202" s="53"/>
      <c r="J5202" s="209"/>
      <c r="K5202" s="271"/>
      <c r="L5202" s="37"/>
      <c r="M5202" s="218"/>
      <c r="N5202" s="124"/>
      <c r="O5202" s="211" t="str">
        <f t="shared" ca="1" si="490"/>
        <v/>
      </c>
      <c r="P5202" s="212" t="str">
        <f>IF(ISERROR(VLOOKUP(L5202,Paramètres!$A$38:$B$40,2,0)),"",VLOOKUP(L5202,Paramètres!$A$38:$B$40,2,0))</f>
        <v/>
      </c>
      <c r="Q5202" s="211" t="str">
        <f t="shared" ca="1" si="491"/>
        <v/>
      </c>
      <c r="R5202" s="211" t="str">
        <f t="shared" si="487"/>
        <v/>
      </c>
      <c r="S5202" s="213" t="str">
        <f t="shared" ca="1" si="488"/>
        <v/>
      </c>
      <c r="T5202" s="214" t="str">
        <f t="shared" ca="1" si="492"/>
        <v/>
      </c>
    </row>
    <row r="5203" spans="1:20" x14ac:dyDescent="0.25">
      <c r="A5203" s="119" t="s">
        <v>10772</v>
      </c>
      <c r="B5203" s="260"/>
      <c r="C5203" s="264" t="str">
        <f>IF(ISERROR(VLOOKUP(B5203,'Tous les abonnés'!$A$6:$I$5491,2,0)),"",VLOOKUP(B5203,'Tous les abonnés'!$A$6:$I$5491,2,0))</f>
        <v/>
      </c>
      <c r="D5203" s="26"/>
      <c r="E5203" s="265"/>
      <c r="F5203" s="207" t="str">
        <f>IF(ISERROR(IF(VLOOKUP(D5203,Paramètres!$C$17:$H$33,6,0)="oui","illimité",VLOOKUP(D5203,Paramètres!$C$17:$H$33,5,0))),"",IF(VLOOKUP(D5203,Paramètres!$C$17:$H$33,6,0)="oui","illimité",VLOOKUP(D5203,Paramètres!$C$17:$H$33,5,0)))</f>
        <v/>
      </c>
      <c r="G5203" s="269" t="str">
        <f t="shared" si="489"/>
        <v/>
      </c>
      <c r="H5203" s="208"/>
      <c r="I5203" s="53"/>
      <c r="J5203" s="209"/>
      <c r="K5203" s="271"/>
      <c r="L5203" s="37"/>
      <c r="M5203" s="218"/>
      <c r="N5203" s="124"/>
      <c r="O5203" s="211" t="str">
        <f t="shared" ca="1" si="490"/>
        <v/>
      </c>
      <c r="P5203" s="212" t="str">
        <f>IF(ISERROR(VLOOKUP(L5203,Paramètres!$A$38:$B$40,2,0)),"",VLOOKUP(L5203,Paramètres!$A$38:$B$40,2,0))</f>
        <v/>
      </c>
      <c r="Q5203" s="211" t="str">
        <f t="shared" ca="1" si="491"/>
        <v/>
      </c>
      <c r="R5203" s="211" t="str">
        <f t="shared" si="487"/>
        <v/>
      </c>
      <c r="S5203" s="213" t="str">
        <f t="shared" ca="1" si="488"/>
        <v/>
      </c>
      <c r="T5203" s="214" t="str">
        <f t="shared" ca="1" si="492"/>
        <v/>
      </c>
    </row>
    <row r="5204" spans="1:20" x14ac:dyDescent="0.25">
      <c r="A5204" s="119" t="s">
        <v>10773</v>
      </c>
      <c r="B5204" s="260"/>
      <c r="C5204" s="264" t="str">
        <f>IF(ISERROR(VLOOKUP(B5204,'Tous les abonnés'!$A$6:$I$5491,2,0)),"",VLOOKUP(B5204,'Tous les abonnés'!$A$6:$I$5491,2,0))</f>
        <v/>
      </c>
      <c r="D5204" s="26"/>
      <c r="E5204" s="265"/>
      <c r="F5204" s="207" t="str">
        <f>IF(ISERROR(IF(VLOOKUP(D5204,Paramètres!$C$17:$H$33,6,0)="oui","illimité",VLOOKUP(D5204,Paramètres!$C$17:$H$33,5,0))),"",IF(VLOOKUP(D5204,Paramètres!$C$17:$H$33,6,0)="oui","illimité",VLOOKUP(D5204,Paramètres!$C$17:$H$33,5,0)))</f>
        <v/>
      </c>
      <c r="G5204" s="269" t="str">
        <f t="shared" si="489"/>
        <v/>
      </c>
      <c r="H5204" s="208"/>
      <c r="I5204" s="53"/>
      <c r="J5204" s="209"/>
      <c r="K5204" s="271"/>
      <c r="L5204" s="37"/>
      <c r="M5204" s="218"/>
      <c r="N5204" s="124"/>
      <c r="O5204" s="211" t="str">
        <f t="shared" ca="1" si="490"/>
        <v/>
      </c>
      <c r="P5204" s="212" t="str">
        <f>IF(ISERROR(VLOOKUP(L5204,Paramètres!$A$38:$B$40,2,0)),"",VLOOKUP(L5204,Paramètres!$A$38:$B$40,2,0))</f>
        <v/>
      </c>
      <c r="Q5204" s="211" t="str">
        <f t="shared" ca="1" si="491"/>
        <v/>
      </c>
      <c r="R5204" s="211" t="str">
        <f t="shared" si="487"/>
        <v/>
      </c>
      <c r="S5204" s="213" t="str">
        <f t="shared" ca="1" si="488"/>
        <v/>
      </c>
      <c r="T5204" s="214" t="str">
        <f t="shared" ca="1" si="492"/>
        <v/>
      </c>
    </row>
    <row r="5205" spans="1:20" x14ac:dyDescent="0.25">
      <c r="A5205" s="119" t="s">
        <v>10774</v>
      </c>
      <c r="B5205" s="260"/>
      <c r="C5205" s="264" t="str">
        <f>IF(ISERROR(VLOOKUP(B5205,'Tous les abonnés'!$A$6:$I$5491,2,0)),"",VLOOKUP(B5205,'Tous les abonnés'!$A$6:$I$5491,2,0))</f>
        <v/>
      </c>
      <c r="D5205" s="26"/>
      <c r="E5205" s="265"/>
      <c r="F5205" s="207" t="str">
        <f>IF(ISERROR(IF(VLOOKUP(D5205,Paramètres!$C$17:$H$33,6,0)="oui","illimité",VLOOKUP(D5205,Paramètres!$C$17:$H$33,5,0))),"",IF(VLOOKUP(D5205,Paramètres!$C$17:$H$33,6,0)="oui","illimité",VLOOKUP(D5205,Paramètres!$C$17:$H$33,5,0)))</f>
        <v/>
      </c>
      <c r="G5205" s="269" t="str">
        <f t="shared" si="489"/>
        <v/>
      </c>
      <c r="H5205" s="208"/>
      <c r="I5205" s="53"/>
      <c r="J5205" s="209"/>
      <c r="K5205" s="271"/>
      <c r="L5205" s="37"/>
      <c r="M5205" s="218"/>
      <c r="N5205" s="124"/>
      <c r="O5205" s="211" t="str">
        <f t="shared" ca="1" si="490"/>
        <v/>
      </c>
      <c r="P5205" s="212" t="str">
        <f>IF(ISERROR(VLOOKUP(L5205,Paramètres!$A$38:$B$40,2,0)),"",VLOOKUP(L5205,Paramètres!$A$38:$B$40,2,0))</f>
        <v/>
      </c>
      <c r="Q5205" s="211" t="str">
        <f t="shared" ca="1" si="491"/>
        <v/>
      </c>
      <c r="R5205" s="211" t="str">
        <f t="shared" si="487"/>
        <v/>
      </c>
      <c r="S5205" s="213" t="str">
        <f t="shared" ca="1" si="488"/>
        <v/>
      </c>
      <c r="T5205" s="214" t="str">
        <f t="shared" ca="1" si="492"/>
        <v/>
      </c>
    </row>
    <row r="5206" spans="1:20" x14ac:dyDescent="0.25">
      <c r="A5206" s="119" t="s">
        <v>10775</v>
      </c>
      <c r="B5206" s="260"/>
      <c r="C5206" s="264" t="str">
        <f>IF(ISERROR(VLOOKUP(B5206,'Tous les abonnés'!$A$6:$I$5491,2,0)),"",VLOOKUP(B5206,'Tous les abonnés'!$A$6:$I$5491,2,0))</f>
        <v/>
      </c>
      <c r="D5206" s="26"/>
      <c r="E5206" s="265"/>
      <c r="F5206" s="207" t="str">
        <f>IF(ISERROR(IF(VLOOKUP(D5206,Paramètres!$C$17:$H$33,6,0)="oui","illimité",VLOOKUP(D5206,Paramètres!$C$17:$H$33,5,0))),"",IF(VLOOKUP(D5206,Paramètres!$C$17:$H$33,6,0)="oui","illimité",VLOOKUP(D5206,Paramètres!$C$17:$H$33,5,0)))</f>
        <v/>
      </c>
      <c r="G5206" s="269" t="str">
        <f t="shared" si="489"/>
        <v/>
      </c>
      <c r="H5206" s="208"/>
      <c r="I5206" s="53"/>
      <c r="J5206" s="209"/>
      <c r="K5206" s="271"/>
      <c r="L5206" s="37"/>
      <c r="M5206" s="218"/>
      <c r="N5206" s="124"/>
      <c r="O5206" s="211" t="str">
        <f t="shared" ca="1" si="490"/>
        <v/>
      </c>
      <c r="P5206" s="212" t="str">
        <f>IF(ISERROR(VLOOKUP(L5206,Paramètres!$A$38:$B$40,2,0)),"",VLOOKUP(L5206,Paramètres!$A$38:$B$40,2,0))</f>
        <v/>
      </c>
      <c r="Q5206" s="211" t="str">
        <f t="shared" ca="1" si="491"/>
        <v/>
      </c>
      <c r="R5206" s="211" t="str">
        <f t="shared" si="487"/>
        <v/>
      </c>
      <c r="S5206" s="213" t="str">
        <f t="shared" ca="1" si="488"/>
        <v/>
      </c>
      <c r="T5206" s="214" t="str">
        <f t="shared" ca="1" si="492"/>
        <v/>
      </c>
    </row>
    <row r="5207" spans="1:20" x14ac:dyDescent="0.25">
      <c r="A5207" s="119" t="s">
        <v>10776</v>
      </c>
      <c r="B5207" s="260"/>
      <c r="C5207" s="264" t="str">
        <f>IF(ISERROR(VLOOKUP(B5207,'Tous les abonnés'!$A$6:$I$5491,2,0)),"",VLOOKUP(B5207,'Tous les abonnés'!$A$6:$I$5491,2,0))</f>
        <v/>
      </c>
      <c r="D5207" s="26"/>
      <c r="E5207" s="265"/>
      <c r="F5207" s="207" t="str">
        <f>IF(ISERROR(IF(VLOOKUP(D5207,Paramètres!$C$17:$H$33,6,0)="oui","illimité",VLOOKUP(D5207,Paramètres!$C$17:$H$33,5,0))),"",IF(VLOOKUP(D5207,Paramètres!$C$17:$H$33,6,0)="oui","illimité",VLOOKUP(D5207,Paramètres!$C$17:$H$33,5,0)))</f>
        <v/>
      </c>
      <c r="G5207" s="269" t="str">
        <f t="shared" si="489"/>
        <v/>
      </c>
      <c r="H5207" s="208"/>
      <c r="I5207" s="53"/>
      <c r="J5207" s="209"/>
      <c r="K5207" s="271"/>
      <c r="L5207" s="37"/>
      <c r="M5207" s="218"/>
      <c r="N5207" s="124"/>
      <c r="O5207" s="211" t="str">
        <f t="shared" ca="1" si="490"/>
        <v/>
      </c>
      <c r="P5207" s="212" t="str">
        <f>IF(ISERROR(VLOOKUP(L5207,Paramètres!$A$38:$B$40,2,0)),"",VLOOKUP(L5207,Paramètres!$A$38:$B$40,2,0))</f>
        <v/>
      </c>
      <c r="Q5207" s="211" t="str">
        <f t="shared" ca="1" si="491"/>
        <v/>
      </c>
      <c r="R5207" s="211" t="str">
        <f t="shared" si="487"/>
        <v/>
      </c>
      <c r="S5207" s="213" t="str">
        <f t="shared" ca="1" si="488"/>
        <v/>
      </c>
      <c r="T5207" s="214" t="str">
        <f t="shared" ca="1" si="492"/>
        <v/>
      </c>
    </row>
    <row r="5208" spans="1:20" x14ac:dyDescent="0.25">
      <c r="A5208" s="119" t="s">
        <v>10777</v>
      </c>
      <c r="B5208" s="260"/>
      <c r="C5208" s="264" t="str">
        <f>IF(ISERROR(VLOOKUP(B5208,'Tous les abonnés'!$A$6:$I$5491,2,0)),"",VLOOKUP(B5208,'Tous les abonnés'!$A$6:$I$5491,2,0))</f>
        <v/>
      </c>
      <c r="D5208" s="26"/>
      <c r="E5208" s="265"/>
      <c r="F5208" s="207" t="str">
        <f>IF(ISERROR(IF(VLOOKUP(D5208,Paramètres!$C$17:$H$33,6,0)="oui","illimité",VLOOKUP(D5208,Paramètres!$C$17:$H$33,5,0))),"",IF(VLOOKUP(D5208,Paramètres!$C$17:$H$33,6,0)="oui","illimité",VLOOKUP(D5208,Paramètres!$C$17:$H$33,5,0)))</f>
        <v/>
      </c>
      <c r="G5208" s="269" t="str">
        <f t="shared" si="489"/>
        <v/>
      </c>
      <c r="H5208" s="208"/>
      <c r="I5208" s="53"/>
      <c r="J5208" s="209"/>
      <c r="K5208" s="271"/>
      <c r="L5208" s="37"/>
      <c r="M5208" s="218"/>
      <c r="N5208" s="124"/>
      <c r="O5208" s="211" t="str">
        <f t="shared" ca="1" si="490"/>
        <v/>
      </c>
      <c r="P5208" s="212" t="str">
        <f>IF(ISERROR(VLOOKUP(L5208,Paramètres!$A$38:$B$40,2,0)),"",VLOOKUP(L5208,Paramètres!$A$38:$B$40,2,0))</f>
        <v/>
      </c>
      <c r="Q5208" s="211" t="str">
        <f t="shared" ca="1" si="491"/>
        <v/>
      </c>
      <c r="R5208" s="211" t="str">
        <f t="shared" si="487"/>
        <v/>
      </c>
      <c r="S5208" s="213" t="str">
        <f t="shared" ca="1" si="488"/>
        <v/>
      </c>
      <c r="T5208" s="214" t="str">
        <f t="shared" ca="1" si="492"/>
        <v/>
      </c>
    </row>
    <row r="5209" spans="1:20" x14ac:dyDescent="0.25">
      <c r="A5209" s="119" t="s">
        <v>10778</v>
      </c>
      <c r="B5209" s="260"/>
      <c r="C5209" s="264" t="str">
        <f>IF(ISERROR(VLOOKUP(B5209,'Tous les abonnés'!$A$6:$I$5491,2,0)),"",VLOOKUP(B5209,'Tous les abonnés'!$A$6:$I$5491,2,0))</f>
        <v/>
      </c>
      <c r="D5209" s="26"/>
      <c r="E5209" s="265"/>
      <c r="F5209" s="207" t="str">
        <f>IF(ISERROR(IF(VLOOKUP(D5209,Paramètres!$C$17:$H$33,6,0)="oui","illimité",VLOOKUP(D5209,Paramètres!$C$17:$H$33,5,0))),"",IF(VLOOKUP(D5209,Paramètres!$C$17:$H$33,6,0)="oui","illimité",VLOOKUP(D5209,Paramètres!$C$17:$H$33,5,0)))</f>
        <v/>
      </c>
      <c r="G5209" s="269" t="str">
        <f t="shared" si="489"/>
        <v/>
      </c>
      <c r="H5209" s="208"/>
      <c r="I5209" s="53"/>
      <c r="J5209" s="209"/>
      <c r="K5209" s="271"/>
      <c r="L5209" s="37"/>
      <c r="M5209" s="218"/>
      <c r="N5209" s="124"/>
      <c r="O5209" s="211" t="str">
        <f t="shared" ca="1" si="490"/>
        <v/>
      </c>
      <c r="P5209" s="212" t="str">
        <f>IF(ISERROR(VLOOKUP(L5209,Paramètres!$A$38:$B$40,2,0)),"",VLOOKUP(L5209,Paramètres!$A$38:$B$40,2,0))</f>
        <v/>
      </c>
      <c r="Q5209" s="211" t="str">
        <f t="shared" ca="1" si="491"/>
        <v/>
      </c>
      <c r="R5209" s="211" t="str">
        <f t="shared" si="487"/>
        <v/>
      </c>
      <c r="S5209" s="213" t="str">
        <f t="shared" ca="1" si="488"/>
        <v/>
      </c>
      <c r="T5209" s="214" t="str">
        <f t="shared" ca="1" si="492"/>
        <v/>
      </c>
    </row>
    <row r="5210" spans="1:20" x14ac:dyDescent="0.25">
      <c r="A5210" s="119" t="s">
        <v>10779</v>
      </c>
      <c r="B5210" s="260"/>
      <c r="C5210" s="264" t="str">
        <f>IF(ISERROR(VLOOKUP(B5210,'Tous les abonnés'!$A$6:$I$5491,2,0)),"",VLOOKUP(B5210,'Tous les abonnés'!$A$6:$I$5491,2,0))</f>
        <v/>
      </c>
      <c r="D5210" s="26"/>
      <c r="E5210" s="265"/>
      <c r="F5210" s="207" t="str">
        <f>IF(ISERROR(IF(VLOOKUP(D5210,Paramètres!$C$17:$H$33,6,0)="oui","illimité",VLOOKUP(D5210,Paramètres!$C$17:$H$33,5,0))),"",IF(VLOOKUP(D5210,Paramètres!$C$17:$H$33,6,0)="oui","illimité",VLOOKUP(D5210,Paramètres!$C$17:$H$33,5,0)))</f>
        <v/>
      </c>
      <c r="G5210" s="269" t="str">
        <f t="shared" si="489"/>
        <v/>
      </c>
      <c r="H5210" s="208"/>
      <c r="I5210" s="53"/>
      <c r="J5210" s="209"/>
      <c r="K5210" s="271"/>
      <c r="L5210" s="37"/>
      <c r="M5210" s="218"/>
      <c r="N5210" s="124"/>
      <c r="O5210" s="211" t="str">
        <f t="shared" ca="1" si="490"/>
        <v/>
      </c>
      <c r="P5210" s="212" t="str">
        <f>IF(ISERROR(VLOOKUP(L5210,Paramètres!$A$38:$B$40,2,0)),"",VLOOKUP(L5210,Paramètres!$A$38:$B$40,2,0))</f>
        <v/>
      </c>
      <c r="Q5210" s="211" t="str">
        <f t="shared" ca="1" si="491"/>
        <v/>
      </c>
      <c r="R5210" s="211" t="str">
        <f t="shared" si="487"/>
        <v/>
      </c>
      <c r="S5210" s="213" t="str">
        <f t="shared" ca="1" si="488"/>
        <v/>
      </c>
      <c r="T5210" s="214" t="str">
        <f t="shared" ca="1" si="492"/>
        <v/>
      </c>
    </row>
    <row r="5211" spans="1:20" x14ac:dyDescent="0.25">
      <c r="A5211" s="119" t="s">
        <v>10780</v>
      </c>
      <c r="B5211" s="260"/>
      <c r="C5211" s="264" t="str">
        <f>IF(ISERROR(VLOOKUP(B5211,'Tous les abonnés'!$A$6:$I$5491,2,0)),"",VLOOKUP(B5211,'Tous les abonnés'!$A$6:$I$5491,2,0))</f>
        <v/>
      </c>
      <c r="D5211" s="26"/>
      <c r="E5211" s="265"/>
      <c r="F5211" s="207" t="str">
        <f>IF(ISERROR(IF(VLOOKUP(D5211,Paramètres!$C$17:$H$33,6,0)="oui","illimité",VLOOKUP(D5211,Paramètres!$C$17:$H$33,5,0))),"",IF(VLOOKUP(D5211,Paramètres!$C$17:$H$33,6,0)="oui","illimité",VLOOKUP(D5211,Paramètres!$C$17:$H$33,5,0)))</f>
        <v/>
      </c>
      <c r="G5211" s="269" t="str">
        <f t="shared" si="489"/>
        <v/>
      </c>
      <c r="H5211" s="208"/>
      <c r="I5211" s="53"/>
      <c r="J5211" s="209"/>
      <c r="K5211" s="271"/>
      <c r="L5211" s="37"/>
      <c r="M5211" s="218"/>
      <c r="N5211" s="124"/>
      <c r="O5211" s="211" t="str">
        <f t="shared" ca="1" si="490"/>
        <v/>
      </c>
      <c r="P5211" s="212" t="str">
        <f>IF(ISERROR(VLOOKUP(L5211,Paramètres!$A$38:$B$40,2,0)),"",VLOOKUP(L5211,Paramètres!$A$38:$B$40,2,0))</f>
        <v/>
      </c>
      <c r="Q5211" s="211" t="str">
        <f t="shared" ca="1" si="491"/>
        <v/>
      </c>
      <c r="R5211" s="211" t="str">
        <f t="shared" si="487"/>
        <v/>
      </c>
      <c r="S5211" s="213" t="str">
        <f t="shared" ca="1" si="488"/>
        <v/>
      </c>
      <c r="T5211" s="214" t="str">
        <f t="shared" ca="1" si="492"/>
        <v/>
      </c>
    </row>
    <row r="5212" spans="1:20" x14ac:dyDescent="0.25">
      <c r="A5212" s="119" t="s">
        <v>10781</v>
      </c>
      <c r="B5212" s="260"/>
      <c r="C5212" s="264" t="str">
        <f>IF(ISERROR(VLOOKUP(B5212,'Tous les abonnés'!$A$6:$I$5491,2,0)),"",VLOOKUP(B5212,'Tous les abonnés'!$A$6:$I$5491,2,0))</f>
        <v/>
      </c>
      <c r="D5212" s="26"/>
      <c r="E5212" s="265"/>
      <c r="F5212" s="207" t="str">
        <f>IF(ISERROR(IF(VLOOKUP(D5212,Paramètres!$C$17:$H$33,6,0)="oui","illimité",VLOOKUP(D5212,Paramètres!$C$17:$H$33,5,0))),"",IF(VLOOKUP(D5212,Paramètres!$C$17:$H$33,6,0)="oui","illimité",VLOOKUP(D5212,Paramètres!$C$17:$H$33,5,0)))</f>
        <v/>
      </c>
      <c r="G5212" s="269" t="str">
        <f t="shared" si="489"/>
        <v/>
      </c>
      <c r="H5212" s="208"/>
      <c r="I5212" s="53"/>
      <c r="J5212" s="209"/>
      <c r="K5212" s="271"/>
      <c r="L5212" s="37"/>
      <c r="M5212" s="218"/>
      <c r="N5212" s="124"/>
      <c r="O5212" s="211" t="str">
        <f t="shared" ca="1" si="490"/>
        <v/>
      </c>
      <c r="P5212" s="212" t="str">
        <f>IF(ISERROR(VLOOKUP(L5212,Paramètres!$A$38:$B$40,2,0)),"",VLOOKUP(L5212,Paramètres!$A$38:$B$40,2,0))</f>
        <v/>
      </c>
      <c r="Q5212" s="211" t="str">
        <f t="shared" ca="1" si="491"/>
        <v/>
      </c>
      <c r="R5212" s="211" t="str">
        <f t="shared" si="487"/>
        <v/>
      </c>
      <c r="S5212" s="213" t="str">
        <f t="shared" ca="1" si="488"/>
        <v/>
      </c>
      <c r="T5212" s="214" t="str">
        <f t="shared" ca="1" si="492"/>
        <v/>
      </c>
    </row>
    <row r="5213" spans="1:20" x14ac:dyDescent="0.25">
      <c r="A5213" s="119" t="s">
        <v>10782</v>
      </c>
      <c r="B5213" s="260"/>
      <c r="C5213" s="264" t="str">
        <f>IF(ISERROR(VLOOKUP(B5213,'Tous les abonnés'!$A$6:$I$5491,2,0)),"",VLOOKUP(B5213,'Tous les abonnés'!$A$6:$I$5491,2,0))</f>
        <v/>
      </c>
      <c r="D5213" s="26"/>
      <c r="E5213" s="265"/>
      <c r="F5213" s="207" t="str">
        <f>IF(ISERROR(IF(VLOOKUP(D5213,Paramètres!$C$17:$H$33,6,0)="oui","illimité",VLOOKUP(D5213,Paramètres!$C$17:$H$33,5,0))),"",IF(VLOOKUP(D5213,Paramètres!$C$17:$H$33,6,0)="oui","illimité",VLOOKUP(D5213,Paramètres!$C$17:$H$33,5,0)))</f>
        <v/>
      </c>
      <c r="G5213" s="269" t="str">
        <f t="shared" si="489"/>
        <v/>
      </c>
      <c r="H5213" s="208"/>
      <c r="I5213" s="53"/>
      <c r="J5213" s="209"/>
      <c r="K5213" s="271"/>
      <c r="L5213" s="37"/>
      <c r="M5213" s="218"/>
      <c r="N5213" s="124"/>
      <c r="O5213" s="211" t="str">
        <f t="shared" ca="1" si="490"/>
        <v/>
      </c>
      <c r="P5213" s="212" t="str">
        <f>IF(ISERROR(VLOOKUP(L5213,Paramètres!$A$38:$B$40,2,0)),"",VLOOKUP(L5213,Paramètres!$A$38:$B$40,2,0))</f>
        <v/>
      </c>
      <c r="Q5213" s="211" t="str">
        <f t="shared" ca="1" si="491"/>
        <v/>
      </c>
      <c r="R5213" s="211" t="str">
        <f t="shared" si="487"/>
        <v/>
      </c>
      <c r="S5213" s="213" t="str">
        <f t="shared" ca="1" si="488"/>
        <v/>
      </c>
      <c r="T5213" s="214" t="str">
        <f t="shared" ca="1" si="492"/>
        <v/>
      </c>
    </row>
    <row r="5214" spans="1:20" x14ac:dyDescent="0.25">
      <c r="A5214" s="119" t="s">
        <v>10783</v>
      </c>
      <c r="B5214" s="260"/>
      <c r="C5214" s="264" t="str">
        <f>IF(ISERROR(VLOOKUP(B5214,'Tous les abonnés'!$A$6:$I$5491,2,0)),"",VLOOKUP(B5214,'Tous les abonnés'!$A$6:$I$5491,2,0))</f>
        <v/>
      </c>
      <c r="D5214" s="26"/>
      <c r="E5214" s="265"/>
      <c r="F5214" s="207" t="str">
        <f>IF(ISERROR(IF(VLOOKUP(D5214,Paramètres!$C$17:$H$33,6,0)="oui","illimité",VLOOKUP(D5214,Paramètres!$C$17:$H$33,5,0))),"",IF(VLOOKUP(D5214,Paramètres!$C$17:$H$33,6,0)="oui","illimité",VLOOKUP(D5214,Paramètres!$C$17:$H$33,5,0)))</f>
        <v/>
      </c>
      <c r="G5214" s="269" t="str">
        <f t="shared" si="489"/>
        <v/>
      </c>
      <c r="H5214" s="208"/>
      <c r="I5214" s="53"/>
      <c r="J5214" s="209"/>
      <c r="K5214" s="271"/>
      <c r="L5214" s="37"/>
      <c r="M5214" s="218"/>
      <c r="N5214" s="124"/>
      <c r="O5214" s="211" t="str">
        <f t="shared" ca="1" si="490"/>
        <v/>
      </c>
      <c r="P5214" s="212" t="str">
        <f>IF(ISERROR(VLOOKUP(L5214,Paramètres!$A$38:$B$40,2,0)),"",VLOOKUP(L5214,Paramètres!$A$38:$B$40,2,0))</f>
        <v/>
      </c>
      <c r="Q5214" s="211" t="str">
        <f t="shared" ca="1" si="491"/>
        <v/>
      </c>
      <c r="R5214" s="211" t="str">
        <f t="shared" si="487"/>
        <v/>
      </c>
      <c r="S5214" s="213" t="str">
        <f t="shared" ca="1" si="488"/>
        <v/>
      </c>
      <c r="T5214" s="214" t="str">
        <f t="shared" ca="1" si="492"/>
        <v/>
      </c>
    </row>
    <row r="5215" spans="1:20" x14ac:dyDescent="0.25">
      <c r="A5215" s="119" t="s">
        <v>10784</v>
      </c>
      <c r="B5215" s="260"/>
      <c r="C5215" s="264" t="str">
        <f>IF(ISERROR(VLOOKUP(B5215,'Tous les abonnés'!$A$6:$I$5491,2,0)),"",VLOOKUP(B5215,'Tous les abonnés'!$A$6:$I$5491,2,0))</f>
        <v/>
      </c>
      <c r="D5215" s="26"/>
      <c r="E5215" s="265"/>
      <c r="F5215" s="207" t="str">
        <f>IF(ISERROR(IF(VLOOKUP(D5215,Paramètres!$C$17:$H$33,6,0)="oui","illimité",VLOOKUP(D5215,Paramètres!$C$17:$H$33,5,0))),"",IF(VLOOKUP(D5215,Paramètres!$C$17:$H$33,6,0)="oui","illimité",VLOOKUP(D5215,Paramètres!$C$17:$H$33,5,0)))</f>
        <v/>
      </c>
      <c r="G5215" s="269" t="str">
        <f t="shared" si="489"/>
        <v/>
      </c>
      <c r="H5215" s="208"/>
      <c r="I5215" s="53"/>
      <c r="J5215" s="209"/>
      <c r="K5215" s="271"/>
      <c r="L5215" s="37"/>
      <c r="M5215" s="218"/>
      <c r="N5215" s="124"/>
      <c r="O5215" s="211" t="str">
        <f t="shared" ca="1" si="490"/>
        <v/>
      </c>
      <c r="P5215" s="212" t="str">
        <f>IF(ISERROR(VLOOKUP(L5215,Paramètres!$A$38:$B$40,2,0)),"",VLOOKUP(L5215,Paramètres!$A$38:$B$40,2,0))</f>
        <v/>
      </c>
      <c r="Q5215" s="211" t="str">
        <f t="shared" ca="1" si="491"/>
        <v/>
      </c>
      <c r="R5215" s="211" t="str">
        <f t="shared" si="487"/>
        <v/>
      </c>
      <c r="S5215" s="213" t="str">
        <f t="shared" ca="1" si="488"/>
        <v/>
      </c>
      <c r="T5215" s="214" t="str">
        <f t="shared" ca="1" si="492"/>
        <v/>
      </c>
    </row>
    <row r="5216" spans="1:20" x14ac:dyDescent="0.25">
      <c r="A5216" s="119" t="s">
        <v>10785</v>
      </c>
      <c r="B5216" s="260"/>
      <c r="C5216" s="264" t="str">
        <f>IF(ISERROR(VLOOKUP(B5216,'Tous les abonnés'!$A$6:$I$5491,2,0)),"",VLOOKUP(B5216,'Tous les abonnés'!$A$6:$I$5491,2,0))</f>
        <v/>
      </c>
      <c r="D5216" s="26"/>
      <c r="E5216" s="265"/>
      <c r="F5216" s="207" t="str">
        <f>IF(ISERROR(IF(VLOOKUP(D5216,Paramètres!$C$17:$H$33,6,0)="oui","illimité",VLOOKUP(D5216,Paramètres!$C$17:$H$33,5,0))),"",IF(VLOOKUP(D5216,Paramètres!$C$17:$H$33,6,0)="oui","illimité",VLOOKUP(D5216,Paramètres!$C$17:$H$33,5,0)))</f>
        <v/>
      </c>
      <c r="G5216" s="269" t="str">
        <f t="shared" si="489"/>
        <v/>
      </c>
      <c r="H5216" s="208"/>
      <c r="I5216" s="53"/>
      <c r="J5216" s="209"/>
      <c r="K5216" s="271"/>
      <c r="L5216" s="37"/>
      <c r="M5216" s="218"/>
      <c r="N5216" s="124"/>
      <c r="O5216" s="211" t="str">
        <f t="shared" ca="1" si="490"/>
        <v/>
      </c>
      <c r="P5216" s="212" t="str">
        <f>IF(ISERROR(VLOOKUP(L5216,Paramètres!$A$38:$B$40,2,0)),"",VLOOKUP(L5216,Paramètres!$A$38:$B$40,2,0))</f>
        <v/>
      </c>
      <c r="Q5216" s="211" t="str">
        <f t="shared" ca="1" si="491"/>
        <v/>
      </c>
      <c r="R5216" s="211" t="str">
        <f t="shared" si="487"/>
        <v/>
      </c>
      <c r="S5216" s="213" t="str">
        <f t="shared" ca="1" si="488"/>
        <v/>
      </c>
      <c r="T5216" s="214" t="str">
        <f t="shared" ca="1" si="492"/>
        <v/>
      </c>
    </row>
    <row r="5217" spans="1:20" x14ac:dyDescent="0.25">
      <c r="A5217" s="119" t="s">
        <v>10786</v>
      </c>
      <c r="B5217" s="260"/>
      <c r="C5217" s="264" t="str">
        <f>IF(ISERROR(VLOOKUP(B5217,'Tous les abonnés'!$A$6:$I$5491,2,0)),"",VLOOKUP(B5217,'Tous les abonnés'!$A$6:$I$5491,2,0))</f>
        <v/>
      </c>
      <c r="D5217" s="26"/>
      <c r="E5217" s="265"/>
      <c r="F5217" s="207" t="str">
        <f>IF(ISERROR(IF(VLOOKUP(D5217,Paramètres!$C$17:$H$33,6,0)="oui","illimité",VLOOKUP(D5217,Paramètres!$C$17:$H$33,5,0))),"",IF(VLOOKUP(D5217,Paramètres!$C$17:$H$33,6,0)="oui","illimité",VLOOKUP(D5217,Paramètres!$C$17:$H$33,5,0)))</f>
        <v/>
      </c>
      <c r="G5217" s="269" t="str">
        <f t="shared" si="489"/>
        <v/>
      </c>
      <c r="H5217" s="208"/>
      <c r="I5217" s="53"/>
      <c r="J5217" s="209"/>
      <c r="K5217" s="271"/>
      <c r="L5217" s="37"/>
      <c r="M5217" s="218"/>
      <c r="N5217" s="124"/>
      <c r="O5217" s="211" t="str">
        <f t="shared" ca="1" si="490"/>
        <v/>
      </c>
      <c r="P5217" s="212" t="str">
        <f>IF(ISERROR(VLOOKUP(L5217,Paramètres!$A$38:$B$40,2,0)),"",VLOOKUP(L5217,Paramètres!$A$38:$B$40,2,0))</f>
        <v/>
      </c>
      <c r="Q5217" s="211" t="str">
        <f t="shared" ca="1" si="491"/>
        <v/>
      </c>
      <c r="R5217" s="211" t="str">
        <f t="shared" si="487"/>
        <v/>
      </c>
      <c r="S5217" s="213" t="str">
        <f t="shared" ca="1" si="488"/>
        <v/>
      </c>
      <c r="T5217" s="214" t="str">
        <f t="shared" ca="1" si="492"/>
        <v/>
      </c>
    </row>
    <row r="5218" spans="1:20" x14ac:dyDescent="0.25">
      <c r="A5218" s="119" t="s">
        <v>10787</v>
      </c>
      <c r="B5218" s="260"/>
      <c r="C5218" s="264" t="str">
        <f>IF(ISERROR(VLOOKUP(B5218,'Tous les abonnés'!$A$6:$I$5491,2,0)),"",VLOOKUP(B5218,'Tous les abonnés'!$A$6:$I$5491,2,0))</f>
        <v/>
      </c>
      <c r="D5218" s="26"/>
      <c r="E5218" s="265"/>
      <c r="F5218" s="207" t="str">
        <f>IF(ISERROR(IF(VLOOKUP(D5218,Paramètres!$C$17:$H$33,6,0)="oui","illimité",VLOOKUP(D5218,Paramètres!$C$17:$H$33,5,0))),"",IF(VLOOKUP(D5218,Paramètres!$C$17:$H$33,6,0)="oui","illimité",VLOOKUP(D5218,Paramètres!$C$17:$H$33,5,0)))</f>
        <v/>
      </c>
      <c r="G5218" s="269" t="str">
        <f t="shared" si="489"/>
        <v/>
      </c>
      <c r="H5218" s="208"/>
      <c r="I5218" s="53"/>
      <c r="J5218" s="209"/>
      <c r="K5218" s="271"/>
      <c r="L5218" s="37"/>
      <c r="M5218" s="218"/>
      <c r="N5218" s="124"/>
      <c r="O5218" s="211" t="str">
        <f t="shared" ca="1" si="490"/>
        <v/>
      </c>
      <c r="P5218" s="212" t="str">
        <f>IF(ISERROR(VLOOKUP(L5218,Paramètres!$A$38:$B$40,2,0)),"",VLOOKUP(L5218,Paramètres!$A$38:$B$40,2,0))</f>
        <v/>
      </c>
      <c r="Q5218" s="211" t="str">
        <f t="shared" ca="1" si="491"/>
        <v/>
      </c>
      <c r="R5218" s="211" t="str">
        <f t="shared" si="487"/>
        <v/>
      </c>
      <c r="S5218" s="213" t="str">
        <f t="shared" ca="1" si="488"/>
        <v/>
      </c>
      <c r="T5218" s="214" t="str">
        <f t="shared" ca="1" si="492"/>
        <v/>
      </c>
    </row>
    <row r="5219" spans="1:20" x14ac:dyDescent="0.25">
      <c r="A5219" s="119" t="s">
        <v>10788</v>
      </c>
      <c r="B5219" s="260"/>
      <c r="C5219" s="264" t="str">
        <f>IF(ISERROR(VLOOKUP(B5219,'Tous les abonnés'!$A$6:$I$5491,2,0)),"",VLOOKUP(B5219,'Tous les abonnés'!$A$6:$I$5491,2,0))</f>
        <v/>
      </c>
      <c r="D5219" s="26"/>
      <c r="E5219" s="265"/>
      <c r="F5219" s="207" t="str">
        <f>IF(ISERROR(IF(VLOOKUP(D5219,Paramètres!$C$17:$H$33,6,0)="oui","illimité",VLOOKUP(D5219,Paramètres!$C$17:$H$33,5,0))),"",IF(VLOOKUP(D5219,Paramètres!$C$17:$H$33,6,0)="oui","illimité",VLOOKUP(D5219,Paramètres!$C$17:$H$33,5,0)))</f>
        <v/>
      </c>
      <c r="G5219" s="269" t="str">
        <f t="shared" si="489"/>
        <v/>
      </c>
      <c r="H5219" s="208"/>
      <c r="I5219" s="53"/>
      <c r="J5219" s="209"/>
      <c r="K5219" s="271"/>
      <c r="L5219" s="37"/>
      <c r="M5219" s="218"/>
      <c r="N5219" s="124"/>
      <c r="O5219" s="211" t="str">
        <f t="shared" ca="1" si="490"/>
        <v/>
      </c>
      <c r="P5219" s="212" t="str">
        <f>IF(ISERROR(VLOOKUP(L5219,Paramètres!$A$38:$B$40,2,0)),"",VLOOKUP(L5219,Paramètres!$A$38:$B$40,2,0))</f>
        <v/>
      </c>
      <c r="Q5219" s="211" t="str">
        <f t="shared" ca="1" si="491"/>
        <v/>
      </c>
      <c r="R5219" s="211" t="str">
        <f t="shared" si="487"/>
        <v/>
      </c>
      <c r="S5219" s="213" t="str">
        <f t="shared" ca="1" si="488"/>
        <v/>
      </c>
      <c r="T5219" s="214" t="str">
        <f t="shared" ca="1" si="492"/>
        <v/>
      </c>
    </row>
    <row r="5220" spans="1:20" x14ac:dyDescent="0.25">
      <c r="A5220" s="119" t="s">
        <v>10789</v>
      </c>
      <c r="B5220" s="260"/>
      <c r="C5220" s="264" t="str">
        <f>IF(ISERROR(VLOOKUP(B5220,'Tous les abonnés'!$A$6:$I$5491,2,0)),"",VLOOKUP(B5220,'Tous les abonnés'!$A$6:$I$5491,2,0))</f>
        <v/>
      </c>
      <c r="D5220" s="26"/>
      <c r="E5220" s="265"/>
      <c r="F5220" s="207" t="str">
        <f>IF(ISERROR(IF(VLOOKUP(D5220,Paramètres!$C$17:$H$33,6,0)="oui","illimité",VLOOKUP(D5220,Paramètres!$C$17:$H$33,5,0))),"",IF(VLOOKUP(D5220,Paramètres!$C$17:$H$33,6,0)="oui","illimité",VLOOKUP(D5220,Paramètres!$C$17:$H$33,5,0)))</f>
        <v/>
      </c>
      <c r="G5220" s="269" t="str">
        <f t="shared" si="489"/>
        <v/>
      </c>
      <c r="H5220" s="208"/>
      <c r="I5220" s="53"/>
      <c r="J5220" s="209"/>
      <c r="K5220" s="271"/>
      <c r="L5220" s="37"/>
      <c r="M5220" s="218"/>
      <c r="N5220" s="124"/>
      <c r="O5220" s="211" t="str">
        <f t="shared" ca="1" si="490"/>
        <v/>
      </c>
      <c r="P5220" s="212" t="str">
        <f>IF(ISERROR(VLOOKUP(L5220,Paramètres!$A$38:$B$40,2,0)),"",VLOOKUP(L5220,Paramètres!$A$38:$B$40,2,0))</f>
        <v/>
      </c>
      <c r="Q5220" s="211" t="str">
        <f t="shared" ca="1" si="491"/>
        <v/>
      </c>
      <c r="R5220" s="211" t="str">
        <f t="shared" si="487"/>
        <v/>
      </c>
      <c r="S5220" s="213" t="str">
        <f t="shared" ca="1" si="488"/>
        <v/>
      </c>
      <c r="T5220" s="214" t="str">
        <f t="shared" ca="1" si="492"/>
        <v/>
      </c>
    </row>
    <row r="5221" spans="1:20" x14ac:dyDescent="0.25">
      <c r="A5221" s="119" t="s">
        <v>10790</v>
      </c>
      <c r="B5221" s="260"/>
      <c r="C5221" s="264" t="str">
        <f>IF(ISERROR(VLOOKUP(B5221,'Tous les abonnés'!$A$6:$I$5491,2,0)),"",VLOOKUP(B5221,'Tous les abonnés'!$A$6:$I$5491,2,0))</f>
        <v/>
      </c>
      <c r="D5221" s="26"/>
      <c r="E5221" s="265"/>
      <c r="F5221" s="207" t="str">
        <f>IF(ISERROR(IF(VLOOKUP(D5221,Paramètres!$C$17:$H$33,6,0)="oui","illimité",VLOOKUP(D5221,Paramètres!$C$17:$H$33,5,0))),"",IF(VLOOKUP(D5221,Paramètres!$C$17:$H$33,6,0)="oui","illimité",VLOOKUP(D5221,Paramètres!$C$17:$H$33,5,0)))</f>
        <v/>
      </c>
      <c r="G5221" s="269" t="str">
        <f t="shared" si="489"/>
        <v/>
      </c>
      <c r="H5221" s="208"/>
      <c r="I5221" s="53"/>
      <c r="J5221" s="209"/>
      <c r="K5221" s="271"/>
      <c r="L5221" s="37"/>
      <c r="M5221" s="218"/>
      <c r="N5221" s="124"/>
      <c r="O5221" s="211" t="str">
        <f t="shared" ca="1" si="490"/>
        <v/>
      </c>
      <c r="P5221" s="212" t="str">
        <f>IF(ISERROR(VLOOKUP(L5221,Paramètres!$A$38:$B$40,2,0)),"",VLOOKUP(L5221,Paramètres!$A$38:$B$40,2,0))</f>
        <v/>
      </c>
      <c r="Q5221" s="211" t="str">
        <f t="shared" ca="1" si="491"/>
        <v/>
      </c>
      <c r="R5221" s="211" t="str">
        <f t="shared" si="487"/>
        <v/>
      </c>
      <c r="S5221" s="213" t="str">
        <f t="shared" ca="1" si="488"/>
        <v/>
      </c>
      <c r="T5221" s="214" t="str">
        <f t="shared" ca="1" si="492"/>
        <v/>
      </c>
    </row>
    <row r="5222" spans="1:20" x14ac:dyDescent="0.25">
      <c r="A5222" s="119" t="s">
        <v>10791</v>
      </c>
      <c r="B5222" s="260"/>
      <c r="C5222" s="264" t="str">
        <f>IF(ISERROR(VLOOKUP(B5222,'Tous les abonnés'!$A$6:$I$5491,2,0)),"",VLOOKUP(B5222,'Tous les abonnés'!$A$6:$I$5491,2,0))</f>
        <v/>
      </c>
      <c r="D5222" s="26"/>
      <c r="E5222" s="265"/>
      <c r="F5222" s="207" t="str">
        <f>IF(ISERROR(IF(VLOOKUP(D5222,Paramètres!$C$17:$H$33,6,0)="oui","illimité",VLOOKUP(D5222,Paramètres!$C$17:$H$33,5,0))),"",IF(VLOOKUP(D5222,Paramètres!$C$17:$H$33,6,0)="oui","illimité",VLOOKUP(D5222,Paramètres!$C$17:$H$33,5,0)))</f>
        <v/>
      </c>
      <c r="G5222" s="269" t="str">
        <f t="shared" si="489"/>
        <v/>
      </c>
      <c r="H5222" s="208"/>
      <c r="I5222" s="53"/>
      <c r="J5222" s="209"/>
      <c r="K5222" s="271"/>
      <c r="L5222" s="37"/>
      <c r="M5222" s="218"/>
      <c r="N5222" s="124"/>
      <c r="O5222" s="211" t="str">
        <f t="shared" ca="1" si="490"/>
        <v/>
      </c>
      <c r="P5222" s="212" t="str">
        <f>IF(ISERROR(VLOOKUP(L5222,Paramètres!$A$38:$B$40,2,0)),"",VLOOKUP(L5222,Paramètres!$A$38:$B$40,2,0))</f>
        <v/>
      </c>
      <c r="Q5222" s="211" t="str">
        <f t="shared" ca="1" si="491"/>
        <v/>
      </c>
      <c r="R5222" s="211" t="str">
        <f t="shared" si="487"/>
        <v/>
      </c>
      <c r="S5222" s="213" t="str">
        <f t="shared" ca="1" si="488"/>
        <v/>
      </c>
      <c r="T5222" s="214" t="str">
        <f t="shared" ca="1" si="492"/>
        <v/>
      </c>
    </row>
    <row r="5223" spans="1:20" x14ac:dyDescent="0.25">
      <c r="A5223" s="119" t="s">
        <v>10792</v>
      </c>
      <c r="B5223" s="260"/>
      <c r="C5223" s="264" t="str">
        <f>IF(ISERROR(VLOOKUP(B5223,'Tous les abonnés'!$A$6:$I$5491,2,0)),"",VLOOKUP(B5223,'Tous les abonnés'!$A$6:$I$5491,2,0))</f>
        <v/>
      </c>
      <c r="D5223" s="26"/>
      <c r="E5223" s="265"/>
      <c r="F5223" s="207" t="str">
        <f>IF(ISERROR(IF(VLOOKUP(D5223,Paramètres!$C$17:$H$33,6,0)="oui","illimité",VLOOKUP(D5223,Paramètres!$C$17:$H$33,5,0))),"",IF(VLOOKUP(D5223,Paramètres!$C$17:$H$33,6,0)="oui","illimité",VLOOKUP(D5223,Paramètres!$C$17:$H$33,5,0)))</f>
        <v/>
      </c>
      <c r="G5223" s="269" t="str">
        <f t="shared" si="489"/>
        <v/>
      </c>
      <c r="H5223" s="208"/>
      <c r="I5223" s="53"/>
      <c r="J5223" s="209"/>
      <c r="K5223" s="271"/>
      <c r="L5223" s="37"/>
      <c r="M5223" s="218"/>
      <c r="N5223" s="124"/>
      <c r="O5223" s="211" t="str">
        <f t="shared" ca="1" si="490"/>
        <v/>
      </c>
      <c r="P5223" s="212" t="str">
        <f>IF(ISERROR(VLOOKUP(L5223,Paramètres!$A$38:$B$40,2,0)),"",VLOOKUP(L5223,Paramètres!$A$38:$B$40,2,0))</f>
        <v/>
      </c>
      <c r="Q5223" s="211" t="str">
        <f t="shared" ca="1" si="491"/>
        <v/>
      </c>
      <c r="R5223" s="211" t="str">
        <f t="shared" si="487"/>
        <v/>
      </c>
      <c r="S5223" s="213" t="str">
        <f t="shared" ca="1" si="488"/>
        <v/>
      </c>
      <c r="T5223" s="214" t="str">
        <f t="shared" ca="1" si="492"/>
        <v/>
      </c>
    </row>
    <row r="5224" spans="1:20" x14ac:dyDescent="0.25">
      <c r="A5224" s="119" t="s">
        <v>10793</v>
      </c>
      <c r="B5224" s="260"/>
      <c r="C5224" s="264" t="str">
        <f>IF(ISERROR(VLOOKUP(B5224,'Tous les abonnés'!$A$6:$I$5491,2,0)),"",VLOOKUP(B5224,'Tous les abonnés'!$A$6:$I$5491,2,0))</f>
        <v/>
      </c>
      <c r="D5224" s="26"/>
      <c r="E5224" s="265"/>
      <c r="F5224" s="207" t="str">
        <f>IF(ISERROR(IF(VLOOKUP(D5224,Paramètres!$C$17:$H$33,6,0)="oui","illimité",VLOOKUP(D5224,Paramètres!$C$17:$H$33,5,0))),"",IF(VLOOKUP(D5224,Paramètres!$C$17:$H$33,6,0)="oui","illimité",VLOOKUP(D5224,Paramètres!$C$17:$H$33,5,0)))</f>
        <v/>
      </c>
      <c r="G5224" s="269" t="str">
        <f t="shared" si="489"/>
        <v/>
      </c>
      <c r="H5224" s="208"/>
      <c r="I5224" s="53"/>
      <c r="J5224" s="209"/>
      <c r="K5224" s="271"/>
      <c r="L5224" s="37"/>
      <c r="M5224" s="218"/>
      <c r="N5224" s="124"/>
      <c r="O5224" s="211" t="str">
        <f t="shared" ca="1" si="490"/>
        <v/>
      </c>
      <c r="P5224" s="212" t="str">
        <f>IF(ISERROR(VLOOKUP(L5224,Paramètres!$A$38:$B$40,2,0)),"",VLOOKUP(L5224,Paramètres!$A$38:$B$40,2,0))</f>
        <v/>
      </c>
      <c r="Q5224" s="211" t="str">
        <f t="shared" ca="1" si="491"/>
        <v/>
      </c>
      <c r="R5224" s="211" t="str">
        <f t="shared" si="487"/>
        <v/>
      </c>
      <c r="S5224" s="213" t="str">
        <f t="shared" ca="1" si="488"/>
        <v/>
      </c>
      <c r="T5224" s="214" t="str">
        <f t="shared" ca="1" si="492"/>
        <v/>
      </c>
    </row>
    <row r="5225" spans="1:20" x14ac:dyDescent="0.25">
      <c r="A5225" s="119" t="s">
        <v>10794</v>
      </c>
      <c r="B5225" s="260"/>
      <c r="C5225" s="264" t="str">
        <f>IF(ISERROR(VLOOKUP(B5225,'Tous les abonnés'!$A$6:$I$5491,2,0)),"",VLOOKUP(B5225,'Tous les abonnés'!$A$6:$I$5491,2,0))</f>
        <v/>
      </c>
      <c r="D5225" s="26"/>
      <c r="E5225" s="265"/>
      <c r="F5225" s="207" t="str">
        <f>IF(ISERROR(IF(VLOOKUP(D5225,Paramètres!$C$17:$H$33,6,0)="oui","illimité",VLOOKUP(D5225,Paramètres!$C$17:$H$33,5,0))),"",IF(VLOOKUP(D5225,Paramètres!$C$17:$H$33,6,0)="oui","illimité",VLOOKUP(D5225,Paramètres!$C$17:$H$33,5,0)))</f>
        <v/>
      </c>
      <c r="G5225" s="269" t="str">
        <f t="shared" si="489"/>
        <v/>
      </c>
      <c r="H5225" s="208"/>
      <c r="I5225" s="53"/>
      <c r="J5225" s="209"/>
      <c r="K5225" s="271"/>
      <c r="L5225" s="37"/>
      <c r="M5225" s="218"/>
      <c r="N5225" s="124"/>
      <c r="O5225" s="211" t="str">
        <f t="shared" ca="1" si="490"/>
        <v/>
      </c>
      <c r="P5225" s="212" t="str">
        <f>IF(ISERROR(VLOOKUP(L5225,Paramètres!$A$38:$B$40,2,0)),"",VLOOKUP(L5225,Paramètres!$A$38:$B$40,2,0))</f>
        <v/>
      </c>
      <c r="Q5225" s="211" t="str">
        <f t="shared" ca="1" si="491"/>
        <v/>
      </c>
      <c r="R5225" s="211" t="str">
        <f t="shared" si="487"/>
        <v/>
      </c>
      <c r="S5225" s="213" t="str">
        <f t="shared" ca="1" si="488"/>
        <v/>
      </c>
      <c r="T5225" s="214" t="str">
        <f t="shared" ca="1" si="492"/>
        <v/>
      </c>
    </row>
    <row r="5226" spans="1:20" x14ac:dyDescent="0.25">
      <c r="A5226" s="119" t="s">
        <v>10795</v>
      </c>
      <c r="B5226" s="260"/>
      <c r="C5226" s="264" t="str">
        <f>IF(ISERROR(VLOOKUP(B5226,'Tous les abonnés'!$A$6:$I$5491,2,0)),"",VLOOKUP(B5226,'Tous les abonnés'!$A$6:$I$5491,2,0))</f>
        <v/>
      </c>
      <c r="D5226" s="26"/>
      <c r="E5226" s="265"/>
      <c r="F5226" s="207" t="str">
        <f>IF(ISERROR(IF(VLOOKUP(D5226,Paramètres!$C$17:$H$33,6,0)="oui","illimité",VLOOKUP(D5226,Paramètres!$C$17:$H$33,5,0))),"",IF(VLOOKUP(D5226,Paramètres!$C$17:$H$33,6,0)="oui","illimité",VLOOKUP(D5226,Paramètres!$C$17:$H$33,5,0)))</f>
        <v/>
      </c>
      <c r="G5226" s="269" t="str">
        <f t="shared" si="489"/>
        <v/>
      </c>
      <c r="H5226" s="208"/>
      <c r="I5226" s="53"/>
      <c r="J5226" s="209"/>
      <c r="K5226" s="271"/>
      <c r="L5226" s="37"/>
      <c r="M5226" s="218"/>
      <c r="N5226" s="124"/>
      <c r="O5226" s="211" t="str">
        <f t="shared" ca="1" si="490"/>
        <v/>
      </c>
      <c r="P5226" s="212" t="str">
        <f>IF(ISERROR(VLOOKUP(L5226,Paramètres!$A$38:$B$40,2,0)),"",VLOOKUP(L5226,Paramètres!$A$38:$B$40,2,0))</f>
        <v/>
      </c>
      <c r="Q5226" s="211" t="str">
        <f t="shared" ca="1" si="491"/>
        <v/>
      </c>
      <c r="R5226" s="211" t="str">
        <f t="shared" si="487"/>
        <v/>
      </c>
      <c r="S5226" s="213" t="str">
        <f t="shared" ca="1" si="488"/>
        <v/>
      </c>
      <c r="T5226" s="214" t="str">
        <f t="shared" ca="1" si="492"/>
        <v/>
      </c>
    </row>
    <row r="5227" spans="1:20" x14ac:dyDescent="0.25">
      <c r="A5227" s="119" t="s">
        <v>10796</v>
      </c>
      <c r="B5227" s="260"/>
      <c r="C5227" s="264" t="str">
        <f>IF(ISERROR(VLOOKUP(B5227,'Tous les abonnés'!$A$6:$I$5491,2,0)),"",VLOOKUP(B5227,'Tous les abonnés'!$A$6:$I$5491,2,0))</f>
        <v/>
      </c>
      <c r="D5227" s="26"/>
      <c r="E5227" s="265"/>
      <c r="F5227" s="207" t="str">
        <f>IF(ISERROR(IF(VLOOKUP(D5227,Paramètres!$C$17:$H$33,6,0)="oui","illimité",VLOOKUP(D5227,Paramètres!$C$17:$H$33,5,0))),"",IF(VLOOKUP(D5227,Paramètres!$C$17:$H$33,6,0)="oui","illimité",VLOOKUP(D5227,Paramètres!$C$17:$H$33,5,0)))</f>
        <v/>
      </c>
      <c r="G5227" s="269" t="str">
        <f t="shared" si="489"/>
        <v/>
      </c>
      <c r="H5227" s="208"/>
      <c r="I5227" s="53"/>
      <c r="J5227" s="209"/>
      <c r="K5227" s="271"/>
      <c r="L5227" s="37"/>
      <c r="M5227" s="218"/>
      <c r="N5227" s="124"/>
      <c r="O5227" s="211" t="str">
        <f t="shared" ca="1" si="490"/>
        <v/>
      </c>
      <c r="P5227" s="212" t="str">
        <f>IF(ISERROR(VLOOKUP(L5227,Paramètres!$A$38:$B$40,2,0)),"",VLOOKUP(L5227,Paramètres!$A$38:$B$40,2,0))</f>
        <v/>
      </c>
      <c r="Q5227" s="211" t="str">
        <f t="shared" ca="1" si="491"/>
        <v/>
      </c>
      <c r="R5227" s="211" t="str">
        <f t="shared" si="487"/>
        <v/>
      </c>
      <c r="S5227" s="213" t="str">
        <f t="shared" ca="1" si="488"/>
        <v/>
      </c>
      <c r="T5227" s="214" t="str">
        <f t="shared" ca="1" si="492"/>
        <v/>
      </c>
    </row>
    <row r="5228" spans="1:20" x14ac:dyDescent="0.25">
      <c r="A5228" s="119" t="s">
        <v>10797</v>
      </c>
      <c r="B5228" s="260"/>
      <c r="C5228" s="264" t="str">
        <f>IF(ISERROR(VLOOKUP(B5228,'Tous les abonnés'!$A$6:$I$5491,2,0)),"",VLOOKUP(B5228,'Tous les abonnés'!$A$6:$I$5491,2,0))</f>
        <v/>
      </c>
      <c r="D5228" s="26"/>
      <c r="E5228" s="265"/>
      <c r="F5228" s="207" t="str">
        <f>IF(ISERROR(IF(VLOOKUP(D5228,Paramètres!$C$17:$H$33,6,0)="oui","illimité",VLOOKUP(D5228,Paramètres!$C$17:$H$33,5,0))),"",IF(VLOOKUP(D5228,Paramètres!$C$17:$H$33,6,0)="oui","illimité",VLOOKUP(D5228,Paramètres!$C$17:$H$33,5,0)))</f>
        <v/>
      </c>
      <c r="G5228" s="269" t="str">
        <f t="shared" si="489"/>
        <v/>
      </c>
      <c r="H5228" s="208"/>
      <c r="I5228" s="53"/>
      <c r="J5228" s="209"/>
      <c r="K5228" s="271"/>
      <c r="L5228" s="37"/>
      <c r="M5228" s="218"/>
      <c r="N5228" s="124"/>
      <c r="O5228" s="211" t="str">
        <f t="shared" ca="1" si="490"/>
        <v/>
      </c>
      <c r="P5228" s="212" t="str">
        <f>IF(ISERROR(VLOOKUP(L5228,Paramètres!$A$38:$B$40,2,0)),"",VLOOKUP(L5228,Paramètres!$A$38:$B$40,2,0))</f>
        <v/>
      </c>
      <c r="Q5228" s="211" t="str">
        <f t="shared" ca="1" si="491"/>
        <v/>
      </c>
      <c r="R5228" s="211" t="str">
        <f t="shared" si="487"/>
        <v/>
      </c>
      <c r="S5228" s="213" t="str">
        <f t="shared" ca="1" si="488"/>
        <v/>
      </c>
      <c r="T5228" s="214" t="str">
        <f t="shared" ca="1" si="492"/>
        <v/>
      </c>
    </row>
    <row r="5229" spans="1:20" x14ac:dyDescent="0.25">
      <c r="A5229" s="119" t="s">
        <v>10798</v>
      </c>
      <c r="B5229" s="260"/>
      <c r="C5229" s="264" t="str">
        <f>IF(ISERROR(VLOOKUP(B5229,'Tous les abonnés'!$A$6:$I$5491,2,0)),"",VLOOKUP(B5229,'Tous les abonnés'!$A$6:$I$5491,2,0))</f>
        <v/>
      </c>
      <c r="D5229" s="26"/>
      <c r="E5229" s="265"/>
      <c r="F5229" s="207" t="str">
        <f>IF(ISERROR(IF(VLOOKUP(D5229,Paramètres!$C$17:$H$33,6,0)="oui","illimité",VLOOKUP(D5229,Paramètres!$C$17:$H$33,5,0))),"",IF(VLOOKUP(D5229,Paramètres!$C$17:$H$33,6,0)="oui","illimité",VLOOKUP(D5229,Paramètres!$C$17:$H$33,5,0)))</f>
        <v/>
      </c>
      <c r="G5229" s="269" t="str">
        <f t="shared" si="489"/>
        <v/>
      </c>
      <c r="H5229" s="208"/>
      <c r="I5229" s="53"/>
      <c r="J5229" s="209"/>
      <c r="K5229" s="271"/>
      <c r="L5229" s="37"/>
      <c r="M5229" s="218"/>
      <c r="N5229" s="124"/>
      <c r="O5229" s="211" t="str">
        <f t="shared" ca="1" si="490"/>
        <v/>
      </c>
      <c r="P5229" s="212" t="str">
        <f>IF(ISERROR(VLOOKUP(L5229,Paramètres!$A$38:$B$40,2,0)),"",VLOOKUP(L5229,Paramètres!$A$38:$B$40,2,0))</f>
        <v/>
      </c>
      <c r="Q5229" s="211" t="str">
        <f t="shared" ca="1" si="491"/>
        <v/>
      </c>
      <c r="R5229" s="211" t="str">
        <f t="shared" si="487"/>
        <v/>
      </c>
      <c r="S5229" s="213" t="str">
        <f t="shared" ca="1" si="488"/>
        <v/>
      </c>
      <c r="T5229" s="214" t="str">
        <f t="shared" ca="1" si="492"/>
        <v/>
      </c>
    </row>
    <row r="5230" spans="1:20" x14ac:dyDescent="0.25">
      <c r="A5230" s="119" t="s">
        <v>10799</v>
      </c>
      <c r="B5230" s="260"/>
      <c r="C5230" s="264" t="str">
        <f>IF(ISERROR(VLOOKUP(B5230,'Tous les abonnés'!$A$6:$I$5491,2,0)),"",VLOOKUP(B5230,'Tous les abonnés'!$A$6:$I$5491,2,0))</f>
        <v/>
      </c>
      <c r="D5230" s="26"/>
      <c r="E5230" s="265"/>
      <c r="F5230" s="207" t="str">
        <f>IF(ISERROR(IF(VLOOKUP(D5230,Paramètres!$C$17:$H$33,6,0)="oui","illimité",VLOOKUP(D5230,Paramètres!$C$17:$H$33,5,0))),"",IF(VLOOKUP(D5230,Paramètres!$C$17:$H$33,6,0)="oui","illimité",VLOOKUP(D5230,Paramètres!$C$17:$H$33,5,0)))</f>
        <v/>
      </c>
      <c r="G5230" s="269" t="str">
        <f t="shared" si="489"/>
        <v/>
      </c>
      <c r="H5230" s="208"/>
      <c r="I5230" s="53"/>
      <c r="J5230" s="209"/>
      <c r="K5230" s="271"/>
      <c r="L5230" s="37"/>
      <c r="M5230" s="218"/>
      <c r="N5230" s="124"/>
      <c r="O5230" s="211" t="str">
        <f t="shared" ca="1" si="490"/>
        <v/>
      </c>
      <c r="P5230" s="212" t="str">
        <f>IF(ISERROR(VLOOKUP(L5230,Paramètres!$A$38:$B$40,2,0)),"",VLOOKUP(L5230,Paramètres!$A$38:$B$40,2,0))</f>
        <v/>
      </c>
      <c r="Q5230" s="211" t="str">
        <f t="shared" ca="1" si="491"/>
        <v/>
      </c>
      <c r="R5230" s="211" t="str">
        <f t="shared" si="487"/>
        <v/>
      </c>
      <c r="S5230" s="213" t="str">
        <f t="shared" ca="1" si="488"/>
        <v/>
      </c>
      <c r="T5230" s="214" t="str">
        <f t="shared" ca="1" si="492"/>
        <v/>
      </c>
    </row>
    <row r="5231" spans="1:20" x14ac:dyDescent="0.25">
      <c r="A5231" s="119" t="s">
        <v>10800</v>
      </c>
      <c r="B5231" s="260"/>
      <c r="C5231" s="264" t="str">
        <f>IF(ISERROR(VLOOKUP(B5231,'Tous les abonnés'!$A$6:$I$5491,2,0)),"",VLOOKUP(B5231,'Tous les abonnés'!$A$6:$I$5491,2,0))</f>
        <v/>
      </c>
      <c r="D5231" s="26"/>
      <c r="E5231" s="265"/>
      <c r="F5231" s="207" t="str">
        <f>IF(ISERROR(IF(VLOOKUP(D5231,Paramètres!$C$17:$H$33,6,0)="oui","illimité",VLOOKUP(D5231,Paramètres!$C$17:$H$33,5,0))),"",IF(VLOOKUP(D5231,Paramètres!$C$17:$H$33,6,0)="oui","illimité",VLOOKUP(D5231,Paramètres!$C$17:$H$33,5,0)))</f>
        <v/>
      </c>
      <c r="G5231" s="269" t="str">
        <f t="shared" si="489"/>
        <v/>
      </c>
      <c r="H5231" s="208"/>
      <c r="I5231" s="53"/>
      <c r="J5231" s="209"/>
      <c r="K5231" s="271"/>
      <c r="L5231" s="37"/>
      <c r="M5231" s="218"/>
      <c r="N5231" s="124"/>
      <c r="O5231" s="211" t="str">
        <f t="shared" ca="1" si="490"/>
        <v/>
      </c>
      <c r="P5231" s="212" t="str">
        <f>IF(ISERROR(VLOOKUP(L5231,Paramètres!$A$38:$B$40,2,0)),"",VLOOKUP(L5231,Paramètres!$A$38:$B$40,2,0))</f>
        <v/>
      </c>
      <c r="Q5231" s="211" t="str">
        <f t="shared" ca="1" si="491"/>
        <v/>
      </c>
      <c r="R5231" s="211" t="str">
        <f t="shared" si="487"/>
        <v/>
      </c>
      <c r="S5231" s="213" t="str">
        <f t="shared" ca="1" si="488"/>
        <v/>
      </c>
      <c r="T5231" s="214" t="str">
        <f t="shared" ca="1" si="492"/>
        <v/>
      </c>
    </row>
    <row r="5232" spans="1:20" x14ac:dyDescent="0.25">
      <c r="A5232" s="119" t="s">
        <v>10801</v>
      </c>
      <c r="B5232" s="260"/>
      <c r="C5232" s="264" t="str">
        <f>IF(ISERROR(VLOOKUP(B5232,'Tous les abonnés'!$A$6:$I$5491,2,0)),"",VLOOKUP(B5232,'Tous les abonnés'!$A$6:$I$5491,2,0))</f>
        <v/>
      </c>
      <c r="D5232" s="26"/>
      <c r="E5232" s="265"/>
      <c r="F5232" s="207" t="str">
        <f>IF(ISERROR(IF(VLOOKUP(D5232,Paramètres!$C$17:$H$33,6,0)="oui","illimité",VLOOKUP(D5232,Paramètres!$C$17:$H$33,5,0))),"",IF(VLOOKUP(D5232,Paramètres!$C$17:$H$33,6,0)="oui","illimité",VLOOKUP(D5232,Paramètres!$C$17:$H$33,5,0)))</f>
        <v/>
      </c>
      <c r="G5232" s="269" t="str">
        <f t="shared" si="489"/>
        <v/>
      </c>
      <c r="H5232" s="208"/>
      <c r="I5232" s="53"/>
      <c r="J5232" s="209"/>
      <c r="K5232" s="271"/>
      <c r="L5232" s="37"/>
      <c r="M5232" s="218"/>
      <c r="N5232" s="124"/>
      <c r="O5232" s="211" t="str">
        <f t="shared" ca="1" si="490"/>
        <v/>
      </c>
      <c r="P5232" s="212" t="str">
        <f>IF(ISERROR(VLOOKUP(L5232,Paramètres!$A$38:$B$40,2,0)),"",VLOOKUP(L5232,Paramètres!$A$38:$B$40,2,0))</f>
        <v/>
      </c>
      <c r="Q5232" s="211" t="str">
        <f t="shared" ca="1" si="491"/>
        <v/>
      </c>
      <c r="R5232" s="211" t="str">
        <f t="shared" si="487"/>
        <v/>
      </c>
      <c r="S5232" s="213" t="str">
        <f t="shared" ca="1" si="488"/>
        <v/>
      </c>
      <c r="T5232" s="214" t="str">
        <f t="shared" ca="1" si="492"/>
        <v/>
      </c>
    </row>
    <row r="5233" spans="1:20" x14ac:dyDescent="0.25">
      <c r="A5233" s="119" t="s">
        <v>10802</v>
      </c>
      <c r="B5233" s="260"/>
      <c r="C5233" s="264" t="str">
        <f>IF(ISERROR(VLOOKUP(B5233,'Tous les abonnés'!$A$6:$I$5491,2,0)),"",VLOOKUP(B5233,'Tous les abonnés'!$A$6:$I$5491,2,0))</f>
        <v/>
      </c>
      <c r="D5233" s="26"/>
      <c r="E5233" s="265"/>
      <c r="F5233" s="207" t="str">
        <f>IF(ISERROR(IF(VLOOKUP(D5233,Paramètres!$C$17:$H$33,6,0)="oui","illimité",VLOOKUP(D5233,Paramètres!$C$17:$H$33,5,0))),"",IF(VLOOKUP(D5233,Paramètres!$C$17:$H$33,6,0)="oui","illimité",VLOOKUP(D5233,Paramètres!$C$17:$H$33,5,0)))</f>
        <v/>
      </c>
      <c r="G5233" s="269" t="str">
        <f t="shared" si="489"/>
        <v/>
      </c>
      <c r="H5233" s="208"/>
      <c r="I5233" s="53"/>
      <c r="J5233" s="209"/>
      <c r="K5233" s="271"/>
      <c r="L5233" s="37"/>
      <c r="M5233" s="218"/>
      <c r="N5233" s="124"/>
      <c r="O5233" s="211" t="str">
        <f t="shared" ca="1" si="490"/>
        <v/>
      </c>
      <c r="P5233" s="212" t="str">
        <f>IF(ISERROR(VLOOKUP(L5233,Paramètres!$A$38:$B$40,2,0)),"",VLOOKUP(L5233,Paramètres!$A$38:$B$40,2,0))</f>
        <v/>
      </c>
      <c r="Q5233" s="211" t="str">
        <f t="shared" ca="1" si="491"/>
        <v/>
      </c>
      <c r="R5233" s="211" t="str">
        <f t="shared" si="487"/>
        <v/>
      </c>
      <c r="S5233" s="213" t="str">
        <f t="shared" ca="1" si="488"/>
        <v/>
      </c>
      <c r="T5233" s="214" t="str">
        <f t="shared" ca="1" si="492"/>
        <v/>
      </c>
    </row>
    <row r="5234" spans="1:20" x14ac:dyDescent="0.25">
      <c r="A5234" s="119" t="s">
        <v>10803</v>
      </c>
      <c r="B5234" s="260"/>
      <c r="C5234" s="264" t="str">
        <f>IF(ISERROR(VLOOKUP(B5234,'Tous les abonnés'!$A$6:$I$5491,2,0)),"",VLOOKUP(B5234,'Tous les abonnés'!$A$6:$I$5491,2,0))</f>
        <v/>
      </c>
      <c r="D5234" s="26"/>
      <c r="E5234" s="265"/>
      <c r="F5234" s="207" t="str">
        <f>IF(ISERROR(IF(VLOOKUP(D5234,Paramètres!$C$17:$H$33,6,0)="oui","illimité",VLOOKUP(D5234,Paramètres!$C$17:$H$33,5,0))),"",IF(VLOOKUP(D5234,Paramètres!$C$17:$H$33,6,0)="oui","illimité",VLOOKUP(D5234,Paramètres!$C$17:$H$33,5,0)))</f>
        <v/>
      </c>
      <c r="G5234" s="269" t="str">
        <f t="shared" si="489"/>
        <v/>
      </c>
      <c r="H5234" s="208"/>
      <c r="I5234" s="53"/>
      <c r="J5234" s="209"/>
      <c r="K5234" s="271"/>
      <c r="L5234" s="37"/>
      <c r="M5234" s="218"/>
      <c r="N5234" s="124"/>
      <c r="O5234" s="211" t="str">
        <f t="shared" ca="1" si="490"/>
        <v/>
      </c>
      <c r="P5234" s="212" t="str">
        <f>IF(ISERROR(VLOOKUP(L5234,Paramètres!$A$38:$B$40,2,0)),"",VLOOKUP(L5234,Paramètres!$A$38:$B$40,2,0))</f>
        <v/>
      </c>
      <c r="Q5234" s="211" t="str">
        <f t="shared" ca="1" si="491"/>
        <v/>
      </c>
      <c r="R5234" s="211" t="str">
        <f t="shared" si="487"/>
        <v/>
      </c>
      <c r="S5234" s="213" t="str">
        <f t="shared" ca="1" si="488"/>
        <v/>
      </c>
      <c r="T5234" s="214" t="str">
        <f t="shared" ca="1" si="492"/>
        <v/>
      </c>
    </row>
    <row r="5235" spans="1:20" x14ac:dyDescent="0.25">
      <c r="A5235" s="119" t="s">
        <v>10804</v>
      </c>
      <c r="B5235" s="260"/>
      <c r="C5235" s="264" t="str">
        <f>IF(ISERROR(VLOOKUP(B5235,'Tous les abonnés'!$A$6:$I$5491,2,0)),"",VLOOKUP(B5235,'Tous les abonnés'!$A$6:$I$5491,2,0))</f>
        <v/>
      </c>
      <c r="D5235" s="26"/>
      <c r="E5235" s="265"/>
      <c r="F5235" s="207" t="str">
        <f>IF(ISERROR(IF(VLOOKUP(D5235,Paramètres!$C$17:$H$33,6,0)="oui","illimité",VLOOKUP(D5235,Paramètres!$C$17:$H$33,5,0))),"",IF(VLOOKUP(D5235,Paramètres!$C$17:$H$33,6,0)="oui","illimité",VLOOKUP(D5235,Paramètres!$C$17:$H$33,5,0)))</f>
        <v/>
      </c>
      <c r="G5235" s="269" t="str">
        <f t="shared" si="489"/>
        <v/>
      </c>
      <c r="H5235" s="208"/>
      <c r="I5235" s="53"/>
      <c r="J5235" s="209"/>
      <c r="K5235" s="271"/>
      <c r="L5235" s="37"/>
      <c r="M5235" s="218"/>
      <c r="N5235" s="124"/>
      <c r="O5235" s="211" t="str">
        <f t="shared" ca="1" si="490"/>
        <v/>
      </c>
      <c r="P5235" s="212" t="str">
        <f>IF(ISERROR(VLOOKUP(L5235,Paramètres!$A$38:$B$40,2,0)),"",VLOOKUP(L5235,Paramètres!$A$38:$B$40,2,0))</f>
        <v/>
      </c>
      <c r="Q5235" s="211" t="str">
        <f t="shared" ca="1" si="491"/>
        <v/>
      </c>
      <c r="R5235" s="211" t="str">
        <f t="shared" si="487"/>
        <v/>
      </c>
      <c r="S5235" s="213" t="str">
        <f t="shared" ca="1" si="488"/>
        <v/>
      </c>
      <c r="T5235" s="214" t="str">
        <f t="shared" ca="1" si="492"/>
        <v/>
      </c>
    </row>
    <row r="5236" spans="1:20" x14ac:dyDescent="0.25">
      <c r="A5236" s="119" t="s">
        <v>10805</v>
      </c>
      <c r="B5236" s="260"/>
      <c r="C5236" s="264" t="str">
        <f>IF(ISERROR(VLOOKUP(B5236,'Tous les abonnés'!$A$6:$I$5491,2,0)),"",VLOOKUP(B5236,'Tous les abonnés'!$A$6:$I$5491,2,0))</f>
        <v/>
      </c>
      <c r="D5236" s="26"/>
      <c r="E5236" s="265"/>
      <c r="F5236" s="207" t="str">
        <f>IF(ISERROR(IF(VLOOKUP(D5236,Paramètres!$C$17:$H$33,6,0)="oui","illimité",VLOOKUP(D5236,Paramètres!$C$17:$H$33,5,0))),"",IF(VLOOKUP(D5236,Paramètres!$C$17:$H$33,6,0)="oui","illimité",VLOOKUP(D5236,Paramètres!$C$17:$H$33,5,0)))</f>
        <v/>
      </c>
      <c r="G5236" s="269" t="str">
        <f t="shared" si="489"/>
        <v/>
      </c>
      <c r="H5236" s="208"/>
      <c r="I5236" s="53"/>
      <c r="J5236" s="209"/>
      <c r="K5236" s="271"/>
      <c r="L5236" s="37"/>
      <c r="M5236" s="218"/>
      <c r="N5236" s="124"/>
      <c r="O5236" s="211" t="str">
        <f t="shared" ca="1" si="490"/>
        <v/>
      </c>
      <c r="P5236" s="212" t="str">
        <f>IF(ISERROR(VLOOKUP(L5236,Paramètres!$A$38:$B$40,2,0)),"",VLOOKUP(L5236,Paramètres!$A$38:$B$40,2,0))</f>
        <v/>
      </c>
      <c r="Q5236" s="211" t="str">
        <f t="shared" ca="1" si="491"/>
        <v/>
      </c>
      <c r="R5236" s="211" t="str">
        <f t="shared" si="487"/>
        <v/>
      </c>
      <c r="S5236" s="213" t="str">
        <f t="shared" ca="1" si="488"/>
        <v/>
      </c>
      <c r="T5236" s="214" t="str">
        <f t="shared" ca="1" si="492"/>
        <v/>
      </c>
    </row>
    <row r="5237" spans="1:20" x14ac:dyDescent="0.25">
      <c r="A5237" s="119" t="s">
        <v>10806</v>
      </c>
      <c r="B5237" s="260"/>
      <c r="C5237" s="264" t="str">
        <f>IF(ISERROR(VLOOKUP(B5237,'Tous les abonnés'!$A$6:$I$5491,2,0)),"",VLOOKUP(B5237,'Tous les abonnés'!$A$6:$I$5491,2,0))</f>
        <v/>
      </c>
      <c r="D5237" s="26"/>
      <c r="E5237" s="265"/>
      <c r="F5237" s="207" t="str">
        <f>IF(ISERROR(IF(VLOOKUP(D5237,Paramètres!$C$17:$H$33,6,0)="oui","illimité",VLOOKUP(D5237,Paramètres!$C$17:$H$33,5,0))),"",IF(VLOOKUP(D5237,Paramètres!$C$17:$H$33,6,0)="oui","illimité",VLOOKUP(D5237,Paramètres!$C$17:$H$33,5,0)))</f>
        <v/>
      </c>
      <c r="G5237" s="269" t="str">
        <f t="shared" si="489"/>
        <v/>
      </c>
      <c r="H5237" s="208"/>
      <c r="I5237" s="53"/>
      <c r="J5237" s="209"/>
      <c r="K5237" s="271"/>
      <c r="L5237" s="37"/>
      <c r="M5237" s="218"/>
      <c r="N5237" s="124"/>
      <c r="O5237" s="211" t="str">
        <f t="shared" ca="1" si="490"/>
        <v/>
      </c>
      <c r="P5237" s="212" t="str">
        <f>IF(ISERROR(VLOOKUP(L5237,Paramètres!$A$38:$B$40,2,0)),"",VLOOKUP(L5237,Paramètres!$A$38:$B$40,2,0))</f>
        <v/>
      </c>
      <c r="Q5237" s="211" t="str">
        <f t="shared" ca="1" si="491"/>
        <v/>
      </c>
      <c r="R5237" s="211" t="str">
        <f t="shared" si="487"/>
        <v/>
      </c>
      <c r="S5237" s="213" t="str">
        <f t="shared" ca="1" si="488"/>
        <v/>
      </c>
      <c r="T5237" s="214" t="str">
        <f t="shared" ca="1" si="492"/>
        <v/>
      </c>
    </row>
    <row r="5238" spans="1:20" x14ac:dyDescent="0.25">
      <c r="A5238" s="119" t="s">
        <v>10807</v>
      </c>
      <c r="B5238" s="260"/>
      <c r="C5238" s="264" t="str">
        <f>IF(ISERROR(VLOOKUP(B5238,'Tous les abonnés'!$A$6:$I$5491,2,0)),"",VLOOKUP(B5238,'Tous les abonnés'!$A$6:$I$5491,2,0))</f>
        <v/>
      </c>
      <c r="D5238" s="26"/>
      <c r="E5238" s="265"/>
      <c r="F5238" s="207" t="str">
        <f>IF(ISERROR(IF(VLOOKUP(D5238,Paramètres!$C$17:$H$33,6,0)="oui","illimité",VLOOKUP(D5238,Paramètres!$C$17:$H$33,5,0))),"",IF(VLOOKUP(D5238,Paramètres!$C$17:$H$33,6,0)="oui","illimité",VLOOKUP(D5238,Paramètres!$C$17:$H$33,5,0)))</f>
        <v/>
      </c>
      <c r="G5238" s="269" t="str">
        <f t="shared" si="489"/>
        <v/>
      </c>
      <c r="H5238" s="208"/>
      <c r="I5238" s="53"/>
      <c r="J5238" s="209"/>
      <c r="K5238" s="271"/>
      <c r="L5238" s="37"/>
      <c r="M5238" s="218"/>
      <c r="N5238" s="124"/>
      <c r="O5238" s="211" t="str">
        <f t="shared" ca="1" si="490"/>
        <v/>
      </c>
      <c r="P5238" s="212" t="str">
        <f>IF(ISERROR(VLOOKUP(L5238,Paramètres!$A$38:$B$40,2,0)),"",VLOOKUP(L5238,Paramètres!$A$38:$B$40,2,0))</f>
        <v/>
      </c>
      <c r="Q5238" s="211" t="str">
        <f t="shared" ca="1" si="491"/>
        <v/>
      </c>
      <c r="R5238" s="211" t="str">
        <f t="shared" si="487"/>
        <v/>
      </c>
      <c r="S5238" s="213" t="str">
        <f t="shared" ca="1" si="488"/>
        <v/>
      </c>
      <c r="T5238" s="214" t="str">
        <f t="shared" ca="1" si="492"/>
        <v/>
      </c>
    </row>
    <row r="5239" spans="1:20" x14ac:dyDescent="0.25">
      <c r="A5239" s="119" t="s">
        <v>10808</v>
      </c>
      <c r="B5239" s="260"/>
      <c r="C5239" s="264" t="str">
        <f>IF(ISERROR(VLOOKUP(B5239,'Tous les abonnés'!$A$6:$I$5491,2,0)),"",VLOOKUP(B5239,'Tous les abonnés'!$A$6:$I$5491,2,0))</f>
        <v/>
      </c>
      <c r="D5239" s="26"/>
      <c r="E5239" s="265"/>
      <c r="F5239" s="207" t="str">
        <f>IF(ISERROR(IF(VLOOKUP(D5239,Paramètres!$C$17:$H$33,6,0)="oui","illimité",VLOOKUP(D5239,Paramètres!$C$17:$H$33,5,0))),"",IF(VLOOKUP(D5239,Paramètres!$C$17:$H$33,6,0)="oui","illimité",VLOOKUP(D5239,Paramètres!$C$17:$H$33,5,0)))</f>
        <v/>
      </c>
      <c r="G5239" s="269" t="str">
        <f t="shared" si="489"/>
        <v/>
      </c>
      <c r="H5239" s="208"/>
      <c r="I5239" s="53"/>
      <c r="J5239" s="209"/>
      <c r="K5239" s="271"/>
      <c r="L5239" s="37"/>
      <c r="M5239" s="218"/>
      <c r="N5239" s="124"/>
      <c r="O5239" s="211" t="str">
        <f t="shared" ca="1" si="490"/>
        <v/>
      </c>
      <c r="P5239" s="212" t="str">
        <f>IF(ISERROR(VLOOKUP(L5239,Paramètres!$A$38:$B$40,2,0)),"",VLOOKUP(L5239,Paramètres!$A$38:$B$40,2,0))</f>
        <v/>
      </c>
      <c r="Q5239" s="211" t="str">
        <f t="shared" ca="1" si="491"/>
        <v/>
      </c>
      <c r="R5239" s="211" t="str">
        <f t="shared" si="487"/>
        <v/>
      </c>
      <c r="S5239" s="213" t="str">
        <f t="shared" ca="1" si="488"/>
        <v/>
      </c>
      <c r="T5239" s="214" t="str">
        <f t="shared" ca="1" si="492"/>
        <v/>
      </c>
    </row>
    <row r="5240" spans="1:20" x14ac:dyDescent="0.25">
      <c r="A5240" s="119" t="s">
        <v>10809</v>
      </c>
      <c r="B5240" s="260"/>
      <c r="C5240" s="264" t="str">
        <f>IF(ISERROR(VLOOKUP(B5240,'Tous les abonnés'!$A$6:$I$5491,2,0)),"",VLOOKUP(B5240,'Tous les abonnés'!$A$6:$I$5491,2,0))</f>
        <v/>
      </c>
      <c r="D5240" s="26"/>
      <c r="E5240" s="265"/>
      <c r="F5240" s="207" t="str">
        <f>IF(ISERROR(IF(VLOOKUP(D5240,Paramètres!$C$17:$H$33,6,0)="oui","illimité",VLOOKUP(D5240,Paramètres!$C$17:$H$33,5,0))),"",IF(VLOOKUP(D5240,Paramètres!$C$17:$H$33,6,0)="oui","illimité",VLOOKUP(D5240,Paramètres!$C$17:$H$33,5,0)))</f>
        <v/>
      </c>
      <c r="G5240" s="269" t="str">
        <f t="shared" si="489"/>
        <v/>
      </c>
      <c r="H5240" s="208"/>
      <c r="I5240" s="53"/>
      <c r="J5240" s="209"/>
      <c r="K5240" s="271"/>
      <c r="L5240" s="37"/>
      <c r="M5240" s="218"/>
      <c r="N5240" s="124"/>
      <c r="O5240" s="211" t="str">
        <f t="shared" ca="1" si="490"/>
        <v/>
      </c>
      <c r="P5240" s="212" t="str">
        <f>IF(ISERROR(VLOOKUP(L5240,Paramètres!$A$38:$B$40,2,0)),"",VLOOKUP(L5240,Paramètres!$A$38:$B$40,2,0))</f>
        <v/>
      </c>
      <c r="Q5240" s="211" t="str">
        <f t="shared" ca="1" si="491"/>
        <v/>
      </c>
      <c r="R5240" s="211" t="str">
        <f t="shared" si="487"/>
        <v/>
      </c>
      <c r="S5240" s="213" t="str">
        <f t="shared" ca="1" si="488"/>
        <v/>
      </c>
      <c r="T5240" s="214" t="str">
        <f t="shared" ca="1" si="492"/>
        <v/>
      </c>
    </row>
    <row r="5241" spans="1:20" x14ac:dyDescent="0.25">
      <c r="A5241" s="119" t="s">
        <v>10810</v>
      </c>
      <c r="B5241" s="260"/>
      <c r="C5241" s="264" t="str">
        <f>IF(ISERROR(VLOOKUP(B5241,'Tous les abonnés'!$A$6:$I$5491,2,0)),"",VLOOKUP(B5241,'Tous les abonnés'!$A$6:$I$5491,2,0))</f>
        <v/>
      </c>
      <c r="D5241" s="26"/>
      <c r="E5241" s="265"/>
      <c r="F5241" s="207" t="str">
        <f>IF(ISERROR(IF(VLOOKUP(D5241,Paramètres!$C$17:$H$33,6,0)="oui","illimité",VLOOKUP(D5241,Paramètres!$C$17:$H$33,5,0))),"",IF(VLOOKUP(D5241,Paramètres!$C$17:$H$33,6,0)="oui","illimité",VLOOKUP(D5241,Paramètres!$C$17:$H$33,5,0)))</f>
        <v/>
      </c>
      <c r="G5241" s="269" t="str">
        <f t="shared" si="489"/>
        <v/>
      </c>
      <c r="H5241" s="208"/>
      <c r="I5241" s="53"/>
      <c r="J5241" s="209"/>
      <c r="K5241" s="271"/>
      <c r="L5241" s="37"/>
      <c r="M5241" s="218"/>
      <c r="N5241" s="124"/>
      <c r="O5241" s="211" t="str">
        <f t="shared" ca="1" si="490"/>
        <v/>
      </c>
      <c r="P5241" s="212" t="str">
        <f>IF(ISERROR(VLOOKUP(L5241,Paramètres!$A$38:$B$40,2,0)),"",VLOOKUP(L5241,Paramètres!$A$38:$B$40,2,0))</f>
        <v/>
      </c>
      <c r="Q5241" s="211" t="str">
        <f t="shared" ca="1" si="491"/>
        <v/>
      </c>
      <c r="R5241" s="211" t="str">
        <f t="shared" si="487"/>
        <v/>
      </c>
      <c r="S5241" s="213" t="str">
        <f t="shared" ca="1" si="488"/>
        <v/>
      </c>
      <c r="T5241" s="214" t="str">
        <f t="shared" ca="1" si="492"/>
        <v/>
      </c>
    </row>
    <row r="5242" spans="1:20" x14ac:dyDescent="0.25">
      <c r="A5242" s="119" t="s">
        <v>10811</v>
      </c>
      <c r="B5242" s="260"/>
      <c r="C5242" s="264" t="str">
        <f>IF(ISERROR(VLOOKUP(B5242,'Tous les abonnés'!$A$6:$I$5491,2,0)),"",VLOOKUP(B5242,'Tous les abonnés'!$A$6:$I$5491,2,0))</f>
        <v/>
      </c>
      <c r="D5242" s="26"/>
      <c r="E5242" s="265"/>
      <c r="F5242" s="207" t="str">
        <f>IF(ISERROR(IF(VLOOKUP(D5242,Paramètres!$C$17:$H$33,6,0)="oui","illimité",VLOOKUP(D5242,Paramètres!$C$17:$H$33,5,0))),"",IF(VLOOKUP(D5242,Paramètres!$C$17:$H$33,6,0)="oui","illimité",VLOOKUP(D5242,Paramètres!$C$17:$H$33,5,0)))</f>
        <v/>
      </c>
      <c r="G5242" s="269" t="str">
        <f t="shared" si="489"/>
        <v/>
      </c>
      <c r="H5242" s="208"/>
      <c r="I5242" s="53"/>
      <c r="J5242" s="209"/>
      <c r="K5242" s="271"/>
      <c r="L5242" s="37"/>
      <c r="M5242" s="218"/>
      <c r="N5242" s="124"/>
      <c r="O5242" s="211" t="str">
        <f t="shared" ca="1" si="490"/>
        <v/>
      </c>
      <c r="P5242" s="212" t="str">
        <f>IF(ISERROR(VLOOKUP(L5242,Paramètres!$A$38:$B$40,2,0)),"",VLOOKUP(L5242,Paramètres!$A$38:$B$40,2,0))</f>
        <v/>
      </c>
      <c r="Q5242" s="211" t="str">
        <f t="shared" ca="1" si="491"/>
        <v/>
      </c>
      <c r="R5242" s="211" t="str">
        <f t="shared" si="487"/>
        <v/>
      </c>
      <c r="S5242" s="213" t="str">
        <f t="shared" ca="1" si="488"/>
        <v/>
      </c>
      <c r="T5242" s="214" t="str">
        <f t="shared" ca="1" si="492"/>
        <v/>
      </c>
    </row>
    <row r="5243" spans="1:20" x14ac:dyDescent="0.25">
      <c r="A5243" s="119" t="s">
        <v>10812</v>
      </c>
      <c r="B5243" s="260"/>
      <c r="C5243" s="264" t="str">
        <f>IF(ISERROR(VLOOKUP(B5243,'Tous les abonnés'!$A$6:$I$5491,2,0)),"",VLOOKUP(B5243,'Tous les abonnés'!$A$6:$I$5491,2,0))</f>
        <v/>
      </c>
      <c r="D5243" s="26"/>
      <c r="E5243" s="265"/>
      <c r="F5243" s="207" t="str">
        <f>IF(ISERROR(IF(VLOOKUP(D5243,Paramètres!$C$17:$H$33,6,0)="oui","illimité",VLOOKUP(D5243,Paramètres!$C$17:$H$33,5,0))),"",IF(VLOOKUP(D5243,Paramètres!$C$17:$H$33,6,0)="oui","illimité",VLOOKUP(D5243,Paramètres!$C$17:$H$33,5,0)))</f>
        <v/>
      </c>
      <c r="G5243" s="269" t="str">
        <f t="shared" si="489"/>
        <v/>
      </c>
      <c r="H5243" s="208"/>
      <c r="I5243" s="53"/>
      <c r="J5243" s="209"/>
      <c r="K5243" s="271"/>
      <c r="L5243" s="37"/>
      <c r="M5243" s="218"/>
      <c r="N5243" s="124"/>
      <c r="O5243" s="211" t="str">
        <f t="shared" ca="1" si="490"/>
        <v/>
      </c>
      <c r="P5243" s="212" t="str">
        <f>IF(ISERROR(VLOOKUP(L5243,Paramètres!$A$38:$B$40,2,0)),"",VLOOKUP(L5243,Paramètres!$A$38:$B$40,2,0))</f>
        <v/>
      </c>
      <c r="Q5243" s="211" t="str">
        <f t="shared" ca="1" si="491"/>
        <v/>
      </c>
      <c r="R5243" s="211" t="str">
        <f t="shared" si="487"/>
        <v/>
      </c>
      <c r="S5243" s="213" t="str">
        <f t="shared" ca="1" si="488"/>
        <v/>
      </c>
      <c r="T5243" s="214" t="str">
        <f t="shared" ca="1" si="492"/>
        <v/>
      </c>
    </row>
    <row r="5244" spans="1:20" x14ac:dyDescent="0.25">
      <c r="A5244" s="119" t="s">
        <v>10813</v>
      </c>
      <c r="B5244" s="260"/>
      <c r="C5244" s="264" t="str">
        <f>IF(ISERROR(VLOOKUP(B5244,'Tous les abonnés'!$A$6:$I$5491,2,0)),"",VLOOKUP(B5244,'Tous les abonnés'!$A$6:$I$5491,2,0))</f>
        <v/>
      </c>
      <c r="D5244" s="26"/>
      <c r="E5244" s="265"/>
      <c r="F5244" s="207" t="str">
        <f>IF(ISERROR(IF(VLOOKUP(D5244,Paramètres!$C$17:$H$33,6,0)="oui","illimité",VLOOKUP(D5244,Paramètres!$C$17:$H$33,5,0))),"",IF(VLOOKUP(D5244,Paramètres!$C$17:$H$33,6,0)="oui","illimité",VLOOKUP(D5244,Paramètres!$C$17:$H$33,5,0)))</f>
        <v/>
      </c>
      <c r="G5244" s="269" t="str">
        <f t="shared" si="489"/>
        <v/>
      </c>
      <c r="H5244" s="208"/>
      <c r="I5244" s="53"/>
      <c r="J5244" s="209"/>
      <c r="K5244" s="271"/>
      <c r="L5244" s="37"/>
      <c r="M5244" s="218"/>
      <c r="N5244" s="124"/>
      <c r="O5244" s="211" t="str">
        <f t="shared" ca="1" si="490"/>
        <v/>
      </c>
      <c r="P5244" s="212" t="str">
        <f>IF(ISERROR(VLOOKUP(L5244,Paramètres!$A$38:$B$40,2,0)),"",VLOOKUP(L5244,Paramètres!$A$38:$B$40,2,0))</f>
        <v/>
      </c>
      <c r="Q5244" s="211" t="str">
        <f t="shared" ca="1" si="491"/>
        <v/>
      </c>
      <c r="R5244" s="211" t="str">
        <f t="shared" si="487"/>
        <v/>
      </c>
      <c r="S5244" s="213" t="str">
        <f t="shared" ca="1" si="488"/>
        <v/>
      </c>
      <c r="T5244" s="214" t="str">
        <f t="shared" ca="1" si="492"/>
        <v/>
      </c>
    </row>
    <row r="5245" spans="1:20" x14ac:dyDescent="0.25">
      <c r="A5245" s="119" t="s">
        <v>10814</v>
      </c>
      <c r="B5245" s="260"/>
      <c r="C5245" s="264" t="str">
        <f>IF(ISERROR(VLOOKUP(B5245,'Tous les abonnés'!$A$6:$I$5491,2,0)),"",VLOOKUP(B5245,'Tous les abonnés'!$A$6:$I$5491,2,0))</f>
        <v/>
      </c>
      <c r="D5245" s="26"/>
      <c r="E5245" s="265"/>
      <c r="F5245" s="207" t="str">
        <f>IF(ISERROR(IF(VLOOKUP(D5245,Paramètres!$C$17:$H$33,6,0)="oui","illimité",VLOOKUP(D5245,Paramètres!$C$17:$H$33,5,0))),"",IF(VLOOKUP(D5245,Paramètres!$C$17:$H$33,6,0)="oui","illimité",VLOOKUP(D5245,Paramètres!$C$17:$H$33,5,0)))</f>
        <v/>
      </c>
      <c r="G5245" s="269" t="str">
        <f t="shared" si="489"/>
        <v/>
      </c>
      <c r="H5245" s="208"/>
      <c r="I5245" s="53"/>
      <c r="J5245" s="209"/>
      <c r="K5245" s="271"/>
      <c r="L5245" s="37"/>
      <c r="M5245" s="218"/>
      <c r="N5245" s="124"/>
      <c r="O5245" s="211" t="str">
        <f t="shared" ca="1" si="490"/>
        <v/>
      </c>
      <c r="P5245" s="212" t="str">
        <f>IF(ISERROR(VLOOKUP(L5245,Paramètres!$A$38:$B$40,2,0)),"",VLOOKUP(L5245,Paramètres!$A$38:$B$40,2,0))</f>
        <v/>
      </c>
      <c r="Q5245" s="211" t="str">
        <f t="shared" ca="1" si="491"/>
        <v/>
      </c>
      <c r="R5245" s="211" t="str">
        <f t="shared" si="487"/>
        <v/>
      </c>
      <c r="S5245" s="213" t="str">
        <f t="shared" ca="1" si="488"/>
        <v/>
      </c>
      <c r="T5245" s="214" t="str">
        <f t="shared" ca="1" si="492"/>
        <v/>
      </c>
    </row>
    <row r="5246" spans="1:20" x14ac:dyDescent="0.25">
      <c r="A5246" s="119" t="s">
        <v>10815</v>
      </c>
      <c r="B5246" s="260"/>
      <c r="C5246" s="264" t="str">
        <f>IF(ISERROR(VLOOKUP(B5246,'Tous les abonnés'!$A$6:$I$5491,2,0)),"",VLOOKUP(B5246,'Tous les abonnés'!$A$6:$I$5491,2,0))</f>
        <v/>
      </c>
      <c r="D5246" s="26"/>
      <c r="E5246" s="265"/>
      <c r="F5246" s="207" t="str">
        <f>IF(ISERROR(IF(VLOOKUP(D5246,Paramètres!$C$17:$H$33,6,0)="oui","illimité",VLOOKUP(D5246,Paramètres!$C$17:$H$33,5,0))),"",IF(VLOOKUP(D5246,Paramètres!$C$17:$H$33,6,0)="oui","illimité",VLOOKUP(D5246,Paramètres!$C$17:$H$33,5,0)))</f>
        <v/>
      </c>
      <c r="G5246" s="269" t="str">
        <f t="shared" si="489"/>
        <v/>
      </c>
      <c r="H5246" s="208"/>
      <c r="I5246" s="53"/>
      <c r="J5246" s="209"/>
      <c r="K5246" s="271"/>
      <c r="L5246" s="37"/>
      <c r="M5246" s="218"/>
      <c r="N5246" s="124"/>
      <c r="O5246" s="211" t="str">
        <f t="shared" ca="1" si="490"/>
        <v/>
      </c>
      <c r="P5246" s="212" t="str">
        <f>IF(ISERROR(VLOOKUP(L5246,Paramètres!$A$38:$B$40,2,0)),"",VLOOKUP(L5246,Paramètres!$A$38:$B$40,2,0))</f>
        <v/>
      </c>
      <c r="Q5246" s="211" t="str">
        <f t="shared" ca="1" si="491"/>
        <v/>
      </c>
      <c r="R5246" s="211" t="str">
        <f t="shared" si="487"/>
        <v/>
      </c>
      <c r="S5246" s="213" t="str">
        <f t="shared" ca="1" si="488"/>
        <v/>
      </c>
      <c r="T5246" s="214" t="str">
        <f t="shared" ca="1" si="492"/>
        <v/>
      </c>
    </row>
    <row r="5247" spans="1:20" x14ac:dyDescent="0.25">
      <c r="A5247" s="119" t="s">
        <v>10816</v>
      </c>
      <c r="B5247" s="260"/>
      <c r="C5247" s="264" t="str">
        <f>IF(ISERROR(VLOOKUP(B5247,'Tous les abonnés'!$A$6:$I$5491,2,0)),"",VLOOKUP(B5247,'Tous les abonnés'!$A$6:$I$5491,2,0))</f>
        <v/>
      </c>
      <c r="D5247" s="26"/>
      <c r="E5247" s="265"/>
      <c r="F5247" s="207" t="str">
        <f>IF(ISERROR(IF(VLOOKUP(D5247,Paramètres!$C$17:$H$33,6,0)="oui","illimité",VLOOKUP(D5247,Paramètres!$C$17:$H$33,5,0))),"",IF(VLOOKUP(D5247,Paramètres!$C$17:$H$33,6,0)="oui","illimité",VLOOKUP(D5247,Paramètres!$C$17:$H$33,5,0)))</f>
        <v/>
      </c>
      <c r="G5247" s="269" t="str">
        <f t="shared" si="489"/>
        <v/>
      </c>
      <c r="H5247" s="208"/>
      <c r="I5247" s="53"/>
      <c r="J5247" s="209"/>
      <c r="K5247" s="271"/>
      <c r="L5247" s="37"/>
      <c r="M5247" s="218"/>
      <c r="N5247" s="124"/>
      <c r="O5247" s="211" t="str">
        <f t="shared" ca="1" si="490"/>
        <v/>
      </c>
      <c r="P5247" s="212" t="str">
        <f>IF(ISERROR(VLOOKUP(L5247,Paramètres!$A$38:$B$40,2,0)),"",VLOOKUP(L5247,Paramètres!$A$38:$B$40,2,0))</f>
        <v/>
      </c>
      <c r="Q5247" s="211" t="str">
        <f t="shared" ca="1" si="491"/>
        <v/>
      </c>
      <c r="R5247" s="211" t="str">
        <f t="shared" si="487"/>
        <v/>
      </c>
      <c r="S5247" s="213" t="str">
        <f t="shared" ca="1" si="488"/>
        <v/>
      </c>
      <c r="T5247" s="214" t="str">
        <f t="shared" ca="1" si="492"/>
        <v/>
      </c>
    </row>
    <row r="5248" spans="1:20" x14ac:dyDescent="0.25">
      <c r="A5248" s="119" t="s">
        <v>10817</v>
      </c>
      <c r="B5248" s="260"/>
      <c r="C5248" s="264" t="str">
        <f>IF(ISERROR(VLOOKUP(B5248,'Tous les abonnés'!$A$6:$I$5491,2,0)),"",VLOOKUP(B5248,'Tous les abonnés'!$A$6:$I$5491,2,0))</f>
        <v/>
      </c>
      <c r="D5248" s="26"/>
      <c r="E5248" s="265"/>
      <c r="F5248" s="207" t="str">
        <f>IF(ISERROR(IF(VLOOKUP(D5248,Paramètres!$C$17:$H$33,6,0)="oui","illimité",VLOOKUP(D5248,Paramètres!$C$17:$H$33,5,0))),"",IF(VLOOKUP(D5248,Paramètres!$C$17:$H$33,6,0)="oui","illimité",VLOOKUP(D5248,Paramètres!$C$17:$H$33,5,0)))</f>
        <v/>
      </c>
      <c r="G5248" s="269" t="str">
        <f t="shared" si="489"/>
        <v/>
      </c>
      <c r="H5248" s="208"/>
      <c r="I5248" s="53"/>
      <c r="J5248" s="209"/>
      <c r="K5248" s="271"/>
      <c r="L5248" s="37"/>
      <c r="M5248" s="218"/>
      <c r="N5248" s="124"/>
      <c r="O5248" s="211" t="str">
        <f t="shared" ca="1" si="490"/>
        <v/>
      </c>
      <c r="P5248" s="212" t="str">
        <f>IF(ISERROR(VLOOKUP(L5248,Paramètres!$A$38:$B$40,2,0)),"",VLOOKUP(L5248,Paramètres!$A$38:$B$40,2,0))</f>
        <v/>
      </c>
      <c r="Q5248" s="211" t="str">
        <f t="shared" ca="1" si="491"/>
        <v/>
      </c>
      <c r="R5248" s="211" t="str">
        <f t="shared" si="487"/>
        <v/>
      </c>
      <c r="S5248" s="213" t="str">
        <f t="shared" ca="1" si="488"/>
        <v/>
      </c>
      <c r="T5248" s="214" t="str">
        <f t="shared" ca="1" si="492"/>
        <v/>
      </c>
    </row>
    <row r="5249" spans="1:20" x14ac:dyDescent="0.25">
      <c r="A5249" s="119" t="s">
        <v>10818</v>
      </c>
      <c r="B5249" s="260"/>
      <c r="C5249" s="264" t="str">
        <f>IF(ISERROR(VLOOKUP(B5249,'Tous les abonnés'!$A$6:$I$5491,2,0)),"",VLOOKUP(B5249,'Tous les abonnés'!$A$6:$I$5491,2,0))</f>
        <v/>
      </c>
      <c r="D5249" s="26"/>
      <c r="E5249" s="265"/>
      <c r="F5249" s="207" t="str">
        <f>IF(ISERROR(IF(VLOOKUP(D5249,Paramètres!$C$17:$H$33,6,0)="oui","illimité",VLOOKUP(D5249,Paramètres!$C$17:$H$33,5,0))),"",IF(VLOOKUP(D5249,Paramètres!$C$17:$H$33,6,0)="oui","illimité",VLOOKUP(D5249,Paramètres!$C$17:$H$33,5,0)))</f>
        <v/>
      </c>
      <c r="G5249" s="269" t="str">
        <f t="shared" si="489"/>
        <v/>
      </c>
      <c r="H5249" s="208"/>
      <c r="I5249" s="53"/>
      <c r="J5249" s="209"/>
      <c r="K5249" s="271"/>
      <c r="L5249" s="37"/>
      <c r="M5249" s="218"/>
      <c r="N5249" s="124"/>
      <c r="O5249" s="211" t="str">
        <f t="shared" ca="1" si="490"/>
        <v/>
      </c>
      <c r="P5249" s="212" t="str">
        <f>IF(ISERROR(VLOOKUP(L5249,Paramètres!$A$38:$B$40,2,0)),"",VLOOKUP(L5249,Paramètres!$A$38:$B$40,2,0))</f>
        <v/>
      </c>
      <c r="Q5249" s="211" t="str">
        <f t="shared" ca="1" si="491"/>
        <v/>
      </c>
      <c r="R5249" s="211" t="str">
        <f t="shared" si="487"/>
        <v/>
      </c>
      <c r="S5249" s="213" t="str">
        <f t="shared" ca="1" si="488"/>
        <v/>
      </c>
      <c r="T5249" s="214" t="str">
        <f t="shared" ca="1" si="492"/>
        <v/>
      </c>
    </row>
    <row r="5250" spans="1:20" x14ac:dyDescent="0.25">
      <c r="A5250" s="119" t="s">
        <v>10819</v>
      </c>
      <c r="B5250" s="260"/>
      <c r="C5250" s="264" t="str">
        <f>IF(ISERROR(VLOOKUP(B5250,'Tous les abonnés'!$A$6:$I$5491,2,0)),"",VLOOKUP(B5250,'Tous les abonnés'!$A$6:$I$5491,2,0))</f>
        <v/>
      </c>
      <c r="D5250" s="26"/>
      <c r="E5250" s="265"/>
      <c r="F5250" s="207" t="str">
        <f>IF(ISERROR(IF(VLOOKUP(D5250,Paramètres!$C$17:$H$33,6,0)="oui","illimité",VLOOKUP(D5250,Paramètres!$C$17:$H$33,5,0))),"",IF(VLOOKUP(D5250,Paramètres!$C$17:$H$33,6,0)="oui","illimité",VLOOKUP(D5250,Paramètres!$C$17:$H$33,5,0)))</f>
        <v/>
      </c>
      <c r="G5250" s="269" t="str">
        <f t="shared" si="489"/>
        <v/>
      </c>
      <c r="H5250" s="208"/>
      <c r="I5250" s="53"/>
      <c r="J5250" s="209"/>
      <c r="K5250" s="271"/>
      <c r="L5250" s="37"/>
      <c r="M5250" s="218"/>
      <c r="N5250" s="124"/>
      <c r="O5250" s="211" t="str">
        <f t="shared" ca="1" si="490"/>
        <v/>
      </c>
      <c r="P5250" s="212" t="str">
        <f>IF(ISERROR(VLOOKUP(L5250,Paramètres!$A$38:$B$40,2,0)),"",VLOOKUP(L5250,Paramètres!$A$38:$B$40,2,0))</f>
        <v/>
      </c>
      <c r="Q5250" s="211" t="str">
        <f t="shared" ca="1" si="491"/>
        <v/>
      </c>
      <c r="R5250" s="211" t="str">
        <f t="shared" si="487"/>
        <v/>
      </c>
      <c r="S5250" s="213" t="str">
        <f t="shared" ca="1" si="488"/>
        <v/>
      </c>
      <c r="T5250" s="214" t="str">
        <f t="shared" ca="1" si="492"/>
        <v/>
      </c>
    </row>
    <row r="5251" spans="1:20" x14ac:dyDescent="0.25">
      <c r="A5251" s="119" t="s">
        <v>10820</v>
      </c>
      <c r="B5251" s="260"/>
      <c r="C5251" s="264" t="str">
        <f>IF(ISERROR(VLOOKUP(B5251,'Tous les abonnés'!$A$6:$I$5491,2,0)),"",VLOOKUP(B5251,'Tous les abonnés'!$A$6:$I$5491,2,0))</f>
        <v/>
      </c>
      <c r="D5251" s="26"/>
      <c r="E5251" s="265"/>
      <c r="F5251" s="207" t="str">
        <f>IF(ISERROR(IF(VLOOKUP(D5251,Paramètres!$C$17:$H$33,6,0)="oui","illimité",VLOOKUP(D5251,Paramètres!$C$17:$H$33,5,0))),"",IF(VLOOKUP(D5251,Paramètres!$C$17:$H$33,6,0)="oui","illimité",VLOOKUP(D5251,Paramètres!$C$17:$H$33,5,0)))</f>
        <v/>
      </c>
      <c r="G5251" s="269" t="str">
        <f t="shared" si="489"/>
        <v/>
      </c>
      <c r="H5251" s="208"/>
      <c r="I5251" s="53"/>
      <c r="J5251" s="209"/>
      <c r="K5251" s="271"/>
      <c r="L5251" s="37"/>
      <c r="M5251" s="218"/>
      <c r="N5251" s="124"/>
      <c r="O5251" s="211" t="str">
        <f t="shared" ca="1" si="490"/>
        <v/>
      </c>
      <c r="P5251" s="212" t="str">
        <f>IF(ISERROR(VLOOKUP(L5251,Paramètres!$A$38:$B$40,2,0)),"",VLOOKUP(L5251,Paramètres!$A$38:$B$40,2,0))</f>
        <v/>
      </c>
      <c r="Q5251" s="211" t="str">
        <f t="shared" ca="1" si="491"/>
        <v/>
      </c>
      <c r="R5251" s="211" t="str">
        <f t="shared" si="487"/>
        <v/>
      </c>
      <c r="S5251" s="213" t="str">
        <f t="shared" ca="1" si="488"/>
        <v/>
      </c>
      <c r="T5251" s="214" t="str">
        <f t="shared" ca="1" si="492"/>
        <v/>
      </c>
    </row>
    <row r="5252" spans="1:20" x14ac:dyDescent="0.25">
      <c r="A5252" s="119" t="s">
        <v>10821</v>
      </c>
      <c r="B5252" s="260"/>
      <c r="C5252" s="264" t="str">
        <f>IF(ISERROR(VLOOKUP(B5252,'Tous les abonnés'!$A$6:$I$5491,2,0)),"",VLOOKUP(B5252,'Tous les abonnés'!$A$6:$I$5491,2,0))</f>
        <v/>
      </c>
      <c r="D5252" s="26"/>
      <c r="E5252" s="265"/>
      <c r="F5252" s="207" t="str">
        <f>IF(ISERROR(IF(VLOOKUP(D5252,Paramètres!$C$17:$H$33,6,0)="oui","illimité",VLOOKUP(D5252,Paramètres!$C$17:$H$33,5,0))),"",IF(VLOOKUP(D5252,Paramètres!$C$17:$H$33,6,0)="oui","illimité",VLOOKUP(D5252,Paramètres!$C$17:$H$33,5,0)))</f>
        <v/>
      </c>
      <c r="G5252" s="269" t="str">
        <f t="shared" si="489"/>
        <v/>
      </c>
      <c r="H5252" s="208"/>
      <c r="I5252" s="53"/>
      <c r="J5252" s="209"/>
      <c r="K5252" s="271"/>
      <c r="L5252" s="37"/>
      <c r="M5252" s="218"/>
      <c r="N5252" s="124"/>
      <c r="O5252" s="211" t="str">
        <f t="shared" ca="1" si="490"/>
        <v/>
      </c>
      <c r="P5252" s="212" t="str">
        <f>IF(ISERROR(VLOOKUP(L5252,Paramètres!$A$38:$B$40,2,0)),"",VLOOKUP(L5252,Paramètres!$A$38:$B$40,2,0))</f>
        <v/>
      </c>
      <c r="Q5252" s="211" t="str">
        <f t="shared" ca="1" si="491"/>
        <v/>
      </c>
      <c r="R5252" s="211" t="str">
        <f t="shared" si="487"/>
        <v/>
      </c>
      <c r="S5252" s="213" t="str">
        <f t="shared" ca="1" si="488"/>
        <v/>
      </c>
      <c r="T5252" s="214" t="str">
        <f t="shared" ca="1" si="492"/>
        <v/>
      </c>
    </row>
    <row r="5253" spans="1:20" x14ac:dyDescent="0.25">
      <c r="A5253" s="119" t="s">
        <v>10822</v>
      </c>
      <c r="B5253" s="260"/>
      <c r="C5253" s="264" t="str">
        <f>IF(ISERROR(VLOOKUP(B5253,'Tous les abonnés'!$A$6:$I$5491,2,0)),"",VLOOKUP(B5253,'Tous les abonnés'!$A$6:$I$5491,2,0))</f>
        <v/>
      </c>
      <c r="D5253" s="26"/>
      <c r="E5253" s="265"/>
      <c r="F5253" s="207" t="str">
        <f>IF(ISERROR(IF(VLOOKUP(D5253,Paramètres!$C$17:$H$33,6,0)="oui","illimité",VLOOKUP(D5253,Paramètres!$C$17:$H$33,5,0))),"",IF(VLOOKUP(D5253,Paramètres!$C$17:$H$33,6,0)="oui","illimité",VLOOKUP(D5253,Paramètres!$C$17:$H$33,5,0)))</f>
        <v/>
      </c>
      <c r="G5253" s="269" t="str">
        <f t="shared" si="489"/>
        <v/>
      </c>
      <c r="H5253" s="208"/>
      <c r="I5253" s="53"/>
      <c r="J5253" s="209"/>
      <c r="K5253" s="271"/>
      <c r="L5253" s="37"/>
      <c r="M5253" s="218"/>
      <c r="N5253" s="124"/>
      <c r="O5253" s="211" t="str">
        <f t="shared" ca="1" si="490"/>
        <v/>
      </c>
      <c r="P5253" s="212" t="str">
        <f>IF(ISERROR(VLOOKUP(L5253,Paramètres!$A$38:$B$40,2,0)),"",VLOOKUP(L5253,Paramètres!$A$38:$B$40,2,0))</f>
        <v/>
      </c>
      <c r="Q5253" s="211" t="str">
        <f t="shared" ca="1" si="491"/>
        <v/>
      </c>
      <c r="R5253" s="211" t="str">
        <f t="shared" si="487"/>
        <v/>
      </c>
      <c r="S5253" s="213" t="str">
        <f t="shared" ca="1" si="488"/>
        <v/>
      </c>
      <c r="T5253" s="214" t="str">
        <f t="shared" ca="1" si="492"/>
        <v/>
      </c>
    </row>
    <row r="5254" spans="1:20" x14ac:dyDescent="0.25">
      <c r="A5254" s="119" t="s">
        <v>10823</v>
      </c>
      <c r="B5254" s="260"/>
      <c r="C5254" s="264" t="str">
        <f>IF(ISERROR(VLOOKUP(B5254,'Tous les abonnés'!$A$6:$I$5491,2,0)),"",VLOOKUP(B5254,'Tous les abonnés'!$A$6:$I$5491,2,0))</f>
        <v/>
      </c>
      <c r="D5254" s="26"/>
      <c r="E5254" s="265"/>
      <c r="F5254" s="207" t="str">
        <f>IF(ISERROR(IF(VLOOKUP(D5254,Paramètres!$C$17:$H$33,6,0)="oui","illimité",VLOOKUP(D5254,Paramètres!$C$17:$H$33,5,0))),"",IF(VLOOKUP(D5254,Paramètres!$C$17:$H$33,6,0)="oui","illimité",VLOOKUP(D5254,Paramètres!$C$17:$H$33,5,0)))</f>
        <v/>
      </c>
      <c r="G5254" s="269" t="str">
        <f t="shared" si="489"/>
        <v/>
      </c>
      <c r="H5254" s="208"/>
      <c r="I5254" s="53"/>
      <c r="J5254" s="209"/>
      <c r="K5254" s="271"/>
      <c r="L5254" s="37"/>
      <c r="M5254" s="218"/>
      <c r="N5254" s="124"/>
      <c r="O5254" s="211" t="str">
        <f t="shared" ca="1" si="490"/>
        <v/>
      </c>
      <c r="P5254" s="212" t="str">
        <f>IF(ISERROR(VLOOKUP(L5254,Paramètres!$A$38:$B$40,2,0)),"",VLOOKUP(L5254,Paramètres!$A$38:$B$40,2,0))</f>
        <v/>
      </c>
      <c r="Q5254" s="211" t="str">
        <f t="shared" ca="1" si="491"/>
        <v/>
      </c>
      <c r="R5254" s="211" t="str">
        <f t="shared" si="487"/>
        <v/>
      </c>
      <c r="S5254" s="213" t="str">
        <f t="shared" ca="1" si="488"/>
        <v/>
      </c>
      <c r="T5254" s="214" t="str">
        <f t="shared" ca="1" si="492"/>
        <v/>
      </c>
    </row>
    <row r="5255" spans="1:20" x14ac:dyDescent="0.25">
      <c r="A5255" s="119" t="s">
        <v>10824</v>
      </c>
      <c r="B5255" s="260"/>
      <c r="C5255" s="264" t="str">
        <f>IF(ISERROR(VLOOKUP(B5255,'Tous les abonnés'!$A$6:$I$5491,2,0)),"",VLOOKUP(B5255,'Tous les abonnés'!$A$6:$I$5491,2,0))</f>
        <v/>
      </c>
      <c r="D5255" s="26"/>
      <c r="E5255" s="265"/>
      <c r="F5255" s="207" t="str">
        <f>IF(ISERROR(IF(VLOOKUP(D5255,Paramètres!$C$17:$H$33,6,0)="oui","illimité",VLOOKUP(D5255,Paramètres!$C$17:$H$33,5,0))),"",IF(VLOOKUP(D5255,Paramètres!$C$17:$H$33,6,0)="oui","illimité",VLOOKUP(D5255,Paramètres!$C$17:$H$33,5,0)))</f>
        <v/>
      </c>
      <c r="G5255" s="269" t="str">
        <f t="shared" si="489"/>
        <v/>
      </c>
      <c r="H5255" s="208"/>
      <c r="I5255" s="53"/>
      <c r="J5255" s="209"/>
      <c r="K5255" s="271"/>
      <c r="L5255" s="37"/>
      <c r="M5255" s="218"/>
      <c r="N5255" s="124"/>
      <c r="O5255" s="211" t="str">
        <f t="shared" ca="1" si="490"/>
        <v/>
      </c>
      <c r="P5255" s="212" t="str">
        <f>IF(ISERROR(VLOOKUP(L5255,Paramètres!$A$38:$B$40,2,0)),"",VLOOKUP(L5255,Paramètres!$A$38:$B$40,2,0))</f>
        <v/>
      </c>
      <c r="Q5255" s="211" t="str">
        <f t="shared" ca="1" si="491"/>
        <v/>
      </c>
      <c r="R5255" s="211" t="str">
        <f t="shared" ref="R5255:R5318" si="493">IF(L5255="en 1 fois",1,IF(F5255="illimité",O5255/P5255,IF(ISERROR(F5255/P5255),"",ROUND(F5255/P5255,0))))</f>
        <v/>
      </c>
      <c r="S5255" s="213" t="str">
        <f t="shared" ref="S5255:S5318" ca="1" si="494">IF(ISERROR(IF(F5255="illimité",Q5255*J5255,IF(L5255="en 1 fois",J5255,J5255*Q5255/R5255))),"",IF(F5255="illimité",Q5255*J5255,IF(L5255="en 1 fois",J5255,J5255*Q5255/R5255)))</f>
        <v/>
      </c>
      <c r="T5255" s="214" t="str">
        <f t="shared" ca="1" si="492"/>
        <v/>
      </c>
    </row>
    <row r="5256" spans="1:20" x14ac:dyDescent="0.25">
      <c r="A5256" s="119" t="s">
        <v>10825</v>
      </c>
      <c r="B5256" s="260"/>
      <c r="C5256" s="264" t="str">
        <f>IF(ISERROR(VLOOKUP(B5256,'Tous les abonnés'!$A$6:$I$5491,2,0)),"",VLOOKUP(B5256,'Tous les abonnés'!$A$6:$I$5491,2,0))</f>
        <v/>
      </c>
      <c r="D5256" s="26"/>
      <c r="E5256" s="265"/>
      <c r="F5256" s="207" t="str">
        <f>IF(ISERROR(IF(VLOOKUP(D5256,Paramètres!$C$17:$H$33,6,0)="oui","illimité",VLOOKUP(D5256,Paramètres!$C$17:$H$33,5,0))),"",IF(VLOOKUP(D5256,Paramètres!$C$17:$H$33,6,0)="oui","illimité",VLOOKUP(D5256,Paramètres!$C$17:$H$33,5,0)))</f>
        <v/>
      </c>
      <c r="G5256" s="269" t="str">
        <f t="shared" ref="G5256:G5319" si="495">IF(ISBLANK(K5256),IF(ISERROR(E5256+F5256),"",E5256+F5256),K5256)</f>
        <v/>
      </c>
      <c r="H5256" s="208"/>
      <c r="I5256" s="53"/>
      <c r="J5256" s="209"/>
      <c r="K5256" s="271"/>
      <c r="L5256" s="37"/>
      <c r="M5256" s="218"/>
      <c r="N5256" s="124"/>
      <c r="O5256" s="211" t="str">
        <f t="shared" ref="O5256:O5319" ca="1" si="496">IF(ISBLANK(E5256),"",IF(TODAY()&gt;G5256,G5256-E5256,TODAY()-E5256))</f>
        <v/>
      </c>
      <c r="P5256" s="212" t="str">
        <f>IF(ISERROR(VLOOKUP(L5256,Paramètres!$A$38:$B$40,2,0)),"",VLOOKUP(L5256,Paramètres!$A$38:$B$40,2,0))</f>
        <v/>
      </c>
      <c r="Q5256" s="211" t="str">
        <f t="shared" ref="Q5256:Q5319" ca="1" si="497">IF(ISERROR(O5256/P5256),"",ROUND(O5256/P5256,0))</f>
        <v/>
      </c>
      <c r="R5256" s="211" t="str">
        <f t="shared" si="493"/>
        <v/>
      </c>
      <c r="S5256" s="213" t="str">
        <f t="shared" ca="1" si="494"/>
        <v/>
      </c>
      <c r="T5256" s="214" t="str">
        <f t="shared" ref="T5256:T5319" ca="1" si="498">IF(ISERROR(S5256-N5256),"",S5256-N5256)</f>
        <v/>
      </c>
    </row>
    <row r="5257" spans="1:20" x14ac:dyDescent="0.25">
      <c r="A5257" s="119" t="s">
        <v>10826</v>
      </c>
      <c r="B5257" s="260"/>
      <c r="C5257" s="264" t="str">
        <f>IF(ISERROR(VLOOKUP(B5257,'Tous les abonnés'!$A$6:$I$5491,2,0)),"",VLOOKUP(B5257,'Tous les abonnés'!$A$6:$I$5491,2,0))</f>
        <v/>
      </c>
      <c r="D5257" s="26"/>
      <c r="E5257" s="265"/>
      <c r="F5257" s="207" t="str">
        <f>IF(ISERROR(IF(VLOOKUP(D5257,Paramètres!$C$17:$H$33,6,0)="oui","illimité",VLOOKUP(D5257,Paramètres!$C$17:$H$33,5,0))),"",IF(VLOOKUP(D5257,Paramètres!$C$17:$H$33,6,0)="oui","illimité",VLOOKUP(D5257,Paramètres!$C$17:$H$33,5,0)))</f>
        <v/>
      </c>
      <c r="G5257" s="269" t="str">
        <f t="shared" si="495"/>
        <v/>
      </c>
      <c r="H5257" s="208"/>
      <c r="I5257" s="53"/>
      <c r="J5257" s="209"/>
      <c r="K5257" s="271"/>
      <c r="L5257" s="37"/>
      <c r="M5257" s="218"/>
      <c r="N5257" s="124"/>
      <c r="O5257" s="211" t="str">
        <f t="shared" ca="1" si="496"/>
        <v/>
      </c>
      <c r="P5257" s="212" t="str">
        <f>IF(ISERROR(VLOOKUP(L5257,Paramètres!$A$38:$B$40,2,0)),"",VLOOKUP(L5257,Paramètres!$A$38:$B$40,2,0))</f>
        <v/>
      </c>
      <c r="Q5257" s="211" t="str">
        <f t="shared" ca="1" si="497"/>
        <v/>
      </c>
      <c r="R5257" s="211" t="str">
        <f t="shared" si="493"/>
        <v/>
      </c>
      <c r="S5257" s="213" t="str">
        <f t="shared" ca="1" si="494"/>
        <v/>
      </c>
      <c r="T5257" s="214" t="str">
        <f t="shared" ca="1" si="498"/>
        <v/>
      </c>
    </row>
    <row r="5258" spans="1:20" x14ac:dyDescent="0.25">
      <c r="A5258" s="119" t="s">
        <v>10827</v>
      </c>
      <c r="B5258" s="260"/>
      <c r="C5258" s="264" t="str">
        <f>IF(ISERROR(VLOOKUP(B5258,'Tous les abonnés'!$A$6:$I$5491,2,0)),"",VLOOKUP(B5258,'Tous les abonnés'!$A$6:$I$5491,2,0))</f>
        <v/>
      </c>
      <c r="D5258" s="26"/>
      <c r="E5258" s="265"/>
      <c r="F5258" s="207" t="str">
        <f>IF(ISERROR(IF(VLOOKUP(D5258,Paramètres!$C$17:$H$33,6,0)="oui","illimité",VLOOKUP(D5258,Paramètres!$C$17:$H$33,5,0))),"",IF(VLOOKUP(D5258,Paramètres!$C$17:$H$33,6,0)="oui","illimité",VLOOKUP(D5258,Paramètres!$C$17:$H$33,5,0)))</f>
        <v/>
      </c>
      <c r="G5258" s="269" t="str">
        <f t="shared" si="495"/>
        <v/>
      </c>
      <c r="H5258" s="208"/>
      <c r="I5258" s="53"/>
      <c r="J5258" s="209"/>
      <c r="K5258" s="271"/>
      <c r="L5258" s="37"/>
      <c r="M5258" s="218"/>
      <c r="N5258" s="124"/>
      <c r="O5258" s="211" t="str">
        <f t="shared" ca="1" si="496"/>
        <v/>
      </c>
      <c r="P5258" s="212" t="str">
        <f>IF(ISERROR(VLOOKUP(L5258,Paramètres!$A$38:$B$40,2,0)),"",VLOOKUP(L5258,Paramètres!$A$38:$B$40,2,0))</f>
        <v/>
      </c>
      <c r="Q5258" s="211" t="str">
        <f t="shared" ca="1" si="497"/>
        <v/>
      </c>
      <c r="R5258" s="211" t="str">
        <f t="shared" si="493"/>
        <v/>
      </c>
      <c r="S5258" s="213" t="str">
        <f t="shared" ca="1" si="494"/>
        <v/>
      </c>
      <c r="T5258" s="214" t="str">
        <f t="shared" ca="1" si="498"/>
        <v/>
      </c>
    </row>
    <row r="5259" spans="1:20" x14ac:dyDescent="0.25">
      <c r="A5259" s="119" t="s">
        <v>10828</v>
      </c>
      <c r="B5259" s="260"/>
      <c r="C5259" s="264" t="str">
        <f>IF(ISERROR(VLOOKUP(B5259,'Tous les abonnés'!$A$6:$I$5491,2,0)),"",VLOOKUP(B5259,'Tous les abonnés'!$A$6:$I$5491,2,0))</f>
        <v/>
      </c>
      <c r="D5259" s="26"/>
      <c r="E5259" s="265"/>
      <c r="F5259" s="207" t="str">
        <f>IF(ISERROR(IF(VLOOKUP(D5259,Paramètres!$C$17:$H$33,6,0)="oui","illimité",VLOOKUP(D5259,Paramètres!$C$17:$H$33,5,0))),"",IF(VLOOKUP(D5259,Paramètres!$C$17:$H$33,6,0)="oui","illimité",VLOOKUP(D5259,Paramètres!$C$17:$H$33,5,0)))</f>
        <v/>
      </c>
      <c r="G5259" s="269" t="str">
        <f t="shared" si="495"/>
        <v/>
      </c>
      <c r="H5259" s="208"/>
      <c r="I5259" s="53"/>
      <c r="J5259" s="209"/>
      <c r="K5259" s="271"/>
      <c r="L5259" s="37"/>
      <c r="M5259" s="218"/>
      <c r="N5259" s="124"/>
      <c r="O5259" s="211" t="str">
        <f t="shared" ca="1" si="496"/>
        <v/>
      </c>
      <c r="P5259" s="212" t="str">
        <f>IF(ISERROR(VLOOKUP(L5259,Paramètres!$A$38:$B$40,2,0)),"",VLOOKUP(L5259,Paramètres!$A$38:$B$40,2,0))</f>
        <v/>
      </c>
      <c r="Q5259" s="211" t="str">
        <f t="shared" ca="1" si="497"/>
        <v/>
      </c>
      <c r="R5259" s="211" t="str">
        <f t="shared" si="493"/>
        <v/>
      </c>
      <c r="S5259" s="213" t="str">
        <f t="shared" ca="1" si="494"/>
        <v/>
      </c>
      <c r="T5259" s="214" t="str">
        <f t="shared" ca="1" si="498"/>
        <v/>
      </c>
    </row>
    <row r="5260" spans="1:20" x14ac:dyDescent="0.25">
      <c r="A5260" s="119" t="s">
        <v>10829</v>
      </c>
      <c r="B5260" s="260"/>
      <c r="C5260" s="264" t="str">
        <f>IF(ISERROR(VLOOKUP(B5260,'Tous les abonnés'!$A$6:$I$5491,2,0)),"",VLOOKUP(B5260,'Tous les abonnés'!$A$6:$I$5491,2,0))</f>
        <v/>
      </c>
      <c r="D5260" s="26"/>
      <c r="E5260" s="265"/>
      <c r="F5260" s="207" t="str">
        <f>IF(ISERROR(IF(VLOOKUP(D5260,Paramètres!$C$17:$H$33,6,0)="oui","illimité",VLOOKUP(D5260,Paramètres!$C$17:$H$33,5,0))),"",IF(VLOOKUP(D5260,Paramètres!$C$17:$H$33,6,0)="oui","illimité",VLOOKUP(D5260,Paramètres!$C$17:$H$33,5,0)))</f>
        <v/>
      </c>
      <c r="G5260" s="269" t="str">
        <f t="shared" si="495"/>
        <v/>
      </c>
      <c r="H5260" s="208"/>
      <c r="I5260" s="53"/>
      <c r="J5260" s="209"/>
      <c r="K5260" s="271"/>
      <c r="L5260" s="37"/>
      <c r="M5260" s="218"/>
      <c r="N5260" s="124"/>
      <c r="O5260" s="211" t="str">
        <f t="shared" ca="1" si="496"/>
        <v/>
      </c>
      <c r="P5260" s="212" t="str">
        <f>IF(ISERROR(VLOOKUP(L5260,Paramètres!$A$38:$B$40,2,0)),"",VLOOKUP(L5260,Paramètres!$A$38:$B$40,2,0))</f>
        <v/>
      </c>
      <c r="Q5260" s="211" t="str">
        <f t="shared" ca="1" si="497"/>
        <v/>
      </c>
      <c r="R5260" s="211" t="str">
        <f t="shared" si="493"/>
        <v/>
      </c>
      <c r="S5260" s="213" t="str">
        <f t="shared" ca="1" si="494"/>
        <v/>
      </c>
      <c r="T5260" s="214" t="str">
        <f t="shared" ca="1" si="498"/>
        <v/>
      </c>
    </row>
    <row r="5261" spans="1:20" x14ac:dyDescent="0.25">
      <c r="A5261" s="119" t="s">
        <v>10830</v>
      </c>
      <c r="B5261" s="260"/>
      <c r="C5261" s="264" t="str">
        <f>IF(ISERROR(VLOOKUP(B5261,'Tous les abonnés'!$A$6:$I$5491,2,0)),"",VLOOKUP(B5261,'Tous les abonnés'!$A$6:$I$5491,2,0))</f>
        <v/>
      </c>
      <c r="D5261" s="26"/>
      <c r="E5261" s="265"/>
      <c r="F5261" s="207" t="str">
        <f>IF(ISERROR(IF(VLOOKUP(D5261,Paramètres!$C$17:$H$33,6,0)="oui","illimité",VLOOKUP(D5261,Paramètres!$C$17:$H$33,5,0))),"",IF(VLOOKUP(D5261,Paramètres!$C$17:$H$33,6,0)="oui","illimité",VLOOKUP(D5261,Paramètres!$C$17:$H$33,5,0)))</f>
        <v/>
      </c>
      <c r="G5261" s="269" t="str">
        <f t="shared" si="495"/>
        <v/>
      </c>
      <c r="H5261" s="208"/>
      <c r="I5261" s="53"/>
      <c r="J5261" s="209"/>
      <c r="K5261" s="271"/>
      <c r="L5261" s="37"/>
      <c r="M5261" s="218"/>
      <c r="N5261" s="124"/>
      <c r="O5261" s="211" t="str">
        <f t="shared" ca="1" si="496"/>
        <v/>
      </c>
      <c r="P5261" s="212" t="str">
        <f>IF(ISERROR(VLOOKUP(L5261,Paramètres!$A$38:$B$40,2,0)),"",VLOOKUP(L5261,Paramètres!$A$38:$B$40,2,0))</f>
        <v/>
      </c>
      <c r="Q5261" s="211" t="str">
        <f t="shared" ca="1" si="497"/>
        <v/>
      </c>
      <c r="R5261" s="211" t="str">
        <f t="shared" si="493"/>
        <v/>
      </c>
      <c r="S5261" s="213" t="str">
        <f t="shared" ca="1" si="494"/>
        <v/>
      </c>
      <c r="T5261" s="214" t="str">
        <f t="shared" ca="1" si="498"/>
        <v/>
      </c>
    </row>
    <row r="5262" spans="1:20" x14ac:dyDescent="0.25">
      <c r="A5262" s="119" t="s">
        <v>10831</v>
      </c>
      <c r="B5262" s="260"/>
      <c r="C5262" s="264" t="str">
        <f>IF(ISERROR(VLOOKUP(B5262,'Tous les abonnés'!$A$6:$I$5491,2,0)),"",VLOOKUP(B5262,'Tous les abonnés'!$A$6:$I$5491,2,0))</f>
        <v/>
      </c>
      <c r="D5262" s="26"/>
      <c r="E5262" s="265"/>
      <c r="F5262" s="207" t="str">
        <f>IF(ISERROR(IF(VLOOKUP(D5262,Paramètres!$C$17:$H$33,6,0)="oui","illimité",VLOOKUP(D5262,Paramètres!$C$17:$H$33,5,0))),"",IF(VLOOKUP(D5262,Paramètres!$C$17:$H$33,6,0)="oui","illimité",VLOOKUP(D5262,Paramètres!$C$17:$H$33,5,0)))</f>
        <v/>
      </c>
      <c r="G5262" s="269" t="str">
        <f t="shared" si="495"/>
        <v/>
      </c>
      <c r="H5262" s="208"/>
      <c r="I5262" s="53"/>
      <c r="J5262" s="209"/>
      <c r="K5262" s="271"/>
      <c r="L5262" s="37"/>
      <c r="M5262" s="218"/>
      <c r="N5262" s="124"/>
      <c r="O5262" s="211" t="str">
        <f t="shared" ca="1" si="496"/>
        <v/>
      </c>
      <c r="P5262" s="212" t="str">
        <f>IF(ISERROR(VLOOKUP(L5262,Paramètres!$A$38:$B$40,2,0)),"",VLOOKUP(L5262,Paramètres!$A$38:$B$40,2,0))</f>
        <v/>
      </c>
      <c r="Q5262" s="211" t="str">
        <f t="shared" ca="1" si="497"/>
        <v/>
      </c>
      <c r="R5262" s="211" t="str">
        <f t="shared" si="493"/>
        <v/>
      </c>
      <c r="S5262" s="213" t="str">
        <f t="shared" ca="1" si="494"/>
        <v/>
      </c>
      <c r="T5262" s="214" t="str">
        <f t="shared" ca="1" si="498"/>
        <v/>
      </c>
    </row>
    <row r="5263" spans="1:20" x14ac:dyDescent="0.25">
      <c r="A5263" s="119" t="s">
        <v>10832</v>
      </c>
      <c r="B5263" s="260"/>
      <c r="C5263" s="264" t="str">
        <f>IF(ISERROR(VLOOKUP(B5263,'Tous les abonnés'!$A$6:$I$5491,2,0)),"",VLOOKUP(B5263,'Tous les abonnés'!$A$6:$I$5491,2,0))</f>
        <v/>
      </c>
      <c r="D5263" s="26"/>
      <c r="E5263" s="265"/>
      <c r="F5263" s="207" t="str">
        <f>IF(ISERROR(IF(VLOOKUP(D5263,Paramètres!$C$17:$H$33,6,0)="oui","illimité",VLOOKUP(D5263,Paramètres!$C$17:$H$33,5,0))),"",IF(VLOOKUP(D5263,Paramètres!$C$17:$H$33,6,0)="oui","illimité",VLOOKUP(D5263,Paramètres!$C$17:$H$33,5,0)))</f>
        <v/>
      </c>
      <c r="G5263" s="269" t="str">
        <f t="shared" si="495"/>
        <v/>
      </c>
      <c r="H5263" s="208"/>
      <c r="I5263" s="53"/>
      <c r="J5263" s="209"/>
      <c r="K5263" s="271"/>
      <c r="L5263" s="37"/>
      <c r="M5263" s="218"/>
      <c r="N5263" s="124"/>
      <c r="O5263" s="211" t="str">
        <f t="shared" ca="1" si="496"/>
        <v/>
      </c>
      <c r="P5263" s="212" t="str">
        <f>IF(ISERROR(VLOOKUP(L5263,Paramètres!$A$38:$B$40,2,0)),"",VLOOKUP(L5263,Paramètres!$A$38:$B$40,2,0))</f>
        <v/>
      </c>
      <c r="Q5263" s="211" t="str">
        <f t="shared" ca="1" si="497"/>
        <v/>
      </c>
      <c r="R5263" s="211" t="str">
        <f t="shared" si="493"/>
        <v/>
      </c>
      <c r="S5263" s="213" t="str">
        <f t="shared" ca="1" si="494"/>
        <v/>
      </c>
      <c r="T5263" s="214" t="str">
        <f t="shared" ca="1" si="498"/>
        <v/>
      </c>
    </row>
    <row r="5264" spans="1:20" x14ac:dyDescent="0.25">
      <c r="A5264" s="119" t="s">
        <v>10833</v>
      </c>
      <c r="B5264" s="260"/>
      <c r="C5264" s="264" t="str">
        <f>IF(ISERROR(VLOOKUP(B5264,'Tous les abonnés'!$A$6:$I$5491,2,0)),"",VLOOKUP(B5264,'Tous les abonnés'!$A$6:$I$5491,2,0))</f>
        <v/>
      </c>
      <c r="D5264" s="26"/>
      <c r="E5264" s="265"/>
      <c r="F5264" s="207" t="str">
        <f>IF(ISERROR(IF(VLOOKUP(D5264,Paramètres!$C$17:$H$33,6,0)="oui","illimité",VLOOKUP(D5264,Paramètres!$C$17:$H$33,5,0))),"",IF(VLOOKUP(D5264,Paramètres!$C$17:$H$33,6,0)="oui","illimité",VLOOKUP(D5264,Paramètres!$C$17:$H$33,5,0)))</f>
        <v/>
      </c>
      <c r="G5264" s="269" t="str">
        <f t="shared" si="495"/>
        <v/>
      </c>
      <c r="H5264" s="208"/>
      <c r="I5264" s="53"/>
      <c r="J5264" s="209"/>
      <c r="K5264" s="271"/>
      <c r="L5264" s="37"/>
      <c r="M5264" s="218"/>
      <c r="N5264" s="124"/>
      <c r="O5264" s="211" t="str">
        <f t="shared" ca="1" si="496"/>
        <v/>
      </c>
      <c r="P5264" s="212" t="str">
        <f>IF(ISERROR(VLOOKUP(L5264,Paramètres!$A$38:$B$40,2,0)),"",VLOOKUP(L5264,Paramètres!$A$38:$B$40,2,0))</f>
        <v/>
      </c>
      <c r="Q5264" s="211" t="str">
        <f t="shared" ca="1" si="497"/>
        <v/>
      </c>
      <c r="R5264" s="211" t="str">
        <f t="shared" si="493"/>
        <v/>
      </c>
      <c r="S5264" s="213" t="str">
        <f t="shared" ca="1" si="494"/>
        <v/>
      </c>
      <c r="T5264" s="214" t="str">
        <f t="shared" ca="1" si="498"/>
        <v/>
      </c>
    </row>
    <row r="5265" spans="1:20" x14ac:dyDescent="0.25">
      <c r="A5265" s="119" t="s">
        <v>10834</v>
      </c>
      <c r="B5265" s="260"/>
      <c r="C5265" s="264" t="str">
        <f>IF(ISERROR(VLOOKUP(B5265,'Tous les abonnés'!$A$6:$I$5491,2,0)),"",VLOOKUP(B5265,'Tous les abonnés'!$A$6:$I$5491,2,0))</f>
        <v/>
      </c>
      <c r="D5265" s="26"/>
      <c r="E5265" s="265"/>
      <c r="F5265" s="207" t="str">
        <f>IF(ISERROR(IF(VLOOKUP(D5265,Paramètres!$C$17:$H$33,6,0)="oui","illimité",VLOOKUP(D5265,Paramètres!$C$17:$H$33,5,0))),"",IF(VLOOKUP(D5265,Paramètres!$C$17:$H$33,6,0)="oui","illimité",VLOOKUP(D5265,Paramètres!$C$17:$H$33,5,0)))</f>
        <v/>
      </c>
      <c r="G5265" s="269" t="str">
        <f t="shared" si="495"/>
        <v/>
      </c>
      <c r="H5265" s="208"/>
      <c r="I5265" s="53"/>
      <c r="J5265" s="209"/>
      <c r="K5265" s="271"/>
      <c r="L5265" s="37"/>
      <c r="M5265" s="218"/>
      <c r="N5265" s="124"/>
      <c r="O5265" s="211" t="str">
        <f t="shared" ca="1" si="496"/>
        <v/>
      </c>
      <c r="P5265" s="212" t="str">
        <f>IF(ISERROR(VLOOKUP(L5265,Paramètres!$A$38:$B$40,2,0)),"",VLOOKUP(L5265,Paramètres!$A$38:$B$40,2,0))</f>
        <v/>
      </c>
      <c r="Q5265" s="211" t="str">
        <f t="shared" ca="1" si="497"/>
        <v/>
      </c>
      <c r="R5265" s="211" t="str">
        <f t="shared" si="493"/>
        <v/>
      </c>
      <c r="S5265" s="213" t="str">
        <f t="shared" ca="1" si="494"/>
        <v/>
      </c>
      <c r="T5265" s="214" t="str">
        <f t="shared" ca="1" si="498"/>
        <v/>
      </c>
    </row>
    <row r="5266" spans="1:20" x14ac:dyDescent="0.25">
      <c r="A5266" s="119" t="s">
        <v>10835</v>
      </c>
      <c r="B5266" s="260"/>
      <c r="C5266" s="264" t="str">
        <f>IF(ISERROR(VLOOKUP(B5266,'Tous les abonnés'!$A$6:$I$5491,2,0)),"",VLOOKUP(B5266,'Tous les abonnés'!$A$6:$I$5491,2,0))</f>
        <v/>
      </c>
      <c r="D5266" s="26"/>
      <c r="E5266" s="265"/>
      <c r="F5266" s="207" t="str">
        <f>IF(ISERROR(IF(VLOOKUP(D5266,Paramètres!$C$17:$H$33,6,0)="oui","illimité",VLOOKUP(D5266,Paramètres!$C$17:$H$33,5,0))),"",IF(VLOOKUP(D5266,Paramètres!$C$17:$H$33,6,0)="oui","illimité",VLOOKUP(D5266,Paramètres!$C$17:$H$33,5,0)))</f>
        <v/>
      </c>
      <c r="G5266" s="269" t="str">
        <f t="shared" si="495"/>
        <v/>
      </c>
      <c r="H5266" s="208"/>
      <c r="I5266" s="53"/>
      <c r="J5266" s="209"/>
      <c r="K5266" s="271"/>
      <c r="L5266" s="37"/>
      <c r="M5266" s="218"/>
      <c r="N5266" s="124"/>
      <c r="O5266" s="211" t="str">
        <f t="shared" ca="1" si="496"/>
        <v/>
      </c>
      <c r="P5266" s="212" t="str">
        <f>IF(ISERROR(VLOOKUP(L5266,Paramètres!$A$38:$B$40,2,0)),"",VLOOKUP(L5266,Paramètres!$A$38:$B$40,2,0))</f>
        <v/>
      </c>
      <c r="Q5266" s="211" t="str">
        <f t="shared" ca="1" si="497"/>
        <v/>
      </c>
      <c r="R5266" s="211" t="str">
        <f t="shared" si="493"/>
        <v/>
      </c>
      <c r="S5266" s="213" t="str">
        <f t="shared" ca="1" si="494"/>
        <v/>
      </c>
      <c r="T5266" s="214" t="str">
        <f t="shared" ca="1" si="498"/>
        <v/>
      </c>
    </row>
    <row r="5267" spans="1:20" x14ac:dyDescent="0.25">
      <c r="A5267" s="119" t="s">
        <v>10836</v>
      </c>
      <c r="B5267" s="260"/>
      <c r="C5267" s="264" t="str">
        <f>IF(ISERROR(VLOOKUP(B5267,'Tous les abonnés'!$A$6:$I$5491,2,0)),"",VLOOKUP(B5267,'Tous les abonnés'!$A$6:$I$5491,2,0))</f>
        <v/>
      </c>
      <c r="D5267" s="26"/>
      <c r="E5267" s="265"/>
      <c r="F5267" s="207" t="str">
        <f>IF(ISERROR(IF(VLOOKUP(D5267,Paramètres!$C$17:$H$33,6,0)="oui","illimité",VLOOKUP(D5267,Paramètres!$C$17:$H$33,5,0))),"",IF(VLOOKUP(D5267,Paramètres!$C$17:$H$33,6,0)="oui","illimité",VLOOKUP(D5267,Paramètres!$C$17:$H$33,5,0)))</f>
        <v/>
      </c>
      <c r="G5267" s="269" t="str">
        <f t="shared" si="495"/>
        <v/>
      </c>
      <c r="H5267" s="208"/>
      <c r="I5267" s="53"/>
      <c r="J5267" s="209"/>
      <c r="K5267" s="271"/>
      <c r="L5267" s="37"/>
      <c r="M5267" s="218"/>
      <c r="N5267" s="124"/>
      <c r="O5267" s="211" t="str">
        <f t="shared" ca="1" si="496"/>
        <v/>
      </c>
      <c r="P5267" s="212" t="str">
        <f>IF(ISERROR(VLOOKUP(L5267,Paramètres!$A$38:$B$40,2,0)),"",VLOOKUP(L5267,Paramètres!$A$38:$B$40,2,0))</f>
        <v/>
      </c>
      <c r="Q5267" s="211" t="str">
        <f t="shared" ca="1" si="497"/>
        <v/>
      </c>
      <c r="R5267" s="211" t="str">
        <f t="shared" si="493"/>
        <v/>
      </c>
      <c r="S5267" s="213" t="str">
        <f t="shared" ca="1" si="494"/>
        <v/>
      </c>
      <c r="T5267" s="214" t="str">
        <f t="shared" ca="1" si="498"/>
        <v/>
      </c>
    </row>
    <row r="5268" spans="1:20" x14ac:dyDescent="0.25">
      <c r="A5268" s="119" t="s">
        <v>10837</v>
      </c>
      <c r="B5268" s="260"/>
      <c r="C5268" s="264" t="str">
        <f>IF(ISERROR(VLOOKUP(B5268,'Tous les abonnés'!$A$6:$I$5491,2,0)),"",VLOOKUP(B5268,'Tous les abonnés'!$A$6:$I$5491,2,0))</f>
        <v/>
      </c>
      <c r="D5268" s="26"/>
      <c r="E5268" s="265"/>
      <c r="F5268" s="207" t="str">
        <f>IF(ISERROR(IF(VLOOKUP(D5268,Paramètres!$C$17:$H$33,6,0)="oui","illimité",VLOOKUP(D5268,Paramètres!$C$17:$H$33,5,0))),"",IF(VLOOKUP(D5268,Paramètres!$C$17:$H$33,6,0)="oui","illimité",VLOOKUP(D5268,Paramètres!$C$17:$H$33,5,0)))</f>
        <v/>
      </c>
      <c r="G5268" s="269" t="str">
        <f t="shared" si="495"/>
        <v/>
      </c>
      <c r="H5268" s="208"/>
      <c r="I5268" s="53"/>
      <c r="J5268" s="209"/>
      <c r="K5268" s="271"/>
      <c r="L5268" s="37"/>
      <c r="M5268" s="218"/>
      <c r="N5268" s="124"/>
      <c r="O5268" s="211" t="str">
        <f t="shared" ca="1" si="496"/>
        <v/>
      </c>
      <c r="P5268" s="212" t="str">
        <f>IF(ISERROR(VLOOKUP(L5268,Paramètres!$A$38:$B$40,2,0)),"",VLOOKUP(L5268,Paramètres!$A$38:$B$40,2,0))</f>
        <v/>
      </c>
      <c r="Q5268" s="211" t="str">
        <f t="shared" ca="1" si="497"/>
        <v/>
      </c>
      <c r="R5268" s="211" t="str">
        <f t="shared" si="493"/>
        <v/>
      </c>
      <c r="S5268" s="213" t="str">
        <f t="shared" ca="1" si="494"/>
        <v/>
      </c>
      <c r="T5268" s="214" t="str">
        <f t="shared" ca="1" si="498"/>
        <v/>
      </c>
    </row>
    <row r="5269" spans="1:20" x14ac:dyDescent="0.25">
      <c r="A5269" s="119" t="s">
        <v>10838</v>
      </c>
      <c r="B5269" s="260"/>
      <c r="C5269" s="264" t="str">
        <f>IF(ISERROR(VLOOKUP(B5269,'Tous les abonnés'!$A$6:$I$5491,2,0)),"",VLOOKUP(B5269,'Tous les abonnés'!$A$6:$I$5491,2,0))</f>
        <v/>
      </c>
      <c r="D5269" s="26"/>
      <c r="E5269" s="265"/>
      <c r="F5269" s="207" t="str">
        <f>IF(ISERROR(IF(VLOOKUP(D5269,Paramètres!$C$17:$H$33,6,0)="oui","illimité",VLOOKUP(D5269,Paramètres!$C$17:$H$33,5,0))),"",IF(VLOOKUP(D5269,Paramètres!$C$17:$H$33,6,0)="oui","illimité",VLOOKUP(D5269,Paramètres!$C$17:$H$33,5,0)))</f>
        <v/>
      </c>
      <c r="G5269" s="269" t="str">
        <f t="shared" si="495"/>
        <v/>
      </c>
      <c r="H5269" s="208"/>
      <c r="I5269" s="53"/>
      <c r="J5269" s="209"/>
      <c r="K5269" s="271"/>
      <c r="L5269" s="37"/>
      <c r="M5269" s="218"/>
      <c r="N5269" s="124"/>
      <c r="O5269" s="211" t="str">
        <f t="shared" ca="1" si="496"/>
        <v/>
      </c>
      <c r="P5269" s="212" t="str">
        <f>IF(ISERROR(VLOOKUP(L5269,Paramètres!$A$38:$B$40,2,0)),"",VLOOKUP(L5269,Paramètres!$A$38:$B$40,2,0))</f>
        <v/>
      </c>
      <c r="Q5269" s="211" t="str">
        <f t="shared" ca="1" si="497"/>
        <v/>
      </c>
      <c r="R5269" s="211" t="str">
        <f t="shared" si="493"/>
        <v/>
      </c>
      <c r="S5269" s="213" t="str">
        <f t="shared" ca="1" si="494"/>
        <v/>
      </c>
      <c r="T5269" s="214" t="str">
        <f t="shared" ca="1" si="498"/>
        <v/>
      </c>
    </row>
    <row r="5270" spans="1:20" x14ac:dyDescent="0.25">
      <c r="A5270" s="119" t="s">
        <v>10839</v>
      </c>
      <c r="B5270" s="260"/>
      <c r="C5270" s="264" t="str">
        <f>IF(ISERROR(VLOOKUP(B5270,'Tous les abonnés'!$A$6:$I$5491,2,0)),"",VLOOKUP(B5270,'Tous les abonnés'!$A$6:$I$5491,2,0))</f>
        <v/>
      </c>
      <c r="D5270" s="26"/>
      <c r="E5270" s="265"/>
      <c r="F5270" s="207" t="str">
        <f>IF(ISERROR(IF(VLOOKUP(D5270,Paramètres!$C$17:$H$33,6,0)="oui","illimité",VLOOKUP(D5270,Paramètres!$C$17:$H$33,5,0))),"",IF(VLOOKUP(D5270,Paramètres!$C$17:$H$33,6,0)="oui","illimité",VLOOKUP(D5270,Paramètres!$C$17:$H$33,5,0)))</f>
        <v/>
      </c>
      <c r="G5270" s="269" t="str">
        <f t="shared" si="495"/>
        <v/>
      </c>
      <c r="H5270" s="208"/>
      <c r="I5270" s="53"/>
      <c r="J5270" s="209"/>
      <c r="K5270" s="271"/>
      <c r="L5270" s="37"/>
      <c r="M5270" s="218"/>
      <c r="N5270" s="124"/>
      <c r="O5270" s="211" t="str">
        <f t="shared" ca="1" si="496"/>
        <v/>
      </c>
      <c r="P5270" s="212" t="str">
        <f>IF(ISERROR(VLOOKUP(L5270,Paramètres!$A$38:$B$40,2,0)),"",VLOOKUP(L5270,Paramètres!$A$38:$B$40,2,0))</f>
        <v/>
      </c>
      <c r="Q5270" s="211" t="str">
        <f t="shared" ca="1" si="497"/>
        <v/>
      </c>
      <c r="R5270" s="211" t="str">
        <f t="shared" si="493"/>
        <v/>
      </c>
      <c r="S5270" s="213" t="str">
        <f t="shared" ca="1" si="494"/>
        <v/>
      </c>
      <c r="T5270" s="214" t="str">
        <f t="shared" ca="1" si="498"/>
        <v/>
      </c>
    </row>
    <row r="5271" spans="1:20" x14ac:dyDescent="0.25">
      <c r="A5271" s="119" t="s">
        <v>10840</v>
      </c>
      <c r="B5271" s="260"/>
      <c r="C5271" s="264" t="str">
        <f>IF(ISERROR(VLOOKUP(B5271,'Tous les abonnés'!$A$6:$I$5491,2,0)),"",VLOOKUP(B5271,'Tous les abonnés'!$A$6:$I$5491,2,0))</f>
        <v/>
      </c>
      <c r="D5271" s="26"/>
      <c r="E5271" s="265"/>
      <c r="F5271" s="207" t="str">
        <f>IF(ISERROR(IF(VLOOKUP(D5271,Paramètres!$C$17:$H$33,6,0)="oui","illimité",VLOOKUP(D5271,Paramètres!$C$17:$H$33,5,0))),"",IF(VLOOKUP(D5271,Paramètres!$C$17:$H$33,6,0)="oui","illimité",VLOOKUP(D5271,Paramètres!$C$17:$H$33,5,0)))</f>
        <v/>
      </c>
      <c r="G5271" s="269" t="str">
        <f t="shared" si="495"/>
        <v/>
      </c>
      <c r="H5271" s="208"/>
      <c r="I5271" s="53"/>
      <c r="J5271" s="209"/>
      <c r="K5271" s="271"/>
      <c r="L5271" s="37"/>
      <c r="M5271" s="218"/>
      <c r="N5271" s="124"/>
      <c r="O5271" s="211" t="str">
        <f t="shared" ca="1" si="496"/>
        <v/>
      </c>
      <c r="P5271" s="212" t="str">
        <f>IF(ISERROR(VLOOKUP(L5271,Paramètres!$A$38:$B$40,2,0)),"",VLOOKUP(L5271,Paramètres!$A$38:$B$40,2,0))</f>
        <v/>
      </c>
      <c r="Q5271" s="211" t="str">
        <f t="shared" ca="1" si="497"/>
        <v/>
      </c>
      <c r="R5271" s="211" t="str">
        <f t="shared" si="493"/>
        <v/>
      </c>
      <c r="S5271" s="213" t="str">
        <f t="shared" ca="1" si="494"/>
        <v/>
      </c>
      <c r="T5271" s="214" t="str">
        <f t="shared" ca="1" si="498"/>
        <v/>
      </c>
    </row>
    <row r="5272" spans="1:20" x14ac:dyDescent="0.25">
      <c r="A5272" s="119" t="s">
        <v>10841</v>
      </c>
      <c r="B5272" s="260"/>
      <c r="C5272" s="264" t="str">
        <f>IF(ISERROR(VLOOKUP(B5272,'Tous les abonnés'!$A$6:$I$5491,2,0)),"",VLOOKUP(B5272,'Tous les abonnés'!$A$6:$I$5491,2,0))</f>
        <v/>
      </c>
      <c r="D5272" s="26"/>
      <c r="E5272" s="265"/>
      <c r="F5272" s="207" t="str">
        <f>IF(ISERROR(IF(VLOOKUP(D5272,Paramètres!$C$17:$H$33,6,0)="oui","illimité",VLOOKUP(D5272,Paramètres!$C$17:$H$33,5,0))),"",IF(VLOOKUP(D5272,Paramètres!$C$17:$H$33,6,0)="oui","illimité",VLOOKUP(D5272,Paramètres!$C$17:$H$33,5,0)))</f>
        <v/>
      </c>
      <c r="G5272" s="269" t="str">
        <f t="shared" si="495"/>
        <v/>
      </c>
      <c r="H5272" s="208"/>
      <c r="I5272" s="53"/>
      <c r="J5272" s="209"/>
      <c r="K5272" s="271"/>
      <c r="L5272" s="37"/>
      <c r="M5272" s="218"/>
      <c r="N5272" s="124"/>
      <c r="O5272" s="211" t="str">
        <f t="shared" ca="1" si="496"/>
        <v/>
      </c>
      <c r="P5272" s="212" t="str">
        <f>IF(ISERROR(VLOOKUP(L5272,Paramètres!$A$38:$B$40,2,0)),"",VLOOKUP(L5272,Paramètres!$A$38:$B$40,2,0))</f>
        <v/>
      </c>
      <c r="Q5272" s="211" t="str">
        <f t="shared" ca="1" si="497"/>
        <v/>
      </c>
      <c r="R5272" s="211" t="str">
        <f t="shared" si="493"/>
        <v/>
      </c>
      <c r="S5272" s="213" t="str">
        <f t="shared" ca="1" si="494"/>
        <v/>
      </c>
      <c r="T5272" s="214" t="str">
        <f t="shared" ca="1" si="498"/>
        <v/>
      </c>
    </row>
    <row r="5273" spans="1:20" x14ac:dyDescent="0.25">
      <c r="A5273" s="119" t="s">
        <v>10842</v>
      </c>
      <c r="B5273" s="260"/>
      <c r="C5273" s="264" t="str">
        <f>IF(ISERROR(VLOOKUP(B5273,'Tous les abonnés'!$A$6:$I$5491,2,0)),"",VLOOKUP(B5273,'Tous les abonnés'!$A$6:$I$5491,2,0))</f>
        <v/>
      </c>
      <c r="D5273" s="26"/>
      <c r="E5273" s="265"/>
      <c r="F5273" s="207" t="str">
        <f>IF(ISERROR(IF(VLOOKUP(D5273,Paramètres!$C$17:$H$33,6,0)="oui","illimité",VLOOKUP(D5273,Paramètres!$C$17:$H$33,5,0))),"",IF(VLOOKUP(D5273,Paramètres!$C$17:$H$33,6,0)="oui","illimité",VLOOKUP(D5273,Paramètres!$C$17:$H$33,5,0)))</f>
        <v/>
      </c>
      <c r="G5273" s="269" t="str">
        <f t="shared" si="495"/>
        <v/>
      </c>
      <c r="H5273" s="208"/>
      <c r="I5273" s="53"/>
      <c r="J5273" s="209"/>
      <c r="K5273" s="271"/>
      <c r="L5273" s="37"/>
      <c r="M5273" s="218"/>
      <c r="N5273" s="124"/>
      <c r="O5273" s="211" t="str">
        <f t="shared" ca="1" si="496"/>
        <v/>
      </c>
      <c r="P5273" s="212" t="str">
        <f>IF(ISERROR(VLOOKUP(L5273,Paramètres!$A$38:$B$40,2,0)),"",VLOOKUP(L5273,Paramètres!$A$38:$B$40,2,0))</f>
        <v/>
      </c>
      <c r="Q5273" s="211" t="str">
        <f t="shared" ca="1" si="497"/>
        <v/>
      </c>
      <c r="R5273" s="211" t="str">
        <f t="shared" si="493"/>
        <v/>
      </c>
      <c r="S5273" s="213" t="str">
        <f t="shared" ca="1" si="494"/>
        <v/>
      </c>
      <c r="T5273" s="214" t="str">
        <f t="shared" ca="1" si="498"/>
        <v/>
      </c>
    </row>
    <row r="5274" spans="1:20" x14ac:dyDescent="0.25">
      <c r="A5274" s="119" t="s">
        <v>10843</v>
      </c>
      <c r="B5274" s="260"/>
      <c r="C5274" s="264" t="str">
        <f>IF(ISERROR(VLOOKUP(B5274,'Tous les abonnés'!$A$6:$I$5491,2,0)),"",VLOOKUP(B5274,'Tous les abonnés'!$A$6:$I$5491,2,0))</f>
        <v/>
      </c>
      <c r="D5274" s="26"/>
      <c r="E5274" s="265"/>
      <c r="F5274" s="207" t="str">
        <f>IF(ISERROR(IF(VLOOKUP(D5274,Paramètres!$C$17:$H$33,6,0)="oui","illimité",VLOOKUP(D5274,Paramètres!$C$17:$H$33,5,0))),"",IF(VLOOKUP(D5274,Paramètres!$C$17:$H$33,6,0)="oui","illimité",VLOOKUP(D5274,Paramètres!$C$17:$H$33,5,0)))</f>
        <v/>
      </c>
      <c r="G5274" s="269" t="str">
        <f t="shared" si="495"/>
        <v/>
      </c>
      <c r="H5274" s="208"/>
      <c r="I5274" s="53"/>
      <c r="J5274" s="209"/>
      <c r="K5274" s="271"/>
      <c r="L5274" s="37"/>
      <c r="M5274" s="218"/>
      <c r="N5274" s="124"/>
      <c r="O5274" s="211" t="str">
        <f t="shared" ca="1" si="496"/>
        <v/>
      </c>
      <c r="P5274" s="212" t="str">
        <f>IF(ISERROR(VLOOKUP(L5274,Paramètres!$A$38:$B$40,2,0)),"",VLOOKUP(L5274,Paramètres!$A$38:$B$40,2,0))</f>
        <v/>
      </c>
      <c r="Q5274" s="211" t="str">
        <f t="shared" ca="1" si="497"/>
        <v/>
      </c>
      <c r="R5274" s="211" t="str">
        <f t="shared" si="493"/>
        <v/>
      </c>
      <c r="S5274" s="213" t="str">
        <f t="shared" ca="1" si="494"/>
        <v/>
      </c>
      <c r="T5274" s="214" t="str">
        <f t="shared" ca="1" si="498"/>
        <v/>
      </c>
    </row>
    <row r="5275" spans="1:20" x14ac:dyDescent="0.25">
      <c r="A5275" s="119" t="s">
        <v>10844</v>
      </c>
      <c r="B5275" s="260"/>
      <c r="C5275" s="264" t="str">
        <f>IF(ISERROR(VLOOKUP(B5275,'Tous les abonnés'!$A$6:$I$5491,2,0)),"",VLOOKUP(B5275,'Tous les abonnés'!$A$6:$I$5491,2,0))</f>
        <v/>
      </c>
      <c r="D5275" s="26"/>
      <c r="E5275" s="265"/>
      <c r="F5275" s="207" t="str">
        <f>IF(ISERROR(IF(VLOOKUP(D5275,Paramètres!$C$17:$H$33,6,0)="oui","illimité",VLOOKUP(D5275,Paramètres!$C$17:$H$33,5,0))),"",IF(VLOOKUP(D5275,Paramètres!$C$17:$H$33,6,0)="oui","illimité",VLOOKUP(D5275,Paramètres!$C$17:$H$33,5,0)))</f>
        <v/>
      </c>
      <c r="G5275" s="269" t="str">
        <f t="shared" si="495"/>
        <v/>
      </c>
      <c r="H5275" s="208"/>
      <c r="I5275" s="53"/>
      <c r="J5275" s="209"/>
      <c r="K5275" s="271"/>
      <c r="L5275" s="37"/>
      <c r="M5275" s="218"/>
      <c r="N5275" s="124"/>
      <c r="O5275" s="211" t="str">
        <f t="shared" ca="1" si="496"/>
        <v/>
      </c>
      <c r="P5275" s="212" t="str">
        <f>IF(ISERROR(VLOOKUP(L5275,Paramètres!$A$38:$B$40,2,0)),"",VLOOKUP(L5275,Paramètres!$A$38:$B$40,2,0))</f>
        <v/>
      </c>
      <c r="Q5275" s="211" t="str">
        <f t="shared" ca="1" si="497"/>
        <v/>
      </c>
      <c r="R5275" s="211" t="str">
        <f t="shared" si="493"/>
        <v/>
      </c>
      <c r="S5275" s="213" t="str">
        <f t="shared" ca="1" si="494"/>
        <v/>
      </c>
      <c r="T5275" s="214" t="str">
        <f t="shared" ca="1" si="498"/>
        <v/>
      </c>
    </row>
    <row r="5276" spans="1:20" x14ac:dyDescent="0.25">
      <c r="A5276" s="119" t="s">
        <v>10845</v>
      </c>
      <c r="B5276" s="260"/>
      <c r="C5276" s="264" t="str">
        <f>IF(ISERROR(VLOOKUP(B5276,'Tous les abonnés'!$A$6:$I$5491,2,0)),"",VLOOKUP(B5276,'Tous les abonnés'!$A$6:$I$5491,2,0))</f>
        <v/>
      </c>
      <c r="D5276" s="26"/>
      <c r="E5276" s="265"/>
      <c r="F5276" s="207" t="str">
        <f>IF(ISERROR(IF(VLOOKUP(D5276,Paramètres!$C$17:$H$33,6,0)="oui","illimité",VLOOKUP(D5276,Paramètres!$C$17:$H$33,5,0))),"",IF(VLOOKUP(D5276,Paramètres!$C$17:$H$33,6,0)="oui","illimité",VLOOKUP(D5276,Paramètres!$C$17:$H$33,5,0)))</f>
        <v/>
      </c>
      <c r="G5276" s="269" t="str">
        <f t="shared" si="495"/>
        <v/>
      </c>
      <c r="H5276" s="208"/>
      <c r="I5276" s="53"/>
      <c r="J5276" s="209"/>
      <c r="K5276" s="271"/>
      <c r="L5276" s="37"/>
      <c r="M5276" s="218"/>
      <c r="N5276" s="124"/>
      <c r="O5276" s="211" t="str">
        <f t="shared" ca="1" si="496"/>
        <v/>
      </c>
      <c r="P5276" s="212" t="str">
        <f>IF(ISERROR(VLOOKUP(L5276,Paramètres!$A$38:$B$40,2,0)),"",VLOOKUP(L5276,Paramètres!$A$38:$B$40,2,0))</f>
        <v/>
      </c>
      <c r="Q5276" s="211" t="str">
        <f t="shared" ca="1" si="497"/>
        <v/>
      </c>
      <c r="R5276" s="211" t="str">
        <f t="shared" si="493"/>
        <v/>
      </c>
      <c r="S5276" s="213" t="str">
        <f t="shared" ca="1" si="494"/>
        <v/>
      </c>
      <c r="T5276" s="214" t="str">
        <f t="shared" ca="1" si="498"/>
        <v/>
      </c>
    </row>
    <row r="5277" spans="1:20" x14ac:dyDescent="0.25">
      <c r="A5277" s="119" t="s">
        <v>10846</v>
      </c>
      <c r="B5277" s="260"/>
      <c r="C5277" s="264" t="str">
        <f>IF(ISERROR(VLOOKUP(B5277,'Tous les abonnés'!$A$6:$I$5491,2,0)),"",VLOOKUP(B5277,'Tous les abonnés'!$A$6:$I$5491,2,0))</f>
        <v/>
      </c>
      <c r="D5277" s="26"/>
      <c r="E5277" s="265"/>
      <c r="F5277" s="207" t="str">
        <f>IF(ISERROR(IF(VLOOKUP(D5277,Paramètres!$C$17:$H$33,6,0)="oui","illimité",VLOOKUP(D5277,Paramètres!$C$17:$H$33,5,0))),"",IF(VLOOKUP(D5277,Paramètres!$C$17:$H$33,6,0)="oui","illimité",VLOOKUP(D5277,Paramètres!$C$17:$H$33,5,0)))</f>
        <v/>
      </c>
      <c r="G5277" s="269" t="str">
        <f t="shared" si="495"/>
        <v/>
      </c>
      <c r="H5277" s="208"/>
      <c r="I5277" s="53"/>
      <c r="J5277" s="209"/>
      <c r="K5277" s="271"/>
      <c r="L5277" s="37"/>
      <c r="M5277" s="218"/>
      <c r="N5277" s="124"/>
      <c r="O5277" s="211" t="str">
        <f t="shared" ca="1" si="496"/>
        <v/>
      </c>
      <c r="P5277" s="212" t="str">
        <f>IF(ISERROR(VLOOKUP(L5277,Paramètres!$A$38:$B$40,2,0)),"",VLOOKUP(L5277,Paramètres!$A$38:$B$40,2,0))</f>
        <v/>
      </c>
      <c r="Q5277" s="211" t="str">
        <f t="shared" ca="1" si="497"/>
        <v/>
      </c>
      <c r="R5277" s="211" t="str">
        <f t="shared" si="493"/>
        <v/>
      </c>
      <c r="S5277" s="213" t="str">
        <f t="shared" ca="1" si="494"/>
        <v/>
      </c>
      <c r="T5277" s="214" t="str">
        <f t="shared" ca="1" si="498"/>
        <v/>
      </c>
    </row>
    <row r="5278" spans="1:20" x14ac:dyDescent="0.25">
      <c r="A5278" s="119" t="s">
        <v>10847</v>
      </c>
      <c r="B5278" s="260"/>
      <c r="C5278" s="264" t="str">
        <f>IF(ISERROR(VLOOKUP(B5278,'Tous les abonnés'!$A$6:$I$5491,2,0)),"",VLOOKUP(B5278,'Tous les abonnés'!$A$6:$I$5491,2,0))</f>
        <v/>
      </c>
      <c r="D5278" s="26"/>
      <c r="E5278" s="265"/>
      <c r="F5278" s="207" t="str">
        <f>IF(ISERROR(IF(VLOOKUP(D5278,Paramètres!$C$17:$H$33,6,0)="oui","illimité",VLOOKUP(D5278,Paramètres!$C$17:$H$33,5,0))),"",IF(VLOOKUP(D5278,Paramètres!$C$17:$H$33,6,0)="oui","illimité",VLOOKUP(D5278,Paramètres!$C$17:$H$33,5,0)))</f>
        <v/>
      </c>
      <c r="G5278" s="269" t="str">
        <f t="shared" si="495"/>
        <v/>
      </c>
      <c r="H5278" s="208"/>
      <c r="I5278" s="53"/>
      <c r="J5278" s="209"/>
      <c r="K5278" s="271"/>
      <c r="L5278" s="37"/>
      <c r="M5278" s="218"/>
      <c r="N5278" s="124"/>
      <c r="O5278" s="211" t="str">
        <f t="shared" ca="1" si="496"/>
        <v/>
      </c>
      <c r="P5278" s="212" t="str">
        <f>IF(ISERROR(VLOOKUP(L5278,Paramètres!$A$38:$B$40,2,0)),"",VLOOKUP(L5278,Paramètres!$A$38:$B$40,2,0))</f>
        <v/>
      </c>
      <c r="Q5278" s="211" t="str">
        <f t="shared" ca="1" si="497"/>
        <v/>
      </c>
      <c r="R5278" s="211" t="str">
        <f t="shared" si="493"/>
        <v/>
      </c>
      <c r="S5278" s="213" t="str">
        <f t="shared" ca="1" si="494"/>
        <v/>
      </c>
      <c r="T5278" s="214" t="str">
        <f t="shared" ca="1" si="498"/>
        <v/>
      </c>
    </row>
    <row r="5279" spans="1:20" x14ac:dyDescent="0.25">
      <c r="A5279" s="119" t="s">
        <v>10848</v>
      </c>
      <c r="B5279" s="260"/>
      <c r="C5279" s="264" t="str">
        <f>IF(ISERROR(VLOOKUP(B5279,'Tous les abonnés'!$A$6:$I$5491,2,0)),"",VLOOKUP(B5279,'Tous les abonnés'!$A$6:$I$5491,2,0))</f>
        <v/>
      </c>
      <c r="D5279" s="26"/>
      <c r="E5279" s="265"/>
      <c r="F5279" s="207" t="str">
        <f>IF(ISERROR(IF(VLOOKUP(D5279,Paramètres!$C$17:$H$33,6,0)="oui","illimité",VLOOKUP(D5279,Paramètres!$C$17:$H$33,5,0))),"",IF(VLOOKUP(D5279,Paramètres!$C$17:$H$33,6,0)="oui","illimité",VLOOKUP(D5279,Paramètres!$C$17:$H$33,5,0)))</f>
        <v/>
      </c>
      <c r="G5279" s="269" t="str">
        <f t="shared" si="495"/>
        <v/>
      </c>
      <c r="H5279" s="208"/>
      <c r="I5279" s="53"/>
      <c r="J5279" s="209"/>
      <c r="K5279" s="271"/>
      <c r="L5279" s="37"/>
      <c r="M5279" s="218"/>
      <c r="N5279" s="124"/>
      <c r="O5279" s="211" t="str">
        <f t="shared" ca="1" si="496"/>
        <v/>
      </c>
      <c r="P5279" s="212" t="str">
        <f>IF(ISERROR(VLOOKUP(L5279,Paramètres!$A$38:$B$40,2,0)),"",VLOOKUP(L5279,Paramètres!$A$38:$B$40,2,0))</f>
        <v/>
      </c>
      <c r="Q5279" s="211" t="str">
        <f t="shared" ca="1" si="497"/>
        <v/>
      </c>
      <c r="R5279" s="211" t="str">
        <f t="shared" si="493"/>
        <v/>
      </c>
      <c r="S5279" s="213" t="str">
        <f t="shared" ca="1" si="494"/>
        <v/>
      </c>
      <c r="T5279" s="214" t="str">
        <f t="shared" ca="1" si="498"/>
        <v/>
      </c>
    </row>
    <row r="5280" spans="1:20" x14ac:dyDescent="0.25">
      <c r="A5280" s="119" t="s">
        <v>10849</v>
      </c>
      <c r="B5280" s="260"/>
      <c r="C5280" s="264" t="str">
        <f>IF(ISERROR(VLOOKUP(B5280,'Tous les abonnés'!$A$6:$I$5491,2,0)),"",VLOOKUP(B5280,'Tous les abonnés'!$A$6:$I$5491,2,0))</f>
        <v/>
      </c>
      <c r="D5280" s="26"/>
      <c r="E5280" s="265"/>
      <c r="F5280" s="207" t="str">
        <f>IF(ISERROR(IF(VLOOKUP(D5280,Paramètres!$C$17:$H$33,6,0)="oui","illimité",VLOOKUP(D5280,Paramètres!$C$17:$H$33,5,0))),"",IF(VLOOKUP(D5280,Paramètres!$C$17:$H$33,6,0)="oui","illimité",VLOOKUP(D5280,Paramètres!$C$17:$H$33,5,0)))</f>
        <v/>
      </c>
      <c r="G5280" s="269" t="str">
        <f t="shared" si="495"/>
        <v/>
      </c>
      <c r="H5280" s="208"/>
      <c r="I5280" s="53"/>
      <c r="J5280" s="209"/>
      <c r="K5280" s="271"/>
      <c r="L5280" s="37"/>
      <c r="M5280" s="218"/>
      <c r="N5280" s="124"/>
      <c r="O5280" s="211" t="str">
        <f t="shared" ca="1" si="496"/>
        <v/>
      </c>
      <c r="P5280" s="212" t="str">
        <f>IF(ISERROR(VLOOKUP(L5280,Paramètres!$A$38:$B$40,2,0)),"",VLOOKUP(L5280,Paramètres!$A$38:$B$40,2,0))</f>
        <v/>
      </c>
      <c r="Q5280" s="211" t="str">
        <f t="shared" ca="1" si="497"/>
        <v/>
      </c>
      <c r="R5280" s="211" t="str">
        <f t="shared" si="493"/>
        <v/>
      </c>
      <c r="S5280" s="213" t="str">
        <f t="shared" ca="1" si="494"/>
        <v/>
      </c>
      <c r="T5280" s="214" t="str">
        <f t="shared" ca="1" si="498"/>
        <v/>
      </c>
    </row>
    <row r="5281" spans="1:20" x14ac:dyDescent="0.25">
      <c r="A5281" s="119" t="s">
        <v>10850</v>
      </c>
      <c r="B5281" s="260"/>
      <c r="C5281" s="264" t="str">
        <f>IF(ISERROR(VLOOKUP(B5281,'Tous les abonnés'!$A$6:$I$5491,2,0)),"",VLOOKUP(B5281,'Tous les abonnés'!$A$6:$I$5491,2,0))</f>
        <v/>
      </c>
      <c r="D5281" s="26"/>
      <c r="E5281" s="265"/>
      <c r="F5281" s="207" t="str">
        <f>IF(ISERROR(IF(VLOOKUP(D5281,Paramètres!$C$17:$H$33,6,0)="oui","illimité",VLOOKUP(D5281,Paramètres!$C$17:$H$33,5,0))),"",IF(VLOOKUP(D5281,Paramètres!$C$17:$H$33,6,0)="oui","illimité",VLOOKUP(D5281,Paramètres!$C$17:$H$33,5,0)))</f>
        <v/>
      </c>
      <c r="G5281" s="269" t="str">
        <f t="shared" si="495"/>
        <v/>
      </c>
      <c r="H5281" s="208"/>
      <c r="I5281" s="53"/>
      <c r="J5281" s="209"/>
      <c r="K5281" s="271"/>
      <c r="L5281" s="37"/>
      <c r="M5281" s="218"/>
      <c r="N5281" s="124"/>
      <c r="O5281" s="211" t="str">
        <f t="shared" ca="1" si="496"/>
        <v/>
      </c>
      <c r="P5281" s="212" t="str">
        <f>IF(ISERROR(VLOOKUP(L5281,Paramètres!$A$38:$B$40,2,0)),"",VLOOKUP(L5281,Paramètres!$A$38:$B$40,2,0))</f>
        <v/>
      </c>
      <c r="Q5281" s="211" t="str">
        <f t="shared" ca="1" si="497"/>
        <v/>
      </c>
      <c r="R5281" s="211" t="str">
        <f t="shared" si="493"/>
        <v/>
      </c>
      <c r="S5281" s="213" t="str">
        <f t="shared" ca="1" si="494"/>
        <v/>
      </c>
      <c r="T5281" s="214" t="str">
        <f t="shared" ca="1" si="498"/>
        <v/>
      </c>
    </row>
    <row r="5282" spans="1:20" x14ac:dyDescent="0.25">
      <c r="A5282" s="119" t="s">
        <v>10851</v>
      </c>
      <c r="B5282" s="260"/>
      <c r="C5282" s="264" t="str">
        <f>IF(ISERROR(VLOOKUP(B5282,'Tous les abonnés'!$A$6:$I$5491,2,0)),"",VLOOKUP(B5282,'Tous les abonnés'!$A$6:$I$5491,2,0))</f>
        <v/>
      </c>
      <c r="D5282" s="26"/>
      <c r="E5282" s="265"/>
      <c r="F5282" s="207" t="str">
        <f>IF(ISERROR(IF(VLOOKUP(D5282,Paramètres!$C$17:$H$33,6,0)="oui","illimité",VLOOKUP(D5282,Paramètres!$C$17:$H$33,5,0))),"",IF(VLOOKUP(D5282,Paramètres!$C$17:$H$33,6,0)="oui","illimité",VLOOKUP(D5282,Paramètres!$C$17:$H$33,5,0)))</f>
        <v/>
      </c>
      <c r="G5282" s="269" t="str">
        <f t="shared" si="495"/>
        <v/>
      </c>
      <c r="H5282" s="208"/>
      <c r="I5282" s="53"/>
      <c r="J5282" s="209"/>
      <c r="K5282" s="271"/>
      <c r="L5282" s="37"/>
      <c r="M5282" s="218"/>
      <c r="N5282" s="124"/>
      <c r="O5282" s="211" t="str">
        <f t="shared" ca="1" si="496"/>
        <v/>
      </c>
      <c r="P5282" s="212" t="str">
        <f>IF(ISERROR(VLOOKUP(L5282,Paramètres!$A$38:$B$40,2,0)),"",VLOOKUP(L5282,Paramètres!$A$38:$B$40,2,0))</f>
        <v/>
      </c>
      <c r="Q5282" s="211" t="str">
        <f t="shared" ca="1" si="497"/>
        <v/>
      </c>
      <c r="R5282" s="211" t="str">
        <f t="shared" si="493"/>
        <v/>
      </c>
      <c r="S5282" s="213" t="str">
        <f t="shared" ca="1" si="494"/>
        <v/>
      </c>
      <c r="T5282" s="214" t="str">
        <f t="shared" ca="1" si="498"/>
        <v/>
      </c>
    </row>
    <row r="5283" spans="1:20" x14ac:dyDescent="0.25">
      <c r="A5283" s="119" t="s">
        <v>10852</v>
      </c>
      <c r="B5283" s="260"/>
      <c r="C5283" s="264" t="str">
        <f>IF(ISERROR(VLOOKUP(B5283,'Tous les abonnés'!$A$6:$I$5491,2,0)),"",VLOOKUP(B5283,'Tous les abonnés'!$A$6:$I$5491,2,0))</f>
        <v/>
      </c>
      <c r="D5283" s="26"/>
      <c r="E5283" s="265"/>
      <c r="F5283" s="207" t="str">
        <f>IF(ISERROR(IF(VLOOKUP(D5283,Paramètres!$C$17:$H$33,6,0)="oui","illimité",VLOOKUP(D5283,Paramètres!$C$17:$H$33,5,0))),"",IF(VLOOKUP(D5283,Paramètres!$C$17:$H$33,6,0)="oui","illimité",VLOOKUP(D5283,Paramètres!$C$17:$H$33,5,0)))</f>
        <v/>
      </c>
      <c r="G5283" s="269" t="str">
        <f t="shared" si="495"/>
        <v/>
      </c>
      <c r="H5283" s="208"/>
      <c r="I5283" s="53"/>
      <c r="J5283" s="209"/>
      <c r="K5283" s="271"/>
      <c r="L5283" s="37"/>
      <c r="M5283" s="218"/>
      <c r="N5283" s="124"/>
      <c r="O5283" s="211" t="str">
        <f t="shared" ca="1" si="496"/>
        <v/>
      </c>
      <c r="P5283" s="212" t="str">
        <f>IF(ISERROR(VLOOKUP(L5283,Paramètres!$A$38:$B$40,2,0)),"",VLOOKUP(L5283,Paramètres!$A$38:$B$40,2,0))</f>
        <v/>
      </c>
      <c r="Q5283" s="211" t="str">
        <f t="shared" ca="1" si="497"/>
        <v/>
      </c>
      <c r="R5283" s="211" t="str">
        <f t="shared" si="493"/>
        <v/>
      </c>
      <c r="S5283" s="213" t="str">
        <f t="shared" ca="1" si="494"/>
        <v/>
      </c>
      <c r="T5283" s="214" t="str">
        <f t="shared" ca="1" si="498"/>
        <v/>
      </c>
    </row>
    <row r="5284" spans="1:20" x14ac:dyDescent="0.25">
      <c r="A5284" s="119" t="s">
        <v>10853</v>
      </c>
      <c r="B5284" s="260"/>
      <c r="C5284" s="264" t="str">
        <f>IF(ISERROR(VLOOKUP(B5284,'Tous les abonnés'!$A$6:$I$5491,2,0)),"",VLOOKUP(B5284,'Tous les abonnés'!$A$6:$I$5491,2,0))</f>
        <v/>
      </c>
      <c r="D5284" s="26"/>
      <c r="E5284" s="265"/>
      <c r="F5284" s="207" t="str">
        <f>IF(ISERROR(IF(VLOOKUP(D5284,Paramètres!$C$17:$H$33,6,0)="oui","illimité",VLOOKUP(D5284,Paramètres!$C$17:$H$33,5,0))),"",IF(VLOOKUP(D5284,Paramètres!$C$17:$H$33,6,0)="oui","illimité",VLOOKUP(D5284,Paramètres!$C$17:$H$33,5,0)))</f>
        <v/>
      </c>
      <c r="G5284" s="269" t="str">
        <f t="shared" si="495"/>
        <v/>
      </c>
      <c r="H5284" s="208"/>
      <c r="I5284" s="53"/>
      <c r="J5284" s="209"/>
      <c r="K5284" s="271"/>
      <c r="L5284" s="37"/>
      <c r="M5284" s="218"/>
      <c r="N5284" s="124"/>
      <c r="O5284" s="211" t="str">
        <f t="shared" ca="1" si="496"/>
        <v/>
      </c>
      <c r="P5284" s="212" t="str">
        <f>IF(ISERROR(VLOOKUP(L5284,Paramètres!$A$38:$B$40,2,0)),"",VLOOKUP(L5284,Paramètres!$A$38:$B$40,2,0))</f>
        <v/>
      </c>
      <c r="Q5284" s="211" t="str">
        <f t="shared" ca="1" si="497"/>
        <v/>
      </c>
      <c r="R5284" s="211" t="str">
        <f t="shared" si="493"/>
        <v/>
      </c>
      <c r="S5284" s="213" t="str">
        <f t="shared" ca="1" si="494"/>
        <v/>
      </c>
      <c r="T5284" s="214" t="str">
        <f t="shared" ca="1" si="498"/>
        <v/>
      </c>
    </row>
    <row r="5285" spans="1:20" x14ac:dyDescent="0.25">
      <c r="A5285" s="119" t="s">
        <v>10854</v>
      </c>
      <c r="B5285" s="260"/>
      <c r="C5285" s="264" t="str">
        <f>IF(ISERROR(VLOOKUP(B5285,'Tous les abonnés'!$A$6:$I$5491,2,0)),"",VLOOKUP(B5285,'Tous les abonnés'!$A$6:$I$5491,2,0))</f>
        <v/>
      </c>
      <c r="D5285" s="26"/>
      <c r="E5285" s="265"/>
      <c r="F5285" s="207" t="str">
        <f>IF(ISERROR(IF(VLOOKUP(D5285,Paramètres!$C$17:$H$33,6,0)="oui","illimité",VLOOKUP(D5285,Paramètres!$C$17:$H$33,5,0))),"",IF(VLOOKUP(D5285,Paramètres!$C$17:$H$33,6,0)="oui","illimité",VLOOKUP(D5285,Paramètres!$C$17:$H$33,5,0)))</f>
        <v/>
      </c>
      <c r="G5285" s="269" t="str">
        <f t="shared" si="495"/>
        <v/>
      </c>
      <c r="H5285" s="208"/>
      <c r="I5285" s="53"/>
      <c r="J5285" s="209"/>
      <c r="K5285" s="271"/>
      <c r="L5285" s="37"/>
      <c r="M5285" s="218"/>
      <c r="N5285" s="124"/>
      <c r="O5285" s="211" t="str">
        <f t="shared" ca="1" si="496"/>
        <v/>
      </c>
      <c r="P5285" s="212" t="str">
        <f>IF(ISERROR(VLOOKUP(L5285,Paramètres!$A$38:$B$40,2,0)),"",VLOOKUP(L5285,Paramètres!$A$38:$B$40,2,0))</f>
        <v/>
      </c>
      <c r="Q5285" s="211" t="str">
        <f t="shared" ca="1" si="497"/>
        <v/>
      </c>
      <c r="R5285" s="211" t="str">
        <f t="shared" si="493"/>
        <v/>
      </c>
      <c r="S5285" s="213" t="str">
        <f t="shared" ca="1" si="494"/>
        <v/>
      </c>
      <c r="T5285" s="214" t="str">
        <f t="shared" ca="1" si="498"/>
        <v/>
      </c>
    </row>
    <row r="5286" spans="1:20" x14ac:dyDescent="0.25">
      <c r="A5286" s="119" t="s">
        <v>10855</v>
      </c>
      <c r="B5286" s="260"/>
      <c r="C5286" s="264" t="str">
        <f>IF(ISERROR(VLOOKUP(B5286,'Tous les abonnés'!$A$6:$I$5491,2,0)),"",VLOOKUP(B5286,'Tous les abonnés'!$A$6:$I$5491,2,0))</f>
        <v/>
      </c>
      <c r="D5286" s="26"/>
      <c r="E5286" s="265"/>
      <c r="F5286" s="207" t="str">
        <f>IF(ISERROR(IF(VLOOKUP(D5286,Paramètres!$C$17:$H$33,6,0)="oui","illimité",VLOOKUP(D5286,Paramètres!$C$17:$H$33,5,0))),"",IF(VLOOKUP(D5286,Paramètres!$C$17:$H$33,6,0)="oui","illimité",VLOOKUP(D5286,Paramètres!$C$17:$H$33,5,0)))</f>
        <v/>
      </c>
      <c r="G5286" s="269" t="str">
        <f t="shared" si="495"/>
        <v/>
      </c>
      <c r="H5286" s="208"/>
      <c r="I5286" s="53"/>
      <c r="J5286" s="209"/>
      <c r="K5286" s="271"/>
      <c r="L5286" s="37"/>
      <c r="M5286" s="218"/>
      <c r="N5286" s="124"/>
      <c r="O5286" s="211" t="str">
        <f t="shared" ca="1" si="496"/>
        <v/>
      </c>
      <c r="P5286" s="212" t="str">
        <f>IF(ISERROR(VLOOKUP(L5286,Paramètres!$A$38:$B$40,2,0)),"",VLOOKUP(L5286,Paramètres!$A$38:$B$40,2,0))</f>
        <v/>
      </c>
      <c r="Q5286" s="211" t="str">
        <f t="shared" ca="1" si="497"/>
        <v/>
      </c>
      <c r="R5286" s="211" t="str">
        <f t="shared" si="493"/>
        <v/>
      </c>
      <c r="S5286" s="213" t="str">
        <f t="shared" ca="1" si="494"/>
        <v/>
      </c>
      <c r="T5286" s="214" t="str">
        <f t="shared" ca="1" si="498"/>
        <v/>
      </c>
    </row>
    <row r="5287" spans="1:20" x14ac:dyDescent="0.25">
      <c r="A5287" s="119" t="s">
        <v>10856</v>
      </c>
      <c r="B5287" s="260"/>
      <c r="C5287" s="264" t="str">
        <f>IF(ISERROR(VLOOKUP(B5287,'Tous les abonnés'!$A$6:$I$5491,2,0)),"",VLOOKUP(B5287,'Tous les abonnés'!$A$6:$I$5491,2,0))</f>
        <v/>
      </c>
      <c r="D5287" s="26"/>
      <c r="E5287" s="265"/>
      <c r="F5287" s="207" t="str">
        <f>IF(ISERROR(IF(VLOOKUP(D5287,Paramètres!$C$17:$H$33,6,0)="oui","illimité",VLOOKUP(D5287,Paramètres!$C$17:$H$33,5,0))),"",IF(VLOOKUP(D5287,Paramètres!$C$17:$H$33,6,0)="oui","illimité",VLOOKUP(D5287,Paramètres!$C$17:$H$33,5,0)))</f>
        <v/>
      </c>
      <c r="G5287" s="269" t="str">
        <f t="shared" si="495"/>
        <v/>
      </c>
      <c r="H5287" s="208"/>
      <c r="I5287" s="53"/>
      <c r="J5287" s="209"/>
      <c r="K5287" s="271"/>
      <c r="L5287" s="37"/>
      <c r="M5287" s="218"/>
      <c r="N5287" s="124"/>
      <c r="O5287" s="211" t="str">
        <f t="shared" ca="1" si="496"/>
        <v/>
      </c>
      <c r="P5287" s="212" t="str">
        <f>IF(ISERROR(VLOOKUP(L5287,Paramètres!$A$38:$B$40,2,0)),"",VLOOKUP(L5287,Paramètres!$A$38:$B$40,2,0))</f>
        <v/>
      </c>
      <c r="Q5287" s="211" t="str">
        <f t="shared" ca="1" si="497"/>
        <v/>
      </c>
      <c r="R5287" s="211" t="str">
        <f t="shared" si="493"/>
        <v/>
      </c>
      <c r="S5287" s="213" t="str">
        <f t="shared" ca="1" si="494"/>
        <v/>
      </c>
      <c r="T5287" s="214" t="str">
        <f t="shared" ca="1" si="498"/>
        <v/>
      </c>
    </row>
    <row r="5288" spans="1:20" x14ac:dyDescent="0.25">
      <c r="A5288" s="119" t="s">
        <v>10857</v>
      </c>
      <c r="B5288" s="260"/>
      <c r="C5288" s="264" t="str">
        <f>IF(ISERROR(VLOOKUP(B5288,'Tous les abonnés'!$A$6:$I$5491,2,0)),"",VLOOKUP(B5288,'Tous les abonnés'!$A$6:$I$5491,2,0))</f>
        <v/>
      </c>
      <c r="D5288" s="26"/>
      <c r="E5288" s="265"/>
      <c r="F5288" s="207" t="str">
        <f>IF(ISERROR(IF(VLOOKUP(D5288,Paramètres!$C$17:$H$33,6,0)="oui","illimité",VLOOKUP(D5288,Paramètres!$C$17:$H$33,5,0))),"",IF(VLOOKUP(D5288,Paramètres!$C$17:$H$33,6,0)="oui","illimité",VLOOKUP(D5288,Paramètres!$C$17:$H$33,5,0)))</f>
        <v/>
      </c>
      <c r="G5288" s="269" t="str">
        <f t="shared" si="495"/>
        <v/>
      </c>
      <c r="H5288" s="208"/>
      <c r="I5288" s="53"/>
      <c r="J5288" s="209"/>
      <c r="K5288" s="271"/>
      <c r="L5288" s="37"/>
      <c r="M5288" s="218"/>
      <c r="N5288" s="124"/>
      <c r="O5288" s="211" t="str">
        <f t="shared" ca="1" si="496"/>
        <v/>
      </c>
      <c r="P5288" s="212" t="str">
        <f>IF(ISERROR(VLOOKUP(L5288,Paramètres!$A$38:$B$40,2,0)),"",VLOOKUP(L5288,Paramètres!$A$38:$B$40,2,0))</f>
        <v/>
      </c>
      <c r="Q5288" s="211" t="str">
        <f t="shared" ca="1" si="497"/>
        <v/>
      </c>
      <c r="R5288" s="211" t="str">
        <f t="shared" si="493"/>
        <v/>
      </c>
      <c r="S5288" s="213" t="str">
        <f t="shared" ca="1" si="494"/>
        <v/>
      </c>
      <c r="T5288" s="214" t="str">
        <f t="shared" ca="1" si="498"/>
        <v/>
      </c>
    </row>
    <row r="5289" spans="1:20" x14ac:dyDescent="0.25">
      <c r="A5289" s="119" t="s">
        <v>10858</v>
      </c>
      <c r="B5289" s="260"/>
      <c r="C5289" s="264" t="str">
        <f>IF(ISERROR(VLOOKUP(B5289,'Tous les abonnés'!$A$6:$I$5491,2,0)),"",VLOOKUP(B5289,'Tous les abonnés'!$A$6:$I$5491,2,0))</f>
        <v/>
      </c>
      <c r="D5289" s="26"/>
      <c r="E5289" s="265"/>
      <c r="F5289" s="207" t="str">
        <f>IF(ISERROR(IF(VLOOKUP(D5289,Paramètres!$C$17:$H$33,6,0)="oui","illimité",VLOOKUP(D5289,Paramètres!$C$17:$H$33,5,0))),"",IF(VLOOKUP(D5289,Paramètres!$C$17:$H$33,6,0)="oui","illimité",VLOOKUP(D5289,Paramètres!$C$17:$H$33,5,0)))</f>
        <v/>
      </c>
      <c r="G5289" s="269" t="str">
        <f t="shared" si="495"/>
        <v/>
      </c>
      <c r="H5289" s="208"/>
      <c r="I5289" s="53"/>
      <c r="J5289" s="209"/>
      <c r="K5289" s="271"/>
      <c r="L5289" s="37"/>
      <c r="M5289" s="218"/>
      <c r="N5289" s="124"/>
      <c r="O5289" s="211" t="str">
        <f t="shared" ca="1" si="496"/>
        <v/>
      </c>
      <c r="P5289" s="212" t="str">
        <f>IF(ISERROR(VLOOKUP(L5289,Paramètres!$A$38:$B$40,2,0)),"",VLOOKUP(L5289,Paramètres!$A$38:$B$40,2,0))</f>
        <v/>
      </c>
      <c r="Q5289" s="211" t="str">
        <f t="shared" ca="1" si="497"/>
        <v/>
      </c>
      <c r="R5289" s="211" t="str">
        <f t="shared" si="493"/>
        <v/>
      </c>
      <c r="S5289" s="213" t="str">
        <f t="shared" ca="1" si="494"/>
        <v/>
      </c>
      <c r="T5289" s="214" t="str">
        <f t="shared" ca="1" si="498"/>
        <v/>
      </c>
    </row>
    <row r="5290" spans="1:20" x14ac:dyDescent="0.25">
      <c r="A5290" s="119" t="s">
        <v>10859</v>
      </c>
      <c r="B5290" s="260"/>
      <c r="C5290" s="264" t="str">
        <f>IF(ISERROR(VLOOKUP(B5290,'Tous les abonnés'!$A$6:$I$5491,2,0)),"",VLOOKUP(B5290,'Tous les abonnés'!$A$6:$I$5491,2,0))</f>
        <v/>
      </c>
      <c r="D5290" s="26"/>
      <c r="E5290" s="265"/>
      <c r="F5290" s="207" t="str">
        <f>IF(ISERROR(IF(VLOOKUP(D5290,Paramètres!$C$17:$H$33,6,0)="oui","illimité",VLOOKUP(D5290,Paramètres!$C$17:$H$33,5,0))),"",IF(VLOOKUP(D5290,Paramètres!$C$17:$H$33,6,0)="oui","illimité",VLOOKUP(D5290,Paramètres!$C$17:$H$33,5,0)))</f>
        <v/>
      </c>
      <c r="G5290" s="269" t="str">
        <f t="shared" si="495"/>
        <v/>
      </c>
      <c r="H5290" s="208"/>
      <c r="I5290" s="53"/>
      <c r="J5290" s="209"/>
      <c r="K5290" s="271"/>
      <c r="L5290" s="37"/>
      <c r="M5290" s="218"/>
      <c r="N5290" s="124"/>
      <c r="O5290" s="211" t="str">
        <f t="shared" ca="1" si="496"/>
        <v/>
      </c>
      <c r="P5290" s="212" t="str">
        <f>IF(ISERROR(VLOOKUP(L5290,Paramètres!$A$38:$B$40,2,0)),"",VLOOKUP(L5290,Paramètres!$A$38:$B$40,2,0))</f>
        <v/>
      </c>
      <c r="Q5290" s="211" t="str">
        <f t="shared" ca="1" si="497"/>
        <v/>
      </c>
      <c r="R5290" s="211" t="str">
        <f t="shared" si="493"/>
        <v/>
      </c>
      <c r="S5290" s="213" t="str">
        <f t="shared" ca="1" si="494"/>
        <v/>
      </c>
      <c r="T5290" s="214" t="str">
        <f t="shared" ca="1" si="498"/>
        <v/>
      </c>
    </row>
    <row r="5291" spans="1:20" x14ac:dyDescent="0.25">
      <c r="A5291" s="119" t="s">
        <v>10860</v>
      </c>
      <c r="B5291" s="260"/>
      <c r="C5291" s="264" t="str">
        <f>IF(ISERROR(VLOOKUP(B5291,'Tous les abonnés'!$A$6:$I$5491,2,0)),"",VLOOKUP(B5291,'Tous les abonnés'!$A$6:$I$5491,2,0))</f>
        <v/>
      </c>
      <c r="D5291" s="26"/>
      <c r="E5291" s="265"/>
      <c r="F5291" s="207" t="str">
        <f>IF(ISERROR(IF(VLOOKUP(D5291,Paramètres!$C$17:$H$33,6,0)="oui","illimité",VLOOKUP(D5291,Paramètres!$C$17:$H$33,5,0))),"",IF(VLOOKUP(D5291,Paramètres!$C$17:$H$33,6,0)="oui","illimité",VLOOKUP(D5291,Paramètres!$C$17:$H$33,5,0)))</f>
        <v/>
      </c>
      <c r="G5291" s="269" t="str">
        <f t="shared" si="495"/>
        <v/>
      </c>
      <c r="H5291" s="208"/>
      <c r="I5291" s="53"/>
      <c r="J5291" s="209"/>
      <c r="K5291" s="271"/>
      <c r="L5291" s="37"/>
      <c r="M5291" s="218"/>
      <c r="N5291" s="124"/>
      <c r="O5291" s="211" t="str">
        <f t="shared" ca="1" si="496"/>
        <v/>
      </c>
      <c r="P5291" s="212" t="str">
        <f>IF(ISERROR(VLOOKUP(L5291,Paramètres!$A$38:$B$40,2,0)),"",VLOOKUP(L5291,Paramètres!$A$38:$B$40,2,0))</f>
        <v/>
      </c>
      <c r="Q5291" s="211" t="str">
        <f t="shared" ca="1" si="497"/>
        <v/>
      </c>
      <c r="R5291" s="211" t="str">
        <f t="shared" si="493"/>
        <v/>
      </c>
      <c r="S5291" s="213" t="str">
        <f t="shared" ca="1" si="494"/>
        <v/>
      </c>
      <c r="T5291" s="214" t="str">
        <f t="shared" ca="1" si="498"/>
        <v/>
      </c>
    </row>
    <row r="5292" spans="1:20" x14ac:dyDescent="0.25">
      <c r="A5292" s="119" t="s">
        <v>10861</v>
      </c>
      <c r="B5292" s="260"/>
      <c r="C5292" s="264" t="str">
        <f>IF(ISERROR(VLOOKUP(B5292,'Tous les abonnés'!$A$6:$I$5491,2,0)),"",VLOOKUP(B5292,'Tous les abonnés'!$A$6:$I$5491,2,0))</f>
        <v/>
      </c>
      <c r="D5292" s="26"/>
      <c r="E5292" s="265"/>
      <c r="F5292" s="207" t="str">
        <f>IF(ISERROR(IF(VLOOKUP(D5292,Paramètres!$C$17:$H$33,6,0)="oui","illimité",VLOOKUP(D5292,Paramètres!$C$17:$H$33,5,0))),"",IF(VLOOKUP(D5292,Paramètres!$C$17:$H$33,6,0)="oui","illimité",VLOOKUP(D5292,Paramètres!$C$17:$H$33,5,0)))</f>
        <v/>
      </c>
      <c r="G5292" s="269" t="str">
        <f t="shared" si="495"/>
        <v/>
      </c>
      <c r="H5292" s="208"/>
      <c r="I5292" s="53"/>
      <c r="J5292" s="209"/>
      <c r="K5292" s="271"/>
      <c r="L5292" s="37"/>
      <c r="M5292" s="218"/>
      <c r="N5292" s="124"/>
      <c r="O5292" s="211" t="str">
        <f t="shared" ca="1" si="496"/>
        <v/>
      </c>
      <c r="P5292" s="212" t="str">
        <f>IF(ISERROR(VLOOKUP(L5292,Paramètres!$A$38:$B$40,2,0)),"",VLOOKUP(L5292,Paramètres!$A$38:$B$40,2,0))</f>
        <v/>
      </c>
      <c r="Q5292" s="211" t="str">
        <f t="shared" ca="1" si="497"/>
        <v/>
      </c>
      <c r="R5292" s="211" t="str">
        <f t="shared" si="493"/>
        <v/>
      </c>
      <c r="S5292" s="213" t="str">
        <f t="shared" ca="1" si="494"/>
        <v/>
      </c>
      <c r="T5292" s="214" t="str">
        <f t="shared" ca="1" si="498"/>
        <v/>
      </c>
    </row>
    <row r="5293" spans="1:20" x14ac:dyDescent="0.25">
      <c r="A5293" s="119" t="s">
        <v>10862</v>
      </c>
      <c r="B5293" s="260"/>
      <c r="C5293" s="264" t="str">
        <f>IF(ISERROR(VLOOKUP(B5293,'Tous les abonnés'!$A$6:$I$5491,2,0)),"",VLOOKUP(B5293,'Tous les abonnés'!$A$6:$I$5491,2,0))</f>
        <v/>
      </c>
      <c r="D5293" s="26"/>
      <c r="E5293" s="265"/>
      <c r="F5293" s="207" t="str">
        <f>IF(ISERROR(IF(VLOOKUP(D5293,Paramètres!$C$17:$H$33,6,0)="oui","illimité",VLOOKUP(D5293,Paramètres!$C$17:$H$33,5,0))),"",IF(VLOOKUP(D5293,Paramètres!$C$17:$H$33,6,0)="oui","illimité",VLOOKUP(D5293,Paramètres!$C$17:$H$33,5,0)))</f>
        <v/>
      </c>
      <c r="G5293" s="269" t="str">
        <f t="shared" si="495"/>
        <v/>
      </c>
      <c r="H5293" s="208"/>
      <c r="I5293" s="53"/>
      <c r="J5293" s="209"/>
      <c r="K5293" s="271"/>
      <c r="L5293" s="37"/>
      <c r="M5293" s="218"/>
      <c r="N5293" s="124"/>
      <c r="O5293" s="211" t="str">
        <f t="shared" ca="1" si="496"/>
        <v/>
      </c>
      <c r="P5293" s="212" t="str">
        <f>IF(ISERROR(VLOOKUP(L5293,Paramètres!$A$38:$B$40,2,0)),"",VLOOKUP(L5293,Paramètres!$A$38:$B$40,2,0))</f>
        <v/>
      </c>
      <c r="Q5293" s="211" t="str">
        <f t="shared" ca="1" si="497"/>
        <v/>
      </c>
      <c r="R5293" s="211" t="str">
        <f t="shared" si="493"/>
        <v/>
      </c>
      <c r="S5293" s="213" t="str">
        <f t="shared" ca="1" si="494"/>
        <v/>
      </c>
      <c r="T5293" s="214" t="str">
        <f t="shared" ca="1" si="498"/>
        <v/>
      </c>
    </row>
    <row r="5294" spans="1:20" x14ac:dyDescent="0.25">
      <c r="A5294" s="119" t="s">
        <v>10863</v>
      </c>
      <c r="B5294" s="260"/>
      <c r="C5294" s="264" t="str">
        <f>IF(ISERROR(VLOOKUP(B5294,'Tous les abonnés'!$A$6:$I$5491,2,0)),"",VLOOKUP(B5294,'Tous les abonnés'!$A$6:$I$5491,2,0))</f>
        <v/>
      </c>
      <c r="D5294" s="26"/>
      <c r="E5294" s="265"/>
      <c r="F5294" s="207" t="str">
        <f>IF(ISERROR(IF(VLOOKUP(D5294,Paramètres!$C$17:$H$33,6,0)="oui","illimité",VLOOKUP(D5294,Paramètres!$C$17:$H$33,5,0))),"",IF(VLOOKUP(D5294,Paramètres!$C$17:$H$33,6,0)="oui","illimité",VLOOKUP(D5294,Paramètres!$C$17:$H$33,5,0)))</f>
        <v/>
      </c>
      <c r="G5294" s="269" t="str">
        <f t="shared" si="495"/>
        <v/>
      </c>
      <c r="H5294" s="208"/>
      <c r="I5294" s="53"/>
      <c r="J5294" s="209"/>
      <c r="K5294" s="271"/>
      <c r="L5294" s="37"/>
      <c r="M5294" s="218"/>
      <c r="N5294" s="124"/>
      <c r="O5294" s="211" t="str">
        <f t="shared" ca="1" si="496"/>
        <v/>
      </c>
      <c r="P5294" s="212" t="str">
        <f>IF(ISERROR(VLOOKUP(L5294,Paramètres!$A$38:$B$40,2,0)),"",VLOOKUP(L5294,Paramètres!$A$38:$B$40,2,0))</f>
        <v/>
      </c>
      <c r="Q5294" s="211" t="str">
        <f t="shared" ca="1" si="497"/>
        <v/>
      </c>
      <c r="R5294" s="211" t="str">
        <f t="shared" si="493"/>
        <v/>
      </c>
      <c r="S5294" s="213" t="str">
        <f t="shared" ca="1" si="494"/>
        <v/>
      </c>
      <c r="T5294" s="214" t="str">
        <f t="shared" ca="1" si="498"/>
        <v/>
      </c>
    </row>
    <row r="5295" spans="1:20" x14ac:dyDescent="0.25">
      <c r="A5295" s="119" t="s">
        <v>10864</v>
      </c>
      <c r="B5295" s="260"/>
      <c r="C5295" s="264" t="str">
        <f>IF(ISERROR(VLOOKUP(B5295,'Tous les abonnés'!$A$6:$I$5491,2,0)),"",VLOOKUP(B5295,'Tous les abonnés'!$A$6:$I$5491,2,0))</f>
        <v/>
      </c>
      <c r="D5295" s="26"/>
      <c r="E5295" s="265"/>
      <c r="F5295" s="207" t="str">
        <f>IF(ISERROR(IF(VLOOKUP(D5295,Paramètres!$C$17:$H$33,6,0)="oui","illimité",VLOOKUP(D5295,Paramètres!$C$17:$H$33,5,0))),"",IF(VLOOKUP(D5295,Paramètres!$C$17:$H$33,6,0)="oui","illimité",VLOOKUP(D5295,Paramètres!$C$17:$H$33,5,0)))</f>
        <v/>
      </c>
      <c r="G5295" s="269" t="str">
        <f t="shared" si="495"/>
        <v/>
      </c>
      <c r="H5295" s="208"/>
      <c r="I5295" s="53"/>
      <c r="J5295" s="209"/>
      <c r="K5295" s="271"/>
      <c r="L5295" s="37"/>
      <c r="M5295" s="218"/>
      <c r="N5295" s="124"/>
      <c r="O5295" s="211" t="str">
        <f t="shared" ca="1" si="496"/>
        <v/>
      </c>
      <c r="P5295" s="212" t="str">
        <f>IF(ISERROR(VLOOKUP(L5295,Paramètres!$A$38:$B$40,2,0)),"",VLOOKUP(L5295,Paramètres!$A$38:$B$40,2,0))</f>
        <v/>
      </c>
      <c r="Q5295" s="211" t="str">
        <f t="shared" ca="1" si="497"/>
        <v/>
      </c>
      <c r="R5295" s="211" t="str">
        <f t="shared" si="493"/>
        <v/>
      </c>
      <c r="S5295" s="213" t="str">
        <f t="shared" ca="1" si="494"/>
        <v/>
      </c>
      <c r="T5295" s="214" t="str">
        <f t="shared" ca="1" si="498"/>
        <v/>
      </c>
    </row>
    <row r="5296" spans="1:20" x14ac:dyDescent="0.25">
      <c r="A5296" s="119" t="s">
        <v>10865</v>
      </c>
      <c r="B5296" s="260"/>
      <c r="C5296" s="264" t="str">
        <f>IF(ISERROR(VLOOKUP(B5296,'Tous les abonnés'!$A$6:$I$5491,2,0)),"",VLOOKUP(B5296,'Tous les abonnés'!$A$6:$I$5491,2,0))</f>
        <v/>
      </c>
      <c r="D5296" s="26"/>
      <c r="E5296" s="265"/>
      <c r="F5296" s="207" t="str">
        <f>IF(ISERROR(IF(VLOOKUP(D5296,Paramètres!$C$17:$H$33,6,0)="oui","illimité",VLOOKUP(D5296,Paramètres!$C$17:$H$33,5,0))),"",IF(VLOOKUP(D5296,Paramètres!$C$17:$H$33,6,0)="oui","illimité",VLOOKUP(D5296,Paramètres!$C$17:$H$33,5,0)))</f>
        <v/>
      </c>
      <c r="G5296" s="269" t="str">
        <f t="shared" si="495"/>
        <v/>
      </c>
      <c r="H5296" s="208"/>
      <c r="I5296" s="53"/>
      <c r="J5296" s="209"/>
      <c r="K5296" s="271"/>
      <c r="L5296" s="37"/>
      <c r="M5296" s="218"/>
      <c r="N5296" s="124"/>
      <c r="O5296" s="211" t="str">
        <f t="shared" ca="1" si="496"/>
        <v/>
      </c>
      <c r="P5296" s="212" t="str">
        <f>IF(ISERROR(VLOOKUP(L5296,Paramètres!$A$38:$B$40,2,0)),"",VLOOKUP(L5296,Paramètres!$A$38:$B$40,2,0))</f>
        <v/>
      </c>
      <c r="Q5296" s="211" t="str">
        <f t="shared" ca="1" si="497"/>
        <v/>
      </c>
      <c r="R5296" s="211" t="str">
        <f t="shared" si="493"/>
        <v/>
      </c>
      <c r="S5296" s="213" t="str">
        <f t="shared" ca="1" si="494"/>
        <v/>
      </c>
      <c r="T5296" s="214" t="str">
        <f t="shared" ca="1" si="498"/>
        <v/>
      </c>
    </row>
    <row r="5297" spans="1:20" x14ac:dyDescent="0.25">
      <c r="A5297" s="119" t="s">
        <v>10866</v>
      </c>
      <c r="B5297" s="260"/>
      <c r="C5297" s="264" t="str">
        <f>IF(ISERROR(VLOOKUP(B5297,'Tous les abonnés'!$A$6:$I$5491,2,0)),"",VLOOKUP(B5297,'Tous les abonnés'!$A$6:$I$5491,2,0))</f>
        <v/>
      </c>
      <c r="D5297" s="26"/>
      <c r="E5297" s="265"/>
      <c r="F5297" s="207" t="str">
        <f>IF(ISERROR(IF(VLOOKUP(D5297,Paramètres!$C$17:$H$33,6,0)="oui","illimité",VLOOKUP(D5297,Paramètres!$C$17:$H$33,5,0))),"",IF(VLOOKUP(D5297,Paramètres!$C$17:$H$33,6,0)="oui","illimité",VLOOKUP(D5297,Paramètres!$C$17:$H$33,5,0)))</f>
        <v/>
      </c>
      <c r="G5297" s="269" t="str">
        <f t="shared" si="495"/>
        <v/>
      </c>
      <c r="H5297" s="208"/>
      <c r="I5297" s="53"/>
      <c r="J5297" s="209"/>
      <c r="K5297" s="271"/>
      <c r="L5297" s="37"/>
      <c r="M5297" s="218"/>
      <c r="N5297" s="124"/>
      <c r="O5297" s="211" t="str">
        <f t="shared" ca="1" si="496"/>
        <v/>
      </c>
      <c r="P5297" s="212" t="str">
        <f>IF(ISERROR(VLOOKUP(L5297,Paramètres!$A$38:$B$40,2,0)),"",VLOOKUP(L5297,Paramètres!$A$38:$B$40,2,0))</f>
        <v/>
      </c>
      <c r="Q5297" s="211" t="str">
        <f t="shared" ca="1" si="497"/>
        <v/>
      </c>
      <c r="R5297" s="211" t="str">
        <f t="shared" si="493"/>
        <v/>
      </c>
      <c r="S5297" s="213" t="str">
        <f t="shared" ca="1" si="494"/>
        <v/>
      </c>
      <c r="T5297" s="214" t="str">
        <f t="shared" ca="1" si="498"/>
        <v/>
      </c>
    </row>
    <row r="5298" spans="1:20" x14ac:dyDescent="0.25">
      <c r="A5298" s="119" t="s">
        <v>10867</v>
      </c>
      <c r="B5298" s="260"/>
      <c r="C5298" s="264" t="str">
        <f>IF(ISERROR(VLOOKUP(B5298,'Tous les abonnés'!$A$6:$I$5491,2,0)),"",VLOOKUP(B5298,'Tous les abonnés'!$A$6:$I$5491,2,0))</f>
        <v/>
      </c>
      <c r="D5298" s="26"/>
      <c r="E5298" s="265"/>
      <c r="F5298" s="207" t="str">
        <f>IF(ISERROR(IF(VLOOKUP(D5298,Paramètres!$C$17:$H$33,6,0)="oui","illimité",VLOOKUP(D5298,Paramètres!$C$17:$H$33,5,0))),"",IF(VLOOKUP(D5298,Paramètres!$C$17:$H$33,6,0)="oui","illimité",VLOOKUP(D5298,Paramètres!$C$17:$H$33,5,0)))</f>
        <v/>
      </c>
      <c r="G5298" s="269" t="str">
        <f t="shared" si="495"/>
        <v/>
      </c>
      <c r="H5298" s="208"/>
      <c r="I5298" s="53"/>
      <c r="J5298" s="209"/>
      <c r="K5298" s="271"/>
      <c r="L5298" s="37"/>
      <c r="M5298" s="218"/>
      <c r="N5298" s="124"/>
      <c r="O5298" s="211" t="str">
        <f t="shared" ca="1" si="496"/>
        <v/>
      </c>
      <c r="P5298" s="212" t="str">
        <f>IF(ISERROR(VLOOKUP(L5298,Paramètres!$A$38:$B$40,2,0)),"",VLOOKUP(L5298,Paramètres!$A$38:$B$40,2,0))</f>
        <v/>
      </c>
      <c r="Q5298" s="211" t="str">
        <f t="shared" ca="1" si="497"/>
        <v/>
      </c>
      <c r="R5298" s="211" t="str">
        <f t="shared" si="493"/>
        <v/>
      </c>
      <c r="S5298" s="213" t="str">
        <f t="shared" ca="1" si="494"/>
        <v/>
      </c>
      <c r="T5298" s="214" t="str">
        <f t="shared" ca="1" si="498"/>
        <v/>
      </c>
    </row>
    <row r="5299" spans="1:20" x14ac:dyDescent="0.25">
      <c r="A5299" s="119" t="s">
        <v>10868</v>
      </c>
      <c r="B5299" s="260"/>
      <c r="C5299" s="264" t="str">
        <f>IF(ISERROR(VLOOKUP(B5299,'Tous les abonnés'!$A$6:$I$5491,2,0)),"",VLOOKUP(B5299,'Tous les abonnés'!$A$6:$I$5491,2,0))</f>
        <v/>
      </c>
      <c r="D5299" s="26"/>
      <c r="E5299" s="265"/>
      <c r="F5299" s="207" t="str">
        <f>IF(ISERROR(IF(VLOOKUP(D5299,Paramètres!$C$17:$H$33,6,0)="oui","illimité",VLOOKUP(D5299,Paramètres!$C$17:$H$33,5,0))),"",IF(VLOOKUP(D5299,Paramètres!$C$17:$H$33,6,0)="oui","illimité",VLOOKUP(D5299,Paramètres!$C$17:$H$33,5,0)))</f>
        <v/>
      </c>
      <c r="G5299" s="269" t="str">
        <f t="shared" si="495"/>
        <v/>
      </c>
      <c r="H5299" s="208"/>
      <c r="I5299" s="53"/>
      <c r="J5299" s="209"/>
      <c r="K5299" s="271"/>
      <c r="L5299" s="37"/>
      <c r="M5299" s="218"/>
      <c r="N5299" s="124"/>
      <c r="O5299" s="211" t="str">
        <f t="shared" ca="1" si="496"/>
        <v/>
      </c>
      <c r="P5299" s="212" t="str">
        <f>IF(ISERROR(VLOOKUP(L5299,Paramètres!$A$38:$B$40,2,0)),"",VLOOKUP(L5299,Paramètres!$A$38:$B$40,2,0))</f>
        <v/>
      </c>
      <c r="Q5299" s="211" t="str">
        <f t="shared" ca="1" si="497"/>
        <v/>
      </c>
      <c r="R5299" s="211" t="str">
        <f t="shared" si="493"/>
        <v/>
      </c>
      <c r="S5299" s="213" t="str">
        <f t="shared" ca="1" si="494"/>
        <v/>
      </c>
      <c r="T5299" s="214" t="str">
        <f t="shared" ca="1" si="498"/>
        <v/>
      </c>
    </row>
    <row r="5300" spans="1:20" x14ac:dyDescent="0.25">
      <c r="A5300" s="119" t="s">
        <v>10869</v>
      </c>
      <c r="B5300" s="260"/>
      <c r="C5300" s="264" t="str">
        <f>IF(ISERROR(VLOOKUP(B5300,'Tous les abonnés'!$A$6:$I$5491,2,0)),"",VLOOKUP(B5300,'Tous les abonnés'!$A$6:$I$5491,2,0))</f>
        <v/>
      </c>
      <c r="D5300" s="26"/>
      <c r="E5300" s="265"/>
      <c r="F5300" s="207" t="str">
        <f>IF(ISERROR(IF(VLOOKUP(D5300,Paramètres!$C$17:$H$33,6,0)="oui","illimité",VLOOKUP(D5300,Paramètres!$C$17:$H$33,5,0))),"",IF(VLOOKUP(D5300,Paramètres!$C$17:$H$33,6,0)="oui","illimité",VLOOKUP(D5300,Paramètres!$C$17:$H$33,5,0)))</f>
        <v/>
      </c>
      <c r="G5300" s="269" t="str">
        <f t="shared" si="495"/>
        <v/>
      </c>
      <c r="H5300" s="208"/>
      <c r="I5300" s="53"/>
      <c r="J5300" s="209"/>
      <c r="K5300" s="271"/>
      <c r="L5300" s="37"/>
      <c r="M5300" s="218"/>
      <c r="N5300" s="124"/>
      <c r="O5300" s="211" t="str">
        <f t="shared" ca="1" si="496"/>
        <v/>
      </c>
      <c r="P5300" s="212" t="str">
        <f>IF(ISERROR(VLOOKUP(L5300,Paramètres!$A$38:$B$40,2,0)),"",VLOOKUP(L5300,Paramètres!$A$38:$B$40,2,0))</f>
        <v/>
      </c>
      <c r="Q5300" s="211" t="str">
        <f t="shared" ca="1" si="497"/>
        <v/>
      </c>
      <c r="R5300" s="211" t="str">
        <f t="shared" si="493"/>
        <v/>
      </c>
      <c r="S5300" s="213" t="str">
        <f t="shared" ca="1" si="494"/>
        <v/>
      </c>
      <c r="T5300" s="214" t="str">
        <f t="shared" ca="1" si="498"/>
        <v/>
      </c>
    </row>
    <row r="5301" spans="1:20" x14ac:dyDescent="0.25">
      <c r="A5301" s="119" t="s">
        <v>10870</v>
      </c>
      <c r="B5301" s="260"/>
      <c r="C5301" s="264" t="str">
        <f>IF(ISERROR(VLOOKUP(B5301,'Tous les abonnés'!$A$6:$I$5491,2,0)),"",VLOOKUP(B5301,'Tous les abonnés'!$A$6:$I$5491,2,0))</f>
        <v/>
      </c>
      <c r="D5301" s="26"/>
      <c r="E5301" s="265"/>
      <c r="F5301" s="207" t="str">
        <f>IF(ISERROR(IF(VLOOKUP(D5301,Paramètres!$C$17:$H$33,6,0)="oui","illimité",VLOOKUP(D5301,Paramètres!$C$17:$H$33,5,0))),"",IF(VLOOKUP(D5301,Paramètres!$C$17:$H$33,6,0)="oui","illimité",VLOOKUP(D5301,Paramètres!$C$17:$H$33,5,0)))</f>
        <v/>
      </c>
      <c r="G5301" s="269" t="str">
        <f t="shared" si="495"/>
        <v/>
      </c>
      <c r="H5301" s="208"/>
      <c r="I5301" s="53"/>
      <c r="J5301" s="209"/>
      <c r="K5301" s="271"/>
      <c r="L5301" s="37"/>
      <c r="M5301" s="218"/>
      <c r="N5301" s="124"/>
      <c r="O5301" s="211" t="str">
        <f t="shared" ca="1" si="496"/>
        <v/>
      </c>
      <c r="P5301" s="212" t="str">
        <f>IF(ISERROR(VLOOKUP(L5301,Paramètres!$A$38:$B$40,2,0)),"",VLOOKUP(L5301,Paramètres!$A$38:$B$40,2,0))</f>
        <v/>
      </c>
      <c r="Q5301" s="211" t="str">
        <f t="shared" ca="1" si="497"/>
        <v/>
      </c>
      <c r="R5301" s="211" t="str">
        <f t="shared" si="493"/>
        <v/>
      </c>
      <c r="S5301" s="213" t="str">
        <f t="shared" ca="1" si="494"/>
        <v/>
      </c>
      <c r="T5301" s="214" t="str">
        <f t="shared" ca="1" si="498"/>
        <v/>
      </c>
    </row>
    <row r="5302" spans="1:20" x14ac:dyDescent="0.25">
      <c r="A5302" s="119" t="s">
        <v>10871</v>
      </c>
      <c r="B5302" s="260"/>
      <c r="C5302" s="264" t="str">
        <f>IF(ISERROR(VLOOKUP(B5302,'Tous les abonnés'!$A$6:$I$5491,2,0)),"",VLOOKUP(B5302,'Tous les abonnés'!$A$6:$I$5491,2,0))</f>
        <v/>
      </c>
      <c r="D5302" s="26"/>
      <c r="E5302" s="265"/>
      <c r="F5302" s="207" t="str">
        <f>IF(ISERROR(IF(VLOOKUP(D5302,Paramètres!$C$17:$H$33,6,0)="oui","illimité",VLOOKUP(D5302,Paramètres!$C$17:$H$33,5,0))),"",IF(VLOOKUP(D5302,Paramètres!$C$17:$H$33,6,0)="oui","illimité",VLOOKUP(D5302,Paramètres!$C$17:$H$33,5,0)))</f>
        <v/>
      </c>
      <c r="G5302" s="269" t="str">
        <f t="shared" si="495"/>
        <v/>
      </c>
      <c r="H5302" s="208"/>
      <c r="I5302" s="53"/>
      <c r="J5302" s="209"/>
      <c r="K5302" s="271"/>
      <c r="L5302" s="37"/>
      <c r="M5302" s="218"/>
      <c r="N5302" s="124"/>
      <c r="O5302" s="211" t="str">
        <f t="shared" ca="1" si="496"/>
        <v/>
      </c>
      <c r="P5302" s="212" t="str">
        <f>IF(ISERROR(VLOOKUP(L5302,Paramètres!$A$38:$B$40,2,0)),"",VLOOKUP(L5302,Paramètres!$A$38:$B$40,2,0))</f>
        <v/>
      </c>
      <c r="Q5302" s="211" t="str">
        <f t="shared" ca="1" si="497"/>
        <v/>
      </c>
      <c r="R5302" s="211" t="str">
        <f t="shared" si="493"/>
        <v/>
      </c>
      <c r="S5302" s="213" t="str">
        <f t="shared" ca="1" si="494"/>
        <v/>
      </c>
      <c r="T5302" s="214" t="str">
        <f t="shared" ca="1" si="498"/>
        <v/>
      </c>
    </row>
    <row r="5303" spans="1:20" x14ac:dyDescent="0.25">
      <c r="A5303" s="119" t="s">
        <v>10872</v>
      </c>
      <c r="B5303" s="260"/>
      <c r="C5303" s="264" t="str">
        <f>IF(ISERROR(VLOOKUP(B5303,'Tous les abonnés'!$A$6:$I$5491,2,0)),"",VLOOKUP(B5303,'Tous les abonnés'!$A$6:$I$5491,2,0))</f>
        <v/>
      </c>
      <c r="D5303" s="26"/>
      <c r="E5303" s="265"/>
      <c r="F5303" s="207" t="str">
        <f>IF(ISERROR(IF(VLOOKUP(D5303,Paramètres!$C$17:$H$33,6,0)="oui","illimité",VLOOKUP(D5303,Paramètres!$C$17:$H$33,5,0))),"",IF(VLOOKUP(D5303,Paramètres!$C$17:$H$33,6,0)="oui","illimité",VLOOKUP(D5303,Paramètres!$C$17:$H$33,5,0)))</f>
        <v/>
      </c>
      <c r="G5303" s="269" t="str">
        <f t="shared" si="495"/>
        <v/>
      </c>
      <c r="H5303" s="208"/>
      <c r="I5303" s="53"/>
      <c r="J5303" s="209"/>
      <c r="K5303" s="271"/>
      <c r="L5303" s="37"/>
      <c r="M5303" s="218"/>
      <c r="N5303" s="124"/>
      <c r="O5303" s="211" t="str">
        <f t="shared" ca="1" si="496"/>
        <v/>
      </c>
      <c r="P5303" s="212" t="str">
        <f>IF(ISERROR(VLOOKUP(L5303,Paramètres!$A$38:$B$40,2,0)),"",VLOOKUP(L5303,Paramètres!$A$38:$B$40,2,0))</f>
        <v/>
      </c>
      <c r="Q5303" s="211" t="str">
        <f t="shared" ca="1" si="497"/>
        <v/>
      </c>
      <c r="R5303" s="211" t="str">
        <f t="shared" si="493"/>
        <v/>
      </c>
      <c r="S5303" s="213" t="str">
        <f t="shared" ca="1" si="494"/>
        <v/>
      </c>
      <c r="T5303" s="214" t="str">
        <f t="shared" ca="1" si="498"/>
        <v/>
      </c>
    </row>
    <row r="5304" spans="1:20" x14ac:dyDescent="0.25">
      <c r="A5304" s="119" t="s">
        <v>10873</v>
      </c>
      <c r="B5304" s="260"/>
      <c r="C5304" s="264" t="str">
        <f>IF(ISERROR(VLOOKUP(B5304,'Tous les abonnés'!$A$6:$I$5491,2,0)),"",VLOOKUP(B5304,'Tous les abonnés'!$A$6:$I$5491,2,0))</f>
        <v/>
      </c>
      <c r="D5304" s="26"/>
      <c r="E5304" s="265"/>
      <c r="F5304" s="207" t="str">
        <f>IF(ISERROR(IF(VLOOKUP(D5304,Paramètres!$C$17:$H$33,6,0)="oui","illimité",VLOOKUP(D5304,Paramètres!$C$17:$H$33,5,0))),"",IF(VLOOKUP(D5304,Paramètres!$C$17:$H$33,6,0)="oui","illimité",VLOOKUP(D5304,Paramètres!$C$17:$H$33,5,0)))</f>
        <v/>
      </c>
      <c r="G5304" s="269" t="str">
        <f t="shared" si="495"/>
        <v/>
      </c>
      <c r="H5304" s="208"/>
      <c r="I5304" s="53"/>
      <c r="J5304" s="209"/>
      <c r="K5304" s="271"/>
      <c r="L5304" s="37"/>
      <c r="M5304" s="218"/>
      <c r="N5304" s="124"/>
      <c r="O5304" s="211" t="str">
        <f t="shared" ca="1" si="496"/>
        <v/>
      </c>
      <c r="P5304" s="212" t="str">
        <f>IF(ISERROR(VLOOKUP(L5304,Paramètres!$A$38:$B$40,2,0)),"",VLOOKUP(L5304,Paramètres!$A$38:$B$40,2,0))</f>
        <v/>
      </c>
      <c r="Q5304" s="211" t="str">
        <f t="shared" ca="1" si="497"/>
        <v/>
      </c>
      <c r="R5304" s="211" t="str">
        <f t="shared" si="493"/>
        <v/>
      </c>
      <c r="S5304" s="213" t="str">
        <f t="shared" ca="1" si="494"/>
        <v/>
      </c>
      <c r="T5304" s="214" t="str">
        <f t="shared" ca="1" si="498"/>
        <v/>
      </c>
    </row>
    <row r="5305" spans="1:20" x14ac:dyDescent="0.25">
      <c r="A5305" s="119" t="s">
        <v>10874</v>
      </c>
      <c r="B5305" s="260"/>
      <c r="C5305" s="264" t="str">
        <f>IF(ISERROR(VLOOKUP(B5305,'Tous les abonnés'!$A$6:$I$5491,2,0)),"",VLOOKUP(B5305,'Tous les abonnés'!$A$6:$I$5491,2,0))</f>
        <v/>
      </c>
      <c r="D5305" s="26"/>
      <c r="E5305" s="265"/>
      <c r="F5305" s="207" t="str">
        <f>IF(ISERROR(IF(VLOOKUP(D5305,Paramètres!$C$17:$H$33,6,0)="oui","illimité",VLOOKUP(D5305,Paramètres!$C$17:$H$33,5,0))),"",IF(VLOOKUP(D5305,Paramètres!$C$17:$H$33,6,0)="oui","illimité",VLOOKUP(D5305,Paramètres!$C$17:$H$33,5,0)))</f>
        <v/>
      </c>
      <c r="G5305" s="269" t="str">
        <f t="shared" si="495"/>
        <v/>
      </c>
      <c r="H5305" s="208"/>
      <c r="I5305" s="53"/>
      <c r="J5305" s="209"/>
      <c r="K5305" s="271"/>
      <c r="L5305" s="37"/>
      <c r="M5305" s="218"/>
      <c r="N5305" s="124"/>
      <c r="O5305" s="211" t="str">
        <f t="shared" ca="1" si="496"/>
        <v/>
      </c>
      <c r="P5305" s="212" t="str">
        <f>IF(ISERROR(VLOOKUP(L5305,Paramètres!$A$38:$B$40,2,0)),"",VLOOKUP(L5305,Paramètres!$A$38:$B$40,2,0))</f>
        <v/>
      </c>
      <c r="Q5305" s="211" t="str">
        <f t="shared" ca="1" si="497"/>
        <v/>
      </c>
      <c r="R5305" s="211" t="str">
        <f t="shared" si="493"/>
        <v/>
      </c>
      <c r="S5305" s="213" t="str">
        <f t="shared" ca="1" si="494"/>
        <v/>
      </c>
      <c r="T5305" s="214" t="str">
        <f t="shared" ca="1" si="498"/>
        <v/>
      </c>
    </row>
    <row r="5306" spans="1:20" x14ac:dyDescent="0.25">
      <c r="A5306" s="119" t="s">
        <v>10875</v>
      </c>
      <c r="B5306" s="260"/>
      <c r="C5306" s="264" t="str">
        <f>IF(ISERROR(VLOOKUP(B5306,'Tous les abonnés'!$A$6:$I$5491,2,0)),"",VLOOKUP(B5306,'Tous les abonnés'!$A$6:$I$5491,2,0))</f>
        <v/>
      </c>
      <c r="D5306" s="26"/>
      <c r="E5306" s="265"/>
      <c r="F5306" s="207" t="str">
        <f>IF(ISERROR(IF(VLOOKUP(D5306,Paramètres!$C$17:$H$33,6,0)="oui","illimité",VLOOKUP(D5306,Paramètres!$C$17:$H$33,5,0))),"",IF(VLOOKUP(D5306,Paramètres!$C$17:$H$33,6,0)="oui","illimité",VLOOKUP(D5306,Paramètres!$C$17:$H$33,5,0)))</f>
        <v/>
      </c>
      <c r="G5306" s="269" t="str">
        <f t="shared" si="495"/>
        <v/>
      </c>
      <c r="H5306" s="208"/>
      <c r="I5306" s="53"/>
      <c r="J5306" s="209"/>
      <c r="K5306" s="271"/>
      <c r="L5306" s="37"/>
      <c r="M5306" s="218"/>
      <c r="N5306" s="124"/>
      <c r="O5306" s="211" t="str">
        <f t="shared" ca="1" si="496"/>
        <v/>
      </c>
      <c r="P5306" s="212" t="str">
        <f>IF(ISERROR(VLOOKUP(L5306,Paramètres!$A$38:$B$40,2,0)),"",VLOOKUP(L5306,Paramètres!$A$38:$B$40,2,0))</f>
        <v/>
      </c>
      <c r="Q5306" s="211" t="str">
        <f t="shared" ca="1" si="497"/>
        <v/>
      </c>
      <c r="R5306" s="211" t="str">
        <f t="shared" si="493"/>
        <v/>
      </c>
      <c r="S5306" s="213" t="str">
        <f t="shared" ca="1" si="494"/>
        <v/>
      </c>
      <c r="T5306" s="214" t="str">
        <f t="shared" ca="1" si="498"/>
        <v/>
      </c>
    </row>
    <row r="5307" spans="1:20" x14ac:dyDescent="0.25">
      <c r="A5307" s="119" t="s">
        <v>10876</v>
      </c>
      <c r="B5307" s="260"/>
      <c r="C5307" s="264" t="str">
        <f>IF(ISERROR(VLOOKUP(B5307,'Tous les abonnés'!$A$6:$I$5491,2,0)),"",VLOOKUP(B5307,'Tous les abonnés'!$A$6:$I$5491,2,0))</f>
        <v/>
      </c>
      <c r="D5307" s="26"/>
      <c r="E5307" s="265"/>
      <c r="F5307" s="207" t="str">
        <f>IF(ISERROR(IF(VLOOKUP(D5307,Paramètres!$C$17:$H$33,6,0)="oui","illimité",VLOOKUP(D5307,Paramètres!$C$17:$H$33,5,0))),"",IF(VLOOKUP(D5307,Paramètres!$C$17:$H$33,6,0)="oui","illimité",VLOOKUP(D5307,Paramètres!$C$17:$H$33,5,0)))</f>
        <v/>
      </c>
      <c r="G5307" s="269" t="str">
        <f t="shared" si="495"/>
        <v/>
      </c>
      <c r="H5307" s="208"/>
      <c r="I5307" s="53"/>
      <c r="J5307" s="209"/>
      <c r="K5307" s="271"/>
      <c r="L5307" s="37"/>
      <c r="M5307" s="218"/>
      <c r="N5307" s="124"/>
      <c r="O5307" s="211" t="str">
        <f t="shared" ca="1" si="496"/>
        <v/>
      </c>
      <c r="P5307" s="212" t="str">
        <f>IF(ISERROR(VLOOKUP(L5307,Paramètres!$A$38:$B$40,2,0)),"",VLOOKUP(L5307,Paramètres!$A$38:$B$40,2,0))</f>
        <v/>
      </c>
      <c r="Q5307" s="211" t="str">
        <f t="shared" ca="1" si="497"/>
        <v/>
      </c>
      <c r="R5307" s="211" t="str">
        <f t="shared" si="493"/>
        <v/>
      </c>
      <c r="S5307" s="213" t="str">
        <f t="shared" ca="1" si="494"/>
        <v/>
      </c>
      <c r="T5307" s="214" t="str">
        <f t="shared" ca="1" si="498"/>
        <v/>
      </c>
    </row>
    <row r="5308" spans="1:20" x14ac:dyDescent="0.25">
      <c r="A5308" s="119" t="s">
        <v>10877</v>
      </c>
      <c r="B5308" s="260"/>
      <c r="C5308" s="264" t="str">
        <f>IF(ISERROR(VLOOKUP(B5308,'Tous les abonnés'!$A$6:$I$5491,2,0)),"",VLOOKUP(B5308,'Tous les abonnés'!$A$6:$I$5491,2,0))</f>
        <v/>
      </c>
      <c r="D5308" s="26"/>
      <c r="E5308" s="265"/>
      <c r="F5308" s="207" t="str">
        <f>IF(ISERROR(IF(VLOOKUP(D5308,Paramètres!$C$17:$H$33,6,0)="oui","illimité",VLOOKUP(D5308,Paramètres!$C$17:$H$33,5,0))),"",IF(VLOOKUP(D5308,Paramètres!$C$17:$H$33,6,0)="oui","illimité",VLOOKUP(D5308,Paramètres!$C$17:$H$33,5,0)))</f>
        <v/>
      </c>
      <c r="G5308" s="269" t="str">
        <f t="shared" si="495"/>
        <v/>
      </c>
      <c r="H5308" s="208"/>
      <c r="I5308" s="53"/>
      <c r="J5308" s="209"/>
      <c r="K5308" s="271"/>
      <c r="L5308" s="37"/>
      <c r="M5308" s="218"/>
      <c r="N5308" s="124"/>
      <c r="O5308" s="211" t="str">
        <f t="shared" ca="1" si="496"/>
        <v/>
      </c>
      <c r="P5308" s="212" t="str">
        <f>IF(ISERROR(VLOOKUP(L5308,Paramètres!$A$38:$B$40,2,0)),"",VLOOKUP(L5308,Paramètres!$A$38:$B$40,2,0))</f>
        <v/>
      </c>
      <c r="Q5308" s="211" t="str">
        <f t="shared" ca="1" si="497"/>
        <v/>
      </c>
      <c r="R5308" s="211" t="str">
        <f t="shared" si="493"/>
        <v/>
      </c>
      <c r="S5308" s="213" t="str">
        <f t="shared" ca="1" si="494"/>
        <v/>
      </c>
      <c r="T5308" s="214" t="str">
        <f t="shared" ca="1" si="498"/>
        <v/>
      </c>
    </row>
    <row r="5309" spans="1:20" x14ac:dyDescent="0.25">
      <c r="A5309" s="119" t="s">
        <v>10878</v>
      </c>
      <c r="B5309" s="260"/>
      <c r="C5309" s="264" t="str">
        <f>IF(ISERROR(VLOOKUP(B5309,'Tous les abonnés'!$A$6:$I$5491,2,0)),"",VLOOKUP(B5309,'Tous les abonnés'!$A$6:$I$5491,2,0))</f>
        <v/>
      </c>
      <c r="D5309" s="26"/>
      <c r="E5309" s="265"/>
      <c r="F5309" s="207" t="str">
        <f>IF(ISERROR(IF(VLOOKUP(D5309,Paramètres!$C$17:$H$33,6,0)="oui","illimité",VLOOKUP(D5309,Paramètres!$C$17:$H$33,5,0))),"",IF(VLOOKUP(D5309,Paramètres!$C$17:$H$33,6,0)="oui","illimité",VLOOKUP(D5309,Paramètres!$C$17:$H$33,5,0)))</f>
        <v/>
      </c>
      <c r="G5309" s="269" t="str">
        <f t="shared" si="495"/>
        <v/>
      </c>
      <c r="H5309" s="208"/>
      <c r="I5309" s="53"/>
      <c r="J5309" s="209"/>
      <c r="K5309" s="271"/>
      <c r="L5309" s="37"/>
      <c r="M5309" s="218"/>
      <c r="N5309" s="124"/>
      <c r="O5309" s="211" t="str">
        <f t="shared" ca="1" si="496"/>
        <v/>
      </c>
      <c r="P5309" s="212" t="str">
        <f>IF(ISERROR(VLOOKUP(L5309,Paramètres!$A$38:$B$40,2,0)),"",VLOOKUP(L5309,Paramètres!$A$38:$B$40,2,0))</f>
        <v/>
      </c>
      <c r="Q5309" s="211" t="str">
        <f t="shared" ca="1" si="497"/>
        <v/>
      </c>
      <c r="R5309" s="211" t="str">
        <f t="shared" si="493"/>
        <v/>
      </c>
      <c r="S5309" s="213" t="str">
        <f t="shared" ca="1" si="494"/>
        <v/>
      </c>
      <c r="T5309" s="214" t="str">
        <f t="shared" ca="1" si="498"/>
        <v/>
      </c>
    </row>
    <row r="5310" spans="1:20" x14ac:dyDescent="0.25">
      <c r="A5310" s="119" t="s">
        <v>10879</v>
      </c>
      <c r="B5310" s="260"/>
      <c r="C5310" s="264" t="str">
        <f>IF(ISERROR(VLOOKUP(B5310,'Tous les abonnés'!$A$6:$I$5491,2,0)),"",VLOOKUP(B5310,'Tous les abonnés'!$A$6:$I$5491,2,0))</f>
        <v/>
      </c>
      <c r="D5310" s="26"/>
      <c r="E5310" s="265"/>
      <c r="F5310" s="207" t="str">
        <f>IF(ISERROR(IF(VLOOKUP(D5310,Paramètres!$C$17:$H$33,6,0)="oui","illimité",VLOOKUP(D5310,Paramètres!$C$17:$H$33,5,0))),"",IF(VLOOKUP(D5310,Paramètres!$C$17:$H$33,6,0)="oui","illimité",VLOOKUP(D5310,Paramètres!$C$17:$H$33,5,0)))</f>
        <v/>
      </c>
      <c r="G5310" s="269" t="str">
        <f t="shared" si="495"/>
        <v/>
      </c>
      <c r="H5310" s="208"/>
      <c r="I5310" s="53"/>
      <c r="J5310" s="209"/>
      <c r="K5310" s="271"/>
      <c r="L5310" s="37"/>
      <c r="M5310" s="218"/>
      <c r="N5310" s="124"/>
      <c r="O5310" s="211" t="str">
        <f t="shared" ca="1" si="496"/>
        <v/>
      </c>
      <c r="P5310" s="212" t="str">
        <f>IF(ISERROR(VLOOKUP(L5310,Paramètres!$A$38:$B$40,2,0)),"",VLOOKUP(L5310,Paramètres!$A$38:$B$40,2,0))</f>
        <v/>
      </c>
      <c r="Q5310" s="211" t="str">
        <f t="shared" ca="1" si="497"/>
        <v/>
      </c>
      <c r="R5310" s="211" t="str">
        <f t="shared" si="493"/>
        <v/>
      </c>
      <c r="S5310" s="213" t="str">
        <f t="shared" ca="1" si="494"/>
        <v/>
      </c>
      <c r="T5310" s="214" t="str">
        <f t="shared" ca="1" si="498"/>
        <v/>
      </c>
    </row>
    <row r="5311" spans="1:20" x14ac:dyDescent="0.25">
      <c r="A5311" s="119" t="s">
        <v>10880</v>
      </c>
      <c r="B5311" s="260"/>
      <c r="C5311" s="264" t="str">
        <f>IF(ISERROR(VLOOKUP(B5311,'Tous les abonnés'!$A$6:$I$5491,2,0)),"",VLOOKUP(B5311,'Tous les abonnés'!$A$6:$I$5491,2,0))</f>
        <v/>
      </c>
      <c r="D5311" s="26"/>
      <c r="E5311" s="265"/>
      <c r="F5311" s="207" t="str">
        <f>IF(ISERROR(IF(VLOOKUP(D5311,Paramètres!$C$17:$H$33,6,0)="oui","illimité",VLOOKUP(D5311,Paramètres!$C$17:$H$33,5,0))),"",IF(VLOOKUP(D5311,Paramètres!$C$17:$H$33,6,0)="oui","illimité",VLOOKUP(D5311,Paramètres!$C$17:$H$33,5,0)))</f>
        <v/>
      </c>
      <c r="G5311" s="269" t="str">
        <f t="shared" si="495"/>
        <v/>
      </c>
      <c r="H5311" s="208"/>
      <c r="I5311" s="53"/>
      <c r="J5311" s="209"/>
      <c r="K5311" s="271"/>
      <c r="L5311" s="37"/>
      <c r="M5311" s="218"/>
      <c r="N5311" s="124"/>
      <c r="O5311" s="211" t="str">
        <f t="shared" ca="1" si="496"/>
        <v/>
      </c>
      <c r="P5311" s="212" t="str">
        <f>IF(ISERROR(VLOOKUP(L5311,Paramètres!$A$38:$B$40,2,0)),"",VLOOKUP(L5311,Paramètres!$A$38:$B$40,2,0))</f>
        <v/>
      </c>
      <c r="Q5311" s="211" t="str">
        <f t="shared" ca="1" si="497"/>
        <v/>
      </c>
      <c r="R5311" s="211" t="str">
        <f t="shared" si="493"/>
        <v/>
      </c>
      <c r="S5311" s="213" t="str">
        <f t="shared" ca="1" si="494"/>
        <v/>
      </c>
      <c r="T5311" s="214" t="str">
        <f t="shared" ca="1" si="498"/>
        <v/>
      </c>
    </row>
    <row r="5312" spans="1:20" x14ac:dyDescent="0.25">
      <c r="A5312" s="119" t="s">
        <v>10881</v>
      </c>
      <c r="B5312" s="260"/>
      <c r="C5312" s="264" t="str">
        <f>IF(ISERROR(VLOOKUP(B5312,'Tous les abonnés'!$A$6:$I$5491,2,0)),"",VLOOKUP(B5312,'Tous les abonnés'!$A$6:$I$5491,2,0))</f>
        <v/>
      </c>
      <c r="D5312" s="26"/>
      <c r="E5312" s="265"/>
      <c r="F5312" s="207" t="str">
        <f>IF(ISERROR(IF(VLOOKUP(D5312,Paramètres!$C$17:$H$33,6,0)="oui","illimité",VLOOKUP(D5312,Paramètres!$C$17:$H$33,5,0))),"",IF(VLOOKUP(D5312,Paramètres!$C$17:$H$33,6,0)="oui","illimité",VLOOKUP(D5312,Paramètres!$C$17:$H$33,5,0)))</f>
        <v/>
      </c>
      <c r="G5312" s="269" t="str">
        <f t="shared" si="495"/>
        <v/>
      </c>
      <c r="H5312" s="208"/>
      <c r="I5312" s="53"/>
      <c r="J5312" s="209"/>
      <c r="K5312" s="271"/>
      <c r="L5312" s="37"/>
      <c r="M5312" s="218"/>
      <c r="N5312" s="124"/>
      <c r="O5312" s="211" t="str">
        <f t="shared" ca="1" si="496"/>
        <v/>
      </c>
      <c r="P5312" s="212" t="str">
        <f>IF(ISERROR(VLOOKUP(L5312,Paramètres!$A$38:$B$40,2,0)),"",VLOOKUP(L5312,Paramètres!$A$38:$B$40,2,0))</f>
        <v/>
      </c>
      <c r="Q5312" s="211" t="str">
        <f t="shared" ca="1" si="497"/>
        <v/>
      </c>
      <c r="R5312" s="211" t="str">
        <f t="shared" si="493"/>
        <v/>
      </c>
      <c r="S5312" s="213" t="str">
        <f t="shared" ca="1" si="494"/>
        <v/>
      </c>
      <c r="T5312" s="214" t="str">
        <f t="shared" ca="1" si="498"/>
        <v/>
      </c>
    </row>
    <row r="5313" spans="1:20" x14ac:dyDescent="0.25">
      <c r="A5313" s="119" t="s">
        <v>10882</v>
      </c>
      <c r="B5313" s="260"/>
      <c r="C5313" s="264" t="str">
        <f>IF(ISERROR(VLOOKUP(B5313,'Tous les abonnés'!$A$6:$I$5491,2,0)),"",VLOOKUP(B5313,'Tous les abonnés'!$A$6:$I$5491,2,0))</f>
        <v/>
      </c>
      <c r="D5313" s="26"/>
      <c r="E5313" s="265"/>
      <c r="F5313" s="207" t="str">
        <f>IF(ISERROR(IF(VLOOKUP(D5313,Paramètres!$C$17:$H$33,6,0)="oui","illimité",VLOOKUP(D5313,Paramètres!$C$17:$H$33,5,0))),"",IF(VLOOKUP(D5313,Paramètres!$C$17:$H$33,6,0)="oui","illimité",VLOOKUP(D5313,Paramètres!$C$17:$H$33,5,0)))</f>
        <v/>
      </c>
      <c r="G5313" s="269" t="str">
        <f t="shared" si="495"/>
        <v/>
      </c>
      <c r="H5313" s="208"/>
      <c r="I5313" s="53"/>
      <c r="J5313" s="209"/>
      <c r="K5313" s="271"/>
      <c r="L5313" s="37"/>
      <c r="M5313" s="218"/>
      <c r="N5313" s="124"/>
      <c r="O5313" s="211" t="str">
        <f t="shared" ca="1" si="496"/>
        <v/>
      </c>
      <c r="P5313" s="212" t="str">
        <f>IF(ISERROR(VLOOKUP(L5313,Paramètres!$A$38:$B$40,2,0)),"",VLOOKUP(L5313,Paramètres!$A$38:$B$40,2,0))</f>
        <v/>
      </c>
      <c r="Q5313" s="211" t="str">
        <f t="shared" ca="1" si="497"/>
        <v/>
      </c>
      <c r="R5313" s="211" t="str">
        <f t="shared" si="493"/>
        <v/>
      </c>
      <c r="S5313" s="213" t="str">
        <f t="shared" ca="1" si="494"/>
        <v/>
      </c>
      <c r="T5313" s="214" t="str">
        <f t="shared" ca="1" si="498"/>
        <v/>
      </c>
    </row>
    <row r="5314" spans="1:20" x14ac:dyDescent="0.25">
      <c r="A5314" s="119" t="s">
        <v>10883</v>
      </c>
      <c r="B5314" s="260"/>
      <c r="C5314" s="264" t="str">
        <f>IF(ISERROR(VLOOKUP(B5314,'Tous les abonnés'!$A$6:$I$5491,2,0)),"",VLOOKUP(B5314,'Tous les abonnés'!$A$6:$I$5491,2,0))</f>
        <v/>
      </c>
      <c r="D5314" s="26"/>
      <c r="E5314" s="265"/>
      <c r="F5314" s="207" t="str">
        <f>IF(ISERROR(IF(VLOOKUP(D5314,Paramètres!$C$17:$H$33,6,0)="oui","illimité",VLOOKUP(D5314,Paramètres!$C$17:$H$33,5,0))),"",IF(VLOOKUP(D5314,Paramètres!$C$17:$H$33,6,0)="oui","illimité",VLOOKUP(D5314,Paramètres!$C$17:$H$33,5,0)))</f>
        <v/>
      </c>
      <c r="G5314" s="269" t="str">
        <f t="shared" si="495"/>
        <v/>
      </c>
      <c r="H5314" s="208"/>
      <c r="I5314" s="53"/>
      <c r="J5314" s="209"/>
      <c r="K5314" s="271"/>
      <c r="L5314" s="37"/>
      <c r="M5314" s="218"/>
      <c r="N5314" s="124"/>
      <c r="O5314" s="211" t="str">
        <f t="shared" ca="1" si="496"/>
        <v/>
      </c>
      <c r="P5314" s="212" t="str">
        <f>IF(ISERROR(VLOOKUP(L5314,Paramètres!$A$38:$B$40,2,0)),"",VLOOKUP(L5314,Paramètres!$A$38:$B$40,2,0))</f>
        <v/>
      </c>
      <c r="Q5314" s="211" t="str">
        <f t="shared" ca="1" si="497"/>
        <v/>
      </c>
      <c r="R5314" s="211" t="str">
        <f t="shared" si="493"/>
        <v/>
      </c>
      <c r="S5314" s="213" t="str">
        <f t="shared" ca="1" si="494"/>
        <v/>
      </c>
      <c r="T5314" s="214" t="str">
        <f t="shared" ca="1" si="498"/>
        <v/>
      </c>
    </row>
    <row r="5315" spans="1:20" x14ac:dyDescent="0.25">
      <c r="A5315" s="119" t="s">
        <v>10884</v>
      </c>
      <c r="B5315" s="260"/>
      <c r="C5315" s="264" t="str">
        <f>IF(ISERROR(VLOOKUP(B5315,'Tous les abonnés'!$A$6:$I$5491,2,0)),"",VLOOKUP(B5315,'Tous les abonnés'!$A$6:$I$5491,2,0))</f>
        <v/>
      </c>
      <c r="D5315" s="26"/>
      <c r="E5315" s="265"/>
      <c r="F5315" s="207" t="str">
        <f>IF(ISERROR(IF(VLOOKUP(D5315,Paramètres!$C$17:$H$33,6,0)="oui","illimité",VLOOKUP(D5315,Paramètres!$C$17:$H$33,5,0))),"",IF(VLOOKUP(D5315,Paramètres!$C$17:$H$33,6,0)="oui","illimité",VLOOKUP(D5315,Paramètres!$C$17:$H$33,5,0)))</f>
        <v/>
      </c>
      <c r="G5315" s="269" t="str">
        <f t="shared" si="495"/>
        <v/>
      </c>
      <c r="H5315" s="208"/>
      <c r="I5315" s="53"/>
      <c r="J5315" s="209"/>
      <c r="K5315" s="271"/>
      <c r="L5315" s="37"/>
      <c r="M5315" s="218"/>
      <c r="N5315" s="124"/>
      <c r="O5315" s="211" t="str">
        <f t="shared" ca="1" si="496"/>
        <v/>
      </c>
      <c r="P5315" s="212" t="str">
        <f>IF(ISERROR(VLOOKUP(L5315,Paramètres!$A$38:$B$40,2,0)),"",VLOOKUP(L5315,Paramètres!$A$38:$B$40,2,0))</f>
        <v/>
      </c>
      <c r="Q5315" s="211" t="str">
        <f t="shared" ca="1" si="497"/>
        <v/>
      </c>
      <c r="R5315" s="211" t="str">
        <f t="shared" si="493"/>
        <v/>
      </c>
      <c r="S5315" s="213" t="str">
        <f t="shared" ca="1" si="494"/>
        <v/>
      </c>
      <c r="T5315" s="214" t="str">
        <f t="shared" ca="1" si="498"/>
        <v/>
      </c>
    </row>
    <row r="5316" spans="1:20" x14ac:dyDescent="0.25">
      <c r="A5316" s="119" t="s">
        <v>10885</v>
      </c>
      <c r="B5316" s="260"/>
      <c r="C5316" s="264" t="str">
        <f>IF(ISERROR(VLOOKUP(B5316,'Tous les abonnés'!$A$6:$I$5491,2,0)),"",VLOOKUP(B5316,'Tous les abonnés'!$A$6:$I$5491,2,0))</f>
        <v/>
      </c>
      <c r="D5316" s="26"/>
      <c r="E5316" s="265"/>
      <c r="F5316" s="207" t="str">
        <f>IF(ISERROR(IF(VLOOKUP(D5316,Paramètres!$C$17:$H$33,6,0)="oui","illimité",VLOOKUP(D5316,Paramètres!$C$17:$H$33,5,0))),"",IF(VLOOKUP(D5316,Paramètres!$C$17:$H$33,6,0)="oui","illimité",VLOOKUP(D5316,Paramètres!$C$17:$H$33,5,0)))</f>
        <v/>
      </c>
      <c r="G5316" s="269" t="str">
        <f t="shared" si="495"/>
        <v/>
      </c>
      <c r="H5316" s="208"/>
      <c r="I5316" s="53"/>
      <c r="J5316" s="209"/>
      <c r="K5316" s="271"/>
      <c r="L5316" s="37"/>
      <c r="M5316" s="218"/>
      <c r="N5316" s="124"/>
      <c r="O5316" s="211" t="str">
        <f t="shared" ca="1" si="496"/>
        <v/>
      </c>
      <c r="P5316" s="212" t="str">
        <f>IF(ISERROR(VLOOKUP(L5316,Paramètres!$A$38:$B$40,2,0)),"",VLOOKUP(L5316,Paramètres!$A$38:$B$40,2,0))</f>
        <v/>
      </c>
      <c r="Q5316" s="211" t="str">
        <f t="shared" ca="1" si="497"/>
        <v/>
      </c>
      <c r="R5316" s="211" t="str">
        <f t="shared" si="493"/>
        <v/>
      </c>
      <c r="S5316" s="213" t="str">
        <f t="shared" ca="1" si="494"/>
        <v/>
      </c>
      <c r="T5316" s="214" t="str">
        <f t="shared" ca="1" si="498"/>
        <v/>
      </c>
    </row>
    <row r="5317" spans="1:20" x14ac:dyDescent="0.25">
      <c r="A5317" s="119" t="s">
        <v>10886</v>
      </c>
      <c r="B5317" s="260"/>
      <c r="C5317" s="264" t="str">
        <f>IF(ISERROR(VLOOKUP(B5317,'Tous les abonnés'!$A$6:$I$5491,2,0)),"",VLOOKUP(B5317,'Tous les abonnés'!$A$6:$I$5491,2,0))</f>
        <v/>
      </c>
      <c r="D5317" s="26"/>
      <c r="E5317" s="265"/>
      <c r="F5317" s="207" t="str">
        <f>IF(ISERROR(IF(VLOOKUP(D5317,Paramètres!$C$17:$H$33,6,0)="oui","illimité",VLOOKUP(D5317,Paramètres!$C$17:$H$33,5,0))),"",IF(VLOOKUP(D5317,Paramètres!$C$17:$H$33,6,0)="oui","illimité",VLOOKUP(D5317,Paramètres!$C$17:$H$33,5,0)))</f>
        <v/>
      </c>
      <c r="G5317" s="269" t="str">
        <f t="shared" si="495"/>
        <v/>
      </c>
      <c r="H5317" s="208"/>
      <c r="I5317" s="53"/>
      <c r="J5317" s="209"/>
      <c r="K5317" s="271"/>
      <c r="L5317" s="37"/>
      <c r="M5317" s="218"/>
      <c r="N5317" s="124"/>
      <c r="O5317" s="211" t="str">
        <f t="shared" ca="1" si="496"/>
        <v/>
      </c>
      <c r="P5317" s="212" t="str">
        <f>IF(ISERROR(VLOOKUP(L5317,Paramètres!$A$38:$B$40,2,0)),"",VLOOKUP(L5317,Paramètres!$A$38:$B$40,2,0))</f>
        <v/>
      </c>
      <c r="Q5317" s="211" t="str">
        <f t="shared" ca="1" si="497"/>
        <v/>
      </c>
      <c r="R5317" s="211" t="str">
        <f t="shared" si="493"/>
        <v/>
      </c>
      <c r="S5317" s="213" t="str">
        <f t="shared" ca="1" si="494"/>
        <v/>
      </c>
      <c r="T5317" s="214" t="str">
        <f t="shared" ca="1" si="498"/>
        <v/>
      </c>
    </row>
    <row r="5318" spans="1:20" x14ac:dyDescent="0.25">
      <c r="A5318" s="119" t="s">
        <v>10887</v>
      </c>
      <c r="B5318" s="260"/>
      <c r="C5318" s="264" t="str">
        <f>IF(ISERROR(VLOOKUP(B5318,'Tous les abonnés'!$A$6:$I$5491,2,0)),"",VLOOKUP(B5318,'Tous les abonnés'!$A$6:$I$5491,2,0))</f>
        <v/>
      </c>
      <c r="D5318" s="26"/>
      <c r="E5318" s="265"/>
      <c r="F5318" s="207" t="str">
        <f>IF(ISERROR(IF(VLOOKUP(D5318,Paramètres!$C$17:$H$33,6,0)="oui","illimité",VLOOKUP(D5318,Paramètres!$C$17:$H$33,5,0))),"",IF(VLOOKUP(D5318,Paramètres!$C$17:$H$33,6,0)="oui","illimité",VLOOKUP(D5318,Paramètres!$C$17:$H$33,5,0)))</f>
        <v/>
      </c>
      <c r="G5318" s="269" t="str">
        <f t="shared" si="495"/>
        <v/>
      </c>
      <c r="H5318" s="208"/>
      <c r="I5318" s="53"/>
      <c r="J5318" s="209"/>
      <c r="K5318" s="271"/>
      <c r="L5318" s="37"/>
      <c r="M5318" s="218"/>
      <c r="N5318" s="124"/>
      <c r="O5318" s="211" t="str">
        <f t="shared" ca="1" si="496"/>
        <v/>
      </c>
      <c r="P5318" s="212" t="str">
        <f>IF(ISERROR(VLOOKUP(L5318,Paramètres!$A$38:$B$40,2,0)),"",VLOOKUP(L5318,Paramètres!$A$38:$B$40,2,0))</f>
        <v/>
      </c>
      <c r="Q5318" s="211" t="str">
        <f t="shared" ca="1" si="497"/>
        <v/>
      </c>
      <c r="R5318" s="211" t="str">
        <f t="shared" si="493"/>
        <v/>
      </c>
      <c r="S5318" s="213" t="str">
        <f t="shared" ca="1" si="494"/>
        <v/>
      </c>
      <c r="T5318" s="214" t="str">
        <f t="shared" ca="1" si="498"/>
        <v/>
      </c>
    </row>
    <row r="5319" spans="1:20" x14ac:dyDescent="0.25">
      <c r="A5319" s="119" t="s">
        <v>10888</v>
      </c>
      <c r="B5319" s="260"/>
      <c r="C5319" s="264" t="str">
        <f>IF(ISERROR(VLOOKUP(B5319,'Tous les abonnés'!$A$6:$I$5491,2,0)),"",VLOOKUP(B5319,'Tous les abonnés'!$A$6:$I$5491,2,0))</f>
        <v/>
      </c>
      <c r="D5319" s="26"/>
      <c r="E5319" s="265"/>
      <c r="F5319" s="207" t="str">
        <f>IF(ISERROR(IF(VLOOKUP(D5319,Paramètres!$C$17:$H$33,6,0)="oui","illimité",VLOOKUP(D5319,Paramètres!$C$17:$H$33,5,0))),"",IF(VLOOKUP(D5319,Paramètres!$C$17:$H$33,6,0)="oui","illimité",VLOOKUP(D5319,Paramètres!$C$17:$H$33,5,0)))</f>
        <v/>
      </c>
      <c r="G5319" s="269" t="str">
        <f t="shared" si="495"/>
        <v/>
      </c>
      <c r="H5319" s="208"/>
      <c r="I5319" s="53"/>
      <c r="J5319" s="209"/>
      <c r="K5319" s="271"/>
      <c r="L5319" s="37"/>
      <c r="M5319" s="218"/>
      <c r="N5319" s="124"/>
      <c r="O5319" s="211" t="str">
        <f t="shared" ca="1" si="496"/>
        <v/>
      </c>
      <c r="P5319" s="212" t="str">
        <f>IF(ISERROR(VLOOKUP(L5319,Paramètres!$A$38:$B$40,2,0)),"",VLOOKUP(L5319,Paramètres!$A$38:$B$40,2,0))</f>
        <v/>
      </c>
      <c r="Q5319" s="211" t="str">
        <f t="shared" ca="1" si="497"/>
        <v/>
      </c>
      <c r="R5319" s="211" t="str">
        <f t="shared" ref="R5319:R5382" si="499">IF(L5319="en 1 fois",1,IF(F5319="illimité",O5319/P5319,IF(ISERROR(F5319/P5319),"",ROUND(F5319/P5319,0))))</f>
        <v/>
      </c>
      <c r="S5319" s="213" t="str">
        <f t="shared" ref="S5319:S5382" ca="1" si="500">IF(ISERROR(IF(F5319="illimité",Q5319*J5319,IF(L5319="en 1 fois",J5319,J5319*Q5319/R5319))),"",IF(F5319="illimité",Q5319*J5319,IF(L5319="en 1 fois",J5319,J5319*Q5319/R5319)))</f>
        <v/>
      </c>
      <c r="T5319" s="214" t="str">
        <f t="shared" ca="1" si="498"/>
        <v/>
      </c>
    </row>
    <row r="5320" spans="1:20" x14ac:dyDescent="0.25">
      <c r="A5320" s="119" t="s">
        <v>10889</v>
      </c>
      <c r="B5320" s="260"/>
      <c r="C5320" s="264" t="str">
        <f>IF(ISERROR(VLOOKUP(B5320,'Tous les abonnés'!$A$6:$I$5491,2,0)),"",VLOOKUP(B5320,'Tous les abonnés'!$A$6:$I$5491,2,0))</f>
        <v/>
      </c>
      <c r="D5320" s="26"/>
      <c r="E5320" s="265"/>
      <c r="F5320" s="207" t="str">
        <f>IF(ISERROR(IF(VLOOKUP(D5320,Paramètres!$C$17:$H$33,6,0)="oui","illimité",VLOOKUP(D5320,Paramètres!$C$17:$H$33,5,0))),"",IF(VLOOKUP(D5320,Paramètres!$C$17:$H$33,6,0)="oui","illimité",VLOOKUP(D5320,Paramètres!$C$17:$H$33,5,0)))</f>
        <v/>
      </c>
      <c r="G5320" s="269" t="str">
        <f t="shared" ref="G5320:G5383" si="501">IF(ISBLANK(K5320),IF(ISERROR(E5320+F5320),"",E5320+F5320),K5320)</f>
        <v/>
      </c>
      <c r="H5320" s="208"/>
      <c r="I5320" s="53"/>
      <c r="J5320" s="209"/>
      <c r="K5320" s="271"/>
      <c r="L5320" s="37"/>
      <c r="M5320" s="218"/>
      <c r="N5320" s="124"/>
      <c r="O5320" s="211" t="str">
        <f t="shared" ref="O5320:O5383" ca="1" si="502">IF(ISBLANK(E5320),"",IF(TODAY()&gt;G5320,G5320-E5320,TODAY()-E5320))</f>
        <v/>
      </c>
      <c r="P5320" s="212" t="str">
        <f>IF(ISERROR(VLOOKUP(L5320,Paramètres!$A$38:$B$40,2,0)),"",VLOOKUP(L5320,Paramètres!$A$38:$B$40,2,0))</f>
        <v/>
      </c>
      <c r="Q5320" s="211" t="str">
        <f t="shared" ref="Q5320:Q5383" ca="1" si="503">IF(ISERROR(O5320/P5320),"",ROUND(O5320/P5320,0))</f>
        <v/>
      </c>
      <c r="R5320" s="211" t="str">
        <f t="shared" si="499"/>
        <v/>
      </c>
      <c r="S5320" s="213" t="str">
        <f t="shared" ca="1" si="500"/>
        <v/>
      </c>
      <c r="T5320" s="214" t="str">
        <f t="shared" ref="T5320:T5383" ca="1" si="504">IF(ISERROR(S5320-N5320),"",S5320-N5320)</f>
        <v/>
      </c>
    </row>
    <row r="5321" spans="1:20" x14ac:dyDescent="0.25">
      <c r="A5321" s="119" t="s">
        <v>10890</v>
      </c>
      <c r="B5321" s="260"/>
      <c r="C5321" s="264" t="str">
        <f>IF(ISERROR(VLOOKUP(B5321,'Tous les abonnés'!$A$6:$I$5491,2,0)),"",VLOOKUP(B5321,'Tous les abonnés'!$A$6:$I$5491,2,0))</f>
        <v/>
      </c>
      <c r="D5321" s="26"/>
      <c r="E5321" s="265"/>
      <c r="F5321" s="207" t="str">
        <f>IF(ISERROR(IF(VLOOKUP(D5321,Paramètres!$C$17:$H$33,6,0)="oui","illimité",VLOOKUP(D5321,Paramètres!$C$17:$H$33,5,0))),"",IF(VLOOKUP(D5321,Paramètres!$C$17:$H$33,6,0)="oui","illimité",VLOOKUP(D5321,Paramètres!$C$17:$H$33,5,0)))</f>
        <v/>
      </c>
      <c r="G5321" s="269" t="str">
        <f t="shared" si="501"/>
        <v/>
      </c>
      <c r="H5321" s="208"/>
      <c r="I5321" s="53"/>
      <c r="J5321" s="209"/>
      <c r="K5321" s="271"/>
      <c r="L5321" s="37"/>
      <c r="M5321" s="218"/>
      <c r="N5321" s="124"/>
      <c r="O5321" s="211" t="str">
        <f t="shared" ca="1" si="502"/>
        <v/>
      </c>
      <c r="P5321" s="212" t="str">
        <f>IF(ISERROR(VLOOKUP(L5321,Paramètres!$A$38:$B$40,2,0)),"",VLOOKUP(L5321,Paramètres!$A$38:$B$40,2,0))</f>
        <v/>
      </c>
      <c r="Q5321" s="211" t="str">
        <f t="shared" ca="1" si="503"/>
        <v/>
      </c>
      <c r="R5321" s="211" t="str">
        <f t="shared" si="499"/>
        <v/>
      </c>
      <c r="S5321" s="213" t="str">
        <f t="shared" ca="1" si="500"/>
        <v/>
      </c>
      <c r="T5321" s="214" t="str">
        <f t="shared" ca="1" si="504"/>
        <v/>
      </c>
    </row>
    <row r="5322" spans="1:20" x14ac:dyDescent="0.25">
      <c r="A5322" s="119" t="s">
        <v>10891</v>
      </c>
      <c r="B5322" s="260"/>
      <c r="C5322" s="264" t="str">
        <f>IF(ISERROR(VLOOKUP(B5322,'Tous les abonnés'!$A$6:$I$5491,2,0)),"",VLOOKUP(B5322,'Tous les abonnés'!$A$6:$I$5491,2,0))</f>
        <v/>
      </c>
      <c r="D5322" s="26"/>
      <c r="E5322" s="265"/>
      <c r="F5322" s="207" t="str">
        <f>IF(ISERROR(IF(VLOOKUP(D5322,Paramètres!$C$17:$H$33,6,0)="oui","illimité",VLOOKUP(D5322,Paramètres!$C$17:$H$33,5,0))),"",IF(VLOOKUP(D5322,Paramètres!$C$17:$H$33,6,0)="oui","illimité",VLOOKUP(D5322,Paramètres!$C$17:$H$33,5,0)))</f>
        <v/>
      </c>
      <c r="G5322" s="269" t="str">
        <f t="shared" si="501"/>
        <v/>
      </c>
      <c r="H5322" s="208"/>
      <c r="I5322" s="53"/>
      <c r="J5322" s="209"/>
      <c r="K5322" s="271"/>
      <c r="L5322" s="37"/>
      <c r="M5322" s="218"/>
      <c r="N5322" s="124"/>
      <c r="O5322" s="211" t="str">
        <f t="shared" ca="1" si="502"/>
        <v/>
      </c>
      <c r="P5322" s="212" t="str">
        <f>IF(ISERROR(VLOOKUP(L5322,Paramètres!$A$38:$B$40,2,0)),"",VLOOKUP(L5322,Paramètres!$A$38:$B$40,2,0))</f>
        <v/>
      </c>
      <c r="Q5322" s="211" t="str">
        <f t="shared" ca="1" si="503"/>
        <v/>
      </c>
      <c r="R5322" s="211" t="str">
        <f t="shared" si="499"/>
        <v/>
      </c>
      <c r="S5322" s="213" t="str">
        <f t="shared" ca="1" si="500"/>
        <v/>
      </c>
      <c r="T5322" s="214" t="str">
        <f t="shared" ca="1" si="504"/>
        <v/>
      </c>
    </row>
    <row r="5323" spans="1:20" x14ac:dyDescent="0.25">
      <c r="A5323" s="119" t="s">
        <v>10892</v>
      </c>
      <c r="B5323" s="260"/>
      <c r="C5323" s="264" t="str">
        <f>IF(ISERROR(VLOOKUP(B5323,'Tous les abonnés'!$A$6:$I$5491,2,0)),"",VLOOKUP(B5323,'Tous les abonnés'!$A$6:$I$5491,2,0))</f>
        <v/>
      </c>
      <c r="D5323" s="26"/>
      <c r="E5323" s="265"/>
      <c r="F5323" s="207" t="str">
        <f>IF(ISERROR(IF(VLOOKUP(D5323,Paramètres!$C$17:$H$33,6,0)="oui","illimité",VLOOKUP(D5323,Paramètres!$C$17:$H$33,5,0))),"",IF(VLOOKUP(D5323,Paramètres!$C$17:$H$33,6,0)="oui","illimité",VLOOKUP(D5323,Paramètres!$C$17:$H$33,5,0)))</f>
        <v/>
      </c>
      <c r="G5323" s="269" t="str">
        <f t="shared" si="501"/>
        <v/>
      </c>
      <c r="H5323" s="208"/>
      <c r="I5323" s="53"/>
      <c r="J5323" s="209"/>
      <c r="K5323" s="271"/>
      <c r="L5323" s="37"/>
      <c r="M5323" s="218"/>
      <c r="N5323" s="124"/>
      <c r="O5323" s="211" t="str">
        <f t="shared" ca="1" si="502"/>
        <v/>
      </c>
      <c r="P5323" s="212" t="str">
        <f>IF(ISERROR(VLOOKUP(L5323,Paramètres!$A$38:$B$40,2,0)),"",VLOOKUP(L5323,Paramètres!$A$38:$B$40,2,0))</f>
        <v/>
      </c>
      <c r="Q5323" s="211" t="str">
        <f t="shared" ca="1" si="503"/>
        <v/>
      </c>
      <c r="R5323" s="211" t="str">
        <f t="shared" si="499"/>
        <v/>
      </c>
      <c r="S5323" s="213" t="str">
        <f t="shared" ca="1" si="500"/>
        <v/>
      </c>
      <c r="T5323" s="214" t="str">
        <f t="shared" ca="1" si="504"/>
        <v/>
      </c>
    </row>
    <row r="5324" spans="1:20" x14ac:dyDescent="0.25">
      <c r="A5324" s="119" t="s">
        <v>10893</v>
      </c>
      <c r="B5324" s="260"/>
      <c r="C5324" s="264" t="str">
        <f>IF(ISERROR(VLOOKUP(B5324,'Tous les abonnés'!$A$6:$I$5491,2,0)),"",VLOOKUP(B5324,'Tous les abonnés'!$A$6:$I$5491,2,0))</f>
        <v/>
      </c>
      <c r="D5324" s="26"/>
      <c r="E5324" s="265"/>
      <c r="F5324" s="207" t="str">
        <f>IF(ISERROR(IF(VLOOKUP(D5324,Paramètres!$C$17:$H$33,6,0)="oui","illimité",VLOOKUP(D5324,Paramètres!$C$17:$H$33,5,0))),"",IF(VLOOKUP(D5324,Paramètres!$C$17:$H$33,6,0)="oui","illimité",VLOOKUP(D5324,Paramètres!$C$17:$H$33,5,0)))</f>
        <v/>
      </c>
      <c r="G5324" s="269" t="str">
        <f t="shared" si="501"/>
        <v/>
      </c>
      <c r="H5324" s="208"/>
      <c r="I5324" s="53"/>
      <c r="J5324" s="209"/>
      <c r="K5324" s="271"/>
      <c r="L5324" s="37"/>
      <c r="M5324" s="218"/>
      <c r="N5324" s="124"/>
      <c r="O5324" s="211" t="str">
        <f t="shared" ca="1" si="502"/>
        <v/>
      </c>
      <c r="P5324" s="212" t="str">
        <f>IF(ISERROR(VLOOKUP(L5324,Paramètres!$A$38:$B$40,2,0)),"",VLOOKUP(L5324,Paramètres!$A$38:$B$40,2,0))</f>
        <v/>
      </c>
      <c r="Q5324" s="211" t="str">
        <f t="shared" ca="1" si="503"/>
        <v/>
      </c>
      <c r="R5324" s="211" t="str">
        <f t="shared" si="499"/>
        <v/>
      </c>
      <c r="S5324" s="213" t="str">
        <f t="shared" ca="1" si="500"/>
        <v/>
      </c>
      <c r="T5324" s="214" t="str">
        <f t="shared" ca="1" si="504"/>
        <v/>
      </c>
    </row>
    <row r="5325" spans="1:20" x14ac:dyDescent="0.25">
      <c r="A5325" s="119" t="s">
        <v>10894</v>
      </c>
      <c r="B5325" s="260"/>
      <c r="C5325" s="264" t="str">
        <f>IF(ISERROR(VLOOKUP(B5325,'Tous les abonnés'!$A$6:$I$5491,2,0)),"",VLOOKUP(B5325,'Tous les abonnés'!$A$6:$I$5491,2,0))</f>
        <v/>
      </c>
      <c r="D5325" s="26"/>
      <c r="E5325" s="265"/>
      <c r="F5325" s="207" t="str">
        <f>IF(ISERROR(IF(VLOOKUP(D5325,Paramètres!$C$17:$H$33,6,0)="oui","illimité",VLOOKUP(D5325,Paramètres!$C$17:$H$33,5,0))),"",IF(VLOOKUP(D5325,Paramètres!$C$17:$H$33,6,0)="oui","illimité",VLOOKUP(D5325,Paramètres!$C$17:$H$33,5,0)))</f>
        <v/>
      </c>
      <c r="G5325" s="269" t="str">
        <f t="shared" si="501"/>
        <v/>
      </c>
      <c r="H5325" s="208"/>
      <c r="I5325" s="53"/>
      <c r="J5325" s="209"/>
      <c r="K5325" s="271"/>
      <c r="L5325" s="37"/>
      <c r="M5325" s="218"/>
      <c r="N5325" s="124"/>
      <c r="O5325" s="211" t="str">
        <f t="shared" ca="1" si="502"/>
        <v/>
      </c>
      <c r="P5325" s="212" t="str">
        <f>IF(ISERROR(VLOOKUP(L5325,Paramètres!$A$38:$B$40,2,0)),"",VLOOKUP(L5325,Paramètres!$A$38:$B$40,2,0))</f>
        <v/>
      </c>
      <c r="Q5325" s="211" t="str">
        <f t="shared" ca="1" si="503"/>
        <v/>
      </c>
      <c r="R5325" s="211" t="str">
        <f t="shared" si="499"/>
        <v/>
      </c>
      <c r="S5325" s="213" t="str">
        <f t="shared" ca="1" si="500"/>
        <v/>
      </c>
      <c r="T5325" s="214" t="str">
        <f t="shared" ca="1" si="504"/>
        <v/>
      </c>
    </row>
    <row r="5326" spans="1:20" x14ac:dyDescent="0.25">
      <c r="A5326" s="119" t="s">
        <v>10895</v>
      </c>
      <c r="B5326" s="260"/>
      <c r="C5326" s="264" t="str">
        <f>IF(ISERROR(VLOOKUP(B5326,'Tous les abonnés'!$A$6:$I$5491,2,0)),"",VLOOKUP(B5326,'Tous les abonnés'!$A$6:$I$5491,2,0))</f>
        <v/>
      </c>
      <c r="D5326" s="26"/>
      <c r="E5326" s="265"/>
      <c r="F5326" s="207" t="str">
        <f>IF(ISERROR(IF(VLOOKUP(D5326,Paramètres!$C$17:$H$33,6,0)="oui","illimité",VLOOKUP(D5326,Paramètres!$C$17:$H$33,5,0))),"",IF(VLOOKUP(D5326,Paramètres!$C$17:$H$33,6,0)="oui","illimité",VLOOKUP(D5326,Paramètres!$C$17:$H$33,5,0)))</f>
        <v/>
      </c>
      <c r="G5326" s="269" t="str">
        <f t="shared" si="501"/>
        <v/>
      </c>
      <c r="H5326" s="208"/>
      <c r="I5326" s="53"/>
      <c r="J5326" s="209"/>
      <c r="K5326" s="271"/>
      <c r="L5326" s="37"/>
      <c r="M5326" s="218"/>
      <c r="N5326" s="124"/>
      <c r="O5326" s="211" t="str">
        <f t="shared" ca="1" si="502"/>
        <v/>
      </c>
      <c r="P5326" s="212" t="str">
        <f>IF(ISERROR(VLOOKUP(L5326,Paramètres!$A$38:$B$40,2,0)),"",VLOOKUP(L5326,Paramètres!$A$38:$B$40,2,0))</f>
        <v/>
      </c>
      <c r="Q5326" s="211" t="str">
        <f t="shared" ca="1" si="503"/>
        <v/>
      </c>
      <c r="R5326" s="211" t="str">
        <f t="shared" si="499"/>
        <v/>
      </c>
      <c r="S5326" s="213" t="str">
        <f t="shared" ca="1" si="500"/>
        <v/>
      </c>
      <c r="T5326" s="214" t="str">
        <f t="shared" ca="1" si="504"/>
        <v/>
      </c>
    </row>
    <row r="5327" spans="1:20" x14ac:dyDescent="0.25">
      <c r="A5327" s="119" t="s">
        <v>10896</v>
      </c>
      <c r="B5327" s="260"/>
      <c r="C5327" s="264" t="str">
        <f>IF(ISERROR(VLOOKUP(B5327,'Tous les abonnés'!$A$6:$I$5491,2,0)),"",VLOOKUP(B5327,'Tous les abonnés'!$A$6:$I$5491,2,0))</f>
        <v/>
      </c>
      <c r="D5327" s="26"/>
      <c r="E5327" s="265"/>
      <c r="F5327" s="207" t="str">
        <f>IF(ISERROR(IF(VLOOKUP(D5327,Paramètres!$C$17:$H$33,6,0)="oui","illimité",VLOOKUP(D5327,Paramètres!$C$17:$H$33,5,0))),"",IF(VLOOKUP(D5327,Paramètres!$C$17:$H$33,6,0)="oui","illimité",VLOOKUP(D5327,Paramètres!$C$17:$H$33,5,0)))</f>
        <v/>
      </c>
      <c r="G5327" s="269" t="str">
        <f t="shared" si="501"/>
        <v/>
      </c>
      <c r="H5327" s="208"/>
      <c r="I5327" s="53"/>
      <c r="J5327" s="209"/>
      <c r="K5327" s="271"/>
      <c r="L5327" s="37"/>
      <c r="M5327" s="218"/>
      <c r="N5327" s="124"/>
      <c r="O5327" s="211" t="str">
        <f t="shared" ca="1" si="502"/>
        <v/>
      </c>
      <c r="P5327" s="212" t="str">
        <f>IF(ISERROR(VLOOKUP(L5327,Paramètres!$A$38:$B$40,2,0)),"",VLOOKUP(L5327,Paramètres!$A$38:$B$40,2,0))</f>
        <v/>
      </c>
      <c r="Q5327" s="211" t="str">
        <f t="shared" ca="1" si="503"/>
        <v/>
      </c>
      <c r="R5327" s="211" t="str">
        <f t="shared" si="499"/>
        <v/>
      </c>
      <c r="S5327" s="213" t="str">
        <f t="shared" ca="1" si="500"/>
        <v/>
      </c>
      <c r="T5327" s="214" t="str">
        <f t="shared" ca="1" si="504"/>
        <v/>
      </c>
    </row>
    <row r="5328" spans="1:20" x14ac:dyDescent="0.25">
      <c r="A5328" s="119" t="s">
        <v>10897</v>
      </c>
      <c r="B5328" s="260"/>
      <c r="C5328" s="264" t="str">
        <f>IF(ISERROR(VLOOKUP(B5328,'Tous les abonnés'!$A$6:$I$5491,2,0)),"",VLOOKUP(B5328,'Tous les abonnés'!$A$6:$I$5491,2,0))</f>
        <v/>
      </c>
      <c r="D5328" s="26"/>
      <c r="E5328" s="265"/>
      <c r="F5328" s="207" t="str">
        <f>IF(ISERROR(IF(VLOOKUP(D5328,Paramètres!$C$17:$H$33,6,0)="oui","illimité",VLOOKUP(D5328,Paramètres!$C$17:$H$33,5,0))),"",IF(VLOOKUP(D5328,Paramètres!$C$17:$H$33,6,0)="oui","illimité",VLOOKUP(D5328,Paramètres!$C$17:$H$33,5,0)))</f>
        <v/>
      </c>
      <c r="G5328" s="269" t="str">
        <f t="shared" si="501"/>
        <v/>
      </c>
      <c r="H5328" s="208"/>
      <c r="I5328" s="53"/>
      <c r="J5328" s="209"/>
      <c r="K5328" s="271"/>
      <c r="L5328" s="37"/>
      <c r="M5328" s="218"/>
      <c r="N5328" s="124"/>
      <c r="O5328" s="211" t="str">
        <f t="shared" ca="1" si="502"/>
        <v/>
      </c>
      <c r="P5328" s="212" t="str">
        <f>IF(ISERROR(VLOOKUP(L5328,Paramètres!$A$38:$B$40,2,0)),"",VLOOKUP(L5328,Paramètres!$A$38:$B$40,2,0))</f>
        <v/>
      </c>
      <c r="Q5328" s="211" t="str">
        <f t="shared" ca="1" si="503"/>
        <v/>
      </c>
      <c r="R5328" s="211" t="str">
        <f t="shared" si="499"/>
        <v/>
      </c>
      <c r="S5328" s="213" t="str">
        <f t="shared" ca="1" si="500"/>
        <v/>
      </c>
      <c r="T5328" s="214" t="str">
        <f t="shared" ca="1" si="504"/>
        <v/>
      </c>
    </row>
    <row r="5329" spans="1:20" x14ac:dyDescent="0.25">
      <c r="A5329" s="119" t="s">
        <v>10898</v>
      </c>
      <c r="B5329" s="260"/>
      <c r="C5329" s="264" t="str">
        <f>IF(ISERROR(VLOOKUP(B5329,'Tous les abonnés'!$A$6:$I$5491,2,0)),"",VLOOKUP(B5329,'Tous les abonnés'!$A$6:$I$5491,2,0))</f>
        <v/>
      </c>
      <c r="D5329" s="26"/>
      <c r="E5329" s="265"/>
      <c r="F5329" s="207" t="str">
        <f>IF(ISERROR(IF(VLOOKUP(D5329,Paramètres!$C$17:$H$33,6,0)="oui","illimité",VLOOKUP(D5329,Paramètres!$C$17:$H$33,5,0))),"",IF(VLOOKUP(D5329,Paramètres!$C$17:$H$33,6,0)="oui","illimité",VLOOKUP(D5329,Paramètres!$C$17:$H$33,5,0)))</f>
        <v/>
      </c>
      <c r="G5329" s="269" t="str">
        <f t="shared" si="501"/>
        <v/>
      </c>
      <c r="H5329" s="208"/>
      <c r="I5329" s="53"/>
      <c r="J5329" s="209"/>
      <c r="K5329" s="271"/>
      <c r="L5329" s="37"/>
      <c r="M5329" s="218"/>
      <c r="N5329" s="124"/>
      <c r="O5329" s="211" t="str">
        <f t="shared" ca="1" si="502"/>
        <v/>
      </c>
      <c r="P5329" s="212" t="str">
        <f>IF(ISERROR(VLOOKUP(L5329,Paramètres!$A$38:$B$40,2,0)),"",VLOOKUP(L5329,Paramètres!$A$38:$B$40,2,0))</f>
        <v/>
      </c>
      <c r="Q5329" s="211" t="str">
        <f t="shared" ca="1" si="503"/>
        <v/>
      </c>
      <c r="R5329" s="211" t="str">
        <f t="shared" si="499"/>
        <v/>
      </c>
      <c r="S5329" s="213" t="str">
        <f t="shared" ca="1" si="500"/>
        <v/>
      </c>
      <c r="T5329" s="214" t="str">
        <f t="shared" ca="1" si="504"/>
        <v/>
      </c>
    </row>
    <row r="5330" spans="1:20" x14ac:dyDescent="0.25">
      <c r="A5330" s="119" t="s">
        <v>10899</v>
      </c>
      <c r="B5330" s="260"/>
      <c r="C5330" s="264" t="str">
        <f>IF(ISERROR(VLOOKUP(B5330,'Tous les abonnés'!$A$6:$I$5491,2,0)),"",VLOOKUP(B5330,'Tous les abonnés'!$A$6:$I$5491,2,0))</f>
        <v/>
      </c>
      <c r="D5330" s="26"/>
      <c r="E5330" s="265"/>
      <c r="F5330" s="207" t="str">
        <f>IF(ISERROR(IF(VLOOKUP(D5330,Paramètres!$C$17:$H$33,6,0)="oui","illimité",VLOOKUP(D5330,Paramètres!$C$17:$H$33,5,0))),"",IF(VLOOKUP(D5330,Paramètres!$C$17:$H$33,6,0)="oui","illimité",VLOOKUP(D5330,Paramètres!$C$17:$H$33,5,0)))</f>
        <v/>
      </c>
      <c r="G5330" s="269" t="str">
        <f t="shared" si="501"/>
        <v/>
      </c>
      <c r="H5330" s="208"/>
      <c r="I5330" s="53"/>
      <c r="J5330" s="209"/>
      <c r="K5330" s="271"/>
      <c r="L5330" s="37"/>
      <c r="M5330" s="218"/>
      <c r="N5330" s="124"/>
      <c r="O5330" s="211" t="str">
        <f t="shared" ca="1" si="502"/>
        <v/>
      </c>
      <c r="P5330" s="212" t="str">
        <f>IF(ISERROR(VLOOKUP(L5330,Paramètres!$A$38:$B$40,2,0)),"",VLOOKUP(L5330,Paramètres!$A$38:$B$40,2,0))</f>
        <v/>
      </c>
      <c r="Q5330" s="211" t="str">
        <f t="shared" ca="1" si="503"/>
        <v/>
      </c>
      <c r="R5330" s="211" t="str">
        <f t="shared" si="499"/>
        <v/>
      </c>
      <c r="S5330" s="213" t="str">
        <f t="shared" ca="1" si="500"/>
        <v/>
      </c>
      <c r="T5330" s="214" t="str">
        <f t="shared" ca="1" si="504"/>
        <v/>
      </c>
    </row>
    <row r="5331" spans="1:20" x14ac:dyDescent="0.25">
      <c r="A5331" s="119" t="s">
        <v>10900</v>
      </c>
      <c r="B5331" s="260"/>
      <c r="C5331" s="264" t="str">
        <f>IF(ISERROR(VLOOKUP(B5331,'Tous les abonnés'!$A$6:$I$5491,2,0)),"",VLOOKUP(B5331,'Tous les abonnés'!$A$6:$I$5491,2,0))</f>
        <v/>
      </c>
      <c r="D5331" s="26"/>
      <c r="E5331" s="265"/>
      <c r="F5331" s="207" t="str">
        <f>IF(ISERROR(IF(VLOOKUP(D5331,Paramètres!$C$17:$H$33,6,0)="oui","illimité",VLOOKUP(D5331,Paramètres!$C$17:$H$33,5,0))),"",IF(VLOOKUP(D5331,Paramètres!$C$17:$H$33,6,0)="oui","illimité",VLOOKUP(D5331,Paramètres!$C$17:$H$33,5,0)))</f>
        <v/>
      </c>
      <c r="G5331" s="269" t="str">
        <f t="shared" si="501"/>
        <v/>
      </c>
      <c r="H5331" s="208"/>
      <c r="I5331" s="53"/>
      <c r="J5331" s="209"/>
      <c r="K5331" s="271"/>
      <c r="L5331" s="37"/>
      <c r="M5331" s="218"/>
      <c r="N5331" s="124"/>
      <c r="O5331" s="211" t="str">
        <f t="shared" ca="1" si="502"/>
        <v/>
      </c>
      <c r="P5331" s="212" t="str">
        <f>IF(ISERROR(VLOOKUP(L5331,Paramètres!$A$38:$B$40,2,0)),"",VLOOKUP(L5331,Paramètres!$A$38:$B$40,2,0))</f>
        <v/>
      </c>
      <c r="Q5331" s="211" t="str">
        <f t="shared" ca="1" si="503"/>
        <v/>
      </c>
      <c r="R5331" s="211" t="str">
        <f t="shared" si="499"/>
        <v/>
      </c>
      <c r="S5331" s="213" t="str">
        <f t="shared" ca="1" si="500"/>
        <v/>
      </c>
      <c r="T5331" s="214" t="str">
        <f t="shared" ca="1" si="504"/>
        <v/>
      </c>
    </row>
    <row r="5332" spans="1:20" x14ac:dyDescent="0.25">
      <c r="A5332" s="119" t="s">
        <v>10901</v>
      </c>
      <c r="B5332" s="260"/>
      <c r="C5332" s="264" t="str">
        <f>IF(ISERROR(VLOOKUP(B5332,'Tous les abonnés'!$A$6:$I$5491,2,0)),"",VLOOKUP(B5332,'Tous les abonnés'!$A$6:$I$5491,2,0))</f>
        <v/>
      </c>
      <c r="D5332" s="26"/>
      <c r="E5332" s="265"/>
      <c r="F5332" s="207" t="str">
        <f>IF(ISERROR(IF(VLOOKUP(D5332,Paramètres!$C$17:$H$33,6,0)="oui","illimité",VLOOKUP(D5332,Paramètres!$C$17:$H$33,5,0))),"",IF(VLOOKUP(D5332,Paramètres!$C$17:$H$33,6,0)="oui","illimité",VLOOKUP(D5332,Paramètres!$C$17:$H$33,5,0)))</f>
        <v/>
      </c>
      <c r="G5332" s="269" t="str">
        <f t="shared" si="501"/>
        <v/>
      </c>
      <c r="H5332" s="208"/>
      <c r="I5332" s="53"/>
      <c r="J5332" s="209"/>
      <c r="K5332" s="271"/>
      <c r="L5332" s="37"/>
      <c r="M5332" s="218"/>
      <c r="N5332" s="124"/>
      <c r="O5332" s="211" t="str">
        <f t="shared" ca="1" si="502"/>
        <v/>
      </c>
      <c r="P5332" s="212" t="str">
        <f>IF(ISERROR(VLOOKUP(L5332,Paramètres!$A$38:$B$40,2,0)),"",VLOOKUP(L5332,Paramètres!$A$38:$B$40,2,0))</f>
        <v/>
      </c>
      <c r="Q5332" s="211" t="str">
        <f t="shared" ca="1" si="503"/>
        <v/>
      </c>
      <c r="R5332" s="211" t="str">
        <f t="shared" si="499"/>
        <v/>
      </c>
      <c r="S5332" s="213" t="str">
        <f t="shared" ca="1" si="500"/>
        <v/>
      </c>
      <c r="T5332" s="214" t="str">
        <f t="shared" ca="1" si="504"/>
        <v/>
      </c>
    </row>
    <row r="5333" spans="1:20" x14ac:dyDescent="0.25">
      <c r="A5333" s="119" t="s">
        <v>10902</v>
      </c>
      <c r="B5333" s="260"/>
      <c r="C5333" s="264" t="str">
        <f>IF(ISERROR(VLOOKUP(B5333,'Tous les abonnés'!$A$6:$I$5491,2,0)),"",VLOOKUP(B5333,'Tous les abonnés'!$A$6:$I$5491,2,0))</f>
        <v/>
      </c>
      <c r="D5333" s="26"/>
      <c r="E5333" s="265"/>
      <c r="F5333" s="207" t="str">
        <f>IF(ISERROR(IF(VLOOKUP(D5333,Paramètres!$C$17:$H$33,6,0)="oui","illimité",VLOOKUP(D5333,Paramètres!$C$17:$H$33,5,0))),"",IF(VLOOKUP(D5333,Paramètres!$C$17:$H$33,6,0)="oui","illimité",VLOOKUP(D5333,Paramètres!$C$17:$H$33,5,0)))</f>
        <v/>
      </c>
      <c r="G5333" s="269" t="str">
        <f t="shared" si="501"/>
        <v/>
      </c>
      <c r="H5333" s="208"/>
      <c r="I5333" s="53"/>
      <c r="J5333" s="209"/>
      <c r="K5333" s="271"/>
      <c r="L5333" s="37"/>
      <c r="M5333" s="218"/>
      <c r="N5333" s="124"/>
      <c r="O5333" s="211" t="str">
        <f t="shared" ca="1" si="502"/>
        <v/>
      </c>
      <c r="P5333" s="212" t="str">
        <f>IF(ISERROR(VLOOKUP(L5333,Paramètres!$A$38:$B$40,2,0)),"",VLOOKUP(L5333,Paramètres!$A$38:$B$40,2,0))</f>
        <v/>
      </c>
      <c r="Q5333" s="211" t="str">
        <f t="shared" ca="1" si="503"/>
        <v/>
      </c>
      <c r="R5333" s="211" t="str">
        <f t="shared" si="499"/>
        <v/>
      </c>
      <c r="S5333" s="213" t="str">
        <f t="shared" ca="1" si="500"/>
        <v/>
      </c>
      <c r="T5333" s="214" t="str">
        <f t="shared" ca="1" si="504"/>
        <v/>
      </c>
    </row>
    <row r="5334" spans="1:20" x14ac:dyDescent="0.25">
      <c r="A5334" s="119" t="s">
        <v>10903</v>
      </c>
      <c r="B5334" s="260"/>
      <c r="C5334" s="264" t="str">
        <f>IF(ISERROR(VLOOKUP(B5334,'Tous les abonnés'!$A$6:$I$5491,2,0)),"",VLOOKUP(B5334,'Tous les abonnés'!$A$6:$I$5491,2,0))</f>
        <v/>
      </c>
      <c r="D5334" s="26"/>
      <c r="E5334" s="265"/>
      <c r="F5334" s="207" t="str">
        <f>IF(ISERROR(IF(VLOOKUP(D5334,Paramètres!$C$17:$H$33,6,0)="oui","illimité",VLOOKUP(D5334,Paramètres!$C$17:$H$33,5,0))),"",IF(VLOOKUP(D5334,Paramètres!$C$17:$H$33,6,0)="oui","illimité",VLOOKUP(D5334,Paramètres!$C$17:$H$33,5,0)))</f>
        <v/>
      </c>
      <c r="G5334" s="269" t="str">
        <f t="shared" si="501"/>
        <v/>
      </c>
      <c r="H5334" s="208"/>
      <c r="I5334" s="53"/>
      <c r="J5334" s="209"/>
      <c r="K5334" s="271"/>
      <c r="L5334" s="37"/>
      <c r="M5334" s="218"/>
      <c r="N5334" s="124"/>
      <c r="O5334" s="211" t="str">
        <f t="shared" ca="1" si="502"/>
        <v/>
      </c>
      <c r="P5334" s="212" t="str">
        <f>IF(ISERROR(VLOOKUP(L5334,Paramètres!$A$38:$B$40,2,0)),"",VLOOKUP(L5334,Paramètres!$A$38:$B$40,2,0))</f>
        <v/>
      </c>
      <c r="Q5334" s="211" t="str">
        <f t="shared" ca="1" si="503"/>
        <v/>
      </c>
      <c r="R5334" s="211" t="str">
        <f t="shared" si="499"/>
        <v/>
      </c>
      <c r="S5334" s="213" t="str">
        <f t="shared" ca="1" si="500"/>
        <v/>
      </c>
      <c r="T5334" s="214" t="str">
        <f t="shared" ca="1" si="504"/>
        <v/>
      </c>
    </row>
    <row r="5335" spans="1:20" x14ac:dyDescent="0.25">
      <c r="A5335" s="119" t="s">
        <v>10904</v>
      </c>
      <c r="B5335" s="260"/>
      <c r="C5335" s="264" t="str">
        <f>IF(ISERROR(VLOOKUP(B5335,'Tous les abonnés'!$A$6:$I$5491,2,0)),"",VLOOKUP(B5335,'Tous les abonnés'!$A$6:$I$5491,2,0))</f>
        <v/>
      </c>
      <c r="D5335" s="26"/>
      <c r="E5335" s="265"/>
      <c r="F5335" s="207" t="str">
        <f>IF(ISERROR(IF(VLOOKUP(D5335,Paramètres!$C$17:$H$33,6,0)="oui","illimité",VLOOKUP(D5335,Paramètres!$C$17:$H$33,5,0))),"",IF(VLOOKUP(D5335,Paramètres!$C$17:$H$33,6,0)="oui","illimité",VLOOKUP(D5335,Paramètres!$C$17:$H$33,5,0)))</f>
        <v/>
      </c>
      <c r="G5335" s="269" t="str">
        <f t="shared" si="501"/>
        <v/>
      </c>
      <c r="H5335" s="208"/>
      <c r="I5335" s="53"/>
      <c r="J5335" s="209"/>
      <c r="K5335" s="271"/>
      <c r="L5335" s="37"/>
      <c r="M5335" s="218"/>
      <c r="N5335" s="124"/>
      <c r="O5335" s="211" t="str">
        <f t="shared" ca="1" si="502"/>
        <v/>
      </c>
      <c r="P5335" s="212" t="str">
        <f>IF(ISERROR(VLOOKUP(L5335,Paramètres!$A$38:$B$40,2,0)),"",VLOOKUP(L5335,Paramètres!$A$38:$B$40,2,0))</f>
        <v/>
      </c>
      <c r="Q5335" s="211" t="str">
        <f t="shared" ca="1" si="503"/>
        <v/>
      </c>
      <c r="R5335" s="211" t="str">
        <f t="shared" si="499"/>
        <v/>
      </c>
      <c r="S5335" s="213" t="str">
        <f t="shared" ca="1" si="500"/>
        <v/>
      </c>
      <c r="T5335" s="214" t="str">
        <f t="shared" ca="1" si="504"/>
        <v/>
      </c>
    </row>
    <row r="5336" spans="1:20" x14ac:dyDescent="0.25">
      <c r="A5336" s="119" t="s">
        <v>10905</v>
      </c>
      <c r="B5336" s="260"/>
      <c r="C5336" s="264" t="str">
        <f>IF(ISERROR(VLOOKUP(B5336,'Tous les abonnés'!$A$6:$I$5491,2,0)),"",VLOOKUP(B5336,'Tous les abonnés'!$A$6:$I$5491,2,0))</f>
        <v/>
      </c>
      <c r="D5336" s="26"/>
      <c r="E5336" s="265"/>
      <c r="F5336" s="207" t="str">
        <f>IF(ISERROR(IF(VLOOKUP(D5336,Paramètres!$C$17:$H$33,6,0)="oui","illimité",VLOOKUP(D5336,Paramètres!$C$17:$H$33,5,0))),"",IF(VLOOKUP(D5336,Paramètres!$C$17:$H$33,6,0)="oui","illimité",VLOOKUP(D5336,Paramètres!$C$17:$H$33,5,0)))</f>
        <v/>
      </c>
      <c r="G5336" s="269" t="str">
        <f t="shared" si="501"/>
        <v/>
      </c>
      <c r="H5336" s="208"/>
      <c r="I5336" s="53"/>
      <c r="J5336" s="209"/>
      <c r="K5336" s="271"/>
      <c r="L5336" s="37"/>
      <c r="M5336" s="218"/>
      <c r="N5336" s="124"/>
      <c r="O5336" s="211" t="str">
        <f t="shared" ca="1" si="502"/>
        <v/>
      </c>
      <c r="P5336" s="212" t="str">
        <f>IF(ISERROR(VLOOKUP(L5336,Paramètres!$A$38:$B$40,2,0)),"",VLOOKUP(L5336,Paramètres!$A$38:$B$40,2,0))</f>
        <v/>
      </c>
      <c r="Q5336" s="211" t="str">
        <f t="shared" ca="1" si="503"/>
        <v/>
      </c>
      <c r="R5336" s="211" t="str">
        <f t="shared" si="499"/>
        <v/>
      </c>
      <c r="S5336" s="213" t="str">
        <f t="shared" ca="1" si="500"/>
        <v/>
      </c>
      <c r="T5336" s="214" t="str">
        <f t="shared" ca="1" si="504"/>
        <v/>
      </c>
    </row>
    <row r="5337" spans="1:20" x14ac:dyDescent="0.25">
      <c r="A5337" s="119" t="s">
        <v>10906</v>
      </c>
      <c r="B5337" s="260"/>
      <c r="C5337" s="264" t="str">
        <f>IF(ISERROR(VLOOKUP(B5337,'Tous les abonnés'!$A$6:$I$5491,2,0)),"",VLOOKUP(B5337,'Tous les abonnés'!$A$6:$I$5491,2,0))</f>
        <v/>
      </c>
      <c r="D5337" s="26"/>
      <c r="E5337" s="265"/>
      <c r="F5337" s="207" t="str">
        <f>IF(ISERROR(IF(VLOOKUP(D5337,Paramètres!$C$17:$H$33,6,0)="oui","illimité",VLOOKUP(D5337,Paramètres!$C$17:$H$33,5,0))),"",IF(VLOOKUP(D5337,Paramètres!$C$17:$H$33,6,0)="oui","illimité",VLOOKUP(D5337,Paramètres!$C$17:$H$33,5,0)))</f>
        <v/>
      </c>
      <c r="G5337" s="269" t="str">
        <f t="shared" si="501"/>
        <v/>
      </c>
      <c r="H5337" s="208"/>
      <c r="I5337" s="53"/>
      <c r="J5337" s="209"/>
      <c r="K5337" s="271"/>
      <c r="L5337" s="37"/>
      <c r="M5337" s="218"/>
      <c r="N5337" s="124"/>
      <c r="O5337" s="211" t="str">
        <f t="shared" ca="1" si="502"/>
        <v/>
      </c>
      <c r="P5337" s="212" t="str">
        <f>IF(ISERROR(VLOOKUP(L5337,Paramètres!$A$38:$B$40,2,0)),"",VLOOKUP(L5337,Paramètres!$A$38:$B$40,2,0))</f>
        <v/>
      </c>
      <c r="Q5337" s="211" t="str">
        <f t="shared" ca="1" si="503"/>
        <v/>
      </c>
      <c r="R5337" s="211" t="str">
        <f t="shared" si="499"/>
        <v/>
      </c>
      <c r="S5337" s="213" t="str">
        <f t="shared" ca="1" si="500"/>
        <v/>
      </c>
      <c r="T5337" s="214" t="str">
        <f t="shared" ca="1" si="504"/>
        <v/>
      </c>
    </row>
    <row r="5338" spans="1:20" x14ac:dyDescent="0.25">
      <c r="A5338" s="119" t="s">
        <v>10907</v>
      </c>
      <c r="B5338" s="260"/>
      <c r="C5338" s="264" t="str">
        <f>IF(ISERROR(VLOOKUP(B5338,'Tous les abonnés'!$A$6:$I$5491,2,0)),"",VLOOKUP(B5338,'Tous les abonnés'!$A$6:$I$5491,2,0))</f>
        <v/>
      </c>
      <c r="D5338" s="26"/>
      <c r="E5338" s="265"/>
      <c r="F5338" s="207" t="str">
        <f>IF(ISERROR(IF(VLOOKUP(D5338,Paramètres!$C$17:$H$33,6,0)="oui","illimité",VLOOKUP(D5338,Paramètres!$C$17:$H$33,5,0))),"",IF(VLOOKUP(D5338,Paramètres!$C$17:$H$33,6,0)="oui","illimité",VLOOKUP(D5338,Paramètres!$C$17:$H$33,5,0)))</f>
        <v/>
      </c>
      <c r="G5338" s="269" t="str">
        <f t="shared" si="501"/>
        <v/>
      </c>
      <c r="H5338" s="208"/>
      <c r="I5338" s="53"/>
      <c r="J5338" s="209"/>
      <c r="K5338" s="271"/>
      <c r="L5338" s="37"/>
      <c r="M5338" s="218"/>
      <c r="N5338" s="124"/>
      <c r="O5338" s="211" t="str">
        <f t="shared" ca="1" si="502"/>
        <v/>
      </c>
      <c r="P5338" s="212" t="str">
        <f>IF(ISERROR(VLOOKUP(L5338,Paramètres!$A$38:$B$40,2,0)),"",VLOOKUP(L5338,Paramètres!$A$38:$B$40,2,0))</f>
        <v/>
      </c>
      <c r="Q5338" s="211" t="str">
        <f t="shared" ca="1" si="503"/>
        <v/>
      </c>
      <c r="R5338" s="211" t="str">
        <f t="shared" si="499"/>
        <v/>
      </c>
      <c r="S5338" s="213" t="str">
        <f t="shared" ca="1" si="500"/>
        <v/>
      </c>
      <c r="T5338" s="214" t="str">
        <f t="shared" ca="1" si="504"/>
        <v/>
      </c>
    </row>
    <row r="5339" spans="1:20" x14ac:dyDescent="0.25">
      <c r="A5339" s="119" t="s">
        <v>10908</v>
      </c>
      <c r="B5339" s="260"/>
      <c r="C5339" s="264" t="str">
        <f>IF(ISERROR(VLOOKUP(B5339,'Tous les abonnés'!$A$6:$I$5491,2,0)),"",VLOOKUP(B5339,'Tous les abonnés'!$A$6:$I$5491,2,0))</f>
        <v/>
      </c>
      <c r="D5339" s="26"/>
      <c r="E5339" s="265"/>
      <c r="F5339" s="207" t="str">
        <f>IF(ISERROR(IF(VLOOKUP(D5339,Paramètres!$C$17:$H$33,6,0)="oui","illimité",VLOOKUP(D5339,Paramètres!$C$17:$H$33,5,0))),"",IF(VLOOKUP(D5339,Paramètres!$C$17:$H$33,6,0)="oui","illimité",VLOOKUP(D5339,Paramètres!$C$17:$H$33,5,0)))</f>
        <v/>
      </c>
      <c r="G5339" s="269" t="str">
        <f t="shared" si="501"/>
        <v/>
      </c>
      <c r="H5339" s="208"/>
      <c r="I5339" s="53"/>
      <c r="J5339" s="209"/>
      <c r="K5339" s="271"/>
      <c r="L5339" s="37"/>
      <c r="M5339" s="218"/>
      <c r="N5339" s="124"/>
      <c r="O5339" s="211" t="str">
        <f t="shared" ca="1" si="502"/>
        <v/>
      </c>
      <c r="P5339" s="212" t="str">
        <f>IF(ISERROR(VLOOKUP(L5339,Paramètres!$A$38:$B$40,2,0)),"",VLOOKUP(L5339,Paramètres!$A$38:$B$40,2,0))</f>
        <v/>
      </c>
      <c r="Q5339" s="211" t="str">
        <f t="shared" ca="1" si="503"/>
        <v/>
      </c>
      <c r="R5339" s="211" t="str">
        <f t="shared" si="499"/>
        <v/>
      </c>
      <c r="S5339" s="213" t="str">
        <f t="shared" ca="1" si="500"/>
        <v/>
      </c>
      <c r="T5339" s="214" t="str">
        <f t="shared" ca="1" si="504"/>
        <v/>
      </c>
    </row>
    <row r="5340" spans="1:20" x14ac:dyDescent="0.25">
      <c r="A5340" s="119" t="s">
        <v>10909</v>
      </c>
      <c r="B5340" s="260"/>
      <c r="C5340" s="264" t="str">
        <f>IF(ISERROR(VLOOKUP(B5340,'Tous les abonnés'!$A$6:$I$5491,2,0)),"",VLOOKUP(B5340,'Tous les abonnés'!$A$6:$I$5491,2,0))</f>
        <v/>
      </c>
      <c r="D5340" s="26"/>
      <c r="E5340" s="265"/>
      <c r="F5340" s="207" t="str">
        <f>IF(ISERROR(IF(VLOOKUP(D5340,Paramètres!$C$17:$H$33,6,0)="oui","illimité",VLOOKUP(D5340,Paramètres!$C$17:$H$33,5,0))),"",IF(VLOOKUP(D5340,Paramètres!$C$17:$H$33,6,0)="oui","illimité",VLOOKUP(D5340,Paramètres!$C$17:$H$33,5,0)))</f>
        <v/>
      </c>
      <c r="G5340" s="269" t="str">
        <f t="shared" si="501"/>
        <v/>
      </c>
      <c r="H5340" s="208"/>
      <c r="I5340" s="53"/>
      <c r="J5340" s="209"/>
      <c r="K5340" s="271"/>
      <c r="L5340" s="37"/>
      <c r="M5340" s="218"/>
      <c r="N5340" s="124"/>
      <c r="O5340" s="211" t="str">
        <f t="shared" ca="1" si="502"/>
        <v/>
      </c>
      <c r="P5340" s="212" t="str">
        <f>IF(ISERROR(VLOOKUP(L5340,Paramètres!$A$38:$B$40,2,0)),"",VLOOKUP(L5340,Paramètres!$A$38:$B$40,2,0))</f>
        <v/>
      </c>
      <c r="Q5340" s="211" t="str">
        <f t="shared" ca="1" si="503"/>
        <v/>
      </c>
      <c r="R5340" s="211" t="str">
        <f t="shared" si="499"/>
        <v/>
      </c>
      <c r="S5340" s="213" t="str">
        <f t="shared" ca="1" si="500"/>
        <v/>
      </c>
      <c r="T5340" s="214" t="str">
        <f t="shared" ca="1" si="504"/>
        <v/>
      </c>
    </row>
    <row r="5341" spans="1:20" x14ac:dyDescent="0.25">
      <c r="A5341" s="119" t="s">
        <v>10910</v>
      </c>
      <c r="B5341" s="260"/>
      <c r="C5341" s="264" t="str">
        <f>IF(ISERROR(VLOOKUP(B5341,'Tous les abonnés'!$A$6:$I$5491,2,0)),"",VLOOKUP(B5341,'Tous les abonnés'!$A$6:$I$5491,2,0))</f>
        <v/>
      </c>
      <c r="D5341" s="26"/>
      <c r="E5341" s="265"/>
      <c r="F5341" s="207" t="str">
        <f>IF(ISERROR(IF(VLOOKUP(D5341,Paramètres!$C$17:$H$33,6,0)="oui","illimité",VLOOKUP(D5341,Paramètres!$C$17:$H$33,5,0))),"",IF(VLOOKUP(D5341,Paramètres!$C$17:$H$33,6,0)="oui","illimité",VLOOKUP(D5341,Paramètres!$C$17:$H$33,5,0)))</f>
        <v/>
      </c>
      <c r="G5341" s="269" t="str">
        <f t="shared" si="501"/>
        <v/>
      </c>
      <c r="H5341" s="208"/>
      <c r="I5341" s="53"/>
      <c r="J5341" s="209"/>
      <c r="K5341" s="271"/>
      <c r="L5341" s="37"/>
      <c r="M5341" s="218"/>
      <c r="N5341" s="124"/>
      <c r="O5341" s="211" t="str">
        <f t="shared" ca="1" si="502"/>
        <v/>
      </c>
      <c r="P5341" s="212" t="str">
        <f>IF(ISERROR(VLOOKUP(L5341,Paramètres!$A$38:$B$40,2,0)),"",VLOOKUP(L5341,Paramètres!$A$38:$B$40,2,0))</f>
        <v/>
      </c>
      <c r="Q5341" s="211" t="str">
        <f t="shared" ca="1" si="503"/>
        <v/>
      </c>
      <c r="R5341" s="211" t="str">
        <f t="shared" si="499"/>
        <v/>
      </c>
      <c r="S5341" s="213" t="str">
        <f t="shared" ca="1" si="500"/>
        <v/>
      </c>
      <c r="T5341" s="214" t="str">
        <f t="shared" ca="1" si="504"/>
        <v/>
      </c>
    </row>
    <row r="5342" spans="1:20" x14ac:dyDescent="0.25">
      <c r="A5342" s="119" t="s">
        <v>10911</v>
      </c>
      <c r="B5342" s="260"/>
      <c r="C5342" s="264" t="str">
        <f>IF(ISERROR(VLOOKUP(B5342,'Tous les abonnés'!$A$6:$I$5491,2,0)),"",VLOOKUP(B5342,'Tous les abonnés'!$A$6:$I$5491,2,0))</f>
        <v/>
      </c>
      <c r="D5342" s="26"/>
      <c r="E5342" s="265"/>
      <c r="F5342" s="207" t="str">
        <f>IF(ISERROR(IF(VLOOKUP(D5342,Paramètres!$C$17:$H$33,6,0)="oui","illimité",VLOOKUP(D5342,Paramètres!$C$17:$H$33,5,0))),"",IF(VLOOKUP(D5342,Paramètres!$C$17:$H$33,6,0)="oui","illimité",VLOOKUP(D5342,Paramètres!$C$17:$H$33,5,0)))</f>
        <v/>
      </c>
      <c r="G5342" s="269" t="str">
        <f t="shared" si="501"/>
        <v/>
      </c>
      <c r="H5342" s="208"/>
      <c r="I5342" s="53"/>
      <c r="J5342" s="209"/>
      <c r="K5342" s="271"/>
      <c r="L5342" s="37"/>
      <c r="M5342" s="218"/>
      <c r="N5342" s="124"/>
      <c r="O5342" s="211" t="str">
        <f t="shared" ca="1" si="502"/>
        <v/>
      </c>
      <c r="P5342" s="212" t="str">
        <f>IF(ISERROR(VLOOKUP(L5342,Paramètres!$A$38:$B$40,2,0)),"",VLOOKUP(L5342,Paramètres!$A$38:$B$40,2,0))</f>
        <v/>
      </c>
      <c r="Q5342" s="211" t="str">
        <f t="shared" ca="1" si="503"/>
        <v/>
      </c>
      <c r="R5342" s="211" t="str">
        <f t="shared" si="499"/>
        <v/>
      </c>
      <c r="S5342" s="213" t="str">
        <f t="shared" ca="1" si="500"/>
        <v/>
      </c>
      <c r="T5342" s="214" t="str">
        <f t="shared" ca="1" si="504"/>
        <v/>
      </c>
    </row>
    <row r="5343" spans="1:20" x14ac:dyDescent="0.25">
      <c r="A5343" s="119" t="s">
        <v>10912</v>
      </c>
      <c r="B5343" s="260"/>
      <c r="C5343" s="264" t="str">
        <f>IF(ISERROR(VLOOKUP(B5343,'Tous les abonnés'!$A$6:$I$5491,2,0)),"",VLOOKUP(B5343,'Tous les abonnés'!$A$6:$I$5491,2,0))</f>
        <v/>
      </c>
      <c r="D5343" s="26"/>
      <c r="E5343" s="265"/>
      <c r="F5343" s="207" t="str">
        <f>IF(ISERROR(IF(VLOOKUP(D5343,Paramètres!$C$17:$H$33,6,0)="oui","illimité",VLOOKUP(D5343,Paramètres!$C$17:$H$33,5,0))),"",IF(VLOOKUP(D5343,Paramètres!$C$17:$H$33,6,0)="oui","illimité",VLOOKUP(D5343,Paramètres!$C$17:$H$33,5,0)))</f>
        <v/>
      </c>
      <c r="G5343" s="269" t="str">
        <f t="shared" si="501"/>
        <v/>
      </c>
      <c r="H5343" s="208"/>
      <c r="I5343" s="53"/>
      <c r="J5343" s="209"/>
      <c r="K5343" s="271"/>
      <c r="L5343" s="37"/>
      <c r="M5343" s="218"/>
      <c r="N5343" s="124"/>
      <c r="O5343" s="211" t="str">
        <f t="shared" ca="1" si="502"/>
        <v/>
      </c>
      <c r="P5343" s="212" t="str">
        <f>IF(ISERROR(VLOOKUP(L5343,Paramètres!$A$38:$B$40,2,0)),"",VLOOKUP(L5343,Paramètres!$A$38:$B$40,2,0))</f>
        <v/>
      </c>
      <c r="Q5343" s="211" t="str">
        <f t="shared" ca="1" si="503"/>
        <v/>
      </c>
      <c r="R5343" s="211" t="str">
        <f t="shared" si="499"/>
        <v/>
      </c>
      <c r="S5343" s="213" t="str">
        <f t="shared" ca="1" si="500"/>
        <v/>
      </c>
      <c r="T5343" s="214" t="str">
        <f t="shared" ca="1" si="504"/>
        <v/>
      </c>
    </row>
    <row r="5344" spans="1:20" x14ac:dyDescent="0.25">
      <c r="A5344" s="119" t="s">
        <v>10913</v>
      </c>
      <c r="B5344" s="260"/>
      <c r="C5344" s="264" t="str">
        <f>IF(ISERROR(VLOOKUP(B5344,'Tous les abonnés'!$A$6:$I$5491,2,0)),"",VLOOKUP(B5344,'Tous les abonnés'!$A$6:$I$5491,2,0))</f>
        <v/>
      </c>
      <c r="D5344" s="26"/>
      <c r="E5344" s="265"/>
      <c r="F5344" s="207" t="str">
        <f>IF(ISERROR(IF(VLOOKUP(D5344,Paramètres!$C$17:$H$33,6,0)="oui","illimité",VLOOKUP(D5344,Paramètres!$C$17:$H$33,5,0))),"",IF(VLOOKUP(D5344,Paramètres!$C$17:$H$33,6,0)="oui","illimité",VLOOKUP(D5344,Paramètres!$C$17:$H$33,5,0)))</f>
        <v/>
      </c>
      <c r="G5344" s="269" t="str">
        <f t="shared" si="501"/>
        <v/>
      </c>
      <c r="H5344" s="208"/>
      <c r="I5344" s="53"/>
      <c r="J5344" s="209"/>
      <c r="K5344" s="271"/>
      <c r="L5344" s="37"/>
      <c r="M5344" s="218"/>
      <c r="N5344" s="124"/>
      <c r="O5344" s="211" t="str">
        <f t="shared" ca="1" si="502"/>
        <v/>
      </c>
      <c r="P5344" s="212" t="str">
        <f>IF(ISERROR(VLOOKUP(L5344,Paramètres!$A$38:$B$40,2,0)),"",VLOOKUP(L5344,Paramètres!$A$38:$B$40,2,0))</f>
        <v/>
      </c>
      <c r="Q5344" s="211" t="str">
        <f t="shared" ca="1" si="503"/>
        <v/>
      </c>
      <c r="R5344" s="211" t="str">
        <f t="shared" si="499"/>
        <v/>
      </c>
      <c r="S5344" s="213" t="str">
        <f t="shared" ca="1" si="500"/>
        <v/>
      </c>
      <c r="T5344" s="214" t="str">
        <f t="shared" ca="1" si="504"/>
        <v/>
      </c>
    </row>
    <row r="5345" spans="1:20" x14ac:dyDescent="0.25">
      <c r="A5345" s="119" t="s">
        <v>10914</v>
      </c>
      <c r="B5345" s="260"/>
      <c r="C5345" s="264" t="str">
        <f>IF(ISERROR(VLOOKUP(B5345,'Tous les abonnés'!$A$6:$I$5491,2,0)),"",VLOOKUP(B5345,'Tous les abonnés'!$A$6:$I$5491,2,0))</f>
        <v/>
      </c>
      <c r="D5345" s="26"/>
      <c r="E5345" s="265"/>
      <c r="F5345" s="207" t="str">
        <f>IF(ISERROR(IF(VLOOKUP(D5345,Paramètres!$C$17:$H$33,6,0)="oui","illimité",VLOOKUP(D5345,Paramètres!$C$17:$H$33,5,0))),"",IF(VLOOKUP(D5345,Paramètres!$C$17:$H$33,6,0)="oui","illimité",VLOOKUP(D5345,Paramètres!$C$17:$H$33,5,0)))</f>
        <v/>
      </c>
      <c r="G5345" s="269" t="str">
        <f t="shared" si="501"/>
        <v/>
      </c>
      <c r="H5345" s="208"/>
      <c r="I5345" s="53"/>
      <c r="J5345" s="209"/>
      <c r="K5345" s="271"/>
      <c r="L5345" s="37"/>
      <c r="M5345" s="218"/>
      <c r="N5345" s="124"/>
      <c r="O5345" s="211" t="str">
        <f t="shared" ca="1" si="502"/>
        <v/>
      </c>
      <c r="P5345" s="212" t="str">
        <f>IF(ISERROR(VLOOKUP(L5345,Paramètres!$A$38:$B$40,2,0)),"",VLOOKUP(L5345,Paramètres!$A$38:$B$40,2,0))</f>
        <v/>
      </c>
      <c r="Q5345" s="211" t="str">
        <f t="shared" ca="1" si="503"/>
        <v/>
      </c>
      <c r="R5345" s="211" t="str">
        <f t="shared" si="499"/>
        <v/>
      </c>
      <c r="S5345" s="213" t="str">
        <f t="shared" ca="1" si="500"/>
        <v/>
      </c>
      <c r="T5345" s="214" t="str">
        <f t="shared" ca="1" si="504"/>
        <v/>
      </c>
    </row>
    <row r="5346" spans="1:20" x14ac:dyDescent="0.25">
      <c r="A5346" s="119" t="s">
        <v>10915</v>
      </c>
      <c r="B5346" s="260"/>
      <c r="C5346" s="264" t="str">
        <f>IF(ISERROR(VLOOKUP(B5346,'Tous les abonnés'!$A$6:$I$5491,2,0)),"",VLOOKUP(B5346,'Tous les abonnés'!$A$6:$I$5491,2,0))</f>
        <v/>
      </c>
      <c r="D5346" s="26"/>
      <c r="E5346" s="265"/>
      <c r="F5346" s="207" t="str">
        <f>IF(ISERROR(IF(VLOOKUP(D5346,Paramètres!$C$17:$H$33,6,0)="oui","illimité",VLOOKUP(D5346,Paramètres!$C$17:$H$33,5,0))),"",IF(VLOOKUP(D5346,Paramètres!$C$17:$H$33,6,0)="oui","illimité",VLOOKUP(D5346,Paramètres!$C$17:$H$33,5,0)))</f>
        <v/>
      </c>
      <c r="G5346" s="269" t="str">
        <f t="shared" si="501"/>
        <v/>
      </c>
      <c r="H5346" s="208"/>
      <c r="I5346" s="53"/>
      <c r="J5346" s="209"/>
      <c r="K5346" s="271"/>
      <c r="L5346" s="37"/>
      <c r="M5346" s="218"/>
      <c r="N5346" s="124"/>
      <c r="O5346" s="211" t="str">
        <f t="shared" ca="1" si="502"/>
        <v/>
      </c>
      <c r="P5346" s="212" t="str">
        <f>IF(ISERROR(VLOOKUP(L5346,Paramètres!$A$38:$B$40,2,0)),"",VLOOKUP(L5346,Paramètres!$A$38:$B$40,2,0))</f>
        <v/>
      </c>
      <c r="Q5346" s="211" t="str">
        <f t="shared" ca="1" si="503"/>
        <v/>
      </c>
      <c r="R5346" s="211" t="str">
        <f t="shared" si="499"/>
        <v/>
      </c>
      <c r="S5346" s="213" t="str">
        <f t="shared" ca="1" si="500"/>
        <v/>
      </c>
      <c r="T5346" s="214" t="str">
        <f t="shared" ca="1" si="504"/>
        <v/>
      </c>
    </row>
    <row r="5347" spans="1:20" x14ac:dyDescent="0.25">
      <c r="A5347" s="119" t="s">
        <v>10916</v>
      </c>
      <c r="B5347" s="260"/>
      <c r="C5347" s="264" t="str">
        <f>IF(ISERROR(VLOOKUP(B5347,'Tous les abonnés'!$A$6:$I$5491,2,0)),"",VLOOKUP(B5347,'Tous les abonnés'!$A$6:$I$5491,2,0))</f>
        <v/>
      </c>
      <c r="D5347" s="26"/>
      <c r="E5347" s="265"/>
      <c r="F5347" s="207" t="str">
        <f>IF(ISERROR(IF(VLOOKUP(D5347,Paramètres!$C$17:$H$33,6,0)="oui","illimité",VLOOKUP(D5347,Paramètres!$C$17:$H$33,5,0))),"",IF(VLOOKUP(D5347,Paramètres!$C$17:$H$33,6,0)="oui","illimité",VLOOKUP(D5347,Paramètres!$C$17:$H$33,5,0)))</f>
        <v/>
      </c>
      <c r="G5347" s="269" t="str">
        <f t="shared" si="501"/>
        <v/>
      </c>
      <c r="H5347" s="208"/>
      <c r="I5347" s="53"/>
      <c r="J5347" s="209"/>
      <c r="K5347" s="271"/>
      <c r="L5347" s="37"/>
      <c r="M5347" s="218"/>
      <c r="N5347" s="124"/>
      <c r="O5347" s="211" t="str">
        <f t="shared" ca="1" si="502"/>
        <v/>
      </c>
      <c r="P5347" s="212" t="str">
        <f>IF(ISERROR(VLOOKUP(L5347,Paramètres!$A$38:$B$40,2,0)),"",VLOOKUP(L5347,Paramètres!$A$38:$B$40,2,0))</f>
        <v/>
      </c>
      <c r="Q5347" s="211" t="str">
        <f t="shared" ca="1" si="503"/>
        <v/>
      </c>
      <c r="R5347" s="211" t="str">
        <f t="shared" si="499"/>
        <v/>
      </c>
      <c r="S5347" s="213" t="str">
        <f t="shared" ca="1" si="500"/>
        <v/>
      </c>
      <c r="T5347" s="214" t="str">
        <f t="shared" ca="1" si="504"/>
        <v/>
      </c>
    </row>
    <row r="5348" spans="1:20" x14ac:dyDescent="0.25">
      <c r="A5348" s="119" t="s">
        <v>10917</v>
      </c>
      <c r="B5348" s="260"/>
      <c r="C5348" s="264" t="str">
        <f>IF(ISERROR(VLOOKUP(B5348,'Tous les abonnés'!$A$6:$I$5491,2,0)),"",VLOOKUP(B5348,'Tous les abonnés'!$A$6:$I$5491,2,0))</f>
        <v/>
      </c>
      <c r="D5348" s="26"/>
      <c r="E5348" s="265"/>
      <c r="F5348" s="207" t="str">
        <f>IF(ISERROR(IF(VLOOKUP(D5348,Paramètres!$C$17:$H$33,6,0)="oui","illimité",VLOOKUP(D5348,Paramètres!$C$17:$H$33,5,0))),"",IF(VLOOKUP(D5348,Paramètres!$C$17:$H$33,6,0)="oui","illimité",VLOOKUP(D5348,Paramètres!$C$17:$H$33,5,0)))</f>
        <v/>
      </c>
      <c r="G5348" s="269" t="str">
        <f t="shared" si="501"/>
        <v/>
      </c>
      <c r="H5348" s="208"/>
      <c r="I5348" s="53"/>
      <c r="J5348" s="209"/>
      <c r="K5348" s="271"/>
      <c r="L5348" s="37"/>
      <c r="M5348" s="218"/>
      <c r="N5348" s="124"/>
      <c r="O5348" s="211" t="str">
        <f t="shared" ca="1" si="502"/>
        <v/>
      </c>
      <c r="P5348" s="212" t="str">
        <f>IF(ISERROR(VLOOKUP(L5348,Paramètres!$A$38:$B$40,2,0)),"",VLOOKUP(L5348,Paramètres!$A$38:$B$40,2,0))</f>
        <v/>
      </c>
      <c r="Q5348" s="211" t="str">
        <f t="shared" ca="1" si="503"/>
        <v/>
      </c>
      <c r="R5348" s="211" t="str">
        <f t="shared" si="499"/>
        <v/>
      </c>
      <c r="S5348" s="213" t="str">
        <f t="shared" ca="1" si="500"/>
        <v/>
      </c>
      <c r="T5348" s="214" t="str">
        <f t="shared" ca="1" si="504"/>
        <v/>
      </c>
    </row>
    <row r="5349" spans="1:20" x14ac:dyDescent="0.25">
      <c r="A5349" s="119" t="s">
        <v>10918</v>
      </c>
      <c r="B5349" s="260"/>
      <c r="C5349" s="264" t="str">
        <f>IF(ISERROR(VLOOKUP(B5349,'Tous les abonnés'!$A$6:$I$5491,2,0)),"",VLOOKUP(B5349,'Tous les abonnés'!$A$6:$I$5491,2,0))</f>
        <v/>
      </c>
      <c r="D5349" s="26"/>
      <c r="E5349" s="265"/>
      <c r="F5349" s="207" t="str">
        <f>IF(ISERROR(IF(VLOOKUP(D5349,Paramètres!$C$17:$H$33,6,0)="oui","illimité",VLOOKUP(D5349,Paramètres!$C$17:$H$33,5,0))),"",IF(VLOOKUP(D5349,Paramètres!$C$17:$H$33,6,0)="oui","illimité",VLOOKUP(D5349,Paramètres!$C$17:$H$33,5,0)))</f>
        <v/>
      </c>
      <c r="G5349" s="269" t="str">
        <f t="shared" si="501"/>
        <v/>
      </c>
      <c r="H5349" s="208"/>
      <c r="I5349" s="53"/>
      <c r="J5349" s="209"/>
      <c r="K5349" s="271"/>
      <c r="L5349" s="37"/>
      <c r="M5349" s="218"/>
      <c r="N5349" s="124"/>
      <c r="O5349" s="211" t="str">
        <f t="shared" ca="1" si="502"/>
        <v/>
      </c>
      <c r="P5349" s="212" t="str">
        <f>IF(ISERROR(VLOOKUP(L5349,Paramètres!$A$38:$B$40,2,0)),"",VLOOKUP(L5349,Paramètres!$A$38:$B$40,2,0))</f>
        <v/>
      </c>
      <c r="Q5349" s="211" t="str">
        <f t="shared" ca="1" si="503"/>
        <v/>
      </c>
      <c r="R5349" s="211" t="str">
        <f t="shared" si="499"/>
        <v/>
      </c>
      <c r="S5349" s="213" t="str">
        <f t="shared" ca="1" si="500"/>
        <v/>
      </c>
      <c r="T5349" s="214" t="str">
        <f t="shared" ca="1" si="504"/>
        <v/>
      </c>
    </row>
    <row r="5350" spans="1:20" x14ac:dyDescent="0.25">
      <c r="A5350" s="119" t="s">
        <v>10919</v>
      </c>
      <c r="B5350" s="260"/>
      <c r="C5350" s="264" t="str">
        <f>IF(ISERROR(VLOOKUP(B5350,'Tous les abonnés'!$A$6:$I$5491,2,0)),"",VLOOKUP(B5350,'Tous les abonnés'!$A$6:$I$5491,2,0))</f>
        <v/>
      </c>
      <c r="D5350" s="26"/>
      <c r="E5350" s="265"/>
      <c r="F5350" s="207" t="str">
        <f>IF(ISERROR(IF(VLOOKUP(D5350,Paramètres!$C$17:$H$33,6,0)="oui","illimité",VLOOKUP(D5350,Paramètres!$C$17:$H$33,5,0))),"",IF(VLOOKUP(D5350,Paramètres!$C$17:$H$33,6,0)="oui","illimité",VLOOKUP(D5350,Paramètres!$C$17:$H$33,5,0)))</f>
        <v/>
      </c>
      <c r="G5350" s="269" t="str">
        <f t="shared" si="501"/>
        <v/>
      </c>
      <c r="H5350" s="208"/>
      <c r="I5350" s="53"/>
      <c r="J5350" s="209"/>
      <c r="K5350" s="271"/>
      <c r="L5350" s="37"/>
      <c r="M5350" s="218"/>
      <c r="N5350" s="124"/>
      <c r="O5350" s="211" t="str">
        <f t="shared" ca="1" si="502"/>
        <v/>
      </c>
      <c r="P5350" s="212" t="str">
        <f>IF(ISERROR(VLOOKUP(L5350,Paramètres!$A$38:$B$40,2,0)),"",VLOOKUP(L5350,Paramètres!$A$38:$B$40,2,0))</f>
        <v/>
      </c>
      <c r="Q5350" s="211" t="str">
        <f t="shared" ca="1" si="503"/>
        <v/>
      </c>
      <c r="R5350" s="211" t="str">
        <f t="shared" si="499"/>
        <v/>
      </c>
      <c r="S5350" s="213" t="str">
        <f t="shared" ca="1" si="500"/>
        <v/>
      </c>
      <c r="T5350" s="214" t="str">
        <f t="shared" ca="1" si="504"/>
        <v/>
      </c>
    </row>
    <row r="5351" spans="1:20" x14ac:dyDescent="0.25">
      <c r="A5351" s="119" t="s">
        <v>10920</v>
      </c>
      <c r="B5351" s="260"/>
      <c r="C5351" s="264" t="str">
        <f>IF(ISERROR(VLOOKUP(B5351,'Tous les abonnés'!$A$6:$I$5491,2,0)),"",VLOOKUP(B5351,'Tous les abonnés'!$A$6:$I$5491,2,0))</f>
        <v/>
      </c>
      <c r="D5351" s="26"/>
      <c r="E5351" s="265"/>
      <c r="F5351" s="207" t="str">
        <f>IF(ISERROR(IF(VLOOKUP(D5351,Paramètres!$C$17:$H$33,6,0)="oui","illimité",VLOOKUP(D5351,Paramètres!$C$17:$H$33,5,0))),"",IF(VLOOKUP(D5351,Paramètres!$C$17:$H$33,6,0)="oui","illimité",VLOOKUP(D5351,Paramètres!$C$17:$H$33,5,0)))</f>
        <v/>
      </c>
      <c r="G5351" s="269" t="str">
        <f t="shared" si="501"/>
        <v/>
      </c>
      <c r="H5351" s="208"/>
      <c r="I5351" s="53"/>
      <c r="J5351" s="209"/>
      <c r="K5351" s="271"/>
      <c r="L5351" s="37"/>
      <c r="M5351" s="218"/>
      <c r="N5351" s="124"/>
      <c r="O5351" s="211" t="str">
        <f t="shared" ca="1" si="502"/>
        <v/>
      </c>
      <c r="P5351" s="212" t="str">
        <f>IF(ISERROR(VLOOKUP(L5351,Paramètres!$A$38:$B$40,2,0)),"",VLOOKUP(L5351,Paramètres!$A$38:$B$40,2,0))</f>
        <v/>
      </c>
      <c r="Q5351" s="211" t="str">
        <f t="shared" ca="1" si="503"/>
        <v/>
      </c>
      <c r="R5351" s="211" t="str">
        <f t="shared" si="499"/>
        <v/>
      </c>
      <c r="S5351" s="213" t="str">
        <f t="shared" ca="1" si="500"/>
        <v/>
      </c>
      <c r="T5351" s="214" t="str">
        <f t="shared" ca="1" si="504"/>
        <v/>
      </c>
    </row>
    <row r="5352" spans="1:20" x14ac:dyDescent="0.25">
      <c r="A5352" s="119" t="s">
        <v>10921</v>
      </c>
      <c r="B5352" s="260"/>
      <c r="C5352" s="264" t="str">
        <f>IF(ISERROR(VLOOKUP(B5352,'Tous les abonnés'!$A$6:$I$5491,2,0)),"",VLOOKUP(B5352,'Tous les abonnés'!$A$6:$I$5491,2,0))</f>
        <v/>
      </c>
      <c r="D5352" s="26"/>
      <c r="E5352" s="265"/>
      <c r="F5352" s="207" t="str">
        <f>IF(ISERROR(IF(VLOOKUP(D5352,Paramètres!$C$17:$H$33,6,0)="oui","illimité",VLOOKUP(D5352,Paramètres!$C$17:$H$33,5,0))),"",IF(VLOOKUP(D5352,Paramètres!$C$17:$H$33,6,0)="oui","illimité",VLOOKUP(D5352,Paramètres!$C$17:$H$33,5,0)))</f>
        <v/>
      </c>
      <c r="G5352" s="269" t="str">
        <f t="shared" si="501"/>
        <v/>
      </c>
      <c r="H5352" s="208"/>
      <c r="I5352" s="53"/>
      <c r="J5352" s="209"/>
      <c r="K5352" s="271"/>
      <c r="L5352" s="37"/>
      <c r="M5352" s="218"/>
      <c r="N5352" s="124"/>
      <c r="O5352" s="211" t="str">
        <f t="shared" ca="1" si="502"/>
        <v/>
      </c>
      <c r="P5352" s="212" t="str">
        <f>IF(ISERROR(VLOOKUP(L5352,Paramètres!$A$38:$B$40,2,0)),"",VLOOKUP(L5352,Paramètres!$A$38:$B$40,2,0))</f>
        <v/>
      </c>
      <c r="Q5352" s="211" t="str">
        <f t="shared" ca="1" si="503"/>
        <v/>
      </c>
      <c r="R5352" s="211" t="str">
        <f t="shared" si="499"/>
        <v/>
      </c>
      <c r="S5352" s="213" t="str">
        <f t="shared" ca="1" si="500"/>
        <v/>
      </c>
      <c r="T5352" s="214" t="str">
        <f t="shared" ca="1" si="504"/>
        <v/>
      </c>
    </row>
    <row r="5353" spans="1:20" x14ac:dyDescent="0.25">
      <c r="A5353" s="119" t="s">
        <v>10922</v>
      </c>
      <c r="B5353" s="260"/>
      <c r="C5353" s="264" t="str">
        <f>IF(ISERROR(VLOOKUP(B5353,'Tous les abonnés'!$A$6:$I$5491,2,0)),"",VLOOKUP(B5353,'Tous les abonnés'!$A$6:$I$5491,2,0))</f>
        <v/>
      </c>
      <c r="D5353" s="26"/>
      <c r="E5353" s="265"/>
      <c r="F5353" s="207" t="str">
        <f>IF(ISERROR(IF(VLOOKUP(D5353,Paramètres!$C$17:$H$33,6,0)="oui","illimité",VLOOKUP(D5353,Paramètres!$C$17:$H$33,5,0))),"",IF(VLOOKUP(D5353,Paramètres!$C$17:$H$33,6,0)="oui","illimité",VLOOKUP(D5353,Paramètres!$C$17:$H$33,5,0)))</f>
        <v/>
      </c>
      <c r="G5353" s="269" t="str">
        <f t="shared" si="501"/>
        <v/>
      </c>
      <c r="H5353" s="208"/>
      <c r="I5353" s="53"/>
      <c r="J5353" s="209"/>
      <c r="K5353" s="271"/>
      <c r="L5353" s="37"/>
      <c r="M5353" s="218"/>
      <c r="N5353" s="124"/>
      <c r="O5353" s="211" t="str">
        <f t="shared" ca="1" si="502"/>
        <v/>
      </c>
      <c r="P5353" s="212" t="str">
        <f>IF(ISERROR(VLOOKUP(L5353,Paramètres!$A$38:$B$40,2,0)),"",VLOOKUP(L5353,Paramètres!$A$38:$B$40,2,0))</f>
        <v/>
      </c>
      <c r="Q5353" s="211" t="str">
        <f t="shared" ca="1" si="503"/>
        <v/>
      </c>
      <c r="R5353" s="211" t="str">
        <f t="shared" si="499"/>
        <v/>
      </c>
      <c r="S5353" s="213" t="str">
        <f t="shared" ca="1" si="500"/>
        <v/>
      </c>
      <c r="T5353" s="214" t="str">
        <f t="shared" ca="1" si="504"/>
        <v/>
      </c>
    </row>
    <row r="5354" spans="1:20" x14ac:dyDescent="0.25">
      <c r="A5354" s="119" t="s">
        <v>10923</v>
      </c>
      <c r="B5354" s="260"/>
      <c r="C5354" s="264" t="str">
        <f>IF(ISERROR(VLOOKUP(B5354,'Tous les abonnés'!$A$6:$I$5491,2,0)),"",VLOOKUP(B5354,'Tous les abonnés'!$A$6:$I$5491,2,0))</f>
        <v/>
      </c>
      <c r="D5354" s="26"/>
      <c r="E5354" s="265"/>
      <c r="F5354" s="207" t="str">
        <f>IF(ISERROR(IF(VLOOKUP(D5354,Paramètres!$C$17:$H$33,6,0)="oui","illimité",VLOOKUP(D5354,Paramètres!$C$17:$H$33,5,0))),"",IF(VLOOKUP(D5354,Paramètres!$C$17:$H$33,6,0)="oui","illimité",VLOOKUP(D5354,Paramètres!$C$17:$H$33,5,0)))</f>
        <v/>
      </c>
      <c r="G5354" s="269" t="str">
        <f t="shared" si="501"/>
        <v/>
      </c>
      <c r="H5354" s="208"/>
      <c r="I5354" s="53"/>
      <c r="J5354" s="209"/>
      <c r="K5354" s="271"/>
      <c r="L5354" s="37"/>
      <c r="M5354" s="218"/>
      <c r="N5354" s="124"/>
      <c r="O5354" s="211" t="str">
        <f t="shared" ca="1" si="502"/>
        <v/>
      </c>
      <c r="P5354" s="212" t="str">
        <f>IF(ISERROR(VLOOKUP(L5354,Paramètres!$A$38:$B$40,2,0)),"",VLOOKUP(L5354,Paramètres!$A$38:$B$40,2,0))</f>
        <v/>
      </c>
      <c r="Q5354" s="211" t="str">
        <f t="shared" ca="1" si="503"/>
        <v/>
      </c>
      <c r="R5354" s="211" t="str">
        <f t="shared" si="499"/>
        <v/>
      </c>
      <c r="S5354" s="213" t="str">
        <f t="shared" ca="1" si="500"/>
        <v/>
      </c>
      <c r="T5354" s="214" t="str">
        <f t="shared" ca="1" si="504"/>
        <v/>
      </c>
    </row>
    <row r="5355" spans="1:20" x14ac:dyDescent="0.25">
      <c r="A5355" s="119" t="s">
        <v>10924</v>
      </c>
      <c r="B5355" s="260"/>
      <c r="C5355" s="264" t="str">
        <f>IF(ISERROR(VLOOKUP(B5355,'Tous les abonnés'!$A$6:$I$5491,2,0)),"",VLOOKUP(B5355,'Tous les abonnés'!$A$6:$I$5491,2,0))</f>
        <v/>
      </c>
      <c r="D5355" s="26"/>
      <c r="E5355" s="265"/>
      <c r="F5355" s="207" t="str">
        <f>IF(ISERROR(IF(VLOOKUP(D5355,Paramètres!$C$17:$H$33,6,0)="oui","illimité",VLOOKUP(D5355,Paramètres!$C$17:$H$33,5,0))),"",IF(VLOOKUP(D5355,Paramètres!$C$17:$H$33,6,0)="oui","illimité",VLOOKUP(D5355,Paramètres!$C$17:$H$33,5,0)))</f>
        <v/>
      </c>
      <c r="G5355" s="269" t="str">
        <f t="shared" si="501"/>
        <v/>
      </c>
      <c r="H5355" s="208"/>
      <c r="I5355" s="53"/>
      <c r="J5355" s="209"/>
      <c r="K5355" s="271"/>
      <c r="L5355" s="37"/>
      <c r="M5355" s="218"/>
      <c r="N5355" s="124"/>
      <c r="O5355" s="211" t="str">
        <f t="shared" ca="1" si="502"/>
        <v/>
      </c>
      <c r="P5355" s="212" t="str">
        <f>IF(ISERROR(VLOOKUP(L5355,Paramètres!$A$38:$B$40,2,0)),"",VLOOKUP(L5355,Paramètres!$A$38:$B$40,2,0))</f>
        <v/>
      </c>
      <c r="Q5355" s="211" t="str">
        <f t="shared" ca="1" si="503"/>
        <v/>
      </c>
      <c r="R5355" s="211" t="str">
        <f t="shared" si="499"/>
        <v/>
      </c>
      <c r="S5355" s="213" t="str">
        <f t="shared" ca="1" si="500"/>
        <v/>
      </c>
      <c r="T5355" s="214" t="str">
        <f t="shared" ca="1" si="504"/>
        <v/>
      </c>
    </row>
    <row r="5356" spans="1:20" x14ac:dyDescent="0.25">
      <c r="A5356" s="119" t="s">
        <v>10925</v>
      </c>
      <c r="B5356" s="260"/>
      <c r="C5356" s="264" t="str">
        <f>IF(ISERROR(VLOOKUP(B5356,'Tous les abonnés'!$A$6:$I$5491,2,0)),"",VLOOKUP(B5356,'Tous les abonnés'!$A$6:$I$5491,2,0))</f>
        <v/>
      </c>
      <c r="D5356" s="26"/>
      <c r="E5356" s="265"/>
      <c r="F5356" s="207" t="str">
        <f>IF(ISERROR(IF(VLOOKUP(D5356,Paramètres!$C$17:$H$33,6,0)="oui","illimité",VLOOKUP(D5356,Paramètres!$C$17:$H$33,5,0))),"",IF(VLOOKUP(D5356,Paramètres!$C$17:$H$33,6,0)="oui","illimité",VLOOKUP(D5356,Paramètres!$C$17:$H$33,5,0)))</f>
        <v/>
      </c>
      <c r="G5356" s="269" t="str">
        <f t="shared" si="501"/>
        <v/>
      </c>
      <c r="H5356" s="208"/>
      <c r="I5356" s="53"/>
      <c r="J5356" s="209"/>
      <c r="K5356" s="271"/>
      <c r="L5356" s="37"/>
      <c r="M5356" s="218"/>
      <c r="N5356" s="124"/>
      <c r="O5356" s="211" t="str">
        <f t="shared" ca="1" si="502"/>
        <v/>
      </c>
      <c r="P5356" s="212" t="str">
        <f>IF(ISERROR(VLOOKUP(L5356,Paramètres!$A$38:$B$40,2,0)),"",VLOOKUP(L5356,Paramètres!$A$38:$B$40,2,0))</f>
        <v/>
      </c>
      <c r="Q5356" s="211" t="str">
        <f t="shared" ca="1" si="503"/>
        <v/>
      </c>
      <c r="R5356" s="211" t="str">
        <f t="shared" si="499"/>
        <v/>
      </c>
      <c r="S5356" s="213" t="str">
        <f t="shared" ca="1" si="500"/>
        <v/>
      </c>
      <c r="T5356" s="214" t="str">
        <f t="shared" ca="1" si="504"/>
        <v/>
      </c>
    </row>
    <row r="5357" spans="1:20" x14ac:dyDescent="0.25">
      <c r="A5357" s="119" t="s">
        <v>10926</v>
      </c>
      <c r="B5357" s="260"/>
      <c r="C5357" s="264" t="str">
        <f>IF(ISERROR(VLOOKUP(B5357,'Tous les abonnés'!$A$6:$I$5491,2,0)),"",VLOOKUP(B5357,'Tous les abonnés'!$A$6:$I$5491,2,0))</f>
        <v/>
      </c>
      <c r="D5357" s="26"/>
      <c r="E5357" s="265"/>
      <c r="F5357" s="207" t="str">
        <f>IF(ISERROR(IF(VLOOKUP(D5357,Paramètres!$C$17:$H$33,6,0)="oui","illimité",VLOOKUP(D5357,Paramètres!$C$17:$H$33,5,0))),"",IF(VLOOKUP(D5357,Paramètres!$C$17:$H$33,6,0)="oui","illimité",VLOOKUP(D5357,Paramètres!$C$17:$H$33,5,0)))</f>
        <v/>
      </c>
      <c r="G5357" s="269" t="str">
        <f t="shared" si="501"/>
        <v/>
      </c>
      <c r="H5357" s="208"/>
      <c r="I5357" s="53"/>
      <c r="J5357" s="209"/>
      <c r="K5357" s="271"/>
      <c r="L5357" s="37"/>
      <c r="M5357" s="218"/>
      <c r="N5357" s="124"/>
      <c r="O5357" s="211" t="str">
        <f t="shared" ca="1" si="502"/>
        <v/>
      </c>
      <c r="P5357" s="212" t="str">
        <f>IF(ISERROR(VLOOKUP(L5357,Paramètres!$A$38:$B$40,2,0)),"",VLOOKUP(L5357,Paramètres!$A$38:$B$40,2,0))</f>
        <v/>
      </c>
      <c r="Q5357" s="211" t="str">
        <f t="shared" ca="1" si="503"/>
        <v/>
      </c>
      <c r="R5357" s="211" t="str">
        <f t="shared" si="499"/>
        <v/>
      </c>
      <c r="S5357" s="213" t="str">
        <f t="shared" ca="1" si="500"/>
        <v/>
      </c>
      <c r="T5357" s="214" t="str">
        <f t="shared" ca="1" si="504"/>
        <v/>
      </c>
    </row>
    <row r="5358" spans="1:20" x14ac:dyDescent="0.25">
      <c r="A5358" s="119" t="s">
        <v>10927</v>
      </c>
      <c r="B5358" s="260"/>
      <c r="C5358" s="264" t="str">
        <f>IF(ISERROR(VLOOKUP(B5358,'Tous les abonnés'!$A$6:$I$5491,2,0)),"",VLOOKUP(B5358,'Tous les abonnés'!$A$6:$I$5491,2,0))</f>
        <v/>
      </c>
      <c r="D5358" s="26"/>
      <c r="E5358" s="265"/>
      <c r="F5358" s="207" t="str">
        <f>IF(ISERROR(IF(VLOOKUP(D5358,Paramètres!$C$17:$H$33,6,0)="oui","illimité",VLOOKUP(D5358,Paramètres!$C$17:$H$33,5,0))),"",IF(VLOOKUP(D5358,Paramètres!$C$17:$H$33,6,0)="oui","illimité",VLOOKUP(D5358,Paramètres!$C$17:$H$33,5,0)))</f>
        <v/>
      </c>
      <c r="G5358" s="269" t="str">
        <f t="shared" si="501"/>
        <v/>
      </c>
      <c r="H5358" s="208"/>
      <c r="I5358" s="53"/>
      <c r="J5358" s="209"/>
      <c r="K5358" s="271"/>
      <c r="L5358" s="37"/>
      <c r="M5358" s="218"/>
      <c r="N5358" s="124"/>
      <c r="O5358" s="211" t="str">
        <f t="shared" ca="1" si="502"/>
        <v/>
      </c>
      <c r="P5358" s="212" t="str">
        <f>IF(ISERROR(VLOOKUP(L5358,Paramètres!$A$38:$B$40,2,0)),"",VLOOKUP(L5358,Paramètres!$A$38:$B$40,2,0))</f>
        <v/>
      </c>
      <c r="Q5358" s="211" t="str">
        <f t="shared" ca="1" si="503"/>
        <v/>
      </c>
      <c r="R5358" s="211" t="str">
        <f t="shared" si="499"/>
        <v/>
      </c>
      <c r="S5358" s="213" t="str">
        <f t="shared" ca="1" si="500"/>
        <v/>
      </c>
      <c r="T5358" s="214" t="str">
        <f t="shared" ca="1" si="504"/>
        <v/>
      </c>
    </row>
    <row r="5359" spans="1:20" x14ac:dyDescent="0.25">
      <c r="A5359" s="119" t="s">
        <v>10928</v>
      </c>
      <c r="B5359" s="260"/>
      <c r="C5359" s="264" t="str">
        <f>IF(ISERROR(VLOOKUP(B5359,'Tous les abonnés'!$A$6:$I$5491,2,0)),"",VLOOKUP(B5359,'Tous les abonnés'!$A$6:$I$5491,2,0))</f>
        <v/>
      </c>
      <c r="D5359" s="26"/>
      <c r="E5359" s="265"/>
      <c r="F5359" s="207" t="str">
        <f>IF(ISERROR(IF(VLOOKUP(D5359,Paramètres!$C$17:$H$33,6,0)="oui","illimité",VLOOKUP(D5359,Paramètres!$C$17:$H$33,5,0))),"",IF(VLOOKUP(D5359,Paramètres!$C$17:$H$33,6,0)="oui","illimité",VLOOKUP(D5359,Paramètres!$C$17:$H$33,5,0)))</f>
        <v/>
      </c>
      <c r="G5359" s="269" t="str">
        <f t="shared" si="501"/>
        <v/>
      </c>
      <c r="H5359" s="208"/>
      <c r="I5359" s="53"/>
      <c r="J5359" s="209"/>
      <c r="K5359" s="271"/>
      <c r="L5359" s="37"/>
      <c r="M5359" s="218"/>
      <c r="N5359" s="124"/>
      <c r="O5359" s="211" t="str">
        <f t="shared" ca="1" si="502"/>
        <v/>
      </c>
      <c r="P5359" s="212" t="str">
        <f>IF(ISERROR(VLOOKUP(L5359,Paramètres!$A$38:$B$40,2,0)),"",VLOOKUP(L5359,Paramètres!$A$38:$B$40,2,0))</f>
        <v/>
      </c>
      <c r="Q5359" s="211" t="str">
        <f t="shared" ca="1" si="503"/>
        <v/>
      </c>
      <c r="R5359" s="211" t="str">
        <f t="shared" si="499"/>
        <v/>
      </c>
      <c r="S5359" s="213" t="str">
        <f t="shared" ca="1" si="500"/>
        <v/>
      </c>
      <c r="T5359" s="214" t="str">
        <f t="shared" ca="1" si="504"/>
        <v/>
      </c>
    </row>
    <row r="5360" spans="1:20" x14ac:dyDescent="0.25">
      <c r="A5360" s="119" t="s">
        <v>10929</v>
      </c>
      <c r="B5360" s="260"/>
      <c r="C5360" s="264" t="str">
        <f>IF(ISERROR(VLOOKUP(B5360,'Tous les abonnés'!$A$6:$I$5491,2,0)),"",VLOOKUP(B5360,'Tous les abonnés'!$A$6:$I$5491,2,0))</f>
        <v/>
      </c>
      <c r="D5360" s="26"/>
      <c r="E5360" s="265"/>
      <c r="F5360" s="207" t="str">
        <f>IF(ISERROR(IF(VLOOKUP(D5360,Paramètres!$C$17:$H$33,6,0)="oui","illimité",VLOOKUP(D5360,Paramètres!$C$17:$H$33,5,0))),"",IF(VLOOKUP(D5360,Paramètres!$C$17:$H$33,6,0)="oui","illimité",VLOOKUP(D5360,Paramètres!$C$17:$H$33,5,0)))</f>
        <v/>
      </c>
      <c r="G5360" s="269" t="str">
        <f t="shared" si="501"/>
        <v/>
      </c>
      <c r="H5360" s="208"/>
      <c r="I5360" s="53"/>
      <c r="J5360" s="209"/>
      <c r="K5360" s="271"/>
      <c r="L5360" s="37"/>
      <c r="M5360" s="218"/>
      <c r="N5360" s="124"/>
      <c r="O5360" s="211" t="str">
        <f t="shared" ca="1" si="502"/>
        <v/>
      </c>
      <c r="P5360" s="212" t="str">
        <f>IF(ISERROR(VLOOKUP(L5360,Paramètres!$A$38:$B$40,2,0)),"",VLOOKUP(L5360,Paramètres!$A$38:$B$40,2,0))</f>
        <v/>
      </c>
      <c r="Q5360" s="211" t="str">
        <f t="shared" ca="1" si="503"/>
        <v/>
      </c>
      <c r="R5360" s="211" t="str">
        <f t="shared" si="499"/>
        <v/>
      </c>
      <c r="S5360" s="213" t="str">
        <f t="shared" ca="1" si="500"/>
        <v/>
      </c>
      <c r="T5360" s="214" t="str">
        <f t="shared" ca="1" si="504"/>
        <v/>
      </c>
    </row>
    <row r="5361" spans="1:20" x14ac:dyDescent="0.25">
      <c r="A5361" s="119" t="s">
        <v>10930</v>
      </c>
      <c r="B5361" s="260"/>
      <c r="C5361" s="264" t="str">
        <f>IF(ISERROR(VLOOKUP(B5361,'Tous les abonnés'!$A$6:$I$5491,2,0)),"",VLOOKUP(B5361,'Tous les abonnés'!$A$6:$I$5491,2,0))</f>
        <v/>
      </c>
      <c r="D5361" s="26"/>
      <c r="E5361" s="265"/>
      <c r="F5361" s="207" t="str">
        <f>IF(ISERROR(IF(VLOOKUP(D5361,Paramètres!$C$17:$H$33,6,0)="oui","illimité",VLOOKUP(D5361,Paramètres!$C$17:$H$33,5,0))),"",IF(VLOOKUP(D5361,Paramètres!$C$17:$H$33,6,0)="oui","illimité",VLOOKUP(D5361,Paramètres!$C$17:$H$33,5,0)))</f>
        <v/>
      </c>
      <c r="G5361" s="269" t="str">
        <f t="shared" si="501"/>
        <v/>
      </c>
      <c r="H5361" s="208"/>
      <c r="I5361" s="53"/>
      <c r="J5361" s="209"/>
      <c r="K5361" s="271"/>
      <c r="L5361" s="37"/>
      <c r="M5361" s="218"/>
      <c r="N5361" s="124"/>
      <c r="O5361" s="211" t="str">
        <f t="shared" ca="1" si="502"/>
        <v/>
      </c>
      <c r="P5361" s="212" t="str">
        <f>IF(ISERROR(VLOOKUP(L5361,Paramètres!$A$38:$B$40,2,0)),"",VLOOKUP(L5361,Paramètres!$A$38:$B$40,2,0))</f>
        <v/>
      </c>
      <c r="Q5361" s="211" t="str">
        <f t="shared" ca="1" si="503"/>
        <v/>
      </c>
      <c r="R5361" s="211" t="str">
        <f t="shared" si="499"/>
        <v/>
      </c>
      <c r="S5361" s="213" t="str">
        <f t="shared" ca="1" si="500"/>
        <v/>
      </c>
      <c r="T5361" s="214" t="str">
        <f t="shared" ca="1" si="504"/>
        <v/>
      </c>
    </row>
    <row r="5362" spans="1:20" x14ac:dyDescent="0.25">
      <c r="A5362" s="119" t="s">
        <v>10931</v>
      </c>
      <c r="B5362" s="260"/>
      <c r="C5362" s="264" t="str">
        <f>IF(ISERROR(VLOOKUP(B5362,'Tous les abonnés'!$A$6:$I$5491,2,0)),"",VLOOKUP(B5362,'Tous les abonnés'!$A$6:$I$5491,2,0))</f>
        <v/>
      </c>
      <c r="D5362" s="26"/>
      <c r="E5362" s="265"/>
      <c r="F5362" s="207" t="str">
        <f>IF(ISERROR(IF(VLOOKUP(D5362,Paramètres!$C$17:$H$33,6,0)="oui","illimité",VLOOKUP(D5362,Paramètres!$C$17:$H$33,5,0))),"",IF(VLOOKUP(D5362,Paramètres!$C$17:$H$33,6,0)="oui","illimité",VLOOKUP(D5362,Paramètres!$C$17:$H$33,5,0)))</f>
        <v/>
      </c>
      <c r="G5362" s="269" t="str">
        <f t="shared" si="501"/>
        <v/>
      </c>
      <c r="H5362" s="208"/>
      <c r="I5362" s="53"/>
      <c r="J5362" s="209"/>
      <c r="K5362" s="271"/>
      <c r="L5362" s="37"/>
      <c r="M5362" s="218"/>
      <c r="N5362" s="124"/>
      <c r="O5362" s="211" t="str">
        <f t="shared" ca="1" si="502"/>
        <v/>
      </c>
      <c r="P5362" s="212" t="str">
        <f>IF(ISERROR(VLOOKUP(L5362,Paramètres!$A$38:$B$40,2,0)),"",VLOOKUP(L5362,Paramètres!$A$38:$B$40,2,0))</f>
        <v/>
      </c>
      <c r="Q5362" s="211" t="str">
        <f t="shared" ca="1" si="503"/>
        <v/>
      </c>
      <c r="R5362" s="211" t="str">
        <f t="shared" si="499"/>
        <v/>
      </c>
      <c r="S5362" s="213" t="str">
        <f t="shared" ca="1" si="500"/>
        <v/>
      </c>
      <c r="T5362" s="214" t="str">
        <f t="shared" ca="1" si="504"/>
        <v/>
      </c>
    </row>
    <row r="5363" spans="1:20" x14ac:dyDescent="0.25">
      <c r="A5363" s="119" t="s">
        <v>10932</v>
      </c>
      <c r="B5363" s="260"/>
      <c r="C5363" s="264" t="str">
        <f>IF(ISERROR(VLOOKUP(B5363,'Tous les abonnés'!$A$6:$I$5491,2,0)),"",VLOOKUP(B5363,'Tous les abonnés'!$A$6:$I$5491,2,0))</f>
        <v/>
      </c>
      <c r="D5363" s="26"/>
      <c r="E5363" s="265"/>
      <c r="F5363" s="207" t="str">
        <f>IF(ISERROR(IF(VLOOKUP(D5363,Paramètres!$C$17:$H$33,6,0)="oui","illimité",VLOOKUP(D5363,Paramètres!$C$17:$H$33,5,0))),"",IF(VLOOKUP(D5363,Paramètres!$C$17:$H$33,6,0)="oui","illimité",VLOOKUP(D5363,Paramètres!$C$17:$H$33,5,0)))</f>
        <v/>
      </c>
      <c r="G5363" s="269" t="str">
        <f t="shared" si="501"/>
        <v/>
      </c>
      <c r="H5363" s="208"/>
      <c r="I5363" s="53"/>
      <c r="J5363" s="209"/>
      <c r="K5363" s="271"/>
      <c r="L5363" s="37"/>
      <c r="M5363" s="218"/>
      <c r="N5363" s="124"/>
      <c r="O5363" s="211" t="str">
        <f t="shared" ca="1" si="502"/>
        <v/>
      </c>
      <c r="P5363" s="212" t="str">
        <f>IF(ISERROR(VLOOKUP(L5363,Paramètres!$A$38:$B$40,2,0)),"",VLOOKUP(L5363,Paramètres!$A$38:$B$40,2,0))</f>
        <v/>
      </c>
      <c r="Q5363" s="211" t="str">
        <f t="shared" ca="1" si="503"/>
        <v/>
      </c>
      <c r="R5363" s="211" t="str">
        <f t="shared" si="499"/>
        <v/>
      </c>
      <c r="S5363" s="213" t="str">
        <f t="shared" ca="1" si="500"/>
        <v/>
      </c>
      <c r="T5363" s="214" t="str">
        <f t="shared" ca="1" si="504"/>
        <v/>
      </c>
    </row>
    <row r="5364" spans="1:20" x14ac:dyDescent="0.25">
      <c r="A5364" s="119" t="s">
        <v>10933</v>
      </c>
      <c r="B5364" s="260"/>
      <c r="C5364" s="264" t="str">
        <f>IF(ISERROR(VLOOKUP(B5364,'Tous les abonnés'!$A$6:$I$5491,2,0)),"",VLOOKUP(B5364,'Tous les abonnés'!$A$6:$I$5491,2,0))</f>
        <v/>
      </c>
      <c r="D5364" s="26"/>
      <c r="E5364" s="265"/>
      <c r="F5364" s="207" t="str">
        <f>IF(ISERROR(IF(VLOOKUP(D5364,Paramètres!$C$17:$H$33,6,0)="oui","illimité",VLOOKUP(D5364,Paramètres!$C$17:$H$33,5,0))),"",IF(VLOOKUP(D5364,Paramètres!$C$17:$H$33,6,0)="oui","illimité",VLOOKUP(D5364,Paramètres!$C$17:$H$33,5,0)))</f>
        <v/>
      </c>
      <c r="G5364" s="269" t="str">
        <f t="shared" si="501"/>
        <v/>
      </c>
      <c r="H5364" s="208"/>
      <c r="I5364" s="53"/>
      <c r="J5364" s="209"/>
      <c r="K5364" s="271"/>
      <c r="L5364" s="37"/>
      <c r="M5364" s="218"/>
      <c r="N5364" s="124"/>
      <c r="O5364" s="211" t="str">
        <f t="shared" ca="1" si="502"/>
        <v/>
      </c>
      <c r="P5364" s="212" t="str">
        <f>IF(ISERROR(VLOOKUP(L5364,Paramètres!$A$38:$B$40,2,0)),"",VLOOKUP(L5364,Paramètres!$A$38:$B$40,2,0))</f>
        <v/>
      </c>
      <c r="Q5364" s="211" t="str">
        <f t="shared" ca="1" si="503"/>
        <v/>
      </c>
      <c r="R5364" s="211" t="str">
        <f t="shared" si="499"/>
        <v/>
      </c>
      <c r="S5364" s="213" t="str">
        <f t="shared" ca="1" si="500"/>
        <v/>
      </c>
      <c r="T5364" s="214" t="str">
        <f t="shared" ca="1" si="504"/>
        <v/>
      </c>
    </row>
    <row r="5365" spans="1:20" x14ac:dyDescent="0.25">
      <c r="A5365" s="119" t="s">
        <v>10934</v>
      </c>
      <c r="B5365" s="260"/>
      <c r="C5365" s="264" t="str">
        <f>IF(ISERROR(VLOOKUP(B5365,'Tous les abonnés'!$A$6:$I$5491,2,0)),"",VLOOKUP(B5365,'Tous les abonnés'!$A$6:$I$5491,2,0))</f>
        <v/>
      </c>
      <c r="D5365" s="26"/>
      <c r="E5365" s="265"/>
      <c r="F5365" s="207" t="str">
        <f>IF(ISERROR(IF(VLOOKUP(D5365,Paramètres!$C$17:$H$33,6,0)="oui","illimité",VLOOKUP(D5365,Paramètres!$C$17:$H$33,5,0))),"",IF(VLOOKUP(D5365,Paramètres!$C$17:$H$33,6,0)="oui","illimité",VLOOKUP(D5365,Paramètres!$C$17:$H$33,5,0)))</f>
        <v/>
      </c>
      <c r="G5365" s="269" t="str">
        <f t="shared" si="501"/>
        <v/>
      </c>
      <c r="H5365" s="208"/>
      <c r="I5365" s="53"/>
      <c r="J5365" s="209"/>
      <c r="K5365" s="271"/>
      <c r="L5365" s="37"/>
      <c r="M5365" s="218"/>
      <c r="N5365" s="124"/>
      <c r="O5365" s="211" t="str">
        <f t="shared" ca="1" si="502"/>
        <v/>
      </c>
      <c r="P5365" s="212" t="str">
        <f>IF(ISERROR(VLOOKUP(L5365,Paramètres!$A$38:$B$40,2,0)),"",VLOOKUP(L5365,Paramètres!$A$38:$B$40,2,0))</f>
        <v/>
      </c>
      <c r="Q5365" s="211" t="str">
        <f t="shared" ca="1" si="503"/>
        <v/>
      </c>
      <c r="R5365" s="211" t="str">
        <f t="shared" si="499"/>
        <v/>
      </c>
      <c r="S5365" s="213" t="str">
        <f t="shared" ca="1" si="500"/>
        <v/>
      </c>
      <c r="T5365" s="214" t="str">
        <f t="shared" ca="1" si="504"/>
        <v/>
      </c>
    </row>
    <row r="5366" spans="1:20" x14ac:dyDescent="0.25">
      <c r="A5366" s="119" t="s">
        <v>10935</v>
      </c>
      <c r="B5366" s="260"/>
      <c r="C5366" s="264" t="str">
        <f>IF(ISERROR(VLOOKUP(B5366,'Tous les abonnés'!$A$6:$I$5491,2,0)),"",VLOOKUP(B5366,'Tous les abonnés'!$A$6:$I$5491,2,0))</f>
        <v/>
      </c>
      <c r="D5366" s="26"/>
      <c r="E5366" s="265"/>
      <c r="F5366" s="207" t="str">
        <f>IF(ISERROR(IF(VLOOKUP(D5366,Paramètres!$C$17:$H$33,6,0)="oui","illimité",VLOOKUP(D5366,Paramètres!$C$17:$H$33,5,0))),"",IF(VLOOKUP(D5366,Paramètres!$C$17:$H$33,6,0)="oui","illimité",VLOOKUP(D5366,Paramètres!$C$17:$H$33,5,0)))</f>
        <v/>
      </c>
      <c r="G5366" s="269" t="str">
        <f t="shared" si="501"/>
        <v/>
      </c>
      <c r="H5366" s="208"/>
      <c r="I5366" s="53"/>
      <c r="J5366" s="209"/>
      <c r="K5366" s="271"/>
      <c r="L5366" s="37"/>
      <c r="M5366" s="218"/>
      <c r="N5366" s="124"/>
      <c r="O5366" s="211" t="str">
        <f t="shared" ca="1" si="502"/>
        <v/>
      </c>
      <c r="P5366" s="212" t="str">
        <f>IF(ISERROR(VLOOKUP(L5366,Paramètres!$A$38:$B$40,2,0)),"",VLOOKUP(L5366,Paramètres!$A$38:$B$40,2,0))</f>
        <v/>
      </c>
      <c r="Q5366" s="211" t="str">
        <f t="shared" ca="1" si="503"/>
        <v/>
      </c>
      <c r="R5366" s="211" t="str">
        <f t="shared" si="499"/>
        <v/>
      </c>
      <c r="S5366" s="213" t="str">
        <f t="shared" ca="1" si="500"/>
        <v/>
      </c>
      <c r="T5366" s="214" t="str">
        <f t="shared" ca="1" si="504"/>
        <v/>
      </c>
    </row>
    <row r="5367" spans="1:20" x14ac:dyDescent="0.25">
      <c r="A5367" s="119" t="s">
        <v>10936</v>
      </c>
      <c r="B5367" s="260"/>
      <c r="C5367" s="264" t="str">
        <f>IF(ISERROR(VLOOKUP(B5367,'Tous les abonnés'!$A$6:$I$5491,2,0)),"",VLOOKUP(B5367,'Tous les abonnés'!$A$6:$I$5491,2,0))</f>
        <v/>
      </c>
      <c r="D5367" s="26"/>
      <c r="E5367" s="265"/>
      <c r="F5367" s="207" t="str">
        <f>IF(ISERROR(IF(VLOOKUP(D5367,Paramètres!$C$17:$H$33,6,0)="oui","illimité",VLOOKUP(D5367,Paramètres!$C$17:$H$33,5,0))),"",IF(VLOOKUP(D5367,Paramètres!$C$17:$H$33,6,0)="oui","illimité",VLOOKUP(D5367,Paramètres!$C$17:$H$33,5,0)))</f>
        <v/>
      </c>
      <c r="G5367" s="269" t="str">
        <f t="shared" si="501"/>
        <v/>
      </c>
      <c r="H5367" s="208"/>
      <c r="I5367" s="53"/>
      <c r="J5367" s="209"/>
      <c r="K5367" s="271"/>
      <c r="L5367" s="37"/>
      <c r="M5367" s="218"/>
      <c r="N5367" s="124"/>
      <c r="O5367" s="211" t="str">
        <f t="shared" ca="1" si="502"/>
        <v/>
      </c>
      <c r="P5367" s="212" t="str">
        <f>IF(ISERROR(VLOOKUP(L5367,Paramètres!$A$38:$B$40,2,0)),"",VLOOKUP(L5367,Paramètres!$A$38:$B$40,2,0))</f>
        <v/>
      </c>
      <c r="Q5367" s="211" t="str">
        <f t="shared" ca="1" si="503"/>
        <v/>
      </c>
      <c r="R5367" s="211" t="str">
        <f t="shared" si="499"/>
        <v/>
      </c>
      <c r="S5367" s="213" t="str">
        <f t="shared" ca="1" si="500"/>
        <v/>
      </c>
      <c r="T5367" s="214" t="str">
        <f t="shared" ca="1" si="504"/>
        <v/>
      </c>
    </row>
    <row r="5368" spans="1:20" x14ac:dyDescent="0.25">
      <c r="A5368" s="119" t="s">
        <v>10937</v>
      </c>
      <c r="B5368" s="260"/>
      <c r="C5368" s="264" t="str">
        <f>IF(ISERROR(VLOOKUP(B5368,'Tous les abonnés'!$A$6:$I$5491,2,0)),"",VLOOKUP(B5368,'Tous les abonnés'!$A$6:$I$5491,2,0))</f>
        <v/>
      </c>
      <c r="D5368" s="26"/>
      <c r="E5368" s="265"/>
      <c r="F5368" s="207" t="str">
        <f>IF(ISERROR(IF(VLOOKUP(D5368,Paramètres!$C$17:$H$33,6,0)="oui","illimité",VLOOKUP(D5368,Paramètres!$C$17:$H$33,5,0))),"",IF(VLOOKUP(D5368,Paramètres!$C$17:$H$33,6,0)="oui","illimité",VLOOKUP(D5368,Paramètres!$C$17:$H$33,5,0)))</f>
        <v/>
      </c>
      <c r="G5368" s="269" t="str">
        <f t="shared" si="501"/>
        <v/>
      </c>
      <c r="H5368" s="208"/>
      <c r="I5368" s="53"/>
      <c r="J5368" s="209"/>
      <c r="K5368" s="271"/>
      <c r="L5368" s="37"/>
      <c r="M5368" s="218"/>
      <c r="N5368" s="124"/>
      <c r="O5368" s="211" t="str">
        <f t="shared" ca="1" si="502"/>
        <v/>
      </c>
      <c r="P5368" s="212" t="str">
        <f>IF(ISERROR(VLOOKUP(L5368,Paramètres!$A$38:$B$40,2,0)),"",VLOOKUP(L5368,Paramètres!$A$38:$B$40,2,0))</f>
        <v/>
      </c>
      <c r="Q5368" s="211" t="str">
        <f t="shared" ca="1" si="503"/>
        <v/>
      </c>
      <c r="R5368" s="211" t="str">
        <f t="shared" si="499"/>
        <v/>
      </c>
      <c r="S5368" s="213" t="str">
        <f t="shared" ca="1" si="500"/>
        <v/>
      </c>
      <c r="T5368" s="214" t="str">
        <f t="shared" ca="1" si="504"/>
        <v/>
      </c>
    </row>
    <row r="5369" spans="1:20" x14ac:dyDescent="0.25">
      <c r="A5369" s="119" t="s">
        <v>10938</v>
      </c>
      <c r="B5369" s="260"/>
      <c r="C5369" s="264" t="str">
        <f>IF(ISERROR(VLOOKUP(B5369,'Tous les abonnés'!$A$6:$I$5491,2,0)),"",VLOOKUP(B5369,'Tous les abonnés'!$A$6:$I$5491,2,0))</f>
        <v/>
      </c>
      <c r="D5369" s="26"/>
      <c r="E5369" s="265"/>
      <c r="F5369" s="207" t="str">
        <f>IF(ISERROR(IF(VLOOKUP(D5369,Paramètres!$C$17:$H$33,6,0)="oui","illimité",VLOOKUP(D5369,Paramètres!$C$17:$H$33,5,0))),"",IF(VLOOKUP(D5369,Paramètres!$C$17:$H$33,6,0)="oui","illimité",VLOOKUP(D5369,Paramètres!$C$17:$H$33,5,0)))</f>
        <v/>
      </c>
      <c r="G5369" s="269" t="str">
        <f t="shared" si="501"/>
        <v/>
      </c>
      <c r="H5369" s="208"/>
      <c r="I5369" s="53"/>
      <c r="J5369" s="209"/>
      <c r="K5369" s="271"/>
      <c r="L5369" s="37"/>
      <c r="M5369" s="218"/>
      <c r="N5369" s="124"/>
      <c r="O5369" s="211" t="str">
        <f t="shared" ca="1" si="502"/>
        <v/>
      </c>
      <c r="P5369" s="212" t="str">
        <f>IF(ISERROR(VLOOKUP(L5369,Paramètres!$A$38:$B$40,2,0)),"",VLOOKUP(L5369,Paramètres!$A$38:$B$40,2,0))</f>
        <v/>
      </c>
      <c r="Q5369" s="211" t="str">
        <f t="shared" ca="1" si="503"/>
        <v/>
      </c>
      <c r="R5369" s="211" t="str">
        <f t="shared" si="499"/>
        <v/>
      </c>
      <c r="S5369" s="213" t="str">
        <f t="shared" ca="1" si="500"/>
        <v/>
      </c>
      <c r="T5369" s="214" t="str">
        <f t="shared" ca="1" si="504"/>
        <v/>
      </c>
    </row>
    <row r="5370" spans="1:20" x14ac:dyDescent="0.25">
      <c r="A5370" s="119" t="s">
        <v>10939</v>
      </c>
      <c r="B5370" s="260"/>
      <c r="C5370" s="264" t="str">
        <f>IF(ISERROR(VLOOKUP(B5370,'Tous les abonnés'!$A$6:$I$5491,2,0)),"",VLOOKUP(B5370,'Tous les abonnés'!$A$6:$I$5491,2,0))</f>
        <v/>
      </c>
      <c r="D5370" s="26"/>
      <c r="E5370" s="265"/>
      <c r="F5370" s="207" t="str">
        <f>IF(ISERROR(IF(VLOOKUP(D5370,Paramètres!$C$17:$H$33,6,0)="oui","illimité",VLOOKUP(D5370,Paramètres!$C$17:$H$33,5,0))),"",IF(VLOOKUP(D5370,Paramètres!$C$17:$H$33,6,0)="oui","illimité",VLOOKUP(D5370,Paramètres!$C$17:$H$33,5,0)))</f>
        <v/>
      </c>
      <c r="G5370" s="269" t="str">
        <f t="shared" si="501"/>
        <v/>
      </c>
      <c r="H5370" s="208"/>
      <c r="I5370" s="53"/>
      <c r="J5370" s="209"/>
      <c r="K5370" s="271"/>
      <c r="L5370" s="37"/>
      <c r="M5370" s="218"/>
      <c r="N5370" s="124"/>
      <c r="O5370" s="211" t="str">
        <f t="shared" ca="1" si="502"/>
        <v/>
      </c>
      <c r="P5370" s="212" t="str">
        <f>IF(ISERROR(VLOOKUP(L5370,Paramètres!$A$38:$B$40,2,0)),"",VLOOKUP(L5370,Paramètres!$A$38:$B$40,2,0))</f>
        <v/>
      </c>
      <c r="Q5370" s="211" t="str">
        <f t="shared" ca="1" si="503"/>
        <v/>
      </c>
      <c r="R5370" s="211" t="str">
        <f t="shared" si="499"/>
        <v/>
      </c>
      <c r="S5370" s="213" t="str">
        <f t="shared" ca="1" si="500"/>
        <v/>
      </c>
      <c r="T5370" s="214" t="str">
        <f t="shared" ca="1" si="504"/>
        <v/>
      </c>
    </row>
    <row r="5371" spans="1:20" x14ac:dyDescent="0.25">
      <c r="A5371" s="119" t="s">
        <v>10940</v>
      </c>
      <c r="B5371" s="260"/>
      <c r="C5371" s="264" t="str">
        <f>IF(ISERROR(VLOOKUP(B5371,'Tous les abonnés'!$A$6:$I$5491,2,0)),"",VLOOKUP(B5371,'Tous les abonnés'!$A$6:$I$5491,2,0))</f>
        <v/>
      </c>
      <c r="D5371" s="26"/>
      <c r="E5371" s="265"/>
      <c r="F5371" s="207" t="str">
        <f>IF(ISERROR(IF(VLOOKUP(D5371,Paramètres!$C$17:$H$33,6,0)="oui","illimité",VLOOKUP(D5371,Paramètres!$C$17:$H$33,5,0))),"",IF(VLOOKUP(D5371,Paramètres!$C$17:$H$33,6,0)="oui","illimité",VLOOKUP(D5371,Paramètres!$C$17:$H$33,5,0)))</f>
        <v/>
      </c>
      <c r="G5371" s="269" t="str">
        <f t="shared" si="501"/>
        <v/>
      </c>
      <c r="H5371" s="208"/>
      <c r="I5371" s="53"/>
      <c r="J5371" s="209"/>
      <c r="K5371" s="271"/>
      <c r="L5371" s="37"/>
      <c r="M5371" s="218"/>
      <c r="N5371" s="124"/>
      <c r="O5371" s="211" t="str">
        <f t="shared" ca="1" si="502"/>
        <v/>
      </c>
      <c r="P5371" s="212" t="str">
        <f>IF(ISERROR(VLOOKUP(L5371,Paramètres!$A$38:$B$40,2,0)),"",VLOOKUP(L5371,Paramètres!$A$38:$B$40,2,0))</f>
        <v/>
      </c>
      <c r="Q5371" s="211" t="str">
        <f t="shared" ca="1" si="503"/>
        <v/>
      </c>
      <c r="R5371" s="211" t="str">
        <f t="shared" si="499"/>
        <v/>
      </c>
      <c r="S5371" s="213" t="str">
        <f t="shared" ca="1" si="500"/>
        <v/>
      </c>
      <c r="T5371" s="214" t="str">
        <f t="shared" ca="1" si="504"/>
        <v/>
      </c>
    </row>
    <row r="5372" spans="1:20" x14ac:dyDescent="0.25">
      <c r="A5372" s="119" t="s">
        <v>10941</v>
      </c>
      <c r="B5372" s="260"/>
      <c r="C5372" s="264" t="str">
        <f>IF(ISERROR(VLOOKUP(B5372,'Tous les abonnés'!$A$6:$I$5491,2,0)),"",VLOOKUP(B5372,'Tous les abonnés'!$A$6:$I$5491,2,0))</f>
        <v/>
      </c>
      <c r="D5372" s="26"/>
      <c r="E5372" s="265"/>
      <c r="F5372" s="207" t="str">
        <f>IF(ISERROR(IF(VLOOKUP(D5372,Paramètres!$C$17:$H$33,6,0)="oui","illimité",VLOOKUP(D5372,Paramètres!$C$17:$H$33,5,0))),"",IF(VLOOKUP(D5372,Paramètres!$C$17:$H$33,6,0)="oui","illimité",VLOOKUP(D5372,Paramètres!$C$17:$H$33,5,0)))</f>
        <v/>
      </c>
      <c r="G5372" s="269" t="str">
        <f t="shared" si="501"/>
        <v/>
      </c>
      <c r="H5372" s="208"/>
      <c r="I5372" s="53"/>
      <c r="J5372" s="209"/>
      <c r="K5372" s="271"/>
      <c r="L5372" s="37"/>
      <c r="M5372" s="218"/>
      <c r="N5372" s="124"/>
      <c r="O5372" s="211" t="str">
        <f t="shared" ca="1" si="502"/>
        <v/>
      </c>
      <c r="P5372" s="212" t="str">
        <f>IF(ISERROR(VLOOKUP(L5372,Paramètres!$A$38:$B$40,2,0)),"",VLOOKUP(L5372,Paramètres!$A$38:$B$40,2,0))</f>
        <v/>
      </c>
      <c r="Q5372" s="211" t="str">
        <f t="shared" ca="1" si="503"/>
        <v/>
      </c>
      <c r="R5372" s="211" t="str">
        <f t="shared" si="499"/>
        <v/>
      </c>
      <c r="S5372" s="213" t="str">
        <f t="shared" ca="1" si="500"/>
        <v/>
      </c>
      <c r="T5372" s="214" t="str">
        <f t="shared" ca="1" si="504"/>
        <v/>
      </c>
    </row>
    <row r="5373" spans="1:20" x14ac:dyDescent="0.25">
      <c r="A5373" s="119" t="s">
        <v>10942</v>
      </c>
      <c r="B5373" s="260"/>
      <c r="C5373" s="264" t="str">
        <f>IF(ISERROR(VLOOKUP(B5373,'Tous les abonnés'!$A$6:$I$5491,2,0)),"",VLOOKUP(B5373,'Tous les abonnés'!$A$6:$I$5491,2,0))</f>
        <v/>
      </c>
      <c r="D5373" s="26"/>
      <c r="E5373" s="265"/>
      <c r="F5373" s="207" t="str">
        <f>IF(ISERROR(IF(VLOOKUP(D5373,Paramètres!$C$17:$H$33,6,0)="oui","illimité",VLOOKUP(D5373,Paramètres!$C$17:$H$33,5,0))),"",IF(VLOOKUP(D5373,Paramètres!$C$17:$H$33,6,0)="oui","illimité",VLOOKUP(D5373,Paramètres!$C$17:$H$33,5,0)))</f>
        <v/>
      </c>
      <c r="G5373" s="269" t="str">
        <f t="shared" si="501"/>
        <v/>
      </c>
      <c r="H5373" s="208"/>
      <c r="I5373" s="53"/>
      <c r="J5373" s="209"/>
      <c r="K5373" s="271"/>
      <c r="L5373" s="37"/>
      <c r="M5373" s="218"/>
      <c r="N5373" s="124"/>
      <c r="O5373" s="211" t="str">
        <f t="shared" ca="1" si="502"/>
        <v/>
      </c>
      <c r="P5373" s="212" t="str">
        <f>IF(ISERROR(VLOOKUP(L5373,Paramètres!$A$38:$B$40,2,0)),"",VLOOKUP(L5373,Paramètres!$A$38:$B$40,2,0))</f>
        <v/>
      </c>
      <c r="Q5373" s="211" t="str">
        <f t="shared" ca="1" si="503"/>
        <v/>
      </c>
      <c r="R5373" s="211" t="str">
        <f t="shared" si="499"/>
        <v/>
      </c>
      <c r="S5373" s="213" t="str">
        <f t="shared" ca="1" si="500"/>
        <v/>
      </c>
      <c r="T5373" s="214" t="str">
        <f t="shared" ca="1" si="504"/>
        <v/>
      </c>
    </row>
    <row r="5374" spans="1:20" x14ac:dyDescent="0.25">
      <c r="A5374" s="119" t="s">
        <v>10943</v>
      </c>
      <c r="B5374" s="260"/>
      <c r="C5374" s="264" t="str">
        <f>IF(ISERROR(VLOOKUP(B5374,'Tous les abonnés'!$A$6:$I$5491,2,0)),"",VLOOKUP(B5374,'Tous les abonnés'!$A$6:$I$5491,2,0))</f>
        <v/>
      </c>
      <c r="D5374" s="26"/>
      <c r="E5374" s="265"/>
      <c r="F5374" s="207" t="str">
        <f>IF(ISERROR(IF(VLOOKUP(D5374,Paramètres!$C$17:$H$33,6,0)="oui","illimité",VLOOKUP(D5374,Paramètres!$C$17:$H$33,5,0))),"",IF(VLOOKUP(D5374,Paramètres!$C$17:$H$33,6,0)="oui","illimité",VLOOKUP(D5374,Paramètres!$C$17:$H$33,5,0)))</f>
        <v/>
      </c>
      <c r="G5374" s="269" t="str">
        <f t="shared" si="501"/>
        <v/>
      </c>
      <c r="H5374" s="208"/>
      <c r="I5374" s="53"/>
      <c r="J5374" s="209"/>
      <c r="K5374" s="271"/>
      <c r="L5374" s="37"/>
      <c r="M5374" s="218"/>
      <c r="N5374" s="124"/>
      <c r="O5374" s="211" t="str">
        <f t="shared" ca="1" si="502"/>
        <v/>
      </c>
      <c r="P5374" s="212" t="str">
        <f>IF(ISERROR(VLOOKUP(L5374,Paramètres!$A$38:$B$40,2,0)),"",VLOOKUP(L5374,Paramètres!$A$38:$B$40,2,0))</f>
        <v/>
      </c>
      <c r="Q5374" s="211" t="str">
        <f t="shared" ca="1" si="503"/>
        <v/>
      </c>
      <c r="R5374" s="211" t="str">
        <f t="shared" si="499"/>
        <v/>
      </c>
      <c r="S5374" s="213" t="str">
        <f t="shared" ca="1" si="500"/>
        <v/>
      </c>
      <c r="T5374" s="214" t="str">
        <f t="shared" ca="1" si="504"/>
        <v/>
      </c>
    </row>
    <row r="5375" spans="1:20" x14ac:dyDescent="0.25">
      <c r="A5375" s="119" t="s">
        <v>10944</v>
      </c>
      <c r="B5375" s="260"/>
      <c r="C5375" s="264" t="str">
        <f>IF(ISERROR(VLOOKUP(B5375,'Tous les abonnés'!$A$6:$I$5491,2,0)),"",VLOOKUP(B5375,'Tous les abonnés'!$A$6:$I$5491,2,0))</f>
        <v/>
      </c>
      <c r="D5375" s="26"/>
      <c r="E5375" s="265"/>
      <c r="F5375" s="207" t="str">
        <f>IF(ISERROR(IF(VLOOKUP(D5375,Paramètres!$C$17:$H$33,6,0)="oui","illimité",VLOOKUP(D5375,Paramètres!$C$17:$H$33,5,0))),"",IF(VLOOKUP(D5375,Paramètres!$C$17:$H$33,6,0)="oui","illimité",VLOOKUP(D5375,Paramètres!$C$17:$H$33,5,0)))</f>
        <v/>
      </c>
      <c r="G5375" s="269" t="str">
        <f t="shared" si="501"/>
        <v/>
      </c>
      <c r="H5375" s="208"/>
      <c r="I5375" s="53"/>
      <c r="J5375" s="209"/>
      <c r="K5375" s="271"/>
      <c r="L5375" s="37"/>
      <c r="M5375" s="218"/>
      <c r="N5375" s="124"/>
      <c r="O5375" s="211" t="str">
        <f t="shared" ca="1" si="502"/>
        <v/>
      </c>
      <c r="P5375" s="212" t="str">
        <f>IF(ISERROR(VLOOKUP(L5375,Paramètres!$A$38:$B$40,2,0)),"",VLOOKUP(L5375,Paramètres!$A$38:$B$40,2,0))</f>
        <v/>
      </c>
      <c r="Q5375" s="211" t="str">
        <f t="shared" ca="1" si="503"/>
        <v/>
      </c>
      <c r="R5375" s="211" t="str">
        <f t="shared" si="499"/>
        <v/>
      </c>
      <c r="S5375" s="213" t="str">
        <f t="shared" ca="1" si="500"/>
        <v/>
      </c>
      <c r="T5375" s="214" t="str">
        <f t="shared" ca="1" si="504"/>
        <v/>
      </c>
    </row>
    <row r="5376" spans="1:20" x14ac:dyDescent="0.25">
      <c r="A5376" s="119" t="s">
        <v>10945</v>
      </c>
      <c r="B5376" s="260"/>
      <c r="C5376" s="264" t="str">
        <f>IF(ISERROR(VLOOKUP(B5376,'Tous les abonnés'!$A$6:$I$5491,2,0)),"",VLOOKUP(B5376,'Tous les abonnés'!$A$6:$I$5491,2,0))</f>
        <v/>
      </c>
      <c r="D5376" s="26"/>
      <c r="E5376" s="265"/>
      <c r="F5376" s="207" t="str">
        <f>IF(ISERROR(IF(VLOOKUP(D5376,Paramètres!$C$17:$H$33,6,0)="oui","illimité",VLOOKUP(D5376,Paramètres!$C$17:$H$33,5,0))),"",IF(VLOOKUP(D5376,Paramètres!$C$17:$H$33,6,0)="oui","illimité",VLOOKUP(D5376,Paramètres!$C$17:$H$33,5,0)))</f>
        <v/>
      </c>
      <c r="G5376" s="269" t="str">
        <f t="shared" si="501"/>
        <v/>
      </c>
      <c r="H5376" s="208"/>
      <c r="I5376" s="53"/>
      <c r="J5376" s="209"/>
      <c r="K5376" s="271"/>
      <c r="L5376" s="37"/>
      <c r="M5376" s="218"/>
      <c r="N5376" s="124"/>
      <c r="O5376" s="211" t="str">
        <f t="shared" ca="1" si="502"/>
        <v/>
      </c>
      <c r="P5376" s="212" t="str">
        <f>IF(ISERROR(VLOOKUP(L5376,Paramètres!$A$38:$B$40,2,0)),"",VLOOKUP(L5376,Paramètres!$A$38:$B$40,2,0))</f>
        <v/>
      </c>
      <c r="Q5376" s="211" t="str">
        <f t="shared" ca="1" si="503"/>
        <v/>
      </c>
      <c r="R5376" s="211" t="str">
        <f t="shared" si="499"/>
        <v/>
      </c>
      <c r="S5376" s="213" t="str">
        <f t="shared" ca="1" si="500"/>
        <v/>
      </c>
      <c r="T5376" s="214" t="str">
        <f t="shared" ca="1" si="504"/>
        <v/>
      </c>
    </row>
    <row r="5377" spans="1:20" x14ac:dyDescent="0.25">
      <c r="A5377" s="119" t="s">
        <v>10946</v>
      </c>
      <c r="B5377" s="260"/>
      <c r="C5377" s="264" t="str">
        <f>IF(ISERROR(VLOOKUP(B5377,'Tous les abonnés'!$A$6:$I$5491,2,0)),"",VLOOKUP(B5377,'Tous les abonnés'!$A$6:$I$5491,2,0))</f>
        <v/>
      </c>
      <c r="D5377" s="26"/>
      <c r="E5377" s="265"/>
      <c r="F5377" s="207" t="str">
        <f>IF(ISERROR(IF(VLOOKUP(D5377,Paramètres!$C$17:$H$33,6,0)="oui","illimité",VLOOKUP(D5377,Paramètres!$C$17:$H$33,5,0))),"",IF(VLOOKUP(D5377,Paramètres!$C$17:$H$33,6,0)="oui","illimité",VLOOKUP(D5377,Paramètres!$C$17:$H$33,5,0)))</f>
        <v/>
      </c>
      <c r="G5377" s="269" t="str">
        <f t="shared" si="501"/>
        <v/>
      </c>
      <c r="H5377" s="208"/>
      <c r="I5377" s="53"/>
      <c r="J5377" s="209"/>
      <c r="K5377" s="271"/>
      <c r="L5377" s="37"/>
      <c r="M5377" s="218"/>
      <c r="N5377" s="124"/>
      <c r="O5377" s="211" t="str">
        <f t="shared" ca="1" si="502"/>
        <v/>
      </c>
      <c r="P5377" s="212" t="str">
        <f>IF(ISERROR(VLOOKUP(L5377,Paramètres!$A$38:$B$40,2,0)),"",VLOOKUP(L5377,Paramètres!$A$38:$B$40,2,0))</f>
        <v/>
      </c>
      <c r="Q5377" s="211" t="str">
        <f t="shared" ca="1" si="503"/>
        <v/>
      </c>
      <c r="R5377" s="211" t="str">
        <f t="shared" si="499"/>
        <v/>
      </c>
      <c r="S5377" s="213" t="str">
        <f t="shared" ca="1" si="500"/>
        <v/>
      </c>
      <c r="T5377" s="214" t="str">
        <f t="shared" ca="1" si="504"/>
        <v/>
      </c>
    </row>
    <row r="5378" spans="1:20" x14ac:dyDescent="0.25">
      <c r="A5378" s="119" t="s">
        <v>10947</v>
      </c>
      <c r="B5378" s="260"/>
      <c r="C5378" s="264" t="str">
        <f>IF(ISERROR(VLOOKUP(B5378,'Tous les abonnés'!$A$6:$I$5491,2,0)),"",VLOOKUP(B5378,'Tous les abonnés'!$A$6:$I$5491,2,0))</f>
        <v/>
      </c>
      <c r="D5378" s="26"/>
      <c r="E5378" s="265"/>
      <c r="F5378" s="207" t="str">
        <f>IF(ISERROR(IF(VLOOKUP(D5378,Paramètres!$C$17:$H$33,6,0)="oui","illimité",VLOOKUP(D5378,Paramètres!$C$17:$H$33,5,0))),"",IF(VLOOKUP(D5378,Paramètres!$C$17:$H$33,6,0)="oui","illimité",VLOOKUP(D5378,Paramètres!$C$17:$H$33,5,0)))</f>
        <v/>
      </c>
      <c r="G5378" s="269" t="str">
        <f t="shared" si="501"/>
        <v/>
      </c>
      <c r="H5378" s="208"/>
      <c r="I5378" s="53"/>
      <c r="J5378" s="209"/>
      <c r="K5378" s="271"/>
      <c r="L5378" s="37"/>
      <c r="M5378" s="218"/>
      <c r="N5378" s="124"/>
      <c r="O5378" s="211" t="str">
        <f t="shared" ca="1" si="502"/>
        <v/>
      </c>
      <c r="P5378" s="212" t="str">
        <f>IF(ISERROR(VLOOKUP(L5378,Paramètres!$A$38:$B$40,2,0)),"",VLOOKUP(L5378,Paramètres!$A$38:$B$40,2,0))</f>
        <v/>
      </c>
      <c r="Q5378" s="211" t="str">
        <f t="shared" ca="1" si="503"/>
        <v/>
      </c>
      <c r="R5378" s="211" t="str">
        <f t="shared" si="499"/>
        <v/>
      </c>
      <c r="S5378" s="213" t="str">
        <f t="shared" ca="1" si="500"/>
        <v/>
      </c>
      <c r="T5378" s="214" t="str">
        <f t="shared" ca="1" si="504"/>
        <v/>
      </c>
    </row>
    <row r="5379" spans="1:20" x14ac:dyDescent="0.25">
      <c r="A5379" s="119" t="s">
        <v>10948</v>
      </c>
      <c r="B5379" s="260"/>
      <c r="C5379" s="264" t="str">
        <f>IF(ISERROR(VLOOKUP(B5379,'Tous les abonnés'!$A$6:$I$5491,2,0)),"",VLOOKUP(B5379,'Tous les abonnés'!$A$6:$I$5491,2,0))</f>
        <v/>
      </c>
      <c r="D5379" s="26"/>
      <c r="E5379" s="265"/>
      <c r="F5379" s="207" t="str">
        <f>IF(ISERROR(IF(VLOOKUP(D5379,Paramètres!$C$17:$H$33,6,0)="oui","illimité",VLOOKUP(D5379,Paramètres!$C$17:$H$33,5,0))),"",IF(VLOOKUP(D5379,Paramètres!$C$17:$H$33,6,0)="oui","illimité",VLOOKUP(D5379,Paramètres!$C$17:$H$33,5,0)))</f>
        <v/>
      </c>
      <c r="G5379" s="269" t="str">
        <f t="shared" si="501"/>
        <v/>
      </c>
      <c r="H5379" s="208"/>
      <c r="I5379" s="53"/>
      <c r="J5379" s="209"/>
      <c r="K5379" s="271"/>
      <c r="L5379" s="37"/>
      <c r="M5379" s="218"/>
      <c r="N5379" s="124"/>
      <c r="O5379" s="211" t="str">
        <f t="shared" ca="1" si="502"/>
        <v/>
      </c>
      <c r="P5379" s="212" t="str">
        <f>IF(ISERROR(VLOOKUP(L5379,Paramètres!$A$38:$B$40,2,0)),"",VLOOKUP(L5379,Paramètres!$A$38:$B$40,2,0))</f>
        <v/>
      </c>
      <c r="Q5379" s="211" t="str">
        <f t="shared" ca="1" si="503"/>
        <v/>
      </c>
      <c r="R5379" s="211" t="str">
        <f t="shared" si="499"/>
        <v/>
      </c>
      <c r="S5379" s="213" t="str">
        <f t="shared" ca="1" si="500"/>
        <v/>
      </c>
      <c r="T5379" s="214" t="str">
        <f t="shared" ca="1" si="504"/>
        <v/>
      </c>
    </row>
    <row r="5380" spans="1:20" x14ac:dyDescent="0.25">
      <c r="A5380" s="119" t="s">
        <v>10949</v>
      </c>
      <c r="B5380" s="260"/>
      <c r="C5380" s="264" t="str">
        <f>IF(ISERROR(VLOOKUP(B5380,'Tous les abonnés'!$A$6:$I$5491,2,0)),"",VLOOKUP(B5380,'Tous les abonnés'!$A$6:$I$5491,2,0))</f>
        <v/>
      </c>
      <c r="D5380" s="26"/>
      <c r="E5380" s="265"/>
      <c r="F5380" s="207" t="str">
        <f>IF(ISERROR(IF(VLOOKUP(D5380,Paramètres!$C$17:$H$33,6,0)="oui","illimité",VLOOKUP(D5380,Paramètres!$C$17:$H$33,5,0))),"",IF(VLOOKUP(D5380,Paramètres!$C$17:$H$33,6,0)="oui","illimité",VLOOKUP(D5380,Paramètres!$C$17:$H$33,5,0)))</f>
        <v/>
      </c>
      <c r="G5380" s="269" t="str">
        <f t="shared" si="501"/>
        <v/>
      </c>
      <c r="H5380" s="208"/>
      <c r="I5380" s="53"/>
      <c r="J5380" s="209"/>
      <c r="K5380" s="271"/>
      <c r="L5380" s="37"/>
      <c r="M5380" s="218"/>
      <c r="N5380" s="124"/>
      <c r="O5380" s="211" t="str">
        <f t="shared" ca="1" si="502"/>
        <v/>
      </c>
      <c r="P5380" s="212" t="str">
        <f>IF(ISERROR(VLOOKUP(L5380,Paramètres!$A$38:$B$40,2,0)),"",VLOOKUP(L5380,Paramètres!$A$38:$B$40,2,0))</f>
        <v/>
      </c>
      <c r="Q5380" s="211" t="str">
        <f t="shared" ca="1" si="503"/>
        <v/>
      </c>
      <c r="R5380" s="211" t="str">
        <f t="shared" si="499"/>
        <v/>
      </c>
      <c r="S5380" s="213" t="str">
        <f t="shared" ca="1" si="500"/>
        <v/>
      </c>
      <c r="T5380" s="214" t="str">
        <f t="shared" ca="1" si="504"/>
        <v/>
      </c>
    </row>
    <row r="5381" spans="1:20" x14ac:dyDescent="0.25">
      <c r="A5381" s="119" t="s">
        <v>10950</v>
      </c>
      <c r="B5381" s="260"/>
      <c r="C5381" s="264" t="str">
        <f>IF(ISERROR(VLOOKUP(B5381,'Tous les abonnés'!$A$6:$I$5491,2,0)),"",VLOOKUP(B5381,'Tous les abonnés'!$A$6:$I$5491,2,0))</f>
        <v/>
      </c>
      <c r="D5381" s="26"/>
      <c r="E5381" s="265"/>
      <c r="F5381" s="207" t="str">
        <f>IF(ISERROR(IF(VLOOKUP(D5381,Paramètres!$C$17:$H$33,6,0)="oui","illimité",VLOOKUP(D5381,Paramètres!$C$17:$H$33,5,0))),"",IF(VLOOKUP(D5381,Paramètres!$C$17:$H$33,6,0)="oui","illimité",VLOOKUP(D5381,Paramètres!$C$17:$H$33,5,0)))</f>
        <v/>
      </c>
      <c r="G5381" s="269" t="str">
        <f t="shared" si="501"/>
        <v/>
      </c>
      <c r="H5381" s="208"/>
      <c r="I5381" s="53"/>
      <c r="J5381" s="209"/>
      <c r="K5381" s="271"/>
      <c r="L5381" s="37"/>
      <c r="M5381" s="218"/>
      <c r="N5381" s="124"/>
      <c r="O5381" s="211" t="str">
        <f t="shared" ca="1" si="502"/>
        <v/>
      </c>
      <c r="P5381" s="212" t="str">
        <f>IF(ISERROR(VLOOKUP(L5381,Paramètres!$A$38:$B$40,2,0)),"",VLOOKUP(L5381,Paramètres!$A$38:$B$40,2,0))</f>
        <v/>
      </c>
      <c r="Q5381" s="211" t="str">
        <f t="shared" ca="1" si="503"/>
        <v/>
      </c>
      <c r="R5381" s="211" t="str">
        <f t="shared" si="499"/>
        <v/>
      </c>
      <c r="S5381" s="213" t="str">
        <f t="shared" ca="1" si="500"/>
        <v/>
      </c>
      <c r="T5381" s="214" t="str">
        <f t="shared" ca="1" si="504"/>
        <v/>
      </c>
    </row>
    <row r="5382" spans="1:20" x14ac:dyDescent="0.25">
      <c r="A5382" s="119" t="s">
        <v>10951</v>
      </c>
      <c r="B5382" s="260"/>
      <c r="C5382" s="264" t="str">
        <f>IF(ISERROR(VLOOKUP(B5382,'Tous les abonnés'!$A$6:$I$5491,2,0)),"",VLOOKUP(B5382,'Tous les abonnés'!$A$6:$I$5491,2,0))</f>
        <v/>
      </c>
      <c r="D5382" s="26"/>
      <c r="E5382" s="265"/>
      <c r="F5382" s="207" t="str">
        <f>IF(ISERROR(IF(VLOOKUP(D5382,Paramètres!$C$17:$H$33,6,0)="oui","illimité",VLOOKUP(D5382,Paramètres!$C$17:$H$33,5,0))),"",IF(VLOOKUP(D5382,Paramètres!$C$17:$H$33,6,0)="oui","illimité",VLOOKUP(D5382,Paramètres!$C$17:$H$33,5,0)))</f>
        <v/>
      </c>
      <c r="G5382" s="269" t="str">
        <f t="shared" si="501"/>
        <v/>
      </c>
      <c r="H5382" s="208"/>
      <c r="I5382" s="53"/>
      <c r="J5382" s="209"/>
      <c r="K5382" s="271"/>
      <c r="L5382" s="37"/>
      <c r="M5382" s="218"/>
      <c r="N5382" s="124"/>
      <c r="O5382" s="211" t="str">
        <f t="shared" ca="1" si="502"/>
        <v/>
      </c>
      <c r="P5382" s="212" t="str">
        <f>IF(ISERROR(VLOOKUP(L5382,Paramètres!$A$38:$B$40,2,0)),"",VLOOKUP(L5382,Paramètres!$A$38:$B$40,2,0))</f>
        <v/>
      </c>
      <c r="Q5382" s="211" t="str">
        <f t="shared" ca="1" si="503"/>
        <v/>
      </c>
      <c r="R5382" s="211" t="str">
        <f t="shared" si="499"/>
        <v/>
      </c>
      <c r="S5382" s="213" t="str">
        <f t="shared" ca="1" si="500"/>
        <v/>
      </c>
      <c r="T5382" s="214" t="str">
        <f t="shared" ca="1" si="504"/>
        <v/>
      </c>
    </row>
    <row r="5383" spans="1:20" x14ac:dyDescent="0.25">
      <c r="A5383" s="119" t="s">
        <v>10952</v>
      </c>
      <c r="B5383" s="260"/>
      <c r="C5383" s="264" t="str">
        <f>IF(ISERROR(VLOOKUP(B5383,'Tous les abonnés'!$A$6:$I$5491,2,0)),"",VLOOKUP(B5383,'Tous les abonnés'!$A$6:$I$5491,2,0))</f>
        <v/>
      </c>
      <c r="D5383" s="26"/>
      <c r="E5383" s="265"/>
      <c r="F5383" s="207" t="str">
        <f>IF(ISERROR(IF(VLOOKUP(D5383,Paramètres!$C$17:$H$33,6,0)="oui","illimité",VLOOKUP(D5383,Paramètres!$C$17:$H$33,5,0))),"",IF(VLOOKUP(D5383,Paramètres!$C$17:$H$33,6,0)="oui","illimité",VLOOKUP(D5383,Paramètres!$C$17:$H$33,5,0)))</f>
        <v/>
      </c>
      <c r="G5383" s="269" t="str">
        <f t="shared" si="501"/>
        <v/>
      </c>
      <c r="H5383" s="208"/>
      <c r="I5383" s="53"/>
      <c r="J5383" s="209"/>
      <c r="K5383" s="271"/>
      <c r="L5383" s="37"/>
      <c r="M5383" s="218"/>
      <c r="N5383" s="124"/>
      <c r="O5383" s="211" t="str">
        <f t="shared" ca="1" si="502"/>
        <v/>
      </c>
      <c r="P5383" s="212" t="str">
        <f>IF(ISERROR(VLOOKUP(L5383,Paramètres!$A$38:$B$40,2,0)),"",VLOOKUP(L5383,Paramètres!$A$38:$B$40,2,0))</f>
        <v/>
      </c>
      <c r="Q5383" s="211" t="str">
        <f t="shared" ca="1" si="503"/>
        <v/>
      </c>
      <c r="R5383" s="211" t="str">
        <f t="shared" ref="R5383:R5446" si="505">IF(L5383="en 1 fois",1,IF(F5383="illimité",O5383/P5383,IF(ISERROR(F5383/P5383),"",ROUND(F5383/P5383,0))))</f>
        <v/>
      </c>
      <c r="S5383" s="213" t="str">
        <f t="shared" ref="S5383:S5446" ca="1" si="506">IF(ISERROR(IF(F5383="illimité",Q5383*J5383,IF(L5383="en 1 fois",J5383,J5383*Q5383/R5383))),"",IF(F5383="illimité",Q5383*J5383,IF(L5383="en 1 fois",J5383,J5383*Q5383/R5383)))</f>
        <v/>
      </c>
      <c r="T5383" s="214" t="str">
        <f t="shared" ca="1" si="504"/>
        <v/>
      </c>
    </row>
    <row r="5384" spans="1:20" x14ac:dyDescent="0.25">
      <c r="A5384" s="119" t="s">
        <v>10953</v>
      </c>
      <c r="B5384" s="260"/>
      <c r="C5384" s="264" t="str">
        <f>IF(ISERROR(VLOOKUP(B5384,'Tous les abonnés'!$A$6:$I$5491,2,0)),"",VLOOKUP(B5384,'Tous les abonnés'!$A$6:$I$5491,2,0))</f>
        <v/>
      </c>
      <c r="D5384" s="26"/>
      <c r="E5384" s="265"/>
      <c r="F5384" s="207" t="str">
        <f>IF(ISERROR(IF(VLOOKUP(D5384,Paramètres!$C$17:$H$33,6,0)="oui","illimité",VLOOKUP(D5384,Paramètres!$C$17:$H$33,5,0))),"",IF(VLOOKUP(D5384,Paramètres!$C$17:$H$33,6,0)="oui","illimité",VLOOKUP(D5384,Paramètres!$C$17:$H$33,5,0)))</f>
        <v/>
      </c>
      <c r="G5384" s="269" t="str">
        <f t="shared" ref="G5384:G5447" si="507">IF(ISBLANK(K5384),IF(ISERROR(E5384+F5384),"",E5384+F5384),K5384)</f>
        <v/>
      </c>
      <c r="H5384" s="208"/>
      <c r="I5384" s="53"/>
      <c r="J5384" s="209"/>
      <c r="K5384" s="271"/>
      <c r="L5384" s="37"/>
      <c r="M5384" s="218"/>
      <c r="N5384" s="124"/>
      <c r="O5384" s="211" t="str">
        <f t="shared" ref="O5384:O5447" ca="1" si="508">IF(ISBLANK(E5384),"",IF(TODAY()&gt;G5384,G5384-E5384,TODAY()-E5384))</f>
        <v/>
      </c>
      <c r="P5384" s="212" t="str">
        <f>IF(ISERROR(VLOOKUP(L5384,Paramètres!$A$38:$B$40,2,0)),"",VLOOKUP(L5384,Paramètres!$A$38:$B$40,2,0))</f>
        <v/>
      </c>
      <c r="Q5384" s="211" t="str">
        <f t="shared" ref="Q5384:Q5447" ca="1" si="509">IF(ISERROR(O5384/P5384),"",ROUND(O5384/P5384,0))</f>
        <v/>
      </c>
      <c r="R5384" s="211" t="str">
        <f t="shared" si="505"/>
        <v/>
      </c>
      <c r="S5384" s="213" t="str">
        <f t="shared" ca="1" si="506"/>
        <v/>
      </c>
      <c r="T5384" s="214" t="str">
        <f t="shared" ref="T5384:T5447" ca="1" si="510">IF(ISERROR(S5384-N5384),"",S5384-N5384)</f>
        <v/>
      </c>
    </row>
    <row r="5385" spans="1:20" x14ac:dyDescent="0.25">
      <c r="A5385" s="119" t="s">
        <v>10954</v>
      </c>
      <c r="B5385" s="260"/>
      <c r="C5385" s="264" t="str">
        <f>IF(ISERROR(VLOOKUP(B5385,'Tous les abonnés'!$A$6:$I$5491,2,0)),"",VLOOKUP(B5385,'Tous les abonnés'!$A$6:$I$5491,2,0))</f>
        <v/>
      </c>
      <c r="D5385" s="26"/>
      <c r="E5385" s="265"/>
      <c r="F5385" s="207" t="str">
        <f>IF(ISERROR(IF(VLOOKUP(D5385,Paramètres!$C$17:$H$33,6,0)="oui","illimité",VLOOKUP(D5385,Paramètres!$C$17:$H$33,5,0))),"",IF(VLOOKUP(D5385,Paramètres!$C$17:$H$33,6,0)="oui","illimité",VLOOKUP(D5385,Paramètres!$C$17:$H$33,5,0)))</f>
        <v/>
      </c>
      <c r="G5385" s="269" t="str">
        <f t="shared" si="507"/>
        <v/>
      </c>
      <c r="H5385" s="208"/>
      <c r="I5385" s="53"/>
      <c r="J5385" s="209"/>
      <c r="K5385" s="271"/>
      <c r="L5385" s="37"/>
      <c r="M5385" s="218"/>
      <c r="N5385" s="124"/>
      <c r="O5385" s="211" t="str">
        <f t="shared" ca="1" si="508"/>
        <v/>
      </c>
      <c r="P5385" s="212" t="str">
        <f>IF(ISERROR(VLOOKUP(L5385,Paramètres!$A$38:$B$40,2,0)),"",VLOOKUP(L5385,Paramètres!$A$38:$B$40,2,0))</f>
        <v/>
      </c>
      <c r="Q5385" s="211" t="str">
        <f t="shared" ca="1" si="509"/>
        <v/>
      </c>
      <c r="R5385" s="211" t="str">
        <f t="shared" si="505"/>
        <v/>
      </c>
      <c r="S5385" s="213" t="str">
        <f t="shared" ca="1" si="506"/>
        <v/>
      </c>
      <c r="T5385" s="214" t="str">
        <f t="shared" ca="1" si="510"/>
        <v/>
      </c>
    </row>
    <row r="5386" spans="1:20" x14ac:dyDescent="0.25">
      <c r="A5386" s="119" t="s">
        <v>10955</v>
      </c>
      <c r="B5386" s="260"/>
      <c r="C5386" s="264" t="str">
        <f>IF(ISERROR(VLOOKUP(B5386,'Tous les abonnés'!$A$6:$I$5491,2,0)),"",VLOOKUP(B5386,'Tous les abonnés'!$A$6:$I$5491,2,0))</f>
        <v/>
      </c>
      <c r="D5386" s="26"/>
      <c r="E5386" s="265"/>
      <c r="F5386" s="207" t="str">
        <f>IF(ISERROR(IF(VLOOKUP(D5386,Paramètres!$C$17:$H$33,6,0)="oui","illimité",VLOOKUP(D5386,Paramètres!$C$17:$H$33,5,0))),"",IF(VLOOKUP(D5386,Paramètres!$C$17:$H$33,6,0)="oui","illimité",VLOOKUP(D5386,Paramètres!$C$17:$H$33,5,0)))</f>
        <v/>
      </c>
      <c r="G5386" s="269" t="str">
        <f t="shared" si="507"/>
        <v/>
      </c>
      <c r="H5386" s="208"/>
      <c r="I5386" s="53"/>
      <c r="J5386" s="209"/>
      <c r="K5386" s="271"/>
      <c r="L5386" s="37"/>
      <c r="M5386" s="218"/>
      <c r="N5386" s="124"/>
      <c r="O5386" s="211" t="str">
        <f t="shared" ca="1" si="508"/>
        <v/>
      </c>
      <c r="P5386" s="212" t="str">
        <f>IF(ISERROR(VLOOKUP(L5386,Paramètres!$A$38:$B$40,2,0)),"",VLOOKUP(L5386,Paramètres!$A$38:$B$40,2,0))</f>
        <v/>
      </c>
      <c r="Q5386" s="211" t="str">
        <f t="shared" ca="1" si="509"/>
        <v/>
      </c>
      <c r="R5386" s="211" t="str">
        <f t="shared" si="505"/>
        <v/>
      </c>
      <c r="S5386" s="213" t="str">
        <f t="shared" ca="1" si="506"/>
        <v/>
      </c>
      <c r="T5386" s="214" t="str">
        <f t="shared" ca="1" si="510"/>
        <v/>
      </c>
    </row>
    <row r="5387" spans="1:20" x14ac:dyDescent="0.25">
      <c r="A5387" s="119" t="s">
        <v>10956</v>
      </c>
      <c r="B5387" s="260"/>
      <c r="C5387" s="264" t="str">
        <f>IF(ISERROR(VLOOKUP(B5387,'Tous les abonnés'!$A$6:$I$5491,2,0)),"",VLOOKUP(B5387,'Tous les abonnés'!$A$6:$I$5491,2,0))</f>
        <v/>
      </c>
      <c r="D5387" s="26"/>
      <c r="E5387" s="265"/>
      <c r="F5387" s="207" t="str">
        <f>IF(ISERROR(IF(VLOOKUP(D5387,Paramètres!$C$17:$H$33,6,0)="oui","illimité",VLOOKUP(D5387,Paramètres!$C$17:$H$33,5,0))),"",IF(VLOOKUP(D5387,Paramètres!$C$17:$H$33,6,0)="oui","illimité",VLOOKUP(D5387,Paramètres!$C$17:$H$33,5,0)))</f>
        <v/>
      </c>
      <c r="G5387" s="269" t="str">
        <f t="shared" si="507"/>
        <v/>
      </c>
      <c r="H5387" s="208"/>
      <c r="I5387" s="53"/>
      <c r="J5387" s="209"/>
      <c r="K5387" s="271"/>
      <c r="L5387" s="37"/>
      <c r="M5387" s="218"/>
      <c r="N5387" s="124"/>
      <c r="O5387" s="211" t="str">
        <f t="shared" ca="1" si="508"/>
        <v/>
      </c>
      <c r="P5387" s="212" t="str">
        <f>IF(ISERROR(VLOOKUP(L5387,Paramètres!$A$38:$B$40,2,0)),"",VLOOKUP(L5387,Paramètres!$A$38:$B$40,2,0))</f>
        <v/>
      </c>
      <c r="Q5387" s="211" t="str">
        <f t="shared" ca="1" si="509"/>
        <v/>
      </c>
      <c r="R5387" s="211" t="str">
        <f t="shared" si="505"/>
        <v/>
      </c>
      <c r="S5387" s="213" t="str">
        <f t="shared" ca="1" si="506"/>
        <v/>
      </c>
      <c r="T5387" s="214" t="str">
        <f t="shared" ca="1" si="510"/>
        <v/>
      </c>
    </row>
    <row r="5388" spans="1:20" x14ac:dyDescent="0.25">
      <c r="A5388" s="119" t="s">
        <v>10957</v>
      </c>
      <c r="B5388" s="260"/>
      <c r="C5388" s="264" t="str">
        <f>IF(ISERROR(VLOOKUP(B5388,'Tous les abonnés'!$A$6:$I$5491,2,0)),"",VLOOKUP(B5388,'Tous les abonnés'!$A$6:$I$5491,2,0))</f>
        <v/>
      </c>
      <c r="D5388" s="26"/>
      <c r="E5388" s="265"/>
      <c r="F5388" s="207" t="str">
        <f>IF(ISERROR(IF(VLOOKUP(D5388,Paramètres!$C$17:$H$33,6,0)="oui","illimité",VLOOKUP(D5388,Paramètres!$C$17:$H$33,5,0))),"",IF(VLOOKUP(D5388,Paramètres!$C$17:$H$33,6,0)="oui","illimité",VLOOKUP(D5388,Paramètres!$C$17:$H$33,5,0)))</f>
        <v/>
      </c>
      <c r="G5388" s="269" t="str">
        <f t="shared" si="507"/>
        <v/>
      </c>
      <c r="H5388" s="208"/>
      <c r="I5388" s="53"/>
      <c r="J5388" s="209"/>
      <c r="K5388" s="271"/>
      <c r="L5388" s="37"/>
      <c r="M5388" s="218"/>
      <c r="N5388" s="124"/>
      <c r="O5388" s="211" t="str">
        <f t="shared" ca="1" si="508"/>
        <v/>
      </c>
      <c r="P5388" s="212" t="str">
        <f>IF(ISERROR(VLOOKUP(L5388,Paramètres!$A$38:$B$40,2,0)),"",VLOOKUP(L5388,Paramètres!$A$38:$B$40,2,0))</f>
        <v/>
      </c>
      <c r="Q5388" s="211" t="str">
        <f t="shared" ca="1" si="509"/>
        <v/>
      </c>
      <c r="R5388" s="211" t="str">
        <f t="shared" si="505"/>
        <v/>
      </c>
      <c r="S5388" s="213" t="str">
        <f t="shared" ca="1" si="506"/>
        <v/>
      </c>
      <c r="T5388" s="214" t="str">
        <f t="shared" ca="1" si="510"/>
        <v/>
      </c>
    </row>
    <row r="5389" spans="1:20" x14ac:dyDescent="0.25">
      <c r="A5389" s="119" t="s">
        <v>10958</v>
      </c>
      <c r="B5389" s="260"/>
      <c r="C5389" s="264" t="str">
        <f>IF(ISERROR(VLOOKUP(B5389,'Tous les abonnés'!$A$6:$I$5491,2,0)),"",VLOOKUP(B5389,'Tous les abonnés'!$A$6:$I$5491,2,0))</f>
        <v/>
      </c>
      <c r="D5389" s="26"/>
      <c r="E5389" s="265"/>
      <c r="F5389" s="207" t="str">
        <f>IF(ISERROR(IF(VLOOKUP(D5389,Paramètres!$C$17:$H$33,6,0)="oui","illimité",VLOOKUP(D5389,Paramètres!$C$17:$H$33,5,0))),"",IF(VLOOKUP(D5389,Paramètres!$C$17:$H$33,6,0)="oui","illimité",VLOOKUP(D5389,Paramètres!$C$17:$H$33,5,0)))</f>
        <v/>
      </c>
      <c r="G5389" s="269" t="str">
        <f t="shared" si="507"/>
        <v/>
      </c>
      <c r="H5389" s="208"/>
      <c r="I5389" s="53"/>
      <c r="J5389" s="209"/>
      <c r="K5389" s="271"/>
      <c r="L5389" s="37"/>
      <c r="M5389" s="218"/>
      <c r="N5389" s="124"/>
      <c r="O5389" s="211" t="str">
        <f t="shared" ca="1" si="508"/>
        <v/>
      </c>
      <c r="P5389" s="212" t="str">
        <f>IF(ISERROR(VLOOKUP(L5389,Paramètres!$A$38:$B$40,2,0)),"",VLOOKUP(L5389,Paramètres!$A$38:$B$40,2,0))</f>
        <v/>
      </c>
      <c r="Q5389" s="211" t="str">
        <f t="shared" ca="1" si="509"/>
        <v/>
      </c>
      <c r="R5389" s="211" t="str">
        <f t="shared" si="505"/>
        <v/>
      </c>
      <c r="S5389" s="213" t="str">
        <f t="shared" ca="1" si="506"/>
        <v/>
      </c>
      <c r="T5389" s="214" t="str">
        <f t="shared" ca="1" si="510"/>
        <v/>
      </c>
    </row>
    <row r="5390" spans="1:20" x14ac:dyDescent="0.25">
      <c r="A5390" s="119" t="s">
        <v>10959</v>
      </c>
      <c r="B5390" s="260"/>
      <c r="C5390" s="264" t="str">
        <f>IF(ISERROR(VLOOKUP(B5390,'Tous les abonnés'!$A$6:$I$5491,2,0)),"",VLOOKUP(B5390,'Tous les abonnés'!$A$6:$I$5491,2,0))</f>
        <v/>
      </c>
      <c r="D5390" s="26"/>
      <c r="E5390" s="265"/>
      <c r="F5390" s="207" t="str">
        <f>IF(ISERROR(IF(VLOOKUP(D5390,Paramètres!$C$17:$H$33,6,0)="oui","illimité",VLOOKUP(D5390,Paramètres!$C$17:$H$33,5,0))),"",IF(VLOOKUP(D5390,Paramètres!$C$17:$H$33,6,0)="oui","illimité",VLOOKUP(D5390,Paramètres!$C$17:$H$33,5,0)))</f>
        <v/>
      </c>
      <c r="G5390" s="269" t="str">
        <f t="shared" si="507"/>
        <v/>
      </c>
      <c r="H5390" s="208"/>
      <c r="I5390" s="53"/>
      <c r="J5390" s="209"/>
      <c r="K5390" s="271"/>
      <c r="L5390" s="37"/>
      <c r="M5390" s="218"/>
      <c r="N5390" s="124"/>
      <c r="O5390" s="211" t="str">
        <f t="shared" ca="1" si="508"/>
        <v/>
      </c>
      <c r="P5390" s="212" t="str">
        <f>IF(ISERROR(VLOOKUP(L5390,Paramètres!$A$38:$B$40,2,0)),"",VLOOKUP(L5390,Paramètres!$A$38:$B$40,2,0))</f>
        <v/>
      </c>
      <c r="Q5390" s="211" t="str">
        <f t="shared" ca="1" si="509"/>
        <v/>
      </c>
      <c r="R5390" s="211" t="str">
        <f t="shared" si="505"/>
        <v/>
      </c>
      <c r="S5390" s="213" t="str">
        <f t="shared" ca="1" si="506"/>
        <v/>
      </c>
      <c r="T5390" s="214" t="str">
        <f t="shared" ca="1" si="510"/>
        <v/>
      </c>
    </row>
    <row r="5391" spans="1:20" x14ac:dyDescent="0.25">
      <c r="A5391" s="119" t="s">
        <v>10960</v>
      </c>
      <c r="B5391" s="260"/>
      <c r="C5391" s="264" t="str">
        <f>IF(ISERROR(VLOOKUP(B5391,'Tous les abonnés'!$A$6:$I$5491,2,0)),"",VLOOKUP(B5391,'Tous les abonnés'!$A$6:$I$5491,2,0))</f>
        <v/>
      </c>
      <c r="D5391" s="26"/>
      <c r="E5391" s="265"/>
      <c r="F5391" s="207" t="str">
        <f>IF(ISERROR(IF(VLOOKUP(D5391,Paramètres!$C$17:$H$33,6,0)="oui","illimité",VLOOKUP(D5391,Paramètres!$C$17:$H$33,5,0))),"",IF(VLOOKUP(D5391,Paramètres!$C$17:$H$33,6,0)="oui","illimité",VLOOKUP(D5391,Paramètres!$C$17:$H$33,5,0)))</f>
        <v/>
      </c>
      <c r="G5391" s="269" t="str">
        <f t="shared" si="507"/>
        <v/>
      </c>
      <c r="H5391" s="208"/>
      <c r="I5391" s="53"/>
      <c r="J5391" s="209"/>
      <c r="K5391" s="271"/>
      <c r="L5391" s="37"/>
      <c r="M5391" s="218"/>
      <c r="N5391" s="124"/>
      <c r="O5391" s="211" t="str">
        <f t="shared" ca="1" si="508"/>
        <v/>
      </c>
      <c r="P5391" s="212" t="str">
        <f>IF(ISERROR(VLOOKUP(L5391,Paramètres!$A$38:$B$40,2,0)),"",VLOOKUP(L5391,Paramètres!$A$38:$B$40,2,0))</f>
        <v/>
      </c>
      <c r="Q5391" s="211" t="str">
        <f t="shared" ca="1" si="509"/>
        <v/>
      </c>
      <c r="R5391" s="211" t="str">
        <f t="shared" si="505"/>
        <v/>
      </c>
      <c r="S5391" s="213" t="str">
        <f t="shared" ca="1" si="506"/>
        <v/>
      </c>
      <c r="T5391" s="214" t="str">
        <f t="shared" ca="1" si="510"/>
        <v/>
      </c>
    </row>
    <row r="5392" spans="1:20" x14ac:dyDescent="0.25">
      <c r="A5392" s="119" t="s">
        <v>10961</v>
      </c>
      <c r="B5392" s="260"/>
      <c r="C5392" s="264" t="str">
        <f>IF(ISERROR(VLOOKUP(B5392,'Tous les abonnés'!$A$6:$I$5491,2,0)),"",VLOOKUP(B5392,'Tous les abonnés'!$A$6:$I$5491,2,0))</f>
        <v/>
      </c>
      <c r="D5392" s="26"/>
      <c r="E5392" s="265"/>
      <c r="F5392" s="207" t="str">
        <f>IF(ISERROR(IF(VLOOKUP(D5392,Paramètres!$C$17:$H$33,6,0)="oui","illimité",VLOOKUP(D5392,Paramètres!$C$17:$H$33,5,0))),"",IF(VLOOKUP(D5392,Paramètres!$C$17:$H$33,6,0)="oui","illimité",VLOOKUP(D5392,Paramètres!$C$17:$H$33,5,0)))</f>
        <v/>
      </c>
      <c r="G5392" s="269" t="str">
        <f t="shared" si="507"/>
        <v/>
      </c>
      <c r="H5392" s="208"/>
      <c r="I5392" s="53"/>
      <c r="J5392" s="209"/>
      <c r="K5392" s="271"/>
      <c r="L5392" s="37"/>
      <c r="M5392" s="218"/>
      <c r="N5392" s="124"/>
      <c r="O5392" s="211" t="str">
        <f t="shared" ca="1" si="508"/>
        <v/>
      </c>
      <c r="P5392" s="212" t="str">
        <f>IF(ISERROR(VLOOKUP(L5392,Paramètres!$A$38:$B$40,2,0)),"",VLOOKUP(L5392,Paramètres!$A$38:$B$40,2,0))</f>
        <v/>
      </c>
      <c r="Q5392" s="211" t="str">
        <f t="shared" ca="1" si="509"/>
        <v/>
      </c>
      <c r="R5392" s="211" t="str">
        <f t="shared" si="505"/>
        <v/>
      </c>
      <c r="S5392" s="213" t="str">
        <f t="shared" ca="1" si="506"/>
        <v/>
      </c>
      <c r="T5392" s="214" t="str">
        <f t="shared" ca="1" si="510"/>
        <v/>
      </c>
    </row>
    <row r="5393" spans="1:20" x14ac:dyDescent="0.25">
      <c r="A5393" s="119" t="s">
        <v>10962</v>
      </c>
      <c r="B5393" s="260"/>
      <c r="C5393" s="264" t="str">
        <f>IF(ISERROR(VLOOKUP(B5393,'Tous les abonnés'!$A$6:$I$5491,2,0)),"",VLOOKUP(B5393,'Tous les abonnés'!$A$6:$I$5491,2,0))</f>
        <v/>
      </c>
      <c r="D5393" s="26"/>
      <c r="E5393" s="265"/>
      <c r="F5393" s="207" t="str">
        <f>IF(ISERROR(IF(VLOOKUP(D5393,Paramètres!$C$17:$H$33,6,0)="oui","illimité",VLOOKUP(D5393,Paramètres!$C$17:$H$33,5,0))),"",IF(VLOOKUP(D5393,Paramètres!$C$17:$H$33,6,0)="oui","illimité",VLOOKUP(D5393,Paramètres!$C$17:$H$33,5,0)))</f>
        <v/>
      </c>
      <c r="G5393" s="269" t="str">
        <f t="shared" si="507"/>
        <v/>
      </c>
      <c r="H5393" s="208"/>
      <c r="I5393" s="53"/>
      <c r="J5393" s="209"/>
      <c r="K5393" s="271"/>
      <c r="L5393" s="37"/>
      <c r="M5393" s="218"/>
      <c r="N5393" s="124"/>
      <c r="O5393" s="211" t="str">
        <f t="shared" ca="1" si="508"/>
        <v/>
      </c>
      <c r="P5393" s="212" t="str">
        <f>IF(ISERROR(VLOOKUP(L5393,Paramètres!$A$38:$B$40,2,0)),"",VLOOKUP(L5393,Paramètres!$A$38:$B$40,2,0))</f>
        <v/>
      </c>
      <c r="Q5393" s="211" t="str">
        <f t="shared" ca="1" si="509"/>
        <v/>
      </c>
      <c r="R5393" s="211" t="str">
        <f t="shared" si="505"/>
        <v/>
      </c>
      <c r="S5393" s="213" t="str">
        <f t="shared" ca="1" si="506"/>
        <v/>
      </c>
      <c r="T5393" s="214" t="str">
        <f t="shared" ca="1" si="510"/>
        <v/>
      </c>
    </row>
    <row r="5394" spans="1:20" x14ac:dyDescent="0.25">
      <c r="A5394" s="119" t="s">
        <v>10963</v>
      </c>
      <c r="B5394" s="260"/>
      <c r="C5394" s="264" t="str">
        <f>IF(ISERROR(VLOOKUP(B5394,'Tous les abonnés'!$A$6:$I$5491,2,0)),"",VLOOKUP(B5394,'Tous les abonnés'!$A$6:$I$5491,2,0))</f>
        <v/>
      </c>
      <c r="D5394" s="26"/>
      <c r="E5394" s="265"/>
      <c r="F5394" s="207" t="str">
        <f>IF(ISERROR(IF(VLOOKUP(D5394,Paramètres!$C$17:$H$33,6,0)="oui","illimité",VLOOKUP(D5394,Paramètres!$C$17:$H$33,5,0))),"",IF(VLOOKUP(D5394,Paramètres!$C$17:$H$33,6,0)="oui","illimité",VLOOKUP(D5394,Paramètres!$C$17:$H$33,5,0)))</f>
        <v/>
      </c>
      <c r="G5394" s="269" t="str">
        <f t="shared" si="507"/>
        <v/>
      </c>
      <c r="H5394" s="208"/>
      <c r="I5394" s="53"/>
      <c r="J5394" s="209"/>
      <c r="K5394" s="271"/>
      <c r="L5394" s="37"/>
      <c r="M5394" s="218"/>
      <c r="N5394" s="124"/>
      <c r="O5394" s="211" t="str">
        <f t="shared" ca="1" si="508"/>
        <v/>
      </c>
      <c r="P5394" s="212" t="str">
        <f>IF(ISERROR(VLOOKUP(L5394,Paramètres!$A$38:$B$40,2,0)),"",VLOOKUP(L5394,Paramètres!$A$38:$B$40,2,0))</f>
        <v/>
      </c>
      <c r="Q5394" s="211" t="str">
        <f t="shared" ca="1" si="509"/>
        <v/>
      </c>
      <c r="R5394" s="211" t="str">
        <f t="shared" si="505"/>
        <v/>
      </c>
      <c r="S5394" s="213" t="str">
        <f t="shared" ca="1" si="506"/>
        <v/>
      </c>
      <c r="T5394" s="214" t="str">
        <f t="shared" ca="1" si="510"/>
        <v/>
      </c>
    </row>
    <row r="5395" spans="1:20" x14ac:dyDescent="0.25">
      <c r="A5395" s="119" t="s">
        <v>10964</v>
      </c>
      <c r="B5395" s="260"/>
      <c r="C5395" s="264" t="str">
        <f>IF(ISERROR(VLOOKUP(B5395,'Tous les abonnés'!$A$6:$I$5491,2,0)),"",VLOOKUP(B5395,'Tous les abonnés'!$A$6:$I$5491,2,0))</f>
        <v/>
      </c>
      <c r="D5395" s="26"/>
      <c r="E5395" s="265"/>
      <c r="F5395" s="207" t="str">
        <f>IF(ISERROR(IF(VLOOKUP(D5395,Paramètres!$C$17:$H$33,6,0)="oui","illimité",VLOOKUP(D5395,Paramètres!$C$17:$H$33,5,0))),"",IF(VLOOKUP(D5395,Paramètres!$C$17:$H$33,6,0)="oui","illimité",VLOOKUP(D5395,Paramètres!$C$17:$H$33,5,0)))</f>
        <v/>
      </c>
      <c r="G5395" s="269" t="str">
        <f t="shared" si="507"/>
        <v/>
      </c>
      <c r="H5395" s="208"/>
      <c r="I5395" s="53"/>
      <c r="J5395" s="209"/>
      <c r="K5395" s="271"/>
      <c r="L5395" s="37"/>
      <c r="M5395" s="218"/>
      <c r="N5395" s="124"/>
      <c r="O5395" s="211" t="str">
        <f t="shared" ca="1" si="508"/>
        <v/>
      </c>
      <c r="P5395" s="212" t="str">
        <f>IF(ISERROR(VLOOKUP(L5395,Paramètres!$A$38:$B$40,2,0)),"",VLOOKUP(L5395,Paramètres!$A$38:$B$40,2,0))</f>
        <v/>
      </c>
      <c r="Q5395" s="211" t="str">
        <f t="shared" ca="1" si="509"/>
        <v/>
      </c>
      <c r="R5395" s="211" t="str">
        <f t="shared" si="505"/>
        <v/>
      </c>
      <c r="S5395" s="213" t="str">
        <f t="shared" ca="1" si="506"/>
        <v/>
      </c>
      <c r="T5395" s="214" t="str">
        <f t="shared" ca="1" si="510"/>
        <v/>
      </c>
    </row>
    <row r="5396" spans="1:20" x14ac:dyDescent="0.25">
      <c r="A5396" s="119" t="s">
        <v>10965</v>
      </c>
      <c r="B5396" s="260"/>
      <c r="C5396" s="264" t="str">
        <f>IF(ISERROR(VLOOKUP(B5396,'Tous les abonnés'!$A$6:$I$5491,2,0)),"",VLOOKUP(B5396,'Tous les abonnés'!$A$6:$I$5491,2,0))</f>
        <v/>
      </c>
      <c r="D5396" s="26"/>
      <c r="E5396" s="265"/>
      <c r="F5396" s="207" t="str">
        <f>IF(ISERROR(IF(VLOOKUP(D5396,Paramètres!$C$17:$H$33,6,0)="oui","illimité",VLOOKUP(D5396,Paramètres!$C$17:$H$33,5,0))),"",IF(VLOOKUP(D5396,Paramètres!$C$17:$H$33,6,0)="oui","illimité",VLOOKUP(D5396,Paramètres!$C$17:$H$33,5,0)))</f>
        <v/>
      </c>
      <c r="G5396" s="269" t="str">
        <f t="shared" si="507"/>
        <v/>
      </c>
      <c r="H5396" s="208"/>
      <c r="I5396" s="53"/>
      <c r="J5396" s="209"/>
      <c r="K5396" s="271"/>
      <c r="L5396" s="37"/>
      <c r="M5396" s="218"/>
      <c r="N5396" s="124"/>
      <c r="O5396" s="211" t="str">
        <f t="shared" ca="1" si="508"/>
        <v/>
      </c>
      <c r="P5396" s="212" t="str">
        <f>IF(ISERROR(VLOOKUP(L5396,Paramètres!$A$38:$B$40,2,0)),"",VLOOKUP(L5396,Paramètres!$A$38:$B$40,2,0))</f>
        <v/>
      </c>
      <c r="Q5396" s="211" t="str">
        <f t="shared" ca="1" si="509"/>
        <v/>
      </c>
      <c r="R5396" s="211" t="str">
        <f t="shared" si="505"/>
        <v/>
      </c>
      <c r="S5396" s="213" t="str">
        <f t="shared" ca="1" si="506"/>
        <v/>
      </c>
      <c r="T5396" s="214" t="str">
        <f t="shared" ca="1" si="510"/>
        <v/>
      </c>
    </row>
    <row r="5397" spans="1:20" x14ac:dyDescent="0.25">
      <c r="A5397" s="119" t="s">
        <v>10966</v>
      </c>
      <c r="B5397" s="260"/>
      <c r="C5397" s="264" t="str">
        <f>IF(ISERROR(VLOOKUP(B5397,'Tous les abonnés'!$A$6:$I$5491,2,0)),"",VLOOKUP(B5397,'Tous les abonnés'!$A$6:$I$5491,2,0))</f>
        <v/>
      </c>
      <c r="D5397" s="26"/>
      <c r="E5397" s="265"/>
      <c r="F5397" s="207" t="str">
        <f>IF(ISERROR(IF(VLOOKUP(D5397,Paramètres!$C$17:$H$33,6,0)="oui","illimité",VLOOKUP(D5397,Paramètres!$C$17:$H$33,5,0))),"",IF(VLOOKUP(D5397,Paramètres!$C$17:$H$33,6,0)="oui","illimité",VLOOKUP(D5397,Paramètres!$C$17:$H$33,5,0)))</f>
        <v/>
      </c>
      <c r="G5397" s="269" t="str">
        <f t="shared" si="507"/>
        <v/>
      </c>
      <c r="H5397" s="208"/>
      <c r="I5397" s="53"/>
      <c r="J5397" s="209"/>
      <c r="K5397" s="271"/>
      <c r="L5397" s="37"/>
      <c r="M5397" s="218"/>
      <c r="N5397" s="124"/>
      <c r="O5397" s="211" t="str">
        <f t="shared" ca="1" si="508"/>
        <v/>
      </c>
      <c r="P5397" s="212" t="str">
        <f>IF(ISERROR(VLOOKUP(L5397,Paramètres!$A$38:$B$40,2,0)),"",VLOOKUP(L5397,Paramètres!$A$38:$B$40,2,0))</f>
        <v/>
      </c>
      <c r="Q5397" s="211" t="str">
        <f t="shared" ca="1" si="509"/>
        <v/>
      </c>
      <c r="R5397" s="211" t="str">
        <f t="shared" si="505"/>
        <v/>
      </c>
      <c r="S5397" s="213" t="str">
        <f t="shared" ca="1" si="506"/>
        <v/>
      </c>
      <c r="T5397" s="214" t="str">
        <f t="shared" ca="1" si="510"/>
        <v/>
      </c>
    </row>
    <row r="5398" spans="1:20" x14ac:dyDescent="0.25">
      <c r="A5398" s="119" t="s">
        <v>10967</v>
      </c>
      <c r="B5398" s="260"/>
      <c r="C5398" s="264" t="str">
        <f>IF(ISERROR(VLOOKUP(B5398,'Tous les abonnés'!$A$6:$I$5491,2,0)),"",VLOOKUP(B5398,'Tous les abonnés'!$A$6:$I$5491,2,0))</f>
        <v/>
      </c>
      <c r="D5398" s="26"/>
      <c r="E5398" s="265"/>
      <c r="F5398" s="207" t="str">
        <f>IF(ISERROR(IF(VLOOKUP(D5398,Paramètres!$C$17:$H$33,6,0)="oui","illimité",VLOOKUP(D5398,Paramètres!$C$17:$H$33,5,0))),"",IF(VLOOKUP(D5398,Paramètres!$C$17:$H$33,6,0)="oui","illimité",VLOOKUP(D5398,Paramètres!$C$17:$H$33,5,0)))</f>
        <v/>
      </c>
      <c r="G5398" s="269" t="str">
        <f t="shared" si="507"/>
        <v/>
      </c>
      <c r="H5398" s="208"/>
      <c r="I5398" s="53"/>
      <c r="J5398" s="209"/>
      <c r="K5398" s="271"/>
      <c r="L5398" s="37"/>
      <c r="M5398" s="218"/>
      <c r="N5398" s="124"/>
      <c r="O5398" s="211" t="str">
        <f t="shared" ca="1" si="508"/>
        <v/>
      </c>
      <c r="P5398" s="212" t="str">
        <f>IF(ISERROR(VLOOKUP(L5398,Paramètres!$A$38:$B$40,2,0)),"",VLOOKUP(L5398,Paramètres!$A$38:$B$40,2,0))</f>
        <v/>
      </c>
      <c r="Q5398" s="211" t="str">
        <f t="shared" ca="1" si="509"/>
        <v/>
      </c>
      <c r="R5398" s="211" t="str">
        <f t="shared" si="505"/>
        <v/>
      </c>
      <c r="S5398" s="213" t="str">
        <f t="shared" ca="1" si="506"/>
        <v/>
      </c>
      <c r="T5398" s="214" t="str">
        <f t="shared" ca="1" si="510"/>
        <v/>
      </c>
    </row>
    <row r="5399" spans="1:20" x14ac:dyDescent="0.25">
      <c r="A5399" s="119" t="s">
        <v>10968</v>
      </c>
      <c r="B5399" s="260"/>
      <c r="C5399" s="264" t="str">
        <f>IF(ISERROR(VLOOKUP(B5399,'Tous les abonnés'!$A$6:$I$5491,2,0)),"",VLOOKUP(B5399,'Tous les abonnés'!$A$6:$I$5491,2,0))</f>
        <v/>
      </c>
      <c r="D5399" s="26"/>
      <c r="E5399" s="265"/>
      <c r="F5399" s="207" t="str">
        <f>IF(ISERROR(IF(VLOOKUP(D5399,Paramètres!$C$17:$H$33,6,0)="oui","illimité",VLOOKUP(D5399,Paramètres!$C$17:$H$33,5,0))),"",IF(VLOOKUP(D5399,Paramètres!$C$17:$H$33,6,0)="oui","illimité",VLOOKUP(D5399,Paramètres!$C$17:$H$33,5,0)))</f>
        <v/>
      </c>
      <c r="G5399" s="269" t="str">
        <f t="shared" si="507"/>
        <v/>
      </c>
      <c r="H5399" s="208"/>
      <c r="I5399" s="53"/>
      <c r="J5399" s="209"/>
      <c r="K5399" s="271"/>
      <c r="L5399" s="37"/>
      <c r="M5399" s="218"/>
      <c r="N5399" s="124"/>
      <c r="O5399" s="211" t="str">
        <f t="shared" ca="1" si="508"/>
        <v/>
      </c>
      <c r="P5399" s="212" t="str">
        <f>IF(ISERROR(VLOOKUP(L5399,Paramètres!$A$38:$B$40,2,0)),"",VLOOKUP(L5399,Paramètres!$A$38:$B$40,2,0))</f>
        <v/>
      </c>
      <c r="Q5399" s="211" t="str">
        <f t="shared" ca="1" si="509"/>
        <v/>
      </c>
      <c r="R5399" s="211" t="str">
        <f t="shared" si="505"/>
        <v/>
      </c>
      <c r="S5399" s="213" t="str">
        <f t="shared" ca="1" si="506"/>
        <v/>
      </c>
      <c r="T5399" s="214" t="str">
        <f t="shared" ca="1" si="510"/>
        <v/>
      </c>
    </row>
    <row r="5400" spans="1:20" x14ac:dyDescent="0.25">
      <c r="A5400" s="119" t="s">
        <v>10969</v>
      </c>
      <c r="B5400" s="260"/>
      <c r="C5400" s="264" t="str">
        <f>IF(ISERROR(VLOOKUP(B5400,'Tous les abonnés'!$A$6:$I$5491,2,0)),"",VLOOKUP(B5400,'Tous les abonnés'!$A$6:$I$5491,2,0))</f>
        <v/>
      </c>
      <c r="D5400" s="26"/>
      <c r="E5400" s="265"/>
      <c r="F5400" s="207" t="str">
        <f>IF(ISERROR(IF(VLOOKUP(D5400,Paramètres!$C$17:$H$33,6,0)="oui","illimité",VLOOKUP(D5400,Paramètres!$C$17:$H$33,5,0))),"",IF(VLOOKUP(D5400,Paramètres!$C$17:$H$33,6,0)="oui","illimité",VLOOKUP(D5400,Paramètres!$C$17:$H$33,5,0)))</f>
        <v/>
      </c>
      <c r="G5400" s="269" t="str">
        <f t="shared" si="507"/>
        <v/>
      </c>
      <c r="H5400" s="208"/>
      <c r="I5400" s="53"/>
      <c r="J5400" s="209"/>
      <c r="K5400" s="271"/>
      <c r="L5400" s="37"/>
      <c r="M5400" s="218"/>
      <c r="N5400" s="124"/>
      <c r="O5400" s="211" t="str">
        <f t="shared" ca="1" si="508"/>
        <v/>
      </c>
      <c r="P5400" s="212" t="str">
        <f>IF(ISERROR(VLOOKUP(L5400,Paramètres!$A$38:$B$40,2,0)),"",VLOOKUP(L5400,Paramètres!$A$38:$B$40,2,0))</f>
        <v/>
      </c>
      <c r="Q5400" s="211" t="str">
        <f t="shared" ca="1" si="509"/>
        <v/>
      </c>
      <c r="R5400" s="211" t="str">
        <f t="shared" si="505"/>
        <v/>
      </c>
      <c r="S5400" s="213" t="str">
        <f t="shared" ca="1" si="506"/>
        <v/>
      </c>
      <c r="T5400" s="214" t="str">
        <f t="shared" ca="1" si="510"/>
        <v/>
      </c>
    </row>
    <row r="5401" spans="1:20" x14ac:dyDescent="0.25">
      <c r="A5401" s="119" t="s">
        <v>10970</v>
      </c>
      <c r="B5401" s="260"/>
      <c r="C5401" s="264" t="str">
        <f>IF(ISERROR(VLOOKUP(B5401,'Tous les abonnés'!$A$6:$I$5491,2,0)),"",VLOOKUP(B5401,'Tous les abonnés'!$A$6:$I$5491,2,0))</f>
        <v/>
      </c>
      <c r="D5401" s="26"/>
      <c r="E5401" s="265"/>
      <c r="F5401" s="207" t="str">
        <f>IF(ISERROR(IF(VLOOKUP(D5401,Paramètres!$C$17:$H$33,6,0)="oui","illimité",VLOOKUP(D5401,Paramètres!$C$17:$H$33,5,0))),"",IF(VLOOKUP(D5401,Paramètres!$C$17:$H$33,6,0)="oui","illimité",VLOOKUP(D5401,Paramètres!$C$17:$H$33,5,0)))</f>
        <v/>
      </c>
      <c r="G5401" s="269" t="str">
        <f t="shared" si="507"/>
        <v/>
      </c>
      <c r="H5401" s="208"/>
      <c r="I5401" s="53"/>
      <c r="J5401" s="209"/>
      <c r="K5401" s="271"/>
      <c r="L5401" s="37"/>
      <c r="M5401" s="218"/>
      <c r="N5401" s="124"/>
      <c r="O5401" s="211" t="str">
        <f t="shared" ca="1" si="508"/>
        <v/>
      </c>
      <c r="P5401" s="212" t="str">
        <f>IF(ISERROR(VLOOKUP(L5401,Paramètres!$A$38:$B$40,2,0)),"",VLOOKUP(L5401,Paramètres!$A$38:$B$40,2,0))</f>
        <v/>
      </c>
      <c r="Q5401" s="211" t="str">
        <f t="shared" ca="1" si="509"/>
        <v/>
      </c>
      <c r="R5401" s="211" t="str">
        <f t="shared" si="505"/>
        <v/>
      </c>
      <c r="S5401" s="213" t="str">
        <f t="shared" ca="1" si="506"/>
        <v/>
      </c>
      <c r="T5401" s="214" t="str">
        <f t="shared" ca="1" si="510"/>
        <v/>
      </c>
    </row>
    <row r="5402" spans="1:20" x14ac:dyDescent="0.25">
      <c r="A5402" s="119" t="s">
        <v>10971</v>
      </c>
      <c r="B5402" s="260"/>
      <c r="C5402" s="264" t="str">
        <f>IF(ISERROR(VLOOKUP(B5402,'Tous les abonnés'!$A$6:$I$5491,2,0)),"",VLOOKUP(B5402,'Tous les abonnés'!$A$6:$I$5491,2,0))</f>
        <v/>
      </c>
      <c r="D5402" s="26"/>
      <c r="E5402" s="265"/>
      <c r="F5402" s="207" t="str">
        <f>IF(ISERROR(IF(VLOOKUP(D5402,Paramètres!$C$17:$H$33,6,0)="oui","illimité",VLOOKUP(D5402,Paramètres!$C$17:$H$33,5,0))),"",IF(VLOOKUP(D5402,Paramètres!$C$17:$H$33,6,0)="oui","illimité",VLOOKUP(D5402,Paramètres!$C$17:$H$33,5,0)))</f>
        <v/>
      </c>
      <c r="G5402" s="269" t="str">
        <f t="shared" si="507"/>
        <v/>
      </c>
      <c r="H5402" s="208"/>
      <c r="I5402" s="53"/>
      <c r="J5402" s="209"/>
      <c r="K5402" s="271"/>
      <c r="L5402" s="37"/>
      <c r="M5402" s="218"/>
      <c r="N5402" s="124"/>
      <c r="O5402" s="211" t="str">
        <f t="shared" ca="1" si="508"/>
        <v/>
      </c>
      <c r="P5402" s="212" t="str">
        <f>IF(ISERROR(VLOOKUP(L5402,Paramètres!$A$38:$B$40,2,0)),"",VLOOKUP(L5402,Paramètres!$A$38:$B$40,2,0))</f>
        <v/>
      </c>
      <c r="Q5402" s="211" t="str">
        <f t="shared" ca="1" si="509"/>
        <v/>
      </c>
      <c r="R5402" s="211" t="str">
        <f t="shared" si="505"/>
        <v/>
      </c>
      <c r="S5402" s="213" t="str">
        <f t="shared" ca="1" si="506"/>
        <v/>
      </c>
      <c r="T5402" s="214" t="str">
        <f t="shared" ca="1" si="510"/>
        <v/>
      </c>
    </row>
    <row r="5403" spans="1:20" x14ac:dyDescent="0.25">
      <c r="A5403" s="119" t="s">
        <v>10972</v>
      </c>
      <c r="B5403" s="260"/>
      <c r="C5403" s="264" t="str">
        <f>IF(ISERROR(VLOOKUP(B5403,'Tous les abonnés'!$A$6:$I$5491,2,0)),"",VLOOKUP(B5403,'Tous les abonnés'!$A$6:$I$5491,2,0))</f>
        <v/>
      </c>
      <c r="D5403" s="26"/>
      <c r="E5403" s="265"/>
      <c r="F5403" s="207" t="str">
        <f>IF(ISERROR(IF(VLOOKUP(D5403,Paramètres!$C$17:$H$33,6,0)="oui","illimité",VLOOKUP(D5403,Paramètres!$C$17:$H$33,5,0))),"",IF(VLOOKUP(D5403,Paramètres!$C$17:$H$33,6,0)="oui","illimité",VLOOKUP(D5403,Paramètres!$C$17:$H$33,5,0)))</f>
        <v/>
      </c>
      <c r="G5403" s="269" t="str">
        <f t="shared" si="507"/>
        <v/>
      </c>
      <c r="H5403" s="208"/>
      <c r="I5403" s="53"/>
      <c r="J5403" s="209"/>
      <c r="K5403" s="271"/>
      <c r="L5403" s="37"/>
      <c r="M5403" s="218"/>
      <c r="N5403" s="124"/>
      <c r="O5403" s="211" t="str">
        <f t="shared" ca="1" si="508"/>
        <v/>
      </c>
      <c r="P5403" s="212" t="str">
        <f>IF(ISERROR(VLOOKUP(L5403,Paramètres!$A$38:$B$40,2,0)),"",VLOOKUP(L5403,Paramètres!$A$38:$B$40,2,0))</f>
        <v/>
      </c>
      <c r="Q5403" s="211" t="str">
        <f t="shared" ca="1" si="509"/>
        <v/>
      </c>
      <c r="R5403" s="211" t="str">
        <f t="shared" si="505"/>
        <v/>
      </c>
      <c r="S5403" s="213" t="str">
        <f t="shared" ca="1" si="506"/>
        <v/>
      </c>
      <c r="T5403" s="214" t="str">
        <f t="shared" ca="1" si="510"/>
        <v/>
      </c>
    </row>
    <row r="5404" spans="1:20" x14ac:dyDescent="0.25">
      <c r="A5404" s="119" t="s">
        <v>10973</v>
      </c>
      <c r="B5404" s="260"/>
      <c r="C5404" s="264" t="str">
        <f>IF(ISERROR(VLOOKUP(B5404,'Tous les abonnés'!$A$6:$I$5491,2,0)),"",VLOOKUP(B5404,'Tous les abonnés'!$A$6:$I$5491,2,0))</f>
        <v/>
      </c>
      <c r="D5404" s="26"/>
      <c r="E5404" s="265"/>
      <c r="F5404" s="207" t="str">
        <f>IF(ISERROR(IF(VLOOKUP(D5404,Paramètres!$C$17:$H$33,6,0)="oui","illimité",VLOOKUP(D5404,Paramètres!$C$17:$H$33,5,0))),"",IF(VLOOKUP(D5404,Paramètres!$C$17:$H$33,6,0)="oui","illimité",VLOOKUP(D5404,Paramètres!$C$17:$H$33,5,0)))</f>
        <v/>
      </c>
      <c r="G5404" s="269" t="str">
        <f t="shared" si="507"/>
        <v/>
      </c>
      <c r="H5404" s="208"/>
      <c r="I5404" s="53"/>
      <c r="J5404" s="209"/>
      <c r="K5404" s="271"/>
      <c r="L5404" s="37"/>
      <c r="M5404" s="218"/>
      <c r="N5404" s="124"/>
      <c r="O5404" s="211" t="str">
        <f t="shared" ca="1" si="508"/>
        <v/>
      </c>
      <c r="P5404" s="212" t="str">
        <f>IF(ISERROR(VLOOKUP(L5404,Paramètres!$A$38:$B$40,2,0)),"",VLOOKUP(L5404,Paramètres!$A$38:$B$40,2,0))</f>
        <v/>
      </c>
      <c r="Q5404" s="211" t="str">
        <f t="shared" ca="1" si="509"/>
        <v/>
      </c>
      <c r="R5404" s="211" t="str">
        <f t="shared" si="505"/>
        <v/>
      </c>
      <c r="S5404" s="213" t="str">
        <f t="shared" ca="1" si="506"/>
        <v/>
      </c>
      <c r="T5404" s="214" t="str">
        <f t="shared" ca="1" si="510"/>
        <v/>
      </c>
    </row>
    <row r="5405" spans="1:20" x14ac:dyDescent="0.25">
      <c r="A5405" s="119" t="s">
        <v>10974</v>
      </c>
      <c r="B5405" s="260"/>
      <c r="C5405" s="264" t="str">
        <f>IF(ISERROR(VLOOKUP(B5405,'Tous les abonnés'!$A$6:$I$5491,2,0)),"",VLOOKUP(B5405,'Tous les abonnés'!$A$6:$I$5491,2,0))</f>
        <v/>
      </c>
      <c r="D5405" s="26"/>
      <c r="E5405" s="265"/>
      <c r="F5405" s="207" t="str">
        <f>IF(ISERROR(IF(VLOOKUP(D5405,Paramètres!$C$17:$H$33,6,0)="oui","illimité",VLOOKUP(D5405,Paramètres!$C$17:$H$33,5,0))),"",IF(VLOOKUP(D5405,Paramètres!$C$17:$H$33,6,0)="oui","illimité",VLOOKUP(D5405,Paramètres!$C$17:$H$33,5,0)))</f>
        <v/>
      </c>
      <c r="G5405" s="269" t="str">
        <f t="shared" si="507"/>
        <v/>
      </c>
      <c r="H5405" s="208"/>
      <c r="I5405" s="53"/>
      <c r="J5405" s="209"/>
      <c r="K5405" s="271"/>
      <c r="L5405" s="37"/>
      <c r="M5405" s="218"/>
      <c r="N5405" s="124"/>
      <c r="O5405" s="211" t="str">
        <f t="shared" ca="1" si="508"/>
        <v/>
      </c>
      <c r="P5405" s="212" t="str">
        <f>IF(ISERROR(VLOOKUP(L5405,Paramètres!$A$38:$B$40,2,0)),"",VLOOKUP(L5405,Paramètres!$A$38:$B$40,2,0))</f>
        <v/>
      </c>
      <c r="Q5405" s="211" t="str">
        <f t="shared" ca="1" si="509"/>
        <v/>
      </c>
      <c r="R5405" s="211" t="str">
        <f t="shared" si="505"/>
        <v/>
      </c>
      <c r="S5405" s="213" t="str">
        <f t="shared" ca="1" si="506"/>
        <v/>
      </c>
      <c r="T5405" s="214" t="str">
        <f t="shared" ca="1" si="510"/>
        <v/>
      </c>
    </row>
    <row r="5406" spans="1:20" x14ac:dyDescent="0.25">
      <c r="A5406" s="119" t="s">
        <v>10975</v>
      </c>
      <c r="B5406" s="260"/>
      <c r="C5406" s="264" t="str">
        <f>IF(ISERROR(VLOOKUP(B5406,'Tous les abonnés'!$A$6:$I$5491,2,0)),"",VLOOKUP(B5406,'Tous les abonnés'!$A$6:$I$5491,2,0))</f>
        <v/>
      </c>
      <c r="D5406" s="26"/>
      <c r="E5406" s="265"/>
      <c r="F5406" s="207" t="str">
        <f>IF(ISERROR(IF(VLOOKUP(D5406,Paramètres!$C$17:$H$33,6,0)="oui","illimité",VLOOKUP(D5406,Paramètres!$C$17:$H$33,5,0))),"",IF(VLOOKUP(D5406,Paramètres!$C$17:$H$33,6,0)="oui","illimité",VLOOKUP(D5406,Paramètres!$C$17:$H$33,5,0)))</f>
        <v/>
      </c>
      <c r="G5406" s="269" t="str">
        <f t="shared" si="507"/>
        <v/>
      </c>
      <c r="H5406" s="208"/>
      <c r="I5406" s="53"/>
      <c r="J5406" s="209"/>
      <c r="K5406" s="271"/>
      <c r="L5406" s="37"/>
      <c r="M5406" s="218"/>
      <c r="N5406" s="124"/>
      <c r="O5406" s="211" t="str">
        <f t="shared" ca="1" si="508"/>
        <v/>
      </c>
      <c r="P5406" s="212" t="str">
        <f>IF(ISERROR(VLOOKUP(L5406,Paramètres!$A$38:$B$40,2,0)),"",VLOOKUP(L5406,Paramètres!$A$38:$B$40,2,0))</f>
        <v/>
      </c>
      <c r="Q5406" s="211" t="str">
        <f t="shared" ca="1" si="509"/>
        <v/>
      </c>
      <c r="R5406" s="211" t="str">
        <f t="shared" si="505"/>
        <v/>
      </c>
      <c r="S5406" s="213" t="str">
        <f t="shared" ca="1" si="506"/>
        <v/>
      </c>
      <c r="T5406" s="214" t="str">
        <f t="shared" ca="1" si="510"/>
        <v/>
      </c>
    </row>
    <row r="5407" spans="1:20" x14ac:dyDescent="0.25">
      <c r="A5407" s="119" t="s">
        <v>10976</v>
      </c>
      <c r="B5407" s="260"/>
      <c r="C5407" s="264" t="str">
        <f>IF(ISERROR(VLOOKUP(B5407,'Tous les abonnés'!$A$6:$I$5491,2,0)),"",VLOOKUP(B5407,'Tous les abonnés'!$A$6:$I$5491,2,0))</f>
        <v/>
      </c>
      <c r="D5407" s="26"/>
      <c r="E5407" s="265"/>
      <c r="F5407" s="207" t="str">
        <f>IF(ISERROR(IF(VLOOKUP(D5407,Paramètres!$C$17:$H$33,6,0)="oui","illimité",VLOOKUP(D5407,Paramètres!$C$17:$H$33,5,0))),"",IF(VLOOKUP(D5407,Paramètres!$C$17:$H$33,6,0)="oui","illimité",VLOOKUP(D5407,Paramètres!$C$17:$H$33,5,0)))</f>
        <v/>
      </c>
      <c r="G5407" s="269" t="str">
        <f t="shared" si="507"/>
        <v/>
      </c>
      <c r="H5407" s="208"/>
      <c r="I5407" s="53"/>
      <c r="J5407" s="209"/>
      <c r="K5407" s="271"/>
      <c r="L5407" s="37"/>
      <c r="M5407" s="218"/>
      <c r="N5407" s="124"/>
      <c r="O5407" s="211" t="str">
        <f t="shared" ca="1" si="508"/>
        <v/>
      </c>
      <c r="P5407" s="212" t="str">
        <f>IF(ISERROR(VLOOKUP(L5407,Paramètres!$A$38:$B$40,2,0)),"",VLOOKUP(L5407,Paramètres!$A$38:$B$40,2,0))</f>
        <v/>
      </c>
      <c r="Q5407" s="211" t="str">
        <f t="shared" ca="1" si="509"/>
        <v/>
      </c>
      <c r="R5407" s="211" t="str">
        <f t="shared" si="505"/>
        <v/>
      </c>
      <c r="S5407" s="213" t="str">
        <f t="shared" ca="1" si="506"/>
        <v/>
      </c>
      <c r="T5407" s="214" t="str">
        <f t="shared" ca="1" si="510"/>
        <v/>
      </c>
    </row>
    <row r="5408" spans="1:20" x14ac:dyDescent="0.25">
      <c r="A5408" s="119" t="s">
        <v>10977</v>
      </c>
      <c r="B5408" s="260"/>
      <c r="C5408" s="264" t="str">
        <f>IF(ISERROR(VLOOKUP(B5408,'Tous les abonnés'!$A$6:$I$5491,2,0)),"",VLOOKUP(B5408,'Tous les abonnés'!$A$6:$I$5491,2,0))</f>
        <v/>
      </c>
      <c r="D5408" s="26"/>
      <c r="E5408" s="265"/>
      <c r="F5408" s="207" t="str">
        <f>IF(ISERROR(IF(VLOOKUP(D5408,Paramètres!$C$17:$H$33,6,0)="oui","illimité",VLOOKUP(D5408,Paramètres!$C$17:$H$33,5,0))),"",IF(VLOOKUP(D5408,Paramètres!$C$17:$H$33,6,0)="oui","illimité",VLOOKUP(D5408,Paramètres!$C$17:$H$33,5,0)))</f>
        <v/>
      </c>
      <c r="G5408" s="269" t="str">
        <f t="shared" si="507"/>
        <v/>
      </c>
      <c r="H5408" s="208"/>
      <c r="I5408" s="53"/>
      <c r="J5408" s="209"/>
      <c r="K5408" s="271"/>
      <c r="L5408" s="37"/>
      <c r="M5408" s="218"/>
      <c r="N5408" s="124"/>
      <c r="O5408" s="211" t="str">
        <f t="shared" ca="1" si="508"/>
        <v/>
      </c>
      <c r="P5408" s="212" t="str">
        <f>IF(ISERROR(VLOOKUP(L5408,Paramètres!$A$38:$B$40,2,0)),"",VLOOKUP(L5408,Paramètres!$A$38:$B$40,2,0))</f>
        <v/>
      </c>
      <c r="Q5408" s="211" t="str">
        <f t="shared" ca="1" si="509"/>
        <v/>
      </c>
      <c r="R5408" s="211" t="str">
        <f t="shared" si="505"/>
        <v/>
      </c>
      <c r="S5408" s="213" t="str">
        <f t="shared" ca="1" si="506"/>
        <v/>
      </c>
      <c r="T5408" s="214" t="str">
        <f t="shared" ca="1" si="510"/>
        <v/>
      </c>
    </row>
    <row r="5409" spans="1:20" x14ac:dyDescent="0.25">
      <c r="A5409" s="119" t="s">
        <v>10978</v>
      </c>
      <c r="B5409" s="260"/>
      <c r="C5409" s="264" t="str">
        <f>IF(ISERROR(VLOOKUP(B5409,'Tous les abonnés'!$A$6:$I$5491,2,0)),"",VLOOKUP(B5409,'Tous les abonnés'!$A$6:$I$5491,2,0))</f>
        <v/>
      </c>
      <c r="D5409" s="26"/>
      <c r="E5409" s="265"/>
      <c r="F5409" s="207" t="str">
        <f>IF(ISERROR(IF(VLOOKUP(D5409,Paramètres!$C$17:$H$33,6,0)="oui","illimité",VLOOKUP(D5409,Paramètres!$C$17:$H$33,5,0))),"",IF(VLOOKUP(D5409,Paramètres!$C$17:$H$33,6,0)="oui","illimité",VLOOKUP(D5409,Paramètres!$C$17:$H$33,5,0)))</f>
        <v/>
      </c>
      <c r="G5409" s="269" t="str">
        <f t="shared" si="507"/>
        <v/>
      </c>
      <c r="H5409" s="208"/>
      <c r="I5409" s="53"/>
      <c r="J5409" s="209"/>
      <c r="K5409" s="271"/>
      <c r="L5409" s="37"/>
      <c r="M5409" s="218"/>
      <c r="N5409" s="124"/>
      <c r="O5409" s="211" t="str">
        <f t="shared" ca="1" si="508"/>
        <v/>
      </c>
      <c r="P5409" s="212" t="str">
        <f>IF(ISERROR(VLOOKUP(L5409,Paramètres!$A$38:$B$40,2,0)),"",VLOOKUP(L5409,Paramètres!$A$38:$B$40,2,0))</f>
        <v/>
      </c>
      <c r="Q5409" s="211" t="str">
        <f t="shared" ca="1" si="509"/>
        <v/>
      </c>
      <c r="R5409" s="211" t="str">
        <f t="shared" si="505"/>
        <v/>
      </c>
      <c r="S5409" s="213" t="str">
        <f t="shared" ca="1" si="506"/>
        <v/>
      </c>
      <c r="T5409" s="214" t="str">
        <f t="shared" ca="1" si="510"/>
        <v/>
      </c>
    </row>
    <row r="5410" spans="1:20" x14ac:dyDescent="0.25">
      <c r="A5410" s="119" t="s">
        <v>10979</v>
      </c>
      <c r="B5410" s="260"/>
      <c r="C5410" s="264" t="str">
        <f>IF(ISERROR(VLOOKUP(B5410,'Tous les abonnés'!$A$6:$I$5491,2,0)),"",VLOOKUP(B5410,'Tous les abonnés'!$A$6:$I$5491,2,0))</f>
        <v/>
      </c>
      <c r="D5410" s="26"/>
      <c r="E5410" s="265"/>
      <c r="F5410" s="207" t="str">
        <f>IF(ISERROR(IF(VLOOKUP(D5410,Paramètres!$C$17:$H$33,6,0)="oui","illimité",VLOOKUP(D5410,Paramètres!$C$17:$H$33,5,0))),"",IF(VLOOKUP(D5410,Paramètres!$C$17:$H$33,6,0)="oui","illimité",VLOOKUP(D5410,Paramètres!$C$17:$H$33,5,0)))</f>
        <v/>
      </c>
      <c r="G5410" s="269" t="str">
        <f t="shared" si="507"/>
        <v/>
      </c>
      <c r="H5410" s="208"/>
      <c r="I5410" s="53"/>
      <c r="J5410" s="209"/>
      <c r="K5410" s="271"/>
      <c r="L5410" s="37"/>
      <c r="M5410" s="218"/>
      <c r="N5410" s="124"/>
      <c r="O5410" s="211" t="str">
        <f t="shared" ca="1" si="508"/>
        <v/>
      </c>
      <c r="P5410" s="212" t="str">
        <f>IF(ISERROR(VLOOKUP(L5410,Paramètres!$A$38:$B$40,2,0)),"",VLOOKUP(L5410,Paramètres!$A$38:$B$40,2,0))</f>
        <v/>
      </c>
      <c r="Q5410" s="211" t="str">
        <f t="shared" ca="1" si="509"/>
        <v/>
      </c>
      <c r="R5410" s="211" t="str">
        <f t="shared" si="505"/>
        <v/>
      </c>
      <c r="S5410" s="213" t="str">
        <f t="shared" ca="1" si="506"/>
        <v/>
      </c>
      <c r="T5410" s="214" t="str">
        <f t="shared" ca="1" si="510"/>
        <v/>
      </c>
    </row>
    <row r="5411" spans="1:20" x14ac:dyDescent="0.25">
      <c r="A5411" s="119" t="s">
        <v>10980</v>
      </c>
      <c r="B5411" s="260"/>
      <c r="C5411" s="264" t="str">
        <f>IF(ISERROR(VLOOKUP(B5411,'Tous les abonnés'!$A$6:$I$5491,2,0)),"",VLOOKUP(B5411,'Tous les abonnés'!$A$6:$I$5491,2,0))</f>
        <v/>
      </c>
      <c r="D5411" s="26"/>
      <c r="E5411" s="265"/>
      <c r="F5411" s="207" t="str">
        <f>IF(ISERROR(IF(VLOOKUP(D5411,Paramètres!$C$17:$H$33,6,0)="oui","illimité",VLOOKUP(D5411,Paramètres!$C$17:$H$33,5,0))),"",IF(VLOOKUP(D5411,Paramètres!$C$17:$H$33,6,0)="oui","illimité",VLOOKUP(D5411,Paramètres!$C$17:$H$33,5,0)))</f>
        <v/>
      </c>
      <c r="G5411" s="269" t="str">
        <f t="shared" si="507"/>
        <v/>
      </c>
      <c r="H5411" s="208"/>
      <c r="I5411" s="53"/>
      <c r="J5411" s="209"/>
      <c r="K5411" s="271"/>
      <c r="L5411" s="37"/>
      <c r="M5411" s="218"/>
      <c r="N5411" s="124"/>
      <c r="O5411" s="211" t="str">
        <f t="shared" ca="1" si="508"/>
        <v/>
      </c>
      <c r="P5411" s="212" t="str">
        <f>IF(ISERROR(VLOOKUP(L5411,Paramètres!$A$38:$B$40,2,0)),"",VLOOKUP(L5411,Paramètres!$A$38:$B$40,2,0))</f>
        <v/>
      </c>
      <c r="Q5411" s="211" t="str">
        <f t="shared" ca="1" si="509"/>
        <v/>
      </c>
      <c r="R5411" s="211" t="str">
        <f t="shared" si="505"/>
        <v/>
      </c>
      <c r="S5411" s="213" t="str">
        <f t="shared" ca="1" si="506"/>
        <v/>
      </c>
      <c r="T5411" s="214" t="str">
        <f t="shared" ca="1" si="510"/>
        <v/>
      </c>
    </row>
    <row r="5412" spans="1:20" x14ac:dyDescent="0.25">
      <c r="A5412" s="119" t="s">
        <v>10981</v>
      </c>
      <c r="B5412" s="260"/>
      <c r="C5412" s="264" t="str">
        <f>IF(ISERROR(VLOOKUP(B5412,'Tous les abonnés'!$A$6:$I$5491,2,0)),"",VLOOKUP(B5412,'Tous les abonnés'!$A$6:$I$5491,2,0))</f>
        <v/>
      </c>
      <c r="D5412" s="26"/>
      <c r="E5412" s="265"/>
      <c r="F5412" s="207" t="str">
        <f>IF(ISERROR(IF(VLOOKUP(D5412,Paramètres!$C$17:$H$33,6,0)="oui","illimité",VLOOKUP(D5412,Paramètres!$C$17:$H$33,5,0))),"",IF(VLOOKUP(D5412,Paramètres!$C$17:$H$33,6,0)="oui","illimité",VLOOKUP(D5412,Paramètres!$C$17:$H$33,5,0)))</f>
        <v/>
      </c>
      <c r="G5412" s="269" t="str">
        <f t="shared" si="507"/>
        <v/>
      </c>
      <c r="H5412" s="208"/>
      <c r="I5412" s="53"/>
      <c r="J5412" s="209"/>
      <c r="K5412" s="271"/>
      <c r="L5412" s="37"/>
      <c r="M5412" s="218"/>
      <c r="N5412" s="124"/>
      <c r="O5412" s="211" t="str">
        <f t="shared" ca="1" si="508"/>
        <v/>
      </c>
      <c r="P5412" s="212" t="str">
        <f>IF(ISERROR(VLOOKUP(L5412,Paramètres!$A$38:$B$40,2,0)),"",VLOOKUP(L5412,Paramètres!$A$38:$B$40,2,0))</f>
        <v/>
      </c>
      <c r="Q5412" s="211" t="str">
        <f t="shared" ca="1" si="509"/>
        <v/>
      </c>
      <c r="R5412" s="211" t="str">
        <f t="shared" si="505"/>
        <v/>
      </c>
      <c r="S5412" s="213" t="str">
        <f t="shared" ca="1" si="506"/>
        <v/>
      </c>
      <c r="T5412" s="214" t="str">
        <f t="shared" ca="1" si="510"/>
        <v/>
      </c>
    </row>
    <row r="5413" spans="1:20" x14ac:dyDescent="0.25">
      <c r="A5413" s="119" t="s">
        <v>10982</v>
      </c>
      <c r="B5413" s="260"/>
      <c r="C5413" s="264" t="str">
        <f>IF(ISERROR(VLOOKUP(B5413,'Tous les abonnés'!$A$6:$I$5491,2,0)),"",VLOOKUP(B5413,'Tous les abonnés'!$A$6:$I$5491,2,0))</f>
        <v/>
      </c>
      <c r="D5413" s="26"/>
      <c r="E5413" s="265"/>
      <c r="F5413" s="207" t="str">
        <f>IF(ISERROR(IF(VLOOKUP(D5413,Paramètres!$C$17:$H$33,6,0)="oui","illimité",VLOOKUP(D5413,Paramètres!$C$17:$H$33,5,0))),"",IF(VLOOKUP(D5413,Paramètres!$C$17:$H$33,6,0)="oui","illimité",VLOOKUP(D5413,Paramètres!$C$17:$H$33,5,0)))</f>
        <v/>
      </c>
      <c r="G5413" s="269" t="str">
        <f t="shared" si="507"/>
        <v/>
      </c>
      <c r="H5413" s="208"/>
      <c r="I5413" s="53"/>
      <c r="J5413" s="209"/>
      <c r="K5413" s="271"/>
      <c r="L5413" s="37"/>
      <c r="M5413" s="218"/>
      <c r="N5413" s="124"/>
      <c r="O5413" s="211" t="str">
        <f t="shared" ca="1" si="508"/>
        <v/>
      </c>
      <c r="P5413" s="212" t="str">
        <f>IF(ISERROR(VLOOKUP(L5413,Paramètres!$A$38:$B$40,2,0)),"",VLOOKUP(L5413,Paramètres!$A$38:$B$40,2,0))</f>
        <v/>
      </c>
      <c r="Q5413" s="211" t="str">
        <f t="shared" ca="1" si="509"/>
        <v/>
      </c>
      <c r="R5413" s="211" t="str">
        <f t="shared" si="505"/>
        <v/>
      </c>
      <c r="S5413" s="213" t="str">
        <f t="shared" ca="1" si="506"/>
        <v/>
      </c>
      <c r="T5413" s="214" t="str">
        <f t="shared" ca="1" si="510"/>
        <v/>
      </c>
    </row>
    <row r="5414" spans="1:20" x14ac:dyDescent="0.25">
      <c r="A5414" s="119" t="s">
        <v>10983</v>
      </c>
      <c r="B5414" s="260"/>
      <c r="C5414" s="264" t="str">
        <f>IF(ISERROR(VLOOKUP(B5414,'Tous les abonnés'!$A$6:$I$5491,2,0)),"",VLOOKUP(B5414,'Tous les abonnés'!$A$6:$I$5491,2,0))</f>
        <v/>
      </c>
      <c r="D5414" s="26"/>
      <c r="E5414" s="265"/>
      <c r="F5414" s="207" t="str">
        <f>IF(ISERROR(IF(VLOOKUP(D5414,Paramètres!$C$17:$H$33,6,0)="oui","illimité",VLOOKUP(D5414,Paramètres!$C$17:$H$33,5,0))),"",IF(VLOOKUP(D5414,Paramètres!$C$17:$H$33,6,0)="oui","illimité",VLOOKUP(D5414,Paramètres!$C$17:$H$33,5,0)))</f>
        <v/>
      </c>
      <c r="G5414" s="269" t="str">
        <f t="shared" si="507"/>
        <v/>
      </c>
      <c r="H5414" s="208"/>
      <c r="I5414" s="53"/>
      <c r="J5414" s="209"/>
      <c r="K5414" s="271"/>
      <c r="L5414" s="37"/>
      <c r="M5414" s="218"/>
      <c r="N5414" s="124"/>
      <c r="O5414" s="211" t="str">
        <f t="shared" ca="1" si="508"/>
        <v/>
      </c>
      <c r="P5414" s="212" t="str">
        <f>IF(ISERROR(VLOOKUP(L5414,Paramètres!$A$38:$B$40,2,0)),"",VLOOKUP(L5414,Paramètres!$A$38:$B$40,2,0))</f>
        <v/>
      </c>
      <c r="Q5414" s="211" t="str">
        <f t="shared" ca="1" si="509"/>
        <v/>
      </c>
      <c r="R5414" s="211" t="str">
        <f t="shared" si="505"/>
        <v/>
      </c>
      <c r="S5414" s="213" t="str">
        <f t="shared" ca="1" si="506"/>
        <v/>
      </c>
      <c r="T5414" s="214" t="str">
        <f t="shared" ca="1" si="510"/>
        <v/>
      </c>
    </row>
    <row r="5415" spans="1:20" x14ac:dyDescent="0.25">
      <c r="A5415" s="119" t="s">
        <v>10984</v>
      </c>
      <c r="B5415" s="260"/>
      <c r="C5415" s="264" t="str">
        <f>IF(ISERROR(VLOOKUP(B5415,'Tous les abonnés'!$A$6:$I$5491,2,0)),"",VLOOKUP(B5415,'Tous les abonnés'!$A$6:$I$5491,2,0))</f>
        <v/>
      </c>
      <c r="D5415" s="26"/>
      <c r="E5415" s="265"/>
      <c r="F5415" s="207" t="str">
        <f>IF(ISERROR(IF(VLOOKUP(D5415,Paramètres!$C$17:$H$33,6,0)="oui","illimité",VLOOKUP(D5415,Paramètres!$C$17:$H$33,5,0))),"",IF(VLOOKUP(D5415,Paramètres!$C$17:$H$33,6,0)="oui","illimité",VLOOKUP(D5415,Paramètres!$C$17:$H$33,5,0)))</f>
        <v/>
      </c>
      <c r="G5415" s="269" t="str">
        <f t="shared" si="507"/>
        <v/>
      </c>
      <c r="H5415" s="208"/>
      <c r="I5415" s="53"/>
      <c r="J5415" s="209"/>
      <c r="K5415" s="271"/>
      <c r="L5415" s="37"/>
      <c r="M5415" s="218"/>
      <c r="N5415" s="124"/>
      <c r="O5415" s="211" t="str">
        <f t="shared" ca="1" si="508"/>
        <v/>
      </c>
      <c r="P5415" s="212" t="str">
        <f>IF(ISERROR(VLOOKUP(L5415,Paramètres!$A$38:$B$40,2,0)),"",VLOOKUP(L5415,Paramètres!$A$38:$B$40,2,0))</f>
        <v/>
      </c>
      <c r="Q5415" s="211" t="str">
        <f t="shared" ca="1" si="509"/>
        <v/>
      </c>
      <c r="R5415" s="211" t="str">
        <f t="shared" si="505"/>
        <v/>
      </c>
      <c r="S5415" s="213" t="str">
        <f t="shared" ca="1" si="506"/>
        <v/>
      </c>
      <c r="T5415" s="214" t="str">
        <f t="shared" ca="1" si="510"/>
        <v/>
      </c>
    </row>
    <row r="5416" spans="1:20" x14ac:dyDescent="0.25">
      <c r="A5416" s="119" t="s">
        <v>10985</v>
      </c>
      <c r="B5416" s="260"/>
      <c r="C5416" s="264" t="str">
        <f>IF(ISERROR(VLOOKUP(B5416,'Tous les abonnés'!$A$6:$I$5491,2,0)),"",VLOOKUP(B5416,'Tous les abonnés'!$A$6:$I$5491,2,0))</f>
        <v/>
      </c>
      <c r="D5416" s="26"/>
      <c r="E5416" s="265"/>
      <c r="F5416" s="207" t="str">
        <f>IF(ISERROR(IF(VLOOKUP(D5416,Paramètres!$C$17:$H$33,6,0)="oui","illimité",VLOOKUP(D5416,Paramètres!$C$17:$H$33,5,0))),"",IF(VLOOKUP(D5416,Paramètres!$C$17:$H$33,6,0)="oui","illimité",VLOOKUP(D5416,Paramètres!$C$17:$H$33,5,0)))</f>
        <v/>
      </c>
      <c r="G5416" s="269" t="str">
        <f t="shared" si="507"/>
        <v/>
      </c>
      <c r="H5416" s="208"/>
      <c r="I5416" s="53"/>
      <c r="J5416" s="209"/>
      <c r="K5416" s="271"/>
      <c r="L5416" s="37"/>
      <c r="M5416" s="218"/>
      <c r="N5416" s="124"/>
      <c r="O5416" s="211" t="str">
        <f t="shared" ca="1" si="508"/>
        <v/>
      </c>
      <c r="P5416" s="212" t="str">
        <f>IF(ISERROR(VLOOKUP(L5416,Paramètres!$A$38:$B$40,2,0)),"",VLOOKUP(L5416,Paramètres!$A$38:$B$40,2,0))</f>
        <v/>
      </c>
      <c r="Q5416" s="211" t="str">
        <f t="shared" ca="1" si="509"/>
        <v/>
      </c>
      <c r="R5416" s="211" t="str">
        <f t="shared" si="505"/>
        <v/>
      </c>
      <c r="S5416" s="213" t="str">
        <f t="shared" ca="1" si="506"/>
        <v/>
      </c>
      <c r="T5416" s="214" t="str">
        <f t="shared" ca="1" si="510"/>
        <v/>
      </c>
    </row>
    <row r="5417" spans="1:20" x14ac:dyDescent="0.25">
      <c r="A5417" s="119" t="s">
        <v>10986</v>
      </c>
      <c r="B5417" s="260"/>
      <c r="C5417" s="264" t="str">
        <f>IF(ISERROR(VLOOKUP(B5417,'Tous les abonnés'!$A$6:$I$5491,2,0)),"",VLOOKUP(B5417,'Tous les abonnés'!$A$6:$I$5491,2,0))</f>
        <v/>
      </c>
      <c r="D5417" s="26"/>
      <c r="E5417" s="265"/>
      <c r="F5417" s="207" t="str">
        <f>IF(ISERROR(IF(VLOOKUP(D5417,Paramètres!$C$17:$H$33,6,0)="oui","illimité",VLOOKUP(D5417,Paramètres!$C$17:$H$33,5,0))),"",IF(VLOOKUP(D5417,Paramètres!$C$17:$H$33,6,0)="oui","illimité",VLOOKUP(D5417,Paramètres!$C$17:$H$33,5,0)))</f>
        <v/>
      </c>
      <c r="G5417" s="269" t="str">
        <f t="shared" si="507"/>
        <v/>
      </c>
      <c r="H5417" s="208"/>
      <c r="I5417" s="53"/>
      <c r="J5417" s="209"/>
      <c r="K5417" s="271"/>
      <c r="L5417" s="37"/>
      <c r="M5417" s="218"/>
      <c r="N5417" s="124"/>
      <c r="O5417" s="211" t="str">
        <f t="shared" ca="1" si="508"/>
        <v/>
      </c>
      <c r="P5417" s="212" t="str">
        <f>IF(ISERROR(VLOOKUP(L5417,Paramètres!$A$38:$B$40,2,0)),"",VLOOKUP(L5417,Paramètres!$A$38:$B$40,2,0))</f>
        <v/>
      </c>
      <c r="Q5417" s="211" t="str">
        <f t="shared" ca="1" si="509"/>
        <v/>
      </c>
      <c r="R5417" s="211" t="str">
        <f t="shared" si="505"/>
        <v/>
      </c>
      <c r="S5417" s="213" t="str">
        <f t="shared" ca="1" si="506"/>
        <v/>
      </c>
      <c r="T5417" s="214" t="str">
        <f t="shared" ca="1" si="510"/>
        <v/>
      </c>
    </row>
    <row r="5418" spans="1:20" x14ac:dyDescent="0.25">
      <c r="A5418" s="119" t="s">
        <v>10987</v>
      </c>
      <c r="B5418" s="260"/>
      <c r="C5418" s="264" t="str">
        <f>IF(ISERROR(VLOOKUP(B5418,'Tous les abonnés'!$A$6:$I$5491,2,0)),"",VLOOKUP(B5418,'Tous les abonnés'!$A$6:$I$5491,2,0))</f>
        <v/>
      </c>
      <c r="D5418" s="26"/>
      <c r="E5418" s="265"/>
      <c r="F5418" s="207" t="str">
        <f>IF(ISERROR(IF(VLOOKUP(D5418,Paramètres!$C$17:$H$33,6,0)="oui","illimité",VLOOKUP(D5418,Paramètres!$C$17:$H$33,5,0))),"",IF(VLOOKUP(D5418,Paramètres!$C$17:$H$33,6,0)="oui","illimité",VLOOKUP(D5418,Paramètres!$C$17:$H$33,5,0)))</f>
        <v/>
      </c>
      <c r="G5418" s="269" t="str">
        <f t="shared" si="507"/>
        <v/>
      </c>
      <c r="H5418" s="208"/>
      <c r="I5418" s="53"/>
      <c r="J5418" s="209"/>
      <c r="K5418" s="271"/>
      <c r="L5418" s="37"/>
      <c r="M5418" s="218"/>
      <c r="N5418" s="124"/>
      <c r="O5418" s="211" t="str">
        <f t="shared" ca="1" si="508"/>
        <v/>
      </c>
      <c r="P5418" s="212" t="str">
        <f>IF(ISERROR(VLOOKUP(L5418,Paramètres!$A$38:$B$40,2,0)),"",VLOOKUP(L5418,Paramètres!$A$38:$B$40,2,0))</f>
        <v/>
      </c>
      <c r="Q5418" s="211" t="str">
        <f t="shared" ca="1" si="509"/>
        <v/>
      </c>
      <c r="R5418" s="211" t="str">
        <f t="shared" si="505"/>
        <v/>
      </c>
      <c r="S5418" s="213" t="str">
        <f t="shared" ca="1" si="506"/>
        <v/>
      </c>
      <c r="T5418" s="214" t="str">
        <f t="shared" ca="1" si="510"/>
        <v/>
      </c>
    </row>
    <row r="5419" spans="1:20" x14ac:dyDescent="0.25">
      <c r="A5419" s="119" t="s">
        <v>10988</v>
      </c>
      <c r="B5419" s="260"/>
      <c r="C5419" s="264" t="str">
        <f>IF(ISERROR(VLOOKUP(B5419,'Tous les abonnés'!$A$6:$I$5491,2,0)),"",VLOOKUP(B5419,'Tous les abonnés'!$A$6:$I$5491,2,0))</f>
        <v/>
      </c>
      <c r="D5419" s="26"/>
      <c r="E5419" s="265"/>
      <c r="F5419" s="207" t="str">
        <f>IF(ISERROR(IF(VLOOKUP(D5419,Paramètres!$C$17:$H$33,6,0)="oui","illimité",VLOOKUP(D5419,Paramètres!$C$17:$H$33,5,0))),"",IF(VLOOKUP(D5419,Paramètres!$C$17:$H$33,6,0)="oui","illimité",VLOOKUP(D5419,Paramètres!$C$17:$H$33,5,0)))</f>
        <v/>
      </c>
      <c r="G5419" s="269" t="str">
        <f t="shared" si="507"/>
        <v/>
      </c>
      <c r="H5419" s="208"/>
      <c r="I5419" s="53"/>
      <c r="J5419" s="209"/>
      <c r="K5419" s="271"/>
      <c r="L5419" s="37"/>
      <c r="M5419" s="218"/>
      <c r="N5419" s="124"/>
      <c r="O5419" s="211" t="str">
        <f t="shared" ca="1" si="508"/>
        <v/>
      </c>
      <c r="P5419" s="212" t="str">
        <f>IF(ISERROR(VLOOKUP(L5419,Paramètres!$A$38:$B$40,2,0)),"",VLOOKUP(L5419,Paramètres!$A$38:$B$40,2,0))</f>
        <v/>
      </c>
      <c r="Q5419" s="211" t="str">
        <f t="shared" ca="1" si="509"/>
        <v/>
      </c>
      <c r="R5419" s="211" t="str">
        <f t="shared" si="505"/>
        <v/>
      </c>
      <c r="S5419" s="213" t="str">
        <f t="shared" ca="1" si="506"/>
        <v/>
      </c>
      <c r="T5419" s="214" t="str">
        <f t="shared" ca="1" si="510"/>
        <v/>
      </c>
    </row>
    <row r="5420" spans="1:20" x14ac:dyDescent="0.25">
      <c r="A5420" s="119" t="s">
        <v>10989</v>
      </c>
      <c r="B5420" s="260"/>
      <c r="C5420" s="264" t="str">
        <f>IF(ISERROR(VLOOKUP(B5420,'Tous les abonnés'!$A$6:$I$5491,2,0)),"",VLOOKUP(B5420,'Tous les abonnés'!$A$6:$I$5491,2,0))</f>
        <v/>
      </c>
      <c r="D5420" s="26"/>
      <c r="E5420" s="265"/>
      <c r="F5420" s="207" t="str">
        <f>IF(ISERROR(IF(VLOOKUP(D5420,Paramètres!$C$17:$H$33,6,0)="oui","illimité",VLOOKUP(D5420,Paramètres!$C$17:$H$33,5,0))),"",IF(VLOOKUP(D5420,Paramètres!$C$17:$H$33,6,0)="oui","illimité",VLOOKUP(D5420,Paramètres!$C$17:$H$33,5,0)))</f>
        <v/>
      </c>
      <c r="G5420" s="269" t="str">
        <f t="shared" si="507"/>
        <v/>
      </c>
      <c r="H5420" s="208"/>
      <c r="I5420" s="53"/>
      <c r="J5420" s="209"/>
      <c r="K5420" s="271"/>
      <c r="L5420" s="37"/>
      <c r="M5420" s="218"/>
      <c r="N5420" s="124"/>
      <c r="O5420" s="211" t="str">
        <f t="shared" ca="1" si="508"/>
        <v/>
      </c>
      <c r="P5420" s="212" t="str">
        <f>IF(ISERROR(VLOOKUP(L5420,Paramètres!$A$38:$B$40,2,0)),"",VLOOKUP(L5420,Paramètres!$A$38:$B$40,2,0))</f>
        <v/>
      </c>
      <c r="Q5420" s="211" t="str">
        <f t="shared" ca="1" si="509"/>
        <v/>
      </c>
      <c r="R5420" s="211" t="str">
        <f t="shared" si="505"/>
        <v/>
      </c>
      <c r="S5420" s="213" t="str">
        <f t="shared" ca="1" si="506"/>
        <v/>
      </c>
      <c r="T5420" s="214" t="str">
        <f t="shared" ca="1" si="510"/>
        <v/>
      </c>
    </row>
    <row r="5421" spans="1:20" x14ac:dyDescent="0.25">
      <c r="A5421" s="119" t="s">
        <v>10990</v>
      </c>
      <c r="B5421" s="260"/>
      <c r="C5421" s="264" t="str">
        <f>IF(ISERROR(VLOOKUP(B5421,'Tous les abonnés'!$A$6:$I$5491,2,0)),"",VLOOKUP(B5421,'Tous les abonnés'!$A$6:$I$5491,2,0))</f>
        <v/>
      </c>
      <c r="D5421" s="26"/>
      <c r="E5421" s="265"/>
      <c r="F5421" s="207" t="str">
        <f>IF(ISERROR(IF(VLOOKUP(D5421,Paramètres!$C$17:$H$33,6,0)="oui","illimité",VLOOKUP(D5421,Paramètres!$C$17:$H$33,5,0))),"",IF(VLOOKUP(D5421,Paramètres!$C$17:$H$33,6,0)="oui","illimité",VLOOKUP(D5421,Paramètres!$C$17:$H$33,5,0)))</f>
        <v/>
      </c>
      <c r="G5421" s="269" t="str">
        <f t="shared" si="507"/>
        <v/>
      </c>
      <c r="H5421" s="208"/>
      <c r="I5421" s="53"/>
      <c r="J5421" s="209"/>
      <c r="K5421" s="271"/>
      <c r="L5421" s="37"/>
      <c r="M5421" s="218"/>
      <c r="N5421" s="124"/>
      <c r="O5421" s="211" t="str">
        <f t="shared" ca="1" si="508"/>
        <v/>
      </c>
      <c r="P5421" s="212" t="str">
        <f>IF(ISERROR(VLOOKUP(L5421,Paramètres!$A$38:$B$40,2,0)),"",VLOOKUP(L5421,Paramètres!$A$38:$B$40,2,0))</f>
        <v/>
      </c>
      <c r="Q5421" s="211" t="str">
        <f t="shared" ca="1" si="509"/>
        <v/>
      </c>
      <c r="R5421" s="211" t="str">
        <f t="shared" si="505"/>
        <v/>
      </c>
      <c r="S5421" s="213" t="str">
        <f t="shared" ca="1" si="506"/>
        <v/>
      </c>
      <c r="T5421" s="214" t="str">
        <f t="shared" ca="1" si="510"/>
        <v/>
      </c>
    </row>
    <row r="5422" spans="1:20" x14ac:dyDescent="0.25">
      <c r="A5422" s="119" t="s">
        <v>10991</v>
      </c>
      <c r="B5422" s="260"/>
      <c r="C5422" s="264" t="str">
        <f>IF(ISERROR(VLOOKUP(B5422,'Tous les abonnés'!$A$6:$I$5491,2,0)),"",VLOOKUP(B5422,'Tous les abonnés'!$A$6:$I$5491,2,0))</f>
        <v/>
      </c>
      <c r="D5422" s="26"/>
      <c r="E5422" s="265"/>
      <c r="F5422" s="207" t="str">
        <f>IF(ISERROR(IF(VLOOKUP(D5422,Paramètres!$C$17:$H$33,6,0)="oui","illimité",VLOOKUP(D5422,Paramètres!$C$17:$H$33,5,0))),"",IF(VLOOKUP(D5422,Paramètres!$C$17:$H$33,6,0)="oui","illimité",VLOOKUP(D5422,Paramètres!$C$17:$H$33,5,0)))</f>
        <v/>
      </c>
      <c r="G5422" s="269" t="str">
        <f t="shared" si="507"/>
        <v/>
      </c>
      <c r="H5422" s="208"/>
      <c r="I5422" s="53"/>
      <c r="J5422" s="209"/>
      <c r="K5422" s="271"/>
      <c r="L5422" s="37"/>
      <c r="M5422" s="218"/>
      <c r="N5422" s="124"/>
      <c r="O5422" s="211" t="str">
        <f t="shared" ca="1" si="508"/>
        <v/>
      </c>
      <c r="P5422" s="212" t="str">
        <f>IF(ISERROR(VLOOKUP(L5422,Paramètres!$A$38:$B$40,2,0)),"",VLOOKUP(L5422,Paramètres!$A$38:$B$40,2,0))</f>
        <v/>
      </c>
      <c r="Q5422" s="211" t="str">
        <f t="shared" ca="1" si="509"/>
        <v/>
      </c>
      <c r="R5422" s="211" t="str">
        <f t="shared" si="505"/>
        <v/>
      </c>
      <c r="S5422" s="213" t="str">
        <f t="shared" ca="1" si="506"/>
        <v/>
      </c>
      <c r="T5422" s="214" t="str">
        <f t="shared" ca="1" si="510"/>
        <v/>
      </c>
    </row>
    <row r="5423" spans="1:20" x14ac:dyDescent="0.25">
      <c r="A5423" s="119" t="s">
        <v>10992</v>
      </c>
      <c r="B5423" s="260"/>
      <c r="C5423" s="264" t="str">
        <f>IF(ISERROR(VLOOKUP(B5423,'Tous les abonnés'!$A$6:$I$5491,2,0)),"",VLOOKUP(B5423,'Tous les abonnés'!$A$6:$I$5491,2,0))</f>
        <v/>
      </c>
      <c r="D5423" s="26"/>
      <c r="E5423" s="265"/>
      <c r="F5423" s="207" t="str">
        <f>IF(ISERROR(IF(VLOOKUP(D5423,Paramètres!$C$17:$H$33,6,0)="oui","illimité",VLOOKUP(D5423,Paramètres!$C$17:$H$33,5,0))),"",IF(VLOOKUP(D5423,Paramètres!$C$17:$H$33,6,0)="oui","illimité",VLOOKUP(D5423,Paramètres!$C$17:$H$33,5,0)))</f>
        <v/>
      </c>
      <c r="G5423" s="269" t="str">
        <f t="shared" si="507"/>
        <v/>
      </c>
      <c r="H5423" s="208"/>
      <c r="I5423" s="53"/>
      <c r="J5423" s="209"/>
      <c r="K5423" s="271"/>
      <c r="L5423" s="37"/>
      <c r="M5423" s="218"/>
      <c r="N5423" s="124"/>
      <c r="O5423" s="211" t="str">
        <f t="shared" ca="1" si="508"/>
        <v/>
      </c>
      <c r="P5423" s="212" t="str">
        <f>IF(ISERROR(VLOOKUP(L5423,Paramètres!$A$38:$B$40,2,0)),"",VLOOKUP(L5423,Paramètres!$A$38:$B$40,2,0))</f>
        <v/>
      </c>
      <c r="Q5423" s="211" t="str">
        <f t="shared" ca="1" si="509"/>
        <v/>
      </c>
      <c r="R5423" s="211" t="str">
        <f t="shared" si="505"/>
        <v/>
      </c>
      <c r="S5423" s="213" t="str">
        <f t="shared" ca="1" si="506"/>
        <v/>
      </c>
      <c r="T5423" s="214" t="str">
        <f t="shared" ca="1" si="510"/>
        <v/>
      </c>
    </row>
    <row r="5424" spans="1:20" x14ac:dyDescent="0.25">
      <c r="A5424" s="119" t="s">
        <v>10993</v>
      </c>
      <c r="B5424" s="260"/>
      <c r="C5424" s="264" t="str">
        <f>IF(ISERROR(VLOOKUP(B5424,'Tous les abonnés'!$A$6:$I$5491,2,0)),"",VLOOKUP(B5424,'Tous les abonnés'!$A$6:$I$5491,2,0))</f>
        <v/>
      </c>
      <c r="D5424" s="26"/>
      <c r="E5424" s="265"/>
      <c r="F5424" s="207" t="str">
        <f>IF(ISERROR(IF(VLOOKUP(D5424,Paramètres!$C$17:$H$33,6,0)="oui","illimité",VLOOKUP(D5424,Paramètres!$C$17:$H$33,5,0))),"",IF(VLOOKUP(D5424,Paramètres!$C$17:$H$33,6,0)="oui","illimité",VLOOKUP(D5424,Paramètres!$C$17:$H$33,5,0)))</f>
        <v/>
      </c>
      <c r="G5424" s="269" t="str">
        <f t="shared" si="507"/>
        <v/>
      </c>
      <c r="H5424" s="208"/>
      <c r="I5424" s="53"/>
      <c r="J5424" s="209"/>
      <c r="K5424" s="271"/>
      <c r="L5424" s="37"/>
      <c r="M5424" s="218"/>
      <c r="N5424" s="124"/>
      <c r="O5424" s="211" t="str">
        <f t="shared" ca="1" si="508"/>
        <v/>
      </c>
      <c r="P5424" s="212" t="str">
        <f>IF(ISERROR(VLOOKUP(L5424,Paramètres!$A$38:$B$40,2,0)),"",VLOOKUP(L5424,Paramètres!$A$38:$B$40,2,0))</f>
        <v/>
      </c>
      <c r="Q5424" s="211" t="str">
        <f t="shared" ca="1" si="509"/>
        <v/>
      </c>
      <c r="R5424" s="211" t="str">
        <f t="shared" si="505"/>
        <v/>
      </c>
      <c r="S5424" s="213" t="str">
        <f t="shared" ca="1" si="506"/>
        <v/>
      </c>
      <c r="T5424" s="214" t="str">
        <f t="shared" ca="1" si="510"/>
        <v/>
      </c>
    </row>
    <row r="5425" spans="1:20" x14ac:dyDescent="0.25">
      <c r="A5425" s="119" t="s">
        <v>10994</v>
      </c>
      <c r="B5425" s="260"/>
      <c r="C5425" s="264" t="str">
        <f>IF(ISERROR(VLOOKUP(B5425,'Tous les abonnés'!$A$6:$I$5491,2,0)),"",VLOOKUP(B5425,'Tous les abonnés'!$A$6:$I$5491,2,0))</f>
        <v/>
      </c>
      <c r="D5425" s="26"/>
      <c r="E5425" s="265"/>
      <c r="F5425" s="207" t="str">
        <f>IF(ISERROR(IF(VLOOKUP(D5425,Paramètres!$C$17:$H$33,6,0)="oui","illimité",VLOOKUP(D5425,Paramètres!$C$17:$H$33,5,0))),"",IF(VLOOKUP(D5425,Paramètres!$C$17:$H$33,6,0)="oui","illimité",VLOOKUP(D5425,Paramètres!$C$17:$H$33,5,0)))</f>
        <v/>
      </c>
      <c r="G5425" s="269" t="str">
        <f t="shared" si="507"/>
        <v/>
      </c>
      <c r="H5425" s="208"/>
      <c r="I5425" s="53"/>
      <c r="J5425" s="209"/>
      <c r="K5425" s="271"/>
      <c r="L5425" s="37"/>
      <c r="M5425" s="218"/>
      <c r="N5425" s="124"/>
      <c r="O5425" s="211" t="str">
        <f t="shared" ca="1" si="508"/>
        <v/>
      </c>
      <c r="P5425" s="212" t="str">
        <f>IF(ISERROR(VLOOKUP(L5425,Paramètres!$A$38:$B$40,2,0)),"",VLOOKUP(L5425,Paramètres!$A$38:$B$40,2,0))</f>
        <v/>
      </c>
      <c r="Q5425" s="211" t="str">
        <f t="shared" ca="1" si="509"/>
        <v/>
      </c>
      <c r="R5425" s="211" t="str">
        <f t="shared" si="505"/>
        <v/>
      </c>
      <c r="S5425" s="213" t="str">
        <f t="shared" ca="1" si="506"/>
        <v/>
      </c>
      <c r="T5425" s="214" t="str">
        <f t="shared" ca="1" si="510"/>
        <v/>
      </c>
    </row>
    <row r="5426" spans="1:20" x14ac:dyDescent="0.25">
      <c r="A5426" s="119" t="s">
        <v>10995</v>
      </c>
      <c r="B5426" s="260"/>
      <c r="C5426" s="264" t="str">
        <f>IF(ISERROR(VLOOKUP(B5426,'Tous les abonnés'!$A$6:$I$5491,2,0)),"",VLOOKUP(B5426,'Tous les abonnés'!$A$6:$I$5491,2,0))</f>
        <v/>
      </c>
      <c r="D5426" s="26"/>
      <c r="E5426" s="265"/>
      <c r="F5426" s="207" t="str">
        <f>IF(ISERROR(IF(VLOOKUP(D5426,Paramètres!$C$17:$H$33,6,0)="oui","illimité",VLOOKUP(D5426,Paramètres!$C$17:$H$33,5,0))),"",IF(VLOOKUP(D5426,Paramètres!$C$17:$H$33,6,0)="oui","illimité",VLOOKUP(D5426,Paramètres!$C$17:$H$33,5,0)))</f>
        <v/>
      </c>
      <c r="G5426" s="269" t="str">
        <f t="shared" si="507"/>
        <v/>
      </c>
      <c r="H5426" s="208"/>
      <c r="I5426" s="53"/>
      <c r="J5426" s="209"/>
      <c r="K5426" s="271"/>
      <c r="L5426" s="37"/>
      <c r="M5426" s="218"/>
      <c r="N5426" s="124"/>
      <c r="O5426" s="211" t="str">
        <f t="shared" ca="1" si="508"/>
        <v/>
      </c>
      <c r="P5426" s="212" t="str">
        <f>IF(ISERROR(VLOOKUP(L5426,Paramètres!$A$38:$B$40,2,0)),"",VLOOKUP(L5426,Paramètres!$A$38:$B$40,2,0))</f>
        <v/>
      </c>
      <c r="Q5426" s="211" t="str">
        <f t="shared" ca="1" si="509"/>
        <v/>
      </c>
      <c r="R5426" s="211" t="str">
        <f t="shared" si="505"/>
        <v/>
      </c>
      <c r="S5426" s="213" t="str">
        <f t="shared" ca="1" si="506"/>
        <v/>
      </c>
      <c r="T5426" s="214" t="str">
        <f t="shared" ca="1" si="510"/>
        <v/>
      </c>
    </row>
    <row r="5427" spans="1:20" x14ac:dyDescent="0.25">
      <c r="A5427" s="119" t="s">
        <v>10996</v>
      </c>
      <c r="B5427" s="260"/>
      <c r="C5427" s="264" t="str">
        <f>IF(ISERROR(VLOOKUP(B5427,'Tous les abonnés'!$A$6:$I$5491,2,0)),"",VLOOKUP(B5427,'Tous les abonnés'!$A$6:$I$5491,2,0))</f>
        <v/>
      </c>
      <c r="D5427" s="26"/>
      <c r="E5427" s="265"/>
      <c r="F5427" s="207" t="str">
        <f>IF(ISERROR(IF(VLOOKUP(D5427,Paramètres!$C$17:$H$33,6,0)="oui","illimité",VLOOKUP(D5427,Paramètres!$C$17:$H$33,5,0))),"",IF(VLOOKUP(D5427,Paramètres!$C$17:$H$33,6,0)="oui","illimité",VLOOKUP(D5427,Paramètres!$C$17:$H$33,5,0)))</f>
        <v/>
      </c>
      <c r="G5427" s="269" t="str">
        <f t="shared" si="507"/>
        <v/>
      </c>
      <c r="H5427" s="208"/>
      <c r="I5427" s="53"/>
      <c r="J5427" s="209"/>
      <c r="K5427" s="271"/>
      <c r="L5427" s="37"/>
      <c r="M5427" s="218"/>
      <c r="N5427" s="124"/>
      <c r="O5427" s="211" t="str">
        <f t="shared" ca="1" si="508"/>
        <v/>
      </c>
      <c r="P5427" s="212" t="str">
        <f>IF(ISERROR(VLOOKUP(L5427,Paramètres!$A$38:$B$40,2,0)),"",VLOOKUP(L5427,Paramètres!$A$38:$B$40,2,0))</f>
        <v/>
      </c>
      <c r="Q5427" s="211" t="str">
        <f t="shared" ca="1" si="509"/>
        <v/>
      </c>
      <c r="R5427" s="211" t="str">
        <f t="shared" si="505"/>
        <v/>
      </c>
      <c r="S5427" s="213" t="str">
        <f t="shared" ca="1" si="506"/>
        <v/>
      </c>
      <c r="T5427" s="214" t="str">
        <f t="shared" ca="1" si="510"/>
        <v/>
      </c>
    </row>
    <row r="5428" spans="1:20" x14ac:dyDescent="0.25">
      <c r="A5428" s="119" t="s">
        <v>10997</v>
      </c>
      <c r="B5428" s="260"/>
      <c r="C5428" s="264" t="str">
        <f>IF(ISERROR(VLOOKUP(B5428,'Tous les abonnés'!$A$6:$I$5491,2,0)),"",VLOOKUP(B5428,'Tous les abonnés'!$A$6:$I$5491,2,0))</f>
        <v/>
      </c>
      <c r="D5428" s="26"/>
      <c r="E5428" s="265"/>
      <c r="F5428" s="207" t="str">
        <f>IF(ISERROR(IF(VLOOKUP(D5428,Paramètres!$C$17:$H$33,6,0)="oui","illimité",VLOOKUP(D5428,Paramètres!$C$17:$H$33,5,0))),"",IF(VLOOKUP(D5428,Paramètres!$C$17:$H$33,6,0)="oui","illimité",VLOOKUP(D5428,Paramètres!$C$17:$H$33,5,0)))</f>
        <v/>
      </c>
      <c r="G5428" s="269" t="str">
        <f t="shared" si="507"/>
        <v/>
      </c>
      <c r="H5428" s="208"/>
      <c r="I5428" s="53"/>
      <c r="J5428" s="209"/>
      <c r="K5428" s="271"/>
      <c r="L5428" s="37"/>
      <c r="M5428" s="218"/>
      <c r="N5428" s="124"/>
      <c r="O5428" s="211" t="str">
        <f t="shared" ca="1" si="508"/>
        <v/>
      </c>
      <c r="P5428" s="212" t="str">
        <f>IF(ISERROR(VLOOKUP(L5428,Paramètres!$A$38:$B$40,2,0)),"",VLOOKUP(L5428,Paramètres!$A$38:$B$40,2,0))</f>
        <v/>
      </c>
      <c r="Q5428" s="211" t="str">
        <f t="shared" ca="1" si="509"/>
        <v/>
      </c>
      <c r="R5428" s="211" t="str">
        <f t="shared" si="505"/>
        <v/>
      </c>
      <c r="S5428" s="213" t="str">
        <f t="shared" ca="1" si="506"/>
        <v/>
      </c>
      <c r="T5428" s="214" t="str">
        <f t="shared" ca="1" si="510"/>
        <v/>
      </c>
    </row>
    <row r="5429" spans="1:20" x14ac:dyDescent="0.25">
      <c r="A5429" s="119" t="s">
        <v>10998</v>
      </c>
      <c r="B5429" s="260"/>
      <c r="C5429" s="264" t="str">
        <f>IF(ISERROR(VLOOKUP(B5429,'Tous les abonnés'!$A$6:$I$5491,2,0)),"",VLOOKUP(B5429,'Tous les abonnés'!$A$6:$I$5491,2,0))</f>
        <v/>
      </c>
      <c r="D5429" s="26"/>
      <c r="E5429" s="265"/>
      <c r="F5429" s="207" t="str">
        <f>IF(ISERROR(IF(VLOOKUP(D5429,Paramètres!$C$17:$H$33,6,0)="oui","illimité",VLOOKUP(D5429,Paramètres!$C$17:$H$33,5,0))),"",IF(VLOOKUP(D5429,Paramètres!$C$17:$H$33,6,0)="oui","illimité",VLOOKUP(D5429,Paramètres!$C$17:$H$33,5,0)))</f>
        <v/>
      </c>
      <c r="G5429" s="269" t="str">
        <f t="shared" si="507"/>
        <v/>
      </c>
      <c r="H5429" s="208"/>
      <c r="I5429" s="53"/>
      <c r="J5429" s="209"/>
      <c r="K5429" s="271"/>
      <c r="L5429" s="37"/>
      <c r="M5429" s="218"/>
      <c r="N5429" s="124"/>
      <c r="O5429" s="211" t="str">
        <f t="shared" ca="1" si="508"/>
        <v/>
      </c>
      <c r="P5429" s="212" t="str">
        <f>IF(ISERROR(VLOOKUP(L5429,Paramètres!$A$38:$B$40,2,0)),"",VLOOKUP(L5429,Paramètres!$A$38:$B$40,2,0))</f>
        <v/>
      </c>
      <c r="Q5429" s="211" t="str">
        <f t="shared" ca="1" si="509"/>
        <v/>
      </c>
      <c r="R5429" s="211" t="str">
        <f t="shared" si="505"/>
        <v/>
      </c>
      <c r="S5429" s="213" t="str">
        <f t="shared" ca="1" si="506"/>
        <v/>
      </c>
      <c r="T5429" s="214" t="str">
        <f t="shared" ca="1" si="510"/>
        <v/>
      </c>
    </row>
    <row r="5430" spans="1:20" x14ac:dyDescent="0.25">
      <c r="A5430" s="119" t="s">
        <v>10999</v>
      </c>
      <c r="B5430" s="260"/>
      <c r="C5430" s="264" t="str">
        <f>IF(ISERROR(VLOOKUP(B5430,'Tous les abonnés'!$A$6:$I$5491,2,0)),"",VLOOKUP(B5430,'Tous les abonnés'!$A$6:$I$5491,2,0))</f>
        <v/>
      </c>
      <c r="D5430" s="26"/>
      <c r="E5430" s="265"/>
      <c r="F5430" s="207" t="str">
        <f>IF(ISERROR(IF(VLOOKUP(D5430,Paramètres!$C$17:$H$33,6,0)="oui","illimité",VLOOKUP(D5430,Paramètres!$C$17:$H$33,5,0))),"",IF(VLOOKUP(D5430,Paramètres!$C$17:$H$33,6,0)="oui","illimité",VLOOKUP(D5430,Paramètres!$C$17:$H$33,5,0)))</f>
        <v/>
      </c>
      <c r="G5430" s="269" t="str">
        <f t="shared" si="507"/>
        <v/>
      </c>
      <c r="H5430" s="208"/>
      <c r="I5430" s="53"/>
      <c r="J5430" s="209"/>
      <c r="K5430" s="271"/>
      <c r="L5430" s="37"/>
      <c r="M5430" s="218"/>
      <c r="N5430" s="124"/>
      <c r="O5430" s="211" t="str">
        <f t="shared" ca="1" si="508"/>
        <v/>
      </c>
      <c r="P5430" s="212" t="str">
        <f>IF(ISERROR(VLOOKUP(L5430,Paramètres!$A$38:$B$40,2,0)),"",VLOOKUP(L5430,Paramètres!$A$38:$B$40,2,0))</f>
        <v/>
      </c>
      <c r="Q5430" s="211" t="str">
        <f t="shared" ca="1" si="509"/>
        <v/>
      </c>
      <c r="R5430" s="211" t="str">
        <f t="shared" si="505"/>
        <v/>
      </c>
      <c r="S5430" s="213" t="str">
        <f t="shared" ca="1" si="506"/>
        <v/>
      </c>
      <c r="T5430" s="214" t="str">
        <f t="shared" ca="1" si="510"/>
        <v/>
      </c>
    </row>
    <row r="5431" spans="1:20" x14ac:dyDescent="0.25">
      <c r="A5431" s="119" t="s">
        <v>11000</v>
      </c>
      <c r="B5431" s="260"/>
      <c r="C5431" s="264" t="str">
        <f>IF(ISERROR(VLOOKUP(B5431,'Tous les abonnés'!$A$6:$I$5491,2,0)),"",VLOOKUP(B5431,'Tous les abonnés'!$A$6:$I$5491,2,0))</f>
        <v/>
      </c>
      <c r="D5431" s="26"/>
      <c r="E5431" s="265"/>
      <c r="F5431" s="207" t="str">
        <f>IF(ISERROR(IF(VLOOKUP(D5431,Paramètres!$C$17:$H$33,6,0)="oui","illimité",VLOOKUP(D5431,Paramètres!$C$17:$H$33,5,0))),"",IF(VLOOKUP(D5431,Paramètres!$C$17:$H$33,6,0)="oui","illimité",VLOOKUP(D5431,Paramètres!$C$17:$H$33,5,0)))</f>
        <v/>
      </c>
      <c r="G5431" s="269" t="str">
        <f t="shared" si="507"/>
        <v/>
      </c>
      <c r="H5431" s="208"/>
      <c r="I5431" s="53"/>
      <c r="J5431" s="209"/>
      <c r="K5431" s="271"/>
      <c r="L5431" s="37"/>
      <c r="M5431" s="218"/>
      <c r="N5431" s="124"/>
      <c r="O5431" s="211" t="str">
        <f t="shared" ca="1" si="508"/>
        <v/>
      </c>
      <c r="P5431" s="212" t="str">
        <f>IF(ISERROR(VLOOKUP(L5431,Paramètres!$A$38:$B$40,2,0)),"",VLOOKUP(L5431,Paramètres!$A$38:$B$40,2,0))</f>
        <v/>
      </c>
      <c r="Q5431" s="211" t="str">
        <f t="shared" ca="1" si="509"/>
        <v/>
      </c>
      <c r="R5431" s="211" t="str">
        <f t="shared" si="505"/>
        <v/>
      </c>
      <c r="S5431" s="213" t="str">
        <f t="shared" ca="1" si="506"/>
        <v/>
      </c>
      <c r="T5431" s="214" t="str">
        <f t="shared" ca="1" si="510"/>
        <v/>
      </c>
    </row>
    <row r="5432" spans="1:20" x14ac:dyDescent="0.25">
      <c r="A5432" s="119" t="s">
        <v>11001</v>
      </c>
      <c r="B5432" s="260"/>
      <c r="C5432" s="264" t="str">
        <f>IF(ISERROR(VLOOKUP(B5432,'Tous les abonnés'!$A$6:$I$5491,2,0)),"",VLOOKUP(B5432,'Tous les abonnés'!$A$6:$I$5491,2,0))</f>
        <v/>
      </c>
      <c r="D5432" s="26"/>
      <c r="E5432" s="265"/>
      <c r="F5432" s="207" t="str">
        <f>IF(ISERROR(IF(VLOOKUP(D5432,Paramètres!$C$17:$H$33,6,0)="oui","illimité",VLOOKUP(D5432,Paramètres!$C$17:$H$33,5,0))),"",IF(VLOOKUP(D5432,Paramètres!$C$17:$H$33,6,0)="oui","illimité",VLOOKUP(D5432,Paramètres!$C$17:$H$33,5,0)))</f>
        <v/>
      </c>
      <c r="G5432" s="269" t="str">
        <f t="shared" si="507"/>
        <v/>
      </c>
      <c r="H5432" s="208"/>
      <c r="I5432" s="53"/>
      <c r="J5432" s="209"/>
      <c r="K5432" s="271"/>
      <c r="L5432" s="37"/>
      <c r="M5432" s="218"/>
      <c r="N5432" s="124"/>
      <c r="O5432" s="211" t="str">
        <f t="shared" ca="1" si="508"/>
        <v/>
      </c>
      <c r="P5432" s="212" t="str">
        <f>IF(ISERROR(VLOOKUP(L5432,Paramètres!$A$38:$B$40,2,0)),"",VLOOKUP(L5432,Paramètres!$A$38:$B$40,2,0))</f>
        <v/>
      </c>
      <c r="Q5432" s="211" t="str">
        <f t="shared" ca="1" si="509"/>
        <v/>
      </c>
      <c r="R5432" s="211" t="str">
        <f t="shared" si="505"/>
        <v/>
      </c>
      <c r="S5432" s="213" t="str">
        <f t="shared" ca="1" si="506"/>
        <v/>
      </c>
      <c r="T5432" s="214" t="str">
        <f t="shared" ca="1" si="510"/>
        <v/>
      </c>
    </row>
    <row r="5433" spans="1:20" x14ac:dyDescent="0.25">
      <c r="A5433" s="119" t="s">
        <v>11002</v>
      </c>
      <c r="B5433" s="260"/>
      <c r="C5433" s="264" t="str">
        <f>IF(ISERROR(VLOOKUP(B5433,'Tous les abonnés'!$A$6:$I$5491,2,0)),"",VLOOKUP(B5433,'Tous les abonnés'!$A$6:$I$5491,2,0))</f>
        <v/>
      </c>
      <c r="D5433" s="26"/>
      <c r="E5433" s="265"/>
      <c r="F5433" s="207" t="str">
        <f>IF(ISERROR(IF(VLOOKUP(D5433,Paramètres!$C$17:$H$33,6,0)="oui","illimité",VLOOKUP(D5433,Paramètres!$C$17:$H$33,5,0))),"",IF(VLOOKUP(D5433,Paramètres!$C$17:$H$33,6,0)="oui","illimité",VLOOKUP(D5433,Paramètres!$C$17:$H$33,5,0)))</f>
        <v/>
      </c>
      <c r="G5433" s="269" t="str">
        <f t="shared" si="507"/>
        <v/>
      </c>
      <c r="H5433" s="208"/>
      <c r="I5433" s="53"/>
      <c r="J5433" s="209"/>
      <c r="K5433" s="271"/>
      <c r="L5433" s="37"/>
      <c r="M5433" s="218"/>
      <c r="N5433" s="124"/>
      <c r="O5433" s="211" t="str">
        <f t="shared" ca="1" si="508"/>
        <v/>
      </c>
      <c r="P5433" s="212" t="str">
        <f>IF(ISERROR(VLOOKUP(L5433,Paramètres!$A$38:$B$40,2,0)),"",VLOOKUP(L5433,Paramètres!$A$38:$B$40,2,0))</f>
        <v/>
      </c>
      <c r="Q5433" s="211" t="str">
        <f t="shared" ca="1" si="509"/>
        <v/>
      </c>
      <c r="R5433" s="211" t="str">
        <f t="shared" si="505"/>
        <v/>
      </c>
      <c r="S5433" s="213" t="str">
        <f t="shared" ca="1" si="506"/>
        <v/>
      </c>
      <c r="T5433" s="214" t="str">
        <f t="shared" ca="1" si="510"/>
        <v/>
      </c>
    </row>
    <row r="5434" spans="1:20" x14ac:dyDescent="0.25">
      <c r="A5434" s="119" t="s">
        <v>11003</v>
      </c>
      <c r="B5434" s="260"/>
      <c r="C5434" s="264" t="str">
        <f>IF(ISERROR(VLOOKUP(B5434,'Tous les abonnés'!$A$6:$I$5491,2,0)),"",VLOOKUP(B5434,'Tous les abonnés'!$A$6:$I$5491,2,0))</f>
        <v/>
      </c>
      <c r="D5434" s="26"/>
      <c r="E5434" s="265"/>
      <c r="F5434" s="207" t="str">
        <f>IF(ISERROR(IF(VLOOKUP(D5434,Paramètres!$C$17:$H$33,6,0)="oui","illimité",VLOOKUP(D5434,Paramètres!$C$17:$H$33,5,0))),"",IF(VLOOKUP(D5434,Paramètres!$C$17:$H$33,6,0)="oui","illimité",VLOOKUP(D5434,Paramètres!$C$17:$H$33,5,0)))</f>
        <v/>
      </c>
      <c r="G5434" s="269" t="str">
        <f t="shared" si="507"/>
        <v/>
      </c>
      <c r="H5434" s="208"/>
      <c r="I5434" s="53"/>
      <c r="J5434" s="209"/>
      <c r="K5434" s="271"/>
      <c r="L5434" s="37"/>
      <c r="M5434" s="218"/>
      <c r="N5434" s="124"/>
      <c r="O5434" s="211" t="str">
        <f t="shared" ca="1" si="508"/>
        <v/>
      </c>
      <c r="P5434" s="212" t="str">
        <f>IF(ISERROR(VLOOKUP(L5434,Paramètres!$A$38:$B$40,2,0)),"",VLOOKUP(L5434,Paramètres!$A$38:$B$40,2,0))</f>
        <v/>
      </c>
      <c r="Q5434" s="211" t="str">
        <f t="shared" ca="1" si="509"/>
        <v/>
      </c>
      <c r="R5434" s="211" t="str">
        <f t="shared" si="505"/>
        <v/>
      </c>
      <c r="S5434" s="213" t="str">
        <f t="shared" ca="1" si="506"/>
        <v/>
      </c>
      <c r="T5434" s="214" t="str">
        <f t="shared" ca="1" si="510"/>
        <v/>
      </c>
    </row>
    <row r="5435" spans="1:20" x14ac:dyDescent="0.25">
      <c r="A5435" s="119" t="s">
        <v>11004</v>
      </c>
      <c r="B5435" s="260"/>
      <c r="C5435" s="264" t="str">
        <f>IF(ISERROR(VLOOKUP(B5435,'Tous les abonnés'!$A$6:$I$5491,2,0)),"",VLOOKUP(B5435,'Tous les abonnés'!$A$6:$I$5491,2,0))</f>
        <v/>
      </c>
      <c r="D5435" s="26"/>
      <c r="E5435" s="265"/>
      <c r="F5435" s="207" t="str">
        <f>IF(ISERROR(IF(VLOOKUP(D5435,Paramètres!$C$17:$H$33,6,0)="oui","illimité",VLOOKUP(D5435,Paramètres!$C$17:$H$33,5,0))),"",IF(VLOOKUP(D5435,Paramètres!$C$17:$H$33,6,0)="oui","illimité",VLOOKUP(D5435,Paramètres!$C$17:$H$33,5,0)))</f>
        <v/>
      </c>
      <c r="G5435" s="269" t="str">
        <f t="shared" si="507"/>
        <v/>
      </c>
      <c r="H5435" s="208"/>
      <c r="I5435" s="53"/>
      <c r="J5435" s="209"/>
      <c r="K5435" s="271"/>
      <c r="L5435" s="37"/>
      <c r="M5435" s="218"/>
      <c r="N5435" s="124"/>
      <c r="O5435" s="211" t="str">
        <f t="shared" ca="1" si="508"/>
        <v/>
      </c>
      <c r="P5435" s="212" t="str">
        <f>IF(ISERROR(VLOOKUP(L5435,Paramètres!$A$38:$B$40,2,0)),"",VLOOKUP(L5435,Paramètres!$A$38:$B$40,2,0))</f>
        <v/>
      </c>
      <c r="Q5435" s="211" t="str">
        <f t="shared" ca="1" si="509"/>
        <v/>
      </c>
      <c r="R5435" s="211" t="str">
        <f t="shared" si="505"/>
        <v/>
      </c>
      <c r="S5435" s="213" t="str">
        <f t="shared" ca="1" si="506"/>
        <v/>
      </c>
      <c r="T5435" s="214" t="str">
        <f t="shared" ca="1" si="510"/>
        <v/>
      </c>
    </row>
    <row r="5436" spans="1:20" x14ac:dyDescent="0.25">
      <c r="A5436" s="119" t="s">
        <v>11005</v>
      </c>
      <c r="B5436" s="260"/>
      <c r="C5436" s="264" t="str">
        <f>IF(ISERROR(VLOOKUP(B5436,'Tous les abonnés'!$A$6:$I$5491,2,0)),"",VLOOKUP(B5436,'Tous les abonnés'!$A$6:$I$5491,2,0))</f>
        <v/>
      </c>
      <c r="D5436" s="26"/>
      <c r="E5436" s="265"/>
      <c r="F5436" s="207" t="str">
        <f>IF(ISERROR(IF(VLOOKUP(D5436,Paramètres!$C$17:$H$33,6,0)="oui","illimité",VLOOKUP(D5436,Paramètres!$C$17:$H$33,5,0))),"",IF(VLOOKUP(D5436,Paramètres!$C$17:$H$33,6,0)="oui","illimité",VLOOKUP(D5436,Paramètres!$C$17:$H$33,5,0)))</f>
        <v/>
      </c>
      <c r="G5436" s="269" t="str">
        <f t="shared" si="507"/>
        <v/>
      </c>
      <c r="H5436" s="208"/>
      <c r="I5436" s="53"/>
      <c r="J5436" s="209"/>
      <c r="K5436" s="271"/>
      <c r="L5436" s="37"/>
      <c r="M5436" s="218"/>
      <c r="N5436" s="124"/>
      <c r="O5436" s="211" t="str">
        <f t="shared" ca="1" si="508"/>
        <v/>
      </c>
      <c r="P5436" s="212" t="str">
        <f>IF(ISERROR(VLOOKUP(L5436,Paramètres!$A$38:$B$40,2,0)),"",VLOOKUP(L5436,Paramètres!$A$38:$B$40,2,0))</f>
        <v/>
      </c>
      <c r="Q5436" s="211" t="str">
        <f t="shared" ca="1" si="509"/>
        <v/>
      </c>
      <c r="R5436" s="211" t="str">
        <f t="shared" si="505"/>
        <v/>
      </c>
      <c r="S5436" s="213" t="str">
        <f t="shared" ca="1" si="506"/>
        <v/>
      </c>
      <c r="T5436" s="214" t="str">
        <f t="shared" ca="1" si="510"/>
        <v/>
      </c>
    </row>
    <row r="5437" spans="1:20" x14ac:dyDescent="0.25">
      <c r="A5437" s="119" t="s">
        <v>11006</v>
      </c>
      <c r="B5437" s="260"/>
      <c r="C5437" s="264" t="str">
        <f>IF(ISERROR(VLOOKUP(B5437,'Tous les abonnés'!$A$6:$I$5491,2,0)),"",VLOOKUP(B5437,'Tous les abonnés'!$A$6:$I$5491,2,0))</f>
        <v/>
      </c>
      <c r="D5437" s="26"/>
      <c r="E5437" s="265"/>
      <c r="F5437" s="207" t="str">
        <f>IF(ISERROR(IF(VLOOKUP(D5437,Paramètres!$C$17:$H$33,6,0)="oui","illimité",VLOOKUP(D5437,Paramètres!$C$17:$H$33,5,0))),"",IF(VLOOKUP(D5437,Paramètres!$C$17:$H$33,6,0)="oui","illimité",VLOOKUP(D5437,Paramètres!$C$17:$H$33,5,0)))</f>
        <v/>
      </c>
      <c r="G5437" s="269" t="str">
        <f t="shared" si="507"/>
        <v/>
      </c>
      <c r="H5437" s="208"/>
      <c r="I5437" s="53"/>
      <c r="J5437" s="209"/>
      <c r="K5437" s="271"/>
      <c r="L5437" s="37"/>
      <c r="M5437" s="218"/>
      <c r="N5437" s="124"/>
      <c r="O5437" s="211" t="str">
        <f t="shared" ca="1" si="508"/>
        <v/>
      </c>
      <c r="P5437" s="212" t="str">
        <f>IF(ISERROR(VLOOKUP(L5437,Paramètres!$A$38:$B$40,2,0)),"",VLOOKUP(L5437,Paramètres!$A$38:$B$40,2,0))</f>
        <v/>
      </c>
      <c r="Q5437" s="211" t="str">
        <f t="shared" ca="1" si="509"/>
        <v/>
      </c>
      <c r="R5437" s="211" t="str">
        <f t="shared" si="505"/>
        <v/>
      </c>
      <c r="S5437" s="213" t="str">
        <f t="shared" ca="1" si="506"/>
        <v/>
      </c>
      <c r="T5437" s="214" t="str">
        <f t="shared" ca="1" si="510"/>
        <v/>
      </c>
    </row>
    <row r="5438" spans="1:20" x14ac:dyDescent="0.25">
      <c r="A5438" s="119" t="s">
        <v>11007</v>
      </c>
      <c r="B5438" s="260"/>
      <c r="C5438" s="264" t="str">
        <f>IF(ISERROR(VLOOKUP(B5438,'Tous les abonnés'!$A$6:$I$5491,2,0)),"",VLOOKUP(B5438,'Tous les abonnés'!$A$6:$I$5491,2,0))</f>
        <v/>
      </c>
      <c r="D5438" s="26"/>
      <c r="E5438" s="265"/>
      <c r="F5438" s="207" t="str">
        <f>IF(ISERROR(IF(VLOOKUP(D5438,Paramètres!$C$17:$H$33,6,0)="oui","illimité",VLOOKUP(D5438,Paramètres!$C$17:$H$33,5,0))),"",IF(VLOOKUP(D5438,Paramètres!$C$17:$H$33,6,0)="oui","illimité",VLOOKUP(D5438,Paramètres!$C$17:$H$33,5,0)))</f>
        <v/>
      </c>
      <c r="G5438" s="269" t="str">
        <f t="shared" si="507"/>
        <v/>
      </c>
      <c r="H5438" s="208"/>
      <c r="I5438" s="53"/>
      <c r="J5438" s="209"/>
      <c r="K5438" s="271"/>
      <c r="L5438" s="37"/>
      <c r="M5438" s="218"/>
      <c r="N5438" s="124"/>
      <c r="O5438" s="211" t="str">
        <f t="shared" ca="1" si="508"/>
        <v/>
      </c>
      <c r="P5438" s="212" t="str">
        <f>IF(ISERROR(VLOOKUP(L5438,Paramètres!$A$38:$B$40,2,0)),"",VLOOKUP(L5438,Paramètres!$A$38:$B$40,2,0))</f>
        <v/>
      </c>
      <c r="Q5438" s="211" t="str">
        <f t="shared" ca="1" si="509"/>
        <v/>
      </c>
      <c r="R5438" s="211" t="str">
        <f t="shared" si="505"/>
        <v/>
      </c>
      <c r="S5438" s="213" t="str">
        <f t="shared" ca="1" si="506"/>
        <v/>
      </c>
      <c r="T5438" s="214" t="str">
        <f t="shared" ca="1" si="510"/>
        <v/>
      </c>
    </row>
    <row r="5439" spans="1:20" x14ac:dyDescent="0.25">
      <c r="A5439" s="119" t="s">
        <v>11008</v>
      </c>
      <c r="B5439" s="260"/>
      <c r="C5439" s="264" t="str">
        <f>IF(ISERROR(VLOOKUP(B5439,'Tous les abonnés'!$A$6:$I$5491,2,0)),"",VLOOKUP(B5439,'Tous les abonnés'!$A$6:$I$5491,2,0))</f>
        <v/>
      </c>
      <c r="D5439" s="26"/>
      <c r="E5439" s="265"/>
      <c r="F5439" s="207" t="str">
        <f>IF(ISERROR(IF(VLOOKUP(D5439,Paramètres!$C$17:$H$33,6,0)="oui","illimité",VLOOKUP(D5439,Paramètres!$C$17:$H$33,5,0))),"",IF(VLOOKUP(D5439,Paramètres!$C$17:$H$33,6,0)="oui","illimité",VLOOKUP(D5439,Paramètres!$C$17:$H$33,5,0)))</f>
        <v/>
      </c>
      <c r="G5439" s="269" t="str">
        <f t="shared" si="507"/>
        <v/>
      </c>
      <c r="H5439" s="208"/>
      <c r="I5439" s="53"/>
      <c r="J5439" s="209"/>
      <c r="K5439" s="271"/>
      <c r="L5439" s="37"/>
      <c r="M5439" s="218"/>
      <c r="N5439" s="124"/>
      <c r="O5439" s="211" t="str">
        <f t="shared" ca="1" si="508"/>
        <v/>
      </c>
      <c r="P5439" s="212" t="str">
        <f>IF(ISERROR(VLOOKUP(L5439,Paramètres!$A$38:$B$40,2,0)),"",VLOOKUP(L5439,Paramètres!$A$38:$B$40,2,0))</f>
        <v/>
      </c>
      <c r="Q5439" s="211" t="str">
        <f t="shared" ca="1" si="509"/>
        <v/>
      </c>
      <c r="R5439" s="211" t="str">
        <f t="shared" si="505"/>
        <v/>
      </c>
      <c r="S5439" s="213" t="str">
        <f t="shared" ca="1" si="506"/>
        <v/>
      </c>
      <c r="T5439" s="214" t="str">
        <f t="shared" ca="1" si="510"/>
        <v/>
      </c>
    </row>
    <row r="5440" spans="1:20" x14ac:dyDescent="0.25">
      <c r="A5440" s="119" t="s">
        <v>11009</v>
      </c>
      <c r="B5440" s="260"/>
      <c r="C5440" s="264" t="str">
        <f>IF(ISERROR(VLOOKUP(B5440,'Tous les abonnés'!$A$6:$I$5491,2,0)),"",VLOOKUP(B5440,'Tous les abonnés'!$A$6:$I$5491,2,0))</f>
        <v/>
      </c>
      <c r="D5440" s="26"/>
      <c r="E5440" s="265"/>
      <c r="F5440" s="207" t="str">
        <f>IF(ISERROR(IF(VLOOKUP(D5440,Paramètres!$C$17:$H$33,6,0)="oui","illimité",VLOOKUP(D5440,Paramètres!$C$17:$H$33,5,0))),"",IF(VLOOKUP(D5440,Paramètres!$C$17:$H$33,6,0)="oui","illimité",VLOOKUP(D5440,Paramètres!$C$17:$H$33,5,0)))</f>
        <v/>
      </c>
      <c r="G5440" s="269" t="str">
        <f t="shared" si="507"/>
        <v/>
      </c>
      <c r="H5440" s="208"/>
      <c r="I5440" s="53"/>
      <c r="J5440" s="209"/>
      <c r="K5440" s="271"/>
      <c r="L5440" s="37"/>
      <c r="M5440" s="218"/>
      <c r="N5440" s="124"/>
      <c r="O5440" s="211" t="str">
        <f t="shared" ca="1" si="508"/>
        <v/>
      </c>
      <c r="P5440" s="212" t="str">
        <f>IF(ISERROR(VLOOKUP(L5440,Paramètres!$A$38:$B$40,2,0)),"",VLOOKUP(L5440,Paramètres!$A$38:$B$40,2,0))</f>
        <v/>
      </c>
      <c r="Q5440" s="211" t="str">
        <f t="shared" ca="1" si="509"/>
        <v/>
      </c>
      <c r="R5440" s="211" t="str">
        <f t="shared" si="505"/>
        <v/>
      </c>
      <c r="S5440" s="213" t="str">
        <f t="shared" ca="1" si="506"/>
        <v/>
      </c>
      <c r="T5440" s="214" t="str">
        <f t="shared" ca="1" si="510"/>
        <v/>
      </c>
    </row>
    <row r="5441" spans="1:20" x14ac:dyDescent="0.25">
      <c r="A5441" s="119" t="s">
        <v>11010</v>
      </c>
      <c r="B5441" s="260"/>
      <c r="C5441" s="264" t="str">
        <f>IF(ISERROR(VLOOKUP(B5441,'Tous les abonnés'!$A$6:$I$5491,2,0)),"",VLOOKUP(B5441,'Tous les abonnés'!$A$6:$I$5491,2,0))</f>
        <v/>
      </c>
      <c r="D5441" s="26"/>
      <c r="E5441" s="265"/>
      <c r="F5441" s="207" t="str">
        <f>IF(ISERROR(IF(VLOOKUP(D5441,Paramètres!$C$17:$H$33,6,0)="oui","illimité",VLOOKUP(D5441,Paramètres!$C$17:$H$33,5,0))),"",IF(VLOOKUP(D5441,Paramètres!$C$17:$H$33,6,0)="oui","illimité",VLOOKUP(D5441,Paramètres!$C$17:$H$33,5,0)))</f>
        <v/>
      </c>
      <c r="G5441" s="269" t="str">
        <f t="shared" si="507"/>
        <v/>
      </c>
      <c r="H5441" s="208"/>
      <c r="I5441" s="53"/>
      <c r="J5441" s="209"/>
      <c r="K5441" s="271"/>
      <c r="L5441" s="37"/>
      <c r="M5441" s="218"/>
      <c r="N5441" s="124"/>
      <c r="O5441" s="211" t="str">
        <f t="shared" ca="1" si="508"/>
        <v/>
      </c>
      <c r="P5441" s="212" t="str">
        <f>IF(ISERROR(VLOOKUP(L5441,Paramètres!$A$38:$B$40,2,0)),"",VLOOKUP(L5441,Paramètres!$A$38:$B$40,2,0))</f>
        <v/>
      </c>
      <c r="Q5441" s="211" t="str">
        <f t="shared" ca="1" si="509"/>
        <v/>
      </c>
      <c r="R5441" s="211" t="str">
        <f t="shared" si="505"/>
        <v/>
      </c>
      <c r="S5441" s="213" t="str">
        <f t="shared" ca="1" si="506"/>
        <v/>
      </c>
      <c r="T5441" s="214" t="str">
        <f t="shared" ca="1" si="510"/>
        <v/>
      </c>
    </row>
    <row r="5442" spans="1:20" x14ac:dyDescent="0.25">
      <c r="A5442" s="119" t="s">
        <v>11011</v>
      </c>
      <c r="B5442" s="260"/>
      <c r="C5442" s="264" t="str">
        <f>IF(ISERROR(VLOOKUP(B5442,'Tous les abonnés'!$A$6:$I$5491,2,0)),"",VLOOKUP(B5442,'Tous les abonnés'!$A$6:$I$5491,2,0))</f>
        <v/>
      </c>
      <c r="D5442" s="26"/>
      <c r="E5442" s="265"/>
      <c r="F5442" s="207" t="str">
        <f>IF(ISERROR(IF(VLOOKUP(D5442,Paramètres!$C$17:$H$33,6,0)="oui","illimité",VLOOKUP(D5442,Paramètres!$C$17:$H$33,5,0))),"",IF(VLOOKUP(D5442,Paramètres!$C$17:$H$33,6,0)="oui","illimité",VLOOKUP(D5442,Paramètres!$C$17:$H$33,5,0)))</f>
        <v/>
      </c>
      <c r="G5442" s="269" t="str">
        <f t="shared" si="507"/>
        <v/>
      </c>
      <c r="H5442" s="208"/>
      <c r="I5442" s="53"/>
      <c r="J5442" s="209"/>
      <c r="K5442" s="271"/>
      <c r="L5442" s="37"/>
      <c r="M5442" s="218"/>
      <c r="N5442" s="124"/>
      <c r="O5442" s="211" t="str">
        <f t="shared" ca="1" si="508"/>
        <v/>
      </c>
      <c r="P5442" s="212" t="str">
        <f>IF(ISERROR(VLOOKUP(L5442,Paramètres!$A$38:$B$40,2,0)),"",VLOOKUP(L5442,Paramètres!$A$38:$B$40,2,0))</f>
        <v/>
      </c>
      <c r="Q5442" s="211" t="str">
        <f t="shared" ca="1" si="509"/>
        <v/>
      </c>
      <c r="R5442" s="211" t="str">
        <f t="shared" si="505"/>
        <v/>
      </c>
      <c r="S5442" s="213" t="str">
        <f t="shared" ca="1" si="506"/>
        <v/>
      </c>
      <c r="T5442" s="214" t="str">
        <f t="shared" ca="1" si="510"/>
        <v/>
      </c>
    </row>
    <row r="5443" spans="1:20" x14ac:dyDescent="0.25">
      <c r="A5443" s="119" t="s">
        <v>11012</v>
      </c>
      <c r="B5443" s="260"/>
      <c r="C5443" s="264" t="str">
        <f>IF(ISERROR(VLOOKUP(B5443,'Tous les abonnés'!$A$6:$I$5491,2,0)),"",VLOOKUP(B5443,'Tous les abonnés'!$A$6:$I$5491,2,0))</f>
        <v/>
      </c>
      <c r="D5443" s="26"/>
      <c r="E5443" s="265"/>
      <c r="F5443" s="207" t="str">
        <f>IF(ISERROR(IF(VLOOKUP(D5443,Paramètres!$C$17:$H$33,6,0)="oui","illimité",VLOOKUP(D5443,Paramètres!$C$17:$H$33,5,0))),"",IF(VLOOKUP(D5443,Paramètres!$C$17:$H$33,6,0)="oui","illimité",VLOOKUP(D5443,Paramètres!$C$17:$H$33,5,0)))</f>
        <v/>
      </c>
      <c r="G5443" s="269" t="str">
        <f t="shared" si="507"/>
        <v/>
      </c>
      <c r="H5443" s="208"/>
      <c r="I5443" s="53"/>
      <c r="J5443" s="209"/>
      <c r="K5443" s="271"/>
      <c r="L5443" s="37"/>
      <c r="M5443" s="218"/>
      <c r="N5443" s="124"/>
      <c r="O5443" s="211" t="str">
        <f t="shared" ca="1" si="508"/>
        <v/>
      </c>
      <c r="P5443" s="212" t="str">
        <f>IF(ISERROR(VLOOKUP(L5443,Paramètres!$A$38:$B$40,2,0)),"",VLOOKUP(L5443,Paramètres!$A$38:$B$40,2,0))</f>
        <v/>
      </c>
      <c r="Q5443" s="211" t="str">
        <f t="shared" ca="1" si="509"/>
        <v/>
      </c>
      <c r="R5443" s="211" t="str">
        <f t="shared" si="505"/>
        <v/>
      </c>
      <c r="S5443" s="213" t="str">
        <f t="shared" ca="1" si="506"/>
        <v/>
      </c>
      <c r="T5443" s="214" t="str">
        <f t="shared" ca="1" si="510"/>
        <v/>
      </c>
    </row>
    <row r="5444" spans="1:20" x14ac:dyDescent="0.25">
      <c r="A5444" s="119" t="s">
        <v>11013</v>
      </c>
      <c r="B5444" s="260"/>
      <c r="C5444" s="264" t="str">
        <f>IF(ISERROR(VLOOKUP(B5444,'Tous les abonnés'!$A$6:$I$5491,2,0)),"",VLOOKUP(B5444,'Tous les abonnés'!$A$6:$I$5491,2,0))</f>
        <v/>
      </c>
      <c r="D5444" s="26"/>
      <c r="E5444" s="265"/>
      <c r="F5444" s="207" t="str">
        <f>IF(ISERROR(IF(VLOOKUP(D5444,Paramètres!$C$17:$H$33,6,0)="oui","illimité",VLOOKUP(D5444,Paramètres!$C$17:$H$33,5,0))),"",IF(VLOOKUP(D5444,Paramètres!$C$17:$H$33,6,0)="oui","illimité",VLOOKUP(D5444,Paramètres!$C$17:$H$33,5,0)))</f>
        <v/>
      </c>
      <c r="G5444" s="269" t="str">
        <f t="shared" si="507"/>
        <v/>
      </c>
      <c r="H5444" s="208"/>
      <c r="I5444" s="53"/>
      <c r="J5444" s="209"/>
      <c r="K5444" s="271"/>
      <c r="L5444" s="37"/>
      <c r="M5444" s="218"/>
      <c r="N5444" s="124"/>
      <c r="O5444" s="211" t="str">
        <f t="shared" ca="1" si="508"/>
        <v/>
      </c>
      <c r="P5444" s="212" t="str">
        <f>IF(ISERROR(VLOOKUP(L5444,Paramètres!$A$38:$B$40,2,0)),"",VLOOKUP(L5444,Paramètres!$A$38:$B$40,2,0))</f>
        <v/>
      </c>
      <c r="Q5444" s="211" t="str">
        <f t="shared" ca="1" si="509"/>
        <v/>
      </c>
      <c r="R5444" s="211" t="str">
        <f t="shared" si="505"/>
        <v/>
      </c>
      <c r="S5444" s="213" t="str">
        <f t="shared" ca="1" si="506"/>
        <v/>
      </c>
      <c r="T5444" s="214" t="str">
        <f t="shared" ca="1" si="510"/>
        <v/>
      </c>
    </row>
    <row r="5445" spans="1:20" x14ac:dyDescent="0.25">
      <c r="A5445" s="119" t="s">
        <v>11014</v>
      </c>
      <c r="B5445" s="260"/>
      <c r="C5445" s="264" t="str">
        <f>IF(ISERROR(VLOOKUP(B5445,'Tous les abonnés'!$A$6:$I$5491,2,0)),"",VLOOKUP(B5445,'Tous les abonnés'!$A$6:$I$5491,2,0))</f>
        <v/>
      </c>
      <c r="D5445" s="26"/>
      <c r="E5445" s="265"/>
      <c r="F5445" s="207" t="str">
        <f>IF(ISERROR(IF(VLOOKUP(D5445,Paramètres!$C$17:$H$33,6,0)="oui","illimité",VLOOKUP(D5445,Paramètres!$C$17:$H$33,5,0))),"",IF(VLOOKUP(D5445,Paramètres!$C$17:$H$33,6,0)="oui","illimité",VLOOKUP(D5445,Paramètres!$C$17:$H$33,5,0)))</f>
        <v/>
      </c>
      <c r="G5445" s="269" t="str">
        <f t="shared" si="507"/>
        <v/>
      </c>
      <c r="H5445" s="208"/>
      <c r="I5445" s="53"/>
      <c r="J5445" s="209"/>
      <c r="K5445" s="271"/>
      <c r="L5445" s="37"/>
      <c r="M5445" s="218"/>
      <c r="N5445" s="124"/>
      <c r="O5445" s="211" t="str">
        <f t="shared" ca="1" si="508"/>
        <v/>
      </c>
      <c r="P5445" s="212" t="str">
        <f>IF(ISERROR(VLOOKUP(L5445,Paramètres!$A$38:$B$40,2,0)),"",VLOOKUP(L5445,Paramètres!$A$38:$B$40,2,0))</f>
        <v/>
      </c>
      <c r="Q5445" s="211" t="str">
        <f t="shared" ca="1" si="509"/>
        <v/>
      </c>
      <c r="R5445" s="211" t="str">
        <f t="shared" si="505"/>
        <v/>
      </c>
      <c r="S5445" s="213" t="str">
        <f t="shared" ca="1" si="506"/>
        <v/>
      </c>
      <c r="T5445" s="214" t="str">
        <f t="shared" ca="1" si="510"/>
        <v/>
      </c>
    </row>
    <row r="5446" spans="1:20" x14ac:dyDescent="0.25">
      <c r="A5446" s="119" t="s">
        <v>11015</v>
      </c>
      <c r="B5446" s="260"/>
      <c r="C5446" s="264" t="str">
        <f>IF(ISERROR(VLOOKUP(B5446,'Tous les abonnés'!$A$6:$I$5491,2,0)),"",VLOOKUP(B5446,'Tous les abonnés'!$A$6:$I$5491,2,0))</f>
        <v/>
      </c>
      <c r="D5446" s="26"/>
      <c r="E5446" s="265"/>
      <c r="F5446" s="207" t="str">
        <f>IF(ISERROR(IF(VLOOKUP(D5446,Paramètres!$C$17:$H$33,6,0)="oui","illimité",VLOOKUP(D5446,Paramètres!$C$17:$H$33,5,0))),"",IF(VLOOKUP(D5446,Paramètres!$C$17:$H$33,6,0)="oui","illimité",VLOOKUP(D5446,Paramètres!$C$17:$H$33,5,0)))</f>
        <v/>
      </c>
      <c r="G5446" s="269" t="str">
        <f t="shared" si="507"/>
        <v/>
      </c>
      <c r="H5446" s="208"/>
      <c r="I5446" s="53"/>
      <c r="J5446" s="209"/>
      <c r="K5446" s="271"/>
      <c r="L5446" s="37"/>
      <c r="M5446" s="218"/>
      <c r="N5446" s="124"/>
      <c r="O5446" s="211" t="str">
        <f t="shared" ca="1" si="508"/>
        <v/>
      </c>
      <c r="P5446" s="212" t="str">
        <f>IF(ISERROR(VLOOKUP(L5446,Paramètres!$A$38:$B$40,2,0)),"",VLOOKUP(L5446,Paramètres!$A$38:$B$40,2,0))</f>
        <v/>
      </c>
      <c r="Q5446" s="211" t="str">
        <f t="shared" ca="1" si="509"/>
        <v/>
      </c>
      <c r="R5446" s="211" t="str">
        <f t="shared" si="505"/>
        <v/>
      </c>
      <c r="S5446" s="213" t="str">
        <f t="shared" ca="1" si="506"/>
        <v/>
      </c>
      <c r="T5446" s="214" t="str">
        <f t="shared" ca="1" si="510"/>
        <v/>
      </c>
    </row>
    <row r="5447" spans="1:20" x14ac:dyDescent="0.25">
      <c r="A5447" s="119" t="s">
        <v>11016</v>
      </c>
      <c r="B5447" s="260"/>
      <c r="C5447" s="264" t="str">
        <f>IF(ISERROR(VLOOKUP(B5447,'Tous les abonnés'!$A$6:$I$5491,2,0)),"",VLOOKUP(B5447,'Tous les abonnés'!$A$6:$I$5491,2,0))</f>
        <v/>
      </c>
      <c r="D5447" s="26"/>
      <c r="E5447" s="265"/>
      <c r="F5447" s="207" t="str">
        <f>IF(ISERROR(IF(VLOOKUP(D5447,Paramètres!$C$17:$H$33,6,0)="oui","illimité",VLOOKUP(D5447,Paramètres!$C$17:$H$33,5,0))),"",IF(VLOOKUP(D5447,Paramètres!$C$17:$H$33,6,0)="oui","illimité",VLOOKUP(D5447,Paramètres!$C$17:$H$33,5,0)))</f>
        <v/>
      </c>
      <c r="G5447" s="269" t="str">
        <f t="shared" si="507"/>
        <v/>
      </c>
      <c r="H5447" s="208"/>
      <c r="I5447" s="53"/>
      <c r="J5447" s="209"/>
      <c r="K5447" s="271"/>
      <c r="L5447" s="37"/>
      <c r="M5447" s="218"/>
      <c r="N5447" s="124"/>
      <c r="O5447" s="211" t="str">
        <f t="shared" ca="1" si="508"/>
        <v/>
      </c>
      <c r="P5447" s="212" t="str">
        <f>IF(ISERROR(VLOOKUP(L5447,Paramètres!$A$38:$B$40,2,0)),"",VLOOKUP(L5447,Paramètres!$A$38:$B$40,2,0))</f>
        <v/>
      </c>
      <c r="Q5447" s="211" t="str">
        <f t="shared" ca="1" si="509"/>
        <v/>
      </c>
      <c r="R5447" s="211" t="str">
        <f t="shared" ref="R5447:R5510" si="511">IF(L5447="en 1 fois",1,IF(F5447="illimité",O5447/P5447,IF(ISERROR(F5447/P5447),"",ROUND(F5447/P5447,0))))</f>
        <v/>
      </c>
      <c r="S5447" s="213" t="str">
        <f t="shared" ref="S5447:S5510" ca="1" si="512">IF(ISERROR(IF(F5447="illimité",Q5447*J5447,IF(L5447="en 1 fois",J5447,J5447*Q5447/R5447))),"",IF(F5447="illimité",Q5447*J5447,IF(L5447="en 1 fois",J5447,J5447*Q5447/R5447)))</f>
        <v/>
      </c>
      <c r="T5447" s="214" t="str">
        <f t="shared" ca="1" si="510"/>
        <v/>
      </c>
    </row>
    <row r="5448" spans="1:20" x14ac:dyDescent="0.25">
      <c r="A5448" s="119" t="s">
        <v>11017</v>
      </c>
      <c r="B5448" s="260"/>
      <c r="C5448" s="264" t="str">
        <f>IF(ISERROR(VLOOKUP(B5448,'Tous les abonnés'!$A$6:$I$5491,2,0)),"",VLOOKUP(B5448,'Tous les abonnés'!$A$6:$I$5491,2,0))</f>
        <v/>
      </c>
      <c r="D5448" s="26"/>
      <c r="E5448" s="265"/>
      <c r="F5448" s="207" t="str">
        <f>IF(ISERROR(IF(VLOOKUP(D5448,Paramètres!$C$17:$H$33,6,0)="oui","illimité",VLOOKUP(D5448,Paramètres!$C$17:$H$33,5,0))),"",IF(VLOOKUP(D5448,Paramètres!$C$17:$H$33,6,0)="oui","illimité",VLOOKUP(D5448,Paramètres!$C$17:$H$33,5,0)))</f>
        <v/>
      </c>
      <c r="G5448" s="269" t="str">
        <f t="shared" ref="G5448:G5511" si="513">IF(ISBLANK(K5448),IF(ISERROR(E5448+F5448),"",E5448+F5448),K5448)</f>
        <v/>
      </c>
      <c r="H5448" s="208"/>
      <c r="I5448" s="53"/>
      <c r="J5448" s="209"/>
      <c r="K5448" s="271"/>
      <c r="L5448" s="37"/>
      <c r="M5448" s="218"/>
      <c r="N5448" s="124"/>
      <c r="O5448" s="211" t="str">
        <f t="shared" ref="O5448:O5511" ca="1" si="514">IF(ISBLANK(E5448),"",IF(TODAY()&gt;G5448,G5448-E5448,TODAY()-E5448))</f>
        <v/>
      </c>
      <c r="P5448" s="212" t="str">
        <f>IF(ISERROR(VLOOKUP(L5448,Paramètres!$A$38:$B$40,2,0)),"",VLOOKUP(L5448,Paramètres!$A$38:$B$40,2,0))</f>
        <v/>
      </c>
      <c r="Q5448" s="211" t="str">
        <f t="shared" ref="Q5448:Q5511" ca="1" si="515">IF(ISERROR(O5448/P5448),"",ROUND(O5448/P5448,0))</f>
        <v/>
      </c>
      <c r="R5448" s="211" t="str">
        <f t="shared" si="511"/>
        <v/>
      </c>
      <c r="S5448" s="213" t="str">
        <f t="shared" ca="1" si="512"/>
        <v/>
      </c>
      <c r="T5448" s="214" t="str">
        <f t="shared" ref="T5448:T5511" ca="1" si="516">IF(ISERROR(S5448-N5448),"",S5448-N5448)</f>
        <v/>
      </c>
    </row>
    <row r="5449" spans="1:20" x14ac:dyDescent="0.25">
      <c r="A5449" s="119" t="s">
        <v>11018</v>
      </c>
      <c r="B5449" s="260"/>
      <c r="C5449" s="264" t="str">
        <f>IF(ISERROR(VLOOKUP(B5449,'Tous les abonnés'!$A$6:$I$5491,2,0)),"",VLOOKUP(B5449,'Tous les abonnés'!$A$6:$I$5491,2,0))</f>
        <v/>
      </c>
      <c r="D5449" s="26"/>
      <c r="E5449" s="265"/>
      <c r="F5449" s="207" t="str">
        <f>IF(ISERROR(IF(VLOOKUP(D5449,Paramètres!$C$17:$H$33,6,0)="oui","illimité",VLOOKUP(D5449,Paramètres!$C$17:$H$33,5,0))),"",IF(VLOOKUP(D5449,Paramètres!$C$17:$H$33,6,0)="oui","illimité",VLOOKUP(D5449,Paramètres!$C$17:$H$33,5,0)))</f>
        <v/>
      </c>
      <c r="G5449" s="269" t="str">
        <f t="shared" si="513"/>
        <v/>
      </c>
      <c r="H5449" s="208"/>
      <c r="I5449" s="53"/>
      <c r="J5449" s="209"/>
      <c r="K5449" s="271"/>
      <c r="L5449" s="37"/>
      <c r="M5449" s="218"/>
      <c r="N5449" s="124"/>
      <c r="O5449" s="211" t="str">
        <f t="shared" ca="1" si="514"/>
        <v/>
      </c>
      <c r="P5449" s="212" t="str">
        <f>IF(ISERROR(VLOOKUP(L5449,Paramètres!$A$38:$B$40,2,0)),"",VLOOKUP(L5449,Paramètres!$A$38:$B$40,2,0))</f>
        <v/>
      </c>
      <c r="Q5449" s="211" t="str">
        <f t="shared" ca="1" si="515"/>
        <v/>
      </c>
      <c r="R5449" s="211" t="str">
        <f t="shared" si="511"/>
        <v/>
      </c>
      <c r="S5449" s="213" t="str">
        <f t="shared" ca="1" si="512"/>
        <v/>
      </c>
      <c r="T5449" s="214" t="str">
        <f t="shared" ca="1" si="516"/>
        <v/>
      </c>
    </row>
    <row r="5450" spans="1:20" x14ac:dyDescent="0.25">
      <c r="A5450" s="119" t="s">
        <v>11019</v>
      </c>
      <c r="B5450" s="260"/>
      <c r="C5450" s="264" t="str">
        <f>IF(ISERROR(VLOOKUP(B5450,'Tous les abonnés'!$A$6:$I$5491,2,0)),"",VLOOKUP(B5450,'Tous les abonnés'!$A$6:$I$5491,2,0))</f>
        <v/>
      </c>
      <c r="D5450" s="26"/>
      <c r="E5450" s="265"/>
      <c r="F5450" s="207" t="str">
        <f>IF(ISERROR(IF(VLOOKUP(D5450,Paramètres!$C$17:$H$33,6,0)="oui","illimité",VLOOKUP(D5450,Paramètres!$C$17:$H$33,5,0))),"",IF(VLOOKUP(D5450,Paramètres!$C$17:$H$33,6,0)="oui","illimité",VLOOKUP(D5450,Paramètres!$C$17:$H$33,5,0)))</f>
        <v/>
      </c>
      <c r="G5450" s="269" t="str">
        <f t="shared" si="513"/>
        <v/>
      </c>
      <c r="H5450" s="208"/>
      <c r="I5450" s="53"/>
      <c r="J5450" s="209"/>
      <c r="K5450" s="271"/>
      <c r="L5450" s="37"/>
      <c r="M5450" s="218"/>
      <c r="N5450" s="124"/>
      <c r="O5450" s="211" t="str">
        <f t="shared" ca="1" si="514"/>
        <v/>
      </c>
      <c r="P5450" s="212" t="str">
        <f>IF(ISERROR(VLOOKUP(L5450,Paramètres!$A$38:$B$40,2,0)),"",VLOOKUP(L5450,Paramètres!$A$38:$B$40,2,0))</f>
        <v/>
      </c>
      <c r="Q5450" s="211" t="str">
        <f t="shared" ca="1" si="515"/>
        <v/>
      </c>
      <c r="R5450" s="211" t="str">
        <f t="shared" si="511"/>
        <v/>
      </c>
      <c r="S5450" s="213" t="str">
        <f t="shared" ca="1" si="512"/>
        <v/>
      </c>
      <c r="T5450" s="214" t="str">
        <f t="shared" ca="1" si="516"/>
        <v/>
      </c>
    </row>
    <row r="5451" spans="1:20" x14ac:dyDescent="0.25">
      <c r="A5451" s="119" t="s">
        <v>11020</v>
      </c>
      <c r="B5451" s="260"/>
      <c r="C5451" s="264" t="str">
        <f>IF(ISERROR(VLOOKUP(B5451,'Tous les abonnés'!$A$6:$I$5491,2,0)),"",VLOOKUP(B5451,'Tous les abonnés'!$A$6:$I$5491,2,0))</f>
        <v/>
      </c>
      <c r="D5451" s="26"/>
      <c r="E5451" s="265"/>
      <c r="F5451" s="207" t="str">
        <f>IF(ISERROR(IF(VLOOKUP(D5451,Paramètres!$C$17:$H$33,6,0)="oui","illimité",VLOOKUP(D5451,Paramètres!$C$17:$H$33,5,0))),"",IF(VLOOKUP(D5451,Paramètres!$C$17:$H$33,6,0)="oui","illimité",VLOOKUP(D5451,Paramètres!$C$17:$H$33,5,0)))</f>
        <v/>
      </c>
      <c r="G5451" s="269" t="str">
        <f t="shared" si="513"/>
        <v/>
      </c>
      <c r="H5451" s="208"/>
      <c r="I5451" s="53"/>
      <c r="J5451" s="209"/>
      <c r="K5451" s="271"/>
      <c r="L5451" s="37"/>
      <c r="M5451" s="218"/>
      <c r="N5451" s="124"/>
      <c r="O5451" s="211" t="str">
        <f t="shared" ca="1" si="514"/>
        <v/>
      </c>
      <c r="P5451" s="212" t="str">
        <f>IF(ISERROR(VLOOKUP(L5451,Paramètres!$A$38:$B$40,2,0)),"",VLOOKUP(L5451,Paramètres!$A$38:$B$40,2,0))</f>
        <v/>
      </c>
      <c r="Q5451" s="211" t="str">
        <f t="shared" ca="1" si="515"/>
        <v/>
      </c>
      <c r="R5451" s="211" t="str">
        <f t="shared" si="511"/>
        <v/>
      </c>
      <c r="S5451" s="213" t="str">
        <f t="shared" ca="1" si="512"/>
        <v/>
      </c>
      <c r="T5451" s="214" t="str">
        <f t="shared" ca="1" si="516"/>
        <v/>
      </c>
    </row>
    <row r="5452" spans="1:20" x14ac:dyDescent="0.25">
      <c r="A5452" s="119" t="s">
        <v>11021</v>
      </c>
      <c r="B5452" s="260"/>
      <c r="C5452" s="264" t="str">
        <f>IF(ISERROR(VLOOKUP(B5452,'Tous les abonnés'!$A$6:$I$5491,2,0)),"",VLOOKUP(B5452,'Tous les abonnés'!$A$6:$I$5491,2,0))</f>
        <v/>
      </c>
      <c r="D5452" s="26"/>
      <c r="E5452" s="265"/>
      <c r="F5452" s="207" t="str">
        <f>IF(ISERROR(IF(VLOOKUP(D5452,Paramètres!$C$17:$H$33,6,0)="oui","illimité",VLOOKUP(D5452,Paramètres!$C$17:$H$33,5,0))),"",IF(VLOOKUP(D5452,Paramètres!$C$17:$H$33,6,0)="oui","illimité",VLOOKUP(D5452,Paramètres!$C$17:$H$33,5,0)))</f>
        <v/>
      </c>
      <c r="G5452" s="269" t="str">
        <f t="shared" si="513"/>
        <v/>
      </c>
      <c r="H5452" s="208"/>
      <c r="I5452" s="53"/>
      <c r="J5452" s="209"/>
      <c r="K5452" s="271"/>
      <c r="L5452" s="37"/>
      <c r="M5452" s="218"/>
      <c r="N5452" s="124"/>
      <c r="O5452" s="211" t="str">
        <f t="shared" ca="1" si="514"/>
        <v/>
      </c>
      <c r="P5452" s="212" t="str">
        <f>IF(ISERROR(VLOOKUP(L5452,Paramètres!$A$38:$B$40,2,0)),"",VLOOKUP(L5452,Paramètres!$A$38:$B$40,2,0))</f>
        <v/>
      </c>
      <c r="Q5452" s="211" t="str">
        <f t="shared" ca="1" si="515"/>
        <v/>
      </c>
      <c r="R5452" s="211" t="str">
        <f t="shared" si="511"/>
        <v/>
      </c>
      <c r="S5452" s="213" t="str">
        <f t="shared" ca="1" si="512"/>
        <v/>
      </c>
      <c r="T5452" s="214" t="str">
        <f t="shared" ca="1" si="516"/>
        <v/>
      </c>
    </row>
    <row r="5453" spans="1:20" x14ac:dyDescent="0.25">
      <c r="A5453" s="119" t="s">
        <v>11022</v>
      </c>
      <c r="B5453" s="260"/>
      <c r="C5453" s="264" t="str">
        <f>IF(ISERROR(VLOOKUP(B5453,'Tous les abonnés'!$A$6:$I$5491,2,0)),"",VLOOKUP(B5453,'Tous les abonnés'!$A$6:$I$5491,2,0))</f>
        <v/>
      </c>
      <c r="D5453" s="26"/>
      <c r="E5453" s="265"/>
      <c r="F5453" s="207" t="str">
        <f>IF(ISERROR(IF(VLOOKUP(D5453,Paramètres!$C$17:$H$33,6,0)="oui","illimité",VLOOKUP(D5453,Paramètres!$C$17:$H$33,5,0))),"",IF(VLOOKUP(D5453,Paramètres!$C$17:$H$33,6,0)="oui","illimité",VLOOKUP(D5453,Paramètres!$C$17:$H$33,5,0)))</f>
        <v/>
      </c>
      <c r="G5453" s="269" t="str">
        <f t="shared" si="513"/>
        <v/>
      </c>
      <c r="H5453" s="208"/>
      <c r="I5453" s="53"/>
      <c r="J5453" s="209"/>
      <c r="K5453" s="271"/>
      <c r="L5453" s="37"/>
      <c r="M5453" s="218"/>
      <c r="N5453" s="124"/>
      <c r="O5453" s="211" t="str">
        <f t="shared" ca="1" si="514"/>
        <v/>
      </c>
      <c r="P5453" s="212" t="str">
        <f>IF(ISERROR(VLOOKUP(L5453,Paramètres!$A$38:$B$40,2,0)),"",VLOOKUP(L5453,Paramètres!$A$38:$B$40,2,0))</f>
        <v/>
      </c>
      <c r="Q5453" s="211" t="str">
        <f t="shared" ca="1" si="515"/>
        <v/>
      </c>
      <c r="R5453" s="211" t="str">
        <f t="shared" si="511"/>
        <v/>
      </c>
      <c r="S5453" s="213" t="str">
        <f t="shared" ca="1" si="512"/>
        <v/>
      </c>
      <c r="T5453" s="214" t="str">
        <f t="shared" ca="1" si="516"/>
        <v/>
      </c>
    </row>
    <row r="5454" spans="1:20" x14ac:dyDescent="0.25">
      <c r="A5454" s="119" t="s">
        <v>11023</v>
      </c>
      <c r="B5454" s="260"/>
      <c r="C5454" s="264" t="str">
        <f>IF(ISERROR(VLOOKUP(B5454,'Tous les abonnés'!$A$6:$I$5491,2,0)),"",VLOOKUP(B5454,'Tous les abonnés'!$A$6:$I$5491,2,0))</f>
        <v/>
      </c>
      <c r="D5454" s="26"/>
      <c r="E5454" s="265"/>
      <c r="F5454" s="207" t="str">
        <f>IF(ISERROR(IF(VLOOKUP(D5454,Paramètres!$C$17:$H$33,6,0)="oui","illimité",VLOOKUP(D5454,Paramètres!$C$17:$H$33,5,0))),"",IF(VLOOKUP(D5454,Paramètres!$C$17:$H$33,6,0)="oui","illimité",VLOOKUP(D5454,Paramètres!$C$17:$H$33,5,0)))</f>
        <v/>
      </c>
      <c r="G5454" s="269" t="str">
        <f t="shared" si="513"/>
        <v/>
      </c>
      <c r="H5454" s="208"/>
      <c r="I5454" s="53"/>
      <c r="J5454" s="209"/>
      <c r="K5454" s="271"/>
      <c r="L5454" s="37"/>
      <c r="M5454" s="218"/>
      <c r="N5454" s="124"/>
      <c r="O5454" s="211" t="str">
        <f t="shared" ca="1" si="514"/>
        <v/>
      </c>
      <c r="P5454" s="212" t="str">
        <f>IF(ISERROR(VLOOKUP(L5454,Paramètres!$A$38:$B$40,2,0)),"",VLOOKUP(L5454,Paramètres!$A$38:$B$40,2,0))</f>
        <v/>
      </c>
      <c r="Q5454" s="211" t="str">
        <f t="shared" ca="1" si="515"/>
        <v/>
      </c>
      <c r="R5454" s="211" t="str">
        <f t="shared" si="511"/>
        <v/>
      </c>
      <c r="S5454" s="213" t="str">
        <f t="shared" ca="1" si="512"/>
        <v/>
      </c>
      <c r="T5454" s="214" t="str">
        <f t="shared" ca="1" si="516"/>
        <v/>
      </c>
    </row>
    <row r="5455" spans="1:20" x14ac:dyDescent="0.25">
      <c r="A5455" s="119" t="s">
        <v>11024</v>
      </c>
      <c r="B5455" s="260"/>
      <c r="C5455" s="264" t="str">
        <f>IF(ISERROR(VLOOKUP(B5455,'Tous les abonnés'!$A$6:$I$5491,2,0)),"",VLOOKUP(B5455,'Tous les abonnés'!$A$6:$I$5491,2,0))</f>
        <v/>
      </c>
      <c r="D5455" s="26"/>
      <c r="E5455" s="265"/>
      <c r="F5455" s="207" t="str">
        <f>IF(ISERROR(IF(VLOOKUP(D5455,Paramètres!$C$17:$H$33,6,0)="oui","illimité",VLOOKUP(D5455,Paramètres!$C$17:$H$33,5,0))),"",IF(VLOOKUP(D5455,Paramètres!$C$17:$H$33,6,0)="oui","illimité",VLOOKUP(D5455,Paramètres!$C$17:$H$33,5,0)))</f>
        <v/>
      </c>
      <c r="G5455" s="269" t="str">
        <f t="shared" si="513"/>
        <v/>
      </c>
      <c r="H5455" s="208"/>
      <c r="I5455" s="53"/>
      <c r="J5455" s="209"/>
      <c r="K5455" s="271"/>
      <c r="L5455" s="37"/>
      <c r="M5455" s="218"/>
      <c r="N5455" s="124"/>
      <c r="O5455" s="211" t="str">
        <f t="shared" ca="1" si="514"/>
        <v/>
      </c>
      <c r="P5455" s="212" t="str">
        <f>IF(ISERROR(VLOOKUP(L5455,Paramètres!$A$38:$B$40,2,0)),"",VLOOKUP(L5455,Paramètres!$A$38:$B$40,2,0))</f>
        <v/>
      </c>
      <c r="Q5455" s="211" t="str">
        <f t="shared" ca="1" si="515"/>
        <v/>
      </c>
      <c r="R5455" s="211" t="str">
        <f t="shared" si="511"/>
        <v/>
      </c>
      <c r="S5455" s="213" t="str">
        <f t="shared" ca="1" si="512"/>
        <v/>
      </c>
      <c r="T5455" s="214" t="str">
        <f t="shared" ca="1" si="516"/>
        <v/>
      </c>
    </row>
    <row r="5456" spans="1:20" x14ac:dyDescent="0.25">
      <c r="A5456" s="119" t="s">
        <v>11025</v>
      </c>
      <c r="B5456" s="260"/>
      <c r="C5456" s="264" t="str">
        <f>IF(ISERROR(VLOOKUP(B5456,'Tous les abonnés'!$A$6:$I$5491,2,0)),"",VLOOKUP(B5456,'Tous les abonnés'!$A$6:$I$5491,2,0))</f>
        <v/>
      </c>
      <c r="D5456" s="26"/>
      <c r="E5456" s="265"/>
      <c r="F5456" s="207" t="str">
        <f>IF(ISERROR(IF(VLOOKUP(D5456,Paramètres!$C$17:$H$33,6,0)="oui","illimité",VLOOKUP(D5456,Paramètres!$C$17:$H$33,5,0))),"",IF(VLOOKUP(D5456,Paramètres!$C$17:$H$33,6,0)="oui","illimité",VLOOKUP(D5456,Paramètres!$C$17:$H$33,5,0)))</f>
        <v/>
      </c>
      <c r="G5456" s="269" t="str">
        <f t="shared" si="513"/>
        <v/>
      </c>
      <c r="H5456" s="208"/>
      <c r="I5456" s="53"/>
      <c r="J5456" s="209"/>
      <c r="K5456" s="271"/>
      <c r="L5456" s="37"/>
      <c r="M5456" s="218"/>
      <c r="N5456" s="124"/>
      <c r="O5456" s="211" t="str">
        <f t="shared" ca="1" si="514"/>
        <v/>
      </c>
      <c r="P5456" s="212" t="str">
        <f>IF(ISERROR(VLOOKUP(L5456,Paramètres!$A$38:$B$40,2,0)),"",VLOOKUP(L5456,Paramètres!$A$38:$B$40,2,0))</f>
        <v/>
      </c>
      <c r="Q5456" s="211" t="str">
        <f t="shared" ca="1" si="515"/>
        <v/>
      </c>
      <c r="R5456" s="211" t="str">
        <f t="shared" si="511"/>
        <v/>
      </c>
      <c r="S5456" s="213" t="str">
        <f t="shared" ca="1" si="512"/>
        <v/>
      </c>
      <c r="T5456" s="214" t="str">
        <f t="shared" ca="1" si="516"/>
        <v/>
      </c>
    </row>
    <row r="5457" spans="1:20" x14ac:dyDescent="0.25">
      <c r="A5457" s="119" t="s">
        <v>11026</v>
      </c>
      <c r="B5457" s="260"/>
      <c r="C5457" s="264" t="str">
        <f>IF(ISERROR(VLOOKUP(B5457,'Tous les abonnés'!$A$6:$I$5491,2,0)),"",VLOOKUP(B5457,'Tous les abonnés'!$A$6:$I$5491,2,0))</f>
        <v/>
      </c>
      <c r="D5457" s="26"/>
      <c r="E5457" s="265"/>
      <c r="F5457" s="207" t="str">
        <f>IF(ISERROR(IF(VLOOKUP(D5457,Paramètres!$C$17:$H$33,6,0)="oui","illimité",VLOOKUP(D5457,Paramètres!$C$17:$H$33,5,0))),"",IF(VLOOKUP(D5457,Paramètres!$C$17:$H$33,6,0)="oui","illimité",VLOOKUP(D5457,Paramètres!$C$17:$H$33,5,0)))</f>
        <v/>
      </c>
      <c r="G5457" s="269" t="str">
        <f t="shared" si="513"/>
        <v/>
      </c>
      <c r="H5457" s="208"/>
      <c r="I5457" s="53"/>
      <c r="J5457" s="209"/>
      <c r="K5457" s="271"/>
      <c r="L5457" s="37"/>
      <c r="M5457" s="218"/>
      <c r="N5457" s="124"/>
      <c r="O5457" s="211" t="str">
        <f t="shared" ca="1" si="514"/>
        <v/>
      </c>
      <c r="P5457" s="212" t="str">
        <f>IF(ISERROR(VLOOKUP(L5457,Paramètres!$A$38:$B$40,2,0)),"",VLOOKUP(L5457,Paramètres!$A$38:$B$40,2,0))</f>
        <v/>
      </c>
      <c r="Q5457" s="211" t="str">
        <f t="shared" ca="1" si="515"/>
        <v/>
      </c>
      <c r="R5457" s="211" t="str">
        <f t="shared" si="511"/>
        <v/>
      </c>
      <c r="S5457" s="213" t="str">
        <f t="shared" ca="1" si="512"/>
        <v/>
      </c>
      <c r="T5457" s="214" t="str">
        <f t="shared" ca="1" si="516"/>
        <v/>
      </c>
    </row>
    <row r="5458" spans="1:20" x14ac:dyDescent="0.25">
      <c r="A5458" s="119" t="s">
        <v>11027</v>
      </c>
      <c r="B5458" s="260"/>
      <c r="C5458" s="264" t="str">
        <f>IF(ISERROR(VLOOKUP(B5458,'Tous les abonnés'!$A$6:$I$5491,2,0)),"",VLOOKUP(B5458,'Tous les abonnés'!$A$6:$I$5491,2,0))</f>
        <v/>
      </c>
      <c r="D5458" s="26"/>
      <c r="E5458" s="265"/>
      <c r="F5458" s="207" t="str">
        <f>IF(ISERROR(IF(VLOOKUP(D5458,Paramètres!$C$17:$H$33,6,0)="oui","illimité",VLOOKUP(D5458,Paramètres!$C$17:$H$33,5,0))),"",IF(VLOOKUP(D5458,Paramètres!$C$17:$H$33,6,0)="oui","illimité",VLOOKUP(D5458,Paramètres!$C$17:$H$33,5,0)))</f>
        <v/>
      </c>
      <c r="G5458" s="269" t="str">
        <f t="shared" si="513"/>
        <v/>
      </c>
      <c r="H5458" s="208"/>
      <c r="I5458" s="53"/>
      <c r="J5458" s="209"/>
      <c r="K5458" s="271"/>
      <c r="L5458" s="37"/>
      <c r="M5458" s="218"/>
      <c r="N5458" s="124"/>
      <c r="O5458" s="211" t="str">
        <f t="shared" ca="1" si="514"/>
        <v/>
      </c>
      <c r="P5458" s="212" t="str">
        <f>IF(ISERROR(VLOOKUP(L5458,Paramètres!$A$38:$B$40,2,0)),"",VLOOKUP(L5458,Paramètres!$A$38:$B$40,2,0))</f>
        <v/>
      </c>
      <c r="Q5458" s="211" t="str">
        <f t="shared" ca="1" si="515"/>
        <v/>
      </c>
      <c r="R5458" s="211" t="str">
        <f t="shared" si="511"/>
        <v/>
      </c>
      <c r="S5458" s="213" t="str">
        <f t="shared" ca="1" si="512"/>
        <v/>
      </c>
      <c r="T5458" s="214" t="str">
        <f t="shared" ca="1" si="516"/>
        <v/>
      </c>
    </row>
    <row r="5459" spans="1:20" x14ac:dyDescent="0.25">
      <c r="A5459" s="119" t="s">
        <v>11028</v>
      </c>
      <c r="B5459" s="260"/>
      <c r="C5459" s="264" t="str">
        <f>IF(ISERROR(VLOOKUP(B5459,'Tous les abonnés'!$A$6:$I$5491,2,0)),"",VLOOKUP(B5459,'Tous les abonnés'!$A$6:$I$5491,2,0))</f>
        <v/>
      </c>
      <c r="D5459" s="26"/>
      <c r="E5459" s="265"/>
      <c r="F5459" s="207" t="str">
        <f>IF(ISERROR(IF(VLOOKUP(D5459,Paramètres!$C$17:$H$33,6,0)="oui","illimité",VLOOKUP(D5459,Paramètres!$C$17:$H$33,5,0))),"",IF(VLOOKUP(D5459,Paramètres!$C$17:$H$33,6,0)="oui","illimité",VLOOKUP(D5459,Paramètres!$C$17:$H$33,5,0)))</f>
        <v/>
      </c>
      <c r="G5459" s="269" t="str">
        <f t="shared" si="513"/>
        <v/>
      </c>
      <c r="H5459" s="208"/>
      <c r="I5459" s="53"/>
      <c r="J5459" s="209"/>
      <c r="K5459" s="271"/>
      <c r="L5459" s="37"/>
      <c r="M5459" s="218"/>
      <c r="N5459" s="124"/>
      <c r="O5459" s="211" t="str">
        <f t="shared" ca="1" si="514"/>
        <v/>
      </c>
      <c r="P5459" s="212" t="str">
        <f>IF(ISERROR(VLOOKUP(L5459,Paramètres!$A$38:$B$40,2,0)),"",VLOOKUP(L5459,Paramètres!$A$38:$B$40,2,0))</f>
        <v/>
      </c>
      <c r="Q5459" s="211" t="str">
        <f t="shared" ca="1" si="515"/>
        <v/>
      </c>
      <c r="R5459" s="211" t="str">
        <f t="shared" si="511"/>
        <v/>
      </c>
      <c r="S5459" s="213" t="str">
        <f t="shared" ca="1" si="512"/>
        <v/>
      </c>
      <c r="T5459" s="214" t="str">
        <f t="shared" ca="1" si="516"/>
        <v/>
      </c>
    </row>
    <row r="5460" spans="1:20" x14ac:dyDescent="0.25">
      <c r="A5460" s="119" t="s">
        <v>11029</v>
      </c>
      <c r="B5460" s="260"/>
      <c r="C5460" s="264" t="str">
        <f>IF(ISERROR(VLOOKUP(B5460,'Tous les abonnés'!$A$6:$I$5491,2,0)),"",VLOOKUP(B5460,'Tous les abonnés'!$A$6:$I$5491,2,0))</f>
        <v/>
      </c>
      <c r="D5460" s="26"/>
      <c r="E5460" s="265"/>
      <c r="F5460" s="207" t="str">
        <f>IF(ISERROR(IF(VLOOKUP(D5460,Paramètres!$C$17:$H$33,6,0)="oui","illimité",VLOOKUP(D5460,Paramètres!$C$17:$H$33,5,0))),"",IF(VLOOKUP(D5460,Paramètres!$C$17:$H$33,6,0)="oui","illimité",VLOOKUP(D5460,Paramètres!$C$17:$H$33,5,0)))</f>
        <v/>
      </c>
      <c r="G5460" s="269" t="str">
        <f t="shared" si="513"/>
        <v/>
      </c>
      <c r="H5460" s="208"/>
      <c r="I5460" s="53"/>
      <c r="J5460" s="209"/>
      <c r="K5460" s="271"/>
      <c r="L5460" s="37"/>
      <c r="M5460" s="218"/>
      <c r="N5460" s="124"/>
      <c r="O5460" s="211" t="str">
        <f t="shared" ca="1" si="514"/>
        <v/>
      </c>
      <c r="P5460" s="212" t="str">
        <f>IF(ISERROR(VLOOKUP(L5460,Paramètres!$A$38:$B$40,2,0)),"",VLOOKUP(L5460,Paramètres!$A$38:$B$40,2,0))</f>
        <v/>
      </c>
      <c r="Q5460" s="211" t="str">
        <f t="shared" ca="1" si="515"/>
        <v/>
      </c>
      <c r="R5460" s="211" t="str">
        <f t="shared" si="511"/>
        <v/>
      </c>
      <c r="S5460" s="213" t="str">
        <f t="shared" ca="1" si="512"/>
        <v/>
      </c>
      <c r="T5460" s="214" t="str">
        <f t="shared" ca="1" si="516"/>
        <v/>
      </c>
    </row>
    <row r="5461" spans="1:20" x14ac:dyDescent="0.25">
      <c r="A5461" s="119" t="s">
        <v>11030</v>
      </c>
      <c r="B5461" s="260"/>
      <c r="C5461" s="264" t="str">
        <f>IF(ISERROR(VLOOKUP(B5461,'Tous les abonnés'!$A$6:$I$5491,2,0)),"",VLOOKUP(B5461,'Tous les abonnés'!$A$6:$I$5491,2,0))</f>
        <v/>
      </c>
      <c r="D5461" s="26"/>
      <c r="E5461" s="265"/>
      <c r="F5461" s="207" t="str">
        <f>IF(ISERROR(IF(VLOOKUP(D5461,Paramètres!$C$17:$H$33,6,0)="oui","illimité",VLOOKUP(D5461,Paramètres!$C$17:$H$33,5,0))),"",IF(VLOOKUP(D5461,Paramètres!$C$17:$H$33,6,0)="oui","illimité",VLOOKUP(D5461,Paramètres!$C$17:$H$33,5,0)))</f>
        <v/>
      </c>
      <c r="G5461" s="269" t="str">
        <f t="shared" si="513"/>
        <v/>
      </c>
      <c r="H5461" s="208"/>
      <c r="I5461" s="53"/>
      <c r="J5461" s="209"/>
      <c r="K5461" s="271"/>
      <c r="L5461" s="37"/>
      <c r="M5461" s="218"/>
      <c r="N5461" s="124"/>
      <c r="O5461" s="211" t="str">
        <f t="shared" ca="1" si="514"/>
        <v/>
      </c>
      <c r="P5461" s="212" t="str">
        <f>IF(ISERROR(VLOOKUP(L5461,Paramètres!$A$38:$B$40,2,0)),"",VLOOKUP(L5461,Paramètres!$A$38:$B$40,2,0))</f>
        <v/>
      </c>
      <c r="Q5461" s="211" t="str">
        <f t="shared" ca="1" si="515"/>
        <v/>
      </c>
      <c r="R5461" s="211" t="str">
        <f t="shared" si="511"/>
        <v/>
      </c>
      <c r="S5461" s="213" t="str">
        <f t="shared" ca="1" si="512"/>
        <v/>
      </c>
      <c r="T5461" s="214" t="str">
        <f t="shared" ca="1" si="516"/>
        <v/>
      </c>
    </row>
    <row r="5462" spans="1:20" x14ac:dyDescent="0.25">
      <c r="A5462" s="119" t="s">
        <v>11031</v>
      </c>
      <c r="B5462" s="260"/>
      <c r="C5462" s="264" t="str">
        <f>IF(ISERROR(VLOOKUP(B5462,'Tous les abonnés'!$A$6:$I$5491,2,0)),"",VLOOKUP(B5462,'Tous les abonnés'!$A$6:$I$5491,2,0))</f>
        <v/>
      </c>
      <c r="D5462" s="26"/>
      <c r="E5462" s="265"/>
      <c r="F5462" s="207" t="str">
        <f>IF(ISERROR(IF(VLOOKUP(D5462,Paramètres!$C$17:$H$33,6,0)="oui","illimité",VLOOKUP(D5462,Paramètres!$C$17:$H$33,5,0))),"",IF(VLOOKUP(D5462,Paramètres!$C$17:$H$33,6,0)="oui","illimité",VLOOKUP(D5462,Paramètres!$C$17:$H$33,5,0)))</f>
        <v/>
      </c>
      <c r="G5462" s="269" t="str">
        <f t="shared" si="513"/>
        <v/>
      </c>
      <c r="H5462" s="208"/>
      <c r="I5462" s="53"/>
      <c r="J5462" s="209"/>
      <c r="K5462" s="271"/>
      <c r="L5462" s="37"/>
      <c r="M5462" s="218"/>
      <c r="N5462" s="124"/>
      <c r="O5462" s="211" t="str">
        <f t="shared" ca="1" si="514"/>
        <v/>
      </c>
      <c r="P5462" s="212" t="str">
        <f>IF(ISERROR(VLOOKUP(L5462,Paramètres!$A$38:$B$40,2,0)),"",VLOOKUP(L5462,Paramètres!$A$38:$B$40,2,0))</f>
        <v/>
      </c>
      <c r="Q5462" s="211" t="str">
        <f t="shared" ca="1" si="515"/>
        <v/>
      </c>
      <c r="R5462" s="211" t="str">
        <f t="shared" si="511"/>
        <v/>
      </c>
      <c r="S5462" s="213" t="str">
        <f t="shared" ca="1" si="512"/>
        <v/>
      </c>
      <c r="T5462" s="214" t="str">
        <f t="shared" ca="1" si="516"/>
        <v/>
      </c>
    </row>
    <row r="5463" spans="1:20" x14ac:dyDescent="0.25">
      <c r="A5463" s="119" t="s">
        <v>11032</v>
      </c>
      <c r="B5463" s="260"/>
      <c r="C5463" s="264" t="str">
        <f>IF(ISERROR(VLOOKUP(B5463,'Tous les abonnés'!$A$6:$I$5491,2,0)),"",VLOOKUP(B5463,'Tous les abonnés'!$A$6:$I$5491,2,0))</f>
        <v/>
      </c>
      <c r="D5463" s="26"/>
      <c r="E5463" s="265"/>
      <c r="F5463" s="207" t="str">
        <f>IF(ISERROR(IF(VLOOKUP(D5463,Paramètres!$C$17:$H$33,6,0)="oui","illimité",VLOOKUP(D5463,Paramètres!$C$17:$H$33,5,0))),"",IF(VLOOKUP(D5463,Paramètres!$C$17:$H$33,6,0)="oui","illimité",VLOOKUP(D5463,Paramètres!$C$17:$H$33,5,0)))</f>
        <v/>
      </c>
      <c r="G5463" s="269" t="str">
        <f t="shared" si="513"/>
        <v/>
      </c>
      <c r="H5463" s="208"/>
      <c r="I5463" s="53"/>
      <c r="J5463" s="209"/>
      <c r="K5463" s="271"/>
      <c r="L5463" s="37"/>
      <c r="M5463" s="218"/>
      <c r="N5463" s="124"/>
      <c r="O5463" s="211" t="str">
        <f t="shared" ca="1" si="514"/>
        <v/>
      </c>
      <c r="P5463" s="212" t="str">
        <f>IF(ISERROR(VLOOKUP(L5463,Paramètres!$A$38:$B$40,2,0)),"",VLOOKUP(L5463,Paramètres!$A$38:$B$40,2,0))</f>
        <v/>
      </c>
      <c r="Q5463" s="211" t="str">
        <f t="shared" ca="1" si="515"/>
        <v/>
      </c>
      <c r="R5463" s="211" t="str">
        <f t="shared" si="511"/>
        <v/>
      </c>
      <c r="S5463" s="213" t="str">
        <f t="shared" ca="1" si="512"/>
        <v/>
      </c>
      <c r="T5463" s="214" t="str">
        <f t="shared" ca="1" si="516"/>
        <v/>
      </c>
    </row>
    <row r="5464" spans="1:20" x14ac:dyDescent="0.25">
      <c r="A5464" s="119" t="s">
        <v>11033</v>
      </c>
      <c r="B5464" s="260"/>
      <c r="C5464" s="264" t="str">
        <f>IF(ISERROR(VLOOKUP(B5464,'Tous les abonnés'!$A$6:$I$5491,2,0)),"",VLOOKUP(B5464,'Tous les abonnés'!$A$6:$I$5491,2,0))</f>
        <v/>
      </c>
      <c r="D5464" s="26"/>
      <c r="E5464" s="265"/>
      <c r="F5464" s="207" t="str">
        <f>IF(ISERROR(IF(VLOOKUP(D5464,Paramètres!$C$17:$H$33,6,0)="oui","illimité",VLOOKUP(D5464,Paramètres!$C$17:$H$33,5,0))),"",IF(VLOOKUP(D5464,Paramètres!$C$17:$H$33,6,0)="oui","illimité",VLOOKUP(D5464,Paramètres!$C$17:$H$33,5,0)))</f>
        <v/>
      </c>
      <c r="G5464" s="269" t="str">
        <f t="shared" si="513"/>
        <v/>
      </c>
      <c r="H5464" s="208"/>
      <c r="I5464" s="53"/>
      <c r="J5464" s="209"/>
      <c r="K5464" s="271"/>
      <c r="L5464" s="37"/>
      <c r="M5464" s="218"/>
      <c r="N5464" s="124"/>
      <c r="O5464" s="211" t="str">
        <f t="shared" ca="1" si="514"/>
        <v/>
      </c>
      <c r="P5464" s="212" t="str">
        <f>IF(ISERROR(VLOOKUP(L5464,Paramètres!$A$38:$B$40,2,0)),"",VLOOKUP(L5464,Paramètres!$A$38:$B$40,2,0))</f>
        <v/>
      </c>
      <c r="Q5464" s="211" t="str">
        <f t="shared" ca="1" si="515"/>
        <v/>
      </c>
      <c r="R5464" s="211" t="str">
        <f t="shared" si="511"/>
        <v/>
      </c>
      <c r="S5464" s="213" t="str">
        <f t="shared" ca="1" si="512"/>
        <v/>
      </c>
      <c r="T5464" s="214" t="str">
        <f t="shared" ca="1" si="516"/>
        <v/>
      </c>
    </row>
    <row r="5465" spans="1:20" x14ac:dyDescent="0.25">
      <c r="A5465" s="119" t="s">
        <v>11034</v>
      </c>
      <c r="B5465" s="260"/>
      <c r="C5465" s="264" t="str">
        <f>IF(ISERROR(VLOOKUP(B5465,'Tous les abonnés'!$A$6:$I$5491,2,0)),"",VLOOKUP(B5465,'Tous les abonnés'!$A$6:$I$5491,2,0))</f>
        <v/>
      </c>
      <c r="D5465" s="26"/>
      <c r="E5465" s="265"/>
      <c r="F5465" s="207" t="str">
        <f>IF(ISERROR(IF(VLOOKUP(D5465,Paramètres!$C$17:$H$33,6,0)="oui","illimité",VLOOKUP(D5465,Paramètres!$C$17:$H$33,5,0))),"",IF(VLOOKUP(D5465,Paramètres!$C$17:$H$33,6,0)="oui","illimité",VLOOKUP(D5465,Paramètres!$C$17:$H$33,5,0)))</f>
        <v/>
      </c>
      <c r="G5465" s="269" t="str">
        <f t="shared" si="513"/>
        <v/>
      </c>
      <c r="H5465" s="208"/>
      <c r="I5465" s="53"/>
      <c r="J5465" s="209"/>
      <c r="K5465" s="271"/>
      <c r="L5465" s="37"/>
      <c r="M5465" s="218"/>
      <c r="N5465" s="124"/>
      <c r="O5465" s="211" t="str">
        <f t="shared" ca="1" si="514"/>
        <v/>
      </c>
      <c r="P5465" s="212" t="str">
        <f>IF(ISERROR(VLOOKUP(L5465,Paramètres!$A$38:$B$40,2,0)),"",VLOOKUP(L5465,Paramètres!$A$38:$B$40,2,0))</f>
        <v/>
      </c>
      <c r="Q5465" s="211" t="str">
        <f t="shared" ca="1" si="515"/>
        <v/>
      </c>
      <c r="R5465" s="211" t="str">
        <f t="shared" si="511"/>
        <v/>
      </c>
      <c r="S5465" s="213" t="str">
        <f t="shared" ca="1" si="512"/>
        <v/>
      </c>
      <c r="T5465" s="214" t="str">
        <f t="shared" ca="1" si="516"/>
        <v/>
      </c>
    </row>
    <row r="5466" spans="1:20" x14ac:dyDescent="0.25">
      <c r="A5466" s="119" t="s">
        <v>11035</v>
      </c>
      <c r="B5466" s="260"/>
      <c r="C5466" s="264" t="str">
        <f>IF(ISERROR(VLOOKUP(B5466,'Tous les abonnés'!$A$6:$I$5491,2,0)),"",VLOOKUP(B5466,'Tous les abonnés'!$A$6:$I$5491,2,0))</f>
        <v/>
      </c>
      <c r="D5466" s="26"/>
      <c r="E5466" s="265"/>
      <c r="F5466" s="207" t="str">
        <f>IF(ISERROR(IF(VLOOKUP(D5466,Paramètres!$C$17:$H$33,6,0)="oui","illimité",VLOOKUP(D5466,Paramètres!$C$17:$H$33,5,0))),"",IF(VLOOKUP(D5466,Paramètres!$C$17:$H$33,6,0)="oui","illimité",VLOOKUP(D5466,Paramètres!$C$17:$H$33,5,0)))</f>
        <v/>
      </c>
      <c r="G5466" s="269" t="str">
        <f t="shared" si="513"/>
        <v/>
      </c>
      <c r="H5466" s="208"/>
      <c r="I5466" s="53"/>
      <c r="J5466" s="209"/>
      <c r="K5466" s="271"/>
      <c r="L5466" s="37"/>
      <c r="M5466" s="218"/>
      <c r="N5466" s="124"/>
      <c r="O5466" s="211" t="str">
        <f t="shared" ca="1" si="514"/>
        <v/>
      </c>
      <c r="P5466" s="212" t="str">
        <f>IF(ISERROR(VLOOKUP(L5466,Paramètres!$A$38:$B$40,2,0)),"",VLOOKUP(L5466,Paramètres!$A$38:$B$40,2,0))</f>
        <v/>
      </c>
      <c r="Q5466" s="211" t="str">
        <f t="shared" ca="1" si="515"/>
        <v/>
      </c>
      <c r="R5466" s="211" t="str">
        <f t="shared" si="511"/>
        <v/>
      </c>
      <c r="S5466" s="213" t="str">
        <f t="shared" ca="1" si="512"/>
        <v/>
      </c>
      <c r="T5466" s="214" t="str">
        <f t="shared" ca="1" si="516"/>
        <v/>
      </c>
    </row>
    <row r="5467" spans="1:20" x14ac:dyDescent="0.25">
      <c r="A5467" s="119" t="s">
        <v>11036</v>
      </c>
      <c r="B5467" s="260"/>
      <c r="C5467" s="264" t="str">
        <f>IF(ISERROR(VLOOKUP(B5467,'Tous les abonnés'!$A$6:$I$5491,2,0)),"",VLOOKUP(B5467,'Tous les abonnés'!$A$6:$I$5491,2,0))</f>
        <v/>
      </c>
      <c r="D5467" s="26"/>
      <c r="E5467" s="265"/>
      <c r="F5467" s="207" t="str">
        <f>IF(ISERROR(IF(VLOOKUP(D5467,Paramètres!$C$17:$H$33,6,0)="oui","illimité",VLOOKUP(D5467,Paramètres!$C$17:$H$33,5,0))),"",IF(VLOOKUP(D5467,Paramètres!$C$17:$H$33,6,0)="oui","illimité",VLOOKUP(D5467,Paramètres!$C$17:$H$33,5,0)))</f>
        <v/>
      </c>
      <c r="G5467" s="269" t="str">
        <f t="shared" si="513"/>
        <v/>
      </c>
      <c r="H5467" s="208"/>
      <c r="I5467" s="53"/>
      <c r="J5467" s="209"/>
      <c r="K5467" s="271"/>
      <c r="L5467" s="37"/>
      <c r="M5467" s="218"/>
      <c r="N5467" s="124"/>
      <c r="O5467" s="211" t="str">
        <f t="shared" ca="1" si="514"/>
        <v/>
      </c>
      <c r="P5467" s="212" t="str">
        <f>IF(ISERROR(VLOOKUP(L5467,Paramètres!$A$38:$B$40,2,0)),"",VLOOKUP(L5467,Paramètres!$A$38:$B$40,2,0))</f>
        <v/>
      </c>
      <c r="Q5467" s="211" t="str">
        <f t="shared" ca="1" si="515"/>
        <v/>
      </c>
      <c r="R5467" s="211" t="str">
        <f t="shared" si="511"/>
        <v/>
      </c>
      <c r="S5467" s="213" t="str">
        <f t="shared" ca="1" si="512"/>
        <v/>
      </c>
      <c r="T5467" s="214" t="str">
        <f t="shared" ca="1" si="516"/>
        <v/>
      </c>
    </row>
    <row r="5468" spans="1:20" x14ac:dyDescent="0.25">
      <c r="A5468" s="119" t="s">
        <v>11037</v>
      </c>
      <c r="B5468" s="260"/>
      <c r="C5468" s="264" t="str">
        <f>IF(ISERROR(VLOOKUP(B5468,'Tous les abonnés'!$A$6:$I$5491,2,0)),"",VLOOKUP(B5468,'Tous les abonnés'!$A$6:$I$5491,2,0))</f>
        <v/>
      </c>
      <c r="D5468" s="26"/>
      <c r="E5468" s="265"/>
      <c r="F5468" s="207" t="str">
        <f>IF(ISERROR(IF(VLOOKUP(D5468,Paramètres!$C$17:$H$33,6,0)="oui","illimité",VLOOKUP(D5468,Paramètres!$C$17:$H$33,5,0))),"",IF(VLOOKUP(D5468,Paramètres!$C$17:$H$33,6,0)="oui","illimité",VLOOKUP(D5468,Paramètres!$C$17:$H$33,5,0)))</f>
        <v/>
      </c>
      <c r="G5468" s="269" t="str">
        <f t="shared" si="513"/>
        <v/>
      </c>
      <c r="H5468" s="208"/>
      <c r="I5468" s="53"/>
      <c r="J5468" s="209"/>
      <c r="K5468" s="271"/>
      <c r="L5468" s="37"/>
      <c r="M5468" s="218"/>
      <c r="N5468" s="124"/>
      <c r="O5468" s="211" t="str">
        <f t="shared" ca="1" si="514"/>
        <v/>
      </c>
      <c r="P5468" s="212" t="str">
        <f>IF(ISERROR(VLOOKUP(L5468,Paramètres!$A$38:$B$40,2,0)),"",VLOOKUP(L5468,Paramètres!$A$38:$B$40,2,0))</f>
        <v/>
      </c>
      <c r="Q5468" s="211" t="str">
        <f t="shared" ca="1" si="515"/>
        <v/>
      </c>
      <c r="R5468" s="211" t="str">
        <f t="shared" si="511"/>
        <v/>
      </c>
      <c r="S5468" s="213" t="str">
        <f t="shared" ca="1" si="512"/>
        <v/>
      </c>
      <c r="T5468" s="214" t="str">
        <f t="shared" ca="1" si="516"/>
        <v/>
      </c>
    </row>
    <row r="5469" spans="1:20" x14ac:dyDescent="0.25">
      <c r="A5469" s="119" t="s">
        <v>11038</v>
      </c>
      <c r="B5469" s="260"/>
      <c r="C5469" s="264" t="str">
        <f>IF(ISERROR(VLOOKUP(B5469,'Tous les abonnés'!$A$6:$I$5491,2,0)),"",VLOOKUP(B5469,'Tous les abonnés'!$A$6:$I$5491,2,0))</f>
        <v/>
      </c>
      <c r="D5469" s="26"/>
      <c r="E5469" s="265"/>
      <c r="F5469" s="207" t="str">
        <f>IF(ISERROR(IF(VLOOKUP(D5469,Paramètres!$C$17:$H$33,6,0)="oui","illimité",VLOOKUP(D5469,Paramètres!$C$17:$H$33,5,0))),"",IF(VLOOKUP(D5469,Paramètres!$C$17:$H$33,6,0)="oui","illimité",VLOOKUP(D5469,Paramètres!$C$17:$H$33,5,0)))</f>
        <v/>
      </c>
      <c r="G5469" s="269" t="str">
        <f t="shared" si="513"/>
        <v/>
      </c>
      <c r="H5469" s="208"/>
      <c r="I5469" s="53"/>
      <c r="J5469" s="209"/>
      <c r="K5469" s="271"/>
      <c r="L5469" s="37"/>
      <c r="M5469" s="218"/>
      <c r="N5469" s="124"/>
      <c r="O5469" s="211" t="str">
        <f t="shared" ca="1" si="514"/>
        <v/>
      </c>
      <c r="P5469" s="212" t="str">
        <f>IF(ISERROR(VLOOKUP(L5469,Paramètres!$A$38:$B$40,2,0)),"",VLOOKUP(L5469,Paramètres!$A$38:$B$40,2,0))</f>
        <v/>
      </c>
      <c r="Q5469" s="211" t="str">
        <f t="shared" ca="1" si="515"/>
        <v/>
      </c>
      <c r="R5469" s="211" t="str">
        <f t="shared" si="511"/>
        <v/>
      </c>
      <c r="S5469" s="213" t="str">
        <f t="shared" ca="1" si="512"/>
        <v/>
      </c>
      <c r="T5469" s="214" t="str">
        <f t="shared" ca="1" si="516"/>
        <v/>
      </c>
    </row>
    <row r="5470" spans="1:20" x14ac:dyDescent="0.25">
      <c r="A5470" s="119" t="s">
        <v>11039</v>
      </c>
      <c r="B5470" s="260"/>
      <c r="C5470" s="264" t="str">
        <f>IF(ISERROR(VLOOKUP(B5470,'Tous les abonnés'!$A$6:$I$5491,2,0)),"",VLOOKUP(B5470,'Tous les abonnés'!$A$6:$I$5491,2,0))</f>
        <v/>
      </c>
      <c r="D5470" s="26"/>
      <c r="E5470" s="265"/>
      <c r="F5470" s="207" t="str">
        <f>IF(ISERROR(IF(VLOOKUP(D5470,Paramètres!$C$17:$H$33,6,0)="oui","illimité",VLOOKUP(D5470,Paramètres!$C$17:$H$33,5,0))),"",IF(VLOOKUP(D5470,Paramètres!$C$17:$H$33,6,0)="oui","illimité",VLOOKUP(D5470,Paramètres!$C$17:$H$33,5,0)))</f>
        <v/>
      </c>
      <c r="G5470" s="269" t="str">
        <f t="shared" si="513"/>
        <v/>
      </c>
      <c r="H5470" s="208"/>
      <c r="I5470" s="53"/>
      <c r="J5470" s="209"/>
      <c r="K5470" s="271"/>
      <c r="L5470" s="37"/>
      <c r="M5470" s="218"/>
      <c r="N5470" s="124"/>
      <c r="O5470" s="211" t="str">
        <f t="shared" ca="1" si="514"/>
        <v/>
      </c>
      <c r="P5470" s="212" t="str">
        <f>IF(ISERROR(VLOOKUP(L5470,Paramètres!$A$38:$B$40,2,0)),"",VLOOKUP(L5470,Paramètres!$A$38:$B$40,2,0))</f>
        <v/>
      </c>
      <c r="Q5470" s="211" t="str">
        <f t="shared" ca="1" si="515"/>
        <v/>
      </c>
      <c r="R5470" s="211" t="str">
        <f t="shared" si="511"/>
        <v/>
      </c>
      <c r="S5470" s="213" t="str">
        <f t="shared" ca="1" si="512"/>
        <v/>
      </c>
      <c r="T5470" s="214" t="str">
        <f t="shared" ca="1" si="516"/>
        <v/>
      </c>
    </row>
    <row r="5471" spans="1:20" x14ac:dyDescent="0.25">
      <c r="A5471" s="119" t="s">
        <v>11040</v>
      </c>
      <c r="B5471" s="260"/>
      <c r="C5471" s="264" t="str">
        <f>IF(ISERROR(VLOOKUP(B5471,'Tous les abonnés'!$A$6:$I$5491,2,0)),"",VLOOKUP(B5471,'Tous les abonnés'!$A$6:$I$5491,2,0))</f>
        <v/>
      </c>
      <c r="D5471" s="26"/>
      <c r="E5471" s="265"/>
      <c r="F5471" s="207" t="str">
        <f>IF(ISERROR(IF(VLOOKUP(D5471,Paramètres!$C$17:$H$33,6,0)="oui","illimité",VLOOKUP(D5471,Paramètres!$C$17:$H$33,5,0))),"",IF(VLOOKUP(D5471,Paramètres!$C$17:$H$33,6,0)="oui","illimité",VLOOKUP(D5471,Paramètres!$C$17:$H$33,5,0)))</f>
        <v/>
      </c>
      <c r="G5471" s="269" t="str">
        <f t="shared" si="513"/>
        <v/>
      </c>
      <c r="H5471" s="208"/>
      <c r="I5471" s="53"/>
      <c r="J5471" s="209"/>
      <c r="K5471" s="271"/>
      <c r="L5471" s="37"/>
      <c r="M5471" s="218"/>
      <c r="N5471" s="124"/>
      <c r="O5471" s="211" t="str">
        <f t="shared" ca="1" si="514"/>
        <v/>
      </c>
      <c r="P5471" s="212" t="str">
        <f>IF(ISERROR(VLOOKUP(L5471,Paramètres!$A$38:$B$40,2,0)),"",VLOOKUP(L5471,Paramètres!$A$38:$B$40,2,0))</f>
        <v/>
      </c>
      <c r="Q5471" s="211" t="str">
        <f t="shared" ca="1" si="515"/>
        <v/>
      </c>
      <c r="R5471" s="211" t="str">
        <f t="shared" si="511"/>
        <v/>
      </c>
      <c r="S5471" s="213" t="str">
        <f t="shared" ca="1" si="512"/>
        <v/>
      </c>
      <c r="T5471" s="214" t="str">
        <f t="shared" ca="1" si="516"/>
        <v/>
      </c>
    </row>
    <row r="5472" spans="1:20" x14ac:dyDescent="0.25">
      <c r="A5472" s="119" t="s">
        <v>11041</v>
      </c>
      <c r="B5472" s="260"/>
      <c r="C5472" s="264" t="str">
        <f>IF(ISERROR(VLOOKUP(B5472,'Tous les abonnés'!$A$6:$I$5491,2,0)),"",VLOOKUP(B5472,'Tous les abonnés'!$A$6:$I$5491,2,0))</f>
        <v/>
      </c>
      <c r="D5472" s="26"/>
      <c r="E5472" s="265"/>
      <c r="F5472" s="207" t="str">
        <f>IF(ISERROR(IF(VLOOKUP(D5472,Paramètres!$C$17:$H$33,6,0)="oui","illimité",VLOOKUP(D5472,Paramètres!$C$17:$H$33,5,0))),"",IF(VLOOKUP(D5472,Paramètres!$C$17:$H$33,6,0)="oui","illimité",VLOOKUP(D5472,Paramètres!$C$17:$H$33,5,0)))</f>
        <v/>
      </c>
      <c r="G5472" s="269" t="str">
        <f t="shared" si="513"/>
        <v/>
      </c>
      <c r="H5472" s="208"/>
      <c r="I5472" s="53"/>
      <c r="J5472" s="209"/>
      <c r="K5472" s="271"/>
      <c r="L5472" s="37"/>
      <c r="M5472" s="218"/>
      <c r="N5472" s="124"/>
      <c r="O5472" s="211" t="str">
        <f t="shared" ca="1" si="514"/>
        <v/>
      </c>
      <c r="P5472" s="212" t="str">
        <f>IF(ISERROR(VLOOKUP(L5472,Paramètres!$A$38:$B$40,2,0)),"",VLOOKUP(L5472,Paramètres!$A$38:$B$40,2,0))</f>
        <v/>
      </c>
      <c r="Q5472" s="211" t="str">
        <f t="shared" ca="1" si="515"/>
        <v/>
      </c>
      <c r="R5472" s="211" t="str">
        <f t="shared" si="511"/>
        <v/>
      </c>
      <c r="S5472" s="213" t="str">
        <f t="shared" ca="1" si="512"/>
        <v/>
      </c>
      <c r="T5472" s="214" t="str">
        <f t="shared" ca="1" si="516"/>
        <v/>
      </c>
    </row>
    <row r="5473" spans="1:20" x14ac:dyDescent="0.25">
      <c r="A5473" s="119" t="s">
        <v>11042</v>
      </c>
      <c r="B5473" s="260"/>
      <c r="C5473" s="264" t="str">
        <f>IF(ISERROR(VLOOKUP(B5473,'Tous les abonnés'!$A$6:$I$5491,2,0)),"",VLOOKUP(B5473,'Tous les abonnés'!$A$6:$I$5491,2,0))</f>
        <v/>
      </c>
      <c r="D5473" s="26"/>
      <c r="E5473" s="265"/>
      <c r="F5473" s="207" t="str">
        <f>IF(ISERROR(IF(VLOOKUP(D5473,Paramètres!$C$17:$H$33,6,0)="oui","illimité",VLOOKUP(D5473,Paramètres!$C$17:$H$33,5,0))),"",IF(VLOOKUP(D5473,Paramètres!$C$17:$H$33,6,0)="oui","illimité",VLOOKUP(D5473,Paramètres!$C$17:$H$33,5,0)))</f>
        <v/>
      </c>
      <c r="G5473" s="269" t="str">
        <f t="shared" si="513"/>
        <v/>
      </c>
      <c r="H5473" s="208"/>
      <c r="I5473" s="53"/>
      <c r="J5473" s="209"/>
      <c r="K5473" s="271"/>
      <c r="L5473" s="37"/>
      <c r="M5473" s="218"/>
      <c r="N5473" s="124"/>
      <c r="O5473" s="211" t="str">
        <f t="shared" ca="1" si="514"/>
        <v/>
      </c>
      <c r="P5473" s="212" t="str">
        <f>IF(ISERROR(VLOOKUP(L5473,Paramètres!$A$38:$B$40,2,0)),"",VLOOKUP(L5473,Paramètres!$A$38:$B$40,2,0))</f>
        <v/>
      </c>
      <c r="Q5473" s="211" t="str">
        <f t="shared" ca="1" si="515"/>
        <v/>
      </c>
      <c r="R5473" s="211" t="str">
        <f t="shared" si="511"/>
        <v/>
      </c>
      <c r="S5473" s="213" t="str">
        <f t="shared" ca="1" si="512"/>
        <v/>
      </c>
      <c r="T5473" s="214" t="str">
        <f t="shared" ca="1" si="516"/>
        <v/>
      </c>
    </row>
    <row r="5474" spans="1:20" x14ac:dyDescent="0.25">
      <c r="A5474" s="119" t="s">
        <v>11043</v>
      </c>
      <c r="B5474" s="260"/>
      <c r="C5474" s="264" t="str">
        <f>IF(ISERROR(VLOOKUP(B5474,'Tous les abonnés'!$A$6:$I$5491,2,0)),"",VLOOKUP(B5474,'Tous les abonnés'!$A$6:$I$5491,2,0))</f>
        <v/>
      </c>
      <c r="D5474" s="26"/>
      <c r="E5474" s="265"/>
      <c r="F5474" s="207" t="str">
        <f>IF(ISERROR(IF(VLOOKUP(D5474,Paramètres!$C$17:$H$33,6,0)="oui","illimité",VLOOKUP(D5474,Paramètres!$C$17:$H$33,5,0))),"",IF(VLOOKUP(D5474,Paramètres!$C$17:$H$33,6,0)="oui","illimité",VLOOKUP(D5474,Paramètres!$C$17:$H$33,5,0)))</f>
        <v/>
      </c>
      <c r="G5474" s="269" t="str">
        <f t="shared" si="513"/>
        <v/>
      </c>
      <c r="H5474" s="208"/>
      <c r="I5474" s="53"/>
      <c r="J5474" s="209"/>
      <c r="K5474" s="271"/>
      <c r="L5474" s="37"/>
      <c r="M5474" s="218"/>
      <c r="N5474" s="124"/>
      <c r="O5474" s="211" t="str">
        <f t="shared" ca="1" si="514"/>
        <v/>
      </c>
      <c r="P5474" s="212" t="str">
        <f>IF(ISERROR(VLOOKUP(L5474,Paramètres!$A$38:$B$40,2,0)),"",VLOOKUP(L5474,Paramètres!$A$38:$B$40,2,0))</f>
        <v/>
      </c>
      <c r="Q5474" s="211" t="str">
        <f t="shared" ca="1" si="515"/>
        <v/>
      </c>
      <c r="R5474" s="211" t="str">
        <f t="shared" si="511"/>
        <v/>
      </c>
      <c r="S5474" s="213" t="str">
        <f t="shared" ca="1" si="512"/>
        <v/>
      </c>
      <c r="T5474" s="214" t="str">
        <f t="shared" ca="1" si="516"/>
        <v/>
      </c>
    </row>
    <row r="5475" spans="1:20" x14ac:dyDescent="0.25">
      <c r="A5475" s="119" t="s">
        <v>11044</v>
      </c>
      <c r="B5475" s="260"/>
      <c r="C5475" s="264" t="str">
        <f>IF(ISERROR(VLOOKUP(B5475,'Tous les abonnés'!$A$6:$I$5491,2,0)),"",VLOOKUP(B5475,'Tous les abonnés'!$A$6:$I$5491,2,0))</f>
        <v/>
      </c>
      <c r="D5475" s="26"/>
      <c r="E5475" s="265"/>
      <c r="F5475" s="207" t="str">
        <f>IF(ISERROR(IF(VLOOKUP(D5475,Paramètres!$C$17:$H$33,6,0)="oui","illimité",VLOOKUP(D5475,Paramètres!$C$17:$H$33,5,0))),"",IF(VLOOKUP(D5475,Paramètres!$C$17:$H$33,6,0)="oui","illimité",VLOOKUP(D5475,Paramètres!$C$17:$H$33,5,0)))</f>
        <v/>
      </c>
      <c r="G5475" s="269" t="str">
        <f t="shared" si="513"/>
        <v/>
      </c>
      <c r="H5475" s="208"/>
      <c r="I5475" s="53"/>
      <c r="J5475" s="209"/>
      <c r="K5475" s="271"/>
      <c r="L5475" s="37"/>
      <c r="M5475" s="218"/>
      <c r="N5475" s="124"/>
      <c r="O5475" s="211" t="str">
        <f t="shared" ca="1" si="514"/>
        <v/>
      </c>
      <c r="P5475" s="212" t="str">
        <f>IF(ISERROR(VLOOKUP(L5475,Paramètres!$A$38:$B$40,2,0)),"",VLOOKUP(L5475,Paramètres!$A$38:$B$40,2,0))</f>
        <v/>
      </c>
      <c r="Q5475" s="211" t="str">
        <f t="shared" ca="1" si="515"/>
        <v/>
      </c>
      <c r="R5475" s="211" t="str">
        <f t="shared" si="511"/>
        <v/>
      </c>
      <c r="S5475" s="213" t="str">
        <f t="shared" ca="1" si="512"/>
        <v/>
      </c>
      <c r="T5475" s="214" t="str">
        <f t="shared" ca="1" si="516"/>
        <v/>
      </c>
    </row>
    <row r="5476" spans="1:20" x14ac:dyDescent="0.25">
      <c r="A5476" s="119" t="s">
        <v>11045</v>
      </c>
      <c r="B5476" s="260"/>
      <c r="C5476" s="264" t="str">
        <f>IF(ISERROR(VLOOKUP(B5476,'Tous les abonnés'!$A$6:$I$5491,2,0)),"",VLOOKUP(B5476,'Tous les abonnés'!$A$6:$I$5491,2,0))</f>
        <v/>
      </c>
      <c r="D5476" s="26"/>
      <c r="E5476" s="265"/>
      <c r="F5476" s="207" t="str">
        <f>IF(ISERROR(IF(VLOOKUP(D5476,Paramètres!$C$17:$H$33,6,0)="oui","illimité",VLOOKUP(D5476,Paramètres!$C$17:$H$33,5,0))),"",IF(VLOOKUP(D5476,Paramètres!$C$17:$H$33,6,0)="oui","illimité",VLOOKUP(D5476,Paramètres!$C$17:$H$33,5,0)))</f>
        <v/>
      </c>
      <c r="G5476" s="269" t="str">
        <f t="shared" si="513"/>
        <v/>
      </c>
      <c r="H5476" s="208"/>
      <c r="I5476" s="53"/>
      <c r="J5476" s="209"/>
      <c r="K5476" s="271"/>
      <c r="L5476" s="37"/>
      <c r="M5476" s="218"/>
      <c r="N5476" s="124"/>
      <c r="O5476" s="211" t="str">
        <f t="shared" ca="1" si="514"/>
        <v/>
      </c>
      <c r="P5476" s="212" t="str">
        <f>IF(ISERROR(VLOOKUP(L5476,Paramètres!$A$38:$B$40,2,0)),"",VLOOKUP(L5476,Paramètres!$A$38:$B$40,2,0))</f>
        <v/>
      </c>
      <c r="Q5476" s="211" t="str">
        <f t="shared" ca="1" si="515"/>
        <v/>
      </c>
      <c r="R5476" s="211" t="str">
        <f t="shared" si="511"/>
        <v/>
      </c>
      <c r="S5476" s="213" t="str">
        <f t="shared" ca="1" si="512"/>
        <v/>
      </c>
      <c r="T5476" s="214" t="str">
        <f t="shared" ca="1" si="516"/>
        <v/>
      </c>
    </row>
    <row r="5477" spans="1:20" x14ac:dyDescent="0.25">
      <c r="A5477" s="119" t="s">
        <v>11046</v>
      </c>
      <c r="B5477" s="260"/>
      <c r="C5477" s="264" t="str">
        <f>IF(ISERROR(VLOOKUP(B5477,'Tous les abonnés'!$A$6:$I$5491,2,0)),"",VLOOKUP(B5477,'Tous les abonnés'!$A$6:$I$5491,2,0))</f>
        <v/>
      </c>
      <c r="D5477" s="26"/>
      <c r="E5477" s="265"/>
      <c r="F5477" s="207" t="str">
        <f>IF(ISERROR(IF(VLOOKUP(D5477,Paramètres!$C$17:$H$33,6,0)="oui","illimité",VLOOKUP(D5477,Paramètres!$C$17:$H$33,5,0))),"",IF(VLOOKUP(D5477,Paramètres!$C$17:$H$33,6,0)="oui","illimité",VLOOKUP(D5477,Paramètres!$C$17:$H$33,5,0)))</f>
        <v/>
      </c>
      <c r="G5477" s="269" t="str">
        <f t="shared" si="513"/>
        <v/>
      </c>
      <c r="H5477" s="208"/>
      <c r="I5477" s="53"/>
      <c r="J5477" s="209"/>
      <c r="K5477" s="271"/>
      <c r="L5477" s="37"/>
      <c r="M5477" s="218"/>
      <c r="N5477" s="124"/>
      <c r="O5477" s="211" t="str">
        <f t="shared" ca="1" si="514"/>
        <v/>
      </c>
      <c r="P5477" s="212" t="str">
        <f>IF(ISERROR(VLOOKUP(L5477,Paramètres!$A$38:$B$40,2,0)),"",VLOOKUP(L5477,Paramètres!$A$38:$B$40,2,0))</f>
        <v/>
      </c>
      <c r="Q5477" s="211" t="str">
        <f t="shared" ca="1" si="515"/>
        <v/>
      </c>
      <c r="R5477" s="211" t="str">
        <f t="shared" si="511"/>
        <v/>
      </c>
      <c r="S5477" s="213" t="str">
        <f t="shared" ca="1" si="512"/>
        <v/>
      </c>
      <c r="T5477" s="214" t="str">
        <f t="shared" ca="1" si="516"/>
        <v/>
      </c>
    </row>
    <row r="5478" spans="1:20" x14ac:dyDescent="0.25">
      <c r="A5478" s="119" t="s">
        <v>11047</v>
      </c>
      <c r="B5478" s="260"/>
      <c r="C5478" s="264" t="str">
        <f>IF(ISERROR(VLOOKUP(B5478,'Tous les abonnés'!$A$6:$I$5491,2,0)),"",VLOOKUP(B5478,'Tous les abonnés'!$A$6:$I$5491,2,0))</f>
        <v/>
      </c>
      <c r="D5478" s="26"/>
      <c r="E5478" s="265"/>
      <c r="F5478" s="207" t="str">
        <f>IF(ISERROR(IF(VLOOKUP(D5478,Paramètres!$C$17:$H$33,6,0)="oui","illimité",VLOOKUP(D5478,Paramètres!$C$17:$H$33,5,0))),"",IF(VLOOKUP(D5478,Paramètres!$C$17:$H$33,6,0)="oui","illimité",VLOOKUP(D5478,Paramètres!$C$17:$H$33,5,0)))</f>
        <v/>
      </c>
      <c r="G5478" s="269" t="str">
        <f t="shared" si="513"/>
        <v/>
      </c>
      <c r="H5478" s="208"/>
      <c r="I5478" s="53"/>
      <c r="J5478" s="209"/>
      <c r="K5478" s="271"/>
      <c r="L5478" s="37"/>
      <c r="M5478" s="218"/>
      <c r="N5478" s="124"/>
      <c r="O5478" s="211" t="str">
        <f t="shared" ca="1" si="514"/>
        <v/>
      </c>
      <c r="P5478" s="212" t="str">
        <f>IF(ISERROR(VLOOKUP(L5478,Paramètres!$A$38:$B$40,2,0)),"",VLOOKUP(L5478,Paramètres!$A$38:$B$40,2,0))</f>
        <v/>
      </c>
      <c r="Q5478" s="211" t="str">
        <f t="shared" ca="1" si="515"/>
        <v/>
      </c>
      <c r="R5478" s="211" t="str">
        <f t="shared" si="511"/>
        <v/>
      </c>
      <c r="S5478" s="213" t="str">
        <f t="shared" ca="1" si="512"/>
        <v/>
      </c>
      <c r="T5478" s="214" t="str">
        <f t="shared" ca="1" si="516"/>
        <v/>
      </c>
    </row>
    <row r="5479" spans="1:20" x14ac:dyDescent="0.25">
      <c r="A5479" s="119" t="s">
        <v>11048</v>
      </c>
      <c r="B5479" s="260"/>
      <c r="C5479" s="264" t="str">
        <f>IF(ISERROR(VLOOKUP(B5479,'Tous les abonnés'!$A$6:$I$5491,2,0)),"",VLOOKUP(B5479,'Tous les abonnés'!$A$6:$I$5491,2,0))</f>
        <v/>
      </c>
      <c r="D5479" s="26"/>
      <c r="E5479" s="265"/>
      <c r="F5479" s="207" t="str">
        <f>IF(ISERROR(IF(VLOOKUP(D5479,Paramètres!$C$17:$H$33,6,0)="oui","illimité",VLOOKUP(D5479,Paramètres!$C$17:$H$33,5,0))),"",IF(VLOOKUP(D5479,Paramètres!$C$17:$H$33,6,0)="oui","illimité",VLOOKUP(D5479,Paramètres!$C$17:$H$33,5,0)))</f>
        <v/>
      </c>
      <c r="G5479" s="269" t="str">
        <f t="shared" si="513"/>
        <v/>
      </c>
      <c r="H5479" s="208"/>
      <c r="I5479" s="53"/>
      <c r="J5479" s="209"/>
      <c r="K5479" s="271"/>
      <c r="L5479" s="37"/>
      <c r="M5479" s="218"/>
      <c r="N5479" s="124"/>
      <c r="O5479" s="211" t="str">
        <f t="shared" ca="1" si="514"/>
        <v/>
      </c>
      <c r="P5479" s="212" t="str">
        <f>IF(ISERROR(VLOOKUP(L5479,Paramètres!$A$38:$B$40,2,0)),"",VLOOKUP(L5479,Paramètres!$A$38:$B$40,2,0))</f>
        <v/>
      </c>
      <c r="Q5479" s="211" t="str">
        <f t="shared" ca="1" si="515"/>
        <v/>
      </c>
      <c r="R5479" s="211" t="str">
        <f t="shared" si="511"/>
        <v/>
      </c>
      <c r="S5479" s="213" t="str">
        <f t="shared" ca="1" si="512"/>
        <v/>
      </c>
      <c r="T5479" s="214" t="str">
        <f t="shared" ca="1" si="516"/>
        <v/>
      </c>
    </row>
    <row r="5480" spans="1:20" x14ac:dyDescent="0.25">
      <c r="A5480" s="119" t="s">
        <v>11049</v>
      </c>
      <c r="B5480" s="260"/>
      <c r="C5480" s="264" t="str">
        <f>IF(ISERROR(VLOOKUP(B5480,'Tous les abonnés'!$A$6:$I$5491,2,0)),"",VLOOKUP(B5480,'Tous les abonnés'!$A$6:$I$5491,2,0))</f>
        <v/>
      </c>
      <c r="D5480" s="26"/>
      <c r="E5480" s="265"/>
      <c r="F5480" s="207" t="str">
        <f>IF(ISERROR(IF(VLOOKUP(D5480,Paramètres!$C$17:$H$33,6,0)="oui","illimité",VLOOKUP(D5480,Paramètres!$C$17:$H$33,5,0))),"",IF(VLOOKUP(D5480,Paramètres!$C$17:$H$33,6,0)="oui","illimité",VLOOKUP(D5480,Paramètres!$C$17:$H$33,5,0)))</f>
        <v/>
      </c>
      <c r="G5480" s="269" t="str">
        <f t="shared" si="513"/>
        <v/>
      </c>
      <c r="H5480" s="208"/>
      <c r="I5480" s="53"/>
      <c r="J5480" s="209"/>
      <c r="K5480" s="271"/>
      <c r="L5480" s="37"/>
      <c r="M5480" s="218"/>
      <c r="N5480" s="124"/>
      <c r="O5480" s="211" t="str">
        <f t="shared" ca="1" si="514"/>
        <v/>
      </c>
      <c r="P5480" s="212" t="str">
        <f>IF(ISERROR(VLOOKUP(L5480,Paramètres!$A$38:$B$40,2,0)),"",VLOOKUP(L5480,Paramètres!$A$38:$B$40,2,0))</f>
        <v/>
      </c>
      <c r="Q5480" s="211" t="str">
        <f t="shared" ca="1" si="515"/>
        <v/>
      </c>
      <c r="R5480" s="211" t="str">
        <f t="shared" si="511"/>
        <v/>
      </c>
      <c r="S5480" s="213" t="str">
        <f t="shared" ca="1" si="512"/>
        <v/>
      </c>
      <c r="T5480" s="214" t="str">
        <f t="shared" ca="1" si="516"/>
        <v/>
      </c>
    </row>
    <row r="5481" spans="1:20" x14ac:dyDescent="0.25">
      <c r="A5481" s="119" t="s">
        <v>11050</v>
      </c>
      <c r="B5481" s="260"/>
      <c r="C5481" s="264" t="str">
        <f>IF(ISERROR(VLOOKUP(B5481,'Tous les abonnés'!$A$6:$I$5491,2,0)),"",VLOOKUP(B5481,'Tous les abonnés'!$A$6:$I$5491,2,0))</f>
        <v/>
      </c>
      <c r="D5481" s="26"/>
      <c r="E5481" s="265"/>
      <c r="F5481" s="207" t="str">
        <f>IF(ISERROR(IF(VLOOKUP(D5481,Paramètres!$C$17:$H$33,6,0)="oui","illimité",VLOOKUP(D5481,Paramètres!$C$17:$H$33,5,0))),"",IF(VLOOKUP(D5481,Paramètres!$C$17:$H$33,6,0)="oui","illimité",VLOOKUP(D5481,Paramètres!$C$17:$H$33,5,0)))</f>
        <v/>
      </c>
      <c r="G5481" s="269" t="str">
        <f t="shared" si="513"/>
        <v/>
      </c>
      <c r="H5481" s="208"/>
      <c r="I5481" s="53"/>
      <c r="J5481" s="209"/>
      <c r="K5481" s="271"/>
      <c r="L5481" s="37"/>
      <c r="M5481" s="218"/>
      <c r="N5481" s="124"/>
      <c r="O5481" s="211" t="str">
        <f t="shared" ca="1" si="514"/>
        <v/>
      </c>
      <c r="P5481" s="212" t="str">
        <f>IF(ISERROR(VLOOKUP(L5481,Paramètres!$A$38:$B$40,2,0)),"",VLOOKUP(L5481,Paramètres!$A$38:$B$40,2,0))</f>
        <v/>
      </c>
      <c r="Q5481" s="211" t="str">
        <f t="shared" ca="1" si="515"/>
        <v/>
      </c>
      <c r="R5481" s="211" t="str">
        <f t="shared" si="511"/>
        <v/>
      </c>
      <c r="S5481" s="213" t="str">
        <f t="shared" ca="1" si="512"/>
        <v/>
      </c>
      <c r="T5481" s="214" t="str">
        <f t="shared" ca="1" si="516"/>
        <v/>
      </c>
    </row>
    <row r="5482" spans="1:20" x14ac:dyDescent="0.25">
      <c r="A5482" s="119" t="s">
        <v>11051</v>
      </c>
      <c r="B5482" s="260"/>
      <c r="C5482" s="264" t="str">
        <f>IF(ISERROR(VLOOKUP(B5482,'Tous les abonnés'!$A$6:$I$5491,2,0)),"",VLOOKUP(B5482,'Tous les abonnés'!$A$6:$I$5491,2,0))</f>
        <v/>
      </c>
      <c r="D5482" s="26"/>
      <c r="E5482" s="265"/>
      <c r="F5482" s="207" t="str">
        <f>IF(ISERROR(IF(VLOOKUP(D5482,Paramètres!$C$17:$H$33,6,0)="oui","illimité",VLOOKUP(D5482,Paramètres!$C$17:$H$33,5,0))),"",IF(VLOOKUP(D5482,Paramètres!$C$17:$H$33,6,0)="oui","illimité",VLOOKUP(D5482,Paramètres!$C$17:$H$33,5,0)))</f>
        <v/>
      </c>
      <c r="G5482" s="269" t="str">
        <f t="shared" si="513"/>
        <v/>
      </c>
      <c r="H5482" s="208"/>
      <c r="I5482" s="53"/>
      <c r="J5482" s="209"/>
      <c r="K5482" s="271"/>
      <c r="L5482" s="37"/>
      <c r="M5482" s="218"/>
      <c r="N5482" s="124"/>
      <c r="O5482" s="211" t="str">
        <f t="shared" ca="1" si="514"/>
        <v/>
      </c>
      <c r="P5482" s="212" t="str">
        <f>IF(ISERROR(VLOOKUP(L5482,Paramètres!$A$38:$B$40,2,0)),"",VLOOKUP(L5482,Paramètres!$A$38:$B$40,2,0))</f>
        <v/>
      </c>
      <c r="Q5482" s="211" t="str">
        <f t="shared" ca="1" si="515"/>
        <v/>
      </c>
      <c r="R5482" s="211" t="str">
        <f t="shared" si="511"/>
        <v/>
      </c>
      <c r="S5482" s="213" t="str">
        <f t="shared" ca="1" si="512"/>
        <v/>
      </c>
      <c r="T5482" s="214" t="str">
        <f t="shared" ca="1" si="516"/>
        <v/>
      </c>
    </row>
    <row r="5483" spans="1:20" x14ac:dyDescent="0.25">
      <c r="A5483" s="119" t="s">
        <v>11052</v>
      </c>
      <c r="B5483" s="260"/>
      <c r="C5483" s="264" t="str">
        <f>IF(ISERROR(VLOOKUP(B5483,'Tous les abonnés'!$A$6:$I$5491,2,0)),"",VLOOKUP(B5483,'Tous les abonnés'!$A$6:$I$5491,2,0))</f>
        <v/>
      </c>
      <c r="D5483" s="26"/>
      <c r="E5483" s="265"/>
      <c r="F5483" s="207" t="str">
        <f>IF(ISERROR(IF(VLOOKUP(D5483,Paramètres!$C$17:$H$33,6,0)="oui","illimité",VLOOKUP(D5483,Paramètres!$C$17:$H$33,5,0))),"",IF(VLOOKUP(D5483,Paramètres!$C$17:$H$33,6,0)="oui","illimité",VLOOKUP(D5483,Paramètres!$C$17:$H$33,5,0)))</f>
        <v/>
      </c>
      <c r="G5483" s="269" t="str">
        <f t="shared" si="513"/>
        <v/>
      </c>
      <c r="H5483" s="208"/>
      <c r="I5483" s="53"/>
      <c r="J5483" s="209"/>
      <c r="K5483" s="271"/>
      <c r="L5483" s="37"/>
      <c r="M5483" s="218"/>
      <c r="N5483" s="124"/>
      <c r="O5483" s="211" t="str">
        <f t="shared" ca="1" si="514"/>
        <v/>
      </c>
      <c r="P5483" s="212" t="str">
        <f>IF(ISERROR(VLOOKUP(L5483,Paramètres!$A$38:$B$40,2,0)),"",VLOOKUP(L5483,Paramètres!$A$38:$B$40,2,0))</f>
        <v/>
      </c>
      <c r="Q5483" s="211" t="str">
        <f t="shared" ca="1" si="515"/>
        <v/>
      </c>
      <c r="R5483" s="211" t="str">
        <f t="shared" si="511"/>
        <v/>
      </c>
      <c r="S5483" s="213" t="str">
        <f t="shared" ca="1" si="512"/>
        <v/>
      </c>
      <c r="T5483" s="214" t="str">
        <f t="shared" ca="1" si="516"/>
        <v/>
      </c>
    </row>
    <row r="5484" spans="1:20" x14ac:dyDescent="0.25">
      <c r="A5484" s="119" t="s">
        <v>11053</v>
      </c>
      <c r="B5484" s="260"/>
      <c r="C5484" s="264" t="str">
        <f>IF(ISERROR(VLOOKUP(B5484,'Tous les abonnés'!$A$6:$I$5491,2,0)),"",VLOOKUP(B5484,'Tous les abonnés'!$A$6:$I$5491,2,0))</f>
        <v/>
      </c>
      <c r="D5484" s="26"/>
      <c r="E5484" s="265"/>
      <c r="F5484" s="207" t="str">
        <f>IF(ISERROR(IF(VLOOKUP(D5484,Paramètres!$C$17:$H$33,6,0)="oui","illimité",VLOOKUP(D5484,Paramètres!$C$17:$H$33,5,0))),"",IF(VLOOKUP(D5484,Paramètres!$C$17:$H$33,6,0)="oui","illimité",VLOOKUP(D5484,Paramètres!$C$17:$H$33,5,0)))</f>
        <v/>
      </c>
      <c r="G5484" s="269" t="str">
        <f t="shared" si="513"/>
        <v/>
      </c>
      <c r="H5484" s="208"/>
      <c r="I5484" s="53"/>
      <c r="J5484" s="209"/>
      <c r="K5484" s="271"/>
      <c r="L5484" s="37"/>
      <c r="M5484" s="218"/>
      <c r="N5484" s="124"/>
      <c r="O5484" s="211" t="str">
        <f t="shared" ca="1" si="514"/>
        <v/>
      </c>
      <c r="P5484" s="212" t="str">
        <f>IF(ISERROR(VLOOKUP(L5484,Paramètres!$A$38:$B$40,2,0)),"",VLOOKUP(L5484,Paramètres!$A$38:$B$40,2,0))</f>
        <v/>
      </c>
      <c r="Q5484" s="211" t="str">
        <f t="shared" ca="1" si="515"/>
        <v/>
      </c>
      <c r="R5484" s="211" t="str">
        <f t="shared" si="511"/>
        <v/>
      </c>
      <c r="S5484" s="213" t="str">
        <f t="shared" ca="1" si="512"/>
        <v/>
      </c>
      <c r="T5484" s="214" t="str">
        <f t="shared" ca="1" si="516"/>
        <v/>
      </c>
    </row>
    <row r="5485" spans="1:20" x14ac:dyDescent="0.25">
      <c r="A5485" s="119" t="s">
        <v>11054</v>
      </c>
      <c r="B5485" s="260"/>
      <c r="C5485" s="264" t="str">
        <f>IF(ISERROR(VLOOKUP(B5485,'Tous les abonnés'!$A$6:$I$5491,2,0)),"",VLOOKUP(B5485,'Tous les abonnés'!$A$6:$I$5491,2,0))</f>
        <v/>
      </c>
      <c r="D5485" s="26"/>
      <c r="E5485" s="265"/>
      <c r="F5485" s="207" t="str">
        <f>IF(ISERROR(IF(VLOOKUP(D5485,Paramètres!$C$17:$H$33,6,0)="oui","illimité",VLOOKUP(D5485,Paramètres!$C$17:$H$33,5,0))),"",IF(VLOOKUP(D5485,Paramètres!$C$17:$H$33,6,0)="oui","illimité",VLOOKUP(D5485,Paramètres!$C$17:$H$33,5,0)))</f>
        <v/>
      </c>
      <c r="G5485" s="269" t="str">
        <f t="shared" si="513"/>
        <v/>
      </c>
      <c r="H5485" s="208"/>
      <c r="I5485" s="53"/>
      <c r="J5485" s="209"/>
      <c r="K5485" s="271"/>
      <c r="L5485" s="37"/>
      <c r="M5485" s="218"/>
      <c r="N5485" s="124"/>
      <c r="O5485" s="211" t="str">
        <f t="shared" ca="1" si="514"/>
        <v/>
      </c>
      <c r="P5485" s="212" t="str">
        <f>IF(ISERROR(VLOOKUP(L5485,Paramètres!$A$38:$B$40,2,0)),"",VLOOKUP(L5485,Paramètres!$A$38:$B$40,2,0))</f>
        <v/>
      </c>
      <c r="Q5485" s="211" t="str">
        <f t="shared" ca="1" si="515"/>
        <v/>
      </c>
      <c r="R5485" s="211" t="str">
        <f t="shared" si="511"/>
        <v/>
      </c>
      <c r="S5485" s="213" t="str">
        <f t="shared" ca="1" si="512"/>
        <v/>
      </c>
      <c r="T5485" s="214" t="str">
        <f t="shared" ca="1" si="516"/>
        <v/>
      </c>
    </row>
    <row r="5486" spans="1:20" x14ac:dyDescent="0.25">
      <c r="A5486" s="119" t="s">
        <v>11055</v>
      </c>
      <c r="B5486" s="260"/>
      <c r="C5486" s="264" t="str">
        <f>IF(ISERROR(VLOOKUP(B5486,'Tous les abonnés'!$A$6:$I$5491,2,0)),"",VLOOKUP(B5486,'Tous les abonnés'!$A$6:$I$5491,2,0))</f>
        <v/>
      </c>
      <c r="D5486" s="26"/>
      <c r="E5486" s="265"/>
      <c r="F5486" s="207" t="str">
        <f>IF(ISERROR(IF(VLOOKUP(D5486,Paramètres!$C$17:$H$33,6,0)="oui","illimité",VLOOKUP(D5486,Paramètres!$C$17:$H$33,5,0))),"",IF(VLOOKUP(D5486,Paramètres!$C$17:$H$33,6,0)="oui","illimité",VLOOKUP(D5486,Paramètres!$C$17:$H$33,5,0)))</f>
        <v/>
      </c>
      <c r="G5486" s="269" t="str">
        <f t="shared" si="513"/>
        <v/>
      </c>
      <c r="H5486" s="208"/>
      <c r="I5486" s="53"/>
      <c r="J5486" s="209"/>
      <c r="K5486" s="271"/>
      <c r="L5486" s="37"/>
      <c r="M5486" s="218"/>
      <c r="N5486" s="124"/>
      <c r="O5486" s="211" t="str">
        <f t="shared" ca="1" si="514"/>
        <v/>
      </c>
      <c r="P5486" s="212" t="str">
        <f>IF(ISERROR(VLOOKUP(L5486,Paramètres!$A$38:$B$40,2,0)),"",VLOOKUP(L5486,Paramètres!$A$38:$B$40,2,0))</f>
        <v/>
      </c>
      <c r="Q5486" s="211" t="str">
        <f t="shared" ca="1" si="515"/>
        <v/>
      </c>
      <c r="R5486" s="211" t="str">
        <f t="shared" si="511"/>
        <v/>
      </c>
      <c r="S5486" s="213" t="str">
        <f t="shared" ca="1" si="512"/>
        <v/>
      </c>
      <c r="T5486" s="214" t="str">
        <f t="shared" ca="1" si="516"/>
        <v/>
      </c>
    </row>
    <row r="5487" spans="1:20" x14ac:dyDescent="0.25">
      <c r="A5487" s="119" t="s">
        <v>11056</v>
      </c>
      <c r="B5487" s="260"/>
      <c r="C5487" s="264" t="str">
        <f>IF(ISERROR(VLOOKUP(B5487,'Tous les abonnés'!$A$6:$I$5491,2,0)),"",VLOOKUP(B5487,'Tous les abonnés'!$A$6:$I$5491,2,0))</f>
        <v/>
      </c>
      <c r="D5487" s="26"/>
      <c r="E5487" s="265"/>
      <c r="F5487" s="207" t="str">
        <f>IF(ISERROR(IF(VLOOKUP(D5487,Paramètres!$C$17:$H$33,6,0)="oui","illimité",VLOOKUP(D5487,Paramètres!$C$17:$H$33,5,0))),"",IF(VLOOKUP(D5487,Paramètres!$C$17:$H$33,6,0)="oui","illimité",VLOOKUP(D5487,Paramètres!$C$17:$H$33,5,0)))</f>
        <v/>
      </c>
      <c r="G5487" s="269" t="str">
        <f t="shared" si="513"/>
        <v/>
      </c>
      <c r="H5487" s="208"/>
      <c r="I5487" s="53"/>
      <c r="J5487" s="209"/>
      <c r="K5487" s="271"/>
      <c r="L5487" s="37"/>
      <c r="M5487" s="218"/>
      <c r="N5487" s="124"/>
      <c r="O5487" s="211" t="str">
        <f t="shared" ca="1" si="514"/>
        <v/>
      </c>
      <c r="P5487" s="212" t="str">
        <f>IF(ISERROR(VLOOKUP(L5487,Paramètres!$A$38:$B$40,2,0)),"",VLOOKUP(L5487,Paramètres!$A$38:$B$40,2,0))</f>
        <v/>
      </c>
      <c r="Q5487" s="211" t="str">
        <f t="shared" ca="1" si="515"/>
        <v/>
      </c>
      <c r="R5487" s="211" t="str">
        <f t="shared" si="511"/>
        <v/>
      </c>
      <c r="S5487" s="213" t="str">
        <f t="shared" ca="1" si="512"/>
        <v/>
      </c>
      <c r="T5487" s="214" t="str">
        <f t="shared" ca="1" si="516"/>
        <v/>
      </c>
    </row>
    <row r="5488" spans="1:20" x14ac:dyDescent="0.25">
      <c r="A5488" s="119" t="s">
        <v>11057</v>
      </c>
      <c r="B5488" s="260"/>
      <c r="C5488" s="264" t="str">
        <f>IF(ISERROR(VLOOKUP(B5488,'Tous les abonnés'!$A$6:$I$5491,2,0)),"",VLOOKUP(B5488,'Tous les abonnés'!$A$6:$I$5491,2,0))</f>
        <v/>
      </c>
      <c r="D5488" s="26"/>
      <c r="E5488" s="265"/>
      <c r="F5488" s="207" t="str">
        <f>IF(ISERROR(IF(VLOOKUP(D5488,Paramètres!$C$17:$H$33,6,0)="oui","illimité",VLOOKUP(D5488,Paramètres!$C$17:$H$33,5,0))),"",IF(VLOOKUP(D5488,Paramètres!$C$17:$H$33,6,0)="oui","illimité",VLOOKUP(D5488,Paramètres!$C$17:$H$33,5,0)))</f>
        <v/>
      </c>
      <c r="G5488" s="269" t="str">
        <f t="shared" si="513"/>
        <v/>
      </c>
      <c r="H5488" s="208"/>
      <c r="I5488" s="53"/>
      <c r="J5488" s="209"/>
      <c r="K5488" s="271"/>
      <c r="L5488" s="37"/>
      <c r="M5488" s="218"/>
      <c r="N5488" s="124"/>
      <c r="O5488" s="211" t="str">
        <f t="shared" ca="1" si="514"/>
        <v/>
      </c>
      <c r="P5488" s="212" t="str">
        <f>IF(ISERROR(VLOOKUP(L5488,Paramètres!$A$38:$B$40,2,0)),"",VLOOKUP(L5488,Paramètres!$A$38:$B$40,2,0))</f>
        <v/>
      </c>
      <c r="Q5488" s="211" t="str">
        <f t="shared" ca="1" si="515"/>
        <v/>
      </c>
      <c r="R5488" s="211" t="str">
        <f t="shared" si="511"/>
        <v/>
      </c>
      <c r="S5488" s="213" t="str">
        <f t="shared" ca="1" si="512"/>
        <v/>
      </c>
      <c r="T5488" s="214" t="str">
        <f t="shared" ca="1" si="516"/>
        <v/>
      </c>
    </row>
    <row r="5489" spans="1:20" x14ac:dyDescent="0.25">
      <c r="A5489" s="119" t="s">
        <v>11058</v>
      </c>
      <c r="B5489" s="260"/>
      <c r="C5489" s="264" t="str">
        <f>IF(ISERROR(VLOOKUP(B5489,'Tous les abonnés'!$A$6:$I$5491,2,0)),"",VLOOKUP(B5489,'Tous les abonnés'!$A$6:$I$5491,2,0))</f>
        <v/>
      </c>
      <c r="D5489" s="26"/>
      <c r="E5489" s="265"/>
      <c r="F5489" s="207" t="str">
        <f>IF(ISERROR(IF(VLOOKUP(D5489,Paramètres!$C$17:$H$33,6,0)="oui","illimité",VLOOKUP(D5489,Paramètres!$C$17:$H$33,5,0))),"",IF(VLOOKUP(D5489,Paramètres!$C$17:$H$33,6,0)="oui","illimité",VLOOKUP(D5489,Paramètres!$C$17:$H$33,5,0)))</f>
        <v/>
      </c>
      <c r="G5489" s="269" t="str">
        <f t="shared" si="513"/>
        <v/>
      </c>
      <c r="H5489" s="208"/>
      <c r="I5489" s="53"/>
      <c r="J5489" s="209"/>
      <c r="K5489" s="271"/>
      <c r="L5489" s="37"/>
      <c r="M5489" s="218"/>
      <c r="N5489" s="124"/>
      <c r="O5489" s="211" t="str">
        <f t="shared" ca="1" si="514"/>
        <v/>
      </c>
      <c r="P5489" s="212" t="str">
        <f>IF(ISERROR(VLOOKUP(L5489,Paramètres!$A$38:$B$40,2,0)),"",VLOOKUP(L5489,Paramètres!$A$38:$B$40,2,0))</f>
        <v/>
      </c>
      <c r="Q5489" s="211" t="str">
        <f t="shared" ca="1" si="515"/>
        <v/>
      </c>
      <c r="R5489" s="211" t="str">
        <f t="shared" si="511"/>
        <v/>
      </c>
      <c r="S5489" s="213" t="str">
        <f t="shared" ca="1" si="512"/>
        <v/>
      </c>
      <c r="T5489" s="214" t="str">
        <f t="shared" ca="1" si="516"/>
        <v/>
      </c>
    </row>
    <row r="5490" spans="1:20" x14ac:dyDescent="0.25">
      <c r="A5490" s="119" t="s">
        <v>11059</v>
      </c>
      <c r="B5490" s="260"/>
      <c r="C5490" s="264" t="str">
        <f>IF(ISERROR(VLOOKUP(B5490,'Tous les abonnés'!$A$6:$I$5491,2,0)),"",VLOOKUP(B5490,'Tous les abonnés'!$A$6:$I$5491,2,0))</f>
        <v/>
      </c>
      <c r="D5490" s="26"/>
      <c r="E5490" s="265"/>
      <c r="F5490" s="207" t="str">
        <f>IF(ISERROR(IF(VLOOKUP(D5490,Paramètres!$C$17:$H$33,6,0)="oui","illimité",VLOOKUP(D5490,Paramètres!$C$17:$H$33,5,0))),"",IF(VLOOKUP(D5490,Paramètres!$C$17:$H$33,6,0)="oui","illimité",VLOOKUP(D5490,Paramètres!$C$17:$H$33,5,0)))</f>
        <v/>
      </c>
      <c r="G5490" s="269" t="str">
        <f t="shared" si="513"/>
        <v/>
      </c>
      <c r="H5490" s="208"/>
      <c r="I5490" s="53"/>
      <c r="J5490" s="209"/>
      <c r="K5490" s="271"/>
      <c r="L5490" s="37"/>
      <c r="M5490" s="218"/>
      <c r="N5490" s="124"/>
      <c r="O5490" s="211" t="str">
        <f t="shared" ca="1" si="514"/>
        <v/>
      </c>
      <c r="P5490" s="212" t="str">
        <f>IF(ISERROR(VLOOKUP(L5490,Paramètres!$A$38:$B$40,2,0)),"",VLOOKUP(L5490,Paramètres!$A$38:$B$40,2,0))</f>
        <v/>
      </c>
      <c r="Q5490" s="211" t="str">
        <f t="shared" ca="1" si="515"/>
        <v/>
      </c>
      <c r="R5490" s="211" t="str">
        <f t="shared" si="511"/>
        <v/>
      </c>
      <c r="S5490" s="213" t="str">
        <f t="shared" ca="1" si="512"/>
        <v/>
      </c>
      <c r="T5490" s="214" t="str">
        <f t="shared" ca="1" si="516"/>
        <v/>
      </c>
    </row>
    <row r="5491" spans="1:20" x14ac:dyDescent="0.25">
      <c r="A5491" s="119" t="s">
        <v>11060</v>
      </c>
      <c r="B5491" s="260"/>
      <c r="C5491" s="264" t="str">
        <f>IF(ISERROR(VLOOKUP(B5491,'Tous les abonnés'!$A$6:$I$5491,2,0)),"",VLOOKUP(B5491,'Tous les abonnés'!$A$6:$I$5491,2,0))</f>
        <v/>
      </c>
      <c r="D5491" s="26"/>
      <c r="E5491" s="265"/>
      <c r="F5491" s="207" t="str">
        <f>IF(ISERROR(IF(VLOOKUP(D5491,Paramètres!$C$17:$H$33,6,0)="oui","illimité",VLOOKUP(D5491,Paramètres!$C$17:$H$33,5,0))),"",IF(VLOOKUP(D5491,Paramètres!$C$17:$H$33,6,0)="oui","illimité",VLOOKUP(D5491,Paramètres!$C$17:$H$33,5,0)))</f>
        <v/>
      </c>
      <c r="G5491" s="269" t="str">
        <f t="shared" si="513"/>
        <v/>
      </c>
      <c r="H5491" s="208"/>
      <c r="I5491" s="53"/>
      <c r="J5491" s="209"/>
      <c r="K5491" s="271"/>
      <c r="L5491" s="37"/>
      <c r="M5491" s="218"/>
      <c r="N5491" s="124"/>
      <c r="O5491" s="211" t="str">
        <f t="shared" ca="1" si="514"/>
        <v/>
      </c>
      <c r="P5491" s="212" t="str">
        <f>IF(ISERROR(VLOOKUP(L5491,Paramètres!$A$38:$B$40,2,0)),"",VLOOKUP(L5491,Paramètres!$A$38:$B$40,2,0))</f>
        <v/>
      </c>
      <c r="Q5491" s="211" t="str">
        <f t="shared" ca="1" si="515"/>
        <v/>
      </c>
      <c r="R5491" s="211" t="str">
        <f t="shared" si="511"/>
        <v/>
      </c>
      <c r="S5491" s="213" t="str">
        <f t="shared" ca="1" si="512"/>
        <v/>
      </c>
      <c r="T5491" s="214" t="str">
        <f t="shared" ca="1" si="516"/>
        <v/>
      </c>
    </row>
    <row r="5492" spans="1:20" x14ac:dyDescent="0.25">
      <c r="A5492" s="119" t="s">
        <v>11061</v>
      </c>
      <c r="B5492" s="260"/>
      <c r="C5492" s="264" t="str">
        <f>IF(ISERROR(VLOOKUP(B5492,'Tous les abonnés'!$A$6:$I$5491,2,0)),"",VLOOKUP(B5492,'Tous les abonnés'!$A$6:$I$5491,2,0))</f>
        <v/>
      </c>
      <c r="D5492" s="26"/>
      <c r="E5492" s="265"/>
      <c r="F5492" s="207" t="str">
        <f>IF(ISERROR(IF(VLOOKUP(D5492,Paramètres!$C$17:$H$33,6,0)="oui","illimité",VLOOKUP(D5492,Paramètres!$C$17:$H$33,5,0))),"",IF(VLOOKUP(D5492,Paramètres!$C$17:$H$33,6,0)="oui","illimité",VLOOKUP(D5492,Paramètres!$C$17:$H$33,5,0)))</f>
        <v/>
      </c>
      <c r="G5492" s="269" t="str">
        <f t="shared" si="513"/>
        <v/>
      </c>
      <c r="H5492" s="208"/>
      <c r="I5492" s="53"/>
      <c r="J5492" s="209"/>
      <c r="K5492" s="271"/>
      <c r="L5492" s="37"/>
      <c r="M5492" s="218"/>
      <c r="N5492" s="124"/>
      <c r="O5492" s="211" t="str">
        <f t="shared" ca="1" si="514"/>
        <v/>
      </c>
      <c r="P5492" s="212" t="str">
        <f>IF(ISERROR(VLOOKUP(L5492,Paramètres!$A$38:$B$40,2,0)),"",VLOOKUP(L5492,Paramètres!$A$38:$B$40,2,0))</f>
        <v/>
      </c>
      <c r="Q5492" s="211" t="str">
        <f t="shared" ca="1" si="515"/>
        <v/>
      </c>
      <c r="R5492" s="211" t="str">
        <f t="shared" si="511"/>
        <v/>
      </c>
      <c r="S5492" s="213" t="str">
        <f t="shared" ca="1" si="512"/>
        <v/>
      </c>
      <c r="T5492" s="214" t="str">
        <f t="shared" ca="1" si="516"/>
        <v/>
      </c>
    </row>
    <row r="5493" spans="1:20" x14ac:dyDescent="0.25">
      <c r="A5493" s="119" t="s">
        <v>11062</v>
      </c>
      <c r="B5493" s="260"/>
      <c r="C5493" s="264" t="str">
        <f>IF(ISERROR(VLOOKUP(B5493,'Tous les abonnés'!$A$6:$I$5491,2,0)),"",VLOOKUP(B5493,'Tous les abonnés'!$A$6:$I$5491,2,0))</f>
        <v/>
      </c>
      <c r="D5493" s="26"/>
      <c r="E5493" s="265"/>
      <c r="F5493" s="207" t="str">
        <f>IF(ISERROR(IF(VLOOKUP(D5493,Paramètres!$C$17:$H$33,6,0)="oui","illimité",VLOOKUP(D5493,Paramètres!$C$17:$H$33,5,0))),"",IF(VLOOKUP(D5493,Paramètres!$C$17:$H$33,6,0)="oui","illimité",VLOOKUP(D5493,Paramètres!$C$17:$H$33,5,0)))</f>
        <v/>
      </c>
      <c r="G5493" s="269" t="str">
        <f t="shared" si="513"/>
        <v/>
      </c>
      <c r="H5493" s="208"/>
      <c r="I5493" s="53"/>
      <c r="J5493" s="209"/>
      <c r="K5493" s="271"/>
      <c r="L5493" s="37"/>
      <c r="M5493" s="218"/>
      <c r="N5493" s="124"/>
      <c r="O5493" s="211" t="str">
        <f t="shared" ca="1" si="514"/>
        <v/>
      </c>
      <c r="P5493" s="212" t="str">
        <f>IF(ISERROR(VLOOKUP(L5493,Paramètres!$A$38:$B$40,2,0)),"",VLOOKUP(L5493,Paramètres!$A$38:$B$40,2,0))</f>
        <v/>
      </c>
      <c r="Q5493" s="211" t="str">
        <f t="shared" ca="1" si="515"/>
        <v/>
      </c>
      <c r="R5493" s="211" t="str">
        <f t="shared" si="511"/>
        <v/>
      </c>
      <c r="S5493" s="213" t="str">
        <f t="shared" ca="1" si="512"/>
        <v/>
      </c>
      <c r="T5493" s="214" t="str">
        <f t="shared" ca="1" si="516"/>
        <v/>
      </c>
    </row>
    <row r="5494" spans="1:20" x14ac:dyDescent="0.25">
      <c r="A5494" s="119" t="s">
        <v>11063</v>
      </c>
      <c r="B5494" s="260"/>
      <c r="C5494" s="264" t="str">
        <f>IF(ISERROR(VLOOKUP(B5494,'Tous les abonnés'!$A$6:$I$5491,2,0)),"",VLOOKUP(B5494,'Tous les abonnés'!$A$6:$I$5491,2,0))</f>
        <v/>
      </c>
      <c r="D5494" s="26"/>
      <c r="E5494" s="265"/>
      <c r="F5494" s="207" t="str">
        <f>IF(ISERROR(IF(VLOOKUP(D5494,Paramètres!$C$17:$H$33,6,0)="oui","illimité",VLOOKUP(D5494,Paramètres!$C$17:$H$33,5,0))),"",IF(VLOOKUP(D5494,Paramètres!$C$17:$H$33,6,0)="oui","illimité",VLOOKUP(D5494,Paramètres!$C$17:$H$33,5,0)))</f>
        <v/>
      </c>
      <c r="G5494" s="269" t="str">
        <f t="shared" si="513"/>
        <v/>
      </c>
      <c r="H5494" s="208"/>
      <c r="I5494" s="53"/>
      <c r="J5494" s="209"/>
      <c r="K5494" s="271"/>
      <c r="L5494" s="37"/>
      <c r="M5494" s="218"/>
      <c r="N5494" s="124"/>
      <c r="O5494" s="211" t="str">
        <f t="shared" ca="1" si="514"/>
        <v/>
      </c>
      <c r="P5494" s="212" t="str">
        <f>IF(ISERROR(VLOOKUP(L5494,Paramètres!$A$38:$B$40,2,0)),"",VLOOKUP(L5494,Paramètres!$A$38:$B$40,2,0))</f>
        <v/>
      </c>
      <c r="Q5494" s="211" t="str">
        <f t="shared" ca="1" si="515"/>
        <v/>
      </c>
      <c r="R5494" s="211" t="str">
        <f t="shared" si="511"/>
        <v/>
      </c>
      <c r="S5494" s="213" t="str">
        <f t="shared" ca="1" si="512"/>
        <v/>
      </c>
      <c r="T5494" s="214" t="str">
        <f t="shared" ca="1" si="516"/>
        <v/>
      </c>
    </row>
    <row r="5495" spans="1:20" x14ac:dyDescent="0.25">
      <c r="A5495" s="119" t="s">
        <v>11064</v>
      </c>
      <c r="B5495" s="260"/>
      <c r="C5495" s="264" t="str">
        <f>IF(ISERROR(VLOOKUP(B5495,'Tous les abonnés'!$A$6:$I$5491,2,0)),"",VLOOKUP(B5495,'Tous les abonnés'!$A$6:$I$5491,2,0))</f>
        <v/>
      </c>
      <c r="D5495" s="26"/>
      <c r="E5495" s="265"/>
      <c r="F5495" s="207" t="str">
        <f>IF(ISERROR(IF(VLOOKUP(D5495,Paramètres!$C$17:$H$33,6,0)="oui","illimité",VLOOKUP(D5495,Paramètres!$C$17:$H$33,5,0))),"",IF(VLOOKUP(D5495,Paramètres!$C$17:$H$33,6,0)="oui","illimité",VLOOKUP(D5495,Paramètres!$C$17:$H$33,5,0)))</f>
        <v/>
      </c>
      <c r="G5495" s="269" t="str">
        <f t="shared" si="513"/>
        <v/>
      </c>
      <c r="H5495" s="208"/>
      <c r="I5495" s="53"/>
      <c r="J5495" s="209"/>
      <c r="K5495" s="271"/>
      <c r="L5495" s="37"/>
      <c r="M5495" s="218"/>
      <c r="N5495" s="124"/>
      <c r="O5495" s="211" t="str">
        <f t="shared" ca="1" si="514"/>
        <v/>
      </c>
      <c r="P5495" s="212" t="str">
        <f>IF(ISERROR(VLOOKUP(L5495,Paramètres!$A$38:$B$40,2,0)),"",VLOOKUP(L5495,Paramètres!$A$38:$B$40,2,0))</f>
        <v/>
      </c>
      <c r="Q5495" s="211" t="str">
        <f t="shared" ca="1" si="515"/>
        <v/>
      </c>
      <c r="R5495" s="211" t="str">
        <f t="shared" si="511"/>
        <v/>
      </c>
      <c r="S5495" s="213" t="str">
        <f t="shared" ca="1" si="512"/>
        <v/>
      </c>
      <c r="T5495" s="214" t="str">
        <f t="shared" ca="1" si="516"/>
        <v/>
      </c>
    </row>
    <row r="5496" spans="1:20" x14ac:dyDescent="0.25">
      <c r="A5496" s="119" t="s">
        <v>11065</v>
      </c>
      <c r="B5496" s="260"/>
      <c r="C5496" s="264" t="str">
        <f>IF(ISERROR(VLOOKUP(B5496,'Tous les abonnés'!$A$6:$I$5491,2,0)),"",VLOOKUP(B5496,'Tous les abonnés'!$A$6:$I$5491,2,0))</f>
        <v/>
      </c>
      <c r="D5496" s="26"/>
      <c r="E5496" s="265"/>
      <c r="F5496" s="207" t="str">
        <f>IF(ISERROR(IF(VLOOKUP(D5496,Paramètres!$C$17:$H$33,6,0)="oui","illimité",VLOOKUP(D5496,Paramètres!$C$17:$H$33,5,0))),"",IF(VLOOKUP(D5496,Paramètres!$C$17:$H$33,6,0)="oui","illimité",VLOOKUP(D5496,Paramètres!$C$17:$H$33,5,0)))</f>
        <v/>
      </c>
      <c r="G5496" s="269" t="str">
        <f t="shared" si="513"/>
        <v/>
      </c>
      <c r="H5496" s="208"/>
      <c r="I5496" s="53"/>
      <c r="J5496" s="209"/>
      <c r="K5496" s="271"/>
      <c r="L5496" s="37"/>
      <c r="M5496" s="218"/>
      <c r="N5496" s="124"/>
      <c r="O5496" s="211" t="str">
        <f t="shared" ca="1" si="514"/>
        <v/>
      </c>
      <c r="P5496" s="212" t="str">
        <f>IF(ISERROR(VLOOKUP(L5496,Paramètres!$A$38:$B$40,2,0)),"",VLOOKUP(L5496,Paramètres!$A$38:$B$40,2,0))</f>
        <v/>
      </c>
      <c r="Q5496" s="211" t="str">
        <f t="shared" ca="1" si="515"/>
        <v/>
      </c>
      <c r="R5496" s="211" t="str">
        <f t="shared" si="511"/>
        <v/>
      </c>
      <c r="S5496" s="213" t="str">
        <f t="shared" ca="1" si="512"/>
        <v/>
      </c>
      <c r="T5496" s="214" t="str">
        <f t="shared" ca="1" si="516"/>
        <v/>
      </c>
    </row>
    <row r="5497" spans="1:20" x14ac:dyDescent="0.25">
      <c r="A5497" s="119" t="s">
        <v>11066</v>
      </c>
      <c r="B5497" s="260"/>
      <c r="C5497" s="264" t="str">
        <f>IF(ISERROR(VLOOKUP(B5497,'Tous les abonnés'!$A$6:$I$5491,2,0)),"",VLOOKUP(B5497,'Tous les abonnés'!$A$6:$I$5491,2,0))</f>
        <v/>
      </c>
      <c r="D5497" s="26"/>
      <c r="E5497" s="265"/>
      <c r="F5497" s="207" t="str">
        <f>IF(ISERROR(IF(VLOOKUP(D5497,Paramètres!$C$17:$H$33,6,0)="oui","illimité",VLOOKUP(D5497,Paramètres!$C$17:$H$33,5,0))),"",IF(VLOOKUP(D5497,Paramètres!$C$17:$H$33,6,0)="oui","illimité",VLOOKUP(D5497,Paramètres!$C$17:$H$33,5,0)))</f>
        <v/>
      </c>
      <c r="G5497" s="269" t="str">
        <f t="shared" si="513"/>
        <v/>
      </c>
      <c r="H5497" s="208"/>
      <c r="I5497" s="53"/>
      <c r="J5497" s="209"/>
      <c r="K5497" s="271"/>
      <c r="L5497" s="37"/>
      <c r="M5497" s="218"/>
      <c r="N5497" s="124"/>
      <c r="O5497" s="211" t="str">
        <f t="shared" ca="1" si="514"/>
        <v/>
      </c>
      <c r="P5497" s="212" t="str">
        <f>IF(ISERROR(VLOOKUP(L5497,Paramètres!$A$38:$B$40,2,0)),"",VLOOKUP(L5497,Paramètres!$A$38:$B$40,2,0))</f>
        <v/>
      </c>
      <c r="Q5497" s="211" t="str">
        <f t="shared" ca="1" si="515"/>
        <v/>
      </c>
      <c r="R5497" s="211" t="str">
        <f t="shared" si="511"/>
        <v/>
      </c>
      <c r="S5497" s="213" t="str">
        <f t="shared" ca="1" si="512"/>
        <v/>
      </c>
      <c r="T5497" s="214" t="str">
        <f t="shared" ca="1" si="516"/>
        <v/>
      </c>
    </row>
    <row r="5498" spans="1:20" x14ac:dyDescent="0.25">
      <c r="A5498" s="119" t="s">
        <v>11067</v>
      </c>
      <c r="B5498" s="260"/>
      <c r="C5498" s="264" t="str">
        <f>IF(ISERROR(VLOOKUP(B5498,'Tous les abonnés'!$A$6:$I$5491,2,0)),"",VLOOKUP(B5498,'Tous les abonnés'!$A$6:$I$5491,2,0))</f>
        <v/>
      </c>
      <c r="D5498" s="26"/>
      <c r="E5498" s="265"/>
      <c r="F5498" s="207" t="str">
        <f>IF(ISERROR(IF(VLOOKUP(D5498,Paramètres!$C$17:$H$33,6,0)="oui","illimité",VLOOKUP(D5498,Paramètres!$C$17:$H$33,5,0))),"",IF(VLOOKUP(D5498,Paramètres!$C$17:$H$33,6,0)="oui","illimité",VLOOKUP(D5498,Paramètres!$C$17:$H$33,5,0)))</f>
        <v/>
      </c>
      <c r="G5498" s="269" t="str">
        <f t="shared" si="513"/>
        <v/>
      </c>
      <c r="H5498" s="208"/>
      <c r="I5498" s="53"/>
      <c r="J5498" s="209"/>
      <c r="K5498" s="271"/>
      <c r="L5498" s="37"/>
      <c r="M5498" s="218"/>
      <c r="N5498" s="124"/>
      <c r="O5498" s="211" t="str">
        <f t="shared" ca="1" si="514"/>
        <v/>
      </c>
      <c r="P5498" s="212" t="str">
        <f>IF(ISERROR(VLOOKUP(L5498,Paramètres!$A$38:$B$40,2,0)),"",VLOOKUP(L5498,Paramètres!$A$38:$B$40,2,0))</f>
        <v/>
      </c>
      <c r="Q5498" s="211" t="str">
        <f t="shared" ca="1" si="515"/>
        <v/>
      </c>
      <c r="R5498" s="211" t="str">
        <f t="shared" si="511"/>
        <v/>
      </c>
      <c r="S5498" s="213" t="str">
        <f t="shared" ca="1" si="512"/>
        <v/>
      </c>
      <c r="T5498" s="214" t="str">
        <f t="shared" ca="1" si="516"/>
        <v/>
      </c>
    </row>
    <row r="5499" spans="1:20" x14ac:dyDescent="0.25">
      <c r="A5499" s="119" t="s">
        <v>11068</v>
      </c>
      <c r="B5499" s="260"/>
      <c r="C5499" s="264" t="str">
        <f>IF(ISERROR(VLOOKUP(B5499,'Tous les abonnés'!$A$6:$I$5491,2,0)),"",VLOOKUP(B5499,'Tous les abonnés'!$A$6:$I$5491,2,0))</f>
        <v/>
      </c>
      <c r="D5499" s="26"/>
      <c r="E5499" s="265"/>
      <c r="F5499" s="207" t="str">
        <f>IF(ISERROR(IF(VLOOKUP(D5499,Paramètres!$C$17:$H$33,6,0)="oui","illimité",VLOOKUP(D5499,Paramètres!$C$17:$H$33,5,0))),"",IF(VLOOKUP(D5499,Paramètres!$C$17:$H$33,6,0)="oui","illimité",VLOOKUP(D5499,Paramètres!$C$17:$H$33,5,0)))</f>
        <v/>
      </c>
      <c r="G5499" s="269" t="str">
        <f t="shared" si="513"/>
        <v/>
      </c>
      <c r="H5499" s="208"/>
      <c r="I5499" s="53"/>
      <c r="J5499" s="209"/>
      <c r="K5499" s="271"/>
      <c r="L5499" s="37"/>
      <c r="M5499" s="218"/>
      <c r="N5499" s="124"/>
      <c r="O5499" s="211" t="str">
        <f t="shared" ca="1" si="514"/>
        <v/>
      </c>
      <c r="P5499" s="212" t="str">
        <f>IF(ISERROR(VLOOKUP(L5499,Paramètres!$A$38:$B$40,2,0)),"",VLOOKUP(L5499,Paramètres!$A$38:$B$40,2,0))</f>
        <v/>
      </c>
      <c r="Q5499" s="211" t="str">
        <f t="shared" ca="1" si="515"/>
        <v/>
      </c>
      <c r="R5499" s="211" t="str">
        <f t="shared" si="511"/>
        <v/>
      </c>
      <c r="S5499" s="213" t="str">
        <f t="shared" ca="1" si="512"/>
        <v/>
      </c>
      <c r="T5499" s="214" t="str">
        <f t="shared" ca="1" si="516"/>
        <v/>
      </c>
    </row>
    <row r="5500" spans="1:20" x14ac:dyDescent="0.25">
      <c r="A5500" s="119" t="s">
        <v>11069</v>
      </c>
      <c r="B5500" s="260"/>
      <c r="C5500" s="264" t="str">
        <f>IF(ISERROR(VLOOKUP(B5500,'Tous les abonnés'!$A$6:$I$5491,2,0)),"",VLOOKUP(B5500,'Tous les abonnés'!$A$6:$I$5491,2,0))</f>
        <v/>
      </c>
      <c r="D5500" s="26"/>
      <c r="E5500" s="265"/>
      <c r="F5500" s="207" t="str">
        <f>IF(ISERROR(IF(VLOOKUP(D5500,Paramètres!$C$17:$H$33,6,0)="oui","illimité",VLOOKUP(D5500,Paramètres!$C$17:$H$33,5,0))),"",IF(VLOOKUP(D5500,Paramètres!$C$17:$H$33,6,0)="oui","illimité",VLOOKUP(D5500,Paramètres!$C$17:$H$33,5,0)))</f>
        <v/>
      </c>
      <c r="G5500" s="269" t="str">
        <f t="shared" si="513"/>
        <v/>
      </c>
      <c r="H5500" s="208"/>
      <c r="I5500" s="53"/>
      <c r="J5500" s="209"/>
      <c r="K5500" s="271"/>
      <c r="L5500" s="37"/>
      <c r="M5500" s="218"/>
      <c r="N5500" s="124"/>
      <c r="O5500" s="211" t="str">
        <f t="shared" ca="1" si="514"/>
        <v/>
      </c>
      <c r="P5500" s="212" t="str">
        <f>IF(ISERROR(VLOOKUP(L5500,Paramètres!$A$38:$B$40,2,0)),"",VLOOKUP(L5500,Paramètres!$A$38:$B$40,2,0))</f>
        <v/>
      </c>
      <c r="Q5500" s="211" t="str">
        <f t="shared" ca="1" si="515"/>
        <v/>
      </c>
      <c r="R5500" s="211" t="str">
        <f t="shared" si="511"/>
        <v/>
      </c>
      <c r="S5500" s="213" t="str">
        <f t="shared" ca="1" si="512"/>
        <v/>
      </c>
      <c r="T5500" s="214" t="str">
        <f t="shared" ca="1" si="516"/>
        <v/>
      </c>
    </row>
    <row r="5501" spans="1:20" x14ac:dyDescent="0.25">
      <c r="A5501" s="119" t="s">
        <v>11070</v>
      </c>
      <c r="B5501" s="260"/>
      <c r="C5501" s="264" t="str">
        <f>IF(ISERROR(VLOOKUP(B5501,'Tous les abonnés'!$A$6:$I$5491,2,0)),"",VLOOKUP(B5501,'Tous les abonnés'!$A$6:$I$5491,2,0))</f>
        <v/>
      </c>
      <c r="D5501" s="26"/>
      <c r="E5501" s="265"/>
      <c r="F5501" s="207" t="str">
        <f>IF(ISERROR(IF(VLOOKUP(D5501,Paramètres!$C$17:$H$33,6,0)="oui","illimité",VLOOKUP(D5501,Paramètres!$C$17:$H$33,5,0))),"",IF(VLOOKUP(D5501,Paramètres!$C$17:$H$33,6,0)="oui","illimité",VLOOKUP(D5501,Paramètres!$C$17:$H$33,5,0)))</f>
        <v/>
      </c>
      <c r="G5501" s="269" t="str">
        <f t="shared" si="513"/>
        <v/>
      </c>
      <c r="H5501" s="208"/>
      <c r="I5501" s="53"/>
      <c r="J5501" s="209"/>
      <c r="K5501" s="271"/>
      <c r="L5501" s="37"/>
      <c r="M5501" s="218"/>
      <c r="N5501" s="124"/>
      <c r="O5501" s="211" t="str">
        <f t="shared" ca="1" si="514"/>
        <v/>
      </c>
      <c r="P5501" s="212" t="str">
        <f>IF(ISERROR(VLOOKUP(L5501,Paramètres!$A$38:$B$40,2,0)),"",VLOOKUP(L5501,Paramètres!$A$38:$B$40,2,0))</f>
        <v/>
      </c>
      <c r="Q5501" s="211" t="str">
        <f t="shared" ca="1" si="515"/>
        <v/>
      </c>
      <c r="R5501" s="211" t="str">
        <f t="shared" si="511"/>
        <v/>
      </c>
      <c r="S5501" s="213" t="str">
        <f t="shared" ca="1" si="512"/>
        <v/>
      </c>
      <c r="T5501" s="214" t="str">
        <f t="shared" ca="1" si="516"/>
        <v/>
      </c>
    </row>
    <row r="5502" spans="1:20" x14ac:dyDescent="0.25">
      <c r="A5502" s="119" t="s">
        <v>11071</v>
      </c>
      <c r="B5502" s="260"/>
      <c r="C5502" s="264" t="str">
        <f>IF(ISERROR(VLOOKUP(B5502,'Tous les abonnés'!$A$6:$I$5491,2,0)),"",VLOOKUP(B5502,'Tous les abonnés'!$A$6:$I$5491,2,0))</f>
        <v/>
      </c>
      <c r="D5502" s="26"/>
      <c r="E5502" s="265"/>
      <c r="F5502" s="207" t="str">
        <f>IF(ISERROR(IF(VLOOKUP(D5502,Paramètres!$C$17:$H$33,6,0)="oui","illimité",VLOOKUP(D5502,Paramètres!$C$17:$H$33,5,0))),"",IF(VLOOKUP(D5502,Paramètres!$C$17:$H$33,6,0)="oui","illimité",VLOOKUP(D5502,Paramètres!$C$17:$H$33,5,0)))</f>
        <v/>
      </c>
      <c r="G5502" s="269" t="str">
        <f t="shared" si="513"/>
        <v/>
      </c>
      <c r="H5502" s="208"/>
      <c r="I5502" s="53"/>
      <c r="J5502" s="209"/>
      <c r="K5502" s="271"/>
      <c r="L5502" s="37"/>
      <c r="M5502" s="218"/>
      <c r="N5502" s="124"/>
      <c r="O5502" s="211" t="str">
        <f t="shared" ca="1" si="514"/>
        <v/>
      </c>
      <c r="P5502" s="212" t="str">
        <f>IF(ISERROR(VLOOKUP(L5502,Paramètres!$A$38:$B$40,2,0)),"",VLOOKUP(L5502,Paramètres!$A$38:$B$40,2,0))</f>
        <v/>
      </c>
      <c r="Q5502" s="211" t="str">
        <f t="shared" ca="1" si="515"/>
        <v/>
      </c>
      <c r="R5502" s="211" t="str">
        <f t="shared" si="511"/>
        <v/>
      </c>
      <c r="S5502" s="213" t="str">
        <f t="shared" ca="1" si="512"/>
        <v/>
      </c>
      <c r="T5502" s="214" t="str">
        <f t="shared" ca="1" si="516"/>
        <v/>
      </c>
    </row>
    <row r="5503" spans="1:20" x14ac:dyDescent="0.25">
      <c r="A5503" s="119" t="s">
        <v>11072</v>
      </c>
      <c r="B5503" s="260"/>
      <c r="C5503" s="264" t="str">
        <f>IF(ISERROR(VLOOKUP(B5503,'Tous les abonnés'!$A$6:$I$5491,2,0)),"",VLOOKUP(B5503,'Tous les abonnés'!$A$6:$I$5491,2,0))</f>
        <v/>
      </c>
      <c r="D5503" s="26"/>
      <c r="E5503" s="265"/>
      <c r="F5503" s="207" t="str">
        <f>IF(ISERROR(IF(VLOOKUP(D5503,Paramètres!$C$17:$H$33,6,0)="oui","illimité",VLOOKUP(D5503,Paramètres!$C$17:$H$33,5,0))),"",IF(VLOOKUP(D5503,Paramètres!$C$17:$H$33,6,0)="oui","illimité",VLOOKUP(D5503,Paramètres!$C$17:$H$33,5,0)))</f>
        <v/>
      </c>
      <c r="G5503" s="269" t="str">
        <f t="shared" si="513"/>
        <v/>
      </c>
      <c r="H5503" s="208"/>
      <c r="I5503" s="53"/>
      <c r="J5503" s="209"/>
      <c r="K5503" s="271"/>
      <c r="L5503" s="37"/>
      <c r="M5503" s="218"/>
      <c r="N5503" s="124"/>
      <c r="O5503" s="211" t="str">
        <f t="shared" ca="1" si="514"/>
        <v/>
      </c>
      <c r="P5503" s="212" t="str">
        <f>IF(ISERROR(VLOOKUP(L5503,Paramètres!$A$38:$B$40,2,0)),"",VLOOKUP(L5503,Paramètres!$A$38:$B$40,2,0))</f>
        <v/>
      </c>
      <c r="Q5503" s="211" t="str">
        <f t="shared" ca="1" si="515"/>
        <v/>
      </c>
      <c r="R5503" s="211" t="str">
        <f t="shared" si="511"/>
        <v/>
      </c>
      <c r="S5503" s="213" t="str">
        <f t="shared" ca="1" si="512"/>
        <v/>
      </c>
      <c r="T5503" s="214" t="str">
        <f t="shared" ca="1" si="516"/>
        <v/>
      </c>
    </row>
    <row r="5504" spans="1:20" x14ac:dyDescent="0.25">
      <c r="A5504" s="119" t="s">
        <v>11073</v>
      </c>
      <c r="B5504" s="260"/>
      <c r="C5504" s="264" t="str">
        <f>IF(ISERROR(VLOOKUP(B5504,'Tous les abonnés'!$A$6:$I$5491,2,0)),"",VLOOKUP(B5504,'Tous les abonnés'!$A$6:$I$5491,2,0))</f>
        <v/>
      </c>
      <c r="D5504" s="26"/>
      <c r="E5504" s="265"/>
      <c r="F5504" s="207" t="str">
        <f>IF(ISERROR(IF(VLOOKUP(D5504,Paramètres!$C$17:$H$33,6,0)="oui","illimité",VLOOKUP(D5504,Paramètres!$C$17:$H$33,5,0))),"",IF(VLOOKUP(D5504,Paramètres!$C$17:$H$33,6,0)="oui","illimité",VLOOKUP(D5504,Paramètres!$C$17:$H$33,5,0)))</f>
        <v/>
      </c>
      <c r="G5504" s="269" t="str">
        <f t="shared" si="513"/>
        <v/>
      </c>
      <c r="H5504" s="208"/>
      <c r="I5504" s="53"/>
      <c r="J5504" s="209"/>
      <c r="K5504" s="271"/>
      <c r="L5504" s="37"/>
      <c r="M5504" s="218"/>
      <c r="N5504" s="124"/>
      <c r="O5504" s="211" t="str">
        <f t="shared" ca="1" si="514"/>
        <v/>
      </c>
      <c r="P5504" s="212" t="str">
        <f>IF(ISERROR(VLOOKUP(L5504,Paramètres!$A$38:$B$40,2,0)),"",VLOOKUP(L5504,Paramètres!$A$38:$B$40,2,0))</f>
        <v/>
      </c>
      <c r="Q5504" s="211" t="str">
        <f t="shared" ca="1" si="515"/>
        <v/>
      </c>
      <c r="R5504" s="211" t="str">
        <f t="shared" si="511"/>
        <v/>
      </c>
      <c r="S5504" s="213" t="str">
        <f t="shared" ca="1" si="512"/>
        <v/>
      </c>
      <c r="T5504" s="214" t="str">
        <f t="shared" ca="1" si="516"/>
        <v/>
      </c>
    </row>
    <row r="5505" spans="1:20" x14ac:dyDescent="0.25">
      <c r="A5505" s="119" t="s">
        <v>11074</v>
      </c>
      <c r="B5505" s="260"/>
      <c r="C5505" s="264" t="str">
        <f>IF(ISERROR(VLOOKUP(B5505,'Tous les abonnés'!$A$6:$I$5491,2,0)),"",VLOOKUP(B5505,'Tous les abonnés'!$A$6:$I$5491,2,0))</f>
        <v/>
      </c>
      <c r="D5505" s="26"/>
      <c r="E5505" s="265"/>
      <c r="F5505" s="207" t="str">
        <f>IF(ISERROR(IF(VLOOKUP(D5505,Paramètres!$C$17:$H$33,6,0)="oui","illimité",VLOOKUP(D5505,Paramètres!$C$17:$H$33,5,0))),"",IF(VLOOKUP(D5505,Paramètres!$C$17:$H$33,6,0)="oui","illimité",VLOOKUP(D5505,Paramètres!$C$17:$H$33,5,0)))</f>
        <v/>
      </c>
      <c r="G5505" s="269" t="str">
        <f t="shared" si="513"/>
        <v/>
      </c>
      <c r="H5505" s="208"/>
      <c r="I5505" s="53"/>
      <c r="J5505" s="209"/>
      <c r="K5505" s="271"/>
      <c r="L5505" s="37"/>
      <c r="M5505" s="218"/>
      <c r="N5505" s="124"/>
      <c r="O5505" s="211" t="str">
        <f t="shared" ca="1" si="514"/>
        <v/>
      </c>
      <c r="P5505" s="212" t="str">
        <f>IF(ISERROR(VLOOKUP(L5505,Paramètres!$A$38:$B$40,2,0)),"",VLOOKUP(L5505,Paramètres!$A$38:$B$40,2,0))</f>
        <v/>
      </c>
      <c r="Q5505" s="211" t="str">
        <f t="shared" ca="1" si="515"/>
        <v/>
      </c>
      <c r="R5505" s="211" t="str">
        <f t="shared" si="511"/>
        <v/>
      </c>
      <c r="S5505" s="213" t="str">
        <f t="shared" ca="1" si="512"/>
        <v/>
      </c>
      <c r="T5505" s="214" t="str">
        <f t="shared" ca="1" si="516"/>
        <v/>
      </c>
    </row>
    <row r="5506" spans="1:20" x14ac:dyDescent="0.25">
      <c r="A5506" s="119" t="s">
        <v>11075</v>
      </c>
      <c r="B5506" s="260"/>
      <c r="C5506" s="264" t="str">
        <f>IF(ISERROR(VLOOKUP(B5506,'Tous les abonnés'!$A$6:$I$5491,2,0)),"",VLOOKUP(B5506,'Tous les abonnés'!$A$6:$I$5491,2,0))</f>
        <v/>
      </c>
      <c r="D5506" s="26"/>
      <c r="E5506" s="265"/>
      <c r="F5506" s="207" t="str">
        <f>IF(ISERROR(IF(VLOOKUP(D5506,Paramètres!$C$17:$H$33,6,0)="oui","illimité",VLOOKUP(D5506,Paramètres!$C$17:$H$33,5,0))),"",IF(VLOOKUP(D5506,Paramètres!$C$17:$H$33,6,0)="oui","illimité",VLOOKUP(D5506,Paramètres!$C$17:$H$33,5,0)))</f>
        <v/>
      </c>
      <c r="G5506" s="269" t="str">
        <f t="shared" si="513"/>
        <v/>
      </c>
      <c r="H5506" s="208"/>
      <c r="I5506" s="53"/>
      <c r="J5506" s="209"/>
      <c r="K5506" s="271"/>
      <c r="L5506" s="37"/>
      <c r="M5506" s="218"/>
      <c r="N5506" s="124"/>
      <c r="O5506" s="211" t="str">
        <f t="shared" ca="1" si="514"/>
        <v/>
      </c>
      <c r="P5506" s="212" t="str">
        <f>IF(ISERROR(VLOOKUP(L5506,Paramètres!$A$38:$B$40,2,0)),"",VLOOKUP(L5506,Paramètres!$A$38:$B$40,2,0))</f>
        <v/>
      </c>
      <c r="Q5506" s="211" t="str">
        <f t="shared" ca="1" si="515"/>
        <v/>
      </c>
      <c r="R5506" s="211" t="str">
        <f t="shared" si="511"/>
        <v/>
      </c>
      <c r="S5506" s="213" t="str">
        <f t="shared" ca="1" si="512"/>
        <v/>
      </c>
      <c r="T5506" s="214" t="str">
        <f t="shared" ca="1" si="516"/>
        <v/>
      </c>
    </row>
    <row r="5507" spans="1:20" x14ac:dyDescent="0.25">
      <c r="A5507" s="119" t="s">
        <v>11076</v>
      </c>
      <c r="B5507" s="260"/>
      <c r="C5507" s="264" t="str">
        <f>IF(ISERROR(VLOOKUP(B5507,'Tous les abonnés'!$A$6:$I$5491,2,0)),"",VLOOKUP(B5507,'Tous les abonnés'!$A$6:$I$5491,2,0))</f>
        <v/>
      </c>
      <c r="D5507" s="26"/>
      <c r="E5507" s="265"/>
      <c r="F5507" s="207" t="str">
        <f>IF(ISERROR(IF(VLOOKUP(D5507,Paramètres!$C$17:$H$33,6,0)="oui","illimité",VLOOKUP(D5507,Paramètres!$C$17:$H$33,5,0))),"",IF(VLOOKUP(D5507,Paramètres!$C$17:$H$33,6,0)="oui","illimité",VLOOKUP(D5507,Paramètres!$C$17:$H$33,5,0)))</f>
        <v/>
      </c>
      <c r="G5507" s="269" t="str">
        <f t="shared" si="513"/>
        <v/>
      </c>
      <c r="H5507" s="208"/>
      <c r="I5507" s="53"/>
      <c r="J5507" s="209"/>
      <c r="K5507" s="271"/>
      <c r="L5507" s="37"/>
      <c r="M5507" s="218"/>
      <c r="N5507" s="124"/>
      <c r="O5507" s="211" t="str">
        <f t="shared" ca="1" si="514"/>
        <v/>
      </c>
      <c r="P5507" s="212" t="str">
        <f>IF(ISERROR(VLOOKUP(L5507,Paramètres!$A$38:$B$40,2,0)),"",VLOOKUP(L5507,Paramètres!$A$38:$B$40,2,0))</f>
        <v/>
      </c>
      <c r="Q5507" s="211" t="str">
        <f t="shared" ca="1" si="515"/>
        <v/>
      </c>
      <c r="R5507" s="211" t="str">
        <f t="shared" si="511"/>
        <v/>
      </c>
      <c r="S5507" s="213" t="str">
        <f t="shared" ca="1" si="512"/>
        <v/>
      </c>
      <c r="T5507" s="214" t="str">
        <f t="shared" ca="1" si="516"/>
        <v/>
      </c>
    </row>
    <row r="5508" spans="1:20" x14ac:dyDescent="0.25">
      <c r="A5508" s="119" t="s">
        <v>11077</v>
      </c>
      <c r="B5508" s="260"/>
      <c r="C5508" s="264" t="str">
        <f>IF(ISERROR(VLOOKUP(B5508,'Tous les abonnés'!$A$6:$I$5491,2,0)),"",VLOOKUP(B5508,'Tous les abonnés'!$A$6:$I$5491,2,0))</f>
        <v/>
      </c>
      <c r="D5508" s="26"/>
      <c r="E5508" s="265"/>
      <c r="F5508" s="207" t="str">
        <f>IF(ISERROR(IF(VLOOKUP(D5508,Paramètres!$C$17:$H$33,6,0)="oui","illimité",VLOOKUP(D5508,Paramètres!$C$17:$H$33,5,0))),"",IF(VLOOKUP(D5508,Paramètres!$C$17:$H$33,6,0)="oui","illimité",VLOOKUP(D5508,Paramètres!$C$17:$H$33,5,0)))</f>
        <v/>
      </c>
      <c r="G5508" s="269" t="str">
        <f t="shared" si="513"/>
        <v/>
      </c>
      <c r="H5508" s="208"/>
      <c r="I5508" s="53"/>
      <c r="J5508" s="209"/>
      <c r="K5508" s="271"/>
      <c r="L5508" s="37"/>
      <c r="M5508" s="218"/>
      <c r="N5508" s="124"/>
      <c r="O5508" s="211" t="str">
        <f t="shared" ca="1" si="514"/>
        <v/>
      </c>
      <c r="P5508" s="212" t="str">
        <f>IF(ISERROR(VLOOKUP(L5508,Paramètres!$A$38:$B$40,2,0)),"",VLOOKUP(L5508,Paramètres!$A$38:$B$40,2,0))</f>
        <v/>
      </c>
      <c r="Q5508" s="211" t="str">
        <f t="shared" ca="1" si="515"/>
        <v/>
      </c>
      <c r="R5508" s="211" t="str">
        <f t="shared" si="511"/>
        <v/>
      </c>
      <c r="S5508" s="213" t="str">
        <f t="shared" ca="1" si="512"/>
        <v/>
      </c>
      <c r="T5508" s="214" t="str">
        <f t="shared" ca="1" si="516"/>
        <v/>
      </c>
    </row>
    <row r="5509" spans="1:20" x14ac:dyDescent="0.25">
      <c r="A5509" s="119" t="s">
        <v>11078</v>
      </c>
      <c r="B5509" s="260"/>
      <c r="C5509" s="264" t="str">
        <f>IF(ISERROR(VLOOKUP(B5509,'Tous les abonnés'!$A$6:$I$5491,2,0)),"",VLOOKUP(B5509,'Tous les abonnés'!$A$6:$I$5491,2,0))</f>
        <v/>
      </c>
      <c r="D5509" s="26"/>
      <c r="E5509" s="265"/>
      <c r="F5509" s="207" t="str">
        <f>IF(ISERROR(IF(VLOOKUP(D5509,Paramètres!$C$17:$H$33,6,0)="oui","illimité",VLOOKUP(D5509,Paramètres!$C$17:$H$33,5,0))),"",IF(VLOOKUP(D5509,Paramètres!$C$17:$H$33,6,0)="oui","illimité",VLOOKUP(D5509,Paramètres!$C$17:$H$33,5,0)))</f>
        <v/>
      </c>
      <c r="G5509" s="269" t="str">
        <f t="shared" si="513"/>
        <v/>
      </c>
      <c r="H5509" s="208"/>
      <c r="I5509" s="53"/>
      <c r="J5509" s="209"/>
      <c r="K5509" s="271"/>
      <c r="L5509" s="37"/>
      <c r="M5509" s="218"/>
      <c r="N5509" s="124"/>
      <c r="O5509" s="211" t="str">
        <f t="shared" ca="1" si="514"/>
        <v/>
      </c>
      <c r="P5509" s="212" t="str">
        <f>IF(ISERROR(VLOOKUP(L5509,Paramètres!$A$38:$B$40,2,0)),"",VLOOKUP(L5509,Paramètres!$A$38:$B$40,2,0))</f>
        <v/>
      </c>
      <c r="Q5509" s="211" t="str">
        <f t="shared" ca="1" si="515"/>
        <v/>
      </c>
      <c r="R5509" s="211" t="str">
        <f t="shared" si="511"/>
        <v/>
      </c>
      <c r="S5509" s="213" t="str">
        <f t="shared" ca="1" si="512"/>
        <v/>
      </c>
      <c r="T5509" s="214" t="str">
        <f t="shared" ca="1" si="516"/>
        <v/>
      </c>
    </row>
    <row r="5510" spans="1:20" x14ac:dyDescent="0.25">
      <c r="A5510" s="119" t="s">
        <v>11079</v>
      </c>
      <c r="B5510" s="260"/>
      <c r="C5510" s="264" t="str">
        <f>IF(ISERROR(VLOOKUP(B5510,'Tous les abonnés'!$A$6:$I$5491,2,0)),"",VLOOKUP(B5510,'Tous les abonnés'!$A$6:$I$5491,2,0))</f>
        <v/>
      </c>
      <c r="D5510" s="26"/>
      <c r="E5510" s="265"/>
      <c r="F5510" s="207" t="str">
        <f>IF(ISERROR(IF(VLOOKUP(D5510,Paramètres!$C$17:$H$33,6,0)="oui","illimité",VLOOKUP(D5510,Paramètres!$C$17:$H$33,5,0))),"",IF(VLOOKUP(D5510,Paramètres!$C$17:$H$33,6,0)="oui","illimité",VLOOKUP(D5510,Paramètres!$C$17:$H$33,5,0)))</f>
        <v/>
      </c>
      <c r="G5510" s="269" t="str">
        <f t="shared" si="513"/>
        <v/>
      </c>
      <c r="H5510" s="208"/>
      <c r="I5510" s="53"/>
      <c r="J5510" s="209"/>
      <c r="K5510" s="271"/>
      <c r="L5510" s="37"/>
      <c r="M5510" s="218"/>
      <c r="N5510" s="124"/>
      <c r="O5510" s="211" t="str">
        <f t="shared" ca="1" si="514"/>
        <v/>
      </c>
      <c r="P5510" s="212" t="str">
        <f>IF(ISERROR(VLOOKUP(L5510,Paramètres!$A$38:$B$40,2,0)),"",VLOOKUP(L5510,Paramètres!$A$38:$B$40,2,0))</f>
        <v/>
      </c>
      <c r="Q5510" s="211" t="str">
        <f t="shared" ca="1" si="515"/>
        <v/>
      </c>
      <c r="R5510" s="211" t="str">
        <f t="shared" si="511"/>
        <v/>
      </c>
      <c r="S5510" s="213" t="str">
        <f t="shared" ca="1" si="512"/>
        <v/>
      </c>
      <c r="T5510" s="214" t="str">
        <f t="shared" ca="1" si="516"/>
        <v/>
      </c>
    </row>
    <row r="5511" spans="1:20" x14ac:dyDescent="0.25">
      <c r="A5511" s="119" t="s">
        <v>11080</v>
      </c>
      <c r="B5511" s="260"/>
      <c r="C5511" s="264" t="str">
        <f>IF(ISERROR(VLOOKUP(B5511,'Tous les abonnés'!$A$6:$I$5491,2,0)),"",VLOOKUP(B5511,'Tous les abonnés'!$A$6:$I$5491,2,0))</f>
        <v/>
      </c>
      <c r="D5511" s="26"/>
      <c r="E5511" s="265"/>
      <c r="F5511" s="207" t="str">
        <f>IF(ISERROR(IF(VLOOKUP(D5511,Paramètres!$C$17:$H$33,6,0)="oui","illimité",VLOOKUP(D5511,Paramètres!$C$17:$H$33,5,0))),"",IF(VLOOKUP(D5511,Paramètres!$C$17:$H$33,6,0)="oui","illimité",VLOOKUP(D5511,Paramètres!$C$17:$H$33,5,0)))</f>
        <v/>
      </c>
      <c r="G5511" s="269" t="str">
        <f t="shared" si="513"/>
        <v/>
      </c>
      <c r="H5511" s="208"/>
      <c r="I5511" s="53"/>
      <c r="J5511" s="209"/>
      <c r="K5511" s="271"/>
      <c r="L5511" s="37"/>
      <c r="M5511" s="218"/>
      <c r="N5511" s="124"/>
      <c r="O5511" s="211" t="str">
        <f t="shared" ca="1" si="514"/>
        <v/>
      </c>
      <c r="P5511" s="212" t="str">
        <f>IF(ISERROR(VLOOKUP(L5511,Paramètres!$A$38:$B$40,2,0)),"",VLOOKUP(L5511,Paramètres!$A$38:$B$40,2,0))</f>
        <v/>
      </c>
      <c r="Q5511" s="211" t="str">
        <f t="shared" ca="1" si="515"/>
        <v/>
      </c>
      <c r="R5511" s="211" t="str">
        <f t="shared" ref="R5511:R5574" si="517">IF(L5511="en 1 fois",1,IF(F5511="illimité",O5511/P5511,IF(ISERROR(F5511/P5511),"",ROUND(F5511/P5511,0))))</f>
        <v/>
      </c>
      <c r="S5511" s="213" t="str">
        <f t="shared" ref="S5511:S5574" ca="1" si="518">IF(ISERROR(IF(F5511="illimité",Q5511*J5511,IF(L5511="en 1 fois",J5511,J5511*Q5511/R5511))),"",IF(F5511="illimité",Q5511*J5511,IF(L5511="en 1 fois",J5511,J5511*Q5511/R5511)))</f>
        <v/>
      </c>
      <c r="T5511" s="214" t="str">
        <f t="shared" ca="1" si="516"/>
        <v/>
      </c>
    </row>
    <row r="5512" spans="1:20" x14ac:dyDescent="0.25">
      <c r="A5512" s="119" t="s">
        <v>11081</v>
      </c>
      <c r="B5512" s="260"/>
      <c r="C5512" s="264" t="str">
        <f>IF(ISERROR(VLOOKUP(B5512,'Tous les abonnés'!$A$6:$I$5491,2,0)),"",VLOOKUP(B5512,'Tous les abonnés'!$A$6:$I$5491,2,0))</f>
        <v/>
      </c>
      <c r="D5512" s="26"/>
      <c r="E5512" s="265"/>
      <c r="F5512" s="207" t="str">
        <f>IF(ISERROR(IF(VLOOKUP(D5512,Paramètres!$C$17:$H$33,6,0)="oui","illimité",VLOOKUP(D5512,Paramètres!$C$17:$H$33,5,0))),"",IF(VLOOKUP(D5512,Paramètres!$C$17:$H$33,6,0)="oui","illimité",VLOOKUP(D5512,Paramètres!$C$17:$H$33,5,0)))</f>
        <v/>
      </c>
      <c r="G5512" s="269" t="str">
        <f t="shared" ref="G5512:G5575" si="519">IF(ISBLANK(K5512),IF(ISERROR(E5512+F5512),"",E5512+F5512),K5512)</f>
        <v/>
      </c>
      <c r="H5512" s="208"/>
      <c r="I5512" s="53"/>
      <c r="J5512" s="209"/>
      <c r="K5512" s="271"/>
      <c r="L5512" s="37"/>
      <c r="M5512" s="218"/>
      <c r="N5512" s="124"/>
      <c r="O5512" s="211" t="str">
        <f t="shared" ref="O5512:O5575" ca="1" si="520">IF(ISBLANK(E5512),"",IF(TODAY()&gt;G5512,G5512-E5512,TODAY()-E5512))</f>
        <v/>
      </c>
      <c r="P5512" s="212" t="str">
        <f>IF(ISERROR(VLOOKUP(L5512,Paramètres!$A$38:$B$40,2,0)),"",VLOOKUP(L5512,Paramètres!$A$38:$B$40,2,0))</f>
        <v/>
      </c>
      <c r="Q5512" s="211" t="str">
        <f t="shared" ref="Q5512:Q5575" ca="1" si="521">IF(ISERROR(O5512/P5512),"",ROUND(O5512/P5512,0))</f>
        <v/>
      </c>
      <c r="R5512" s="211" t="str">
        <f t="shared" si="517"/>
        <v/>
      </c>
      <c r="S5512" s="213" t="str">
        <f t="shared" ca="1" si="518"/>
        <v/>
      </c>
      <c r="T5512" s="214" t="str">
        <f t="shared" ref="T5512:T5575" ca="1" si="522">IF(ISERROR(S5512-N5512),"",S5512-N5512)</f>
        <v/>
      </c>
    </row>
    <row r="5513" spans="1:20" x14ac:dyDescent="0.25">
      <c r="A5513" s="119" t="s">
        <v>11082</v>
      </c>
      <c r="B5513" s="260"/>
      <c r="C5513" s="264" t="str">
        <f>IF(ISERROR(VLOOKUP(B5513,'Tous les abonnés'!$A$6:$I$5491,2,0)),"",VLOOKUP(B5513,'Tous les abonnés'!$A$6:$I$5491,2,0))</f>
        <v/>
      </c>
      <c r="D5513" s="26"/>
      <c r="E5513" s="265"/>
      <c r="F5513" s="207" t="str">
        <f>IF(ISERROR(IF(VLOOKUP(D5513,Paramètres!$C$17:$H$33,6,0)="oui","illimité",VLOOKUP(D5513,Paramètres!$C$17:$H$33,5,0))),"",IF(VLOOKUP(D5513,Paramètres!$C$17:$H$33,6,0)="oui","illimité",VLOOKUP(D5513,Paramètres!$C$17:$H$33,5,0)))</f>
        <v/>
      </c>
      <c r="G5513" s="269" t="str">
        <f t="shared" si="519"/>
        <v/>
      </c>
      <c r="H5513" s="208"/>
      <c r="I5513" s="53"/>
      <c r="J5513" s="209"/>
      <c r="K5513" s="271"/>
      <c r="L5513" s="37"/>
      <c r="M5513" s="218"/>
      <c r="N5513" s="124"/>
      <c r="O5513" s="211" t="str">
        <f t="shared" ca="1" si="520"/>
        <v/>
      </c>
      <c r="P5513" s="212" t="str">
        <f>IF(ISERROR(VLOOKUP(L5513,Paramètres!$A$38:$B$40,2,0)),"",VLOOKUP(L5513,Paramètres!$A$38:$B$40,2,0))</f>
        <v/>
      </c>
      <c r="Q5513" s="211" t="str">
        <f t="shared" ca="1" si="521"/>
        <v/>
      </c>
      <c r="R5513" s="211" t="str">
        <f t="shared" si="517"/>
        <v/>
      </c>
      <c r="S5513" s="213" t="str">
        <f t="shared" ca="1" si="518"/>
        <v/>
      </c>
      <c r="T5513" s="214" t="str">
        <f t="shared" ca="1" si="522"/>
        <v/>
      </c>
    </row>
    <row r="5514" spans="1:20" x14ac:dyDescent="0.25">
      <c r="A5514" s="119" t="s">
        <v>11083</v>
      </c>
      <c r="B5514" s="260"/>
      <c r="C5514" s="264" t="str">
        <f>IF(ISERROR(VLOOKUP(B5514,'Tous les abonnés'!$A$6:$I$5491,2,0)),"",VLOOKUP(B5514,'Tous les abonnés'!$A$6:$I$5491,2,0))</f>
        <v/>
      </c>
      <c r="D5514" s="26"/>
      <c r="E5514" s="265"/>
      <c r="F5514" s="207" t="str">
        <f>IF(ISERROR(IF(VLOOKUP(D5514,Paramètres!$C$17:$H$33,6,0)="oui","illimité",VLOOKUP(D5514,Paramètres!$C$17:$H$33,5,0))),"",IF(VLOOKUP(D5514,Paramètres!$C$17:$H$33,6,0)="oui","illimité",VLOOKUP(D5514,Paramètres!$C$17:$H$33,5,0)))</f>
        <v/>
      </c>
      <c r="G5514" s="269" t="str">
        <f t="shared" si="519"/>
        <v/>
      </c>
      <c r="H5514" s="208"/>
      <c r="I5514" s="53"/>
      <c r="J5514" s="209"/>
      <c r="K5514" s="271"/>
      <c r="L5514" s="37"/>
      <c r="M5514" s="218"/>
      <c r="N5514" s="124"/>
      <c r="O5514" s="211" t="str">
        <f t="shared" ca="1" si="520"/>
        <v/>
      </c>
      <c r="P5514" s="212" t="str">
        <f>IF(ISERROR(VLOOKUP(L5514,Paramètres!$A$38:$B$40,2,0)),"",VLOOKUP(L5514,Paramètres!$A$38:$B$40,2,0))</f>
        <v/>
      </c>
      <c r="Q5514" s="211" t="str">
        <f t="shared" ca="1" si="521"/>
        <v/>
      </c>
      <c r="R5514" s="211" t="str">
        <f t="shared" si="517"/>
        <v/>
      </c>
      <c r="S5514" s="213" t="str">
        <f t="shared" ca="1" si="518"/>
        <v/>
      </c>
      <c r="T5514" s="214" t="str">
        <f t="shared" ca="1" si="522"/>
        <v/>
      </c>
    </row>
    <row r="5515" spans="1:20" x14ac:dyDescent="0.25">
      <c r="A5515" s="119" t="s">
        <v>11084</v>
      </c>
      <c r="B5515" s="260"/>
      <c r="C5515" s="264" t="str">
        <f>IF(ISERROR(VLOOKUP(B5515,'Tous les abonnés'!$A$6:$I$5491,2,0)),"",VLOOKUP(B5515,'Tous les abonnés'!$A$6:$I$5491,2,0))</f>
        <v/>
      </c>
      <c r="D5515" s="26"/>
      <c r="E5515" s="265"/>
      <c r="F5515" s="207" t="str">
        <f>IF(ISERROR(IF(VLOOKUP(D5515,Paramètres!$C$17:$H$33,6,0)="oui","illimité",VLOOKUP(D5515,Paramètres!$C$17:$H$33,5,0))),"",IF(VLOOKUP(D5515,Paramètres!$C$17:$H$33,6,0)="oui","illimité",VLOOKUP(D5515,Paramètres!$C$17:$H$33,5,0)))</f>
        <v/>
      </c>
      <c r="G5515" s="269" t="str">
        <f t="shared" si="519"/>
        <v/>
      </c>
      <c r="H5515" s="208"/>
      <c r="I5515" s="53"/>
      <c r="J5515" s="209"/>
      <c r="K5515" s="271"/>
      <c r="L5515" s="37"/>
      <c r="M5515" s="218"/>
      <c r="N5515" s="124"/>
      <c r="O5515" s="211" t="str">
        <f t="shared" ca="1" si="520"/>
        <v/>
      </c>
      <c r="P5515" s="212" t="str">
        <f>IF(ISERROR(VLOOKUP(L5515,Paramètres!$A$38:$B$40,2,0)),"",VLOOKUP(L5515,Paramètres!$A$38:$B$40,2,0))</f>
        <v/>
      </c>
      <c r="Q5515" s="211" t="str">
        <f t="shared" ca="1" si="521"/>
        <v/>
      </c>
      <c r="R5515" s="211" t="str">
        <f t="shared" si="517"/>
        <v/>
      </c>
      <c r="S5515" s="213" t="str">
        <f t="shared" ca="1" si="518"/>
        <v/>
      </c>
      <c r="T5515" s="214" t="str">
        <f t="shared" ca="1" si="522"/>
        <v/>
      </c>
    </row>
    <row r="5516" spans="1:20" x14ac:dyDescent="0.25">
      <c r="A5516" s="119" t="s">
        <v>11085</v>
      </c>
      <c r="B5516" s="260"/>
      <c r="C5516" s="264" t="str">
        <f>IF(ISERROR(VLOOKUP(B5516,'Tous les abonnés'!$A$6:$I$5491,2,0)),"",VLOOKUP(B5516,'Tous les abonnés'!$A$6:$I$5491,2,0))</f>
        <v/>
      </c>
      <c r="D5516" s="26"/>
      <c r="E5516" s="265"/>
      <c r="F5516" s="207" t="str">
        <f>IF(ISERROR(IF(VLOOKUP(D5516,Paramètres!$C$17:$H$33,6,0)="oui","illimité",VLOOKUP(D5516,Paramètres!$C$17:$H$33,5,0))),"",IF(VLOOKUP(D5516,Paramètres!$C$17:$H$33,6,0)="oui","illimité",VLOOKUP(D5516,Paramètres!$C$17:$H$33,5,0)))</f>
        <v/>
      </c>
      <c r="G5516" s="269" t="str">
        <f t="shared" si="519"/>
        <v/>
      </c>
      <c r="H5516" s="208"/>
      <c r="I5516" s="53"/>
      <c r="J5516" s="209"/>
      <c r="K5516" s="271"/>
      <c r="L5516" s="37"/>
      <c r="M5516" s="218"/>
      <c r="N5516" s="124"/>
      <c r="O5516" s="211" t="str">
        <f t="shared" ca="1" si="520"/>
        <v/>
      </c>
      <c r="P5516" s="212" t="str">
        <f>IF(ISERROR(VLOOKUP(L5516,Paramètres!$A$38:$B$40,2,0)),"",VLOOKUP(L5516,Paramètres!$A$38:$B$40,2,0))</f>
        <v/>
      </c>
      <c r="Q5516" s="211" t="str">
        <f t="shared" ca="1" si="521"/>
        <v/>
      </c>
      <c r="R5516" s="211" t="str">
        <f t="shared" si="517"/>
        <v/>
      </c>
      <c r="S5516" s="213" t="str">
        <f t="shared" ca="1" si="518"/>
        <v/>
      </c>
      <c r="T5516" s="214" t="str">
        <f t="shared" ca="1" si="522"/>
        <v/>
      </c>
    </row>
    <row r="5517" spans="1:20" x14ac:dyDescent="0.25">
      <c r="A5517" s="119" t="s">
        <v>11086</v>
      </c>
      <c r="B5517" s="260"/>
      <c r="C5517" s="264" t="str">
        <f>IF(ISERROR(VLOOKUP(B5517,'Tous les abonnés'!$A$6:$I$5491,2,0)),"",VLOOKUP(B5517,'Tous les abonnés'!$A$6:$I$5491,2,0))</f>
        <v/>
      </c>
      <c r="D5517" s="26"/>
      <c r="E5517" s="265"/>
      <c r="F5517" s="207" t="str">
        <f>IF(ISERROR(IF(VLOOKUP(D5517,Paramètres!$C$17:$H$33,6,0)="oui","illimité",VLOOKUP(D5517,Paramètres!$C$17:$H$33,5,0))),"",IF(VLOOKUP(D5517,Paramètres!$C$17:$H$33,6,0)="oui","illimité",VLOOKUP(D5517,Paramètres!$C$17:$H$33,5,0)))</f>
        <v/>
      </c>
      <c r="G5517" s="269" t="str">
        <f t="shared" si="519"/>
        <v/>
      </c>
      <c r="H5517" s="208"/>
      <c r="I5517" s="53"/>
      <c r="J5517" s="209"/>
      <c r="K5517" s="271"/>
      <c r="L5517" s="37"/>
      <c r="M5517" s="218"/>
      <c r="N5517" s="124"/>
      <c r="O5517" s="211" t="str">
        <f t="shared" ca="1" si="520"/>
        <v/>
      </c>
      <c r="P5517" s="212" t="str">
        <f>IF(ISERROR(VLOOKUP(L5517,Paramètres!$A$38:$B$40,2,0)),"",VLOOKUP(L5517,Paramètres!$A$38:$B$40,2,0))</f>
        <v/>
      </c>
      <c r="Q5517" s="211" t="str">
        <f t="shared" ca="1" si="521"/>
        <v/>
      </c>
      <c r="R5517" s="211" t="str">
        <f t="shared" si="517"/>
        <v/>
      </c>
      <c r="S5517" s="213" t="str">
        <f t="shared" ca="1" si="518"/>
        <v/>
      </c>
      <c r="T5517" s="214" t="str">
        <f t="shared" ca="1" si="522"/>
        <v/>
      </c>
    </row>
    <row r="5518" spans="1:20" x14ac:dyDescent="0.25">
      <c r="A5518" s="119" t="s">
        <v>11087</v>
      </c>
      <c r="B5518" s="260"/>
      <c r="C5518" s="264" t="str">
        <f>IF(ISERROR(VLOOKUP(B5518,'Tous les abonnés'!$A$6:$I$5491,2,0)),"",VLOOKUP(B5518,'Tous les abonnés'!$A$6:$I$5491,2,0))</f>
        <v/>
      </c>
      <c r="D5518" s="26"/>
      <c r="E5518" s="265"/>
      <c r="F5518" s="207" t="str">
        <f>IF(ISERROR(IF(VLOOKUP(D5518,Paramètres!$C$17:$H$33,6,0)="oui","illimité",VLOOKUP(D5518,Paramètres!$C$17:$H$33,5,0))),"",IF(VLOOKUP(D5518,Paramètres!$C$17:$H$33,6,0)="oui","illimité",VLOOKUP(D5518,Paramètres!$C$17:$H$33,5,0)))</f>
        <v/>
      </c>
      <c r="G5518" s="269" t="str">
        <f t="shared" si="519"/>
        <v/>
      </c>
      <c r="H5518" s="208"/>
      <c r="I5518" s="53"/>
      <c r="J5518" s="209"/>
      <c r="K5518" s="271"/>
      <c r="L5518" s="37"/>
      <c r="M5518" s="218"/>
      <c r="N5518" s="124"/>
      <c r="O5518" s="211" t="str">
        <f t="shared" ca="1" si="520"/>
        <v/>
      </c>
      <c r="P5518" s="212" t="str">
        <f>IF(ISERROR(VLOOKUP(L5518,Paramètres!$A$38:$B$40,2,0)),"",VLOOKUP(L5518,Paramètres!$A$38:$B$40,2,0))</f>
        <v/>
      </c>
      <c r="Q5518" s="211" t="str">
        <f t="shared" ca="1" si="521"/>
        <v/>
      </c>
      <c r="R5518" s="211" t="str">
        <f t="shared" si="517"/>
        <v/>
      </c>
      <c r="S5518" s="213" t="str">
        <f t="shared" ca="1" si="518"/>
        <v/>
      </c>
      <c r="T5518" s="214" t="str">
        <f t="shared" ca="1" si="522"/>
        <v/>
      </c>
    </row>
    <row r="5519" spans="1:20" x14ac:dyDescent="0.25">
      <c r="A5519" s="119" t="s">
        <v>11088</v>
      </c>
      <c r="B5519" s="260"/>
      <c r="C5519" s="264" t="str">
        <f>IF(ISERROR(VLOOKUP(B5519,'Tous les abonnés'!$A$6:$I$5491,2,0)),"",VLOOKUP(B5519,'Tous les abonnés'!$A$6:$I$5491,2,0))</f>
        <v/>
      </c>
      <c r="D5519" s="26"/>
      <c r="E5519" s="265"/>
      <c r="F5519" s="207" t="str">
        <f>IF(ISERROR(IF(VLOOKUP(D5519,Paramètres!$C$17:$H$33,6,0)="oui","illimité",VLOOKUP(D5519,Paramètres!$C$17:$H$33,5,0))),"",IF(VLOOKUP(D5519,Paramètres!$C$17:$H$33,6,0)="oui","illimité",VLOOKUP(D5519,Paramètres!$C$17:$H$33,5,0)))</f>
        <v/>
      </c>
      <c r="G5519" s="269" t="str">
        <f t="shared" si="519"/>
        <v/>
      </c>
      <c r="H5519" s="208"/>
      <c r="I5519" s="53"/>
      <c r="J5519" s="209"/>
      <c r="K5519" s="271"/>
      <c r="L5519" s="37"/>
      <c r="M5519" s="218"/>
      <c r="N5519" s="124"/>
      <c r="O5519" s="211" t="str">
        <f t="shared" ca="1" si="520"/>
        <v/>
      </c>
      <c r="P5519" s="212" t="str">
        <f>IF(ISERROR(VLOOKUP(L5519,Paramètres!$A$38:$B$40,2,0)),"",VLOOKUP(L5519,Paramètres!$A$38:$B$40,2,0))</f>
        <v/>
      </c>
      <c r="Q5519" s="211" t="str">
        <f t="shared" ca="1" si="521"/>
        <v/>
      </c>
      <c r="R5519" s="211" t="str">
        <f t="shared" si="517"/>
        <v/>
      </c>
      <c r="S5519" s="213" t="str">
        <f t="shared" ca="1" si="518"/>
        <v/>
      </c>
      <c r="T5519" s="214" t="str">
        <f t="shared" ca="1" si="522"/>
        <v/>
      </c>
    </row>
    <row r="5520" spans="1:20" x14ac:dyDescent="0.25">
      <c r="A5520" s="119" t="s">
        <v>11089</v>
      </c>
      <c r="B5520" s="260"/>
      <c r="C5520" s="264" t="str">
        <f>IF(ISERROR(VLOOKUP(B5520,'Tous les abonnés'!$A$6:$I$5491,2,0)),"",VLOOKUP(B5520,'Tous les abonnés'!$A$6:$I$5491,2,0))</f>
        <v/>
      </c>
      <c r="D5520" s="26"/>
      <c r="E5520" s="265"/>
      <c r="F5520" s="207" t="str">
        <f>IF(ISERROR(IF(VLOOKUP(D5520,Paramètres!$C$17:$H$33,6,0)="oui","illimité",VLOOKUP(D5520,Paramètres!$C$17:$H$33,5,0))),"",IF(VLOOKUP(D5520,Paramètres!$C$17:$H$33,6,0)="oui","illimité",VLOOKUP(D5520,Paramètres!$C$17:$H$33,5,0)))</f>
        <v/>
      </c>
      <c r="G5520" s="269" t="str">
        <f t="shared" si="519"/>
        <v/>
      </c>
      <c r="H5520" s="208"/>
      <c r="I5520" s="53"/>
      <c r="J5520" s="209"/>
      <c r="K5520" s="271"/>
      <c r="L5520" s="37"/>
      <c r="M5520" s="218"/>
      <c r="N5520" s="124"/>
      <c r="O5520" s="211" t="str">
        <f t="shared" ca="1" si="520"/>
        <v/>
      </c>
      <c r="P5520" s="212" t="str">
        <f>IF(ISERROR(VLOOKUP(L5520,Paramètres!$A$38:$B$40,2,0)),"",VLOOKUP(L5520,Paramètres!$A$38:$B$40,2,0))</f>
        <v/>
      </c>
      <c r="Q5520" s="211" t="str">
        <f t="shared" ca="1" si="521"/>
        <v/>
      </c>
      <c r="R5520" s="211" t="str">
        <f t="shared" si="517"/>
        <v/>
      </c>
      <c r="S5520" s="213" t="str">
        <f t="shared" ca="1" si="518"/>
        <v/>
      </c>
      <c r="T5520" s="214" t="str">
        <f t="shared" ca="1" si="522"/>
        <v/>
      </c>
    </row>
    <row r="5521" spans="1:20" x14ac:dyDescent="0.25">
      <c r="A5521" s="119" t="s">
        <v>11090</v>
      </c>
      <c r="B5521" s="260"/>
      <c r="C5521" s="264" t="str">
        <f>IF(ISERROR(VLOOKUP(B5521,'Tous les abonnés'!$A$6:$I$5491,2,0)),"",VLOOKUP(B5521,'Tous les abonnés'!$A$6:$I$5491,2,0))</f>
        <v/>
      </c>
      <c r="D5521" s="26"/>
      <c r="E5521" s="265"/>
      <c r="F5521" s="207" t="str">
        <f>IF(ISERROR(IF(VLOOKUP(D5521,Paramètres!$C$17:$H$33,6,0)="oui","illimité",VLOOKUP(D5521,Paramètres!$C$17:$H$33,5,0))),"",IF(VLOOKUP(D5521,Paramètres!$C$17:$H$33,6,0)="oui","illimité",VLOOKUP(D5521,Paramètres!$C$17:$H$33,5,0)))</f>
        <v/>
      </c>
      <c r="G5521" s="269" t="str">
        <f t="shared" si="519"/>
        <v/>
      </c>
      <c r="H5521" s="208"/>
      <c r="I5521" s="53"/>
      <c r="J5521" s="209"/>
      <c r="K5521" s="271"/>
      <c r="L5521" s="37"/>
      <c r="M5521" s="218"/>
      <c r="N5521" s="124"/>
      <c r="O5521" s="211" t="str">
        <f t="shared" ca="1" si="520"/>
        <v/>
      </c>
      <c r="P5521" s="212" t="str">
        <f>IF(ISERROR(VLOOKUP(L5521,Paramètres!$A$38:$B$40,2,0)),"",VLOOKUP(L5521,Paramètres!$A$38:$B$40,2,0))</f>
        <v/>
      </c>
      <c r="Q5521" s="211" t="str">
        <f t="shared" ca="1" si="521"/>
        <v/>
      </c>
      <c r="R5521" s="211" t="str">
        <f t="shared" si="517"/>
        <v/>
      </c>
      <c r="S5521" s="213" t="str">
        <f t="shared" ca="1" si="518"/>
        <v/>
      </c>
      <c r="T5521" s="214" t="str">
        <f t="shared" ca="1" si="522"/>
        <v/>
      </c>
    </row>
    <row r="5522" spans="1:20" x14ac:dyDescent="0.25">
      <c r="A5522" s="119" t="s">
        <v>11091</v>
      </c>
      <c r="B5522" s="260"/>
      <c r="C5522" s="264" t="str">
        <f>IF(ISERROR(VLOOKUP(B5522,'Tous les abonnés'!$A$6:$I$5491,2,0)),"",VLOOKUP(B5522,'Tous les abonnés'!$A$6:$I$5491,2,0))</f>
        <v/>
      </c>
      <c r="D5522" s="26"/>
      <c r="E5522" s="265"/>
      <c r="F5522" s="207" t="str">
        <f>IF(ISERROR(IF(VLOOKUP(D5522,Paramètres!$C$17:$H$33,6,0)="oui","illimité",VLOOKUP(D5522,Paramètres!$C$17:$H$33,5,0))),"",IF(VLOOKUP(D5522,Paramètres!$C$17:$H$33,6,0)="oui","illimité",VLOOKUP(D5522,Paramètres!$C$17:$H$33,5,0)))</f>
        <v/>
      </c>
      <c r="G5522" s="269" t="str">
        <f t="shared" si="519"/>
        <v/>
      </c>
      <c r="H5522" s="208"/>
      <c r="I5522" s="53"/>
      <c r="J5522" s="209"/>
      <c r="K5522" s="271"/>
      <c r="L5522" s="37"/>
      <c r="M5522" s="218"/>
      <c r="N5522" s="124"/>
      <c r="O5522" s="211" t="str">
        <f t="shared" ca="1" si="520"/>
        <v/>
      </c>
      <c r="P5522" s="212" t="str">
        <f>IF(ISERROR(VLOOKUP(L5522,Paramètres!$A$38:$B$40,2,0)),"",VLOOKUP(L5522,Paramètres!$A$38:$B$40,2,0))</f>
        <v/>
      </c>
      <c r="Q5522" s="211" t="str">
        <f t="shared" ca="1" si="521"/>
        <v/>
      </c>
      <c r="R5522" s="211" t="str">
        <f t="shared" si="517"/>
        <v/>
      </c>
      <c r="S5522" s="213" t="str">
        <f t="shared" ca="1" si="518"/>
        <v/>
      </c>
      <c r="T5522" s="214" t="str">
        <f t="shared" ca="1" si="522"/>
        <v/>
      </c>
    </row>
    <row r="5523" spans="1:20" x14ac:dyDescent="0.25">
      <c r="A5523" s="119" t="s">
        <v>11092</v>
      </c>
      <c r="B5523" s="260"/>
      <c r="C5523" s="264" t="str">
        <f>IF(ISERROR(VLOOKUP(B5523,'Tous les abonnés'!$A$6:$I$5491,2,0)),"",VLOOKUP(B5523,'Tous les abonnés'!$A$6:$I$5491,2,0))</f>
        <v/>
      </c>
      <c r="D5523" s="26"/>
      <c r="E5523" s="265"/>
      <c r="F5523" s="207" t="str">
        <f>IF(ISERROR(IF(VLOOKUP(D5523,Paramètres!$C$17:$H$33,6,0)="oui","illimité",VLOOKUP(D5523,Paramètres!$C$17:$H$33,5,0))),"",IF(VLOOKUP(D5523,Paramètres!$C$17:$H$33,6,0)="oui","illimité",VLOOKUP(D5523,Paramètres!$C$17:$H$33,5,0)))</f>
        <v/>
      </c>
      <c r="G5523" s="269" t="str">
        <f t="shared" si="519"/>
        <v/>
      </c>
      <c r="H5523" s="208"/>
      <c r="I5523" s="53"/>
      <c r="J5523" s="209"/>
      <c r="K5523" s="271"/>
      <c r="L5523" s="37"/>
      <c r="M5523" s="218"/>
      <c r="N5523" s="124"/>
      <c r="O5523" s="211" t="str">
        <f t="shared" ca="1" si="520"/>
        <v/>
      </c>
      <c r="P5523" s="212" t="str">
        <f>IF(ISERROR(VLOOKUP(L5523,Paramètres!$A$38:$B$40,2,0)),"",VLOOKUP(L5523,Paramètres!$A$38:$B$40,2,0))</f>
        <v/>
      </c>
      <c r="Q5523" s="211" t="str">
        <f t="shared" ca="1" si="521"/>
        <v/>
      </c>
      <c r="R5523" s="211" t="str">
        <f t="shared" si="517"/>
        <v/>
      </c>
      <c r="S5523" s="213" t="str">
        <f t="shared" ca="1" si="518"/>
        <v/>
      </c>
      <c r="T5523" s="214" t="str">
        <f t="shared" ca="1" si="522"/>
        <v/>
      </c>
    </row>
    <row r="5524" spans="1:20" x14ac:dyDescent="0.25">
      <c r="A5524" s="119" t="s">
        <v>11093</v>
      </c>
      <c r="B5524" s="260"/>
      <c r="C5524" s="264" t="str">
        <f>IF(ISERROR(VLOOKUP(B5524,'Tous les abonnés'!$A$6:$I$5491,2,0)),"",VLOOKUP(B5524,'Tous les abonnés'!$A$6:$I$5491,2,0))</f>
        <v/>
      </c>
      <c r="D5524" s="26"/>
      <c r="E5524" s="265"/>
      <c r="F5524" s="207" t="str">
        <f>IF(ISERROR(IF(VLOOKUP(D5524,Paramètres!$C$17:$H$33,6,0)="oui","illimité",VLOOKUP(D5524,Paramètres!$C$17:$H$33,5,0))),"",IF(VLOOKUP(D5524,Paramètres!$C$17:$H$33,6,0)="oui","illimité",VLOOKUP(D5524,Paramètres!$C$17:$H$33,5,0)))</f>
        <v/>
      </c>
      <c r="G5524" s="269" t="str">
        <f t="shared" si="519"/>
        <v/>
      </c>
      <c r="H5524" s="208"/>
      <c r="I5524" s="53"/>
      <c r="J5524" s="209"/>
      <c r="K5524" s="271"/>
      <c r="L5524" s="37"/>
      <c r="M5524" s="218"/>
      <c r="N5524" s="124"/>
      <c r="O5524" s="211" t="str">
        <f t="shared" ca="1" si="520"/>
        <v/>
      </c>
      <c r="P5524" s="212" t="str">
        <f>IF(ISERROR(VLOOKUP(L5524,Paramètres!$A$38:$B$40,2,0)),"",VLOOKUP(L5524,Paramètres!$A$38:$B$40,2,0))</f>
        <v/>
      </c>
      <c r="Q5524" s="211" t="str">
        <f t="shared" ca="1" si="521"/>
        <v/>
      </c>
      <c r="R5524" s="211" t="str">
        <f t="shared" si="517"/>
        <v/>
      </c>
      <c r="S5524" s="213" t="str">
        <f t="shared" ca="1" si="518"/>
        <v/>
      </c>
      <c r="T5524" s="214" t="str">
        <f t="shared" ca="1" si="522"/>
        <v/>
      </c>
    </row>
    <row r="5525" spans="1:20" x14ac:dyDescent="0.25">
      <c r="A5525" s="119" t="s">
        <v>11094</v>
      </c>
      <c r="B5525" s="260"/>
      <c r="C5525" s="264" t="str">
        <f>IF(ISERROR(VLOOKUP(B5525,'Tous les abonnés'!$A$6:$I$5491,2,0)),"",VLOOKUP(B5525,'Tous les abonnés'!$A$6:$I$5491,2,0))</f>
        <v/>
      </c>
      <c r="D5525" s="26"/>
      <c r="E5525" s="265"/>
      <c r="F5525" s="207" t="str">
        <f>IF(ISERROR(IF(VLOOKUP(D5525,Paramètres!$C$17:$H$33,6,0)="oui","illimité",VLOOKUP(D5525,Paramètres!$C$17:$H$33,5,0))),"",IF(VLOOKUP(D5525,Paramètres!$C$17:$H$33,6,0)="oui","illimité",VLOOKUP(D5525,Paramètres!$C$17:$H$33,5,0)))</f>
        <v/>
      </c>
      <c r="G5525" s="269" t="str">
        <f t="shared" si="519"/>
        <v/>
      </c>
      <c r="H5525" s="208"/>
      <c r="I5525" s="53"/>
      <c r="J5525" s="209"/>
      <c r="K5525" s="271"/>
      <c r="L5525" s="37"/>
      <c r="M5525" s="218"/>
      <c r="N5525" s="124"/>
      <c r="O5525" s="211" t="str">
        <f t="shared" ca="1" si="520"/>
        <v/>
      </c>
      <c r="P5525" s="212" t="str">
        <f>IF(ISERROR(VLOOKUP(L5525,Paramètres!$A$38:$B$40,2,0)),"",VLOOKUP(L5525,Paramètres!$A$38:$B$40,2,0))</f>
        <v/>
      </c>
      <c r="Q5525" s="211" t="str">
        <f t="shared" ca="1" si="521"/>
        <v/>
      </c>
      <c r="R5525" s="211" t="str">
        <f t="shared" si="517"/>
        <v/>
      </c>
      <c r="S5525" s="213" t="str">
        <f t="shared" ca="1" si="518"/>
        <v/>
      </c>
      <c r="T5525" s="214" t="str">
        <f t="shared" ca="1" si="522"/>
        <v/>
      </c>
    </row>
    <row r="5526" spans="1:20" x14ac:dyDescent="0.25">
      <c r="A5526" s="119" t="s">
        <v>11095</v>
      </c>
      <c r="B5526" s="260"/>
      <c r="C5526" s="264" t="str">
        <f>IF(ISERROR(VLOOKUP(B5526,'Tous les abonnés'!$A$6:$I$5491,2,0)),"",VLOOKUP(B5526,'Tous les abonnés'!$A$6:$I$5491,2,0))</f>
        <v/>
      </c>
      <c r="D5526" s="26"/>
      <c r="E5526" s="265"/>
      <c r="F5526" s="207" t="str">
        <f>IF(ISERROR(IF(VLOOKUP(D5526,Paramètres!$C$17:$H$33,6,0)="oui","illimité",VLOOKUP(D5526,Paramètres!$C$17:$H$33,5,0))),"",IF(VLOOKUP(D5526,Paramètres!$C$17:$H$33,6,0)="oui","illimité",VLOOKUP(D5526,Paramètres!$C$17:$H$33,5,0)))</f>
        <v/>
      </c>
      <c r="G5526" s="269" t="str">
        <f t="shared" si="519"/>
        <v/>
      </c>
      <c r="H5526" s="208"/>
      <c r="I5526" s="53"/>
      <c r="J5526" s="209"/>
      <c r="K5526" s="271"/>
      <c r="L5526" s="37"/>
      <c r="M5526" s="218"/>
      <c r="N5526" s="124"/>
      <c r="O5526" s="211" t="str">
        <f t="shared" ca="1" si="520"/>
        <v/>
      </c>
      <c r="P5526" s="212" t="str">
        <f>IF(ISERROR(VLOOKUP(L5526,Paramètres!$A$38:$B$40,2,0)),"",VLOOKUP(L5526,Paramètres!$A$38:$B$40,2,0))</f>
        <v/>
      </c>
      <c r="Q5526" s="211" t="str">
        <f t="shared" ca="1" si="521"/>
        <v/>
      </c>
      <c r="R5526" s="211" t="str">
        <f t="shared" si="517"/>
        <v/>
      </c>
      <c r="S5526" s="213" t="str">
        <f t="shared" ca="1" si="518"/>
        <v/>
      </c>
      <c r="T5526" s="214" t="str">
        <f t="shared" ca="1" si="522"/>
        <v/>
      </c>
    </row>
    <row r="5527" spans="1:20" x14ac:dyDescent="0.25">
      <c r="A5527" s="119" t="s">
        <v>11096</v>
      </c>
      <c r="B5527" s="260"/>
      <c r="C5527" s="264" t="str">
        <f>IF(ISERROR(VLOOKUP(B5527,'Tous les abonnés'!$A$6:$I$5491,2,0)),"",VLOOKUP(B5527,'Tous les abonnés'!$A$6:$I$5491,2,0))</f>
        <v/>
      </c>
      <c r="D5527" s="26"/>
      <c r="E5527" s="265"/>
      <c r="F5527" s="207" t="str">
        <f>IF(ISERROR(IF(VLOOKUP(D5527,Paramètres!$C$17:$H$33,6,0)="oui","illimité",VLOOKUP(D5527,Paramètres!$C$17:$H$33,5,0))),"",IF(VLOOKUP(D5527,Paramètres!$C$17:$H$33,6,0)="oui","illimité",VLOOKUP(D5527,Paramètres!$C$17:$H$33,5,0)))</f>
        <v/>
      </c>
      <c r="G5527" s="269" t="str">
        <f t="shared" si="519"/>
        <v/>
      </c>
      <c r="H5527" s="208"/>
      <c r="I5527" s="53"/>
      <c r="J5527" s="209"/>
      <c r="K5527" s="271"/>
      <c r="L5527" s="37"/>
      <c r="M5527" s="218"/>
      <c r="N5527" s="124"/>
      <c r="O5527" s="211" t="str">
        <f t="shared" ca="1" si="520"/>
        <v/>
      </c>
      <c r="P5527" s="212" t="str">
        <f>IF(ISERROR(VLOOKUP(L5527,Paramètres!$A$38:$B$40,2,0)),"",VLOOKUP(L5527,Paramètres!$A$38:$B$40,2,0))</f>
        <v/>
      </c>
      <c r="Q5527" s="211" t="str">
        <f t="shared" ca="1" si="521"/>
        <v/>
      </c>
      <c r="R5527" s="211" t="str">
        <f t="shared" si="517"/>
        <v/>
      </c>
      <c r="S5527" s="213" t="str">
        <f t="shared" ca="1" si="518"/>
        <v/>
      </c>
      <c r="T5527" s="214" t="str">
        <f t="shared" ca="1" si="522"/>
        <v/>
      </c>
    </row>
    <row r="5528" spans="1:20" x14ac:dyDescent="0.25">
      <c r="A5528" s="119" t="s">
        <v>11097</v>
      </c>
      <c r="B5528" s="260"/>
      <c r="C5528" s="264" t="str">
        <f>IF(ISERROR(VLOOKUP(B5528,'Tous les abonnés'!$A$6:$I$5491,2,0)),"",VLOOKUP(B5528,'Tous les abonnés'!$A$6:$I$5491,2,0))</f>
        <v/>
      </c>
      <c r="D5528" s="26"/>
      <c r="E5528" s="265"/>
      <c r="F5528" s="207" t="str">
        <f>IF(ISERROR(IF(VLOOKUP(D5528,Paramètres!$C$17:$H$33,6,0)="oui","illimité",VLOOKUP(D5528,Paramètres!$C$17:$H$33,5,0))),"",IF(VLOOKUP(D5528,Paramètres!$C$17:$H$33,6,0)="oui","illimité",VLOOKUP(D5528,Paramètres!$C$17:$H$33,5,0)))</f>
        <v/>
      </c>
      <c r="G5528" s="269" t="str">
        <f t="shared" si="519"/>
        <v/>
      </c>
      <c r="H5528" s="208"/>
      <c r="I5528" s="53"/>
      <c r="J5528" s="209"/>
      <c r="K5528" s="271"/>
      <c r="L5528" s="37"/>
      <c r="M5528" s="218"/>
      <c r="N5528" s="124"/>
      <c r="O5528" s="211" t="str">
        <f t="shared" ca="1" si="520"/>
        <v/>
      </c>
      <c r="P5528" s="212" t="str">
        <f>IF(ISERROR(VLOOKUP(L5528,Paramètres!$A$38:$B$40,2,0)),"",VLOOKUP(L5528,Paramètres!$A$38:$B$40,2,0))</f>
        <v/>
      </c>
      <c r="Q5528" s="211" t="str">
        <f t="shared" ca="1" si="521"/>
        <v/>
      </c>
      <c r="R5528" s="211" t="str">
        <f t="shared" si="517"/>
        <v/>
      </c>
      <c r="S5528" s="213" t="str">
        <f t="shared" ca="1" si="518"/>
        <v/>
      </c>
      <c r="T5528" s="214" t="str">
        <f t="shared" ca="1" si="522"/>
        <v/>
      </c>
    </row>
    <row r="5529" spans="1:20" x14ac:dyDescent="0.25">
      <c r="A5529" s="119" t="s">
        <v>11098</v>
      </c>
      <c r="B5529" s="260"/>
      <c r="C5529" s="264" t="str">
        <f>IF(ISERROR(VLOOKUP(B5529,'Tous les abonnés'!$A$6:$I$5491,2,0)),"",VLOOKUP(B5529,'Tous les abonnés'!$A$6:$I$5491,2,0))</f>
        <v/>
      </c>
      <c r="D5529" s="26"/>
      <c r="E5529" s="265"/>
      <c r="F5529" s="207" t="str">
        <f>IF(ISERROR(IF(VLOOKUP(D5529,Paramètres!$C$17:$H$33,6,0)="oui","illimité",VLOOKUP(D5529,Paramètres!$C$17:$H$33,5,0))),"",IF(VLOOKUP(D5529,Paramètres!$C$17:$H$33,6,0)="oui","illimité",VLOOKUP(D5529,Paramètres!$C$17:$H$33,5,0)))</f>
        <v/>
      </c>
      <c r="G5529" s="269" t="str">
        <f t="shared" si="519"/>
        <v/>
      </c>
      <c r="H5529" s="208"/>
      <c r="I5529" s="53"/>
      <c r="J5529" s="209"/>
      <c r="K5529" s="271"/>
      <c r="L5529" s="37"/>
      <c r="M5529" s="218"/>
      <c r="N5529" s="124"/>
      <c r="O5529" s="211" t="str">
        <f t="shared" ca="1" si="520"/>
        <v/>
      </c>
      <c r="P5529" s="212" t="str">
        <f>IF(ISERROR(VLOOKUP(L5529,Paramètres!$A$38:$B$40,2,0)),"",VLOOKUP(L5529,Paramètres!$A$38:$B$40,2,0))</f>
        <v/>
      </c>
      <c r="Q5529" s="211" t="str">
        <f t="shared" ca="1" si="521"/>
        <v/>
      </c>
      <c r="R5529" s="211" t="str">
        <f t="shared" si="517"/>
        <v/>
      </c>
      <c r="S5529" s="213" t="str">
        <f t="shared" ca="1" si="518"/>
        <v/>
      </c>
      <c r="T5529" s="214" t="str">
        <f t="shared" ca="1" si="522"/>
        <v/>
      </c>
    </row>
    <row r="5530" spans="1:20" x14ac:dyDescent="0.25">
      <c r="A5530" s="119" t="s">
        <v>11099</v>
      </c>
      <c r="B5530" s="260"/>
      <c r="C5530" s="264" t="str">
        <f>IF(ISERROR(VLOOKUP(B5530,'Tous les abonnés'!$A$6:$I$5491,2,0)),"",VLOOKUP(B5530,'Tous les abonnés'!$A$6:$I$5491,2,0))</f>
        <v/>
      </c>
      <c r="D5530" s="26"/>
      <c r="E5530" s="265"/>
      <c r="F5530" s="207" t="str">
        <f>IF(ISERROR(IF(VLOOKUP(D5530,Paramètres!$C$17:$H$33,6,0)="oui","illimité",VLOOKUP(D5530,Paramètres!$C$17:$H$33,5,0))),"",IF(VLOOKUP(D5530,Paramètres!$C$17:$H$33,6,0)="oui","illimité",VLOOKUP(D5530,Paramètres!$C$17:$H$33,5,0)))</f>
        <v/>
      </c>
      <c r="G5530" s="269" t="str">
        <f t="shared" si="519"/>
        <v/>
      </c>
      <c r="H5530" s="208"/>
      <c r="I5530" s="53"/>
      <c r="J5530" s="209"/>
      <c r="K5530" s="271"/>
      <c r="L5530" s="37"/>
      <c r="M5530" s="218"/>
      <c r="N5530" s="124"/>
      <c r="O5530" s="211" t="str">
        <f t="shared" ca="1" si="520"/>
        <v/>
      </c>
      <c r="P5530" s="212" t="str">
        <f>IF(ISERROR(VLOOKUP(L5530,Paramètres!$A$38:$B$40,2,0)),"",VLOOKUP(L5530,Paramètres!$A$38:$B$40,2,0))</f>
        <v/>
      </c>
      <c r="Q5530" s="211" t="str">
        <f t="shared" ca="1" si="521"/>
        <v/>
      </c>
      <c r="R5530" s="211" t="str">
        <f t="shared" si="517"/>
        <v/>
      </c>
      <c r="S5530" s="213" t="str">
        <f t="shared" ca="1" si="518"/>
        <v/>
      </c>
      <c r="T5530" s="214" t="str">
        <f t="shared" ca="1" si="522"/>
        <v/>
      </c>
    </row>
    <row r="5531" spans="1:20" x14ac:dyDescent="0.25">
      <c r="A5531" s="119" t="s">
        <v>11100</v>
      </c>
      <c r="B5531" s="260"/>
      <c r="C5531" s="264" t="str">
        <f>IF(ISERROR(VLOOKUP(B5531,'Tous les abonnés'!$A$6:$I$5491,2,0)),"",VLOOKUP(B5531,'Tous les abonnés'!$A$6:$I$5491,2,0))</f>
        <v/>
      </c>
      <c r="D5531" s="26"/>
      <c r="E5531" s="265"/>
      <c r="F5531" s="207" t="str">
        <f>IF(ISERROR(IF(VLOOKUP(D5531,Paramètres!$C$17:$H$33,6,0)="oui","illimité",VLOOKUP(D5531,Paramètres!$C$17:$H$33,5,0))),"",IF(VLOOKUP(D5531,Paramètres!$C$17:$H$33,6,0)="oui","illimité",VLOOKUP(D5531,Paramètres!$C$17:$H$33,5,0)))</f>
        <v/>
      </c>
      <c r="G5531" s="269" t="str">
        <f t="shared" si="519"/>
        <v/>
      </c>
      <c r="H5531" s="208"/>
      <c r="I5531" s="53"/>
      <c r="J5531" s="209"/>
      <c r="K5531" s="271"/>
      <c r="L5531" s="37"/>
      <c r="M5531" s="218"/>
      <c r="N5531" s="124"/>
      <c r="O5531" s="211" t="str">
        <f t="shared" ca="1" si="520"/>
        <v/>
      </c>
      <c r="P5531" s="212" t="str">
        <f>IF(ISERROR(VLOOKUP(L5531,Paramètres!$A$38:$B$40,2,0)),"",VLOOKUP(L5531,Paramètres!$A$38:$B$40,2,0))</f>
        <v/>
      </c>
      <c r="Q5531" s="211" t="str">
        <f t="shared" ca="1" si="521"/>
        <v/>
      </c>
      <c r="R5531" s="211" t="str">
        <f t="shared" si="517"/>
        <v/>
      </c>
      <c r="S5531" s="213" t="str">
        <f t="shared" ca="1" si="518"/>
        <v/>
      </c>
      <c r="T5531" s="214" t="str">
        <f t="shared" ca="1" si="522"/>
        <v/>
      </c>
    </row>
    <row r="5532" spans="1:20" x14ac:dyDescent="0.25">
      <c r="A5532" s="119" t="s">
        <v>11101</v>
      </c>
      <c r="B5532" s="260"/>
      <c r="C5532" s="264" t="str">
        <f>IF(ISERROR(VLOOKUP(B5532,'Tous les abonnés'!$A$6:$I$5491,2,0)),"",VLOOKUP(B5532,'Tous les abonnés'!$A$6:$I$5491,2,0))</f>
        <v/>
      </c>
      <c r="D5532" s="26"/>
      <c r="E5532" s="265"/>
      <c r="F5532" s="207" t="str">
        <f>IF(ISERROR(IF(VLOOKUP(D5532,Paramètres!$C$17:$H$33,6,0)="oui","illimité",VLOOKUP(D5532,Paramètres!$C$17:$H$33,5,0))),"",IF(VLOOKUP(D5532,Paramètres!$C$17:$H$33,6,0)="oui","illimité",VLOOKUP(D5532,Paramètres!$C$17:$H$33,5,0)))</f>
        <v/>
      </c>
      <c r="G5532" s="269" t="str">
        <f t="shared" si="519"/>
        <v/>
      </c>
      <c r="H5532" s="208"/>
      <c r="I5532" s="53"/>
      <c r="J5532" s="209"/>
      <c r="K5532" s="271"/>
      <c r="L5532" s="37"/>
      <c r="M5532" s="218"/>
      <c r="N5532" s="124"/>
      <c r="O5532" s="211" t="str">
        <f t="shared" ca="1" si="520"/>
        <v/>
      </c>
      <c r="P5532" s="212" t="str">
        <f>IF(ISERROR(VLOOKUP(L5532,Paramètres!$A$38:$B$40,2,0)),"",VLOOKUP(L5532,Paramètres!$A$38:$B$40,2,0))</f>
        <v/>
      </c>
      <c r="Q5532" s="211" t="str">
        <f t="shared" ca="1" si="521"/>
        <v/>
      </c>
      <c r="R5532" s="211" t="str">
        <f t="shared" si="517"/>
        <v/>
      </c>
      <c r="S5532" s="213" t="str">
        <f t="shared" ca="1" si="518"/>
        <v/>
      </c>
      <c r="T5532" s="214" t="str">
        <f t="shared" ca="1" si="522"/>
        <v/>
      </c>
    </row>
    <row r="5533" spans="1:20" x14ac:dyDescent="0.25">
      <c r="A5533" s="119" t="s">
        <v>11102</v>
      </c>
      <c r="B5533" s="260"/>
      <c r="C5533" s="264" t="str">
        <f>IF(ISERROR(VLOOKUP(B5533,'Tous les abonnés'!$A$6:$I$5491,2,0)),"",VLOOKUP(B5533,'Tous les abonnés'!$A$6:$I$5491,2,0))</f>
        <v/>
      </c>
      <c r="D5533" s="26"/>
      <c r="E5533" s="265"/>
      <c r="F5533" s="207" t="str">
        <f>IF(ISERROR(IF(VLOOKUP(D5533,Paramètres!$C$17:$H$33,6,0)="oui","illimité",VLOOKUP(D5533,Paramètres!$C$17:$H$33,5,0))),"",IF(VLOOKUP(D5533,Paramètres!$C$17:$H$33,6,0)="oui","illimité",VLOOKUP(D5533,Paramètres!$C$17:$H$33,5,0)))</f>
        <v/>
      </c>
      <c r="G5533" s="269" t="str">
        <f t="shared" si="519"/>
        <v/>
      </c>
      <c r="H5533" s="208"/>
      <c r="I5533" s="53"/>
      <c r="J5533" s="209"/>
      <c r="K5533" s="271"/>
      <c r="L5533" s="37"/>
      <c r="M5533" s="218"/>
      <c r="N5533" s="124"/>
      <c r="O5533" s="211" t="str">
        <f t="shared" ca="1" si="520"/>
        <v/>
      </c>
      <c r="P5533" s="212" t="str">
        <f>IF(ISERROR(VLOOKUP(L5533,Paramètres!$A$38:$B$40,2,0)),"",VLOOKUP(L5533,Paramètres!$A$38:$B$40,2,0))</f>
        <v/>
      </c>
      <c r="Q5533" s="211" t="str">
        <f t="shared" ca="1" si="521"/>
        <v/>
      </c>
      <c r="R5533" s="211" t="str">
        <f t="shared" si="517"/>
        <v/>
      </c>
      <c r="S5533" s="213" t="str">
        <f t="shared" ca="1" si="518"/>
        <v/>
      </c>
      <c r="T5533" s="214" t="str">
        <f t="shared" ca="1" si="522"/>
        <v/>
      </c>
    </row>
    <row r="5534" spans="1:20" x14ac:dyDescent="0.25">
      <c r="A5534" s="119" t="s">
        <v>11103</v>
      </c>
      <c r="B5534" s="260"/>
      <c r="C5534" s="264" t="str">
        <f>IF(ISERROR(VLOOKUP(B5534,'Tous les abonnés'!$A$6:$I$5491,2,0)),"",VLOOKUP(B5534,'Tous les abonnés'!$A$6:$I$5491,2,0))</f>
        <v/>
      </c>
      <c r="D5534" s="26"/>
      <c r="E5534" s="265"/>
      <c r="F5534" s="207" t="str">
        <f>IF(ISERROR(IF(VLOOKUP(D5534,Paramètres!$C$17:$H$33,6,0)="oui","illimité",VLOOKUP(D5534,Paramètres!$C$17:$H$33,5,0))),"",IF(VLOOKUP(D5534,Paramètres!$C$17:$H$33,6,0)="oui","illimité",VLOOKUP(D5534,Paramètres!$C$17:$H$33,5,0)))</f>
        <v/>
      </c>
      <c r="G5534" s="269" t="str">
        <f t="shared" si="519"/>
        <v/>
      </c>
      <c r="H5534" s="208"/>
      <c r="I5534" s="53"/>
      <c r="J5534" s="209"/>
      <c r="K5534" s="271"/>
      <c r="L5534" s="37"/>
      <c r="M5534" s="218"/>
      <c r="N5534" s="124"/>
      <c r="O5534" s="211" t="str">
        <f t="shared" ca="1" si="520"/>
        <v/>
      </c>
      <c r="P5534" s="212" t="str">
        <f>IF(ISERROR(VLOOKUP(L5534,Paramètres!$A$38:$B$40,2,0)),"",VLOOKUP(L5534,Paramètres!$A$38:$B$40,2,0))</f>
        <v/>
      </c>
      <c r="Q5534" s="211" t="str">
        <f t="shared" ca="1" si="521"/>
        <v/>
      </c>
      <c r="R5534" s="211" t="str">
        <f t="shared" si="517"/>
        <v/>
      </c>
      <c r="S5534" s="213" t="str">
        <f t="shared" ca="1" si="518"/>
        <v/>
      </c>
      <c r="T5534" s="214" t="str">
        <f t="shared" ca="1" si="522"/>
        <v/>
      </c>
    </row>
    <row r="5535" spans="1:20" x14ac:dyDescent="0.25">
      <c r="A5535" s="119" t="s">
        <v>11104</v>
      </c>
      <c r="B5535" s="260"/>
      <c r="C5535" s="264" t="str">
        <f>IF(ISERROR(VLOOKUP(B5535,'Tous les abonnés'!$A$6:$I$5491,2,0)),"",VLOOKUP(B5535,'Tous les abonnés'!$A$6:$I$5491,2,0))</f>
        <v/>
      </c>
      <c r="D5535" s="26"/>
      <c r="E5535" s="265"/>
      <c r="F5535" s="207" t="str">
        <f>IF(ISERROR(IF(VLOOKUP(D5535,Paramètres!$C$17:$H$33,6,0)="oui","illimité",VLOOKUP(D5535,Paramètres!$C$17:$H$33,5,0))),"",IF(VLOOKUP(D5535,Paramètres!$C$17:$H$33,6,0)="oui","illimité",VLOOKUP(D5535,Paramètres!$C$17:$H$33,5,0)))</f>
        <v/>
      </c>
      <c r="G5535" s="269" t="str">
        <f t="shared" si="519"/>
        <v/>
      </c>
      <c r="H5535" s="208"/>
      <c r="I5535" s="53"/>
      <c r="J5535" s="209"/>
      <c r="K5535" s="271"/>
      <c r="L5535" s="37"/>
      <c r="M5535" s="218"/>
      <c r="N5535" s="124"/>
      <c r="O5535" s="211" t="str">
        <f t="shared" ca="1" si="520"/>
        <v/>
      </c>
      <c r="P5535" s="212" t="str">
        <f>IF(ISERROR(VLOOKUP(L5535,Paramètres!$A$38:$B$40,2,0)),"",VLOOKUP(L5535,Paramètres!$A$38:$B$40,2,0))</f>
        <v/>
      </c>
      <c r="Q5535" s="211" t="str">
        <f t="shared" ca="1" si="521"/>
        <v/>
      </c>
      <c r="R5535" s="211" t="str">
        <f t="shared" si="517"/>
        <v/>
      </c>
      <c r="S5535" s="213" t="str">
        <f t="shared" ca="1" si="518"/>
        <v/>
      </c>
      <c r="T5535" s="214" t="str">
        <f t="shared" ca="1" si="522"/>
        <v/>
      </c>
    </row>
    <row r="5536" spans="1:20" x14ac:dyDescent="0.25">
      <c r="A5536" s="119" t="s">
        <v>11105</v>
      </c>
      <c r="B5536" s="260"/>
      <c r="C5536" s="264" t="str">
        <f>IF(ISERROR(VLOOKUP(B5536,'Tous les abonnés'!$A$6:$I$5491,2,0)),"",VLOOKUP(B5536,'Tous les abonnés'!$A$6:$I$5491,2,0))</f>
        <v/>
      </c>
      <c r="D5536" s="26"/>
      <c r="E5536" s="265"/>
      <c r="F5536" s="207" t="str">
        <f>IF(ISERROR(IF(VLOOKUP(D5536,Paramètres!$C$17:$H$33,6,0)="oui","illimité",VLOOKUP(D5536,Paramètres!$C$17:$H$33,5,0))),"",IF(VLOOKUP(D5536,Paramètres!$C$17:$H$33,6,0)="oui","illimité",VLOOKUP(D5536,Paramètres!$C$17:$H$33,5,0)))</f>
        <v/>
      </c>
      <c r="G5536" s="269" t="str">
        <f t="shared" si="519"/>
        <v/>
      </c>
      <c r="H5536" s="208"/>
      <c r="I5536" s="53"/>
      <c r="J5536" s="209"/>
      <c r="K5536" s="271"/>
      <c r="L5536" s="37"/>
      <c r="M5536" s="218"/>
      <c r="N5536" s="124"/>
      <c r="O5536" s="211" t="str">
        <f t="shared" ca="1" si="520"/>
        <v/>
      </c>
      <c r="P5536" s="212" t="str">
        <f>IF(ISERROR(VLOOKUP(L5536,Paramètres!$A$38:$B$40,2,0)),"",VLOOKUP(L5536,Paramètres!$A$38:$B$40,2,0))</f>
        <v/>
      </c>
      <c r="Q5536" s="211" t="str">
        <f t="shared" ca="1" si="521"/>
        <v/>
      </c>
      <c r="R5536" s="211" t="str">
        <f t="shared" si="517"/>
        <v/>
      </c>
      <c r="S5536" s="213" t="str">
        <f t="shared" ca="1" si="518"/>
        <v/>
      </c>
      <c r="T5536" s="214" t="str">
        <f t="shared" ca="1" si="522"/>
        <v/>
      </c>
    </row>
    <row r="5537" spans="1:20" x14ac:dyDescent="0.25">
      <c r="A5537" s="119" t="s">
        <v>11106</v>
      </c>
      <c r="B5537" s="260"/>
      <c r="C5537" s="264" t="str">
        <f>IF(ISERROR(VLOOKUP(B5537,'Tous les abonnés'!$A$6:$I$5491,2,0)),"",VLOOKUP(B5537,'Tous les abonnés'!$A$6:$I$5491,2,0))</f>
        <v/>
      </c>
      <c r="D5537" s="26"/>
      <c r="E5537" s="265"/>
      <c r="F5537" s="207" t="str">
        <f>IF(ISERROR(IF(VLOOKUP(D5537,Paramètres!$C$17:$H$33,6,0)="oui","illimité",VLOOKUP(D5537,Paramètres!$C$17:$H$33,5,0))),"",IF(VLOOKUP(D5537,Paramètres!$C$17:$H$33,6,0)="oui","illimité",VLOOKUP(D5537,Paramètres!$C$17:$H$33,5,0)))</f>
        <v/>
      </c>
      <c r="G5537" s="269" t="str">
        <f t="shared" si="519"/>
        <v/>
      </c>
      <c r="H5537" s="208"/>
      <c r="I5537" s="53"/>
      <c r="J5537" s="209"/>
      <c r="K5537" s="271"/>
      <c r="L5537" s="37"/>
      <c r="M5537" s="218"/>
      <c r="N5537" s="124"/>
      <c r="O5537" s="211" t="str">
        <f t="shared" ca="1" si="520"/>
        <v/>
      </c>
      <c r="P5537" s="212" t="str">
        <f>IF(ISERROR(VLOOKUP(L5537,Paramètres!$A$38:$B$40,2,0)),"",VLOOKUP(L5537,Paramètres!$A$38:$B$40,2,0))</f>
        <v/>
      </c>
      <c r="Q5537" s="211" t="str">
        <f t="shared" ca="1" si="521"/>
        <v/>
      </c>
      <c r="R5537" s="211" t="str">
        <f t="shared" si="517"/>
        <v/>
      </c>
      <c r="S5537" s="213" t="str">
        <f t="shared" ca="1" si="518"/>
        <v/>
      </c>
      <c r="T5537" s="214" t="str">
        <f t="shared" ca="1" si="522"/>
        <v/>
      </c>
    </row>
    <row r="5538" spans="1:20" x14ac:dyDescent="0.25">
      <c r="A5538" s="119" t="s">
        <v>11107</v>
      </c>
      <c r="B5538" s="260"/>
      <c r="C5538" s="264" t="str">
        <f>IF(ISERROR(VLOOKUP(B5538,'Tous les abonnés'!$A$6:$I$5491,2,0)),"",VLOOKUP(B5538,'Tous les abonnés'!$A$6:$I$5491,2,0))</f>
        <v/>
      </c>
      <c r="D5538" s="26"/>
      <c r="E5538" s="265"/>
      <c r="F5538" s="207" t="str">
        <f>IF(ISERROR(IF(VLOOKUP(D5538,Paramètres!$C$17:$H$33,6,0)="oui","illimité",VLOOKUP(D5538,Paramètres!$C$17:$H$33,5,0))),"",IF(VLOOKUP(D5538,Paramètres!$C$17:$H$33,6,0)="oui","illimité",VLOOKUP(D5538,Paramètres!$C$17:$H$33,5,0)))</f>
        <v/>
      </c>
      <c r="G5538" s="269" t="str">
        <f t="shared" si="519"/>
        <v/>
      </c>
      <c r="H5538" s="208"/>
      <c r="I5538" s="53"/>
      <c r="J5538" s="209"/>
      <c r="K5538" s="271"/>
      <c r="L5538" s="37"/>
      <c r="M5538" s="218"/>
      <c r="N5538" s="124"/>
      <c r="O5538" s="211" t="str">
        <f t="shared" ca="1" si="520"/>
        <v/>
      </c>
      <c r="P5538" s="212" t="str">
        <f>IF(ISERROR(VLOOKUP(L5538,Paramètres!$A$38:$B$40,2,0)),"",VLOOKUP(L5538,Paramètres!$A$38:$B$40,2,0))</f>
        <v/>
      </c>
      <c r="Q5538" s="211" t="str">
        <f t="shared" ca="1" si="521"/>
        <v/>
      </c>
      <c r="R5538" s="211" t="str">
        <f t="shared" si="517"/>
        <v/>
      </c>
      <c r="S5538" s="213" t="str">
        <f t="shared" ca="1" si="518"/>
        <v/>
      </c>
      <c r="T5538" s="214" t="str">
        <f t="shared" ca="1" si="522"/>
        <v/>
      </c>
    </row>
    <row r="5539" spans="1:20" x14ac:dyDescent="0.25">
      <c r="A5539" s="119" t="s">
        <v>11108</v>
      </c>
      <c r="B5539" s="260"/>
      <c r="C5539" s="264" t="str">
        <f>IF(ISERROR(VLOOKUP(B5539,'Tous les abonnés'!$A$6:$I$5491,2,0)),"",VLOOKUP(B5539,'Tous les abonnés'!$A$6:$I$5491,2,0))</f>
        <v/>
      </c>
      <c r="D5539" s="26"/>
      <c r="E5539" s="265"/>
      <c r="F5539" s="207" t="str">
        <f>IF(ISERROR(IF(VLOOKUP(D5539,Paramètres!$C$17:$H$33,6,0)="oui","illimité",VLOOKUP(D5539,Paramètres!$C$17:$H$33,5,0))),"",IF(VLOOKUP(D5539,Paramètres!$C$17:$H$33,6,0)="oui","illimité",VLOOKUP(D5539,Paramètres!$C$17:$H$33,5,0)))</f>
        <v/>
      </c>
      <c r="G5539" s="269" t="str">
        <f t="shared" si="519"/>
        <v/>
      </c>
      <c r="H5539" s="208"/>
      <c r="I5539" s="53"/>
      <c r="J5539" s="209"/>
      <c r="K5539" s="271"/>
      <c r="L5539" s="37"/>
      <c r="M5539" s="218"/>
      <c r="N5539" s="124"/>
      <c r="O5539" s="211" t="str">
        <f t="shared" ca="1" si="520"/>
        <v/>
      </c>
      <c r="P5539" s="212" t="str">
        <f>IF(ISERROR(VLOOKUP(L5539,Paramètres!$A$38:$B$40,2,0)),"",VLOOKUP(L5539,Paramètres!$A$38:$B$40,2,0))</f>
        <v/>
      </c>
      <c r="Q5539" s="211" t="str">
        <f t="shared" ca="1" si="521"/>
        <v/>
      </c>
      <c r="R5539" s="211" t="str">
        <f t="shared" si="517"/>
        <v/>
      </c>
      <c r="S5539" s="213" t="str">
        <f t="shared" ca="1" si="518"/>
        <v/>
      </c>
      <c r="T5539" s="214" t="str">
        <f t="shared" ca="1" si="522"/>
        <v/>
      </c>
    </row>
    <row r="5540" spans="1:20" x14ac:dyDescent="0.25">
      <c r="A5540" s="119" t="s">
        <v>11109</v>
      </c>
      <c r="B5540" s="260"/>
      <c r="C5540" s="264" t="str">
        <f>IF(ISERROR(VLOOKUP(B5540,'Tous les abonnés'!$A$6:$I$5491,2,0)),"",VLOOKUP(B5540,'Tous les abonnés'!$A$6:$I$5491,2,0))</f>
        <v/>
      </c>
      <c r="D5540" s="26"/>
      <c r="E5540" s="265"/>
      <c r="F5540" s="207" t="str">
        <f>IF(ISERROR(IF(VLOOKUP(D5540,Paramètres!$C$17:$H$33,6,0)="oui","illimité",VLOOKUP(D5540,Paramètres!$C$17:$H$33,5,0))),"",IF(VLOOKUP(D5540,Paramètres!$C$17:$H$33,6,0)="oui","illimité",VLOOKUP(D5540,Paramètres!$C$17:$H$33,5,0)))</f>
        <v/>
      </c>
      <c r="G5540" s="269" t="str">
        <f t="shared" si="519"/>
        <v/>
      </c>
      <c r="H5540" s="208"/>
      <c r="I5540" s="53"/>
      <c r="J5540" s="209"/>
      <c r="K5540" s="271"/>
      <c r="L5540" s="37"/>
      <c r="M5540" s="218"/>
      <c r="N5540" s="124"/>
      <c r="O5540" s="211" t="str">
        <f t="shared" ca="1" si="520"/>
        <v/>
      </c>
      <c r="P5540" s="212" t="str">
        <f>IF(ISERROR(VLOOKUP(L5540,Paramètres!$A$38:$B$40,2,0)),"",VLOOKUP(L5540,Paramètres!$A$38:$B$40,2,0))</f>
        <v/>
      </c>
      <c r="Q5540" s="211" t="str">
        <f t="shared" ca="1" si="521"/>
        <v/>
      </c>
      <c r="R5540" s="211" t="str">
        <f t="shared" si="517"/>
        <v/>
      </c>
      <c r="S5540" s="213" t="str">
        <f t="shared" ca="1" si="518"/>
        <v/>
      </c>
      <c r="T5540" s="214" t="str">
        <f t="shared" ca="1" si="522"/>
        <v/>
      </c>
    </row>
    <row r="5541" spans="1:20" x14ac:dyDescent="0.25">
      <c r="A5541" s="119" t="s">
        <v>11110</v>
      </c>
      <c r="B5541" s="260"/>
      <c r="C5541" s="264" t="str">
        <f>IF(ISERROR(VLOOKUP(B5541,'Tous les abonnés'!$A$6:$I$5491,2,0)),"",VLOOKUP(B5541,'Tous les abonnés'!$A$6:$I$5491,2,0))</f>
        <v/>
      </c>
      <c r="D5541" s="26"/>
      <c r="E5541" s="265"/>
      <c r="F5541" s="207" t="str">
        <f>IF(ISERROR(IF(VLOOKUP(D5541,Paramètres!$C$17:$H$33,6,0)="oui","illimité",VLOOKUP(D5541,Paramètres!$C$17:$H$33,5,0))),"",IF(VLOOKUP(D5541,Paramètres!$C$17:$H$33,6,0)="oui","illimité",VLOOKUP(D5541,Paramètres!$C$17:$H$33,5,0)))</f>
        <v/>
      </c>
      <c r="G5541" s="269" t="str">
        <f t="shared" si="519"/>
        <v/>
      </c>
      <c r="H5541" s="208"/>
      <c r="I5541" s="53"/>
      <c r="J5541" s="209"/>
      <c r="K5541" s="271"/>
      <c r="L5541" s="37"/>
      <c r="M5541" s="218"/>
      <c r="N5541" s="124"/>
      <c r="O5541" s="211" t="str">
        <f t="shared" ca="1" si="520"/>
        <v/>
      </c>
      <c r="P5541" s="212" t="str">
        <f>IF(ISERROR(VLOOKUP(L5541,Paramètres!$A$38:$B$40,2,0)),"",VLOOKUP(L5541,Paramètres!$A$38:$B$40,2,0))</f>
        <v/>
      </c>
      <c r="Q5541" s="211" t="str">
        <f t="shared" ca="1" si="521"/>
        <v/>
      </c>
      <c r="R5541" s="211" t="str">
        <f t="shared" si="517"/>
        <v/>
      </c>
      <c r="S5541" s="213" t="str">
        <f t="shared" ca="1" si="518"/>
        <v/>
      </c>
      <c r="T5541" s="214" t="str">
        <f t="shared" ca="1" si="522"/>
        <v/>
      </c>
    </row>
    <row r="5542" spans="1:20" x14ac:dyDescent="0.25">
      <c r="A5542" s="119" t="s">
        <v>11111</v>
      </c>
      <c r="B5542" s="260"/>
      <c r="C5542" s="264" t="str">
        <f>IF(ISERROR(VLOOKUP(B5542,'Tous les abonnés'!$A$6:$I$5491,2,0)),"",VLOOKUP(B5542,'Tous les abonnés'!$A$6:$I$5491,2,0))</f>
        <v/>
      </c>
      <c r="D5542" s="26"/>
      <c r="E5542" s="265"/>
      <c r="F5542" s="207" t="str">
        <f>IF(ISERROR(IF(VLOOKUP(D5542,Paramètres!$C$17:$H$33,6,0)="oui","illimité",VLOOKUP(D5542,Paramètres!$C$17:$H$33,5,0))),"",IF(VLOOKUP(D5542,Paramètres!$C$17:$H$33,6,0)="oui","illimité",VLOOKUP(D5542,Paramètres!$C$17:$H$33,5,0)))</f>
        <v/>
      </c>
      <c r="G5542" s="269" t="str">
        <f t="shared" si="519"/>
        <v/>
      </c>
      <c r="H5542" s="208"/>
      <c r="I5542" s="53"/>
      <c r="J5542" s="209"/>
      <c r="K5542" s="271"/>
      <c r="L5542" s="37"/>
      <c r="M5542" s="218"/>
      <c r="N5542" s="124"/>
      <c r="O5542" s="211" t="str">
        <f t="shared" ca="1" si="520"/>
        <v/>
      </c>
      <c r="P5542" s="212" t="str">
        <f>IF(ISERROR(VLOOKUP(L5542,Paramètres!$A$38:$B$40,2,0)),"",VLOOKUP(L5542,Paramètres!$A$38:$B$40,2,0))</f>
        <v/>
      </c>
      <c r="Q5542" s="211" t="str">
        <f t="shared" ca="1" si="521"/>
        <v/>
      </c>
      <c r="R5542" s="211" t="str">
        <f t="shared" si="517"/>
        <v/>
      </c>
      <c r="S5542" s="213" t="str">
        <f t="shared" ca="1" si="518"/>
        <v/>
      </c>
      <c r="T5542" s="214" t="str">
        <f t="shared" ca="1" si="522"/>
        <v/>
      </c>
    </row>
    <row r="5543" spans="1:20" x14ac:dyDescent="0.25">
      <c r="A5543" s="119" t="s">
        <v>11112</v>
      </c>
      <c r="B5543" s="260"/>
      <c r="C5543" s="264" t="str">
        <f>IF(ISERROR(VLOOKUP(B5543,'Tous les abonnés'!$A$6:$I$5491,2,0)),"",VLOOKUP(B5543,'Tous les abonnés'!$A$6:$I$5491,2,0))</f>
        <v/>
      </c>
      <c r="D5543" s="26"/>
      <c r="E5543" s="265"/>
      <c r="F5543" s="207" t="str">
        <f>IF(ISERROR(IF(VLOOKUP(D5543,Paramètres!$C$17:$H$33,6,0)="oui","illimité",VLOOKUP(D5543,Paramètres!$C$17:$H$33,5,0))),"",IF(VLOOKUP(D5543,Paramètres!$C$17:$H$33,6,0)="oui","illimité",VLOOKUP(D5543,Paramètres!$C$17:$H$33,5,0)))</f>
        <v/>
      </c>
      <c r="G5543" s="269" t="str">
        <f t="shared" si="519"/>
        <v/>
      </c>
      <c r="H5543" s="208"/>
      <c r="I5543" s="53"/>
      <c r="J5543" s="209"/>
      <c r="K5543" s="271"/>
      <c r="L5543" s="37"/>
      <c r="M5543" s="218"/>
      <c r="N5543" s="124"/>
      <c r="O5543" s="211" t="str">
        <f t="shared" ca="1" si="520"/>
        <v/>
      </c>
      <c r="P5543" s="212" t="str">
        <f>IF(ISERROR(VLOOKUP(L5543,Paramètres!$A$38:$B$40,2,0)),"",VLOOKUP(L5543,Paramètres!$A$38:$B$40,2,0))</f>
        <v/>
      </c>
      <c r="Q5543" s="211" t="str">
        <f t="shared" ca="1" si="521"/>
        <v/>
      </c>
      <c r="R5543" s="211" t="str">
        <f t="shared" si="517"/>
        <v/>
      </c>
      <c r="S5543" s="213" t="str">
        <f t="shared" ca="1" si="518"/>
        <v/>
      </c>
      <c r="T5543" s="214" t="str">
        <f t="shared" ca="1" si="522"/>
        <v/>
      </c>
    </row>
    <row r="5544" spans="1:20" x14ac:dyDescent="0.25">
      <c r="A5544" s="119" t="s">
        <v>11113</v>
      </c>
      <c r="B5544" s="260"/>
      <c r="C5544" s="264" t="str">
        <f>IF(ISERROR(VLOOKUP(B5544,'Tous les abonnés'!$A$6:$I$5491,2,0)),"",VLOOKUP(B5544,'Tous les abonnés'!$A$6:$I$5491,2,0))</f>
        <v/>
      </c>
      <c r="D5544" s="26"/>
      <c r="E5544" s="265"/>
      <c r="F5544" s="207" t="str">
        <f>IF(ISERROR(IF(VLOOKUP(D5544,Paramètres!$C$17:$H$33,6,0)="oui","illimité",VLOOKUP(D5544,Paramètres!$C$17:$H$33,5,0))),"",IF(VLOOKUP(D5544,Paramètres!$C$17:$H$33,6,0)="oui","illimité",VLOOKUP(D5544,Paramètres!$C$17:$H$33,5,0)))</f>
        <v/>
      </c>
      <c r="G5544" s="269" t="str">
        <f t="shared" si="519"/>
        <v/>
      </c>
      <c r="H5544" s="208"/>
      <c r="I5544" s="53"/>
      <c r="J5544" s="209"/>
      <c r="K5544" s="271"/>
      <c r="L5544" s="37"/>
      <c r="M5544" s="218"/>
      <c r="N5544" s="124"/>
      <c r="O5544" s="211" t="str">
        <f t="shared" ca="1" si="520"/>
        <v/>
      </c>
      <c r="P5544" s="212" t="str">
        <f>IF(ISERROR(VLOOKUP(L5544,Paramètres!$A$38:$B$40,2,0)),"",VLOOKUP(L5544,Paramètres!$A$38:$B$40,2,0))</f>
        <v/>
      </c>
      <c r="Q5544" s="211" t="str">
        <f t="shared" ca="1" si="521"/>
        <v/>
      </c>
      <c r="R5544" s="211" t="str">
        <f t="shared" si="517"/>
        <v/>
      </c>
      <c r="S5544" s="213" t="str">
        <f t="shared" ca="1" si="518"/>
        <v/>
      </c>
      <c r="T5544" s="214" t="str">
        <f t="shared" ca="1" si="522"/>
        <v/>
      </c>
    </row>
    <row r="5545" spans="1:20" x14ac:dyDescent="0.25">
      <c r="A5545" s="119" t="s">
        <v>11114</v>
      </c>
      <c r="B5545" s="260"/>
      <c r="C5545" s="264" t="str">
        <f>IF(ISERROR(VLOOKUP(B5545,'Tous les abonnés'!$A$6:$I$5491,2,0)),"",VLOOKUP(B5545,'Tous les abonnés'!$A$6:$I$5491,2,0))</f>
        <v/>
      </c>
      <c r="D5545" s="26"/>
      <c r="E5545" s="265"/>
      <c r="F5545" s="207" t="str">
        <f>IF(ISERROR(IF(VLOOKUP(D5545,Paramètres!$C$17:$H$33,6,0)="oui","illimité",VLOOKUP(D5545,Paramètres!$C$17:$H$33,5,0))),"",IF(VLOOKUP(D5545,Paramètres!$C$17:$H$33,6,0)="oui","illimité",VLOOKUP(D5545,Paramètres!$C$17:$H$33,5,0)))</f>
        <v/>
      </c>
      <c r="G5545" s="269" t="str">
        <f t="shared" si="519"/>
        <v/>
      </c>
      <c r="H5545" s="208"/>
      <c r="I5545" s="53"/>
      <c r="J5545" s="209"/>
      <c r="K5545" s="271"/>
      <c r="L5545" s="37"/>
      <c r="M5545" s="218"/>
      <c r="N5545" s="124"/>
      <c r="O5545" s="211" t="str">
        <f t="shared" ca="1" si="520"/>
        <v/>
      </c>
      <c r="P5545" s="212" t="str">
        <f>IF(ISERROR(VLOOKUP(L5545,Paramètres!$A$38:$B$40,2,0)),"",VLOOKUP(L5545,Paramètres!$A$38:$B$40,2,0))</f>
        <v/>
      </c>
      <c r="Q5545" s="211" t="str">
        <f t="shared" ca="1" si="521"/>
        <v/>
      </c>
      <c r="R5545" s="211" t="str">
        <f t="shared" si="517"/>
        <v/>
      </c>
      <c r="S5545" s="213" t="str">
        <f t="shared" ca="1" si="518"/>
        <v/>
      </c>
      <c r="T5545" s="214" t="str">
        <f t="shared" ca="1" si="522"/>
        <v/>
      </c>
    </row>
    <row r="5546" spans="1:20" x14ac:dyDescent="0.25">
      <c r="A5546" s="119" t="s">
        <v>11115</v>
      </c>
      <c r="B5546" s="260"/>
      <c r="C5546" s="264" t="str">
        <f>IF(ISERROR(VLOOKUP(B5546,'Tous les abonnés'!$A$6:$I$5491,2,0)),"",VLOOKUP(B5546,'Tous les abonnés'!$A$6:$I$5491,2,0))</f>
        <v/>
      </c>
      <c r="D5546" s="26"/>
      <c r="E5546" s="265"/>
      <c r="F5546" s="207" t="str">
        <f>IF(ISERROR(IF(VLOOKUP(D5546,Paramètres!$C$17:$H$33,6,0)="oui","illimité",VLOOKUP(D5546,Paramètres!$C$17:$H$33,5,0))),"",IF(VLOOKUP(D5546,Paramètres!$C$17:$H$33,6,0)="oui","illimité",VLOOKUP(D5546,Paramètres!$C$17:$H$33,5,0)))</f>
        <v/>
      </c>
      <c r="G5546" s="269" t="str">
        <f t="shared" si="519"/>
        <v/>
      </c>
      <c r="H5546" s="208"/>
      <c r="I5546" s="53"/>
      <c r="J5546" s="209"/>
      <c r="K5546" s="271"/>
      <c r="L5546" s="37"/>
      <c r="M5546" s="218"/>
      <c r="N5546" s="124"/>
      <c r="O5546" s="211" t="str">
        <f t="shared" ca="1" si="520"/>
        <v/>
      </c>
      <c r="P5546" s="212" t="str">
        <f>IF(ISERROR(VLOOKUP(L5546,Paramètres!$A$38:$B$40,2,0)),"",VLOOKUP(L5546,Paramètres!$A$38:$B$40,2,0))</f>
        <v/>
      </c>
      <c r="Q5546" s="211" t="str">
        <f t="shared" ca="1" si="521"/>
        <v/>
      </c>
      <c r="R5546" s="211" t="str">
        <f t="shared" si="517"/>
        <v/>
      </c>
      <c r="S5546" s="213" t="str">
        <f t="shared" ca="1" si="518"/>
        <v/>
      </c>
      <c r="T5546" s="214" t="str">
        <f t="shared" ca="1" si="522"/>
        <v/>
      </c>
    </row>
    <row r="5547" spans="1:20" x14ac:dyDescent="0.25">
      <c r="A5547" s="119" t="s">
        <v>11116</v>
      </c>
      <c r="B5547" s="260"/>
      <c r="C5547" s="264" t="str">
        <f>IF(ISERROR(VLOOKUP(B5547,'Tous les abonnés'!$A$6:$I$5491,2,0)),"",VLOOKUP(B5547,'Tous les abonnés'!$A$6:$I$5491,2,0))</f>
        <v/>
      </c>
      <c r="D5547" s="26"/>
      <c r="E5547" s="265"/>
      <c r="F5547" s="207" t="str">
        <f>IF(ISERROR(IF(VLOOKUP(D5547,Paramètres!$C$17:$H$33,6,0)="oui","illimité",VLOOKUP(D5547,Paramètres!$C$17:$H$33,5,0))),"",IF(VLOOKUP(D5547,Paramètres!$C$17:$H$33,6,0)="oui","illimité",VLOOKUP(D5547,Paramètres!$C$17:$H$33,5,0)))</f>
        <v/>
      </c>
      <c r="G5547" s="269" t="str">
        <f t="shared" si="519"/>
        <v/>
      </c>
      <c r="H5547" s="208"/>
      <c r="I5547" s="53"/>
      <c r="J5547" s="209"/>
      <c r="K5547" s="271"/>
      <c r="L5547" s="37"/>
      <c r="M5547" s="218"/>
      <c r="N5547" s="124"/>
      <c r="O5547" s="211" t="str">
        <f t="shared" ca="1" si="520"/>
        <v/>
      </c>
      <c r="P5547" s="212" t="str">
        <f>IF(ISERROR(VLOOKUP(L5547,Paramètres!$A$38:$B$40,2,0)),"",VLOOKUP(L5547,Paramètres!$A$38:$B$40,2,0))</f>
        <v/>
      </c>
      <c r="Q5547" s="211" t="str">
        <f t="shared" ca="1" si="521"/>
        <v/>
      </c>
      <c r="R5547" s="211" t="str">
        <f t="shared" si="517"/>
        <v/>
      </c>
      <c r="S5547" s="213" t="str">
        <f t="shared" ca="1" si="518"/>
        <v/>
      </c>
      <c r="T5547" s="214" t="str">
        <f t="shared" ca="1" si="522"/>
        <v/>
      </c>
    </row>
    <row r="5548" spans="1:20" x14ac:dyDescent="0.25">
      <c r="A5548" s="119" t="s">
        <v>11117</v>
      </c>
      <c r="B5548" s="260"/>
      <c r="C5548" s="264" t="str">
        <f>IF(ISERROR(VLOOKUP(B5548,'Tous les abonnés'!$A$6:$I$5491,2,0)),"",VLOOKUP(B5548,'Tous les abonnés'!$A$6:$I$5491,2,0))</f>
        <v/>
      </c>
      <c r="D5548" s="26"/>
      <c r="E5548" s="265"/>
      <c r="F5548" s="207" t="str">
        <f>IF(ISERROR(IF(VLOOKUP(D5548,Paramètres!$C$17:$H$33,6,0)="oui","illimité",VLOOKUP(D5548,Paramètres!$C$17:$H$33,5,0))),"",IF(VLOOKUP(D5548,Paramètres!$C$17:$H$33,6,0)="oui","illimité",VLOOKUP(D5548,Paramètres!$C$17:$H$33,5,0)))</f>
        <v/>
      </c>
      <c r="G5548" s="269" t="str">
        <f t="shared" si="519"/>
        <v/>
      </c>
      <c r="H5548" s="208"/>
      <c r="I5548" s="53"/>
      <c r="J5548" s="209"/>
      <c r="K5548" s="271"/>
      <c r="L5548" s="37"/>
      <c r="M5548" s="218"/>
      <c r="N5548" s="124"/>
      <c r="O5548" s="211" t="str">
        <f t="shared" ca="1" si="520"/>
        <v/>
      </c>
      <c r="P5548" s="212" t="str">
        <f>IF(ISERROR(VLOOKUP(L5548,Paramètres!$A$38:$B$40,2,0)),"",VLOOKUP(L5548,Paramètres!$A$38:$B$40,2,0))</f>
        <v/>
      </c>
      <c r="Q5548" s="211" t="str">
        <f t="shared" ca="1" si="521"/>
        <v/>
      </c>
      <c r="R5548" s="211" t="str">
        <f t="shared" si="517"/>
        <v/>
      </c>
      <c r="S5548" s="213" t="str">
        <f t="shared" ca="1" si="518"/>
        <v/>
      </c>
      <c r="T5548" s="214" t="str">
        <f t="shared" ca="1" si="522"/>
        <v/>
      </c>
    </row>
    <row r="5549" spans="1:20" x14ac:dyDescent="0.25">
      <c r="A5549" s="119" t="s">
        <v>11118</v>
      </c>
      <c r="B5549" s="260"/>
      <c r="C5549" s="264" t="str">
        <f>IF(ISERROR(VLOOKUP(B5549,'Tous les abonnés'!$A$6:$I$5491,2,0)),"",VLOOKUP(B5549,'Tous les abonnés'!$A$6:$I$5491,2,0))</f>
        <v/>
      </c>
      <c r="D5549" s="26"/>
      <c r="E5549" s="265"/>
      <c r="F5549" s="207" t="str">
        <f>IF(ISERROR(IF(VLOOKUP(D5549,Paramètres!$C$17:$H$33,6,0)="oui","illimité",VLOOKUP(D5549,Paramètres!$C$17:$H$33,5,0))),"",IF(VLOOKUP(D5549,Paramètres!$C$17:$H$33,6,0)="oui","illimité",VLOOKUP(D5549,Paramètres!$C$17:$H$33,5,0)))</f>
        <v/>
      </c>
      <c r="G5549" s="269" t="str">
        <f t="shared" si="519"/>
        <v/>
      </c>
      <c r="H5549" s="208"/>
      <c r="I5549" s="53"/>
      <c r="J5549" s="209"/>
      <c r="K5549" s="271"/>
      <c r="L5549" s="37"/>
      <c r="M5549" s="218"/>
      <c r="N5549" s="124"/>
      <c r="O5549" s="211" t="str">
        <f t="shared" ca="1" si="520"/>
        <v/>
      </c>
      <c r="P5549" s="212" t="str">
        <f>IF(ISERROR(VLOOKUP(L5549,Paramètres!$A$38:$B$40,2,0)),"",VLOOKUP(L5549,Paramètres!$A$38:$B$40,2,0))</f>
        <v/>
      </c>
      <c r="Q5549" s="211" t="str">
        <f t="shared" ca="1" si="521"/>
        <v/>
      </c>
      <c r="R5549" s="211" t="str">
        <f t="shared" si="517"/>
        <v/>
      </c>
      <c r="S5549" s="213" t="str">
        <f t="shared" ca="1" si="518"/>
        <v/>
      </c>
      <c r="T5549" s="214" t="str">
        <f t="shared" ca="1" si="522"/>
        <v/>
      </c>
    </row>
    <row r="5550" spans="1:20" x14ac:dyDescent="0.25">
      <c r="A5550" s="119" t="s">
        <v>11119</v>
      </c>
      <c r="B5550" s="260"/>
      <c r="C5550" s="264" t="str">
        <f>IF(ISERROR(VLOOKUP(B5550,'Tous les abonnés'!$A$6:$I$5491,2,0)),"",VLOOKUP(B5550,'Tous les abonnés'!$A$6:$I$5491,2,0))</f>
        <v/>
      </c>
      <c r="D5550" s="26"/>
      <c r="E5550" s="265"/>
      <c r="F5550" s="207" t="str">
        <f>IF(ISERROR(IF(VLOOKUP(D5550,Paramètres!$C$17:$H$33,6,0)="oui","illimité",VLOOKUP(D5550,Paramètres!$C$17:$H$33,5,0))),"",IF(VLOOKUP(D5550,Paramètres!$C$17:$H$33,6,0)="oui","illimité",VLOOKUP(D5550,Paramètres!$C$17:$H$33,5,0)))</f>
        <v/>
      </c>
      <c r="G5550" s="269" t="str">
        <f t="shared" si="519"/>
        <v/>
      </c>
      <c r="H5550" s="208"/>
      <c r="I5550" s="53"/>
      <c r="J5550" s="209"/>
      <c r="K5550" s="271"/>
      <c r="L5550" s="37"/>
      <c r="M5550" s="218"/>
      <c r="N5550" s="124"/>
      <c r="O5550" s="211" t="str">
        <f t="shared" ca="1" si="520"/>
        <v/>
      </c>
      <c r="P5550" s="212" t="str">
        <f>IF(ISERROR(VLOOKUP(L5550,Paramètres!$A$38:$B$40,2,0)),"",VLOOKUP(L5550,Paramètres!$A$38:$B$40,2,0))</f>
        <v/>
      </c>
      <c r="Q5550" s="211" t="str">
        <f t="shared" ca="1" si="521"/>
        <v/>
      </c>
      <c r="R5550" s="211" t="str">
        <f t="shared" si="517"/>
        <v/>
      </c>
      <c r="S5550" s="213" t="str">
        <f t="shared" ca="1" si="518"/>
        <v/>
      </c>
      <c r="T5550" s="214" t="str">
        <f t="shared" ca="1" si="522"/>
        <v/>
      </c>
    </row>
    <row r="5551" spans="1:20" x14ac:dyDescent="0.25">
      <c r="A5551" s="119" t="s">
        <v>11120</v>
      </c>
      <c r="B5551" s="260"/>
      <c r="C5551" s="264" t="str">
        <f>IF(ISERROR(VLOOKUP(B5551,'Tous les abonnés'!$A$6:$I$5491,2,0)),"",VLOOKUP(B5551,'Tous les abonnés'!$A$6:$I$5491,2,0))</f>
        <v/>
      </c>
      <c r="D5551" s="26"/>
      <c r="E5551" s="265"/>
      <c r="F5551" s="207" t="str">
        <f>IF(ISERROR(IF(VLOOKUP(D5551,Paramètres!$C$17:$H$33,6,0)="oui","illimité",VLOOKUP(D5551,Paramètres!$C$17:$H$33,5,0))),"",IF(VLOOKUP(D5551,Paramètres!$C$17:$H$33,6,0)="oui","illimité",VLOOKUP(D5551,Paramètres!$C$17:$H$33,5,0)))</f>
        <v/>
      </c>
      <c r="G5551" s="269" t="str">
        <f t="shared" si="519"/>
        <v/>
      </c>
      <c r="H5551" s="208"/>
      <c r="I5551" s="53"/>
      <c r="J5551" s="209"/>
      <c r="K5551" s="271"/>
      <c r="L5551" s="37"/>
      <c r="M5551" s="218"/>
      <c r="N5551" s="124"/>
      <c r="O5551" s="211" t="str">
        <f t="shared" ca="1" si="520"/>
        <v/>
      </c>
      <c r="P5551" s="212" t="str">
        <f>IF(ISERROR(VLOOKUP(L5551,Paramètres!$A$38:$B$40,2,0)),"",VLOOKUP(L5551,Paramètres!$A$38:$B$40,2,0))</f>
        <v/>
      </c>
      <c r="Q5551" s="211" t="str">
        <f t="shared" ca="1" si="521"/>
        <v/>
      </c>
      <c r="R5551" s="211" t="str">
        <f t="shared" si="517"/>
        <v/>
      </c>
      <c r="S5551" s="213" t="str">
        <f t="shared" ca="1" si="518"/>
        <v/>
      </c>
      <c r="T5551" s="214" t="str">
        <f t="shared" ca="1" si="522"/>
        <v/>
      </c>
    </row>
    <row r="5552" spans="1:20" x14ac:dyDescent="0.25">
      <c r="A5552" s="119" t="s">
        <v>11121</v>
      </c>
      <c r="B5552" s="260"/>
      <c r="C5552" s="264" t="str">
        <f>IF(ISERROR(VLOOKUP(B5552,'Tous les abonnés'!$A$6:$I$5491,2,0)),"",VLOOKUP(B5552,'Tous les abonnés'!$A$6:$I$5491,2,0))</f>
        <v/>
      </c>
      <c r="D5552" s="26"/>
      <c r="E5552" s="265"/>
      <c r="F5552" s="207" t="str">
        <f>IF(ISERROR(IF(VLOOKUP(D5552,Paramètres!$C$17:$H$33,6,0)="oui","illimité",VLOOKUP(D5552,Paramètres!$C$17:$H$33,5,0))),"",IF(VLOOKUP(D5552,Paramètres!$C$17:$H$33,6,0)="oui","illimité",VLOOKUP(D5552,Paramètres!$C$17:$H$33,5,0)))</f>
        <v/>
      </c>
      <c r="G5552" s="269" t="str">
        <f t="shared" si="519"/>
        <v/>
      </c>
      <c r="H5552" s="208"/>
      <c r="I5552" s="53"/>
      <c r="J5552" s="209"/>
      <c r="K5552" s="271"/>
      <c r="L5552" s="37"/>
      <c r="M5552" s="218"/>
      <c r="N5552" s="124"/>
      <c r="O5552" s="211" t="str">
        <f t="shared" ca="1" si="520"/>
        <v/>
      </c>
      <c r="P5552" s="212" t="str">
        <f>IF(ISERROR(VLOOKUP(L5552,Paramètres!$A$38:$B$40,2,0)),"",VLOOKUP(L5552,Paramètres!$A$38:$B$40,2,0))</f>
        <v/>
      </c>
      <c r="Q5552" s="211" t="str">
        <f t="shared" ca="1" si="521"/>
        <v/>
      </c>
      <c r="R5552" s="211" t="str">
        <f t="shared" si="517"/>
        <v/>
      </c>
      <c r="S5552" s="213" t="str">
        <f t="shared" ca="1" si="518"/>
        <v/>
      </c>
      <c r="T5552" s="214" t="str">
        <f t="shared" ca="1" si="522"/>
        <v/>
      </c>
    </row>
    <row r="5553" spans="1:20" x14ac:dyDescent="0.25">
      <c r="A5553" s="119" t="s">
        <v>11122</v>
      </c>
      <c r="B5553" s="260"/>
      <c r="C5553" s="264" t="str">
        <f>IF(ISERROR(VLOOKUP(B5553,'Tous les abonnés'!$A$6:$I$5491,2,0)),"",VLOOKUP(B5553,'Tous les abonnés'!$A$6:$I$5491,2,0))</f>
        <v/>
      </c>
      <c r="D5553" s="26"/>
      <c r="E5553" s="265"/>
      <c r="F5553" s="207" t="str">
        <f>IF(ISERROR(IF(VLOOKUP(D5553,Paramètres!$C$17:$H$33,6,0)="oui","illimité",VLOOKUP(D5553,Paramètres!$C$17:$H$33,5,0))),"",IF(VLOOKUP(D5553,Paramètres!$C$17:$H$33,6,0)="oui","illimité",VLOOKUP(D5553,Paramètres!$C$17:$H$33,5,0)))</f>
        <v/>
      </c>
      <c r="G5553" s="269" t="str">
        <f t="shared" si="519"/>
        <v/>
      </c>
      <c r="H5553" s="208"/>
      <c r="I5553" s="53"/>
      <c r="J5553" s="209"/>
      <c r="K5553" s="271"/>
      <c r="L5553" s="37"/>
      <c r="M5553" s="218"/>
      <c r="N5553" s="124"/>
      <c r="O5553" s="211" t="str">
        <f t="shared" ca="1" si="520"/>
        <v/>
      </c>
      <c r="P5553" s="212" t="str">
        <f>IF(ISERROR(VLOOKUP(L5553,Paramètres!$A$38:$B$40,2,0)),"",VLOOKUP(L5553,Paramètres!$A$38:$B$40,2,0))</f>
        <v/>
      </c>
      <c r="Q5553" s="211" t="str">
        <f t="shared" ca="1" si="521"/>
        <v/>
      </c>
      <c r="R5553" s="211" t="str">
        <f t="shared" si="517"/>
        <v/>
      </c>
      <c r="S5553" s="213" t="str">
        <f t="shared" ca="1" si="518"/>
        <v/>
      </c>
      <c r="T5553" s="214" t="str">
        <f t="shared" ca="1" si="522"/>
        <v/>
      </c>
    </row>
    <row r="5554" spans="1:20" x14ac:dyDescent="0.25">
      <c r="A5554" s="119" t="s">
        <v>11123</v>
      </c>
      <c r="B5554" s="260"/>
      <c r="C5554" s="264" t="str">
        <f>IF(ISERROR(VLOOKUP(B5554,'Tous les abonnés'!$A$6:$I$5491,2,0)),"",VLOOKUP(B5554,'Tous les abonnés'!$A$6:$I$5491,2,0))</f>
        <v/>
      </c>
      <c r="D5554" s="26"/>
      <c r="E5554" s="265"/>
      <c r="F5554" s="207" t="str">
        <f>IF(ISERROR(IF(VLOOKUP(D5554,Paramètres!$C$17:$H$33,6,0)="oui","illimité",VLOOKUP(D5554,Paramètres!$C$17:$H$33,5,0))),"",IF(VLOOKUP(D5554,Paramètres!$C$17:$H$33,6,0)="oui","illimité",VLOOKUP(D5554,Paramètres!$C$17:$H$33,5,0)))</f>
        <v/>
      </c>
      <c r="G5554" s="269" t="str">
        <f t="shared" si="519"/>
        <v/>
      </c>
      <c r="H5554" s="208"/>
      <c r="I5554" s="53"/>
      <c r="J5554" s="209"/>
      <c r="K5554" s="271"/>
      <c r="L5554" s="37"/>
      <c r="M5554" s="218"/>
      <c r="N5554" s="124"/>
      <c r="O5554" s="211" t="str">
        <f t="shared" ca="1" si="520"/>
        <v/>
      </c>
      <c r="P5554" s="212" t="str">
        <f>IF(ISERROR(VLOOKUP(L5554,Paramètres!$A$38:$B$40,2,0)),"",VLOOKUP(L5554,Paramètres!$A$38:$B$40,2,0))</f>
        <v/>
      </c>
      <c r="Q5554" s="211" t="str">
        <f t="shared" ca="1" si="521"/>
        <v/>
      </c>
      <c r="R5554" s="211" t="str">
        <f t="shared" si="517"/>
        <v/>
      </c>
      <c r="S5554" s="213" t="str">
        <f t="shared" ca="1" si="518"/>
        <v/>
      </c>
      <c r="T5554" s="214" t="str">
        <f t="shared" ca="1" si="522"/>
        <v/>
      </c>
    </row>
    <row r="5555" spans="1:20" x14ac:dyDescent="0.25">
      <c r="A5555" s="119" t="s">
        <v>11124</v>
      </c>
      <c r="B5555" s="260"/>
      <c r="C5555" s="264" t="str">
        <f>IF(ISERROR(VLOOKUP(B5555,'Tous les abonnés'!$A$6:$I$5491,2,0)),"",VLOOKUP(B5555,'Tous les abonnés'!$A$6:$I$5491,2,0))</f>
        <v/>
      </c>
      <c r="D5555" s="26"/>
      <c r="E5555" s="265"/>
      <c r="F5555" s="207" t="str">
        <f>IF(ISERROR(IF(VLOOKUP(D5555,Paramètres!$C$17:$H$33,6,0)="oui","illimité",VLOOKUP(D5555,Paramètres!$C$17:$H$33,5,0))),"",IF(VLOOKUP(D5555,Paramètres!$C$17:$H$33,6,0)="oui","illimité",VLOOKUP(D5555,Paramètres!$C$17:$H$33,5,0)))</f>
        <v/>
      </c>
      <c r="G5555" s="269" t="str">
        <f t="shared" si="519"/>
        <v/>
      </c>
      <c r="H5555" s="208"/>
      <c r="I5555" s="53"/>
      <c r="J5555" s="209"/>
      <c r="K5555" s="271"/>
      <c r="L5555" s="37"/>
      <c r="M5555" s="218"/>
      <c r="N5555" s="124"/>
      <c r="O5555" s="211" t="str">
        <f t="shared" ca="1" si="520"/>
        <v/>
      </c>
      <c r="P5555" s="212" t="str">
        <f>IF(ISERROR(VLOOKUP(L5555,Paramètres!$A$38:$B$40,2,0)),"",VLOOKUP(L5555,Paramètres!$A$38:$B$40,2,0))</f>
        <v/>
      </c>
      <c r="Q5555" s="211" t="str">
        <f t="shared" ca="1" si="521"/>
        <v/>
      </c>
      <c r="R5555" s="211" t="str">
        <f t="shared" si="517"/>
        <v/>
      </c>
      <c r="S5555" s="213" t="str">
        <f t="shared" ca="1" si="518"/>
        <v/>
      </c>
      <c r="T5555" s="214" t="str">
        <f t="shared" ca="1" si="522"/>
        <v/>
      </c>
    </row>
    <row r="5556" spans="1:20" x14ac:dyDescent="0.25">
      <c r="A5556" s="119" t="s">
        <v>11125</v>
      </c>
      <c r="B5556" s="260"/>
      <c r="C5556" s="264" t="str">
        <f>IF(ISERROR(VLOOKUP(B5556,'Tous les abonnés'!$A$6:$I$5491,2,0)),"",VLOOKUP(B5556,'Tous les abonnés'!$A$6:$I$5491,2,0))</f>
        <v/>
      </c>
      <c r="D5556" s="26"/>
      <c r="E5556" s="265"/>
      <c r="F5556" s="207" t="str">
        <f>IF(ISERROR(IF(VLOOKUP(D5556,Paramètres!$C$17:$H$33,6,0)="oui","illimité",VLOOKUP(D5556,Paramètres!$C$17:$H$33,5,0))),"",IF(VLOOKUP(D5556,Paramètres!$C$17:$H$33,6,0)="oui","illimité",VLOOKUP(D5556,Paramètres!$C$17:$H$33,5,0)))</f>
        <v/>
      </c>
      <c r="G5556" s="269" t="str">
        <f t="shared" si="519"/>
        <v/>
      </c>
      <c r="H5556" s="208"/>
      <c r="I5556" s="53"/>
      <c r="J5556" s="209"/>
      <c r="K5556" s="271"/>
      <c r="L5556" s="37"/>
      <c r="M5556" s="218"/>
      <c r="N5556" s="124"/>
      <c r="O5556" s="211" t="str">
        <f t="shared" ca="1" si="520"/>
        <v/>
      </c>
      <c r="P5556" s="212" t="str">
        <f>IF(ISERROR(VLOOKUP(L5556,Paramètres!$A$38:$B$40,2,0)),"",VLOOKUP(L5556,Paramètres!$A$38:$B$40,2,0))</f>
        <v/>
      </c>
      <c r="Q5556" s="211" t="str">
        <f t="shared" ca="1" si="521"/>
        <v/>
      </c>
      <c r="R5556" s="211" t="str">
        <f t="shared" si="517"/>
        <v/>
      </c>
      <c r="S5556" s="213" t="str">
        <f t="shared" ca="1" si="518"/>
        <v/>
      </c>
      <c r="T5556" s="214" t="str">
        <f t="shared" ca="1" si="522"/>
        <v/>
      </c>
    </row>
    <row r="5557" spans="1:20" x14ac:dyDescent="0.25">
      <c r="A5557" s="119" t="s">
        <v>11126</v>
      </c>
      <c r="B5557" s="260"/>
      <c r="C5557" s="264" t="str">
        <f>IF(ISERROR(VLOOKUP(B5557,'Tous les abonnés'!$A$6:$I$5491,2,0)),"",VLOOKUP(B5557,'Tous les abonnés'!$A$6:$I$5491,2,0))</f>
        <v/>
      </c>
      <c r="D5557" s="26"/>
      <c r="E5557" s="265"/>
      <c r="F5557" s="207" t="str">
        <f>IF(ISERROR(IF(VLOOKUP(D5557,Paramètres!$C$17:$H$33,6,0)="oui","illimité",VLOOKUP(D5557,Paramètres!$C$17:$H$33,5,0))),"",IF(VLOOKUP(D5557,Paramètres!$C$17:$H$33,6,0)="oui","illimité",VLOOKUP(D5557,Paramètres!$C$17:$H$33,5,0)))</f>
        <v/>
      </c>
      <c r="G5557" s="269" t="str">
        <f t="shared" si="519"/>
        <v/>
      </c>
      <c r="H5557" s="208"/>
      <c r="I5557" s="53"/>
      <c r="J5557" s="209"/>
      <c r="K5557" s="271"/>
      <c r="L5557" s="37"/>
      <c r="M5557" s="218"/>
      <c r="N5557" s="124"/>
      <c r="O5557" s="211" t="str">
        <f t="shared" ca="1" si="520"/>
        <v/>
      </c>
      <c r="P5557" s="212" t="str">
        <f>IF(ISERROR(VLOOKUP(L5557,Paramètres!$A$38:$B$40,2,0)),"",VLOOKUP(L5557,Paramètres!$A$38:$B$40,2,0))</f>
        <v/>
      </c>
      <c r="Q5557" s="211" t="str">
        <f t="shared" ca="1" si="521"/>
        <v/>
      </c>
      <c r="R5557" s="211" t="str">
        <f t="shared" si="517"/>
        <v/>
      </c>
      <c r="S5557" s="213" t="str">
        <f t="shared" ca="1" si="518"/>
        <v/>
      </c>
      <c r="T5557" s="214" t="str">
        <f t="shared" ca="1" si="522"/>
        <v/>
      </c>
    </row>
    <row r="5558" spans="1:20" x14ac:dyDescent="0.25">
      <c r="A5558" s="119" t="s">
        <v>11127</v>
      </c>
      <c r="B5558" s="260"/>
      <c r="C5558" s="264" t="str">
        <f>IF(ISERROR(VLOOKUP(B5558,'Tous les abonnés'!$A$6:$I$5491,2,0)),"",VLOOKUP(B5558,'Tous les abonnés'!$A$6:$I$5491,2,0))</f>
        <v/>
      </c>
      <c r="D5558" s="26"/>
      <c r="E5558" s="265"/>
      <c r="F5558" s="207" t="str">
        <f>IF(ISERROR(IF(VLOOKUP(D5558,Paramètres!$C$17:$H$33,6,0)="oui","illimité",VLOOKUP(D5558,Paramètres!$C$17:$H$33,5,0))),"",IF(VLOOKUP(D5558,Paramètres!$C$17:$H$33,6,0)="oui","illimité",VLOOKUP(D5558,Paramètres!$C$17:$H$33,5,0)))</f>
        <v/>
      </c>
      <c r="G5558" s="269" t="str">
        <f t="shared" si="519"/>
        <v/>
      </c>
      <c r="H5558" s="208"/>
      <c r="I5558" s="53"/>
      <c r="J5558" s="209"/>
      <c r="K5558" s="271"/>
      <c r="L5558" s="37"/>
      <c r="M5558" s="218"/>
      <c r="N5558" s="124"/>
      <c r="O5558" s="211" t="str">
        <f t="shared" ca="1" si="520"/>
        <v/>
      </c>
      <c r="P5558" s="212" t="str">
        <f>IF(ISERROR(VLOOKUP(L5558,Paramètres!$A$38:$B$40,2,0)),"",VLOOKUP(L5558,Paramètres!$A$38:$B$40,2,0))</f>
        <v/>
      </c>
      <c r="Q5558" s="211" t="str">
        <f t="shared" ca="1" si="521"/>
        <v/>
      </c>
      <c r="R5558" s="211" t="str">
        <f t="shared" si="517"/>
        <v/>
      </c>
      <c r="S5558" s="213" t="str">
        <f t="shared" ca="1" si="518"/>
        <v/>
      </c>
      <c r="T5558" s="214" t="str">
        <f t="shared" ca="1" si="522"/>
        <v/>
      </c>
    </row>
    <row r="5559" spans="1:20" x14ac:dyDescent="0.25">
      <c r="A5559" s="119" t="s">
        <v>11128</v>
      </c>
      <c r="B5559" s="260"/>
      <c r="C5559" s="264" t="str">
        <f>IF(ISERROR(VLOOKUP(B5559,'Tous les abonnés'!$A$6:$I$5491,2,0)),"",VLOOKUP(B5559,'Tous les abonnés'!$A$6:$I$5491,2,0))</f>
        <v/>
      </c>
      <c r="D5559" s="26"/>
      <c r="E5559" s="265"/>
      <c r="F5559" s="207" t="str">
        <f>IF(ISERROR(IF(VLOOKUP(D5559,Paramètres!$C$17:$H$33,6,0)="oui","illimité",VLOOKUP(D5559,Paramètres!$C$17:$H$33,5,0))),"",IF(VLOOKUP(D5559,Paramètres!$C$17:$H$33,6,0)="oui","illimité",VLOOKUP(D5559,Paramètres!$C$17:$H$33,5,0)))</f>
        <v/>
      </c>
      <c r="G5559" s="269" t="str">
        <f t="shared" si="519"/>
        <v/>
      </c>
      <c r="H5559" s="208"/>
      <c r="I5559" s="53"/>
      <c r="J5559" s="209"/>
      <c r="K5559" s="271"/>
      <c r="L5559" s="37"/>
      <c r="M5559" s="218"/>
      <c r="N5559" s="124"/>
      <c r="O5559" s="211" t="str">
        <f t="shared" ca="1" si="520"/>
        <v/>
      </c>
      <c r="P5559" s="212" t="str">
        <f>IF(ISERROR(VLOOKUP(L5559,Paramètres!$A$38:$B$40,2,0)),"",VLOOKUP(L5559,Paramètres!$A$38:$B$40,2,0))</f>
        <v/>
      </c>
      <c r="Q5559" s="211" t="str">
        <f t="shared" ca="1" si="521"/>
        <v/>
      </c>
      <c r="R5559" s="211" t="str">
        <f t="shared" si="517"/>
        <v/>
      </c>
      <c r="S5559" s="213" t="str">
        <f t="shared" ca="1" si="518"/>
        <v/>
      </c>
      <c r="T5559" s="214" t="str">
        <f t="shared" ca="1" si="522"/>
        <v/>
      </c>
    </row>
    <row r="5560" spans="1:20" x14ac:dyDescent="0.25">
      <c r="A5560" s="119" t="s">
        <v>11129</v>
      </c>
      <c r="B5560" s="260"/>
      <c r="C5560" s="264" t="str">
        <f>IF(ISERROR(VLOOKUP(B5560,'Tous les abonnés'!$A$6:$I$5491,2,0)),"",VLOOKUP(B5560,'Tous les abonnés'!$A$6:$I$5491,2,0))</f>
        <v/>
      </c>
      <c r="D5560" s="26"/>
      <c r="E5560" s="265"/>
      <c r="F5560" s="207" t="str">
        <f>IF(ISERROR(IF(VLOOKUP(D5560,Paramètres!$C$17:$H$33,6,0)="oui","illimité",VLOOKUP(D5560,Paramètres!$C$17:$H$33,5,0))),"",IF(VLOOKUP(D5560,Paramètres!$C$17:$H$33,6,0)="oui","illimité",VLOOKUP(D5560,Paramètres!$C$17:$H$33,5,0)))</f>
        <v/>
      </c>
      <c r="G5560" s="269" t="str">
        <f t="shared" si="519"/>
        <v/>
      </c>
      <c r="H5560" s="208"/>
      <c r="I5560" s="53"/>
      <c r="J5560" s="209"/>
      <c r="K5560" s="271"/>
      <c r="L5560" s="37"/>
      <c r="M5560" s="218"/>
      <c r="N5560" s="124"/>
      <c r="O5560" s="211" t="str">
        <f t="shared" ca="1" si="520"/>
        <v/>
      </c>
      <c r="P5560" s="212" t="str">
        <f>IF(ISERROR(VLOOKUP(L5560,Paramètres!$A$38:$B$40,2,0)),"",VLOOKUP(L5560,Paramètres!$A$38:$B$40,2,0))</f>
        <v/>
      </c>
      <c r="Q5560" s="211" t="str">
        <f t="shared" ca="1" si="521"/>
        <v/>
      </c>
      <c r="R5560" s="211" t="str">
        <f t="shared" si="517"/>
        <v/>
      </c>
      <c r="S5560" s="213" t="str">
        <f t="shared" ca="1" si="518"/>
        <v/>
      </c>
      <c r="T5560" s="214" t="str">
        <f t="shared" ca="1" si="522"/>
        <v/>
      </c>
    </row>
    <row r="5561" spans="1:20" x14ac:dyDescent="0.25">
      <c r="A5561" s="119" t="s">
        <v>11130</v>
      </c>
      <c r="B5561" s="260"/>
      <c r="C5561" s="264" t="str">
        <f>IF(ISERROR(VLOOKUP(B5561,'Tous les abonnés'!$A$6:$I$5491,2,0)),"",VLOOKUP(B5561,'Tous les abonnés'!$A$6:$I$5491,2,0))</f>
        <v/>
      </c>
      <c r="D5561" s="26"/>
      <c r="E5561" s="265"/>
      <c r="F5561" s="207" t="str">
        <f>IF(ISERROR(IF(VLOOKUP(D5561,Paramètres!$C$17:$H$33,6,0)="oui","illimité",VLOOKUP(D5561,Paramètres!$C$17:$H$33,5,0))),"",IF(VLOOKUP(D5561,Paramètres!$C$17:$H$33,6,0)="oui","illimité",VLOOKUP(D5561,Paramètres!$C$17:$H$33,5,0)))</f>
        <v/>
      </c>
      <c r="G5561" s="269" t="str">
        <f t="shared" si="519"/>
        <v/>
      </c>
      <c r="H5561" s="208"/>
      <c r="I5561" s="53"/>
      <c r="J5561" s="209"/>
      <c r="K5561" s="271"/>
      <c r="L5561" s="37"/>
      <c r="M5561" s="218"/>
      <c r="N5561" s="124"/>
      <c r="O5561" s="211" t="str">
        <f t="shared" ca="1" si="520"/>
        <v/>
      </c>
      <c r="P5561" s="212" t="str">
        <f>IF(ISERROR(VLOOKUP(L5561,Paramètres!$A$38:$B$40,2,0)),"",VLOOKUP(L5561,Paramètres!$A$38:$B$40,2,0))</f>
        <v/>
      </c>
      <c r="Q5561" s="211" t="str">
        <f t="shared" ca="1" si="521"/>
        <v/>
      </c>
      <c r="R5561" s="211" t="str">
        <f t="shared" si="517"/>
        <v/>
      </c>
      <c r="S5561" s="213" t="str">
        <f t="shared" ca="1" si="518"/>
        <v/>
      </c>
      <c r="T5561" s="214" t="str">
        <f t="shared" ca="1" si="522"/>
        <v/>
      </c>
    </row>
    <row r="5562" spans="1:20" x14ac:dyDescent="0.25">
      <c r="A5562" s="119" t="s">
        <v>11131</v>
      </c>
      <c r="B5562" s="260"/>
      <c r="C5562" s="264" t="str">
        <f>IF(ISERROR(VLOOKUP(B5562,'Tous les abonnés'!$A$6:$I$5491,2,0)),"",VLOOKUP(B5562,'Tous les abonnés'!$A$6:$I$5491,2,0))</f>
        <v/>
      </c>
      <c r="D5562" s="26"/>
      <c r="E5562" s="265"/>
      <c r="F5562" s="207" t="str">
        <f>IF(ISERROR(IF(VLOOKUP(D5562,Paramètres!$C$17:$H$33,6,0)="oui","illimité",VLOOKUP(D5562,Paramètres!$C$17:$H$33,5,0))),"",IF(VLOOKUP(D5562,Paramètres!$C$17:$H$33,6,0)="oui","illimité",VLOOKUP(D5562,Paramètres!$C$17:$H$33,5,0)))</f>
        <v/>
      </c>
      <c r="G5562" s="269" t="str">
        <f t="shared" si="519"/>
        <v/>
      </c>
      <c r="H5562" s="208"/>
      <c r="I5562" s="53"/>
      <c r="J5562" s="209"/>
      <c r="K5562" s="271"/>
      <c r="L5562" s="37"/>
      <c r="M5562" s="218"/>
      <c r="N5562" s="124"/>
      <c r="O5562" s="211" t="str">
        <f t="shared" ca="1" si="520"/>
        <v/>
      </c>
      <c r="P5562" s="212" t="str">
        <f>IF(ISERROR(VLOOKUP(L5562,Paramètres!$A$38:$B$40,2,0)),"",VLOOKUP(L5562,Paramètres!$A$38:$B$40,2,0))</f>
        <v/>
      </c>
      <c r="Q5562" s="211" t="str">
        <f t="shared" ca="1" si="521"/>
        <v/>
      </c>
      <c r="R5562" s="211" t="str">
        <f t="shared" si="517"/>
        <v/>
      </c>
      <c r="S5562" s="213" t="str">
        <f t="shared" ca="1" si="518"/>
        <v/>
      </c>
      <c r="T5562" s="214" t="str">
        <f t="shared" ca="1" si="522"/>
        <v/>
      </c>
    </row>
    <row r="5563" spans="1:20" x14ac:dyDescent="0.25">
      <c r="A5563" s="119" t="s">
        <v>11132</v>
      </c>
      <c r="B5563" s="260"/>
      <c r="C5563" s="264" t="str">
        <f>IF(ISERROR(VLOOKUP(B5563,'Tous les abonnés'!$A$6:$I$5491,2,0)),"",VLOOKUP(B5563,'Tous les abonnés'!$A$6:$I$5491,2,0))</f>
        <v/>
      </c>
      <c r="D5563" s="26"/>
      <c r="E5563" s="265"/>
      <c r="F5563" s="207" t="str">
        <f>IF(ISERROR(IF(VLOOKUP(D5563,Paramètres!$C$17:$H$33,6,0)="oui","illimité",VLOOKUP(D5563,Paramètres!$C$17:$H$33,5,0))),"",IF(VLOOKUP(D5563,Paramètres!$C$17:$H$33,6,0)="oui","illimité",VLOOKUP(D5563,Paramètres!$C$17:$H$33,5,0)))</f>
        <v/>
      </c>
      <c r="G5563" s="269" t="str">
        <f t="shared" si="519"/>
        <v/>
      </c>
      <c r="H5563" s="208"/>
      <c r="I5563" s="53"/>
      <c r="J5563" s="209"/>
      <c r="K5563" s="271"/>
      <c r="L5563" s="37"/>
      <c r="M5563" s="218"/>
      <c r="N5563" s="124"/>
      <c r="O5563" s="211" t="str">
        <f t="shared" ca="1" si="520"/>
        <v/>
      </c>
      <c r="P5563" s="212" t="str">
        <f>IF(ISERROR(VLOOKUP(L5563,Paramètres!$A$38:$B$40,2,0)),"",VLOOKUP(L5563,Paramètres!$A$38:$B$40,2,0))</f>
        <v/>
      </c>
      <c r="Q5563" s="211" t="str">
        <f t="shared" ca="1" si="521"/>
        <v/>
      </c>
      <c r="R5563" s="211" t="str">
        <f t="shared" si="517"/>
        <v/>
      </c>
      <c r="S5563" s="213" t="str">
        <f t="shared" ca="1" si="518"/>
        <v/>
      </c>
      <c r="T5563" s="214" t="str">
        <f t="shared" ca="1" si="522"/>
        <v/>
      </c>
    </row>
    <row r="5564" spans="1:20" x14ac:dyDescent="0.25">
      <c r="A5564" s="119" t="s">
        <v>11133</v>
      </c>
      <c r="B5564" s="260"/>
      <c r="C5564" s="264" t="str">
        <f>IF(ISERROR(VLOOKUP(B5564,'Tous les abonnés'!$A$6:$I$5491,2,0)),"",VLOOKUP(B5564,'Tous les abonnés'!$A$6:$I$5491,2,0))</f>
        <v/>
      </c>
      <c r="D5564" s="26"/>
      <c r="E5564" s="265"/>
      <c r="F5564" s="207" t="str">
        <f>IF(ISERROR(IF(VLOOKUP(D5564,Paramètres!$C$17:$H$33,6,0)="oui","illimité",VLOOKUP(D5564,Paramètres!$C$17:$H$33,5,0))),"",IF(VLOOKUP(D5564,Paramètres!$C$17:$H$33,6,0)="oui","illimité",VLOOKUP(D5564,Paramètres!$C$17:$H$33,5,0)))</f>
        <v/>
      </c>
      <c r="G5564" s="269" t="str">
        <f t="shared" si="519"/>
        <v/>
      </c>
      <c r="H5564" s="208"/>
      <c r="I5564" s="53"/>
      <c r="J5564" s="209"/>
      <c r="K5564" s="271"/>
      <c r="L5564" s="37"/>
      <c r="M5564" s="218"/>
      <c r="N5564" s="124"/>
      <c r="O5564" s="211" t="str">
        <f t="shared" ca="1" si="520"/>
        <v/>
      </c>
      <c r="P5564" s="212" t="str">
        <f>IF(ISERROR(VLOOKUP(L5564,Paramètres!$A$38:$B$40,2,0)),"",VLOOKUP(L5564,Paramètres!$A$38:$B$40,2,0))</f>
        <v/>
      </c>
      <c r="Q5564" s="211" t="str">
        <f t="shared" ca="1" si="521"/>
        <v/>
      </c>
      <c r="R5564" s="211" t="str">
        <f t="shared" si="517"/>
        <v/>
      </c>
      <c r="S5564" s="213" t="str">
        <f t="shared" ca="1" si="518"/>
        <v/>
      </c>
      <c r="T5564" s="214" t="str">
        <f t="shared" ca="1" si="522"/>
        <v/>
      </c>
    </row>
    <row r="5565" spans="1:20" x14ac:dyDescent="0.25">
      <c r="A5565" s="119" t="s">
        <v>11134</v>
      </c>
      <c r="B5565" s="260"/>
      <c r="C5565" s="264" t="str">
        <f>IF(ISERROR(VLOOKUP(B5565,'Tous les abonnés'!$A$6:$I$5491,2,0)),"",VLOOKUP(B5565,'Tous les abonnés'!$A$6:$I$5491,2,0))</f>
        <v/>
      </c>
      <c r="D5565" s="26"/>
      <c r="E5565" s="265"/>
      <c r="F5565" s="207" t="str">
        <f>IF(ISERROR(IF(VLOOKUP(D5565,Paramètres!$C$17:$H$33,6,0)="oui","illimité",VLOOKUP(D5565,Paramètres!$C$17:$H$33,5,0))),"",IF(VLOOKUP(D5565,Paramètres!$C$17:$H$33,6,0)="oui","illimité",VLOOKUP(D5565,Paramètres!$C$17:$H$33,5,0)))</f>
        <v/>
      </c>
      <c r="G5565" s="269" t="str">
        <f t="shared" si="519"/>
        <v/>
      </c>
      <c r="H5565" s="208"/>
      <c r="I5565" s="53"/>
      <c r="J5565" s="209"/>
      <c r="K5565" s="271"/>
      <c r="L5565" s="37"/>
      <c r="M5565" s="218"/>
      <c r="N5565" s="124"/>
      <c r="O5565" s="211" t="str">
        <f t="shared" ca="1" si="520"/>
        <v/>
      </c>
      <c r="P5565" s="212" t="str">
        <f>IF(ISERROR(VLOOKUP(L5565,Paramètres!$A$38:$B$40,2,0)),"",VLOOKUP(L5565,Paramètres!$A$38:$B$40,2,0))</f>
        <v/>
      </c>
      <c r="Q5565" s="211" t="str">
        <f t="shared" ca="1" si="521"/>
        <v/>
      </c>
      <c r="R5565" s="211" t="str">
        <f t="shared" si="517"/>
        <v/>
      </c>
      <c r="S5565" s="213" t="str">
        <f t="shared" ca="1" si="518"/>
        <v/>
      </c>
      <c r="T5565" s="214" t="str">
        <f t="shared" ca="1" si="522"/>
        <v/>
      </c>
    </row>
    <row r="5566" spans="1:20" x14ac:dyDescent="0.25">
      <c r="A5566" s="119" t="s">
        <v>11135</v>
      </c>
      <c r="B5566" s="260"/>
      <c r="C5566" s="264" t="str">
        <f>IF(ISERROR(VLOOKUP(B5566,'Tous les abonnés'!$A$6:$I$5491,2,0)),"",VLOOKUP(B5566,'Tous les abonnés'!$A$6:$I$5491,2,0))</f>
        <v/>
      </c>
      <c r="D5566" s="26"/>
      <c r="E5566" s="265"/>
      <c r="F5566" s="207" t="str">
        <f>IF(ISERROR(IF(VLOOKUP(D5566,Paramètres!$C$17:$H$33,6,0)="oui","illimité",VLOOKUP(D5566,Paramètres!$C$17:$H$33,5,0))),"",IF(VLOOKUP(D5566,Paramètres!$C$17:$H$33,6,0)="oui","illimité",VLOOKUP(D5566,Paramètres!$C$17:$H$33,5,0)))</f>
        <v/>
      </c>
      <c r="G5566" s="269" t="str">
        <f t="shared" si="519"/>
        <v/>
      </c>
      <c r="H5566" s="208"/>
      <c r="I5566" s="53"/>
      <c r="J5566" s="209"/>
      <c r="K5566" s="271"/>
      <c r="L5566" s="37"/>
      <c r="M5566" s="218"/>
      <c r="N5566" s="124"/>
      <c r="O5566" s="211" t="str">
        <f t="shared" ca="1" si="520"/>
        <v/>
      </c>
      <c r="P5566" s="212" t="str">
        <f>IF(ISERROR(VLOOKUP(L5566,Paramètres!$A$38:$B$40,2,0)),"",VLOOKUP(L5566,Paramètres!$A$38:$B$40,2,0))</f>
        <v/>
      </c>
      <c r="Q5566" s="211" t="str">
        <f t="shared" ca="1" si="521"/>
        <v/>
      </c>
      <c r="R5566" s="211" t="str">
        <f t="shared" si="517"/>
        <v/>
      </c>
      <c r="S5566" s="213" t="str">
        <f t="shared" ca="1" si="518"/>
        <v/>
      </c>
      <c r="T5566" s="214" t="str">
        <f t="shared" ca="1" si="522"/>
        <v/>
      </c>
    </row>
    <row r="5567" spans="1:20" x14ac:dyDescent="0.25">
      <c r="A5567" s="119" t="s">
        <v>11136</v>
      </c>
      <c r="B5567" s="260"/>
      <c r="C5567" s="264" t="str">
        <f>IF(ISERROR(VLOOKUP(B5567,'Tous les abonnés'!$A$6:$I$5491,2,0)),"",VLOOKUP(B5567,'Tous les abonnés'!$A$6:$I$5491,2,0))</f>
        <v/>
      </c>
      <c r="D5567" s="26"/>
      <c r="E5567" s="265"/>
      <c r="F5567" s="207" t="str">
        <f>IF(ISERROR(IF(VLOOKUP(D5567,Paramètres!$C$17:$H$33,6,0)="oui","illimité",VLOOKUP(D5567,Paramètres!$C$17:$H$33,5,0))),"",IF(VLOOKUP(D5567,Paramètres!$C$17:$H$33,6,0)="oui","illimité",VLOOKUP(D5567,Paramètres!$C$17:$H$33,5,0)))</f>
        <v/>
      </c>
      <c r="G5567" s="269" t="str">
        <f t="shared" si="519"/>
        <v/>
      </c>
      <c r="H5567" s="208"/>
      <c r="I5567" s="53"/>
      <c r="J5567" s="209"/>
      <c r="K5567" s="271"/>
      <c r="L5567" s="37"/>
      <c r="M5567" s="218"/>
      <c r="N5567" s="124"/>
      <c r="O5567" s="211" t="str">
        <f t="shared" ca="1" si="520"/>
        <v/>
      </c>
      <c r="P5567" s="212" t="str">
        <f>IF(ISERROR(VLOOKUP(L5567,Paramètres!$A$38:$B$40,2,0)),"",VLOOKUP(L5567,Paramètres!$A$38:$B$40,2,0))</f>
        <v/>
      </c>
      <c r="Q5567" s="211" t="str">
        <f t="shared" ca="1" si="521"/>
        <v/>
      </c>
      <c r="R5567" s="211" t="str">
        <f t="shared" si="517"/>
        <v/>
      </c>
      <c r="S5567" s="213" t="str">
        <f t="shared" ca="1" si="518"/>
        <v/>
      </c>
      <c r="T5567" s="214" t="str">
        <f t="shared" ca="1" si="522"/>
        <v/>
      </c>
    </row>
    <row r="5568" spans="1:20" x14ac:dyDescent="0.25">
      <c r="A5568" s="119" t="s">
        <v>11137</v>
      </c>
      <c r="B5568" s="260"/>
      <c r="C5568" s="264" t="str">
        <f>IF(ISERROR(VLOOKUP(B5568,'Tous les abonnés'!$A$6:$I$5491,2,0)),"",VLOOKUP(B5568,'Tous les abonnés'!$A$6:$I$5491,2,0))</f>
        <v/>
      </c>
      <c r="D5568" s="26"/>
      <c r="E5568" s="265"/>
      <c r="F5568" s="207" t="str">
        <f>IF(ISERROR(IF(VLOOKUP(D5568,Paramètres!$C$17:$H$33,6,0)="oui","illimité",VLOOKUP(D5568,Paramètres!$C$17:$H$33,5,0))),"",IF(VLOOKUP(D5568,Paramètres!$C$17:$H$33,6,0)="oui","illimité",VLOOKUP(D5568,Paramètres!$C$17:$H$33,5,0)))</f>
        <v/>
      </c>
      <c r="G5568" s="269" t="str">
        <f t="shared" si="519"/>
        <v/>
      </c>
      <c r="H5568" s="208"/>
      <c r="I5568" s="53"/>
      <c r="J5568" s="209"/>
      <c r="K5568" s="271"/>
      <c r="L5568" s="37"/>
      <c r="M5568" s="218"/>
      <c r="N5568" s="124"/>
      <c r="O5568" s="211" t="str">
        <f t="shared" ca="1" si="520"/>
        <v/>
      </c>
      <c r="P5568" s="212" t="str">
        <f>IF(ISERROR(VLOOKUP(L5568,Paramètres!$A$38:$B$40,2,0)),"",VLOOKUP(L5568,Paramètres!$A$38:$B$40,2,0))</f>
        <v/>
      </c>
      <c r="Q5568" s="211" t="str">
        <f t="shared" ca="1" si="521"/>
        <v/>
      </c>
      <c r="R5568" s="211" t="str">
        <f t="shared" si="517"/>
        <v/>
      </c>
      <c r="S5568" s="213" t="str">
        <f t="shared" ca="1" si="518"/>
        <v/>
      </c>
      <c r="T5568" s="214" t="str">
        <f t="shared" ca="1" si="522"/>
        <v/>
      </c>
    </row>
    <row r="5569" spans="1:20" x14ac:dyDescent="0.25">
      <c r="A5569" s="119" t="s">
        <v>11138</v>
      </c>
      <c r="B5569" s="260"/>
      <c r="C5569" s="264" t="str">
        <f>IF(ISERROR(VLOOKUP(B5569,'Tous les abonnés'!$A$6:$I$5491,2,0)),"",VLOOKUP(B5569,'Tous les abonnés'!$A$6:$I$5491,2,0))</f>
        <v/>
      </c>
      <c r="D5569" s="26"/>
      <c r="E5569" s="265"/>
      <c r="F5569" s="207" t="str">
        <f>IF(ISERROR(IF(VLOOKUP(D5569,Paramètres!$C$17:$H$33,6,0)="oui","illimité",VLOOKUP(D5569,Paramètres!$C$17:$H$33,5,0))),"",IF(VLOOKUP(D5569,Paramètres!$C$17:$H$33,6,0)="oui","illimité",VLOOKUP(D5569,Paramètres!$C$17:$H$33,5,0)))</f>
        <v/>
      </c>
      <c r="G5569" s="269" t="str">
        <f t="shared" si="519"/>
        <v/>
      </c>
      <c r="H5569" s="208"/>
      <c r="I5569" s="53"/>
      <c r="J5569" s="209"/>
      <c r="K5569" s="271"/>
      <c r="L5569" s="37"/>
      <c r="M5569" s="218"/>
      <c r="N5569" s="124"/>
      <c r="O5569" s="211" t="str">
        <f t="shared" ca="1" si="520"/>
        <v/>
      </c>
      <c r="P5569" s="212" t="str">
        <f>IF(ISERROR(VLOOKUP(L5569,Paramètres!$A$38:$B$40,2,0)),"",VLOOKUP(L5569,Paramètres!$A$38:$B$40,2,0))</f>
        <v/>
      </c>
      <c r="Q5569" s="211" t="str">
        <f t="shared" ca="1" si="521"/>
        <v/>
      </c>
      <c r="R5569" s="211" t="str">
        <f t="shared" si="517"/>
        <v/>
      </c>
      <c r="S5569" s="213" t="str">
        <f t="shared" ca="1" si="518"/>
        <v/>
      </c>
      <c r="T5569" s="214" t="str">
        <f t="shared" ca="1" si="522"/>
        <v/>
      </c>
    </row>
    <row r="5570" spans="1:20" x14ac:dyDescent="0.25">
      <c r="A5570" s="119" t="s">
        <v>11139</v>
      </c>
      <c r="B5570" s="260"/>
      <c r="C5570" s="264" t="str">
        <f>IF(ISERROR(VLOOKUP(B5570,'Tous les abonnés'!$A$6:$I$5491,2,0)),"",VLOOKUP(B5570,'Tous les abonnés'!$A$6:$I$5491,2,0))</f>
        <v/>
      </c>
      <c r="D5570" s="26"/>
      <c r="E5570" s="265"/>
      <c r="F5570" s="207" t="str">
        <f>IF(ISERROR(IF(VLOOKUP(D5570,Paramètres!$C$17:$H$33,6,0)="oui","illimité",VLOOKUP(D5570,Paramètres!$C$17:$H$33,5,0))),"",IF(VLOOKUP(D5570,Paramètres!$C$17:$H$33,6,0)="oui","illimité",VLOOKUP(D5570,Paramètres!$C$17:$H$33,5,0)))</f>
        <v/>
      </c>
      <c r="G5570" s="269" t="str">
        <f t="shared" si="519"/>
        <v/>
      </c>
      <c r="H5570" s="208"/>
      <c r="I5570" s="53"/>
      <c r="J5570" s="209"/>
      <c r="K5570" s="271"/>
      <c r="L5570" s="37"/>
      <c r="M5570" s="218"/>
      <c r="N5570" s="124"/>
      <c r="O5570" s="211" t="str">
        <f t="shared" ca="1" si="520"/>
        <v/>
      </c>
      <c r="P5570" s="212" t="str">
        <f>IF(ISERROR(VLOOKUP(L5570,Paramètres!$A$38:$B$40,2,0)),"",VLOOKUP(L5570,Paramètres!$A$38:$B$40,2,0))</f>
        <v/>
      </c>
      <c r="Q5570" s="211" t="str">
        <f t="shared" ca="1" si="521"/>
        <v/>
      </c>
      <c r="R5570" s="211" t="str">
        <f t="shared" si="517"/>
        <v/>
      </c>
      <c r="S5570" s="213" t="str">
        <f t="shared" ca="1" si="518"/>
        <v/>
      </c>
      <c r="T5570" s="214" t="str">
        <f t="shared" ca="1" si="522"/>
        <v/>
      </c>
    </row>
    <row r="5571" spans="1:20" x14ac:dyDescent="0.25">
      <c r="A5571" s="119" t="s">
        <v>11140</v>
      </c>
      <c r="B5571" s="260"/>
      <c r="C5571" s="264" t="str">
        <f>IF(ISERROR(VLOOKUP(B5571,'Tous les abonnés'!$A$6:$I$5491,2,0)),"",VLOOKUP(B5571,'Tous les abonnés'!$A$6:$I$5491,2,0))</f>
        <v/>
      </c>
      <c r="D5571" s="26"/>
      <c r="E5571" s="265"/>
      <c r="F5571" s="207" t="str">
        <f>IF(ISERROR(IF(VLOOKUP(D5571,Paramètres!$C$17:$H$33,6,0)="oui","illimité",VLOOKUP(D5571,Paramètres!$C$17:$H$33,5,0))),"",IF(VLOOKUP(D5571,Paramètres!$C$17:$H$33,6,0)="oui","illimité",VLOOKUP(D5571,Paramètres!$C$17:$H$33,5,0)))</f>
        <v/>
      </c>
      <c r="G5571" s="269" t="str">
        <f t="shared" si="519"/>
        <v/>
      </c>
      <c r="H5571" s="208"/>
      <c r="I5571" s="53"/>
      <c r="J5571" s="209"/>
      <c r="K5571" s="271"/>
      <c r="L5571" s="37"/>
      <c r="M5571" s="218"/>
      <c r="N5571" s="124"/>
      <c r="O5571" s="211" t="str">
        <f t="shared" ca="1" si="520"/>
        <v/>
      </c>
      <c r="P5571" s="212" t="str">
        <f>IF(ISERROR(VLOOKUP(L5571,Paramètres!$A$38:$B$40,2,0)),"",VLOOKUP(L5571,Paramètres!$A$38:$B$40,2,0))</f>
        <v/>
      </c>
      <c r="Q5571" s="211" t="str">
        <f t="shared" ca="1" si="521"/>
        <v/>
      </c>
      <c r="R5571" s="211" t="str">
        <f t="shared" si="517"/>
        <v/>
      </c>
      <c r="S5571" s="213" t="str">
        <f t="shared" ca="1" si="518"/>
        <v/>
      </c>
      <c r="T5571" s="214" t="str">
        <f t="shared" ca="1" si="522"/>
        <v/>
      </c>
    </row>
    <row r="5572" spans="1:20" x14ac:dyDescent="0.25">
      <c r="A5572" s="119" t="s">
        <v>11141</v>
      </c>
      <c r="B5572" s="260"/>
      <c r="C5572" s="264" t="str">
        <f>IF(ISERROR(VLOOKUP(B5572,'Tous les abonnés'!$A$6:$I$5491,2,0)),"",VLOOKUP(B5572,'Tous les abonnés'!$A$6:$I$5491,2,0))</f>
        <v/>
      </c>
      <c r="D5572" s="26"/>
      <c r="E5572" s="265"/>
      <c r="F5572" s="207" t="str">
        <f>IF(ISERROR(IF(VLOOKUP(D5572,Paramètres!$C$17:$H$33,6,0)="oui","illimité",VLOOKUP(D5572,Paramètres!$C$17:$H$33,5,0))),"",IF(VLOOKUP(D5572,Paramètres!$C$17:$H$33,6,0)="oui","illimité",VLOOKUP(D5572,Paramètres!$C$17:$H$33,5,0)))</f>
        <v/>
      </c>
      <c r="G5572" s="269" t="str">
        <f t="shared" si="519"/>
        <v/>
      </c>
      <c r="H5572" s="208"/>
      <c r="I5572" s="53"/>
      <c r="J5572" s="209"/>
      <c r="K5572" s="271"/>
      <c r="L5572" s="37"/>
      <c r="M5572" s="218"/>
      <c r="N5572" s="124"/>
      <c r="O5572" s="211" t="str">
        <f t="shared" ca="1" si="520"/>
        <v/>
      </c>
      <c r="P5572" s="212" t="str">
        <f>IF(ISERROR(VLOOKUP(L5572,Paramètres!$A$38:$B$40,2,0)),"",VLOOKUP(L5572,Paramètres!$A$38:$B$40,2,0))</f>
        <v/>
      </c>
      <c r="Q5572" s="211" t="str">
        <f t="shared" ca="1" si="521"/>
        <v/>
      </c>
      <c r="R5572" s="211" t="str">
        <f t="shared" si="517"/>
        <v/>
      </c>
      <c r="S5572" s="213" t="str">
        <f t="shared" ca="1" si="518"/>
        <v/>
      </c>
      <c r="T5572" s="214" t="str">
        <f t="shared" ca="1" si="522"/>
        <v/>
      </c>
    </row>
    <row r="5573" spans="1:20" x14ac:dyDescent="0.25">
      <c r="A5573" s="119" t="s">
        <v>11142</v>
      </c>
      <c r="B5573" s="260"/>
      <c r="C5573" s="264" t="str">
        <f>IF(ISERROR(VLOOKUP(B5573,'Tous les abonnés'!$A$6:$I$5491,2,0)),"",VLOOKUP(B5573,'Tous les abonnés'!$A$6:$I$5491,2,0))</f>
        <v/>
      </c>
      <c r="D5573" s="26"/>
      <c r="E5573" s="265"/>
      <c r="F5573" s="207" t="str">
        <f>IF(ISERROR(IF(VLOOKUP(D5573,Paramètres!$C$17:$H$33,6,0)="oui","illimité",VLOOKUP(D5573,Paramètres!$C$17:$H$33,5,0))),"",IF(VLOOKUP(D5573,Paramètres!$C$17:$H$33,6,0)="oui","illimité",VLOOKUP(D5573,Paramètres!$C$17:$H$33,5,0)))</f>
        <v/>
      </c>
      <c r="G5573" s="269" t="str">
        <f t="shared" si="519"/>
        <v/>
      </c>
      <c r="H5573" s="208"/>
      <c r="I5573" s="53"/>
      <c r="J5573" s="209"/>
      <c r="K5573" s="271"/>
      <c r="L5573" s="37"/>
      <c r="M5573" s="218"/>
      <c r="N5573" s="124"/>
      <c r="O5573" s="211" t="str">
        <f t="shared" ca="1" si="520"/>
        <v/>
      </c>
      <c r="P5573" s="212" t="str">
        <f>IF(ISERROR(VLOOKUP(L5573,Paramètres!$A$38:$B$40,2,0)),"",VLOOKUP(L5573,Paramètres!$A$38:$B$40,2,0))</f>
        <v/>
      </c>
      <c r="Q5573" s="211" t="str">
        <f t="shared" ca="1" si="521"/>
        <v/>
      </c>
      <c r="R5573" s="211" t="str">
        <f t="shared" si="517"/>
        <v/>
      </c>
      <c r="S5573" s="213" t="str">
        <f t="shared" ca="1" si="518"/>
        <v/>
      </c>
      <c r="T5573" s="214" t="str">
        <f t="shared" ca="1" si="522"/>
        <v/>
      </c>
    </row>
    <row r="5574" spans="1:20" x14ac:dyDescent="0.25">
      <c r="A5574" s="119" t="s">
        <v>11143</v>
      </c>
      <c r="B5574" s="260"/>
      <c r="C5574" s="264" t="str">
        <f>IF(ISERROR(VLOOKUP(B5574,'Tous les abonnés'!$A$6:$I$5491,2,0)),"",VLOOKUP(B5574,'Tous les abonnés'!$A$6:$I$5491,2,0))</f>
        <v/>
      </c>
      <c r="D5574" s="26"/>
      <c r="E5574" s="265"/>
      <c r="F5574" s="207" t="str">
        <f>IF(ISERROR(IF(VLOOKUP(D5574,Paramètres!$C$17:$H$33,6,0)="oui","illimité",VLOOKUP(D5574,Paramètres!$C$17:$H$33,5,0))),"",IF(VLOOKUP(D5574,Paramètres!$C$17:$H$33,6,0)="oui","illimité",VLOOKUP(D5574,Paramètres!$C$17:$H$33,5,0)))</f>
        <v/>
      </c>
      <c r="G5574" s="269" t="str">
        <f t="shared" si="519"/>
        <v/>
      </c>
      <c r="H5574" s="208"/>
      <c r="I5574" s="53"/>
      <c r="J5574" s="209"/>
      <c r="K5574" s="271"/>
      <c r="L5574" s="37"/>
      <c r="M5574" s="218"/>
      <c r="N5574" s="124"/>
      <c r="O5574" s="211" t="str">
        <f t="shared" ca="1" si="520"/>
        <v/>
      </c>
      <c r="P5574" s="212" t="str">
        <f>IF(ISERROR(VLOOKUP(L5574,Paramètres!$A$38:$B$40,2,0)),"",VLOOKUP(L5574,Paramètres!$A$38:$B$40,2,0))</f>
        <v/>
      </c>
      <c r="Q5574" s="211" t="str">
        <f t="shared" ca="1" si="521"/>
        <v/>
      </c>
      <c r="R5574" s="211" t="str">
        <f t="shared" si="517"/>
        <v/>
      </c>
      <c r="S5574" s="213" t="str">
        <f t="shared" ca="1" si="518"/>
        <v/>
      </c>
      <c r="T5574" s="214" t="str">
        <f t="shared" ca="1" si="522"/>
        <v/>
      </c>
    </row>
    <row r="5575" spans="1:20" x14ac:dyDescent="0.25">
      <c r="A5575" s="119" t="s">
        <v>11144</v>
      </c>
      <c r="B5575" s="260"/>
      <c r="C5575" s="264" t="str">
        <f>IF(ISERROR(VLOOKUP(B5575,'Tous les abonnés'!$A$6:$I$5491,2,0)),"",VLOOKUP(B5575,'Tous les abonnés'!$A$6:$I$5491,2,0))</f>
        <v/>
      </c>
      <c r="D5575" s="26"/>
      <c r="E5575" s="265"/>
      <c r="F5575" s="207" t="str">
        <f>IF(ISERROR(IF(VLOOKUP(D5575,Paramètres!$C$17:$H$33,6,0)="oui","illimité",VLOOKUP(D5575,Paramètres!$C$17:$H$33,5,0))),"",IF(VLOOKUP(D5575,Paramètres!$C$17:$H$33,6,0)="oui","illimité",VLOOKUP(D5575,Paramètres!$C$17:$H$33,5,0)))</f>
        <v/>
      </c>
      <c r="G5575" s="269" t="str">
        <f t="shared" si="519"/>
        <v/>
      </c>
      <c r="H5575" s="208"/>
      <c r="I5575" s="53"/>
      <c r="J5575" s="209"/>
      <c r="K5575" s="271"/>
      <c r="L5575" s="37"/>
      <c r="M5575" s="218"/>
      <c r="N5575" s="124"/>
      <c r="O5575" s="211" t="str">
        <f t="shared" ca="1" si="520"/>
        <v/>
      </c>
      <c r="P5575" s="212" t="str">
        <f>IF(ISERROR(VLOOKUP(L5575,Paramètres!$A$38:$B$40,2,0)),"",VLOOKUP(L5575,Paramètres!$A$38:$B$40,2,0))</f>
        <v/>
      </c>
      <c r="Q5575" s="211" t="str">
        <f t="shared" ca="1" si="521"/>
        <v/>
      </c>
      <c r="R5575" s="211" t="str">
        <f t="shared" ref="R5575:R5638" si="523">IF(L5575="en 1 fois",1,IF(F5575="illimité",O5575/P5575,IF(ISERROR(F5575/P5575),"",ROUND(F5575/P5575,0))))</f>
        <v/>
      </c>
      <c r="S5575" s="213" t="str">
        <f t="shared" ref="S5575:S5638" ca="1" si="524">IF(ISERROR(IF(F5575="illimité",Q5575*J5575,IF(L5575="en 1 fois",J5575,J5575*Q5575/R5575))),"",IF(F5575="illimité",Q5575*J5575,IF(L5575="en 1 fois",J5575,J5575*Q5575/R5575)))</f>
        <v/>
      </c>
      <c r="T5575" s="214" t="str">
        <f t="shared" ca="1" si="522"/>
        <v/>
      </c>
    </row>
    <row r="5576" spans="1:20" x14ac:dyDescent="0.25">
      <c r="A5576" s="119" t="s">
        <v>11145</v>
      </c>
      <c r="B5576" s="260"/>
      <c r="C5576" s="264" t="str">
        <f>IF(ISERROR(VLOOKUP(B5576,'Tous les abonnés'!$A$6:$I$5491,2,0)),"",VLOOKUP(B5576,'Tous les abonnés'!$A$6:$I$5491,2,0))</f>
        <v/>
      </c>
      <c r="D5576" s="26"/>
      <c r="E5576" s="265"/>
      <c r="F5576" s="207" t="str">
        <f>IF(ISERROR(IF(VLOOKUP(D5576,Paramètres!$C$17:$H$33,6,0)="oui","illimité",VLOOKUP(D5576,Paramètres!$C$17:$H$33,5,0))),"",IF(VLOOKUP(D5576,Paramètres!$C$17:$H$33,6,0)="oui","illimité",VLOOKUP(D5576,Paramètres!$C$17:$H$33,5,0)))</f>
        <v/>
      </c>
      <c r="G5576" s="269" t="str">
        <f t="shared" ref="G5576:G5639" si="525">IF(ISBLANK(K5576),IF(ISERROR(E5576+F5576),"",E5576+F5576),K5576)</f>
        <v/>
      </c>
      <c r="H5576" s="208"/>
      <c r="I5576" s="53"/>
      <c r="J5576" s="209"/>
      <c r="K5576" s="271"/>
      <c r="L5576" s="37"/>
      <c r="M5576" s="218"/>
      <c r="N5576" s="124"/>
      <c r="O5576" s="211" t="str">
        <f t="shared" ref="O5576:O5639" ca="1" si="526">IF(ISBLANK(E5576),"",IF(TODAY()&gt;G5576,G5576-E5576,TODAY()-E5576))</f>
        <v/>
      </c>
      <c r="P5576" s="212" t="str">
        <f>IF(ISERROR(VLOOKUP(L5576,Paramètres!$A$38:$B$40,2,0)),"",VLOOKUP(L5576,Paramètres!$A$38:$B$40,2,0))</f>
        <v/>
      </c>
      <c r="Q5576" s="211" t="str">
        <f t="shared" ref="Q5576:Q5639" ca="1" si="527">IF(ISERROR(O5576/P5576),"",ROUND(O5576/P5576,0))</f>
        <v/>
      </c>
      <c r="R5576" s="211" t="str">
        <f t="shared" si="523"/>
        <v/>
      </c>
      <c r="S5576" s="213" t="str">
        <f t="shared" ca="1" si="524"/>
        <v/>
      </c>
      <c r="T5576" s="214" t="str">
        <f t="shared" ref="T5576:T5639" ca="1" si="528">IF(ISERROR(S5576-N5576),"",S5576-N5576)</f>
        <v/>
      </c>
    </row>
    <row r="5577" spans="1:20" x14ac:dyDescent="0.25">
      <c r="A5577" s="119" t="s">
        <v>11146</v>
      </c>
      <c r="B5577" s="260"/>
      <c r="C5577" s="264" t="str">
        <f>IF(ISERROR(VLOOKUP(B5577,'Tous les abonnés'!$A$6:$I$5491,2,0)),"",VLOOKUP(B5577,'Tous les abonnés'!$A$6:$I$5491,2,0))</f>
        <v/>
      </c>
      <c r="D5577" s="26"/>
      <c r="E5577" s="265"/>
      <c r="F5577" s="207" t="str">
        <f>IF(ISERROR(IF(VLOOKUP(D5577,Paramètres!$C$17:$H$33,6,0)="oui","illimité",VLOOKUP(D5577,Paramètres!$C$17:$H$33,5,0))),"",IF(VLOOKUP(D5577,Paramètres!$C$17:$H$33,6,0)="oui","illimité",VLOOKUP(D5577,Paramètres!$C$17:$H$33,5,0)))</f>
        <v/>
      </c>
      <c r="G5577" s="269" t="str">
        <f t="shared" si="525"/>
        <v/>
      </c>
      <c r="H5577" s="208"/>
      <c r="I5577" s="53"/>
      <c r="J5577" s="209"/>
      <c r="K5577" s="271"/>
      <c r="L5577" s="37"/>
      <c r="M5577" s="218"/>
      <c r="N5577" s="124"/>
      <c r="O5577" s="211" t="str">
        <f t="shared" ca="1" si="526"/>
        <v/>
      </c>
      <c r="P5577" s="212" t="str">
        <f>IF(ISERROR(VLOOKUP(L5577,Paramètres!$A$38:$B$40,2,0)),"",VLOOKUP(L5577,Paramètres!$A$38:$B$40,2,0))</f>
        <v/>
      </c>
      <c r="Q5577" s="211" t="str">
        <f t="shared" ca="1" si="527"/>
        <v/>
      </c>
      <c r="R5577" s="211" t="str">
        <f t="shared" si="523"/>
        <v/>
      </c>
      <c r="S5577" s="213" t="str">
        <f t="shared" ca="1" si="524"/>
        <v/>
      </c>
      <c r="T5577" s="214" t="str">
        <f t="shared" ca="1" si="528"/>
        <v/>
      </c>
    </row>
    <row r="5578" spans="1:20" x14ac:dyDescent="0.25">
      <c r="A5578" s="119" t="s">
        <v>11147</v>
      </c>
      <c r="B5578" s="260"/>
      <c r="C5578" s="264" t="str">
        <f>IF(ISERROR(VLOOKUP(B5578,'Tous les abonnés'!$A$6:$I$5491,2,0)),"",VLOOKUP(B5578,'Tous les abonnés'!$A$6:$I$5491,2,0))</f>
        <v/>
      </c>
      <c r="D5578" s="26"/>
      <c r="E5578" s="265"/>
      <c r="F5578" s="207" t="str">
        <f>IF(ISERROR(IF(VLOOKUP(D5578,Paramètres!$C$17:$H$33,6,0)="oui","illimité",VLOOKUP(D5578,Paramètres!$C$17:$H$33,5,0))),"",IF(VLOOKUP(D5578,Paramètres!$C$17:$H$33,6,0)="oui","illimité",VLOOKUP(D5578,Paramètres!$C$17:$H$33,5,0)))</f>
        <v/>
      </c>
      <c r="G5578" s="269" t="str">
        <f t="shared" si="525"/>
        <v/>
      </c>
      <c r="H5578" s="208"/>
      <c r="I5578" s="53"/>
      <c r="J5578" s="209"/>
      <c r="K5578" s="271"/>
      <c r="L5578" s="37"/>
      <c r="M5578" s="218"/>
      <c r="N5578" s="124"/>
      <c r="O5578" s="211" t="str">
        <f t="shared" ca="1" si="526"/>
        <v/>
      </c>
      <c r="P5578" s="212" t="str">
        <f>IF(ISERROR(VLOOKUP(L5578,Paramètres!$A$38:$B$40,2,0)),"",VLOOKUP(L5578,Paramètres!$A$38:$B$40,2,0))</f>
        <v/>
      </c>
      <c r="Q5578" s="211" t="str">
        <f t="shared" ca="1" si="527"/>
        <v/>
      </c>
      <c r="R5578" s="211" t="str">
        <f t="shared" si="523"/>
        <v/>
      </c>
      <c r="S5578" s="213" t="str">
        <f t="shared" ca="1" si="524"/>
        <v/>
      </c>
      <c r="T5578" s="214" t="str">
        <f t="shared" ca="1" si="528"/>
        <v/>
      </c>
    </row>
    <row r="5579" spans="1:20" x14ac:dyDescent="0.25">
      <c r="A5579" s="119" t="s">
        <v>11148</v>
      </c>
      <c r="B5579" s="260"/>
      <c r="C5579" s="264" t="str">
        <f>IF(ISERROR(VLOOKUP(B5579,'Tous les abonnés'!$A$6:$I$5491,2,0)),"",VLOOKUP(B5579,'Tous les abonnés'!$A$6:$I$5491,2,0))</f>
        <v/>
      </c>
      <c r="D5579" s="26"/>
      <c r="E5579" s="265"/>
      <c r="F5579" s="207" t="str">
        <f>IF(ISERROR(IF(VLOOKUP(D5579,Paramètres!$C$17:$H$33,6,0)="oui","illimité",VLOOKUP(D5579,Paramètres!$C$17:$H$33,5,0))),"",IF(VLOOKUP(D5579,Paramètres!$C$17:$H$33,6,0)="oui","illimité",VLOOKUP(D5579,Paramètres!$C$17:$H$33,5,0)))</f>
        <v/>
      </c>
      <c r="G5579" s="269" t="str">
        <f t="shared" si="525"/>
        <v/>
      </c>
      <c r="H5579" s="208"/>
      <c r="I5579" s="53"/>
      <c r="J5579" s="209"/>
      <c r="K5579" s="271"/>
      <c r="L5579" s="37"/>
      <c r="M5579" s="218"/>
      <c r="N5579" s="124"/>
      <c r="O5579" s="211" t="str">
        <f t="shared" ca="1" si="526"/>
        <v/>
      </c>
      <c r="P5579" s="212" t="str">
        <f>IF(ISERROR(VLOOKUP(L5579,Paramètres!$A$38:$B$40,2,0)),"",VLOOKUP(L5579,Paramètres!$A$38:$B$40,2,0))</f>
        <v/>
      </c>
      <c r="Q5579" s="211" t="str">
        <f t="shared" ca="1" si="527"/>
        <v/>
      </c>
      <c r="R5579" s="211" t="str">
        <f t="shared" si="523"/>
        <v/>
      </c>
      <c r="S5579" s="213" t="str">
        <f t="shared" ca="1" si="524"/>
        <v/>
      </c>
      <c r="T5579" s="214" t="str">
        <f t="shared" ca="1" si="528"/>
        <v/>
      </c>
    </row>
    <row r="5580" spans="1:20" x14ac:dyDescent="0.25">
      <c r="A5580" s="119" t="s">
        <v>11149</v>
      </c>
      <c r="B5580" s="260"/>
      <c r="C5580" s="264" t="str">
        <f>IF(ISERROR(VLOOKUP(B5580,'Tous les abonnés'!$A$6:$I$5491,2,0)),"",VLOOKUP(B5580,'Tous les abonnés'!$A$6:$I$5491,2,0))</f>
        <v/>
      </c>
      <c r="D5580" s="26"/>
      <c r="E5580" s="265"/>
      <c r="F5580" s="207" t="str">
        <f>IF(ISERROR(IF(VLOOKUP(D5580,Paramètres!$C$17:$H$33,6,0)="oui","illimité",VLOOKUP(D5580,Paramètres!$C$17:$H$33,5,0))),"",IF(VLOOKUP(D5580,Paramètres!$C$17:$H$33,6,0)="oui","illimité",VLOOKUP(D5580,Paramètres!$C$17:$H$33,5,0)))</f>
        <v/>
      </c>
      <c r="G5580" s="269" t="str">
        <f t="shared" si="525"/>
        <v/>
      </c>
      <c r="H5580" s="208"/>
      <c r="I5580" s="53"/>
      <c r="J5580" s="209"/>
      <c r="K5580" s="271"/>
      <c r="L5580" s="37"/>
      <c r="M5580" s="218"/>
      <c r="N5580" s="124"/>
      <c r="O5580" s="211" t="str">
        <f t="shared" ca="1" si="526"/>
        <v/>
      </c>
      <c r="P5580" s="212" t="str">
        <f>IF(ISERROR(VLOOKUP(L5580,Paramètres!$A$38:$B$40,2,0)),"",VLOOKUP(L5580,Paramètres!$A$38:$B$40,2,0))</f>
        <v/>
      </c>
      <c r="Q5580" s="211" t="str">
        <f t="shared" ca="1" si="527"/>
        <v/>
      </c>
      <c r="R5580" s="211" t="str">
        <f t="shared" si="523"/>
        <v/>
      </c>
      <c r="S5580" s="213" t="str">
        <f t="shared" ca="1" si="524"/>
        <v/>
      </c>
      <c r="T5580" s="214" t="str">
        <f t="shared" ca="1" si="528"/>
        <v/>
      </c>
    </row>
    <row r="5581" spans="1:20" x14ac:dyDescent="0.25">
      <c r="A5581" s="119" t="s">
        <v>11150</v>
      </c>
      <c r="B5581" s="260"/>
      <c r="C5581" s="264" t="str">
        <f>IF(ISERROR(VLOOKUP(B5581,'Tous les abonnés'!$A$6:$I$5491,2,0)),"",VLOOKUP(B5581,'Tous les abonnés'!$A$6:$I$5491,2,0))</f>
        <v/>
      </c>
      <c r="D5581" s="26"/>
      <c r="E5581" s="265"/>
      <c r="F5581" s="207" t="str">
        <f>IF(ISERROR(IF(VLOOKUP(D5581,Paramètres!$C$17:$H$33,6,0)="oui","illimité",VLOOKUP(D5581,Paramètres!$C$17:$H$33,5,0))),"",IF(VLOOKUP(D5581,Paramètres!$C$17:$H$33,6,0)="oui","illimité",VLOOKUP(D5581,Paramètres!$C$17:$H$33,5,0)))</f>
        <v/>
      </c>
      <c r="G5581" s="269" t="str">
        <f t="shared" si="525"/>
        <v/>
      </c>
      <c r="H5581" s="208"/>
      <c r="I5581" s="53"/>
      <c r="J5581" s="209"/>
      <c r="K5581" s="271"/>
      <c r="L5581" s="37"/>
      <c r="M5581" s="218"/>
      <c r="N5581" s="124"/>
      <c r="O5581" s="211" t="str">
        <f t="shared" ca="1" si="526"/>
        <v/>
      </c>
      <c r="P5581" s="212" t="str">
        <f>IF(ISERROR(VLOOKUP(L5581,Paramètres!$A$38:$B$40,2,0)),"",VLOOKUP(L5581,Paramètres!$A$38:$B$40,2,0))</f>
        <v/>
      </c>
      <c r="Q5581" s="211" t="str">
        <f t="shared" ca="1" si="527"/>
        <v/>
      </c>
      <c r="R5581" s="211" t="str">
        <f t="shared" si="523"/>
        <v/>
      </c>
      <c r="S5581" s="213" t="str">
        <f t="shared" ca="1" si="524"/>
        <v/>
      </c>
      <c r="T5581" s="214" t="str">
        <f t="shared" ca="1" si="528"/>
        <v/>
      </c>
    </row>
    <row r="5582" spans="1:20" x14ac:dyDescent="0.25">
      <c r="A5582" s="119" t="s">
        <v>11151</v>
      </c>
      <c r="B5582" s="260"/>
      <c r="C5582" s="264" t="str">
        <f>IF(ISERROR(VLOOKUP(B5582,'Tous les abonnés'!$A$6:$I$5491,2,0)),"",VLOOKUP(B5582,'Tous les abonnés'!$A$6:$I$5491,2,0))</f>
        <v/>
      </c>
      <c r="D5582" s="26"/>
      <c r="E5582" s="265"/>
      <c r="F5582" s="207" t="str">
        <f>IF(ISERROR(IF(VLOOKUP(D5582,Paramètres!$C$17:$H$33,6,0)="oui","illimité",VLOOKUP(D5582,Paramètres!$C$17:$H$33,5,0))),"",IF(VLOOKUP(D5582,Paramètres!$C$17:$H$33,6,0)="oui","illimité",VLOOKUP(D5582,Paramètres!$C$17:$H$33,5,0)))</f>
        <v/>
      </c>
      <c r="G5582" s="269" t="str">
        <f t="shared" si="525"/>
        <v/>
      </c>
      <c r="H5582" s="208"/>
      <c r="I5582" s="53"/>
      <c r="J5582" s="209"/>
      <c r="K5582" s="271"/>
      <c r="L5582" s="37"/>
      <c r="M5582" s="218"/>
      <c r="N5582" s="124"/>
      <c r="O5582" s="211" t="str">
        <f t="shared" ca="1" si="526"/>
        <v/>
      </c>
      <c r="P5582" s="212" t="str">
        <f>IF(ISERROR(VLOOKUP(L5582,Paramètres!$A$38:$B$40,2,0)),"",VLOOKUP(L5582,Paramètres!$A$38:$B$40,2,0))</f>
        <v/>
      </c>
      <c r="Q5582" s="211" t="str">
        <f t="shared" ca="1" si="527"/>
        <v/>
      </c>
      <c r="R5582" s="211" t="str">
        <f t="shared" si="523"/>
        <v/>
      </c>
      <c r="S5582" s="213" t="str">
        <f t="shared" ca="1" si="524"/>
        <v/>
      </c>
      <c r="T5582" s="214" t="str">
        <f t="shared" ca="1" si="528"/>
        <v/>
      </c>
    </row>
    <row r="5583" spans="1:20" x14ac:dyDescent="0.25">
      <c r="A5583" s="119" t="s">
        <v>11152</v>
      </c>
      <c r="B5583" s="260"/>
      <c r="C5583" s="264" t="str">
        <f>IF(ISERROR(VLOOKUP(B5583,'Tous les abonnés'!$A$6:$I$5491,2,0)),"",VLOOKUP(B5583,'Tous les abonnés'!$A$6:$I$5491,2,0))</f>
        <v/>
      </c>
      <c r="D5583" s="26"/>
      <c r="E5583" s="265"/>
      <c r="F5583" s="207" t="str">
        <f>IF(ISERROR(IF(VLOOKUP(D5583,Paramètres!$C$17:$H$33,6,0)="oui","illimité",VLOOKUP(D5583,Paramètres!$C$17:$H$33,5,0))),"",IF(VLOOKUP(D5583,Paramètres!$C$17:$H$33,6,0)="oui","illimité",VLOOKUP(D5583,Paramètres!$C$17:$H$33,5,0)))</f>
        <v/>
      </c>
      <c r="G5583" s="269" t="str">
        <f t="shared" si="525"/>
        <v/>
      </c>
      <c r="H5583" s="208"/>
      <c r="I5583" s="53"/>
      <c r="J5583" s="209"/>
      <c r="K5583" s="271"/>
      <c r="L5583" s="37"/>
      <c r="M5583" s="218"/>
      <c r="N5583" s="124"/>
      <c r="O5583" s="211" t="str">
        <f t="shared" ca="1" si="526"/>
        <v/>
      </c>
      <c r="P5583" s="212" t="str">
        <f>IF(ISERROR(VLOOKUP(L5583,Paramètres!$A$38:$B$40,2,0)),"",VLOOKUP(L5583,Paramètres!$A$38:$B$40,2,0))</f>
        <v/>
      </c>
      <c r="Q5583" s="211" t="str">
        <f t="shared" ca="1" si="527"/>
        <v/>
      </c>
      <c r="R5583" s="211" t="str">
        <f t="shared" si="523"/>
        <v/>
      </c>
      <c r="S5583" s="213" t="str">
        <f t="shared" ca="1" si="524"/>
        <v/>
      </c>
      <c r="T5583" s="214" t="str">
        <f t="shared" ca="1" si="528"/>
        <v/>
      </c>
    </row>
    <row r="5584" spans="1:20" x14ac:dyDescent="0.25">
      <c r="A5584" s="119" t="s">
        <v>11153</v>
      </c>
      <c r="B5584" s="260"/>
      <c r="C5584" s="264" t="str">
        <f>IF(ISERROR(VLOOKUP(B5584,'Tous les abonnés'!$A$6:$I$5491,2,0)),"",VLOOKUP(B5584,'Tous les abonnés'!$A$6:$I$5491,2,0))</f>
        <v/>
      </c>
      <c r="D5584" s="26"/>
      <c r="E5584" s="265"/>
      <c r="F5584" s="207" t="str">
        <f>IF(ISERROR(IF(VLOOKUP(D5584,Paramètres!$C$17:$H$33,6,0)="oui","illimité",VLOOKUP(D5584,Paramètres!$C$17:$H$33,5,0))),"",IF(VLOOKUP(D5584,Paramètres!$C$17:$H$33,6,0)="oui","illimité",VLOOKUP(D5584,Paramètres!$C$17:$H$33,5,0)))</f>
        <v/>
      </c>
      <c r="G5584" s="269" t="str">
        <f t="shared" si="525"/>
        <v/>
      </c>
      <c r="H5584" s="208"/>
      <c r="I5584" s="53"/>
      <c r="J5584" s="209"/>
      <c r="K5584" s="271"/>
      <c r="L5584" s="37"/>
      <c r="M5584" s="218"/>
      <c r="N5584" s="124"/>
      <c r="O5584" s="211" t="str">
        <f t="shared" ca="1" si="526"/>
        <v/>
      </c>
      <c r="P5584" s="212" t="str">
        <f>IF(ISERROR(VLOOKUP(L5584,Paramètres!$A$38:$B$40,2,0)),"",VLOOKUP(L5584,Paramètres!$A$38:$B$40,2,0))</f>
        <v/>
      </c>
      <c r="Q5584" s="211" t="str">
        <f t="shared" ca="1" si="527"/>
        <v/>
      </c>
      <c r="R5584" s="211" t="str">
        <f t="shared" si="523"/>
        <v/>
      </c>
      <c r="S5584" s="213" t="str">
        <f t="shared" ca="1" si="524"/>
        <v/>
      </c>
      <c r="T5584" s="214" t="str">
        <f t="shared" ca="1" si="528"/>
        <v/>
      </c>
    </row>
    <row r="5585" spans="1:20" x14ac:dyDescent="0.25">
      <c r="A5585" s="119" t="s">
        <v>11154</v>
      </c>
      <c r="B5585" s="260"/>
      <c r="C5585" s="264" t="str">
        <f>IF(ISERROR(VLOOKUP(B5585,'Tous les abonnés'!$A$6:$I$5491,2,0)),"",VLOOKUP(B5585,'Tous les abonnés'!$A$6:$I$5491,2,0))</f>
        <v/>
      </c>
      <c r="D5585" s="26"/>
      <c r="E5585" s="265"/>
      <c r="F5585" s="207" t="str">
        <f>IF(ISERROR(IF(VLOOKUP(D5585,Paramètres!$C$17:$H$33,6,0)="oui","illimité",VLOOKUP(D5585,Paramètres!$C$17:$H$33,5,0))),"",IF(VLOOKUP(D5585,Paramètres!$C$17:$H$33,6,0)="oui","illimité",VLOOKUP(D5585,Paramètres!$C$17:$H$33,5,0)))</f>
        <v/>
      </c>
      <c r="G5585" s="269" t="str">
        <f t="shared" si="525"/>
        <v/>
      </c>
      <c r="H5585" s="208"/>
      <c r="I5585" s="53"/>
      <c r="J5585" s="209"/>
      <c r="K5585" s="271"/>
      <c r="L5585" s="37"/>
      <c r="M5585" s="218"/>
      <c r="N5585" s="124"/>
      <c r="O5585" s="211" t="str">
        <f t="shared" ca="1" si="526"/>
        <v/>
      </c>
      <c r="P5585" s="212" t="str">
        <f>IF(ISERROR(VLOOKUP(L5585,Paramètres!$A$38:$B$40,2,0)),"",VLOOKUP(L5585,Paramètres!$A$38:$B$40,2,0))</f>
        <v/>
      </c>
      <c r="Q5585" s="211" t="str">
        <f t="shared" ca="1" si="527"/>
        <v/>
      </c>
      <c r="R5585" s="211" t="str">
        <f t="shared" si="523"/>
        <v/>
      </c>
      <c r="S5585" s="213" t="str">
        <f t="shared" ca="1" si="524"/>
        <v/>
      </c>
      <c r="T5585" s="214" t="str">
        <f t="shared" ca="1" si="528"/>
        <v/>
      </c>
    </row>
    <row r="5586" spans="1:20" x14ac:dyDescent="0.25">
      <c r="A5586" s="119" t="s">
        <v>11155</v>
      </c>
      <c r="B5586" s="260"/>
      <c r="C5586" s="264" t="str">
        <f>IF(ISERROR(VLOOKUP(B5586,'Tous les abonnés'!$A$6:$I$5491,2,0)),"",VLOOKUP(B5586,'Tous les abonnés'!$A$6:$I$5491,2,0))</f>
        <v/>
      </c>
      <c r="D5586" s="26"/>
      <c r="E5586" s="265"/>
      <c r="F5586" s="207" t="str">
        <f>IF(ISERROR(IF(VLOOKUP(D5586,Paramètres!$C$17:$H$33,6,0)="oui","illimité",VLOOKUP(D5586,Paramètres!$C$17:$H$33,5,0))),"",IF(VLOOKUP(D5586,Paramètres!$C$17:$H$33,6,0)="oui","illimité",VLOOKUP(D5586,Paramètres!$C$17:$H$33,5,0)))</f>
        <v/>
      </c>
      <c r="G5586" s="269" t="str">
        <f t="shared" si="525"/>
        <v/>
      </c>
      <c r="H5586" s="208"/>
      <c r="I5586" s="53"/>
      <c r="J5586" s="209"/>
      <c r="K5586" s="271"/>
      <c r="L5586" s="37"/>
      <c r="M5586" s="218"/>
      <c r="N5586" s="124"/>
      <c r="O5586" s="211" t="str">
        <f t="shared" ca="1" si="526"/>
        <v/>
      </c>
      <c r="P5586" s="212" t="str">
        <f>IF(ISERROR(VLOOKUP(L5586,Paramètres!$A$38:$B$40,2,0)),"",VLOOKUP(L5586,Paramètres!$A$38:$B$40,2,0))</f>
        <v/>
      </c>
      <c r="Q5586" s="211" t="str">
        <f t="shared" ca="1" si="527"/>
        <v/>
      </c>
      <c r="R5586" s="211" t="str">
        <f t="shared" si="523"/>
        <v/>
      </c>
      <c r="S5586" s="213" t="str">
        <f t="shared" ca="1" si="524"/>
        <v/>
      </c>
      <c r="T5586" s="214" t="str">
        <f t="shared" ca="1" si="528"/>
        <v/>
      </c>
    </row>
    <row r="5587" spans="1:20" x14ac:dyDescent="0.25">
      <c r="A5587" s="119" t="s">
        <v>11156</v>
      </c>
      <c r="B5587" s="260"/>
      <c r="C5587" s="264" t="str">
        <f>IF(ISERROR(VLOOKUP(B5587,'Tous les abonnés'!$A$6:$I$5491,2,0)),"",VLOOKUP(B5587,'Tous les abonnés'!$A$6:$I$5491,2,0))</f>
        <v/>
      </c>
      <c r="D5587" s="26"/>
      <c r="E5587" s="265"/>
      <c r="F5587" s="207" t="str">
        <f>IF(ISERROR(IF(VLOOKUP(D5587,Paramètres!$C$17:$H$33,6,0)="oui","illimité",VLOOKUP(D5587,Paramètres!$C$17:$H$33,5,0))),"",IF(VLOOKUP(D5587,Paramètres!$C$17:$H$33,6,0)="oui","illimité",VLOOKUP(D5587,Paramètres!$C$17:$H$33,5,0)))</f>
        <v/>
      </c>
      <c r="G5587" s="269" t="str">
        <f t="shared" si="525"/>
        <v/>
      </c>
      <c r="H5587" s="208"/>
      <c r="I5587" s="53"/>
      <c r="J5587" s="209"/>
      <c r="K5587" s="271"/>
      <c r="L5587" s="37"/>
      <c r="M5587" s="218"/>
      <c r="N5587" s="124"/>
      <c r="O5587" s="211" t="str">
        <f t="shared" ca="1" si="526"/>
        <v/>
      </c>
      <c r="P5587" s="212" t="str">
        <f>IF(ISERROR(VLOOKUP(L5587,Paramètres!$A$38:$B$40,2,0)),"",VLOOKUP(L5587,Paramètres!$A$38:$B$40,2,0))</f>
        <v/>
      </c>
      <c r="Q5587" s="211" t="str">
        <f t="shared" ca="1" si="527"/>
        <v/>
      </c>
      <c r="R5587" s="211" t="str">
        <f t="shared" si="523"/>
        <v/>
      </c>
      <c r="S5587" s="213" t="str">
        <f t="shared" ca="1" si="524"/>
        <v/>
      </c>
      <c r="T5587" s="214" t="str">
        <f t="shared" ca="1" si="528"/>
        <v/>
      </c>
    </row>
    <row r="5588" spans="1:20" x14ac:dyDescent="0.25">
      <c r="A5588" s="119" t="s">
        <v>11157</v>
      </c>
      <c r="B5588" s="260"/>
      <c r="C5588" s="264" t="str">
        <f>IF(ISERROR(VLOOKUP(B5588,'Tous les abonnés'!$A$6:$I$5491,2,0)),"",VLOOKUP(B5588,'Tous les abonnés'!$A$6:$I$5491,2,0))</f>
        <v/>
      </c>
      <c r="D5588" s="26"/>
      <c r="E5588" s="265"/>
      <c r="F5588" s="207" t="str">
        <f>IF(ISERROR(IF(VLOOKUP(D5588,Paramètres!$C$17:$H$33,6,0)="oui","illimité",VLOOKUP(D5588,Paramètres!$C$17:$H$33,5,0))),"",IF(VLOOKUP(D5588,Paramètres!$C$17:$H$33,6,0)="oui","illimité",VLOOKUP(D5588,Paramètres!$C$17:$H$33,5,0)))</f>
        <v/>
      </c>
      <c r="G5588" s="269" t="str">
        <f t="shared" si="525"/>
        <v/>
      </c>
      <c r="H5588" s="208"/>
      <c r="I5588" s="53"/>
      <c r="J5588" s="209"/>
      <c r="K5588" s="271"/>
      <c r="L5588" s="37"/>
      <c r="M5588" s="218"/>
      <c r="N5588" s="124"/>
      <c r="O5588" s="211" t="str">
        <f t="shared" ca="1" si="526"/>
        <v/>
      </c>
      <c r="P5588" s="212" t="str">
        <f>IF(ISERROR(VLOOKUP(L5588,Paramètres!$A$38:$B$40,2,0)),"",VLOOKUP(L5588,Paramètres!$A$38:$B$40,2,0))</f>
        <v/>
      </c>
      <c r="Q5588" s="211" t="str">
        <f t="shared" ca="1" si="527"/>
        <v/>
      </c>
      <c r="R5588" s="211" t="str">
        <f t="shared" si="523"/>
        <v/>
      </c>
      <c r="S5588" s="213" t="str">
        <f t="shared" ca="1" si="524"/>
        <v/>
      </c>
      <c r="T5588" s="214" t="str">
        <f t="shared" ca="1" si="528"/>
        <v/>
      </c>
    </row>
    <row r="5589" spans="1:20" x14ac:dyDescent="0.25">
      <c r="A5589" s="119" t="s">
        <v>11158</v>
      </c>
      <c r="B5589" s="260"/>
      <c r="C5589" s="264" t="str">
        <f>IF(ISERROR(VLOOKUP(B5589,'Tous les abonnés'!$A$6:$I$5491,2,0)),"",VLOOKUP(B5589,'Tous les abonnés'!$A$6:$I$5491,2,0))</f>
        <v/>
      </c>
      <c r="D5589" s="26"/>
      <c r="E5589" s="265"/>
      <c r="F5589" s="207" t="str">
        <f>IF(ISERROR(IF(VLOOKUP(D5589,Paramètres!$C$17:$H$33,6,0)="oui","illimité",VLOOKUP(D5589,Paramètres!$C$17:$H$33,5,0))),"",IF(VLOOKUP(D5589,Paramètres!$C$17:$H$33,6,0)="oui","illimité",VLOOKUP(D5589,Paramètres!$C$17:$H$33,5,0)))</f>
        <v/>
      </c>
      <c r="G5589" s="269" t="str">
        <f t="shared" si="525"/>
        <v/>
      </c>
      <c r="H5589" s="208"/>
      <c r="I5589" s="53"/>
      <c r="J5589" s="209"/>
      <c r="K5589" s="271"/>
      <c r="L5589" s="37"/>
      <c r="M5589" s="218"/>
      <c r="N5589" s="124"/>
      <c r="O5589" s="211" t="str">
        <f t="shared" ca="1" si="526"/>
        <v/>
      </c>
      <c r="P5589" s="212" t="str">
        <f>IF(ISERROR(VLOOKUP(L5589,Paramètres!$A$38:$B$40,2,0)),"",VLOOKUP(L5589,Paramètres!$A$38:$B$40,2,0))</f>
        <v/>
      </c>
      <c r="Q5589" s="211" t="str">
        <f t="shared" ca="1" si="527"/>
        <v/>
      </c>
      <c r="R5589" s="211" t="str">
        <f t="shared" si="523"/>
        <v/>
      </c>
      <c r="S5589" s="213" t="str">
        <f t="shared" ca="1" si="524"/>
        <v/>
      </c>
      <c r="T5589" s="214" t="str">
        <f t="shared" ca="1" si="528"/>
        <v/>
      </c>
    </row>
    <row r="5590" spans="1:20" x14ac:dyDescent="0.25">
      <c r="A5590" s="119" t="s">
        <v>11159</v>
      </c>
      <c r="B5590" s="260"/>
      <c r="C5590" s="264" t="str">
        <f>IF(ISERROR(VLOOKUP(B5590,'Tous les abonnés'!$A$6:$I$5491,2,0)),"",VLOOKUP(B5590,'Tous les abonnés'!$A$6:$I$5491,2,0))</f>
        <v/>
      </c>
      <c r="D5590" s="26"/>
      <c r="E5590" s="265"/>
      <c r="F5590" s="207" t="str">
        <f>IF(ISERROR(IF(VLOOKUP(D5590,Paramètres!$C$17:$H$33,6,0)="oui","illimité",VLOOKUP(D5590,Paramètres!$C$17:$H$33,5,0))),"",IF(VLOOKUP(D5590,Paramètres!$C$17:$H$33,6,0)="oui","illimité",VLOOKUP(D5590,Paramètres!$C$17:$H$33,5,0)))</f>
        <v/>
      </c>
      <c r="G5590" s="269" t="str">
        <f t="shared" si="525"/>
        <v/>
      </c>
      <c r="H5590" s="208"/>
      <c r="I5590" s="53"/>
      <c r="J5590" s="209"/>
      <c r="K5590" s="271"/>
      <c r="L5590" s="37"/>
      <c r="M5590" s="218"/>
      <c r="N5590" s="124"/>
      <c r="O5590" s="211" t="str">
        <f t="shared" ca="1" si="526"/>
        <v/>
      </c>
      <c r="P5590" s="212" t="str">
        <f>IF(ISERROR(VLOOKUP(L5590,Paramètres!$A$38:$B$40,2,0)),"",VLOOKUP(L5590,Paramètres!$A$38:$B$40,2,0))</f>
        <v/>
      </c>
      <c r="Q5590" s="211" t="str">
        <f t="shared" ca="1" si="527"/>
        <v/>
      </c>
      <c r="R5590" s="211" t="str">
        <f t="shared" si="523"/>
        <v/>
      </c>
      <c r="S5590" s="213" t="str">
        <f t="shared" ca="1" si="524"/>
        <v/>
      </c>
      <c r="T5590" s="214" t="str">
        <f t="shared" ca="1" si="528"/>
        <v/>
      </c>
    </row>
    <row r="5591" spans="1:20" x14ac:dyDescent="0.25">
      <c r="A5591" s="119" t="s">
        <v>11160</v>
      </c>
      <c r="B5591" s="260"/>
      <c r="C5591" s="264" t="str">
        <f>IF(ISERROR(VLOOKUP(B5591,'Tous les abonnés'!$A$6:$I$5491,2,0)),"",VLOOKUP(B5591,'Tous les abonnés'!$A$6:$I$5491,2,0))</f>
        <v/>
      </c>
      <c r="D5591" s="26"/>
      <c r="E5591" s="265"/>
      <c r="F5591" s="207" t="str">
        <f>IF(ISERROR(IF(VLOOKUP(D5591,Paramètres!$C$17:$H$33,6,0)="oui","illimité",VLOOKUP(D5591,Paramètres!$C$17:$H$33,5,0))),"",IF(VLOOKUP(D5591,Paramètres!$C$17:$H$33,6,0)="oui","illimité",VLOOKUP(D5591,Paramètres!$C$17:$H$33,5,0)))</f>
        <v/>
      </c>
      <c r="G5591" s="269" t="str">
        <f t="shared" si="525"/>
        <v/>
      </c>
      <c r="H5591" s="208"/>
      <c r="I5591" s="53"/>
      <c r="J5591" s="209"/>
      <c r="K5591" s="271"/>
      <c r="L5591" s="37"/>
      <c r="M5591" s="218"/>
      <c r="N5591" s="124"/>
      <c r="O5591" s="211" t="str">
        <f t="shared" ca="1" si="526"/>
        <v/>
      </c>
      <c r="P5591" s="212" t="str">
        <f>IF(ISERROR(VLOOKUP(L5591,Paramètres!$A$38:$B$40,2,0)),"",VLOOKUP(L5591,Paramètres!$A$38:$B$40,2,0))</f>
        <v/>
      </c>
      <c r="Q5591" s="211" t="str">
        <f t="shared" ca="1" si="527"/>
        <v/>
      </c>
      <c r="R5591" s="211" t="str">
        <f t="shared" si="523"/>
        <v/>
      </c>
      <c r="S5591" s="213" t="str">
        <f t="shared" ca="1" si="524"/>
        <v/>
      </c>
      <c r="T5591" s="214" t="str">
        <f t="shared" ca="1" si="528"/>
        <v/>
      </c>
    </row>
    <row r="5592" spans="1:20" x14ac:dyDescent="0.25">
      <c r="A5592" s="119" t="s">
        <v>11161</v>
      </c>
      <c r="B5592" s="260"/>
      <c r="C5592" s="264" t="str">
        <f>IF(ISERROR(VLOOKUP(B5592,'Tous les abonnés'!$A$6:$I$5491,2,0)),"",VLOOKUP(B5592,'Tous les abonnés'!$A$6:$I$5491,2,0))</f>
        <v/>
      </c>
      <c r="D5592" s="26"/>
      <c r="E5592" s="265"/>
      <c r="F5592" s="207" t="str">
        <f>IF(ISERROR(IF(VLOOKUP(D5592,Paramètres!$C$17:$H$33,6,0)="oui","illimité",VLOOKUP(D5592,Paramètres!$C$17:$H$33,5,0))),"",IF(VLOOKUP(D5592,Paramètres!$C$17:$H$33,6,0)="oui","illimité",VLOOKUP(D5592,Paramètres!$C$17:$H$33,5,0)))</f>
        <v/>
      </c>
      <c r="G5592" s="269" t="str">
        <f t="shared" si="525"/>
        <v/>
      </c>
      <c r="H5592" s="208"/>
      <c r="I5592" s="53"/>
      <c r="J5592" s="209"/>
      <c r="K5592" s="271"/>
      <c r="L5592" s="37"/>
      <c r="M5592" s="218"/>
      <c r="N5592" s="124"/>
      <c r="O5592" s="211" t="str">
        <f t="shared" ca="1" si="526"/>
        <v/>
      </c>
      <c r="P5592" s="212" t="str">
        <f>IF(ISERROR(VLOOKUP(L5592,Paramètres!$A$38:$B$40,2,0)),"",VLOOKUP(L5592,Paramètres!$A$38:$B$40,2,0))</f>
        <v/>
      </c>
      <c r="Q5592" s="211" t="str">
        <f t="shared" ca="1" si="527"/>
        <v/>
      </c>
      <c r="R5592" s="211" t="str">
        <f t="shared" si="523"/>
        <v/>
      </c>
      <c r="S5592" s="213" t="str">
        <f t="shared" ca="1" si="524"/>
        <v/>
      </c>
      <c r="T5592" s="214" t="str">
        <f t="shared" ca="1" si="528"/>
        <v/>
      </c>
    </row>
    <row r="5593" spans="1:20" x14ac:dyDescent="0.25">
      <c r="A5593" s="119" t="s">
        <v>11162</v>
      </c>
      <c r="B5593" s="260"/>
      <c r="C5593" s="264" t="str">
        <f>IF(ISERROR(VLOOKUP(B5593,'Tous les abonnés'!$A$6:$I$5491,2,0)),"",VLOOKUP(B5593,'Tous les abonnés'!$A$6:$I$5491,2,0))</f>
        <v/>
      </c>
      <c r="D5593" s="26"/>
      <c r="E5593" s="265"/>
      <c r="F5593" s="207" t="str">
        <f>IF(ISERROR(IF(VLOOKUP(D5593,Paramètres!$C$17:$H$33,6,0)="oui","illimité",VLOOKUP(D5593,Paramètres!$C$17:$H$33,5,0))),"",IF(VLOOKUP(D5593,Paramètres!$C$17:$H$33,6,0)="oui","illimité",VLOOKUP(D5593,Paramètres!$C$17:$H$33,5,0)))</f>
        <v/>
      </c>
      <c r="G5593" s="269" t="str">
        <f t="shared" si="525"/>
        <v/>
      </c>
      <c r="H5593" s="208"/>
      <c r="I5593" s="53"/>
      <c r="J5593" s="209"/>
      <c r="K5593" s="271"/>
      <c r="L5593" s="37"/>
      <c r="M5593" s="218"/>
      <c r="N5593" s="124"/>
      <c r="O5593" s="211" t="str">
        <f t="shared" ca="1" si="526"/>
        <v/>
      </c>
      <c r="P5593" s="212" t="str">
        <f>IF(ISERROR(VLOOKUP(L5593,Paramètres!$A$38:$B$40,2,0)),"",VLOOKUP(L5593,Paramètres!$A$38:$B$40,2,0))</f>
        <v/>
      </c>
      <c r="Q5593" s="211" t="str">
        <f t="shared" ca="1" si="527"/>
        <v/>
      </c>
      <c r="R5593" s="211" t="str">
        <f t="shared" si="523"/>
        <v/>
      </c>
      <c r="S5593" s="213" t="str">
        <f t="shared" ca="1" si="524"/>
        <v/>
      </c>
      <c r="T5593" s="214" t="str">
        <f t="shared" ca="1" si="528"/>
        <v/>
      </c>
    </row>
    <row r="5594" spans="1:20" x14ac:dyDescent="0.25">
      <c r="A5594" s="119" t="s">
        <v>11163</v>
      </c>
      <c r="B5594" s="260"/>
      <c r="C5594" s="264" t="str">
        <f>IF(ISERROR(VLOOKUP(B5594,'Tous les abonnés'!$A$6:$I$5491,2,0)),"",VLOOKUP(B5594,'Tous les abonnés'!$A$6:$I$5491,2,0))</f>
        <v/>
      </c>
      <c r="D5594" s="26"/>
      <c r="E5594" s="265"/>
      <c r="F5594" s="207" t="str">
        <f>IF(ISERROR(IF(VLOOKUP(D5594,Paramètres!$C$17:$H$33,6,0)="oui","illimité",VLOOKUP(D5594,Paramètres!$C$17:$H$33,5,0))),"",IF(VLOOKUP(D5594,Paramètres!$C$17:$H$33,6,0)="oui","illimité",VLOOKUP(D5594,Paramètres!$C$17:$H$33,5,0)))</f>
        <v/>
      </c>
      <c r="G5594" s="269" t="str">
        <f t="shared" si="525"/>
        <v/>
      </c>
      <c r="H5594" s="208"/>
      <c r="I5594" s="53"/>
      <c r="J5594" s="209"/>
      <c r="K5594" s="271"/>
      <c r="L5594" s="37"/>
      <c r="M5594" s="218"/>
      <c r="N5594" s="124"/>
      <c r="O5594" s="211" t="str">
        <f t="shared" ca="1" si="526"/>
        <v/>
      </c>
      <c r="P5594" s="212" t="str">
        <f>IF(ISERROR(VLOOKUP(L5594,Paramètres!$A$38:$B$40,2,0)),"",VLOOKUP(L5594,Paramètres!$A$38:$B$40,2,0))</f>
        <v/>
      </c>
      <c r="Q5594" s="211" t="str">
        <f t="shared" ca="1" si="527"/>
        <v/>
      </c>
      <c r="R5594" s="211" t="str">
        <f t="shared" si="523"/>
        <v/>
      </c>
      <c r="S5594" s="213" t="str">
        <f t="shared" ca="1" si="524"/>
        <v/>
      </c>
      <c r="T5594" s="214" t="str">
        <f t="shared" ca="1" si="528"/>
        <v/>
      </c>
    </row>
    <row r="5595" spans="1:20" x14ac:dyDescent="0.25">
      <c r="A5595" s="119" t="s">
        <v>11164</v>
      </c>
      <c r="B5595" s="260"/>
      <c r="C5595" s="264" t="str">
        <f>IF(ISERROR(VLOOKUP(B5595,'Tous les abonnés'!$A$6:$I$5491,2,0)),"",VLOOKUP(B5595,'Tous les abonnés'!$A$6:$I$5491,2,0))</f>
        <v/>
      </c>
      <c r="D5595" s="26"/>
      <c r="E5595" s="265"/>
      <c r="F5595" s="207" t="str">
        <f>IF(ISERROR(IF(VLOOKUP(D5595,Paramètres!$C$17:$H$33,6,0)="oui","illimité",VLOOKUP(D5595,Paramètres!$C$17:$H$33,5,0))),"",IF(VLOOKUP(D5595,Paramètres!$C$17:$H$33,6,0)="oui","illimité",VLOOKUP(D5595,Paramètres!$C$17:$H$33,5,0)))</f>
        <v/>
      </c>
      <c r="G5595" s="269" t="str">
        <f t="shared" si="525"/>
        <v/>
      </c>
      <c r="H5595" s="208"/>
      <c r="I5595" s="53"/>
      <c r="J5595" s="209"/>
      <c r="K5595" s="271"/>
      <c r="L5595" s="37"/>
      <c r="M5595" s="218"/>
      <c r="N5595" s="124"/>
      <c r="O5595" s="211" t="str">
        <f t="shared" ca="1" si="526"/>
        <v/>
      </c>
      <c r="P5595" s="212" t="str">
        <f>IF(ISERROR(VLOOKUP(L5595,Paramètres!$A$38:$B$40,2,0)),"",VLOOKUP(L5595,Paramètres!$A$38:$B$40,2,0))</f>
        <v/>
      </c>
      <c r="Q5595" s="211" t="str">
        <f t="shared" ca="1" si="527"/>
        <v/>
      </c>
      <c r="R5595" s="211" t="str">
        <f t="shared" si="523"/>
        <v/>
      </c>
      <c r="S5595" s="213" t="str">
        <f t="shared" ca="1" si="524"/>
        <v/>
      </c>
      <c r="T5595" s="214" t="str">
        <f t="shared" ca="1" si="528"/>
        <v/>
      </c>
    </row>
    <row r="5596" spans="1:20" x14ac:dyDescent="0.25">
      <c r="A5596" s="119" t="s">
        <v>11165</v>
      </c>
      <c r="B5596" s="260"/>
      <c r="C5596" s="264" t="str">
        <f>IF(ISERROR(VLOOKUP(B5596,'Tous les abonnés'!$A$6:$I$5491,2,0)),"",VLOOKUP(B5596,'Tous les abonnés'!$A$6:$I$5491,2,0))</f>
        <v/>
      </c>
      <c r="D5596" s="26"/>
      <c r="E5596" s="265"/>
      <c r="F5596" s="207" t="str">
        <f>IF(ISERROR(IF(VLOOKUP(D5596,Paramètres!$C$17:$H$33,6,0)="oui","illimité",VLOOKUP(D5596,Paramètres!$C$17:$H$33,5,0))),"",IF(VLOOKUP(D5596,Paramètres!$C$17:$H$33,6,0)="oui","illimité",VLOOKUP(D5596,Paramètres!$C$17:$H$33,5,0)))</f>
        <v/>
      </c>
      <c r="G5596" s="269" t="str">
        <f t="shared" si="525"/>
        <v/>
      </c>
      <c r="H5596" s="208"/>
      <c r="I5596" s="53"/>
      <c r="J5596" s="209"/>
      <c r="K5596" s="271"/>
      <c r="L5596" s="37"/>
      <c r="M5596" s="218"/>
      <c r="N5596" s="124"/>
      <c r="O5596" s="211" t="str">
        <f t="shared" ca="1" si="526"/>
        <v/>
      </c>
      <c r="P5596" s="212" t="str">
        <f>IF(ISERROR(VLOOKUP(L5596,Paramètres!$A$38:$B$40,2,0)),"",VLOOKUP(L5596,Paramètres!$A$38:$B$40,2,0))</f>
        <v/>
      </c>
      <c r="Q5596" s="211" t="str">
        <f t="shared" ca="1" si="527"/>
        <v/>
      </c>
      <c r="R5596" s="211" t="str">
        <f t="shared" si="523"/>
        <v/>
      </c>
      <c r="S5596" s="213" t="str">
        <f t="shared" ca="1" si="524"/>
        <v/>
      </c>
      <c r="T5596" s="214" t="str">
        <f t="shared" ca="1" si="528"/>
        <v/>
      </c>
    </row>
    <row r="5597" spans="1:20" x14ac:dyDescent="0.25">
      <c r="A5597" s="119" t="s">
        <v>11166</v>
      </c>
      <c r="B5597" s="260"/>
      <c r="C5597" s="264" t="str">
        <f>IF(ISERROR(VLOOKUP(B5597,'Tous les abonnés'!$A$6:$I$5491,2,0)),"",VLOOKUP(B5597,'Tous les abonnés'!$A$6:$I$5491,2,0))</f>
        <v/>
      </c>
      <c r="D5597" s="26"/>
      <c r="E5597" s="265"/>
      <c r="F5597" s="207" t="str">
        <f>IF(ISERROR(IF(VLOOKUP(D5597,Paramètres!$C$17:$H$33,6,0)="oui","illimité",VLOOKUP(D5597,Paramètres!$C$17:$H$33,5,0))),"",IF(VLOOKUP(D5597,Paramètres!$C$17:$H$33,6,0)="oui","illimité",VLOOKUP(D5597,Paramètres!$C$17:$H$33,5,0)))</f>
        <v/>
      </c>
      <c r="G5597" s="269" t="str">
        <f t="shared" si="525"/>
        <v/>
      </c>
      <c r="H5597" s="208"/>
      <c r="I5597" s="53"/>
      <c r="J5597" s="209"/>
      <c r="K5597" s="271"/>
      <c r="L5597" s="37"/>
      <c r="M5597" s="218"/>
      <c r="N5597" s="124"/>
      <c r="O5597" s="211" t="str">
        <f t="shared" ca="1" si="526"/>
        <v/>
      </c>
      <c r="P5597" s="212" t="str">
        <f>IF(ISERROR(VLOOKUP(L5597,Paramètres!$A$38:$B$40,2,0)),"",VLOOKUP(L5597,Paramètres!$A$38:$B$40,2,0))</f>
        <v/>
      </c>
      <c r="Q5597" s="211" t="str">
        <f t="shared" ca="1" si="527"/>
        <v/>
      </c>
      <c r="R5597" s="211" t="str">
        <f t="shared" si="523"/>
        <v/>
      </c>
      <c r="S5597" s="213" t="str">
        <f t="shared" ca="1" si="524"/>
        <v/>
      </c>
      <c r="T5597" s="214" t="str">
        <f t="shared" ca="1" si="528"/>
        <v/>
      </c>
    </row>
    <row r="5598" spans="1:20" x14ac:dyDescent="0.25">
      <c r="A5598" s="119" t="s">
        <v>11167</v>
      </c>
      <c r="B5598" s="260"/>
      <c r="C5598" s="264" t="str">
        <f>IF(ISERROR(VLOOKUP(B5598,'Tous les abonnés'!$A$6:$I$5491,2,0)),"",VLOOKUP(B5598,'Tous les abonnés'!$A$6:$I$5491,2,0))</f>
        <v/>
      </c>
      <c r="D5598" s="26"/>
      <c r="E5598" s="265"/>
      <c r="F5598" s="207" t="str">
        <f>IF(ISERROR(IF(VLOOKUP(D5598,Paramètres!$C$17:$H$33,6,0)="oui","illimité",VLOOKUP(D5598,Paramètres!$C$17:$H$33,5,0))),"",IF(VLOOKUP(D5598,Paramètres!$C$17:$H$33,6,0)="oui","illimité",VLOOKUP(D5598,Paramètres!$C$17:$H$33,5,0)))</f>
        <v/>
      </c>
      <c r="G5598" s="269" t="str">
        <f t="shared" si="525"/>
        <v/>
      </c>
      <c r="H5598" s="208"/>
      <c r="I5598" s="53"/>
      <c r="J5598" s="209"/>
      <c r="K5598" s="271"/>
      <c r="L5598" s="37"/>
      <c r="M5598" s="218"/>
      <c r="N5598" s="124"/>
      <c r="O5598" s="211" t="str">
        <f t="shared" ca="1" si="526"/>
        <v/>
      </c>
      <c r="P5598" s="212" t="str">
        <f>IF(ISERROR(VLOOKUP(L5598,Paramètres!$A$38:$B$40,2,0)),"",VLOOKUP(L5598,Paramètres!$A$38:$B$40,2,0))</f>
        <v/>
      </c>
      <c r="Q5598" s="211" t="str">
        <f t="shared" ca="1" si="527"/>
        <v/>
      </c>
      <c r="R5598" s="211" t="str">
        <f t="shared" si="523"/>
        <v/>
      </c>
      <c r="S5598" s="213" t="str">
        <f t="shared" ca="1" si="524"/>
        <v/>
      </c>
      <c r="T5598" s="214" t="str">
        <f t="shared" ca="1" si="528"/>
        <v/>
      </c>
    </row>
    <row r="5599" spans="1:20" x14ac:dyDescent="0.25">
      <c r="A5599" s="119" t="s">
        <v>11168</v>
      </c>
      <c r="B5599" s="260"/>
      <c r="C5599" s="264" t="str">
        <f>IF(ISERROR(VLOOKUP(B5599,'Tous les abonnés'!$A$6:$I$5491,2,0)),"",VLOOKUP(B5599,'Tous les abonnés'!$A$6:$I$5491,2,0))</f>
        <v/>
      </c>
      <c r="D5599" s="26"/>
      <c r="E5599" s="265"/>
      <c r="F5599" s="207" t="str">
        <f>IF(ISERROR(IF(VLOOKUP(D5599,Paramètres!$C$17:$H$33,6,0)="oui","illimité",VLOOKUP(D5599,Paramètres!$C$17:$H$33,5,0))),"",IF(VLOOKUP(D5599,Paramètres!$C$17:$H$33,6,0)="oui","illimité",VLOOKUP(D5599,Paramètres!$C$17:$H$33,5,0)))</f>
        <v/>
      </c>
      <c r="G5599" s="269" t="str">
        <f t="shared" si="525"/>
        <v/>
      </c>
      <c r="H5599" s="208"/>
      <c r="I5599" s="53"/>
      <c r="J5599" s="209"/>
      <c r="K5599" s="271"/>
      <c r="L5599" s="37"/>
      <c r="M5599" s="218"/>
      <c r="N5599" s="124"/>
      <c r="O5599" s="211" t="str">
        <f t="shared" ca="1" si="526"/>
        <v/>
      </c>
      <c r="P5599" s="212" t="str">
        <f>IF(ISERROR(VLOOKUP(L5599,Paramètres!$A$38:$B$40,2,0)),"",VLOOKUP(L5599,Paramètres!$A$38:$B$40,2,0))</f>
        <v/>
      </c>
      <c r="Q5599" s="211" t="str">
        <f t="shared" ca="1" si="527"/>
        <v/>
      </c>
      <c r="R5599" s="211" t="str">
        <f t="shared" si="523"/>
        <v/>
      </c>
      <c r="S5599" s="213" t="str">
        <f t="shared" ca="1" si="524"/>
        <v/>
      </c>
      <c r="T5599" s="214" t="str">
        <f t="shared" ca="1" si="528"/>
        <v/>
      </c>
    </row>
    <row r="5600" spans="1:20" x14ac:dyDescent="0.25">
      <c r="A5600" s="119" t="s">
        <v>11169</v>
      </c>
      <c r="B5600" s="260"/>
      <c r="C5600" s="264" t="str">
        <f>IF(ISERROR(VLOOKUP(B5600,'Tous les abonnés'!$A$6:$I$5491,2,0)),"",VLOOKUP(B5600,'Tous les abonnés'!$A$6:$I$5491,2,0))</f>
        <v/>
      </c>
      <c r="D5600" s="26"/>
      <c r="E5600" s="265"/>
      <c r="F5600" s="207" t="str">
        <f>IF(ISERROR(IF(VLOOKUP(D5600,Paramètres!$C$17:$H$33,6,0)="oui","illimité",VLOOKUP(D5600,Paramètres!$C$17:$H$33,5,0))),"",IF(VLOOKUP(D5600,Paramètres!$C$17:$H$33,6,0)="oui","illimité",VLOOKUP(D5600,Paramètres!$C$17:$H$33,5,0)))</f>
        <v/>
      </c>
      <c r="G5600" s="269" t="str">
        <f t="shared" si="525"/>
        <v/>
      </c>
      <c r="H5600" s="208"/>
      <c r="I5600" s="53"/>
      <c r="J5600" s="209"/>
      <c r="K5600" s="271"/>
      <c r="L5600" s="37"/>
      <c r="M5600" s="218"/>
      <c r="N5600" s="124"/>
      <c r="O5600" s="211" t="str">
        <f t="shared" ca="1" si="526"/>
        <v/>
      </c>
      <c r="P5600" s="212" t="str">
        <f>IF(ISERROR(VLOOKUP(L5600,Paramètres!$A$38:$B$40,2,0)),"",VLOOKUP(L5600,Paramètres!$A$38:$B$40,2,0))</f>
        <v/>
      </c>
      <c r="Q5600" s="211" t="str">
        <f t="shared" ca="1" si="527"/>
        <v/>
      </c>
      <c r="R5600" s="211" t="str">
        <f t="shared" si="523"/>
        <v/>
      </c>
      <c r="S5600" s="213" t="str">
        <f t="shared" ca="1" si="524"/>
        <v/>
      </c>
      <c r="T5600" s="214" t="str">
        <f t="shared" ca="1" si="528"/>
        <v/>
      </c>
    </row>
    <row r="5601" spans="1:20" x14ac:dyDescent="0.25">
      <c r="A5601" s="119" t="s">
        <v>11170</v>
      </c>
      <c r="B5601" s="260"/>
      <c r="C5601" s="264" t="str">
        <f>IF(ISERROR(VLOOKUP(B5601,'Tous les abonnés'!$A$6:$I$5491,2,0)),"",VLOOKUP(B5601,'Tous les abonnés'!$A$6:$I$5491,2,0))</f>
        <v/>
      </c>
      <c r="D5601" s="26"/>
      <c r="E5601" s="265"/>
      <c r="F5601" s="207" t="str">
        <f>IF(ISERROR(IF(VLOOKUP(D5601,Paramètres!$C$17:$H$33,6,0)="oui","illimité",VLOOKUP(D5601,Paramètres!$C$17:$H$33,5,0))),"",IF(VLOOKUP(D5601,Paramètres!$C$17:$H$33,6,0)="oui","illimité",VLOOKUP(D5601,Paramètres!$C$17:$H$33,5,0)))</f>
        <v/>
      </c>
      <c r="G5601" s="269" t="str">
        <f t="shared" si="525"/>
        <v/>
      </c>
      <c r="H5601" s="208"/>
      <c r="I5601" s="53"/>
      <c r="J5601" s="209"/>
      <c r="K5601" s="271"/>
      <c r="L5601" s="37"/>
      <c r="M5601" s="218"/>
      <c r="N5601" s="124"/>
      <c r="O5601" s="211" t="str">
        <f t="shared" ca="1" si="526"/>
        <v/>
      </c>
      <c r="P5601" s="212" t="str">
        <f>IF(ISERROR(VLOOKUP(L5601,Paramètres!$A$38:$B$40,2,0)),"",VLOOKUP(L5601,Paramètres!$A$38:$B$40,2,0))</f>
        <v/>
      </c>
      <c r="Q5601" s="211" t="str">
        <f t="shared" ca="1" si="527"/>
        <v/>
      </c>
      <c r="R5601" s="211" t="str">
        <f t="shared" si="523"/>
        <v/>
      </c>
      <c r="S5601" s="213" t="str">
        <f t="shared" ca="1" si="524"/>
        <v/>
      </c>
      <c r="T5601" s="214" t="str">
        <f t="shared" ca="1" si="528"/>
        <v/>
      </c>
    </row>
    <row r="5602" spans="1:20" x14ac:dyDescent="0.25">
      <c r="A5602" s="119" t="s">
        <v>11171</v>
      </c>
      <c r="B5602" s="260"/>
      <c r="C5602" s="264" t="str">
        <f>IF(ISERROR(VLOOKUP(B5602,'Tous les abonnés'!$A$6:$I$5491,2,0)),"",VLOOKUP(B5602,'Tous les abonnés'!$A$6:$I$5491,2,0))</f>
        <v/>
      </c>
      <c r="D5602" s="26"/>
      <c r="E5602" s="265"/>
      <c r="F5602" s="207" t="str">
        <f>IF(ISERROR(IF(VLOOKUP(D5602,Paramètres!$C$17:$H$33,6,0)="oui","illimité",VLOOKUP(D5602,Paramètres!$C$17:$H$33,5,0))),"",IF(VLOOKUP(D5602,Paramètres!$C$17:$H$33,6,0)="oui","illimité",VLOOKUP(D5602,Paramètres!$C$17:$H$33,5,0)))</f>
        <v/>
      </c>
      <c r="G5602" s="269" t="str">
        <f t="shared" si="525"/>
        <v/>
      </c>
      <c r="H5602" s="208"/>
      <c r="I5602" s="53"/>
      <c r="J5602" s="209"/>
      <c r="K5602" s="271"/>
      <c r="L5602" s="37"/>
      <c r="M5602" s="218"/>
      <c r="N5602" s="124"/>
      <c r="O5602" s="211" t="str">
        <f t="shared" ca="1" si="526"/>
        <v/>
      </c>
      <c r="P5602" s="212" t="str">
        <f>IF(ISERROR(VLOOKUP(L5602,Paramètres!$A$38:$B$40,2,0)),"",VLOOKUP(L5602,Paramètres!$A$38:$B$40,2,0))</f>
        <v/>
      </c>
      <c r="Q5602" s="211" t="str">
        <f t="shared" ca="1" si="527"/>
        <v/>
      </c>
      <c r="R5602" s="211" t="str">
        <f t="shared" si="523"/>
        <v/>
      </c>
      <c r="S5602" s="213" t="str">
        <f t="shared" ca="1" si="524"/>
        <v/>
      </c>
      <c r="T5602" s="214" t="str">
        <f t="shared" ca="1" si="528"/>
        <v/>
      </c>
    </row>
    <row r="5603" spans="1:20" x14ac:dyDescent="0.25">
      <c r="A5603" s="119" t="s">
        <v>11172</v>
      </c>
      <c r="B5603" s="260"/>
      <c r="C5603" s="264" t="str">
        <f>IF(ISERROR(VLOOKUP(B5603,'Tous les abonnés'!$A$6:$I$5491,2,0)),"",VLOOKUP(B5603,'Tous les abonnés'!$A$6:$I$5491,2,0))</f>
        <v/>
      </c>
      <c r="D5603" s="26"/>
      <c r="E5603" s="265"/>
      <c r="F5603" s="207" t="str">
        <f>IF(ISERROR(IF(VLOOKUP(D5603,Paramètres!$C$17:$H$33,6,0)="oui","illimité",VLOOKUP(D5603,Paramètres!$C$17:$H$33,5,0))),"",IF(VLOOKUP(D5603,Paramètres!$C$17:$H$33,6,0)="oui","illimité",VLOOKUP(D5603,Paramètres!$C$17:$H$33,5,0)))</f>
        <v/>
      </c>
      <c r="G5603" s="269" t="str">
        <f t="shared" si="525"/>
        <v/>
      </c>
      <c r="H5603" s="208"/>
      <c r="I5603" s="53"/>
      <c r="J5603" s="209"/>
      <c r="K5603" s="271"/>
      <c r="L5603" s="37"/>
      <c r="M5603" s="218"/>
      <c r="N5603" s="124"/>
      <c r="O5603" s="211" t="str">
        <f t="shared" ca="1" si="526"/>
        <v/>
      </c>
      <c r="P5603" s="212" t="str">
        <f>IF(ISERROR(VLOOKUP(L5603,Paramètres!$A$38:$B$40,2,0)),"",VLOOKUP(L5603,Paramètres!$A$38:$B$40,2,0))</f>
        <v/>
      </c>
      <c r="Q5603" s="211" t="str">
        <f t="shared" ca="1" si="527"/>
        <v/>
      </c>
      <c r="R5603" s="211" t="str">
        <f t="shared" si="523"/>
        <v/>
      </c>
      <c r="S5603" s="213" t="str">
        <f t="shared" ca="1" si="524"/>
        <v/>
      </c>
      <c r="T5603" s="214" t="str">
        <f t="shared" ca="1" si="528"/>
        <v/>
      </c>
    </row>
    <row r="5604" spans="1:20" x14ac:dyDescent="0.25">
      <c r="A5604" s="119" t="s">
        <v>11173</v>
      </c>
      <c r="B5604" s="260"/>
      <c r="C5604" s="264" t="str">
        <f>IF(ISERROR(VLOOKUP(B5604,'Tous les abonnés'!$A$6:$I$5491,2,0)),"",VLOOKUP(B5604,'Tous les abonnés'!$A$6:$I$5491,2,0))</f>
        <v/>
      </c>
      <c r="D5604" s="26"/>
      <c r="E5604" s="265"/>
      <c r="F5604" s="207" t="str">
        <f>IF(ISERROR(IF(VLOOKUP(D5604,Paramètres!$C$17:$H$33,6,0)="oui","illimité",VLOOKUP(D5604,Paramètres!$C$17:$H$33,5,0))),"",IF(VLOOKUP(D5604,Paramètres!$C$17:$H$33,6,0)="oui","illimité",VLOOKUP(D5604,Paramètres!$C$17:$H$33,5,0)))</f>
        <v/>
      </c>
      <c r="G5604" s="269" t="str">
        <f t="shared" si="525"/>
        <v/>
      </c>
      <c r="H5604" s="208"/>
      <c r="I5604" s="53"/>
      <c r="J5604" s="209"/>
      <c r="K5604" s="271"/>
      <c r="L5604" s="37"/>
      <c r="M5604" s="218"/>
      <c r="N5604" s="124"/>
      <c r="O5604" s="211" t="str">
        <f t="shared" ca="1" si="526"/>
        <v/>
      </c>
      <c r="P5604" s="212" t="str">
        <f>IF(ISERROR(VLOOKUP(L5604,Paramètres!$A$38:$B$40,2,0)),"",VLOOKUP(L5604,Paramètres!$A$38:$B$40,2,0))</f>
        <v/>
      </c>
      <c r="Q5604" s="211" t="str">
        <f t="shared" ca="1" si="527"/>
        <v/>
      </c>
      <c r="R5604" s="211" t="str">
        <f t="shared" si="523"/>
        <v/>
      </c>
      <c r="S5604" s="213" t="str">
        <f t="shared" ca="1" si="524"/>
        <v/>
      </c>
      <c r="T5604" s="214" t="str">
        <f t="shared" ca="1" si="528"/>
        <v/>
      </c>
    </row>
    <row r="5605" spans="1:20" x14ac:dyDescent="0.25">
      <c r="A5605" s="119" t="s">
        <v>11174</v>
      </c>
      <c r="B5605" s="260"/>
      <c r="C5605" s="264" t="str">
        <f>IF(ISERROR(VLOOKUP(B5605,'Tous les abonnés'!$A$6:$I$5491,2,0)),"",VLOOKUP(B5605,'Tous les abonnés'!$A$6:$I$5491,2,0))</f>
        <v/>
      </c>
      <c r="D5605" s="26"/>
      <c r="E5605" s="265"/>
      <c r="F5605" s="207" t="str">
        <f>IF(ISERROR(IF(VLOOKUP(D5605,Paramètres!$C$17:$H$33,6,0)="oui","illimité",VLOOKUP(D5605,Paramètres!$C$17:$H$33,5,0))),"",IF(VLOOKUP(D5605,Paramètres!$C$17:$H$33,6,0)="oui","illimité",VLOOKUP(D5605,Paramètres!$C$17:$H$33,5,0)))</f>
        <v/>
      </c>
      <c r="G5605" s="269" t="str">
        <f t="shared" si="525"/>
        <v/>
      </c>
      <c r="H5605" s="208"/>
      <c r="I5605" s="53"/>
      <c r="J5605" s="209"/>
      <c r="K5605" s="271"/>
      <c r="L5605" s="37"/>
      <c r="M5605" s="218"/>
      <c r="N5605" s="124"/>
      <c r="O5605" s="211" t="str">
        <f t="shared" ca="1" si="526"/>
        <v/>
      </c>
      <c r="P5605" s="212" t="str">
        <f>IF(ISERROR(VLOOKUP(L5605,Paramètres!$A$38:$B$40,2,0)),"",VLOOKUP(L5605,Paramètres!$A$38:$B$40,2,0))</f>
        <v/>
      </c>
      <c r="Q5605" s="211" t="str">
        <f t="shared" ca="1" si="527"/>
        <v/>
      </c>
      <c r="R5605" s="211" t="str">
        <f t="shared" si="523"/>
        <v/>
      </c>
      <c r="S5605" s="213" t="str">
        <f t="shared" ca="1" si="524"/>
        <v/>
      </c>
      <c r="T5605" s="214" t="str">
        <f t="shared" ca="1" si="528"/>
        <v/>
      </c>
    </row>
    <row r="5606" spans="1:20" x14ac:dyDescent="0.25">
      <c r="A5606" s="119" t="s">
        <v>11175</v>
      </c>
      <c r="B5606" s="260"/>
      <c r="C5606" s="264" t="str">
        <f>IF(ISERROR(VLOOKUP(B5606,'Tous les abonnés'!$A$6:$I$5491,2,0)),"",VLOOKUP(B5606,'Tous les abonnés'!$A$6:$I$5491,2,0))</f>
        <v/>
      </c>
      <c r="D5606" s="26"/>
      <c r="E5606" s="265"/>
      <c r="F5606" s="207" t="str">
        <f>IF(ISERROR(IF(VLOOKUP(D5606,Paramètres!$C$17:$H$33,6,0)="oui","illimité",VLOOKUP(D5606,Paramètres!$C$17:$H$33,5,0))),"",IF(VLOOKUP(D5606,Paramètres!$C$17:$H$33,6,0)="oui","illimité",VLOOKUP(D5606,Paramètres!$C$17:$H$33,5,0)))</f>
        <v/>
      </c>
      <c r="G5606" s="269" t="str">
        <f t="shared" si="525"/>
        <v/>
      </c>
      <c r="H5606" s="208"/>
      <c r="I5606" s="53"/>
      <c r="J5606" s="209"/>
      <c r="K5606" s="271"/>
      <c r="L5606" s="37"/>
      <c r="M5606" s="218"/>
      <c r="N5606" s="124"/>
      <c r="O5606" s="211" t="str">
        <f t="shared" ca="1" si="526"/>
        <v/>
      </c>
      <c r="P5606" s="212" t="str">
        <f>IF(ISERROR(VLOOKUP(L5606,Paramètres!$A$38:$B$40,2,0)),"",VLOOKUP(L5606,Paramètres!$A$38:$B$40,2,0))</f>
        <v/>
      </c>
      <c r="Q5606" s="211" t="str">
        <f t="shared" ca="1" si="527"/>
        <v/>
      </c>
      <c r="R5606" s="211" t="str">
        <f t="shared" si="523"/>
        <v/>
      </c>
      <c r="S5606" s="213" t="str">
        <f t="shared" ca="1" si="524"/>
        <v/>
      </c>
      <c r="T5606" s="214" t="str">
        <f t="shared" ca="1" si="528"/>
        <v/>
      </c>
    </row>
    <row r="5607" spans="1:20" x14ac:dyDescent="0.25">
      <c r="A5607" s="119" t="s">
        <v>11176</v>
      </c>
      <c r="B5607" s="260"/>
      <c r="C5607" s="264" t="str">
        <f>IF(ISERROR(VLOOKUP(B5607,'Tous les abonnés'!$A$6:$I$5491,2,0)),"",VLOOKUP(B5607,'Tous les abonnés'!$A$6:$I$5491,2,0))</f>
        <v/>
      </c>
      <c r="D5607" s="26"/>
      <c r="E5607" s="265"/>
      <c r="F5607" s="207" t="str">
        <f>IF(ISERROR(IF(VLOOKUP(D5607,Paramètres!$C$17:$H$33,6,0)="oui","illimité",VLOOKUP(D5607,Paramètres!$C$17:$H$33,5,0))),"",IF(VLOOKUP(D5607,Paramètres!$C$17:$H$33,6,0)="oui","illimité",VLOOKUP(D5607,Paramètres!$C$17:$H$33,5,0)))</f>
        <v/>
      </c>
      <c r="G5607" s="269" t="str">
        <f t="shared" si="525"/>
        <v/>
      </c>
      <c r="H5607" s="208"/>
      <c r="I5607" s="53"/>
      <c r="J5607" s="209"/>
      <c r="K5607" s="271"/>
      <c r="L5607" s="37"/>
      <c r="M5607" s="218"/>
      <c r="N5607" s="124"/>
      <c r="O5607" s="211" t="str">
        <f t="shared" ca="1" si="526"/>
        <v/>
      </c>
      <c r="P5607" s="212" t="str">
        <f>IF(ISERROR(VLOOKUP(L5607,Paramètres!$A$38:$B$40,2,0)),"",VLOOKUP(L5607,Paramètres!$A$38:$B$40,2,0))</f>
        <v/>
      </c>
      <c r="Q5607" s="211" t="str">
        <f t="shared" ca="1" si="527"/>
        <v/>
      </c>
      <c r="R5607" s="211" t="str">
        <f t="shared" si="523"/>
        <v/>
      </c>
      <c r="S5607" s="213" t="str">
        <f t="shared" ca="1" si="524"/>
        <v/>
      </c>
      <c r="T5607" s="214" t="str">
        <f t="shared" ca="1" si="528"/>
        <v/>
      </c>
    </row>
    <row r="5608" spans="1:20" x14ac:dyDescent="0.25">
      <c r="A5608" s="119" t="s">
        <v>11177</v>
      </c>
      <c r="B5608" s="260"/>
      <c r="C5608" s="264" t="str">
        <f>IF(ISERROR(VLOOKUP(B5608,'Tous les abonnés'!$A$6:$I$5491,2,0)),"",VLOOKUP(B5608,'Tous les abonnés'!$A$6:$I$5491,2,0))</f>
        <v/>
      </c>
      <c r="D5608" s="26"/>
      <c r="E5608" s="265"/>
      <c r="F5608" s="207" t="str">
        <f>IF(ISERROR(IF(VLOOKUP(D5608,Paramètres!$C$17:$H$33,6,0)="oui","illimité",VLOOKUP(D5608,Paramètres!$C$17:$H$33,5,0))),"",IF(VLOOKUP(D5608,Paramètres!$C$17:$H$33,6,0)="oui","illimité",VLOOKUP(D5608,Paramètres!$C$17:$H$33,5,0)))</f>
        <v/>
      </c>
      <c r="G5608" s="269" t="str">
        <f t="shared" si="525"/>
        <v/>
      </c>
      <c r="H5608" s="208"/>
      <c r="I5608" s="53"/>
      <c r="J5608" s="209"/>
      <c r="K5608" s="271"/>
      <c r="L5608" s="37"/>
      <c r="M5608" s="218"/>
      <c r="N5608" s="124"/>
      <c r="O5608" s="211" t="str">
        <f t="shared" ca="1" si="526"/>
        <v/>
      </c>
      <c r="P5608" s="212" t="str">
        <f>IF(ISERROR(VLOOKUP(L5608,Paramètres!$A$38:$B$40,2,0)),"",VLOOKUP(L5608,Paramètres!$A$38:$B$40,2,0))</f>
        <v/>
      </c>
      <c r="Q5608" s="211" t="str">
        <f t="shared" ca="1" si="527"/>
        <v/>
      </c>
      <c r="R5608" s="211" t="str">
        <f t="shared" si="523"/>
        <v/>
      </c>
      <c r="S5608" s="213" t="str">
        <f t="shared" ca="1" si="524"/>
        <v/>
      </c>
      <c r="T5608" s="214" t="str">
        <f t="shared" ca="1" si="528"/>
        <v/>
      </c>
    </row>
    <row r="5609" spans="1:20" x14ac:dyDescent="0.25">
      <c r="A5609" s="119" t="s">
        <v>11178</v>
      </c>
      <c r="B5609" s="260"/>
      <c r="C5609" s="264" t="str">
        <f>IF(ISERROR(VLOOKUP(B5609,'Tous les abonnés'!$A$6:$I$5491,2,0)),"",VLOOKUP(B5609,'Tous les abonnés'!$A$6:$I$5491,2,0))</f>
        <v/>
      </c>
      <c r="D5609" s="26"/>
      <c r="E5609" s="265"/>
      <c r="F5609" s="207" t="str">
        <f>IF(ISERROR(IF(VLOOKUP(D5609,Paramètres!$C$17:$H$33,6,0)="oui","illimité",VLOOKUP(D5609,Paramètres!$C$17:$H$33,5,0))),"",IF(VLOOKUP(D5609,Paramètres!$C$17:$H$33,6,0)="oui","illimité",VLOOKUP(D5609,Paramètres!$C$17:$H$33,5,0)))</f>
        <v/>
      </c>
      <c r="G5609" s="269" t="str">
        <f t="shared" si="525"/>
        <v/>
      </c>
      <c r="H5609" s="208"/>
      <c r="I5609" s="53"/>
      <c r="J5609" s="209"/>
      <c r="K5609" s="271"/>
      <c r="L5609" s="37"/>
      <c r="M5609" s="218"/>
      <c r="N5609" s="124"/>
      <c r="O5609" s="211" t="str">
        <f t="shared" ca="1" si="526"/>
        <v/>
      </c>
      <c r="P5609" s="212" t="str">
        <f>IF(ISERROR(VLOOKUP(L5609,Paramètres!$A$38:$B$40,2,0)),"",VLOOKUP(L5609,Paramètres!$A$38:$B$40,2,0))</f>
        <v/>
      </c>
      <c r="Q5609" s="211" t="str">
        <f t="shared" ca="1" si="527"/>
        <v/>
      </c>
      <c r="R5609" s="211" t="str">
        <f t="shared" si="523"/>
        <v/>
      </c>
      <c r="S5609" s="213" t="str">
        <f t="shared" ca="1" si="524"/>
        <v/>
      </c>
      <c r="T5609" s="214" t="str">
        <f t="shared" ca="1" si="528"/>
        <v/>
      </c>
    </row>
    <row r="5610" spans="1:20" x14ac:dyDescent="0.25">
      <c r="A5610" s="119" t="s">
        <v>11179</v>
      </c>
      <c r="B5610" s="260"/>
      <c r="C5610" s="264" t="str">
        <f>IF(ISERROR(VLOOKUP(B5610,'Tous les abonnés'!$A$6:$I$5491,2,0)),"",VLOOKUP(B5610,'Tous les abonnés'!$A$6:$I$5491,2,0))</f>
        <v/>
      </c>
      <c r="D5610" s="26"/>
      <c r="E5610" s="265"/>
      <c r="F5610" s="207" t="str">
        <f>IF(ISERROR(IF(VLOOKUP(D5610,Paramètres!$C$17:$H$33,6,0)="oui","illimité",VLOOKUP(D5610,Paramètres!$C$17:$H$33,5,0))),"",IF(VLOOKUP(D5610,Paramètres!$C$17:$H$33,6,0)="oui","illimité",VLOOKUP(D5610,Paramètres!$C$17:$H$33,5,0)))</f>
        <v/>
      </c>
      <c r="G5610" s="269" t="str">
        <f t="shared" si="525"/>
        <v/>
      </c>
      <c r="H5610" s="208"/>
      <c r="I5610" s="53"/>
      <c r="J5610" s="209"/>
      <c r="K5610" s="271"/>
      <c r="L5610" s="37"/>
      <c r="M5610" s="218"/>
      <c r="N5610" s="124"/>
      <c r="O5610" s="211" t="str">
        <f t="shared" ca="1" si="526"/>
        <v/>
      </c>
      <c r="P5610" s="212" t="str">
        <f>IF(ISERROR(VLOOKUP(L5610,Paramètres!$A$38:$B$40,2,0)),"",VLOOKUP(L5610,Paramètres!$A$38:$B$40,2,0))</f>
        <v/>
      </c>
      <c r="Q5610" s="211" t="str">
        <f t="shared" ca="1" si="527"/>
        <v/>
      </c>
      <c r="R5610" s="211" t="str">
        <f t="shared" si="523"/>
        <v/>
      </c>
      <c r="S5610" s="213" t="str">
        <f t="shared" ca="1" si="524"/>
        <v/>
      </c>
      <c r="T5610" s="214" t="str">
        <f t="shared" ca="1" si="528"/>
        <v/>
      </c>
    </row>
    <row r="5611" spans="1:20" x14ac:dyDescent="0.25">
      <c r="A5611" s="119" t="s">
        <v>11180</v>
      </c>
      <c r="B5611" s="260"/>
      <c r="C5611" s="264" t="str">
        <f>IF(ISERROR(VLOOKUP(B5611,'Tous les abonnés'!$A$6:$I$5491,2,0)),"",VLOOKUP(B5611,'Tous les abonnés'!$A$6:$I$5491,2,0))</f>
        <v/>
      </c>
      <c r="D5611" s="26"/>
      <c r="E5611" s="265"/>
      <c r="F5611" s="207" t="str">
        <f>IF(ISERROR(IF(VLOOKUP(D5611,Paramètres!$C$17:$H$33,6,0)="oui","illimité",VLOOKUP(D5611,Paramètres!$C$17:$H$33,5,0))),"",IF(VLOOKUP(D5611,Paramètres!$C$17:$H$33,6,0)="oui","illimité",VLOOKUP(D5611,Paramètres!$C$17:$H$33,5,0)))</f>
        <v/>
      </c>
      <c r="G5611" s="269" t="str">
        <f t="shared" si="525"/>
        <v/>
      </c>
      <c r="H5611" s="208"/>
      <c r="I5611" s="53"/>
      <c r="J5611" s="209"/>
      <c r="K5611" s="271"/>
      <c r="L5611" s="37"/>
      <c r="M5611" s="218"/>
      <c r="N5611" s="124"/>
      <c r="O5611" s="211" t="str">
        <f t="shared" ca="1" si="526"/>
        <v/>
      </c>
      <c r="P5611" s="212" t="str">
        <f>IF(ISERROR(VLOOKUP(L5611,Paramètres!$A$38:$B$40,2,0)),"",VLOOKUP(L5611,Paramètres!$A$38:$B$40,2,0))</f>
        <v/>
      </c>
      <c r="Q5611" s="211" t="str">
        <f t="shared" ca="1" si="527"/>
        <v/>
      </c>
      <c r="R5611" s="211" t="str">
        <f t="shared" si="523"/>
        <v/>
      </c>
      <c r="S5611" s="213" t="str">
        <f t="shared" ca="1" si="524"/>
        <v/>
      </c>
      <c r="T5611" s="214" t="str">
        <f t="shared" ca="1" si="528"/>
        <v/>
      </c>
    </row>
    <row r="5612" spans="1:20" x14ac:dyDescent="0.25">
      <c r="A5612" s="119" t="s">
        <v>11181</v>
      </c>
      <c r="B5612" s="260"/>
      <c r="C5612" s="264" t="str">
        <f>IF(ISERROR(VLOOKUP(B5612,'Tous les abonnés'!$A$6:$I$5491,2,0)),"",VLOOKUP(B5612,'Tous les abonnés'!$A$6:$I$5491,2,0))</f>
        <v/>
      </c>
      <c r="D5612" s="26"/>
      <c r="E5612" s="265"/>
      <c r="F5612" s="207" t="str">
        <f>IF(ISERROR(IF(VLOOKUP(D5612,Paramètres!$C$17:$H$33,6,0)="oui","illimité",VLOOKUP(D5612,Paramètres!$C$17:$H$33,5,0))),"",IF(VLOOKUP(D5612,Paramètres!$C$17:$H$33,6,0)="oui","illimité",VLOOKUP(D5612,Paramètres!$C$17:$H$33,5,0)))</f>
        <v/>
      </c>
      <c r="G5612" s="269" t="str">
        <f t="shared" si="525"/>
        <v/>
      </c>
      <c r="H5612" s="208"/>
      <c r="I5612" s="53"/>
      <c r="J5612" s="209"/>
      <c r="K5612" s="271"/>
      <c r="L5612" s="37"/>
      <c r="M5612" s="218"/>
      <c r="N5612" s="124"/>
      <c r="O5612" s="211" t="str">
        <f t="shared" ca="1" si="526"/>
        <v/>
      </c>
      <c r="P5612" s="212" t="str">
        <f>IF(ISERROR(VLOOKUP(L5612,Paramètres!$A$38:$B$40,2,0)),"",VLOOKUP(L5612,Paramètres!$A$38:$B$40,2,0))</f>
        <v/>
      </c>
      <c r="Q5612" s="211" t="str">
        <f t="shared" ca="1" si="527"/>
        <v/>
      </c>
      <c r="R5612" s="211" t="str">
        <f t="shared" si="523"/>
        <v/>
      </c>
      <c r="S5612" s="213" t="str">
        <f t="shared" ca="1" si="524"/>
        <v/>
      </c>
      <c r="T5612" s="214" t="str">
        <f t="shared" ca="1" si="528"/>
        <v/>
      </c>
    </row>
    <row r="5613" spans="1:20" x14ac:dyDescent="0.25">
      <c r="A5613" s="119" t="s">
        <v>11182</v>
      </c>
      <c r="B5613" s="260"/>
      <c r="C5613" s="264" t="str">
        <f>IF(ISERROR(VLOOKUP(B5613,'Tous les abonnés'!$A$6:$I$5491,2,0)),"",VLOOKUP(B5613,'Tous les abonnés'!$A$6:$I$5491,2,0))</f>
        <v/>
      </c>
      <c r="D5613" s="26"/>
      <c r="E5613" s="265"/>
      <c r="F5613" s="207" t="str">
        <f>IF(ISERROR(IF(VLOOKUP(D5613,Paramètres!$C$17:$H$33,6,0)="oui","illimité",VLOOKUP(D5613,Paramètres!$C$17:$H$33,5,0))),"",IF(VLOOKUP(D5613,Paramètres!$C$17:$H$33,6,0)="oui","illimité",VLOOKUP(D5613,Paramètres!$C$17:$H$33,5,0)))</f>
        <v/>
      </c>
      <c r="G5613" s="269" t="str">
        <f t="shared" si="525"/>
        <v/>
      </c>
      <c r="H5613" s="208"/>
      <c r="I5613" s="53"/>
      <c r="J5613" s="209"/>
      <c r="K5613" s="271"/>
      <c r="L5613" s="37"/>
      <c r="M5613" s="218"/>
      <c r="N5613" s="124"/>
      <c r="O5613" s="211" t="str">
        <f t="shared" ca="1" si="526"/>
        <v/>
      </c>
      <c r="P5613" s="212" t="str">
        <f>IF(ISERROR(VLOOKUP(L5613,Paramètres!$A$38:$B$40,2,0)),"",VLOOKUP(L5613,Paramètres!$A$38:$B$40,2,0))</f>
        <v/>
      </c>
      <c r="Q5613" s="211" t="str">
        <f t="shared" ca="1" si="527"/>
        <v/>
      </c>
      <c r="R5613" s="211" t="str">
        <f t="shared" si="523"/>
        <v/>
      </c>
      <c r="S5613" s="213" t="str">
        <f t="shared" ca="1" si="524"/>
        <v/>
      </c>
      <c r="T5613" s="214" t="str">
        <f t="shared" ca="1" si="528"/>
        <v/>
      </c>
    </row>
    <row r="5614" spans="1:20" x14ac:dyDescent="0.25">
      <c r="A5614" s="119" t="s">
        <v>11183</v>
      </c>
      <c r="B5614" s="260"/>
      <c r="C5614" s="264" t="str">
        <f>IF(ISERROR(VLOOKUP(B5614,'Tous les abonnés'!$A$6:$I$5491,2,0)),"",VLOOKUP(B5614,'Tous les abonnés'!$A$6:$I$5491,2,0))</f>
        <v/>
      </c>
      <c r="D5614" s="26"/>
      <c r="E5614" s="265"/>
      <c r="F5614" s="207" t="str">
        <f>IF(ISERROR(IF(VLOOKUP(D5614,Paramètres!$C$17:$H$33,6,0)="oui","illimité",VLOOKUP(D5614,Paramètres!$C$17:$H$33,5,0))),"",IF(VLOOKUP(D5614,Paramètres!$C$17:$H$33,6,0)="oui","illimité",VLOOKUP(D5614,Paramètres!$C$17:$H$33,5,0)))</f>
        <v/>
      </c>
      <c r="G5614" s="269" t="str">
        <f t="shared" si="525"/>
        <v/>
      </c>
      <c r="H5614" s="208"/>
      <c r="I5614" s="53"/>
      <c r="J5614" s="209"/>
      <c r="K5614" s="271"/>
      <c r="L5614" s="37"/>
      <c r="M5614" s="218"/>
      <c r="N5614" s="124"/>
      <c r="O5614" s="211" t="str">
        <f t="shared" ca="1" si="526"/>
        <v/>
      </c>
      <c r="P5614" s="212" t="str">
        <f>IF(ISERROR(VLOOKUP(L5614,Paramètres!$A$38:$B$40,2,0)),"",VLOOKUP(L5614,Paramètres!$A$38:$B$40,2,0))</f>
        <v/>
      </c>
      <c r="Q5614" s="211" t="str">
        <f t="shared" ca="1" si="527"/>
        <v/>
      </c>
      <c r="R5614" s="211" t="str">
        <f t="shared" si="523"/>
        <v/>
      </c>
      <c r="S5614" s="213" t="str">
        <f t="shared" ca="1" si="524"/>
        <v/>
      </c>
      <c r="T5614" s="214" t="str">
        <f t="shared" ca="1" si="528"/>
        <v/>
      </c>
    </row>
    <row r="5615" spans="1:20" x14ac:dyDescent="0.25">
      <c r="A5615" s="119" t="s">
        <v>11184</v>
      </c>
      <c r="B5615" s="260"/>
      <c r="C5615" s="264" t="str">
        <f>IF(ISERROR(VLOOKUP(B5615,'Tous les abonnés'!$A$6:$I$5491,2,0)),"",VLOOKUP(B5615,'Tous les abonnés'!$A$6:$I$5491,2,0))</f>
        <v/>
      </c>
      <c r="D5615" s="26"/>
      <c r="E5615" s="265"/>
      <c r="F5615" s="207" t="str">
        <f>IF(ISERROR(IF(VLOOKUP(D5615,Paramètres!$C$17:$H$33,6,0)="oui","illimité",VLOOKUP(D5615,Paramètres!$C$17:$H$33,5,0))),"",IF(VLOOKUP(D5615,Paramètres!$C$17:$H$33,6,0)="oui","illimité",VLOOKUP(D5615,Paramètres!$C$17:$H$33,5,0)))</f>
        <v/>
      </c>
      <c r="G5615" s="269" t="str">
        <f t="shared" si="525"/>
        <v/>
      </c>
      <c r="H5615" s="208"/>
      <c r="I5615" s="53"/>
      <c r="J5615" s="209"/>
      <c r="K5615" s="271"/>
      <c r="L5615" s="37"/>
      <c r="M5615" s="218"/>
      <c r="N5615" s="124"/>
      <c r="O5615" s="211" t="str">
        <f t="shared" ca="1" si="526"/>
        <v/>
      </c>
      <c r="P5615" s="212" t="str">
        <f>IF(ISERROR(VLOOKUP(L5615,Paramètres!$A$38:$B$40,2,0)),"",VLOOKUP(L5615,Paramètres!$A$38:$B$40,2,0))</f>
        <v/>
      </c>
      <c r="Q5615" s="211" t="str">
        <f t="shared" ca="1" si="527"/>
        <v/>
      </c>
      <c r="R5615" s="211" t="str">
        <f t="shared" si="523"/>
        <v/>
      </c>
      <c r="S5615" s="213" t="str">
        <f t="shared" ca="1" si="524"/>
        <v/>
      </c>
      <c r="T5615" s="214" t="str">
        <f t="shared" ca="1" si="528"/>
        <v/>
      </c>
    </row>
    <row r="5616" spans="1:20" x14ac:dyDescent="0.25">
      <c r="A5616" s="119" t="s">
        <v>11185</v>
      </c>
      <c r="B5616" s="260"/>
      <c r="C5616" s="264" t="str">
        <f>IF(ISERROR(VLOOKUP(B5616,'Tous les abonnés'!$A$6:$I$5491,2,0)),"",VLOOKUP(B5616,'Tous les abonnés'!$A$6:$I$5491,2,0))</f>
        <v/>
      </c>
      <c r="D5616" s="26"/>
      <c r="E5616" s="265"/>
      <c r="F5616" s="207" t="str">
        <f>IF(ISERROR(IF(VLOOKUP(D5616,Paramètres!$C$17:$H$33,6,0)="oui","illimité",VLOOKUP(D5616,Paramètres!$C$17:$H$33,5,0))),"",IF(VLOOKUP(D5616,Paramètres!$C$17:$H$33,6,0)="oui","illimité",VLOOKUP(D5616,Paramètres!$C$17:$H$33,5,0)))</f>
        <v/>
      </c>
      <c r="G5616" s="269" t="str">
        <f t="shared" si="525"/>
        <v/>
      </c>
      <c r="H5616" s="208"/>
      <c r="I5616" s="53"/>
      <c r="J5616" s="209"/>
      <c r="K5616" s="271"/>
      <c r="L5616" s="37"/>
      <c r="M5616" s="218"/>
      <c r="N5616" s="124"/>
      <c r="O5616" s="211" t="str">
        <f t="shared" ca="1" si="526"/>
        <v/>
      </c>
      <c r="P5616" s="212" t="str">
        <f>IF(ISERROR(VLOOKUP(L5616,Paramètres!$A$38:$B$40,2,0)),"",VLOOKUP(L5616,Paramètres!$A$38:$B$40,2,0))</f>
        <v/>
      </c>
      <c r="Q5616" s="211" t="str">
        <f t="shared" ca="1" si="527"/>
        <v/>
      </c>
      <c r="R5616" s="211" t="str">
        <f t="shared" si="523"/>
        <v/>
      </c>
      <c r="S5616" s="213" t="str">
        <f t="shared" ca="1" si="524"/>
        <v/>
      </c>
      <c r="T5616" s="214" t="str">
        <f t="shared" ca="1" si="528"/>
        <v/>
      </c>
    </row>
    <row r="5617" spans="1:20" x14ac:dyDescent="0.25">
      <c r="A5617" s="119" t="s">
        <v>11186</v>
      </c>
      <c r="B5617" s="260"/>
      <c r="C5617" s="264" t="str">
        <f>IF(ISERROR(VLOOKUP(B5617,'Tous les abonnés'!$A$6:$I$5491,2,0)),"",VLOOKUP(B5617,'Tous les abonnés'!$A$6:$I$5491,2,0))</f>
        <v/>
      </c>
      <c r="D5617" s="26"/>
      <c r="E5617" s="265"/>
      <c r="F5617" s="207" t="str">
        <f>IF(ISERROR(IF(VLOOKUP(D5617,Paramètres!$C$17:$H$33,6,0)="oui","illimité",VLOOKUP(D5617,Paramètres!$C$17:$H$33,5,0))),"",IF(VLOOKUP(D5617,Paramètres!$C$17:$H$33,6,0)="oui","illimité",VLOOKUP(D5617,Paramètres!$C$17:$H$33,5,0)))</f>
        <v/>
      </c>
      <c r="G5617" s="269" t="str">
        <f t="shared" si="525"/>
        <v/>
      </c>
      <c r="H5617" s="208"/>
      <c r="I5617" s="53"/>
      <c r="J5617" s="209"/>
      <c r="K5617" s="271"/>
      <c r="L5617" s="37"/>
      <c r="M5617" s="218"/>
      <c r="N5617" s="124"/>
      <c r="O5617" s="211" t="str">
        <f t="shared" ca="1" si="526"/>
        <v/>
      </c>
      <c r="P5617" s="212" t="str">
        <f>IF(ISERROR(VLOOKUP(L5617,Paramètres!$A$38:$B$40,2,0)),"",VLOOKUP(L5617,Paramètres!$A$38:$B$40,2,0))</f>
        <v/>
      </c>
      <c r="Q5617" s="211" t="str">
        <f t="shared" ca="1" si="527"/>
        <v/>
      </c>
      <c r="R5617" s="211" t="str">
        <f t="shared" si="523"/>
        <v/>
      </c>
      <c r="S5617" s="213" t="str">
        <f t="shared" ca="1" si="524"/>
        <v/>
      </c>
      <c r="T5617" s="214" t="str">
        <f t="shared" ca="1" si="528"/>
        <v/>
      </c>
    </row>
    <row r="5618" spans="1:20" x14ac:dyDescent="0.25">
      <c r="A5618" s="119" t="s">
        <v>11187</v>
      </c>
      <c r="B5618" s="260"/>
      <c r="C5618" s="264" t="str">
        <f>IF(ISERROR(VLOOKUP(B5618,'Tous les abonnés'!$A$6:$I$5491,2,0)),"",VLOOKUP(B5618,'Tous les abonnés'!$A$6:$I$5491,2,0))</f>
        <v/>
      </c>
      <c r="D5618" s="26"/>
      <c r="E5618" s="265"/>
      <c r="F5618" s="207" t="str">
        <f>IF(ISERROR(IF(VLOOKUP(D5618,Paramètres!$C$17:$H$33,6,0)="oui","illimité",VLOOKUP(D5618,Paramètres!$C$17:$H$33,5,0))),"",IF(VLOOKUP(D5618,Paramètres!$C$17:$H$33,6,0)="oui","illimité",VLOOKUP(D5618,Paramètres!$C$17:$H$33,5,0)))</f>
        <v/>
      </c>
      <c r="G5618" s="269" t="str">
        <f t="shared" si="525"/>
        <v/>
      </c>
      <c r="H5618" s="208"/>
      <c r="I5618" s="53"/>
      <c r="J5618" s="209"/>
      <c r="K5618" s="271"/>
      <c r="L5618" s="37"/>
      <c r="M5618" s="218"/>
      <c r="N5618" s="124"/>
      <c r="O5618" s="211" t="str">
        <f t="shared" ca="1" si="526"/>
        <v/>
      </c>
      <c r="P5618" s="212" t="str">
        <f>IF(ISERROR(VLOOKUP(L5618,Paramètres!$A$38:$B$40,2,0)),"",VLOOKUP(L5618,Paramètres!$A$38:$B$40,2,0))</f>
        <v/>
      </c>
      <c r="Q5618" s="211" t="str">
        <f t="shared" ca="1" si="527"/>
        <v/>
      </c>
      <c r="R5618" s="211" t="str">
        <f t="shared" si="523"/>
        <v/>
      </c>
      <c r="S5618" s="213" t="str">
        <f t="shared" ca="1" si="524"/>
        <v/>
      </c>
      <c r="T5618" s="214" t="str">
        <f t="shared" ca="1" si="528"/>
        <v/>
      </c>
    </row>
    <row r="5619" spans="1:20" x14ac:dyDescent="0.25">
      <c r="A5619" s="119" t="s">
        <v>11188</v>
      </c>
      <c r="B5619" s="260"/>
      <c r="C5619" s="264" t="str">
        <f>IF(ISERROR(VLOOKUP(B5619,'Tous les abonnés'!$A$6:$I$5491,2,0)),"",VLOOKUP(B5619,'Tous les abonnés'!$A$6:$I$5491,2,0))</f>
        <v/>
      </c>
      <c r="D5619" s="26"/>
      <c r="E5619" s="265"/>
      <c r="F5619" s="207" t="str">
        <f>IF(ISERROR(IF(VLOOKUP(D5619,Paramètres!$C$17:$H$33,6,0)="oui","illimité",VLOOKUP(D5619,Paramètres!$C$17:$H$33,5,0))),"",IF(VLOOKUP(D5619,Paramètres!$C$17:$H$33,6,0)="oui","illimité",VLOOKUP(D5619,Paramètres!$C$17:$H$33,5,0)))</f>
        <v/>
      </c>
      <c r="G5619" s="269" t="str">
        <f t="shared" si="525"/>
        <v/>
      </c>
      <c r="H5619" s="208"/>
      <c r="I5619" s="53"/>
      <c r="J5619" s="209"/>
      <c r="K5619" s="271"/>
      <c r="L5619" s="37"/>
      <c r="M5619" s="218"/>
      <c r="N5619" s="124"/>
      <c r="O5619" s="211" t="str">
        <f t="shared" ca="1" si="526"/>
        <v/>
      </c>
      <c r="P5619" s="212" t="str">
        <f>IF(ISERROR(VLOOKUP(L5619,Paramètres!$A$38:$B$40,2,0)),"",VLOOKUP(L5619,Paramètres!$A$38:$B$40,2,0))</f>
        <v/>
      </c>
      <c r="Q5619" s="211" t="str">
        <f t="shared" ca="1" si="527"/>
        <v/>
      </c>
      <c r="R5619" s="211" t="str">
        <f t="shared" si="523"/>
        <v/>
      </c>
      <c r="S5619" s="213" t="str">
        <f t="shared" ca="1" si="524"/>
        <v/>
      </c>
      <c r="T5619" s="214" t="str">
        <f t="shared" ca="1" si="528"/>
        <v/>
      </c>
    </row>
    <row r="5620" spans="1:20" x14ac:dyDescent="0.25">
      <c r="A5620" s="119" t="s">
        <v>11189</v>
      </c>
      <c r="B5620" s="260"/>
      <c r="C5620" s="264" t="str">
        <f>IF(ISERROR(VLOOKUP(B5620,'Tous les abonnés'!$A$6:$I$5491,2,0)),"",VLOOKUP(B5620,'Tous les abonnés'!$A$6:$I$5491,2,0))</f>
        <v/>
      </c>
      <c r="D5620" s="26"/>
      <c r="E5620" s="265"/>
      <c r="F5620" s="207" t="str">
        <f>IF(ISERROR(IF(VLOOKUP(D5620,Paramètres!$C$17:$H$33,6,0)="oui","illimité",VLOOKUP(D5620,Paramètres!$C$17:$H$33,5,0))),"",IF(VLOOKUP(D5620,Paramètres!$C$17:$H$33,6,0)="oui","illimité",VLOOKUP(D5620,Paramètres!$C$17:$H$33,5,0)))</f>
        <v/>
      </c>
      <c r="G5620" s="269" t="str">
        <f t="shared" si="525"/>
        <v/>
      </c>
      <c r="H5620" s="208"/>
      <c r="I5620" s="53"/>
      <c r="J5620" s="209"/>
      <c r="K5620" s="271"/>
      <c r="L5620" s="37"/>
      <c r="M5620" s="218"/>
      <c r="N5620" s="124"/>
      <c r="O5620" s="211" t="str">
        <f t="shared" ca="1" si="526"/>
        <v/>
      </c>
      <c r="P5620" s="212" t="str">
        <f>IF(ISERROR(VLOOKUP(L5620,Paramètres!$A$38:$B$40,2,0)),"",VLOOKUP(L5620,Paramètres!$A$38:$B$40,2,0))</f>
        <v/>
      </c>
      <c r="Q5620" s="211" t="str">
        <f t="shared" ca="1" si="527"/>
        <v/>
      </c>
      <c r="R5620" s="211" t="str">
        <f t="shared" si="523"/>
        <v/>
      </c>
      <c r="S5620" s="213" t="str">
        <f t="shared" ca="1" si="524"/>
        <v/>
      </c>
      <c r="T5620" s="214" t="str">
        <f t="shared" ca="1" si="528"/>
        <v/>
      </c>
    </row>
    <row r="5621" spans="1:20" x14ac:dyDescent="0.25">
      <c r="A5621" s="119" t="s">
        <v>11190</v>
      </c>
      <c r="B5621" s="260"/>
      <c r="C5621" s="264" t="str">
        <f>IF(ISERROR(VLOOKUP(B5621,'Tous les abonnés'!$A$6:$I$5491,2,0)),"",VLOOKUP(B5621,'Tous les abonnés'!$A$6:$I$5491,2,0))</f>
        <v/>
      </c>
      <c r="D5621" s="26"/>
      <c r="E5621" s="265"/>
      <c r="F5621" s="207" t="str">
        <f>IF(ISERROR(IF(VLOOKUP(D5621,Paramètres!$C$17:$H$33,6,0)="oui","illimité",VLOOKUP(D5621,Paramètres!$C$17:$H$33,5,0))),"",IF(VLOOKUP(D5621,Paramètres!$C$17:$H$33,6,0)="oui","illimité",VLOOKUP(D5621,Paramètres!$C$17:$H$33,5,0)))</f>
        <v/>
      </c>
      <c r="G5621" s="269" t="str">
        <f t="shared" si="525"/>
        <v/>
      </c>
      <c r="H5621" s="208"/>
      <c r="I5621" s="53"/>
      <c r="J5621" s="209"/>
      <c r="K5621" s="271"/>
      <c r="L5621" s="37"/>
      <c r="M5621" s="218"/>
      <c r="N5621" s="124"/>
      <c r="O5621" s="211" t="str">
        <f t="shared" ca="1" si="526"/>
        <v/>
      </c>
      <c r="P5621" s="212" t="str">
        <f>IF(ISERROR(VLOOKUP(L5621,Paramètres!$A$38:$B$40,2,0)),"",VLOOKUP(L5621,Paramètres!$A$38:$B$40,2,0))</f>
        <v/>
      </c>
      <c r="Q5621" s="211" t="str">
        <f t="shared" ca="1" si="527"/>
        <v/>
      </c>
      <c r="R5621" s="211" t="str">
        <f t="shared" si="523"/>
        <v/>
      </c>
      <c r="S5621" s="213" t="str">
        <f t="shared" ca="1" si="524"/>
        <v/>
      </c>
      <c r="T5621" s="214" t="str">
        <f t="shared" ca="1" si="528"/>
        <v/>
      </c>
    </row>
    <row r="5622" spans="1:20" x14ac:dyDescent="0.25">
      <c r="A5622" s="119" t="s">
        <v>11191</v>
      </c>
      <c r="B5622" s="260"/>
      <c r="C5622" s="264" t="str">
        <f>IF(ISERROR(VLOOKUP(B5622,'Tous les abonnés'!$A$6:$I$5491,2,0)),"",VLOOKUP(B5622,'Tous les abonnés'!$A$6:$I$5491,2,0))</f>
        <v/>
      </c>
      <c r="D5622" s="26"/>
      <c r="E5622" s="265"/>
      <c r="F5622" s="207" t="str">
        <f>IF(ISERROR(IF(VLOOKUP(D5622,Paramètres!$C$17:$H$33,6,0)="oui","illimité",VLOOKUP(D5622,Paramètres!$C$17:$H$33,5,0))),"",IF(VLOOKUP(D5622,Paramètres!$C$17:$H$33,6,0)="oui","illimité",VLOOKUP(D5622,Paramètres!$C$17:$H$33,5,0)))</f>
        <v/>
      </c>
      <c r="G5622" s="269" t="str">
        <f t="shared" si="525"/>
        <v/>
      </c>
      <c r="H5622" s="208"/>
      <c r="I5622" s="53"/>
      <c r="J5622" s="209"/>
      <c r="K5622" s="271"/>
      <c r="L5622" s="37"/>
      <c r="M5622" s="218"/>
      <c r="N5622" s="124"/>
      <c r="O5622" s="211" t="str">
        <f t="shared" ca="1" si="526"/>
        <v/>
      </c>
      <c r="P5622" s="212" t="str">
        <f>IF(ISERROR(VLOOKUP(L5622,Paramètres!$A$38:$B$40,2,0)),"",VLOOKUP(L5622,Paramètres!$A$38:$B$40,2,0))</f>
        <v/>
      </c>
      <c r="Q5622" s="211" t="str">
        <f t="shared" ca="1" si="527"/>
        <v/>
      </c>
      <c r="R5622" s="211" t="str">
        <f t="shared" si="523"/>
        <v/>
      </c>
      <c r="S5622" s="213" t="str">
        <f t="shared" ca="1" si="524"/>
        <v/>
      </c>
      <c r="T5622" s="214" t="str">
        <f t="shared" ca="1" si="528"/>
        <v/>
      </c>
    </row>
    <row r="5623" spans="1:20" x14ac:dyDescent="0.25">
      <c r="A5623" s="119" t="s">
        <v>11192</v>
      </c>
      <c r="B5623" s="260"/>
      <c r="C5623" s="264" t="str">
        <f>IF(ISERROR(VLOOKUP(B5623,'Tous les abonnés'!$A$6:$I$5491,2,0)),"",VLOOKUP(B5623,'Tous les abonnés'!$A$6:$I$5491,2,0))</f>
        <v/>
      </c>
      <c r="D5623" s="26"/>
      <c r="E5623" s="265"/>
      <c r="F5623" s="207" t="str">
        <f>IF(ISERROR(IF(VLOOKUP(D5623,Paramètres!$C$17:$H$33,6,0)="oui","illimité",VLOOKUP(D5623,Paramètres!$C$17:$H$33,5,0))),"",IF(VLOOKUP(D5623,Paramètres!$C$17:$H$33,6,0)="oui","illimité",VLOOKUP(D5623,Paramètres!$C$17:$H$33,5,0)))</f>
        <v/>
      </c>
      <c r="G5623" s="269" t="str">
        <f t="shared" si="525"/>
        <v/>
      </c>
      <c r="H5623" s="208"/>
      <c r="I5623" s="53"/>
      <c r="J5623" s="209"/>
      <c r="K5623" s="271"/>
      <c r="L5623" s="37"/>
      <c r="M5623" s="218"/>
      <c r="N5623" s="124"/>
      <c r="O5623" s="211" t="str">
        <f t="shared" ca="1" si="526"/>
        <v/>
      </c>
      <c r="P5623" s="212" t="str">
        <f>IF(ISERROR(VLOOKUP(L5623,Paramètres!$A$38:$B$40,2,0)),"",VLOOKUP(L5623,Paramètres!$A$38:$B$40,2,0))</f>
        <v/>
      </c>
      <c r="Q5623" s="211" t="str">
        <f t="shared" ca="1" si="527"/>
        <v/>
      </c>
      <c r="R5623" s="211" t="str">
        <f t="shared" si="523"/>
        <v/>
      </c>
      <c r="S5623" s="213" t="str">
        <f t="shared" ca="1" si="524"/>
        <v/>
      </c>
      <c r="T5623" s="214" t="str">
        <f t="shared" ca="1" si="528"/>
        <v/>
      </c>
    </row>
    <row r="5624" spans="1:20" x14ac:dyDescent="0.25">
      <c r="A5624" s="119" t="s">
        <v>11193</v>
      </c>
      <c r="B5624" s="260"/>
      <c r="C5624" s="264" t="str">
        <f>IF(ISERROR(VLOOKUP(B5624,'Tous les abonnés'!$A$6:$I$5491,2,0)),"",VLOOKUP(B5624,'Tous les abonnés'!$A$6:$I$5491,2,0))</f>
        <v/>
      </c>
      <c r="D5624" s="26"/>
      <c r="E5624" s="265"/>
      <c r="F5624" s="207" t="str">
        <f>IF(ISERROR(IF(VLOOKUP(D5624,Paramètres!$C$17:$H$33,6,0)="oui","illimité",VLOOKUP(D5624,Paramètres!$C$17:$H$33,5,0))),"",IF(VLOOKUP(D5624,Paramètres!$C$17:$H$33,6,0)="oui","illimité",VLOOKUP(D5624,Paramètres!$C$17:$H$33,5,0)))</f>
        <v/>
      </c>
      <c r="G5624" s="269" t="str">
        <f t="shared" si="525"/>
        <v/>
      </c>
      <c r="H5624" s="208"/>
      <c r="I5624" s="53"/>
      <c r="J5624" s="209"/>
      <c r="K5624" s="271"/>
      <c r="L5624" s="37"/>
      <c r="M5624" s="218"/>
      <c r="N5624" s="124"/>
      <c r="O5624" s="211" t="str">
        <f t="shared" ca="1" si="526"/>
        <v/>
      </c>
      <c r="P5624" s="212" t="str">
        <f>IF(ISERROR(VLOOKUP(L5624,Paramètres!$A$38:$B$40,2,0)),"",VLOOKUP(L5624,Paramètres!$A$38:$B$40,2,0))</f>
        <v/>
      </c>
      <c r="Q5624" s="211" t="str">
        <f t="shared" ca="1" si="527"/>
        <v/>
      </c>
      <c r="R5624" s="211" t="str">
        <f t="shared" si="523"/>
        <v/>
      </c>
      <c r="S5624" s="213" t="str">
        <f t="shared" ca="1" si="524"/>
        <v/>
      </c>
      <c r="T5624" s="214" t="str">
        <f t="shared" ca="1" si="528"/>
        <v/>
      </c>
    </row>
    <row r="5625" spans="1:20" x14ac:dyDescent="0.25">
      <c r="A5625" s="119" t="s">
        <v>11194</v>
      </c>
      <c r="B5625" s="260"/>
      <c r="C5625" s="264" t="str">
        <f>IF(ISERROR(VLOOKUP(B5625,'Tous les abonnés'!$A$6:$I$5491,2,0)),"",VLOOKUP(B5625,'Tous les abonnés'!$A$6:$I$5491,2,0))</f>
        <v/>
      </c>
      <c r="D5625" s="26"/>
      <c r="E5625" s="265"/>
      <c r="F5625" s="207" t="str">
        <f>IF(ISERROR(IF(VLOOKUP(D5625,Paramètres!$C$17:$H$33,6,0)="oui","illimité",VLOOKUP(D5625,Paramètres!$C$17:$H$33,5,0))),"",IF(VLOOKUP(D5625,Paramètres!$C$17:$H$33,6,0)="oui","illimité",VLOOKUP(D5625,Paramètres!$C$17:$H$33,5,0)))</f>
        <v/>
      </c>
      <c r="G5625" s="269" t="str">
        <f t="shared" si="525"/>
        <v/>
      </c>
      <c r="H5625" s="208"/>
      <c r="I5625" s="53"/>
      <c r="J5625" s="209"/>
      <c r="K5625" s="271"/>
      <c r="L5625" s="37"/>
      <c r="M5625" s="218"/>
      <c r="N5625" s="124"/>
      <c r="O5625" s="211" t="str">
        <f t="shared" ca="1" si="526"/>
        <v/>
      </c>
      <c r="P5625" s="212" t="str">
        <f>IF(ISERROR(VLOOKUP(L5625,Paramètres!$A$38:$B$40,2,0)),"",VLOOKUP(L5625,Paramètres!$A$38:$B$40,2,0))</f>
        <v/>
      </c>
      <c r="Q5625" s="211" t="str">
        <f t="shared" ca="1" si="527"/>
        <v/>
      </c>
      <c r="R5625" s="211" t="str">
        <f t="shared" si="523"/>
        <v/>
      </c>
      <c r="S5625" s="213" t="str">
        <f t="shared" ca="1" si="524"/>
        <v/>
      </c>
      <c r="T5625" s="214" t="str">
        <f t="shared" ca="1" si="528"/>
        <v/>
      </c>
    </row>
    <row r="5626" spans="1:20" x14ac:dyDescent="0.25">
      <c r="A5626" s="119" t="s">
        <v>11195</v>
      </c>
      <c r="B5626" s="260"/>
      <c r="C5626" s="264" t="str">
        <f>IF(ISERROR(VLOOKUP(B5626,'Tous les abonnés'!$A$6:$I$5491,2,0)),"",VLOOKUP(B5626,'Tous les abonnés'!$A$6:$I$5491,2,0))</f>
        <v/>
      </c>
      <c r="D5626" s="26"/>
      <c r="E5626" s="265"/>
      <c r="F5626" s="207" t="str">
        <f>IF(ISERROR(IF(VLOOKUP(D5626,Paramètres!$C$17:$H$33,6,0)="oui","illimité",VLOOKUP(D5626,Paramètres!$C$17:$H$33,5,0))),"",IF(VLOOKUP(D5626,Paramètres!$C$17:$H$33,6,0)="oui","illimité",VLOOKUP(D5626,Paramètres!$C$17:$H$33,5,0)))</f>
        <v/>
      </c>
      <c r="G5626" s="269" t="str">
        <f t="shared" si="525"/>
        <v/>
      </c>
      <c r="H5626" s="208"/>
      <c r="I5626" s="53"/>
      <c r="J5626" s="209"/>
      <c r="K5626" s="271"/>
      <c r="L5626" s="37"/>
      <c r="M5626" s="218"/>
      <c r="N5626" s="124"/>
      <c r="O5626" s="211" t="str">
        <f t="shared" ca="1" si="526"/>
        <v/>
      </c>
      <c r="P5626" s="212" t="str">
        <f>IF(ISERROR(VLOOKUP(L5626,Paramètres!$A$38:$B$40,2,0)),"",VLOOKUP(L5626,Paramètres!$A$38:$B$40,2,0))</f>
        <v/>
      </c>
      <c r="Q5626" s="211" t="str">
        <f t="shared" ca="1" si="527"/>
        <v/>
      </c>
      <c r="R5626" s="211" t="str">
        <f t="shared" si="523"/>
        <v/>
      </c>
      <c r="S5626" s="213" t="str">
        <f t="shared" ca="1" si="524"/>
        <v/>
      </c>
      <c r="T5626" s="214" t="str">
        <f t="shared" ca="1" si="528"/>
        <v/>
      </c>
    </row>
    <row r="5627" spans="1:20" x14ac:dyDescent="0.25">
      <c r="A5627" s="119" t="s">
        <v>11196</v>
      </c>
      <c r="B5627" s="260"/>
      <c r="C5627" s="264" t="str">
        <f>IF(ISERROR(VLOOKUP(B5627,'Tous les abonnés'!$A$6:$I$5491,2,0)),"",VLOOKUP(B5627,'Tous les abonnés'!$A$6:$I$5491,2,0))</f>
        <v/>
      </c>
      <c r="D5627" s="26"/>
      <c r="E5627" s="265"/>
      <c r="F5627" s="207" t="str">
        <f>IF(ISERROR(IF(VLOOKUP(D5627,Paramètres!$C$17:$H$33,6,0)="oui","illimité",VLOOKUP(D5627,Paramètres!$C$17:$H$33,5,0))),"",IF(VLOOKUP(D5627,Paramètres!$C$17:$H$33,6,0)="oui","illimité",VLOOKUP(D5627,Paramètres!$C$17:$H$33,5,0)))</f>
        <v/>
      </c>
      <c r="G5627" s="269" t="str">
        <f t="shared" si="525"/>
        <v/>
      </c>
      <c r="H5627" s="208"/>
      <c r="I5627" s="53"/>
      <c r="J5627" s="209"/>
      <c r="K5627" s="271"/>
      <c r="L5627" s="37"/>
      <c r="M5627" s="218"/>
      <c r="N5627" s="124"/>
      <c r="O5627" s="211" t="str">
        <f t="shared" ca="1" si="526"/>
        <v/>
      </c>
      <c r="P5627" s="212" t="str">
        <f>IF(ISERROR(VLOOKUP(L5627,Paramètres!$A$38:$B$40,2,0)),"",VLOOKUP(L5627,Paramètres!$A$38:$B$40,2,0))</f>
        <v/>
      </c>
      <c r="Q5627" s="211" t="str">
        <f t="shared" ca="1" si="527"/>
        <v/>
      </c>
      <c r="R5627" s="211" t="str">
        <f t="shared" si="523"/>
        <v/>
      </c>
      <c r="S5627" s="213" t="str">
        <f t="shared" ca="1" si="524"/>
        <v/>
      </c>
      <c r="T5627" s="214" t="str">
        <f t="shared" ca="1" si="528"/>
        <v/>
      </c>
    </row>
    <row r="5628" spans="1:20" x14ac:dyDescent="0.25">
      <c r="A5628" s="119" t="s">
        <v>11197</v>
      </c>
      <c r="B5628" s="260"/>
      <c r="C5628" s="264" t="str">
        <f>IF(ISERROR(VLOOKUP(B5628,'Tous les abonnés'!$A$6:$I$5491,2,0)),"",VLOOKUP(B5628,'Tous les abonnés'!$A$6:$I$5491,2,0))</f>
        <v/>
      </c>
      <c r="D5628" s="26"/>
      <c r="E5628" s="265"/>
      <c r="F5628" s="207" t="str">
        <f>IF(ISERROR(IF(VLOOKUP(D5628,Paramètres!$C$17:$H$33,6,0)="oui","illimité",VLOOKUP(D5628,Paramètres!$C$17:$H$33,5,0))),"",IF(VLOOKUP(D5628,Paramètres!$C$17:$H$33,6,0)="oui","illimité",VLOOKUP(D5628,Paramètres!$C$17:$H$33,5,0)))</f>
        <v/>
      </c>
      <c r="G5628" s="269" t="str">
        <f t="shared" si="525"/>
        <v/>
      </c>
      <c r="H5628" s="208"/>
      <c r="I5628" s="53"/>
      <c r="J5628" s="209"/>
      <c r="K5628" s="271"/>
      <c r="L5628" s="37"/>
      <c r="M5628" s="218"/>
      <c r="N5628" s="124"/>
      <c r="O5628" s="211" t="str">
        <f t="shared" ca="1" si="526"/>
        <v/>
      </c>
      <c r="P5628" s="212" t="str">
        <f>IF(ISERROR(VLOOKUP(L5628,Paramètres!$A$38:$B$40,2,0)),"",VLOOKUP(L5628,Paramètres!$A$38:$B$40,2,0))</f>
        <v/>
      </c>
      <c r="Q5628" s="211" t="str">
        <f t="shared" ca="1" si="527"/>
        <v/>
      </c>
      <c r="R5628" s="211" t="str">
        <f t="shared" si="523"/>
        <v/>
      </c>
      <c r="S5628" s="213" t="str">
        <f t="shared" ca="1" si="524"/>
        <v/>
      </c>
      <c r="T5628" s="214" t="str">
        <f t="shared" ca="1" si="528"/>
        <v/>
      </c>
    </row>
    <row r="5629" spans="1:20" x14ac:dyDescent="0.25">
      <c r="A5629" s="119" t="s">
        <v>11198</v>
      </c>
      <c r="B5629" s="260"/>
      <c r="C5629" s="264" t="str">
        <f>IF(ISERROR(VLOOKUP(B5629,'Tous les abonnés'!$A$6:$I$5491,2,0)),"",VLOOKUP(B5629,'Tous les abonnés'!$A$6:$I$5491,2,0))</f>
        <v/>
      </c>
      <c r="D5629" s="26"/>
      <c r="E5629" s="265"/>
      <c r="F5629" s="207" t="str">
        <f>IF(ISERROR(IF(VLOOKUP(D5629,Paramètres!$C$17:$H$33,6,0)="oui","illimité",VLOOKUP(D5629,Paramètres!$C$17:$H$33,5,0))),"",IF(VLOOKUP(D5629,Paramètres!$C$17:$H$33,6,0)="oui","illimité",VLOOKUP(D5629,Paramètres!$C$17:$H$33,5,0)))</f>
        <v/>
      </c>
      <c r="G5629" s="269" t="str">
        <f t="shared" si="525"/>
        <v/>
      </c>
      <c r="H5629" s="208"/>
      <c r="I5629" s="53"/>
      <c r="J5629" s="209"/>
      <c r="K5629" s="271"/>
      <c r="L5629" s="37"/>
      <c r="M5629" s="218"/>
      <c r="N5629" s="124"/>
      <c r="O5629" s="211" t="str">
        <f t="shared" ca="1" si="526"/>
        <v/>
      </c>
      <c r="P5629" s="212" t="str">
        <f>IF(ISERROR(VLOOKUP(L5629,Paramètres!$A$38:$B$40,2,0)),"",VLOOKUP(L5629,Paramètres!$A$38:$B$40,2,0))</f>
        <v/>
      </c>
      <c r="Q5629" s="211" t="str">
        <f t="shared" ca="1" si="527"/>
        <v/>
      </c>
      <c r="R5629" s="211" t="str">
        <f t="shared" si="523"/>
        <v/>
      </c>
      <c r="S5629" s="213" t="str">
        <f t="shared" ca="1" si="524"/>
        <v/>
      </c>
      <c r="T5629" s="214" t="str">
        <f t="shared" ca="1" si="528"/>
        <v/>
      </c>
    </row>
    <row r="5630" spans="1:20" x14ac:dyDescent="0.25">
      <c r="A5630" s="119" t="s">
        <v>11199</v>
      </c>
      <c r="B5630" s="260"/>
      <c r="C5630" s="264" t="str">
        <f>IF(ISERROR(VLOOKUP(B5630,'Tous les abonnés'!$A$6:$I$5491,2,0)),"",VLOOKUP(B5630,'Tous les abonnés'!$A$6:$I$5491,2,0))</f>
        <v/>
      </c>
      <c r="D5630" s="26"/>
      <c r="E5630" s="265"/>
      <c r="F5630" s="207" t="str">
        <f>IF(ISERROR(IF(VLOOKUP(D5630,Paramètres!$C$17:$H$33,6,0)="oui","illimité",VLOOKUP(D5630,Paramètres!$C$17:$H$33,5,0))),"",IF(VLOOKUP(D5630,Paramètres!$C$17:$H$33,6,0)="oui","illimité",VLOOKUP(D5630,Paramètres!$C$17:$H$33,5,0)))</f>
        <v/>
      </c>
      <c r="G5630" s="269" t="str">
        <f t="shared" si="525"/>
        <v/>
      </c>
      <c r="H5630" s="208"/>
      <c r="I5630" s="53"/>
      <c r="J5630" s="209"/>
      <c r="K5630" s="271"/>
      <c r="L5630" s="37"/>
      <c r="M5630" s="218"/>
      <c r="N5630" s="124"/>
      <c r="O5630" s="211" t="str">
        <f t="shared" ca="1" si="526"/>
        <v/>
      </c>
      <c r="P5630" s="212" t="str">
        <f>IF(ISERROR(VLOOKUP(L5630,Paramètres!$A$38:$B$40,2,0)),"",VLOOKUP(L5630,Paramètres!$A$38:$B$40,2,0))</f>
        <v/>
      </c>
      <c r="Q5630" s="211" t="str">
        <f t="shared" ca="1" si="527"/>
        <v/>
      </c>
      <c r="R5630" s="211" t="str">
        <f t="shared" si="523"/>
        <v/>
      </c>
      <c r="S5630" s="213" t="str">
        <f t="shared" ca="1" si="524"/>
        <v/>
      </c>
      <c r="T5630" s="214" t="str">
        <f t="shared" ca="1" si="528"/>
        <v/>
      </c>
    </row>
    <row r="5631" spans="1:20" x14ac:dyDescent="0.25">
      <c r="A5631" s="119" t="s">
        <v>11200</v>
      </c>
      <c r="B5631" s="260"/>
      <c r="C5631" s="264" t="str">
        <f>IF(ISERROR(VLOOKUP(B5631,'Tous les abonnés'!$A$6:$I$5491,2,0)),"",VLOOKUP(B5631,'Tous les abonnés'!$A$6:$I$5491,2,0))</f>
        <v/>
      </c>
      <c r="D5631" s="26"/>
      <c r="E5631" s="265"/>
      <c r="F5631" s="207" t="str">
        <f>IF(ISERROR(IF(VLOOKUP(D5631,Paramètres!$C$17:$H$33,6,0)="oui","illimité",VLOOKUP(D5631,Paramètres!$C$17:$H$33,5,0))),"",IF(VLOOKUP(D5631,Paramètres!$C$17:$H$33,6,0)="oui","illimité",VLOOKUP(D5631,Paramètres!$C$17:$H$33,5,0)))</f>
        <v/>
      </c>
      <c r="G5631" s="269" t="str">
        <f t="shared" si="525"/>
        <v/>
      </c>
      <c r="H5631" s="208"/>
      <c r="I5631" s="53"/>
      <c r="J5631" s="209"/>
      <c r="K5631" s="271"/>
      <c r="L5631" s="37"/>
      <c r="M5631" s="218"/>
      <c r="N5631" s="124"/>
      <c r="O5631" s="211" t="str">
        <f t="shared" ca="1" si="526"/>
        <v/>
      </c>
      <c r="P5631" s="212" t="str">
        <f>IF(ISERROR(VLOOKUP(L5631,Paramètres!$A$38:$B$40,2,0)),"",VLOOKUP(L5631,Paramètres!$A$38:$B$40,2,0))</f>
        <v/>
      </c>
      <c r="Q5631" s="211" t="str">
        <f t="shared" ca="1" si="527"/>
        <v/>
      </c>
      <c r="R5631" s="211" t="str">
        <f t="shared" si="523"/>
        <v/>
      </c>
      <c r="S5631" s="213" t="str">
        <f t="shared" ca="1" si="524"/>
        <v/>
      </c>
      <c r="T5631" s="214" t="str">
        <f t="shared" ca="1" si="528"/>
        <v/>
      </c>
    </row>
    <row r="5632" spans="1:20" x14ac:dyDescent="0.25">
      <c r="A5632" s="119" t="s">
        <v>11201</v>
      </c>
      <c r="B5632" s="260"/>
      <c r="C5632" s="264" t="str">
        <f>IF(ISERROR(VLOOKUP(B5632,'Tous les abonnés'!$A$6:$I$5491,2,0)),"",VLOOKUP(B5632,'Tous les abonnés'!$A$6:$I$5491,2,0))</f>
        <v/>
      </c>
      <c r="D5632" s="26"/>
      <c r="E5632" s="265"/>
      <c r="F5632" s="207" t="str">
        <f>IF(ISERROR(IF(VLOOKUP(D5632,Paramètres!$C$17:$H$33,6,0)="oui","illimité",VLOOKUP(D5632,Paramètres!$C$17:$H$33,5,0))),"",IF(VLOOKUP(D5632,Paramètres!$C$17:$H$33,6,0)="oui","illimité",VLOOKUP(D5632,Paramètres!$C$17:$H$33,5,0)))</f>
        <v/>
      </c>
      <c r="G5632" s="269" t="str">
        <f t="shared" si="525"/>
        <v/>
      </c>
      <c r="H5632" s="208"/>
      <c r="I5632" s="53"/>
      <c r="J5632" s="209"/>
      <c r="K5632" s="271"/>
      <c r="L5632" s="37"/>
      <c r="M5632" s="218"/>
      <c r="N5632" s="124"/>
      <c r="O5632" s="211" t="str">
        <f t="shared" ca="1" si="526"/>
        <v/>
      </c>
      <c r="P5632" s="212" t="str">
        <f>IF(ISERROR(VLOOKUP(L5632,Paramètres!$A$38:$B$40,2,0)),"",VLOOKUP(L5632,Paramètres!$A$38:$B$40,2,0))</f>
        <v/>
      </c>
      <c r="Q5632" s="211" t="str">
        <f t="shared" ca="1" si="527"/>
        <v/>
      </c>
      <c r="R5632" s="211" t="str">
        <f t="shared" si="523"/>
        <v/>
      </c>
      <c r="S5632" s="213" t="str">
        <f t="shared" ca="1" si="524"/>
        <v/>
      </c>
      <c r="T5632" s="214" t="str">
        <f t="shared" ca="1" si="528"/>
        <v/>
      </c>
    </row>
    <row r="5633" spans="1:20" x14ac:dyDescent="0.25">
      <c r="A5633" s="119" t="s">
        <v>11202</v>
      </c>
      <c r="B5633" s="260"/>
      <c r="C5633" s="264" t="str">
        <f>IF(ISERROR(VLOOKUP(B5633,'Tous les abonnés'!$A$6:$I$5491,2,0)),"",VLOOKUP(B5633,'Tous les abonnés'!$A$6:$I$5491,2,0))</f>
        <v/>
      </c>
      <c r="D5633" s="26"/>
      <c r="E5633" s="265"/>
      <c r="F5633" s="207" t="str">
        <f>IF(ISERROR(IF(VLOOKUP(D5633,Paramètres!$C$17:$H$33,6,0)="oui","illimité",VLOOKUP(D5633,Paramètres!$C$17:$H$33,5,0))),"",IF(VLOOKUP(D5633,Paramètres!$C$17:$H$33,6,0)="oui","illimité",VLOOKUP(D5633,Paramètres!$C$17:$H$33,5,0)))</f>
        <v/>
      </c>
      <c r="G5633" s="269" t="str">
        <f t="shared" si="525"/>
        <v/>
      </c>
      <c r="H5633" s="208"/>
      <c r="I5633" s="53"/>
      <c r="J5633" s="209"/>
      <c r="K5633" s="271"/>
      <c r="L5633" s="37"/>
      <c r="M5633" s="218"/>
      <c r="N5633" s="124"/>
      <c r="O5633" s="211" t="str">
        <f t="shared" ca="1" si="526"/>
        <v/>
      </c>
      <c r="P5633" s="212" t="str">
        <f>IF(ISERROR(VLOOKUP(L5633,Paramètres!$A$38:$B$40,2,0)),"",VLOOKUP(L5633,Paramètres!$A$38:$B$40,2,0))</f>
        <v/>
      </c>
      <c r="Q5633" s="211" t="str">
        <f t="shared" ca="1" si="527"/>
        <v/>
      </c>
      <c r="R5633" s="211" t="str">
        <f t="shared" si="523"/>
        <v/>
      </c>
      <c r="S5633" s="213" t="str">
        <f t="shared" ca="1" si="524"/>
        <v/>
      </c>
      <c r="T5633" s="214" t="str">
        <f t="shared" ca="1" si="528"/>
        <v/>
      </c>
    </row>
    <row r="5634" spans="1:20" x14ac:dyDescent="0.25">
      <c r="A5634" s="119" t="s">
        <v>11203</v>
      </c>
      <c r="B5634" s="260"/>
      <c r="C5634" s="264" t="str">
        <f>IF(ISERROR(VLOOKUP(B5634,'Tous les abonnés'!$A$6:$I$5491,2,0)),"",VLOOKUP(B5634,'Tous les abonnés'!$A$6:$I$5491,2,0))</f>
        <v/>
      </c>
      <c r="D5634" s="26"/>
      <c r="E5634" s="265"/>
      <c r="F5634" s="207" t="str">
        <f>IF(ISERROR(IF(VLOOKUP(D5634,Paramètres!$C$17:$H$33,6,0)="oui","illimité",VLOOKUP(D5634,Paramètres!$C$17:$H$33,5,0))),"",IF(VLOOKUP(D5634,Paramètres!$C$17:$H$33,6,0)="oui","illimité",VLOOKUP(D5634,Paramètres!$C$17:$H$33,5,0)))</f>
        <v/>
      </c>
      <c r="G5634" s="269" t="str">
        <f t="shared" si="525"/>
        <v/>
      </c>
      <c r="H5634" s="208"/>
      <c r="I5634" s="53"/>
      <c r="J5634" s="209"/>
      <c r="K5634" s="271"/>
      <c r="L5634" s="37"/>
      <c r="M5634" s="218"/>
      <c r="N5634" s="124"/>
      <c r="O5634" s="211" t="str">
        <f t="shared" ca="1" si="526"/>
        <v/>
      </c>
      <c r="P5634" s="212" t="str">
        <f>IF(ISERROR(VLOOKUP(L5634,Paramètres!$A$38:$B$40,2,0)),"",VLOOKUP(L5634,Paramètres!$A$38:$B$40,2,0))</f>
        <v/>
      </c>
      <c r="Q5634" s="211" t="str">
        <f t="shared" ca="1" si="527"/>
        <v/>
      </c>
      <c r="R5634" s="211" t="str">
        <f t="shared" si="523"/>
        <v/>
      </c>
      <c r="S5634" s="213" t="str">
        <f t="shared" ca="1" si="524"/>
        <v/>
      </c>
      <c r="T5634" s="214" t="str">
        <f t="shared" ca="1" si="528"/>
        <v/>
      </c>
    </row>
    <row r="5635" spans="1:20" x14ac:dyDescent="0.25">
      <c r="A5635" s="119" t="s">
        <v>11204</v>
      </c>
      <c r="B5635" s="260"/>
      <c r="C5635" s="264" t="str">
        <f>IF(ISERROR(VLOOKUP(B5635,'Tous les abonnés'!$A$6:$I$5491,2,0)),"",VLOOKUP(B5635,'Tous les abonnés'!$A$6:$I$5491,2,0))</f>
        <v/>
      </c>
      <c r="D5635" s="26"/>
      <c r="E5635" s="265"/>
      <c r="F5635" s="207" t="str">
        <f>IF(ISERROR(IF(VLOOKUP(D5635,Paramètres!$C$17:$H$33,6,0)="oui","illimité",VLOOKUP(D5635,Paramètres!$C$17:$H$33,5,0))),"",IF(VLOOKUP(D5635,Paramètres!$C$17:$H$33,6,0)="oui","illimité",VLOOKUP(D5635,Paramètres!$C$17:$H$33,5,0)))</f>
        <v/>
      </c>
      <c r="G5635" s="269" t="str">
        <f t="shared" si="525"/>
        <v/>
      </c>
      <c r="H5635" s="208"/>
      <c r="I5635" s="53"/>
      <c r="J5635" s="209"/>
      <c r="K5635" s="271"/>
      <c r="L5635" s="37"/>
      <c r="M5635" s="218"/>
      <c r="N5635" s="124"/>
      <c r="O5635" s="211" t="str">
        <f t="shared" ca="1" si="526"/>
        <v/>
      </c>
      <c r="P5635" s="212" t="str">
        <f>IF(ISERROR(VLOOKUP(L5635,Paramètres!$A$38:$B$40,2,0)),"",VLOOKUP(L5635,Paramètres!$A$38:$B$40,2,0))</f>
        <v/>
      </c>
      <c r="Q5635" s="211" t="str">
        <f t="shared" ca="1" si="527"/>
        <v/>
      </c>
      <c r="R5635" s="211" t="str">
        <f t="shared" si="523"/>
        <v/>
      </c>
      <c r="S5635" s="213" t="str">
        <f t="shared" ca="1" si="524"/>
        <v/>
      </c>
      <c r="T5635" s="214" t="str">
        <f t="shared" ca="1" si="528"/>
        <v/>
      </c>
    </row>
    <row r="5636" spans="1:20" x14ac:dyDescent="0.25">
      <c r="A5636" s="119" t="s">
        <v>11205</v>
      </c>
      <c r="B5636" s="260"/>
      <c r="C5636" s="264" t="str">
        <f>IF(ISERROR(VLOOKUP(B5636,'Tous les abonnés'!$A$6:$I$5491,2,0)),"",VLOOKUP(B5636,'Tous les abonnés'!$A$6:$I$5491,2,0))</f>
        <v/>
      </c>
      <c r="D5636" s="26"/>
      <c r="E5636" s="265"/>
      <c r="F5636" s="207" t="str">
        <f>IF(ISERROR(IF(VLOOKUP(D5636,Paramètres!$C$17:$H$33,6,0)="oui","illimité",VLOOKUP(D5636,Paramètres!$C$17:$H$33,5,0))),"",IF(VLOOKUP(D5636,Paramètres!$C$17:$H$33,6,0)="oui","illimité",VLOOKUP(D5636,Paramètres!$C$17:$H$33,5,0)))</f>
        <v/>
      </c>
      <c r="G5636" s="269" t="str">
        <f t="shared" si="525"/>
        <v/>
      </c>
      <c r="H5636" s="208"/>
      <c r="I5636" s="53"/>
      <c r="J5636" s="209"/>
      <c r="K5636" s="271"/>
      <c r="L5636" s="37"/>
      <c r="M5636" s="218"/>
      <c r="N5636" s="124"/>
      <c r="O5636" s="211" t="str">
        <f t="shared" ca="1" si="526"/>
        <v/>
      </c>
      <c r="P5636" s="212" t="str">
        <f>IF(ISERROR(VLOOKUP(L5636,Paramètres!$A$38:$B$40,2,0)),"",VLOOKUP(L5636,Paramètres!$A$38:$B$40,2,0))</f>
        <v/>
      </c>
      <c r="Q5636" s="211" t="str">
        <f t="shared" ca="1" si="527"/>
        <v/>
      </c>
      <c r="R5636" s="211" t="str">
        <f t="shared" si="523"/>
        <v/>
      </c>
      <c r="S5636" s="213" t="str">
        <f t="shared" ca="1" si="524"/>
        <v/>
      </c>
      <c r="T5636" s="214" t="str">
        <f t="shared" ca="1" si="528"/>
        <v/>
      </c>
    </row>
    <row r="5637" spans="1:20" x14ac:dyDescent="0.25">
      <c r="A5637" s="119" t="s">
        <v>11206</v>
      </c>
      <c r="B5637" s="260"/>
      <c r="C5637" s="264" t="str">
        <f>IF(ISERROR(VLOOKUP(B5637,'Tous les abonnés'!$A$6:$I$5491,2,0)),"",VLOOKUP(B5637,'Tous les abonnés'!$A$6:$I$5491,2,0))</f>
        <v/>
      </c>
      <c r="D5637" s="26"/>
      <c r="E5637" s="265"/>
      <c r="F5637" s="207" t="str">
        <f>IF(ISERROR(IF(VLOOKUP(D5637,Paramètres!$C$17:$H$33,6,0)="oui","illimité",VLOOKUP(D5637,Paramètres!$C$17:$H$33,5,0))),"",IF(VLOOKUP(D5637,Paramètres!$C$17:$H$33,6,0)="oui","illimité",VLOOKUP(D5637,Paramètres!$C$17:$H$33,5,0)))</f>
        <v/>
      </c>
      <c r="G5637" s="269" t="str">
        <f t="shared" si="525"/>
        <v/>
      </c>
      <c r="H5637" s="208"/>
      <c r="I5637" s="53"/>
      <c r="J5637" s="209"/>
      <c r="K5637" s="271"/>
      <c r="L5637" s="37"/>
      <c r="M5637" s="218"/>
      <c r="N5637" s="124"/>
      <c r="O5637" s="211" t="str">
        <f t="shared" ca="1" si="526"/>
        <v/>
      </c>
      <c r="P5637" s="212" t="str">
        <f>IF(ISERROR(VLOOKUP(L5637,Paramètres!$A$38:$B$40,2,0)),"",VLOOKUP(L5637,Paramètres!$A$38:$B$40,2,0))</f>
        <v/>
      </c>
      <c r="Q5637" s="211" t="str">
        <f t="shared" ca="1" si="527"/>
        <v/>
      </c>
      <c r="R5637" s="211" t="str">
        <f t="shared" si="523"/>
        <v/>
      </c>
      <c r="S5637" s="213" t="str">
        <f t="shared" ca="1" si="524"/>
        <v/>
      </c>
      <c r="T5637" s="214" t="str">
        <f t="shared" ca="1" si="528"/>
        <v/>
      </c>
    </row>
    <row r="5638" spans="1:20" x14ac:dyDescent="0.25">
      <c r="A5638" s="119" t="s">
        <v>11207</v>
      </c>
      <c r="B5638" s="260"/>
      <c r="C5638" s="264" t="str">
        <f>IF(ISERROR(VLOOKUP(B5638,'Tous les abonnés'!$A$6:$I$5491,2,0)),"",VLOOKUP(B5638,'Tous les abonnés'!$A$6:$I$5491,2,0))</f>
        <v/>
      </c>
      <c r="D5638" s="26"/>
      <c r="E5638" s="265"/>
      <c r="F5638" s="207" t="str">
        <f>IF(ISERROR(IF(VLOOKUP(D5638,Paramètres!$C$17:$H$33,6,0)="oui","illimité",VLOOKUP(D5638,Paramètres!$C$17:$H$33,5,0))),"",IF(VLOOKUP(D5638,Paramètres!$C$17:$H$33,6,0)="oui","illimité",VLOOKUP(D5638,Paramètres!$C$17:$H$33,5,0)))</f>
        <v/>
      </c>
      <c r="G5638" s="269" t="str">
        <f t="shared" si="525"/>
        <v/>
      </c>
      <c r="H5638" s="208"/>
      <c r="I5638" s="53"/>
      <c r="J5638" s="209"/>
      <c r="K5638" s="271"/>
      <c r="L5638" s="37"/>
      <c r="M5638" s="218"/>
      <c r="N5638" s="124"/>
      <c r="O5638" s="211" t="str">
        <f t="shared" ca="1" si="526"/>
        <v/>
      </c>
      <c r="P5638" s="212" t="str">
        <f>IF(ISERROR(VLOOKUP(L5638,Paramètres!$A$38:$B$40,2,0)),"",VLOOKUP(L5638,Paramètres!$A$38:$B$40,2,0))</f>
        <v/>
      </c>
      <c r="Q5638" s="211" t="str">
        <f t="shared" ca="1" si="527"/>
        <v/>
      </c>
      <c r="R5638" s="211" t="str">
        <f t="shared" si="523"/>
        <v/>
      </c>
      <c r="S5638" s="213" t="str">
        <f t="shared" ca="1" si="524"/>
        <v/>
      </c>
      <c r="T5638" s="214" t="str">
        <f t="shared" ca="1" si="528"/>
        <v/>
      </c>
    </row>
    <row r="5639" spans="1:20" x14ac:dyDescent="0.25">
      <c r="A5639" s="119" t="s">
        <v>11208</v>
      </c>
      <c r="B5639" s="260"/>
      <c r="C5639" s="264" t="str">
        <f>IF(ISERROR(VLOOKUP(B5639,'Tous les abonnés'!$A$6:$I$5491,2,0)),"",VLOOKUP(B5639,'Tous les abonnés'!$A$6:$I$5491,2,0))</f>
        <v/>
      </c>
      <c r="D5639" s="26"/>
      <c r="E5639" s="265"/>
      <c r="F5639" s="207" t="str">
        <f>IF(ISERROR(IF(VLOOKUP(D5639,Paramètres!$C$17:$H$33,6,0)="oui","illimité",VLOOKUP(D5639,Paramètres!$C$17:$H$33,5,0))),"",IF(VLOOKUP(D5639,Paramètres!$C$17:$H$33,6,0)="oui","illimité",VLOOKUP(D5639,Paramètres!$C$17:$H$33,5,0)))</f>
        <v/>
      </c>
      <c r="G5639" s="269" t="str">
        <f t="shared" si="525"/>
        <v/>
      </c>
      <c r="H5639" s="208"/>
      <c r="I5639" s="53"/>
      <c r="J5639" s="209"/>
      <c r="K5639" s="271"/>
      <c r="L5639" s="37"/>
      <c r="M5639" s="218"/>
      <c r="N5639" s="124"/>
      <c r="O5639" s="211" t="str">
        <f t="shared" ca="1" si="526"/>
        <v/>
      </c>
      <c r="P5639" s="212" t="str">
        <f>IF(ISERROR(VLOOKUP(L5639,Paramètres!$A$38:$B$40,2,0)),"",VLOOKUP(L5639,Paramètres!$A$38:$B$40,2,0))</f>
        <v/>
      </c>
      <c r="Q5639" s="211" t="str">
        <f t="shared" ca="1" si="527"/>
        <v/>
      </c>
      <c r="R5639" s="211" t="str">
        <f t="shared" ref="R5639:R5702" si="529">IF(L5639="en 1 fois",1,IF(F5639="illimité",O5639/P5639,IF(ISERROR(F5639/P5639),"",ROUND(F5639/P5639,0))))</f>
        <v/>
      </c>
      <c r="S5639" s="213" t="str">
        <f t="shared" ref="S5639:S5702" ca="1" si="530">IF(ISERROR(IF(F5639="illimité",Q5639*J5639,IF(L5639="en 1 fois",J5639,J5639*Q5639/R5639))),"",IF(F5639="illimité",Q5639*J5639,IF(L5639="en 1 fois",J5639,J5639*Q5639/R5639)))</f>
        <v/>
      </c>
      <c r="T5639" s="214" t="str">
        <f t="shared" ca="1" si="528"/>
        <v/>
      </c>
    </row>
    <row r="5640" spans="1:20" x14ac:dyDescent="0.25">
      <c r="A5640" s="119" t="s">
        <v>11209</v>
      </c>
      <c r="B5640" s="260"/>
      <c r="C5640" s="264" t="str">
        <f>IF(ISERROR(VLOOKUP(B5640,'Tous les abonnés'!$A$6:$I$5491,2,0)),"",VLOOKUP(B5640,'Tous les abonnés'!$A$6:$I$5491,2,0))</f>
        <v/>
      </c>
      <c r="D5640" s="26"/>
      <c r="E5640" s="265"/>
      <c r="F5640" s="207" t="str">
        <f>IF(ISERROR(IF(VLOOKUP(D5640,Paramètres!$C$17:$H$33,6,0)="oui","illimité",VLOOKUP(D5640,Paramètres!$C$17:$H$33,5,0))),"",IF(VLOOKUP(D5640,Paramètres!$C$17:$H$33,6,0)="oui","illimité",VLOOKUP(D5640,Paramètres!$C$17:$H$33,5,0)))</f>
        <v/>
      </c>
      <c r="G5640" s="269" t="str">
        <f t="shared" ref="G5640:G5703" si="531">IF(ISBLANK(K5640),IF(ISERROR(E5640+F5640),"",E5640+F5640),K5640)</f>
        <v/>
      </c>
      <c r="H5640" s="208"/>
      <c r="I5640" s="53"/>
      <c r="J5640" s="209"/>
      <c r="K5640" s="271"/>
      <c r="L5640" s="37"/>
      <c r="M5640" s="218"/>
      <c r="N5640" s="124"/>
      <c r="O5640" s="211" t="str">
        <f t="shared" ref="O5640:O5703" ca="1" si="532">IF(ISBLANK(E5640),"",IF(TODAY()&gt;G5640,G5640-E5640,TODAY()-E5640))</f>
        <v/>
      </c>
      <c r="P5640" s="212" t="str">
        <f>IF(ISERROR(VLOOKUP(L5640,Paramètres!$A$38:$B$40,2,0)),"",VLOOKUP(L5640,Paramètres!$A$38:$B$40,2,0))</f>
        <v/>
      </c>
      <c r="Q5640" s="211" t="str">
        <f t="shared" ref="Q5640:Q5703" ca="1" si="533">IF(ISERROR(O5640/P5640),"",ROUND(O5640/P5640,0))</f>
        <v/>
      </c>
      <c r="R5640" s="211" t="str">
        <f t="shared" si="529"/>
        <v/>
      </c>
      <c r="S5640" s="213" t="str">
        <f t="shared" ca="1" si="530"/>
        <v/>
      </c>
      <c r="T5640" s="214" t="str">
        <f t="shared" ref="T5640:T5703" ca="1" si="534">IF(ISERROR(S5640-N5640),"",S5640-N5640)</f>
        <v/>
      </c>
    </row>
    <row r="5641" spans="1:20" x14ac:dyDescent="0.25">
      <c r="A5641" s="119" t="s">
        <v>11210</v>
      </c>
      <c r="B5641" s="260"/>
      <c r="C5641" s="264" t="str">
        <f>IF(ISERROR(VLOOKUP(B5641,'Tous les abonnés'!$A$6:$I$5491,2,0)),"",VLOOKUP(B5641,'Tous les abonnés'!$A$6:$I$5491,2,0))</f>
        <v/>
      </c>
      <c r="D5641" s="26"/>
      <c r="E5641" s="265"/>
      <c r="F5641" s="207" t="str">
        <f>IF(ISERROR(IF(VLOOKUP(D5641,Paramètres!$C$17:$H$33,6,0)="oui","illimité",VLOOKUP(D5641,Paramètres!$C$17:$H$33,5,0))),"",IF(VLOOKUP(D5641,Paramètres!$C$17:$H$33,6,0)="oui","illimité",VLOOKUP(D5641,Paramètres!$C$17:$H$33,5,0)))</f>
        <v/>
      </c>
      <c r="G5641" s="269" t="str">
        <f t="shared" si="531"/>
        <v/>
      </c>
      <c r="H5641" s="208"/>
      <c r="I5641" s="53"/>
      <c r="J5641" s="209"/>
      <c r="K5641" s="271"/>
      <c r="L5641" s="37"/>
      <c r="M5641" s="218"/>
      <c r="N5641" s="124"/>
      <c r="O5641" s="211" t="str">
        <f t="shared" ca="1" si="532"/>
        <v/>
      </c>
      <c r="P5641" s="212" t="str">
        <f>IF(ISERROR(VLOOKUP(L5641,Paramètres!$A$38:$B$40,2,0)),"",VLOOKUP(L5641,Paramètres!$A$38:$B$40,2,0))</f>
        <v/>
      </c>
      <c r="Q5641" s="211" t="str">
        <f t="shared" ca="1" si="533"/>
        <v/>
      </c>
      <c r="R5641" s="211" t="str">
        <f t="shared" si="529"/>
        <v/>
      </c>
      <c r="S5641" s="213" t="str">
        <f t="shared" ca="1" si="530"/>
        <v/>
      </c>
      <c r="T5641" s="214" t="str">
        <f t="shared" ca="1" si="534"/>
        <v/>
      </c>
    </row>
    <row r="5642" spans="1:20" x14ac:dyDescent="0.25">
      <c r="A5642" s="119" t="s">
        <v>11211</v>
      </c>
      <c r="B5642" s="260"/>
      <c r="C5642" s="264" t="str">
        <f>IF(ISERROR(VLOOKUP(B5642,'Tous les abonnés'!$A$6:$I$5491,2,0)),"",VLOOKUP(B5642,'Tous les abonnés'!$A$6:$I$5491,2,0))</f>
        <v/>
      </c>
      <c r="D5642" s="26"/>
      <c r="E5642" s="265"/>
      <c r="F5642" s="207" t="str">
        <f>IF(ISERROR(IF(VLOOKUP(D5642,Paramètres!$C$17:$H$33,6,0)="oui","illimité",VLOOKUP(D5642,Paramètres!$C$17:$H$33,5,0))),"",IF(VLOOKUP(D5642,Paramètres!$C$17:$H$33,6,0)="oui","illimité",VLOOKUP(D5642,Paramètres!$C$17:$H$33,5,0)))</f>
        <v/>
      </c>
      <c r="G5642" s="269" t="str">
        <f t="shared" si="531"/>
        <v/>
      </c>
      <c r="H5642" s="208"/>
      <c r="I5642" s="53"/>
      <c r="J5642" s="209"/>
      <c r="K5642" s="271"/>
      <c r="L5642" s="37"/>
      <c r="M5642" s="218"/>
      <c r="N5642" s="124"/>
      <c r="O5642" s="211" t="str">
        <f t="shared" ca="1" si="532"/>
        <v/>
      </c>
      <c r="P5642" s="212" t="str">
        <f>IF(ISERROR(VLOOKUP(L5642,Paramètres!$A$38:$B$40,2,0)),"",VLOOKUP(L5642,Paramètres!$A$38:$B$40,2,0))</f>
        <v/>
      </c>
      <c r="Q5642" s="211" t="str">
        <f t="shared" ca="1" si="533"/>
        <v/>
      </c>
      <c r="R5642" s="211" t="str">
        <f t="shared" si="529"/>
        <v/>
      </c>
      <c r="S5642" s="213" t="str">
        <f t="shared" ca="1" si="530"/>
        <v/>
      </c>
      <c r="T5642" s="214" t="str">
        <f t="shared" ca="1" si="534"/>
        <v/>
      </c>
    </row>
    <row r="5643" spans="1:20" x14ac:dyDescent="0.25">
      <c r="A5643" s="119" t="s">
        <v>11212</v>
      </c>
      <c r="B5643" s="260"/>
      <c r="C5643" s="264" t="str">
        <f>IF(ISERROR(VLOOKUP(B5643,'Tous les abonnés'!$A$6:$I$5491,2,0)),"",VLOOKUP(B5643,'Tous les abonnés'!$A$6:$I$5491,2,0))</f>
        <v/>
      </c>
      <c r="D5643" s="26"/>
      <c r="E5643" s="265"/>
      <c r="F5643" s="207" t="str">
        <f>IF(ISERROR(IF(VLOOKUP(D5643,Paramètres!$C$17:$H$33,6,0)="oui","illimité",VLOOKUP(D5643,Paramètres!$C$17:$H$33,5,0))),"",IF(VLOOKUP(D5643,Paramètres!$C$17:$H$33,6,0)="oui","illimité",VLOOKUP(D5643,Paramètres!$C$17:$H$33,5,0)))</f>
        <v/>
      </c>
      <c r="G5643" s="269" t="str">
        <f t="shared" si="531"/>
        <v/>
      </c>
      <c r="H5643" s="208"/>
      <c r="I5643" s="53"/>
      <c r="J5643" s="209"/>
      <c r="K5643" s="271"/>
      <c r="L5643" s="37"/>
      <c r="M5643" s="218"/>
      <c r="N5643" s="124"/>
      <c r="O5643" s="211" t="str">
        <f t="shared" ca="1" si="532"/>
        <v/>
      </c>
      <c r="P5643" s="212" t="str">
        <f>IF(ISERROR(VLOOKUP(L5643,Paramètres!$A$38:$B$40,2,0)),"",VLOOKUP(L5643,Paramètres!$A$38:$B$40,2,0))</f>
        <v/>
      </c>
      <c r="Q5643" s="211" t="str">
        <f t="shared" ca="1" si="533"/>
        <v/>
      </c>
      <c r="R5643" s="211" t="str">
        <f t="shared" si="529"/>
        <v/>
      </c>
      <c r="S5643" s="213" t="str">
        <f t="shared" ca="1" si="530"/>
        <v/>
      </c>
      <c r="T5643" s="214" t="str">
        <f t="shared" ca="1" si="534"/>
        <v/>
      </c>
    </row>
    <row r="5644" spans="1:20" x14ac:dyDescent="0.25">
      <c r="A5644" s="119" t="s">
        <v>11213</v>
      </c>
      <c r="B5644" s="260"/>
      <c r="C5644" s="264" t="str">
        <f>IF(ISERROR(VLOOKUP(B5644,'Tous les abonnés'!$A$6:$I$5491,2,0)),"",VLOOKUP(B5644,'Tous les abonnés'!$A$6:$I$5491,2,0))</f>
        <v/>
      </c>
      <c r="D5644" s="26"/>
      <c r="E5644" s="265"/>
      <c r="F5644" s="207" t="str">
        <f>IF(ISERROR(IF(VLOOKUP(D5644,Paramètres!$C$17:$H$33,6,0)="oui","illimité",VLOOKUP(D5644,Paramètres!$C$17:$H$33,5,0))),"",IF(VLOOKUP(D5644,Paramètres!$C$17:$H$33,6,0)="oui","illimité",VLOOKUP(D5644,Paramètres!$C$17:$H$33,5,0)))</f>
        <v/>
      </c>
      <c r="G5644" s="269" t="str">
        <f t="shared" si="531"/>
        <v/>
      </c>
      <c r="H5644" s="208"/>
      <c r="I5644" s="53"/>
      <c r="J5644" s="209"/>
      <c r="K5644" s="271"/>
      <c r="L5644" s="37"/>
      <c r="M5644" s="218"/>
      <c r="N5644" s="124"/>
      <c r="O5644" s="211" t="str">
        <f t="shared" ca="1" si="532"/>
        <v/>
      </c>
      <c r="P5644" s="212" t="str">
        <f>IF(ISERROR(VLOOKUP(L5644,Paramètres!$A$38:$B$40,2,0)),"",VLOOKUP(L5644,Paramètres!$A$38:$B$40,2,0))</f>
        <v/>
      </c>
      <c r="Q5644" s="211" t="str">
        <f t="shared" ca="1" si="533"/>
        <v/>
      </c>
      <c r="R5644" s="211" t="str">
        <f t="shared" si="529"/>
        <v/>
      </c>
      <c r="S5644" s="213" t="str">
        <f t="shared" ca="1" si="530"/>
        <v/>
      </c>
      <c r="T5644" s="214" t="str">
        <f t="shared" ca="1" si="534"/>
        <v/>
      </c>
    </row>
    <row r="5645" spans="1:20" x14ac:dyDescent="0.25">
      <c r="A5645" s="119" t="s">
        <v>11214</v>
      </c>
      <c r="B5645" s="260"/>
      <c r="C5645" s="264" t="str">
        <f>IF(ISERROR(VLOOKUP(B5645,'Tous les abonnés'!$A$6:$I$5491,2,0)),"",VLOOKUP(B5645,'Tous les abonnés'!$A$6:$I$5491,2,0))</f>
        <v/>
      </c>
      <c r="D5645" s="26"/>
      <c r="E5645" s="265"/>
      <c r="F5645" s="207" t="str">
        <f>IF(ISERROR(IF(VLOOKUP(D5645,Paramètres!$C$17:$H$33,6,0)="oui","illimité",VLOOKUP(D5645,Paramètres!$C$17:$H$33,5,0))),"",IF(VLOOKUP(D5645,Paramètres!$C$17:$H$33,6,0)="oui","illimité",VLOOKUP(D5645,Paramètres!$C$17:$H$33,5,0)))</f>
        <v/>
      </c>
      <c r="G5645" s="269" t="str">
        <f t="shared" si="531"/>
        <v/>
      </c>
      <c r="H5645" s="208"/>
      <c r="I5645" s="53"/>
      <c r="J5645" s="209"/>
      <c r="K5645" s="271"/>
      <c r="L5645" s="37"/>
      <c r="M5645" s="218"/>
      <c r="N5645" s="124"/>
      <c r="O5645" s="211" t="str">
        <f t="shared" ca="1" si="532"/>
        <v/>
      </c>
      <c r="P5645" s="212" t="str">
        <f>IF(ISERROR(VLOOKUP(L5645,Paramètres!$A$38:$B$40,2,0)),"",VLOOKUP(L5645,Paramètres!$A$38:$B$40,2,0))</f>
        <v/>
      </c>
      <c r="Q5645" s="211" t="str">
        <f t="shared" ca="1" si="533"/>
        <v/>
      </c>
      <c r="R5645" s="211" t="str">
        <f t="shared" si="529"/>
        <v/>
      </c>
      <c r="S5645" s="213" t="str">
        <f t="shared" ca="1" si="530"/>
        <v/>
      </c>
      <c r="T5645" s="214" t="str">
        <f t="shared" ca="1" si="534"/>
        <v/>
      </c>
    </row>
    <row r="5646" spans="1:20" x14ac:dyDescent="0.25">
      <c r="A5646" s="119" t="s">
        <v>11215</v>
      </c>
      <c r="B5646" s="260"/>
      <c r="C5646" s="264" t="str">
        <f>IF(ISERROR(VLOOKUP(B5646,'Tous les abonnés'!$A$6:$I$5491,2,0)),"",VLOOKUP(B5646,'Tous les abonnés'!$A$6:$I$5491,2,0))</f>
        <v/>
      </c>
      <c r="D5646" s="26"/>
      <c r="E5646" s="265"/>
      <c r="F5646" s="207" t="str">
        <f>IF(ISERROR(IF(VLOOKUP(D5646,Paramètres!$C$17:$H$33,6,0)="oui","illimité",VLOOKUP(D5646,Paramètres!$C$17:$H$33,5,0))),"",IF(VLOOKUP(D5646,Paramètres!$C$17:$H$33,6,0)="oui","illimité",VLOOKUP(D5646,Paramètres!$C$17:$H$33,5,0)))</f>
        <v/>
      </c>
      <c r="G5646" s="269" t="str">
        <f t="shared" si="531"/>
        <v/>
      </c>
      <c r="H5646" s="208"/>
      <c r="I5646" s="53"/>
      <c r="J5646" s="209"/>
      <c r="K5646" s="271"/>
      <c r="L5646" s="37"/>
      <c r="M5646" s="218"/>
      <c r="N5646" s="124"/>
      <c r="O5646" s="211" t="str">
        <f t="shared" ca="1" si="532"/>
        <v/>
      </c>
      <c r="P5646" s="212" t="str">
        <f>IF(ISERROR(VLOOKUP(L5646,Paramètres!$A$38:$B$40,2,0)),"",VLOOKUP(L5646,Paramètres!$A$38:$B$40,2,0))</f>
        <v/>
      </c>
      <c r="Q5646" s="211" t="str">
        <f t="shared" ca="1" si="533"/>
        <v/>
      </c>
      <c r="R5646" s="211" t="str">
        <f t="shared" si="529"/>
        <v/>
      </c>
      <c r="S5646" s="213" t="str">
        <f t="shared" ca="1" si="530"/>
        <v/>
      </c>
      <c r="T5646" s="214" t="str">
        <f t="shared" ca="1" si="534"/>
        <v/>
      </c>
    </row>
    <row r="5647" spans="1:20" x14ac:dyDescent="0.25">
      <c r="A5647" s="119" t="s">
        <v>11216</v>
      </c>
      <c r="B5647" s="260"/>
      <c r="C5647" s="264" t="str">
        <f>IF(ISERROR(VLOOKUP(B5647,'Tous les abonnés'!$A$6:$I$5491,2,0)),"",VLOOKUP(B5647,'Tous les abonnés'!$A$6:$I$5491,2,0))</f>
        <v/>
      </c>
      <c r="D5647" s="26"/>
      <c r="E5647" s="265"/>
      <c r="F5647" s="207" t="str">
        <f>IF(ISERROR(IF(VLOOKUP(D5647,Paramètres!$C$17:$H$33,6,0)="oui","illimité",VLOOKUP(D5647,Paramètres!$C$17:$H$33,5,0))),"",IF(VLOOKUP(D5647,Paramètres!$C$17:$H$33,6,0)="oui","illimité",VLOOKUP(D5647,Paramètres!$C$17:$H$33,5,0)))</f>
        <v/>
      </c>
      <c r="G5647" s="269" t="str">
        <f t="shared" si="531"/>
        <v/>
      </c>
      <c r="H5647" s="208"/>
      <c r="I5647" s="53"/>
      <c r="J5647" s="209"/>
      <c r="K5647" s="271"/>
      <c r="L5647" s="37"/>
      <c r="M5647" s="218"/>
      <c r="N5647" s="124"/>
      <c r="O5647" s="211" t="str">
        <f t="shared" ca="1" si="532"/>
        <v/>
      </c>
      <c r="P5647" s="212" t="str">
        <f>IF(ISERROR(VLOOKUP(L5647,Paramètres!$A$38:$B$40,2,0)),"",VLOOKUP(L5647,Paramètres!$A$38:$B$40,2,0))</f>
        <v/>
      </c>
      <c r="Q5647" s="211" t="str">
        <f t="shared" ca="1" si="533"/>
        <v/>
      </c>
      <c r="R5647" s="211" t="str">
        <f t="shared" si="529"/>
        <v/>
      </c>
      <c r="S5647" s="213" t="str">
        <f t="shared" ca="1" si="530"/>
        <v/>
      </c>
      <c r="T5647" s="214" t="str">
        <f t="shared" ca="1" si="534"/>
        <v/>
      </c>
    </row>
    <row r="5648" spans="1:20" x14ac:dyDescent="0.25">
      <c r="A5648" s="119" t="s">
        <v>11217</v>
      </c>
      <c r="B5648" s="260"/>
      <c r="C5648" s="264" t="str">
        <f>IF(ISERROR(VLOOKUP(B5648,'Tous les abonnés'!$A$6:$I$5491,2,0)),"",VLOOKUP(B5648,'Tous les abonnés'!$A$6:$I$5491,2,0))</f>
        <v/>
      </c>
      <c r="D5648" s="26"/>
      <c r="E5648" s="265"/>
      <c r="F5648" s="207" t="str">
        <f>IF(ISERROR(IF(VLOOKUP(D5648,Paramètres!$C$17:$H$33,6,0)="oui","illimité",VLOOKUP(D5648,Paramètres!$C$17:$H$33,5,0))),"",IF(VLOOKUP(D5648,Paramètres!$C$17:$H$33,6,0)="oui","illimité",VLOOKUP(D5648,Paramètres!$C$17:$H$33,5,0)))</f>
        <v/>
      </c>
      <c r="G5648" s="269" t="str">
        <f t="shared" si="531"/>
        <v/>
      </c>
      <c r="H5648" s="208"/>
      <c r="I5648" s="53"/>
      <c r="J5648" s="209"/>
      <c r="K5648" s="271"/>
      <c r="L5648" s="37"/>
      <c r="M5648" s="218"/>
      <c r="N5648" s="124"/>
      <c r="O5648" s="211" t="str">
        <f t="shared" ca="1" si="532"/>
        <v/>
      </c>
      <c r="P5648" s="212" t="str">
        <f>IF(ISERROR(VLOOKUP(L5648,Paramètres!$A$38:$B$40,2,0)),"",VLOOKUP(L5648,Paramètres!$A$38:$B$40,2,0))</f>
        <v/>
      </c>
      <c r="Q5648" s="211" t="str">
        <f t="shared" ca="1" si="533"/>
        <v/>
      </c>
      <c r="R5648" s="211" t="str">
        <f t="shared" si="529"/>
        <v/>
      </c>
      <c r="S5648" s="213" t="str">
        <f t="shared" ca="1" si="530"/>
        <v/>
      </c>
      <c r="T5648" s="214" t="str">
        <f t="shared" ca="1" si="534"/>
        <v/>
      </c>
    </row>
    <row r="5649" spans="1:20" x14ac:dyDescent="0.25">
      <c r="A5649" s="119" t="s">
        <v>11218</v>
      </c>
      <c r="B5649" s="260"/>
      <c r="C5649" s="264" t="str">
        <f>IF(ISERROR(VLOOKUP(B5649,'Tous les abonnés'!$A$6:$I$5491,2,0)),"",VLOOKUP(B5649,'Tous les abonnés'!$A$6:$I$5491,2,0))</f>
        <v/>
      </c>
      <c r="D5649" s="26"/>
      <c r="E5649" s="265"/>
      <c r="F5649" s="207" t="str">
        <f>IF(ISERROR(IF(VLOOKUP(D5649,Paramètres!$C$17:$H$33,6,0)="oui","illimité",VLOOKUP(D5649,Paramètres!$C$17:$H$33,5,0))),"",IF(VLOOKUP(D5649,Paramètres!$C$17:$H$33,6,0)="oui","illimité",VLOOKUP(D5649,Paramètres!$C$17:$H$33,5,0)))</f>
        <v/>
      </c>
      <c r="G5649" s="269" t="str">
        <f t="shared" si="531"/>
        <v/>
      </c>
      <c r="H5649" s="208"/>
      <c r="I5649" s="53"/>
      <c r="J5649" s="209"/>
      <c r="K5649" s="271"/>
      <c r="L5649" s="37"/>
      <c r="M5649" s="218"/>
      <c r="N5649" s="124"/>
      <c r="O5649" s="211" t="str">
        <f t="shared" ca="1" si="532"/>
        <v/>
      </c>
      <c r="P5649" s="212" t="str">
        <f>IF(ISERROR(VLOOKUP(L5649,Paramètres!$A$38:$B$40,2,0)),"",VLOOKUP(L5649,Paramètres!$A$38:$B$40,2,0))</f>
        <v/>
      </c>
      <c r="Q5649" s="211" t="str">
        <f t="shared" ca="1" si="533"/>
        <v/>
      </c>
      <c r="R5649" s="211" t="str">
        <f t="shared" si="529"/>
        <v/>
      </c>
      <c r="S5649" s="213" t="str">
        <f t="shared" ca="1" si="530"/>
        <v/>
      </c>
      <c r="T5649" s="214" t="str">
        <f t="shared" ca="1" si="534"/>
        <v/>
      </c>
    </row>
    <row r="5650" spans="1:20" x14ac:dyDescent="0.25">
      <c r="A5650" s="119" t="s">
        <v>11219</v>
      </c>
      <c r="B5650" s="260"/>
      <c r="C5650" s="264" t="str">
        <f>IF(ISERROR(VLOOKUP(B5650,'Tous les abonnés'!$A$6:$I$5491,2,0)),"",VLOOKUP(B5650,'Tous les abonnés'!$A$6:$I$5491,2,0))</f>
        <v/>
      </c>
      <c r="D5650" s="26"/>
      <c r="E5650" s="265"/>
      <c r="F5650" s="207" t="str">
        <f>IF(ISERROR(IF(VLOOKUP(D5650,Paramètres!$C$17:$H$33,6,0)="oui","illimité",VLOOKUP(D5650,Paramètres!$C$17:$H$33,5,0))),"",IF(VLOOKUP(D5650,Paramètres!$C$17:$H$33,6,0)="oui","illimité",VLOOKUP(D5650,Paramètres!$C$17:$H$33,5,0)))</f>
        <v/>
      </c>
      <c r="G5650" s="269" t="str">
        <f t="shared" si="531"/>
        <v/>
      </c>
      <c r="H5650" s="208"/>
      <c r="I5650" s="53"/>
      <c r="J5650" s="209"/>
      <c r="K5650" s="271"/>
      <c r="L5650" s="37"/>
      <c r="M5650" s="218"/>
      <c r="N5650" s="124"/>
      <c r="O5650" s="211" t="str">
        <f t="shared" ca="1" si="532"/>
        <v/>
      </c>
      <c r="P5650" s="212" t="str">
        <f>IF(ISERROR(VLOOKUP(L5650,Paramètres!$A$38:$B$40,2,0)),"",VLOOKUP(L5650,Paramètres!$A$38:$B$40,2,0))</f>
        <v/>
      </c>
      <c r="Q5650" s="211" t="str">
        <f t="shared" ca="1" si="533"/>
        <v/>
      </c>
      <c r="R5650" s="211" t="str">
        <f t="shared" si="529"/>
        <v/>
      </c>
      <c r="S5650" s="213" t="str">
        <f t="shared" ca="1" si="530"/>
        <v/>
      </c>
      <c r="T5650" s="214" t="str">
        <f t="shared" ca="1" si="534"/>
        <v/>
      </c>
    </row>
    <row r="5651" spans="1:20" x14ac:dyDescent="0.25">
      <c r="A5651" s="119" t="s">
        <v>11220</v>
      </c>
      <c r="B5651" s="260"/>
      <c r="C5651" s="264" t="str">
        <f>IF(ISERROR(VLOOKUP(B5651,'Tous les abonnés'!$A$6:$I$5491,2,0)),"",VLOOKUP(B5651,'Tous les abonnés'!$A$6:$I$5491,2,0))</f>
        <v/>
      </c>
      <c r="D5651" s="26"/>
      <c r="E5651" s="265"/>
      <c r="F5651" s="207" t="str">
        <f>IF(ISERROR(IF(VLOOKUP(D5651,Paramètres!$C$17:$H$33,6,0)="oui","illimité",VLOOKUP(D5651,Paramètres!$C$17:$H$33,5,0))),"",IF(VLOOKUP(D5651,Paramètres!$C$17:$H$33,6,0)="oui","illimité",VLOOKUP(D5651,Paramètres!$C$17:$H$33,5,0)))</f>
        <v/>
      </c>
      <c r="G5651" s="269" t="str">
        <f t="shared" si="531"/>
        <v/>
      </c>
      <c r="H5651" s="208"/>
      <c r="I5651" s="53"/>
      <c r="J5651" s="209"/>
      <c r="K5651" s="271"/>
      <c r="L5651" s="37"/>
      <c r="M5651" s="218"/>
      <c r="N5651" s="124"/>
      <c r="O5651" s="211" t="str">
        <f t="shared" ca="1" si="532"/>
        <v/>
      </c>
      <c r="P5651" s="212" t="str">
        <f>IF(ISERROR(VLOOKUP(L5651,Paramètres!$A$38:$B$40,2,0)),"",VLOOKUP(L5651,Paramètres!$A$38:$B$40,2,0))</f>
        <v/>
      </c>
      <c r="Q5651" s="211" t="str">
        <f t="shared" ca="1" si="533"/>
        <v/>
      </c>
      <c r="R5651" s="211" t="str">
        <f t="shared" si="529"/>
        <v/>
      </c>
      <c r="S5651" s="213" t="str">
        <f t="shared" ca="1" si="530"/>
        <v/>
      </c>
      <c r="T5651" s="214" t="str">
        <f t="shared" ca="1" si="534"/>
        <v/>
      </c>
    </row>
    <row r="5652" spans="1:20" x14ac:dyDescent="0.25">
      <c r="A5652" s="119" t="s">
        <v>11221</v>
      </c>
      <c r="B5652" s="260"/>
      <c r="C5652" s="264" t="str">
        <f>IF(ISERROR(VLOOKUP(B5652,'Tous les abonnés'!$A$6:$I$5491,2,0)),"",VLOOKUP(B5652,'Tous les abonnés'!$A$6:$I$5491,2,0))</f>
        <v/>
      </c>
      <c r="D5652" s="26"/>
      <c r="E5652" s="265"/>
      <c r="F5652" s="207" t="str">
        <f>IF(ISERROR(IF(VLOOKUP(D5652,Paramètres!$C$17:$H$33,6,0)="oui","illimité",VLOOKUP(D5652,Paramètres!$C$17:$H$33,5,0))),"",IF(VLOOKUP(D5652,Paramètres!$C$17:$H$33,6,0)="oui","illimité",VLOOKUP(D5652,Paramètres!$C$17:$H$33,5,0)))</f>
        <v/>
      </c>
      <c r="G5652" s="269" t="str">
        <f t="shared" si="531"/>
        <v/>
      </c>
      <c r="H5652" s="208"/>
      <c r="I5652" s="53"/>
      <c r="J5652" s="209"/>
      <c r="K5652" s="271"/>
      <c r="L5652" s="37"/>
      <c r="M5652" s="218"/>
      <c r="N5652" s="124"/>
      <c r="O5652" s="211" t="str">
        <f t="shared" ca="1" si="532"/>
        <v/>
      </c>
      <c r="P5652" s="212" t="str">
        <f>IF(ISERROR(VLOOKUP(L5652,Paramètres!$A$38:$B$40,2,0)),"",VLOOKUP(L5652,Paramètres!$A$38:$B$40,2,0))</f>
        <v/>
      </c>
      <c r="Q5652" s="211" t="str">
        <f t="shared" ca="1" si="533"/>
        <v/>
      </c>
      <c r="R5652" s="211" t="str">
        <f t="shared" si="529"/>
        <v/>
      </c>
      <c r="S5652" s="213" t="str">
        <f t="shared" ca="1" si="530"/>
        <v/>
      </c>
      <c r="T5652" s="214" t="str">
        <f t="shared" ca="1" si="534"/>
        <v/>
      </c>
    </row>
    <row r="5653" spans="1:20" x14ac:dyDescent="0.25">
      <c r="A5653" s="119" t="s">
        <v>11222</v>
      </c>
      <c r="B5653" s="260"/>
      <c r="C5653" s="264" t="str">
        <f>IF(ISERROR(VLOOKUP(B5653,'Tous les abonnés'!$A$6:$I$5491,2,0)),"",VLOOKUP(B5653,'Tous les abonnés'!$A$6:$I$5491,2,0))</f>
        <v/>
      </c>
      <c r="D5653" s="26"/>
      <c r="E5653" s="265"/>
      <c r="F5653" s="207" t="str">
        <f>IF(ISERROR(IF(VLOOKUP(D5653,Paramètres!$C$17:$H$33,6,0)="oui","illimité",VLOOKUP(D5653,Paramètres!$C$17:$H$33,5,0))),"",IF(VLOOKUP(D5653,Paramètres!$C$17:$H$33,6,0)="oui","illimité",VLOOKUP(D5653,Paramètres!$C$17:$H$33,5,0)))</f>
        <v/>
      </c>
      <c r="G5653" s="269" t="str">
        <f t="shared" si="531"/>
        <v/>
      </c>
      <c r="H5653" s="208"/>
      <c r="I5653" s="53"/>
      <c r="J5653" s="209"/>
      <c r="K5653" s="271"/>
      <c r="L5653" s="37"/>
      <c r="M5653" s="218"/>
      <c r="N5653" s="124"/>
      <c r="O5653" s="211" t="str">
        <f t="shared" ca="1" si="532"/>
        <v/>
      </c>
      <c r="P5653" s="212" t="str">
        <f>IF(ISERROR(VLOOKUP(L5653,Paramètres!$A$38:$B$40,2,0)),"",VLOOKUP(L5653,Paramètres!$A$38:$B$40,2,0))</f>
        <v/>
      </c>
      <c r="Q5653" s="211" t="str">
        <f t="shared" ca="1" si="533"/>
        <v/>
      </c>
      <c r="R5653" s="211" t="str">
        <f t="shared" si="529"/>
        <v/>
      </c>
      <c r="S5653" s="213" t="str">
        <f t="shared" ca="1" si="530"/>
        <v/>
      </c>
      <c r="T5653" s="214" t="str">
        <f t="shared" ca="1" si="534"/>
        <v/>
      </c>
    </row>
    <row r="5654" spans="1:20" x14ac:dyDescent="0.25">
      <c r="A5654" s="119" t="s">
        <v>11223</v>
      </c>
      <c r="B5654" s="260"/>
      <c r="C5654" s="264" t="str">
        <f>IF(ISERROR(VLOOKUP(B5654,'Tous les abonnés'!$A$6:$I$5491,2,0)),"",VLOOKUP(B5654,'Tous les abonnés'!$A$6:$I$5491,2,0))</f>
        <v/>
      </c>
      <c r="D5654" s="26"/>
      <c r="E5654" s="265"/>
      <c r="F5654" s="207" t="str">
        <f>IF(ISERROR(IF(VLOOKUP(D5654,Paramètres!$C$17:$H$33,6,0)="oui","illimité",VLOOKUP(D5654,Paramètres!$C$17:$H$33,5,0))),"",IF(VLOOKUP(D5654,Paramètres!$C$17:$H$33,6,0)="oui","illimité",VLOOKUP(D5654,Paramètres!$C$17:$H$33,5,0)))</f>
        <v/>
      </c>
      <c r="G5654" s="269" t="str">
        <f t="shared" si="531"/>
        <v/>
      </c>
      <c r="H5654" s="208"/>
      <c r="I5654" s="53"/>
      <c r="J5654" s="209"/>
      <c r="K5654" s="271"/>
      <c r="L5654" s="37"/>
      <c r="M5654" s="218"/>
      <c r="N5654" s="124"/>
      <c r="O5654" s="211" t="str">
        <f t="shared" ca="1" si="532"/>
        <v/>
      </c>
      <c r="P5654" s="212" t="str">
        <f>IF(ISERROR(VLOOKUP(L5654,Paramètres!$A$38:$B$40,2,0)),"",VLOOKUP(L5654,Paramètres!$A$38:$B$40,2,0))</f>
        <v/>
      </c>
      <c r="Q5654" s="211" t="str">
        <f t="shared" ca="1" si="533"/>
        <v/>
      </c>
      <c r="R5654" s="211" t="str">
        <f t="shared" si="529"/>
        <v/>
      </c>
      <c r="S5654" s="213" t="str">
        <f t="shared" ca="1" si="530"/>
        <v/>
      </c>
      <c r="T5654" s="214" t="str">
        <f t="shared" ca="1" si="534"/>
        <v/>
      </c>
    </row>
    <row r="5655" spans="1:20" x14ac:dyDescent="0.25">
      <c r="A5655" s="119" t="s">
        <v>11224</v>
      </c>
      <c r="B5655" s="260"/>
      <c r="C5655" s="264" t="str">
        <f>IF(ISERROR(VLOOKUP(B5655,'Tous les abonnés'!$A$6:$I$5491,2,0)),"",VLOOKUP(B5655,'Tous les abonnés'!$A$6:$I$5491,2,0))</f>
        <v/>
      </c>
      <c r="D5655" s="26"/>
      <c r="E5655" s="265"/>
      <c r="F5655" s="207" t="str">
        <f>IF(ISERROR(IF(VLOOKUP(D5655,Paramètres!$C$17:$H$33,6,0)="oui","illimité",VLOOKUP(D5655,Paramètres!$C$17:$H$33,5,0))),"",IF(VLOOKUP(D5655,Paramètres!$C$17:$H$33,6,0)="oui","illimité",VLOOKUP(D5655,Paramètres!$C$17:$H$33,5,0)))</f>
        <v/>
      </c>
      <c r="G5655" s="269" t="str">
        <f t="shared" si="531"/>
        <v/>
      </c>
      <c r="H5655" s="208"/>
      <c r="I5655" s="53"/>
      <c r="J5655" s="209"/>
      <c r="K5655" s="271"/>
      <c r="L5655" s="37"/>
      <c r="M5655" s="218"/>
      <c r="N5655" s="124"/>
      <c r="O5655" s="211" t="str">
        <f t="shared" ca="1" si="532"/>
        <v/>
      </c>
      <c r="P5655" s="212" t="str">
        <f>IF(ISERROR(VLOOKUP(L5655,Paramètres!$A$38:$B$40,2,0)),"",VLOOKUP(L5655,Paramètres!$A$38:$B$40,2,0))</f>
        <v/>
      </c>
      <c r="Q5655" s="211" t="str">
        <f t="shared" ca="1" si="533"/>
        <v/>
      </c>
      <c r="R5655" s="211" t="str">
        <f t="shared" si="529"/>
        <v/>
      </c>
      <c r="S5655" s="213" t="str">
        <f t="shared" ca="1" si="530"/>
        <v/>
      </c>
      <c r="T5655" s="214" t="str">
        <f t="shared" ca="1" si="534"/>
        <v/>
      </c>
    </row>
    <row r="5656" spans="1:20" x14ac:dyDescent="0.25">
      <c r="A5656" s="119" t="s">
        <v>11225</v>
      </c>
      <c r="B5656" s="260"/>
      <c r="C5656" s="264" t="str">
        <f>IF(ISERROR(VLOOKUP(B5656,'Tous les abonnés'!$A$6:$I$5491,2,0)),"",VLOOKUP(B5656,'Tous les abonnés'!$A$6:$I$5491,2,0))</f>
        <v/>
      </c>
      <c r="D5656" s="26"/>
      <c r="E5656" s="265"/>
      <c r="F5656" s="207" t="str">
        <f>IF(ISERROR(IF(VLOOKUP(D5656,Paramètres!$C$17:$H$33,6,0)="oui","illimité",VLOOKUP(D5656,Paramètres!$C$17:$H$33,5,0))),"",IF(VLOOKUP(D5656,Paramètres!$C$17:$H$33,6,0)="oui","illimité",VLOOKUP(D5656,Paramètres!$C$17:$H$33,5,0)))</f>
        <v/>
      </c>
      <c r="G5656" s="269" t="str">
        <f t="shared" si="531"/>
        <v/>
      </c>
      <c r="H5656" s="208"/>
      <c r="I5656" s="53"/>
      <c r="J5656" s="209"/>
      <c r="K5656" s="271"/>
      <c r="L5656" s="37"/>
      <c r="M5656" s="218"/>
      <c r="N5656" s="124"/>
      <c r="O5656" s="211" t="str">
        <f t="shared" ca="1" si="532"/>
        <v/>
      </c>
      <c r="P5656" s="212" t="str">
        <f>IF(ISERROR(VLOOKUP(L5656,Paramètres!$A$38:$B$40,2,0)),"",VLOOKUP(L5656,Paramètres!$A$38:$B$40,2,0))</f>
        <v/>
      </c>
      <c r="Q5656" s="211" t="str">
        <f t="shared" ca="1" si="533"/>
        <v/>
      </c>
      <c r="R5656" s="211" t="str">
        <f t="shared" si="529"/>
        <v/>
      </c>
      <c r="S5656" s="213" t="str">
        <f t="shared" ca="1" si="530"/>
        <v/>
      </c>
      <c r="T5656" s="214" t="str">
        <f t="shared" ca="1" si="534"/>
        <v/>
      </c>
    </row>
    <row r="5657" spans="1:20" x14ac:dyDescent="0.25">
      <c r="A5657" s="119" t="s">
        <v>11226</v>
      </c>
      <c r="B5657" s="260"/>
      <c r="C5657" s="264" t="str">
        <f>IF(ISERROR(VLOOKUP(B5657,'Tous les abonnés'!$A$6:$I$5491,2,0)),"",VLOOKUP(B5657,'Tous les abonnés'!$A$6:$I$5491,2,0))</f>
        <v/>
      </c>
      <c r="D5657" s="26"/>
      <c r="E5657" s="265"/>
      <c r="F5657" s="207" t="str">
        <f>IF(ISERROR(IF(VLOOKUP(D5657,Paramètres!$C$17:$H$33,6,0)="oui","illimité",VLOOKUP(D5657,Paramètres!$C$17:$H$33,5,0))),"",IF(VLOOKUP(D5657,Paramètres!$C$17:$H$33,6,0)="oui","illimité",VLOOKUP(D5657,Paramètres!$C$17:$H$33,5,0)))</f>
        <v/>
      </c>
      <c r="G5657" s="269" t="str">
        <f t="shared" si="531"/>
        <v/>
      </c>
      <c r="H5657" s="208"/>
      <c r="I5657" s="53"/>
      <c r="J5657" s="209"/>
      <c r="K5657" s="271"/>
      <c r="L5657" s="37"/>
      <c r="M5657" s="218"/>
      <c r="N5657" s="124"/>
      <c r="O5657" s="211" t="str">
        <f t="shared" ca="1" si="532"/>
        <v/>
      </c>
      <c r="P5657" s="212" t="str">
        <f>IF(ISERROR(VLOOKUP(L5657,Paramètres!$A$38:$B$40,2,0)),"",VLOOKUP(L5657,Paramètres!$A$38:$B$40,2,0))</f>
        <v/>
      </c>
      <c r="Q5657" s="211" t="str">
        <f t="shared" ca="1" si="533"/>
        <v/>
      </c>
      <c r="R5657" s="211" t="str">
        <f t="shared" si="529"/>
        <v/>
      </c>
      <c r="S5657" s="213" t="str">
        <f t="shared" ca="1" si="530"/>
        <v/>
      </c>
      <c r="T5657" s="214" t="str">
        <f t="shared" ca="1" si="534"/>
        <v/>
      </c>
    </row>
    <row r="5658" spans="1:20" x14ac:dyDescent="0.25">
      <c r="A5658" s="119" t="s">
        <v>11227</v>
      </c>
      <c r="B5658" s="260"/>
      <c r="C5658" s="264" t="str">
        <f>IF(ISERROR(VLOOKUP(B5658,'Tous les abonnés'!$A$6:$I$5491,2,0)),"",VLOOKUP(B5658,'Tous les abonnés'!$A$6:$I$5491,2,0))</f>
        <v/>
      </c>
      <c r="D5658" s="26"/>
      <c r="E5658" s="265"/>
      <c r="F5658" s="207" t="str">
        <f>IF(ISERROR(IF(VLOOKUP(D5658,Paramètres!$C$17:$H$33,6,0)="oui","illimité",VLOOKUP(D5658,Paramètres!$C$17:$H$33,5,0))),"",IF(VLOOKUP(D5658,Paramètres!$C$17:$H$33,6,0)="oui","illimité",VLOOKUP(D5658,Paramètres!$C$17:$H$33,5,0)))</f>
        <v/>
      </c>
      <c r="G5658" s="269" t="str">
        <f t="shared" si="531"/>
        <v/>
      </c>
      <c r="H5658" s="208"/>
      <c r="I5658" s="53"/>
      <c r="J5658" s="209"/>
      <c r="K5658" s="271"/>
      <c r="L5658" s="37"/>
      <c r="M5658" s="218"/>
      <c r="N5658" s="124"/>
      <c r="O5658" s="211" t="str">
        <f t="shared" ca="1" si="532"/>
        <v/>
      </c>
      <c r="P5658" s="212" t="str">
        <f>IF(ISERROR(VLOOKUP(L5658,Paramètres!$A$38:$B$40,2,0)),"",VLOOKUP(L5658,Paramètres!$A$38:$B$40,2,0))</f>
        <v/>
      </c>
      <c r="Q5658" s="211" t="str">
        <f t="shared" ca="1" si="533"/>
        <v/>
      </c>
      <c r="R5658" s="211" t="str">
        <f t="shared" si="529"/>
        <v/>
      </c>
      <c r="S5658" s="213" t="str">
        <f t="shared" ca="1" si="530"/>
        <v/>
      </c>
      <c r="T5658" s="214" t="str">
        <f t="shared" ca="1" si="534"/>
        <v/>
      </c>
    </row>
    <row r="5659" spans="1:20" x14ac:dyDescent="0.25">
      <c r="A5659" s="119" t="s">
        <v>11228</v>
      </c>
      <c r="B5659" s="260"/>
      <c r="C5659" s="264" t="str">
        <f>IF(ISERROR(VLOOKUP(B5659,'Tous les abonnés'!$A$6:$I$5491,2,0)),"",VLOOKUP(B5659,'Tous les abonnés'!$A$6:$I$5491,2,0))</f>
        <v/>
      </c>
      <c r="D5659" s="26"/>
      <c r="E5659" s="265"/>
      <c r="F5659" s="207" t="str">
        <f>IF(ISERROR(IF(VLOOKUP(D5659,Paramètres!$C$17:$H$33,6,0)="oui","illimité",VLOOKUP(D5659,Paramètres!$C$17:$H$33,5,0))),"",IF(VLOOKUP(D5659,Paramètres!$C$17:$H$33,6,0)="oui","illimité",VLOOKUP(D5659,Paramètres!$C$17:$H$33,5,0)))</f>
        <v/>
      </c>
      <c r="G5659" s="269" t="str">
        <f t="shared" si="531"/>
        <v/>
      </c>
      <c r="H5659" s="208"/>
      <c r="I5659" s="53"/>
      <c r="J5659" s="209"/>
      <c r="K5659" s="271"/>
      <c r="L5659" s="37"/>
      <c r="M5659" s="218"/>
      <c r="N5659" s="124"/>
      <c r="O5659" s="211" t="str">
        <f t="shared" ca="1" si="532"/>
        <v/>
      </c>
      <c r="P5659" s="212" t="str">
        <f>IF(ISERROR(VLOOKUP(L5659,Paramètres!$A$38:$B$40,2,0)),"",VLOOKUP(L5659,Paramètres!$A$38:$B$40,2,0))</f>
        <v/>
      </c>
      <c r="Q5659" s="211" t="str">
        <f t="shared" ca="1" si="533"/>
        <v/>
      </c>
      <c r="R5659" s="211" t="str">
        <f t="shared" si="529"/>
        <v/>
      </c>
      <c r="S5659" s="213" t="str">
        <f t="shared" ca="1" si="530"/>
        <v/>
      </c>
      <c r="T5659" s="214" t="str">
        <f t="shared" ca="1" si="534"/>
        <v/>
      </c>
    </row>
    <row r="5660" spans="1:20" x14ac:dyDescent="0.25">
      <c r="A5660" s="119" t="s">
        <v>11229</v>
      </c>
      <c r="B5660" s="260"/>
      <c r="C5660" s="264" t="str">
        <f>IF(ISERROR(VLOOKUP(B5660,'Tous les abonnés'!$A$6:$I$5491,2,0)),"",VLOOKUP(B5660,'Tous les abonnés'!$A$6:$I$5491,2,0))</f>
        <v/>
      </c>
      <c r="D5660" s="26"/>
      <c r="E5660" s="265"/>
      <c r="F5660" s="207" t="str">
        <f>IF(ISERROR(IF(VLOOKUP(D5660,Paramètres!$C$17:$H$33,6,0)="oui","illimité",VLOOKUP(D5660,Paramètres!$C$17:$H$33,5,0))),"",IF(VLOOKUP(D5660,Paramètres!$C$17:$H$33,6,0)="oui","illimité",VLOOKUP(D5660,Paramètres!$C$17:$H$33,5,0)))</f>
        <v/>
      </c>
      <c r="G5660" s="269" t="str">
        <f t="shared" si="531"/>
        <v/>
      </c>
      <c r="H5660" s="208"/>
      <c r="I5660" s="53"/>
      <c r="J5660" s="209"/>
      <c r="K5660" s="271"/>
      <c r="L5660" s="37"/>
      <c r="M5660" s="218"/>
      <c r="N5660" s="124"/>
      <c r="O5660" s="211" t="str">
        <f t="shared" ca="1" si="532"/>
        <v/>
      </c>
      <c r="P5660" s="212" t="str">
        <f>IF(ISERROR(VLOOKUP(L5660,Paramètres!$A$38:$B$40,2,0)),"",VLOOKUP(L5660,Paramètres!$A$38:$B$40,2,0))</f>
        <v/>
      </c>
      <c r="Q5660" s="211" t="str">
        <f t="shared" ca="1" si="533"/>
        <v/>
      </c>
      <c r="R5660" s="211" t="str">
        <f t="shared" si="529"/>
        <v/>
      </c>
      <c r="S5660" s="213" t="str">
        <f t="shared" ca="1" si="530"/>
        <v/>
      </c>
      <c r="T5660" s="214" t="str">
        <f t="shared" ca="1" si="534"/>
        <v/>
      </c>
    </row>
    <row r="5661" spans="1:20" x14ac:dyDescent="0.25">
      <c r="A5661" s="119" t="s">
        <v>11230</v>
      </c>
      <c r="B5661" s="260"/>
      <c r="C5661" s="264" t="str">
        <f>IF(ISERROR(VLOOKUP(B5661,'Tous les abonnés'!$A$6:$I$5491,2,0)),"",VLOOKUP(B5661,'Tous les abonnés'!$A$6:$I$5491,2,0))</f>
        <v/>
      </c>
      <c r="D5661" s="26"/>
      <c r="E5661" s="265"/>
      <c r="F5661" s="207" t="str">
        <f>IF(ISERROR(IF(VLOOKUP(D5661,Paramètres!$C$17:$H$33,6,0)="oui","illimité",VLOOKUP(D5661,Paramètres!$C$17:$H$33,5,0))),"",IF(VLOOKUP(D5661,Paramètres!$C$17:$H$33,6,0)="oui","illimité",VLOOKUP(D5661,Paramètres!$C$17:$H$33,5,0)))</f>
        <v/>
      </c>
      <c r="G5661" s="269" t="str">
        <f t="shared" si="531"/>
        <v/>
      </c>
      <c r="H5661" s="208"/>
      <c r="I5661" s="53"/>
      <c r="J5661" s="209"/>
      <c r="K5661" s="271"/>
      <c r="L5661" s="37"/>
      <c r="M5661" s="218"/>
      <c r="N5661" s="124"/>
      <c r="O5661" s="211" t="str">
        <f t="shared" ca="1" si="532"/>
        <v/>
      </c>
      <c r="P5661" s="212" t="str">
        <f>IF(ISERROR(VLOOKUP(L5661,Paramètres!$A$38:$B$40,2,0)),"",VLOOKUP(L5661,Paramètres!$A$38:$B$40,2,0))</f>
        <v/>
      </c>
      <c r="Q5661" s="211" t="str">
        <f t="shared" ca="1" si="533"/>
        <v/>
      </c>
      <c r="R5661" s="211" t="str">
        <f t="shared" si="529"/>
        <v/>
      </c>
      <c r="S5661" s="213" t="str">
        <f t="shared" ca="1" si="530"/>
        <v/>
      </c>
      <c r="T5661" s="214" t="str">
        <f t="shared" ca="1" si="534"/>
        <v/>
      </c>
    </row>
    <row r="5662" spans="1:20" x14ac:dyDescent="0.25">
      <c r="A5662" s="119" t="s">
        <v>11231</v>
      </c>
      <c r="B5662" s="260"/>
      <c r="C5662" s="264" t="str">
        <f>IF(ISERROR(VLOOKUP(B5662,'Tous les abonnés'!$A$6:$I$5491,2,0)),"",VLOOKUP(B5662,'Tous les abonnés'!$A$6:$I$5491,2,0))</f>
        <v/>
      </c>
      <c r="D5662" s="26"/>
      <c r="E5662" s="265"/>
      <c r="F5662" s="207" t="str">
        <f>IF(ISERROR(IF(VLOOKUP(D5662,Paramètres!$C$17:$H$33,6,0)="oui","illimité",VLOOKUP(D5662,Paramètres!$C$17:$H$33,5,0))),"",IF(VLOOKUP(D5662,Paramètres!$C$17:$H$33,6,0)="oui","illimité",VLOOKUP(D5662,Paramètres!$C$17:$H$33,5,0)))</f>
        <v/>
      </c>
      <c r="G5662" s="269" t="str">
        <f t="shared" si="531"/>
        <v/>
      </c>
      <c r="H5662" s="208"/>
      <c r="I5662" s="53"/>
      <c r="J5662" s="209"/>
      <c r="K5662" s="271"/>
      <c r="L5662" s="37"/>
      <c r="M5662" s="218"/>
      <c r="N5662" s="124"/>
      <c r="O5662" s="211" t="str">
        <f t="shared" ca="1" si="532"/>
        <v/>
      </c>
      <c r="P5662" s="212" t="str">
        <f>IF(ISERROR(VLOOKUP(L5662,Paramètres!$A$38:$B$40,2,0)),"",VLOOKUP(L5662,Paramètres!$A$38:$B$40,2,0))</f>
        <v/>
      </c>
      <c r="Q5662" s="211" t="str">
        <f t="shared" ca="1" si="533"/>
        <v/>
      </c>
      <c r="R5662" s="211" t="str">
        <f t="shared" si="529"/>
        <v/>
      </c>
      <c r="S5662" s="213" t="str">
        <f t="shared" ca="1" si="530"/>
        <v/>
      </c>
      <c r="T5662" s="214" t="str">
        <f t="shared" ca="1" si="534"/>
        <v/>
      </c>
    </row>
    <row r="5663" spans="1:20" x14ac:dyDescent="0.25">
      <c r="A5663" s="119" t="s">
        <v>11232</v>
      </c>
      <c r="B5663" s="260"/>
      <c r="C5663" s="264" t="str">
        <f>IF(ISERROR(VLOOKUP(B5663,'Tous les abonnés'!$A$6:$I$5491,2,0)),"",VLOOKUP(B5663,'Tous les abonnés'!$A$6:$I$5491,2,0))</f>
        <v/>
      </c>
      <c r="D5663" s="26"/>
      <c r="E5663" s="265"/>
      <c r="F5663" s="207" t="str">
        <f>IF(ISERROR(IF(VLOOKUP(D5663,Paramètres!$C$17:$H$33,6,0)="oui","illimité",VLOOKUP(D5663,Paramètres!$C$17:$H$33,5,0))),"",IF(VLOOKUP(D5663,Paramètres!$C$17:$H$33,6,0)="oui","illimité",VLOOKUP(D5663,Paramètres!$C$17:$H$33,5,0)))</f>
        <v/>
      </c>
      <c r="G5663" s="269" t="str">
        <f t="shared" si="531"/>
        <v/>
      </c>
      <c r="H5663" s="208"/>
      <c r="I5663" s="53"/>
      <c r="J5663" s="209"/>
      <c r="K5663" s="271"/>
      <c r="L5663" s="37"/>
      <c r="M5663" s="218"/>
      <c r="N5663" s="124"/>
      <c r="O5663" s="211" t="str">
        <f t="shared" ca="1" si="532"/>
        <v/>
      </c>
      <c r="P5663" s="212" t="str">
        <f>IF(ISERROR(VLOOKUP(L5663,Paramètres!$A$38:$B$40,2,0)),"",VLOOKUP(L5663,Paramètres!$A$38:$B$40,2,0))</f>
        <v/>
      </c>
      <c r="Q5663" s="211" t="str">
        <f t="shared" ca="1" si="533"/>
        <v/>
      </c>
      <c r="R5663" s="211" t="str">
        <f t="shared" si="529"/>
        <v/>
      </c>
      <c r="S5663" s="213" t="str">
        <f t="shared" ca="1" si="530"/>
        <v/>
      </c>
      <c r="T5663" s="214" t="str">
        <f t="shared" ca="1" si="534"/>
        <v/>
      </c>
    </row>
    <row r="5664" spans="1:20" x14ac:dyDescent="0.25">
      <c r="A5664" s="119" t="s">
        <v>11233</v>
      </c>
      <c r="B5664" s="260"/>
      <c r="C5664" s="264" t="str">
        <f>IF(ISERROR(VLOOKUP(B5664,'Tous les abonnés'!$A$6:$I$5491,2,0)),"",VLOOKUP(B5664,'Tous les abonnés'!$A$6:$I$5491,2,0))</f>
        <v/>
      </c>
      <c r="D5664" s="26"/>
      <c r="E5664" s="265"/>
      <c r="F5664" s="207" t="str">
        <f>IF(ISERROR(IF(VLOOKUP(D5664,Paramètres!$C$17:$H$33,6,0)="oui","illimité",VLOOKUP(D5664,Paramètres!$C$17:$H$33,5,0))),"",IF(VLOOKUP(D5664,Paramètres!$C$17:$H$33,6,0)="oui","illimité",VLOOKUP(D5664,Paramètres!$C$17:$H$33,5,0)))</f>
        <v/>
      </c>
      <c r="G5664" s="269" t="str">
        <f t="shared" si="531"/>
        <v/>
      </c>
      <c r="H5664" s="208"/>
      <c r="I5664" s="53"/>
      <c r="J5664" s="209"/>
      <c r="K5664" s="271"/>
      <c r="L5664" s="37"/>
      <c r="M5664" s="218"/>
      <c r="N5664" s="124"/>
      <c r="O5664" s="211" t="str">
        <f t="shared" ca="1" si="532"/>
        <v/>
      </c>
      <c r="P5664" s="212" t="str">
        <f>IF(ISERROR(VLOOKUP(L5664,Paramètres!$A$38:$B$40,2,0)),"",VLOOKUP(L5664,Paramètres!$A$38:$B$40,2,0))</f>
        <v/>
      </c>
      <c r="Q5664" s="211" t="str">
        <f t="shared" ca="1" si="533"/>
        <v/>
      </c>
      <c r="R5664" s="211" t="str">
        <f t="shared" si="529"/>
        <v/>
      </c>
      <c r="S5664" s="213" t="str">
        <f t="shared" ca="1" si="530"/>
        <v/>
      </c>
      <c r="T5664" s="214" t="str">
        <f t="shared" ca="1" si="534"/>
        <v/>
      </c>
    </row>
    <row r="5665" spans="1:20" x14ac:dyDescent="0.25">
      <c r="A5665" s="119" t="s">
        <v>11234</v>
      </c>
      <c r="B5665" s="260"/>
      <c r="C5665" s="264" t="str">
        <f>IF(ISERROR(VLOOKUP(B5665,'Tous les abonnés'!$A$6:$I$5491,2,0)),"",VLOOKUP(B5665,'Tous les abonnés'!$A$6:$I$5491,2,0))</f>
        <v/>
      </c>
      <c r="D5665" s="26"/>
      <c r="E5665" s="265"/>
      <c r="F5665" s="207" t="str">
        <f>IF(ISERROR(IF(VLOOKUP(D5665,Paramètres!$C$17:$H$33,6,0)="oui","illimité",VLOOKUP(D5665,Paramètres!$C$17:$H$33,5,0))),"",IF(VLOOKUP(D5665,Paramètres!$C$17:$H$33,6,0)="oui","illimité",VLOOKUP(D5665,Paramètres!$C$17:$H$33,5,0)))</f>
        <v/>
      </c>
      <c r="G5665" s="269" t="str">
        <f t="shared" si="531"/>
        <v/>
      </c>
      <c r="H5665" s="208"/>
      <c r="I5665" s="53"/>
      <c r="J5665" s="209"/>
      <c r="K5665" s="271"/>
      <c r="L5665" s="37"/>
      <c r="M5665" s="218"/>
      <c r="N5665" s="124"/>
      <c r="O5665" s="211" t="str">
        <f t="shared" ca="1" si="532"/>
        <v/>
      </c>
      <c r="P5665" s="212" t="str">
        <f>IF(ISERROR(VLOOKUP(L5665,Paramètres!$A$38:$B$40,2,0)),"",VLOOKUP(L5665,Paramètres!$A$38:$B$40,2,0))</f>
        <v/>
      </c>
      <c r="Q5665" s="211" t="str">
        <f t="shared" ca="1" si="533"/>
        <v/>
      </c>
      <c r="R5665" s="211" t="str">
        <f t="shared" si="529"/>
        <v/>
      </c>
      <c r="S5665" s="213" t="str">
        <f t="shared" ca="1" si="530"/>
        <v/>
      </c>
      <c r="T5665" s="214" t="str">
        <f t="shared" ca="1" si="534"/>
        <v/>
      </c>
    </row>
    <row r="5666" spans="1:20" x14ac:dyDescent="0.25">
      <c r="A5666" s="119" t="s">
        <v>11235</v>
      </c>
      <c r="B5666" s="260"/>
      <c r="C5666" s="264" t="str">
        <f>IF(ISERROR(VLOOKUP(B5666,'Tous les abonnés'!$A$6:$I$5491,2,0)),"",VLOOKUP(B5666,'Tous les abonnés'!$A$6:$I$5491,2,0))</f>
        <v/>
      </c>
      <c r="D5666" s="26"/>
      <c r="E5666" s="265"/>
      <c r="F5666" s="207" t="str">
        <f>IF(ISERROR(IF(VLOOKUP(D5666,Paramètres!$C$17:$H$33,6,0)="oui","illimité",VLOOKUP(D5666,Paramètres!$C$17:$H$33,5,0))),"",IF(VLOOKUP(D5666,Paramètres!$C$17:$H$33,6,0)="oui","illimité",VLOOKUP(D5666,Paramètres!$C$17:$H$33,5,0)))</f>
        <v/>
      </c>
      <c r="G5666" s="269" t="str">
        <f t="shared" si="531"/>
        <v/>
      </c>
      <c r="H5666" s="208"/>
      <c r="I5666" s="53"/>
      <c r="J5666" s="209"/>
      <c r="K5666" s="271"/>
      <c r="L5666" s="37"/>
      <c r="M5666" s="218"/>
      <c r="N5666" s="124"/>
      <c r="O5666" s="211" t="str">
        <f t="shared" ca="1" si="532"/>
        <v/>
      </c>
      <c r="P5666" s="212" t="str">
        <f>IF(ISERROR(VLOOKUP(L5666,Paramètres!$A$38:$B$40,2,0)),"",VLOOKUP(L5666,Paramètres!$A$38:$B$40,2,0))</f>
        <v/>
      </c>
      <c r="Q5666" s="211" t="str">
        <f t="shared" ca="1" si="533"/>
        <v/>
      </c>
      <c r="R5666" s="211" t="str">
        <f t="shared" si="529"/>
        <v/>
      </c>
      <c r="S5666" s="213" t="str">
        <f t="shared" ca="1" si="530"/>
        <v/>
      </c>
      <c r="T5666" s="214" t="str">
        <f t="shared" ca="1" si="534"/>
        <v/>
      </c>
    </row>
    <row r="5667" spans="1:20" x14ac:dyDescent="0.25">
      <c r="A5667" s="119" t="s">
        <v>11236</v>
      </c>
      <c r="B5667" s="260"/>
      <c r="C5667" s="264" t="str">
        <f>IF(ISERROR(VLOOKUP(B5667,'Tous les abonnés'!$A$6:$I$5491,2,0)),"",VLOOKUP(B5667,'Tous les abonnés'!$A$6:$I$5491,2,0))</f>
        <v/>
      </c>
      <c r="D5667" s="26"/>
      <c r="E5667" s="265"/>
      <c r="F5667" s="207" t="str">
        <f>IF(ISERROR(IF(VLOOKUP(D5667,Paramètres!$C$17:$H$33,6,0)="oui","illimité",VLOOKUP(D5667,Paramètres!$C$17:$H$33,5,0))),"",IF(VLOOKUP(D5667,Paramètres!$C$17:$H$33,6,0)="oui","illimité",VLOOKUP(D5667,Paramètres!$C$17:$H$33,5,0)))</f>
        <v/>
      </c>
      <c r="G5667" s="269" t="str">
        <f t="shared" si="531"/>
        <v/>
      </c>
      <c r="H5667" s="208"/>
      <c r="I5667" s="53"/>
      <c r="J5667" s="209"/>
      <c r="K5667" s="271"/>
      <c r="L5667" s="37"/>
      <c r="M5667" s="218"/>
      <c r="N5667" s="124"/>
      <c r="O5667" s="211" t="str">
        <f t="shared" ca="1" si="532"/>
        <v/>
      </c>
      <c r="P5667" s="212" t="str">
        <f>IF(ISERROR(VLOOKUP(L5667,Paramètres!$A$38:$B$40,2,0)),"",VLOOKUP(L5667,Paramètres!$A$38:$B$40,2,0))</f>
        <v/>
      </c>
      <c r="Q5667" s="211" t="str">
        <f t="shared" ca="1" si="533"/>
        <v/>
      </c>
      <c r="R5667" s="211" t="str">
        <f t="shared" si="529"/>
        <v/>
      </c>
      <c r="S5667" s="213" t="str">
        <f t="shared" ca="1" si="530"/>
        <v/>
      </c>
      <c r="T5667" s="214" t="str">
        <f t="shared" ca="1" si="534"/>
        <v/>
      </c>
    </row>
    <row r="5668" spans="1:20" x14ac:dyDescent="0.25">
      <c r="A5668" s="119" t="s">
        <v>11237</v>
      </c>
      <c r="B5668" s="260"/>
      <c r="C5668" s="264" t="str">
        <f>IF(ISERROR(VLOOKUP(B5668,'Tous les abonnés'!$A$6:$I$5491,2,0)),"",VLOOKUP(B5668,'Tous les abonnés'!$A$6:$I$5491,2,0))</f>
        <v/>
      </c>
      <c r="D5668" s="26"/>
      <c r="E5668" s="265"/>
      <c r="F5668" s="207" t="str">
        <f>IF(ISERROR(IF(VLOOKUP(D5668,Paramètres!$C$17:$H$33,6,0)="oui","illimité",VLOOKUP(D5668,Paramètres!$C$17:$H$33,5,0))),"",IF(VLOOKUP(D5668,Paramètres!$C$17:$H$33,6,0)="oui","illimité",VLOOKUP(D5668,Paramètres!$C$17:$H$33,5,0)))</f>
        <v/>
      </c>
      <c r="G5668" s="269" t="str">
        <f t="shared" si="531"/>
        <v/>
      </c>
      <c r="H5668" s="208"/>
      <c r="I5668" s="53"/>
      <c r="J5668" s="209"/>
      <c r="K5668" s="271"/>
      <c r="L5668" s="37"/>
      <c r="M5668" s="218"/>
      <c r="N5668" s="124"/>
      <c r="O5668" s="211" t="str">
        <f t="shared" ca="1" si="532"/>
        <v/>
      </c>
      <c r="P5668" s="212" t="str">
        <f>IF(ISERROR(VLOOKUP(L5668,Paramètres!$A$38:$B$40,2,0)),"",VLOOKUP(L5668,Paramètres!$A$38:$B$40,2,0))</f>
        <v/>
      </c>
      <c r="Q5668" s="211" t="str">
        <f t="shared" ca="1" si="533"/>
        <v/>
      </c>
      <c r="R5668" s="211" t="str">
        <f t="shared" si="529"/>
        <v/>
      </c>
      <c r="S5668" s="213" t="str">
        <f t="shared" ca="1" si="530"/>
        <v/>
      </c>
      <c r="T5668" s="214" t="str">
        <f t="shared" ca="1" si="534"/>
        <v/>
      </c>
    </row>
    <row r="5669" spans="1:20" x14ac:dyDescent="0.25">
      <c r="A5669" s="119" t="s">
        <v>11238</v>
      </c>
      <c r="B5669" s="260"/>
      <c r="C5669" s="264" t="str">
        <f>IF(ISERROR(VLOOKUP(B5669,'Tous les abonnés'!$A$6:$I$5491,2,0)),"",VLOOKUP(B5669,'Tous les abonnés'!$A$6:$I$5491,2,0))</f>
        <v/>
      </c>
      <c r="D5669" s="26"/>
      <c r="E5669" s="265"/>
      <c r="F5669" s="207" t="str">
        <f>IF(ISERROR(IF(VLOOKUP(D5669,Paramètres!$C$17:$H$33,6,0)="oui","illimité",VLOOKUP(D5669,Paramètres!$C$17:$H$33,5,0))),"",IF(VLOOKUP(D5669,Paramètres!$C$17:$H$33,6,0)="oui","illimité",VLOOKUP(D5669,Paramètres!$C$17:$H$33,5,0)))</f>
        <v/>
      </c>
      <c r="G5669" s="269" t="str">
        <f t="shared" si="531"/>
        <v/>
      </c>
      <c r="H5669" s="208"/>
      <c r="I5669" s="53"/>
      <c r="J5669" s="209"/>
      <c r="K5669" s="271"/>
      <c r="L5669" s="37"/>
      <c r="M5669" s="218"/>
      <c r="N5669" s="124"/>
      <c r="O5669" s="211" t="str">
        <f t="shared" ca="1" si="532"/>
        <v/>
      </c>
      <c r="P5669" s="212" t="str">
        <f>IF(ISERROR(VLOOKUP(L5669,Paramètres!$A$38:$B$40,2,0)),"",VLOOKUP(L5669,Paramètres!$A$38:$B$40,2,0))</f>
        <v/>
      </c>
      <c r="Q5669" s="211" t="str">
        <f t="shared" ca="1" si="533"/>
        <v/>
      </c>
      <c r="R5669" s="211" t="str">
        <f t="shared" si="529"/>
        <v/>
      </c>
      <c r="S5669" s="213" t="str">
        <f t="shared" ca="1" si="530"/>
        <v/>
      </c>
      <c r="T5669" s="214" t="str">
        <f t="shared" ca="1" si="534"/>
        <v/>
      </c>
    </row>
    <row r="5670" spans="1:20" x14ac:dyDescent="0.25">
      <c r="A5670" s="119" t="s">
        <v>11239</v>
      </c>
      <c r="B5670" s="260"/>
      <c r="C5670" s="264" t="str">
        <f>IF(ISERROR(VLOOKUP(B5670,'Tous les abonnés'!$A$6:$I$5491,2,0)),"",VLOOKUP(B5670,'Tous les abonnés'!$A$6:$I$5491,2,0))</f>
        <v/>
      </c>
      <c r="D5670" s="26"/>
      <c r="E5670" s="265"/>
      <c r="F5670" s="207" t="str">
        <f>IF(ISERROR(IF(VLOOKUP(D5670,Paramètres!$C$17:$H$33,6,0)="oui","illimité",VLOOKUP(D5670,Paramètres!$C$17:$H$33,5,0))),"",IF(VLOOKUP(D5670,Paramètres!$C$17:$H$33,6,0)="oui","illimité",VLOOKUP(D5670,Paramètres!$C$17:$H$33,5,0)))</f>
        <v/>
      </c>
      <c r="G5670" s="269" t="str">
        <f t="shared" si="531"/>
        <v/>
      </c>
      <c r="H5670" s="208"/>
      <c r="I5670" s="53"/>
      <c r="J5670" s="209"/>
      <c r="K5670" s="271"/>
      <c r="L5670" s="37"/>
      <c r="M5670" s="218"/>
      <c r="N5670" s="124"/>
      <c r="O5670" s="211" t="str">
        <f t="shared" ca="1" si="532"/>
        <v/>
      </c>
      <c r="P5670" s="212" t="str">
        <f>IF(ISERROR(VLOOKUP(L5670,Paramètres!$A$38:$B$40,2,0)),"",VLOOKUP(L5670,Paramètres!$A$38:$B$40,2,0))</f>
        <v/>
      </c>
      <c r="Q5670" s="211" t="str">
        <f t="shared" ca="1" si="533"/>
        <v/>
      </c>
      <c r="R5670" s="211" t="str">
        <f t="shared" si="529"/>
        <v/>
      </c>
      <c r="S5670" s="213" t="str">
        <f t="shared" ca="1" si="530"/>
        <v/>
      </c>
      <c r="T5670" s="214" t="str">
        <f t="shared" ca="1" si="534"/>
        <v/>
      </c>
    </row>
    <row r="5671" spans="1:20" x14ac:dyDescent="0.25">
      <c r="A5671" s="119" t="s">
        <v>11240</v>
      </c>
      <c r="B5671" s="260"/>
      <c r="C5671" s="264" t="str">
        <f>IF(ISERROR(VLOOKUP(B5671,'Tous les abonnés'!$A$6:$I$5491,2,0)),"",VLOOKUP(B5671,'Tous les abonnés'!$A$6:$I$5491,2,0))</f>
        <v/>
      </c>
      <c r="D5671" s="26"/>
      <c r="E5671" s="265"/>
      <c r="F5671" s="207" t="str">
        <f>IF(ISERROR(IF(VLOOKUP(D5671,Paramètres!$C$17:$H$33,6,0)="oui","illimité",VLOOKUP(D5671,Paramètres!$C$17:$H$33,5,0))),"",IF(VLOOKUP(D5671,Paramètres!$C$17:$H$33,6,0)="oui","illimité",VLOOKUP(D5671,Paramètres!$C$17:$H$33,5,0)))</f>
        <v/>
      </c>
      <c r="G5671" s="269" t="str">
        <f t="shared" si="531"/>
        <v/>
      </c>
      <c r="H5671" s="208"/>
      <c r="I5671" s="53"/>
      <c r="J5671" s="209"/>
      <c r="K5671" s="271"/>
      <c r="L5671" s="37"/>
      <c r="M5671" s="218"/>
      <c r="N5671" s="124"/>
      <c r="O5671" s="211" t="str">
        <f t="shared" ca="1" si="532"/>
        <v/>
      </c>
      <c r="P5671" s="212" t="str">
        <f>IF(ISERROR(VLOOKUP(L5671,Paramètres!$A$38:$B$40,2,0)),"",VLOOKUP(L5671,Paramètres!$A$38:$B$40,2,0))</f>
        <v/>
      </c>
      <c r="Q5671" s="211" t="str">
        <f t="shared" ca="1" si="533"/>
        <v/>
      </c>
      <c r="R5671" s="211" t="str">
        <f t="shared" si="529"/>
        <v/>
      </c>
      <c r="S5671" s="213" t="str">
        <f t="shared" ca="1" si="530"/>
        <v/>
      </c>
      <c r="T5671" s="214" t="str">
        <f t="shared" ca="1" si="534"/>
        <v/>
      </c>
    </row>
    <row r="5672" spans="1:20" x14ac:dyDescent="0.25">
      <c r="A5672" s="119" t="s">
        <v>11241</v>
      </c>
      <c r="B5672" s="260"/>
      <c r="C5672" s="264" t="str">
        <f>IF(ISERROR(VLOOKUP(B5672,'Tous les abonnés'!$A$6:$I$5491,2,0)),"",VLOOKUP(B5672,'Tous les abonnés'!$A$6:$I$5491,2,0))</f>
        <v/>
      </c>
      <c r="D5672" s="26"/>
      <c r="E5672" s="265"/>
      <c r="F5672" s="207" t="str">
        <f>IF(ISERROR(IF(VLOOKUP(D5672,Paramètres!$C$17:$H$33,6,0)="oui","illimité",VLOOKUP(D5672,Paramètres!$C$17:$H$33,5,0))),"",IF(VLOOKUP(D5672,Paramètres!$C$17:$H$33,6,0)="oui","illimité",VLOOKUP(D5672,Paramètres!$C$17:$H$33,5,0)))</f>
        <v/>
      </c>
      <c r="G5672" s="269" t="str">
        <f t="shared" si="531"/>
        <v/>
      </c>
      <c r="H5672" s="208"/>
      <c r="I5672" s="53"/>
      <c r="J5672" s="209"/>
      <c r="K5672" s="271"/>
      <c r="L5672" s="37"/>
      <c r="M5672" s="218"/>
      <c r="N5672" s="124"/>
      <c r="O5672" s="211" t="str">
        <f t="shared" ca="1" si="532"/>
        <v/>
      </c>
      <c r="P5672" s="212" t="str">
        <f>IF(ISERROR(VLOOKUP(L5672,Paramètres!$A$38:$B$40,2,0)),"",VLOOKUP(L5672,Paramètres!$A$38:$B$40,2,0))</f>
        <v/>
      </c>
      <c r="Q5672" s="211" t="str">
        <f t="shared" ca="1" si="533"/>
        <v/>
      </c>
      <c r="R5672" s="211" t="str">
        <f t="shared" si="529"/>
        <v/>
      </c>
      <c r="S5672" s="213" t="str">
        <f t="shared" ca="1" si="530"/>
        <v/>
      </c>
      <c r="T5672" s="214" t="str">
        <f t="shared" ca="1" si="534"/>
        <v/>
      </c>
    </row>
    <row r="5673" spans="1:20" x14ac:dyDescent="0.25">
      <c r="A5673" s="119" t="s">
        <v>11242</v>
      </c>
      <c r="B5673" s="260"/>
      <c r="C5673" s="264" t="str">
        <f>IF(ISERROR(VLOOKUP(B5673,'Tous les abonnés'!$A$6:$I$5491,2,0)),"",VLOOKUP(B5673,'Tous les abonnés'!$A$6:$I$5491,2,0))</f>
        <v/>
      </c>
      <c r="D5673" s="26"/>
      <c r="E5673" s="265"/>
      <c r="F5673" s="207" t="str">
        <f>IF(ISERROR(IF(VLOOKUP(D5673,Paramètres!$C$17:$H$33,6,0)="oui","illimité",VLOOKUP(D5673,Paramètres!$C$17:$H$33,5,0))),"",IF(VLOOKUP(D5673,Paramètres!$C$17:$H$33,6,0)="oui","illimité",VLOOKUP(D5673,Paramètres!$C$17:$H$33,5,0)))</f>
        <v/>
      </c>
      <c r="G5673" s="269" t="str">
        <f t="shared" si="531"/>
        <v/>
      </c>
      <c r="H5673" s="208"/>
      <c r="I5673" s="53"/>
      <c r="J5673" s="209"/>
      <c r="K5673" s="271"/>
      <c r="L5673" s="37"/>
      <c r="M5673" s="218"/>
      <c r="N5673" s="124"/>
      <c r="O5673" s="211" t="str">
        <f t="shared" ca="1" si="532"/>
        <v/>
      </c>
      <c r="P5673" s="212" t="str">
        <f>IF(ISERROR(VLOOKUP(L5673,Paramètres!$A$38:$B$40,2,0)),"",VLOOKUP(L5673,Paramètres!$A$38:$B$40,2,0))</f>
        <v/>
      </c>
      <c r="Q5673" s="211" t="str">
        <f t="shared" ca="1" si="533"/>
        <v/>
      </c>
      <c r="R5673" s="211" t="str">
        <f t="shared" si="529"/>
        <v/>
      </c>
      <c r="S5673" s="213" t="str">
        <f t="shared" ca="1" si="530"/>
        <v/>
      </c>
      <c r="T5673" s="214" t="str">
        <f t="shared" ca="1" si="534"/>
        <v/>
      </c>
    </row>
    <row r="5674" spans="1:20" x14ac:dyDescent="0.25">
      <c r="A5674" s="119" t="s">
        <v>11243</v>
      </c>
      <c r="B5674" s="260"/>
      <c r="C5674" s="264" t="str">
        <f>IF(ISERROR(VLOOKUP(B5674,'Tous les abonnés'!$A$6:$I$5491,2,0)),"",VLOOKUP(B5674,'Tous les abonnés'!$A$6:$I$5491,2,0))</f>
        <v/>
      </c>
      <c r="D5674" s="26"/>
      <c r="E5674" s="265"/>
      <c r="F5674" s="207" t="str">
        <f>IF(ISERROR(IF(VLOOKUP(D5674,Paramètres!$C$17:$H$33,6,0)="oui","illimité",VLOOKUP(D5674,Paramètres!$C$17:$H$33,5,0))),"",IF(VLOOKUP(D5674,Paramètres!$C$17:$H$33,6,0)="oui","illimité",VLOOKUP(D5674,Paramètres!$C$17:$H$33,5,0)))</f>
        <v/>
      </c>
      <c r="G5674" s="269" t="str">
        <f t="shared" si="531"/>
        <v/>
      </c>
      <c r="H5674" s="208"/>
      <c r="I5674" s="53"/>
      <c r="J5674" s="209"/>
      <c r="K5674" s="271"/>
      <c r="L5674" s="37"/>
      <c r="M5674" s="218"/>
      <c r="N5674" s="124"/>
      <c r="O5674" s="211" t="str">
        <f t="shared" ca="1" si="532"/>
        <v/>
      </c>
      <c r="P5674" s="212" t="str">
        <f>IF(ISERROR(VLOOKUP(L5674,Paramètres!$A$38:$B$40,2,0)),"",VLOOKUP(L5674,Paramètres!$A$38:$B$40,2,0))</f>
        <v/>
      </c>
      <c r="Q5674" s="211" t="str">
        <f t="shared" ca="1" si="533"/>
        <v/>
      </c>
      <c r="R5674" s="211" t="str">
        <f t="shared" si="529"/>
        <v/>
      </c>
      <c r="S5674" s="213" t="str">
        <f t="shared" ca="1" si="530"/>
        <v/>
      </c>
      <c r="T5674" s="214" t="str">
        <f t="shared" ca="1" si="534"/>
        <v/>
      </c>
    </row>
    <row r="5675" spans="1:20" x14ac:dyDescent="0.25">
      <c r="A5675" s="119" t="s">
        <v>11244</v>
      </c>
      <c r="B5675" s="260"/>
      <c r="C5675" s="264" t="str">
        <f>IF(ISERROR(VLOOKUP(B5675,'Tous les abonnés'!$A$6:$I$5491,2,0)),"",VLOOKUP(B5675,'Tous les abonnés'!$A$6:$I$5491,2,0))</f>
        <v/>
      </c>
      <c r="D5675" s="26"/>
      <c r="E5675" s="265"/>
      <c r="F5675" s="207" t="str">
        <f>IF(ISERROR(IF(VLOOKUP(D5675,Paramètres!$C$17:$H$33,6,0)="oui","illimité",VLOOKUP(D5675,Paramètres!$C$17:$H$33,5,0))),"",IF(VLOOKUP(D5675,Paramètres!$C$17:$H$33,6,0)="oui","illimité",VLOOKUP(D5675,Paramètres!$C$17:$H$33,5,0)))</f>
        <v/>
      </c>
      <c r="G5675" s="269" t="str">
        <f t="shared" si="531"/>
        <v/>
      </c>
      <c r="H5675" s="208"/>
      <c r="I5675" s="53"/>
      <c r="J5675" s="209"/>
      <c r="K5675" s="271"/>
      <c r="L5675" s="37"/>
      <c r="M5675" s="218"/>
      <c r="N5675" s="124"/>
      <c r="O5675" s="211" t="str">
        <f t="shared" ca="1" si="532"/>
        <v/>
      </c>
      <c r="P5675" s="212" t="str">
        <f>IF(ISERROR(VLOOKUP(L5675,Paramètres!$A$38:$B$40,2,0)),"",VLOOKUP(L5675,Paramètres!$A$38:$B$40,2,0))</f>
        <v/>
      </c>
      <c r="Q5675" s="211" t="str">
        <f t="shared" ca="1" si="533"/>
        <v/>
      </c>
      <c r="R5675" s="211" t="str">
        <f t="shared" si="529"/>
        <v/>
      </c>
      <c r="S5675" s="213" t="str">
        <f t="shared" ca="1" si="530"/>
        <v/>
      </c>
      <c r="T5675" s="214" t="str">
        <f t="shared" ca="1" si="534"/>
        <v/>
      </c>
    </row>
    <row r="5676" spans="1:20" x14ac:dyDescent="0.25">
      <c r="A5676" s="119" t="s">
        <v>11245</v>
      </c>
      <c r="B5676" s="260"/>
      <c r="C5676" s="264" t="str">
        <f>IF(ISERROR(VLOOKUP(B5676,'Tous les abonnés'!$A$6:$I$5491,2,0)),"",VLOOKUP(B5676,'Tous les abonnés'!$A$6:$I$5491,2,0))</f>
        <v/>
      </c>
      <c r="D5676" s="26"/>
      <c r="E5676" s="265"/>
      <c r="F5676" s="207" t="str">
        <f>IF(ISERROR(IF(VLOOKUP(D5676,Paramètres!$C$17:$H$33,6,0)="oui","illimité",VLOOKUP(D5676,Paramètres!$C$17:$H$33,5,0))),"",IF(VLOOKUP(D5676,Paramètres!$C$17:$H$33,6,0)="oui","illimité",VLOOKUP(D5676,Paramètres!$C$17:$H$33,5,0)))</f>
        <v/>
      </c>
      <c r="G5676" s="269" t="str">
        <f t="shared" si="531"/>
        <v/>
      </c>
      <c r="H5676" s="208"/>
      <c r="I5676" s="53"/>
      <c r="J5676" s="209"/>
      <c r="K5676" s="271"/>
      <c r="L5676" s="37"/>
      <c r="M5676" s="218"/>
      <c r="N5676" s="124"/>
      <c r="O5676" s="211" t="str">
        <f t="shared" ca="1" si="532"/>
        <v/>
      </c>
      <c r="P5676" s="212" t="str">
        <f>IF(ISERROR(VLOOKUP(L5676,Paramètres!$A$38:$B$40,2,0)),"",VLOOKUP(L5676,Paramètres!$A$38:$B$40,2,0))</f>
        <v/>
      </c>
      <c r="Q5676" s="211" t="str">
        <f t="shared" ca="1" si="533"/>
        <v/>
      </c>
      <c r="R5676" s="211" t="str">
        <f t="shared" si="529"/>
        <v/>
      </c>
      <c r="S5676" s="213" t="str">
        <f t="shared" ca="1" si="530"/>
        <v/>
      </c>
      <c r="T5676" s="214" t="str">
        <f t="shared" ca="1" si="534"/>
        <v/>
      </c>
    </row>
    <row r="5677" spans="1:20" x14ac:dyDescent="0.25">
      <c r="A5677" s="119" t="s">
        <v>11246</v>
      </c>
      <c r="B5677" s="260"/>
      <c r="C5677" s="264" t="str">
        <f>IF(ISERROR(VLOOKUP(B5677,'Tous les abonnés'!$A$6:$I$5491,2,0)),"",VLOOKUP(B5677,'Tous les abonnés'!$A$6:$I$5491,2,0))</f>
        <v/>
      </c>
      <c r="D5677" s="26"/>
      <c r="E5677" s="265"/>
      <c r="F5677" s="207" t="str">
        <f>IF(ISERROR(IF(VLOOKUP(D5677,Paramètres!$C$17:$H$33,6,0)="oui","illimité",VLOOKUP(D5677,Paramètres!$C$17:$H$33,5,0))),"",IF(VLOOKUP(D5677,Paramètres!$C$17:$H$33,6,0)="oui","illimité",VLOOKUP(D5677,Paramètres!$C$17:$H$33,5,0)))</f>
        <v/>
      </c>
      <c r="G5677" s="269" t="str">
        <f t="shared" si="531"/>
        <v/>
      </c>
      <c r="H5677" s="208"/>
      <c r="I5677" s="53"/>
      <c r="J5677" s="209"/>
      <c r="K5677" s="271"/>
      <c r="L5677" s="37"/>
      <c r="M5677" s="218"/>
      <c r="N5677" s="124"/>
      <c r="O5677" s="211" t="str">
        <f t="shared" ca="1" si="532"/>
        <v/>
      </c>
      <c r="P5677" s="212" t="str">
        <f>IF(ISERROR(VLOOKUP(L5677,Paramètres!$A$38:$B$40,2,0)),"",VLOOKUP(L5677,Paramètres!$A$38:$B$40,2,0))</f>
        <v/>
      </c>
      <c r="Q5677" s="211" t="str">
        <f t="shared" ca="1" si="533"/>
        <v/>
      </c>
      <c r="R5677" s="211" t="str">
        <f t="shared" si="529"/>
        <v/>
      </c>
      <c r="S5677" s="213" t="str">
        <f t="shared" ca="1" si="530"/>
        <v/>
      </c>
      <c r="T5677" s="214" t="str">
        <f t="shared" ca="1" si="534"/>
        <v/>
      </c>
    </row>
    <row r="5678" spans="1:20" x14ac:dyDescent="0.25">
      <c r="A5678" s="119" t="s">
        <v>11247</v>
      </c>
      <c r="B5678" s="260"/>
      <c r="C5678" s="264" t="str">
        <f>IF(ISERROR(VLOOKUP(B5678,'Tous les abonnés'!$A$6:$I$5491,2,0)),"",VLOOKUP(B5678,'Tous les abonnés'!$A$6:$I$5491,2,0))</f>
        <v/>
      </c>
      <c r="D5678" s="26"/>
      <c r="E5678" s="265"/>
      <c r="F5678" s="207" t="str">
        <f>IF(ISERROR(IF(VLOOKUP(D5678,Paramètres!$C$17:$H$33,6,0)="oui","illimité",VLOOKUP(D5678,Paramètres!$C$17:$H$33,5,0))),"",IF(VLOOKUP(D5678,Paramètres!$C$17:$H$33,6,0)="oui","illimité",VLOOKUP(D5678,Paramètres!$C$17:$H$33,5,0)))</f>
        <v/>
      </c>
      <c r="G5678" s="269" t="str">
        <f t="shared" si="531"/>
        <v/>
      </c>
      <c r="H5678" s="208"/>
      <c r="I5678" s="53"/>
      <c r="J5678" s="209"/>
      <c r="K5678" s="271"/>
      <c r="L5678" s="37"/>
      <c r="M5678" s="218"/>
      <c r="N5678" s="124"/>
      <c r="O5678" s="211" t="str">
        <f t="shared" ca="1" si="532"/>
        <v/>
      </c>
      <c r="P5678" s="212" t="str">
        <f>IF(ISERROR(VLOOKUP(L5678,Paramètres!$A$38:$B$40,2,0)),"",VLOOKUP(L5678,Paramètres!$A$38:$B$40,2,0))</f>
        <v/>
      </c>
      <c r="Q5678" s="211" t="str">
        <f t="shared" ca="1" si="533"/>
        <v/>
      </c>
      <c r="R5678" s="211" t="str">
        <f t="shared" si="529"/>
        <v/>
      </c>
      <c r="S5678" s="213" t="str">
        <f t="shared" ca="1" si="530"/>
        <v/>
      </c>
      <c r="T5678" s="214" t="str">
        <f t="shared" ca="1" si="534"/>
        <v/>
      </c>
    </row>
    <row r="5679" spans="1:20" x14ac:dyDescent="0.25">
      <c r="A5679" s="119" t="s">
        <v>11248</v>
      </c>
      <c r="B5679" s="260"/>
      <c r="C5679" s="264" t="str">
        <f>IF(ISERROR(VLOOKUP(B5679,'Tous les abonnés'!$A$6:$I$5491,2,0)),"",VLOOKUP(B5679,'Tous les abonnés'!$A$6:$I$5491,2,0))</f>
        <v/>
      </c>
      <c r="D5679" s="26"/>
      <c r="E5679" s="265"/>
      <c r="F5679" s="207" t="str">
        <f>IF(ISERROR(IF(VLOOKUP(D5679,Paramètres!$C$17:$H$33,6,0)="oui","illimité",VLOOKUP(D5679,Paramètres!$C$17:$H$33,5,0))),"",IF(VLOOKUP(D5679,Paramètres!$C$17:$H$33,6,0)="oui","illimité",VLOOKUP(D5679,Paramètres!$C$17:$H$33,5,0)))</f>
        <v/>
      </c>
      <c r="G5679" s="269" t="str">
        <f t="shared" si="531"/>
        <v/>
      </c>
      <c r="H5679" s="208"/>
      <c r="I5679" s="53"/>
      <c r="J5679" s="209"/>
      <c r="K5679" s="271"/>
      <c r="L5679" s="37"/>
      <c r="M5679" s="218"/>
      <c r="N5679" s="124"/>
      <c r="O5679" s="211" t="str">
        <f t="shared" ca="1" si="532"/>
        <v/>
      </c>
      <c r="P5679" s="212" t="str">
        <f>IF(ISERROR(VLOOKUP(L5679,Paramètres!$A$38:$B$40,2,0)),"",VLOOKUP(L5679,Paramètres!$A$38:$B$40,2,0))</f>
        <v/>
      </c>
      <c r="Q5679" s="211" t="str">
        <f t="shared" ca="1" si="533"/>
        <v/>
      </c>
      <c r="R5679" s="211" t="str">
        <f t="shared" si="529"/>
        <v/>
      </c>
      <c r="S5679" s="213" t="str">
        <f t="shared" ca="1" si="530"/>
        <v/>
      </c>
      <c r="T5679" s="214" t="str">
        <f t="shared" ca="1" si="534"/>
        <v/>
      </c>
    </row>
    <row r="5680" spans="1:20" x14ac:dyDescent="0.25">
      <c r="A5680" s="119" t="s">
        <v>11249</v>
      </c>
      <c r="B5680" s="260"/>
      <c r="C5680" s="264" t="str">
        <f>IF(ISERROR(VLOOKUP(B5680,'Tous les abonnés'!$A$6:$I$5491,2,0)),"",VLOOKUP(B5680,'Tous les abonnés'!$A$6:$I$5491,2,0))</f>
        <v/>
      </c>
      <c r="D5680" s="26"/>
      <c r="E5680" s="265"/>
      <c r="F5680" s="207" t="str">
        <f>IF(ISERROR(IF(VLOOKUP(D5680,Paramètres!$C$17:$H$33,6,0)="oui","illimité",VLOOKUP(D5680,Paramètres!$C$17:$H$33,5,0))),"",IF(VLOOKUP(D5680,Paramètres!$C$17:$H$33,6,0)="oui","illimité",VLOOKUP(D5680,Paramètres!$C$17:$H$33,5,0)))</f>
        <v/>
      </c>
      <c r="G5680" s="269" t="str">
        <f t="shared" si="531"/>
        <v/>
      </c>
      <c r="H5680" s="208"/>
      <c r="I5680" s="53"/>
      <c r="J5680" s="209"/>
      <c r="K5680" s="271"/>
      <c r="L5680" s="37"/>
      <c r="M5680" s="218"/>
      <c r="N5680" s="124"/>
      <c r="O5680" s="211" t="str">
        <f t="shared" ca="1" si="532"/>
        <v/>
      </c>
      <c r="P5680" s="212" t="str">
        <f>IF(ISERROR(VLOOKUP(L5680,Paramètres!$A$38:$B$40,2,0)),"",VLOOKUP(L5680,Paramètres!$A$38:$B$40,2,0))</f>
        <v/>
      </c>
      <c r="Q5680" s="211" t="str">
        <f t="shared" ca="1" si="533"/>
        <v/>
      </c>
      <c r="R5680" s="211" t="str">
        <f t="shared" si="529"/>
        <v/>
      </c>
      <c r="S5680" s="213" t="str">
        <f t="shared" ca="1" si="530"/>
        <v/>
      </c>
      <c r="T5680" s="214" t="str">
        <f t="shared" ca="1" si="534"/>
        <v/>
      </c>
    </row>
    <row r="5681" spans="1:20" x14ac:dyDescent="0.25">
      <c r="A5681" s="119" t="s">
        <v>11250</v>
      </c>
      <c r="B5681" s="260"/>
      <c r="C5681" s="264" t="str">
        <f>IF(ISERROR(VLOOKUP(B5681,'Tous les abonnés'!$A$6:$I$5491,2,0)),"",VLOOKUP(B5681,'Tous les abonnés'!$A$6:$I$5491,2,0))</f>
        <v/>
      </c>
      <c r="D5681" s="26"/>
      <c r="E5681" s="265"/>
      <c r="F5681" s="207" t="str">
        <f>IF(ISERROR(IF(VLOOKUP(D5681,Paramètres!$C$17:$H$33,6,0)="oui","illimité",VLOOKUP(D5681,Paramètres!$C$17:$H$33,5,0))),"",IF(VLOOKUP(D5681,Paramètres!$C$17:$H$33,6,0)="oui","illimité",VLOOKUP(D5681,Paramètres!$C$17:$H$33,5,0)))</f>
        <v/>
      </c>
      <c r="G5681" s="269" t="str">
        <f t="shared" si="531"/>
        <v/>
      </c>
      <c r="H5681" s="208"/>
      <c r="I5681" s="53"/>
      <c r="J5681" s="209"/>
      <c r="K5681" s="271"/>
      <c r="L5681" s="37"/>
      <c r="M5681" s="218"/>
      <c r="N5681" s="124"/>
      <c r="O5681" s="211" t="str">
        <f t="shared" ca="1" si="532"/>
        <v/>
      </c>
      <c r="P5681" s="212" t="str">
        <f>IF(ISERROR(VLOOKUP(L5681,Paramètres!$A$38:$B$40,2,0)),"",VLOOKUP(L5681,Paramètres!$A$38:$B$40,2,0))</f>
        <v/>
      </c>
      <c r="Q5681" s="211" t="str">
        <f t="shared" ca="1" si="533"/>
        <v/>
      </c>
      <c r="R5681" s="211" t="str">
        <f t="shared" si="529"/>
        <v/>
      </c>
      <c r="S5681" s="213" t="str">
        <f t="shared" ca="1" si="530"/>
        <v/>
      </c>
      <c r="T5681" s="214" t="str">
        <f t="shared" ca="1" si="534"/>
        <v/>
      </c>
    </row>
    <row r="5682" spans="1:20" x14ac:dyDescent="0.25">
      <c r="A5682" s="119" t="s">
        <v>11251</v>
      </c>
      <c r="B5682" s="260"/>
      <c r="C5682" s="264" t="str">
        <f>IF(ISERROR(VLOOKUP(B5682,'Tous les abonnés'!$A$6:$I$5491,2,0)),"",VLOOKUP(B5682,'Tous les abonnés'!$A$6:$I$5491,2,0))</f>
        <v/>
      </c>
      <c r="D5682" s="26"/>
      <c r="E5682" s="265"/>
      <c r="F5682" s="207" t="str">
        <f>IF(ISERROR(IF(VLOOKUP(D5682,Paramètres!$C$17:$H$33,6,0)="oui","illimité",VLOOKUP(D5682,Paramètres!$C$17:$H$33,5,0))),"",IF(VLOOKUP(D5682,Paramètres!$C$17:$H$33,6,0)="oui","illimité",VLOOKUP(D5682,Paramètres!$C$17:$H$33,5,0)))</f>
        <v/>
      </c>
      <c r="G5682" s="269" t="str">
        <f t="shared" si="531"/>
        <v/>
      </c>
      <c r="H5682" s="208"/>
      <c r="I5682" s="53"/>
      <c r="J5682" s="209"/>
      <c r="K5682" s="271"/>
      <c r="L5682" s="37"/>
      <c r="M5682" s="218"/>
      <c r="N5682" s="124"/>
      <c r="O5682" s="211" t="str">
        <f t="shared" ca="1" si="532"/>
        <v/>
      </c>
      <c r="P5682" s="212" t="str">
        <f>IF(ISERROR(VLOOKUP(L5682,Paramètres!$A$38:$B$40,2,0)),"",VLOOKUP(L5682,Paramètres!$A$38:$B$40,2,0))</f>
        <v/>
      </c>
      <c r="Q5682" s="211" t="str">
        <f t="shared" ca="1" si="533"/>
        <v/>
      </c>
      <c r="R5682" s="211" t="str">
        <f t="shared" si="529"/>
        <v/>
      </c>
      <c r="S5682" s="213" t="str">
        <f t="shared" ca="1" si="530"/>
        <v/>
      </c>
      <c r="T5682" s="214" t="str">
        <f t="shared" ca="1" si="534"/>
        <v/>
      </c>
    </row>
    <row r="5683" spans="1:20" x14ac:dyDescent="0.25">
      <c r="A5683" s="119" t="s">
        <v>11252</v>
      </c>
      <c r="B5683" s="260"/>
      <c r="C5683" s="264" t="str">
        <f>IF(ISERROR(VLOOKUP(B5683,'Tous les abonnés'!$A$6:$I$5491,2,0)),"",VLOOKUP(B5683,'Tous les abonnés'!$A$6:$I$5491,2,0))</f>
        <v/>
      </c>
      <c r="D5683" s="26"/>
      <c r="E5683" s="265"/>
      <c r="F5683" s="207" t="str">
        <f>IF(ISERROR(IF(VLOOKUP(D5683,Paramètres!$C$17:$H$33,6,0)="oui","illimité",VLOOKUP(D5683,Paramètres!$C$17:$H$33,5,0))),"",IF(VLOOKUP(D5683,Paramètres!$C$17:$H$33,6,0)="oui","illimité",VLOOKUP(D5683,Paramètres!$C$17:$H$33,5,0)))</f>
        <v/>
      </c>
      <c r="G5683" s="269" t="str">
        <f t="shared" si="531"/>
        <v/>
      </c>
      <c r="H5683" s="208"/>
      <c r="I5683" s="53"/>
      <c r="J5683" s="209"/>
      <c r="K5683" s="271"/>
      <c r="L5683" s="37"/>
      <c r="M5683" s="218"/>
      <c r="N5683" s="124"/>
      <c r="O5683" s="211" t="str">
        <f t="shared" ca="1" si="532"/>
        <v/>
      </c>
      <c r="P5683" s="212" t="str">
        <f>IF(ISERROR(VLOOKUP(L5683,Paramètres!$A$38:$B$40,2,0)),"",VLOOKUP(L5683,Paramètres!$A$38:$B$40,2,0))</f>
        <v/>
      </c>
      <c r="Q5683" s="211" t="str">
        <f t="shared" ca="1" si="533"/>
        <v/>
      </c>
      <c r="R5683" s="211" t="str">
        <f t="shared" si="529"/>
        <v/>
      </c>
      <c r="S5683" s="213" t="str">
        <f t="shared" ca="1" si="530"/>
        <v/>
      </c>
      <c r="T5683" s="214" t="str">
        <f t="shared" ca="1" si="534"/>
        <v/>
      </c>
    </row>
    <row r="5684" spans="1:20" x14ac:dyDescent="0.25">
      <c r="A5684" s="119" t="s">
        <v>11253</v>
      </c>
      <c r="B5684" s="260"/>
      <c r="C5684" s="264" t="str">
        <f>IF(ISERROR(VLOOKUP(B5684,'Tous les abonnés'!$A$6:$I$5491,2,0)),"",VLOOKUP(B5684,'Tous les abonnés'!$A$6:$I$5491,2,0))</f>
        <v/>
      </c>
      <c r="D5684" s="26"/>
      <c r="E5684" s="265"/>
      <c r="F5684" s="207" t="str">
        <f>IF(ISERROR(IF(VLOOKUP(D5684,Paramètres!$C$17:$H$33,6,0)="oui","illimité",VLOOKUP(D5684,Paramètres!$C$17:$H$33,5,0))),"",IF(VLOOKUP(D5684,Paramètres!$C$17:$H$33,6,0)="oui","illimité",VLOOKUP(D5684,Paramètres!$C$17:$H$33,5,0)))</f>
        <v/>
      </c>
      <c r="G5684" s="269" t="str">
        <f t="shared" si="531"/>
        <v/>
      </c>
      <c r="H5684" s="208"/>
      <c r="I5684" s="53"/>
      <c r="J5684" s="209"/>
      <c r="K5684" s="271"/>
      <c r="L5684" s="37"/>
      <c r="M5684" s="218"/>
      <c r="N5684" s="124"/>
      <c r="O5684" s="211" t="str">
        <f t="shared" ca="1" si="532"/>
        <v/>
      </c>
      <c r="P5684" s="212" t="str">
        <f>IF(ISERROR(VLOOKUP(L5684,Paramètres!$A$38:$B$40,2,0)),"",VLOOKUP(L5684,Paramètres!$A$38:$B$40,2,0))</f>
        <v/>
      </c>
      <c r="Q5684" s="211" t="str">
        <f t="shared" ca="1" si="533"/>
        <v/>
      </c>
      <c r="R5684" s="211" t="str">
        <f t="shared" si="529"/>
        <v/>
      </c>
      <c r="S5684" s="213" t="str">
        <f t="shared" ca="1" si="530"/>
        <v/>
      </c>
      <c r="T5684" s="214" t="str">
        <f t="shared" ca="1" si="534"/>
        <v/>
      </c>
    </row>
    <row r="5685" spans="1:20" x14ac:dyDescent="0.25">
      <c r="A5685" s="119" t="s">
        <v>11254</v>
      </c>
      <c r="B5685" s="260"/>
      <c r="C5685" s="264" t="str">
        <f>IF(ISERROR(VLOOKUP(B5685,'Tous les abonnés'!$A$6:$I$5491,2,0)),"",VLOOKUP(B5685,'Tous les abonnés'!$A$6:$I$5491,2,0))</f>
        <v/>
      </c>
      <c r="D5685" s="26"/>
      <c r="E5685" s="265"/>
      <c r="F5685" s="207" t="str">
        <f>IF(ISERROR(IF(VLOOKUP(D5685,Paramètres!$C$17:$H$33,6,0)="oui","illimité",VLOOKUP(D5685,Paramètres!$C$17:$H$33,5,0))),"",IF(VLOOKUP(D5685,Paramètres!$C$17:$H$33,6,0)="oui","illimité",VLOOKUP(D5685,Paramètres!$C$17:$H$33,5,0)))</f>
        <v/>
      </c>
      <c r="G5685" s="269" t="str">
        <f t="shared" si="531"/>
        <v/>
      </c>
      <c r="H5685" s="208"/>
      <c r="I5685" s="53"/>
      <c r="J5685" s="209"/>
      <c r="K5685" s="271"/>
      <c r="L5685" s="37"/>
      <c r="M5685" s="218"/>
      <c r="N5685" s="124"/>
      <c r="O5685" s="211" t="str">
        <f t="shared" ca="1" si="532"/>
        <v/>
      </c>
      <c r="P5685" s="212" t="str">
        <f>IF(ISERROR(VLOOKUP(L5685,Paramètres!$A$38:$B$40,2,0)),"",VLOOKUP(L5685,Paramètres!$A$38:$B$40,2,0))</f>
        <v/>
      </c>
      <c r="Q5685" s="211" t="str">
        <f t="shared" ca="1" si="533"/>
        <v/>
      </c>
      <c r="R5685" s="211" t="str">
        <f t="shared" si="529"/>
        <v/>
      </c>
      <c r="S5685" s="213" t="str">
        <f t="shared" ca="1" si="530"/>
        <v/>
      </c>
      <c r="T5685" s="214" t="str">
        <f t="shared" ca="1" si="534"/>
        <v/>
      </c>
    </row>
    <row r="5686" spans="1:20" x14ac:dyDescent="0.25">
      <c r="A5686" s="119" t="s">
        <v>11255</v>
      </c>
      <c r="B5686" s="260"/>
      <c r="C5686" s="264" t="str">
        <f>IF(ISERROR(VLOOKUP(B5686,'Tous les abonnés'!$A$6:$I$5491,2,0)),"",VLOOKUP(B5686,'Tous les abonnés'!$A$6:$I$5491,2,0))</f>
        <v/>
      </c>
      <c r="D5686" s="26"/>
      <c r="E5686" s="265"/>
      <c r="F5686" s="207" t="str">
        <f>IF(ISERROR(IF(VLOOKUP(D5686,Paramètres!$C$17:$H$33,6,0)="oui","illimité",VLOOKUP(D5686,Paramètres!$C$17:$H$33,5,0))),"",IF(VLOOKUP(D5686,Paramètres!$C$17:$H$33,6,0)="oui","illimité",VLOOKUP(D5686,Paramètres!$C$17:$H$33,5,0)))</f>
        <v/>
      </c>
      <c r="G5686" s="269" t="str">
        <f t="shared" si="531"/>
        <v/>
      </c>
      <c r="H5686" s="208"/>
      <c r="I5686" s="53"/>
      <c r="J5686" s="209"/>
      <c r="K5686" s="271"/>
      <c r="L5686" s="37"/>
      <c r="M5686" s="218"/>
      <c r="N5686" s="124"/>
      <c r="O5686" s="211" t="str">
        <f t="shared" ca="1" si="532"/>
        <v/>
      </c>
      <c r="P5686" s="212" t="str">
        <f>IF(ISERROR(VLOOKUP(L5686,Paramètres!$A$38:$B$40,2,0)),"",VLOOKUP(L5686,Paramètres!$A$38:$B$40,2,0))</f>
        <v/>
      </c>
      <c r="Q5686" s="211" t="str">
        <f t="shared" ca="1" si="533"/>
        <v/>
      </c>
      <c r="R5686" s="211" t="str">
        <f t="shared" si="529"/>
        <v/>
      </c>
      <c r="S5686" s="213" t="str">
        <f t="shared" ca="1" si="530"/>
        <v/>
      </c>
      <c r="T5686" s="214" t="str">
        <f t="shared" ca="1" si="534"/>
        <v/>
      </c>
    </row>
    <row r="5687" spans="1:20" x14ac:dyDescent="0.25">
      <c r="A5687" s="119" t="s">
        <v>11256</v>
      </c>
      <c r="B5687" s="260"/>
      <c r="C5687" s="264" t="str">
        <f>IF(ISERROR(VLOOKUP(B5687,'Tous les abonnés'!$A$6:$I$5491,2,0)),"",VLOOKUP(B5687,'Tous les abonnés'!$A$6:$I$5491,2,0))</f>
        <v/>
      </c>
      <c r="D5687" s="26"/>
      <c r="E5687" s="265"/>
      <c r="F5687" s="207" t="str">
        <f>IF(ISERROR(IF(VLOOKUP(D5687,Paramètres!$C$17:$H$33,6,0)="oui","illimité",VLOOKUP(D5687,Paramètres!$C$17:$H$33,5,0))),"",IF(VLOOKUP(D5687,Paramètres!$C$17:$H$33,6,0)="oui","illimité",VLOOKUP(D5687,Paramètres!$C$17:$H$33,5,0)))</f>
        <v/>
      </c>
      <c r="G5687" s="269" t="str">
        <f t="shared" si="531"/>
        <v/>
      </c>
      <c r="H5687" s="208"/>
      <c r="I5687" s="53"/>
      <c r="J5687" s="209"/>
      <c r="K5687" s="271"/>
      <c r="L5687" s="37"/>
      <c r="M5687" s="218"/>
      <c r="N5687" s="124"/>
      <c r="O5687" s="211" t="str">
        <f t="shared" ca="1" si="532"/>
        <v/>
      </c>
      <c r="P5687" s="212" t="str">
        <f>IF(ISERROR(VLOOKUP(L5687,Paramètres!$A$38:$B$40,2,0)),"",VLOOKUP(L5687,Paramètres!$A$38:$B$40,2,0))</f>
        <v/>
      </c>
      <c r="Q5687" s="211" t="str">
        <f t="shared" ca="1" si="533"/>
        <v/>
      </c>
      <c r="R5687" s="211" t="str">
        <f t="shared" si="529"/>
        <v/>
      </c>
      <c r="S5687" s="213" t="str">
        <f t="shared" ca="1" si="530"/>
        <v/>
      </c>
      <c r="T5687" s="214" t="str">
        <f t="shared" ca="1" si="534"/>
        <v/>
      </c>
    </row>
    <row r="5688" spans="1:20" x14ac:dyDescent="0.25">
      <c r="A5688" s="119" t="s">
        <v>11257</v>
      </c>
      <c r="B5688" s="260"/>
      <c r="C5688" s="264" t="str">
        <f>IF(ISERROR(VLOOKUP(B5688,'Tous les abonnés'!$A$6:$I$5491,2,0)),"",VLOOKUP(B5688,'Tous les abonnés'!$A$6:$I$5491,2,0))</f>
        <v/>
      </c>
      <c r="D5688" s="26"/>
      <c r="E5688" s="265"/>
      <c r="F5688" s="207" t="str">
        <f>IF(ISERROR(IF(VLOOKUP(D5688,Paramètres!$C$17:$H$33,6,0)="oui","illimité",VLOOKUP(D5688,Paramètres!$C$17:$H$33,5,0))),"",IF(VLOOKUP(D5688,Paramètres!$C$17:$H$33,6,0)="oui","illimité",VLOOKUP(D5688,Paramètres!$C$17:$H$33,5,0)))</f>
        <v/>
      </c>
      <c r="G5688" s="269" t="str">
        <f t="shared" si="531"/>
        <v/>
      </c>
      <c r="H5688" s="208"/>
      <c r="I5688" s="53"/>
      <c r="J5688" s="209"/>
      <c r="K5688" s="271"/>
      <c r="L5688" s="37"/>
      <c r="M5688" s="218"/>
      <c r="N5688" s="124"/>
      <c r="O5688" s="211" t="str">
        <f t="shared" ca="1" si="532"/>
        <v/>
      </c>
      <c r="P5688" s="212" t="str">
        <f>IF(ISERROR(VLOOKUP(L5688,Paramètres!$A$38:$B$40,2,0)),"",VLOOKUP(L5688,Paramètres!$A$38:$B$40,2,0))</f>
        <v/>
      </c>
      <c r="Q5688" s="211" t="str">
        <f t="shared" ca="1" si="533"/>
        <v/>
      </c>
      <c r="R5688" s="211" t="str">
        <f t="shared" si="529"/>
        <v/>
      </c>
      <c r="S5688" s="213" t="str">
        <f t="shared" ca="1" si="530"/>
        <v/>
      </c>
      <c r="T5688" s="214" t="str">
        <f t="shared" ca="1" si="534"/>
        <v/>
      </c>
    </row>
    <row r="5689" spans="1:20" x14ac:dyDescent="0.25">
      <c r="A5689" s="119" t="s">
        <v>11258</v>
      </c>
      <c r="B5689" s="260"/>
      <c r="C5689" s="264" t="str">
        <f>IF(ISERROR(VLOOKUP(B5689,'Tous les abonnés'!$A$6:$I$5491,2,0)),"",VLOOKUP(B5689,'Tous les abonnés'!$A$6:$I$5491,2,0))</f>
        <v/>
      </c>
      <c r="D5689" s="26"/>
      <c r="E5689" s="265"/>
      <c r="F5689" s="207" t="str">
        <f>IF(ISERROR(IF(VLOOKUP(D5689,Paramètres!$C$17:$H$33,6,0)="oui","illimité",VLOOKUP(D5689,Paramètres!$C$17:$H$33,5,0))),"",IF(VLOOKUP(D5689,Paramètres!$C$17:$H$33,6,0)="oui","illimité",VLOOKUP(D5689,Paramètres!$C$17:$H$33,5,0)))</f>
        <v/>
      </c>
      <c r="G5689" s="269" t="str">
        <f t="shared" si="531"/>
        <v/>
      </c>
      <c r="H5689" s="208"/>
      <c r="I5689" s="53"/>
      <c r="J5689" s="209"/>
      <c r="K5689" s="271"/>
      <c r="L5689" s="37"/>
      <c r="M5689" s="218"/>
      <c r="N5689" s="124"/>
      <c r="O5689" s="211" t="str">
        <f t="shared" ca="1" si="532"/>
        <v/>
      </c>
      <c r="P5689" s="212" t="str">
        <f>IF(ISERROR(VLOOKUP(L5689,Paramètres!$A$38:$B$40,2,0)),"",VLOOKUP(L5689,Paramètres!$A$38:$B$40,2,0))</f>
        <v/>
      </c>
      <c r="Q5689" s="211" t="str">
        <f t="shared" ca="1" si="533"/>
        <v/>
      </c>
      <c r="R5689" s="211" t="str">
        <f t="shared" si="529"/>
        <v/>
      </c>
      <c r="S5689" s="213" t="str">
        <f t="shared" ca="1" si="530"/>
        <v/>
      </c>
      <c r="T5689" s="214" t="str">
        <f t="shared" ca="1" si="534"/>
        <v/>
      </c>
    </row>
    <row r="5690" spans="1:20" x14ac:dyDescent="0.25">
      <c r="A5690" s="119" t="s">
        <v>11259</v>
      </c>
      <c r="B5690" s="260"/>
      <c r="C5690" s="264" t="str">
        <f>IF(ISERROR(VLOOKUP(B5690,'Tous les abonnés'!$A$6:$I$5491,2,0)),"",VLOOKUP(B5690,'Tous les abonnés'!$A$6:$I$5491,2,0))</f>
        <v/>
      </c>
      <c r="D5690" s="26"/>
      <c r="E5690" s="265"/>
      <c r="F5690" s="207" t="str">
        <f>IF(ISERROR(IF(VLOOKUP(D5690,Paramètres!$C$17:$H$33,6,0)="oui","illimité",VLOOKUP(D5690,Paramètres!$C$17:$H$33,5,0))),"",IF(VLOOKUP(D5690,Paramètres!$C$17:$H$33,6,0)="oui","illimité",VLOOKUP(D5690,Paramètres!$C$17:$H$33,5,0)))</f>
        <v/>
      </c>
      <c r="G5690" s="269" t="str">
        <f t="shared" si="531"/>
        <v/>
      </c>
      <c r="H5690" s="208"/>
      <c r="I5690" s="53"/>
      <c r="J5690" s="209"/>
      <c r="K5690" s="271"/>
      <c r="L5690" s="37"/>
      <c r="M5690" s="218"/>
      <c r="N5690" s="124"/>
      <c r="O5690" s="211" t="str">
        <f t="shared" ca="1" si="532"/>
        <v/>
      </c>
      <c r="P5690" s="212" t="str">
        <f>IF(ISERROR(VLOOKUP(L5690,Paramètres!$A$38:$B$40,2,0)),"",VLOOKUP(L5690,Paramètres!$A$38:$B$40,2,0))</f>
        <v/>
      </c>
      <c r="Q5690" s="211" t="str">
        <f t="shared" ca="1" si="533"/>
        <v/>
      </c>
      <c r="R5690" s="211" t="str">
        <f t="shared" si="529"/>
        <v/>
      </c>
      <c r="S5690" s="213" t="str">
        <f t="shared" ca="1" si="530"/>
        <v/>
      </c>
      <c r="T5690" s="214" t="str">
        <f t="shared" ca="1" si="534"/>
        <v/>
      </c>
    </row>
    <row r="5691" spans="1:20" x14ac:dyDescent="0.25">
      <c r="A5691" s="119" t="s">
        <v>11260</v>
      </c>
      <c r="B5691" s="260"/>
      <c r="C5691" s="264" t="str">
        <f>IF(ISERROR(VLOOKUP(B5691,'Tous les abonnés'!$A$6:$I$5491,2,0)),"",VLOOKUP(B5691,'Tous les abonnés'!$A$6:$I$5491,2,0))</f>
        <v/>
      </c>
      <c r="D5691" s="26"/>
      <c r="E5691" s="265"/>
      <c r="F5691" s="207" t="str">
        <f>IF(ISERROR(IF(VLOOKUP(D5691,Paramètres!$C$17:$H$33,6,0)="oui","illimité",VLOOKUP(D5691,Paramètres!$C$17:$H$33,5,0))),"",IF(VLOOKUP(D5691,Paramètres!$C$17:$H$33,6,0)="oui","illimité",VLOOKUP(D5691,Paramètres!$C$17:$H$33,5,0)))</f>
        <v/>
      </c>
      <c r="G5691" s="269" t="str">
        <f t="shared" si="531"/>
        <v/>
      </c>
      <c r="H5691" s="208"/>
      <c r="I5691" s="53"/>
      <c r="J5691" s="209"/>
      <c r="K5691" s="271"/>
      <c r="L5691" s="37"/>
      <c r="M5691" s="218"/>
      <c r="N5691" s="124"/>
      <c r="O5691" s="211" t="str">
        <f t="shared" ca="1" si="532"/>
        <v/>
      </c>
      <c r="P5691" s="212" t="str">
        <f>IF(ISERROR(VLOOKUP(L5691,Paramètres!$A$38:$B$40,2,0)),"",VLOOKUP(L5691,Paramètres!$A$38:$B$40,2,0))</f>
        <v/>
      </c>
      <c r="Q5691" s="211" t="str">
        <f t="shared" ca="1" si="533"/>
        <v/>
      </c>
      <c r="R5691" s="211" t="str">
        <f t="shared" si="529"/>
        <v/>
      </c>
      <c r="S5691" s="213" t="str">
        <f t="shared" ca="1" si="530"/>
        <v/>
      </c>
      <c r="T5691" s="214" t="str">
        <f t="shared" ca="1" si="534"/>
        <v/>
      </c>
    </row>
    <row r="5692" spans="1:20" x14ac:dyDescent="0.25">
      <c r="A5692" s="119" t="s">
        <v>11261</v>
      </c>
      <c r="B5692" s="260"/>
      <c r="C5692" s="264" t="str">
        <f>IF(ISERROR(VLOOKUP(B5692,'Tous les abonnés'!$A$6:$I$5491,2,0)),"",VLOOKUP(B5692,'Tous les abonnés'!$A$6:$I$5491,2,0))</f>
        <v/>
      </c>
      <c r="D5692" s="26"/>
      <c r="E5692" s="265"/>
      <c r="F5692" s="207" t="str">
        <f>IF(ISERROR(IF(VLOOKUP(D5692,Paramètres!$C$17:$H$33,6,0)="oui","illimité",VLOOKUP(D5692,Paramètres!$C$17:$H$33,5,0))),"",IF(VLOOKUP(D5692,Paramètres!$C$17:$H$33,6,0)="oui","illimité",VLOOKUP(D5692,Paramètres!$C$17:$H$33,5,0)))</f>
        <v/>
      </c>
      <c r="G5692" s="269" t="str">
        <f t="shared" si="531"/>
        <v/>
      </c>
      <c r="H5692" s="208"/>
      <c r="I5692" s="53"/>
      <c r="J5692" s="209"/>
      <c r="K5692" s="271"/>
      <c r="L5692" s="37"/>
      <c r="M5692" s="218"/>
      <c r="N5692" s="124"/>
      <c r="O5692" s="211" t="str">
        <f t="shared" ca="1" si="532"/>
        <v/>
      </c>
      <c r="P5692" s="212" t="str">
        <f>IF(ISERROR(VLOOKUP(L5692,Paramètres!$A$38:$B$40,2,0)),"",VLOOKUP(L5692,Paramètres!$A$38:$B$40,2,0))</f>
        <v/>
      </c>
      <c r="Q5692" s="211" t="str">
        <f t="shared" ca="1" si="533"/>
        <v/>
      </c>
      <c r="R5692" s="211" t="str">
        <f t="shared" si="529"/>
        <v/>
      </c>
      <c r="S5692" s="213" t="str">
        <f t="shared" ca="1" si="530"/>
        <v/>
      </c>
      <c r="T5692" s="214" t="str">
        <f t="shared" ca="1" si="534"/>
        <v/>
      </c>
    </row>
    <row r="5693" spans="1:20" x14ac:dyDescent="0.25">
      <c r="A5693" s="119" t="s">
        <v>11262</v>
      </c>
      <c r="B5693" s="260"/>
      <c r="C5693" s="264" t="str">
        <f>IF(ISERROR(VLOOKUP(B5693,'Tous les abonnés'!$A$6:$I$5491,2,0)),"",VLOOKUP(B5693,'Tous les abonnés'!$A$6:$I$5491,2,0))</f>
        <v/>
      </c>
      <c r="D5693" s="26"/>
      <c r="E5693" s="265"/>
      <c r="F5693" s="207" t="str">
        <f>IF(ISERROR(IF(VLOOKUP(D5693,Paramètres!$C$17:$H$33,6,0)="oui","illimité",VLOOKUP(D5693,Paramètres!$C$17:$H$33,5,0))),"",IF(VLOOKUP(D5693,Paramètres!$C$17:$H$33,6,0)="oui","illimité",VLOOKUP(D5693,Paramètres!$C$17:$H$33,5,0)))</f>
        <v/>
      </c>
      <c r="G5693" s="269" t="str">
        <f t="shared" si="531"/>
        <v/>
      </c>
      <c r="H5693" s="208"/>
      <c r="I5693" s="53"/>
      <c r="J5693" s="209"/>
      <c r="K5693" s="271"/>
      <c r="L5693" s="37"/>
      <c r="M5693" s="218"/>
      <c r="N5693" s="124"/>
      <c r="O5693" s="211" t="str">
        <f t="shared" ca="1" si="532"/>
        <v/>
      </c>
      <c r="P5693" s="212" t="str">
        <f>IF(ISERROR(VLOOKUP(L5693,Paramètres!$A$38:$B$40,2,0)),"",VLOOKUP(L5693,Paramètres!$A$38:$B$40,2,0))</f>
        <v/>
      </c>
      <c r="Q5693" s="211" t="str">
        <f t="shared" ca="1" si="533"/>
        <v/>
      </c>
      <c r="R5693" s="211" t="str">
        <f t="shared" si="529"/>
        <v/>
      </c>
      <c r="S5693" s="213" t="str">
        <f t="shared" ca="1" si="530"/>
        <v/>
      </c>
      <c r="T5693" s="214" t="str">
        <f t="shared" ca="1" si="534"/>
        <v/>
      </c>
    </row>
    <row r="5694" spans="1:20" x14ac:dyDescent="0.25">
      <c r="A5694" s="119" t="s">
        <v>11263</v>
      </c>
      <c r="B5694" s="260"/>
      <c r="C5694" s="264" t="str">
        <f>IF(ISERROR(VLOOKUP(B5694,'Tous les abonnés'!$A$6:$I$5491,2,0)),"",VLOOKUP(B5694,'Tous les abonnés'!$A$6:$I$5491,2,0))</f>
        <v/>
      </c>
      <c r="D5694" s="26"/>
      <c r="E5694" s="265"/>
      <c r="F5694" s="207" t="str">
        <f>IF(ISERROR(IF(VLOOKUP(D5694,Paramètres!$C$17:$H$33,6,0)="oui","illimité",VLOOKUP(D5694,Paramètres!$C$17:$H$33,5,0))),"",IF(VLOOKUP(D5694,Paramètres!$C$17:$H$33,6,0)="oui","illimité",VLOOKUP(D5694,Paramètres!$C$17:$H$33,5,0)))</f>
        <v/>
      </c>
      <c r="G5694" s="269" t="str">
        <f t="shared" si="531"/>
        <v/>
      </c>
      <c r="H5694" s="208"/>
      <c r="I5694" s="53"/>
      <c r="J5694" s="209"/>
      <c r="K5694" s="271"/>
      <c r="L5694" s="37"/>
      <c r="M5694" s="218"/>
      <c r="N5694" s="124"/>
      <c r="O5694" s="211" t="str">
        <f t="shared" ca="1" si="532"/>
        <v/>
      </c>
      <c r="P5694" s="212" t="str">
        <f>IF(ISERROR(VLOOKUP(L5694,Paramètres!$A$38:$B$40,2,0)),"",VLOOKUP(L5694,Paramètres!$A$38:$B$40,2,0))</f>
        <v/>
      </c>
      <c r="Q5694" s="211" t="str">
        <f t="shared" ca="1" si="533"/>
        <v/>
      </c>
      <c r="R5694" s="211" t="str">
        <f t="shared" si="529"/>
        <v/>
      </c>
      <c r="S5694" s="213" t="str">
        <f t="shared" ca="1" si="530"/>
        <v/>
      </c>
      <c r="T5694" s="214" t="str">
        <f t="shared" ca="1" si="534"/>
        <v/>
      </c>
    </row>
    <row r="5695" spans="1:20" x14ac:dyDescent="0.25">
      <c r="A5695" s="119" t="s">
        <v>11264</v>
      </c>
      <c r="B5695" s="260"/>
      <c r="C5695" s="264" t="str">
        <f>IF(ISERROR(VLOOKUP(B5695,'Tous les abonnés'!$A$6:$I$5491,2,0)),"",VLOOKUP(B5695,'Tous les abonnés'!$A$6:$I$5491,2,0))</f>
        <v/>
      </c>
      <c r="D5695" s="26"/>
      <c r="E5695" s="265"/>
      <c r="F5695" s="207" t="str">
        <f>IF(ISERROR(IF(VLOOKUP(D5695,Paramètres!$C$17:$H$33,6,0)="oui","illimité",VLOOKUP(D5695,Paramètres!$C$17:$H$33,5,0))),"",IF(VLOOKUP(D5695,Paramètres!$C$17:$H$33,6,0)="oui","illimité",VLOOKUP(D5695,Paramètres!$C$17:$H$33,5,0)))</f>
        <v/>
      </c>
      <c r="G5695" s="269" t="str">
        <f t="shared" si="531"/>
        <v/>
      </c>
      <c r="H5695" s="208"/>
      <c r="I5695" s="53"/>
      <c r="J5695" s="209"/>
      <c r="K5695" s="271"/>
      <c r="L5695" s="37"/>
      <c r="M5695" s="218"/>
      <c r="N5695" s="124"/>
      <c r="O5695" s="211" t="str">
        <f t="shared" ca="1" si="532"/>
        <v/>
      </c>
      <c r="P5695" s="212" t="str">
        <f>IF(ISERROR(VLOOKUP(L5695,Paramètres!$A$38:$B$40,2,0)),"",VLOOKUP(L5695,Paramètres!$A$38:$B$40,2,0))</f>
        <v/>
      </c>
      <c r="Q5695" s="211" t="str">
        <f t="shared" ca="1" si="533"/>
        <v/>
      </c>
      <c r="R5695" s="211" t="str">
        <f t="shared" si="529"/>
        <v/>
      </c>
      <c r="S5695" s="213" t="str">
        <f t="shared" ca="1" si="530"/>
        <v/>
      </c>
      <c r="T5695" s="214" t="str">
        <f t="shared" ca="1" si="534"/>
        <v/>
      </c>
    </row>
    <row r="5696" spans="1:20" x14ac:dyDescent="0.25">
      <c r="A5696" s="119" t="s">
        <v>11265</v>
      </c>
      <c r="B5696" s="260"/>
      <c r="C5696" s="264" t="str">
        <f>IF(ISERROR(VLOOKUP(B5696,'Tous les abonnés'!$A$6:$I$5491,2,0)),"",VLOOKUP(B5696,'Tous les abonnés'!$A$6:$I$5491,2,0))</f>
        <v/>
      </c>
      <c r="D5696" s="26"/>
      <c r="E5696" s="265"/>
      <c r="F5696" s="207" t="str">
        <f>IF(ISERROR(IF(VLOOKUP(D5696,Paramètres!$C$17:$H$33,6,0)="oui","illimité",VLOOKUP(D5696,Paramètres!$C$17:$H$33,5,0))),"",IF(VLOOKUP(D5696,Paramètres!$C$17:$H$33,6,0)="oui","illimité",VLOOKUP(D5696,Paramètres!$C$17:$H$33,5,0)))</f>
        <v/>
      </c>
      <c r="G5696" s="269" t="str">
        <f t="shared" si="531"/>
        <v/>
      </c>
      <c r="H5696" s="208"/>
      <c r="I5696" s="53"/>
      <c r="J5696" s="209"/>
      <c r="K5696" s="271"/>
      <c r="L5696" s="37"/>
      <c r="M5696" s="218"/>
      <c r="N5696" s="124"/>
      <c r="O5696" s="211" t="str">
        <f t="shared" ca="1" si="532"/>
        <v/>
      </c>
      <c r="P5696" s="212" t="str">
        <f>IF(ISERROR(VLOOKUP(L5696,Paramètres!$A$38:$B$40,2,0)),"",VLOOKUP(L5696,Paramètres!$A$38:$B$40,2,0))</f>
        <v/>
      </c>
      <c r="Q5696" s="211" t="str">
        <f t="shared" ca="1" si="533"/>
        <v/>
      </c>
      <c r="R5696" s="211" t="str">
        <f t="shared" si="529"/>
        <v/>
      </c>
      <c r="S5696" s="213" t="str">
        <f t="shared" ca="1" si="530"/>
        <v/>
      </c>
      <c r="T5696" s="214" t="str">
        <f t="shared" ca="1" si="534"/>
        <v/>
      </c>
    </row>
    <row r="5697" spans="1:20" x14ac:dyDescent="0.25">
      <c r="A5697" s="119" t="s">
        <v>11266</v>
      </c>
      <c r="B5697" s="260"/>
      <c r="C5697" s="264" t="str">
        <f>IF(ISERROR(VLOOKUP(B5697,'Tous les abonnés'!$A$6:$I$5491,2,0)),"",VLOOKUP(B5697,'Tous les abonnés'!$A$6:$I$5491,2,0))</f>
        <v/>
      </c>
      <c r="D5697" s="26"/>
      <c r="E5697" s="265"/>
      <c r="F5697" s="207" t="str">
        <f>IF(ISERROR(IF(VLOOKUP(D5697,Paramètres!$C$17:$H$33,6,0)="oui","illimité",VLOOKUP(D5697,Paramètres!$C$17:$H$33,5,0))),"",IF(VLOOKUP(D5697,Paramètres!$C$17:$H$33,6,0)="oui","illimité",VLOOKUP(D5697,Paramètres!$C$17:$H$33,5,0)))</f>
        <v/>
      </c>
      <c r="G5697" s="269" t="str">
        <f t="shared" si="531"/>
        <v/>
      </c>
      <c r="H5697" s="208"/>
      <c r="I5697" s="53"/>
      <c r="J5697" s="209"/>
      <c r="K5697" s="271"/>
      <c r="L5697" s="37"/>
      <c r="M5697" s="218"/>
      <c r="N5697" s="124"/>
      <c r="O5697" s="211" t="str">
        <f t="shared" ca="1" si="532"/>
        <v/>
      </c>
      <c r="P5697" s="212" t="str">
        <f>IF(ISERROR(VLOOKUP(L5697,Paramètres!$A$38:$B$40,2,0)),"",VLOOKUP(L5697,Paramètres!$A$38:$B$40,2,0))</f>
        <v/>
      </c>
      <c r="Q5697" s="211" t="str">
        <f t="shared" ca="1" si="533"/>
        <v/>
      </c>
      <c r="R5697" s="211" t="str">
        <f t="shared" si="529"/>
        <v/>
      </c>
      <c r="S5697" s="213" t="str">
        <f t="shared" ca="1" si="530"/>
        <v/>
      </c>
      <c r="T5697" s="214" t="str">
        <f t="shared" ca="1" si="534"/>
        <v/>
      </c>
    </row>
    <row r="5698" spans="1:20" x14ac:dyDescent="0.25">
      <c r="A5698" s="119" t="s">
        <v>11267</v>
      </c>
      <c r="B5698" s="260"/>
      <c r="C5698" s="264" t="str">
        <f>IF(ISERROR(VLOOKUP(B5698,'Tous les abonnés'!$A$6:$I$5491,2,0)),"",VLOOKUP(B5698,'Tous les abonnés'!$A$6:$I$5491,2,0))</f>
        <v/>
      </c>
      <c r="D5698" s="26"/>
      <c r="E5698" s="265"/>
      <c r="F5698" s="207" t="str">
        <f>IF(ISERROR(IF(VLOOKUP(D5698,Paramètres!$C$17:$H$33,6,0)="oui","illimité",VLOOKUP(D5698,Paramètres!$C$17:$H$33,5,0))),"",IF(VLOOKUP(D5698,Paramètres!$C$17:$H$33,6,0)="oui","illimité",VLOOKUP(D5698,Paramètres!$C$17:$H$33,5,0)))</f>
        <v/>
      </c>
      <c r="G5698" s="269" t="str">
        <f t="shared" si="531"/>
        <v/>
      </c>
      <c r="H5698" s="208"/>
      <c r="I5698" s="53"/>
      <c r="J5698" s="209"/>
      <c r="K5698" s="271"/>
      <c r="L5698" s="37"/>
      <c r="M5698" s="218"/>
      <c r="N5698" s="124"/>
      <c r="O5698" s="211" t="str">
        <f t="shared" ca="1" si="532"/>
        <v/>
      </c>
      <c r="P5698" s="212" t="str">
        <f>IF(ISERROR(VLOOKUP(L5698,Paramètres!$A$38:$B$40,2,0)),"",VLOOKUP(L5698,Paramètres!$A$38:$B$40,2,0))</f>
        <v/>
      </c>
      <c r="Q5698" s="211" t="str">
        <f t="shared" ca="1" si="533"/>
        <v/>
      </c>
      <c r="R5698" s="211" t="str">
        <f t="shared" si="529"/>
        <v/>
      </c>
      <c r="S5698" s="213" t="str">
        <f t="shared" ca="1" si="530"/>
        <v/>
      </c>
      <c r="T5698" s="214" t="str">
        <f t="shared" ca="1" si="534"/>
        <v/>
      </c>
    </row>
    <row r="5699" spans="1:20" x14ac:dyDescent="0.25">
      <c r="A5699" s="119" t="s">
        <v>11268</v>
      </c>
      <c r="B5699" s="260"/>
      <c r="C5699" s="264" t="str">
        <f>IF(ISERROR(VLOOKUP(B5699,'Tous les abonnés'!$A$6:$I$5491,2,0)),"",VLOOKUP(B5699,'Tous les abonnés'!$A$6:$I$5491,2,0))</f>
        <v/>
      </c>
      <c r="D5699" s="26"/>
      <c r="E5699" s="265"/>
      <c r="F5699" s="207" t="str">
        <f>IF(ISERROR(IF(VLOOKUP(D5699,Paramètres!$C$17:$H$33,6,0)="oui","illimité",VLOOKUP(D5699,Paramètres!$C$17:$H$33,5,0))),"",IF(VLOOKUP(D5699,Paramètres!$C$17:$H$33,6,0)="oui","illimité",VLOOKUP(D5699,Paramètres!$C$17:$H$33,5,0)))</f>
        <v/>
      </c>
      <c r="G5699" s="269" t="str">
        <f t="shared" si="531"/>
        <v/>
      </c>
      <c r="H5699" s="208"/>
      <c r="I5699" s="53"/>
      <c r="J5699" s="209"/>
      <c r="K5699" s="271"/>
      <c r="L5699" s="37"/>
      <c r="M5699" s="218"/>
      <c r="N5699" s="124"/>
      <c r="O5699" s="211" t="str">
        <f t="shared" ca="1" si="532"/>
        <v/>
      </c>
      <c r="P5699" s="212" t="str">
        <f>IF(ISERROR(VLOOKUP(L5699,Paramètres!$A$38:$B$40,2,0)),"",VLOOKUP(L5699,Paramètres!$A$38:$B$40,2,0))</f>
        <v/>
      </c>
      <c r="Q5699" s="211" t="str">
        <f t="shared" ca="1" si="533"/>
        <v/>
      </c>
      <c r="R5699" s="211" t="str">
        <f t="shared" si="529"/>
        <v/>
      </c>
      <c r="S5699" s="213" t="str">
        <f t="shared" ca="1" si="530"/>
        <v/>
      </c>
      <c r="T5699" s="214" t="str">
        <f t="shared" ca="1" si="534"/>
        <v/>
      </c>
    </row>
    <row r="5700" spans="1:20" x14ac:dyDescent="0.25">
      <c r="A5700" s="119" t="s">
        <v>11269</v>
      </c>
      <c r="B5700" s="260"/>
      <c r="C5700" s="264" t="str">
        <f>IF(ISERROR(VLOOKUP(B5700,'Tous les abonnés'!$A$6:$I$5491,2,0)),"",VLOOKUP(B5700,'Tous les abonnés'!$A$6:$I$5491,2,0))</f>
        <v/>
      </c>
      <c r="D5700" s="26"/>
      <c r="E5700" s="265"/>
      <c r="F5700" s="207" t="str">
        <f>IF(ISERROR(IF(VLOOKUP(D5700,Paramètres!$C$17:$H$33,6,0)="oui","illimité",VLOOKUP(D5700,Paramètres!$C$17:$H$33,5,0))),"",IF(VLOOKUP(D5700,Paramètres!$C$17:$H$33,6,0)="oui","illimité",VLOOKUP(D5700,Paramètres!$C$17:$H$33,5,0)))</f>
        <v/>
      </c>
      <c r="G5700" s="269" t="str">
        <f t="shared" si="531"/>
        <v/>
      </c>
      <c r="H5700" s="208"/>
      <c r="I5700" s="53"/>
      <c r="J5700" s="209"/>
      <c r="K5700" s="271"/>
      <c r="L5700" s="37"/>
      <c r="M5700" s="218"/>
      <c r="N5700" s="124"/>
      <c r="O5700" s="211" t="str">
        <f t="shared" ca="1" si="532"/>
        <v/>
      </c>
      <c r="P5700" s="212" t="str">
        <f>IF(ISERROR(VLOOKUP(L5700,Paramètres!$A$38:$B$40,2,0)),"",VLOOKUP(L5700,Paramètres!$A$38:$B$40,2,0))</f>
        <v/>
      </c>
      <c r="Q5700" s="211" t="str">
        <f t="shared" ca="1" si="533"/>
        <v/>
      </c>
      <c r="R5700" s="211" t="str">
        <f t="shared" si="529"/>
        <v/>
      </c>
      <c r="S5700" s="213" t="str">
        <f t="shared" ca="1" si="530"/>
        <v/>
      </c>
      <c r="T5700" s="214" t="str">
        <f t="shared" ca="1" si="534"/>
        <v/>
      </c>
    </row>
    <row r="5701" spans="1:20" x14ac:dyDescent="0.25">
      <c r="A5701" s="119" t="s">
        <v>11270</v>
      </c>
      <c r="B5701" s="260"/>
      <c r="C5701" s="264" t="str">
        <f>IF(ISERROR(VLOOKUP(B5701,'Tous les abonnés'!$A$6:$I$5491,2,0)),"",VLOOKUP(B5701,'Tous les abonnés'!$A$6:$I$5491,2,0))</f>
        <v/>
      </c>
      <c r="D5701" s="26"/>
      <c r="E5701" s="265"/>
      <c r="F5701" s="207" t="str">
        <f>IF(ISERROR(IF(VLOOKUP(D5701,Paramètres!$C$17:$H$33,6,0)="oui","illimité",VLOOKUP(D5701,Paramètres!$C$17:$H$33,5,0))),"",IF(VLOOKUP(D5701,Paramètres!$C$17:$H$33,6,0)="oui","illimité",VLOOKUP(D5701,Paramètres!$C$17:$H$33,5,0)))</f>
        <v/>
      </c>
      <c r="G5701" s="269" t="str">
        <f t="shared" si="531"/>
        <v/>
      </c>
      <c r="H5701" s="208"/>
      <c r="I5701" s="53"/>
      <c r="J5701" s="209"/>
      <c r="K5701" s="271"/>
      <c r="L5701" s="37"/>
      <c r="M5701" s="218"/>
      <c r="N5701" s="124"/>
      <c r="O5701" s="211" t="str">
        <f t="shared" ca="1" si="532"/>
        <v/>
      </c>
      <c r="P5701" s="212" t="str">
        <f>IF(ISERROR(VLOOKUP(L5701,Paramètres!$A$38:$B$40,2,0)),"",VLOOKUP(L5701,Paramètres!$A$38:$B$40,2,0))</f>
        <v/>
      </c>
      <c r="Q5701" s="211" t="str">
        <f t="shared" ca="1" si="533"/>
        <v/>
      </c>
      <c r="R5701" s="211" t="str">
        <f t="shared" si="529"/>
        <v/>
      </c>
      <c r="S5701" s="213" t="str">
        <f t="shared" ca="1" si="530"/>
        <v/>
      </c>
      <c r="T5701" s="214" t="str">
        <f t="shared" ca="1" si="534"/>
        <v/>
      </c>
    </row>
    <row r="5702" spans="1:20" x14ac:dyDescent="0.25">
      <c r="A5702" s="119" t="s">
        <v>11271</v>
      </c>
      <c r="B5702" s="260"/>
      <c r="C5702" s="264" t="str">
        <f>IF(ISERROR(VLOOKUP(B5702,'Tous les abonnés'!$A$6:$I$5491,2,0)),"",VLOOKUP(B5702,'Tous les abonnés'!$A$6:$I$5491,2,0))</f>
        <v/>
      </c>
      <c r="D5702" s="26"/>
      <c r="E5702" s="265"/>
      <c r="F5702" s="207" t="str">
        <f>IF(ISERROR(IF(VLOOKUP(D5702,Paramètres!$C$17:$H$33,6,0)="oui","illimité",VLOOKUP(D5702,Paramètres!$C$17:$H$33,5,0))),"",IF(VLOOKUP(D5702,Paramètres!$C$17:$H$33,6,0)="oui","illimité",VLOOKUP(D5702,Paramètres!$C$17:$H$33,5,0)))</f>
        <v/>
      </c>
      <c r="G5702" s="269" t="str">
        <f t="shared" si="531"/>
        <v/>
      </c>
      <c r="H5702" s="208"/>
      <c r="I5702" s="53"/>
      <c r="J5702" s="209"/>
      <c r="K5702" s="271"/>
      <c r="L5702" s="37"/>
      <c r="M5702" s="218"/>
      <c r="N5702" s="124"/>
      <c r="O5702" s="211" t="str">
        <f t="shared" ca="1" si="532"/>
        <v/>
      </c>
      <c r="P5702" s="212" t="str">
        <f>IF(ISERROR(VLOOKUP(L5702,Paramètres!$A$38:$B$40,2,0)),"",VLOOKUP(L5702,Paramètres!$A$38:$B$40,2,0))</f>
        <v/>
      </c>
      <c r="Q5702" s="211" t="str">
        <f t="shared" ca="1" si="533"/>
        <v/>
      </c>
      <c r="R5702" s="211" t="str">
        <f t="shared" si="529"/>
        <v/>
      </c>
      <c r="S5702" s="213" t="str">
        <f t="shared" ca="1" si="530"/>
        <v/>
      </c>
      <c r="T5702" s="214" t="str">
        <f t="shared" ca="1" si="534"/>
        <v/>
      </c>
    </row>
    <row r="5703" spans="1:20" x14ac:dyDescent="0.25">
      <c r="A5703" s="119" t="s">
        <v>11272</v>
      </c>
      <c r="B5703" s="260"/>
      <c r="C5703" s="264" t="str">
        <f>IF(ISERROR(VLOOKUP(B5703,'Tous les abonnés'!$A$6:$I$5491,2,0)),"",VLOOKUP(B5703,'Tous les abonnés'!$A$6:$I$5491,2,0))</f>
        <v/>
      </c>
      <c r="D5703" s="26"/>
      <c r="E5703" s="265"/>
      <c r="F5703" s="207" t="str">
        <f>IF(ISERROR(IF(VLOOKUP(D5703,Paramètres!$C$17:$H$33,6,0)="oui","illimité",VLOOKUP(D5703,Paramètres!$C$17:$H$33,5,0))),"",IF(VLOOKUP(D5703,Paramètres!$C$17:$H$33,6,0)="oui","illimité",VLOOKUP(D5703,Paramètres!$C$17:$H$33,5,0)))</f>
        <v/>
      </c>
      <c r="G5703" s="269" t="str">
        <f t="shared" si="531"/>
        <v/>
      </c>
      <c r="H5703" s="208"/>
      <c r="I5703" s="53"/>
      <c r="J5703" s="209"/>
      <c r="K5703" s="271"/>
      <c r="L5703" s="37"/>
      <c r="M5703" s="218"/>
      <c r="N5703" s="124"/>
      <c r="O5703" s="211" t="str">
        <f t="shared" ca="1" si="532"/>
        <v/>
      </c>
      <c r="P5703" s="212" t="str">
        <f>IF(ISERROR(VLOOKUP(L5703,Paramètres!$A$38:$B$40,2,0)),"",VLOOKUP(L5703,Paramètres!$A$38:$B$40,2,0))</f>
        <v/>
      </c>
      <c r="Q5703" s="211" t="str">
        <f t="shared" ca="1" si="533"/>
        <v/>
      </c>
      <c r="R5703" s="211" t="str">
        <f t="shared" ref="R5703:R5766" si="535">IF(L5703="en 1 fois",1,IF(F5703="illimité",O5703/P5703,IF(ISERROR(F5703/P5703),"",ROUND(F5703/P5703,0))))</f>
        <v/>
      </c>
      <c r="S5703" s="213" t="str">
        <f t="shared" ref="S5703:S5766" ca="1" si="536">IF(ISERROR(IF(F5703="illimité",Q5703*J5703,IF(L5703="en 1 fois",J5703,J5703*Q5703/R5703))),"",IF(F5703="illimité",Q5703*J5703,IF(L5703="en 1 fois",J5703,J5703*Q5703/R5703)))</f>
        <v/>
      </c>
      <c r="T5703" s="214" t="str">
        <f t="shared" ca="1" si="534"/>
        <v/>
      </c>
    </row>
    <row r="5704" spans="1:20" x14ac:dyDescent="0.25">
      <c r="A5704" s="119" t="s">
        <v>11273</v>
      </c>
      <c r="B5704" s="260"/>
      <c r="C5704" s="264" t="str">
        <f>IF(ISERROR(VLOOKUP(B5704,'Tous les abonnés'!$A$6:$I$5491,2,0)),"",VLOOKUP(B5704,'Tous les abonnés'!$A$6:$I$5491,2,0))</f>
        <v/>
      </c>
      <c r="D5704" s="26"/>
      <c r="E5704" s="265"/>
      <c r="F5704" s="207" t="str">
        <f>IF(ISERROR(IF(VLOOKUP(D5704,Paramètres!$C$17:$H$33,6,0)="oui","illimité",VLOOKUP(D5704,Paramètres!$C$17:$H$33,5,0))),"",IF(VLOOKUP(D5704,Paramètres!$C$17:$H$33,6,0)="oui","illimité",VLOOKUP(D5704,Paramètres!$C$17:$H$33,5,0)))</f>
        <v/>
      </c>
      <c r="G5704" s="269" t="str">
        <f t="shared" ref="G5704:G5767" si="537">IF(ISBLANK(K5704),IF(ISERROR(E5704+F5704),"",E5704+F5704),K5704)</f>
        <v/>
      </c>
      <c r="H5704" s="208"/>
      <c r="I5704" s="53"/>
      <c r="J5704" s="209"/>
      <c r="K5704" s="271"/>
      <c r="L5704" s="37"/>
      <c r="M5704" s="218"/>
      <c r="N5704" s="124"/>
      <c r="O5704" s="211" t="str">
        <f t="shared" ref="O5704:O5767" ca="1" si="538">IF(ISBLANK(E5704),"",IF(TODAY()&gt;G5704,G5704-E5704,TODAY()-E5704))</f>
        <v/>
      </c>
      <c r="P5704" s="212" t="str">
        <f>IF(ISERROR(VLOOKUP(L5704,Paramètres!$A$38:$B$40,2,0)),"",VLOOKUP(L5704,Paramètres!$A$38:$B$40,2,0))</f>
        <v/>
      </c>
      <c r="Q5704" s="211" t="str">
        <f t="shared" ref="Q5704:Q5767" ca="1" si="539">IF(ISERROR(O5704/P5704),"",ROUND(O5704/P5704,0))</f>
        <v/>
      </c>
      <c r="R5704" s="211" t="str">
        <f t="shared" si="535"/>
        <v/>
      </c>
      <c r="S5704" s="213" t="str">
        <f t="shared" ca="1" si="536"/>
        <v/>
      </c>
      <c r="T5704" s="214" t="str">
        <f t="shared" ref="T5704:T5767" ca="1" si="540">IF(ISERROR(S5704-N5704),"",S5704-N5704)</f>
        <v/>
      </c>
    </row>
    <row r="5705" spans="1:20" x14ac:dyDescent="0.25">
      <c r="A5705" s="119" t="s">
        <v>11274</v>
      </c>
      <c r="B5705" s="260"/>
      <c r="C5705" s="264" t="str">
        <f>IF(ISERROR(VLOOKUP(B5705,'Tous les abonnés'!$A$6:$I$5491,2,0)),"",VLOOKUP(B5705,'Tous les abonnés'!$A$6:$I$5491,2,0))</f>
        <v/>
      </c>
      <c r="D5705" s="26"/>
      <c r="E5705" s="265"/>
      <c r="F5705" s="207" t="str">
        <f>IF(ISERROR(IF(VLOOKUP(D5705,Paramètres!$C$17:$H$33,6,0)="oui","illimité",VLOOKUP(D5705,Paramètres!$C$17:$H$33,5,0))),"",IF(VLOOKUP(D5705,Paramètres!$C$17:$H$33,6,0)="oui","illimité",VLOOKUP(D5705,Paramètres!$C$17:$H$33,5,0)))</f>
        <v/>
      </c>
      <c r="G5705" s="269" t="str">
        <f t="shared" si="537"/>
        <v/>
      </c>
      <c r="H5705" s="208"/>
      <c r="I5705" s="53"/>
      <c r="J5705" s="209"/>
      <c r="K5705" s="271"/>
      <c r="L5705" s="37"/>
      <c r="M5705" s="218"/>
      <c r="N5705" s="124"/>
      <c r="O5705" s="211" t="str">
        <f t="shared" ca="1" si="538"/>
        <v/>
      </c>
      <c r="P5705" s="212" t="str">
        <f>IF(ISERROR(VLOOKUP(L5705,Paramètres!$A$38:$B$40,2,0)),"",VLOOKUP(L5705,Paramètres!$A$38:$B$40,2,0))</f>
        <v/>
      </c>
      <c r="Q5705" s="211" t="str">
        <f t="shared" ca="1" si="539"/>
        <v/>
      </c>
      <c r="R5705" s="211" t="str">
        <f t="shared" si="535"/>
        <v/>
      </c>
      <c r="S5705" s="213" t="str">
        <f t="shared" ca="1" si="536"/>
        <v/>
      </c>
      <c r="T5705" s="214" t="str">
        <f t="shared" ca="1" si="540"/>
        <v/>
      </c>
    </row>
    <row r="5706" spans="1:20" x14ac:dyDescent="0.25">
      <c r="A5706" s="119" t="s">
        <v>11275</v>
      </c>
      <c r="B5706" s="260"/>
      <c r="C5706" s="264" t="str">
        <f>IF(ISERROR(VLOOKUP(B5706,'Tous les abonnés'!$A$6:$I$5491,2,0)),"",VLOOKUP(B5706,'Tous les abonnés'!$A$6:$I$5491,2,0))</f>
        <v/>
      </c>
      <c r="D5706" s="26"/>
      <c r="E5706" s="265"/>
      <c r="F5706" s="207" t="str">
        <f>IF(ISERROR(IF(VLOOKUP(D5706,Paramètres!$C$17:$H$33,6,0)="oui","illimité",VLOOKUP(D5706,Paramètres!$C$17:$H$33,5,0))),"",IF(VLOOKUP(D5706,Paramètres!$C$17:$H$33,6,0)="oui","illimité",VLOOKUP(D5706,Paramètres!$C$17:$H$33,5,0)))</f>
        <v/>
      </c>
      <c r="G5706" s="269" t="str">
        <f t="shared" si="537"/>
        <v/>
      </c>
      <c r="H5706" s="208"/>
      <c r="I5706" s="53"/>
      <c r="J5706" s="209"/>
      <c r="K5706" s="271"/>
      <c r="L5706" s="37"/>
      <c r="M5706" s="218"/>
      <c r="N5706" s="124"/>
      <c r="O5706" s="211" t="str">
        <f t="shared" ca="1" si="538"/>
        <v/>
      </c>
      <c r="P5706" s="212" t="str">
        <f>IF(ISERROR(VLOOKUP(L5706,Paramètres!$A$38:$B$40,2,0)),"",VLOOKUP(L5706,Paramètres!$A$38:$B$40,2,0))</f>
        <v/>
      </c>
      <c r="Q5706" s="211" t="str">
        <f t="shared" ca="1" si="539"/>
        <v/>
      </c>
      <c r="R5706" s="211" t="str">
        <f t="shared" si="535"/>
        <v/>
      </c>
      <c r="S5706" s="213" t="str">
        <f t="shared" ca="1" si="536"/>
        <v/>
      </c>
      <c r="T5706" s="214" t="str">
        <f t="shared" ca="1" si="540"/>
        <v/>
      </c>
    </row>
    <row r="5707" spans="1:20" x14ac:dyDescent="0.25">
      <c r="A5707" s="119" t="s">
        <v>11276</v>
      </c>
      <c r="B5707" s="260"/>
      <c r="C5707" s="264" t="str">
        <f>IF(ISERROR(VLOOKUP(B5707,'Tous les abonnés'!$A$6:$I$5491,2,0)),"",VLOOKUP(B5707,'Tous les abonnés'!$A$6:$I$5491,2,0))</f>
        <v/>
      </c>
      <c r="D5707" s="26"/>
      <c r="E5707" s="265"/>
      <c r="F5707" s="207" t="str">
        <f>IF(ISERROR(IF(VLOOKUP(D5707,Paramètres!$C$17:$H$33,6,0)="oui","illimité",VLOOKUP(D5707,Paramètres!$C$17:$H$33,5,0))),"",IF(VLOOKUP(D5707,Paramètres!$C$17:$H$33,6,0)="oui","illimité",VLOOKUP(D5707,Paramètres!$C$17:$H$33,5,0)))</f>
        <v/>
      </c>
      <c r="G5707" s="269" t="str">
        <f t="shared" si="537"/>
        <v/>
      </c>
      <c r="H5707" s="208"/>
      <c r="I5707" s="53"/>
      <c r="J5707" s="209"/>
      <c r="K5707" s="271"/>
      <c r="L5707" s="37"/>
      <c r="M5707" s="218"/>
      <c r="N5707" s="124"/>
      <c r="O5707" s="211" t="str">
        <f t="shared" ca="1" si="538"/>
        <v/>
      </c>
      <c r="P5707" s="212" t="str">
        <f>IF(ISERROR(VLOOKUP(L5707,Paramètres!$A$38:$B$40,2,0)),"",VLOOKUP(L5707,Paramètres!$A$38:$B$40,2,0))</f>
        <v/>
      </c>
      <c r="Q5707" s="211" t="str">
        <f t="shared" ca="1" si="539"/>
        <v/>
      </c>
      <c r="R5707" s="211" t="str">
        <f t="shared" si="535"/>
        <v/>
      </c>
      <c r="S5707" s="213" t="str">
        <f t="shared" ca="1" si="536"/>
        <v/>
      </c>
      <c r="T5707" s="214" t="str">
        <f t="shared" ca="1" si="540"/>
        <v/>
      </c>
    </row>
    <row r="5708" spans="1:20" x14ac:dyDescent="0.25">
      <c r="A5708" s="119" t="s">
        <v>11277</v>
      </c>
      <c r="B5708" s="260"/>
      <c r="C5708" s="264" t="str">
        <f>IF(ISERROR(VLOOKUP(B5708,'Tous les abonnés'!$A$6:$I$5491,2,0)),"",VLOOKUP(B5708,'Tous les abonnés'!$A$6:$I$5491,2,0))</f>
        <v/>
      </c>
      <c r="D5708" s="26"/>
      <c r="E5708" s="265"/>
      <c r="F5708" s="207" t="str">
        <f>IF(ISERROR(IF(VLOOKUP(D5708,Paramètres!$C$17:$H$33,6,0)="oui","illimité",VLOOKUP(D5708,Paramètres!$C$17:$H$33,5,0))),"",IF(VLOOKUP(D5708,Paramètres!$C$17:$H$33,6,0)="oui","illimité",VLOOKUP(D5708,Paramètres!$C$17:$H$33,5,0)))</f>
        <v/>
      </c>
      <c r="G5708" s="269" t="str">
        <f t="shared" si="537"/>
        <v/>
      </c>
      <c r="H5708" s="208"/>
      <c r="I5708" s="53"/>
      <c r="J5708" s="209"/>
      <c r="K5708" s="271"/>
      <c r="L5708" s="37"/>
      <c r="M5708" s="218"/>
      <c r="N5708" s="124"/>
      <c r="O5708" s="211" t="str">
        <f t="shared" ca="1" si="538"/>
        <v/>
      </c>
      <c r="P5708" s="212" t="str">
        <f>IF(ISERROR(VLOOKUP(L5708,Paramètres!$A$38:$B$40,2,0)),"",VLOOKUP(L5708,Paramètres!$A$38:$B$40,2,0))</f>
        <v/>
      </c>
      <c r="Q5708" s="211" t="str">
        <f t="shared" ca="1" si="539"/>
        <v/>
      </c>
      <c r="R5708" s="211" t="str">
        <f t="shared" si="535"/>
        <v/>
      </c>
      <c r="S5708" s="213" t="str">
        <f t="shared" ca="1" si="536"/>
        <v/>
      </c>
      <c r="T5708" s="214" t="str">
        <f t="shared" ca="1" si="540"/>
        <v/>
      </c>
    </row>
    <row r="5709" spans="1:20" x14ac:dyDescent="0.25">
      <c r="A5709" s="119" t="s">
        <v>11278</v>
      </c>
      <c r="B5709" s="260"/>
      <c r="C5709" s="264" t="str">
        <f>IF(ISERROR(VLOOKUP(B5709,'Tous les abonnés'!$A$6:$I$5491,2,0)),"",VLOOKUP(B5709,'Tous les abonnés'!$A$6:$I$5491,2,0))</f>
        <v/>
      </c>
      <c r="D5709" s="26"/>
      <c r="E5709" s="265"/>
      <c r="F5709" s="207" t="str">
        <f>IF(ISERROR(IF(VLOOKUP(D5709,Paramètres!$C$17:$H$33,6,0)="oui","illimité",VLOOKUP(D5709,Paramètres!$C$17:$H$33,5,0))),"",IF(VLOOKUP(D5709,Paramètres!$C$17:$H$33,6,0)="oui","illimité",VLOOKUP(D5709,Paramètres!$C$17:$H$33,5,0)))</f>
        <v/>
      </c>
      <c r="G5709" s="269" t="str">
        <f t="shared" si="537"/>
        <v/>
      </c>
      <c r="H5709" s="208"/>
      <c r="I5709" s="53"/>
      <c r="J5709" s="209"/>
      <c r="K5709" s="271"/>
      <c r="L5709" s="37"/>
      <c r="M5709" s="218"/>
      <c r="N5709" s="124"/>
      <c r="O5709" s="211" t="str">
        <f t="shared" ca="1" si="538"/>
        <v/>
      </c>
      <c r="P5709" s="212" t="str">
        <f>IF(ISERROR(VLOOKUP(L5709,Paramètres!$A$38:$B$40,2,0)),"",VLOOKUP(L5709,Paramètres!$A$38:$B$40,2,0))</f>
        <v/>
      </c>
      <c r="Q5709" s="211" t="str">
        <f t="shared" ca="1" si="539"/>
        <v/>
      </c>
      <c r="R5709" s="211" t="str">
        <f t="shared" si="535"/>
        <v/>
      </c>
      <c r="S5709" s="213" t="str">
        <f t="shared" ca="1" si="536"/>
        <v/>
      </c>
      <c r="T5709" s="214" t="str">
        <f t="shared" ca="1" si="540"/>
        <v/>
      </c>
    </row>
    <row r="5710" spans="1:20" x14ac:dyDescent="0.25">
      <c r="A5710" s="119" t="s">
        <v>11279</v>
      </c>
      <c r="B5710" s="260"/>
      <c r="C5710" s="264" t="str">
        <f>IF(ISERROR(VLOOKUP(B5710,'Tous les abonnés'!$A$6:$I$5491,2,0)),"",VLOOKUP(B5710,'Tous les abonnés'!$A$6:$I$5491,2,0))</f>
        <v/>
      </c>
      <c r="D5710" s="26"/>
      <c r="E5710" s="265"/>
      <c r="F5710" s="207" t="str">
        <f>IF(ISERROR(IF(VLOOKUP(D5710,Paramètres!$C$17:$H$33,6,0)="oui","illimité",VLOOKUP(D5710,Paramètres!$C$17:$H$33,5,0))),"",IF(VLOOKUP(D5710,Paramètres!$C$17:$H$33,6,0)="oui","illimité",VLOOKUP(D5710,Paramètres!$C$17:$H$33,5,0)))</f>
        <v/>
      </c>
      <c r="G5710" s="269" t="str">
        <f t="shared" si="537"/>
        <v/>
      </c>
      <c r="H5710" s="208"/>
      <c r="I5710" s="53"/>
      <c r="J5710" s="209"/>
      <c r="K5710" s="271"/>
      <c r="L5710" s="37"/>
      <c r="M5710" s="218"/>
      <c r="N5710" s="124"/>
      <c r="O5710" s="211" t="str">
        <f t="shared" ca="1" si="538"/>
        <v/>
      </c>
      <c r="P5710" s="212" t="str">
        <f>IF(ISERROR(VLOOKUP(L5710,Paramètres!$A$38:$B$40,2,0)),"",VLOOKUP(L5710,Paramètres!$A$38:$B$40,2,0))</f>
        <v/>
      </c>
      <c r="Q5710" s="211" t="str">
        <f t="shared" ca="1" si="539"/>
        <v/>
      </c>
      <c r="R5710" s="211" t="str">
        <f t="shared" si="535"/>
        <v/>
      </c>
      <c r="S5710" s="213" t="str">
        <f t="shared" ca="1" si="536"/>
        <v/>
      </c>
      <c r="T5710" s="214" t="str">
        <f t="shared" ca="1" si="540"/>
        <v/>
      </c>
    </row>
    <row r="5711" spans="1:20" x14ac:dyDescent="0.25">
      <c r="A5711" s="119" t="s">
        <v>11280</v>
      </c>
      <c r="B5711" s="260"/>
      <c r="C5711" s="264" t="str">
        <f>IF(ISERROR(VLOOKUP(B5711,'Tous les abonnés'!$A$6:$I$5491,2,0)),"",VLOOKUP(B5711,'Tous les abonnés'!$A$6:$I$5491,2,0))</f>
        <v/>
      </c>
      <c r="D5711" s="26"/>
      <c r="E5711" s="265"/>
      <c r="F5711" s="207" t="str">
        <f>IF(ISERROR(IF(VLOOKUP(D5711,Paramètres!$C$17:$H$33,6,0)="oui","illimité",VLOOKUP(D5711,Paramètres!$C$17:$H$33,5,0))),"",IF(VLOOKUP(D5711,Paramètres!$C$17:$H$33,6,0)="oui","illimité",VLOOKUP(D5711,Paramètres!$C$17:$H$33,5,0)))</f>
        <v/>
      </c>
      <c r="G5711" s="269" t="str">
        <f t="shared" si="537"/>
        <v/>
      </c>
      <c r="H5711" s="208"/>
      <c r="I5711" s="53"/>
      <c r="J5711" s="209"/>
      <c r="K5711" s="271"/>
      <c r="L5711" s="37"/>
      <c r="M5711" s="218"/>
      <c r="N5711" s="124"/>
      <c r="O5711" s="211" t="str">
        <f t="shared" ca="1" si="538"/>
        <v/>
      </c>
      <c r="P5711" s="212" t="str">
        <f>IF(ISERROR(VLOOKUP(L5711,Paramètres!$A$38:$B$40,2,0)),"",VLOOKUP(L5711,Paramètres!$A$38:$B$40,2,0))</f>
        <v/>
      </c>
      <c r="Q5711" s="211" t="str">
        <f t="shared" ca="1" si="539"/>
        <v/>
      </c>
      <c r="R5711" s="211" t="str">
        <f t="shared" si="535"/>
        <v/>
      </c>
      <c r="S5711" s="213" t="str">
        <f t="shared" ca="1" si="536"/>
        <v/>
      </c>
      <c r="T5711" s="214" t="str">
        <f t="shared" ca="1" si="540"/>
        <v/>
      </c>
    </row>
    <row r="5712" spans="1:20" x14ac:dyDescent="0.25">
      <c r="A5712" s="119" t="s">
        <v>11281</v>
      </c>
      <c r="B5712" s="260"/>
      <c r="C5712" s="264" t="str">
        <f>IF(ISERROR(VLOOKUP(B5712,'Tous les abonnés'!$A$6:$I$5491,2,0)),"",VLOOKUP(B5712,'Tous les abonnés'!$A$6:$I$5491,2,0))</f>
        <v/>
      </c>
      <c r="D5712" s="26"/>
      <c r="E5712" s="265"/>
      <c r="F5712" s="207" t="str">
        <f>IF(ISERROR(IF(VLOOKUP(D5712,Paramètres!$C$17:$H$33,6,0)="oui","illimité",VLOOKUP(D5712,Paramètres!$C$17:$H$33,5,0))),"",IF(VLOOKUP(D5712,Paramètres!$C$17:$H$33,6,0)="oui","illimité",VLOOKUP(D5712,Paramètres!$C$17:$H$33,5,0)))</f>
        <v/>
      </c>
      <c r="G5712" s="269" t="str">
        <f t="shared" si="537"/>
        <v/>
      </c>
      <c r="H5712" s="208"/>
      <c r="I5712" s="53"/>
      <c r="J5712" s="209"/>
      <c r="K5712" s="271"/>
      <c r="L5712" s="37"/>
      <c r="M5712" s="218"/>
      <c r="N5712" s="124"/>
      <c r="O5712" s="211" t="str">
        <f t="shared" ca="1" si="538"/>
        <v/>
      </c>
      <c r="P5712" s="212" t="str">
        <f>IF(ISERROR(VLOOKUP(L5712,Paramètres!$A$38:$B$40,2,0)),"",VLOOKUP(L5712,Paramètres!$A$38:$B$40,2,0))</f>
        <v/>
      </c>
      <c r="Q5712" s="211" t="str">
        <f t="shared" ca="1" si="539"/>
        <v/>
      </c>
      <c r="R5712" s="211" t="str">
        <f t="shared" si="535"/>
        <v/>
      </c>
      <c r="S5712" s="213" t="str">
        <f t="shared" ca="1" si="536"/>
        <v/>
      </c>
      <c r="T5712" s="214" t="str">
        <f t="shared" ca="1" si="540"/>
        <v/>
      </c>
    </row>
    <row r="5713" spans="1:20" x14ac:dyDescent="0.25">
      <c r="A5713" s="119" t="s">
        <v>11282</v>
      </c>
      <c r="B5713" s="260"/>
      <c r="C5713" s="264" t="str">
        <f>IF(ISERROR(VLOOKUP(B5713,'Tous les abonnés'!$A$6:$I$5491,2,0)),"",VLOOKUP(B5713,'Tous les abonnés'!$A$6:$I$5491,2,0))</f>
        <v/>
      </c>
      <c r="D5713" s="26"/>
      <c r="E5713" s="265"/>
      <c r="F5713" s="207" t="str">
        <f>IF(ISERROR(IF(VLOOKUP(D5713,Paramètres!$C$17:$H$33,6,0)="oui","illimité",VLOOKUP(D5713,Paramètres!$C$17:$H$33,5,0))),"",IF(VLOOKUP(D5713,Paramètres!$C$17:$H$33,6,0)="oui","illimité",VLOOKUP(D5713,Paramètres!$C$17:$H$33,5,0)))</f>
        <v/>
      </c>
      <c r="G5713" s="269" t="str">
        <f t="shared" si="537"/>
        <v/>
      </c>
      <c r="H5713" s="208"/>
      <c r="I5713" s="53"/>
      <c r="J5713" s="209"/>
      <c r="K5713" s="271"/>
      <c r="L5713" s="37"/>
      <c r="M5713" s="218"/>
      <c r="N5713" s="124"/>
      <c r="O5713" s="211" t="str">
        <f t="shared" ca="1" si="538"/>
        <v/>
      </c>
      <c r="P5713" s="212" t="str">
        <f>IF(ISERROR(VLOOKUP(L5713,Paramètres!$A$38:$B$40,2,0)),"",VLOOKUP(L5713,Paramètres!$A$38:$B$40,2,0))</f>
        <v/>
      </c>
      <c r="Q5713" s="211" t="str">
        <f t="shared" ca="1" si="539"/>
        <v/>
      </c>
      <c r="R5713" s="211" t="str">
        <f t="shared" si="535"/>
        <v/>
      </c>
      <c r="S5713" s="213" t="str">
        <f t="shared" ca="1" si="536"/>
        <v/>
      </c>
      <c r="T5713" s="214" t="str">
        <f t="shared" ca="1" si="540"/>
        <v/>
      </c>
    </row>
    <row r="5714" spans="1:20" x14ac:dyDescent="0.25">
      <c r="A5714" s="119" t="s">
        <v>11283</v>
      </c>
      <c r="B5714" s="260"/>
      <c r="C5714" s="264" t="str">
        <f>IF(ISERROR(VLOOKUP(B5714,'Tous les abonnés'!$A$6:$I$5491,2,0)),"",VLOOKUP(B5714,'Tous les abonnés'!$A$6:$I$5491,2,0))</f>
        <v/>
      </c>
      <c r="D5714" s="26"/>
      <c r="E5714" s="265"/>
      <c r="F5714" s="207" t="str">
        <f>IF(ISERROR(IF(VLOOKUP(D5714,Paramètres!$C$17:$H$33,6,0)="oui","illimité",VLOOKUP(D5714,Paramètres!$C$17:$H$33,5,0))),"",IF(VLOOKUP(D5714,Paramètres!$C$17:$H$33,6,0)="oui","illimité",VLOOKUP(D5714,Paramètres!$C$17:$H$33,5,0)))</f>
        <v/>
      </c>
      <c r="G5714" s="269" t="str">
        <f t="shared" si="537"/>
        <v/>
      </c>
      <c r="H5714" s="208"/>
      <c r="I5714" s="53"/>
      <c r="J5714" s="209"/>
      <c r="K5714" s="271"/>
      <c r="L5714" s="37"/>
      <c r="M5714" s="218"/>
      <c r="N5714" s="124"/>
      <c r="O5714" s="211" t="str">
        <f t="shared" ca="1" si="538"/>
        <v/>
      </c>
      <c r="P5714" s="212" t="str">
        <f>IF(ISERROR(VLOOKUP(L5714,Paramètres!$A$38:$B$40,2,0)),"",VLOOKUP(L5714,Paramètres!$A$38:$B$40,2,0))</f>
        <v/>
      </c>
      <c r="Q5714" s="211" t="str">
        <f t="shared" ca="1" si="539"/>
        <v/>
      </c>
      <c r="R5714" s="211" t="str">
        <f t="shared" si="535"/>
        <v/>
      </c>
      <c r="S5714" s="213" t="str">
        <f t="shared" ca="1" si="536"/>
        <v/>
      </c>
      <c r="T5714" s="214" t="str">
        <f t="shared" ca="1" si="540"/>
        <v/>
      </c>
    </row>
    <row r="5715" spans="1:20" x14ac:dyDescent="0.25">
      <c r="A5715" s="119" t="s">
        <v>11284</v>
      </c>
      <c r="B5715" s="260"/>
      <c r="C5715" s="264" t="str">
        <f>IF(ISERROR(VLOOKUP(B5715,'Tous les abonnés'!$A$6:$I$5491,2,0)),"",VLOOKUP(B5715,'Tous les abonnés'!$A$6:$I$5491,2,0))</f>
        <v/>
      </c>
      <c r="D5715" s="26"/>
      <c r="E5715" s="265"/>
      <c r="F5715" s="207" t="str">
        <f>IF(ISERROR(IF(VLOOKUP(D5715,Paramètres!$C$17:$H$33,6,0)="oui","illimité",VLOOKUP(D5715,Paramètres!$C$17:$H$33,5,0))),"",IF(VLOOKUP(D5715,Paramètres!$C$17:$H$33,6,0)="oui","illimité",VLOOKUP(D5715,Paramètres!$C$17:$H$33,5,0)))</f>
        <v/>
      </c>
      <c r="G5715" s="269" t="str">
        <f t="shared" si="537"/>
        <v/>
      </c>
      <c r="H5715" s="208"/>
      <c r="I5715" s="53"/>
      <c r="J5715" s="209"/>
      <c r="K5715" s="271"/>
      <c r="L5715" s="37"/>
      <c r="M5715" s="218"/>
      <c r="N5715" s="124"/>
      <c r="O5715" s="211" t="str">
        <f t="shared" ca="1" si="538"/>
        <v/>
      </c>
      <c r="P5715" s="212" t="str">
        <f>IF(ISERROR(VLOOKUP(L5715,Paramètres!$A$38:$B$40,2,0)),"",VLOOKUP(L5715,Paramètres!$A$38:$B$40,2,0))</f>
        <v/>
      </c>
      <c r="Q5715" s="211" t="str">
        <f t="shared" ca="1" si="539"/>
        <v/>
      </c>
      <c r="R5715" s="211" t="str">
        <f t="shared" si="535"/>
        <v/>
      </c>
      <c r="S5715" s="213" t="str">
        <f t="shared" ca="1" si="536"/>
        <v/>
      </c>
      <c r="T5715" s="214" t="str">
        <f t="shared" ca="1" si="540"/>
        <v/>
      </c>
    </row>
    <row r="5716" spans="1:20" x14ac:dyDescent="0.25">
      <c r="A5716" s="119" t="s">
        <v>11285</v>
      </c>
      <c r="B5716" s="260"/>
      <c r="C5716" s="264" t="str">
        <f>IF(ISERROR(VLOOKUP(B5716,'Tous les abonnés'!$A$6:$I$5491,2,0)),"",VLOOKUP(B5716,'Tous les abonnés'!$A$6:$I$5491,2,0))</f>
        <v/>
      </c>
      <c r="D5716" s="26"/>
      <c r="E5716" s="265"/>
      <c r="F5716" s="207" t="str">
        <f>IF(ISERROR(IF(VLOOKUP(D5716,Paramètres!$C$17:$H$33,6,0)="oui","illimité",VLOOKUP(D5716,Paramètres!$C$17:$H$33,5,0))),"",IF(VLOOKUP(D5716,Paramètres!$C$17:$H$33,6,0)="oui","illimité",VLOOKUP(D5716,Paramètres!$C$17:$H$33,5,0)))</f>
        <v/>
      </c>
      <c r="G5716" s="269" t="str">
        <f t="shared" si="537"/>
        <v/>
      </c>
      <c r="H5716" s="208"/>
      <c r="I5716" s="53"/>
      <c r="J5716" s="209"/>
      <c r="K5716" s="271"/>
      <c r="L5716" s="37"/>
      <c r="M5716" s="218"/>
      <c r="N5716" s="124"/>
      <c r="O5716" s="211" t="str">
        <f t="shared" ca="1" si="538"/>
        <v/>
      </c>
      <c r="P5716" s="212" t="str">
        <f>IF(ISERROR(VLOOKUP(L5716,Paramètres!$A$38:$B$40,2,0)),"",VLOOKUP(L5716,Paramètres!$A$38:$B$40,2,0))</f>
        <v/>
      </c>
      <c r="Q5716" s="211" t="str">
        <f t="shared" ca="1" si="539"/>
        <v/>
      </c>
      <c r="R5716" s="211" t="str">
        <f t="shared" si="535"/>
        <v/>
      </c>
      <c r="S5716" s="213" t="str">
        <f t="shared" ca="1" si="536"/>
        <v/>
      </c>
      <c r="T5716" s="214" t="str">
        <f t="shared" ca="1" si="540"/>
        <v/>
      </c>
    </row>
    <row r="5717" spans="1:20" x14ac:dyDescent="0.25">
      <c r="A5717" s="119" t="s">
        <v>11286</v>
      </c>
      <c r="B5717" s="260"/>
      <c r="C5717" s="264" t="str">
        <f>IF(ISERROR(VLOOKUP(B5717,'Tous les abonnés'!$A$6:$I$5491,2,0)),"",VLOOKUP(B5717,'Tous les abonnés'!$A$6:$I$5491,2,0))</f>
        <v/>
      </c>
      <c r="D5717" s="26"/>
      <c r="E5717" s="265"/>
      <c r="F5717" s="207" t="str">
        <f>IF(ISERROR(IF(VLOOKUP(D5717,Paramètres!$C$17:$H$33,6,0)="oui","illimité",VLOOKUP(D5717,Paramètres!$C$17:$H$33,5,0))),"",IF(VLOOKUP(D5717,Paramètres!$C$17:$H$33,6,0)="oui","illimité",VLOOKUP(D5717,Paramètres!$C$17:$H$33,5,0)))</f>
        <v/>
      </c>
      <c r="G5717" s="269" t="str">
        <f t="shared" si="537"/>
        <v/>
      </c>
      <c r="H5717" s="208"/>
      <c r="I5717" s="53"/>
      <c r="J5717" s="209"/>
      <c r="K5717" s="271"/>
      <c r="L5717" s="37"/>
      <c r="M5717" s="218"/>
      <c r="N5717" s="124"/>
      <c r="O5717" s="211" t="str">
        <f t="shared" ca="1" si="538"/>
        <v/>
      </c>
      <c r="P5717" s="212" t="str">
        <f>IF(ISERROR(VLOOKUP(L5717,Paramètres!$A$38:$B$40,2,0)),"",VLOOKUP(L5717,Paramètres!$A$38:$B$40,2,0))</f>
        <v/>
      </c>
      <c r="Q5717" s="211" t="str">
        <f t="shared" ca="1" si="539"/>
        <v/>
      </c>
      <c r="R5717" s="211" t="str">
        <f t="shared" si="535"/>
        <v/>
      </c>
      <c r="S5717" s="213" t="str">
        <f t="shared" ca="1" si="536"/>
        <v/>
      </c>
      <c r="T5717" s="214" t="str">
        <f t="shared" ca="1" si="540"/>
        <v/>
      </c>
    </row>
    <row r="5718" spans="1:20" x14ac:dyDescent="0.25">
      <c r="A5718" s="119" t="s">
        <v>11287</v>
      </c>
      <c r="B5718" s="260"/>
      <c r="C5718" s="264" t="str">
        <f>IF(ISERROR(VLOOKUP(B5718,'Tous les abonnés'!$A$6:$I$5491,2,0)),"",VLOOKUP(B5718,'Tous les abonnés'!$A$6:$I$5491,2,0))</f>
        <v/>
      </c>
      <c r="D5718" s="26"/>
      <c r="E5718" s="265"/>
      <c r="F5718" s="207" t="str">
        <f>IF(ISERROR(IF(VLOOKUP(D5718,Paramètres!$C$17:$H$33,6,0)="oui","illimité",VLOOKUP(D5718,Paramètres!$C$17:$H$33,5,0))),"",IF(VLOOKUP(D5718,Paramètres!$C$17:$H$33,6,0)="oui","illimité",VLOOKUP(D5718,Paramètres!$C$17:$H$33,5,0)))</f>
        <v/>
      </c>
      <c r="G5718" s="269" t="str">
        <f t="shared" si="537"/>
        <v/>
      </c>
      <c r="H5718" s="208"/>
      <c r="I5718" s="53"/>
      <c r="J5718" s="209"/>
      <c r="K5718" s="271"/>
      <c r="L5718" s="37"/>
      <c r="M5718" s="218"/>
      <c r="N5718" s="124"/>
      <c r="O5718" s="211" t="str">
        <f t="shared" ca="1" si="538"/>
        <v/>
      </c>
      <c r="P5718" s="212" t="str">
        <f>IF(ISERROR(VLOOKUP(L5718,Paramètres!$A$38:$B$40,2,0)),"",VLOOKUP(L5718,Paramètres!$A$38:$B$40,2,0))</f>
        <v/>
      </c>
      <c r="Q5718" s="211" t="str">
        <f t="shared" ca="1" si="539"/>
        <v/>
      </c>
      <c r="R5718" s="211" t="str">
        <f t="shared" si="535"/>
        <v/>
      </c>
      <c r="S5718" s="213" t="str">
        <f t="shared" ca="1" si="536"/>
        <v/>
      </c>
      <c r="T5718" s="214" t="str">
        <f t="shared" ca="1" si="540"/>
        <v/>
      </c>
    </row>
    <row r="5719" spans="1:20" x14ac:dyDescent="0.25">
      <c r="A5719" s="119" t="s">
        <v>11288</v>
      </c>
      <c r="B5719" s="260"/>
      <c r="C5719" s="264" t="str">
        <f>IF(ISERROR(VLOOKUP(B5719,'Tous les abonnés'!$A$6:$I$5491,2,0)),"",VLOOKUP(B5719,'Tous les abonnés'!$A$6:$I$5491,2,0))</f>
        <v/>
      </c>
      <c r="D5719" s="26"/>
      <c r="E5719" s="265"/>
      <c r="F5719" s="207" t="str">
        <f>IF(ISERROR(IF(VLOOKUP(D5719,Paramètres!$C$17:$H$33,6,0)="oui","illimité",VLOOKUP(D5719,Paramètres!$C$17:$H$33,5,0))),"",IF(VLOOKUP(D5719,Paramètres!$C$17:$H$33,6,0)="oui","illimité",VLOOKUP(D5719,Paramètres!$C$17:$H$33,5,0)))</f>
        <v/>
      </c>
      <c r="G5719" s="269" t="str">
        <f t="shared" si="537"/>
        <v/>
      </c>
      <c r="H5719" s="208"/>
      <c r="I5719" s="53"/>
      <c r="J5719" s="209"/>
      <c r="K5719" s="271"/>
      <c r="L5719" s="37"/>
      <c r="M5719" s="218"/>
      <c r="N5719" s="124"/>
      <c r="O5719" s="211" t="str">
        <f t="shared" ca="1" si="538"/>
        <v/>
      </c>
      <c r="P5719" s="212" t="str">
        <f>IF(ISERROR(VLOOKUP(L5719,Paramètres!$A$38:$B$40,2,0)),"",VLOOKUP(L5719,Paramètres!$A$38:$B$40,2,0))</f>
        <v/>
      </c>
      <c r="Q5719" s="211" t="str">
        <f t="shared" ca="1" si="539"/>
        <v/>
      </c>
      <c r="R5719" s="211" t="str">
        <f t="shared" si="535"/>
        <v/>
      </c>
      <c r="S5719" s="213" t="str">
        <f t="shared" ca="1" si="536"/>
        <v/>
      </c>
      <c r="T5719" s="214" t="str">
        <f t="shared" ca="1" si="540"/>
        <v/>
      </c>
    </row>
    <row r="5720" spans="1:20" x14ac:dyDescent="0.25">
      <c r="A5720" s="119" t="s">
        <v>11289</v>
      </c>
      <c r="B5720" s="260"/>
      <c r="C5720" s="264" t="str">
        <f>IF(ISERROR(VLOOKUP(B5720,'Tous les abonnés'!$A$6:$I$5491,2,0)),"",VLOOKUP(B5720,'Tous les abonnés'!$A$6:$I$5491,2,0))</f>
        <v/>
      </c>
      <c r="D5720" s="26"/>
      <c r="E5720" s="265"/>
      <c r="F5720" s="207" t="str">
        <f>IF(ISERROR(IF(VLOOKUP(D5720,Paramètres!$C$17:$H$33,6,0)="oui","illimité",VLOOKUP(D5720,Paramètres!$C$17:$H$33,5,0))),"",IF(VLOOKUP(D5720,Paramètres!$C$17:$H$33,6,0)="oui","illimité",VLOOKUP(D5720,Paramètres!$C$17:$H$33,5,0)))</f>
        <v/>
      </c>
      <c r="G5720" s="269" t="str">
        <f t="shared" si="537"/>
        <v/>
      </c>
      <c r="H5720" s="208"/>
      <c r="I5720" s="53"/>
      <c r="J5720" s="209"/>
      <c r="K5720" s="271"/>
      <c r="L5720" s="37"/>
      <c r="M5720" s="218"/>
      <c r="N5720" s="124"/>
      <c r="O5720" s="211" t="str">
        <f t="shared" ca="1" si="538"/>
        <v/>
      </c>
      <c r="P5720" s="212" t="str">
        <f>IF(ISERROR(VLOOKUP(L5720,Paramètres!$A$38:$B$40,2,0)),"",VLOOKUP(L5720,Paramètres!$A$38:$B$40,2,0))</f>
        <v/>
      </c>
      <c r="Q5720" s="211" t="str">
        <f t="shared" ca="1" si="539"/>
        <v/>
      </c>
      <c r="R5720" s="211" t="str">
        <f t="shared" si="535"/>
        <v/>
      </c>
      <c r="S5720" s="213" t="str">
        <f t="shared" ca="1" si="536"/>
        <v/>
      </c>
      <c r="T5720" s="214" t="str">
        <f t="shared" ca="1" si="540"/>
        <v/>
      </c>
    </row>
    <row r="5721" spans="1:20" x14ac:dyDescent="0.25">
      <c r="A5721" s="119" t="s">
        <v>11290</v>
      </c>
      <c r="B5721" s="260"/>
      <c r="C5721" s="264" t="str">
        <f>IF(ISERROR(VLOOKUP(B5721,'Tous les abonnés'!$A$6:$I$5491,2,0)),"",VLOOKUP(B5721,'Tous les abonnés'!$A$6:$I$5491,2,0))</f>
        <v/>
      </c>
      <c r="D5721" s="26"/>
      <c r="E5721" s="265"/>
      <c r="F5721" s="207" t="str">
        <f>IF(ISERROR(IF(VLOOKUP(D5721,Paramètres!$C$17:$H$33,6,0)="oui","illimité",VLOOKUP(D5721,Paramètres!$C$17:$H$33,5,0))),"",IF(VLOOKUP(D5721,Paramètres!$C$17:$H$33,6,0)="oui","illimité",VLOOKUP(D5721,Paramètres!$C$17:$H$33,5,0)))</f>
        <v/>
      </c>
      <c r="G5721" s="269" t="str">
        <f t="shared" si="537"/>
        <v/>
      </c>
      <c r="H5721" s="208"/>
      <c r="I5721" s="53"/>
      <c r="J5721" s="209"/>
      <c r="K5721" s="271"/>
      <c r="L5721" s="37"/>
      <c r="M5721" s="218"/>
      <c r="N5721" s="124"/>
      <c r="O5721" s="211" t="str">
        <f t="shared" ca="1" si="538"/>
        <v/>
      </c>
      <c r="P5721" s="212" t="str">
        <f>IF(ISERROR(VLOOKUP(L5721,Paramètres!$A$38:$B$40,2,0)),"",VLOOKUP(L5721,Paramètres!$A$38:$B$40,2,0))</f>
        <v/>
      </c>
      <c r="Q5721" s="211" t="str">
        <f t="shared" ca="1" si="539"/>
        <v/>
      </c>
      <c r="R5721" s="211" t="str">
        <f t="shared" si="535"/>
        <v/>
      </c>
      <c r="S5721" s="213" t="str">
        <f t="shared" ca="1" si="536"/>
        <v/>
      </c>
      <c r="T5721" s="214" t="str">
        <f t="shared" ca="1" si="540"/>
        <v/>
      </c>
    </row>
    <row r="5722" spans="1:20" x14ac:dyDescent="0.25">
      <c r="A5722" s="119" t="s">
        <v>11291</v>
      </c>
      <c r="B5722" s="260"/>
      <c r="C5722" s="264" t="str">
        <f>IF(ISERROR(VLOOKUP(B5722,'Tous les abonnés'!$A$6:$I$5491,2,0)),"",VLOOKUP(B5722,'Tous les abonnés'!$A$6:$I$5491,2,0))</f>
        <v/>
      </c>
      <c r="D5722" s="26"/>
      <c r="E5722" s="265"/>
      <c r="F5722" s="207" t="str">
        <f>IF(ISERROR(IF(VLOOKUP(D5722,Paramètres!$C$17:$H$33,6,0)="oui","illimité",VLOOKUP(D5722,Paramètres!$C$17:$H$33,5,0))),"",IF(VLOOKUP(D5722,Paramètres!$C$17:$H$33,6,0)="oui","illimité",VLOOKUP(D5722,Paramètres!$C$17:$H$33,5,0)))</f>
        <v/>
      </c>
      <c r="G5722" s="269" t="str">
        <f t="shared" si="537"/>
        <v/>
      </c>
      <c r="H5722" s="208"/>
      <c r="I5722" s="53"/>
      <c r="J5722" s="209"/>
      <c r="K5722" s="271"/>
      <c r="L5722" s="37"/>
      <c r="M5722" s="218"/>
      <c r="N5722" s="124"/>
      <c r="O5722" s="211" t="str">
        <f t="shared" ca="1" si="538"/>
        <v/>
      </c>
      <c r="P5722" s="212" t="str">
        <f>IF(ISERROR(VLOOKUP(L5722,Paramètres!$A$38:$B$40,2,0)),"",VLOOKUP(L5722,Paramètres!$A$38:$B$40,2,0))</f>
        <v/>
      </c>
      <c r="Q5722" s="211" t="str">
        <f t="shared" ca="1" si="539"/>
        <v/>
      </c>
      <c r="R5722" s="211" t="str">
        <f t="shared" si="535"/>
        <v/>
      </c>
      <c r="S5722" s="213" t="str">
        <f t="shared" ca="1" si="536"/>
        <v/>
      </c>
      <c r="T5722" s="214" t="str">
        <f t="shared" ca="1" si="540"/>
        <v/>
      </c>
    </row>
    <row r="5723" spans="1:20" x14ac:dyDescent="0.25">
      <c r="A5723" s="119" t="s">
        <v>11292</v>
      </c>
      <c r="B5723" s="260"/>
      <c r="C5723" s="264" t="str">
        <f>IF(ISERROR(VLOOKUP(B5723,'Tous les abonnés'!$A$6:$I$5491,2,0)),"",VLOOKUP(B5723,'Tous les abonnés'!$A$6:$I$5491,2,0))</f>
        <v/>
      </c>
      <c r="D5723" s="26"/>
      <c r="E5723" s="265"/>
      <c r="F5723" s="207" t="str">
        <f>IF(ISERROR(IF(VLOOKUP(D5723,Paramètres!$C$17:$H$33,6,0)="oui","illimité",VLOOKUP(D5723,Paramètres!$C$17:$H$33,5,0))),"",IF(VLOOKUP(D5723,Paramètres!$C$17:$H$33,6,0)="oui","illimité",VLOOKUP(D5723,Paramètres!$C$17:$H$33,5,0)))</f>
        <v/>
      </c>
      <c r="G5723" s="269" t="str">
        <f t="shared" si="537"/>
        <v/>
      </c>
      <c r="H5723" s="208"/>
      <c r="I5723" s="53"/>
      <c r="J5723" s="209"/>
      <c r="K5723" s="271"/>
      <c r="L5723" s="37"/>
      <c r="M5723" s="218"/>
      <c r="N5723" s="124"/>
      <c r="O5723" s="211" t="str">
        <f t="shared" ca="1" si="538"/>
        <v/>
      </c>
      <c r="P5723" s="212" t="str">
        <f>IF(ISERROR(VLOOKUP(L5723,Paramètres!$A$38:$B$40,2,0)),"",VLOOKUP(L5723,Paramètres!$A$38:$B$40,2,0))</f>
        <v/>
      </c>
      <c r="Q5723" s="211" t="str">
        <f t="shared" ca="1" si="539"/>
        <v/>
      </c>
      <c r="R5723" s="211" t="str">
        <f t="shared" si="535"/>
        <v/>
      </c>
      <c r="S5723" s="213" t="str">
        <f t="shared" ca="1" si="536"/>
        <v/>
      </c>
      <c r="T5723" s="214" t="str">
        <f t="shared" ca="1" si="540"/>
        <v/>
      </c>
    </row>
    <row r="5724" spans="1:20" x14ac:dyDescent="0.25">
      <c r="A5724" s="119" t="s">
        <v>11293</v>
      </c>
      <c r="B5724" s="260"/>
      <c r="C5724" s="264" t="str">
        <f>IF(ISERROR(VLOOKUP(B5724,'Tous les abonnés'!$A$6:$I$5491,2,0)),"",VLOOKUP(B5724,'Tous les abonnés'!$A$6:$I$5491,2,0))</f>
        <v/>
      </c>
      <c r="D5724" s="26"/>
      <c r="E5724" s="265"/>
      <c r="F5724" s="207" t="str">
        <f>IF(ISERROR(IF(VLOOKUP(D5724,Paramètres!$C$17:$H$33,6,0)="oui","illimité",VLOOKUP(D5724,Paramètres!$C$17:$H$33,5,0))),"",IF(VLOOKUP(D5724,Paramètres!$C$17:$H$33,6,0)="oui","illimité",VLOOKUP(D5724,Paramètres!$C$17:$H$33,5,0)))</f>
        <v/>
      </c>
      <c r="G5724" s="269" t="str">
        <f t="shared" si="537"/>
        <v/>
      </c>
      <c r="H5724" s="208"/>
      <c r="I5724" s="53"/>
      <c r="J5724" s="209"/>
      <c r="K5724" s="271"/>
      <c r="L5724" s="37"/>
      <c r="M5724" s="218"/>
      <c r="N5724" s="124"/>
      <c r="O5724" s="211" t="str">
        <f t="shared" ca="1" si="538"/>
        <v/>
      </c>
      <c r="P5724" s="212" t="str">
        <f>IF(ISERROR(VLOOKUP(L5724,Paramètres!$A$38:$B$40,2,0)),"",VLOOKUP(L5724,Paramètres!$A$38:$B$40,2,0))</f>
        <v/>
      </c>
      <c r="Q5724" s="211" t="str">
        <f t="shared" ca="1" si="539"/>
        <v/>
      </c>
      <c r="R5724" s="211" t="str">
        <f t="shared" si="535"/>
        <v/>
      </c>
      <c r="S5724" s="213" t="str">
        <f t="shared" ca="1" si="536"/>
        <v/>
      </c>
      <c r="T5724" s="214" t="str">
        <f t="shared" ca="1" si="540"/>
        <v/>
      </c>
    </row>
    <row r="5725" spans="1:20" x14ac:dyDescent="0.25">
      <c r="A5725" s="119" t="s">
        <v>11294</v>
      </c>
      <c r="B5725" s="260"/>
      <c r="C5725" s="264" t="str">
        <f>IF(ISERROR(VLOOKUP(B5725,'Tous les abonnés'!$A$6:$I$5491,2,0)),"",VLOOKUP(B5725,'Tous les abonnés'!$A$6:$I$5491,2,0))</f>
        <v/>
      </c>
      <c r="D5725" s="26"/>
      <c r="E5725" s="265"/>
      <c r="F5725" s="207" t="str">
        <f>IF(ISERROR(IF(VLOOKUP(D5725,Paramètres!$C$17:$H$33,6,0)="oui","illimité",VLOOKUP(D5725,Paramètres!$C$17:$H$33,5,0))),"",IF(VLOOKUP(D5725,Paramètres!$C$17:$H$33,6,0)="oui","illimité",VLOOKUP(D5725,Paramètres!$C$17:$H$33,5,0)))</f>
        <v/>
      </c>
      <c r="G5725" s="269" t="str">
        <f t="shared" si="537"/>
        <v/>
      </c>
      <c r="H5725" s="208"/>
      <c r="I5725" s="53"/>
      <c r="J5725" s="209"/>
      <c r="K5725" s="271"/>
      <c r="L5725" s="37"/>
      <c r="M5725" s="218"/>
      <c r="N5725" s="124"/>
      <c r="O5725" s="211" t="str">
        <f t="shared" ca="1" si="538"/>
        <v/>
      </c>
      <c r="P5725" s="212" t="str">
        <f>IF(ISERROR(VLOOKUP(L5725,Paramètres!$A$38:$B$40,2,0)),"",VLOOKUP(L5725,Paramètres!$A$38:$B$40,2,0))</f>
        <v/>
      </c>
      <c r="Q5725" s="211" t="str">
        <f t="shared" ca="1" si="539"/>
        <v/>
      </c>
      <c r="R5725" s="211" t="str">
        <f t="shared" si="535"/>
        <v/>
      </c>
      <c r="S5725" s="213" t="str">
        <f t="shared" ca="1" si="536"/>
        <v/>
      </c>
      <c r="T5725" s="214" t="str">
        <f t="shared" ca="1" si="540"/>
        <v/>
      </c>
    </row>
    <row r="5726" spans="1:20" x14ac:dyDescent="0.25">
      <c r="A5726" s="119" t="s">
        <v>11295</v>
      </c>
      <c r="B5726" s="260"/>
      <c r="C5726" s="264" t="str">
        <f>IF(ISERROR(VLOOKUP(B5726,'Tous les abonnés'!$A$6:$I$5491,2,0)),"",VLOOKUP(B5726,'Tous les abonnés'!$A$6:$I$5491,2,0))</f>
        <v/>
      </c>
      <c r="D5726" s="26"/>
      <c r="E5726" s="265"/>
      <c r="F5726" s="207" t="str">
        <f>IF(ISERROR(IF(VLOOKUP(D5726,Paramètres!$C$17:$H$33,6,0)="oui","illimité",VLOOKUP(D5726,Paramètres!$C$17:$H$33,5,0))),"",IF(VLOOKUP(D5726,Paramètres!$C$17:$H$33,6,0)="oui","illimité",VLOOKUP(D5726,Paramètres!$C$17:$H$33,5,0)))</f>
        <v/>
      </c>
      <c r="G5726" s="269" t="str">
        <f t="shared" si="537"/>
        <v/>
      </c>
      <c r="H5726" s="208"/>
      <c r="I5726" s="53"/>
      <c r="J5726" s="209"/>
      <c r="K5726" s="271"/>
      <c r="L5726" s="37"/>
      <c r="M5726" s="218"/>
      <c r="N5726" s="124"/>
      <c r="O5726" s="211" t="str">
        <f t="shared" ca="1" si="538"/>
        <v/>
      </c>
      <c r="P5726" s="212" t="str">
        <f>IF(ISERROR(VLOOKUP(L5726,Paramètres!$A$38:$B$40,2,0)),"",VLOOKUP(L5726,Paramètres!$A$38:$B$40,2,0))</f>
        <v/>
      </c>
      <c r="Q5726" s="211" t="str">
        <f t="shared" ca="1" si="539"/>
        <v/>
      </c>
      <c r="R5726" s="211" t="str">
        <f t="shared" si="535"/>
        <v/>
      </c>
      <c r="S5726" s="213" t="str">
        <f t="shared" ca="1" si="536"/>
        <v/>
      </c>
      <c r="T5726" s="214" t="str">
        <f t="shared" ca="1" si="540"/>
        <v/>
      </c>
    </row>
    <row r="5727" spans="1:20" x14ac:dyDescent="0.25">
      <c r="A5727" s="119" t="s">
        <v>11296</v>
      </c>
      <c r="B5727" s="260"/>
      <c r="C5727" s="264" t="str">
        <f>IF(ISERROR(VLOOKUP(B5727,'Tous les abonnés'!$A$6:$I$5491,2,0)),"",VLOOKUP(B5727,'Tous les abonnés'!$A$6:$I$5491,2,0))</f>
        <v/>
      </c>
      <c r="D5727" s="26"/>
      <c r="E5727" s="265"/>
      <c r="F5727" s="207" t="str">
        <f>IF(ISERROR(IF(VLOOKUP(D5727,Paramètres!$C$17:$H$33,6,0)="oui","illimité",VLOOKUP(D5727,Paramètres!$C$17:$H$33,5,0))),"",IF(VLOOKUP(D5727,Paramètres!$C$17:$H$33,6,0)="oui","illimité",VLOOKUP(D5727,Paramètres!$C$17:$H$33,5,0)))</f>
        <v/>
      </c>
      <c r="G5727" s="269" t="str">
        <f t="shared" si="537"/>
        <v/>
      </c>
      <c r="H5727" s="208"/>
      <c r="I5727" s="53"/>
      <c r="J5727" s="209"/>
      <c r="K5727" s="271"/>
      <c r="L5727" s="37"/>
      <c r="M5727" s="218"/>
      <c r="N5727" s="124"/>
      <c r="O5727" s="211" t="str">
        <f t="shared" ca="1" si="538"/>
        <v/>
      </c>
      <c r="P5727" s="212" t="str">
        <f>IF(ISERROR(VLOOKUP(L5727,Paramètres!$A$38:$B$40,2,0)),"",VLOOKUP(L5727,Paramètres!$A$38:$B$40,2,0))</f>
        <v/>
      </c>
      <c r="Q5727" s="211" t="str">
        <f t="shared" ca="1" si="539"/>
        <v/>
      </c>
      <c r="R5727" s="211" t="str">
        <f t="shared" si="535"/>
        <v/>
      </c>
      <c r="S5727" s="213" t="str">
        <f t="shared" ca="1" si="536"/>
        <v/>
      </c>
      <c r="T5727" s="214" t="str">
        <f t="shared" ca="1" si="540"/>
        <v/>
      </c>
    </row>
    <row r="5728" spans="1:20" x14ac:dyDescent="0.25">
      <c r="A5728" s="119" t="s">
        <v>11297</v>
      </c>
      <c r="B5728" s="260"/>
      <c r="C5728" s="264" t="str">
        <f>IF(ISERROR(VLOOKUP(B5728,'Tous les abonnés'!$A$6:$I$5491,2,0)),"",VLOOKUP(B5728,'Tous les abonnés'!$A$6:$I$5491,2,0))</f>
        <v/>
      </c>
      <c r="D5728" s="26"/>
      <c r="E5728" s="265"/>
      <c r="F5728" s="207" t="str">
        <f>IF(ISERROR(IF(VLOOKUP(D5728,Paramètres!$C$17:$H$33,6,0)="oui","illimité",VLOOKUP(D5728,Paramètres!$C$17:$H$33,5,0))),"",IF(VLOOKUP(D5728,Paramètres!$C$17:$H$33,6,0)="oui","illimité",VLOOKUP(D5728,Paramètres!$C$17:$H$33,5,0)))</f>
        <v/>
      </c>
      <c r="G5728" s="269" t="str">
        <f t="shared" si="537"/>
        <v/>
      </c>
      <c r="H5728" s="208"/>
      <c r="I5728" s="53"/>
      <c r="J5728" s="209"/>
      <c r="K5728" s="271"/>
      <c r="L5728" s="37"/>
      <c r="M5728" s="218"/>
      <c r="N5728" s="124"/>
      <c r="O5728" s="211" t="str">
        <f t="shared" ca="1" si="538"/>
        <v/>
      </c>
      <c r="P5728" s="212" t="str">
        <f>IF(ISERROR(VLOOKUP(L5728,Paramètres!$A$38:$B$40,2,0)),"",VLOOKUP(L5728,Paramètres!$A$38:$B$40,2,0))</f>
        <v/>
      </c>
      <c r="Q5728" s="211" t="str">
        <f t="shared" ca="1" si="539"/>
        <v/>
      </c>
      <c r="R5728" s="211" t="str">
        <f t="shared" si="535"/>
        <v/>
      </c>
      <c r="S5728" s="213" t="str">
        <f t="shared" ca="1" si="536"/>
        <v/>
      </c>
      <c r="T5728" s="214" t="str">
        <f t="shared" ca="1" si="540"/>
        <v/>
      </c>
    </row>
    <row r="5729" spans="1:20" x14ac:dyDescent="0.25">
      <c r="A5729" s="119" t="s">
        <v>11298</v>
      </c>
      <c r="B5729" s="260"/>
      <c r="C5729" s="264" t="str">
        <f>IF(ISERROR(VLOOKUP(B5729,'Tous les abonnés'!$A$6:$I$5491,2,0)),"",VLOOKUP(B5729,'Tous les abonnés'!$A$6:$I$5491,2,0))</f>
        <v/>
      </c>
      <c r="D5729" s="26"/>
      <c r="E5729" s="265"/>
      <c r="F5729" s="207" t="str">
        <f>IF(ISERROR(IF(VLOOKUP(D5729,Paramètres!$C$17:$H$33,6,0)="oui","illimité",VLOOKUP(D5729,Paramètres!$C$17:$H$33,5,0))),"",IF(VLOOKUP(D5729,Paramètres!$C$17:$H$33,6,0)="oui","illimité",VLOOKUP(D5729,Paramètres!$C$17:$H$33,5,0)))</f>
        <v/>
      </c>
      <c r="G5729" s="269" t="str">
        <f t="shared" si="537"/>
        <v/>
      </c>
      <c r="H5729" s="208"/>
      <c r="I5729" s="53"/>
      <c r="J5729" s="209"/>
      <c r="K5729" s="271"/>
      <c r="L5729" s="37"/>
      <c r="M5729" s="218"/>
      <c r="N5729" s="124"/>
      <c r="O5729" s="211" t="str">
        <f t="shared" ca="1" si="538"/>
        <v/>
      </c>
      <c r="P5729" s="212" t="str">
        <f>IF(ISERROR(VLOOKUP(L5729,Paramètres!$A$38:$B$40,2,0)),"",VLOOKUP(L5729,Paramètres!$A$38:$B$40,2,0))</f>
        <v/>
      </c>
      <c r="Q5729" s="211" t="str">
        <f t="shared" ca="1" si="539"/>
        <v/>
      </c>
      <c r="R5729" s="211" t="str">
        <f t="shared" si="535"/>
        <v/>
      </c>
      <c r="S5729" s="213" t="str">
        <f t="shared" ca="1" si="536"/>
        <v/>
      </c>
      <c r="T5729" s="214" t="str">
        <f t="shared" ca="1" si="540"/>
        <v/>
      </c>
    </row>
    <row r="5730" spans="1:20" x14ac:dyDescent="0.25">
      <c r="A5730" s="119" t="s">
        <v>11299</v>
      </c>
      <c r="B5730" s="260"/>
      <c r="C5730" s="264" t="str">
        <f>IF(ISERROR(VLOOKUP(B5730,'Tous les abonnés'!$A$6:$I$5491,2,0)),"",VLOOKUP(B5730,'Tous les abonnés'!$A$6:$I$5491,2,0))</f>
        <v/>
      </c>
      <c r="D5730" s="26"/>
      <c r="E5730" s="265"/>
      <c r="F5730" s="207" t="str">
        <f>IF(ISERROR(IF(VLOOKUP(D5730,Paramètres!$C$17:$H$33,6,0)="oui","illimité",VLOOKUP(D5730,Paramètres!$C$17:$H$33,5,0))),"",IF(VLOOKUP(D5730,Paramètres!$C$17:$H$33,6,0)="oui","illimité",VLOOKUP(D5730,Paramètres!$C$17:$H$33,5,0)))</f>
        <v/>
      </c>
      <c r="G5730" s="269" t="str">
        <f t="shared" si="537"/>
        <v/>
      </c>
      <c r="H5730" s="208"/>
      <c r="I5730" s="53"/>
      <c r="J5730" s="209"/>
      <c r="K5730" s="271"/>
      <c r="L5730" s="37"/>
      <c r="M5730" s="218"/>
      <c r="N5730" s="124"/>
      <c r="O5730" s="211" t="str">
        <f t="shared" ca="1" si="538"/>
        <v/>
      </c>
      <c r="P5730" s="212" t="str">
        <f>IF(ISERROR(VLOOKUP(L5730,Paramètres!$A$38:$B$40,2,0)),"",VLOOKUP(L5730,Paramètres!$A$38:$B$40,2,0))</f>
        <v/>
      </c>
      <c r="Q5730" s="211" t="str">
        <f t="shared" ca="1" si="539"/>
        <v/>
      </c>
      <c r="R5730" s="211" t="str">
        <f t="shared" si="535"/>
        <v/>
      </c>
      <c r="S5730" s="213" t="str">
        <f t="shared" ca="1" si="536"/>
        <v/>
      </c>
      <c r="T5730" s="214" t="str">
        <f t="shared" ca="1" si="540"/>
        <v/>
      </c>
    </row>
    <row r="5731" spans="1:20" x14ac:dyDescent="0.25">
      <c r="A5731" s="119" t="s">
        <v>11300</v>
      </c>
      <c r="B5731" s="260"/>
      <c r="C5731" s="264" t="str">
        <f>IF(ISERROR(VLOOKUP(B5731,'Tous les abonnés'!$A$6:$I$5491,2,0)),"",VLOOKUP(B5731,'Tous les abonnés'!$A$6:$I$5491,2,0))</f>
        <v/>
      </c>
      <c r="D5731" s="26"/>
      <c r="E5731" s="265"/>
      <c r="F5731" s="207" t="str">
        <f>IF(ISERROR(IF(VLOOKUP(D5731,Paramètres!$C$17:$H$33,6,0)="oui","illimité",VLOOKUP(D5731,Paramètres!$C$17:$H$33,5,0))),"",IF(VLOOKUP(D5731,Paramètres!$C$17:$H$33,6,0)="oui","illimité",VLOOKUP(D5731,Paramètres!$C$17:$H$33,5,0)))</f>
        <v/>
      </c>
      <c r="G5731" s="269" t="str">
        <f t="shared" si="537"/>
        <v/>
      </c>
      <c r="H5731" s="208"/>
      <c r="I5731" s="53"/>
      <c r="J5731" s="209"/>
      <c r="K5731" s="271"/>
      <c r="L5731" s="37"/>
      <c r="M5731" s="218"/>
      <c r="N5731" s="124"/>
      <c r="O5731" s="211" t="str">
        <f t="shared" ca="1" si="538"/>
        <v/>
      </c>
      <c r="P5731" s="212" t="str">
        <f>IF(ISERROR(VLOOKUP(L5731,Paramètres!$A$38:$B$40,2,0)),"",VLOOKUP(L5731,Paramètres!$A$38:$B$40,2,0))</f>
        <v/>
      </c>
      <c r="Q5731" s="211" t="str">
        <f t="shared" ca="1" si="539"/>
        <v/>
      </c>
      <c r="R5731" s="211" t="str">
        <f t="shared" si="535"/>
        <v/>
      </c>
      <c r="S5731" s="213" t="str">
        <f t="shared" ca="1" si="536"/>
        <v/>
      </c>
      <c r="T5731" s="214" t="str">
        <f t="shared" ca="1" si="540"/>
        <v/>
      </c>
    </row>
    <row r="5732" spans="1:20" x14ac:dyDescent="0.25">
      <c r="A5732" s="119" t="s">
        <v>11301</v>
      </c>
      <c r="B5732" s="260"/>
      <c r="C5732" s="264" t="str">
        <f>IF(ISERROR(VLOOKUP(B5732,'Tous les abonnés'!$A$6:$I$5491,2,0)),"",VLOOKUP(B5732,'Tous les abonnés'!$A$6:$I$5491,2,0))</f>
        <v/>
      </c>
      <c r="D5732" s="26"/>
      <c r="E5732" s="265"/>
      <c r="F5732" s="207" t="str">
        <f>IF(ISERROR(IF(VLOOKUP(D5732,Paramètres!$C$17:$H$33,6,0)="oui","illimité",VLOOKUP(D5732,Paramètres!$C$17:$H$33,5,0))),"",IF(VLOOKUP(D5732,Paramètres!$C$17:$H$33,6,0)="oui","illimité",VLOOKUP(D5732,Paramètres!$C$17:$H$33,5,0)))</f>
        <v/>
      </c>
      <c r="G5732" s="269" t="str">
        <f t="shared" si="537"/>
        <v/>
      </c>
      <c r="H5732" s="208"/>
      <c r="I5732" s="53"/>
      <c r="J5732" s="209"/>
      <c r="K5732" s="271"/>
      <c r="L5732" s="37"/>
      <c r="M5732" s="218"/>
      <c r="N5732" s="124"/>
      <c r="O5732" s="211" t="str">
        <f t="shared" ca="1" si="538"/>
        <v/>
      </c>
      <c r="P5732" s="212" t="str">
        <f>IF(ISERROR(VLOOKUP(L5732,Paramètres!$A$38:$B$40,2,0)),"",VLOOKUP(L5732,Paramètres!$A$38:$B$40,2,0))</f>
        <v/>
      </c>
      <c r="Q5732" s="211" t="str">
        <f t="shared" ca="1" si="539"/>
        <v/>
      </c>
      <c r="R5732" s="211" t="str">
        <f t="shared" si="535"/>
        <v/>
      </c>
      <c r="S5732" s="213" t="str">
        <f t="shared" ca="1" si="536"/>
        <v/>
      </c>
      <c r="T5732" s="214" t="str">
        <f t="shared" ca="1" si="540"/>
        <v/>
      </c>
    </row>
    <row r="5733" spans="1:20" x14ac:dyDescent="0.25">
      <c r="A5733" s="119" t="s">
        <v>11302</v>
      </c>
      <c r="B5733" s="260"/>
      <c r="C5733" s="264" t="str">
        <f>IF(ISERROR(VLOOKUP(B5733,'Tous les abonnés'!$A$6:$I$5491,2,0)),"",VLOOKUP(B5733,'Tous les abonnés'!$A$6:$I$5491,2,0))</f>
        <v/>
      </c>
      <c r="D5733" s="26"/>
      <c r="E5733" s="265"/>
      <c r="F5733" s="207" t="str">
        <f>IF(ISERROR(IF(VLOOKUP(D5733,Paramètres!$C$17:$H$33,6,0)="oui","illimité",VLOOKUP(D5733,Paramètres!$C$17:$H$33,5,0))),"",IF(VLOOKUP(D5733,Paramètres!$C$17:$H$33,6,0)="oui","illimité",VLOOKUP(D5733,Paramètres!$C$17:$H$33,5,0)))</f>
        <v/>
      </c>
      <c r="G5733" s="269" t="str">
        <f t="shared" si="537"/>
        <v/>
      </c>
      <c r="H5733" s="208"/>
      <c r="I5733" s="53"/>
      <c r="J5733" s="209"/>
      <c r="K5733" s="271"/>
      <c r="L5733" s="37"/>
      <c r="M5733" s="218"/>
      <c r="N5733" s="124"/>
      <c r="O5733" s="211" t="str">
        <f t="shared" ca="1" si="538"/>
        <v/>
      </c>
      <c r="P5733" s="212" t="str">
        <f>IF(ISERROR(VLOOKUP(L5733,Paramètres!$A$38:$B$40,2,0)),"",VLOOKUP(L5733,Paramètres!$A$38:$B$40,2,0))</f>
        <v/>
      </c>
      <c r="Q5733" s="211" t="str">
        <f t="shared" ca="1" si="539"/>
        <v/>
      </c>
      <c r="R5733" s="211" t="str">
        <f t="shared" si="535"/>
        <v/>
      </c>
      <c r="S5733" s="213" t="str">
        <f t="shared" ca="1" si="536"/>
        <v/>
      </c>
      <c r="T5733" s="214" t="str">
        <f t="shared" ca="1" si="540"/>
        <v/>
      </c>
    </row>
    <row r="5734" spans="1:20" x14ac:dyDescent="0.25">
      <c r="A5734" s="119" t="s">
        <v>11303</v>
      </c>
      <c r="B5734" s="260"/>
      <c r="C5734" s="264" t="str">
        <f>IF(ISERROR(VLOOKUP(B5734,'Tous les abonnés'!$A$6:$I$5491,2,0)),"",VLOOKUP(B5734,'Tous les abonnés'!$A$6:$I$5491,2,0))</f>
        <v/>
      </c>
      <c r="D5734" s="26"/>
      <c r="E5734" s="265"/>
      <c r="F5734" s="207" t="str">
        <f>IF(ISERROR(IF(VLOOKUP(D5734,Paramètres!$C$17:$H$33,6,0)="oui","illimité",VLOOKUP(D5734,Paramètres!$C$17:$H$33,5,0))),"",IF(VLOOKUP(D5734,Paramètres!$C$17:$H$33,6,0)="oui","illimité",VLOOKUP(D5734,Paramètres!$C$17:$H$33,5,0)))</f>
        <v/>
      </c>
      <c r="G5734" s="269" t="str">
        <f t="shared" si="537"/>
        <v/>
      </c>
      <c r="H5734" s="208"/>
      <c r="I5734" s="53"/>
      <c r="J5734" s="209"/>
      <c r="K5734" s="271"/>
      <c r="L5734" s="37"/>
      <c r="M5734" s="218"/>
      <c r="N5734" s="124"/>
      <c r="O5734" s="211" t="str">
        <f t="shared" ca="1" si="538"/>
        <v/>
      </c>
      <c r="P5734" s="212" t="str">
        <f>IF(ISERROR(VLOOKUP(L5734,Paramètres!$A$38:$B$40,2,0)),"",VLOOKUP(L5734,Paramètres!$A$38:$B$40,2,0))</f>
        <v/>
      </c>
      <c r="Q5734" s="211" t="str">
        <f t="shared" ca="1" si="539"/>
        <v/>
      </c>
      <c r="R5734" s="211" t="str">
        <f t="shared" si="535"/>
        <v/>
      </c>
      <c r="S5734" s="213" t="str">
        <f t="shared" ca="1" si="536"/>
        <v/>
      </c>
      <c r="T5734" s="214" t="str">
        <f t="shared" ca="1" si="540"/>
        <v/>
      </c>
    </row>
    <row r="5735" spans="1:20" x14ac:dyDescent="0.25">
      <c r="A5735" s="119" t="s">
        <v>11304</v>
      </c>
      <c r="B5735" s="260"/>
      <c r="C5735" s="264" t="str">
        <f>IF(ISERROR(VLOOKUP(B5735,'Tous les abonnés'!$A$6:$I$5491,2,0)),"",VLOOKUP(B5735,'Tous les abonnés'!$A$6:$I$5491,2,0))</f>
        <v/>
      </c>
      <c r="D5735" s="26"/>
      <c r="E5735" s="265"/>
      <c r="F5735" s="207" t="str">
        <f>IF(ISERROR(IF(VLOOKUP(D5735,Paramètres!$C$17:$H$33,6,0)="oui","illimité",VLOOKUP(D5735,Paramètres!$C$17:$H$33,5,0))),"",IF(VLOOKUP(D5735,Paramètres!$C$17:$H$33,6,0)="oui","illimité",VLOOKUP(D5735,Paramètres!$C$17:$H$33,5,0)))</f>
        <v/>
      </c>
      <c r="G5735" s="269" t="str">
        <f t="shared" si="537"/>
        <v/>
      </c>
      <c r="H5735" s="208"/>
      <c r="I5735" s="53"/>
      <c r="J5735" s="209"/>
      <c r="K5735" s="271"/>
      <c r="L5735" s="37"/>
      <c r="M5735" s="218"/>
      <c r="N5735" s="124"/>
      <c r="O5735" s="211" t="str">
        <f t="shared" ca="1" si="538"/>
        <v/>
      </c>
      <c r="P5735" s="212" t="str">
        <f>IF(ISERROR(VLOOKUP(L5735,Paramètres!$A$38:$B$40,2,0)),"",VLOOKUP(L5735,Paramètres!$A$38:$B$40,2,0))</f>
        <v/>
      </c>
      <c r="Q5735" s="211" t="str">
        <f t="shared" ca="1" si="539"/>
        <v/>
      </c>
      <c r="R5735" s="211" t="str">
        <f t="shared" si="535"/>
        <v/>
      </c>
      <c r="S5735" s="213" t="str">
        <f t="shared" ca="1" si="536"/>
        <v/>
      </c>
      <c r="T5735" s="214" t="str">
        <f t="shared" ca="1" si="540"/>
        <v/>
      </c>
    </row>
    <row r="5736" spans="1:20" x14ac:dyDescent="0.25">
      <c r="A5736" s="119" t="s">
        <v>11305</v>
      </c>
      <c r="B5736" s="260"/>
      <c r="C5736" s="264" t="str">
        <f>IF(ISERROR(VLOOKUP(B5736,'Tous les abonnés'!$A$6:$I$5491,2,0)),"",VLOOKUP(B5736,'Tous les abonnés'!$A$6:$I$5491,2,0))</f>
        <v/>
      </c>
      <c r="D5736" s="26"/>
      <c r="E5736" s="265"/>
      <c r="F5736" s="207" t="str">
        <f>IF(ISERROR(IF(VLOOKUP(D5736,Paramètres!$C$17:$H$33,6,0)="oui","illimité",VLOOKUP(D5736,Paramètres!$C$17:$H$33,5,0))),"",IF(VLOOKUP(D5736,Paramètres!$C$17:$H$33,6,0)="oui","illimité",VLOOKUP(D5736,Paramètres!$C$17:$H$33,5,0)))</f>
        <v/>
      </c>
      <c r="G5736" s="269" t="str">
        <f t="shared" si="537"/>
        <v/>
      </c>
      <c r="H5736" s="208"/>
      <c r="I5736" s="53"/>
      <c r="J5736" s="209"/>
      <c r="K5736" s="271"/>
      <c r="L5736" s="37"/>
      <c r="M5736" s="218"/>
      <c r="N5736" s="124"/>
      <c r="O5736" s="211" t="str">
        <f t="shared" ca="1" si="538"/>
        <v/>
      </c>
      <c r="P5736" s="212" t="str">
        <f>IF(ISERROR(VLOOKUP(L5736,Paramètres!$A$38:$B$40,2,0)),"",VLOOKUP(L5736,Paramètres!$A$38:$B$40,2,0))</f>
        <v/>
      </c>
      <c r="Q5736" s="211" t="str">
        <f t="shared" ca="1" si="539"/>
        <v/>
      </c>
      <c r="R5736" s="211" t="str">
        <f t="shared" si="535"/>
        <v/>
      </c>
      <c r="S5736" s="213" t="str">
        <f t="shared" ca="1" si="536"/>
        <v/>
      </c>
      <c r="T5736" s="214" t="str">
        <f t="shared" ca="1" si="540"/>
        <v/>
      </c>
    </row>
    <row r="5737" spans="1:20" x14ac:dyDescent="0.25">
      <c r="A5737" s="119" t="s">
        <v>11306</v>
      </c>
      <c r="B5737" s="260"/>
      <c r="C5737" s="264" t="str">
        <f>IF(ISERROR(VLOOKUP(B5737,'Tous les abonnés'!$A$6:$I$5491,2,0)),"",VLOOKUP(B5737,'Tous les abonnés'!$A$6:$I$5491,2,0))</f>
        <v/>
      </c>
      <c r="D5737" s="26"/>
      <c r="E5737" s="265"/>
      <c r="F5737" s="207" t="str">
        <f>IF(ISERROR(IF(VLOOKUP(D5737,Paramètres!$C$17:$H$33,6,0)="oui","illimité",VLOOKUP(D5737,Paramètres!$C$17:$H$33,5,0))),"",IF(VLOOKUP(D5737,Paramètres!$C$17:$H$33,6,0)="oui","illimité",VLOOKUP(D5737,Paramètres!$C$17:$H$33,5,0)))</f>
        <v/>
      </c>
      <c r="G5737" s="269" t="str">
        <f t="shared" si="537"/>
        <v/>
      </c>
      <c r="H5737" s="208"/>
      <c r="I5737" s="53"/>
      <c r="J5737" s="209"/>
      <c r="K5737" s="271"/>
      <c r="L5737" s="37"/>
      <c r="M5737" s="218"/>
      <c r="N5737" s="124"/>
      <c r="O5737" s="211" t="str">
        <f t="shared" ca="1" si="538"/>
        <v/>
      </c>
      <c r="P5737" s="212" t="str">
        <f>IF(ISERROR(VLOOKUP(L5737,Paramètres!$A$38:$B$40,2,0)),"",VLOOKUP(L5737,Paramètres!$A$38:$B$40,2,0))</f>
        <v/>
      </c>
      <c r="Q5737" s="211" t="str">
        <f t="shared" ca="1" si="539"/>
        <v/>
      </c>
      <c r="R5737" s="211" t="str">
        <f t="shared" si="535"/>
        <v/>
      </c>
      <c r="S5737" s="213" t="str">
        <f t="shared" ca="1" si="536"/>
        <v/>
      </c>
      <c r="T5737" s="214" t="str">
        <f t="shared" ca="1" si="540"/>
        <v/>
      </c>
    </row>
    <row r="5738" spans="1:20" x14ac:dyDescent="0.25">
      <c r="A5738" s="119" t="s">
        <v>11307</v>
      </c>
      <c r="B5738" s="260"/>
      <c r="C5738" s="264" t="str">
        <f>IF(ISERROR(VLOOKUP(B5738,'Tous les abonnés'!$A$6:$I$5491,2,0)),"",VLOOKUP(B5738,'Tous les abonnés'!$A$6:$I$5491,2,0))</f>
        <v/>
      </c>
      <c r="D5738" s="26"/>
      <c r="E5738" s="265"/>
      <c r="F5738" s="207" t="str">
        <f>IF(ISERROR(IF(VLOOKUP(D5738,Paramètres!$C$17:$H$33,6,0)="oui","illimité",VLOOKUP(D5738,Paramètres!$C$17:$H$33,5,0))),"",IF(VLOOKUP(D5738,Paramètres!$C$17:$H$33,6,0)="oui","illimité",VLOOKUP(D5738,Paramètres!$C$17:$H$33,5,0)))</f>
        <v/>
      </c>
      <c r="G5738" s="269" t="str">
        <f t="shared" si="537"/>
        <v/>
      </c>
      <c r="H5738" s="208"/>
      <c r="I5738" s="53"/>
      <c r="J5738" s="209"/>
      <c r="K5738" s="271"/>
      <c r="L5738" s="37"/>
      <c r="M5738" s="218"/>
      <c r="N5738" s="124"/>
      <c r="O5738" s="211" t="str">
        <f t="shared" ca="1" si="538"/>
        <v/>
      </c>
      <c r="P5738" s="212" t="str">
        <f>IF(ISERROR(VLOOKUP(L5738,Paramètres!$A$38:$B$40,2,0)),"",VLOOKUP(L5738,Paramètres!$A$38:$B$40,2,0))</f>
        <v/>
      </c>
      <c r="Q5738" s="211" t="str">
        <f t="shared" ca="1" si="539"/>
        <v/>
      </c>
      <c r="R5738" s="211" t="str">
        <f t="shared" si="535"/>
        <v/>
      </c>
      <c r="S5738" s="213" t="str">
        <f t="shared" ca="1" si="536"/>
        <v/>
      </c>
      <c r="T5738" s="214" t="str">
        <f t="shared" ca="1" si="540"/>
        <v/>
      </c>
    </row>
    <row r="5739" spans="1:20" x14ac:dyDescent="0.25">
      <c r="A5739" s="119" t="s">
        <v>11308</v>
      </c>
      <c r="B5739" s="260"/>
      <c r="C5739" s="264" t="str">
        <f>IF(ISERROR(VLOOKUP(B5739,'Tous les abonnés'!$A$6:$I$5491,2,0)),"",VLOOKUP(B5739,'Tous les abonnés'!$A$6:$I$5491,2,0))</f>
        <v/>
      </c>
      <c r="D5739" s="26"/>
      <c r="E5739" s="265"/>
      <c r="F5739" s="207" t="str">
        <f>IF(ISERROR(IF(VLOOKUP(D5739,Paramètres!$C$17:$H$33,6,0)="oui","illimité",VLOOKUP(D5739,Paramètres!$C$17:$H$33,5,0))),"",IF(VLOOKUP(D5739,Paramètres!$C$17:$H$33,6,0)="oui","illimité",VLOOKUP(D5739,Paramètres!$C$17:$H$33,5,0)))</f>
        <v/>
      </c>
      <c r="G5739" s="269" t="str">
        <f t="shared" si="537"/>
        <v/>
      </c>
      <c r="H5739" s="208"/>
      <c r="I5739" s="53"/>
      <c r="J5739" s="209"/>
      <c r="K5739" s="271"/>
      <c r="L5739" s="37"/>
      <c r="M5739" s="218"/>
      <c r="N5739" s="124"/>
      <c r="O5739" s="211" t="str">
        <f t="shared" ca="1" si="538"/>
        <v/>
      </c>
      <c r="P5739" s="212" t="str">
        <f>IF(ISERROR(VLOOKUP(L5739,Paramètres!$A$38:$B$40,2,0)),"",VLOOKUP(L5739,Paramètres!$A$38:$B$40,2,0))</f>
        <v/>
      </c>
      <c r="Q5739" s="211" t="str">
        <f t="shared" ca="1" si="539"/>
        <v/>
      </c>
      <c r="R5739" s="211" t="str">
        <f t="shared" si="535"/>
        <v/>
      </c>
      <c r="S5739" s="213" t="str">
        <f t="shared" ca="1" si="536"/>
        <v/>
      </c>
      <c r="T5739" s="214" t="str">
        <f t="shared" ca="1" si="540"/>
        <v/>
      </c>
    </row>
    <row r="5740" spans="1:20" x14ac:dyDescent="0.25">
      <c r="A5740" s="119" t="s">
        <v>11309</v>
      </c>
      <c r="B5740" s="260"/>
      <c r="C5740" s="264" t="str">
        <f>IF(ISERROR(VLOOKUP(B5740,'Tous les abonnés'!$A$6:$I$5491,2,0)),"",VLOOKUP(B5740,'Tous les abonnés'!$A$6:$I$5491,2,0))</f>
        <v/>
      </c>
      <c r="D5740" s="26"/>
      <c r="E5740" s="265"/>
      <c r="F5740" s="207" t="str">
        <f>IF(ISERROR(IF(VLOOKUP(D5740,Paramètres!$C$17:$H$33,6,0)="oui","illimité",VLOOKUP(D5740,Paramètres!$C$17:$H$33,5,0))),"",IF(VLOOKUP(D5740,Paramètres!$C$17:$H$33,6,0)="oui","illimité",VLOOKUP(D5740,Paramètres!$C$17:$H$33,5,0)))</f>
        <v/>
      </c>
      <c r="G5740" s="269" t="str">
        <f t="shared" si="537"/>
        <v/>
      </c>
      <c r="H5740" s="208"/>
      <c r="I5740" s="53"/>
      <c r="J5740" s="209"/>
      <c r="K5740" s="271"/>
      <c r="L5740" s="37"/>
      <c r="M5740" s="218"/>
      <c r="N5740" s="124"/>
      <c r="O5740" s="211" t="str">
        <f t="shared" ca="1" si="538"/>
        <v/>
      </c>
      <c r="P5740" s="212" t="str">
        <f>IF(ISERROR(VLOOKUP(L5740,Paramètres!$A$38:$B$40,2,0)),"",VLOOKUP(L5740,Paramètres!$A$38:$B$40,2,0))</f>
        <v/>
      </c>
      <c r="Q5740" s="211" t="str">
        <f t="shared" ca="1" si="539"/>
        <v/>
      </c>
      <c r="R5740" s="211" t="str">
        <f t="shared" si="535"/>
        <v/>
      </c>
      <c r="S5740" s="213" t="str">
        <f t="shared" ca="1" si="536"/>
        <v/>
      </c>
      <c r="T5740" s="214" t="str">
        <f t="shared" ca="1" si="540"/>
        <v/>
      </c>
    </row>
    <row r="5741" spans="1:20" x14ac:dyDescent="0.25">
      <c r="A5741" s="119" t="s">
        <v>11310</v>
      </c>
      <c r="B5741" s="260"/>
      <c r="C5741" s="264" t="str">
        <f>IF(ISERROR(VLOOKUP(B5741,'Tous les abonnés'!$A$6:$I$5491,2,0)),"",VLOOKUP(B5741,'Tous les abonnés'!$A$6:$I$5491,2,0))</f>
        <v/>
      </c>
      <c r="D5741" s="26"/>
      <c r="E5741" s="265"/>
      <c r="F5741" s="207" t="str">
        <f>IF(ISERROR(IF(VLOOKUP(D5741,Paramètres!$C$17:$H$33,6,0)="oui","illimité",VLOOKUP(D5741,Paramètres!$C$17:$H$33,5,0))),"",IF(VLOOKUP(D5741,Paramètres!$C$17:$H$33,6,0)="oui","illimité",VLOOKUP(D5741,Paramètres!$C$17:$H$33,5,0)))</f>
        <v/>
      </c>
      <c r="G5741" s="269" t="str">
        <f t="shared" si="537"/>
        <v/>
      </c>
      <c r="H5741" s="208"/>
      <c r="I5741" s="53"/>
      <c r="J5741" s="209"/>
      <c r="K5741" s="271"/>
      <c r="L5741" s="37"/>
      <c r="M5741" s="218"/>
      <c r="N5741" s="124"/>
      <c r="O5741" s="211" t="str">
        <f t="shared" ca="1" si="538"/>
        <v/>
      </c>
      <c r="P5741" s="212" t="str">
        <f>IF(ISERROR(VLOOKUP(L5741,Paramètres!$A$38:$B$40,2,0)),"",VLOOKUP(L5741,Paramètres!$A$38:$B$40,2,0))</f>
        <v/>
      </c>
      <c r="Q5741" s="211" t="str">
        <f t="shared" ca="1" si="539"/>
        <v/>
      </c>
      <c r="R5741" s="211" t="str">
        <f t="shared" si="535"/>
        <v/>
      </c>
      <c r="S5741" s="213" t="str">
        <f t="shared" ca="1" si="536"/>
        <v/>
      </c>
      <c r="T5741" s="214" t="str">
        <f t="shared" ca="1" si="540"/>
        <v/>
      </c>
    </row>
    <row r="5742" spans="1:20" x14ac:dyDescent="0.25">
      <c r="A5742" s="119" t="s">
        <v>11311</v>
      </c>
      <c r="B5742" s="260"/>
      <c r="C5742" s="264" t="str">
        <f>IF(ISERROR(VLOOKUP(B5742,'Tous les abonnés'!$A$6:$I$5491,2,0)),"",VLOOKUP(B5742,'Tous les abonnés'!$A$6:$I$5491,2,0))</f>
        <v/>
      </c>
      <c r="D5742" s="26"/>
      <c r="E5742" s="265"/>
      <c r="F5742" s="207" t="str">
        <f>IF(ISERROR(IF(VLOOKUP(D5742,Paramètres!$C$17:$H$33,6,0)="oui","illimité",VLOOKUP(D5742,Paramètres!$C$17:$H$33,5,0))),"",IF(VLOOKUP(D5742,Paramètres!$C$17:$H$33,6,0)="oui","illimité",VLOOKUP(D5742,Paramètres!$C$17:$H$33,5,0)))</f>
        <v/>
      </c>
      <c r="G5742" s="269" t="str">
        <f t="shared" si="537"/>
        <v/>
      </c>
      <c r="H5742" s="208"/>
      <c r="I5742" s="53"/>
      <c r="J5742" s="209"/>
      <c r="K5742" s="271"/>
      <c r="L5742" s="37"/>
      <c r="M5742" s="218"/>
      <c r="N5742" s="124"/>
      <c r="O5742" s="211" t="str">
        <f t="shared" ca="1" si="538"/>
        <v/>
      </c>
      <c r="P5742" s="212" t="str">
        <f>IF(ISERROR(VLOOKUP(L5742,Paramètres!$A$38:$B$40,2,0)),"",VLOOKUP(L5742,Paramètres!$A$38:$B$40,2,0))</f>
        <v/>
      </c>
      <c r="Q5742" s="211" t="str">
        <f t="shared" ca="1" si="539"/>
        <v/>
      </c>
      <c r="R5742" s="211" t="str">
        <f t="shared" si="535"/>
        <v/>
      </c>
      <c r="S5742" s="213" t="str">
        <f t="shared" ca="1" si="536"/>
        <v/>
      </c>
      <c r="T5742" s="214" t="str">
        <f t="shared" ca="1" si="540"/>
        <v/>
      </c>
    </row>
    <row r="5743" spans="1:20" x14ac:dyDescent="0.25">
      <c r="A5743" s="119" t="s">
        <v>11312</v>
      </c>
      <c r="B5743" s="260"/>
      <c r="C5743" s="264" t="str">
        <f>IF(ISERROR(VLOOKUP(B5743,'Tous les abonnés'!$A$6:$I$5491,2,0)),"",VLOOKUP(B5743,'Tous les abonnés'!$A$6:$I$5491,2,0))</f>
        <v/>
      </c>
      <c r="D5743" s="26"/>
      <c r="E5743" s="265"/>
      <c r="F5743" s="207" t="str">
        <f>IF(ISERROR(IF(VLOOKUP(D5743,Paramètres!$C$17:$H$33,6,0)="oui","illimité",VLOOKUP(D5743,Paramètres!$C$17:$H$33,5,0))),"",IF(VLOOKUP(D5743,Paramètres!$C$17:$H$33,6,0)="oui","illimité",VLOOKUP(D5743,Paramètres!$C$17:$H$33,5,0)))</f>
        <v/>
      </c>
      <c r="G5743" s="269" t="str">
        <f t="shared" si="537"/>
        <v/>
      </c>
      <c r="H5743" s="208"/>
      <c r="I5743" s="53"/>
      <c r="J5743" s="209"/>
      <c r="K5743" s="271"/>
      <c r="L5743" s="37"/>
      <c r="M5743" s="218"/>
      <c r="N5743" s="124"/>
      <c r="O5743" s="211" t="str">
        <f t="shared" ca="1" si="538"/>
        <v/>
      </c>
      <c r="P5743" s="212" t="str">
        <f>IF(ISERROR(VLOOKUP(L5743,Paramètres!$A$38:$B$40,2,0)),"",VLOOKUP(L5743,Paramètres!$A$38:$B$40,2,0))</f>
        <v/>
      </c>
      <c r="Q5743" s="211" t="str">
        <f t="shared" ca="1" si="539"/>
        <v/>
      </c>
      <c r="R5743" s="211" t="str">
        <f t="shared" si="535"/>
        <v/>
      </c>
      <c r="S5743" s="213" t="str">
        <f t="shared" ca="1" si="536"/>
        <v/>
      </c>
      <c r="T5743" s="214" t="str">
        <f t="shared" ca="1" si="540"/>
        <v/>
      </c>
    </row>
    <row r="5744" spans="1:20" x14ac:dyDescent="0.25">
      <c r="A5744" s="119" t="s">
        <v>11313</v>
      </c>
      <c r="B5744" s="260"/>
      <c r="C5744" s="264" t="str">
        <f>IF(ISERROR(VLOOKUP(B5744,'Tous les abonnés'!$A$6:$I$5491,2,0)),"",VLOOKUP(B5744,'Tous les abonnés'!$A$6:$I$5491,2,0))</f>
        <v/>
      </c>
      <c r="D5744" s="26"/>
      <c r="E5744" s="265"/>
      <c r="F5744" s="207" t="str">
        <f>IF(ISERROR(IF(VLOOKUP(D5744,Paramètres!$C$17:$H$33,6,0)="oui","illimité",VLOOKUP(D5744,Paramètres!$C$17:$H$33,5,0))),"",IF(VLOOKUP(D5744,Paramètres!$C$17:$H$33,6,0)="oui","illimité",VLOOKUP(D5744,Paramètres!$C$17:$H$33,5,0)))</f>
        <v/>
      </c>
      <c r="G5744" s="269" t="str">
        <f t="shared" si="537"/>
        <v/>
      </c>
      <c r="H5744" s="208"/>
      <c r="I5744" s="53"/>
      <c r="J5744" s="209"/>
      <c r="K5744" s="271"/>
      <c r="L5744" s="37"/>
      <c r="M5744" s="218"/>
      <c r="N5744" s="124"/>
      <c r="O5744" s="211" t="str">
        <f t="shared" ca="1" si="538"/>
        <v/>
      </c>
      <c r="P5744" s="212" t="str">
        <f>IF(ISERROR(VLOOKUP(L5744,Paramètres!$A$38:$B$40,2,0)),"",VLOOKUP(L5744,Paramètres!$A$38:$B$40,2,0))</f>
        <v/>
      </c>
      <c r="Q5744" s="211" t="str">
        <f t="shared" ca="1" si="539"/>
        <v/>
      </c>
      <c r="R5744" s="211" t="str">
        <f t="shared" si="535"/>
        <v/>
      </c>
      <c r="S5744" s="213" t="str">
        <f t="shared" ca="1" si="536"/>
        <v/>
      </c>
      <c r="T5744" s="214" t="str">
        <f t="shared" ca="1" si="540"/>
        <v/>
      </c>
    </row>
    <row r="5745" spans="1:20" x14ac:dyDescent="0.25">
      <c r="A5745" s="119" t="s">
        <v>11314</v>
      </c>
      <c r="B5745" s="260"/>
      <c r="C5745" s="264" t="str">
        <f>IF(ISERROR(VLOOKUP(B5745,'Tous les abonnés'!$A$6:$I$5491,2,0)),"",VLOOKUP(B5745,'Tous les abonnés'!$A$6:$I$5491,2,0))</f>
        <v/>
      </c>
      <c r="D5745" s="26"/>
      <c r="E5745" s="265"/>
      <c r="F5745" s="207" t="str">
        <f>IF(ISERROR(IF(VLOOKUP(D5745,Paramètres!$C$17:$H$33,6,0)="oui","illimité",VLOOKUP(D5745,Paramètres!$C$17:$H$33,5,0))),"",IF(VLOOKUP(D5745,Paramètres!$C$17:$H$33,6,0)="oui","illimité",VLOOKUP(D5745,Paramètres!$C$17:$H$33,5,0)))</f>
        <v/>
      </c>
      <c r="G5745" s="269" t="str">
        <f t="shared" si="537"/>
        <v/>
      </c>
      <c r="H5745" s="208"/>
      <c r="I5745" s="53"/>
      <c r="J5745" s="209"/>
      <c r="K5745" s="271"/>
      <c r="L5745" s="37"/>
      <c r="M5745" s="218"/>
      <c r="N5745" s="124"/>
      <c r="O5745" s="211" t="str">
        <f t="shared" ca="1" si="538"/>
        <v/>
      </c>
      <c r="P5745" s="212" t="str">
        <f>IF(ISERROR(VLOOKUP(L5745,Paramètres!$A$38:$B$40,2,0)),"",VLOOKUP(L5745,Paramètres!$A$38:$B$40,2,0))</f>
        <v/>
      </c>
      <c r="Q5745" s="211" t="str">
        <f t="shared" ca="1" si="539"/>
        <v/>
      </c>
      <c r="R5745" s="211" t="str">
        <f t="shared" si="535"/>
        <v/>
      </c>
      <c r="S5745" s="213" t="str">
        <f t="shared" ca="1" si="536"/>
        <v/>
      </c>
      <c r="T5745" s="214" t="str">
        <f t="shared" ca="1" si="540"/>
        <v/>
      </c>
    </row>
    <row r="5746" spans="1:20" x14ac:dyDescent="0.25">
      <c r="A5746" s="119" t="s">
        <v>11315</v>
      </c>
      <c r="B5746" s="260"/>
      <c r="C5746" s="264" t="str">
        <f>IF(ISERROR(VLOOKUP(B5746,'Tous les abonnés'!$A$6:$I$5491,2,0)),"",VLOOKUP(B5746,'Tous les abonnés'!$A$6:$I$5491,2,0))</f>
        <v/>
      </c>
      <c r="D5746" s="26"/>
      <c r="E5746" s="265"/>
      <c r="F5746" s="207" t="str">
        <f>IF(ISERROR(IF(VLOOKUP(D5746,Paramètres!$C$17:$H$33,6,0)="oui","illimité",VLOOKUP(D5746,Paramètres!$C$17:$H$33,5,0))),"",IF(VLOOKUP(D5746,Paramètres!$C$17:$H$33,6,0)="oui","illimité",VLOOKUP(D5746,Paramètres!$C$17:$H$33,5,0)))</f>
        <v/>
      </c>
      <c r="G5746" s="269" t="str">
        <f t="shared" si="537"/>
        <v/>
      </c>
      <c r="H5746" s="208"/>
      <c r="I5746" s="53"/>
      <c r="J5746" s="209"/>
      <c r="K5746" s="271"/>
      <c r="L5746" s="37"/>
      <c r="M5746" s="218"/>
      <c r="N5746" s="124"/>
      <c r="O5746" s="211" t="str">
        <f t="shared" ca="1" si="538"/>
        <v/>
      </c>
      <c r="P5746" s="212" t="str">
        <f>IF(ISERROR(VLOOKUP(L5746,Paramètres!$A$38:$B$40,2,0)),"",VLOOKUP(L5746,Paramètres!$A$38:$B$40,2,0))</f>
        <v/>
      </c>
      <c r="Q5746" s="211" t="str">
        <f t="shared" ca="1" si="539"/>
        <v/>
      </c>
      <c r="R5746" s="211" t="str">
        <f t="shared" si="535"/>
        <v/>
      </c>
      <c r="S5746" s="213" t="str">
        <f t="shared" ca="1" si="536"/>
        <v/>
      </c>
      <c r="T5746" s="214" t="str">
        <f t="shared" ca="1" si="540"/>
        <v/>
      </c>
    </row>
    <row r="5747" spans="1:20" x14ac:dyDescent="0.25">
      <c r="A5747" s="119" t="s">
        <v>11316</v>
      </c>
      <c r="B5747" s="260"/>
      <c r="C5747" s="264" t="str">
        <f>IF(ISERROR(VLOOKUP(B5747,'Tous les abonnés'!$A$6:$I$5491,2,0)),"",VLOOKUP(B5747,'Tous les abonnés'!$A$6:$I$5491,2,0))</f>
        <v/>
      </c>
      <c r="D5747" s="26"/>
      <c r="E5747" s="265"/>
      <c r="F5747" s="207" t="str">
        <f>IF(ISERROR(IF(VLOOKUP(D5747,Paramètres!$C$17:$H$33,6,0)="oui","illimité",VLOOKUP(D5747,Paramètres!$C$17:$H$33,5,0))),"",IF(VLOOKUP(D5747,Paramètres!$C$17:$H$33,6,0)="oui","illimité",VLOOKUP(D5747,Paramètres!$C$17:$H$33,5,0)))</f>
        <v/>
      </c>
      <c r="G5747" s="269" t="str">
        <f t="shared" si="537"/>
        <v/>
      </c>
      <c r="H5747" s="208"/>
      <c r="I5747" s="53"/>
      <c r="J5747" s="209"/>
      <c r="K5747" s="271"/>
      <c r="L5747" s="37"/>
      <c r="M5747" s="218"/>
      <c r="N5747" s="124"/>
      <c r="O5747" s="211" t="str">
        <f t="shared" ca="1" si="538"/>
        <v/>
      </c>
      <c r="P5747" s="212" t="str">
        <f>IF(ISERROR(VLOOKUP(L5747,Paramètres!$A$38:$B$40,2,0)),"",VLOOKUP(L5747,Paramètres!$A$38:$B$40,2,0))</f>
        <v/>
      </c>
      <c r="Q5747" s="211" t="str">
        <f t="shared" ca="1" si="539"/>
        <v/>
      </c>
      <c r="R5747" s="211" t="str">
        <f t="shared" si="535"/>
        <v/>
      </c>
      <c r="S5747" s="213" t="str">
        <f t="shared" ca="1" si="536"/>
        <v/>
      </c>
      <c r="T5747" s="214" t="str">
        <f t="shared" ca="1" si="540"/>
        <v/>
      </c>
    </row>
    <row r="5748" spans="1:20" x14ac:dyDescent="0.25">
      <c r="A5748" s="119" t="s">
        <v>11317</v>
      </c>
      <c r="B5748" s="260"/>
      <c r="C5748" s="264" t="str">
        <f>IF(ISERROR(VLOOKUP(B5748,'Tous les abonnés'!$A$6:$I$5491,2,0)),"",VLOOKUP(B5748,'Tous les abonnés'!$A$6:$I$5491,2,0))</f>
        <v/>
      </c>
      <c r="D5748" s="26"/>
      <c r="E5748" s="265"/>
      <c r="F5748" s="207" t="str">
        <f>IF(ISERROR(IF(VLOOKUP(D5748,Paramètres!$C$17:$H$33,6,0)="oui","illimité",VLOOKUP(D5748,Paramètres!$C$17:$H$33,5,0))),"",IF(VLOOKUP(D5748,Paramètres!$C$17:$H$33,6,0)="oui","illimité",VLOOKUP(D5748,Paramètres!$C$17:$H$33,5,0)))</f>
        <v/>
      </c>
      <c r="G5748" s="269" t="str">
        <f t="shared" si="537"/>
        <v/>
      </c>
      <c r="H5748" s="208"/>
      <c r="I5748" s="53"/>
      <c r="J5748" s="209"/>
      <c r="K5748" s="271"/>
      <c r="L5748" s="37"/>
      <c r="M5748" s="218"/>
      <c r="N5748" s="124"/>
      <c r="O5748" s="211" t="str">
        <f t="shared" ca="1" si="538"/>
        <v/>
      </c>
      <c r="P5748" s="212" t="str">
        <f>IF(ISERROR(VLOOKUP(L5748,Paramètres!$A$38:$B$40,2,0)),"",VLOOKUP(L5748,Paramètres!$A$38:$B$40,2,0))</f>
        <v/>
      </c>
      <c r="Q5748" s="211" t="str">
        <f t="shared" ca="1" si="539"/>
        <v/>
      </c>
      <c r="R5748" s="211" t="str">
        <f t="shared" si="535"/>
        <v/>
      </c>
      <c r="S5748" s="213" t="str">
        <f t="shared" ca="1" si="536"/>
        <v/>
      </c>
      <c r="T5748" s="214" t="str">
        <f t="shared" ca="1" si="540"/>
        <v/>
      </c>
    </row>
    <row r="5749" spans="1:20" x14ac:dyDescent="0.25">
      <c r="A5749" s="119" t="s">
        <v>11318</v>
      </c>
      <c r="B5749" s="260"/>
      <c r="C5749" s="264" t="str">
        <f>IF(ISERROR(VLOOKUP(B5749,'Tous les abonnés'!$A$6:$I$5491,2,0)),"",VLOOKUP(B5749,'Tous les abonnés'!$A$6:$I$5491,2,0))</f>
        <v/>
      </c>
      <c r="D5749" s="26"/>
      <c r="E5749" s="265"/>
      <c r="F5749" s="207" t="str">
        <f>IF(ISERROR(IF(VLOOKUP(D5749,Paramètres!$C$17:$H$33,6,0)="oui","illimité",VLOOKUP(D5749,Paramètres!$C$17:$H$33,5,0))),"",IF(VLOOKUP(D5749,Paramètres!$C$17:$H$33,6,0)="oui","illimité",VLOOKUP(D5749,Paramètres!$C$17:$H$33,5,0)))</f>
        <v/>
      </c>
      <c r="G5749" s="269" t="str">
        <f t="shared" si="537"/>
        <v/>
      </c>
      <c r="H5749" s="208"/>
      <c r="I5749" s="53"/>
      <c r="J5749" s="209"/>
      <c r="K5749" s="271"/>
      <c r="L5749" s="37"/>
      <c r="M5749" s="218"/>
      <c r="N5749" s="124"/>
      <c r="O5749" s="211" t="str">
        <f t="shared" ca="1" si="538"/>
        <v/>
      </c>
      <c r="P5749" s="212" t="str">
        <f>IF(ISERROR(VLOOKUP(L5749,Paramètres!$A$38:$B$40,2,0)),"",VLOOKUP(L5749,Paramètres!$A$38:$B$40,2,0))</f>
        <v/>
      </c>
      <c r="Q5749" s="211" t="str">
        <f t="shared" ca="1" si="539"/>
        <v/>
      </c>
      <c r="R5749" s="211" t="str">
        <f t="shared" si="535"/>
        <v/>
      </c>
      <c r="S5749" s="213" t="str">
        <f t="shared" ca="1" si="536"/>
        <v/>
      </c>
      <c r="T5749" s="214" t="str">
        <f t="shared" ca="1" si="540"/>
        <v/>
      </c>
    </row>
    <row r="5750" spans="1:20" x14ac:dyDescent="0.25">
      <c r="A5750" s="119" t="s">
        <v>11319</v>
      </c>
      <c r="B5750" s="260"/>
      <c r="C5750" s="264" t="str">
        <f>IF(ISERROR(VLOOKUP(B5750,'Tous les abonnés'!$A$6:$I$5491,2,0)),"",VLOOKUP(B5750,'Tous les abonnés'!$A$6:$I$5491,2,0))</f>
        <v/>
      </c>
      <c r="D5750" s="26"/>
      <c r="E5750" s="265"/>
      <c r="F5750" s="207" t="str">
        <f>IF(ISERROR(IF(VLOOKUP(D5750,Paramètres!$C$17:$H$33,6,0)="oui","illimité",VLOOKUP(D5750,Paramètres!$C$17:$H$33,5,0))),"",IF(VLOOKUP(D5750,Paramètres!$C$17:$H$33,6,0)="oui","illimité",VLOOKUP(D5750,Paramètres!$C$17:$H$33,5,0)))</f>
        <v/>
      </c>
      <c r="G5750" s="269" t="str">
        <f t="shared" si="537"/>
        <v/>
      </c>
      <c r="H5750" s="208"/>
      <c r="I5750" s="53"/>
      <c r="J5750" s="209"/>
      <c r="K5750" s="271"/>
      <c r="L5750" s="37"/>
      <c r="M5750" s="218"/>
      <c r="N5750" s="124"/>
      <c r="O5750" s="211" t="str">
        <f t="shared" ca="1" si="538"/>
        <v/>
      </c>
      <c r="P5750" s="212" t="str">
        <f>IF(ISERROR(VLOOKUP(L5750,Paramètres!$A$38:$B$40,2,0)),"",VLOOKUP(L5750,Paramètres!$A$38:$B$40,2,0))</f>
        <v/>
      </c>
      <c r="Q5750" s="211" t="str">
        <f t="shared" ca="1" si="539"/>
        <v/>
      </c>
      <c r="R5750" s="211" t="str">
        <f t="shared" si="535"/>
        <v/>
      </c>
      <c r="S5750" s="213" t="str">
        <f t="shared" ca="1" si="536"/>
        <v/>
      </c>
      <c r="T5750" s="214" t="str">
        <f t="shared" ca="1" si="540"/>
        <v/>
      </c>
    </row>
    <row r="5751" spans="1:20" x14ac:dyDescent="0.25">
      <c r="A5751" s="119" t="s">
        <v>11320</v>
      </c>
      <c r="B5751" s="260"/>
      <c r="C5751" s="264" t="str">
        <f>IF(ISERROR(VLOOKUP(B5751,'Tous les abonnés'!$A$6:$I$5491,2,0)),"",VLOOKUP(B5751,'Tous les abonnés'!$A$6:$I$5491,2,0))</f>
        <v/>
      </c>
      <c r="D5751" s="26"/>
      <c r="E5751" s="265"/>
      <c r="F5751" s="207" t="str">
        <f>IF(ISERROR(IF(VLOOKUP(D5751,Paramètres!$C$17:$H$33,6,0)="oui","illimité",VLOOKUP(D5751,Paramètres!$C$17:$H$33,5,0))),"",IF(VLOOKUP(D5751,Paramètres!$C$17:$H$33,6,0)="oui","illimité",VLOOKUP(D5751,Paramètres!$C$17:$H$33,5,0)))</f>
        <v/>
      </c>
      <c r="G5751" s="269" t="str">
        <f t="shared" si="537"/>
        <v/>
      </c>
      <c r="H5751" s="208"/>
      <c r="I5751" s="53"/>
      <c r="J5751" s="209"/>
      <c r="K5751" s="271"/>
      <c r="L5751" s="37"/>
      <c r="M5751" s="218"/>
      <c r="N5751" s="124"/>
      <c r="O5751" s="211" t="str">
        <f t="shared" ca="1" si="538"/>
        <v/>
      </c>
      <c r="P5751" s="212" t="str">
        <f>IF(ISERROR(VLOOKUP(L5751,Paramètres!$A$38:$B$40,2,0)),"",VLOOKUP(L5751,Paramètres!$A$38:$B$40,2,0))</f>
        <v/>
      </c>
      <c r="Q5751" s="211" t="str">
        <f t="shared" ca="1" si="539"/>
        <v/>
      </c>
      <c r="R5751" s="211" t="str">
        <f t="shared" si="535"/>
        <v/>
      </c>
      <c r="S5751" s="213" t="str">
        <f t="shared" ca="1" si="536"/>
        <v/>
      </c>
      <c r="T5751" s="214" t="str">
        <f t="shared" ca="1" si="540"/>
        <v/>
      </c>
    </row>
    <row r="5752" spans="1:20" x14ac:dyDescent="0.25">
      <c r="A5752" s="119" t="s">
        <v>11321</v>
      </c>
      <c r="B5752" s="260"/>
      <c r="C5752" s="264" t="str">
        <f>IF(ISERROR(VLOOKUP(B5752,'Tous les abonnés'!$A$6:$I$5491,2,0)),"",VLOOKUP(B5752,'Tous les abonnés'!$A$6:$I$5491,2,0))</f>
        <v/>
      </c>
      <c r="D5752" s="26"/>
      <c r="E5752" s="265"/>
      <c r="F5752" s="207" t="str">
        <f>IF(ISERROR(IF(VLOOKUP(D5752,Paramètres!$C$17:$H$33,6,0)="oui","illimité",VLOOKUP(D5752,Paramètres!$C$17:$H$33,5,0))),"",IF(VLOOKUP(D5752,Paramètres!$C$17:$H$33,6,0)="oui","illimité",VLOOKUP(D5752,Paramètres!$C$17:$H$33,5,0)))</f>
        <v/>
      </c>
      <c r="G5752" s="269" t="str">
        <f t="shared" si="537"/>
        <v/>
      </c>
      <c r="H5752" s="208"/>
      <c r="I5752" s="53"/>
      <c r="J5752" s="209"/>
      <c r="K5752" s="271"/>
      <c r="L5752" s="37"/>
      <c r="M5752" s="218"/>
      <c r="N5752" s="124"/>
      <c r="O5752" s="211" t="str">
        <f t="shared" ca="1" si="538"/>
        <v/>
      </c>
      <c r="P5752" s="212" t="str">
        <f>IF(ISERROR(VLOOKUP(L5752,Paramètres!$A$38:$B$40,2,0)),"",VLOOKUP(L5752,Paramètres!$A$38:$B$40,2,0))</f>
        <v/>
      </c>
      <c r="Q5752" s="211" t="str">
        <f t="shared" ca="1" si="539"/>
        <v/>
      </c>
      <c r="R5752" s="211" t="str">
        <f t="shared" si="535"/>
        <v/>
      </c>
      <c r="S5752" s="213" t="str">
        <f t="shared" ca="1" si="536"/>
        <v/>
      </c>
      <c r="T5752" s="214" t="str">
        <f t="shared" ca="1" si="540"/>
        <v/>
      </c>
    </row>
    <row r="5753" spans="1:20" x14ac:dyDescent="0.25">
      <c r="A5753" s="119" t="s">
        <v>11322</v>
      </c>
      <c r="B5753" s="260"/>
      <c r="C5753" s="264" t="str">
        <f>IF(ISERROR(VLOOKUP(B5753,'Tous les abonnés'!$A$6:$I$5491,2,0)),"",VLOOKUP(B5753,'Tous les abonnés'!$A$6:$I$5491,2,0))</f>
        <v/>
      </c>
      <c r="D5753" s="26"/>
      <c r="E5753" s="265"/>
      <c r="F5753" s="207" t="str">
        <f>IF(ISERROR(IF(VLOOKUP(D5753,Paramètres!$C$17:$H$33,6,0)="oui","illimité",VLOOKUP(D5753,Paramètres!$C$17:$H$33,5,0))),"",IF(VLOOKUP(D5753,Paramètres!$C$17:$H$33,6,0)="oui","illimité",VLOOKUP(D5753,Paramètres!$C$17:$H$33,5,0)))</f>
        <v/>
      </c>
      <c r="G5753" s="269" t="str">
        <f t="shared" si="537"/>
        <v/>
      </c>
      <c r="H5753" s="208"/>
      <c r="I5753" s="53"/>
      <c r="J5753" s="209"/>
      <c r="K5753" s="271"/>
      <c r="L5753" s="37"/>
      <c r="M5753" s="218"/>
      <c r="N5753" s="124"/>
      <c r="O5753" s="211" t="str">
        <f t="shared" ca="1" si="538"/>
        <v/>
      </c>
      <c r="P5753" s="212" t="str">
        <f>IF(ISERROR(VLOOKUP(L5753,Paramètres!$A$38:$B$40,2,0)),"",VLOOKUP(L5753,Paramètres!$A$38:$B$40,2,0))</f>
        <v/>
      </c>
      <c r="Q5753" s="211" t="str">
        <f t="shared" ca="1" si="539"/>
        <v/>
      </c>
      <c r="R5753" s="211" t="str">
        <f t="shared" si="535"/>
        <v/>
      </c>
      <c r="S5753" s="213" t="str">
        <f t="shared" ca="1" si="536"/>
        <v/>
      </c>
      <c r="T5753" s="214" t="str">
        <f t="shared" ca="1" si="540"/>
        <v/>
      </c>
    </row>
    <row r="5754" spans="1:20" x14ac:dyDescent="0.25">
      <c r="A5754" s="119" t="s">
        <v>11323</v>
      </c>
      <c r="B5754" s="260"/>
      <c r="C5754" s="264" t="str">
        <f>IF(ISERROR(VLOOKUP(B5754,'Tous les abonnés'!$A$6:$I$5491,2,0)),"",VLOOKUP(B5754,'Tous les abonnés'!$A$6:$I$5491,2,0))</f>
        <v/>
      </c>
      <c r="D5754" s="26"/>
      <c r="E5754" s="265"/>
      <c r="F5754" s="207" t="str">
        <f>IF(ISERROR(IF(VLOOKUP(D5754,Paramètres!$C$17:$H$33,6,0)="oui","illimité",VLOOKUP(D5754,Paramètres!$C$17:$H$33,5,0))),"",IF(VLOOKUP(D5754,Paramètres!$C$17:$H$33,6,0)="oui","illimité",VLOOKUP(D5754,Paramètres!$C$17:$H$33,5,0)))</f>
        <v/>
      </c>
      <c r="G5754" s="269" t="str">
        <f t="shared" si="537"/>
        <v/>
      </c>
      <c r="H5754" s="208"/>
      <c r="I5754" s="53"/>
      <c r="J5754" s="209"/>
      <c r="K5754" s="271"/>
      <c r="L5754" s="37"/>
      <c r="M5754" s="218"/>
      <c r="N5754" s="124"/>
      <c r="O5754" s="211" t="str">
        <f t="shared" ca="1" si="538"/>
        <v/>
      </c>
      <c r="P5754" s="212" t="str">
        <f>IF(ISERROR(VLOOKUP(L5754,Paramètres!$A$38:$B$40,2,0)),"",VLOOKUP(L5754,Paramètres!$A$38:$B$40,2,0))</f>
        <v/>
      </c>
      <c r="Q5754" s="211" t="str">
        <f t="shared" ca="1" si="539"/>
        <v/>
      </c>
      <c r="R5754" s="211" t="str">
        <f t="shared" si="535"/>
        <v/>
      </c>
      <c r="S5754" s="213" t="str">
        <f t="shared" ca="1" si="536"/>
        <v/>
      </c>
      <c r="T5754" s="214" t="str">
        <f t="shared" ca="1" si="540"/>
        <v/>
      </c>
    </row>
    <row r="5755" spans="1:20" x14ac:dyDescent="0.25">
      <c r="A5755" s="119" t="s">
        <v>11324</v>
      </c>
      <c r="B5755" s="260"/>
      <c r="C5755" s="264" t="str">
        <f>IF(ISERROR(VLOOKUP(B5755,'Tous les abonnés'!$A$6:$I$5491,2,0)),"",VLOOKUP(B5755,'Tous les abonnés'!$A$6:$I$5491,2,0))</f>
        <v/>
      </c>
      <c r="D5755" s="26"/>
      <c r="E5755" s="265"/>
      <c r="F5755" s="207" t="str">
        <f>IF(ISERROR(IF(VLOOKUP(D5755,Paramètres!$C$17:$H$33,6,0)="oui","illimité",VLOOKUP(D5755,Paramètres!$C$17:$H$33,5,0))),"",IF(VLOOKUP(D5755,Paramètres!$C$17:$H$33,6,0)="oui","illimité",VLOOKUP(D5755,Paramètres!$C$17:$H$33,5,0)))</f>
        <v/>
      </c>
      <c r="G5755" s="269" t="str">
        <f t="shared" si="537"/>
        <v/>
      </c>
      <c r="H5755" s="208"/>
      <c r="I5755" s="53"/>
      <c r="J5755" s="209"/>
      <c r="K5755" s="271"/>
      <c r="L5755" s="37"/>
      <c r="M5755" s="218"/>
      <c r="N5755" s="124"/>
      <c r="O5755" s="211" t="str">
        <f t="shared" ca="1" si="538"/>
        <v/>
      </c>
      <c r="P5755" s="212" t="str">
        <f>IF(ISERROR(VLOOKUP(L5755,Paramètres!$A$38:$B$40,2,0)),"",VLOOKUP(L5755,Paramètres!$A$38:$B$40,2,0))</f>
        <v/>
      </c>
      <c r="Q5755" s="211" t="str">
        <f t="shared" ca="1" si="539"/>
        <v/>
      </c>
      <c r="R5755" s="211" t="str">
        <f t="shared" si="535"/>
        <v/>
      </c>
      <c r="S5755" s="213" t="str">
        <f t="shared" ca="1" si="536"/>
        <v/>
      </c>
      <c r="T5755" s="214" t="str">
        <f t="shared" ca="1" si="540"/>
        <v/>
      </c>
    </row>
    <row r="5756" spans="1:20" x14ac:dyDescent="0.25">
      <c r="A5756" s="119" t="s">
        <v>11325</v>
      </c>
      <c r="B5756" s="260"/>
      <c r="C5756" s="264" t="str">
        <f>IF(ISERROR(VLOOKUP(B5756,'Tous les abonnés'!$A$6:$I$5491,2,0)),"",VLOOKUP(B5756,'Tous les abonnés'!$A$6:$I$5491,2,0))</f>
        <v/>
      </c>
      <c r="D5756" s="26"/>
      <c r="E5756" s="265"/>
      <c r="F5756" s="207" t="str">
        <f>IF(ISERROR(IF(VLOOKUP(D5756,Paramètres!$C$17:$H$33,6,0)="oui","illimité",VLOOKUP(D5756,Paramètres!$C$17:$H$33,5,0))),"",IF(VLOOKUP(D5756,Paramètres!$C$17:$H$33,6,0)="oui","illimité",VLOOKUP(D5756,Paramètres!$C$17:$H$33,5,0)))</f>
        <v/>
      </c>
      <c r="G5756" s="269" t="str">
        <f t="shared" si="537"/>
        <v/>
      </c>
      <c r="H5756" s="208"/>
      <c r="I5756" s="53"/>
      <c r="J5756" s="209"/>
      <c r="K5756" s="271"/>
      <c r="L5756" s="37"/>
      <c r="M5756" s="218"/>
      <c r="N5756" s="124"/>
      <c r="O5756" s="211" t="str">
        <f t="shared" ca="1" si="538"/>
        <v/>
      </c>
      <c r="P5756" s="212" t="str">
        <f>IF(ISERROR(VLOOKUP(L5756,Paramètres!$A$38:$B$40,2,0)),"",VLOOKUP(L5756,Paramètres!$A$38:$B$40,2,0))</f>
        <v/>
      </c>
      <c r="Q5756" s="211" t="str">
        <f t="shared" ca="1" si="539"/>
        <v/>
      </c>
      <c r="R5756" s="211" t="str">
        <f t="shared" si="535"/>
        <v/>
      </c>
      <c r="S5756" s="213" t="str">
        <f t="shared" ca="1" si="536"/>
        <v/>
      </c>
      <c r="T5756" s="214" t="str">
        <f t="shared" ca="1" si="540"/>
        <v/>
      </c>
    </row>
    <row r="5757" spans="1:20" x14ac:dyDescent="0.25">
      <c r="A5757" s="119" t="s">
        <v>11326</v>
      </c>
      <c r="B5757" s="260"/>
      <c r="C5757" s="264" t="str">
        <f>IF(ISERROR(VLOOKUP(B5757,'Tous les abonnés'!$A$6:$I$5491,2,0)),"",VLOOKUP(B5757,'Tous les abonnés'!$A$6:$I$5491,2,0))</f>
        <v/>
      </c>
      <c r="D5757" s="26"/>
      <c r="E5757" s="265"/>
      <c r="F5757" s="207" t="str">
        <f>IF(ISERROR(IF(VLOOKUP(D5757,Paramètres!$C$17:$H$33,6,0)="oui","illimité",VLOOKUP(D5757,Paramètres!$C$17:$H$33,5,0))),"",IF(VLOOKUP(D5757,Paramètres!$C$17:$H$33,6,0)="oui","illimité",VLOOKUP(D5757,Paramètres!$C$17:$H$33,5,0)))</f>
        <v/>
      </c>
      <c r="G5757" s="269" t="str">
        <f t="shared" si="537"/>
        <v/>
      </c>
      <c r="H5757" s="208"/>
      <c r="I5757" s="53"/>
      <c r="J5757" s="209"/>
      <c r="K5757" s="271"/>
      <c r="L5757" s="37"/>
      <c r="M5757" s="218"/>
      <c r="N5757" s="124"/>
      <c r="O5757" s="211" t="str">
        <f t="shared" ca="1" si="538"/>
        <v/>
      </c>
      <c r="P5757" s="212" t="str">
        <f>IF(ISERROR(VLOOKUP(L5757,Paramètres!$A$38:$B$40,2,0)),"",VLOOKUP(L5757,Paramètres!$A$38:$B$40,2,0))</f>
        <v/>
      </c>
      <c r="Q5757" s="211" t="str">
        <f t="shared" ca="1" si="539"/>
        <v/>
      </c>
      <c r="R5757" s="211" t="str">
        <f t="shared" si="535"/>
        <v/>
      </c>
      <c r="S5757" s="213" t="str">
        <f t="shared" ca="1" si="536"/>
        <v/>
      </c>
      <c r="T5757" s="214" t="str">
        <f t="shared" ca="1" si="540"/>
        <v/>
      </c>
    </row>
    <row r="5758" spans="1:20" x14ac:dyDescent="0.25">
      <c r="A5758" s="119" t="s">
        <v>11327</v>
      </c>
      <c r="B5758" s="260"/>
      <c r="C5758" s="264" t="str">
        <f>IF(ISERROR(VLOOKUP(B5758,'Tous les abonnés'!$A$6:$I$5491,2,0)),"",VLOOKUP(B5758,'Tous les abonnés'!$A$6:$I$5491,2,0))</f>
        <v/>
      </c>
      <c r="D5758" s="26"/>
      <c r="E5758" s="265"/>
      <c r="F5758" s="207" t="str">
        <f>IF(ISERROR(IF(VLOOKUP(D5758,Paramètres!$C$17:$H$33,6,0)="oui","illimité",VLOOKUP(D5758,Paramètres!$C$17:$H$33,5,0))),"",IF(VLOOKUP(D5758,Paramètres!$C$17:$H$33,6,0)="oui","illimité",VLOOKUP(D5758,Paramètres!$C$17:$H$33,5,0)))</f>
        <v/>
      </c>
      <c r="G5758" s="269" t="str">
        <f t="shared" si="537"/>
        <v/>
      </c>
      <c r="H5758" s="208"/>
      <c r="I5758" s="53"/>
      <c r="J5758" s="209"/>
      <c r="K5758" s="271"/>
      <c r="L5758" s="37"/>
      <c r="M5758" s="218"/>
      <c r="N5758" s="124"/>
      <c r="O5758" s="211" t="str">
        <f t="shared" ca="1" si="538"/>
        <v/>
      </c>
      <c r="P5758" s="212" t="str">
        <f>IF(ISERROR(VLOOKUP(L5758,Paramètres!$A$38:$B$40,2,0)),"",VLOOKUP(L5758,Paramètres!$A$38:$B$40,2,0))</f>
        <v/>
      </c>
      <c r="Q5758" s="211" t="str">
        <f t="shared" ca="1" si="539"/>
        <v/>
      </c>
      <c r="R5758" s="211" t="str">
        <f t="shared" si="535"/>
        <v/>
      </c>
      <c r="S5758" s="213" t="str">
        <f t="shared" ca="1" si="536"/>
        <v/>
      </c>
      <c r="T5758" s="214" t="str">
        <f t="shared" ca="1" si="540"/>
        <v/>
      </c>
    </row>
    <row r="5759" spans="1:20" x14ac:dyDescent="0.25">
      <c r="A5759" s="119" t="s">
        <v>11328</v>
      </c>
      <c r="B5759" s="260"/>
      <c r="C5759" s="264" t="str">
        <f>IF(ISERROR(VLOOKUP(B5759,'Tous les abonnés'!$A$6:$I$5491,2,0)),"",VLOOKUP(B5759,'Tous les abonnés'!$A$6:$I$5491,2,0))</f>
        <v/>
      </c>
      <c r="D5759" s="26"/>
      <c r="E5759" s="265"/>
      <c r="F5759" s="207" t="str">
        <f>IF(ISERROR(IF(VLOOKUP(D5759,Paramètres!$C$17:$H$33,6,0)="oui","illimité",VLOOKUP(D5759,Paramètres!$C$17:$H$33,5,0))),"",IF(VLOOKUP(D5759,Paramètres!$C$17:$H$33,6,0)="oui","illimité",VLOOKUP(D5759,Paramètres!$C$17:$H$33,5,0)))</f>
        <v/>
      </c>
      <c r="G5759" s="269" t="str">
        <f t="shared" si="537"/>
        <v/>
      </c>
      <c r="H5759" s="208"/>
      <c r="I5759" s="53"/>
      <c r="J5759" s="209"/>
      <c r="K5759" s="271"/>
      <c r="L5759" s="37"/>
      <c r="M5759" s="218"/>
      <c r="N5759" s="124"/>
      <c r="O5759" s="211" t="str">
        <f t="shared" ca="1" si="538"/>
        <v/>
      </c>
      <c r="P5759" s="212" t="str">
        <f>IF(ISERROR(VLOOKUP(L5759,Paramètres!$A$38:$B$40,2,0)),"",VLOOKUP(L5759,Paramètres!$A$38:$B$40,2,0))</f>
        <v/>
      </c>
      <c r="Q5759" s="211" t="str">
        <f t="shared" ca="1" si="539"/>
        <v/>
      </c>
      <c r="R5759" s="211" t="str">
        <f t="shared" si="535"/>
        <v/>
      </c>
      <c r="S5759" s="213" t="str">
        <f t="shared" ca="1" si="536"/>
        <v/>
      </c>
      <c r="T5759" s="214" t="str">
        <f t="shared" ca="1" si="540"/>
        <v/>
      </c>
    </row>
    <row r="5760" spans="1:20" x14ac:dyDescent="0.25">
      <c r="A5760" s="119" t="s">
        <v>11329</v>
      </c>
      <c r="B5760" s="260"/>
      <c r="C5760" s="264" t="str">
        <f>IF(ISERROR(VLOOKUP(B5760,'Tous les abonnés'!$A$6:$I$5491,2,0)),"",VLOOKUP(B5760,'Tous les abonnés'!$A$6:$I$5491,2,0))</f>
        <v/>
      </c>
      <c r="D5760" s="26"/>
      <c r="E5760" s="265"/>
      <c r="F5760" s="207" t="str">
        <f>IF(ISERROR(IF(VLOOKUP(D5760,Paramètres!$C$17:$H$33,6,0)="oui","illimité",VLOOKUP(D5760,Paramètres!$C$17:$H$33,5,0))),"",IF(VLOOKUP(D5760,Paramètres!$C$17:$H$33,6,0)="oui","illimité",VLOOKUP(D5760,Paramètres!$C$17:$H$33,5,0)))</f>
        <v/>
      </c>
      <c r="G5760" s="269" t="str">
        <f t="shared" si="537"/>
        <v/>
      </c>
      <c r="H5760" s="208"/>
      <c r="I5760" s="53"/>
      <c r="J5760" s="209"/>
      <c r="K5760" s="271"/>
      <c r="L5760" s="37"/>
      <c r="M5760" s="218"/>
      <c r="N5760" s="124"/>
      <c r="O5760" s="211" t="str">
        <f t="shared" ca="1" si="538"/>
        <v/>
      </c>
      <c r="P5760" s="212" t="str">
        <f>IF(ISERROR(VLOOKUP(L5760,Paramètres!$A$38:$B$40,2,0)),"",VLOOKUP(L5760,Paramètres!$A$38:$B$40,2,0))</f>
        <v/>
      </c>
      <c r="Q5760" s="211" t="str">
        <f t="shared" ca="1" si="539"/>
        <v/>
      </c>
      <c r="R5760" s="211" t="str">
        <f t="shared" si="535"/>
        <v/>
      </c>
      <c r="S5760" s="213" t="str">
        <f t="shared" ca="1" si="536"/>
        <v/>
      </c>
      <c r="T5760" s="214" t="str">
        <f t="shared" ca="1" si="540"/>
        <v/>
      </c>
    </row>
    <row r="5761" spans="1:20" x14ac:dyDescent="0.25">
      <c r="A5761" s="119" t="s">
        <v>11330</v>
      </c>
      <c r="B5761" s="260"/>
      <c r="C5761" s="264" t="str">
        <f>IF(ISERROR(VLOOKUP(B5761,'Tous les abonnés'!$A$6:$I$5491,2,0)),"",VLOOKUP(B5761,'Tous les abonnés'!$A$6:$I$5491,2,0))</f>
        <v/>
      </c>
      <c r="D5761" s="26"/>
      <c r="E5761" s="265"/>
      <c r="F5761" s="207" t="str">
        <f>IF(ISERROR(IF(VLOOKUP(D5761,Paramètres!$C$17:$H$33,6,0)="oui","illimité",VLOOKUP(D5761,Paramètres!$C$17:$H$33,5,0))),"",IF(VLOOKUP(D5761,Paramètres!$C$17:$H$33,6,0)="oui","illimité",VLOOKUP(D5761,Paramètres!$C$17:$H$33,5,0)))</f>
        <v/>
      </c>
      <c r="G5761" s="269" t="str">
        <f t="shared" si="537"/>
        <v/>
      </c>
      <c r="H5761" s="208"/>
      <c r="I5761" s="53"/>
      <c r="J5761" s="209"/>
      <c r="K5761" s="271"/>
      <c r="L5761" s="37"/>
      <c r="M5761" s="218"/>
      <c r="N5761" s="124"/>
      <c r="O5761" s="211" t="str">
        <f t="shared" ca="1" si="538"/>
        <v/>
      </c>
      <c r="P5761" s="212" t="str">
        <f>IF(ISERROR(VLOOKUP(L5761,Paramètres!$A$38:$B$40,2,0)),"",VLOOKUP(L5761,Paramètres!$A$38:$B$40,2,0))</f>
        <v/>
      </c>
      <c r="Q5761" s="211" t="str">
        <f t="shared" ca="1" si="539"/>
        <v/>
      </c>
      <c r="R5761" s="211" t="str">
        <f t="shared" si="535"/>
        <v/>
      </c>
      <c r="S5761" s="213" t="str">
        <f t="shared" ca="1" si="536"/>
        <v/>
      </c>
      <c r="T5761" s="214" t="str">
        <f t="shared" ca="1" si="540"/>
        <v/>
      </c>
    </row>
    <row r="5762" spans="1:20" x14ac:dyDescent="0.25">
      <c r="A5762" s="119" t="s">
        <v>11331</v>
      </c>
      <c r="B5762" s="260"/>
      <c r="C5762" s="264" t="str">
        <f>IF(ISERROR(VLOOKUP(B5762,'Tous les abonnés'!$A$6:$I$5491,2,0)),"",VLOOKUP(B5762,'Tous les abonnés'!$A$6:$I$5491,2,0))</f>
        <v/>
      </c>
      <c r="D5762" s="26"/>
      <c r="E5762" s="265"/>
      <c r="F5762" s="207" t="str">
        <f>IF(ISERROR(IF(VLOOKUP(D5762,Paramètres!$C$17:$H$33,6,0)="oui","illimité",VLOOKUP(D5762,Paramètres!$C$17:$H$33,5,0))),"",IF(VLOOKUP(D5762,Paramètres!$C$17:$H$33,6,0)="oui","illimité",VLOOKUP(D5762,Paramètres!$C$17:$H$33,5,0)))</f>
        <v/>
      </c>
      <c r="G5762" s="269" t="str">
        <f t="shared" si="537"/>
        <v/>
      </c>
      <c r="H5762" s="208"/>
      <c r="I5762" s="53"/>
      <c r="J5762" s="209"/>
      <c r="K5762" s="271"/>
      <c r="L5762" s="37"/>
      <c r="M5762" s="218"/>
      <c r="N5762" s="124"/>
      <c r="O5762" s="211" t="str">
        <f t="shared" ca="1" si="538"/>
        <v/>
      </c>
      <c r="P5762" s="212" t="str">
        <f>IF(ISERROR(VLOOKUP(L5762,Paramètres!$A$38:$B$40,2,0)),"",VLOOKUP(L5762,Paramètres!$A$38:$B$40,2,0))</f>
        <v/>
      </c>
      <c r="Q5762" s="211" t="str">
        <f t="shared" ca="1" si="539"/>
        <v/>
      </c>
      <c r="R5762" s="211" t="str">
        <f t="shared" si="535"/>
        <v/>
      </c>
      <c r="S5762" s="213" t="str">
        <f t="shared" ca="1" si="536"/>
        <v/>
      </c>
      <c r="T5762" s="214" t="str">
        <f t="shared" ca="1" si="540"/>
        <v/>
      </c>
    </row>
    <row r="5763" spans="1:20" x14ac:dyDescent="0.25">
      <c r="A5763" s="119" t="s">
        <v>11332</v>
      </c>
      <c r="B5763" s="260"/>
      <c r="C5763" s="264" t="str">
        <f>IF(ISERROR(VLOOKUP(B5763,'Tous les abonnés'!$A$6:$I$5491,2,0)),"",VLOOKUP(B5763,'Tous les abonnés'!$A$6:$I$5491,2,0))</f>
        <v/>
      </c>
      <c r="D5763" s="26"/>
      <c r="E5763" s="265"/>
      <c r="F5763" s="207" t="str">
        <f>IF(ISERROR(IF(VLOOKUP(D5763,Paramètres!$C$17:$H$33,6,0)="oui","illimité",VLOOKUP(D5763,Paramètres!$C$17:$H$33,5,0))),"",IF(VLOOKUP(D5763,Paramètres!$C$17:$H$33,6,0)="oui","illimité",VLOOKUP(D5763,Paramètres!$C$17:$H$33,5,0)))</f>
        <v/>
      </c>
      <c r="G5763" s="269" t="str">
        <f t="shared" si="537"/>
        <v/>
      </c>
      <c r="H5763" s="208"/>
      <c r="I5763" s="53"/>
      <c r="J5763" s="209"/>
      <c r="K5763" s="271"/>
      <c r="L5763" s="37"/>
      <c r="M5763" s="218"/>
      <c r="N5763" s="124"/>
      <c r="O5763" s="211" t="str">
        <f t="shared" ca="1" si="538"/>
        <v/>
      </c>
      <c r="P5763" s="212" t="str">
        <f>IF(ISERROR(VLOOKUP(L5763,Paramètres!$A$38:$B$40,2,0)),"",VLOOKUP(L5763,Paramètres!$A$38:$B$40,2,0))</f>
        <v/>
      </c>
      <c r="Q5763" s="211" t="str">
        <f t="shared" ca="1" si="539"/>
        <v/>
      </c>
      <c r="R5763" s="211" t="str">
        <f t="shared" si="535"/>
        <v/>
      </c>
      <c r="S5763" s="213" t="str">
        <f t="shared" ca="1" si="536"/>
        <v/>
      </c>
      <c r="T5763" s="214" t="str">
        <f t="shared" ca="1" si="540"/>
        <v/>
      </c>
    </row>
    <row r="5764" spans="1:20" x14ac:dyDescent="0.25">
      <c r="A5764" s="119" t="s">
        <v>11333</v>
      </c>
      <c r="B5764" s="260"/>
      <c r="C5764" s="264" t="str">
        <f>IF(ISERROR(VLOOKUP(B5764,'Tous les abonnés'!$A$6:$I$5491,2,0)),"",VLOOKUP(B5764,'Tous les abonnés'!$A$6:$I$5491,2,0))</f>
        <v/>
      </c>
      <c r="D5764" s="26"/>
      <c r="E5764" s="265"/>
      <c r="F5764" s="207" t="str">
        <f>IF(ISERROR(IF(VLOOKUP(D5764,Paramètres!$C$17:$H$33,6,0)="oui","illimité",VLOOKUP(D5764,Paramètres!$C$17:$H$33,5,0))),"",IF(VLOOKUP(D5764,Paramètres!$C$17:$H$33,6,0)="oui","illimité",VLOOKUP(D5764,Paramètres!$C$17:$H$33,5,0)))</f>
        <v/>
      </c>
      <c r="G5764" s="269" t="str">
        <f t="shared" si="537"/>
        <v/>
      </c>
      <c r="H5764" s="208"/>
      <c r="I5764" s="53"/>
      <c r="J5764" s="209"/>
      <c r="K5764" s="271"/>
      <c r="L5764" s="37"/>
      <c r="M5764" s="218"/>
      <c r="N5764" s="124"/>
      <c r="O5764" s="211" t="str">
        <f t="shared" ca="1" si="538"/>
        <v/>
      </c>
      <c r="P5764" s="212" t="str">
        <f>IF(ISERROR(VLOOKUP(L5764,Paramètres!$A$38:$B$40,2,0)),"",VLOOKUP(L5764,Paramètres!$A$38:$B$40,2,0))</f>
        <v/>
      </c>
      <c r="Q5764" s="211" t="str">
        <f t="shared" ca="1" si="539"/>
        <v/>
      </c>
      <c r="R5764" s="211" t="str">
        <f t="shared" si="535"/>
        <v/>
      </c>
      <c r="S5764" s="213" t="str">
        <f t="shared" ca="1" si="536"/>
        <v/>
      </c>
      <c r="T5764" s="214" t="str">
        <f t="shared" ca="1" si="540"/>
        <v/>
      </c>
    </row>
    <row r="5765" spans="1:20" x14ac:dyDescent="0.25">
      <c r="A5765" s="119" t="s">
        <v>11334</v>
      </c>
      <c r="B5765" s="260"/>
      <c r="C5765" s="264" t="str">
        <f>IF(ISERROR(VLOOKUP(B5765,'Tous les abonnés'!$A$6:$I$5491,2,0)),"",VLOOKUP(B5765,'Tous les abonnés'!$A$6:$I$5491,2,0))</f>
        <v/>
      </c>
      <c r="D5765" s="26"/>
      <c r="E5765" s="265"/>
      <c r="F5765" s="207" t="str">
        <f>IF(ISERROR(IF(VLOOKUP(D5765,Paramètres!$C$17:$H$33,6,0)="oui","illimité",VLOOKUP(D5765,Paramètres!$C$17:$H$33,5,0))),"",IF(VLOOKUP(D5765,Paramètres!$C$17:$H$33,6,0)="oui","illimité",VLOOKUP(D5765,Paramètres!$C$17:$H$33,5,0)))</f>
        <v/>
      </c>
      <c r="G5765" s="269" t="str">
        <f t="shared" si="537"/>
        <v/>
      </c>
      <c r="H5765" s="208"/>
      <c r="I5765" s="53"/>
      <c r="J5765" s="209"/>
      <c r="K5765" s="271"/>
      <c r="L5765" s="37"/>
      <c r="M5765" s="218"/>
      <c r="N5765" s="124"/>
      <c r="O5765" s="211" t="str">
        <f t="shared" ca="1" si="538"/>
        <v/>
      </c>
      <c r="P5765" s="212" t="str">
        <f>IF(ISERROR(VLOOKUP(L5765,Paramètres!$A$38:$B$40,2,0)),"",VLOOKUP(L5765,Paramètres!$A$38:$B$40,2,0))</f>
        <v/>
      </c>
      <c r="Q5765" s="211" t="str">
        <f t="shared" ca="1" si="539"/>
        <v/>
      </c>
      <c r="R5765" s="211" t="str">
        <f t="shared" si="535"/>
        <v/>
      </c>
      <c r="S5765" s="213" t="str">
        <f t="shared" ca="1" si="536"/>
        <v/>
      </c>
      <c r="T5765" s="214" t="str">
        <f t="shared" ca="1" si="540"/>
        <v/>
      </c>
    </row>
    <row r="5766" spans="1:20" x14ac:dyDescent="0.25">
      <c r="A5766" s="119" t="s">
        <v>11335</v>
      </c>
      <c r="B5766" s="260"/>
      <c r="C5766" s="264" t="str">
        <f>IF(ISERROR(VLOOKUP(B5766,'Tous les abonnés'!$A$6:$I$5491,2,0)),"",VLOOKUP(B5766,'Tous les abonnés'!$A$6:$I$5491,2,0))</f>
        <v/>
      </c>
      <c r="D5766" s="26"/>
      <c r="E5766" s="265"/>
      <c r="F5766" s="207" t="str">
        <f>IF(ISERROR(IF(VLOOKUP(D5766,Paramètres!$C$17:$H$33,6,0)="oui","illimité",VLOOKUP(D5766,Paramètres!$C$17:$H$33,5,0))),"",IF(VLOOKUP(D5766,Paramètres!$C$17:$H$33,6,0)="oui","illimité",VLOOKUP(D5766,Paramètres!$C$17:$H$33,5,0)))</f>
        <v/>
      </c>
      <c r="G5766" s="269" t="str">
        <f t="shared" si="537"/>
        <v/>
      </c>
      <c r="H5766" s="208"/>
      <c r="I5766" s="53"/>
      <c r="J5766" s="209"/>
      <c r="K5766" s="271"/>
      <c r="L5766" s="37"/>
      <c r="M5766" s="218"/>
      <c r="N5766" s="124"/>
      <c r="O5766" s="211" t="str">
        <f t="shared" ca="1" si="538"/>
        <v/>
      </c>
      <c r="P5766" s="212" t="str">
        <f>IF(ISERROR(VLOOKUP(L5766,Paramètres!$A$38:$B$40,2,0)),"",VLOOKUP(L5766,Paramètres!$A$38:$B$40,2,0))</f>
        <v/>
      </c>
      <c r="Q5766" s="211" t="str">
        <f t="shared" ca="1" si="539"/>
        <v/>
      </c>
      <c r="R5766" s="211" t="str">
        <f t="shared" si="535"/>
        <v/>
      </c>
      <c r="S5766" s="213" t="str">
        <f t="shared" ca="1" si="536"/>
        <v/>
      </c>
      <c r="T5766" s="214" t="str">
        <f t="shared" ca="1" si="540"/>
        <v/>
      </c>
    </row>
    <row r="5767" spans="1:20" x14ac:dyDescent="0.25">
      <c r="A5767" s="119" t="s">
        <v>11336</v>
      </c>
      <c r="B5767" s="260"/>
      <c r="C5767" s="264" t="str">
        <f>IF(ISERROR(VLOOKUP(B5767,'Tous les abonnés'!$A$6:$I$5491,2,0)),"",VLOOKUP(B5767,'Tous les abonnés'!$A$6:$I$5491,2,0))</f>
        <v/>
      </c>
      <c r="D5767" s="26"/>
      <c r="E5767" s="265"/>
      <c r="F5767" s="207" t="str">
        <f>IF(ISERROR(IF(VLOOKUP(D5767,Paramètres!$C$17:$H$33,6,0)="oui","illimité",VLOOKUP(D5767,Paramètres!$C$17:$H$33,5,0))),"",IF(VLOOKUP(D5767,Paramètres!$C$17:$H$33,6,0)="oui","illimité",VLOOKUP(D5767,Paramètres!$C$17:$H$33,5,0)))</f>
        <v/>
      </c>
      <c r="G5767" s="269" t="str">
        <f t="shared" si="537"/>
        <v/>
      </c>
      <c r="H5767" s="208"/>
      <c r="I5767" s="53"/>
      <c r="J5767" s="209"/>
      <c r="K5767" s="271"/>
      <c r="L5767" s="37"/>
      <c r="M5767" s="218"/>
      <c r="N5767" s="124"/>
      <c r="O5767" s="211" t="str">
        <f t="shared" ca="1" si="538"/>
        <v/>
      </c>
      <c r="P5767" s="212" t="str">
        <f>IF(ISERROR(VLOOKUP(L5767,Paramètres!$A$38:$B$40,2,0)),"",VLOOKUP(L5767,Paramètres!$A$38:$B$40,2,0))</f>
        <v/>
      </c>
      <c r="Q5767" s="211" t="str">
        <f t="shared" ca="1" si="539"/>
        <v/>
      </c>
      <c r="R5767" s="211" t="str">
        <f t="shared" ref="R5767:R5830" si="541">IF(L5767="en 1 fois",1,IF(F5767="illimité",O5767/P5767,IF(ISERROR(F5767/P5767),"",ROUND(F5767/P5767,0))))</f>
        <v/>
      </c>
      <c r="S5767" s="213" t="str">
        <f t="shared" ref="S5767:S5830" ca="1" si="542">IF(ISERROR(IF(F5767="illimité",Q5767*J5767,IF(L5767="en 1 fois",J5767,J5767*Q5767/R5767))),"",IF(F5767="illimité",Q5767*J5767,IF(L5767="en 1 fois",J5767,J5767*Q5767/R5767)))</f>
        <v/>
      </c>
      <c r="T5767" s="214" t="str">
        <f t="shared" ca="1" si="540"/>
        <v/>
      </c>
    </row>
    <row r="5768" spans="1:20" x14ac:dyDescent="0.25">
      <c r="A5768" s="119" t="s">
        <v>11337</v>
      </c>
      <c r="B5768" s="260"/>
      <c r="C5768" s="264" t="str">
        <f>IF(ISERROR(VLOOKUP(B5768,'Tous les abonnés'!$A$6:$I$5491,2,0)),"",VLOOKUP(B5768,'Tous les abonnés'!$A$6:$I$5491,2,0))</f>
        <v/>
      </c>
      <c r="D5768" s="26"/>
      <c r="E5768" s="265"/>
      <c r="F5768" s="207" t="str">
        <f>IF(ISERROR(IF(VLOOKUP(D5768,Paramètres!$C$17:$H$33,6,0)="oui","illimité",VLOOKUP(D5768,Paramètres!$C$17:$H$33,5,0))),"",IF(VLOOKUP(D5768,Paramètres!$C$17:$H$33,6,0)="oui","illimité",VLOOKUP(D5768,Paramètres!$C$17:$H$33,5,0)))</f>
        <v/>
      </c>
      <c r="G5768" s="269" t="str">
        <f t="shared" ref="G5768:G5831" si="543">IF(ISBLANK(K5768),IF(ISERROR(E5768+F5768),"",E5768+F5768),K5768)</f>
        <v/>
      </c>
      <c r="H5768" s="208"/>
      <c r="I5768" s="53"/>
      <c r="J5768" s="209"/>
      <c r="K5768" s="271"/>
      <c r="L5768" s="37"/>
      <c r="M5768" s="218"/>
      <c r="N5768" s="124"/>
      <c r="O5768" s="211" t="str">
        <f t="shared" ref="O5768:O5831" ca="1" si="544">IF(ISBLANK(E5768),"",IF(TODAY()&gt;G5768,G5768-E5768,TODAY()-E5768))</f>
        <v/>
      </c>
      <c r="P5768" s="212" t="str">
        <f>IF(ISERROR(VLOOKUP(L5768,Paramètres!$A$38:$B$40,2,0)),"",VLOOKUP(L5768,Paramètres!$A$38:$B$40,2,0))</f>
        <v/>
      </c>
      <c r="Q5768" s="211" t="str">
        <f t="shared" ref="Q5768:Q5831" ca="1" si="545">IF(ISERROR(O5768/P5768),"",ROUND(O5768/P5768,0))</f>
        <v/>
      </c>
      <c r="R5768" s="211" t="str">
        <f t="shared" si="541"/>
        <v/>
      </c>
      <c r="S5768" s="213" t="str">
        <f t="shared" ca="1" si="542"/>
        <v/>
      </c>
      <c r="T5768" s="214" t="str">
        <f t="shared" ref="T5768:T5831" ca="1" si="546">IF(ISERROR(S5768-N5768),"",S5768-N5768)</f>
        <v/>
      </c>
    </row>
    <row r="5769" spans="1:20" x14ac:dyDescent="0.25">
      <c r="A5769" s="119" t="s">
        <v>11338</v>
      </c>
      <c r="B5769" s="260"/>
      <c r="C5769" s="264" t="str">
        <f>IF(ISERROR(VLOOKUP(B5769,'Tous les abonnés'!$A$6:$I$5491,2,0)),"",VLOOKUP(B5769,'Tous les abonnés'!$A$6:$I$5491,2,0))</f>
        <v/>
      </c>
      <c r="D5769" s="26"/>
      <c r="E5769" s="265"/>
      <c r="F5769" s="207" t="str">
        <f>IF(ISERROR(IF(VLOOKUP(D5769,Paramètres!$C$17:$H$33,6,0)="oui","illimité",VLOOKUP(D5769,Paramètres!$C$17:$H$33,5,0))),"",IF(VLOOKUP(D5769,Paramètres!$C$17:$H$33,6,0)="oui","illimité",VLOOKUP(D5769,Paramètres!$C$17:$H$33,5,0)))</f>
        <v/>
      </c>
      <c r="G5769" s="269" t="str">
        <f t="shared" si="543"/>
        <v/>
      </c>
      <c r="H5769" s="208"/>
      <c r="I5769" s="53"/>
      <c r="J5769" s="209"/>
      <c r="K5769" s="271"/>
      <c r="L5769" s="37"/>
      <c r="M5769" s="218"/>
      <c r="N5769" s="124"/>
      <c r="O5769" s="211" t="str">
        <f t="shared" ca="1" si="544"/>
        <v/>
      </c>
      <c r="P5769" s="212" t="str">
        <f>IF(ISERROR(VLOOKUP(L5769,Paramètres!$A$38:$B$40,2,0)),"",VLOOKUP(L5769,Paramètres!$A$38:$B$40,2,0))</f>
        <v/>
      </c>
      <c r="Q5769" s="211" t="str">
        <f t="shared" ca="1" si="545"/>
        <v/>
      </c>
      <c r="R5769" s="211" t="str">
        <f t="shared" si="541"/>
        <v/>
      </c>
      <c r="S5769" s="213" t="str">
        <f t="shared" ca="1" si="542"/>
        <v/>
      </c>
      <c r="T5769" s="214" t="str">
        <f t="shared" ca="1" si="546"/>
        <v/>
      </c>
    </row>
    <row r="5770" spans="1:20" x14ac:dyDescent="0.25">
      <c r="A5770" s="119" t="s">
        <v>11339</v>
      </c>
      <c r="B5770" s="260"/>
      <c r="C5770" s="264" t="str">
        <f>IF(ISERROR(VLOOKUP(B5770,'Tous les abonnés'!$A$6:$I$5491,2,0)),"",VLOOKUP(B5770,'Tous les abonnés'!$A$6:$I$5491,2,0))</f>
        <v/>
      </c>
      <c r="D5770" s="26"/>
      <c r="E5770" s="265"/>
      <c r="F5770" s="207" t="str">
        <f>IF(ISERROR(IF(VLOOKUP(D5770,Paramètres!$C$17:$H$33,6,0)="oui","illimité",VLOOKUP(D5770,Paramètres!$C$17:$H$33,5,0))),"",IF(VLOOKUP(D5770,Paramètres!$C$17:$H$33,6,0)="oui","illimité",VLOOKUP(D5770,Paramètres!$C$17:$H$33,5,0)))</f>
        <v/>
      </c>
      <c r="G5770" s="269" t="str">
        <f t="shared" si="543"/>
        <v/>
      </c>
      <c r="H5770" s="208"/>
      <c r="I5770" s="53"/>
      <c r="J5770" s="209"/>
      <c r="K5770" s="271"/>
      <c r="L5770" s="37"/>
      <c r="M5770" s="218"/>
      <c r="N5770" s="124"/>
      <c r="O5770" s="211" t="str">
        <f t="shared" ca="1" si="544"/>
        <v/>
      </c>
      <c r="P5770" s="212" t="str">
        <f>IF(ISERROR(VLOOKUP(L5770,Paramètres!$A$38:$B$40,2,0)),"",VLOOKUP(L5770,Paramètres!$A$38:$B$40,2,0))</f>
        <v/>
      </c>
      <c r="Q5770" s="211" t="str">
        <f t="shared" ca="1" si="545"/>
        <v/>
      </c>
      <c r="R5770" s="211" t="str">
        <f t="shared" si="541"/>
        <v/>
      </c>
      <c r="S5770" s="213" t="str">
        <f t="shared" ca="1" si="542"/>
        <v/>
      </c>
      <c r="T5770" s="214" t="str">
        <f t="shared" ca="1" si="546"/>
        <v/>
      </c>
    </row>
    <row r="5771" spans="1:20" x14ac:dyDescent="0.25">
      <c r="A5771" s="119" t="s">
        <v>11340</v>
      </c>
      <c r="B5771" s="260"/>
      <c r="C5771" s="264" t="str">
        <f>IF(ISERROR(VLOOKUP(B5771,'Tous les abonnés'!$A$6:$I$5491,2,0)),"",VLOOKUP(B5771,'Tous les abonnés'!$A$6:$I$5491,2,0))</f>
        <v/>
      </c>
      <c r="D5771" s="26"/>
      <c r="E5771" s="265"/>
      <c r="F5771" s="207" t="str">
        <f>IF(ISERROR(IF(VLOOKUP(D5771,Paramètres!$C$17:$H$33,6,0)="oui","illimité",VLOOKUP(D5771,Paramètres!$C$17:$H$33,5,0))),"",IF(VLOOKUP(D5771,Paramètres!$C$17:$H$33,6,0)="oui","illimité",VLOOKUP(D5771,Paramètres!$C$17:$H$33,5,0)))</f>
        <v/>
      </c>
      <c r="G5771" s="269" t="str">
        <f t="shared" si="543"/>
        <v/>
      </c>
      <c r="H5771" s="208"/>
      <c r="I5771" s="53"/>
      <c r="J5771" s="209"/>
      <c r="K5771" s="271"/>
      <c r="L5771" s="37"/>
      <c r="M5771" s="218"/>
      <c r="N5771" s="124"/>
      <c r="O5771" s="211" t="str">
        <f t="shared" ca="1" si="544"/>
        <v/>
      </c>
      <c r="P5771" s="212" t="str">
        <f>IF(ISERROR(VLOOKUP(L5771,Paramètres!$A$38:$B$40,2,0)),"",VLOOKUP(L5771,Paramètres!$A$38:$B$40,2,0))</f>
        <v/>
      </c>
      <c r="Q5771" s="211" t="str">
        <f t="shared" ca="1" si="545"/>
        <v/>
      </c>
      <c r="R5771" s="211" t="str">
        <f t="shared" si="541"/>
        <v/>
      </c>
      <c r="S5771" s="213" t="str">
        <f t="shared" ca="1" si="542"/>
        <v/>
      </c>
      <c r="T5771" s="214" t="str">
        <f t="shared" ca="1" si="546"/>
        <v/>
      </c>
    </row>
    <row r="5772" spans="1:20" x14ac:dyDescent="0.25">
      <c r="A5772" s="119" t="s">
        <v>11341</v>
      </c>
      <c r="B5772" s="260"/>
      <c r="C5772" s="264" t="str">
        <f>IF(ISERROR(VLOOKUP(B5772,'Tous les abonnés'!$A$6:$I$5491,2,0)),"",VLOOKUP(B5772,'Tous les abonnés'!$A$6:$I$5491,2,0))</f>
        <v/>
      </c>
      <c r="D5772" s="26"/>
      <c r="E5772" s="265"/>
      <c r="F5772" s="207" t="str">
        <f>IF(ISERROR(IF(VLOOKUP(D5772,Paramètres!$C$17:$H$33,6,0)="oui","illimité",VLOOKUP(D5772,Paramètres!$C$17:$H$33,5,0))),"",IF(VLOOKUP(D5772,Paramètres!$C$17:$H$33,6,0)="oui","illimité",VLOOKUP(D5772,Paramètres!$C$17:$H$33,5,0)))</f>
        <v/>
      </c>
      <c r="G5772" s="269" t="str">
        <f t="shared" si="543"/>
        <v/>
      </c>
      <c r="H5772" s="208"/>
      <c r="I5772" s="53"/>
      <c r="J5772" s="209"/>
      <c r="K5772" s="271"/>
      <c r="L5772" s="37"/>
      <c r="M5772" s="218"/>
      <c r="N5772" s="124"/>
      <c r="O5772" s="211" t="str">
        <f t="shared" ca="1" si="544"/>
        <v/>
      </c>
      <c r="P5772" s="212" t="str">
        <f>IF(ISERROR(VLOOKUP(L5772,Paramètres!$A$38:$B$40,2,0)),"",VLOOKUP(L5772,Paramètres!$A$38:$B$40,2,0))</f>
        <v/>
      </c>
      <c r="Q5772" s="211" t="str">
        <f t="shared" ca="1" si="545"/>
        <v/>
      </c>
      <c r="R5772" s="211" t="str">
        <f t="shared" si="541"/>
        <v/>
      </c>
      <c r="S5772" s="213" t="str">
        <f t="shared" ca="1" si="542"/>
        <v/>
      </c>
      <c r="T5772" s="214" t="str">
        <f t="shared" ca="1" si="546"/>
        <v/>
      </c>
    </row>
    <row r="5773" spans="1:20" x14ac:dyDescent="0.25">
      <c r="A5773" s="119" t="s">
        <v>11342</v>
      </c>
      <c r="B5773" s="260"/>
      <c r="C5773" s="264" t="str">
        <f>IF(ISERROR(VLOOKUP(B5773,'Tous les abonnés'!$A$6:$I$5491,2,0)),"",VLOOKUP(B5773,'Tous les abonnés'!$A$6:$I$5491,2,0))</f>
        <v/>
      </c>
      <c r="D5773" s="26"/>
      <c r="E5773" s="265"/>
      <c r="F5773" s="207" t="str">
        <f>IF(ISERROR(IF(VLOOKUP(D5773,Paramètres!$C$17:$H$33,6,0)="oui","illimité",VLOOKUP(D5773,Paramètres!$C$17:$H$33,5,0))),"",IF(VLOOKUP(D5773,Paramètres!$C$17:$H$33,6,0)="oui","illimité",VLOOKUP(D5773,Paramètres!$C$17:$H$33,5,0)))</f>
        <v/>
      </c>
      <c r="G5773" s="269" t="str">
        <f t="shared" si="543"/>
        <v/>
      </c>
      <c r="H5773" s="208"/>
      <c r="I5773" s="53"/>
      <c r="J5773" s="209"/>
      <c r="K5773" s="271"/>
      <c r="L5773" s="37"/>
      <c r="M5773" s="218"/>
      <c r="N5773" s="124"/>
      <c r="O5773" s="211" t="str">
        <f t="shared" ca="1" si="544"/>
        <v/>
      </c>
      <c r="P5773" s="212" t="str">
        <f>IF(ISERROR(VLOOKUP(L5773,Paramètres!$A$38:$B$40,2,0)),"",VLOOKUP(L5773,Paramètres!$A$38:$B$40,2,0))</f>
        <v/>
      </c>
      <c r="Q5773" s="211" t="str">
        <f t="shared" ca="1" si="545"/>
        <v/>
      </c>
      <c r="R5773" s="211" t="str">
        <f t="shared" si="541"/>
        <v/>
      </c>
      <c r="S5773" s="213" t="str">
        <f t="shared" ca="1" si="542"/>
        <v/>
      </c>
      <c r="T5773" s="214" t="str">
        <f t="shared" ca="1" si="546"/>
        <v/>
      </c>
    </row>
    <row r="5774" spans="1:20" x14ac:dyDescent="0.25">
      <c r="A5774" s="119" t="s">
        <v>11343</v>
      </c>
      <c r="B5774" s="260"/>
      <c r="C5774" s="264" t="str">
        <f>IF(ISERROR(VLOOKUP(B5774,'Tous les abonnés'!$A$6:$I$5491,2,0)),"",VLOOKUP(B5774,'Tous les abonnés'!$A$6:$I$5491,2,0))</f>
        <v/>
      </c>
      <c r="D5774" s="26"/>
      <c r="E5774" s="265"/>
      <c r="F5774" s="207" t="str">
        <f>IF(ISERROR(IF(VLOOKUP(D5774,Paramètres!$C$17:$H$33,6,0)="oui","illimité",VLOOKUP(D5774,Paramètres!$C$17:$H$33,5,0))),"",IF(VLOOKUP(D5774,Paramètres!$C$17:$H$33,6,0)="oui","illimité",VLOOKUP(D5774,Paramètres!$C$17:$H$33,5,0)))</f>
        <v/>
      </c>
      <c r="G5774" s="269" t="str">
        <f t="shared" si="543"/>
        <v/>
      </c>
      <c r="H5774" s="208"/>
      <c r="I5774" s="53"/>
      <c r="J5774" s="209"/>
      <c r="K5774" s="271"/>
      <c r="L5774" s="37"/>
      <c r="M5774" s="218"/>
      <c r="N5774" s="124"/>
      <c r="O5774" s="211" t="str">
        <f t="shared" ca="1" si="544"/>
        <v/>
      </c>
      <c r="P5774" s="212" t="str">
        <f>IF(ISERROR(VLOOKUP(L5774,Paramètres!$A$38:$B$40,2,0)),"",VLOOKUP(L5774,Paramètres!$A$38:$B$40,2,0))</f>
        <v/>
      </c>
      <c r="Q5774" s="211" t="str">
        <f t="shared" ca="1" si="545"/>
        <v/>
      </c>
      <c r="R5774" s="211" t="str">
        <f t="shared" si="541"/>
        <v/>
      </c>
      <c r="S5774" s="213" t="str">
        <f t="shared" ca="1" si="542"/>
        <v/>
      </c>
      <c r="T5774" s="214" t="str">
        <f t="shared" ca="1" si="546"/>
        <v/>
      </c>
    </row>
    <row r="5775" spans="1:20" x14ac:dyDescent="0.25">
      <c r="A5775" s="119" t="s">
        <v>11344</v>
      </c>
      <c r="B5775" s="260"/>
      <c r="C5775" s="264" t="str">
        <f>IF(ISERROR(VLOOKUP(B5775,'Tous les abonnés'!$A$6:$I$5491,2,0)),"",VLOOKUP(B5775,'Tous les abonnés'!$A$6:$I$5491,2,0))</f>
        <v/>
      </c>
      <c r="D5775" s="26"/>
      <c r="E5775" s="265"/>
      <c r="F5775" s="207" t="str">
        <f>IF(ISERROR(IF(VLOOKUP(D5775,Paramètres!$C$17:$H$33,6,0)="oui","illimité",VLOOKUP(D5775,Paramètres!$C$17:$H$33,5,0))),"",IF(VLOOKUP(D5775,Paramètres!$C$17:$H$33,6,0)="oui","illimité",VLOOKUP(D5775,Paramètres!$C$17:$H$33,5,0)))</f>
        <v/>
      </c>
      <c r="G5775" s="269" t="str">
        <f t="shared" si="543"/>
        <v/>
      </c>
      <c r="H5775" s="208"/>
      <c r="I5775" s="53"/>
      <c r="J5775" s="209"/>
      <c r="K5775" s="271"/>
      <c r="L5775" s="37"/>
      <c r="M5775" s="218"/>
      <c r="N5775" s="124"/>
      <c r="O5775" s="211" t="str">
        <f t="shared" ca="1" si="544"/>
        <v/>
      </c>
      <c r="P5775" s="212" t="str">
        <f>IF(ISERROR(VLOOKUP(L5775,Paramètres!$A$38:$B$40,2,0)),"",VLOOKUP(L5775,Paramètres!$A$38:$B$40,2,0))</f>
        <v/>
      </c>
      <c r="Q5775" s="211" t="str">
        <f t="shared" ca="1" si="545"/>
        <v/>
      </c>
      <c r="R5775" s="211" t="str">
        <f t="shared" si="541"/>
        <v/>
      </c>
      <c r="S5775" s="213" t="str">
        <f t="shared" ca="1" si="542"/>
        <v/>
      </c>
      <c r="T5775" s="214" t="str">
        <f t="shared" ca="1" si="546"/>
        <v/>
      </c>
    </row>
    <row r="5776" spans="1:20" x14ac:dyDescent="0.25">
      <c r="A5776" s="119" t="s">
        <v>11345</v>
      </c>
      <c r="B5776" s="260"/>
      <c r="C5776" s="264" t="str">
        <f>IF(ISERROR(VLOOKUP(B5776,'Tous les abonnés'!$A$6:$I$5491,2,0)),"",VLOOKUP(B5776,'Tous les abonnés'!$A$6:$I$5491,2,0))</f>
        <v/>
      </c>
      <c r="D5776" s="26"/>
      <c r="E5776" s="265"/>
      <c r="F5776" s="207" t="str">
        <f>IF(ISERROR(IF(VLOOKUP(D5776,Paramètres!$C$17:$H$33,6,0)="oui","illimité",VLOOKUP(D5776,Paramètres!$C$17:$H$33,5,0))),"",IF(VLOOKUP(D5776,Paramètres!$C$17:$H$33,6,0)="oui","illimité",VLOOKUP(D5776,Paramètres!$C$17:$H$33,5,0)))</f>
        <v/>
      </c>
      <c r="G5776" s="269" t="str">
        <f t="shared" si="543"/>
        <v/>
      </c>
      <c r="H5776" s="208"/>
      <c r="I5776" s="53"/>
      <c r="J5776" s="209"/>
      <c r="K5776" s="271"/>
      <c r="L5776" s="37"/>
      <c r="M5776" s="218"/>
      <c r="N5776" s="124"/>
      <c r="O5776" s="211" t="str">
        <f t="shared" ca="1" si="544"/>
        <v/>
      </c>
      <c r="P5776" s="212" t="str">
        <f>IF(ISERROR(VLOOKUP(L5776,Paramètres!$A$38:$B$40,2,0)),"",VLOOKUP(L5776,Paramètres!$A$38:$B$40,2,0))</f>
        <v/>
      </c>
      <c r="Q5776" s="211" t="str">
        <f t="shared" ca="1" si="545"/>
        <v/>
      </c>
      <c r="R5776" s="211" t="str">
        <f t="shared" si="541"/>
        <v/>
      </c>
      <c r="S5776" s="213" t="str">
        <f t="shared" ca="1" si="542"/>
        <v/>
      </c>
      <c r="T5776" s="214" t="str">
        <f t="shared" ca="1" si="546"/>
        <v/>
      </c>
    </row>
    <row r="5777" spans="1:20" x14ac:dyDescent="0.25">
      <c r="A5777" s="119" t="s">
        <v>11346</v>
      </c>
      <c r="B5777" s="260"/>
      <c r="C5777" s="264" t="str">
        <f>IF(ISERROR(VLOOKUP(B5777,'Tous les abonnés'!$A$6:$I$5491,2,0)),"",VLOOKUP(B5777,'Tous les abonnés'!$A$6:$I$5491,2,0))</f>
        <v/>
      </c>
      <c r="D5777" s="26"/>
      <c r="E5777" s="265"/>
      <c r="F5777" s="207" t="str">
        <f>IF(ISERROR(IF(VLOOKUP(D5777,Paramètres!$C$17:$H$33,6,0)="oui","illimité",VLOOKUP(D5777,Paramètres!$C$17:$H$33,5,0))),"",IF(VLOOKUP(D5777,Paramètres!$C$17:$H$33,6,0)="oui","illimité",VLOOKUP(D5777,Paramètres!$C$17:$H$33,5,0)))</f>
        <v/>
      </c>
      <c r="G5777" s="269" t="str">
        <f t="shared" si="543"/>
        <v/>
      </c>
      <c r="H5777" s="208"/>
      <c r="I5777" s="53"/>
      <c r="J5777" s="209"/>
      <c r="K5777" s="271"/>
      <c r="L5777" s="37"/>
      <c r="M5777" s="218"/>
      <c r="N5777" s="124"/>
      <c r="O5777" s="211" t="str">
        <f t="shared" ca="1" si="544"/>
        <v/>
      </c>
      <c r="P5777" s="212" t="str">
        <f>IF(ISERROR(VLOOKUP(L5777,Paramètres!$A$38:$B$40,2,0)),"",VLOOKUP(L5777,Paramètres!$A$38:$B$40,2,0))</f>
        <v/>
      </c>
      <c r="Q5777" s="211" t="str">
        <f t="shared" ca="1" si="545"/>
        <v/>
      </c>
      <c r="R5777" s="211" t="str">
        <f t="shared" si="541"/>
        <v/>
      </c>
      <c r="S5777" s="213" t="str">
        <f t="shared" ca="1" si="542"/>
        <v/>
      </c>
      <c r="T5777" s="214" t="str">
        <f t="shared" ca="1" si="546"/>
        <v/>
      </c>
    </row>
    <row r="5778" spans="1:20" x14ac:dyDescent="0.25">
      <c r="A5778" s="119" t="s">
        <v>11347</v>
      </c>
      <c r="B5778" s="260"/>
      <c r="C5778" s="264" t="str">
        <f>IF(ISERROR(VLOOKUP(B5778,'Tous les abonnés'!$A$6:$I$5491,2,0)),"",VLOOKUP(B5778,'Tous les abonnés'!$A$6:$I$5491,2,0))</f>
        <v/>
      </c>
      <c r="D5778" s="26"/>
      <c r="E5778" s="265"/>
      <c r="F5778" s="207" t="str">
        <f>IF(ISERROR(IF(VLOOKUP(D5778,Paramètres!$C$17:$H$33,6,0)="oui","illimité",VLOOKUP(D5778,Paramètres!$C$17:$H$33,5,0))),"",IF(VLOOKUP(D5778,Paramètres!$C$17:$H$33,6,0)="oui","illimité",VLOOKUP(D5778,Paramètres!$C$17:$H$33,5,0)))</f>
        <v/>
      </c>
      <c r="G5778" s="269" t="str">
        <f t="shared" si="543"/>
        <v/>
      </c>
      <c r="H5778" s="208"/>
      <c r="I5778" s="53"/>
      <c r="J5778" s="209"/>
      <c r="K5778" s="271"/>
      <c r="L5778" s="37"/>
      <c r="M5778" s="218"/>
      <c r="N5778" s="124"/>
      <c r="O5778" s="211" t="str">
        <f t="shared" ca="1" si="544"/>
        <v/>
      </c>
      <c r="P5778" s="212" t="str">
        <f>IF(ISERROR(VLOOKUP(L5778,Paramètres!$A$38:$B$40,2,0)),"",VLOOKUP(L5778,Paramètres!$A$38:$B$40,2,0))</f>
        <v/>
      </c>
      <c r="Q5778" s="211" t="str">
        <f t="shared" ca="1" si="545"/>
        <v/>
      </c>
      <c r="R5778" s="211" t="str">
        <f t="shared" si="541"/>
        <v/>
      </c>
      <c r="S5778" s="213" t="str">
        <f t="shared" ca="1" si="542"/>
        <v/>
      </c>
      <c r="T5778" s="214" t="str">
        <f t="shared" ca="1" si="546"/>
        <v/>
      </c>
    </row>
    <row r="5779" spans="1:20" x14ac:dyDescent="0.25">
      <c r="A5779" s="119" t="s">
        <v>11348</v>
      </c>
      <c r="B5779" s="260"/>
      <c r="C5779" s="264" t="str">
        <f>IF(ISERROR(VLOOKUP(B5779,'Tous les abonnés'!$A$6:$I$5491,2,0)),"",VLOOKUP(B5779,'Tous les abonnés'!$A$6:$I$5491,2,0))</f>
        <v/>
      </c>
      <c r="D5779" s="26"/>
      <c r="E5779" s="265"/>
      <c r="F5779" s="207" t="str">
        <f>IF(ISERROR(IF(VLOOKUP(D5779,Paramètres!$C$17:$H$33,6,0)="oui","illimité",VLOOKUP(D5779,Paramètres!$C$17:$H$33,5,0))),"",IF(VLOOKUP(D5779,Paramètres!$C$17:$H$33,6,0)="oui","illimité",VLOOKUP(D5779,Paramètres!$C$17:$H$33,5,0)))</f>
        <v/>
      </c>
      <c r="G5779" s="269" t="str">
        <f t="shared" si="543"/>
        <v/>
      </c>
      <c r="H5779" s="208"/>
      <c r="I5779" s="53"/>
      <c r="J5779" s="209"/>
      <c r="K5779" s="271"/>
      <c r="L5779" s="37"/>
      <c r="M5779" s="218"/>
      <c r="N5779" s="124"/>
      <c r="O5779" s="211" t="str">
        <f t="shared" ca="1" si="544"/>
        <v/>
      </c>
      <c r="P5779" s="212" t="str">
        <f>IF(ISERROR(VLOOKUP(L5779,Paramètres!$A$38:$B$40,2,0)),"",VLOOKUP(L5779,Paramètres!$A$38:$B$40,2,0))</f>
        <v/>
      </c>
      <c r="Q5779" s="211" t="str">
        <f t="shared" ca="1" si="545"/>
        <v/>
      </c>
      <c r="R5779" s="211" t="str">
        <f t="shared" si="541"/>
        <v/>
      </c>
      <c r="S5779" s="213" t="str">
        <f t="shared" ca="1" si="542"/>
        <v/>
      </c>
      <c r="T5779" s="214" t="str">
        <f t="shared" ca="1" si="546"/>
        <v/>
      </c>
    </row>
    <row r="5780" spans="1:20" x14ac:dyDescent="0.25">
      <c r="A5780" s="119" t="s">
        <v>11349</v>
      </c>
      <c r="B5780" s="260"/>
      <c r="C5780" s="264" t="str">
        <f>IF(ISERROR(VLOOKUP(B5780,'Tous les abonnés'!$A$6:$I$5491,2,0)),"",VLOOKUP(B5780,'Tous les abonnés'!$A$6:$I$5491,2,0))</f>
        <v/>
      </c>
      <c r="D5780" s="26"/>
      <c r="E5780" s="265"/>
      <c r="F5780" s="207" t="str">
        <f>IF(ISERROR(IF(VLOOKUP(D5780,Paramètres!$C$17:$H$33,6,0)="oui","illimité",VLOOKUP(D5780,Paramètres!$C$17:$H$33,5,0))),"",IF(VLOOKUP(D5780,Paramètres!$C$17:$H$33,6,0)="oui","illimité",VLOOKUP(D5780,Paramètres!$C$17:$H$33,5,0)))</f>
        <v/>
      </c>
      <c r="G5780" s="269" t="str">
        <f t="shared" si="543"/>
        <v/>
      </c>
      <c r="H5780" s="208"/>
      <c r="I5780" s="53"/>
      <c r="J5780" s="209"/>
      <c r="K5780" s="271"/>
      <c r="L5780" s="37"/>
      <c r="M5780" s="218"/>
      <c r="N5780" s="124"/>
      <c r="O5780" s="211" t="str">
        <f t="shared" ca="1" si="544"/>
        <v/>
      </c>
      <c r="P5780" s="212" t="str">
        <f>IF(ISERROR(VLOOKUP(L5780,Paramètres!$A$38:$B$40,2,0)),"",VLOOKUP(L5780,Paramètres!$A$38:$B$40,2,0))</f>
        <v/>
      </c>
      <c r="Q5780" s="211" t="str">
        <f t="shared" ca="1" si="545"/>
        <v/>
      </c>
      <c r="R5780" s="211" t="str">
        <f t="shared" si="541"/>
        <v/>
      </c>
      <c r="S5780" s="213" t="str">
        <f t="shared" ca="1" si="542"/>
        <v/>
      </c>
      <c r="T5780" s="214" t="str">
        <f t="shared" ca="1" si="546"/>
        <v/>
      </c>
    </row>
    <row r="5781" spans="1:20" x14ac:dyDescent="0.25">
      <c r="A5781" s="119" t="s">
        <v>11350</v>
      </c>
      <c r="B5781" s="260"/>
      <c r="C5781" s="264" t="str">
        <f>IF(ISERROR(VLOOKUP(B5781,'Tous les abonnés'!$A$6:$I$5491,2,0)),"",VLOOKUP(B5781,'Tous les abonnés'!$A$6:$I$5491,2,0))</f>
        <v/>
      </c>
      <c r="D5781" s="26"/>
      <c r="E5781" s="265"/>
      <c r="F5781" s="207" t="str">
        <f>IF(ISERROR(IF(VLOOKUP(D5781,Paramètres!$C$17:$H$33,6,0)="oui","illimité",VLOOKUP(D5781,Paramètres!$C$17:$H$33,5,0))),"",IF(VLOOKUP(D5781,Paramètres!$C$17:$H$33,6,0)="oui","illimité",VLOOKUP(D5781,Paramètres!$C$17:$H$33,5,0)))</f>
        <v/>
      </c>
      <c r="G5781" s="269" t="str">
        <f t="shared" si="543"/>
        <v/>
      </c>
      <c r="H5781" s="208"/>
      <c r="I5781" s="53"/>
      <c r="J5781" s="209"/>
      <c r="K5781" s="271"/>
      <c r="L5781" s="37"/>
      <c r="M5781" s="218"/>
      <c r="N5781" s="124"/>
      <c r="O5781" s="211" t="str">
        <f t="shared" ca="1" si="544"/>
        <v/>
      </c>
      <c r="P5781" s="212" t="str">
        <f>IF(ISERROR(VLOOKUP(L5781,Paramètres!$A$38:$B$40,2,0)),"",VLOOKUP(L5781,Paramètres!$A$38:$B$40,2,0))</f>
        <v/>
      </c>
      <c r="Q5781" s="211" t="str">
        <f t="shared" ca="1" si="545"/>
        <v/>
      </c>
      <c r="R5781" s="211" t="str">
        <f t="shared" si="541"/>
        <v/>
      </c>
      <c r="S5781" s="213" t="str">
        <f t="shared" ca="1" si="542"/>
        <v/>
      </c>
      <c r="T5781" s="214" t="str">
        <f t="shared" ca="1" si="546"/>
        <v/>
      </c>
    </row>
    <row r="5782" spans="1:20" x14ac:dyDescent="0.25">
      <c r="A5782" s="119" t="s">
        <v>11351</v>
      </c>
      <c r="B5782" s="260"/>
      <c r="C5782" s="264" t="str">
        <f>IF(ISERROR(VLOOKUP(B5782,'Tous les abonnés'!$A$6:$I$5491,2,0)),"",VLOOKUP(B5782,'Tous les abonnés'!$A$6:$I$5491,2,0))</f>
        <v/>
      </c>
      <c r="D5782" s="26"/>
      <c r="E5782" s="265"/>
      <c r="F5782" s="207" t="str">
        <f>IF(ISERROR(IF(VLOOKUP(D5782,Paramètres!$C$17:$H$33,6,0)="oui","illimité",VLOOKUP(D5782,Paramètres!$C$17:$H$33,5,0))),"",IF(VLOOKUP(D5782,Paramètres!$C$17:$H$33,6,0)="oui","illimité",VLOOKUP(D5782,Paramètres!$C$17:$H$33,5,0)))</f>
        <v/>
      </c>
      <c r="G5782" s="269" t="str">
        <f t="shared" si="543"/>
        <v/>
      </c>
      <c r="H5782" s="208"/>
      <c r="I5782" s="53"/>
      <c r="J5782" s="209"/>
      <c r="K5782" s="271"/>
      <c r="L5782" s="37"/>
      <c r="M5782" s="218"/>
      <c r="N5782" s="124"/>
      <c r="O5782" s="211" t="str">
        <f t="shared" ca="1" si="544"/>
        <v/>
      </c>
      <c r="P5782" s="212" t="str">
        <f>IF(ISERROR(VLOOKUP(L5782,Paramètres!$A$38:$B$40,2,0)),"",VLOOKUP(L5782,Paramètres!$A$38:$B$40,2,0))</f>
        <v/>
      </c>
      <c r="Q5782" s="211" t="str">
        <f t="shared" ca="1" si="545"/>
        <v/>
      </c>
      <c r="R5782" s="211" t="str">
        <f t="shared" si="541"/>
        <v/>
      </c>
      <c r="S5782" s="213" t="str">
        <f t="shared" ca="1" si="542"/>
        <v/>
      </c>
      <c r="T5782" s="214" t="str">
        <f t="shared" ca="1" si="546"/>
        <v/>
      </c>
    </row>
    <row r="5783" spans="1:20" x14ac:dyDescent="0.25">
      <c r="A5783" s="119" t="s">
        <v>11352</v>
      </c>
      <c r="B5783" s="260"/>
      <c r="C5783" s="264" t="str">
        <f>IF(ISERROR(VLOOKUP(B5783,'Tous les abonnés'!$A$6:$I$5491,2,0)),"",VLOOKUP(B5783,'Tous les abonnés'!$A$6:$I$5491,2,0))</f>
        <v/>
      </c>
      <c r="D5783" s="26"/>
      <c r="E5783" s="265"/>
      <c r="F5783" s="207" t="str">
        <f>IF(ISERROR(IF(VLOOKUP(D5783,Paramètres!$C$17:$H$33,6,0)="oui","illimité",VLOOKUP(D5783,Paramètres!$C$17:$H$33,5,0))),"",IF(VLOOKUP(D5783,Paramètres!$C$17:$H$33,6,0)="oui","illimité",VLOOKUP(D5783,Paramètres!$C$17:$H$33,5,0)))</f>
        <v/>
      </c>
      <c r="G5783" s="269" t="str">
        <f t="shared" si="543"/>
        <v/>
      </c>
      <c r="H5783" s="208"/>
      <c r="I5783" s="53"/>
      <c r="J5783" s="209"/>
      <c r="K5783" s="271"/>
      <c r="L5783" s="37"/>
      <c r="M5783" s="218"/>
      <c r="N5783" s="124"/>
      <c r="O5783" s="211" t="str">
        <f t="shared" ca="1" si="544"/>
        <v/>
      </c>
      <c r="P5783" s="212" t="str">
        <f>IF(ISERROR(VLOOKUP(L5783,Paramètres!$A$38:$B$40,2,0)),"",VLOOKUP(L5783,Paramètres!$A$38:$B$40,2,0))</f>
        <v/>
      </c>
      <c r="Q5783" s="211" t="str">
        <f t="shared" ca="1" si="545"/>
        <v/>
      </c>
      <c r="R5783" s="211" t="str">
        <f t="shared" si="541"/>
        <v/>
      </c>
      <c r="S5783" s="213" t="str">
        <f t="shared" ca="1" si="542"/>
        <v/>
      </c>
      <c r="T5783" s="214" t="str">
        <f t="shared" ca="1" si="546"/>
        <v/>
      </c>
    </row>
    <row r="5784" spans="1:20" x14ac:dyDescent="0.25">
      <c r="A5784" s="119" t="s">
        <v>11353</v>
      </c>
      <c r="B5784" s="260"/>
      <c r="C5784" s="264" t="str">
        <f>IF(ISERROR(VLOOKUP(B5784,'Tous les abonnés'!$A$6:$I$5491,2,0)),"",VLOOKUP(B5784,'Tous les abonnés'!$A$6:$I$5491,2,0))</f>
        <v/>
      </c>
      <c r="D5784" s="26"/>
      <c r="E5784" s="265"/>
      <c r="F5784" s="207" t="str">
        <f>IF(ISERROR(IF(VLOOKUP(D5784,Paramètres!$C$17:$H$33,6,0)="oui","illimité",VLOOKUP(D5784,Paramètres!$C$17:$H$33,5,0))),"",IF(VLOOKUP(D5784,Paramètres!$C$17:$H$33,6,0)="oui","illimité",VLOOKUP(D5784,Paramètres!$C$17:$H$33,5,0)))</f>
        <v/>
      </c>
      <c r="G5784" s="269" t="str">
        <f t="shared" si="543"/>
        <v/>
      </c>
      <c r="H5784" s="208"/>
      <c r="I5784" s="53"/>
      <c r="J5784" s="209"/>
      <c r="K5784" s="271"/>
      <c r="L5784" s="37"/>
      <c r="M5784" s="218"/>
      <c r="N5784" s="124"/>
      <c r="O5784" s="211" t="str">
        <f t="shared" ca="1" si="544"/>
        <v/>
      </c>
      <c r="P5784" s="212" t="str">
        <f>IF(ISERROR(VLOOKUP(L5784,Paramètres!$A$38:$B$40,2,0)),"",VLOOKUP(L5784,Paramètres!$A$38:$B$40,2,0))</f>
        <v/>
      </c>
      <c r="Q5784" s="211" t="str">
        <f t="shared" ca="1" si="545"/>
        <v/>
      </c>
      <c r="R5784" s="211" t="str">
        <f t="shared" si="541"/>
        <v/>
      </c>
      <c r="S5784" s="213" t="str">
        <f t="shared" ca="1" si="542"/>
        <v/>
      </c>
      <c r="T5784" s="214" t="str">
        <f t="shared" ca="1" si="546"/>
        <v/>
      </c>
    </row>
    <row r="5785" spans="1:20" x14ac:dyDescent="0.25">
      <c r="A5785" s="119" t="s">
        <v>11354</v>
      </c>
      <c r="B5785" s="260"/>
      <c r="C5785" s="264" t="str">
        <f>IF(ISERROR(VLOOKUP(B5785,'Tous les abonnés'!$A$6:$I$5491,2,0)),"",VLOOKUP(B5785,'Tous les abonnés'!$A$6:$I$5491,2,0))</f>
        <v/>
      </c>
      <c r="D5785" s="26"/>
      <c r="E5785" s="265"/>
      <c r="F5785" s="207" t="str">
        <f>IF(ISERROR(IF(VLOOKUP(D5785,Paramètres!$C$17:$H$33,6,0)="oui","illimité",VLOOKUP(D5785,Paramètres!$C$17:$H$33,5,0))),"",IF(VLOOKUP(D5785,Paramètres!$C$17:$H$33,6,0)="oui","illimité",VLOOKUP(D5785,Paramètres!$C$17:$H$33,5,0)))</f>
        <v/>
      </c>
      <c r="G5785" s="269" t="str">
        <f t="shared" si="543"/>
        <v/>
      </c>
      <c r="H5785" s="208"/>
      <c r="I5785" s="53"/>
      <c r="J5785" s="209"/>
      <c r="K5785" s="271"/>
      <c r="L5785" s="37"/>
      <c r="M5785" s="218"/>
      <c r="N5785" s="124"/>
      <c r="O5785" s="211" t="str">
        <f t="shared" ca="1" si="544"/>
        <v/>
      </c>
      <c r="P5785" s="212" t="str">
        <f>IF(ISERROR(VLOOKUP(L5785,Paramètres!$A$38:$B$40,2,0)),"",VLOOKUP(L5785,Paramètres!$A$38:$B$40,2,0))</f>
        <v/>
      </c>
      <c r="Q5785" s="211" t="str">
        <f t="shared" ca="1" si="545"/>
        <v/>
      </c>
      <c r="R5785" s="211" t="str">
        <f t="shared" si="541"/>
        <v/>
      </c>
      <c r="S5785" s="213" t="str">
        <f t="shared" ca="1" si="542"/>
        <v/>
      </c>
      <c r="T5785" s="214" t="str">
        <f t="shared" ca="1" si="546"/>
        <v/>
      </c>
    </row>
    <row r="5786" spans="1:20" x14ac:dyDescent="0.25">
      <c r="A5786" s="119" t="s">
        <v>11355</v>
      </c>
      <c r="B5786" s="260"/>
      <c r="C5786" s="264" t="str">
        <f>IF(ISERROR(VLOOKUP(B5786,'Tous les abonnés'!$A$6:$I$5491,2,0)),"",VLOOKUP(B5786,'Tous les abonnés'!$A$6:$I$5491,2,0))</f>
        <v/>
      </c>
      <c r="D5786" s="26"/>
      <c r="E5786" s="265"/>
      <c r="F5786" s="207" t="str">
        <f>IF(ISERROR(IF(VLOOKUP(D5786,Paramètres!$C$17:$H$33,6,0)="oui","illimité",VLOOKUP(D5786,Paramètres!$C$17:$H$33,5,0))),"",IF(VLOOKUP(D5786,Paramètres!$C$17:$H$33,6,0)="oui","illimité",VLOOKUP(D5786,Paramètres!$C$17:$H$33,5,0)))</f>
        <v/>
      </c>
      <c r="G5786" s="269" t="str">
        <f t="shared" si="543"/>
        <v/>
      </c>
      <c r="H5786" s="208"/>
      <c r="I5786" s="53"/>
      <c r="J5786" s="209"/>
      <c r="K5786" s="271"/>
      <c r="L5786" s="37"/>
      <c r="M5786" s="218"/>
      <c r="N5786" s="124"/>
      <c r="O5786" s="211" t="str">
        <f t="shared" ca="1" si="544"/>
        <v/>
      </c>
      <c r="P5786" s="212" t="str">
        <f>IF(ISERROR(VLOOKUP(L5786,Paramètres!$A$38:$B$40,2,0)),"",VLOOKUP(L5786,Paramètres!$A$38:$B$40,2,0))</f>
        <v/>
      </c>
      <c r="Q5786" s="211" t="str">
        <f t="shared" ca="1" si="545"/>
        <v/>
      </c>
      <c r="R5786" s="211" t="str">
        <f t="shared" si="541"/>
        <v/>
      </c>
      <c r="S5786" s="213" t="str">
        <f t="shared" ca="1" si="542"/>
        <v/>
      </c>
      <c r="T5786" s="214" t="str">
        <f t="shared" ca="1" si="546"/>
        <v/>
      </c>
    </row>
    <row r="5787" spans="1:20" x14ac:dyDescent="0.25">
      <c r="A5787" s="119" t="s">
        <v>11356</v>
      </c>
      <c r="B5787" s="260"/>
      <c r="C5787" s="264" t="str">
        <f>IF(ISERROR(VLOOKUP(B5787,'Tous les abonnés'!$A$6:$I$5491,2,0)),"",VLOOKUP(B5787,'Tous les abonnés'!$A$6:$I$5491,2,0))</f>
        <v/>
      </c>
      <c r="D5787" s="26"/>
      <c r="E5787" s="265"/>
      <c r="F5787" s="207" t="str">
        <f>IF(ISERROR(IF(VLOOKUP(D5787,Paramètres!$C$17:$H$33,6,0)="oui","illimité",VLOOKUP(D5787,Paramètres!$C$17:$H$33,5,0))),"",IF(VLOOKUP(D5787,Paramètres!$C$17:$H$33,6,0)="oui","illimité",VLOOKUP(D5787,Paramètres!$C$17:$H$33,5,0)))</f>
        <v/>
      </c>
      <c r="G5787" s="269" t="str">
        <f t="shared" si="543"/>
        <v/>
      </c>
      <c r="H5787" s="208"/>
      <c r="I5787" s="53"/>
      <c r="J5787" s="209"/>
      <c r="K5787" s="271"/>
      <c r="L5787" s="37"/>
      <c r="M5787" s="218"/>
      <c r="N5787" s="124"/>
      <c r="O5787" s="211" t="str">
        <f t="shared" ca="1" si="544"/>
        <v/>
      </c>
      <c r="P5787" s="212" t="str">
        <f>IF(ISERROR(VLOOKUP(L5787,Paramètres!$A$38:$B$40,2,0)),"",VLOOKUP(L5787,Paramètres!$A$38:$B$40,2,0))</f>
        <v/>
      </c>
      <c r="Q5787" s="211" t="str">
        <f t="shared" ca="1" si="545"/>
        <v/>
      </c>
      <c r="R5787" s="211" t="str">
        <f t="shared" si="541"/>
        <v/>
      </c>
      <c r="S5787" s="213" t="str">
        <f t="shared" ca="1" si="542"/>
        <v/>
      </c>
      <c r="T5787" s="214" t="str">
        <f t="shared" ca="1" si="546"/>
        <v/>
      </c>
    </row>
    <row r="5788" spans="1:20" x14ac:dyDescent="0.25">
      <c r="A5788" s="119" t="s">
        <v>11357</v>
      </c>
      <c r="B5788" s="260"/>
      <c r="C5788" s="264" t="str">
        <f>IF(ISERROR(VLOOKUP(B5788,'Tous les abonnés'!$A$6:$I$5491,2,0)),"",VLOOKUP(B5788,'Tous les abonnés'!$A$6:$I$5491,2,0))</f>
        <v/>
      </c>
      <c r="D5788" s="26"/>
      <c r="E5788" s="265"/>
      <c r="F5788" s="207" t="str">
        <f>IF(ISERROR(IF(VLOOKUP(D5788,Paramètres!$C$17:$H$33,6,0)="oui","illimité",VLOOKUP(D5788,Paramètres!$C$17:$H$33,5,0))),"",IF(VLOOKUP(D5788,Paramètres!$C$17:$H$33,6,0)="oui","illimité",VLOOKUP(D5788,Paramètres!$C$17:$H$33,5,0)))</f>
        <v/>
      </c>
      <c r="G5788" s="269" t="str">
        <f t="shared" si="543"/>
        <v/>
      </c>
      <c r="H5788" s="208"/>
      <c r="I5788" s="53"/>
      <c r="J5788" s="209"/>
      <c r="K5788" s="271"/>
      <c r="L5788" s="37"/>
      <c r="M5788" s="218"/>
      <c r="N5788" s="124"/>
      <c r="O5788" s="211" t="str">
        <f t="shared" ca="1" si="544"/>
        <v/>
      </c>
      <c r="P5788" s="212" t="str">
        <f>IF(ISERROR(VLOOKUP(L5788,Paramètres!$A$38:$B$40,2,0)),"",VLOOKUP(L5788,Paramètres!$A$38:$B$40,2,0))</f>
        <v/>
      </c>
      <c r="Q5788" s="211" t="str">
        <f t="shared" ca="1" si="545"/>
        <v/>
      </c>
      <c r="R5788" s="211" t="str">
        <f t="shared" si="541"/>
        <v/>
      </c>
      <c r="S5788" s="213" t="str">
        <f t="shared" ca="1" si="542"/>
        <v/>
      </c>
      <c r="T5788" s="214" t="str">
        <f t="shared" ca="1" si="546"/>
        <v/>
      </c>
    </row>
    <row r="5789" spans="1:20" x14ac:dyDescent="0.25">
      <c r="A5789" s="119" t="s">
        <v>11358</v>
      </c>
      <c r="B5789" s="260"/>
      <c r="C5789" s="264" t="str">
        <f>IF(ISERROR(VLOOKUP(B5789,'Tous les abonnés'!$A$6:$I$5491,2,0)),"",VLOOKUP(B5789,'Tous les abonnés'!$A$6:$I$5491,2,0))</f>
        <v/>
      </c>
      <c r="D5789" s="26"/>
      <c r="E5789" s="265"/>
      <c r="F5789" s="207" t="str">
        <f>IF(ISERROR(IF(VLOOKUP(D5789,Paramètres!$C$17:$H$33,6,0)="oui","illimité",VLOOKUP(D5789,Paramètres!$C$17:$H$33,5,0))),"",IF(VLOOKUP(D5789,Paramètres!$C$17:$H$33,6,0)="oui","illimité",VLOOKUP(D5789,Paramètres!$C$17:$H$33,5,0)))</f>
        <v/>
      </c>
      <c r="G5789" s="269" t="str">
        <f t="shared" si="543"/>
        <v/>
      </c>
      <c r="H5789" s="208"/>
      <c r="I5789" s="53"/>
      <c r="J5789" s="209"/>
      <c r="K5789" s="271"/>
      <c r="L5789" s="37"/>
      <c r="M5789" s="218"/>
      <c r="N5789" s="124"/>
      <c r="O5789" s="211" t="str">
        <f t="shared" ca="1" si="544"/>
        <v/>
      </c>
      <c r="P5789" s="212" t="str">
        <f>IF(ISERROR(VLOOKUP(L5789,Paramètres!$A$38:$B$40,2,0)),"",VLOOKUP(L5789,Paramètres!$A$38:$B$40,2,0))</f>
        <v/>
      </c>
      <c r="Q5789" s="211" t="str">
        <f t="shared" ca="1" si="545"/>
        <v/>
      </c>
      <c r="R5789" s="211" t="str">
        <f t="shared" si="541"/>
        <v/>
      </c>
      <c r="S5789" s="213" t="str">
        <f t="shared" ca="1" si="542"/>
        <v/>
      </c>
      <c r="T5789" s="214" t="str">
        <f t="shared" ca="1" si="546"/>
        <v/>
      </c>
    </row>
    <row r="5790" spans="1:20" x14ac:dyDescent="0.25">
      <c r="A5790" s="119" t="s">
        <v>11359</v>
      </c>
      <c r="B5790" s="260"/>
      <c r="C5790" s="264" t="str">
        <f>IF(ISERROR(VLOOKUP(B5790,'Tous les abonnés'!$A$6:$I$5491,2,0)),"",VLOOKUP(B5790,'Tous les abonnés'!$A$6:$I$5491,2,0))</f>
        <v/>
      </c>
      <c r="D5790" s="26"/>
      <c r="E5790" s="265"/>
      <c r="F5790" s="207" t="str">
        <f>IF(ISERROR(IF(VLOOKUP(D5790,Paramètres!$C$17:$H$33,6,0)="oui","illimité",VLOOKUP(D5790,Paramètres!$C$17:$H$33,5,0))),"",IF(VLOOKUP(D5790,Paramètres!$C$17:$H$33,6,0)="oui","illimité",VLOOKUP(D5790,Paramètres!$C$17:$H$33,5,0)))</f>
        <v/>
      </c>
      <c r="G5790" s="269" t="str">
        <f t="shared" si="543"/>
        <v/>
      </c>
      <c r="H5790" s="208"/>
      <c r="I5790" s="53"/>
      <c r="J5790" s="209"/>
      <c r="K5790" s="271"/>
      <c r="L5790" s="37"/>
      <c r="M5790" s="218"/>
      <c r="N5790" s="124"/>
      <c r="O5790" s="211" t="str">
        <f t="shared" ca="1" si="544"/>
        <v/>
      </c>
      <c r="P5790" s="212" t="str">
        <f>IF(ISERROR(VLOOKUP(L5790,Paramètres!$A$38:$B$40,2,0)),"",VLOOKUP(L5790,Paramètres!$A$38:$B$40,2,0))</f>
        <v/>
      </c>
      <c r="Q5790" s="211" t="str">
        <f t="shared" ca="1" si="545"/>
        <v/>
      </c>
      <c r="R5790" s="211" t="str">
        <f t="shared" si="541"/>
        <v/>
      </c>
      <c r="S5790" s="213" t="str">
        <f t="shared" ca="1" si="542"/>
        <v/>
      </c>
      <c r="T5790" s="214" t="str">
        <f t="shared" ca="1" si="546"/>
        <v/>
      </c>
    </row>
    <row r="5791" spans="1:20" x14ac:dyDescent="0.25">
      <c r="A5791" s="119" t="s">
        <v>11360</v>
      </c>
      <c r="B5791" s="260"/>
      <c r="C5791" s="264" t="str">
        <f>IF(ISERROR(VLOOKUP(B5791,'Tous les abonnés'!$A$6:$I$5491,2,0)),"",VLOOKUP(B5791,'Tous les abonnés'!$A$6:$I$5491,2,0))</f>
        <v/>
      </c>
      <c r="D5791" s="26"/>
      <c r="E5791" s="265"/>
      <c r="F5791" s="207" t="str">
        <f>IF(ISERROR(IF(VLOOKUP(D5791,Paramètres!$C$17:$H$33,6,0)="oui","illimité",VLOOKUP(D5791,Paramètres!$C$17:$H$33,5,0))),"",IF(VLOOKUP(D5791,Paramètres!$C$17:$H$33,6,0)="oui","illimité",VLOOKUP(D5791,Paramètres!$C$17:$H$33,5,0)))</f>
        <v/>
      </c>
      <c r="G5791" s="269" t="str">
        <f t="shared" si="543"/>
        <v/>
      </c>
      <c r="H5791" s="208"/>
      <c r="I5791" s="53"/>
      <c r="J5791" s="209"/>
      <c r="K5791" s="271"/>
      <c r="L5791" s="37"/>
      <c r="M5791" s="218"/>
      <c r="N5791" s="124"/>
      <c r="O5791" s="211" t="str">
        <f t="shared" ca="1" si="544"/>
        <v/>
      </c>
      <c r="P5791" s="212" t="str">
        <f>IF(ISERROR(VLOOKUP(L5791,Paramètres!$A$38:$B$40,2,0)),"",VLOOKUP(L5791,Paramètres!$A$38:$B$40,2,0))</f>
        <v/>
      </c>
      <c r="Q5791" s="211" t="str">
        <f t="shared" ca="1" si="545"/>
        <v/>
      </c>
      <c r="R5791" s="211" t="str">
        <f t="shared" si="541"/>
        <v/>
      </c>
      <c r="S5791" s="213" t="str">
        <f t="shared" ca="1" si="542"/>
        <v/>
      </c>
      <c r="T5791" s="214" t="str">
        <f t="shared" ca="1" si="546"/>
        <v/>
      </c>
    </row>
    <row r="5792" spans="1:20" x14ac:dyDescent="0.25">
      <c r="A5792" s="119" t="s">
        <v>11361</v>
      </c>
      <c r="B5792" s="260"/>
      <c r="C5792" s="264" t="str">
        <f>IF(ISERROR(VLOOKUP(B5792,'Tous les abonnés'!$A$6:$I$5491,2,0)),"",VLOOKUP(B5792,'Tous les abonnés'!$A$6:$I$5491,2,0))</f>
        <v/>
      </c>
      <c r="D5792" s="26"/>
      <c r="E5792" s="265"/>
      <c r="F5792" s="207" t="str">
        <f>IF(ISERROR(IF(VLOOKUP(D5792,Paramètres!$C$17:$H$33,6,0)="oui","illimité",VLOOKUP(D5792,Paramètres!$C$17:$H$33,5,0))),"",IF(VLOOKUP(D5792,Paramètres!$C$17:$H$33,6,0)="oui","illimité",VLOOKUP(D5792,Paramètres!$C$17:$H$33,5,0)))</f>
        <v/>
      </c>
      <c r="G5792" s="269" t="str">
        <f t="shared" si="543"/>
        <v/>
      </c>
      <c r="H5792" s="208"/>
      <c r="I5792" s="53"/>
      <c r="J5792" s="209"/>
      <c r="K5792" s="271"/>
      <c r="L5792" s="37"/>
      <c r="M5792" s="218"/>
      <c r="N5792" s="124"/>
      <c r="O5792" s="211" t="str">
        <f t="shared" ca="1" si="544"/>
        <v/>
      </c>
      <c r="P5792" s="212" t="str">
        <f>IF(ISERROR(VLOOKUP(L5792,Paramètres!$A$38:$B$40,2,0)),"",VLOOKUP(L5792,Paramètres!$A$38:$B$40,2,0))</f>
        <v/>
      </c>
      <c r="Q5792" s="211" t="str">
        <f t="shared" ca="1" si="545"/>
        <v/>
      </c>
      <c r="R5792" s="211" t="str">
        <f t="shared" si="541"/>
        <v/>
      </c>
      <c r="S5792" s="213" t="str">
        <f t="shared" ca="1" si="542"/>
        <v/>
      </c>
      <c r="T5792" s="214" t="str">
        <f t="shared" ca="1" si="546"/>
        <v/>
      </c>
    </row>
    <row r="5793" spans="1:20" x14ac:dyDescent="0.25">
      <c r="A5793" s="119" t="s">
        <v>11362</v>
      </c>
      <c r="B5793" s="260"/>
      <c r="C5793" s="264" t="str">
        <f>IF(ISERROR(VLOOKUP(B5793,'Tous les abonnés'!$A$6:$I$5491,2,0)),"",VLOOKUP(B5793,'Tous les abonnés'!$A$6:$I$5491,2,0))</f>
        <v/>
      </c>
      <c r="D5793" s="26"/>
      <c r="E5793" s="265"/>
      <c r="F5793" s="207" t="str">
        <f>IF(ISERROR(IF(VLOOKUP(D5793,Paramètres!$C$17:$H$33,6,0)="oui","illimité",VLOOKUP(D5793,Paramètres!$C$17:$H$33,5,0))),"",IF(VLOOKUP(D5793,Paramètres!$C$17:$H$33,6,0)="oui","illimité",VLOOKUP(D5793,Paramètres!$C$17:$H$33,5,0)))</f>
        <v/>
      </c>
      <c r="G5793" s="269" t="str">
        <f t="shared" si="543"/>
        <v/>
      </c>
      <c r="H5793" s="208"/>
      <c r="I5793" s="53"/>
      <c r="J5793" s="209"/>
      <c r="K5793" s="271"/>
      <c r="L5793" s="37"/>
      <c r="M5793" s="218"/>
      <c r="N5793" s="124"/>
      <c r="O5793" s="211" t="str">
        <f t="shared" ca="1" si="544"/>
        <v/>
      </c>
      <c r="P5793" s="212" t="str">
        <f>IF(ISERROR(VLOOKUP(L5793,Paramètres!$A$38:$B$40,2,0)),"",VLOOKUP(L5793,Paramètres!$A$38:$B$40,2,0))</f>
        <v/>
      </c>
      <c r="Q5793" s="211" t="str">
        <f t="shared" ca="1" si="545"/>
        <v/>
      </c>
      <c r="R5793" s="211" t="str">
        <f t="shared" si="541"/>
        <v/>
      </c>
      <c r="S5793" s="213" t="str">
        <f t="shared" ca="1" si="542"/>
        <v/>
      </c>
      <c r="T5793" s="214" t="str">
        <f t="shared" ca="1" si="546"/>
        <v/>
      </c>
    </row>
    <row r="5794" spans="1:20" x14ac:dyDescent="0.25">
      <c r="A5794" s="119" t="s">
        <v>11363</v>
      </c>
      <c r="B5794" s="260"/>
      <c r="C5794" s="264" t="str">
        <f>IF(ISERROR(VLOOKUP(B5794,'Tous les abonnés'!$A$6:$I$5491,2,0)),"",VLOOKUP(B5794,'Tous les abonnés'!$A$6:$I$5491,2,0))</f>
        <v/>
      </c>
      <c r="D5794" s="26"/>
      <c r="E5794" s="265"/>
      <c r="F5794" s="207" t="str">
        <f>IF(ISERROR(IF(VLOOKUP(D5794,Paramètres!$C$17:$H$33,6,0)="oui","illimité",VLOOKUP(D5794,Paramètres!$C$17:$H$33,5,0))),"",IF(VLOOKUP(D5794,Paramètres!$C$17:$H$33,6,0)="oui","illimité",VLOOKUP(D5794,Paramètres!$C$17:$H$33,5,0)))</f>
        <v/>
      </c>
      <c r="G5794" s="269" t="str">
        <f t="shared" si="543"/>
        <v/>
      </c>
      <c r="H5794" s="208"/>
      <c r="I5794" s="53"/>
      <c r="J5794" s="209"/>
      <c r="K5794" s="271"/>
      <c r="L5794" s="37"/>
      <c r="M5794" s="218"/>
      <c r="N5794" s="124"/>
      <c r="O5794" s="211" t="str">
        <f t="shared" ca="1" si="544"/>
        <v/>
      </c>
      <c r="P5794" s="212" t="str">
        <f>IF(ISERROR(VLOOKUP(L5794,Paramètres!$A$38:$B$40,2,0)),"",VLOOKUP(L5794,Paramètres!$A$38:$B$40,2,0))</f>
        <v/>
      </c>
      <c r="Q5794" s="211" t="str">
        <f t="shared" ca="1" si="545"/>
        <v/>
      </c>
      <c r="R5794" s="211" t="str">
        <f t="shared" si="541"/>
        <v/>
      </c>
      <c r="S5794" s="213" t="str">
        <f t="shared" ca="1" si="542"/>
        <v/>
      </c>
      <c r="T5794" s="214" t="str">
        <f t="shared" ca="1" si="546"/>
        <v/>
      </c>
    </row>
    <row r="5795" spans="1:20" x14ac:dyDescent="0.25">
      <c r="A5795" s="119" t="s">
        <v>11364</v>
      </c>
      <c r="B5795" s="260"/>
      <c r="C5795" s="264" t="str">
        <f>IF(ISERROR(VLOOKUP(B5795,'Tous les abonnés'!$A$6:$I$5491,2,0)),"",VLOOKUP(B5795,'Tous les abonnés'!$A$6:$I$5491,2,0))</f>
        <v/>
      </c>
      <c r="D5795" s="26"/>
      <c r="E5795" s="265"/>
      <c r="F5795" s="207" t="str">
        <f>IF(ISERROR(IF(VLOOKUP(D5795,Paramètres!$C$17:$H$33,6,0)="oui","illimité",VLOOKUP(D5795,Paramètres!$C$17:$H$33,5,0))),"",IF(VLOOKUP(D5795,Paramètres!$C$17:$H$33,6,0)="oui","illimité",VLOOKUP(D5795,Paramètres!$C$17:$H$33,5,0)))</f>
        <v/>
      </c>
      <c r="G5795" s="269" t="str">
        <f t="shared" si="543"/>
        <v/>
      </c>
      <c r="H5795" s="208"/>
      <c r="I5795" s="53"/>
      <c r="J5795" s="209"/>
      <c r="K5795" s="271"/>
      <c r="L5795" s="37"/>
      <c r="M5795" s="218"/>
      <c r="N5795" s="124"/>
      <c r="O5795" s="211" t="str">
        <f t="shared" ca="1" si="544"/>
        <v/>
      </c>
      <c r="P5795" s="212" t="str">
        <f>IF(ISERROR(VLOOKUP(L5795,Paramètres!$A$38:$B$40,2,0)),"",VLOOKUP(L5795,Paramètres!$A$38:$B$40,2,0))</f>
        <v/>
      </c>
      <c r="Q5795" s="211" t="str">
        <f t="shared" ca="1" si="545"/>
        <v/>
      </c>
      <c r="R5795" s="211" t="str">
        <f t="shared" si="541"/>
        <v/>
      </c>
      <c r="S5795" s="213" t="str">
        <f t="shared" ca="1" si="542"/>
        <v/>
      </c>
      <c r="T5795" s="214" t="str">
        <f t="shared" ca="1" si="546"/>
        <v/>
      </c>
    </row>
    <row r="5796" spans="1:20" x14ac:dyDescent="0.25">
      <c r="A5796" s="119" t="s">
        <v>11365</v>
      </c>
      <c r="B5796" s="260"/>
      <c r="C5796" s="264" t="str">
        <f>IF(ISERROR(VLOOKUP(B5796,'Tous les abonnés'!$A$6:$I$5491,2,0)),"",VLOOKUP(B5796,'Tous les abonnés'!$A$6:$I$5491,2,0))</f>
        <v/>
      </c>
      <c r="D5796" s="26"/>
      <c r="E5796" s="265"/>
      <c r="F5796" s="207" t="str">
        <f>IF(ISERROR(IF(VLOOKUP(D5796,Paramètres!$C$17:$H$33,6,0)="oui","illimité",VLOOKUP(D5796,Paramètres!$C$17:$H$33,5,0))),"",IF(VLOOKUP(D5796,Paramètres!$C$17:$H$33,6,0)="oui","illimité",VLOOKUP(D5796,Paramètres!$C$17:$H$33,5,0)))</f>
        <v/>
      </c>
      <c r="G5796" s="269" t="str">
        <f t="shared" si="543"/>
        <v/>
      </c>
      <c r="H5796" s="208"/>
      <c r="I5796" s="53"/>
      <c r="J5796" s="209"/>
      <c r="K5796" s="271"/>
      <c r="L5796" s="37"/>
      <c r="M5796" s="218"/>
      <c r="N5796" s="124"/>
      <c r="O5796" s="211" t="str">
        <f t="shared" ca="1" si="544"/>
        <v/>
      </c>
      <c r="P5796" s="212" t="str">
        <f>IF(ISERROR(VLOOKUP(L5796,Paramètres!$A$38:$B$40,2,0)),"",VLOOKUP(L5796,Paramètres!$A$38:$B$40,2,0))</f>
        <v/>
      </c>
      <c r="Q5796" s="211" t="str">
        <f t="shared" ca="1" si="545"/>
        <v/>
      </c>
      <c r="R5796" s="211" t="str">
        <f t="shared" si="541"/>
        <v/>
      </c>
      <c r="S5796" s="213" t="str">
        <f t="shared" ca="1" si="542"/>
        <v/>
      </c>
      <c r="T5796" s="214" t="str">
        <f t="shared" ca="1" si="546"/>
        <v/>
      </c>
    </row>
    <row r="5797" spans="1:20" x14ac:dyDescent="0.25">
      <c r="A5797" s="119" t="s">
        <v>11366</v>
      </c>
      <c r="B5797" s="260"/>
      <c r="C5797" s="264" t="str">
        <f>IF(ISERROR(VLOOKUP(B5797,'Tous les abonnés'!$A$6:$I$5491,2,0)),"",VLOOKUP(B5797,'Tous les abonnés'!$A$6:$I$5491,2,0))</f>
        <v/>
      </c>
      <c r="D5797" s="26"/>
      <c r="E5797" s="265"/>
      <c r="F5797" s="207" t="str">
        <f>IF(ISERROR(IF(VLOOKUP(D5797,Paramètres!$C$17:$H$33,6,0)="oui","illimité",VLOOKUP(D5797,Paramètres!$C$17:$H$33,5,0))),"",IF(VLOOKUP(D5797,Paramètres!$C$17:$H$33,6,0)="oui","illimité",VLOOKUP(D5797,Paramètres!$C$17:$H$33,5,0)))</f>
        <v/>
      </c>
      <c r="G5797" s="269" t="str">
        <f t="shared" si="543"/>
        <v/>
      </c>
      <c r="H5797" s="208"/>
      <c r="I5797" s="53"/>
      <c r="J5797" s="209"/>
      <c r="K5797" s="271"/>
      <c r="L5797" s="37"/>
      <c r="M5797" s="218"/>
      <c r="N5797" s="124"/>
      <c r="O5797" s="211" t="str">
        <f t="shared" ca="1" si="544"/>
        <v/>
      </c>
      <c r="P5797" s="212" t="str">
        <f>IF(ISERROR(VLOOKUP(L5797,Paramètres!$A$38:$B$40,2,0)),"",VLOOKUP(L5797,Paramètres!$A$38:$B$40,2,0))</f>
        <v/>
      </c>
      <c r="Q5797" s="211" t="str">
        <f t="shared" ca="1" si="545"/>
        <v/>
      </c>
      <c r="R5797" s="211" t="str">
        <f t="shared" si="541"/>
        <v/>
      </c>
      <c r="S5797" s="213" t="str">
        <f t="shared" ca="1" si="542"/>
        <v/>
      </c>
      <c r="T5797" s="214" t="str">
        <f t="shared" ca="1" si="546"/>
        <v/>
      </c>
    </row>
    <row r="5798" spans="1:20" x14ac:dyDescent="0.25">
      <c r="A5798" s="119" t="s">
        <v>11367</v>
      </c>
      <c r="B5798" s="260"/>
      <c r="C5798" s="264" t="str">
        <f>IF(ISERROR(VLOOKUP(B5798,'Tous les abonnés'!$A$6:$I$5491,2,0)),"",VLOOKUP(B5798,'Tous les abonnés'!$A$6:$I$5491,2,0))</f>
        <v/>
      </c>
      <c r="D5798" s="26"/>
      <c r="E5798" s="265"/>
      <c r="F5798" s="207" t="str">
        <f>IF(ISERROR(IF(VLOOKUP(D5798,Paramètres!$C$17:$H$33,6,0)="oui","illimité",VLOOKUP(D5798,Paramètres!$C$17:$H$33,5,0))),"",IF(VLOOKUP(D5798,Paramètres!$C$17:$H$33,6,0)="oui","illimité",VLOOKUP(D5798,Paramètres!$C$17:$H$33,5,0)))</f>
        <v/>
      </c>
      <c r="G5798" s="269" t="str">
        <f t="shared" si="543"/>
        <v/>
      </c>
      <c r="H5798" s="208"/>
      <c r="I5798" s="53"/>
      <c r="J5798" s="209"/>
      <c r="K5798" s="271"/>
      <c r="L5798" s="37"/>
      <c r="M5798" s="218"/>
      <c r="N5798" s="124"/>
      <c r="O5798" s="211" t="str">
        <f t="shared" ca="1" si="544"/>
        <v/>
      </c>
      <c r="P5798" s="212" t="str">
        <f>IF(ISERROR(VLOOKUP(L5798,Paramètres!$A$38:$B$40,2,0)),"",VLOOKUP(L5798,Paramètres!$A$38:$B$40,2,0))</f>
        <v/>
      </c>
      <c r="Q5798" s="211" t="str">
        <f t="shared" ca="1" si="545"/>
        <v/>
      </c>
      <c r="R5798" s="211" t="str">
        <f t="shared" si="541"/>
        <v/>
      </c>
      <c r="S5798" s="213" t="str">
        <f t="shared" ca="1" si="542"/>
        <v/>
      </c>
      <c r="T5798" s="214" t="str">
        <f t="shared" ca="1" si="546"/>
        <v/>
      </c>
    </row>
    <row r="5799" spans="1:20" x14ac:dyDescent="0.25">
      <c r="A5799" s="119" t="s">
        <v>11368</v>
      </c>
      <c r="B5799" s="260"/>
      <c r="C5799" s="264" t="str">
        <f>IF(ISERROR(VLOOKUP(B5799,'Tous les abonnés'!$A$6:$I$5491,2,0)),"",VLOOKUP(B5799,'Tous les abonnés'!$A$6:$I$5491,2,0))</f>
        <v/>
      </c>
      <c r="D5799" s="26"/>
      <c r="E5799" s="265"/>
      <c r="F5799" s="207" t="str">
        <f>IF(ISERROR(IF(VLOOKUP(D5799,Paramètres!$C$17:$H$33,6,0)="oui","illimité",VLOOKUP(D5799,Paramètres!$C$17:$H$33,5,0))),"",IF(VLOOKUP(D5799,Paramètres!$C$17:$H$33,6,0)="oui","illimité",VLOOKUP(D5799,Paramètres!$C$17:$H$33,5,0)))</f>
        <v/>
      </c>
      <c r="G5799" s="269" t="str">
        <f t="shared" si="543"/>
        <v/>
      </c>
      <c r="H5799" s="208"/>
      <c r="I5799" s="53"/>
      <c r="J5799" s="209"/>
      <c r="K5799" s="271"/>
      <c r="L5799" s="37"/>
      <c r="M5799" s="218"/>
      <c r="N5799" s="124"/>
      <c r="O5799" s="211" t="str">
        <f t="shared" ca="1" si="544"/>
        <v/>
      </c>
      <c r="P5799" s="212" t="str">
        <f>IF(ISERROR(VLOOKUP(L5799,Paramètres!$A$38:$B$40,2,0)),"",VLOOKUP(L5799,Paramètres!$A$38:$B$40,2,0))</f>
        <v/>
      </c>
      <c r="Q5799" s="211" t="str">
        <f t="shared" ca="1" si="545"/>
        <v/>
      </c>
      <c r="R5799" s="211" t="str">
        <f t="shared" si="541"/>
        <v/>
      </c>
      <c r="S5799" s="213" t="str">
        <f t="shared" ca="1" si="542"/>
        <v/>
      </c>
      <c r="T5799" s="214" t="str">
        <f t="shared" ca="1" si="546"/>
        <v/>
      </c>
    </row>
    <row r="5800" spans="1:20" x14ac:dyDescent="0.25">
      <c r="A5800" s="119" t="s">
        <v>11369</v>
      </c>
      <c r="B5800" s="260"/>
      <c r="C5800" s="264" t="str">
        <f>IF(ISERROR(VLOOKUP(B5800,'Tous les abonnés'!$A$6:$I$5491,2,0)),"",VLOOKUP(B5800,'Tous les abonnés'!$A$6:$I$5491,2,0))</f>
        <v/>
      </c>
      <c r="D5800" s="26"/>
      <c r="E5800" s="265"/>
      <c r="F5800" s="207" t="str">
        <f>IF(ISERROR(IF(VLOOKUP(D5800,Paramètres!$C$17:$H$33,6,0)="oui","illimité",VLOOKUP(D5800,Paramètres!$C$17:$H$33,5,0))),"",IF(VLOOKUP(D5800,Paramètres!$C$17:$H$33,6,0)="oui","illimité",VLOOKUP(D5800,Paramètres!$C$17:$H$33,5,0)))</f>
        <v/>
      </c>
      <c r="G5800" s="269" t="str">
        <f t="shared" si="543"/>
        <v/>
      </c>
      <c r="H5800" s="208"/>
      <c r="I5800" s="53"/>
      <c r="J5800" s="209"/>
      <c r="K5800" s="271"/>
      <c r="L5800" s="37"/>
      <c r="M5800" s="218"/>
      <c r="N5800" s="124"/>
      <c r="O5800" s="211" t="str">
        <f t="shared" ca="1" si="544"/>
        <v/>
      </c>
      <c r="P5800" s="212" t="str">
        <f>IF(ISERROR(VLOOKUP(L5800,Paramètres!$A$38:$B$40,2,0)),"",VLOOKUP(L5800,Paramètres!$A$38:$B$40,2,0))</f>
        <v/>
      </c>
      <c r="Q5800" s="211" t="str">
        <f t="shared" ca="1" si="545"/>
        <v/>
      </c>
      <c r="R5800" s="211" t="str">
        <f t="shared" si="541"/>
        <v/>
      </c>
      <c r="S5800" s="213" t="str">
        <f t="shared" ca="1" si="542"/>
        <v/>
      </c>
      <c r="T5800" s="214" t="str">
        <f t="shared" ca="1" si="546"/>
        <v/>
      </c>
    </row>
    <row r="5801" spans="1:20" x14ac:dyDescent="0.25">
      <c r="A5801" s="119" t="s">
        <v>11370</v>
      </c>
      <c r="B5801" s="260"/>
      <c r="C5801" s="264" t="str">
        <f>IF(ISERROR(VLOOKUP(B5801,'Tous les abonnés'!$A$6:$I$5491,2,0)),"",VLOOKUP(B5801,'Tous les abonnés'!$A$6:$I$5491,2,0))</f>
        <v/>
      </c>
      <c r="D5801" s="26"/>
      <c r="E5801" s="265"/>
      <c r="F5801" s="207" t="str">
        <f>IF(ISERROR(IF(VLOOKUP(D5801,Paramètres!$C$17:$H$33,6,0)="oui","illimité",VLOOKUP(D5801,Paramètres!$C$17:$H$33,5,0))),"",IF(VLOOKUP(D5801,Paramètres!$C$17:$H$33,6,0)="oui","illimité",VLOOKUP(D5801,Paramètres!$C$17:$H$33,5,0)))</f>
        <v/>
      </c>
      <c r="G5801" s="269" t="str">
        <f t="shared" si="543"/>
        <v/>
      </c>
      <c r="H5801" s="208"/>
      <c r="I5801" s="53"/>
      <c r="J5801" s="209"/>
      <c r="K5801" s="271"/>
      <c r="L5801" s="37"/>
      <c r="M5801" s="218"/>
      <c r="N5801" s="124"/>
      <c r="O5801" s="211" t="str">
        <f t="shared" ca="1" si="544"/>
        <v/>
      </c>
      <c r="P5801" s="212" t="str">
        <f>IF(ISERROR(VLOOKUP(L5801,Paramètres!$A$38:$B$40,2,0)),"",VLOOKUP(L5801,Paramètres!$A$38:$B$40,2,0))</f>
        <v/>
      </c>
      <c r="Q5801" s="211" t="str">
        <f t="shared" ca="1" si="545"/>
        <v/>
      </c>
      <c r="R5801" s="211" t="str">
        <f t="shared" si="541"/>
        <v/>
      </c>
      <c r="S5801" s="213" t="str">
        <f t="shared" ca="1" si="542"/>
        <v/>
      </c>
      <c r="T5801" s="214" t="str">
        <f t="shared" ca="1" si="546"/>
        <v/>
      </c>
    </row>
    <row r="5802" spans="1:20" x14ac:dyDescent="0.25">
      <c r="A5802" s="119" t="s">
        <v>11371</v>
      </c>
      <c r="B5802" s="260"/>
      <c r="C5802" s="264" t="str">
        <f>IF(ISERROR(VLOOKUP(B5802,'Tous les abonnés'!$A$6:$I$5491,2,0)),"",VLOOKUP(B5802,'Tous les abonnés'!$A$6:$I$5491,2,0))</f>
        <v/>
      </c>
      <c r="D5802" s="26"/>
      <c r="E5802" s="265"/>
      <c r="F5802" s="207" t="str">
        <f>IF(ISERROR(IF(VLOOKUP(D5802,Paramètres!$C$17:$H$33,6,0)="oui","illimité",VLOOKUP(D5802,Paramètres!$C$17:$H$33,5,0))),"",IF(VLOOKUP(D5802,Paramètres!$C$17:$H$33,6,0)="oui","illimité",VLOOKUP(D5802,Paramètres!$C$17:$H$33,5,0)))</f>
        <v/>
      </c>
      <c r="G5802" s="269" t="str">
        <f t="shared" si="543"/>
        <v/>
      </c>
      <c r="H5802" s="208"/>
      <c r="I5802" s="53"/>
      <c r="J5802" s="209"/>
      <c r="K5802" s="271"/>
      <c r="L5802" s="37"/>
      <c r="M5802" s="218"/>
      <c r="N5802" s="124"/>
      <c r="O5802" s="211" t="str">
        <f t="shared" ca="1" si="544"/>
        <v/>
      </c>
      <c r="P5802" s="212" t="str">
        <f>IF(ISERROR(VLOOKUP(L5802,Paramètres!$A$38:$B$40,2,0)),"",VLOOKUP(L5802,Paramètres!$A$38:$B$40,2,0))</f>
        <v/>
      </c>
      <c r="Q5802" s="211" t="str">
        <f t="shared" ca="1" si="545"/>
        <v/>
      </c>
      <c r="R5802" s="211" t="str">
        <f t="shared" si="541"/>
        <v/>
      </c>
      <c r="S5802" s="213" t="str">
        <f t="shared" ca="1" si="542"/>
        <v/>
      </c>
      <c r="T5802" s="214" t="str">
        <f t="shared" ca="1" si="546"/>
        <v/>
      </c>
    </row>
    <row r="5803" spans="1:20" x14ac:dyDescent="0.25">
      <c r="A5803" s="119" t="s">
        <v>11372</v>
      </c>
      <c r="B5803" s="260"/>
      <c r="C5803" s="264" t="str">
        <f>IF(ISERROR(VLOOKUP(B5803,'Tous les abonnés'!$A$6:$I$5491,2,0)),"",VLOOKUP(B5803,'Tous les abonnés'!$A$6:$I$5491,2,0))</f>
        <v/>
      </c>
      <c r="D5803" s="26"/>
      <c r="E5803" s="265"/>
      <c r="F5803" s="207" t="str">
        <f>IF(ISERROR(IF(VLOOKUP(D5803,Paramètres!$C$17:$H$33,6,0)="oui","illimité",VLOOKUP(D5803,Paramètres!$C$17:$H$33,5,0))),"",IF(VLOOKUP(D5803,Paramètres!$C$17:$H$33,6,0)="oui","illimité",VLOOKUP(D5803,Paramètres!$C$17:$H$33,5,0)))</f>
        <v/>
      </c>
      <c r="G5803" s="269" t="str">
        <f t="shared" si="543"/>
        <v/>
      </c>
      <c r="H5803" s="208"/>
      <c r="I5803" s="53"/>
      <c r="J5803" s="209"/>
      <c r="K5803" s="271"/>
      <c r="L5803" s="37"/>
      <c r="M5803" s="218"/>
      <c r="N5803" s="124"/>
      <c r="O5803" s="211" t="str">
        <f t="shared" ca="1" si="544"/>
        <v/>
      </c>
      <c r="P5803" s="212" t="str">
        <f>IF(ISERROR(VLOOKUP(L5803,Paramètres!$A$38:$B$40,2,0)),"",VLOOKUP(L5803,Paramètres!$A$38:$B$40,2,0))</f>
        <v/>
      </c>
      <c r="Q5803" s="211" t="str">
        <f t="shared" ca="1" si="545"/>
        <v/>
      </c>
      <c r="R5803" s="211" t="str">
        <f t="shared" si="541"/>
        <v/>
      </c>
      <c r="S5803" s="213" t="str">
        <f t="shared" ca="1" si="542"/>
        <v/>
      </c>
      <c r="T5803" s="214" t="str">
        <f t="shared" ca="1" si="546"/>
        <v/>
      </c>
    </row>
    <row r="5804" spans="1:20" x14ac:dyDescent="0.25">
      <c r="A5804" s="119" t="s">
        <v>11373</v>
      </c>
      <c r="B5804" s="260"/>
      <c r="C5804" s="264" t="str">
        <f>IF(ISERROR(VLOOKUP(B5804,'Tous les abonnés'!$A$6:$I$5491,2,0)),"",VLOOKUP(B5804,'Tous les abonnés'!$A$6:$I$5491,2,0))</f>
        <v/>
      </c>
      <c r="D5804" s="26"/>
      <c r="E5804" s="265"/>
      <c r="F5804" s="207" t="str">
        <f>IF(ISERROR(IF(VLOOKUP(D5804,Paramètres!$C$17:$H$33,6,0)="oui","illimité",VLOOKUP(D5804,Paramètres!$C$17:$H$33,5,0))),"",IF(VLOOKUP(D5804,Paramètres!$C$17:$H$33,6,0)="oui","illimité",VLOOKUP(D5804,Paramètres!$C$17:$H$33,5,0)))</f>
        <v/>
      </c>
      <c r="G5804" s="269" t="str">
        <f t="shared" si="543"/>
        <v/>
      </c>
      <c r="H5804" s="208"/>
      <c r="I5804" s="53"/>
      <c r="J5804" s="209"/>
      <c r="K5804" s="271"/>
      <c r="L5804" s="37"/>
      <c r="M5804" s="218"/>
      <c r="N5804" s="124"/>
      <c r="O5804" s="211" t="str">
        <f t="shared" ca="1" si="544"/>
        <v/>
      </c>
      <c r="P5804" s="212" t="str">
        <f>IF(ISERROR(VLOOKUP(L5804,Paramètres!$A$38:$B$40,2,0)),"",VLOOKUP(L5804,Paramètres!$A$38:$B$40,2,0))</f>
        <v/>
      </c>
      <c r="Q5804" s="211" t="str">
        <f t="shared" ca="1" si="545"/>
        <v/>
      </c>
      <c r="R5804" s="211" t="str">
        <f t="shared" si="541"/>
        <v/>
      </c>
      <c r="S5804" s="213" t="str">
        <f t="shared" ca="1" si="542"/>
        <v/>
      </c>
      <c r="T5804" s="214" t="str">
        <f t="shared" ca="1" si="546"/>
        <v/>
      </c>
    </row>
    <row r="5805" spans="1:20" x14ac:dyDescent="0.25">
      <c r="A5805" s="119" t="s">
        <v>11374</v>
      </c>
      <c r="B5805" s="260"/>
      <c r="C5805" s="264" t="str">
        <f>IF(ISERROR(VLOOKUP(B5805,'Tous les abonnés'!$A$6:$I$5491,2,0)),"",VLOOKUP(B5805,'Tous les abonnés'!$A$6:$I$5491,2,0))</f>
        <v/>
      </c>
      <c r="D5805" s="26"/>
      <c r="E5805" s="265"/>
      <c r="F5805" s="207" t="str">
        <f>IF(ISERROR(IF(VLOOKUP(D5805,Paramètres!$C$17:$H$33,6,0)="oui","illimité",VLOOKUP(D5805,Paramètres!$C$17:$H$33,5,0))),"",IF(VLOOKUP(D5805,Paramètres!$C$17:$H$33,6,0)="oui","illimité",VLOOKUP(D5805,Paramètres!$C$17:$H$33,5,0)))</f>
        <v/>
      </c>
      <c r="G5805" s="269" t="str">
        <f t="shared" si="543"/>
        <v/>
      </c>
      <c r="H5805" s="208"/>
      <c r="I5805" s="53"/>
      <c r="J5805" s="209"/>
      <c r="K5805" s="271"/>
      <c r="L5805" s="37"/>
      <c r="M5805" s="218"/>
      <c r="N5805" s="124"/>
      <c r="O5805" s="211" t="str">
        <f t="shared" ca="1" si="544"/>
        <v/>
      </c>
      <c r="P5805" s="212" t="str">
        <f>IF(ISERROR(VLOOKUP(L5805,Paramètres!$A$38:$B$40,2,0)),"",VLOOKUP(L5805,Paramètres!$A$38:$B$40,2,0))</f>
        <v/>
      </c>
      <c r="Q5805" s="211" t="str">
        <f t="shared" ca="1" si="545"/>
        <v/>
      </c>
      <c r="R5805" s="211" t="str">
        <f t="shared" si="541"/>
        <v/>
      </c>
      <c r="S5805" s="213" t="str">
        <f t="shared" ca="1" si="542"/>
        <v/>
      </c>
      <c r="T5805" s="214" t="str">
        <f t="shared" ca="1" si="546"/>
        <v/>
      </c>
    </row>
    <row r="5806" spans="1:20" x14ac:dyDescent="0.25">
      <c r="A5806" s="119" t="s">
        <v>11375</v>
      </c>
      <c r="B5806" s="260"/>
      <c r="C5806" s="264" t="str">
        <f>IF(ISERROR(VLOOKUP(B5806,'Tous les abonnés'!$A$6:$I$5491,2,0)),"",VLOOKUP(B5806,'Tous les abonnés'!$A$6:$I$5491,2,0))</f>
        <v/>
      </c>
      <c r="D5806" s="26"/>
      <c r="E5806" s="265"/>
      <c r="F5806" s="207" t="str">
        <f>IF(ISERROR(IF(VLOOKUP(D5806,Paramètres!$C$17:$H$33,6,0)="oui","illimité",VLOOKUP(D5806,Paramètres!$C$17:$H$33,5,0))),"",IF(VLOOKUP(D5806,Paramètres!$C$17:$H$33,6,0)="oui","illimité",VLOOKUP(D5806,Paramètres!$C$17:$H$33,5,0)))</f>
        <v/>
      </c>
      <c r="G5806" s="269" t="str">
        <f t="shared" si="543"/>
        <v/>
      </c>
      <c r="H5806" s="208"/>
      <c r="I5806" s="53"/>
      <c r="J5806" s="209"/>
      <c r="K5806" s="271"/>
      <c r="L5806" s="37"/>
      <c r="M5806" s="218"/>
      <c r="N5806" s="124"/>
      <c r="O5806" s="211" t="str">
        <f t="shared" ca="1" si="544"/>
        <v/>
      </c>
      <c r="P5806" s="212" t="str">
        <f>IF(ISERROR(VLOOKUP(L5806,Paramètres!$A$38:$B$40,2,0)),"",VLOOKUP(L5806,Paramètres!$A$38:$B$40,2,0))</f>
        <v/>
      </c>
      <c r="Q5806" s="211" t="str">
        <f t="shared" ca="1" si="545"/>
        <v/>
      </c>
      <c r="R5806" s="211" t="str">
        <f t="shared" si="541"/>
        <v/>
      </c>
      <c r="S5806" s="213" t="str">
        <f t="shared" ca="1" si="542"/>
        <v/>
      </c>
      <c r="T5806" s="214" t="str">
        <f t="shared" ca="1" si="546"/>
        <v/>
      </c>
    </row>
    <row r="5807" spans="1:20" x14ac:dyDescent="0.25">
      <c r="A5807" s="119" t="s">
        <v>11376</v>
      </c>
      <c r="B5807" s="260"/>
      <c r="C5807" s="264" t="str">
        <f>IF(ISERROR(VLOOKUP(B5807,'Tous les abonnés'!$A$6:$I$5491,2,0)),"",VLOOKUP(B5807,'Tous les abonnés'!$A$6:$I$5491,2,0))</f>
        <v/>
      </c>
      <c r="D5807" s="26"/>
      <c r="E5807" s="265"/>
      <c r="F5807" s="207" t="str">
        <f>IF(ISERROR(IF(VLOOKUP(D5807,Paramètres!$C$17:$H$33,6,0)="oui","illimité",VLOOKUP(D5807,Paramètres!$C$17:$H$33,5,0))),"",IF(VLOOKUP(D5807,Paramètres!$C$17:$H$33,6,0)="oui","illimité",VLOOKUP(D5807,Paramètres!$C$17:$H$33,5,0)))</f>
        <v/>
      </c>
      <c r="G5807" s="269" t="str">
        <f t="shared" si="543"/>
        <v/>
      </c>
      <c r="H5807" s="208"/>
      <c r="I5807" s="53"/>
      <c r="J5807" s="209"/>
      <c r="K5807" s="271"/>
      <c r="L5807" s="37"/>
      <c r="M5807" s="218"/>
      <c r="N5807" s="124"/>
      <c r="O5807" s="211" t="str">
        <f t="shared" ca="1" si="544"/>
        <v/>
      </c>
      <c r="P5807" s="212" t="str">
        <f>IF(ISERROR(VLOOKUP(L5807,Paramètres!$A$38:$B$40,2,0)),"",VLOOKUP(L5807,Paramètres!$A$38:$B$40,2,0))</f>
        <v/>
      </c>
      <c r="Q5807" s="211" t="str">
        <f t="shared" ca="1" si="545"/>
        <v/>
      </c>
      <c r="R5807" s="211" t="str">
        <f t="shared" si="541"/>
        <v/>
      </c>
      <c r="S5807" s="213" t="str">
        <f t="shared" ca="1" si="542"/>
        <v/>
      </c>
      <c r="T5807" s="214" t="str">
        <f t="shared" ca="1" si="546"/>
        <v/>
      </c>
    </row>
    <row r="5808" spans="1:20" x14ac:dyDescent="0.25">
      <c r="A5808" s="119" t="s">
        <v>11377</v>
      </c>
      <c r="B5808" s="260"/>
      <c r="C5808" s="264" t="str">
        <f>IF(ISERROR(VLOOKUP(B5808,'Tous les abonnés'!$A$6:$I$5491,2,0)),"",VLOOKUP(B5808,'Tous les abonnés'!$A$6:$I$5491,2,0))</f>
        <v/>
      </c>
      <c r="D5808" s="26"/>
      <c r="E5808" s="265"/>
      <c r="F5808" s="207" t="str">
        <f>IF(ISERROR(IF(VLOOKUP(D5808,Paramètres!$C$17:$H$33,6,0)="oui","illimité",VLOOKUP(D5808,Paramètres!$C$17:$H$33,5,0))),"",IF(VLOOKUP(D5808,Paramètres!$C$17:$H$33,6,0)="oui","illimité",VLOOKUP(D5808,Paramètres!$C$17:$H$33,5,0)))</f>
        <v/>
      </c>
      <c r="G5808" s="269" t="str">
        <f t="shared" si="543"/>
        <v/>
      </c>
      <c r="H5808" s="208"/>
      <c r="I5808" s="53"/>
      <c r="J5808" s="209"/>
      <c r="K5808" s="271"/>
      <c r="L5808" s="37"/>
      <c r="M5808" s="218"/>
      <c r="N5808" s="124"/>
      <c r="O5808" s="211" t="str">
        <f t="shared" ca="1" si="544"/>
        <v/>
      </c>
      <c r="P5808" s="212" t="str">
        <f>IF(ISERROR(VLOOKUP(L5808,Paramètres!$A$38:$B$40,2,0)),"",VLOOKUP(L5808,Paramètres!$A$38:$B$40,2,0))</f>
        <v/>
      </c>
      <c r="Q5808" s="211" t="str">
        <f t="shared" ca="1" si="545"/>
        <v/>
      </c>
      <c r="R5808" s="211" t="str">
        <f t="shared" si="541"/>
        <v/>
      </c>
      <c r="S5808" s="213" t="str">
        <f t="shared" ca="1" si="542"/>
        <v/>
      </c>
      <c r="T5808" s="214" t="str">
        <f t="shared" ca="1" si="546"/>
        <v/>
      </c>
    </row>
    <row r="5809" spans="1:20" x14ac:dyDescent="0.25">
      <c r="A5809" s="119" t="s">
        <v>11378</v>
      </c>
      <c r="B5809" s="260"/>
      <c r="C5809" s="264" t="str">
        <f>IF(ISERROR(VLOOKUP(B5809,'Tous les abonnés'!$A$6:$I$5491,2,0)),"",VLOOKUP(B5809,'Tous les abonnés'!$A$6:$I$5491,2,0))</f>
        <v/>
      </c>
      <c r="D5809" s="26"/>
      <c r="E5809" s="265"/>
      <c r="F5809" s="207" t="str">
        <f>IF(ISERROR(IF(VLOOKUP(D5809,Paramètres!$C$17:$H$33,6,0)="oui","illimité",VLOOKUP(D5809,Paramètres!$C$17:$H$33,5,0))),"",IF(VLOOKUP(D5809,Paramètres!$C$17:$H$33,6,0)="oui","illimité",VLOOKUP(D5809,Paramètres!$C$17:$H$33,5,0)))</f>
        <v/>
      </c>
      <c r="G5809" s="269" t="str">
        <f t="shared" si="543"/>
        <v/>
      </c>
      <c r="H5809" s="208"/>
      <c r="I5809" s="53"/>
      <c r="J5809" s="209"/>
      <c r="K5809" s="271"/>
      <c r="L5809" s="37"/>
      <c r="M5809" s="218"/>
      <c r="N5809" s="124"/>
      <c r="O5809" s="211" t="str">
        <f t="shared" ca="1" si="544"/>
        <v/>
      </c>
      <c r="P5809" s="212" t="str">
        <f>IF(ISERROR(VLOOKUP(L5809,Paramètres!$A$38:$B$40,2,0)),"",VLOOKUP(L5809,Paramètres!$A$38:$B$40,2,0))</f>
        <v/>
      </c>
      <c r="Q5809" s="211" t="str">
        <f t="shared" ca="1" si="545"/>
        <v/>
      </c>
      <c r="R5809" s="211" t="str">
        <f t="shared" si="541"/>
        <v/>
      </c>
      <c r="S5809" s="213" t="str">
        <f t="shared" ca="1" si="542"/>
        <v/>
      </c>
      <c r="T5809" s="214" t="str">
        <f t="shared" ca="1" si="546"/>
        <v/>
      </c>
    </row>
    <row r="5810" spans="1:20" x14ac:dyDescent="0.25">
      <c r="A5810" s="119" t="s">
        <v>11379</v>
      </c>
      <c r="B5810" s="260"/>
      <c r="C5810" s="264" t="str">
        <f>IF(ISERROR(VLOOKUP(B5810,'Tous les abonnés'!$A$6:$I$5491,2,0)),"",VLOOKUP(B5810,'Tous les abonnés'!$A$6:$I$5491,2,0))</f>
        <v/>
      </c>
      <c r="D5810" s="26"/>
      <c r="E5810" s="265"/>
      <c r="F5810" s="207" t="str">
        <f>IF(ISERROR(IF(VLOOKUP(D5810,Paramètres!$C$17:$H$33,6,0)="oui","illimité",VLOOKUP(D5810,Paramètres!$C$17:$H$33,5,0))),"",IF(VLOOKUP(D5810,Paramètres!$C$17:$H$33,6,0)="oui","illimité",VLOOKUP(D5810,Paramètres!$C$17:$H$33,5,0)))</f>
        <v/>
      </c>
      <c r="G5810" s="269" t="str">
        <f t="shared" si="543"/>
        <v/>
      </c>
      <c r="H5810" s="208"/>
      <c r="I5810" s="53"/>
      <c r="J5810" s="209"/>
      <c r="K5810" s="271"/>
      <c r="L5810" s="37"/>
      <c r="M5810" s="218"/>
      <c r="N5810" s="124"/>
      <c r="O5810" s="211" t="str">
        <f t="shared" ca="1" si="544"/>
        <v/>
      </c>
      <c r="P5810" s="212" t="str">
        <f>IF(ISERROR(VLOOKUP(L5810,Paramètres!$A$38:$B$40,2,0)),"",VLOOKUP(L5810,Paramètres!$A$38:$B$40,2,0))</f>
        <v/>
      </c>
      <c r="Q5810" s="211" t="str">
        <f t="shared" ca="1" si="545"/>
        <v/>
      </c>
      <c r="R5810" s="211" t="str">
        <f t="shared" si="541"/>
        <v/>
      </c>
      <c r="S5810" s="213" t="str">
        <f t="shared" ca="1" si="542"/>
        <v/>
      </c>
      <c r="T5810" s="214" t="str">
        <f t="shared" ca="1" si="546"/>
        <v/>
      </c>
    </row>
    <row r="5811" spans="1:20" x14ac:dyDescent="0.25">
      <c r="A5811" s="119" t="s">
        <v>11380</v>
      </c>
      <c r="B5811" s="260"/>
      <c r="C5811" s="264" t="str">
        <f>IF(ISERROR(VLOOKUP(B5811,'Tous les abonnés'!$A$6:$I$5491,2,0)),"",VLOOKUP(B5811,'Tous les abonnés'!$A$6:$I$5491,2,0))</f>
        <v/>
      </c>
      <c r="D5811" s="26"/>
      <c r="E5811" s="265"/>
      <c r="F5811" s="207" t="str">
        <f>IF(ISERROR(IF(VLOOKUP(D5811,Paramètres!$C$17:$H$33,6,0)="oui","illimité",VLOOKUP(D5811,Paramètres!$C$17:$H$33,5,0))),"",IF(VLOOKUP(D5811,Paramètres!$C$17:$H$33,6,0)="oui","illimité",VLOOKUP(D5811,Paramètres!$C$17:$H$33,5,0)))</f>
        <v/>
      </c>
      <c r="G5811" s="269" t="str">
        <f t="shared" si="543"/>
        <v/>
      </c>
      <c r="H5811" s="208"/>
      <c r="I5811" s="53"/>
      <c r="J5811" s="209"/>
      <c r="K5811" s="271"/>
      <c r="L5811" s="37"/>
      <c r="M5811" s="218"/>
      <c r="N5811" s="124"/>
      <c r="O5811" s="211" t="str">
        <f t="shared" ca="1" si="544"/>
        <v/>
      </c>
      <c r="P5811" s="212" t="str">
        <f>IF(ISERROR(VLOOKUP(L5811,Paramètres!$A$38:$B$40,2,0)),"",VLOOKUP(L5811,Paramètres!$A$38:$B$40,2,0))</f>
        <v/>
      </c>
      <c r="Q5811" s="211" t="str">
        <f t="shared" ca="1" si="545"/>
        <v/>
      </c>
      <c r="R5811" s="211" t="str">
        <f t="shared" si="541"/>
        <v/>
      </c>
      <c r="S5811" s="213" t="str">
        <f t="shared" ca="1" si="542"/>
        <v/>
      </c>
      <c r="T5811" s="214" t="str">
        <f t="shared" ca="1" si="546"/>
        <v/>
      </c>
    </row>
    <row r="5812" spans="1:20" x14ac:dyDescent="0.25">
      <c r="A5812" s="119" t="s">
        <v>11381</v>
      </c>
      <c r="B5812" s="260"/>
      <c r="C5812" s="264" t="str">
        <f>IF(ISERROR(VLOOKUP(B5812,'Tous les abonnés'!$A$6:$I$5491,2,0)),"",VLOOKUP(B5812,'Tous les abonnés'!$A$6:$I$5491,2,0))</f>
        <v/>
      </c>
      <c r="D5812" s="26"/>
      <c r="E5812" s="265"/>
      <c r="F5812" s="207" t="str">
        <f>IF(ISERROR(IF(VLOOKUP(D5812,Paramètres!$C$17:$H$33,6,0)="oui","illimité",VLOOKUP(D5812,Paramètres!$C$17:$H$33,5,0))),"",IF(VLOOKUP(D5812,Paramètres!$C$17:$H$33,6,0)="oui","illimité",VLOOKUP(D5812,Paramètres!$C$17:$H$33,5,0)))</f>
        <v/>
      </c>
      <c r="G5812" s="269" t="str">
        <f t="shared" si="543"/>
        <v/>
      </c>
      <c r="H5812" s="208"/>
      <c r="I5812" s="53"/>
      <c r="J5812" s="209"/>
      <c r="K5812" s="271"/>
      <c r="L5812" s="37"/>
      <c r="M5812" s="218"/>
      <c r="N5812" s="124"/>
      <c r="O5812" s="211" t="str">
        <f t="shared" ca="1" si="544"/>
        <v/>
      </c>
      <c r="P5812" s="212" t="str">
        <f>IF(ISERROR(VLOOKUP(L5812,Paramètres!$A$38:$B$40,2,0)),"",VLOOKUP(L5812,Paramètres!$A$38:$B$40,2,0))</f>
        <v/>
      </c>
      <c r="Q5812" s="211" t="str">
        <f t="shared" ca="1" si="545"/>
        <v/>
      </c>
      <c r="R5812" s="211" t="str">
        <f t="shared" si="541"/>
        <v/>
      </c>
      <c r="S5812" s="213" t="str">
        <f t="shared" ca="1" si="542"/>
        <v/>
      </c>
      <c r="T5812" s="214" t="str">
        <f t="shared" ca="1" si="546"/>
        <v/>
      </c>
    </row>
    <row r="5813" spans="1:20" x14ac:dyDescent="0.25">
      <c r="A5813" s="119" t="s">
        <v>11382</v>
      </c>
      <c r="B5813" s="260"/>
      <c r="C5813" s="264" t="str">
        <f>IF(ISERROR(VLOOKUP(B5813,'Tous les abonnés'!$A$6:$I$5491,2,0)),"",VLOOKUP(B5813,'Tous les abonnés'!$A$6:$I$5491,2,0))</f>
        <v/>
      </c>
      <c r="D5813" s="26"/>
      <c r="E5813" s="265"/>
      <c r="F5813" s="207" t="str">
        <f>IF(ISERROR(IF(VLOOKUP(D5813,Paramètres!$C$17:$H$33,6,0)="oui","illimité",VLOOKUP(D5813,Paramètres!$C$17:$H$33,5,0))),"",IF(VLOOKUP(D5813,Paramètres!$C$17:$H$33,6,0)="oui","illimité",VLOOKUP(D5813,Paramètres!$C$17:$H$33,5,0)))</f>
        <v/>
      </c>
      <c r="G5813" s="269" t="str">
        <f t="shared" si="543"/>
        <v/>
      </c>
      <c r="H5813" s="208"/>
      <c r="I5813" s="53"/>
      <c r="J5813" s="209"/>
      <c r="K5813" s="271"/>
      <c r="L5813" s="37"/>
      <c r="M5813" s="218"/>
      <c r="N5813" s="124"/>
      <c r="O5813" s="211" t="str">
        <f t="shared" ca="1" si="544"/>
        <v/>
      </c>
      <c r="P5813" s="212" t="str">
        <f>IF(ISERROR(VLOOKUP(L5813,Paramètres!$A$38:$B$40,2,0)),"",VLOOKUP(L5813,Paramètres!$A$38:$B$40,2,0))</f>
        <v/>
      </c>
      <c r="Q5813" s="211" t="str">
        <f t="shared" ca="1" si="545"/>
        <v/>
      </c>
      <c r="R5813" s="211" t="str">
        <f t="shared" si="541"/>
        <v/>
      </c>
      <c r="S5813" s="213" t="str">
        <f t="shared" ca="1" si="542"/>
        <v/>
      </c>
      <c r="T5813" s="214" t="str">
        <f t="shared" ca="1" si="546"/>
        <v/>
      </c>
    </row>
    <row r="5814" spans="1:20" x14ac:dyDescent="0.25">
      <c r="A5814" s="119" t="s">
        <v>11383</v>
      </c>
      <c r="B5814" s="260"/>
      <c r="C5814" s="264" t="str">
        <f>IF(ISERROR(VLOOKUP(B5814,'Tous les abonnés'!$A$6:$I$5491,2,0)),"",VLOOKUP(B5814,'Tous les abonnés'!$A$6:$I$5491,2,0))</f>
        <v/>
      </c>
      <c r="D5814" s="26"/>
      <c r="E5814" s="265"/>
      <c r="F5814" s="207" t="str">
        <f>IF(ISERROR(IF(VLOOKUP(D5814,Paramètres!$C$17:$H$33,6,0)="oui","illimité",VLOOKUP(D5814,Paramètres!$C$17:$H$33,5,0))),"",IF(VLOOKUP(D5814,Paramètres!$C$17:$H$33,6,0)="oui","illimité",VLOOKUP(D5814,Paramètres!$C$17:$H$33,5,0)))</f>
        <v/>
      </c>
      <c r="G5814" s="269" t="str">
        <f t="shared" si="543"/>
        <v/>
      </c>
      <c r="H5814" s="208"/>
      <c r="I5814" s="53"/>
      <c r="J5814" s="209"/>
      <c r="K5814" s="271"/>
      <c r="L5814" s="37"/>
      <c r="M5814" s="218"/>
      <c r="N5814" s="124"/>
      <c r="O5814" s="211" t="str">
        <f t="shared" ca="1" si="544"/>
        <v/>
      </c>
      <c r="P5814" s="212" t="str">
        <f>IF(ISERROR(VLOOKUP(L5814,Paramètres!$A$38:$B$40,2,0)),"",VLOOKUP(L5814,Paramètres!$A$38:$B$40,2,0))</f>
        <v/>
      </c>
      <c r="Q5814" s="211" t="str">
        <f t="shared" ca="1" si="545"/>
        <v/>
      </c>
      <c r="R5814" s="211" t="str">
        <f t="shared" si="541"/>
        <v/>
      </c>
      <c r="S5814" s="213" t="str">
        <f t="shared" ca="1" si="542"/>
        <v/>
      </c>
      <c r="T5814" s="214" t="str">
        <f t="shared" ca="1" si="546"/>
        <v/>
      </c>
    </row>
    <row r="5815" spans="1:20" x14ac:dyDescent="0.25">
      <c r="A5815" s="119" t="s">
        <v>11384</v>
      </c>
      <c r="B5815" s="260"/>
      <c r="C5815" s="264" t="str">
        <f>IF(ISERROR(VLOOKUP(B5815,'Tous les abonnés'!$A$6:$I$5491,2,0)),"",VLOOKUP(B5815,'Tous les abonnés'!$A$6:$I$5491,2,0))</f>
        <v/>
      </c>
      <c r="D5815" s="26"/>
      <c r="E5815" s="265"/>
      <c r="F5815" s="207" t="str">
        <f>IF(ISERROR(IF(VLOOKUP(D5815,Paramètres!$C$17:$H$33,6,0)="oui","illimité",VLOOKUP(D5815,Paramètres!$C$17:$H$33,5,0))),"",IF(VLOOKUP(D5815,Paramètres!$C$17:$H$33,6,0)="oui","illimité",VLOOKUP(D5815,Paramètres!$C$17:$H$33,5,0)))</f>
        <v/>
      </c>
      <c r="G5815" s="269" t="str">
        <f t="shared" si="543"/>
        <v/>
      </c>
      <c r="H5815" s="208"/>
      <c r="I5815" s="53"/>
      <c r="J5815" s="209"/>
      <c r="K5815" s="271"/>
      <c r="L5815" s="37"/>
      <c r="M5815" s="218"/>
      <c r="N5815" s="124"/>
      <c r="O5815" s="211" t="str">
        <f t="shared" ca="1" si="544"/>
        <v/>
      </c>
      <c r="P5815" s="212" t="str">
        <f>IF(ISERROR(VLOOKUP(L5815,Paramètres!$A$38:$B$40,2,0)),"",VLOOKUP(L5815,Paramètres!$A$38:$B$40,2,0))</f>
        <v/>
      </c>
      <c r="Q5815" s="211" t="str">
        <f t="shared" ca="1" si="545"/>
        <v/>
      </c>
      <c r="R5815" s="211" t="str">
        <f t="shared" si="541"/>
        <v/>
      </c>
      <c r="S5815" s="213" t="str">
        <f t="shared" ca="1" si="542"/>
        <v/>
      </c>
      <c r="T5815" s="214" t="str">
        <f t="shared" ca="1" si="546"/>
        <v/>
      </c>
    </row>
    <row r="5816" spans="1:20" x14ac:dyDescent="0.25">
      <c r="A5816" s="119" t="s">
        <v>11385</v>
      </c>
      <c r="B5816" s="260"/>
      <c r="C5816" s="264" t="str">
        <f>IF(ISERROR(VLOOKUP(B5816,'Tous les abonnés'!$A$6:$I$5491,2,0)),"",VLOOKUP(B5816,'Tous les abonnés'!$A$6:$I$5491,2,0))</f>
        <v/>
      </c>
      <c r="D5816" s="26"/>
      <c r="E5816" s="265"/>
      <c r="F5816" s="207" t="str">
        <f>IF(ISERROR(IF(VLOOKUP(D5816,Paramètres!$C$17:$H$33,6,0)="oui","illimité",VLOOKUP(D5816,Paramètres!$C$17:$H$33,5,0))),"",IF(VLOOKUP(D5816,Paramètres!$C$17:$H$33,6,0)="oui","illimité",VLOOKUP(D5816,Paramètres!$C$17:$H$33,5,0)))</f>
        <v/>
      </c>
      <c r="G5816" s="269" t="str">
        <f t="shared" si="543"/>
        <v/>
      </c>
      <c r="H5816" s="208"/>
      <c r="I5816" s="53"/>
      <c r="J5816" s="209"/>
      <c r="K5816" s="271"/>
      <c r="L5816" s="37"/>
      <c r="M5816" s="218"/>
      <c r="N5816" s="124"/>
      <c r="O5816" s="211" t="str">
        <f t="shared" ca="1" si="544"/>
        <v/>
      </c>
      <c r="P5816" s="212" t="str">
        <f>IF(ISERROR(VLOOKUP(L5816,Paramètres!$A$38:$B$40,2,0)),"",VLOOKUP(L5816,Paramètres!$A$38:$B$40,2,0))</f>
        <v/>
      </c>
      <c r="Q5816" s="211" t="str">
        <f t="shared" ca="1" si="545"/>
        <v/>
      </c>
      <c r="R5816" s="211" t="str">
        <f t="shared" si="541"/>
        <v/>
      </c>
      <c r="S5816" s="213" t="str">
        <f t="shared" ca="1" si="542"/>
        <v/>
      </c>
      <c r="T5816" s="214" t="str">
        <f t="shared" ca="1" si="546"/>
        <v/>
      </c>
    </row>
    <row r="5817" spans="1:20" x14ac:dyDescent="0.25">
      <c r="A5817" s="119" t="s">
        <v>11386</v>
      </c>
      <c r="B5817" s="260"/>
      <c r="C5817" s="264" t="str">
        <f>IF(ISERROR(VLOOKUP(B5817,'Tous les abonnés'!$A$6:$I$5491,2,0)),"",VLOOKUP(B5817,'Tous les abonnés'!$A$6:$I$5491,2,0))</f>
        <v/>
      </c>
      <c r="D5817" s="26"/>
      <c r="E5817" s="265"/>
      <c r="F5817" s="207" t="str">
        <f>IF(ISERROR(IF(VLOOKUP(D5817,Paramètres!$C$17:$H$33,6,0)="oui","illimité",VLOOKUP(D5817,Paramètres!$C$17:$H$33,5,0))),"",IF(VLOOKUP(D5817,Paramètres!$C$17:$H$33,6,0)="oui","illimité",VLOOKUP(D5817,Paramètres!$C$17:$H$33,5,0)))</f>
        <v/>
      </c>
      <c r="G5817" s="269" t="str">
        <f t="shared" si="543"/>
        <v/>
      </c>
      <c r="H5817" s="208"/>
      <c r="I5817" s="53"/>
      <c r="J5817" s="209"/>
      <c r="K5817" s="271"/>
      <c r="L5817" s="37"/>
      <c r="M5817" s="218"/>
      <c r="N5817" s="124"/>
      <c r="O5817" s="211" t="str">
        <f t="shared" ca="1" si="544"/>
        <v/>
      </c>
      <c r="P5817" s="212" t="str">
        <f>IF(ISERROR(VLOOKUP(L5817,Paramètres!$A$38:$B$40,2,0)),"",VLOOKUP(L5817,Paramètres!$A$38:$B$40,2,0))</f>
        <v/>
      </c>
      <c r="Q5817" s="211" t="str">
        <f t="shared" ca="1" si="545"/>
        <v/>
      </c>
      <c r="R5817" s="211" t="str">
        <f t="shared" si="541"/>
        <v/>
      </c>
      <c r="S5817" s="213" t="str">
        <f t="shared" ca="1" si="542"/>
        <v/>
      </c>
      <c r="T5817" s="214" t="str">
        <f t="shared" ca="1" si="546"/>
        <v/>
      </c>
    </row>
    <row r="5818" spans="1:20" x14ac:dyDescent="0.25">
      <c r="A5818" s="119" t="s">
        <v>11387</v>
      </c>
      <c r="B5818" s="260"/>
      <c r="C5818" s="264" t="str">
        <f>IF(ISERROR(VLOOKUP(B5818,'Tous les abonnés'!$A$6:$I$5491,2,0)),"",VLOOKUP(B5818,'Tous les abonnés'!$A$6:$I$5491,2,0))</f>
        <v/>
      </c>
      <c r="D5818" s="26"/>
      <c r="E5818" s="265"/>
      <c r="F5818" s="207" t="str">
        <f>IF(ISERROR(IF(VLOOKUP(D5818,Paramètres!$C$17:$H$33,6,0)="oui","illimité",VLOOKUP(D5818,Paramètres!$C$17:$H$33,5,0))),"",IF(VLOOKUP(D5818,Paramètres!$C$17:$H$33,6,0)="oui","illimité",VLOOKUP(D5818,Paramètres!$C$17:$H$33,5,0)))</f>
        <v/>
      </c>
      <c r="G5818" s="269" t="str">
        <f t="shared" si="543"/>
        <v/>
      </c>
      <c r="H5818" s="208"/>
      <c r="I5818" s="53"/>
      <c r="J5818" s="209"/>
      <c r="K5818" s="271"/>
      <c r="L5818" s="37"/>
      <c r="M5818" s="218"/>
      <c r="N5818" s="124"/>
      <c r="O5818" s="211" t="str">
        <f t="shared" ca="1" si="544"/>
        <v/>
      </c>
      <c r="P5818" s="212" t="str">
        <f>IF(ISERROR(VLOOKUP(L5818,Paramètres!$A$38:$B$40,2,0)),"",VLOOKUP(L5818,Paramètres!$A$38:$B$40,2,0))</f>
        <v/>
      </c>
      <c r="Q5818" s="211" t="str">
        <f t="shared" ca="1" si="545"/>
        <v/>
      </c>
      <c r="R5818" s="211" t="str">
        <f t="shared" si="541"/>
        <v/>
      </c>
      <c r="S5818" s="213" t="str">
        <f t="shared" ca="1" si="542"/>
        <v/>
      </c>
      <c r="T5818" s="214" t="str">
        <f t="shared" ca="1" si="546"/>
        <v/>
      </c>
    </row>
    <row r="5819" spans="1:20" x14ac:dyDescent="0.25">
      <c r="A5819" s="119" t="s">
        <v>11388</v>
      </c>
      <c r="B5819" s="260"/>
      <c r="C5819" s="264" t="str">
        <f>IF(ISERROR(VLOOKUP(B5819,'Tous les abonnés'!$A$6:$I$5491,2,0)),"",VLOOKUP(B5819,'Tous les abonnés'!$A$6:$I$5491,2,0))</f>
        <v/>
      </c>
      <c r="D5819" s="26"/>
      <c r="E5819" s="265"/>
      <c r="F5819" s="207" t="str">
        <f>IF(ISERROR(IF(VLOOKUP(D5819,Paramètres!$C$17:$H$33,6,0)="oui","illimité",VLOOKUP(D5819,Paramètres!$C$17:$H$33,5,0))),"",IF(VLOOKUP(D5819,Paramètres!$C$17:$H$33,6,0)="oui","illimité",VLOOKUP(D5819,Paramètres!$C$17:$H$33,5,0)))</f>
        <v/>
      </c>
      <c r="G5819" s="269" t="str">
        <f t="shared" si="543"/>
        <v/>
      </c>
      <c r="H5819" s="208"/>
      <c r="I5819" s="53"/>
      <c r="J5819" s="209"/>
      <c r="K5819" s="271"/>
      <c r="L5819" s="37"/>
      <c r="M5819" s="218"/>
      <c r="N5819" s="124"/>
      <c r="O5819" s="211" t="str">
        <f t="shared" ca="1" si="544"/>
        <v/>
      </c>
      <c r="P5819" s="212" t="str">
        <f>IF(ISERROR(VLOOKUP(L5819,Paramètres!$A$38:$B$40,2,0)),"",VLOOKUP(L5819,Paramètres!$A$38:$B$40,2,0))</f>
        <v/>
      </c>
      <c r="Q5819" s="211" t="str">
        <f t="shared" ca="1" si="545"/>
        <v/>
      </c>
      <c r="R5819" s="211" t="str">
        <f t="shared" si="541"/>
        <v/>
      </c>
      <c r="S5819" s="213" t="str">
        <f t="shared" ca="1" si="542"/>
        <v/>
      </c>
      <c r="T5819" s="214" t="str">
        <f t="shared" ca="1" si="546"/>
        <v/>
      </c>
    </row>
    <row r="5820" spans="1:20" x14ac:dyDescent="0.25">
      <c r="A5820" s="119" t="s">
        <v>11389</v>
      </c>
      <c r="B5820" s="260"/>
      <c r="C5820" s="264" t="str">
        <f>IF(ISERROR(VLOOKUP(B5820,'Tous les abonnés'!$A$6:$I$5491,2,0)),"",VLOOKUP(B5820,'Tous les abonnés'!$A$6:$I$5491,2,0))</f>
        <v/>
      </c>
      <c r="D5820" s="26"/>
      <c r="E5820" s="265"/>
      <c r="F5820" s="207" t="str">
        <f>IF(ISERROR(IF(VLOOKUP(D5820,Paramètres!$C$17:$H$33,6,0)="oui","illimité",VLOOKUP(D5820,Paramètres!$C$17:$H$33,5,0))),"",IF(VLOOKUP(D5820,Paramètres!$C$17:$H$33,6,0)="oui","illimité",VLOOKUP(D5820,Paramètres!$C$17:$H$33,5,0)))</f>
        <v/>
      </c>
      <c r="G5820" s="269" t="str">
        <f t="shared" si="543"/>
        <v/>
      </c>
      <c r="H5820" s="208"/>
      <c r="I5820" s="53"/>
      <c r="J5820" s="209"/>
      <c r="K5820" s="271"/>
      <c r="L5820" s="37"/>
      <c r="M5820" s="218"/>
      <c r="N5820" s="124"/>
      <c r="O5820" s="211" t="str">
        <f t="shared" ca="1" si="544"/>
        <v/>
      </c>
      <c r="P5820" s="212" t="str">
        <f>IF(ISERROR(VLOOKUP(L5820,Paramètres!$A$38:$B$40,2,0)),"",VLOOKUP(L5820,Paramètres!$A$38:$B$40,2,0))</f>
        <v/>
      </c>
      <c r="Q5820" s="211" t="str">
        <f t="shared" ca="1" si="545"/>
        <v/>
      </c>
      <c r="R5820" s="211" t="str">
        <f t="shared" si="541"/>
        <v/>
      </c>
      <c r="S5820" s="213" t="str">
        <f t="shared" ca="1" si="542"/>
        <v/>
      </c>
      <c r="T5820" s="214" t="str">
        <f t="shared" ca="1" si="546"/>
        <v/>
      </c>
    </row>
    <row r="5821" spans="1:20" x14ac:dyDescent="0.25">
      <c r="A5821" s="119" t="s">
        <v>11390</v>
      </c>
      <c r="B5821" s="260"/>
      <c r="C5821" s="264" t="str">
        <f>IF(ISERROR(VLOOKUP(B5821,'Tous les abonnés'!$A$6:$I$5491,2,0)),"",VLOOKUP(B5821,'Tous les abonnés'!$A$6:$I$5491,2,0))</f>
        <v/>
      </c>
      <c r="D5821" s="26"/>
      <c r="E5821" s="265"/>
      <c r="F5821" s="207" t="str">
        <f>IF(ISERROR(IF(VLOOKUP(D5821,Paramètres!$C$17:$H$33,6,0)="oui","illimité",VLOOKUP(D5821,Paramètres!$C$17:$H$33,5,0))),"",IF(VLOOKUP(D5821,Paramètres!$C$17:$H$33,6,0)="oui","illimité",VLOOKUP(D5821,Paramètres!$C$17:$H$33,5,0)))</f>
        <v/>
      </c>
      <c r="G5821" s="269" t="str">
        <f t="shared" si="543"/>
        <v/>
      </c>
      <c r="H5821" s="208"/>
      <c r="I5821" s="53"/>
      <c r="J5821" s="209"/>
      <c r="K5821" s="271"/>
      <c r="L5821" s="37"/>
      <c r="M5821" s="218"/>
      <c r="N5821" s="124"/>
      <c r="O5821" s="211" t="str">
        <f t="shared" ca="1" si="544"/>
        <v/>
      </c>
      <c r="P5821" s="212" t="str">
        <f>IF(ISERROR(VLOOKUP(L5821,Paramètres!$A$38:$B$40,2,0)),"",VLOOKUP(L5821,Paramètres!$A$38:$B$40,2,0))</f>
        <v/>
      </c>
      <c r="Q5821" s="211" t="str">
        <f t="shared" ca="1" si="545"/>
        <v/>
      </c>
      <c r="R5821" s="211" t="str">
        <f t="shared" si="541"/>
        <v/>
      </c>
      <c r="S5821" s="213" t="str">
        <f t="shared" ca="1" si="542"/>
        <v/>
      </c>
      <c r="T5821" s="214" t="str">
        <f t="shared" ca="1" si="546"/>
        <v/>
      </c>
    </row>
    <row r="5822" spans="1:20" x14ac:dyDescent="0.25">
      <c r="A5822" s="119" t="s">
        <v>11391</v>
      </c>
      <c r="B5822" s="260"/>
      <c r="C5822" s="264" t="str">
        <f>IF(ISERROR(VLOOKUP(B5822,'Tous les abonnés'!$A$6:$I$5491,2,0)),"",VLOOKUP(B5822,'Tous les abonnés'!$A$6:$I$5491,2,0))</f>
        <v/>
      </c>
      <c r="D5822" s="26"/>
      <c r="E5822" s="265"/>
      <c r="F5822" s="207" t="str">
        <f>IF(ISERROR(IF(VLOOKUP(D5822,Paramètres!$C$17:$H$33,6,0)="oui","illimité",VLOOKUP(D5822,Paramètres!$C$17:$H$33,5,0))),"",IF(VLOOKUP(D5822,Paramètres!$C$17:$H$33,6,0)="oui","illimité",VLOOKUP(D5822,Paramètres!$C$17:$H$33,5,0)))</f>
        <v/>
      </c>
      <c r="G5822" s="269" t="str">
        <f t="shared" si="543"/>
        <v/>
      </c>
      <c r="H5822" s="208"/>
      <c r="I5822" s="53"/>
      <c r="J5822" s="209"/>
      <c r="K5822" s="271"/>
      <c r="L5822" s="37"/>
      <c r="M5822" s="218"/>
      <c r="N5822" s="124"/>
      <c r="O5822" s="211" t="str">
        <f t="shared" ca="1" si="544"/>
        <v/>
      </c>
      <c r="P5822" s="212" t="str">
        <f>IF(ISERROR(VLOOKUP(L5822,Paramètres!$A$38:$B$40,2,0)),"",VLOOKUP(L5822,Paramètres!$A$38:$B$40,2,0))</f>
        <v/>
      </c>
      <c r="Q5822" s="211" t="str">
        <f t="shared" ca="1" si="545"/>
        <v/>
      </c>
      <c r="R5822" s="211" t="str">
        <f t="shared" si="541"/>
        <v/>
      </c>
      <c r="S5822" s="213" t="str">
        <f t="shared" ca="1" si="542"/>
        <v/>
      </c>
      <c r="T5822" s="214" t="str">
        <f t="shared" ca="1" si="546"/>
        <v/>
      </c>
    </row>
    <row r="5823" spans="1:20" x14ac:dyDescent="0.25">
      <c r="A5823" s="119" t="s">
        <v>11392</v>
      </c>
      <c r="B5823" s="260"/>
      <c r="C5823" s="264" t="str">
        <f>IF(ISERROR(VLOOKUP(B5823,'Tous les abonnés'!$A$6:$I$5491,2,0)),"",VLOOKUP(B5823,'Tous les abonnés'!$A$6:$I$5491,2,0))</f>
        <v/>
      </c>
      <c r="D5823" s="26"/>
      <c r="E5823" s="265"/>
      <c r="F5823" s="207" t="str">
        <f>IF(ISERROR(IF(VLOOKUP(D5823,Paramètres!$C$17:$H$33,6,0)="oui","illimité",VLOOKUP(D5823,Paramètres!$C$17:$H$33,5,0))),"",IF(VLOOKUP(D5823,Paramètres!$C$17:$H$33,6,0)="oui","illimité",VLOOKUP(D5823,Paramètres!$C$17:$H$33,5,0)))</f>
        <v/>
      </c>
      <c r="G5823" s="269" t="str">
        <f t="shared" si="543"/>
        <v/>
      </c>
      <c r="H5823" s="208"/>
      <c r="I5823" s="53"/>
      <c r="J5823" s="209"/>
      <c r="K5823" s="271"/>
      <c r="L5823" s="37"/>
      <c r="M5823" s="218"/>
      <c r="N5823" s="124"/>
      <c r="O5823" s="211" t="str">
        <f t="shared" ca="1" si="544"/>
        <v/>
      </c>
      <c r="P5823" s="212" t="str">
        <f>IF(ISERROR(VLOOKUP(L5823,Paramètres!$A$38:$B$40,2,0)),"",VLOOKUP(L5823,Paramètres!$A$38:$B$40,2,0))</f>
        <v/>
      </c>
      <c r="Q5823" s="211" t="str">
        <f t="shared" ca="1" si="545"/>
        <v/>
      </c>
      <c r="R5823" s="211" t="str">
        <f t="shared" si="541"/>
        <v/>
      </c>
      <c r="S5823" s="213" t="str">
        <f t="shared" ca="1" si="542"/>
        <v/>
      </c>
      <c r="T5823" s="214" t="str">
        <f t="shared" ca="1" si="546"/>
        <v/>
      </c>
    </row>
    <row r="5824" spans="1:20" x14ac:dyDescent="0.25">
      <c r="A5824" s="119" t="s">
        <v>11393</v>
      </c>
      <c r="B5824" s="260"/>
      <c r="C5824" s="264" t="str">
        <f>IF(ISERROR(VLOOKUP(B5824,'Tous les abonnés'!$A$6:$I$5491,2,0)),"",VLOOKUP(B5824,'Tous les abonnés'!$A$6:$I$5491,2,0))</f>
        <v/>
      </c>
      <c r="D5824" s="26"/>
      <c r="E5824" s="265"/>
      <c r="F5824" s="207" t="str">
        <f>IF(ISERROR(IF(VLOOKUP(D5824,Paramètres!$C$17:$H$33,6,0)="oui","illimité",VLOOKUP(D5824,Paramètres!$C$17:$H$33,5,0))),"",IF(VLOOKUP(D5824,Paramètres!$C$17:$H$33,6,0)="oui","illimité",VLOOKUP(D5824,Paramètres!$C$17:$H$33,5,0)))</f>
        <v/>
      </c>
      <c r="G5824" s="269" t="str">
        <f t="shared" si="543"/>
        <v/>
      </c>
      <c r="H5824" s="208"/>
      <c r="I5824" s="53"/>
      <c r="J5824" s="209"/>
      <c r="K5824" s="271"/>
      <c r="L5824" s="37"/>
      <c r="M5824" s="218"/>
      <c r="N5824" s="124"/>
      <c r="O5824" s="211" t="str">
        <f t="shared" ca="1" si="544"/>
        <v/>
      </c>
      <c r="P5824" s="212" t="str">
        <f>IF(ISERROR(VLOOKUP(L5824,Paramètres!$A$38:$B$40,2,0)),"",VLOOKUP(L5824,Paramètres!$A$38:$B$40,2,0))</f>
        <v/>
      </c>
      <c r="Q5824" s="211" t="str">
        <f t="shared" ca="1" si="545"/>
        <v/>
      </c>
      <c r="R5824" s="211" t="str">
        <f t="shared" si="541"/>
        <v/>
      </c>
      <c r="S5824" s="213" t="str">
        <f t="shared" ca="1" si="542"/>
        <v/>
      </c>
      <c r="T5824" s="214" t="str">
        <f t="shared" ca="1" si="546"/>
        <v/>
      </c>
    </row>
    <row r="5825" spans="1:20" x14ac:dyDescent="0.25">
      <c r="A5825" s="119" t="s">
        <v>11394</v>
      </c>
      <c r="B5825" s="260"/>
      <c r="C5825" s="264" t="str">
        <f>IF(ISERROR(VLOOKUP(B5825,'Tous les abonnés'!$A$6:$I$5491,2,0)),"",VLOOKUP(B5825,'Tous les abonnés'!$A$6:$I$5491,2,0))</f>
        <v/>
      </c>
      <c r="D5825" s="26"/>
      <c r="E5825" s="265"/>
      <c r="F5825" s="207" t="str">
        <f>IF(ISERROR(IF(VLOOKUP(D5825,Paramètres!$C$17:$H$33,6,0)="oui","illimité",VLOOKUP(D5825,Paramètres!$C$17:$H$33,5,0))),"",IF(VLOOKUP(D5825,Paramètres!$C$17:$H$33,6,0)="oui","illimité",VLOOKUP(D5825,Paramètres!$C$17:$H$33,5,0)))</f>
        <v/>
      </c>
      <c r="G5825" s="269" t="str">
        <f t="shared" si="543"/>
        <v/>
      </c>
      <c r="H5825" s="208"/>
      <c r="I5825" s="53"/>
      <c r="J5825" s="209"/>
      <c r="K5825" s="271"/>
      <c r="L5825" s="37"/>
      <c r="M5825" s="218"/>
      <c r="N5825" s="124"/>
      <c r="O5825" s="211" t="str">
        <f t="shared" ca="1" si="544"/>
        <v/>
      </c>
      <c r="P5825" s="212" t="str">
        <f>IF(ISERROR(VLOOKUP(L5825,Paramètres!$A$38:$B$40,2,0)),"",VLOOKUP(L5825,Paramètres!$A$38:$B$40,2,0))</f>
        <v/>
      </c>
      <c r="Q5825" s="211" t="str">
        <f t="shared" ca="1" si="545"/>
        <v/>
      </c>
      <c r="R5825" s="211" t="str">
        <f t="shared" si="541"/>
        <v/>
      </c>
      <c r="S5825" s="213" t="str">
        <f t="shared" ca="1" si="542"/>
        <v/>
      </c>
      <c r="T5825" s="214" t="str">
        <f t="shared" ca="1" si="546"/>
        <v/>
      </c>
    </row>
    <row r="5826" spans="1:20" x14ac:dyDescent="0.25">
      <c r="A5826" s="119" t="s">
        <v>11395</v>
      </c>
      <c r="B5826" s="260"/>
      <c r="C5826" s="264" t="str">
        <f>IF(ISERROR(VLOOKUP(B5826,'Tous les abonnés'!$A$6:$I$5491,2,0)),"",VLOOKUP(B5826,'Tous les abonnés'!$A$6:$I$5491,2,0))</f>
        <v/>
      </c>
      <c r="D5826" s="26"/>
      <c r="E5826" s="265"/>
      <c r="F5826" s="207" t="str">
        <f>IF(ISERROR(IF(VLOOKUP(D5826,Paramètres!$C$17:$H$33,6,0)="oui","illimité",VLOOKUP(D5826,Paramètres!$C$17:$H$33,5,0))),"",IF(VLOOKUP(D5826,Paramètres!$C$17:$H$33,6,0)="oui","illimité",VLOOKUP(D5826,Paramètres!$C$17:$H$33,5,0)))</f>
        <v/>
      </c>
      <c r="G5826" s="269" t="str">
        <f t="shared" si="543"/>
        <v/>
      </c>
      <c r="H5826" s="208"/>
      <c r="I5826" s="53"/>
      <c r="J5826" s="209"/>
      <c r="K5826" s="271"/>
      <c r="L5826" s="37"/>
      <c r="M5826" s="218"/>
      <c r="N5826" s="124"/>
      <c r="O5826" s="211" t="str">
        <f t="shared" ca="1" si="544"/>
        <v/>
      </c>
      <c r="P5826" s="212" t="str">
        <f>IF(ISERROR(VLOOKUP(L5826,Paramètres!$A$38:$B$40,2,0)),"",VLOOKUP(L5826,Paramètres!$A$38:$B$40,2,0))</f>
        <v/>
      </c>
      <c r="Q5826" s="211" t="str">
        <f t="shared" ca="1" si="545"/>
        <v/>
      </c>
      <c r="R5826" s="211" t="str">
        <f t="shared" si="541"/>
        <v/>
      </c>
      <c r="S5826" s="213" t="str">
        <f t="shared" ca="1" si="542"/>
        <v/>
      </c>
      <c r="T5826" s="214" t="str">
        <f t="shared" ca="1" si="546"/>
        <v/>
      </c>
    </row>
    <row r="5827" spans="1:20" x14ac:dyDescent="0.25">
      <c r="A5827" s="119" t="s">
        <v>11396</v>
      </c>
      <c r="B5827" s="260"/>
      <c r="C5827" s="264" t="str">
        <f>IF(ISERROR(VLOOKUP(B5827,'Tous les abonnés'!$A$6:$I$5491,2,0)),"",VLOOKUP(B5827,'Tous les abonnés'!$A$6:$I$5491,2,0))</f>
        <v/>
      </c>
      <c r="D5827" s="26"/>
      <c r="E5827" s="265"/>
      <c r="F5827" s="207" t="str">
        <f>IF(ISERROR(IF(VLOOKUP(D5827,Paramètres!$C$17:$H$33,6,0)="oui","illimité",VLOOKUP(D5827,Paramètres!$C$17:$H$33,5,0))),"",IF(VLOOKUP(D5827,Paramètres!$C$17:$H$33,6,0)="oui","illimité",VLOOKUP(D5827,Paramètres!$C$17:$H$33,5,0)))</f>
        <v/>
      </c>
      <c r="G5827" s="269" t="str">
        <f t="shared" si="543"/>
        <v/>
      </c>
      <c r="H5827" s="208"/>
      <c r="I5827" s="53"/>
      <c r="J5827" s="209"/>
      <c r="K5827" s="271"/>
      <c r="L5827" s="37"/>
      <c r="M5827" s="218"/>
      <c r="N5827" s="124"/>
      <c r="O5827" s="211" t="str">
        <f t="shared" ca="1" si="544"/>
        <v/>
      </c>
      <c r="P5827" s="212" t="str">
        <f>IF(ISERROR(VLOOKUP(L5827,Paramètres!$A$38:$B$40,2,0)),"",VLOOKUP(L5827,Paramètres!$A$38:$B$40,2,0))</f>
        <v/>
      </c>
      <c r="Q5827" s="211" t="str">
        <f t="shared" ca="1" si="545"/>
        <v/>
      </c>
      <c r="R5827" s="211" t="str">
        <f t="shared" si="541"/>
        <v/>
      </c>
      <c r="S5827" s="213" t="str">
        <f t="shared" ca="1" si="542"/>
        <v/>
      </c>
      <c r="T5827" s="214" t="str">
        <f t="shared" ca="1" si="546"/>
        <v/>
      </c>
    </row>
    <row r="5828" spans="1:20" x14ac:dyDescent="0.25">
      <c r="A5828" s="119" t="s">
        <v>11397</v>
      </c>
      <c r="B5828" s="260"/>
      <c r="C5828" s="264" t="str">
        <f>IF(ISERROR(VLOOKUP(B5828,'Tous les abonnés'!$A$6:$I$5491,2,0)),"",VLOOKUP(B5828,'Tous les abonnés'!$A$6:$I$5491,2,0))</f>
        <v/>
      </c>
      <c r="D5828" s="26"/>
      <c r="E5828" s="265"/>
      <c r="F5828" s="207" t="str">
        <f>IF(ISERROR(IF(VLOOKUP(D5828,Paramètres!$C$17:$H$33,6,0)="oui","illimité",VLOOKUP(D5828,Paramètres!$C$17:$H$33,5,0))),"",IF(VLOOKUP(D5828,Paramètres!$C$17:$H$33,6,0)="oui","illimité",VLOOKUP(D5828,Paramètres!$C$17:$H$33,5,0)))</f>
        <v/>
      </c>
      <c r="G5828" s="269" t="str">
        <f t="shared" si="543"/>
        <v/>
      </c>
      <c r="H5828" s="208"/>
      <c r="I5828" s="53"/>
      <c r="J5828" s="209"/>
      <c r="K5828" s="271"/>
      <c r="L5828" s="37"/>
      <c r="M5828" s="218"/>
      <c r="N5828" s="124"/>
      <c r="O5828" s="211" t="str">
        <f t="shared" ca="1" si="544"/>
        <v/>
      </c>
      <c r="P5828" s="212" t="str">
        <f>IF(ISERROR(VLOOKUP(L5828,Paramètres!$A$38:$B$40,2,0)),"",VLOOKUP(L5828,Paramètres!$A$38:$B$40,2,0))</f>
        <v/>
      </c>
      <c r="Q5828" s="211" t="str">
        <f t="shared" ca="1" si="545"/>
        <v/>
      </c>
      <c r="R5828" s="211" t="str">
        <f t="shared" si="541"/>
        <v/>
      </c>
      <c r="S5828" s="213" t="str">
        <f t="shared" ca="1" si="542"/>
        <v/>
      </c>
      <c r="T5828" s="214" t="str">
        <f t="shared" ca="1" si="546"/>
        <v/>
      </c>
    </row>
    <row r="5829" spans="1:20" x14ac:dyDescent="0.25">
      <c r="A5829" s="119" t="s">
        <v>11398</v>
      </c>
      <c r="B5829" s="260"/>
      <c r="C5829" s="264" t="str">
        <f>IF(ISERROR(VLOOKUP(B5829,'Tous les abonnés'!$A$6:$I$5491,2,0)),"",VLOOKUP(B5829,'Tous les abonnés'!$A$6:$I$5491,2,0))</f>
        <v/>
      </c>
      <c r="D5829" s="26"/>
      <c r="E5829" s="265"/>
      <c r="F5829" s="207" t="str">
        <f>IF(ISERROR(IF(VLOOKUP(D5829,Paramètres!$C$17:$H$33,6,0)="oui","illimité",VLOOKUP(D5829,Paramètres!$C$17:$H$33,5,0))),"",IF(VLOOKUP(D5829,Paramètres!$C$17:$H$33,6,0)="oui","illimité",VLOOKUP(D5829,Paramètres!$C$17:$H$33,5,0)))</f>
        <v/>
      </c>
      <c r="G5829" s="269" t="str">
        <f t="shared" si="543"/>
        <v/>
      </c>
      <c r="H5829" s="208"/>
      <c r="I5829" s="53"/>
      <c r="J5829" s="209"/>
      <c r="K5829" s="271"/>
      <c r="L5829" s="37"/>
      <c r="M5829" s="218"/>
      <c r="N5829" s="124"/>
      <c r="O5829" s="211" t="str">
        <f t="shared" ca="1" si="544"/>
        <v/>
      </c>
      <c r="P5829" s="212" t="str">
        <f>IF(ISERROR(VLOOKUP(L5829,Paramètres!$A$38:$B$40,2,0)),"",VLOOKUP(L5829,Paramètres!$A$38:$B$40,2,0))</f>
        <v/>
      </c>
      <c r="Q5829" s="211" t="str">
        <f t="shared" ca="1" si="545"/>
        <v/>
      </c>
      <c r="R5829" s="211" t="str">
        <f t="shared" si="541"/>
        <v/>
      </c>
      <c r="S5829" s="213" t="str">
        <f t="shared" ca="1" si="542"/>
        <v/>
      </c>
      <c r="T5829" s="214" t="str">
        <f t="shared" ca="1" si="546"/>
        <v/>
      </c>
    </row>
    <row r="5830" spans="1:20" x14ac:dyDescent="0.25">
      <c r="A5830" s="119" t="s">
        <v>11399</v>
      </c>
      <c r="B5830" s="260"/>
      <c r="C5830" s="264" t="str">
        <f>IF(ISERROR(VLOOKUP(B5830,'Tous les abonnés'!$A$6:$I$5491,2,0)),"",VLOOKUP(B5830,'Tous les abonnés'!$A$6:$I$5491,2,0))</f>
        <v/>
      </c>
      <c r="D5830" s="26"/>
      <c r="E5830" s="265"/>
      <c r="F5830" s="207" t="str">
        <f>IF(ISERROR(IF(VLOOKUP(D5830,Paramètres!$C$17:$H$33,6,0)="oui","illimité",VLOOKUP(D5830,Paramètres!$C$17:$H$33,5,0))),"",IF(VLOOKUP(D5830,Paramètres!$C$17:$H$33,6,0)="oui","illimité",VLOOKUP(D5830,Paramètres!$C$17:$H$33,5,0)))</f>
        <v/>
      </c>
      <c r="G5830" s="269" t="str">
        <f t="shared" si="543"/>
        <v/>
      </c>
      <c r="H5830" s="208"/>
      <c r="I5830" s="53"/>
      <c r="J5830" s="209"/>
      <c r="K5830" s="271"/>
      <c r="L5830" s="37"/>
      <c r="M5830" s="218"/>
      <c r="N5830" s="124"/>
      <c r="O5830" s="211" t="str">
        <f t="shared" ca="1" si="544"/>
        <v/>
      </c>
      <c r="P5830" s="212" t="str">
        <f>IF(ISERROR(VLOOKUP(L5830,Paramètres!$A$38:$B$40,2,0)),"",VLOOKUP(L5830,Paramètres!$A$38:$B$40,2,0))</f>
        <v/>
      </c>
      <c r="Q5830" s="211" t="str">
        <f t="shared" ca="1" si="545"/>
        <v/>
      </c>
      <c r="R5830" s="211" t="str">
        <f t="shared" si="541"/>
        <v/>
      </c>
      <c r="S5830" s="213" t="str">
        <f t="shared" ca="1" si="542"/>
        <v/>
      </c>
      <c r="T5830" s="214" t="str">
        <f t="shared" ca="1" si="546"/>
        <v/>
      </c>
    </row>
    <row r="5831" spans="1:20" x14ac:dyDescent="0.25">
      <c r="A5831" s="119" t="s">
        <v>11400</v>
      </c>
      <c r="B5831" s="260"/>
      <c r="C5831" s="264" t="str">
        <f>IF(ISERROR(VLOOKUP(B5831,'Tous les abonnés'!$A$6:$I$5491,2,0)),"",VLOOKUP(B5831,'Tous les abonnés'!$A$6:$I$5491,2,0))</f>
        <v/>
      </c>
      <c r="D5831" s="26"/>
      <c r="E5831" s="265"/>
      <c r="F5831" s="207" t="str">
        <f>IF(ISERROR(IF(VLOOKUP(D5831,Paramètres!$C$17:$H$33,6,0)="oui","illimité",VLOOKUP(D5831,Paramètres!$C$17:$H$33,5,0))),"",IF(VLOOKUP(D5831,Paramètres!$C$17:$H$33,6,0)="oui","illimité",VLOOKUP(D5831,Paramètres!$C$17:$H$33,5,0)))</f>
        <v/>
      </c>
      <c r="G5831" s="269" t="str">
        <f t="shared" si="543"/>
        <v/>
      </c>
      <c r="H5831" s="208"/>
      <c r="I5831" s="53"/>
      <c r="J5831" s="209"/>
      <c r="K5831" s="271"/>
      <c r="L5831" s="37"/>
      <c r="M5831" s="218"/>
      <c r="N5831" s="124"/>
      <c r="O5831" s="211" t="str">
        <f t="shared" ca="1" si="544"/>
        <v/>
      </c>
      <c r="P5831" s="212" t="str">
        <f>IF(ISERROR(VLOOKUP(L5831,Paramètres!$A$38:$B$40,2,0)),"",VLOOKUP(L5831,Paramètres!$A$38:$B$40,2,0))</f>
        <v/>
      </c>
      <c r="Q5831" s="211" t="str">
        <f t="shared" ca="1" si="545"/>
        <v/>
      </c>
      <c r="R5831" s="211" t="str">
        <f t="shared" ref="R5831:R5894" si="547">IF(L5831="en 1 fois",1,IF(F5831="illimité",O5831/P5831,IF(ISERROR(F5831/P5831),"",ROUND(F5831/P5831,0))))</f>
        <v/>
      </c>
      <c r="S5831" s="213" t="str">
        <f t="shared" ref="S5831:S5894" ca="1" si="548">IF(ISERROR(IF(F5831="illimité",Q5831*J5831,IF(L5831="en 1 fois",J5831,J5831*Q5831/R5831))),"",IF(F5831="illimité",Q5831*J5831,IF(L5831="en 1 fois",J5831,J5831*Q5831/R5831)))</f>
        <v/>
      </c>
      <c r="T5831" s="214" t="str">
        <f t="shared" ca="1" si="546"/>
        <v/>
      </c>
    </row>
    <row r="5832" spans="1:20" x14ac:dyDescent="0.25">
      <c r="A5832" s="119" t="s">
        <v>11401</v>
      </c>
      <c r="B5832" s="260"/>
      <c r="C5832" s="264" t="str">
        <f>IF(ISERROR(VLOOKUP(B5832,'Tous les abonnés'!$A$6:$I$5491,2,0)),"",VLOOKUP(B5832,'Tous les abonnés'!$A$6:$I$5491,2,0))</f>
        <v/>
      </c>
      <c r="D5832" s="26"/>
      <c r="E5832" s="265"/>
      <c r="F5832" s="207" t="str">
        <f>IF(ISERROR(IF(VLOOKUP(D5832,Paramètres!$C$17:$H$33,6,0)="oui","illimité",VLOOKUP(D5832,Paramètres!$C$17:$H$33,5,0))),"",IF(VLOOKUP(D5832,Paramètres!$C$17:$H$33,6,0)="oui","illimité",VLOOKUP(D5832,Paramètres!$C$17:$H$33,5,0)))</f>
        <v/>
      </c>
      <c r="G5832" s="269" t="str">
        <f t="shared" ref="G5832:G5895" si="549">IF(ISBLANK(K5832),IF(ISERROR(E5832+F5832),"",E5832+F5832),K5832)</f>
        <v/>
      </c>
      <c r="H5832" s="208"/>
      <c r="I5832" s="53"/>
      <c r="J5832" s="209"/>
      <c r="K5832" s="271"/>
      <c r="L5832" s="37"/>
      <c r="M5832" s="218"/>
      <c r="N5832" s="124"/>
      <c r="O5832" s="211" t="str">
        <f t="shared" ref="O5832:O5895" ca="1" si="550">IF(ISBLANK(E5832),"",IF(TODAY()&gt;G5832,G5832-E5832,TODAY()-E5832))</f>
        <v/>
      </c>
      <c r="P5832" s="212" t="str">
        <f>IF(ISERROR(VLOOKUP(L5832,Paramètres!$A$38:$B$40,2,0)),"",VLOOKUP(L5832,Paramètres!$A$38:$B$40,2,0))</f>
        <v/>
      </c>
      <c r="Q5832" s="211" t="str">
        <f t="shared" ref="Q5832:Q5895" ca="1" si="551">IF(ISERROR(O5832/P5832),"",ROUND(O5832/P5832,0))</f>
        <v/>
      </c>
      <c r="R5832" s="211" t="str">
        <f t="shared" si="547"/>
        <v/>
      </c>
      <c r="S5832" s="213" t="str">
        <f t="shared" ca="1" si="548"/>
        <v/>
      </c>
      <c r="T5832" s="214" t="str">
        <f t="shared" ref="T5832:T5895" ca="1" si="552">IF(ISERROR(S5832-N5832),"",S5832-N5832)</f>
        <v/>
      </c>
    </row>
    <row r="5833" spans="1:20" x14ac:dyDescent="0.25">
      <c r="A5833" s="119" t="s">
        <v>11402</v>
      </c>
      <c r="B5833" s="260"/>
      <c r="C5833" s="264" t="str">
        <f>IF(ISERROR(VLOOKUP(B5833,'Tous les abonnés'!$A$6:$I$5491,2,0)),"",VLOOKUP(B5833,'Tous les abonnés'!$A$6:$I$5491,2,0))</f>
        <v/>
      </c>
      <c r="D5833" s="26"/>
      <c r="E5833" s="265"/>
      <c r="F5833" s="207" t="str">
        <f>IF(ISERROR(IF(VLOOKUP(D5833,Paramètres!$C$17:$H$33,6,0)="oui","illimité",VLOOKUP(D5833,Paramètres!$C$17:$H$33,5,0))),"",IF(VLOOKUP(D5833,Paramètres!$C$17:$H$33,6,0)="oui","illimité",VLOOKUP(D5833,Paramètres!$C$17:$H$33,5,0)))</f>
        <v/>
      </c>
      <c r="G5833" s="269" t="str">
        <f t="shared" si="549"/>
        <v/>
      </c>
      <c r="H5833" s="208"/>
      <c r="I5833" s="53"/>
      <c r="J5833" s="209"/>
      <c r="K5833" s="271"/>
      <c r="L5833" s="37"/>
      <c r="M5833" s="218"/>
      <c r="N5833" s="124"/>
      <c r="O5833" s="211" t="str">
        <f t="shared" ca="1" si="550"/>
        <v/>
      </c>
      <c r="P5833" s="212" t="str">
        <f>IF(ISERROR(VLOOKUP(L5833,Paramètres!$A$38:$B$40,2,0)),"",VLOOKUP(L5833,Paramètres!$A$38:$B$40,2,0))</f>
        <v/>
      </c>
      <c r="Q5833" s="211" t="str">
        <f t="shared" ca="1" si="551"/>
        <v/>
      </c>
      <c r="R5833" s="211" t="str">
        <f t="shared" si="547"/>
        <v/>
      </c>
      <c r="S5833" s="213" t="str">
        <f t="shared" ca="1" si="548"/>
        <v/>
      </c>
      <c r="T5833" s="214" t="str">
        <f t="shared" ca="1" si="552"/>
        <v/>
      </c>
    </row>
    <row r="5834" spans="1:20" x14ac:dyDescent="0.25">
      <c r="A5834" s="119" t="s">
        <v>11403</v>
      </c>
      <c r="B5834" s="260"/>
      <c r="C5834" s="264" t="str">
        <f>IF(ISERROR(VLOOKUP(B5834,'Tous les abonnés'!$A$6:$I$5491,2,0)),"",VLOOKUP(B5834,'Tous les abonnés'!$A$6:$I$5491,2,0))</f>
        <v/>
      </c>
      <c r="D5834" s="26"/>
      <c r="E5834" s="265"/>
      <c r="F5834" s="207" t="str">
        <f>IF(ISERROR(IF(VLOOKUP(D5834,Paramètres!$C$17:$H$33,6,0)="oui","illimité",VLOOKUP(D5834,Paramètres!$C$17:$H$33,5,0))),"",IF(VLOOKUP(D5834,Paramètres!$C$17:$H$33,6,0)="oui","illimité",VLOOKUP(D5834,Paramètres!$C$17:$H$33,5,0)))</f>
        <v/>
      </c>
      <c r="G5834" s="269" t="str">
        <f t="shared" si="549"/>
        <v/>
      </c>
      <c r="H5834" s="208"/>
      <c r="I5834" s="53"/>
      <c r="J5834" s="209"/>
      <c r="K5834" s="271"/>
      <c r="L5834" s="37"/>
      <c r="M5834" s="218"/>
      <c r="N5834" s="124"/>
      <c r="O5834" s="211" t="str">
        <f t="shared" ca="1" si="550"/>
        <v/>
      </c>
      <c r="P5834" s="212" t="str">
        <f>IF(ISERROR(VLOOKUP(L5834,Paramètres!$A$38:$B$40,2,0)),"",VLOOKUP(L5834,Paramètres!$A$38:$B$40,2,0))</f>
        <v/>
      </c>
      <c r="Q5834" s="211" t="str">
        <f t="shared" ca="1" si="551"/>
        <v/>
      </c>
      <c r="R5834" s="211" t="str">
        <f t="shared" si="547"/>
        <v/>
      </c>
      <c r="S5834" s="213" t="str">
        <f t="shared" ca="1" si="548"/>
        <v/>
      </c>
      <c r="T5834" s="214" t="str">
        <f t="shared" ca="1" si="552"/>
        <v/>
      </c>
    </row>
    <row r="5835" spans="1:20" x14ac:dyDescent="0.25">
      <c r="A5835" s="119" t="s">
        <v>11404</v>
      </c>
      <c r="B5835" s="260"/>
      <c r="C5835" s="264" t="str">
        <f>IF(ISERROR(VLOOKUP(B5835,'Tous les abonnés'!$A$6:$I$5491,2,0)),"",VLOOKUP(B5835,'Tous les abonnés'!$A$6:$I$5491,2,0))</f>
        <v/>
      </c>
      <c r="D5835" s="26"/>
      <c r="E5835" s="265"/>
      <c r="F5835" s="207" t="str">
        <f>IF(ISERROR(IF(VLOOKUP(D5835,Paramètres!$C$17:$H$33,6,0)="oui","illimité",VLOOKUP(D5835,Paramètres!$C$17:$H$33,5,0))),"",IF(VLOOKUP(D5835,Paramètres!$C$17:$H$33,6,0)="oui","illimité",VLOOKUP(D5835,Paramètres!$C$17:$H$33,5,0)))</f>
        <v/>
      </c>
      <c r="G5835" s="269" t="str">
        <f t="shared" si="549"/>
        <v/>
      </c>
      <c r="H5835" s="208"/>
      <c r="I5835" s="53"/>
      <c r="J5835" s="209"/>
      <c r="K5835" s="271"/>
      <c r="L5835" s="37"/>
      <c r="M5835" s="218"/>
      <c r="N5835" s="124"/>
      <c r="O5835" s="211" t="str">
        <f t="shared" ca="1" si="550"/>
        <v/>
      </c>
      <c r="P5835" s="212" t="str">
        <f>IF(ISERROR(VLOOKUP(L5835,Paramètres!$A$38:$B$40,2,0)),"",VLOOKUP(L5835,Paramètres!$A$38:$B$40,2,0))</f>
        <v/>
      </c>
      <c r="Q5835" s="211" t="str">
        <f t="shared" ca="1" si="551"/>
        <v/>
      </c>
      <c r="R5835" s="211" t="str">
        <f t="shared" si="547"/>
        <v/>
      </c>
      <c r="S5835" s="213" t="str">
        <f t="shared" ca="1" si="548"/>
        <v/>
      </c>
      <c r="T5835" s="214" t="str">
        <f t="shared" ca="1" si="552"/>
        <v/>
      </c>
    </row>
    <row r="5836" spans="1:20" x14ac:dyDescent="0.25">
      <c r="A5836" s="119" t="s">
        <v>11405</v>
      </c>
      <c r="B5836" s="260"/>
      <c r="C5836" s="264" t="str">
        <f>IF(ISERROR(VLOOKUP(B5836,'Tous les abonnés'!$A$6:$I$5491,2,0)),"",VLOOKUP(B5836,'Tous les abonnés'!$A$6:$I$5491,2,0))</f>
        <v/>
      </c>
      <c r="D5836" s="26"/>
      <c r="E5836" s="265"/>
      <c r="F5836" s="207" t="str">
        <f>IF(ISERROR(IF(VLOOKUP(D5836,Paramètres!$C$17:$H$33,6,0)="oui","illimité",VLOOKUP(D5836,Paramètres!$C$17:$H$33,5,0))),"",IF(VLOOKUP(D5836,Paramètres!$C$17:$H$33,6,0)="oui","illimité",VLOOKUP(D5836,Paramètres!$C$17:$H$33,5,0)))</f>
        <v/>
      </c>
      <c r="G5836" s="269" t="str">
        <f t="shared" si="549"/>
        <v/>
      </c>
      <c r="H5836" s="208"/>
      <c r="I5836" s="53"/>
      <c r="J5836" s="209"/>
      <c r="K5836" s="271"/>
      <c r="L5836" s="37"/>
      <c r="M5836" s="218"/>
      <c r="N5836" s="124"/>
      <c r="O5836" s="211" t="str">
        <f t="shared" ca="1" si="550"/>
        <v/>
      </c>
      <c r="P5836" s="212" t="str">
        <f>IF(ISERROR(VLOOKUP(L5836,Paramètres!$A$38:$B$40,2,0)),"",VLOOKUP(L5836,Paramètres!$A$38:$B$40,2,0))</f>
        <v/>
      </c>
      <c r="Q5836" s="211" t="str">
        <f t="shared" ca="1" si="551"/>
        <v/>
      </c>
      <c r="R5836" s="211" t="str">
        <f t="shared" si="547"/>
        <v/>
      </c>
      <c r="S5836" s="213" t="str">
        <f t="shared" ca="1" si="548"/>
        <v/>
      </c>
      <c r="T5836" s="214" t="str">
        <f t="shared" ca="1" si="552"/>
        <v/>
      </c>
    </row>
    <row r="5837" spans="1:20" x14ac:dyDescent="0.25">
      <c r="A5837" s="119" t="s">
        <v>11406</v>
      </c>
      <c r="B5837" s="260"/>
      <c r="C5837" s="264" t="str">
        <f>IF(ISERROR(VLOOKUP(B5837,'Tous les abonnés'!$A$6:$I$5491,2,0)),"",VLOOKUP(B5837,'Tous les abonnés'!$A$6:$I$5491,2,0))</f>
        <v/>
      </c>
      <c r="D5837" s="26"/>
      <c r="E5837" s="265"/>
      <c r="F5837" s="207" t="str">
        <f>IF(ISERROR(IF(VLOOKUP(D5837,Paramètres!$C$17:$H$33,6,0)="oui","illimité",VLOOKUP(D5837,Paramètres!$C$17:$H$33,5,0))),"",IF(VLOOKUP(D5837,Paramètres!$C$17:$H$33,6,0)="oui","illimité",VLOOKUP(D5837,Paramètres!$C$17:$H$33,5,0)))</f>
        <v/>
      </c>
      <c r="G5837" s="269" t="str">
        <f t="shared" si="549"/>
        <v/>
      </c>
      <c r="H5837" s="208"/>
      <c r="I5837" s="53"/>
      <c r="J5837" s="209"/>
      <c r="K5837" s="271"/>
      <c r="L5837" s="37"/>
      <c r="M5837" s="218"/>
      <c r="N5837" s="124"/>
      <c r="O5837" s="211" t="str">
        <f t="shared" ca="1" si="550"/>
        <v/>
      </c>
      <c r="P5837" s="212" t="str">
        <f>IF(ISERROR(VLOOKUP(L5837,Paramètres!$A$38:$B$40,2,0)),"",VLOOKUP(L5837,Paramètres!$A$38:$B$40,2,0))</f>
        <v/>
      </c>
      <c r="Q5837" s="211" t="str">
        <f t="shared" ca="1" si="551"/>
        <v/>
      </c>
      <c r="R5837" s="211" t="str">
        <f t="shared" si="547"/>
        <v/>
      </c>
      <c r="S5837" s="213" t="str">
        <f t="shared" ca="1" si="548"/>
        <v/>
      </c>
      <c r="T5837" s="214" t="str">
        <f t="shared" ca="1" si="552"/>
        <v/>
      </c>
    </row>
    <row r="5838" spans="1:20" x14ac:dyDescent="0.25">
      <c r="A5838" s="119" t="s">
        <v>11407</v>
      </c>
      <c r="B5838" s="260"/>
      <c r="C5838" s="264" t="str">
        <f>IF(ISERROR(VLOOKUP(B5838,'Tous les abonnés'!$A$6:$I$5491,2,0)),"",VLOOKUP(B5838,'Tous les abonnés'!$A$6:$I$5491,2,0))</f>
        <v/>
      </c>
      <c r="D5838" s="26"/>
      <c r="E5838" s="265"/>
      <c r="F5838" s="207" t="str">
        <f>IF(ISERROR(IF(VLOOKUP(D5838,Paramètres!$C$17:$H$33,6,0)="oui","illimité",VLOOKUP(D5838,Paramètres!$C$17:$H$33,5,0))),"",IF(VLOOKUP(D5838,Paramètres!$C$17:$H$33,6,0)="oui","illimité",VLOOKUP(D5838,Paramètres!$C$17:$H$33,5,0)))</f>
        <v/>
      </c>
      <c r="G5838" s="269" t="str">
        <f t="shared" si="549"/>
        <v/>
      </c>
      <c r="H5838" s="208"/>
      <c r="I5838" s="53"/>
      <c r="J5838" s="209"/>
      <c r="K5838" s="271"/>
      <c r="L5838" s="37"/>
      <c r="M5838" s="218"/>
      <c r="N5838" s="124"/>
      <c r="O5838" s="211" t="str">
        <f t="shared" ca="1" si="550"/>
        <v/>
      </c>
      <c r="P5838" s="212" t="str">
        <f>IF(ISERROR(VLOOKUP(L5838,Paramètres!$A$38:$B$40,2,0)),"",VLOOKUP(L5838,Paramètres!$A$38:$B$40,2,0))</f>
        <v/>
      </c>
      <c r="Q5838" s="211" t="str">
        <f t="shared" ca="1" si="551"/>
        <v/>
      </c>
      <c r="R5838" s="211" t="str">
        <f t="shared" si="547"/>
        <v/>
      </c>
      <c r="S5838" s="213" t="str">
        <f t="shared" ca="1" si="548"/>
        <v/>
      </c>
      <c r="T5838" s="214" t="str">
        <f t="shared" ca="1" si="552"/>
        <v/>
      </c>
    </row>
    <row r="5839" spans="1:20" x14ac:dyDescent="0.25">
      <c r="A5839" s="119" t="s">
        <v>11408</v>
      </c>
      <c r="B5839" s="260"/>
      <c r="C5839" s="264" t="str">
        <f>IF(ISERROR(VLOOKUP(B5839,'Tous les abonnés'!$A$6:$I$5491,2,0)),"",VLOOKUP(B5839,'Tous les abonnés'!$A$6:$I$5491,2,0))</f>
        <v/>
      </c>
      <c r="D5839" s="26"/>
      <c r="E5839" s="265"/>
      <c r="F5839" s="207" t="str">
        <f>IF(ISERROR(IF(VLOOKUP(D5839,Paramètres!$C$17:$H$33,6,0)="oui","illimité",VLOOKUP(D5839,Paramètres!$C$17:$H$33,5,0))),"",IF(VLOOKUP(D5839,Paramètres!$C$17:$H$33,6,0)="oui","illimité",VLOOKUP(D5839,Paramètres!$C$17:$H$33,5,0)))</f>
        <v/>
      </c>
      <c r="G5839" s="269" t="str">
        <f t="shared" si="549"/>
        <v/>
      </c>
      <c r="H5839" s="208"/>
      <c r="I5839" s="53"/>
      <c r="J5839" s="209"/>
      <c r="K5839" s="271"/>
      <c r="L5839" s="37"/>
      <c r="M5839" s="218"/>
      <c r="N5839" s="124"/>
      <c r="O5839" s="211" t="str">
        <f t="shared" ca="1" si="550"/>
        <v/>
      </c>
      <c r="P5839" s="212" t="str">
        <f>IF(ISERROR(VLOOKUP(L5839,Paramètres!$A$38:$B$40,2,0)),"",VLOOKUP(L5839,Paramètres!$A$38:$B$40,2,0))</f>
        <v/>
      </c>
      <c r="Q5839" s="211" t="str">
        <f t="shared" ca="1" si="551"/>
        <v/>
      </c>
      <c r="R5839" s="211" t="str">
        <f t="shared" si="547"/>
        <v/>
      </c>
      <c r="S5839" s="213" t="str">
        <f t="shared" ca="1" si="548"/>
        <v/>
      </c>
      <c r="T5839" s="214" t="str">
        <f t="shared" ca="1" si="552"/>
        <v/>
      </c>
    </row>
    <row r="5840" spans="1:20" x14ac:dyDescent="0.25">
      <c r="A5840" s="119" t="s">
        <v>11409</v>
      </c>
      <c r="B5840" s="260"/>
      <c r="C5840" s="264" t="str">
        <f>IF(ISERROR(VLOOKUP(B5840,'Tous les abonnés'!$A$6:$I$5491,2,0)),"",VLOOKUP(B5840,'Tous les abonnés'!$A$6:$I$5491,2,0))</f>
        <v/>
      </c>
      <c r="D5840" s="26"/>
      <c r="E5840" s="265"/>
      <c r="F5840" s="207" t="str">
        <f>IF(ISERROR(IF(VLOOKUP(D5840,Paramètres!$C$17:$H$33,6,0)="oui","illimité",VLOOKUP(D5840,Paramètres!$C$17:$H$33,5,0))),"",IF(VLOOKUP(D5840,Paramètres!$C$17:$H$33,6,0)="oui","illimité",VLOOKUP(D5840,Paramètres!$C$17:$H$33,5,0)))</f>
        <v/>
      </c>
      <c r="G5840" s="269" t="str">
        <f t="shared" si="549"/>
        <v/>
      </c>
      <c r="H5840" s="208"/>
      <c r="I5840" s="53"/>
      <c r="J5840" s="209"/>
      <c r="K5840" s="271"/>
      <c r="L5840" s="37"/>
      <c r="M5840" s="218"/>
      <c r="N5840" s="124"/>
      <c r="O5840" s="211" t="str">
        <f t="shared" ca="1" si="550"/>
        <v/>
      </c>
      <c r="P5840" s="212" t="str">
        <f>IF(ISERROR(VLOOKUP(L5840,Paramètres!$A$38:$B$40,2,0)),"",VLOOKUP(L5840,Paramètres!$A$38:$B$40,2,0))</f>
        <v/>
      </c>
      <c r="Q5840" s="211" t="str">
        <f t="shared" ca="1" si="551"/>
        <v/>
      </c>
      <c r="R5840" s="211" t="str">
        <f t="shared" si="547"/>
        <v/>
      </c>
      <c r="S5840" s="213" t="str">
        <f t="shared" ca="1" si="548"/>
        <v/>
      </c>
      <c r="T5840" s="214" t="str">
        <f t="shared" ca="1" si="552"/>
        <v/>
      </c>
    </row>
    <row r="5841" spans="1:20" x14ac:dyDescent="0.25">
      <c r="A5841" s="119" t="s">
        <v>11410</v>
      </c>
      <c r="B5841" s="260"/>
      <c r="C5841" s="264" t="str">
        <f>IF(ISERROR(VLOOKUP(B5841,'Tous les abonnés'!$A$6:$I$5491,2,0)),"",VLOOKUP(B5841,'Tous les abonnés'!$A$6:$I$5491,2,0))</f>
        <v/>
      </c>
      <c r="D5841" s="26"/>
      <c r="E5841" s="265"/>
      <c r="F5841" s="207" t="str">
        <f>IF(ISERROR(IF(VLOOKUP(D5841,Paramètres!$C$17:$H$33,6,0)="oui","illimité",VLOOKUP(D5841,Paramètres!$C$17:$H$33,5,0))),"",IF(VLOOKUP(D5841,Paramètres!$C$17:$H$33,6,0)="oui","illimité",VLOOKUP(D5841,Paramètres!$C$17:$H$33,5,0)))</f>
        <v/>
      </c>
      <c r="G5841" s="269" t="str">
        <f t="shared" si="549"/>
        <v/>
      </c>
      <c r="H5841" s="208"/>
      <c r="I5841" s="53"/>
      <c r="J5841" s="209"/>
      <c r="K5841" s="271"/>
      <c r="L5841" s="37"/>
      <c r="M5841" s="218"/>
      <c r="N5841" s="124"/>
      <c r="O5841" s="211" t="str">
        <f t="shared" ca="1" si="550"/>
        <v/>
      </c>
      <c r="P5841" s="212" t="str">
        <f>IF(ISERROR(VLOOKUP(L5841,Paramètres!$A$38:$B$40,2,0)),"",VLOOKUP(L5841,Paramètres!$A$38:$B$40,2,0))</f>
        <v/>
      </c>
      <c r="Q5841" s="211" t="str">
        <f t="shared" ca="1" si="551"/>
        <v/>
      </c>
      <c r="R5841" s="211" t="str">
        <f t="shared" si="547"/>
        <v/>
      </c>
      <c r="S5841" s="213" t="str">
        <f t="shared" ca="1" si="548"/>
        <v/>
      </c>
      <c r="T5841" s="214" t="str">
        <f t="shared" ca="1" si="552"/>
        <v/>
      </c>
    </row>
    <row r="5842" spans="1:20" x14ac:dyDescent="0.25">
      <c r="A5842" s="119" t="s">
        <v>11411</v>
      </c>
      <c r="B5842" s="260"/>
      <c r="C5842" s="264" t="str">
        <f>IF(ISERROR(VLOOKUP(B5842,'Tous les abonnés'!$A$6:$I$5491,2,0)),"",VLOOKUP(B5842,'Tous les abonnés'!$A$6:$I$5491,2,0))</f>
        <v/>
      </c>
      <c r="D5842" s="26"/>
      <c r="E5842" s="265"/>
      <c r="F5842" s="207" t="str">
        <f>IF(ISERROR(IF(VLOOKUP(D5842,Paramètres!$C$17:$H$33,6,0)="oui","illimité",VLOOKUP(D5842,Paramètres!$C$17:$H$33,5,0))),"",IF(VLOOKUP(D5842,Paramètres!$C$17:$H$33,6,0)="oui","illimité",VLOOKUP(D5842,Paramètres!$C$17:$H$33,5,0)))</f>
        <v/>
      </c>
      <c r="G5842" s="269" t="str">
        <f t="shared" si="549"/>
        <v/>
      </c>
      <c r="H5842" s="208"/>
      <c r="I5842" s="53"/>
      <c r="J5842" s="209"/>
      <c r="K5842" s="271"/>
      <c r="L5842" s="37"/>
      <c r="M5842" s="218"/>
      <c r="N5842" s="124"/>
      <c r="O5842" s="211" t="str">
        <f t="shared" ca="1" si="550"/>
        <v/>
      </c>
      <c r="P5842" s="212" t="str">
        <f>IF(ISERROR(VLOOKUP(L5842,Paramètres!$A$38:$B$40,2,0)),"",VLOOKUP(L5842,Paramètres!$A$38:$B$40,2,0))</f>
        <v/>
      </c>
      <c r="Q5842" s="211" t="str">
        <f t="shared" ca="1" si="551"/>
        <v/>
      </c>
      <c r="R5842" s="211" t="str">
        <f t="shared" si="547"/>
        <v/>
      </c>
      <c r="S5842" s="213" t="str">
        <f t="shared" ca="1" si="548"/>
        <v/>
      </c>
      <c r="T5842" s="214" t="str">
        <f t="shared" ca="1" si="552"/>
        <v/>
      </c>
    </row>
    <row r="5843" spans="1:20" x14ac:dyDescent="0.25">
      <c r="A5843" s="119" t="s">
        <v>11412</v>
      </c>
      <c r="B5843" s="260"/>
      <c r="C5843" s="264" t="str">
        <f>IF(ISERROR(VLOOKUP(B5843,'Tous les abonnés'!$A$6:$I$5491,2,0)),"",VLOOKUP(B5843,'Tous les abonnés'!$A$6:$I$5491,2,0))</f>
        <v/>
      </c>
      <c r="D5843" s="26"/>
      <c r="E5843" s="265"/>
      <c r="F5843" s="207" t="str">
        <f>IF(ISERROR(IF(VLOOKUP(D5843,Paramètres!$C$17:$H$33,6,0)="oui","illimité",VLOOKUP(D5843,Paramètres!$C$17:$H$33,5,0))),"",IF(VLOOKUP(D5843,Paramètres!$C$17:$H$33,6,0)="oui","illimité",VLOOKUP(D5843,Paramètres!$C$17:$H$33,5,0)))</f>
        <v/>
      </c>
      <c r="G5843" s="269" t="str">
        <f t="shared" si="549"/>
        <v/>
      </c>
      <c r="H5843" s="208"/>
      <c r="I5843" s="53"/>
      <c r="J5843" s="209"/>
      <c r="K5843" s="271"/>
      <c r="L5843" s="37"/>
      <c r="M5843" s="218"/>
      <c r="N5843" s="124"/>
      <c r="O5843" s="211" t="str">
        <f t="shared" ca="1" si="550"/>
        <v/>
      </c>
      <c r="P5843" s="212" t="str">
        <f>IF(ISERROR(VLOOKUP(L5843,Paramètres!$A$38:$B$40,2,0)),"",VLOOKUP(L5843,Paramètres!$A$38:$B$40,2,0))</f>
        <v/>
      </c>
      <c r="Q5843" s="211" t="str">
        <f t="shared" ca="1" si="551"/>
        <v/>
      </c>
      <c r="R5843" s="211" t="str">
        <f t="shared" si="547"/>
        <v/>
      </c>
      <c r="S5843" s="213" t="str">
        <f t="shared" ca="1" si="548"/>
        <v/>
      </c>
      <c r="T5843" s="214" t="str">
        <f t="shared" ca="1" si="552"/>
        <v/>
      </c>
    </row>
    <row r="5844" spans="1:20" x14ac:dyDescent="0.25">
      <c r="A5844" s="119" t="s">
        <v>11413</v>
      </c>
      <c r="B5844" s="260"/>
      <c r="C5844" s="264" t="str">
        <f>IF(ISERROR(VLOOKUP(B5844,'Tous les abonnés'!$A$6:$I$5491,2,0)),"",VLOOKUP(B5844,'Tous les abonnés'!$A$6:$I$5491,2,0))</f>
        <v/>
      </c>
      <c r="D5844" s="26"/>
      <c r="E5844" s="265"/>
      <c r="F5844" s="207" t="str">
        <f>IF(ISERROR(IF(VLOOKUP(D5844,Paramètres!$C$17:$H$33,6,0)="oui","illimité",VLOOKUP(D5844,Paramètres!$C$17:$H$33,5,0))),"",IF(VLOOKUP(D5844,Paramètres!$C$17:$H$33,6,0)="oui","illimité",VLOOKUP(D5844,Paramètres!$C$17:$H$33,5,0)))</f>
        <v/>
      </c>
      <c r="G5844" s="269" t="str">
        <f t="shared" si="549"/>
        <v/>
      </c>
      <c r="H5844" s="208"/>
      <c r="I5844" s="53"/>
      <c r="J5844" s="209"/>
      <c r="K5844" s="271"/>
      <c r="L5844" s="37"/>
      <c r="M5844" s="218"/>
      <c r="N5844" s="124"/>
      <c r="O5844" s="211" t="str">
        <f t="shared" ca="1" si="550"/>
        <v/>
      </c>
      <c r="P5844" s="212" t="str">
        <f>IF(ISERROR(VLOOKUP(L5844,Paramètres!$A$38:$B$40,2,0)),"",VLOOKUP(L5844,Paramètres!$A$38:$B$40,2,0))</f>
        <v/>
      </c>
      <c r="Q5844" s="211" t="str">
        <f t="shared" ca="1" si="551"/>
        <v/>
      </c>
      <c r="R5844" s="211" t="str">
        <f t="shared" si="547"/>
        <v/>
      </c>
      <c r="S5844" s="213" t="str">
        <f t="shared" ca="1" si="548"/>
        <v/>
      </c>
      <c r="T5844" s="214" t="str">
        <f t="shared" ca="1" si="552"/>
        <v/>
      </c>
    </row>
    <row r="5845" spans="1:20" x14ac:dyDescent="0.25">
      <c r="A5845" s="119" t="s">
        <v>11414</v>
      </c>
      <c r="B5845" s="260"/>
      <c r="C5845" s="264" t="str">
        <f>IF(ISERROR(VLOOKUP(B5845,'Tous les abonnés'!$A$6:$I$5491,2,0)),"",VLOOKUP(B5845,'Tous les abonnés'!$A$6:$I$5491,2,0))</f>
        <v/>
      </c>
      <c r="D5845" s="26"/>
      <c r="E5845" s="265"/>
      <c r="F5845" s="207" t="str">
        <f>IF(ISERROR(IF(VLOOKUP(D5845,Paramètres!$C$17:$H$33,6,0)="oui","illimité",VLOOKUP(D5845,Paramètres!$C$17:$H$33,5,0))),"",IF(VLOOKUP(D5845,Paramètres!$C$17:$H$33,6,0)="oui","illimité",VLOOKUP(D5845,Paramètres!$C$17:$H$33,5,0)))</f>
        <v/>
      </c>
      <c r="G5845" s="269" t="str">
        <f t="shared" si="549"/>
        <v/>
      </c>
      <c r="H5845" s="208"/>
      <c r="I5845" s="53"/>
      <c r="J5845" s="209"/>
      <c r="K5845" s="271"/>
      <c r="L5845" s="37"/>
      <c r="M5845" s="218"/>
      <c r="N5845" s="124"/>
      <c r="O5845" s="211" t="str">
        <f t="shared" ca="1" si="550"/>
        <v/>
      </c>
      <c r="P5845" s="212" t="str">
        <f>IF(ISERROR(VLOOKUP(L5845,Paramètres!$A$38:$B$40,2,0)),"",VLOOKUP(L5845,Paramètres!$A$38:$B$40,2,0))</f>
        <v/>
      </c>
      <c r="Q5845" s="211" t="str">
        <f t="shared" ca="1" si="551"/>
        <v/>
      </c>
      <c r="R5845" s="211" t="str">
        <f t="shared" si="547"/>
        <v/>
      </c>
      <c r="S5845" s="213" t="str">
        <f t="shared" ca="1" si="548"/>
        <v/>
      </c>
      <c r="T5845" s="214" t="str">
        <f t="shared" ca="1" si="552"/>
        <v/>
      </c>
    </row>
    <row r="5846" spans="1:20" x14ac:dyDescent="0.25">
      <c r="A5846" s="119" t="s">
        <v>11415</v>
      </c>
      <c r="B5846" s="260"/>
      <c r="C5846" s="264" t="str">
        <f>IF(ISERROR(VLOOKUP(B5846,'Tous les abonnés'!$A$6:$I$5491,2,0)),"",VLOOKUP(B5846,'Tous les abonnés'!$A$6:$I$5491,2,0))</f>
        <v/>
      </c>
      <c r="D5846" s="26"/>
      <c r="E5846" s="265"/>
      <c r="F5846" s="207" t="str">
        <f>IF(ISERROR(IF(VLOOKUP(D5846,Paramètres!$C$17:$H$33,6,0)="oui","illimité",VLOOKUP(D5846,Paramètres!$C$17:$H$33,5,0))),"",IF(VLOOKUP(D5846,Paramètres!$C$17:$H$33,6,0)="oui","illimité",VLOOKUP(D5846,Paramètres!$C$17:$H$33,5,0)))</f>
        <v/>
      </c>
      <c r="G5846" s="269" t="str">
        <f t="shared" si="549"/>
        <v/>
      </c>
      <c r="H5846" s="208"/>
      <c r="I5846" s="53"/>
      <c r="J5846" s="209"/>
      <c r="K5846" s="271"/>
      <c r="L5846" s="37"/>
      <c r="M5846" s="218"/>
      <c r="N5846" s="124"/>
      <c r="O5846" s="211" t="str">
        <f t="shared" ca="1" si="550"/>
        <v/>
      </c>
      <c r="P5846" s="212" t="str">
        <f>IF(ISERROR(VLOOKUP(L5846,Paramètres!$A$38:$B$40,2,0)),"",VLOOKUP(L5846,Paramètres!$A$38:$B$40,2,0))</f>
        <v/>
      </c>
      <c r="Q5846" s="211" t="str">
        <f t="shared" ca="1" si="551"/>
        <v/>
      </c>
      <c r="R5846" s="211" t="str">
        <f t="shared" si="547"/>
        <v/>
      </c>
      <c r="S5846" s="213" t="str">
        <f t="shared" ca="1" si="548"/>
        <v/>
      </c>
      <c r="T5846" s="214" t="str">
        <f t="shared" ca="1" si="552"/>
        <v/>
      </c>
    </row>
    <row r="5847" spans="1:20" x14ac:dyDescent="0.25">
      <c r="A5847" s="119" t="s">
        <v>11416</v>
      </c>
      <c r="B5847" s="260"/>
      <c r="C5847" s="264" t="str">
        <f>IF(ISERROR(VLOOKUP(B5847,'Tous les abonnés'!$A$6:$I$5491,2,0)),"",VLOOKUP(B5847,'Tous les abonnés'!$A$6:$I$5491,2,0))</f>
        <v/>
      </c>
      <c r="D5847" s="26"/>
      <c r="E5847" s="265"/>
      <c r="F5847" s="207" t="str">
        <f>IF(ISERROR(IF(VLOOKUP(D5847,Paramètres!$C$17:$H$33,6,0)="oui","illimité",VLOOKUP(D5847,Paramètres!$C$17:$H$33,5,0))),"",IF(VLOOKUP(D5847,Paramètres!$C$17:$H$33,6,0)="oui","illimité",VLOOKUP(D5847,Paramètres!$C$17:$H$33,5,0)))</f>
        <v/>
      </c>
      <c r="G5847" s="269" t="str">
        <f t="shared" si="549"/>
        <v/>
      </c>
      <c r="H5847" s="208"/>
      <c r="I5847" s="53"/>
      <c r="J5847" s="209"/>
      <c r="K5847" s="271"/>
      <c r="L5847" s="37"/>
      <c r="M5847" s="218"/>
      <c r="N5847" s="124"/>
      <c r="O5847" s="211" t="str">
        <f t="shared" ca="1" si="550"/>
        <v/>
      </c>
      <c r="P5847" s="212" t="str">
        <f>IF(ISERROR(VLOOKUP(L5847,Paramètres!$A$38:$B$40,2,0)),"",VLOOKUP(L5847,Paramètres!$A$38:$B$40,2,0))</f>
        <v/>
      </c>
      <c r="Q5847" s="211" t="str">
        <f t="shared" ca="1" si="551"/>
        <v/>
      </c>
      <c r="R5847" s="211" t="str">
        <f t="shared" si="547"/>
        <v/>
      </c>
      <c r="S5847" s="213" t="str">
        <f t="shared" ca="1" si="548"/>
        <v/>
      </c>
      <c r="T5847" s="214" t="str">
        <f t="shared" ca="1" si="552"/>
        <v/>
      </c>
    </row>
    <row r="5848" spans="1:20" x14ac:dyDescent="0.25">
      <c r="A5848" s="119" t="s">
        <v>11417</v>
      </c>
      <c r="B5848" s="260"/>
      <c r="C5848" s="264" t="str">
        <f>IF(ISERROR(VLOOKUP(B5848,'Tous les abonnés'!$A$6:$I$5491,2,0)),"",VLOOKUP(B5848,'Tous les abonnés'!$A$6:$I$5491,2,0))</f>
        <v/>
      </c>
      <c r="D5848" s="26"/>
      <c r="E5848" s="265"/>
      <c r="F5848" s="207" t="str">
        <f>IF(ISERROR(IF(VLOOKUP(D5848,Paramètres!$C$17:$H$33,6,0)="oui","illimité",VLOOKUP(D5848,Paramètres!$C$17:$H$33,5,0))),"",IF(VLOOKUP(D5848,Paramètres!$C$17:$H$33,6,0)="oui","illimité",VLOOKUP(D5848,Paramètres!$C$17:$H$33,5,0)))</f>
        <v/>
      </c>
      <c r="G5848" s="269" t="str">
        <f t="shared" si="549"/>
        <v/>
      </c>
      <c r="H5848" s="208"/>
      <c r="I5848" s="53"/>
      <c r="J5848" s="209"/>
      <c r="K5848" s="271"/>
      <c r="L5848" s="37"/>
      <c r="M5848" s="218"/>
      <c r="N5848" s="124"/>
      <c r="O5848" s="211" t="str">
        <f t="shared" ca="1" si="550"/>
        <v/>
      </c>
      <c r="P5848" s="212" t="str">
        <f>IF(ISERROR(VLOOKUP(L5848,Paramètres!$A$38:$B$40,2,0)),"",VLOOKUP(L5848,Paramètres!$A$38:$B$40,2,0))</f>
        <v/>
      </c>
      <c r="Q5848" s="211" t="str">
        <f t="shared" ca="1" si="551"/>
        <v/>
      </c>
      <c r="R5848" s="211" t="str">
        <f t="shared" si="547"/>
        <v/>
      </c>
      <c r="S5848" s="213" t="str">
        <f t="shared" ca="1" si="548"/>
        <v/>
      </c>
      <c r="T5848" s="214" t="str">
        <f t="shared" ca="1" si="552"/>
        <v/>
      </c>
    </row>
    <row r="5849" spans="1:20" x14ac:dyDescent="0.25">
      <c r="A5849" s="119" t="s">
        <v>11418</v>
      </c>
      <c r="B5849" s="260"/>
      <c r="C5849" s="264" t="str">
        <f>IF(ISERROR(VLOOKUP(B5849,'Tous les abonnés'!$A$6:$I$5491,2,0)),"",VLOOKUP(B5849,'Tous les abonnés'!$A$6:$I$5491,2,0))</f>
        <v/>
      </c>
      <c r="D5849" s="26"/>
      <c r="E5849" s="265"/>
      <c r="F5849" s="207" t="str">
        <f>IF(ISERROR(IF(VLOOKUP(D5849,Paramètres!$C$17:$H$33,6,0)="oui","illimité",VLOOKUP(D5849,Paramètres!$C$17:$H$33,5,0))),"",IF(VLOOKUP(D5849,Paramètres!$C$17:$H$33,6,0)="oui","illimité",VLOOKUP(D5849,Paramètres!$C$17:$H$33,5,0)))</f>
        <v/>
      </c>
      <c r="G5849" s="269" t="str">
        <f t="shared" si="549"/>
        <v/>
      </c>
      <c r="H5849" s="208"/>
      <c r="I5849" s="53"/>
      <c r="J5849" s="209"/>
      <c r="K5849" s="271"/>
      <c r="L5849" s="37"/>
      <c r="M5849" s="218"/>
      <c r="N5849" s="124"/>
      <c r="O5849" s="211" t="str">
        <f t="shared" ca="1" si="550"/>
        <v/>
      </c>
      <c r="P5849" s="212" t="str">
        <f>IF(ISERROR(VLOOKUP(L5849,Paramètres!$A$38:$B$40,2,0)),"",VLOOKUP(L5849,Paramètres!$A$38:$B$40,2,0))</f>
        <v/>
      </c>
      <c r="Q5849" s="211" t="str">
        <f t="shared" ca="1" si="551"/>
        <v/>
      </c>
      <c r="R5849" s="211" t="str">
        <f t="shared" si="547"/>
        <v/>
      </c>
      <c r="S5849" s="213" t="str">
        <f t="shared" ca="1" si="548"/>
        <v/>
      </c>
      <c r="T5849" s="214" t="str">
        <f t="shared" ca="1" si="552"/>
        <v/>
      </c>
    </row>
    <row r="5850" spans="1:20" x14ac:dyDescent="0.25">
      <c r="A5850" s="119" t="s">
        <v>11419</v>
      </c>
      <c r="B5850" s="260"/>
      <c r="C5850" s="264" t="str">
        <f>IF(ISERROR(VLOOKUP(B5850,'Tous les abonnés'!$A$6:$I$5491,2,0)),"",VLOOKUP(B5850,'Tous les abonnés'!$A$6:$I$5491,2,0))</f>
        <v/>
      </c>
      <c r="D5850" s="26"/>
      <c r="E5850" s="265"/>
      <c r="F5850" s="207" t="str">
        <f>IF(ISERROR(IF(VLOOKUP(D5850,Paramètres!$C$17:$H$33,6,0)="oui","illimité",VLOOKUP(D5850,Paramètres!$C$17:$H$33,5,0))),"",IF(VLOOKUP(D5850,Paramètres!$C$17:$H$33,6,0)="oui","illimité",VLOOKUP(D5850,Paramètres!$C$17:$H$33,5,0)))</f>
        <v/>
      </c>
      <c r="G5850" s="269" t="str">
        <f t="shared" si="549"/>
        <v/>
      </c>
      <c r="H5850" s="208"/>
      <c r="I5850" s="53"/>
      <c r="J5850" s="209"/>
      <c r="K5850" s="271"/>
      <c r="L5850" s="37"/>
      <c r="M5850" s="218"/>
      <c r="N5850" s="124"/>
      <c r="O5850" s="211" t="str">
        <f t="shared" ca="1" si="550"/>
        <v/>
      </c>
      <c r="P5850" s="212" t="str">
        <f>IF(ISERROR(VLOOKUP(L5850,Paramètres!$A$38:$B$40,2,0)),"",VLOOKUP(L5850,Paramètres!$A$38:$B$40,2,0))</f>
        <v/>
      </c>
      <c r="Q5850" s="211" t="str">
        <f t="shared" ca="1" si="551"/>
        <v/>
      </c>
      <c r="R5850" s="211" t="str">
        <f t="shared" si="547"/>
        <v/>
      </c>
      <c r="S5850" s="213" t="str">
        <f t="shared" ca="1" si="548"/>
        <v/>
      </c>
      <c r="T5850" s="214" t="str">
        <f t="shared" ca="1" si="552"/>
        <v/>
      </c>
    </row>
    <row r="5851" spans="1:20" x14ac:dyDescent="0.25">
      <c r="A5851" s="119" t="s">
        <v>11420</v>
      </c>
      <c r="B5851" s="260"/>
      <c r="C5851" s="264" t="str">
        <f>IF(ISERROR(VLOOKUP(B5851,'Tous les abonnés'!$A$6:$I$5491,2,0)),"",VLOOKUP(B5851,'Tous les abonnés'!$A$6:$I$5491,2,0))</f>
        <v/>
      </c>
      <c r="D5851" s="26"/>
      <c r="E5851" s="265"/>
      <c r="F5851" s="207" t="str">
        <f>IF(ISERROR(IF(VLOOKUP(D5851,Paramètres!$C$17:$H$33,6,0)="oui","illimité",VLOOKUP(D5851,Paramètres!$C$17:$H$33,5,0))),"",IF(VLOOKUP(D5851,Paramètres!$C$17:$H$33,6,0)="oui","illimité",VLOOKUP(D5851,Paramètres!$C$17:$H$33,5,0)))</f>
        <v/>
      </c>
      <c r="G5851" s="269" t="str">
        <f t="shared" si="549"/>
        <v/>
      </c>
      <c r="H5851" s="208"/>
      <c r="I5851" s="53"/>
      <c r="J5851" s="209"/>
      <c r="K5851" s="271"/>
      <c r="L5851" s="37"/>
      <c r="M5851" s="218"/>
      <c r="N5851" s="124"/>
      <c r="O5851" s="211" t="str">
        <f t="shared" ca="1" si="550"/>
        <v/>
      </c>
      <c r="P5851" s="212" t="str">
        <f>IF(ISERROR(VLOOKUP(L5851,Paramètres!$A$38:$B$40,2,0)),"",VLOOKUP(L5851,Paramètres!$A$38:$B$40,2,0))</f>
        <v/>
      </c>
      <c r="Q5851" s="211" t="str">
        <f t="shared" ca="1" si="551"/>
        <v/>
      </c>
      <c r="R5851" s="211" t="str">
        <f t="shared" si="547"/>
        <v/>
      </c>
      <c r="S5851" s="213" t="str">
        <f t="shared" ca="1" si="548"/>
        <v/>
      </c>
      <c r="T5851" s="214" t="str">
        <f t="shared" ca="1" si="552"/>
        <v/>
      </c>
    </row>
    <row r="5852" spans="1:20" x14ac:dyDescent="0.25">
      <c r="A5852" s="119" t="s">
        <v>11421</v>
      </c>
      <c r="B5852" s="260"/>
      <c r="C5852" s="264" t="str">
        <f>IF(ISERROR(VLOOKUP(B5852,'Tous les abonnés'!$A$6:$I$5491,2,0)),"",VLOOKUP(B5852,'Tous les abonnés'!$A$6:$I$5491,2,0))</f>
        <v/>
      </c>
      <c r="D5852" s="26"/>
      <c r="E5852" s="265"/>
      <c r="F5852" s="207" t="str">
        <f>IF(ISERROR(IF(VLOOKUP(D5852,Paramètres!$C$17:$H$33,6,0)="oui","illimité",VLOOKUP(D5852,Paramètres!$C$17:$H$33,5,0))),"",IF(VLOOKUP(D5852,Paramètres!$C$17:$H$33,6,0)="oui","illimité",VLOOKUP(D5852,Paramètres!$C$17:$H$33,5,0)))</f>
        <v/>
      </c>
      <c r="G5852" s="269" t="str">
        <f t="shared" si="549"/>
        <v/>
      </c>
      <c r="H5852" s="208"/>
      <c r="I5852" s="53"/>
      <c r="J5852" s="209"/>
      <c r="K5852" s="271"/>
      <c r="L5852" s="37"/>
      <c r="M5852" s="218"/>
      <c r="N5852" s="124"/>
      <c r="O5852" s="211" t="str">
        <f t="shared" ca="1" si="550"/>
        <v/>
      </c>
      <c r="P5852" s="212" t="str">
        <f>IF(ISERROR(VLOOKUP(L5852,Paramètres!$A$38:$B$40,2,0)),"",VLOOKUP(L5852,Paramètres!$A$38:$B$40,2,0))</f>
        <v/>
      </c>
      <c r="Q5852" s="211" t="str">
        <f t="shared" ca="1" si="551"/>
        <v/>
      </c>
      <c r="R5852" s="211" t="str">
        <f t="shared" si="547"/>
        <v/>
      </c>
      <c r="S5852" s="213" t="str">
        <f t="shared" ca="1" si="548"/>
        <v/>
      </c>
      <c r="T5852" s="214" t="str">
        <f t="shared" ca="1" si="552"/>
        <v/>
      </c>
    </row>
    <row r="5853" spans="1:20" x14ac:dyDescent="0.25">
      <c r="A5853" s="119" t="s">
        <v>11422</v>
      </c>
      <c r="B5853" s="260"/>
      <c r="C5853" s="264" t="str">
        <f>IF(ISERROR(VLOOKUP(B5853,'Tous les abonnés'!$A$6:$I$5491,2,0)),"",VLOOKUP(B5853,'Tous les abonnés'!$A$6:$I$5491,2,0))</f>
        <v/>
      </c>
      <c r="D5853" s="26"/>
      <c r="E5853" s="265"/>
      <c r="F5853" s="207" t="str">
        <f>IF(ISERROR(IF(VLOOKUP(D5853,Paramètres!$C$17:$H$33,6,0)="oui","illimité",VLOOKUP(D5853,Paramètres!$C$17:$H$33,5,0))),"",IF(VLOOKUP(D5853,Paramètres!$C$17:$H$33,6,0)="oui","illimité",VLOOKUP(D5853,Paramètres!$C$17:$H$33,5,0)))</f>
        <v/>
      </c>
      <c r="G5853" s="269" t="str">
        <f t="shared" si="549"/>
        <v/>
      </c>
      <c r="H5853" s="208"/>
      <c r="I5853" s="53"/>
      <c r="J5853" s="209"/>
      <c r="K5853" s="271"/>
      <c r="L5853" s="37"/>
      <c r="M5853" s="218"/>
      <c r="N5853" s="124"/>
      <c r="O5853" s="211" t="str">
        <f t="shared" ca="1" si="550"/>
        <v/>
      </c>
      <c r="P5853" s="212" t="str">
        <f>IF(ISERROR(VLOOKUP(L5853,Paramètres!$A$38:$B$40,2,0)),"",VLOOKUP(L5853,Paramètres!$A$38:$B$40,2,0))</f>
        <v/>
      </c>
      <c r="Q5853" s="211" t="str">
        <f t="shared" ca="1" si="551"/>
        <v/>
      </c>
      <c r="R5853" s="211" t="str">
        <f t="shared" si="547"/>
        <v/>
      </c>
      <c r="S5853" s="213" t="str">
        <f t="shared" ca="1" si="548"/>
        <v/>
      </c>
      <c r="T5853" s="214" t="str">
        <f t="shared" ca="1" si="552"/>
        <v/>
      </c>
    </row>
    <row r="5854" spans="1:20" x14ac:dyDescent="0.25">
      <c r="A5854" s="119" t="s">
        <v>11423</v>
      </c>
      <c r="B5854" s="260"/>
      <c r="C5854" s="264" t="str">
        <f>IF(ISERROR(VLOOKUP(B5854,'Tous les abonnés'!$A$6:$I$5491,2,0)),"",VLOOKUP(B5854,'Tous les abonnés'!$A$6:$I$5491,2,0))</f>
        <v/>
      </c>
      <c r="D5854" s="26"/>
      <c r="E5854" s="265"/>
      <c r="F5854" s="207" t="str">
        <f>IF(ISERROR(IF(VLOOKUP(D5854,Paramètres!$C$17:$H$33,6,0)="oui","illimité",VLOOKUP(D5854,Paramètres!$C$17:$H$33,5,0))),"",IF(VLOOKUP(D5854,Paramètres!$C$17:$H$33,6,0)="oui","illimité",VLOOKUP(D5854,Paramètres!$C$17:$H$33,5,0)))</f>
        <v/>
      </c>
      <c r="G5854" s="269" t="str">
        <f t="shared" si="549"/>
        <v/>
      </c>
      <c r="H5854" s="208"/>
      <c r="I5854" s="53"/>
      <c r="J5854" s="209"/>
      <c r="K5854" s="271"/>
      <c r="L5854" s="37"/>
      <c r="M5854" s="218"/>
      <c r="N5854" s="124"/>
      <c r="O5854" s="211" t="str">
        <f t="shared" ca="1" si="550"/>
        <v/>
      </c>
      <c r="P5854" s="212" t="str">
        <f>IF(ISERROR(VLOOKUP(L5854,Paramètres!$A$38:$B$40,2,0)),"",VLOOKUP(L5854,Paramètres!$A$38:$B$40,2,0))</f>
        <v/>
      </c>
      <c r="Q5854" s="211" t="str">
        <f t="shared" ca="1" si="551"/>
        <v/>
      </c>
      <c r="R5854" s="211" t="str">
        <f t="shared" si="547"/>
        <v/>
      </c>
      <c r="S5854" s="213" t="str">
        <f t="shared" ca="1" si="548"/>
        <v/>
      </c>
      <c r="T5854" s="214" t="str">
        <f t="shared" ca="1" si="552"/>
        <v/>
      </c>
    </row>
    <row r="5855" spans="1:20" x14ac:dyDescent="0.25">
      <c r="A5855" s="119" t="s">
        <v>11424</v>
      </c>
      <c r="B5855" s="260"/>
      <c r="C5855" s="264" t="str">
        <f>IF(ISERROR(VLOOKUP(B5855,'Tous les abonnés'!$A$6:$I$5491,2,0)),"",VLOOKUP(B5855,'Tous les abonnés'!$A$6:$I$5491,2,0))</f>
        <v/>
      </c>
      <c r="D5855" s="26"/>
      <c r="E5855" s="265"/>
      <c r="F5855" s="207" t="str">
        <f>IF(ISERROR(IF(VLOOKUP(D5855,Paramètres!$C$17:$H$33,6,0)="oui","illimité",VLOOKUP(D5855,Paramètres!$C$17:$H$33,5,0))),"",IF(VLOOKUP(D5855,Paramètres!$C$17:$H$33,6,0)="oui","illimité",VLOOKUP(D5855,Paramètres!$C$17:$H$33,5,0)))</f>
        <v/>
      </c>
      <c r="G5855" s="269" t="str">
        <f t="shared" si="549"/>
        <v/>
      </c>
      <c r="H5855" s="208"/>
      <c r="I5855" s="53"/>
      <c r="J5855" s="209"/>
      <c r="K5855" s="271"/>
      <c r="L5855" s="37"/>
      <c r="M5855" s="218"/>
      <c r="N5855" s="124"/>
      <c r="O5855" s="211" t="str">
        <f t="shared" ca="1" si="550"/>
        <v/>
      </c>
      <c r="P5855" s="212" t="str">
        <f>IF(ISERROR(VLOOKUP(L5855,Paramètres!$A$38:$B$40,2,0)),"",VLOOKUP(L5855,Paramètres!$A$38:$B$40,2,0))</f>
        <v/>
      </c>
      <c r="Q5855" s="211" t="str">
        <f t="shared" ca="1" si="551"/>
        <v/>
      </c>
      <c r="R5855" s="211" t="str">
        <f t="shared" si="547"/>
        <v/>
      </c>
      <c r="S5855" s="213" t="str">
        <f t="shared" ca="1" si="548"/>
        <v/>
      </c>
      <c r="T5855" s="214" t="str">
        <f t="shared" ca="1" si="552"/>
        <v/>
      </c>
    </row>
    <row r="5856" spans="1:20" x14ac:dyDescent="0.25">
      <c r="A5856" s="119" t="s">
        <v>11425</v>
      </c>
      <c r="B5856" s="260"/>
      <c r="C5856" s="264" t="str">
        <f>IF(ISERROR(VLOOKUP(B5856,'Tous les abonnés'!$A$6:$I$5491,2,0)),"",VLOOKUP(B5856,'Tous les abonnés'!$A$6:$I$5491,2,0))</f>
        <v/>
      </c>
      <c r="D5856" s="26"/>
      <c r="E5856" s="265"/>
      <c r="F5856" s="207" t="str">
        <f>IF(ISERROR(IF(VLOOKUP(D5856,Paramètres!$C$17:$H$33,6,0)="oui","illimité",VLOOKUP(D5856,Paramètres!$C$17:$H$33,5,0))),"",IF(VLOOKUP(D5856,Paramètres!$C$17:$H$33,6,0)="oui","illimité",VLOOKUP(D5856,Paramètres!$C$17:$H$33,5,0)))</f>
        <v/>
      </c>
      <c r="G5856" s="269" t="str">
        <f t="shared" si="549"/>
        <v/>
      </c>
      <c r="H5856" s="208"/>
      <c r="I5856" s="53"/>
      <c r="J5856" s="209"/>
      <c r="K5856" s="271"/>
      <c r="L5856" s="37"/>
      <c r="M5856" s="218"/>
      <c r="N5856" s="124"/>
      <c r="O5856" s="211" t="str">
        <f t="shared" ca="1" si="550"/>
        <v/>
      </c>
      <c r="P5856" s="212" t="str">
        <f>IF(ISERROR(VLOOKUP(L5856,Paramètres!$A$38:$B$40,2,0)),"",VLOOKUP(L5856,Paramètres!$A$38:$B$40,2,0))</f>
        <v/>
      </c>
      <c r="Q5856" s="211" t="str">
        <f t="shared" ca="1" si="551"/>
        <v/>
      </c>
      <c r="R5856" s="211" t="str">
        <f t="shared" si="547"/>
        <v/>
      </c>
      <c r="S5856" s="213" t="str">
        <f t="shared" ca="1" si="548"/>
        <v/>
      </c>
      <c r="T5856" s="214" t="str">
        <f t="shared" ca="1" si="552"/>
        <v/>
      </c>
    </row>
    <row r="5857" spans="1:20" x14ac:dyDescent="0.25">
      <c r="A5857" s="119" t="s">
        <v>11426</v>
      </c>
      <c r="B5857" s="260"/>
      <c r="C5857" s="264" t="str">
        <f>IF(ISERROR(VLOOKUP(B5857,'Tous les abonnés'!$A$6:$I$5491,2,0)),"",VLOOKUP(B5857,'Tous les abonnés'!$A$6:$I$5491,2,0))</f>
        <v/>
      </c>
      <c r="D5857" s="26"/>
      <c r="E5857" s="265"/>
      <c r="F5857" s="207" t="str">
        <f>IF(ISERROR(IF(VLOOKUP(D5857,Paramètres!$C$17:$H$33,6,0)="oui","illimité",VLOOKUP(D5857,Paramètres!$C$17:$H$33,5,0))),"",IF(VLOOKUP(D5857,Paramètres!$C$17:$H$33,6,0)="oui","illimité",VLOOKUP(D5857,Paramètres!$C$17:$H$33,5,0)))</f>
        <v/>
      </c>
      <c r="G5857" s="269" t="str">
        <f t="shared" si="549"/>
        <v/>
      </c>
      <c r="H5857" s="208"/>
      <c r="I5857" s="53"/>
      <c r="J5857" s="209"/>
      <c r="K5857" s="271"/>
      <c r="L5857" s="37"/>
      <c r="M5857" s="218"/>
      <c r="N5857" s="124"/>
      <c r="O5857" s="211" t="str">
        <f t="shared" ca="1" si="550"/>
        <v/>
      </c>
      <c r="P5857" s="212" t="str">
        <f>IF(ISERROR(VLOOKUP(L5857,Paramètres!$A$38:$B$40,2,0)),"",VLOOKUP(L5857,Paramètres!$A$38:$B$40,2,0))</f>
        <v/>
      </c>
      <c r="Q5857" s="211" t="str">
        <f t="shared" ca="1" si="551"/>
        <v/>
      </c>
      <c r="R5857" s="211" t="str">
        <f t="shared" si="547"/>
        <v/>
      </c>
      <c r="S5857" s="213" t="str">
        <f t="shared" ca="1" si="548"/>
        <v/>
      </c>
      <c r="T5857" s="214" t="str">
        <f t="shared" ca="1" si="552"/>
        <v/>
      </c>
    </row>
    <row r="5858" spans="1:20" x14ac:dyDescent="0.25">
      <c r="A5858" s="119" t="s">
        <v>11427</v>
      </c>
      <c r="B5858" s="260"/>
      <c r="C5858" s="264" t="str">
        <f>IF(ISERROR(VLOOKUP(B5858,'Tous les abonnés'!$A$6:$I$5491,2,0)),"",VLOOKUP(B5858,'Tous les abonnés'!$A$6:$I$5491,2,0))</f>
        <v/>
      </c>
      <c r="D5858" s="26"/>
      <c r="E5858" s="265"/>
      <c r="F5858" s="207" t="str">
        <f>IF(ISERROR(IF(VLOOKUP(D5858,Paramètres!$C$17:$H$33,6,0)="oui","illimité",VLOOKUP(D5858,Paramètres!$C$17:$H$33,5,0))),"",IF(VLOOKUP(D5858,Paramètres!$C$17:$H$33,6,0)="oui","illimité",VLOOKUP(D5858,Paramètres!$C$17:$H$33,5,0)))</f>
        <v/>
      </c>
      <c r="G5858" s="269" t="str">
        <f t="shared" si="549"/>
        <v/>
      </c>
      <c r="H5858" s="208"/>
      <c r="I5858" s="53"/>
      <c r="J5858" s="209"/>
      <c r="K5858" s="271"/>
      <c r="L5858" s="37"/>
      <c r="M5858" s="218"/>
      <c r="N5858" s="124"/>
      <c r="O5858" s="211" t="str">
        <f t="shared" ca="1" si="550"/>
        <v/>
      </c>
      <c r="P5858" s="212" t="str">
        <f>IF(ISERROR(VLOOKUP(L5858,Paramètres!$A$38:$B$40,2,0)),"",VLOOKUP(L5858,Paramètres!$A$38:$B$40,2,0))</f>
        <v/>
      </c>
      <c r="Q5858" s="211" t="str">
        <f t="shared" ca="1" si="551"/>
        <v/>
      </c>
      <c r="R5858" s="211" t="str">
        <f t="shared" si="547"/>
        <v/>
      </c>
      <c r="S5858" s="213" t="str">
        <f t="shared" ca="1" si="548"/>
        <v/>
      </c>
      <c r="T5858" s="214" t="str">
        <f t="shared" ca="1" si="552"/>
        <v/>
      </c>
    </row>
    <row r="5859" spans="1:20" x14ac:dyDescent="0.25">
      <c r="A5859" s="119" t="s">
        <v>11428</v>
      </c>
      <c r="B5859" s="260"/>
      <c r="C5859" s="264" t="str">
        <f>IF(ISERROR(VLOOKUP(B5859,'Tous les abonnés'!$A$6:$I$5491,2,0)),"",VLOOKUP(B5859,'Tous les abonnés'!$A$6:$I$5491,2,0))</f>
        <v/>
      </c>
      <c r="D5859" s="26"/>
      <c r="E5859" s="265"/>
      <c r="F5859" s="207" t="str">
        <f>IF(ISERROR(IF(VLOOKUP(D5859,Paramètres!$C$17:$H$33,6,0)="oui","illimité",VLOOKUP(D5859,Paramètres!$C$17:$H$33,5,0))),"",IF(VLOOKUP(D5859,Paramètres!$C$17:$H$33,6,0)="oui","illimité",VLOOKUP(D5859,Paramètres!$C$17:$H$33,5,0)))</f>
        <v/>
      </c>
      <c r="G5859" s="269" t="str">
        <f t="shared" si="549"/>
        <v/>
      </c>
      <c r="H5859" s="208"/>
      <c r="I5859" s="53"/>
      <c r="J5859" s="209"/>
      <c r="K5859" s="271"/>
      <c r="L5859" s="37"/>
      <c r="M5859" s="218"/>
      <c r="N5859" s="124"/>
      <c r="O5859" s="211" t="str">
        <f t="shared" ca="1" si="550"/>
        <v/>
      </c>
      <c r="P5859" s="212" t="str">
        <f>IF(ISERROR(VLOOKUP(L5859,Paramètres!$A$38:$B$40,2,0)),"",VLOOKUP(L5859,Paramètres!$A$38:$B$40,2,0))</f>
        <v/>
      </c>
      <c r="Q5859" s="211" t="str">
        <f t="shared" ca="1" si="551"/>
        <v/>
      </c>
      <c r="R5859" s="211" t="str">
        <f t="shared" si="547"/>
        <v/>
      </c>
      <c r="S5859" s="213" t="str">
        <f t="shared" ca="1" si="548"/>
        <v/>
      </c>
      <c r="T5859" s="214" t="str">
        <f t="shared" ca="1" si="552"/>
        <v/>
      </c>
    </row>
    <row r="5860" spans="1:20" x14ac:dyDescent="0.25">
      <c r="A5860" s="119" t="s">
        <v>11429</v>
      </c>
      <c r="B5860" s="260"/>
      <c r="C5860" s="264" t="str">
        <f>IF(ISERROR(VLOOKUP(B5860,'Tous les abonnés'!$A$6:$I$5491,2,0)),"",VLOOKUP(B5860,'Tous les abonnés'!$A$6:$I$5491,2,0))</f>
        <v/>
      </c>
      <c r="D5860" s="26"/>
      <c r="E5860" s="265"/>
      <c r="F5860" s="207" t="str">
        <f>IF(ISERROR(IF(VLOOKUP(D5860,Paramètres!$C$17:$H$33,6,0)="oui","illimité",VLOOKUP(D5860,Paramètres!$C$17:$H$33,5,0))),"",IF(VLOOKUP(D5860,Paramètres!$C$17:$H$33,6,0)="oui","illimité",VLOOKUP(D5860,Paramètres!$C$17:$H$33,5,0)))</f>
        <v/>
      </c>
      <c r="G5860" s="269" t="str">
        <f t="shared" si="549"/>
        <v/>
      </c>
      <c r="H5860" s="208"/>
      <c r="I5860" s="53"/>
      <c r="J5860" s="209"/>
      <c r="K5860" s="271"/>
      <c r="L5860" s="37"/>
      <c r="M5860" s="218"/>
      <c r="N5860" s="124"/>
      <c r="O5860" s="211" t="str">
        <f t="shared" ca="1" si="550"/>
        <v/>
      </c>
      <c r="P5860" s="212" t="str">
        <f>IF(ISERROR(VLOOKUP(L5860,Paramètres!$A$38:$B$40,2,0)),"",VLOOKUP(L5860,Paramètres!$A$38:$B$40,2,0))</f>
        <v/>
      </c>
      <c r="Q5860" s="211" t="str">
        <f t="shared" ca="1" si="551"/>
        <v/>
      </c>
      <c r="R5860" s="211" t="str">
        <f t="shared" si="547"/>
        <v/>
      </c>
      <c r="S5860" s="213" t="str">
        <f t="shared" ca="1" si="548"/>
        <v/>
      </c>
      <c r="T5860" s="214" t="str">
        <f t="shared" ca="1" si="552"/>
        <v/>
      </c>
    </row>
    <row r="5861" spans="1:20" x14ac:dyDescent="0.25">
      <c r="A5861" s="119" t="s">
        <v>11430</v>
      </c>
      <c r="B5861" s="260"/>
      <c r="C5861" s="264" t="str">
        <f>IF(ISERROR(VLOOKUP(B5861,'Tous les abonnés'!$A$6:$I$5491,2,0)),"",VLOOKUP(B5861,'Tous les abonnés'!$A$6:$I$5491,2,0))</f>
        <v/>
      </c>
      <c r="D5861" s="26"/>
      <c r="E5861" s="265"/>
      <c r="F5861" s="207" t="str">
        <f>IF(ISERROR(IF(VLOOKUP(D5861,Paramètres!$C$17:$H$33,6,0)="oui","illimité",VLOOKUP(D5861,Paramètres!$C$17:$H$33,5,0))),"",IF(VLOOKUP(D5861,Paramètres!$C$17:$H$33,6,0)="oui","illimité",VLOOKUP(D5861,Paramètres!$C$17:$H$33,5,0)))</f>
        <v/>
      </c>
      <c r="G5861" s="269" t="str">
        <f t="shared" si="549"/>
        <v/>
      </c>
      <c r="H5861" s="208"/>
      <c r="I5861" s="53"/>
      <c r="J5861" s="209"/>
      <c r="K5861" s="271"/>
      <c r="L5861" s="37"/>
      <c r="M5861" s="218"/>
      <c r="N5861" s="124"/>
      <c r="O5861" s="211" t="str">
        <f t="shared" ca="1" si="550"/>
        <v/>
      </c>
      <c r="P5861" s="212" t="str">
        <f>IF(ISERROR(VLOOKUP(L5861,Paramètres!$A$38:$B$40,2,0)),"",VLOOKUP(L5861,Paramètres!$A$38:$B$40,2,0))</f>
        <v/>
      </c>
      <c r="Q5861" s="211" t="str">
        <f t="shared" ca="1" si="551"/>
        <v/>
      </c>
      <c r="R5861" s="211" t="str">
        <f t="shared" si="547"/>
        <v/>
      </c>
      <c r="S5861" s="213" t="str">
        <f t="shared" ca="1" si="548"/>
        <v/>
      </c>
      <c r="T5861" s="214" t="str">
        <f t="shared" ca="1" si="552"/>
        <v/>
      </c>
    </row>
    <row r="5862" spans="1:20" x14ac:dyDescent="0.25">
      <c r="A5862" s="119" t="s">
        <v>11431</v>
      </c>
      <c r="B5862" s="260"/>
      <c r="C5862" s="264" t="str">
        <f>IF(ISERROR(VLOOKUP(B5862,'Tous les abonnés'!$A$6:$I$5491,2,0)),"",VLOOKUP(B5862,'Tous les abonnés'!$A$6:$I$5491,2,0))</f>
        <v/>
      </c>
      <c r="D5862" s="26"/>
      <c r="E5862" s="265"/>
      <c r="F5862" s="207" t="str">
        <f>IF(ISERROR(IF(VLOOKUP(D5862,Paramètres!$C$17:$H$33,6,0)="oui","illimité",VLOOKUP(D5862,Paramètres!$C$17:$H$33,5,0))),"",IF(VLOOKUP(D5862,Paramètres!$C$17:$H$33,6,0)="oui","illimité",VLOOKUP(D5862,Paramètres!$C$17:$H$33,5,0)))</f>
        <v/>
      </c>
      <c r="G5862" s="269" t="str">
        <f t="shared" si="549"/>
        <v/>
      </c>
      <c r="H5862" s="208"/>
      <c r="I5862" s="53"/>
      <c r="J5862" s="209"/>
      <c r="K5862" s="271"/>
      <c r="L5862" s="37"/>
      <c r="M5862" s="218"/>
      <c r="N5862" s="124"/>
      <c r="O5862" s="211" t="str">
        <f t="shared" ca="1" si="550"/>
        <v/>
      </c>
      <c r="P5862" s="212" t="str">
        <f>IF(ISERROR(VLOOKUP(L5862,Paramètres!$A$38:$B$40,2,0)),"",VLOOKUP(L5862,Paramètres!$A$38:$B$40,2,0))</f>
        <v/>
      </c>
      <c r="Q5862" s="211" t="str">
        <f t="shared" ca="1" si="551"/>
        <v/>
      </c>
      <c r="R5862" s="211" t="str">
        <f t="shared" si="547"/>
        <v/>
      </c>
      <c r="S5862" s="213" t="str">
        <f t="shared" ca="1" si="548"/>
        <v/>
      </c>
      <c r="T5862" s="214" t="str">
        <f t="shared" ca="1" si="552"/>
        <v/>
      </c>
    </row>
    <row r="5863" spans="1:20" x14ac:dyDescent="0.25">
      <c r="A5863" s="119" t="s">
        <v>11432</v>
      </c>
      <c r="B5863" s="260"/>
      <c r="C5863" s="264" t="str">
        <f>IF(ISERROR(VLOOKUP(B5863,'Tous les abonnés'!$A$6:$I$5491,2,0)),"",VLOOKUP(B5863,'Tous les abonnés'!$A$6:$I$5491,2,0))</f>
        <v/>
      </c>
      <c r="D5863" s="26"/>
      <c r="E5863" s="265"/>
      <c r="F5863" s="207" t="str">
        <f>IF(ISERROR(IF(VLOOKUP(D5863,Paramètres!$C$17:$H$33,6,0)="oui","illimité",VLOOKUP(D5863,Paramètres!$C$17:$H$33,5,0))),"",IF(VLOOKUP(D5863,Paramètres!$C$17:$H$33,6,0)="oui","illimité",VLOOKUP(D5863,Paramètres!$C$17:$H$33,5,0)))</f>
        <v/>
      </c>
      <c r="G5863" s="269" t="str">
        <f t="shared" si="549"/>
        <v/>
      </c>
      <c r="H5863" s="208"/>
      <c r="I5863" s="53"/>
      <c r="J5863" s="209"/>
      <c r="K5863" s="271"/>
      <c r="L5863" s="37"/>
      <c r="M5863" s="218"/>
      <c r="N5863" s="124"/>
      <c r="O5863" s="211" t="str">
        <f t="shared" ca="1" si="550"/>
        <v/>
      </c>
      <c r="P5863" s="212" t="str">
        <f>IF(ISERROR(VLOOKUP(L5863,Paramètres!$A$38:$B$40,2,0)),"",VLOOKUP(L5863,Paramètres!$A$38:$B$40,2,0))</f>
        <v/>
      </c>
      <c r="Q5863" s="211" t="str">
        <f t="shared" ca="1" si="551"/>
        <v/>
      </c>
      <c r="R5863" s="211" t="str">
        <f t="shared" si="547"/>
        <v/>
      </c>
      <c r="S5863" s="213" t="str">
        <f t="shared" ca="1" si="548"/>
        <v/>
      </c>
      <c r="T5863" s="214" t="str">
        <f t="shared" ca="1" si="552"/>
        <v/>
      </c>
    </row>
    <row r="5864" spans="1:20" x14ac:dyDescent="0.25">
      <c r="A5864" s="119" t="s">
        <v>11433</v>
      </c>
      <c r="B5864" s="260"/>
      <c r="C5864" s="264" t="str">
        <f>IF(ISERROR(VLOOKUP(B5864,'Tous les abonnés'!$A$6:$I$5491,2,0)),"",VLOOKUP(B5864,'Tous les abonnés'!$A$6:$I$5491,2,0))</f>
        <v/>
      </c>
      <c r="D5864" s="26"/>
      <c r="E5864" s="265"/>
      <c r="F5864" s="207" t="str">
        <f>IF(ISERROR(IF(VLOOKUP(D5864,Paramètres!$C$17:$H$33,6,0)="oui","illimité",VLOOKUP(D5864,Paramètres!$C$17:$H$33,5,0))),"",IF(VLOOKUP(D5864,Paramètres!$C$17:$H$33,6,0)="oui","illimité",VLOOKUP(D5864,Paramètres!$C$17:$H$33,5,0)))</f>
        <v/>
      </c>
      <c r="G5864" s="269" t="str">
        <f t="shared" si="549"/>
        <v/>
      </c>
      <c r="H5864" s="208"/>
      <c r="I5864" s="53"/>
      <c r="J5864" s="209"/>
      <c r="K5864" s="271"/>
      <c r="L5864" s="37"/>
      <c r="M5864" s="218"/>
      <c r="N5864" s="124"/>
      <c r="O5864" s="211" t="str">
        <f t="shared" ca="1" si="550"/>
        <v/>
      </c>
      <c r="P5864" s="212" t="str">
        <f>IF(ISERROR(VLOOKUP(L5864,Paramètres!$A$38:$B$40,2,0)),"",VLOOKUP(L5864,Paramètres!$A$38:$B$40,2,0))</f>
        <v/>
      </c>
      <c r="Q5864" s="211" t="str">
        <f t="shared" ca="1" si="551"/>
        <v/>
      </c>
      <c r="R5864" s="211" t="str">
        <f t="shared" si="547"/>
        <v/>
      </c>
      <c r="S5864" s="213" t="str">
        <f t="shared" ca="1" si="548"/>
        <v/>
      </c>
      <c r="T5864" s="214" t="str">
        <f t="shared" ca="1" si="552"/>
        <v/>
      </c>
    </row>
    <row r="5865" spans="1:20" x14ac:dyDescent="0.25">
      <c r="A5865" s="119" t="s">
        <v>11434</v>
      </c>
      <c r="B5865" s="260"/>
      <c r="C5865" s="264" t="str">
        <f>IF(ISERROR(VLOOKUP(B5865,'Tous les abonnés'!$A$6:$I$5491,2,0)),"",VLOOKUP(B5865,'Tous les abonnés'!$A$6:$I$5491,2,0))</f>
        <v/>
      </c>
      <c r="D5865" s="26"/>
      <c r="E5865" s="265"/>
      <c r="F5865" s="207" t="str">
        <f>IF(ISERROR(IF(VLOOKUP(D5865,Paramètres!$C$17:$H$33,6,0)="oui","illimité",VLOOKUP(D5865,Paramètres!$C$17:$H$33,5,0))),"",IF(VLOOKUP(D5865,Paramètres!$C$17:$H$33,6,0)="oui","illimité",VLOOKUP(D5865,Paramètres!$C$17:$H$33,5,0)))</f>
        <v/>
      </c>
      <c r="G5865" s="269" t="str">
        <f t="shared" si="549"/>
        <v/>
      </c>
      <c r="H5865" s="208"/>
      <c r="I5865" s="53"/>
      <c r="J5865" s="209"/>
      <c r="K5865" s="271"/>
      <c r="L5865" s="37"/>
      <c r="M5865" s="218"/>
      <c r="N5865" s="124"/>
      <c r="O5865" s="211" t="str">
        <f t="shared" ca="1" si="550"/>
        <v/>
      </c>
      <c r="P5865" s="212" t="str">
        <f>IF(ISERROR(VLOOKUP(L5865,Paramètres!$A$38:$B$40,2,0)),"",VLOOKUP(L5865,Paramètres!$A$38:$B$40,2,0))</f>
        <v/>
      </c>
      <c r="Q5865" s="211" t="str">
        <f t="shared" ca="1" si="551"/>
        <v/>
      </c>
      <c r="R5865" s="211" t="str">
        <f t="shared" si="547"/>
        <v/>
      </c>
      <c r="S5865" s="213" t="str">
        <f t="shared" ca="1" si="548"/>
        <v/>
      </c>
      <c r="T5865" s="214" t="str">
        <f t="shared" ca="1" si="552"/>
        <v/>
      </c>
    </row>
    <row r="5866" spans="1:20" x14ac:dyDescent="0.25">
      <c r="A5866" s="119" t="s">
        <v>11435</v>
      </c>
      <c r="B5866" s="260"/>
      <c r="C5866" s="264" t="str">
        <f>IF(ISERROR(VLOOKUP(B5866,'Tous les abonnés'!$A$6:$I$5491,2,0)),"",VLOOKUP(B5866,'Tous les abonnés'!$A$6:$I$5491,2,0))</f>
        <v/>
      </c>
      <c r="D5866" s="26"/>
      <c r="E5866" s="265"/>
      <c r="F5866" s="207" t="str">
        <f>IF(ISERROR(IF(VLOOKUP(D5866,Paramètres!$C$17:$H$33,6,0)="oui","illimité",VLOOKUP(D5866,Paramètres!$C$17:$H$33,5,0))),"",IF(VLOOKUP(D5866,Paramètres!$C$17:$H$33,6,0)="oui","illimité",VLOOKUP(D5866,Paramètres!$C$17:$H$33,5,0)))</f>
        <v/>
      </c>
      <c r="G5866" s="269" t="str">
        <f t="shared" si="549"/>
        <v/>
      </c>
      <c r="H5866" s="208"/>
      <c r="I5866" s="53"/>
      <c r="J5866" s="209"/>
      <c r="K5866" s="271"/>
      <c r="L5866" s="37"/>
      <c r="M5866" s="218"/>
      <c r="N5866" s="124"/>
      <c r="O5866" s="211" t="str">
        <f t="shared" ca="1" si="550"/>
        <v/>
      </c>
      <c r="P5866" s="212" t="str">
        <f>IF(ISERROR(VLOOKUP(L5866,Paramètres!$A$38:$B$40,2,0)),"",VLOOKUP(L5866,Paramètres!$A$38:$B$40,2,0))</f>
        <v/>
      </c>
      <c r="Q5866" s="211" t="str">
        <f t="shared" ca="1" si="551"/>
        <v/>
      </c>
      <c r="R5866" s="211" t="str">
        <f t="shared" si="547"/>
        <v/>
      </c>
      <c r="S5866" s="213" t="str">
        <f t="shared" ca="1" si="548"/>
        <v/>
      </c>
      <c r="T5866" s="214" t="str">
        <f t="shared" ca="1" si="552"/>
        <v/>
      </c>
    </row>
    <row r="5867" spans="1:20" x14ac:dyDescent="0.25">
      <c r="A5867" s="119" t="s">
        <v>11436</v>
      </c>
      <c r="B5867" s="260"/>
      <c r="C5867" s="264" t="str">
        <f>IF(ISERROR(VLOOKUP(B5867,'Tous les abonnés'!$A$6:$I$5491,2,0)),"",VLOOKUP(B5867,'Tous les abonnés'!$A$6:$I$5491,2,0))</f>
        <v/>
      </c>
      <c r="D5867" s="26"/>
      <c r="E5867" s="265"/>
      <c r="F5867" s="207" t="str">
        <f>IF(ISERROR(IF(VLOOKUP(D5867,Paramètres!$C$17:$H$33,6,0)="oui","illimité",VLOOKUP(D5867,Paramètres!$C$17:$H$33,5,0))),"",IF(VLOOKUP(D5867,Paramètres!$C$17:$H$33,6,0)="oui","illimité",VLOOKUP(D5867,Paramètres!$C$17:$H$33,5,0)))</f>
        <v/>
      </c>
      <c r="G5867" s="269" t="str">
        <f t="shared" si="549"/>
        <v/>
      </c>
      <c r="H5867" s="208"/>
      <c r="I5867" s="53"/>
      <c r="J5867" s="209"/>
      <c r="K5867" s="271"/>
      <c r="L5867" s="37"/>
      <c r="M5867" s="218"/>
      <c r="N5867" s="124"/>
      <c r="O5867" s="211" t="str">
        <f t="shared" ca="1" si="550"/>
        <v/>
      </c>
      <c r="P5867" s="212" t="str">
        <f>IF(ISERROR(VLOOKUP(L5867,Paramètres!$A$38:$B$40,2,0)),"",VLOOKUP(L5867,Paramètres!$A$38:$B$40,2,0))</f>
        <v/>
      </c>
      <c r="Q5867" s="211" t="str">
        <f t="shared" ca="1" si="551"/>
        <v/>
      </c>
      <c r="R5867" s="211" t="str">
        <f t="shared" si="547"/>
        <v/>
      </c>
      <c r="S5867" s="213" t="str">
        <f t="shared" ca="1" si="548"/>
        <v/>
      </c>
      <c r="T5867" s="214" t="str">
        <f t="shared" ca="1" si="552"/>
        <v/>
      </c>
    </row>
    <row r="5868" spans="1:20" x14ac:dyDescent="0.25">
      <c r="A5868" s="119" t="s">
        <v>11437</v>
      </c>
      <c r="B5868" s="260"/>
      <c r="C5868" s="264" t="str">
        <f>IF(ISERROR(VLOOKUP(B5868,'Tous les abonnés'!$A$6:$I$5491,2,0)),"",VLOOKUP(B5868,'Tous les abonnés'!$A$6:$I$5491,2,0))</f>
        <v/>
      </c>
      <c r="D5868" s="26"/>
      <c r="E5868" s="265"/>
      <c r="F5868" s="207" t="str">
        <f>IF(ISERROR(IF(VLOOKUP(D5868,Paramètres!$C$17:$H$33,6,0)="oui","illimité",VLOOKUP(D5868,Paramètres!$C$17:$H$33,5,0))),"",IF(VLOOKUP(D5868,Paramètres!$C$17:$H$33,6,0)="oui","illimité",VLOOKUP(D5868,Paramètres!$C$17:$H$33,5,0)))</f>
        <v/>
      </c>
      <c r="G5868" s="269" t="str">
        <f t="shared" si="549"/>
        <v/>
      </c>
      <c r="H5868" s="208"/>
      <c r="I5868" s="53"/>
      <c r="J5868" s="209"/>
      <c r="K5868" s="271"/>
      <c r="L5868" s="37"/>
      <c r="M5868" s="218"/>
      <c r="N5868" s="124"/>
      <c r="O5868" s="211" t="str">
        <f t="shared" ca="1" si="550"/>
        <v/>
      </c>
      <c r="P5868" s="212" t="str">
        <f>IF(ISERROR(VLOOKUP(L5868,Paramètres!$A$38:$B$40,2,0)),"",VLOOKUP(L5868,Paramètres!$A$38:$B$40,2,0))</f>
        <v/>
      </c>
      <c r="Q5868" s="211" t="str">
        <f t="shared" ca="1" si="551"/>
        <v/>
      </c>
      <c r="R5868" s="211" t="str">
        <f t="shared" si="547"/>
        <v/>
      </c>
      <c r="S5868" s="213" t="str">
        <f t="shared" ca="1" si="548"/>
        <v/>
      </c>
      <c r="T5868" s="214" t="str">
        <f t="shared" ca="1" si="552"/>
        <v/>
      </c>
    </row>
    <row r="5869" spans="1:20" x14ac:dyDescent="0.25">
      <c r="A5869" s="119" t="s">
        <v>11438</v>
      </c>
      <c r="B5869" s="260"/>
      <c r="C5869" s="264" t="str">
        <f>IF(ISERROR(VLOOKUP(B5869,'Tous les abonnés'!$A$6:$I$5491,2,0)),"",VLOOKUP(B5869,'Tous les abonnés'!$A$6:$I$5491,2,0))</f>
        <v/>
      </c>
      <c r="D5869" s="26"/>
      <c r="E5869" s="265"/>
      <c r="F5869" s="207" t="str">
        <f>IF(ISERROR(IF(VLOOKUP(D5869,Paramètres!$C$17:$H$33,6,0)="oui","illimité",VLOOKUP(D5869,Paramètres!$C$17:$H$33,5,0))),"",IF(VLOOKUP(D5869,Paramètres!$C$17:$H$33,6,0)="oui","illimité",VLOOKUP(D5869,Paramètres!$C$17:$H$33,5,0)))</f>
        <v/>
      </c>
      <c r="G5869" s="269" t="str">
        <f t="shared" si="549"/>
        <v/>
      </c>
      <c r="H5869" s="208"/>
      <c r="I5869" s="53"/>
      <c r="J5869" s="209"/>
      <c r="K5869" s="271"/>
      <c r="L5869" s="37"/>
      <c r="M5869" s="218"/>
      <c r="N5869" s="124"/>
      <c r="O5869" s="211" t="str">
        <f t="shared" ca="1" si="550"/>
        <v/>
      </c>
      <c r="P5869" s="212" t="str">
        <f>IF(ISERROR(VLOOKUP(L5869,Paramètres!$A$38:$B$40,2,0)),"",VLOOKUP(L5869,Paramètres!$A$38:$B$40,2,0))</f>
        <v/>
      </c>
      <c r="Q5869" s="211" t="str">
        <f t="shared" ca="1" si="551"/>
        <v/>
      </c>
      <c r="R5869" s="211" t="str">
        <f t="shared" si="547"/>
        <v/>
      </c>
      <c r="S5869" s="213" t="str">
        <f t="shared" ca="1" si="548"/>
        <v/>
      </c>
      <c r="T5869" s="214" t="str">
        <f t="shared" ca="1" si="552"/>
        <v/>
      </c>
    </row>
    <row r="5870" spans="1:20" x14ac:dyDescent="0.25">
      <c r="A5870" s="119" t="s">
        <v>11439</v>
      </c>
      <c r="B5870" s="260"/>
      <c r="C5870" s="264" t="str">
        <f>IF(ISERROR(VLOOKUP(B5870,'Tous les abonnés'!$A$6:$I$5491,2,0)),"",VLOOKUP(B5870,'Tous les abonnés'!$A$6:$I$5491,2,0))</f>
        <v/>
      </c>
      <c r="D5870" s="26"/>
      <c r="E5870" s="265"/>
      <c r="F5870" s="207" t="str">
        <f>IF(ISERROR(IF(VLOOKUP(D5870,Paramètres!$C$17:$H$33,6,0)="oui","illimité",VLOOKUP(D5870,Paramètres!$C$17:$H$33,5,0))),"",IF(VLOOKUP(D5870,Paramètres!$C$17:$H$33,6,0)="oui","illimité",VLOOKUP(D5870,Paramètres!$C$17:$H$33,5,0)))</f>
        <v/>
      </c>
      <c r="G5870" s="269" t="str">
        <f t="shared" si="549"/>
        <v/>
      </c>
      <c r="H5870" s="208"/>
      <c r="I5870" s="53"/>
      <c r="J5870" s="209"/>
      <c r="K5870" s="271"/>
      <c r="L5870" s="37"/>
      <c r="M5870" s="218"/>
      <c r="N5870" s="124"/>
      <c r="O5870" s="211" t="str">
        <f t="shared" ca="1" si="550"/>
        <v/>
      </c>
      <c r="P5870" s="212" t="str">
        <f>IF(ISERROR(VLOOKUP(L5870,Paramètres!$A$38:$B$40,2,0)),"",VLOOKUP(L5870,Paramètres!$A$38:$B$40,2,0))</f>
        <v/>
      </c>
      <c r="Q5870" s="211" t="str">
        <f t="shared" ca="1" si="551"/>
        <v/>
      </c>
      <c r="R5870" s="211" t="str">
        <f t="shared" si="547"/>
        <v/>
      </c>
      <c r="S5870" s="213" t="str">
        <f t="shared" ca="1" si="548"/>
        <v/>
      </c>
      <c r="T5870" s="214" t="str">
        <f t="shared" ca="1" si="552"/>
        <v/>
      </c>
    </row>
    <row r="5871" spans="1:20" x14ac:dyDescent="0.25">
      <c r="A5871" s="119" t="s">
        <v>11440</v>
      </c>
      <c r="B5871" s="260"/>
      <c r="C5871" s="264" t="str">
        <f>IF(ISERROR(VLOOKUP(B5871,'Tous les abonnés'!$A$6:$I$5491,2,0)),"",VLOOKUP(B5871,'Tous les abonnés'!$A$6:$I$5491,2,0))</f>
        <v/>
      </c>
      <c r="D5871" s="26"/>
      <c r="E5871" s="265"/>
      <c r="F5871" s="207" t="str">
        <f>IF(ISERROR(IF(VLOOKUP(D5871,Paramètres!$C$17:$H$33,6,0)="oui","illimité",VLOOKUP(D5871,Paramètres!$C$17:$H$33,5,0))),"",IF(VLOOKUP(D5871,Paramètres!$C$17:$H$33,6,0)="oui","illimité",VLOOKUP(D5871,Paramètres!$C$17:$H$33,5,0)))</f>
        <v/>
      </c>
      <c r="G5871" s="269" t="str">
        <f t="shared" si="549"/>
        <v/>
      </c>
      <c r="H5871" s="208"/>
      <c r="I5871" s="53"/>
      <c r="J5871" s="209"/>
      <c r="K5871" s="271"/>
      <c r="L5871" s="37"/>
      <c r="M5871" s="218"/>
      <c r="N5871" s="124"/>
      <c r="O5871" s="211" t="str">
        <f t="shared" ca="1" si="550"/>
        <v/>
      </c>
      <c r="P5871" s="212" t="str">
        <f>IF(ISERROR(VLOOKUP(L5871,Paramètres!$A$38:$B$40,2,0)),"",VLOOKUP(L5871,Paramètres!$A$38:$B$40,2,0))</f>
        <v/>
      </c>
      <c r="Q5871" s="211" t="str">
        <f t="shared" ca="1" si="551"/>
        <v/>
      </c>
      <c r="R5871" s="211" t="str">
        <f t="shared" si="547"/>
        <v/>
      </c>
      <c r="S5871" s="213" t="str">
        <f t="shared" ca="1" si="548"/>
        <v/>
      </c>
      <c r="T5871" s="214" t="str">
        <f t="shared" ca="1" si="552"/>
        <v/>
      </c>
    </row>
    <row r="5872" spans="1:20" x14ac:dyDescent="0.25">
      <c r="A5872" s="119" t="s">
        <v>11441</v>
      </c>
      <c r="B5872" s="260"/>
      <c r="C5872" s="264" t="str">
        <f>IF(ISERROR(VLOOKUP(B5872,'Tous les abonnés'!$A$6:$I$5491,2,0)),"",VLOOKUP(B5872,'Tous les abonnés'!$A$6:$I$5491,2,0))</f>
        <v/>
      </c>
      <c r="D5872" s="26"/>
      <c r="E5872" s="265"/>
      <c r="F5872" s="207" t="str">
        <f>IF(ISERROR(IF(VLOOKUP(D5872,Paramètres!$C$17:$H$33,6,0)="oui","illimité",VLOOKUP(D5872,Paramètres!$C$17:$H$33,5,0))),"",IF(VLOOKUP(D5872,Paramètres!$C$17:$H$33,6,0)="oui","illimité",VLOOKUP(D5872,Paramètres!$C$17:$H$33,5,0)))</f>
        <v/>
      </c>
      <c r="G5872" s="269" t="str">
        <f t="shared" si="549"/>
        <v/>
      </c>
      <c r="H5872" s="208"/>
      <c r="I5872" s="53"/>
      <c r="J5872" s="209"/>
      <c r="K5872" s="271"/>
      <c r="L5872" s="37"/>
      <c r="M5872" s="218"/>
      <c r="N5872" s="124"/>
      <c r="O5872" s="211" t="str">
        <f t="shared" ca="1" si="550"/>
        <v/>
      </c>
      <c r="P5872" s="212" t="str">
        <f>IF(ISERROR(VLOOKUP(L5872,Paramètres!$A$38:$B$40,2,0)),"",VLOOKUP(L5872,Paramètres!$A$38:$B$40,2,0))</f>
        <v/>
      </c>
      <c r="Q5872" s="211" t="str">
        <f t="shared" ca="1" si="551"/>
        <v/>
      </c>
      <c r="R5872" s="211" t="str">
        <f t="shared" si="547"/>
        <v/>
      </c>
      <c r="S5872" s="213" t="str">
        <f t="shared" ca="1" si="548"/>
        <v/>
      </c>
      <c r="T5872" s="214" t="str">
        <f t="shared" ca="1" si="552"/>
        <v/>
      </c>
    </row>
    <row r="5873" spans="1:20" x14ac:dyDescent="0.25">
      <c r="A5873" s="119" t="s">
        <v>11442</v>
      </c>
      <c r="B5873" s="260"/>
      <c r="C5873" s="264" t="str">
        <f>IF(ISERROR(VLOOKUP(B5873,'Tous les abonnés'!$A$6:$I$5491,2,0)),"",VLOOKUP(B5873,'Tous les abonnés'!$A$6:$I$5491,2,0))</f>
        <v/>
      </c>
      <c r="D5873" s="26"/>
      <c r="E5873" s="265"/>
      <c r="F5873" s="207" t="str">
        <f>IF(ISERROR(IF(VLOOKUP(D5873,Paramètres!$C$17:$H$33,6,0)="oui","illimité",VLOOKUP(D5873,Paramètres!$C$17:$H$33,5,0))),"",IF(VLOOKUP(D5873,Paramètres!$C$17:$H$33,6,0)="oui","illimité",VLOOKUP(D5873,Paramètres!$C$17:$H$33,5,0)))</f>
        <v/>
      </c>
      <c r="G5873" s="269" t="str">
        <f t="shared" si="549"/>
        <v/>
      </c>
      <c r="H5873" s="208"/>
      <c r="I5873" s="53"/>
      <c r="J5873" s="209"/>
      <c r="K5873" s="271"/>
      <c r="L5873" s="37"/>
      <c r="M5873" s="218"/>
      <c r="N5873" s="124"/>
      <c r="O5873" s="211" t="str">
        <f t="shared" ca="1" si="550"/>
        <v/>
      </c>
      <c r="P5873" s="212" t="str">
        <f>IF(ISERROR(VLOOKUP(L5873,Paramètres!$A$38:$B$40,2,0)),"",VLOOKUP(L5873,Paramètres!$A$38:$B$40,2,0))</f>
        <v/>
      </c>
      <c r="Q5873" s="211" t="str">
        <f t="shared" ca="1" si="551"/>
        <v/>
      </c>
      <c r="R5873" s="211" t="str">
        <f t="shared" si="547"/>
        <v/>
      </c>
      <c r="S5873" s="213" t="str">
        <f t="shared" ca="1" si="548"/>
        <v/>
      </c>
      <c r="T5873" s="214" t="str">
        <f t="shared" ca="1" si="552"/>
        <v/>
      </c>
    </row>
    <row r="5874" spans="1:20" x14ac:dyDescent="0.25">
      <c r="A5874" s="119" t="s">
        <v>11443</v>
      </c>
      <c r="B5874" s="260"/>
      <c r="C5874" s="264" t="str">
        <f>IF(ISERROR(VLOOKUP(B5874,'Tous les abonnés'!$A$6:$I$5491,2,0)),"",VLOOKUP(B5874,'Tous les abonnés'!$A$6:$I$5491,2,0))</f>
        <v/>
      </c>
      <c r="D5874" s="26"/>
      <c r="E5874" s="265"/>
      <c r="F5874" s="207" t="str">
        <f>IF(ISERROR(IF(VLOOKUP(D5874,Paramètres!$C$17:$H$33,6,0)="oui","illimité",VLOOKUP(D5874,Paramètres!$C$17:$H$33,5,0))),"",IF(VLOOKUP(D5874,Paramètres!$C$17:$H$33,6,0)="oui","illimité",VLOOKUP(D5874,Paramètres!$C$17:$H$33,5,0)))</f>
        <v/>
      </c>
      <c r="G5874" s="269" t="str">
        <f t="shared" si="549"/>
        <v/>
      </c>
      <c r="H5874" s="208"/>
      <c r="I5874" s="53"/>
      <c r="J5874" s="209"/>
      <c r="K5874" s="271"/>
      <c r="L5874" s="37"/>
      <c r="M5874" s="218"/>
      <c r="N5874" s="124"/>
      <c r="O5874" s="211" t="str">
        <f t="shared" ca="1" si="550"/>
        <v/>
      </c>
      <c r="P5874" s="212" t="str">
        <f>IF(ISERROR(VLOOKUP(L5874,Paramètres!$A$38:$B$40,2,0)),"",VLOOKUP(L5874,Paramètres!$A$38:$B$40,2,0))</f>
        <v/>
      </c>
      <c r="Q5874" s="211" t="str">
        <f t="shared" ca="1" si="551"/>
        <v/>
      </c>
      <c r="R5874" s="211" t="str">
        <f t="shared" si="547"/>
        <v/>
      </c>
      <c r="S5874" s="213" t="str">
        <f t="shared" ca="1" si="548"/>
        <v/>
      </c>
      <c r="T5874" s="214" t="str">
        <f t="shared" ca="1" si="552"/>
        <v/>
      </c>
    </row>
    <row r="5875" spans="1:20" x14ac:dyDescent="0.25">
      <c r="A5875" s="119" t="s">
        <v>11444</v>
      </c>
      <c r="B5875" s="260"/>
      <c r="C5875" s="264" t="str">
        <f>IF(ISERROR(VLOOKUP(B5875,'Tous les abonnés'!$A$6:$I$5491,2,0)),"",VLOOKUP(B5875,'Tous les abonnés'!$A$6:$I$5491,2,0))</f>
        <v/>
      </c>
      <c r="D5875" s="26"/>
      <c r="E5875" s="265"/>
      <c r="F5875" s="207" t="str">
        <f>IF(ISERROR(IF(VLOOKUP(D5875,Paramètres!$C$17:$H$33,6,0)="oui","illimité",VLOOKUP(D5875,Paramètres!$C$17:$H$33,5,0))),"",IF(VLOOKUP(D5875,Paramètres!$C$17:$H$33,6,0)="oui","illimité",VLOOKUP(D5875,Paramètres!$C$17:$H$33,5,0)))</f>
        <v/>
      </c>
      <c r="G5875" s="269" t="str">
        <f t="shared" si="549"/>
        <v/>
      </c>
      <c r="H5875" s="208"/>
      <c r="I5875" s="53"/>
      <c r="J5875" s="209"/>
      <c r="K5875" s="271"/>
      <c r="L5875" s="37"/>
      <c r="M5875" s="218"/>
      <c r="N5875" s="124"/>
      <c r="O5875" s="211" t="str">
        <f t="shared" ca="1" si="550"/>
        <v/>
      </c>
      <c r="P5875" s="212" t="str">
        <f>IF(ISERROR(VLOOKUP(L5875,Paramètres!$A$38:$B$40,2,0)),"",VLOOKUP(L5875,Paramètres!$A$38:$B$40,2,0))</f>
        <v/>
      </c>
      <c r="Q5875" s="211" t="str">
        <f t="shared" ca="1" si="551"/>
        <v/>
      </c>
      <c r="R5875" s="211" t="str">
        <f t="shared" si="547"/>
        <v/>
      </c>
      <c r="S5875" s="213" t="str">
        <f t="shared" ca="1" si="548"/>
        <v/>
      </c>
      <c r="T5875" s="214" t="str">
        <f t="shared" ca="1" si="552"/>
        <v/>
      </c>
    </row>
    <row r="5876" spans="1:20" x14ac:dyDescent="0.25">
      <c r="A5876" s="119" t="s">
        <v>11445</v>
      </c>
      <c r="B5876" s="260"/>
      <c r="C5876" s="264" t="str">
        <f>IF(ISERROR(VLOOKUP(B5876,'Tous les abonnés'!$A$6:$I$5491,2,0)),"",VLOOKUP(B5876,'Tous les abonnés'!$A$6:$I$5491,2,0))</f>
        <v/>
      </c>
      <c r="D5876" s="26"/>
      <c r="E5876" s="265"/>
      <c r="F5876" s="207" t="str">
        <f>IF(ISERROR(IF(VLOOKUP(D5876,Paramètres!$C$17:$H$33,6,0)="oui","illimité",VLOOKUP(D5876,Paramètres!$C$17:$H$33,5,0))),"",IF(VLOOKUP(D5876,Paramètres!$C$17:$H$33,6,0)="oui","illimité",VLOOKUP(D5876,Paramètres!$C$17:$H$33,5,0)))</f>
        <v/>
      </c>
      <c r="G5876" s="269" t="str">
        <f t="shared" si="549"/>
        <v/>
      </c>
      <c r="H5876" s="208"/>
      <c r="I5876" s="53"/>
      <c r="J5876" s="209"/>
      <c r="K5876" s="271"/>
      <c r="L5876" s="37"/>
      <c r="M5876" s="218"/>
      <c r="N5876" s="124"/>
      <c r="O5876" s="211" t="str">
        <f t="shared" ca="1" si="550"/>
        <v/>
      </c>
      <c r="P5876" s="212" t="str">
        <f>IF(ISERROR(VLOOKUP(L5876,Paramètres!$A$38:$B$40,2,0)),"",VLOOKUP(L5876,Paramètres!$A$38:$B$40,2,0))</f>
        <v/>
      </c>
      <c r="Q5876" s="211" t="str">
        <f t="shared" ca="1" si="551"/>
        <v/>
      </c>
      <c r="R5876" s="211" t="str">
        <f t="shared" si="547"/>
        <v/>
      </c>
      <c r="S5876" s="213" t="str">
        <f t="shared" ca="1" si="548"/>
        <v/>
      </c>
      <c r="T5876" s="214" t="str">
        <f t="shared" ca="1" si="552"/>
        <v/>
      </c>
    </row>
    <row r="5877" spans="1:20" x14ac:dyDescent="0.25">
      <c r="A5877" s="119" t="s">
        <v>11446</v>
      </c>
      <c r="B5877" s="260"/>
      <c r="C5877" s="264" t="str">
        <f>IF(ISERROR(VLOOKUP(B5877,'Tous les abonnés'!$A$6:$I$5491,2,0)),"",VLOOKUP(B5877,'Tous les abonnés'!$A$6:$I$5491,2,0))</f>
        <v/>
      </c>
      <c r="D5877" s="26"/>
      <c r="E5877" s="265"/>
      <c r="F5877" s="207" t="str">
        <f>IF(ISERROR(IF(VLOOKUP(D5877,Paramètres!$C$17:$H$33,6,0)="oui","illimité",VLOOKUP(D5877,Paramètres!$C$17:$H$33,5,0))),"",IF(VLOOKUP(D5877,Paramètres!$C$17:$H$33,6,0)="oui","illimité",VLOOKUP(D5877,Paramètres!$C$17:$H$33,5,0)))</f>
        <v/>
      </c>
      <c r="G5877" s="269" t="str">
        <f t="shared" si="549"/>
        <v/>
      </c>
      <c r="H5877" s="208"/>
      <c r="I5877" s="53"/>
      <c r="J5877" s="209"/>
      <c r="K5877" s="271"/>
      <c r="L5877" s="37"/>
      <c r="M5877" s="218"/>
      <c r="N5877" s="124"/>
      <c r="O5877" s="211" t="str">
        <f t="shared" ca="1" si="550"/>
        <v/>
      </c>
      <c r="P5877" s="212" t="str">
        <f>IF(ISERROR(VLOOKUP(L5877,Paramètres!$A$38:$B$40,2,0)),"",VLOOKUP(L5877,Paramètres!$A$38:$B$40,2,0))</f>
        <v/>
      </c>
      <c r="Q5877" s="211" t="str">
        <f t="shared" ca="1" si="551"/>
        <v/>
      </c>
      <c r="R5877" s="211" t="str">
        <f t="shared" si="547"/>
        <v/>
      </c>
      <c r="S5877" s="213" t="str">
        <f t="shared" ca="1" si="548"/>
        <v/>
      </c>
      <c r="T5877" s="214" t="str">
        <f t="shared" ca="1" si="552"/>
        <v/>
      </c>
    </row>
    <row r="5878" spans="1:20" x14ac:dyDescent="0.25">
      <c r="A5878" s="119" t="s">
        <v>11447</v>
      </c>
      <c r="B5878" s="260"/>
      <c r="C5878" s="264" t="str">
        <f>IF(ISERROR(VLOOKUP(B5878,'Tous les abonnés'!$A$6:$I$5491,2,0)),"",VLOOKUP(B5878,'Tous les abonnés'!$A$6:$I$5491,2,0))</f>
        <v/>
      </c>
      <c r="D5878" s="26"/>
      <c r="E5878" s="265"/>
      <c r="F5878" s="207" t="str">
        <f>IF(ISERROR(IF(VLOOKUP(D5878,Paramètres!$C$17:$H$33,6,0)="oui","illimité",VLOOKUP(D5878,Paramètres!$C$17:$H$33,5,0))),"",IF(VLOOKUP(D5878,Paramètres!$C$17:$H$33,6,0)="oui","illimité",VLOOKUP(D5878,Paramètres!$C$17:$H$33,5,0)))</f>
        <v/>
      </c>
      <c r="G5878" s="269" t="str">
        <f t="shared" si="549"/>
        <v/>
      </c>
      <c r="H5878" s="208"/>
      <c r="I5878" s="53"/>
      <c r="J5878" s="209"/>
      <c r="K5878" s="271"/>
      <c r="L5878" s="37"/>
      <c r="M5878" s="218"/>
      <c r="N5878" s="124"/>
      <c r="O5878" s="211" t="str">
        <f t="shared" ca="1" si="550"/>
        <v/>
      </c>
      <c r="P5878" s="212" t="str">
        <f>IF(ISERROR(VLOOKUP(L5878,Paramètres!$A$38:$B$40,2,0)),"",VLOOKUP(L5878,Paramètres!$A$38:$B$40,2,0))</f>
        <v/>
      </c>
      <c r="Q5878" s="211" t="str">
        <f t="shared" ca="1" si="551"/>
        <v/>
      </c>
      <c r="R5878" s="211" t="str">
        <f t="shared" si="547"/>
        <v/>
      </c>
      <c r="S5878" s="213" t="str">
        <f t="shared" ca="1" si="548"/>
        <v/>
      </c>
      <c r="T5878" s="214" t="str">
        <f t="shared" ca="1" si="552"/>
        <v/>
      </c>
    </row>
    <row r="5879" spans="1:20" x14ac:dyDescent="0.25">
      <c r="A5879" s="119" t="s">
        <v>11448</v>
      </c>
      <c r="B5879" s="260"/>
      <c r="C5879" s="264" t="str">
        <f>IF(ISERROR(VLOOKUP(B5879,'Tous les abonnés'!$A$6:$I$5491,2,0)),"",VLOOKUP(B5879,'Tous les abonnés'!$A$6:$I$5491,2,0))</f>
        <v/>
      </c>
      <c r="D5879" s="26"/>
      <c r="E5879" s="265"/>
      <c r="F5879" s="207" t="str">
        <f>IF(ISERROR(IF(VLOOKUP(D5879,Paramètres!$C$17:$H$33,6,0)="oui","illimité",VLOOKUP(D5879,Paramètres!$C$17:$H$33,5,0))),"",IF(VLOOKUP(D5879,Paramètres!$C$17:$H$33,6,0)="oui","illimité",VLOOKUP(D5879,Paramètres!$C$17:$H$33,5,0)))</f>
        <v/>
      </c>
      <c r="G5879" s="269" t="str">
        <f t="shared" si="549"/>
        <v/>
      </c>
      <c r="H5879" s="208"/>
      <c r="I5879" s="53"/>
      <c r="J5879" s="209"/>
      <c r="K5879" s="271"/>
      <c r="L5879" s="37"/>
      <c r="M5879" s="218"/>
      <c r="N5879" s="124"/>
      <c r="O5879" s="211" t="str">
        <f t="shared" ca="1" si="550"/>
        <v/>
      </c>
      <c r="P5879" s="212" t="str">
        <f>IF(ISERROR(VLOOKUP(L5879,Paramètres!$A$38:$B$40,2,0)),"",VLOOKUP(L5879,Paramètres!$A$38:$B$40,2,0))</f>
        <v/>
      </c>
      <c r="Q5879" s="211" t="str">
        <f t="shared" ca="1" si="551"/>
        <v/>
      </c>
      <c r="R5879" s="211" t="str">
        <f t="shared" si="547"/>
        <v/>
      </c>
      <c r="S5879" s="213" t="str">
        <f t="shared" ca="1" si="548"/>
        <v/>
      </c>
      <c r="T5879" s="214" t="str">
        <f t="shared" ca="1" si="552"/>
        <v/>
      </c>
    </row>
    <row r="5880" spans="1:20" x14ac:dyDescent="0.25">
      <c r="A5880" s="119" t="s">
        <v>11449</v>
      </c>
      <c r="B5880" s="260"/>
      <c r="C5880" s="264" t="str">
        <f>IF(ISERROR(VLOOKUP(B5880,'Tous les abonnés'!$A$6:$I$5491,2,0)),"",VLOOKUP(B5880,'Tous les abonnés'!$A$6:$I$5491,2,0))</f>
        <v/>
      </c>
      <c r="D5880" s="26"/>
      <c r="E5880" s="265"/>
      <c r="F5880" s="207" t="str">
        <f>IF(ISERROR(IF(VLOOKUP(D5880,Paramètres!$C$17:$H$33,6,0)="oui","illimité",VLOOKUP(D5880,Paramètres!$C$17:$H$33,5,0))),"",IF(VLOOKUP(D5880,Paramètres!$C$17:$H$33,6,0)="oui","illimité",VLOOKUP(D5880,Paramètres!$C$17:$H$33,5,0)))</f>
        <v/>
      </c>
      <c r="G5880" s="269" t="str">
        <f t="shared" si="549"/>
        <v/>
      </c>
      <c r="H5880" s="208"/>
      <c r="I5880" s="53"/>
      <c r="J5880" s="209"/>
      <c r="K5880" s="271"/>
      <c r="L5880" s="37"/>
      <c r="M5880" s="218"/>
      <c r="N5880" s="124"/>
      <c r="O5880" s="211" t="str">
        <f t="shared" ca="1" si="550"/>
        <v/>
      </c>
      <c r="P5880" s="212" t="str">
        <f>IF(ISERROR(VLOOKUP(L5880,Paramètres!$A$38:$B$40,2,0)),"",VLOOKUP(L5880,Paramètres!$A$38:$B$40,2,0))</f>
        <v/>
      </c>
      <c r="Q5880" s="211" t="str">
        <f t="shared" ca="1" si="551"/>
        <v/>
      </c>
      <c r="R5880" s="211" t="str">
        <f t="shared" si="547"/>
        <v/>
      </c>
      <c r="S5880" s="213" t="str">
        <f t="shared" ca="1" si="548"/>
        <v/>
      </c>
      <c r="T5880" s="214" t="str">
        <f t="shared" ca="1" si="552"/>
        <v/>
      </c>
    </row>
    <row r="5881" spans="1:20" x14ac:dyDescent="0.25">
      <c r="A5881" s="119" t="s">
        <v>11450</v>
      </c>
      <c r="B5881" s="260"/>
      <c r="C5881" s="264" t="str">
        <f>IF(ISERROR(VLOOKUP(B5881,'Tous les abonnés'!$A$6:$I$5491,2,0)),"",VLOOKUP(B5881,'Tous les abonnés'!$A$6:$I$5491,2,0))</f>
        <v/>
      </c>
      <c r="D5881" s="26"/>
      <c r="E5881" s="265"/>
      <c r="F5881" s="207" t="str">
        <f>IF(ISERROR(IF(VLOOKUP(D5881,Paramètres!$C$17:$H$33,6,0)="oui","illimité",VLOOKUP(D5881,Paramètres!$C$17:$H$33,5,0))),"",IF(VLOOKUP(D5881,Paramètres!$C$17:$H$33,6,0)="oui","illimité",VLOOKUP(D5881,Paramètres!$C$17:$H$33,5,0)))</f>
        <v/>
      </c>
      <c r="G5881" s="269" t="str">
        <f t="shared" si="549"/>
        <v/>
      </c>
      <c r="H5881" s="208"/>
      <c r="I5881" s="53"/>
      <c r="J5881" s="209"/>
      <c r="K5881" s="271"/>
      <c r="L5881" s="37"/>
      <c r="M5881" s="218"/>
      <c r="N5881" s="124"/>
      <c r="O5881" s="211" t="str">
        <f t="shared" ca="1" si="550"/>
        <v/>
      </c>
      <c r="P5881" s="212" t="str">
        <f>IF(ISERROR(VLOOKUP(L5881,Paramètres!$A$38:$B$40,2,0)),"",VLOOKUP(L5881,Paramètres!$A$38:$B$40,2,0))</f>
        <v/>
      </c>
      <c r="Q5881" s="211" t="str">
        <f t="shared" ca="1" si="551"/>
        <v/>
      </c>
      <c r="R5881" s="211" t="str">
        <f t="shared" si="547"/>
        <v/>
      </c>
      <c r="S5881" s="213" t="str">
        <f t="shared" ca="1" si="548"/>
        <v/>
      </c>
      <c r="T5881" s="214" t="str">
        <f t="shared" ca="1" si="552"/>
        <v/>
      </c>
    </row>
    <row r="5882" spans="1:20" x14ac:dyDescent="0.25">
      <c r="A5882" s="119" t="s">
        <v>11451</v>
      </c>
      <c r="B5882" s="260"/>
      <c r="C5882" s="264" t="str">
        <f>IF(ISERROR(VLOOKUP(B5882,'Tous les abonnés'!$A$6:$I$5491,2,0)),"",VLOOKUP(B5882,'Tous les abonnés'!$A$6:$I$5491,2,0))</f>
        <v/>
      </c>
      <c r="D5882" s="26"/>
      <c r="E5882" s="265"/>
      <c r="F5882" s="207" t="str">
        <f>IF(ISERROR(IF(VLOOKUP(D5882,Paramètres!$C$17:$H$33,6,0)="oui","illimité",VLOOKUP(D5882,Paramètres!$C$17:$H$33,5,0))),"",IF(VLOOKUP(D5882,Paramètres!$C$17:$H$33,6,0)="oui","illimité",VLOOKUP(D5882,Paramètres!$C$17:$H$33,5,0)))</f>
        <v/>
      </c>
      <c r="G5882" s="269" t="str">
        <f t="shared" si="549"/>
        <v/>
      </c>
      <c r="H5882" s="208"/>
      <c r="I5882" s="53"/>
      <c r="J5882" s="209"/>
      <c r="K5882" s="271"/>
      <c r="L5882" s="37"/>
      <c r="M5882" s="218"/>
      <c r="N5882" s="124"/>
      <c r="O5882" s="211" t="str">
        <f t="shared" ca="1" si="550"/>
        <v/>
      </c>
      <c r="P5882" s="212" t="str">
        <f>IF(ISERROR(VLOOKUP(L5882,Paramètres!$A$38:$B$40,2,0)),"",VLOOKUP(L5882,Paramètres!$A$38:$B$40,2,0))</f>
        <v/>
      </c>
      <c r="Q5882" s="211" t="str">
        <f t="shared" ca="1" si="551"/>
        <v/>
      </c>
      <c r="R5882" s="211" t="str">
        <f t="shared" si="547"/>
        <v/>
      </c>
      <c r="S5882" s="213" t="str">
        <f t="shared" ca="1" si="548"/>
        <v/>
      </c>
      <c r="T5882" s="214" t="str">
        <f t="shared" ca="1" si="552"/>
        <v/>
      </c>
    </row>
    <row r="5883" spans="1:20" x14ac:dyDescent="0.25">
      <c r="A5883" s="119" t="s">
        <v>11452</v>
      </c>
      <c r="B5883" s="260"/>
      <c r="C5883" s="264" t="str">
        <f>IF(ISERROR(VLOOKUP(B5883,'Tous les abonnés'!$A$6:$I$5491,2,0)),"",VLOOKUP(B5883,'Tous les abonnés'!$A$6:$I$5491,2,0))</f>
        <v/>
      </c>
      <c r="D5883" s="26"/>
      <c r="E5883" s="265"/>
      <c r="F5883" s="207" t="str">
        <f>IF(ISERROR(IF(VLOOKUP(D5883,Paramètres!$C$17:$H$33,6,0)="oui","illimité",VLOOKUP(D5883,Paramètres!$C$17:$H$33,5,0))),"",IF(VLOOKUP(D5883,Paramètres!$C$17:$H$33,6,0)="oui","illimité",VLOOKUP(D5883,Paramètres!$C$17:$H$33,5,0)))</f>
        <v/>
      </c>
      <c r="G5883" s="269" t="str">
        <f t="shared" si="549"/>
        <v/>
      </c>
      <c r="H5883" s="208"/>
      <c r="I5883" s="53"/>
      <c r="J5883" s="209"/>
      <c r="K5883" s="271"/>
      <c r="L5883" s="37"/>
      <c r="M5883" s="218"/>
      <c r="N5883" s="124"/>
      <c r="O5883" s="211" t="str">
        <f t="shared" ca="1" si="550"/>
        <v/>
      </c>
      <c r="P5883" s="212" t="str">
        <f>IF(ISERROR(VLOOKUP(L5883,Paramètres!$A$38:$B$40,2,0)),"",VLOOKUP(L5883,Paramètres!$A$38:$B$40,2,0))</f>
        <v/>
      </c>
      <c r="Q5883" s="211" t="str">
        <f t="shared" ca="1" si="551"/>
        <v/>
      </c>
      <c r="R5883" s="211" t="str">
        <f t="shared" si="547"/>
        <v/>
      </c>
      <c r="S5883" s="213" t="str">
        <f t="shared" ca="1" si="548"/>
        <v/>
      </c>
      <c r="T5883" s="214" t="str">
        <f t="shared" ca="1" si="552"/>
        <v/>
      </c>
    </row>
    <row r="5884" spans="1:20" x14ac:dyDescent="0.25">
      <c r="A5884" s="119" t="s">
        <v>11453</v>
      </c>
      <c r="B5884" s="260"/>
      <c r="C5884" s="264" t="str">
        <f>IF(ISERROR(VLOOKUP(B5884,'Tous les abonnés'!$A$6:$I$5491,2,0)),"",VLOOKUP(B5884,'Tous les abonnés'!$A$6:$I$5491,2,0))</f>
        <v/>
      </c>
      <c r="D5884" s="26"/>
      <c r="E5884" s="265"/>
      <c r="F5884" s="207" t="str">
        <f>IF(ISERROR(IF(VLOOKUP(D5884,Paramètres!$C$17:$H$33,6,0)="oui","illimité",VLOOKUP(D5884,Paramètres!$C$17:$H$33,5,0))),"",IF(VLOOKUP(D5884,Paramètres!$C$17:$H$33,6,0)="oui","illimité",VLOOKUP(D5884,Paramètres!$C$17:$H$33,5,0)))</f>
        <v/>
      </c>
      <c r="G5884" s="269" t="str">
        <f t="shared" si="549"/>
        <v/>
      </c>
      <c r="H5884" s="208"/>
      <c r="I5884" s="53"/>
      <c r="J5884" s="209"/>
      <c r="K5884" s="271"/>
      <c r="L5884" s="37"/>
      <c r="M5884" s="218"/>
      <c r="N5884" s="124"/>
      <c r="O5884" s="211" t="str">
        <f t="shared" ca="1" si="550"/>
        <v/>
      </c>
      <c r="P5884" s="212" t="str">
        <f>IF(ISERROR(VLOOKUP(L5884,Paramètres!$A$38:$B$40,2,0)),"",VLOOKUP(L5884,Paramètres!$A$38:$B$40,2,0))</f>
        <v/>
      </c>
      <c r="Q5884" s="211" t="str">
        <f t="shared" ca="1" si="551"/>
        <v/>
      </c>
      <c r="R5884" s="211" t="str">
        <f t="shared" si="547"/>
        <v/>
      </c>
      <c r="S5884" s="213" t="str">
        <f t="shared" ca="1" si="548"/>
        <v/>
      </c>
      <c r="T5884" s="214" t="str">
        <f t="shared" ca="1" si="552"/>
        <v/>
      </c>
    </row>
    <row r="5885" spans="1:20" x14ac:dyDescent="0.25">
      <c r="A5885" s="119" t="s">
        <v>11454</v>
      </c>
      <c r="B5885" s="260"/>
      <c r="C5885" s="264" t="str">
        <f>IF(ISERROR(VLOOKUP(B5885,'Tous les abonnés'!$A$6:$I$5491,2,0)),"",VLOOKUP(B5885,'Tous les abonnés'!$A$6:$I$5491,2,0))</f>
        <v/>
      </c>
      <c r="D5885" s="26"/>
      <c r="E5885" s="265"/>
      <c r="F5885" s="207" t="str">
        <f>IF(ISERROR(IF(VLOOKUP(D5885,Paramètres!$C$17:$H$33,6,0)="oui","illimité",VLOOKUP(D5885,Paramètres!$C$17:$H$33,5,0))),"",IF(VLOOKUP(D5885,Paramètres!$C$17:$H$33,6,0)="oui","illimité",VLOOKUP(D5885,Paramètres!$C$17:$H$33,5,0)))</f>
        <v/>
      </c>
      <c r="G5885" s="269" t="str">
        <f t="shared" si="549"/>
        <v/>
      </c>
      <c r="H5885" s="208"/>
      <c r="I5885" s="53"/>
      <c r="J5885" s="209"/>
      <c r="K5885" s="271"/>
      <c r="L5885" s="37"/>
      <c r="M5885" s="218"/>
      <c r="N5885" s="124"/>
      <c r="O5885" s="211" t="str">
        <f t="shared" ca="1" si="550"/>
        <v/>
      </c>
      <c r="P5885" s="212" t="str">
        <f>IF(ISERROR(VLOOKUP(L5885,Paramètres!$A$38:$B$40,2,0)),"",VLOOKUP(L5885,Paramètres!$A$38:$B$40,2,0))</f>
        <v/>
      </c>
      <c r="Q5885" s="211" t="str">
        <f t="shared" ca="1" si="551"/>
        <v/>
      </c>
      <c r="R5885" s="211" t="str">
        <f t="shared" si="547"/>
        <v/>
      </c>
      <c r="S5885" s="213" t="str">
        <f t="shared" ca="1" si="548"/>
        <v/>
      </c>
      <c r="T5885" s="214" t="str">
        <f t="shared" ca="1" si="552"/>
        <v/>
      </c>
    </row>
    <row r="5886" spans="1:20" x14ac:dyDescent="0.25">
      <c r="A5886" s="119" t="s">
        <v>11455</v>
      </c>
      <c r="B5886" s="260"/>
      <c r="C5886" s="264" t="str">
        <f>IF(ISERROR(VLOOKUP(B5886,'Tous les abonnés'!$A$6:$I$5491,2,0)),"",VLOOKUP(B5886,'Tous les abonnés'!$A$6:$I$5491,2,0))</f>
        <v/>
      </c>
      <c r="D5886" s="26"/>
      <c r="E5886" s="265"/>
      <c r="F5886" s="207" t="str">
        <f>IF(ISERROR(IF(VLOOKUP(D5886,Paramètres!$C$17:$H$33,6,0)="oui","illimité",VLOOKUP(D5886,Paramètres!$C$17:$H$33,5,0))),"",IF(VLOOKUP(D5886,Paramètres!$C$17:$H$33,6,0)="oui","illimité",VLOOKUP(D5886,Paramètres!$C$17:$H$33,5,0)))</f>
        <v/>
      </c>
      <c r="G5886" s="269" t="str">
        <f t="shared" si="549"/>
        <v/>
      </c>
      <c r="H5886" s="208"/>
      <c r="I5886" s="53"/>
      <c r="J5886" s="209"/>
      <c r="K5886" s="271"/>
      <c r="L5886" s="37"/>
      <c r="M5886" s="218"/>
      <c r="N5886" s="124"/>
      <c r="O5886" s="211" t="str">
        <f t="shared" ca="1" si="550"/>
        <v/>
      </c>
      <c r="P5886" s="212" t="str">
        <f>IF(ISERROR(VLOOKUP(L5886,Paramètres!$A$38:$B$40,2,0)),"",VLOOKUP(L5886,Paramètres!$A$38:$B$40,2,0))</f>
        <v/>
      </c>
      <c r="Q5886" s="211" t="str">
        <f t="shared" ca="1" si="551"/>
        <v/>
      </c>
      <c r="R5886" s="211" t="str">
        <f t="shared" si="547"/>
        <v/>
      </c>
      <c r="S5886" s="213" t="str">
        <f t="shared" ca="1" si="548"/>
        <v/>
      </c>
      <c r="T5886" s="214" t="str">
        <f t="shared" ca="1" si="552"/>
        <v/>
      </c>
    </row>
    <row r="5887" spans="1:20" x14ac:dyDescent="0.25">
      <c r="A5887" s="119" t="s">
        <v>11456</v>
      </c>
      <c r="B5887" s="260"/>
      <c r="C5887" s="264" t="str">
        <f>IF(ISERROR(VLOOKUP(B5887,'Tous les abonnés'!$A$6:$I$5491,2,0)),"",VLOOKUP(B5887,'Tous les abonnés'!$A$6:$I$5491,2,0))</f>
        <v/>
      </c>
      <c r="D5887" s="26"/>
      <c r="E5887" s="265"/>
      <c r="F5887" s="207" t="str">
        <f>IF(ISERROR(IF(VLOOKUP(D5887,Paramètres!$C$17:$H$33,6,0)="oui","illimité",VLOOKUP(D5887,Paramètres!$C$17:$H$33,5,0))),"",IF(VLOOKUP(D5887,Paramètres!$C$17:$H$33,6,0)="oui","illimité",VLOOKUP(D5887,Paramètres!$C$17:$H$33,5,0)))</f>
        <v/>
      </c>
      <c r="G5887" s="269" t="str">
        <f t="shared" si="549"/>
        <v/>
      </c>
      <c r="H5887" s="208"/>
      <c r="I5887" s="53"/>
      <c r="J5887" s="209"/>
      <c r="K5887" s="271"/>
      <c r="L5887" s="37"/>
      <c r="M5887" s="218"/>
      <c r="N5887" s="124"/>
      <c r="O5887" s="211" t="str">
        <f t="shared" ca="1" si="550"/>
        <v/>
      </c>
      <c r="P5887" s="212" t="str">
        <f>IF(ISERROR(VLOOKUP(L5887,Paramètres!$A$38:$B$40,2,0)),"",VLOOKUP(L5887,Paramètres!$A$38:$B$40,2,0))</f>
        <v/>
      </c>
      <c r="Q5887" s="211" t="str">
        <f t="shared" ca="1" si="551"/>
        <v/>
      </c>
      <c r="R5887" s="211" t="str">
        <f t="shared" si="547"/>
        <v/>
      </c>
      <c r="S5887" s="213" t="str">
        <f t="shared" ca="1" si="548"/>
        <v/>
      </c>
      <c r="T5887" s="214" t="str">
        <f t="shared" ca="1" si="552"/>
        <v/>
      </c>
    </row>
    <row r="5888" spans="1:20" x14ac:dyDescent="0.25">
      <c r="A5888" s="119" t="s">
        <v>11457</v>
      </c>
      <c r="B5888" s="260"/>
      <c r="C5888" s="264" t="str">
        <f>IF(ISERROR(VLOOKUP(B5888,'Tous les abonnés'!$A$6:$I$5491,2,0)),"",VLOOKUP(B5888,'Tous les abonnés'!$A$6:$I$5491,2,0))</f>
        <v/>
      </c>
      <c r="D5888" s="26"/>
      <c r="E5888" s="265"/>
      <c r="F5888" s="207" t="str">
        <f>IF(ISERROR(IF(VLOOKUP(D5888,Paramètres!$C$17:$H$33,6,0)="oui","illimité",VLOOKUP(D5888,Paramètres!$C$17:$H$33,5,0))),"",IF(VLOOKUP(D5888,Paramètres!$C$17:$H$33,6,0)="oui","illimité",VLOOKUP(D5888,Paramètres!$C$17:$H$33,5,0)))</f>
        <v/>
      </c>
      <c r="G5888" s="269" t="str">
        <f t="shared" si="549"/>
        <v/>
      </c>
      <c r="H5888" s="208"/>
      <c r="I5888" s="53"/>
      <c r="J5888" s="209"/>
      <c r="K5888" s="271"/>
      <c r="L5888" s="37"/>
      <c r="M5888" s="218"/>
      <c r="N5888" s="124"/>
      <c r="O5888" s="211" t="str">
        <f t="shared" ca="1" si="550"/>
        <v/>
      </c>
      <c r="P5888" s="212" t="str">
        <f>IF(ISERROR(VLOOKUP(L5888,Paramètres!$A$38:$B$40,2,0)),"",VLOOKUP(L5888,Paramètres!$A$38:$B$40,2,0))</f>
        <v/>
      </c>
      <c r="Q5888" s="211" t="str">
        <f t="shared" ca="1" si="551"/>
        <v/>
      </c>
      <c r="R5888" s="211" t="str">
        <f t="shared" si="547"/>
        <v/>
      </c>
      <c r="S5888" s="213" t="str">
        <f t="shared" ca="1" si="548"/>
        <v/>
      </c>
      <c r="T5888" s="214" t="str">
        <f t="shared" ca="1" si="552"/>
        <v/>
      </c>
    </row>
    <row r="5889" spans="1:20" x14ac:dyDescent="0.25">
      <c r="A5889" s="119" t="s">
        <v>11458</v>
      </c>
      <c r="B5889" s="260"/>
      <c r="C5889" s="264" t="str">
        <f>IF(ISERROR(VLOOKUP(B5889,'Tous les abonnés'!$A$6:$I$5491,2,0)),"",VLOOKUP(B5889,'Tous les abonnés'!$A$6:$I$5491,2,0))</f>
        <v/>
      </c>
      <c r="D5889" s="26"/>
      <c r="E5889" s="265"/>
      <c r="F5889" s="207" t="str">
        <f>IF(ISERROR(IF(VLOOKUP(D5889,Paramètres!$C$17:$H$33,6,0)="oui","illimité",VLOOKUP(D5889,Paramètres!$C$17:$H$33,5,0))),"",IF(VLOOKUP(D5889,Paramètres!$C$17:$H$33,6,0)="oui","illimité",VLOOKUP(D5889,Paramètres!$C$17:$H$33,5,0)))</f>
        <v/>
      </c>
      <c r="G5889" s="269" t="str">
        <f t="shared" si="549"/>
        <v/>
      </c>
      <c r="H5889" s="208"/>
      <c r="I5889" s="53"/>
      <c r="J5889" s="209"/>
      <c r="K5889" s="271"/>
      <c r="L5889" s="37"/>
      <c r="M5889" s="218"/>
      <c r="N5889" s="124"/>
      <c r="O5889" s="211" t="str">
        <f t="shared" ca="1" si="550"/>
        <v/>
      </c>
      <c r="P5889" s="212" t="str">
        <f>IF(ISERROR(VLOOKUP(L5889,Paramètres!$A$38:$B$40,2,0)),"",VLOOKUP(L5889,Paramètres!$A$38:$B$40,2,0))</f>
        <v/>
      </c>
      <c r="Q5889" s="211" t="str">
        <f t="shared" ca="1" si="551"/>
        <v/>
      </c>
      <c r="R5889" s="211" t="str">
        <f t="shared" si="547"/>
        <v/>
      </c>
      <c r="S5889" s="213" t="str">
        <f t="shared" ca="1" si="548"/>
        <v/>
      </c>
      <c r="T5889" s="214" t="str">
        <f t="shared" ca="1" si="552"/>
        <v/>
      </c>
    </row>
    <row r="5890" spans="1:20" x14ac:dyDescent="0.25">
      <c r="A5890" s="119" t="s">
        <v>11459</v>
      </c>
      <c r="B5890" s="260"/>
      <c r="C5890" s="264" t="str">
        <f>IF(ISERROR(VLOOKUP(B5890,'Tous les abonnés'!$A$6:$I$5491,2,0)),"",VLOOKUP(B5890,'Tous les abonnés'!$A$6:$I$5491,2,0))</f>
        <v/>
      </c>
      <c r="D5890" s="26"/>
      <c r="E5890" s="265"/>
      <c r="F5890" s="207" t="str">
        <f>IF(ISERROR(IF(VLOOKUP(D5890,Paramètres!$C$17:$H$33,6,0)="oui","illimité",VLOOKUP(D5890,Paramètres!$C$17:$H$33,5,0))),"",IF(VLOOKUP(D5890,Paramètres!$C$17:$H$33,6,0)="oui","illimité",VLOOKUP(D5890,Paramètres!$C$17:$H$33,5,0)))</f>
        <v/>
      </c>
      <c r="G5890" s="269" t="str">
        <f t="shared" si="549"/>
        <v/>
      </c>
      <c r="H5890" s="208"/>
      <c r="I5890" s="53"/>
      <c r="J5890" s="209"/>
      <c r="K5890" s="271"/>
      <c r="L5890" s="37"/>
      <c r="M5890" s="218"/>
      <c r="N5890" s="124"/>
      <c r="O5890" s="211" t="str">
        <f t="shared" ca="1" si="550"/>
        <v/>
      </c>
      <c r="P5890" s="212" t="str">
        <f>IF(ISERROR(VLOOKUP(L5890,Paramètres!$A$38:$B$40,2,0)),"",VLOOKUP(L5890,Paramètres!$A$38:$B$40,2,0))</f>
        <v/>
      </c>
      <c r="Q5890" s="211" t="str">
        <f t="shared" ca="1" si="551"/>
        <v/>
      </c>
      <c r="R5890" s="211" t="str">
        <f t="shared" si="547"/>
        <v/>
      </c>
      <c r="S5890" s="213" t="str">
        <f t="shared" ca="1" si="548"/>
        <v/>
      </c>
      <c r="T5890" s="214" t="str">
        <f t="shared" ca="1" si="552"/>
        <v/>
      </c>
    </row>
    <row r="5891" spans="1:20" x14ac:dyDescent="0.25">
      <c r="A5891" s="119" t="s">
        <v>11460</v>
      </c>
      <c r="B5891" s="260"/>
      <c r="C5891" s="264" t="str">
        <f>IF(ISERROR(VLOOKUP(B5891,'Tous les abonnés'!$A$6:$I$5491,2,0)),"",VLOOKUP(B5891,'Tous les abonnés'!$A$6:$I$5491,2,0))</f>
        <v/>
      </c>
      <c r="D5891" s="26"/>
      <c r="E5891" s="265"/>
      <c r="F5891" s="207" t="str">
        <f>IF(ISERROR(IF(VLOOKUP(D5891,Paramètres!$C$17:$H$33,6,0)="oui","illimité",VLOOKUP(D5891,Paramètres!$C$17:$H$33,5,0))),"",IF(VLOOKUP(D5891,Paramètres!$C$17:$H$33,6,0)="oui","illimité",VLOOKUP(D5891,Paramètres!$C$17:$H$33,5,0)))</f>
        <v/>
      </c>
      <c r="G5891" s="269" t="str">
        <f t="shared" si="549"/>
        <v/>
      </c>
      <c r="H5891" s="208"/>
      <c r="I5891" s="53"/>
      <c r="J5891" s="209"/>
      <c r="K5891" s="271"/>
      <c r="L5891" s="37"/>
      <c r="M5891" s="218"/>
      <c r="N5891" s="124"/>
      <c r="O5891" s="211" t="str">
        <f t="shared" ca="1" si="550"/>
        <v/>
      </c>
      <c r="P5891" s="212" t="str">
        <f>IF(ISERROR(VLOOKUP(L5891,Paramètres!$A$38:$B$40,2,0)),"",VLOOKUP(L5891,Paramètres!$A$38:$B$40,2,0))</f>
        <v/>
      </c>
      <c r="Q5891" s="211" t="str">
        <f t="shared" ca="1" si="551"/>
        <v/>
      </c>
      <c r="R5891" s="211" t="str">
        <f t="shared" si="547"/>
        <v/>
      </c>
      <c r="S5891" s="213" t="str">
        <f t="shared" ca="1" si="548"/>
        <v/>
      </c>
      <c r="T5891" s="214" t="str">
        <f t="shared" ca="1" si="552"/>
        <v/>
      </c>
    </row>
    <row r="5892" spans="1:20" x14ac:dyDescent="0.25">
      <c r="A5892" s="119" t="s">
        <v>11461</v>
      </c>
      <c r="B5892" s="260"/>
      <c r="C5892" s="264" t="str">
        <f>IF(ISERROR(VLOOKUP(B5892,'Tous les abonnés'!$A$6:$I$5491,2,0)),"",VLOOKUP(B5892,'Tous les abonnés'!$A$6:$I$5491,2,0))</f>
        <v/>
      </c>
      <c r="D5892" s="26"/>
      <c r="E5892" s="265"/>
      <c r="F5892" s="207" t="str">
        <f>IF(ISERROR(IF(VLOOKUP(D5892,Paramètres!$C$17:$H$33,6,0)="oui","illimité",VLOOKUP(D5892,Paramètres!$C$17:$H$33,5,0))),"",IF(VLOOKUP(D5892,Paramètres!$C$17:$H$33,6,0)="oui","illimité",VLOOKUP(D5892,Paramètres!$C$17:$H$33,5,0)))</f>
        <v/>
      </c>
      <c r="G5892" s="269" t="str">
        <f t="shared" si="549"/>
        <v/>
      </c>
      <c r="H5892" s="208"/>
      <c r="I5892" s="53"/>
      <c r="J5892" s="209"/>
      <c r="K5892" s="271"/>
      <c r="L5892" s="37"/>
      <c r="M5892" s="218"/>
      <c r="N5892" s="124"/>
      <c r="O5892" s="211" t="str">
        <f t="shared" ca="1" si="550"/>
        <v/>
      </c>
      <c r="P5892" s="212" t="str">
        <f>IF(ISERROR(VLOOKUP(L5892,Paramètres!$A$38:$B$40,2,0)),"",VLOOKUP(L5892,Paramètres!$A$38:$B$40,2,0))</f>
        <v/>
      </c>
      <c r="Q5892" s="211" t="str">
        <f t="shared" ca="1" si="551"/>
        <v/>
      </c>
      <c r="R5892" s="211" t="str">
        <f t="shared" si="547"/>
        <v/>
      </c>
      <c r="S5892" s="213" t="str">
        <f t="shared" ca="1" si="548"/>
        <v/>
      </c>
      <c r="T5892" s="214" t="str">
        <f t="shared" ca="1" si="552"/>
        <v/>
      </c>
    </row>
    <row r="5893" spans="1:20" x14ac:dyDescent="0.25">
      <c r="A5893" s="119" t="s">
        <v>11462</v>
      </c>
      <c r="B5893" s="260"/>
      <c r="C5893" s="264" t="str">
        <f>IF(ISERROR(VLOOKUP(B5893,'Tous les abonnés'!$A$6:$I$5491,2,0)),"",VLOOKUP(B5893,'Tous les abonnés'!$A$6:$I$5491,2,0))</f>
        <v/>
      </c>
      <c r="D5893" s="26"/>
      <c r="E5893" s="265"/>
      <c r="F5893" s="207" t="str">
        <f>IF(ISERROR(IF(VLOOKUP(D5893,Paramètres!$C$17:$H$33,6,0)="oui","illimité",VLOOKUP(D5893,Paramètres!$C$17:$H$33,5,0))),"",IF(VLOOKUP(D5893,Paramètres!$C$17:$H$33,6,0)="oui","illimité",VLOOKUP(D5893,Paramètres!$C$17:$H$33,5,0)))</f>
        <v/>
      </c>
      <c r="G5893" s="269" t="str">
        <f t="shared" si="549"/>
        <v/>
      </c>
      <c r="H5893" s="208"/>
      <c r="I5893" s="53"/>
      <c r="J5893" s="209"/>
      <c r="K5893" s="271"/>
      <c r="L5893" s="37"/>
      <c r="M5893" s="218"/>
      <c r="N5893" s="124"/>
      <c r="O5893" s="211" t="str">
        <f t="shared" ca="1" si="550"/>
        <v/>
      </c>
      <c r="P5893" s="212" t="str">
        <f>IF(ISERROR(VLOOKUP(L5893,Paramètres!$A$38:$B$40,2,0)),"",VLOOKUP(L5893,Paramètres!$A$38:$B$40,2,0))</f>
        <v/>
      </c>
      <c r="Q5893" s="211" t="str">
        <f t="shared" ca="1" si="551"/>
        <v/>
      </c>
      <c r="R5893" s="211" t="str">
        <f t="shared" si="547"/>
        <v/>
      </c>
      <c r="S5893" s="213" t="str">
        <f t="shared" ca="1" si="548"/>
        <v/>
      </c>
      <c r="T5893" s="214" t="str">
        <f t="shared" ca="1" si="552"/>
        <v/>
      </c>
    </row>
    <row r="5894" spans="1:20" x14ac:dyDescent="0.25">
      <c r="A5894" s="119" t="s">
        <v>11463</v>
      </c>
      <c r="B5894" s="260"/>
      <c r="C5894" s="264" t="str">
        <f>IF(ISERROR(VLOOKUP(B5894,'Tous les abonnés'!$A$6:$I$5491,2,0)),"",VLOOKUP(B5894,'Tous les abonnés'!$A$6:$I$5491,2,0))</f>
        <v/>
      </c>
      <c r="D5894" s="26"/>
      <c r="E5894" s="265"/>
      <c r="F5894" s="207" t="str">
        <f>IF(ISERROR(IF(VLOOKUP(D5894,Paramètres!$C$17:$H$33,6,0)="oui","illimité",VLOOKUP(D5894,Paramètres!$C$17:$H$33,5,0))),"",IF(VLOOKUP(D5894,Paramètres!$C$17:$H$33,6,0)="oui","illimité",VLOOKUP(D5894,Paramètres!$C$17:$H$33,5,0)))</f>
        <v/>
      </c>
      <c r="G5894" s="269" t="str">
        <f t="shared" si="549"/>
        <v/>
      </c>
      <c r="H5894" s="208"/>
      <c r="I5894" s="53"/>
      <c r="J5894" s="209"/>
      <c r="K5894" s="271"/>
      <c r="L5894" s="37"/>
      <c r="M5894" s="218"/>
      <c r="N5894" s="124"/>
      <c r="O5894" s="211" t="str">
        <f t="shared" ca="1" si="550"/>
        <v/>
      </c>
      <c r="P5894" s="212" t="str">
        <f>IF(ISERROR(VLOOKUP(L5894,Paramètres!$A$38:$B$40,2,0)),"",VLOOKUP(L5894,Paramètres!$A$38:$B$40,2,0))</f>
        <v/>
      </c>
      <c r="Q5894" s="211" t="str">
        <f t="shared" ca="1" si="551"/>
        <v/>
      </c>
      <c r="R5894" s="211" t="str">
        <f t="shared" si="547"/>
        <v/>
      </c>
      <c r="S5894" s="213" t="str">
        <f t="shared" ca="1" si="548"/>
        <v/>
      </c>
      <c r="T5894" s="214" t="str">
        <f t="shared" ca="1" si="552"/>
        <v/>
      </c>
    </row>
    <row r="5895" spans="1:20" x14ac:dyDescent="0.25">
      <c r="A5895" s="119" t="s">
        <v>11464</v>
      </c>
      <c r="B5895" s="260"/>
      <c r="C5895" s="264" t="str">
        <f>IF(ISERROR(VLOOKUP(B5895,'Tous les abonnés'!$A$6:$I$5491,2,0)),"",VLOOKUP(B5895,'Tous les abonnés'!$A$6:$I$5491,2,0))</f>
        <v/>
      </c>
      <c r="D5895" s="26"/>
      <c r="E5895" s="265"/>
      <c r="F5895" s="207" t="str">
        <f>IF(ISERROR(IF(VLOOKUP(D5895,Paramètres!$C$17:$H$33,6,0)="oui","illimité",VLOOKUP(D5895,Paramètres!$C$17:$H$33,5,0))),"",IF(VLOOKUP(D5895,Paramètres!$C$17:$H$33,6,0)="oui","illimité",VLOOKUP(D5895,Paramètres!$C$17:$H$33,5,0)))</f>
        <v/>
      </c>
      <c r="G5895" s="269" t="str">
        <f t="shared" si="549"/>
        <v/>
      </c>
      <c r="H5895" s="208"/>
      <c r="I5895" s="53"/>
      <c r="J5895" s="209"/>
      <c r="K5895" s="271"/>
      <c r="L5895" s="37"/>
      <c r="M5895" s="218"/>
      <c r="N5895" s="124"/>
      <c r="O5895" s="211" t="str">
        <f t="shared" ca="1" si="550"/>
        <v/>
      </c>
      <c r="P5895" s="212" t="str">
        <f>IF(ISERROR(VLOOKUP(L5895,Paramètres!$A$38:$B$40,2,0)),"",VLOOKUP(L5895,Paramètres!$A$38:$B$40,2,0))</f>
        <v/>
      </c>
      <c r="Q5895" s="211" t="str">
        <f t="shared" ca="1" si="551"/>
        <v/>
      </c>
      <c r="R5895" s="211" t="str">
        <f t="shared" ref="R5895:R5958" si="553">IF(L5895="en 1 fois",1,IF(F5895="illimité",O5895/P5895,IF(ISERROR(F5895/P5895),"",ROUND(F5895/P5895,0))))</f>
        <v/>
      </c>
      <c r="S5895" s="213" t="str">
        <f t="shared" ref="S5895:S5958" ca="1" si="554">IF(ISERROR(IF(F5895="illimité",Q5895*J5895,IF(L5895="en 1 fois",J5895,J5895*Q5895/R5895))),"",IF(F5895="illimité",Q5895*J5895,IF(L5895="en 1 fois",J5895,J5895*Q5895/R5895)))</f>
        <v/>
      </c>
      <c r="T5895" s="214" t="str">
        <f t="shared" ca="1" si="552"/>
        <v/>
      </c>
    </row>
    <row r="5896" spans="1:20" x14ac:dyDescent="0.25">
      <c r="A5896" s="119" t="s">
        <v>11465</v>
      </c>
      <c r="B5896" s="260"/>
      <c r="C5896" s="264" t="str">
        <f>IF(ISERROR(VLOOKUP(B5896,'Tous les abonnés'!$A$6:$I$5491,2,0)),"",VLOOKUP(B5896,'Tous les abonnés'!$A$6:$I$5491,2,0))</f>
        <v/>
      </c>
      <c r="D5896" s="26"/>
      <c r="E5896" s="265"/>
      <c r="F5896" s="207" t="str">
        <f>IF(ISERROR(IF(VLOOKUP(D5896,Paramètres!$C$17:$H$33,6,0)="oui","illimité",VLOOKUP(D5896,Paramètres!$C$17:$H$33,5,0))),"",IF(VLOOKUP(D5896,Paramètres!$C$17:$H$33,6,0)="oui","illimité",VLOOKUP(D5896,Paramètres!$C$17:$H$33,5,0)))</f>
        <v/>
      </c>
      <c r="G5896" s="269" t="str">
        <f t="shared" ref="G5896:G5959" si="555">IF(ISBLANK(K5896),IF(ISERROR(E5896+F5896),"",E5896+F5896),K5896)</f>
        <v/>
      </c>
      <c r="H5896" s="208"/>
      <c r="I5896" s="53"/>
      <c r="J5896" s="209"/>
      <c r="K5896" s="271"/>
      <c r="L5896" s="37"/>
      <c r="M5896" s="218"/>
      <c r="N5896" s="124"/>
      <c r="O5896" s="211" t="str">
        <f t="shared" ref="O5896:O5959" ca="1" si="556">IF(ISBLANK(E5896),"",IF(TODAY()&gt;G5896,G5896-E5896,TODAY()-E5896))</f>
        <v/>
      </c>
      <c r="P5896" s="212" t="str">
        <f>IF(ISERROR(VLOOKUP(L5896,Paramètres!$A$38:$B$40,2,0)),"",VLOOKUP(L5896,Paramètres!$A$38:$B$40,2,0))</f>
        <v/>
      </c>
      <c r="Q5896" s="211" t="str">
        <f t="shared" ref="Q5896:Q5959" ca="1" si="557">IF(ISERROR(O5896/P5896),"",ROUND(O5896/P5896,0))</f>
        <v/>
      </c>
      <c r="R5896" s="211" t="str">
        <f t="shared" si="553"/>
        <v/>
      </c>
      <c r="S5896" s="213" t="str">
        <f t="shared" ca="1" si="554"/>
        <v/>
      </c>
      <c r="T5896" s="214" t="str">
        <f t="shared" ref="T5896:T5959" ca="1" si="558">IF(ISERROR(S5896-N5896),"",S5896-N5896)</f>
        <v/>
      </c>
    </row>
    <row r="5897" spans="1:20" x14ac:dyDescent="0.25">
      <c r="A5897" s="119" t="s">
        <v>11466</v>
      </c>
      <c r="B5897" s="260"/>
      <c r="C5897" s="264" t="str">
        <f>IF(ISERROR(VLOOKUP(B5897,'Tous les abonnés'!$A$6:$I$5491,2,0)),"",VLOOKUP(B5897,'Tous les abonnés'!$A$6:$I$5491,2,0))</f>
        <v/>
      </c>
      <c r="D5897" s="26"/>
      <c r="E5897" s="265"/>
      <c r="F5897" s="207" t="str">
        <f>IF(ISERROR(IF(VLOOKUP(D5897,Paramètres!$C$17:$H$33,6,0)="oui","illimité",VLOOKUP(D5897,Paramètres!$C$17:$H$33,5,0))),"",IF(VLOOKUP(D5897,Paramètres!$C$17:$H$33,6,0)="oui","illimité",VLOOKUP(D5897,Paramètres!$C$17:$H$33,5,0)))</f>
        <v/>
      </c>
      <c r="G5897" s="269" t="str">
        <f t="shared" si="555"/>
        <v/>
      </c>
      <c r="H5897" s="208"/>
      <c r="I5897" s="53"/>
      <c r="J5897" s="209"/>
      <c r="K5897" s="271"/>
      <c r="L5897" s="37"/>
      <c r="M5897" s="218"/>
      <c r="N5897" s="124"/>
      <c r="O5897" s="211" t="str">
        <f t="shared" ca="1" si="556"/>
        <v/>
      </c>
      <c r="P5897" s="212" t="str">
        <f>IF(ISERROR(VLOOKUP(L5897,Paramètres!$A$38:$B$40,2,0)),"",VLOOKUP(L5897,Paramètres!$A$38:$B$40,2,0))</f>
        <v/>
      </c>
      <c r="Q5897" s="211" t="str">
        <f t="shared" ca="1" si="557"/>
        <v/>
      </c>
      <c r="R5897" s="211" t="str">
        <f t="shared" si="553"/>
        <v/>
      </c>
      <c r="S5897" s="213" t="str">
        <f t="shared" ca="1" si="554"/>
        <v/>
      </c>
      <c r="T5897" s="214" t="str">
        <f t="shared" ca="1" si="558"/>
        <v/>
      </c>
    </row>
    <row r="5898" spans="1:20" x14ac:dyDescent="0.25">
      <c r="A5898" s="119" t="s">
        <v>11467</v>
      </c>
      <c r="B5898" s="260"/>
      <c r="C5898" s="264" t="str">
        <f>IF(ISERROR(VLOOKUP(B5898,'Tous les abonnés'!$A$6:$I$5491,2,0)),"",VLOOKUP(B5898,'Tous les abonnés'!$A$6:$I$5491,2,0))</f>
        <v/>
      </c>
      <c r="D5898" s="26"/>
      <c r="E5898" s="265"/>
      <c r="F5898" s="207" t="str">
        <f>IF(ISERROR(IF(VLOOKUP(D5898,Paramètres!$C$17:$H$33,6,0)="oui","illimité",VLOOKUP(D5898,Paramètres!$C$17:$H$33,5,0))),"",IF(VLOOKUP(D5898,Paramètres!$C$17:$H$33,6,0)="oui","illimité",VLOOKUP(D5898,Paramètres!$C$17:$H$33,5,0)))</f>
        <v/>
      </c>
      <c r="G5898" s="269" t="str">
        <f t="shared" si="555"/>
        <v/>
      </c>
      <c r="H5898" s="208"/>
      <c r="I5898" s="53"/>
      <c r="J5898" s="209"/>
      <c r="K5898" s="271"/>
      <c r="L5898" s="37"/>
      <c r="M5898" s="218"/>
      <c r="N5898" s="124"/>
      <c r="O5898" s="211" t="str">
        <f t="shared" ca="1" si="556"/>
        <v/>
      </c>
      <c r="P5898" s="212" t="str">
        <f>IF(ISERROR(VLOOKUP(L5898,Paramètres!$A$38:$B$40,2,0)),"",VLOOKUP(L5898,Paramètres!$A$38:$B$40,2,0))</f>
        <v/>
      </c>
      <c r="Q5898" s="211" t="str">
        <f t="shared" ca="1" si="557"/>
        <v/>
      </c>
      <c r="R5898" s="211" t="str">
        <f t="shared" si="553"/>
        <v/>
      </c>
      <c r="S5898" s="213" t="str">
        <f t="shared" ca="1" si="554"/>
        <v/>
      </c>
      <c r="T5898" s="214" t="str">
        <f t="shared" ca="1" si="558"/>
        <v/>
      </c>
    </row>
    <row r="5899" spans="1:20" x14ac:dyDescent="0.25">
      <c r="A5899" s="119" t="s">
        <v>11468</v>
      </c>
      <c r="B5899" s="260"/>
      <c r="C5899" s="264" t="str">
        <f>IF(ISERROR(VLOOKUP(B5899,'Tous les abonnés'!$A$6:$I$5491,2,0)),"",VLOOKUP(B5899,'Tous les abonnés'!$A$6:$I$5491,2,0))</f>
        <v/>
      </c>
      <c r="D5899" s="26"/>
      <c r="E5899" s="265"/>
      <c r="F5899" s="207" t="str">
        <f>IF(ISERROR(IF(VLOOKUP(D5899,Paramètres!$C$17:$H$33,6,0)="oui","illimité",VLOOKUP(D5899,Paramètres!$C$17:$H$33,5,0))),"",IF(VLOOKUP(D5899,Paramètres!$C$17:$H$33,6,0)="oui","illimité",VLOOKUP(D5899,Paramètres!$C$17:$H$33,5,0)))</f>
        <v/>
      </c>
      <c r="G5899" s="269" t="str">
        <f t="shared" si="555"/>
        <v/>
      </c>
      <c r="H5899" s="208"/>
      <c r="I5899" s="53"/>
      <c r="J5899" s="209"/>
      <c r="K5899" s="271"/>
      <c r="L5899" s="37"/>
      <c r="M5899" s="218"/>
      <c r="N5899" s="124"/>
      <c r="O5899" s="211" t="str">
        <f t="shared" ca="1" si="556"/>
        <v/>
      </c>
      <c r="P5899" s="212" t="str">
        <f>IF(ISERROR(VLOOKUP(L5899,Paramètres!$A$38:$B$40,2,0)),"",VLOOKUP(L5899,Paramètres!$A$38:$B$40,2,0))</f>
        <v/>
      </c>
      <c r="Q5899" s="211" t="str">
        <f t="shared" ca="1" si="557"/>
        <v/>
      </c>
      <c r="R5899" s="211" t="str">
        <f t="shared" si="553"/>
        <v/>
      </c>
      <c r="S5899" s="213" t="str">
        <f t="shared" ca="1" si="554"/>
        <v/>
      </c>
      <c r="T5899" s="214" t="str">
        <f t="shared" ca="1" si="558"/>
        <v/>
      </c>
    </row>
    <row r="5900" spans="1:20" x14ac:dyDescent="0.25">
      <c r="A5900" s="119" t="s">
        <v>11469</v>
      </c>
      <c r="B5900" s="260"/>
      <c r="C5900" s="264" t="str">
        <f>IF(ISERROR(VLOOKUP(B5900,'Tous les abonnés'!$A$6:$I$5491,2,0)),"",VLOOKUP(B5900,'Tous les abonnés'!$A$6:$I$5491,2,0))</f>
        <v/>
      </c>
      <c r="D5900" s="26"/>
      <c r="E5900" s="265"/>
      <c r="F5900" s="207" t="str">
        <f>IF(ISERROR(IF(VLOOKUP(D5900,Paramètres!$C$17:$H$33,6,0)="oui","illimité",VLOOKUP(D5900,Paramètres!$C$17:$H$33,5,0))),"",IF(VLOOKUP(D5900,Paramètres!$C$17:$H$33,6,0)="oui","illimité",VLOOKUP(D5900,Paramètres!$C$17:$H$33,5,0)))</f>
        <v/>
      </c>
      <c r="G5900" s="269" t="str">
        <f t="shared" si="555"/>
        <v/>
      </c>
      <c r="H5900" s="208"/>
      <c r="I5900" s="53"/>
      <c r="J5900" s="209"/>
      <c r="K5900" s="271"/>
      <c r="L5900" s="37"/>
      <c r="M5900" s="218"/>
      <c r="N5900" s="124"/>
      <c r="O5900" s="211" t="str">
        <f t="shared" ca="1" si="556"/>
        <v/>
      </c>
      <c r="P5900" s="212" t="str">
        <f>IF(ISERROR(VLOOKUP(L5900,Paramètres!$A$38:$B$40,2,0)),"",VLOOKUP(L5900,Paramètres!$A$38:$B$40,2,0))</f>
        <v/>
      </c>
      <c r="Q5900" s="211" t="str">
        <f t="shared" ca="1" si="557"/>
        <v/>
      </c>
      <c r="R5900" s="211" t="str">
        <f t="shared" si="553"/>
        <v/>
      </c>
      <c r="S5900" s="213" t="str">
        <f t="shared" ca="1" si="554"/>
        <v/>
      </c>
      <c r="T5900" s="214" t="str">
        <f t="shared" ca="1" si="558"/>
        <v/>
      </c>
    </row>
    <row r="5901" spans="1:20" x14ac:dyDescent="0.25">
      <c r="A5901" s="119" t="s">
        <v>11470</v>
      </c>
      <c r="B5901" s="260"/>
      <c r="C5901" s="264" t="str">
        <f>IF(ISERROR(VLOOKUP(B5901,'Tous les abonnés'!$A$6:$I$5491,2,0)),"",VLOOKUP(B5901,'Tous les abonnés'!$A$6:$I$5491,2,0))</f>
        <v/>
      </c>
      <c r="D5901" s="26"/>
      <c r="E5901" s="265"/>
      <c r="F5901" s="207" t="str">
        <f>IF(ISERROR(IF(VLOOKUP(D5901,Paramètres!$C$17:$H$33,6,0)="oui","illimité",VLOOKUP(D5901,Paramètres!$C$17:$H$33,5,0))),"",IF(VLOOKUP(D5901,Paramètres!$C$17:$H$33,6,0)="oui","illimité",VLOOKUP(D5901,Paramètres!$C$17:$H$33,5,0)))</f>
        <v/>
      </c>
      <c r="G5901" s="269" t="str">
        <f t="shared" si="555"/>
        <v/>
      </c>
      <c r="H5901" s="208"/>
      <c r="I5901" s="53"/>
      <c r="J5901" s="209"/>
      <c r="K5901" s="271"/>
      <c r="L5901" s="37"/>
      <c r="M5901" s="218"/>
      <c r="N5901" s="124"/>
      <c r="O5901" s="211" t="str">
        <f t="shared" ca="1" si="556"/>
        <v/>
      </c>
      <c r="P5901" s="212" t="str">
        <f>IF(ISERROR(VLOOKUP(L5901,Paramètres!$A$38:$B$40,2,0)),"",VLOOKUP(L5901,Paramètres!$A$38:$B$40,2,0))</f>
        <v/>
      </c>
      <c r="Q5901" s="211" t="str">
        <f t="shared" ca="1" si="557"/>
        <v/>
      </c>
      <c r="R5901" s="211" t="str">
        <f t="shared" si="553"/>
        <v/>
      </c>
      <c r="S5901" s="213" t="str">
        <f t="shared" ca="1" si="554"/>
        <v/>
      </c>
      <c r="T5901" s="214" t="str">
        <f t="shared" ca="1" si="558"/>
        <v/>
      </c>
    </row>
    <row r="5902" spans="1:20" x14ac:dyDescent="0.25">
      <c r="A5902" s="119" t="s">
        <v>11471</v>
      </c>
      <c r="B5902" s="260"/>
      <c r="C5902" s="264" t="str">
        <f>IF(ISERROR(VLOOKUP(B5902,'Tous les abonnés'!$A$6:$I$5491,2,0)),"",VLOOKUP(B5902,'Tous les abonnés'!$A$6:$I$5491,2,0))</f>
        <v/>
      </c>
      <c r="D5902" s="26"/>
      <c r="E5902" s="265"/>
      <c r="F5902" s="207" t="str">
        <f>IF(ISERROR(IF(VLOOKUP(D5902,Paramètres!$C$17:$H$33,6,0)="oui","illimité",VLOOKUP(D5902,Paramètres!$C$17:$H$33,5,0))),"",IF(VLOOKUP(D5902,Paramètres!$C$17:$H$33,6,0)="oui","illimité",VLOOKUP(D5902,Paramètres!$C$17:$H$33,5,0)))</f>
        <v/>
      </c>
      <c r="G5902" s="269" t="str">
        <f t="shared" si="555"/>
        <v/>
      </c>
      <c r="H5902" s="208"/>
      <c r="I5902" s="53"/>
      <c r="J5902" s="209"/>
      <c r="K5902" s="271"/>
      <c r="L5902" s="37"/>
      <c r="M5902" s="218"/>
      <c r="N5902" s="124"/>
      <c r="O5902" s="211" t="str">
        <f t="shared" ca="1" si="556"/>
        <v/>
      </c>
      <c r="P5902" s="212" t="str">
        <f>IF(ISERROR(VLOOKUP(L5902,Paramètres!$A$38:$B$40,2,0)),"",VLOOKUP(L5902,Paramètres!$A$38:$B$40,2,0))</f>
        <v/>
      </c>
      <c r="Q5902" s="211" t="str">
        <f t="shared" ca="1" si="557"/>
        <v/>
      </c>
      <c r="R5902" s="211" t="str">
        <f t="shared" si="553"/>
        <v/>
      </c>
      <c r="S5902" s="213" t="str">
        <f t="shared" ca="1" si="554"/>
        <v/>
      </c>
      <c r="T5902" s="214" t="str">
        <f t="shared" ca="1" si="558"/>
        <v/>
      </c>
    </row>
    <row r="5903" spans="1:20" x14ac:dyDescent="0.25">
      <c r="A5903" s="119" t="s">
        <v>11472</v>
      </c>
      <c r="B5903" s="260"/>
      <c r="C5903" s="264" t="str">
        <f>IF(ISERROR(VLOOKUP(B5903,'Tous les abonnés'!$A$6:$I$5491,2,0)),"",VLOOKUP(B5903,'Tous les abonnés'!$A$6:$I$5491,2,0))</f>
        <v/>
      </c>
      <c r="D5903" s="26"/>
      <c r="E5903" s="265"/>
      <c r="F5903" s="207" t="str">
        <f>IF(ISERROR(IF(VLOOKUP(D5903,Paramètres!$C$17:$H$33,6,0)="oui","illimité",VLOOKUP(D5903,Paramètres!$C$17:$H$33,5,0))),"",IF(VLOOKUP(D5903,Paramètres!$C$17:$H$33,6,0)="oui","illimité",VLOOKUP(D5903,Paramètres!$C$17:$H$33,5,0)))</f>
        <v/>
      </c>
      <c r="G5903" s="269" t="str">
        <f t="shared" si="555"/>
        <v/>
      </c>
      <c r="H5903" s="208"/>
      <c r="I5903" s="53"/>
      <c r="J5903" s="209"/>
      <c r="K5903" s="271"/>
      <c r="L5903" s="37"/>
      <c r="M5903" s="218"/>
      <c r="N5903" s="124"/>
      <c r="O5903" s="211" t="str">
        <f t="shared" ca="1" si="556"/>
        <v/>
      </c>
      <c r="P5903" s="212" t="str">
        <f>IF(ISERROR(VLOOKUP(L5903,Paramètres!$A$38:$B$40,2,0)),"",VLOOKUP(L5903,Paramètres!$A$38:$B$40,2,0))</f>
        <v/>
      </c>
      <c r="Q5903" s="211" t="str">
        <f t="shared" ca="1" si="557"/>
        <v/>
      </c>
      <c r="R5903" s="211" t="str">
        <f t="shared" si="553"/>
        <v/>
      </c>
      <c r="S5903" s="213" t="str">
        <f t="shared" ca="1" si="554"/>
        <v/>
      </c>
      <c r="T5903" s="214" t="str">
        <f t="shared" ca="1" si="558"/>
        <v/>
      </c>
    </row>
    <row r="5904" spans="1:20" x14ac:dyDescent="0.25">
      <c r="A5904" s="119" t="s">
        <v>11473</v>
      </c>
      <c r="B5904" s="260"/>
      <c r="C5904" s="264" t="str">
        <f>IF(ISERROR(VLOOKUP(B5904,'Tous les abonnés'!$A$6:$I$5491,2,0)),"",VLOOKUP(B5904,'Tous les abonnés'!$A$6:$I$5491,2,0))</f>
        <v/>
      </c>
      <c r="D5904" s="26"/>
      <c r="E5904" s="265"/>
      <c r="F5904" s="207" t="str">
        <f>IF(ISERROR(IF(VLOOKUP(D5904,Paramètres!$C$17:$H$33,6,0)="oui","illimité",VLOOKUP(D5904,Paramètres!$C$17:$H$33,5,0))),"",IF(VLOOKUP(D5904,Paramètres!$C$17:$H$33,6,0)="oui","illimité",VLOOKUP(D5904,Paramètres!$C$17:$H$33,5,0)))</f>
        <v/>
      </c>
      <c r="G5904" s="269" t="str">
        <f t="shared" si="555"/>
        <v/>
      </c>
      <c r="H5904" s="208"/>
      <c r="I5904" s="53"/>
      <c r="J5904" s="209"/>
      <c r="K5904" s="271"/>
      <c r="L5904" s="37"/>
      <c r="M5904" s="218"/>
      <c r="N5904" s="124"/>
      <c r="O5904" s="211" t="str">
        <f t="shared" ca="1" si="556"/>
        <v/>
      </c>
      <c r="P5904" s="212" t="str">
        <f>IF(ISERROR(VLOOKUP(L5904,Paramètres!$A$38:$B$40,2,0)),"",VLOOKUP(L5904,Paramètres!$A$38:$B$40,2,0))</f>
        <v/>
      </c>
      <c r="Q5904" s="211" t="str">
        <f t="shared" ca="1" si="557"/>
        <v/>
      </c>
      <c r="R5904" s="211" t="str">
        <f t="shared" si="553"/>
        <v/>
      </c>
      <c r="S5904" s="213" t="str">
        <f t="shared" ca="1" si="554"/>
        <v/>
      </c>
      <c r="T5904" s="214" t="str">
        <f t="shared" ca="1" si="558"/>
        <v/>
      </c>
    </row>
    <row r="5905" spans="1:20" x14ac:dyDescent="0.25">
      <c r="A5905" s="119" t="s">
        <v>11474</v>
      </c>
      <c r="B5905" s="260"/>
      <c r="C5905" s="264" t="str">
        <f>IF(ISERROR(VLOOKUP(B5905,'Tous les abonnés'!$A$6:$I$5491,2,0)),"",VLOOKUP(B5905,'Tous les abonnés'!$A$6:$I$5491,2,0))</f>
        <v/>
      </c>
      <c r="D5905" s="26"/>
      <c r="E5905" s="265"/>
      <c r="F5905" s="207" t="str">
        <f>IF(ISERROR(IF(VLOOKUP(D5905,Paramètres!$C$17:$H$33,6,0)="oui","illimité",VLOOKUP(D5905,Paramètres!$C$17:$H$33,5,0))),"",IF(VLOOKUP(D5905,Paramètres!$C$17:$H$33,6,0)="oui","illimité",VLOOKUP(D5905,Paramètres!$C$17:$H$33,5,0)))</f>
        <v/>
      </c>
      <c r="G5905" s="269" t="str">
        <f t="shared" si="555"/>
        <v/>
      </c>
      <c r="H5905" s="208"/>
      <c r="I5905" s="53"/>
      <c r="J5905" s="209"/>
      <c r="K5905" s="271"/>
      <c r="L5905" s="37"/>
      <c r="M5905" s="218"/>
      <c r="N5905" s="124"/>
      <c r="O5905" s="211" t="str">
        <f t="shared" ca="1" si="556"/>
        <v/>
      </c>
      <c r="P5905" s="212" t="str">
        <f>IF(ISERROR(VLOOKUP(L5905,Paramètres!$A$38:$B$40,2,0)),"",VLOOKUP(L5905,Paramètres!$A$38:$B$40,2,0))</f>
        <v/>
      </c>
      <c r="Q5905" s="211" t="str">
        <f t="shared" ca="1" si="557"/>
        <v/>
      </c>
      <c r="R5905" s="211" t="str">
        <f t="shared" si="553"/>
        <v/>
      </c>
      <c r="S5905" s="213" t="str">
        <f t="shared" ca="1" si="554"/>
        <v/>
      </c>
      <c r="T5905" s="214" t="str">
        <f t="shared" ca="1" si="558"/>
        <v/>
      </c>
    </row>
    <row r="5906" spans="1:20" x14ac:dyDescent="0.25">
      <c r="A5906" s="119" t="s">
        <v>11475</v>
      </c>
      <c r="B5906" s="260"/>
      <c r="C5906" s="264" t="str">
        <f>IF(ISERROR(VLOOKUP(B5906,'Tous les abonnés'!$A$6:$I$5491,2,0)),"",VLOOKUP(B5906,'Tous les abonnés'!$A$6:$I$5491,2,0))</f>
        <v/>
      </c>
      <c r="D5906" s="26"/>
      <c r="E5906" s="265"/>
      <c r="F5906" s="207" t="str">
        <f>IF(ISERROR(IF(VLOOKUP(D5906,Paramètres!$C$17:$H$33,6,0)="oui","illimité",VLOOKUP(D5906,Paramètres!$C$17:$H$33,5,0))),"",IF(VLOOKUP(D5906,Paramètres!$C$17:$H$33,6,0)="oui","illimité",VLOOKUP(D5906,Paramètres!$C$17:$H$33,5,0)))</f>
        <v/>
      </c>
      <c r="G5906" s="269" t="str">
        <f t="shared" si="555"/>
        <v/>
      </c>
      <c r="H5906" s="208"/>
      <c r="I5906" s="53"/>
      <c r="J5906" s="209"/>
      <c r="K5906" s="271"/>
      <c r="L5906" s="37"/>
      <c r="M5906" s="218"/>
      <c r="N5906" s="124"/>
      <c r="O5906" s="211" t="str">
        <f t="shared" ca="1" si="556"/>
        <v/>
      </c>
      <c r="P5906" s="212" t="str">
        <f>IF(ISERROR(VLOOKUP(L5906,Paramètres!$A$38:$B$40,2,0)),"",VLOOKUP(L5906,Paramètres!$A$38:$B$40,2,0))</f>
        <v/>
      </c>
      <c r="Q5906" s="211" t="str">
        <f t="shared" ca="1" si="557"/>
        <v/>
      </c>
      <c r="R5906" s="211" t="str">
        <f t="shared" si="553"/>
        <v/>
      </c>
      <c r="S5906" s="213" t="str">
        <f t="shared" ca="1" si="554"/>
        <v/>
      </c>
      <c r="T5906" s="214" t="str">
        <f t="shared" ca="1" si="558"/>
        <v/>
      </c>
    </row>
    <row r="5907" spans="1:20" x14ac:dyDescent="0.25">
      <c r="A5907" s="119" t="s">
        <v>11476</v>
      </c>
      <c r="B5907" s="260"/>
      <c r="C5907" s="264" t="str">
        <f>IF(ISERROR(VLOOKUP(B5907,'Tous les abonnés'!$A$6:$I$5491,2,0)),"",VLOOKUP(B5907,'Tous les abonnés'!$A$6:$I$5491,2,0))</f>
        <v/>
      </c>
      <c r="D5907" s="26"/>
      <c r="E5907" s="265"/>
      <c r="F5907" s="207" t="str">
        <f>IF(ISERROR(IF(VLOOKUP(D5907,Paramètres!$C$17:$H$33,6,0)="oui","illimité",VLOOKUP(D5907,Paramètres!$C$17:$H$33,5,0))),"",IF(VLOOKUP(D5907,Paramètres!$C$17:$H$33,6,0)="oui","illimité",VLOOKUP(D5907,Paramètres!$C$17:$H$33,5,0)))</f>
        <v/>
      </c>
      <c r="G5907" s="269" t="str">
        <f t="shared" si="555"/>
        <v/>
      </c>
      <c r="H5907" s="208"/>
      <c r="I5907" s="53"/>
      <c r="J5907" s="209"/>
      <c r="K5907" s="271"/>
      <c r="L5907" s="37"/>
      <c r="M5907" s="218"/>
      <c r="N5907" s="124"/>
      <c r="O5907" s="211" t="str">
        <f t="shared" ca="1" si="556"/>
        <v/>
      </c>
      <c r="P5907" s="212" t="str">
        <f>IF(ISERROR(VLOOKUP(L5907,Paramètres!$A$38:$B$40,2,0)),"",VLOOKUP(L5907,Paramètres!$A$38:$B$40,2,0))</f>
        <v/>
      </c>
      <c r="Q5907" s="211" t="str">
        <f t="shared" ca="1" si="557"/>
        <v/>
      </c>
      <c r="R5907" s="211" t="str">
        <f t="shared" si="553"/>
        <v/>
      </c>
      <c r="S5907" s="213" t="str">
        <f t="shared" ca="1" si="554"/>
        <v/>
      </c>
      <c r="T5907" s="214" t="str">
        <f t="shared" ca="1" si="558"/>
        <v/>
      </c>
    </row>
    <row r="5908" spans="1:20" x14ac:dyDescent="0.25">
      <c r="A5908" s="119" t="s">
        <v>11477</v>
      </c>
      <c r="B5908" s="260"/>
      <c r="C5908" s="264" t="str">
        <f>IF(ISERROR(VLOOKUP(B5908,'Tous les abonnés'!$A$6:$I$5491,2,0)),"",VLOOKUP(B5908,'Tous les abonnés'!$A$6:$I$5491,2,0))</f>
        <v/>
      </c>
      <c r="D5908" s="26"/>
      <c r="E5908" s="265"/>
      <c r="F5908" s="207" t="str">
        <f>IF(ISERROR(IF(VLOOKUP(D5908,Paramètres!$C$17:$H$33,6,0)="oui","illimité",VLOOKUP(D5908,Paramètres!$C$17:$H$33,5,0))),"",IF(VLOOKUP(D5908,Paramètres!$C$17:$H$33,6,0)="oui","illimité",VLOOKUP(D5908,Paramètres!$C$17:$H$33,5,0)))</f>
        <v/>
      </c>
      <c r="G5908" s="269" t="str">
        <f t="shared" si="555"/>
        <v/>
      </c>
      <c r="H5908" s="208"/>
      <c r="I5908" s="53"/>
      <c r="J5908" s="209"/>
      <c r="K5908" s="271"/>
      <c r="L5908" s="37"/>
      <c r="M5908" s="218"/>
      <c r="N5908" s="124"/>
      <c r="O5908" s="211" t="str">
        <f t="shared" ca="1" si="556"/>
        <v/>
      </c>
      <c r="P5908" s="212" t="str">
        <f>IF(ISERROR(VLOOKUP(L5908,Paramètres!$A$38:$B$40,2,0)),"",VLOOKUP(L5908,Paramètres!$A$38:$B$40,2,0))</f>
        <v/>
      </c>
      <c r="Q5908" s="211" t="str">
        <f t="shared" ca="1" si="557"/>
        <v/>
      </c>
      <c r="R5908" s="211" t="str">
        <f t="shared" si="553"/>
        <v/>
      </c>
      <c r="S5908" s="213" t="str">
        <f t="shared" ca="1" si="554"/>
        <v/>
      </c>
      <c r="T5908" s="214" t="str">
        <f t="shared" ca="1" si="558"/>
        <v/>
      </c>
    </row>
    <row r="5909" spans="1:20" x14ac:dyDescent="0.25">
      <c r="A5909" s="119" t="s">
        <v>11478</v>
      </c>
      <c r="B5909" s="260"/>
      <c r="C5909" s="264" t="str">
        <f>IF(ISERROR(VLOOKUP(B5909,'Tous les abonnés'!$A$6:$I$5491,2,0)),"",VLOOKUP(B5909,'Tous les abonnés'!$A$6:$I$5491,2,0))</f>
        <v/>
      </c>
      <c r="D5909" s="26"/>
      <c r="E5909" s="265"/>
      <c r="F5909" s="207" t="str">
        <f>IF(ISERROR(IF(VLOOKUP(D5909,Paramètres!$C$17:$H$33,6,0)="oui","illimité",VLOOKUP(D5909,Paramètres!$C$17:$H$33,5,0))),"",IF(VLOOKUP(D5909,Paramètres!$C$17:$H$33,6,0)="oui","illimité",VLOOKUP(D5909,Paramètres!$C$17:$H$33,5,0)))</f>
        <v/>
      </c>
      <c r="G5909" s="269" t="str">
        <f t="shared" si="555"/>
        <v/>
      </c>
      <c r="H5909" s="208"/>
      <c r="I5909" s="53"/>
      <c r="J5909" s="209"/>
      <c r="K5909" s="271"/>
      <c r="L5909" s="37"/>
      <c r="M5909" s="218"/>
      <c r="N5909" s="124"/>
      <c r="O5909" s="211" t="str">
        <f t="shared" ca="1" si="556"/>
        <v/>
      </c>
      <c r="P5909" s="212" t="str">
        <f>IF(ISERROR(VLOOKUP(L5909,Paramètres!$A$38:$B$40,2,0)),"",VLOOKUP(L5909,Paramètres!$A$38:$B$40,2,0))</f>
        <v/>
      </c>
      <c r="Q5909" s="211" t="str">
        <f t="shared" ca="1" si="557"/>
        <v/>
      </c>
      <c r="R5909" s="211" t="str">
        <f t="shared" si="553"/>
        <v/>
      </c>
      <c r="S5909" s="213" t="str">
        <f t="shared" ca="1" si="554"/>
        <v/>
      </c>
      <c r="T5909" s="214" t="str">
        <f t="shared" ca="1" si="558"/>
        <v/>
      </c>
    </row>
    <row r="5910" spans="1:20" x14ac:dyDescent="0.25">
      <c r="A5910" s="119" t="s">
        <v>11479</v>
      </c>
      <c r="B5910" s="260"/>
      <c r="C5910" s="264" t="str">
        <f>IF(ISERROR(VLOOKUP(B5910,'Tous les abonnés'!$A$6:$I$5491,2,0)),"",VLOOKUP(B5910,'Tous les abonnés'!$A$6:$I$5491,2,0))</f>
        <v/>
      </c>
      <c r="D5910" s="26"/>
      <c r="E5910" s="265"/>
      <c r="F5910" s="207" t="str">
        <f>IF(ISERROR(IF(VLOOKUP(D5910,Paramètres!$C$17:$H$33,6,0)="oui","illimité",VLOOKUP(D5910,Paramètres!$C$17:$H$33,5,0))),"",IF(VLOOKUP(D5910,Paramètres!$C$17:$H$33,6,0)="oui","illimité",VLOOKUP(D5910,Paramètres!$C$17:$H$33,5,0)))</f>
        <v/>
      </c>
      <c r="G5910" s="269" t="str">
        <f t="shared" si="555"/>
        <v/>
      </c>
      <c r="H5910" s="208"/>
      <c r="I5910" s="53"/>
      <c r="J5910" s="209"/>
      <c r="K5910" s="271"/>
      <c r="L5910" s="37"/>
      <c r="M5910" s="218"/>
      <c r="N5910" s="124"/>
      <c r="O5910" s="211" t="str">
        <f t="shared" ca="1" si="556"/>
        <v/>
      </c>
      <c r="P5910" s="212" t="str">
        <f>IF(ISERROR(VLOOKUP(L5910,Paramètres!$A$38:$B$40,2,0)),"",VLOOKUP(L5910,Paramètres!$A$38:$B$40,2,0))</f>
        <v/>
      </c>
      <c r="Q5910" s="211" t="str">
        <f t="shared" ca="1" si="557"/>
        <v/>
      </c>
      <c r="R5910" s="211" t="str">
        <f t="shared" si="553"/>
        <v/>
      </c>
      <c r="S5910" s="213" t="str">
        <f t="shared" ca="1" si="554"/>
        <v/>
      </c>
      <c r="T5910" s="214" t="str">
        <f t="shared" ca="1" si="558"/>
        <v/>
      </c>
    </row>
    <row r="5911" spans="1:20" x14ac:dyDescent="0.25">
      <c r="A5911" s="119" t="s">
        <v>11480</v>
      </c>
      <c r="B5911" s="260"/>
      <c r="C5911" s="264" t="str">
        <f>IF(ISERROR(VLOOKUP(B5911,'Tous les abonnés'!$A$6:$I$5491,2,0)),"",VLOOKUP(B5911,'Tous les abonnés'!$A$6:$I$5491,2,0))</f>
        <v/>
      </c>
      <c r="D5911" s="26"/>
      <c r="E5911" s="265"/>
      <c r="F5911" s="207" t="str">
        <f>IF(ISERROR(IF(VLOOKUP(D5911,Paramètres!$C$17:$H$33,6,0)="oui","illimité",VLOOKUP(D5911,Paramètres!$C$17:$H$33,5,0))),"",IF(VLOOKUP(D5911,Paramètres!$C$17:$H$33,6,0)="oui","illimité",VLOOKUP(D5911,Paramètres!$C$17:$H$33,5,0)))</f>
        <v/>
      </c>
      <c r="G5911" s="269" t="str">
        <f t="shared" si="555"/>
        <v/>
      </c>
      <c r="H5911" s="208"/>
      <c r="I5911" s="53"/>
      <c r="J5911" s="209"/>
      <c r="K5911" s="271"/>
      <c r="L5911" s="37"/>
      <c r="M5911" s="218"/>
      <c r="N5911" s="124"/>
      <c r="O5911" s="211" t="str">
        <f t="shared" ca="1" si="556"/>
        <v/>
      </c>
      <c r="P5911" s="212" t="str">
        <f>IF(ISERROR(VLOOKUP(L5911,Paramètres!$A$38:$B$40,2,0)),"",VLOOKUP(L5911,Paramètres!$A$38:$B$40,2,0))</f>
        <v/>
      </c>
      <c r="Q5911" s="211" t="str">
        <f t="shared" ca="1" si="557"/>
        <v/>
      </c>
      <c r="R5911" s="211" t="str">
        <f t="shared" si="553"/>
        <v/>
      </c>
      <c r="S5911" s="213" t="str">
        <f t="shared" ca="1" si="554"/>
        <v/>
      </c>
      <c r="T5911" s="214" t="str">
        <f t="shared" ca="1" si="558"/>
        <v/>
      </c>
    </row>
    <row r="5912" spans="1:20" x14ac:dyDescent="0.25">
      <c r="A5912" s="119" t="s">
        <v>11481</v>
      </c>
      <c r="B5912" s="260"/>
      <c r="C5912" s="264" t="str">
        <f>IF(ISERROR(VLOOKUP(B5912,'Tous les abonnés'!$A$6:$I$5491,2,0)),"",VLOOKUP(B5912,'Tous les abonnés'!$A$6:$I$5491,2,0))</f>
        <v/>
      </c>
      <c r="D5912" s="26"/>
      <c r="E5912" s="265"/>
      <c r="F5912" s="207" t="str">
        <f>IF(ISERROR(IF(VLOOKUP(D5912,Paramètres!$C$17:$H$33,6,0)="oui","illimité",VLOOKUP(D5912,Paramètres!$C$17:$H$33,5,0))),"",IF(VLOOKUP(D5912,Paramètres!$C$17:$H$33,6,0)="oui","illimité",VLOOKUP(D5912,Paramètres!$C$17:$H$33,5,0)))</f>
        <v/>
      </c>
      <c r="G5912" s="269" t="str">
        <f t="shared" si="555"/>
        <v/>
      </c>
      <c r="H5912" s="208"/>
      <c r="I5912" s="53"/>
      <c r="J5912" s="209"/>
      <c r="K5912" s="271"/>
      <c r="L5912" s="37"/>
      <c r="M5912" s="218"/>
      <c r="N5912" s="124"/>
      <c r="O5912" s="211" t="str">
        <f t="shared" ca="1" si="556"/>
        <v/>
      </c>
      <c r="P5912" s="212" t="str">
        <f>IF(ISERROR(VLOOKUP(L5912,Paramètres!$A$38:$B$40,2,0)),"",VLOOKUP(L5912,Paramètres!$A$38:$B$40,2,0))</f>
        <v/>
      </c>
      <c r="Q5912" s="211" t="str">
        <f t="shared" ca="1" si="557"/>
        <v/>
      </c>
      <c r="R5912" s="211" t="str">
        <f t="shared" si="553"/>
        <v/>
      </c>
      <c r="S5912" s="213" t="str">
        <f t="shared" ca="1" si="554"/>
        <v/>
      </c>
      <c r="T5912" s="214" t="str">
        <f t="shared" ca="1" si="558"/>
        <v/>
      </c>
    </row>
    <row r="5913" spans="1:20" x14ac:dyDescent="0.25">
      <c r="A5913" s="119" t="s">
        <v>11482</v>
      </c>
      <c r="B5913" s="260"/>
      <c r="C5913" s="264" t="str">
        <f>IF(ISERROR(VLOOKUP(B5913,'Tous les abonnés'!$A$6:$I$5491,2,0)),"",VLOOKUP(B5913,'Tous les abonnés'!$A$6:$I$5491,2,0))</f>
        <v/>
      </c>
      <c r="D5913" s="26"/>
      <c r="E5913" s="265"/>
      <c r="F5913" s="207" t="str">
        <f>IF(ISERROR(IF(VLOOKUP(D5913,Paramètres!$C$17:$H$33,6,0)="oui","illimité",VLOOKUP(D5913,Paramètres!$C$17:$H$33,5,0))),"",IF(VLOOKUP(D5913,Paramètres!$C$17:$H$33,6,0)="oui","illimité",VLOOKUP(D5913,Paramètres!$C$17:$H$33,5,0)))</f>
        <v/>
      </c>
      <c r="G5913" s="269" t="str">
        <f t="shared" si="555"/>
        <v/>
      </c>
      <c r="H5913" s="208"/>
      <c r="I5913" s="53"/>
      <c r="J5913" s="209"/>
      <c r="K5913" s="271"/>
      <c r="L5913" s="37"/>
      <c r="M5913" s="218"/>
      <c r="N5913" s="124"/>
      <c r="O5913" s="211" t="str">
        <f t="shared" ca="1" si="556"/>
        <v/>
      </c>
      <c r="P5913" s="212" t="str">
        <f>IF(ISERROR(VLOOKUP(L5913,Paramètres!$A$38:$B$40,2,0)),"",VLOOKUP(L5913,Paramètres!$A$38:$B$40,2,0))</f>
        <v/>
      </c>
      <c r="Q5913" s="211" t="str">
        <f t="shared" ca="1" si="557"/>
        <v/>
      </c>
      <c r="R5913" s="211" t="str">
        <f t="shared" si="553"/>
        <v/>
      </c>
      <c r="S5913" s="213" t="str">
        <f t="shared" ca="1" si="554"/>
        <v/>
      </c>
      <c r="T5913" s="214" t="str">
        <f t="shared" ca="1" si="558"/>
        <v/>
      </c>
    </row>
    <row r="5914" spans="1:20" x14ac:dyDescent="0.25">
      <c r="A5914" s="119" t="s">
        <v>11483</v>
      </c>
      <c r="B5914" s="260"/>
      <c r="C5914" s="264" t="str">
        <f>IF(ISERROR(VLOOKUP(B5914,'Tous les abonnés'!$A$6:$I$5491,2,0)),"",VLOOKUP(B5914,'Tous les abonnés'!$A$6:$I$5491,2,0))</f>
        <v/>
      </c>
      <c r="D5914" s="26"/>
      <c r="E5914" s="265"/>
      <c r="F5914" s="207" t="str">
        <f>IF(ISERROR(IF(VLOOKUP(D5914,Paramètres!$C$17:$H$33,6,0)="oui","illimité",VLOOKUP(D5914,Paramètres!$C$17:$H$33,5,0))),"",IF(VLOOKUP(D5914,Paramètres!$C$17:$H$33,6,0)="oui","illimité",VLOOKUP(D5914,Paramètres!$C$17:$H$33,5,0)))</f>
        <v/>
      </c>
      <c r="G5914" s="269" t="str">
        <f t="shared" si="555"/>
        <v/>
      </c>
      <c r="H5914" s="208"/>
      <c r="I5914" s="53"/>
      <c r="J5914" s="209"/>
      <c r="K5914" s="271"/>
      <c r="L5914" s="37"/>
      <c r="M5914" s="218"/>
      <c r="N5914" s="124"/>
      <c r="O5914" s="211" t="str">
        <f t="shared" ca="1" si="556"/>
        <v/>
      </c>
      <c r="P5914" s="212" t="str">
        <f>IF(ISERROR(VLOOKUP(L5914,Paramètres!$A$38:$B$40,2,0)),"",VLOOKUP(L5914,Paramètres!$A$38:$B$40,2,0))</f>
        <v/>
      </c>
      <c r="Q5914" s="211" t="str">
        <f t="shared" ca="1" si="557"/>
        <v/>
      </c>
      <c r="R5914" s="211" t="str">
        <f t="shared" si="553"/>
        <v/>
      </c>
      <c r="S5914" s="213" t="str">
        <f t="shared" ca="1" si="554"/>
        <v/>
      </c>
      <c r="T5914" s="214" t="str">
        <f t="shared" ca="1" si="558"/>
        <v/>
      </c>
    </row>
    <row r="5915" spans="1:20" x14ac:dyDescent="0.25">
      <c r="A5915" s="119" t="s">
        <v>11484</v>
      </c>
      <c r="B5915" s="260"/>
      <c r="C5915" s="264" t="str">
        <f>IF(ISERROR(VLOOKUP(B5915,'Tous les abonnés'!$A$6:$I$5491,2,0)),"",VLOOKUP(B5915,'Tous les abonnés'!$A$6:$I$5491,2,0))</f>
        <v/>
      </c>
      <c r="D5915" s="26"/>
      <c r="E5915" s="265"/>
      <c r="F5915" s="207" t="str">
        <f>IF(ISERROR(IF(VLOOKUP(D5915,Paramètres!$C$17:$H$33,6,0)="oui","illimité",VLOOKUP(D5915,Paramètres!$C$17:$H$33,5,0))),"",IF(VLOOKUP(D5915,Paramètres!$C$17:$H$33,6,0)="oui","illimité",VLOOKUP(D5915,Paramètres!$C$17:$H$33,5,0)))</f>
        <v/>
      </c>
      <c r="G5915" s="269" t="str">
        <f t="shared" si="555"/>
        <v/>
      </c>
      <c r="H5915" s="208"/>
      <c r="I5915" s="53"/>
      <c r="J5915" s="209"/>
      <c r="K5915" s="271"/>
      <c r="L5915" s="37"/>
      <c r="M5915" s="218"/>
      <c r="N5915" s="124"/>
      <c r="O5915" s="211" t="str">
        <f t="shared" ca="1" si="556"/>
        <v/>
      </c>
      <c r="P5915" s="212" t="str">
        <f>IF(ISERROR(VLOOKUP(L5915,Paramètres!$A$38:$B$40,2,0)),"",VLOOKUP(L5915,Paramètres!$A$38:$B$40,2,0))</f>
        <v/>
      </c>
      <c r="Q5915" s="211" t="str">
        <f t="shared" ca="1" si="557"/>
        <v/>
      </c>
      <c r="R5915" s="211" t="str">
        <f t="shared" si="553"/>
        <v/>
      </c>
      <c r="S5915" s="213" t="str">
        <f t="shared" ca="1" si="554"/>
        <v/>
      </c>
      <c r="T5915" s="214" t="str">
        <f t="shared" ca="1" si="558"/>
        <v/>
      </c>
    </row>
    <row r="5916" spans="1:20" x14ac:dyDescent="0.25">
      <c r="A5916" s="119" t="s">
        <v>11485</v>
      </c>
      <c r="B5916" s="260"/>
      <c r="C5916" s="264" t="str">
        <f>IF(ISERROR(VLOOKUP(B5916,'Tous les abonnés'!$A$6:$I$5491,2,0)),"",VLOOKUP(B5916,'Tous les abonnés'!$A$6:$I$5491,2,0))</f>
        <v/>
      </c>
      <c r="D5916" s="26"/>
      <c r="E5916" s="265"/>
      <c r="F5916" s="207" t="str">
        <f>IF(ISERROR(IF(VLOOKUP(D5916,Paramètres!$C$17:$H$33,6,0)="oui","illimité",VLOOKUP(D5916,Paramètres!$C$17:$H$33,5,0))),"",IF(VLOOKUP(D5916,Paramètres!$C$17:$H$33,6,0)="oui","illimité",VLOOKUP(D5916,Paramètres!$C$17:$H$33,5,0)))</f>
        <v/>
      </c>
      <c r="G5916" s="269" t="str">
        <f t="shared" si="555"/>
        <v/>
      </c>
      <c r="H5916" s="208"/>
      <c r="I5916" s="53"/>
      <c r="J5916" s="209"/>
      <c r="K5916" s="271"/>
      <c r="L5916" s="37"/>
      <c r="M5916" s="218"/>
      <c r="N5916" s="124"/>
      <c r="O5916" s="211" t="str">
        <f t="shared" ca="1" si="556"/>
        <v/>
      </c>
      <c r="P5916" s="212" t="str">
        <f>IF(ISERROR(VLOOKUP(L5916,Paramètres!$A$38:$B$40,2,0)),"",VLOOKUP(L5916,Paramètres!$A$38:$B$40,2,0))</f>
        <v/>
      </c>
      <c r="Q5916" s="211" t="str">
        <f t="shared" ca="1" si="557"/>
        <v/>
      </c>
      <c r="R5916" s="211" t="str">
        <f t="shared" si="553"/>
        <v/>
      </c>
      <c r="S5916" s="213" t="str">
        <f t="shared" ca="1" si="554"/>
        <v/>
      </c>
      <c r="T5916" s="214" t="str">
        <f t="shared" ca="1" si="558"/>
        <v/>
      </c>
    </row>
    <row r="5917" spans="1:20" x14ac:dyDescent="0.25">
      <c r="A5917" s="119" t="s">
        <v>11486</v>
      </c>
      <c r="B5917" s="260"/>
      <c r="C5917" s="264" t="str">
        <f>IF(ISERROR(VLOOKUP(B5917,'Tous les abonnés'!$A$6:$I$5491,2,0)),"",VLOOKUP(B5917,'Tous les abonnés'!$A$6:$I$5491,2,0))</f>
        <v/>
      </c>
      <c r="D5917" s="26"/>
      <c r="E5917" s="265"/>
      <c r="F5917" s="207" t="str">
        <f>IF(ISERROR(IF(VLOOKUP(D5917,Paramètres!$C$17:$H$33,6,0)="oui","illimité",VLOOKUP(D5917,Paramètres!$C$17:$H$33,5,0))),"",IF(VLOOKUP(D5917,Paramètres!$C$17:$H$33,6,0)="oui","illimité",VLOOKUP(D5917,Paramètres!$C$17:$H$33,5,0)))</f>
        <v/>
      </c>
      <c r="G5917" s="269" t="str">
        <f t="shared" si="555"/>
        <v/>
      </c>
      <c r="H5917" s="208"/>
      <c r="I5917" s="53"/>
      <c r="J5917" s="209"/>
      <c r="K5917" s="271"/>
      <c r="L5917" s="37"/>
      <c r="M5917" s="218"/>
      <c r="N5917" s="124"/>
      <c r="O5917" s="211" t="str">
        <f t="shared" ca="1" si="556"/>
        <v/>
      </c>
      <c r="P5917" s="212" t="str">
        <f>IF(ISERROR(VLOOKUP(L5917,Paramètres!$A$38:$B$40,2,0)),"",VLOOKUP(L5917,Paramètres!$A$38:$B$40,2,0))</f>
        <v/>
      </c>
      <c r="Q5917" s="211" t="str">
        <f t="shared" ca="1" si="557"/>
        <v/>
      </c>
      <c r="R5917" s="211" t="str">
        <f t="shared" si="553"/>
        <v/>
      </c>
      <c r="S5917" s="213" t="str">
        <f t="shared" ca="1" si="554"/>
        <v/>
      </c>
      <c r="T5917" s="214" t="str">
        <f t="shared" ca="1" si="558"/>
        <v/>
      </c>
    </row>
    <row r="5918" spans="1:20" x14ac:dyDescent="0.25">
      <c r="A5918" s="119" t="s">
        <v>11487</v>
      </c>
      <c r="B5918" s="260"/>
      <c r="C5918" s="264" t="str">
        <f>IF(ISERROR(VLOOKUP(B5918,'Tous les abonnés'!$A$6:$I$5491,2,0)),"",VLOOKUP(B5918,'Tous les abonnés'!$A$6:$I$5491,2,0))</f>
        <v/>
      </c>
      <c r="D5918" s="26"/>
      <c r="E5918" s="265"/>
      <c r="F5918" s="207" t="str">
        <f>IF(ISERROR(IF(VLOOKUP(D5918,Paramètres!$C$17:$H$33,6,0)="oui","illimité",VLOOKUP(D5918,Paramètres!$C$17:$H$33,5,0))),"",IF(VLOOKUP(D5918,Paramètres!$C$17:$H$33,6,0)="oui","illimité",VLOOKUP(D5918,Paramètres!$C$17:$H$33,5,0)))</f>
        <v/>
      </c>
      <c r="G5918" s="269" t="str">
        <f t="shared" si="555"/>
        <v/>
      </c>
      <c r="H5918" s="208"/>
      <c r="I5918" s="53"/>
      <c r="J5918" s="209"/>
      <c r="K5918" s="271"/>
      <c r="L5918" s="37"/>
      <c r="M5918" s="218"/>
      <c r="N5918" s="124"/>
      <c r="O5918" s="211" t="str">
        <f t="shared" ca="1" si="556"/>
        <v/>
      </c>
      <c r="P5918" s="212" t="str">
        <f>IF(ISERROR(VLOOKUP(L5918,Paramètres!$A$38:$B$40,2,0)),"",VLOOKUP(L5918,Paramètres!$A$38:$B$40,2,0))</f>
        <v/>
      </c>
      <c r="Q5918" s="211" t="str">
        <f t="shared" ca="1" si="557"/>
        <v/>
      </c>
      <c r="R5918" s="211" t="str">
        <f t="shared" si="553"/>
        <v/>
      </c>
      <c r="S5918" s="213" t="str">
        <f t="shared" ca="1" si="554"/>
        <v/>
      </c>
      <c r="T5918" s="214" t="str">
        <f t="shared" ca="1" si="558"/>
        <v/>
      </c>
    </row>
    <row r="5919" spans="1:20" x14ac:dyDescent="0.25">
      <c r="A5919" s="119" t="s">
        <v>11488</v>
      </c>
      <c r="B5919" s="260"/>
      <c r="C5919" s="264" t="str">
        <f>IF(ISERROR(VLOOKUP(B5919,'Tous les abonnés'!$A$6:$I$5491,2,0)),"",VLOOKUP(B5919,'Tous les abonnés'!$A$6:$I$5491,2,0))</f>
        <v/>
      </c>
      <c r="D5919" s="26"/>
      <c r="E5919" s="265"/>
      <c r="F5919" s="207" t="str">
        <f>IF(ISERROR(IF(VLOOKUP(D5919,Paramètres!$C$17:$H$33,6,0)="oui","illimité",VLOOKUP(D5919,Paramètres!$C$17:$H$33,5,0))),"",IF(VLOOKUP(D5919,Paramètres!$C$17:$H$33,6,0)="oui","illimité",VLOOKUP(D5919,Paramètres!$C$17:$H$33,5,0)))</f>
        <v/>
      </c>
      <c r="G5919" s="269" t="str">
        <f t="shared" si="555"/>
        <v/>
      </c>
      <c r="H5919" s="208"/>
      <c r="I5919" s="53"/>
      <c r="J5919" s="209"/>
      <c r="K5919" s="271"/>
      <c r="L5919" s="37"/>
      <c r="M5919" s="218"/>
      <c r="N5919" s="124"/>
      <c r="O5919" s="211" t="str">
        <f t="shared" ca="1" si="556"/>
        <v/>
      </c>
      <c r="P5919" s="212" t="str">
        <f>IF(ISERROR(VLOOKUP(L5919,Paramètres!$A$38:$B$40,2,0)),"",VLOOKUP(L5919,Paramètres!$A$38:$B$40,2,0))</f>
        <v/>
      </c>
      <c r="Q5919" s="211" t="str">
        <f t="shared" ca="1" si="557"/>
        <v/>
      </c>
      <c r="R5919" s="211" t="str">
        <f t="shared" si="553"/>
        <v/>
      </c>
      <c r="S5919" s="213" t="str">
        <f t="shared" ca="1" si="554"/>
        <v/>
      </c>
      <c r="T5919" s="214" t="str">
        <f t="shared" ca="1" si="558"/>
        <v/>
      </c>
    </row>
    <row r="5920" spans="1:20" x14ac:dyDescent="0.25">
      <c r="A5920" s="119" t="s">
        <v>11489</v>
      </c>
      <c r="B5920" s="260"/>
      <c r="C5920" s="264" t="str">
        <f>IF(ISERROR(VLOOKUP(B5920,'Tous les abonnés'!$A$6:$I$5491,2,0)),"",VLOOKUP(B5920,'Tous les abonnés'!$A$6:$I$5491,2,0))</f>
        <v/>
      </c>
      <c r="D5920" s="26"/>
      <c r="E5920" s="265"/>
      <c r="F5920" s="207" t="str">
        <f>IF(ISERROR(IF(VLOOKUP(D5920,Paramètres!$C$17:$H$33,6,0)="oui","illimité",VLOOKUP(D5920,Paramètres!$C$17:$H$33,5,0))),"",IF(VLOOKUP(D5920,Paramètres!$C$17:$H$33,6,0)="oui","illimité",VLOOKUP(D5920,Paramètres!$C$17:$H$33,5,0)))</f>
        <v/>
      </c>
      <c r="G5920" s="269" t="str">
        <f t="shared" si="555"/>
        <v/>
      </c>
      <c r="H5920" s="208"/>
      <c r="I5920" s="53"/>
      <c r="J5920" s="209"/>
      <c r="K5920" s="271"/>
      <c r="L5920" s="37"/>
      <c r="M5920" s="218"/>
      <c r="N5920" s="124"/>
      <c r="O5920" s="211" t="str">
        <f t="shared" ca="1" si="556"/>
        <v/>
      </c>
      <c r="P5920" s="212" t="str">
        <f>IF(ISERROR(VLOOKUP(L5920,Paramètres!$A$38:$B$40,2,0)),"",VLOOKUP(L5920,Paramètres!$A$38:$B$40,2,0))</f>
        <v/>
      </c>
      <c r="Q5920" s="211" t="str">
        <f t="shared" ca="1" si="557"/>
        <v/>
      </c>
      <c r="R5920" s="211" t="str">
        <f t="shared" si="553"/>
        <v/>
      </c>
      <c r="S5920" s="213" t="str">
        <f t="shared" ca="1" si="554"/>
        <v/>
      </c>
      <c r="T5920" s="214" t="str">
        <f t="shared" ca="1" si="558"/>
        <v/>
      </c>
    </row>
    <row r="5921" spans="1:20" x14ac:dyDescent="0.25">
      <c r="A5921" s="119" t="s">
        <v>11490</v>
      </c>
      <c r="B5921" s="260"/>
      <c r="C5921" s="264" t="str">
        <f>IF(ISERROR(VLOOKUP(B5921,'Tous les abonnés'!$A$6:$I$5491,2,0)),"",VLOOKUP(B5921,'Tous les abonnés'!$A$6:$I$5491,2,0))</f>
        <v/>
      </c>
      <c r="D5921" s="26"/>
      <c r="E5921" s="265"/>
      <c r="F5921" s="207" t="str">
        <f>IF(ISERROR(IF(VLOOKUP(D5921,Paramètres!$C$17:$H$33,6,0)="oui","illimité",VLOOKUP(D5921,Paramètres!$C$17:$H$33,5,0))),"",IF(VLOOKUP(D5921,Paramètres!$C$17:$H$33,6,0)="oui","illimité",VLOOKUP(D5921,Paramètres!$C$17:$H$33,5,0)))</f>
        <v/>
      </c>
      <c r="G5921" s="269" t="str">
        <f t="shared" si="555"/>
        <v/>
      </c>
      <c r="H5921" s="208"/>
      <c r="I5921" s="53"/>
      <c r="J5921" s="209"/>
      <c r="K5921" s="271"/>
      <c r="L5921" s="37"/>
      <c r="M5921" s="218"/>
      <c r="N5921" s="124"/>
      <c r="O5921" s="211" t="str">
        <f t="shared" ca="1" si="556"/>
        <v/>
      </c>
      <c r="P5921" s="212" t="str">
        <f>IF(ISERROR(VLOOKUP(L5921,Paramètres!$A$38:$B$40,2,0)),"",VLOOKUP(L5921,Paramètres!$A$38:$B$40,2,0))</f>
        <v/>
      </c>
      <c r="Q5921" s="211" t="str">
        <f t="shared" ca="1" si="557"/>
        <v/>
      </c>
      <c r="R5921" s="211" t="str">
        <f t="shared" si="553"/>
        <v/>
      </c>
      <c r="S5921" s="213" t="str">
        <f t="shared" ca="1" si="554"/>
        <v/>
      </c>
      <c r="T5921" s="214" t="str">
        <f t="shared" ca="1" si="558"/>
        <v/>
      </c>
    </row>
    <row r="5922" spans="1:20" x14ac:dyDescent="0.25">
      <c r="A5922" s="119" t="s">
        <v>11491</v>
      </c>
      <c r="B5922" s="260"/>
      <c r="C5922" s="264" t="str">
        <f>IF(ISERROR(VLOOKUP(B5922,'Tous les abonnés'!$A$6:$I$5491,2,0)),"",VLOOKUP(B5922,'Tous les abonnés'!$A$6:$I$5491,2,0))</f>
        <v/>
      </c>
      <c r="D5922" s="26"/>
      <c r="E5922" s="265"/>
      <c r="F5922" s="207" t="str">
        <f>IF(ISERROR(IF(VLOOKUP(D5922,Paramètres!$C$17:$H$33,6,0)="oui","illimité",VLOOKUP(D5922,Paramètres!$C$17:$H$33,5,0))),"",IF(VLOOKUP(D5922,Paramètres!$C$17:$H$33,6,0)="oui","illimité",VLOOKUP(D5922,Paramètres!$C$17:$H$33,5,0)))</f>
        <v/>
      </c>
      <c r="G5922" s="269" t="str">
        <f t="shared" si="555"/>
        <v/>
      </c>
      <c r="H5922" s="208"/>
      <c r="I5922" s="53"/>
      <c r="J5922" s="209"/>
      <c r="K5922" s="271"/>
      <c r="L5922" s="37"/>
      <c r="M5922" s="218"/>
      <c r="N5922" s="124"/>
      <c r="O5922" s="211" t="str">
        <f t="shared" ca="1" si="556"/>
        <v/>
      </c>
      <c r="P5922" s="212" t="str">
        <f>IF(ISERROR(VLOOKUP(L5922,Paramètres!$A$38:$B$40,2,0)),"",VLOOKUP(L5922,Paramètres!$A$38:$B$40,2,0))</f>
        <v/>
      </c>
      <c r="Q5922" s="211" t="str">
        <f t="shared" ca="1" si="557"/>
        <v/>
      </c>
      <c r="R5922" s="211" t="str">
        <f t="shared" si="553"/>
        <v/>
      </c>
      <c r="S5922" s="213" t="str">
        <f t="shared" ca="1" si="554"/>
        <v/>
      </c>
      <c r="T5922" s="214" t="str">
        <f t="shared" ca="1" si="558"/>
        <v/>
      </c>
    </row>
    <row r="5923" spans="1:20" x14ac:dyDescent="0.25">
      <c r="A5923" s="119" t="s">
        <v>11492</v>
      </c>
      <c r="B5923" s="260"/>
      <c r="C5923" s="264" t="str">
        <f>IF(ISERROR(VLOOKUP(B5923,'Tous les abonnés'!$A$6:$I$5491,2,0)),"",VLOOKUP(B5923,'Tous les abonnés'!$A$6:$I$5491,2,0))</f>
        <v/>
      </c>
      <c r="D5923" s="26"/>
      <c r="E5923" s="265"/>
      <c r="F5923" s="207" t="str">
        <f>IF(ISERROR(IF(VLOOKUP(D5923,Paramètres!$C$17:$H$33,6,0)="oui","illimité",VLOOKUP(D5923,Paramètres!$C$17:$H$33,5,0))),"",IF(VLOOKUP(D5923,Paramètres!$C$17:$H$33,6,0)="oui","illimité",VLOOKUP(D5923,Paramètres!$C$17:$H$33,5,0)))</f>
        <v/>
      </c>
      <c r="G5923" s="269" t="str">
        <f t="shared" si="555"/>
        <v/>
      </c>
      <c r="H5923" s="208"/>
      <c r="I5923" s="53"/>
      <c r="J5923" s="209"/>
      <c r="K5923" s="271"/>
      <c r="L5923" s="37"/>
      <c r="M5923" s="218"/>
      <c r="N5923" s="124"/>
      <c r="O5923" s="211" t="str">
        <f t="shared" ca="1" si="556"/>
        <v/>
      </c>
      <c r="P5923" s="212" t="str">
        <f>IF(ISERROR(VLOOKUP(L5923,Paramètres!$A$38:$B$40,2,0)),"",VLOOKUP(L5923,Paramètres!$A$38:$B$40,2,0))</f>
        <v/>
      </c>
      <c r="Q5923" s="211" t="str">
        <f t="shared" ca="1" si="557"/>
        <v/>
      </c>
      <c r="R5923" s="211" t="str">
        <f t="shared" si="553"/>
        <v/>
      </c>
      <c r="S5923" s="213" t="str">
        <f t="shared" ca="1" si="554"/>
        <v/>
      </c>
      <c r="T5923" s="214" t="str">
        <f t="shared" ca="1" si="558"/>
        <v/>
      </c>
    </row>
    <row r="5924" spans="1:20" x14ac:dyDescent="0.25">
      <c r="A5924" s="119" t="s">
        <v>11493</v>
      </c>
      <c r="B5924" s="260"/>
      <c r="C5924" s="264" t="str">
        <f>IF(ISERROR(VLOOKUP(B5924,'Tous les abonnés'!$A$6:$I$5491,2,0)),"",VLOOKUP(B5924,'Tous les abonnés'!$A$6:$I$5491,2,0))</f>
        <v/>
      </c>
      <c r="D5924" s="26"/>
      <c r="E5924" s="265"/>
      <c r="F5924" s="207" t="str">
        <f>IF(ISERROR(IF(VLOOKUP(D5924,Paramètres!$C$17:$H$33,6,0)="oui","illimité",VLOOKUP(D5924,Paramètres!$C$17:$H$33,5,0))),"",IF(VLOOKUP(D5924,Paramètres!$C$17:$H$33,6,0)="oui","illimité",VLOOKUP(D5924,Paramètres!$C$17:$H$33,5,0)))</f>
        <v/>
      </c>
      <c r="G5924" s="269" t="str">
        <f t="shared" si="555"/>
        <v/>
      </c>
      <c r="H5924" s="208"/>
      <c r="I5924" s="53"/>
      <c r="J5924" s="209"/>
      <c r="K5924" s="271"/>
      <c r="L5924" s="37"/>
      <c r="M5924" s="218"/>
      <c r="N5924" s="124"/>
      <c r="O5924" s="211" t="str">
        <f t="shared" ca="1" si="556"/>
        <v/>
      </c>
      <c r="P5924" s="212" t="str">
        <f>IF(ISERROR(VLOOKUP(L5924,Paramètres!$A$38:$B$40,2,0)),"",VLOOKUP(L5924,Paramètres!$A$38:$B$40,2,0))</f>
        <v/>
      </c>
      <c r="Q5924" s="211" t="str">
        <f t="shared" ca="1" si="557"/>
        <v/>
      </c>
      <c r="R5924" s="211" t="str">
        <f t="shared" si="553"/>
        <v/>
      </c>
      <c r="S5924" s="213" t="str">
        <f t="shared" ca="1" si="554"/>
        <v/>
      </c>
      <c r="T5924" s="214" t="str">
        <f t="shared" ca="1" si="558"/>
        <v/>
      </c>
    </row>
    <row r="5925" spans="1:20" x14ac:dyDescent="0.25">
      <c r="A5925" s="119" t="s">
        <v>11494</v>
      </c>
      <c r="B5925" s="260"/>
      <c r="C5925" s="264" t="str">
        <f>IF(ISERROR(VLOOKUP(B5925,'Tous les abonnés'!$A$6:$I$5491,2,0)),"",VLOOKUP(B5925,'Tous les abonnés'!$A$6:$I$5491,2,0))</f>
        <v/>
      </c>
      <c r="D5925" s="26"/>
      <c r="E5925" s="265"/>
      <c r="F5925" s="207" t="str">
        <f>IF(ISERROR(IF(VLOOKUP(D5925,Paramètres!$C$17:$H$33,6,0)="oui","illimité",VLOOKUP(D5925,Paramètres!$C$17:$H$33,5,0))),"",IF(VLOOKUP(D5925,Paramètres!$C$17:$H$33,6,0)="oui","illimité",VLOOKUP(D5925,Paramètres!$C$17:$H$33,5,0)))</f>
        <v/>
      </c>
      <c r="G5925" s="269" t="str">
        <f t="shared" si="555"/>
        <v/>
      </c>
      <c r="H5925" s="208"/>
      <c r="I5925" s="53"/>
      <c r="J5925" s="209"/>
      <c r="K5925" s="271"/>
      <c r="L5925" s="37"/>
      <c r="M5925" s="218"/>
      <c r="N5925" s="124"/>
      <c r="O5925" s="211" t="str">
        <f t="shared" ca="1" si="556"/>
        <v/>
      </c>
      <c r="P5925" s="212" t="str">
        <f>IF(ISERROR(VLOOKUP(L5925,Paramètres!$A$38:$B$40,2,0)),"",VLOOKUP(L5925,Paramètres!$A$38:$B$40,2,0))</f>
        <v/>
      </c>
      <c r="Q5925" s="211" t="str">
        <f t="shared" ca="1" si="557"/>
        <v/>
      </c>
      <c r="R5925" s="211" t="str">
        <f t="shared" si="553"/>
        <v/>
      </c>
      <c r="S5925" s="213" t="str">
        <f t="shared" ca="1" si="554"/>
        <v/>
      </c>
      <c r="T5925" s="214" t="str">
        <f t="shared" ca="1" si="558"/>
        <v/>
      </c>
    </row>
    <row r="5926" spans="1:20" x14ac:dyDescent="0.25">
      <c r="A5926" s="119" t="s">
        <v>11495</v>
      </c>
      <c r="B5926" s="260"/>
      <c r="C5926" s="264" t="str">
        <f>IF(ISERROR(VLOOKUP(B5926,'Tous les abonnés'!$A$6:$I$5491,2,0)),"",VLOOKUP(B5926,'Tous les abonnés'!$A$6:$I$5491,2,0))</f>
        <v/>
      </c>
      <c r="D5926" s="26"/>
      <c r="E5926" s="265"/>
      <c r="F5926" s="207" t="str">
        <f>IF(ISERROR(IF(VLOOKUP(D5926,Paramètres!$C$17:$H$33,6,0)="oui","illimité",VLOOKUP(D5926,Paramètres!$C$17:$H$33,5,0))),"",IF(VLOOKUP(D5926,Paramètres!$C$17:$H$33,6,0)="oui","illimité",VLOOKUP(D5926,Paramètres!$C$17:$H$33,5,0)))</f>
        <v/>
      </c>
      <c r="G5926" s="269" t="str">
        <f t="shared" si="555"/>
        <v/>
      </c>
      <c r="H5926" s="208"/>
      <c r="I5926" s="53"/>
      <c r="J5926" s="209"/>
      <c r="K5926" s="271"/>
      <c r="L5926" s="37"/>
      <c r="M5926" s="218"/>
      <c r="N5926" s="124"/>
      <c r="O5926" s="211" t="str">
        <f t="shared" ca="1" si="556"/>
        <v/>
      </c>
      <c r="P5926" s="212" t="str">
        <f>IF(ISERROR(VLOOKUP(L5926,Paramètres!$A$38:$B$40,2,0)),"",VLOOKUP(L5926,Paramètres!$A$38:$B$40,2,0))</f>
        <v/>
      </c>
      <c r="Q5926" s="211" t="str">
        <f t="shared" ca="1" si="557"/>
        <v/>
      </c>
      <c r="R5926" s="211" t="str">
        <f t="shared" si="553"/>
        <v/>
      </c>
      <c r="S5926" s="213" t="str">
        <f t="shared" ca="1" si="554"/>
        <v/>
      </c>
      <c r="T5926" s="214" t="str">
        <f t="shared" ca="1" si="558"/>
        <v/>
      </c>
    </row>
    <row r="5927" spans="1:20" x14ac:dyDescent="0.25">
      <c r="A5927" s="119" t="s">
        <v>11496</v>
      </c>
      <c r="B5927" s="260"/>
      <c r="C5927" s="264" t="str">
        <f>IF(ISERROR(VLOOKUP(B5927,'Tous les abonnés'!$A$6:$I$5491,2,0)),"",VLOOKUP(B5927,'Tous les abonnés'!$A$6:$I$5491,2,0))</f>
        <v/>
      </c>
      <c r="D5927" s="26"/>
      <c r="E5927" s="265"/>
      <c r="F5927" s="207" t="str">
        <f>IF(ISERROR(IF(VLOOKUP(D5927,Paramètres!$C$17:$H$33,6,0)="oui","illimité",VLOOKUP(D5927,Paramètres!$C$17:$H$33,5,0))),"",IF(VLOOKUP(D5927,Paramètres!$C$17:$H$33,6,0)="oui","illimité",VLOOKUP(D5927,Paramètres!$C$17:$H$33,5,0)))</f>
        <v/>
      </c>
      <c r="G5927" s="269" t="str">
        <f t="shared" si="555"/>
        <v/>
      </c>
      <c r="H5927" s="208"/>
      <c r="I5927" s="53"/>
      <c r="J5927" s="209"/>
      <c r="K5927" s="271"/>
      <c r="L5927" s="37"/>
      <c r="M5927" s="218"/>
      <c r="N5927" s="124"/>
      <c r="O5927" s="211" t="str">
        <f t="shared" ca="1" si="556"/>
        <v/>
      </c>
      <c r="P5927" s="212" t="str">
        <f>IF(ISERROR(VLOOKUP(L5927,Paramètres!$A$38:$B$40,2,0)),"",VLOOKUP(L5927,Paramètres!$A$38:$B$40,2,0))</f>
        <v/>
      </c>
      <c r="Q5927" s="211" t="str">
        <f t="shared" ca="1" si="557"/>
        <v/>
      </c>
      <c r="R5927" s="211" t="str">
        <f t="shared" si="553"/>
        <v/>
      </c>
      <c r="S5927" s="213" t="str">
        <f t="shared" ca="1" si="554"/>
        <v/>
      </c>
      <c r="T5927" s="214" t="str">
        <f t="shared" ca="1" si="558"/>
        <v/>
      </c>
    </row>
    <row r="5928" spans="1:20" x14ac:dyDescent="0.25">
      <c r="A5928" s="119" t="s">
        <v>11497</v>
      </c>
      <c r="B5928" s="260"/>
      <c r="C5928" s="264" t="str">
        <f>IF(ISERROR(VLOOKUP(B5928,'Tous les abonnés'!$A$6:$I$5491,2,0)),"",VLOOKUP(B5928,'Tous les abonnés'!$A$6:$I$5491,2,0))</f>
        <v/>
      </c>
      <c r="D5928" s="26"/>
      <c r="E5928" s="265"/>
      <c r="F5928" s="207" t="str">
        <f>IF(ISERROR(IF(VLOOKUP(D5928,Paramètres!$C$17:$H$33,6,0)="oui","illimité",VLOOKUP(D5928,Paramètres!$C$17:$H$33,5,0))),"",IF(VLOOKUP(D5928,Paramètres!$C$17:$H$33,6,0)="oui","illimité",VLOOKUP(D5928,Paramètres!$C$17:$H$33,5,0)))</f>
        <v/>
      </c>
      <c r="G5928" s="269" t="str">
        <f t="shared" si="555"/>
        <v/>
      </c>
      <c r="H5928" s="208"/>
      <c r="I5928" s="53"/>
      <c r="J5928" s="209"/>
      <c r="K5928" s="271"/>
      <c r="L5928" s="37"/>
      <c r="M5928" s="218"/>
      <c r="N5928" s="124"/>
      <c r="O5928" s="211" t="str">
        <f t="shared" ca="1" si="556"/>
        <v/>
      </c>
      <c r="P5928" s="212" t="str">
        <f>IF(ISERROR(VLOOKUP(L5928,Paramètres!$A$38:$B$40,2,0)),"",VLOOKUP(L5928,Paramètres!$A$38:$B$40,2,0))</f>
        <v/>
      </c>
      <c r="Q5928" s="211" t="str">
        <f t="shared" ca="1" si="557"/>
        <v/>
      </c>
      <c r="R5928" s="211" t="str">
        <f t="shared" si="553"/>
        <v/>
      </c>
      <c r="S5928" s="213" t="str">
        <f t="shared" ca="1" si="554"/>
        <v/>
      </c>
      <c r="T5928" s="214" t="str">
        <f t="shared" ca="1" si="558"/>
        <v/>
      </c>
    </row>
    <row r="5929" spans="1:20" x14ac:dyDescent="0.25">
      <c r="A5929" s="119" t="s">
        <v>11498</v>
      </c>
      <c r="B5929" s="260"/>
      <c r="C5929" s="264" t="str">
        <f>IF(ISERROR(VLOOKUP(B5929,'Tous les abonnés'!$A$6:$I$5491,2,0)),"",VLOOKUP(B5929,'Tous les abonnés'!$A$6:$I$5491,2,0))</f>
        <v/>
      </c>
      <c r="D5929" s="26"/>
      <c r="E5929" s="265"/>
      <c r="F5929" s="207" t="str">
        <f>IF(ISERROR(IF(VLOOKUP(D5929,Paramètres!$C$17:$H$33,6,0)="oui","illimité",VLOOKUP(D5929,Paramètres!$C$17:$H$33,5,0))),"",IF(VLOOKUP(D5929,Paramètres!$C$17:$H$33,6,0)="oui","illimité",VLOOKUP(D5929,Paramètres!$C$17:$H$33,5,0)))</f>
        <v/>
      </c>
      <c r="G5929" s="269" t="str">
        <f t="shared" si="555"/>
        <v/>
      </c>
      <c r="H5929" s="208"/>
      <c r="I5929" s="53"/>
      <c r="J5929" s="209"/>
      <c r="K5929" s="271"/>
      <c r="L5929" s="37"/>
      <c r="M5929" s="218"/>
      <c r="N5929" s="124"/>
      <c r="O5929" s="211" t="str">
        <f t="shared" ca="1" si="556"/>
        <v/>
      </c>
      <c r="P5929" s="212" t="str">
        <f>IF(ISERROR(VLOOKUP(L5929,Paramètres!$A$38:$B$40,2,0)),"",VLOOKUP(L5929,Paramètres!$A$38:$B$40,2,0))</f>
        <v/>
      </c>
      <c r="Q5929" s="211" t="str">
        <f t="shared" ca="1" si="557"/>
        <v/>
      </c>
      <c r="R5929" s="211" t="str">
        <f t="shared" si="553"/>
        <v/>
      </c>
      <c r="S5929" s="213" t="str">
        <f t="shared" ca="1" si="554"/>
        <v/>
      </c>
      <c r="T5929" s="214" t="str">
        <f t="shared" ca="1" si="558"/>
        <v/>
      </c>
    </row>
    <row r="5930" spans="1:20" x14ac:dyDescent="0.25">
      <c r="A5930" s="119" t="s">
        <v>11499</v>
      </c>
      <c r="B5930" s="260"/>
      <c r="C5930" s="264" t="str">
        <f>IF(ISERROR(VLOOKUP(B5930,'Tous les abonnés'!$A$6:$I$5491,2,0)),"",VLOOKUP(B5930,'Tous les abonnés'!$A$6:$I$5491,2,0))</f>
        <v/>
      </c>
      <c r="D5930" s="26"/>
      <c r="E5930" s="265"/>
      <c r="F5930" s="207" t="str">
        <f>IF(ISERROR(IF(VLOOKUP(D5930,Paramètres!$C$17:$H$33,6,0)="oui","illimité",VLOOKUP(D5930,Paramètres!$C$17:$H$33,5,0))),"",IF(VLOOKUP(D5930,Paramètres!$C$17:$H$33,6,0)="oui","illimité",VLOOKUP(D5930,Paramètres!$C$17:$H$33,5,0)))</f>
        <v/>
      </c>
      <c r="G5930" s="269" t="str">
        <f t="shared" si="555"/>
        <v/>
      </c>
      <c r="H5930" s="208"/>
      <c r="I5930" s="53"/>
      <c r="J5930" s="209"/>
      <c r="K5930" s="271"/>
      <c r="L5930" s="37"/>
      <c r="M5930" s="218"/>
      <c r="N5930" s="124"/>
      <c r="O5930" s="211" t="str">
        <f t="shared" ca="1" si="556"/>
        <v/>
      </c>
      <c r="P5930" s="212" t="str">
        <f>IF(ISERROR(VLOOKUP(L5930,Paramètres!$A$38:$B$40,2,0)),"",VLOOKUP(L5930,Paramètres!$A$38:$B$40,2,0))</f>
        <v/>
      </c>
      <c r="Q5930" s="211" t="str">
        <f t="shared" ca="1" si="557"/>
        <v/>
      </c>
      <c r="R5930" s="211" t="str">
        <f t="shared" si="553"/>
        <v/>
      </c>
      <c r="S5930" s="213" t="str">
        <f t="shared" ca="1" si="554"/>
        <v/>
      </c>
      <c r="T5930" s="214" t="str">
        <f t="shared" ca="1" si="558"/>
        <v/>
      </c>
    </row>
    <row r="5931" spans="1:20" x14ac:dyDescent="0.25">
      <c r="A5931" s="119" t="s">
        <v>11500</v>
      </c>
      <c r="B5931" s="260"/>
      <c r="C5931" s="264" t="str">
        <f>IF(ISERROR(VLOOKUP(B5931,'Tous les abonnés'!$A$6:$I$5491,2,0)),"",VLOOKUP(B5931,'Tous les abonnés'!$A$6:$I$5491,2,0))</f>
        <v/>
      </c>
      <c r="D5931" s="26"/>
      <c r="E5931" s="265"/>
      <c r="F5931" s="207" t="str">
        <f>IF(ISERROR(IF(VLOOKUP(D5931,Paramètres!$C$17:$H$33,6,0)="oui","illimité",VLOOKUP(D5931,Paramètres!$C$17:$H$33,5,0))),"",IF(VLOOKUP(D5931,Paramètres!$C$17:$H$33,6,0)="oui","illimité",VLOOKUP(D5931,Paramètres!$C$17:$H$33,5,0)))</f>
        <v/>
      </c>
      <c r="G5931" s="269" t="str">
        <f t="shared" si="555"/>
        <v/>
      </c>
      <c r="H5931" s="208"/>
      <c r="I5931" s="53"/>
      <c r="J5931" s="209"/>
      <c r="K5931" s="271"/>
      <c r="L5931" s="37"/>
      <c r="M5931" s="218"/>
      <c r="N5931" s="124"/>
      <c r="O5931" s="211" t="str">
        <f t="shared" ca="1" si="556"/>
        <v/>
      </c>
      <c r="P5931" s="212" t="str">
        <f>IF(ISERROR(VLOOKUP(L5931,Paramètres!$A$38:$B$40,2,0)),"",VLOOKUP(L5931,Paramètres!$A$38:$B$40,2,0))</f>
        <v/>
      </c>
      <c r="Q5931" s="211" t="str">
        <f t="shared" ca="1" si="557"/>
        <v/>
      </c>
      <c r="R5931" s="211" t="str">
        <f t="shared" si="553"/>
        <v/>
      </c>
      <c r="S5931" s="213" t="str">
        <f t="shared" ca="1" si="554"/>
        <v/>
      </c>
      <c r="T5931" s="214" t="str">
        <f t="shared" ca="1" si="558"/>
        <v/>
      </c>
    </row>
    <row r="5932" spans="1:20" x14ac:dyDescent="0.25">
      <c r="A5932" s="119" t="s">
        <v>11501</v>
      </c>
      <c r="B5932" s="260"/>
      <c r="C5932" s="264" t="str">
        <f>IF(ISERROR(VLOOKUP(B5932,'Tous les abonnés'!$A$6:$I$5491,2,0)),"",VLOOKUP(B5932,'Tous les abonnés'!$A$6:$I$5491,2,0))</f>
        <v/>
      </c>
      <c r="D5932" s="26"/>
      <c r="E5932" s="265"/>
      <c r="F5932" s="207" t="str">
        <f>IF(ISERROR(IF(VLOOKUP(D5932,Paramètres!$C$17:$H$33,6,0)="oui","illimité",VLOOKUP(D5932,Paramètres!$C$17:$H$33,5,0))),"",IF(VLOOKUP(D5932,Paramètres!$C$17:$H$33,6,0)="oui","illimité",VLOOKUP(D5932,Paramètres!$C$17:$H$33,5,0)))</f>
        <v/>
      </c>
      <c r="G5932" s="269" t="str">
        <f t="shared" si="555"/>
        <v/>
      </c>
      <c r="H5932" s="208"/>
      <c r="I5932" s="53"/>
      <c r="J5932" s="209"/>
      <c r="K5932" s="271"/>
      <c r="L5932" s="37"/>
      <c r="M5932" s="218"/>
      <c r="N5932" s="124"/>
      <c r="O5932" s="211" t="str">
        <f t="shared" ca="1" si="556"/>
        <v/>
      </c>
      <c r="P5932" s="212" t="str">
        <f>IF(ISERROR(VLOOKUP(L5932,Paramètres!$A$38:$B$40,2,0)),"",VLOOKUP(L5932,Paramètres!$A$38:$B$40,2,0))</f>
        <v/>
      </c>
      <c r="Q5932" s="211" t="str">
        <f t="shared" ca="1" si="557"/>
        <v/>
      </c>
      <c r="R5932" s="211" t="str">
        <f t="shared" si="553"/>
        <v/>
      </c>
      <c r="S5932" s="213" t="str">
        <f t="shared" ca="1" si="554"/>
        <v/>
      </c>
      <c r="T5932" s="214" t="str">
        <f t="shared" ca="1" si="558"/>
        <v/>
      </c>
    </row>
    <row r="5933" spans="1:20" x14ac:dyDescent="0.25">
      <c r="A5933" s="119" t="s">
        <v>11502</v>
      </c>
      <c r="B5933" s="260"/>
      <c r="C5933" s="264" t="str">
        <f>IF(ISERROR(VLOOKUP(B5933,'Tous les abonnés'!$A$6:$I$5491,2,0)),"",VLOOKUP(B5933,'Tous les abonnés'!$A$6:$I$5491,2,0))</f>
        <v/>
      </c>
      <c r="D5933" s="26"/>
      <c r="E5933" s="265"/>
      <c r="F5933" s="207" t="str">
        <f>IF(ISERROR(IF(VLOOKUP(D5933,Paramètres!$C$17:$H$33,6,0)="oui","illimité",VLOOKUP(D5933,Paramètres!$C$17:$H$33,5,0))),"",IF(VLOOKUP(D5933,Paramètres!$C$17:$H$33,6,0)="oui","illimité",VLOOKUP(D5933,Paramètres!$C$17:$H$33,5,0)))</f>
        <v/>
      </c>
      <c r="G5933" s="269" t="str">
        <f t="shared" si="555"/>
        <v/>
      </c>
      <c r="H5933" s="208"/>
      <c r="I5933" s="53"/>
      <c r="J5933" s="209"/>
      <c r="K5933" s="271"/>
      <c r="L5933" s="37"/>
      <c r="M5933" s="218"/>
      <c r="N5933" s="124"/>
      <c r="O5933" s="211" t="str">
        <f t="shared" ca="1" si="556"/>
        <v/>
      </c>
      <c r="P5933" s="212" t="str">
        <f>IF(ISERROR(VLOOKUP(L5933,Paramètres!$A$38:$B$40,2,0)),"",VLOOKUP(L5933,Paramètres!$A$38:$B$40,2,0))</f>
        <v/>
      </c>
      <c r="Q5933" s="211" t="str">
        <f t="shared" ca="1" si="557"/>
        <v/>
      </c>
      <c r="R5933" s="211" t="str">
        <f t="shared" si="553"/>
        <v/>
      </c>
      <c r="S5933" s="213" t="str">
        <f t="shared" ca="1" si="554"/>
        <v/>
      </c>
      <c r="T5933" s="214" t="str">
        <f t="shared" ca="1" si="558"/>
        <v/>
      </c>
    </row>
    <row r="5934" spans="1:20" x14ac:dyDescent="0.25">
      <c r="A5934" s="119" t="s">
        <v>11503</v>
      </c>
      <c r="B5934" s="260"/>
      <c r="C5934" s="264" t="str">
        <f>IF(ISERROR(VLOOKUP(B5934,'Tous les abonnés'!$A$6:$I$5491,2,0)),"",VLOOKUP(B5934,'Tous les abonnés'!$A$6:$I$5491,2,0))</f>
        <v/>
      </c>
      <c r="D5934" s="26"/>
      <c r="E5934" s="265"/>
      <c r="F5934" s="207" t="str">
        <f>IF(ISERROR(IF(VLOOKUP(D5934,Paramètres!$C$17:$H$33,6,0)="oui","illimité",VLOOKUP(D5934,Paramètres!$C$17:$H$33,5,0))),"",IF(VLOOKUP(D5934,Paramètres!$C$17:$H$33,6,0)="oui","illimité",VLOOKUP(D5934,Paramètres!$C$17:$H$33,5,0)))</f>
        <v/>
      </c>
      <c r="G5934" s="269" t="str">
        <f t="shared" si="555"/>
        <v/>
      </c>
      <c r="H5934" s="208"/>
      <c r="I5934" s="53"/>
      <c r="J5934" s="209"/>
      <c r="K5934" s="271"/>
      <c r="L5934" s="37"/>
      <c r="M5934" s="218"/>
      <c r="N5934" s="124"/>
      <c r="O5934" s="211" t="str">
        <f t="shared" ca="1" si="556"/>
        <v/>
      </c>
      <c r="P5934" s="212" t="str">
        <f>IF(ISERROR(VLOOKUP(L5934,Paramètres!$A$38:$B$40,2,0)),"",VLOOKUP(L5934,Paramètres!$A$38:$B$40,2,0))</f>
        <v/>
      </c>
      <c r="Q5934" s="211" t="str">
        <f t="shared" ca="1" si="557"/>
        <v/>
      </c>
      <c r="R5934" s="211" t="str">
        <f t="shared" si="553"/>
        <v/>
      </c>
      <c r="S5934" s="213" t="str">
        <f t="shared" ca="1" si="554"/>
        <v/>
      </c>
      <c r="T5934" s="214" t="str">
        <f t="shared" ca="1" si="558"/>
        <v/>
      </c>
    </row>
    <row r="5935" spans="1:20" x14ac:dyDescent="0.25">
      <c r="A5935" s="119" t="s">
        <v>11504</v>
      </c>
      <c r="B5935" s="260"/>
      <c r="C5935" s="264" t="str">
        <f>IF(ISERROR(VLOOKUP(B5935,'Tous les abonnés'!$A$6:$I$5491,2,0)),"",VLOOKUP(B5935,'Tous les abonnés'!$A$6:$I$5491,2,0))</f>
        <v/>
      </c>
      <c r="D5935" s="26"/>
      <c r="E5935" s="265"/>
      <c r="F5935" s="207" t="str">
        <f>IF(ISERROR(IF(VLOOKUP(D5935,Paramètres!$C$17:$H$33,6,0)="oui","illimité",VLOOKUP(D5935,Paramètres!$C$17:$H$33,5,0))),"",IF(VLOOKUP(D5935,Paramètres!$C$17:$H$33,6,0)="oui","illimité",VLOOKUP(D5935,Paramètres!$C$17:$H$33,5,0)))</f>
        <v/>
      </c>
      <c r="G5935" s="269" t="str">
        <f t="shared" si="555"/>
        <v/>
      </c>
      <c r="H5935" s="208"/>
      <c r="I5935" s="53"/>
      <c r="J5935" s="209"/>
      <c r="K5935" s="271"/>
      <c r="L5935" s="37"/>
      <c r="M5935" s="218"/>
      <c r="N5935" s="124"/>
      <c r="O5935" s="211" t="str">
        <f t="shared" ca="1" si="556"/>
        <v/>
      </c>
      <c r="P5935" s="212" t="str">
        <f>IF(ISERROR(VLOOKUP(L5935,Paramètres!$A$38:$B$40,2,0)),"",VLOOKUP(L5935,Paramètres!$A$38:$B$40,2,0))</f>
        <v/>
      </c>
      <c r="Q5935" s="211" t="str">
        <f t="shared" ca="1" si="557"/>
        <v/>
      </c>
      <c r="R5935" s="211" t="str">
        <f t="shared" si="553"/>
        <v/>
      </c>
      <c r="S5935" s="213" t="str">
        <f t="shared" ca="1" si="554"/>
        <v/>
      </c>
      <c r="T5935" s="214" t="str">
        <f t="shared" ca="1" si="558"/>
        <v/>
      </c>
    </row>
    <row r="5936" spans="1:20" x14ac:dyDescent="0.25">
      <c r="A5936" s="119" t="s">
        <v>11505</v>
      </c>
      <c r="B5936" s="260"/>
      <c r="C5936" s="264" t="str">
        <f>IF(ISERROR(VLOOKUP(B5936,'Tous les abonnés'!$A$6:$I$5491,2,0)),"",VLOOKUP(B5936,'Tous les abonnés'!$A$6:$I$5491,2,0))</f>
        <v/>
      </c>
      <c r="D5936" s="26"/>
      <c r="E5936" s="265"/>
      <c r="F5936" s="207" t="str">
        <f>IF(ISERROR(IF(VLOOKUP(D5936,Paramètres!$C$17:$H$33,6,0)="oui","illimité",VLOOKUP(D5936,Paramètres!$C$17:$H$33,5,0))),"",IF(VLOOKUP(D5936,Paramètres!$C$17:$H$33,6,0)="oui","illimité",VLOOKUP(D5936,Paramètres!$C$17:$H$33,5,0)))</f>
        <v/>
      </c>
      <c r="G5936" s="269" t="str">
        <f t="shared" si="555"/>
        <v/>
      </c>
      <c r="H5936" s="208"/>
      <c r="I5936" s="53"/>
      <c r="J5936" s="209"/>
      <c r="K5936" s="271"/>
      <c r="L5936" s="37"/>
      <c r="M5936" s="218"/>
      <c r="N5936" s="124"/>
      <c r="O5936" s="211" t="str">
        <f t="shared" ca="1" si="556"/>
        <v/>
      </c>
      <c r="P5936" s="212" t="str">
        <f>IF(ISERROR(VLOOKUP(L5936,Paramètres!$A$38:$B$40,2,0)),"",VLOOKUP(L5936,Paramètres!$A$38:$B$40,2,0))</f>
        <v/>
      </c>
      <c r="Q5936" s="211" t="str">
        <f t="shared" ca="1" si="557"/>
        <v/>
      </c>
      <c r="R5936" s="211" t="str">
        <f t="shared" si="553"/>
        <v/>
      </c>
      <c r="S5936" s="213" t="str">
        <f t="shared" ca="1" si="554"/>
        <v/>
      </c>
      <c r="T5936" s="214" t="str">
        <f t="shared" ca="1" si="558"/>
        <v/>
      </c>
    </row>
    <row r="5937" spans="1:20" x14ac:dyDescent="0.25">
      <c r="A5937" s="119" t="s">
        <v>11506</v>
      </c>
      <c r="B5937" s="260"/>
      <c r="C5937" s="264" t="str">
        <f>IF(ISERROR(VLOOKUP(B5937,'Tous les abonnés'!$A$6:$I$5491,2,0)),"",VLOOKUP(B5937,'Tous les abonnés'!$A$6:$I$5491,2,0))</f>
        <v/>
      </c>
      <c r="D5937" s="26"/>
      <c r="E5937" s="265"/>
      <c r="F5937" s="207" t="str">
        <f>IF(ISERROR(IF(VLOOKUP(D5937,Paramètres!$C$17:$H$33,6,0)="oui","illimité",VLOOKUP(D5937,Paramètres!$C$17:$H$33,5,0))),"",IF(VLOOKUP(D5937,Paramètres!$C$17:$H$33,6,0)="oui","illimité",VLOOKUP(D5937,Paramètres!$C$17:$H$33,5,0)))</f>
        <v/>
      </c>
      <c r="G5937" s="269" t="str">
        <f t="shared" si="555"/>
        <v/>
      </c>
      <c r="H5937" s="208"/>
      <c r="I5937" s="53"/>
      <c r="J5937" s="209"/>
      <c r="K5937" s="271"/>
      <c r="L5937" s="37"/>
      <c r="M5937" s="218"/>
      <c r="N5937" s="124"/>
      <c r="O5937" s="211" t="str">
        <f t="shared" ca="1" si="556"/>
        <v/>
      </c>
      <c r="P5937" s="212" t="str">
        <f>IF(ISERROR(VLOOKUP(L5937,Paramètres!$A$38:$B$40,2,0)),"",VLOOKUP(L5937,Paramètres!$A$38:$B$40,2,0))</f>
        <v/>
      </c>
      <c r="Q5937" s="211" t="str">
        <f t="shared" ca="1" si="557"/>
        <v/>
      </c>
      <c r="R5937" s="211" t="str">
        <f t="shared" si="553"/>
        <v/>
      </c>
      <c r="S5937" s="213" t="str">
        <f t="shared" ca="1" si="554"/>
        <v/>
      </c>
      <c r="T5937" s="214" t="str">
        <f t="shared" ca="1" si="558"/>
        <v/>
      </c>
    </row>
    <row r="5938" spans="1:20" x14ac:dyDescent="0.25">
      <c r="A5938" s="119" t="s">
        <v>11507</v>
      </c>
      <c r="B5938" s="260"/>
      <c r="C5938" s="264" t="str">
        <f>IF(ISERROR(VLOOKUP(B5938,'Tous les abonnés'!$A$6:$I$5491,2,0)),"",VLOOKUP(B5938,'Tous les abonnés'!$A$6:$I$5491,2,0))</f>
        <v/>
      </c>
      <c r="D5938" s="26"/>
      <c r="E5938" s="265"/>
      <c r="F5938" s="207" t="str">
        <f>IF(ISERROR(IF(VLOOKUP(D5938,Paramètres!$C$17:$H$33,6,0)="oui","illimité",VLOOKUP(D5938,Paramètres!$C$17:$H$33,5,0))),"",IF(VLOOKUP(D5938,Paramètres!$C$17:$H$33,6,0)="oui","illimité",VLOOKUP(D5938,Paramètres!$C$17:$H$33,5,0)))</f>
        <v/>
      </c>
      <c r="G5938" s="269" t="str">
        <f t="shared" si="555"/>
        <v/>
      </c>
      <c r="H5938" s="208"/>
      <c r="I5938" s="53"/>
      <c r="J5938" s="209"/>
      <c r="K5938" s="271"/>
      <c r="L5938" s="37"/>
      <c r="M5938" s="218"/>
      <c r="N5938" s="124"/>
      <c r="O5938" s="211" t="str">
        <f t="shared" ca="1" si="556"/>
        <v/>
      </c>
      <c r="P5938" s="212" t="str">
        <f>IF(ISERROR(VLOOKUP(L5938,Paramètres!$A$38:$B$40,2,0)),"",VLOOKUP(L5938,Paramètres!$A$38:$B$40,2,0))</f>
        <v/>
      </c>
      <c r="Q5938" s="211" t="str">
        <f t="shared" ca="1" si="557"/>
        <v/>
      </c>
      <c r="R5938" s="211" t="str">
        <f t="shared" si="553"/>
        <v/>
      </c>
      <c r="S5938" s="213" t="str">
        <f t="shared" ca="1" si="554"/>
        <v/>
      </c>
      <c r="T5938" s="214" t="str">
        <f t="shared" ca="1" si="558"/>
        <v/>
      </c>
    </row>
    <row r="5939" spans="1:20" x14ac:dyDescent="0.25">
      <c r="A5939" s="119" t="s">
        <v>11508</v>
      </c>
      <c r="B5939" s="260"/>
      <c r="C5939" s="264" t="str">
        <f>IF(ISERROR(VLOOKUP(B5939,'Tous les abonnés'!$A$6:$I$5491,2,0)),"",VLOOKUP(B5939,'Tous les abonnés'!$A$6:$I$5491,2,0))</f>
        <v/>
      </c>
      <c r="D5939" s="26"/>
      <c r="E5939" s="265"/>
      <c r="F5939" s="207" t="str">
        <f>IF(ISERROR(IF(VLOOKUP(D5939,Paramètres!$C$17:$H$33,6,0)="oui","illimité",VLOOKUP(D5939,Paramètres!$C$17:$H$33,5,0))),"",IF(VLOOKUP(D5939,Paramètres!$C$17:$H$33,6,0)="oui","illimité",VLOOKUP(D5939,Paramètres!$C$17:$H$33,5,0)))</f>
        <v/>
      </c>
      <c r="G5939" s="269" t="str">
        <f t="shared" si="555"/>
        <v/>
      </c>
      <c r="H5939" s="208"/>
      <c r="I5939" s="53"/>
      <c r="J5939" s="209"/>
      <c r="K5939" s="271"/>
      <c r="L5939" s="37"/>
      <c r="M5939" s="218"/>
      <c r="N5939" s="124"/>
      <c r="O5939" s="211" t="str">
        <f t="shared" ca="1" si="556"/>
        <v/>
      </c>
      <c r="P5939" s="212" t="str">
        <f>IF(ISERROR(VLOOKUP(L5939,Paramètres!$A$38:$B$40,2,0)),"",VLOOKUP(L5939,Paramètres!$A$38:$B$40,2,0))</f>
        <v/>
      </c>
      <c r="Q5939" s="211" t="str">
        <f t="shared" ca="1" si="557"/>
        <v/>
      </c>
      <c r="R5939" s="211" t="str">
        <f t="shared" si="553"/>
        <v/>
      </c>
      <c r="S5939" s="213" t="str">
        <f t="shared" ca="1" si="554"/>
        <v/>
      </c>
      <c r="T5939" s="214" t="str">
        <f t="shared" ca="1" si="558"/>
        <v/>
      </c>
    </row>
    <row r="5940" spans="1:20" x14ac:dyDescent="0.25">
      <c r="A5940" s="119" t="s">
        <v>11509</v>
      </c>
      <c r="B5940" s="260"/>
      <c r="C5940" s="264" t="str">
        <f>IF(ISERROR(VLOOKUP(B5940,'Tous les abonnés'!$A$6:$I$5491,2,0)),"",VLOOKUP(B5940,'Tous les abonnés'!$A$6:$I$5491,2,0))</f>
        <v/>
      </c>
      <c r="D5940" s="26"/>
      <c r="E5940" s="265"/>
      <c r="F5940" s="207" t="str">
        <f>IF(ISERROR(IF(VLOOKUP(D5940,Paramètres!$C$17:$H$33,6,0)="oui","illimité",VLOOKUP(D5940,Paramètres!$C$17:$H$33,5,0))),"",IF(VLOOKUP(D5940,Paramètres!$C$17:$H$33,6,0)="oui","illimité",VLOOKUP(D5940,Paramètres!$C$17:$H$33,5,0)))</f>
        <v/>
      </c>
      <c r="G5940" s="269" t="str">
        <f t="shared" si="555"/>
        <v/>
      </c>
      <c r="H5940" s="208"/>
      <c r="I5940" s="53"/>
      <c r="J5940" s="209"/>
      <c r="K5940" s="271"/>
      <c r="L5940" s="37"/>
      <c r="M5940" s="218"/>
      <c r="N5940" s="124"/>
      <c r="O5940" s="211" t="str">
        <f t="shared" ca="1" si="556"/>
        <v/>
      </c>
      <c r="P5940" s="212" t="str">
        <f>IF(ISERROR(VLOOKUP(L5940,Paramètres!$A$38:$B$40,2,0)),"",VLOOKUP(L5940,Paramètres!$A$38:$B$40,2,0))</f>
        <v/>
      </c>
      <c r="Q5940" s="211" t="str">
        <f t="shared" ca="1" si="557"/>
        <v/>
      </c>
      <c r="R5940" s="211" t="str">
        <f t="shared" si="553"/>
        <v/>
      </c>
      <c r="S5940" s="213" t="str">
        <f t="shared" ca="1" si="554"/>
        <v/>
      </c>
      <c r="T5940" s="214" t="str">
        <f t="shared" ca="1" si="558"/>
        <v/>
      </c>
    </row>
    <row r="5941" spans="1:20" x14ac:dyDescent="0.25">
      <c r="A5941" s="119" t="s">
        <v>11510</v>
      </c>
      <c r="B5941" s="260"/>
      <c r="C5941" s="264" t="str">
        <f>IF(ISERROR(VLOOKUP(B5941,'Tous les abonnés'!$A$6:$I$5491,2,0)),"",VLOOKUP(B5941,'Tous les abonnés'!$A$6:$I$5491,2,0))</f>
        <v/>
      </c>
      <c r="D5941" s="26"/>
      <c r="E5941" s="265"/>
      <c r="F5941" s="207" t="str">
        <f>IF(ISERROR(IF(VLOOKUP(D5941,Paramètres!$C$17:$H$33,6,0)="oui","illimité",VLOOKUP(D5941,Paramètres!$C$17:$H$33,5,0))),"",IF(VLOOKUP(D5941,Paramètres!$C$17:$H$33,6,0)="oui","illimité",VLOOKUP(D5941,Paramètres!$C$17:$H$33,5,0)))</f>
        <v/>
      </c>
      <c r="G5941" s="269" t="str">
        <f t="shared" si="555"/>
        <v/>
      </c>
      <c r="H5941" s="208"/>
      <c r="I5941" s="53"/>
      <c r="J5941" s="209"/>
      <c r="K5941" s="271"/>
      <c r="L5941" s="37"/>
      <c r="M5941" s="218"/>
      <c r="N5941" s="124"/>
      <c r="O5941" s="211" t="str">
        <f t="shared" ca="1" si="556"/>
        <v/>
      </c>
      <c r="P5941" s="212" t="str">
        <f>IF(ISERROR(VLOOKUP(L5941,Paramètres!$A$38:$B$40,2,0)),"",VLOOKUP(L5941,Paramètres!$A$38:$B$40,2,0))</f>
        <v/>
      </c>
      <c r="Q5941" s="211" t="str">
        <f t="shared" ca="1" si="557"/>
        <v/>
      </c>
      <c r="R5941" s="211" t="str">
        <f t="shared" si="553"/>
        <v/>
      </c>
      <c r="S5941" s="213" t="str">
        <f t="shared" ca="1" si="554"/>
        <v/>
      </c>
      <c r="T5941" s="214" t="str">
        <f t="shared" ca="1" si="558"/>
        <v/>
      </c>
    </row>
    <row r="5942" spans="1:20" x14ac:dyDescent="0.25">
      <c r="A5942" s="119" t="s">
        <v>11511</v>
      </c>
      <c r="B5942" s="260"/>
      <c r="C5942" s="264" t="str">
        <f>IF(ISERROR(VLOOKUP(B5942,'Tous les abonnés'!$A$6:$I$5491,2,0)),"",VLOOKUP(B5942,'Tous les abonnés'!$A$6:$I$5491,2,0))</f>
        <v/>
      </c>
      <c r="D5942" s="26"/>
      <c r="E5942" s="265"/>
      <c r="F5942" s="207" t="str">
        <f>IF(ISERROR(IF(VLOOKUP(D5942,Paramètres!$C$17:$H$33,6,0)="oui","illimité",VLOOKUP(D5942,Paramètres!$C$17:$H$33,5,0))),"",IF(VLOOKUP(D5942,Paramètres!$C$17:$H$33,6,0)="oui","illimité",VLOOKUP(D5942,Paramètres!$C$17:$H$33,5,0)))</f>
        <v/>
      </c>
      <c r="G5942" s="269" t="str">
        <f t="shared" si="555"/>
        <v/>
      </c>
      <c r="H5942" s="208"/>
      <c r="I5942" s="53"/>
      <c r="J5942" s="209"/>
      <c r="K5942" s="271"/>
      <c r="L5942" s="37"/>
      <c r="M5942" s="218"/>
      <c r="N5942" s="124"/>
      <c r="O5942" s="211" t="str">
        <f t="shared" ca="1" si="556"/>
        <v/>
      </c>
      <c r="P5942" s="212" t="str">
        <f>IF(ISERROR(VLOOKUP(L5942,Paramètres!$A$38:$B$40,2,0)),"",VLOOKUP(L5942,Paramètres!$A$38:$B$40,2,0))</f>
        <v/>
      </c>
      <c r="Q5942" s="211" t="str">
        <f t="shared" ca="1" si="557"/>
        <v/>
      </c>
      <c r="R5942" s="211" t="str">
        <f t="shared" si="553"/>
        <v/>
      </c>
      <c r="S5942" s="213" t="str">
        <f t="shared" ca="1" si="554"/>
        <v/>
      </c>
      <c r="T5942" s="214" t="str">
        <f t="shared" ca="1" si="558"/>
        <v/>
      </c>
    </row>
    <row r="5943" spans="1:20" x14ac:dyDescent="0.25">
      <c r="A5943" s="119" t="s">
        <v>11512</v>
      </c>
      <c r="B5943" s="260"/>
      <c r="C5943" s="264" t="str">
        <f>IF(ISERROR(VLOOKUP(B5943,'Tous les abonnés'!$A$6:$I$5491,2,0)),"",VLOOKUP(B5943,'Tous les abonnés'!$A$6:$I$5491,2,0))</f>
        <v/>
      </c>
      <c r="D5943" s="26"/>
      <c r="E5943" s="265"/>
      <c r="F5943" s="207" t="str">
        <f>IF(ISERROR(IF(VLOOKUP(D5943,Paramètres!$C$17:$H$33,6,0)="oui","illimité",VLOOKUP(D5943,Paramètres!$C$17:$H$33,5,0))),"",IF(VLOOKUP(D5943,Paramètres!$C$17:$H$33,6,0)="oui","illimité",VLOOKUP(D5943,Paramètres!$C$17:$H$33,5,0)))</f>
        <v/>
      </c>
      <c r="G5943" s="269" t="str">
        <f t="shared" si="555"/>
        <v/>
      </c>
      <c r="H5943" s="208"/>
      <c r="I5943" s="53"/>
      <c r="J5943" s="209"/>
      <c r="K5943" s="271"/>
      <c r="L5943" s="37"/>
      <c r="M5943" s="218"/>
      <c r="N5943" s="124"/>
      <c r="O5943" s="211" t="str">
        <f t="shared" ca="1" si="556"/>
        <v/>
      </c>
      <c r="P5943" s="212" t="str">
        <f>IF(ISERROR(VLOOKUP(L5943,Paramètres!$A$38:$B$40,2,0)),"",VLOOKUP(L5943,Paramètres!$A$38:$B$40,2,0))</f>
        <v/>
      </c>
      <c r="Q5943" s="211" t="str">
        <f t="shared" ca="1" si="557"/>
        <v/>
      </c>
      <c r="R5943" s="211" t="str">
        <f t="shared" si="553"/>
        <v/>
      </c>
      <c r="S5943" s="213" t="str">
        <f t="shared" ca="1" si="554"/>
        <v/>
      </c>
      <c r="T5943" s="214" t="str">
        <f t="shared" ca="1" si="558"/>
        <v/>
      </c>
    </row>
    <row r="5944" spans="1:20" x14ac:dyDescent="0.25">
      <c r="A5944" s="119" t="s">
        <v>11513</v>
      </c>
      <c r="B5944" s="260"/>
      <c r="C5944" s="264" t="str">
        <f>IF(ISERROR(VLOOKUP(B5944,'Tous les abonnés'!$A$6:$I$5491,2,0)),"",VLOOKUP(B5944,'Tous les abonnés'!$A$6:$I$5491,2,0))</f>
        <v/>
      </c>
      <c r="D5944" s="26"/>
      <c r="E5944" s="265"/>
      <c r="F5944" s="207" t="str">
        <f>IF(ISERROR(IF(VLOOKUP(D5944,Paramètres!$C$17:$H$33,6,0)="oui","illimité",VLOOKUP(D5944,Paramètres!$C$17:$H$33,5,0))),"",IF(VLOOKUP(D5944,Paramètres!$C$17:$H$33,6,0)="oui","illimité",VLOOKUP(D5944,Paramètres!$C$17:$H$33,5,0)))</f>
        <v/>
      </c>
      <c r="G5944" s="269" t="str">
        <f t="shared" si="555"/>
        <v/>
      </c>
      <c r="H5944" s="208"/>
      <c r="I5944" s="53"/>
      <c r="J5944" s="209"/>
      <c r="K5944" s="271"/>
      <c r="L5944" s="37"/>
      <c r="M5944" s="218"/>
      <c r="N5944" s="124"/>
      <c r="O5944" s="211" t="str">
        <f t="shared" ca="1" si="556"/>
        <v/>
      </c>
      <c r="P5944" s="212" t="str">
        <f>IF(ISERROR(VLOOKUP(L5944,Paramètres!$A$38:$B$40,2,0)),"",VLOOKUP(L5944,Paramètres!$A$38:$B$40,2,0))</f>
        <v/>
      </c>
      <c r="Q5944" s="211" t="str">
        <f t="shared" ca="1" si="557"/>
        <v/>
      </c>
      <c r="R5944" s="211" t="str">
        <f t="shared" si="553"/>
        <v/>
      </c>
      <c r="S5944" s="213" t="str">
        <f t="shared" ca="1" si="554"/>
        <v/>
      </c>
      <c r="T5944" s="214" t="str">
        <f t="shared" ca="1" si="558"/>
        <v/>
      </c>
    </row>
    <row r="5945" spans="1:20" x14ac:dyDescent="0.25">
      <c r="A5945" s="119" t="s">
        <v>11514</v>
      </c>
      <c r="B5945" s="260"/>
      <c r="C5945" s="264" t="str">
        <f>IF(ISERROR(VLOOKUP(B5945,'Tous les abonnés'!$A$6:$I$5491,2,0)),"",VLOOKUP(B5945,'Tous les abonnés'!$A$6:$I$5491,2,0))</f>
        <v/>
      </c>
      <c r="D5945" s="26"/>
      <c r="E5945" s="265"/>
      <c r="F5945" s="207" t="str">
        <f>IF(ISERROR(IF(VLOOKUP(D5945,Paramètres!$C$17:$H$33,6,0)="oui","illimité",VLOOKUP(D5945,Paramètres!$C$17:$H$33,5,0))),"",IF(VLOOKUP(D5945,Paramètres!$C$17:$H$33,6,0)="oui","illimité",VLOOKUP(D5945,Paramètres!$C$17:$H$33,5,0)))</f>
        <v/>
      </c>
      <c r="G5945" s="269" t="str">
        <f t="shared" si="555"/>
        <v/>
      </c>
      <c r="H5945" s="208"/>
      <c r="I5945" s="53"/>
      <c r="J5945" s="209"/>
      <c r="K5945" s="271"/>
      <c r="L5945" s="37"/>
      <c r="M5945" s="218"/>
      <c r="N5945" s="124"/>
      <c r="O5945" s="211" t="str">
        <f t="shared" ca="1" si="556"/>
        <v/>
      </c>
      <c r="P5945" s="212" t="str">
        <f>IF(ISERROR(VLOOKUP(L5945,Paramètres!$A$38:$B$40,2,0)),"",VLOOKUP(L5945,Paramètres!$A$38:$B$40,2,0))</f>
        <v/>
      </c>
      <c r="Q5945" s="211" t="str">
        <f t="shared" ca="1" si="557"/>
        <v/>
      </c>
      <c r="R5945" s="211" t="str">
        <f t="shared" si="553"/>
        <v/>
      </c>
      <c r="S5945" s="213" t="str">
        <f t="shared" ca="1" si="554"/>
        <v/>
      </c>
      <c r="T5945" s="214" t="str">
        <f t="shared" ca="1" si="558"/>
        <v/>
      </c>
    </row>
    <row r="5946" spans="1:20" x14ac:dyDescent="0.25">
      <c r="A5946" s="119" t="s">
        <v>11515</v>
      </c>
      <c r="B5946" s="260"/>
      <c r="C5946" s="264" t="str">
        <f>IF(ISERROR(VLOOKUP(B5946,'Tous les abonnés'!$A$6:$I$5491,2,0)),"",VLOOKUP(B5946,'Tous les abonnés'!$A$6:$I$5491,2,0))</f>
        <v/>
      </c>
      <c r="D5946" s="26"/>
      <c r="E5946" s="265"/>
      <c r="F5946" s="207" t="str">
        <f>IF(ISERROR(IF(VLOOKUP(D5946,Paramètres!$C$17:$H$33,6,0)="oui","illimité",VLOOKUP(D5946,Paramètres!$C$17:$H$33,5,0))),"",IF(VLOOKUP(D5946,Paramètres!$C$17:$H$33,6,0)="oui","illimité",VLOOKUP(D5946,Paramètres!$C$17:$H$33,5,0)))</f>
        <v/>
      </c>
      <c r="G5946" s="269" t="str">
        <f t="shared" si="555"/>
        <v/>
      </c>
      <c r="H5946" s="208"/>
      <c r="I5946" s="53"/>
      <c r="J5946" s="209"/>
      <c r="K5946" s="271"/>
      <c r="L5946" s="37"/>
      <c r="M5946" s="218"/>
      <c r="N5946" s="124"/>
      <c r="O5946" s="211" t="str">
        <f t="shared" ca="1" si="556"/>
        <v/>
      </c>
      <c r="P5946" s="212" t="str">
        <f>IF(ISERROR(VLOOKUP(L5946,Paramètres!$A$38:$B$40,2,0)),"",VLOOKUP(L5946,Paramètres!$A$38:$B$40,2,0))</f>
        <v/>
      </c>
      <c r="Q5946" s="211" t="str">
        <f t="shared" ca="1" si="557"/>
        <v/>
      </c>
      <c r="R5946" s="211" t="str">
        <f t="shared" si="553"/>
        <v/>
      </c>
      <c r="S5946" s="213" t="str">
        <f t="shared" ca="1" si="554"/>
        <v/>
      </c>
      <c r="T5946" s="214" t="str">
        <f t="shared" ca="1" si="558"/>
        <v/>
      </c>
    </row>
    <row r="5947" spans="1:20" x14ac:dyDescent="0.25">
      <c r="A5947" s="119" t="s">
        <v>11516</v>
      </c>
      <c r="B5947" s="260"/>
      <c r="C5947" s="264" t="str">
        <f>IF(ISERROR(VLOOKUP(B5947,'Tous les abonnés'!$A$6:$I$5491,2,0)),"",VLOOKUP(B5947,'Tous les abonnés'!$A$6:$I$5491,2,0))</f>
        <v/>
      </c>
      <c r="D5947" s="26"/>
      <c r="E5947" s="265"/>
      <c r="F5947" s="207" t="str">
        <f>IF(ISERROR(IF(VLOOKUP(D5947,Paramètres!$C$17:$H$33,6,0)="oui","illimité",VLOOKUP(D5947,Paramètres!$C$17:$H$33,5,0))),"",IF(VLOOKUP(D5947,Paramètres!$C$17:$H$33,6,0)="oui","illimité",VLOOKUP(D5947,Paramètres!$C$17:$H$33,5,0)))</f>
        <v/>
      </c>
      <c r="G5947" s="269" t="str">
        <f t="shared" si="555"/>
        <v/>
      </c>
      <c r="H5947" s="208"/>
      <c r="I5947" s="53"/>
      <c r="J5947" s="209"/>
      <c r="K5947" s="271"/>
      <c r="L5947" s="37"/>
      <c r="M5947" s="218"/>
      <c r="N5947" s="124"/>
      <c r="O5947" s="211" t="str">
        <f t="shared" ca="1" si="556"/>
        <v/>
      </c>
      <c r="P5947" s="212" t="str">
        <f>IF(ISERROR(VLOOKUP(L5947,Paramètres!$A$38:$B$40,2,0)),"",VLOOKUP(L5947,Paramètres!$A$38:$B$40,2,0))</f>
        <v/>
      </c>
      <c r="Q5947" s="211" t="str">
        <f t="shared" ca="1" si="557"/>
        <v/>
      </c>
      <c r="R5947" s="211" t="str">
        <f t="shared" si="553"/>
        <v/>
      </c>
      <c r="S5947" s="213" t="str">
        <f t="shared" ca="1" si="554"/>
        <v/>
      </c>
      <c r="T5947" s="214" t="str">
        <f t="shared" ca="1" si="558"/>
        <v/>
      </c>
    </row>
    <row r="5948" spans="1:20" x14ac:dyDescent="0.25">
      <c r="A5948" s="119" t="s">
        <v>11517</v>
      </c>
      <c r="B5948" s="260"/>
      <c r="C5948" s="264" t="str">
        <f>IF(ISERROR(VLOOKUP(B5948,'Tous les abonnés'!$A$6:$I$5491,2,0)),"",VLOOKUP(B5948,'Tous les abonnés'!$A$6:$I$5491,2,0))</f>
        <v/>
      </c>
      <c r="D5948" s="26"/>
      <c r="E5948" s="265"/>
      <c r="F5948" s="207" t="str">
        <f>IF(ISERROR(IF(VLOOKUP(D5948,Paramètres!$C$17:$H$33,6,0)="oui","illimité",VLOOKUP(D5948,Paramètres!$C$17:$H$33,5,0))),"",IF(VLOOKUP(D5948,Paramètres!$C$17:$H$33,6,0)="oui","illimité",VLOOKUP(D5948,Paramètres!$C$17:$H$33,5,0)))</f>
        <v/>
      </c>
      <c r="G5948" s="269" t="str">
        <f t="shared" si="555"/>
        <v/>
      </c>
      <c r="H5948" s="208"/>
      <c r="I5948" s="53"/>
      <c r="J5948" s="209"/>
      <c r="K5948" s="271"/>
      <c r="L5948" s="37"/>
      <c r="M5948" s="218"/>
      <c r="N5948" s="124"/>
      <c r="O5948" s="211" t="str">
        <f t="shared" ca="1" si="556"/>
        <v/>
      </c>
      <c r="P5948" s="212" t="str">
        <f>IF(ISERROR(VLOOKUP(L5948,Paramètres!$A$38:$B$40,2,0)),"",VLOOKUP(L5948,Paramètres!$A$38:$B$40,2,0))</f>
        <v/>
      </c>
      <c r="Q5948" s="211" t="str">
        <f t="shared" ca="1" si="557"/>
        <v/>
      </c>
      <c r="R5948" s="211" t="str">
        <f t="shared" si="553"/>
        <v/>
      </c>
      <c r="S5948" s="213" t="str">
        <f t="shared" ca="1" si="554"/>
        <v/>
      </c>
      <c r="T5948" s="214" t="str">
        <f t="shared" ca="1" si="558"/>
        <v/>
      </c>
    </row>
    <row r="5949" spans="1:20" x14ac:dyDescent="0.25">
      <c r="A5949" s="119" t="s">
        <v>11518</v>
      </c>
      <c r="B5949" s="260"/>
      <c r="C5949" s="264" t="str">
        <f>IF(ISERROR(VLOOKUP(B5949,'Tous les abonnés'!$A$6:$I$5491,2,0)),"",VLOOKUP(B5949,'Tous les abonnés'!$A$6:$I$5491,2,0))</f>
        <v/>
      </c>
      <c r="D5949" s="26"/>
      <c r="E5949" s="265"/>
      <c r="F5949" s="207" t="str">
        <f>IF(ISERROR(IF(VLOOKUP(D5949,Paramètres!$C$17:$H$33,6,0)="oui","illimité",VLOOKUP(D5949,Paramètres!$C$17:$H$33,5,0))),"",IF(VLOOKUP(D5949,Paramètres!$C$17:$H$33,6,0)="oui","illimité",VLOOKUP(D5949,Paramètres!$C$17:$H$33,5,0)))</f>
        <v/>
      </c>
      <c r="G5949" s="269" t="str">
        <f t="shared" si="555"/>
        <v/>
      </c>
      <c r="H5949" s="208"/>
      <c r="I5949" s="53"/>
      <c r="J5949" s="209"/>
      <c r="K5949" s="271"/>
      <c r="L5949" s="37"/>
      <c r="M5949" s="218"/>
      <c r="N5949" s="124"/>
      <c r="O5949" s="211" t="str">
        <f t="shared" ca="1" si="556"/>
        <v/>
      </c>
      <c r="P5949" s="212" t="str">
        <f>IF(ISERROR(VLOOKUP(L5949,Paramètres!$A$38:$B$40,2,0)),"",VLOOKUP(L5949,Paramètres!$A$38:$B$40,2,0))</f>
        <v/>
      </c>
      <c r="Q5949" s="211" t="str">
        <f t="shared" ca="1" si="557"/>
        <v/>
      </c>
      <c r="R5949" s="211" t="str">
        <f t="shared" si="553"/>
        <v/>
      </c>
      <c r="S5949" s="213" t="str">
        <f t="shared" ca="1" si="554"/>
        <v/>
      </c>
      <c r="T5949" s="214" t="str">
        <f t="shared" ca="1" si="558"/>
        <v/>
      </c>
    </row>
    <row r="5950" spans="1:20" x14ac:dyDescent="0.25">
      <c r="A5950" s="119" t="s">
        <v>11519</v>
      </c>
      <c r="B5950" s="260"/>
      <c r="C5950" s="264" t="str">
        <f>IF(ISERROR(VLOOKUP(B5950,'Tous les abonnés'!$A$6:$I$5491,2,0)),"",VLOOKUP(B5950,'Tous les abonnés'!$A$6:$I$5491,2,0))</f>
        <v/>
      </c>
      <c r="D5950" s="26"/>
      <c r="E5950" s="265"/>
      <c r="F5950" s="207" t="str">
        <f>IF(ISERROR(IF(VLOOKUP(D5950,Paramètres!$C$17:$H$33,6,0)="oui","illimité",VLOOKUP(D5950,Paramètres!$C$17:$H$33,5,0))),"",IF(VLOOKUP(D5950,Paramètres!$C$17:$H$33,6,0)="oui","illimité",VLOOKUP(D5950,Paramètres!$C$17:$H$33,5,0)))</f>
        <v/>
      </c>
      <c r="G5950" s="269" t="str">
        <f t="shared" si="555"/>
        <v/>
      </c>
      <c r="H5950" s="208"/>
      <c r="I5950" s="53"/>
      <c r="J5950" s="209"/>
      <c r="K5950" s="271"/>
      <c r="L5950" s="37"/>
      <c r="M5950" s="218"/>
      <c r="N5950" s="124"/>
      <c r="O5950" s="211" t="str">
        <f t="shared" ca="1" si="556"/>
        <v/>
      </c>
      <c r="P5950" s="212" t="str">
        <f>IF(ISERROR(VLOOKUP(L5950,Paramètres!$A$38:$B$40,2,0)),"",VLOOKUP(L5950,Paramètres!$A$38:$B$40,2,0))</f>
        <v/>
      </c>
      <c r="Q5950" s="211" t="str">
        <f t="shared" ca="1" si="557"/>
        <v/>
      </c>
      <c r="R5950" s="211" t="str">
        <f t="shared" si="553"/>
        <v/>
      </c>
      <c r="S5950" s="213" t="str">
        <f t="shared" ca="1" si="554"/>
        <v/>
      </c>
      <c r="T5950" s="214" t="str">
        <f t="shared" ca="1" si="558"/>
        <v/>
      </c>
    </row>
    <row r="5951" spans="1:20" x14ac:dyDescent="0.25">
      <c r="A5951" s="119" t="s">
        <v>11520</v>
      </c>
      <c r="B5951" s="260"/>
      <c r="C5951" s="264" t="str">
        <f>IF(ISERROR(VLOOKUP(B5951,'Tous les abonnés'!$A$6:$I$5491,2,0)),"",VLOOKUP(B5951,'Tous les abonnés'!$A$6:$I$5491,2,0))</f>
        <v/>
      </c>
      <c r="D5951" s="26"/>
      <c r="E5951" s="265"/>
      <c r="F5951" s="207" t="str">
        <f>IF(ISERROR(IF(VLOOKUP(D5951,Paramètres!$C$17:$H$33,6,0)="oui","illimité",VLOOKUP(D5951,Paramètres!$C$17:$H$33,5,0))),"",IF(VLOOKUP(D5951,Paramètres!$C$17:$H$33,6,0)="oui","illimité",VLOOKUP(D5951,Paramètres!$C$17:$H$33,5,0)))</f>
        <v/>
      </c>
      <c r="G5951" s="269" t="str">
        <f t="shared" si="555"/>
        <v/>
      </c>
      <c r="H5951" s="208"/>
      <c r="I5951" s="53"/>
      <c r="J5951" s="209"/>
      <c r="K5951" s="271"/>
      <c r="L5951" s="37"/>
      <c r="M5951" s="218"/>
      <c r="N5951" s="124"/>
      <c r="O5951" s="211" t="str">
        <f t="shared" ca="1" si="556"/>
        <v/>
      </c>
      <c r="P5951" s="212" t="str">
        <f>IF(ISERROR(VLOOKUP(L5951,Paramètres!$A$38:$B$40,2,0)),"",VLOOKUP(L5951,Paramètres!$A$38:$B$40,2,0))</f>
        <v/>
      </c>
      <c r="Q5951" s="211" t="str">
        <f t="shared" ca="1" si="557"/>
        <v/>
      </c>
      <c r="R5951" s="211" t="str">
        <f t="shared" si="553"/>
        <v/>
      </c>
      <c r="S5951" s="213" t="str">
        <f t="shared" ca="1" si="554"/>
        <v/>
      </c>
      <c r="T5951" s="214" t="str">
        <f t="shared" ca="1" si="558"/>
        <v/>
      </c>
    </row>
    <row r="5952" spans="1:20" x14ac:dyDescent="0.25">
      <c r="A5952" s="119" t="s">
        <v>11521</v>
      </c>
      <c r="B5952" s="260"/>
      <c r="C5952" s="264" t="str">
        <f>IF(ISERROR(VLOOKUP(B5952,'Tous les abonnés'!$A$6:$I$5491,2,0)),"",VLOOKUP(B5952,'Tous les abonnés'!$A$6:$I$5491,2,0))</f>
        <v/>
      </c>
      <c r="D5952" s="26"/>
      <c r="E5952" s="265"/>
      <c r="F5952" s="207" t="str">
        <f>IF(ISERROR(IF(VLOOKUP(D5952,Paramètres!$C$17:$H$33,6,0)="oui","illimité",VLOOKUP(D5952,Paramètres!$C$17:$H$33,5,0))),"",IF(VLOOKUP(D5952,Paramètres!$C$17:$H$33,6,0)="oui","illimité",VLOOKUP(D5952,Paramètres!$C$17:$H$33,5,0)))</f>
        <v/>
      </c>
      <c r="G5952" s="269" t="str">
        <f t="shared" si="555"/>
        <v/>
      </c>
      <c r="H5952" s="208"/>
      <c r="I5952" s="53"/>
      <c r="J5952" s="209"/>
      <c r="K5952" s="271"/>
      <c r="L5952" s="37"/>
      <c r="M5952" s="218"/>
      <c r="N5952" s="124"/>
      <c r="O5952" s="211" t="str">
        <f t="shared" ca="1" si="556"/>
        <v/>
      </c>
      <c r="P5952" s="212" t="str">
        <f>IF(ISERROR(VLOOKUP(L5952,Paramètres!$A$38:$B$40,2,0)),"",VLOOKUP(L5952,Paramètres!$A$38:$B$40,2,0))</f>
        <v/>
      </c>
      <c r="Q5952" s="211" t="str">
        <f t="shared" ca="1" si="557"/>
        <v/>
      </c>
      <c r="R5952" s="211" t="str">
        <f t="shared" si="553"/>
        <v/>
      </c>
      <c r="S5952" s="213" t="str">
        <f t="shared" ca="1" si="554"/>
        <v/>
      </c>
      <c r="T5952" s="214" t="str">
        <f t="shared" ca="1" si="558"/>
        <v/>
      </c>
    </row>
    <row r="5953" spans="1:20" x14ac:dyDescent="0.25">
      <c r="A5953" s="119" t="s">
        <v>11522</v>
      </c>
      <c r="B5953" s="260"/>
      <c r="C5953" s="264" t="str">
        <f>IF(ISERROR(VLOOKUP(B5953,'Tous les abonnés'!$A$6:$I$5491,2,0)),"",VLOOKUP(B5953,'Tous les abonnés'!$A$6:$I$5491,2,0))</f>
        <v/>
      </c>
      <c r="D5953" s="26"/>
      <c r="E5953" s="265"/>
      <c r="F5953" s="207" t="str">
        <f>IF(ISERROR(IF(VLOOKUP(D5953,Paramètres!$C$17:$H$33,6,0)="oui","illimité",VLOOKUP(D5953,Paramètres!$C$17:$H$33,5,0))),"",IF(VLOOKUP(D5953,Paramètres!$C$17:$H$33,6,0)="oui","illimité",VLOOKUP(D5953,Paramètres!$C$17:$H$33,5,0)))</f>
        <v/>
      </c>
      <c r="G5953" s="269" t="str">
        <f t="shared" si="555"/>
        <v/>
      </c>
      <c r="H5953" s="208"/>
      <c r="I5953" s="53"/>
      <c r="J5953" s="209"/>
      <c r="K5953" s="271"/>
      <c r="L5953" s="37"/>
      <c r="M5953" s="218"/>
      <c r="N5953" s="124"/>
      <c r="O5953" s="211" t="str">
        <f t="shared" ca="1" si="556"/>
        <v/>
      </c>
      <c r="P5953" s="212" t="str">
        <f>IF(ISERROR(VLOOKUP(L5953,Paramètres!$A$38:$B$40,2,0)),"",VLOOKUP(L5953,Paramètres!$A$38:$B$40,2,0))</f>
        <v/>
      </c>
      <c r="Q5953" s="211" t="str">
        <f t="shared" ca="1" si="557"/>
        <v/>
      </c>
      <c r="R5953" s="211" t="str">
        <f t="shared" si="553"/>
        <v/>
      </c>
      <c r="S5953" s="213" t="str">
        <f t="shared" ca="1" si="554"/>
        <v/>
      </c>
      <c r="T5953" s="214" t="str">
        <f t="shared" ca="1" si="558"/>
        <v/>
      </c>
    </row>
    <row r="5954" spans="1:20" x14ac:dyDescent="0.25">
      <c r="A5954" s="119" t="s">
        <v>11523</v>
      </c>
      <c r="B5954" s="260"/>
      <c r="C5954" s="264" t="str">
        <f>IF(ISERROR(VLOOKUP(B5954,'Tous les abonnés'!$A$6:$I$5491,2,0)),"",VLOOKUP(B5954,'Tous les abonnés'!$A$6:$I$5491,2,0))</f>
        <v/>
      </c>
      <c r="D5954" s="26"/>
      <c r="E5954" s="265"/>
      <c r="F5954" s="207" t="str">
        <f>IF(ISERROR(IF(VLOOKUP(D5954,Paramètres!$C$17:$H$33,6,0)="oui","illimité",VLOOKUP(D5954,Paramètres!$C$17:$H$33,5,0))),"",IF(VLOOKUP(D5954,Paramètres!$C$17:$H$33,6,0)="oui","illimité",VLOOKUP(D5954,Paramètres!$C$17:$H$33,5,0)))</f>
        <v/>
      </c>
      <c r="G5954" s="269" t="str">
        <f t="shared" si="555"/>
        <v/>
      </c>
      <c r="H5954" s="208"/>
      <c r="I5954" s="53"/>
      <c r="J5954" s="209"/>
      <c r="K5954" s="271"/>
      <c r="L5954" s="37"/>
      <c r="M5954" s="218"/>
      <c r="N5954" s="124"/>
      <c r="O5954" s="211" t="str">
        <f t="shared" ca="1" si="556"/>
        <v/>
      </c>
      <c r="P5954" s="212" t="str">
        <f>IF(ISERROR(VLOOKUP(L5954,Paramètres!$A$38:$B$40,2,0)),"",VLOOKUP(L5954,Paramètres!$A$38:$B$40,2,0))</f>
        <v/>
      </c>
      <c r="Q5954" s="211" t="str">
        <f t="shared" ca="1" si="557"/>
        <v/>
      </c>
      <c r="R5954" s="211" t="str">
        <f t="shared" si="553"/>
        <v/>
      </c>
      <c r="S5954" s="213" t="str">
        <f t="shared" ca="1" si="554"/>
        <v/>
      </c>
      <c r="T5954" s="214" t="str">
        <f t="shared" ca="1" si="558"/>
        <v/>
      </c>
    </row>
    <row r="5955" spans="1:20" x14ac:dyDescent="0.25">
      <c r="A5955" s="119" t="s">
        <v>11524</v>
      </c>
      <c r="B5955" s="260"/>
      <c r="C5955" s="264" t="str">
        <f>IF(ISERROR(VLOOKUP(B5955,'Tous les abonnés'!$A$6:$I$5491,2,0)),"",VLOOKUP(B5955,'Tous les abonnés'!$A$6:$I$5491,2,0))</f>
        <v/>
      </c>
      <c r="D5955" s="26"/>
      <c r="E5955" s="265"/>
      <c r="F5955" s="207" t="str">
        <f>IF(ISERROR(IF(VLOOKUP(D5955,Paramètres!$C$17:$H$33,6,0)="oui","illimité",VLOOKUP(D5955,Paramètres!$C$17:$H$33,5,0))),"",IF(VLOOKUP(D5955,Paramètres!$C$17:$H$33,6,0)="oui","illimité",VLOOKUP(D5955,Paramètres!$C$17:$H$33,5,0)))</f>
        <v/>
      </c>
      <c r="G5955" s="269" t="str">
        <f t="shared" si="555"/>
        <v/>
      </c>
      <c r="H5955" s="208"/>
      <c r="I5955" s="53"/>
      <c r="J5955" s="209"/>
      <c r="K5955" s="271"/>
      <c r="L5955" s="37"/>
      <c r="M5955" s="218"/>
      <c r="N5955" s="124"/>
      <c r="O5955" s="211" t="str">
        <f t="shared" ca="1" si="556"/>
        <v/>
      </c>
      <c r="P5955" s="212" t="str">
        <f>IF(ISERROR(VLOOKUP(L5955,Paramètres!$A$38:$B$40,2,0)),"",VLOOKUP(L5955,Paramètres!$A$38:$B$40,2,0))</f>
        <v/>
      </c>
      <c r="Q5955" s="211" t="str">
        <f t="shared" ca="1" si="557"/>
        <v/>
      </c>
      <c r="R5955" s="211" t="str">
        <f t="shared" si="553"/>
        <v/>
      </c>
      <c r="S5955" s="213" t="str">
        <f t="shared" ca="1" si="554"/>
        <v/>
      </c>
      <c r="T5955" s="214" t="str">
        <f t="shared" ca="1" si="558"/>
        <v/>
      </c>
    </row>
    <row r="5956" spans="1:20" x14ac:dyDescent="0.25">
      <c r="A5956" s="119" t="s">
        <v>11525</v>
      </c>
      <c r="B5956" s="260"/>
      <c r="C5956" s="264" t="str">
        <f>IF(ISERROR(VLOOKUP(B5956,'Tous les abonnés'!$A$6:$I$5491,2,0)),"",VLOOKUP(B5956,'Tous les abonnés'!$A$6:$I$5491,2,0))</f>
        <v/>
      </c>
      <c r="D5956" s="26"/>
      <c r="E5956" s="265"/>
      <c r="F5956" s="207" t="str">
        <f>IF(ISERROR(IF(VLOOKUP(D5956,Paramètres!$C$17:$H$33,6,0)="oui","illimité",VLOOKUP(D5956,Paramètres!$C$17:$H$33,5,0))),"",IF(VLOOKUP(D5956,Paramètres!$C$17:$H$33,6,0)="oui","illimité",VLOOKUP(D5956,Paramètres!$C$17:$H$33,5,0)))</f>
        <v/>
      </c>
      <c r="G5956" s="269" t="str">
        <f t="shared" si="555"/>
        <v/>
      </c>
      <c r="H5956" s="208"/>
      <c r="I5956" s="53"/>
      <c r="J5956" s="209"/>
      <c r="K5956" s="271"/>
      <c r="L5956" s="37"/>
      <c r="M5956" s="218"/>
      <c r="N5956" s="124"/>
      <c r="O5956" s="211" t="str">
        <f t="shared" ca="1" si="556"/>
        <v/>
      </c>
      <c r="P5956" s="212" t="str">
        <f>IF(ISERROR(VLOOKUP(L5956,Paramètres!$A$38:$B$40,2,0)),"",VLOOKUP(L5956,Paramètres!$A$38:$B$40,2,0))</f>
        <v/>
      </c>
      <c r="Q5956" s="211" t="str">
        <f t="shared" ca="1" si="557"/>
        <v/>
      </c>
      <c r="R5956" s="211" t="str">
        <f t="shared" si="553"/>
        <v/>
      </c>
      <c r="S5956" s="213" t="str">
        <f t="shared" ca="1" si="554"/>
        <v/>
      </c>
      <c r="T5956" s="214" t="str">
        <f t="shared" ca="1" si="558"/>
        <v/>
      </c>
    </row>
    <row r="5957" spans="1:20" x14ac:dyDescent="0.25">
      <c r="A5957" s="119" t="s">
        <v>11526</v>
      </c>
      <c r="B5957" s="260"/>
      <c r="C5957" s="264" t="str">
        <f>IF(ISERROR(VLOOKUP(B5957,'Tous les abonnés'!$A$6:$I$5491,2,0)),"",VLOOKUP(B5957,'Tous les abonnés'!$A$6:$I$5491,2,0))</f>
        <v/>
      </c>
      <c r="D5957" s="26"/>
      <c r="E5957" s="265"/>
      <c r="F5957" s="207" t="str">
        <f>IF(ISERROR(IF(VLOOKUP(D5957,Paramètres!$C$17:$H$33,6,0)="oui","illimité",VLOOKUP(D5957,Paramètres!$C$17:$H$33,5,0))),"",IF(VLOOKUP(D5957,Paramètres!$C$17:$H$33,6,0)="oui","illimité",VLOOKUP(D5957,Paramètres!$C$17:$H$33,5,0)))</f>
        <v/>
      </c>
      <c r="G5957" s="269" t="str">
        <f t="shared" si="555"/>
        <v/>
      </c>
      <c r="H5957" s="208"/>
      <c r="I5957" s="53"/>
      <c r="J5957" s="209"/>
      <c r="K5957" s="271"/>
      <c r="L5957" s="37"/>
      <c r="M5957" s="218"/>
      <c r="N5957" s="124"/>
      <c r="O5957" s="211" t="str">
        <f t="shared" ca="1" si="556"/>
        <v/>
      </c>
      <c r="P5957" s="212" t="str">
        <f>IF(ISERROR(VLOOKUP(L5957,Paramètres!$A$38:$B$40,2,0)),"",VLOOKUP(L5957,Paramètres!$A$38:$B$40,2,0))</f>
        <v/>
      </c>
      <c r="Q5957" s="211" t="str">
        <f t="shared" ca="1" si="557"/>
        <v/>
      </c>
      <c r="R5957" s="211" t="str">
        <f t="shared" si="553"/>
        <v/>
      </c>
      <c r="S5957" s="213" t="str">
        <f t="shared" ca="1" si="554"/>
        <v/>
      </c>
      <c r="T5957" s="214" t="str">
        <f t="shared" ca="1" si="558"/>
        <v/>
      </c>
    </row>
    <row r="5958" spans="1:20" x14ac:dyDescent="0.25">
      <c r="A5958" s="119" t="s">
        <v>11527</v>
      </c>
      <c r="B5958" s="260"/>
      <c r="C5958" s="264" t="str">
        <f>IF(ISERROR(VLOOKUP(B5958,'Tous les abonnés'!$A$6:$I$5491,2,0)),"",VLOOKUP(B5958,'Tous les abonnés'!$A$6:$I$5491,2,0))</f>
        <v/>
      </c>
      <c r="D5958" s="26"/>
      <c r="E5958" s="265"/>
      <c r="F5958" s="207" t="str">
        <f>IF(ISERROR(IF(VLOOKUP(D5958,Paramètres!$C$17:$H$33,6,0)="oui","illimité",VLOOKUP(D5958,Paramètres!$C$17:$H$33,5,0))),"",IF(VLOOKUP(D5958,Paramètres!$C$17:$H$33,6,0)="oui","illimité",VLOOKUP(D5958,Paramètres!$C$17:$H$33,5,0)))</f>
        <v/>
      </c>
      <c r="G5958" s="269" t="str">
        <f t="shared" si="555"/>
        <v/>
      </c>
      <c r="H5958" s="208"/>
      <c r="I5958" s="53"/>
      <c r="J5958" s="209"/>
      <c r="K5958" s="271"/>
      <c r="L5958" s="37"/>
      <c r="M5958" s="218"/>
      <c r="N5958" s="124"/>
      <c r="O5958" s="211" t="str">
        <f t="shared" ca="1" si="556"/>
        <v/>
      </c>
      <c r="P5958" s="212" t="str">
        <f>IF(ISERROR(VLOOKUP(L5958,Paramètres!$A$38:$B$40,2,0)),"",VLOOKUP(L5958,Paramètres!$A$38:$B$40,2,0))</f>
        <v/>
      </c>
      <c r="Q5958" s="211" t="str">
        <f t="shared" ca="1" si="557"/>
        <v/>
      </c>
      <c r="R5958" s="211" t="str">
        <f t="shared" si="553"/>
        <v/>
      </c>
      <c r="S5958" s="213" t="str">
        <f t="shared" ca="1" si="554"/>
        <v/>
      </c>
      <c r="T5958" s="214" t="str">
        <f t="shared" ca="1" si="558"/>
        <v/>
      </c>
    </row>
    <row r="5959" spans="1:20" x14ac:dyDescent="0.25">
      <c r="A5959" s="119" t="s">
        <v>11528</v>
      </c>
      <c r="B5959" s="260"/>
      <c r="C5959" s="264" t="str">
        <f>IF(ISERROR(VLOOKUP(B5959,'Tous les abonnés'!$A$6:$I$5491,2,0)),"",VLOOKUP(B5959,'Tous les abonnés'!$A$6:$I$5491,2,0))</f>
        <v/>
      </c>
      <c r="D5959" s="26"/>
      <c r="E5959" s="265"/>
      <c r="F5959" s="207" t="str">
        <f>IF(ISERROR(IF(VLOOKUP(D5959,Paramètres!$C$17:$H$33,6,0)="oui","illimité",VLOOKUP(D5959,Paramètres!$C$17:$H$33,5,0))),"",IF(VLOOKUP(D5959,Paramètres!$C$17:$H$33,6,0)="oui","illimité",VLOOKUP(D5959,Paramètres!$C$17:$H$33,5,0)))</f>
        <v/>
      </c>
      <c r="G5959" s="269" t="str">
        <f t="shared" si="555"/>
        <v/>
      </c>
      <c r="H5959" s="208"/>
      <c r="I5959" s="53"/>
      <c r="J5959" s="209"/>
      <c r="K5959" s="271"/>
      <c r="L5959" s="37"/>
      <c r="M5959" s="218"/>
      <c r="N5959" s="124"/>
      <c r="O5959" s="211" t="str">
        <f t="shared" ca="1" si="556"/>
        <v/>
      </c>
      <c r="P5959" s="212" t="str">
        <f>IF(ISERROR(VLOOKUP(L5959,Paramètres!$A$38:$B$40,2,0)),"",VLOOKUP(L5959,Paramètres!$A$38:$B$40,2,0))</f>
        <v/>
      </c>
      <c r="Q5959" s="211" t="str">
        <f t="shared" ca="1" si="557"/>
        <v/>
      </c>
      <c r="R5959" s="211" t="str">
        <f t="shared" ref="R5959:R6022" si="559">IF(L5959="en 1 fois",1,IF(F5959="illimité",O5959/P5959,IF(ISERROR(F5959/P5959),"",ROUND(F5959/P5959,0))))</f>
        <v/>
      </c>
      <c r="S5959" s="213" t="str">
        <f t="shared" ref="S5959:S6022" ca="1" si="560">IF(ISERROR(IF(F5959="illimité",Q5959*J5959,IF(L5959="en 1 fois",J5959,J5959*Q5959/R5959))),"",IF(F5959="illimité",Q5959*J5959,IF(L5959="en 1 fois",J5959,J5959*Q5959/R5959)))</f>
        <v/>
      </c>
      <c r="T5959" s="214" t="str">
        <f t="shared" ca="1" si="558"/>
        <v/>
      </c>
    </row>
    <row r="5960" spans="1:20" x14ac:dyDescent="0.25">
      <c r="A5960" s="119" t="s">
        <v>11529</v>
      </c>
      <c r="B5960" s="260"/>
      <c r="C5960" s="264" t="str">
        <f>IF(ISERROR(VLOOKUP(B5960,'Tous les abonnés'!$A$6:$I$5491,2,0)),"",VLOOKUP(B5960,'Tous les abonnés'!$A$6:$I$5491,2,0))</f>
        <v/>
      </c>
      <c r="D5960" s="26"/>
      <c r="E5960" s="265"/>
      <c r="F5960" s="207" t="str">
        <f>IF(ISERROR(IF(VLOOKUP(D5960,Paramètres!$C$17:$H$33,6,0)="oui","illimité",VLOOKUP(D5960,Paramètres!$C$17:$H$33,5,0))),"",IF(VLOOKUP(D5960,Paramètres!$C$17:$H$33,6,0)="oui","illimité",VLOOKUP(D5960,Paramètres!$C$17:$H$33,5,0)))</f>
        <v/>
      </c>
      <c r="G5960" s="269" t="str">
        <f t="shared" ref="G5960:G6023" si="561">IF(ISBLANK(K5960),IF(ISERROR(E5960+F5960),"",E5960+F5960),K5960)</f>
        <v/>
      </c>
      <c r="H5960" s="208"/>
      <c r="I5960" s="53"/>
      <c r="J5960" s="209"/>
      <c r="K5960" s="271"/>
      <c r="L5960" s="37"/>
      <c r="M5960" s="218"/>
      <c r="N5960" s="124"/>
      <c r="O5960" s="211" t="str">
        <f t="shared" ref="O5960:O6023" ca="1" si="562">IF(ISBLANK(E5960),"",IF(TODAY()&gt;G5960,G5960-E5960,TODAY()-E5960))</f>
        <v/>
      </c>
      <c r="P5960" s="212" t="str">
        <f>IF(ISERROR(VLOOKUP(L5960,Paramètres!$A$38:$B$40,2,0)),"",VLOOKUP(L5960,Paramètres!$A$38:$B$40,2,0))</f>
        <v/>
      </c>
      <c r="Q5960" s="211" t="str">
        <f t="shared" ref="Q5960:Q6023" ca="1" si="563">IF(ISERROR(O5960/P5960),"",ROUND(O5960/P5960,0))</f>
        <v/>
      </c>
      <c r="R5960" s="211" t="str">
        <f t="shared" si="559"/>
        <v/>
      </c>
      <c r="S5960" s="213" t="str">
        <f t="shared" ca="1" si="560"/>
        <v/>
      </c>
      <c r="T5960" s="214" t="str">
        <f t="shared" ref="T5960:T6023" ca="1" si="564">IF(ISERROR(S5960-N5960),"",S5960-N5960)</f>
        <v/>
      </c>
    </row>
    <row r="5961" spans="1:20" x14ac:dyDescent="0.25">
      <c r="A5961" s="119" t="s">
        <v>11530</v>
      </c>
      <c r="B5961" s="260"/>
      <c r="C5961" s="264" t="str">
        <f>IF(ISERROR(VLOOKUP(B5961,'Tous les abonnés'!$A$6:$I$5491,2,0)),"",VLOOKUP(B5961,'Tous les abonnés'!$A$6:$I$5491,2,0))</f>
        <v/>
      </c>
      <c r="D5961" s="26"/>
      <c r="E5961" s="265"/>
      <c r="F5961" s="207" t="str">
        <f>IF(ISERROR(IF(VLOOKUP(D5961,Paramètres!$C$17:$H$33,6,0)="oui","illimité",VLOOKUP(D5961,Paramètres!$C$17:$H$33,5,0))),"",IF(VLOOKUP(D5961,Paramètres!$C$17:$H$33,6,0)="oui","illimité",VLOOKUP(D5961,Paramètres!$C$17:$H$33,5,0)))</f>
        <v/>
      </c>
      <c r="G5961" s="269" t="str">
        <f t="shared" si="561"/>
        <v/>
      </c>
      <c r="H5961" s="208"/>
      <c r="I5961" s="53"/>
      <c r="J5961" s="209"/>
      <c r="K5961" s="271"/>
      <c r="L5961" s="37"/>
      <c r="M5961" s="218"/>
      <c r="N5961" s="124"/>
      <c r="O5961" s="211" t="str">
        <f t="shared" ca="1" si="562"/>
        <v/>
      </c>
      <c r="P5961" s="212" t="str">
        <f>IF(ISERROR(VLOOKUP(L5961,Paramètres!$A$38:$B$40,2,0)),"",VLOOKUP(L5961,Paramètres!$A$38:$B$40,2,0))</f>
        <v/>
      </c>
      <c r="Q5961" s="211" t="str">
        <f t="shared" ca="1" si="563"/>
        <v/>
      </c>
      <c r="R5961" s="211" t="str">
        <f t="shared" si="559"/>
        <v/>
      </c>
      <c r="S5961" s="213" t="str">
        <f t="shared" ca="1" si="560"/>
        <v/>
      </c>
      <c r="T5961" s="214" t="str">
        <f t="shared" ca="1" si="564"/>
        <v/>
      </c>
    </row>
    <row r="5962" spans="1:20" x14ac:dyDescent="0.25">
      <c r="A5962" s="119" t="s">
        <v>11531</v>
      </c>
      <c r="B5962" s="260"/>
      <c r="C5962" s="264" t="str">
        <f>IF(ISERROR(VLOOKUP(B5962,'Tous les abonnés'!$A$6:$I$5491,2,0)),"",VLOOKUP(B5962,'Tous les abonnés'!$A$6:$I$5491,2,0))</f>
        <v/>
      </c>
      <c r="D5962" s="26"/>
      <c r="E5962" s="265"/>
      <c r="F5962" s="207" t="str">
        <f>IF(ISERROR(IF(VLOOKUP(D5962,Paramètres!$C$17:$H$33,6,0)="oui","illimité",VLOOKUP(D5962,Paramètres!$C$17:$H$33,5,0))),"",IF(VLOOKUP(D5962,Paramètres!$C$17:$H$33,6,0)="oui","illimité",VLOOKUP(D5962,Paramètres!$C$17:$H$33,5,0)))</f>
        <v/>
      </c>
      <c r="G5962" s="269" t="str">
        <f t="shared" si="561"/>
        <v/>
      </c>
      <c r="H5962" s="208"/>
      <c r="I5962" s="53"/>
      <c r="J5962" s="209"/>
      <c r="K5962" s="271"/>
      <c r="L5962" s="37"/>
      <c r="M5962" s="218"/>
      <c r="N5962" s="124"/>
      <c r="O5962" s="211" t="str">
        <f t="shared" ca="1" si="562"/>
        <v/>
      </c>
      <c r="P5962" s="212" t="str">
        <f>IF(ISERROR(VLOOKUP(L5962,Paramètres!$A$38:$B$40,2,0)),"",VLOOKUP(L5962,Paramètres!$A$38:$B$40,2,0))</f>
        <v/>
      </c>
      <c r="Q5962" s="211" t="str">
        <f t="shared" ca="1" si="563"/>
        <v/>
      </c>
      <c r="R5962" s="211" t="str">
        <f t="shared" si="559"/>
        <v/>
      </c>
      <c r="S5962" s="213" t="str">
        <f t="shared" ca="1" si="560"/>
        <v/>
      </c>
      <c r="T5962" s="214" t="str">
        <f t="shared" ca="1" si="564"/>
        <v/>
      </c>
    </row>
    <row r="5963" spans="1:20" x14ac:dyDescent="0.25">
      <c r="A5963" s="119" t="s">
        <v>11532</v>
      </c>
      <c r="B5963" s="260"/>
      <c r="C5963" s="264" t="str">
        <f>IF(ISERROR(VLOOKUP(B5963,'Tous les abonnés'!$A$6:$I$5491,2,0)),"",VLOOKUP(B5963,'Tous les abonnés'!$A$6:$I$5491,2,0))</f>
        <v/>
      </c>
      <c r="D5963" s="26"/>
      <c r="E5963" s="265"/>
      <c r="F5963" s="207" t="str">
        <f>IF(ISERROR(IF(VLOOKUP(D5963,Paramètres!$C$17:$H$33,6,0)="oui","illimité",VLOOKUP(D5963,Paramètres!$C$17:$H$33,5,0))),"",IF(VLOOKUP(D5963,Paramètres!$C$17:$H$33,6,0)="oui","illimité",VLOOKUP(D5963,Paramètres!$C$17:$H$33,5,0)))</f>
        <v/>
      </c>
      <c r="G5963" s="269" t="str">
        <f t="shared" si="561"/>
        <v/>
      </c>
      <c r="H5963" s="208"/>
      <c r="I5963" s="53"/>
      <c r="J5963" s="209"/>
      <c r="K5963" s="271"/>
      <c r="L5963" s="37"/>
      <c r="M5963" s="218"/>
      <c r="N5963" s="124"/>
      <c r="O5963" s="211" t="str">
        <f t="shared" ca="1" si="562"/>
        <v/>
      </c>
      <c r="P5963" s="212" t="str">
        <f>IF(ISERROR(VLOOKUP(L5963,Paramètres!$A$38:$B$40,2,0)),"",VLOOKUP(L5963,Paramètres!$A$38:$B$40,2,0))</f>
        <v/>
      </c>
      <c r="Q5963" s="211" t="str">
        <f t="shared" ca="1" si="563"/>
        <v/>
      </c>
      <c r="R5963" s="211" t="str">
        <f t="shared" si="559"/>
        <v/>
      </c>
      <c r="S5963" s="213" t="str">
        <f t="shared" ca="1" si="560"/>
        <v/>
      </c>
      <c r="T5963" s="214" t="str">
        <f t="shared" ca="1" si="564"/>
        <v/>
      </c>
    </row>
    <row r="5964" spans="1:20" x14ac:dyDescent="0.25">
      <c r="A5964" s="119" t="s">
        <v>11533</v>
      </c>
      <c r="B5964" s="260"/>
      <c r="C5964" s="264" t="str">
        <f>IF(ISERROR(VLOOKUP(B5964,'Tous les abonnés'!$A$6:$I$5491,2,0)),"",VLOOKUP(B5964,'Tous les abonnés'!$A$6:$I$5491,2,0))</f>
        <v/>
      </c>
      <c r="D5964" s="26"/>
      <c r="E5964" s="265"/>
      <c r="F5964" s="207" t="str">
        <f>IF(ISERROR(IF(VLOOKUP(D5964,Paramètres!$C$17:$H$33,6,0)="oui","illimité",VLOOKUP(D5964,Paramètres!$C$17:$H$33,5,0))),"",IF(VLOOKUP(D5964,Paramètres!$C$17:$H$33,6,0)="oui","illimité",VLOOKUP(D5964,Paramètres!$C$17:$H$33,5,0)))</f>
        <v/>
      </c>
      <c r="G5964" s="269" t="str">
        <f t="shared" si="561"/>
        <v/>
      </c>
      <c r="H5964" s="208"/>
      <c r="I5964" s="53"/>
      <c r="J5964" s="209"/>
      <c r="K5964" s="271"/>
      <c r="L5964" s="37"/>
      <c r="M5964" s="218"/>
      <c r="N5964" s="124"/>
      <c r="O5964" s="211" t="str">
        <f t="shared" ca="1" si="562"/>
        <v/>
      </c>
      <c r="P5964" s="212" t="str">
        <f>IF(ISERROR(VLOOKUP(L5964,Paramètres!$A$38:$B$40,2,0)),"",VLOOKUP(L5964,Paramètres!$A$38:$B$40,2,0))</f>
        <v/>
      </c>
      <c r="Q5964" s="211" t="str">
        <f t="shared" ca="1" si="563"/>
        <v/>
      </c>
      <c r="R5964" s="211" t="str">
        <f t="shared" si="559"/>
        <v/>
      </c>
      <c r="S5964" s="213" t="str">
        <f t="shared" ca="1" si="560"/>
        <v/>
      </c>
      <c r="T5964" s="214" t="str">
        <f t="shared" ca="1" si="564"/>
        <v/>
      </c>
    </row>
    <row r="5965" spans="1:20" x14ac:dyDescent="0.25">
      <c r="A5965" s="119" t="s">
        <v>11534</v>
      </c>
      <c r="B5965" s="260"/>
      <c r="C5965" s="264" t="str">
        <f>IF(ISERROR(VLOOKUP(B5965,'Tous les abonnés'!$A$6:$I$5491,2,0)),"",VLOOKUP(B5965,'Tous les abonnés'!$A$6:$I$5491,2,0))</f>
        <v/>
      </c>
      <c r="D5965" s="26"/>
      <c r="E5965" s="265"/>
      <c r="F5965" s="207" t="str">
        <f>IF(ISERROR(IF(VLOOKUP(D5965,Paramètres!$C$17:$H$33,6,0)="oui","illimité",VLOOKUP(D5965,Paramètres!$C$17:$H$33,5,0))),"",IF(VLOOKUP(D5965,Paramètres!$C$17:$H$33,6,0)="oui","illimité",VLOOKUP(D5965,Paramètres!$C$17:$H$33,5,0)))</f>
        <v/>
      </c>
      <c r="G5965" s="269" t="str">
        <f t="shared" si="561"/>
        <v/>
      </c>
      <c r="H5965" s="208"/>
      <c r="I5965" s="53"/>
      <c r="J5965" s="209"/>
      <c r="K5965" s="271"/>
      <c r="L5965" s="37"/>
      <c r="M5965" s="218"/>
      <c r="N5965" s="124"/>
      <c r="O5965" s="211" t="str">
        <f t="shared" ca="1" si="562"/>
        <v/>
      </c>
      <c r="P5965" s="212" t="str">
        <f>IF(ISERROR(VLOOKUP(L5965,Paramètres!$A$38:$B$40,2,0)),"",VLOOKUP(L5965,Paramètres!$A$38:$B$40,2,0))</f>
        <v/>
      </c>
      <c r="Q5965" s="211" t="str">
        <f t="shared" ca="1" si="563"/>
        <v/>
      </c>
      <c r="R5965" s="211" t="str">
        <f t="shared" si="559"/>
        <v/>
      </c>
      <c r="S5965" s="213" t="str">
        <f t="shared" ca="1" si="560"/>
        <v/>
      </c>
      <c r="T5965" s="214" t="str">
        <f t="shared" ca="1" si="564"/>
        <v/>
      </c>
    </row>
    <row r="5966" spans="1:20" x14ac:dyDescent="0.25">
      <c r="A5966" s="119" t="s">
        <v>11535</v>
      </c>
      <c r="B5966" s="260"/>
      <c r="C5966" s="264" t="str">
        <f>IF(ISERROR(VLOOKUP(B5966,'Tous les abonnés'!$A$6:$I$5491,2,0)),"",VLOOKUP(B5966,'Tous les abonnés'!$A$6:$I$5491,2,0))</f>
        <v/>
      </c>
      <c r="D5966" s="26"/>
      <c r="E5966" s="265"/>
      <c r="F5966" s="207" t="str">
        <f>IF(ISERROR(IF(VLOOKUP(D5966,Paramètres!$C$17:$H$33,6,0)="oui","illimité",VLOOKUP(D5966,Paramètres!$C$17:$H$33,5,0))),"",IF(VLOOKUP(D5966,Paramètres!$C$17:$H$33,6,0)="oui","illimité",VLOOKUP(D5966,Paramètres!$C$17:$H$33,5,0)))</f>
        <v/>
      </c>
      <c r="G5966" s="269" t="str">
        <f t="shared" si="561"/>
        <v/>
      </c>
      <c r="H5966" s="208"/>
      <c r="I5966" s="53"/>
      <c r="J5966" s="209"/>
      <c r="K5966" s="271"/>
      <c r="L5966" s="37"/>
      <c r="M5966" s="218"/>
      <c r="N5966" s="124"/>
      <c r="O5966" s="211" t="str">
        <f t="shared" ca="1" si="562"/>
        <v/>
      </c>
      <c r="P5966" s="212" t="str">
        <f>IF(ISERROR(VLOOKUP(L5966,Paramètres!$A$38:$B$40,2,0)),"",VLOOKUP(L5966,Paramètres!$A$38:$B$40,2,0))</f>
        <v/>
      </c>
      <c r="Q5966" s="211" t="str">
        <f t="shared" ca="1" si="563"/>
        <v/>
      </c>
      <c r="R5966" s="211" t="str">
        <f t="shared" si="559"/>
        <v/>
      </c>
      <c r="S5966" s="213" t="str">
        <f t="shared" ca="1" si="560"/>
        <v/>
      </c>
      <c r="T5966" s="214" t="str">
        <f t="shared" ca="1" si="564"/>
        <v/>
      </c>
    </row>
    <row r="5967" spans="1:20" x14ac:dyDescent="0.25">
      <c r="A5967" s="119" t="s">
        <v>11536</v>
      </c>
      <c r="B5967" s="260"/>
      <c r="C5967" s="264" t="str">
        <f>IF(ISERROR(VLOOKUP(B5967,'Tous les abonnés'!$A$6:$I$5491,2,0)),"",VLOOKUP(B5967,'Tous les abonnés'!$A$6:$I$5491,2,0))</f>
        <v/>
      </c>
      <c r="D5967" s="26"/>
      <c r="E5967" s="265"/>
      <c r="F5967" s="207" t="str">
        <f>IF(ISERROR(IF(VLOOKUP(D5967,Paramètres!$C$17:$H$33,6,0)="oui","illimité",VLOOKUP(D5967,Paramètres!$C$17:$H$33,5,0))),"",IF(VLOOKUP(D5967,Paramètres!$C$17:$H$33,6,0)="oui","illimité",VLOOKUP(D5967,Paramètres!$C$17:$H$33,5,0)))</f>
        <v/>
      </c>
      <c r="G5967" s="269" t="str">
        <f t="shared" si="561"/>
        <v/>
      </c>
      <c r="H5967" s="208"/>
      <c r="I5967" s="53"/>
      <c r="J5967" s="209"/>
      <c r="K5967" s="271"/>
      <c r="L5967" s="37"/>
      <c r="M5967" s="218"/>
      <c r="N5967" s="124"/>
      <c r="O5967" s="211" t="str">
        <f t="shared" ca="1" si="562"/>
        <v/>
      </c>
      <c r="P5967" s="212" t="str">
        <f>IF(ISERROR(VLOOKUP(L5967,Paramètres!$A$38:$B$40,2,0)),"",VLOOKUP(L5967,Paramètres!$A$38:$B$40,2,0))</f>
        <v/>
      </c>
      <c r="Q5967" s="211" t="str">
        <f t="shared" ca="1" si="563"/>
        <v/>
      </c>
      <c r="R5967" s="211" t="str">
        <f t="shared" si="559"/>
        <v/>
      </c>
      <c r="S5967" s="213" t="str">
        <f t="shared" ca="1" si="560"/>
        <v/>
      </c>
      <c r="T5967" s="214" t="str">
        <f t="shared" ca="1" si="564"/>
        <v/>
      </c>
    </row>
    <row r="5968" spans="1:20" x14ac:dyDescent="0.25">
      <c r="A5968" s="119" t="s">
        <v>11537</v>
      </c>
      <c r="B5968" s="260"/>
      <c r="C5968" s="264" t="str">
        <f>IF(ISERROR(VLOOKUP(B5968,'Tous les abonnés'!$A$6:$I$5491,2,0)),"",VLOOKUP(B5968,'Tous les abonnés'!$A$6:$I$5491,2,0))</f>
        <v/>
      </c>
      <c r="D5968" s="26"/>
      <c r="E5968" s="265"/>
      <c r="F5968" s="207" t="str">
        <f>IF(ISERROR(IF(VLOOKUP(D5968,Paramètres!$C$17:$H$33,6,0)="oui","illimité",VLOOKUP(D5968,Paramètres!$C$17:$H$33,5,0))),"",IF(VLOOKUP(D5968,Paramètres!$C$17:$H$33,6,0)="oui","illimité",VLOOKUP(D5968,Paramètres!$C$17:$H$33,5,0)))</f>
        <v/>
      </c>
      <c r="G5968" s="269" t="str">
        <f t="shared" si="561"/>
        <v/>
      </c>
      <c r="H5968" s="208"/>
      <c r="I5968" s="53"/>
      <c r="J5968" s="209"/>
      <c r="K5968" s="271"/>
      <c r="L5968" s="37"/>
      <c r="M5968" s="218"/>
      <c r="N5968" s="124"/>
      <c r="O5968" s="211" t="str">
        <f t="shared" ca="1" si="562"/>
        <v/>
      </c>
      <c r="P5968" s="212" t="str">
        <f>IF(ISERROR(VLOOKUP(L5968,Paramètres!$A$38:$B$40,2,0)),"",VLOOKUP(L5968,Paramètres!$A$38:$B$40,2,0))</f>
        <v/>
      </c>
      <c r="Q5968" s="211" t="str">
        <f t="shared" ca="1" si="563"/>
        <v/>
      </c>
      <c r="R5968" s="211" t="str">
        <f t="shared" si="559"/>
        <v/>
      </c>
      <c r="S5968" s="213" t="str">
        <f t="shared" ca="1" si="560"/>
        <v/>
      </c>
      <c r="T5968" s="214" t="str">
        <f t="shared" ca="1" si="564"/>
        <v/>
      </c>
    </row>
    <row r="5969" spans="1:20" x14ac:dyDescent="0.25">
      <c r="A5969" s="119" t="s">
        <v>11538</v>
      </c>
      <c r="B5969" s="260"/>
      <c r="C5969" s="264" t="str">
        <f>IF(ISERROR(VLOOKUP(B5969,'Tous les abonnés'!$A$6:$I$5491,2,0)),"",VLOOKUP(B5969,'Tous les abonnés'!$A$6:$I$5491,2,0))</f>
        <v/>
      </c>
      <c r="D5969" s="26"/>
      <c r="E5969" s="265"/>
      <c r="F5969" s="207" t="str">
        <f>IF(ISERROR(IF(VLOOKUP(D5969,Paramètres!$C$17:$H$33,6,0)="oui","illimité",VLOOKUP(D5969,Paramètres!$C$17:$H$33,5,0))),"",IF(VLOOKUP(D5969,Paramètres!$C$17:$H$33,6,0)="oui","illimité",VLOOKUP(D5969,Paramètres!$C$17:$H$33,5,0)))</f>
        <v/>
      </c>
      <c r="G5969" s="269" t="str">
        <f t="shared" si="561"/>
        <v/>
      </c>
      <c r="H5969" s="208"/>
      <c r="I5969" s="53"/>
      <c r="J5969" s="209"/>
      <c r="K5969" s="271"/>
      <c r="L5969" s="37"/>
      <c r="M5969" s="218"/>
      <c r="N5969" s="124"/>
      <c r="O5969" s="211" t="str">
        <f t="shared" ca="1" si="562"/>
        <v/>
      </c>
      <c r="P5969" s="212" t="str">
        <f>IF(ISERROR(VLOOKUP(L5969,Paramètres!$A$38:$B$40,2,0)),"",VLOOKUP(L5969,Paramètres!$A$38:$B$40,2,0))</f>
        <v/>
      </c>
      <c r="Q5969" s="211" t="str">
        <f t="shared" ca="1" si="563"/>
        <v/>
      </c>
      <c r="R5969" s="211" t="str">
        <f t="shared" si="559"/>
        <v/>
      </c>
      <c r="S5969" s="213" t="str">
        <f t="shared" ca="1" si="560"/>
        <v/>
      </c>
      <c r="T5969" s="214" t="str">
        <f t="shared" ca="1" si="564"/>
        <v/>
      </c>
    </row>
    <row r="5970" spans="1:20" x14ac:dyDescent="0.25">
      <c r="A5970" s="119" t="s">
        <v>11539</v>
      </c>
      <c r="B5970" s="260"/>
      <c r="C5970" s="264" t="str">
        <f>IF(ISERROR(VLOOKUP(B5970,'Tous les abonnés'!$A$6:$I$5491,2,0)),"",VLOOKUP(B5970,'Tous les abonnés'!$A$6:$I$5491,2,0))</f>
        <v/>
      </c>
      <c r="D5970" s="26"/>
      <c r="E5970" s="265"/>
      <c r="F5970" s="207" t="str">
        <f>IF(ISERROR(IF(VLOOKUP(D5970,Paramètres!$C$17:$H$33,6,0)="oui","illimité",VLOOKUP(D5970,Paramètres!$C$17:$H$33,5,0))),"",IF(VLOOKUP(D5970,Paramètres!$C$17:$H$33,6,0)="oui","illimité",VLOOKUP(D5970,Paramètres!$C$17:$H$33,5,0)))</f>
        <v/>
      </c>
      <c r="G5970" s="269" t="str">
        <f t="shared" si="561"/>
        <v/>
      </c>
      <c r="H5970" s="208"/>
      <c r="I5970" s="53"/>
      <c r="J5970" s="209"/>
      <c r="K5970" s="271"/>
      <c r="L5970" s="37"/>
      <c r="M5970" s="218"/>
      <c r="N5970" s="124"/>
      <c r="O5970" s="211" t="str">
        <f t="shared" ca="1" si="562"/>
        <v/>
      </c>
      <c r="P5970" s="212" t="str">
        <f>IF(ISERROR(VLOOKUP(L5970,Paramètres!$A$38:$B$40,2,0)),"",VLOOKUP(L5970,Paramètres!$A$38:$B$40,2,0))</f>
        <v/>
      </c>
      <c r="Q5970" s="211" t="str">
        <f t="shared" ca="1" si="563"/>
        <v/>
      </c>
      <c r="R5970" s="211" t="str">
        <f t="shared" si="559"/>
        <v/>
      </c>
      <c r="S5970" s="213" t="str">
        <f t="shared" ca="1" si="560"/>
        <v/>
      </c>
      <c r="T5970" s="214" t="str">
        <f t="shared" ca="1" si="564"/>
        <v/>
      </c>
    </row>
    <row r="5971" spans="1:20" x14ac:dyDescent="0.25">
      <c r="A5971" s="119" t="s">
        <v>11540</v>
      </c>
      <c r="B5971" s="260"/>
      <c r="C5971" s="264" t="str">
        <f>IF(ISERROR(VLOOKUP(B5971,'Tous les abonnés'!$A$6:$I$5491,2,0)),"",VLOOKUP(B5971,'Tous les abonnés'!$A$6:$I$5491,2,0))</f>
        <v/>
      </c>
      <c r="D5971" s="26"/>
      <c r="E5971" s="265"/>
      <c r="F5971" s="207" t="str">
        <f>IF(ISERROR(IF(VLOOKUP(D5971,Paramètres!$C$17:$H$33,6,0)="oui","illimité",VLOOKUP(D5971,Paramètres!$C$17:$H$33,5,0))),"",IF(VLOOKUP(D5971,Paramètres!$C$17:$H$33,6,0)="oui","illimité",VLOOKUP(D5971,Paramètres!$C$17:$H$33,5,0)))</f>
        <v/>
      </c>
      <c r="G5971" s="269" t="str">
        <f t="shared" si="561"/>
        <v/>
      </c>
      <c r="H5971" s="208"/>
      <c r="I5971" s="53"/>
      <c r="J5971" s="209"/>
      <c r="K5971" s="271"/>
      <c r="L5971" s="37"/>
      <c r="M5971" s="218"/>
      <c r="N5971" s="124"/>
      <c r="O5971" s="211" t="str">
        <f t="shared" ca="1" si="562"/>
        <v/>
      </c>
      <c r="P5971" s="212" t="str">
        <f>IF(ISERROR(VLOOKUP(L5971,Paramètres!$A$38:$B$40,2,0)),"",VLOOKUP(L5971,Paramètres!$A$38:$B$40,2,0))</f>
        <v/>
      </c>
      <c r="Q5971" s="211" t="str">
        <f t="shared" ca="1" si="563"/>
        <v/>
      </c>
      <c r="R5971" s="211" t="str">
        <f t="shared" si="559"/>
        <v/>
      </c>
      <c r="S5971" s="213" t="str">
        <f t="shared" ca="1" si="560"/>
        <v/>
      </c>
      <c r="T5971" s="214" t="str">
        <f t="shared" ca="1" si="564"/>
        <v/>
      </c>
    </row>
    <row r="5972" spans="1:20" x14ac:dyDescent="0.25">
      <c r="A5972" s="119" t="s">
        <v>11541</v>
      </c>
      <c r="B5972" s="260"/>
      <c r="C5972" s="264" t="str">
        <f>IF(ISERROR(VLOOKUP(B5972,'Tous les abonnés'!$A$6:$I$5491,2,0)),"",VLOOKUP(B5972,'Tous les abonnés'!$A$6:$I$5491,2,0))</f>
        <v/>
      </c>
      <c r="D5972" s="26"/>
      <c r="E5972" s="265"/>
      <c r="F5972" s="207" t="str">
        <f>IF(ISERROR(IF(VLOOKUP(D5972,Paramètres!$C$17:$H$33,6,0)="oui","illimité",VLOOKUP(D5972,Paramètres!$C$17:$H$33,5,0))),"",IF(VLOOKUP(D5972,Paramètres!$C$17:$H$33,6,0)="oui","illimité",VLOOKUP(D5972,Paramètres!$C$17:$H$33,5,0)))</f>
        <v/>
      </c>
      <c r="G5972" s="269" t="str">
        <f t="shared" si="561"/>
        <v/>
      </c>
      <c r="H5972" s="208"/>
      <c r="I5972" s="53"/>
      <c r="J5972" s="209"/>
      <c r="K5972" s="271"/>
      <c r="L5972" s="37"/>
      <c r="M5972" s="218"/>
      <c r="N5972" s="124"/>
      <c r="O5972" s="211" t="str">
        <f t="shared" ca="1" si="562"/>
        <v/>
      </c>
      <c r="P5972" s="212" t="str">
        <f>IF(ISERROR(VLOOKUP(L5972,Paramètres!$A$38:$B$40,2,0)),"",VLOOKUP(L5972,Paramètres!$A$38:$B$40,2,0))</f>
        <v/>
      </c>
      <c r="Q5972" s="211" t="str">
        <f t="shared" ca="1" si="563"/>
        <v/>
      </c>
      <c r="R5972" s="211" t="str">
        <f t="shared" si="559"/>
        <v/>
      </c>
      <c r="S5972" s="213" t="str">
        <f t="shared" ca="1" si="560"/>
        <v/>
      </c>
      <c r="T5972" s="214" t="str">
        <f t="shared" ca="1" si="564"/>
        <v/>
      </c>
    </row>
    <row r="5973" spans="1:20" x14ac:dyDescent="0.25">
      <c r="A5973" s="119" t="s">
        <v>11542</v>
      </c>
      <c r="B5973" s="260"/>
      <c r="C5973" s="264" t="str">
        <f>IF(ISERROR(VLOOKUP(B5973,'Tous les abonnés'!$A$6:$I$5491,2,0)),"",VLOOKUP(B5973,'Tous les abonnés'!$A$6:$I$5491,2,0))</f>
        <v/>
      </c>
      <c r="D5973" s="26"/>
      <c r="E5973" s="265"/>
      <c r="F5973" s="207" t="str">
        <f>IF(ISERROR(IF(VLOOKUP(D5973,Paramètres!$C$17:$H$33,6,0)="oui","illimité",VLOOKUP(D5973,Paramètres!$C$17:$H$33,5,0))),"",IF(VLOOKUP(D5973,Paramètres!$C$17:$H$33,6,0)="oui","illimité",VLOOKUP(D5973,Paramètres!$C$17:$H$33,5,0)))</f>
        <v/>
      </c>
      <c r="G5973" s="269" t="str">
        <f t="shared" si="561"/>
        <v/>
      </c>
      <c r="H5973" s="208"/>
      <c r="I5973" s="53"/>
      <c r="J5973" s="209"/>
      <c r="K5973" s="271"/>
      <c r="L5973" s="37"/>
      <c r="M5973" s="218"/>
      <c r="N5973" s="124"/>
      <c r="O5973" s="211" t="str">
        <f t="shared" ca="1" si="562"/>
        <v/>
      </c>
      <c r="P5973" s="212" t="str">
        <f>IF(ISERROR(VLOOKUP(L5973,Paramètres!$A$38:$B$40,2,0)),"",VLOOKUP(L5973,Paramètres!$A$38:$B$40,2,0))</f>
        <v/>
      </c>
      <c r="Q5973" s="211" t="str">
        <f t="shared" ca="1" si="563"/>
        <v/>
      </c>
      <c r="R5973" s="211" t="str">
        <f t="shared" si="559"/>
        <v/>
      </c>
      <c r="S5973" s="213" t="str">
        <f t="shared" ca="1" si="560"/>
        <v/>
      </c>
      <c r="T5973" s="214" t="str">
        <f t="shared" ca="1" si="564"/>
        <v/>
      </c>
    </row>
    <row r="5974" spans="1:20" x14ac:dyDescent="0.25">
      <c r="A5974" s="119" t="s">
        <v>11543</v>
      </c>
      <c r="B5974" s="260"/>
      <c r="C5974" s="264" t="str">
        <f>IF(ISERROR(VLOOKUP(B5974,'Tous les abonnés'!$A$6:$I$5491,2,0)),"",VLOOKUP(B5974,'Tous les abonnés'!$A$6:$I$5491,2,0))</f>
        <v/>
      </c>
      <c r="D5974" s="26"/>
      <c r="E5974" s="265"/>
      <c r="F5974" s="207" t="str">
        <f>IF(ISERROR(IF(VLOOKUP(D5974,Paramètres!$C$17:$H$33,6,0)="oui","illimité",VLOOKUP(D5974,Paramètres!$C$17:$H$33,5,0))),"",IF(VLOOKUP(D5974,Paramètres!$C$17:$H$33,6,0)="oui","illimité",VLOOKUP(D5974,Paramètres!$C$17:$H$33,5,0)))</f>
        <v/>
      </c>
      <c r="G5974" s="269" t="str">
        <f t="shared" si="561"/>
        <v/>
      </c>
      <c r="H5974" s="208"/>
      <c r="I5974" s="53"/>
      <c r="J5974" s="209"/>
      <c r="K5974" s="271"/>
      <c r="L5974" s="37"/>
      <c r="M5974" s="218"/>
      <c r="N5974" s="124"/>
      <c r="O5974" s="211" t="str">
        <f t="shared" ca="1" si="562"/>
        <v/>
      </c>
      <c r="P5974" s="212" t="str">
        <f>IF(ISERROR(VLOOKUP(L5974,Paramètres!$A$38:$B$40,2,0)),"",VLOOKUP(L5974,Paramètres!$A$38:$B$40,2,0))</f>
        <v/>
      </c>
      <c r="Q5974" s="211" t="str">
        <f t="shared" ca="1" si="563"/>
        <v/>
      </c>
      <c r="R5974" s="211" t="str">
        <f t="shared" si="559"/>
        <v/>
      </c>
      <c r="S5974" s="213" t="str">
        <f t="shared" ca="1" si="560"/>
        <v/>
      </c>
      <c r="T5974" s="214" t="str">
        <f t="shared" ca="1" si="564"/>
        <v/>
      </c>
    </row>
    <row r="5975" spans="1:20" x14ac:dyDescent="0.25">
      <c r="A5975" s="119" t="s">
        <v>11544</v>
      </c>
      <c r="B5975" s="260"/>
      <c r="C5975" s="264" t="str">
        <f>IF(ISERROR(VLOOKUP(B5975,'Tous les abonnés'!$A$6:$I$5491,2,0)),"",VLOOKUP(B5975,'Tous les abonnés'!$A$6:$I$5491,2,0))</f>
        <v/>
      </c>
      <c r="D5975" s="26"/>
      <c r="E5975" s="265"/>
      <c r="F5975" s="207" t="str">
        <f>IF(ISERROR(IF(VLOOKUP(D5975,Paramètres!$C$17:$H$33,6,0)="oui","illimité",VLOOKUP(D5975,Paramètres!$C$17:$H$33,5,0))),"",IF(VLOOKUP(D5975,Paramètres!$C$17:$H$33,6,0)="oui","illimité",VLOOKUP(D5975,Paramètres!$C$17:$H$33,5,0)))</f>
        <v/>
      </c>
      <c r="G5975" s="269" t="str">
        <f t="shared" si="561"/>
        <v/>
      </c>
      <c r="H5975" s="208"/>
      <c r="I5975" s="53"/>
      <c r="J5975" s="209"/>
      <c r="K5975" s="271"/>
      <c r="L5975" s="37"/>
      <c r="M5975" s="218"/>
      <c r="N5975" s="124"/>
      <c r="O5975" s="211" t="str">
        <f t="shared" ca="1" si="562"/>
        <v/>
      </c>
      <c r="P5975" s="212" t="str">
        <f>IF(ISERROR(VLOOKUP(L5975,Paramètres!$A$38:$B$40,2,0)),"",VLOOKUP(L5975,Paramètres!$A$38:$B$40,2,0))</f>
        <v/>
      </c>
      <c r="Q5975" s="211" t="str">
        <f t="shared" ca="1" si="563"/>
        <v/>
      </c>
      <c r="R5975" s="211" t="str">
        <f t="shared" si="559"/>
        <v/>
      </c>
      <c r="S5975" s="213" t="str">
        <f t="shared" ca="1" si="560"/>
        <v/>
      </c>
      <c r="T5975" s="214" t="str">
        <f t="shared" ca="1" si="564"/>
        <v/>
      </c>
    </row>
    <row r="5976" spans="1:20" x14ac:dyDescent="0.25">
      <c r="A5976" s="119" t="s">
        <v>11545</v>
      </c>
      <c r="B5976" s="260"/>
      <c r="C5976" s="264" t="str">
        <f>IF(ISERROR(VLOOKUP(B5976,'Tous les abonnés'!$A$6:$I$5491,2,0)),"",VLOOKUP(B5976,'Tous les abonnés'!$A$6:$I$5491,2,0))</f>
        <v/>
      </c>
      <c r="D5976" s="26"/>
      <c r="E5976" s="265"/>
      <c r="F5976" s="207" t="str">
        <f>IF(ISERROR(IF(VLOOKUP(D5976,Paramètres!$C$17:$H$33,6,0)="oui","illimité",VLOOKUP(D5976,Paramètres!$C$17:$H$33,5,0))),"",IF(VLOOKUP(D5976,Paramètres!$C$17:$H$33,6,0)="oui","illimité",VLOOKUP(D5976,Paramètres!$C$17:$H$33,5,0)))</f>
        <v/>
      </c>
      <c r="G5976" s="269" t="str">
        <f t="shared" si="561"/>
        <v/>
      </c>
      <c r="H5976" s="208"/>
      <c r="I5976" s="53"/>
      <c r="J5976" s="209"/>
      <c r="K5976" s="271"/>
      <c r="L5976" s="37"/>
      <c r="M5976" s="218"/>
      <c r="N5976" s="124"/>
      <c r="O5976" s="211" t="str">
        <f t="shared" ca="1" si="562"/>
        <v/>
      </c>
      <c r="P5976" s="212" t="str">
        <f>IF(ISERROR(VLOOKUP(L5976,Paramètres!$A$38:$B$40,2,0)),"",VLOOKUP(L5976,Paramètres!$A$38:$B$40,2,0))</f>
        <v/>
      </c>
      <c r="Q5976" s="211" t="str">
        <f t="shared" ca="1" si="563"/>
        <v/>
      </c>
      <c r="R5976" s="211" t="str">
        <f t="shared" si="559"/>
        <v/>
      </c>
      <c r="S5976" s="213" t="str">
        <f t="shared" ca="1" si="560"/>
        <v/>
      </c>
      <c r="T5976" s="214" t="str">
        <f t="shared" ca="1" si="564"/>
        <v/>
      </c>
    </row>
    <row r="5977" spans="1:20" x14ac:dyDescent="0.25">
      <c r="A5977" s="119" t="s">
        <v>11546</v>
      </c>
      <c r="B5977" s="260"/>
      <c r="C5977" s="264" t="str">
        <f>IF(ISERROR(VLOOKUP(B5977,'Tous les abonnés'!$A$6:$I$5491,2,0)),"",VLOOKUP(B5977,'Tous les abonnés'!$A$6:$I$5491,2,0))</f>
        <v/>
      </c>
      <c r="D5977" s="26"/>
      <c r="E5977" s="265"/>
      <c r="F5977" s="207" t="str">
        <f>IF(ISERROR(IF(VLOOKUP(D5977,Paramètres!$C$17:$H$33,6,0)="oui","illimité",VLOOKUP(D5977,Paramètres!$C$17:$H$33,5,0))),"",IF(VLOOKUP(D5977,Paramètres!$C$17:$H$33,6,0)="oui","illimité",VLOOKUP(D5977,Paramètres!$C$17:$H$33,5,0)))</f>
        <v/>
      </c>
      <c r="G5977" s="269" t="str">
        <f t="shared" si="561"/>
        <v/>
      </c>
      <c r="H5977" s="208"/>
      <c r="I5977" s="53"/>
      <c r="J5977" s="209"/>
      <c r="K5977" s="271"/>
      <c r="L5977" s="37"/>
      <c r="M5977" s="218"/>
      <c r="N5977" s="124"/>
      <c r="O5977" s="211" t="str">
        <f t="shared" ca="1" si="562"/>
        <v/>
      </c>
      <c r="P5977" s="212" t="str">
        <f>IF(ISERROR(VLOOKUP(L5977,Paramètres!$A$38:$B$40,2,0)),"",VLOOKUP(L5977,Paramètres!$A$38:$B$40,2,0))</f>
        <v/>
      </c>
      <c r="Q5977" s="211" t="str">
        <f t="shared" ca="1" si="563"/>
        <v/>
      </c>
      <c r="R5977" s="211" t="str">
        <f t="shared" si="559"/>
        <v/>
      </c>
      <c r="S5977" s="213" t="str">
        <f t="shared" ca="1" si="560"/>
        <v/>
      </c>
      <c r="T5977" s="214" t="str">
        <f t="shared" ca="1" si="564"/>
        <v/>
      </c>
    </row>
    <row r="5978" spans="1:20" x14ac:dyDescent="0.25">
      <c r="A5978" s="119" t="s">
        <v>11547</v>
      </c>
      <c r="B5978" s="260"/>
      <c r="C5978" s="264" t="str">
        <f>IF(ISERROR(VLOOKUP(B5978,'Tous les abonnés'!$A$6:$I$5491,2,0)),"",VLOOKUP(B5978,'Tous les abonnés'!$A$6:$I$5491,2,0))</f>
        <v/>
      </c>
      <c r="D5978" s="26"/>
      <c r="E5978" s="265"/>
      <c r="F5978" s="207" t="str">
        <f>IF(ISERROR(IF(VLOOKUP(D5978,Paramètres!$C$17:$H$33,6,0)="oui","illimité",VLOOKUP(D5978,Paramètres!$C$17:$H$33,5,0))),"",IF(VLOOKUP(D5978,Paramètres!$C$17:$H$33,6,0)="oui","illimité",VLOOKUP(D5978,Paramètres!$C$17:$H$33,5,0)))</f>
        <v/>
      </c>
      <c r="G5978" s="269" t="str">
        <f t="shared" si="561"/>
        <v/>
      </c>
      <c r="H5978" s="208"/>
      <c r="I5978" s="53"/>
      <c r="J5978" s="209"/>
      <c r="K5978" s="271"/>
      <c r="L5978" s="37"/>
      <c r="M5978" s="218"/>
      <c r="N5978" s="124"/>
      <c r="O5978" s="211" t="str">
        <f t="shared" ca="1" si="562"/>
        <v/>
      </c>
      <c r="P5978" s="212" t="str">
        <f>IF(ISERROR(VLOOKUP(L5978,Paramètres!$A$38:$B$40,2,0)),"",VLOOKUP(L5978,Paramètres!$A$38:$B$40,2,0))</f>
        <v/>
      </c>
      <c r="Q5978" s="211" t="str">
        <f t="shared" ca="1" si="563"/>
        <v/>
      </c>
      <c r="R5978" s="211" t="str">
        <f t="shared" si="559"/>
        <v/>
      </c>
      <c r="S5978" s="213" t="str">
        <f t="shared" ca="1" si="560"/>
        <v/>
      </c>
      <c r="T5978" s="214" t="str">
        <f t="shared" ca="1" si="564"/>
        <v/>
      </c>
    </row>
    <row r="5979" spans="1:20" x14ac:dyDescent="0.25">
      <c r="A5979" s="119" t="s">
        <v>11548</v>
      </c>
      <c r="B5979" s="260"/>
      <c r="C5979" s="264" t="str">
        <f>IF(ISERROR(VLOOKUP(B5979,'Tous les abonnés'!$A$6:$I$5491,2,0)),"",VLOOKUP(B5979,'Tous les abonnés'!$A$6:$I$5491,2,0))</f>
        <v/>
      </c>
      <c r="D5979" s="26"/>
      <c r="E5979" s="265"/>
      <c r="F5979" s="207" t="str">
        <f>IF(ISERROR(IF(VLOOKUP(D5979,Paramètres!$C$17:$H$33,6,0)="oui","illimité",VLOOKUP(D5979,Paramètres!$C$17:$H$33,5,0))),"",IF(VLOOKUP(D5979,Paramètres!$C$17:$H$33,6,0)="oui","illimité",VLOOKUP(D5979,Paramètres!$C$17:$H$33,5,0)))</f>
        <v/>
      </c>
      <c r="G5979" s="269" t="str">
        <f t="shared" si="561"/>
        <v/>
      </c>
      <c r="H5979" s="208"/>
      <c r="I5979" s="53"/>
      <c r="J5979" s="209"/>
      <c r="K5979" s="271"/>
      <c r="L5979" s="37"/>
      <c r="M5979" s="218"/>
      <c r="N5979" s="124"/>
      <c r="O5979" s="211" t="str">
        <f t="shared" ca="1" si="562"/>
        <v/>
      </c>
      <c r="P5979" s="212" t="str">
        <f>IF(ISERROR(VLOOKUP(L5979,Paramètres!$A$38:$B$40,2,0)),"",VLOOKUP(L5979,Paramètres!$A$38:$B$40,2,0))</f>
        <v/>
      </c>
      <c r="Q5979" s="211" t="str">
        <f t="shared" ca="1" si="563"/>
        <v/>
      </c>
      <c r="R5979" s="211" t="str">
        <f t="shared" si="559"/>
        <v/>
      </c>
      <c r="S5979" s="213" t="str">
        <f t="shared" ca="1" si="560"/>
        <v/>
      </c>
      <c r="T5979" s="214" t="str">
        <f t="shared" ca="1" si="564"/>
        <v/>
      </c>
    </row>
    <row r="5980" spans="1:20" x14ac:dyDescent="0.25">
      <c r="A5980" s="119" t="s">
        <v>11549</v>
      </c>
      <c r="B5980" s="260"/>
      <c r="C5980" s="264" t="str">
        <f>IF(ISERROR(VLOOKUP(B5980,'Tous les abonnés'!$A$6:$I$5491,2,0)),"",VLOOKUP(B5980,'Tous les abonnés'!$A$6:$I$5491,2,0))</f>
        <v/>
      </c>
      <c r="D5980" s="26"/>
      <c r="E5980" s="265"/>
      <c r="F5980" s="207" t="str">
        <f>IF(ISERROR(IF(VLOOKUP(D5980,Paramètres!$C$17:$H$33,6,0)="oui","illimité",VLOOKUP(D5980,Paramètres!$C$17:$H$33,5,0))),"",IF(VLOOKUP(D5980,Paramètres!$C$17:$H$33,6,0)="oui","illimité",VLOOKUP(D5980,Paramètres!$C$17:$H$33,5,0)))</f>
        <v/>
      </c>
      <c r="G5980" s="269" t="str">
        <f t="shared" si="561"/>
        <v/>
      </c>
      <c r="H5980" s="208"/>
      <c r="I5980" s="53"/>
      <c r="J5980" s="209"/>
      <c r="K5980" s="271"/>
      <c r="L5980" s="37"/>
      <c r="M5980" s="218"/>
      <c r="N5980" s="124"/>
      <c r="O5980" s="211" t="str">
        <f t="shared" ca="1" si="562"/>
        <v/>
      </c>
      <c r="P5980" s="212" t="str">
        <f>IF(ISERROR(VLOOKUP(L5980,Paramètres!$A$38:$B$40,2,0)),"",VLOOKUP(L5980,Paramètres!$A$38:$B$40,2,0))</f>
        <v/>
      </c>
      <c r="Q5980" s="211" t="str">
        <f t="shared" ca="1" si="563"/>
        <v/>
      </c>
      <c r="R5980" s="211" t="str">
        <f t="shared" si="559"/>
        <v/>
      </c>
      <c r="S5980" s="213" t="str">
        <f t="shared" ca="1" si="560"/>
        <v/>
      </c>
      <c r="T5980" s="214" t="str">
        <f t="shared" ca="1" si="564"/>
        <v/>
      </c>
    </row>
    <row r="5981" spans="1:20" x14ac:dyDescent="0.25">
      <c r="A5981" s="119" t="s">
        <v>11550</v>
      </c>
      <c r="B5981" s="260"/>
      <c r="C5981" s="264" t="str">
        <f>IF(ISERROR(VLOOKUP(B5981,'Tous les abonnés'!$A$6:$I$5491,2,0)),"",VLOOKUP(B5981,'Tous les abonnés'!$A$6:$I$5491,2,0))</f>
        <v/>
      </c>
      <c r="D5981" s="26"/>
      <c r="E5981" s="265"/>
      <c r="F5981" s="207" t="str">
        <f>IF(ISERROR(IF(VLOOKUP(D5981,Paramètres!$C$17:$H$33,6,0)="oui","illimité",VLOOKUP(D5981,Paramètres!$C$17:$H$33,5,0))),"",IF(VLOOKUP(D5981,Paramètres!$C$17:$H$33,6,0)="oui","illimité",VLOOKUP(D5981,Paramètres!$C$17:$H$33,5,0)))</f>
        <v/>
      </c>
      <c r="G5981" s="269" t="str">
        <f t="shared" si="561"/>
        <v/>
      </c>
      <c r="H5981" s="208"/>
      <c r="I5981" s="53"/>
      <c r="J5981" s="209"/>
      <c r="K5981" s="271"/>
      <c r="L5981" s="37"/>
      <c r="M5981" s="218"/>
      <c r="N5981" s="124"/>
      <c r="O5981" s="211" t="str">
        <f t="shared" ca="1" si="562"/>
        <v/>
      </c>
      <c r="P5981" s="212" t="str">
        <f>IF(ISERROR(VLOOKUP(L5981,Paramètres!$A$38:$B$40,2,0)),"",VLOOKUP(L5981,Paramètres!$A$38:$B$40,2,0))</f>
        <v/>
      </c>
      <c r="Q5981" s="211" t="str">
        <f t="shared" ca="1" si="563"/>
        <v/>
      </c>
      <c r="R5981" s="211" t="str">
        <f t="shared" si="559"/>
        <v/>
      </c>
      <c r="S5981" s="213" t="str">
        <f t="shared" ca="1" si="560"/>
        <v/>
      </c>
      <c r="T5981" s="214" t="str">
        <f t="shared" ca="1" si="564"/>
        <v/>
      </c>
    </row>
    <row r="5982" spans="1:20" x14ac:dyDescent="0.25">
      <c r="A5982" s="119" t="s">
        <v>11551</v>
      </c>
      <c r="B5982" s="260"/>
      <c r="C5982" s="264" t="str">
        <f>IF(ISERROR(VLOOKUP(B5982,'Tous les abonnés'!$A$6:$I$5491,2,0)),"",VLOOKUP(B5982,'Tous les abonnés'!$A$6:$I$5491,2,0))</f>
        <v/>
      </c>
      <c r="D5982" s="26"/>
      <c r="E5982" s="265"/>
      <c r="F5982" s="207" t="str">
        <f>IF(ISERROR(IF(VLOOKUP(D5982,Paramètres!$C$17:$H$33,6,0)="oui","illimité",VLOOKUP(D5982,Paramètres!$C$17:$H$33,5,0))),"",IF(VLOOKUP(D5982,Paramètres!$C$17:$H$33,6,0)="oui","illimité",VLOOKUP(D5982,Paramètres!$C$17:$H$33,5,0)))</f>
        <v/>
      </c>
      <c r="G5982" s="269" t="str">
        <f t="shared" si="561"/>
        <v/>
      </c>
      <c r="H5982" s="208"/>
      <c r="I5982" s="53"/>
      <c r="J5982" s="209"/>
      <c r="K5982" s="271"/>
      <c r="L5982" s="37"/>
      <c r="M5982" s="218"/>
      <c r="N5982" s="124"/>
      <c r="O5982" s="211" t="str">
        <f t="shared" ca="1" si="562"/>
        <v/>
      </c>
      <c r="P5982" s="212" t="str">
        <f>IF(ISERROR(VLOOKUP(L5982,Paramètres!$A$38:$B$40,2,0)),"",VLOOKUP(L5982,Paramètres!$A$38:$B$40,2,0))</f>
        <v/>
      </c>
      <c r="Q5982" s="211" t="str">
        <f t="shared" ca="1" si="563"/>
        <v/>
      </c>
      <c r="R5982" s="211" t="str">
        <f t="shared" si="559"/>
        <v/>
      </c>
      <c r="S5982" s="213" t="str">
        <f t="shared" ca="1" si="560"/>
        <v/>
      </c>
      <c r="T5982" s="214" t="str">
        <f t="shared" ca="1" si="564"/>
        <v/>
      </c>
    </row>
    <row r="5983" spans="1:20" x14ac:dyDescent="0.25">
      <c r="A5983" s="119" t="s">
        <v>11552</v>
      </c>
      <c r="B5983" s="260"/>
      <c r="C5983" s="264" t="str">
        <f>IF(ISERROR(VLOOKUP(B5983,'Tous les abonnés'!$A$6:$I$5491,2,0)),"",VLOOKUP(B5983,'Tous les abonnés'!$A$6:$I$5491,2,0))</f>
        <v/>
      </c>
      <c r="D5983" s="26"/>
      <c r="E5983" s="265"/>
      <c r="F5983" s="207" t="str">
        <f>IF(ISERROR(IF(VLOOKUP(D5983,Paramètres!$C$17:$H$33,6,0)="oui","illimité",VLOOKUP(D5983,Paramètres!$C$17:$H$33,5,0))),"",IF(VLOOKUP(D5983,Paramètres!$C$17:$H$33,6,0)="oui","illimité",VLOOKUP(D5983,Paramètres!$C$17:$H$33,5,0)))</f>
        <v/>
      </c>
      <c r="G5983" s="269" t="str">
        <f t="shared" si="561"/>
        <v/>
      </c>
      <c r="H5983" s="208"/>
      <c r="I5983" s="53"/>
      <c r="J5983" s="209"/>
      <c r="K5983" s="271"/>
      <c r="L5983" s="37"/>
      <c r="M5983" s="218"/>
      <c r="N5983" s="124"/>
      <c r="O5983" s="211" t="str">
        <f t="shared" ca="1" si="562"/>
        <v/>
      </c>
      <c r="P5983" s="212" t="str">
        <f>IF(ISERROR(VLOOKUP(L5983,Paramètres!$A$38:$B$40,2,0)),"",VLOOKUP(L5983,Paramètres!$A$38:$B$40,2,0))</f>
        <v/>
      </c>
      <c r="Q5983" s="211" t="str">
        <f t="shared" ca="1" si="563"/>
        <v/>
      </c>
      <c r="R5983" s="211" t="str">
        <f t="shared" si="559"/>
        <v/>
      </c>
      <c r="S5983" s="213" t="str">
        <f t="shared" ca="1" si="560"/>
        <v/>
      </c>
      <c r="T5983" s="214" t="str">
        <f t="shared" ca="1" si="564"/>
        <v/>
      </c>
    </row>
    <row r="5984" spans="1:20" x14ac:dyDescent="0.25">
      <c r="A5984" s="119" t="s">
        <v>11553</v>
      </c>
      <c r="B5984" s="260"/>
      <c r="C5984" s="264" t="str">
        <f>IF(ISERROR(VLOOKUP(B5984,'Tous les abonnés'!$A$6:$I$5491,2,0)),"",VLOOKUP(B5984,'Tous les abonnés'!$A$6:$I$5491,2,0))</f>
        <v/>
      </c>
      <c r="D5984" s="26"/>
      <c r="E5984" s="265"/>
      <c r="F5984" s="207" t="str">
        <f>IF(ISERROR(IF(VLOOKUP(D5984,Paramètres!$C$17:$H$33,6,0)="oui","illimité",VLOOKUP(D5984,Paramètres!$C$17:$H$33,5,0))),"",IF(VLOOKUP(D5984,Paramètres!$C$17:$H$33,6,0)="oui","illimité",VLOOKUP(D5984,Paramètres!$C$17:$H$33,5,0)))</f>
        <v/>
      </c>
      <c r="G5984" s="269" t="str">
        <f t="shared" si="561"/>
        <v/>
      </c>
      <c r="H5984" s="208"/>
      <c r="I5984" s="53"/>
      <c r="J5984" s="209"/>
      <c r="K5984" s="271"/>
      <c r="L5984" s="37"/>
      <c r="M5984" s="218"/>
      <c r="N5984" s="124"/>
      <c r="O5984" s="211" t="str">
        <f t="shared" ca="1" si="562"/>
        <v/>
      </c>
      <c r="P5984" s="212" t="str">
        <f>IF(ISERROR(VLOOKUP(L5984,Paramètres!$A$38:$B$40,2,0)),"",VLOOKUP(L5984,Paramètres!$A$38:$B$40,2,0))</f>
        <v/>
      </c>
      <c r="Q5984" s="211" t="str">
        <f t="shared" ca="1" si="563"/>
        <v/>
      </c>
      <c r="R5984" s="211" t="str">
        <f t="shared" si="559"/>
        <v/>
      </c>
      <c r="S5984" s="213" t="str">
        <f t="shared" ca="1" si="560"/>
        <v/>
      </c>
      <c r="T5984" s="214" t="str">
        <f t="shared" ca="1" si="564"/>
        <v/>
      </c>
    </row>
    <row r="5985" spans="1:20" x14ac:dyDescent="0.25">
      <c r="A5985" s="119" t="s">
        <v>11554</v>
      </c>
      <c r="B5985" s="260"/>
      <c r="C5985" s="264" t="str">
        <f>IF(ISERROR(VLOOKUP(B5985,'Tous les abonnés'!$A$6:$I$5491,2,0)),"",VLOOKUP(B5985,'Tous les abonnés'!$A$6:$I$5491,2,0))</f>
        <v/>
      </c>
      <c r="D5985" s="26"/>
      <c r="E5985" s="265"/>
      <c r="F5985" s="207" t="str">
        <f>IF(ISERROR(IF(VLOOKUP(D5985,Paramètres!$C$17:$H$33,6,0)="oui","illimité",VLOOKUP(D5985,Paramètres!$C$17:$H$33,5,0))),"",IF(VLOOKUP(D5985,Paramètres!$C$17:$H$33,6,0)="oui","illimité",VLOOKUP(D5985,Paramètres!$C$17:$H$33,5,0)))</f>
        <v/>
      </c>
      <c r="G5985" s="269" t="str">
        <f t="shared" si="561"/>
        <v/>
      </c>
      <c r="H5985" s="208"/>
      <c r="I5985" s="53"/>
      <c r="J5985" s="209"/>
      <c r="K5985" s="271"/>
      <c r="L5985" s="37"/>
      <c r="M5985" s="218"/>
      <c r="N5985" s="124"/>
      <c r="O5985" s="211" t="str">
        <f t="shared" ca="1" si="562"/>
        <v/>
      </c>
      <c r="P5985" s="212" t="str">
        <f>IF(ISERROR(VLOOKUP(L5985,Paramètres!$A$38:$B$40,2,0)),"",VLOOKUP(L5985,Paramètres!$A$38:$B$40,2,0))</f>
        <v/>
      </c>
      <c r="Q5985" s="211" t="str">
        <f t="shared" ca="1" si="563"/>
        <v/>
      </c>
      <c r="R5985" s="211" t="str">
        <f t="shared" si="559"/>
        <v/>
      </c>
      <c r="S5985" s="213" t="str">
        <f t="shared" ca="1" si="560"/>
        <v/>
      </c>
      <c r="T5985" s="214" t="str">
        <f t="shared" ca="1" si="564"/>
        <v/>
      </c>
    </row>
    <row r="5986" spans="1:20" x14ac:dyDescent="0.25">
      <c r="A5986" s="119" t="s">
        <v>11555</v>
      </c>
      <c r="B5986" s="260"/>
      <c r="C5986" s="264" t="str">
        <f>IF(ISERROR(VLOOKUP(B5986,'Tous les abonnés'!$A$6:$I$5491,2,0)),"",VLOOKUP(B5986,'Tous les abonnés'!$A$6:$I$5491,2,0))</f>
        <v/>
      </c>
      <c r="D5986" s="26"/>
      <c r="E5986" s="265"/>
      <c r="F5986" s="207" t="str">
        <f>IF(ISERROR(IF(VLOOKUP(D5986,Paramètres!$C$17:$H$33,6,0)="oui","illimité",VLOOKUP(D5986,Paramètres!$C$17:$H$33,5,0))),"",IF(VLOOKUP(D5986,Paramètres!$C$17:$H$33,6,0)="oui","illimité",VLOOKUP(D5986,Paramètres!$C$17:$H$33,5,0)))</f>
        <v/>
      </c>
      <c r="G5986" s="269" t="str">
        <f t="shared" si="561"/>
        <v/>
      </c>
      <c r="H5986" s="208"/>
      <c r="I5986" s="53"/>
      <c r="J5986" s="209"/>
      <c r="K5986" s="271"/>
      <c r="L5986" s="37"/>
      <c r="M5986" s="218"/>
      <c r="N5986" s="124"/>
      <c r="O5986" s="211" t="str">
        <f t="shared" ca="1" si="562"/>
        <v/>
      </c>
      <c r="P5986" s="212" t="str">
        <f>IF(ISERROR(VLOOKUP(L5986,Paramètres!$A$38:$B$40,2,0)),"",VLOOKUP(L5986,Paramètres!$A$38:$B$40,2,0))</f>
        <v/>
      </c>
      <c r="Q5986" s="211" t="str">
        <f t="shared" ca="1" si="563"/>
        <v/>
      </c>
      <c r="R5986" s="211" t="str">
        <f t="shared" si="559"/>
        <v/>
      </c>
      <c r="S5986" s="213" t="str">
        <f t="shared" ca="1" si="560"/>
        <v/>
      </c>
      <c r="T5986" s="214" t="str">
        <f t="shared" ca="1" si="564"/>
        <v/>
      </c>
    </row>
    <row r="5987" spans="1:20" x14ac:dyDescent="0.25">
      <c r="A5987" s="119" t="s">
        <v>11556</v>
      </c>
      <c r="B5987" s="260"/>
      <c r="C5987" s="264" t="str">
        <f>IF(ISERROR(VLOOKUP(B5987,'Tous les abonnés'!$A$6:$I$5491,2,0)),"",VLOOKUP(B5987,'Tous les abonnés'!$A$6:$I$5491,2,0))</f>
        <v/>
      </c>
      <c r="D5987" s="26"/>
      <c r="E5987" s="265"/>
      <c r="F5987" s="207" t="str">
        <f>IF(ISERROR(IF(VLOOKUP(D5987,Paramètres!$C$17:$H$33,6,0)="oui","illimité",VLOOKUP(D5987,Paramètres!$C$17:$H$33,5,0))),"",IF(VLOOKUP(D5987,Paramètres!$C$17:$H$33,6,0)="oui","illimité",VLOOKUP(D5987,Paramètres!$C$17:$H$33,5,0)))</f>
        <v/>
      </c>
      <c r="G5987" s="269" t="str">
        <f t="shared" si="561"/>
        <v/>
      </c>
      <c r="H5987" s="208"/>
      <c r="I5987" s="53"/>
      <c r="J5987" s="209"/>
      <c r="K5987" s="271"/>
      <c r="L5987" s="37"/>
      <c r="M5987" s="218"/>
      <c r="N5987" s="124"/>
      <c r="O5987" s="211" t="str">
        <f t="shared" ca="1" si="562"/>
        <v/>
      </c>
      <c r="P5987" s="212" t="str">
        <f>IF(ISERROR(VLOOKUP(L5987,Paramètres!$A$38:$B$40,2,0)),"",VLOOKUP(L5987,Paramètres!$A$38:$B$40,2,0))</f>
        <v/>
      </c>
      <c r="Q5987" s="211" t="str">
        <f t="shared" ca="1" si="563"/>
        <v/>
      </c>
      <c r="R5987" s="211" t="str">
        <f t="shared" si="559"/>
        <v/>
      </c>
      <c r="S5987" s="213" t="str">
        <f t="shared" ca="1" si="560"/>
        <v/>
      </c>
      <c r="T5987" s="214" t="str">
        <f t="shared" ca="1" si="564"/>
        <v/>
      </c>
    </row>
    <row r="5988" spans="1:20" x14ac:dyDescent="0.25">
      <c r="A5988" s="119" t="s">
        <v>11557</v>
      </c>
      <c r="B5988" s="260"/>
      <c r="C5988" s="264" t="str">
        <f>IF(ISERROR(VLOOKUP(B5988,'Tous les abonnés'!$A$6:$I$5491,2,0)),"",VLOOKUP(B5988,'Tous les abonnés'!$A$6:$I$5491,2,0))</f>
        <v/>
      </c>
      <c r="D5988" s="26"/>
      <c r="E5988" s="265"/>
      <c r="F5988" s="207" t="str">
        <f>IF(ISERROR(IF(VLOOKUP(D5988,Paramètres!$C$17:$H$33,6,0)="oui","illimité",VLOOKUP(D5988,Paramètres!$C$17:$H$33,5,0))),"",IF(VLOOKUP(D5988,Paramètres!$C$17:$H$33,6,0)="oui","illimité",VLOOKUP(D5988,Paramètres!$C$17:$H$33,5,0)))</f>
        <v/>
      </c>
      <c r="G5988" s="269" t="str">
        <f t="shared" si="561"/>
        <v/>
      </c>
      <c r="H5988" s="208"/>
      <c r="I5988" s="53"/>
      <c r="J5988" s="209"/>
      <c r="K5988" s="271"/>
      <c r="L5988" s="37"/>
      <c r="M5988" s="218"/>
      <c r="N5988" s="124"/>
      <c r="O5988" s="211" t="str">
        <f t="shared" ca="1" si="562"/>
        <v/>
      </c>
      <c r="P5988" s="212" t="str">
        <f>IF(ISERROR(VLOOKUP(L5988,Paramètres!$A$38:$B$40,2,0)),"",VLOOKUP(L5988,Paramètres!$A$38:$B$40,2,0))</f>
        <v/>
      </c>
      <c r="Q5988" s="211" t="str">
        <f t="shared" ca="1" si="563"/>
        <v/>
      </c>
      <c r="R5988" s="211" t="str">
        <f t="shared" si="559"/>
        <v/>
      </c>
      <c r="S5988" s="213" t="str">
        <f t="shared" ca="1" si="560"/>
        <v/>
      </c>
      <c r="T5988" s="214" t="str">
        <f t="shared" ca="1" si="564"/>
        <v/>
      </c>
    </row>
    <row r="5989" spans="1:20" x14ac:dyDescent="0.25">
      <c r="A5989" s="119" t="s">
        <v>11558</v>
      </c>
      <c r="B5989" s="260"/>
      <c r="C5989" s="264" t="str">
        <f>IF(ISERROR(VLOOKUP(B5989,'Tous les abonnés'!$A$6:$I$5491,2,0)),"",VLOOKUP(B5989,'Tous les abonnés'!$A$6:$I$5491,2,0))</f>
        <v/>
      </c>
      <c r="D5989" s="26"/>
      <c r="E5989" s="265"/>
      <c r="F5989" s="207" t="str">
        <f>IF(ISERROR(IF(VLOOKUP(D5989,Paramètres!$C$17:$H$33,6,0)="oui","illimité",VLOOKUP(D5989,Paramètres!$C$17:$H$33,5,0))),"",IF(VLOOKUP(D5989,Paramètres!$C$17:$H$33,6,0)="oui","illimité",VLOOKUP(D5989,Paramètres!$C$17:$H$33,5,0)))</f>
        <v/>
      </c>
      <c r="G5989" s="269" t="str">
        <f t="shared" si="561"/>
        <v/>
      </c>
      <c r="H5989" s="208"/>
      <c r="I5989" s="53"/>
      <c r="J5989" s="209"/>
      <c r="K5989" s="271"/>
      <c r="L5989" s="37"/>
      <c r="M5989" s="218"/>
      <c r="N5989" s="124"/>
      <c r="O5989" s="211" t="str">
        <f t="shared" ca="1" si="562"/>
        <v/>
      </c>
      <c r="P5989" s="212" t="str">
        <f>IF(ISERROR(VLOOKUP(L5989,Paramètres!$A$38:$B$40,2,0)),"",VLOOKUP(L5989,Paramètres!$A$38:$B$40,2,0))</f>
        <v/>
      </c>
      <c r="Q5989" s="211" t="str">
        <f t="shared" ca="1" si="563"/>
        <v/>
      </c>
      <c r="R5989" s="211" t="str">
        <f t="shared" si="559"/>
        <v/>
      </c>
      <c r="S5989" s="213" t="str">
        <f t="shared" ca="1" si="560"/>
        <v/>
      </c>
      <c r="T5989" s="214" t="str">
        <f t="shared" ca="1" si="564"/>
        <v/>
      </c>
    </row>
    <row r="5990" spans="1:20" x14ac:dyDescent="0.25">
      <c r="A5990" s="119" t="s">
        <v>11559</v>
      </c>
      <c r="B5990" s="260"/>
      <c r="C5990" s="264" t="str">
        <f>IF(ISERROR(VLOOKUP(B5990,'Tous les abonnés'!$A$6:$I$5491,2,0)),"",VLOOKUP(B5990,'Tous les abonnés'!$A$6:$I$5491,2,0))</f>
        <v/>
      </c>
      <c r="D5990" s="26"/>
      <c r="E5990" s="265"/>
      <c r="F5990" s="207" t="str">
        <f>IF(ISERROR(IF(VLOOKUP(D5990,Paramètres!$C$17:$H$33,6,0)="oui","illimité",VLOOKUP(D5990,Paramètres!$C$17:$H$33,5,0))),"",IF(VLOOKUP(D5990,Paramètres!$C$17:$H$33,6,0)="oui","illimité",VLOOKUP(D5990,Paramètres!$C$17:$H$33,5,0)))</f>
        <v/>
      </c>
      <c r="G5990" s="269" t="str">
        <f t="shared" si="561"/>
        <v/>
      </c>
      <c r="H5990" s="208"/>
      <c r="I5990" s="53"/>
      <c r="J5990" s="209"/>
      <c r="K5990" s="271"/>
      <c r="L5990" s="37"/>
      <c r="M5990" s="218"/>
      <c r="N5990" s="124"/>
      <c r="O5990" s="211" t="str">
        <f t="shared" ca="1" si="562"/>
        <v/>
      </c>
      <c r="P5990" s="212" t="str">
        <f>IF(ISERROR(VLOOKUP(L5990,Paramètres!$A$38:$B$40,2,0)),"",VLOOKUP(L5990,Paramètres!$A$38:$B$40,2,0))</f>
        <v/>
      </c>
      <c r="Q5990" s="211" t="str">
        <f t="shared" ca="1" si="563"/>
        <v/>
      </c>
      <c r="R5990" s="211" t="str">
        <f t="shared" si="559"/>
        <v/>
      </c>
      <c r="S5990" s="213" t="str">
        <f t="shared" ca="1" si="560"/>
        <v/>
      </c>
      <c r="T5990" s="214" t="str">
        <f t="shared" ca="1" si="564"/>
        <v/>
      </c>
    </row>
    <row r="5991" spans="1:20" x14ac:dyDescent="0.25">
      <c r="A5991" s="119" t="s">
        <v>11560</v>
      </c>
      <c r="B5991" s="260"/>
      <c r="C5991" s="264" t="str">
        <f>IF(ISERROR(VLOOKUP(B5991,'Tous les abonnés'!$A$6:$I$5491,2,0)),"",VLOOKUP(B5991,'Tous les abonnés'!$A$6:$I$5491,2,0))</f>
        <v/>
      </c>
      <c r="D5991" s="26"/>
      <c r="E5991" s="265"/>
      <c r="F5991" s="207" t="str">
        <f>IF(ISERROR(IF(VLOOKUP(D5991,Paramètres!$C$17:$H$33,6,0)="oui","illimité",VLOOKUP(D5991,Paramètres!$C$17:$H$33,5,0))),"",IF(VLOOKUP(D5991,Paramètres!$C$17:$H$33,6,0)="oui","illimité",VLOOKUP(D5991,Paramètres!$C$17:$H$33,5,0)))</f>
        <v/>
      </c>
      <c r="G5991" s="269" t="str">
        <f t="shared" si="561"/>
        <v/>
      </c>
      <c r="H5991" s="208"/>
      <c r="I5991" s="53"/>
      <c r="J5991" s="209"/>
      <c r="K5991" s="271"/>
      <c r="L5991" s="37"/>
      <c r="M5991" s="218"/>
      <c r="N5991" s="124"/>
      <c r="O5991" s="211" t="str">
        <f t="shared" ca="1" si="562"/>
        <v/>
      </c>
      <c r="P5991" s="212" t="str">
        <f>IF(ISERROR(VLOOKUP(L5991,Paramètres!$A$38:$B$40,2,0)),"",VLOOKUP(L5991,Paramètres!$A$38:$B$40,2,0))</f>
        <v/>
      </c>
      <c r="Q5991" s="211" t="str">
        <f t="shared" ca="1" si="563"/>
        <v/>
      </c>
      <c r="R5991" s="211" t="str">
        <f t="shared" si="559"/>
        <v/>
      </c>
      <c r="S5991" s="213" t="str">
        <f t="shared" ca="1" si="560"/>
        <v/>
      </c>
      <c r="T5991" s="214" t="str">
        <f t="shared" ca="1" si="564"/>
        <v/>
      </c>
    </row>
    <row r="5992" spans="1:20" x14ac:dyDescent="0.25">
      <c r="A5992" s="119" t="s">
        <v>11561</v>
      </c>
      <c r="B5992" s="260"/>
      <c r="C5992" s="264" t="str">
        <f>IF(ISERROR(VLOOKUP(B5992,'Tous les abonnés'!$A$6:$I$5491,2,0)),"",VLOOKUP(B5992,'Tous les abonnés'!$A$6:$I$5491,2,0))</f>
        <v/>
      </c>
      <c r="D5992" s="26"/>
      <c r="E5992" s="265"/>
      <c r="F5992" s="207" t="str">
        <f>IF(ISERROR(IF(VLOOKUP(D5992,Paramètres!$C$17:$H$33,6,0)="oui","illimité",VLOOKUP(D5992,Paramètres!$C$17:$H$33,5,0))),"",IF(VLOOKUP(D5992,Paramètres!$C$17:$H$33,6,0)="oui","illimité",VLOOKUP(D5992,Paramètres!$C$17:$H$33,5,0)))</f>
        <v/>
      </c>
      <c r="G5992" s="269" t="str">
        <f t="shared" si="561"/>
        <v/>
      </c>
      <c r="H5992" s="208"/>
      <c r="I5992" s="53"/>
      <c r="J5992" s="209"/>
      <c r="K5992" s="271"/>
      <c r="L5992" s="37"/>
      <c r="M5992" s="218"/>
      <c r="N5992" s="124"/>
      <c r="O5992" s="211" t="str">
        <f t="shared" ca="1" si="562"/>
        <v/>
      </c>
      <c r="P5992" s="212" t="str">
        <f>IF(ISERROR(VLOOKUP(L5992,Paramètres!$A$38:$B$40,2,0)),"",VLOOKUP(L5992,Paramètres!$A$38:$B$40,2,0))</f>
        <v/>
      </c>
      <c r="Q5992" s="211" t="str">
        <f t="shared" ca="1" si="563"/>
        <v/>
      </c>
      <c r="R5992" s="211" t="str">
        <f t="shared" si="559"/>
        <v/>
      </c>
      <c r="S5992" s="213" t="str">
        <f t="shared" ca="1" si="560"/>
        <v/>
      </c>
      <c r="T5992" s="214" t="str">
        <f t="shared" ca="1" si="564"/>
        <v/>
      </c>
    </row>
    <row r="5993" spans="1:20" x14ac:dyDescent="0.25">
      <c r="A5993" s="119" t="s">
        <v>11562</v>
      </c>
      <c r="B5993" s="260"/>
      <c r="C5993" s="264" t="str">
        <f>IF(ISERROR(VLOOKUP(B5993,'Tous les abonnés'!$A$6:$I$5491,2,0)),"",VLOOKUP(B5993,'Tous les abonnés'!$A$6:$I$5491,2,0))</f>
        <v/>
      </c>
      <c r="D5993" s="26"/>
      <c r="E5993" s="265"/>
      <c r="F5993" s="207" t="str">
        <f>IF(ISERROR(IF(VLOOKUP(D5993,Paramètres!$C$17:$H$33,6,0)="oui","illimité",VLOOKUP(D5993,Paramètres!$C$17:$H$33,5,0))),"",IF(VLOOKUP(D5993,Paramètres!$C$17:$H$33,6,0)="oui","illimité",VLOOKUP(D5993,Paramètres!$C$17:$H$33,5,0)))</f>
        <v/>
      </c>
      <c r="G5993" s="269" t="str">
        <f t="shared" si="561"/>
        <v/>
      </c>
      <c r="H5993" s="208"/>
      <c r="I5993" s="53"/>
      <c r="J5993" s="209"/>
      <c r="K5993" s="271"/>
      <c r="L5993" s="37"/>
      <c r="M5993" s="218"/>
      <c r="N5993" s="124"/>
      <c r="O5993" s="211" t="str">
        <f t="shared" ca="1" si="562"/>
        <v/>
      </c>
      <c r="P5993" s="212" t="str">
        <f>IF(ISERROR(VLOOKUP(L5993,Paramètres!$A$38:$B$40,2,0)),"",VLOOKUP(L5993,Paramètres!$A$38:$B$40,2,0))</f>
        <v/>
      </c>
      <c r="Q5993" s="211" t="str">
        <f t="shared" ca="1" si="563"/>
        <v/>
      </c>
      <c r="R5993" s="211" t="str">
        <f t="shared" si="559"/>
        <v/>
      </c>
      <c r="S5993" s="213" t="str">
        <f t="shared" ca="1" si="560"/>
        <v/>
      </c>
      <c r="T5993" s="214" t="str">
        <f t="shared" ca="1" si="564"/>
        <v/>
      </c>
    </row>
    <row r="5994" spans="1:20" x14ac:dyDescent="0.25">
      <c r="A5994" s="119" t="s">
        <v>11563</v>
      </c>
      <c r="B5994" s="260"/>
      <c r="C5994" s="264" t="str">
        <f>IF(ISERROR(VLOOKUP(B5994,'Tous les abonnés'!$A$6:$I$5491,2,0)),"",VLOOKUP(B5994,'Tous les abonnés'!$A$6:$I$5491,2,0))</f>
        <v/>
      </c>
      <c r="D5994" s="26"/>
      <c r="E5994" s="265"/>
      <c r="F5994" s="207" t="str">
        <f>IF(ISERROR(IF(VLOOKUP(D5994,Paramètres!$C$17:$H$33,6,0)="oui","illimité",VLOOKUP(D5994,Paramètres!$C$17:$H$33,5,0))),"",IF(VLOOKUP(D5994,Paramètres!$C$17:$H$33,6,0)="oui","illimité",VLOOKUP(D5994,Paramètres!$C$17:$H$33,5,0)))</f>
        <v/>
      </c>
      <c r="G5994" s="269" t="str">
        <f t="shared" si="561"/>
        <v/>
      </c>
      <c r="H5994" s="208"/>
      <c r="I5994" s="53"/>
      <c r="J5994" s="209"/>
      <c r="K5994" s="271"/>
      <c r="L5994" s="37"/>
      <c r="M5994" s="218"/>
      <c r="N5994" s="124"/>
      <c r="O5994" s="211" t="str">
        <f t="shared" ca="1" si="562"/>
        <v/>
      </c>
      <c r="P5994" s="212" t="str">
        <f>IF(ISERROR(VLOOKUP(L5994,Paramètres!$A$38:$B$40,2,0)),"",VLOOKUP(L5994,Paramètres!$A$38:$B$40,2,0))</f>
        <v/>
      </c>
      <c r="Q5994" s="211" t="str">
        <f t="shared" ca="1" si="563"/>
        <v/>
      </c>
      <c r="R5994" s="211" t="str">
        <f t="shared" si="559"/>
        <v/>
      </c>
      <c r="S5994" s="213" t="str">
        <f t="shared" ca="1" si="560"/>
        <v/>
      </c>
      <c r="T5994" s="214" t="str">
        <f t="shared" ca="1" si="564"/>
        <v/>
      </c>
    </row>
    <row r="5995" spans="1:20" x14ac:dyDescent="0.25">
      <c r="A5995" s="119" t="s">
        <v>11564</v>
      </c>
      <c r="B5995" s="260"/>
      <c r="C5995" s="264" t="str">
        <f>IF(ISERROR(VLOOKUP(B5995,'Tous les abonnés'!$A$6:$I$5491,2,0)),"",VLOOKUP(B5995,'Tous les abonnés'!$A$6:$I$5491,2,0))</f>
        <v/>
      </c>
      <c r="D5995" s="26"/>
      <c r="E5995" s="265"/>
      <c r="F5995" s="207" t="str">
        <f>IF(ISERROR(IF(VLOOKUP(D5995,Paramètres!$C$17:$H$33,6,0)="oui","illimité",VLOOKUP(D5995,Paramètres!$C$17:$H$33,5,0))),"",IF(VLOOKUP(D5995,Paramètres!$C$17:$H$33,6,0)="oui","illimité",VLOOKUP(D5995,Paramètres!$C$17:$H$33,5,0)))</f>
        <v/>
      </c>
      <c r="G5995" s="269" t="str">
        <f t="shared" si="561"/>
        <v/>
      </c>
      <c r="H5995" s="208"/>
      <c r="I5995" s="53"/>
      <c r="J5995" s="209"/>
      <c r="K5995" s="271"/>
      <c r="L5995" s="37"/>
      <c r="M5995" s="218"/>
      <c r="N5995" s="124"/>
      <c r="O5995" s="211" t="str">
        <f t="shared" ca="1" si="562"/>
        <v/>
      </c>
      <c r="P5995" s="212" t="str">
        <f>IF(ISERROR(VLOOKUP(L5995,Paramètres!$A$38:$B$40,2,0)),"",VLOOKUP(L5995,Paramètres!$A$38:$B$40,2,0))</f>
        <v/>
      </c>
      <c r="Q5995" s="211" t="str">
        <f t="shared" ca="1" si="563"/>
        <v/>
      </c>
      <c r="R5995" s="211" t="str">
        <f t="shared" si="559"/>
        <v/>
      </c>
      <c r="S5995" s="213" t="str">
        <f t="shared" ca="1" si="560"/>
        <v/>
      </c>
      <c r="T5995" s="214" t="str">
        <f t="shared" ca="1" si="564"/>
        <v/>
      </c>
    </row>
    <row r="5996" spans="1:20" x14ac:dyDescent="0.25">
      <c r="A5996" s="119" t="s">
        <v>11565</v>
      </c>
      <c r="B5996" s="260"/>
      <c r="C5996" s="264" t="str">
        <f>IF(ISERROR(VLOOKUP(B5996,'Tous les abonnés'!$A$6:$I$5491,2,0)),"",VLOOKUP(B5996,'Tous les abonnés'!$A$6:$I$5491,2,0))</f>
        <v/>
      </c>
      <c r="D5996" s="26"/>
      <c r="E5996" s="265"/>
      <c r="F5996" s="207" t="str">
        <f>IF(ISERROR(IF(VLOOKUP(D5996,Paramètres!$C$17:$H$33,6,0)="oui","illimité",VLOOKUP(D5996,Paramètres!$C$17:$H$33,5,0))),"",IF(VLOOKUP(D5996,Paramètres!$C$17:$H$33,6,0)="oui","illimité",VLOOKUP(D5996,Paramètres!$C$17:$H$33,5,0)))</f>
        <v/>
      </c>
      <c r="G5996" s="269" t="str">
        <f t="shared" si="561"/>
        <v/>
      </c>
      <c r="H5996" s="208"/>
      <c r="I5996" s="53"/>
      <c r="J5996" s="209"/>
      <c r="K5996" s="271"/>
      <c r="L5996" s="37"/>
      <c r="M5996" s="218"/>
      <c r="N5996" s="124"/>
      <c r="O5996" s="211" t="str">
        <f t="shared" ca="1" si="562"/>
        <v/>
      </c>
      <c r="P5996" s="212" t="str">
        <f>IF(ISERROR(VLOOKUP(L5996,Paramètres!$A$38:$B$40,2,0)),"",VLOOKUP(L5996,Paramètres!$A$38:$B$40,2,0))</f>
        <v/>
      </c>
      <c r="Q5996" s="211" t="str">
        <f t="shared" ca="1" si="563"/>
        <v/>
      </c>
      <c r="R5996" s="211" t="str">
        <f t="shared" si="559"/>
        <v/>
      </c>
      <c r="S5996" s="213" t="str">
        <f t="shared" ca="1" si="560"/>
        <v/>
      </c>
      <c r="T5996" s="214" t="str">
        <f t="shared" ca="1" si="564"/>
        <v/>
      </c>
    </row>
    <row r="5997" spans="1:20" x14ac:dyDescent="0.25">
      <c r="A5997" s="119" t="s">
        <v>11566</v>
      </c>
      <c r="B5997" s="260"/>
      <c r="C5997" s="264" t="str">
        <f>IF(ISERROR(VLOOKUP(B5997,'Tous les abonnés'!$A$6:$I$5491,2,0)),"",VLOOKUP(B5997,'Tous les abonnés'!$A$6:$I$5491,2,0))</f>
        <v/>
      </c>
      <c r="D5997" s="26"/>
      <c r="E5997" s="265"/>
      <c r="F5997" s="207" t="str">
        <f>IF(ISERROR(IF(VLOOKUP(D5997,Paramètres!$C$17:$H$33,6,0)="oui","illimité",VLOOKUP(D5997,Paramètres!$C$17:$H$33,5,0))),"",IF(VLOOKUP(D5997,Paramètres!$C$17:$H$33,6,0)="oui","illimité",VLOOKUP(D5997,Paramètres!$C$17:$H$33,5,0)))</f>
        <v/>
      </c>
      <c r="G5997" s="269" t="str">
        <f t="shared" si="561"/>
        <v/>
      </c>
      <c r="H5997" s="208"/>
      <c r="I5997" s="53"/>
      <c r="J5997" s="209"/>
      <c r="K5997" s="271"/>
      <c r="L5997" s="37"/>
      <c r="M5997" s="218"/>
      <c r="N5997" s="124"/>
      <c r="O5997" s="211" t="str">
        <f t="shared" ca="1" si="562"/>
        <v/>
      </c>
      <c r="P5997" s="212" t="str">
        <f>IF(ISERROR(VLOOKUP(L5997,Paramètres!$A$38:$B$40,2,0)),"",VLOOKUP(L5997,Paramètres!$A$38:$B$40,2,0))</f>
        <v/>
      </c>
      <c r="Q5997" s="211" t="str">
        <f t="shared" ca="1" si="563"/>
        <v/>
      </c>
      <c r="R5997" s="211" t="str">
        <f t="shared" si="559"/>
        <v/>
      </c>
      <c r="S5997" s="213" t="str">
        <f t="shared" ca="1" si="560"/>
        <v/>
      </c>
      <c r="T5997" s="214" t="str">
        <f t="shared" ca="1" si="564"/>
        <v/>
      </c>
    </row>
    <row r="5998" spans="1:20" x14ac:dyDescent="0.25">
      <c r="A5998" s="119" t="s">
        <v>11567</v>
      </c>
      <c r="B5998" s="260"/>
      <c r="C5998" s="264" t="str">
        <f>IF(ISERROR(VLOOKUP(B5998,'Tous les abonnés'!$A$6:$I$5491,2,0)),"",VLOOKUP(B5998,'Tous les abonnés'!$A$6:$I$5491,2,0))</f>
        <v/>
      </c>
      <c r="D5998" s="26"/>
      <c r="E5998" s="265"/>
      <c r="F5998" s="207" t="str">
        <f>IF(ISERROR(IF(VLOOKUP(D5998,Paramètres!$C$17:$H$33,6,0)="oui","illimité",VLOOKUP(D5998,Paramètres!$C$17:$H$33,5,0))),"",IF(VLOOKUP(D5998,Paramètres!$C$17:$H$33,6,0)="oui","illimité",VLOOKUP(D5998,Paramètres!$C$17:$H$33,5,0)))</f>
        <v/>
      </c>
      <c r="G5998" s="269" t="str">
        <f t="shared" si="561"/>
        <v/>
      </c>
      <c r="H5998" s="208"/>
      <c r="I5998" s="53"/>
      <c r="J5998" s="209"/>
      <c r="K5998" s="271"/>
      <c r="L5998" s="37"/>
      <c r="M5998" s="218"/>
      <c r="N5998" s="124"/>
      <c r="O5998" s="211" t="str">
        <f t="shared" ca="1" si="562"/>
        <v/>
      </c>
      <c r="P5998" s="212" t="str">
        <f>IF(ISERROR(VLOOKUP(L5998,Paramètres!$A$38:$B$40,2,0)),"",VLOOKUP(L5998,Paramètres!$A$38:$B$40,2,0))</f>
        <v/>
      </c>
      <c r="Q5998" s="211" t="str">
        <f t="shared" ca="1" si="563"/>
        <v/>
      </c>
      <c r="R5998" s="211" t="str">
        <f t="shared" si="559"/>
        <v/>
      </c>
      <c r="S5998" s="213" t="str">
        <f t="shared" ca="1" si="560"/>
        <v/>
      </c>
      <c r="T5998" s="214" t="str">
        <f t="shared" ca="1" si="564"/>
        <v/>
      </c>
    </row>
    <row r="5999" spans="1:20" x14ac:dyDescent="0.25">
      <c r="A5999" s="119" t="s">
        <v>11568</v>
      </c>
      <c r="B5999" s="260"/>
      <c r="C5999" s="264" t="str">
        <f>IF(ISERROR(VLOOKUP(B5999,'Tous les abonnés'!$A$6:$I$5491,2,0)),"",VLOOKUP(B5999,'Tous les abonnés'!$A$6:$I$5491,2,0))</f>
        <v/>
      </c>
      <c r="D5999" s="26"/>
      <c r="E5999" s="265"/>
      <c r="F5999" s="207" t="str">
        <f>IF(ISERROR(IF(VLOOKUP(D5999,Paramètres!$C$17:$H$33,6,0)="oui","illimité",VLOOKUP(D5999,Paramètres!$C$17:$H$33,5,0))),"",IF(VLOOKUP(D5999,Paramètres!$C$17:$H$33,6,0)="oui","illimité",VLOOKUP(D5999,Paramètres!$C$17:$H$33,5,0)))</f>
        <v/>
      </c>
      <c r="G5999" s="269" t="str">
        <f t="shared" si="561"/>
        <v/>
      </c>
      <c r="H5999" s="208"/>
      <c r="I5999" s="53"/>
      <c r="J5999" s="209"/>
      <c r="K5999" s="271"/>
      <c r="L5999" s="37"/>
      <c r="M5999" s="218"/>
      <c r="N5999" s="124"/>
      <c r="O5999" s="211" t="str">
        <f t="shared" ca="1" si="562"/>
        <v/>
      </c>
      <c r="P5999" s="212" t="str">
        <f>IF(ISERROR(VLOOKUP(L5999,Paramètres!$A$38:$B$40,2,0)),"",VLOOKUP(L5999,Paramètres!$A$38:$B$40,2,0))</f>
        <v/>
      </c>
      <c r="Q5999" s="211" t="str">
        <f t="shared" ca="1" si="563"/>
        <v/>
      </c>
      <c r="R5999" s="211" t="str">
        <f t="shared" si="559"/>
        <v/>
      </c>
      <c r="S5999" s="213" t="str">
        <f t="shared" ca="1" si="560"/>
        <v/>
      </c>
      <c r="T5999" s="214" t="str">
        <f t="shared" ca="1" si="564"/>
        <v/>
      </c>
    </row>
    <row r="6000" spans="1:20" x14ac:dyDescent="0.25">
      <c r="A6000" s="119" t="s">
        <v>11569</v>
      </c>
      <c r="B6000" s="260"/>
      <c r="C6000" s="264" t="str">
        <f>IF(ISERROR(VLOOKUP(B6000,'Tous les abonnés'!$A$6:$I$5491,2,0)),"",VLOOKUP(B6000,'Tous les abonnés'!$A$6:$I$5491,2,0))</f>
        <v/>
      </c>
      <c r="D6000" s="26"/>
      <c r="E6000" s="265"/>
      <c r="F6000" s="207" t="str">
        <f>IF(ISERROR(IF(VLOOKUP(D6000,Paramètres!$C$17:$H$33,6,0)="oui","illimité",VLOOKUP(D6000,Paramètres!$C$17:$H$33,5,0))),"",IF(VLOOKUP(D6000,Paramètres!$C$17:$H$33,6,0)="oui","illimité",VLOOKUP(D6000,Paramètres!$C$17:$H$33,5,0)))</f>
        <v/>
      </c>
      <c r="G6000" s="269" t="str">
        <f t="shared" si="561"/>
        <v/>
      </c>
      <c r="H6000" s="208"/>
      <c r="I6000" s="53"/>
      <c r="J6000" s="209"/>
      <c r="K6000" s="271"/>
      <c r="L6000" s="37"/>
      <c r="M6000" s="218"/>
      <c r="N6000" s="124"/>
      <c r="O6000" s="211" t="str">
        <f t="shared" ca="1" si="562"/>
        <v/>
      </c>
      <c r="P6000" s="212" t="str">
        <f>IF(ISERROR(VLOOKUP(L6000,Paramètres!$A$38:$B$40,2,0)),"",VLOOKUP(L6000,Paramètres!$A$38:$B$40,2,0))</f>
        <v/>
      </c>
      <c r="Q6000" s="211" t="str">
        <f t="shared" ca="1" si="563"/>
        <v/>
      </c>
      <c r="R6000" s="211" t="str">
        <f t="shared" si="559"/>
        <v/>
      </c>
      <c r="S6000" s="213" t="str">
        <f t="shared" ca="1" si="560"/>
        <v/>
      </c>
      <c r="T6000" s="214" t="str">
        <f t="shared" ca="1" si="564"/>
        <v/>
      </c>
    </row>
    <row r="6001" spans="1:20" x14ac:dyDescent="0.25">
      <c r="A6001" s="119" t="s">
        <v>11570</v>
      </c>
      <c r="B6001" s="260"/>
      <c r="C6001" s="264" t="str">
        <f>IF(ISERROR(VLOOKUP(B6001,'Tous les abonnés'!$A$6:$I$5491,2,0)),"",VLOOKUP(B6001,'Tous les abonnés'!$A$6:$I$5491,2,0))</f>
        <v/>
      </c>
      <c r="D6001" s="26"/>
      <c r="E6001" s="265"/>
      <c r="F6001" s="207" t="str">
        <f>IF(ISERROR(IF(VLOOKUP(D6001,Paramètres!$C$17:$H$33,6,0)="oui","illimité",VLOOKUP(D6001,Paramètres!$C$17:$H$33,5,0))),"",IF(VLOOKUP(D6001,Paramètres!$C$17:$H$33,6,0)="oui","illimité",VLOOKUP(D6001,Paramètres!$C$17:$H$33,5,0)))</f>
        <v/>
      </c>
      <c r="G6001" s="269" t="str">
        <f t="shared" si="561"/>
        <v/>
      </c>
      <c r="H6001" s="208"/>
      <c r="I6001" s="53"/>
      <c r="J6001" s="209"/>
      <c r="K6001" s="271"/>
      <c r="L6001" s="37"/>
      <c r="M6001" s="218"/>
      <c r="N6001" s="124"/>
      <c r="O6001" s="211" t="str">
        <f t="shared" ca="1" si="562"/>
        <v/>
      </c>
      <c r="P6001" s="212" t="str">
        <f>IF(ISERROR(VLOOKUP(L6001,Paramètres!$A$38:$B$40,2,0)),"",VLOOKUP(L6001,Paramètres!$A$38:$B$40,2,0))</f>
        <v/>
      </c>
      <c r="Q6001" s="211" t="str">
        <f t="shared" ca="1" si="563"/>
        <v/>
      </c>
      <c r="R6001" s="211" t="str">
        <f t="shared" si="559"/>
        <v/>
      </c>
      <c r="S6001" s="213" t="str">
        <f t="shared" ca="1" si="560"/>
        <v/>
      </c>
      <c r="T6001" s="214" t="str">
        <f t="shared" ca="1" si="564"/>
        <v/>
      </c>
    </row>
    <row r="6002" spans="1:20" x14ac:dyDescent="0.25">
      <c r="A6002" s="119" t="s">
        <v>11571</v>
      </c>
      <c r="B6002" s="260"/>
      <c r="C6002" s="264" t="str">
        <f>IF(ISERROR(VLOOKUP(B6002,'Tous les abonnés'!$A$6:$I$5491,2,0)),"",VLOOKUP(B6002,'Tous les abonnés'!$A$6:$I$5491,2,0))</f>
        <v/>
      </c>
      <c r="D6002" s="26"/>
      <c r="E6002" s="265"/>
      <c r="F6002" s="207" t="str">
        <f>IF(ISERROR(IF(VLOOKUP(D6002,Paramètres!$C$17:$H$33,6,0)="oui","illimité",VLOOKUP(D6002,Paramètres!$C$17:$H$33,5,0))),"",IF(VLOOKUP(D6002,Paramètres!$C$17:$H$33,6,0)="oui","illimité",VLOOKUP(D6002,Paramètres!$C$17:$H$33,5,0)))</f>
        <v/>
      </c>
      <c r="G6002" s="269" t="str">
        <f t="shared" si="561"/>
        <v/>
      </c>
      <c r="H6002" s="208"/>
      <c r="I6002" s="53"/>
      <c r="J6002" s="209"/>
      <c r="K6002" s="271"/>
      <c r="L6002" s="37"/>
      <c r="M6002" s="218"/>
      <c r="N6002" s="124"/>
      <c r="O6002" s="211" t="str">
        <f t="shared" ca="1" si="562"/>
        <v/>
      </c>
      <c r="P6002" s="212" t="str">
        <f>IF(ISERROR(VLOOKUP(L6002,Paramètres!$A$38:$B$40,2,0)),"",VLOOKUP(L6002,Paramètres!$A$38:$B$40,2,0))</f>
        <v/>
      </c>
      <c r="Q6002" s="211" t="str">
        <f t="shared" ca="1" si="563"/>
        <v/>
      </c>
      <c r="R6002" s="211" t="str">
        <f t="shared" si="559"/>
        <v/>
      </c>
      <c r="S6002" s="213" t="str">
        <f t="shared" ca="1" si="560"/>
        <v/>
      </c>
      <c r="T6002" s="214" t="str">
        <f t="shared" ca="1" si="564"/>
        <v/>
      </c>
    </row>
    <row r="6003" spans="1:20" x14ac:dyDescent="0.25">
      <c r="A6003" s="119" t="s">
        <v>11572</v>
      </c>
      <c r="B6003" s="260"/>
      <c r="C6003" s="264" t="str">
        <f>IF(ISERROR(VLOOKUP(B6003,'Tous les abonnés'!$A$6:$I$5491,2,0)),"",VLOOKUP(B6003,'Tous les abonnés'!$A$6:$I$5491,2,0))</f>
        <v/>
      </c>
      <c r="D6003" s="26"/>
      <c r="E6003" s="265"/>
      <c r="F6003" s="207" t="str">
        <f>IF(ISERROR(IF(VLOOKUP(D6003,Paramètres!$C$17:$H$33,6,0)="oui","illimité",VLOOKUP(D6003,Paramètres!$C$17:$H$33,5,0))),"",IF(VLOOKUP(D6003,Paramètres!$C$17:$H$33,6,0)="oui","illimité",VLOOKUP(D6003,Paramètres!$C$17:$H$33,5,0)))</f>
        <v/>
      </c>
      <c r="G6003" s="269" t="str">
        <f t="shared" si="561"/>
        <v/>
      </c>
      <c r="H6003" s="208"/>
      <c r="I6003" s="53"/>
      <c r="J6003" s="209"/>
      <c r="K6003" s="271"/>
      <c r="L6003" s="37"/>
      <c r="M6003" s="218"/>
      <c r="N6003" s="124"/>
      <c r="O6003" s="211" t="str">
        <f t="shared" ca="1" si="562"/>
        <v/>
      </c>
      <c r="P6003" s="212" t="str">
        <f>IF(ISERROR(VLOOKUP(L6003,Paramètres!$A$38:$B$40,2,0)),"",VLOOKUP(L6003,Paramètres!$A$38:$B$40,2,0))</f>
        <v/>
      </c>
      <c r="Q6003" s="211" t="str">
        <f t="shared" ca="1" si="563"/>
        <v/>
      </c>
      <c r="R6003" s="211" t="str">
        <f t="shared" si="559"/>
        <v/>
      </c>
      <c r="S6003" s="213" t="str">
        <f t="shared" ca="1" si="560"/>
        <v/>
      </c>
      <c r="T6003" s="214" t="str">
        <f t="shared" ca="1" si="564"/>
        <v/>
      </c>
    </row>
    <row r="6004" spans="1:20" x14ac:dyDescent="0.25">
      <c r="A6004" s="119" t="s">
        <v>11573</v>
      </c>
      <c r="B6004" s="260"/>
      <c r="C6004" s="264" t="str">
        <f>IF(ISERROR(VLOOKUP(B6004,'Tous les abonnés'!$A$6:$I$5491,2,0)),"",VLOOKUP(B6004,'Tous les abonnés'!$A$6:$I$5491,2,0))</f>
        <v/>
      </c>
      <c r="D6004" s="26"/>
      <c r="E6004" s="265"/>
      <c r="F6004" s="207" t="str">
        <f>IF(ISERROR(IF(VLOOKUP(D6004,Paramètres!$C$17:$H$33,6,0)="oui","illimité",VLOOKUP(D6004,Paramètres!$C$17:$H$33,5,0))),"",IF(VLOOKUP(D6004,Paramètres!$C$17:$H$33,6,0)="oui","illimité",VLOOKUP(D6004,Paramètres!$C$17:$H$33,5,0)))</f>
        <v/>
      </c>
      <c r="G6004" s="269" t="str">
        <f t="shared" si="561"/>
        <v/>
      </c>
      <c r="H6004" s="208"/>
      <c r="I6004" s="53"/>
      <c r="J6004" s="209"/>
      <c r="K6004" s="271"/>
      <c r="L6004" s="37"/>
      <c r="M6004" s="218"/>
      <c r="N6004" s="124"/>
      <c r="O6004" s="211" t="str">
        <f t="shared" ca="1" si="562"/>
        <v/>
      </c>
      <c r="P6004" s="212" t="str">
        <f>IF(ISERROR(VLOOKUP(L6004,Paramètres!$A$38:$B$40,2,0)),"",VLOOKUP(L6004,Paramètres!$A$38:$B$40,2,0))</f>
        <v/>
      </c>
      <c r="Q6004" s="211" t="str">
        <f t="shared" ca="1" si="563"/>
        <v/>
      </c>
      <c r="R6004" s="211" t="str">
        <f t="shared" si="559"/>
        <v/>
      </c>
      <c r="S6004" s="213" t="str">
        <f t="shared" ca="1" si="560"/>
        <v/>
      </c>
      <c r="T6004" s="214" t="str">
        <f t="shared" ca="1" si="564"/>
        <v/>
      </c>
    </row>
    <row r="6005" spans="1:20" x14ac:dyDescent="0.25">
      <c r="A6005" s="119" t="s">
        <v>11574</v>
      </c>
      <c r="B6005" s="260"/>
      <c r="C6005" s="264" t="str">
        <f>IF(ISERROR(VLOOKUP(B6005,'Tous les abonnés'!$A$6:$I$5491,2,0)),"",VLOOKUP(B6005,'Tous les abonnés'!$A$6:$I$5491,2,0))</f>
        <v/>
      </c>
      <c r="D6005" s="26"/>
      <c r="E6005" s="265"/>
      <c r="F6005" s="207" t="str">
        <f>IF(ISERROR(IF(VLOOKUP(D6005,Paramètres!$C$17:$H$33,6,0)="oui","illimité",VLOOKUP(D6005,Paramètres!$C$17:$H$33,5,0))),"",IF(VLOOKUP(D6005,Paramètres!$C$17:$H$33,6,0)="oui","illimité",VLOOKUP(D6005,Paramètres!$C$17:$H$33,5,0)))</f>
        <v/>
      </c>
      <c r="G6005" s="269" t="str">
        <f t="shared" si="561"/>
        <v/>
      </c>
      <c r="H6005" s="208"/>
      <c r="I6005" s="53"/>
      <c r="J6005" s="209"/>
      <c r="K6005" s="271"/>
      <c r="L6005" s="37"/>
      <c r="M6005" s="218"/>
      <c r="N6005" s="124"/>
      <c r="O6005" s="211" t="str">
        <f t="shared" ca="1" si="562"/>
        <v/>
      </c>
      <c r="P6005" s="212" t="str">
        <f>IF(ISERROR(VLOOKUP(L6005,Paramètres!$A$38:$B$40,2,0)),"",VLOOKUP(L6005,Paramètres!$A$38:$B$40,2,0))</f>
        <v/>
      </c>
      <c r="Q6005" s="211" t="str">
        <f t="shared" ca="1" si="563"/>
        <v/>
      </c>
      <c r="R6005" s="211" t="str">
        <f t="shared" si="559"/>
        <v/>
      </c>
      <c r="S6005" s="213" t="str">
        <f t="shared" ca="1" si="560"/>
        <v/>
      </c>
      <c r="T6005" s="214" t="str">
        <f t="shared" ca="1" si="564"/>
        <v/>
      </c>
    </row>
    <row r="6006" spans="1:20" x14ac:dyDescent="0.25">
      <c r="A6006" s="119" t="s">
        <v>11575</v>
      </c>
      <c r="B6006" s="260"/>
      <c r="C6006" s="264" t="str">
        <f>IF(ISERROR(VLOOKUP(B6006,'Tous les abonnés'!$A$6:$I$5491,2,0)),"",VLOOKUP(B6006,'Tous les abonnés'!$A$6:$I$5491,2,0))</f>
        <v/>
      </c>
      <c r="D6006" s="26"/>
      <c r="E6006" s="265"/>
      <c r="F6006" s="207" t="str">
        <f>IF(ISERROR(IF(VLOOKUP(D6006,Paramètres!$C$17:$H$33,6,0)="oui","illimité",VLOOKUP(D6006,Paramètres!$C$17:$H$33,5,0))),"",IF(VLOOKUP(D6006,Paramètres!$C$17:$H$33,6,0)="oui","illimité",VLOOKUP(D6006,Paramètres!$C$17:$H$33,5,0)))</f>
        <v/>
      </c>
      <c r="G6006" s="269" t="str">
        <f t="shared" si="561"/>
        <v/>
      </c>
      <c r="H6006" s="208"/>
      <c r="I6006" s="53"/>
      <c r="J6006" s="209"/>
      <c r="K6006" s="271"/>
      <c r="L6006" s="37"/>
      <c r="M6006" s="218"/>
      <c r="N6006" s="124"/>
      <c r="O6006" s="211" t="str">
        <f t="shared" ca="1" si="562"/>
        <v/>
      </c>
      <c r="P6006" s="212" t="str">
        <f>IF(ISERROR(VLOOKUP(L6006,Paramètres!$A$38:$B$40,2,0)),"",VLOOKUP(L6006,Paramètres!$A$38:$B$40,2,0))</f>
        <v/>
      </c>
      <c r="Q6006" s="211" t="str">
        <f t="shared" ca="1" si="563"/>
        <v/>
      </c>
      <c r="R6006" s="211" t="str">
        <f t="shared" si="559"/>
        <v/>
      </c>
      <c r="S6006" s="213" t="str">
        <f t="shared" ca="1" si="560"/>
        <v/>
      </c>
      <c r="T6006" s="214" t="str">
        <f t="shared" ca="1" si="564"/>
        <v/>
      </c>
    </row>
    <row r="6007" spans="1:20" x14ac:dyDescent="0.25">
      <c r="A6007" s="119" t="s">
        <v>11576</v>
      </c>
      <c r="B6007" s="260"/>
      <c r="C6007" s="264" t="str">
        <f>IF(ISERROR(VLOOKUP(B6007,'Tous les abonnés'!$A$6:$I$5491,2,0)),"",VLOOKUP(B6007,'Tous les abonnés'!$A$6:$I$5491,2,0))</f>
        <v/>
      </c>
      <c r="D6007" s="26"/>
      <c r="E6007" s="265"/>
      <c r="F6007" s="207" t="str">
        <f>IF(ISERROR(IF(VLOOKUP(D6007,Paramètres!$C$17:$H$33,6,0)="oui","illimité",VLOOKUP(D6007,Paramètres!$C$17:$H$33,5,0))),"",IF(VLOOKUP(D6007,Paramètres!$C$17:$H$33,6,0)="oui","illimité",VLOOKUP(D6007,Paramètres!$C$17:$H$33,5,0)))</f>
        <v/>
      </c>
      <c r="G6007" s="269" t="str">
        <f t="shared" si="561"/>
        <v/>
      </c>
      <c r="H6007" s="208"/>
      <c r="I6007" s="53"/>
      <c r="J6007" s="209"/>
      <c r="K6007" s="271"/>
      <c r="L6007" s="37"/>
      <c r="M6007" s="218"/>
      <c r="N6007" s="124"/>
      <c r="O6007" s="211" t="str">
        <f t="shared" ca="1" si="562"/>
        <v/>
      </c>
      <c r="P6007" s="212" t="str">
        <f>IF(ISERROR(VLOOKUP(L6007,Paramètres!$A$38:$B$40,2,0)),"",VLOOKUP(L6007,Paramètres!$A$38:$B$40,2,0))</f>
        <v/>
      </c>
      <c r="Q6007" s="211" t="str">
        <f t="shared" ca="1" si="563"/>
        <v/>
      </c>
      <c r="R6007" s="211" t="str">
        <f t="shared" si="559"/>
        <v/>
      </c>
      <c r="S6007" s="213" t="str">
        <f t="shared" ca="1" si="560"/>
        <v/>
      </c>
      <c r="T6007" s="214" t="str">
        <f t="shared" ca="1" si="564"/>
        <v/>
      </c>
    </row>
    <row r="6008" spans="1:20" x14ac:dyDescent="0.25">
      <c r="A6008" s="119" t="s">
        <v>11577</v>
      </c>
      <c r="B6008" s="260"/>
      <c r="C6008" s="264" t="str">
        <f>IF(ISERROR(VLOOKUP(B6008,'Tous les abonnés'!$A$6:$I$5491,2,0)),"",VLOOKUP(B6008,'Tous les abonnés'!$A$6:$I$5491,2,0))</f>
        <v/>
      </c>
      <c r="D6008" s="26"/>
      <c r="E6008" s="265"/>
      <c r="F6008" s="207" t="str">
        <f>IF(ISERROR(IF(VLOOKUP(D6008,Paramètres!$C$17:$H$33,6,0)="oui","illimité",VLOOKUP(D6008,Paramètres!$C$17:$H$33,5,0))),"",IF(VLOOKUP(D6008,Paramètres!$C$17:$H$33,6,0)="oui","illimité",VLOOKUP(D6008,Paramètres!$C$17:$H$33,5,0)))</f>
        <v/>
      </c>
      <c r="G6008" s="269" t="str">
        <f t="shared" si="561"/>
        <v/>
      </c>
      <c r="H6008" s="208"/>
      <c r="I6008" s="53"/>
      <c r="J6008" s="209"/>
      <c r="K6008" s="271"/>
      <c r="L6008" s="37"/>
      <c r="M6008" s="218"/>
      <c r="N6008" s="124"/>
      <c r="O6008" s="211" t="str">
        <f t="shared" ca="1" si="562"/>
        <v/>
      </c>
      <c r="P6008" s="212" t="str">
        <f>IF(ISERROR(VLOOKUP(L6008,Paramètres!$A$38:$B$40,2,0)),"",VLOOKUP(L6008,Paramètres!$A$38:$B$40,2,0))</f>
        <v/>
      </c>
      <c r="Q6008" s="211" t="str">
        <f t="shared" ca="1" si="563"/>
        <v/>
      </c>
      <c r="R6008" s="211" t="str">
        <f t="shared" si="559"/>
        <v/>
      </c>
      <c r="S6008" s="213" t="str">
        <f t="shared" ca="1" si="560"/>
        <v/>
      </c>
      <c r="T6008" s="214" t="str">
        <f t="shared" ca="1" si="564"/>
        <v/>
      </c>
    </row>
    <row r="6009" spans="1:20" x14ac:dyDescent="0.25">
      <c r="A6009" s="119" t="s">
        <v>11578</v>
      </c>
      <c r="B6009" s="260"/>
      <c r="C6009" s="264" t="str">
        <f>IF(ISERROR(VLOOKUP(B6009,'Tous les abonnés'!$A$6:$I$5491,2,0)),"",VLOOKUP(B6009,'Tous les abonnés'!$A$6:$I$5491,2,0))</f>
        <v/>
      </c>
      <c r="D6009" s="26"/>
      <c r="E6009" s="265"/>
      <c r="F6009" s="207" t="str">
        <f>IF(ISERROR(IF(VLOOKUP(D6009,Paramètres!$C$17:$H$33,6,0)="oui","illimité",VLOOKUP(D6009,Paramètres!$C$17:$H$33,5,0))),"",IF(VLOOKUP(D6009,Paramètres!$C$17:$H$33,6,0)="oui","illimité",VLOOKUP(D6009,Paramètres!$C$17:$H$33,5,0)))</f>
        <v/>
      </c>
      <c r="G6009" s="269" t="str">
        <f t="shared" si="561"/>
        <v/>
      </c>
      <c r="H6009" s="208"/>
      <c r="I6009" s="53"/>
      <c r="J6009" s="209"/>
      <c r="K6009" s="271"/>
      <c r="L6009" s="37"/>
      <c r="M6009" s="218"/>
      <c r="N6009" s="124"/>
      <c r="O6009" s="211" t="str">
        <f t="shared" ca="1" si="562"/>
        <v/>
      </c>
      <c r="P6009" s="212" t="str">
        <f>IF(ISERROR(VLOOKUP(L6009,Paramètres!$A$38:$B$40,2,0)),"",VLOOKUP(L6009,Paramètres!$A$38:$B$40,2,0))</f>
        <v/>
      </c>
      <c r="Q6009" s="211" t="str">
        <f t="shared" ca="1" si="563"/>
        <v/>
      </c>
      <c r="R6009" s="211" t="str">
        <f t="shared" si="559"/>
        <v/>
      </c>
      <c r="S6009" s="213" t="str">
        <f t="shared" ca="1" si="560"/>
        <v/>
      </c>
      <c r="T6009" s="214" t="str">
        <f t="shared" ca="1" si="564"/>
        <v/>
      </c>
    </row>
    <row r="6010" spans="1:20" x14ac:dyDescent="0.25">
      <c r="A6010" s="119" t="s">
        <v>11579</v>
      </c>
      <c r="B6010" s="260"/>
      <c r="C6010" s="264" t="str">
        <f>IF(ISERROR(VLOOKUP(B6010,'Tous les abonnés'!$A$6:$I$5491,2,0)),"",VLOOKUP(B6010,'Tous les abonnés'!$A$6:$I$5491,2,0))</f>
        <v/>
      </c>
      <c r="D6010" s="26"/>
      <c r="E6010" s="265"/>
      <c r="F6010" s="207" t="str">
        <f>IF(ISERROR(IF(VLOOKUP(D6010,Paramètres!$C$17:$H$33,6,0)="oui","illimité",VLOOKUP(D6010,Paramètres!$C$17:$H$33,5,0))),"",IF(VLOOKUP(D6010,Paramètres!$C$17:$H$33,6,0)="oui","illimité",VLOOKUP(D6010,Paramètres!$C$17:$H$33,5,0)))</f>
        <v/>
      </c>
      <c r="G6010" s="269" t="str">
        <f t="shared" si="561"/>
        <v/>
      </c>
      <c r="H6010" s="208"/>
      <c r="I6010" s="53"/>
      <c r="J6010" s="209"/>
      <c r="K6010" s="271"/>
      <c r="L6010" s="37"/>
      <c r="M6010" s="218"/>
      <c r="N6010" s="124"/>
      <c r="O6010" s="211" t="str">
        <f t="shared" ca="1" si="562"/>
        <v/>
      </c>
      <c r="P6010" s="212" t="str">
        <f>IF(ISERROR(VLOOKUP(L6010,Paramètres!$A$38:$B$40,2,0)),"",VLOOKUP(L6010,Paramètres!$A$38:$B$40,2,0))</f>
        <v/>
      </c>
      <c r="Q6010" s="211" t="str">
        <f t="shared" ca="1" si="563"/>
        <v/>
      </c>
      <c r="R6010" s="211" t="str">
        <f t="shared" si="559"/>
        <v/>
      </c>
      <c r="S6010" s="213" t="str">
        <f t="shared" ca="1" si="560"/>
        <v/>
      </c>
      <c r="T6010" s="214" t="str">
        <f t="shared" ca="1" si="564"/>
        <v/>
      </c>
    </row>
    <row r="6011" spans="1:20" x14ac:dyDescent="0.25">
      <c r="A6011" s="119" t="s">
        <v>11580</v>
      </c>
      <c r="B6011" s="260"/>
      <c r="C6011" s="264" t="str">
        <f>IF(ISERROR(VLOOKUP(B6011,'Tous les abonnés'!$A$6:$I$5491,2,0)),"",VLOOKUP(B6011,'Tous les abonnés'!$A$6:$I$5491,2,0))</f>
        <v/>
      </c>
      <c r="D6011" s="26"/>
      <c r="E6011" s="265"/>
      <c r="F6011" s="207" t="str">
        <f>IF(ISERROR(IF(VLOOKUP(D6011,Paramètres!$C$17:$H$33,6,0)="oui","illimité",VLOOKUP(D6011,Paramètres!$C$17:$H$33,5,0))),"",IF(VLOOKUP(D6011,Paramètres!$C$17:$H$33,6,0)="oui","illimité",VLOOKUP(D6011,Paramètres!$C$17:$H$33,5,0)))</f>
        <v/>
      </c>
      <c r="G6011" s="269" t="str">
        <f t="shared" si="561"/>
        <v/>
      </c>
      <c r="H6011" s="208"/>
      <c r="I6011" s="53"/>
      <c r="J6011" s="209"/>
      <c r="K6011" s="271"/>
      <c r="L6011" s="37"/>
      <c r="M6011" s="218"/>
      <c r="N6011" s="124"/>
      <c r="O6011" s="211" t="str">
        <f t="shared" ca="1" si="562"/>
        <v/>
      </c>
      <c r="P6011" s="212" t="str">
        <f>IF(ISERROR(VLOOKUP(L6011,Paramètres!$A$38:$B$40,2,0)),"",VLOOKUP(L6011,Paramètres!$A$38:$B$40,2,0))</f>
        <v/>
      </c>
      <c r="Q6011" s="211" t="str">
        <f t="shared" ca="1" si="563"/>
        <v/>
      </c>
      <c r="R6011" s="211" t="str">
        <f t="shared" si="559"/>
        <v/>
      </c>
      <c r="S6011" s="213" t="str">
        <f t="shared" ca="1" si="560"/>
        <v/>
      </c>
      <c r="T6011" s="214" t="str">
        <f t="shared" ca="1" si="564"/>
        <v/>
      </c>
    </row>
    <row r="6012" spans="1:20" x14ac:dyDescent="0.25">
      <c r="A6012" s="119" t="s">
        <v>11581</v>
      </c>
      <c r="B6012" s="260"/>
      <c r="C6012" s="264" t="str">
        <f>IF(ISERROR(VLOOKUP(B6012,'Tous les abonnés'!$A$6:$I$5491,2,0)),"",VLOOKUP(B6012,'Tous les abonnés'!$A$6:$I$5491,2,0))</f>
        <v/>
      </c>
      <c r="D6012" s="26"/>
      <c r="E6012" s="265"/>
      <c r="F6012" s="207" t="str">
        <f>IF(ISERROR(IF(VLOOKUP(D6012,Paramètres!$C$17:$H$33,6,0)="oui","illimité",VLOOKUP(D6012,Paramètres!$C$17:$H$33,5,0))),"",IF(VLOOKUP(D6012,Paramètres!$C$17:$H$33,6,0)="oui","illimité",VLOOKUP(D6012,Paramètres!$C$17:$H$33,5,0)))</f>
        <v/>
      </c>
      <c r="G6012" s="269" t="str">
        <f t="shared" si="561"/>
        <v/>
      </c>
      <c r="H6012" s="208"/>
      <c r="I6012" s="53"/>
      <c r="J6012" s="209"/>
      <c r="K6012" s="271"/>
      <c r="L6012" s="37"/>
      <c r="M6012" s="218"/>
      <c r="N6012" s="124"/>
      <c r="O6012" s="211" t="str">
        <f t="shared" ca="1" si="562"/>
        <v/>
      </c>
      <c r="P6012" s="212" t="str">
        <f>IF(ISERROR(VLOOKUP(L6012,Paramètres!$A$38:$B$40,2,0)),"",VLOOKUP(L6012,Paramètres!$A$38:$B$40,2,0))</f>
        <v/>
      </c>
      <c r="Q6012" s="211" t="str">
        <f t="shared" ca="1" si="563"/>
        <v/>
      </c>
      <c r="R6012" s="211" t="str">
        <f t="shared" si="559"/>
        <v/>
      </c>
      <c r="S6012" s="213" t="str">
        <f t="shared" ca="1" si="560"/>
        <v/>
      </c>
      <c r="T6012" s="214" t="str">
        <f t="shared" ca="1" si="564"/>
        <v/>
      </c>
    </row>
    <row r="6013" spans="1:20" x14ac:dyDescent="0.25">
      <c r="A6013" s="119" t="s">
        <v>11582</v>
      </c>
      <c r="B6013" s="260"/>
      <c r="C6013" s="264" t="str">
        <f>IF(ISERROR(VLOOKUP(B6013,'Tous les abonnés'!$A$6:$I$5491,2,0)),"",VLOOKUP(B6013,'Tous les abonnés'!$A$6:$I$5491,2,0))</f>
        <v/>
      </c>
      <c r="D6013" s="26"/>
      <c r="E6013" s="265"/>
      <c r="F6013" s="207" t="str">
        <f>IF(ISERROR(IF(VLOOKUP(D6013,Paramètres!$C$17:$H$33,6,0)="oui","illimité",VLOOKUP(D6013,Paramètres!$C$17:$H$33,5,0))),"",IF(VLOOKUP(D6013,Paramètres!$C$17:$H$33,6,0)="oui","illimité",VLOOKUP(D6013,Paramètres!$C$17:$H$33,5,0)))</f>
        <v/>
      </c>
      <c r="G6013" s="269" t="str">
        <f t="shared" si="561"/>
        <v/>
      </c>
      <c r="H6013" s="208"/>
      <c r="I6013" s="53"/>
      <c r="J6013" s="209"/>
      <c r="K6013" s="271"/>
      <c r="L6013" s="37"/>
      <c r="M6013" s="218"/>
      <c r="N6013" s="124"/>
      <c r="O6013" s="211" t="str">
        <f t="shared" ca="1" si="562"/>
        <v/>
      </c>
      <c r="P6013" s="212" t="str">
        <f>IF(ISERROR(VLOOKUP(L6013,Paramètres!$A$38:$B$40,2,0)),"",VLOOKUP(L6013,Paramètres!$A$38:$B$40,2,0))</f>
        <v/>
      </c>
      <c r="Q6013" s="211" t="str">
        <f t="shared" ca="1" si="563"/>
        <v/>
      </c>
      <c r="R6013" s="211" t="str">
        <f t="shared" si="559"/>
        <v/>
      </c>
      <c r="S6013" s="213" t="str">
        <f t="shared" ca="1" si="560"/>
        <v/>
      </c>
      <c r="T6013" s="214" t="str">
        <f t="shared" ca="1" si="564"/>
        <v/>
      </c>
    </row>
    <row r="6014" spans="1:20" x14ac:dyDescent="0.25">
      <c r="A6014" s="119" t="s">
        <v>11583</v>
      </c>
      <c r="B6014" s="260"/>
      <c r="C6014" s="264" t="str">
        <f>IF(ISERROR(VLOOKUP(B6014,'Tous les abonnés'!$A$6:$I$5491,2,0)),"",VLOOKUP(B6014,'Tous les abonnés'!$A$6:$I$5491,2,0))</f>
        <v/>
      </c>
      <c r="D6014" s="26"/>
      <c r="E6014" s="265"/>
      <c r="F6014" s="207" t="str">
        <f>IF(ISERROR(IF(VLOOKUP(D6014,Paramètres!$C$17:$H$33,6,0)="oui","illimité",VLOOKUP(D6014,Paramètres!$C$17:$H$33,5,0))),"",IF(VLOOKUP(D6014,Paramètres!$C$17:$H$33,6,0)="oui","illimité",VLOOKUP(D6014,Paramètres!$C$17:$H$33,5,0)))</f>
        <v/>
      </c>
      <c r="G6014" s="269" t="str">
        <f t="shared" si="561"/>
        <v/>
      </c>
      <c r="H6014" s="208"/>
      <c r="I6014" s="53"/>
      <c r="J6014" s="209"/>
      <c r="K6014" s="271"/>
      <c r="L6014" s="37"/>
      <c r="M6014" s="218"/>
      <c r="N6014" s="124"/>
      <c r="O6014" s="211" t="str">
        <f t="shared" ca="1" si="562"/>
        <v/>
      </c>
      <c r="P6014" s="212" t="str">
        <f>IF(ISERROR(VLOOKUP(L6014,Paramètres!$A$38:$B$40,2,0)),"",VLOOKUP(L6014,Paramètres!$A$38:$B$40,2,0))</f>
        <v/>
      </c>
      <c r="Q6014" s="211" t="str">
        <f t="shared" ca="1" si="563"/>
        <v/>
      </c>
      <c r="R6014" s="211" t="str">
        <f t="shared" si="559"/>
        <v/>
      </c>
      <c r="S6014" s="213" t="str">
        <f t="shared" ca="1" si="560"/>
        <v/>
      </c>
      <c r="T6014" s="214" t="str">
        <f t="shared" ca="1" si="564"/>
        <v/>
      </c>
    </row>
    <row r="6015" spans="1:20" x14ac:dyDescent="0.25">
      <c r="A6015" s="119" t="s">
        <v>11584</v>
      </c>
      <c r="B6015" s="260"/>
      <c r="C6015" s="264" t="str">
        <f>IF(ISERROR(VLOOKUP(B6015,'Tous les abonnés'!$A$6:$I$5491,2,0)),"",VLOOKUP(B6015,'Tous les abonnés'!$A$6:$I$5491,2,0))</f>
        <v/>
      </c>
      <c r="D6015" s="26"/>
      <c r="E6015" s="265"/>
      <c r="F6015" s="207" t="str">
        <f>IF(ISERROR(IF(VLOOKUP(D6015,Paramètres!$C$17:$H$33,6,0)="oui","illimité",VLOOKUP(D6015,Paramètres!$C$17:$H$33,5,0))),"",IF(VLOOKUP(D6015,Paramètres!$C$17:$H$33,6,0)="oui","illimité",VLOOKUP(D6015,Paramètres!$C$17:$H$33,5,0)))</f>
        <v/>
      </c>
      <c r="G6015" s="269" t="str">
        <f t="shared" si="561"/>
        <v/>
      </c>
      <c r="H6015" s="208"/>
      <c r="I6015" s="53"/>
      <c r="J6015" s="209"/>
      <c r="K6015" s="271"/>
      <c r="L6015" s="37"/>
      <c r="M6015" s="218"/>
      <c r="N6015" s="124"/>
      <c r="O6015" s="211" t="str">
        <f t="shared" ca="1" si="562"/>
        <v/>
      </c>
      <c r="P6015" s="212" t="str">
        <f>IF(ISERROR(VLOOKUP(L6015,Paramètres!$A$38:$B$40,2,0)),"",VLOOKUP(L6015,Paramètres!$A$38:$B$40,2,0))</f>
        <v/>
      </c>
      <c r="Q6015" s="211" t="str">
        <f t="shared" ca="1" si="563"/>
        <v/>
      </c>
      <c r="R6015" s="211" t="str">
        <f t="shared" si="559"/>
        <v/>
      </c>
      <c r="S6015" s="213" t="str">
        <f t="shared" ca="1" si="560"/>
        <v/>
      </c>
      <c r="T6015" s="214" t="str">
        <f t="shared" ca="1" si="564"/>
        <v/>
      </c>
    </row>
    <row r="6016" spans="1:20" x14ac:dyDescent="0.25">
      <c r="A6016" s="119" t="s">
        <v>11585</v>
      </c>
      <c r="B6016" s="260"/>
      <c r="C6016" s="264" t="str">
        <f>IF(ISERROR(VLOOKUP(B6016,'Tous les abonnés'!$A$6:$I$5491,2,0)),"",VLOOKUP(B6016,'Tous les abonnés'!$A$6:$I$5491,2,0))</f>
        <v/>
      </c>
      <c r="D6016" s="26"/>
      <c r="E6016" s="265"/>
      <c r="F6016" s="207" t="str">
        <f>IF(ISERROR(IF(VLOOKUP(D6016,Paramètres!$C$17:$H$33,6,0)="oui","illimité",VLOOKUP(D6016,Paramètres!$C$17:$H$33,5,0))),"",IF(VLOOKUP(D6016,Paramètres!$C$17:$H$33,6,0)="oui","illimité",VLOOKUP(D6016,Paramètres!$C$17:$H$33,5,0)))</f>
        <v/>
      </c>
      <c r="G6016" s="269" t="str">
        <f t="shared" si="561"/>
        <v/>
      </c>
      <c r="H6016" s="208"/>
      <c r="I6016" s="53"/>
      <c r="J6016" s="209"/>
      <c r="K6016" s="271"/>
      <c r="L6016" s="37"/>
      <c r="M6016" s="218"/>
      <c r="N6016" s="124"/>
      <c r="O6016" s="211" t="str">
        <f t="shared" ca="1" si="562"/>
        <v/>
      </c>
      <c r="P6016" s="212" t="str">
        <f>IF(ISERROR(VLOOKUP(L6016,Paramètres!$A$38:$B$40,2,0)),"",VLOOKUP(L6016,Paramètres!$A$38:$B$40,2,0))</f>
        <v/>
      </c>
      <c r="Q6016" s="211" t="str">
        <f t="shared" ca="1" si="563"/>
        <v/>
      </c>
      <c r="R6016" s="211" t="str">
        <f t="shared" si="559"/>
        <v/>
      </c>
      <c r="S6016" s="213" t="str">
        <f t="shared" ca="1" si="560"/>
        <v/>
      </c>
      <c r="T6016" s="214" t="str">
        <f t="shared" ca="1" si="564"/>
        <v/>
      </c>
    </row>
    <row r="6017" spans="1:20" x14ac:dyDescent="0.25">
      <c r="A6017" s="119" t="s">
        <v>11586</v>
      </c>
      <c r="B6017" s="260"/>
      <c r="C6017" s="264" t="str">
        <f>IF(ISERROR(VLOOKUP(B6017,'Tous les abonnés'!$A$6:$I$5491,2,0)),"",VLOOKUP(B6017,'Tous les abonnés'!$A$6:$I$5491,2,0))</f>
        <v/>
      </c>
      <c r="D6017" s="26"/>
      <c r="E6017" s="265"/>
      <c r="F6017" s="207" t="str">
        <f>IF(ISERROR(IF(VLOOKUP(D6017,Paramètres!$C$17:$H$33,6,0)="oui","illimité",VLOOKUP(D6017,Paramètres!$C$17:$H$33,5,0))),"",IF(VLOOKUP(D6017,Paramètres!$C$17:$H$33,6,0)="oui","illimité",VLOOKUP(D6017,Paramètres!$C$17:$H$33,5,0)))</f>
        <v/>
      </c>
      <c r="G6017" s="269" t="str">
        <f t="shared" si="561"/>
        <v/>
      </c>
      <c r="H6017" s="208"/>
      <c r="I6017" s="53"/>
      <c r="J6017" s="209"/>
      <c r="K6017" s="271"/>
      <c r="L6017" s="37"/>
      <c r="M6017" s="218"/>
      <c r="N6017" s="124"/>
      <c r="O6017" s="211" t="str">
        <f t="shared" ca="1" si="562"/>
        <v/>
      </c>
      <c r="P6017" s="212" t="str">
        <f>IF(ISERROR(VLOOKUP(L6017,Paramètres!$A$38:$B$40,2,0)),"",VLOOKUP(L6017,Paramètres!$A$38:$B$40,2,0))</f>
        <v/>
      </c>
      <c r="Q6017" s="211" t="str">
        <f t="shared" ca="1" si="563"/>
        <v/>
      </c>
      <c r="R6017" s="211" t="str">
        <f t="shared" si="559"/>
        <v/>
      </c>
      <c r="S6017" s="213" t="str">
        <f t="shared" ca="1" si="560"/>
        <v/>
      </c>
      <c r="T6017" s="214" t="str">
        <f t="shared" ca="1" si="564"/>
        <v/>
      </c>
    </row>
    <row r="6018" spans="1:20" x14ac:dyDescent="0.25">
      <c r="A6018" s="119" t="s">
        <v>11587</v>
      </c>
      <c r="B6018" s="260"/>
      <c r="C6018" s="264" t="str">
        <f>IF(ISERROR(VLOOKUP(B6018,'Tous les abonnés'!$A$6:$I$5491,2,0)),"",VLOOKUP(B6018,'Tous les abonnés'!$A$6:$I$5491,2,0))</f>
        <v/>
      </c>
      <c r="D6018" s="26"/>
      <c r="E6018" s="265"/>
      <c r="F6018" s="207" t="str">
        <f>IF(ISERROR(IF(VLOOKUP(D6018,Paramètres!$C$17:$H$33,6,0)="oui","illimité",VLOOKUP(D6018,Paramètres!$C$17:$H$33,5,0))),"",IF(VLOOKUP(D6018,Paramètres!$C$17:$H$33,6,0)="oui","illimité",VLOOKUP(D6018,Paramètres!$C$17:$H$33,5,0)))</f>
        <v/>
      </c>
      <c r="G6018" s="269" t="str">
        <f t="shared" si="561"/>
        <v/>
      </c>
      <c r="H6018" s="208"/>
      <c r="I6018" s="53"/>
      <c r="J6018" s="209"/>
      <c r="K6018" s="271"/>
      <c r="L6018" s="37"/>
      <c r="M6018" s="218"/>
      <c r="N6018" s="124"/>
      <c r="O6018" s="211" t="str">
        <f t="shared" ca="1" si="562"/>
        <v/>
      </c>
      <c r="P6018" s="212" t="str">
        <f>IF(ISERROR(VLOOKUP(L6018,Paramètres!$A$38:$B$40,2,0)),"",VLOOKUP(L6018,Paramètres!$A$38:$B$40,2,0))</f>
        <v/>
      </c>
      <c r="Q6018" s="211" t="str">
        <f t="shared" ca="1" si="563"/>
        <v/>
      </c>
      <c r="R6018" s="211" t="str">
        <f t="shared" si="559"/>
        <v/>
      </c>
      <c r="S6018" s="213" t="str">
        <f t="shared" ca="1" si="560"/>
        <v/>
      </c>
      <c r="T6018" s="214" t="str">
        <f t="shared" ca="1" si="564"/>
        <v/>
      </c>
    </row>
    <row r="6019" spans="1:20" x14ac:dyDescent="0.25">
      <c r="A6019" s="119" t="s">
        <v>11588</v>
      </c>
      <c r="B6019" s="260"/>
      <c r="C6019" s="264" t="str">
        <f>IF(ISERROR(VLOOKUP(B6019,'Tous les abonnés'!$A$6:$I$5491,2,0)),"",VLOOKUP(B6019,'Tous les abonnés'!$A$6:$I$5491,2,0))</f>
        <v/>
      </c>
      <c r="D6019" s="26"/>
      <c r="E6019" s="265"/>
      <c r="F6019" s="207" t="str">
        <f>IF(ISERROR(IF(VLOOKUP(D6019,Paramètres!$C$17:$H$33,6,0)="oui","illimité",VLOOKUP(D6019,Paramètres!$C$17:$H$33,5,0))),"",IF(VLOOKUP(D6019,Paramètres!$C$17:$H$33,6,0)="oui","illimité",VLOOKUP(D6019,Paramètres!$C$17:$H$33,5,0)))</f>
        <v/>
      </c>
      <c r="G6019" s="269" t="str">
        <f t="shared" si="561"/>
        <v/>
      </c>
      <c r="H6019" s="208"/>
      <c r="I6019" s="53"/>
      <c r="J6019" s="209"/>
      <c r="K6019" s="271"/>
      <c r="L6019" s="37"/>
      <c r="M6019" s="218"/>
      <c r="N6019" s="124"/>
      <c r="O6019" s="211" t="str">
        <f t="shared" ca="1" si="562"/>
        <v/>
      </c>
      <c r="P6019" s="212" t="str">
        <f>IF(ISERROR(VLOOKUP(L6019,Paramètres!$A$38:$B$40,2,0)),"",VLOOKUP(L6019,Paramètres!$A$38:$B$40,2,0))</f>
        <v/>
      </c>
      <c r="Q6019" s="211" t="str">
        <f t="shared" ca="1" si="563"/>
        <v/>
      </c>
      <c r="R6019" s="211" t="str">
        <f t="shared" si="559"/>
        <v/>
      </c>
      <c r="S6019" s="213" t="str">
        <f t="shared" ca="1" si="560"/>
        <v/>
      </c>
      <c r="T6019" s="214" t="str">
        <f t="shared" ca="1" si="564"/>
        <v/>
      </c>
    </row>
    <row r="6020" spans="1:20" x14ac:dyDescent="0.25">
      <c r="A6020" s="119" t="s">
        <v>11589</v>
      </c>
      <c r="B6020" s="260"/>
      <c r="C6020" s="264" t="str">
        <f>IF(ISERROR(VLOOKUP(B6020,'Tous les abonnés'!$A$6:$I$5491,2,0)),"",VLOOKUP(B6020,'Tous les abonnés'!$A$6:$I$5491,2,0))</f>
        <v/>
      </c>
      <c r="D6020" s="26"/>
      <c r="E6020" s="265"/>
      <c r="F6020" s="207" t="str">
        <f>IF(ISERROR(IF(VLOOKUP(D6020,Paramètres!$C$17:$H$33,6,0)="oui","illimité",VLOOKUP(D6020,Paramètres!$C$17:$H$33,5,0))),"",IF(VLOOKUP(D6020,Paramètres!$C$17:$H$33,6,0)="oui","illimité",VLOOKUP(D6020,Paramètres!$C$17:$H$33,5,0)))</f>
        <v/>
      </c>
      <c r="G6020" s="269" t="str">
        <f t="shared" si="561"/>
        <v/>
      </c>
      <c r="H6020" s="208"/>
      <c r="I6020" s="53"/>
      <c r="J6020" s="209"/>
      <c r="K6020" s="271"/>
      <c r="L6020" s="37"/>
      <c r="M6020" s="218"/>
      <c r="N6020" s="124"/>
      <c r="O6020" s="211" t="str">
        <f t="shared" ca="1" si="562"/>
        <v/>
      </c>
      <c r="P6020" s="212" t="str">
        <f>IF(ISERROR(VLOOKUP(L6020,Paramètres!$A$38:$B$40,2,0)),"",VLOOKUP(L6020,Paramètres!$A$38:$B$40,2,0))</f>
        <v/>
      </c>
      <c r="Q6020" s="211" t="str">
        <f t="shared" ca="1" si="563"/>
        <v/>
      </c>
      <c r="R6020" s="211" t="str">
        <f t="shared" si="559"/>
        <v/>
      </c>
      <c r="S6020" s="213" t="str">
        <f t="shared" ca="1" si="560"/>
        <v/>
      </c>
      <c r="T6020" s="214" t="str">
        <f t="shared" ca="1" si="564"/>
        <v/>
      </c>
    </row>
    <row r="6021" spans="1:20" x14ac:dyDescent="0.25">
      <c r="A6021" s="119" t="s">
        <v>11590</v>
      </c>
      <c r="B6021" s="260"/>
      <c r="C6021" s="264" t="str">
        <f>IF(ISERROR(VLOOKUP(B6021,'Tous les abonnés'!$A$6:$I$5491,2,0)),"",VLOOKUP(B6021,'Tous les abonnés'!$A$6:$I$5491,2,0))</f>
        <v/>
      </c>
      <c r="D6021" s="26"/>
      <c r="E6021" s="265"/>
      <c r="F6021" s="207" t="str">
        <f>IF(ISERROR(IF(VLOOKUP(D6021,Paramètres!$C$17:$H$33,6,0)="oui","illimité",VLOOKUP(D6021,Paramètres!$C$17:$H$33,5,0))),"",IF(VLOOKUP(D6021,Paramètres!$C$17:$H$33,6,0)="oui","illimité",VLOOKUP(D6021,Paramètres!$C$17:$H$33,5,0)))</f>
        <v/>
      </c>
      <c r="G6021" s="269" t="str">
        <f t="shared" si="561"/>
        <v/>
      </c>
      <c r="H6021" s="208"/>
      <c r="I6021" s="53"/>
      <c r="J6021" s="209"/>
      <c r="K6021" s="271"/>
      <c r="L6021" s="37"/>
      <c r="M6021" s="218"/>
      <c r="N6021" s="124"/>
      <c r="O6021" s="211" t="str">
        <f t="shared" ca="1" si="562"/>
        <v/>
      </c>
      <c r="P6021" s="212" t="str">
        <f>IF(ISERROR(VLOOKUP(L6021,Paramètres!$A$38:$B$40,2,0)),"",VLOOKUP(L6021,Paramètres!$A$38:$B$40,2,0))</f>
        <v/>
      </c>
      <c r="Q6021" s="211" t="str">
        <f t="shared" ca="1" si="563"/>
        <v/>
      </c>
      <c r="R6021" s="211" t="str">
        <f t="shared" si="559"/>
        <v/>
      </c>
      <c r="S6021" s="213" t="str">
        <f t="shared" ca="1" si="560"/>
        <v/>
      </c>
      <c r="T6021" s="214" t="str">
        <f t="shared" ca="1" si="564"/>
        <v/>
      </c>
    </row>
    <row r="6022" spans="1:20" x14ac:dyDescent="0.25">
      <c r="A6022" s="119" t="s">
        <v>11591</v>
      </c>
      <c r="B6022" s="260"/>
      <c r="C6022" s="264" t="str">
        <f>IF(ISERROR(VLOOKUP(B6022,'Tous les abonnés'!$A$6:$I$5491,2,0)),"",VLOOKUP(B6022,'Tous les abonnés'!$A$6:$I$5491,2,0))</f>
        <v/>
      </c>
      <c r="D6022" s="26"/>
      <c r="E6022" s="265"/>
      <c r="F6022" s="207" t="str">
        <f>IF(ISERROR(IF(VLOOKUP(D6022,Paramètres!$C$17:$H$33,6,0)="oui","illimité",VLOOKUP(D6022,Paramètres!$C$17:$H$33,5,0))),"",IF(VLOOKUP(D6022,Paramètres!$C$17:$H$33,6,0)="oui","illimité",VLOOKUP(D6022,Paramètres!$C$17:$H$33,5,0)))</f>
        <v/>
      </c>
      <c r="G6022" s="269" t="str">
        <f t="shared" si="561"/>
        <v/>
      </c>
      <c r="H6022" s="208"/>
      <c r="I6022" s="53"/>
      <c r="J6022" s="209"/>
      <c r="K6022" s="271"/>
      <c r="L6022" s="37"/>
      <c r="M6022" s="218"/>
      <c r="N6022" s="124"/>
      <c r="O6022" s="211" t="str">
        <f t="shared" ca="1" si="562"/>
        <v/>
      </c>
      <c r="P6022" s="212" t="str">
        <f>IF(ISERROR(VLOOKUP(L6022,Paramètres!$A$38:$B$40,2,0)),"",VLOOKUP(L6022,Paramètres!$A$38:$B$40,2,0))</f>
        <v/>
      </c>
      <c r="Q6022" s="211" t="str">
        <f t="shared" ca="1" si="563"/>
        <v/>
      </c>
      <c r="R6022" s="211" t="str">
        <f t="shared" si="559"/>
        <v/>
      </c>
      <c r="S6022" s="213" t="str">
        <f t="shared" ca="1" si="560"/>
        <v/>
      </c>
      <c r="T6022" s="214" t="str">
        <f t="shared" ca="1" si="564"/>
        <v/>
      </c>
    </row>
    <row r="6023" spans="1:20" x14ac:dyDescent="0.25">
      <c r="A6023" s="119" t="s">
        <v>11592</v>
      </c>
      <c r="B6023" s="260"/>
      <c r="C6023" s="264" t="str">
        <f>IF(ISERROR(VLOOKUP(B6023,'Tous les abonnés'!$A$6:$I$5491,2,0)),"",VLOOKUP(B6023,'Tous les abonnés'!$A$6:$I$5491,2,0))</f>
        <v/>
      </c>
      <c r="D6023" s="26"/>
      <c r="E6023" s="265"/>
      <c r="F6023" s="207" t="str">
        <f>IF(ISERROR(IF(VLOOKUP(D6023,Paramètres!$C$17:$H$33,6,0)="oui","illimité",VLOOKUP(D6023,Paramètres!$C$17:$H$33,5,0))),"",IF(VLOOKUP(D6023,Paramètres!$C$17:$H$33,6,0)="oui","illimité",VLOOKUP(D6023,Paramètres!$C$17:$H$33,5,0)))</f>
        <v/>
      </c>
      <c r="G6023" s="269" t="str">
        <f t="shared" si="561"/>
        <v/>
      </c>
      <c r="H6023" s="208"/>
      <c r="I6023" s="53"/>
      <c r="J6023" s="209"/>
      <c r="K6023" s="271"/>
      <c r="L6023" s="37"/>
      <c r="M6023" s="218"/>
      <c r="N6023" s="124"/>
      <c r="O6023" s="211" t="str">
        <f t="shared" ca="1" si="562"/>
        <v/>
      </c>
      <c r="P6023" s="212" t="str">
        <f>IF(ISERROR(VLOOKUP(L6023,Paramètres!$A$38:$B$40,2,0)),"",VLOOKUP(L6023,Paramètres!$A$38:$B$40,2,0))</f>
        <v/>
      </c>
      <c r="Q6023" s="211" t="str">
        <f t="shared" ca="1" si="563"/>
        <v/>
      </c>
      <c r="R6023" s="211" t="str">
        <f t="shared" ref="R6023:R6086" si="565">IF(L6023="en 1 fois",1,IF(F6023="illimité",O6023/P6023,IF(ISERROR(F6023/P6023),"",ROUND(F6023/P6023,0))))</f>
        <v/>
      </c>
      <c r="S6023" s="213" t="str">
        <f t="shared" ref="S6023:S6086" ca="1" si="566">IF(ISERROR(IF(F6023="illimité",Q6023*J6023,IF(L6023="en 1 fois",J6023,J6023*Q6023/R6023))),"",IF(F6023="illimité",Q6023*J6023,IF(L6023="en 1 fois",J6023,J6023*Q6023/R6023)))</f>
        <v/>
      </c>
      <c r="T6023" s="214" t="str">
        <f t="shared" ca="1" si="564"/>
        <v/>
      </c>
    </row>
    <row r="6024" spans="1:20" x14ac:dyDescent="0.25">
      <c r="A6024" s="119" t="s">
        <v>11593</v>
      </c>
      <c r="B6024" s="260"/>
      <c r="C6024" s="264" t="str">
        <f>IF(ISERROR(VLOOKUP(B6024,'Tous les abonnés'!$A$6:$I$5491,2,0)),"",VLOOKUP(B6024,'Tous les abonnés'!$A$6:$I$5491,2,0))</f>
        <v/>
      </c>
      <c r="D6024" s="26"/>
      <c r="E6024" s="265"/>
      <c r="F6024" s="207" t="str">
        <f>IF(ISERROR(IF(VLOOKUP(D6024,Paramètres!$C$17:$H$33,6,0)="oui","illimité",VLOOKUP(D6024,Paramètres!$C$17:$H$33,5,0))),"",IF(VLOOKUP(D6024,Paramètres!$C$17:$H$33,6,0)="oui","illimité",VLOOKUP(D6024,Paramètres!$C$17:$H$33,5,0)))</f>
        <v/>
      </c>
      <c r="G6024" s="269" t="str">
        <f t="shared" ref="G6024:G6087" si="567">IF(ISBLANK(K6024),IF(ISERROR(E6024+F6024),"",E6024+F6024),K6024)</f>
        <v/>
      </c>
      <c r="H6024" s="208"/>
      <c r="I6024" s="53"/>
      <c r="J6024" s="209"/>
      <c r="K6024" s="271"/>
      <c r="L6024" s="37"/>
      <c r="M6024" s="218"/>
      <c r="N6024" s="124"/>
      <c r="O6024" s="211" t="str">
        <f t="shared" ref="O6024:O6087" ca="1" si="568">IF(ISBLANK(E6024),"",IF(TODAY()&gt;G6024,G6024-E6024,TODAY()-E6024))</f>
        <v/>
      </c>
      <c r="P6024" s="212" t="str">
        <f>IF(ISERROR(VLOOKUP(L6024,Paramètres!$A$38:$B$40,2,0)),"",VLOOKUP(L6024,Paramètres!$A$38:$B$40,2,0))</f>
        <v/>
      </c>
      <c r="Q6024" s="211" t="str">
        <f t="shared" ref="Q6024:Q6087" ca="1" si="569">IF(ISERROR(O6024/P6024),"",ROUND(O6024/P6024,0))</f>
        <v/>
      </c>
      <c r="R6024" s="211" t="str">
        <f t="shared" si="565"/>
        <v/>
      </c>
      <c r="S6024" s="213" t="str">
        <f t="shared" ca="1" si="566"/>
        <v/>
      </c>
      <c r="T6024" s="214" t="str">
        <f t="shared" ref="T6024:T6087" ca="1" si="570">IF(ISERROR(S6024-N6024),"",S6024-N6024)</f>
        <v/>
      </c>
    </row>
    <row r="6025" spans="1:20" x14ac:dyDescent="0.25">
      <c r="A6025" s="119" t="s">
        <v>11594</v>
      </c>
      <c r="B6025" s="260"/>
      <c r="C6025" s="264" t="str">
        <f>IF(ISERROR(VLOOKUP(B6025,'Tous les abonnés'!$A$6:$I$5491,2,0)),"",VLOOKUP(B6025,'Tous les abonnés'!$A$6:$I$5491,2,0))</f>
        <v/>
      </c>
      <c r="D6025" s="26"/>
      <c r="E6025" s="265"/>
      <c r="F6025" s="207" t="str">
        <f>IF(ISERROR(IF(VLOOKUP(D6025,Paramètres!$C$17:$H$33,6,0)="oui","illimité",VLOOKUP(D6025,Paramètres!$C$17:$H$33,5,0))),"",IF(VLOOKUP(D6025,Paramètres!$C$17:$H$33,6,0)="oui","illimité",VLOOKUP(D6025,Paramètres!$C$17:$H$33,5,0)))</f>
        <v/>
      </c>
      <c r="G6025" s="269" t="str">
        <f t="shared" si="567"/>
        <v/>
      </c>
      <c r="H6025" s="208"/>
      <c r="I6025" s="53"/>
      <c r="J6025" s="209"/>
      <c r="K6025" s="271"/>
      <c r="L6025" s="37"/>
      <c r="M6025" s="218"/>
      <c r="N6025" s="124"/>
      <c r="O6025" s="211" t="str">
        <f t="shared" ca="1" si="568"/>
        <v/>
      </c>
      <c r="P6025" s="212" t="str">
        <f>IF(ISERROR(VLOOKUP(L6025,Paramètres!$A$38:$B$40,2,0)),"",VLOOKUP(L6025,Paramètres!$A$38:$B$40,2,0))</f>
        <v/>
      </c>
      <c r="Q6025" s="211" t="str">
        <f t="shared" ca="1" si="569"/>
        <v/>
      </c>
      <c r="R6025" s="211" t="str">
        <f t="shared" si="565"/>
        <v/>
      </c>
      <c r="S6025" s="213" t="str">
        <f t="shared" ca="1" si="566"/>
        <v/>
      </c>
      <c r="T6025" s="214" t="str">
        <f t="shared" ca="1" si="570"/>
        <v/>
      </c>
    </row>
    <row r="6026" spans="1:20" x14ac:dyDescent="0.25">
      <c r="A6026" s="119" t="s">
        <v>11595</v>
      </c>
      <c r="B6026" s="260"/>
      <c r="C6026" s="264" t="str">
        <f>IF(ISERROR(VLOOKUP(B6026,'Tous les abonnés'!$A$6:$I$5491,2,0)),"",VLOOKUP(B6026,'Tous les abonnés'!$A$6:$I$5491,2,0))</f>
        <v/>
      </c>
      <c r="D6026" s="26"/>
      <c r="E6026" s="265"/>
      <c r="F6026" s="207" t="str">
        <f>IF(ISERROR(IF(VLOOKUP(D6026,Paramètres!$C$17:$H$33,6,0)="oui","illimité",VLOOKUP(D6026,Paramètres!$C$17:$H$33,5,0))),"",IF(VLOOKUP(D6026,Paramètres!$C$17:$H$33,6,0)="oui","illimité",VLOOKUP(D6026,Paramètres!$C$17:$H$33,5,0)))</f>
        <v/>
      </c>
      <c r="G6026" s="269" t="str">
        <f t="shared" si="567"/>
        <v/>
      </c>
      <c r="H6026" s="208"/>
      <c r="I6026" s="53"/>
      <c r="J6026" s="209"/>
      <c r="K6026" s="271"/>
      <c r="L6026" s="37"/>
      <c r="M6026" s="218"/>
      <c r="N6026" s="124"/>
      <c r="O6026" s="211" t="str">
        <f t="shared" ca="1" si="568"/>
        <v/>
      </c>
      <c r="P6026" s="212" t="str">
        <f>IF(ISERROR(VLOOKUP(L6026,Paramètres!$A$38:$B$40,2,0)),"",VLOOKUP(L6026,Paramètres!$A$38:$B$40,2,0))</f>
        <v/>
      </c>
      <c r="Q6026" s="211" t="str">
        <f t="shared" ca="1" si="569"/>
        <v/>
      </c>
      <c r="R6026" s="211" t="str">
        <f t="shared" si="565"/>
        <v/>
      </c>
      <c r="S6026" s="213" t="str">
        <f t="shared" ca="1" si="566"/>
        <v/>
      </c>
      <c r="T6026" s="214" t="str">
        <f t="shared" ca="1" si="570"/>
        <v/>
      </c>
    </row>
    <row r="6027" spans="1:20" x14ac:dyDescent="0.25">
      <c r="A6027" s="119" t="s">
        <v>11596</v>
      </c>
      <c r="B6027" s="260"/>
      <c r="C6027" s="264" t="str">
        <f>IF(ISERROR(VLOOKUP(B6027,'Tous les abonnés'!$A$6:$I$5491,2,0)),"",VLOOKUP(B6027,'Tous les abonnés'!$A$6:$I$5491,2,0))</f>
        <v/>
      </c>
      <c r="D6027" s="26"/>
      <c r="E6027" s="265"/>
      <c r="F6027" s="207" t="str">
        <f>IF(ISERROR(IF(VLOOKUP(D6027,Paramètres!$C$17:$H$33,6,0)="oui","illimité",VLOOKUP(D6027,Paramètres!$C$17:$H$33,5,0))),"",IF(VLOOKUP(D6027,Paramètres!$C$17:$H$33,6,0)="oui","illimité",VLOOKUP(D6027,Paramètres!$C$17:$H$33,5,0)))</f>
        <v/>
      </c>
      <c r="G6027" s="269" t="str">
        <f t="shared" si="567"/>
        <v/>
      </c>
      <c r="H6027" s="208"/>
      <c r="I6027" s="53"/>
      <c r="J6027" s="209"/>
      <c r="K6027" s="271"/>
      <c r="L6027" s="37"/>
      <c r="M6027" s="218"/>
      <c r="N6027" s="124"/>
      <c r="O6027" s="211" t="str">
        <f t="shared" ca="1" si="568"/>
        <v/>
      </c>
      <c r="P6027" s="212" t="str">
        <f>IF(ISERROR(VLOOKUP(L6027,Paramètres!$A$38:$B$40,2,0)),"",VLOOKUP(L6027,Paramètres!$A$38:$B$40,2,0))</f>
        <v/>
      </c>
      <c r="Q6027" s="211" t="str">
        <f t="shared" ca="1" si="569"/>
        <v/>
      </c>
      <c r="R6027" s="211" t="str">
        <f t="shared" si="565"/>
        <v/>
      </c>
      <c r="S6027" s="213" t="str">
        <f t="shared" ca="1" si="566"/>
        <v/>
      </c>
      <c r="T6027" s="214" t="str">
        <f t="shared" ca="1" si="570"/>
        <v/>
      </c>
    </row>
    <row r="6028" spans="1:20" x14ac:dyDescent="0.25">
      <c r="A6028" s="119" t="s">
        <v>11597</v>
      </c>
      <c r="B6028" s="260"/>
      <c r="C6028" s="264" t="str">
        <f>IF(ISERROR(VLOOKUP(B6028,'Tous les abonnés'!$A$6:$I$5491,2,0)),"",VLOOKUP(B6028,'Tous les abonnés'!$A$6:$I$5491,2,0))</f>
        <v/>
      </c>
      <c r="D6028" s="26"/>
      <c r="E6028" s="265"/>
      <c r="F6028" s="207" t="str">
        <f>IF(ISERROR(IF(VLOOKUP(D6028,Paramètres!$C$17:$H$33,6,0)="oui","illimité",VLOOKUP(D6028,Paramètres!$C$17:$H$33,5,0))),"",IF(VLOOKUP(D6028,Paramètres!$C$17:$H$33,6,0)="oui","illimité",VLOOKUP(D6028,Paramètres!$C$17:$H$33,5,0)))</f>
        <v/>
      </c>
      <c r="G6028" s="269" t="str">
        <f t="shared" si="567"/>
        <v/>
      </c>
      <c r="H6028" s="208"/>
      <c r="I6028" s="53"/>
      <c r="J6028" s="209"/>
      <c r="K6028" s="271"/>
      <c r="L6028" s="37"/>
      <c r="M6028" s="218"/>
      <c r="N6028" s="124"/>
      <c r="O6028" s="211" t="str">
        <f t="shared" ca="1" si="568"/>
        <v/>
      </c>
      <c r="P6028" s="212" t="str">
        <f>IF(ISERROR(VLOOKUP(L6028,Paramètres!$A$38:$B$40,2,0)),"",VLOOKUP(L6028,Paramètres!$A$38:$B$40,2,0))</f>
        <v/>
      </c>
      <c r="Q6028" s="211" t="str">
        <f t="shared" ca="1" si="569"/>
        <v/>
      </c>
      <c r="R6028" s="211" t="str">
        <f t="shared" si="565"/>
        <v/>
      </c>
      <c r="S6028" s="213" t="str">
        <f t="shared" ca="1" si="566"/>
        <v/>
      </c>
      <c r="T6028" s="214" t="str">
        <f t="shared" ca="1" si="570"/>
        <v/>
      </c>
    </row>
    <row r="6029" spans="1:20" x14ac:dyDescent="0.25">
      <c r="A6029" s="119" t="s">
        <v>11598</v>
      </c>
      <c r="B6029" s="260"/>
      <c r="C6029" s="264" t="str">
        <f>IF(ISERROR(VLOOKUP(B6029,'Tous les abonnés'!$A$6:$I$5491,2,0)),"",VLOOKUP(B6029,'Tous les abonnés'!$A$6:$I$5491,2,0))</f>
        <v/>
      </c>
      <c r="D6029" s="26"/>
      <c r="E6029" s="265"/>
      <c r="F6029" s="207" t="str">
        <f>IF(ISERROR(IF(VLOOKUP(D6029,Paramètres!$C$17:$H$33,6,0)="oui","illimité",VLOOKUP(D6029,Paramètres!$C$17:$H$33,5,0))),"",IF(VLOOKUP(D6029,Paramètres!$C$17:$H$33,6,0)="oui","illimité",VLOOKUP(D6029,Paramètres!$C$17:$H$33,5,0)))</f>
        <v/>
      </c>
      <c r="G6029" s="269" t="str">
        <f t="shared" si="567"/>
        <v/>
      </c>
      <c r="H6029" s="208"/>
      <c r="I6029" s="53"/>
      <c r="J6029" s="209"/>
      <c r="K6029" s="271"/>
      <c r="L6029" s="37"/>
      <c r="M6029" s="218"/>
      <c r="N6029" s="124"/>
      <c r="O6029" s="211" t="str">
        <f t="shared" ca="1" si="568"/>
        <v/>
      </c>
      <c r="P6029" s="212" t="str">
        <f>IF(ISERROR(VLOOKUP(L6029,Paramètres!$A$38:$B$40,2,0)),"",VLOOKUP(L6029,Paramètres!$A$38:$B$40,2,0))</f>
        <v/>
      </c>
      <c r="Q6029" s="211" t="str">
        <f t="shared" ca="1" si="569"/>
        <v/>
      </c>
      <c r="R6029" s="211" t="str">
        <f t="shared" si="565"/>
        <v/>
      </c>
      <c r="S6029" s="213" t="str">
        <f t="shared" ca="1" si="566"/>
        <v/>
      </c>
      <c r="T6029" s="214" t="str">
        <f t="shared" ca="1" si="570"/>
        <v/>
      </c>
    </row>
    <row r="6030" spans="1:20" x14ac:dyDescent="0.25">
      <c r="A6030" s="119" t="s">
        <v>11599</v>
      </c>
      <c r="B6030" s="260"/>
      <c r="C6030" s="264" t="str">
        <f>IF(ISERROR(VLOOKUP(B6030,'Tous les abonnés'!$A$6:$I$5491,2,0)),"",VLOOKUP(B6030,'Tous les abonnés'!$A$6:$I$5491,2,0))</f>
        <v/>
      </c>
      <c r="D6030" s="26"/>
      <c r="E6030" s="265"/>
      <c r="F6030" s="207" t="str">
        <f>IF(ISERROR(IF(VLOOKUP(D6030,Paramètres!$C$17:$H$33,6,0)="oui","illimité",VLOOKUP(D6030,Paramètres!$C$17:$H$33,5,0))),"",IF(VLOOKUP(D6030,Paramètres!$C$17:$H$33,6,0)="oui","illimité",VLOOKUP(D6030,Paramètres!$C$17:$H$33,5,0)))</f>
        <v/>
      </c>
      <c r="G6030" s="269" t="str">
        <f t="shared" si="567"/>
        <v/>
      </c>
      <c r="H6030" s="208"/>
      <c r="I6030" s="53"/>
      <c r="J6030" s="209"/>
      <c r="K6030" s="271"/>
      <c r="L6030" s="37"/>
      <c r="M6030" s="218"/>
      <c r="N6030" s="124"/>
      <c r="O6030" s="211" t="str">
        <f t="shared" ca="1" si="568"/>
        <v/>
      </c>
      <c r="P6030" s="212" t="str">
        <f>IF(ISERROR(VLOOKUP(L6030,Paramètres!$A$38:$B$40,2,0)),"",VLOOKUP(L6030,Paramètres!$A$38:$B$40,2,0))</f>
        <v/>
      </c>
      <c r="Q6030" s="211" t="str">
        <f t="shared" ca="1" si="569"/>
        <v/>
      </c>
      <c r="R6030" s="211" t="str">
        <f t="shared" si="565"/>
        <v/>
      </c>
      <c r="S6030" s="213" t="str">
        <f t="shared" ca="1" si="566"/>
        <v/>
      </c>
      <c r="T6030" s="214" t="str">
        <f t="shared" ca="1" si="570"/>
        <v/>
      </c>
    </row>
    <row r="6031" spans="1:20" x14ac:dyDescent="0.25">
      <c r="A6031" s="119" t="s">
        <v>11600</v>
      </c>
      <c r="B6031" s="260"/>
      <c r="C6031" s="264" t="str">
        <f>IF(ISERROR(VLOOKUP(B6031,'Tous les abonnés'!$A$6:$I$5491,2,0)),"",VLOOKUP(B6031,'Tous les abonnés'!$A$6:$I$5491,2,0))</f>
        <v/>
      </c>
      <c r="D6031" s="26"/>
      <c r="E6031" s="265"/>
      <c r="F6031" s="207" t="str">
        <f>IF(ISERROR(IF(VLOOKUP(D6031,Paramètres!$C$17:$H$33,6,0)="oui","illimité",VLOOKUP(D6031,Paramètres!$C$17:$H$33,5,0))),"",IF(VLOOKUP(D6031,Paramètres!$C$17:$H$33,6,0)="oui","illimité",VLOOKUP(D6031,Paramètres!$C$17:$H$33,5,0)))</f>
        <v/>
      </c>
      <c r="G6031" s="269" t="str">
        <f t="shared" si="567"/>
        <v/>
      </c>
      <c r="H6031" s="208"/>
      <c r="I6031" s="53"/>
      <c r="J6031" s="209"/>
      <c r="K6031" s="271"/>
      <c r="L6031" s="37"/>
      <c r="M6031" s="218"/>
      <c r="N6031" s="124"/>
      <c r="O6031" s="211" t="str">
        <f t="shared" ca="1" si="568"/>
        <v/>
      </c>
      <c r="P6031" s="212" t="str">
        <f>IF(ISERROR(VLOOKUP(L6031,Paramètres!$A$38:$B$40,2,0)),"",VLOOKUP(L6031,Paramètres!$A$38:$B$40,2,0))</f>
        <v/>
      </c>
      <c r="Q6031" s="211" t="str">
        <f t="shared" ca="1" si="569"/>
        <v/>
      </c>
      <c r="R6031" s="211" t="str">
        <f t="shared" si="565"/>
        <v/>
      </c>
      <c r="S6031" s="213" t="str">
        <f t="shared" ca="1" si="566"/>
        <v/>
      </c>
      <c r="T6031" s="214" t="str">
        <f t="shared" ca="1" si="570"/>
        <v/>
      </c>
    </row>
    <row r="6032" spans="1:20" x14ac:dyDescent="0.25">
      <c r="A6032" s="119" t="s">
        <v>11601</v>
      </c>
      <c r="B6032" s="260"/>
      <c r="C6032" s="264" t="str">
        <f>IF(ISERROR(VLOOKUP(B6032,'Tous les abonnés'!$A$6:$I$5491,2,0)),"",VLOOKUP(B6032,'Tous les abonnés'!$A$6:$I$5491,2,0))</f>
        <v/>
      </c>
      <c r="D6032" s="26"/>
      <c r="E6032" s="265"/>
      <c r="F6032" s="207" t="str">
        <f>IF(ISERROR(IF(VLOOKUP(D6032,Paramètres!$C$17:$H$33,6,0)="oui","illimité",VLOOKUP(D6032,Paramètres!$C$17:$H$33,5,0))),"",IF(VLOOKUP(D6032,Paramètres!$C$17:$H$33,6,0)="oui","illimité",VLOOKUP(D6032,Paramètres!$C$17:$H$33,5,0)))</f>
        <v/>
      </c>
      <c r="G6032" s="269" t="str">
        <f t="shared" si="567"/>
        <v/>
      </c>
      <c r="H6032" s="208"/>
      <c r="I6032" s="53"/>
      <c r="J6032" s="209"/>
      <c r="K6032" s="271"/>
      <c r="L6032" s="37"/>
      <c r="M6032" s="218"/>
      <c r="N6032" s="124"/>
      <c r="O6032" s="211" t="str">
        <f t="shared" ca="1" si="568"/>
        <v/>
      </c>
      <c r="P6032" s="212" t="str">
        <f>IF(ISERROR(VLOOKUP(L6032,Paramètres!$A$38:$B$40,2,0)),"",VLOOKUP(L6032,Paramètres!$A$38:$B$40,2,0))</f>
        <v/>
      </c>
      <c r="Q6032" s="211" t="str">
        <f t="shared" ca="1" si="569"/>
        <v/>
      </c>
      <c r="R6032" s="211" t="str">
        <f t="shared" si="565"/>
        <v/>
      </c>
      <c r="S6032" s="213" t="str">
        <f t="shared" ca="1" si="566"/>
        <v/>
      </c>
      <c r="T6032" s="214" t="str">
        <f t="shared" ca="1" si="570"/>
        <v/>
      </c>
    </row>
    <row r="6033" spans="1:20" x14ac:dyDescent="0.25">
      <c r="A6033" s="119" t="s">
        <v>11602</v>
      </c>
      <c r="B6033" s="260"/>
      <c r="C6033" s="264" t="str">
        <f>IF(ISERROR(VLOOKUP(B6033,'Tous les abonnés'!$A$6:$I$5491,2,0)),"",VLOOKUP(B6033,'Tous les abonnés'!$A$6:$I$5491,2,0))</f>
        <v/>
      </c>
      <c r="D6033" s="26"/>
      <c r="E6033" s="265"/>
      <c r="F6033" s="207" t="str">
        <f>IF(ISERROR(IF(VLOOKUP(D6033,Paramètres!$C$17:$H$33,6,0)="oui","illimité",VLOOKUP(D6033,Paramètres!$C$17:$H$33,5,0))),"",IF(VLOOKUP(D6033,Paramètres!$C$17:$H$33,6,0)="oui","illimité",VLOOKUP(D6033,Paramètres!$C$17:$H$33,5,0)))</f>
        <v/>
      </c>
      <c r="G6033" s="269" t="str">
        <f t="shared" si="567"/>
        <v/>
      </c>
      <c r="H6033" s="208"/>
      <c r="I6033" s="53"/>
      <c r="J6033" s="209"/>
      <c r="K6033" s="271"/>
      <c r="L6033" s="37"/>
      <c r="M6033" s="218"/>
      <c r="N6033" s="124"/>
      <c r="O6033" s="211" t="str">
        <f t="shared" ca="1" si="568"/>
        <v/>
      </c>
      <c r="P6033" s="212" t="str">
        <f>IF(ISERROR(VLOOKUP(L6033,Paramètres!$A$38:$B$40,2,0)),"",VLOOKUP(L6033,Paramètres!$A$38:$B$40,2,0))</f>
        <v/>
      </c>
      <c r="Q6033" s="211" t="str">
        <f t="shared" ca="1" si="569"/>
        <v/>
      </c>
      <c r="R6033" s="211" t="str">
        <f t="shared" si="565"/>
        <v/>
      </c>
      <c r="S6033" s="213" t="str">
        <f t="shared" ca="1" si="566"/>
        <v/>
      </c>
      <c r="T6033" s="214" t="str">
        <f t="shared" ca="1" si="570"/>
        <v/>
      </c>
    </row>
    <row r="6034" spans="1:20" x14ac:dyDescent="0.25">
      <c r="A6034" s="119" t="s">
        <v>11603</v>
      </c>
      <c r="B6034" s="260"/>
      <c r="C6034" s="264" t="str">
        <f>IF(ISERROR(VLOOKUP(B6034,'Tous les abonnés'!$A$6:$I$5491,2,0)),"",VLOOKUP(B6034,'Tous les abonnés'!$A$6:$I$5491,2,0))</f>
        <v/>
      </c>
      <c r="D6034" s="26"/>
      <c r="E6034" s="265"/>
      <c r="F6034" s="207" t="str">
        <f>IF(ISERROR(IF(VLOOKUP(D6034,Paramètres!$C$17:$H$33,6,0)="oui","illimité",VLOOKUP(D6034,Paramètres!$C$17:$H$33,5,0))),"",IF(VLOOKUP(D6034,Paramètres!$C$17:$H$33,6,0)="oui","illimité",VLOOKUP(D6034,Paramètres!$C$17:$H$33,5,0)))</f>
        <v/>
      </c>
      <c r="G6034" s="269" t="str">
        <f t="shared" si="567"/>
        <v/>
      </c>
      <c r="H6034" s="208"/>
      <c r="I6034" s="53"/>
      <c r="J6034" s="209"/>
      <c r="K6034" s="271"/>
      <c r="L6034" s="37"/>
      <c r="M6034" s="218"/>
      <c r="N6034" s="124"/>
      <c r="O6034" s="211" t="str">
        <f t="shared" ca="1" si="568"/>
        <v/>
      </c>
      <c r="P6034" s="212" t="str">
        <f>IF(ISERROR(VLOOKUP(L6034,Paramètres!$A$38:$B$40,2,0)),"",VLOOKUP(L6034,Paramètres!$A$38:$B$40,2,0))</f>
        <v/>
      </c>
      <c r="Q6034" s="211" t="str">
        <f t="shared" ca="1" si="569"/>
        <v/>
      </c>
      <c r="R6034" s="211" t="str">
        <f t="shared" si="565"/>
        <v/>
      </c>
      <c r="S6034" s="213" t="str">
        <f t="shared" ca="1" si="566"/>
        <v/>
      </c>
      <c r="T6034" s="214" t="str">
        <f t="shared" ca="1" si="570"/>
        <v/>
      </c>
    </row>
    <row r="6035" spans="1:20" x14ac:dyDescent="0.25">
      <c r="A6035" s="119" t="s">
        <v>11604</v>
      </c>
      <c r="B6035" s="260"/>
      <c r="C6035" s="264" t="str">
        <f>IF(ISERROR(VLOOKUP(B6035,'Tous les abonnés'!$A$6:$I$5491,2,0)),"",VLOOKUP(B6035,'Tous les abonnés'!$A$6:$I$5491,2,0))</f>
        <v/>
      </c>
      <c r="D6035" s="26"/>
      <c r="E6035" s="265"/>
      <c r="F6035" s="207" t="str">
        <f>IF(ISERROR(IF(VLOOKUP(D6035,Paramètres!$C$17:$H$33,6,0)="oui","illimité",VLOOKUP(D6035,Paramètres!$C$17:$H$33,5,0))),"",IF(VLOOKUP(D6035,Paramètres!$C$17:$H$33,6,0)="oui","illimité",VLOOKUP(D6035,Paramètres!$C$17:$H$33,5,0)))</f>
        <v/>
      </c>
      <c r="G6035" s="269" t="str">
        <f t="shared" si="567"/>
        <v/>
      </c>
      <c r="H6035" s="208"/>
      <c r="I6035" s="53"/>
      <c r="J6035" s="209"/>
      <c r="K6035" s="271"/>
      <c r="L6035" s="37"/>
      <c r="M6035" s="218"/>
      <c r="N6035" s="124"/>
      <c r="O6035" s="211" t="str">
        <f t="shared" ca="1" si="568"/>
        <v/>
      </c>
      <c r="P6035" s="212" t="str">
        <f>IF(ISERROR(VLOOKUP(L6035,Paramètres!$A$38:$B$40,2,0)),"",VLOOKUP(L6035,Paramètres!$A$38:$B$40,2,0))</f>
        <v/>
      </c>
      <c r="Q6035" s="211" t="str">
        <f t="shared" ca="1" si="569"/>
        <v/>
      </c>
      <c r="R6035" s="211" t="str">
        <f t="shared" si="565"/>
        <v/>
      </c>
      <c r="S6035" s="213" t="str">
        <f t="shared" ca="1" si="566"/>
        <v/>
      </c>
      <c r="T6035" s="214" t="str">
        <f t="shared" ca="1" si="570"/>
        <v/>
      </c>
    </row>
    <row r="6036" spans="1:20" x14ac:dyDescent="0.25">
      <c r="A6036" s="119" t="s">
        <v>11605</v>
      </c>
      <c r="B6036" s="260"/>
      <c r="C6036" s="264" t="str">
        <f>IF(ISERROR(VLOOKUP(B6036,'Tous les abonnés'!$A$6:$I$5491,2,0)),"",VLOOKUP(B6036,'Tous les abonnés'!$A$6:$I$5491,2,0))</f>
        <v/>
      </c>
      <c r="D6036" s="26"/>
      <c r="E6036" s="265"/>
      <c r="F6036" s="207" t="str">
        <f>IF(ISERROR(IF(VLOOKUP(D6036,Paramètres!$C$17:$H$33,6,0)="oui","illimité",VLOOKUP(D6036,Paramètres!$C$17:$H$33,5,0))),"",IF(VLOOKUP(D6036,Paramètres!$C$17:$H$33,6,0)="oui","illimité",VLOOKUP(D6036,Paramètres!$C$17:$H$33,5,0)))</f>
        <v/>
      </c>
      <c r="G6036" s="269" t="str">
        <f t="shared" si="567"/>
        <v/>
      </c>
      <c r="H6036" s="208"/>
      <c r="I6036" s="53"/>
      <c r="J6036" s="209"/>
      <c r="K6036" s="271"/>
      <c r="L6036" s="37"/>
      <c r="M6036" s="218"/>
      <c r="N6036" s="124"/>
      <c r="O6036" s="211" t="str">
        <f t="shared" ca="1" si="568"/>
        <v/>
      </c>
      <c r="P6036" s="212" t="str">
        <f>IF(ISERROR(VLOOKUP(L6036,Paramètres!$A$38:$B$40,2,0)),"",VLOOKUP(L6036,Paramètres!$A$38:$B$40,2,0))</f>
        <v/>
      </c>
      <c r="Q6036" s="211" t="str">
        <f t="shared" ca="1" si="569"/>
        <v/>
      </c>
      <c r="R6036" s="211" t="str">
        <f t="shared" si="565"/>
        <v/>
      </c>
      <c r="S6036" s="213" t="str">
        <f t="shared" ca="1" si="566"/>
        <v/>
      </c>
      <c r="T6036" s="214" t="str">
        <f t="shared" ca="1" si="570"/>
        <v/>
      </c>
    </row>
    <row r="6037" spans="1:20" x14ac:dyDescent="0.25">
      <c r="A6037" s="119" t="s">
        <v>11606</v>
      </c>
      <c r="B6037" s="260"/>
      <c r="C6037" s="264" t="str">
        <f>IF(ISERROR(VLOOKUP(B6037,'Tous les abonnés'!$A$6:$I$5491,2,0)),"",VLOOKUP(B6037,'Tous les abonnés'!$A$6:$I$5491,2,0))</f>
        <v/>
      </c>
      <c r="D6037" s="26"/>
      <c r="E6037" s="265"/>
      <c r="F6037" s="207" t="str">
        <f>IF(ISERROR(IF(VLOOKUP(D6037,Paramètres!$C$17:$H$33,6,0)="oui","illimité",VLOOKUP(D6037,Paramètres!$C$17:$H$33,5,0))),"",IF(VLOOKUP(D6037,Paramètres!$C$17:$H$33,6,0)="oui","illimité",VLOOKUP(D6037,Paramètres!$C$17:$H$33,5,0)))</f>
        <v/>
      </c>
      <c r="G6037" s="269" t="str">
        <f t="shared" si="567"/>
        <v/>
      </c>
      <c r="H6037" s="208"/>
      <c r="I6037" s="53"/>
      <c r="J6037" s="209"/>
      <c r="K6037" s="271"/>
      <c r="L6037" s="37"/>
      <c r="M6037" s="218"/>
      <c r="N6037" s="124"/>
      <c r="O6037" s="211" t="str">
        <f t="shared" ca="1" si="568"/>
        <v/>
      </c>
      <c r="P6037" s="212" t="str">
        <f>IF(ISERROR(VLOOKUP(L6037,Paramètres!$A$38:$B$40,2,0)),"",VLOOKUP(L6037,Paramètres!$A$38:$B$40,2,0))</f>
        <v/>
      </c>
      <c r="Q6037" s="211" t="str">
        <f t="shared" ca="1" si="569"/>
        <v/>
      </c>
      <c r="R6037" s="211" t="str">
        <f t="shared" si="565"/>
        <v/>
      </c>
      <c r="S6037" s="213" t="str">
        <f t="shared" ca="1" si="566"/>
        <v/>
      </c>
      <c r="T6037" s="214" t="str">
        <f t="shared" ca="1" si="570"/>
        <v/>
      </c>
    </row>
    <row r="6038" spans="1:20" x14ac:dyDescent="0.25">
      <c r="A6038" s="119" t="s">
        <v>11607</v>
      </c>
      <c r="B6038" s="260"/>
      <c r="C6038" s="264" t="str">
        <f>IF(ISERROR(VLOOKUP(B6038,'Tous les abonnés'!$A$6:$I$5491,2,0)),"",VLOOKUP(B6038,'Tous les abonnés'!$A$6:$I$5491,2,0))</f>
        <v/>
      </c>
      <c r="D6038" s="26"/>
      <c r="E6038" s="265"/>
      <c r="F6038" s="207" t="str">
        <f>IF(ISERROR(IF(VLOOKUP(D6038,Paramètres!$C$17:$H$33,6,0)="oui","illimité",VLOOKUP(D6038,Paramètres!$C$17:$H$33,5,0))),"",IF(VLOOKUP(D6038,Paramètres!$C$17:$H$33,6,0)="oui","illimité",VLOOKUP(D6038,Paramètres!$C$17:$H$33,5,0)))</f>
        <v/>
      </c>
      <c r="G6038" s="269" t="str">
        <f t="shared" si="567"/>
        <v/>
      </c>
      <c r="H6038" s="208"/>
      <c r="I6038" s="53"/>
      <c r="J6038" s="209"/>
      <c r="K6038" s="271"/>
      <c r="L6038" s="37"/>
      <c r="M6038" s="218"/>
      <c r="N6038" s="124"/>
      <c r="O6038" s="211" t="str">
        <f t="shared" ca="1" si="568"/>
        <v/>
      </c>
      <c r="P6038" s="212" t="str">
        <f>IF(ISERROR(VLOOKUP(L6038,Paramètres!$A$38:$B$40,2,0)),"",VLOOKUP(L6038,Paramètres!$A$38:$B$40,2,0))</f>
        <v/>
      </c>
      <c r="Q6038" s="211" t="str">
        <f t="shared" ca="1" si="569"/>
        <v/>
      </c>
      <c r="R6038" s="211" t="str">
        <f t="shared" si="565"/>
        <v/>
      </c>
      <c r="S6038" s="213" t="str">
        <f t="shared" ca="1" si="566"/>
        <v/>
      </c>
      <c r="T6038" s="214" t="str">
        <f t="shared" ca="1" si="570"/>
        <v/>
      </c>
    </row>
    <row r="6039" spans="1:20" x14ac:dyDescent="0.25">
      <c r="A6039" s="119" t="s">
        <v>11608</v>
      </c>
      <c r="B6039" s="260"/>
      <c r="C6039" s="264" t="str">
        <f>IF(ISERROR(VLOOKUP(B6039,'Tous les abonnés'!$A$6:$I$5491,2,0)),"",VLOOKUP(B6039,'Tous les abonnés'!$A$6:$I$5491,2,0))</f>
        <v/>
      </c>
      <c r="D6039" s="26"/>
      <c r="E6039" s="265"/>
      <c r="F6039" s="207" t="str">
        <f>IF(ISERROR(IF(VLOOKUP(D6039,Paramètres!$C$17:$H$33,6,0)="oui","illimité",VLOOKUP(D6039,Paramètres!$C$17:$H$33,5,0))),"",IF(VLOOKUP(D6039,Paramètres!$C$17:$H$33,6,0)="oui","illimité",VLOOKUP(D6039,Paramètres!$C$17:$H$33,5,0)))</f>
        <v/>
      </c>
      <c r="G6039" s="269" t="str">
        <f t="shared" si="567"/>
        <v/>
      </c>
      <c r="H6039" s="208"/>
      <c r="I6039" s="53"/>
      <c r="J6039" s="209"/>
      <c r="K6039" s="271"/>
      <c r="L6039" s="37"/>
      <c r="M6039" s="218"/>
      <c r="N6039" s="124"/>
      <c r="O6039" s="211" t="str">
        <f t="shared" ca="1" si="568"/>
        <v/>
      </c>
      <c r="P6039" s="212" t="str">
        <f>IF(ISERROR(VLOOKUP(L6039,Paramètres!$A$38:$B$40,2,0)),"",VLOOKUP(L6039,Paramètres!$A$38:$B$40,2,0))</f>
        <v/>
      </c>
      <c r="Q6039" s="211" t="str">
        <f t="shared" ca="1" si="569"/>
        <v/>
      </c>
      <c r="R6039" s="211" t="str">
        <f t="shared" si="565"/>
        <v/>
      </c>
      <c r="S6039" s="213" t="str">
        <f t="shared" ca="1" si="566"/>
        <v/>
      </c>
      <c r="T6039" s="214" t="str">
        <f t="shared" ca="1" si="570"/>
        <v/>
      </c>
    </row>
    <row r="6040" spans="1:20" x14ac:dyDescent="0.25">
      <c r="A6040" s="119" t="s">
        <v>11609</v>
      </c>
      <c r="B6040" s="260"/>
      <c r="C6040" s="264" t="str">
        <f>IF(ISERROR(VLOOKUP(B6040,'Tous les abonnés'!$A$6:$I$5491,2,0)),"",VLOOKUP(B6040,'Tous les abonnés'!$A$6:$I$5491,2,0))</f>
        <v/>
      </c>
      <c r="D6040" s="26"/>
      <c r="E6040" s="265"/>
      <c r="F6040" s="207" t="str">
        <f>IF(ISERROR(IF(VLOOKUP(D6040,Paramètres!$C$17:$H$33,6,0)="oui","illimité",VLOOKUP(D6040,Paramètres!$C$17:$H$33,5,0))),"",IF(VLOOKUP(D6040,Paramètres!$C$17:$H$33,6,0)="oui","illimité",VLOOKUP(D6040,Paramètres!$C$17:$H$33,5,0)))</f>
        <v/>
      </c>
      <c r="G6040" s="269" t="str">
        <f t="shared" si="567"/>
        <v/>
      </c>
      <c r="H6040" s="208"/>
      <c r="I6040" s="53"/>
      <c r="J6040" s="209"/>
      <c r="K6040" s="271"/>
      <c r="L6040" s="37"/>
      <c r="M6040" s="218"/>
      <c r="N6040" s="124"/>
      <c r="O6040" s="211" t="str">
        <f t="shared" ca="1" si="568"/>
        <v/>
      </c>
      <c r="P6040" s="212" t="str">
        <f>IF(ISERROR(VLOOKUP(L6040,Paramètres!$A$38:$B$40,2,0)),"",VLOOKUP(L6040,Paramètres!$A$38:$B$40,2,0))</f>
        <v/>
      </c>
      <c r="Q6040" s="211" t="str">
        <f t="shared" ca="1" si="569"/>
        <v/>
      </c>
      <c r="R6040" s="211" t="str">
        <f t="shared" si="565"/>
        <v/>
      </c>
      <c r="S6040" s="213" t="str">
        <f t="shared" ca="1" si="566"/>
        <v/>
      </c>
      <c r="T6040" s="214" t="str">
        <f t="shared" ca="1" si="570"/>
        <v/>
      </c>
    </row>
    <row r="6041" spans="1:20" x14ac:dyDescent="0.25">
      <c r="A6041" s="119" t="s">
        <v>11610</v>
      </c>
      <c r="B6041" s="260"/>
      <c r="C6041" s="264" t="str">
        <f>IF(ISERROR(VLOOKUP(B6041,'Tous les abonnés'!$A$6:$I$5491,2,0)),"",VLOOKUP(B6041,'Tous les abonnés'!$A$6:$I$5491,2,0))</f>
        <v/>
      </c>
      <c r="D6041" s="26"/>
      <c r="E6041" s="265"/>
      <c r="F6041" s="207" t="str">
        <f>IF(ISERROR(IF(VLOOKUP(D6041,Paramètres!$C$17:$H$33,6,0)="oui","illimité",VLOOKUP(D6041,Paramètres!$C$17:$H$33,5,0))),"",IF(VLOOKUP(D6041,Paramètres!$C$17:$H$33,6,0)="oui","illimité",VLOOKUP(D6041,Paramètres!$C$17:$H$33,5,0)))</f>
        <v/>
      </c>
      <c r="G6041" s="269" t="str">
        <f t="shared" si="567"/>
        <v/>
      </c>
      <c r="H6041" s="208"/>
      <c r="I6041" s="53"/>
      <c r="J6041" s="209"/>
      <c r="K6041" s="271"/>
      <c r="L6041" s="37"/>
      <c r="M6041" s="218"/>
      <c r="N6041" s="124"/>
      <c r="O6041" s="211" t="str">
        <f t="shared" ca="1" si="568"/>
        <v/>
      </c>
      <c r="P6041" s="212" t="str">
        <f>IF(ISERROR(VLOOKUP(L6041,Paramètres!$A$38:$B$40,2,0)),"",VLOOKUP(L6041,Paramètres!$A$38:$B$40,2,0))</f>
        <v/>
      </c>
      <c r="Q6041" s="211" t="str">
        <f t="shared" ca="1" si="569"/>
        <v/>
      </c>
      <c r="R6041" s="211" t="str">
        <f t="shared" si="565"/>
        <v/>
      </c>
      <c r="S6041" s="213" t="str">
        <f t="shared" ca="1" si="566"/>
        <v/>
      </c>
      <c r="T6041" s="214" t="str">
        <f t="shared" ca="1" si="570"/>
        <v/>
      </c>
    </row>
    <row r="6042" spans="1:20" x14ac:dyDescent="0.25">
      <c r="A6042" s="119" t="s">
        <v>11611</v>
      </c>
      <c r="B6042" s="260"/>
      <c r="C6042" s="264" t="str">
        <f>IF(ISERROR(VLOOKUP(B6042,'Tous les abonnés'!$A$6:$I$5491,2,0)),"",VLOOKUP(B6042,'Tous les abonnés'!$A$6:$I$5491,2,0))</f>
        <v/>
      </c>
      <c r="D6042" s="26"/>
      <c r="E6042" s="265"/>
      <c r="F6042" s="207" t="str">
        <f>IF(ISERROR(IF(VLOOKUP(D6042,Paramètres!$C$17:$H$33,6,0)="oui","illimité",VLOOKUP(D6042,Paramètres!$C$17:$H$33,5,0))),"",IF(VLOOKUP(D6042,Paramètres!$C$17:$H$33,6,0)="oui","illimité",VLOOKUP(D6042,Paramètres!$C$17:$H$33,5,0)))</f>
        <v/>
      </c>
      <c r="G6042" s="269" t="str">
        <f t="shared" si="567"/>
        <v/>
      </c>
      <c r="H6042" s="208"/>
      <c r="I6042" s="53"/>
      <c r="J6042" s="209"/>
      <c r="K6042" s="271"/>
      <c r="L6042" s="37"/>
      <c r="M6042" s="218"/>
      <c r="N6042" s="124"/>
      <c r="O6042" s="211" t="str">
        <f t="shared" ca="1" si="568"/>
        <v/>
      </c>
      <c r="P6042" s="212" t="str">
        <f>IF(ISERROR(VLOOKUP(L6042,Paramètres!$A$38:$B$40,2,0)),"",VLOOKUP(L6042,Paramètres!$A$38:$B$40,2,0))</f>
        <v/>
      </c>
      <c r="Q6042" s="211" t="str">
        <f t="shared" ca="1" si="569"/>
        <v/>
      </c>
      <c r="R6042" s="211" t="str">
        <f t="shared" si="565"/>
        <v/>
      </c>
      <c r="S6042" s="213" t="str">
        <f t="shared" ca="1" si="566"/>
        <v/>
      </c>
      <c r="T6042" s="214" t="str">
        <f t="shared" ca="1" si="570"/>
        <v/>
      </c>
    </row>
    <row r="6043" spans="1:20" x14ac:dyDescent="0.25">
      <c r="A6043" s="119" t="s">
        <v>11612</v>
      </c>
      <c r="B6043" s="260"/>
      <c r="C6043" s="264" t="str">
        <f>IF(ISERROR(VLOOKUP(B6043,'Tous les abonnés'!$A$6:$I$5491,2,0)),"",VLOOKUP(B6043,'Tous les abonnés'!$A$6:$I$5491,2,0))</f>
        <v/>
      </c>
      <c r="D6043" s="26"/>
      <c r="E6043" s="265"/>
      <c r="F6043" s="207" t="str">
        <f>IF(ISERROR(IF(VLOOKUP(D6043,Paramètres!$C$17:$H$33,6,0)="oui","illimité",VLOOKUP(D6043,Paramètres!$C$17:$H$33,5,0))),"",IF(VLOOKUP(D6043,Paramètres!$C$17:$H$33,6,0)="oui","illimité",VLOOKUP(D6043,Paramètres!$C$17:$H$33,5,0)))</f>
        <v/>
      </c>
      <c r="G6043" s="269" t="str">
        <f t="shared" si="567"/>
        <v/>
      </c>
      <c r="H6043" s="208"/>
      <c r="I6043" s="53"/>
      <c r="J6043" s="209"/>
      <c r="K6043" s="271"/>
      <c r="L6043" s="37"/>
      <c r="M6043" s="218"/>
      <c r="N6043" s="124"/>
      <c r="O6043" s="211" t="str">
        <f t="shared" ca="1" si="568"/>
        <v/>
      </c>
      <c r="P6043" s="212" t="str">
        <f>IF(ISERROR(VLOOKUP(L6043,Paramètres!$A$38:$B$40,2,0)),"",VLOOKUP(L6043,Paramètres!$A$38:$B$40,2,0))</f>
        <v/>
      </c>
      <c r="Q6043" s="211" t="str">
        <f t="shared" ca="1" si="569"/>
        <v/>
      </c>
      <c r="R6043" s="211" t="str">
        <f t="shared" si="565"/>
        <v/>
      </c>
      <c r="S6043" s="213" t="str">
        <f t="shared" ca="1" si="566"/>
        <v/>
      </c>
      <c r="T6043" s="214" t="str">
        <f t="shared" ca="1" si="570"/>
        <v/>
      </c>
    </row>
    <row r="6044" spans="1:20" x14ac:dyDescent="0.25">
      <c r="A6044" s="119" t="s">
        <v>11613</v>
      </c>
      <c r="B6044" s="260"/>
      <c r="C6044" s="264" t="str">
        <f>IF(ISERROR(VLOOKUP(B6044,'Tous les abonnés'!$A$6:$I$5491,2,0)),"",VLOOKUP(B6044,'Tous les abonnés'!$A$6:$I$5491,2,0))</f>
        <v/>
      </c>
      <c r="D6044" s="26"/>
      <c r="E6044" s="265"/>
      <c r="F6044" s="207" t="str">
        <f>IF(ISERROR(IF(VLOOKUP(D6044,Paramètres!$C$17:$H$33,6,0)="oui","illimité",VLOOKUP(D6044,Paramètres!$C$17:$H$33,5,0))),"",IF(VLOOKUP(D6044,Paramètres!$C$17:$H$33,6,0)="oui","illimité",VLOOKUP(D6044,Paramètres!$C$17:$H$33,5,0)))</f>
        <v/>
      </c>
      <c r="G6044" s="269" t="str">
        <f t="shared" si="567"/>
        <v/>
      </c>
      <c r="H6044" s="208"/>
      <c r="I6044" s="53"/>
      <c r="J6044" s="209"/>
      <c r="K6044" s="271"/>
      <c r="L6044" s="37"/>
      <c r="M6044" s="218"/>
      <c r="N6044" s="124"/>
      <c r="O6044" s="211" t="str">
        <f t="shared" ca="1" si="568"/>
        <v/>
      </c>
      <c r="P6044" s="212" t="str">
        <f>IF(ISERROR(VLOOKUP(L6044,Paramètres!$A$38:$B$40,2,0)),"",VLOOKUP(L6044,Paramètres!$A$38:$B$40,2,0))</f>
        <v/>
      </c>
      <c r="Q6044" s="211" t="str">
        <f t="shared" ca="1" si="569"/>
        <v/>
      </c>
      <c r="R6044" s="211" t="str">
        <f t="shared" si="565"/>
        <v/>
      </c>
      <c r="S6044" s="213" t="str">
        <f t="shared" ca="1" si="566"/>
        <v/>
      </c>
      <c r="T6044" s="214" t="str">
        <f t="shared" ca="1" si="570"/>
        <v/>
      </c>
    </row>
    <row r="6045" spans="1:20" x14ac:dyDescent="0.25">
      <c r="A6045" s="119" t="s">
        <v>11614</v>
      </c>
      <c r="B6045" s="260"/>
      <c r="C6045" s="264" t="str">
        <f>IF(ISERROR(VLOOKUP(B6045,'Tous les abonnés'!$A$6:$I$5491,2,0)),"",VLOOKUP(B6045,'Tous les abonnés'!$A$6:$I$5491,2,0))</f>
        <v/>
      </c>
      <c r="D6045" s="26"/>
      <c r="E6045" s="265"/>
      <c r="F6045" s="207" t="str">
        <f>IF(ISERROR(IF(VLOOKUP(D6045,Paramètres!$C$17:$H$33,6,0)="oui","illimité",VLOOKUP(D6045,Paramètres!$C$17:$H$33,5,0))),"",IF(VLOOKUP(D6045,Paramètres!$C$17:$H$33,6,0)="oui","illimité",VLOOKUP(D6045,Paramètres!$C$17:$H$33,5,0)))</f>
        <v/>
      </c>
      <c r="G6045" s="269" t="str">
        <f t="shared" si="567"/>
        <v/>
      </c>
      <c r="H6045" s="208"/>
      <c r="I6045" s="53"/>
      <c r="J6045" s="209"/>
      <c r="K6045" s="271"/>
      <c r="L6045" s="37"/>
      <c r="M6045" s="218"/>
      <c r="N6045" s="124"/>
      <c r="O6045" s="211" t="str">
        <f t="shared" ca="1" si="568"/>
        <v/>
      </c>
      <c r="P6045" s="212" t="str">
        <f>IF(ISERROR(VLOOKUP(L6045,Paramètres!$A$38:$B$40,2,0)),"",VLOOKUP(L6045,Paramètres!$A$38:$B$40,2,0))</f>
        <v/>
      </c>
      <c r="Q6045" s="211" t="str">
        <f t="shared" ca="1" si="569"/>
        <v/>
      </c>
      <c r="R6045" s="211" t="str">
        <f t="shared" si="565"/>
        <v/>
      </c>
      <c r="S6045" s="213" t="str">
        <f t="shared" ca="1" si="566"/>
        <v/>
      </c>
      <c r="T6045" s="214" t="str">
        <f t="shared" ca="1" si="570"/>
        <v/>
      </c>
    </row>
    <row r="6046" spans="1:20" x14ac:dyDescent="0.25">
      <c r="A6046" s="119" t="s">
        <v>11615</v>
      </c>
      <c r="B6046" s="260"/>
      <c r="C6046" s="264" t="str">
        <f>IF(ISERROR(VLOOKUP(B6046,'Tous les abonnés'!$A$6:$I$5491,2,0)),"",VLOOKUP(B6046,'Tous les abonnés'!$A$6:$I$5491,2,0))</f>
        <v/>
      </c>
      <c r="D6046" s="26"/>
      <c r="E6046" s="265"/>
      <c r="F6046" s="207" t="str">
        <f>IF(ISERROR(IF(VLOOKUP(D6046,Paramètres!$C$17:$H$33,6,0)="oui","illimité",VLOOKUP(D6046,Paramètres!$C$17:$H$33,5,0))),"",IF(VLOOKUP(D6046,Paramètres!$C$17:$H$33,6,0)="oui","illimité",VLOOKUP(D6046,Paramètres!$C$17:$H$33,5,0)))</f>
        <v/>
      </c>
      <c r="G6046" s="269" t="str">
        <f t="shared" si="567"/>
        <v/>
      </c>
      <c r="H6046" s="208"/>
      <c r="I6046" s="53"/>
      <c r="J6046" s="209"/>
      <c r="K6046" s="271"/>
      <c r="L6046" s="37"/>
      <c r="M6046" s="218"/>
      <c r="N6046" s="124"/>
      <c r="O6046" s="211" t="str">
        <f t="shared" ca="1" si="568"/>
        <v/>
      </c>
      <c r="P6046" s="212" t="str">
        <f>IF(ISERROR(VLOOKUP(L6046,Paramètres!$A$38:$B$40,2,0)),"",VLOOKUP(L6046,Paramètres!$A$38:$B$40,2,0))</f>
        <v/>
      </c>
      <c r="Q6046" s="211" t="str">
        <f t="shared" ca="1" si="569"/>
        <v/>
      </c>
      <c r="R6046" s="211" t="str">
        <f t="shared" si="565"/>
        <v/>
      </c>
      <c r="S6046" s="213" t="str">
        <f t="shared" ca="1" si="566"/>
        <v/>
      </c>
      <c r="T6046" s="214" t="str">
        <f t="shared" ca="1" si="570"/>
        <v/>
      </c>
    </row>
    <row r="6047" spans="1:20" x14ac:dyDescent="0.25">
      <c r="A6047" s="119" t="s">
        <v>11616</v>
      </c>
      <c r="B6047" s="260"/>
      <c r="C6047" s="264" t="str">
        <f>IF(ISERROR(VLOOKUP(B6047,'Tous les abonnés'!$A$6:$I$5491,2,0)),"",VLOOKUP(B6047,'Tous les abonnés'!$A$6:$I$5491,2,0))</f>
        <v/>
      </c>
      <c r="D6047" s="26"/>
      <c r="E6047" s="265"/>
      <c r="F6047" s="207" t="str">
        <f>IF(ISERROR(IF(VLOOKUP(D6047,Paramètres!$C$17:$H$33,6,0)="oui","illimité",VLOOKUP(D6047,Paramètres!$C$17:$H$33,5,0))),"",IF(VLOOKUP(D6047,Paramètres!$C$17:$H$33,6,0)="oui","illimité",VLOOKUP(D6047,Paramètres!$C$17:$H$33,5,0)))</f>
        <v/>
      </c>
      <c r="G6047" s="269" t="str">
        <f t="shared" si="567"/>
        <v/>
      </c>
      <c r="H6047" s="208"/>
      <c r="I6047" s="53"/>
      <c r="J6047" s="209"/>
      <c r="K6047" s="271"/>
      <c r="L6047" s="37"/>
      <c r="M6047" s="218"/>
      <c r="N6047" s="124"/>
      <c r="O6047" s="211" t="str">
        <f t="shared" ca="1" si="568"/>
        <v/>
      </c>
      <c r="P6047" s="212" t="str">
        <f>IF(ISERROR(VLOOKUP(L6047,Paramètres!$A$38:$B$40,2,0)),"",VLOOKUP(L6047,Paramètres!$A$38:$B$40,2,0))</f>
        <v/>
      </c>
      <c r="Q6047" s="211" t="str">
        <f t="shared" ca="1" si="569"/>
        <v/>
      </c>
      <c r="R6047" s="211" t="str">
        <f t="shared" si="565"/>
        <v/>
      </c>
      <c r="S6047" s="213" t="str">
        <f t="shared" ca="1" si="566"/>
        <v/>
      </c>
      <c r="T6047" s="214" t="str">
        <f t="shared" ca="1" si="570"/>
        <v/>
      </c>
    </row>
    <row r="6048" spans="1:20" x14ac:dyDescent="0.25">
      <c r="A6048" s="119" t="s">
        <v>11617</v>
      </c>
      <c r="B6048" s="260"/>
      <c r="C6048" s="264" t="str">
        <f>IF(ISERROR(VLOOKUP(B6048,'Tous les abonnés'!$A$6:$I$5491,2,0)),"",VLOOKUP(B6048,'Tous les abonnés'!$A$6:$I$5491,2,0))</f>
        <v/>
      </c>
      <c r="D6048" s="26"/>
      <c r="E6048" s="265"/>
      <c r="F6048" s="207" t="str">
        <f>IF(ISERROR(IF(VLOOKUP(D6048,Paramètres!$C$17:$H$33,6,0)="oui","illimité",VLOOKUP(D6048,Paramètres!$C$17:$H$33,5,0))),"",IF(VLOOKUP(D6048,Paramètres!$C$17:$H$33,6,0)="oui","illimité",VLOOKUP(D6048,Paramètres!$C$17:$H$33,5,0)))</f>
        <v/>
      </c>
      <c r="G6048" s="269" t="str">
        <f t="shared" si="567"/>
        <v/>
      </c>
      <c r="H6048" s="208"/>
      <c r="I6048" s="53"/>
      <c r="J6048" s="209"/>
      <c r="K6048" s="271"/>
      <c r="L6048" s="37"/>
      <c r="M6048" s="218"/>
      <c r="N6048" s="124"/>
      <c r="O6048" s="211" t="str">
        <f t="shared" ca="1" si="568"/>
        <v/>
      </c>
      <c r="P6048" s="212" t="str">
        <f>IF(ISERROR(VLOOKUP(L6048,Paramètres!$A$38:$B$40,2,0)),"",VLOOKUP(L6048,Paramètres!$A$38:$B$40,2,0))</f>
        <v/>
      </c>
      <c r="Q6048" s="211" t="str">
        <f t="shared" ca="1" si="569"/>
        <v/>
      </c>
      <c r="R6048" s="211" t="str">
        <f t="shared" si="565"/>
        <v/>
      </c>
      <c r="S6048" s="213" t="str">
        <f t="shared" ca="1" si="566"/>
        <v/>
      </c>
      <c r="T6048" s="214" t="str">
        <f t="shared" ca="1" si="570"/>
        <v/>
      </c>
    </row>
    <row r="6049" spans="1:20" x14ac:dyDescent="0.25">
      <c r="A6049" s="119" t="s">
        <v>11618</v>
      </c>
      <c r="B6049" s="260"/>
      <c r="C6049" s="264" t="str">
        <f>IF(ISERROR(VLOOKUP(B6049,'Tous les abonnés'!$A$6:$I$5491,2,0)),"",VLOOKUP(B6049,'Tous les abonnés'!$A$6:$I$5491,2,0))</f>
        <v/>
      </c>
      <c r="D6049" s="26"/>
      <c r="E6049" s="265"/>
      <c r="F6049" s="207" t="str">
        <f>IF(ISERROR(IF(VLOOKUP(D6049,Paramètres!$C$17:$H$33,6,0)="oui","illimité",VLOOKUP(D6049,Paramètres!$C$17:$H$33,5,0))),"",IF(VLOOKUP(D6049,Paramètres!$C$17:$H$33,6,0)="oui","illimité",VLOOKUP(D6049,Paramètres!$C$17:$H$33,5,0)))</f>
        <v/>
      </c>
      <c r="G6049" s="269" t="str">
        <f t="shared" si="567"/>
        <v/>
      </c>
      <c r="H6049" s="208"/>
      <c r="I6049" s="53"/>
      <c r="J6049" s="209"/>
      <c r="K6049" s="271"/>
      <c r="L6049" s="37"/>
      <c r="M6049" s="218"/>
      <c r="N6049" s="124"/>
      <c r="O6049" s="211" t="str">
        <f t="shared" ca="1" si="568"/>
        <v/>
      </c>
      <c r="P6049" s="212" t="str">
        <f>IF(ISERROR(VLOOKUP(L6049,Paramètres!$A$38:$B$40,2,0)),"",VLOOKUP(L6049,Paramètres!$A$38:$B$40,2,0))</f>
        <v/>
      </c>
      <c r="Q6049" s="211" t="str">
        <f t="shared" ca="1" si="569"/>
        <v/>
      </c>
      <c r="R6049" s="211" t="str">
        <f t="shared" si="565"/>
        <v/>
      </c>
      <c r="S6049" s="213" t="str">
        <f t="shared" ca="1" si="566"/>
        <v/>
      </c>
      <c r="T6049" s="214" t="str">
        <f t="shared" ca="1" si="570"/>
        <v/>
      </c>
    </row>
    <row r="6050" spans="1:20" x14ac:dyDescent="0.25">
      <c r="A6050" s="119" t="s">
        <v>11619</v>
      </c>
      <c r="B6050" s="260"/>
      <c r="C6050" s="264" t="str">
        <f>IF(ISERROR(VLOOKUP(B6050,'Tous les abonnés'!$A$6:$I$5491,2,0)),"",VLOOKUP(B6050,'Tous les abonnés'!$A$6:$I$5491,2,0))</f>
        <v/>
      </c>
      <c r="D6050" s="26"/>
      <c r="E6050" s="265"/>
      <c r="F6050" s="207" t="str">
        <f>IF(ISERROR(IF(VLOOKUP(D6050,Paramètres!$C$17:$H$33,6,0)="oui","illimité",VLOOKUP(D6050,Paramètres!$C$17:$H$33,5,0))),"",IF(VLOOKUP(D6050,Paramètres!$C$17:$H$33,6,0)="oui","illimité",VLOOKUP(D6050,Paramètres!$C$17:$H$33,5,0)))</f>
        <v/>
      </c>
      <c r="G6050" s="269" t="str">
        <f t="shared" si="567"/>
        <v/>
      </c>
      <c r="H6050" s="208"/>
      <c r="I6050" s="53"/>
      <c r="J6050" s="209"/>
      <c r="K6050" s="271"/>
      <c r="L6050" s="37"/>
      <c r="M6050" s="218"/>
      <c r="N6050" s="124"/>
      <c r="O6050" s="211" t="str">
        <f t="shared" ca="1" si="568"/>
        <v/>
      </c>
      <c r="P6050" s="212" t="str">
        <f>IF(ISERROR(VLOOKUP(L6050,Paramètres!$A$38:$B$40,2,0)),"",VLOOKUP(L6050,Paramètres!$A$38:$B$40,2,0))</f>
        <v/>
      </c>
      <c r="Q6050" s="211" t="str">
        <f t="shared" ca="1" si="569"/>
        <v/>
      </c>
      <c r="R6050" s="211" t="str">
        <f t="shared" si="565"/>
        <v/>
      </c>
      <c r="S6050" s="213" t="str">
        <f t="shared" ca="1" si="566"/>
        <v/>
      </c>
      <c r="T6050" s="214" t="str">
        <f t="shared" ca="1" si="570"/>
        <v/>
      </c>
    </row>
    <row r="6051" spans="1:20" x14ac:dyDescent="0.25">
      <c r="A6051" s="119" t="s">
        <v>11620</v>
      </c>
      <c r="B6051" s="260"/>
      <c r="C6051" s="264" t="str">
        <f>IF(ISERROR(VLOOKUP(B6051,'Tous les abonnés'!$A$6:$I$5491,2,0)),"",VLOOKUP(B6051,'Tous les abonnés'!$A$6:$I$5491,2,0))</f>
        <v/>
      </c>
      <c r="D6051" s="26"/>
      <c r="E6051" s="265"/>
      <c r="F6051" s="207" t="str">
        <f>IF(ISERROR(IF(VLOOKUP(D6051,Paramètres!$C$17:$H$33,6,0)="oui","illimité",VLOOKUP(D6051,Paramètres!$C$17:$H$33,5,0))),"",IF(VLOOKUP(D6051,Paramètres!$C$17:$H$33,6,0)="oui","illimité",VLOOKUP(D6051,Paramètres!$C$17:$H$33,5,0)))</f>
        <v/>
      </c>
      <c r="G6051" s="269" t="str">
        <f t="shared" si="567"/>
        <v/>
      </c>
      <c r="H6051" s="208"/>
      <c r="I6051" s="53"/>
      <c r="J6051" s="209"/>
      <c r="K6051" s="271"/>
      <c r="L6051" s="37"/>
      <c r="M6051" s="218"/>
      <c r="N6051" s="124"/>
      <c r="O6051" s="211" t="str">
        <f t="shared" ca="1" si="568"/>
        <v/>
      </c>
      <c r="P6051" s="212" t="str">
        <f>IF(ISERROR(VLOOKUP(L6051,Paramètres!$A$38:$B$40,2,0)),"",VLOOKUP(L6051,Paramètres!$A$38:$B$40,2,0))</f>
        <v/>
      </c>
      <c r="Q6051" s="211" t="str">
        <f t="shared" ca="1" si="569"/>
        <v/>
      </c>
      <c r="R6051" s="211" t="str">
        <f t="shared" si="565"/>
        <v/>
      </c>
      <c r="S6051" s="213" t="str">
        <f t="shared" ca="1" si="566"/>
        <v/>
      </c>
      <c r="T6051" s="214" t="str">
        <f t="shared" ca="1" si="570"/>
        <v/>
      </c>
    </row>
    <row r="6052" spans="1:20" x14ac:dyDescent="0.25">
      <c r="A6052" s="119" t="s">
        <v>11621</v>
      </c>
      <c r="B6052" s="260"/>
      <c r="C6052" s="264" t="str">
        <f>IF(ISERROR(VLOOKUP(B6052,'Tous les abonnés'!$A$6:$I$5491,2,0)),"",VLOOKUP(B6052,'Tous les abonnés'!$A$6:$I$5491,2,0))</f>
        <v/>
      </c>
      <c r="D6052" s="26"/>
      <c r="E6052" s="265"/>
      <c r="F6052" s="207" t="str">
        <f>IF(ISERROR(IF(VLOOKUP(D6052,Paramètres!$C$17:$H$33,6,0)="oui","illimité",VLOOKUP(D6052,Paramètres!$C$17:$H$33,5,0))),"",IF(VLOOKUP(D6052,Paramètres!$C$17:$H$33,6,0)="oui","illimité",VLOOKUP(D6052,Paramètres!$C$17:$H$33,5,0)))</f>
        <v/>
      </c>
      <c r="G6052" s="269" t="str">
        <f t="shared" si="567"/>
        <v/>
      </c>
      <c r="H6052" s="208"/>
      <c r="I6052" s="53"/>
      <c r="J6052" s="209"/>
      <c r="K6052" s="271"/>
      <c r="L6052" s="37"/>
      <c r="M6052" s="218"/>
      <c r="N6052" s="124"/>
      <c r="O6052" s="211" t="str">
        <f t="shared" ca="1" si="568"/>
        <v/>
      </c>
      <c r="P6052" s="212" t="str">
        <f>IF(ISERROR(VLOOKUP(L6052,Paramètres!$A$38:$B$40,2,0)),"",VLOOKUP(L6052,Paramètres!$A$38:$B$40,2,0))</f>
        <v/>
      </c>
      <c r="Q6052" s="211" t="str">
        <f t="shared" ca="1" si="569"/>
        <v/>
      </c>
      <c r="R6052" s="211" t="str">
        <f t="shared" si="565"/>
        <v/>
      </c>
      <c r="S6052" s="213" t="str">
        <f t="shared" ca="1" si="566"/>
        <v/>
      </c>
      <c r="T6052" s="214" t="str">
        <f t="shared" ca="1" si="570"/>
        <v/>
      </c>
    </row>
    <row r="6053" spans="1:20" x14ac:dyDescent="0.25">
      <c r="A6053" s="119" t="s">
        <v>11622</v>
      </c>
      <c r="B6053" s="260"/>
      <c r="C6053" s="264" t="str">
        <f>IF(ISERROR(VLOOKUP(B6053,'Tous les abonnés'!$A$6:$I$5491,2,0)),"",VLOOKUP(B6053,'Tous les abonnés'!$A$6:$I$5491,2,0))</f>
        <v/>
      </c>
      <c r="D6053" s="26"/>
      <c r="E6053" s="265"/>
      <c r="F6053" s="207" t="str">
        <f>IF(ISERROR(IF(VLOOKUP(D6053,Paramètres!$C$17:$H$33,6,0)="oui","illimité",VLOOKUP(D6053,Paramètres!$C$17:$H$33,5,0))),"",IF(VLOOKUP(D6053,Paramètres!$C$17:$H$33,6,0)="oui","illimité",VLOOKUP(D6053,Paramètres!$C$17:$H$33,5,0)))</f>
        <v/>
      </c>
      <c r="G6053" s="269" t="str">
        <f t="shared" si="567"/>
        <v/>
      </c>
      <c r="H6053" s="208"/>
      <c r="I6053" s="53"/>
      <c r="J6053" s="209"/>
      <c r="K6053" s="271"/>
      <c r="L6053" s="37"/>
      <c r="M6053" s="218"/>
      <c r="N6053" s="124"/>
      <c r="O6053" s="211" t="str">
        <f t="shared" ca="1" si="568"/>
        <v/>
      </c>
      <c r="P6053" s="212" t="str">
        <f>IF(ISERROR(VLOOKUP(L6053,Paramètres!$A$38:$B$40,2,0)),"",VLOOKUP(L6053,Paramètres!$A$38:$B$40,2,0))</f>
        <v/>
      </c>
      <c r="Q6053" s="211" t="str">
        <f t="shared" ca="1" si="569"/>
        <v/>
      </c>
      <c r="R6053" s="211" t="str">
        <f t="shared" si="565"/>
        <v/>
      </c>
      <c r="S6053" s="213" t="str">
        <f t="shared" ca="1" si="566"/>
        <v/>
      </c>
      <c r="T6053" s="214" t="str">
        <f t="shared" ca="1" si="570"/>
        <v/>
      </c>
    </row>
    <row r="6054" spans="1:20" x14ac:dyDescent="0.25">
      <c r="A6054" s="119" t="s">
        <v>11623</v>
      </c>
      <c r="B6054" s="260"/>
      <c r="C6054" s="264" t="str">
        <f>IF(ISERROR(VLOOKUP(B6054,'Tous les abonnés'!$A$6:$I$5491,2,0)),"",VLOOKUP(B6054,'Tous les abonnés'!$A$6:$I$5491,2,0))</f>
        <v/>
      </c>
      <c r="D6054" s="26"/>
      <c r="E6054" s="265"/>
      <c r="F6054" s="207" t="str">
        <f>IF(ISERROR(IF(VLOOKUP(D6054,Paramètres!$C$17:$H$33,6,0)="oui","illimité",VLOOKUP(D6054,Paramètres!$C$17:$H$33,5,0))),"",IF(VLOOKUP(D6054,Paramètres!$C$17:$H$33,6,0)="oui","illimité",VLOOKUP(D6054,Paramètres!$C$17:$H$33,5,0)))</f>
        <v/>
      </c>
      <c r="G6054" s="269" t="str">
        <f t="shared" si="567"/>
        <v/>
      </c>
      <c r="H6054" s="208"/>
      <c r="I6054" s="53"/>
      <c r="J6054" s="209"/>
      <c r="K6054" s="271"/>
      <c r="L6054" s="37"/>
      <c r="M6054" s="218"/>
      <c r="N6054" s="124"/>
      <c r="O6054" s="211" t="str">
        <f t="shared" ca="1" si="568"/>
        <v/>
      </c>
      <c r="P6054" s="212" t="str">
        <f>IF(ISERROR(VLOOKUP(L6054,Paramètres!$A$38:$B$40,2,0)),"",VLOOKUP(L6054,Paramètres!$A$38:$B$40,2,0))</f>
        <v/>
      </c>
      <c r="Q6054" s="211" t="str">
        <f t="shared" ca="1" si="569"/>
        <v/>
      </c>
      <c r="R6054" s="211" t="str">
        <f t="shared" si="565"/>
        <v/>
      </c>
      <c r="S6054" s="213" t="str">
        <f t="shared" ca="1" si="566"/>
        <v/>
      </c>
      <c r="T6054" s="214" t="str">
        <f t="shared" ca="1" si="570"/>
        <v/>
      </c>
    </row>
    <row r="6055" spans="1:20" x14ac:dyDescent="0.25">
      <c r="A6055" s="119" t="s">
        <v>11624</v>
      </c>
      <c r="B6055" s="260"/>
      <c r="C6055" s="264" t="str">
        <f>IF(ISERROR(VLOOKUP(B6055,'Tous les abonnés'!$A$6:$I$5491,2,0)),"",VLOOKUP(B6055,'Tous les abonnés'!$A$6:$I$5491,2,0))</f>
        <v/>
      </c>
      <c r="D6055" s="26"/>
      <c r="E6055" s="265"/>
      <c r="F6055" s="207" t="str">
        <f>IF(ISERROR(IF(VLOOKUP(D6055,Paramètres!$C$17:$H$33,6,0)="oui","illimité",VLOOKUP(D6055,Paramètres!$C$17:$H$33,5,0))),"",IF(VLOOKUP(D6055,Paramètres!$C$17:$H$33,6,0)="oui","illimité",VLOOKUP(D6055,Paramètres!$C$17:$H$33,5,0)))</f>
        <v/>
      </c>
      <c r="G6055" s="269" t="str">
        <f t="shared" si="567"/>
        <v/>
      </c>
      <c r="H6055" s="208"/>
      <c r="I6055" s="53"/>
      <c r="J6055" s="209"/>
      <c r="K6055" s="271"/>
      <c r="L6055" s="37"/>
      <c r="M6055" s="218"/>
      <c r="N6055" s="124"/>
      <c r="O6055" s="211" t="str">
        <f t="shared" ca="1" si="568"/>
        <v/>
      </c>
      <c r="P6055" s="212" t="str">
        <f>IF(ISERROR(VLOOKUP(L6055,Paramètres!$A$38:$B$40,2,0)),"",VLOOKUP(L6055,Paramètres!$A$38:$B$40,2,0))</f>
        <v/>
      </c>
      <c r="Q6055" s="211" t="str">
        <f t="shared" ca="1" si="569"/>
        <v/>
      </c>
      <c r="R6055" s="211" t="str">
        <f t="shared" si="565"/>
        <v/>
      </c>
      <c r="S6055" s="213" t="str">
        <f t="shared" ca="1" si="566"/>
        <v/>
      </c>
      <c r="T6055" s="214" t="str">
        <f t="shared" ca="1" si="570"/>
        <v/>
      </c>
    </row>
    <row r="6056" spans="1:20" x14ac:dyDescent="0.25">
      <c r="A6056" s="119" t="s">
        <v>11625</v>
      </c>
      <c r="B6056" s="260"/>
      <c r="C6056" s="264" t="str">
        <f>IF(ISERROR(VLOOKUP(B6056,'Tous les abonnés'!$A$6:$I$5491,2,0)),"",VLOOKUP(B6056,'Tous les abonnés'!$A$6:$I$5491,2,0))</f>
        <v/>
      </c>
      <c r="D6056" s="26"/>
      <c r="E6056" s="265"/>
      <c r="F6056" s="207" t="str">
        <f>IF(ISERROR(IF(VLOOKUP(D6056,Paramètres!$C$17:$H$33,6,0)="oui","illimité",VLOOKUP(D6056,Paramètres!$C$17:$H$33,5,0))),"",IF(VLOOKUP(D6056,Paramètres!$C$17:$H$33,6,0)="oui","illimité",VLOOKUP(D6056,Paramètres!$C$17:$H$33,5,0)))</f>
        <v/>
      </c>
      <c r="G6056" s="269" t="str">
        <f t="shared" si="567"/>
        <v/>
      </c>
      <c r="H6056" s="208"/>
      <c r="I6056" s="53"/>
      <c r="J6056" s="209"/>
      <c r="K6056" s="271"/>
      <c r="L6056" s="37"/>
      <c r="M6056" s="218"/>
      <c r="N6056" s="124"/>
      <c r="O6056" s="211" t="str">
        <f t="shared" ca="1" si="568"/>
        <v/>
      </c>
      <c r="P6056" s="212" t="str">
        <f>IF(ISERROR(VLOOKUP(L6056,Paramètres!$A$38:$B$40,2,0)),"",VLOOKUP(L6056,Paramètres!$A$38:$B$40,2,0))</f>
        <v/>
      </c>
      <c r="Q6056" s="211" t="str">
        <f t="shared" ca="1" si="569"/>
        <v/>
      </c>
      <c r="R6056" s="211" t="str">
        <f t="shared" si="565"/>
        <v/>
      </c>
      <c r="S6056" s="213" t="str">
        <f t="shared" ca="1" si="566"/>
        <v/>
      </c>
      <c r="T6056" s="214" t="str">
        <f t="shared" ca="1" si="570"/>
        <v/>
      </c>
    </row>
    <row r="6057" spans="1:20" x14ac:dyDescent="0.25">
      <c r="A6057" s="119" t="s">
        <v>11626</v>
      </c>
      <c r="B6057" s="260"/>
      <c r="C6057" s="264" t="str">
        <f>IF(ISERROR(VLOOKUP(B6057,'Tous les abonnés'!$A$6:$I$5491,2,0)),"",VLOOKUP(B6057,'Tous les abonnés'!$A$6:$I$5491,2,0))</f>
        <v/>
      </c>
      <c r="D6057" s="26"/>
      <c r="E6057" s="265"/>
      <c r="F6057" s="207" t="str">
        <f>IF(ISERROR(IF(VLOOKUP(D6057,Paramètres!$C$17:$H$33,6,0)="oui","illimité",VLOOKUP(D6057,Paramètres!$C$17:$H$33,5,0))),"",IF(VLOOKUP(D6057,Paramètres!$C$17:$H$33,6,0)="oui","illimité",VLOOKUP(D6057,Paramètres!$C$17:$H$33,5,0)))</f>
        <v/>
      </c>
      <c r="G6057" s="269" t="str">
        <f t="shared" si="567"/>
        <v/>
      </c>
      <c r="H6057" s="208"/>
      <c r="I6057" s="53"/>
      <c r="J6057" s="209"/>
      <c r="K6057" s="271"/>
      <c r="L6057" s="37"/>
      <c r="M6057" s="218"/>
      <c r="N6057" s="124"/>
      <c r="O6057" s="211" t="str">
        <f t="shared" ca="1" si="568"/>
        <v/>
      </c>
      <c r="P6057" s="212" t="str">
        <f>IF(ISERROR(VLOOKUP(L6057,Paramètres!$A$38:$B$40,2,0)),"",VLOOKUP(L6057,Paramètres!$A$38:$B$40,2,0))</f>
        <v/>
      </c>
      <c r="Q6057" s="211" t="str">
        <f t="shared" ca="1" si="569"/>
        <v/>
      </c>
      <c r="R6057" s="211" t="str">
        <f t="shared" si="565"/>
        <v/>
      </c>
      <c r="S6057" s="213" t="str">
        <f t="shared" ca="1" si="566"/>
        <v/>
      </c>
      <c r="T6057" s="214" t="str">
        <f t="shared" ca="1" si="570"/>
        <v/>
      </c>
    </row>
    <row r="6058" spans="1:20" x14ac:dyDescent="0.25">
      <c r="A6058" s="119" t="s">
        <v>11627</v>
      </c>
      <c r="B6058" s="260"/>
      <c r="C6058" s="264" t="str">
        <f>IF(ISERROR(VLOOKUP(B6058,'Tous les abonnés'!$A$6:$I$5491,2,0)),"",VLOOKUP(B6058,'Tous les abonnés'!$A$6:$I$5491,2,0))</f>
        <v/>
      </c>
      <c r="D6058" s="26"/>
      <c r="E6058" s="265"/>
      <c r="F6058" s="207" t="str">
        <f>IF(ISERROR(IF(VLOOKUP(D6058,Paramètres!$C$17:$H$33,6,0)="oui","illimité",VLOOKUP(D6058,Paramètres!$C$17:$H$33,5,0))),"",IF(VLOOKUP(D6058,Paramètres!$C$17:$H$33,6,0)="oui","illimité",VLOOKUP(D6058,Paramètres!$C$17:$H$33,5,0)))</f>
        <v/>
      </c>
      <c r="G6058" s="269" t="str">
        <f t="shared" si="567"/>
        <v/>
      </c>
      <c r="H6058" s="208"/>
      <c r="I6058" s="53"/>
      <c r="J6058" s="209"/>
      <c r="K6058" s="271"/>
      <c r="L6058" s="37"/>
      <c r="M6058" s="218"/>
      <c r="N6058" s="124"/>
      <c r="O6058" s="211" t="str">
        <f t="shared" ca="1" si="568"/>
        <v/>
      </c>
      <c r="P6058" s="212" t="str">
        <f>IF(ISERROR(VLOOKUP(L6058,Paramètres!$A$38:$B$40,2,0)),"",VLOOKUP(L6058,Paramètres!$A$38:$B$40,2,0))</f>
        <v/>
      </c>
      <c r="Q6058" s="211" t="str">
        <f t="shared" ca="1" si="569"/>
        <v/>
      </c>
      <c r="R6058" s="211" t="str">
        <f t="shared" si="565"/>
        <v/>
      </c>
      <c r="S6058" s="213" t="str">
        <f t="shared" ca="1" si="566"/>
        <v/>
      </c>
      <c r="T6058" s="214" t="str">
        <f t="shared" ca="1" si="570"/>
        <v/>
      </c>
    </row>
    <row r="6059" spans="1:20" x14ac:dyDescent="0.25">
      <c r="A6059" s="119" t="s">
        <v>11628</v>
      </c>
      <c r="B6059" s="260"/>
      <c r="C6059" s="264" t="str">
        <f>IF(ISERROR(VLOOKUP(B6059,'Tous les abonnés'!$A$6:$I$5491,2,0)),"",VLOOKUP(B6059,'Tous les abonnés'!$A$6:$I$5491,2,0))</f>
        <v/>
      </c>
      <c r="D6059" s="26"/>
      <c r="E6059" s="265"/>
      <c r="F6059" s="207" t="str">
        <f>IF(ISERROR(IF(VLOOKUP(D6059,Paramètres!$C$17:$H$33,6,0)="oui","illimité",VLOOKUP(D6059,Paramètres!$C$17:$H$33,5,0))),"",IF(VLOOKUP(D6059,Paramètres!$C$17:$H$33,6,0)="oui","illimité",VLOOKUP(D6059,Paramètres!$C$17:$H$33,5,0)))</f>
        <v/>
      </c>
      <c r="G6059" s="269" t="str">
        <f t="shared" si="567"/>
        <v/>
      </c>
      <c r="H6059" s="208"/>
      <c r="I6059" s="53"/>
      <c r="J6059" s="209"/>
      <c r="K6059" s="271"/>
      <c r="L6059" s="37"/>
      <c r="M6059" s="218"/>
      <c r="N6059" s="124"/>
      <c r="O6059" s="211" t="str">
        <f t="shared" ca="1" si="568"/>
        <v/>
      </c>
      <c r="P6059" s="212" t="str">
        <f>IF(ISERROR(VLOOKUP(L6059,Paramètres!$A$38:$B$40,2,0)),"",VLOOKUP(L6059,Paramètres!$A$38:$B$40,2,0))</f>
        <v/>
      </c>
      <c r="Q6059" s="211" t="str">
        <f t="shared" ca="1" si="569"/>
        <v/>
      </c>
      <c r="R6059" s="211" t="str">
        <f t="shared" si="565"/>
        <v/>
      </c>
      <c r="S6059" s="213" t="str">
        <f t="shared" ca="1" si="566"/>
        <v/>
      </c>
      <c r="T6059" s="214" t="str">
        <f t="shared" ca="1" si="570"/>
        <v/>
      </c>
    </row>
    <row r="6060" spans="1:20" x14ac:dyDescent="0.25">
      <c r="A6060" s="119" t="s">
        <v>11629</v>
      </c>
      <c r="B6060" s="260"/>
      <c r="C6060" s="264" t="str">
        <f>IF(ISERROR(VLOOKUP(B6060,'Tous les abonnés'!$A$6:$I$5491,2,0)),"",VLOOKUP(B6060,'Tous les abonnés'!$A$6:$I$5491,2,0))</f>
        <v/>
      </c>
      <c r="D6060" s="26"/>
      <c r="E6060" s="265"/>
      <c r="F6060" s="207" t="str">
        <f>IF(ISERROR(IF(VLOOKUP(D6060,Paramètres!$C$17:$H$33,6,0)="oui","illimité",VLOOKUP(D6060,Paramètres!$C$17:$H$33,5,0))),"",IF(VLOOKUP(D6060,Paramètres!$C$17:$H$33,6,0)="oui","illimité",VLOOKUP(D6060,Paramètres!$C$17:$H$33,5,0)))</f>
        <v/>
      </c>
      <c r="G6060" s="269" t="str">
        <f t="shared" si="567"/>
        <v/>
      </c>
      <c r="H6060" s="208"/>
      <c r="I6060" s="53"/>
      <c r="J6060" s="209"/>
      <c r="K6060" s="271"/>
      <c r="L6060" s="37"/>
      <c r="M6060" s="218"/>
      <c r="N6060" s="124"/>
      <c r="O6060" s="211" t="str">
        <f t="shared" ca="1" si="568"/>
        <v/>
      </c>
      <c r="P6060" s="212" t="str">
        <f>IF(ISERROR(VLOOKUP(L6060,Paramètres!$A$38:$B$40,2,0)),"",VLOOKUP(L6060,Paramètres!$A$38:$B$40,2,0))</f>
        <v/>
      </c>
      <c r="Q6060" s="211" t="str">
        <f t="shared" ca="1" si="569"/>
        <v/>
      </c>
      <c r="R6060" s="211" t="str">
        <f t="shared" si="565"/>
        <v/>
      </c>
      <c r="S6060" s="213" t="str">
        <f t="shared" ca="1" si="566"/>
        <v/>
      </c>
      <c r="T6060" s="214" t="str">
        <f t="shared" ca="1" si="570"/>
        <v/>
      </c>
    </row>
    <row r="6061" spans="1:20" x14ac:dyDescent="0.25">
      <c r="A6061" s="119" t="s">
        <v>11630</v>
      </c>
      <c r="B6061" s="260"/>
      <c r="C6061" s="264" t="str">
        <f>IF(ISERROR(VLOOKUP(B6061,'Tous les abonnés'!$A$6:$I$5491,2,0)),"",VLOOKUP(B6061,'Tous les abonnés'!$A$6:$I$5491,2,0))</f>
        <v/>
      </c>
      <c r="D6061" s="26"/>
      <c r="E6061" s="265"/>
      <c r="F6061" s="207" t="str">
        <f>IF(ISERROR(IF(VLOOKUP(D6061,Paramètres!$C$17:$H$33,6,0)="oui","illimité",VLOOKUP(D6061,Paramètres!$C$17:$H$33,5,0))),"",IF(VLOOKUP(D6061,Paramètres!$C$17:$H$33,6,0)="oui","illimité",VLOOKUP(D6061,Paramètres!$C$17:$H$33,5,0)))</f>
        <v/>
      </c>
      <c r="G6061" s="269" t="str">
        <f t="shared" si="567"/>
        <v/>
      </c>
      <c r="H6061" s="208"/>
      <c r="I6061" s="53"/>
      <c r="J6061" s="209"/>
      <c r="K6061" s="271"/>
      <c r="L6061" s="37"/>
      <c r="M6061" s="218"/>
      <c r="N6061" s="124"/>
      <c r="O6061" s="211" t="str">
        <f t="shared" ca="1" si="568"/>
        <v/>
      </c>
      <c r="P6061" s="212" t="str">
        <f>IF(ISERROR(VLOOKUP(L6061,Paramètres!$A$38:$B$40,2,0)),"",VLOOKUP(L6061,Paramètres!$A$38:$B$40,2,0))</f>
        <v/>
      </c>
      <c r="Q6061" s="211" t="str">
        <f t="shared" ca="1" si="569"/>
        <v/>
      </c>
      <c r="R6061" s="211" t="str">
        <f t="shared" si="565"/>
        <v/>
      </c>
      <c r="S6061" s="213" t="str">
        <f t="shared" ca="1" si="566"/>
        <v/>
      </c>
      <c r="T6061" s="214" t="str">
        <f t="shared" ca="1" si="570"/>
        <v/>
      </c>
    </row>
    <row r="6062" spans="1:20" x14ac:dyDescent="0.25">
      <c r="A6062" s="119" t="s">
        <v>11631</v>
      </c>
      <c r="B6062" s="260"/>
      <c r="C6062" s="264" t="str">
        <f>IF(ISERROR(VLOOKUP(B6062,'Tous les abonnés'!$A$6:$I$5491,2,0)),"",VLOOKUP(B6062,'Tous les abonnés'!$A$6:$I$5491,2,0))</f>
        <v/>
      </c>
      <c r="D6062" s="26"/>
      <c r="E6062" s="265"/>
      <c r="F6062" s="207" t="str">
        <f>IF(ISERROR(IF(VLOOKUP(D6062,Paramètres!$C$17:$H$33,6,0)="oui","illimité",VLOOKUP(D6062,Paramètres!$C$17:$H$33,5,0))),"",IF(VLOOKUP(D6062,Paramètres!$C$17:$H$33,6,0)="oui","illimité",VLOOKUP(D6062,Paramètres!$C$17:$H$33,5,0)))</f>
        <v/>
      </c>
      <c r="G6062" s="269" t="str">
        <f t="shared" si="567"/>
        <v/>
      </c>
      <c r="H6062" s="208"/>
      <c r="I6062" s="53"/>
      <c r="J6062" s="209"/>
      <c r="K6062" s="271"/>
      <c r="L6062" s="37"/>
      <c r="M6062" s="218"/>
      <c r="N6062" s="124"/>
      <c r="O6062" s="211" t="str">
        <f t="shared" ca="1" si="568"/>
        <v/>
      </c>
      <c r="P6062" s="212" t="str">
        <f>IF(ISERROR(VLOOKUP(L6062,Paramètres!$A$38:$B$40,2,0)),"",VLOOKUP(L6062,Paramètres!$A$38:$B$40,2,0))</f>
        <v/>
      </c>
      <c r="Q6062" s="211" t="str">
        <f t="shared" ca="1" si="569"/>
        <v/>
      </c>
      <c r="R6062" s="211" t="str">
        <f t="shared" si="565"/>
        <v/>
      </c>
      <c r="S6062" s="213" t="str">
        <f t="shared" ca="1" si="566"/>
        <v/>
      </c>
      <c r="T6062" s="214" t="str">
        <f t="shared" ca="1" si="570"/>
        <v/>
      </c>
    </row>
    <row r="6063" spans="1:20" x14ac:dyDescent="0.25">
      <c r="A6063" s="119" t="s">
        <v>11632</v>
      </c>
      <c r="B6063" s="260"/>
      <c r="C6063" s="264" t="str">
        <f>IF(ISERROR(VLOOKUP(B6063,'Tous les abonnés'!$A$6:$I$5491,2,0)),"",VLOOKUP(B6063,'Tous les abonnés'!$A$6:$I$5491,2,0))</f>
        <v/>
      </c>
      <c r="D6063" s="26"/>
      <c r="E6063" s="265"/>
      <c r="F6063" s="207" t="str">
        <f>IF(ISERROR(IF(VLOOKUP(D6063,Paramètres!$C$17:$H$33,6,0)="oui","illimité",VLOOKUP(D6063,Paramètres!$C$17:$H$33,5,0))),"",IF(VLOOKUP(D6063,Paramètres!$C$17:$H$33,6,0)="oui","illimité",VLOOKUP(D6063,Paramètres!$C$17:$H$33,5,0)))</f>
        <v/>
      </c>
      <c r="G6063" s="269" t="str">
        <f t="shared" si="567"/>
        <v/>
      </c>
      <c r="H6063" s="208"/>
      <c r="I6063" s="53"/>
      <c r="J6063" s="209"/>
      <c r="K6063" s="271"/>
      <c r="L6063" s="37"/>
      <c r="M6063" s="218"/>
      <c r="N6063" s="124"/>
      <c r="O6063" s="211" t="str">
        <f t="shared" ca="1" si="568"/>
        <v/>
      </c>
      <c r="P6063" s="212" t="str">
        <f>IF(ISERROR(VLOOKUP(L6063,Paramètres!$A$38:$B$40,2,0)),"",VLOOKUP(L6063,Paramètres!$A$38:$B$40,2,0))</f>
        <v/>
      </c>
      <c r="Q6063" s="211" t="str">
        <f t="shared" ca="1" si="569"/>
        <v/>
      </c>
      <c r="R6063" s="211" t="str">
        <f t="shared" si="565"/>
        <v/>
      </c>
      <c r="S6063" s="213" t="str">
        <f t="shared" ca="1" si="566"/>
        <v/>
      </c>
      <c r="T6063" s="214" t="str">
        <f t="shared" ca="1" si="570"/>
        <v/>
      </c>
    </row>
    <row r="6064" spans="1:20" x14ac:dyDescent="0.25">
      <c r="A6064" s="119" t="s">
        <v>11633</v>
      </c>
      <c r="B6064" s="260"/>
      <c r="C6064" s="264" t="str">
        <f>IF(ISERROR(VLOOKUP(B6064,'Tous les abonnés'!$A$6:$I$5491,2,0)),"",VLOOKUP(B6064,'Tous les abonnés'!$A$6:$I$5491,2,0))</f>
        <v/>
      </c>
      <c r="D6064" s="26"/>
      <c r="E6064" s="265"/>
      <c r="F6064" s="207" t="str">
        <f>IF(ISERROR(IF(VLOOKUP(D6064,Paramètres!$C$17:$H$33,6,0)="oui","illimité",VLOOKUP(D6064,Paramètres!$C$17:$H$33,5,0))),"",IF(VLOOKUP(D6064,Paramètres!$C$17:$H$33,6,0)="oui","illimité",VLOOKUP(D6064,Paramètres!$C$17:$H$33,5,0)))</f>
        <v/>
      </c>
      <c r="G6064" s="269" t="str">
        <f t="shared" si="567"/>
        <v/>
      </c>
      <c r="H6064" s="208"/>
      <c r="I6064" s="53"/>
      <c r="J6064" s="209"/>
      <c r="K6064" s="271"/>
      <c r="L6064" s="37"/>
      <c r="M6064" s="218"/>
      <c r="N6064" s="124"/>
      <c r="O6064" s="211" t="str">
        <f t="shared" ca="1" si="568"/>
        <v/>
      </c>
      <c r="P6064" s="212" t="str">
        <f>IF(ISERROR(VLOOKUP(L6064,Paramètres!$A$38:$B$40,2,0)),"",VLOOKUP(L6064,Paramètres!$A$38:$B$40,2,0))</f>
        <v/>
      </c>
      <c r="Q6064" s="211" t="str">
        <f t="shared" ca="1" si="569"/>
        <v/>
      </c>
      <c r="R6064" s="211" t="str">
        <f t="shared" si="565"/>
        <v/>
      </c>
      <c r="S6064" s="213" t="str">
        <f t="shared" ca="1" si="566"/>
        <v/>
      </c>
      <c r="T6064" s="214" t="str">
        <f t="shared" ca="1" si="570"/>
        <v/>
      </c>
    </row>
    <row r="6065" spans="1:20" x14ac:dyDescent="0.25">
      <c r="A6065" s="119" t="s">
        <v>11634</v>
      </c>
      <c r="B6065" s="260"/>
      <c r="C6065" s="264" t="str">
        <f>IF(ISERROR(VLOOKUP(B6065,'Tous les abonnés'!$A$6:$I$5491,2,0)),"",VLOOKUP(B6065,'Tous les abonnés'!$A$6:$I$5491,2,0))</f>
        <v/>
      </c>
      <c r="D6065" s="26"/>
      <c r="E6065" s="265"/>
      <c r="F6065" s="207" t="str">
        <f>IF(ISERROR(IF(VLOOKUP(D6065,Paramètres!$C$17:$H$33,6,0)="oui","illimité",VLOOKUP(D6065,Paramètres!$C$17:$H$33,5,0))),"",IF(VLOOKUP(D6065,Paramètres!$C$17:$H$33,6,0)="oui","illimité",VLOOKUP(D6065,Paramètres!$C$17:$H$33,5,0)))</f>
        <v/>
      </c>
      <c r="G6065" s="269" t="str">
        <f t="shared" si="567"/>
        <v/>
      </c>
      <c r="H6065" s="208"/>
      <c r="I6065" s="53"/>
      <c r="J6065" s="209"/>
      <c r="K6065" s="271"/>
      <c r="L6065" s="37"/>
      <c r="M6065" s="218"/>
      <c r="N6065" s="124"/>
      <c r="O6065" s="211" t="str">
        <f t="shared" ca="1" si="568"/>
        <v/>
      </c>
      <c r="P6065" s="212" t="str">
        <f>IF(ISERROR(VLOOKUP(L6065,Paramètres!$A$38:$B$40,2,0)),"",VLOOKUP(L6065,Paramètres!$A$38:$B$40,2,0))</f>
        <v/>
      </c>
      <c r="Q6065" s="211" t="str">
        <f t="shared" ca="1" si="569"/>
        <v/>
      </c>
      <c r="R6065" s="211" t="str">
        <f t="shared" si="565"/>
        <v/>
      </c>
      <c r="S6065" s="213" t="str">
        <f t="shared" ca="1" si="566"/>
        <v/>
      </c>
      <c r="T6065" s="214" t="str">
        <f t="shared" ca="1" si="570"/>
        <v/>
      </c>
    </row>
    <row r="6066" spans="1:20" x14ac:dyDescent="0.25">
      <c r="A6066" s="119" t="s">
        <v>11635</v>
      </c>
      <c r="B6066" s="260"/>
      <c r="C6066" s="264" t="str">
        <f>IF(ISERROR(VLOOKUP(B6066,'Tous les abonnés'!$A$6:$I$5491,2,0)),"",VLOOKUP(B6066,'Tous les abonnés'!$A$6:$I$5491,2,0))</f>
        <v/>
      </c>
      <c r="D6066" s="26"/>
      <c r="E6066" s="265"/>
      <c r="F6066" s="207" t="str">
        <f>IF(ISERROR(IF(VLOOKUP(D6066,Paramètres!$C$17:$H$33,6,0)="oui","illimité",VLOOKUP(D6066,Paramètres!$C$17:$H$33,5,0))),"",IF(VLOOKUP(D6066,Paramètres!$C$17:$H$33,6,0)="oui","illimité",VLOOKUP(D6066,Paramètres!$C$17:$H$33,5,0)))</f>
        <v/>
      </c>
      <c r="G6066" s="269" t="str">
        <f t="shared" si="567"/>
        <v/>
      </c>
      <c r="H6066" s="208"/>
      <c r="I6066" s="53"/>
      <c r="J6066" s="209"/>
      <c r="K6066" s="271"/>
      <c r="L6066" s="37"/>
      <c r="M6066" s="218"/>
      <c r="N6066" s="124"/>
      <c r="O6066" s="211" t="str">
        <f t="shared" ca="1" si="568"/>
        <v/>
      </c>
      <c r="P6066" s="212" t="str">
        <f>IF(ISERROR(VLOOKUP(L6066,Paramètres!$A$38:$B$40,2,0)),"",VLOOKUP(L6066,Paramètres!$A$38:$B$40,2,0))</f>
        <v/>
      </c>
      <c r="Q6066" s="211" t="str">
        <f t="shared" ca="1" si="569"/>
        <v/>
      </c>
      <c r="R6066" s="211" t="str">
        <f t="shared" si="565"/>
        <v/>
      </c>
      <c r="S6066" s="213" t="str">
        <f t="shared" ca="1" si="566"/>
        <v/>
      </c>
      <c r="T6066" s="214" t="str">
        <f t="shared" ca="1" si="570"/>
        <v/>
      </c>
    </row>
    <row r="6067" spans="1:20" x14ac:dyDescent="0.25">
      <c r="A6067" s="119" t="s">
        <v>11636</v>
      </c>
      <c r="B6067" s="260"/>
      <c r="C6067" s="264" t="str">
        <f>IF(ISERROR(VLOOKUP(B6067,'Tous les abonnés'!$A$6:$I$5491,2,0)),"",VLOOKUP(B6067,'Tous les abonnés'!$A$6:$I$5491,2,0))</f>
        <v/>
      </c>
      <c r="D6067" s="26"/>
      <c r="E6067" s="265"/>
      <c r="F6067" s="207" t="str">
        <f>IF(ISERROR(IF(VLOOKUP(D6067,Paramètres!$C$17:$H$33,6,0)="oui","illimité",VLOOKUP(D6067,Paramètres!$C$17:$H$33,5,0))),"",IF(VLOOKUP(D6067,Paramètres!$C$17:$H$33,6,0)="oui","illimité",VLOOKUP(D6067,Paramètres!$C$17:$H$33,5,0)))</f>
        <v/>
      </c>
      <c r="G6067" s="269" t="str">
        <f t="shared" si="567"/>
        <v/>
      </c>
      <c r="H6067" s="208"/>
      <c r="I6067" s="53"/>
      <c r="J6067" s="209"/>
      <c r="K6067" s="271"/>
      <c r="L6067" s="37"/>
      <c r="M6067" s="218"/>
      <c r="N6067" s="124"/>
      <c r="O6067" s="211" t="str">
        <f t="shared" ca="1" si="568"/>
        <v/>
      </c>
      <c r="P6067" s="212" t="str">
        <f>IF(ISERROR(VLOOKUP(L6067,Paramètres!$A$38:$B$40,2,0)),"",VLOOKUP(L6067,Paramètres!$A$38:$B$40,2,0))</f>
        <v/>
      </c>
      <c r="Q6067" s="211" t="str">
        <f t="shared" ca="1" si="569"/>
        <v/>
      </c>
      <c r="R6067" s="211" t="str">
        <f t="shared" si="565"/>
        <v/>
      </c>
      <c r="S6067" s="213" t="str">
        <f t="shared" ca="1" si="566"/>
        <v/>
      </c>
      <c r="T6067" s="214" t="str">
        <f t="shared" ca="1" si="570"/>
        <v/>
      </c>
    </row>
    <row r="6068" spans="1:20" x14ac:dyDescent="0.25">
      <c r="A6068" s="119" t="s">
        <v>11637</v>
      </c>
      <c r="B6068" s="260"/>
      <c r="C6068" s="264" t="str">
        <f>IF(ISERROR(VLOOKUP(B6068,'Tous les abonnés'!$A$6:$I$5491,2,0)),"",VLOOKUP(B6068,'Tous les abonnés'!$A$6:$I$5491,2,0))</f>
        <v/>
      </c>
      <c r="D6068" s="26"/>
      <c r="E6068" s="265"/>
      <c r="F6068" s="207" t="str">
        <f>IF(ISERROR(IF(VLOOKUP(D6068,Paramètres!$C$17:$H$33,6,0)="oui","illimité",VLOOKUP(D6068,Paramètres!$C$17:$H$33,5,0))),"",IF(VLOOKUP(D6068,Paramètres!$C$17:$H$33,6,0)="oui","illimité",VLOOKUP(D6068,Paramètres!$C$17:$H$33,5,0)))</f>
        <v/>
      </c>
      <c r="G6068" s="269" t="str">
        <f t="shared" si="567"/>
        <v/>
      </c>
      <c r="H6068" s="208"/>
      <c r="I6068" s="53"/>
      <c r="J6068" s="209"/>
      <c r="K6068" s="271"/>
      <c r="L6068" s="37"/>
      <c r="M6068" s="218"/>
      <c r="N6068" s="124"/>
      <c r="O6068" s="211" t="str">
        <f t="shared" ca="1" si="568"/>
        <v/>
      </c>
      <c r="P6068" s="212" t="str">
        <f>IF(ISERROR(VLOOKUP(L6068,Paramètres!$A$38:$B$40,2,0)),"",VLOOKUP(L6068,Paramètres!$A$38:$B$40,2,0))</f>
        <v/>
      </c>
      <c r="Q6068" s="211" t="str">
        <f t="shared" ca="1" si="569"/>
        <v/>
      </c>
      <c r="R6068" s="211" t="str">
        <f t="shared" si="565"/>
        <v/>
      </c>
      <c r="S6068" s="213" t="str">
        <f t="shared" ca="1" si="566"/>
        <v/>
      </c>
      <c r="T6068" s="214" t="str">
        <f t="shared" ca="1" si="570"/>
        <v/>
      </c>
    </row>
    <row r="6069" spans="1:20" x14ac:dyDescent="0.25">
      <c r="A6069" s="119" t="s">
        <v>11638</v>
      </c>
      <c r="B6069" s="260"/>
      <c r="C6069" s="264" t="str">
        <f>IF(ISERROR(VLOOKUP(B6069,'Tous les abonnés'!$A$6:$I$5491,2,0)),"",VLOOKUP(B6069,'Tous les abonnés'!$A$6:$I$5491,2,0))</f>
        <v/>
      </c>
      <c r="D6069" s="26"/>
      <c r="E6069" s="265"/>
      <c r="F6069" s="207" t="str">
        <f>IF(ISERROR(IF(VLOOKUP(D6069,Paramètres!$C$17:$H$33,6,0)="oui","illimité",VLOOKUP(D6069,Paramètres!$C$17:$H$33,5,0))),"",IF(VLOOKUP(D6069,Paramètres!$C$17:$H$33,6,0)="oui","illimité",VLOOKUP(D6069,Paramètres!$C$17:$H$33,5,0)))</f>
        <v/>
      </c>
      <c r="G6069" s="269" t="str">
        <f t="shared" si="567"/>
        <v/>
      </c>
      <c r="H6069" s="208"/>
      <c r="I6069" s="53"/>
      <c r="J6069" s="209"/>
      <c r="K6069" s="271"/>
      <c r="L6069" s="37"/>
      <c r="M6069" s="218"/>
      <c r="N6069" s="124"/>
      <c r="O6069" s="211" t="str">
        <f t="shared" ca="1" si="568"/>
        <v/>
      </c>
      <c r="P6069" s="212" t="str">
        <f>IF(ISERROR(VLOOKUP(L6069,Paramètres!$A$38:$B$40,2,0)),"",VLOOKUP(L6069,Paramètres!$A$38:$B$40,2,0))</f>
        <v/>
      </c>
      <c r="Q6069" s="211" t="str">
        <f t="shared" ca="1" si="569"/>
        <v/>
      </c>
      <c r="R6069" s="211" t="str">
        <f t="shared" si="565"/>
        <v/>
      </c>
      <c r="S6069" s="213" t="str">
        <f t="shared" ca="1" si="566"/>
        <v/>
      </c>
      <c r="T6069" s="214" t="str">
        <f t="shared" ca="1" si="570"/>
        <v/>
      </c>
    </row>
    <row r="6070" spans="1:20" x14ac:dyDescent="0.25">
      <c r="A6070" s="119" t="s">
        <v>11639</v>
      </c>
      <c r="B6070" s="260"/>
      <c r="C6070" s="264" t="str">
        <f>IF(ISERROR(VLOOKUP(B6070,'Tous les abonnés'!$A$6:$I$5491,2,0)),"",VLOOKUP(B6070,'Tous les abonnés'!$A$6:$I$5491,2,0))</f>
        <v/>
      </c>
      <c r="D6070" s="26"/>
      <c r="E6070" s="265"/>
      <c r="F6070" s="207" t="str">
        <f>IF(ISERROR(IF(VLOOKUP(D6070,Paramètres!$C$17:$H$33,6,0)="oui","illimité",VLOOKUP(D6070,Paramètres!$C$17:$H$33,5,0))),"",IF(VLOOKUP(D6070,Paramètres!$C$17:$H$33,6,0)="oui","illimité",VLOOKUP(D6070,Paramètres!$C$17:$H$33,5,0)))</f>
        <v/>
      </c>
      <c r="G6070" s="269" t="str">
        <f t="shared" si="567"/>
        <v/>
      </c>
      <c r="H6070" s="208"/>
      <c r="I6070" s="53"/>
      <c r="J6070" s="209"/>
      <c r="K6070" s="271"/>
      <c r="L6070" s="37"/>
      <c r="M6070" s="218"/>
      <c r="N6070" s="124"/>
      <c r="O6070" s="211" t="str">
        <f t="shared" ca="1" si="568"/>
        <v/>
      </c>
      <c r="P6070" s="212" t="str">
        <f>IF(ISERROR(VLOOKUP(L6070,Paramètres!$A$38:$B$40,2,0)),"",VLOOKUP(L6070,Paramètres!$A$38:$B$40,2,0))</f>
        <v/>
      </c>
      <c r="Q6070" s="211" t="str">
        <f t="shared" ca="1" si="569"/>
        <v/>
      </c>
      <c r="R6070" s="211" t="str">
        <f t="shared" si="565"/>
        <v/>
      </c>
      <c r="S6070" s="213" t="str">
        <f t="shared" ca="1" si="566"/>
        <v/>
      </c>
      <c r="T6070" s="214" t="str">
        <f t="shared" ca="1" si="570"/>
        <v/>
      </c>
    </row>
    <row r="6071" spans="1:20" x14ac:dyDescent="0.25">
      <c r="A6071" s="119" t="s">
        <v>11640</v>
      </c>
      <c r="B6071" s="260"/>
      <c r="C6071" s="264" t="str">
        <f>IF(ISERROR(VLOOKUP(B6071,'Tous les abonnés'!$A$6:$I$5491,2,0)),"",VLOOKUP(B6071,'Tous les abonnés'!$A$6:$I$5491,2,0))</f>
        <v/>
      </c>
      <c r="D6071" s="26"/>
      <c r="E6071" s="265"/>
      <c r="F6071" s="207" t="str">
        <f>IF(ISERROR(IF(VLOOKUP(D6071,Paramètres!$C$17:$H$33,6,0)="oui","illimité",VLOOKUP(D6071,Paramètres!$C$17:$H$33,5,0))),"",IF(VLOOKUP(D6071,Paramètres!$C$17:$H$33,6,0)="oui","illimité",VLOOKUP(D6071,Paramètres!$C$17:$H$33,5,0)))</f>
        <v/>
      </c>
      <c r="G6071" s="269" t="str">
        <f t="shared" si="567"/>
        <v/>
      </c>
      <c r="H6071" s="208"/>
      <c r="I6071" s="53"/>
      <c r="J6071" s="209"/>
      <c r="K6071" s="271"/>
      <c r="L6071" s="37"/>
      <c r="M6071" s="218"/>
      <c r="N6071" s="124"/>
      <c r="O6071" s="211" t="str">
        <f t="shared" ca="1" si="568"/>
        <v/>
      </c>
      <c r="P6071" s="212" t="str">
        <f>IF(ISERROR(VLOOKUP(L6071,Paramètres!$A$38:$B$40,2,0)),"",VLOOKUP(L6071,Paramètres!$A$38:$B$40,2,0))</f>
        <v/>
      </c>
      <c r="Q6071" s="211" t="str">
        <f t="shared" ca="1" si="569"/>
        <v/>
      </c>
      <c r="R6071" s="211" t="str">
        <f t="shared" si="565"/>
        <v/>
      </c>
      <c r="S6071" s="213" t="str">
        <f t="shared" ca="1" si="566"/>
        <v/>
      </c>
      <c r="T6071" s="214" t="str">
        <f t="shared" ca="1" si="570"/>
        <v/>
      </c>
    </row>
    <row r="6072" spans="1:20" x14ac:dyDescent="0.25">
      <c r="A6072" s="119" t="s">
        <v>11641</v>
      </c>
      <c r="B6072" s="260"/>
      <c r="C6072" s="264" t="str">
        <f>IF(ISERROR(VLOOKUP(B6072,'Tous les abonnés'!$A$6:$I$5491,2,0)),"",VLOOKUP(B6072,'Tous les abonnés'!$A$6:$I$5491,2,0))</f>
        <v/>
      </c>
      <c r="D6072" s="26"/>
      <c r="E6072" s="265"/>
      <c r="F6072" s="207" t="str">
        <f>IF(ISERROR(IF(VLOOKUP(D6072,Paramètres!$C$17:$H$33,6,0)="oui","illimité",VLOOKUP(D6072,Paramètres!$C$17:$H$33,5,0))),"",IF(VLOOKUP(D6072,Paramètres!$C$17:$H$33,6,0)="oui","illimité",VLOOKUP(D6072,Paramètres!$C$17:$H$33,5,0)))</f>
        <v/>
      </c>
      <c r="G6072" s="269" t="str">
        <f t="shared" si="567"/>
        <v/>
      </c>
      <c r="H6072" s="208"/>
      <c r="I6072" s="53"/>
      <c r="J6072" s="209"/>
      <c r="K6072" s="271"/>
      <c r="L6072" s="37"/>
      <c r="M6072" s="218"/>
      <c r="N6072" s="124"/>
      <c r="O6072" s="211" t="str">
        <f t="shared" ca="1" si="568"/>
        <v/>
      </c>
      <c r="P6072" s="212" t="str">
        <f>IF(ISERROR(VLOOKUP(L6072,Paramètres!$A$38:$B$40,2,0)),"",VLOOKUP(L6072,Paramètres!$A$38:$B$40,2,0))</f>
        <v/>
      </c>
      <c r="Q6072" s="211" t="str">
        <f t="shared" ca="1" si="569"/>
        <v/>
      </c>
      <c r="R6072" s="211" t="str">
        <f t="shared" si="565"/>
        <v/>
      </c>
      <c r="S6072" s="213" t="str">
        <f t="shared" ca="1" si="566"/>
        <v/>
      </c>
      <c r="T6072" s="214" t="str">
        <f t="shared" ca="1" si="570"/>
        <v/>
      </c>
    </row>
    <row r="6073" spans="1:20" x14ac:dyDescent="0.25">
      <c r="A6073" s="119" t="s">
        <v>11642</v>
      </c>
      <c r="B6073" s="260"/>
      <c r="C6073" s="264" t="str">
        <f>IF(ISERROR(VLOOKUP(B6073,'Tous les abonnés'!$A$6:$I$5491,2,0)),"",VLOOKUP(B6073,'Tous les abonnés'!$A$6:$I$5491,2,0))</f>
        <v/>
      </c>
      <c r="D6073" s="26"/>
      <c r="E6073" s="265"/>
      <c r="F6073" s="207" t="str">
        <f>IF(ISERROR(IF(VLOOKUP(D6073,Paramètres!$C$17:$H$33,6,0)="oui","illimité",VLOOKUP(D6073,Paramètres!$C$17:$H$33,5,0))),"",IF(VLOOKUP(D6073,Paramètres!$C$17:$H$33,6,0)="oui","illimité",VLOOKUP(D6073,Paramètres!$C$17:$H$33,5,0)))</f>
        <v/>
      </c>
      <c r="G6073" s="269" t="str">
        <f t="shared" si="567"/>
        <v/>
      </c>
      <c r="H6073" s="208"/>
      <c r="I6073" s="53"/>
      <c r="J6073" s="209"/>
      <c r="K6073" s="271"/>
      <c r="L6073" s="37"/>
      <c r="M6073" s="218"/>
      <c r="N6073" s="124"/>
      <c r="O6073" s="211" t="str">
        <f t="shared" ca="1" si="568"/>
        <v/>
      </c>
      <c r="P6073" s="212" t="str">
        <f>IF(ISERROR(VLOOKUP(L6073,Paramètres!$A$38:$B$40,2,0)),"",VLOOKUP(L6073,Paramètres!$A$38:$B$40,2,0))</f>
        <v/>
      </c>
      <c r="Q6073" s="211" t="str">
        <f t="shared" ca="1" si="569"/>
        <v/>
      </c>
      <c r="R6073" s="211" t="str">
        <f t="shared" si="565"/>
        <v/>
      </c>
      <c r="S6073" s="213" t="str">
        <f t="shared" ca="1" si="566"/>
        <v/>
      </c>
      <c r="T6073" s="214" t="str">
        <f t="shared" ca="1" si="570"/>
        <v/>
      </c>
    </row>
    <row r="6074" spans="1:20" x14ac:dyDescent="0.25">
      <c r="A6074" s="119" t="s">
        <v>11643</v>
      </c>
      <c r="B6074" s="260"/>
      <c r="C6074" s="264" t="str">
        <f>IF(ISERROR(VLOOKUP(B6074,'Tous les abonnés'!$A$6:$I$5491,2,0)),"",VLOOKUP(B6074,'Tous les abonnés'!$A$6:$I$5491,2,0))</f>
        <v/>
      </c>
      <c r="D6074" s="26"/>
      <c r="E6074" s="265"/>
      <c r="F6074" s="207" t="str">
        <f>IF(ISERROR(IF(VLOOKUP(D6074,Paramètres!$C$17:$H$33,6,0)="oui","illimité",VLOOKUP(D6074,Paramètres!$C$17:$H$33,5,0))),"",IF(VLOOKUP(D6074,Paramètres!$C$17:$H$33,6,0)="oui","illimité",VLOOKUP(D6074,Paramètres!$C$17:$H$33,5,0)))</f>
        <v/>
      </c>
      <c r="G6074" s="269" t="str">
        <f t="shared" si="567"/>
        <v/>
      </c>
      <c r="H6074" s="208"/>
      <c r="I6074" s="53"/>
      <c r="J6074" s="209"/>
      <c r="K6074" s="271"/>
      <c r="L6074" s="37"/>
      <c r="M6074" s="218"/>
      <c r="N6074" s="124"/>
      <c r="O6074" s="211" t="str">
        <f t="shared" ca="1" si="568"/>
        <v/>
      </c>
      <c r="P6074" s="212" t="str">
        <f>IF(ISERROR(VLOOKUP(L6074,Paramètres!$A$38:$B$40,2,0)),"",VLOOKUP(L6074,Paramètres!$A$38:$B$40,2,0))</f>
        <v/>
      </c>
      <c r="Q6074" s="211" t="str">
        <f t="shared" ca="1" si="569"/>
        <v/>
      </c>
      <c r="R6074" s="211" t="str">
        <f t="shared" si="565"/>
        <v/>
      </c>
      <c r="S6074" s="213" t="str">
        <f t="shared" ca="1" si="566"/>
        <v/>
      </c>
      <c r="T6074" s="214" t="str">
        <f t="shared" ca="1" si="570"/>
        <v/>
      </c>
    </row>
    <row r="6075" spans="1:20" x14ac:dyDescent="0.25">
      <c r="A6075" s="119" t="s">
        <v>11644</v>
      </c>
      <c r="B6075" s="260"/>
      <c r="C6075" s="264" t="str">
        <f>IF(ISERROR(VLOOKUP(B6075,'Tous les abonnés'!$A$6:$I$5491,2,0)),"",VLOOKUP(B6075,'Tous les abonnés'!$A$6:$I$5491,2,0))</f>
        <v/>
      </c>
      <c r="D6075" s="26"/>
      <c r="E6075" s="265"/>
      <c r="F6075" s="207" t="str">
        <f>IF(ISERROR(IF(VLOOKUP(D6075,Paramètres!$C$17:$H$33,6,0)="oui","illimité",VLOOKUP(D6075,Paramètres!$C$17:$H$33,5,0))),"",IF(VLOOKUP(D6075,Paramètres!$C$17:$H$33,6,0)="oui","illimité",VLOOKUP(D6075,Paramètres!$C$17:$H$33,5,0)))</f>
        <v/>
      </c>
      <c r="G6075" s="269" t="str">
        <f t="shared" si="567"/>
        <v/>
      </c>
      <c r="H6075" s="208"/>
      <c r="I6075" s="53"/>
      <c r="J6075" s="209"/>
      <c r="K6075" s="271"/>
      <c r="L6075" s="37"/>
      <c r="M6075" s="218"/>
      <c r="N6075" s="124"/>
      <c r="O6075" s="211" t="str">
        <f t="shared" ca="1" si="568"/>
        <v/>
      </c>
      <c r="P6075" s="212" t="str">
        <f>IF(ISERROR(VLOOKUP(L6075,Paramètres!$A$38:$B$40,2,0)),"",VLOOKUP(L6075,Paramètres!$A$38:$B$40,2,0))</f>
        <v/>
      </c>
      <c r="Q6075" s="211" t="str">
        <f t="shared" ca="1" si="569"/>
        <v/>
      </c>
      <c r="R6075" s="211" t="str">
        <f t="shared" si="565"/>
        <v/>
      </c>
      <c r="S6075" s="213" t="str">
        <f t="shared" ca="1" si="566"/>
        <v/>
      </c>
      <c r="T6075" s="214" t="str">
        <f t="shared" ca="1" si="570"/>
        <v/>
      </c>
    </row>
    <row r="6076" spans="1:20" x14ac:dyDescent="0.25">
      <c r="A6076" s="119" t="s">
        <v>11645</v>
      </c>
      <c r="B6076" s="260"/>
      <c r="C6076" s="264" t="str">
        <f>IF(ISERROR(VLOOKUP(B6076,'Tous les abonnés'!$A$6:$I$5491,2,0)),"",VLOOKUP(B6076,'Tous les abonnés'!$A$6:$I$5491,2,0))</f>
        <v/>
      </c>
      <c r="D6076" s="26"/>
      <c r="E6076" s="265"/>
      <c r="F6076" s="207" t="str">
        <f>IF(ISERROR(IF(VLOOKUP(D6076,Paramètres!$C$17:$H$33,6,0)="oui","illimité",VLOOKUP(D6076,Paramètres!$C$17:$H$33,5,0))),"",IF(VLOOKUP(D6076,Paramètres!$C$17:$H$33,6,0)="oui","illimité",VLOOKUP(D6076,Paramètres!$C$17:$H$33,5,0)))</f>
        <v/>
      </c>
      <c r="G6076" s="269" t="str">
        <f t="shared" si="567"/>
        <v/>
      </c>
      <c r="H6076" s="208"/>
      <c r="I6076" s="53"/>
      <c r="J6076" s="209"/>
      <c r="K6076" s="271"/>
      <c r="L6076" s="37"/>
      <c r="M6076" s="218"/>
      <c r="N6076" s="124"/>
      <c r="O6076" s="211" t="str">
        <f t="shared" ca="1" si="568"/>
        <v/>
      </c>
      <c r="P6076" s="212" t="str">
        <f>IF(ISERROR(VLOOKUP(L6076,Paramètres!$A$38:$B$40,2,0)),"",VLOOKUP(L6076,Paramètres!$A$38:$B$40,2,0))</f>
        <v/>
      </c>
      <c r="Q6076" s="211" t="str">
        <f t="shared" ca="1" si="569"/>
        <v/>
      </c>
      <c r="R6076" s="211" t="str">
        <f t="shared" si="565"/>
        <v/>
      </c>
      <c r="S6076" s="213" t="str">
        <f t="shared" ca="1" si="566"/>
        <v/>
      </c>
      <c r="T6076" s="214" t="str">
        <f t="shared" ca="1" si="570"/>
        <v/>
      </c>
    </row>
    <row r="6077" spans="1:20" x14ac:dyDescent="0.25">
      <c r="A6077" s="119" t="s">
        <v>11646</v>
      </c>
      <c r="B6077" s="260"/>
      <c r="C6077" s="264" t="str">
        <f>IF(ISERROR(VLOOKUP(B6077,'Tous les abonnés'!$A$6:$I$5491,2,0)),"",VLOOKUP(B6077,'Tous les abonnés'!$A$6:$I$5491,2,0))</f>
        <v/>
      </c>
      <c r="D6077" s="26"/>
      <c r="E6077" s="265"/>
      <c r="F6077" s="207" t="str">
        <f>IF(ISERROR(IF(VLOOKUP(D6077,Paramètres!$C$17:$H$33,6,0)="oui","illimité",VLOOKUP(D6077,Paramètres!$C$17:$H$33,5,0))),"",IF(VLOOKUP(D6077,Paramètres!$C$17:$H$33,6,0)="oui","illimité",VLOOKUP(D6077,Paramètres!$C$17:$H$33,5,0)))</f>
        <v/>
      </c>
      <c r="G6077" s="269" t="str">
        <f t="shared" si="567"/>
        <v/>
      </c>
      <c r="H6077" s="208"/>
      <c r="I6077" s="53"/>
      <c r="J6077" s="209"/>
      <c r="K6077" s="271"/>
      <c r="L6077" s="37"/>
      <c r="M6077" s="218"/>
      <c r="N6077" s="124"/>
      <c r="O6077" s="211" t="str">
        <f t="shared" ca="1" si="568"/>
        <v/>
      </c>
      <c r="P6077" s="212" t="str">
        <f>IF(ISERROR(VLOOKUP(L6077,Paramètres!$A$38:$B$40,2,0)),"",VLOOKUP(L6077,Paramètres!$A$38:$B$40,2,0))</f>
        <v/>
      </c>
      <c r="Q6077" s="211" t="str">
        <f t="shared" ca="1" si="569"/>
        <v/>
      </c>
      <c r="R6077" s="211" t="str">
        <f t="shared" si="565"/>
        <v/>
      </c>
      <c r="S6077" s="213" t="str">
        <f t="shared" ca="1" si="566"/>
        <v/>
      </c>
      <c r="T6077" s="214" t="str">
        <f t="shared" ca="1" si="570"/>
        <v/>
      </c>
    </row>
    <row r="6078" spans="1:20" x14ac:dyDescent="0.25">
      <c r="A6078" s="119" t="s">
        <v>11647</v>
      </c>
      <c r="B6078" s="260"/>
      <c r="C6078" s="264" t="str">
        <f>IF(ISERROR(VLOOKUP(B6078,'Tous les abonnés'!$A$6:$I$5491,2,0)),"",VLOOKUP(B6078,'Tous les abonnés'!$A$6:$I$5491,2,0))</f>
        <v/>
      </c>
      <c r="D6078" s="26"/>
      <c r="E6078" s="265"/>
      <c r="F6078" s="207" t="str">
        <f>IF(ISERROR(IF(VLOOKUP(D6078,Paramètres!$C$17:$H$33,6,0)="oui","illimité",VLOOKUP(D6078,Paramètres!$C$17:$H$33,5,0))),"",IF(VLOOKUP(D6078,Paramètres!$C$17:$H$33,6,0)="oui","illimité",VLOOKUP(D6078,Paramètres!$C$17:$H$33,5,0)))</f>
        <v/>
      </c>
      <c r="G6078" s="269" t="str">
        <f t="shared" si="567"/>
        <v/>
      </c>
      <c r="H6078" s="208"/>
      <c r="I6078" s="53"/>
      <c r="J6078" s="209"/>
      <c r="K6078" s="271"/>
      <c r="L6078" s="37"/>
      <c r="M6078" s="218"/>
      <c r="N6078" s="124"/>
      <c r="O6078" s="211" t="str">
        <f t="shared" ca="1" si="568"/>
        <v/>
      </c>
      <c r="P6078" s="212" t="str">
        <f>IF(ISERROR(VLOOKUP(L6078,Paramètres!$A$38:$B$40,2,0)),"",VLOOKUP(L6078,Paramètres!$A$38:$B$40,2,0))</f>
        <v/>
      </c>
      <c r="Q6078" s="211" t="str">
        <f t="shared" ca="1" si="569"/>
        <v/>
      </c>
      <c r="R6078" s="211" t="str">
        <f t="shared" si="565"/>
        <v/>
      </c>
      <c r="S6078" s="213" t="str">
        <f t="shared" ca="1" si="566"/>
        <v/>
      </c>
      <c r="T6078" s="214" t="str">
        <f t="shared" ca="1" si="570"/>
        <v/>
      </c>
    </row>
    <row r="6079" spans="1:20" x14ac:dyDescent="0.25">
      <c r="A6079" s="119" t="s">
        <v>11648</v>
      </c>
      <c r="B6079" s="260"/>
      <c r="C6079" s="264" t="str">
        <f>IF(ISERROR(VLOOKUP(B6079,'Tous les abonnés'!$A$6:$I$5491,2,0)),"",VLOOKUP(B6079,'Tous les abonnés'!$A$6:$I$5491,2,0))</f>
        <v/>
      </c>
      <c r="D6079" s="26"/>
      <c r="E6079" s="265"/>
      <c r="F6079" s="207" t="str">
        <f>IF(ISERROR(IF(VLOOKUP(D6079,Paramètres!$C$17:$H$33,6,0)="oui","illimité",VLOOKUP(D6079,Paramètres!$C$17:$H$33,5,0))),"",IF(VLOOKUP(D6079,Paramètres!$C$17:$H$33,6,0)="oui","illimité",VLOOKUP(D6079,Paramètres!$C$17:$H$33,5,0)))</f>
        <v/>
      </c>
      <c r="G6079" s="269" t="str">
        <f t="shared" si="567"/>
        <v/>
      </c>
      <c r="H6079" s="208"/>
      <c r="I6079" s="53"/>
      <c r="J6079" s="209"/>
      <c r="K6079" s="271"/>
      <c r="L6079" s="37"/>
      <c r="M6079" s="218"/>
      <c r="N6079" s="124"/>
      <c r="O6079" s="211" t="str">
        <f t="shared" ca="1" si="568"/>
        <v/>
      </c>
      <c r="P6079" s="212" t="str">
        <f>IF(ISERROR(VLOOKUP(L6079,Paramètres!$A$38:$B$40,2,0)),"",VLOOKUP(L6079,Paramètres!$A$38:$B$40,2,0))</f>
        <v/>
      </c>
      <c r="Q6079" s="211" t="str">
        <f t="shared" ca="1" si="569"/>
        <v/>
      </c>
      <c r="R6079" s="211" t="str">
        <f t="shared" si="565"/>
        <v/>
      </c>
      <c r="S6079" s="213" t="str">
        <f t="shared" ca="1" si="566"/>
        <v/>
      </c>
      <c r="T6079" s="214" t="str">
        <f t="shared" ca="1" si="570"/>
        <v/>
      </c>
    </row>
    <row r="6080" spans="1:20" x14ac:dyDescent="0.25">
      <c r="A6080" s="119" t="s">
        <v>11649</v>
      </c>
      <c r="B6080" s="260"/>
      <c r="C6080" s="264" t="str">
        <f>IF(ISERROR(VLOOKUP(B6080,'Tous les abonnés'!$A$6:$I$5491,2,0)),"",VLOOKUP(B6080,'Tous les abonnés'!$A$6:$I$5491,2,0))</f>
        <v/>
      </c>
      <c r="D6080" s="26"/>
      <c r="E6080" s="265"/>
      <c r="F6080" s="207" t="str">
        <f>IF(ISERROR(IF(VLOOKUP(D6080,Paramètres!$C$17:$H$33,6,0)="oui","illimité",VLOOKUP(D6080,Paramètres!$C$17:$H$33,5,0))),"",IF(VLOOKUP(D6080,Paramètres!$C$17:$H$33,6,0)="oui","illimité",VLOOKUP(D6080,Paramètres!$C$17:$H$33,5,0)))</f>
        <v/>
      </c>
      <c r="G6080" s="269" t="str">
        <f t="shared" si="567"/>
        <v/>
      </c>
      <c r="H6080" s="208"/>
      <c r="I6080" s="53"/>
      <c r="J6080" s="209"/>
      <c r="K6080" s="271"/>
      <c r="L6080" s="37"/>
      <c r="M6080" s="218"/>
      <c r="N6080" s="124"/>
      <c r="O6080" s="211" t="str">
        <f t="shared" ca="1" si="568"/>
        <v/>
      </c>
      <c r="P6080" s="212" t="str">
        <f>IF(ISERROR(VLOOKUP(L6080,Paramètres!$A$38:$B$40,2,0)),"",VLOOKUP(L6080,Paramètres!$A$38:$B$40,2,0))</f>
        <v/>
      </c>
      <c r="Q6080" s="211" t="str">
        <f t="shared" ca="1" si="569"/>
        <v/>
      </c>
      <c r="R6080" s="211" t="str">
        <f t="shared" si="565"/>
        <v/>
      </c>
      <c r="S6080" s="213" t="str">
        <f t="shared" ca="1" si="566"/>
        <v/>
      </c>
      <c r="T6080" s="214" t="str">
        <f t="shared" ca="1" si="570"/>
        <v/>
      </c>
    </row>
    <row r="6081" spans="1:20" x14ac:dyDescent="0.25">
      <c r="A6081" s="119" t="s">
        <v>11650</v>
      </c>
      <c r="B6081" s="260"/>
      <c r="C6081" s="264" t="str">
        <f>IF(ISERROR(VLOOKUP(B6081,'Tous les abonnés'!$A$6:$I$5491,2,0)),"",VLOOKUP(B6081,'Tous les abonnés'!$A$6:$I$5491,2,0))</f>
        <v/>
      </c>
      <c r="D6081" s="26"/>
      <c r="E6081" s="265"/>
      <c r="F6081" s="207" t="str">
        <f>IF(ISERROR(IF(VLOOKUP(D6081,Paramètres!$C$17:$H$33,6,0)="oui","illimité",VLOOKUP(D6081,Paramètres!$C$17:$H$33,5,0))),"",IF(VLOOKUP(D6081,Paramètres!$C$17:$H$33,6,0)="oui","illimité",VLOOKUP(D6081,Paramètres!$C$17:$H$33,5,0)))</f>
        <v/>
      </c>
      <c r="G6081" s="269" t="str">
        <f t="shared" si="567"/>
        <v/>
      </c>
      <c r="H6081" s="208"/>
      <c r="I6081" s="53"/>
      <c r="J6081" s="209"/>
      <c r="K6081" s="271"/>
      <c r="L6081" s="37"/>
      <c r="M6081" s="218"/>
      <c r="N6081" s="124"/>
      <c r="O6081" s="211" t="str">
        <f t="shared" ca="1" si="568"/>
        <v/>
      </c>
      <c r="P6081" s="212" t="str">
        <f>IF(ISERROR(VLOOKUP(L6081,Paramètres!$A$38:$B$40,2,0)),"",VLOOKUP(L6081,Paramètres!$A$38:$B$40,2,0))</f>
        <v/>
      </c>
      <c r="Q6081" s="211" t="str">
        <f t="shared" ca="1" si="569"/>
        <v/>
      </c>
      <c r="R6081" s="211" t="str">
        <f t="shared" si="565"/>
        <v/>
      </c>
      <c r="S6081" s="213" t="str">
        <f t="shared" ca="1" si="566"/>
        <v/>
      </c>
      <c r="T6081" s="214" t="str">
        <f t="shared" ca="1" si="570"/>
        <v/>
      </c>
    </row>
    <row r="6082" spans="1:20" x14ac:dyDescent="0.25">
      <c r="A6082" s="119" t="s">
        <v>11651</v>
      </c>
      <c r="B6082" s="260"/>
      <c r="C6082" s="264" t="str">
        <f>IF(ISERROR(VLOOKUP(B6082,'Tous les abonnés'!$A$6:$I$5491,2,0)),"",VLOOKUP(B6082,'Tous les abonnés'!$A$6:$I$5491,2,0))</f>
        <v/>
      </c>
      <c r="D6082" s="26"/>
      <c r="E6082" s="265"/>
      <c r="F6082" s="207" t="str">
        <f>IF(ISERROR(IF(VLOOKUP(D6082,Paramètres!$C$17:$H$33,6,0)="oui","illimité",VLOOKUP(D6082,Paramètres!$C$17:$H$33,5,0))),"",IF(VLOOKUP(D6082,Paramètres!$C$17:$H$33,6,0)="oui","illimité",VLOOKUP(D6082,Paramètres!$C$17:$H$33,5,0)))</f>
        <v/>
      </c>
      <c r="G6082" s="269" t="str">
        <f t="shared" si="567"/>
        <v/>
      </c>
      <c r="H6082" s="208"/>
      <c r="I6082" s="53"/>
      <c r="J6082" s="209"/>
      <c r="K6082" s="271"/>
      <c r="L6082" s="37"/>
      <c r="M6082" s="218"/>
      <c r="N6082" s="124"/>
      <c r="O6082" s="211" t="str">
        <f t="shared" ca="1" si="568"/>
        <v/>
      </c>
      <c r="P6082" s="212" t="str">
        <f>IF(ISERROR(VLOOKUP(L6082,Paramètres!$A$38:$B$40,2,0)),"",VLOOKUP(L6082,Paramètres!$A$38:$B$40,2,0))</f>
        <v/>
      </c>
      <c r="Q6082" s="211" t="str">
        <f t="shared" ca="1" si="569"/>
        <v/>
      </c>
      <c r="R6082" s="211" t="str">
        <f t="shared" si="565"/>
        <v/>
      </c>
      <c r="S6082" s="213" t="str">
        <f t="shared" ca="1" si="566"/>
        <v/>
      </c>
      <c r="T6082" s="214" t="str">
        <f t="shared" ca="1" si="570"/>
        <v/>
      </c>
    </row>
    <row r="6083" spans="1:20" x14ac:dyDescent="0.25">
      <c r="A6083" s="119" t="s">
        <v>11652</v>
      </c>
      <c r="B6083" s="260"/>
      <c r="C6083" s="264" t="str">
        <f>IF(ISERROR(VLOOKUP(B6083,'Tous les abonnés'!$A$6:$I$5491,2,0)),"",VLOOKUP(B6083,'Tous les abonnés'!$A$6:$I$5491,2,0))</f>
        <v/>
      </c>
      <c r="D6083" s="26"/>
      <c r="E6083" s="265"/>
      <c r="F6083" s="207" t="str">
        <f>IF(ISERROR(IF(VLOOKUP(D6083,Paramètres!$C$17:$H$33,6,0)="oui","illimité",VLOOKUP(D6083,Paramètres!$C$17:$H$33,5,0))),"",IF(VLOOKUP(D6083,Paramètres!$C$17:$H$33,6,0)="oui","illimité",VLOOKUP(D6083,Paramètres!$C$17:$H$33,5,0)))</f>
        <v/>
      </c>
      <c r="G6083" s="269" t="str">
        <f t="shared" si="567"/>
        <v/>
      </c>
      <c r="H6083" s="208"/>
      <c r="I6083" s="53"/>
      <c r="J6083" s="209"/>
      <c r="K6083" s="271"/>
      <c r="L6083" s="37"/>
      <c r="M6083" s="218"/>
      <c r="N6083" s="124"/>
      <c r="O6083" s="211" t="str">
        <f t="shared" ca="1" si="568"/>
        <v/>
      </c>
      <c r="P6083" s="212" t="str">
        <f>IF(ISERROR(VLOOKUP(L6083,Paramètres!$A$38:$B$40,2,0)),"",VLOOKUP(L6083,Paramètres!$A$38:$B$40,2,0))</f>
        <v/>
      </c>
      <c r="Q6083" s="211" t="str">
        <f t="shared" ca="1" si="569"/>
        <v/>
      </c>
      <c r="R6083" s="211" t="str">
        <f t="shared" si="565"/>
        <v/>
      </c>
      <c r="S6083" s="213" t="str">
        <f t="shared" ca="1" si="566"/>
        <v/>
      </c>
      <c r="T6083" s="214" t="str">
        <f t="shared" ca="1" si="570"/>
        <v/>
      </c>
    </row>
    <row r="6084" spans="1:20" x14ac:dyDescent="0.25">
      <c r="A6084" s="119" t="s">
        <v>11653</v>
      </c>
      <c r="B6084" s="260"/>
      <c r="C6084" s="264" t="str">
        <f>IF(ISERROR(VLOOKUP(B6084,'Tous les abonnés'!$A$6:$I$5491,2,0)),"",VLOOKUP(B6084,'Tous les abonnés'!$A$6:$I$5491,2,0))</f>
        <v/>
      </c>
      <c r="D6084" s="26"/>
      <c r="E6084" s="265"/>
      <c r="F6084" s="207" t="str">
        <f>IF(ISERROR(IF(VLOOKUP(D6084,Paramètres!$C$17:$H$33,6,0)="oui","illimité",VLOOKUP(D6084,Paramètres!$C$17:$H$33,5,0))),"",IF(VLOOKUP(D6084,Paramètres!$C$17:$H$33,6,0)="oui","illimité",VLOOKUP(D6084,Paramètres!$C$17:$H$33,5,0)))</f>
        <v/>
      </c>
      <c r="G6084" s="269" t="str">
        <f t="shared" si="567"/>
        <v/>
      </c>
      <c r="H6084" s="208"/>
      <c r="I6084" s="53"/>
      <c r="J6084" s="209"/>
      <c r="K6084" s="271"/>
      <c r="L6084" s="37"/>
      <c r="M6084" s="218"/>
      <c r="N6084" s="124"/>
      <c r="O6084" s="211" t="str">
        <f t="shared" ca="1" si="568"/>
        <v/>
      </c>
      <c r="P6084" s="212" t="str">
        <f>IF(ISERROR(VLOOKUP(L6084,Paramètres!$A$38:$B$40,2,0)),"",VLOOKUP(L6084,Paramètres!$A$38:$B$40,2,0))</f>
        <v/>
      </c>
      <c r="Q6084" s="211" t="str">
        <f t="shared" ca="1" si="569"/>
        <v/>
      </c>
      <c r="R6084" s="211" t="str">
        <f t="shared" si="565"/>
        <v/>
      </c>
      <c r="S6084" s="213" t="str">
        <f t="shared" ca="1" si="566"/>
        <v/>
      </c>
      <c r="T6084" s="214" t="str">
        <f t="shared" ca="1" si="570"/>
        <v/>
      </c>
    </row>
    <row r="6085" spans="1:20" x14ac:dyDescent="0.25">
      <c r="A6085" s="119" t="s">
        <v>11654</v>
      </c>
      <c r="B6085" s="260"/>
      <c r="C6085" s="264" t="str">
        <f>IF(ISERROR(VLOOKUP(B6085,'Tous les abonnés'!$A$6:$I$5491,2,0)),"",VLOOKUP(B6085,'Tous les abonnés'!$A$6:$I$5491,2,0))</f>
        <v/>
      </c>
      <c r="D6085" s="26"/>
      <c r="E6085" s="265"/>
      <c r="F6085" s="207" t="str">
        <f>IF(ISERROR(IF(VLOOKUP(D6085,Paramètres!$C$17:$H$33,6,0)="oui","illimité",VLOOKUP(D6085,Paramètres!$C$17:$H$33,5,0))),"",IF(VLOOKUP(D6085,Paramètres!$C$17:$H$33,6,0)="oui","illimité",VLOOKUP(D6085,Paramètres!$C$17:$H$33,5,0)))</f>
        <v/>
      </c>
      <c r="G6085" s="269" t="str">
        <f t="shared" si="567"/>
        <v/>
      </c>
      <c r="H6085" s="208"/>
      <c r="I6085" s="53"/>
      <c r="J6085" s="209"/>
      <c r="K6085" s="271"/>
      <c r="L6085" s="37"/>
      <c r="M6085" s="218"/>
      <c r="N6085" s="124"/>
      <c r="O6085" s="211" t="str">
        <f t="shared" ca="1" si="568"/>
        <v/>
      </c>
      <c r="P6085" s="212" t="str">
        <f>IF(ISERROR(VLOOKUP(L6085,Paramètres!$A$38:$B$40,2,0)),"",VLOOKUP(L6085,Paramètres!$A$38:$B$40,2,0))</f>
        <v/>
      </c>
      <c r="Q6085" s="211" t="str">
        <f t="shared" ca="1" si="569"/>
        <v/>
      </c>
      <c r="R6085" s="211" t="str">
        <f t="shared" si="565"/>
        <v/>
      </c>
      <c r="S6085" s="213" t="str">
        <f t="shared" ca="1" si="566"/>
        <v/>
      </c>
      <c r="T6085" s="214" t="str">
        <f t="shared" ca="1" si="570"/>
        <v/>
      </c>
    </row>
    <row r="6086" spans="1:20" x14ac:dyDescent="0.25">
      <c r="A6086" s="119" t="s">
        <v>11655</v>
      </c>
      <c r="B6086" s="260"/>
      <c r="C6086" s="264" t="str">
        <f>IF(ISERROR(VLOOKUP(B6086,'Tous les abonnés'!$A$6:$I$5491,2,0)),"",VLOOKUP(B6086,'Tous les abonnés'!$A$6:$I$5491,2,0))</f>
        <v/>
      </c>
      <c r="D6086" s="26"/>
      <c r="E6086" s="265"/>
      <c r="F6086" s="207" t="str">
        <f>IF(ISERROR(IF(VLOOKUP(D6086,Paramètres!$C$17:$H$33,6,0)="oui","illimité",VLOOKUP(D6086,Paramètres!$C$17:$H$33,5,0))),"",IF(VLOOKUP(D6086,Paramètres!$C$17:$H$33,6,0)="oui","illimité",VLOOKUP(D6086,Paramètres!$C$17:$H$33,5,0)))</f>
        <v/>
      </c>
      <c r="G6086" s="269" t="str">
        <f t="shared" si="567"/>
        <v/>
      </c>
      <c r="H6086" s="208"/>
      <c r="I6086" s="53"/>
      <c r="J6086" s="209"/>
      <c r="K6086" s="271"/>
      <c r="L6086" s="37"/>
      <c r="M6086" s="218"/>
      <c r="N6086" s="124"/>
      <c r="O6086" s="211" t="str">
        <f t="shared" ca="1" si="568"/>
        <v/>
      </c>
      <c r="P6086" s="212" t="str">
        <f>IF(ISERROR(VLOOKUP(L6086,Paramètres!$A$38:$B$40,2,0)),"",VLOOKUP(L6086,Paramètres!$A$38:$B$40,2,0))</f>
        <v/>
      </c>
      <c r="Q6086" s="211" t="str">
        <f t="shared" ca="1" si="569"/>
        <v/>
      </c>
      <c r="R6086" s="211" t="str">
        <f t="shared" si="565"/>
        <v/>
      </c>
      <c r="S6086" s="213" t="str">
        <f t="shared" ca="1" si="566"/>
        <v/>
      </c>
      <c r="T6086" s="214" t="str">
        <f t="shared" ca="1" si="570"/>
        <v/>
      </c>
    </row>
    <row r="6087" spans="1:20" x14ac:dyDescent="0.25">
      <c r="A6087" s="119" t="s">
        <v>11656</v>
      </c>
      <c r="B6087" s="260"/>
      <c r="C6087" s="264" t="str">
        <f>IF(ISERROR(VLOOKUP(B6087,'Tous les abonnés'!$A$6:$I$5491,2,0)),"",VLOOKUP(B6087,'Tous les abonnés'!$A$6:$I$5491,2,0))</f>
        <v/>
      </c>
      <c r="D6087" s="26"/>
      <c r="E6087" s="265"/>
      <c r="F6087" s="207" t="str">
        <f>IF(ISERROR(IF(VLOOKUP(D6087,Paramètres!$C$17:$H$33,6,0)="oui","illimité",VLOOKUP(D6087,Paramètres!$C$17:$H$33,5,0))),"",IF(VLOOKUP(D6087,Paramètres!$C$17:$H$33,6,0)="oui","illimité",VLOOKUP(D6087,Paramètres!$C$17:$H$33,5,0)))</f>
        <v/>
      </c>
      <c r="G6087" s="269" t="str">
        <f t="shared" si="567"/>
        <v/>
      </c>
      <c r="H6087" s="208"/>
      <c r="I6087" s="53"/>
      <c r="J6087" s="209"/>
      <c r="K6087" s="271"/>
      <c r="L6087" s="37"/>
      <c r="M6087" s="218"/>
      <c r="N6087" s="124"/>
      <c r="O6087" s="211" t="str">
        <f t="shared" ca="1" si="568"/>
        <v/>
      </c>
      <c r="P6087" s="212" t="str">
        <f>IF(ISERROR(VLOOKUP(L6087,Paramètres!$A$38:$B$40,2,0)),"",VLOOKUP(L6087,Paramètres!$A$38:$B$40,2,0))</f>
        <v/>
      </c>
      <c r="Q6087" s="211" t="str">
        <f t="shared" ca="1" si="569"/>
        <v/>
      </c>
      <c r="R6087" s="211" t="str">
        <f t="shared" ref="R6087:R6150" si="571">IF(L6087="en 1 fois",1,IF(F6087="illimité",O6087/P6087,IF(ISERROR(F6087/P6087),"",ROUND(F6087/P6087,0))))</f>
        <v/>
      </c>
      <c r="S6087" s="213" t="str">
        <f t="shared" ref="S6087:S6150" ca="1" si="572">IF(ISERROR(IF(F6087="illimité",Q6087*J6087,IF(L6087="en 1 fois",J6087,J6087*Q6087/R6087))),"",IF(F6087="illimité",Q6087*J6087,IF(L6087="en 1 fois",J6087,J6087*Q6087/R6087)))</f>
        <v/>
      </c>
      <c r="T6087" s="214" t="str">
        <f t="shared" ca="1" si="570"/>
        <v/>
      </c>
    </row>
    <row r="6088" spans="1:20" x14ac:dyDescent="0.25">
      <c r="A6088" s="119" t="s">
        <v>11657</v>
      </c>
      <c r="B6088" s="260"/>
      <c r="C6088" s="264" t="str">
        <f>IF(ISERROR(VLOOKUP(B6088,'Tous les abonnés'!$A$6:$I$5491,2,0)),"",VLOOKUP(B6088,'Tous les abonnés'!$A$6:$I$5491,2,0))</f>
        <v/>
      </c>
      <c r="D6088" s="26"/>
      <c r="E6088" s="265"/>
      <c r="F6088" s="207" t="str">
        <f>IF(ISERROR(IF(VLOOKUP(D6088,Paramètres!$C$17:$H$33,6,0)="oui","illimité",VLOOKUP(D6088,Paramètres!$C$17:$H$33,5,0))),"",IF(VLOOKUP(D6088,Paramètres!$C$17:$H$33,6,0)="oui","illimité",VLOOKUP(D6088,Paramètres!$C$17:$H$33,5,0)))</f>
        <v/>
      </c>
      <c r="G6088" s="269" t="str">
        <f t="shared" ref="G6088:G6151" si="573">IF(ISBLANK(K6088),IF(ISERROR(E6088+F6088),"",E6088+F6088),K6088)</f>
        <v/>
      </c>
      <c r="H6088" s="208"/>
      <c r="I6088" s="53"/>
      <c r="J6088" s="209"/>
      <c r="K6088" s="271"/>
      <c r="L6088" s="37"/>
      <c r="M6088" s="218"/>
      <c r="N6088" s="124"/>
      <c r="O6088" s="211" t="str">
        <f t="shared" ref="O6088:O6151" ca="1" si="574">IF(ISBLANK(E6088),"",IF(TODAY()&gt;G6088,G6088-E6088,TODAY()-E6088))</f>
        <v/>
      </c>
      <c r="P6088" s="212" t="str">
        <f>IF(ISERROR(VLOOKUP(L6088,Paramètres!$A$38:$B$40,2,0)),"",VLOOKUP(L6088,Paramètres!$A$38:$B$40,2,0))</f>
        <v/>
      </c>
      <c r="Q6088" s="211" t="str">
        <f t="shared" ref="Q6088:Q6151" ca="1" si="575">IF(ISERROR(O6088/P6088),"",ROUND(O6088/P6088,0))</f>
        <v/>
      </c>
      <c r="R6088" s="211" t="str">
        <f t="shared" si="571"/>
        <v/>
      </c>
      <c r="S6088" s="213" t="str">
        <f t="shared" ca="1" si="572"/>
        <v/>
      </c>
      <c r="T6088" s="214" t="str">
        <f t="shared" ref="T6088:T6151" ca="1" si="576">IF(ISERROR(S6088-N6088),"",S6088-N6088)</f>
        <v/>
      </c>
    </row>
    <row r="6089" spans="1:20" x14ac:dyDescent="0.25">
      <c r="A6089" s="119" t="s">
        <v>11658</v>
      </c>
      <c r="B6089" s="260"/>
      <c r="C6089" s="264" t="str">
        <f>IF(ISERROR(VLOOKUP(B6089,'Tous les abonnés'!$A$6:$I$5491,2,0)),"",VLOOKUP(B6089,'Tous les abonnés'!$A$6:$I$5491,2,0))</f>
        <v/>
      </c>
      <c r="D6089" s="26"/>
      <c r="E6089" s="265"/>
      <c r="F6089" s="207" t="str">
        <f>IF(ISERROR(IF(VLOOKUP(D6089,Paramètres!$C$17:$H$33,6,0)="oui","illimité",VLOOKUP(D6089,Paramètres!$C$17:$H$33,5,0))),"",IF(VLOOKUP(D6089,Paramètres!$C$17:$H$33,6,0)="oui","illimité",VLOOKUP(D6089,Paramètres!$C$17:$H$33,5,0)))</f>
        <v/>
      </c>
      <c r="G6089" s="269" t="str">
        <f t="shared" si="573"/>
        <v/>
      </c>
      <c r="H6089" s="208"/>
      <c r="I6089" s="53"/>
      <c r="J6089" s="209"/>
      <c r="K6089" s="271"/>
      <c r="L6089" s="37"/>
      <c r="M6089" s="218"/>
      <c r="N6089" s="124"/>
      <c r="O6089" s="211" t="str">
        <f t="shared" ca="1" si="574"/>
        <v/>
      </c>
      <c r="P6089" s="212" t="str">
        <f>IF(ISERROR(VLOOKUP(L6089,Paramètres!$A$38:$B$40,2,0)),"",VLOOKUP(L6089,Paramètres!$A$38:$B$40,2,0))</f>
        <v/>
      </c>
      <c r="Q6089" s="211" t="str">
        <f t="shared" ca="1" si="575"/>
        <v/>
      </c>
      <c r="R6089" s="211" t="str">
        <f t="shared" si="571"/>
        <v/>
      </c>
      <c r="S6089" s="213" t="str">
        <f t="shared" ca="1" si="572"/>
        <v/>
      </c>
      <c r="T6089" s="214" t="str">
        <f t="shared" ca="1" si="576"/>
        <v/>
      </c>
    </row>
    <row r="6090" spans="1:20" x14ac:dyDescent="0.25">
      <c r="A6090" s="119" t="s">
        <v>11659</v>
      </c>
      <c r="B6090" s="260"/>
      <c r="C6090" s="264" t="str">
        <f>IF(ISERROR(VLOOKUP(B6090,'Tous les abonnés'!$A$6:$I$5491,2,0)),"",VLOOKUP(B6090,'Tous les abonnés'!$A$6:$I$5491,2,0))</f>
        <v/>
      </c>
      <c r="D6090" s="26"/>
      <c r="E6090" s="265"/>
      <c r="F6090" s="207" t="str">
        <f>IF(ISERROR(IF(VLOOKUP(D6090,Paramètres!$C$17:$H$33,6,0)="oui","illimité",VLOOKUP(D6090,Paramètres!$C$17:$H$33,5,0))),"",IF(VLOOKUP(D6090,Paramètres!$C$17:$H$33,6,0)="oui","illimité",VLOOKUP(D6090,Paramètres!$C$17:$H$33,5,0)))</f>
        <v/>
      </c>
      <c r="G6090" s="269" t="str">
        <f t="shared" si="573"/>
        <v/>
      </c>
      <c r="H6090" s="208"/>
      <c r="I6090" s="53"/>
      <c r="J6090" s="209"/>
      <c r="K6090" s="271"/>
      <c r="L6090" s="37"/>
      <c r="M6090" s="218"/>
      <c r="N6090" s="124"/>
      <c r="O6090" s="211" t="str">
        <f t="shared" ca="1" si="574"/>
        <v/>
      </c>
      <c r="P6090" s="212" t="str">
        <f>IF(ISERROR(VLOOKUP(L6090,Paramètres!$A$38:$B$40,2,0)),"",VLOOKUP(L6090,Paramètres!$A$38:$B$40,2,0))</f>
        <v/>
      </c>
      <c r="Q6090" s="211" t="str">
        <f t="shared" ca="1" si="575"/>
        <v/>
      </c>
      <c r="R6090" s="211" t="str">
        <f t="shared" si="571"/>
        <v/>
      </c>
      <c r="S6090" s="213" t="str">
        <f t="shared" ca="1" si="572"/>
        <v/>
      </c>
      <c r="T6090" s="214" t="str">
        <f t="shared" ca="1" si="576"/>
        <v/>
      </c>
    </row>
    <row r="6091" spans="1:20" x14ac:dyDescent="0.25">
      <c r="A6091" s="119" t="s">
        <v>11660</v>
      </c>
      <c r="B6091" s="260"/>
      <c r="C6091" s="264" t="str">
        <f>IF(ISERROR(VLOOKUP(B6091,'Tous les abonnés'!$A$6:$I$5491,2,0)),"",VLOOKUP(B6091,'Tous les abonnés'!$A$6:$I$5491,2,0))</f>
        <v/>
      </c>
      <c r="D6091" s="26"/>
      <c r="E6091" s="265"/>
      <c r="F6091" s="207" t="str">
        <f>IF(ISERROR(IF(VLOOKUP(D6091,Paramètres!$C$17:$H$33,6,0)="oui","illimité",VLOOKUP(D6091,Paramètres!$C$17:$H$33,5,0))),"",IF(VLOOKUP(D6091,Paramètres!$C$17:$H$33,6,0)="oui","illimité",VLOOKUP(D6091,Paramètres!$C$17:$H$33,5,0)))</f>
        <v/>
      </c>
      <c r="G6091" s="269" t="str">
        <f t="shared" si="573"/>
        <v/>
      </c>
      <c r="H6091" s="208"/>
      <c r="I6091" s="53"/>
      <c r="J6091" s="209"/>
      <c r="K6091" s="271"/>
      <c r="L6091" s="37"/>
      <c r="M6091" s="218"/>
      <c r="N6091" s="124"/>
      <c r="O6091" s="211" t="str">
        <f t="shared" ca="1" si="574"/>
        <v/>
      </c>
      <c r="P6091" s="212" t="str">
        <f>IF(ISERROR(VLOOKUP(L6091,Paramètres!$A$38:$B$40,2,0)),"",VLOOKUP(L6091,Paramètres!$A$38:$B$40,2,0))</f>
        <v/>
      </c>
      <c r="Q6091" s="211" t="str">
        <f t="shared" ca="1" si="575"/>
        <v/>
      </c>
      <c r="R6091" s="211" t="str">
        <f t="shared" si="571"/>
        <v/>
      </c>
      <c r="S6091" s="213" t="str">
        <f t="shared" ca="1" si="572"/>
        <v/>
      </c>
      <c r="T6091" s="214" t="str">
        <f t="shared" ca="1" si="576"/>
        <v/>
      </c>
    </row>
    <row r="6092" spans="1:20" x14ac:dyDescent="0.25">
      <c r="A6092" s="119" t="s">
        <v>11661</v>
      </c>
      <c r="B6092" s="260"/>
      <c r="C6092" s="264" t="str">
        <f>IF(ISERROR(VLOOKUP(B6092,'Tous les abonnés'!$A$6:$I$5491,2,0)),"",VLOOKUP(B6092,'Tous les abonnés'!$A$6:$I$5491,2,0))</f>
        <v/>
      </c>
      <c r="D6092" s="26"/>
      <c r="E6092" s="265"/>
      <c r="F6092" s="207" t="str">
        <f>IF(ISERROR(IF(VLOOKUP(D6092,Paramètres!$C$17:$H$33,6,0)="oui","illimité",VLOOKUP(D6092,Paramètres!$C$17:$H$33,5,0))),"",IF(VLOOKUP(D6092,Paramètres!$C$17:$H$33,6,0)="oui","illimité",VLOOKUP(D6092,Paramètres!$C$17:$H$33,5,0)))</f>
        <v/>
      </c>
      <c r="G6092" s="269" t="str">
        <f t="shared" si="573"/>
        <v/>
      </c>
      <c r="H6092" s="208"/>
      <c r="I6092" s="53"/>
      <c r="J6092" s="209"/>
      <c r="K6092" s="271"/>
      <c r="L6092" s="37"/>
      <c r="M6092" s="218"/>
      <c r="N6092" s="124"/>
      <c r="O6092" s="211" t="str">
        <f t="shared" ca="1" si="574"/>
        <v/>
      </c>
      <c r="P6092" s="212" t="str">
        <f>IF(ISERROR(VLOOKUP(L6092,Paramètres!$A$38:$B$40,2,0)),"",VLOOKUP(L6092,Paramètres!$A$38:$B$40,2,0))</f>
        <v/>
      </c>
      <c r="Q6092" s="211" t="str">
        <f t="shared" ca="1" si="575"/>
        <v/>
      </c>
      <c r="R6092" s="211" t="str">
        <f t="shared" si="571"/>
        <v/>
      </c>
      <c r="S6092" s="213" t="str">
        <f t="shared" ca="1" si="572"/>
        <v/>
      </c>
      <c r="T6092" s="214" t="str">
        <f t="shared" ca="1" si="576"/>
        <v/>
      </c>
    </row>
    <row r="6093" spans="1:20" x14ac:dyDescent="0.25">
      <c r="A6093" s="119" t="s">
        <v>11662</v>
      </c>
      <c r="B6093" s="260"/>
      <c r="C6093" s="264" t="str">
        <f>IF(ISERROR(VLOOKUP(B6093,'Tous les abonnés'!$A$6:$I$5491,2,0)),"",VLOOKUP(B6093,'Tous les abonnés'!$A$6:$I$5491,2,0))</f>
        <v/>
      </c>
      <c r="D6093" s="26"/>
      <c r="E6093" s="265"/>
      <c r="F6093" s="207" t="str">
        <f>IF(ISERROR(IF(VLOOKUP(D6093,Paramètres!$C$17:$H$33,6,0)="oui","illimité",VLOOKUP(D6093,Paramètres!$C$17:$H$33,5,0))),"",IF(VLOOKUP(D6093,Paramètres!$C$17:$H$33,6,0)="oui","illimité",VLOOKUP(D6093,Paramètres!$C$17:$H$33,5,0)))</f>
        <v/>
      </c>
      <c r="G6093" s="269" t="str">
        <f t="shared" si="573"/>
        <v/>
      </c>
      <c r="H6093" s="208"/>
      <c r="I6093" s="53"/>
      <c r="J6093" s="209"/>
      <c r="K6093" s="271"/>
      <c r="L6093" s="37"/>
      <c r="M6093" s="218"/>
      <c r="N6093" s="124"/>
      <c r="O6093" s="211" t="str">
        <f t="shared" ca="1" si="574"/>
        <v/>
      </c>
      <c r="P6093" s="212" t="str">
        <f>IF(ISERROR(VLOOKUP(L6093,Paramètres!$A$38:$B$40,2,0)),"",VLOOKUP(L6093,Paramètres!$A$38:$B$40,2,0))</f>
        <v/>
      </c>
      <c r="Q6093" s="211" t="str">
        <f t="shared" ca="1" si="575"/>
        <v/>
      </c>
      <c r="R6093" s="211" t="str">
        <f t="shared" si="571"/>
        <v/>
      </c>
      <c r="S6093" s="213" t="str">
        <f t="shared" ca="1" si="572"/>
        <v/>
      </c>
      <c r="T6093" s="214" t="str">
        <f t="shared" ca="1" si="576"/>
        <v/>
      </c>
    </row>
    <row r="6094" spans="1:20" x14ac:dyDescent="0.25">
      <c r="A6094" s="119" t="s">
        <v>11663</v>
      </c>
      <c r="B6094" s="260"/>
      <c r="C6094" s="264" t="str">
        <f>IF(ISERROR(VLOOKUP(B6094,'Tous les abonnés'!$A$6:$I$5491,2,0)),"",VLOOKUP(B6094,'Tous les abonnés'!$A$6:$I$5491,2,0))</f>
        <v/>
      </c>
      <c r="D6094" s="26"/>
      <c r="E6094" s="265"/>
      <c r="F6094" s="207" t="str">
        <f>IF(ISERROR(IF(VLOOKUP(D6094,Paramètres!$C$17:$H$33,6,0)="oui","illimité",VLOOKUP(D6094,Paramètres!$C$17:$H$33,5,0))),"",IF(VLOOKUP(D6094,Paramètres!$C$17:$H$33,6,0)="oui","illimité",VLOOKUP(D6094,Paramètres!$C$17:$H$33,5,0)))</f>
        <v/>
      </c>
      <c r="G6094" s="269" t="str">
        <f t="shared" si="573"/>
        <v/>
      </c>
      <c r="H6094" s="208"/>
      <c r="I6094" s="53"/>
      <c r="J6094" s="209"/>
      <c r="K6094" s="271"/>
      <c r="L6094" s="37"/>
      <c r="M6094" s="218"/>
      <c r="N6094" s="124"/>
      <c r="O6094" s="211" t="str">
        <f t="shared" ca="1" si="574"/>
        <v/>
      </c>
      <c r="P6094" s="212" t="str">
        <f>IF(ISERROR(VLOOKUP(L6094,Paramètres!$A$38:$B$40,2,0)),"",VLOOKUP(L6094,Paramètres!$A$38:$B$40,2,0))</f>
        <v/>
      </c>
      <c r="Q6094" s="211" t="str">
        <f t="shared" ca="1" si="575"/>
        <v/>
      </c>
      <c r="R6094" s="211" t="str">
        <f t="shared" si="571"/>
        <v/>
      </c>
      <c r="S6094" s="213" t="str">
        <f t="shared" ca="1" si="572"/>
        <v/>
      </c>
      <c r="T6094" s="214" t="str">
        <f t="shared" ca="1" si="576"/>
        <v/>
      </c>
    </row>
    <row r="6095" spans="1:20" x14ac:dyDescent="0.25">
      <c r="A6095" s="119" t="s">
        <v>11664</v>
      </c>
      <c r="B6095" s="260"/>
      <c r="C6095" s="264" t="str">
        <f>IF(ISERROR(VLOOKUP(B6095,'Tous les abonnés'!$A$6:$I$5491,2,0)),"",VLOOKUP(B6095,'Tous les abonnés'!$A$6:$I$5491,2,0))</f>
        <v/>
      </c>
      <c r="D6095" s="26"/>
      <c r="E6095" s="265"/>
      <c r="F6095" s="207" t="str">
        <f>IF(ISERROR(IF(VLOOKUP(D6095,Paramètres!$C$17:$H$33,6,0)="oui","illimité",VLOOKUP(D6095,Paramètres!$C$17:$H$33,5,0))),"",IF(VLOOKUP(D6095,Paramètres!$C$17:$H$33,6,0)="oui","illimité",VLOOKUP(D6095,Paramètres!$C$17:$H$33,5,0)))</f>
        <v/>
      </c>
      <c r="G6095" s="269" t="str">
        <f t="shared" si="573"/>
        <v/>
      </c>
      <c r="H6095" s="208"/>
      <c r="I6095" s="53"/>
      <c r="J6095" s="209"/>
      <c r="K6095" s="271"/>
      <c r="L6095" s="37"/>
      <c r="M6095" s="218"/>
      <c r="N6095" s="124"/>
      <c r="O6095" s="211" t="str">
        <f t="shared" ca="1" si="574"/>
        <v/>
      </c>
      <c r="P6095" s="212" t="str">
        <f>IF(ISERROR(VLOOKUP(L6095,Paramètres!$A$38:$B$40,2,0)),"",VLOOKUP(L6095,Paramètres!$A$38:$B$40,2,0))</f>
        <v/>
      </c>
      <c r="Q6095" s="211" t="str">
        <f t="shared" ca="1" si="575"/>
        <v/>
      </c>
      <c r="R6095" s="211" t="str">
        <f t="shared" si="571"/>
        <v/>
      </c>
      <c r="S6095" s="213" t="str">
        <f t="shared" ca="1" si="572"/>
        <v/>
      </c>
      <c r="T6095" s="214" t="str">
        <f t="shared" ca="1" si="576"/>
        <v/>
      </c>
    </row>
    <row r="6096" spans="1:20" x14ac:dyDescent="0.25">
      <c r="A6096" s="119" t="s">
        <v>11665</v>
      </c>
      <c r="B6096" s="260"/>
      <c r="C6096" s="264" t="str">
        <f>IF(ISERROR(VLOOKUP(B6096,'Tous les abonnés'!$A$6:$I$5491,2,0)),"",VLOOKUP(B6096,'Tous les abonnés'!$A$6:$I$5491,2,0))</f>
        <v/>
      </c>
      <c r="D6096" s="26"/>
      <c r="E6096" s="265"/>
      <c r="F6096" s="207" t="str">
        <f>IF(ISERROR(IF(VLOOKUP(D6096,Paramètres!$C$17:$H$33,6,0)="oui","illimité",VLOOKUP(D6096,Paramètres!$C$17:$H$33,5,0))),"",IF(VLOOKUP(D6096,Paramètres!$C$17:$H$33,6,0)="oui","illimité",VLOOKUP(D6096,Paramètres!$C$17:$H$33,5,0)))</f>
        <v/>
      </c>
      <c r="G6096" s="269" t="str">
        <f t="shared" si="573"/>
        <v/>
      </c>
      <c r="H6096" s="208"/>
      <c r="I6096" s="53"/>
      <c r="J6096" s="209"/>
      <c r="K6096" s="271"/>
      <c r="L6096" s="37"/>
      <c r="M6096" s="218"/>
      <c r="N6096" s="124"/>
      <c r="O6096" s="211" t="str">
        <f t="shared" ca="1" si="574"/>
        <v/>
      </c>
      <c r="P6096" s="212" t="str">
        <f>IF(ISERROR(VLOOKUP(L6096,Paramètres!$A$38:$B$40,2,0)),"",VLOOKUP(L6096,Paramètres!$A$38:$B$40,2,0))</f>
        <v/>
      </c>
      <c r="Q6096" s="211" t="str">
        <f t="shared" ca="1" si="575"/>
        <v/>
      </c>
      <c r="R6096" s="211" t="str">
        <f t="shared" si="571"/>
        <v/>
      </c>
      <c r="S6096" s="213" t="str">
        <f t="shared" ca="1" si="572"/>
        <v/>
      </c>
      <c r="T6096" s="214" t="str">
        <f t="shared" ca="1" si="576"/>
        <v/>
      </c>
    </row>
    <row r="6097" spans="1:20" x14ac:dyDescent="0.25">
      <c r="A6097" s="119" t="s">
        <v>11666</v>
      </c>
      <c r="B6097" s="260"/>
      <c r="C6097" s="264" t="str">
        <f>IF(ISERROR(VLOOKUP(B6097,'Tous les abonnés'!$A$6:$I$5491,2,0)),"",VLOOKUP(B6097,'Tous les abonnés'!$A$6:$I$5491,2,0))</f>
        <v/>
      </c>
      <c r="D6097" s="26"/>
      <c r="E6097" s="265"/>
      <c r="F6097" s="207" t="str">
        <f>IF(ISERROR(IF(VLOOKUP(D6097,Paramètres!$C$17:$H$33,6,0)="oui","illimité",VLOOKUP(D6097,Paramètres!$C$17:$H$33,5,0))),"",IF(VLOOKUP(D6097,Paramètres!$C$17:$H$33,6,0)="oui","illimité",VLOOKUP(D6097,Paramètres!$C$17:$H$33,5,0)))</f>
        <v/>
      </c>
      <c r="G6097" s="269" t="str">
        <f t="shared" si="573"/>
        <v/>
      </c>
      <c r="H6097" s="208"/>
      <c r="I6097" s="53"/>
      <c r="J6097" s="209"/>
      <c r="K6097" s="271"/>
      <c r="L6097" s="37"/>
      <c r="M6097" s="218"/>
      <c r="N6097" s="124"/>
      <c r="O6097" s="211" t="str">
        <f t="shared" ca="1" si="574"/>
        <v/>
      </c>
      <c r="P6097" s="212" t="str">
        <f>IF(ISERROR(VLOOKUP(L6097,Paramètres!$A$38:$B$40,2,0)),"",VLOOKUP(L6097,Paramètres!$A$38:$B$40,2,0))</f>
        <v/>
      </c>
      <c r="Q6097" s="211" t="str">
        <f t="shared" ca="1" si="575"/>
        <v/>
      </c>
      <c r="R6097" s="211" t="str">
        <f t="shared" si="571"/>
        <v/>
      </c>
      <c r="S6097" s="213" t="str">
        <f t="shared" ca="1" si="572"/>
        <v/>
      </c>
      <c r="T6097" s="214" t="str">
        <f t="shared" ca="1" si="576"/>
        <v/>
      </c>
    </row>
    <row r="6098" spans="1:20" x14ac:dyDescent="0.25">
      <c r="A6098" s="119" t="s">
        <v>11667</v>
      </c>
      <c r="B6098" s="260"/>
      <c r="C6098" s="264" t="str">
        <f>IF(ISERROR(VLOOKUP(B6098,'Tous les abonnés'!$A$6:$I$5491,2,0)),"",VLOOKUP(B6098,'Tous les abonnés'!$A$6:$I$5491,2,0))</f>
        <v/>
      </c>
      <c r="D6098" s="26"/>
      <c r="E6098" s="265"/>
      <c r="F6098" s="207" t="str">
        <f>IF(ISERROR(IF(VLOOKUP(D6098,Paramètres!$C$17:$H$33,6,0)="oui","illimité",VLOOKUP(D6098,Paramètres!$C$17:$H$33,5,0))),"",IF(VLOOKUP(D6098,Paramètres!$C$17:$H$33,6,0)="oui","illimité",VLOOKUP(D6098,Paramètres!$C$17:$H$33,5,0)))</f>
        <v/>
      </c>
      <c r="G6098" s="269" t="str">
        <f t="shared" si="573"/>
        <v/>
      </c>
      <c r="H6098" s="208"/>
      <c r="I6098" s="53"/>
      <c r="J6098" s="209"/>
      <c r="K6098" s="271"/>
      <c r="L6098" s="37"/>
      <c r="M6098" s="218"/>
      <c r="N6098" s="124"/>
      <c r="O6098" s="211" t="str">
        <f t="shared" ca="1" si="574"/>
        <v/>
      </c>
      <c r="P6098" s="212" t="str">
        <f>IF(ISERROR(VLOOKUP(L6098,Paramètres!$A$38:$B$40,2,0)),"",VLOOKUP(L6098,Paramètres!$A$38:$B$40,2,0))</f>
        <v/>
      </c>
      <c r="Q6098" s="211" t="str">
        <f t="shared" ca="1" si="575"/>
        <v/>
      </c>
      <c r="R6098" s="211" t="str">
        <f t="shared" si="571"/>
        <v/>
      </c>
      <c r="S6098" s="213" t="str">
        <f t="shared" ca="1" si="572"/>
        <v/>
      </c>
      <c r="T6098" s="214" t="str">
        <f t="shared" ca="1" si="576"/>
        <v/>
      </c>
    </row>
    <row r="6099" spans="1:20" x14ac:dyDescent="0.25">
      <c r="A6099" s="119" t="s">
        <v>11668</v>
      </c>
      <c r="B6099" s="260"/>
      <c r="C6099" s="264" t="str">
        <f>IF(ISERROR(VLOOKUP(B6099,'Tous les abonnés'!$A$6:$I$5491,2,0)),"",VLOOKUP(B6099,'Tous les abonnés'!$A$6:$I$5491,2,0))</f>
        <v/>
      </c>
      <c r="D6099" s="26"/>
      <c r="E6099" s="265"/>
      <c r="F6099" s="207" t="str">
        <f>IF(ISERROR(IF(VLOOKUP(D6099,Paramètres!$C$17:$H$33,6,0)="oui","illimité",VLOOKUP(D6099,Paramètres!$C$17:$H$33,5,0))),"",IF(VLOOKUP(D6099,Paramètres!$C$17:$H$33,6,0)="oui","illimité",VLOOKUP(D6099,Paramètres!$C$17:$H$33,5,0)))</f>
        <v/>
      </c>
      <c r="G6099" s="269" t="str">
        <f t="shared" si="573"/>
        <v/>
      </c>
      <c r="H6099" s="208"/>
      <c r="I6099" s="53"/>
      <c r="J6099" s="209"/>
      <c r="K6099" s="271"/>
      <c r="L6099" s="37"/>
      <c r="M6099" s="218"/>
      <c r="N6099" s="124"/>
      <c r="O6099" s="211" t="str">
        <f t="shared" ca="1" si="574"/>
        <v/>
      </c>
      <c r="P6099" s="212" t="str">
        <f>IF(ISERROR(VLOOKUP(L6099,Paramètres!$A$38:$B$40,2,0)),"",VLOOKUP(L6099,Paramètres!$A$38:$B$40,2,0))</f>
        <v/>
      </c>
      <c r="Q6099" s="211" t="str">
        <f t="shared" ca="1" si="575"/>
        <v/>
      </c>
      <c r="R6099" s="211" t="str">
        <f t="shared" si="571"/>
        <v/>
      </c>
      <c r="S6099" s="213" t="str">
        <f t="shared" ca="1" si="572"/>
        <v/>
      </c>
      <c r="T6099" s="214" t="str">
        <f t="shared" ca="1" si="576"/>
        <v/>
      </c>
    </row>
    <row r="6100" spans="1:20" x14ac:dyDescent="0.25">
      <c r="A6100" s="119" t="s">
        <v>11669</v>
      </c>
      <c r="B6100" s="260"/>
      <c r="C6100" s="264" t="str">
        <f>IF(ISERROR(VLOOKUP(B6100,'Tous les abonnés'!$A$6:$I$5491,2,0)),"",VLOOKUP(B6100,'Tous les abonnés'!$A$6:$I$5491,2,0))</f>
        <v/>
      </c>
      <c r="D6100" s="26"/>
      <c r="E6100" s="265"/>
      <c r="F6100" s="207" t="str">
        <f>IF(ISERROR(IF(VLOOKUP(D6100,Paramètres!$C$17:$H$33,6,0)="oui","illimité",VLOOKUP(D6100,Paramètres!$C$17:$H$33,5,0))),"",IF(VLOOKUP(D6100,Paramètres!$C$17:$H$33,6,0)="oui","illimité",VLOOKUP(D6100,Paramètres!$C$17:$H$33,5,0)))</f>
        <v/>
      </c>
      <c r="G6100" s="269" t="str">
        <f t="shared" si="573"/>
        <v/>
      </c>
      <c r="H6100" s="208"/>
      <c r="I6100" s="53"/>
      <c r="J6100" s="209"/>
      <c r="K6100" s="271"/>
      <c r="L6100" s="37"/>
      <c r="M6100" s="218"/>
      <c r="N6100" s="124"/>
      <c r="O6100" s="211" t="str">
        <f t="shared" ca="1" si="574"/>
        <v/>
      </c>
      <c r="P6100" s="212" t="str">
        <f>IF(ISERROR(VLOOKUP(L6100,Paramètres!$A$38:$B$40,2,0)),"",VLOOKUP(L6100,Paramètres!$A$38:$B$40,2,0))</f>
        <v/>
      </c>
      <c r="Q6100" s="211" t="str">
        <f t="shared" ca="1" si="575"/>
        <v/>
      </c>
      <c r="R6100" s="211" t="str">
        <f t="shared" si="571"/>
        <v/>
      </c>
      <c r="S6100" s="213" t="str">
        <f t="shared" ca="1" si="572"/>
        <v/>
      </c>
      <c r="T6100" s="214" t="str">
        <f t="shared" ca="1" si="576"/>
        <v/>
      </c>
    </row>
    <row r="6101" spans="1:20" x14ac:dyDescent="0.25">
      <c r="A6101" s="119" t="s">
        <v>11670</v>
      </c>
      <c r="B6101" s="260"/>
      <c r="C6101" s="264" t="str">
        <f>IF(ISERROR(VLOOKUP(B6101,'Tous les abonnés'!$A$6:$I$5491,2,0)),"",VLOOKUP(B6101,'Tous les abonnés'!$A$6:$I$5491,2,0))</f>
        <v/>
      </c>
      <c r="D6101" s="26"/>
      <c r="E6101" s="265"/>
      <c r="F6101" s="207" t="str">
        <f>IF(ISERROR(IF(VLOOKUP(D6101,Paramètres!$C$17:$H$33,6,0)="oui","illimité",VLOOKUP(D6101,Paramètres!$C$17:$H$33,5,0))),"",IF(VLOOKUP(D6101,Paramètres!$C$17:$H$33,6,0)="oui","illimité",VLOOKUP(D6101,Paramètres!$C$17:$H$33,5,0)))</f>
        <v/>
      </c>
      <c r="G6101" s="269" t="str">
        <f t="shared" si="573"/>
        <v/>
      </c>
      <c r="H6101" s="208"/>
      <c r="I6101" s="53"/>
      <c r="J6101" s="209"/>
      <c r="K6101" s="271"/>
      <c r="L6101" s="37"/>
      <c r="M6101" s="218"/>
      <c r="N6101" s="124"/>
      <c r="O6101" s="211" t="str">
        <f t="shared" ca="1" si="574"/>
        <v/>
      </c>
      <c r="P6101" s="212" t="str">
        <f>IF(ISERROR(VLOOKUP(L6101,Paramètres!$A$38:$B$40,2,0)),"",VLOOKUP(L6101,Paramètres!$A$38:$B$40,2,0))</f>
        <v/>
      </c>
      <c r="Q6101" s="211" t="str">
        <f t="shared" ca="1" si="575"/>
        <v/>
      </c>
      <c r="R6101" s="211" t="str">
        <f t="shared" si="571"/>
        <v/>
      </c>
      <c r="S6101" s="213" t="str">
        <f t="shared" ca="1" si="572"/>
        <v/>
      </c>
      <c r="T6101" s="214" t="str">
        <f t="shared" ca="1" si="576"/>
        <v/>
      </c>
    </row>
    <row r="6102" spans="1:20" x14ac:dyDescent="0.25">
      <c r="A6102" s="119" t="s">
        <v>11671</v>
      </c>
      <c r="B6102" s="260"/>
      <c r="C6102" s="264" t="str">
        <f>IF(ISERROR(VLOOKUP(B6102,'Tous les abonnés'!$A$6:$I$5491,2,0)),"",VLOOKUP(B6102,'Tous les abonnés'!$A$6:$I$5491,2,0))</f>
        <v/>
      </c>
      <c r="D6102" s="26"/>
      <c r="E6102" s="265"/>
      <c r="F6102" s="207" t="str">
        <f>IF(ISERROR(IF(VLOOKUP(D6102,Paramètres!$C$17:$H$33,6,0)="oui","illimité",VLOOKUP(D6102,Paramètres!$C$17:$H$33,5,0))),"",IF(VLOOKUP(D6102,Paramètres!$C$17:$H$33,6,0)="oui","illimité",VLOOKUP(D6102,Paramètres!$C$17:$H$33,5,0)))</f>
        <v/>
      </c>
      <c r="G6102" s="269" t="str">
        <f t="shared" si="573"/>
        <v/>
      </c>
      <c r="H6102" s="208"/>
      <c r="I6102" s="53"/>
      <c r="J6102" s="209"/>
      <c r="K6102" s="271"/>
      <c r="L6102" s="37"/>
      <c r="M6102" s="218"/>
      <c r="N6102" s="124"/>
      <c r="O6102" s="211" t="str">
        <f t="shared" ca="1" si="574"/>
        <v/>
      </c>
      <c r="P6102" s="212" t="str">
        <f>IF(ISERROR(VLOOKUP(L6102,Paramètres!$A$38:$B$40,2,0)),"",VLOOKUP(L6102,Paramètres!$A$38:$B$40,2,0))</f>
        <v/>
      </c>
      <c r="Q6102" s="211" t="str">
        <f t="shared" ca="1" si="575"/>
        <v/>
      </c>
      <c r="R6102" s="211" t="str">
        <f t="shared" si="571"/>
        <v/>
      </c>
      <c r="S6102" s="213" t="str">
        <f t="shared" ca="1" si="572"/>
        <v/>
      </c>
      <c r="T6102" s="214" t="str">
        <f t="shared" ca="1" si="576"/>
        <v/>
      </c>
    </row>
    <row r="6103" spans="1:20" x14ac:dyDescent="0.25">
      <c r="A6103" s="119" t="s">
        <v>11672</v>
      </c>
      <c r="B6103" s="260"/>
      <c r="C6103" s="264" t="str">
        <f>IF(ISERROR(VLOOKUP(B6103,'Tous les abonnés'!$A$6:$I$5491,2,0)),"",VLOOKUP(B6103,'Tous les abonnés'!$A$6:$I$5491,2,0))</f>
        <v/>
      </c>
      <c r="D6103" s="26"/>
      <c r="E6103" s="265"/>
      <c r="F6103" s="207" t="str">
        <f>IF(ISERROR(IF(VLOOKUP(D6103,Paramètres!$C$17:$H$33,6,0)="oui","illimité",VLOOKUP(D6103,Paramètres!$C$17:$H$33,5,0))),"",IF(VLOOKUP(D6103,Paramètres!$C$17:$H$33,6,0)="oui","illimité",VLOOKUP(D6103,Paramètres!$C$17:$H$33,5,0)))</f>
        <v/>
      </c>
      <c r="G6103" s="269" t="str">
        <f t="shared" si="573"/>
        <v/>
      </c>
      <c r="H6103" s="208"/>
      <c r="I6103" s="53"/>
      <c r="J6103" s="209"/>
      <c r="K6103" s="271"/>
      <c r="L6103" s="37"/>
      <c r="M6103" s="218"/>
      <c r="N6103" s="124"/>
      <c r="O6103" s="211" t="str">
        <f t="shared" ca="1" si="574"/>
        <v/>
      </c>
      <c r="P6103" s="212" t="str">
        <f>IF(ISERROR(VLOOKUP(L6103,Paramètres!$A$38:$B$40,2,0)),"",VLOOKUP(L6103,Paramètres!$A$38:$B$40,2,0))</f>
        <v/>
      </c>
      <c r="Q6103" s="211" t="str">
        <f t="shared" ca="1" si="575"/>
        <v/>
      </c>
      <c r="R6103" s="211" t="str">
        <f t="shared" si="571"/>
        <v/>
      </c>
      <c r="S6103" s="213" t="str">
        <f t="shared" ca="1" si="572"/>
        <v/>
      </c>
      <c r="T6103" s="214" t="str">
        <f t="shared" ca="1" si="576"/>
        <v/>
      </c>
    </row>
    <row r="6104" spans="1:20" x14ac:dyDescent="0.25">
      <c r="A6104" s="119" t="s">
        <v>11673</v>
      </c>
      <c r="B6104" s="260"/>
      <c r="C6104" s="264" t="str">
        <f>IF(ISERROR(VLOOKUP(B6104,'Tous les abonnés'!$A$6:$I$5491,2,0)),"",VLOOKUP(B6104,'Tous les abonnés'!$A$6:$I$5491,2,0))</f>
        <v/>
      </c>
      <c r="D6104" s="26"/>
      <c r="E6104" s="265"/>
      <c r="F6104" s="207" t="str">
        <f>IF(ISERROR(IF(VLOOKUP(D6104,Paramètres!$C$17:$H$33,6,0)="oui","illimité",VLOOKUP(D6104,Paramètres!$C$17:$H$33,5,0))),"",IF(VLOOKUP(D6104,Paramètres!$C$17:$H$33,6,0)="oui","illimité",VLOOKUP(D6104,Paramètres!$C$17:$H$33,5,0)))</f>
        <v/>
      </c>
      <c r="G6104" s="269" t="str">
        <f t="shared" si="573"/>
        <v/>
      </c>
      <c r="H6104" s="208"/>
      <c r="I6104" s="53"/>
      <c r="J6104" s="209"/>
      <c r="K6104" s="271"/>
      <c r="L6104" s="37"/>
      <c r="M6104" s="218"/>
      <c r="N6104" s="124"/>
      <c r="O6104" s="211" t="str">
        <f t="shared" ca="1" si="574"/>
        <v/>
      </c>
      <c r="P6104" s="212" t="str">
        <f>IF(ISERROR(VLOOKUP(L6104,Paramètres!$A$38:$B$40,2,0)),"",VLOOKUP(L6104,Paramètres!$A$38:$B$40,2,0))</f>
        <v/>
      </c>
      <c r="Q6104" s="211" t="str">
        <f t="shared" ca="1" si="575"/>
        <v/>
      </c>
      <c r="R6104" s="211" t="str">
        <f t="shared" si="571"/>
        <v/>
      </c>
      <c r="S6104" s="213" t="str">
        <f t="shared" ca="1" si="572"/>
        <v/>
      </c>
      <c r="T6104" s="214" t="str">
        <f t="shared" ca="1" si="576"/>
        <v/>
      </c>
    </row>
    <row r="6105" spans="1:20" x14ac:dyDescent="0.25">
      <c r="A6105" s="119" t="s">
        <v>11674</v>
      </c>
      <c r="B6105" s="260"/>
      <c r="C6105" s="264" t="str">
        <f>IF(ISERROR(VLOOKUP(B6105,'Tous les abonnés'!$A$6:$I$5491,2,0)),"",VLOOKUP(B6105,'Tous les abonnés'!$A$6:$I$5491,2,0))</f>
        <v/>
      </c>
      <c r="D6105" s="26"/>
      <c r="E6105" s="265"/>
      <c r="F6105" s="207" t="str">
        <f>IF(ISERROR(IF(VLOOKUP(D6105,Paramètres!$C$17:$H$33,6,0)="oui","illimité",VLOOKUP(D6105,Paramètres!$C$17:$H$33,5,0))),"",IF(VLOOKUP(D6105,Paramètres!$C$17:$H$33,6,0)="oui","illimité",VLOOKUP(D6105,Paramètres!$C$17:$H$33,5,0)))</f>
        <v/>
      </c>
      <c r="G6105" s="269" t="str">
        <f t="shared" si="573"/>
        <v/>
      </c>
      <c r="H6105" s="208"/>
      <c r="I6105" s="53"/>
      <c r="J6105" s="209"/>
      <c r="K6105" s="271"/>
      <c r="L6105" s="37"/>
      <c r="M6105" s="218"/>
      <c r="N6105" s="124"/>
      <c r="O6105" s="211" t="str">
        <f t="shared" ca="1" si="574"/>
        <v/>
      </c>
      <c r="P6105" s="212" t="str">
        <f>IF(ISERROR(VLOOKUP(L6105,Paramètres!$A$38:$B$40,2,0)),"",VLOOKUP(L6105,Paramètres!$A$38:$B$40,2,0))</f>
        <v/>
      </c>
      <c r="Q6105" s="211" t="str">
        <f t="shared" ca="1" si="575"/>
        <v/>
      </c>
      <c r="R6105" s="211" t="str">
        <f t="shared" si="571"/>
        <v/>
      </c>
      <c r="S6105" s="213" t="str">
        <f t="shared" ca="1" si="572"/>
        <v/>
      </c>
      <c r="T6105" s="214" t="str">
        <f t="shared" ca="1" si="576"/>
        <v/>
      </c>
    </row>
    <row r="6106" spans="1:20" x14ac:dyDescent="0.25">
      <c r="A6106" s="119" t="s">
        <v>11675</v>
      </c>
      <c r="B6106" s="260"/>
      <c r="C6106" s="264" t="str">
        <f>IF(ISERROR(VLOOKUP(B6106,'Tous les abonnés'!$A$6:$I$5491,2,0)),"",VLOOKUP(B6106,'Tous les abonnés'!$A$6:$I$5491,2,0))</f>
        <v/>
      </c>
      <c r="D6106" s="26"/>
      <c r="E6106" s="265"/>
      <c r="F6106" s="207" t="str">
        <f>IF(ISERROR(IF(VLOOKUP(D6106,Paramètres!$C$17:$H$33,6,0)="oui","illimité",VLOOKUP(D6106,Paramètres!$C$17:$H$33,5,0))),"",IF(VLOOKUP(D6106,Paramètres!$C$17:$H$33,6,0)="oui","illimité",VLOOKUP(D6106,Paramètres!$C$17:$H$33,5,0)))</f>
        <v/>
      </c>
      <c r="G6106" s="269" t="str">
        <f t="shared" si="573"/>
        <v/>
      </c>
      <c r="H6106" s="208"/>
      <c r="I6106" s="53"/>
      <c r="J6106" s="209"/>
      <c r="K6106" s="271"/>
      <c r="L6106" s="37"/>
      <c r="M6106" s="218"/>
      <c r="N6106" s="124"/>
      <c r="O6106" s="211" t="str">
        <f t="shared" ca="1" si="574"/>
        <v/>
      </c>
      <c r="P6106" s="212" t="str">
        <f>IF(ISERROR(VLOOKUP(L6106,Paramètres!$A$38:$B$40,2,0)),"",VLOOKUP(L6106,Paramètres!$A$38:$B$40,2,0))</f>
        <v/>
      </c>
      <c r="Q6106" s="211" t="str">
        <f t="shared" ca="1" si="575"/>
        <v/>
      </c>
      <c r="R6106" s="211" t="str">
        <f t="shared" si="571"/>
        <v/>
      </c>
      <c r="S6106" s="213" t="str">
        <f t="shared" ca="1" si="572"/>
        <v/>
      </c>
      <c r="T6106" s="214" t="str">
        <f t="shared" ca="1" si="576"/>
        <v/>
      </c>
    </row>
    <row r="6107" spans="1:20" x14ac:dyDescent="0.25">
      <c r="A6107" s="119" t="s">
        <v>11676</v>
      </c>
      <c r="B6107" s="260"/>
      <c r="C6107" s="264" t="str">
        <f>IF(ISERROR(VLOOKUP(B6107,'Tous les abonnés'!$A$6:$I$5491,2,0)),"",VLOOKUP(B6107,'Tous les abonnés'!$A$6:$I$5491,2,0))</f>
        <v/>
      </c>
      <c r="D6107" s="26"/>
      <c r="E6107" s="265"/>
      <c r="F6107" s="207" t="str">
        <f>IF(ISERROR(IF(VLOOKUP(D6107,Paramètres!$C$17:$H$33,6,0)="oui","illimité",VLOOKUP(D6107,Paramètres!$C$17:$H$33,5,0))),"",IF(VLOOKUP(D6107,Paramètres!$C$17:$H$33,6,0)="oui","illimité",VLOOKUP(D6107,Paramètres!$C$17:$H$33,5,0)))</f>
        <v/>
      </c>
      <c r="G6107" s="269" t="str">
        <f t="shared" si="573"/>
        <v/>
      </c>
      <c r="H6107" s="208"/>
      <c r="I6107" s="53"/>
      <c r="J6107" s="209"/>
      <c r="K6107" s="271"/>
      <c r="L6107" s="37"/>
      <c r="M6107" s="218"/>
      <c r="N6107" s="124"/>
      <c r="O6107" s="211" t="str">
        <f t="shared" ca="1" si="574"/>
        <v/>
      </c>
      <c r="P6107" s="212" t="str">
        <f>IF(ISERROR(VLOOKUP(L6107,Paramètres!$A$38:$B$40,2,0)),"",VLOOKUP(L6107,Paramètres!$A$38:$B$40,2,0))</f>
        <v/>
      </c>
      <c r="Q6107" s="211" t="str">
        <f t="shared" ca="1" si="575"/>
        <v/>
      </c>
      <c r="R6107" s="211" t="str">
        <f t="shared" si="571"/>
        <v/>
      </c>
      <c r="S6107" s="213" t="str">
        <f t="shared" ca="1" si="572"/>
        <v/>
      </c>
      <c r="T6107" s="214" t="str">
        <f t="shared" ca="1" si="576"/>
        <v/>
      </c>
    </row>
    <row r="6108" spans="1:20" x14ac:dyDescent="0.25">
      <c r="A6108" s="119" t="s">
        <v>11677</v>
      </c>
      <c r="B6108" s="260"/>
      <c r="C6108" s="264" t="str">
        <f>IF(ISERROR(VLOOKUP(B6108,'Tous les abonnés'!$A$6:$I$5491,2,0)),"",VLOOKUP(B6108,'Tous les abonnés'!$A$6:$I$5491,2,0))</f>
        <v/>
      </c>
      <c r="D6108" s="26"/>
      <c r="E6108" s="265"/>
      <c r="F6108" s="207" t="str">
        <f>IF(ISERROR(IF(VLOOKUP(D6108,Paramètres!$C$17:$H$33,6,0)="oui","illimité",VLOOKUP(D6108,Paramètres!$C$17:$H$33,5,0))),"",IF(VLOOKUP(D6108,Paramètres!$C$17:$H$33,6,0)="oui","illimité",VLOOKUP(D6108,Paramètres!$C$17:$H$33,5,0)))</f>
        <v/>
      </c>
      <c r="G6108" s="269" t="str">
        <f t="shared" si="573"/>
        <v/>
      </c>
      <c r="H6108" s="208"/>
      <c r="I6108" s="53"/>
      <c r="J6108" s="209"/>
      <c r="K6108" s="271"/>
      <c r="L6108" s="37"/>
      <c r="M6108" s="218"/>
      <c r="N6108" s="124"/>
      <c r="O6108" s="211" t="str">
        <f t="shared" ca="1" si="574"/>
        <v/>
      </c>
      <c r="P6108" s="212" t="str">
        <f>IF(ISERROR(VLOOKUP(L6108,Paramètres!$A$38:$B$40,2,0)),"",VLOOKUP(L6108,Paramètres!$A$38:$B$40,2,0))</f>
        <v/>
      </c>
      <c r="Q6108" s="211" t="str">
        <f t="shared" ca="1" si="575"/>
        <v/>
      </c>
      <c r="R6108" s="211" t="str">
        <f t="shared" si="571"/>
        <v/>
      </c>
      <c r="S6108" s="213" t="str">
        <f t="shared" ca="1" si="572"/>
        <v/>
      </c>
      <c r="T6108" s="214" t="str">
        <f t="shared" ca="1" si="576"/>
        <v/>
      </c>
    </row>
    <row r="6109" spans="1:20" x14ac:dyDescent="0.25">
      <c r="A6109" s="119" t="s">
        <v>11678</v>
      </c>
      <c r="B6109" s="260"/>
      <c r="C6109" s="264" t="str">
        <f>IF(ISERROR(VLOOKUP(B6109,'Tous les abonnés'!$A$6:$I$5491,2,0)),"",VLOOKUP(B6109,'Tous les abonnés'!$A$6:$I$5491,2,0))</f>
        <v/>
      </c>
      <c r="D6109" s="26"/>
      <c r="E6109" s="265"/>
      <c r="F6109" s="207" t="str">
        <f>IF(ISERROR(IF(VLOOKUP(D6109,Paramètres!$C$17:$H$33,6,0)="oui","illimité",VLOOKUP(D6109,Paramètres!$C$17:$H$33,5,0))),"",IF(VLOOKUP(D6109,Paramètres!$C$17:$H$33,6,0)="oui","illimité",VLOOKUP(D6109,Paramètres!$C$17:$H$33,5,0)))</f>
        <v/>
      </c>
      <c r="G6109" s="269" t="str">
        <f t="shared" si="573"/>
        <v/>
      </c>
      <c r="H6109" s="208"/>
      <c r="I6109" s="53"/>
      <c r="J6109" s="209"/>
      <c r="K6109" s="271"/>
      <c r="L6109" s="37"/>
      <c r="M6109" s="218"/>
      <c r="N6109" s="124"/>
      <c r="O6109" s="211" t="str">
        <f t="shared" ca="1" si="574"/>
        <v/>
      </c>
      <c r="P6109" s="212" t="str">
        <f>IF(ISERROR(VLOOKUP(L6109,Paramètres!$A$38:$B$40,2,0)),"",VLOOKUP(L6109,Paramètres!$A$38:$B$40,2,0))</f>
        <v/>
      </c>
      <c r="Q6109" s="211" t="str">
        <f t="shared" ca="1" si="575"/>
        <v/>
      </c>
      <c r="R6109" s="211" t="str">
        <f t="shared" si="571"/>
        <v/>
      </c>
      <c r="S6109" s="213" t="str">
        <f t="shared" ca="1" si="572"/>
        <v/>
      </c>
      <c r="T6109" s="214" t="str">
        <f t="shared" ca="1" si="576"/>
        <v/>
      </c>
    </row>
    <row r="6110" spans="1:20" x14ac:dyDescent="0.25">
      <c r="A6110" s="119" t="s">
        <v>11679</v>
      </c>
      <c r="B6110" s="260"/>
      <c r="C6110" s="264" t="str">
        <f>IF(ISERROR(VLOOKUP(B6110,'Tous les abonnés'!$A$6:$I$5491,2,0)),"",VLOOKUP(B6110,'Tous les abonnés'!$A$6:$I$5491,2,0))</f>
        <v/>
      </c>
      <c r="D6110" s="26"/>
      <c r="E6110" s="265"/>
      <c r="F6110" s="207" t="str">
        <f>IF(ISERROR(IF(VLOOKUP(D6110,Paramètres!$C$17:$H$33,6,0)="oui","illimité",VLOOKUP(D6110,Paramètres!$C$17:$H$33,5,0))),"",IF(VLOOKUP(D6110,Paramètres!$C$17:$H$33,6,0)="oui","illimité",VLOOKUP(D6110,Paramètres!$C$17:$H$33,5,0)))</f>
        <v/>
      </c>
      <c r="G6110" s="269" t="str">
        <f t="shared" si="573"/>
        <v/>
      </c>
      <c r="H6110" s="208"/>
      <c r="I6110" s="53"/>
      <c r="J6110" s="209"/>
      <c r="K6110" s="271"/>
      <c r="L6110" s="37"/>
      <c r="M6110" s="218"/>
      <c r="N6110" s="124"/>
      <c r="O6110" s="211" t="str">
        <f t="shared" ca="1" si="574"/>
        <v/>
      </c>
      <c r="P6110" s="212" t="str">
        <f>IF(ISERROR(VLOOKUP(L6110,Paramètres!$A$38:$B$40,2,0)),"",VLOOKUP(L6110,Paramètres!$A$38:$B$40,2,0))</f>
        <v/>
      </c>
      <c r="Q6110" s="211" t="str">
        <f t="shared" ca="1" si="575"/>
        <v/>
      </c>
      <c r="R6110" s="211" t="str">
        <f t="shared" si="571"/>
        <v/>
      </c>
      <c r="S6110" s="213" t="str">
        <f t="shared" ca="1" si="572"/>
        <v/>
      </c>
      <c r="T6110" s="214" t="str">
        <f t="shared" ca="1" si="576"/>
        <v/>
      </c>
    </row>
    <row r="6111" spans="1:20" x14ac:dyDescent="0.25">
      <c r="A6111" s="119" t="s">
        <v>11680</v>
      </c>
      <c r="B6111" s="260"/>
      <c r="C6111" s="264" t="str">
        <f>IF(ISERROR(VLOOKUP(B6111,'Tous les abonnés'!$A$6:$I$5491,2,0)),"",VLOOKUP(B6111,'Tous les abonnés'!$A$6:$I$5491,2,0))</f>
        <v/>
      </c>
      <c r="D6111" s="26"/>
      <c r="E6111" s="265"/>
      <c r="F6111" s="207" t="str">
        <f>IF(ISERROR(IF(VLOOKUP(D6111,Paramètres!$C$17:$H$33,6,0)="oui","illimité",VLOOKUP(D6111,Paramètres!$C$17:$H$33,5,0))),"",IF(VLOOKUP(D6111,Paramètres!$C$17:$H$33,6,0)="oui","illimité",VLOOKUP(D6111,Paramètres!$C$17:$H$33,5,0)))</f>
        <v/>
      </c>
      <c r="G6111" s="269" t="str">
        <f t="shared" si="573"/>
        <v/>
      </c>
      <c r="H6111" s="208"/>
      <c r="I6111" s="53"/>
      <c r="J6111" s="209"/>
      <c r="K6111" s="271"/>
      <c r="L6111" s="37"/>
      <c r="M6111" s="218"/>
      <c r="N6111" s="124"/>
      <c r="O6111" s="211" t="str">
        <f t="shared" ca="1" si="574"/>
        <v/>
      </c>
      <c r="P6111" s="212" t="str">
        <f>IF(ISERROR(VLOOKUP(L6111,Paramètres!$A$38:$B$40,2,0)),"",VLOOKUP(L6111,Paramètres!$A$38:$B$40,2,0))</f>
        <v/>
      </c>
      <c r="Q6111" s="211" t="str">
        <f t="shared" ca="1" si="575"/>
        <v/>
      </c>
      <c r="R6111" s="211" t="str">
        <f t="shared" si="571"/>
        <v/>
      </c>
      <c r="S6111" s="213" t="str">
        <f t="shared" ca="1" si="572"/>
        <v/>
      </c>
      <c r="T6111" s="214" t="str">
        <f t="shared" ca="1" si="576"/>
        <v/>
      </c>
    </row>
    <row r="6112" spans="1:20" x14ac:dyDescent="0.25">
      <c r="A6112" s="119" t="s">
        <v>11681</v>
      </c>
      <c r="B6112" s="260"/>
      <c r="C6112" s="264" t="str">
        <f>IF(ISERROR(VLOOKUP(B6112,'Tous les abonnés'!$A$6:$I$5491,2,0)),"",VLOOKUP(B6112,'Tous les abonnés'!$A$6:$I$5491,2,0))</f>
        <v/>
      </c>
      <c r="D6112" s="26"/>
      <c r="E6112" s="265"/>
      <c r="F6112" s="207" t="str">
        <f>IF(ISERROR(IF(VLOOKUP(D6112,Paramètres!$C$17:$H$33,6,0)="oui","illimité",VLOOKUP(D6112,Paramètres!$C$17:$H$33,5,0))),"",IF(VLOOKUP(D6112,Paramètres!$C$17:$H$33,6,0)="oui","illimité",VLOOKUP(D6112,Paramètres!$C$17:$H$33,5,0)))</f>
        <v/>
      </c>
      <c r="G6112" s="269" t="str">
        <f t="shared" si="573"/>
        <v/>
      </c>
      <c r="H6112" s="208"/>
      <c r="I6112" s="53"/>
      <c r="J6112" s="209"/>
      <c r="K6112" s="271"/>
      <c r="L6112" s="37"/>
      <c r="M6112" s="218"/>
      <c r="N6112" s="124"/>
      <c r="O6112" s="211" t="str">
        <f t="shared" ca="1" si="574"/>
        <v/>
      </c>
      <c r="P6112" s="212" t="str">
        <f>IF(ISERROR(VLOOKUP(L6112,Paramètres!$A$38:$B$40,2,0)),"",VLOOKUP(L6112,Paramètres!$A$38:$B$40,2,0))</f>
        <v/>
      </c>
      <c r="Q6112" s="211" t="str">
        <f t="shared" ca="1" si="575"/>
        <v/>
      </c>
      <c r="R6112" s="211" t="str">
        <f t="shared" si="571"/>
        <v/>
      </c>
      <c r="S6112" s="213" t="str">
        <f t="shared" ca="1" si="572"/>
        <v/>
      </c>
      <c r="T6112" s="214" t="str">
        <f t="shared" ca="1" si="576"/>
        <v/>
      </c>
    </row>
    <row r="6113" spans="1:20" x14ac:dyDescent="0.25">
      <c r="A6113" s="119" t="s">
        <v>11682</v>
      </c>
      <c r="B6113" s="260"/>
      <c r="C6113" s="264" t="str">
        <f>IF(ISERROR(VLOOKUP(B6113,'Tous les abonnés'!$A$6:$I$5491,2,0)),"",VLOOKUP(B6113,'Tous les abonnés'!$A$6:$I$5491,2,0))</f>
        <v/>
      </c>
      <c r="D6113" s="26"/>
      <c r="E6113" s="265"/>
      <c r="F6113" s="207" t="str">
        <f>IF(ISERROR(IF(VLOOKUP(D6113,Paramètres!$C$17:$H$33,6,0)="oui","illimité",VLOOKUP(D6113,Paramètres!$C$17:$H$33,5,0))),"",IF(VLOOKUP(D6113,Paramètres!$C$17:$H$33,6,0)="oui","illimité",VLOOKUP(D6113,Paramètres!$C$17:$H$33,5,0)))</f>
        <v/>
      </c>
      <c r="G6113" s="269" t="str">
        <f t="shared" si="573"/>
        <v/>
      </c>
      <c r="H6113" s="208"/>
      <c r="I6113" s="53"/>
      <c r="J6113" s="209"/>
      <c r="K6113" s="271"/>
      <c r="L6113" s="37"/>
      <c r="M6113" s="218"/>
      <c r="N6113" s="124"/>
      <c r="O6113" s="211" t="str">
        <f t="shared" ca="1" si="574"/>
        <v/>
      </c>
      <c r="P6113" s="212" t="str">
        <f>IF(ISERROR(VLOOKUP(L6113,Paramètres!$A$38:$B$40,2,0)),"",VLOOKUP(L6113,Paramètres!$A$38:$B$40,2,0))</f>
        <v/>
      </c>
      <c r="Q6113" s="211" t="str">
        <f t="shared" ca="1" si="575"/>
        <v/>
      </c>
      <c r="R6113" s="211" t="str">
        <f t="shared" si="571"/>
        <v/>
      </c>
      <c r="S6113" s="213" t="str">
        <f t="shared" ca="1" si="572"/>
        <v/>
      </c>
      <c r="T6113" s="214" t="str">
        <f t="shared" ca="1" si="576"/>
        <v/>
      </c>
    </row>
    <row r="6114" spans="1:20" x14ac:dyDescent="0.25">
      <c r="A6114" s="119" t="s">
        <v>11683</v>
      </c>
      <c r="B6114" s="260"/>
      <c r="C6114" s="264" t="str">
        <f>IF(ISERROR(VLOOKUP(B6114,'Tous les abonnés'!$A$6:$I$5491,2,0)),"",VLOOKUP(B6114,'Tous les abonnés'!$A$6:$I$5491,2,0))</f>
        <v/>
      </c>
      <c r="D6114" s="26"/>
      <c r="E6114" s="265"/>
      <c r="F6114" s="207" t="str">
        <f>IF(ISERROR(IF(VLOOKUP(D6114,Paramètres!$C$17:$H$33,6,0)="oui","illimité",VLOOKUP(D6114,Paramètres!$C$17:$H$33,5,0))),"",IF(VLOOKUP(D6114,Paramètres!$C$17:$H$33,6,0)="oui","illimité",VLOOKUP(D6114,Paramètres!$C$17:$H$33,5,0)))</f>
        <v/>
      </c>
      <c r="G6114" s="269" t="str">
        <f t="shared" si="573"/>
        <v/>
      </c>
      <c r="H6114" s="208"/>
      <c r="I6114" s="53"/>
      <c r="J6114" s="209"/>
      <c r="K6114" s="271"/>
      <c r="L6114" s="37"/>
      <c r="M6114" s="218"/>
      <c r="N6114" s="124"/>
      <c r="O6114" s="211" t="str">
        <f t="shared" ca="1" si="574"/>
        <v/>
      </c>
      <c r="P6114" s="212" t="str">
        <f>IF(ISERROR(VLOOKUP(L6114,Paramètres!$A$38:$B$40,2,0)),"",VLOOKUP(L6114,Paramètres!$A$38:$B$40,2,0))</f>
        <v/>
      </c>
      <c r="Q6114" s="211" t="str">
        <f t="shared" ca="1" si="575"/>
        <v/>
      </c>
      <c r="R6114" s="211" t="str">
        <f t="shared" si="571"/>
        <v/>
      </c>
      <c r="S6114" s="213" t="str">
        <f t="shared" ca="1" si="572"/>
        <v/>
      </c>
      <c r="T6114" s="214" t="str">
        <f t="shared" ca="1" si="576"/>
        <v/>
      </c>
    </row>
    <row r="6115" spans="1:20" x14ac:dyDescent="0.25">
      <c r="A6115" s="119" t="s">
        <v>11684</v>
      </c>
      <c r="B6115" s="260"/>
      <c r="C6115" s="264" t="str">
        <f>IF(ISERROR(VLOOKUP(B6115,'Tous les abonnés'!$A$6:$I$5491,2,0)),"",VLOOKUP(B6115,'Tous les abonnés'!$A$6:$I$5491,2,0))</f>
        <v/>
      </c>
      <c r="D6115" s="26"/>
      <c r="E6115" s="265"/>
      <c r="F6115" s="207" t="str">
        <f>IF(ISERROR(IF(VLOOKUP(D6115,Paramètres!$C$17:$H$33,6,0)="oui","illimité",VLOOKUP(D6115,Paramètres!$C$17:$H$33,5,0))),"",IF(VLOOKUP(D6115,Paramètres!$C$17:$H$33,6,0)="oui","illimité",VLOOKUP(D6115,Paramètres!$C$17:$H$33,5,0)))</f>
        <v/>
      </c>
      <c r="G6115" s="269" t="str">
        <f t="shared" si="573"/>
        <v/>
      </c>
      <c r="H6115" s="208"/>
      <c r="I6115" s="53"/>
      <c r="J6115" s="209"/>
      <c r="K6115" s="271"/>
      <c r="L6115" s="37"/>
      <c r="M6115" s="218"/>
      <c r="N6115" s="124"/>
      <c r="O6115" s="211" t="str">
        <f t="shared" ca="1" si="574"/>
        <v/>
      </c>
      <c r="P6115" s="212" t="str">
        <f>IF(ISERROR(VLOOKUP(L6115,Paramètres!$A$38:$B$40,2,0)),"",VLOOKUP(L6115,Paramètres!$A$38:$B$40,2,0))</f>
        <v/>
      </c>
      <c r="Q6115" s="211" t="str">
        <f t="shared" ca="1" si="575"/>
        <v/>
      </c>
      <c r="R6115" s="211" t="str">
        <f t="shared" si="571"/>
        <v/>
      </c>
      <c r="S6115" s="213" t="str">
        <f t="shared" ca="1" si="572"/>
        <v/>
      </c>
      <c r="T6115" s="214" t="str">
        <f t="shared" ca="1" si="576"/>
        <v/>
      </c>
    </row>
    <row r="6116" spans="1:20" x14ac:dyDescent="0.25">
      <c r="A6116" s="119" t="s">
        <v>11685</v>
      </c>
      <c r="B6116" s="260"/>
      <c r="C6116" s="264" t="str">
        <f>IF(ISERROR(VLOOKUP(B6116,'Tous les abonnés'!$A$6:$I$5491,2,0)),"",VLOOKUP(B6116,'Tous les abonnés'!$A$6:$I$5491,2,0))</f>
        <v/>
      </c>
      <c r="D6116" s="26"/>
      <c r="E6116" s="265"/>
      <c r="F6116" s="207" t="str">
        <f>IF(ISERROR(IF(VLOOKUP(D6116,Paramètres!$C$17:$H$33,6,0)="oui","illimité",VLOOKUP(D6116,Paramètres!$C$17:$H$33,5,0))),"",IF(VLOOKUP(D6116,Paramètres!$C$17:$H$33,6,0)="oui","illimité",VLOOKUP(D6116,Paramètres!$C$17:$H$33,5,0)))</f>
        <v/>
      </c>
      <c r="G6116" s="269" t="str">
        <f t="shared" si="573"/>
        <v/>
      </c>
      <c r="H6116" s="208"/>
      <c r="I6116" s="53"/>
      <c r="J6116" s="209"/>
      <c r="K6116" s="271"/>
      <c r="L6116" s="37"/>
      <c r="M6116" s="218"/>
      <c r="N6116" s="124"/>
      <c r="O6116" s="211" t="str">
        <f t="shared" ca="1" si="574"/>
        <v/>
      </c>
      <c r="P6116" s="212" t="str">
        <f>IF(ISERROR(VLOOKUP(L6116,Paramètres!$A$38:$B$40,2,0)),"",VLOOKUP(L6116,Paramètres!$A$38:$B$40,2,0))</f>
        <v/>
      </c>
      <c r="Q6116" s="211" t="str">
        <f t="shared" ca="1" si="575"/>
        <v/>
      </c>
      <c r="R6116" s="211" t="str">
        <f t="shared" si="571"/>
        <v/>
      </c>
      <c r="S6116" s="213" t="str">
        <f t="shared" ca="1" si="572"/>
        <v/>
      </c>
      <c r="T6116" s="214" t="str">
        <f t="shared" ca="1" si="576"/>
        <v/>
      </c>
    </row>
    <row r="6117" spans="1:20" x14ac:dyDescent="0.25">
      <c r="A6117" s="119" t="s">
        <v>11686</v>
      </c>
      <c r="B6117" s="260"/>
      <c r="C6117" s="264" t="str">
        <f>IF(ISERROR(VLOOKUP(B6117,'Tous les abonnés'!$A$6:$I$5491,2,0)),"",VLOOKUP(B6117,'Tous les abonnés'!$A$6:$I$5491,2,0))</f>
        <v/>
      </c>
      <c r="D6117" s="26"/>
      <c r="E6117" s="265"/>
      <c r="F6117" s="207" t="str">
        <f>IF(ISERROR(IF(VLOOKUP(D6117,Paramètres!$C$17:$H$33,6,0)="oui","illimité",VLOOKUP(D6117,Paramètres!$C$17:$H$33,5,0))),"",IF(VLOOKUP(D6117,Paramètres!$C$17:$H$33,6,0)="oui","illimité",VLOOKUP(D6117,Paramètres!$C$17:$H$33,5,0)))</f>
        <v/>
      </c>
      <c r="G6117" s="269" t="str">
        <f t="shared" si="573"/>
        <v/>
      </c>
      <c r="H6117" s="208"/>
      <c r="I6117" s="53"/>
      <c r="J6117" s="209"/>
      <c r="K6117" s="271"/>
      <c r="L6117" s="37"/>
      <c r="M6117" s="218"/>
      <c r="N6117" s="124"/>
      <c r="O6117" s="211" t="str">
        <f t="shared" ca="1" si="574"/>
        <v/>
      </c>
      <c r="P6117" s="212" t="str">
        <f>IF(ISERROR(VLOOKUP(L6117,Paramètres!$A$38:$B$40,2,0)),"",VLOOKUP(L6117,Paramètres!$A$38:$B$40,2,0))</f>
        <v/>
      </c>
      <c r="Q6117" s="211" t="str">
        <f t="shared" ca="1" si="575"/>
        <v/>
      </c>
      <c r="R6117" s="211" t="str">
        <f t="shared" si="571"/>
        <v/>
      </c>
      <c r="S6117" s="213" t="str">
        <f t="shared" ca="1" si="572"/>
        <v/>
      </c>
      <c r="T6117" s="214" t="str">
        <f t="shared" ca="1" si="576"/>
        <v/>
      </c>
    </row>
    <row r="6118" spans="1:20" x14ac:dyDescent="0.25">
      <c r="A6118" s="119" t="s">
        <v>11687</v>
      </c>
      <c r="B6118" s="260"/>
      <c r="C6118" s="264" t="str">
        <f>IF(ISERROR(VLOOKUP(B6118,'Tous les abonnés'!$A$6:$I$5491,2,0)),"",VLOOKUP(B6118,'Tous les abonnés'!$A$6:$I$5491,2,0))</f>
        <v/>
      </c>
      <c r="D6118" s="26"/>
      <c r="E6118" s="265"/>
      <c r="F6118" s="207" t="str">
        <f>IF(ISERROR(IF(VLOOKUP(D6118,Paramètres!$C$17:$H$33,6,0)="oui","illimité",VLOOKUP(D6118,Paramètres!$C$17:$H$33,5,0))),"",IF(VLOOKUP(D6118,Paramètres!$C$17:$H$33,6,0)="oui","illimité",VLOOKUP(D6118,Paramètres!$C$17:$H$33,5,0)))</f>
        <v/>
      </c>
      <c r="G6118" s="269" t="str">
        <f t="shared" si="573"/>
        <v/>
      </c>
      <c r="H6118" s="208"/>
      <c r="I6118" s="53"/>
      <c r="J6118" s="209"/>
      <c r="K6118" s="271"/>
      <c r="L6118" s="37"/>
      <c r="M6118" s="218"/>
      <c r="N6118" s="124"/>
      <c r="O6118" s="211" t="str">
        <f t="shared" ca="1" si="574"/>
        <v/>
      </c>
      <c r="P6118" s="212" t="str">
        <f>IF(ISERROR(VLOOKUP(L6118,Paramètres!$A$38:$B$40,2,0)),"",VLOOKUP(L6118,Paramètres!$A$38:$B$40,2,0))</f>
        <v/>
      </c>
      <c r="Q6118" s="211" t="str">
        <f t="shared" ca="1" si="575"/>
        <v/>
      </c>
      <c r="R6118" s="211" t="str">
        <f t="shared" si="571"/>
        <v/>
      </c>
      <c r="S6118" s="213" t="str">
        <f t="shared" ca="1" si="572"/>
        <v/>
      </c>
      <c r="T6118" s="214" t="str">
        <f t="shared" ca="1" si="576"/>
        <v/>
      </c>
    </row>
    <row r="6119" spans="1:20" x14ac:dyDescent="0.25">
      <c r="A6119" s="119" t="s">
        <v>11688</v>
      </c>
      <c r="B6119" s="260"/>
      <c r="C6119" s="264" t="str">
        <f>IF(ISERROR(VLOOKUP(B6119,'Tous les abonnés'!$A$6:$I$5491,2,0)),"",VLOOKUP(B6119,'Tous les abonnés'!$A$6:$I$5491,2,0))</f>
        <v/>
      </c>
      <c r="D6119" s="26"/>
      <c r="E6119" s="265"/>
      <c r="F6119" s="207" t="str">
        <f>IF(ISERROR(IF(VLOOKUP(D6119,Paramètres!$C$17:$H$33,6,0)="oui","illimité",VLOOKUP(D6119,Paramètres!$C$17:$H$33,5,0))),"",IF(VLOOKUP(D6119,Paramètres!$C$17:$H$33,6,0)="oui","illimité",VLOOKUP(D6119,Paramètres!$C$17:$H$33,5,0)))</f>
        <v/>
      </c>
      <c r="G6119" s="269" t="str">
        <f t="shared" si="573"/>
        <v/>
      </c>
      <c r="H6119" s="208"/>
      <c r="I6119" s="53"/>
      <c r="J6119" s="209"/>
      <c r="K6119" s="271"/>
      <c r="L6119" s="37"/>
      <c r="M6119" s="218"/>
      <c r="N6119" s="124"/>
      <c r="O6119" s="211" t="str">
        <f t="shared" ca="1" si="574"/>
        <v/>
      </c>
      <c r="P6119" s="212" t="str">
        <f>IF(ISERROR(VLOOKUP(L6119,Paramètres!$A$38:$B$40,2,0)),"",VLOOKUP(L6119,Paramètres!$A$38:$B$40,2,0))</f>
        <v/>
      </c>
      <c r="Q6119" s="211" t="str">
        <f t="shared" ca="1" si="575"/>
        <v/>
      </c>
      <c r="R6119" s="211" t="str">
        <f t="shared" si="571"/>
        <v/>
      </c>
      <c r="S6119" s="213" t="str">
        <f t="shared" ca="1" si="572"/>
        <v/>
      </c>
      <c r="T6119" s="214" t="str">
        <f t="shared" ca="1" si="576"/>
        <v/>
      </c>
    </row>
    <row r="6120" spans="1:20" x14ac:dyDescent="0.25">
      <c r="A6120" s="119" t="s">
        <v>11689</v>
      </c>
      <c r="B6120" s="260"/>
      <c r="C6120" s="264" t="str">
        <f>IF(ISERROR(VLOOKUP(B6120,'Tous les abonnés'!$A$6:$I$5491,2,0)),"",VLOOKUP(B6120,'Tous les abonnés'!$A$6:$I$5491,2,0))</f>
        <v/>
      </c>
      <c r="D6120" s="26"/>
      <c r="E6120" s="265"/>
      <c r="F6120" s="207" t="str">
        <f>IF(ISERROR(IF(VLOOKUP(D6120,Paramètres!$C$17:$H$33,6,0)="oui","illimité",VLOOKUP(D6120,Paramètres!$C$17:$H$33,5,0))),"",IF(VLOOKUP(D6120,Paramètres!$C$17:$H$33,6,0)="oui","illimité",VLOOKUP(D6120,Paramètres!$C$17:$H$33,5,0)))</f>
        <v/>
      </c>
      <c r="G6120" s="269" t="str">
        <f t="shared" si="573"/>
        <v/>
      </c>
      <c r="H6120" s="208"/>
      <c r="I6120" s="53"/>
      <c r="J6120" s="209"/>
      <c r="K6120" s="271"/>
      <c r="L6120" s="37"/>
      <c r="M6120" s="218"/>
      <c r="N6120" s="124"/>
      <c r="O6120" s="211" t="str">
        <f t="shared" ca="1" si="574"/>
        <v/>
      </c>
      <c r="P6120" s="212" t="str">
        <f>IF(ISERROR(VLOOKUP(L6120,Paramètres!$A$38:$B$40,2,0)),"",VLOOKUP(L6120,Paramètres!$A$38:$B$40,2,0))</f>
        <v/>
      </c>
      <c r="Q6120" s="211" t="str">
        <f t="shared" ca="1" si="575"/>
        <v/>
      </c>
      <c r="R6120" s="211" t="str">
        <f t="shared" si="571"/>
        <v/>
      </c>
      <c r="S6120" s="213" t="str">
        <f t="shared" ca="1" si="572"/>
        <v/>
      </c>
      <c r="T6120" s="214" t="str">
        <f t="shared" ca="1" si="576"/>
        <v/>
      </c>
    </row>
    <row r="6121" spans="1:20" x14ac:dyDescent="0.25">
      <c r="A6121" s="119" t="s">
        <v>11690</v>
      </c>
      <c r="B6121" s="260"/>
      <c r="C6121" s="264" t="str">
        <f>IF(ISERROR(VLOOKUP(B6121,'Tous les abonnés'!$A$6:$I$5491,2,0)),"",VLOOKUP(B6121,'Tous les abonnés'!$A$6:$I$5491,2,0))</f>
        <v/>
      </c>
      <c r="D6121" s="26"/>
      <c r="E6121" s="265"/>
      <c r="F6121" s="207" t="str">
        <f>IF(ISERROR(IF(VLOOKUP(D6121,Paramètres!$C$17:$H$33,6,0)="oui","illimité",VLOOKUP(D6121,Paramètres!$C$17:$H$33,5,0))),"",IF(VLOOKUP(D6121,Paramètres!$C$17:$H$33,6,0)="oui","illimité",VLOOKUP(D6121,Paramètres!$C$17:$H$33,5,0)))</f>
        <v/>
      </c>
      <c r="G6121" s="269" t="str">
        <f t="shared" si="573"/>
        <v/>
      </c>
      <c r="H6121" s="208"/>
      <c r="I6121" s="53"/>
      <c r="J6121" s="209"/>
      <c r="K6121" s="271"/>
      <c r="L6121" s="37"/>
      <c r="M6121" s="218"/>
      <c r="N6121" s="124"/>
      <c r="O6121" s="211" t="str">
        <f t="shared" ca="1" si="574"/>
        <v/>
      </c>
      <c r="P6121" s="212" t="str">
        <f>IF(ISERROR(VLOOKUP(L6121,Paramètres!$A$38:$B$40,2,0)),"",VLOOKUP(L6121,Paramètres!$A$38:$B$40,2,0))</f>
        <v/>
      </c>
      <c r="Q6121" s="211" t="str">
        <f t="shared" ca="1" si="575"/>
        <v/>
      </c>
      <c r="R6121" s="211" t="str">
        <f t="shared" si="571"/>
        <v/>
      </c>
      <c r="S6121" s="213" t="str">
        <f t="shared" ca="1" si="572"/>
        <v/>
      </c>
      <c r="T6121" s="214" t="str">
        <f t="shared" ca="1" si="576"/>
        <v/>
      </c>
    </row>
    <row r="6122" spans="1:20" x14ac:dyDescent="0.25">
      <c r="A6122" s="119" t="s">
        <v>11691</v>
      </c>
      <c r="B6122" s="260"/>
      <c r="C6122" s="264" t="str">
        <f>IF(ISERROR(VLOOKUP(B6122,'Tous les abonnés'!$A$6:$I$5491,2,0)),"",VLOOKUP(B6122,'Tous les abonnés'!$A$6:$I$5491,2,0))</f>
        <v/>
      </c>
      <c r="D6122" s="26"/>
      <c r="E6122" s="265"/>
      <c r="F6122" s="207" t="str">
        <f>IF(ISERROR(IF(VLOOKUP(D6122,Paramètres!$C$17:$H$33,6,0)="oui","illimité",VLOOKUP(D6122,Paramètres!$C$17:$H$33,5,0))),"",IF(VLOOKUP(D6122,Paramètres!$C$17:$H$33,6,0)="oui","illimité",VLOOKUP(D6122,Paramètres!$C$17:$H$33,5,0)))</f>
        <v/>
      </c>
      <c r="G6122" s="269" t="str">
        <f t="shared" si="573"/>
        <v/>
      </c>
      <c r="H6122" s="208"/>
      <c r="I6122" s="53"/>
      <c r="J6122" s="209"/>
      <c r="K6122" s="271"/>
      <c r="L6122" s="37"/>
      <c r="M6122" s="218"/>
      <c r="N6122" s="124"/>
      <c r="O6122" s="211" t="str">
        <f t="shared" ca="1" si="574"/>
        <v/>
      </c>
      <c r="P6122" s="212" t="str">
        <f>IF(ISERROR(VLOOKUP(L6122,Paramètres!$A$38:$B$40,2,0)),"",VLOOKUP(L6122,Paramètres!$A$38:$B$40,2,0))</f>
        <v/>
      </c>
      <c r="Q6122" s="211" t="str">
        <f t="shared" ca="1" si="575"/>
        <v/>
      </c>
      <c r="R6122" s="211" t="str">
        <f t="shared" si="571"/>
        <v/>
      </c>
      <c r="S6122" s="213" t="str">
        <f t="shared" ca="1" si="572"/>
        <v/>
      </c>
      <c r="T6122" s="214" t="str">
        <f t="shared" ca="1" si="576"/>
        <v/>
      </c>
    </row>
    <row r="6123" spans="1:20" x14ac:dyDescent="0.25">
      <c r="A6123" s="119" t="s">
        <v>11692</v>
      </c>
      <c r="B6123" s="260"/>
      <c r="C6123" s="264" t="str">
        <f>IF(ISERROR(VLOOKUP(B6123,'Tous les abonnés'!$A$6:$I$5491,2,0)),"",VLOOKUP(B6123,'Tous les abonnés'!$A$6:$I$5491,2,0))</f>
        <v/>
      </c>
      <c r="D6123" s="26"/>
      <c r="E6123" s="265"/>
      <c r="F6123" s="207" t="str">
        <f>IF(ISERROR(IF(VLOOKUP(D6123,Paramètres!$C$17:$H$33,6,0)="oui","illimité",VLOOKUP(D6123,Paramètres!$C$17:$H$33,5,0))),"",IF(VLOOKUP(D6123,Paramètres!$C$17:$H$33,6,0)="oui","illimité",VLOOKUP(D6123,Paramètres!$C$17:$H$33,5,0)))</f>
        <v/>
      </c>
      <c r="G6123" s="269" t="str">
        <f t="shared" si="573"/>
        <v/>
      </c>
      <c r="H6123" s="208"/>
      <c r="I6123" s="53"/>
      <c r="J6123" s="209"/>
      <c r="K6123" s="271"/>
      <c r="L6123" s="37"/>
      <c r="M6123" s="218"/>
      <c r="N6123" s="124"/>
      <c r="O6123" s="211" t="str">
        <f t="shared" ca="1" si="574"/>
        <v/>
      </c>
      <c r="P6123" s="212" t="str">
        <f>IF(ISERROR(VLOOKUP(L6123,Paramètres!$A$38:$B$40,2,0)),"",VLOOKUP(L6123,Paramètres!$A$38:$B$40,2,0))</f>
        <v/>
      </c>
      <c r="Q6123" s="211" t="str">
        <f t="shared" ca="1" si="575"/>
        <v/>
      </c>
      <c r="R6123" s="211" t="str">
        <f t="shared" si="571"/>
        <v/>
      </c>
      <c r="S6123" s="213" t="str">
        <f t="shared" ca="1" si="572"/>
        <v/>
      </c>
      <c r="T6123" s="214" t="str">
        <f t="shared" ca="1" si="576"/>
        <v/>
      </c>
    </row>
    <row r="6124" spans="1:20" x14ac:dyDescent="0.25">
      <c r="A6124" s="119" t="s">
        <v>11693</v>
      </c>
      <c r="B6124" s="260"/>
      <c r="C6124" s="264" t="str">
        <f>IF(ISERROR(VLOOKUP(B6124,'Tous les abonnés'!$A$6:$I$5491,2,0)),"",VLOOKUP(B6124,'Tous les abonnés'!$A$6:$I$5491,2,0))</f>
        <v/>
      </c>
      <c r="D6124" s="26"/>
      <c r="E6124" s="265"/>
      <c r="F6124" s="207" t="str">
        <f>IF(ISERROR(IF(VLOOKUP(D6124,Paramètres!$C$17:$H$33,6,0)="oui","illimité",VLOOKUP(D6124,Paramètres!$C$17:$H$33,5,0))),"",IF(VLOOKUP(D6124,Paramètres!$C$17:$H$33,6,0)="oui","illimité",VLOOKUP(D6124,Paramètres!$C$17:$H$33,5,0)))</f>
        <v/>
      </c>
      <c r="G6124" s="269" t="str">
        <f t="shared" si="573"/>
        <v/>
      </c>
      <c r="H6124" s="208"/>
      <c r="I6124" s="53"/>
      <c r="J6124" s="209"/>
      <c r="K6124" s="271"/>
      <c r="L6124" s="37"/>
      <c r="M6124" s="218"/>
      <c r="N6124" s="124"/>
      <c r="O6124" s="211" t="str">
        <f t="shared" ca="1" si="574"/>
        <v/>
      </c>
      <c r="P6124" s="212" t="str">
        <f>IF(ISERROR(VLOOKUP(L6124,Paramètres!$A$38:$B$40,2,0)),"",VLOOKUP(L6124,Paramètres!$A$38:$B$40,2,0))</f>
        <v/>
      </c>
      <c r="Q6124" s="211" t="str">
        <f t="shared" ca="1" si="575"/>
        <v/>
      </c>
      <c r="R6124" s="211" t="str">
        <f t="shared" si="571"/>
        <v/>
      </c>
      <c r="S6124" s="213" t="str">
        <f t="shared" ca="1" si="572"/>
        <v/>
      </c>
      <c r="T6124" s="214" t="str">
        <f t="shared" ca="1" si="576"/>
        <v/>
      </c>
    </row>
    <row r="6125" spans="1:20" x14ac:dyDescent="0.25">
      <c r="A6125" s="119" t="s">
        <v>11694</v>
      </c>
      <c r="B6125" s="260"/>
      <c r="C6125" s="264" t="str">
        <f>IF(ISERROR(VLOOKUP(B6125,'Tous les abonnés'!$A$6:$I$5491,2,0)),"",VLOOKUP(B6125,'Tous les abonnés'!$A$6:$I$5491,2,0))</f>
        <v/>
      </c>
      <c r="D6125" s="26"/>
      <c r="E6125" s="265"/>
      <c r="F6125" s="207" t="str">
        <f>IF(ISERROR(IF(VLOOKUP(D6125,Paramètres!$C$17:$H$33,6,0)="oui","illimité",VLOOKUP(D6125,Paramètres!$C$17:$H$33,5,0))),"",IF(VLOOKUP(D6125,Paramètres!$C$17:$H$33,6,0)="oui","illimité",VLOOKUP(D6125,Paramètres!$C$17:$H$33,5,0)))</f>
        <v/>
      </c>
      <c r="G6125" s="269" t="str">
        <f t="shared" si="573"/>
        <v/>
      </c>
      <c r="H6125" s="208"/>
      <c r="I6125" s="53"/>
      <c r="J6125" s="209"/>
      <c r="K6125" s="271"/>
      <c r="L6125" s="37"/>
      <c r="M6125" s="218"/>
      <c r="N6125" s="124"/>
      <c r="O6125" s="211" t="str">
        <f t="shared" ca="1" si="574"/>
        <v/>
      </c>
      <c r="P6125" s="212" t="str">
        <f>IF(ISERROR(VLOOKUP(L6125,Paramètres!$A$38:$B$40,2,0)),"",VLOOKUP(L6125,Paramètres!$A$38:$B$40,2,0))</f>
        <v/>
      </c>
      <c r="Q6125" s="211" t="str">
        <f t="shared" ca="1" si="575"/>
        <v/>
      </c>
      <c r="R6125" s="211" t="str">
        <f t="shared" si="571"/>
        <v/>
      </c>
      <c r="S6125" s="213" t="str">
        <f t="shared" ca="1" si="572"/>
        <v/>
      </c>
      <c r="T6125" s="214" t="str">
        <f t="shared" ca="1" si="576"/>
        <v/>
      </c>
    </row>
    <row r="6126" spans="1:20" x14ac:dyDescent="0.25">
      <c r="A6126" s="119" t="s">
        <v>11695</v>
      </c>
      <c r="B6126" s="260"/>
      <c r="C6126" s="264" t="str">
        <f>IF(ISERROR(VLOOKUP(B6126,'Tous les abonnés'!$A$6:$I$5491,2,0)),"",VLOOKUP(B6126,'Tous les abonnés'!$A$6:$I$5491,2,0))</f>
        <v/>
      </c>
      <c r="D6126" s="26"/>
      <c r="E6126" s="265"/>
      <c r="F6126" s="207" t="str">
        <f>IF(ISERROR(IF(VLOOKUP(D6126,Paramètres!$C$17:$H$33,6,0)="oui","illimité",VLOOKUP(D6126,Paramètres!$C$17:$H$33,5,0))),"",IF(VLOOKUP(D6126,Paramètres!$C$17:$H$33,6,0)="oui","illimité",VLOOKUP(D6126,Paramètres!$C$17:$H$33,5,0)))</f>
        <v/>
      </c>
      <c r="G6126" s="269" t="str">
        <f t="shared" si="573"/>
        <v/>
      </c>
      <c r="H6126" s="208"/>
      <c r="I6126" s="53"/>
      <c r="J6126" s="209"/>
      <c r="K6126" s="271"/>
      <c r="L6126" s="37"/>
      <c r="M6126" s="218"/>
      <c r="N6126" s="124"/>
      <c r="O6126" s="211" t="str">
        <f t="shared" ca="1" si="574"/>
        <v/>
      </c>
      <c r="P6126" s="212" t="str">
        <f>IF(ISERROR(VLOOKUP(L6126,Paramètres!$A$38:$B$40,2,0)),"",VLOOKUP(L6126,Paramètres!$A$38:$B$40,2,0))</f>
        <v/>
      </c>
      <c r="Q6126" s="211" t="str">
        <f t="shared" ca="1" si="575"/>
        <v/>
      </c>
      <c r="R6126" s="211" t="str">
        <f t="shared" si="571"/>
        <v/>
      </c>
      <c r="S6126" s="213" t="str">
        <f t="shared" ca="1" si="572"/>
        <v/>
      </c>
      <c r="T6126" s="214" t="str">
        <f t="shared" ca="1" si="576"/>
        <v/>
      </c>
    </row>
    <row r="6127" spans="1:20" x14ac:dyDescent="0.25">
      <c r="A6127" s="119" t="s">
        <v>11696</v>
      </c>
      <c r="B6127" s="260"/>
      <c r="C6127" s="264" t="str">
        <f>IF(ISERROR(VLOOKUP(B6127,'Tous les abonnés'!$A$6:$I$5491,2,0)),"",VLOOKUP(B6127,'Tous les abonnés'!$A$6:$I$5491,2,0))</f>
        <v/>
      </c>
      <c r="D6127" s="26"/>
      <c r="E6127" s="265"/>
      <c r="F6127" s="207" t="str">
        <f>IF(ISERROR(IF(VLOOKUP(D6127,Paramètres!$C$17:$H$33,6,0)="oui","illimité",VLOOKUP(D6127,Paramètres!$C$17:$H$33,5,0))),"",IF(VLOOKUP(D6127,Paramètres!$C$17:$H$33,6,0)="oui","illimité",VLOOKUP(D6127,Paramètres!$C$17:$H$33,5,0)))</f>
        <v/>
      </c>
      <c r="G6127" s="269" t="str">
        <f t="shared" si="573"/>
        <v/>
      </c>
      <c r="H6127" s="208"/>
      <c r="I6127" s="53"/>
      <c r="J6127" s="209"/>
      <c r="K6127" s="271"/>
      <c r="L6127" s="37"/>
      <c r="M6127" s="218"/>
      <c r="N6127" s="124"/>
      <c r="O6127" s="211" t="str">
        <f t="shared" ca="1" si="574"/>
        <v/>
      </c>
      <c r="P6127" s="212" t="str">
        <f>IF(ISERROR(VLOOKUP(L6127,Paramètres!$A$38:$B$40,2,0)),"",VLOOKUP(L6127,Paramètres!$A$38:$B$40,2,0))</f>
        <v/>
      </c>
      <c r="Q6127" s="211" t="str">
        <f t="shared" ca="1" si="575"/>
        <v/>
      </c>
      <c r="R6127" s="211" t="str">
        <f t="shared" si="571"/>
        <v/>
      </c>
      <c r="S6127" s="213" t="str">
        <f t="shared" ca="1" si="572"/>
        <v/>
      </c>
      <c r="T6127" s="214" t="str">
        <f t="shared" ca="1" si="576"/>
        <v/>
      </c>
    </row>
    <row r="6128" spans="1:20" x14ac:dyDescent="0.25">
      <c r="A6128" s="119" t="s">
        <v>11697</v>
      </c>
      <c r="B6128" s="260"/>
      <c r="C6128" s="264" t="str">
        <f>IF(ISERROR(VLOOKUP(B6128,'Tous les abonnés'!$A$6:$I$5491,2,0)),"",VLOOKUP(B6128,'Tous les abonnés'!$A$6:$I$5491,2,0))</f>
        <v/>
      </c>
      <c r="D6128" s="26"/>
      <c r="E6128" s="265"/>
      <c r="F6128" s="207" t="str">
        <f>IF(ISERROR(IF(VLOOKUP(D6128,Paramètres!$C$17:$H$33,6,0)="oui","illimité",VLOOKUP(D6128,Paramètres!$C$17:$H$33,5,0))),"",IF(VLOOKUP(D6128,Paramètres!$C$17:$H$33,6,0)="oui","illimité",VLOOKUP(D6128,Paramètres!$C$17:$H$33,5,0)))</f>
        <v/>
      </c>
      <c r="G6128" s="269" t="str">
        <f t="shared" si="573"/>
        <v/>
      </c>
      <c r="H6128" s="208"/>
      <c r="I6128" s="53"/>
      <c r="J6128" s="209"/>
      <c r="K6128" s="271"/>
      <c r="L6128" s="37"/>
      <c r="M6128" s="218"/>
      <c r="N6128" s="124"/>
      <c r="O6128" s="211" t="str">
        <f t="shared" ca="1" si="574"/>
        <v/>
      </c>
      <c r="P6128" s="212" t="str">
        <f>IF(ISERROR(VLOOKUP(L6128,Paramètres!$A$38:$B$40,2,0)),"",VLOOKUP(L6128,Paramètres!$A$38:$B$40,2,0))</f>
        <v/>
      </c>
      <c r="Q6128" s="211" t="str">
        <f t="shared" ca="1" si="575"/>
        <v/>
      </c>
      <c r="R6128" s="211" t="str">
        <f t="shared" si="571"/>
        <v/>
      </c>
      <c r="S6128" s="213" t="str">
        <f t="shared" ca="1" si="572"/>
        <v/>
      </c>
      <c r="T6128" s="214" t="str">
        <f t="shared" ca="1" si="576"/>
        <v/>
      </c>
    </row>
    <row r="6129" spans="1:20" x14ac:dyDescent="0.25">
      <c r="A6129" s="119" t="s">
        <v>11698</v>
      </c>
      <c r="B6129" s="260"/>
      <c r="C6129" s="264" t="str">
        <f>IF(ISERROR(VLOOKUP(B6129,'Tous les abonnés'!$A$6:$I$5491,2,0)),"",VLOOKUP(B6129,'Tous les abonnés'!$A$6:$I$5491,2,0))</f>
        <v/>
      </c>
      <c r="D6129" s="26"/>
      <c r="E6129" s="265"/>
      <c r="F6129" s="207" t="str">
        <f>IF(ISERROR(IF(VLOOKUP(D6129,Paramètres!$C$17:$H$33,6,0)="oui","illimité",VLOOKUP(D6129,Paramètres!$C$17:$H$33,5,0))),"",IF(VLOOKUP(D6129,Paramètres!$C$17:$H$33,6,0)="oui","illimité",VLOOKUP(D6129,Paramètres!$C$17:$H$33,5,0)))</f>
        <v/>
      </c>
      <c r="G6129" s="269" t="str">
        <f t="shared" si="573"/>
        <v/>
      </c>
      <c r="H6129" s="208"/>
      <c r="I6129" s="53"/>
      <c r="J6129" s="209"/>
      <c r="K6129" s="271"/>
      <c r="L6129" s="37"/>
      <c r="M6129" s="218"/>
      <c r="N6129" s="124"/>
      <c r="O6129" s="211" t="str">
        <f t="shared" ca="1" si="574"/>
        <v/>
      </c>
      <c r="P6129" s="212" t="str">
        <f>IF(ISERROR(VLOOKUP(L6129,Paramètres!$A$38:$B$40,2,0)),"",VLOOKUP(L6129,Paramètres!$A$38:$B$40,2,0))</f>
        <v/>
      </c>
      <c r="Q6129" s="211" t="str">
        <f t="shared" ca="1" si="575"/>
        <v/>
      </c>
      <c r="R6129" s="211" t="str">
        <f t="shared" si="571"/>
        <v/>
      </c>
      <c r="S6129" s="213" t="str">
        <f t="shared" ca="1" si="572"/>
        <v/>
      </c>
      <c r="T6129" s="214" t="str">
        <f t="shared" ca="1" si="576"/>
        <v/>
      </c>
    </row>
    <row r="6130" spans="1:20" x14ac:dyDescent="0.25">
      <c r="A6130" s="119" t="s">
        <v>11699</v>
      </c>
      <c r="B6130" s="260"/>
      <c r="C6130" s="264" t="str">
        <f>IF(ISERROR(VLOOKUP(B6130,'Tous les abonnés'!$A$6:$I$5491,2,0)),"",VLOOKUP(B6130,'Tous les abonnés'!$A$6:$I$5491,2,0))</f>
        <v/>
      </c>
      <c r="D6130" s="26"/>
      <c r="E6130" s="265"/>
      <c r="F6130" s="207" t="str">
        <f>IF(ISERROR(IF(VLOOKUP(D6130,Paramètres!$C$17:$H$33,6,0)="oui","illimité",VLOOKUP(D6130,Paramètres!$C$17:$H$33,5,0))),"",IF(VLOOKUP(D6130,Paramètres!$C$17:$H$33,6,0)="oui","illimité",VLOOKUP(D6130,Paramètres!$C$17:$H$33,5,0)))</f>
        <v/>
      </c>
      <c r="G6130" s="269" t="str">
        <f t="shared" si="573"/>
        <v/>
      </c>
      <c r="H6130" s="208"/>
      <c r="I6130" s="53"/>
      <c r="J6130" s="209"/>
      <c r="K6130" s="271"/>
      <c r="L6130" s="37"/>
      <c r="M6130" s="218"/>
      <c r="N6130" s="124"/>
      <c r="O6130" s="211" t="str">
        <f t="shared" ca="1" si="574"/>
        <v/>
      </c>
      <c r="P6130" s="212" t="str">
        <f>IF(ISERROR(VLOOKUP(L6130,Paramètres!$A$38:$B$40,2,0)),"",VLOOKUP(L6130,Paramètres!$A$38:$B$40,2,0))</f>
        <v/>
      </c>
      <c r="Q6130" s="211" t="str">
        <f t="shared" ca="1" si="575"/>
        <v/>
      </c>
      <c r="R6130" s="211" t="str">
        <f t="shared" si="571"/>
        <v/>
      </c>
      <c r="S6130" s="213" t="str">
        <f t="shared" ca="1" si="572"/>
        <v/>
      </c>
      <c r="T6130" s="214" t="str">
        <f t="shared" ca="1" si="576"/>
        <v/>
      </c>
    </row>
    <row r="6131" spans="1:20" x14ac:dyDescent="0.25">
      <c r="A6131" s="119" t="s">
        <v>11700</v>
      </c>
      <c r="B6131" s="260"/>
      <c r="C6131" s="264" t="str">
        <f>IF(ISERROR(VLOOKUP(B6131,'Tous les abonnés'!$A$6:$I$5491,2,0)),"",VLOOKUP(B6131,'Tous les abonnés'!$A$6:$I$5491,2,0))</f>
        <v/>
      </c>
      <c r="D6131" s="26"/>
      <c r="E6131" s="265"/>
      <c r="F6131" s="207" t="str">
        <f>IF(ISERROR(IF(VLOOKUP(D6131,Paramètres!$C$17:$H$33,6,0)="oui","illimité",VLOOKUP(D6131,Paramètres!$C$17:$H$33,5,0))),"",IF(VLOOKUP(D6131,Paramètres!$C$17:$H$33,6,0)="oui","illimité",VLOOKUP(D6131,Paramètres!$C$17:$H$33,5,0)))</f>
        <v/>
      </c>
      <c r="G6131" s="269" t="str">
        <f t="shared" si="573"/>
        <v/>
      </c>
      <c r="H6131" s="208"/>
      <c r="I6131" s="53"/>
      <c r="J6131" s="209"/>
      <c r="K6131" s="271"/>
      <c r="L6131" s="37"/>
      <c r="M6131" s="218"/>
      <c r="N6131" s="124"/>
      <c r="O6131" s="211" t="str">
        <f t="shared" ca="1" si="574"/>
        <v/>
      </c>
      <c r="P6131" s="212" t="str">
        <f>IF(ISERROR(VLOOKUP(L6131,Paramètres!$A$38:$B$40,2,0)),"",VLOOKUP(L6131,Paramètres!$A$38:$B$40,2,0))</f>
        <v/>
      </c>
      <c r="Q6131" s="211" t="str">
        <f t="shared" ca="1" si="575"/>
        <v/>
      </c>
      <c r="R6131" s="211" t="str">
        <f t="shared" si="571"/>
        <v/>
      </c>
      <c r="S6131" s="213" t="str">
        <f t="shared" ca="1" si="572"/>
        <v/>
      </c>
      <c r="T6131" s="214" t="str">
        <f t="shared" ca="1" si="576"/>
        <v/>
      </c>
    </row>
    <row r="6132" spans="1:20" x14ac:dyDescent="0.25">
      <c r="A6132" s="119" t="s">
        <v>11701</v>
      </c>
      <c r="B6132" s="260"/>
      <c r="C6132" s="264" t="str">
        <f>IF(ISERROR(VLOOKUP(B6132,'Tous les abonnés'!$A$6:$I$5491,2,0)),"",VLOOKUP(B6132,'Tous les abonnés'!$A$6:$I$5491,2,0))</f>
        <v/>
      </c>
      <c r="D6132" s="26"/>
      <c r="E6132" s="265"/>
      <c r="F6132" s="207" t="str">
        <f>IF(ISERROR(IF(VLOOKUP(D6132,Paramètres!$C$17:$H$33,6,0)="oui","illimité",VLOOKUP(D6132,Paramètres!$C$17:$H$33,5,0))),"",IF(VLOOKUP(D6132,Paramètres!$C$17:$H$33,6,0)="oui","illimité",VLOOKUP(D6132,Paramètres!$C$17:$H$33,5,0)))</f>
        <v/>
      </c>
      <c r="G6132" s="269" t="str">
        <f t="shared" si="573"/>
        <v/>
      </c>
      <c r="H6132" s="208"/>
      <c r="I6132" s="53"/>
      <c r="J6132" s="209"/>
      <c r="K6132" s="271"/>
      <c r="L6132" s="37"/>
      <c r="M6132" s="218"/>
      <c r="N6132" s="124"/>
      <c r="O6132" s="211" t="str">
        <f t="shared" ca="1" si="574"/>
        <v/>
      </c>
      <c r="P6132" s="212" t="str">
        <f>IF(ISERROR(VLOOKUP(L6132,Paramètres!$A$38:$B$40,2,0)),"",VLOOKUP(L6132,Paramètres!$A$38:$B$40,2,0))</f>
        <v/>
      </c>
      <c r="Q6132" s="211" t="str">
        <f t="shared" ca="1" si="575"/>
        <v/>
      </c>
      <c r="R6132" s="211" t="str">
        <f t="shared" si="571"/>
        <v/>
      </c>
      <c r="S6132" s="213" t="str">
        <f t="shared" ca="1" si="572"/>
        <v/>
      </c>
      <c r="T6132" s="214" t="str">
        <f t="shared" ca="1" si="576"/>
        <v/>
      </c>
    </row>
    <row r="6133" spans="1:20" x14ac:dyDescent="0.25">
      <c r="A6133" s="119" t="s">
        <v>11702</v>
      </c>
      <c r="B6133" s="260"/>
      <c r="C6133" s="264" t="str">
        <f>IF(ISERROR(VLOOKUP(B6133,'Tous les abonnés'!$A$6:$I$5491,2,0)),"",VLOOKUP(B6133,'Tous les abonnés'!$A$6:$I$5491,2,0))</f>
        <v/>
      </c>
      <c r="D6133" s="26"/>
      <c r="E6133" s="265"/>
      <c r="F6133" s="207" t="str">
        <f>IF(ISERROR(IF(VLOOKUP(D6133,Paramètres!$C$17:$H$33,6,0)="oui","illimité",VLOOKUP(D6133,Paramètres!$C$17:$H$33,5,0))),"",IF(VLOOKUP(D6133,Paramètres!$C$17:$H$33,6,0)="oui","illimité",VLOOKUP(D6133,Paramètres!$C$17:$H$33,5,0)))</f>
        <v/>
      </c>
      <c r="G6133" s="269" t="str">
        <f t="shared" si="573"/>
        <v/>
      </c>
      <c r="H6133" s="208"/>
      <c r="I6133" s="53"/>
      <c r="J6133" s="209"/>
      <c r="K6133" s="271"/>
      <c r="L6133" s="37"/>
      <c r="M6133" s="218"/>
      <c r="N6133" s="124"/>
      <c r="O6133" s="211" t="str">
        <f t="shared" ca="1" si="574"/>
        <v/>
      </c>
      <c r="P6133" s="212" t="str">
        <f>IF(ISERROR(VLOOKUP(L6133,Paramètres!$A$38:$B$40,2,0)),"",VLOOKUP(L6133,Paramètres!$A$38:$B$40,2,0))</f>
        <v/>
      </c>
      <c r="Q6133" s="211" t="str">
        <f t="shared" ca="1" si="575"/>
        <v/>
      </c>
      <c r="R6133" s="211" t="str">
        <f t="shared" si="571"/>
        <v/>
      </c>
      <c r="S6133" s="213" t="str">
        <f t="shared" ca="1" si="572"/>
        <v/>
      </c>
      <c r="T6133" s="214" t="str">
        <f t="shared" ca="1" si="576"/>
        <v/>
      </c>
    </row>
    <row r="6134" spans="1:20" x14ac:dyDescent="0.25">
      <c r="A6134" s="119" t="s">
        <v>11703</v>
      </c>
      <c r="B6134" s="260"/>
      <c r="C6134" s="264" t="str">
        <f>IF(ISERROR(VLOOKUP(B6134,'Tous les abonnés'!$A$6:$I$5491,2,0)),"",VLOOKUP(B6134,'Tous les abonnés'!$A$6:$I$5491,2,0))</f>
        <v/>
      </c>
      <c r="D6134" s="26"/>
      <c r="E6134" s="265"/>
      <c r="F6134" s="207" t="str">
        <f>IF(ISERROR(IF(VLOOKUP(D6134,Paramètres!$C$17:$H$33,6,0)="oui","illimité",VLOOKUP(D6134,Paramètres!$C$17:$H$33,5,0))),"",IF(VLOOKUP(D6134,Paramètres!$C$17:$H$33,6,0)="oui","illimité",VLOOKUP(D6134,Paramètres!$C$17:$H$33,5,0)))</f>
        <v/>
      </c>
      <c r="G6134" s="269" t="str">
        <f t="shared" si="573"/>
        <v/>
      </c>
      <c r="H6134" s="208"/>
      <c r="I6134" s="53"/>
      <c r="J6134" s="209"/>
      <c r="K6134" s="271"/>
      <c r="L6134" s="37"/>
      <c r="M6134" s="218"/>
      <c r="N6134" s="124"/>
      <c r="O6134" s="211" t="str">
        <f t="shared" ca="1" si="574"/>
        <v/>
      </c>
      <c r="P6134" s="212" t="str">
        <f>IF(ISERROR(VLOOKUP(L6134,Paramètres!$A$38:$B$40,2,0)),"",VLOOKUP(L6134,Paramètres!$A$38:$B$40,2,0))</f>
        <v/>
      </c>
      <c r="Q6134" s="211" t="str">
        <f t="shared" ca="1" si="575"/>
        <v/>
      </c>
      <c r="R6134" s="211" t="str">
        <f t="shared" si="571"/>
        <v/>
      </c>
      <c r="S6134" s="213" t="str">
        <f t="shared" ca="1" si="572"/>
        <v/>
      </c>
      <c r="T6134" s="214" t="str">
        <f t="shared" ca="1" si="576"/>
        <v/>
      </c>
    </row>
    <row r="6135" spans="1:20" x14ac:dyDescent="0.25">
      <c r="A6135" s="119" t="s">
        <v>11704</v>
      </c>
      <c r="B6135" s="260"/>
      <c r="C6135" s="264" t="str">
        <f>IF(ISERROR(VLOOKUP(B6135,'Tous les abonnés'!$A$6:$I$5491,2,0)),"",VLOOKUP(B6135,'Tous les abonnés'!$A$6:$I$5491,2,0))</f>
        <v/>
      </c>
      <c r="D6135" s="26"/>
      <c r="E6135" s="265"/>
      <c r="F6135" s="207" t="str">
        <f>IF(ISERROR(IF(VLOOKUP(D6135,Paramètres!$C$17:$H$33,6,0)="oui","illimité",VLOOKUP(D6135,Paramètres!$C$17:$H$33,5,0))),"",IF(VLOOKUP(D6135,Paramètres!$C$17:$H$33,6,0)="oui","illimité",VLOOKUP(D6135,Paramètres!$C$17:$H$33,5,0)))</f>
        <v/>
      </c>
      <c r="G6135" s="269" t="str">
        <f t="shared" si="573"/>
        <v/>
      </c>
      <c r="H6135" s="208"/>
      <c r="I6135" s="53"/>
      <c r="J6135" s="209"/>
      <c r="K6135" s="271"/>
      <c r="L6135" s="37"/>
      <c r="M6135" s="218"/>
      <c r="N6135" s="124"/>
      <c r="O6135" s="211" t="str">
        <f t="shared" ca="1" si="574"/>
        <v/>
      </c>
      <c r="P6135" s="212" t="str">
        <f>IF(ISERROR(VLOOKUP(L6135,Paramètres!$A$38:$B$40,2,0)),"",VLOOKUP(L6135,Paramètres!$A$38:$B$40,2,0))</f>
        <v/>
      </c>
      <c r="Q6135" s="211" t="str">
        <f t="shared" ca="1" si="575"/>
        <v/>
      </c>
      <c r="R6135" s="211" t="str">
        <f t="shared" si="571"/>
        <v/>
      </c>
      <c r="S6135" s="213" t="str">
        <f t="shared" ca="1" si="572"/>
        <v/>
      </c>
      <c r="T6135" s="214" t="str">
        <f t="shared" ca="1" si="576"/>
        <v/>
      </c>
    </row>
    <row r="6136" spans="1:20" x14ac:dyDescent="0.25">
      <c r="A6136" s="119" t="s">
        <v>11705</v>
      </c>
      <c r="B6136" s="260"/>
      <c r="C6136" s="264" t="str">
        <f>IF(ISERROR(VLOOKUP(B6136,'Tous les abonnés'!$A$6:$I$5491,2,0)),"",VLOOKUP(B6136,'Tous les abonnés'!$A$6:$I$5491,2,0))</f>
        <v/>
      </c>
      <c r="D6136" s="26"/>
      <c r="E6136" s="265"/>
      <c r="F6136" s="207" t="str">
        <f>IF(ISERROR(IF(VLOOKUP(D6136,Paramètres!$C$17:$H$33,6,0)="oui","illimité",VLOOKUP(D6136,Paramètres!$C$17:$H$33,5,0))),"",IF(VLOOKUP(D6136,Paramètres!$C$17:$H$33,6,0)="oui","illimité",VLOOKUP(D6136,Paramètres!$C$17:$H$33,5,0)))</f>
        <v/>
      </c>
      <c r="G6136" s="269" t="str">
        <f t="shared" si="573"/>
        <v/>
      </c>
      <c r="H6136" s="208"/>
      <c r="I6136" s="53"/>
      <c r="J6136" s="209"/>
      <c r="K6136" s="271"/>
      <c r="L6136" s="37"/>
      <c r="M6136" s="218"/>
      <c r="N6136" s="124"/>
      <c r="O6136" s="211" t="str">
        <f t="shared" ca="1" si="574"/>
        <v/>
      </c>
      <c r="P6136" s="212" t="str">
        <f>IF(ISERROR(VLOOKUP(L6136,Paramètres!$A$38:$B$40,2,0)),"",VLOOKUP(L6136,Paramètres!$A$38:$B$40,2,0))</f>
        <v/>
      </c>
      <c r="Q6136" s="211" t="str">
        <f t="shared" ca="1" si="575"/>
        <v/>
      </c>
      <c r="R6136" s="211" t="str">
        <f t="shared" si="571"/>
        <v/>
      </c>
      <c r="S6136" s="213" t="str">
        <f t="shared" ca="1" si="572"/>
        <v/>
      </c>
      <c r="T6136" s="214" t="str">
        <f t="shared" ca="1" si="576"/>
        <v/>
      </c>
    </row>
    <row r="6137" spans="1:20" x14ac:dyDescent="0.25">
      <c r="A6137" s="119" t="s">
        <v>11706</v>
      </c>
      <c r="B6137" s="260"/>
      <c r="C6137" s="264" t="str">
        <f>IF(ISERROR(VLOOKUP(B6137,'Tous les abonnés'!$A$6:$I$5491,2,0)),"",VLOOKUP(B6137,'Tous les abonnés'!$A$6:$I$5491,2,0))</f>
        <v/>
      </c>
      <c r="D6137" s="26"/>
      <c r="E6137" s="265"/>
      <c r="F6137" s="207" t="str">
        <f>IF(ISERROR(IF(VLOOKUP(D6137,Paramètres!$C$17:$H$33,6,0)="oui","illimité",VLOOKUP(D6137,Paramètres!$C$17:$H$33,5,0))),"",IF(VLOOKUP(D6137,Paramètres!$C$17:$H$33,6,0)="oui","illimité",VLOOKUP(D6137,Paramètres!$C$17:$H$33,5,0)))</f>
        <v/>
      </c>
      <c r="G6137" s="269" t="str">
        <f t="shared" si="573"/>
        <v/>
      </c>
      <c r="H6137" s="208"/>
      <c r="I6137" s="53"/>
      <c r="J6137" s="209"/>
      <c r="K6137" s="271"/>
      <c r="L6137" s="37"/>
      <c r="M6137" s="218"/>
      <c r="N6137" s="124"/>
      <c r="O6137" s="211" t="str">
        <f t="shared" ca="1" si="574"/>
        <v/>
      </c>
      <c r="P6137" s="212" t="str">
        <f>IF(ISERROR(VLOOKUP(L6137,Paramètres!$A$38:$B$40,2,0)),"",VLOOKUP(L6137,Paramètres!$A$38:$B$40,2,0))</f>
        <v/>
      </c>
      <c r="Q6137" s="211" t="str">
        <f t="shared" ca="1" si="575"/>
        <v/>
      </c>
      <c r="R6137" s="211" t="str">
        <f t="shared" si="571"/>
        <v/>
      </c>
      <c r="S6137" s="213" t="str">
        <f t="shared" ca="1" si="572"/>
        <v/>
      </c>
      <c r="T6137" s="214" t="str">
        <f t="shared" ca="1" si="576"/>
        <v/>
      </c>
    </row>
    <row r="6138" spans="1:20" x14ac:dyDescent="0.25">
      <c r="A6138" s="119" t="s">
        <v>11707</v>
      </c>
      <c r="B6138" s="260"/>
      <c r="C6138" s="264" t="str">
        <f>IF(ISERROR(VLOOKUP(B6138,'Tous les abonnés'!$A$6:$I$5491,2,0)),"",VLOOKUP(B6138,'Tous les abonnés'!$A$6:$I$5491,2,0))</f>
        <v/>
      </c>
      <c r="D6138" s="26"/>
      <c r="E6138" s="265"/>
      <c r="F6138" s="207" t="str">
        <f>IF(ISERROR(IF(VLOOKUP(D6138,Paramètres!$C$17:$H$33,6,0)="oui","illimité",VLOOKUP(D6138,Paramètres!$C$17:$H$33,5,0))),"",IF(VLOOKUP(D6138,Paramètres!$C$17:$H$33,6,0)="oui","illimité",VLOOKUP(D6138,Paramètres!$C$17:$H$33,5,0)))</f>
        <v/>
      </c>
      <c r="G6138" s="269" t="str">
        <f t="shared" si="573"/>
        <v/>
      </c>
      <c r="H6138" s="208"/>
      <c r="I6138" s="53"/>
      <c r="J6138" s="209"/>
      <c r="K6138" s="271"/>
      <c r="L6138" s="37"/>
      <c r="M6138" s="218"/>
      <c r="N6138" s="124"/>
      <c r="O6138" s="211" t="str">
        <f t="shared" ca="1" si="574"/>
        <v/>
      </c>
      <c r="P6138" s="212" t="str">
        <f>IF(ISERROR(VLOOKUP(L6138,Paramètres!$A$38:$B$40,2,0)),"",VLOOKUP(L6138,Paramètres!$A$38:$B$40,2,0))</f>
        <v/>
      </c>
      <c r="Q6138" s="211" t="str">
        <f t="shared" ca="1" si="575"/>
        <v/>
      </c>
      <c r="R6138" s="211" t="str">
        <f t="shared" si="571"/>
        <v/>
      </c>
      <c r="S6138" s="213" t="str">
        <f t="shared" ca="1" si="572"/>
        <v/>
      </c>
      <c r="T6138" s="214" t="str">
        <f t="shared" ca="1" si="576"/>
        <v/>
      </c>
    </row>
    <row r="6139" spans="1:20" x14ac:dyDescent="0.25">
      <c r="A6139" s="119" t="s">
        <v>11708</v>
      </c>
      <c r="B6139" s="260"/>
      <c r="C6139" s="264" t="str">
        <f>IF(ISERROR(VLOOKUP(B6139,'Tous les abonnés'!$A$6:$I$5491,2,0)),"",VLOOKUP(B6139,'Tous les abonnés'!$A$6:$I$5491,2,0))</f>
        <v/>
      </c>
      <c r="D6139" s="26"/>
      <c r="E6139" s="265"/>
      <c r="F6139" s="207" t="str">
        <f>IF(ISERROR(IF(VLOOKUP(D6139,Paramètres!$C$17:$H$33,6,0)="oui","illimité",VLOOKUP(D6139,Paramètres!$C$17:$H$33,5,0))),"",IF(VLOOKUP(D6139,Paramètres!$C$17:$H$33,6,0)="oui","illimité",VLOOKUP(D6139,Paramètres!$C$17:$H$33,5,0)))</f>
        <v/>
      </c>
      <c r="G6139" s="269" t="str">
        <f t="shared" si="573"/>
        <v/>
      </c>
      <c r="H6139" s="208"/>
      <c r="I6139" s="53"/>
      <c r="J6139" s="209"/>
      <c r="K6139" s="271"/>
      <c r="L6139" s="37"/>
      <c r="M6139" s="218"/>
      <c r="N6139" s="124"/>
      <c r="O6139" s="211" t="str">
        <f t="shared" ca="1" si="574"/>
        <v/>
      </c>
      <c r="P6139" s="212" t="str">
        <f>IF(ISERROR(VLOOKUP(L6139,Paramètres!$A$38:$B$40,2,0)),"",VLOOKUP(L6139,Paramètres!$A$38:$B$40,2,0))</f>
        <v/>
      </c>
      <c r="Q6139" s="211" t="str">
        <f t="shared" ca="1" si="575"/>
        <v/>
      </c>
      <c r="R6139" s="211" t="str">
        <f t="shared" si="571"/>
        <v/>
      </c>
      <c r="S6139" s="213" t="str">
        <f t="shared" ca="1" si="572"/>
        <v/>
      </c>
      <c r="T6139" s="214" t="str">
        <f t="shared" ca="1" si="576"/>
        <v/>
      </c>
    </row>
    <row r="6140" spans="1:20" x14ac:dyDescent="0.25">
      <c r="A6140" s="119" t="s">
        <v>11709</v>
      </c>
      <c r="B6140" s="260"/>
      <c r="C6140" s="264" t="str">
        <f>IF(ISERROR(VLOOKUP(B6140,'Tous les abonnés'!$A$6:$I$5491,2,0)),"",VLOOKUP(B6140,'Tous les abonnés'!$A$6:$I$5491,2,0))</f>
        <v/>
      </c>
      <c r="D6140" s="26"/>
      <c r="E6140" s="265"/>
      <c r="F6140" s="207" t="str">
        <f>IF(ISERROR(IF(VLOOKUP(D6140,Paramètres!$C$17:$H$33,6,0)="oui","illimité",VLOOKUP(D6140,Paramètres!$C$17:$H$33,5,0))),"",IF(VLOOKUP(D6140,Paramètres!$C$17:$H$33,6,0)="oui","illimité",VLOOKUP(D6140,Paramètres!$C$17:$H$33,5,0)))</f>
        <v/>
      </c>
      <c r="G6140" s="269" t="str">
        <f t="shared" si="573"/>
        <v/>
      </c>
      <c r="H6140" s="208"/>
      <c r="I6140" s="53"/>
      <c r="J6140" s="209"/>
      <c r="K6140" s="271"/>
      <c r="L6140" s="37"/>
      <c r="M6140" s="218"/>
      <c r="N6140" s="124"/>
      <c r="O6140" s="211" t="str">
        <f t="shared" ca="1" si="574"/>
        <v/>
      </c>
      <c r="P6140" s="212" t="str">
        <f>IF(ISERROR(VLOOKUP(L6140,Paramètres!$A$38:$B$40,2,0)),"",VLOOKUP(L6140,Paramètres!$A$38:$B$40,2,0))</f>
        <v/>
      </c>
      <c r="Q6140" s="211" t="str">
        <f t="shared" ca="1" si="575"/>
        <v/>
      </c>
      <c r="R6140" s="211" t="str">
        <f t="shared" si="571"/>
        <v/>
      </c>
      <c r="S6140" s="213" t="str">
        <f t="shared" ca="1" si="572"/>
        <v/>
      </c>
      <c r="T6140" s="214" t="str">
        <f t="shared" ca="1" si="576"/>
        <v/>
      </c>
    </row>
    <row r="6141" spans="1:20" x14ac:dyDescent="0.25">
      <c r="A6141" s="119" t="s">
        <v>11710</v>
      </c>
      <c r="B6141" s="260"/>
      <c r="C6141" s="264" t="str">
        <f>IF(ISERROR(VLOOKUP(B6141,'Tous les abonnés'!$A$6:$I$5491,2,0)),"",VLOOKUP(B6141,'Tous les abonnés'!$A$6:$I$5491,2,0))</f>
        <v/>
      </c>
      <c r="D6141" s="26"/>
      <c r="E6141" s="265"/>
      <c r="F6141" s="207" t="str">
        <f>IF(ISERROR(IF(VLOOKUP(D6141,Paramètres!$C$17:$H$33,6,0)="oui","illimité",VLOOKUP(D6141,Paramètres!$C$17:$H$33,5,0))),"",IF(VLOOKUP(D6141,Paramètres!$C$17:$H$33,6,0)="oui","illimité",VLOOKUP(D6141,Paramètres!$C$17:$H$33,5,0)))</f>
        <v/>
      </c>
      <c r="G6141" s="269" t="str">
        <f t="shared" si="573"/>
        <v/>
      </c>
      <c r="H6141" s="208"/>
      <c r="I6141" s="53"/>
      <c r="J6141" s="209"/>
      <c r="K6141" s="271"/>
      <c r="L6141" s="37"/>
      <c r="M6141" s="218"/>
      <c r="N6141" s="124"/>
      <c r="O6141" s="211" t="str">
        <f t="shared" ca="1" si="574"/>
        <v/>
      </c>
      <c r="P6141" s="212" t="str">
        <f>IF(ISERROR(VLOOKUP(L6141,Paramètres!$A$38:$B$40,2,0)),"",VLOOKUP(L6141,Paramètres!$A$38:$B$40,2,0))</f>
        <v/>
      </c>
      <c r="Q6141" s="211" t="str">
        <f t="shared" ca="1" si="575"/>
        <v/>
      </c>
      <c r="R6141" s="211" t="str">
        <f t="shared" si="571"/>
        <v/>
      </c>
      <c r="S6141" s="213" t="str">
        <f t="shared" ca="1" si="572"/>
        <v/>
      </c>
      <c r="T6141" s="214" t="str">
        <f t="shared" ca="1" si="576"/>
        <v/>
      </c>
    </row>
    <row r="6142" spans="1:20" x14ac:dyDescent="0.25">
      <c r="A6142" s="119" t="s">
        <v>11711</v>
      </c>
      <c r="B6142" s="260"/>
      <c r="C6142" s="264" t="str">
        <f>IF(ISERROR(VLOOKUP(B6142,'Tous les abonnés'!$A$6:$I$5491,2,0)),"",VLOOKUP(B6142,'Tous les abonnés'!$A$6:$I$5491,2,0))</f>
        <v/>
      </c>
      <c r="D6142" s="26"/>
      <c r="E6142" s="265"/>
      <c r="F6142" s="207" t="str">
        <f>IF(ISERROR(IF(VLOOKUP(D6142,Paramètres!$C$17:$H$33,6,0)="oui","illimité",VLOOKUP(D6142,Paramètres!$C$17:$H$33,5,0))),"",IF(VLOOKUP(D6142,Paramètres!$C$17:$H$33,6,0)="oui","illimité",VLOOKUP(D6142,Paramètres!$C$17:$H$33,5,0)))</f>
        <v/>
      </c>
      <c r="G6142" s="269" t="str">
        <f t="shared" si="573"/>
        <v/>
      </c>
      <c r="H6142" s="208"/>
      <c r="I6142" s="53"/>
      <c r="J6142" s="209"/>
      <c r="K6142" s="271"/>
      <c r="L6142" s="37"/>
      <c r="M6142" s="218"/>
      <c r="N6142" s="124"/>
      <c r="O6142" s="211" t="str">
        <f t="shared" ca="1" si="574"/>
        <v/>
      </c>
      <c r="P6142" s="212" t="str">
        <f>IF(ISERROR(VLOOKUP(L6142,Paramètres!$A$38:$B$40,2,0)),"",VLOOKUP(L6142,Paramètres!$A$38:$B$40,2,0))</f>
        <v/>
      </c>
      <c r="Q6142" s="211" t="str">
        <f t="shared" ca="1" si="575"/>
        <v/>
      </c>
      <c r="R6142" s="211" t="str">
        <f t="shared" si="571"/>
        <v/>
      </c>
      <c r="S6142" s="213" t="str">
        <f t="shared" ca="1" si="572"/>
        <v/>
      </c>
      <c r="T6142" s="214" t="str">
        <f t="shared" ca="1" si="576"/>
        <v/>
      </c>
    </row>
    <row r="6143" spans="1:20" x14ac:dyDescent="0.25">
      <c r="A6143" s="119" t="s">
        <v>11712</v>
      </c>
      <c r="B6143" s="260"/>
      <c r="C6143" s="264" t="str">
        <f>IF(ISERROR(VLOOKUP(B6143,'Tous les abonnés'!$A$6:$I$5491,2,0)),"",VLOOKUP(B6143,'Tous les abonnés'!$A$6:$I$5491,2,0))</f>
        <v/>
      </c>
      <c r="D6143" s="26"/>
      <c r="E6143" s="265"/>
      <c r="F6143" s="207" t="str">
        <f>IF(ISERROR(IF(VLOOKUP(D6143,Paramètres!$C$17:$H$33,6,0)="oui","illimité",VLOOKUP(D6143,Paramètres!$C$17:$H$33,5,0))),"",IF(VLOOKUP(D6143,Paramètres!$C$17:$H$33,6,0)="oui","illimité",VLOOKUP(D6143,Paramètres!$C$17:$H$33,5,0)))</f>
        <v/>
      </c>
      <c r="G6143" s="269" t="str">
        <f t="shared" si="573"/>
        <v/>
      </c>
      <c r="H6143" s="208"/>
      <c r="I6143" s="53"/>
      <c r="J6143" s="209"/>
      <c r="K6143" s="271"/>
      <c r="L6143" s="37"/>
      <c r="M6143" s="218"/>
      <c r="N6143" s="124"/>
      <c r="O6143" s="211" t="str">
        <f t="shared" ca="1" si="574"/>
        <v/>
      </c>
      <c r="P6143" s="212" t="str">
        <f>IF(ISERROR(VLOOKUP(L6143,Paramètres!$A$38:$B$40,2,0)),"",VLOOKUP(L6143,Paramètres!$A$38:$B$40,2,0))</f>
        <v/>
      </c>
      <c r="Q6143" s="211" t="str">
        <f t="shared" ca="1" si="575"/>
        <v/>
      </c>
      <c r="R6143" s="211" t="str">
        <f t="shared" si="571"/>
        <v/>
      </c>
      <c r="S6143" s="213" t="str">
        <f t="shared" ca="1" si="572"/>
        <v/>
      </c>
      <c r="T6143" s="214" t="str">
        <f t="shared" ca="1" si="576"/>
        <v/>
      </c>
    </row>
    <row r="6144" spans="1:20" x14ac:dyDescent="0.25">
      <c r="A6144" s="119" t="s">
        <v>11713</v>
      </c>
      <c r="B6144" s="260"/>
      <c r="C6144" s="264" t="str">
        <f>IF(ISERROR(VLOOKUP(B6144,'Tous les abonnés'!$A$6:$I$5491,2,0)),"",VLOOKUP(B6144,'Tous les abonnés'!$A$6:$I$5491,2,0))</f>
        <v/>
      </c>
      <c r="D6144" s="26"/>
      <c r="E6144" s="265"/>
      <c r="F6144" s="207" t="str">
        <f>IF(ISERROR(IF(VLOOKUP(D6144,Paramètres!$C$17:$H$33,6,0)="oui","illimité",VLOOKUP(D6144,Paramètres!$C$17:$H$33,5,0))),"",IF(VLOOKUP(D6144,Paramètres!$C$17:$H$33,6,0)="oui","illimité",VLOOKUP(D6144,Paramètres!$C$17:$H$33,5,0)))</f>
        <v/>
      </c>
      <c r="G6144" s="269" t="str">
        <f t="shared" si="573"/>
        <v/>
      </c>
      <c r="H6144" s="208"/>
      <c r="I6144" s="53"/>
      <c r="J6144" s="209"/>
      <c r="K6144" s="271"/>
      <c r="L6144" s="37"/>
      <c r="M6144" s="218"/>
      <c r="N6144" s="124"/>
      <c r="O6144" s="211" t="str">
        <f t="shared" ca="1" si="574"/>
        <v/>
      </c>
      <c r="P6144" s="212" t="str">
        <f>IF(ISERROR(VLOOKUP(L6144,Paramètres!$A$38:$B$40,2,0)),"",VLOOKUP(L6144,Paramètres!$A$38:$B$40,2,0))</f>
        <v/>
      </c>
      <c r="Q6144" s="211" t="str">
        <f t="shared" ca="1" si="575"/>
        <v/>
      </c>
      <c r="R6144" s="211" t="str">
        <f t="shared" si="571"/>
        <v/>
      </c>
      <c r="S6144" s="213" t="str">
        <f t="shared" ca="1" si="572"/>
        <v/>
      </c>
      <c r="T6144" s="214" t="str">
        <f t="shared" ca="1" si="576"/>
        <v/>
      </c>
    </row>
    <row r="6145" spans="1:20" x14ac:dyDescent="0.25">
      <c r="A6145" s="119" t="s">
        <v>11714</v>
      </c>
      <c r="B6145" s="260"/>
      <c r="C6145" s="264" t="str">
        <f>IF(ISERROR(VLOOKUP(B6145,'Tous les abonnés'!$A$6:$I$5491,2,0)),"",VLOOKUP(B6145,'Tous les abonnés'!$A$6:$I$5491,2,0))</f>
        <v/>
      </c>
      <c r="D6145" s="26"/>
      <c r="E6145" s="265"/>
      <c r="F6145" s="207" t="str">
        <f>IF(ISERROR(IF(VLOOKUP(D6145,Paramètres!$C$17:$H$33,6,0)="oui","illimité",VLOOKUP(D6145,Paramètres!$C$17:$H$33,5,0))),"",IF(VLOOKUP(D6145,Paramètres!$C$17:$H$33,6,0)="oui","illimité",VLOOKUP(D6145,Paramètres!$C$17:$H$33,5,0)))</f>
        <v/>
      </c>
      <c r="G6145" s="269" t="str">
        <f t="shared" si="573"/>
        <v/>
      </c>
      <c r="H6145" s="208"/>
      <c r="I6145" s="53"/>
      <c r="J6145" s="209"/>
      <c r="K6145" s="271"/>
      <c r="L6145" s="37"/>
      <c r="M6145" s="218"/>
      <c r="N6145" s="124"/>
      <c r="O6145" s="211" t="str">
        <f t="shared" ca="1" si="574"/>
        <v/>
      </c>
      <c r="P6145" s="212" t="str">
        <f>IF(ISERROR(VLOOKUP(L6145,Paramètres!$A$38:$B$40,2,0)),"",VLOOKUP(L6145,Paramètres!$A$38:$B$40,2,0))</f>
        <v/>
      </c>
      <c r="Q6145" s="211" t="str">
        <f t="shared" ca="1" si="575"/>
        <v/>
      </c>
      <c r="R6145" s="211" t="str">
        <f t="shared" si="571"/>
        <v/>
      </c>
      <c r="S6145" s="213" t="str">
        <f t="shared" ca="1" si="572"/>
        <v/>
      </c>
      <c r="T6145" s="214" t="str">
        <f t="shared" ca="1" si="576"/>
        <v/>
      </c>
    </row>
    <row r="6146" spans="1:20" x14ac:dyDescent="0.25">
      <c r="A6146" s="119" t="s">
        <v>11715</v>
      </c>
      <c r="B6146" s="260"/>
      <c r="C6146" s="264" t="str">
        <f>IF(ISERROR(VLOOKUP(B6146,'Tous les abonnés'!$A$6:$I$5491,2,0)),"",VLOOKUP(B6146,'Tous les abonnés'!$A$6:$I$5491,2,0))</f>
        <v/>
      </c>
      <c r="D6146" s="26"/>
      <c r="E6146" s="265"/>
      <c r="F6146" s="207" t="str">
        <f>IF(ISERROR(IF(VLOOKUP(D6146,Paramètres!$C$17:$H$33,6,0)="oui","illimité",VLOOKUP(D6146,Paramètres!$C$17:$H$33,5,0))),"",IF(VLOOKUP(D6146,Paramètres!$C$17:$H$33,6,0)="oui","illimité",VLOOKUP(D6146,Paramètres!$C$17:$H$33,5,0)))</f>
        <v/>
      </c>
      <c r="G6146" s="269" t="str">
        <f t="shared" si="573"/>
        <v/>
      </c>
      <c r="H6146" s="208"/>
      <c r="I6146" s="53"/>
      <c r="J6146" s="209"/>
      <c r="K6146" s="271"/>
      <c r="L6146" s="37"/>
      <c r="M6146" s="218"/>
      <c r="N6146" s="124"/>
      <c r="O6146" s="211" t="str">
        <f t="shared" ca="1" si="574"/>
        <v/>
      </c>
      <c r="P6146" s="212" t="str">
        <f>IF(ISERROR(VLOOKUP(L6146,Paramètres!$A$38:$B$40,2,0)),"",VLOOKUP(L6146,Paramètres!$A$38:$B$40,2,0))</f>
        <v/>
      </c>
      <c r="Q6146" s="211" t="str">
        <f t="shared" ca="1" si="575"/>
        <v/>
      </c>
      <c r="R6146" s="211" t="str">
        <f t="shared" si="571"/>
        <v/>
      </c>
      <c r="S6146" s="213" t="str">
        <f t="shared" ca="1" si="572"/>
        <v/>
      </c>
      <c r="T6146" s="214" t="str">
        <f t="shared" ca="1" si="576"/>
        <v/>
      </c>
    </row>
    <row r="6147" spans="1:20" x14ac:dyDescent="0.25">
      <c r="A6147" s="119" t="s">
        <v>11716</v>
      </c>
      <c r="B6147" s="260"/>
      <c r="C6147" s="264" t="str">
        <f>IF(ISERROR(VLOOKUP(B6147,'Tous les abonnés'!$A$6:$I$5491,2,0)),"",VLOOKUP(B6147,'Tous les abonnés'!$A$6:$I$5491,2,0))</f>
        <v/>
      </c>
      <c r="D6147" s="26"/>
      <c r="E6147" s="265"/>
      <c r="F6147" s="207" t="str">
        <f>IF(ISERROR(IF(VLOOKUP(D6147,Paramètres!$C$17:$H$33,6,0)="oui","illimité",VLOOKUP(D6147,Paramètres!$C$17:$H$33,5,0))),"",IF(VLOOKUP(D6147,Paramètres!$C$17:$H$33,6,0)="oui","illimité",VLOOKUP(D6147,Paramètres!$C$17:$H$33,5,0)))</f>
        <v/>
      </c>
      <c r="G6147" s="269" t="str">
        <f t="shared" si="573"/>
        <v/>
      </c>
      <c r="H6147" s="208"/>
      <c r="I6147" s="53"/>
      <c r="J6147" s="209"/>
      <c r="K6147" s="271"/>
      <c r="L6147" s="37"/>
      <c r="M6147" s="218"/>
      <c r="N6147" s="124"/>
      <c r="O6147" s="211" t="str">
        <f t="shared" ca="1" si="574"/>
        <v/>
      </c>
      <c r="P6147" s="212" t="str">
        <f>IF(ISERROR(VLOOKUP(L6147,Paramètres!$A$38:$B$40,2,0)),"",VLOOKUP(L6147,Paramètres!$A$38:$B$40,2,0))</f>
        <v/>
      </c>
      <c r="Q6147" s="211" t="str">
        <f t="shared" ca="1" si="575"/>
        <v/>
      </c>
      <c r="R6147" s="211" t="str">
        <f t="shared" si="571"/>
        <v/>
      </c>
      <c r="S6147" s="213" t="str">
        <f t="shared" ca="1" si="572"/>
        <v/>
      </c>
      <c r="T6147" s="214" t="str">
        <f t="shared" ca="1" si="576"/>
        <v/>
      </c>
    </row>
    <row r="6148" spans="1:20" x14ac:dyDescent="0.25">
      <c r="A6148" s="119" t="s">
        <v>11717</v>
      </c>
      <c r="B6148" s="260"/>
      <c r="C6148" s="264" t="str">
        <f>IF(ISERROR(VLOOKUP(B6148,'Tous les abonnés'!$A$6:$I$5491,2,0)),"",VLOOKUP(B6148,'Tous les abonnés'!$A$6:$I$5491,2,0))</f>
        <v/>
      </c>
      <c r="D6148" s="26"/>
      <c r="E6148" s="265"/>
      <c r="F6148" s="207" t="str">
        <f>IF(ISERROR(IF(VLOOKUP(D6148,Paramètres!$C$17:$H$33,6,0)="oui","illimité",VLOOKUP(D6148,Paramètres!$C$17:$H$33,5,0))),"",IF(VLOOKUP(D6148,Paramètres!$C$17:$H$33,6,0)="oui","illimité",VLOOKUP(D6148,Paramètres!$C$17:$H$33,5,0)))</f>
        <v/>
      </c>
      <c r="G6148" s="269" t="str">
        <f t="shared" si="573"/>
        <v/>
      </c>
      <c r="H6148" s="208"/>
      <c r="I6148" s="53"/>
      <c r="J6148" s="209"/>
      <c r="K6148" s="271"/>
      <c r="L6148" s="37"/>
      <c r="M6148" s="218"/>
      <c r="N6148" s="124"/>
      <c r="O6148" s="211" t="str">
        <f t="shared" ca="1" si="574"/>
        <v/>
      </c>
      <c r="P6148" s="212" t="str">
        <f>IF(ISERROR(VLOOKUP(L6148,Paramètres!$A$38:$B$40,2,0)),"",VLOOKUP(L6148,Paramètres!$A$38:$B$40,2,0))</f>
        <v/>
      </c>
      <c r="Q6148" s="211" t="str">
        <f t="shared" ca="1" si="575"/>
        <v/>
      </c>
      <c r="R6148" s="211" t="str">
        <f t="shared" si="571"/>
        <v/>
      </c>
      <c r="S6148" s="213" t="str">
        <f t="shared" ca="1" si="572"/>
        <v/>
      </c>
      <c r="T6148" s="214" t="str">
        <f t="shared" ca="1" si="576"/>
        <v/>
      </c>
    </row>
    <row r="6149" spans="1:20" x14ac:dyDescent="0.25">
      <c r="A6149" s="119" t="s">
        <v>11718</v>
      </c>
      <c r="B6149" s="260"/>
      <c r="C6149" s="264" t="str">
        <f>IF(ISERROR(VLOOKUP(B6149,'Tous les abonnés'!$A$6:$I$5491,2,0)),"",VLOOKUP(B6149,'Tous les abonnés'!$A$6:$I$5491,2,0))</f>
        <v/>
      </c>
      <c r="D6149" s="26"/>
      <c r="E6149" s="265"/>
      <c r="F6149" s="207" t="str">
        <f>IF(ISERROR(IF(VLOOKUP(D6149,Paramètres!$C$17:$H$33,6,0)="oui","illimité",VLOOKUP(D6149,Paramètres!$C$17:$H$33,5,0))),"",IF(VLOOKUP(D6149,Paramètres!$C$17:$H$33,6,0)="oui","illimité",VLOOKUP(D6149,Paramètres!$C$17:$H$33,5,0)))</f>
        <v/>
      </c>
      <c r="G6149" s="269" t="str">
        <f t="shared" si="573"/>
        <v/>
      </c>
      <c r="H6149" s="208"/>
      <c r="I6149" s="53"/>
      <c r="J6149" s="209"/>
      <c r="K6149" s="271"/>
      <c r="L6149" s="37"/>
      <c r="M6149" s="218"/>
      <c r="N6149" s="124"/>
      <c r="O6149" s="211" t="str">
        <f t="shared" ca="1" si="574"/>
        <v/>
      </c>
      <c r="P6149" s="212" t="str">
        <f>IF(ISERROR(VLOOKUP(L6149,Paramètres!$A$38:$B$40,2,0)),"",VLOOKUP(L6149,Paramètres!$A$38:$B$40,2,0))</f>
        <v/>
      </c>
      <c r="Q6149" s="211" t="str">
        <f t="shared" ca="1" si="575"/>
        <v/>
      </c>
      <c r="R6149" s="211" t="str">
        <f t="shared" si="571"/>
        <v/>
      </c>
      <c r="S6149" s="213" t="str">
        <f t="shared" ca="1" si="572"/>
        <v/>
      </c>
      <c r="T6149" s="214" t="str">
        <f t="shared" ca="1" si="576"/>
        <v/>
      </c>
    </row>
    <row r="6150" spans="1:20" x14ac:dyDescent="0.25">
      <c r="A6150" s="119" t="s">
        <v>11719</v>
      </c>
      <c r="B6150" s="260"/>
      <c r="C6150" s="264" t="str">
        <f>IF(ISERROR(VLOOKUP(B6150,'Tous les abonnés'!$A$6:$I$5491,2,0)),"",VLOOKUP(B6150,'Tous les abonnés'!$A$6:$I$5491,2,0))</f>
        <v/>
      </c>
      <c r="D6150" s="26"/>
      <c r="E6150" s="265"/>
      <c r="F6150" s="207" t="str">
        <f>IF(ISERROR(IF(VLOOKUP(D6150,Paramètres!$C$17:$H$33,6,0)="oui","illimité",VLOOKUP(D6150,Paramètres!$C$17:$H$33,5,0))),"",IF(VLOOKUP(D6150,Paramètres!$C$17:$H$33,6,0)="oui","illimité",VLOOKUP(D6150,Paramètres!$C$17:$H$33,5,0)))</f>
        <v/>
      </c>
      <c r="G6150" s="269" t="str">
        <f t="shared" si="573"/>
        <v/>
      </c>
      <c r="H6150" s="208"/>
      <c r="I6150" s="53"/>
      <c r="J6150" s="209"/>
      <c r="K6150" s="271"/>
      <c r="L6150" s="37"/>
      <c r="M6150" s="218"/>
      <c r="N6150" s="124"/>
      <c r="O6150" s="211" t="str">
        <f t="shared" ca="1" si="574"/>
        <v/>
      </c>
      <c r="P6150" s="212" t="str">
        <f>IF(ISERROR(VLOOKUP(L6150,Paramètres!$A$38:$B$40,2,0)),"",VLOOKUP(L6150,Paramètres!$A$38:$B$40,2,0))</f>
        <v/>
      </c>
      <c r="Q6150" s="211" t="str">
        <f t="shared" ca="1" si="575"/>
        <v/>
      </c>
      <c r="R6150" s="211" t="str">
        <f t="shared" si="571"/>
        <v/>
      </c>
      <c r="S6150" s="213" t="str">
        <f t="shared" ca="1" si="572"/>
        <v/>
      </c>
      <c r="T6150" s="214" t="str">
        <f t="shared" ca="1" si="576"/>
        <v/>
      </c>
    </row>
    <row r="6151" spans="1:20" x14ac:dyDescent="0.25">
      <c r="A6151" s="119" t="s">
        <v>11720</v>
      </c>
      <c r="B6151" s="260"/>
      <c r="C6151" s="264" t="str">
        <f>IF(ISERROR(VLOOKUP(B6151,'Tous les abonnés'!$A$6:$I$5491,2,0)),"",VLOOKUP(B6151,'Tous les abonnés'!$A$6:$I$5491,2,0))</f>
        <v/>
      </c>
      <c r="D6151" s="26"/>
      <c r="E6151" s="265"/>
      <c r="F6151" s="207" t="str">
        <f>IF(ISERROR(IF(VLOOKUP(D6151,Paramètres!$C$17:$H$33,6,0)="oui","illimité",VLOOKUP(D6151,Paramètres!$C$17:$H$33,5,0))),"",IF(VLOOKUP(D6151,Paramètres!$C$17:$H$33,6,0)="oui","illimité",VLOOKUP(D6151,Paramètres!$C$17:$H$33,5,0)))</f>
        <v/>
      </c>
      <c r="G6151" s="269" t="str">
        <f t="shared" si="573"/>
        <v/>
      </c>
      <c r="H6151" s="208"/>
      <c r="I6151" s="53"/>
      <c r="J6151" s="209"/>
      <c r="K6151" s="271"/>
      <c r="L6151" s="37"/>
      <c r="M6151" s="218"/>
      <c r="N6151" s="124"/>
      <c r="O6151" s="211" t="str">
        <f t="shared" ca="1" si="574"/>
        <v/>
      </c>
      <c r="P6151" s="212" t="str">
        <f>IF(ISERROR(VLOOKUP(L6151,Paramètres!$A$38:$B$40,2,0)),"",VLOOKUP(L6151,Paramètres!$A$38:$B$40,2,0))</f>
        <v/>
      </c>
      <c r="Q6151" s="211" t="str">
        <f t="shared" ca="1" si="575"/>
        <v/>
      </c>
      <c r="R6151" s="211" t="str">
        <f t="shared" ref="R6151:R6214" si="577">IF(L6151="en 1 fois",1,IF(F6151="illimité",O6151/P6151,IF(ISERROR(F6151/P6151),"",ROUND(F6151/P6151,0))))</f>
        <v/>
      </c>
      <c r="S6151" s="213" t="str">
        <f t="shared" ref="S6151:S6214" ca="1" si="578">IF(ISERROR(IF(F6151="illimité",Q6151*J6151,IF(L6151="en 1 fois",J6151,J6151*Q6151/R6151))),"",IF(F6151="illimité",Q6151*J6151,IF(L6151="en 1 fois",J6151,J6151*Q6151/R6151)))</f>
        <v/>
      </c>
      <c r="T6151" s="214" t="str">
        <f t="shared" ca="1" si="576"/>
        <v/>
      </c>
    </row>
    <row r="6152" spans="1:20" x14ac:dyDescent="0.25">
      <c r="A6152" s="119" t="s">
        <v>11721</v>
      </c>
      <c r="B6152" s="260"/>
      <c r="C6152" s="264" t="str">
        <f>IF(ISERROR(VLOOKUP(B6152,'Tous les abonnés'!$A$6:$I$5491,2,0)),"",VLOOKUP(B6152,'Tous les abonnés'!$A$6:$I$5491,2,0))</f>
        <v/>
      </c>
      <c r="D6152" s="26"/>
      <c r="E6152" s="265"/>
      <c r="F6152" s="207" t="str">
        <f>IF(ISERROR(IF(VLOOKUP(D6152,Paramètres!$C$17:$H$33,6,0)="oui","illimité",VLOOKUP(D6152,Paramètres!$C$17:$H$33,5,0))),"",IF(VLOOKUP(D6152,Paramètres!$C$17:$H$33,6,0)="oui","illimité",VLOOKUP(D6152,Paramètres!$C$17:$H$33,5,0)))</f>
        <v/>
      </c>
      <c r="G6152" s="269" t="str">
        <f t="shared" ref="G6152:G6215" si="579">IF(ISBLANK(K6152),IF(ISERROR(E6152+F6152),"",E6152+F6152),K6152)</f>
        <v/>
      </c>
      <c r="H6152" s="208"/>
      <c r="I6152" s="53"/>
      <c r="J6152" s="209"/>
      <c r="K6152" s="271"/>
      <c r="L6152" s="37"/>
      <c r="M6152" s="218"/>
      <c r="N6152" s="124"/>
      <c r="O6152" s="211" t="str">
        <f t="shared" ref="O6152:O6215" ca="1" si="580">IF(ISBLANK(E6152),"",IF(TODAY()&gt;G6152,G6152-E6152,TODAY()-E6152))</f>
        <v/>
      </c>
      <c r="P6152" s="212" t="str">
        <f>IF(ISERROR(VLOOKUP(L6152,Paramètres!$A$38:$B$40,2,0)),"",VLOOKUP(L6152,Paramètres!$A$38:$B$40,2,0))</f>
        <v/>
      </c>
      <c r="Q6152" s="211" t="str">
        <f t="shared" ref="Q6152:Q6215" ca="1" si="581">IF(ISERROR(O6152/P6152),"",ROUND(O6152/P6152,0))</f>
        <v/>
      </c>
      <c r="R6152" s="211" t="str">
        <f t="shared" si="577"/>
        <v/>
      </c>
      <c r="S6152" s="213" t="str">
        <f t="shared" ca="1" si="578"/>
        <v/>
      </c>
      <c r="T6152" s="214" t="str">
        <f t="shared" ref="T6152:T6215" ca="1" si="582">IF(ISERROR(S6152-N6152),"",S6152-N6152)</f>
        <v/>
      </c>
    </row>
    <row r="6153" spans="1:20" x14ac:dyDescent="0.25">
      <c r="A6153" s="119" t="s">
        <v>11722</v>
      </c>
      <c r="B6153" s="260"/>
      <c r="C6153" s="264" t="str">
        <f>IF(ISERROR(VLOOKUP(B6153,'Tous les abonnés'!$A$6:$I$5491,2,0)),"",VLOOKUP(B6153,'Tous les abonnés'!$A$6:$I$5491,2,0))</f>
        <v/>
      </c>
      <c r="D6153" s="26"/>
      <c r="E6153" s="265"/>
      <c r="F6153" s="207" t="str">
        <f>IF(ISERROR(IF(VLOOKUP(D6153,Paramètres!$C$17:$H$33,6,0)="oui","illimité",VLOOKUP(D6153,Paramètres!$C$17:$H$33,5,0))),"",IF(VLOOKUP(D6153,Paramètres!$C$17:$H$33,6,0)="oui","illimité",VLOOKUP(D6153,Paramètres!$C$17:$H$33,5,0)))</f>
        <v/>
      </c>
      <c r="G6153" s="269" t="str">
        <f t="shared" si="579"/>
        <v/>
      </c>
      <c r="H6153" s="208"/>
      <c r="I6153" s="53"/>
      <c r="J6153" s="209"/>
      <c r="K6153" s="271"/>
      <c r="L6153" s="37"/>
      <c r="M6153" s="218"/>
      <c r="N6153" s="124"/>
      <c r="O6153" s="211" t="str">
        <f t="shared" ca="1" si="580"/>
        <v/>
      </c>
      <c r="P6153" s="212" t="str">
        <f>IF(ISERROR(VLOOKUP(L6153,Paramètres!$A$38:$B$40,2,0)),"",VLOOKUP(L6153,Paramètres!$A$38:$B$40,2,0))</f>
        <v/>
      </c>
      <c r="Q6153" s="211" t="str">
        <f t="shared" ca="1" si="581"/>
        <v/>
      </c>
      <c r="R6153" s="211" t="str">
        <f t="shared" si="577"/>
        <v/>
      </c>
      <c r="S6153" s="213" t="str">
        <f t="shared" ca="1" si="578"/>
        <v/>
      </c>
      <c r="T6153" s="214" t="str">
        <f t="shared" ca="1" si="582"/>
        <v/>
      </c>
    </row>
    <row r="6154" spans="1:20" x14ac:dyDescent="0.25">
      <c r="A6154" s="119" t="s">
        <v>11723</v>
      </c>
      <c r="B6154" s="260"/>
      <c r="C6154" s="264" t="str">
        <f>IF(ISERROR(VLOOKUP(B6154,'Tous les abonnés'!$A$6:$I$5491,2,0)),"",VLOOKUP(B6154,'Tous les abonnés'!$A$6:$I$5491,2,0))</f>
        <v/>
      </c>
      <c r="D6154" s="26"/>
      <c r="E6154" s="265"/>
      <c r="F6154" s="207" t="str">
        <f>IF(ISERROR(IF(VLOOKUP(D6154,Paramètres!$C$17:$H$33,6,0)="oui","illimité",VLOOKUP(D6154,Paramètres!$C$17:$H$33,5,0))),"",IF(VLOOKUP(D6154,Paramètres!$C$17:$H$33,6,0)="oui","illimité",VLOOKUP(D6154,Paramètres!$C$17:$H$33,5,0)))</f>
        <v/>
      </c>
      <c r="G6154" s="269" t="str">
        <f t="shared" si="579"/>
        <v/>
      </c>
      <c r="H6154" s="208"/>
      <c r="I6154" s="53"/>
      <c r="J6154" s="209"/>
      <c r="K6154" s="271"/>
      <c r="L6154" s="37"/>
      <c r="M6154" s="218"/>
      <c r="N6154" s="124"/>
      <c r="O6154" s="211" t="str">
        <f t="shared" ca="1" si="580"/>
        <v/>
      </c>
      <c r="P6154" s="212" t="str">
        <f>IF(ISERROR(VLOOKUP(L6154,Paramètres!$A$38:$B$40,2,0)),"",VLOOKUP(L6154,Paramètres!$A$38:$B$40,2,0))</f>
        <v/>
      </c>
      <c r="Q6154" s="211" t="str">
        <f t="shared" ca="1" si="581"/>
        <v/>
      </c>
      <c r="R6154" s="211" t="str">
        <f t="shared" si="577"/>
        <v/>
      </c>
      <c r="S6154" s="213" t="str">
        <f t="shared" ca="1" si="578"/>
        <v/>
      </c>
      <c r="T6154" s="214" t="str">
        <f t="shared" ca="1" si="582"/>
        <v/>
      </c>
    </row>
    <row r="6155" spans="1:20" x14ac:dyDescent="0.25">
      <c r="A6155" s="119" t="s">
        <v>11724</v>
      </c>
      <c r="B6155" s="260"/>
      <c r="C6155" s="264" t="str">
        <f>IF(ISERROR(VLOOKUP(B6155,'Tous les abonnés'!$A$6:$I$5491,2,0)),"",VLOOKUP(B6155,'Tous les abonnés'!$A$6:$I$5491,2,0))</f>
        <v/>
      </c>
      <c r="D6155" s="26"/>
      <c r="E6155" s="265"/>
      <c r="F6155" s="207" t="str">
        <f>IF(ISERROR(IF(VLOOKUP(D6155,Paramètres!$C$17:$H$33,6,0)="oui","illimité",VLOOKUP(D6155,Paramètres!$C$17:$H$33,5,0))),"",IF(VLOOKUP(D6155,Paramètres!$C$17:$H$33,6,0)="oui","illimité",VLOOKUP(D6155,Paramètres!$C$17:$H$33,5,0)))</f>
        <v/>
      </c>
      <c r="G6155" s="269" t="str">
        <f t="shared" si="579"/>
        <v/>
      </c>
      <c r="H6155" s="208"/>
      <c r="I6155" s="53"/>
      <c r="J6155" s="209"/>
      <c r="K6155" s="271"/>
      <c r="L6155" s="37"/>
      <c r="M6155" s="218"/>
      <c r="N6155" s="124"/>
      <c r="O6155" s="211" t="str">
        <f t="shared" ca="1" si="580"/>
        <v/>
      </c>
      <c r="P6155" s="212" t="str">
        <f>IF(ISERROR(VLOOKUP(L6155,Paramètres!$A$38:$B$40,2,0)),"",VLOOKUP(L6155,Paramètres!$A$38:$B$40,2,0))</f>
        <v/>
      </c>
      <c r="Q6155" s="211" t="str">
        <f t="shared" ca="1" si="581"/>
        <v/>
      </c>
      <c r="R6155" s="211" t="str">
        <f t="shared" si="577"/>
        <v/>
      </c>
      <c r="S6155" s="213" t="str">
        <f t="shared" ca="1" si="578"/>
        <v/>
      </c>
      <c r="T6155" s="214" t="str">
        <f t="shared" ca="1" si="582"/>
        <v/>
      </c>
    </row>
    <row r="6156" spans="1:20" x14ac:dyDescent="0.25">
      <c r="A6156" s="119" t="s">
        <v>11725</v>
      </c>
      <c r="B6156" s="260"/>
      <c r="C6156" s="264" t="str">
        <f>IF(ISERROR(VLOOKUP(B6156,'Tous les abonnés'!$A$6:$I$5491,2,0)),"",VLOOKUP(B6156,'Tous les abonnés'!$A$6:$I$5491,2,0))</f>
        <v/>
      </c>
      <c r="D6156" s="26"/>
      <c r="E6156" s="265"/>
      <c r="F6156" s="207" t="str">
        <f>IF(ISERROR(IF(VLOOKUP(D6156,Paramètres!$C$17:$H$33,6,0)="oui","illimité",VLOOKUP(D6156,Paramètres!$C$17:$H$33,5,0))),"",IF(VLOOKUP(D6156,Paramètres!$C$17:$H$33,6,0)="oui","illimité",VLOOKUP(D6156,Paramètres!$C$17:$H$33,5,0)))</f>
        <v/>
      </c>
      <c r="G6156" s="269" t="str">
        <f t="shared" si="579"/>
        <v/>
      </c>
      <c r="H6156" s="208"/>
      <c r="I6156" s="53"/>
      <c r="J6156" s="209"/>
      <c r="K6156" s="271"/>
      <c r="L6156" s="37"/>
      <c r="M6156" s="218"/>
      <c r="N6156" s="124"/>
      <c r="O6156" s="211" t="str">
        <f t="shared" ca="1" si="580"/>
        <v/>
      </c>
      <c r="P6156" s="212" t="str">
        <f>IF(ISERROR(VLOOKUP(L6156,Paramètres!$A$38:$B$40,2,0)),"",VLOOKUP(L6156,Paramètres!$A$38:$B$40,2,0))</f>
        <v/>
      </c>
      <c r="Q6156" s="211" t="str">
        <f t="shared" ca="1" si="581"/>
        <v/>
      </c>
      <c r="R6156" s="211" t="str">
        <f t="shared" si="577"/>
        <v/>
      </c>
      <c r="S6156" s="213" t="str">
        <f t="shared" ca="1" si="578"/>
        <v/>
      </c>
      <c r="T6156" s="214" t="str">
        <f t="shared" ca="1" si="582"/>
        <v/>
      </c>
    </row>
    <row r="6157" spans="1:20" x14ac:dyDescent="0.25">
      <c r="A6157" s="119" t="s">
        <v>11726</v>
      </c>
      <c r="B6157" s="260"/>
      <c r="C6157" s="264" t="str">
        <f>IF(ISERROR(VLOOKUP(B6157,'Tous les abonnés'!$A$6:$I$5491,2,0)),"",VLOOKUP(B6157,'Tous les abonnés'!$A$6:$I$5491,2,0))</f>
        <v/>
      </c>
      <c r="D6157" s="26"/>
      <c r="E6157" s="265"/>
      <c r="F6157" s="207" t="str">
        <f>IF(ISERROR(IF(VLOOKUP(D6157,Paramètres!$C$17:$H$33,6,0)="oui","illimité",VLOOKUP(D6157,Paramètres!$C$17:$H$33,5,0))),"",IF(VLOOKUP(D6157,Paramètres!$C$17:$H$33,6,0)="oui","illimité",VLOOKUP(D6157,Paramètres!$C$17:$H$33,5,0)))</f>
        <v/>
      </c>
      <c r="G6157" s="269" t="str">
        <f t="shared" si="579"/>
        <v/>
      </c>
      <c r="H6157" s="208"/>
      <c r="I6157" s="53"/>
      <c r="J6157" s="209"/>
      <c r="K6157" s="271"/>
      <c r="L6157" s="37"/>
      <c r="M6157" s="218"/>
      <c r="N6157" s="124"/>
      <c r="O6157" s="211" t="str">
        <f t="shared" ca="1" si="580"/>
        <v/>
      </c>
      <c r="P6157" s="212" t="str">
        <f>IF(ISERROR(VLOOKUP(L6157,Paramètres!$A$38:$B$40,2,0)),"",VLOOKUP(L6157,Paramètres!$A$38:$B$40,2,0))</f>
        <v/>
      </c>
      <c r="Q6157" s="211" t="str">
        <f t="shared" ca="1" si="581"/>
        <v/>
      </c>
      <c r="R6157" s="211" t="str">
        <f t="shared" si="577"/>
        <v/>
      </c>
      <c r="S6157" s="213" t="str">
        <f t="shared" ca="1" si="578"/>
        <v/>
      </c>
      <c r="T6157" s="214" t="str">
        <f t="shared" ca="1" si="582"/>
        <v/>
      </c>
    </row>
    <row r="6158" spans="1:20" x14ac:dyDescent="0.25">
      <c r="A6158" s="119" t="s">
        <v>11727</v>
      </c>
      <c r="B6158" s="260"/>
      <c r="C6158" s="264" t="str">
        <f>IF(ISERROR(VLOOKUP(B6158,'Tous les abonnés'!$A$6:$I$5491,2,0)),"",VLOOKUP(B6158,'Tous les abonnés'!$A$6:$I$5491,2,0))</f>
        <v/>
      </c>
      <c r="D6158" s="26"/>
      <c r="E6158" s="265"/>
      <c r="F6158" s="207" t="str">
        <f>IF(ISERROR(IF(VLOOKUP(D6158,Paramètres!$C$17:$H$33,6,0)="oui","illimité",VLOOKUP(D6158,Paramètres!$C$17:$H$33,5,0))),"",IF(VLOOKUP(D6158,Paramètres!$C$17:$H$33,6,0)="oui","illimité",VLOOKUP(D6158,Paramètres!$C$17:$H$33,5,0)))</f>
        <v/>
      </c>
      <c r="G6158" s="269" t="str">
        <f t="shared" si="579"/>
        <v/>
      </c>
      <c r="H6158" s="208"/>
      <c r="I6158" s="53"/>
      <c r="J6158" s="209"/>
      <c r="K6158" s="271"/>
      <c r="L6158" s="37"/>
      <c r="M6158" s="218"/>
      <c r="N6158" s="124"/>
      <c r="O6158" s="211" t="str">
        <f t="shared" ca="1" si="580"/>
        <v/>
      </c>
      <c r="P6158" s="212" t="str">
        <f>IF(ISERROR(VLOOKUP(L6158,Paramètres!$A$38:$B$40,2,0)),"",VLOOKUP(L6158,Paramètres!$A$38:$B$40,2,0))</f>
        <v/>
      </c>
      <c r="Q6158" s="211" t="str">
        <f t="shared" ca="1" si="581"/>
        <v/>
      </c>
      <c r="R6158" s="211" t="str">
        <f t="shared" si="577"/>
        <v/>
      </c>
      <c r="S6158" s="213" t="str">
        <f t="shared" ca="1" si="578"/>
        <v/>
      </c>
      <c r="T6158" s="214" t="str">
        <f t="shared" ca="1" si="582"/>
        <v/>
      </c>
    </row>
    <row r="6159" spans="1:20" x14ac:dyDescent="0.25">
      <c r="A6159" s="119" t="s">
        <v>11728</v>
      </c>
      <c r="B6159" s="260"/>
      <c r="C6159" s="264" t="str">
        <f>IF(ISERROR(VLOOKUP(B6159,'Tous les abonnés'!$A$6:$I$5491,2,0)),"",VLOOKUP(B6159,'Tous les abonnés'!$A$6:$I$5491,2,0))</f>
        <v/>
      </c>
      <c r="D6159" s="26"/>
      <c r="E6159" s="265"/>
      <c r="F6159" s="207" t="str">
        <f>IF(ISERROR(IF(VLOOKUP(D6159,Paramètres!$C$17:$H$33,6,0)="oui","illimité",VLOOKUP(D6159,Paramètres!$C$17:$H$33,5,0))),"",IF(VLOOKUP(D6159,Paramètres!$C$17:$H$33,6,0)="oui","illimité",VLOOKUP(D6159,Paramètres!$C$17:$H$33,5,0)))</f>
        <v/>
      </c>
      <c r="G6159" s="269" t="str">
        <f t="shared" si="579"/>
        <v/>
      </c>
      <c r="H6159" s="208"/>
      <c r="I6159" s="53"/>
      <c r="J6159" s="209"/>
      <c r="K6159" s="271"/>
      <c r="L6159" s="37"/>
      <c r="M6159" s="218"/>
      <c r="N6159" s="124"/>
      <c r="O6159" s="211" t="str">
        <f t="shared" ca="1" si="580"/>
        <v/>
      </c>
      <c r="P6159" s="212" t="str">
        <f>IF(ISERROR(VLOOKUP(L6159,Paramètres!$A$38:$B$40,2,0)),"",VLOOKUP(L6159,Paramètres!$A$38:$B$40,2,0))</f>
        <v/>
      </c>
      <c r="Q6159" s="211" t="str">
        <f t="shared" ca="1" si="581"/>
        <v/>
      </c>
      <c r="R6159" s="211" t="str">
        <f t="shared" si="577"/>
        <v/>
      </c>
      <c r="S6159" s="213" t="str">
        <f t="shared" ca="1" si="578"/>
        <v/>
      </c>
      <c r="T6159" s="214" t="str">
        <f t="shared" ca="1" si="582"/>
        <v/>
      </c>
    </row>
    <row r="6160" spans="1:20" x14ac:dyDescent="0.25">
      <c r="A6160" s="119" t="s">
        <v>11729</v>
      </c>
      <c r="B6160" s="260"/>
      <c r="C6160" s="264" t="str">
        <f>IF(ISERROR(VLOOKUP(B6160,'Tous les abonnés'!$A$6:$I$5491,2,0)),"",VLOOKUP(B6160,'Tous les abonnés'!$A$6:$I$5491,2,0))</f>
        <v/>
      </c>
      <c r="D6160" s="26"/>
      <c r="E6160" s="265"/>
      <c r="F6160" s="207" t="str">
        <f>IF(ISERROR(IF(VLOOKUP(D6160,Paramètres!$C$17:$H$33,6,0)="oui","illimité",VLOOKUP(D6160,Paramètres!$C$17:$H$33,5,0))),"",IF(VLOOKUP(D6160,Paramètres!$C$17:$H$33,6,0)="oui","illimité",VLOOKUP(D6160,Paramètres!$C$17:$H$33,5,0)))</f>
        <v/>
      </c>
      <c r="G6160" s="269" t="str">
        <f t="shared" si="579"/>
        <v/>
      </c>
      <c r="H6160" s="208"/>
      <c r="I6160" s="53"/>
      <c r="J6160" s="209"/>
      <c r="K6160" s="271"/>
      <c r="L6160" s="37"/>
      <c r="M6160" s="218"/>
      <c r="N6160" s="124"/>
      <c r="O6160" s="211" t="str">
        <f t="shared" ca="1" si="580"/>
        <v/>
      </c>
      <c r="P6160" s="212" t="str">
        <f>IF(ISERROR(VLOOKUP(L6160,Paramètres!$A$38:$B$40,2,0)),"",VLOOKUP(L6160,Paramètres!$A$38:$B$40,2,0))</f>
        <v/>
      </c>
      <c r="Q6160" s="211" t="str">
        <f t="shared" ca="1" si="581"/>
        <v/>
      </c>
      <c r="R6160" s="211" t="str">
        <f t="shared" si="577"/>
        <v/>
      </c>
      <c r="S6160" s="213" t="str">
        <f t="shared" ca="1" si="578"/>
        <v/>
      </c>
      <c r="T6160" s="214" t="str">
        <f t="shared" ca="1" si="582"/>
        <v/>
      </c>
    </row>
    <row r="6161" spans="1:20" x14ac:dyDescent="0.25">
      <c r="A6161" s="119" t="s">
        <v>11730</v>
      </c>
      <c r="B6161" s="260"/>
      <c r="C6161" s="264" t="str">
        <f>IF(ISERROR(VLOOKUP(B6161,'Tous les abonnés'!$A$6:$I$5491,2,0)),"",VLOOKUP(B6161,'Tous les abonnés'!$A$6:$I$5491,2,0))</f>
        <v/>
      </c>
      <c r="D6161" s="26"/>
      <c r="E6161" s="265"/>
      <c r="F6161" s="207" t="str">
        <f>IF(ISERROR(IF(VLOOKUP(D6161,Paramètres!$C$17:$H$33,6,0)="oui","illimité",VLOOKUP(D6161,Paramètres!$C$17:$H$33,5,0))),"",IF(VLOOKUP(D6161,Paramètres!$C$17:$H$33,6,0)="oui","illimité",VLOOKUP(D6161,Paramètres!$C$17:$H$33,5,0)))</f>
        <v/>
      </c>
      <c r="G6161" s="269" t="str">
        <f t="shared" si="579"/>
        <v/>
      </c>
      <c r="H6161" s="208"/>
      <c r="I6161" s="53"/>
      <c r="J6161" s="209"/>
      <c r="K6161" s="271"/>
      <c r="L6161" s="37"/>
      <c r="M6161" s="218"/>
      <c r="N6161" s="124"/>
      <c r="O6161" s="211" t="str">
        <f t="shared" ca="1" si="580"/>
        <v/>
      </c>
      <c r="P6161" s="212" t="str">
        <f>IF(ISERROR(VLOOKUP(L6161,Paramètres!$A$38:$B$40,2,0)),"",VLOOKUP(L6161,Paramètres!$A$38:$B$40,2,0))</f>
        <v/>
      </c>
      <c r="Q6161" s="211" t="str">
        <f t="shared" ca="1" si="581"/>
        <v/>
      </c>
      <c r="R6161" s="211" t="str">
        <f t="shared" si="577"/>
        <v/>
      </c>
      <c r="S6161" s="213" t="str">
        <f t="shared" ca="1" si="578"/>
        <v/>
      </c>
      <c r="T6161" s="214" t="str">
        <f t="shared" ca="1" si="582"/>
        <v/>
      </c>
    </row>
    <row r="6162" spans="1:20" x14ac:dyDescent="0.25">
      <c r="A6162" s="119" t="s">
        <v>11731</v>
      </c>
      <c r="B6162" s="260"/>
      <c r="C6162" s="264" t="str">
        <f>IF(ISERROR(VLOOKUP(B6162,'Tous les abonnés'!$A$6:$I$5491,2,0)),"",VLOOKUP(B6162,'Tous les abonnés'!$A$6:$I$5491,2,0))</f>
        <v/>
      </c>
      <c r="D6162" s="26"/>
      <c r="E6162" s="265"/>
      <c r="F6162" s="207" t="str">
        <f>IF(ISERROR(IF(VLOOKUP(D6162,Paramètres!$C$17:$H$33,6,0)="oui","illimité",VLOOKUP(D6162,Paramètres!$C$17:$H$33,5,0))),"",IF(VLOOKUP(D6162,Paramètres!$C$17:$H$33,6,0)="oui","illimité",VLOOKUP(D6162,Paramètres!$C$17:$H$33,5,0)))</f>
        <v/>
      </c>
      <c r="G6162" s="269" t="str">
        <f t="shared" si="579"/>
        <v/>
      </c>
      <c r="H6162" s="208"/>
      <c r="I6162" s="53"/>
      <c r="J6162" s="209"/>
      <c r="K6162" s="271"/>
      <c r="L6162" s="37"/>
      <c r="M6162" s="218"/>
      <c r="N6162" s="124"/>
      <c r="O6162" s="211" t="str">
        <f t="shared" ca="1" si="580"/>
        <v/>
      </c>
      <c r="P6162" s="212" t="str">
        <f>IF(ISERROR(VLOOKUP(L6162,Paramètres!$A$38:$B$40,2,0)),"",VLOOKUP(L6162,Paramètres!$A$38:$B$40,2,0))</f>
        <v/>
      </c>
      <c r="Q6162" s="211" t="str">
        <f t="shared" ca="1" si="581"/>
        <v/>
      </c>
      <c r="R6162" s="211" t="str">
        <f t="shared" si="577"/>
        <v/>
      </c>
      <c r="S6162" s="213" t="str">
        <f t="shared" ca="1" si="578"/>
        <v/>
      </c>
      <c r="T6162" s="214" t="str">
        <f t="shared" ca="1" si="582"/>
        <v/>
      </c>
    </row>
    <row r="6163" spans="1:20" x14ac:dyDescent="0.25">
      <c r="A6163" s="119" t="s">
        <v>11732</v>
      </c>
      <c r="B6163" s="260"/>
      <c r="C6163" s="264" t="str">
        <f>IF(ISERROR(VLOOKUP(B6163,'Tous les abonnés'!$A$6:$I$5491,2,0)),"",VLOOKUP(B6163,'Tous les abonnés'!$A$6:$I$5491,2,0))</f>
        <v/>
      </c>
      <c r="D6163" s="26"/>
      <c r="E6163" s="265"/>
      <c r="F6163" s="207" t="str">
        <f>IF(ISERROR(IF(VLOOKUP(D6163,Paramètres!$C$17:$H$33,6,0)="oui","illimité",VLOOKUP(D6163,Paramètres!$C$17:$H$33,5,0))),"",IF(VLOOKUP(D6163,Paramètres!$C$17:$H$33,6,0)="oui","illimité",VLOOKUP(D6163,Paramètres!$C$17:$H$33,5,0)))</f>
        <v/>
      </c>
      <c r="G6163" s="269" t="str">
        <f t="shared" si="579"/>
        <v/>
      </c>
      <c r="H6163" s="208"/>
      <c r="I6163" s="53"/>
      <c r="J6163" s="209"/>
      <c r="K6163" s="271"/>
      <c r="L6163" s="37"/>
      <c r="M6163" s="218"/>
      <c r="N6163" s="124"/>
      <c r="O6163" s="211" t="str">
        <f t="shared" ca="1" si="580"/>
        <v/>
      </c>
      <c r="P6163" s="212" t="str">
        <f>IF(ISERROR(VLOOKUP(L6163,Paramètres!$A$38:$B$40,2,0)),"",VLOOKUP(L6163,Paramètres!$A$38:$B$40,2,0))</f>
        <v/>
      </c>
      <c r="Q6163" s="211" t="str">
        <f t="shared" ca="1" si="581"/>
        <v/>
      </c>
      <c r="R6163" s="211" t="str">
        <f t="shared" si="577"/>
        <v/>
      </c>
      <c r="S6163" s="213" t="str">
        <f t="shared" ca="1" si="578"/>
        <v/>
      </c>
      <c r="T6163" s="214" t="str">
        <f t="shared" ca="1" si="582"/>
        <v/>
      </c>
    </row>
    <row r="6164" spans="1:20" x14ac:dyDescent="0.25">
      <c r="A6164" s="119" t="s">
        <v>11733</v>
      </c>
      <c r="B6164" s="260"/>
      <c r="C6164" s="264" t="str">
        <f>IF(ISERROR(VLOOKUP(B6164,'Tous les abonnés'!$A$6:$I$5491,2,0)),"",VLOOKUP(B6164,'Tous les abonnés'!$A$6:$I$5491,2,0))</f>
        <v/>
      </c>
      <c r="D6164" s="26"/>
      <c r="E6164" s="265"/>
      <c r="F6164" s="207" t="str">
        <f>IF(ISERROR(IF(VLOOKUP(D6164,Paramètres!$C$17:$H$33,6,0)="oui","illimité",VLOOKUP(D6164,Paramètres!$C$17:$H$33,5,0))),"",IF(VLOOKUP(D6164,Paramètres!$C$17:$H$33,6,0)="oui","illimité",VLOOKUP(D6164,Paramètres!$C$17:$H$33,5,0)))</f>
        <v/>
      </c>
      <c r="G6164" s="269" t="str">
        <f t="shared" si="579"/>
        <v/>
      </c>
      <c r="H6164" s="208"/>
      <c r="I6164" s="53"/>
      <c r="J6164" s="209"/>
      <c r="K6164" s="271"/>
      <c r="L6164" s="37"/>
      <c r="M6164" s="218"/>
      <c r="N6164" s="124"/>
      <c r="O6164" s="211" t="str">
        <f t="shared" ca="1" si="580"/>
        <v/>
      </c>
      <c r="P6164" s="212" t="str">
        <f>IF(ISERROR(VLOOKUP(L6164,Paramètres!$A$38:$B$40,2,0)),"",VLOOKUP(L6164,Paramètres!$A$38:$B$40,2,0))</f>
        <v/>
      </c>
      <c r="Q6164" s="211" t="str">
        <f t="shared" ca="1" si="581"/>
        <v/>
      </c>
      <c r="R6164" s="211" t="str">
        <f t="shared" si="577"/>
        <v/>
      </c>
      <c r="S6164" s="213" t="str">
        <f t="shared" ca="1" si="578"/>
        <v/>
      </c>
      <c r="T6164" s="214" t="str">
        <f t="shared" ca="1" si="582"/>
        <v/>
      </c>
    </row>
    <row r="6165" spans="1:20" x14ac:dyDescent="0.25">
      <c r="A6165" s="119" t="s">
        <v>11734</v>
      </c>
      <c r="B6165" s="260"/>
      <c r="C6165" s="264" t="str">
        <f>IF(ISERROR(VLOOKUP(B6165,'Tous les abonnés'!$A$6:$I$5491,2,0)),"",VLOOKUP(B6165,'Tous les abonnés'!$A$6:$I$5491,2,0))</f>
        <v/>
      </c>
      <c r="D6165" s="26"/>
      <c r="E6165" s="265"/>
      <c r="F6165" s="207" t="str">
        <f>IF(ISERROR(IF(VLOOKUP(D6165,Paramètres!$C$17:$H$33,6,0)="oui","illimité",VLOOKUP(D6165,Paramètres!$C$17:$H$33,5,0))),"",IF(VLOOKUP(D6165,Paramètres!$C$17:$H$33,6,0)="oui","illimité",VLOOKUP(D6165,Paramètres!$C$17:$H$33,5,0)))</f>
        <v/>
      </c>
      <c r="G6165" s="269" t="str">
        <f t="shared" si="579"/>
        <v/>
      </c>
      <c r="H6165" s="208"/>
      <c r="I6165" s="53"/>
      <c r="J6165" s="209"/>
      <c r="K6165" s="271"/>
      <c r="L6165" s="37"/>
      <c r="M6165" s="218"/>
      <c r="N6165" s="124"/>
      <c r="O6165" s="211" t="str">
        <f t="shared" ca="1" si="580"/>
        <v/>
      </c>
      <c r="P6165" s="212" t="str">
        <f>IF(ISERROR(VLOOKUP(L6165,Paramètres!$A$38:$B$40,2,0)),"",VLOOKUP(L6165,Paramètres!$A$38:$B$40,2,0))</f>
        <v/>
      </c>
      <c r="Q6165" s="211" t="str">
        <f t="shared" ca="1" si="581"/>
        <v/>
      </c>
      <c r="R6165" s="211" t="str">
        <f t="shared" si="577"/>
        <v/>
      </c>
      <c r="S6165" s="213" t="str">
        <f t="shared" ca="1" si="578"/>
        <v/>
      </c>
      <c r="T6165" s="214" t="str">
        <f t="shared" ca="1" si="582"/>
        <v/>
      </c>
    </row>
    <row r="6166" spans="1:20" x14ac:dyDescent="0.25">
      <c r="A6166" s="119" t="s">
        <v>11735</v>
      </c>
      <c r="B6166" s="260"/>
      <c r="C6166" s="264" t="str">
        <f>IF(ISERROR(VLOOKUP(B6166,'Tous les abonnés'!$A$6:$I$5491,2,0)),"",VLOOKUP(B6166,'Tous les abonnés'!$A$6:$I$5491,2,0))</f>
        <v/>
      </c>
      <c r="D6166" s="26"/>
      <c r="E6166" s="265"/>
      <c r="F6166" s="207" t="str">
        <f>IF(ISERROR(IF(VLOOKUP(D6166,Paramètres!$C$17:$H$33,6,0)="oui","illimité",VLOOKUP(D6166,Paramètres!$C$17:$H$33,5,0))),"",IF(VLOOKUP(D6166,Paramètres!$C$17:$H$33,6,0)="oui","illimité",VLOOKUP(D6166,Paramètres!$C$17:$H$33,5,0)))</f>
        <v/>
      </c>
      <c r="G6166" s="269" t="str">
        <f t="shared" si="579"/>
        <v/>
      </c>
      <c r="H6166" s="208"/>
      <c r="I6166" s="53"/>
      <c r="J6166" s="209"/>
      <c r="K6166" s="271"/>
      <c r="L6166" s="37"/>
      <c r="M6166" s="218"/>
      <c r="N6166" s="124"/>
      <c r="O6166" s="211" t="str">
        <f t="shared" ca="1" si="580"/>
        <v/>
      </c>
      <c r="P6166" s="212" t="str">
        <f>IF(ISERROR(VLOOKUP(L6166,Paramètres!$A$38:$B$40,2,0)),"",VLOOKUP(L6166,Paramètres!$A$38:$B$40,2,0))</f>
        <v/>
      </c>
      <c r="Q6166" s="211" t="str">
        <f t="shared" ca="1" si="581"/>
        <v/>
      </c>
      <c r="R6166" s="211" t="str">
        <f t="shared" si="577"/>
        <v/>
      </c>
      <c r="S6166" s="213" t="str">
        <f t="shared" ca="1" si="578"/>
        <v/>
      </c>
      <c r="T6166" s="214" t="str">
        <f t="shared" ca="1" si="582"/>
        <v/>
      </c>
    </row>
    <row r="6167" spans="1:20" x14ac:dyDescent="0.25">
      <c r="A6167" s="119" t="s">
        <v>11736</v>
      </c>
      <c r="B6167" s="260"/>
      <c r="C6167" s="264" t="str">
        <f>IF(ISERROR(VLOOKUP(B6167,'Tous les abonnés'!$A$6:$I$5491,2,0)),"",VLOOKUP(B6167,'Tous les abonnés'!$A$6:$I$5491,2,0))</f>
        <v/>
      </c>
      <c r="D6167" s="26"/>
      <c r="E6167" s="265"/>
      <c r="F6167" s="207" t="str">
        <f>IF(ISERROR(IF(VLOOKUP(D6167,Paramètres!$C$17:$H$33,6,0)="oui","illimité",VLOOKUP(D6167,Paramètres!$C$17:$H$33,5,0))),"",IF(VLOOKUP(D6167,Paramètres!$C$17:$H$33,6,0)="oui","illimité",VLOOKUP(D6167,Paramètres!$C$17:$H$33,5,0)))</f>
        <v/>
      </c>
      <c r="G6167" s="269" t="str">
        <f t="shared" si="579"/>
        <v/>
      </c>
      <c r="H6167" s="208"/>
      <c r="I6167" s="53"/>
      <c r="J6167" s="209"/>
      <c r="K6167" s="271"/>
      <c r="L6167" s="37"/>
      <c r="M6167" s="218"/>
      <c r="N6167" s="124"/>
      <c r="O6167" s="211" t="str">
        <f t="shared" ca="1" si="580"/>
        <v/>
      </c>
      <c r="P6167" s="212" t="str">
        <f>IF(ISERROR(VLOOKUP(L6167,Paramètres!$A$38:$B$40,2,0)),"",VLOOKUP(L6167,Paramètres!$A$38:$B$40,2,0))</f>
        <v/>
      </c>
      <c r="Q6167" s="211" t="str">
        <f t="shared" ca="1" si="581"/>
        <v/>
      </c>
      <c r="R6167" s="211" t="str">
        <f t="shared" si="577"/>
        <v/>
      </c>
      <c r="S6167" s="213" t="str">
        <f t="shared" ca="1" si="578"/>
        <v/>
      </c>
      <c r="T6167" s="214" t="str">
        <f t="shared" ca="1" si="582"/>
        <v/>
      </c>
    </row>
    <row r="6168" spans="1:20" x14ac:dyDescent="0.25">
      <c r="A6168" s="119" t="s">
        <v>11737</v>
      </c>
      <c r="B6168" s="260"/>
      <c r="C6168" s="264" t="str">
        <f>IF(ISERROR(VLOOKUP(B6168,'Tous les abonnés'!$A$6:$I$5491,2,0)),"",VLOOKUP(B6168,'Tous les abonnés'!$A$6:$I$5491,2,0))</f>
        <v/>
      </c>
      <c r="D6168" s="26"/>
      <c r="E6168" s="265"/>
      <c r="F6168" s="207" t="str">
        <f>IF(ISERROR(IF(VLOOKUP(D6168,Paramètres!$C$17:$H$33,6,0)="oui","illimité",VLOOKUP(D6168,Paramètres!$C$17:$H$33,5,0))),"",IF(VLOOKUP(D6168,Paramètres!$C$17:$H$33,6,0)="oui","illimité",VLOOKUP(D6168,Paramètres!$C$17:$H$33,5,0)))</f>
        <v/>
      </c>
      <c r="G6168" s="269" t="str">
        <f t="shared" si="579"/>
        <v/>
      </c>
      <c r="H6168" s="208"/>
      <c r="I6168" s="53"/>
      <c r="J6168" s="209"/>
      <c r="K6168" s="271"/>
      <c r="L6168" s="37"/>
      <c r="M6168" s="218"/>
      <c r="N6168" s="124"/>
      <c r="O6168" s="211" t="str">
        <f t="shared" ca="1" si="580"/>
        <v/>
      </c>
      <c r="P6168" s="212" t="str">
        <f>IF(ISERROR(VLOOKUP(L6168,Paramètres!$A$38:$B$40,2,0)),"",VLOOKUP(L6168,Paramètres!$A$38:$B$40,2,0))</f>
        <v/>
      </c>
      <c r="Q6168" s="211" t="str">
        <f t="shared" ca="1" si="581"/>
        <v/>
      </c>
      <c r="R6168" s="211" t="str">
        <f t="shared" si="577"/>
        <v/>
      </c>
      <c r="S6168" s="213" t="str">
        <f t="shared" ca="1" si="578"/>
        <v/>
      </c>
      <c r="T6168" s="214" t="str">
        <f t="shared" ca="1" si="582"/>
        <v/>
      </c>
    </row>
    <row r="6169" spans="1:20" x14ac:dyDescent="0.25">
      <c r="A6169" s="119" t="s">
        <v>11738</v>
      </c>
      <c r="B6169" s="260"/>
      <c r="C6169" s="264" t="str">
        <f>IF(ISERROR(VLOOKUP(B6169,'Tous les abonnés'!$A$6:$I$5491,2,0)),"",VLOOKUP(B6169,'Tous les abonnés'!$A$6:$I$5491,2,0))</f>
        <v/>
      </c>
      <c r="D6169" s="26"/>
      <c r="E6169" s="265"/>
      <c r="F6169" s="207" t="str">
        <f>IF(ISERROR(IF(VLOOKUP(D6169,Paramètres!$C$17:$H$33,6,0)="oui","illimité",VLOOKUP(D6169,Paramètres!$C$17:$H$33,5,0))),"",IF(VLOOKUP(D6169,Paramètres!$C$17:$H$33,6,0)="oui","illimité",VLOOKUP(D6169,Paramètres!$C$17:$H$33,5,0)))</f>
        <v/>
      </c>
      <c r="G6169" s="269" t="str">
        <f t="shared" si="579"/>
        <v/>
      </c>
      <c r="H6169" s="208"/>
      <c r="I6169" s="53"/>
      <c r="J6169" s="209"/>
      <c r="K6169" s="271"/>
      <c r="L6169" s="37"/>
      <c r="M6169" s="218"/>
      <c r="N6169" s="124"/>
      <c r="O6169" s="211" t="str">
        <f t="shared" ca="1" si="580"/>
        <v/>
      </c>
      <c r="P6169" s="212" t="str">
        <f>IF(ISERROR(VLOOKUP(L6169,Paramètres!$A$38:$B$40,2,0)),"",VLOOKUP(L6169,Paramètres!$A$38:$B$40,2,0))</f>
        <v/>
      </c>
      <c r="Q6169" s="211" t="str">
        <f t="shared" ca="1" si="581"/>
        <v/>
      </c>
      <c r="R6169" s="211" t="str">
        <f t="shared" si="577"/>
        <v/>
      </c>
      <c r="S6169" s="213" t="str">
        <f t="shared" ca="1" si="578"/>
        <v/>
      </c>
      <c r="T6169" s="214" t="str">
        <f t="shared" ca="1" si="582"/>
        <v/>
      </c>
    </row>
    <row r="6170" spans="1:20" x14ac:dyDescent="0.25">
      <c r="A6170" s="119" t="s">
        <v>11739</v>
      </c>
      <c r="B6170" s="260"/>
      <c r="C6170" s="264" t="str">
        <f>IF(ISERROR(VLOOKUP(B6170,'Tous les abonnés'!$A$6:$I$5491,2,0)),"",VLOOKUP(B6170,'Tous les abonnés'!$A$6:$I$5491,2,0))</f>
        <v/>
      </c>
      <c r="D6170" s="26"/>
      <c r="E6170" s="265"/>
      <c r="F6170" s="207" t="str">
        <f>IF(ISERROR(IF(VLOOKUP(D6170,Paramètres!$C$17:$H$33,6,0)="oui","illimité",VLOOKUP(D6170,Paramètres!$C$17:$H$33,5,0))),"",IF(VLOOKUP(D6170,Paramètres!$C$17:$H$33,6,0)="oui","illimité",VLOOKUP(D6170,Paramètres!$C$17:$H$33,5,0)))</f>
        <v/>
      </c>
      <c r="G6170" s="269" t="str">
        <f t="shared" si="579"/>
        <v/>
      </c>
      <c r="H6170" s="208"/>
      <c r="I6170" s="53"/>
      <c r="J6170" s="209"/>
      <c r="K6170" s="271"/>
      <c r="L6170" s="37"/>
      <c r="M6170" s="218"/>
      <c r="N6170" s="124"/>
      <c r="O6170" s="211" t="str">
        <f t="shared" ca="1" si="580"/>
        <v/>
      </c>
      <c r="P6170" s="212" t="str">
        <f>IF(ISERROR(VLOOKUP(L6170,Paramètres!$A$38:$B$40,2,0)),"",VLOOKUP(L6170,Paramètres!$A$38:$B$40,2,0))</f>
        <v/>
      </c>
      <c r="Q6170" s="211" t="str">
        <f t="shared" ca="1" si="581"/>
        <v/>
      </c>
      <c r="R6170" s="211" t="str">
        <f t="shared" si="577"/>
        <v/>
      </c>
      <c r="S6170" s="213" t="str">
        <f t="shared" ca="1" si="578"/>
        <v/>
      </c>
      <c r="T6170" s="214" t="str">
        <f t="shared" ca="1" si="582"/>
        <v/>
      </c>
    </row>
    <row r="6171" spans="1:20" x14ac:dyDescent="0.25">
      <c r="A6171" s="119" t="s">
        <v>11740</v>
      </c>
      <c r="B6171" s="260"/>
      <c r="C6171" s="264" t="str">
        <f>IF(ISERROR(VLOOKUP(B6171,'Tous les abonnés'!$A$6:$I$5491,2,0)),"",VLOOKUP(B6171,'Tous les abonnés'!$A$6:$I$5491,2,0))</f>
        <v/>
      </c>
      <c r="D6171" s="26"/>
      <c r="E6171" s="265"/>
      <c r="F6171" s="207" t="str">
        <f>IF(ISERROR(IF(VLOOKUP(D6171,Paramètres!$C$17:$H$33,6,0)="oui","illimité",VLOOKUP(D6171,Paramètres!$C$17:$H$33,5,0))),"",IF(VLOOKUP(D6171,Paramètres!$C$17:$H$33,6,0)="oui","illimité",VLOOKUP(D6171,Paramètres!$C$17:$H$33,5,0)))</f>
        <v/>
      </c>
      <c r="G6171" s="269" t="str">
        <f t="shared" si="579"/>
        <v/>
      </c>
      <c r="H6171" s="208"/>
      <c r="I6171" s="53"/>
      <c r="J6171" s="209"/>
      <c r="K6171" s="271"/>
      <c r="L6171" s="37"/>
      <c r="M6171" s="218"/>
      <c r="N6171" s="124"/>
      <c r="O6171" s="211" t="str">
        <f t="shared" ca="1" si="580"/>
        <v/>
      </c>
      <c r="P6171" s="212" t="str">
        <f>IF(ISERROR(VLOOKUP(L6171,Paramètres!$A$38:$B$40,2,0)),"",VLOOKUP(L6171,Paramètres!$A$38:$B$40,2,0))</f>
        <v/>
      </c>
      <c r="Q6171" s="211" t="str">
        <f t="shared" ca="1" si="581"/>
        <v/>
      </c>
      <c r="R6171" s="211" t="str">
        <f t="shared" si="577"/>
        <v/>
      </c>
      <c r="S6171" s="213" t="str">
        <f t="shared" ca="1" si="578"/>
        <v/>
      </c>
      <c r="T6171" s="214" t="str">
        <f t="shared" ca="1" si="582"/>
        <v/>
      </c>
    </row>
    <row r="6172" spans="1:20" x14ac:dyDescent="0.25">
      <c r="A6172" s="119" t="s">
        <v>11741</v>
      </c>
      <c r="B6172" s="260"/>
      <c r="C6172" s="264" t="str">
        <f>IF(ISERROR(VLOOKUP(B6172,'Tous les abonnés'!$A$6:$I$5491,2,0)),"",VLOOKUP(B6172,'Tous les abonnés'!$A$6:$I$5491,2,0))</f>
        <v/>
      </c>
      <c r="D6172" s="26"/>
      <c r="E6172" s="265"/>
      <c r="F6172" s="207" t="str">
        <f>IF(ISERROR(IF(VLOOKUP(D6172,Paramètres!$C$17:$H$33,6,0)="oui","illimité",VLOOKUP(D6172,Paramètres!$C$17:$H$33,5,0))),"",IF(VLOOKUP(D6172,Paramètres!$C$17:$H$33,6,0)="oui","illimité",VLOOKUP(D6172,Paramètres!$C$17:$H$33,5,0)))</f>
        <v/>
      </c>
      <c r="G6172" s="269" t="str">
        <f t="shared" si="579"/>
        <v/>
      </c>
      <c r="H6172" s="208"/>
      <c r="I6172" s="53"/>
      <c r="J6172" s="209"/>
      <c r="K6172" s="271"/>
      <c r="L6172" s="37"/>
      <c r="M6172" s="218"/>
      <c r="N6172" s="124"/>
      <c r="O6172" s="211" t="str">
        <f t="shared" ca="1" si="580"/>
        <v/>
      </c>
      <c r="P6172" s="212" t="str">
        <f>IF(ISERROR(VLOOKUP(L6172,Paramètres!$A$38:$B$40,2,0)),"",VLOOKUP(L6172,Paramètres!$A$38:$B$40,2,0))</f>
        <v/>
      </c>
      <c r="Q6172" s="211" t="str">
        <f t="shared" ca="1" si="581"/>
        <v/>
      </c>
      <c r="R6172" s="211" t="str">
        <f t="shared" si="577"/>
        <v/>
      </c>
      <c r="S6172" s="213" t="str">
        <f t="shared" ca="1" si="578"/>
        <v/>
      </c>
      <c r="T6172" s="214" t="str">
        <f t="shared" ca="1" si="582"/>
        <v/>
      </c>
    </row>
    <row r="6173" spans="1:20" x14ac:dyDescent="0.25">
      <c r="A6173" s="119" t="s">
        <v>11742</v>
      </c>
      <c r="B6173" s="260"/>
      <c r="C6173" s="264" t="str">
        <f>IF(ISERROR(VLOOKUP(B6173,'Tous les abonnés'!$A$6:$I$5491,2,0)),"",VLOOKUP(B6173,'Tous les abonnés'!$A$6:$I$5491,2,0))</f>
        <v/>
      </c>
      <c r="D6173" s="26"/>
      <c r="E6173" s="265"/>
      <c r="F6173" s="207" t="str">
        <f>IF(ISERROR(IF(VLOOKUP(D6173,Paramètres!$C$17:$H$33,6,0)="oui","illimité",VLOOKUP(D6173,Paramètres!$C$17:$H$33,5,0))),"",IF(VLOOKUP(D6173,Paramètres!$C$17:$H$33,6,0)="oui","illimité",VLOOKUP(D6173,Paramètres!$C$17:$H$33,5,0)))</f>
        <v/>
      </c>
      <c r="G6173" s="269" t="str">
        <f t="shared" si="579"/>
        <v/>
      </c>
      <c r="H6173" s="208"/>
      <c r="I6173" s="53"/>
      <c r="J6173" s="209"/>
      <c r="K6173" s="271"/>
      <c r="L6173" s="37"/>
      <c r="M6173" s="218"/>
      <c r="N6173" s="124"/>
      <c r="O6173" s="211" t="str">
        <f t="shared" ca="1" si="580"/>
        <v/>
      </c>
      <c r="P6173" s="212" t="str">
        <f>IF(ISERROR(VLOOKUP(L6173,Paramètres!$A$38:$B$40,2,0)),"",VLOOKUP(L6173,Paramètres!$A$38:$B$40,2,0))</f>
        <v/>
      </c>
      <c r="Q6173" s="211" t="str">
        <f t="shared" ca="1" si="581"/>
        <v/>
      </c>
      <c r="R6173" s="211" t="str">
        <f t="shared" si="577"/>
        <v/>
      </c>
      <c r="S6173" s="213" t="str">
        <f t="shared" ca="1" si="578"/>
        <v/>
      </c>
      <c r="T6173" s="214" t="str">
        <f t="shared" ca="1" si="582"/>
        <v/>
      </c>
    </row>
    <row r="6174" spans="1:20" x14ac:dyDescent="0.25">
      <c r="A6174" s="119" t="s">
        <v>11743</v>
      </c>
      <c r="B6174" s="260"/>
      <c r="C6174" s="264" t="str">
        <f>IF(ISERROR(VLOOKUP(B6174,'Tous les abonnés'!$A$6:$I$5491,2,0)),"",VLOOKUP(B6174,'Tous les abonnés'!$A$6:$I$5491,2,0))</f>
        <v/>
      </c>
      <c r="D6174" s="26"/>
      <c r="E6174" s="265"/>
      <c r="F6174" s="207" t="str">
        <f>IF(ISERROR(IF(VLOOKUP(D6174,Paramètres!$C$17:$H$33,6,0)="oui","illimité",VLOOKUP(D6174,Paramètres!$C$17:$H$33,5,0))),"",IF(VLOOKUP(D6174,Paramètres!$C$17:$H$33,6,0)="oui","illimité",VLOOKUP(D6174,Paramètres!$C$17:$H$33,5,0)))</f>
        <v/>
      </c>
      <c r="G6174" s="269" t="str">
        <f t="shared" si="579"/>
        <v/>
      </c>
      <c r="H6174" s="208"/>
      <c r="I6174" s="53"/>
      <c r="J6174" s="209"/>
      <c r="K6174" s="271"/>
      <c r="L6174" s="37"/>
      <c r="M6174" s="218"/>
      <c r="N6174" s="124"/>
      <c r="O6174" s="211" t="str">
        <f t="shared" ca="1" si="580"/>
        <v/>
      </c>
      <c r="P6174" s="212" t="str">
        <f>IF(ISERROR(VLOOKUP(L6174,Paramètres!$A$38:$B$40,2,0)),"",VLOOKUP(L6174,Paramètres!$A$38:$B$40,2,0))</f>
        <v/>
      </c>
      <c r="Q6174" s="211" t="str">
        <f t="shared" ca="1" si="581"/>
        <v/>
      </c>
      <c r="R6174" s="211" t="str">
        <f t="shared" si="577"/>
        <v/>
      </c>
      <c r="S6174" s="213" t="str">
        <f t="shared" ca="1" si="578"/>
        <v/>
      </c>
      <c r="T6174" s="214" t="str">
        <f t="shared" ca="1" si="582"/>
        <v/>
      </c>
    </row>
    <row r="6175" spans="1:20" x14ac:dyDescent="0.25">
      <c r="A6175" s="119" t="s">
        <v>11744</v>
      </c>
      <c r="B6175" s="260"/>
      <c r="C6175" s="264" t="str">
        <f>IF(ISERROR(VLOOKUP(B6175,'Tous les abonnés'!$A$6:$I$5491,2,0)),"",VLOOKUP(B6175,'Tous les abonnés'!$A$6:$I$5491,2,0))</f>
        <v/>
      </c>
      <c r="D6175" s="26"/>
      <c r="E6175" s="265"/>
      <c r="F6175" s="207" t="str">
        <f>IF(ISERROR(IF(VLOOKUP(D6175,Paramètres!$C$17:$H$33,6,0)="oui","illimité",VLOOKUP(D6175,Paramètres!$C$17:$H$33,5,0))),"",IF(VLOOKUP(D6175,Paramètres!$C$17:$H$33,6,0)="oui","illimité",VLOOKUP(D6175,Paramètres!$C$17:$H$33,5,0)))</f>
        <v/>
      </c>
      <c r="G6175" s="269" t="str">
        <f t="shared" si="579"/>
        <v/>
      </c>
      <c r="H6175" s="208"/>
      <c r="I6175" s="53"/>
      <c r="J6175" s="209"/>
      <c r="K6175" s="271"/>
      <c r="L6175" s="37"/>
      <c r="M6175" s="218"/>
      <c r="N6175" s="124"/>
      <c r="O6175" s="211" t="str">
        <f t="shared" ca="1" si="580"/>
        <v/>
      </c>
      <c r="P6175" s="212" t="str">
        <f>IF(ISERROR(VLOOKUP(L6175,Paramètres!$A$38:$B$40,2,0)),"",VLOOKUP(L6175,Paramètres!$A$38:$B$40,2,0))</f>
        <v/>
      </c>
      <c r="Q6175" s="211" t="str">
        <f t="shared" ca="1" si="581"/>
        <v/>
      </c>
      <c r="R6175" s="211" t="str">
        <f t="shared" si="577"/>
        <v/>
      </c>
      <c r="S6175" s="213" t="str">
        <f t="shared" ca="1" si="578"/>
        <v/>
      </c>
      <c r="T6175" s="214" t="str">
        <f t="shared" ca="1" si="582"/>
        <v/>
      </c>
    </row>
    <row r="6176" spans="1:20" x14ac:dyDescent="0.25">
      <c r="A6176" s="119" t="s">
        <v>11745</v>
      </c>
      <c r="B6176" s="260"/>
      <c r="C6176" s="264" t="str">
        <f>IF(ISERROR(VLOOKUP(B6176,'Tous les abonnés'!$A$6:$I$5491,2,0)),"",VLOOKUP(B6176,'Tous les abonnés'!$A$6:$I$5491,2,0))</f>
        <v/>
      </c>
      <c r="D6176" s="26"/>
      <c r="E6176" s="265"/>
      <c r="F6176" s="207" t="str">
        <f>IF(ISERROR(IF(VLOOKUP(D6176,Paramètres!$C$17:$H$33,6,0)="oui","illimité",VLOOKUP(D6176,Paramètres!$C$17:$H$33,5,0))),"",IF(VLOOKUP(D6176,Paramètres!$C$17:$H$33,6,0)="oui","illimité",VLOOKUP(D6176,Paramètres!$C$17:$H$33,5,0)))</f>
        <v/>
      </c>
      <c r="G6176" s="269" t="str">
        <f t="shared" si="579"/>
        <v/>
      </c>
      <c r="H6176" s="208"/>
      <c r="I6176" s="53"/>
      <c r="J6176" s="209"/>
      <c r="K6176" s="271"/>
      <c r="L6176" s="37"/>
      <c r="M6176" s="218"/>
      <c r="N6176" s="124"/>
      <c r="O6176" s="211" t="str">
        <f t="shared" ca="1" si="580"/>
        <v/>
      </c>
      <c r="P6176" s="212" t="str">
        <f>IF(ISERROR(VLOOKUP(L6176,Paramètres!$A$38:$B$40,2,0)),"",VLOOKUP(L6176,Paramètres!$A$38:$B$40,2,0))</f>
        <v/>
      </c>
      <c r="Q6176" s="211" t="str">
        <f t="shared" ca="1" si="581"/>
        <v/>
      </c>
      <c r="R6176" s="211" t="str">
        <f t="shared" si="577"/>
        <v/>
      </c>
      <c r="S6176" s="213" t="str">
        <f t="shared" ca="1" si="578"/>
        <v/>
      </c>
      <c r="T6176" s="214" t="str">
        <f t="shared" ca="1" si="582"/>
        <v/>
      </c>
    </row>
    <row r="6177" spans="1:20" x14ac:dyDescent="0.25">
      <c r="A6177" s="119" t="s">
        <v>11746</v>
      </c>
      <c r="B6177" s="260"/>
      <c r="C6177" s="264" t="str">
        <f>IF(ISERROR(VLOOKUP(B6177,'Tous les abonnés'!$A$6:$I$5491,2,0)),"",VLOOKUP(B6177,'Tous les abonnés'!$A$6:$I$5491,2,0))</f>
        <v/>
      </c>
      <c r="D6177" s="26"/>
      <c r="E6177" s="265"/>
      <c r="F6177" s="207" t="str">
        <f>IF(ISERROR(IF(VLOOKUP(D6177,Paramètres!$C$17:$H$33,6,0)="oui","illimité",VLOOKUP(D6177,Paramètres!$C$17:$H$33,5,0))),"",IF(VLOOKUP(D6177,Paramètres!$C$17:$H$33,6,0)="oui","illimité",VLOOKUP(D6177,Paramètres!$C$17:$H$33,5,0)))</f>
        <v/>
      </c>
      <c r="G6177" s="269" t="str">
        <f t="shared" si="579"/>
        <v/>
      </c>
      <c r="H6177" s="208"/>
      <c r="I6177" s="53"/>
      <c r="J6177" s="209"/>
      <c r="K6177" s="271"/>
      <c r="L6177" s="37"/>
      <c r="M6177" s="218"/>
      <c r="N6177" s="124"/>
      <c r="O6177" s="211" t="str">
        <f t="shared" ca="1" si="580"/>
        <v/>
      </c>
      <c r="P6177" s="212" t="str">
        <f>IF(ISERROR(VLOOKUP(L6177,Paramètres!$A$38:$B$40,2,0)),"",VLOOKUP(L6177,Paramètres!$A$38:$B$40,2,0))</f>
        <v/>
      </c>
      <c r="Q6177" s="211" t="str">
        <f t="shared" ca="1" si="581"/>
        <v/>
      </c>
      <c r="R6177" s="211" t="str">
        <f t="shared" si="577"/>
        <v/>
      </c>
      <c r="S6177" s="213" t="str">
        <f t="shared" ca="1" si="578"/>
        <v/>
      </c>
      <c r="T6177" s="214" t="str">
        <f t="shared" ca="1" si="582"/>
        <v/>
      </c>
    </row>
    <row r="6178" spans="1:20" x14ac:dyDescent="0.25">
      <c r="A6178" s="119" t="s">
        <v>11747</v>
      </c>
      <c r="B6178" s="260"/>
      <c r="C6178" s="264" t="str">
        <f>IF(ISERROR(VLOOKUP(B6178,'Tous les abonnés'!$A$6:$I$5491,2,0)),"",VLOOKUP(B6178,'Tous les abonnés'!$A$6:$I$5491,2,0))</f>
        <v/>
      </c>
      <c r="D6178" s="26"/>
      <c r="E6178" s="265"/>
      <c r="F6178" s="207" t="str">
        <f>IF(ISERROR(IF(VLOOKUP(D6178,Paramètres!$C$17:$H$33,6,0)="oui","illimité",VLOOKUP(D6178,Paramètres!$C$17:$H$33,5,0))),"",IF(VLOOKUP(D6178,Paramètres!$C$17:$H$33,6,0)="oui","illimité",VLOOKUP(D6178,Paramètres!$C$17:$H$33,5,0)))</f>
        <v/>
      </c>
      <c r="G6178" s="269" t="str">
        <f t="shared" si="579"/>
        <v/>
      </c>
      <c r="H6178" s="208"/>
      <c r="I6178" s="53"/>
      <c r="J6178" s="209"/>
      <c r="K6178" s="271"/>
      <c r="L6178" s="37"/>
      <c r="M6178" s="218"/>
      <c r="N6178" s="124"/>
      <c r="O6178" s="211" t="str">
        <f t="shared" ca="1" si="580"/>
        <v/>
      </c>
      <c r="P6178" s="212" t="str">
        <f>IF(ISERROR(VLOOKUP(L6178,Paramètres!$A$38:$B$40,2,0)),"",VLOOKUP(L6178,Paramètres!$A$38:$B$40,2,0))</f>
        <v/>
      </c>
      <c r="Q6178" s="211" t="str">
        <f t="shared" ca="1" si="581"/>
        <v/>
      </c>
      <c r="R6178" s="211" t="str">
        <f t="shared" si="577"/>
        <v/>
      </c>
      <c r="S6178" s="213" t="str">
        <f t="shared" ca="1" si="578"/>
        <v/>
      </c>
      <c r="T6178" s="214" t="str">
        <f t="shared" ca="1" si="582"/>
        <v/>
      </c>
    </row>
    <row r="6179" spans="1:20" x14ac:dyDescent="0.25">
      <c r="A6179" s="119" t="s">
        <v>11748</v>
      </c>
      <c r="B6179" s="260"/>
      <c r="C6179" s="264" t="str">
        <f>IF(ISERROR(VLOOKUP(B6179,'Tous les abonnés'!$A$6:$I$5491,2,0)),"",VLOOKUP(B6179,'Tous les abonnés'!$A$6:$I$5491,2,0))</f>
        <v/>
      </c>
      <c r="D6179" s="26"/>
      <c r="E6179" s="265"/>
      <c r="F6179" s="207" t="str">
        <f>IF(ISERROR(IF(VLOOKUP(D6179,Paramètres!$C$17:$H$33,6,0)="oui","illimité",VLOOKUP(D6179,Paramètres!$C$17:$H$33,5,0))),"",IF(VLOOKUP(D6179,Paramètres!$C$17:$H$33,6,0)="oui","illimité",VLOOKUP(D6179,Paramètres!$C$17:$H$33,5,0)))</f>
        <v/>
      </c>
      <c r="G6179" s="269" t="str">
        <f t="shared" si="579"/>
        <v/>
      </c>
      <c r="H6179" s="208"/>
      <c r="I6179" s="53"/>
      <c r="J6179" s="209"/>
      <c r="K6179" s="271"/>
      <c r="L6179" s="37"/>
      <c r="M6179" s="218"/>
      <c r="N6179" s="124"/>
      <c r="O6179" s="211" t="str">
        <f t="shared" ca="1" si="580"/>
        <v/>
      </c>
      <c r="P6179" s="212" t="str">
        <f>IF(ISERROR(VLOOKUP(L6179,Paramètres!$A$38:$B$40,2,0)),"",VLOOKUP(L6179,Paramètres!$A$38:$B$40,2,0))</f>
        <v/>
      </c>
      <c r="Q6179" s="211" t="str">
        <f t="shared" ca="1" si="581"/>
        <v/>
      </c>
      <c r="R6179" s="211" t="str">
        <f t="shared" si="577"/>
        <v/>
      </c>
      <c r="S6179" s="213" t="str">
        <f t="shared" ca="1" si="578"/>
        <v/>
      </c>
      <c r="T6179" s="214" t="str">
        <f t="shared" ca="1" si="582"/>
        <v/>
      </c>
    </row>
    <row r="6180" spans="1:20" x14ac:dyDescent="0.25">
      <c r="A6180" s="119" t="s">
        <v>11749</v>
      </c>
      <c r="B6180" s="260"/>
      <c r="C6180" s="264" t="str">
        <f>IF(ISERROR(VLOOKUP(B6180,'Tous les abonnés'!$A$6:$I$5491,2,0)),"",VLOOKUP(B6180,'Tous les abonnés'!$A$6:$I$5491,2,0))</f>
        <v/>
      </c>
      <c r="D6180" s="26"/>
      <c r="E6180" s="265"/>
      <c r="F6180" s="207" t="str">
        <f>IF(ISERROR(IF(VLOOKUP(D6180,Paramètres!$C$17:$H$33,6,0)="oui","illimité",VLOOKUP(D6180,Paramètres!$C$17:$H$33,5,0))),"",IF(VLOOKUP(D6180,Paramètres!$C$17:$H$33,6,0)="oui","illimité",VLOOKUP(D6180,Paramètres!$C$17:$H$33,5,0)))</f>
        <v/>
      </c>
      <c r="G6180" s="269" t="str">
        <f t="shared" si="579"/>
        <v/>
      </c>
      <c r="H6180" s="208"/>
      <c r="I6180" s="53"/>
      <c r="J6180" s="209"/>
      <c r="K6180" s="271"/>
      <c r="L6180" s="37"/>
      <c r="M6180" s="218"/>
      <c r="N6180" s="124"/>
      <c r="O6180" s="211" t="str">
        <f t="shared" ca="1" si="580"/>
        <v/>
      </c>
      <c r="P6180" s="212" t="str">
        <f>IF(ISERROR(VLOOKUP(L6180,Paramètres!$A$38:$B$40,2,0)),"",VLOOKUP(L6180,Paramètres!$A$38:$B$40,2,0))</f>
        <v/>
      </c>
      <c r="Q6180" s="211" t="str">
        <f t="shared" ca="1" si="581"/>
        <v/>
      </c>
      <c r="R6180" s="211" t="str">
        <f t="shared" si="577"/>
        <v/>
      </c>
      <c r="S6180" s="213" t="str">
        <f t="shared" ca="1" si="578"/>
        <v/>
      </c>
      <c r="T6180" s="214" t="str">
        <f t="shared" ca="1" si="582"/>
        <v/>
      </c>
    </row>
    <row r="6181" spans="1:20" x14ac:dyDescent="0.25">
      <c r="A6181" s="119" t="s">
        <v>11750</v>
      </c>
      <c r="B6181" s="260"/>
      <c r="C6181" s="264" t="str">
        <f>IF(ISERROR(VLOOKUP(B6181,'Tous les abonnés'!$A$6:$I$5491,2,0)),"",VLOOKUP(B6181,'Tous les abonnés'!$A$6:$I$5491,2,0))</f>
        <v/>
      </c>
      <c r="D6181" s="26"/>
      <c r="E6181" s="265"/>
      <c r="F6181" s="207" t="str">
        <f>IF(ISERROR(IF(VLOOKUP(D6181,Paramètres!$C$17:$H$33,6,0)="oui","illimité",VLOOKUP(D6181,Paramètres!$C$17:$H$33,5,0))),"",IF(VLOOKUP(D6181,Paramètres!$C$17:$H$33,6,0)="oui","illimité",VLOOKUP(D6181,Paramètres!$C$17:$H$33,5,0)))</f>
        <v/>
      </c>
      <c r="G6181" s="269" t="str">
        <f t="shared" si="579"/>
        <v/>
      </c>
      <c r="H6181" s="208"/>
      <c r="I6181" s="53"/>
      <c r="J6181" s="209"/>
      <c r="K6181" s="271"/>
      <c r="L6181" s="37"/>
      <c r="M6181" s="218"/>
      <c r="N6181" s="124"/>
      <c r="O6181" s="211" t="str">
        <f t="shared" ca="1" si="580"/>
        <v/>
      </c>
      <c r="P6181" s="212" t="str">
        <f>IF(ISERROR(VLOOKUP(L6181,Paramètres!$A$38:$B$40,2,0)),"",VLOOKUP(L6181,Paramètres!$A$38:$B$40,2,0))</f>
        <v/>
      </c>
      <c r="Q6181" s="211" t="str">
        <f t="shared" ca="1" si="581"/>
        <v/>
      </c>
      <c r="R6181" s="211" t="str">
        <f t="shared" si="577"/>
        <v/>
      </c>
      <c r="S6181" s="213" t="str">
        <f t="shared" ca="1" si="578"/>
        <v/>
      </c>
      <c r="T6181" s="214" t="str">
        <f t="shared" ca="1" si="582"/>
        <v/>
      </c>
    </row>
    <row r="6182" spans="1:20" x14ac:dyDescent="0.25">
      <c r="A6182" s="119" t="s">
        <v>11751</v>
      </c>
      <c r="B6182" s="260"/>
      <c r="C6182" s="264" t="str">
        <f>IF(ISERROR(VLOOKUP(B6182,'Tous les abonnés'!$A$6:$I$5491,2,0)),"",VLOOKUP(B6182,'Tous les abonnés'!$A$6:$I$5491,2,0))</f>
        <v/>
      </c>
      <c r="D6182" s="26"/>
      <c r="E6182" s="265"/>
      <c r="F6182" s="207" t="str">
        <f>IF(ISERROR(IF(VLOOKUP(D6182,Paramètres!$C$17:$H$33,6,0)="oui","illimité",VLOOKUP(D6182,Paramètres!$C$17:$H$33,5,0))),"",IF(VLOOKUP(D6182,Paramètres!$C$17:$H$33,6,0)="oui","illimité",VLOOKUP(D6182,Paramètres!$C$17:$H$33,5,0)))</f>
        <v/>
      </c>
      <c r="G6182" s="269" t="str">
        <f t="shared" si="579"/>
        <v/>
      </c>
      <c r="H6182" s="208"/>
      <c r="I6182" s="53"/>
      <c r="J6182" s="209"/>
      <c r="K6182" s="271"/>
      <c r="L6182" s="37"/>
      <c r="M6182" s="218"/>
      <c r="N6182" s="124"/>
      <c r="O6182" s="211" t="str">
        <f t="shared" ca="1" si="580"/>
        <v/>
      </c>
      <c r="P6182" s="212" t="str">
        <f>IF(ISERROR(VLOOKUP(L6182,Paramètres!$A$38:$B$40,2,0)),"",VLOOKUP(L6182,Paramètres!$A$38:$B$40,2,0))</f>
        <v/>
      </c>
      <c r="Q6182" s="211" t="str">
        <f t="shared" ca="1" si="581"/>
        <v/>
      </c>
      <c r="R6182" s="211" t="str">
        <f t="shared" si="577"/>
        <v/>
      </c>
      <c r="S6182" s="213" t="str">
        <f t="shared" ca="1" si="578"/>
        <v/>
      </c>
      <c r="T6182" s="214" t="str">
        <f t="shared" ca="1" si="582"/>
        <v/>
      </c>
    </row>
    <row r="6183" spans="1:20" x14ac:dyDescent="0.25">
      <c r="A6183" s="119" t="s">
        <v>11752</v>
      </c>
      <c r="B6183" s="260"/>
      <c r="C6183" s="264" t="str">
        <f>IF(ISERROR(VLOOKUP(B6183,'Tous les abonnés'!$A$6:$I$5491,2,0)),"",VLOOKUP(B6183,'Tous les abonnés'!$A$6:$I$5491,2,0))</f>
        <v/>
      </c>
      <c r="D6183" s="26"/>
      <c r="E6183" s="265"/>
      <c r="F6183" s="207" t="str">
        <f>IF(ISERROR(IF(VLOOKUP(D6183,Paramètres!$C$17:$H$33,6,0)="oui","illimité",VLOOKUP(D6183,Paramètres!$C$17:$H$33,5,0))),"",IF(VLOOKUP(D6183,Paramètres!$C$17:$H$33,6,0)="oui","illimité",VLOOKUP(D6183,Paramètres!$C$17:$H$33,5,0)))</f>
        <v/>
      </c>
      <c r="G6183" s="269" t="str">
        <f t="shared" si="579"/>
        <v/>
      </c>
      <c r="H6183" s="208"/>
      <c r="I6183" s="53"/>
      <c r="J6183" s="209"/>
      <c r="K6183" s="271"/>
      <c r="L6183" s="37"/>
      <c r="M6183" s="218"/>
      <c r="N6183" s="124"/>
      <c r="O6183" s="211" t="str">
        <f t="shared" ca="1" si="580"/>
        <v/>
      </c>
      <c r="P6183" s="212" t="str">
        <f>IF(ISERROR(VLOOKUP(L6183,Paramètres!$A$38:$B$40,2,0)),"",VLOOKUP(L6183,Paramètres!$A$38:$B$40,2,0))</f>
        <v/>
      </c>
      <c r="Q6183" s="211" t="str">
        <f t="shared" ca="1" si="581"/>
        <v/>
      </c>
      <c r="R6183" s="211" t="str">
        <f t="shared" si="577"/>
        <v/>
      </c>
      <c r="S6183" s="213" t="str">
        <f t="shared" ca="1" si="578"/>
        <v/>
      </c>
      <c r="T6183" s="214" t="str">
        <f t="shared" ca="1" si="582"/>
        <v/>
      </c>
    </row>
    <row r="6184" spans="1:20" x14ac:dyDescent="0.25">
      <c r="A6184" s="119" t="s">
        <v>11753</v>
      </c>
      <c r="B6184" s="260"/>
      <c r="C6184" s="264" t="str">
        <f>IF(ISERROR(VLOOKUP(B6184,'Tous les abonnés'!$A$6:$I$5491,2,0)),"",VLOOKUP(B6184,'Tous les abonnés'!$A$6:$I$5491,2,0))</f>
        <v/>
      </c>
      <c r="D6184" s="26"/>
      <c r="E6184" s="265"/>
      <c r="F6184" s="207" t="str">
        <f>IF(ISERROR(IF(VLOOKUP(D6184,Paramètres!$C$17:$H$33,6,0)="oui","illimité",VLOOKUP(D6184,Paramètres!$C$17:$H$33,5,0))),"",IF(VLOOKUP(D6184,Paramètres!$C$17:$H$33,6,0)="oui","illimité",VLOOKUP(D6184,Paramètres!$C$17:$H$33,5,0)))</f>
        <v/>
      </c>
      <c r="G6184" s="269" t="str">
        <f t="shared" si="579"/>
        <v/>
      </c>
      <c r="H6184" s="208"/>
      <c r="I6184" s="53"/>
      <c r="J6184" s="209"/>
      <c r="K6184" s="271"/>
      <c r="L6184" s="37"/>
      <c r="M6184" s="218"/>
      <c r="N6184" s="124"/>
      <c r="O6184" s="211" t="str">
        <f t="shared" ca="1" si="580"/>
        <v/>
      </c>
      <c r="P6184" s="212" t="str">
        <f>IF(ISERROR(VLOOKUP(L6184,Paramètres!$A$38:$B$40,2,0)),"",VLOOKUP(L6184,Paramètres!$A$38:$B$40,2,0))</f>
        <v/>
      </c>
      <c r="Q6184" s="211" t="str">
        <f t="shared" ca="1" si="581"/>
        <v/>
      </c>
      <c r="R6184" s="211" t="str">
        <f t="shared" si="577"/>
        <v/>
      </c>
      <c r="S6184" s="213" t="str">
        <f t="shared" ca="1" si="578"/>
        <v/>
      </c>
      <c r="T6184" s="214" t="str">
        <f t="shared" ca="1" si="582"/>
        <v/>
      </c>
    </row>
    <row r="6185" spans="1:20" x14ac:dyDescent="0.25">
      <c r="A6185" s="119" t="s">
        <v>11754</v>
      </c>
      <c r="B6185" s="260"/>
      <c r="C6185" s="264" t="str">
        <f>IF(ISERROR(VLOOKUP(B6185,'Tous les abonnés'!$A$6:$I$5491,2,0)),"",VLOOKUP(B6185,'Tous les abonnés'!$A$6:$I$5491,2,0))</f>
        <v/>
      </c>
      <c r="D6185" s="26"/>
      <c r="E6185" s="265"/>
      <c r="F6185" s="207" t="str">
        <f>IF(ISERROR(IF(VLOOKUP(D6185,Paramètres!$C$17:$H$33,6,0)="oui","illimité",VLOOKUP(D6185,Paramètres!$C$17:$H$33,5,0))),"",IF(VLOOKUP(D6185,Paramètres!$C$17:$H$33,6,0)="oui","illimité",VLOOKUP(D6185,Paramètres!$C$17:$H$33,5,0)))</f>
        <v/>
      </c>
      <c r="G6185" s="269" t="str">
        <f t="shared" si="579"/>
        <v/>
      </c>
      <c r="H6185" s="208"/>
      <c r="I6185" s="53"/>
      <c r="J6185" s="209"/>
      <c r="K6185" s="271"/>
      <c r="L6185" s="37"/>
      <c r="M6185" s="218"/>
      <c r="N6185" s="124"/>
      <c r="O6185" s="211" t="str">
        <f t="shared" ca="1" si="580"/>
        <v/>
      </c>
      <c r="P6185" s="212" t="str">
        <f>IF(ISERROR(VLOOKUP(L6185,Paramètres!$A$38:$B$40,2,0)),"",VLOOKUP(L6185,Paramètres!$A$38:$B$40,2,0))</f>
        <v/>
      </c>
      <c r="Q6185" s="211" t="str">
        <f t="shared" ca="1" si="581"/>
        <v/>
      </c>
      <c r="R6185" s="211" t="str">
        <f t="shared" si="577"/>
        <v/>
      </c>
      <c r="S6185" s="213" t="str">
        <f t="shared" ca="1" si="578"/>
        <v/>
      </c>
      <c r="T6185" s="214" t="str">
        <f t="shared" ca="1" si="582"/>
        <v/>
      </c>
    </row>
    <row r="6186" spans="1:20" x14ac:dyDescent="0.25">
      <c r="A6186" s="119" t="s">
        <v>11755</v>
      </c>
      <c r="B6186" s="260"/>
      <c r="C6186" s="264" t="str">
        <f>IF(ISERROR(VLOOKUP(B6186,'Tous les abonnés'!$A$6:$I$5491,2,0)),"",VLOOKUP(B6186,'Tous les abonnés'!$A$6:$I$5491,2,0))</f>
        <v/>
      </c>
      <c r="D6186" s="26"/>
      <c r="E6186" s="265"/>
      <c r="F6186" s="207" t="str">
        <f>IF(ISERROR(IF(VLOOKUP(D6186,Paramètres!$C$17:$H$33,6,0)="oui","illimité",VLOOKUP(D6186,Paramètres!$C$17:$H$33,5,0))),"",IF(VLOOKUP(D6186,Paramètres!$C$17:$H$33,6,0)="oui","illimité",VLOOKUP(D6186,Paramètres!$C$17:$H$33,5,0)))</f>
        <v/>
      </c>
      <c r="G6186" s="269" t="str">
        <f t="shared" si="579"/>
        <v/>
      </c>
      <c r="H6186" s="208"/>
      <c r="I6186" s="53"/>
      <c r="J6186" s="209"/>
      <c r="K6186" s="271"/>
      <c r="L6186" s="37"/>
      <c r="M6186" s="218"/>
      <c r="N6186" s="124"/>
      <c r="O6186" s="211" t="str">
        <f t="shared" ca="1" si="580"/>
        <v/>
      </c>
      <c r="P6186" s="212" t="str">
        <f>IF(ISERROR(VLOOKUP(L6186,Paramètres!$A$38:$B$40,2,0)),"",VLOOKUP(L6186,Paramètres!$A$38:$B$40,2,0))</f>
        <v/>
      </c>
      <c r="Q6186" s="211" t="str">
        <f t="shared" ca="1" si="581"/>
        <v/>
      </c>
      <c r="R6186" s="211" t="str">
        <f t="shared" si="577"/>
        <v/>
      </c>
      <c r="S6186" s="213" t="str">
        <f t="shared" ca="1" si="578"/>
        <v/>
      </c>
      <c r="T6186" s="214" t="str">
        <f t="shared" ca="1" si="582"/>
        <v/>
      </c>
    </row>
    <row r="6187" spans="1:20" x14ac:dyDescent="0.25">
      <c r="A6187" s="119" t="s">
        <v>11756</v>
      </c>
      <c r="B6187" s="260"/>
      <c r="C6187" s="264" t="str">
        <f>IF(ISERROR(VLOOKUP(B6187,'Tous les abonnés'!$A$6:$I$5491,2,0)),"",VLOOKUP(B6187,'Tous les abonnés'!$A$6:$I$5491,2,0))</f>
        <v/>
      </c>
      <c r="D6187" s="26"/>
      <c r="E6187" s="265"/>
      <c r="F6187" s="207" t="str">
        <f>IF(ISERROR(IF(VLOOKUP(D6187,Paramètres!$C$17:$H$33,6,0)="oui","illimité",VLOOKUP(D6187,Paramètres!$C$17:$H$33,5,0))),"",IF(VLOOKUP(D6187,Paramètres!$C$17:$H$33,6,0)="oui","illimité",VLOOKUP(D6187,Paramètres!$C$17:$H$33,5,0)))</f>
        <v/>
      </c>
      <c r="G6187" s="269" t="str">
        <f t="shared" si="579"/>
        <v/>
      </c>
      <c r="H6187" s="208"/>
      <c r="I6187" s="53"/>
      <c r="J6187" s="209"/>
      <c r="K6187" s="271"/>
      <c r="L6187" s="37"/>
      <c r="M6187" s="218"/>
      <c r="N6187" s="124"/>
      <c r="O6187" s="211" t="str">
        <f t="shared" ca="1" si="580"/>
        <v/>
      </c>
      <c r="P6187" s="212" t="str">
        <f>IF(ISERROR(VLOOKUP(L6187,Paramètres!$A$38:$B$40,2,0)),"",VLOOKUP(L6187,Paramètres!$A$38:$B$40,2,0))</f>
        <v/>
      </c>
      <c r="Q6187" s="211" t="str">
        <f t="shared" ca="1" si="581"/>
        <v/>
      </c>
      <c r="R6187" s="211" t="str">
        <f t="shared" si="577"/>
        <v/>
      </c>
      <c r="S6187" s="213" t="str">
        <f t="shared" ca="1" si="578"/>
        <v/>
      </c>
      <c r="T6187" s="214" t="str">
        <f t="shared" ca="1" si="582"/>
        <v/>
      </c>
    </row>
    <row r="6188" spans="1:20" x14ac:dyDescent="0.25">
      <c r="A6188" s="119" t="s">
        <v>11757</v>
      </c>
      <c r="B6188" s="260"/>
      <c r="C6188" s="264" t="str">
        <f>IF(ISERROR(VLOOKUP(B6188,'Tous les abonnés'!$A$6:$I$5491,2,0)),"",VLOOKUP(B6188,'Tous les abonnés'!$A$6:$I$5491,2,0))</f>
        <v/>
      </c>
      <c r="D6188" s="26"/>
      <c r="E6188" s="265"/>
      <c r="F6188" s="207" t="str">
        <f>IF(ISERROR(IF(VLOOKUP(D6188,Paramètres!$C$17:$H$33,6,0)="oui","illimité",VLOOKUP(D6188,Paramètres!$C$17:$H$33,5,0))),"",IF(VLOOKUP(D6188,Paramètres!$C$17:$H$33,6,0)="oui","illimité",VLOOKUP(D6188,Paramètres!$C$17:$H$33,5,0)))</f>
        <v/>
      </c>
      <c r="G6188" s="269" t="str">
        <f t="shared" si="579"/>
        <v/>
      </c>
      <c r="H6188" s="208"/>
      <c r="I6188" s="53"/>
      <c r="J6188" s="209"/>
      <c r="K6188" s="271"/>
      <c r="L6188" s="37"/>
      <c r="M6188" s="218"/>
      <c r="N6188" s="124"/>
      <c r="O6188" s="211" t="str">
        <f t="shared" ca="1" si="580"/>
        <v/>
      </c>
      <c r="P6188" s="212" t="str">
        <f>IF(ISERROR(VLOOKUP(L6188,Paramètres!$A$38:$B$40,2,0)),"",VLOOKUP(L6188,Paramètres!$A$38:$B$40,2,0))</f>
        <v/>
      </c>
      <c r="Q6188" s="211" t="str">
        <f t="shared" ca="1" si="581"/>
        <v/>
      </c>
      <c r="R6188" s="211" t="str">
        <f t="shared" si="577"/>
        <v/>
      </c>
      <c r="S6188" s="213" t="str">
        <f t="shared" ca="1" si="578"/>
        <v/>
      </c>
      <c r="T6188" s="214" t="str">
        <f t="shared" ca="1" si="582"/>
        <v/>
      </c>
    </row>
    <row r="6189" spans="1:20" x14ac:dyDescent="0.25">
      <c r="A6189" s="119" t="s">
        <v>11758</v>
      </c>
      <c r="B6189" s="260"/>
      <c r="C6189" s="264" t="str">
        <f>IF(ISERROR(VLOOKUP(B6189,'Tous les abonnés'!$A$6:$I$5491,2,0)),"",VLOOKUP(B6189,'Tous les abonnés'!$A$6:$I$5491,2,0))</f>
        <v/>
      </c>
      <c r="D6189" s="26"/>
      <c r="E6189" s="265"/>
      <c r="F6189" s="207" t="str">
        <f>IF(ISERROR(IF(VLOOKUP(D6189,Paramètres!$C$17:$H$33,6,0)="oui","illimité",VLOOKUP(D6189,Paramètres!$C$17:$H$33,5,0))),"",IF(VLOOKUP(D6189,Paramètres!$C$17:$H$33,6,0)="oui","illimité",VLOOKUP(D6189,Paramètres!$C$17:$H$33,5,0)))</f>
        <v/>
      </c>
      <c r="G6189" s="269" t="str">
        <f t="shared" si="579"/>
        <v/>
      </c>
      <c r="H6189" s="208"/>
      <c r="I6189" s="53"/>
      <c r="J6189" s="209"/>
      <c r="K6189" s="271"/>
      <c r="L6189" s="37"/>
      <c r="M6189" s="218"/>
      <c r="N6189" s="124"/>
      <c r="O6189" s="211" t="str">
        <f t="shared" ca="1" si="580"/>
        <v/>
      </c>
      <c r="P6189" s="212" t="str">
        <f>IF(ISERROR(VLOOKUP(L6189,Paramètres!$A$38:$B$40,2,0)),"",VLOOKUP(L6189,Paramètres!$A$38:$B$40,2,0))</f>
        <v/>
      </c>
      <c r="Q6189" s="211" t="str">
        <f t="shared" ca="1" si="581"/>
        <v/>
      </c>
      <c r="R6189" s="211" t="str">
        <f t="shared" si="577"/>
        <v/>
      </c>
      <c r="S6189" s="213" t="str">
        <f t="shared" ca="1" si="578"/>
        <v/>
      </c>
      <c r="T6189" s="214" t="str">
        <f t="shared" ca="1" si="582"/>
        <v/>
      </c>
    </row>
    <row r="6190" spans="1:20" x14ac:dyDescent="0.25">
      <c r="A6190" s="119" t="s">
        <v>11759</v>
      </c>
      <c r="B6190" s="260"/>
      <c r="C6190" s="264" t="str">
        <f>IF(ISERROR(VLOOKUP(B6190,'Tous les abonnés'!$A$6:$I$5491,2,0)),"",VLOOKUP(B6190,'Tous les abonnés'!$A$6:$I$5491,2,0))</f>
        <v/>
      </c>
      <c r="D6190" s="26"/>
      <c r="E6190" s="265"/>
      <c r="F6190" s="207" t="str">
        <f>IF(ISERROR(IF(VLOOKUP(D6190,Paramètres!$C$17:$H$33,6,0)="oui","illimité",VLOOKUP(D6190,Paramètres!$C$17:$H$33,5,0))),"",IF(VLOOKUP(D6190,Paramètres!$C$17:$H$33,6,0)="oui","illimité",VLOOKUP(D6190,Paramètres!$C$17:$H$33,5,0)))</f>
        <v/>
      </c>
      <c r="G6190" s="269" t="str">
        <f t="shared" si="579"/>
        <v/>
      </c>
      <c r="H6190" s="208"/>
      <c r="I6190" s="53"/>
      <c r="J6190" s="209"/>
      <c r="K6190" s="271"/>
      <c r="L6190" s="37"/>
      <c r="M6190" s="218"/>
      <c r="N6190" s="124"/>
      <c r="O6190" s="211" t="str">
        <f t="shared" ca="1" si="580"/>
        <v/>
      </c>
      <c r="P6190" s="212" t="str">
        <f>IF(ISERROR(VLOOKUP(L6190,Paramètres!$A$38:$B$40,2,0)),"",VLOOKUP(L6190,Paramètres!$A$38:$B$40,2,0))</f>
        <v/>
      </c>
      <c r="Q6190" s="211" t="str">
        <f t="shared" ca="1" si="581"/>
        <v/>
      </c>
      <c r="R6190" s="211" t="str">
        <f t="shared" si="577"/>
        <v/>
      </c>
      <c r="S6190" s="213" t="str">
        <f t="shared" ca="1" si="578"/>
        <v/>
      </c>
      <c r="T6190" s="214" t="str">
        <f t="shared" ca="1" si="582"/>
        <v/>
      </c>
    </row>
    <row r="6191" spans="1:20" x14ac:dyDescent="0.25">
      <c r="A6191" s="119" t="s">
        <v>11760</v>
      </c>
      <c r="B6191" s="260"/>
      <c r="C6191" s="264" t="str">
        <f>IF(ISERROR(VLOOKUP(B6191,'Tous les abonnés'!$A$6:$I$5491,2,0)),"",VLOOKUP(B6191,'Tous les abonnés'!$A$6:$I$5491,2,0))</f>
        <v/>
      </c>
      <c r="D6191" s="26"/>
      <c r="E6191" s="265"/>
      <c r="F6191" s="207" t="str">
        <f>IF(ISERROR(IF(VLOOKUP(D6191,Paramètres!$C$17:$H$33,6,0)="oui","illimité",VLOOKUP(D6191,Paramètres!$C$17:$H$33,5,0))),"",IF(VLOOKUP(D6191,Paramètres!$C$17:$H$33,6,0)="oui","illimité",VLOOKUP(D6191,Paramètres!$C$17:$H$33,5,0)))</f>
        <v/>
      </c>
      <c r="G6191" s="269" t="str">
        <f t="shared" si="579"/>
        <v/>
      </c>
      <c r="H6191" s="208"/>
      <c r="I6191" s="53"/>
      <c r="J6191" s="209"/>
      <c r="K6191" s="271"/>
      <c r="L6191" s="37"/>
      <c r="M6191" s="218"/>
      <c r="N6191" s="124"/>
      <c r="O6191" s="211" t="str">
        <f t="shared" ca="1" si="580"/>
        <v/>
      </c>
      <c r="P6191" s="212" t="str">
        <f>IF(ISERROR(VLOOKUP(L6191,Paramètres!$A$38:$B$40,2,0)),"",VLOOKUP(L6191,Paramètres!$A$38:$B$40,2,0))</f>
        <v/>
      </c>
      <c r="Q6191" s="211" t="str">
        <f t="shared" ca="1" si="581"/>
        <v/>
      </c>
      <c r="R6191" s="211" t="str">
        <f t="shared" si="577"/>
        <v/>
      </c>
      <c r="S6191" s="213" t="str">
        <f t="shared" ca="1" si="578"/>
        <v/>
      </c>
      <c r="T6191" s="214" t="str">
        <f t="shared" ca="1" si="582"/>
        <v/>
      </c>
    </row>
    <row r="6192" spans="1:20" x14ac:dyDescent="0.25">
      <c r="A6192" s="119" t="s">
        <v>11761</v>
      </c>
      <c r="B6192" s="260"/>
      <c r="C6192" s="264" t="str">
        <f>IF(ISERROR(VLOOKUP(B6192,'Tous les abonnés'!$A$6:$I$5491,2,0)),"",VLOOKUP(B6192,'Tous les abonnés'!$A$6:$I$5491,2,0))</f>
        <v/>
      </c>
      <c r="D6192" s="26"/>
      <c r="E6192" s="265"/>
      <c r="F6192" s="207" t="str">
        <f>IF(ISERROR(IF(VLOOKUP(D6192,Paramètres!$C$17:$H$33,6,0)="oui","illimité",VLOOKUP(D6192,Paramètres!$C$17:$H$33,5,0))),"",IF(VLOOKUP(D6192,Paramètres!$C$17:$H$33,6,0)="oui","illimité",VLOOKUP(D6192,Paramètres!$C$17:$H$33,5,0)))</f>
        <v/>
      </c>
      <c r="G6192" s="269" t="str">
        <f t="shared" si="579"/>
        <v/>
      </c>
      <c r="H6192" s="208"/>
      <c r="I6192" s="53"/>
      <c r="J6192" s="209"/>
      <c r="K6192" s="271"/>
      <c r="L6192" s="37"/>
      <c r="M6192" s="218"/>
      <c r="N6192" s="124"/>
      <c r="O6192" s="211" t="str">
        <f t="shared" ca="1" si="580"/>
        <v/>
      </c>
      <c r="P6192" s="212" t="str">
        <f>IF(ISERROR(VLOOKUP(L6192,Paramètres!$A$38:$B$40,2,0)),"",VLOOKUP(L6192,Paramètres!$A$38:$B$40,2,0))</f>
        <v/>
      </c>
      <c r="Q6192" s="211" t="str">
        <f t="shared" ca="1" si="581"/>
        <v/>
      </c>
      <c r="R6192" s="211" t="str">
        <f t="shared" si="577"/>
        <v/>
      </c>
      <c r="S6192" s="213" t="str">
        <f t="shared" ca="1" si="578"/>
        <v/>
      </c>
      <c r="T6192" s="214" t="str">
        <f t="shared" ca="1" si="582"/>
        <v/>
      </c>
    </row>
    <row r="6193" spans="1:20" x14ac:dyDescent="0.25">
      <c r="A6193" s="119" t="s">
        <v>11762</v>
      </c>
      <c r="B6193" s="260"/>
      <c r="C6193" s="264" t="str">
        <f>IF(ISERROR(VLOOKUP(B6193,'Tous les abonnés'!$A$6:$I$5491,2,0)),"",VLOOKUP(B6193,'Tous les abonnés'!$A$6:$I$5491,2,0))</f>
        <v/>
      </c>
      <c r="D6193" s="26"/>
      <c r="E6193" s="265"/>
      <c r="F6193" s="207" t="str">
        <f>IF(ISERROR(IF(VLOOKUP(D6193,Paramètres!$C$17:$H$33,6,0)="oui","illimité",VLOOKUP(D6193,Paramètres!$C$17:$H$33,5,0))),"",IF(VLOOKUP(D6193,Paramètres!$C$17:$H$33,6,0)="oui","illimité",VLOOKUP(D6193,Paramètres!$C$17:$H$33,5,0)))</f>
        <v/>
      </c>
      <c r="G6193" s="269" t="str">
        <f t="shared" si="579"/>
        <v/>
      </c>
      <c r="H6193" s="208"/>
      <c r="I6193" s="53"/>
      <c r="J6193" s="209"/>
      <c r="K6193" s="271"/>
      <c r="L6193" s="37"/>
      <c r="M6193" s="218"/>
      <c r="N6193" s="124"/>
      <c r="O6193" s="211" t="str">
        <f t="shared" ca="1" si="580"/>
        <v/>
      </c>
      <c r="P6193" s="212" t="str">
        <f>IF(ISERROR(VLOOKUP(L6193,Paramètres!$A$38:$B$40,2,0)),"",VLOOKUP(L6193,Paramètres!$A$38:$B$40,2,0))</f>
        <v/>
      </c>
      <c r="Q6193" s="211" t="str">
        <f t="shared" ca="1" si="581"/>
        <v/>
      </c>
      <c r="R6193" s="211" t="str">
        <f t="shared" si="577"/>
        <v/>
      </c>
      <c r="S6193" s="213" t="str">
        <f t="shared" ca="1" si="578"/>
        <v/>
      </c>
      <c r="T6193" s="214" t="str">
        <f t="shared" ca="1" si="582"/>
        <v/>
      </c>
    </row>
    <row r="6194" spans="1:20" x14ac:dyDescent="0.25">
      <c r="A6194" s="119" t="s">
        <v>11763</v>
      </c>
      <c r="B6194" s="260"/>
      <c r="C6194" s="264" t="str">
        <f>IF(ISERROR(VLOOKUP(B6194,'Tous les abonnés'!$A$6:$I$5491,2,0)),"",VLOOKUP(B6194,'Tous les abonnés'!$A$6:$I$5491,2,0))</f>
        <v/>
      </c>
      <c r="D6194" s="26"/>
      <c r="E6194" s="265"/>
      <c r="F6194" s="207" t="str">
        <f>IF(ISERROR(IF(VLOOKUP(D6194,Paramètres!$C$17:$H$33,6,0)="oui","illimité",VLOOKUP(D6194,Paramètres!$C$17:$H$33,5,0))),"",IF(VLOOKUP(D6194,Paramètres!$C$17:$H$33,6,0)="oui","illimité",VLOOKUP(D6194,Paramètres!$C$17:$H$33,5,0)))</f>
        <v/>
      </c>
      <c r="G6194" s="269" t="str">
        <f t="shared" si="579"/>
        <v/>
      </c>
      <c r="H6194" s="208"/>
      <c r="I6194" s="53"/>
      <c r="J6194" s="209"/>
      <c r="K6194" s="271"/>
      <c r="L6194" s="37"/>
      <c r="M6194" s="218"/>
      <c r="N6194" s="124"/>
      <c r="O6194" s="211" t="str">
        <f t="shared" ca="1" si="580"/>
        <v/>
      </c>
      <c r="P6194" s="212" t="str">
        <f>IF(ISERROR(VLOOKUP(L6194,Paramètres!$A$38:$B$40,2,0)),"",VLOOKUP(L6194,Paramètres!$A$38:$B$40,2,0))</f>
        <v/>
      </c>
      <c r="Q6194" s="211" t="str">
        <f t="shared" ca="1" si="581"/>
        <v/>
      </c>
      <c r="R6194" s="211" t="str">
        <f t="shared" si="577"/>
        <v/>
      </c>
      <c r="S6194" s="213" t="str">
        <f t="shared" ca="1" si="578"/>
        <v/>
      </c>
      <c r="T6194" s="214" t="str">
        <f t="shared" ca="1" si="582"/>
        <v/>
      </c>
    </row>
    <row r="6195" spans="1:20" x14ac:dyDescent="0.25">
      <c r="A6195" s="119" t="s">
        <v>11764</v>
      </c>
      <c r="B6195" s="260"/>
      <c r="C6195" s="264" t="str">
        <f>IF(ISERROR(VLOOKUP(B6195,'Tous les abonnés'!$A$6:$I$5491,2,0)),"",VLOOKUP(B6195,'Tous les abonnés'!$A$6:$I$5491,2,0))</f>
        <v/>
      </c>
      <c r="D6195" s="26"/>
      <c r="E6195" s="265"/>
      <c r="F6195" s="207" t="str">
        <f>IF(ISERROR(IF(VLOOKUP(D6195,Paramètres!$C$17:$H$33,6,0)="oui","illimité",VLOOKUP(D6195,Paramètres!$C$17:$H$33,5,0))),"",IF(VLOOKUP(D6195,Paramètres!$C$17:$H$33,6,0)="oui","illimité",VLOOKUP(D6195,Paramètres!$C$17:$H$33,5,0)))</f>
        <v/>
      </c>
      <c r="G6195" s="269" t="str">
        <f t="shared" si="579"/>
        <v/>
      </c>
      <c r="H6195" s="208"/>
      <c r="I6195" s="53"/>
      <c r="J6195" s="209"/>
      <c r="K6195" s="271"/>
      <c r="L6195" s="37"/>
      <c r="M6195" s="218"/>
      <c r="N6195" s="124"/>
      <c r="O6195" s="211" t="str">
        <f t="shared" ca="1" si="580"/>
        <v/>
      </c>
      <c r="P6195" s="212" t="str">
        <f>IF(ISERROR(VLOOKUP(L6195,Paramètres!$A$38:$B$40,2,0)),"",VLOOKUP(L6195,Paramètres!$A$38:$B$40,2,0))</f>
        <v/>
      </c>
      <c r="Q6195" s="211" t="str">
        <f t="shared" ca="1" si="581"/>
        <v/>
      </c>
      <c r="R6195" s="211" t="str">
        <f t="shared" si="577"/>
        <v/>
      </c>
      <c r="S6195" s="213" t="str">
        <f t="shared" ca="1" si="578"/>
        <v/>
      </c>
      <c r="T6195" s="214" t="str">
        <f t="shared" ca="1" si="582"/>
        <v/>
      </c>
    </row>
    <row r="6196" spans="1:20" x14ac:dyDescent="0.25">
      <c r="A6196" s="119" t="s">
        <v>11765</v>
      </c>
      <c r="B6196" s="260"/>
      <c r="C6196" s="264" t="str">
        <f>IF(ISERROR(VLOOKUP(B6196,'Tous les abonnés'!$A$6:$I$5491,2,0)),"",VLOOKUP(B6196,'Tous les abonnés'!$A$6:$I$5491,2,0))</f>
        <v/>
      </c>
      <c r="D6196" s="26"/>
      <c r="E6196" s="265"/>
      <c r="F6196" s="207" t="str">
        <f>IF(ISERROR(IF(VLOOKUP(D6196,Paramètres!$C$17:$H$33,6,0)="oui","illimité",VLOOKUP(D6196,Paramètres!$C$17:$H$33,5,0))),"",IF(VLOOKUP(D6196,Paramètres!$C$17:$H$33,6,0)="oui","illimité",VLOOKUP(D6196,Paramètres!$C$17:$H$33,5,0)))</f>
        <v/>
      </c>
      <c r="G6196" s="269" t="str">
        <f t="shared" si="579"/>
        <v/>
      </c>
      <c r="H6196" s="208"/>
      <c r="I6196" s="53"/>
      <c r="J6196" s="209"/>
      <c r="K6196" s="271"/>
      <c r="L6196" s="37"/>
      <c r="M6196" s="218"/>
      <c r="N6196" s="124"/>
      <c r="O6196" s="211" t="str">
        <f t="shared" ca="1" si="580"/>
        <v/>
      </c>
      <c r="P6196" s="212" t="str">
        <f>IF(ISERROR(VLOOKUP(L6196,Paramètres!$A$38:$B$40,2,0)),"",VLOOKUP(L6196,Paramètres!$A$38:$B$40,2,0))</f>
        <v/>
      </c>
      <c r="Q6196" s="211" t="str">
        <f t="shared" ca="1" si="581"/>
        <v/>
      </c>
      <c r="R6196" s="211" t="str">
        <f t="shared" si="577"/>
        <v/>
      </c>
      <c r="S6196" s="213" t="str">
        <f t="shared" ca="1" si="578"/>
        <v/>
      </c>
      <c r="T6196" s="214" t="str">
        <f t="shared" ca="1" si="582"/>
        <v/>
      </c>
    </row>
    <row r="6197" spans="1:20" x14ac:dyDescent="0.25">
      <c r="A6197" s="119" t="s">
        <v>11766</v>
      </c>
      <c r="B6197" s="260"/>
      <c r="C6197" s="264" t="str">
        <f>IF(ISERROR(VLOOKUP(B6197,'Tous les abonnés'!$A$6:$I$5491,2,0)),"",VLOOKUP(B6197,'Tous les abonnés'!$A$6:$I$5491,2,0))</f>
        <v/>
      </c>
      <c r="D6197" s="26"/>
      <c r="E6197" s="265"/>
      <c r="F6197" s="207" t="str">
        <f>IF(ISERROR(IF(VLOOKUP(D6197,Paramètres!$C$17:$H$33,6,0)="oui","illimité",VLOOKUP(D6197,Paramètres!$C$17:$H$33,5,0))),"",IF(VLOOKUP(D6197,Paramètres!$C$17:$H$33,6,0)="oui","illimité",VLOOKUP(D6197,Paramètres!$C$17:$H$33,5,0)))</f>
        <v/>
      </c>
      <c r="G6197" s="269" t="str">
        <f t="shared" si="579"/>
        <v/>
      </c>
      <c r="H6197" s="208"/>
      <c r="I6197" s="53"/>
      <c r="J6197" s="209"/>
      <c r="K6197" s="271"/>
      <c r="L6197" s="37"/>
      <c r="M6197" s="218"/>
      <c r="N6197" s="124"/>
      <c r="O6197" s="211" t="str">
        <f t="shared" ca="1" si="580"/>
        <v/>
      </c>
      <c r="P6197" s="212" t="str">
        <f>IF(ISERROR(VLOOKUP(L6197,Paramètres!$A$38:$B$40,2,0)),"",VLOOKUP(L6197,Paramètres!$A$38:$B$40,2,0))</f>
        <v/>
      </c>
      <c r="Q6197" s="211" t="str">
        <f t="shared" ca="1" si="581"/>
        <v/>
      </c>
      <c r="R6197" s="211" t="str">
        <f t="shared" si="577"/>
        <v/>
      </c>
      <c r="S6197" s="213" t="str">
        <f t="shared" ca="1" si="578"/>
        <v/>
      </c>
      <c r="T6197" s="214" t="str">
        <f t="shared" ca="1" si="582"/>
        <v/>
      </c>
    </row>
    <row r="6198" spans="1:20" x14ac:dyDescent="0.25">
      <c r="A6198" s="119" t="s">
        <v>11767</v>
      </c>
      <c r="B6198" s="260"/>
      <c r="C6198" s="264" t="str">
        <f>IF(ISERROR(VLOOKUP(B6198,'Tous les abonnés'!$A$6:$I$5491,2,0)),"",VLOOKUP(B6198,'Tous les abonnés'!$A$6:$I$5491,2,0))</f>
        <v/>
      </c>
      <c r="D6198" s="26"/>
      <c r="E6198" s="265"/>
      <c r="F6198" s="207" t="str">
        <f>IF(ISERROR(IF(VLOOKUP(D6198,Paramètres!$C$17:$H$33,6,0)="oui","illimité",VLOOKUP(D6198,Paramètres!$C$17:$H$33,5,0))),"",IF(VLOOKUP(D6198,Paramètres!$C$17:$H$33,6,0)="oui","illimité",VLOOKUP(D6198,Paramètres!$C$17:$H$33,5,0)))</f>
        <v/>
      </c>
      <c r="G6198" s="269" t="str">
        <f t="shared" si="579"/>
        <v/>
      </c>
      <c r="H6198" s="208"/>
      <c r="I6198" s="53"/>
      <c r="J6198" s="209"/>
      <c r="K6198" s="271"/>
      <c r="L6198" s="37"/>
      <c r="M6198" s="218"/>
      <c r="N6198" s="124"/>
      <c r="O6198" s="211" t="str">
        <f t="shared" ca="1" si="580"/>
        <v/>
      </c>
      <c r="P6198" s="212" t="str">
        <f>IF(ISERROR(VLOOKUP(L6198,Paramètres!$A$38:$B$40,2,0)),"",VLOOKUP(L6198,Paramètres!$A$38:$B$40,2,0))</f>
        <v/>
      </c>
      <c r="Q6198" s="211" t="str">
        <f t="shared" ca="1" si="581"/>
        <v/>
      </c>
      <c r="R6198" s="211" t="str">
        <f t="shared" si="577"/>
        <v/>
      </c>
      <c r="S6198" s="213" t="str">
        <f t="shared" ca="1" si="578"/>
        <v/>
      </c>
      <c r="T6198" s="214" t="str">
        <f t="shared" ca="1" si="582"/>
        <v/>
      </c>
    </row>
    <row r="6199" spans="1:20" x14ac:dyDescent="0.25">
      <c r="A6199" s="119" t="s">
        <v>11768</v>
      </c>
      <c r="B6199" s="260"/>
      <c r="C6199" s="264" t="str">
        <f>IF(ISERROR(VLOOKUP(B6199,'Tous les abonnés'!$A$6:$I$5491,2,0)),"",VLOOKUP(B6199,'Tous les abonnés'!$A$6:$I$5491,2,0))</f>
        <v/>
      </c>
      <c r="D6199" s="26"/>
      <c r="E6199" s="265"/>
      <c r="F6199" s="207" t="str">
        <f>IF(ISERROR(IF(VLOOKUP(D6199,Paramètres!$C$17:$H$33,6,0)="oui","illimité",VLOOKUP(D6199,Paramètres!$C$17:$H$33,5,0))),"",IF(VLOOKUP(D6199,Paramètres!$C$17:$H$33,6,0)="oui","illimité",VLOOKUP(D6199,Paramètres!$C$17:$H$33,5,0)))</f>
        <v/>
      </c>
      <c r="G6199" s="269" t="str">
        <f t="shared" si="579"/>
        <v/>
      </c>
      <c r="H6199" s="208"/>
      <c r="I6199" s="53"/>
      <c r="J6199" s="209"/>
      <c r="K6199" s="271"/>
      <c r="L6199" s="37"/>
      <c r="M6199" s="218"/>
      <c r="N6199" s="124"/>
      <c r="O6199" s="211" t="str">
        <f t="shared" ca="1" si="580"/>
        <v/>
      </c>
      <c r="P6199" s="212" t="str">
        <f>IF(ISERROR(VLOOKUP(L6199,Paramètres!$A$38:$B$40,2,0)),"",VLOOKUP(L6199,Paramètres!$A$38:$B$40,2,0))</f>
        <v/>
      </c>
      <c r="Q6199" s="211" t="str">
        <f t="shared" ca="1" si="581"/>
        <v/>
      </c>
      <c r="R6199" s="211" t="str">
        <f t="shared" si="577"/>
        <v/>
      </c>
      <c r="S6199" s="213" t="str">
        <f t="shared" ca="1" si="578"/>
        <v/>
      </c>
      <c r="T6199" s="214" t="str">
        <f t="shared" ca="1" si="582"/>
        <v/>
      </c>
    </row>
    <row r="6200" spans="1:20" x14ac:dyDescent="0.25">
      <c r="A6200" s="119" t="s">
        <v>11769</v>
      </c>
      <c r="B6200" s="260"/>
      <c r="C6200" s="264" t="str">
        <f>IF(ISERROR(VLOOKUP(B6200,'Tous les abonnés'!$A$6:$I$5491,2,0)),"",VLOOKUP(B6200,'Tous les abonnés'!$A$6:$I$5491,2,0))</f>
        <v/>
      </c>
      <c r="D6200" s="26"/>
      <c r="E6200" s="265"/>
      <c r="F6200" s="207" t="str">
        <f>IF(ISERROR(IF(VLOOKUP(D6200,Paramètres!$C$17:$H$33,6,0)="oui","illimité",VLOOKUP(D6200,Paramètres!$C$17:$H$33,5,0))),"",IF(VLOOKUP(D6200,Paramètres!$C$17:$H$33,6,0)="oui","illimité",VLOOKUP(D6200,Paramètres!$C$17:$H$33,5,0)))</f>
        <v/>
      </c>
      <c r="G6200" s="269" t="str">
        <f t="shared" si="579"/>
        <v/>
      </c>
      <c r="H6200" s="208"/>
      <c r="I6200" s="53"/>
      <c r="J6200" s="209"/>
      <c r="K6200" s="271"/>
      <c r="L6200" s="37"/>
      <c r="M6200" s="218"/>
      <c r="N6200" s="124"/>
      <c r="O6200" s="211" t="str">
        <f t="shared" ca="1" si="580"/>
        <v/>
      </c>
      <c r="P6200" s="212" t="str">
        <f>IF(ISERROR(VLOOKUP(L6200,Paramètres!$A$38:$B$40,2,0)),"",VLOOKUP(L6200,Paramètres!$A$38:$B$40,2,0))</f>
        <v/>
      </c>
      <c r="Q6200" s="211" t="str">
        <f t="shared" ca="1" si="581"/>
        <v/>
      </c>
      <c r="R6200" s="211" t="str">
        <f t="shared" si="577"/>
        <v/>
      </c>
      <c r="S6200" s="213" t="str">
        <f t="shared" ca="1" si="578"/>
        <v/>
      </c>
      <c r="T6200" s="214" t="str">
        <f t="shared" ca="1" si="582"/>
        <v/>
      </c>
    </row>
    <row r="6201" spans="1:20" x14ac:dyDescent="0.25">
      <c r="A6201" s="119" t="s">
        <v>11770</v>
      </c>
      <c r="B6201" s="260"/>
      <c r="C6201" s="264" t="str">
        <f>IF(ISERROR(VLOOKUP(B6201,'Tous les abonnés'!$A$6:$I$5491,2,0)),"",VLOOKUP(B6201,'Tous les abonnés'!$A$6:$I$5491,2,0))</f>
        <v/>
      </c>
      <c r="D6201" s="26"/>
      <c r="E6201" s="265"/>
      <c r="F6201" s="207" t="str">
        <f>IF(ISERROR(IF(VLOOKUP(D6201,Paramètres!$C$17:$H$33,6,0)="oui","illimité",VLOOKUP(D6201,Paramètres!$C$17:$H$33,5,0))),"",IF(VLOOKUP(D6201,Paramètres!$C$17:$H$33,6,0)="oui","illimité",VLOOKUP(D6201,Paramètres!$C$17:$H$33,5,0)))</f>
        <v/>
      </c>
      <c r="G6201" s="269" t="str">
        <f t="shared" si="579"/>
        <v/>
      </c>
      <c r="H6201" s="208"/>
      <c r="I6201" s="53"/>
      <c r="J6201" s="209"/>
      <c r="K6201" s="271"/>
      <c r="L6201" s="37"/>
      <c r="M6201" s="218"/>
      <c r="N6201" s="124"/>
      <c r="O6201" s="211" t="str">
        <f t="shared" ca="1" si="580"/>
        <v/>
      </c>
      <c r="P6201" s="212" t="str">
        <f>IF(ISERROR(VLOOKUP(L6201,Paramètres!$A$38:$B$40,2,0)),"",VLOOKUP(L6201,Paramètres!$A$38:$B$40,2,0))</f>
        <v/>
      </c>
      <c r="Q6201" s="211" t="str">
        <f t="shared" ca="1" si="581"/>
        <v/>
      </c>
      <c r="R6201" s="211" t="str">
        <f t="shared" si="577"/>
        <v/>
      </c>
      <c r="S6201" s="213" t="str">
        <f t="shared" ca="1" si="578"/>
        <v/>
      </c>
      <c r="T6201" s="214" t="str">
        <f t="shared" ca="1" si="582"/>
        <v/>
      </c>
    </row>
    <row r="6202" spans="1:20" x14ac:dyDescent="0.25">
      <c r="A6202" s="119" t="s">
        <v>11771</v>
      </c>
      <c r="B6202" s="260"/>
      <c r="C6202" s="264" t="str">
        <f>IF(ISERROR(VLOOKUP(B6202,'Tous les abonnés'!$A$6:$I$5491,2,0)),"",VLOOKUP(B6202,'Tous les abonnés'!$A$6:$I$5491,2,0))</f>
        <v/>
      </c>
      <c r="D6202" s="26"/>
      <c r="E6202" s="265"/>
      <c r="F6202" s="207" t="str">
        <f>IF(ISERROR(IF(VLOOKUP(D6202,Paramètres!$C$17:$H$33,6,0)="oui","illimité",VLOOKUP(D6202,Paramètres!$C$17:$H$33,5,0))),"",IF(VLOOKUP(D6202,Paramètres!$C$17:$H$33,6,0)="oui","illimité",VLOOKUP(D6202,Paramètres!$C$17:$H$33,5,0)))</f>
        <v/>
      </c>
      <c r="G6202" s="269" t="str">
        <f t="shared" si="579"/>
        <v/>
      </c>
      <c r="H6202" s="208"/>
      <c r="I6202" s="53"/>
      <c r="J6202" s="209"/>
      <c r="K6202" s="271"/>
      <c r="L6202" s="37"/>
      <c r="M6202" s="218"/>
      <c r="N6202" s="124"/>
      <c r="O6202" s="211" t="str">
        <f t="shared" ca="1" si="580"/>
        <v/>
      </c>
      <c r="P6202" s="212" t="str">
        <f>IF(ISERROR(VLOOKUP(L6202,Paramètres!$A$38:$B$40,2,0)),"",VLOOKUP(L6202,Paramètres!$A$38:$B$40,2,0))</f>
        <v/>
      </c>
      <c r="Q6202" s="211" t="str">
        <f t="shared" ca="1" si="581"/>
        <v/>
      </c>
      <c r="R6202" s="211" t="str">
        <f t="shared" si="577"/>
        <v/>
      </c>
      <c r="S6202" s="213" t="str">
        <f t="shared" ca="1" si="578"/>
        <v/>
      </c>
      <c r="T6202" s="214" t="str">
        <f t="shared" ca="1" si="582"/>
        <v/>
      </c>
    </row>
    <row r="6203" spans="1:20" x14ac:dyDescent="0.25">
      <c r="A6203" s="119" t="s">
        <v>11772</v>
      </c>
      <c r="B6203" s="260"/>
      <c r="C6203" s="264" t="str">
        <f>IF(ISERROR(VLOOKUP(B6203,'Tous les abonnés'!$A$6:$I$5491,2,0)),"",VLOOKUP(B6203,'Tous les abonnés'!$A$6:$I$5491,2,0))</f>
        <v/>
      </c>
      <c r="D6203" s="26"/>
      <c r="E6203" s="265"/>
      <c r="F6203" s="207" t="str">
        <f>IF(ISERROR(IF(VLOOKUP(D6203,Paramètres!$C$17:$H$33,6,0)="oui","illimité",VLOOKUP(D6203,Paramètres!$C$17:$H$33,5,0))),"",IF(VLOOKUP(D6203,Paramètres!$C$17:$H$33,6,0)="oui","illimité",VLOOKUP(D6203,Paramètres!$C$17:$H$33,5,0)))</f>
        <v/>
      </c>
      <c r="G6203" s="269" t="str">
        <f t="shared" si="579"/>
        <v/>
      </c>
      <c r="H6203" s="208"/>
      <c r="I6203" s="53"/>
      <c r="J6203" s="209"/>
      <c r="K6203" s="271"/>
      <c r="L6203" s="37"/>
      <c r="M6203" s="218"/>
      <c r="N6203" s="124"/>
      <c r="O6203" s="211" t="str">
        <f t="shared" ca="1" si="580"/>
        <v/>
      </c>
      <c r="P6203" s="212" t="str">
        <f>IF(ISERROR(VLOOKUP(L6203,Paramètres!$A$38:$B$40,2,0)),"",VLOOKUP(L6203,Paramètres!$A$38:$B$40,2,0))</f>
        <v/>
      </c>
      <c r="Q6203" s="211" t="str">
        <f t="shared" ca="1" si="581"/>
        <v/>
      </c>
      <c r="R6203" s="211" t="str">
        <f t="shared" si="577"/>
        <v/>
      </c>
      <c r="S6203" s="213" t="str">
        <f t="shared" ca="1" si="578"/>
        <v/>
      </c>
      <c r="T6203" s="214" t="str">
        <f t="shared" ca="1" si="582"/>
        <v/>
      </c>
    </row>
    <row r="6204" spans="1:20" x14ac:dyDescent="0.25">
      <c r="A6204" s="119" t="s">
        <v>11773</v>
      </c>
      <c r="B6204" s="260"/>
      <c r="C6204" s="264" t="str">
        <f>IF(ISERROR(VLOOKUP(B6204,'Tous les abonnés'!$A$6:$I$5491,2,0)),"",VLOOKUP(B6204,'Tous les abonnés'!$A$6:$I$5491,2,0))</f>
        <v/>
      </c>
      <c r="D6204" s="26"/>
      <c r="E6204" s="265"/>
      <c r="F6204" s="207" t="str">
        <f>IF(ISERROR(IF(VLOOKUP(D6204,Paramètres!$C$17:$H$33,6,0)="oui","illimité",VLOOKUP(D6204,Paramètres!$C$17:$H$33,5,0))),"",IF(VLOOKUP(D6204,Paramètres!$C$17:$H$33,6,0)="oui","illimité",VLOOKUP(D6204,Paramètres!$C$17:$H$33,5,0)))</f>
        <v/>
      </c>
      <c r="G6204" s="269" t="str">
        <f t="shared" si="579"/>
        <v/>
      </c>
      <c r="H6204" s="208"/>
      <c r="I6204" s="53"/>
      <c r="J6204" s="209"/>
      <c r="K6204" s="271"/>
      <c r="L6204" s="37"/>
      <c r="M6204" s="218"/>
      <c r="N6204" s="124"/>
      <c r="O6204" s="211" t="str">
        <f t="shared" ca="1" si="580"/>
        <v/>
      </c>
      <c r="P6204" s="212" t="str">
        <f>IF(ISERROR(VLOOKUP(L6204,Paramètres!$A$38:$B$40,2,0)),"",VLOOKUP(L6204,Paramètres!$A$38:$B$40,2,0))</f>
        <v/>
      </c>
      <c r="Q6204" s="211" t="str">
        <f t="shared" ca="1" si="581"/>
        <v/>
      </c>
      <c r="R6204" s="211" t="str">
        <f t="shared" si="577"/>
        <v/>
      </c>
      <c r="S6204" s="213" t="str">
        <f t="shared" ca="1" si="578"/>
        <v/>
      </c>
      <c r="T6204" s="214" t="str">
        <f t="shared" ca="1" si="582"/>
        <v/>
      </c>
    </row>
    <row r="6205" spans="1:20" x14ac:dyDescent="0.25">
      <c r="A6205" s="119" t="s">
        <v>11774</v>
      </c>
      <c r="B6205" s="260"/>
      <c r="C6205" s="264" t="str">
        <f>IF(ISERROR(VLOOKUP(B6205,'Tous les abonnés'!$A$6:$I$5491,2,0)),"",VLOOKUP(B6205,'Tous les abonnés'!$A$6:$I$5491,2,0))</f>
        <v/>
      </c>
      <c r="D6205" s="26"/>
      <c r="E6205" s="265"/>
      <c r="F6205" s="207" t="str">
        <f>IF(ISERROR(IF(VLOOKUP(D6205,Paramètres!$C$17:$H$33,6,0)="oui","illimité",VLOOKUP(D6205,Paramètres!$C$17:$H$33,5,0))),"",IF(VLOOKUP(D6205,Paramètres!$C$17:$H$33,6,0)="oui","illimité",VLOOKUP(D6205,Paramètres!$C$17:$H$33,5,0)))</f>
        <v/>
      </c>
      <c r="G6205" s="269" t="str">
        <f t="shared" si="579"/>
        <v/>
      </c>
      <c r="H6205" s="208"/>
      <c r="I6205" s="53"/>
      <c r="J6205" s="209"/>
      <c r="K6205" s="271"/>
      <c r="L6205" s="37"/>
      <c r="M6205" s="218"/>
      <c r="N6205" s="124"/>
      <c r="O6205" s="211" t="str">
        <f t="shared" ca="1" si="580"/>
        <v/>
      </c>
      <c r="P6205" s="212" t="str">
        <f>IF(ISERROR(VLOOKUP(L6205,Paramètres!$A$38:$B$40,2,0)),"",VLOOKUP(L6205,Paramètres!$A$38:$B$40,2,0))</f>
        <v/>
      </c>
      <c r="Q6205" s="211" t="str">
        <f t="shared" ca="1" si="581"/>
        <v/>
      </c>
      <c r="R6205" s="211" t="str">
        <f t="shared" si="577"/>
        <v/>
      </c>
      <c r="S6205" s="213" t="str">
        <f t="shared" ca="1" si="578"/>
        <v/>
      </c>
      <c r="T6205" s="214" t="str">
        <f t="shared" ca="1" si="582"/>
        <v/>
      </c>
    </row>
    <row r="6206" spans="1:20" x14ac:dyDescent="0.25">
      <c r="A6206" s="119" t="s">
        <v>11775</v>
      </c>
      <c r="B6206" s="260"/>
      <c r="C6206" s="264" t="str">
        <f>IF(ISERROR(VLOOKUP(B6206,'Tous les abonnés'!$A$6:$I$5491,2,0)),"",VLOOKUP(B6206,'Tous les abonnés'!$A$6:$I$5491,2,0))</f>
        <v/>
      </c>
      <c r="D6206" s="26"/>
      <c r="E6206" s="265"/>
      <c r="F6206" s="207" t="str">
        <f>IF(ISERROR(IF(VLOOKUP(D6206,Paramètres!$C$17:$H$33,6,0)="oui","illimité",VLOOKUP(D6206,Paramètres!$C$17:$H$33,5,0))),"",IF(VLOOKUP(D6206,Paramètres!$C$17:$H$33,6,0)="oui","illimité",VLOOKUP(D6206,Paramètres!$C$17:$H$33,5,0)))</f>
        <v/>
      </c>
      <c r="G6206" s="269" t="str">
        <f t="shared" si="579"/>
        <v/>
      </c>
      <c r="H6206" s="208"/>
      <c r="I6206" s="53"/>
      <c r="J6206" s="209"/>
      <c r="K6206" s="271"/>
      <c r="L6206" s="37"/>
      <c r="M6206" s="218"/>
      <c r="N6206" s="124"/>
      <c r="O6206" s="211" t="str">
        <f t="shared" ca="1" si="580"/>
        <v/>
      </c>
      <c r="P6206" s="212" t="str">
        <f>IF(ISERROR(VLOOKUP(L6206,Paramètres!$A$38:$B$40,2,0)),"",VLOOKUP(L6206,Paramètres!$A$38:$B$40,2,0))</f>
        <v/>
      </c>
      <c r="Q6206" s="211" t="str">
        <f t="shared" ca="1" si="581"/>
        <v/>
      </c>
      <c r="R6206" s="211" t="str">
        <f t="shared" si="577"/>
        <v/>
      </c>
      <c r="S6206" s="213" t="str">
        <f t="shared" ca="1" si="578"/>
        <v/>
      </c>
      <c r="T6206" s="214" t="str">
        <f t="shared" ca="1" si="582"/>
        <v/>
      </c>
    </row>
    <row r="6207" spans="1:20" x14ac:dyDescent="0.25">
      <c r="A6207" s="119" t="s">
        <v>11776</v>
      </c>
      <c r="B6207" s="260"/>
      <c r="C6207" s="264" t="str">
        <f>IF(ISERROR(VLOOKUP(B6207,'Tous les abonnés'!$A$6:$I$5491,2,0)),"",VLOOKUP(B6207,'Tous les abonnés'!$A$6:$I$5491,2,0))</f>
        <v/>
      </c>
      <c r="D6207" s="26"/>
      <c r="E6207" s="265"/>
      <c r="F6207" s="207" t="str">
        <f>IF(ISERROR(IF(VLOOKUP(D6207,Paramètres!$C$17:$H$33,6,0)="oui","illimité",VLOOKUP(D6207,Paramètres!$C$17:$H$33,5,0))),"",IF(VLOOKUP(D6207,Paramètres!$C$17:$H$33,6,0)="oui","illimité",VLOOKUP(D6207,Paramètres!$C$17:$H$33,5,0)))</f>
        <v/>
      </c>
      <c r="G6207" s="269" t="str">
        <f t="shared" si="579"/>
        <v/>
      </c>
      <c r="H6207" s="208"/>
      <c r="I6207" s="53"/>
      <c r="J6207" s="209"/>
      <c r="K6207" s="271"/>
      <c r="L6207" s="37"/>
      <c r="M6207" s="218"/>
      <c r="N6207" s="124"/>
      <c r="O6207" s="211" t="str">
        <f t="shared" ca="1" si="580"/>
        <v/>
      </c>
      <c r="P6207" s="212" t="str">
        <f>IF(ISERROR(VLOOKUP(L6207,Paramètres!$A$38:$B$40,2,0)),"",VLOOKUP(L6207,Paramètres!$A$38:$B$40,2,0))</f>
        <v/>
      </c>
      <c r="Q6207" s="211" t="str">
        <f t="shared" ca="1" si="581"/>
        <v/>
      </c>
      <c r="R6207" s="211" t="str">
        <f t="shared" si="577"/>
        <v/>
      </c>
      <c r="S6207" s="213" t="str">
        <f t="shared" ca="1" si="578"/>
        <v/>
      </c>
      <c r="T6207" s="214" t="str">
        <f t="shared" ca="1" si="582"/>
        <v/>
      </c>
    </row>
    <row r="6208" spans="1:20" x14ac:dyDescent="0.25">
      <c r="A6208" s="119" t="s">
        <v>11777</v>
      </c>
      <c r="B6208" s="260"/>
      <c r="C6208" s="264" t="str">
        <f>IF(ISERROR(VLOOKUP(B6208,'Tous les abonnés'!$A$6:$I$5491,2,0)),"",VLOOKUP(B6208,'Tous les abonnés'!$A$6:$I$5491,2,0))</f>
        <v/>
      </c>
      <c r="D6208" s="26"/>
      <c r="E6208" s="265"/>
      <c r="F6208" s="207" t="str">
        <f>IF(ISERROR(IF(VLOOKUP(D6208,Paramètres!$C$17:$H$33,6,0)="oui","illimité",VLOOKUP(D6208,Paramètres!$C$17:$H$33,5,0))),"",IF(VLOOKUP(D6208,Paramètres!$C$17:$H$33,6,0)="oui","illimité",VLOOKUP(D6208,Paramètres!$C$17:$H$33,5,0)))</f>
        <v/>
      </c>
      <c r="G6208" s="269" t="str">
        <f t="shared" si="579"/>
        <v/>
      </c>
      <c r="H6208" s="208"/>
      <c r="I6208" s="53"/>
      <c r="J6208" s="209"/>
      <c r="K6208" s="271"/>
      <c r="L6208" s="37"/>
      <c r="M6208" s="218"/>
      <c r="N6208" s="124"/>
      <c r="O6208" s="211" t="str">
        <f t="shared" ca="1" si="580"/>
        <v/>
      </c>
      <c r="P6208" s="212" t="str">
        <f>IF(ISERROR(VLOOKUP(L6208,Paramètres!$A$38:$B$40,2,0)),"",VLOOKUP(L6208,Paramètres!$A$38:$B$40,2,0))</f>
        <v/>
      </c>
      <c r="Q6208" s="211" t="str">
        <f t="shared" ca="1" si="581"/>
        <v/>
      </c>
      <c r="R6208" s="211" t="str">
        <f t="shared" si="577"/>
        <v/>
      </c>
      <c r="S6208" s="213" t="str">
        <f t="shared" ca="1" si="578"/>
        <v/>
      </c>
      <c r="T6208" s="214" t="str">
        <f t="shared" ca="1" si="582"/>
        <v/>
      </c>
    </row>
    <row r="6209" spans="1:20" x14ac:dyDescent="0.25">
      <c r="A6209" s="119" t="s">
        <v>11778</v>
      </c>
      <c r="B6209" s="260"/>
      <c r="C6209" s="264" t="str">
        <f>IF(ISERROR(VLOOKUP(B6209,'Tous les abonnés'!$A$6:$I$5491,2,0)),"",VLOOKUP(B6209,'Tous les abonnés'!$A$6:$I$5491,2,0))</f>
        <v/>
      </c>
      <c r="D6209" s="26"/>
      <c r="E6209" s="265"/>
      <c r="F6209" s="207" t="str">
        <f>IF(ISERROR(IF(VLOOKUP(D6209,Paramètres!$C$17:$H$33,6,0)="oui","illimité",VLOOKUP(D6209,Paramètres!$C$17:$H$33,5,0))),"",IF(VLOOKUP(D6209,Paramètres!$C$17:$H$33,6,0)="oui","illimité",VLOOKUP(D6209,Paramètres!$C$17:$H$33,5,0)))</f>
        <v/>
      </c>
      <c r="G6209" s="269" t="str">
        <f t="shared" si="579"/>
        <v/>
      </c>
      <c r="H6209" s="208"/>
      <c r="I6209" s="53"/>
      <c r="J6209" s="209"/>
      <c r="K6209" s="271"/>
      <c r="L6209" s="37"/>
      <c r="M6209" s="218"/>
      <c r="N6209" s="124"/>
      <c r="O6209" s="211" t="str">
        <f t="shared" ca="1" si="580"/>
        <v/>
      </c>
      <c r="P6209" s="212" t="str">
        <f>IF(ISERROR(VLOOKUP(L6209,Paramètres!$A$38:$B$40,2,0)),"",VLOOKUP(L6209,Paramètres!$A$38:$B$40,2,0))</f>
        <v/>
      </c>
      <c r="Q6209" s="211" t="str">
        <f t="shared" ca="1" si="581"/>
        <v/>
      </c>
      <c r="R6209" s="211" t="str">
        <f t="shared" si="577"/>
        <v/>
      </c>
      <c r="S6209" s="213" t="str">
        <f t="shared" ca="1" si="578"/>
        <v/>
      </c>
      <c r="T6209" s="214" t="str">
        <f t="shared" ca="1" si="582"/>
        <v/>
      </c>
    </row>
    <row r="6210" spans="1:20" x14ac:dyDescent="0.25">
      <c r="A6210" s="119" t="s">
        <v>11779</v>
      </c>
      <c r="B6210" s="260"/>
      <c r="C6210" s="264" t="str">
        <f>IF(ISERROR(VLOOKUP(B6210,'Tous les abonnés'!$A$6:$I$5491,2,0)),"",VLOOKUP(B6210,'Tous les abonnés'!$A$6:$I$5491,2,0))</f>
        <v/>
      </c>
      <c r="D6210" s="26"/>
      <c r="E6210" s="265"/>
      <c r="F6210" s="207" t="str">
        <f>IF(ISERROR(IF(VLOOKUP(D6210,Paramètres!$C$17:$H$33,6,0)="oui","illimité",VLOOKUP(D6210,Paramètres!$C$17:$H$33,5,0))),"",IF(VLOOKUP(D6210,Paramètres!$C$17:$H$33,6,0)="oui","illimité",VLOOKUP(D6210,Paramètres!$C$17:$H$33,5,0)))</f>
        <v/>
      </c>
      <c r="G6210" s="269" t="str">
        <f t="shared" si="579"/>
        <v/>
      </c>
      <c r="H6210" s="208"/>
      <c r="I6210" s="53"/>
      <c r="J6210" s="209"/>
      <c r="K6210" s="271"/>
      <c r="L6210" s="37"/>
      <c r="M6210" s="218"/>
      <c r="N6210" s="124"/>
      <c r="O6210" s="211" t="str">
        <f t="shared" ca="1" si="580"/>
        <v/>
      </c>
      <c r="P6210" s="212" t="str">
        <f>IF(ISERROR(VLOOKUP(L6210,Paramètres!$A$38:$B$40,2,0)),"",VLOOKUP(L6210,Paramètres!$A$38:$B$40,2,0))</f>
        <v/>
      </c>
      <c r="Q6210" s="211" t="str">
        <f t="shared" ca="1" si="581"/>
        <v/>
      </c>
      <c r="R6210" s="211" t="str">
        <f t="shared" si="577"/>
        <v/>
      </c>
      <c r="S6210" s="213" t="str">
        <f t="shared" ca="1" si="578"/>
        <v/>
      </c>
      <c r="T6210" s="214" t="str">
        <f t="shared" ca="1" si="582"/>
        <v/>
      </c>
    </row>
    <row r="6211" spans="1:20" x14ac:dyDescent="0.25">
      <c r="A6211" s="119" t="s">
        <v>11780</v>
      </c>
      <c r="B6211" s="260"/>
      <c r="C6211" s="264" t="str">
        <f>IF(ISERROR(VLOOKUP(B6211,'Tous les abonnés'!$A$6:$I$5491,2,0)),"",VLOOKUP(B6211,'Tous les abonnés'!$A$6:$I$5491,2,0))</f>
        <v/>
      </c>
      <c r="D6211" s="26"/>
      <c r="E6211" s="265"/>
      <c r="F6211" s="207" t="str">
        <f>IF(ISERROR(IF(VLOOKUP(D6211,Paramètres!$C$17:$H$33,6,0)="oui","illimité",VLOOKUP(D6211,Paramètres!$C$17:$H$33,5,0))),"",IF(VLOOKUP(D6211,Paramètres!$C$17:$H$33,6,0)="oui","illimité",VLOOKUP(D6211,Paramètres!$C$17:$H$33,5,0)))</f>
        <v/>
      </c>
      <c r="G6211" s="269" t="str">
        <f t="shared" si="579"/>
        <v/>
      </c>
      <c r="H6211" s="208"/>
      <c r="I6211" s="53"/>
      <c r="J6211" s="209"/>
      <c r="K6211" s="271"/>
      <c r="L6211" s="37"/>
      <c r="M6211" s="218"/>
      <c r="N6211" s="124"/>
      <c r="O6211" s="211" t="str">
        <f t="shared" ca="1" si="580"/>
        <v/>
      </c>
      <c r="P6211" s="212" t="str">
        <f>IF(ISERROR(VLOOKUP(L6211,Paramètres!$A$38:$B$40,2,0)),"",VLOOKUP(L6211,Paramètres!$A$38:$B$40,2,0))</f>
        <v/>
      </c>
      <c r="Q6211" s="211" t="str">
        <f t="shared" ca="1" si="581"/>
        <v/>
      </c>
      <c r="R6211" s="211" t="str">
        <f t="shared" si="577"/>
        <v/>
      </c>
      <c r="S6211" s="213" t="str">
        <f t="shared" ca="1" si="578"/>
        <v/>
      </c>
      <c r="T6211" s="214" t="str">
        <f t="shared" ca="1" si="582"/>
        <v/>
      </c>
    </row>
    <row r="6212" spans="1:20" x14ac:dyDescent="0.25">
      <c r="A6212" s="119" t="s">
        <v>11781</v>
      </c>
      <c r="B6212" s="260"/>
      <c r="C6212" s="264" t="str">
        <f>IF(ISERROR(VLOOKUP(B6212,'Tous les abonnés'!$A$6:$I$5491,2,0)),"",VLOOKUP(B6212,'Tous les abonnés'!$A$6:$I$5491,2,0))</f>
        <v/>
      </c>
      <c r="D6212" s="26"/>
      <c r="E6212" s="265"/>
      <c r="F6212" s="207" t="str">
        <f>IF(ISERROR(IF(VLOOKUP(D6212,Paramètres!$C$17:$H$33,6,0)="oui","illimité",VLOOKUP(D6212,Paramètres!$C$17:$H$33,5,0))),"",IF(VLOOKUP(D6212,Paramètres!$C$17:$H$33,6,0)="oui","illimité",VLOOKUP(D6212,Paramètres!$C$17:$H$33,5,0)))</f>
        <v/>
      </c>
      <c r="G6212" s="269" t="str">
        <f t="shared" si="579"/>
        <v/>
      </c>
      <c r="H6212" s="208"/>
      <c r="I6212" s="53"/>
      <c r="J6212" s="209"/>
      <c r="K6212" s="271"/>
      <c r="L6212" s="37"/>
      <c r="M6212" s="218"/>
      <c r="N6212" s="124"/>
      <c r="O6212" s="211" t="str">
        <f t="shared" ca="1" si="580"/>
        <v/>
      </c>
      <c r="P6212" s="212" t="str">
        <f>IF(ISERROR(VLOOKUP(L6212,Paramètres!$A$38:$B$40,2,0)),"",VLOOKUP(L6212,Paramètres!$A$38:$B$40,2,0))</f>
        <v/>
      </c>
      <c r="Q6212" s="211" t="str">
        <f t="shared" ca="1" si="581"/>
        <v/>
      </c>
      <c r="R6212" s="211" t="str">
        <f t="shared" si="577"/>
        <v/>
      </c>
      <c r="S6212" s="213" t="str">
        <f t="shared" ca="1" si="578"/>
        <v/>
      </c>
      <c r="T6212" s="214" t="str">
        <f t="shared" ca="1" si="582"/>
        <v/>
      </c>
    </row>
    <row r="6213" spans="1:20" x14ac:dyDescent="0.25">
      <c r="A6213" s="119" t="s">
        <v>11782</v>
      </c>
      <c r="B6213" s="260"/>
      <c r="C6213" s="264" t="str">
        <f>IF(ISERROR(VLOOKUP(B6213,'Tous les abonnés'!$A$6:$I$5491,2,0)),"",VLOOKUP(B6213,'Tous les abonnés'!$A$6:$I$5491,2,0))</f>
        <v/>
      </c>
      <c r="D6213" s="26"/>
      <c r="E6213" s="265"/>
      <c r="F6213" s="207" t="str">
        <f>IF(ISERROR(IF(VLOOKUP(D6213,Paramètres!$C$17:$H$33,6,0)="oui","illimité",VLOOKUP(D6213,Paramètres!$C$17:$H$33,5,0))),"",IF(VLOOKUP(D6213,Paramètres!$C$17:$H$33,6,0)="oui","illimité",VLOOKUP(D6213,Paramètres!$C$17:$H$33,5,0)))</f>
        <v/>
      </c>
      <c r="G6213" s="269" t="str">
        <f t="shared" si="579"/>
        <v/>
      </c>
      <c r="H6213" s="208"/>
      <c r="I6213" s="53"/>
      <c r="J6213" s="209"/>
      <c r="K6213" s="271"/>
      <c r="L6213" s="37"/>
      <c r="M6213" s="218"/>
      <c r="N6213" s="124"/>
      <c r="O6213" s="211" t="str">
        <f t="shared" ca="1" si="580"/>
        <v/>
      </c>
      <c r="P6213" s="212" t="str">
        <f>IF(ISERROR(VLOOKUP(L6213,Paramètres!$A$38:$B$40,2,0)),"",VLOOKUP(L6213,Paramètres!$A$38:$B$40,2,0))</f>
        <v/>
      </c>
      <c r="Q6213" s="211" t="str">
        <f t="shared" ca="1" si="581"/>
        <v/>
      </c>
      <c r="R6213" s="211" t="str">
        <f t="shared" si="577"/>
        <v/>
      </c>
      <c r="S6213" s="213" t="str">
        <f t="shared" ca="1" si="578"/>
        <v/>
      </c>
      <c r="T6213" s="214" t="str">
        <f t="shared" ca="1" si="582"/>
        <v/>
      </c>
    </row>
    <row r="6214" spans="1:20" x14ac:dyDescent="0.25">
      <c r="A6214" s="119" t="s">
        <v>11783</v>
      </c>
      <c r="B6214" s="260"/>
      <c r="C6214" s="264" t="str">
        <f>IF(ISERROR(VLOOKUP(B6214,'Tous les abonnés'!$A$6:$I$5491,2,0)),"",VLOOKUP(B6214,'Tous les abonnés'!$A$6:$I$5491,2,0))</f>
        <v/>
      </c>
      <c r="D6214" s="26"/>
      <c r="E6214" s="265"/>
      <c r="F6214" s="207" t="str">
        <f>IF(ISERROR(IF(VLOOKUP(D6214,Paramètres!$C$17:$H$33,6,0)="oui","illimité",VLOOKUP(D6214,Paramètres!$C$17:$H$33,5,0))),"",IF(VLOOKUP(D6214,Paramètres!$C$17:$H$33,6,0)="oui","illimité",VLOOKUP(D6214,Paramètres!$C$17:$H$33,5,0)))</f>
        <v/>
      </c>
      <c r="G6214" s="269" t="str">
        <f t="shared" si="579"/>
        <v/>
      </c>
      <c r="H6214" s="208"/>
      <c r="I6214" s="53"/>
      <c r="J6214" s="209"/>
      <c r="K6214" s="271"/>
      <c r="L6214" s="37"/>
      <c r="M6214" s="218"/>
      <c r="N6214" s="124"/>
      <c r="O6214" s="211" t="str">
        <f t="shared" ca="1" si="580"/>
        <v/>
      </c>
      <c r="P6214" s="212" t="str">
        <f>IF(ISERROR(VLOOKUP(L6214,Paramètres!$A$38:$B$40,2,0)),"",VLOOKUP(L6214,Paramètres!$A$38:$B$40,2,0))</f>
        <v/>
      </c>
      <c r="Q6214" s="211" t="str">
        <f t="shared" ca="1" si="581"/>
        <v/>
      </c>
      <c r="R6214" s="211" t="str">
        <f t="shared" si="577"/>
        <v/>
      </c>
      <c r="S6214" s="213" t="str">
        <f t="shared" ca="1" si="578"/>
        <v/>
      </c>
      <c r="T6214" s="214" t="str">
        <f t="shared" ca="1" si="582"/>
        <v/>
      </c>
    </row>
    <row r="6215" spans="1:20" x14ac:dyDescent="0.25">
      <c r="A6215" s="119" t="s">
        <v>11784</v>
      </c>
      <c r="B6215" s="260"/>
      <c r="C6215" s="264" t="str">
        <f>IF(ISERROR(VLOOKUP(B6215,'Tous les abonnés'!$A$6:$I$5491,2,0)),"",VLOOKUP(B6215,'Tous les abonnés'!$A$6:$I$5491,2,0))</f>
        <v/>
      </c>
      <c r="D6215" s="26"/>
      <c r="E6215" s="265"/>
      <c r="F6215" s="207" t="str">
        <f>IF(ISERROR(IF(VLOOKUP(D6215,Paramètres!$C$17:$H$33,6,0)="oui","illimité",VLOOKUP(D6215,Paramètres!$C$17:$H$33,5,0))),"",IF(VLOOKUP(D6215,Paramètres!$C$17:$H$33,6,0)="oui","illimité",VLOOKUP(D6215,Paramètres!$C$17:$H$33,5,0)))</f>
        <v/>
      </c>
      <c r="G6215" s="269" t="str">
        <f t="shared" si="579"/>
        <v/>
      </c>
      <c r="H6215" s="208"/>
      <c r="I6215" s="53"/>
      <c r="J6215" s="209"/>
      <c r="K6215" s="271"/>
      <c r="L6215" s="37"/>
      <c r="M6215" s="218"/>
      <c r="N6215" s="124"/>
      <c r="O6215" s="211" t="str">
        <f t="shared" ca="1" si="580"/>
        <v/>
      </c>
      <c r="P6215" s="212" t="str">
        <f>IF(ISERROR(VLOOKUP(L6215,Paramètres!$A$38:$B$40,2,0)),"",VLOOKUP(L6215,Paramètres!$A$38:$B$40,2,0))</f>
        <v/>
      </c>
      <c r="Q6215" s="211" t="str">
        <f t="shared" ca="1" si="581"/>
        <v/>
      </c>
      <c r="R6215" s="211" t="str">
        <f t="shared" ref="R6215:R6278" si="583">IF(L6215="en 1 fois",1,IF(F6215="illimité",O6215/P6215,IF(ISERROR(F6215/P6215),"",ROUND(F6215/P6215,0))))</f>
        <v/>
      </c>
      <c r="S6215" s="213" t="str">
        <f t="shared" ref="S6215:S6278" ca="1" si="584">IF(ISERROR(IF(F6215="illimité",Q6215*J6215,IF(L6215="en 1 fois",J6215,J6215*Q6215/R6215))),"",IF(F6215="illimité",Q6215*J6215,IF(L6215="en 1 fois",J6215,J6215*Q6215/R6215)))</f>
        <v/>
      </c>
      <c r="T6215" s="214" t="str">
        <f t="shared" ca="1" si="582"/>
        <v/>
      </c>
    </row>
    <row r="6216" spans="1:20" x14ac:dyDescent="0.25">
      <c r="A6216" s="119" t="s">
        <v>11785</v>
      </c>
      <c r="B6216" s="260"/>
      <c r="C6216" s="264" t="str">
        <f>IF(ISERROR(VLOOKUP(B6216,'Tous les abonnés'!$A$6:$I$5491,2,0)),"",VLOOKUP(B6216,'Tous les abonnés'!$A$6:$I$5491,2,0))</f>
        <v/>
      </c>
      <c r="D6216" s="26"/>
      <c r="E6216" s="265"/>
      <c r="F6216" s="207" t="str">
        <f>IF(ISERROR(IF(VLOOKUP(D6216,Paramètres!$C$17:$H$33,6,0)="oui","illimité",VLOOKUP(D6216,Paramètres!$C$17:$H$33,5,0))),"",IF(VLOOKUP(D6216,Paramètres!$C$17:$H$33,6,0)="oui","illimité",VLOOKUP(D6216,Paramètres!$C$17:$H$33,5,0)))</f>
        <v/>
      </c>
      <c r="G6216" s="269" t="str">
        <f t="shared" ref="G6216:G6279" si="585">IF(ISBLANK(K6216),IF(ISERROR(E6216+F6216),"",E6216+F6216),K6216)</f>
        <v/>
      </c>
      <c r="H6216" s="208"/>
      <c r="I6216" s="53"/>
      <c r="J6216" s="209"/>
      <c r="K6216" s="271"/>
      <c r="L6216" s="37"/>
      <c r="M6216" s="218"/>
      <c r="N6216" s="124"/>
      <c r="O6216" s="211" t="str">
        <f t="shared" ref="O6216:O6279" ca="1" si="586">IF(ISBLANK(E6216),"",IF(TODAY()&gt;G6216,G6216-E6216,TODAY()-E6216))</f>
        <v/>
      </c>
      <c r="P6216" s="212" t="str">
        <f>IF(ISERROR(VLOOKUP(L6216,Paramètres!$A$38:$B$40,2,0)),"",VLOOKUP(L6216,Paramètres!$A$38:$B$40,2,0))</f>
        <v/>
      </c>
      <c r="Q6216" s="211" t="str">
        <f t="shared" ref="Q6216:Q6279" ca="1" si="587">IF(ISERROR(O6216/P6216),"",ROUND(O6216/P6216,0))</f>
        <v/>
      </c>
      <c r="R6216" s="211" t="str">
        <f t="shared" si="583"/>
        <v/>
      </c>
      <c r="S6216" s="213" t="str">
        <f t="shared" ca="1" si="584"/>
        <v/>
      </c>
      <c r="T6216" s="214" t="str">
        <f t="shared" ref="T6216:T6279" ca="1" si="588">IF(ISERROR(S6216-N6216),"",S6216-N6216)</f>
        <v/>
      </c>
    </row>
    <row r="6217" spans="1:20" x14ac:dyDescent="0.25">
      <c r="A6217" s="119" t="s">
        <v>11786</v>
      </c>
      <c r="B6217" s="260"/>
      <c r="C6217" s="264" t="str">
        <f>IF(ISERROR(VLOOKUP(B6217,'Tous les abonnés'!$A$6:$I$5491,2,0)),"",VLOOKUP(B6217,'Tous les abonnés'!$A$6:$I$5491,2,0))</f>
        <v/>
      </c>
      <c r="D6217" s="26"/>
      <c r="E6217" s="265"/>
      <c r="F6217" s="207" t="str">
        <f>IF(ISERROR(IF(VLOOKUP(D6217,Paramètres!$C$17:$H$33,6,0)="oui","illimité",VLOOKUP(D6217,Paramètres!$C$17:$H$33,5,0))),"",IF(VLOOKUP(D6217,Paramètres!$C$17:$H$33,6,0)="oui","illimité",VLOOKUP(D6217,Paramètres!$C$17:$H$33,5,0)))</f>
        <v/>
      </c>
      <c r="G6217" s="269" t="str">
        <f t="shared" si="585"/>
        <v/>
      </c>
      <c r="H6217" s="208"/>
      <c r="I6217" s="53"/>
      <c r="J6217" s="209"/>
      <c r="K6217" s="271"/>
      <c r="L6217" s="37"/>
      <c r="M6217" s="218"/>
      <c r="N6217" s="124"/>
      <c r="O6217" s="211" t="str">
        <f t="shared" ca="1" si="586"/>
        <v/>
      </c>
      <c r="P6217" s="212" t="str">
        <f>IF(ISERROR(VLOOKUP(L6217,Paramètres!$A$38:$B$40,2,0)),"",VLOOKUP(L6217,Paramètres!$A$38:$B$40,2,0))</f>
        <v/>
      </c>
      <c r="Q6217" s="211" t="str">
        <f t="shared" ca="1" si="587"/>
        <v/>
      </c>
      <c r="R6217" s="211" t="str">
        <f t="shared" si="583"/>
        <v/>
      </c>
      <c r="S6217" s="213" t="str">
        <f t="shared" ca="1" si="584"/>
        <v/>
      </c>
      <c r="T6217" s="214" t="str">
        <f t="shared" ca="1" si="588"/>
        <v/>
      </c>
    </row>
    <row r="6218" spans="1:20" x14ac:dyDescent="0.25">
      <c r="A6218" s="119" t="s">
        <v>11787</v>
      </c>
      <c r="B6218" s="260"/>
      <c r="C6218" s="264" t="str">
        <f>IF(ISERROR(VLOOKUP(B6218,'Tous les abonnés'!$A$6:$I$5491,2,0)),"",VLOOKUP(B6218,'Tous les abonnés'!$A$6:$I$5491,2,0))</f>
        <v/>
      </c>
      <c r="D6218" s="26"/>
      <c r="E6218" s="265"/>
      <c r="F6218" s="207" t="str">
        <f>IF(ISERROR(IF(VLOOKUP(D6218,Paramètres!$C$17:$H$33,6,0)="oui","illimité",VLOOKUP(D6218,Paramètres!$C$17:$H$33,5,0))),"",IF(VLOOKUP(D6218,Paramètres!$C$17:$H$33,6,0)="oui","illimité",VLOOKUP(D6218,Paramètres!$C$17:$H$33,5,0)))</f>
        <v/>
      </c>
      <c r="G6218" s="269" t="str">
        <f t="shared" si="585"/>
        <v/>
      </c>
      <c r="H6218" s="208"/>
      <c r="I6218" s="53"/>
      <c r="J6218" s="209"/>
      <c r="K6218" s="271"/>
      <c r="L6218" s="37"/>
      <c r="M6218" s="218"/>
      <c r="N6218" s="124"/>
      <c r="O6218" s="211" t="str">
        <f t="shared" ca="1" si="586"/>
        <v/>
      </c>
      <c r="P6218" s="212" t="str">
        <f>IF(ISERROR(VLOOKUP(L6218,Paramètres!$A$38:$B$40,2,0)),"",VLOOKUP(L6218,Paramètres!$A$38:$B$40,2,0))</f>
        <v/>
      </c>
      <c r="Q6218" s="211" t="str">
        <f t="shared" ca="1" si="587"/>
        <v/>
      </c>
      <c r="R6218" s="211" t="str">
        <f t="shared" si="583"/>
        <v/>
      </c>
      <c r="S6218" s="213" t="str">
        <f t="shared" ca="1" si="584"/>
        <v/>
      </c>
      <c r="T6218" s="214" t="str">
        <f t="shared" ca="1" si="588"/>
        <v/>
      </c>
    </row>
    <row r="6219" spans="1:20" x14ac:dyDescent="0.25">
      <c r="A6219" s="119" t="s">
        <v>11788</v>
      </c>
      <c r="B6219" s="260"/>
      <c r="C6219" s="264" t="str">
        <f>IF(ISERROR(VLOOKUP(B6219,'Tous les abonnés'!$A$6:$I$5491,2,0)),"",VLOOKUP(B6219,'Tous les abonnés'!$A$6:$I$5491,2,0))</f>
        <v/>
      </c>
      <c r="D6219" s="26"/>
      <c r="E6219" s="265"/>
      <c r="F6219" s="207" t="str">
        <f>IF(ISERROR(IF(VLOOKUP(D6219,Paramètres!$C$17:$H$33,6,0)="oui","illimité",VLOOKUP(D6219,Paramètres!$C$17:$H$33,5,0))),"",IF(VLOOKUP(D6219,Paramètres!$C$17:$H$33,6,0)="oui","illimité",VLOOKUP(D6219,Paramètres!$C$17:$H$33,5,0)))</f>
        <v/>
      </c>
      <c r="G6219" s="269" t="str">
        <f t="shared" si="585"/>
        <v/>
      </c>
      <c r="H6219" s="208"/>
      <c r="I6219" s="53"/>
      <c r="J6219" s="209"/>
      <c r="K6219" s="271"/>
      <c r="L6219" s="37"/>
      <c r="M6219" s="218"/>
      <c r="N6219" s="124"/>
      <c r="O6219" s="211" t="str">
        <f t="shared" ca="1" si="586"/>
        <v/>
      </c>
      <c r="P6219" s="212" t="str">
        <f>IF(ISERROR(VLOOKUP(L6219,Paramètres!$A$38:$B$40,2,0)),"",VLOOKUP(L6219,Paramètres!$A$38:$B$40,2,0))</f>
        <v/>
      </c>
      <c r="Q6219" s="211" t="str">
        <f t="shared" ca="1" si="587"/>
        <v/>
      </c>
      <c r="R6219" s="211" t="str">
        <f t="shared" si="583"/>
        <v/>
      </c>
      <c r="S6219" s="213" t="str">
        <f t="shared" ca="1" si="584"/>
        <v/>
      </c>
      <c r="T6219" s="214" t="str">
        <f t="shared" ca="1" si="588"/>
        <v/>
      </c>
    </row>
    <row r="6220" spans="1:20" x14ac:dyDescent="0.25">
      <c r="A6220" s="119" t="s">
        <v>11789</v>
      </c>
      <c r="B6220" s="260"/>
      <c r="C6220" s="264" t="str">
        <f>IF(ISERROR(VLOOKUP(B6220,'Tous les abonnés'!$A$6:$I$5491,2,0)),"",VLOOKUP(B6220,'Tous les abonnés'!$A$6:$I$5491,2,0))</f>
        <v/>
      </c>
      <c r="D6220" s="26"/>
      <c r="E6220" s="265"/>
      <c r="F6220" s="207" t="str">
        <f>IF(ISERROR(IF(VLOOKUP(D6220,Paramètres!$C$17:$H$33,6,0)="oui","illimité",VLOOKUP(D6220,Paramètres!$C$17:$H$33,5,0))),"",IF(VLOOKUP(D6220,Paramètres!$C$17:$H$33,6,0)="oui","illimité",VLOOKUP(D6220,Paramètres!$C$17:$H$33,5,0)))</f>
        <v/>
      </c>
      <c r="G6220" s="269" t="str">
        <f t="shared" si="585"/>
        <v/>
      </c>
      <c r="H6220" s="208"/>
      <c r="I6220" s="53"/>
      <c r="J6220" s="209"/>
      <c r="K6220" s="271"/>
      <c r="L6220" s="37"/>
      <c r="M6220" s="218"/>
      <c r="N6220" s="124"/>
      <c r="O6220" s="211" t="str">
        <f t="shared" ca="1" si="586"/>
        <v/>
      </c>
      <c r="P6220" s="212" t="str">
        <f>IF(ISERROR(VLOOKUP(L6220,Paramètres!$A$38:$B$40,2,0)),"",VLOOKUP(L6220,Paramètres!$A$38:$B$40,2,0))</f>
        <v/>
      </c>
      <c r="Q6220" s="211" t="str">
        <f t="shared" ca="1" si="587"/>
        <v/>
      </c>
      <c r="R6220" s="211" t="str">
        <f t="shared" si="583"/>
        <v/>
      </c>
      <c r="S6220" s="213" t="str">
        <f t="shared" ca="1" si="584"/>
        <v/>
      </c>
      <c r="T6220" s="214" t="str">
        <f t="shared" ca="1" si="588"/>
        <v/>
      </c>
    </row>
    <row r="6221" spans="1:20" x14ac:dyDescent="0.25">
      <c r="A6221" s="119" t="s">
        <v>11790</v>
      </c>
      <c r="B6221" s="260"/>
      <c r="C6221" s="264" t="str">
        <f>IF(ISERROR(VLOOKUP(B6221,'Tous les abonnés'!$A$6:$I$5491,2,0)),"",VLOOKUP(B6221,'Tous les abonnés'!$A$6:$I$5491,2,0))</f>
        <v/>
      </c>
      <c r="D6221" s="26"/>
      <c r="E6221" s="265"/>
      <c r="F6221" s="207" t="str">
        <f>IF(ISERROR(IF(VLOOKUP(D6221,Paramètres!$C$17:$H$33,6,0)="oui","illimité",VLOOKUP(D6221,Paramètres!$C$17:$H$33,5,0))),"",IF(VLOOKUP(D6221,Paramètres!$C$17:$H$33,6,0)="oui","illimité",VLOOKUP(D6221,Paramètres!$C$17:$H$33,5,0)))</f>
        <v/>
      </c>
      <c r="G6221" s="269" t="str">
        <f t="shared" si="585"/>
        <v/>
      </c>
      <c r="H6221" s="208"/>
      <c r="I6221" s="53"/>
      <c r="J6221" s="209"/>
      <c r="K6221" s="271"/>
      <c r="L6221" s="37"/>
      <c r="M6221" s="218"/>
      <c r="N6221" s="124"/>
      <c r="O6221" s="211" t="str">
        <f t="shared" ca="1" si="586"/>
        <v/>
      </c>
      <c r="P6221" s="212" t="str">
        <f>IF(ISERROR(VLOOKUP(L6221,Paramètres!$A$38:$B$40,2,0)),"",VLOOKUP(L6221,Paramètres!$A$38:$B$40,2,0))</f>
        <v/>
      </c>
      <c r="Q6221" s="211" t="str">
        <f t="shared" ca="1" si="587"/>
        <v/>
      </c>
      <c r="R6221" s="211" t="str">
        <f t="shared" si="583"/>
        <v/>
      </c>
      <c r="S6221" s="213" t="str">
        <f t="shared" ca="1" si="584"/>
        <v/>
      </c>
      <c r="T6221" s="214" t="str">
        <f t="shared" ca="1" si="588"/>
        <v/>
      </c>
    </row>
    <row r="6222" spans="1:20" x14ac:dyDescent="0.25">
      <c r="A6222" s="119" t="s">
        <v>11791</v>
      </c>
      <c r="B6222" s="260"/>
      <c r="C6222" s="264" t="str">
        <f>IF(ISERROR(VLOOKUP(B6222,'Tous les abonnés'!$A$6:$I$5491,2,0)),"",VLOOKUP(B6222,'Tous les abonnés'!$A$6:$I$5491,2,0))</f>
        <v/>
      </c>
      <c r="D6222" s="26"/>
      <c r="E6222" s="265"/>
      <c r="F6222" s="207" t="str">
        <f>IF(ISERROR(IF(VLOOKUP(D6222,Paramètres!$C$17:$H$33,6,0)="oui","illimité",VLOOKUP(D6222,Paramètres!$C$17:$H$33,5,0))),"",IF(VLOOKUP(D6222,Paramètres!$C$17:$H$33,6,0)="oui","illimité",VLOOKUP(D6222,Paramètres!$C$17:$H$33,5,0)))</f>
        <v/>
      </c>
      <c r="G6222" s="269" t="str">
        <f t="shared" si="585"/>
        <v/>
      </c>
      <c r="H6222" s="208"/>
      <c r="I6222" s="53"/>
      <c r="J6222" s="209"/>
      <c r="K6222" s="271"/>
      <c r="L6222" s="37"/>
      <c r="M6222" s="218"/>
      <c r="N6222" s="124"/>
      <c r="O6222" s="211" t="str">
        <f t="shared" ca="1" si="586"/>
        <v/>
      </c>
      <c r="P6222" s="212" t="str">
        <f>IF(ISERROR(VLOOKUP(L6222,Paramètres!$A$38:$B$40,2,0)),"",VLOOKUP(L6222,Paramètres!$A$38:$B$40,2,0))</f>
        <v/>
      </c>
      <c r="Q6222" s="211" t="str">
        <f t="shared" ca="1" si="587"/>
        <v/>
      </c>
      <c r="R6222" s="211" t="str">
        <f t="shared" si="583"/>
        <v/>
      </c>
      <c r="S6222" s="213" t="str">
        <f t="shared" ca="1" si="584"/>
        <v/>
      </c>
      <c r="T6222" s="214" t="str">
        <f t="shared" ca="1" si="588"/>
        <v/>
      </c>
    </row>
    <row r="6223" spans="1:20" x14ac:dyDescent="0.25">
      <c r="A6223" s="119" t="s">
        <v>11792</v>
      </c>
      <c r="B6223" s="260"/>
      <c r="C6223" s="264" t="str">
        <f>IF(ISERROR(VLOOKUP(B6223,'Tous les abonnés'!$A$6:$I$5491,2,0)),"",VLOOKUP(B6223,'Tous les abonnés'!$A$6:$I$5491,2,0))</f>
        <v/>
      </c>
      <c r="D6223" s="26"/>
      <c r="E6223" s="265"/>
      <c r="F6223" s="207" t="str">
        <f>IF(ISERROR(IF(VLOOKUP(D6223,Paramètres!$C$17:$H$33,6,0)="oui","illimité",VLOOKUP(D6223,Paramètres!$C$17:$H$33,5,0))),"",IF(VLOOKUP(D6223,Paramètres!$C$17:$H$33,6,0)="oui","illimité",VLOOKUP(D6223,Paramètres!$C$17:$H$33,5,0)))</f>
        <v/>
      </c>
      <c r="G6223" s="269" t="str">
        <f t="shared" si="585"/>
        <v/>
      </c>
      <c r="H6223" s="208"/>
      <c r="I6223" s="53"/>
      <c r="J6223" s="209"/>
      <c r="K6223" s="271"/>
      <c r="L6223" s="37"/>
      <c r="M6223" s="218"/>
      <c r="N6223" s="124"/>
      <c r="O6223" s="211" t="str">
        <f t="shared" ca="1" si="586"/>
        <v/>
      </c>
      <c r="P6223" s="212" t="str">
        <f>IF(ISERROR(VLOOKUP(L6223,Paramètres!$A$38:$B$40,2,0)),"",VLOOKUP(L6223,Paramètres!$A$38:$B$40,2,0))</f>
        <v/>
      </c>
      <c r="Q6223" s="211" t="str">
        <f t="shared" ca="1" si="587"/>
        <v/>
      </c>
      <c r="R6223" s="211" t="str">
        <f t="shared" si="583"/>
        <v/>
      </c>
      <c r="S6223" s="213" t="str">
        <f t="shared" ca="1" si="584"/>
        <v/>
      </c>
      <c r="T6223" s="214" t="str">
        <f t="shared" ca="1" si="588"/>
        <v/>
      </c>
    </row>
    <row r="6224" spans="1:20" x14ac:dyDescent="0.25">
      <c r="A6224" s="119" t="s">
        <v>11793</v>
      </c>
      <c r="B6224" s="260"/>
      <c r="C6224" s="264" t="str">
        <f>IF(ISERROR(VLOOKUP(B6224,'Tous les abonnés'!$A$6:$I$5491,2,0)),"",VLOOKUP(B6224,'Tous les abonnés'!$A$6:$I$5491,2,0))</f>
        <v/>
      </c>
      <c r="D6224" s="26"/>
      <c r="E6224" s="265"/>
      <c r="F6224" s="207" t="str">
        <f>IF(ISERROR(IF(VLOOKUP(D6224,Paramètres!$C$17:$H$33,6,0)="oui","illimité",VLOOKUP(D6224,Paramètres!$C$17:$H$33,5,0))),"",IF(VLOOKUP(D6224,Paramètres!$C$17:$H$33,6,0)="oui","illimité",VLOOKUP(D6224,Paramètres!$C$17:$H$33,5,0)))</f>
        <v/>
      </c>
      <c r="G6224" s="269" t="str">
        <f t="shared" si="585"/>
        <v/>
      </c>
      <c r="H6224" s="208"/>
      <c r="I6224" s="53"/>
      <c r="J6224" s="209"/>
      <c r="K6224" s="271"/>
      <c r="L6224" s="37"/>
      <c r="M6224" s="218"/>
      <c r="N6224" s="124"/>
      <c r="O6224" s="211" t="str">
        <f t="shared" ca="1" si="586"/>
        <v/>
      </c>
      <c r="P6224" s="212" t="str">
        <f>IF(ISERROR(VLOOKUP(L6224,Paramètres!$A$38:$B$40,2,0)),"",VLOOKUP(L6224,Paramètres!$A$38:$B$40,2,0))</f>
        <v/>
      </c>
      <c r="Q6224" s="211" t="str">
        <f t="shared" ca="1" si="587"/>
        <v/>
      </c>
      <c r="R6224" s="211" t="str">
        <f t="shared" si="583"/>
        <v/>
      </c>
      <c r="S6224" s="213" t="str">
        <f t="shared" ca="1" si="584"/>
        <v/>
      </c>
      <c r="T6224" s="214" t="str">
        <f t="shared" ca="1" si="588"/>
        <v/>
      </c>
    </row>
    <row r="6225" spans="1:20" x14ac:dyDescent="0.25">
      <c r="A6225" s="119" t="s">
        <v>11794</v>
      </c>
      <c r="B6225" s="260"/>
      <c r="C6225" s="264" t="str">
        <f>IF(ISERROR(VLOOKUP(B6225,'Tous les abonnés'!$A$6:$I$5491,2,0)),"",VLOOKUP(B6225,'Tous les abonnés'!$A$6:$I$5491,2,0))</f>
        <v/>
      </c>
      <c r="D6225" s="26"/>
      <c r="E6225" s="265"/>
      <c r="F6225" s="207" t="str">
        <f>IF(ISERROR(IF(VLOOKUP(D6225,Paramètres!$C$17:$H$33,6,0)="oui","illimité",VLOOKUP(D6225,Paramètres!$C$17:$H$33,5,0))),"",IF(VLOOKUP(D6225,Paramètres!$C$17:$H$33,6,0)="oui","illimité",VLOOKUP(D6225,Paramètres!$C$17:$H$33,5,0)))</f>
        <v/>
      </c>
      <c r="G6225" s="269" t="str">
        <f t="shared" si="585"/>
        <v/>
      </c>
      <c r="H6225" s="208"/>
      <c r="I6225" s="53"/>
      <c r="J6225" s="209"/>
      <c r="K6225" s="271"/>
      <c r="L6225" s="37"/>
      <c r="M6225" s="218"/>
      <c r="N6225" s="124"/>
      <c r="O6225" s="211" t="str">
        <f t="shared" ca="1" si="586"/>
        <v/>
      </c>
      <c r="P6225" s="212" t="str">
        <f>IF(ISERROR(VLOOKUP(L6225,Paramètres!$A$38:$B$40,2,0)),"",VLOOKUP(L6225,Paramètres!$A$38:$B$40,2,0))</f>
        <v/>
      </c>
      <c r="Q6225" s="211" t="str">
        <f t="shared" ca="1" si="587"/>
        <v/>
      </c>
      <c r="R6225" s="211" t="str">
        <f t="shared" si="583"/>
        <v/>
      </c>
      <c r="S6225" s="213" t="str">
        <f t="shared" ca="1" si="584"/>
        <v/>
      </c>
      <c r="T6225" s="214" t="str">
        <f t="shared" ca="1" si="588"/>
        <v/>
      </c>
    </row>
    <row r="6226" spans="1:20" x14ac:dyDescent="0.25">
      <c r="A6226" s="119" t="s">
        <v>11795</v>
      </c>
      <c r="B6226" s="260"/>
      <c r="C6226" s="264" t="str">
        <f>IF(ISERROR(VLOOKUP(B6226,'Tous les abonnés'!$A$6:$I$5491,2,0)),"",VLOOKUP(B6226,'Tous les abonnés'!$A$6:$I$5491,2,0))</f>
        <v/>
      </c>
      <c r="D6226" s="26"/>
      <c r="E6226" s="265"/>
      <c r="F6226" s="207" t="str">
        <f>IF(ISERROR(IF(VLOOKUP(D6226,Paramètres!$C$17:$H$33,6,0)="oui","illimité",VLOOKUP(D6226,Paramètres!$C$17:$H$33,5,0))),"",IF(VLOOKUP(D6226,Paramètres!$C$17:$H$33,6,0)="oui","illimité",VLOOKUP(D6226,Paramètres!$C$17:$H$33,5,0)))</f>
        <v/>
      </c>
      <c r="G6226" s="269" t="str">
        <f t="shared" si="585"/>
        <v/>
      </c>
      <c r="H6226" s="208"/>
      <c r="I6226" s="53"/>
      <c r="J6226" s="209"/>
      <c r="K6226" s="271"/>
      <c r="L6226" s="37"/>
      <c r="M6226" s="218"/>
      <c r="N6226" s="124"/>
      <c r="O6226" s="211" t="str">
        <f t="shared" ca="1" si="586"/>
        <v/>
      </c>
      <c r="P6226" s="212" t="str">
        <f>IF(ISERROR(VLOOKUP(L6226,Paramètres!$A$38:$B$40,2,0)),"",VLOOKUP(L6226,Paramètres!$A$38:$B$40,2,0))</f>
        <v/>
      </c>
      <c r="Q6226" s="211" t="str">
        <f t="shared" ca="1" si="587"/>
        <v/>
      </c>
      <c r="R6226" s="211" t="str">
        <f t="shared" si="583"/>
        <v/>
      </c>
      <c r="S6226" s="213" t="str">
        <f t="shared" ca="1" si="584"/>
        <v/>
      </c>
      <c r="T6226" s="214" t="str">
        <f t="shared" ca="1" si="588"/>
        <v/>
      </c>
    </row>
    <row r="6227" spans="1:20" x14ac:dyDescent="0.25">
      <c r="A6227" s="119" t="s">
        <v>11796</v>
      </c>
      <c r="B6227" s="260"/>
      <c r="C6227" s="264" t="str">
        <f>IF(ISERROR(VLOOKUP(B6227,'Tous les abonnés'!$A$6:$I$5491,2,0)),"",VLOOKUP(B6227,'Tous les abonnés'!$A$6:$I$5491,2,0))</f>
        <v/>
      </c>
      <c r="D6227" s="26"/>
      <c r="E6227" s="265"/>
      <c r="F6227" s="207" t="str">
        <f>IF(ISERROR(IF(VLOOKUP(D6227,Paramètres!$C$17:$H$33,6,0)="oui","illimité",VLOOKUP(D6227,Paramètres!$C$17:$H$33,5,0))),"",IF(VLOOKUP(D6227,Paramètres!$C$17:$H$33,6,0)="oui","illimité",VLOOKUP(D6227,Paramètres!$C$17:$H$33,5,0)))</f>
        <v/>
      </c>
      <c r="G6227" s="269" t="str">
        <f t="shared" si="585"/>
        <v/>
      </c>
      <c r="H6227" s="208"/>
      <c r="I6227" s="53"/>
      <c r="J6227" s="209"/>
      <c r="K6227" s="271"/>
      <c r="L6227" s="37"/>
      <c r="M6227" s="218"/>
      <c r="N6227" s="124"/>
      <c r="O6227" s="211" t="str">
        <f t="shared" ca="1" si="586"/>
        <v/>
      </c>
      <c r="P6227" s="212" t="str">
        <f>IF(ISERROR(VLOOKUP(L6227,Paramètres!$A$38:$B$40,2,0)),"",VLOOKUP(L6227,Paramètres!$A$38:$B$40,2,0))</f>
        <v/>
      </c>
      <c r="Q6227" s="211" t="str">
        <f t="shared" ca="1" si="587"/>
        <v/>
      </c>
      <c r="R6227" s="211" t="str">
        <f t="shared" si="583"/>
        <v/>
      </c>
      <c r="S6227" s="213" t="str">
        <f t="shared" ca="1" si="584"/>
        <v/>
      </c>
      <c r="T6227" s="214" t="str">
        <f t="shared" ca="1" si="588"/>
        <v/>
      </c>
    </row>
    <row r="6228" spans="1:20" x14ac:dyDescent="0.25">
      <c r="A6228" s="119" t="s">
        <v>11797</v>
      </c>
      <c r="B6228" s="260"/>
      <c r="C6228" s="264" t="str">
        <f>IF(ISERROR(VLOOKUP(B6228,'Tous les abonnés'!$A$6:$I$5491,2,0)),"",VLOOKUP(B6228,'Tous les abonnés'!$A$6:$I$5491,2,0))</f>
        <v/>
      </c>
      <c r="D6228" s="26"/>
      <c r="E6228" s="265"/>
      <c r="F6228" s="207" t="str">
        <f>IF(ISERROR(IF(VLOOKUP(D6228,Paramètres!$C$17:$H$33,6,0)="oui","illimité",VLOOKUP(D6228,Paramètres!$C$17:$H$33,5,0))),"",IF(VLOOKUP(D6228,Paramètres!$C$17:$H$33,6,0)="oui","illimité",VLOOKUP(D6228,Paramètres!$C$17:$H$33,5,0)))</f>
        <v/>
      </c>
      <c r="G6228" s="269" t="str">
        <f t="shared" si="585"/>
        <v/>
      </c>
      <c r="H6228" s="208"/>
      <c r="I6228" s="53"/>
      <c r="J6228" s="209"/>
      <c r="K6228" s="271"/>
      <c r="L6228" s="37"/>
      <c r="M6228" s="218"/>
      <c r="N6228" s="124"/>
      <c r="O6228" s="211" t="str">
        <f t="shared" ca="1" si="586"/>
        <v/>
      </c>
      <c r="P6228" s="212" t="str">
        <f>IF(ISERROR(VLOOKUP(L6228,Paramètres!$A$38:$B$40,2,0)),"",VLOOKUP(L6228,Paramètres!$A$38:$B$40,2,0))</f>
        <v/>
      </c>
      <c r="Q6228" s="211" t="str">
        <f t="shared" ca="1" si="587"/>
        <v/>
      </c>
      <c r="R6228" s="211" t="str">
        <f t="shared" si="583"/>
        <v/>
      </c>
      <c r="S6228" s="213" t="str">
        <f t="shared" ca="1" si="584"/>
        <v/>
      </c>
      <c r="T6228" s="214" t="str">
        <f t="shared" ca="1" si="588"/>
        <v/>
      </c>
    </row>
    <row r="6229" spans="1:20" x14ac:dyDescent="0.25">
      <c r="A6229" s="119" t="s">
        <v>11798</v>
      </c>
      <c r="B6229" s="260"/>
      <c r="C6229" s="264" t="str">
        <f>IF(ISERROR(VLOOKUP(B6229,'Tous les abonnés'!$A$6:$I$5491,2,0)),"",VLOOKUP(B6229,'Tous les abonnés'!$A$6:$I$5491,2,0))</f>
        <v/>
      </c>
      <c r="D6229" s="26"/>
      <c r="E6229" s="265"/>
      <c r="F6229" s="207" t="str">
        <f>IF(ISERROR(IF(VLOOKUP(D6229,Paramètres!$C$17:$H$33,6,0)="oui","illimité",VLOOKUP(D6229,Paramètres!$C$17:$H$33,5,0))),"",IF(VLOOKUP(D6229,Paramètres!$C$17:$H$33,6,0)="oui","illimité",VLOOKUP(D6229,Paramètres!$C$17:$H$33,5,0)))</f>
        <v/>
      </c>
      <c r="G6229" s="269" t="str">
        <f t="shared" si="585"/>
        <v/>
      </c>
      <c r="H6229" s="208"/>
      <c r="I6229" s="53"/>
      <c r="J6229" s="209"/>
      <c r="K6229" s="271"/>
      <c r="L6229" s="37"/>
      <c r="M6229" s="218"/>
      <c r="N6229" s="124"/>
      <c r="O6229" s="211" t="str">
        <f t="shared" ca="1" si="586"/>
        <v/>
      </c>
      <c r="P6229" s="212" t="str">
        <f>IF(ISERROR(VLOOKUP(L6229,Paramètres!$A$38:$B$40,2,0)),"",VLOOKUP(L6229,Paramètres!$A$38:$B$40,2,0))</f>
        <v/>
      </c>
      <c r="Q6229" s="211" t="str">
        <f t="shared" ca="1" si="587"/>
        <v/>
      </c>
      <c r="R6229" s="211" t="str">
        <f t="shared" si="583"/>
        <v/>
      </c>
      <c r="S6229" s="213" t="str">
        <f t="shared" ca="1" si="584"/>
        <v/>
      </c>
      <c r="T6229" s="214" t="str">
        <f t="shared" ca="1" si="588"/>
        <v/>
      </c>
    </row>
    <row r="6230" spans="1:20" x14ac:dyDescent="0.25">
      <c r="A6230" s="119" t="s">
        <v>11799</v>
      </c>
      <c r="B6230" s="260"/>
      <c r="C6230" s="264" t="str">
        <f>IF(ISERROR(VLOOKUP(B6230,'Tous les abonnés'!$A$6:$I$5491,2,0)),"",VLOOKUP(B6230,'Tous les abonnés'!$A$6:$I$5491,2,0))</f>
        <v/>
      </c>
      <c r="D6230" s="26"/>
      <c r="E6230" s="265"/>
      <c r="F6230" s="207" t="str">
        <f>IF(ISERROR(IF(VLOOKUP(D6230,Paramètres!$C$17:$H$33,6,0)="oui","illimité",VLOOKUP(D6230,Paramètres!$C$17:$H$33,5,0))),"",IF(VLOOKUP(D6230,Paramètres!$C$17:$H$33,6,0)="oui","illimité",VLOOKUP(D6230,Paramètres!$C$17:$H$33,5,0)))</f>
        <v/>
      </c>
      <c r="G6230" s="269" t="str">
        <f t="shared" si="585"/>
        <v/>
      </c>
      <c r="H6230" s="208"/>
      <c r="I6230" s="53"/>
      <c r="J6230" s="209"/>
      <c r="K6230" s="271"/>
      <c r="L6230" s="37"/>
      <c r="M6230" s="218"/>
      <c r="N6230" s="124"/>
      <c r="O6230" s="211" t="str">
        <f t="shared" ca="1" si="586"/>
        <v/>
      </c>
      <c r="P6230" s="212" t="str">
        <f>IF(ISERROR(VLOOKUP(L6230,Paramètres!$A$38:$B$40,2,0)),"",VLOOKUP(L6230,Paramètres!$A$38:$B$40,2,0))</f>
        <v/>
      </c>
      <c r="Q6230" s="211" t="str">
        <f t="shared" ca="1" si="587"/>
        <v/>
      </c>
      <c r="R6230" s="211" t="str">
        <f t="shared" si="583"/>
        <v/>
      </c>
      <c r="S6230" s="213" t="str">
        <f t="shared" ca="1" si="584"/>
        <v/>
      </c>
      <c r="T6230" s="214" t="str">
        <f t="shared" ca="1" si="588"/>
        <v/>
      </c>
    </row>
    <row r="6231" spans="1:20" x14ac:dyDescent="0.25">
      <c r="A6231" s="119" t="s">
        <v>11800</v>
      </c>
      <c r="B6231" s="260"/>
      <c r="C6231" s="264" t="str">
        <f>IF(ISERROR(VLOOKUP(B6231,'Tous les abonnés'!$A$6:$I$5491,2,0)),"",VLOOKUP(B6231,'Tous les abonnés'!$A$6:$I$5491,2,0))</f>
        <v/>
      </c>
      <c r="D6231" s="26"/>
      <c r="E6231" s="265"/>
      <c r="F6231" s="207" t="str">
        <f>IF(ISERROR(IF(VLOOKUP(D6231,Paramètres!$C$17:$H$33,6,0)="oui","illimité",VLOOKUP(D6231,Paramètres!$C$17:$H$33,5,0))),"",IF(VLOOKUP(D6231,Paramètres!$C$17:$H$33,6,0)="oui","illimité",VLOOKUP(D6231,Paramètres!$C$17:$H$33,5,0)))</f>
        <v/>
      </c>
      <c r="G6231" s="269" t="str">
        <f t="shared" si="585"/>
        <v/>
      </c>
      <c r="H6231" s="208"/>
      <c r="I6231" s="53"/>
      <c r="J6231" s="209"/>
      <c r="K6231" s="271"/>
      <c r="L6231" s="37"/>
      <c r="M6231" s="218"/>
      <c r="N6231" s="124"/>
      <c r="O6231" s="211" t="str">
        <f t="shared" ca="1" si="586"/>
        <v/>
      </c>
      <c r="P6231" s="212" t="str">
        <f>IF(ISERROR(VLOOKUP(L6231,Paramètres!$A$38:$B$40,2,0)),"",VLOOKUP(L6231,Paramètres!$A$38:$B$40,2,0))</f>
        <v/>
      </c>
      <c r="Q6231" s="211" t="str">
        <f t="shared" ca="1" si="587"/>
        <v/>
      </c>
      <c r="R6231" s="211" t="str">
        <f t="shared" si="583"/>
        <v/>
      </c>
      <c r="S6231" s="213" t="str">
        <f t="shared" ca="1" si="584"/>
        <v/>
      </c>
      <c r="T6231" s="214" t="str">
        <f t="shared" ca="1" si="588"/>
        <v/>
      </c>
    </row>
    <row r="6232" spans="1:20" x14ac:dyDescent="0.25">
      <c r="A6232" s="119" t="s">
        <v>11801</v>
      </c>
      <c r="B6232" s="260"/>
      <c r="C6232" s="264" t="str">
        <f>IF(ISERROR(VLOOKUP(B6232,'Tous les abonnés'!$A$6:$I$5491,2,0)),"",VLOOKUP(B6232,'Tous les abonnés'!$A$6:$I$5491,2,0))</f>
        <v/>
      </c>
      <c r="D6232" s="26"/>
      <c r="E6232" s="265"/>
      <c r="F6232" s="207" t="str">
        <f>IF(ISERROR(IF(VLOOKUP(D6232,Paramètres!$C$17:$H$33,6,0)="oui","illimité",VLOOKUP(D6232,Paramètres!$C$17:$H$33,5,0))),"",IF(VLOOKUP(D6232,Paramètres!$C$17:$H$33,6,0)="oui","illimité",VLOOKUP(D6232,Paramètres!$C$17:$H$33,5,0)))</f>
        <v/>
      </c>
      <c r="G6232" s="269" t="str">
        <f t="shared" si="585"/>
        <v/>
      </c>
      <c r="H6232" s="208"/>
      <c r="I6232" s="53"/>
      <c r="J6232" s="209"/>
      <c r="K6232" s="271"/>
      <c r="L6232" s="37"/>
      <c r="M6232" s="218"/>
      <c r="N6232" s="124"/>
      <c r="O6232" s="211" t="str">
        <f t="shared" ca="1" si="586"/>
        <v/>
      </c>
      <c r="P6232" s="212" t="str">
        <f>IF(ISERROR(VLOOKUP(L6232,Paramètres!$A$38:$B$40,2,0)),"",VLOOKUP(L6232,Paramètres!$A$38:$B$40,2,0))</f>
        <v/>
      </c>
      <c r="Q6232" s="211" t="str">
        <f t="shared" ca="1" si="587"/>
        <v/>
      </c>
      <c r="R6232" s="211" t="str">
        <f t="shared" si="583"/>
        <v/>
      </c>
      <c r="S6232" s="213" t="str">
        <f t="shared" ca="1" si="584"/>
        <v/>
      </c>
      <c r="T6232" s="214" t="str">
        <f t="shared" ca="1" si="588"/>
        <v/>
      </c>
    </row>
    <row r="6233" spans="1:20" x14ac:dyDescent="0.25">
      <c r="A6233" s="119" t="s">
        <v>11802</v>
      </c>
      <c r="B6233" s="260"/>
      <c r="C6233" s="264" t="str">
        <f>IF(ISERROR(VLOOKUP(B6233,'Tous les abonnés'!$A$6:$I$5491,2,0)),"",VLOOKUP(B6233,'Tous les abonnés'!$A$6:$I$5491,2,0))</f>
        <v/>
      </c>
      <c r="D6233" s="26"/>
      <c r="E6233" s="265"/>
      <c r="F6233" s="207" t="str">
        <f>IF(ISERROR(IF(VLOOKUP(D6233,Paramètres!$C$17:$H$33,6,0)="oui","illimité",VLOOKUP(D6233,Paramètres!$C$17:$H$33,5,0))),"",IF(VLOOKUP(D6233,Paramètres!$C$17:$H$33,6,0)="oui","illimité",VLOOKUP(D6233,Paramètres!$C$17:$H$33,5,0)))</f>
        <v/>
      </c>
      <c r="G6233" s="269" t="str">
        <f t="shared" si="585"/>
        <v/>
      </c>
      <c r="H6233" s="208"/>
      <c r="I6233" s="53"/>
      <c r="J6233" s="209"/>
      <c r="K6233" s="271"/>
      <c r="L6233" s="37"/>
      <c r="M6233" s="218"/>
      <c r="N6233" s="124"/>
      <c r="O6233" s="211" t="str">
        <f t="shared" ca="1" si="586"/>
        <v/>
      </c>
      <c r="P6233" s="212" t="str">
        <f>IF(ISERROR(VLOOKUP(L6233,Paramètres!$A$38:$B$40,2,0)),"",VLOOKUP(L6233,Paramètres!$A$38:$B$40,2,0))</f>
        <v/>
      </c>
      <c r="Q6233" s="211" t="str">
        <f t="shared" ca="1" si="587"/>
        <v/>
      </c>
      <c r="R6233" s="211" t="str">
        <f t="shared" si="583"/>
        <v/>
      </c>
      <c r="S6233" s="213" t="str">
        <f t="shared" ca="1" si="584"/>
        <v/>
      </c>
      <c r="T6233" s="214" t="str">
        <f t="shared" ca="1" si="588"/>
        <v/>
      </c>
    </row>
    <row r="6234" spans="1:20" x14ac:dyDescent="0.25">
      <c r="A6234" s="119" t="s">
        <v>11803</v>
      </c>
      <c r="B6234" s="260"/>
      <c r="C6234" s="264" t="str">
        <f>IF(ISERROR(VLOOKUP(B6234,'Tous les abonnés'!$A$6:$I$5491,2,0)),"",VLOOKUP(B6234,'Tous les abonnés'!$A$6:$I$5491,2,0))</f>
        <v/>
      </c>
      <c r="D6234" s="26"/>
      <c r="E6234" s="265"/>
      <c r="F6234" s="207" t="str">
        <f>IF(ISERROR(IF(VLOOKUP(D6234,Paramètres!$C$17:$H$33,6,0)="oui","illimité",VLOOKUP(D6234,Paramètres!$C$17:$H$33,5,0))),"",IF(VLOOKUP(D6234,Paramètres!$C$17:$H$33,6,0)="oui","illimité",VLOOKUP(D6234,Paramètres!$C$17:$H$33,5,0)))</f>
        <v/>
      </c>
      <c r="G6234" s="269" t="str">
        <f t="shared" si="585"/>
        <v/>
      </c>
      <c r="H6234" s="208"/>
      <c r="I6234" s="53"/>
      <c r="J6234" s="209"/>
      <c r="K6234" s="271"/>
      <c r="L6234" s="37"/>
      <c r="M6234" s="218"/>
      <c r="N6234" s="124"/>
      <c r="O6234" s="211" t="str">
        <f t="shared" ca="1" si="586"/>
        <v/>
      </c>
      <c r="P6234" s="212" t="str">
        <f>IF(ISERROR(VLOOKUP(L6234,Paramètres!$A$38:$B$40,2,0)),"",VLOOKUP(L6234,Paramètres!$A$38:$B$40,2,0))</f>
        <v/>
      </c>
      <c r="Q6234" s="211" t="str">
        <f t="shared" ca="1" si="587"/>
        <v/>
      </c>
      <c r="R6234" s="211" t="str">
        <f t="shared" si="583"/>
        <v/>
      </c>
      <c r="S6234" s="213" t="str">
        <f t="shared" ca="1" si="584"/>
        <v/>
      </c>
      <c r="T6234" s="214" t="str">
        <f t="shared" ca="1" si="588"/>
        <v/>
      </c>
    </row>
    <row r="6235" spans="1:20" x14ac:dyDescent="0.25">
      <c r="A6235" s="119" t="s">
        <v>11804</v>
      </c>
      <c r="B6235" s="260"/>
      <c r="C6235" s="264" t="str">
        <f>IF(ISERROR(VLOOKUP(B6235,'Tous les abonnés'!$A$6:$I$5491,2,0)),"",VLOOKUP(B6235,'Tous les abonnés'!$A$6:$I$5491,2,0))</f>
        <v/>
      </c>
      <c r="D6235" s="26"/>
      <c r="E6235" s="265"/>
      <c r="F6235" s="207" t="str">
        <f>IF(ISERROR(IF(VLOOKUP(D6235,Paramètres!$C$17:$H$33,6,0)="oui","illimité",VLOOKUP(D6235,Paramètres!$C$17:$H$33,5,0))),"",IF(VLOOKUP(D6235,Paramètres!$C$17:$H$33,6,0)="oui","illimité",VLOOKUP(D6235,Paramètres!$C$17:$H$33,5,0)))</f>
        <v/>
      </c>
      <c r="G6235" s="269" t="str">
        <f t="shared" si="585"/>
        <v/>
      </c>
      <c r="H6235" s="208"/>
      <c r="I6235" s="53"/>
      <c r="J6235" s="209"/>
      <c r="K6235" s="271"/>
      <c r="L6235" s="37"/>
      <c r="M6235" s="218"/>
      <c r="N6235" s="124"/>
      <c r="O6235" s="211" t="str">
        <f t="shared" ca="1" si="586"/>
        <v/>
      </c>
      <c r="P6235" s="212" t="str">
        <f>IF(ISERROR(VLOOKUP(L6235,Paramètres!$A$38:$B$40,2,0)),"",VLOOKUP(L6235,Paramètres!$A$38:$B$40,2,0))</f>
        <v/>
      </c>
      <c r="Q6235" s="211" t="str">
        <f t="shared" ca="1" si="587"/>
        <v/>
      </c>
      <c r="R6235" s="211" t="str">
        <f t="shared" si="583"/>
        <v/>
      </c>
      <c r="S6235" s="213" t="str">
        <f t="shared" ca="1" si="584"/>
        <v/>
      </c>
      <c r="T6235" s="214" t="str">
        <f t="shared" ca="1" si="588"/>
        <v/>
      </c>
    </row>
    <row r="6236" spans="1:20" x14ac:dyDescent="0.25">
      <c r="A6236" s="119" t="s">
        <v>11805</v>
      </c>
      <c r="B6236" s="260"/>
      <c r="C6236" s="264" t="str">
        <f>IF(ISERROR(VLOOKUP(B6236,'Tous les abonnés'!$A$6:$I$5491,2,0)),"",VLOOKUP(B6236,'Tous les abonnés'!$A$6:$I$5491,2,0))</f>
        <v/>
      </c>
      <c r="D6236" s="26"/>
      <c r="E6236" s="265"/>
      <c r="F6236" s="207" t="str">
        <f>IF(ISERROR(IF(VLOOKUP(D6236,Paramètres!$C$17:$H$33,6,0)="oui","illimité",VLOOKUP(D6236,Paramètres!$C$17:$H$33,5,0))),"",IF(VLOOKUP(D6236,Paramètres!$C$17:$H$33,6,0)="oui","illimité",VLOOKUP(D6236,Paramètres!$C$17:$H$33,5,0)))</f>
        <v/>
      </c>
      <c r="G6236" s="269" t="str">
        <f t="shared" si="585"/>
        <v/>
      </c>
      <c r="H6236" s="208"/>
      <c r="I6236" s="53"/>
      <c r="J6236" s="209"/>
      <c r="K6236" s="271"/>
      <c r="L6236" s="37"/>
      <c r="M6236" s="218"/>
      <c r="N6236" s="124"/>
      <c r="O6236" s="211" t="str">
        <f t="shared" ca="1" si="586"/>
        <v/>
      </c>
      <c r="P6236" s="212" t="str">
        <f>IF(ISERROR(VLOOKUP(L6236,Paramètres!$A$38:$B$40,2,0)),"",VLOOKUP(L6236,Paramètres!$A$38:$B$40,2,0))</f>
        <v/>
      </c>
      <c r="Q6236" s="211" t="str">
        <f t="shared" ca="1" si="587"/>
        <v/>
      </c>
      <c r="R6236" s="211" t="str">
        <f t="shared" si="583"/>
        <v/>
      </c>
      <c r="S6236" s="213" t="str">
        <f t="shared" ca="1" si="584"/>
        <v/>
      </c>
      <c r="T6236" s="214" t="str">
        <f t="shared" ca="1" si="588"/>
        <v/>
      </c>
    </row>
    <row r="6237" spans="1:20" x14ac:dyDescent="0.25">
      <c r="A6237" s="119" t="s">
        <v>11806</v>
      </c>
      <c r="B6237" s="260"/>
      <c r="C6237" s="264" t="str">
        <f>IF(ISERROR(VLOOKUP(B6237,'Tous les abonnés'!$A$6:$I$5491,2,0)),"",VLOOKUP(B6237,'Tous les abonnés'!$A$6:$I$5491,2,0))</f>
        <v/>
      </c>
      <c r="D6237" s="26"/>
      <c r="E6237" s="265"/>
      <c r="F6237" s="207" t="str">
        <f>IF(ISERROR(IF(VLOOKUP(D6237,Paramètres!$C$17:$H$33,6,0)="oui","illimité",VLOOKUP(D6237,Paramètres!$C$17:$H$33,5,0))),"",IF(VLOOKUP(D6237,Paramètres!$C$17:$H$33,6,0)="oui","illimité",VLOOKUP(D6237,Paramètres!$C$17:$H$33,5,0)))</f>
        <v/>
      </c>
      <c r="G6237" s="269" t="str">
        <f t="shared" si="585"/>
        <v/>
      </c>
      <c r="H6237" s="208"/>
      <c r="I6237" s="53"/>
      <c r="J6237" s="209"/>
      <c r="K6237" s="271"/>
      <c r="L6237" s="37"/>
      <c r="M6237" s="218"/>
      <c r="N6237" s="124"/>
      <c r="O6237" s="211" t="str">
        <f t="shared" ca="1" si="586"/>
        <v/>
      </c>
      <c r="P6237" s="212" t="str">
        <f>IF(ISERROR(VLOOKUP(L6237,Paramètres!$A$38:$B$40,2,0)),"",VLOOKUP(L6237,Paramètres!$A$38:$B$40,2,0))</f>
        <v/>
      </c>
      <c r="Q6237" s="211" t="str">
        <f t="shared" ca="1" si="587"/>
        <v/>
      </c>
      <c r="R6237" s="211" t="str">
        <f t="shared" si="583"/>
        <v/>
      </c>
      <c r="S6237" s="213" t="str">
        <f t="shared" ca="1" si="584"/>
        <v/>
      </c>
      <c r="T6237" s="214" t="str">
        <f t="shared" ca="1" si="588"/>
        <v/>
      </c>
    </row>
    <row r="6238" spans="1:20" x14ac:dyDescent="0.25">
      <c r="A6238" s="119" t="s">
        <v>11807</v>
      </c>
      <c r="B6238" s="260"/>
      <c r="C6238" s="264" t="str">
        <f>IF(ISERROR(VLOOKUP(B6238,'Tous les abonnés'!$A$6:$I$5491,2,0)),"",VLOOKUP(B6238,'Tous les abonnés'!$A$6:$I$5491,2,0))</f>
        <v/>
      </c>
      <c r="D6238" s="26"/>
      <c r="E6238" s="265"/>
      <c r="F6238" s="207" t="str">
        <f>IF(ISERROR(IF(VLOOKUP(D6238,Paramètres!$C$17:$H$33,6,0)="oui","illimité",VLOOKUP(D6238,Paramètres!$C$17:$H$33,5,0))),"",IF(VLOOKUP(D6238,Paramètres!$C$17:$H$33,6,0)="oui","illimité",VLOOKUP(D6238,Paramètres!$C$17:$H$33,5,0)))</f>
        <v/>
      </c>
      <c r="G6238" s="269" t="str">
        <f t="shared" si="585"/>
        <v/>
      </c>
      <c r="H6238" s="208"/>
      <c r="I6238" s="53"/>
      <c r="J6238" s="209"/>
      <c r="K6238" s="271"/>
      <c r="L6238" s="37"/>
      <c r="M6238" s="218"/>
      <c r="N6238" s="124"/>
      <c r="O6238" s="211" t="str">
        <f t="shared" ca="1" si="586"/>
        <v/>
      </c>
      <c r="P6238" s="212" t="str">
        <f>IF(ISERROR(VLOOKUP(L6238,Paramètres!$A$38:$B$40,2,0)),"",VLOOKUP(L6238,Paramètres!$A$38:$B$40,2,0))</f>
        <v/>
      </c>
      <c r="Q6238" s="211" t="str">
        <f t="shared" ca="1" si="587"/>
        <v/>
      </c>
      <c r="R6238" s="211" t="str">
        <f t="shared" si="583"/>
        <v/>
      </c>
      <c r="S6238" s="213" t="str">
        <f t="shared" ca="1" si="584"/>
        <v/>
      </c>
      <c r="T6238" s="214" t="str">
        <f t="shared" ca="1" si="588"/>
        <v/>
      </c>
    </row>
    <row r="6239" spans="1:20" x14ac:dyDescent="0.25">
      <c r="A6239" s="119" t="s">
        <v>11808</v>
      </c>
      <c r="B6239" s="260"/>
      <c r="C6239" s="264" t="str">
        <f>IF(ISERROR(VLOOKUP(B6239,'Tous les abonnés'!$A$6:$I$5491,2,0)),"",VLOOKUP(B6239,'Tous les abonnés'!$A$6:$I$5491,2,0))</f>
        <v/>
      </c>
      <c r="D6239" s="26"/>
      <c r="E6239" s="265"/>
      <c r="F6239" s="207" t="str">
        <f>IF(ISERROR(IF(VLOOKUP(D6239,Paramètres!$C$17:$H$33,6,0)="oui","illimité",VLOOKUP(D6239,Paramètres!$C$17:$H$33,5,0))),"",IF(VLOOKUP(D6239,Paramètres!$C$17:$H$33,6,0)="oui","illimité",VLOOKUP(D6239,Paramètres!$C$17:$H$33,5,0)))</f>
        <v/>
      </c>
      <c r="G6239" s="269" t="str">
        <f t="shared" si="585"/>
        <v/>
      </c>
      <c r="H6239" s="208"/>
      <c r="I6239" s="53"/>
      <c r="J6239" s="209"/>
      <c r="K6239" s="271"/>
      <c r="L6239" s="37"/>
      <c r="M6239" s="218"/>
      <c r="N6239" s="124"/>
      <c r="O6239" s="211" t="str">
        <f t="shared" ca="1" si="586"/>
        <v/>
      </c>
      <c r="P6239" s="212" t="str">
        <f>IF(ISERROR(VLOOKUP(L6239,Paramètres!$A$38:$B$40,2,0)),"",VLOOKUP(L6239,Paramètres!$A$38:$B$40,2,0))</f>
        <v/>
      </c>
      <c r="Q6239" s="211" t="str">
        <f t="shared" ca="1" si="587"/>
        <v/>
      </c>
      <c r="R6239" s="211" t="str">
        <f t="shared" si="583"/>
        <v/>
      </c>
      <c r="S6239" s="213" t="str">
        <f t="shared" ca="1" si="584"/>
        <v/>
      </c>
      <c r="T6239" s="214" t="str">
        <f t="shared" ca="1" si="588"/>
        <v/>
      </c>
    </row>
    <row r="6240" spans="1:20" x14ac:dyDescent="0.25">
      <c r="A6240" s="119" t="s">
        <v>11809</v>
      </c>
      <c r="B6240" s="260"/>
      <c r="C6240" s="264" t="str">
        <f>IF(ISERROR(VLOOKUP(B6240,'Tous les abonnés'!$A$6:$I$5491,2,0)),"",VLOOKUP(B6240,'Tous les abonnés'!$A$6:$I$5491,2,0))</f>
        <v/>
      </c>
      <c r="D6240" s="26"/>
      <c r="E6240" s="265"/>
      <c r="F6240" s="207" t="str">
        <f>IF(ISERROR(IF(VLOOKUP(D6240,Paramètres!$C$17:$H$33,6,0)="oui","illimité",VLOOKUP(D6240,Paramètres!$C$17:$H$33,5,0))),"",IF(VLOOKUP(D6240,Paramètres!$C$17:$H$33,6,0)="oui","illimité",VLOOKUP(D6240,Paramètres!$C$17:$H$33,5,0)))</f>
        <v/>
      </c>
      <c r="G6240" s="269" t="str">
        <f t="shared" si="585"/>
        <v/>
      </c>
      <c r="H6240" s="208"/>
      <c r="I6240" s="53"/>
      <c r="J6240" s="209"/>
      <c r="K6240" s="271"/>
      <c r="L6240" s="37"/>
      <c r="M6240" s="218"/>
      <c r="N6240" s="124"/>
      <c r="O6240" s="211" t="str">
        <f t="shared" ca="1" si="586"/>
        <v/>
      </c>
      <c r="P6240" s="212" t="str">
        <f>IF(ISERROR(VLOOKUP(L6240,Paramètres!$A$38:$B$40,2,0)),"",VLOOKUP(L6240,Paramètres!$A$38:$B$40,2,0))</f>
        <v/>
      </c>
      <c r="Q6240" s="211" t="str">
        <f t="shared" ca="1" si="587"/>
        <v/>
      </c>
      <c r="R6240" s="211" t="str">
        <f t="shared" si="583"/>
        <v/>
      </c>
      <c r="S6240" s="213" t="str">
        <f t="shared" ca="1" si="584"/>
        <v/>
      </c>
      <c r="T6240" s="214" t="str">
        <f t="shared" ca="1" si="588"/>
        <v/>
      </c>
    </row>
    <row r="6241" spans="1:20" x14ac:dyDescent="0.25">
      <c r="A6241" s="119" t="s">
        <v>11810</v>
      </c>
      <c r="B6241" s="260"/>
      <c r="C6241" s="264" t="str">
        <f>IF(ISERROR(VLOOKUP(B6241,'Tous les abonnés'!$A$6:$I$5491,2,0)),"",VLOOKUP(B6241,'Tous les abonnés'!$A$6:$I$5491,2,0))</f>
        <v/>
      </c>
      <c r="D6241" s="26"/>
      <c r="E6241" s="265"/>
      <c r="F6241" s="207" t="str">
        <f>IF(ISERROR(IF(VLOOKUP(D6241,Paramètres!$C$17:$H$33,6,0)="oui","illimité",VLOOKUP(D6241,Paramètres!$C$17:$H$33,5,0))),"",IF(VLOOKUP(D6241,Paramètres!$C$17:$H$33,6,0)="oui","illimité",VLOOKUP(D6241,Paramètres!$C$17:$H$33,5,0)))</f>
        <v/>
      </c>
      <c r="G6241" s="269" t="str">
        <f t="shared" si="585"/>
        <v/>
      </c>
      <c r="H6241" s="208"/>
      <c r="I6241" s="53"/>
      <c r="J6241" s="209"/>
      <c r="K6241" s="271"/>
      <c r="L6241" s="37"/>
      <c r="M6241" s="218"/>
      <c r="N6241" s="124"/>
      <c r="O6241" s="211" t="str">
        <f t="shared" ca="1" si="586"/>
        <v/>
      </c>
      <c r="P6241" s="212" t="str">
        <f>IF(ISERROR(VLOOKUP(L6241,Paramètres!$A$38:$B$40,2,0)),"",VLOOKUP(L6241,Paramètres!$A$38:$B$40,2,0))</f>
        <v/>
      </c>
      <c r="Q6241" s="211" t="str">
        <f t="shared" ca="1" si="587"/>
        <v/>
      </c>
      <c r="R6241" s="211" t="str">
        <f t="shared" si="583"/>
        <v/>
      </c>
      <c r="S6241" s="213" t="str">
        <f t="shared" ca="1" si="584"/>
        <v/>
      </c>
      <c r="T6241" s="214" t="str">
        <f t="shared" ca="1" si="588"/>
        <v/>
      </c>
    </row>
    <row r="6242" spans="1:20" x14ac:dyDescent="0.25">
      <c r="A6242" s="119" t="s">
        <v>11811</v>
      </c>
      <c r="B6242" s="260"/>
      <c r="C6242" s="264" t="str">
        <f>IF(ISERROR(VLOOKUP(B6242,'Tous les abonnés'!$A$6:$I$5491,2,0)),"",VLOOKUP(B6242,'Tous les abonnés'!$A$6:$I$5491,2,0))</f>
        <v/>
      </c>
      <c r="D6242" s="26"/>
      <c r="E6242" s="265"/>
      <c r="F6242" s="207" t="str">
        <f>IF(ISERROR(IF(VLOOKUP(D6242,Paramètres!$C$17:$H$33,6,0)="oui","illimité",VLOOKUP(D6242,Paramètres!$C$17:$H$33,5,0))),"",IF(VLOOKUP(D6242,Paramètres!$C$17:$H$33,6,0)="oui","illimité",VLOOKUP(D6242,Paramètres!$C$17:$H$33,5,0)))</f>
        <v/>
      </c>
      <c r="G6242" s="269" t="str">
        <f t="shared" si="585"/>
        <v/>
      </c>
      <c r="H6242" s="208"/>
      <c r="I6242" s="53"/>
      <c r="J6242" s="209"/>
      <c r="K6242" s="271"/>
      <c r="L6242" s="37"/>
      <c r="M6242" s="218"/>
      <c r="N6242" s="124"/>
      <c r="O6242" s="211" t="str">
        <f t="shared" ca="1" si="586"/>
        <v/>
      </c>
      <c r="P6242" s="212" t="str">
        <f>IF(ISERROR(VLOOKUP(L6242,Paramètres!$A$38:$B$40,2,0)),"",VLOOKUP(L6242,Paramètres!$A$38:$B$40,2,0))</f>
        <v/>
      </c>
      <c r="Q6242" s="211" t="str">
        <f t="shared" ca="1" si="587"/>
        <v/>
      </c>
      <c r="R6242" s="211" t="str">
        <f t="shared" si="583"/>
        <v/>
      </c>
      <c r="S6242" s="213" t="str">
        <f t="shared" ca="1" si="584"/>
        <v/>
      </c>
      <c r="T6242" s="214" t="str">
        <f t="shared" ca="1" si="588"/>
        <v/>
      </c>
    </row>
    <row r="6243" spans="1:20" x14ac:dyDescent="0.25">
      <c r="A6243" s="119" t="s">
        <v>11812</v>
      </c>
      <c r="B6243" s="260"/>
      <c r="C6243" s="264" t="str">
        <f>IF(ISERROR(VLOOKUP(B6243,'Tous les abonnés'!$A$6:$I$5491,2,0)),"",VLOOKUP(B6243,'Tous les abonnés'!$A$6:$I$5491,2,0))</f>
        <v/>
      </c>
      <c r="D6243" s="26"/>
      <c r="E6243" s="265"/>
      <c r="F6243" s="207" t="str">
        <f>IF(ISERROR(IF(VLOOKUP(D6243,Paramètres!$C$17:$H$33,6,0)="oui","illimité",VLOOKUP(D6243,Paramètres!$C$17:$H$33,5,0))),"",IF(VLOOKUP(D6243,Paramètres!$C$17:$H$33,6,0)="oui","illimité",VLOOKUP(D6243,Paramètres!$C$17:$H$33,5,0)))</f>
        <v/>
      </c>
      <c r="G6243" s="269" t="str">
        <f t="shared" si="585"/>
        <v/>
      </c>
      <c r="H6243" s="208"/>
      <c r="I6243" s="53"/>
      <c r="J6243" s="209"/>
      <c r="K6243" s="271"/>
      <c r="L6243" s="37"/>
      <c r="M6243" s="218"/>
      <c r="N6243" s="124"/>
      <c r="O6243" s="211" t="str">
        <f t="shared" ca="1" si="586"/>
        <v/>
      </c>
      <c r="P6243" s="212" t="str">
        <f>IF(ISERROR(VLOOKUP(L6243,Paramètres!$A$38:$B$40,2,0)),"",VLOOKUP(L6243,Paramètres!$A$38:$B$40,2,0))</f>
        <v/>
      </c>
      <c r="Q6243" s="211" t="str">
        <f t="shared" ca="1" si="587"/>
        <v/>
      </c>
      <c r="R6243" s="211" t="str">
        <f t="shared" si="583"/>
        <v/>
      </c>
      <c r="S6243" s="213" t="str">
        <f t="shared" ca="1" si="584"/>
        <v/>
      </c>
      <c r="T6243" s="214" t="str">
        <f t="shared" ca="1" si="588"/>
        <v/>
      </c>
    </row>
    <row r="6244" spans="1:20" x14ac:dyDescent="0.25">
      <c r="A6244" s="119" t="s">
        <v>11813</v>
      </c>
      <c r="B6244" s="260"/>
      <c r="C6244" s="264" t="str">
        <f>IF(ISERROR(VLOOKUP(B6244,'Tous les abonnés'!$A$6:$I$5491,2,0)),"",VLOOKUP(B6244,'Tous les abonnés'!$A$6:$I$5491,2,0))</f>
        <v/>
      </c>
      <c r="D6244" s="26"/>
      <c r="E6244" s="265"/>
      <c r="F6244" s="207" t="str">
        <f>IF(ISERROR(IF(VLOOKUP(D6244,Paramètres!$C$17:$H$33,6,0)="oui","illimité",VLOOKUP(D6244,Paramètres!$C$17:$H$33,5,0))),"",IF(VLOOKUP(D6244,Paramètres!$C$17:$H$33,6,0)="oui","illimité",VLOOKUP(D6244,Paramètres!$C$17:$H$33,5,0)))</f>
        <v/>
      </c>
      <c r="G6244" s="269" t="str">
        <f t="shared" si="585"/>
        <v/>
      </c>
      <c r="H6244" s="208"/>
      <c r="I6244" s="53"/>
      <c r="J6244" s="209"/>
      <c r="K6244" s="271"/>
      <c r="L6244" s="37"/>
      <c r="M6244" s="218"/>
      <c r="N6244" s="124"/>
      <c r="O6244" s="211" t="str">
        <f t="shared" ca="1" si="586"/>
        <v/>
      </c>
      <c r="P6244" s="212" t="str">
        <f>IF(ISERROR(VLOOKUP(L6244,Paramètres!$A$38:$B$40,2,0)),"",VLOOKUP(L6244,Paramètres!$A$38:$B$40,2,0))</f>
        <v/>
      </c>
      <c r="Q6244" s="211" t="str">
        <f t="shared" ca="1" si="587"/>
        <v/>
      </c>
      <c r="R6244" s="211" t="str">
        <f t="shared" si="583"/>
        <v/>
      </c>
      <c r="S6244" s="213" t="str">
        <f t="shared" ca="1" si="584"/>
        <v/>
      </c>
      <c r="T6244" s="214" t="str">
        <f t="shared" ca="1" si="588"/>
        <v/>
      </c>
    </row>
    <row r="6245" spans="1:20" x14ac:dyDescent="0.25">
      <c r="A6245" s="119" t="s">
        <v>11814</v>
      </c>
      <c r="B6245" s="260"/>
      <c r="C6245" s="264" t="str">
        <f>IF(ISERROR(VLOOKUP(B6245,'Tous les abonnés'!$A$6:$I$5491,2,0)),"",VLOOKUP(B6245,'Tous les abonnés'!$A$6:$I$5491,2,0))</f>
        <v/>
      </c>
      <c r="D6245" s="26"/>
      <c r="E6245" s="265"/>
      <c r="F6245" s="207" t="str">
        <f>IF(ISERROR(IF(VLOOKUP(D6245,Paramètres!$C$17:$H$33,6,0)="oui","illimité",VLOOKUP(D6245,Paramètres!$C$17:$H$33,5,0))),"",IF(VLOOKUP(D6245,Paramètres!$C$17:$H$33,6,0)="oui","illimité",VLOOKUP(D6245,Paramètres!$C$17:$H$33,5,0)))</f>
        <v/>
      </c>
      <c r="G6245" s="269" t="str">
        <f t="shared" si="585"/>
        <v/>
      </c>
      <c r="H6245" s="208"/>
      <c r="I6245" s="53"/>
      <c r="J6245" s="209"/>
      <c r="K6245" s="271"/>
      <c r="L6245" s="37"/>
      <c r="M6245" s="218"/>
      <c r="N6245" s="124"/>
      <c r="O6245" s="211" t="str">
        <f t="shared" ca="1" si="586"/>
        <v/>
      </c>
      <c r="P6245" s="212" t="str">
        <f>IF(ISERROR(VLOOKUP(L6245,Paramètres!$A$38:$B$40,2,0)),"",VLOOKUP(L6245,Paramètres!$A$38:$B$40,2,0))</f>
        <v/>
      </c>
      <c r="Q6245" s="211" t="str">
        <f t="shared" ca="1" si="587"/>
        <v/>
      </c>
      <c r="R6245" s="211" t="str">
        <f t="shared" si="583"/>
        <v/>
      </c>
      <c r="S6245" s="213" t="str">
        <f t="shared" ca="1" si="584"/>
        <v/>
      </c>
      <c r="T6245" s="214" t="str">
        <f t="shared" ca="1" si="588"/>
        <v/>
      </c>
    </row>
    <row r="6246" spans="1:20" x14ac:dyDescent="0.25">
      <c r="A6246" s="119" t="s">
        <v>11815</v>
      </c>
      <c r="B6246" s="260"/>
      <c r="C6246" s="264" t="str">
        <f>IF(ISERROR(VLOOKUP(B6246,'Tous les abonnés'!$A$6:$I$5491,2,0)),"",VLOOKUP(B6246,'Tous les abonnés'!$A$6:$I$5491,2,0))</f>
        <v/>
      </c>
      <c r="D6246" s="26"/>
      <c r="E6246" s="265"/>
      <c r="F6246" s="207" t="str">
        <f>IF(ISERROR(IF(VLOOKUP(D6246,Paramètres!$C$17:$H$33,6,0)="oui","illimité",VLOOKUP(D6246,Paramètres!$C$17:$H$33,5,0))),"",IF(VLOOKUP(D6246,Paramètres!$C$17:$H$33,6,0)="oui","illimité",VLOOKUP(D6246,Paramètres!$C$17:$H$33,5,0)))</f>
        <v/>
      </c>
      <c r="G6246" s="269" t="str">
        <f t="shared" si="585"/>
        <v/>
      </c>
      <c r="H6246" s="208"/>
      <c r="I6246" s="53"/>
      <c r="J6246" s="209"/>
      <c r="K6246" s="271"/>
      <c r="L6246" s="37"/>
      <c r="M6246" s="218"/>
      <c r="N6246" s="124"/>
      <c r="O6246" s="211" t="str">
        <f t="shared" ca="1" si="586"/>
        <v/>
      </c>
      <c r="P6246" s="212" t="str">
        <f>IF(ISERROR(VLOOKUP(L6246,Paramètres!$A$38:$B$40,2,0)),"",VLOOKUP(L6246,Paramètres!$A$38:$B$40,2,0))</f>
        <v/>
      </c>
      <c r="Q6246" s="211" t="str">
        <f t="shared" ca="1" si="587"/>
        <v/>
      </c>
      <c r="R6246" s="211" t="str">
        <f t="shared" si="583"/>
        <v/>
      </c>
      <c r="S6246" s="213" t="str">
        <f t="shared" ca="1" si="584"/>
        <v/>
      </c>
      <c r="T6246" s="214" t="str">
        <f t="shared" ca="1" si="588"/>
        <v/>
      </c>
    </row>
    <row r="6247" spans="1:20" x14ac:dyDescent="0.25">
      <c r="A6247" s="119" t="s">
        <v>11816</v>
      </c>
      <c r="B6247" s="260"/>
      <c r="C6247" s="264" t="str">
        <f>IF(ISERROR(VLOOKUP(B6247,'Tous les abonnés'!$A$6:$I$5491,2,0)),"",VLOOKUP(B6247,'Tous les abonnés'!$A$6:$I$5491,2,0))</f>
        <v/>
      </c>
      <c r="D6247" s="26"/>
      <c r="E6247" s="265"/>
      <c r="F6247" s="207" t="str">
        <f>IF(ISERROR(IF(VLOOKUP(D6247,Paramètres!$C$17:$H$33,6,0)="oui","illimité",VLOOKUP(D6247,Paramètres!$C$17:$H$33,5,0))),"",IF(VLOOKUP(D6247,Paramètres!$C$17:$H$33,6,0)="oui","illimité",VLOOKUP(D6247,Paramètres!$C$17:$H$33,5,0)))</f>
        <v/>
      </c>
      <c r="G6247" s="269" t="str">
        <f t="shared" si="585"/>
        <v/>
      </c>
      <c r="H6247" s="208"/>
      <c r="I6247" s="53"/>
      <c r="J6247" s="209"/>
      <c r="K6247" s="271"/>
      <c r="L6247" s="37"/>
      <c r="M6247" s="218"/>
      <c r="N6247" s="124"/>
      <c r="O6247" s="211" t="str">
        <f t="shared" ca="1" si="586"/>
        <v/>
      </c>
      <c r="P6247" s="212" t="str">
        <f>IF(ISERROR(VLOOKUP(L6247,Paramètres!$A$38:$B$40,2,0)),"",VLOOKUP(L6247,Paramètres!$A$38:$B$40,2,0))</f>
        <v/>
      </c>
      <c r="Q6247" s="211" t="str">
        <f t="shared" ca="1" si="587"/>
        <v/>
      </c>
      <c r="R6247" s="211" t="str">
        <f t="shared" si="583"/>
        <v/>
      </c>
      <c r="S6247" s="213" t="str">
        <f t="shared" ca="1" si="584"/>
        <v/>
      </c>
      <c r="T6247" s="214" t="str">
        <f t="shared" ca="1" si="588"/>
        <v/>
      </c>
    </row>
    <row r="6248" spans="1:20" x14ac:dyDescent="0.25">
      <c r="A6248" s="119" t="s">
        <v>11817</v>
      </c>
      <c r="B6248" s="260"/>
      <c r="C6248" s="264" t="str">
        <f>IF(ISERROR(VLOOKUP(B6248,'Tous les abonnés'!$A$6:$I$5491,2,0)),"",VLOOKUP(B6248,'Tous les abonnés'!$A$6:$I$5491,2,0))</f>
        <v/>
      </c>
      <c r="D6248" s="26"/>
      <c r="E6248" s="265"/>
      <c r="F6248" s="207" t="str">
        <f>IF(ISERROR(IF(VLOOKUP(D6248,Paramètres!$C$17:$H$33,6,0)="oui","illimité",VLOOKUP(D6248,Paramètres!$C$17:$H$33,5,0))),"",IF(VLOOKUP(D6248,Paramètres!$C$17:$H$33,6,0)="oui","illimité",VLOOKUP(D6248,Paramètres!$C$17:$H$33,5,0)))</f>
        <v/>
      </c>
      <c r="G6248" s="269" t="str">
        <f t="shared" si="585"/>
        <v/>
      </c>
      <c r="H6248" s="208"/>
      <c r="I6248" s="53"/>
      <c r="J6248" s="209"/>
      <c r="K6248" s="271"/>
      <c r="L6248" s="37"/>
      <c r="M6248" s="218"/>
      <c r="N6248" s="124"/>
      <c r="O6248" s="211" t="str">
        <f t="shared" ca="1" si="586"/>
        <v/>
      </c>
      <c r="P6248" s="212" t="str">
        <f>IF(ISERROR(VLOOKUP(L6248,Paramètres!$A$38:$B$40,2,0)),"",VLOOKUP(L6248,Paramètres!$A$38:$B$40,2,0))</f>
        <v/>
      </c>
      <c r="Q6248" s="211" t="str">
        <f t="shared" ca="1" si="587"/>
        <v/>
      </c>
      <c r="R6248" s="211" t="str">
        <f t="shared" si="583"/>
        <v/>
      </c>
      <c r="S6248" s="213" t="str">
        <f t="shared" ca="1" si="584"/>
        <v/>
      </c>
      <c r="T6248" s="214" t="str">
        <f t="shared" ca="1" si="588"/>
        <v/>
      </c>
    </row>
    <row r="6249" spans="1:20" x14ac:dyDescent="0.25">
      <c r="A6249" s="119" t="s">
        <v>11818</v>
      </c>
      <c r="B6249" s="260"/>
      <c r="C6249" s="264" t="str">
        <f>IF(ISERROR(VLOOKUP(B6249,'Tous les abonnés'!$A$6:$I$5491,2,0)),"",VLOOKUP(B6249,'Tous les abonnés'!$A$6:$I$5491,2,0))</f>
        <v/>
      </c>
      <c r="D6249" s="26"/>
      <c r="E6249" s="265"/>
      <c r="F6249" s="207" t="str">
        <f>IF(ISERROR(IF(VLOOKUP(D6249,Paramètres!$C$17:$H$33,6,0)="oui","illimité",VLOOKUP(D6249,Paramètres!$C$17:$H$33,5,0))),"",IF(VLOOKUP(D6249,Paramètres!$C$17:$H$33,6,0)="oui","illimité",VLOOKUP(D6249,Paramètres!$C$17:$H$33,5,0)))</f>
        <v/>
      </c>
      <c r="G6249" s="269" t="str">
        <f t="shared" si="585"/>
        <v/>
      </c>
      <c r="H6249" s="208"/>
      <c r="I6249" s="53"/>
      <c r="J6249" s="209"/>
      <c r="K6249" s="271"/>
      <c r="L6249" s="37"/>
      <c r="M6249" s="218"/>
      <c r="N6249" s="124"/>
      <c r="O6249" s="211" t="str">
        <f t="shared" ca="1" si="586"/>
        <v/>
      </c>
      <c r="P6249" s="212" t="str">
        <f>IF(ISERROR(VLOOKUP(L6249,Paramètres!$A$38:$B$40,2,0)),"",VLOOKUP(L6249,Paramètres!$A$38:$B$40,2,0))</f>
        <v/>
      </c>
      <c r="Q6249" s="211" t="str">
        <f t="shared" ca="1" si="587"/>
        <v/>
      </c>
      <c r="R6249" s="211" t="str">
        <f t="shared" si="583"/>
        <v/>
      </c>
      <c r="S6249" s="213" t="str">
        <f t="shared" ca="1" si="584"/>
        <v/>
      </c>
      <c r="T6249" s="214" t="str">
        <f t="shared" ca="1" si="588"/>
        <v/>
      </c>
    </row>
    <row r="6250" spans="1:20" x14ac:dyDescent="0.25">
      <c r="A6250" s="119" t="s">
        <v>11819</v>
      </c>
      <c r="B6250" s="260"/>
      <c r="C6250" s="264" t="str">
        <f>IF(ISERROR(VLOOKUP(B6250,'Tous les abonnés'!$A$6:$I$5491,2,0)),"",VLOOKUP(B6250,'Tous les abonnés'!$A$6:$I$5491,2,0))</f>
        <v/>
      </c>
      <c r="D6250" s="26"/>
      <c r="E6250" s="265"/>
      <c r="F6250" s="207" t="str">
        <f>IF(ISERROR(IF(VLOOKUP(D6250,Paramètres!$C$17:$H$33,6,0)="oui","illimité",VLOOKUP(D6250,Paramètres!$C$17:$H$33,5,0))),"",IF(VLOOKUP(D6250,Paramètres!$C$17:$H$33,6,0)="oui","illimité",VLOOKUP(D6250,Paramètres!$C$17:$H$33,5,0)))</f>
        <v/>
      </c>
      <c r="G6250" s="269" t="str">
        <f t="shared" si="585"/>
        <v/>
      </c>
      <c r="H6250" s="208"/>
      <c r="I6250" s="53"/>
      <c r="J6250" s="209"/>
      <c r="K6250" s="271"/>
      <c r="L6250" s="37"/>
      <c r="M6250" s="218"/>
      <c r="N6250" s="124"/>
      <c r="O6250" s="211" t="str">
        <f t="shared" ca="1" si="586"/>
        <v/>
      </c>
      <c r="P6250" s="212" t="str">
        <f>IF(ISERROR(VLOOKUP(L6250,Paramètres!$A$38:$B$40,2,0)),"",VLOOKUP(L6250,Paramètres!$A$38:$B$40,2,0))</f>
        <v/>
      </c>
      <c r="Q6250" s="211" t="str">
        <f t="shared" ca="1" si="587"/>
        <v/>
      </c>
      <c r="R6250" s="211" t="str">
        <f t="shared" si="583"/>
        <v/>
      </c>
      <c r="S6250" s="213" t="str">
        <f t="shared" ca="1" si="584"/>
        <v/>
      </c>
      <c r="T6250" s="214" t="str">
        <f t="shared" ca="1" si="588"/>
        <v/>
      </c>
    </row>
    <row r="6251" spans="1:20" x14ac:dyDescent="0.25">
      <c r="A6251" s="119" t="s">
        <v>11820</v>
      </c>
      <c r="B6251" s="260"/>
      <c r="C6251" s="264" t="str">
        <f>IF(ISERROR(VLOOKUP(B6251,'Tous les abonnés'!$A$6:$I$5491,2,0)),"",VLOOKUP(B6251,'Tous les abonnés'!$A$6:$I$5491,2,0))</f>
        <v/>
      </c>
      <c r="D6251" s="26"/>
      <c r="E6251" s="265"/>
      <c r="F6251" s="207" t="str">
        <f>IF(ISERROR(IF(VLOOKUP(D6251,Paramètres!$C$17:$H$33,6,0)="oui","illimité",VLOOKUP(D6251,Paramètres!$C$17:$H$33,5,0))),"",IF(VLOOKUP(D6251,Paramètres!$C$17:$H$33,6,0)="oui","illimité",VLOOKUP(D6251,Paramètres!$C$17:$H$33,5,0)))</f>
        <v/>
      </c>
      <c r="G6251" s="269" t="str">
        <f t="shared" si="585"/>
        <v/>
      </c>
      <c r="H6251" s="208"/>
      <c r="I6251" s="53"/>
      <c r="J6251" s="209"/>
      <c r="K6251" s="271"/>
      <c r="L6251" s="37"/>
      <c r="M6251" s="218"/>
      <c r="N6251" s="124"/>
      <c r="O6251" s="211" t="str">
        <f t="shared" ca="1" si="586"/>
        <v/>
      </c>
      <c r="P6251" s="212" t="str">
        <f>IF(ISERROR(VLOOKUP(L6251,Paramètres!$A$38:$B$40,2,0)),"",VLOOKUP(L6251,Paramètres!$A$38:$B$40,2,0))</f>
        <v/>
      </c>
      <c r="Q6251" s="211" t="str">
        <f t="shared" ca="1" si="587"/>
        <v/>
      </c>
      <c r="R6251" s="211" t="str">
        <f t="shared" si="583"/>
        <v/>
      </c>
      <c r="S6251" s="213" t="str">
        <f t="shared" ca="1" si="584"/>
        <v/>
      </c>
      <c r="T6251" s="214" t="str">
        <f t="shared" ca="1" si="588"/>
        <v/>
      </c>
    </row>
    <row r="6252" spans="1:20" x14ac:dyDescent="0.25">
      <c r="A6252" s="119" t="s">
        <v>11821</v>
      </c>
      <c r="B6252" s="260"/>
      <c r="C6252" s="264" t="str">
        <f>IF(ISERROR(VLOOKUP(B6252,'Tous les abonnés'!$A$6:$I$5491,2,0)),"",VLOOKUP(B6252,'Tous les abonnés'!$A$6:$I$5491,2,0))</f>
        <v/>
      </c>
      <c r="D6252" s="26"/>
      <c r="E6252" s="265"/>
      <c r="F6252" s="207" t="str">
        <f>IF(ISERROR(IF(VLOOKUP(D6252,Paramètres!$C$17:$H$33,6,0)="oui","illimité",VLOOKUP(D6252,Paramètres!$C$17:$H$33,5,0))),"",IF(VLOOKUP(D6252,Paramètres!$C$17:$H$33,6,0)="oui","illimité",VLOOKUP(D6252,Paramètres!$C$17:$H$33,5,0)))</f>
        <v/>
      </c>
      <c r="G6252" s="269" t="str">
        <f t="shared" si="585"/>
        <v/>
      </c>
      <c r="H6252" s="208"/>
      <c r="I6252" s="53"/>
      <c r="J6252" s="209"/>
      <c r="K6252" s="271"/>
      <c r="L6252" s="37"/>
      <c r="M6252" s="218"/>
      <c r="N6252" s="124"/>
      <c r="O6252" s="211" t="str">
        <f t="shared" ca="1" si="586"/>
        <v/>
      </c>
      <c r="P6252" s="212" t="str">
        <f>IF(ISERROR(VLOOKUP(L6252,Paramètres!$A$38:$B$40,2,0)),"",VLOOKUP(L6252,Paramètres!$A$38:$B$40,2,0))</f>
        <v/>
      </c>
      <c r="Q6252" s="211" t="str">
        <f t="shared" ca="1" si="587"/>
        <v/>
      </c>
      <c r="R6252" s="211" t="str">
        <f t="shared" si="583"/>
        <v/>
      </c>
      <c r="S6252" s="213" t="str">
        <f t="shared" ca="1" si="584"/>
        <v/>
      </c>
      <c r="T6252" s="214" t="str">
        <f t="shared" ca="1" si="588"/>
        <v/>
      </c>
    </row>
    <row r="6253" spans="1:20" x14ac:dyDescent="0.25">
      <c r="A6253" s="119" t="s">
        <v>11822</v>
      </c>
      <c r="B6253" s="260"/>
      <c r="C6253" s="264" t="str">
        <f>IF(ISERROR(VLOOKUP(B6253,'Tous les abonnés'!$A$6:$I$5491,2,0)),"",VLOOKUP(B6253,'Tous les abonnés'!$A$6:$I$5491,2,0))</f>
        <v/>
      </c>
      <c r="D6253" s="26"/>
      <c r="E6253" s="265"/>
      <c r="F6253" s="207" t="str">
        <f>IF(ISERROR(IF(VLOOKUP(D6253,Paramètres!$C$17:$H$33,6,0)="oui","illimité",VLOOKUP(D6253,Paramètres!$C$17:$H$33,5,0))),"",IF(VLOOKUP(D6253,Paramètres!$C$17:$H$33,6,0)="oui","illimité",VLOOKUP(D6253,Paramètres!$C$17:$H$33,5,0)))</f>
        <v/>
      </c>
      <c r="G6253" s="269" t="str">
        <f t="shared" si="585"/>
        <v/>
      </c>
      <c r="H6253" s="208"/>
      <c r="I6253" s="53"/>
      <c r="J6253" s="209"/>
      <c r="K6253" s="271"/>
      <c r="L6253" s="37"/>
      <c r="M6253" s="218"/>
      <c r="N6253" s="124"/>
      <c r="O6253" s="211" t="str">
        <f t="shared" ca="1" si="586"/>
        <v/>
      </c>
      <c r="P6253" s="212" t="str">
        <f>IF(ISERROR(VLOOKUP(L6253,Paramètres!$A$38:$B$40,2,0)),"",VLOOKUP(L6253,Paramètres!$A$38:$B$40,2,0))</f>
        <v/>
      </c>
      <c r="Q6253" s="211" t="str">
        <f t="shared" ca="1" si="587"/>
        <v/>
      </c>
      <c r="R6253" s="211" t="str">
        <f t="shared" si="583"/>
        <v/>
      </c>
      <c r="S6253" s="213" t="str">
        <f t="shared" ca="1" si="584"/>
        <v/>
      </c>
      <c r="T6253" s="214" t="str">
        <f t="shared" ca="1" si="588"/>
        <v/>
      </c>
    </row>
    <row r="6254" spans="1:20" x14ac:dyDescent="0.25">
      <c r="A6254" s="119" t="s">
        <v>11823</v>
      </c>
      <c r="B6254" s="260"/>
      <c r="C6254" s="264" t="str">
        <f>IF(ISERROR(VLOOKUP(B6254,'Tous les abonnés'!$A$6:$I$5491,2,0)),"",VLOOKUP(B6254,'Tous les abonnés'!$A$6:$I$5491,2,0))</f>
        <v/>
      </c>
      <c r="D6254" s="26"/>
      <c r="E6254" s="265"/>
      <c r="F6254" s="207" t="str">
        <f>IF(ISERROR(IF(VLOOKUP(D6254,Paramètres!$C$17:$H$33,6,0)="oui","illimité",VLOOKUP(D6254,Paramètres!$C$17:$H$33,5,0))),"",IF(VLOOKUP(D6254,Paramètres!$C$17:$H$33,6,0)="oui","illimité",VLOOKUP(D6254,Paramètres!$C$17:$H$33,5,0)))</f>
        <v/>
      </c>
      <c r="G6254" s="269" t="str">
        <f t="shared" si="585"/>
        <v/>
      </c>
      <c r="H6254" s="208"/>
      <c r="I6254" s="53"/>
      <c r="J6254" s="209"/>
      <c r="K6254" s="271"/>
      <c r="L6254" s="37"/>
      <c r="M6254" s="218"/>
      <c r="N6254" s="124"/>
      <c r="O6254" s="211" t="str">
        <f t="shared" ca="1" si="586"/>
        <v/>
      </c>
      <c r="P6254" s="212" t="str">
        <f>IF(ISERROR(VLOOKUP(L6254,Paramètres!$A$38:$B$40,2,0)),"",VLOOKUP(L6254,Paramètres!$A$38:$B$40,2,0))</f>
        <v/>
      </c>
      <c r="Q6254" s="211" t="str">
        <f t="shared" ca="1" si="587"/>
        <v/>
      </c>
      <c r="R6254" s="211" t="str">
        <f t="shared" si="583"/>
        <v/>
      </c>
      <c r="S6254" s="213" t="str">
        <f t="shared" ca="1" si="584"/>
        <v/>
      </c>
      <c r="T6254" s="214" t="str">
        <f t="shared" ca="1" si="588"/>
        <v/>
      </c>
    </row>
    <row r="6255" spans="1:20" x14ac:dyDescent="0.25">
      <c r="A6255" s="119" t="s">
        <v>11824</v>
      </c>
      <c r="B6255" s="260"/>
      <c r="C6255" s="264" t="str">
        <f>IF(ISERROR(VLOOKUP(B6255,'Tous les abonnés'!$A$6:$I$5491,2,0)),"",VLOOKUP(B6255,'Tous les abonnés'!$A$6:$I$5491,2,0))</f>
        <v/>
      </c>
      <c r="D6255" s="26"/>
      <c r="E6255" s="265"/>
      <c r="F6255" s="207" t="str">
        <f>IF(ISERROR(IF(VLOOKUP(D6255,Paramètres!$C$17:$H$33,6,0)="oui","illimité",VLOOKUP(D6255,Paramètres!$C$17:$H$33,5,0))),"",IF(VLOOKUP(D6255,Paramètres!$C$17:$H$33,6,0)="oui","illimité",VLOOKUP(D6255,Paramètres!$C$17:$H$33,5,0)))</f>
        <v/>
      </c>
      <c r="G6255" s="269" t="str">
        <f t="shared" si="585"/>
        <v/>
      </c>
      <c r="H6255" s="208"/>
      <c r="I6255" s="53"/>
      <c r="J6255" s="209"/>
      <c r="K6255" s="271"/>
      <c r="L6255" s="37"/>
      <c r="M6255" s="218"/>
      <c r="N6255" s="124"/>
      <c r="O6255" s="211" t="str">
        <f t="shared" ca="1" si="586"/>
        <v/>
      </c>
      <c r="P6255" s="212" t="str">
        <f>IF(ISERROR(VLOOKUP(L6255,Paramètres!$A$38:$B$40,2,0)),"",VLOOKUP(L6255,Paramètres!$A$38:$B$40,2,0))</f>
        <v/>
      </c>
      <c r="Q6255" s="211" t="str">
        <f t="shared" ca="1" si="587"/>
        <v/>
      </c>
      <c r="R6255" s="211" t="str">
        <f t="shared" si="583"/>
        <v/>
      </c>
      <c r="S6255" s="213" t="str">
        <f t="shared" ca="1" si="584"/>
        <v/>
      </c>
      <c r="T6255" s="214" t="str">
        <f t="shared" ca="1" si="588"/>
        <v/>
      </c>
    </row>
    <row r="6256" spans="1:20" x14ac:dyDescent="0.25">
      <c r="A6256" s="119" t="s">
        <v>11825</v>
      </c>
      <c r="B6256" s="260"/>
      <c r="C6256" s="264" t="str">
        <f>IF(ISERROR(VLOOKUP(B6256,'Tous les abonnés'!$A$6:$I$5491,2,0)),"",VLOOKUP(B6256,'Tous les abonnés'!$A$6:$I$5491,2,0))</f>
        <v/>
      </c>
      <c r="D6256" s="26"/>
      <c r="E6256" s="265"/>
      <c r="F6256" s="207" t="str">
        <f>IF(ISERROR(IF(VLOOKUP(D6256,Paramètres!$C$17:$H$33,6,0)="oui","illimité",VLOOKUP(D6256,Paramètres!$C$17:$H$33,5,0))),"",IF(VLOOKUP(D6256,Paramètres!$C$17:$H$33,6,0)="oui","illimité",VLOOKUP(D6256,Paramètres!$C$17:$H$33,5,0)))</f>
        <v/>
      </c>
      <c r="G6256" s="269" t="str">
        <f t="shared" si="585"/>
        <v/>
      </c>
      <c r="H6256" s="208"/>
      <c r="I6256" s="53"/>
      <c r="J6256" s="209"/>
      <c r="K6256" s="271"/>
      <c r="L6256" s="37"/>
      <c r="M6256" s="218"/>
      <c r="N6256" s="124"/>
      <c r="O6256" s="211" t="str">
        <f t="shared" ca="1" si="586"/>
        <v/>
      </c>
      <c r="P6256" s="212" t="str">
        <f>IF(ISERROR(VLOOKUP(L6256,Paramètres!$A$38:$B$40,2,0)),"",VLOOKUP(L6256,Paramètres!$A$38:$B$40,2,0))</f>
        <v/>
      </c>
      <c r="Q6256" s="211" t="str">
        <f t="shared" ca="1" si="587"/>
        <v/>
      </c>
      <c r="R6256" s="211" t="str">
        <f t="shared" si="583"/>
        <v/>
      </c>
      <c r="S6256" s="213" t="str">
        <f t="shared" ca="1" si="584"/>
        <v/>
      </c>
      <c r="T6256" s="214" t="str">
        <f t="shared" ca="1" si="588"/>
        <v/>
      </c>
    </row>
    <row r="6257" spans="1:20" x14ac:dyDescent="0.25">
      <c r="A6257" s="119" t="s">
        <v>11826</v>
      </c>
      <c r="B6257" s="260"/>
      <c r="C6257" s="264" t="str">
        <f>IF(ISERROR(VLOOKUP(B6257,'Tous les abonnés'!$A$6:$I$5491,2,0)),"",VLOOKUP(B6257,'Tous les abonnés'!$A$6:$I$5491,2,0))</f>
        <v/>
      </c>
      <c r="D6257" s="26"/>
      <c r="E6257" s="265"/>
      <c r="F6257" s="207" t="str">
        <f>IF(ISERROR(IF(VLOOKUP(D6257,Paramètres!$C$17:$H$33,6,0)="oui","illimité",VLOOKUP(D6257,Paramètres!$C$17:$H$33,5,0))),"",IF(VLOOKUP(D6257,Paramètres!$C$17:$H$33,6,0)="oui","illimité",VLOOKUP(D6257,Paramètres!$C$17:$H$33,5,0)))</f>
        <v/>
      </c>
      <c r="G6257" s="269" t="str">
        <f t="shared" si="585"/>
        <v/>
      </c>
      <c r="H6257" s="208"/>
      <c r="I6257" s="53"/>
      <c r="J6257" s="209"/>
      <c r="K6257" s="271"/>
      <c r="L6257" s="37"/>
      <c r="M6257" s="218"/>
      <c r="N6257" s="124"/>
      <c r="O6257" s="211" t="str">
        <f t="shared" ca="1" si="586"/>
        <v/>
      </c>
      <c r="P6257" s="212" t="str">
        <f>IF(ISERROR(VLOOKUP(L6257,Paramètres!$A$38:$B$40,2,0)),"",VLOOKUP(L6257,Paramètres!$A$38:$B$40,2,0))</f>
        <v/>
      </c>
      <c r="Q6257" s="211" t="str">
        <f t="shared" ca="1" si="587"/>
        <v/>
      </c>
      <c r="R6257" s="211" t="str">
        <f t="shared" si="583"/>
        <v/>
      </c>
      <c r="S6257" s="213" t="str">
        <f t="shared" ca="1" si="584"/>
        <v/>
      </c>
      <c r="T6257" s="214" t="str">
        <f t="shared" ca="1" si="588"/>
        <v/>
      </c>
    </row>
    <row r="6258" spans="1:20" x14ac:dyDescent="0.25">
      <c r="A6258" s="119" t="s">
        <v>11827</v>
      </c>
      <c r="B6258" s="260"/>
      <c r="C6258" s="264" t="str">
        <f>IF(ISERROR(VLOOKUP(B6258,'Tous les abonnés'!$A$6:$I$5491,2,0)),"",VLOOKUP(B6258,'Tous les abonnés'!$A$6:$I$5491,2,0))</f>
        <v/>
      </c>
      <c r="D6258" s="26"/>
      <c r="E6258" s="265"/>
      <c r="F6258" s="207" t="str">
        <f>IF(ISERROR(IF(VLOOKUP(D6258,Paramètres!$C$17:$H$33,6,0)="oui","illimité",VLOOKUP(D6258,Paramètres!$C$17:$H$33,5,0))),"",IF(VLOOKUP(D6258,Paramètres!$C$17:$H$33,6,0)="oui","illimité",VLOOKUP(D6258,Paramètres!$C$17:$H$33,5,0)))</f>
        <v/>
      </c>
      <c r="G6258" s="269" t="str">
        <f t="shared" si="585"/>
        <v/>
      </c>
      <c r="H6258" s="208"/>
      <c r="I6258" s="53"/>
      <c r="J6258" s="209"/>
      <c r="K6258" s="271"/>
      <c r="L6258" s="37"/>
      <c r="M6258" s="218"/>
      <c r="N6258" s="124"/>
      <c r="O6258" s="211" t="str">
        <f t="shared" ca="1" si="586"/>
        <v/>
      </c>
      <c r="P6258" s="212" t="str">
        <f>IF(ISERROR(VLOOKUP(L6258,Paramètres!$A$38:$B$40,2,0)),"",VLOOKUP(L6258,Paramètres!$A$38:$B$40,2,0))</f>
        <v/>
      </c>
      <c r="Q6258" s="211" t="str">
        <f t="shared" ca="1" si="587"/>
        <v/>
      </c>
      <c r="R6258" s="211" t="str">
        <f t="shared" si="583"/>
        <v/>
      </c>
      <c r="S6258" s="213" t="str">
        <f t="shared" ca="1" si="584"/>
        <v/>
      </c>
      <c r="T6258" s="214" t="str">
        <f t="shared" ca="1" si="588"/>
        <v/>
      </c>
    </row>
    <row r="6259" spans="1:20" x14ac:dyDescent="0.25">
      <c r="A6259" s="119" t="s">
        <v>11828</v>
      </c>
      <c r="B6259" s="260"/>
      <c r="C6259" s="264" t="str">
        <f>IF(ISERROR(VLOOKUP(B6259,'Tous les abonnés'!$A$6:$I$5491,2,0)),"",VLOOKUP(B6259,'Tous les abonnés'!$A$6:$I$5491,2,0))</f>
        <v/>
      </c>
      <c r="D6259" s="26"/>
      <c r="E6259" s="265"/>
      <c r="F6259" s="207" t="str">
        <f>IF(ISERROR(IF(VLOOKUP(D6259,Paramètres!$C$17:$H$33,6,0)="oui","illimité",VLOOKUP(D6259,Paramètres!$C$17:$H$33,5,0))),"",IF(VLOOKUP(D6259,Paramètres!$C$17:$H$33,6,0)="oui","illimité",VLOOKUP(D6259,Paramètres!$C$17:$H$33,5,0)))</f>
        <v/>
      </c>
      <c r="G6259" s="269" t="str">
        <f t="shared" si="585"/>
        <v/>
      </c>
      <c r="H6259" s="208"/>
      <c r="I6259" s="53"/>
      <c r="J6259" s="209"/>
      <c r="K6259" s="271"/>
      <c r="L6259" s="37"/>
      <c r="M6259" s="218"/>
      <c r="N6259" s="124"/>
      <c r="O6259" s="211" t="str">
        <f t="shared" ca="1" si="586"/>
        <v/>
      </c>
      <c r="P6259" s="212" t="str">
        <f>IF(ISERROR(VLOOKUP(L6259,Paramètres!$A$38:$B$40,2,0)),"",VLOOKUP(L6259,Paramètres!$A$38:$B$40,2,0))</f>
        <v/>
      </c>
      <c r="Q6259" s="211" t="str">
        <f t="shared" ca="1" si="587"/>
        <v/>
      </c>
      <c r="R6259" s="211" t="str">
        <f t="shared" si="583"/>
        <v/>
      </c>
      <c r="S6259" s="213" t="str">
        <f t="shared" ca="1" si="584"/>
        <v/>
      </c>
      <c r="T6259" s="214" t="str">
        <f t="shared" ca="1" si="588"/>
        <v/>
      </c>
    </row>
    <row r="6260" spans="1:20" x14ac:dyDescent="0.25">
      <c r="A6260" s="119" t="s">
        <v>11829</v>
      </c>
      <c r="B6260" s="260"/>
      <c r="C6260" s="264" t="str">
        <f>IF(ISERROR(VLOOKUP(B6260,'Tous les abonnés'!$A$6:$I$5491,2,0)),"",VLOOKUP(B6260,'Tous les abonnés'!$A$6:$I$5491,2,0))</f>
        <v/>
      </c>
      <c r="D6260" s="26"/>
      <c r="E6260" s="265"/>
      <c r="F6260" s="207" t="str">
        <f>IF(ISERROR(IF(VLOOKUP(D6260,Paramètres!$C$17:$H$33,6,0)="oui","illimité",VLOOKUP(D6260,Paramètres!$C$17:$H$33,5,0))),"",IF(VLOOKUP(D6260,Paramètres!$C$17:$H$33,6,0)="oui","illimité",VLOOKUP(D6260,Paramètres!$C$17:$H$33,5,0)))</f>
        <v/>
      </c>
      <c r="G6260" s="269" t="str">
        <f t="shared" si="585"/>
        <v/>
      </c>
      <c r="H6260" s="208"/>
      <c r="I6260" s="53"/>
      <c r="J6260" s="209"/>
      <c r="K6260" s="271"/>
      <c r="L6260" s="37"/>
      <c r="M6260" s="218"/>
      <c r="N6260" s="124"/>
      <c r="O6260" s="211" t="str">
        <f t="shared" ca="1" si="586"/>
        <v/>
      </c>
      <c r="P6260" s="212" t="str">
        <f>IF(ISERROR(VLOOKUP(L6260,Paramètres!$A$38:$B$40,2,0)),"",VLOOKUP(L6260,Paramètres!$A$38:$B$40,2,0))</f>
        <v/>
      </c>
      <c r="Q6260" s="211" t="str">
        <f t="shared" ca="1" si="587"/>
        <v/>
      </c>
      <c r="R6260" s="211" t="str">
        <f t="shared" si="583"/>
        <v/>
      </c>
      <c r="S6260" s="213" t="str">
        <f t="shared" ca="1" si="584"/>
        <v/>
      </c>
      <c r="T6260" s="214" t="str">
        <f t="shared" ca="1" si="588"/>
        <v/>
      </c>
    </row>
    <row r="6261" spans="1:20" x14ac:dyDescent="0.25">
      <c r="A6261" s="119" t="s">
        <v>11830</v>
      </c>
      <c r="B6261" s="260"/>
      <c r="C6261" s="264" t="str">
        <f>IF(ISERROR(VLOOKUP(B6261,'Tous les abonnés'!$A$6:$I$5491,2,0)),"",VLOOKUP(B6261,'Tous les abonnés'!$A$6:$I$5491,2,0))</f>
        <v/>
      </c>
      <c r="D6261" s="26"/>
      <c r="E6261" s="265"/>
      <c r="F6261" s="207" t="str">
        <f>IF(ISERROR(IF(VLOOKUP(D6261,Paramètres!$C$17:$H$33,6,0)="oui","illimité",VLOOKUP(D6261,Paramètres!$C$17:$H$33,5,0))),"",IF(VLOOKUP(D6261,Paramètres!$C$17:$H$33,6,0)="oui","illimité",VLOOKUP(D6261,Paramètres!$C$17:$H$33,5,0)))</f>
        <v/>
      </c>
      <c r="G6261" s="269" t="str">
        <f t="shared" si="585"/>
        <v/>
      </c>
      <c r="H6261" s="208"/>
      <c r="I6261" s="53"/>
      <c r="J6261" s="209"/>
      <c r="K6261" s="271"/>
      <c r="L6261" s="37"/>
      <c r="M6261" s="218"/>
      <c r="N6261" s="124"/>
      <c r="O6261" s="211" t="str">
        <f t="shared" ca="1" si="586"/>
        <v/>
      </c>
      <c r="P6261" s="212" t="str">
        <f>IF(ISERROR(VLOOKUP(L6261,Paramètres!$A$38:$B$40,2,0)),"",VLOOKUP(L6261,Paramètres!$A$38:$B$40,2,0))</f>
        <v/>
      </c>
      <c r="Q6261" s="211" t="str">
        <f t="shared" ca="1" si="587"/>
        <v/>
      </c>
      <c r="R6261" s="211" t="str">
        <f t="shared" si="583"/>
        <v/>
      </c>
      <c r="S6261" s="213" t="str">
        <f t="shared" ca="1" si="584"/>
        <v/>
      </c>
      <c r="T6261" s="214" t="str">
        <f t="shared" ca="1" si="588"/>
        <v/>
      </c>
    </row>
    <row r="6262" spans="1:20" x14ac:dyDescent="0.25">
      <c r="A6262" s="119" t="s">
        <v>11831</v>
      </c>
      <c r="B6262" s="260"/>
      <c r="C6262" s="264" t="str">
        <f>IF(ISERROR(VLOOKUP(B6262,'Tous les abonnés'!$A$6:$I$5491,2,0)),"",VLOOKUP(B6262,'Tous les abonnés'!$A$6:$I$5491,2,0))</f>
        <v/>
      </c>
      <c r="D6262" s="26"/>
      <c r="E6262" s="265"/>
      <c r="F6262" s="207" t="str">
        <f>IF(ISERROR(IF(VLOOKUP(D6262,Paramètres!$C$17:$H$33,6,0)="oui","illimité",VLOOKUP(D6262,Paramètres!$C$17:$H$33,5,0))),"",IF(VLOOKUP(D6262,Paramètres!$C$17:$H$33,6,0)="oui","illimité",VLOOKUP(D6262,Paramètres!$C$17:$H$33,5,0)))</f>
        <v/>
      </c>
      <c r="G6262" s="269" t="str">
        <f t="shared" si="585"/>
        <v/>
      </c>
      <c r="H6262" s="208"/>
      <c r="I6262" s="53"/>
      <c r="J6262" s="209"/>
      <c r="K6262" s="271"/>
      <c r="L6262" s="37"/>
      <c r="M6262" s="218"/>
      <c r="N6262" s="124"/>
      <c r="O6262" s="211" t="str">
        <f t="shared" ca="1" si="586"/>
        <v/>
      </c>
      <c r="P6262" s="212" t="str">
        <f>IF(ISERROR(VLOOKUP(L6262,Paramètres!$A$38:$B$40,2,0)),"",VLOOKUP(L6262,Paramètres!$A$38:$B$40,2,0))</f>
        <v/>
      </c>
      <c r="Q6262" s="211" t="str">
        <f t="shared" ca="1" si="587"/>
        <v/>
      </c>
      <c r="R6262" s="211" t="str">
        <f t="shared" si="583"/>
        <v/>
      </c>
      <c r="S6262" s="213" t="str">
        <f t="shared" ca="1" si="584"/>
        <v/>
      </c>
      <c r="T6262" s="214" t="str">
        <f t="shared" ca="1" si="588"/>
        <v/>
      </c>
    </row>
    <row r="6263" spans="1:20" x14ac:dyDescent="0.25">
      <c r="A6263" s="119" t="s">
        <v>11832</v>
      </c>
      <c r="B6263" s="260"/>
      <c r="C6263" s="264" t="str">
        <f>IF(ISERROR(VLOOKUP(B6263,'Tous les abonnés'!$A$6:$I$5491,2,0)),"",VLOOKUP(B6263,'Tous les abonnés'!$A$6:$I$5491,2,0))</f>
        <v/>
      </c>
      <c r="D6263" s="26"/>
      <c r="E6263" s="265"/>
      <c r="F6263" s="207" t="str">
        <f>IF(ISERROR(IF(VLOOKUP(D6263,Paramètres!$C$17:$H$33,6,0)="oui","illimité",VLOOKUP(D6263,Paramètres!$C$17:$H$33,5,0))),"",IF(VLOOKUP(D6263,Paramètres!$C$17:$H$33,6,0)="oui","illimité",VLOOKUP(D6263,Paramètres!$C$17:$H$33,5,0)))</f>
        <v/>
      </c>
      <c r="G6263" s="269" t="str">
        <f t="shared" si="585"/>
        <v/>
      </c>
      <c r="H6263" s="208"/>
      <c r="I6263" s="53"/>
      <c r="J6263" s="209"/>
      <c r="K6263" s="271"/>
      <c r="L6263" s="37"/>
      <c r="M6263" s="218"/>
      <c r="N6263" s="124"/>
      <c r="O6263" s="211" t="str">
        <f t="shared" ca="1" si="586"/>
        <v/>
      </c>
      <c r="P6263" s="212" t="str">
        <f>IF(ISERROR(VLOOKUP(L6263,Paramètres!$A$38:$B$40,2,0)),"",VLOOKUP(L6263,Paramètres!$A$38:$B$40,2,0))</f>
        <v/>
      </c>
      <c r="Q6263" s="211" t="str">
        <f t="shared" ca="1" si="587"/>
        <v/>
      </c>
      <c r="R6263" s="211" t="str">
        <f t="shared" si="583"/>
        <v/>
      </c>
      <c r="S6263" s="213" t="str">
        <f t="shared" ca="1" si="584"/>
        <v/>
      </c>
      <c r="T6263" s="214" t="str">
        <f t="shared" ca="1" si="588"/>
        <v/>
      </c>
    </row>
    <row r="6264" spans="1:20" x14ac:dyDescent="0.25">
      <c r="A6264" s="119" t="s">
        <v>11833</v>
      </c>
      <c r="B6264" s="260"/>
      <c r="C6264" s="264" t="str">
        <f>IF(ISERROR(VLOOKUP(B6264,'Tous les abonnés'!$A$6:$I$5491,2,0)),"",VLOOKUP(B6264,'Tous les abonnés'!$A$6:$I$5491,2,0))</f>
        <v/>
      </c>
      <c r="D6264" s="26"/>
      <c r="E6264" s="265"/>
      <c r="F6264" s="207" t="str">
        <f>IF(ISERROR(IF(VLOOKUP(D6264,Paramètres!$C$17:$H$33,6,0)="oui","illimité",VLOOKUP(D6264,Paramètres!$C$17:$H$33,5,0))),"",IF(VLOOKUP(D6264,Paramètres!$C$17:$H$33,6,0)="oui","illimité",VLOOKUP(D6264,Paramètres!$C$17:$H$33,5,0)))</f>
        <v/>
      </c>
      <c r="G6264" s="269" t="str">
        <f t="shared" si="585"/>
        <v/>
      </c>
      <c r="H6264" s="208"/>
      <c r="I6264" s="53"/>
      <c r="J6264" s="209"/>
      <c r="K6264" s="271"/>
      <c r="L6264" s="37"/>
      <c r="M6264" s="218"/>
      <c r="N6264" s="124"/>
      <c r="O6264" s="211" t="str">
        <f t="shared" ca="1" si="586"/>
        <v/>
      </c>
      <c r="P6264" s="212" t="str">
        <f>IF(ISERROR(VLOOKUP(L6264,Paramètres!$A$38:$B$40,2,0)),"",VLOOKUP(L6264,Paramètres!$A$38:$B$40,2,0))</f>
        <v/>
      </c>
      <c r="Q6264" s="211" t="str">
        <f t="shared" ca="1" si="587"/>
        <v/>
      </c>
      <c r="R6264" s="211" t="str">
        <f t="shared" si="583"/>
        <v/>
      </c>
      <c r="S6264" s="213" t="str">
        <f t="shared" ca="1" si="584"/>
        <v/>
      </c>
      <c r="T6264" s="214" t="str">
        <f t="shared" ca="1" si="588"/>
        <v/>
      </c>
    </row>
    <row r="6265" spans="1:20" x14ac:dyDescent="0.25">
      <c r="A6265" s="119" t="s">
        <v>11834</v>
      </c>
      <c r="B6265" s="260"/>
      <c r="C6265" s="264" t="str">
        <f>IF(ISERROR(VLOOKUP(B6265,'Tous les abonnés'!$A$6:$I$5491,2,0)),"",VLOOKUP(B6265,'Tous les abonnés'!$A$6:$I$5491,2,0))</f>
        <v/>
      </c>
      <c r="D6265" s="26"/>
      <c r="E6265" s="265"/>
      <c r="F6265" s="207" t="str">
        <f>IF(ISERROR(IF(VLOOKUP(D6265,Paramètres!$C$17:$H$33,6,0)="oui","illimité",VLOOKUP(D6265,Paramètres!$C$17:$H$33,5,0))),"",IF(VLOOKUP(D6265,Paramètres!$C$17:$H$33,6,0)="oui","illimité",VLOOKUP(D6265,Paramètres!$C$17:$H$33,5,0)))</f>
        <v/>
      </c>
      <c r="G6265" s="269" t="str">
        <f t="shared" si="585"/>
        <v/>
      </c>
      <c r="H6265" s="208"/>
      <c r="I6265" s="53"/>
      <c r="J6265" s="209"/>
      <c r="K6265" s="271"/>
      <c r="L6265" s="37"/>
      <c r="M6265" s="218"/>
      <c r="N6265" s="124"/>
      <c r="O6265" s="211" t="str">
        <f t="shared" ca="1" si="586"/>
        <v/>
      </c>
      <c r="P6265" s="212" t="str">
        <f>IF(ISERROR(VLOOKUP(L6265,Paramètres!$A$38:$B$40,2,0)),"",VLOOKUP(L6265,Paramètres!$A$38:$B$40,2,0))</f>
        <v/>
      </c>
      <c r="Q6265" s="211" t="str">
        <f t="shared" ca="1" si="587"/>
        <v/>
      </c>
      <c r="R6265" s="211" t="str">
        <f t="shared" si="583"/>
        <v/>
      </c>
      <c r="S6265" s="213" t="str">
        <f t="shared" ca="1" si="584"/>
        <v/>
      </c>
      <c r="T6265" s="214" t="str">
        <f t="shared" ca="1" si="588"/>
        <v/>
      </c>
    </row>
    <row r="6266" spans="1:20" x14ac:dyDescent="0.25">
      <c r="A6266" s="119" t="s">
        <v>11835</v>
      </c>
      <c r="B6266" s="260"/>
      <c r="C6266" s="264" t="str">
        <f>IF(ISERROR(VLOOKUP(B6266,'Tous les abonnés'!$A$6:$I$5491,2,0)),"",VLOOKUP(B6266,'Tous les abonnés'!$A$6:$I$5491,2,0))</f>
        <v/>
      </c>
      <c r="D6266" s="26"/>
      <c r="E6266" s="265"/>
      <c r="F6266" s="207" t="str">
        <f>IF(ISERROR(IF(VLOOKUP(D6266,Paramètres!$C$17:$H$33,6,0)="oui","illimité",VLOOKUP(D6266,Paramètres!$C$17:$H$33,5,0))),"",IF(VLOOKUP(D6266,Paramètres!$C$17:$H$33,6,0)="oui","illimité",VLOOKUP(D6266,Paramètres!$C$17:$H$33,5,0)))</f>
        <v/>
      </c>
      <c r="G6266" s="269" t="str">
        <f t="shared" si="585"/>
        <v/>
      </c>
      <c r="H6266" s="208"/>
      <c r="I6266" s="53"/>
      <c r="J6266" s="209"/>
      <c r="K6266" s="271"/>
      <c r="L6266" s="37"/>
      <c r="M6266" s="218"/>
      <c r="N6266" s="124"/>
      <c r="O6266" s="211" t="str">
        <f t="shared" ca="1" si="586"/>
        <v/>
      </c>
      <c r="P6266" s="212" t="str">
        <f>IF(ISERROR(VLOOKUP(L6266,Paramètres!$A$38:$B$40,2,0)),"",VLOOKUP(L6266,Paramètres!$A$38:$B$40,2,0))</f>
        <v/>
      </c>
      <c r="Q6266" s="211" t="str">
        <f t="shared" ca="1" si="587"/>
        <v/>
      </c>
      <c r="R6266" s="211" t="str">
        <f t="shared" si="583"/>
        <v/>
      </c>
      <c r="S6266" s="213" t="str">
        <f t="shared" ca="1" si="584"/>
        <v/>
      </c>
      <c r="T6266" s="214" t="str">
        <f t="shared" ca="1" si="588"/>
        <v/>
      </c>
    </row>
    <row r="6267" spans="1:20" x14ac:dyDescent="0.25">
      <c r="A6267" s="119" t="s">
        <v>11836</v>
      </c>
      <c r="B6267" s="260"/>
      <c r="C6267" s="264" t="str">
        <f>IF(ISERROR(VLOOKUP(B6267,'Tous les abonnés'!$A$6:$I$5491,2,0)),"",VLOOKUP(B6267,'Tous les abonnés'!$A$6:$I$5491,2,0))</f>
        <v/>
      </c>
      <c r="D6267" s="26"/>
      <c r="E6267" s="265"/>
      <c r="F6267" s="207" t="str">
        <f>IF(ISERROR(IF(VLOOKUP(D6267,Paramètres!$C$17:$H$33,6,0)="oui","illimité",VLOOKUP(D6267,Paramètres!$C$17:$H$33,5,0))),"",IF(VLOOKUP(D6267,Paramètres!$C$17:$H$33,6,0)="oui","illimité",VLOOKUP(D6267,Paramètres!$C$17:$H$33,5,0)))</f>
        <v/>
      </c>
      <c r="G6267" s="269" t="str">
        <f t="shared" si="585"/>
        <v/>
      </c>
      <c r="H6267" s="208"/>
      <c r="I6267" s="53"/>
      <c r="J6267" s="209"/>
      <c r="K6267" s="271"/>
      <c r="L6267" s="37"/>
      <c r="M6267" s="218"/>
      <c r="N6267" s="124"/>
      <c r="O6267" s="211" t="str">
        <f t="shared" ca="1" si="586"/>
        <v/>
      </c>
      <c r="P6267" s="212" t="str">
        <f>IF(ISERROR(VLOOKUP(L6267,Paramètres!$A$38:$B$40,2,0)),"",VLOOKUP(L6267,Paramètres!$A$38:$B$40,2,0))</f>
        <v/>
      </c>
      <c r="Q6267" s="211" t="str">
        <f t="shared" ca="1" si="587"/>
        <v/>
      </c>
      <c r="R6267" s="211" t="str">
        <f t="shared" si="583"/>
        <v/>
      </c>
      <c r="S6267" s="213" t="str">
        <f t="shared" ca="1" si="584"/>
        <v/>
      </c>
      <c r="T6267" s="214" t="str">
        <f t="shared" ca="1" si="588"/>
        <v/>
      </c>
    </row>
    <row r="6268" spans="1:20" x14ac:dyDescent="0.25">
      <c r="A6268" s="119" t="s">
        <v>11837</v>
      </c>
      <c r="B6268" s="260"/>
      <c r="C6268" s="264" t="str">
        <f>IF(ISERROR(VLOOKUP(B6268,'Tous les abonnés'!$A$6:$I$5491,2,0)),"",VLOOKUP(B6268,'Tous les abonnés'!$A$6:$I$5491,2,0))</f>
        <v/>
      </c>
      <c r="D6268" s="26"/>
      <c r="E6268" s="265"/>
      <c r="F6268" s="207" t="str">
        <f>IF(ISERROR(IF(VLOOKUP(D6268,Paramètres!$C$17:$H$33,6,0)="oui","illimité",VLOOKUP(D6268,Paramètres!$C$17:$H$33,5,0))),"",IF(VLOOKUP(D6268,Paramètres!$C$17:$H$33,6,0)="oui","illimité",VLOOKUP(D6268,Paramètres!$C$17:$H$33,5,0)))</f>
        <v/>
      </c>
      <c r="G6268" s="269" t="str">
        <f t="shared" si="585"/>
        <v/>
      </c>
      <c r="H6268" s="208"/>
      <c r="I6268" s="53"/>
      <c r="J6268" s="209"/>
      <c r="K6268" s="271"/>
      <c r="L6268" s="37"/>
      <c r="M6268" s="218"/>
      <c r="N6268" s="124"/>
      <c r="O6268" s="211" t="str">
        <f t="shared" ca="1" si="586"/>
        <v/>
      </c>
      <c r="P6268" s="212" t="str">
        <f>IF(ISERROR(VLOOKUP(L6268,Paramètres!$A$38:$B$40,2,0)),"",VLOOKUP(L6268,Paramètres!$A$38:$B$40,2,0))</f>
        <v/>
      </c>
      <c r="Q6268" s="211" t="str">
        <f t="shared" ca="1" si="587"/>
        <v/>
      </c>
      <c r="R6268" s="211" t="str">
        <f t="shared" si="583"/>
        <v/>
      </c>
      <c r="S6268" s="213" t="str">
        <f t="shared" ca="1" si="584"/>
        <v/>
      </c>
      <c r="T6268" s="214" t="str">
        <f t="shared" ca="1" si="588"/>
        <v/>
      </c>
    </row>
    <row r="6269" spans="1:20" x14ac:dyDescent="0.25">
      <c r="A6269" s="119" t="s">
        <v>11838</v>
      </c>
      <c r="B6269" s="260"/>
      <c r="C6269" s="264" t="str">
        <f>IF(ISERROR(VLOOKUP(B6269,'Tous les abonnés'!$A$6:$I$5491,2,0)),"",VLOOKUP(B6269,'Tous les abonnés'!$A$6:$I$5491,2,0))</f>
        <v/>
      </c>
      <c r="D6269" s="26"/>
      <c r="E6269" s="265"/>
      <c r="F6269" s="207" t="str">
        <f>IF(ISERROR(IF(VLOOKUP(D6269,Paramètres!$C$17:$H$33,6,0)="oui","illimité",VLOOKUP(D6269,Paramètres!$C$17:$H$33,5,0))),"",IF(VLOOKUP(D6269,Paramètres!$C$17:$H$33,6,0)="oui","illimité",VLOOKUP(D6269,Paramètres!$C$17:$H$33,5,0)))</f>
        <v/>
      </c>
      <c r="G6269" s="269" t="str">
        <f t="shared" si="585"/>
        <v/>
      </c>
      <c r="H6269" s="208"/>
      <c r="I6269" s="53"/>
      <c r="J6269" s="209"/>
      <c r="K6269" s="271"/>
      <c r="L6269" s="37"/>
      <c r="M6269" s="218"/>
      <c r="N6269" s="124"/>
      <c r="O6269" s="211" t="str">
        <f t="shared" ca="1" si="586"/>
        <v/>
      </c>
      <c r="P6269" s="212" t="str">
        <f>IF(ISERROR(VLOOKUP(L6269,Paramètres!$A$38:$B$40,2,0)),"",VLOOKUP(L6269,Paramètres!$A$38:$B$40,2,0))</f>
        <v/>
      </c>
      <c r="Q6269" s="211" t="str">
        <f t="shared" ca="1" si="587"/>
        <v/>
      </c>
      <c r="R6269" s="211" t="str">
        <f t="shared" si="583"/>
        <v/>
      </c>
      <c r="S6269" s="213" t="str">
        <f t="shared" ca="1" si="584"/>
        <v/>
      </c>
      <c r="T6269" s="214" t="str">
        <f t="shared" ca="1" si="588"/>
        <v/>
      </c>
    </row>
    <row r="6270" spans="1:20" x14ac:dyDescent="0.25">
      <c r="A6270" s="119" t="s">
        <v>11839</v>
      </c>
      <c r="B6270" s="260"/>
      <c r="C6270" s="264" t="str">
        <f>IF(ISERROR(VLOOKUP(B6270,'Tous les abonnés'!$A$6:$I$5491,2,0)),"",VLOOKUP(B6270,'Tous les abonnés'!$A$6:$I$5491,2,0))</f>
        <v/>
      </c>
      <c r="D6270" s="26"/>
      <c r="E6270" s="265"/>
      <c r="F6270" s="207" t="str">
        <f>IF(ISERROR(IF(VLOOKUP(D6270,Paramètres!$C$17:$H$33,6,0)="oui","illimité",VLOOKUP(D6270,Paramètres!$C$17:$H$33,5,0))),"",IF(VLOOKUP(D6270,Paramètres!$C$17:$H$33,6,0)="oui","illimité",VLOOKUP(D6270,Paramètres!$C$17:$H$33,5,0)))</f>
        <v/>
      </c>
      <c r="G6270" s="269" t="str">
        <f t="shared" si="585"/>
        <v/>
      </c>
      <c r="H6270" s="208"/>
      <c r="I6270" s="53"/>
      <c r="J6270" s="209"/>
      <c r="K6270" s="271"/>
      <c r="L6270" s="37"/>
      <c r="M6270" s="218"/>
      <c r="N6270" s="124"/>
      <c r="O6270" s="211" t="str">
        <f t="shared" ca="1" si="586"/>
        <v/>
      </c>
      <c r="P6270" s="212" t="str">
        <f>IF(ISERROR(VLOOKUP(L6270,Paramètres!$A$38:$B$40,2,0)),"",VLOOKUP(L6270,Paramètres!$A$38:$B$40,2,0))</f>
        <v/>
      </c>
      <c r="Q6270" s="211" t="str">
        <f t="shared" ca="1" si="587"/>
        <v/>
      </c>
      <c r="R6270" s="211" t="str">
        <f t="shared" si="583"/>
        <v/>
      </c>
      <c r="S6270" s="213" t="str">
        <f t="shared" ca="1" si="584"/>
        <v/>
      </c>
      <c r="T6270" s="214" t="str">
        <f t="shared" ca="1" si="588"/>
        <v/>
      </c>
    </row>
    <row r="6271" spans="1:20" x14ac:dyDescent="0.25">
      <c r="A6271" s="119" t="s">
        <v>11840</v>
      </c>
      <c r="B6271" s="260"/>
      <c r="C6271" s="264" t="str">
        <f>IF(ISERROR(VLOOKUP(B6271,'Tous les abonnés'!$A$6:$I$5491,2,0)),"",VLOOKUP(B6271,'Tous les abonnés'!$A$6:$I$5491,2,0))</f>
        <v/>
      </c>
      <c r="D6271" s="26"/>
      <c r="E6271" s="265"/>
      <c r="F6271" s="207" t="str">
        <f>IF(ISERROR(IF(VLOOKUP(D6271,Paramètres!$C$17:$H$33,6,0)="oui","illimité",VLOOKUP(D6271,Paramètres!$C$17:$H$33,5,0))),"",IF(VLOOKUP(D6271,Paramètres!$C$17:$H$33,6,0)="oui","illimité",VLOOKUP(D6271,Paramètres!$C$17:$H$33,5,0)))</f>
        <v/>
      </c>
      <c r="G6271" s="269" t="str">
        <f t="shared" si="585"/>
        <v/>
      </c>
      <c r="H6271" s="208"/>
      <c r="I6271" s="53"/>
      <c r="J6271" s="209"/>
      <c r="K6271" s="271"/>
      <c r="L6271" s="37"/>
      <c r="M6271" s="218"/>
      <c r="N6271" s="124"/>
      <c r="O6271" s="211" t="str">
        <f t="shared" ca="1" si="586"/>
        <v/>
      </c>
      <c r="P6271" s="212" t="str">
        <f>IF(ISERROR(VLOOKUP(L6271,Paramètres!$A$38:$B$40,2,0)),"",VLOOKUP(L6271,Paramètres!$A$38:$B$40,2,0))</f>
        <v/>
      </c>
      <c r="Q6271" s="211" t="str">
        <f t="shared" ca="1" si="587"/>
        <v/>
      </c>
      <c r="R6271" s="211" t="str">
        <f t="shared" si="583"/>
        <v/>
      </c>
      <c r="S6271" s="213" t="str">
        <f t="shared" ca="1" si="584"/>
        <v/>
      </c>
      <c r="T6271" s="214" t="str">
        <f t="shared" ca="1" si="588"/>
        <v/>
      </c>
    </row>
    <row r="6272" spans="1:20" x14ac:dyDescent="0.25">
      <c r="A6272" s="119" t="s">
        <v>11841</v>
      </c>
      <c r="B6272" s="260"/>
      <c r="C6272" s="264" t="str">
        <f>IF(ISERROR(VLOOKUP(B6272,'Tous les abonnés'!$A$6:$I$5491,2,0)),"",VLOOKUP(B6272,'Tous les abonnés'!$A$6:$I$5491,2,0))</f>
        <v/>
      </c>
      <c r="D6272" s="26"/>
      <c r="E6272" s="265"/>
      <c r="F6272" s="207" t="str">
        <f>IF(ISERROR(IF(VLOOKUP(D6272,Paramètres!$C$17:$H$33,6,0)="oui","illimité",VLOOKUP(D6272,Paramètres!$C$17:$H$33,5,0))),"",IF(VLOOKUP(D6272,Paramètres!$C$17:$H$33,6,0)="oui","illimité",VLOOKUP(D6272,Paramètres!$C$17:$H$33,5,0)))</f>
        <v/>
      </c>
      <c r="G6272" s="269" t="str">
        <f t="shared" si="585"/>
        <v/>
      </c>
      <c r="H6272" s="208"/>
      <c r="I6272" s="53"/>
      <c r="J6272" s="209"/>
      <c r="K6272" s="271"/>
      <c r="L6272" s="37"/>
      <c r="M6272" s="218"/>
      <c r="N6272" s="124"/>
      <c r="O6272" s="211" t="str">
        <f t="shared" ca="1" si="586"/>
        <v/>
      </c>
      <c r="P6272" s="212" t="str">
        <f>IF(ISERROR(VLOOKUP(L6272,Paramètres!$A$38:$B$40,2,0)),"",VLOOKUP(L6272,Paramètres!$A$38:$B$40,2,0))</f>
        <v/>
      </c>
      <c r="Q6272" s="211" t="str">
        <f t="shared" ca="1" si="587"/>
        <v/>
      </c>
      <c r="R6272" s="211" t="str">
        <f t="shared" si="583"/>
        <v/>
      </c>
      <c r="S6272" s="213" t="str">
        <f t="shared" ca="1" si="584"/>
        <v/>
      </c>
      <c r="T6272" s="214" t="str">
        <f t="shared" ca="1" si="588"/>
        <v/>
      </c>
    </row>
    <row r="6273" spans="1:20" x14ac:dyDescent="0.25">
      <c r="A6273" s="119" t="s">
        <v>11842</v>
      </c>
      <c r="B6273" s="260"/>
      <c r="C6273" s="264" t="str">
        <f>IF(ISERROR(VLOOKUP(B6273,'Tous les abonnés'!$A$6:$I$5491,2,0)),"",VLOOKUP(B6273,'Tous les abonnés'!$A$6:$I$5491,2,0))</f>
        <v/>
      </c>
      <c r="D6273" s="26"/>
      <c r="E6273" s="265"/>
      <c r="F6273" s="207" t="str">
        <f>IF(ISERROR(IF(VLOOKUP(D6273,Paramètres!$C$17:$H$33,6,0)="oui","illimité",VLOOKUP(D6273,Paramètres!$C$17:$H$33,5,0))),"",IF(VLOOKUP(D6273,Paramètres!$C$17:$H$33,6,0)="oui","illimité",VLOOKUP(D6273,Paramètres!$C$17:$H$33,5,0)))</f>
        <v/>
      </c>
      <c r="G6273" s="269" t="str">
        <f t="shared" si="585"/>
        <v/>
      </c>
      <c r="H6273" s="208"/>
      <c r="I6273" s="53"/>
      <c r="J6273" s="209"/>
      <c r="K6273" s="271"/>
      <c r="L6273" s="37"/>
      <c r="M6273" s="218"/>
      <c r="N6273" s="124"/>
      <c r="O6273" s="211" t="str">
        <f t="shared" ca="1" si="586"/>
        <v/>
      </c>
      <c r="P6273" s="212" t="str">
        <f>IF(ISERROR(VLOOKUP(L6273,Paramètres!$A$38:$B$40,2,0)),"",VLOOKUP(L6273,Paramètres!$A$38:$B$40,2,0))</f>
        <v/>
      </c>
      <c r="Q6273" s="211" t="str">
        <f t="shared" ca="1" si="587"/>
        <v/>
      </c>
      <c r="R6273" s="211" t="str">
        <f t="shared" si="583"/>
        <v/>
      </c>
      <c r="S6273" s="213" t="str">
        <f t="shared" ca="1" si="584"/>
        <v/>
      </c>
      <c r="T6273" s="214" t="str">
        <f t="shared" ca="1" si="588"/>
        <v/>
      </c>
    </row>
    <row r="6274" spans="1:20" x14ac:dyDescent="0.25">
      <c r="A6274" s="119" t="s">
        <v>11843</v>
      </c>
      <c r="B6274" s="260"/>
      <c r="C6274" s="264" t="str">
        <f>IF(ISERROR(VLOOKUP(B6274,'Tous les abonnés'!$A$6:$I$5491,2,0)),"",VLOOKUP(B6274,'Tous les abonnés'!$A$6:$I$5491,2,0))</f>
        <v/>
      </c>
      <c r="D6274" s="26"/>
      <c r="E6274" s="265"/>
      <c r="F6274" s="207" t="str">
        <f>IF(ISERROR(IF(VLOOKUP(D6274,Paramètres!$C$17:$H$33,6,0)="oui","illimité",VLOOKUP(D6274,Paramètres!$C$17:$H$33,5,0))),"",IF(VLOOKUP(D6274,Paramètres!$C$17:$H$33,6,0)="oui","illimité",VLOOKUP(D6274,Paramètres!$C$17:$H$33,5,0)))</f>
        <v/>
      </c>
      <c r="G6274" s="269" t="str">
        <f t="shared" si="585"/>
        <v/>
      </c>
      <c r="H6274" s="208"/>
      <c r="I6274" s="53"/>
      <c r="J6274" s="209"/>
      <c r="K6274" s="271"/>
      <c r="L6274" s="37"/>
      <c r="M6274" s="218"/>
      <c r="N6274" s="124"/>
      <c r="O6274" s="211" t="str">
        <f t="shared" ca="1" si="586"/>
        <v/>
      </c>
      <c r="P6274" s="212" t="str">
        <f>IF(ISERROR(VLOOKUP(L6274,Paramètres!$A$38:$B$40,2,0)),"",VLOOKUP(L6274,Paramètres!$A$38:$B$40,2,0))</f>
        <v/>
      </c>
      <c r="Q6274" s="211" t="str">
        <f t="shared" ca="1" si="587"/>
        <v/>
      </c>
      <c r="R6274" s="211" t="str">
        <f t="shared" si="583"/>
        <v/>
      </c>
      <c r="S6274" s="213" t="str">
        <f t="shared" ca="1" si="584"/>
        <v/>
      </c>
      <c r="T6274" s="214" t="str">
        <f t="shared" ca="1" si="588"/>
        <v/>
      </c>
    </row>
    <row r="6275" spans="1:20" x14ac:dyDescent="0.25">
      <c r="A6275" s="119" t="s">
        <v>11844</v>
      </c>
      <c r="B6275" s="260"/>
      <c r="C6275" s="264" t="str">
        <f>IF(ISERROR(VLOOKUP(B6275,'Tous les abonnés'!$A$6:$I$5491,2,0)),"",VLOOKUP(B6275,'Tous les abonnés'!$A$6:$I$5491,2,0))</f>
        <v/>
      </c>
      <c r="D6275" s="26"/>
      <c r="E6275" s="265"/>
      <c r="F6275" s="207" t="str">
        <f>IF(ISERROR(IF(VLOOKUP(D6275,Paramètres!$C$17:$H$33,6,0)="oui","illimité",VLOOKUP(D6275,Paramètres!$C$17:$H$33,5,0))),"",IF(VLOOKUP(D6275,Paramètres!$C$17:$H$33,6,0)="oui","illimité",VLOOKUP(D6275,Paramètres!$C$17:$H$33,5,0)))</f>
        <v/>
      </c>
      <c r="G6275" s="269" t="str">
        <f t="shared" si="585"/>
        <v/>
      </c>
      <c r="H6275" s="208"/>
      <c r="I6275" s="53"/>
      <c r="J6275" s="209"/>
      <c r="K6275" s="271"/>
      <c r="L6275" s="37"/>
      <c r="M6275" s="218"/>
      <c r="N6275" s="124"/>
      <c r="O6275" s="211" t="str">
        <f t="shared" ca="1" si="586"/>
        <v/>
      </c>
      <c r="P6275" s="212" t="str">
        <f>IF(ISERROR(VLOOKUP(L6275,Paramètres!$A$38:$B$40,2,0)),"",VLOOKUP(L6275,Paramètres!$A$38:$B$40,2,0))</f>
        <v/>
      </c>
      <c r="Q6275" s="211" t="str">
        <f t="shared" ca="1" si="587"/>
        <v/>
      </c>
      <c r="R6275" s="211" t="str">
        <f t="shared" si="583"/>
        <v/>
      </c>
      <c r="S6275" s="213" t="str">
        <f t="shared" ca="1" si="584"/>
        <v/>
      </c>
      <c r="T6275" s="214" t="str">
        <f t="shared" ca="1" si="588"/>
        <v/>
      </c>
    </row>
    <row r="6276" spans="1:20" x14ac:dyDescent="0.25">
      <c r="A6276" s="119" t="s">
        <v>11845</v>
      </c>
      <c r="B6276" s="260"/>
      <c r="C6276" s="264" t="str">
        <f>IF(ISERROR(VLOOKUP(B6276,'Tous les abonnés'!$A$6:$I$5491,2,0)),"",VLOOKUP(B6276,'Tous les abonnés'!$A$6:$I$5491,2,0))</f>
        <v/>
      </c>
      <c r="D6276" s="26"/>
      <c r="E6276" s="265"/>
      <c r="F6276" s="207" t="str">
        <f>IF(ISERROR(IF(VLOOKUP(D6276,Paramètres!$C$17:$H$33,6,0)="oui","illimité",VLOOKUP(D6276,Paramètres!$C$17:$H$33,5,0))),"",IF(VLOOKUP(D6276,Paramètres!$C$17:$H$33,6,0)="oui","illimité",VLOOKUP(D6276,Paramètres!$C$17:$H$33,5,0)))</f>
        <v/>
      </c>
      <c r="G6276" s="269" t="str">
        <f t="shared" si="585"/>
        <v/>
      </c>
      <c r="H6276" s="208"/>
      <c r="I6276" s="53"/>
      <c r="J6276" s="209"/>
      <c r="K6276" s="271"/>
      <c r="L6276" s="37"/>
      <c r="M6276" s="218"/>
      <c r="N6276" s="124"/>
      <c r="O6276" s="211" t="str">
        <f t="shared" ca="1" si="586"/>
        <v/>
      </c>
      <c r="P6276" s="212" t="str">
        <f>IF(ISERROR(VLOOKUP(L6276,Paramètres!$A$38:$B$40,2,0)),"",VLOOKUP(L6276,Paramètres!$A$38:$B$40,2,0))</f>
        <v/>
      </c>
      <c r="Q6276" s="211" t="str">
        <f t="shared" ca="1" si="587"/>
        <v/>
      </c>
      <c r="R6276" s="211" t="str">
        <f t="shared" si="583"/>
        <v/>
      </c>
      <c r="S6276" s="213" t="str">
        <f t="shared" ca="1" si="584"/>
        <v/>
      </c>
      <c r="T6276" s="214" t="str">
        <f t="shared" ca="1" si="588"/>
        <v/>
      </c>
    </row>
    <row r="6277" spans="1:20" x14ac:dyDescent="0.25">
      <c r="A6277" s="119" t="s">
        <v>11846</v>
      </c>
      <c r="B6277" s="260"/>
      <c r="C6277" s="264" t="str">
        <f>IF(ISERROR(VLOOKUP(B6277,'Tous les abonnés'!$A$6:$I$5491,2,0)),"",VLOOKUP(B6277,'Tous les abonnés'!$A$6:$I$5491,2,0))</f>
        <v/>
      </c>
      <c r="D6277" s="26"/>
      <c r="E6277" s="265"/>
      <c r="F6277" s="207" t="str">
        <f>IF(ISERROR(IF(VLOOKUP(D6277,Paramètres!$C$17:$H$33,6,0)="oui","illimité",VLOOKUP(D6277,Paramètres!$C$17:$H$33,5,0))),"",IF(VLOOKUP(D6277,Paramètres!$C$17:$H$33,6,0)="oui","illimité",VLOOKUP(D6277,Paramètres!$C$17:$H$33,5,0)))</f>
        <v/>
      </c>
      <c r="G6277" s="269" t="str">
        <f t="shared" si="585"/>
        <v/>
      </c>
      <c r="H6277" s="208"/>
      <c r="I6277" s="53"/>
      <c r="J6277" s="209"/>
      <c r="K6277" s="271"/>
      <c r="L6277" s="37"/>
      <c r="M6277" s="218"/>
      <c r="N6277" s="124"/>
      <c r="O6277" s="211" t="str">
        <f t="shared" ca="1" si="586"/>
        <v/>
      </c>
      <c r="P6277" s="212" t="str">
        <f>IF(ISERROR(VLOOKUP(L6277,Paramètres!$A$38:$B$40,2,0)),"",VLOOKUP(L6277,Paramètres!$A$38:$B$40,2,0))</f>
        <v/>
      </c>
      <c r="Q6277" s="211" t="str">
        <f t="shared" ca="1" si="587"/>
        <v/>
      </c>
      <c r="R6277" s="211" t="str">
        <f t="shared" si="583"/>
        <v/>
      </c>
      <c r="S6277" s="213" t="str">
        <f t="shared" ca="1" si="584"/>
        <v/>
      </c>
      <c r="T6277" s="214" t="str">
        <f t="shared" ca="1" si="588"/>
        <v/>
      </c>
    </row>
    <row r="6278" spans="1:20" x14ac:dyDescent="0.25">
      <c r="A6278" s="119" t="s">
        <v>11847</v>
      </c>
      <c r="B6278" s="260"/>
      <c r="C6278" s="264" t="str">
        <f>IF(ISERROR(VLOOKUP(B6278,'Tous les abonnés'!$A$6:$I$5491,2,0)),"",VLOOKUP(B6278,'Tous les abonnés'!$A$6:$I$5491,2,0))</f>
        <v/>
      </c>
      <c r="D6278" s="26"/>
      <c r="E6278" s="265"/>
      <c r="F6278" s="207" t="str">
        <f>IF(ISERROR(IF(VLOOKUP(D6278,Paramètres!$C$17:$H$33,6,0)="oui","illimité",VLOOKUP(D6278,Paramètres!$C$17:$H$33,5,0))),"",IF(VLOOKUP(D6278,Paramètres!$C$17:$H$33,6,0)="oui","illimité",VLOOKUP(D6278,Paramètres!$C$17:$H$33,5,0)))</f>
        <v/>
      </c>
      <c r="G6278" s="269" t="str">
        <f t="shared" si="585"/>
        <v/>
      </c>
      <c r="H6278" s="208"/>
      <c r="I6278" s="53"/>
      <c r="J6278" s="209"/>
      <c r="K6278" s="271"/>
      <c r="L6278" s="37"/>
      <c r="M6278" s="218"/>
      <c r="N6278" s="124"/>
      <c r="O6278" s="211" t="str">
        <f t="shared" ca="1" si="586"/>
        <v/>
      </c>
      <c r="P6278" s="212" t="str">
        <f>IF(ISERROR(VLOOKUP(L6278,Paramètres!$A$38:$B$40,2,0)),"",VLOOKUP(L6278,Paramètres!$A$38:$B$40,2,0))</f>
        <v/>
      </c>
      <c r="Q6278" s="211" t="str">
        <f t="shared" ca="1" si="587"/>
        <v/>
      </c>
      <c r="R6278" s="211" t="str">
        <f t="shared" si="583"/>
        <v/>
      </c>
      <c r="S6278" s="213" t="str">
        <f t="shared" ca="1" si="584"/>
        <v/>
      </c>
      <c r="T6278" s="214" t="str">
        <f t="shared" ca="1" si="588"/>
        <v/>
      </c>
    </row>
    <row r="6279" spans="1:20" x14ac:dyDescent="0.25">
      <c r="A6279" s="119" t="s">
        <v>11848</v>
      </c>
      <c r="B6279" s="260"/>
      <c r="C6279" s="264" t="str">
        <f>IF(ISERROR(VLOOKUP(B6279,'Tous les abonnés'!$A$6:$I$5491,2,0)),"",VLOOKUP(B6279,'Tous les abonnés'!$A$6:$I$5491,2,0))</f>
        <v/>
      </c>
      <c r="D6279" s="26"/>
      <c r="E6279" s="265"/>
      <c r="F6279" s="207" t="str">
        <f>IF(ISERROR(IF(VLOOKUP(D6279,Paramètres!$C$17:$H$33,6,0)="oui","illimité",VLOOKUP(D6279,Paramètres!$C$17:$H$33,5,0))),"",IF(VLOOKUP(D6279,Paramètres!$C$17:$H$33,6,0)="oui","illimité",VLOOKUP(D6279,Paramètres!$C$17:$H$33,5,0)))</f>
        <v/>
      </c>
      <c r="G6279" s="269" t="str">
        <f t="shared" si="585"/>
        <v/>
      </c>
      <c r="H6279" s="208"/>
      <c r="I6279" s="53"/>
      <c r="J6279" s="209"/>
      <c r="K6279" s="271"/>
      <c r="L6279" s="37"/>
      <c r="M6279" s="218"/>
      <c r="N6279" s="124"/>
      <c r="O6279" s="211" t="str">
        <f t="shared" ca="1" si="586"/>
        <v/>
      </c>
      <c r="P6279" s="212" t="str">
        <f>IF(ISERROR(VLOOKUP(L6279,Paramètres!$A$38:$B$40,2,0)),"",VLOOKUP(L6279,Paramètres!$A$38:$B$40,2,0))</f>
        <v/>
      </c>
      <c r="Q6279" s="211" t="str">
        <f t="shared" ca="1" si="587"/>
        <v/>
      </c>
      <c r="R6279" s="211" t="str">
        <f t="shared" ref="R6279:R6342" si="589">IF(L6279="en 1 fois",1,IF(F6279="illimité",O6279/P6279,IF(ISERROR(F6279/P6279),"",ROUND(F6279/P6279,0))))</f>
        <v/>
      </c>
      <c r="S6279" s="213" t="str">
        <f t="shared" ref="S6279:S6342" ca="1" si="590">IF(ISERROR(IF(F6279="illimité",Q6279*J6279,IF(L6279="en 1 fois",J6279,J6279*Q6279/R6279))),"",IF(F6279="illimité",Q6279*J6279,IF(L6279="en 1 fois",J6279,J6279*Q6279/R6279)))</f>
        <v/>
      </c>
      <c r="T6279" s="214" t="str">
        <f t="shared" ca="1" si="588"/>
        <v/>
      </c>
    </row>
    <row r="6280" spans="1:20" x14ac:dyDescent="0.25">
      <c r="A6280" s="119" t="s">
        <v>11849</v>
      </c>
      <c r="B6280" s="260"/>
      <c r="C6280" s="264" t="str">
        <f>IF(ISERROR(VLOOKUP(B6280,'Tous les abonnés'!$A$6:$I$5491,2,0)),"",VLOOKUP(B6280,'Tous les abonnés'!$A$6:$I$5491,2,0))</f>
        <v/>
      </c>
      <c r="D6280" s="26"/>
      <c r="E6280" s="265"/>
      <c r="F6280" s="207" t="str">
        <f>IF(ISERROR(IF(VLOOKUP(D6280,Paramètres!$C$17:$H$33,6,0)="oui","illimité",VLOOKUP(D6280,Paramètres!$C$17:$H$33,5,0))),"",IF(VLOOKUP(D6280,Paramètres!$C$17:$H$33,6,0)="oui","illimité",VLOOKUP(D6280,Paramètres!$C$17:$H$33,5,0)))</f>
        <v/>
      </c>
      <c r="G6280" s="269" t="str">
        <f t="shared" ref="G6280:G6343" si="591">IF(ISBLANK(K6280),IF(ISERROR(E6280+F6280),"",E6280+F6280),K6280)</f>
        <v/>
      </c>
      <c r="H6280" s="208"/>
      <c r="I6280" s="53"/>
      <c r="J6280" s="209"/>
      <c r="K6280" s="271"/>
      <c r="L6280" s="37"/>
      <c r="M6280" s="218"/>
      <c r="N6280" s="124"/>
      <c r="O6280" s="211" t="str">
        <f t="shared" ref="O6280:O6343" ca="1" si="592">IF(ISBLANK(E6280),"",IF(TODAY()&gt;G6280,G6280-E6280,TODAY()-E6280))</f>
        <v/>
      </c>
      <c r="P6280" s="212" t="str">
        <f>IF(ISERROR(VLOOKUP(L6280,Paramètres!$A$38:$B$40,2,0)),"",VLOOKUP(L6280,Paramètres!$A$38:$B$40,2,0))</f>
        <v/>
      </c>
      <c r="Q6280" s="211" t="str">
        <f t="shared" ref="Q6280:Q6343" ca="1" si="593">IF(ISERROR(O6280/P6280),"",ROUND(O6280/P6280,0))</f>
        <v/>
      </c>
      <c r="R6280" s="211" t="str">
        <f t="shared" si="589"/>
        <v/>
      </c>
      <c r="S6280" s="213" t="str">
        <f t="shared" ca="1" si="590"/>
        <v/>
      </c>
      <c r="T6280" s="214" t="str">
        <f t="shared" ref="T6280:T6343" ca="1" si="594">IF(ISERROR(S6280-N6280),"",S6280-N6280)</f>
        <v/>
      </c>
    </row>
    <row r="6281" spans="1:20" x14ac:dyDescent="0.25">
      <c r="A6281" s="119" t="s">
        <v>11850</v>
      </c>
      <c r="B6281" s="260"/>
      <c r="C6281" s="264" t="str">
        <f>IF(ISERROR(VLOOKUP(B6281,'Tous les abonnés'!$A$6:$I$5491,2,0)),"",VLOOKUP(B6281,'Tous les abonnés'!$A$6:$I$5491,2,0))</f>
        <v/>
      </c>
      <c r="D6281" s="26"/>
      <c r="E6281" s="265"/>
      <c r="F6281" s="207" t="str">
        <f>IF(ISERROR(IF(VLOOKUP(D6281,Paramètres!$C$17:$H$33,6,0)="oui","illimité",VLOOKUP(D6281,Paramètres!$C$17:$H$33,5,0))),"",IF(VLOOKUP(D6281,Paramètres!$C$17:$H$33,6,0)="oui","illimité",VLOOKUP(D6281,Paramètres!$C$17:$H$33,5,0)))</f>
        <v/>
      </c>
      <c r="G6281" s="269" t="str">
        <f t="shared" si="591"/>
        <v/>
      </c>
      <c r="H6281" s="208"/>
      <c r="I6281" s="53"/>
      <c r="J6281" s="209"/>
      <c r="K6281" s="271"/>
      <c r="L6281" s="37"/>
      <c r="M6281" s="218"/>
      <c r="N6281" s="124"/>
      <c r="O6281" s="211" t="str">
        <f t="shared" ca="1" si="592"/>
        <v/>
      </c>
      <c r="P6281" s="212" t="str">
        <f>IF(ISERROR(VLOOKUP(L6281,Paramètres!$A$38:$B$40,2,0)),"",VLOOKUP(L6281,Paramètres!$A$38:$B$40,2,0))</f>
        <v/>
      </c>
      <c r="Q6281" s="211" t="str">
        <f t="shared" ca="1" si="593"/>
        <v/>
      </c>
      <c r="R6281" s="211" t="str">
        <f t="shared" si="589"/>
        <v/>
      </c>
      <c r="S6281" s="213" t="str">
        <f t="shared" ca="1" si="590"/>
        <v/>
      </c>
      <c r="T6281" s="214" t="str">
        <f t="shared" ca="1" si="594"/>
        <v/>
      </c>
    </row>
    <row r="6282" spans="1:20" x14ac:dyDescent="0.25">
      <c r="A6282" s="119" t="s">
        <v>11851</v>
      </c>
      <c r="B6282" s="260"/>
      <c r="C6282" s="264" t="str">
        <f>IF(ISERROR(VLOOKUP(B6282,'Tous les abonnés'!$A$6:$I$5491,2,0)),"",VLOOKUP(B6282,'Tous les abonnés'!$A$6:$I$5491,2,0))</f>
        <v/>
      </c>
      <c r="D6282" s="26"/>
      <c r="E6282" s="265"/>
      <c r="F6282" s="207" t="str">
        <f>IF(ISERROR(IF(VLOOKUP(D6282,Paramètres!$C$17:$H$33,6,0)="oui","illimité",VLOOKUP(D6282,Paramètres!$C$17:$H$33,5,0))),"",IF(VLOOKUP(D6282,Paramètres!$C$17:$H$33,6,0)="oui","illimité",VLOOKUP(D6282,Paramètres!$C$17:$H$33,5,0)))</f>
        <v/>
      </c>
      <c r="G6282" s="269" t="str">
        <f t="shared" si="591"/>
        <v/>
      </c>
      <c r="H6282" s="208"/>
      <c r="I6282" s="53"/>
      <c r="J6282" s="209"/>
      <c r="K6282" s="271"/>
      <c r="L6282" s="37"/>
      <c r="M6282" s="218"/>
      <c r="N6282" s="124"/>
      <c r="O6282" s="211" t="str">
        <f t="shared" ca="1" si="592"/>
        <v/>
      </c>
      <c r="P6282" s="212" t="str">
        <f>IF(ISERROR(VLOOKUP(L6282,Paramètres!$A$38:$B$40,2,0)),"",VLOOKUP(L6282,Paramètres!$A$38:$B$40,2,0))</f>
        <v/>
      </c>
      <c r="Q6282" s="211" t="str">
        <f t="shared" ca="1" si="593"/>
        <v/>
      </c>
      <c r="R6282" s="211" t="str">
        <f t="shared" si="589"/>
        <v/>
      </c>
      <c r="S6282" s="213" t="str">
        <f t="shared" ca="1" si="590"/>
        <v/>
      </c>
      <c r="T6282" s="214" t="str">
        <f t="shared" ca="1" si="594"/>
        <v/>
      </c>
    </row>
    <row r="6283" spans="1:20" x14ac:dyDescent="0.25">
      <c r="A6283" s="119" t="s">
        <v>11852</v>
      </c>
      <c r="B6283" s="260"/>
      <c r="C6283" s="264" t="str">
        <f>IF(ISERROR(VLOOKUP(B6283,'Tous les abonnés'!$A$6:$I$5491,2,0)),"",VLOOKUP(B6283,'Tous les abonnés'!$A$6:$I$5491,2,0))</f>
        <v/>
      </c>
      <c r="D6283" s="26"/>
      <c r="E6283" s="265"/>
      <c r="F6283" s="207" t="str">
        <f>IF(ISERROR(IF(VLOOKUP(D6283,Paramètres!$C$17:$H$33,6,0)="oui","illimité",VLOOKUP(D6283,Paramètres!$C$17:$H$33,5,0))),"",IF(VLOOKUP(D6283,Paramètres!$C$17:$H$33,6,0)="oui","illimité",VLOOKUP(D6283,Paramètres!$C$17:$H$33,5,0)))</f>
        <v/>
      </c>
      <c r="G6283" s="269" t="str">
        <f t="shared" si="591"/>
        <v/>
      </c>
      <c r="H6283" s="208"/>
      <c r="I6283" s="53"/>
      <c r="J6283" s="209"/>
      <c r="K6283" s="271"/>
      <c r="L6283" s="37"/>
      <c r="M6283" s="218"/>
      <c r="N6283" s="124"/>
      <c r="O6283" s="211" t="str">
        <f t="shared" ca="1" si="592"/>
        <v/>
      </c>
      <c r="P6283" s="212" t="str">
        <f>IF(ISERROR(VLOOKUP(L6283,Paramètres!$A$38:$B$40,2,0)),"",VLOOKUP(L6283,Paramètres!$A$38:$B$40,2,0))</f>
        <v/>
      </c>
      <c r="Q6283" s="211" t="str">
        <f t="shared" ca="1" si="593"/>
        <v/>
      </c>
      <c r="R6283" s="211" t="str">
        <f t="shared" si="589"/>
        <v/>
      </c>
      <c r="S6283" s="213" t="str">
        <f t="shared" ca="1" si="590"/>
        <v/>
      </c>
      <c r="T6283" s="214" t="str">
        <f t="shared" ca="1" si="594"/>
        <v/>
      </c>
    </row>
    <row r="6284" spans="1:20" x14ac:dyDescent="0.25">
      <c r="A6284" s="119" t="s">
        <v>11853</v>
      </c>
      <c r="B6284" s="260"/>
      <c r="C6284" s="264" t="str">
        <f>IF(ISERROR(VLOOKUP(B6284,'Tous les abonnés'!$A$6:$I$5491,2,0)),"",VLOOKUP(B6284,'Tous les abonnés'!$A$6:$I$5491,2,0))</f>
        <v/>
      </c>
      <c r="D6284" s="26"/>
      <c r="E6284" s="265"/>
      <c r="F6284" s="207" t="str">
        <f>IF(ISERROR(IF(VLOOKUP(D6284,Paramètres!$C$17:$H$33,6,0)="oui","illimité",VLOOKUP(D6284,Paramètres!$C$17:$H$33,5,0))),"",IF(VLOOKUP(D6284,Paramètres!$C$17:$H$33,6,0)="oui","illimité",VLOOKUP(D6284,Paramètres!$C$17:$H$33,5,0)))</f>
        <v/>
      </c>
      <c r="G6284" s="269" t="str">
        <f t="shared" si="591"/>
        <v/>
      </c>
      <c r="H6284" s="208"/>
      <c r="I6284" s="53"/>
      <c r="J6284" s="209"/>
      <c r="K6284" s="271"/>
      <c r="L6284" s="37"/>
      <c r="M6284" s="218"/>
      <c r="N6284" s="124"/>
      <c r="O6284" s="211" t="str">
        <f t="shared" ca="1" si="592"/>
        <v/>
      </c>
      <c r="P6284" s="212" t="str">
        <f>IF(ISERROR(VLOOKUP(L6284,Paramètres!$A$38:$B$40,2,0)),"",VLOOKUP(L6284,Paramètres!$A$38:$B$40,2,0))</f>
        <v/>
      </c>
      <c r="Q6284" s="211" t="str">
        <f t="shared" ca="1" si="593"/>
        <v/>
      </c>
      <c r="R6284" s="211" t="str">
        <f t="shared" si="589"/>
        <v/>
      </c>
      <c r="S6284" s="213" t="str">
        <f t="shared" ca="1" si="590"/>
        <v/>
      </c>
      <c r="T6284" s="214" t="str">
        <f t="shared" ca="1" si="594"/>
        <v/>
      </c>
    </row>
    <row r="6285" spans="1:20" x14ac:dyDescent="0.25">
      <c r="A6285" s="119" t="s">
        <v>11854</v>
      </c>
      <c r="B6285" s="260"/>
      <c r="C6285" s="264" t="str">
        <f>IF(ISERROR(VLOOKUP(B6285,'Tous les abonnés'!$A$6:$I$5491,2,0)),"",VLOOKUP(B6285,'Tous les abonnés'!$A$6:$I$5491,2,0))</f>
        <v/>
      </c>
      <c r="D6285" s="26"/>
      <c r="E6285" s="265"/>
      <c r="F6285" s="207" t="str">
        <f>IF(ISERROR(IF(VLOOKUP(D6285,Paramètres!$C$17:$H$33,6,0)="oui","illimité",VLOOKUP(D6285,Paramètres!$C$17:$H$33,5,0))),"",IF(VLOOKUP(D6285,Paramètres!$C$17:$H$33,6,0)="oui","illimité",VLOOKUP(D6285,Paramètres!$C$17:$H$33,5,0)))</f>
        <v/>
      </c>
      <c r="G6285" s="269" t="str">
        <f t="shared" si="591"/>
        <v/>
      </c>
      <c r="H6285" s="208"/>
      <c r="I6285" s="53"/>
      <c r="J6285" s="209"/>
      <c r="K6285" s="271"/>
      <c r="L6285" s="37"/>
      <c r="M6285" s="218"/>
      <c r="N6285" s="124"/>
      <c r="O6285" s="211" t="str">
        <f t="shared" ca="1" si="592"/>
        <v/>
      </c>
      <c r="P6285" s="212" t="str">
        <f>IF(ISERROR(VLOOKUP(L6285,Paramètres!$A$38:$B$40,2,0)),"",VLOOKUP(L6285,Paramètres!$A$38:$B$40,2,0))</f>
        <v/>
      </c>
      <c r="Q6285" s="211" t="str">
        <f t="shared" ca="1" si="593"/>
        <v/>
      </c>
      <c r="R6285" s="211" t="str">
        <f t="shared" si="589"/>
        <v/>
      </c>
      <c r="S6285" s="213" t="str">
        <f t="shared" ca="1" si="590"/>
        <v/>
      </c>
      <c r="T6285" s="214" t="str">
        <f t="shared" ca="1" si="594"/>
        <v/>
      </c>
    </row>
    <row r="6286" spans="1:20" x14ac:dyDescent="0.25">
      <c r="A6286" s="119" t="s">
        <v>11855</v>
      </c>
      <c r="B6286" s="260"/>
      <c r="C6286" s="264" t="str">
        <f>IF(ISERROR(VLOOKUP(B6286,'Tous les abonnés'!$A$6:$I$5491,2,0)),"",VLOOKUP(B6286,'Tous les abonnés'!$A$6:$I$5491,2,0))</f>
        <v/>
      </c>
      <c r="D6286" s="26"/>
      <c r="E6286" s="265"/>
      <c r="F6286" s="207" t="str">
        <f>IF(ISERROR(IF(VLOOKUP(D6286,Paramètres!$C$17:$H$33,6,0)="oui","illimité",VLOOKUP(D6286,Paramètres!$C$17:$H$33,5,0))),"",IF(VLOOKUP(D6286,Paramètres!$C$17:$H$33,6,0)="oui","illimité",VLOOKUP(D6286,Paramètres!$C$17:$H$33,5,0)))</f>
        <v/>
      </c>
      <c r="G6286" s="269" t="str">
        <f t="shared" si="591"/>
        <v/>
      </c>
      <c r="H6286" s="208"/>
      <c r="I6286" s="53"/>
      <c r="J6286" s="209"/>
      <c r="K6286" s="271"/>
      <c r="L6286" s="37"/>
      <c r="M6286" s="218"/>
      <c r="N6286" s="124"/>
      <c r="O6286" s="211" t="str">
        <f t="shared" ca="1" si="592"/>
        <v/>
      </c>
      <c r="P6286" s="212" t="str">
        <f>IF(ISERROR(VLOOKUP(L6286,Paramètres!$A$38:$B$40,2,0)),"",VLOOKUP(L6286,Paramètres!$A$38:$B$40,2,0))</f>
        <v/>
      </c>
      <c r="Q6286" s="211" t="str">
        <f t="shared" ca="1" si="593"/>
        <v/>
      </c>
      <c r="R6286" s="211" t="str">
        <f t="shared" si="589"/>
        <v/>
      </c>
      <c r="S6286" s="213" t="str">
        <f t="shared" ca="1" si="590"/>
        <v/>
      </c>
      <c r="T6286" s="214" t="str">
        <f t="shared" ca="1" si="594"/>
        <v/>
      </c>
    </row>
    <row r="6287" spans="1:20" x14ac:dyDescent="0.25">
      <c r="A6287" s="119" t="s">
        <v>11856</v>
      </c>
      <c r="B6287" s="260"/>
      <c r="C6287" s="264" t="str">
        <f>IF(ISERROR(VLOOKUP(B6287,'Tous les abonnés'!$A$6:$I$5491,2,0)),"",VLOOKUP(B6287,'Tous les abonnés'!$A$6:$I$5491,2,0))</f>
        <v/>
      </c>
      <c r="D6287" s="26"/>
      <c r="E6287" s="265"/>
      <c r="F6287" s="207" t="str">
        <f>IF(ISERROR(IF(VLOOKUP(D6287,Paramètres!$C$17:$H$33,6,0)="oui","illimité",VLOOKUP(D6287,Paramètres!$C$17:$H$33,5,0))),"",IF(VLOOKUP(D6287,Paramètres!$C$17:$H$33,6,0)="oui","illimité",VLOOKUP(D6287,Paramètres!$C$17:$H$33,5,0)))</f>
        <v/>
      </c>
      <c r="G6287" s="269" t="str">
        <f t="shared" si="591"/>
        <v/>
      </c>
      <c r="H6287" s="208"/>
      <c r="I6287" s="53"/>
      <c r="J6287" s="209"/>
      <c r="K6287" s="271"/>
      <c r="L6287" s="37"/>
      <c r="M6287" s="218"/>
      <c r="N6287" s="124"/>
      <c r="O6287" s="211" t="str">
        <f t="shared" ca="1" si="592"/>
        <v/>
      </c>
      <c r="P6287" s="212" t="str">
        <f>IF(ISERROR(VLOOKUP(L6287,Paramètres!$A$38:$B$40,2,0)),"",VLOOKUP(L6287,Paramètres!$A$38:$B$40,2,0))</f>
        <v/>
      </c>
      <c r="Q6287" s="211" t="str">
        <f t="shared" ca="1" si="593"/>
        <v/>
      </c>
      <c r="R6287" s="211" t="str">
        <f t="shared" si="589"/>
        <v/>
      </c>
      <c r="S6287" s="213" t="str">
        <f t="shared" ca="1" si="590"/>
        <v/>
      </c>
      <c r="T6287" s="214" t="str">
        <f t="shared" ca="1" si="594"/>
        <v/>
      </c>
    </row>
    <row r="6288" spans="1:20" x14ac:dyDescent="0.25">
      <c r="A6288" s="119" t="s">
        <v>11857</v>
      </c>
      <c r="B6288" s="260"/>
      <c r="C6288" s="264" t="str">
        <f>IF(ISERROR(VLOOKUP(B6288,'Tous les abonnés'!$A$6:$I$5491,2,0)),"",VLOOKUP(B6288,'Tous les abonnés'!$A$6:$I$5491,2,0))</f>
        <v/>
      </c>
      <c r="D6288" s="26"/>
      <c r="E6288" s="265"/>
      <c r="F6288" s="207" t="str">
        <f>IF(ISERROR(IF(VLOOKUP(D6288,Paramètres!$C$17:$H$33,6,0)="oui","illimité",VLOOKUP(D6288,Paramètres!$C$17:$H$33,5,0))),"",IF(VLOOKUP(D6288,Paramètres!$C$17:$H$33,6,0)="oui","illimité",VLOOKUP(D6288,Paramètres!$C$17:$H$33,5,0)))</f>
        <v/>
      </c>
      <c r="G6288" s="269" t="str">
        <f t="shared" si="591"/>
        <v/>
      </c>
      <c r="H6288" s="208"/>
      <c r="I6288" s="53"/>
      <c r="J6288" s="209"/>
      <c r="K6288" s="271"/>
      <c r="L6288" s="37"/>
      <c r="M6288" s="218"/>
      <c r="N6288" s="124"/>
      <c r="O6288" s="211" t="str">
        <f t="shared" ca="1" si="592"/>
        <v/>
      </c>
      <c r="P6288" s="212" t="str">
        <f>IF(ISERROR(VLOOKUP(L6288,Paramètres!$A$38:$B$40,2,0)),"",VLOOKUP(L6288,Paramètres!$A$38:$B$40,2,0))</f>
        <v/>
      </c>
      <c r="Q6288" s="211" t="str">
        <f t="shared" ca="1" si="593"/>
        <v/>
      </c>
      <c r="R6288" s="211" t="str">
        <f t="shared" si="589"/>
        <v/>
      </c>
      <c r="S6288" s="213" t="str">
        <f t="shared" ca="1" si="590"/>
        <v/>
      </c>
      <c r="T6288" s="214" t="str">
        <f t="shared" ca="1" si="594"/>
        <v/>
      </c>
    </row>
    <row r="6289" spans="1:20" x14ac:dyDescent="0.25">
      <c r="A6289" s="119" t="s">
        <v>11858</v>
      </c>
      <c r="B6289" s="260"/>
      <c r="C6289" s="264" t="str">
        <f>IF(ISERROR(VLOOKUP(B6289,'Tous les abonnés'!$A$6:$I$5491,2,0)),"",VLOOKUP(B6289,'Tous les abonnés'!$A$6:$I$5491,2,0))</f>
        <v/>
      </c>
      <c r="D6289" s="26"/>
      <c r="E6289" s="265"/>
      <c r="F6289" s="207" t="str">
        <f>IF(ISERROR(IF(VLOOKUP(D6289,Paramètres!$C$17:$H$33,6,0)="oui","illimité",VLOOKUP(D6289,Paramètres!$C$17:$H$33,5,0))),"",IF(VLOOKUP(D6289,Paramètres!$C$17:$H$33,6,0)="oui","illimité",VLOOKUP(D6289,Paramètres!$C$17:$H$33,5,0)))</f>
        <v/>
      </c>
      <c r="G6289" s="269" t="str">
        <f t="shared" si="591"/>
        <v/>
      </c>
      <c r="H6289" s="208"/>
      <c r="I6289" s="53"/>
      <c r="J6289" s="209"/>
      <c r="K6289" s="271"/>
      <c r="L6289" s="37"/>
      <c r="M6289" s="218"/>
      <c r="N6289" s="124"/>
      <c r="O6289" s="211" t="str">
        <f t="shared" ca="1" si="592"/>
        <v/>
      </c>
      <c r="P6289" s="212" t="str">
        <f>IF(ISERROR(VLOOKUP(L6289,Paramètres!$A$38:$B$40,2,0)),"",VLOOKUP(L6289,Paramètres!$A$38:$B$40,2,0))</f>
        <v/>
      </c>
      <c r="Q6289" s="211" t="str">
        <f t="shared" ca="1" si="593"/>
        <v/>
      </c>
      <c r="R6289" s="211" t="str">
        <f t="shared" si="589"/>
        <v/>
      </c>
      <c r="S6289" s="213" t="str">
        <f t="shared" ca="1" si="590"/>
        <v/>
      </c>
      <c r="T6289" s="214" t="str">
        <f t="shared" ca="1" si="594"/>
        <v/>
      </c>
    </row>
    <row r="6290" spans="1:20" x14ac:dyDescent="0.25">
      <c r="A6290" s="119" t="s">
        <v>11859</v>
      </c>
      <c r="B6290" s="260"/>
      <c r="C6290" s="264" t="str">
        <f>IF(ISERROR(VLOOKUP(B6290,'Tous les abonnés'!$A$6:$I$5491,2,0)),"",VLOOKUP(B6290,'Tous les abonnés'!$A$6:$I$5491,2,0))</f>
        <v/>
      </c>
      <c r="D6290" s="26"/>
      <c r="E6290" s="265"/>
      <c r="F6290" s="207" t="str">
        <f>IF(ISERROR(IF(VLOOKUP(D6290,Paramètres!$C$17:$H$33,6,0)="oui","illimité",VLOOKUP(D6290,Paramètres!$C$17:$H$33,5,0))),"",IF(VLOOKUP(D6290,Paramètres!$C$17:$H$33,6,0)="oui","illimité",VLOOKUP(D6290,Paramètres!$C$17:$H$33,5,0)))</f>
        <v/>
      </c>
      <c r="G6290" s="269" t="str">
        <f t="shared" si="591"/>
        <v/>
      </c>
      <c r="H6290" s="208"/>
      <c r="I6290" s="53"/>
      <c r="J6290" s="209"/>
      <c r="K6290" s="271"/>
      <c r="L6290" s="37"/>
      <c r="M6290" s="218"/>
      <c r="N6290" s="124"/>
      <c r="O6290" s="211" t="str">
        <f t="shared" ca="1" si="592"/>
        <v/>
      </c>
      <c r="P6290" s="212" t="str">
        <f>IF(ISERROR(VLOOKUP(L6290,Paramètres!$A$38:$B$40,2,0)),"",VLOOKUP(L6290,Paramètres!$A$38:$B$40,2,0))</f>
        <v/>
      </c>
      <c r="Q6290" s="211" t="str">
        <f t="shared" ca="1" si="593"/>
        <v/>
      </c>
      <c r="R6290" s="211" t="str">
        <f t="shared" si="589"/>
        <v/>
      </c>
      <c r="S6290" s="213" t="str">
        <f t="shared" ca="1" si="590"/>
        <v/>
      </c>
      <c r="T6290" s="214" t="str">
        <f t="shared" ca="1" si="594"/>
        <v/>
      </c>
    </row>
    <row r="6291" spans="1:20" x14ac:dyDescent="0.25">
      <c r="A6291" s="119" t="s">
        <v>11860</v>
      </c>
      <c r="B6291" s="260"/>
      <c r="C6291" s="264" t="str">
        <f>IF(ISERROR(VLOOKUP(B6291,'Tous les abonnés'!$A$6:$I$5491,2,0)),"",VLOOKUP(B6291,'Tous les abonnés'!$A$6:$I$5491,2,0))</f>
        <v/>
      </c>
      <c r="D6291" s="26"/>
      <c r="E6291" s="265"/>
      <c r="F6291" s="207" t="str">
        <f>IF(ISERROR(IF(VLOOKUP(D6291,Paramètres!$C$17:$H$33,6,0)="oui","illimité",VLOOKUP(D6291,Paramètres!$C$17:$H$33,5,0))),"",IF(VLOOKUP(D6291,Paramètres!$C$17:$H$33,6,0)="oui","illimité",VLOOKUP(D6291,Paramètres!$C$17:$H$33,5,0)))</f>
        <v/>
      </c>
      <c r="G6291" s="269" t="str">
        <f t="shared" si="591"/>
        <v/>
      </c>
      <c r="H6291" s="208"/>
      <c r="I6291" s="53"/>
      <c r="J6291" s="209"/>
      <c r="K6291" s="271"/>
      <c r="L6291" s="37"/>
      <c r="M6291" s="218"/>
      <c r="N6291" s="124"/>
      <c r="O6291" s="211" t="str">
        <f t="shared" ca="1" si="592"/>
        <v/>
      </c>
      <c r="P6291" s="212" t="str">
        <f>IF(ISERROR(VLOOKUP(L6291,Paramètres!$A$38:$B$40,2,0)),"",VLOOKUP(L6291,Paramètres!$A$38:$B$40,2,0))</f>
        <v/>
      </c>
      <c r="Q6291" s="211" t="str">
        <f t="shared" ca="1" si="593"/>
        <v/>
      </c>
      <c r="R6291" s="211" t="str">
        <f t="shared" si="589"/>
        <v/>
      </c>
      <c r="S6291" s="213" t="str">
        <f t="shared" ca="1" si="590"/>
        <v/>
      </c>
      <c r="T6291" s="214" t="str">
        <f t="shared" ca="1" si="594"/>
        <v/>
      </c>
    </row>
    <row r="6292" spans="1:20" x14ac:dyDescent="0.25">
      <c r="A6292" s="119" t="s">
        <v>11861</v>
      </c>
      <c r="B6292" s="260"/>
      <c r="C6292" s="264" t="str">
        <f>IF(ISERROR(VLOOKUP(B6292,'Tous les abonnés'!$A$6:$I$5491,2,0)),"",VLOOKUP(B6292,'Tous les abonnés'!$A$6:$I$5491,2,0))</f>
        <v/>
      </c>
      <c r="D6292" s="26"/>
      <c r="E6292" s="265"/>
      <c r="F6292" s="207" t="str">
        <f>IF(ISERROR(IF(VLOOKUP(D6292,Paramètres!$C$17:$H$33,6,0)="oui","illimité",VLOOKUP(D6292,Paramètres!$C$17:$H$33,5,0))),"",IF(VLOOKUP(D6292,Paramètres!$C$17:$H$33,6,0)="oui","illimité",VLOOKUP(D6292,Paramètres!$C$17:$H$33,5,0)))</f>
        <v/>
      </c>
      <c r="G6292" s="269" t="str">
        <f t="shared" si="591"/>
        <v/>
      </c>
      <c r="H6292" s="208"/>
      <c r="I6292" s="53"/>
      <c r="J6292" s="209"/>
      <c r="K6292" s="271"/>
      <c r="L6292" s="37"/>
      <c r="M6292" s="218"/>
      <c r="N6292" s="124"/>
      <c r="O6292" s="211" t="str">
        <f t="shared" ca="1" si="592"/>
        <v/>
      </c>
      <c r="P6292" s="212" t="str">
        <f>IF(ISERROR(VLOOKUP(L6292,Paramètres!$A$38:$B$40,2,0)),"",VLOOKUP(L6292,Paramètres!$A$38:$B$40,2,0))</f>
        <v/>
      </c>
      <c r="Q6292" s="211" t="str">
        <f t="shared" ca="1" si="593"/>
        <v/>
      </c>
      <c r="R6292" s="211" t="str">
        <f t="shared" si="589"/>
        <v/>
      </c>
      <c r="S6292" s="213" t="str">
        <f t="shared" ca="1" si="590"/>
        <v/>
      </c>
      <c r="T6292" s="214" t="str">
        <f t="shared" ca="1" si="594"/>
        <v/>
      </c>
    </row>
    <row r="6293" spans="1:20" x14ac:dyDescent="0.25">
      <c r="A6293" s="119" t="s">
        <v>11862</v>
      </c>
      <c r="B6293" s="260"/>
      <c r="C6293" s="264" t="str">
        <f>IF(ISERROR(VLOOKUP(B6293,'Tous les abonnés'!$A$6:$I$5491,2,0)),"",VLOOKUP(B6293,'Tous les abonnés'!$A$6:$I$5491,2,0))</f>
        <v/>
      </c>
      <c r="D6293" s="26"/>
      <c r="E6293" s="265"/>
      <c r="F6293" s="207" t="str">
        <f>IF(ISERROR(IF(VLOOKUP(D6293,Paramètres!$C$17:$H$33,6,0)="oui","illimité",VLOOKUP(D6293,Paramètres!$C$17:$H$33,5,0))),"",IF(VLOOKUP(D6293,Paramètres!$C$17:$H$33,6,0)="oui","illimité",VLOOKUP(D6293,Paramètres!$C$17:$H$33,5,0)))</f>
        <v/>
      </c>
      <c r="G6293" s="269" t="str">
        <f t="shared" si="591"/>
        <v/>
      </c>
      <c r="H6293" s="208"/>
      <c r="I6293" s="53"/>
      <c r="J6293" s="209"/>
      <c r="K6293" s="271"/>
      <c r="L6293" s="37"/>
      <c r="M6293" s="218"/>
      <c r="N6293" s="124"/>
      <c r="O6293" s="211" t="str">
        <f t="shared" ca="1" si="592"/>
        <v/>
      </c>
      <c r="P6293" s="212" t="str">
        <f>IF(ISERROR(VLOOKUP(L6293,Paramètres!$A$38:$B$40,2,0)),"",VLOOKUP(L6293,Paramètres!$A$38:$B$40,2,0))</f>
        <v/>
      </c>
      <c r="Q6293" s="211" t="str">
        <f t="shared" ca="1" si="593"/>
        <v/>
      </c>
      <c r="R6293" s="211" t="str">
        <f t="shared" si="589"/>
        <v/>
      </c>
      <c r="S6293" s="213" t="str">
        <f t="shared" ca="1" si="590"/>
        <v/>
      </c>
      <c r="T6293" s="214" t="str">
        <f t="shared" ca="1" si="594"/>
        <v/>
      </c>
    </row>
    <row r="6294" spans="1:20" x14ac:dyDescent="0.25">
      <c r="A6294" s="119" t="s">
        <v>11863</v>
      </c>
      <c r="B6294" s="260"/>
      <c r="C6294" s="264" t="str">
        <f>IF(ISERROR(VLOOKUP(B6294,'Tous les abonnés'!$A$6:$I$5491,2,0)),"",VLOOKUP(B6294,'Tous les abonnés'!$A$6:$I$5491,2,0))</f>
        <v/>
      </c>
      <c r="D6294" s="26"/>
      <c r="E6294" s="265"/>
      <c r="F6294" s="207" t="str">
        <f>IF(ISERROR(IF(VLOOKUP(D6294,Paramètres!$C$17:$H$33,6,0)="oui","illimité",VLOOKUP(D6294,Paramètres!$C$17:$H$33,5,0))),"",IF(VLOOKUP(D6294,Paramètres!$C$17:$H$33,6,0)="oui","illimité",VLOOKUP(D6294,Paramètres!$C$17:$H$33,5,0)))</f>
        <v/>
      </c>
      <c r="G6294" s="269" t="str">
        <f t="shared" si="591"/>
        <v/>
      </c>
      <c r="H6294" s="208"/>
      <c r="I6294" s="53"/>
      <c r="J6294" s="209"/>
      <c r="K6294" s="271"/>
      <c r="L6294" s="37"/>
      <c r="M6294" s="218"/>
      <c r="N6294" s="124"/>
      <c r="O6294" s="211" t="str">
        <f t="shared" ca="1" si="592"/>
        <v/>
      </c>
      <c r="P6294" s="212" t="str">
        <f>IF(ISERROR(VLOOKUP(L6294,Paramètres!$A$38:$B$40,2,0)),"",VLOOKUP(L6294,Paramètres!$A$38:$B$40,2,0))</f>
        <v/>
      </c>
      <c r="Q6294" s="211" t="str">
        <f t="shared" ca="1" si="593"/>
        <v/>
      </c>
      <c r="R6294" s="211" t="str">
        <f t="shared" si="589"/>
        <v/>
      </c>
      <c r="S6294" s="213" t="str">
        <f t="shared" ca="1" si="590"/>
        <v/>
      </c>
      <c r="T6294" s="214" t="str">
        <f t="shared" ca="1" si="594"/>
        <v/>
      </c>
    </row>
    <row r="6295" spans="1:20" x14ac:dyDescent="0.25">
      <c r="A6295" s="119" t="s">
        <v>11864</v>
      </c>
      <c r="B6295" s="260"/>
      <c r="C6295" s="264" t="str">
        <f>IF(ISERROR(VLOOKUP(B6295,'Tous les abonnés'!$A$6:$I$5491,2,0)),"",VLOOKUP(B6295,'Tous les abonnés'!$A$6:$I$5491,2,0))</f>
        <v/>
      </c>
      <c r="D6295" s="26"/>
      <c r="E6295" s="265"/>
      <c r="F6295" s="207" t="str">
        <f>IF(ISERROR(IF(VLOOKUP(D6295,Paramètres!$C$17:$H$33,6,0)="oui","illimité",VLOOKUP(D6295,Paramètres!$C$17:$H$33,5,0))),"",IF(VLOOKUP(D6295,Paramètres!$C$17:$H$33,6,0)="oui","illimité",VLOOKUP(D6295,Paramètres!$C$17:$H$33,5,0)))</f>
        <v/>
      </c>
      <c r="G6295" s="269" t="str">
        <f t="shared" si="591"/>
        <v/>
      </c>
      <c r="H6295" s="208"/>
      <c r="I6295" s="53"/>
      <c r="J6295" s="209"/>
      <c r="K6295" s="271"/>
      <c r="L6295" s="37"/>
      <c r="M6295" s="218"/>
      <c r="N6295" s="124"/>
      <c r="O6295" s="211" t="str">
        <f t="shared" ca="1" si="592"/>
        <v/>
      </c>
      <c r="P6295" s="212" t="str">
        <f>IF(ISERROR(VLOOKUP(L6295,Paramètres!$A$38:$B$40,2,0)),"",VLOOKUP(L6295,Paramètres!$A$38:$B$40,2,0))</f>
        <v/>
      </c>
      <c r="Q6295" s="211" t="str">
        <f t="shared" ca="1" si="593"/>
        <v/>
      </c>
      <c r="R6295" s="211" t="str">
        <f t="shared" si="589"/>
        <v/>
      </c>
      <c r="S6295" s="213" t="str">
        <f t="shared" ca="1" si="590"/>
        <v/>
      </c>
      <c r="T6295" s="214" t="str">
        <f t="shared" ca="1" si="594"/>
        <v/>
      </c>
    </row>
    <row r="6296" spans="1:20" x14ac:dyDescent="0.25">
      <c r="A6296" s="119" t="s">
        <v>11865</v>
      </c>
      <c r="B6296" s="260"/>
      <c r="C6296" s="264" t="str">
        <f>IF(ISERROR(VLOOKUP(B6296,'Tous les abonnés'!$A$6:$I$5491,2,0)),"",VLOOKUP(B6296,'Tous les abonnés'!$A$6:$I$5491,2,0))</f>
        <v/>
      </c>
      <c r="D6296" s="26"/>
      <c r="E6296" s="265"/>
      <c r="F6296" s="207" t="str">
        <f>IF(ISERROR(IF(VLOOKUP(D6296,Paramètres!$C$17:$H$33,6,0)="oui","illimité",VLOOKUP(D6296,Paramètres!$C$17:$H$33,5,0))),"",IF(VLOOKUP(D6296,Paramètres!$C$17:$H$33,6,0)="oui","illimité",VLOOKUP(D6296,Paramètres!$C$17:$H$33,5,0)))</f>
        <v/>
      </c>
      <c r="G6296" s="269" t="str">
        <f t="shared" si="591"/>
        <v/>
      </c>
      <c r="H6296" s="208"/>
      <c r="I6296" s="53"/>
      <c r="J6296" s="209"/>
      <c r="K6296" s="271"/>
      <c r="L6296" s="37"/>
      <c r="M6296" s="218"/>
      <c r="N6296" s="124"/>
      <c r="O6296" s="211" t="str">
        <f t="shared" ca="1" si="592"/>
        <v/>
      </c>
      <c r="P6296" s="212" t="str">
        <f>IF(ISERROR(VLOOKUP(L6296,Paramètres!$A$38:$B$40,2,0)),"",VLOOKUP(L6296,Paramètres!$A$38:$B$40,2,0))</f>
        <v/>
      </c>
      <c r="Q6296" s="211" t="str">
        <f t="shared" ca="1" si="593"/>
        <v/>
      </c>
      <c r="R6296" s="211" t="str">
        <f t="shared" si="589"/>
        <v/>
      </c>
      <c r="S6296" s="213" t="str">
        <f t="shared" ca="1" si="590"/>
        <v/>
      </c>
      <c r="T6296" s="214" t="str">
        <f t="shared" ca="1" si="594"/>
        <v/>
      </c>
    </row>
    <row r="6297" spans="1:20" x14ac:dyDescent="0.25">
      <c r="A6297" s="119" t="s">
        <v>11866</v>
      </c>
      <c r="B6297" s="260"/>
      <c r="C6297" s="264" t="str">
        <f>IF(ISERROR(VLOOKUP(B6297,'Tous les abonnés'!$A$6:$I$5491,2,0)),"",VLOOKUP(B6297,'Tous les abonnés'!$A$6:$I$5491,2,0))</f>
        <v/>
      </c>
      <c r="D6297" s="26"/>
      <c r="E6297" s="265"/>
      <c r="F6297" s="207" t="str">
        <f>IF(ISERROR(IF(VLOOKUP(D6297,Paramètres!$C$17:$H$33,6,0)="oui","illimité",VLOOKUP(D6297,Paramètres!$C$17:$H$33,5,0))),"",IF(VLOOKUP(D6297,Paramètres!$C$17:$H$33,6,0)="oui","illimité",VLOOKUP(D6297,Paramètres!$C$17:$H$33,5,0)))</f>
        <v/>
      </c>
      <c r="G6297" s="269" t="str">
        <f t="shared" si="591"/>
        <v/>
      </c>
      <c r="H6297" s="208"/>
      <c r="I6297" s="53"/>
      <c r="J6297" s="209"/>
      <c r="K6297" s="271"/>
      <c r="L6297" s="37"/>
      <c r="M6297" s="218"/>
      <c r="N6297" s="124"/>
      <c r="O6297" s="211" t="str">
        <f t="shared" ca="1" si="592"/>
        <v/>
      </c>
      <c r="P6297" s="212" t="str">
        <f>IF(ISERROR(VLOOKUP(L6297,Paramètres!$A$38:$B$40,2,0)),"",VLOOKUP(L6297,Paramètres!$A$38:$B$40,2,0))</f>
        <v/>
      </c>
      <c r="Q6297" s="211" t="str">
        <f t="shared" ca="1" si="593"/>
        <v/>
      </c>
      <c r="R6297" s="211" t="str">
        <f t="shared" si="589"/>
        <v/>
      </c>
      <c r="S6297" s="213" t="str">
        <f t="shared" ca="1" si="590"/>
        <v/>
      </c>
      <c r="T6297" s="214" t="str">
        <f t="shared" ca="1" si="594"/>
        <v/>
      </c>
    </row>
    <row r="6298" spans="1:20" x14ac:dyDescent="0.25">
      <c r="A6298" s="119" t="s">
        <v>11867</v>
      </c>
      <c r="B6298" s="260"/>
      <c r="C6298" s="264" t="str">
        <f>IF(ISERROR(VLOOKUP(B6298,'Tous les abonnés'!$A$6:$I$5491,2,0)),"",VLOOKUP(B6298,'Tous les abonnés'!$A$6:$I$5491,2,0))</f>
        <v/>
      </c>
      <c r="D6298" s="26"/>
      <c r="E6298" s="265"/>
      <c r="F6298" s="207" t="str">
        <f>IF(ISERROR(IF(VLOOKUP(D6298,Paramètres!$C$17:$H$33,6,0)="oui","illimité",VLOOKUP(D6298,Paramètres!$C$17:$H$33,5,0))),"",IF(VLOOKUP(D6298,Paramètres!$C$17:$H$33,6,0)="oui","illimité",VLOOKUP(D6298,Paramètres!$C$17:$H$33,5,0)))</f>
        <v/>
      </c>
      <c r="G6298" s="269" t="str">
        <f t="shared" si="591"/>
        <v/>
      </c>
      <c r="H6298" s="208"/>
      <c r="I6298" s="53"/>
      <c r="J6298" s="209"/>
      <c r="K6298" s="271"/>
      <c r="L6298" s="37"/>
      <c r="M6298" s="218"/>
      <c r="N6298" s="124"/>
      <c r="O6298" s="211" t="str">
        <f t="shared" ca="1" si="592"/>
        <v/>
      </c>
      <c r="P6298" s="212" t="str">
        <f>IF(ISERROR(VLOOKUP(L6298,Paramètres!$A$38:$B$40,2,0)),"",VLOOKUP(L6298,Paramètres!$A$38:$B$40,2,0))</f>
        <v/>
      </c>
      <c r="Q6298" s="211" t="str">
        <f t="shared" ca="1" si="593"/>
        <v/>
      </c>
      <c r="R6298" s="211" t="str">
        <f t="shared" si="589"/>
        <v/>
      </c>
      <c r="S6298" s="213" t="str">
        <f t="shared" ca="1" si="590"/>
        <v/>
      </c>
      <c r="T6298" s="214" t="str">
        <f t="shared" ca="1" si="594"/>
        <v/>
      </c>
    </row>
    <row r="6299" spans="1:20" x14ac:dyDescent="0.25">
      <c r="A6299" s="119" t="s">
        <v>11868</v>
      </c>
      <c r="B6299" s="260"/>
      <c r="C6299" s="264" t="str">
        <f>IF(ISERROR(VLOOKUP(B6299,'Tous les abonnés'!$A$6:$I$5491,2,0)),"",VLOOKUP(B6299,'Tous les abonnés'!$A$6:$I$5491,2,0))</f>
        <v/>
      </c>
      <c r="D6299" s="26"/>
      <c r="E6299" s="265"/>
      <c r="F6299" s="207" t="str">
        <f>IF(ISERROR(IF(VLOOKUP(D6299,Paramètres!$C$17:$H$33,6,0)="oui","illimité",VLOOKUP(D6299,Paramètres!$C$17:$H$33,5,0))),"",IF(VLOOKUP(D6299,Paramètres!$C$17:$H$33,6,0)="oui","illimité",VLOOKUP(D6299,Paramètres!$C$17:$H$33,5,0)))</f>
        <v/>
      </c>
      <c r="G6299" s="269" t="str">
        <f t="shared" si="591"/>
        <v/>
      </c>
      <c r="H6299" s="208"/>
      <c r="I6299" s="53"/>
      <c r="J6299" s="209"/>
      <c r="K6299" s="271"/>
      <c r="L6299" s="37"/>
      <c r="M6299" s="218"/>
      <c r="N6299" s="124"/>
      <c r="O6299" s="211" t="str">
        <f t="shared" ca="1" si="592"/>
        <v/>
      </c>
      <c r="P6299" s="212" t="str">
        <f>IF(ISERROR(VLOOKUP(L6299,Paramètres!$A$38:$B$40,2,0)),"",VLOOKUP(L6299,Paramètres!$A$38:$B$40,2,0))</f>
        <v/>
      </c>
      <c r="Q6299" s="211" t="str">
        <f t="shared" ca="1" si="593"/>
        <v/>
      </c>
      <c r="R6299" s="211" t="str">
        <f t="shared" si="589"/>
        <v/>
      </c>
      <c r="S6299" s="213" t="str">
        <f t="shared" ca="1" si="590"/>
        <v/>
      </c>
      <c r="T6299" s="214" t="str">
        <f t="shared" ca="1" si="594"/>
        <v/>
      </c>
    </row>
    <row r="6300" spans="1:20" x14ac:dyDescent="0.25">
      <c r="A6300" s="119" t="s">
        <v>11869</v>
      </c>
      <c r="B6300" s="260"/>
      <c r="C6300" s="264" t="str">
        <f>IF(ISERROR(VLOOKUP(B6300,'Tous les abonnés'!$A$6:$I$5491,2,0)),"",VLOOKUP(B6300,'Tous les abonnés'!$A$6:$I$5491,2,0))</f>
        <v/>
      </c>
      <c r="D6300" s="26"/>
      <c r="E6300" s="265"/>
      <c r="F6300" s="207" t="str">
        <f>IF(ISERROR(IF(VLOOKUP(D6300,Paramètres!$C$17:$H$33,6,0)="oui","illimité",VLOOKUP(D6300,Paramètres!$C$17:$H$33,5,0))),"",IF(VLOOKUP(D6300,Paramètres!$C$17:$H$33,6,0)="oui","illimité",VLOOKUP(D6300,Paramètres!$C$17:$H$33,5,0)))</f>
        <v/>
      </c>
      <c r="G6300" s="269" t="str">
        <f t="shared" si="591"/>
        <v/>
      </c>
      <c r="H6300" s="208"/>
      <c r="I6300" s="53"/>
      <c r="J6300" s="209"/>
      <c r="K6300" s="271"/>
      <c r="L6300" s="37"/>
      <c r="M6300" s="218"/>
      <c r="N6300" s="124"/>
      <c r="O6300" s="211" t="str">
        <f t="shared" ca="1" si="592"/>
        <v/>
      </c>
      <c r="P6300" s="212" t="str">
        <f>IF(ISERROR(VLOOKUP(L6300,Paramètres!$A$38:$B$40,2,0)),"",VLOOKUP(L6300,Paramètres!$A$38:$B$40,2,0))</f>
        <v/>
      </c>
      <c r="Q6300" s="211" t="str">
        <f t="shared" ca="1" si="593"/>
        <v/>
      </c>
      <c r="R6300" s="211" t="str">
        <f t="shared" si="589"/>
        <v/>
      </c>
      <c r="S6300" s="213" t="str">
        <f t="shared" ca="1" si="590"/>
        <v/>
      </c>
      <c r="T6300" s="214" t="str">
        <f t="shared" ca="1" si="594"/>
        <v/>
      </c>
    </row>
    <row r="6301" spans="1:20" x14ac:dyDescent="0.25">
      <c r="A6301" s="119" t="s">
        <v>11870</v>
      </c>
      <c r="B6301" s="260"/>
      <c r="C6301" s="264" t="str">
        <f>IF(ISERROR(VLOOKUP(B6301,'Tous les abonnés'!$A$6:$I$5491,2,0)),"",VLOOKUP(B6301,'Tous les abonnés'!$A$6:$I$5491,2,0))</f>
        <v/>
      </c>
      <c r="D6301" s="26"/>
      <c r="E6301" s="265"/>
      <c r="F6301" s="207" t="str">
        <f>IF(ISERROR(IF(VLOOKUP(D6301,Paramètres!$C$17:$H$33,6,0)="oui","illimité",VLOOKUP(D6301,Paramètres!$C$17:$H$33,5,0))),"",IF(VLOOKUP(D6301,Paramètres!$C$17:$H$33,6,0)="oui","illimité",VLOOKUP(D6301,Paramètres!$C$17:$H$33,5,0)))</f>
        <v/>
      </c>
      <c r="G6301" s="269" t="str">
        <f t="shared" si="591"/>
        <v/>
      </c>
      <c r="H6301" s="208"/>
      <c r="I6301" s="53"/>
      <c r="J6301" s="209"/>
      <c r="K6301" s="271"/>
      <c r="L6301" s="37"/>
      <c r="M6301" s="218"/>
      <c r="N6301" s="124"/>
      <c r="O6301" s="211" t="str">
        <f t="shared" ca="1" si="592"/>
        <v/>
      </c>
      <c r="P6301" s="212" t="str">
        <f>IF(ISERROR(VLOOKUP(L6301,Paramètres!$A$38:$B$40,2,0)),"",VLOOKUP(L6301,Paramètres!$A$38:$B$40,2,0))</f>
        <v/>
      </c>
      <c r="Q6301" s="211" t="str">
        <f t="shared" ca="1" si="593"/>
        <v/>
      </c>
      <c r="R6301" s="211" t="str">
        <f t="shared" si="589"/>
        <v/>
      </c>
      <c r="S6301" s="213" t="str">
        <f t="shared" ca="1" si="590"/>
        <v/>
      </c>
      <c r="T6301" s="214" t="str">
        <f t="shared" ca="1" si="594"/>
        <v/>
      </c>
    </row>
    <row r="6302" spans="1:20" x14ac:dyDescent="0.25">
      <c r="A6302" s="119" t="s">
        <v>11871</v>
      </c>
      <c r="B6302" s="260"/>
      <c r="C6302" s="264" t="str">
        <f>IF(ISERROR(VLOOKUP(B6302,'Tous les abonnés'!$A$6:$I$5491,2,0)),"",VLOOKUP(B6302,'Tous les abonnés'!$A$6:$I$5491,2,0))</f>
        <v/>
      </c>
      <c r="D6302" s="26"/>
      <c r="E6302" s="265"/>
      <c r="F6302" s="207" t="str">
        <f>IF(ISERROR(IF(VLOOKUP(D6302,Paramètres!$C$17:$H$33,6,0)="oui","illimité",VLOOKUP(D6302,Paramètres!$C$17:$H$33,5,0))),"",IF(VLOOKUP(D6302,Paramètres!$C$17:$H$33,6,0)="oui","illimité",VLOOKUP(D6302,Paramètres!$C$17:$H$33,5,0)))</f>
        <v/>
      </c>
      <c r="G6302" s="269" t="str">
        <f t="shared" si="591"/>
        <v/>
      </c>
      <c r="H6302" s="208"/>
      <c r="I6302" s="53"/>
      <c r="J6302" s="209"/>
      <c r="K6302" s="271"/>
      <c r="L6302" s="37"/>
      <c r="M6302" s="218"/>
      <c r="N6302" s="124"/>
      <c r="O6302" s="211" t="str">
        <f t="shared" ca="1" si="592"/>
        <v/>
      </c>
      <c r="P6302" s="212" t="str">
        <f>IF(ISERROR(VLOOKUP(L6302,Paramètres!$A$38:$B$40,2,0)),"",VLOOKUP(L6302,Paramètres!$A$38:$B$40,2,0))</f>
        <v/>
      </c>
      <c r="Q6302" s="211" t="str">
        <f t="shared" ca="1" si="593"/>
        <v/>
      </c>
      <c r="R6302" s="211" t="str">
        <f t="shared" si="589"/>
        <v/>
      </c>
      <c r="S6302" s="213" t="str">
        <f t="shared" ca="1" si="590"/>
        <v/>
      </c>
      <c r="T6302" s="214" t="str">
        <f t="shared" ca="1" si="594"/>
        <v/>
      </c>
    </row>
    <row r="6303" spans="1:20" x14ac:dyDescent="0.25">
      <c r="A6303" s="119" t="s">
        <v>11872</v>
      </c>
      <c r="B6303" s="260"/>
      <c r="C6303" s="264" t="str">
        <f>IF(ISERROR(VLOOKUP(B6303,'Tous les abonnés'!$A$6:$I$5491,2,0)),"",VLOOKUP(B6303,'Tous les abonnés'!$A$6:$I$5491,2,0))</f>
        <v/>
      </c>
      <c r="D6303" s="26"/>
      <c r="E6303" s="265"/>
      <c r="F6303" s="207" t="str">
        <f>IF(ISERROR(IF(VLOOKUP(D6303,Paramètres!$C$17:$H$33,6,0)="oui","illimité",VLOOKUP(D6303,Paramètres!$C$17:$H$33,5,0))),"",IF(VLOOKUP(D6303,Paramètres!$C$17:$H$33,6,0)="oui","illimité",VLOOKUP(D6303,Paramètres!$C$17:$H$33,5,0)))</f>
        <v/>
      </c>
      <c r="G6303" s="269" t="str">
        <f t="shared" si="591"/>
        <v/>
      </c>
      <c r="H6303" s="208"/>
      <c r="I6303" s="53"/>
      <c r="J6303" s="209"/>
      <c r="K6303" s="271"/>
      <c r="L6303" s="37"/>
      <c r="M6303" s="218"/>
      <c r="N6303" s="124"/>
      <c r="O6303" s="211" t="str">
        <f t="shared" ca="1" si="592"/>
        <v/>
      </c>
      <c r="P6303" s="212" t="str">
        <f>IF(ISERROR(VLOOKUP(L6303,Paramètres!$A$38:$B$40,2,0)),"",VLOOKUP(L6303,Paramètres!$A$38:$B$40,2,0))</f>
        <v/>
      </c>
      <c r="Q6303" s="211" t="str">
        <f t="shared" ca="1" si="593"/>
        <v/>
      </c>
      <c r="R6303" s="211" t="str">
        <f t="shared" si="589"/>
        <v/>
      </c>
      <c r="S6303" s="213" t="str">
        <f t="shared" ca="1" si="590"/>
        <v/>
      </c>
      <c r="T6303" s="214" t="str">
        <f t="shared" ca="1" si="594"/>
        <v/>
      </c>
    </row>
    <row r="6304" spans="1:20" x14ac:dyDescent="0.25">
      <c r="A6304" s="119" t="s">
        <v>11873</v>
      </c>
      <c r="B6304" s="260"/>
      <c r="C6304" s="264" t="str">
        <f>IF(ISERROR(VLOOKUP(B6304,'Tous les abonnés'!$A$6:$I$5491,2,0)),"",VLOOKUP(B6304,'Tous les abonnés'!$A$6:$I$5491,2,0))</f>
        <v/>
      </c>
      <c r="D6304" s="26"/>
      <c r="E6304" s="265"/>
      <c r="F6304" s="207" t="str">
        <f>IF(ISERROR(IF(VLOOKUP(D6304,Paramètres!$C$17:$H$33,6,0)="oui","illimité",VLOOKUP(D6304,Paramètres!$C$17:$H$33,5,0))),"",IF(VLOOKUP(D6304,Paramètres!$C$17:$H$33,6,0)="oui","illimité",VLOOKUP(D6304,Paramètres!$C$17:$H$33,5,0)))</f>
        <v/>
      </c>
      <c r="G6304" s="269" t="str">
        <f t="shared" si="591"/>
        <v/>
      </c>
      <c r="H6304" s="208"/>
      <c r="I6304" s="53"/>
      <c r="J6304" s="209"/>
      <c r="K6304" s="271"/>
      <c r="L6304" s="37"/>
      <c r="M6304" s="218"/>
      <c r="N6304" s="124"/>
      <c r="O6304" s="211" t="str">
        <f t="shared" ca="1" si="592"/>
        <v/>
      </c>
      <c r="P6304" s="212" t="str">
        <f>IF(ISERROR(VLOOKUP(L6304,Paramètres!$A$38:$B$40,2,0)),"",VLOOKUP(L6304,Paramètres!$A$38:$B$40,2,0))</f>
        <v/>
      </c>
      <c r="Q6304" s="211" t="str">
        <f t="shared" ca="1" si="593"/>
        <v/>
      </c>
      <c r="R6304" s="211" t="str">
        <f t="shared" si="589"/>
        <v/>
      </c>
      <c r="S6304" s="213" t="str">
        <f t="shared" ca="1" si="590"/>
        <v/>
      </c>
      <c r="T6304" s="214" t="str">
        <f t="shared" ca="1" si="594"/>
        <v/>
      </c>
    </row>
    <row r="6305" spans="1:20" x14ac:dyDescent="0.25">
      <c r="A6305" s="119" t="s">
        <v>11874</v>
      </c>
      <c r="B6305" s="260"/>
      <c r="C6305" s="264" t="str">
        <f>IF(ISERROR(VLOOKUP(B6305,'Tous les abonnés'!$A$6:$I$5491,2,0)),"",VLOOKUP(B6305,'Tous les abonnés'!$A$6:$I$5491,2,0))</f>
        <v/>
      </c>
      <c r="D6305" s="26"/>
      <c r="E6305" s="265"/>
      <c r="F6305" s="207" t="str">
        <f>IF(ISERROR(IF(VLOOKUP(D6305,Paramètres!$C$17:$H$33,6,0)="oui","illimité",VLOOKUP(D6305,Paramètres!$C$17:$H$33,5,0))),"",IF(VLOOKUP(D6305,Paramètres!$C$17:$H$33,6,0)="oui","illimité",VLOOKUP(D6305,Paramètres!$C$17:$H$33,5,0)))</f>
        <v/>
      </c>
      <c r="G6305" s="269" t="str">
        <f t="shared" si="591"/>
        <v/>
      </c>
      <c r="H6305" s="208"/>
      <c r="I6305" s="53"/>
      <c r="J6305" s="209"/>
      <c r="K6305" s="271"/>
      <c r="L6305" s="37"/>
      <c r="M6305" s="218"/>
      <c r="N6305" s="124"/>
      <c r="O6305" s="211" t="str">
        <f t="shared" ca="1" si="592"/>
        <v/>
      </c>
      <c r="P6305" s="212" t="str">
        <f>IF(ISERROR(VLOOKUP(L6305,Paramètres!$A$38:$B$40,2,0)),"",VLOOKUP(L6305,Paramètres!$A$38:$B$40,2,0))</f>
        <v/>
      </c>
      <c r="Q6305" s="211" t="str">
        <f t="shared" ca="1" si="593"/>
        <v/>
      </c>
      <c r="R6305" s="211" t="str">
        <f t="shared" si="589"/>
        <v/>
      </c>
      <c r="S6305" s="213" t="str">
        <f t="shared" ca="1" si="590"/>
        <v/>
      </c>
      <c r="T6305" s="214" t="str">
        <f t="shared" ca="1" si="594"/>
        <v/>
      </c>
    </row>
    <row r="6306" spans="1:20" x14ac:dyDescent="0.25">
      <c r="A6306" s="119" t="s">
        <v>11875</v>
      </c>
      <c r="B6306" s="260"/>
      <c r="C6306" s="264" t="str">
        <f>IF(ISERROR(VLOOKUP(B6306,'Tous les abonnés'!$A$6:$I$5491,2,0)),"",VLOOKUP(B6306,'Tous les abonnés'!$A$6:$I$5491,2,0))</f>
        <v/>
      </c>
      <c r="D6306" s="26"/>
      <c r="E6306" s="265"/>
      <c r="F6306" s="207" t="str">
        <f>IF(ISERROR(IF(VLOOKUP(D6306,Paramètres!$C$17:$H$33,6,0)="oui","illimité",VLOOKUP(D6306,Paramètres!$C$17:$H$33,5,0))),"",IF(VLOOKUP(D6306,Paramètres!$C$17:$H$33,6,0)="oui","illimité",VLOOKUP(D6306,Paramètres!$C$17:$H$33,5,0)))</f>
        <v/>
      </c>
      <c r="G6306" s="269" t="str">
        <f t="shared" si="591"/>
        <v/>
      </c>
      <c r="H6306" s="208"/>
      <c r="I6306" s="53"/>
      <c r="J6306" s="209"/>
      <c r="K6306" s="271"/>
      <c r="L6306" s="37"/>
      <c r="M6306" s="218"/>
      <c r="N6306" s="124"/>
      <c r="O6306" s="211" t="str">
        <f t="shared" ca="1" si="592"/>
        <v/>
      </c>
      <c r="P6306" s="212" t="str">
        <f>IF(ISERROR(VLOOKUP(L6306,Paramètres!$A$38:$B$40,2,0)),"",VLOOKUP(L6306,Paramètres!$A$38:$B$40,2,0))</f>
        <v/>
      </c>
      <c r="Q6306" s="211" t="str">
        <f t="shared" ca="1" si="593"/>
        <v/>
      </c>
      <c r="R6306" s="211" t="str">
        <f t="shared" si="589"/>
        <v/>
      </c>
      <c r="S6306" s="213" t="str">
        <f t="shared" ca="1" si="590"/>
        <v/>
      </c>
      <c r="T6306" s="214" t="str">
        <f t="shared" ca="1" si="594"/>
        <v/>
      </c>
    </row>
    <row r="6307" spans="1:20" x14ac:dyDescent="0.25">
      <c r="A6307" s="119" t="s">
        <v>11876</v>
      </c>
      <c r="B6307" s="260"/>
      <c r="C6307" s="264" t="str">
        <f>IF(ISERROR(VLOOKUP(B6307,'Tous les abonnés'!$A$6:$I$5491,2,0)),"",VLOOKUP(B6307,'Tous les abonnés'!$A$6:$I$5491,2,0))</f>
        <v/>
      </c>
      <c r="D6307" s="26"/>
      <c r="E6307" s="265"/>
      <c r="F6307" s="207" t="str">
        <f>IF(ISERROR(IF(VLOOKUP(D6307,Paramètres!$C$17:$H$33,6,0)="oui","illimité",VLOOKUP(D6307,Paramètres!$C$17:$H$33,5,0))),"",IF(VLOOKUP(D6307,Paramètres!$C$17:$H$33,6,0)="oui","illimité",VLOOKUP(D6307,Paramètres!$C$17:$H$33,5,0)))</f>
        <v/>
      </c>
      <c r="G6307" s="269" t="str">
        <f t="shared" si="591"/>
        <v/>
      </c>
      <c r="H6307" s="208"/>
      <c r="I6307" s="53"/>
      <c r="J6307" s="209"/>
      <c r="K6307" s="271"/>
      <c r="L6307" s="37"/>
      <c r="M6307" s="218"/>
      <c r="N6307" s="124"/>
      <c r="O6307" s="211" t="str">
        <f t="shared" ca="1" si="592"/>
        <v/>
      </c>
      <c r="P6307" s="212" t="str">
        <f>IF(ISERROR(VLOOKUP(L6307,Paramètres!$A$38:$B$40,2,0)),"",VLOOKUP(L6307,Paramètres!$A$38:$B$40,2,0))</f>
        <v/>
      </c>
      <c r="Q6307" s="211" t="str">
        <f t="shared" ca="1" si="593"/>
        <v/>
      </c>
      <c r="R6307" s="211" t="str">
        <f t="shared" si="589"/>
        <v/>
      </c>
      <c r="S6307" s="213" t="str">
        <f t="shared" ca="1" si="590"/>
        <v/>
      </c>
      <c r="T6307" s="214" t="str">
        <f t="shared" ca="1" si="594"/>
        <v/>
      </c>
    </row>
    <row r="6308" spans="1:20" x14ac:dyDescent="0.25">
      <c r="A6308" s="119" t="s">
        <v>11877</v>
      </c>
      <c r="B6308" s="260"/>
      <c r="C6308" s="264" t="str">
        <f>IF(ISERROR(VLOOKUP(B6308,'Tous les abonnés'!$A$6:$I$5491,2,0)),"",VLOOKUP(B6308,'Tous les abonnés'!$A$6:$I$5491,2,0))</f>
        <v/>
      </c>
      <c r="D6308" s="26"/>
      <c r="E6308" s="265"/>
      <c r="F6308" s="207" t="str">
        <f>IF(ISERROR(IF(VLOOKUP(D6308,Paramètres!$C$17:$H$33,6,0)="oui","illimité",VLOOKUP(D6308,Paramètres!$C$17:$H$33,5,0))),"",IF(VLOOKUP(D6308,Paramètres!$C$17:$H$33,6,0)="oui","illimité",VLOOKUP(D6308,Paramètres!$C$17:$H$33,5,0)))</f>
        <v/>
      </c>
      <c r="G6308" s="269" t="str">
        <f t="shared" si="591"/>
        <v/>
      </c>
      <c r="H6308" s="208"/>
      <c r="I6308" s="53"/>
      <c r="J6308" s="209"/>
      <c r="K6308" s="271"/>
      <c r="L6308" s="37"/>
      <c r="M6308" s="218"/>
      <c r="N6308" s="124"/>
      <c r="O6308" s="211" t="str">
        <f t="shared" ca="1" si="592"/>
        <v/>
      </c>
      <c r="P6308" s="212" t="str">
        <f>IF(ISERROR(VLOOKUP(L6308,Paramètres!$A$38:$B$40,2,0)),"",VLOOKUP(L6308,Paramètres!$A$38:$B$40,2,0))</f>
        <v/>
      </c>
      <c r="Q6308" s="211" t="str">
        <f t="shared" ca="1" si="593"/>
        <v/>
      </c>
      <c r="R6308" s="211" t="str">
        <f t="shared" si="589"/>
        <v/>
      </c>
      <c r="S6308" s="213" t="str">
        <f t="shared" ca="1" si="590"/>
        <v/>
      </c>
      <c r="T6308" s="214" t="str">
        <f t="shared" ca="1" si="594"/>
        <v/>
      </c>
    </row>
    <row r="6309" spans="1:20" x14ac:dyDescent="0.25">
      <c r="A6309" s="119" t="s">
        <v>11878</v>
      </c>
      <c r="B6309" s="260"/>
      <c r="C6309" s="264" t="str">
        <f>IF(ISERROR(VLOOKUP(B6309,'Tous les abonnés'!$A$6:$I$5491,2,0)),"",VLOOKUP(B6309,'Tous les abonnés'!$A$6:$I$5491,2,0))</f>
        <v/>
      </c>
      <c r="D6309" s="26"/>
      <c r="E6309" s="265"/>
      <c r="F6309" s="207" t="str">
        <f>IF(ISERROR(IF(VLOOKUP(D6309,Paramètres!$C$17:$H$33,6,0)="oui","illimité",VLOOKUP(D6309,Paramètres!$C$17:$H$33,5,0))),"",IF(VLOOKUP(D6309,Paramètres!$C$17:$H$33,6,0)="oui","illimité",VLOOKUP(D6309,Paramètres!$C$17:$H$33,5,0)))</f>
        <v/>
      </c>
      <c r="G6309" s="269" t="str">
        <f t="shared" si="591"/>
        <v/>
      </c>
      <c r="H6309" s="208"/>
      <c r="I6309" s="53"/>
      <c r="J6309" s="209"/>
      <c r="K6309" s="271"/>
      <c r="L6309" s="37"/>
      <c r="M6309" s="218"/>
      <c r="N6309" s="124"/>
      <c r="O6309" s="211" t="str">
        <f t="shared" ca="1" si="592"/>
        <v/>
      </c>
      <c r="P6309" s="212" t="str">
        <f>IF(ISERROR(VLOOKUP(L6309,Paramètres!$A$38:$B$40,2,0)),"",VLOOKUP(L6309,Paramètres!$A$38:$B$40,2,0))</f>
        <v/>
      </c>
      <c r="Q6309" s="211" t="str">
        <f t="shared" ca="1" si="593"/>
        <v/>
      </c>
      <c r="R6309" s="211" t="str">
        <f t="shared" si="589"/>
        <v/>
      </c>
      <c r="S6309" s="213" t="str">
        <f t="shared" ca="1" si="590"/>
        <v/>
      </c>
      <c r="T6309" s="214" t="str">
        <f t="shared" ca="1" si="594"/>
        <v/>
      </c>
    </row>
    <row r="6310" spans="1:20" x14ac:dyDescent="0.25">
      <c r="A6310" s="119" t="s">
        <v>11879</v>
      </c>
      <c r="B6310" s="260"/>
      <c r="C6310" s="264" t="str">
        <f>IF(ISERROR(VLOOKUP(B6310,'Tous les abonnés'!$A$6:$I$5491,2,0)),"",VLOOKUP(B6310,'Tous les abonnés'!$A$6:$I$5491,2,0))</f>
        <v/>
      </c>
      <c r="D6310" s="26"/>
      <c r="E6310" s="265"/>
      <c r="F6310" s="207" t="str">
        <f>IF(ISERROR(IF(VLOOKUP(D6310,Paramètres!$C$17:$H$33,6,0)="oui","illimité",VLOOKUP(D6310,Paramètres!$C$17:$H$33,5,0))),"",IF(VLOOKUP(D6310,Paramètres!$C$17:$H$33,6,0)="oui","illimité",VLOOKUP(D6310,Paramètres!$C$17:$H$33,5,0)))</f>
        <v/>
      </c>
      <c r="G6310" s="269" t="str">
        <f t="shared" si="591"/>
        <v/>
      </c>
      <c r="H6310" s="208"/>
      <c r="I6310" s="53"/>
      <c r="J6310" s="209"/>
      <c r="K6310" s="271"/>
      <c r="L6310" s="37"/>
      <c r="M6310" s="218"/>
      <c r="N6310" s="124"/>
      <c r="O6310" s="211" t="str">
        <f t="shared" ca="1" si="592"/>
        <v/>
      </c>
      <c r="P6310" s="212" t="str">
        <f>IF(ISERROR(VLOOKUP(L6310,Paramètres!$A$38:$B$40,2,0)),"",VLOOKUP(L6310,Paramètres!$A$38:$B$40,2,0))</f>
        <v/>
      </c>
      <c r="Q6310" s="211" t="str">
        <f t="shared" ca="1" si="593"/>
        <v/>
      </c>
      <c r="R6310" s="211" t="str">
        <f t="shared" si="589"/>
        <v/>
      </c>
      <c r="S6310" s="213" t="str">
        <f t="shared" ca="1" si="590"/>
        <v/>
      </c>
      <c r="T6310" s="214" t="str">
        <f t="shared" ca="1" si="594"/>
        <v/>
      </c>
    </row>
    <row r="6311" spans="1:20" x14ac:dyDescent="0.25">
      <c r="A6311" s="119" t="s">
        <v>11880</v>
      </c>
      <c r="B6311" s="260"/>
      <c r="C6311" s="264" t="str">
        <f>IF(ISERROR(VLOOKUP(B6311,'Tous les abonnés'!$A$6:$I$5491,2,0)),"",VLOOKUP(B6311,'Tous les abonnés'!$A$6:$I$5491,2,0))</f>
        <v/>
      </c>
      <c r="D6311" s="26"/>
      <c r="E6311" s="265"/>
      <c r="F6311" s="207" t="str">
        <f>IF(ISERROR(IF(VLOOKUP(D6311,Paramètres!$C$17:$H$33,6,0)="oui","illimité",VLOOKUP(D6311,Paramètres!$C$17:$H$33,5,0))),"",IF(VLOOKUP(D6311,Paramètres!$C$17:$H$33,6,0)="oui","illimité",VLOOKUP(D6311,Paramètres!$C$17:$H$33,5,0)))</f>
        <v/>
      </c>
      <c r="G6311" s="269" t="str">
        <f t="shared" si="591"/>
        <v/>
      </c>
      <c r="H6311" s="208"/>
      <c r="I6311" s="53"/>
      <c r="J6311" s="209"/>
      <c r="K6311" s="271"/>
      <c r="L6311" s="37"/>
      <c r="M6311" s="218"/>
      <c r="N6311" s="124"/>
      <c r="O6311" s="211" t="str">
        <f t="shared" ca="1" si="592"/>
        <v/>
      </c>
      <c r="P6311" s="212" t="str">
        <f>IF(ISERROR(VLOOKUP(L6311,Paramètres!$A$38:$B$40,2,0)),"",VLOOKUP(L6311,Paramètres!$A$38:$B$40,2,0))</f>
        <v/>
      </c>
      <c r="Q6311" s="211" t="str">
        <f t="shared" ca="1" si="593"/>
        <v/>
      </c>
      <c r="R6311" s="211" t="str">
        <f t="shared" si="589"/>
        <v/>
      </c>
      <c r="S6311" s="213" t="str">
        <f t="shared" ca="1" si="590"/>
        <v/>
      </c>
      <c r="T6311" s="214" t="str">
        <f t="shared" ca="1" si="594"/>
        <v/>
      </c>
    </row>
    <row r="6312" spans="1:20" x14ac:dyDescent="0.25">
      <c r="A6312" s="119" t="s">
        <v>11881</v>
      </c>
      <c r="B6312" s="260"/>
      <c r="C6312" s="264" t="str">
        <f>IF(ISERROR(VLOOKUP(B6312,'Tous les abonnés'!$A$6:$I$5491,2,0)),"",VLOOKUP(B6312,'Tous les abonnés'!$A$6:$I$5491,2,0))</f>
        <v/>
      </c>
      <c r="D6312" s="26"/>
      <c r="E6312" s="265"/>
      <c r="F6312" s="207" t="str">
        <f>IF(ISERROR(IF(VLOOKUP(D6312,Paramètres!$C$17:$H$33,6,0)="oui","illimité",VLOOKUP(D6312,Paramètres!$C$17:$H$33,5,0))),"",IF(VLOOKUP(D6312,Paramètres!$C$17:$H$33,6,0)="oui","illimité",VLOOKUP(D6312,Paramètres!$C$17:$H$33,5,0)))</f>
        <v/>
      </c>
      <c r="G6312" s="269" t="str">
        <f t="shared" si="591"/>
        <v/>
      </c>
      <c r="H6312" s="208"/>
      <c r="I6312" s="53"/>
      <c r="J6312" s="209"/>
      <c r="K6312" s="271"/>
      <c r="L6312" s="37"/>
      <c r="M6312" s="218"/>
      <c r="N6312" s="124"/>
      <c r="O6312" s="211" t="str">
        <f t="shared" ca="1" si="592"/>
        <v/>
      </c>
      <c r="P6312" s="212" t="str">
        <f>IF(ISERROR(VLOOKUP(L6312,Paramètres!$A$38:$B$40,2,0)),"",VLOOKUP(L6312,Paramètres!$A$38:$B$40,2,0))</f>
        <v/>
      </c>
      <c r="Q6312" s="211" t="str">
        <f t="shared" ca="1" si="593"/>
        <v/>
      </c>
      <c r="R6312" s="211" t="str">
        <f t="shared" si="589"/>
        <v/>
      </c>
      <c r="S6312" s="213" t="str">
        <f t="shared" ca="1" si="590"/>
        <v/>
      </c>
      <c r="T6312" s="214" t="str">
        <f t="shared" ca="1" si="594"/>
        <v/>
      </c>
    </row>
    <row r="6313" spans="1:20" x14ac:dyDescent="0.25">
      <c r="A6313" s="119" t="s">
        <v>11882</v>
      </c>
      <c r="B6313" s="260"/>
      <c r="C6313" s="264" t="str">
        <f>IF(ISERROR(VLOOKUP(B6313,'Tous les abonnés'!$A$6:$I$5491,2,0)),"",VLOOKUP(B6313,'Tous les abonnés'!$A$6:$I$5491,2,0))</f>
        <v/>
      </c>
      <c r="D6313" s="26"/>
      <c r="E6313" s="265"/>
      <c r="F6313" s="207" t="str">
        <f>IF(ISERROR(IF(VLOOKUP(D6313,Paramètres!$C$17:$H$33,6,0)="oui","illimité",VLOOKUP(D6313,Paramètres!$C$17:$H$33,5,0))),"",IF(VLOOKUP(D6313,Paramètres!$C$17:$H$33,6,0)="oui","illimité",VLOOKUP(D6313,Paramètres!$C$17:$H$33,5,0)))</f>
        <v/>
      </c>
      <c r="G6313" s="269" t="str">
        <f t="shared" si="591"/>
        <v/>
      </c>
      <c r="H6313" s="208"/>
      <c r="I6313" s="53"/>
      <c r="J6313" s="209"/>
      <c r="K6313" s="271"/>
      <c r="L6313" s="37"/>
      <c r="M6313" s="218"/>
      <c r="N6313" s="124"/>
      <c r="O6313" s="211" t="str">
        <f t="shared" ca="1" si="592"/>
        <v/>
      </c>
      <c r="P6313" s="212" t="str">
        <f>IF(ISERROR(VLOOKUP(L6313,Paramètres!$A$38:$B$40,2,0)),"",VLOOKUP(L6313,Paramètres!$A$38:$B$40,2,0))</f>
        <v/>
      </c>
      <c r="Q6313" s="211" t="str">
        <f t="shared" ca="1" si="593"/>
        <v/>
      </c>
      <c r="R6313" s="211" t="str">
        <f t="shared" si="589"/>
        <v/>
      </c>
      <c r="S6313" s="213" t="str">
        <f t="shared" ca="1" si="590"/>
        <v/>
      </c>
      <c r="T6313" s="214" t="str">
        <f t="shared" ca="1" si="594"/>
        <v/>
      </c>
    </row>
    <row r="6314" spans="1:20" x14ac:dyDescent="0.25">
      <c r="A6314" s="119" t="s">
        <v>11883</v>
      </c>
      <c r="B6314" s="260"/>
      <c r="C6314" s="264" t="str">
        <f>IF(ISERROR(VLOOKUP(B6314,'Tous les abonnés'!$A$6:$I$5491,2,0)),"",VLOOKUP(B6314,'Tous les abonnés'!$A$6:$I$5491,2,0))</f>
        <v/>
      </c>
      <c r="D6314" s="26"/>
      <c r="E6314" s="265"/>
      <c r="F6314" s="207" t="str">
        <f>IF(ISERROR(IF(VLOOKUP(D6314,Paramètres!$C$17:$H$33,6,0)="oui","illimité",VLOOKUP(D6314,Paramètres!$C$17:$H$33,5,0))),"",IF(VLOOKUP(D6314,Paramètres!$C$17:$H$33,6,0)="oui","illimité",VLOOKUP(D6314,Paramètres!$C$17:$H$33,5,0)))</f>
        <v/>
      </c>
      <c r="G6314" s="269" t="str">
        <f t="shared" si="591"/>
        <v/>
      </c>
      <c r="H6314" s="208"/>
      <c r="I6314" s="53"/>
      <c r="J6314" s="209"/>
      <c r="K6314" s="271"/>
      <c r="L6314" s="37"/>
      <c r="M6314" s="218"/>
      <c r="N6314" s="124"/>
      <c r="O6314" s="211" t="str">
        <f t="shared" ca="1" si="592"/>
        <v/>
      </c>
      <c r="P6314" s="212" t="str">
        <f>IF(ISERROR(VLOOKUP(L6314,Paramètres!$A$38:$B$40,2,0)),"",VLOOKUP(L6314,Paramètres!$A$38:$B$40,2,0))</f>
        <v/>
      </c>
      <c r="Q6314" s="211" t="str">
        <f t="shared" ca="1" si="593"/>
        <v/>
      </c>
      <c r="R6314" s="211" t="str">
        <f t="shared" si="589"/>
        <v/>
      </c>
      <c r="S6314" s="213" t="str">
        <f t="shared" ca="1" si="590"/>
        <v/>
      </c>
      <c r="T6314" s="214" t="str">
        <f t="shared" ca="1" si="594"/>
        <v/>
      </c>
    </row>
    <row r="6315" spans="1:20" x14ac:dyDescent="0.25">
      <c r="A6315" s="119" t="s">
        <v>11884</v>
      </c>
      <c r="B6315" s="260"/>
      <c r="C6315" s="264" t="str">
        <f>IF(ISERROR(VLOOKUP(B6315,'Tous les abonnés'!$A$6:$I$5491,2,0)),"",VLOOKUP(B6315,'Tous les abonnés'!$A$6:$I$5491,2,0))</f>
        <v/>
      </c>
      <c r="D6315" s="26"/>
      <c r="E6315" s="265"/>
      <c r="F6315" s="207" t="str">
        <f>IF(ISERROR(IF(VLOOKUP(D6315,Paramètres!$C$17:$H$33,6,0)="oui","illimité",VLOOKUP(D6315,Paramètres!$C$17:$H$33,5,0))),"",IF(VLOOKUP(D6315,Paramètres!$C$17:$H$33,6,0)="oui","illimité",VLOOKUP(D6315,Paramètres!$C$17:$H$33,5,0)))</f>
        <v/>
      </c>
      <c r="G6315" s="269" t="str">
        <f t="shared" si="591"/>
        <v/>
      </c>
      <c r="H6315" s="208"/>
      <c r="I6315" s="53"/>
      <c r="J6315" s="209"/>
      <c r="K6315" s="271"/>
      <c r="L6315" s="37"/>
      <c r="M6315" s="218"/>
      <c r="N6315" s="124"/>
      <c r="O6315" s="211" t="str">
        <f t="shared" ca="1" si="592"/>
        <v/>
      </c>
      <c r="P6315" s="212" t="str">
        <f>IF(ISERROR(VLOOKUP(L6315,Paramètres!$A$38:$B$40,2,0)),"",VLOOKUP(L6315,Paramètres!$A$38:$B$40,2,0))</f>
        <v/>
      </c>
      <c r="Q6315" s="211" t="str">
        <f t="shared" ca="1" si="593"/>
        <v/>
      </c>
      <c r="R6315" s="211" t="str">
        <f t="shared" si="589"/>
        <v/>
      </c>
      <c r="S6315" s="213" t="str">
        <f t="shared" ca="1" si="590"/>
        <v/>
      </c>
      <c r="T6315" s="214" t="str">
        <f t="shared" ca="1" si="594"/>
        <v/>
      </c>
    </row>
    <row r="6316" spans="1:20" x14ac:dyDescent="0.25">
      <c r="A6316" s="119" t="s">
        <v>11885</v>
      </c>
      <c r="B6316" s="260"/>
      <c r="C6316" s="264" t="str">
        <f>IF(ISERROR(VLOOKUP(B6316,'Tous les abonnés'!$A$6:$I$5491,2,0)),"",VLOOKUP(B6316,'Tous les abonnés'!$A$6:$I$5491,2,0))</f>
        <v/>
      </c>
      <c r="D6316" s="26"/>
      <c r="E6316" s="265"/>
      <c r="F6316" s="207" t="str">
        <f>IF(ISERROR(IF(VLOOKUP(D6316,Paramètres!$C$17:$H$33,6,0)="oui","illimité",VLOOKUP(D6316,Paramètres!$C$17:$H$33,5,0))),"",IF(VLOOKUP(D6316,Paramètres!$C$17:$H$33,6,0)="oui","illimité",VLOOKUP(D6316,Paramètres!$C$17:$H$33,5,0)))</f>
        <v/>
      </c>
      <c r="G6316" s="269" t="str">
        <f t="shared" si="591"/>
        <v/>
      </c>
      <c r="H6316" s="208"/>
      <c r="I6316" s="53"/>
      <c r="J6316" s="209"/>
      <c r="K6316" s="271"/>
      <c r="L6316" s="37"/>
      <c r="M6316" s="218"/>
      <c r="N6316" s="124"/>
      <c r="O6316" s="211" t="str">
        <f t="shared" ca="1" si="592"/>
        <v/>
      </c>
      <c r="P6316" s="212" t="str">
        <f>IF(ISERROR(VLOOKUP(L6316,Paramètres!$A$38:$B$40,2,0)),"",VLOOKUP(L6316,Paramètres!$A$38:$B$40,2,0))</f>
        <v/>
      </c>
      <c r="Q6316" s="211" t="str">
        <f t="shared" ca="1" si="593"/>
        <v/>
      </c>
      <c r="R6316" s="211" t="str">
        <f t="shared" si="589"/>
        <v/>
      </c>
      <c r="S6316" s="213" t="str">
        <f t="shared" ca="1" si="590"/>
        <v/>
      </c>
      <c r="T6316" s="214" t="str">
        <f t="shared" ca="1" si="594"/>
        <v/>
      </c>
    </row>
    <row r="6317" spans="1:20" x14ac:dyDescent="0.25">
      <c r="A6317" s="119" t="s">
        <v>11886</v>
      </c>
      <c r="B6317" s="260"/>
      <c r="C6317" s="264" t="str">
        <f>IF(ISERROR(VLOOKUP(B6317,'Tous les abonnés'!$A$6:$I$5491,2,0)),"",VLOOKUP(B6317,'Tous les abonnés'!$A$6:$I$5491,2,0))</f>
        <v/>
      </c>
      <c r="D6317" s="26"/>
      <c r="E6317" s="265"/>
      <c r="F6317" s="207" t="str">
        <f>IF(ISERROR(IF(VLOOKUP(D6317,Paramètres!$C$17:$H$33,6,0)="oui","illimité",VLOOKUP(D6317,Paramètres!$C$17:$H$33,5,0))),"",IF(VLOOKUP(D6317,Paramètres!$C$17:$H$33,6,0)="oui","illimité",VLOOKUP(D6317,Paramètres!$C$17:$H$33,5,0)))</f>
        <v/>
      </c>
      <c r="G6317" s="269" t="str">
        <f t="shared" si="591"/>
        <v/>
      </c>
      <c r="H6317" s="208"/>
      <c r="I6317" s="53"/>
      <c r="J6317" s="209"/>
      <c r="K6317" s="271"/>
      <c r="L6317" s="37"/>
      <c r="M6317" s="218"/>
      <c r="N6317" s="124"/>
      <c r="O6317" s="211" t="str">
        <f t="shared" ca="1" si="592"/>
        <v/>
      </c>
      <c r="P6317" s="212" t="str">
        <f>IF(ISERROR(VLOOKUP(L6317,Paramètres!$A$38:$B$40,2,0)),"",VLOOKUP(L6317,Paramètres!$A$38:$B$40,2,0))</f>
        <v/>
      </c>
      <c r="Q6317" s="211" t="str">
        <f t="shared" ca="1" si="593"/>
        <v/>
      </c>
      <c r="R6317" s="211" t="str">
        <f t="shared" si="589"/>
        <v/>
      </c>
      <c r="S6317" s="213" t="str">
        <f t="shared" ca="1" si="590"/>
        <v/>
      </c>
      <c r="T6317" s="214" t="str">
        <f t="shared" ca="1" si="594"/>
        <v/>
      </c>
    </row>
    <row r="6318" spans="1:20" x14ac:dyDescent="0.25">
      <c r="A6318" s="119" t="s">
        <v>11887</v>
      </c>
      <c r="B6318" s="260"/>
      <c r="C6318" s="264" t="str">
        <f>IF(ISERROR(VLOOKUP(B6318,'Tous les abonnés'!$A$6:$I$5491,2,0)),"",VLOOKUP(B6318,'Tous les abonnés'!$A$6:$I$5491,2,0))</f>
        <v/>
      </c>
      <c r="D6318" s="26"/>
      <c r="E6318" s="265"/>
      <c r="F6318" s="207" t="str">
        <f>IF(ISERROR(IF(VLOOKUP(D6318,Paramètres!$C$17:$H$33,6,0)="oui","illimité",VLOOKUP(D6318,Paramètres!$C$17:$H$33,5,0))),"",IF(VLOOKUP(D6318,Paramètres!$C$17:$H$33,6,0)="oui","illimité",VLOOKUP(D6318,Paramètres!$C$17:$H$33,5,0)))</f>
        <v/>
      </c>
      <c r="G6318" s="269" t="str">
        <f t="shared" si="591"/>
        <v/>
      </c>
      <c r="H6318" s="208"/>
      <c r="I6318" s="53"/>
      <c r="J6318" s="209"/>
      <c r="K6318" s="271"/>
      <c r="L6318" s="37"/>
      <c r="M6318" s="218"/>
      <c r="N6318" s="124"/>
      <c r="O6318" s="211" t="str">
        <f t="shared" ca="1" si="592"/>
        <v/>
      </c>
      <c r="P6318" s="212" t="str">
        <f>IF(ISERROR(VLOOKUP(L6318,Paramètres!$A$38:$B$40,2,0)),"",VLOOKUP(L6318,Paramètres!$A$38:$B$40,2,0))</f>
        <v/>
      </c>
      <c r="Q6318" s="211" t="str">
        <f t="shared" ca="1" si="593"/>
        <v/>
      </c>
      <c r="R6318" s="211" t="str">
        <f t="shared" si="589"/>
        <v/>
      </c>
      <c r="S6318" s="213" t="str">
        <f t="shared" ca="1" si="590"/>
        <v/>
      </c>
      <c r="T6318" s="214" t="str">
        <f t="shared" ca="1" si="594"/>
        <v/>
      </c>
    </row>
    <row r="6319" spans="1:20" x14ac:dyDescent="0.25">
      <c r="A6319" s="119" t="s">
        <v>11888</v>
      </c>
      <c r="B6319" s="260"/>
      <c r="C6319" s="264" t="str">
        <f>IF(ISERROR(VLOOKUP(B6319,'Tous les abonnés'!$A$6:$I$5491,2,0)),"",VLOOKUP(B6319,'Tous les abonnés'!$A$6:$I$5491,2,0))</f>
        <v/>
      </c>
      <c r="D6319" s="26"/>
      <c r="E6319" s="265"/>
      <c r="F6319" s="207" t="str">
        <f>IF(ISERROR(IF(VLOOKUP(D6319,Paramètres!$C$17:$H$33,6,0)="oui","illimité",VLOOKUP(D6319,Paramètres!$C$17:$H$33,5,0))),"",IF(VLOOKUP(D6319,Paramètres!$C$17:$H$33,6,0)="oui","illimité",VLOOKUP(D6319,Paramètres!$C$17:$H$33,5,0)))</f>
        <v/>
      </c>
      <c r="G6319" s="269" t="str">
        <f t="shared" si="591"/>
        <v/>
      </c>
      <c r="H6319" s="208"/>
      <c r="I6319" s="53"/>
      <c r="J6319" s="209"/>
      <c r="K6319" s="271"/>
      <c r="L6319" s="37"/>
      <c r="M6319" s="218"/>
      <c r="N6319" s="124"/>
      <c r="O6319" s="211" t="str">
        <f t="shared" ca="1" si="592"/>
        <v/>
      </c>
      <c r="P6319" s="212" t="str">
        <f>IF(ISERROR(VLOOKUP(L6319,Paramètres!$A$38:$B$40,2,0)),"",VLOOKUP(L6319,Paramètres!$A$38:$B$40,2,0))</f>
        <v/>
      </c>
      <c r="Q6319" s="211" t="str">
        <f t="shared" ca="1" si="593"/>
        <v/>
      </c>
      <c r="R6319" s="211" t="str">
        <f t="shared" si="589"/>
        <v/>
      </c>
      <c r="S6319" s="213" t="str">
        <f t="shared" ca="1" si="590"/>
        <v/>
      </c>
      <c r="T6319" s="214" t="str">
        <f t="shared" ca="1" si="594"/>
        <v/>
      </c>
    </row>
    <row r="6320" spans="1:20" x14ac:dyDescent="0.25">
      <c r="A6320" s="119" t="s">
        <v>11889</v>
      </c>
      <c r="B6320" s="260"/>
      <c r="C6320" s="264" t="str">
        <f>IF(ISERROR(VLOOKUP(B6320,'Tous les abonnés'!$A$6:$I$5491,2,0)),"",VLOOKUP(B6320,'Tous les abonnés'!$A$6:$I$5491,2,0))</f>
        <v/>
      </c>
      <c r="D6320" s="26"/>
      <c r="E6320" s="265"/>
      <c r="F6320" s="207" t="str">
        <f>IF(ISERROR(IF(VLOOKUP(D6320,Paramètres!$C$17:$H$33,6,0)="oui","illimité",VLOOKUP(D6320,Paramètres!$C$17:$H$33,5,0))),"",IF(VLOOKUP(D6320,Paramètres!$C$17:$H$33,6,0)="oui","illimité",VLOOKUP(D6320,Paramètres!$C$17:$H$33,5,0)))</f>
        <v/>
      </c>
      <c r="G6320" s="269" t="str">
        <f t="shared" si="591"/>
        <v/>
      </c>
      <c r="H6320" s="208"/>
      <c r="I6320" s="53"/>
      <c r="J6320" s="209"/>
      <c r="K6320" s="271"/>
      <c r="L6320" s="37"/>
      <c r="M6320" s="218"/>
      <c r="N6320" s="124"/>
      <c r="O6320" s="211" t="str">
        <f t="shared" ca="1" si="592"/>
        <v/>
      </c>
      <c r="P6320" s="212" t="str">
        <f>IF(ISERROR(VLOOKUP(L6320,Paramètres!$A$38:$B$40,2,0)),"",VLOOKUP(L6320,Paramètres!$A$38:$B$40,2,0))</f>
        <v/>
      </c>
      <c r="Q6320" s="211" t="str">
        <f t="shared" ca="1" si="593"/>
        <v/>
      </c>
      <c r="R6320" s="211" t="str">
        <f t="shared" si="589"/>
        <v/>
      </c>
      <c r="S6320" s="213" t="str">
        <f t="shared" ca="1" si="590"/>
        <v/>
      </c>
      <c r="T6320" s="214" t="str">
        <f t="shared" ca="1" si="594"/>
        <v/>
      </c>
    </row>
    <row r="6321" spans="1:20" x14ac:dyDescent="0.25">
      <c r="A6321" s="119" t="s">
        <v>11890</v>
      </c>
      <c r="B6321" s="260"/>
      <c r="C6321" s="264" t="str">
        <f>IF(ISERROR(VLOOKUP(B6321,'Tous les abonnés'!$A$6:$I$5491,2,0)),"",VLOOKUP(B6321,'Tous les abonnés'!$A$6:$I$5491,2,0))</f>
        <v/>
      </c>
      <c r="D6321" s="26"/>
      <c r="E6321" s="265"/>
      <c r="F6321" s="207" t="str">
        <f>IF(ISERROR(IF(VLOOKUP(D6321,Paramètres!$C$17:$H$33,6,0)="oui","illimité",VLOOKUP(D6321,Paramètres!$C$17:$H$33,5,0))),"",IF(VLOOKUP(D6321,Paramètres!$C$17:$H$33,6,0)="oui","illimité",VLOOKUP(D6321,Paramètres!$C$17:$H$33,5,0)))</f>
        <v/>
      </c>
      <c r="G6321" s="269" t="str">
        <f t="shared" si="591"/>
        <v/>
      </c>
      <c r="H6321" s="208"/>
      <c r="I6321" s="53"/>
      <c r="J6321" s="209"/>
      <c r="K6321" s="271"/>
      <c r="L6321" s="37"/>
      <c r="M6321" s="218"/>
      <c r="N6321" s="124"/>
      <c r="O6321" s="211" t="str">
        <f t="shared" ca="1" si="592"/>
        <v/>
      </c>
      <c r="P6321" s="212" t="str">
        <f>IF(ISERROR(VLOOKUP(L6321,Paramètres!$A$38:$B$40,2,0)),"",VLOOKUP(L6321,Paramètres!$A$38:$B$40,2,0))</f>
        <v/>
      </c>
      <c r="Q6321" s="211" t="str">
        <f t="shared" ca="1" si="593"/>
        <v/>
      </c>
      <c r="R6321" s="211" t="str">
        <f t="shared" si="589"/>
        <v/>
      </c>
      <c r="S6321" s="213" t="str">
        <f t="shared" ca="1" si="590"/>
        <v/>
      </c>
      <c r="T6321" s="214" t="str">
        <f t="shared" ca="1" si="594"/>
        <v/>
      </c>
    </row>
    <row r="6322" spans="1:20" x14ac:dyDescent="0.25">
      <c r="A6322" s="119" t="s">
        <v>11891</v>
      </c>
      <c r="B6322" s="260"/>
      <c r="C6322" s="264" t="str">
        <f>IF(ISERROR(VLOOKUP(B6322,'Tous les abonnés'!$A$6:$I$5491,2,0)),"",VLOOKUP(B6322,'Tous les abonnés'!$A$6:$I$5491,2,0))</f>
        <v/>
      </c>
      <c r="D6322" s="26"/>
      <c r="E6322" s="265"/>
      <c r="F6322" s="207" t="str">
        <f>IF(ISERROR(IF(VLOOKUP(D6322,Paramètres!$C$17:$H$33,6,0)="oui","illimité",VLOOKUP(D6322,Paramètres!$C$17:$H$33,5,0))),"",IF(VLOOKUP(D6322,Paramètres!$C$17:$H$33,6,0)="oui","illimité",VLOOKUP(D6322,Paramètres!$C$17:$H$33,5,0)))</f>
        <v/>
      </c>
      <c r="G6322" s="269" t="str">
        <f t="shared" si="591"/>
        <v/>
      </c>
      <c r="H6322" s="208"/>
      <c r="I6322" s="53"/>
      <c r="J6322" s="209"/>
      <c r="K6322" s="271"/>
      <c r="L6322" s="37"/>
      <c r="M6322" s="218"/>
      <c r="N6322" s="124"/>
      <c r="O6322" s="211" t="str">
        <f t="shared" ca="1" si="592"/>
        <v/>
      </c>
      <c r="P6322" s="212" t="str">
        <f>IF(ISERROR(VLOOKUP(L6322,Paramètres!$A$38:$B$40,2,0)),"",VLOOKUP(L6322,Paramètres!$A$38:$B$40,2,0))</f>
        <v/>
      </c>
      <c r="Q6322" s="211" t="str">
        <f t="shared" ca="1" si="593"/>
        <v/>
      </c>
      <c r="R6322" s="211" t="str">
        <f t="shared" si="589"/>
        <v/>
      </c>
      <c r="S6322" s="213" t="str">
        <f t="shared" ca="1" si="590"/>
        <v/>
      </c>
      <c r="T6322" s="214" t="str">
        <f t="shared" ca="1" si="594"/>
        <v/>
      </c>
    </row>
    <row r="6323" spans="1:20" x14ac:dyDescent="0.25">
      <c r="A6323" s="119" t="s">
        <v>11892</v>
      </c>
      <c r="B6323" s="260"/>
      <c r="C6323" s="264" t="str">
        <f>IF(ISERROR(VLOOKUP(B6323,'Tous les abonnés'!$A$6:$I$5491,2,0)),"",VLOOKUP(B6323,'Tous les abonnés'!$A$6:$I$5491,2,0))</f>
        <v/>
      </c>
      <c r="D6323" s="26"/>
      <c r="E6323" s="265"/>
      <c r="F6323" s="207" t="str">
        <f>IF(ISERROR(IF(VLOOKUP(D6323,Paramètres!$C$17:$H$33,6,0)="oui","illimité",VLOOKUP(D6323,Paramètres!$C$17:$H$33,5,0))),"",IF(VLOOKUP(D6323,Paramètres!$C$17:$H$33,6,0)="oui","illimité",VLOOKUP(D6323,Paramètres!$C$17:$H$33,5,0)))</f>
        <v/>
      </c>
      <c r="G6323" s="269" t="str">
        <f t="shared" si="591"/>
        <v/>
      </c>
      <c r="H6323" s="208"/>
      <c r="I6323" s="53"/>
      <c r="J6323" s="209"/>
      <c r="K6323" s="271"/>
      <c r="L6323" s="37"/>
      <c r="M6323" s="218"/>
      <c r="N6323" s="124"/>
      <c r="O6323" s="211" t="str">
        <f t="shared" ca="1" si="592"/>
        <v/>
      </c>
      <c r="P6323" s="212" t="str">
        <f>IF(ISERROR(VLOOKUP(L6323,Paramètres!$A$38:$B$40,2,0)),"",VLOOKUP(L6323,Paramètres!$A$38:$B$40,2,0))</f>
        <v/>
      </c>
      <c r="Q6323" s="211" t="str">
        <f t="shared" ca="1" si="593"/>
        <v/>
      </c>
      <c r="R6323" s="211" t="str">
        <f t="shared" si="589"/>
        <v/>
      </c>
      <c r="S6323" s="213" t="str">
        <f t="shared" ca="1" si="590"/>
        <v/>
      </c>
      <c r="T6323" s="214" t="str">
        <f t="shared" ca="1" si="594"/>
        <v/>
      </c>
    </row>
    <row r="6324" spans="1:20" x14ac:dyDescent="0.25">
      <c r="A6324" s="119" t="s">
        <v>11893</v>
      </c>
      <c r="B6324" s="260"/>
      <c r="C6324" s="264" t="str">
        <f>IF(ISERROR(VLOOKUP(B6324,'Tous les abonnés'!$A$6:$I$5491,2,0)),"",VLOOKUP(B6324,'Tous les abonnés'!$A$6:$I$5491,2,0))</f>
        <v/>
      </c>
      <c r="D6324" s="26"/>
      <c r="E6324" s="265"/>
      <c r="F6324" s="207" t="str">
        <f>IF(ISERROR(IF(VLOOKUP(D6324,Paramètres!$C$17:$H$33,6,0)="oui","illimité",VLOOKUP(D6324,Paramètres!$C$17:$H$33,5,0))),"",IF(VLOOKUP(D6324,Paramètres!$C$17:$H$33,6,0)="oui","illimité",VLOOKUP(D6324,Paramètres!$C$17:$H$33,5,0)))</f>
        <v/>
      </c>
      <c r="G6324" s="269" t="str">
        <f t="shared" si="591"/>
        <v/>
      </c>
      <c r="H6324" s="208"/>
      <c r="I6324" s="53"/>
      <c r="J6324" s="209"/>
      <c r="K6324" s="271"/>
      <c r="L6324" s="37"/>
      <c r="M6324" s="218"/>
      <c r="N6324" s="124"/>
      <c r="O6324" s="211" t="str">
        <f t="shared" ca="1" si="592"/>
        <v/>
      </c>
      <c r="P6324" s="212" t="str">
        <f>IF(ISERROR(VLOOKUP(L6324,Paramètres!$A$38:$B$40,2,0)),"",VLOOKUP(L6324,Paramètres!$A$38:$B$40,2,0))</f>
        <v/>
      </c>
      <c r="Q6324" s="211" t="str">
        <f t="shared" ca="1" si="593"/>
        <v/>
      </c>
      <c r="R6324" s="211" t="str">
        <f t="shared" si="589"/>
        <v/>
      </c>
      <c r="S6324" s="213" t="str">
        <f t="shared" ca="1" si="590"/>
        <v/>
      </c>
      <c r="T6324" s="214" t="str">
        <f t="shared" ca="1" si="594"/>
        <v/>
      </c>
    </row>
    <row r="6325" spans="1:20" x14ac:dyDescent="0.25">
      <c r="A6325" s="119" t="s">
        <v>11894</v>
      </c>
      <c r="B6325" s="260"/>
      <c r="C6325" s="264" t="str">
        <f>IF(ISERROR(VLOOKUP(B6325,'Tous les abonnés'!$A$6:$I$5491,2,0)),"",VLOOKUP(B6325,'Tous les abonnés'!$A$6:$I$5491,2,0))</f>
        <v/>
      </c>
      <c r="D6325" s="26"/>
      <c r="E6325" s="265"/>
      <c r="F6325" s="207" t="str">
        <f>IF(ISERROR(IF(VLOOKUP(D6325,Paramètres!$C$17:$H$33,6,0)="oui","illimité",VLOOKUP(D6325,Paramètres!$C$17:$H$33,5,0))),"",IF(VLOOKUP(D6325,Paramètres!$C$17:$H$33,6,0)="oui","illimité",VLOOKUP(D6325,Paramètres!$C$17:$H$33,5,0)))</f>
        <v/>
      </c>
      <c r="G6325" s="269" t="str">
        <f t="shared" si="591"/>
        <v/>
      </c>
      <c r="H6325" s="208"/>
      <c r="I6325" s="53"/>
      <c r="J6325" s="209"/>
      <c r="K6325" s="271"/>
      <c r="L6325" s="37"/>
      <c r="M6325" s="218"/>
      <c r="N6325" s="124"/>
      <c r="O6325" s="211" t="str">
        <f t="shared" ca="1" si="592"/>
        <v/>
      </c>
      <c r="P6325" s="212" t="str">
        <f>IF(ISERROR(VLOOKUP(L6325,Paramètres!$A$38:$B$40,2,0)),"",VLOOKUP(L6325,Paramètres!$A$38:$B$40,2,0))</f>
        <v/>
      </c>
      <c r="Q6325" s="211" t="str">
        <f t="shared" ca="1" si="593"/>
        <v/>
      </c>
      <c r="R6325" s="211" t="str">
        <f t="shared" si="589"/>
        <v/>
      </c>
      <c r="S6325" s="213" t="str">
        <f t="shared" ca="1" si="590"/>
        <v/>
      </c>
      <c r="T6325" s="214" t="str">
        <f t="shared" ca="1" si="594"/>
        <v/>
      </c>
    </row>
    <row r="6326" spans="1:20" x14ac:dyDescent="0.25">
      <c r="A6326" s="119" t="s">
        <v>11895</v>
      </c>
      <c r="B6326" s="260"/>
      <c r="C6326" s="264" t="str">
        <f>IF(ISERROR(VLOOKUP(B6326,'Tous les abonnés'!$A$6:$I$5491,2,0)),"",VLOOKUP(B6326,'Tous les abonnés'!$A$6:$I$5491,2,0))</f>
        <v/>
      </c>
      <c r="D6326" s="26"/>
      <c r="E6326" s="265"/>
      <c r="F6326" s="207" t="str">
        <f>IF(ISERROR(IF(VLOOKUP(D6326,Paramètres!$C$17:$H$33,6,0)="oui","illimité",VLOOKUP(D6326,Paramètres!$C$17:$H$33,5,0))),"",IF(VLOOKUP(D6326,Paramètres!$C$17:$H$33,6,0)="oui","illimité",VLOOKUP(D6326,Paramètres!$C$17:$H$33,5,0)))</f>
        <v/>
      </c>
      <c r="G6326" s="269" t="str">
        <f t="shared" si="591"/>
        <v/>
      </c>
      <c r="H6326" s="208"/>
      <c r="I6326" s="53"/>
      <c r="J6326" s="209"/>
      <c r="K6326" s="271"/>
      <c r="L6326" s="37"/>
      <c r="M6326" s="218"/>
      <c r="N6326" s="124"/>
      <c r="O6326" s="211" t="str">
        <f t="shared" ca="1" si="592"/>
        <v/>
      </c>
      <c r="P6326" s="212" t="str">
        <f>IF(ISERROR(VLOOKUP(L6326,Paramètres!$A$38:$B$40,2,0)),"",VLOOKUP(L6326,Paramètres!$A$38:$B$40,2,0))</f>
        <v/>
      </c>
      <c r="Q6326" s="211" t="str">
        <f t="shared" ca="1" si="593"/>
        <v/>
      </c>
      <c r="R6326" s="211" t="str">
        <f t="shared" si="589"/>
        <v/>
      </c>
      <c r="S6326" s="213" t="str">
        <f t="shared" ca="1" si="590"/>
        <v/>
      </c>
      <c r="T6326" s="214" t="str">
        <f t="shared" ca="1" si="594"/>
        <v/>
      </c>
    </row>
    <row r="6327" spans="1:20" x14ac:dyDescent="0.25">
      <c r="A6327" s="119" t="s">
        <v>11896</v>
      </c>
      <c r="B6327" s="260"/>
      <c r="C6327" s="264" t="str">
        <f>IF(ISERROR(VLOOKUP(B6327,'Tous les abonnés'!$A$6:$I$5491,2,0)),"",VLOOKUP(B6327,'Tous les abonnés'!$A$6:$I$5491,2,0))</f>
        <v/>
      </c>
      <c r="D6327" s="26"/>
      <c r="E6327" s="265"/>
      <c r="F6327" s="207" t="str">
        <f>IF(ISERROR(IF(VLOOKUP(D6327,Paramètres!$C$17:$H$33,6,0)="oui","illimité",VLOOKUP(D6327,Paramètres!$C$17:$H$33,5,0))),"",IF(VLOOKUP(D6327,Paramètres!$C$17:$H$33,6,0)="oui","illimité",VLOOKUP(D6327,Paramètres!$C$17:$H$33,5,0)))</f>
        <v/>
      </c>
      <c r="G6327" s="269" t="str">
        <f t="shared" si="591"/>
        <v/>
      </c>
      <c r="H6327" s="208"/>
      <c r="I6327" s="53"/>
      <c r="J6327" s="209"/>
      <c r="K6327" s="271"/>
      <c r="L6327" s="37"/>
      <c r="M6327" s="218"/>
      <c r="N6327" s="124"/>
      <c r="O6327" s="211" t="str">
        <f t="shared" ca="1" si="592"/>
        <v/>
      </c>
      <c r="P6327" s="212" t="str">
        <f>IF(ISERROR(VLOOKUP(L6327,Paramètres!$A$38:$B$40,2,0)),"",VLOOKUP(L6327,Paramètres!$A$38:$B$40,2,0))</f>
        <v/>
      </c>
      <c r="Q6327" s="211" t="str">
        <f t="shared" ca="1" si="593"/>
        <v/>
      </c>
      <c r="R6327" s="211" t="str">
        <f t="shared" si="589"/>
        <v/>
      </c>
      <c r="S6327" s="213" t="str">
        <f t="shared" ca="1" si="590"/>
        <v/>
      </c>
      <c r="T6327" s="214" t="str">
        <f t="shared" ca="1" si="594"/>
        <v/>
      </c>
    </row>
    <row r="6328" spans="1:20" x14ac:dyDescent="0.25">
      <c r="A6328" s="119" t="s">
        <v>11897</v>
      </c>
      <c r="B6328" s="260"/>
      <c r="C6328" s="264" t="str">
        <f>IF(ISERROR(VLOOKUP(B6328,'Tous les abonnés'!$A$6:$I$5491,2,0)),"",VLOOKUP(B6328,'Tous les abonnés'!$A$6:$I$5491,2,0))</f>
        <v/>
      </c>
      <c r="D6328" s="26"/>
      <c r="E6328" s="265"/>
      <c r="F6328" s="207" t="str">
        <f>IF(ISERROR(IF(VLOOKUP(D6328,Paramètres!$C$17:$H$33,6,0)="oui","illimité",VLOOKUP(D6328,Paramètres!$C$17:$H$33,5,0))),"",IF(VLOOKUP(D6328,Paramètres!$C$17:$H$33,6,0)="oui","illimité",VLOOKUP(D6328,Paramètres!$C$17:$H$33,5,0)))</f>
        <v/>
      </c>
      <c r="G6328" s="269" t="str">
        <f t="shared" si="591"/>
        <v/>
      </c>
      <c r="H6328" s="208"/>
      <c r="I6328" s="53"/>
      <c r="J6328" s="209"/>
      <c r="K6328" s="271"/>
      <c r="L6328" s="37"/>
      <c r="M6328" s="218"/>
      <c r="N6328" s="124"/>
      <c r="O6328" s="211" t="str">
        <f t="shared" ca="1" si="592"/>
        <v/>
      </c>
      <c r="P6328" s="212" t="str">
        <f>IF(ISERROR(VLOOKUP(L6328,Paramètres!$A$38:$B$40,2,0)),"",VLOOKUP(L6328,Paramètres!$A$38:$B$40,2,0))</f>
        <v/>
      </c>
      <c r="Q6328" s="211" t="str">
        <f t="shared" ca="1" si="593"/>
        <v/>
      </c>
      <c r="R6328" s="211" t="str">
        <f t="shared" si="589"/>
        <v/>
      </c>
      <c r="S6328" s="213" t="str">
        <f t="shared" ca="1" si="590"/>
        <v/>
      </c>
      <c r="T6328" s="214" t="str">
        <f t="shared" ca="1" si="594"/>
        <v/>
      </c>
    </row>
    <row r="6329" spans="1:20" x14ac:dyDescent="0.25">
      <c r="A6329" s="119" t="s">
        <v>11898</v>
      </c>
      <c r="B6329" s="260"/>
      <c r="C6329" s="264" t="str">
        <f>IF(ISERROR(VLOOKUP(B6329,'Tous les abonnés'!$A$6:$I$5491,2,0)),"",VLOOKUP(B6329,'Tous les abonnés'!$A$6:$I$5491,2,0))</f>
        <v/>
      </c>
      <c r="D6329" s="26"/>
      <c r="E6329" s="265"/>
      <c r="F6329" s="207" t="str">
        <f>IF(ISERROR(IF(VLOOKUP(D6329,Paramètres!$C$17:$H$33,6,0)="oui","illimité",VLOOKUP(D6329,Paramètres!$C$17:$H$33,5,0))),"",IF(VLOOKUP(D6329,Paramètres!$C$17:$H$33,6,0)="oui","illimité",VLOOKUP(D6329,Paramètres!$C$17:$H$33,5,0)))</f>
        <v/>
      </c>
      <c r="G6329" s="269" t="str">
        <f t="shared" si="591"/>
        <v/>
      </c>
      <c r="H6329" s="208"/>
      <c r="I6329" s="53"/>
      <c r="J6329" s="209"/>
      <c r="K6329" s="271"/>
      <c r="L6329" s="37"/>
      <c r="M6329" s="218"/>
      <c r="N6329" s="124"/>
      <c r="O6329" s="211" t="str">
        <f t="shared" ca="1" si="592"/>
        <v/>
      </c>
      <c r="P6329" s="212" t="str">
        <f>IF(ISERROR(VLOOKUP(L6329,Paramètres!$A$38:$B$40,2,0)),"",VLOOKUP(L6329,Paramètres!$A$38:$B$40,2,0))</f>
        <v/>
      </c>
      <c r="Q6329" s="211" t="str">
        <f t="shared" ca="1" si="593"/>
        <v/>
      </c>
      <c r="R6329" s="211" t="str">
        <f t="shared" si="589"/>
        <v/>
      </c>
      <c r="S6329" s="213" t="str">
        <f t="shared" ca="1" si="590"/>
        <v/>
      </c>
      <c r="T6329" s="214" t="str">
        <f t="shared" ca="1" si="594"/>
        <v/>
      </c>
    </row>
    <row r="6330" spans="1:20" x14ac:dyDescent="0.25">
      <c r="A6330" s="119" t="s">
        <v>11899</v>
      </c>
      <c r="B6330" s="260"/>
      <c r="C6330" s="264" t="str">
        <f>IF(ISERROR(VLOOKUP(B6330,'Tous les abonnés'!$A$6:$I$5491,2,0)),"",VLOOKUP(B6330,'Tous les abonnés'!$A$6:$I$5491,2,0))</f>
        <v/>
      </c>
      <c r="D6330" s="26"/>
      <c r="E6330" s="265"/>
      <c r="F6330" s="207" t="str">
        <f>IF(ISERROR(IF(VLOOKUP(D6330,Paramètres!$C$17:$H$33,6,0)="oui","illimité",VLOOKUP(D6330,Paramètres!$C$17:$H$33,5,0))),"",IF(VLOOKUP(D6330,Paramètres!$C$17:$H$33,6,0)="oui","illimité",VLOOKUP(D6330,Paramètres!$C$17:$H$33,5,0)))</f>
        <v/>
      </c>
      <c r="G6330" s="269" t="str">
        <f t="shared" si="591"/>
        <v/>
      </c>
      <c r="H6330" s="208"/>
      <c r="I6330" s="53"/>
      <c r="J6330" s="209"/>
      <c r="K6330" s="271"/>
      <c r="L6330" s="37"/>
      <c r="M6330" s="218"/>
      <c r="N6330" s="124"/>
      <c r="O6330" s="211" t="str">
        <f t="shared" ca="1" si="592"/>
        <v/>
      </c>
      <c r="P6330" s="212" t="str">
        <f>IF(ISERROR(VLOOKUP(L6330,Paramètres!$A$38:$B$40,2,0)),"",VLOOKUP(L6330,Paramètres!$A$38:$B$40,2,0))</f>
        <v/>
      </c>
      <c r="Q6330" s="211" t="str">
        <f t="shared" ca="1" si="593"/>
        <v/>
      </c>
      <c r="R6330" s="211" t="str">
        <f t="shared" si="589"/>
        <v/>
      </c>
      <c r="S6330" s="213" t="str">
        <f t="shared" ca="1" si="590"/>
        <v/>
      </c>
      <c r="T6330" s="214" t="str">
        <f t="shared" ca="1" si="594"/>
        <v/>
      </c>
    </row>
    <row r="6331" spans="1:20" x14ac:dyDescent="0.25">
      <c r="A6331" s="119" t="s">
        <v>11900</v>
      </c>
      <c r="B6331" s="260"/>
      <c r="C6331" s="264" t="str">
        <f>IF(ISERROR(VLOOKUP(B6331,'Tous les abonnés'!$A$6:$I$5491,2,0)),"",VLOOKUP(B6331,'Tous les abonnés'!$A$6:$I$5491,2,0))</f>
        <v/>
      </c>
      <c r="D6331" s="26"/>
      <c r="E6331" s="265"/>
      <c r="F6331" s="207" t="str">
        <f>IF(ISERROR(IF(VLOOKUP(D6331,Paramètres!$C$17:$H$33,6,0)="oui","illimité",VLOOKUP(D6331,Paramètres!$C$17:$H$33,5,0))),"",IF(VLOOKUP(D6331,Paramètres!$C$17:$H$33,6,0)="oui","illimité",VLOOKUP(D6331,Paramètres!$C$17:$H$33,5,0)))</f>
        <v/>
      </c>
      <c r="G6331" s="269" t="str">
        <f t="shared" si="591"/>
        <v/>
      </c>
      <c r="H6331" s="208"/>
      <c r="I6331" s="53"/>
      <c r="J6331" s="209"/>
      <c r="K6331" s="271"/>
      <c r="L6331" s="37"/>
      <c r="M6331" s="218"/>
      <c r="N6331" s="124"/>
      <c r="O6331" s="211" t="str">
        <f t="shared" ca="1" si="592"/>
        <v/>
      </c>
      <c r="P6331" s="212" t="str">
        <f>IF(ISERROR(VLOOKUP(L6331,Paramètres!$A$38:$B$40,2,0)),"",VLOOKUP(L6331,Paramètres!$A$38:$B$40,2,0))</f>
        <v/>
      </c>
      <c r="Q6331" s="211" t="str">
        <f t="shared" ca="1" si="593"/>
        <v/>
      </c>
      <c r="R6331" s="211" t="str">
        <f t="shared" si="589"/>
        <v/>
      </c>
      <c r="S6331" s="213" t="str">
        <f t="shared" ca="1" si="590"/>
        <v/>
      </c>
      <c r="T6331" s="214" t="str">
        <f t="shared" ca="1" si="594"/>
        <v/>
      </c>
    </row>
    <row r="6332" spans="1:20" x14ac:dyDescent="0.25">
      <c r="A6332" s="119" t="s">
        <v>11901</v>
      </c>
      <c r="B6332" s="260"/>
      <c r="C6332" s="264" t="str">
        <f>IF(ISERROR(VLOOKUP(B6332,'Tous les abonnés'!$A$6:$I$5491,2,0)),"",VLOOKUP(B6332,'Tous les abonnés'!$A$6:$I$5491,2,0))</f>
        <v/>
      </c>
      <c r="D6332" s="26"/>
      <c r="E6332" s="265"/>
      <c r="F6332" s="207" t="str">
        <f>IF(ISERROR(IF(VLOOKUP(D6332,Paramètres!$C$17:$H$33,6,0)="oui","illimité",VLOOKUP(D6332,Paramètres!$C$17:$H$33,5,0))),"",IF(VLOOKUP(D6332,Paramètres!$C$17:$H$33,6,0)="oui","illimité",VLOOKUP(D6332,Paramètres!$C$17:$H$33,5,0)))</f>
        <v/>
      </c>
      <c r="G6332" s="269" t="str">
        <f t="shared" si="591"/>
        <v/>
      </c>
      <c r="H6332" s="208"/>
      <c r="I6332" s="53"/>
      <c r="J6332" s="209"/>
      <c r="K6332" s="271"/>
      <c r="L6332" s="37"/>
      <c r="M6332" s="218"/>
      <c r="N6332" s="124"/>
      <c r="O6332" s="211" t="str">
        <f t="shared" ca="1" si="592"/>
        <v/>
      </c>
      <c r="P6332" s="212" t="str">
        <f>IF(ISERROR(VLOOKUP(L6332,Paramètres!$A$38:$B$40,2,0)),"",VLOOKUP(L6332,Paramètres!$A$38:$B$40,2,0))</f>
        <v/>
      </c>
      <c r="Q6332" s="211" t="str">
        <f t="shared" ca="1" si="593"/>
        <v/>
      </c>
      <c r="R6332" s="211" t="str">
        <f t="shared" si="589"/>
        <v/>
      </c>
      <c r="S6332" s="213" t="str">
        <f t="shared" ca="1" si="590"/>
        <v/>
      </c>
      <c r="T6332" s="214" t="str">
        <f t="shared" ca="1" si="594"/>
        <v/>
      </c>
    </row>
    <row r="6333" spans="1:20" x14ac:dyDescent="0.25">
      <c r="A6333" s="119" t="s">
        <v>11902</v>
      </c>
      <c r="B6333" s="260"/>
      <c r="C6333" s="264" t="str">
        <f>IF(ISERROR(VLOOKUP(B6333,'Tous les abonnés'!$A$6:$I$5491,2,0)),"",VLOOKUP(B6333,'Tous les abonnés'!$A$6:$I$5491,2,0))</f>
        <v/>
      </c>
      <c r="D6333" s="26"/>
      <c r="E6333" s="265"/>
      <c r="F6333" s="207" t="str">
        <f>IF(ISERROR(IF(VLOOKUP(D6333,Paramètres!$C$17:$H$33,6,0)="oui","illimité",VLOOKUP(D6333,Paramètres!$C$17:$H$33,5,0))),"",IF(VLOOKUP(D6333,Paramètres!$C$17:$H$33,6,0)="oui","illimité",VLOOKUP(D6333,Paramètres!$C$17:$H$33,5,0)))</f>
        <v/>
      </c>
      <c r="G6333" s="269" t="str">
        <f t="shared" si="591"/>
        <v/>
      </c>
      <c r="H6333" s="208"/>
      <c r="I6333" s="53"/>
      <c r="J6333" s="209"/>
      <c r="K6333" s="271"/>
      <c r="L6333" s="37"/>
      <c r="M6333" s="218"/>
      <c r="N6333" s="124"/>
      <c r="O6333" s="211" t="str">
        <f t="shared" ca="1" si="592"/>
        <v/>
      </c>
      <c r="P6333" s="212" t="str">
        <f>IF(ISERROR(VLOOKUP(L6333,Paramètres!$A$38:$B$40,2,0)),"",VLOOKUP(L6333,Paramètres!$A$38:$B$40,2,0))</f>
        <v/>
      </c>
      <c r="Q6333" s="211" t="str">
        <f t="shared" ca="1" si="593"/>
        <v/>
      </c>
      <c r="R6333" s="211" t="str">
        <f t="shared" si="589"/>
        <v/>
      </c>
      <c r="S6333" s="213" t="str">
        <f t="shared" ca="1" si="590"/>
        <v/>
      </c>
      <c r="T6333" s="214" t="str">
        <f t="shared" ca="1" si="594"/>
        <v/>
      </c>
    </row>
    <row r="6334" spans="1:20" x14ac:dyDescent="0.25">
      <c r="A6334" s="119" t="s">
        <v>11903</v>
      </c>
      <c r="B6334" s="260"/>
      <c r="C6334" s="264" t="str">
        <f>IF(ISERROR(VLOOKUP(B6334,'Tous les abonnés'!$A$6:$I$5491,2,0)),"",VLOOKUP(B6334,'Tous les abonnés'!$A$6:$I$5491,2,0))</f>
        <v/>
      </c>
      <c r="D6334" s="26"/>
      <c r="E6334" s="265"/>
      <c r="F6334" s="207" t="str">
        <f>IF(ISERROR(IF(VLOOKUP(D6334,Paramètres!$C$17:$H$33,6,0)="oui","illimité",VLOOKUP(D6334,Paramètres!$C$17:$H$33,5,0))),"",IF(VLOOKUP(D6334,Paramètres!$C$17:$H$33,6,0)="oui","illimité",VLOOKUP(D6334,Paramètres!$C$17:$H$33,5,0)))</f>
        <v/>
      </c>
      <c r="G6334" s="269" t="str">
        <f t="shared" si="591"/>
        <v/>
      </c>
      <c r="H6334" s="208"/>
      <c r="I6334" s="53"/>
      <c r="J6334" s="209"/>
      <c r="K6334" s="271"/>
      <c r="L6334" s="37"/>
      <c r="M6334" s="218"/>
      <c r="N6334" s="124"/>
      <c r="O6334" s="211" t="str">
        <f t="shared" ca="1" si="592"/>
        <v/>
      </c>
      <c r="P6334" s="212" t="str">
        <f>IF(ISERROR(VLOOKUP(L6334,Paramètres!$A$38:$B$40,2,0)),"",VLOOKUP(L6334,Paramètres!$A$38:$B$40,2,0))</f>
        <v/>
      </c>
      <c r="Q6334" s="211" t="str">
        <f t="shared" ca="1" si="593"/>
        <v/>
      </c>
      <c r="R6334" s="211" t="str">
        <f t="shared" si="589"/>
        <v/>
      </c>
      <c r="S6334" s="213" t="str">
        <f t="shared" ca="1" si="590"/>
        <v/>
      </c>
      <c r="T6334" s="214" t="str">
        <f t="shared" ca="1" si="594"/>
        <v/>
      </c>
    </row>
    <row r="6335" spans="1:20" x14ac:dyDescent="0.25">
      <c r="A6335" s="119" t="s">
        <v>11904</v>
      </c>
      <c r="B6335" s="260"/>
      <c r="C6335" s="264" t="str">
        <f>IF(ISERROR(VLOOKUP(B6335,'Tous les abonnés'!$A$6:$I$5491,2,0)),"",VLOOKUP(B6335,'Tous les abonnés'!$A$6:$I$5491,2,0))</f>
        <v/>
      </c>
      <c r="D6335" s="26"/>
      <c r="E6335" s="265"/>
      <c r="F6335" s="207" t="str">
        <f>IF(ISERROR(IF(VLOOKUP(D6335,Paramètres!$C$17:$H$33,6,0)="oui","illimité",VLOOKUP(D6335,Paramètres!$C$17:$H$33,5,0))),"",IF(VLOOKUP(D6335,Paramètres!$C$17:$H$33,6,0)="oui","illimité",VLOOKUP(D6335,Paramètres!$C$17:$H$33,5,0)))</f>
        <v/>
      </c>
      <c r="G6335" s="269" t="str">
        <f t="shared" si="591"/>
        <v/>
      </c>
      <c r="H6335" s="208"/>
      <c r="I6335" s="53"/>
      <c r="J6335" s="209"/>
      <c r="K6335" s="271"/>
      <c r="L6335" s="37"/>
      <c r="M6335" s="218"/>
      <c r="N6335" s="124"/>
      <c r="O6335" s="211" t="str">
        <f t="shared" ca="1" si="592"/>
        <v/>
      </c>
      <c r="P6335" s="212" t="str">
        <f>IF(ISERROR(VLOOKUP(L6335,Paramètres!$A$38:$B$40,2,0)),"",VLOOKUP(L6335,Paramètres!$A$38:$B$40,2,0))</f>
        <v/>
      </c>
      <c r="Q6335" s="211" t="str">
        <f t="shared" ca="1" si="593"/>
        <v/>
      </c>
      <c r="R6335" s="211" t="str">
        <f t="shared" si="589"/>
        <v/>
      </c>
      <c r="S6335" s="213" t="str">
        <f t="shared" ca="1" si="590"/>
        <v/>
      </c>
      <c r="T6335" s="214" t="str">
        <f t="shared" ca="1" si="594"/>
        <v/>
      </c>
    </row>
    <row r="6336" spans="1:20" x14ac:dyDescent="0.25">
      <c r="A6336" s="119" t="s">
        <v>11905</v>
      </c>
      <c r="B6336" s="260"/>
      <c r="C6336" s="264" t="str">
        <f>IF(ISERROR(VLOOKUP(B6336,'Tous les abonnés'!$A$6:$I$5491,2,0)),"",VLOOKUP(B6336,'Tous les abonnés'!$A$6:$I$5491,2,0))</f>
        <v/>
      </c>
      <c r="D6336" s="26"/>
      <c r="E6336" s="265"/>
      <c r="F6336" s="207" t="str">
        <f>IF(ISERROR(IF(VLOOKUP(D6336,Paramètres!$C$17:$H$33,6,0)="oui","illimité",VLOOKUP(D6336,Paramètres!$C$17:$H$33,5,0))),"",IF(VLOOKUP(D6336,Paramètres!$C$17:$H$33,6,0)="oui","illimité",VLOOKUP(D6336,Paramètres!$C$17:$H$33,5,0)))</f>
        <v/>
      </c>
      <c r="G6336" s="269" t="str">
        <f t="shared" si="591"/>
        <v/>
      </c>
      <c r="H6336" s="208"/>
      <c r="I6336" s="53"/>
      <c r="J6336" s="209"/>
      <c r="K6336" s="271"/>
      <c r="L6336" s="37"/>
      <c r="M6336" s="218"/>
      <c r="N6336" s="124"/>
      <c r="O6336" s="211" t="str">
        <f t="shared" ca="1" si="592"/>
        <v/>
      </c>
      <c r="P6336" s="212" t="str">
        <f>IF(ISERROR(VLOOKUP(L6336,Paramètres!$A$38:$B$40,2,0)),"",VLOOKUP(L6336,Paramètres!$A$38:$B$40,2,0))</f>
        <v/>
      </c>
      <c r="Q6336" s="211" t="str">
        <f t="shared" ca="1" si="593"/>
        <v/>
      </c>
      <c r="R6336" s="211" t="str">
        <f t="shared" si="589"/>
        <v/>
      </c>
      <c r="S6336" s="213" t="str">
        <f t="shared" ca="1" si="590"/>
        <v/>
      </c>
      <c r="T6336" s="214" t="str">
        <f t="shared" ca="1" si="594"/>
        <v/>
      </c>
    </row>
    <row r="6337" spans="1:20" x14ac:dyDescent="0.25">
      <c r="A6337" s="119" t="s">
        <v>11906</v>
      </c>
      <c r="B6337" s="260"/>
      <c r="C6337" s="264" t="str">
        <f>IF(ISERROR(VLOOKUP(B6337,'Tous les abonnés'!$A$6:$I$5491,2,0)),"",VLOOKUP(B6337,'Tous les abonnés'!$A$6:$I$5491,2,0))</f>
        <v/>
      </c>
      <c r="D6337" s="26"/>
      <c r="E6337" s="265"/>
      <c r="F6337" s="207" t="str">
        <f>IF(ISERROR(IF(VLOOKUP(D6337,Paramètres!$C$17:$H$33,6,0)="oui","illimité",VLOOKUP(D6337,Paramètres!$C$17:$H$33,5,0))),"",IF(VLOOKUP(D6337,Paramètres!$C$17:$H$33,6,0)="oui","illimité",VLOOKUP(D6337,Paramètres!$C$17:$H$33,5,0)))</f>
        <v/>
      </c>
      <c r="G6337" s="269" t="str">
        <f t="shared" si="591"/>
        <v/>
      </c>
      <c r="H6337" s="208"/>
      <c r="I6337" s="53"/>
      <c r="J6337" s="209"/>
      <c r="K6337" s="271"/>
      <c r="L6337" s="37"/>
      <c r="M6337" s="218"/>
      <c r="N6337" s="124"/>
      <c r="O6337" s="211" t="str">
        <f t="shared" ca="1" si="592"/>
        <v/>
      </c>
      <c r="P6337" s="212" t="str">
        <f>IF(ISERROR(VLOOKUP(L6337,Paramètres!$A$38:$B$40,2,0)),"",VLOOKUP(L6337,Paramètres!$A$38:$B$40,2,0))</f>
        <v/>
      </c>
      <c r="Q6337" s="211" t="str">
        <f t="shared" ca="1" si="593"/>
        <v/>
      </c>
      <c r="R6337" s="211" t="str">
        <f t="shared" si="589"/>
        <v/>
      </c>
      <c r="S6337" s="213" t="str">
        <f t="shared" ca="1" si="590"/>
        <v/>
      </c>
      <c r="T6337" s="214" t="str">
        <f t="shared" ca="1" si="594"/>
        <v/>
      </c>
    </row>
    <row r="6338" spans="1:20" x14ac:dyDescent="0.25">
      <c r="A6338" s="119" t="s">
        <v>11907</v>
      </c>
      <c r="B6338" s="260"/>
      <c r="C6338" s="264" t="str">
        <f>IF(ISERROR(VLOOKUP(B6338,'Tous les abonnés'!$A$6:$I$5491,2,0)),"",VLOOKUP(B6338,'Tous les abonnés'!$A$6:$I$5491,2,0))</f>
        <v/>
      </c>
      <c r="D6338" s="26"/>
      <c r="E6338" s="265"/>
      <c r="F6338" s="207" t="str">
        <f>IF(ISERROR(IF(VLOOKUP(D6338,Paramètres!$C$17:$H$33,6,0)="oui","illimité",VLOOKUP(D6338,Paramètres!$C$17:$H$33,5,0))),"",IF(VLOOKUP(D6338,Paramètres!$C$17:$H$33,6,0)="oui","illimité",VLOOKUP(D6338,Paramètres!$C$17:$H$33,5,0)))</f>
        <v/>
      </c>
      <c r="G6338" s="269" t="str">
        <f t="shared" si="591"/>
        <v/>
      </c>
      <c r="H6338" s="208"/>
      <c r="I6338" s="53"/>
      <c r="J6338" s="209"/>
      <c r="K6338" s="271"/>
      <c r="L6338" s="37"/>
      <c r="M6338" s="218"/>
      <c r="N6338" s="124"/>
      <c r="O6338" s="211" t="str">
        <f t="shared" ca="1" si="592"/>
        <v/>
      </c>
      <c r="P6338" s="212" t="str">
        <f>IF(ISERROR(VLOOKUP(L6338,Paramètres!$A$38:$B$40,2,0)),"",VLOOKUP(L6338,Paramètres!$A$38:$B$40,2,0))</f>
        <v/>
      </c>
      <c r="Q6338" s="211" t="str">
        <f t="shared" ca="1" si="593"/>
        <v/>
      </c>
      <c r="R6338" s="211" t="str">
        <f t="shared" si="589"/>
        <v/>
      </c>
      <c r="S6338" s="213" t="str">
        <f t="shared" ca="1" si="590"/>
        <v/>
      </c>
      <c r="T6338" s="214" t="str">
        <f t="shared" ca="1" si="594"/>
        <v/>
      </c>
    </row>
    <row r="6339" spans="1:20" x14ac:dyDescent="0.25">
      <c r="A6339" s="119" t="s">
        <v>11908</v>
      </c>
      <c r="B6339" s="260"/>
      <c r="C6339" s="264" t="str">
        <f>IF(ISERROR(VLOOKUP(B6339,'Tous les abonnés'!$A$6:$I$5491,2,0)),"",VLOOKUP(B6339,'Tous les abonnés'!$A$6:$I$5491,2,0))</f>
        <v/>
      </c>
      <c r="D6339" s="26"/>
      <c r="E6339" s="265"/>
      <c r="F6339" s="207" t="str">
        <f>IF(ISERROR(IF(VLOOKUP(D6339,Paramètres!$C$17:$H$33,6,0)="oui","illimité",VLOOKUP(D6339,Paramètres!$C$17:$H$33,5,0))),"",IF(VLOOKUP(D6339,Paramètres!$C$17:$H$33,6,0)="oui","illimité",VLOOKUP(D6339,Paramètres!$C$17:$H$33,5,0)))</f>
        <v/>
      </c>
      <c r="G6339" s="269" t="str">
        <f t="shared" si="591"/>
        <v/>
      </c>
      <c r="H6339" s="208"/>
      <c r="I6339" s="53"/>
      <c r="J6339" s="209"/>
      <c r="K6339" s="271"/>
      <c r="L6339" s="37"/>
      <c r="M6339" s="218"/>
      <c r="N6339" s="124"/>
      <c r="O6339" s="211" t="str">
        <f t="shared" ca="1" si="592"/>
        <v/>
      </c>
      <c r="P6339" s="212" t="str">
        <f>IF(ISERROR(VLOOKUP(L6339,Paramètres!$A$38:$B$40,2,0)),"",VLOOKUP(L6339,Paramètres!$A$38:$B$40,2,0))</f>
        <v/>
      </c>
      <c r="Q6339" s="211" t="str">
        <f t="shared" ca="1" si="593"/>
        <v/>
      </c>
      <c r="R6339" s="211" t="str">
        <f t="shared" si="589"/>
        <v/>
      </c>
      <c r="S6339" s="213" t="str">
        <f t="shared" ca="1" si="590"/>
        <v/>
      </c>
      <c r="T6339" s="214" t="str">
        <f t="shared" ca="1" si="594"/>
        <v/>
      </c>
    </row>
    <row r="6340" spans="1:20" x14ac:dyDescent="0.25">
      <c r="A6340" s="119" t="s">
        <v>11909</v>
      </c>
      <c r="B6340" s="260"/>
      <c r="C6340" s="264" t="str">
        <f>IF(ISERROR(VLOOKUP(B6340,'Tous les abonnés'!$A$6:$I$5491,2,0)),"",VLOOKUP(B6340,'Tous les abonnés'!$A$6:$I$5491,2,0))</f>
        <v/>
      </c>
      <c r="D6340" s="26"/>
      <c r="E6340" s="265"/>
      <c r="F6340" s="207" t="str">
        <f>IF(ISERROR(IF(VLOOKUP(D6340,Paramètres!$C$17:$H$33,6,0)="oui","illimité",VLOOKUP(D6340,Paramètres!$C$17:$H$33,5,0))),"",IF(VLOOKUP(D6340,Paramètres!$C$17:$H$33,6,0)="oui","illimité",VLOOKUP(D6340,Paramètres!$C$17:$H$33,5,0)))</f>
        <v/>
      </c>
      <c r="G6340" s="269" t="str">
        <f t="shared" si="591"/>
        <v/>
      </c>
      <c r="H6340" s="208"/>
      <c r="I6340" s="53"/>
      <c r="J6340" s="209"/>
      <c r="K6340" s="271"/>
      <c r="L6340" s="37"/>
      <c r="M6340" s="218"/>
      <c r="N6340" s="124"/>
      <c r="O6340" s="211" t="str">
        <f t="shared" ca="1" si="592"/>
        <v/>
      </c>
      <c r="P6340" s="212" t="str">
        <f>IF(ISERROR(VLOOKUP(L6340,Paramètres!$A$38:$B$40,2,0)),"",VLOOKUP(L6340,Paramètres!$A$38:$B$40,2,0))</f>
        <v/>
      </c>
      <c r="Q6340" s="211" t="str">
        <f t="shared" ca="1" si="593"/>
        <v/>
      </c>
      <c r="R6340" s="211" t="str">
        <f t="shared" si="589"/>
        <v/>
      </c>
      <c r="S6340" s="213" t="str">
        <f t="shared" ca="1" si="590"/>
        <v/>
      </c>
      <c r="T6340" s="214" t="str">
        <f t="shared" ca="1" si="594"/>
        <v/>
      </c>
    </row>
    <row r="6341" spans="1:20" x14ac:dyDescent="0.25">
      <c r="A6341" s="119" t="s">
        <v>11910</v>
      </c>
      <c r="B6341" s="260"/>
      <c r="C6341" s="264" t="str">
        <f>IF(ISERROR(VLOOKUP(B6341,'Tous les abonnés'!$A$6:$I$5491,2,0)),"",VLOOKUP(B6341,'Tous les abonnés'!$A$6:$I$5491,2,0))</f>
        <v/>
      </c>
      <c r="D6341" s="26"/>
      <c r="E6341" s="265"/>
      <c r="F6341" s="207" t="str">
        <f>IF(ISERROR(IF(VLOOKUP(D6341,Paramètres!$C$17:$H$33,6,0)="oui","illimité",VLOOKUP(D6341,Paramètres!$C$17:$H$33,5,0))),"",IF(VLOOKUP(D6341,Paramètres!$C$17:$H$33,6,0)="oui","illimité",VLOOKUP(D6341,Paramètres!$C$17:$H$33,5,0)))</f>
        <v/>
      </c>
      <c r="G6341" s="269" t="str">
        <f t="shared" si="591"/>
        <v/>
      </c>
      <c r="H6341" s="208"/>
      <c r="I6341" s="53"/>
      <c r="J6341" s="209"/>
      <c r="K6341" s="271"/>
      <c r="L6341" s="37"/>
      <c r="M6341" s="218"/>
      <c r="N6341" s="124"/>
      <c r="O6341" s="211" t="str">
        <f t="shared" ca="1" si="592"/>
        <v/>
      </c>
      <c r="P6341" s="212" t="str">
        <f>IF(ISERROR(VLOOKUP(L6341,Paramètres!$A$38:$B$40,2,0)),"",VLOOKUP(L6341,Paramètres!$A$38:$B$40,2,0))</f>
        <v/>
      </c>
      <c r="Q6341" s="211" t="str">
        <f t="shared" ca="1" si="593"/>
        <v/>
      </c>
      <c r="R6341" s="211" t="str">
        <f t="shared" si="589"/>
        <v/>
      </c>
      <c r="S6341" s="213" t="str">
        <f t="shared" ca="1" si="590"/>
        <v/>
      </c>
      <c r="T6341" s="214" t="str">
        <f t="shared" ca="1" si="594"/>
        <v/>
      </c>
    </row>
    <row r="6342" spans="1:20" x14ac:dyDescent="0.25">
      <c r="A6342" s="119" t="s">
        <v>11911</v>
      </c>
      <c r="B6342" s="260"/>
      <c r="C6342" s="264" t="str">
        <f>IF(ISERROR(VLOOKUP(B6342,'Tous les abonnés'!$A$6:$I$5491,2,0)),"",VLOOKUP(B6342,'Tous les abonnés'!$A$6:$I$5491,2,0))</f>
        <v/>
      </c>
      <c r="D6342" s="26"/>
      <c r="E6342" s="265"/>
      <c r="F6342" s="207" t="str">
        <f>IF(ISERROR(IF(VLOOKUP(D6342,Paramètres!$C$17:$H$33,6,0)="oui","illimité",VLOOKUP(D6342,Paramètres!$C$17:$H$33,5,0))),"",IF(VLOOKUP(D6342,Paramètres!$C$17:$H$33,6,0)="oui","illimité",VLOOKUP(D6342,Paramètres!$C$17:$H$33,5,0)))</f>
        <v/>
      </c>
      <c r="G6342" s="269" t="str">
        <f t="shared" si="591"/>
        <v/>
      </c>
      <c r="H6342" s="208"/>
      <c r="I6342" s="53"/>
      <c r="J6342" s="209"/>
      <c r="K6342" s="271"/>
      <c r="L6342" s="37"/>
      <c r="M6342" s="218"/>
      <c r="N6342" s="124"/>
      <c r="O6342" s="211" t="str">
        <f t="shared" ca="1" si="592"/>
        <v/>
      </c>
      <c r="P6342" s="212" t="str">
        <f>IF(ISERROR(VLOOKUP(L6342,Paramètres!$A$38:$B$40,2,0)),"",VLOOKUP(L6342,Paramètres!$A$38:$B$40,2,0))</f>
        <v/>
      </c>
      <c r="Q6342" s="211" t="str">
        <f t="shared" ca="1" si="593"/>
        <v/>
      </c>
      <c r="R6342" s="211" t="str">
        <f t="shared" si="589"/>
        <v/>
      </c>
      <c r="S6342" s="213" t="str">
        <f t="shared" ca="1" si="590"/>
        <v/>
      </c>
      <c r="T6342" s="214" t="str">
        <f t="shared" ca="1" si="594"/>
        <v/>
      </c>
    </row>
    <row r="6343" spans="1:20" x14ac:dyDescent="0.25">
      <c r="A6343" s="119" t="s">
        <v>11912</v>
      </c>
      <c r="B6343" s="260"/>
      <c r="C6343" s="264" t="str">
        <f>IF(ISERROR(VLOOKUP(B6343,'Tous les abonnés'!$A$6:$I$5491,2,0)),"",VLOOKUP(B6343,'Tous les abonnés'!$A$6:$I$5491,2,0))</f>
        <v/>
      </c>
      <c r="D6343" s="26"/>
      <c r="E6343" s="265"/>
      <c r="F6343" s="207" t="str">
        <f>IF(ISERROR(IF(VLOOKUP(D6343,Paramètres!$C$17:$H$33,6,0)="oui","illimité",VLOOKUP(D6343,Paramètres!$C$17:$H$33,5,0))),"",IF(VLOOKUP(D6343,Paramètres!$C$17:$H$33,6,0)="oui","illimité",VLOOKUP(D6343,Paramètres!$C$17:$H$33,5,0)))</f>
        <v/>
      </c>
      <c r="G6343" s="269" t="str">
        <f t="shared" si="591"/>
        <v/>
      </c>
      <c r="H6343" s="208"/>
      <c r="I6343" s="53"/>
      <c r="J6343" s="209"/>
      <c r="K6343" s="271"/>
      <c r="L6343" s="37"/>
      <c r="M6343" s="218"/>
      <c r="N6343" s="124"/>
      <c r="O6343" s="211" t="str">
        <f t="shared" ca="1" si="592"/>
        <v/>
      </c>
      <c r="P6343" s="212" t="str">
        <f>IF(ISERROR(VLOOKUP(L6343,Paramètres!$A$38:$B$40,2,0)),"",VLOOKUP(L6343,Paramètres!$A$38:$B$40,2,0))</f>
        <v/>
      </c>
      <c r="Q6343" s="211" t="str">
        <f t="shared" ca="1" si="593"/>
        <v/>
      </c>
      <c r="R6343" s="211" t="str">
        <f t="shared" ref="R6343:R6406" si="595">IF(L6343="en 1 fois",1,IF(F6343="illimité",O6343/P6343,IF(ISERROR(F6343/P6343),"",ROUND(F6343/P6343,0))))</f>
        <v/>
      </c>
      <c r="S6343" s="213" t="str">
        <f t="shared" ref="S6343:S6406" ca="1" si="596">IF(ISERROR(IF(F6343="illimité",Q6343*J6343,IF(L6343="en 1 fois",J6343,J6343*Q6343/R6343))),"",IF(F6343="illimité",Q6343*J6343,IF(L6343="en 1 fois",J6343,J6343*Q6343/R6343)))</f>
        <v/>
      </c>
      <c r="T6343" s="214" t="str">
        <f t="shared" ca="1" si="594"/>
        <v/>
      </c>
    </row>
    <row r="6344" spans="1:20" x14ac:dyDescent="0.25">
      <c r="A6344" s="119" t="s">
        <v>11913</v>
      </c>
      <c r="B6344" s="260"/>
      <c r="C6344" s="264" t="str">
        <f>IF(ISERROR(VLOOKUP(B6344,'Tous les abonnés'!$A$6:$I$5491,2,0)),"",VLOOKUP(B6344,'Tous les abonnés'!$A$6:$I$5491,2,0))</f>
        <v/>
      </c>
      <c r="D6344" s="26"/>
      <c r="E6344" s="265"/>
      <c r="F6344" s="207" t="str">
        <f>IF(ISERROR(IF(VLOOKUP(D6344,Paramètres!$C$17:$H$33,6,0)="oui","illimité",VLOOKUP(D6344,Paramètres!$C$17:$H$33,5,0))),"",IF(VLOOKUP(D6344,Paramètres!$C$17:$H$33,6,0)="oui","illimité",VLOOKUP(D6344,Paramètres!$C$17:$H$33,5,0)))</f>
        <v/>
      </c>
      <c r="G6344" s="269" t="str">
        <f t="shared" ref="G6344:G6407" si="597">IF(ISBLANK(K6344),IF(ISERROR(E6344+F6344),"",E6344+F6344),K6344)</f>
        <v/>
      </c>
      <c r="H6344" s="208"/>
      <c r="I6344" s="53"/>
      <c r="J6344" s="209"/>
      <c r="K6344" s="271"/>
      <c r="L6344" s="37"/>
      <c r="M6344" s="218"/>
      <c r="N6344" s="124"/>
      <c r="O6344" s="211" t="str">
        <f t="shared" ref="O6344:O6407" ca="1" si="598">IF(ISBLANK(E6344),"",IF(TODAY()&gt;G6344,G6344-E6344,TODAY()-E6344))</f>
        <v/>
      </c>
      <c r="P6344" s="212" t="str">
        <f>IF(ISERROR(VLOOKUP(L6344,Paramètres!$A$38:$B$40,2,0)),"",VLOOKUP(L6344,Paramètres!$A$38:$B$40,2,0))</f>
        <v/>
      </c>
      <c r="Q6344" s="211" t="str">
        <f t="shared" ref="Q6344:Q6407" ca="1" si="599">IF(ISERROR(O6344/P6344),"",ROUND(O6344/P6344,0))</f>
        <v/>
      </c>
      <c r="R6344" s="211" t="str">
        <f t="shared" si="595"/>
        <v/>
      </c>
      <c r="S6344" s="213" t="str">
        <f t="shared" ca="1" si="596"/>
        <v/>
      </c>
      <c r="T6344" s="214" t="str">
        <f t="shared" ref="T6344:T6407" ca="1" si="600">IF(ISERROR(S6344-N6344),"",S6344-N6344)</f>
        <v/>
      </c>
    </row>
    <row r="6345" spans="1:20" x14ac:dyDescent="0.25">
      <c r="A6345" s="119" t="s">
        <v>11914</v>
      </c>
      <c r="B6345" s="260"/>
      <c r="C6345" s="264" t="str">
        <f>IF(ISERROR(VLOOKUP(B6345,'Tous les abonnés'!$A$6:$I$5491,2,0)),"",VLOOKUP(B6345,'Tous les abonnés'!$A$6:$I$5491,2,0))</f>
        <v/>
      </c>
      <c r="D6345" s="26"/>
      <c r="E6345" s="265"/>
      <c r="F6345" s="207" t="str">
        <f>IF(ISERROR(IF(VLOOKUP(D6345,Paramètres!$C$17:$H$33,6,0)="oui","illimité",VLOOKUP(D6345,Paramètres!$C$17:$H$33,5,0))),"",IF(VLOOKUP(D6345,Paramètres!$C$17:$H$33,6,0)="oui","illimité",VLOOKUP(D6345,Paramètres!$C$17:$H$33,5,0)))</f>
        <v/>
      </c>
      <c r="G6345" s="269" t="str">
        <f t="shared" si="597"/>
        <v/>
      </c>
      <c r="H6345" s="208"/>
      <c r="I6345" s="53"/>
      <c r="J6345" s="209"/>
      <c r="K6345" s="271"/>
      <c r="L6345" s="37"/>
      <c r="M6345" s="218"/>
      <c r="N6345" s="124"/>
      <c r="O6345" s="211" t="str">
        <f t="shared" ca="1" si="598"/>
        <v/>
      </c>
      <c r="P6345" s="212" t="str">
        <f>IF(ISERROR(VLOOKUP(L6345,Paramètres!$A$38:$B$40,2,0)),"",VLOOKUP(L6345,Paramètres!$A$38:$B$40,2,0))</f>
        <v/>
      </c>
      <c r="Q6345" s="211" t="str">
        <f t="shared" ca="1" si="599"/>
        <v/>
      </c>
      <c r="R6345" s="211" t="str">
        <f t="shared" si="595"/>
        <v/>
      </c>
      <c r="S6345" s="213" t="str">
        <f t="shared" ca="1" si="596"/>
        <v/>
      </c>
      <c r="T6345" s="214" t="str">
        <f t="shared" ca="1" si="600"/>
        <v/>
      </c>
    </row>
    <row r="6346" spans="1:20" x14ac:dyDescent="0.25">
      <c r="A6346" s="119" t="s">
        <v>11915</v>
      </c>
      <c r="B6346" s="260"/>
      <c r="C6346" s="264" t="str">
        <f>IF(ISERROR(VLOOKUP(B6346,'Tous les abonnés'!$A$6:$I$5491,2,0)),"",VLOOKUP(B6346,'Tous les abonnés'!$A$6:$I$5491,2,0))</f>
        <v/>
      </c>
      <c r="D6346" s="26"/>
      <c r="E6346" s="265"/>
      <c r="F6346" s="207" t="str">
        <f>IF(ISERROR(IF(VLOOKUP(D6346,Paramètres!$C$17:$H$33,6,0)="oui","illimité",VLOOKUP(D6346,Paramètres!$C$17:$H$33,5,0))),"",IF(VLOOKUP(D6346,Paramètres!$C$17:$H$33,6,0)="oui","illimité",VLOOKUP(D6346,Paramètres!$C$17:$H$33,5,0)))</f>
        <v/>
      </c>
      <c r="G6346" s="269" t="str">
        <f t="shared" si="597"/>
        <v/>
      </c>
      <c r="H6346" s="208"/>
      <c r="I6346" s="53"/>
      <c r="J6346" s="209"/>
      <c r="K6346" s="271"/>
      <c r="L6346" s="37"/>
      <c r="M6346" s="218"/>
      <c r="N6346" s="124"/>
      <c r="O6346" s="211" t="str">
        <f t="shared" ca="1" si="598"/>
        <v/>
      </c>
      <c r="P6346" s="212" t="str">
        <f>IF(ISERROR(VLOOKUP(L6346,Paramètres!$A$38:$B$40,2,0)),"",VLOOKUP(L6346,Paramètres!$A$38:$B$40,2,0))</f>
        <v/>
      </c>
      <c r="Q6346" s="211" t="str">
        <f t="shared" ca="1" si="599"/>
        <v/>
      </c>
      <c r="R6346" s="211" t="str">
        <f t="shared" si="595"/>
        <v/>
      </c>
      <c r="S6346" s="213" t="str">
        <f t="shared" ca="1" si="596"/>
        <v/>
      </c>
      <c r="T6346" s="214" t="str">
        <f t="shared" ca="1" si="600"/>
        <v/>
      </c>
    </row>
    <row r="6347" spans="1:20" x14ac:dyDescent="0.25">
      <c r="A6347" s="119" t="s">
        <v>11916</v>
      </c>
      <c r="B6347" s="260"/>
      <c r="C6347" s="264" t="str">
        <f>IF(ISERROR(VLOOKUP(B6347,'Tous les abonnés'!$A$6:$I$5491,2,0)),"",VLOOKUP(B6347,'Tous les abonnés'!$A$6:$I$5491,2,0))</f>
        <v/>
      </c>
      <c r="D6347" s="26"/>
      <c r="E6347" s="265"/>
      <c r="F6347" s="207" t="str">
        <f>IF(ISERROR(IF(VLOOKUP(D6347,Paramètres!$C$17:$H$33,6,0)="oui","illimité",VLOOKUP(D6347,Paramètres!$C$17:$H$33,5,0))),"",IF(VLOOKUP(D6347,Paramètres!$C$17:$H$33,6,0)="oui","illimité",VLOOKUP(D6347,Paramètres!$C$17:$H$33,5,0)))</f>
        <v/>
      </c>
      <c r="G6347" s="269" t="str">
        <f t="shared" si="597"/>
        <v/>
      </c>
      <c r="H6347" s="208"/>
      <c r="I6347" s="53"/>
      <c r="J6347" s="209"/>
      <c r="K6347" s="271"/>
      <c r="L6347" s="37"/>
      <c r="M6347" s="218"/>
      <c r="N6347" s="124"/>
      <c r="O6347" s="211" t="str">
        <f t="shared" ca="1" si="598"/>
        <v/>
      </c>
      <c r="P6347" s="212" t="str">
        <f>IF(ISERROR(VLOOKUP(L6347,Paramètres!$A$38:$B$40,2,0)),"",VLOOKUP(L6347,Paramètres!$A$38:$B$40,2,0))</f>
        <v/>
      </c>
      <c r="Q6347" s="211" t="str">
        <f t="shared" ca="1" si="599"/>
        <v/>
      </c>
      <c r="R6347" s="211" t="str">
        <f t="shared" si="595"/>
        <v/>
      </c>
      <c r="S6347" s="213" t="str">
        <f t="shared" ca="1" si="596"/>
        <v/>
      </c>
      <c r="T6347" s="214" t="str">
        <f t="shared" ca="1" si="600"/>
        <v/>
      </c>
    </row>
    <row r="6348" spans="1:20" x14ac:dyDescent="0.25">
      <c r="A6348" s="119" t="s">
        <v>11917</v>
      </c>
      <c r="B6348" s="260"/>
      <c r="C6348" s="264" t="str">
        <f>IF(ISERROR(VLOOKUP(B6348,'Tous les abonnés'!$A$6:$I$5491,2,0)),"",VLOOKUP(B6348,'Tous les abonnés'!$A$6:$I$5491,2,0))</f>
        <v/>
      </c>
      <c r="D6348" s="26"/>
      <c r="E6348" s="265"/>
      <c r="F6348" s="207" t="str">
        <f>IF(ISERROR(IF(VLOOKUP(D6348,Paramètres!$C$17:$H$33,6,0)="oui","illimité",VLOOKUP(D6348,Paramètres!$C$17:$H$33,5,0))),"",IF(VLOOKUP(D6348,Paramètres!$C$17:$H$33,6,0)="oui","illimité",VLOOKUP(D6348,Paramètres!$C$17:$H$33,5,0)))</f>
        <v/>
      </c>
      <c r="G6348" s="269" t="str">
        <f t="shared" si="597"/>
        <v/>
      </c>
      <c r="H6348" s="208"/>
      <c r="I6348" s="53"/>
      <c r="J6348" s="209"/>
      <c r="K6348" s="271"/>
      <c r="L6348" s="37"/>
      <c r="M6348" s="218"/>
      <c r="N6348" s="124"/>
      <c r="O6348" s="211" t="str">
        <f t="shared" ca="1" si="598"/>
        <v/>
      </c>
      <c r="P6348" s="212" t="str">
        <f>IF(ISERROR(VLOOKUP(L6348,Paramètres!$A$38:$B$40,2,0)),"",VLOOKUP(L6348,Paramètres!$A$38:$B$40,2,0))</f>
        <v/>
      </c>
      <c r="Q6348" s="211" t="str">
        <f t="shared" ca="1" si="599"/>
        <v/>
      </c>
      <c r="R6348" s="211" t="str">
        <f t="shared" si="595"/>
        <v/>
      </c>
      <c r="S6348" s="213" t="str">
        <f t="shared" ca="1" si="596"/>
        <v/>
      </c>
      <c r="T6348" s="214" t="str">
        <f t="shared" ca="1" si="600"/>
        <v/>
      </c>
    </row>
    <row r="6349" spans="1:20" x14ac:dyDescent="0.25">
      <c r="A6349" s="119" t="s">
        <v>11918</v>
      </c>
      <c r="B6349" s="260"/>
      <c r="C6349" s="264" t="str">
        <f>IF(ISERROR(VLOOKUP(B6349,'Tous les abonnés'!$A$6:$I$5491,2,0)),"",VLOOKUP(B6349,'Tous les abonnés'!$A$6:$I$5491,2,0))</f>
        <v/>
      </c>
      <c r="D6349" s="26"/>
      <c r="E6349" s="265"/>
      <c r="F6349" s="207" t="str">
        <f>IF(ISERROR(IF(VLOOKUP(D6349,Paramètres!$C$17:$H$33,6,0)="oui","illimité",VLOOKUP(D6349,Paramètres!$C$17:$H$33,5,0))),"",IF(VLOOKUP(D6349,Paramètres!$C$17:$H$33,6,0)="oui","illimité",VLOOKUP(D6349,Paramètres!$C$17:$H$33,5,0)))</f>
        <v/>
      </c>
      <c r="G6349" s="269" t="str">
        <f t="shared" si="597"/>
        <v/>
      </c>
      <c r="H6349" s="208"/>
      <c r="I6349" s="53"/>
      <c r="J6349" s="209"/>
      <c r="K6349" s="271"/>
      <c r="L6349" s="37"/>
      <c r="M6349" s="218"/>
      <c r="N6349" s="124"/>
      <c r="O6349" s="211" t="str">
        <f t="shared" ca="1" si="598"/>
        <v/>
      </c>
      <c r="P6349" s="212" t="str">
        <f>IF(ISERROR(VLOOKUP(L6349,Paramètres!$A$38:$B$40,2,0)),"",VLOOKUP(L6349,Paramètres!$A$38:$B$40,2,0))</f>
        <v/>
      </c>
      <c r="Q6349" s="211" t="str">
        <f t="shared" ca="1" si="599"/>
        <v/>
      </c>
      <c r="R6349" s="211" t="str">
        <f t="shared" si="595"/>
        <v/>
      </c>
      <c r="S6349" s="213" t="str">
        <f t="shared" ca="1" si="596"/>
        <v/>
      </c>
      <c r="T6349" s="214" t="str">
        <f t="shared" ca="1" si="600"/>
        <v/>
      </c>
    </row>
    <row r="6350" spans="1:20" x14ac:dyDescent="0.25">
      <c r="A6350" s="119" t="s">
        <v>11919</v>
      </c>
      <c r="B6350" s="260"/>
      <c r="C6350" s="264" t="str">
        <f>IF(ISERROR(VLOOKUP(B6350,'Tous les abonnés'!$A$6:$I$5491,2,0)),"",VLOOKUP(B6350,'Tous les abonnés'!$A$6:$I$5491,2,0))</f>
        <v/>
      </c>
      <c r="D6350" s="26"/>
      <c r="E6350" s="265"/>
      <c r="F6350" s="207" t="str">
        <f>IF(ISERROR(IF(VLOOKUP(D6350,Paramètres!$C$17:$H$33,6,0)="oui","illimité",VLOOKUP(D6350,Paramètres!$C$17:$H$33,5,0))),"",IF(VLOOKUP(D6350,Paramètres!$C$17:$H$33,6,0)="oui","illimité",VLOOKUP(D6350,Paramètres!$C$17:$H$33,5,0)))</f>
        <v/>
      </c>
      <c r="G6350" s="269" t="str">
        <f t="shared" si="597"/>
        <v/>
      </c>
      <c r="H6350" s="208"/>
      <c r="I6350" s="53"/>
      <c r="J6350" s="209"/>
      <c r="K6350" s="271"/>
      <c r="L6350" s="37"/>
      <c r="M6350" s="218"/>
      <c r="N6350" s="124"/>
      <c r="O6350" s="211" t="str">
        <f t="shared" ca="1" si="598"/>
        <v/>
      </c>
      <c r="P6350" s="212" t="str">
        <f>IF(ISERROR(VLOOKUP(L6350,Paramètres!$A$38:$B$40,2,0)),"",VLOOKUP(L6350,Paramètres!$A$38:$B$40,2,0))</f>
        <v/>
      </c>
      <c r="Q6350" s="211" t="str">
        <f t="shared" ca="1" si="599"/>
        <v/>
      </c>
      <c r="R6350" s="211" t="str">
        <f t="shared" si="595"/>
        <v/>
      </c>
      <c r="S6350" s="213" t="str">
        <f t="shared" ca="1" si="596"/>
        <v/>
      </c>
      <c r="T6350" s="214" t="str">
        <f t="shared" ca="1" si="600"/>
        <v/>
      </c>
    </row>
    <row r="6351" spans="1:20" x14ac:dyDescent="0.25">
      <c r="A6351" s="119" t="s">
        <v>11920</v>
      </c>
      <c r="B6351" s="260"/>
      <c r="C6351" s="264" t="str">
        <f>IF(ISERROR(VLOOKUP(B6351,'Tous les abonnés'!$A$6:$I$5491,2,0)),"",VLOOKUP(B6351,'Tous les abonnés'!$A$6:$I$5491,2,0))</f>
        <v/>
      </c>
      <c r="D6351" s="26"/>
      <c r="E6351" s="265"/>
      <c r="F6351" s="207" t="str">
        <f>IF(ISERROR(IF(VLOOKUP(D6351,Paramètres!$C$17:$H$33,6,0)="oui","illimité",VLOOKUP(D6351,Paramètres!$C$17:$H$33,5,0))),"",IF(VLOOKUP(D6351,Paramètres!$C$17:$H$33,6,0)="oui","illimité",VLOOKUP(D6351,Paramètres!$C$17:$H$33,5,0)))</f>
        <v/>
      </c>
      <c r="G6351" s="269" t="str">
        <f t="shared" si="597"/>
        <v/>
      </c>
      <c r="H6351" s="208"/>
      <c r="I6351" s="53"/>
      <c r="J6351" s="209"/>
      <c r="K6351" s="271"/>
      <c r="L6351" s="37"/>
      <c r="M6351" s="218"/>
      <c r="N6351" s="124"/>
      <c r="O6351" s="211" t="str">
        <f t="shared" ca="1" si="598"/>
        <v/>
      </c>
      <c r="P6351" s="212" t="str">
        <f>IF(ISERROR(VLOOKUP(L6351,Paramètres!$A$38:$B$40,2,0)),"",VLOOKUP(L6351,Paramètres!$A$38:$B$40,2,0))</f>
        <v/>
      </c>
      <c r="Q6351" s="211" t="str">
        <f t="shared" ca="1" si="599"/>
        <v/>
      </c>
      <c r="R6351" s="211" t="str">
        <f t="shared" si="595"/>
        <v/>
      </c>
      <c r="S6351" s="213" t="str">
        <f t="shared" ca="1" si="596"/>
        <v/>
      </c>
      <c r="T6351" s="214" t="str">
        <f t="shared" ca="1" si="600"/>
        <v/>
      </c>
    </row>
    <row r="6352" spans="1:20" x14ac:dyDescent="0.25">
      <c r="A6352" s="119" t="s">
        <v>11921</v>
      </c>
      <c r="B6352" s="260"/>
      <c r="C6352" s="264" t="str">
        <f>IF(ISERROR(VLOOKUP(B6352,'Tous les abonnés'!$A$6:$I$5491,2,0)),"",VLOOKUP(B6352,'Tous les abonnés'!$A$6:$I$5491,2,0))</f>
        <v/>
      </c>
      <c r="D6352" s="26"/>
      <c r="E6352" s="265"/>
      <c r="F6352" s="207" t="str">
        <f>IF(ISERROR(IF(VLOOKUP(D6352,Paramètres!$C$17:$H$33,6,0)="oui","illimité",VLOOKUP(D6352,Paramètres!$C$17:$H$33,5,0))),"",IF(VLOOKUP(D6352,Paramètres!$C$17:$H$33,6,0)="oui","illimité",VLOOKUP(D6352,Paramètres!$C$17:$H$33,5,0)))</f>
        <v/>
      </c>
      <c r="G6352" s="269" t="str">
        <f t="shared" si="597"/>
        <v/>
      </c>
      <c r="H6352" s="208"/>
      <c r="I6352" s="53"/>
      <c r="J6352" s="209"/>
      <c r="K6352" s="271"/>
      <c r="L6352" s="37"/>
      <c r="M6352" s="218"/>
      <c r="N6352" s="124"/>
      <c r="O6352" s="211" t="str">
        <f t="shared" ca="1" si="598"/>
        <v/>
      </c>
      <c r="P6352" s="212" t="str">
        <f>IF(ISERROR(VLOOKUP(L6352,Paramètres!$A$38:$B$40,2,0)),"",VLOOKUP(L6352,Paramètres!$A$38:$B$40,2,0))</f>
        <v/>
      </c>
      <c r="Q6352" s="211" t="str">
        <f t="shared" ca="1" si="599"/>
        <v/>
      </c>
      <c r="R6352" s="211" t="str">
        <f t="shared" si="595"/>
        <v/>
      </c>
      <c r="S6352" s="213" t="str">
        <f t="shared" ca="1" si="596"/>
        <v/>
      </c>
      <c r="T6352" s="214" t="str">
        <f t="shared" ca="1" si="600"/>
        <v/>
      </c>
    </row>
    <row r="6353" spans="1:20" x14ac:dyDescent="0.25">
      <c r="A6353" s="119" t="s">
        <v>11922</v>
      </c>
      <c r="B6353" s="260"/>
      <c r="C6353" s="264" t="str">
        <f>IF(ISERROR(VLOOKUP(B6353,'Tous les abonnés'!$A$6:$I$5491,2,0)),"",VLOOKUP(B6353,'Tous les abonnés'!$A$6:$I$5491,2,0))</f>
        <v/>
      </c>
      <c r="D6353" s="26"/>
      <c r="E6353" s="265"/>
      <c r="F6353" s="207" t="str">
        <f>IF(ISERROR(IF(VLOOKUP(D6353,Paramètres!$C$17:$H$33,6,0)="oui","illimité",VLOOKUP(D6353,Paramètres!$C$17:$H$33,5,0))),"",IF(VLOOKUP(D6353,Paramètres!$C$17:$H$33,6,0)="oui","illimité",VLOOKUP(D6353,Paramètres!$C$17:$H$33,5,0)))</f>
        <v/>
      </c>
      <c r="G6353" s="269" t="str">
        <f t="shared" si="597"/>
        <v/>
      </c>
      <c r="H6353" s="208"/>
      <c r="I6353" s="53"/>
      <c r="J6353" s="209"/>
      <c r="K6353" s="271"/>
      <c r="L6353" s="37"/>
      <c r="M6353" s="218"/>
      <c r="N6353" s="124"/>
      <c r="O6353" s="211" t="str">
        <f t="shared" ca="1" si="598"/>
        <v/>
      </c>
      <c r="P6353" s="212" t="str">
        <f>IF(ISERROR(VLOOKUP(L6353,Paramètres!$A$38:$B$40,2,0)),"",VLOOKUP(L6353,Paramètres!$A$38:$B$40,2,0))</f>
        <v/>
      </c>
      <c r="Q6353" s="211" t="str">
        <f t="shared" ca="1" si="599"/>
        <v/>
      </c>
      <c r="R6353" s="211" t="str">
        <f t="shared" si="595"/>
        <v/>
      </c>
      <c r="S6353" s="213" t="str">
        <f t="shared" ca="1" si="596"/>
        <v/>
      </c>
      <c r="T6353" s="214" t="str">
        <f t="shared" ca="1" si="600"/>
        <v/>
      </c>
    </row>
    <row r="6354" spans="1:20" x14ac:dyDescent="0.25">
      <c r="A6354" s="119" t="s">
        <v>11923</v>
      </c>
      <c r="B6354" s="260"/>
      <c r="C6354" s="264" t="str">
        <f>IF(ISERROR(VLOOKUP(B6354,'Tous les abonnés'!$A$6:$I$5491,2,0)),"",VLOOKUP(B6354,'Tous les abonnés'!$A$6:$I$5491,2,0))</f>
        <v/>
      </c>
      <c r="D6354" s="26"/>
      <c r="E6354" s="265"/>
      <c r="F6354" s="207" t="str">
        <f>IF(ISERROR(IF(VLOOKUP(D6354,Paramètres!$C$17:$H$33,6,0)="oui","illimité",VLOOKUP(D6354,Paramètres!$C$17:$H$33,5,0))),"",IF(VLOOKUP(D6354,Paramètres!$C$17:$H$33,6,0)="oui","illimité",VLOOKUP(D6354,Paramètres!$C$17:$H$33,5,0)))</f>
        <v/>
      </c>
      <c r="G6354" s="269" t="str">
        <f t="shared" si="597"/>
        <v/>
      </c>
      <c r="H6354" s="208"/>
      <c r="I6354" s="53"/>
      <c r="J6354" s="209"/>
      <c r="K6354" s="271"/>
      <c r="L6354" s="37"/>
      <c r="M6354" s="218"/>
      <c r="N6354" s="124"/>
      <c r="O6354" s="211" t="str">
        <f t="shared" ca="1" si="598"/>
        <v/>
      </c>
      <c r="P6354" s="212" t="str">
        <f>IF(ISERROR(VLOOKUP(L6354,Paramètres!$A$38:$B$40,2,0)),"",VLOOKUP(L6354,Paramètres!$A$38:$B$40,2,0))</f>
        <v/>
      </c>
      <c r="Q6354" s="211" t="str">
        <f t="shared" ca="1" si="599"/>
        <v/>
      </c>
      <c r="R6354" s="211" t="str">
        <f t="shared" si="595"/>
        <v/>
      </c>
      <c r="S6354" s="213" t="str">
        <f t="shared" ca="1" si="596"/>
        <v/>
      </c>
      <c r="T6354" s="214" t="str">
        <f t="shared" ca="1" si="600"/>
        <v/>
      </c>
    </row>
    <row r="6355" spans="1:20" x14ac:dyDescent="0.25">
      <c r="A6355" s="119" t="s">
        <v>11924</v>
      </c>
      <c r="B6355" s="260"/>
      <c r="C6355" s="264" t="str">
        <f>IF(ISERROR(VLOOKUP(B6355,'Tous les abonnés'!$A$6:$I$5491,2,0)),"",VLOOKUP(B6355,'Tous les abonnés'!$A$6:$I$5491,2,0))</f>
        <v/>
      </c>
      <c r="D6355" s="26"/>
      <c r="E6355" s="265"/>
      <c r="F6355" s="207" t="str">
        <f>IF(ISERROR(IF(VLOOKUP(D6355,Paramètres!$C$17:$H$33,6,0)="oui","illimité",VLOOKUP(D6355,Paramètres!$C$17:$H$33,5,0))),"",IF(VLOOKUP(D6355,Paramètres!$C$17:$H$33,6,0)="oui","illimité",VLOOKUP(D6355,Paramètres!$C$17:$H$33,5,0)))</f>
        <v/>
      </c>
      <c r="G6355" s="269" t="str">
        <f t="shared" si="597"/>
        <v/>
      </c>
      <c r="H6355" s="208"/>
      <c r="I6355" s="53"/>
      <c r="J6355" s="209"/>
      <c r="K6355" s="271"/>
      <c r="L6355" s="37"/>
      <c r="M6355" s="218"/>
      <c r="N6355" s="124"/>
      <c r="O6355" s="211" t="str">
        <f t="shared" ca="1" si="598"/>
        <v/>
      </c>
      <c r="P6355" s="212" t="str">
        <f>IF(ISERROR(VLOOKUP(L6355,Paramètres!$A$38:$B$40,2,0)),"",VLOOKUP(L6355,Paramètres!$A$38:$B$40,2,0))</f>
        <v/>
      </c>
      <c r="Q6355" s="211" t="str">
        <f t="shared" ca="1" si="599"/>
        <v/>
      </c>
      <c r="R6355" s="211" t="str">
        <f t="shared" si="595"/>
        <v/>
      </c>
      <c r="S6355" s="213" t="str">
        <f t="shared" ca="1" si="596"/>
        <v/>
      </c>
      <c r="T6355" s="214" t="str">
        <f t="shared" ca="1" si="600"/>
        <v/>
      </c>
    </row>
    <row r="6356" spans="1:20" x14ac:dyDescent="0.25">
      <c r="A6356" s="119" t="s">
        <v>11925</v>
      </c>
      <c r="B6356" s="260"/>
      <c r="C6356" s="264" t="str">
        <f>IF(ISERROR(VLOOKUP(B6356,'Tous les abonnés'!$A$6:$I$5491,2,0)),"",VLOOKUP(B6356,'Tous les abonnés'!$A$6:$I$5491,2,0))</f>
        <v/>
      </c>
      <c r="D6356" s="26"/>
      <c r="E6356" s="265"/>
      <c r="F6356" s="207" t="str">
        <f>IF(ISERROR(IF(VLOOKUP(D6356,Paramètres!$C$17:$H$33,6,0)="oui","illimité",VLOOKUP(D6356,Paramètres!$C$17:$H$33,5,0))),"",IF(VLOOKUP(D6356,Paramètres!$C$17:$H$33,6,0)="oui","illimité",VLOOKUP(D6356,Paramètres!$C$17:$H$33,5,0)))</f>
        <v/>
      </c>
      <c r="G6356" s="269" t="str">
        <f t="shared" si="597"/>
        <v/>
      </c>
      <c r="H6356" s="208"/>
      <c r="I6356" s="53"/>
      <c r="J6356" s="209"/>
      <c r="K6356" s="271"/>
      <c r="L6356" s="37"/>
      <c r="M6356" s="218"/>
      <c r="N6356" s="124"/>
      <c r="O6356" s="211" t="str">
        <f t="shared" ca="1" si="598"/>
        <v/>
      </c>
      <c r="P6356" s="212" t="str">
        <f>IF(ISERROR(VLOOKUP(L6356,Paramètres!$A$38:$B$40,2,0)),"",VLOOKUP(L6356,Paramètres!$A$38:$B$40,2,0))</f>
        <v/>
      </c>
      <c r="Q6356" s="211" t="str">
        <f t="shared" ca="1" si="599"/>
        <v/>
      </c>
      <c r="R6356" s="211" t="str">
        <f t="shared" si="595"/>
        <v/>
      </c>
      <c r="S6356" s="213" t="str">
        <f t="shared" ca="1" si="596"/>
        <v/>
      </c>
      <c r="T6356" s="214" t="str">
        <f t="shared" ca="1" si="600"/>
        <v/>
      </c>
    </row>
    <row r="6357" spans="1:20" x14ac:dyDescent="0.25">
      <c r="A6357" s="119" t="s">
        <v>11926</v>
      </c>
      <c r="B6357" s="260"/>
      <c r="C6357" s="264" t="str">
        <f>IF(ISERROR(VLOOKUP(B6357,'Tous les abonnés'!$A$6:$I$5491,2,0)),"",VLOOKUP(B6357,'Tous les abonnés'!$A$6:$I$5491,2,0))</f>
        <v/>
      </c>
      <c r="D6357" s="26"/>
      <c r="E6357" s="265"/>
      <c r="F6357" s="207" t="str">
        <f>IF(ISERROR(IF(VLOOKUP(D6357,Paramètres!$C$17:$H$33,6,0)="oui","illimité",VLOOKUP(D6357,Paramètres!$C$17:$H$33,5,0))),"",IF(VLOOKUP(D6357,Paramètres!$C$17:$H$33,6,0)="oui","illimité",VLOOKUP(D6357,Paramètres!$C$17:$H$33,5,0)))</f>
        <v/>
      </c>
      <c r="G6357" s="269" t="str">
        <f t="shared" si="597"/>
        <v/>
      </c>
      <c r="H6357" s="208"/>
      <c r="I6357" s="53"/>
      <c r="J6357" s="209"/>
      <c r="K6357" s="271"/>
      <c r="L6357" s="37"/>
      <c r="M6357" s="218"/>
      <c r="N6357" s="124"/>
      <c r="O6357" s="211" t="str">
        <f t="shared" ca="1" si="598"/>
        <v/>
      </c>
      <c r="P6357" s="212" t="str">
        <f>IF(ISERROR(VLOOKUP(L6357,Paramètres!$A$38:$B$40,2,0)),"",VLOOKUP(L6357,Paramètres!$A$38:$B$40,2,0))</f>
        <v/>
      </c>
      <c r="Q6357" s="211" t="str">
        <f t="shared" ca="1" si="599"/>
        <v/>
      </c>
      <c r="R6357" s="211" t="str">
        <f t="shared" si="595"/>
        <v/>
      </c>
      <c r="S6357" s="213" t="str">
        <f t="shared" ca="1" si="596"/>
        <v/>
      </c>
      <c r="T6357" s="214" t="str">
        <f t="shared" ca="1" si="600"/>
        <v/>
      </c>
    </row>
    <row r="6358" spans="1:20" x14ac:dyDescent="0.25">
      <c r="A6358" s="119" t="s">
        <v>11927</v>
      </c>
      <c r="B6358" s="260"/>
      <c r="C6358" s="264" t="str">
        <f>IF(ISERROR(VLOOKUP(B6358,'Tous les abonnés'!$A$6:$I$5491,2,0)),"",VLOOKUP(B6358,'Tous les abonnés'!$A$6:$I$5491,2,0))</f>
        <v/>
      </c>
      <c r="D6358" s="26"/>
      <c r="E6358" s="265"/>
      <c r="F6358" s="207" t="str">
        <f>IF(ISERROR(IF(VLOOKUP(D6358,Paramètres!$C$17:$H$33,6,0)="oui","illimité",VLOOKUP(D6358,Paramètres!$C$17:$H$33,5,0))),"",IF(VLOOKUP(D6358,Paramètres!$C$17:$H$33,6,0)="oui","illimité",VLOOKUP(D6358,Paramètres!$C$17:$H$33,5,0)))</f>
        <v/>
      </c>
      <c r="G6358" s="269" t="str">
        <f t="shared" si="597"/>
        <v/>
      </c>
      <c r="H6358" s="208"/>
      <c r="I6358" s="53"/>
      <c r="J6358" s="209"/>
      <c r="K6358" s="271"/>
      <c r="L6358" s="37"/>
      <c r="M6358" s="218"/>
      <c r="N6358" s="124"/>
      <c r="O6358" s="211" t="str">
        <f t="shared" ca="1" si="598"/>
        <v/>
      </c>
      <c r="P6358" s="212" t="str">
        <f>IF(ISERROR(VLOOKUP(L6358,Paramètres!$A$38:$B$40,2,0)),"",VLOOKUP(L6358,Paramètres!$A$38:$B$40,2,0))</f>
        <v/>
      </c>
      <c r="Q6358" s="211" t="str">
        <f t="shared" ca="1" si="599"/>
        <v/>
      </c>
      <c r="R6358" s="211" t="str">
        <f t="shared" si="595"/>
        <v/>
      </c>
      <c r="S6358" s="213" t="str">
        <f t="shared" ca="1" si="596"/>
        <v/>
      </c>
      <c r="T6358" s="214" t="str">
        <f t="shared" ca="1" si="600"/>
        <v/>
      </c>
    </row>
    <row r="6359" spans="1:20" x14ac:dyDescent="0.25">
      <c r="A6359" s="119" t="s">
        <v>11928</v>
      </c>
      <c r="B6359" s="260"/>
      <c r="C6359" s="264" t="str">
        <f>IF(ISERROR(VLOOKUP(B6359,'Tous les abonnés'!$A$6:$I$5491,2,0)),"",VLOOKUP(B6359,'Tous les abonnés'!$A$6:$I$5491,2,0))</f>
        <v/>
      </c>
      <c r="D6359" s="26"/>
      <c r="E6359" s="265"/>
      <c r="F6359" s="207" t="str">
        <f>IF(ISERROR(IF(VLOOKUP(D6359,Paramètres!$C$17:$H$33,6,0)="oui","illimité",VLOOKUP(D6359,Paramètres!$C$17:$H$33,5,0))),"",IF(VLOOKUP(D6359,Paramètres!$C$17:$H$33,6,0)="oui","illimité",VLOOKUP(D6359,Paramètres!$C$17:$H$33,5,0)))</f>
        <v/>
      </c>
      <c r="G6359" s="269" t="str">
        <f t="shared" si="597"/>
        <v/>
      </c>
      <c r="H6359" s="208"/>
      <c r="I6359" s="53"/>
      <c r="J6359" s="209"/>
      <c r="K6359" s="271"/>
      <c r="L6359" s="37"/>
      <c r="M6359" s="218"/>
      <c r="N6359" s="124"/>
      <c r="O6359" s="211" t="str">
        <f t="shared" ca="1" si="598"/>
        <v/>
      </c>
      <c r="P6359" s="212" t="str">
        <f>IF(ISERROR(VLOOKUP(L6359,Paramètres!$A$38:$B$40,2,0)),"",VLOOKUP(L6359,Paramètres!$A$38:$B$40,2,0))</f>
        <v/>
      </c>
      <c r="Q6359" s="211" t="str">
        <f t="shared" ca="1" si="599"/>
        <v/>
      </c>
      <c r="R6359" s="211" t="str">
        <f t="shared" si="595"/>
        <v/>
      </c>
      <c r="S6359" s="213" t="str">
        <f t="shared" ca="1" si="596"/>
        <v/>
      </c>
      <c r="T6359" s="214" t="str">
        <f t="shared" ca="1" si="600"/>
        <v/>
      </c>
    </row>
    <row r="6360" spans="1:20" x14ac:dyDescent="0.25">
      <c r="A6360" s="119" t="s">
        <v>11929</v>
      </c>
      <c r="B6360" s="260"/>
      <c r="C6360" s="264" t="str">
        <f>IF(ISERROR(VLOOKUP(B6360,'Tous les abonnés'!$A$6:$I$5491,2,0)),"",VLOOKUP(B6360,'Tous les abonnés'!$A$6:$I$5491,2,0))</f>
        <v/>
      </c>
      <c r="D6360" s="26"/>
      <c r="E6360" s="265"/>
      <c r="F6360" s="207" t="str">
        <f>IF(ISERROR(IF(VLOOKUP(D6360,Paramètres!$C$17:$H$33,6,0)="oui","illimité",VLOOKUP(D6360,Paramètres!$C$17:$H$33,5,0))),"",IF(VLOOKUP(D6360,Paramètres!$C$17:$H$33,6,0)="oui","illimité",VLOOKUP(D6360,Paramètres!$C$17:$H$33,5,0)))</f>
        <v/>
      </c>
      <c r="G6360" s="269" t="str">
        <f t="shared" si="597"/>
        <v/>
      </c>
      <c r="H6360" s="208"/>
      <c r="I6360" s="53"/>
      <c r="J6360" s="209"/>
      <c r="K6360" s="271"/>
      <c r="L6360" s="37"/>
      <c r="M6360" s="218"/>
      <c r="N6360" s="124"/>
      <c r="O6360" s="211" t="str">
        <f t="shared" ca="1" si="598"/>
        <v/>
      </c>
      <c r="P6360" s="212" t="str">
        <f>IF(ISERROR(VLOOKUP(L6360,Paramètres!$A$38:$B$40,2,0)),"",VLOOKUP(L6360,Paramètres!$A$38:$B$40,2,0))</f>
        <v/>
      </c>
      <c r="Q6360" s="211" t="str">
        <f t="shared" ca="1" si="599"/>
        <v/>
      </c>
      <c r="R6360" s="211" t="str">
        <f t="shared" si="595"/>
        <v/>
      </c>
      <c r="S6360" s="213" t="str">
        <f t="shared" ca="1" si="596"/>
        <v/>
      </c>
      <c r="T6360" s="214" t="str">
        <f t="shared" ca="1" si="600"/>
        <v/>
      </c>
    </row>
    <row r="6361" spans="1:20" x14ac:dyDescent="0.25">
      <c r="A6361" s="119" t="s">
        <v>11930</v>
      </c>
      <c r="B6361" s="260"/>
      <c r="C6361" s="264" t="str">
        <f>IF(ISERROR(VLOOKUP(B6361,'Tous les abonnés'!$A$6:$I$5491,2,0)),"",VLOOKUP(B6361,'Tous les abonnés'!$A$6:$I$5491,2,0))</f>
        <v/>
      </c>
      <c r="D6361" s="26"/>
      <c r="E6361" s="265"/>
      <c r="F6361" s="207" t="str">
        <f>IF(ISERROR(IF(VLOOKUP(D6361,Paramètres!$C$17:$H$33,6,0)="oui","illimité",VLOOKUP(D6361,Paramètres!$C$17:$H$33,5,0))),"",IF(VLOOKUP(D6361,Paramètres!$C$17:$H$33,6,0)="oui","illimité",VLOOKUP(D6361,Paramètres!$C$17:$H$33,5,0)))</f>
        <v/>
      </c>
      <c r="G6361" s="269" t="str">
        <f t="shared" si="597"/>
        <v/>
      </c>
      <c r="H6361" s="208"/>
      <c r="I6361" s="53"/>
      <c r="J6361" s="209"/>
      <c r="K6361" s="271"/>
      <c r="L6361" s="37"/>
      <c r="M6361" s="218"/>
      <c r="N6361" s="124"/>
      <c r="O6361" s="211" t="str">
        <f t="shared" ca="1" si="598"/>
        <v/>
      </c>
      <c r="P6361" s="212" t="str">
        <f>IF(ISERROR(VLOOKUP(L6361,Paramètres!$A$38:$B$40,2,0)),"",VLOOKUP(L6361,Paramètres!$A$38:$B$40,2,0))</f>
        <v/>
      </c>
      <c r="Q6361" s="211" t="str">
        <f t="shared" ca="1" si="599"/>
        <v/>
      </c>
      <c r="R6361" s="211" t="str">
        <f t="shared" si="595"/>
        <v/>
      </c>
      <c r="S6361" s="213" t="str">
        <f t="shared" ca="1" si="596"/>
        <v/>
      </c>
      <c r="T6361" s="214" t="str">
        <f t="shared" ca="1" si="600"/>
        <v/>
      </c>
    </row>
    <row r="6362" spans="1:20" x14ac:dyDescent="0.25">
      <c r="A6362" s="119" t="s">
        <v>11931</v>
      </c>
      <c r="B6362" s="260"/>
      <c r="C6362" s="264" t="str">
        <f>IF(ISERROR(VLOOKUP(B6362,'Tous les abonnés'!$A$6:$I$5491,2,0)),"",VLOOKUP(B6362,'Tous les abonnés'!$A$6:$I$5491,2,0))</f>
        <v/>
      </c>
      <c r="D6362" s="26"/>
      <c r="E6362" s="265"/>
      <c r="F6362" s="207" t="str">
        <f>IF(ISERROR(IF(VLOOKUP(D6362,Paramètres!$C$17:$H$33,6,0)="oui","illimité",VLOOKUP(D6362,Paramètres!$C$17:$H$33,5,0))),"",IF(VLOOKUP(D6362,Paramètres!$C$17:$H$33,6,0)="oui","illimité",VLOOKUP(D6362,Paramètres!$C$17:$H$33,5,0)))</f>
        <v/>
      </c>
      <c r="G6362" s="269" t="str">
        <f t="shared" si="597"/>
        <v/>
      </c>
      <c r="H6362" s="208"/>
      <c r="I6362" s="53"/>
      <c r="J6362" s="209"/>
      <c r="K6362" s="271"/>
      <c r="L6362" s="37"/>
      <c r="M6362" s="218"/>
      <c r="N6362" s="124"/>
      <c r="O6362" s="211" t="str">
        <f t="shared" ca="1" si="598"/>
        <v/>
      </c>
      <c r="P6362" s="212" t="str">
        <f>IF(ISERROR(VLOOKUP(L6362,Paramètres!$A$38:$B$40,2,0)),"",VLOOKUP(L6362,Paramètres!$A$38:$B$40,2,0))</f>
        <v/>
      </c>
      <c r="Q6362" s="211" t="str">
        <f t="shared" ca="1" si="599"/>
        <v/>
      </c>
      <c r="R6362" s="211" t="str">
        <f t="shared" si="595"/>
        <v/>
      </c>
      <c r="S6362" s="213" t="str">
        <f t="shared" ca="1" si="596"/>
        <v/>
      </c>
      <c r="T6362" s="214" t="str">
        <f t="shared" ca="1" si="600"/>
        <v/>
      </c>
    </row>
    <row r="6363" spans="1:20" x14ac:dyDescent="0.25">
      <c r="A6363" s="119" t="s">
        <v>11932</v>
      </c>
      <c r="B6363" s="260"/>
      <c r="C6363" s="264" t="str">
        <f>IF(ISERROR(VLOOKUP(B6363,'Tous les abonnés'!$A$6:$I$5491,2,0)),"",VLOOKUP(B6363,'Tous les abonnés'!$A$6:$I$5491,2,0))</f>
        <v/>
      </c>
      <c r="D6363" s="26"/>
      <c r="E6363" s="265"/>
      <c r="F6363" s="207" t="str">
        <f>IF(ISERROR(IF(VLOOKUP(D6363,Paramètres!$C$17:$H$33,6,0)="oui","illimité",VLOOKUP(D6363,Paramètres!$C$17:$H$33,5,0))),"",IF(VLOOKUP(D6363,Paramètres!$C$17:$H$33,6,0)="oui","illimité",VLOOKUP(D6363,Paramètres!$C$17:$H$33,5,0)))</f>
        <v/>
      </c>
      <c r="G6363" s="269" t="str">
        <f t="shared" si="597"/>
        <v/>
      </c>
      <c r="H6363" s="208"/>
      <c r="I6363" s="53"/>
      <c r="J6363" s="209"/>
      <c r="K6363" s="271"/>
      <c r="L6363" s="37"/>
      <c r="M6363" s="218"/>
      <c r="N6363" s="124"/>
      <c r="O6363" s="211" t="str">
        <f t="shared" ca="1" si="598"/>
        <v/>
      </c>
      <c r="P6363" s="212" t="str">
        <f>IF(ISERROR(VLOOKUP(L6363,Paramètres!$A$38:$B$40,2,0)),"",VLOOKUP(L6363,Paramètres!$A$38:$B$40,2,0))</f>
        <v/>
      </c>
      <c r="Q6363" s="211" t="str">
        <f t="shared" ca="1" si="599"/>
        <v/>
      </c>
      <c r="R6363" s="211" t="str">
        <f t="shared" si="595"/>
        <v/>
      </c>
      <c r="S6363" s="213" t="str">
        <f t="shared" ca="1" si="596"/>
        <v/>
      </c>
      <c r="T6363" s="214" t="str">
        <f t="shared" ca="1" si="600"/>
        <v/>
      </c>
    </row>
    <row r="6364" spans="1:20" x14ac:dyDescent="0.25">
      <c r="A6364" s="119" t="s">
        <v>11933</v>
      </c>
      <c r="B6364" s="260"/>
      <c r="C6364" s="264" t="str">
        <f>IF(ISERROR(VLOOKUP(B6364,'Tous les abonnés'!$A$6:$I$5491,2,0)),"",VLOOKUP(B6364,'Tous les abonnés'!$A$6:$I$5491,2,0))</f>
        <v/>
      </c>
      <c r="D6364" s="26"/>
      <c r="E6364" s="265"/>
      <c r="F6364" s="207" t="str">
        <f>IF(ISERROR(IF(VLOOKUP(D6364,Paramètres!$C$17:$H$33,6,0)="oui","illimité",VLOOKUP(D6364,Paramètres!$C$17:$H$33,5,0))),"",IF(VLOOKUP(D6364,Paramètres!$C$17:$H$33,6,0)="oui","illimité",VLOOKUP(D6364,Paramètres!$C$17:$H$33,5,0)))</f>
        <v/>
      </c>
      <c r="G6364" s="269" t="str">
        <f t="shared" si="597"/>
        <v/>
      </c>
      <c r="H6364" s="208"/>
      <c r="I6364" s="53"/>
      <c r="J6364" s="209"/>
      <c r="K6364" s="271"/>
      <c r="L6364" s="37"/>
      <c r="M6364" s="218"/>
      <c r="N6364" s="124"/>
      <c r="O6364" s="211" t="str">
        <f t="shared" ca="1" si="598"/>
        <v/>
      </c>
      <c r="P6364" s="212" t="str">
        <f>IF(ISERROR(VLOOKUP(L6364,Paramètres!$A$38:$B$40,2,0)),"",VLOOKUP(L6364,Paramètres!$A$38:$B$40,2,0))</f>
        <v/>
      </c>
      <c r="Q6364" s="211" t="str">
        <f t="shared" ca="1" si="599"/>
        <v/>
      </c>
      <c r="R6364" s="211" t="str">
        <f t="shared" si="595"/>
        <v/>
      </c>
      <c r="S6364" s="213" t="str">
        <f t="shared" ca="1" si="596"/>
        <v/>
      </c>
      <c r="T6364" s="214" t="str">
        <f t="shared" ca="1" si="600"/>
        <v/>
      </c>
    </row>
    <row r="6365" spans="1:20" x14ac:dyDescent="0.25">
      <c r="A6365" s="119" t="s">
        <v>11934</v>
      </c>
      <c r="B6365" s="260"/>
      <c r="C6365" s="264" t="str">
        <f>IF(ISERROR(VLOOKUP(B6365,'Tous les abonnés'!$A$6:$I$5491,2,0)),"",VLOOKUP(B6365,'Tous les abonnés'!$A$6:$I$5491,2,0))</f>
        <v/>
      </c>
      <c r="D6365" s="26"/>
      <c r="E6365" s="265"/>
      <c r="F6365" s="207" t="str">
        <f>IF(ISERROR(IF(VLOOKUP(D6365,Paramètres!$C$17:$H$33,6,0)="oui","illimité",VLOOKUP(D6365,Paramètres!$C$17:$H$33,5,0))),"",IF(VLOOKUP(D6365,Paramètres!$C$17:$H$33,6,0)="oui","illimité",VLOOKUP(D6365,Paramètres!$C$17:$H$33,5,0)))</f>
        <v/>
      </c>
      <c r="G6365" s="269" t="str">
        <f t="shared" si="597"/>
        <v/>
      </c>
      <c r="H6365" s="208"/>
      <c r="I6365" s="53"/>
      <c r="J6365" s="209"/>
      <c r="K6365" s="271"/>
      <c r="L6365" s="37"/>
      <c r="M6365" s="218"/>
      <c r="N6365" s="124"/>
      <c r="O6365" s="211" t="str">
        <f t="shared" ca="1" si="598"/>
        <v/>
      </c>
      <c r="P6365" s="212" t="str">
        <f>IF(ISERROR(VLOOKUP(L6365,Paramètres!$A$38:$B$40,2,0)),"",VLOOKUP(L6365,Paramètres!$A$38:$B$40,2,0))</f>
        <v/>
      </c>
      <c r="Q6365" s="211" t="str">
        <f t="shared" ca="1" si="599"/>
        <v/>
      </c>
      <c r="R6365" s="211" t="str">
        <f t="shared" si="595"/>
        <v/>
      </c>
      <c r="S6365" s="213" t="str">
        <f t="shared" ca="1" si="596"/>
        <v/>
      </c>
      <c r="T6365" s="214" t="str">
        <f t="shared" ca="1" si="600"/>
        <v/>
      </c>
    </row>
    <row r="6366" spans="1:20" x14ac:dyDescent="0.25">
      <c r="A6366" s="119" t="s">
        <v>11935</v>
      </c>
      <c r="B6366" s="260"/>
      <c r="C6366" s="264" t="str">
        <f>IF(ISERROR(VLOOKUP(B6366,'Tous les abonnés'!$A$6:$I$5491,2,0)),"",VLOOKUP(B6366,'Tous les abonnés'!$A$6:$I$5491,2,0))</f>
        <v/>
      </c>
      <c r="D6366" s="26"/>
      <c r="E6366" s="265"/>
      <c r="F6366" s="207" t="str">
        <f>IF(ISERROR(IF(VLOOKUP(D6366,Paramètres!$C$17:$H$33,6,0)="oui","illimité",VLOOKUP(D6366,Paramètres!$C$17:$H$33,5,0))),"",IF(VLOOKUP(D6366,Paramètres!$C$17:$H$33,6,0)="oui","illimité",VLOOKUP(D6366,Paramètres!$C$17:$H$33,5,0)))</f>
        <v/>
      </c>
      <c r="G6366" s="269" t="str">
        <f t="shared" si="597"/>
        <v/>
      </c>
      <c r="H6366" s="208"/>
      <c r="I6366" s="53"/>
      <c r="J6366" s="209"/>
      <c r="K6366" s="271"/>
      <c r="L6366" s="37"/>
      <c r="M6366" s="218"/>
      <c r="N6366" s="124"/>
      <c r="O6366" s="211" t="str">
        <f t="shared" ca="1" si="598"/>
        <v/>
      </c>
      <c r="P6366" s="212" t="str">
        <f>IF(ISERROR(VLOOKUP(L6366,Paramètres!$A$38:$B$40,2,0)),"",VLOOKUP(L6366,Paramètres!$A$38:$B$40,2,0))</f>
        <v/>
      </c>
      <c r="Q6366" s="211" t="str">
        <f t="shared" ca="1" si="599"/>
        <v/>
      </c>
      <c r="R6366" s="211" t="str">
        <f t="shared" si="595"/>
        <v/>
      </c>
      <c r="S6366" s="213" t="str">
        <f t="shared" ca="1" si="596"/>
        <v/>
      </c>
      <c r="T6366" s="214" t="str">
        <f t="shared" ca="1" si="600"/>
        <v/>
      </c>
    </row>
    <row r="6367" spans="1:20" x14ac:dyDescent="0.25">
      <c r="A6367" s="119" t="s">
        <v>11936</v>
      </c>
      <c r="B6367" s="260"/>
      <c r="C6367" s="264" t="str">
        <f>IF(ISERROR(VLOOKUP(B6367,'Tous les abonnés'!$A$6:$I$5491,2,0)),"",VLOOKUP(B6367,'Tous les abonnés'!$A$6:$I$5491,2,0))</f>
        <v/>
      </c>
      <c r="D6367" s="26"/>
      <c r="E6367" s="265"/>
      <c r="F6367" s="207" t="str">
        <f>IF(ISERROR(IF(VLOOKUP(D6367,Paramètres!$C$17:$H$33,6,0)="oui","illimité",VLOOKUP(D6367,Paramètres!$C$17:$H$33,5,0))),"",IF(VLOOKUP(D6367,Paramètres!$C$17:$H$33,6,0)="oui","illimité",VLOOKUP(D6367,Paramètres!$C$17:$H$33,5,0)))</f>
        <v/>
      </c>
      <c r="G6367" s="269" t="str">
        <f t="shared" si="597"/>
        <v/>
      </c>
      <c r="H6367" s="208"/>
      <c r="I6367" s="53"/>
      <c r="J6367" s="209"/>
      <c r="K6367" s="271"/>
      <c r="L6367" s="37"/>
      <c r="M6367" s="218"/>
      <c r="N6367" s="124"/>
      <c r="O6367" s="211" t="str">
        <f t="shared" ca="1" si="598"/>
        <v/>
      </c>
      <c r="P6367" s="212" t="str">
        <f>IF(ISERROR(VLOOKUP(L6367,Paramètres!$A$38:$B$40,2,0)),"",VLOOKUP(L6367,Paramètres!$A$38:$B$40,2,0))</f>
        <v/>
      </c>
      <c r="Q6367" s="211" t="str">
        <f t="shared" ca="1" si="599"/>
        <v/>
      </c>
      <c r="R6367" s="211" t="str">
        <f t="shared" si="595"/>
        <v/>
      </c>
      <c r="S6367" s="213" t="str">
        <f t="shared" ca="1" si="596"/>
        <v/>
      </c>
      <c r="T6367" s="214" t="str">
        <f t="shared" ca="1" si="600"/>
        <v/>
      </c>
    </row>
    <row r="6368" spans="1:20" x14ac:dyDescent="0.25">
      <c r="A6368" s="119" t="s">
        <v>11937</v>
      </c>
      <c r="B6368" s="260"/>
      <c r="C6368" s="264" t="str">
        <f>IF(ISERROR(VLOOKUP(B6368,'Tous les abonnés'!$A$6:$I$5491,2,0)),"",VLOOKUP(B6368,'Tous les abonnés'!$A$6:$I$5491,2,0))</f>
        <v/>
      </c>
      <c r="D6368" s="26"/>
      <c r="E6368" s="265"/>
      <c r="F6368" s="207" t="str">
        <f>IF(ISERROR(IF(VLOOKUP(D6368,Paramètres!$C$17:$H$33,6,0)="oui","illimité",VLOOKUP(D6368,Paramètres!$C$17:$H$33,5,0))),"",IF(VLOOKUP(D6368,Paramètres!$C$17:$H$33,6,0)="oui","illimité",VLOOKUP(D6368,Paramètres!$C$17:$H$33,5,0)))</f>
        <v/>
      </c>
      <c r="G6368" s="269" t="str">
        <f t="shared" si="597"/>
        <v/>
      </c>
      <c r="H6368" s="208"/>
      <c r="I6368" s="53"/>
      <c r="J6368" s="209"/>
      <c r="K6368" s="271"/>
      <c r="L6368" s="37"/>
      <c r="M6368" s="218"/>
      <c r="N6368" s="124"/>
      <c r="O6368" s="211" t="str">
        <f t="shared" ca="1" si="598"/>
        <v/>
      </c>
      <c r="P6368" s="212" t="str">
        <f>IF(ISERROR(VLOOKUP(L6368,Paramètres!$A$38:$B$40,2,0)),"",VLOOKUP(L6368,Paramètres!$A$38:$B$40,2,0))</f>
        <v/>
      </c>
      <c r="Q6368" s="211" t="str">
        <f t="shared" ca="1" si="599"/>
        <v/>
      </c>
      <c r="R6368" s="211" t="str">
        <f t="shared" si="595"/>
        <v/>
      </c>
      <c r="S6368" s="213" t="str">
        <f t="shared" ca="1" si="596"/>
        <v/>
      </c>
      <c r="T6368" s="214" t="str">
        <f t="shared" ca="1" si="600"/>
        <v/>
      </c>
    </row>
    <row r="6369" spans="1:20" x14ac:dyDescent="0.25">
      <c r="A6369" s="119" t="s">
        <v>11938</v>
      </c>
      <c r="B6369" s="260"/>
      <c r="C6369" s="264" t="str">
        <f>IF(ISERROR(VLOOKUP(B6369,'Tous les abonnés'!$A$6:$I$5491,2,0)),"",VLOOKUP(B6369,'Tous les abonnés'!$A$6:$I$5491,2,0))</f>
        <v/>
      </c>
      <c r="D6369" s="26"/>
      <c r="E6369" s="265"/>
      <c r="F6369" s="207" t="str">
        <f>IF(ISERROR(IF(VLOOKUP(D6369,Paramètres!$C$17:$H$33,6,0)="oui","illimité",VLOOKUP(D6369,Paramètres!$C$17:$H$33,5,0))),"",IF(VLOOKUP(D6369,Paramètres!$C$17:$H$33,6,0)="oui","illimité",VLOOKUP(D6369,Paramètres!$C$17:$H$33,5,0)))</f>
        <v/>
      </c>
      <c r="G6369" s="269" t="str">
        <f t="shared" si="597"/>
        <v/>
      </c>
      <c r="H6369" s="208"/>
      <c r="I6369" s="53"/>
      <c r="J6369" s="209"/>
      <c r="K6369" s="271"/>
      <c r="L6369" s="37"/>
      <c r="M6369" s="218"/>
      <c r="N6369" s="124"/>
      <c r="O6369" s="211" t="str">
        <f t="shared" ca="1" si="598"/>
        <v/>
      </c>
      <c r="P6369" s="212" t="str">
        <f>IF(ISERROR(VLOOKUP(L6369,Paramètres!$A$38:$B$40,2,0)),"",VLOOKUP(L6369,Paramètres!$A$38:$B$40,2,0))</f>
        <v/>
      </c>
      <c r="Q6369" s="211" t="str">
        <f t="shared" ca="1" si="599"/>
        <v/>
      </c>
      <c r="R6369" s="211" t="str">
        <f t="shared" si="595"/>
        <v/>
      </c>
      <c r="S6369" s="213" t="str">
        <f t="shared" ca="1" si="596"/>
        <v/>
      </c>
      <c r="T6369" s="214" t="str">
        <f t="shared" ca="1" si="600"/>
        <v/>
      </c>
    </row>
    <row r="6370" spans="1:20" x14ac:dyDescent="0.25">
      <c r="A6370" s="119" t="s">
        <v>11939</v>
      </c>
      <c r="B6370" s="260"/>
      <c r="C6370" s="264" t="str">
        <f>IF(ISERROR(VLOOKUP(B6370,'Tous les abonnés'!$A$6:$I$5491,2,0)),"",VLOOKUP(B6370,'Tous les abonnés'!$A$6:$I$5491,2,0))</f>
        <v/>
      </c>
      <c r="D6370" s="26"/>
      <c r="E6370" s="265"/>
      <c r="F6370" s="207" t="str">
        <f>IF(ISERROR(IF(VLOOKUP(D6370,Paramètres!$C$17:$H$33,6,0)="oui","illimité",VLOOKUP(D6370,Paramètres!$C$17:$H$33,5,0))),"",IF(VLOOKUP(D6370,Paramètres!$C$17:$H$33,6,0)="oui","illimité",VLOOKUP(D6370,Paramètres!$C$17:$H$33,5,0)))</f>
        <v/>
      </c>
      <c r="G6370" s="269" t="str">
        <f t="shared" si="597"/>
        <v/>
      </c>
      <c r="H6370" s="208"/>
      <c r="I6370" s="53"/>
      <c r="J6370" s="209"/>
      <c r="K6370" s="271"/>
      <c r="L6370" s="37"/>
      <c r="M6370" s="218"/>
      <c r="N6370" s="124"/>
      <c r="O6370" s="211" t="str">
        <f t="shared" ca="1" si="598"/>
        <v/>
      </c>
      <c r="P6370" s="212" t="str">
        <f>IF(ISERROR(VLOOKUP(L6370,Paramètres!$A$38:$B$40,2,0)),"",VLOOKUP(L6370,Paramètres!$A$38:$B$40,2,0))</f>
        <v/>
      </c>
      <c r="Q6370" s="211" t="str">
        <f t="shared" ca="1" si="599"/>
        <v/>
      </c>
      <c r="R6370" s="211" t="str">
        <f t="shared" si="595"/>
        <v/>
      </c>
      <c r="S6370" s="213" t="str">
        <f t="shared" ca="1" si="596"/>
        <v/>
      </c>
      <c r="T6370" s="214" t="str">
        <f t="shared" ca="1" si="600"/>
        <v/>
      </c>
    </row>
    <row r="6371" spans="1:20" x14ac:dyDescent="0.25">
      <c r="A6371" s="119" t="s">
        <v>11940</v>
      </c>
      <c r="B6371" s="260"/>
      <c r="C6371" s="264" t="str">
        <f>IF(ISERROR(VLOOKUP(B6371,'Tous les abonnés'!$A$6:$I$5491,2,0)),"",VLOOKUP(B6371,'Tous les abonnés'!$A$6:$I$5491,2,0))</f>
        <v/>
      </c>
      <c r="D6371" s="26"/>
      <c r="E6371" s="265"/>
      <c r="F6371" s="207" t="str">
        <f>IF(ISERROR(IF(VLOOKUP(D6371,Paramètres!$C$17:$H$33,6,0)="oui","illimité",VLOOKUP(D6371,Paramètres!$C$17:$H$33,5,0))),"",IF(VLOOKUP(D6371,Paramètres!$C$17:$H$33,6,0)="oui","illimité",VLOOKUP(D6371,Paramètres!$C$17:$H$33,5,0)))</f>
        <v/>
      </c>
      <c r="G6371" s="269" t="str">
        <f t="shared" si="597"/>
        <v/>
      </c>
      <c r="H6371" s="208"/>
      <c r="I6371" s="53"/>
      <c r="J6371" s="209"/>
      <c r="K6371" s="271"/>
      <c r="L6371" s="37"/>
      <c r="M6371" s="218"/>
      <c r="N6371" s="124"/>
      <c r="O6371" s="211" t="str">
        <f t="shared" ca="1" si="598"/>
        <v/>
      </c>
      <c r="P6371" s="212" t="str">
        <f>IF(ISERROR(VLOOKUP(L6371,Paramètres!$A$38:$B$40,2,0)),"",VLOOKUP(L6371,Paramètres!$A$38:$B$40,2,0))</f>
        <v/>
      </c>
      <c r="Q6371" s="211" t="str">
        <f t="shared" ca="1" si="599"/>
        <v/>
      </c>
      <c r="R6371" s="211" t="str">
        <f t="shared" si="595"/>
        <v/>
      </c>
      <c r="S6371" s="213" t="str">
        <f t="shared" ca="1" si="596"/>
        <v/>
      </c>
      <c r="T6371" s="214" t="str">
        <f t="shared" ca="1" si="600"/>
        <v/>
      </c>
    </row>
    <row r="6372" spans="1:20" x14ac:dyDescent="0.25">
      <c r="A6372" s="119" t="s">
        <v>11941</v>
      </c>
      <c r="B6372" s="260"/>
      <c r="C6372" s="264" t="str">
        <f>IF(ISERROR(VLOOKUP(B6372,'Tous les abonnés'!$A$6:$I$5491,2,0)),"",VLOOKUP(B6372,'Tous les abonnés'!$A$6:$I$5491,2,0))</f>
        <v/>
      </c>
      <c r="D6372" s="26"/>
      <c r="E6372" s="265"/>
      <c r="F6372" s="207" t="str">
        <f>IF(ISERROR(IF(VLOOKUP(D6372,Paramètres!$C$17:$H$33,6,0)="oui","illimité",VLOOKUP(D6372,Paramètres!$C$17:$H$33,5,0))),"",IF(VLOOKUP(D6372,Paramètres!$C$17:$H$33,6,0)="oui","illimité",VLOOKUP(D6372,Paramètres!$C$17:$H$33,5,0)))</f>
        <v/>
      </c>
      <c r="G6372" s="269" t="str">
        <f t="shared" si="597"/>
        <v/>
      </c>
      <c r="H6372" s="208"/>
      <c r="I6372" s="53"/>
      <c r="J6372" s="209"/>
      <c r="K6372" s="271"/>
      <c r="L6372" s="37"/>
      <c r="M6372" s="218"/>
      <c r="N6372" s="124"/>
      <c r="O6372" s="211" t="str">
        <f t="shared" ca="1" si="598"/>
        <v/>
      </c>
      <c r="P6372" s="212" t="str">
        <f>IF(ISERROR(VLOOKUP(L6372,Paramètres!$A$38:$B$40,2,0)),"",VLOOKUP(L6372,Paramètres!$A$38:$B$40,2,0))</f>
        <v/>
      </c>
      <c r="Q6372" s="211" t="str">
        <f t="shared" ca="1" si="599"/>
        <v/>
      </c>
      <c r="R6372" s="211" t="str">
        <f t="shared" si="595"/>
        <v/>
      </c>
      <c r="S6372" s="213" t="str">
        <f t="shared" ca="1" si="596"/>
        <v/>
      </c>
      <c r="T6372" s="214" t="str">
        <f t="shared" ca="1" si="600"/>
        <v/>
      </c>
    </row>
    <row r="6373" spans="1:20" x14ac:dyDescent="0.25">
      <c r="A6373" s="119" t="s">
        <v>11942</v>
      </c>
      <c r="B6373" s="260"/>
      <c r="C6373" s="264" t="str">
        <f>IF(ISERROR(VLOOKUP(B6373,'Tous les abonnés'!$A$6:$I$5491,2,0)),"",VLOOKUP(B6373,'Tous les abonnés'!$A$6:$I$5491,2,0))</f>
        <v/>
      </c>
      <c r="D6373" s="26"/>
      <c r="E6373" s="265"/>
      <c r="F6373" s="207" t="str">
        <f>IF(ISERROR(IF(VLOOKUP(D6373,Paramètres!$C$17:$H$33,6,0)="oui","illimité",VLOOKUP(D6373,Paramètres!$C$17:$H$33,5,0))),"",IF(VLOOKUP(D6373,Paramètres!$C$17:$H$33,6,0)="oui","illimité",VLOOKUP(D6373,Paramètres!$C$17:$H$33,5,0)))</f>
        <v/>
      </c>
      <c r="G6373" s="269" t="str">
        <f t="shared" si="597"/>
        <v/>
      </c>
      <c r="H6373" s="208"/>
      <c r="I6373" s="53"/>
      <c r="J6373" s="209"/>
      <c r="K6373" s="271"/>
      <c r="L6373" s="37"/>
      <c r="M6373" s="218"/>
      <c r="N6373" s="124"/>
      <c r="O6373" s="211" t="str">
        <f t="shared" ca="1" si="598"/>
        <v/>
      </c>
      <c r="P6373" s="212" t="str">
        <f>IF(ISERROR(VLOOKUP(L6373,Paramètres!$A$38:$B$40,2,0)),"",VLOOKUP(L6373,Paramètres!$A$38:$B$40,2,0))</f>
        <v/>
      </c>
      <c r="Q6373" s="211" t="str">
        <f t="shared" ca="1" si="599"/>
        <v/>
      </c>
      <c r="R6373" s="211" t="str">
        <f t="shared" si="595"/>
        <v/>
      </c>
      <c r="S6373" s="213" t="str">
        <f t="shared" ca="1" si="596"/>
        <v/>
      </c>
      <c r="T6373" s="214" t="str">
        <f t="shared" ca="1" si="600"/>
        <v/>
      </c>
    </row>
    <row r="6374" spans="1:20" x14ac:dyDescent="0.25">
      <c r="A6374" s="119" t="s">
        <v>11943</v>
      </c>
      <c r="B6374" s="260"/>
      <c r="C6374" s="264" t="str">
        <f>IF(ISERROR(VLOOKUP(B6374,'Tous les abonnés'!$A$6:$I$5491,2,0)),"",VLOOKUP(B6374,'Tous les abonnés'!$A$6:$I$5491,2,0))</f>
        <v/>
      </c>
      <c r="D6374" s="26"/>
      <c r="E6374" s="265"/>
      <c r="F6374" s="207" t="str">
        <f>IF(ISERROR(IF(VLOOKUP(D6374,Paramètres!$C$17:$H$33,6,0)="oui","illimité",VLOOKUP(D6374,Paramètres!$C$17:$H$33,5,0))),"",IF(VLOOKUP(D6374,Paramètres!$C$17:$H$33,6,0)="oui","illimité",VLOOKUP(D6374,Paramètres!$C$17:$H$33,5,0)))</f>
        <v/>
      </c>
      <c r="G6374" s="269" t="str">
        <f t="shared" si="597"/>
        <v/>
      </c>
      <c r="H6374" s="208"/>
      <c r="I6374" s="53"/>
      <c r="J6374" s="209"/>
      <c r="K6374" s="271"/>
      <c r="L6374" s="37"/>
      <c r="M6374" s="218"/>
      <c r="N6374" s="124"/>
      <c r="O6374" s="211" t="str">
        <f t="shared" ca="1" si="598"/>
        <v/>
      </c>
      <c r="P6374" s="212" t="str">
        <f>IF(ISERROR(VLOOKUP(L6374,Paramètres!$A$38:$B$40,2,0)),"",VLOOKUP(L6374,Paramètres!$A$38:$B$40,2,0))</f>
        <v/>
      </c>
      <c r="Q6374" s="211" t="str">
        <f t="shared" ca="1" si="599"/>
        <v/>
      </c>
      <c r="R6374" s="211" t="str">
        <f t="shared" si="595"/>
        <v/>
      </c>
      <c r="S6374" s="213" t="str">
        <f t="shared" ca="1" si="596"/>
        <v/>
      </c>
      <c r="T6374" s="214" t="str">
        <f t="shared" ca="1" si="600"/>
        <v/>
      </c>
    </row>
    <row r="6375" spans="1:20" x14ac:dyDescent="0.25">
      <c r="A6375" s="119" t="s">
        <v>11944</v>
      </c>
      <c r="B6375" s="260"/>
      <c r="C6375" s="264" t="str">
        <f>IF(ISERROR(VLOOKUP(B6375,'Tous les abonnés'!$A$6:$I$5491,2,0)),"",VLOOKUP(B6375,'Tous les abonnés'!$A$6:$I$5491,2,0))</f>
        <v/>
      </c>
      <c r="D6375" s="26"/>
      <c r="E6375" s="265"/>
      <c r="F6375" s="207" t="str">
        <f>IF(ISERROR(IF(VLOOKUP(D6375,Paramètres!$C$17:$H$33,6,0)="oui","illimité",VLOOKUP(D6375,Paramètres!$C$17:$H$33,5,0))),"",IF(VLOOKUP(D6375,Paramètres!$C$17:$H$33,6,0)="oui","illimité",VLOOKUP(D6375,Paramètres!$C$17:$H$33,5,0)))</f>
        <v/>
      </c>
      <c r="G6375" s="269" t="str">
        <f t="shared" si="597"/>
        <v/>
      </c>
      <c r="H6375" s="208"/>
      <c r="I6375" s="53"/>
      <c r="J6375" s="209"/>
      <c r="K6375" s="271"/>
      <c r="L6375" s="37"/>
      <c r="M6375" s="218"/>
      <c r="N6375" s="124"/>
      <c r="O6375" s="211" t="str">
        <f t="shared" ca="1" si="598"/>
        <v/>
      </c>
      <c r="P6375" s="212" t="str">
        <f>IF(ISERROR(VLOOKUP(L6375,Paramètres!$A$38:$B$40,2,0)),"",VLOOKUP(L6375,Paramètres!$A$38:$B$40,2,0))</f>
        <v/>
      </c>
      <c r="Q6375" s="211" t="str">
        <f t="shared" ca="1" si="599"/>
        <v/>
      </c>
      <c r="R6375" s="211" t="str">
        <f t="shared" si="595"/>
        <v/>
      </c>
      <c r="S6375" s="213" t="str">
        <f t="shared" ca="1" si="596"/>
        <v/>
      </c>
      <c r="T6375" s="214" t="str">
        <f t="shared" ca="1" si="600"/>
        <v/>
      </c>
    </row>
    <row r="6376" spans="1:20" x14ac:dyDescent="0.25">
      <c r="A6376" s="119" t="s">
        <v>11945</v>
      </c>
      <c r="B6376" s="260"/>
      <c r="C6376" s="264" t="str">
        <f>IF(ISERROR(VLOOKUP(B6376,'Tous les abonnés'!$A$6:$I$5491,2,0)),"",VLOOKUP(B6376,'Tous les abonnés'!$A$6:$I$5491,2,0))</f>
        <v/>
      </c>
      <c r="D6376" s="26"/>
      <c r="E6376" s="265"/>
      <c r="F6376" s="207" t="str">
        <f>IF(ISERROR(IF(VLOOKUP(D6376,Paramètres!$C$17:$H$33,6,0)="oui","illimité",VLOOKUP(D6376,Paramètres!$C$17:$H$33,5,0))),"",IF(VLOOKUP(D6376,Paramètres!$C$17:$H$33,6,0)="oui","illimité",VLOOKUP(D6376,Paramètres!$C$17:$H$33,5,0)))</f>
        <v/>
      </c>
      <c r="G6376" s="269" t="str">
        <f t="shared" si="597"/>
        <v/>
      </c>
      <c r="H6376" s="208"/>
      <c r="I6376" s="53"/>
      <c r="J6376" s="209"/>
      <c r="K6376" s="271"/>
      <c r="L6376" s="37"/>
      <c r="M6376" s="218"/>
      <c r="N6376" s="124"/>
      <c r="O6376" s="211" t="str">
        <f t="shared" ca="1" si="598"/>
        <v/>
      </c>
      <c r="P6376" s="212" t="str">
        <f>IF(ISERROR(VLOOKUP(L6376,Paramètres!$A$38:$B$40,2,0)),"",VLOOKUP(L6376,Paramètres!$A$38:$B$40,2,0))</f>
        <v/>
      </c>
      <c r="Q6376" s="211" t="str">
        <f t="shared" ca="1" si="599"/>
        <v/>
      </c>
      <c r="R6376" s="211" t="str">
        <f t="shared" si="595"/>
        <v/>
      </c>
      <c r="S6376" s="213" t="str">
        <f t="shared" ca="1" si="596"/>
        <v/>
      </c>
      <c r="T6376" s="214" t="str">
        <f t="shared" ca="1" si="600"/>
        <v/>
      </c>
    </row>
    <row r="6377" spans="1:20" x14ac:dyDescent="0.25">
      <c r="A6377" s="119" t="s">
        <v>11946</v>
      </c>
      <c r="B6377" s="260"/>
      <c r="C6377" s="264" t="str">
        <f>IF(ISERROR(VLOOKUP(B6377,'Tous les abonnés'!$A$6:$I$5491,2,0)),"",VLOOKUP(B6377,'Tous les abonnés'!$A$6:$I$5491,2,0))</f>
        <v/>
      </c>
      <c r="D6377" s="26"/>
      <c r="E6377" s="265"/>
      <c r="F6377" s="207" t="str">
        <f>IF(ISERROR(IF(VLOOKUP(D6377,Paramètres!$C$17:$H$33,6,0)="oui","illimité",VLOOKUP(D6377,Paramètres!$C$17:$H$33,5,0))),"",IF(VLOOKUP(D6377,Paramètres!$C$17:$H$33,6,0)="oui","illimité",VLOOKUP(D6377,Paramètres!$C$17:$H$33,5,0)))</f>
        <v/>
      </c>
      <c r="G6377" s="269" t="str">
        <f t="shared" si="597"/>
        <v/>
      </c>
      <c r="H6377" s="208"/>
      <c r="I6377" s="53"/>
      <c r="J6377" s="209"/>
      <c r="K6377" s="271"/>
      <c r="L6377" s="37"/>
      <c r="M6377" s="218"/>
      <c r="N6377" s="124"/>
      <c r="O6377" s="211" t="str">
        <f t="shared" ca="1" si="598"/>
        <v/>
      </c>
      <c r="P6377" s="212" t="str">
        <f>IF(ISERROR(VLOOKUP(L6377,Paramètres!$A$38:$B$40,2,0)),"",VLOOKUP(L6377,Paramètres!$A$38:$B$40,2,0))</f>
        <v/>
      </c>
      <c r="Q6377" s="211" t="str">
        <f t="shared" ca="1" si="599"/>
        <v/>
      </c>
      <c r="R6377" s="211" t="str">
        <f t="shared" si="595"/>
        <v/>
      </c>
      <c r="S6377" s="213" t="str">
        <f t="shared" ca="1" si="596"/>
        <v/>
      </c>
      <c r="T6377" s="214" t="str">
        <f t="shared" ca="1" si="600"/>
        <v/>
      </c>
    </row>
    <row r="6378" spans="1:20" x14ac:dyDescent="0.25">
      <c r="A6378" s="119" t="s">
        <v>11947</v>
      </c>
      <c r="B6378" s="260"/>
      <c r="C6378" s="264" t="str">
        <f>IF(ISERROR(VLOOKUP(B6378,'Tous les abonnés'!$A$6:$I$5491,2,0)),"",VLOOKUP(B6378,'Tous les abonnés'!$A$6:$I$5491,2,0))</f>
        <v/>
      </c>
      <c r="D6378" s="26"/>
      <c r="E6378" s="265"/>
      <c r="F6378" s="207" t="str">
        <f>IF(ISERROR(IF(VLOOKUP(D6378,Paramètres!$C$17:$H$33,6,0)="oui","illimité",VLOOKUP(D6378,Paramètres!$C$17:$H$33,5,0))),"",IF(VLOOKUP(D6378,Paramètres!$C$17:$H$33,6,0)="oui","illimité",VLOOKUP(D6378,Paramètres!$C$17:$H$33,5,0)))</f>
        <v/>
      </c>
      <c r="G6378" s="269" t="str">
        <f t="shared" si="597"/>
        <v/>
      </c>
      <c r="H6378" s="208"/>
      <c r="I6378" s="53"/>
      <c r="J6378" s="209"/>
      <c r="K6378" s="271"/>
      <c r="L6378" s="37"/>
      <c r="M6378" s="218"/>
      <c r="N6378" s="124"/>
      <c r="O6378" s="211" t="str">
        <f t="shared" ca="1" si="598"/>
        <v/>
      </c>
      <c r="P6378" s="212" t="str">
        <f>IF(ISERROR(VLOOKUP(L6378,Paramètres!$A$38:$B$40,2,0)),"",VLOOKUP(L6378,Paramètres!$A$38:$B$40,2,0))</f>
        <v/>
      </c>
      <c r="Q6378" s="211" t="str">
        <f t="shared" ca="1" si="599"/>
        <v/>
      </c>
      <c r="R6378" s="211" t="str">
        <f t="shared" si="595"/>
        <v/>
      </c>
      <c r="S6378" s="213" t="str">
        <f t="shared" ca="1" si="596"/>
        <v/>
      </c>
      <c r="T6378" s="214" t="str">
        <f t="shared" ca="1" si="600"/>
        <v/>
      </c>
    </row>
    <row r="6379" spans="1:20" x14ac:dyDescent="0.25">
      <c r="A6379" s="119" t="s">
        <v>11948</v>
      </c>
      <c r="B6379" s="260"/>
      <c r="C6379" s="264" t="str">
        <f>IF(ISERROR(VLOOKUP(B6379,'Tous les abonnés'!$A$6:$I$5491,2,0)),"",VLOOKUP(B6379,'Tous les abonnés'!$A$6:$I$5491,2,0))</f>
        <v/>
      </c>
      <c r="D6379" s="26"/>
      <c r="E6379" s="265"/>
      <c r="F6379" s="207" t="str">
        <f>IF(ISERROR(IF(VLOOKUP(D6379,Paramètres!$C$17:$H$33,6,0)="oui","illimité",VLOOKUP(D6379,Paramètres!$C$17:$H$33,5,0))),"",IF(VLOOKUP(D6379,Paramètres!$C$17:$H$33,6,0)="oui","illimité",VLOOKUP(D6379,Paramètres!$C$17:$H$33,5,0)))</f>
        <v/>
      </c>
      <c r="G6379" s="269" t="str">
        <f t="shared" si="597"/>
        <v/>
      </c>
      <c r="H6379" s="208"/>
      <c r="I6379" s="53"/>
      <c r="J6379" s="209"/>
      <c r="K6379" s="271"/>
      <c r="L6379" s="37"/>
      <c r="M6379" s="218"/>
      <c r="N6379" s="124"/>
      <c r="O6379" s="211" t="str">
        <f t="shared" ca="1" si="598"/>
        <v/>
      </c>
      <c r="P6379" s="212" t="str">
        <f>IF(ISERROR(VLOOKUP(L6379,Paramètres!$A$38:$B$40,2,0)),"",VLOOKUP(L6379,Paramètres!$A$38:$B$40,2,0))</f>
        <v/>
      </c>
      <c r="Q6379" s="211" t="str">
        <f t="shared" ca="1" si="599"/>
        <v/>
      </c>
      <c r="R6379" s="211" t="str">
        <f t="shared" si="595"/>
        <v/>
      </c>
      <c r="S6379" s="213" t="str">
        <f t="shared" ca="1" si="596"/>
        <v/>
      </c>
      <c r="T6379" s="214" t="str">
        <f t="shared" ca="1" si="600"/>
        <v/>
      </c>
    </row>
    <row r="6380" spans="1:20" x14ac:dyDescent="0.25">
      <c r="A6380" s="119" t="s">
        <v>11949</v>
      </c>
      <c r="B6380" s="260"/>
      <c r="C6380" s="264" t="str">
        <f>IF(ISERROR(VLOOKUP(B6380,'Tous les abonnés'!$A$6:$I$5491,2,0)),"",VLOOKUP(B6380,'Tous les abonnés'!$A$6:$I$5491,2,0))</f>
        <v/>
      </c>
      <c r="D6380" s="26"/>
      <c r="E6380" s="265"/>
      <c r="F6380" s="207" t="str">
        <f>IF(ISERROR(IF(VLOOKUP(D6380,Paramètres!$C$17:$H$33,6,0)="oui","illimité",VLOOKUP(D6380,Paramètres!$C$17:$H$33,5,0))),"",IF(VLOOKUP(D6380,Paramètres!$C$17:$H$33,6,0)="oui","illimité",VLOOKUP(D6380,Paramètres!$C$17:$H$33,5,0)))</f>
        <v/>
      </c>
      <c r="G6380" s="269" t="str">
        <f t="shared" si="597"/>
        <v/>
      </c>
      <c r="H6380" s="208"/>
      <c r="I6380" s="53"/>
      <c r="J6380" s="209"/>
      <c r="K6380" s="271"/>
      <c r="L6380" s="37"/>
      <c r="M6380" s="218"/>
      <c r="N6380" s="124"/>
      <c r="O6380" s="211" t="str">
        <f t="shared" ca="1" si="598"/>
        <v/>
      </c>
      <c r="P6380" s="212" t="str">
        <f>IF(ISERROR(VLOOKUP(L6380,Paramètres!$A$38:$B$40,2,0)),"",VLOOKUP(L6380,Paramètres!$A$38:$B$40,2,0))</f>
        <v/>
      </c>
      <c r="Q6380" s="211" t="str">
        <f t="shared" ca="1" si="599"/>
        <v/>
      </c>
      <c r="R6380" s="211" t="str">
        <f t="shared" si="595"/>
        <v/>
      </c>
      <c r="S6380" s="213" t="str">
        <f t="shared" ca="1" si="596"/>
        <v/>
      </c>
      <c r="T6380" s="214" t="str">
        <f t="shared" ca="1" si="600"/>
        <v/>
      </c>
    </row>
    <row r="6381" spans="1:20" x14ac:dyDescent="0.25">
      <c r="A6381" s="119" t="s">
        <v>11950</v>
      </c>
      <c r="B6381" s="260"/>
      <c r="C6381" s="264" t="str">
        <f>IF(ISERROR(VLOOKUP(B6381,'Tous les abonnés'!$A$6:$I$5491,2,0)),"",VLOOKUP(B6381,'Tous les abonnés'!$A$6:$I$5491,2,0))</f>
        <v/>
      </c>
      <c r="D6381" s="26"/>
      <c r="E6381" s="265"/>
      <c r="F6381" s="207" t="str">
        <f>IF(ISERROR(IF(VLOOKUP(D6381,Paramètres!$C$17:$H$33,6,0)="oui","illimité",VLOOKUP(D6381,Paramètres!$C$17:$H$33,5,0))),"",IF(VLOOKUP(D6381,Paramètres!$C$17:$H$33,6,0)="oui","illimité",VLOOKUP(D6381,Paramètres!$C$17:$H$33,5,0)))</f>
        <v/>
      </c>
      <c r="G6381" s="269" t="str">
        <f t="shared" si="597"/>
        <v/>
      </c>
      <c r="H6381" s="208"/>
      <c r="I6381" s="53"/>
      <c r="J6381" s="209"/>
      <c r="K6381" s="271"/>
      <c r="L6381" s="37"/>
      <c r="M6381" s="218"/>
      <c r="N6381" s="124"/>
      <c r="O6381" s="211" t="str">
        <f t="shared" ca="1" si="598"/>
        <v/>
      </c>
      <c r="P6381" s="212" t="str">
        <f>IF(ISERROR(VLOOKUP(L6381,Paramètres!$A$38:$B$40,2,0)),"",VLOOKUP(L6381,Paramètres!$A$38:$B$40,2,0))</f>
        <v/>
      </c>
      <c r="Q6381" s="211" t="str">
        <f t="shared" ca="1" si="599"/>
        <v/>
      </c>
      <c r="R6381" s="211" t="str">
        <f t="shared" si="595"/>
        <v/>
      </c>
      <c r="S6381" s="213" t="str">
        <f t="shared" ca="1" si="596"/>
        <v/>
      </c>
      <c r="T6381" s="214" t="str">
        <f t="shared" ca="1" si="600"/>
        <v/>
      </c>
    </row>
    <row r="6382" spans="1:20" x14ac:dyDescent="0.25">
      <c r="A6382" s="119" t="s">
        <v>11951</v>
      </c>
      <c r="B6382" s="260"/>
      <c r="C6382" s="264" t="str">
        <f>IF(ISERROR(VLOOKUP(B6382,'Tous les abonnés'!$A$6:$I$5491,2,0)),"",VLOOKUP(B6382,'Tous les abonnés'!$A$6:$I$5491,2,0))</f>
        <v/>
      </c>
      <c r="D6382" s="26"/>
      <c r="E6382" s="265"/>
      <c r="F6382" s="207" t="str">
        <f>IF(ISERROR(IF(VLOOKUP(D6382,Paramètres!$C$17:$H$33,6,0)="oui","illimité",VLOOKUP(D6382,Paramètres!$C$17:$H$33,5,0))),"",IF(VLOOKUP(D6382,Paramètres!$C$17:$H$33,6,0)="oui","illimité",VLOOKUP(D6382,Paramètres!$C$17:$H$33,5,0)))</f>
        <v/>
      </c>
      <c r="G6382" s="269" t="str">
        <f t="shared" si="597"/>
        <v/>
      </c>
      <c r="H6382" s="208"/>
      <c r="I6382" s="53"/>
      <c r="J6382" s="209"/>
      <c r="K6382" s="271"/>
      <c r="L6382" s="37"/>
      <c r="M6382" s="218"/>
      <c r="N6382" s="124"/>
      <c r="O6382" s="211" t="str">
        <f t="shared" ca="1" si="598"/>
        <v/>
      </c>
      <c r="P6382" s="212" t="str">
        <f>IF(ISERROR(VLOOKUP(L6382,Paramètres!$A$38:$B$40,2,0)),"",VLOOKUP(L6382,Paramètres!$A$38:$B$40,2,0))</f>
        <v/>
      </c>
      <c r="Q6382" s="211" t="str">
        <f t="shared" ca="1" si="599"/>
        <v/>
      </c>
      <c r="R6382" s="211" t="str">
        <f t="shared" si="595"/>
        <v/>
      </c>
      <c r="S6382" s="213" t="str">
        <f t="shared" ca="1" si="596"/>
        <v/>
      </c>
      <c r="T6382" s="214" t="str">
        <f t="shared" ca="1" si="600"/>
        <v/>
      </c>
    </row>
    <row r="6383" spans="1:20" x14ac:dyDescent="0.25">
      <c r="A6383" s="119" t="s">
        <v>11952</v>
      </c>
      <c r="B6383" s="260"/>
      <c r="C6383" s="264" t="str">
        <f>IF(ISERROR(VLOOKUP(B6383,'Tous les abonnés'!$A$6:$I$5491,2,0)),"",VLOOKUP(B6383,'Tous les abonnés'!$A$6:$I$5491,2,0))</f>
        <v/>
      </c>
      <c r="D6383" s="26"/>
      <c r="E6383" s="265"/>
      <c r="F6383" s="207" t="str">
        <f>IF(ISERROR(IF(VLOOKUP(D6383,Paramètres!$C$17:$H$33,6,0)="oui","illimité",VLOOKUP(D6383,Paramètres!$C$17:$H$33,5,0))),"",IF(VLOOKUP(D6383,Paramètres!$C$17:$H$33,6,0)="oui","illimité",VLOOKUP(D6383,Paramètres!$C$17:$H$33,5,0)))</f>
        <v/>
      </c>
      <c r="G6383" s="269" t="str">
        <f t="shared" si="597"/>
        <v/>
      </c>
      <c r="H6383" s="208"/>
      <c r="I6383" s="53"/>
      <c r="J6383" s="209"/>
      <c r="K6383" s="271"/>
      <c r="L6383" s="37"/>
      <c r="M6383" s="218"/>
      <c r="N6383" s="124"/>
      <c r="O6383" s="211" t="str">
        <f t="shared" ca="1" si="598"/>
        <v/>
      </c>
      <c r="P6383" s="212" t="str">
        <f>IF(ISERROR(VLOOKUP(L6383,Paramètres!$A$38:$B$40,2,0)),"",VLOOKUP(L6383,Paramètres!$A$38:$B$40,2,0))</f>
        <v/>
      </c>
      <c r="Q6383" s="211" t="str">
        <f t="shared" ca="1" si="599"/>
        <v/>
      </c>
      <c r="R6383" s="211" t="str">
        <f t="shared" si="595"/>
        <v/>
      </c>
      <c r="S6383" s="213" t="str">
        <f t="shared" ca="1" si="596"/>
        <v/>
      </c>
      <c r="T6383" s="214" t="str">
        <f t="shared" ca="1" si="600"/>
        <v/>
      </c>
    </row>
    <row r="6384" spans="1:20" x14ac:dyDescent="0.25">
      <c r="A6384" s="119" t="s">
        <v>11953</v>
      </c>
      <c r="B6384" s="260"/>
      <c r="C6384" s="264" t="str">
        <f>IF(ISERROR(VLOOKUP(B6384,'Tous les abonnés'!$A$6:$I$5491,2,0)),"",VLOOKUP(B6384,'Tous les abonnés'!$A$6:$I$5491,2,0))</f>
        <v/>
      </c>
      <c r="D6384" s="26"/>
      <c r="E6384" s="265"/>
      <c r="F6384" s="207" t="str">
        <f>IF(ISERROR(IF(VLOOKUP(D6384,Paramètres!$C$17:$H$33,6,0)="oui","illimité",VLOOKUP(D6384,Paramètres!$C$17:$H$33,5,0))),"",IF(VLOOKUP(D6384,Paramètres!$C$17:$H$33,6,0)="oui","illimité",VLOOKUP(D6384,Paramètres!$C$17:$H$33,5,0)))</f>
        <v/>
      </c>
      <c r="G6384" s="269" t="str">
        <f t="shared" si="597"/>
        <v/>
      </c>
      <c r="H6384" s="208"/>
      <c r="I6384" s="53"/>
      <c r="J6384" s="209"/>
      <c r="K6384" s="271"/>
      <c r="L6384" s="37"/>
      <c r="M6384" s="218"/>
      <c r="N6384" s="124"/>
      <c r="O6384" s="211" t="str">
        <f t="shared" ca="1" si="598"/>
        <v/>
      </c>
      <c r="P6384" s="212" t="str">
        <f>IF(ISERROR(VLOOKUP(L6384,Paramètres!$A$38:$B$40,2,0)),"",VLOOKUP(L6384,Paramètres!$A$38:$B$40,2,0))</f>
        <v/>
      </c>
      <c r="Q6384" s="211" t="str">
        <f t="shared" ca="1" si="599"/>
        <v/>
      </c>
      <c r="R6384" s="211" t="str">
        <f t="shared" si="595"/>
        <v/>
      </c>
      <c r="S6384" s="213" t="str">
        <f t="shared" ca="1" si="596"/>
        <v/>
      </c>
      <c r="T6384" s="214" t="str">
        <f t="shared" ca="1" si="600"/>
        <v/>
      </c>
    </row>
    <row r="6385" spans="1:20" x14ac:dyDescent="0.25">
      <c r="A6385" s="119" t="s">
        <v>11954</v>
      </c>
      <c r="B6385" s="260"/>
      <c r="C6385" s="264" t="str">
        <f>IF(ISERROR(VLOOKUP(B6385,'Tous les abonnés'!$A$6:$I$5491,2,0)),"",VLOOKUP(B6385,'Tous les abonnés'!$A$6:$I$5491,2,0))</f>
        <v/>
      </c>
      <c r="D6385" s="26"/>
      <c r="E6385" s="265"/>
      <c r="F6385" s="207" t="str">
        <f>IF(ISERROR(IF(VLOOKUP(D6385,Paramètres!$C$17:$H$33,6,0)="oui","illimité",VLOOKUP(D6385,Paramètres!$C$17:$H$33,5,0))),"",IF(VLOOKUP(D6385,Paramètres!$C$17:$H$33,6,0)="oui","illimité",VLOOKUP(D6385,Paramètres!$C$17:$H$33,5,0)))</f>
        <v/>
      </c>
      <c r="G6385" s="269" t="str">
        <f t="shared" si="597"/>
        <v/>
      </c>
      <c r="H6385" s="208"/>
      <c r="I6385" s="53"/>
      <c r="J6385" s="209"/>
      <c r="K6385" s="271"/>
      <c r="L6385" s="37"/>
      <c r="M6385" s="218"/>
      <c r="N6385" s="124"/>
      <c r="O6385" s="211" t="str">
        <f t="shared" ca="1" si="598"/>
        <v/>
      </c>
      <c r="P6385" s="212" t="str">
        <f>IF(ISERROR(VLOOKUP(L6385,Paramètres!$A$38:$B$40,2,0)),"",VLOOKUP(L6385,Paramètres!$A$38:$B$40,2,0))</f>
        <v/>
      </c>
      <c r="Q6385" s="211" t="str">
        <f t="shared" ca="1" si="599"/>
        <v/>
      </c>
      <c r="R6385" s="211" t="str">
        <f t="shared" si="595"/>
        <v/>
      </c>
      <c r="S6385" s="213" t="str">
        <f t="shared" ca="1" si="596"/>
        <v/>
      </c>
      <c r="T6385" s="214" t="str">
        <f t="shared" ca="1" si="600"/>
        <v/>
      </c>
    </row>
    <row r="6386" spans="1:20" x14ac:dyDescent="0.25">
      <c r="A6386" s="119" t="s">
        <v>11955</v>
      </c>
      <c r="B6386" s="260"/>
      <c r="C6386" s="264" t="str">
        <f>IF(ISERROR(VLOOKUP(B6386,'Tous les abonnés'!$A$6:$I$5491,2,0)),"",VLOOKUP(B6386,'Tous les abonnés'!$A$6:$I$5491,2,0))</f>
        <v/>
      </c>
      <c r="D6386" s="26"/>
      <c r="E6386" s="265"/>
      <c r="F6386" s="207" t="str">
        <f>IF(ISERROR(IF(VLOOKUP(D6386,Paramètres!$C$17:$H$33,6,0)="oui","illimité",VLOOKUP(D6386,Paramètres!$C$17:$H$33,5,0))),"",IF(VLOOKUP(D6386,Paramètres!$C$17:$H$33,6,0)="oui","illimité",VLOOKUP(D6386,Paramètres!$C$17:$H$33,5,0)))</f>
        <v/>
      </c>
      <c r="G6386" s="269" t="str">
        <f t="shared" si="597"/>
        <v/>
      </c>
      <c r="H6386" s="208"/>
      <c r="I6386" s="53"/>
      <c r="J6386" s="209"/>
      <c r="K6386" s="271"/>
      <c r="L6386" s="37"/>
      <c r="M6386" s="218"/>
      <c r="N6386" s="124"/>
      <c r="O6386" s="211" t="str">
        <f t="shared" ca="1" si="598"/>
        <v/>
      </c>
      <c r="P6386" s="212" t="str">
        <f>IF(ISERROR(VLOOKUP(L6386,Paramètres!$A$38:$B$40,2,0)),"",VLOOKUP(L6386,Paramètres!$A$38:$B$40,2,0))</f>
        <v/>
      </c>
      <c r="Q6386" s="211" t="str">
        <f t="shared" ca="1" si="599"/>
        <v/>
      </c>
      <c r="R6386" s="211" t="str">
        <f t="shared" si="595"/>
        <v/>
      </c>
      <c r="S6386" s="213" t="str">
        <f t="shared" ca="1" si="596"/>
        <v/>
      </c>
      <c r="T6386" s="214" t="str">
        <f t="shared" ca="1" si="600"/>
        <v/>
      </c>
    </row>
    <row r="6387" spans="1:20" x14ac:dyDescent="0.25">
      <c r="A6387" s="119" t="s">
        <v>11956</v>
      </c>
      <c r="B6387" s="260"/>
      <c r="C6387" s="264" t="str">
        <f>IF(ISERROR(VLOOKUP(B6387,'Tous les abonnés'!$A$6:$I$5491,2,0)),"",VLOOKUP(B6387,'Tous les abonnés'!$A$6:$I$5491,2,0))</f>
        <v/>
      </c>
      <c r="D6387" s="26"/>
      <c r="E6387" s="265"/>
      <c r="F6387" s="207" t="str">
        <f>IF(ISERROR(IF(VLOOKUP(D6387,Paramètres!$C$17:$H$33,6,0)="oui","illimité",VLOOKUP(D6387,Paramètres!$C$17:$H$33,5,0))),"",IF(VLOOKUP(D6387,Paramètres!$C$17:$H$33,6,0)="oui","illimité",VLOOKUP(D6387,Paramètres!$C$17:$H$33,5,0)))</f>
        <v/>
      </c>
      <c r="G6387" s="269" t="str">
        <f t="shared" si="597"/>
        <v/>
      </c>
      <c r="H6387" s="208"/>
      <c r="I6387" s="53"/>
      <c r="J6387" s="209"/>
      <c r="K6387" s="271"/>
      <c r="L6387" s="37"/>
      <c r="M6387" s="218"/>
      <c r="N6387" s="124"/>
      <c r="O6387" s="211" t="str">
        <f t="shared" ca="1" si="598"/>
        <v/>
      </c>
      <c r="P6387" s="212" t="str">
        <f>IF(ISERROR(VLOOKUP(L6387,Paramètres!$A$38:$B$40,2,0)),"",VLOOKUP(L6387,Paramètres!$A$38:$B$40,2,0))</f>
        <v/>
      </c>
      <c r="Q6387" s="211" t="str">
        <f t="shared" ca="1" si="599"/>
        <v/>
      </c>
      <c r="R6387" s="211" t="str">
        <f t="shared" si="595"/>
        <v/>
      </c>
      <c r="S6387" s="213" t="str">
        <f t="shared" ca="1" si="596"/>
        <v/>
      </c>
      <c r="T6387" s="214" t="str">
        <f t="shared" ca="1" si="600"/>
        <v/>
      </c>
    </row>
    <row r="6388" spans="1:20" x14ac:dyDescent="0.25">
      <c r="A6388" s="119" t="s">
        <v>11957</v>
      </c>
      <c r="B6388" s="260"/>
      <c r="C6388" s="264" t="str">
        <f>IF(ISERROR(VLOOKUP(B6388,'Tous les abonnés'!$A$6:$I$5491,2,0)),"",VLOOKUP(B6388,'Tous les abonnés'!$A$6:$I$5491,2,0))</f>
        <v/>
      </c>
      <c r="D6388" s="26"/>
      <c r="E6388" s="265"/>
      <c r="F6388" s="207" t="str">
        <f>IF(ISERROR(IF(VLOOKUP(D6388,Paramètres!$C$17:$H$33,6,0)="oui","illimité",VLOOKUP(D6388,Paramètres!$C$17:$H$33,5,0))),"",IF(VLOOKUP(D6388,Paramètres!$C$17:$H$33,6,0)="oui","illimité",VLOOKUP(D6388,Paramètres!$C$17:$H$33,5,0)))</f>
        <v/>
      </c>
      <c r="G6388" s="269" t="str">
        <f t="shared" si="597"/>
        <v/>
      </c>
      <c r="H6388" s="208"/>
      <c r="I6388" s="53"/>
      <c r="J6388" s="209"/>
      <c r="K6388" s="271"/>
      <c r="L6388" s="37"/>
      <c r="M6388" s="218"/>
      <c r="N6388" s="124"/>
      <c r="O6388" s="211" t="str">
        <f t="shared" ca="1" si="598"/>
        <v/>
      </c>
      <c r="P6388" s="212" t="str">
        <f>IF(ISERROR(VLOOKUP(L6388,Paramètres!$A$38:$B$40,2,0)),"",VLOOKUP(L6388,Paramètres!$A$38:$B$40,2,0))</f>
        <v/>
      </c>
      <c r="Q6388" s="211" t="str">
        <f t="shared" ca="1" si="599"/>
        <v/>
      </c>
      <c r="R6388" s="211" t="str">
        <f t="shared" si="595"/>
        <v/>
      </c>
      <c r="S6388" s="213" t="str">
        <f t="shared" ca="1" si="596"/>
        <v/>
      </c>
      <c r="T6388" s="214" t="str">
        <f t="shared" ca="1" si="600"/>
        <v/>
      </c>
    </row>
    <row r="6389" spans="1:20" x14ac:dyDescent="0.25">
      <c r="A6389" s="119" t="s">
        <v>11958</v>
      </c>
      <c r="B6389" s="260"/>
      <c r="C6389" s="264" t="str">
        <f>IF(ISERROR(VLOOKUP(B6389,'Tous les abonnés'!$A$6:$I$5491,2,0)),"",VLOOKUP(B6389,'Tous les abonnés'!$A$6:$I$5491,2,0))</f>
        <v/>
      </c>
      <c r="D6389" s="26"/>
      <c r="E6389" s="265"/>
      <c r="F6389" s="207" t="str">
        <f>IF(ISERROR(IF(VLOOKUP(D6389,Paramètres!$C$17:$H$33,6,0)="oui","illimité",VLOOKUP(D6389,Paramètres!$C$17:$H$33,5,0))),"",IF(VLOOKUP(D6389,Paramètres!$C$17:$H$33,6,0)="oui","illimité",VLOOKUP(D6389,Paramètres!$C$17:$H$33,5,0)))</f>
        <v/>
      </c>
      <c r="G6389" s="269" t="str">
        <f t="shared" si="597"/>
        <v/>
      </c>
      <c r="H6389" s="208"/>
      <c r="I6389" s="53"/>
      <c r="J6389" s="209"/>
      <c r="K6389" s="271"/>
      <c r="L6389" s="37"/>
      <c r="M6389" s="218"/>
      <c r="N6389" s="124"/>
      <c r="O6389" s="211" t="str">
        <f t="shared" ca="1" si="598"/>
        <v/>
      </c>
      <c r="P6389" s="212" t="str">
        <f>IF(ISERROR(VLOOKUP(L6389,Paramètres!$A$38:$B$40,2,0)),"",VLOOKUP(L6389,Paramètres!$A$38:$B$40,2,0))</f>
        <v/>
      </c>
      <c r="Q6389" s="211" t="str">
        <f t="shared" ca="1" si="599"/>
        <v/>
      </c>
      <c r="R6389" s="211" t="str">
        <f t="shared" si="595"/>
        <v/>
      </c>
      <c r="S6389" s="213" t="str">
        <f t="shared" ca="1" si="596"/>
        <v/>
      </c>
      <c r="T6389" s="214" t="str">
        <f t="shared" ca="1" si="600"/>
        <v/>
      </c>
    </row>
    <row r="6390" spans="1:20" x14ac:dyDescent="0.25">
      <c r="A6390" s="119" t="s">
        <v>11959</v>
      </c>
      <c r="B6390" s="260"/>
      <c r="C6390" s="264" t="str">
        <f>IF(ISERROR(VLOOKUP(B6390,'Tous les abonnés'!$A$6:$I$5491,2,0)),"",VLOOKUP(B6390,'Tous les abonnés'!$A$6:$I$5491,2,0))</f>
        <v/>
      </c>
      <c r="D6390" s="26"/>
      <c r="E6390" s="265"/>
      <c r="F6390" s="207" t="str">
        <f>IF(ISERROR(IF(VLOOKUP(D6390,Paramètres!$C$17:$H$33,6,0)="oui","illimité",VLOOKUP(D6390,Paramètres!$C$17:$H$33,5,0))),"",IF(VLOOKUP(D6390,Paramètres!$C$17:$H$33,6,0)="oui","illimité",VLOOKUP(D6390,Paramètres!$C$17:$H$33,5,0)))</f>
        <v/>
      </c>
      <c r="G6390" s="269" t="str">
        <f t="shared" si="597"/>
        <v/>
      </c>
      <c r="H6390" s="208"/>
      <c r="I6390" s="53"/>
      <c r="J6390" s="209"/>
      <c r="K6390" s="271"/>
      <c r="L6390" s="37"/>
      <c r="M6390" s="218"/>
      <c r="N6390" s="124"/>
      <c r="O6390" s="211" t="str">
        <f t="shared" ca="1" si="598"/>
        <v/>
      </c>
      <c r="P6390" s="212" t="str">
        <f>IF(ISERROR(VLOOKUP(L6390,Paramètres!$A$38:$B$40,2,0)),"",VLOOKUP(L6390,Paramètres!$A$38:$B$40,2,0))</f>
        <v/>
      </c>
      <c r="Q6390" s="211" t="str">
        <f t="shared" ca="1" si="599"/>
        <v/>
      </c>
      <c r="R6390" s="211" t="str">
        <f t="shared" si="595"/>
        <v/>
      </c>
      <c r="S6390" s="213" t="str">
        <f t="shared" ca="1" si="596"/>
        <v/>
      </c>
      <c r="T6390" s="214" t="str">
        <f t="shared" ca="1" si="600"/>
        <v/>
      </c>
    </row>
    <row r="6391" spans="1:20" x14ac:dyDescent="0.25">
      <c r="A6391" s="119" t="s">
        <v>11960</v>
      </c>
      <c r="B6391" s="260"/>
      <c r="C6391" s="264" t="str">
        <f>IF(ISERROR(VLOOKUP(B6391,'Tous les abonnés'!$A$6:$I$5491,2,0)),"",VLOOKUP(B6391,'Tous les abonnés'!$A$6:$I$5491,2,0))</f>
        <v/>
      </c>
      <c r="D6391" s="26"/>
      <c r="E6391" s="265"/>
      <c r="F6391" s="207" t="str">
        <f>IF(ISERROR(IF(VLOOKUP(D6391,Paramètres!$C$17:$H$33,6,0)="oui","illimité",VLOOKUP(D6391,Paramètres!$C$17:$H$33,5,0))),"",IF(VLOOKUP(D6391,Paramètres!$C$17:$H$33,6,0)="oui","illimité",VLOOKUP(D6391,Paramètres!$C$17:$H$33,5,0)))</f>
        <v/>
      </c>
      <c r="G6391" s="269" t="str">
        <f t="shared" si="597"/>
        <v/>
      </c>
      <c r="H6391" s="208"/>
      <c r="I6391" s="53"/>
      <c r="J6391" s="209"/>
      <c r="K6391" s="271"/>
      <c r="L6391" s="37"/>
      <c r="M6391" s="218"/>
      <c r="N6391" s="124"/>
      <c r="O6391" s="211" t="str">
        <f t="shared" ca="1" si="598"/>
        <v/>
      </c>
      <c r="P6391" s="212" t="str">
        <f>IF(ISERROR(VLOOKUP(L6391,Paramètres!$A$38:$B$40,2,0)),"",VLOOKUP(L6391,Paramètres!$A$38:$B$40,2,0))</f>
        <v/>
      </c>
      <c r="Q6391" s="211" t="str">
        <f t="shared" ca="1" si="599"/>
        <v/>
      </c>
      <c r="R6391" s="211" t="str">
        <f t="shared" si="595"/>
        <v/>
      </c>
      <c r="S6391" s="213" t="str">
        <f t="shared" ca="1" si="596"/>
        <v/>
      </c>
      <c r="T6391" s="214" t="str">
        <f t="shared" ca="1" si="600"/>
        <v/>
      </c>
    </row>
    <row r="6392" spans="1:20" x14ac:dyDescent="0.25">
      <c r="A6392" s="119" t="s">
        <v>11961</v>
      </c>
      <c r="B6392" s="260"/>
      <c r="C6392" s="264" t="str">
        <f>IF(ISERROR(VLOOKUP(B6392,'Tous les abonnés'!$A$6:$I$5491,2,0)),"",VLOOKUP(B6392,'Tous les abonnés'!$A$6:$I$5491,2,0))</f>
        <v/>
      </c>
      <c r="D6392" s="26"/>
      <c r="E6392" s="265"/>
      <c r="F6392" s="207" t="str">
        <f>IF(ISERROR(IF(VLOOKUP(D6392,Paramètres!$C$17:$H$33,6,0)="oui","illimité",VLOOKUP(D6392,Paramètres!$C$17:$H$33,5,0))),"",IF(VLOOKUP(D6392,Paramètres!$C$17:$H$33,6,0)="oui","illimité",VLOOKUP(D6392,Paramètres!$C$17:$H$33,5,0)))</f>
        <v/>
      </c>
      <c r="G6392" s="269" t="str">
        <f t="shared" si="597"/>
        <v/>
      </c>
      <c r="H6392" s="208"/>
      <c r="I6392" s="53"/>
      <c r="J6392" s="209"/>
      <c r="K6392" s="271"/>
      <c r="L6392" s="37"/>
      <c r="M6392" s="218"/>
      <c r="N6392" s="124"/>
      <c r="O6392" s="211" t="str">
        <f t="shared" ca="1" si="598"/>
        <v/>
      </c>
      <c r="P6392" s="212" t="str">
        <f>IF(ISERROR(VLOOKUP(L6392,Paramètres!$A$38:$B$40,2,0)),"",VLOOKUP(L6392,Paramètres!$A$38:$B$40,2,0))</f>
        <v/>
      </c>
      <c r="Q6392" s="211" t="str">
        <f t="shared" ca="1" si="599"/>
        <v/>
      </c>
      <c r="R6392" s="211" t="str">
        <f t="shared" si="595"/>
        <v/>
      </c>
      <c r="S6392" s="213" t="str">
        <f t="shared" ca="1" si="596"/>
        <v/>
      </c>
      <c r="T6392" s="214" t="str">
        <f t="shared" ca="1" si="600"/>
        <v/>
      </c>
    </row>
    <row r="6393" spans="1:20" x14ac:dyDescent="0.25">
      <c r="A6393" s="119" t="s">
        <v>11962</v>
      </c>
      <c r="B6393" s="260"/>
      <c r="C6393" s="264" t="str">
        <f>IF(ISERROR(VLOOKUP(B6393,'Tous les abonnés'!$A$6:$I$5491,2,0)),"",VLOOKUP(B6393,'Tous les abonnés'!$A$6:$I$5491,2,0))</f>
        <v/>
      </c>
      <c r="D6393" s="26"/>
      <c r="E6393" s="265"/>
      <c r="F6393" s="207" t="str">
        <f>IF(ISERROR(IF(VLOOKUP(D6393,Paramètres!$C$17:$H$33,6,0)="oui","illimité",VLOOKUP(D6393,Paramètres!$C$17:$H$33,5,0))),"",IF(VLOOKUP(D6393,Paramètres!$C$17:$H$33,6,0)="oui","illimité",VLOOKUP(D6393,Paramètres!$C$17:$H$33,5,0)))</f>
        <v/>
      </c>
      <c r="G6393" s="269" t="str">
        <f t="shared" si="597"/>
        <v/>
      </c>
      <c r="H6393" s="208"/>
      <c r="I6393" s="53"/>
      <c r="J6393" s="209"/>
      <c r="K6393" s="271"/>
      <c r="L6393" s="37"/>
      <c r="M6393" s="218"/>
      <c r="N6393" s="124"/>
      <c r="O6393" s="211" t="str">
        <f t="shared" ca="1" si="598"/>
        <v/>
      </c>
      <c r="P6393" s="212" t="str">
        <f>IF(ISERROR(VLOOKUP(L6393,Paramètres!$A$38:$B$40,2,0)),"",VLOOKUP(L6393,Paramètres!$A$38:$B$40,2,0))</f>
        <v/>
      </c>
      <c r="Q6393" s="211" t="str">
        <f t="shared" ca="1" si="599"/>
        <v/>
      </c>
      <c r="R6393" s="211" t="str">
        <f t="shared" si="595"/>
        <v/>
      </c>
      <c r="S6393" s="213" t="str">
        <f t="shared" ca="1" si="596"/>
        <v/>
      </c>
      <c r="T6393" s="214" t="str">
        <f t="shared" ca="1" si="600"/>
        <v/>
      </c>
    </row>
    <row r="6394" spans="1:20" x14ac:dyDescent="0.25">
      <c r="A6394" s="119" t="s">
        <v>11963</v>
      </c>
      <c r="B6394" s="260"/>
      <c r="C6394" s="264" t="str">
        <f>IF(ISERROR(VLOOKUP(B6394,'Tous les abonnés'!$A$6:$I$5491,2,0)),"",VLOOKUP(B6394,'Tous les abonnés'!$A$6:$I$5491,2,0))</f>
        <v/>
      </c>
      <c r="D6394" s="26"/>
      <c r="E6394" s="265"/>
      <c r="F6394" s="207" t="str">
        <f>IF(ISERROR(IF(VLOOKUP(D6394,Paramètres!$C$17:$H$33,6,0)="oui","illimité",VLOOKUP(D6394,Paramètres!$C$17:$H$33,5,0))),"",IF(VLOOKUP(D6394,Paramètres!$C$17:$H$33,6,0)="oui","illimité",VLOOKUP(D6394,Paramètres!$C$17:$H$33,5,0)))</f>
        <v/>
      </c>
      <c r="G6394" s="269" t="str">
        <f t="shared" si="597"/>
        <v/>
      </c>
      <c r="H6394" s="208"/>
      <c r="I6394" s="53"/>
      <c r="J6394" s="209"/>
      <c r="K6394" s="271"/>
      <c r="L6394" s="37"/>
      <c r="M6394" s="218"/>
      <c r="N6394" s="124"/>
      <c r="O6394" s="211" t="str">
        <f t="shared" ca="1" si="598"/>
        <v/>
      </c>
      <c r="P6394" s="212" t="str">
        <f>IF(ISERROR(VLOOKUP(L6394,Paramètres!$A$38:$B$40,2,0)),"",VLOOKUP(L6394,Paramètres!$A$38:$B$40,2,0))</f>
        <v/>
      </c>
      <c r="Q6394" s="211" t="str">
        <f t="shared" ca="1" si="599"/>
        <v/>
      </c>
      <c r="R6394" s="211" t="str">
        <f t="shared" si="595"/>
        <v/>
      </c>
      <c r="S6394" s="213" t="str">
        <f t="shared" ca="1" si="596"/>
        <v/>
      </c>
      <c r="T6394" s="214" t="str">
        <f t="shared" ca="1" si="600"/>
        <v/>
      </c>
    </row>
    <row r="6395" spans="1:20" x14ac:dyDescent="0.25">
      <c r="A6395" s="119" t="s">
        <v>11964</v>
      </c>
      <c r="B6395" s="260"/>
      <c r="C6395" s="264" t="str">
        <f>IF(ISERROR(VLOOKUP(B6395,'Tous les abonnés'!$A$6:$I$5491,2,0)),"",VLOOKUP(B6395,'Tous les abonnés'!$A$6:$I$5491,2,0))</f>
        <v/>
      </c>
      <c r="D6395" s="26"/>
      <c r="E6395" s="265"/>
      <c r="F6395" s="207" t="str">
        <f>IF(ISERROR(IF(VLOOKUP(D6395,Paramètres!$C$17:$H$33,6,0)="oui","illimité",VLOOKUP(D6395,Paramètres!$C$17:$H$33,5,0))),"",IF(VLOOKUP(D6395,Paramètres!$C$17:$H$33,6,0)="oui","illimité",VLOOKUP(D6395,Paramètres!$C$17:$H$33,5,0)))</f>
        <v/>
      </c>
      <c r="G6395" s="269" t="str">
        <f t="shared" si="597"/>
        <v/>
      </c>
      <c r="H6395" s="208"/>
      <c r="I6395" s="53"/>
      <c r="J6395" s="209"/>
      <c r="K6395" s="271"/>
      <c r="L6395" s="37"/>
      <c r="M6395" s="218"/>
      <c r="N6395" s="124"/>
      <c r="O6395" s="211" t="str">
        <f t="shared" ca="1" si="598"/>
        <v/>
      </c>
      <c r="P6395" s="212" t="str">
        <f>IF(ISERROR(VLOOKUP(L6395,Paramètres!$A$38:$B$40,2,0)),"",VLOOKUP(L6395,Paramètres!$A$38:$B$40,2,0))</f>
        <v/>
      </c>
      <c r="Q6395" s="211" t="str">
        <f t="shared" ca="1" si="599"/>
        <v/>
      </c>
      <c r="R6395" s="211" t="str">
        <f t="shared" si="595"/>
        <v/>
      </c>
      <c r="S6395" s="213" t="str">
        <f t="shared" ca="1" si="596"/>
        <v/>
      </c>
      <c r="T6395" s="214" t="str">
        <f t="shared" ca="1" si="600"/>
        <v/>
      </c>
    </row>
    <row r="6396" spans="1:20" x14ac:dyDescent="0.25">
      <c r="A6396" s="119" t="s">
        <v>11965</v>
      </c>
      <c r="B6396" s="260"/>
      <c r="C6396" s="264" t="str">
        <f>IF(ISERROR(VLOOKUP(B6396,'Tous les abonnés'!$A$6:$I$5491,2,0)),"",VLOOKUP(B6396,'Tous les abonnés'!$A$6:$I$5491,2,0))</f>
        <v/>
      </c>
      <c r="D6396" s="26"/>
      <c r="E6396" s="265"/>
      <c r="F6396" s="207" t="str">
        <f>IF(ISERROR(IF(VLOOKUP(D6396,Paramètres!$C$17:$H$33,6,0)="oui","illimité",VLOOKUP(D6396,Paramètres!$C$17:$H$33,5,0))),"",IF(VLOOKUP(D6396,Paramètres!$C$17:$H$33,6,0)="oui","illimité",VLOOKUP(D6396,Paramètres!$C$17:$H$33,5,0)))</f>
        <v/>
      </c>
      <c r="G6396" s="269" t="str">
        <f t="shared" si="597"/>
        <v/>
      </c>
      <c r="H6396" s="208"/>
      <c r="I6396" s="53"/>
      <c r="J6396" s="209"/>
      <c r="K6396" s="271"/>
      <c r="L6396" s="37"/>
      <c r="M6396" s="218"/>
      <c r="N6396" s="124"/>
      <c r="O6396" s="211" t="str">
        <f t="shared" ca="1" si="598"/>
        <v/>
      </c>
      <c r="P6396" s="212" t="str">
        <f>IF(ISERROR(VLOOKUP(L6396,Paramètres!$A$38:$B$40,2,0)),"",VLOOKUP(L6396,Paramètres!$A$38:$B$40,2,0))</f>
        <v/>
      </c>
      <c r="Q6396" s="211" t="str">
        <f t="shared" ca="1" si="599"/>
        <v/>
      </c>
      <c r="R6396" s="211" t="str">
        <f t="shared" si="595"/>
        <v/>
      </c>
      <c r="S6396" s="213" t="str">
        <f t="shared" ca="1" si="596"/>
        <v/>
      </c>
      <c r="T6396" s="214" t="str">
        <f t="shared" ca="1" si="600"/>
        <v/>
      </c>
    </row>
    <row r="6397" spans="1:20" x14ac:dyDescent="0.25">
      <c r="A6397" s="119" t="s">
        <v>11966</v>
      </c>
      <c r="B6397" s="260"/>
      <c r="C6397" s="264" t="str">
        <f>IF(ISERROR(VLOOKUP(B6397,'Tous les abonnés'!$A$6:$I$5491,2,0)),"",VLOOKUP(B6397,'Tous les abonnés'!$A$6:$I$5491,2,0))</f>
        <v/>
      </c>
      <c r="D6397" s="26"/>
      <c r="E6397" s="265"/>
      <c r="F6397" s="207" t="str">
        <f>IF(ISERROR(IF(VLOOKUP(D6397,Paramètres!$C$17:$H$33,6,0)="oui","illimité",VLOOKUP(D6397,Paramètres!$C$17:$H$33,5,0))),"",IF(VLOOKUP(D6397,Paramètres!$C$17:$H$33,6,0)="oui","illimité",VLOOKUP(D6397,Paramètres!$C$17:$H$33,5,0)))</f>
        <v/>
      </c>
      <c r="G6397" s="269" t="str">
        <f t="shared" si="597"/>
        <v/>
      </c>
      <c r="H6397" s="208"/>
      <c r="I6397" s="53"/>
      <c r="J6397" s="209"/>
      <c r="K6397" s="271"/>
      <c r="L6397" s="37"/>
      <c r="M6397" s="218"/>
      <c r="N6397" s="124"/>
      <c r="O6397" s="211" t="str">
        <f t="shared" ca="1" si="598"/>
        <v/>
      </c>
      <c r="P6397" s="212" t="str">
        <f>IF(ISERROR(VLOOKUP(L6397,Paramètres!$A$38:$B$40,2,0)),"",VLOOKUP(L6397,Paramètres!$A$38:$B$40,2,0))</f>
        <v/>
      </c>
      <c r="Q6397" s="211" t="str">
        <f t="shared" ca="1" si="599"/>
        <v/>
      </c>
      <c r="R6397" s="211" t="str">
        <f t="shared" si="595"/>
        <v/>
      </c>
      <c r="S6397" s="213" t="str">
        <f t="shared" ca="1" si="596"/>
        <v/>
      </c>
      <c r="T6397" s="214" t="str">
        <f t="shared" ca="1" si="600"/>
        <v/>
      </c>
    </row>
    <row r="6398" spans="1:20" x14ac:dyDescent="0.25">
      <c r="A6398" s="119" t="s">
        <v>11967</v>
      </c>
      <c r="B6398" s="260"/>
      <c r="C6398" s="264" t="str">
        <f>IF(ISERROR(VLOOKUP(B6398,'Tous les abonnés'!$A$6:$I$5491,2,0)),"",VLOOKUP(B6398,'Tous les abonnés'!$A$6:$I$5491,2,0))</f>
        <v/>
      </c>
      <c r="D6398" s="26"/>
      <c r="E6398" s="265"/>
      <c r="F6398" s="207" t="str">
        <f>IF(ISERROR(IF(VLOOKUP(D6398,Paramètres!$C$17:$H$33,6,0)="oui","illimité",VLOOKUP(D6398,Paramètres!$C$17:$H$33,5,0))),"",IF(VLOOKUP(D6398,Paramètres!$C$17:$H$33,6,0)="oui","illimité",VLOOKUP(D6398,Paramètres!$C$17:$H$33,5,0)))</f>
        <v/>
      </c>
      <c r="G6398" s="269" t="str">
        <f t="shared" si="597"/>
        <v/>
      </c>
      <c r="H6398" s="208"/>
      <c r="I6398" s="53"/>
      <c r="J6398" s="209"/>
      <c r="K6398" s="271"/>
      <c r="L6398" s="37"/>
      <c r="M6398" s="218"/>
      <c r="N6398" s="124"/>
      <c r="O6398" s="211" t="str">
        <f t="shared" ca="1" si="598"/>
        <v/>
      </c>
      <c r="P6398" s="212" t="str">
        <f>IF(ISERROR(VLOOKUP(L6398,Paramètres!$A$38:$B$40,2,0)),"",VLOOKUP(L6398,Paramètres!$A$38:$B$40,2,0))</f>
        <v/>
      </c>
      <c r="Q6398" s="211" t="str">
        <f t="shared" ca="1" si="599"/>
        <v/>
      </c>
      <c r="R6398" s="211" t="str">
        <f t="shared" si="595"/>
        <v/>
      </c>
      <c r="S6398" s="213" t="str">
        <f t="shared" ca="1" si="596"/>
        <v/>
      </c>
      <c r="T6398" s="214" t="str">
        <f t="shared" ca="1" si="600"/>
        <v/>
      </c>
    </row>
    <row r="6399" spans="1:20" x14ac:dyDescent="0.25">
      <c r="A6399" s="119" t="s">
        <v>11968</v>
      </c>
      <c r="B6399" s="260"/>
      <c r="C6399" s="264" t="str">
        <f>IF(ISERROR(VLOOKUP(B6399,'Tous les abonnés'!$A$6:$I$5491,2,0)),"",VLOOKUP(B6399,'Tous les abonnés'!$A$6:$I$5491,2,0))</f>
        <v/>
      </c>
      <c r="D6399" s="26"/>
      <c r="E6399" s="265"/>
      <c r="F6399" s="207" t="str">
        <f>IF(ISERROR(IF(VLOOKUP(D6399,Paramètres!$C$17:$H$33,6,0)="oui","illimité",VLOOKUP(D6399,Paramètres!$C$17:$H$33,5,0))),"",IF(VLOOKUP(D6399,Paramètres!$C$17:$H$33,6,0)="oui","illimité",VLOOKUP(D6399,Paramètres!$C$17:$H$33,5,0)))</f>
        <v/>
      </c>
      <c r="G6399" s="269" t="str">
        <f t="shared" si="597"/>
        <v/>
      </c>
      <c r="H6399" s="208"/>
      <c r="I6399" s="53"/>
      <c r="J6399" s="209"/>
      <c r="K6399" s="271"/>
      <c r="L6399" s="37"/>
      <c r="M6399" s="218"/>
      <c r="N6399" s="124"/>
      <c r="O6399" s="211" t="str">
        <f t="shared" ca="1" si="598"/>
        <v/>
      </c>
      <c r="P6399" s="212" t="str">
        <f>IF(ISERROR(VLOOKUP(L6399,Paramètres!$A$38:$B$40,2,0)),"",VLOOKUP(L6399,Paramètres!$A$38:$B$40,2,0))</f>
        <v/>
      </c>
      <c r="Q6399" s="211" t="str">
        <f t="shared" ca="1" si="599"/>
        <v/>
      </c>
      <c r="R6399" s="211" t="str">
        <f t="shared" si="595"/>
        <v/>
      </c>
      <c r="S6399" s="213" t="str">
        <f t="shared" ca="1" si="596"/>
        <v/>
      </c>
      <c r="T6399" s="214" t="str">
        <f t="shared" ca="1" si="600"/>
        <v/>
      </c>
    </row>
    <row r="6400" spans="1:20" x14ac:dyDescent="0.25">
      <c r="A6400" s="119" t="s">
        <v>11969</v>
      </c>
      <c r="B6400" s="260"/>
      <c r="C6400" s="264" t="str">
        <f>IF(ISERROR(VLOOKUP(B6400,'Tous les abonnés'!$A$6:$I$5491,2,0)),"",VLOOKUP(B6400,'Tous les abonnés'!$A$6:$I$5491,2,0))</f>
        <v/>
      </c>
      <c r="D6400" s="26"/>
      <c r="E6400" s="265"/>
      <c r="F6400" s="207" t="str">
        <f>IF(ISERROR(IF(VLOOKUP(D6400,Paramètres!$C$17:$H$33,6,0)="oui","illimité",VLOOKUP(D6400,Paramètres!$C$17:$H$33,5,0))),"",IF(VLOOKUP(D6400,Paramètres!$C$17:$H$33,6,0)="oui","illimité",VLOOKUP(D6400,Paramètres!$C$17:$H$33,5,0)))</f>
        <v/>
      </c>
      <c r="G6400" s="269" t="str">
        <f t="shared" si="597"/>
        <v/>
      </c>
      <c r="H6400" s="208"/>
      <c r="I6400" s="53"/>
      <c r="J6400" s="209"/>
      <c r="K6400" s="271"/>
      <c r="L6400" s="37"/>
      <c r="M6400" s="218"/>
      <c r="N6400" s="124"/>
      <c r="O6400" s="211" t="str">
        <f t="shared" ca="1" si="598"/>
        <v/>
      </c>
      <c r="P6400" s="212" t="str">
        <f>IF(ISERROR(VLOOKUP(L6400,Paramètres!$A$38:$B$40,2,0)),"",VLOOKUP(L6400,Paramètres!$A$38:$B$40,2,0))</f>
        <v/>
      </c>
      <c r="Q6400" s="211" t="str">
        <f t="shared" ca="1" si="599"/>
        <v/>
      </c>
      <c r="R6400" s="211" t="str">
        <f t="shared" si="595"/>
        <v/>
      </c>
      <c r="S6400" s="213" t="str">
        <f t="shared" ca="1" si="596"/>
        <v/>
      </c>
      <c r="T6400" s="214" t="str">
        <f t="shared" ca="1" si="600"/>
        <v/>
      </c>
    </row>
    <row r="6401" spans="1:20" x14ac:dyDescent="0.25">
      <c r="A6401" s="119" t="s">
        <v>11970</v>
      </c>
      <c r="B6401" s="260"/>
      <c r="C6401" s="264" t="str">
        <f>IF(ISERROR(VLOOKUP(B6401,'Tous les abonnés'!$A$6:$I$5491,2,0)),"",VLOOKUP(B6401,'Tous les abonnés'!$A$6:$I$5491,2,0))</f>
        <v/>
      </c>
      <c r="D6401" s="26"/>
      <c r="E6401" s="265"/>
      <c r="F6401" s="207" t="str">
        <f>IF(ISERROR(IF(VLOOKUP(D6401,Paramètres!$C$17:$H$33,6,0)="oui","illimité",VLOOKUP(D6401,Paramètres!$C$17:$H$33,5,0))),"",IF(VLOOKUP(D6401,Paramètres!$C$17:$H$33,6,0)="oui","illimité",VLOOKUP(D6401,Paramètres!$C$17:$H$33,5,0)))</f>
        <v/>
      </c>
      <c r="G6401" s="269" t="str">
        <f t="shared" si="597"/>
        <v/>
      </c>
      <c r="H6401" s="208"/>
      <c r="I6401" s="53"/>
      <c r="J6401" s="209"/>
      <c r="K6401" s="271"/>
      <c r="L6401" s="37"/>
      <c r="M6401" s="218"/>
      <c r="N6401" s="124"/>
      <c r="O6401" s="211" t="str">
        <f t="shared" ca="1" si="598"/>
        <v/>
      </c>
      <c r="P6401" s="212" t="str">
        <f>IF(ISERROR(VLOOKUP(L6401,Paramètres!$A$38:$B$40,2,0)),"",VLOOKUP(L6401,Paramètres!$A$38:$B$40,2,0))</f>
        <v/>
      </c>
      <c r="Q6401" s="211" t="str">
        <f t="shared" ca="1" si="599"/>
        <v/>
      </c>
      <c r="R6401" s="211" t="str">
        <f t="shared" si="595"/>
        <v/>
      </c>
      <c r="S6401" s="213" t="str">
        <f t="shared" ca="1" si="596"/>
        <v/>
      </c>
      <c r="T6401" s="214" t="str">
        <f t="shared" ca="1" si="600"/>
        <v/>
      </c>
    </row>
    <row r="6402" spans="1:20" x14ac:dyDescent="0.25">
      <c r="A6402" s="119" t="s">
        <v>11971</v>
      </c>
      <c r="B6402" s="260"/>
      <c r="C6402" s="264" t="str">
        <f>IF(ISERROR(VLOOKUP(B6402,'Tous les abonnés'!$A$6:$I$5491,2,0)),"",VLOOKUP(B6402,'Tous les abonnés'!$A$6:$I$5491,2,0))</f>
        <v/>
      </c>
      <c r="D6402" s="26"/>
      <c r="E6402" s="265"/>
      <c r="F6402" s="207" t="str">
        <f>IF(ISERROR(IF(VLOOKUP(D6402,Paramètres!$C$17:$H$33,6,0)="oui","illimité",VLOOKUP(D6402,Paramètres!$C$17:$H$33,5,0))),"",IF(VLOOKUP(D6402,Paramètres!$C$17:$H$33,6,0)="oui","illimité",VLOOKUP(D6402,Paramètres!$C$17:$H$33,5,0)))</f>
        <v/>
      </c>
      <c r="G6402" s="269" t="str">
        <f t="shared" si="597"/>
        <v/>
      </c>
      <c r="H6402" s="208"/>
      <c r="I6402" s="53"/>
      <c r="J6402" s="209"/>
      <c r="K6402" s="271"/>
      <c r="L6402" s="37"/>
      <c r="M6402" s="218"/>
      <c r="N6402" s="124"/>
      <c r="O6402" s="211" t="str">
        <f t="shared" ca="1" si="598"/>
        <v/>
      </c>
      <c r="P6402" s="212" t="str">
        <f>IF(ISERROR(VLOOKUP(L6402,Paramètres!$A$38:$B$40,2,0)),"",VLOOKUP(L6402,Paramètres!$A$38:$B$40,2,0))</f>
        <v/>
      </c>
      <c r="Q6402" s="211" t="str">
        <f t="shared" ca="1" si="599"/>
        <v/>
      </c>
      <c r="R6402" s="211" t="str">
        <f t="shared" si="595"/>
        <v/>
      </c>
      <c r="S6402" s="213" t="str">
        <f t="shared" ca="1" si="596"/>
        <v/>
      </c>
      <c r="T6402" s="214" t="str">
        <f t="shared" ca="1" si="600"/>
        <v/>
      </c>
    </row>
    <row r="6403" spans="1:20" x14ac:dyDescent="0.25">
      <c r="A6403" s="119" t="s">
        <v>11972</v>
      </c>
      <c r="B6403" s="260"/>
      <c r="C6403" s="264" t="str">
        <f>IF(ISERROR(VLOOKUP(B6403,'Tous les abonnés'!$A$6:$I$5491,2,0)),"",VLOOKUP(B6403,'Tous les abonnés'!$A$6:$I$5491,2,0))</f>
        <v/>
      </c>
      <c r="D6403" s="26"/>
      <c r="E6403" s="265"/>
      <c r="F6403" s="207" t="str">
        <f>IF(ISERROR(IF(VLOOKUP(D6403,Paramètres!$C$17:$H$33,6,0)="oui","illimité",VLOOKUP(D6403,Paramètres!$C$17:$H$33,5,0))),"",IF(VLOOKUP(D6403,Paramètres!$C$17:$H$33,6,0)="oui","illimité",VLOOKUP(D6403,Paramètres!$C$17:$H$33,5,0)))</f>
        <v/>
      </c>
      <c r="G6403" s="269" t="str">
        <f t="shared" si="597"/>
        <v/>
      </c>
      <c r="H6403" s="208"/>
      <c r="I6403" s="53"/>
      <c r="J6403" s="209"/>
      <c r="K6403" s="271"/>
      <c r="L6403" s="37"/>
      <c r="M6403" s="218"/>
      <c r="N6403" s="124"/>
      <c r="O6403" s="211" t="str">
        <f t="shared" ca="1" si="598"/>
        <v/>
      </c>
      <c r="P6403" s="212" t="str">
        <f>IF(ISERROR(VLOOKUP(L6403,Paramètres!$A$38:$B$40,2,0)),"",VLOOKUP(L6403,Paramètres!$A$38:$B$40,2,0))</f>
        <v/>
      </c>
      <c r="Q6403" s="211" t="str">
        <f t="shared" ca="1" si="599"/>
        <v/>
      </c>
      <c r="R6403" s="211" t="str">
        <f t="shared" si="595"/>
        <v/>
      </c>
      <c r="S6403" s="213" t="str">
        <f t="shared" ca="1" si="596"/>
        <v/>
      </c>
      <c r="T6403" s="214" t="str">
        <f t="shared" ca="1" si="600"/>
        <v/>
      </c>
    </row>
    <row r="6404" spans="1:20" x14ac:dyDescent="0.25">
      <c r="A6404" s="119" t="s">
        <v>11973</v>
      </c>
      <c r="B6404" s="260"/>
      <c r="C6404" s="264" t="str">
        <f>IF(ISERROR(VLOOKUP(B6404,'Tous les abonnés'!$A$6:$I$5491,2,0)),"",VLOOKUP(B6404,'Tous les abonnés'!$A$6:$I$5491,2,0))</f>
        <v/>
      </c>
      <c r="D6404" s="26"/>
      <c r="E6404" s="265"/>
      <c r="F6404" s="207" t="str">
        <f>IF(ISERROR(IF(VLOOKUP(D6404,Paramètres!$C$17:$H$33,6,0)="oui","illimité",VLOOKUP(D6404,Paramètres!$C$17:$H$33,5,0))),"",IF(VLOOKUP(D6404,Paramètres!$C$17:$H$33,6,0)="oui","illimité",VLOOKUP(D6404,Paramètres!$C$17:$H$33,5,0)))</f>
        <v/>
      </c>
      <c r="G6404" s="269" t="str">
        <f t="shared" si="597"/>
        <v/>
      </c>
      <c r="H6404" s="208"/>
      <c r="I6404" s="53"/>
      <c r="J6404" s="209"/>
      <c r="K6404" s="271"/>
      <c r="L6404" s="37"/>
      <c r="M6404" s="218"/>
      <c r="N6404" s="124"/>
      <c r="O6404" s="211" t="str">
        <f t="shared" ca="1" si="598"/>
        <v/>
      </c>
      <c r="P6404" s="212" t="str">
        <f>IF(ISERROR(VLOOKUP(L6404,Paramètres!$A$38:$B$40,2,0)),"",VLOOKUP(L6404,Paramètres!$A$38:$B$40,2,0))</f>
        <v/>
      </c>
      <c r="Q6404" s="211" t="str">
        <f t="shared" ca="1" si="599"/>
        <v/>
      </c>
      <c r="R6404" s="211" t="str">
        <f t="shared" si="595"/>
        <v/>
      </c>
      <c r="S6404" s="213" t="str">
        <f t="shared" ca="1" si="596"/>
        <v/>
      </c>
      <c r="T6404" s="214" t="str">
        <f t="shared" ca="1" si="600"/>
        <v/>
      </c>
    </row>
    <row r="6405" spans="1:20" x14ac:dyDescent="0.25">
      <c r="A6405" s="119" t="s">
        <v>11974</v>
      </c>
      <c r="B6405" s="260"/>
      <c r="C6405" s="264" t="str">
        <f>IF(ISERROR(VLOOKUP(B6405,'Tous les abonnés'!$A$6:$I$5491,2,0)),"",VLOOKUP(B6405,'Tous les abonnés'!$A$6:$I$5491,2,0))</f>
        <v/>
      </c>
      <c r="D6405" s="26"/>
      <c r="E6405" s="265"/>
      <c r="F6405" s="207" t="str">
        <f>IF(ISERROR(IF(VLOOKUP(D6405,Paramètres!$C$17:$H$33,6,0)="oui","illimité",VLOOKUP(D6405,Paramètres!$C$17:$H$33,5,0))),"",IF(VLOOKUP(D6405,Paramètres!$C$17:$H$33,6,0)="oui","illimité",VLOOKUP(D6405,Paramètres!$C$17:$H$33,5,0)))</f>
        <v/>
      </c>
      <c r="G6405" s="269" t="str">
        <f t="shared" si="597"/>
        <v/>
      </c>
      <c r="H6405" s="208"/>
      <c r="I6405" s="53"/>
      <c r="J6405" s="209"/>
      <c r="K6405" s="271"/>
      <c r="L6405" s="37"/>
      <c r="M6405" s="218"/>
      <c r="N6405" s="124"/>
      <c r="O6405" s="211" t="str">
        <f t="shared" ca="1" si="598"/>
        <v/>
      </c>
      <c r="P6405" s="212" t="str">
        <f>IF(ISERROR(VLOOKUP(L6405,Paramètres!$A$38:$B$40,2,0)),"",VLOOKUP(L6405,Paramètres!$A$38:$B$40,2,0))</f>
        <v/>
      </c>
      <c r="Q6405" s="211" t="str">
        <f t="shared" ca="1" si="599"/>
        <v/>
      </c>
      <c r="R6405" s="211" t="str">
        <f t="shared" si="595"/>
        <v/>
      </c>
      <c r="S6405" s="213" t="str">
        <f t="shared" ca="1" si="596"/>
        <v/>
      </c>
      <c r="T6405" s="214" t="str">
        <f t="shared" ca="1" si="600"/>
        <v/>
      </c>
    </row>
    <row r="6406" spans="1:20" x14ac:dyDescent="0.25">
      <c r="A6406" s="119" t="s">
        <v>11975</v>
      </c>
      <c r="B6406" s="260"/>
      <c r="C6406" s="264" t="str">
        <f>IF(ISERROR(VLOOKUP(B6406,'Tous les abonnés'!$A$6:$I$5491,2,0)),"",VLOOKUP(B6406,'Tous les abonnés'!$A$6:$I$5491,2,0))</f>
        <v/>
      </c>
      <c r="D6406" s="26"/>
      <c r="E6406" s="265"/>
      <c r="F6406" s="207" t="str">
        <f>IF(ISERROR(IF(VLOOKUP(D6406,Paramètres!$C$17:$H$33,6,0)="oui","illimité",VLOOKUP(D6406,Paramètres!$C$17:$H$33,5,0))),"",IF(VLOOKUP(D6406,Paramètres!$C$17:$H$33,6,0)="oui","illimité",VLOOKUP(D6406,Paramètres!$C$17:$H$33,5,0)))</f>
        <v/>
      </c>
      <c r="G6406" s="269" t="str">
        <f t="shared" si="597"/>
        <v/>
      </c>
      <c r="H6406" s="208"/>
      <c r="I6406" s="53"/>
      <c r="J6406" s="209"/>
      <c r="K6406" s="271"/>
      <c r="L6406" s="37"/>
      <c r="M6406" s="218"/>
      <c r="N6406" s="124"/>
      <c r="O6406" s="211" t="str">
        <f t="shared" ca="1" si="598"/>
        <v/>
      </c>
      <c r="P6406" s="212" t="str">
        <f>IF(ISERROR(VLOOKUP(L6406,Paramètres!$A$38:$B$40,2,0)),"",VLOOKUP(L6406,Paramètres!$A$38:$B$40,2,0))</f>
        <v/>
      </c>
      <c r="Q6406" s="211" t="str">
        <f t="shared" ca="1" si="599"/>
        <v/>
      </c>
      <c r="R6406" s="211" t="str">
        <f t="shared" si="595"/>
        <v/>
      </c>
      <c r="S6406" s="213" t="str">
        <f t="shared" ca="1" si="596"/>
        <v/>
      </c>
      <c r="T6406" s="214" t="str">
        <f t="shared" ca="1" si="600"/>
        <v/>
      </c>
    </row>
    <row r="6407" spans="1:20" x14ac:dyDescent="0.25">
      <c r="A6407" s="119" t="s">
        <v>11976</v>
      </c>
      <c r="B6407" s="260"/>
      <c r="C6407" s="264" t="str">
        <f>IF(ISERROR(VLOOKUP(B6407,'Tous les abonnés'!$A$6:$I$5491,2,0)),"",VLOOKUP(B6407,'Tous les abonnés'!$A$6:$I$5491,2,0))</f>
        <v/>
      </c>
      <c r="D6407" s="26"/>
      <c r="E6407" s="265"/>
      <c r="F6407" s="207" t="str">
        <f>IF(ISERROR(IF(VLOOKUP(D6407,Paramètres!$C$17:$H$33,6,0)="oui","illimité",VLOOKUP(D6407,Paramètres!$C$17:$H$33,5,0))),"",IF(VLOOKUP(D6407,Paramètres!$C$17:$H$33,6,0)="oui","illimité",VLOOKUP(D6407,Paramètres!$C$17:$H$33,5,0)))</f>
        <v/>
      </c>
      <c r="G6407" s="269" t="str">
        <f t="shared" si="597"/>
        <v/>
      </c>
      <c r="H6407" s="208"/>
      <c r="I6407" s="53"/>
      <c r="J6407" s="209"/>
      <c r="K6407" s="271"/>
      <c r="L6407" s="37"/>
      <c r="M6407" s="218"/>
      <c r="N6407" s="124"/>
      <c r="O6407" s="211" t="str">
        <f t="shared" ca="1" si="598"/>
        <v/>
      </c>
      <c r="P6407" s="212" t="str">
        <f>IF(ISERROR(VLOOKUP(L6407,Paramètres!$A$38:$B$40,2,0)),"",VLOOKUP(L6407,Paramètres!$A$38:$B$40,2,0))</f>
        <v/>
      </c>
      <c r="Q6407" s="211" t="str">
        <f t="shared" ca="1" si="599"/>
        <v/>
      </c>
      <c r="R6407" s="211" t="str">
        <f t="shared" ref="R6407:R6470" si="601">IF(L6407="en 1 fois",1,IF(F6407="illimité",O6407/P6407,IF(ISERROR(F6407/P6407),"",ROUND(F6407/P6407,0))))</f>
        <v/>
      </c>
      <c r="S6407" s="213" t="str">
        <f t="shared" ref="S6407:S6470" ca="1" si="602">IF(ISERROR(IF(F6407="illimité",Q6407*J6407,IF(L6407="en 1 fois",J6407,J6407*Q6407/R6407))),"",IF(F6407="illimité",Q6407*J6407,IF(L6407="en 1 fois",J6407,J6407*Q6407/R6407)))</f>
        <v/>
      </c>
      <c r="T6407" s="214" t="str">
        <f t="shared" ca="1" si="600"/>
        <v/>
      </c>
    </row>
    <row r="6408" spans="1:20" x14ac:dyDescent="0.25">
      <c r="A6408" s="119" t="s">
        <v>11977</v>
      </c>
      <c r="B6408" s="260"/>
      <c r="C6408" s="264" t="str">
        <f>IF(ISERROR(VLOOKUP(B6408,'Tous les abonnés'!$A$6:$I$5491,2,0)),"",VLOOKUP(B6408,'Tous les abonnés'!$A$6:$I$5491,2,0))</f>
        <v/>
      </c>
      <c r="D6408" s="26"/>
      <c r="E6408" s="265"/>
      <c r="F6408" s="207" t="str">
        <f>IF(ISERROR(IF(VLOOKUP(D6408,Paramètres!$C$17:$H$33,6,0)="oui","illimité",VLOOKUP(D6408,Paramètres!$C$17:$H$33,5,0))),"",IF(VLOOKUP(D6408,Paramètres!$C$17:$H$33,6,0)="oui","illimité",VLOOKUP(D6408,Paramètres!$C$17:$H$33,5,0)))</f>
        <v/>
      </c>
      <c r="G6408" s="269" t="str">
        <f t="shared" ref="G6408:G6471" si="603">IF(ISBLANK(K6408),IF(ISERROR(E6408+F6408),"",E6408+F6408),K6408)</f>
        <v/>
      </c>
      <c r="H6408" s="208"/>
      <c r="I6408" s="53"/>
      <c r="J6408" s="209"/>
      <c r="K6408" s="271"/>
      <c r="L6408" s="37"/>
      <c r="M6408" s="218"/>
      <c r="N6408" s="124"/>
      <c r="O6408" s="211" t="str">
        <f t="shared" ref="O6408:O6471" ca="1" si="604">IF(ISBLANK(E6408),"",IF(TODAY()&gt;G6408,G6408-E6408,TODAY()-E6408))</f>
        <v/>
      </c>
      <c r="P6408" s="212" t="str">
        <f>IF(ISERROR(VLOOKUP(L6408,Paramètres!$A$38:$B$40,2,0)),"",VLOOKUP(L6408,Paramètres!$A$38:$B$40,2,0))</f>
        <v/>
      </c>
      <c r="Q6408" s="211" t="str">
        <f t="shared" ref="Q6408:Q6471" ca="1" si="605">IF(ISERROR(O6408/P6408),"",ROUND(O6408/P6408,0))</f>
        <v/>
      </c>
      <c r="R6408" s="211" t="str">
        <f t="shared" si="601"/>
        <v/>
      </c>
      <c r="S6408" s="213" t="str">
        <f t="shared" ca="1" si="602"/>
        <v/>
      </c>
      <c r="T6408" s="214" t="str">
        <f t="shared" ref="T6408:T6471" ca="1" si="606">IF(ISERROR(S6408-N6408),"",S6408-N6408)</f>
        <v/>
      </c>
    </row>
    <row r="6409" spans="1:20" x14ac:dyDescent="0.25">
      <c r="A6409" s="119" t="s">
        <v>11978</v>
      </c>
      <c r="B6409" s="260"/>
      <c r="C6409" s="264" t="str">
        <f>IF(ISERROR(VLOOKUP(B6409,'Tous les abonnés'!$A$6:$I$5491,2,0)),"",VLOOKUP(B6409,'Tous les abonnés'!$A$6:$I$5491,2,0))</f>
        <v/>
      </c>
      <c r="D6409" s="26"/>
      <c r="E6409" s="265"/>
      <c r="F6409" s="207" t="str">
        <f>IF(ISERROR(IF(VLOOKUP(D6409,Paramètres!$C$17:$H$33,6,0)="oui","illimité",VLOOKUP(D6409,Paramètres!$C$17:$H$33,5,0))),"",IF(VLOOKUP(D6409,Paramètres!$C$17:$H$33,6,0)="oui","illimité",VLOOKUP(D6409,Paramètres!$C$17:$H$33,5,0)))</f>
        <v/>
      </c>
      <c r="G6409" s="269" t="str">
        <f t="shared" si="603"/>
        <v/>
      </c>
      <c r="H6409" s="208"/>
      <c r="I6409" s="53"/>
      <c r="J6409" s="209"/>
      <c r="K6409" s="271"/>
      <c r="L6409" s="37"/>
      <c r="M6409" s="218"/>
      <c r="N6409" s="124"/>
      <c r="O6409" s="211" t="str">
        <f t="shared" ca="1" si="604"/>
        <v/>
      </c>
      <c r="P6409" s="212" t="str">
        <f>IF(ISERROR(VLOOKUP(L6409,Paramètres!$A$38:$B$40,2,0)),"",VLOOKUP(L6409,Paramètres!$A$38:$B$40,2,0))</f>
        <v/>
      </c>
      <c r="Q6409" s="211" t="str">
        <f t="shared" ca="1" si="605"/>
        <v/>
      </c>
      <c r="R6409" s="211" t="str">
        <f t="shared" si="601"/>
        <v/>
      </c>
      <c r="S6409" s="213" t="str">
        <f t="shared" ca="1" si="602"/>
        <v/>
      </c>
      <c r="T6409" s="214" t="str">
        <f t="shared" ca="1" si="606"/>
        <v/>
      </c>
    </row>
    <row r="6410" spans="1:20" x14ac:dyDescent="0.25">
      <c r="A6410" s="119" t="s">
        <v>11979</v>
      </c>
      <c r="B6410" s="260"/>
      <c r="C6410" s="264" t="str">
        <f>IF(ISERROR(VLOOKUP(B6410,'Tous les abonnés'!$A$6:$I$5491,2,0)),"",VLOOKUP(B6410,'Tous les abonnés'!$A$6:$I$5491,2,0))</f>
        <v/>
      </c>
      <c r="D6410" s="26"/>
      <c r="E6410" s="265"/>
      <c r="F6410" s="207" t="str">
        <f>IF(ISERROR(IF(VLOOKUP(D6410,Paramètres!$C$17:$H$33,6,0)="oui","illimité",VLOOKUP(D6410,Paramètres!$C$17:$H$33,5,0))),"",IF(VLOOKUP(D6410,Paramètres!$C$17:$H$33,6,0)="oui","illimité",VLOOKUP(D6410,Paramètres!$C$17:$H$33,5,0)))</f>
        <v/>
      </c>
      <c r="G6410" s="269" t="str">
        <f t="shared" si="603"/>
        <v/>
      </c>
      <c r="H6410" s="208"/>
      <c r="I6410" s="53"/>
      <c r="J6410" s="209"/>
      <c r="K6410" s="271"/>
      <c r="L6410" s="37"/>
      <c r="M6410" s="218"/>
      <c r="N6410" s="124"/>
      <c r="O6410" s="211" t="str">
        <f t="shared" ca="1" si="604"/>
        <v/>
      </c>
      <c r="P6410" s="212" t="str">
        <f>IF(ISERROR(VLOOKUP(L6410,Paramètres!$A$38:$B$40,2,0)),"",VLOOKUP(L6410,Paramètres!$A$38:$B$40,2,0))</f>
        <v/>
      </c>
      <c r="Q6410" s="211" t="str">
        <f t="shared" ca="1" si="605"/>
        <v/>
      </c>
      <c r="R6410" s="211" t="str">
        <f t="shared" si="601"/>
        <v/>
      </c>
      <c r="S6410" s="213" t="str">
        <f t="shared" ca="1" si="602"/>
        <v/>
      </c>
      <c r="T6410" s="214" t="str">
        <f t="shared" ca="1" si="606"/>
        <v/>
      </c>
    </row>
    <row r="6411" spans="1:20" x14ac:dyDescent="0.25">
      <c r="A6411" s="119" t="s">
        <v>11980</v>
      </c>
      <c r="B6411" s="260"/>
      <c r="C6411" s="264" t="str">
        <f>IF(ISERROR(VLOOKUP(B6411,'Tous les abonnés'!$A$6:$I$5491,2,0)),"",VLOOKUP(B6411,'Tous les abonnés'!$A$6:$I$5491,2,0))</f>
        <v/>
      </c>
      <c r="D6411" s="26"/>
      <c r="E6411" s="265"/>
      <c r="F6411" s="207" t="str">
        <f>IF(ISERROR(IF(VLOOKUP(D6411,Paramètres!$C$17:$H$33,6,0)="oui","illimité",VLOOKUP(D6411,Paramètres!$C$17:$H$33,5,0))),"",IF(VLOOKUP(D6411,Paramètres!$C$17:$H$33,6,0)="oui","illimité",VLOOKUP(D6411,Paramètres!$C$17:$H$33,5,0)))</f>
        <v/>
      </c>
      <c r="G6411" s="269" t="str">
        <f t="shared" si="603"/>
        <v/>
      </c>
      <c r="H6411" s="208"/>
      <c r="I6411" s="53"/>
      <c r="J6411" s="209"/>
      <c r="K6411" s="271"/>
      <c r="L6411" s="37"/>
      <c r="M6411" s="218"/>
      <c r="N6411" s="124"/>
      <c r="O6411" s="211" t="str">
        <f t="shared" ca="1" si="604"/>
        <v/>
      </c>
      <c r="P6411" s="212" t="str">
        <f>IF(ISERROR(VLOOKUP(L6411,Paramètres!$A$38:$B$40,2,0)),"",VLOOKUP(L6411,Paramètres!$A$38:$B$40,2,0))</f>
        <v/>
      </c>
      <c r="Q6411" s="211" t="str">
        <f t="shared" ca="1" si="605"/>
        <v/>
      </c>
      <c r="R6411" s="211" t="str">
        <f t="shared" si="601"/>
        <v/>
      </c>
      <c r="S6411" s="213" t="str">
        <f t="shared" ca="1" si="602"/>
        <v/>
      </c>
      <c r="T6411" s="214" t="str">
        <f t="shared" ca="1" si="606"/>
        <v/>
      </c>
    </row>
    <row r="6412" spans="1:20" x14ac:dyDescent="0.25">
      <c r="A6412" s="119" t="s">
        <v>11981</v>
      </c>
      <c r="B6412" s="260"/>
      <c r="C6412" s="264" t="str">
        <f>IF(ISERROR(VLOOKUP(B6412,'Tous les abonnés'!$A$6:$I$5491,2,0)),"",VLOOKUP(B6412,'Tous les abonnés'!$A$6:$I$5491,2,0))</f>
        <v/>
      </c>
      <c r="D6412" s="26"/>
      <c r="E6412" s="265"/>
      <c r="F6412" s="207" t="str">
        <f>IF(ISERROR(IF(VLOOKUP(D6412,Paramètres!$C$17:$H$33,6,0)="oui","illimité",VLOOKUP(D6412,Paramètres!$C$17:$H$33,5,0))),"",IF(VLOOKUP(D6412,Paramètres!$C$17:$H$33,6,0)="oui","illimité",VLOOKUP(D6412,Paramètres!$C$17:$H$33,5,0)))</f>
        <v/>
      </c>
      <c r="G6412" s="269" t="str">
        <f t="shared" si="603"/>
        <v/>
      </c>
      <c r="H6412" s="208"/>
      <c r="I6412" s="53"/>
      <c r="J6412" s="209"/>
      <c r="K6412" s="271"/>
      <c r="L6412" s="37"/>
      <c r="M6412" s="218"/>
      <c r="N6412" s="124"/>
      <c r="O6412" s="211" t="str">
        <f t="shared" ca="1" si="604"/>
        <v/>
      </c>
      <c r="P6412" s="212" t="str">
        <f>IF(ISERROR(VLOOKUP(L6412,Paramètres!$A$38:$B$40,2,0)),"",VLOOKUP(L6412,Paramètres!$A$38:$B$40,2,0))</f>
        <v/>
      </c>
      <c r="Q6412" s="211" t="str">
        <f t="shared" ca="1" si="605"/>
        <v/>
      </c>
      <c r="R6412" s="211" t="str">
        <f t="shared" si="601"/>
        <v/>
      </c>
      <c r="S6412" s="213" t="str">
        <f t="shared" ca="1" si="602"/>
        <v/>
      </c>
      <c r="T6412" s="214" t="str">
        <f t="shared" ca="1" si="606"/>
        <v/>
      </c>
    </row>
    <row r="6413" spans="1:20" x14ac:dyDescent="0.25">
      <c r="A6413" s="119" t="s">
        <v>11982</v>
      </c>
      <c r="B6413" s="260"/>
      <c r="C6413" s="264" t="str">
        <f>IF(ISERROR(VLOOKUP(B6413,'Tous les abonnés'!$A$6:$I$5491,2,0)),"",VLOOKUP(B6413,'Tous les abonnés'!$A$6:$I$5491,2,0))</f>
        <v/>
      </c>
      <c r="D6413" s="26"/>
      <c r="E6413" s="265"/>
      <c r="F6413" s="207" t="str">
        <f>IF(ISERROR(IF(VLOOKUP(D6413,Paramètres!$C$17:$H$33,6,0)="oui","illimité",VLOOKUP(D6413,Paramètres!$C$17:$H$33,5,0))),"",IF(VLOOKUP(D6413,Paramètres!$C$17:$H$33,6,0)="oui","illimité",VLOOKUP(D6413,Paramètres!$C$17:$H$33,5,0)))</f>
        <v/>
      </c>
      <c r="G6413" s="269" t="str">
        <f t="shared" si="603"/>
        <v/>
      </c>
      <c r="H6413" s="208"/>
      <c r="I6413" s="53"/>
      <c r="J6413" s="209"/>
      <c r="K6413" s="271"/>
      <c r="L6413" s="37"/>
      <c r="M6413" s="218"/>
      <c r="N6413" s="124"/>
      <c r="O6413" s="211" t="str">
        <f t="shared" ca="1" si="604"/>
        <v/>
      </c>
      <c r="P6413" s="212" t="str">
        <f>IF(ISERROR(VLOOKUP(L6413,Paramètres!$A$38:$B$40,2,0)),"",VLOOKUP(L6413,Paramètres!$A$38:$B$40,2,0))</f>
        <v/>
      </c>
      <c r="Q6413" s="211" t="str">
        <f t="shared" ca="1" si="605"/>
        <v/>
      </c>
      <c r="R6413" s="211" t="str">
        <f t="shared" si="601"/>
        <v/>
      </c>
      <c r="S6413" s="213" t="str">
        <f t="shared" ca="1" si="602"/>
        <v/>
      </c>
      <c r="T6413" s="214" t="str">
        <f t="shared" ca="1" si="606"/>
        <v/>
      </c>
    </row>
    <row r="6414" spans="1:20" x14ac:dyDescent="0.25">
      <c r="A6414" s="119" t="s">
        <v>11983</v>
      </c>
      <c r="B6414" s="260"/>
      <c r="C6414" s="264" t="str">
        <f>IF(ISERROR(VLOOKUP(B6414,'Tous les abonnés'!$A$6:$I$5491,2,0)),"",VLOOKUP(B6414,'Tous les abonnés'!$A$6:$I$5491,2,0))</f>
        <v/>
      </c>
      <c r="D6414" s="26"/>
      <c r="E6414" s="265"/>
      <c r="F6414" s="207" t="str">
        <f>IF(ISERROR(IF(VLOOKUP(D6414,Paramètres!$C$17:$H$33,6,0)="oui","illimité",VLOOKUP(D6414,Paramètres!$C$17:$H$33,5,0))),"",IF(VLOOKUP(D6414,Paramètres!$C$17:$H$33,6,0)="oui","illimité",VLOOKUP(D6414,Paramètres!$C$17:$H$33,5,0)))</f>
        <v/>
      </c>
      <c r="G6414" s="269" t="str">
        <f t="shared" si="603"/>
        <v/>
      </c>
      <c r="H6414" s="208"/>
      <c r="I6414" s="53"/>
      <c r="J6414" s="209"/>
      <c r="K6414" s="271"/>
      <c r="L6414" s="37"/>
      <c r="M6414" s="218"/>
      <c r="N6414" s="124"/>
      <c r="O6414" s="211" t="str">
        <f t="shared" ca="1" si="604"/>
        <v/>
      </c>
      <c r="P6414" s="212" t="str">
        <f>IF(ISERROR(VLOOKUP(L6414,Paramètres!$A$38:$B$40,2,0)),"",VLOOKUP(L6414,Paramètres!$A$38:$B$40,2,0))</f>
        <v/>
      </c>
      <c r="Q6414" s="211" t="str">
        <f t="shared" ca="1" si="605"/>
        <v/>
      </c>
      <c r="R6414" s="211" t="str">
        <f t="shared" si="601"/>
        <v/>
      </c>
      <c r="S6414" s="213" t="str">
        <f t="shared" ca="1" si="602"/>
        <v/>
      </c>
      <c r="T6414" s="214" t="str">
        <f t="shared" ca="1" si="606"/>
        <v/>
      </c>
    </row>
    <row r="6415" spans="1:20" x14ac:dyDescent="0.25">
      <c r="A6415" s="119" t="s">
        <v>11984</v>
      </c>
      <c r="B6415" s="260"/>
      <c r="C6415" s="264" t="str">
        <f>IF(ISERROR(VLOOKUP(B6415,'Tous les abonnés'!$A$6:$I$5491,2,0)),"",VLOOKUP(B6415,'Tous les abonnés'!$A$6:$I$5491,2,0))</f>
        <v/>
      </c>
      <c r="D6415" s="26"/>
      <c r="E6415" s="265"/>
      <c r="F6415" s="207" t="str">
        <f>IF(ISERROR(IF(VLOOKUP(D6415,Paramètres!$C$17:$H$33,6,0)="oui","illimité",VLOOKUP(D6415,Paramètres!$C$17:$H$33,5,0))),"",IF(VLOOKUP(D6415,Paramètres!$C$17:$H$33,6,0)="oui","illimité",VLOOKUP(D6415,Paramètres!$C$17:$H$33,5,0)))</f>
        <v/>
      </c>
      <c r="G6415" s="269" t="str">
        <f t="shared" si="603"/>
        <v/>
      </c>
      <c r="H6415" s="208"/>
      <c r="I6415" s="53"/>
      <c r="J6415" s="209"/>
      <c r="K6415" s="271"/>
      <c r="L6415" s="37"/>
      <c r="M6415" s="218"/>
      <c r="N6415" s="124"/>
      <c r="O6415" s="211" t="str">
        <f t="shared" ca="1" si="604"/>
        <v/>
      </c>
      <c r="P6415" s="212" t="str">
        <f>IF(ISERROR(VLOOKUP(L6415,Paramètres!$A$38:$B$40,2,0)),"",VLOOKUP(L6415,Paramètres!$A$38:$B$40,2,0))</f>
        <v/>
      </c>
      <c r="Q6415" s="211" t="str">
        <f t="shared" ca="1" si="605"/>
        <v/>
      </c>
      <c r="R6415" s="211" t="str">
        <f t="shared" si="601"/>
        <v/>
      </c>
      <c r="S6415" s="213" t="str">
        <f t="shared" ca="1" si="602"/>
        <v/>
      </c>
      <c r="T6415" s="214" t="str">
        <f t="shared" ca="1" si="606"/>
        <v/>
      </c>
    </row>
    <row r="6416" spans="1:20" x14ac:dyDescent="0.25">
      <c r="A6416" s="119" t="s">
        <v>11985</v>
      </c>
      <c r="B6416" s="260"/>
      <c r="C6416" s="264" t="str">
        <f>IF(ISERROR(VLOOKUP(B6416,'Tous les abonnés'!$A$6:$I$5491,2,0)),"",VLOOKUP(B6416,'Tous les abonnés'!$A$6:$I$5491,2,0))</f>
        <v/>
      </c>
      <c r="D6416" s="26"/>
      <c r="E6416" s="265"/>
      <c r="F6416" s="207" t="str">
        <f>IF(ISERROR(IF(VLOOKUP(D6416,Paramètres!$C$17:$H$33,6,0)="oui","illimité",VLOOKUP(D6416,Paramètres!$C$17:$H$33,5,0))),"",IF(VLOOKUP(D6416,Paramètres!$C$17:$H$33,6,0)="oui","illimité",VLOOKUP(D6416,Paramètres!$C$17:$H$33,5,0)))</f>
        <v/>
      </c>
      <c r="G6416" s="269" t="str">
        <f t="shared" si="603"/>
        <v/>
      </c>
      <c r="H6416" s="208"/>
      <c r="I6416" s="53"/>
      <c r="J6416" s="209"/>
      <c r="K6416" s="271"/>
      <c r="L6416" s="37"/>
      <c r="M6416" s="218"/>
      <c r="N6416" s="124"/>
      <c r="O6416" s="211" t="str">
        <f t="shared" ca="1" si="604"/>
        <v/>
      </c>
      <c r="P6416" s="212" t="str">
        <f>IF(ISERROR(VLOOKUP(L6416,Paramètres!$A$38:$B$40,2,0)),"",VLOOKUP(L6416,Paramètres!$A$38:$B$40,2,0))</f>
        <v/>
      </c>
      <c r="Q6416" s="211" t="str">
        <f t="shared" ca="1" si="605"/>
        <v/>
      </c>
      <c r="R6416" s="211" t="str">
        <f t="shared" si="601"/>
        <v/>
      </c>
      <c r="S6416" s="213" t="str">
        <f t="shared" ca="1" si="602"/>
        <v/>
      </c>
      <c r="T6416" s="214" t="str">
        <f t="shared" ca="1" si="606"/>
        <v/>
      </c>
    </row>
    <row r="6417" spans="1:20" x14ac:dyDescent="0.25">
      <c r="A6417" s="119" t="s">
        <v>11986</v>
      </c>
      <c r="B6417" s="260"/>
      <c r="C6417" s="264" t="str">
        <f>IF(ISERROR(VLOOKUP(B6417,'Tous les abonnés'!$A$6:$I$5491,2,0)),"",VLOOKUP(B6417,'Tous les abonnés'!$A$6:$I$5491,2,0))</f>
        <v/>
      </c>
      <c r="D6417" s="26"/>
      <c r="E6417" s="265"/>
      <c r="F6417" s="207" t="str">
        <f>IF(ISERROR(IF(VLOOKUP(D6417,Paramètres!$C$17:$H$33,6,0)="oui","illimité",VLOOKUP(D6417,Paramètres!$C$17:$H$33,5,0))),"",IF(VLOOKUP(D6417,Paramètres!$C$17:$H$33,6,0)="oui","illimité",VLOOKUP(D6417,Paramètres!$C$17:$H$33,5,0)))</f>
        <v/>
      </c>
      <c r="G6417" s="269" t="str">
        <f t="shared" si="603"/>
        <v/>
      </c>
      <c r="H6417" s="208"/>
      <c r="I6417" s="53"/>
      <c r="J6417" s="209"/>
      <c r="K6417" s="271"/>
      <c r="L6417" s="37"/>
      <c r="M6417" s="218"/>
      <c r="N6417" s="124"/>
      <c r="O6417" s="211" t="str">
        <f t="shared" ca="1" si="604"/>
        <v/>
      </c>
      <c r="P6417" s="212" t="str">
        <f>IF(ISERROR(VLOOKUP(L6417,Paramètres!$A$38:$B$40,2,0)),"",VLOOKUP(L6417,Paramètres!$A$38:$B$40,2,0))</f>
        <v/>
      </c>
      <c r="Q6417" s="211" t="str">
        <f t="shared" ca="1" si="605"/>
        <v/>
      </c>
      <c r="R6417" s="211" t="str">
        <f t="shared" si="601"/>
        <v/>
      </c>
      <c r="S6417" s="213" t="str">
        <f t="shared" ca="1" si="602"/>
        <v/>
      </c>
      <c r="T6417" s="214" t="str">
        <f t="shared" ca="1" si="606"/>
        <v/>
      </c>
    </row>
    <row r="6418" spans="1:20" x14ac:dyDescent="0.25">
      <c r="A6418" s="119" t="s">
        <v>11987</v>
      </c>
      <c r="B6418" s="260"/>
      <c r="C6418" s="264" t="str">
        <f>IF(ISERROR(VLOOKUP(B6418,'Tous les abonnés'!$A$6:$I$5491,2,0)),"",VLOOKUP(B6418,'Tous les abonnés'!$A$6:$I$5491,2,0))</f>
        <v/>
      </c>
      <c r="D6418" s="26"/>
      <c r="E6418" s="265"/>
      <c r="F6418" s="207" t="str">
        <f>IF(ISERROR(IF(VLOOKUP(D6418,Paramètres!$C$17:$H$33,6,0)="oui","illimité",VLOOKUP(D6418,Paramètres!$C$17:$H$33,5,0))),"",IF(VLOOKUP(D6418,Paramètres!$C$17:$H$33,6,0)="oui","illimité",VLOOKUP(D6418,Paramètres!$C$17:$H$33,5,0)))</f>
        <v/>
      </c>
      <c r="G6418" s="269" t="str">
        <f t="shared" si="603"/>
        <v/>
      </c>
      <c r="H6418" s="208"/>
      <c r="I6418" s="53"/>
      <c r="J6418" s="209"/>
      <c r="K6418" s="271"/>
      <c r="L6418" s="37"/>
      <c r="M6418" s="218"/>
      <c r="N6418" s="124"/>
      <c r="O6418" s="211" t="str">
        <f t="shared" ca="1" si="604"/>
        <v/>
      </c>
      <c r="P6418" s="212" t="str">
        <f>IF(ISERROR(VLOOKUP(L6418,Paramètres!$A$38:$B$40,2,0)),"",VLOOKUP(L6418,Paramètres!$A$38:$B$40,2,0))</f>
        <v/>
      </c>
      <c r="Q6418" s="211" t="str">
        <f t="shared" ca="1" si="605"/>
        <v/>
      </c>
      <c r="R6418" s="211" t="str">
        <f t="shared" si="601"/>
        <v/>
      </c>
      <c r="S6418" s="213" t="str">
        <f t="shared" ca="1" si="602"/>
        <v/>
      </c>
      <c r="T6418" s="214" t="str">
        <f t="shared" ca="1" si="606"/>
        <v/>
      </c>
    </row>
    <row r="6419" spans="1:20" x14ac:dyDescent="0.25">
      <c r="A6419" s="119" t="s">
        <v>11988</v>
      </c>
      <c r="B6419" s="260"/>
      <c r="C6419" s="264" t="str">
        <f>IF(ISERROR(VLOOKUP(B6419,'Tous les abonnés'!$A$6:$I$5491,2,0)),"",VLOOKUP(B6419,'Tous les abonnés'!$A$6:$I$5491,2,0))</f>
        <v/>
      </c>
      <c r="D6419" s="26"/>
      <c r="E6419" s="265"/>
      <c r="F6419" s="207" t="str">
        <f>IF(ISERROR(IF(VLOOKUP(D6419,Paramètres!$C$17:$H$33,6,0)="oui","illimité",VLOOKUP(D6419,Paramètres!$C$17:$H$33,5,0))),"",IF(VLOOKUP(D6419,Paramètres!$C$17:$H$33,6,0)="oui","illimité",VLOOKUP(D6419,Paramètres!$C$17:$H$33,5,0)))</f>
        <v/>
      </c>
      <c r="G6419" s="269" t="str">
        <f t="shared" si="603"/>
        <v/>
      </c>
      <c r="H6419" s="208"/>
      <c r="I6419" s="53"/>
      <c r="J6419" s="209"/>
      <c r="K6419" s="271"/>
      <c r="L6419" s="37"/>
      <c r="M6419" s="218"/>
      <c r="N6419" s="124"/>
      <c r="O6419" s="211" t="str">
        <f t="shared" ca="1" si="604"/>
        <v/>
      </c>
      <c r="P6419" s="212" t="str">
        <f>IF(ISERROR(VLOOKUP(L6419,Paramètres!$A$38:$B$40,2,0)),"",VLOOKUP(L6419,Paramètres!$A$38:$B$40,2,0))</f>
        <v/>
      </c>
      <c r="Q6419" s="211" t="str">
        <f t="shared" ca="1" si="605"/>
        <v/>
      </c>
      <c r="R6419" s="211" t="str">
        <f t="shared" si="601"/>
        <v/>
      </c>
      <c r="S6419" s="213" t="str">
        <f t="shared" ca="1" si="602"/>
        <v/>
      </c>
      <c r="T6419" s="214" t="str">
        <f t="shared" ca="1" si="606"/>
        <v/>
      </c>
    </row>
    <row r="6420" spans="1:20" x14ac:dyDescent="0.25">
      <c r="A6420" s="119" t="s">
        <v>11989</v>
      </c>
      <c r="B6420" s="260"/>
      <c r="C6420" s="264" t="str">
        <f>IF(ISERROR(VLOOKUP(B6420,'Tous les abonnés'!$A$6:$I$5491,2,0)),"",VLOOKUP(B6420,'Tous les abonnés'!$A$6:$I$5491,2,0))</f>
        <v/>
      </c>
      <c r="D6420" s="26"/>
      <c r="E6420" s="265"/>
      <c r="F6420" s="207" t="str">
        <f>IF(ISERROR(IF(VLOOKUP(D6420,Paramètres!$C$17:$H$33,6,0)="oui","illimité",VLOOKUP(D6420,Paramètres!$C$17:$H$33,5,0))),"",IF(VLOOKUP(D6420,Paramètres!$C$17:$H$33,6,0)="oui","illimité",VLOOKUP(D6420,Paramètres!$C$17:$H$33,5,0)))</f>
        <v/>
      </c>
      <c r="G6420" s="269" t="str">
        <f t="shared" si="603"/>
        <v/>
      </c>
      <c r="H6420" s="208"/>
      <c r="I6420" s="53"/>
      <c r="J6420" s="209"/>
      <c r="K6420" s="271"/>
      <c r="L6420" s="37"/>
      <c r="M6420" s="218"/>
      <c r="N6420" s="124"/>
      <c r="O6420" s="211" t="str">
        <f t="shared" ca="1" si="604"/>
        <v/>
      </c>
      <c r="P6420" s="212" t="str">
        <f>IF(ISERROR(VLOOKUP(L6420,Paramètres!$A$38:$B$40,2,0)),"",VLOOKUP(L6420,Paramètres!$A$38:$B$40,2,0))</f>
        <v/>
      </c>
      <c r="Q6420" s="211" t="str">
        <f t="shared" ca="1" si="605"/>
        <v/>
      </c>
      <c r="R6420" s="211" t="str">
        <f t="shared" si="601"/>
        <v/>
      </c>
      <c r="S6420" s="213" t="str">
        <f t="shared" ca="1" si="602"/>
        <v/>
      </c>
      <c r="T6420" s="214" t="str">
        <f t="shared" ca="1" si="606"/>
        <v/>
      </c>
    </row>
    <row r="6421" spans="1:20" x14ac:dyDescent="0.25">
      <c r="A6421" s="119" t="s">
        <v>11990</v>
      </c>
      <c r="B6421" s="260"/>
      <c r="C6421" s="264" t="str">
        <f>IF(ISERROR(VLOOKUP(B6421,'Tous les abonnés'!$A$6:$I$5491,2,0)),"",VLOOKUP(B6421,'Tous les abonnés'!$A$6:$I$5491,2,0))</f>
        <v/>
      </c>
      <c r="D6421" s="26"/>
      <c r="E6421" s="265"/>
      <c r="F6421" s="207" t="str">
        <f>IF(ISERROR(IF(VLOOKUP(D6421,Paramètres!$C$17:$H$33,6,0)="oui","illimité",VLOOKUP(D6421,Paramètres!$C$17:$H$33,5,0))),"",IF(VLOOKUP(D6421,Paramètres!$C$17:$H$33,6,0)="oui","illimité",VLOOKUP(D6421,Paramètres!$C$17:$H$33,5,0)))</f>
        <v/>
      </c>
      <c r="G6421" s="269" t="str">
        <f t="shared" si="603"/>
        <v/>
      </c>
      <c r="H6421" s="208"/>
      <c r="I6421" s="53"/>
      <c r="J6421" s="209"/>
      <c r="K6421" s="271"/>
      <c r="L6421" s="37"/>
      <c r="M6421" s="218"/>
      <c r="N6421" s="124"/>
      <c r="O6421" s="211" t="str">
        <f t="shared" ca="1" si="604"/>
        <v/>
      </c>
      <c r="P6421" s="212" t="str">
        <f>IF(ISERROR(VLOOKUP(L6421,Paramètres!$A$38:$B$40,2,0)),"",VLOOKUP(L6421,Paramètres!$A$38:$B$40,2,0))</f>
        <v/>
      </c>
      <c r="Q6421" s="211" t="str">
        <f t="shared" ca="1" si="605"/>
        <v/>
      </c>
      <c r="R6421" s="211" t="str">
        <f t="shared" si="601"/>
        <v/>
      </c>
      <c r="S6421" s="213" t="str">
        <f t="shared" ca="1" si="602"/>
        <v/>
      </c>
      <c r="T6421" s="214" t="str">
        <f t="shared" ca="1" si="606"/>
        <v/>
      </c>
    </row>
    <row r="6422" spans="1:20" x14ac:dyDescent="0.25">
      <c r="A6422" s="119" t="s">
        <v>11991</v>
      </c>
      <c r="B6422" s="260"/>
      <c r="C6422" s="264" t="str">
        <f>IF(ISERROR(VLOOKUP(B6422,'Tous les abonnés'!$A$6:$I$5491,2,0)),"",VLOOKUP(B6422,'Tous les abonnés'!$A$6:$I$5491,2,0))</f>
        <v/>
      </c>
      <c r="D6422" s="26"/>
      <c r="E6422" s="265"/>
      <c r="F6422" s="207" t="str">
        <f>IF(ISERROR(IF(VLOOKUP(D6422,Paramètres!$C$17:$H$33,6,0)="oui","illimité",VLOOKUP(D6422,Paramètres!$C$17:$H$33,5,0))),"",IF(VLOOKUP(D6422,Paramètres!$C$17:$H$33,6,0)="oui","illimité",VLOOKUP(D6422,Paramètres!$C$17:$H$33,5,0)))</f>
        <v/>
      </c>
      <c r="G6422" s="269" t="str">
        <f t="shared" si="603"/>
        <v/>
      </c>
      <c r="H6422" s="208"/>
      <c r="I6422" s="53"/>
      <c r="J6422" s="209"/>
      <c r="K6422" s="271"/>
      <c r="L6422" s="37"/>
      <c r="M6422" s="218"/>
      <c r="N6422" s="124"/>
      <c r="O6422" s="211" t="str">
        <f t="shared" ca="1" si="604"/>
        <v/>
      </c>
      <c r="P6422" s="212" t="str">
        <f>IF(ISERROR(VLOOKUP(L6422,Paramètres!$A$38:$B$40,2,0)),"",VLOOKUP(L6422,Paramètres!$A$38:$B$40,2,0))</f>
        <v/>
      </c>
      <c r="Q6422" s="211" t="str">
        <f t="shared" ca="1" si="605"/>
        <v/>
      </c>
      <c r="R6422" s="211" t="str">
        <f t="shared" si="601"/>
        <v/>
      </c>
      <c r="S6422" s="213" t="str">
        <f t="shared" ca="1" si="602"/>
        <v/>
      </c>
      <c r="T6422" s="214" t="str">
        <f t="shared" ca="1" si="606"/>
        <v/>
      </c>
    </row>
    <row r="6423" spans="1:20" x14ac:dyDescent="0.25">
      <c r="A6423" s="119" t="s">
        <v>11992</v>
      </c>
      <c r="B6423" s="260"/>
      <c r="C6423" s="264" t="str">
        <f>IF(ISERROR(VLOOKUP(B6423,'Tous les abonnés'!$A$6:$I$5491,2,0)),"",VLOOKUP(B6423,'Tous les abonnés'!$A$6:$I$5491,2,0))</f>
        <v/>
      </c>
      <c r="D6423" s="26"/>
      <c r="E6423" s="265"/>
      <c r="F6423" s="207" t="str">
        <f>IF(ISERROR(IF(VLOOKUP(D6423,Paramètres!$C$17:$H$33,6,0)="oui","illimité",VLOOKUP(D6423,Paramètres!$C$17:$H$33,5,0))),"",IF(VLOOKUP(D6423,Paramètres!$C$17:$H$33,6,0)="oui","illimité",VLOOKUP(D6423,Paramètres!$C$17:$H$33,5,0)))</f>
        <v/>
      </c>
      <c r="G6423" s="269" t="str">
        <f t="shared" si="603"/>
        <v/>
      </c>
      <c r="H6423" s="208"/>
      <c r="I6423" s="53"/>
      <c r="J6423" s="209"/>
      <c r="K6423" s="271"/>
      <c r="L6423" s="37"/>
      <c r="M6423" s="218"/>
      <c r="N6423" s="124"/>
      <c r="O6423" s="211" t="str">
        <f t="shared" ca="1" si="604"/>
        <v/>
      </c>
      <c r="P6423" s="212" t="str">
        <f>IF(ISERROR(VLOOKUP(L6423,Paramètres!$A$38:$B$40,2,0)),"",VLOOKUP(L6423,Paramètres!$A$38:$B$40,2,0))</f>
        <v/>
      </c>
      <c r="Q6423" s="211" t="str">
        <f t="shared" ca="1" si="605"/>
        <v/>
      </c>
      <c r="R6423" s="211" t="str">
        <f t="shared" si="601"/>
        <v/>
      </c>
      <c r="S6423" s="213" t="str">
        <f t="shared" ca="1" si="602"/>
        <v/>
      </c>
      <c r="T6423" s="214" t="str">
        <f t="shared" ca="1" si="606"/>
        <v/>
      </c>
    </row>
    <row r="6424" spans="1:20" x14ac:dyDescent="0.25">
      <c r="A6424" s="119" t="s">
        <v>11993</v>
      </c>
      <c r="B6424" s="260"/>
      <c r="C6424" s="264" t="str">
        <f>IF(ISERROR(VLOOKUP(B6424,'Tous les abonnés'!$A$6:$I$5491,2,0)),"",VLOOKUP(B6424,'Tous les abonnés'!$A$6:$I$5491,2,0))</f>
        <v/>
      </c>
      <c r="D6424" s="26"/>
      <c r="E6424" s="265"/>
      <c r="F6424" s="207" t="str">
        <f>IF(ISERROR(IF(VLOOKUP(D6424,Paramètres!$C$17:$H$33,6,0)="oui","illimité",VLOOKUP(D6424,Paramètres!$C$17:$H$33,5,0))),"",IF(VLOOKUP(D6424,Paramètres!$C$17:$H$33,6,0)="oui","illimité",VLOOKUP(D6424,Paramètres!$C$17:$H$33,5,0)))</f>
        <v/>
      </c>
      <c r="G6424" s="269" t="str">
        <f t="shared" si="603"/>
        <v/>
      </c>
      <c r="H6424" s="208"/>
      <c r="I6424" s="53"/>
      <c r="J6424" s="209"/>
      <c r="K6424" s="271"/>
      <c r="L6424" s="37"/>
      <c r="M6424" s="218"/>
      <c r="N6424" s="124"/>
      <c r="O6424" s="211" t="str">
        <f t="shared" ca="1" si="604"/>
        <v/>
      </c>
      <c r="P6424" s="212" t="str">
        <f>IF(ISERROR(VLOOKUP(L6424,Paramètres!$A$38:$B$40,2,0)),"",VLOOKUP(L6424,Paramètres!$A$38:$B$40,2,0))</f>
        <v/>
      </c>
      <c r="Q6424" s="211" t="str">
        <f t="shared" ca="1" si="605"/>
        <v/>
      </c>
      <c r="R6424" s="211" t="str">
        <f t="shared" si="601"/>
        <v/>
      </c>
      <c r="S6424" s="213" t="str">
        <f t="shared" ca="1" si="602"/>
        <v/>
      </c>
      <c r="T6424" s="214" t="str">
        <f t="shared" ca="1" si="606"/>
        <v/>
      </c>
    </row>
    <row r="6425" spans="1:20" x14ac:dyDescent="0.25">
      <c r="A6425" s="119" t="s">
        <v>11994</v>
      </c>
      <c r="B6425" s="260"/>
      <c r="C6425" s="264" t="str">
        <f>IF(ISERROR(VLOOKUP(B6425,'Tous les abonnés'!$A$6:$I$5491,2,0)),"",VLOOKUP(B6425,'Tous les abonnés'!$A$6:$I$5491,2,0))</f>
        <v/>
      </c>
      <c r="D6425" s="26"/>
      <c r="E6425" s="265"/>
      <c r="F6425" s="207" t="str">
        <f>IF(ISERROR(IF(VLOOKUP(D6425,Paramètres!$C$17:$H$33,6,0)="oui","illimité",VLOOKUP(D6425,Paramètres!$C$17:$H$33,5,0))),"",IF(VLOOKUP(D6425,Paramètres!$C$17:$H$33,6,0)="oui","illimité",VLOOKUP(D6425,Paramètres!$C$17:$H$33,5,0)))</f>
        <v/>
      </c>
      <c r="G6425" s="269" t="str">
        <f t="shared" si="603"/>
        <v/>
      </c>
      <c r="H6425" s="208"/>
      <c r="I6425" s="53"/>
      <c r="J6425" s="209"/>
      <c r="K6425" s="271"/>
      <c r="L6425" s="37"/>
      <c r="M6425" s="218"/>
      <c r="N6425" s="124"/>
      <c r="O6425" s="211" t="str">
        <f t="shared" ca="1" si="604"/>
        <v/>
      </c>
      <c r="P6425" s="212" t="str">
        <f>IF(ISERROR(VLOOKUP(L6425,Paramètres!$A$38:$B$40,2,0)),"",VLOOKUP(L6425,Paramètres!$A$38:$B$40,2,0))</f>
        <v/>
      </c>
      <c r="Q6425" s="211" t="str">
        <f t="shared" ca="1" si="605"/>
        <v/>
      </c>
      <c r="R6425" s="211" t="str">
        <f t="shared" si="601"/>
        <v/>
      </c>
      <c r="S6425" s="213" t="str">
        <f t="shared" ca="1" si="602"/>
        <v/>
      </c>
      <c r="T6425" s="214" t="str">
        <f t="shared" ca="1" si="606"/>
        <v/>
      </c>
    </row>
    <row r="6426" spans="1:20" x14ac:dyDescent="0.25">
      <c r="A6426" s="119" t="s">
        <v>11995</v>
      </c>
      <c r="B6426" s="260"/>
      <c r="C6426" s="264" t="str">
        <f>IF(ISERROR(VLOOKUP(B6426,'Tous les abonnés'!$A$6:$I$5491,2,0)),"",VLOOKUP(B6426,'Tous les abonnés'!$A$6:$I$5491,2,0))</f>
        <v/>
      </c>
      <c r="D6426" s="26"/>
      <c r="E6426" s="265"/>
      <c r="F6426" s="207" t="str">
        <f>IF(ISERROR(IF(VLOOKUP(D6426,Paramètres!$C$17:$H$33,6,0)="oui","illimité",VLOOKUP(D6426,Paramètres!$C$17:$H$33,5,0))),"",IF(VLOOKUP(D6426,Paramètres!$C$17:$H$33,6,0)="oui","illimité",VLOOKUP(D6426,Paramètres!$C$17:$H$33,5,0)))</f>
        <v/>
      </c>
      <c r="G6426" s="269" t="str">
        <f t="shared" si="603"/>
        <v/>
      </c>
      <c r="H6426" s="208"/>
      <c r="I6426" s="53"/>
      <c r="J6426" s="209"/>
      <c r="K6426" s="271"/>
      <c r="L6426" s="37"/>
      <c r="M6426" s="218"/>
      <c r="N6426" s="124"/>
      <c r="O6426" s="211" t="str">
        <f t="shared" ca="1" si="604"/>
        <v/>
      </c>
      <c r="P6426" s="212" t="str">
        <f>IF(ISERROR(VLOOKUP(L6426,Paramètres!$A$38:$B$40,2,0)),"",VLOOKUP(L6426,Paramètres!$A$38:$B$40,2,0))</f>
        <v/>
      </c>
      <c r="Q6426" s="211" t="str">
        <f t="shared" ca="1" si="605"/>
        <v/>
      </c>
      <c r="R6426" s="211" t="str">
        <f t="shared" si="601"/>
        <v/>
      </c>
      <c r="S6426" s="213" t="str">
        <f t="shared" ca="1" si="602"/>
        <v/>
      </c>
      <c r="T6426" s="214" t="str">
        <f t="shared" ca="1" si="606"/>
        <v/>
      </c>
    </row>
    <row r="6427" spans="1:20" x14ac:dyDescent="0.25">
      <c r="A6427" s="119" t="s">
        <v>11996</v>
      </c>
      <c r="B6427" s="260"/>
      <c r="C6427" s="264" t="str">
        <f>IF(ISERROR(VLOOKUP(B6427,'Tous les abonnés'!$A$6:$I$5491,2,0)),"",VLOOKUP(B6427,'Tous les abonnés'!$A$6:$I$5491,2,0))</f>
        <v/>
      </c>
      <c r="D6427" s="26"/>
      <c r="E6427" s="265"/>
      <c r="F6427" s="207" t="str">
        <f>IF(ISERROR(IF(VLOOKUP(D6427,Paramètres!$C$17:$H$33,6,0)="oui","illimité",VLOOKUP(D6427,Paramètres!$C$17:$H$33,5,0))),"",IF(VLOOKUP(D6427,Paramètres!$C$17:$H$33,6,0)="oui","illimité",VLOOKUP(D6427,Paramètres!$C$17:$H$33,5,0)))</f>
        <v/>
      </c>
      <c r="G6427" s="269" t="str">
        <f t="shared" si="603"/>
        <v/>
      </c>
      <c r="H6427" s="208"/>
      <c r="I6427" s="53"/>
      <c r="J6427" s="209"/>
      <c r="K6427" s="271"/>
      <c r="L6427" s="37"/>
      <c r="M6427" s="218"/>
      <c r="N6427" s="124"/>
      <c r="O6427" s="211" t="str">
        <f t="shared" ca="1" si="604"/>
        <v/>
      </c>
      <c r="P6427" s="212" t="str">
        <f>IF(ISERROR(VLOOKUP(L6427,Paramètres!$A$38:$B$40,2,0)),"",VLOOKUP(L6427,Paramètres!$A$38:$B$40,2,0))</f>
        <v/>
      </c>
      <c r="Q6427" s="211" t="str">
        <f t="shared" ca="1" si="605"/>
        <v/>
      </c>
      <c r="R6427" s="211" t="str">
        <f t="shared" si="601"/>
        <v/>
      </c>
      <c r="S6427" s="213" t="str">
        <f t="shared" ca="1" si="602"/>
        <v/>
      </c>
      <c r="T6427" s="214" t="str">
        <f t="shared" ca="1" si="606"/>
        <v/>
      </c>
    </row>
    <row r="6428" spans="1:20" x14ac:dyDescent="0.25">
      <c r="A6428" s="119" t="s">
        <v>11997</v>
      </c>
      <c r="B6428" s="260"/>
      <c r="C6428" s="264" t="str">
        <f>IF(ISERROR(VLOOKUP(B6428,'Tous les abonnés'!$A$6:$I$5491,2,0)),"",VLOOKUP(B6428,'Tous les abonnés'!$A$6:$I$5491,2,0))</f>
        <v/>
      </c>
      <c r="D6428" s="26"/>
      <c r="E6428" s="265"/>
      <c r="F6428" s="207" t="str">
        <f>IF(ISERROR(IF(VLOOKUP(D6428,Paramètres!$C$17:$H$33,6,0)="oui","illimité",VLOOKUP(D6428,Paramètres!$C$17:$H$33,5,0))),"",IF(VLOOKUP(D6428,Paramètres!$C$17:$H$33,6,0)="oui","illimité",VLOOKUP(D6428,Paramètres!$C$17:$H$33,5,0)))</f>
        <v/>
      </c>
      <c r="G6428" s="269" t="str">
        <f t="shared" si="603"/>
        <v/>
      </c>
      <c r="H6428" s="208"/>
      <c r="I6428" s="53"/>
      <c r="J6428" s="209"/>
      <c r="K6428" s="271"/>
      <c r="L6428" s="37"/>
      <c r="M6428" s="218"/>
      <c r="N6428" s="124"/>
      <c r="O6428" s="211" t="str">
        <f t="shared" ca="1" si="604"/>
        <v/>
      </c>
      <c r="P6428" s="212" t="str">
        <f>IF(ISERROR(VLOOKUP(L6428,Paramètres!$A$38:$B$40,2,0)),"",VLOOKUP(L6428,Paramètres!$A$38:$B$40,2,0))</f>
        <v/>
      </c>
      <c r="Q6428" s="211" t="str">
        <f t="shared" ca="1" si="605"/>
        <v/>
      </c>
      <c r="R6428" s="211" t="str">
        <f t="shared" si="601"/>
        <v/>
      </c>
      <c r="S6428" s="213" t="str">
        <f t="shared" ca="1" si="602"/>
        <v/>
      </c>
      <c r="T6428" s="214" t="str">
        <f t="shared" ca="1" si="606"/>
        <v/>
      </c>
    </row>
    <row r="6429" spans="1:20" x14ac:dyDescent="0.25">
      <c r="A6429" s="119" t="s">
        <v>11998</v>
      </c>
      <c r="B6429" s="260"/>
      <c r="C6429" s="264" t="str">
        <f>IF(ISERROR(VLOOKUP(B6429,'Tous les abonnés'!$A$6:$I$5491,2,0)),"",VLOOKUP(B6429,'Tous les abonnés'!$A$6:$I$5491,2,0))</f>
        <v/>
      </c>
      <c r="D6429" s="26"/>
      <c r="E6429" s="265"/>
      <c r="F6429" s="207" t="str">
        <f>IF(ISERROR(IF(VLOOKUP(D6429,Paramètres!$C$17:$H$33,6,0)="oui","illimité",VLOOKUP(D6429,Paramètres!$C$17:$H$33,5,0))),"",IF(VLOOKUP(D6429,Paramètres!$C$17:$H$33,6,0)="oui","illimité",VLOOKUP(D6429,Paramètres!$C$17:$H$33,5,0)))</f>
        <v/>
      </c>
      <c r="G6429" s="269" t="str">
        <f t="shared" si="603"/>
        <v/>
      </c>
      <c r="H6429" s="208"/>
      <c r="I6429" s="53"/>
      <c r="J6429" s="209"/>
      <c r="K6429" s="271"/>
      <c r="L6429" s="37"/>
      <c r="M6429" s="218"/>
      <c r="N6429" s="124"/>
      <c r="O6429" s="211" t="str">
        <f t="shared" ca="1" si="604"/>
        <v/>
      </c>
      <c r="P6429" s="212" t="str">
        <f>IF(ISERROR(VLOOKUP(L6429,Paramètres!$A$38:$B$40,2,0)),"",VLOOKUP(L6429,Paramètres!$A$38:$B$40,2,0))</f>
        <v/>
      </c>
      <c r="Q6429" s="211" t="str">
        <f t="shared" ca="1" si="605"/>
        <v/>
      </c>
      <c r="R6429" s="211" t="str">
        <f t="shared" si="601"/>
        <v/>
      </c>
      <c r="S6429" s="213" t="str">
        <f t="shared" ca="1" si="602"/>
        <v/>
      </c>
      <c r="T6429" s="214" t="str">
        <f t="shared" ca="1" si="606"/>
        <v/>
      </c>
    </row>
    <row r="6430" spans="1:20" x14ac:dyDescent="0.25">
      <c r="A6430" s="119" t="s">
        <v>11999</v>
      </c>
      <c r="B6430" s="260"/>
      <c r="C6430" s="264" t="str">
        <f>IF(ISERROR(VLOOKUP(B6430,'Tous les abonnés'!$A$6:$I$5491,2,0)),"",VLOOKUP(B6430,'Tous les abonnés'!$A$6:$I$5491,2,0))</f>
        <v/>
      </c>
      <c r="D6430" s="26"/>
      <c r="E6430" s="265"/>
      <c r="F6430" s="207" t="str">
        <f>IF(ISERROR(IF(VLOOKUP(D6430,Paramètres!$C$17:$H$33,6,0)="oui","illimité",VLOOKUP(D6430,Paramètres!$C$17:$H$33,5,0))),"",IF(VLOOKUP(D6430,Paramètres!$C$17:$H$33,6,0)="oui","illimité",VLOOKUP(D6430,Paramètres!$C$17:$H$33,5,0)))</f>
        <v/>
      </c>
      <c r="G6430" s="269" t="str">
        <f t="shared" si="603"/>
        <v/>
      </c>
      <c r="H6430" s="208"/>
      <c r="I6430" s="53"/>
      <c r="J6430" s="209"/>
      <c r="K6430" s="271"/>
      <c r="L6430" s="37"/>
      <c r="M6430" s="218"/>
      <c r="N6430" s="124"/>
      <c r="O6430" s="211" t="str">
        <f t="shared" ca="1" si="604"/>
        <v/>
      </c>
      <c r="P6430" s="212" t="str">
        <f>IF(ISERROR(VLOOKUP(L6430,Paramètres!$A$38:$B$40,2,0)),"",VLOOKUP(L6430,Paramètres!$A$38:$B$40,2,0))</f>
        <v/>
      </c>
      <c r="Q6430" s="211" t="str">
        <f t="shared" ca="1" si="605"/>
        <v/>
      </c>
      <c r="R6430" s="211" t="str">
        <f t="shared" si="601"/>
        <v/>
      </c>
      <c r="S6430" s="213" t="str">
        <f t="shared" ca="1" si="602"/>
        <v/>
      </c>
      <c r="T6430" s="214" t="str">
        <f t="shared" ca="1" si="606"/>
        <v/>
      </c>
    </row>
    <row r="6431" spans="1:20" x14ac:dyDescent="0.25">
      <c r="A6431" s="119" t="s">
        <v>12000</v>
      </c>
      <c r="B6431" s="260"/>
      <c r="C6431" s="264" t="str">
        <f>IF(ISERROR(VLOOKUP(B6431,'Tous les abonnés'!$A$6:$I$5491,2,0)),"",VLOOKUP(B6431,'Tous les abonnés'!$A$6:$I$5491,2,0))</f>
        <v/>
      </c>
      <c r="D6431" s="26"/>
      <c r="E6431" s="265"/>
      <c r="F6431" s="207" t="str">
        <f>IF(ISERROR(IF(VLOOKUP(D6431,Paramètres!$C$17:$H$33,6,0)="oui","illimité",VLOOKUP(D6431,Paramètres!$C$17:$H$33,5,0))),"",IF(VLOOKUP(D6431,Paramètres!$C$17:$H$33,6,0)="oui","illimité",VLOOKUP(D6431,Paramètres!$C$17:$H$33,5,0)))</f>
        <v/>
      </c>
      <c r="G6431" s="269" t="str">
        <f t="shared" si="603"/>
        <v/>
      </c>
      <c r="H6431" s="208"/>
      <c r="I6431" s="53"/>
      <c r="J6431" s="209"/>
      <c r="K6431" s="271"/>
      <c r="L6431" s="37"/>
      <c r="M6431" s="218"/>
      <c r="N6431" s="124"/>
      <c r="O6431" s="211" t="str">
        <f t="shared" ca="1" si="604"/>
        <v/>
      </c>
      <c r="P6431" s="212" t="str">
        <f>IF(ISERROR(VLOOKUP(L6431,Paramètres!$A$38:$B$40,2,0)),"",VLOOKUP(L6431,Paramètres!$A$38:$B$40,2,0))</f>
        <v/>
      </c>
      <c r="Q6431" s="211" t="str">
        <f t="shared" ca="1" si="605"/>
        <v/>
      </c>
      <c r="R6431" s="211" t="str">
        <f t="shared" si="601"/>
        <v/>
      </c>
      <c r="S6431" s="213" t="str">
        <f t="shared" ca="1" si="602"/>
        <v/>
      </c>
      <c r="T6431" s="214" t="str">
        <f t="shared" ca="1" si="606"/>
        <v/>
      </c>
    </row>
    <row r="6432" spans="1:20" x14ac:dyDescent="0.25">
      <c r="A6432" s="119" t="s">
        <v>12001</v>
      </c>
      <c r="B6432" s="260"/>
      <c r="C6432" s="264" t="str">
        <f>IF(ISERROR(VLOOKUP(B6432,'Tous les abonnés'!$A$6:$I$5491,2,0)),"",VLOOKUP(B6432,'Tous les abonnés'!$A$6:$I$5491,2,0))</f>
        <v/>
      </c>
      <c r="D6432" s="26"/>
      <c r="E6432" s="265"/>
      <c r="F6432" s="207" t="str">
        <f>IF(ISERROR(IF(VLOOKUP(D6432,Paramètres!$C$17:$H$33,6,0)="oui","illimité",VLOOKUP(D6432,Paramètres!$C$17:$H$33,5,0))),"",IF(VLOOKUP(D6432,Paramètres!$C$17:$H$33,6,0)="oui","illimité",VLOOKUP(D6432,Paramètres!$C$17:$H$33,5,0)))</f>
        <v/>
      </c>
      <c r="G6432" s="269" t="str">
        <f t="shared" si="603"/>
        <v/>
      </c>
      <c r="H6432" s="208"/>
      <c r="I6432" s="53"/>
      <c r="J6432" s="209"/>
      <c r="K6432" s="271"/>
      <c r="L6432" s="37"/>
      <c r="M6432" s="218"/>
      <c r="N6432" s="124"/>
      <c r="O6432" s="211" t="str">
        <f t="shared" ca="1" si="604"/>
        <v/>
      </c>
      <c r="P6432" s="212" t="str">
        <f>IF(ISERROR(VLOOKUP(L6432,Paramètres!$A$38:$B$40,2,0)),"",VLOOKUP(L6432,Paramètres!$A$38:$B$40,2,0))</f>
        <v/>
      </c>
      <c r="Q6432" s="211" t="str">
        <f t="shared" ca="1" si="605"/>
        <v/>
      </c>
      <c r="R6432" s="211" t="str">
        <f t="shared" si="601"/>
        <v/>
      </c>
      <c r="S6432" s="213" t="str">
        <f t="shared" ca="1" si="602"/>
        <v/>
      </c>
      <c r="T6432" s="214" t="str">
        <f t="shared" ca="1" si="606"/>
        <v/>
      </c>
    </row>
    <row r="6433" spans="1:20" x14ac:dyDescent="0.25">
      <c r="A6433" s="119" t="s">
        <v>12002</v>
      </c>
      <c r="B6433" s="260"/>
      <c r="C6433" s="264" t="str">
        <f>IF(ISERROR(VLOOKUP(B6433,'Tous les abonnés'!$A$6:$I$5491,2,0)),"",VLOOKUP(B6433,'Tous les abonnés'!$A$6:$I$5491,2,0))</f>
        <v/>
      </c>
      <c r="D6433" s="26"/>
      <c r="E6433" s="265"/>
      <c r="F6433" s="207" t="str">
        <f>IF(ISERROR(IF(VLOOKUP(D6433,Paramètres!$C$17:$H$33,6,0)="oui","illimité",VLOOKUP(D6433,Paramètres!$C$17:$H$33,5,0))),"",IF(VLOOKUP(D6433,Paramètres!$C$17:$H$33,6,0)="oui","illimité",VLOOKUP(D6433,Paramètres!$C$17:$H$33,5,0)))</f>
        <v/>
      </c>
      <c r="G6433" s="269" t="str">
        <f t="shared" si="603"/>
        <v/>
      </c>
      <c r="H6433" s="208"/>
      <c r="I6433" s="53"/>
      <c r="J6433" s="209"/>
      <c r="K6433" s="271"/>
      <c r="L6433" s="37"/>
      <c r="M6433" s="218"/>
      <c r="N6433" s="124"/>
      <c r="O6433" s="211" t="str">
        <f t="shared" ca="1" si="604"/>
        <v/>
      </c>
      <c r="P6433" s="212" t="str">
        <f>IF(ISERROR(VLOOKUP(L6433,Paramètres!$A$38:$B$40,2,0)),"",VLOOKUP(L6433,Paramètres!$A$38:$B$40,2,0))</f>
        <v/>
      </c>
      <c r="Q6433" s="211" t="str">
        <f t="shared" ca="1" si="605"/>
        <v/>
      </c>
      <c r="R6433" s="211" t="str">
        <f t="shared" si="601"/>
        <v/>
      </c>
      <c r="S6433" s="213" t="str">
        <f t="shared" ca="1" si="602"/>
        <v/>
      </c>
      <c r="T6433" s="214" t="str">
        <f t="shared" ca="1" si="606"/>
        <v/>
      </c>
    </row>
    <row r="6434" spans="1:20" x14ac:dyDescent="0.25">
      <c r="A6434" s="119" t="s">
        <v>12003</v>
      </c>
      <c r="B6434" s="260"/>
      <c r="C6434" s="264" t="str">
        <f>IF(ISERROR(VLOOKUP(B6434,'Tous les abonnés'!$A$6:$I$5491,2,0)),"",VLOOKUP(B6434,'Tous les abonnés'!$A$6:$I$5491,2,0))</f>
        <v/>
      </c>
      <c r="D6434" s="26"/>
      <c r="E6434" s="265"/>
      <c r="F6434" s="207" t="str">
        <f>IF(ISERROR(IF(VLOOKUP(D6434,Paramètres!$C$17:$H$33,6,0)="oui","illimité",VLOOKUP(D6434,Paramètres!$C$17:$H$33,5,0))),"",IF(VLOOKUP(D6434,Paramètres!$C$17:$H$33,6,0)="oui","illimité",VLOOKUP(D6434,Paramètres!$C$17:$H$33,5,0)))</f>
        <v/>
      </c>
      <c r="G6434" s="269" t="str">
        <f t="shared" si="603"/>
        <v/>
      </c>
      <c r="H6434" s="208"/>
      <c r="I6434" s="53"/>
      <c r="J6434" s="209"/>
      <c r="K6434" s="271"/>
      <c r="L6434" s="37"/>
      <c r="M6434" s="218"/>
      <c r="N6434" s="124"/>
      <c r="O6434" s="211" t="str">
        <f t="shared" ca="1" si="604"/>
        <v/>
      </c>
      <c r="P6434" s="212" t="str">
        <f>IF(ISERROR(VLOOKUP(L6434,Paramètres!$A$38:$B$40,2,0)),"",VLOOKUP(L6434,Paramètres!$A$38:$B$40,2,0))</f>
        <v/>
      </c>
      <c r="Q6434" s="211" t="str">
        <f t="shared" ca="1" si="605"/>
        <v/>
      </c>
      <c r="R6434" s="211" t="str">
        <f t="shared" si="601"/>
        <v/>
      </c>
      <c r="S6434" s="213" t="str">
        <f t="shared" ca="1" si="602"/>
        <v/>
      </c>
      <c r="T6434" s="214" t="str">
        <f t="shared" ca="1" si="606"/>
        <v/>
      </c>
    </row>
    <row r="6435" spans="1:20" x14ac:dyDescent="0.25">
      <c r="A6435" s="119" t="s">
        <v>12004</v>
      </c>
      <c r="B6435" s="260"/>
      <c r="C6435" s="264" t="str">
        <f>IF(ISERROR(VLOOKUP(B6435,'Tous les abonnés'!$A$6:$I$5491,2,0)),"",VLOOKUP(B6435,'Tous les abonnés'!$A$6:$I$5491,2,0))</f>
        <v/>
      </c>
      <c r="D6435" s="26"/>
      <c r="E6435" s="265"/>
      <c r="F6435" s="207" t="str">
        <f>IF(ISERROR(IF(VLOOKUP(D6435,Paramètres!$C$17:$H$33,6,0)="oui","illimité",VLOOKUP(D6435,Paramètres!$C$17:$H$33,5,0))),"",IF(VLOOKUP(D6435,Paramètres!$C$17:$H$33,6,0)="oui","illimité",VLOOKUP(D6435,Paramètres!$C$17:$H$33,5,0)))</f>
        <v/>
      </c>
      <c r="G6435" s="269" t="str">
        <f t="shared" si="603"/>
        <v/>
      </c>
      <c r="H6435" s="208"/>
      <c r="I6435" s="53"/>
      <c r="J6435" s="209"/>
      <c r="K6435" s="271"/>
      <c r="L6435" s="37"/>
      <c r="M6435" s="218"/>
      <c r="N6435" s="124"/>
      <c r="O6435" s="211" t="str">
        <f t="shared" ca="1" si="604"/>
        <v/>
      </c>
      <c r="P6435" s="212" t="str">
        <f>IF(ISERROR(VLOOKUP(L6435,Paramètres!$A$38:$B$40,2,0)),"",VLOOKUP(L6435,Paramètres!$A$38:$B$40,2,0))</f>
        <v/>
      </c>
      <c r="Q6435" s="211" t="str">
        <f t="shared" ca="1" si="605"/>
        <v/>
      </c>
      <c r="R6435" s="211" t="str">
        <f t="shared" si="601"/>
        <v/>
      </c>
      <c r="S6435" s="213" t="str">
        <f t="shared" ca="1" si="602"/>
        <v/>
      </c>
      <c r="T6435" s="214" t="str">
        <f t="shared" ca="1" si="606"/>
        <v/>
      </c>
    </row>
    <row r="6436" spans="1:20" x14ac:dyDescent="0.25">
      <c r="A6436" s="119" t="s">
        <v>12005</v>
      </c>
      <c r="B6436" s="260"/>
      <c r="C6436" s="264" t="str">
        <f>IF(ISERROR(VLOOKUP(B6436,'Tous les abonnés'!$A$6:$I$5491,2,0)),"",VLOOKUP(B6436,'Tous les abonnés'!$A$6:$I$5491,2,0))</f>
        <v/>
      </c>
      <c r="D6436" s="26"/>
      <c r="E6436" s="265"/>
      <c r="F6436" s="207" t="str">
        <f>IF(ISERROR(IF(VLOOKUP(D6436,Paramètres!$C$17:$H$33,6,0)="oui","illimité",VLOOKUP(D6436,Paramètres!$C$17:$H$33,5,0))),"",IF(VLOOKUP(D6436,Paramètres!$C$17:$H$33,6,0)="oui","illimité",VLOOKUP(D6436,Paramètres!$C$17:$H$33,5,0)))</f>
        <v/>
      </c>
      <c r="G6436" s="269" t="str">
        <f t="shared" si="603"/>
        <v/>
      </c>
      <c r="H6436" s="208"/>
      <c r="I6436" s="53"/>
      <c r="J6436" s="209"/>
      <c r="K6436" s="271"/>
      <c r="L6436" s="37"/>
      <c r="M6436" s="218"/>
      <c r="N6436" s="124"/>
      <c r="O6436" s="211" t="str">
        <f t="shared" ca="1" si="604"/>
        <v/>
      </c>
      <c r="P6436" s="212" t="str">
        <f>IF(ISERROR(VLOOKUP(L6436,Paramètres!$A$38:$B$40,2,0)),"",VLOOKUP(L6436,Paramètres!$A$38:$B$40,2,0))</f>
        <v/>
      </c>
      <c r="Q6436" s="211" t="str">
        <f t="shared" ca="1" si="605"/>
        <v/>
      </c>
      <c r="R6436" s="211" t="str">
        <f t="shared" si="601"/>
        <v/>
      </c>
      <c r="S6436" s="213" t="str">
        <f t="shared" ca="1" si="602"/>
        <v/>
      </c>
      <c r="T6436" s="214" t="str">
        <f t="shared" ca="1" si="606"/>
        <v/>
      </c>
    </row>
    <row r="6437" spans="1:20" x14ac:dyDescent="0.25">
      <c r="A6437" s="119" t="s">
        <v>12006</v>
      </c>
      <c r="B6437" s="260"/>
      <c r="C6437" s="264" t="str">
        <f>IF(ISERROR(VLOOKUP(B6437,'Tous les abonnés'!$A$6:$I$5491,2,0)),"",VLOOKUP(B6437,'Tous les abonnés'!$A$6:$I$5491,2,0))</f>
        <v/>
      </c>
      <c r="D6437" s="26"/>
      <c r="E6437" s="265"/>
      <c r="F6437" s="207" t="str">
        <f>IF(ISERROR(IF(VLOOKUP(D6437,Paramètres!$C$17:$H$33,6,0)="oui","illimité",VLOOKUP(D6437,Paramètres!$C$17:$H$33,5,0))),"",IF(VLOOKUP(D6437,Paramètres!$C$17:$H$33,6,0)="oui","illimité",VLOOKUP(D6437,Paramètres!$C$17:$H$33,5,0)))</f>
        <v/>
      </c>
      <c r="G6437" s="269" t="str">
        <f t="shared" si="603"/>
        <v/>
      </c>
      <c r="H6437" s="208"/>
      <c r="I6437" s="53"/>
      <c r="J6437" s="209"/>
      <c r="K6437" s="271"/>
      <c r="L6437" s="37"/>
      <c r="M6437" s="218"/>
      <c r="N6437" s="124"/>
      <c r="O6437" s="211" t="str">
        <f t="shared" ca="1" si="604"/>
        <v/>
      </c>
      <c r="P6437" s="212" t="str">
        <f>IF(ISERROR(VLOOKUP(L6437,Paramètres!$A$38:$B$40,2,0)),"",VLOOKUP(L6437,Paramètres!$A$38:$B$40,2,0))</f>
        <v/>
      </c>
      <c r="Q6437" s="211" t="str">
        <f t="shared" ca="1" si="605"/>
        <v/>
      </c>
      <c r="R6437" s="211" t="str">
        <f t="shared" si="601"/>
        <v/>
      </c>
      <c r="S6437" s="213" t="str">
        <f t="shared" ca="1" si="602"/>
        <v/>
      </c>
      <c r="T6437" s="214" t="str">
        <f t="shared" ca="1" si="606"/>
        <v/>
      </c>
    </row>
    <row r="6438" spans="1:20" x14ac:dyDescent="0.25">
      <c r="A6438" s="119" t="s">
        <v>12007</v>
      </c>
      <c r="B6438" s="260"/>
      <c r="C6438" s="264" t="str">
        <f>IF(ISERROR(VLOOKUP(B6438,'Tous les abonnés'!$A$6:$I$5491,2,0)),"",VLOOKUP(B6438,'Tous les abonnés'!$A$6:$I$5491,2,0))</f>
        <v/>
      </c>
      <c r="D6438" s="26"/>
      <c r="E6438" s="265"/>
      <c r="F6438" s="207" t="str">
        <f>IF(ISERROR(IF(VLOOKUP(D6438,Paramètres!$C$17:$H$33,6,0)="oui","illimité",VLOOKUP(D6438,Paramètres!$C$17:$H$33,5,0))),"",IF(VLOOKUP(D6438,Paramètres!$C$17:$H$33,6,0)="oui","illimité",VLOOKUP(D6438,Paramètres!$C$17:$H$33,5,0)))</f>
        <v/>
      </c>
      <c r="G6438" s="269" t="str">
        <f t="shared" si="603"/>
        <v/>
      </c>
      <c r="H6438" s="208"/>
      <c r="I6438" s="53"/>
      <c r="J6438" s="209"/>
      <c r="K6438" s="271"/>
      <c r="L6438" s="37"/>
      <c r="M6438" s="218"/>
      <c r="N6438" s="124"/>
      <c r="O6438" s="211" t="str">
        <f t="shared" ca="1" si="604"/>
        <v/>
      </c>
      <c r="P6438" s="212" t="str">
        <f>IF(ISERROR(VLOOKUP(L6438,Paramètres!$A$38:$B$40,2,0)),"",VLOOKUP(L6438,Paramètres!$A$38:$B$40,2,0))</f>
        <v/>
      </c>
      <c r="Q6438" s="211" t="str">
        <f t="shared" ca="1" si="605"/>
        <v/>
      </c>
      <c r="R6438" s="211" t="str">
        <f t="shared" si="601"/>
        <v/>
      </c>
      <c r="S6438" s="213" t="str">
        <f t="shared" ca="1" si="602"/>
        <v/>
      </c>
      <c r="T6438" s="214" t="str">
        <f t="shared" ca="1" si="606"/>
        <v/>
      </c>
    </row>
    <row r="6439" spans="1:20" x14ac:dyDescent="0.25">
      <c r="A6439" s="119" t="s">
        <v>12008</v>
      </c>
      <c r="B6439" s="260"/>
      <c r="C6439" s="264" t="str">
        <f>IF(ISERROR(VLOOKUP(B6439,'Tous les abonnés'!$A$6:$I$5491,2,0)),"",VLOOKUP(B6439,'Tous les abonnés'!$A$6:$I$5491,2,0))</f>
        <v/>
      </c>
      <c r="D6439" s="26"/>
      <c r="E6439" s="265"/>
      <c r="F6439" s="207" t="str">
        <f>IF(ISERROR(IF(VLOOKUP(D6439,Paramètres!$C$17:$H$33,6,0)="oui","illimité",VLOOKUP(D6439,Paramètres!$C$17:$H$33,5,0))),"",IF(VLOOKUP(D6439,Paramètres!$C$17:$H$33,6,0)="oui","illimité",VLOOKUP(D6439,Paramètres!$C$17:$H$33,5,0)))</f>
        <v/>
      </c>
      <c r="G6439" s="269" t="str">
        <f t="shared" si="603"/>
        <v/>
      </c>
      <c r="H6439" s="208"/>
      <c r="I6439" s="53"/>
      <c r="J6439" s="209"/>
      <c r="K6439" s="271"/>
      <c r="L6439" s="37"/>
      <c r="M6439" s="218"/>
      <c r="N6439" s="124"/>
      <c r="O6439" s="211" t="str">
        <f t="shared" ca="1" si="604"/>
        <v/>
      </c>
      <c r="P6439" s="212" t="str">
        <f>IF(ISERROR(VLOOKUP(L6439,Paramètres!$A$38:$B$40,2,0)),"",VLOOKUP(L6439,Paramètres!$A$38:$B$40,2,0))</f>
        <v/>
      </c>
      <c r="Q6439" s="211" t="str">
        <f t="shared" ca="1" si="605"/>
        <v/>
      </c>
      <c r="R6439" s="211" t="str">
        <f t="shared" si="601"/>
        <v/>
      </c>
      <c r="S6439" s="213" t="str">
        <f t="shared" ca="1" si="602"/>
        <v/>
      </c>
      <c r="T6439" s="214" t="str">
        <f t="shared" ca="1" si="606"/>
        <v/>
      </c>
    </row>
    <row r="6440" spans="1:20" x14ac:dyDescent="0.25">
      <c r="A6440" s="119" t="s">
        <v>12009</v>
      </c>
      <c r="B6440" s="260"/>
      <c r="C6440" s="264" t="str">
        <f>IF(ISERROR(VLOOKUP(B6440,'Tous les abonnés'!$A$6:$I$5491,2,0)),"",VLOOKUP(B6440,'Tous les abonnés'!$A$6:$I$5491,2,0))</f>
        <v/>
      </c>
      <c r="D6440" s="26"/>
      <c r="E6440" s="265"/>
      <c r="F6440" s="207" t="str">
        <f>IF(ISERROR(IF(VLOOKUP(D6440,Paramètres!$C$17:$H$33,6,0)="oui","illimité",VLOOKUP(D6440,Paramètres!$C$17:$H$33,5,0))),"",IF(VLOOKUP(D6440,Paramètres!$C$17:$H$33,6,0)="oui","illimité",VLOOKUP(D6440,Paramètres!$C$17:$H$33,5,0)))</f>
        <v/>
      </c>
      <c r="G6440" s="269" t="str">
        <f t="shared" si="603"/>
        <v/>
      </c>
      <c r="H6440" s="208"/>
      <c r="I6440" s="53"/>
      <c r="J6440" s="209"/>
      <c r="K6440" s="271"/>
      <c r="L6440" s="37"/>
      <c r="M6440" s="218"/>
      <c r="N6440" s="124"/>
      <c r="O6440" s="211" t="str">
        <f t="shared" ca="1" si="604"/>
        <v/>
      </c>
      <c r="P6440" s="212" t="str">
        <f>IF(ISERROR(VLOOKUP(L6440,Paramètres!$A$38:$B$40,2,0)),"",VLOOKUP(L6440,Paramètres!$A$38:$B$40,2,0))</f>
        <v/>
      </c>
      <c r="Q6440" s="211" t="str">
        <f t="shared" ca="1" si="605"/>
        <v/>
      </c>
      <c r="R6440" s="211" t="str">
        <f t="shared" si="601"/>
        <v/>
      </c>
      <c r="S6440" s="213" t="str">
        <f t="shared" ca="1" si="602"/>
        <v/>
      </c>
      <c r="T6440" s="214" t="str">
        <f t="shared" ca="1" si="606"/>
        <v/>
      </c>
    </row>
    <row r="6441" spans="1:20" x14ac:dyDescent="0.25">
      <c r="A6441" s="119" t="s">
        <v>12010</v>
      </c>
      <c r="B6441" s="260"/>
      <c r="C6441" s="264" t="str">
        <f>IF(ISERROR(VLOOKUP(B6441,'Tous les abonnés'!$A$6:$I$5491,2,0)),"",VLOOKUP(B6441,'Tous les abonnés'!$A$6:$I$5491,2,0))</f>
        <v/>
      </c>
      <c r="D6441" s="26"/>
      <c r="E6441" s="265"/>
      <c r="F6441" s="207" t="str">
        <f>IF(ISERROR(IF(VLOOKUP(D6441,Paramètres!$C$17:$H$33,6,0)="oui","illimité",VLOOKUP(D6441,Paramètres!$C$17:$H$33,5,0))),"",IF(VLOOKUP(D6441,Paramètres!$C$17:$H$33,6,0)="oui","illimité",VLOOKUP(D6441,Paramètres!$C$17:$H$33,5,0)))</f>
        <v/>
      </c>
      <c r="G6441" s="269" t="str">
        <f t="shared" si="603"/>
        <v/>
      </c>
      <c r="H6441" s="208"/>
      <c r="I6441" s="53"/>
      <c r="J6441" s="209"/>
      <c r="K6441" s="271"/>
      <c r="L6441" s="37"/>
      <c r="M6441" s="218"/>
      <c r="N6441" s="124"/>
      <c r="O6441" s="211" t="str">
        <f t="shared" ca="1" si="604"/>
        <v/>
      </c>
      <c r="P6441" s="212" t="str">
        <f>IF(ISERROR(VLOOKUP(L6441,Paramètres!$A$38:$B$40,2,0)),"",VLOOKUP(L6441,Paramètres!$A$38:$B$40,2,0))</f>
        <v/>
      </c>
      <c r="Q6441" s="211" t="str">
        <f t="shared" ca="1" si="605"/>
        <v/>
      </c>
      <c r="R6441" s="211" t="str">
        <f t="shared" si="601"/>
        <v/>
      </c>
      <c r="S6441" s="213" t="str">
        <f t="shared" ca="1" si="602"/>
        <v/>
      </c>
      <c r="T6441" s="214" t="str">
        <f t="shared" ca="1" si="606"/>
        <v/>
      </c>
    </row>
    <row r="6442" spans="1:20" x14ac:dyDescent="0.25">
      <c r="A6442" s="119" t="s">
        <v>12011</v>
      </c>
      <c r="B6442" s="260"/>
      <c r="C6442" s="264" t="str">
        <f>IF(ISERROR(VLOOKUP(B6442,'Tous les abonnés'!$A$6:$I$5491,2,0)),"",VLOOKUP(B6442,'Tous les abonnés'!$A$6:$I$5491,2,0))</f>
        <v/>
      </c>
      <c r="D6442" s="26"/>
      <c r="E6442" s="265"/>
      <c r="F6442" s="207" t="str">
        <f>IF(ISERROR(IF(VLOOKUP(D6442,Paramètres!$C$17:$H$33,6,0)="oui","illimité",VLOOKUP(D6442,Paramètres!$C$17:$H$33,5,0))),"",IF(VLOOKUP(D6442,Paramètres!$C$17:$H$33,6,0)="oui","illimité",VLOOKUP(D6442,Paramètres!$C$17:$H$33,5,0)))</f>
        <v/>
      </c>
      <c r="G6442" s="269" t="str">
        <f t="shared" si="603"/>
        <v/>
      </c>
      <c r="H6442" s="208"/>
      <c r="I6442" s="53"/>
      <c r="J6442" s="209"/>
      <c r="K6442" s="271"/>
      <c r="L6442" s="37"/>
      <c r="M6442" s="218"/>
      <c r="N6442" s="124"/>
      <c r="O6442" s="211" t="str">
        <f t="shared" ca="1" si="604"/>
        <v/>
      </c>
      <c r="P6442" s="212" t="str">
        <f>IF(ISERROR(VLOOKUP(L6442,Paramètres!$A$38:$B$40,2,0)),"",VLOOKUP(L6442,Paramètres!$A$38:$B$40,2,0))</f>
        <v/>
      </c>
      <c r="Q6442" s="211" t="str">
        <f t="shared" ca="1" si="605"/>
        <v/>
      </c>
      <c r="R6442" s="211" t="str">
        <f t="shared" si="601"/>
        <v/>
      </c>
      <c r="S6442" s="213" t="str">
        <f t="shared" ca="1" si="602"/>
        <v/>
      </c>
      <c r="T6442" s="214" t="str">
        <f t="shared" ca="1" si="606"/>
        <v/>
      </c>
    </row>
    <row r="6443" spans="1:20" x14ac:dyDescent="0.25">
      <c r="A6443" s="119" t="s">
        <v>12012</v>
      </c>
      <c r="B6443" s="260"/>
      <c r="C6443" s="264" t="str">
        <f>IF(ISERROR(VLOOKUP(B6443,'Tous les abonnés'!$A$6:$I$5491,2,0)),"",VLOOKUP(B6443,'Tous les abonnés'!$A$6:$I$5491,2,0))</f>
        <v/>
      </c>
      <c r="D6443" s="26"/>
      <c r="E6443" s="265"/>
      <c r="F6443" s="207" t="str">
        <f>IF(ISERROR(IF(VLOOKUP(D6443,Paramètres!$C$17:$H$33,6,0)="oui","illimité",VLOOKUP(D6443,Paramètres!$C$17:$H$33,5,0))),"",IF(VLOOKUP(D6443,Paramètres!$C$17:$H$33,6,0)="oui","illimité",VLOOKUP(D6443,Paramètres!$C$17:$H$33,5,0)))</f>
        <v/>
      </c>
      <c r="G6443" s="269" t="str">
        <f t="shared" si="603"/>
        <v/>
      </c>
      <c r="H6443" s="208"/>
      <c r="I6443" s="53"/>
      <c r="J6443" s="209"/>
      <c r="K6443" s="271"/>
      <c r="L6443" s="37"/>
      <c r="M6443" s="218"/>
      <c r="N6443" s="124"/>
      <c r="O6443" s="211" t="str">
        <f t="shared" ca="1" si="604"/>
        <v/>
      </c>
      <c r="P6443" s="212" t="str">
        <f>IF(ISERROR(VLOOKUP(L6443,Paramètres!$A$38:$B$40,2,0)),"",VLOOKUP(L6443,Paramètres!$A$38:$B$40,2,0))</f>
        <v/>
      </c>
      <c r="Q6443" s="211" t="str">
        <f t="shared" ca="1" si="605"/>
        <v/>
      </c>
      <c r="R6443" s="211" t="str">
        <f t="shared" si="601"/>
        <v/>
      </c>
      <c r="S6443" s="213" t="str">
        <f t="shared" ca="1" si="602"/>
        <v/>
      </c>
      <c r="T6443" s="214" t="str">
        <f t="shared" ca="1" si="606"/>
        <v/>
      </c>
    </row>
    <row r="6444" spans="1:20" x14ac:dyDescent="0.25">
      <c r="A6444" s="119" t="s">
        <v>12013</v>
      </c>
      <c r="B6444" s="260"/>
      <c r="C6444" s="264" t="str">
        <f>IF(ISERROR(VLOOKUP(B6444,'Tous les abonnés'!$A$6:$I$5491,2,0)),"",VLOOKUP(B6444,'Tous les abonnés'!$A$6:$I$5491,2,0))</f>
        <v/>
      </c>
      <c r="D6444" s="26"/>
      <c r="E6444" s="265"/>
      <c r="F6444" s="207" t="str">
        <f>IF(ISERROR(IF(VLOOKUP(D6444,Paramètres!$C$17:$H$33,6,0)="oui","illimité",VLOOKUP(D6444,Paramètres!$C$17:$H$33,5,0))),"",IF(VLOOKUP(D6444,Paramètres!$C$17:$H$33,6,0)="oui","illimité",VLOOKUP(D6444,Paramètres!$C$17:$H$33,5,0)))</f>
        <v/>
      </c>
      <c r="G6444" s="269" t="str">
        <f t="shared" si="603"/>
        <v/>
      </c>
      <c r="H6444" s="208"/>
      <c r="I6444" s="53"/>
      <c r="J6444" s="209"/>
      <c r="K6444" s="271"/>
      <c r="L6444" s="37"/>
      <c r="M6444" s="218"/>
      <c r="N6444" s="124"/>
      <c r="O6444" s="211" t="str">
        <f t="shared" ca="1" si="604"/>
        <v/>
      </c>
      <c r="P6444" s="212" t="str">
        <f>IF(ISERROR(VLOOKUP(L6444,Paramètres!$A$38:$B$40,2,0)),"",VLOOKUP(L6444,Paramètres!$A$38:$B$40,2,0))</f>
        <v/>
      </c>
      <c r="Q6444" s="211" t="str">
        <f t="shared" ca="1" si="605"/>
        <v/>
      </c>
      <c r="R6444" s="211" t="str">
        <f t="shared" si="601"/>
        <v/>
      </c>
      <c r="S6444" s="213" t="str">
        <f t="shared" ca="1" si="602"/>
        <v/>
      </c>
      <c r="T6444" s="214" t="str">
        <f t="shared" ca="1" si="606"/>
        <v/>
      </c>
    </row>
    <row r="6445" spans="1:20" x14ac:dyDescent="0.25">
      <c r="A6445" s="119" t="s">
        <v>12014</v>
      </c>
      <c r="B6445" s="260"/>
      <c r="C6445" s="264" t="str">
        <f>IF(ISERROR(VLOOKUP(B6445,'Tous les abonnés'!$A$6:$I$5491,2,0)),"",VLOOKUP(B6445,'Tous les abonnés'!$A$6:$I$5491,2,0))</f>
        <v/>
      </c>
      <c r="D6445" s="26"/>
      <c r="E6445" s="265"/>
      <c r="F6445" s="207" t="str">
        <f>IF(ISERROR(IF(VLOOKUP(D6445,Paramètres!$C$17:$H$33,6,0)="oui","illimité",VLOOKUP(D6445,Paramètres!$C$17:$H$33,5,0))),"",IF(VLOOKUP(D6445,Paramètres!$C$17:$H$33,6,0)="oui","illimité",VLOOKUP(D6445,Paramètres!$C$17:$H$33,5,0)))</f>
        <v/>
      </c>
      <c r="G6445" s="269" t="str">
        <f t="shared" si="603"/>
        <v/>
      </c>
      <c r="H6445" s="208"/>
      <c r="I6445" s="53"/>
      <c r="J6445" s="209"/>
      <c r="K6445" s="271"/>
      <c r="L6445" s="37"/>
      <c r="M6445" s="218"/>
      <c r="N6445" s="124"/>
      <c r="O6445" s="211" t="str">
        <f t="shared" ca="1" si="604"/>
        <v/>
      </c>
      <c r="P6445" s="212" t="str">
        <f>IF(ISERROR(VLOOKUP(L6445,Paramètres!$A$38:$B$40,2,0)),"",VLOOKUP(L6445,Paramètres!$A$38:$B$40,2,0))</f>
        <v/>
      </c>
      <c r="Q6445" s="211" t="str">
        <f t="shared" ca="1" si="605"/>
        <v/>
      </c>
      <c r="R6445" s="211" t="str">
        <f t="shared" si="601"/>
        <v/>
      </c>
      <c r="S6445" s="213" t="str">
        <f t="shared" ca="1" si="602"/>
        <v/>
      </c>
      <c r="T6445" s="214" t="str">
        <f t="shared" ca="1" si="606"/>
        <v/>
      </c>
    </row>
    <row r="6446" spans="1:20" x14ac:dyDescent="0.25">
      <c r="A6446" s="119" t="s">
        <v>12015</v>
      </c>
      <c r="B6446" s="260"/>
      <c r="C6446" s="264" t="str">
        <f>IF(ISERROR(VLOOKUP(B6446,'Tous les abonnés'!$A$6:$I$5491,2,0)),"",VLOOKUP(B6446,'Tous les abonnés'!$A$6:$I$5491,2,0))</f>
        <v/>
      </c>
      <c r="D6446" s="26"/>
      <c r="E6446" s="265"/>
      <c r="F6446" s="207" t="str">
        <f>IF(ISERROR(IF(VLOOKUP(D6446,Paramètres!$C$17:$H$33,6,0)="oui","illimité",VLOOKUP(D6446,Paramètres!$C$17:$H$33,5,0))),"",IF(VLOOKUP(D6446,Paramètres!$C$17:$H$33,6,0)="oui","illimité",VLOOKUP(D6446,Paramètres!$C$17:$H$33,5,0)))</f>
        <v/>
      </c>
      <c r="G6446" s="269" t="str">
        <f t="shared" si="603"/>
        <v/>
      </c>
      <c r="H6446" s="208"/>
      <c r="I6446" s="53"/>
      <c r="J6446" s="209"/>
      <c r="K6446" s="271"/>
      <c r="L6446" s="37"/>
      <c r="M6446" s="218"/>
      <c r="N6446" s="124"/>
      <c r="O6446" s="211" t="str">
        <f t="shared" ca="1" si="604"/>
        <v/>
      </c>
      <c r="P6446" s="212" t="str">
        <f>IF(ISERROR(VLOOKUP(L6446,Paramètres!$A$38:$B$40,2,0)),"",VLOOKUP(L6446,Paramètres!$A$38:$B$40,2,0))</f>
        <v/>
      </c>
      <c r="Q6446" s="211" t="str">
        <f t="shared" ca="1" si="605"/>
        <v/>
      </c>
      <c r="R6446" s="211" t="str">
        <f t="shared" si="601"/>
        <v/>
      </c>
      <c r="S6446" s="213" t="str">
        <f t="shared" ca="1" si="602"/>
        <v/>
      </c>
      <c r="T6446" s="214" t="str">
        <f t="shared" ca="1" si="606"/>
        <v/>
      </c>
    </row>
    <row r="6447" spans="1:20" x14ac:dyDescent="0.25">
      <c r="A6447" s="119" t="s">
        <v>12016</v>
      </c>
      <c r="B6447" s="260"/>
      <c r="C6447" s="264" t="str">
        <f>IF(ISERROR(VLOOKUP(B6447,'Tous les abonnés'!$A$6:$I$5491,2,0)),"",VLOOKUP(B6447,'Tous les abonnés'!$A$6:$I$5491,2,0))</f>
        <v/>
      </c>
      <c r="D6447" s="26"/>
      <c r="E6447" s="265"/>
      <c r="F6447" s="207" t="str">
        <f>IF(ISERROR(IF(VLOOKUP(D6447,Paramètres!$C$17:$H$33,6,0)="oui","illimité",VLOOKUP(D6447,Paramètres!$C$17:$H$33,5,0))),"",IF(VLOOKUP(D6447,Paramètres!$C$17:$H$33,6,0)="oui","illimité",VLOOKUP(D6447,Paramètres!$C$17:$H$33,5,0)))</f>
        <v/>
      </c>
      <c r="G6447" s="269" t="str">
        <f t="shared" si="603"/>
        <v/>
      </c>
      <c r="H6447" s="208"/>
      <c r="I6447" s="53"/>
      <c r="J6447" s="209"/>
      <c r="K6447" s="271"/>
      <c r="L6447" s="37"/>
      <c r="M6447" s="218"/>
      <c r="N6447" s="124"/>
      <c r="O6447" s="211" t="str">
        <f t="shared" ca="1" si="604"/>
        <v/>
      </c>
      <c r="P6447" s="212" t="str">
        <f>IF(ISERROR(VLOOKUP(L6447,Paramètres!$A$38:$B$40,2,0)),"",VLOOKUP(L6447,Paramètres!$A$38:$B$40,2,0))</f>
        <v/>
      </c>
      <c r="Q6447" s="211" t="str">
        <f t="shared" ca="1" si="605"/>
        <v/>
      </c>
      <c r="R6447" s="211" t="str">
        <f t="shared" si="601"/>
        <v/>
      </c>
      <c r="S6447" s="213" t="str">
        <f t="shared" ca="1" si="602"/>
        <v/>
      </c>
      <c r="T6447" s="214" t="str">
        <f t="shared" ca="1" si="606"/>
        <v/>
      </c>
    </row>
    <row r="6448" spans="1:20" x14ac:dyDescent="0.25">
      <c r="A6448" s="119" t="s">
        <v>12017</v>
      </c>
      <c r="B6448" s="260"/>
      <c r="C6448" s="264" t="str">
        <f>IF(ISERROR(VLOOKUP(B6448,'Tous les abonnés'!$A$6:$I$5491,2,0)),"",VLOOKUP(B6448,'Tous les abonnés'!$A$6:$I$5491,2,0))</f>
        <v/>
      </c>
      <c r="D6448" s="26"/>
      <c r="E6448" s="265"/>
      <c r="F6448" s="207" t="str">
        <f>IF(ISERROR(IF(VLOOKUP(D6448,Paramètres!$C$17:$H$33,6,0)="oui","illimité",VLOOKUP(D6448,Paramètres!$C$17:$H$33,5,0))),"",IF(VLOOKUP(D6448,Paramètres!$C$17:$H$33,6,0)="oui","illimité",VLOOKUP(D6448,Paramètres!$C$17:$H$33,5,0)))</f>
        <v/>
      </c>
      <c r="G6448" s="269" t="str">
        <f t="shared" si="603"/>
        <v/>
      </c>
      <c r="H6448" s="208"/>
      <c r="I6448" s="53"/>
      <c r="J6448" s="209"/>
      <c r="K6448" s="271"/>
      <c r="L6448" s="37"/>
      <c r="M6448" s="218"/>
      <c r="N6448" s="124"/>
      <c r="O6448" s="211" t="str">
        <f t="shared" ca="1" si="604"/>
        <v/>
      </c>
      <c r="P6448" s="212" t="str">
        <f>IF(ISERROR(VLOOKUP(L6448,Paramètres!$A$38:$B$40,2,0)),"",VLOOKUP(L6448,Paramètres!$A$38:$B$40,2,0))</f>
        <v/>
      </c>
      <c r="Q6448" s="211" t="str">
        <f t="shared" ca="1" si="605"/>
        <v/>
      </c>
      <c r="R6448" s="211" t="str">
        <f t="shared" si="601"/>
        <v/>
      </c>
      <c r="S6448" s="213" t="str">
        <f t="shared" ca="1" si="602"/>
        <v/>
      </c>
      <c r="T6448" s="214" t="str">
        <f t="shared" ca="1" si="606"/>
        <v/>
      </c>
    </row>
    <row r="6449" spans="1:20" x14ac:dyDescent="0.25">
      <c r="A6449" s="119" t="s">
        <v>12018</v>
      </c>
      <c r="B6449" s="260"/>
      <c r="C6449" s="264" t="str">
        <f>IF(ISERROR(VLOOKUP(B6449,'Tous les abonnés'!$A$6:$I$5491,2,0)),"",VLOOKUP(B6449,'Tous les abonnés'!$A$6:$I$5491,2,0))</f>
        <v/>
      </c>
      <c r="D6449" s="26"/>
      <c r="E6449" s="265"/>
      <c r="F6449" s="207" t="str">
        <f>IF(ISERROR(IF(VLOOKUP(D6449,Paramètres!$C$17:$H$33,6,0)="oui","illimité",VLOOKUP(D6449,Paramètres!$C$17:$H$33,5,0))),"",IF(VLOOKUP(D6449,Paramètres!$C$17:$H$33,6,0)="oui","illimité",VLOOKUP(D6449,Paramètres!$C$17:$H$33,5,0)))</f>
        <v/>
      </c>
      <c r="G6449" s="269" t="str">
        <f t="shared" si="603"/>
        <v/>
      </c>
      <c r="H6449" s="208"/>
      <c r="I6449" s="53"/>
      <c r="J6449" s="209"/>
      <c r="K6449" s="271"/>
      <c r="L6449" s="37"/>
      <c r="M6449" s="218"/>
      <c r="N6449" s="124"/>
      <c r="O6449" s="211" t="str">
        <f t="shared" ca="1" si="604"/>
        <v/>
      </c>
      <c r="P6449" s="212" t="str">
        <f>IF(ISERROR(VLOOKUP(L6449,Paramètres!$A$38:$B$40,2,0)),"",VLOOKUP(L6449,Paramètres!$A$38:$B$40,2,0))</f>
        <v/>
      </c>
      <c r="Q6449" s="211" t="str">
        <f t="shared" ca="1" si="605"/>
        <v/>
      </c>
      <c r="R6449" s="211" t="str">
        <f t="shared" si="601"/>
        <v/>
      </c>
      <c r="S6449" s="213" t="str">
        <f t="shared" ca="1" si="602"/>
        <v/>
      </c>
      <c r="T6449" s="214" t="str">
        <f t="shared" ca="1" si="606"/>
        <v/>
      </c>
    </row>
    <row r="6450" spans="1:20" x14ac:dyDescent="0.25">
      <c r="A6450" s="119" t="s">
        <v>12019</v>
      </c>
      <c r="B6450" s="260"/>
      <c r="C6450" s="264" t="str">
        <f>IF(ISERROR(VLOOKUP(B6450,'Tous les abonnés'!$A$6:$I$5491,2,0)),"",VLOOKUP(B6450,'Tous les abonnés'!$A$6:$I$5491,2,0))</f>
        <v/>
      </c>
      <c r="D6450" s="26"/>
      <c r="E6450" s="265"/>
      <c r="F6450" s="207" t="str">
        <f>IF(ISERROR(IF(VLOOKUP(D6450,Paramètres!$C$17:$H$33,6,0)="oui","illimité",VLOOKUP(D6450,Paramètres!$C$17:$H$33,5,0))),"",IF(VLOOKUP(D6450,Paramètres!$C$17:$H$33,6,0)="oui","illimité",VLOOKUP(D6450,Paramètres!$C$17:$H$33,5,0)))</f>
        <v/>
      </c>
      <c r="G6450" s="269" t="str">
        <f t="shared" si="603"/>
        <v/>
      </c>
      <c r="H6450" s="208"/>
      <c r="I6450" s="53"/>
      <c r="J6450" s="209"/>
      <c r="K6450" s="271"/>
      <c r="L6450" s="37"/>
      <c r="M6450" s="218"/>
      <c r="N6450" s="124"/>
      <c r="O6450" s="211" t="str">
        <f t="shared" ca="1" si="604"/>
        <v/>
      </c>
      <c r="P6450" s="212" t="str">
        <f>IF(ISERROR(VLOOKUP(L6450,Paramètres!$A$38:$B$40,2,0)),"",VLOOKUP(L6450,Paramètres!$A$38:$B$40,2,0))</f>
        <v/>
      </c>
      <c r="Q6450" s="211" t="str">
        <f t="shared" ca="1" si="605"/>
        <v/>
      </c>
      <c r="R6450" s="211" t="str">
        <f t="shared" si="601"/>
        <v/>
      </c>
      <c r="S6450" s="213" t="str">
        <f t="shared" ca="1" si="602"/>
        <v/>
      </c>
      <c r="T6450" s="214" t="str">
        <f t="shared" ca="1" si="606"/>
        <v/>
      </c>
    </row>
    <row r="6451" spans="1:20" x14ac:dyDescent="0.25">
      <c r="A6451" s="119" t="s">
        <v>12020</v>
      </c>
      <c r="B6451" s="260"/>
      <c r="C6451" s="264" t="str">
        <f>IF(ISERROR(VLOOKUP(B6451,'Tous les abonnés'!$A$6:$I$5491,2,0)),"",VLOOKUP(B6451,'Tous les abonnés'!$A$6:$I$5491,2,0))</f>
        <v/>
      </c>
      <c r="D6451" s="26"/>
      <c r="E6451" s="265"/>
      <c r="F6451" s="207" t="str">
        <f>IF(ISERROR(IF(VLOOKUP(D6451,Paramètres!$C$17:$H$33,6,0)="oui","illimité",VLOOKUP(D6451,Paramètres!$C$17:$H$33,5,0))),"",IF(VLOOKUP(D6451,Paramètres!$C$17:$H$33,6,0)="oui","illimité",VLOOKUP(D6451,Paramètres!$C$17:$H$33,5,0)))</f>
        <v/>
      </c>
      <c r="G6451" s="269" t="str">
        <f t="shared" si="603"/>
        <v/>
      </c>
      <c r="H6451" s="208"/>
      <c r="I6451" s="53"/>
      <c r="J6451" s="209"/>
      <c r="K6451" s="271"/>
      <c r="L6451" s="37"/>
      <c r="M6451" s="218"/>
      <c r="N6451" s="124"/>
      <c r="O6451" s="211" t="str">
        <f t="shared" ca="1" si="604"/>
        <v/>
      </c>
      <c r="P6451" s="212" t="str">
        <f>IF(ISERROR(VLOOKUP(L6451,Paramètres!$A$38:$B$40,2,0)),"",VLOOKUP(L6451,Paramètres!$A$38:$B$40,2,0))</f>
        <v/>
      </c>
      <c r="Q6451" s="211" t="str">
        <f t="shared" ca="1" si="605"/>
        <v/>
      </c>
      <c r="R6451" s="211" t="str">
        <f t="shared" si="601"/>
        <v/>
      </c>
      <c r="S6451" s="213" t="str">
        <f t="shared" ca="1" si="602"/>
        <v/>
      </c>
      <c r="T6451" s="214" t="str">
        <f t="shared" ca="1" si="606"/>
        <v/>
      </c>
    </row>
    <row r="6452" spans="1:20" x14ac:dyDescent="0.25">
      <c r="A6452" s="119" t="s">
        <v>12021</v>
      </c>
      <c r="B6452" s="260"/>
      <c r="C6452" s="264" t="str">
        <f>IF(ISERROR(VLOOKUP(B6452,'Tous les abonnés'!$A$6:$I$5491,2,0)),"",VLOOKUP(B6452,'Tous les abonnés'!$A$6:$I$5491,2,0))</f>
        <v/>
      </c>
      <c r="D6452" s="26"/>
      <c r="E6452" s="265"/>
      <c r="F6452" s="207" t="str">
        <f>IF(ISERROR(IF(VLOOKUP(D6452,Paramètres!$C$17:$H$33,6,0)="oui","illimité",VLOOKUP(D6452,Paramètres!$C$17:$H$33,5,0))),"",IF(VLOOKUP(D6452,Paramètres!$C$17:$H$33,6,0)="oui","illimité",VLOOKUP(D6452,Paramètres!$C$17:$H$33,5,0)))</f>
        <v/>
      </c>
      <c r="G6452" s="269" t="str">
        <f t="shared" si="603"/>
        <v/>
      </c>
      <c r="H6452" s="208"/>
      <c r="I6452" s="53"/>
      <c r="J6452" s="209"/>
      <c r="K6452" s="271"/>
      <c r="L6452" s="37"/>
      <c r="M6452" s="218"/>
      <c r="N6452" s="124"/>
      <c r="O6452" s="211" t="str">
        <f t="shared" ca="1" si="604"/>
        <v/>
      </c>
      <c r="P6452" s="212" t="str">
        <f>IF(ISERROR(VLOOKUP(L6452,Paramètres!$A$38:$B$40,2,0)),"",VLOOKUP(L6452,Paramètres!$A$38:$B$40,2,0))</f>
        <v/>
      </c>
      <c r="Q6452" s="211" t="str">
        <f t="shared" ca="1" si="605"/>
        <v/>
      </c>
      <c r="R6452" s="211" t="str">
        <f t="shared" si="601"/>
        <v/>
      </c>
      <c r="S6452" s="213" t="str">
        <f t="shared" ca="1" si="602"/>
        <v/>
      </c>
      <c r="T6452" s="214" t="str">
        <f t="shared" ca="1" si="606"/>
        <v/>
      </c>
    </row>
    <row r="6453" spans="1:20" x14ac:dyDescent="0.25">
      <c r="A6453" s="119" t="s">
        <v>12022</v>
      </c>
      <c r="B6453" s="260"/>
      <c r="C6453" s="264" t="str">
        <f>IF(ISERROR(VLOOKUP(B6453,'Tous les abonnés'!$A$6:$I$5491,2,0)),"",VLOOKUP(B6453,'Tous les abonnés'!$A$6:$I$5491,2,0))</f>
        <v/>
      </c>
      <c r="D6453" s="26"/>
      <c r="E6453" s="265"/>
      <c r="F6453" s="207" t="str">
        <f>IF(ISERROR(IF(VLOOKUP(D6453,Paramètres!$C$17:$H$33,6,0)="oui","illimité",VLOOKUP(D6453,Paramètres!$C$17:$H$33,5,0))),"",IF(VLOOKUP(D6453,Paramètres!$C$17:$H$33,6,0)="oui","illimité",VLOOKUP(D6453,Paramètres!$C$17:$H$33,5,0)))</f>
        <v/>
      </c>
      <c r="G6453" s="269" t="str">
        <f t="shared" si="603"/>
        <v/>
      </c>
      <c r="H6453" s="208"/>
      <c r="I6453" s="53"/>
      <c r="J6453" s="209"/>
      <c r="K6453" s="271"/>
      <c r="L6453" s="37"/>
      <c r="M6453" s="218"/>
      <c r="N6453" s="124"/>
      <c r="O6453" s="211" t="str">
        <f t="shared" ca="1" si="604"/>
        <v/>
      </c>
      <c r="P6453" s="212" t="str">
        <f>IF(ISERROR(VLOOKUP(L6453,Paramètres!$A$38:$B$40,2,0)),"",VLOOKUP(L6453,Paramètres!$A$38:$B$40,2,0))</f>
        <v/>
      </c>
      <c r="Q6453" s="211" t="str">
        <f t="shared" ca="1" si="605"/>
        <v/>
      </c>
      <c r="R6453" s="211" t="str">
        <f t="shared" si="601"/>
        <v/>
      </c>
      <c r="S6453" s="213" t="str">
        <f t="shared" ca="1" si="602"/>
        <v/>
      </c>
      <c r="T6453" s="214" t="str">
        <f t="shared" ca="1" si="606"/>
        <v/>
      </c>
    </row>
    <row r="6454" spans="1:20" x14ac:dyDescent="0.25">
      <c r="A6454" s="119" t="s">
        <v>12023</v>
      </c>
      <c r="B6454" s="260"/>
      <c r="C6454" s="264" t="str">
        <f>IF(ISERROR(VLOOKUP(B6454,'Tous les abonnés'!$A$6:$I$5491,2,0)),"",VLOOKUP(B6454,'Tous les abonnés'!$A$6:$I$5491,2,0))</f>
        <v/>
      </c>
      <c r="D6454" s="26"/>
      <c r="E6454" s="265"/>
      <c r="F6454" s="207" t="str">
        <f>IF(ISERROR(IF(VLOOKUP(D6454,Paramètres!$C$17:$H$33,6,0)="oui","illimité",VLOOKUP(D6454,Paramètres!$C$17:$H$33,5,0))),"",IF(VLOOKUP(D6454,Paramètres!$C$17:$H$33,6,0)="oui","illimité",VLOOKUP(D6454,Paramètres!$C$17:$H$33,5,0)))</f>
        <v/>
      </c>
      <c r="G6454" s="269" t="str">
        <f t="shared" si="603"/>
        <v/>
      </c>
      <c r="H6454" s="208"/>
      <c r="I6454" s="53"/>
      <c r="J6454" s="209"/>
      <c r="K6454" s="271"/>
      <c r="L6454" s="37"/>
      <c r="M6454" s="218"/>
      <c r="N6454" s="124"/>
      <c r="O6454" s="211" t="str">
        <f t="shared" ca="1" si="604"/>
        <v/>
      </c>
      <c r="P6454" s="212" t="str">
        <f>IF(ISERROR(VLOOKUP(L6454,Paramètres!$A$38:$B$40,2,0)),"",VLOOKUP(L6454,Paramètres!$A$38:$B$40,2,0))</f>
        <v/>
      </c>
      <c r="Q6454" s="211" t="str">
        <f t="shared" ca="1" si="605"/>
        <v/>
      </c>
      <c r="R6454" s="211" t="str">
        <f t="shared" si="601"/>
        <v/>
      </c>
      <c r="S6454" s="213" t="str">
        <f t="shared" ca="1" si="602"/>
        <v/>
      </c>
      <c r="T6454" s="214" t="str">
        <f t="shared" ca="1" si="606"/>
        <v/>
      </c>
    </row>
    <row r="6455" spans="1:20" x14ac:dyDescent="0.25">
      <c r="A6455" s="119" t="s">
        <v>12024</v>
      </c>
      <c r="B6455" s="260"/>
      <c r="C6455" s="264" t="str">
        <f>IF(ISERROR(VLOOKUP(B6455,'Tous les abonnés'!$A$6:$I$5491,2,0)),"",VLOOKUP(B6455,'Tous les abonnés'!$A$6:$I$5491,2,0))</f>
        <v/>
      </c>
      <c r="D6455" s="26"/>
      <c r="E6455" s="265"/>
      <c r="F6455" s="207" t="str">
        <f>IF(ISERROR(IF(VLOOKUP(D6455,Paramètres!$C$17:$H$33,6,0)="oui","illimité",VLOOKUP(D6455,Paramètres!$C$17:$H$33,5,0))),"",IF(VLOOKUP(D6455,Paramètres!$C$17:$H$33,6,0)="oui","illimité",VLOOKUP(D6455,Paramètres!$C$17:$H$33,5,0)))</f>
        <v/>
      </c>
      <c r="G6455" s="269" t="str">
        <f t="shared" si="603"/>
        <v/>
      </c>
      <c r="H6455" s="208"/>
      <c r="I6455" s="53"/>
      <c r="J6455" s="209"/>
      <c r="K6455" s="271"/>
      <c r="L6455" s="37"/>
      <c r="M6455" s="218"/>
      <c r="N6455" s="124"/>
      <c r="O6455" s="211" t="str">
        <f t="shared" ca="1" si="604"/>
        <v/>
      </c>
      <c r="P6455" s="212" t="str">
        <f>IF(ISERROR(VLOOKUP(L6455,Paramètres!$A$38:$B$40,2,0)),"",VLOOKUP(L6455,Paramètres!$A$38:$B$40,2,0))</f>
        <v/>
      </c>
      <c r="Q6455" s="211" t="str">
        <f t="shared" ca="1" si="605"/>
        <v/>
      </c>
      <c r="R6455" s="211" t="str">
        <f t="shared" si="601"/>
        <v/>
      </c>
      <c r="S6455" s="213" t="str">
        <f t="shared" ca="1" si="602"/>
        <v/>
      </c>
      <c r="T6455" s="214" t="str">
        <f t="shared" ca="1" si="606"/>
        <v/>
      </c>
    </row>
    <row r="6456" spans="1:20" x14ac:dyDescent="0.25">
      <c r="A6456" s="119" t="s">
        <v>12025</v>
      </c>
      <c r="B6456" s="260"/>
      <c r="C6456" s="264" t="str">
        <f>IF(ISERROR(VLOOKUP(B6456,'Tous les abonnés'!$A$6:$I$5491,2,0)),"",VLOOKUP(B6456,'Tous les abonnés'!$A$6:$I$5491,2,0))</f>
        <v/>
      </c>
      <c r="D6456" s="26"/>
      <c r="E6456" s="265"/>
      <c r="F6456" s="207" t="str">
        <f>IF(ISERROR(IF(VLOOKUP(D6456,Paramètres!$C$17:$H$33,6,0)="oui","illimité",VLOOKUP(D6456,Paramètres!$C$17:$H$33,5,0))),"",IF(VLOOKUP(D6456,Paramètres!$C$17:$H$33,6,0)="oui","illimité",VLOOKUP(D6456,Paramètres!$C$17:$H$33,5,0)))</f>
        <v/>
      </c>
      <c r="G6456" s="269" t="str">
        <f t="shared" si="603"/>
        <v/>
      </c>
      <c r="H6456" s="208"/>
      <c r="I6456" s="53"/>
      <c r="J6456" s="209"/>
      <c r="K6456" s="271"/>
      <c r="L6456" s="37"/>
      <c r="M6456" s="218"/>
      <c r="N6456" s="124"/>
      <c r="O6456" s="211" t="str">
        <f t="shared" ca="1" si="604"/>
        <v/>
      </c>
      <c r="P6456" s="212" t="str">
        <f>IF(ISERROR(VLOOKUP(L6456,Paramètres!$A$38:$B$40,2,0)),"",VLOOKUP(L6456,Paramètres!$A$38:$B$40,2,0))</f>
        <v/>
      </c>
      <c r="Q6456" s="211" t="str">
        <f t="shared" ca="1" si="605"/>
        <v/>
      </c>
      <c r="R6456" s="211" t="str">
        <f t="shared" si="601"/>
        <v/>
      </c>
      <c r="S6456" s="213" t="str">
        <f t="shared" ca="1" si="602"/>
        <v/>
      </c>
      <c r="T6456" s="214" t="str">
        <f t="shared" ca="1" si="606"/>
        <v/>
      </c>
    </row>
    <row r="6457" spans="1:20" x14ac:dyDescent="0.25">
      <c r="A6457" s="119" t="s">
        <v>12026</v>
      </c>
      <c r="B6457" s="260"/>
      <c r="C6457" s="264" t="str">
        <f>IF(ISERROR(VLOOKUP(B6457,'Tous les abonnés'!$A$6:$I$5491,2,0)),"",VLOOKUP(B6457,'Tous les abonnés'!$A$6:$I$5491,2,0))</f>
        <v/>
      </c>
      <c r="D6457" s="26"/>
      <c r="E6457" s="265"/>
      <c r="F6457" s="207" t="str">
        <f>IF(ISERROR(IF(VLOOKUP(D6457,Paramètres!$C$17:$H$33,6,0)="oui","illimité",VLOOKUP(D6457,Paramètres!$C$17:$H$33,5,0))),"",IF(VLOOKUP(D6457,Paramètres!$C$17:$H$33,6,0)="oui","illimité",VLOOKUP(D6457,Paramètres!$C$17:$H$33,5,0)))</f>
        <v/>
      </c>
      <c r="G6457" s="269" t="str">
        <f t="shared" si="603"/>
        <v/>
      </c>
      <c r="H6457" s="208"/>
      <c r="I6457" s="53"/>
      <c r="J6457" s="209"/>
      <c r="K6457" s="271"/>
      <c r="L6457" s="37"/>
      <c r="M6457" s="218"/>
      <c r="N6457" s="124"/>
      <c r="O6457" s="211" t="str">
        <f t="shared" ca="1" si="604"/>
        <v/>
      </c>
      <c r="P6457" s="212" t="str">
        <f>IF(ISERROR(VLOOKUP(L6457,Paramètres!$A$38:$B$40,2,0)),"",VLOOKUP(L6457,Paramètres!$A$38:$B$40,2,0))</f>
        <v/>
      </c>
      <c r="Q6457" s="211" t="str">
        <f t="shared" ca="1" si="605"/>
        <v/>
      </c>
      <c r="R6457" s="211" t="str">
        <f t="shared" si="601"/>
        <v/>
      </c>
      <c r="S6457" s="213" t="str">
        <f t="shared" ca="1" si="602"/>
        <v/>
      </c>
      <c r="T6457" s="214" t="str">
        <f t="shared" ca="1" si="606"/>
        <v/>
      </c>
    </row>
    <row r="6458" spans="1:20" x14ac:dyDescent="0.25">
      <c r="A6458" s="119" t="s">
        <v>12027</v>
      </c>
      <c r="B6458" s="260"/>
      <c r="C6458" s="264" t="str">
        <f>IF(ISERROR(VLOOKUP(B6458,'Tous les abonnés'!$A$6:$I$5491,2,0)),"",VLOOKUP(B6458,'Tous les abonnés'!$A$6:$I$5491,2,0))</f>
        <v/>
      </c>
      <c r="D6458" s="26"/>
      <c r="E6458" s="265"/>
      <c r="F6458" s="207" t="str">
        <f>IF(ISERROR(IF(VLOOKUP(D6458,Paramètres!$C$17:$H$33,6,0)="oui","illimité",VLOOKUP(D6458,Paramètres!$C$17:$H$33,5,0))),"",IF(VLOOKUP(D6458,Paramètres!$C$17:$H$33,6,0)="oui","illimité",VLOOKUP(D6458,Paramètres!$C$17:$H$33,5,0)))</f>
        <v/>
      </c>
      <c r="G6458" s="269" t="str">
        <f t="shared" si="603"/>
        <v/>
      </c>
      <c r="H6458" s="208"/>
      <c r="I6458" s="53"/>
      <c r="J6458" s="209"/>
      <c r="K6458" s="271"/>
      <c r="L6458" s="37"/>
      <c r="M6458" s="218"/>
      <c r="N6458" s="124"/>
      <c r="O6458" s="211" t="str">
        <f t="shared" ca="1" si="604"/>
        <v/>
      </c>
      <c r="P6458" s="212" t="str">
        <f>IF(ISERROR(VLOOKUP(L6458,Paramètres!$A$38:$B$40,2,0)),"",VLOOKUP(L6458,Paramètres!$A$38:$B$40,2,0))</f>
        <v/>
      </c>
      <c r="Q6458" s="211" t="str">
        <f t="shared" ca="1" si="605"/>
        <v/>
      </c>
      <c r="R6458" s="211" t="str">
        <f t="shared" si="601"/>
        <v/>
      </c>
      <c r="S6458" s="213" t="str">
        <f t="shared" ca="1" si="602"/>
        <v/>
      </c>
      <c r="T6458" s="214" t="str">
        <f t="shared" ca="1" si="606"/>
        <v/>
      </c>
    </row>
    <row r="6459" spans="1:20" x14ac:dyDescent="0.25">
      <c r="A6459" s="119" t="s">
        <v>12028</v>
      </c>
      <c r="B6459" s="260"/>
      <c r="C6459" s="264" t="str">
        <f>IF(ISERROR(VLOOKUP(B6459,'Tous les abonnés'!$A$6:$I$5491,2,0)),"",VLOOKUP(B6459,'Tous les abonnés'!$A$6:$I$5491,2,0))</f>
        <v/>
      </c>
      <c r="D6459" s="26"/>
      <c r="E6459" s="265"/>
      <c r="F6459" s="207" t="str">
        <f>IF(ISERROR(IF(VLOOKUP(D6459,Paramètres!$C$17:$H$33,6,0)="oui","illimité",VLOOKUP(D6459,Paramètres!$C$17:$H$33,5,0))),"",IF(VLOOKUP(D6459,Paramètres!$C$17:$H$33,6,0)="oui","illimité",VLOOKUP(D6459,Paramètres!$C$17:$H$33,5,0)))</f>
        <v/>
      </c>
      <c r="G6459" s="269" t="str">
        <f t="shared" si="603"/>
        <v/>
      </c>
      <c r="H6459" s="208"/>
      <c r="I6459" s="53"/>
      <c r="J6459" s="209"/>
      <c r="K6459" s="271"/>
      <c r="L6459" s="37"/>
      <c r="M6459" s="218"/>
      <c r="N6459" s="124"/>
      <c r="O6459" s="211" t="str">
        <f t="shared" ca="1" si="604"/>
        <v/>
      </c>
      <c r="P6459" s="212" t="str">
        <f>IF(ISERROR(VLOOKUP(L6459,Paramètres!$A$38:$B$40,2,0)),"",VLOOKUP(L6459,Paramètres!$A$38:$B$40,2,0))</f>
        <v/>
      </c>
      <c r="Q6459" s="211" t="str">
        <f t="shared" ca="1" si="605"/>
        <v/>
      </c>
      <c r="R6459" s="211" t="str">
        <f t="shared" si="601"/>
        <v/>
      </c>
      <c r="S6459" s="213" t="str">
        <f t="shared" ca="1" si="602"/>
        <v/>
      </c>
      <c r="T6459" s="214" t="str">
        <f t="shared" ca="1" si="606"/>
        <v/>
      </c>
    </row>
    <row r="6460" spans="1:20" x14ac:dyDescent="0.25">
      <c r="A6460" s="119" t="s">
        <v>12029</v>
      </c>
      <c r="B6460" s="260"/>
      <c r="C6460" s="264" t="str">
        <f>IF(ISERROR(VLOOKUP(B6460,'Tous les abonnés'!$A$6:$I$5491,2,0)),"",VLOOKUP(B6460,'Tous les abonnés'!$A$6:$I$5491,2,0))</f>
        <v/>
      </c>
      <c r="D6460" s="26"/>
      <c r="E6460" s="265"/>
      <c r="F6460" s="207" t="str">
        <f>IF(ISERROR(IF(VLOOKUP(D6460,Paramètres!$C$17:$H$33,6,0)="oui","illimité",VLOOKUP(D6460,Paramètres!$C$17:$H$33,5,0))),"",IF(VLOOKUP(D6460,Paramètres!$C$17:$H$33,6,0)="oui","illimité",VLOOKUP(D6460,Paramètres!$C$17:$H$33,5,0)))</f>
        <v/>
      </c>
      <c r="G6460" s="269" t="str">
        <f t="shared" si="603"/>
        <v/>
      </c>
      <c r="H6460" s="208"/>
      <c r="I6460" s="53"/>
      <c r="J6460" s="209"/>
      <c r="K6460" s="271"/>
      <c r="L6460" s="37"/>
      <c r="M6460" s="218"/>
      <c r="N6460" s="124"/>
      <c r="O6460" s="211" t="str">
        <f t="shared" ca="1" si="604"/>
        <v/>
      </c>
      <c r="P6460" s="212" t="str">
        <f>IF(ISERROR(VLOOKUP(L6460,Paramètres!$A$38:$B$40,2,0)),"",VLOOKUP(L6460,Paramètres!$A$38:$B$40,2,0))</f>
        <v/>
      </c>
      <c r="Q6460" s="211" t="str">
        <f t="shared" ca="1" si="605"/>
        <v/>
      </c>
      <c r="R6460" s="211" t="str">
        <f t="shared" si="601"/>
        <v/>
      </c>
      <c r="S6460" s="213" t="str">
        <f t="shared" ca="1" si="602"/>
        <v/>
      </c>
      <c r="T6460" s="214" t="str">
        <f t="shared" ca="1" si="606"/>
        <v/>
      </c>
    </row>
    <row r="6461" spans="1:20" x14ac:dyDescent="0.25">
      <c r="A6461" s="119" t="s">
        <v>12030</v>
      </c>
      <c r="B6461" s="260"/>
      <c r="C6461" s="264" t="str">
        <f>IF(ISERROR(VLOOKUP(B6461,'Tous les abonnés'!$A$6:$I$5491,2,0)),"",VLOOKUP(B6461,'Tous les abonnés'!$A$6:$I$5491,2,0))</f>
        <v/>
      </c>
      <c r="D6461" s="26"/>
      <c r="E6461" s="265"/>
      <c r="F6461" s="207" t="str">
        <f>IF(ISERROR(IF(VLOOKUP(D6461,Paramètres!$C$17:$H$33,6,0)="oui","illimité",VLOOKUP(D6461,Paramètres!$C$17:$H$33,5,0))),"",IF(VLOOKUP(D6461,Paramètres!$C$17:$H$33,6,0)="oui","illimité",VLOOKUP(D6461,Paramètres!$C$17:$H$33,5,0)))</f>
        <v/>
      </c>
      <c r="G6461" s="269" t="str">
        <f t="shared" si="603"/>
        <v/>
      </c>
      <c r="H6461" s="208"/>
      <c r="I6461" s="53"/>
      <c r="J6461" s="209"/>
      <c r="K6461" s="271"/>
      <c r="L6461" s="37"/>
      <c r="M6461" s="218"/>
      <c r="N6461" s="124"/>
      <c r="O6461" s="211" t="str">
        <f t="shared" ca="1" si="604"/>
        <v/>
      </c>
      <c r="P6461" s="212" t="str">
        <f>IF(ISERROR(VLOOKUP(L6461,Paramètres!$A$38:$B$40,2,0)),"",VLOOKUP(L6461,Paramètres!$A$38:$B$40,2,0))</f>
        <v/>
      </c>
      <c r="Q6461" s="211" t="str">
        <f t="shared" ca="1" si="605"/>
        <v/>
      </c>
      <c r="R6461" s="211" t="str">
        <f t="shared" si="601"/>
        <v/>
      </c>
      <c r="S6461" s="213" t="str">
        <f t="shared" ca="1" si="602"/>
        <v/>
      </c>
      <c r="T6461" s="214" t="str">
        <f t="shared" ca="1" si="606"/>
        <v/>
      </c>
    </row>
    <row r="6462" spans="1:20" x14ac:dyDescent="0.25">
      <c r="A6462" s="119" t="s">
        <v>12031</v>
      </c>
      <c r="B6462" s="260"/>
      <c r="C6462" s="264" t="str">
        <f>IF(ISERROR(VLOOKUP(B6462,'Tous les abonnés'!$A$6:$I$5491,2,0)),"",VLOOKUP(B6462,'Tous les abonnés'!$A$6:$I$5491,2,0))</f>
        <v/>
      </c>
      <c r="D6462" s="26"/>
      <c r="E6462" s="265"/>
      <c r="F6462" s="207" t="str">
        <f>IF(ISERROR(IF(VLOOKUP(D6462,Paramètres!$C$17:$H$33,6,0)="oui","illimité",VLOOKUP(D6462,Paramètres!$C$17:$H$33,5,0))),"",IF(VLOOKUP(D6462,Paramètres!$C$17:$H$33,6,0)="oui","illimité",VLOOKUP(D6462,Paramètres!$C$17:$H$33,5,0)))</f>
        <v/>
      </c>
      <c r="G6462" s="269" t="str">
        <f t="shared" si="603"/>
        <v/>
      </c>
      <c r="H6462" s="208"/>
      <c r="I6462" s="53"/>
      <c r="J6462" s="209"/>
      <c r="K6462" s="271"/>
      <c r="L6462" s="37"/>
      <c r="M6462" s="218"/>
      <c r="N6462" s="124"/>
      <c r="O6462" s="211" t="str">
        <f t="shared" ca="1" si="604"/>
        <v/>
      </c>
      <c r="P6462" s="212" t="str">
        <f>IF(ISERROR(VLOOKUP(L6462,Paramètres!$A$38:$B$40,2,0)),"",VLOOKUP(L6462,Paramètres!$A$38:$B$40,2,0))</f>
        <v/>
      </c>
      <c r="Q6462" s="211" t="str">
        <f t="shared" ca="1" si="605"/>
        <v/>
      </c>
      <c r="R6462" s="211" t="str">
        <f t="shared" si="601"/>
        <v/>
      </c>
      <c r="S6462" s="213" t="str">
        <f t="shared" ca="1" si="602"/>
        <v/>
      </c>
      <c r="T6462" s="214" t="str">
        <f t="shared" ca="1" si="606"/>
        <v/>
      </c>
    </row>
    <row r="6463" spans="1:20" x14ac:dyDescent="0.25">
      <c r="A6463" s="119" t="s">
        <v>12032</v>
      </c>
      <c r="B6463" s="260"/>
      <c r="C6463" s="264" t="str">
        <f>IF(ISERROR(VLOOKUP(B6463,'Tous les abonnés'!$A$6:$I$5491,2,0)),"",VLOOKUP(B6463,'Tous les abonnés'!$A$6:$I$5491,2,0))</f>
        <v/>
      </c>
      <c r="D6463" s="26"/>
      <c r="E6463" s="265"/>
      <c r="F6463" s="207" t="str">
        <f>IF(ISERROR(IF(VLOOKUP(D6463,Paramètres!$C$17:$H$33,6,0)="oui","illimité",VLOOKUP(D6463,Paramètres!$C$17:$H$33,5,0))),"",IF(VLOOKUP(D6463,Paramètres!$C$17:$H$33,6,0)="oui","illimité",VLOOKUP(D6463,Paramètres!$C$17:$H$33,5,0)))</f>
        <v/>
      </c>
      <c r="G6463" s="269" t="str">
        <f t="shared" si="603"/>
        <v/>
      </c>
      <c r="H6463" s="208"/>
      <c r="I6463" s="53"/>
      <c r="J6463" s="209"/>
      <c r="K6463" s="271"/>
      <c r="L6463" s="37"/>
      <c r="M6463" s="218"/>
      <c r="N6463" s="124"/>
      <c r="O6463" s="211" t="str">
        <f t="shared" ca="1" si="604"/>
        <v/>
      </c>
      <c r="P6463" s="212" t="str">
        <f>IF(ISERROR(VLOOKUP(L6463,Paramètres!$A$38:$B$40,2,0)),"",VLOOKUP(L6463,Paramètres!$A$38:$B$40,2,0))</f>
        <v/>
      </c>
      <c r="Q6463" s="211" t="str">
        <f t="shared" ca="1" si="605"/>
        <v/>
      </c>
      <c r="R6463" s="211" t="str">
        <f t="shared" si="601"/>
        <v/>
      </c>
      <c r="S6463" s="213" t="str">
        <f t="shared" ca="1" si="602"/>
        <v/>
      </c>
      <c r="T6463" s="214" t="str">
        <f t="shared" ca="1" si="606"/>
        <v/>
      </c>
    </row>
    <row r="6464" spans="1:20" x14ac:dyDescent="0.25">
      <c r="A6464" s="119" t="s">
        <v>12033</v>
      </c>
      <c r="B6464" s="260"/>
      <c r="C6464" s="264" t="str">
        <f>IF(ISERROR(VLOOKUP(B6464,'Tous les abonnés'!$A$6:$I$5491,2,0)),"",VLOOKUP(B6464,'Tous les abonnés'!$A$6:$I$5491,2,0))</f>
        <v/>
      </c>
      <c r="D6464" s="26"/>
      <c r="E6464" s="265"/>
      <c r="F6464" s="207" t="str">
        <f>IF(ISERROR(IF(VLOOKUP(D6464,Paramètres!$C$17:$H$33,6,0)="oui","illimité",VLOOKUP(D6464,Paramètres!$C$17:$H$33,5,0))),"",IF(VLOOKUP(D6464,Paramètres!$C$17:$H$33,6,0)="oui","illimité",VLOOKUP(D6464,Paramètres!$C$17:$H$33,5,0)))</f>
        <v/>
      </c>
      <c r="G6464" s="269" t="str">
        <f t="shared" si="603"/>
        <v/>
      </c>
      <c r="H6464" s="208"/>
      <c r="I6464" s="53"/>
      <c r="J6464" s="209"/>
      <c r="K6464" s="271"/>
      <c r="L6464" s="37"/>
      <c r="M6464" s="218"/>
      <c r="N6464" s="124"/>
      <c r="O6464" s="211" t="str">
        <f t="shared" ca="1" si="604"/>
        <v/>
      </c>
      <c r="P6464" s="212" t="str">
        <f>IF(ISERROR(VLOOKUP(L6464,Paramètres!$A$38:$B$40,2,0)),"",VLOOKUP(L6464,Paramètres!$A$38:$B$40,2,0))</f>
        <v/>
      </c>
      <c r="Q6464" s="211" t="str">
        <f t="shared" ca="1" si="605"/>
        <v/>
      </c>
      <c r="R6464" s="211" t="str">
        <f t="shared" si="601"/>
        <v/>
      </c>
      <c r="S6464" s="213" t="str">
        <f t="shared" ca="1" si="602"/>
        <v/>
      </c>
      <c r="T6464" s="214" t="str">
        <f t="shared" ca="1" si="606"/>
        <v/>
      </c>
    </row>
    <row r="6465" spans="1:20" x14ac:dyDescent="0.25">
      <c r="A6465" s="119" t="s">
        <v>12034</v>
      </c>
      <c r="B6465" s="260"/>
      <c r="C6465" s="264" t="str">
        <f>IF(ISERROR(VLOOKUP(B6465,'Tous les abonnés'!$A$6:$I$5491,2,0)),"",VLOOKUP(B6465,'Tous les abonnés'!$A$6:$I$5491,2,0))</f>
        <v/>
      </c>
      <c r="D6465" s="26"/>
      <c r="E6465" s="265"/>
      <c r="F6465" s="207" t="str">
        <f>IF(ISERROR(IF(VLOOKUP(D6465,Paramètres!$C$17:$H$33,6,0)="oui","illimité",VLOOKUP(D6465,Paramètres!$C$17:$H$33,5,0))),"",IF(VLOOKUP(D6465,Paramètres!$C$17:$H$33,6,0)="oui","illimité",VLOOKUP(D6465,Paramètres!$C$17:$H$33,5,0)))</f>
        <v/>
      </c>
      <c r="G6465" s="269" t="str">
        <f t="shared" si="603"/>
        <v/>
      </c>
      <c r="H6465" s="208"/>
      <c r="I6465" s="53"/>
      <c r="J6465" s="209"/>
      <c r="K6465" s="271"/>
      <c r="L6465" s="37"/>
      <c r="M6465" s="218"/>
      <c r="N6465" s="124"/>
      <c r="O6465" s="211" t="str">
        <f t="shared" ca="1" si="604"/>
        <v/>
      </c>
      <c r="P6465" s="212" t="str">
        <f>IF(ISERROR(VLOOKUP(L6465,Paramètres!$A$38:$B$40,2,0)),"",VLOOKUP(L6465,Paramètres!$A$38:$B$40,2,0))</f>
        <v/>
      </c>
      <c r="Q6465" s="211" t="str">
        <f t="shared" ca="1" si="605"/>
        <v/>
      </c>
      <c r="R6465" s="211" t="str">
        <f t="shared" si="601"/>
        <v/>
      </c>
      <c r="S6465" s="213" t="str">
        <f t="shared" ca="1" si="602"/>
        <v/>
      </c>
      <c r="T6465" s="214" t="str">
        <f t="shared" ca="1" si="606"/>
        <v/>
      </c>
    </row>
    <row r="6466" spans="1:20" x14ac:dyDescent="0.25">
      <c r="A6466" s="119" t="s">
        <v>12035</v>
      </c>
      <c r="B6466" s="260"/>
      <c r="C6466" s="264" t="str">
        <f>IF(ISERROR(VLOOKUP(B6466,'Tous les abonnés'!$A$6:$I$5491,2,0)),"",VLOOKUP(B6466,'Tous les abonnés'!$A$6:$I$5491,2,0))</f>
        <v/>
      </c>
      <c r="D6466" s="26"/>
      <c r="E6466" s="265"/>
      <c r="F6466" s="207" t="str">
        <f>IF(ISERROR(IF(VLOOKUP(D6466,Paramètres!$C$17:$H$33,6,0)="oui","illimité",VLOOKUP(D6466,Paramètres!$C$17:$H$33,5,0))),"",IF(VLOOKUP(D6466,Paramètres!$C$17:$H$33,6,0)="oui","illimité",VLOOKUP(D6466,Paramètres!$C$17:$H$33,5,0)))</f>
        <v/>
      </c>
      <c r="G6466" s="269" t="str">
        <f t="shared" si="603"/>
        <v/>
      </c>
      <c r="H6466" s="208"/>
      <c r="I6466" s="53"/>
      <c r="J6466" s="209"/>
      <c r="K6466" s="271"/>
      <c r="L6466" s="37"/>
      <c r="M6466" s="218"/>
      <c r="N6466" s="124"/>
      <c r="O6466" s="211" t="str">
        <f t="shared" ca="1" si="604"/>
        <v/>
      </c>
      <c r="P6466" s="212" t="str">
        <f>IF(ISERROR(VLOOKUP(L6466,Paramètres!$A$38:$B$40,2,0)),"",VLOOKUP(L6466,Paramètres!$A$38:$B$40,2,0))</f>
        <v/>
      </c>
      <c r="Q6466" s="211" t="str">
        <f t="shared" ca="1" si="605"/>
        <v/>
      </c>
      <c r="R6466" s="211" t="str">
        <f t="shared" si="601"/>
        <v/>
      </c>
      <c r="S6466" s="213" t="str">
        <f t="shared" ca="1" si="602"/>
        <v/>
      </c>
      <c r="T6466" s="214" t="str">
        <f t="shared" ca="1" si="606"/>
        <v/>
      </c>
    </row>
    <row r="6467" spans="1:20" x14ac:dyDescent="0.25">
      <c r="A6467" s="119" t="s">
        <v>12036</v>
      </c>
      <c r="B6467" s="260"/>
      <c r="C6467" s="264" t="str">
        <f>IF(ISERROR(VLOOKUP(B6467,'Tous les abonnés'!$A$6:$I$5491,2,0)),"",VLOOKUP(B6467,'Tous les abonnés'!$A$6:$I$5491,2,0))</f>
        <v/>
      </c>
      <c r="D6467" s="26"/>
      <c r="E6467" s="265"/>
      <c r="F6467" s="207" t="str">
        <f>IF(ISERROR(IF(VLOOKUP(D6467,Paramètres!$C$17:$H$33,6,0)="oui","illimité",VLOOKUP(D6467,Paramètres!$C$17:$H$33,5,0))),"",IF(VLOOKUP(D6467,Paramètres!$C$17:$H$33,6,0)="oui","illimité",VLOOKUP(D6467,Paramètres!$C$17:$H$33,5,0)))</f>
        <v/>
      </c>
      <c r="G6467" s="269" t="str">
        <f t="shared" si="603"/>
        <v/>
      </c>
      <c r="H6467" s="208"/>
      <c r="I6467" s="53"/>
      <c r="J6467" s="209"/>
      <c r="K6467" s="271"/>
      <c r="L6467" s="37"/>
      <c r="M6467" s="218"/>
      <c r="N6467" s="124"/>
      <c r="O6467" s="211" t="str">
        <f t="shared" ca="1" si="604"/>
        <v/>
      </c>
      <c r="P6467" s="212" t="str">
        <f>IF(ISERROR(VLOOKUP(L6467,Paramètres!$A$38:$B$40,2,0)),"",VLOOKUP(L6467,Paramètres!$A$38:$B$40,2,0))</f>
        <v/>
      </c>
      <c r="Q6467" s="211" t="str">
        <f t="shared" ca="1" si="605"/>
        <v/>
      </c>
      <c r="R6467" s="211" t="str">
        <f t="shared" si="601"/>
        <v/>
      </c>
      <c r="S6467" s="213" t="str">
        <f t="shared" ca="1" si="602"/>
        <v/>
      </c>
      <c r="T6467" s="214" t="str">
        <f t="shared" ca="1" si="606"/>
        <v/>
      </c>
    </row>
    <row r="6468" spans="1:20" x14ac:dyDescent="0.25">
      <c r="A6468" s="119" t="s">
        <v>12037</v>
      </c>
      <c r="B6468" s="260"/>
      <c r="C6468" s="264" t="str">
        <f>IF(ISERROR(VLOOKUP(B6468,'Tous les abonnés'!$A$6:$I$5491,2,0)),"",VLOOKUP(B6468,'Tous les abonnés'!$A$6:$I$5491,2,0))</f>
        <v/>
      </c>
      <c r="D6468" s="26"/>
      <c r="E6468" s="265"/>
      <c r="F6468" s="207" t="str">
        <f>IF(ISERROR(IF(VLOOKUP(D6468,Paramètres!$C$17:$H$33,6,0)="oui","illimité",VLOOKUP(D6468,Paramètres!$C$17:$H$33,5,0))),"",IF(VLOOKUP(D6468,Paramètres!$C$17:$H$33,6,0)="oui","illimité",VLOOKUP(D6468,Paramètres!$C$17:$H$33,5,0)))</f>
        <v/>
      </c>
      <c r="G6468" s="269" t="str">
        <f t="shared" si="603"/>
        <v/>
      </c>
      <c r="H6468" s="208"/>
      <c r="I6468" s="53"/>
      <c r="J6468" s="209"/>
      <c r="K6468" s="271"/>
      <c r="L6468" s="37"/>
      <c r="M6468" s="218"/>
      <c r="N6468" s="124"/>
      <c r="O6468" s="211" t="str">
        <f t="shared" ca="1" si="604"/>
        <v/>
      </c>
      <c r="P6468" s="212" t="str">
        <f>IF(ISERROR(VLOOKUP(L6468,Paramètres!$A$38:$B$40,2,0)),"",VLOOKUP(L6468,Paramètres!$A$38:$B$40,2,0))</f>
        <v/>
      </c>
      <c r="Q6468" s="211" t="str">
        <f t="shared" ca="1" si="605"/>
        <v/>
      </c>
      <c r="R6468" s="211" t="str">
        <f t="shared" si="601"/>
        <v/>
      </c>
      <c r="S6468" s="213" t="str">
        <f t="shared" ca="1" si="602"/>
        <v/>
      </c>
      <c r="T6468" s="214" t="str">
        <f t="shared" ca="1" si="606"/>
        <v/>
      </c>
    </row>
    <row r="6469" spans="1:20" x14ac:dyDescent="0.25">
      <c r="A6469" s="119" t="s">
        <v>12038</v>
      </c>
      <c r="B6469" s="260"/>
      <c r="C6469" s="264" t="str">
        <f>IF(ISERROR(VLOOKUP(B6469,'Tous les abonnés'!$A$6:$I$5491,2,0)),"",VLOOKUP(B6469,'Tous les abonnés'!$A$6:$I$5491,2,0))</f>
        <v/>
      </c>
      <c r="D6469" s="26"/>
      <c r="E6469" s="265"/>
      <c r="F6469" s="207" t="str">
        <f>IF(ISERROR(IF(VLOOKUP(D6469,Paramètres!$C$17:$H$33,6,0)="oui","illimité",VLOOKUP(D6469,Paramètres!$C$17:$H$33,5,0))),"",IF(VLOOKUP(D6469,Paramètres!$C$17:$H$33,6,0)="oui","illimité",VLOOKUP(D6469,Paramètres!$C$17:$H$33,5,0)))</f>
        <v/>
      </c>
      <c r="G6469" s="269" t="str">
        <f t="shared" si="603"/>
        <v/>
      </c>
      <c r="H6469" s="208"/>
      <c r="I6469" s="53"/>
      <c r="J6469" s="209"/>
      <c r="K6469" s="271"/>
      <c r="L6469" s="37"/>
      <c r="M6469" s="218"/>
      <c r="N6469" s="124"/>
      <c r="O6469" s="211" t="str">
        <f t="shared" ca="1" si="604"/>
        <v/>
      </c>
      <c r="P6469" s="212" t="str">
        <f>IF(ISERROR(VLOOKUP(L6469,Paramètres!$A$38:$B$40,2,0)),"",VLOOKUP(L6469,Paramètres!$A$38:$B$40,2,0))</f>
        <v/>
      </c>
      <c r="Q6469" s="211" t="str">
        <f t="shared" ca="1" si="605"/>
        <v/>
      </c>
      <c r="R6469" s="211" t="str">
        <f t="shared" si="601"/>
        <v/>
      </c>
      <c r="S6469" s="213" t="str">
        <f t="shared" ca="1" si="602"/>
        <v/>
      </c>
      <c r="T6469" s="214" t="str">
        <f t="shared" ca="1" si="606"/>
        <v/>
      </c>
    </row>
    <row r="6470" spans="1:20" x14ac:dyDescent="0.25">
      <c r="A6470" s="119" t="s">
        <v>12039</v>
      </c>
      <c r="B6470" s="260"/>
      <c r="C6470" s="264" t="str">
        <f>IF(ISERROR(VLOOKUP(B6470,'Tous les abonnés'!$A$6:$I$5491,2,0)),"",VLOOKUP(B6470,'Tous les abonnés'!$A$6:$I$5491,2,0))</f>
        <v/>
      </c>
      <c r="D6470" s="26"/>
      <c r="E6470" s="265"/>
      <c r="F6470" s="207" t="str">
        <f>IF(ISERROR(IF(VLOOKUP(D6470,Paramètres!$C$17:$H$33,6,0)="oui","illimité",VLOOKUP(D6470,Paramètres!$C$17:$H$33,5,0))),"",IF(VLOOKUP(D6470,Paramètres!$C$17:$H$33,6,0)="oui","illimité",VLOOKUP(D6470,Paramètres!$C$17:$H$33,5,0)))</f>
        <v/>
      </c>
      <c r="G6470" s="269" t="str">
        <f t="shared" si="603"/>
        <v/>
      </c>
      <c r="H6470" s="208"/>
      <c r="I6470" s="53"/>
      <c r="J6470" s="209"/>
      <c r="K6470" s="271"/>
      <c r="L6470" s="37"/>
      <c r="M6470" s="218"/>
      <c r="N6470" s="124"/>
      <c r="O6470" s="211" t="str">
        <f t="shared" ca="1" si="604"/>
        <v/>
      </c>
      <c r="P6470" s="212" t="str">
        <f>IF(ISERROR(VLOOKUP(L6470,Paramètres!$A$38:$B$40,2,0)),"",VLOOKUP(L6470,Paramètres!$A$38:$B$40,2,0))</f>
        <v/>
      </c>
      <c r="Q6470" s="211" t="str">
        <f t="shared" ca="1" si="605"/>
        <v/>
      </c>
      <c r="R6470" s="211" t="str">
        <f t="shared" si="601"/>
        <v/>
      </c>
      <c r="S6470" s="213" t="str">
        <f t="shared" ca="1" si="602"/>
        <v/>
      </c>
      <c r="T6470" s="214" t="str">
        <f t="shared" ca="1" si="606"/>
        <v/>
      </c>
    </row>
    <row r="6471" spans="1:20" x14ac:dyDescent="0.25">
      <c r="A6471" s="119" t="s">
        <v>12040</v>
      </c>
      <c r="B6471" s="260"/>
      <c r="C6471" s="264" t="str">
        <f>IF(ISERROR(VLOOKUP(B6471,'Tous les abonnés'!$A$6:$I$5491,2,0)),"",VLOOKUP(B6471,'Tous les abonnés'!$A$6:$I$5491,2,0))</f>
        <v/>
      </c>
      <c r="D6471" s="26"/>
      <c r="E6471" s="265"/>
      <c r="F6471" s="207" t="str">
        <f>IF(ISERROR(IF(VLOOKUP(D6471,Paramètres!$C$17:$H$33,6,0)="oui","illimité",VLOOKUP(D6471,Paramètres!$C$17:$H$33,5,0))),"",IF(VLOOKUP(D6471,Paramètres!$C$17:$H$33,6,0)="oui","illimité",VLOOKUP(D6471,Paramètres!$C$17:$H$33,5,0)))</f>
        <v/>
      </c>
      <c r="G6471" s="269" t="str">
        <f t="shared" si="603"/>
        <v/>
      </c>
      <c r="H6471" s="208"/>
      <c r="I6471" s="53"/>
      <c r="J6471" s="209"/>
      <c r="K6471" s="271"/>
      <c r="L6471" s="37"/>
      <c r="M6471" s="218"/>
      <c r="N6471" s="124"/>
      <c r="O6471" s="211" t="str">
        <f t="shared" ca="1" si="604"/>
        <v/>
      </c>
      <c r="P6471" s="212" t="str">
        <f>IF(ISERROR(VLOOKUP(L6471,Paramètres!$A$38:$B$40,2,0)),"",VLOOKUP(L6471,Paramètres!$A$38:$B$40,2,0))</f>
        <v/>
      </c>
      <c r="Q6471" s="211" t="str">
        <f t="shared" ca="1" si="605"/>
        <v/>
      </c>
      <c r="R6471" s="211" t="str">
        <f t="shared" ref="R6471:R6534" si="607">IF(L6471="en 1 fois",1,IF(F6471="illimité",O6471/P6471,IF(ISERROR(F6471/P6471),"",ROUND(F6471/P6471,0))))</f>
        <v/>
      </c>
      <c r="S6471" s="213" t="str">
        <f t="shared" ref="S6471:S6534" ca="1" si="608">IF(ISERROR(IF(F6471="illimité",Q6471*J6471,IF(L6471="en 1 fois",J6471,J6471*Q6471/R6471))),"",IF(F6471="illimité",Q6471*J6471,IF(L6471="en 1 fois",J6471,J6471*Q6471/R6471)))</f>
        <v/>
      </c>
      <c r="T6471" s="214" t="str">
        <f t="shared" ca="1" si="606"/>
        <v/>
      </c>
    </row>
    <row r="6472" spans="1:20" x14ac:dyDescent="0.25">
      <c r="A6472" s="119" t="s">
        <v>12041</v>
      </c>
      <c r="B6472" s="260"/>
      <c r="C6472" s="264" t="str">
        <f>IF(ISERROR(VLOOKUP(B6472,'Tous les abonnés'!$A$6:$I$5491,2,0)),"",VLOOKUP(B6472,'Tous les abonnés'!$A$6:$I$5491,2,0))</f>
        <v/>
      </c>
      <c r="D6472" s="26"/>
      <c r="E6472" s="265"/>
      <c r="F6472" s="207" t="str">
        <f>IF(ISERROR(IF(VLOOKUP(D6472,Paramètres!$C$17:$H$33,6,0)="oui","illimité",VLOOKUP(D6472,Paramètres!$C$17:$H$33,5,0))),"",IF(VLOOKUP(D6472,Paramètres!$C$17:$H$33,6,0)="oui","illimité",VLOOKUP(D6472,Paramètres!$C$17:$H$33,5,0)))</f>
        <v/>
      </c>
      <c r="G6472" s="269" t="str">
        <f t="shared" ref="G6472:G6535" si="609">IF(ISBLANK(K6472),IF(ISERROR(E6472+F6472),"",E6472+F6472),K6472)</f>
        <v/>
      </c>
      <c r="H6472" s="208"/>
      <c r="I6472" s="53"/>
      <c r="J6472" s="209"/>
      <c r="K6472" s="271"/>
      <c r="L6472" s="37"/>
      <c r="M6472" s="218"/>
      <c r="N6472" s="124"/>
      <c r="O6472" s="211" t="str">
        <f t="shared" ref="O6472:O6535" ca="1" si="610">IF(ISBLANK(E6472),"",IF(TODAY()&gt;G6472,G6472-E6472,TODAY()-E6472))</f>
        <v/>
      </c>
      <c r="P6472" s="212" t="str">
        <f>IF(ISERROR(VLOOKUP(L6472,Paramètres!$A$38:$B$40,2,0)),"",VLOOKUP(L6472,Paramètres!$A$38:$B$40,2,0))</f>
        <v/>
      </c>
      <c r="Q6472" s="211" t="str">
        <f t="shared" ref="Q6472:Q6535" ca="1" si="611">IF(ISERROR(O6472/P6472),"",ROUND(O6472/P6472,0))</f>
        <v/>
      </c>
      <c r="R6472" s="211" t="str">
        <f t="shared" si="607"/>
        <v/>
      </c>
      <c r="S6472" s="213" t="str">
        <f t="shared" ca="1" si="608"/>
        <v/>
      </c>
      <c r="T6472" s="214" t="str">
        <f t="shared" ref="T6472:T6535" ca="1" si="612">IF(ISERROR(S6472-N6472),"",S6472-N6472)</f>
        <v/>
      </c>
    </row>
    <row r="6473" spans="1:20" x14ac:dyDescent="0.25">
      <c r="A6473" s="119" t="s">
        <v>12042</v>
      </c>
      <c r="B6473" s="260"/>
      <c r="C6473" s="264" t="str">
        <f>IF(ISERROR(VLOOKUP(B6473,'Tous les abonnés'!$A$6:$I$5491,2,0)),"",VLOOKUP(B6473,'Tous les abonnés'!$A$6:$I$5491,2,0))</f>
        <v/>
      </c>
      <c r="D6473" s="26"/>
      <c r="E6473" s="265"/>
      <c r="F6473" s="207" t="str">
        <f>IF(ISERROR(IF(VLOOKUP(D6473,Paramètres!$C$17:$H$33,6,0)="oui","illimité",VLOOKUP(D6473,Paramètres!$C$17:$H$33,5,0))),"",IF(VLOOKUP(D6473,Paramètres!$C$17:$H$33,6,0)="oui","illimité",VLOOKUP(D6473,Paramètres!$C$17:$H$33,5,0)))</f>
        <v/>
      </c>
      <c r="G6473" s="269" t="str">
        <f t="shared" si="609"/>
        <v/>
      </c>
      <c r="H6473" s="208"/>
      <c r="I6473" s="53"/>
      <c r="J6473" s="209"/>
      <c r="K6473" s="271"/>
      <c r="L6473" s="37"/>
      <c r="M6473" s="218"/>
      <c r="N6473" s="124"/>
      <c r="O6473" s="211" t="str">
        <f t="shared" ca="1" si="610"/>
        <v/>
      </c>
      <c r="P6473" s="212" t="str">
        <f>IF(ISERROR(VLOOKUP(L6473,Paramètres!$A$38:$B$40,2,0)),"",VLOOKUP(L6473,Paramètres!$A$38:$B$40,2,0))</f>
        <v/>
      </c>
      <c r="Q6473" s="211" t="str">
        <f t="shared" ca="1" si="611"/>
        <v/>
      </c>
      <c r="R6473" s="211" t="str">
        <f t="shared" si="607"/>
        <v/>
      </c>
      <c r="S6473" s="213" t="str">
        <f t="shared" ca="1" si="608"/>
        <v/>
      </c>
      <c r="T6473" s="214" t="str">
        <f t="shared" ca="1" si="612"/>
        <v/>
      </c>
    </row>
    <row r="6474" spans="1:20" x14ac:dyDescent="0.25">
      <c r="A6474" s="119" t="s">
        <v>12043</v>
      </c>
      <c r="B6474" s="260"/>
      <c r="C6474" s="264" t="str">
        <f>IF(ISERROR(VLOOKUP(B6474,'Tous les abonnés'!$A$6:$I$5491,2,0)),"",VLOOKUP(B6474,'Tous les abonnés'!$A$6:$I$5491,2,0))</f>
        <v/>
      </c>
      <c r="D6474" s="26"/>
      <c r="E6474" s="265"/>
      <c r="F6474" s="207" t="str">
        <f>IF(ISERROR(IF(VLOOKUP(D6474,Paramètres!$C$17:$H$33,6,0)="oui","illimité",VLOOKUP(D6474,Paramètres!$C$17:$H$33,5,0))),"",IF(VLOOKUP(D6474,Paramètres!$C$17:$H$33,6,0)="oui","illimité",VLOOKUP(D6474,Paramètres!$C$17:$H$33,5,0)))</f>
        <v/>
      </c>
      <c r="G6474" s="269" t="str">
        <f t="shared" si="609"/>
        <v/>
      </c>
      <c r="H6474" s="208"/>
      <c r="I6474" s="53"/>
      <c r="J6474" s="209"/>
      <c r="K6474" s="271"/>
      <c r="L6474" s="37"/>
      <c r="M6474" s="218"/>
      <c r="N6474" s="124"/>
      <c r="O6474" s="211" t="str">
        <f t="shared" ca="1" si="610"/>
        <v/>
      </c>
      <c r="P6474" s="212" t="str">
        <f>IF(ISERROR(VLOOKUP(L6474,Paramètres!$A$38:$B$40,2,0)),"",VLOOKUP(L6474,Paramètres!$A$38:$B$40,2,0))</f>
        <v/>
      </c>
      <c r="Q6474" s="211" t="str">
        <f t="shared" ca="1" si="611"/>
        <v/>
      </c>
      <c r="R6474" s="211" t="str">
        <f t="shared" si="607"/>
        <v/>
      </c>
      <c r="S6474" s="213" t="str">
        <f t="shared" ca="1" si="608"/>
        <v/>
      </c>
      <c r="T6474" s="214" t="str">
        <f t="shared" ca="1" si="612"/>
        <v/>
      </c>
    </row>
    <row r="6475" spans="1:20" x14ac:dyDescent="0.25">
      <c r="A6475" s="119" t="s">
        <v>12044</v>
      </c>
      <c r="B6475" s="260"/>
      <c r="C6475" s="264" t="str">
        <f>IF(ISERROR(VLOOKUP(B6475,'Tous les abonnés'!$A$6:$I$5491,2,0)),"",VLOOKUP(B6475,'Tous les abonnés'!$A$6:$I$5491,2,0))</f>
        <v/>
      </c>
      <c r="D6475" s="26"/>
      <c r="E6475" s="265"/>
      <c r="F6475" s="207" t="str">
        <f>IF(ISERROR(IF(VLOOKUP(D6475,Paramètres!$C$17:$H$33,6,0)="oui","illimité",VLOOKUP(D6475,Paramètres!$C$17:$H$33,5,0))),"",IF(VLOOKUP(D6475,Paramètres!$C$17:$H$33,6,0)="oui","illimité",VLOOKUP(D6475,Paramètres!$C$17:$H$33,5,0)))</f>
        <v/>
      </c>
      <c r="G6475" s="269" t="str">
        <f t="shared" si="609"/>
        <v/>
      </c>
      <c r="H6475" s="208"/>
      <c r="I6475" s="53"/>
      <c r="J6475" s="209"/>
      <c r="K6475" s="271"/>
      <c r="L6475" s="37"/>
      <c r="M6475" s="218"/>
      <c r="N6475" s="124"/>
      <c r="O6475" s="211" t="str">
        <f t="shared" ca="1" si="610"/>
        <v/>
      </c>
      <c r="P6475" s="212" t="str">
        <f>IF(ISERROR(VLOOKUP(L6475,Paramètres!$A$38:$B$40,2,0)),"",VLOOKUP(L6475,Paramètres!$A$38:$B$40,2,0))</f>
        <v/>
      </c>
      <c r="Q6475" s="211" t="str">
        <f t="shared" ca="1" si="611"/>
        <v/>
      </c>
      <c r="R6475" s="211" t="str">
        <f t="shared" si="607"/>
        <v/>
      </c>
      <c r="S6475" s="213" t="str">
        <f t="shared" ca="1" si="608"/>
        <v/>
      </c>
      <c r="T6475" s="214" t="str">
        <f t="shared" ca="1" si="612"/>
        <v/>
      </c>
    </row>
    <row r="6476" spans="1:20" x14ac:dyDescent="0.25">
      <c r="A6476" s="119" t="s">
        <v>12045</v>
      </c>
      <c r="B6476" s="260"/>
      <c r="C6476" s="264" t="str">
        <f>IF(ISERROR(VLOOKUP(B6476,'Tous les abonnés'!$A$6:$I$5491,2,0)),"",VLOOKUP(B6476,'Tous les abonnés'!$A$6:$I$5491,2,0))</f>
        <v/>
      </c>
      <c r="D6476" s="26"/>
      <c r="E6476" s="265"/>
      <c r="F6476" s="207" t="str">
        <f>IF(ISERROR(IF(VLOOKUP(D6476,Paramètres!$C$17:$H$33,6,0)="oui","illimité",VLOOKUP(D6476,Paramètres!$C$17:$H$33,5,0))),"",IF(VLOOKUP(D6476,Paramètres!$C$17:$H$33,6,0)="oui","illimité",VLOOKUP(D6476,Paramètres!$C$17:$H$33,5,0)))</f>
        <v/>
      </c>
      <c r="G6476" s="269" t="str">
        <f t="shared" si="609"/>
        <v/>
      </c>
      <c r="H6476" s="208"/>
      <c r="I6476" s="53"/>
      <c r="J6476" s="209"/>
      <c r="K6476" s="271"/>
      <c r="L6476" s="37"/>
      <c r="M6476" s="218"/>
      <c r="N6476" s="124"/>
      <c r="O6476" s="211" t="str">
        <f t="shared" ca="1" si="610"/>
        <v/>
      </c>
      <c r="P6476" s="212" t="str">
        <f>IF(ISERROR(VLOOKUP(L6476,Paramètres!$A$38:$B$40,2,0)),"",VLOOKUP(L6476,Paramètres!$A$38:$B$40,2,0))</f>
        <v/>
      </c>
      <c r="Q6476" s="211" t="str">
        <f t="shared" ca="1" si="611"/>
        <v/>
      </c>
      <c r="R6476" s="211" t="str">
        <f t="shared" si="607"/>
        <v/>
      </c>
      <c r="S6476" s="213" t="str">
        <f t="shared" ca="1" si="608"/>
        <v/>
      </c>
      <c r="T6476" s="214" t="str">
        <f t="shared" ca="1" si="612"/>
        <v/>
      </c>
    </row>
    <row r="6477" spans="1:20" x14ac:dyDescent="0.25">
      <c r="A6477" s="119" t="s">
        <v>12046</v>
      </c>
      <c r="B6477" s="260"/>
      <c r="C6477" s="264" t="str">
        <f>IF(ISERROR(VLOOKUP(B6477,'Tous les abonnés'!$A$6:$I$5491,2,0)),"",VLOOKUP(B6477,'Tous les abonnés'!$A$6:$I$5491,2,0))</f>
        <v/>
      </c>
      <c r="D6477" s="26"/>
      <c r="E6477" s="265"/>
      <c r="F6477" s="207" t="str">
        <f>IF(ISERROR(IF(VLOOKUP(D6477,Paramètres!$C$17:$H$33,6,0)="oui","illimité",VLOOKUP(D6477,Paramètres!$C$17:$H$33,5,0))),"",IF(VLOOKUP(D6477,Paramètres!$C$17:$H$33,6,0)="oui","illimité",VLOOKUP(D6477,Paramètres!$C$17:$H$33,5,0)))</f>
        <v/>
      </c>
      <c r="G6477" s="269" t="str">
        <f t="shared" si="609"/>
        <v/>
      </c>
      <c r="H6477" s="208"/>
      <c r="I6477" s="53"/>
      <c r="J6477" s="209"/>
      <c r="K6477" s="271"/>
      <c r="L6477" s="37"/>
      <c r="M6477" s="218"/>
      <c r="N6477" s="124"/>
      <c r="O6477" s="211" t="str">
        <f t="shared" ca="1" si="610"/>
        <v/>
      </c>
      <c r="P6477" s="212" t="str">
        <f>IF(ISERROR(VLOOKUP(L6477,Paramètres!$A$38:$B$40,2,0)),"",VLOOKUP(L6477,Paramètres!$A$38:$B$40,2,0))</f>
        <v/>
      </c>
      <c r="Q6477" s="211" t="str">
        <f t="shared" ca="1" si="611"/>
        <v/>
      </c>
      <c r="R6477" s="211" t="str">
        <f t="shared" si="607"/>
        <v/>
      </c>
      <c r="S6477" s="213" t="str">
        <f t="shared" ca="1" si="608"/>
        <v/>
      </c>
      <c r="T6477" s="214" t="str">
        <f t="shared" ca="1" si="612"/>
        <v/>
      </c>
    </row>
    <row r="6478" spans="1:20" x14ac:dyDescent="0.25">
      <c r="A6478" s="119" t="s">
        <v>12047</v>
      </c>
      <c r="B6478" s="260"/>
      <c r="C6478" s="264" t="str">
        <f>IF(ISERROR(VLOOKUP(B6478,'Tous les abonnés'!$A$6:$I$5491,2,0)),"",VLOOKUP(B6478,'Tous les abonnés'!$A$6:$I$5491,2,0))</f>
        <v/>
      </c>
      <c r="D6478" s="26"/>
      <c r="E6478" s="265"/>
      <c r="F6478" s="207" t="str">
        <f>IF(ISERROR(IF(VLOOKUP(D6478,Paramètres!$C$17:$H$33,6,0)="oui","illimité",VLOOKUP(D6478,Paramètres!$C$17:$H$33,5,0))),"",IF(VLOOKUP(D6478,Paramètres!$C$17:$H$33,6,0)="oui","illimité",VLOOKUP(D6478,Paramètres!$C$17:$H$33,5,0)))</f>
        <v/>
      </c>
      <c r="G6478" s="269" t="str">
        <f t="shared" si="609"/>
        <v/>
      </c>
      <c r="H6478" s="208"/>
      <c r="I6478" s="53"/>
      <c r="J6478" s="209"/>
      <c r="K6478" s="271"/>
      <c r="L6478" s="37"/>
      <c r="M6478" s="218"/>
      <c r="N6478" s="124"/>
      <c r="O6478" s="211" t="str">
        <f t="shared" ca="1" si="610"/>
        <v/>
      </c>
      <c r="P6478" s="212" t="str">
        <f>IF(ISERROR(VLOOKUP(L6478,Paramètres!$A$38:$B$40,2,0)),"",VLOOKUP(L6478,Paramètres!$A$38:$B$40,2,0))</f>
        <v/>
      </c>
      <c r="Q6478" s="211" t="str">
        <f t="shared" ca="1" si="611"/>
        <v/>
      </c>
      <c r="R6478" s="211" t="str">
        <f t="shared" si="607"/>
        <v/>
      </c>
      <c r="S6478" s="213" t="str">
        <f t="shared" ca="1" si="608"/>
        <v/>
      </c>
      <c r="T6478" s="214" t="str">
        <f t="shared" ca="1" si="612"/>
        <v/>
      </c>
    </row>
    <row r="6479" spans="1:20" x14ac:dyDescent="0.25">
      <c r="A6479" s="119" t="s">
        <v>12048</v>
      </c>
      <c r="B6479" s="260"/>
      <c r="C6479" s="264" t="str">
        <f>IF(ISERROR(VLOOKUP(B6479,'Tous les abonnés'!$A$6:$I$5491,2,0)),"",VLOOKUP(B6479,'Tous les abonnés'!$A$6:$I$5491,2,0))</f>
        <v/>
      </c>
      <c r="D6479" s="26"/>
      <c r="E6479" s="265"/>
      <c r="F6479" s="207" t="str">
        <f>IF(ISERROR(IF(VLOOKUP(D6479,Paramètres!$C$17:$H$33,6,0)="oui","illimité",VLOOKUP(D6479,Paramètres!$C$17:$H$33,5,0))),"",IF(VLOOKUP(D6479,Paramètres!$C$17:$H$33,6,0)="oui","illimité",VLOOKUP(D6479,Paramètres!$C$17:$H$33,5,0)))</f>
        <v/>
      </c>
      <c r="G6479" s="269" t="str">
        <f t="shared" si="609"/>
        <v/>
      </c>
      <c r="H6479" s="208"/>
      <c r="I6479" s="53"/>
      <c r="J6479" s="209"/>
      <c r="K6479" s="271"/>
      <c r="L6479" s="37"/>
      <c r="M6479" s="218"/>
      <c r="N6479" s="124"/>
      <c r="O6479" s="211" t="str">
        <f t="shared" ca="1" si="610"/>
        <v/>
      </c>
      <c r="P6479" s="212" t="str">
        <f>IF(ISERROR(VLOOKUP(L6479,Paramètres!$A$38:$B$40,2,0)),"",VLOOKUP(L6479,Paramètres!$A$38:$B$40,2,0))</f>
        <v/>
      </c>
      <c r="Q6479" s="211" t="str">
        <f t="shared" ca="1" si="611"/>
        <v/>
      </c>
      <c r="R6479" s="211" t="str">
        <f t="shared" si="607"/>
        <v/>
      </c>
      <c r="S6479" s="213" t="str">
        <f t="shared" ca="1" si="608"/>
        <v/>
      </c>
      <c r="T6479" s="214" t="str">
        <f t="shared" ca="1" si="612"/>
        <v/>
      </c>
    </row>
    <row r="6480" spans="1:20" x14ac:dyDescent="0.25">
      <c r="A6480" s="119" t="s">
        <v>12049</v>
      </c>
      <c r="B6480" s="260"/>
      <c r="C6480" s="264" t="str">
        <f>IF(ISERROR(VLOOKUP(B6480,'Tous les abonnés'!$A$6:$I$5491,2,0)),"",VLOOKUP(B6480,'Tous les abonnés'!$A$6:$I$5491,2,0))</f>
        <v/>
      </c>
      <c r="D6480" s="26"/>
      <c r="E6480" s="265"/>
      <c r="F6480" s="207" t="str">
        <f>IF(ISERROR(IF(VLOOKUP(D6480,Paramètres!$C$17:$H$33,6,0)="oui","illimité",VLOOKUP(D6480,Paramètres!$C$17:$H$33,5,0))),"",IF(VLOOKUP(D6480,Paramètres!$C$17:$H$33,6,0)="oui","illimité",VLOOKUP(D6480,Paramètres!$C$17:$H$33,5,0)))</f>
        <v/>
      </c>
      <c r="G6480" s="269" t="str">
        <f t="shared" si="609"/>
        <v/>
      </c>
      <c r="H6480" s="208"/>
      <c r="I6480" s="53"/>
      <c r="J6480" s="209"/>
      <c r="K6480" s="271"/>
      <c r="L6480" s="37"/>
      <c r="M6480" s="218"/>
      <c r="N6480" s="124"/>
      <c r="O6480" s="211" t="str">
        <f t="shared" ca="1" si="610"/>
        <v/>
      </c>
      <c r="P6480" s="212" t="str">
        <f>IF(ISERROR(VLOOKUP(L6480,Paramètres!$A$38:$B$40,2,0)),"",VLOOKUP(L6480,Paramètres!$A$38:$B$40,2,0))</f>
        <v/>
      </c>
      <c r="Q6480" s="211" t="str">
        <f t="shared" ca="1" si="611"/>
        <v/>
      </c>
      <c r="R6480" s="211" t="str">
        <f t="shared" si="607"/>
        <v/>
      </c>
      <c r="S6480" s="213" t="str">
        <f t="shared" ca="1" si="608"/>
        <v/>
      </c>
      <c r="T6480" s="214" t="str">
        <f t="shared" ca="1" si="612"/>
        <v/>
      </c>
    </row>
    <row r="6481" spans="1:20" x14ac:dyDescent="0.25">
      <c r="A6481" s="119" t="s">
        <v>12050</v>
      </c>
      <c r="B6481" s="260"/>
      <c r="C6481" s="264" t="str">
        <f>IF(ISERROR(VLOOKUP(B6481,'Tous les abonnés'!$A$6:$I$5491,2,0)),"",VLOOKUP(B6481,'Tous les abonnés'!$A$6:$I$5491,2,0))</f>
        <v/>
      </c>
      <c r="D6481" s="26"/>
      <c r="E6481" s="265"/>
      <c r="F6481" s="207" t="str">
        <f>IF(ISERROR(IF(VLOOKUP(D6481,Paramètres!$C$17:$H$33,6,0)="oui","illimité",VLOOKUP(D6481,Paramètres!$C$17:$H$33,5,0))),"",IF(VLOOKUP(D6481,Paramètres!$C$17:$H$33,6,0)="oui","illimité",VLOOKUP(D6481,Paramètres!$C$17:$H$33,5,0)))</f>
        <v/>
      </c>
      <c r="G6481" s="269" t="str">
        <f t="shared" si="609"/>
        <v/>
      </c>
      <c r="H6481" s="208"/>
      <c r="I6481" s="53"/>
      <c r="J6481" s="209"/>
      <c r="K6481" s="271"/>
      <c r="L6481" s="37"/>
      <c r="M6481" s="218"/>
      <c r="N6481" s="124"/>
      <c r="O6481" s="211" t="str">
        <f t="shared" ca="1" si="610"/>
        <v/>
      </c>
      <c r="P6481" s="212" t="str">
        <f>IF(ISERROR(VLOOKUP(L6481,Paramètres!$A$38:$B$40,2,0)),"",VLOOKUP(L6481,Paramètres!$A$38:$B$40,2,0))</f>
        <v/>
      </c>
      <c r="Q6481" s="211" t="str">
        <f t="shared" ca="1" si="611"/>
        <v/>
      </c>
      <c r="R6481" s="211" t="str">
        <f t="shared" si="607"/>
        <v/>
      </c>
      <c r="S6481" s="213" t="str">
        <f t="shared" ca="1" si="608"/>
        <v/>
      </c>
      <c r="T6481" s="214" t="str">
        <f t="shared" ca="1" si="612"/>
        <v/>
      </c>
    </row>
    <row r="6482" spans="1:20" x14ac:dyDescent="0.25">
      <c r="A6482" s="119" t="s">
        <v>12051</v>
      </c>
      <c r="B6482" s="260"/>
      <c r="C6482" s="264" t="str">
        <f>IF(ISERROR(VLOOKUP(B6482,'Tous les abonnés'!$A$6:$I$5491,2,0)),"",VLOOKUP(B6482,'Tous les abonnés'!$A$6:$I$5491,2,0))</f>
        <v/>
      </c>
      <c r="D6482" s="26"/>
      <c r="E6482" s="265"/>
      <c r="F6482" s="207" t="str">
        <f>IF(ISERROR(IF(VLOOKUP(D6482,Paramètres!$C$17:$H$33,6,0)="oui","illimité",VLOOKUP(D6482,Paramètres!$C$17:$H$33,5,0))),"",IF(VLOOKUP(D6482,Paramètres!$C$17:$H$33,6,0)="oui","illimité",VLOOKUP(D6482,Paramètres!$C$17:$H$33,5,0)))</f>
        <v/>
      </c>
      <c r="G6482" s="269" t="str">
        <f t="shared" si="609"/>
        <v/>
      </c>
      <c r="H6482" s="208"/>
      <c r="I6482" s="53"/>
      <c r="J6482" s="209"/>
      <c r="K6482" s="271"/>
      <c r="L6482" s="37"/>
      <c r="M6482" s="218"/>
      <c r="N6482" s="124"/>
      <c r="O6482" s="211" t="str">
        <f t="shared" ca="1" si="610"/>
        <v/>
      </c>
      <c r="P6482" s="212" t="str">
        <f>IF(ISERROR(VLOOKUP(L6482,Paramètres!$A$38:$B$40,2,0)),"",VLOOKUP(L6482,Paramètres!$A$38:$B$40,2,0))</f>
        <v/>
      </c>
      <c r="Q6482" s="211" t="str">
        <f t="shared" ca="1" si="611"/>
        <v/>
      </c>
      <c r="R6482" s="211" t="str">
        <f t="shared" si="607"/>
        <v/>
      </c>
      <c r="S6482" s="213" t="str">
        <f t="shared" ca="1" si="608"/>
        <v/>
      </c>
      <c r="T6482" s="214" t="str">
        <f t="shared" ca="1" si="612"/>
        <v/>
      </c>
    </row>
    <row r="6483" spans="1:20" x14ac:dyDescent="0.25">
      <c r="A6483" s="119" t="s">
        <v>12052</v>
      </c>
      <c r="B6483" s="260"/>
      <c r="C6483" s="264" t="str">
        <f>IF(ISERROR(VLOOKUP(B6483,'Tous les abonnés'!$A$6:$I$5491,2,0)),"",VLOOKUP(B6483,'Tous les abonnés'!$A$6:$I$5491,2,0))</f>
        <v/>
      </c>
      <c r="D6483" s="26"/>
      <c r="E6483" s="265"/>
      <c r="F6483" s="207" t="str">
        <f>IF(ISERROR(IF(VLOOKUP(D6483,Paramètres!$C$17:$H$33,6,0)="oui","illimité",VLOOKUP(D6483,Paramètres!$C$17:$H$33,5,0))),"",IF(VLOOKUP(D6483,Paramètres!$C$17:$H$33,6,0)="oui","illimité",VLOOKUP(D6483,Paramètres!$C$17:$H$33,5,0)))</f>
        <v/>
      </c>
      <c r="G6483" s="269" t="str">
        <f t="shared" si="609"/>
        <v/>
      </c>
      <c r="H6483" s="208"/>
      <c r="I6483" s="53"/>
      <c r="J6483" s="209"/>
      <c r="K6483" s="271"/>
      <c r="L6483" s="37"/>
      <c r="M6483" s="218"/>
      <c r="N6483" s="124"/>
      <c r="O6483" s="211" t="str">
        <f t="shared" ca="1" si="610"/>
        <v/>
      </c>
      <c r="P6483" s="212" t="str">
        <f>IF(ISERROR(VLOOKUP(L6483,Paramètres!$A$38:$B$40,2,0)),"",VLOOKUP(L6483,Paramètres!$A$38:$B$40,2,0))</f>
        <v/>
      </c>
      <c r="Q6483" s="211" t="str">
        <f t="shared" ca="1" si="611"/>
        <v/>
      </c>
      <c r="R6483" s="211" t="str">
        <f t="shared" si="607"/>
        <v/>
      </c>
      <c r="S6483" s="213" t="str">
        <f t="shared" ca="1" si="608"/>
        <v/>
      </c>
      <c r="T6483" s="214" t="str">
        <f t="shared" ca="1" si="612"/>
        <v/>
      </c>
    </row>
    <row r="6484" spans="1:20" x14ac:dyDescent="0.25">
      <c r="A6484" s="119" t="s">
        <v>12053</v>
      </c>
      <c r="B6484" s="260"/>
      <c r="C6484" s="264" t="str">
        <f>IF(ISERROR(VLOOKUP(B6484,'Tous les abonnés'!$A$6:$I$5491,2,0)),"",VLOOKUP(B6484,'Tous les abonnés'!$A$6:$I$5491,2,0))</f>
        <v/>
      </c>
      <c r="D6484" s="26"/>
      <c r="E6484" s="265"/>
      <c r="F6484" s="207" t="str">
        <f>IF(ISERROR(IF(VLOOKUP(D6484,Paramètres!$C$17:$H$33,6,0)="oui","illimité",VLOOKUP(D6484,Paramètres!$C$17:$H$33,5,0))),"",IF(VLOOKUP(D6484,Paramètres!$C$17:$H$33,6,0)="oui","illimité",VLOOKUP(D6484,Paramètres!$C$17:$H$33,5,0)))</f>
        <v/>
      </c>
      <c r="G6484" s="269" t="str">
        <f t="shared" si="609"/>
        <v/>
      </c>
      <c r="H6484" s="208"/>
      <c r="I6484" s="53"/>
      <c r="J6484" s="209"/>
      <c r="K6484" s="271"/>
      <c r="L6484" s="37"/>
      <c r="M6484" s="218"/>
      <c r="N6484" s="124"/>
      <c r="O6484" s="211" t="str">
        <f t="shared" ca="1" si="610"/>
        <v/>
      </c>
      <c r="P6484" s="212" t="str">
        <f>IF(ISERROR(VLOOKUP(L6484,Paramètres!$A$38:$B$40,2,0)),"",VLOOKUP(L6484,Paramètres!$A$38:$B$40,2,0))</f>
        <v/>
      </c>
      <c r="Q6484" s="211" t="str">
        <f t="shared" ca="1" si="611"/>
        <v/>
      </c>
      <c r="R6484" s="211" t="str">
        <f t="shared" si="607"/>
        <v/>
      </c>
      <c r="S6484" s="213" t="str">
        <f t="shared" ca="1" si="608"/>
        <v/>
      </c>
      <c r="T6484" s="214" t="str">
        <f t="shared" ca="1" si="612"/>
        <v/>
      </c>
    </row>
    <row r="6485" spans="1:20" x14ac:dyDescent="0.25">
      <c r="A6485" s="119" t="s">
        <v>12054</v>
      </c>
      <c r="B6485" s="260"/>
      <c r="C6485" s="264" t="str">
        <f>IF(ISERROR(VLOOKUP(B6485,'Tous les abonnés'!$A$6:$I$5491,2,0)),"",VLOOKUP(B6485,'Tous les abonnés'!$A$6:$I$5491,2,0))</f>
        <v/>
      </c>
      <c r="D6485" s="26"/>
      <c r="E6485" s="265"/>
      <c r="F6485" s="207" t="str">
        <f>IF(ISERROR(IF(VLOOKUP(D6485,Paramètres!$C$17:$H$33,6,0)="oui","illimité",VLOOKUP(D6485,Paramètres!$C$17:$H$33,5,0))),"",IF(VLOOKUP(D6485,Paramètres!$C$17:$H$33,6,0)="oui","illimité",VLOOKUP(D6485,Paramètres!$C$17:$H$33,5,0)))</f>
        <v/>
      </c>
      <c r="G6485" s="269" t="str">
        <f t="shared" si="609"/>
        <v/>
      </c>
      <c r="H6485" s="208"/>
      <c r="I6485" s="53"/>
      <c r="J6485" s="209"/>
      <c r="K6485" s="271"/>
      <c r="L6485" s="37"/>
      <c r="M6485" s="218"/>
      <c r="N6485" s="124"/>
      <c r="O6485" s="211" t="str">
        <f t="shared" ca="1" si="610"/>
        <v/>
      </c>
      <c r="P6485" s="212" t="str">
        <f>IF(ISERROR(VLOOKUP(L6485,Paramètres!$A$38:$B$40,2,0)),"",VLOOKUP(L6485,Paramètres!$A$38:$B$40,2,0))</f>
        <v/>
      </c>
      <c r="Q6485" s="211" t="str">
        <f t="shared" ca="1" si="611"/>
        <v/>
      </c>
      <c r="R6485" s="211" t="str">
        <f t="shared" si="607"/>
        <v/>
      </c>
      <c r="S6485" s="213" t="str">
        <f t="shared" ca="1" si="608"/>
        <v/>
      </c>
      <c r="T6485" s="214" t="str">
        <f t="shared" ca="1" si="612"/>
        <v/>
      </c>
    </row>
    <row r="6486" spans="1:20" x14ac:dyDescent="0.25">
      <c r="A6486" s="119" t="s">
        <v>12055</v>
      </c>
      <c r="B6486" s="260"/>
      <c r="C6486" s="264" t="str">
        <f>IF(ISERROR(VLOOKUP(B6486,'Tous les abonnés'!$A$6:$I$5491,2,0)),"",VLOOKUP(B6486,'Tous les abonnés'!$A$6:$I$5491,2,0))</f>
        <v/>
      </c>
      <c r="D6486" s="26"/>
      <c r="E6486" s="265"/>
      <c r="F6486" s="207" t="str">
        <f>IF(ISERROR(IF(VLOOKUP(D6486,Paramètres!$C$17:$H$33,6,0)="oui","illimité",VLOOKUP(D6486,Paramètres!$C$17:$H$33,5,0))),"",IF(VLOOKUP(D6486,Paramètres!$C$17:$H$33,6,0)="oui","illimité",VLOOKUP(D6486,Paramètres!$C$17:$H$33,5,0)))</f>
        <v/>
      </c>
      <c r="G6486" s="269" t="str">
        <f t="shared" si="609"/>
        <v/>
      </c>
      <c r="H6486" s="208"/>
      <c r="I6486" s="53"/>
      <c r="J6486" s="209"/>
      <c r="K6486" s="271"/>
      <c r="L6486" s="37"/>
      <c r="M6486" s="218"/>
      <c r="N6486" s="124"/>
      <c r="O6486" s="211" t="str">
        <f t="shared" ca="1" si="610"/>
        <v/>
      </c>
      <c r="P6486" s="212" t="str">
        <f>IF(ISERROR(VLOOKUP(L6486,Paramètres!$A$38:$B$40,2,0)),"",VLOOKUP(L6486,Paramètres!$A$38:$B$40,2,0))</f>
        <v/>
      </c>
      <c r="Q6486" s="211" t="str">
        <f t="shared" ca="1" si="611"/>
        <v/>
      </c>
      <c r="R6486" s="211" t="str">
        <f t="shared" si="607"/>
        <v/>
      </c>
      <c r="S6486" s="213" t="str">
        <f t="shared" ca="1" si="608"/>
        <v/>
      </c>
      <c r="T6486" s="214" t="str">
        <f t="shared" ca="1" si="612"/>
        <v/>
      </c>
    </row>
    <row r="6487" spans="1:20" x14ac:dyDescent="0.25">
      <c r="A6487" s="119" t="s">
        <v>12056</v>
      </c>
      <c r="B6487" s="260"/>
      <c r="C6487" s="264" t="str">
        <f>IF(ISERROR(VLOOKUP(B6487,'Tous les abonnés'!$A$6:$I$5491,2,0)),"",VLOOKUP(B6487,'Tous les abonnés'!$A$6:$I$5491,2,0))</f>
        <v/>
      </c>
      <c r="D6487" s="26"/>
      <c r="E6487" s="265"/>
      <c r="F6487" s="207" t="str">
        <f>IF(ISERROR(IF(VLOOKUP(D6487,Paramètres!$C$17:$H$33,6,0)="oui","illimité",VLOOKUP(D6487,Paramètres!$C$17:$H$33,5,0))),"",IF(VLOOKUP(D6487,Paramètres!$C$17:$H$33,6,0)="oui","illimité",VLOOKUP(D6487,Paramètres!$C$17:$H$33,5,0)))</f>
        <v/>
      </c>
      <c r="G6487" s="269" t="str">
        <f t="shared" si="609"/>
        <v/>
      </c>
      <c r="H6487" s="208"/>
      <c r="I6487" s="53"/>
      <c r="J6487" s="209"/>
      <c r="K6487" s="271"/>
      <c r="L6487" s="37"/>
      <c r="M6487" s="218"/>
      <c r="N6487" s="124"/>
      <c r="O6487" s="211" t="str">
        <f t="shared" ca="1" si="610"/>
        <v/>
      </c>
      <c r="P6487" s="212" t="str">
        <f>IF(ISERROR(VLOOKUP(L6487,Paramètres!$A$38:$B$40,2,0)),"",VLOOKUP(L6487,Paramètres!$A$38:$B$40,2,0))</f>
        <v/>
      </c>
      <c r="Q6487" s="211" t="str">
        <f t="shared" ca="1" si="611"/>
        <v/>
      </c>
      <c r="R6487" s="211" t="str">
        <f t="shared" si="607"/>
        <v/>
      </c>
      <c r="S6487" s="213" t="str">
        <f t="shared" ca="1" si="608"/>
        <v/>
      </c>
      <c r="T6487" s="214" t="str">
        <f t="shared" ca="1" si="612"/>
        <v/>
      </c>
    </row>
    <row r="6488" spans="1:20" x14ac:dyDescent="0.25">
      <c r="A6488" s="119" t="s">
        <v>12057</v>
      </c>
      <c r="B6488" s="260"/>
      <c r="C6488" s="264" t="str">
        <f>IF(ISERROR(VLOOKUP(B6488,'Tous les abonnés'!$A$6:$I$5491,2,0)),"",VLOOKUP(B6488,'Tous les abonnés'!$A$6:$I$5491,2,0))</f>
        <v/>
      </c>
      <c r="D6488" s="26"/>
      <c r="E6488" s="265"/>
      <c r="F6488" s="207" t="str">
        <f>IF(ISERROR(IF(VLOOKUP(D6488,Paramètres!$C$17:$H$33,6,0)="oui","illimité",VLOOKUP(D6488,Paramètres!$C$17:$H$33,5,0))),"",IF(VLOOKUP(D6488,Paramètres!$C$17:$H$33,6,0)="oui","illimité",VLOOKUP(D6488,Paramètres!$C$17:$H$33,5,0)))</f>
        <v/>
      </c>
      <c r="G6488" s="269" t="str">
        <f t="shared" si="609"/>
        <v/>
      </c>
      <c r="H6488" s="208"/>
      <c r="I6488" s="53"/>
      <c r="J6488" s="209"/>
      <c r="K6488" s="271"/>
      <c r="L6488" s="37"/>
      <c r="M6488" s="218"/>
      <c r="N6488" s="124"/>
      <c r="O6488" s="211" t="str">
        <f t="shared" ca="1" si="610"/>
        <v/>
      </c>
      <c r="P6488" s="212" t="str">
        <f>IF(ISERROR(VLOOKUP(L6488,Paramètres!$A$38:$B$40,2,0)),"",VLOOKUP(L6488,Paramètres!$A$38:$B$40,2,0))</f>
        <v/>
      </c>
      <c r="Q6488" s="211" t="str">
        <f t="shared" ca="1" si="611"/>
        <v/>
      </c>
      <c r="R6488" s="211" t="str">
        <f t="shared" si="607"/>
        <v/>
      </c>
      <c r="S6488" s="213" t="str">
        <f t="shared" ca="1" si="608"/>
        <v/>
      </c>
      <c r="T6488" s="214" t="str">
        <f t="shared" ca="1" si="612"/>
        <v/>
      </c>
    </row>
    <row r="6489" spans="1:20" x14ac:dyDescent="0.25">
      <c r="A6489" s="119" t="s">
        <v>12058</v>
      </c>
      <c r="B6489" s="260"/>
      <c r="C6489" s="264" t="str">
        <f>IF(ISERROR(VLOOKUP(B6489,'Tous les abonnés'!$A$6:$I$5491,2,0)),"",VLOOKUP(B6489,'Tous les abonnés'!$A$6:$I$5491,2,0))</f>
        <v/>
      </c>
      <c r="D6489" s="26"/>
      <c r="E6489" s="265"/>
      <c r="F6489" s="207" t="str">
        <f>IF(ISERROR(IF(VLOOKUP(D6489,Paramètres!$C$17:$H$33,6,0)="oui","illimité",VLOOKUP(D6489,Paramètres!$C$17:$H$33,5,0))),"",IF(VLOOKUP(D6489,Paramètres!$C$17:$H$33,6,0)="oui","illimité",VLOOKUP(D6489,Paramètres!$C$17:$H$33,5,0)))</f>
        <v/>
      </c>
      <c r="G6489" s="269" t="str">
        <f t="shared" si="609"/>
        <v/>
      </c>
      <c r="H6489" s="208"/>
      <c r="I6489" s="53"/>
      <c r="J6489" s="209"/>
      <c r="K6489" s="271"/>
      <c r="L6489" s="37"/>
      <c r="M6489" s="218"/>
      <c r="N6489" s="124"/>
      <c r="O6489" s="211" t="str">
        <f t="shared" ca="1" si="610"/>
        <v/>
      </c>
      <c r="P6489" s="212" t="str">
        <f>IF(ISERROR(VLOOKUP(L6489,Paramètres!$A$38:$B$40,2,0)),"",VLOOKUP(L6489,Paramètres!$A$38:$B$40,2,0))</f>
        <v/>
      </c>
      <c r="Q6489" s="211" t="str">
        <f t="shared" ca="1" si="611"/>
        <v/>
      </c>
      <c r="R6489" s="211" t="str">
        <f t="shared" si="607"/>
        <v/>
      </c>
      <c r="S6489" s="213" t="str">
        <f t="shared" ca="1" si="608"/>
        <v/>
      </c>
      <c r="T6489" s="214" t="str">
        <f t="shared" ca="1" si="612"/>
        <v/>
      </c>
    </row>
    <row r="6490" spans="1:20" x14ac:dyDescent="0.25">
      <c r="A6490" s="119" t="s">
        <v>12059</v>
      </c>
      <c r="B6490" s="260"/>
      <c r="C6490" s="264" t="str">
        <f>IF(ISERROR(VLOOKUP(B6490,'Tous les abonnés'!$A$6:$I$5491,2,0)),"",VLOOKUP(B6490,'Tous les abonnés'!$A$6:$I$5491,2,0))</f>
        <v/>
      </c>
      <c r="D6490" s="26"/>
      <c r="E6490" s="265"/>
      <c r="F6490" s="207" t="str">
        <f>IF(ISERROR(IF(VLOOKUP(D6490,Paramètres!$C$17:$H$33,6,0)="oui","illimité",VLOOKUP(D6490,Paramètres!$C$17:$H$33,5,0))),"",IF(VLOOKUP(D6490,Paramètres!$C$17:$H$33,6,0)="oui","illimité",VLOOKUP(D6490,Paramètres!$C$17:$H$33,5,0)))</f>
        <v/>
      </c>
      <c r="G6490" s="269" t="str">
        <f t="shared" si="609"/>
        <v/>
      </c>
      <c r="H6490" s="208"/>
      <c r="I6490" s="53"/>
      <c r="J6490" s="209"/>
      <c r="K6490" s="271"/>
      <c r="L6490" s="37"/>
      <c r="M6490" s="218"/>
      <c r="N6490" s="124"/>
      <c r="O6490" s="211" t="str">
        <f t="shared" ca="1" si="610"/>
        <v/>
      </c>
      <c r="P6490" s="212" t="str">
        <f>IF(ISERROR(VLOOKUP(L6490,Paramètres!$A$38:$B$40,2,0)),"",VLOOKUP(L6490,Paramètres!$A$38:$B$40,2,0))</f>
        <v/>
      </c>
      <c r="Q6490" s="211" t="str">
        <f t="shared" ca="1" si="611"/>
        <v/>
      </c>
      <c r="R6490" s="211" t="str">
        <f t="shared" si="607"/>
        <v/>
      </c>
      <c r="S6490" s="213" t="str">
        <f t="shared" ca="1" si="608"/>
        <v/>
      </c>
      <c r="T6490" s="214" t="str">
        <f t="shared" ca="1" si="612"/>
        <v/>
      </c>
    </row>
    <row r="6491" spans="1:20" x14ac:dyDescent="0.25">
      <c r="A6491" s="119" t="s">
        <v>12060</v>
      </c>
      <c r="B6491" s="260"/>
      <c r="C6491" s="264" t="str">
        <f>IF(ISERROR(VLOOKUP(B6491,'Tous les abonnés'!$A$6:$I$5491,2,0)),"",VLOOKUP(B6491,'Tous les abonnés'!$A$6:$I$5491,2,0))</f>
        <v/>
      </c>
      <c r="D6491" s="26"/>
      <c r="E6491" s="265"/>
      <c r="F6491" s="207" t="str">
        <f>IF(ISERROR(IF(VLOOKUP(D6491,Paramètres!$C$17:$H$33,6,0)="oui","illimité",VLOOKUP(D6491,Paramètres!$C$17:$H$33,5,0))),"",IF(VLOOKUP(D6491,Paramètres!$C$17:$H$33,6,0)="oui","illimité",VLOOKUP(D6491,Paramètres!$C$17:$H$33,5,0)))</f>
        <v/>
      </c>
      <c r="G6491" s="269" t="str">
        <f t="shared" si="609"/>
        <v/>
      </c>
      <c r="H6491" s="208"/>
      <c r="I6491" s="53"/>
      <c r="J6491" s="209"/>
      <c r="K6491" s="271"/>
      <c r="L6491" s="37"/>
      <c r="M6491" s="218"/>
      <c r="N6491" s="124"/>
      <c r="O6491" s="211" t="str">
        <f t="shared" ca="1" si="610"/>
        <v/>
      </c>
      <c r="P6491" s="212" t="str">
        <f>IF(ISERROR(VLOOKUP(L6491,Paramètres!$A$38:$B$40,2,0)),"",VLOOKUP(L6491,Paramètres!$A$38:$B$40,2,0))</f>
        <v/>
      </c>
      <c r="Q6491" s="211" t="str">
        <f t="shared" ca="1" si="611"/>
        <v/>
      </c>
      <c r="R6491" s="211" t="str">
        <f t="shared" si="607"/>
        <v/>
      </c>
      <c r="S6491" s="213" t="str">
        <f t="shared" ca="1" si="608"/>
        <v/>
      </c>
      <c r="T6491" s="214" t="str">
        <f t="shared" ca="1" si="612"/>
        <v/>
      </c>
    </row>
    <row r="6492" spans="1:20" x14ac:dyDescent="0.25">
      <c r="A6492" s="119" t="s">
        <v>12061</v>
      </c>
      <c r="B6492" s="260"/>
      <c r="C6492" s="264" t="str">
        <f>IF(ISERROR(VLOOKUP(B6492,'Tous les abonnés'!$A$6:$I$5491,2,0)),"",VLOOKUP(B6492,'Tous les abonnés'!$A$6:$I$5491,2,0))</f>
        <v/>
      </c>
      <c r="D6492" s="26"/>
      <c r="E6492" s="265"/>
      <c r="F6492" s="207" t="str">
        <f>IF(ISERROR(IF(VLOOKUP(D6492,Paramètres!$C$17:$H$33,6,0)="oui","illimité",VLOOKUP(D6492,Paramètres!$C$17:$H$33,5,0))),"",IF(VLOOKUP(D6492,Paramètres!$C$17:$H$33,6,0)="oui","illimité",VLOOKUP(D6492,Paramètres!$C$17:$H$33,5,0)))</f>
        <v/>
      </c>
      <c r="G6492" s="269" t="str">
        <f t="shared" si="609"/>
        <v/>
      </c>
      <c r="H6492" s="208"/>
      <c r="I6492" s="53"/>
      <c r="J6492" s="209"/>
      <c r="K6492" s="271"/>
      <c r="L6492" s="37"/>
      <c r="M6492" s="218"/>
      <c r="N6492" s="124"/>
      <c r="O6492" s="211" t="str">
        <f t="shared" ca="1" si="610"/>
        <v/>
      </c>
      <c r="P6492" s="212" t="str">
        <f>IF(ISERROR(VLOOKUP(L6492,Paramètres!$A$38:$B$40,2,0)),"",VLOOKUP(L6492,Paramètres!$A$38:$B$40,2,0))</f>
        <v/>
      </c>
      <c r="Q6492" s="211" t="str">
        <f t="shared" ca="1" si="611"/>
        <v/>
      </c>
      <c r="R6492" s="211" t="str">
        <f t="shared" si="607"/>
        <v/>
      </c>
      <c r="S6492" s="213" t="str">
        <f t="shared" ca="1" si="608"/>
        <v/>
      </c>
      <c r="T6492" s="214" t="str">
        <f t="shared" ca="1" si="612"/>
        <v/>
      </c>
    </row>
    <row r="6493" spans="1:20" x14ac:dyDescent="0.25">
      <c r="A6493" s="119" t="s">
        <v>12062</v>
      </c>
      <c r="B6493" s="260"/>
      <c r="C6493" s="264" t="str">
        <f>IF(ISERROR(VLOOKUP(B6493,'Tous les abonnés'!$A$6:$I$5491,2,0)),"",VLOOKUP(B6493,'Tous les abonnés'!$A$6:$I$5491,2,0))</f>
        <v/>
      </c>
      <c r="D6493" s="26"/>
      <c r="E6493" s="265"/>
      <c r="F6493" s="207" t="str">
        <f>IF(ISERROR(IF(VLOOKUP(D6493,Paramètres!$C$17:$H$33,6,0)="oui","illimité",VLOOKUP(D6493,Paramètres!$C$17:$H$33,5,0))),"",IF(VLOOKUP(D6493,Paramètres!$C$17:$H$33,6,0)="oui","illimité",VLOOKUP(D6493,Paramètres!$C$17:$H$33,5,0)))</f>
        <v/>
      </c>
      <c r="G6493" s="269" t="str">
        <f t="shared" si="609"/>
        <v/>
      </c>
      <c r="H6493" s="208"/>
      <c r="I6493" s="53"/>
      <c r="J6493" s="209"/>
      <c r="K6493" s="271"/>
      <c r="L6493" s="37"/>
      <c r="M6493" s="218"/>
      <c r="N6493" s="124"/>
      <c r="O6493" s="211" t="str">
        <f t="shared" ca="1" si="610"/>
        <v/>
      </c>
      <c r="P6493" s="212" t="str">
        <f>IF(ISERROR(VLOOKUP(L6493,Paramètres!$A$38:$B$40,2,0)),"",VLOOKUP(L6493,Paramètres!$A$38:$B$40,2,0))</f>
        <v/>
      </c>
      <c r="Q6493" s="211" t="str">
        <f t="shared" ca="1" si="611"/>
        <v/>
      </c>
      <c r="R6493" s="211" t="str">
        <f t="shared" si="607"/>
        <v/>
      </c>
      <c r="S6493" s="213" t="str">
        <f t="shared" ca="1" si="608"/>
        <v/>
      </c>
      <c r="T6493" s="214" t="str">
        <f t="shared" ca="1" si="612"/>
        <v/>
      </c>
    </row>
    <row r="6494" spans="1:20" x14ac:dyDescent="0.25">
      <c r="A6494" s="119" t="s">
        <v>12063</v>
      </c>
      <c r="B6494" s="260"/>
      <c r="C6494" s="264" t="str">
        <f>IF(ISERROR(VLOOKUP(B6494,'Tous les abonnés'!$A$6:$I$5491,2,0)),"",VLOOKUP(B6494,'Tous les abonnés'!$A$6:$I$5491,2,0))</f>
        <v/>
      </c>
      <c r="D6494" s="26"/>
      <c r="E6494" s="265"/>
      <c r="F6494" s="207" t="str">
        <f>IF(ISERROR(IF(VLOOKUP(D6494,Paramètres!$C$17:$H$33,6,0)="oui","illimité",VLOOKUP(D6494,Paramètres!$C$17:$H$33,5,0))),"",IF(VLOOKUP(D6494,Paramètres!$C$17:$H$33,6,0)="oui","illimité",VLOOKUP(D6494,Paramètres!$C$17:$H$33,5,0)))</f>
        <v/>
      </c>
      <c r="G6494" s="269" t="str">
        <f t="shared" si="609"/>
        <v/>
      </c>
      <c r="H6494" s="208"/>
      <c r="I6494" s="53"/>
      <c r="J6494" s="209"/>
      <c r="K6494" s="271"/>
      <c r="L6494" s="37"/>
      <c r="M6494" s="218"/>
      <c r="N6494" s="124"/>
      <c r="O6494" s="211" t="str">
        <f t="shared" ca="1" si="610"/>
        <v/>
      </c>
      <c r="P6494" s="212" t="str">
        <f>IF(ISERROR(VLOOKUP(L6494,Paramètres!$A$38:$B$40,2,0)),"",VLOOKUP(L6494,Paramètres!$A$38:$B$40,2,0))</f>
        <v/>
      </c>
      <c r="Q6494" s="211" t="str">
        <f t="shared" ca="1" si="611"/>
        <v/>
      </c>
      <c r="R6494" s="211" t="str">
        <f t="shared" si="607"/>
        <v/>
      </c>
      <c r="S6494" s="213" t="str">
        <f t="shared" ca="1" si="608"/>
        <v/>
      </c>
      <c r="T6494" s="214" t="str">
        <f t="shared" ca="1" si="612"/>
        <v/>
      </c>
    </row>
    <row r="6495" spans="1:20" x14ac:dyDescent="0.25">
      <c r="A6495" s="119" t="s">
        <v>12064</v>
      </c>
      <c r="B6495" s="260"/>
      <c r="C6495" s="264" t="str">
        <f>IF(ISERROR(VLOOKUP(B6495,'Tous les abonnés'!$A$6:$I$5491,2,0)),"",VLOOKUP(B6495,'Tous les abonnés'!$A$6:$I$5491,2,0))</f>
        <v/>
      </c>
      <c r="D6495" s="26"/>
      <c r="E6495" s="265"/>
      <c r="F6495" s="207" t="str">
        <f>IF(ISERROR(IF(VLOOKUP(D6495,Paramètres!$C$17:$H$33,6,0)="oui","illimité",VLOOKUP(D6495,Paramètres!$C$17:$H$33,5,0))),"",IF(VLOOKUP(D6495,Paramètres!$C$17:$H$33,6,0)="oui","illimité",VLOOKUP(D6495,Paramètres!$C$17:$H$33,5,0)))</f>
        <v/>
      </c>
      <c r="G6495" s="269" t="str">
        <f t="shared" si="609"/>
        <v/>
      </c>
      <c r="H6495" s="208"/>
      <c r="I6495" s="53"/>
      <c r="J6495" s="209"/>
      <c r="K6495" s="271"/>
      <c r="L6495" s="37"/>
      <c r="M6495" s="218"/>
      <c r="N6495" s="124"/>
      <c r="O6495" s="211" t="str">
        <f t="shared" ca="1" si="610"/>
        <v/>
      </c>
      <c r="P6495" s="212" t="str">
        <f>IF(ISERROR(VLOOKUP(L6495,Paramètres!$A$38:$B$40,2,0)),"",VLOOKUP(L6495,Paramètres!$A$38:$B$40,2,0))</f>
        <v/>
      </c>
      <c r="Q6495" s="211" t="str">
        <f t="shared" ca="1" si="611"/>
        <v/>
      </c>
      <c r="R6495" s="211" t="str">
        <f t="shared" si="607"/>
        <v/>
      </c>
      <c r="S6495" s="213" t="str">
        <f t="shared" ca="1" si="608"/>
        <v/>
      </c>
      <c r="T6495" s="214" t="str">
        <f t="shared" ca="1" si="612"/>
        <v/>
      </c>
    </row>
    <row r="6496" spans="1:20" x14ac:dyDescent="0.25">
      <c r="A6496" s="119" t="s">
        <v>12065</v>
      </c>
      <c r="B6496" s="260"/>
      <c r="C6496" s="264" t="str">
        <f>IF(ISERROR(VLOOKUP(B6496,'Tous les abonnés'!$A$6:$I$5491,2,0)),"",VLOOKUP(B6496,'Tous les abonnés'!$A$6:$I$5491,2,0))</f>
        <v/>
      </c>
      <c r="D6496" s="26"/>
      <c r="E6496" s="265"/>
      <c r="F6496" s="207" t="str">
        <f>IF(ISERROR(IF(VLOOKUP(D6496,Paramètres!$C$17:$H$33,6,0)="oui","illimité",VLOOKUP(D6496,Paramètres!$C$17:$H$33,5,0))),"",IF(VLOOKUP(D6496,Paramètres!$C$17:$H$33,6,0)="oui","illimité",VLOOKUP(D6496,Paramètres!$C$17:$H$33,5,0)))</f>
        <v/>
      </c>
      <c r="G6496" s="269" t="str">
        <f t="shared" si="609"/>
        <v/>
      </c>
      <c r="H6496" s="208"/>
      <c r="I6496" s="53"/>
      <c r="J6496" s="209"/>
      <c r="K6496" s="271"/>
      <c r="L6496" s="37"/>
      <c r="M6496" s="218"/>
      <c r="N6496" s="124"/>
      <c r="O6496" s="211" t="str">
        <f t="shared" ca="1" si="610"/>
        <v/>
      </c>
      <c r="P6496" s="212" t="str">
        <f>IF(ISERROR(VLOOKUP(L6496,Paramètres!$A$38:$B$40,2,0)),"",VLOOKUP(L6496,Paramètres!$A$38:$B$40,2,0))</f>
        <v/>
      </c>
      <c r="Q6496" s="211" t="str">
        <f t="shared" ca="1" si="611"/>
        <v/>
      </c>
      <c r="R6496" s="211" t="str">
        <f t="shared" si="607"/>
        <v/>
      </c>
      <c r="S6496" s="213" t="str">
        <f t="shared" ca="1" si="608"/>
        <v/>
      </c>
      <c r="T6496" s="214" t="str">
        <f t="shared" ca="1" si="612"/>
        <v/>
      </c>
    </row>
    <row r="6497" spans="1:20" x14ac:dyDescent="0.25">
      <c r="A6497" s="119" t="s">
        <v>12066</v>
      </c>
      <c r="B6497" s="260"/>
      <c r="C6497" s="264" t="str">
        <f>IF(ISERROR(VLOOKUP(B6497,'Tous les abonnés'!$A$6:$I$5491,2,0)),"",VLOOKUP(B6497,'Tous les abonnés'!$A$6:$I$5491,2,0))</f>
        <v/>
      </c>
      <c r="D6497" s="26"/>
      <c r="E6497" s="265"/>
      <c r="F6497" s="207" t="str">
        <f>IF(ISERROR(IF(VLOOKUP(D6497,Paramètres!$C$17:$H$33,6,0)="oui","illimité",VLOOKUP(D6497,Paramètres!$C$17:$H$33,5,0))),"",IF(VLOOKUP(D6497,Paramètres!$C$17:$H$33,6,0)="oui","illimité",VLOOKUP(D6497,Paramètres!$C$17:$H$33,5,0)))</f>
        <v/>
      </c>
      <c r="G6497" s="269" t="str">
        <f t="shared" si="609"/>
        <v/>
      </c>
      <c r="H6497" s="208"/>
      <c r="I6497" s="53"/>
      <c r="J6497" s="209"/>
      <c r="K6497" s="271"/>
      <c r="L6497" s="37"/>
      <c r="M6497" s="218"/>
      <c r="N6497" s="124"/>
      <c r="O6497" s="211" t="str">
        <f t="shared" ca="1" si="610"/>
        <v/>
      </c>
      <c r="P6497" s="212" t="str">
        <f>IF(ISERROR(VLOOKUP(L6497,Paramètres!$A$38:$B$40,2,0)),"",VLOOKUP(L6497,Paramètres!$A$38:$B$40,2,0))</f>
        <v/>
      </c>
      <c r="Q6497" s="211" t="str">
        <f t="shared" ca="1" si="611"/>
        <v/>
      </c>
      <c r="R6497" s="211" t="str">
        <f t="shared" si="607"/>
        <v/>
      </c>
      <c r="S6497" s="213" t="str">
        <f t="shared" ca="1" si="608"/>
        <v/>
      </c>
      <c r="T6497" s="214" t="str">
        <f t="shared" ca="1" si="612"/>
        <v/>
      </c>
    </row>
    <row r="6498" spans="1:20" x14ac:dyDescent="0.25">
      <c r="A6498" s="119" t="s">
        <v>12067</v>
      </c>
      <c r="B6498" s="260"/>
      <c r="C6498" s="264" t="str">
        <f>IF(ISERROR(VLOOKUP(B6498,'Tous les abonnés'!$A$6:$I$5491,2,0)),"",VLOOKUP(B6498,'Tous les abonnés'!$A$6:$I$5491,2,0))</f>
        <v/>
      </c>
      <c r="D6498" s="26"/>
      <c r="E6498" s="265"/>
      <c r="F6498" s="207" t="str">
        <f>IF(ISERROR(IF(VLOOKUP(D6498,Paramètres!$C$17:$H$33,6,0)="oui","illimité",VLOOKUP(D6498,Paramètres!$C$17:$H$33,5,0))),"",IF(VLOOKUP(D6498,Paramètres!$C$17:$H$33,6,0)="oui","illimité",VLOOKUP(D6498,Paramètres!$C$17:$H$33,5,0)))</f>
        <v/>
      </c>
      <c r="G6498" s="269" t="str">
        <f t="shared" si="609"/>
        <v/>
      </c>
      <c r="H6498" s="208"/>
      <c r="I6498" s="53"/>
      <c r="J6498" s="209"/>
      <c r="K6498" s="271"/>
      <c r="L6498" s="37"/>
      <c r="M6498" s="218"/>
      <c r="N6498" s="124"/>
      <c r="O6498" s="211" t="str">
        <f t="shared" ca="1" si="610"/>
        <v/>
      </c>
      <c r="P6498" s="212" t="str">
        <f>IF(ISERROR(VLOOKUP(L6498,Paramètres!$A$38:$B$40,2,0)),"",VLOOKUP(L6498,Paramètres!$A$38:$B$40,2,0))</f>
        <v/>
      </c>
      <c r="Q6498" s="211" t="str">
        <f t="shared" ca="1" si="611"/>
        <v/>
      </c>
      <c r="R6498" s="211" t="str">
        <f t="shared" si="607"/>
        <v/>
      </c>
      <c r="S6498" s="213" t="str">
        <f t="shared" ca="1" si="608"/>
        <v/>
      </c>
      <c r="T6498" s="214" t="str">
        <f t="shared" ca="1" si="612"/>
        <v/>
      </c>
    </row>
    <row r="6499" spans="1:20" x14ac:dyDescent="0.25">
      <c r="A6499" s="119" t="s">
        <v>12068</v>
      </c>
      <c r="B6499" s="260"/>
      <c r="C6499" s="264" t="str">
        <f>IF(ISERROR(VLOOKUP(B6499,'Tous les abonnés'!$A$6:$I$5491,2,0)),"",VLOOKUP(B6499,'Tous les abonnés'!$A$6:$I$5491,2,0))</f>
        <v/>
      </c>
      <c r="D6499" s="26"/>
      <c r="E6499" s="265"/>
      <c r="F6499" s="207" t="str">
        <f>IF(ISERROR(IF(VLOOKUP(D6499,Paramètres!$C$17:$H$33,6,0)="oui","illimité",VLOOKUP(D6499,Paramètres!$C$17:$H$33,5,0))),"",IF(VLOOKUP(D6499,Paramètres!$C$17:$H$33,6,0)="oui","illimité",VLOOKUP(D6499,Paramètres!$C$17:$H$33,5,0)))</f>
        <v/>
      </c>
      <c r="G6499" s="269" t="str">
        <f t="shared" si="609"/>
        <v/>
      </c>
      <c r="H6499" s="208"/>
      <c r="I6499" s="53"/>
      <c r="J6499" s="209"/>
      <c r="K6499" s="271"/>
      <c r="L6499" s="37"/>
      <c r="M6499" s="218"/>
      <c r="N6499" s="124"/>
      <c r="O6499" s="211" t="str">
        <f t="shared" ca="1" si="610"/>
        <v/>
      </c>
      <c r="P6499" s="212" t="str">
        <f>IF(ISERROR(VLOOKUP(L6499,Paramètres!$A$38:$B$40,2,0)),"",VLOOKUP(L6499,Paramètres!$A$38:$B$40,2,0))</f>
        <v/>
      </c>
      <c r="Q6499" s="211" t="str">
        <f t="shared" ca="1" si="611"/>
        <v/>
      </c>
      <c r="R6499" s="211" t="str">
        <f t="shared" si="607"/>
        <v/>
      </c>
      <c r="S6499" s="213" t="str">
        <f t="shared" ca="1" si="608"/>
        <v/>
      </c>
      <c r="T6499" s="214" t="str">
        <f t="shared" ca="1" si="612"/>
        <v/>
      </c>
    </row>
    <row r="6500" spans="1:20" x14ac:dyDescent="0.25">
      <c r="A6500" s="119" t="s">
        <v>12069</v>
      </c>
      <c r="B6500" s="260"/>
      <c r="C6500" s="264" t="str">
        <f>IF(ISERROR(VLOOKUP(B6500,'Tous les abonnés'!$A$6:$I$5491,2,0)),"",VLOOKUP(B6500,'Tous les abonnés'!$A$6:$I$5491,2,0))</f>
        <v/>
      </c>
      <c r="D6500" s="26"/>
      <c r="E6500" s="265"/>
      <c r="F6500" s="207" t="str">
        <f>IF(ISERROR(IF(VLOOKUP(D6500,Paramètres!$C$17:$H$33,6,0)="oui","illimité",VLOOKUP(D6500,Paramètres!$C$17:$H$33,5,0))),"",IF(VLOOKUP(D6500,Paramètres!$C$17:$H$33,6,0)="oui","illimité",VLOOKUP(D6500,Paramètres!$C$17:$H$33,5,0)))</f>
        <v/>
      </c>
      <c r="G6500" s="269" t="str">
        <f t="shared" si="609"/>
        <v/>
      </c>
      <c r="H6500" s="208"/>
      <c r="I6500" s="53"/>
      <c r="J6500" s="209"/>
      <c r="K6500" s="271"/>
      <c r="L6500" s="37"/>
      <c r="M6500" s="218"/>
      <c r="N6500" s="124"/>
      <c r="O6500" s="211" t="str">
        <f t="shared" ca="1" si="610"/>
        <v/>
      </c>
      <c r="P6500" s="212" t="str">
        <f>IF(ISERROR(VLOOKUP(L6500,Paramètres!$A$38:$B$40,2,0)),"",VLOOKUP(L6500,Paramètres!$A$38:$B$40,2,0))</f>
        <v/>
      </c>
      <c r="Q6500" s="211" t="str">
        <f t="shared" ca="1" si="611"/>
        <v/>
      </c>
      <c r="R6500" s="211" t="str">
        <f t="shared" si="607"/>
        <v/>
      </c>
      <c r="S6500" s="213" t="str">
        <f t="shared" ca="1" si="608"/>
        <v/>
      </c>
      <c r="T6500" s="214" t="str">
        <f t="shared" ca="1" si="612"/>
        <v/>
      </c>
    </row>
    <row r="6501" spans="1:20" x14ac:dyDescent="0.25">
      <c r="A6501" s="119" t="s">
        <v>12070</v>
      </c>
      <c r="B6501" s="260"/>
      <c r="C6501" s="264" t="str">
        <f>IF(ISERROR(VLOOKUP(B6501,'Tous les abonnés'!$A$6:$I$5491,2,0)),"",VLOOKUP(B6501,'Tous les abonnés'!$A$6:$I$5491,2,0))</f>
        <v/>
      </c>
      <c r="D6501" s="26"/>
      <c r="E6501" s="265"/>
      <c r="F6501" s="207" t="str">
        <f>IF(ISERROR(IF(VLOOKUP(D6501,Paramètres!$C$17:$H$33,6,0)="oui","illimité",VLOOKUP(D6501,Paramètres!$C$17:$H$33,5,0))),"",IF(VLOOKUP(D6501,Paramètres!$C$17:$H$33,6,0)="oui","illimité",VLOOKUP(D6501,Paramètres!$C$17:$H$33,5,0)))</f>
        <v/>
      </c>
      <c r="G6501" s="269" t="str">
        <f t="shared" si="609"/>
        <v/>
      </c>
      <c r="H6501" s="208"/>
      <c r="I6501" s="53"/>
      <c r="J6501" s="209"/>
      <c r="K6501" s="271"/>
      <c r="L6501" s="37"/>
      <c r="M6501" s="218"/>
      <c r="N6501" s="124"/>
      <c r="O6501" s="211" t="str">
        <f t="shared" ca="1" si="610"/>
        <v/>
      </c>
      <c r="P6501" s="212" t="str">
        <f>IF(ISERROR(VLOOKUP(L6501,Paramètres!$A$38:$B$40,2,0)),"",VLOOKUP(L6501,Paramètres!$A$38:$B$40,2,0))</f>
        <v/>
      </c>
      <c r="Q6501" s="211" t="str">
        <f t="shared" ca="1" si="611"/>
        <v/>
      </c>
      <c r="R6501" s="211" t="str">
        <f t="shared" si="607"/>
        <v/>
      </c>
      <c r="S6501" s="213" t="str">
        <f t="shared" ca="1" si="608"/>
        <v/>
      </c>
      <c r="T6501" s="214" t="str">
        <f t="shared" ca="1" si="612"/>
        <v/>
      </c>
    </row>
    <row r="6502" spans="1:20" x14ac:dyDescent="0.25">
      <c r="A6502" s="119" t="s">
        <v>12071</v>
      </c>
      <c r="B6502" s="260"/>
      <c r="C6502" s="264" t="str">
        <f>IF(ISERROR(VLOOKUP(B6502,'Tous les abonnés'!$A$6:$I$5491,2,0)),"",VLOOKUP(B6502,'Tous les abonnés'!$A$6:$I$5491,2,0))</f>
        <v/>
      </c>
      <c r="D6502" s="26"/>
      <c r="E6502" s="265"/>
      <c r="F6502" s="207" t="str">
        <f>IF(ISERROR(IF(VLOOKUP(D6502,Paramètres!$C$17:$H$33,6,0)="oui","illimité",VLOOKUP(D6502,Paramètres!$C$17:$H$33,5,0))),"",IF(VLOOKUP(D6502,Paramètres!$C$17:$H$33,6,0)="oui","illimité",VLOOKUP(D6502,Paramètres!$C$17:$H$33,5,0)))</f>
        <v/>
      </c>
      <c r="G6502" s="269" t="str">
        <f t="shared" si="609"/>
        <v/>
      </c>
      <c r="H6502" s="208"/>
      <c r="I6502" s="53"/>
      <c r="J6502" s="209"/>
      <c r="K6502" s="271"/>
      <c r="L6502" s="37"/>
      <c r="M6502" s="218"/>
      <c r="N6502" s="124"/>
      <c r="O6502" s="211" t="str">
        <f t="shared" ca="1" si="610"/>
        <v/>
      </c>
      <c r="P6502" s="212" t="str">
        <f>IF(ISERROR(VLOOKUP(L6502,Paramètres!$A$38:$B$40,2,0)),"",VLOOKUP(L6502,Paramètres!$A$38:$B$40,2,0))</f>
        <v/>
      </c>
      <c r="Q6502" s="211" t="str">
        <f t="shared" ca="1" si="611"/>
        <v/>
      </c>
      <c r="R6502" s="211" t="str">
        <f t="shared" si="607"/>
        <v/>
      </c>
      <c r="S6502" s="213" t="str">
        <f t="shared" ca="1" si="608"/>
        <v/>
      </c>
      <c r="T6502" s="214" t="str">
        <f t="shared" ca="1" si="612"/>
        <v/>
      </c>
    </row>
    <row r="6503" spans="1:20" x14ac:dyDescent="0.25">
      <c r="A6503" s="119" t="s">
        <v>12072</v>
      </c>
      <c r="B6503" s="260"/>
      <c r="C6503" s="264" t="str">
        <f>IF(ISERROR(VLOOKUP(B6503,'Tous les abonnés'!$A$6:$I$5491,2,0)),"",VLOOKUP(B6503,'Tous les abonnés'!$A$6:$I$5491,2,0))</f>
        <v/>
      </c>
      <c r="D6503" s="26"/>
      <c r="E6503" s="265"/>
      <c r="F6503" s="207" t="str">
        <f>IF(ISERROR(IF(VLOOKUP(D6503,Paramètres!$C$17:$H$33,6,0)="oui","illimité",VLOOKUP(D6503,Paramètres!$C$17:$H$33,5,0))),"",IF(VLOOKUP(D6503,Paramètres!$C$17:$H$33,6,0)="oui","illimité",VLOOKUP(D6503,Paramètres!$C$17:$H$33,5,0)))</f>
        <v/>
      </c>
      <c r="G6503" s="269" t="str">
        <f t="shared" si="609"/>
        <v/>
      </c>
      <c r="H6503" s="208"/>
      <c r="I6503" s="53"/>
      <c r="J6503" s="209"/>
      <c r="K6503" s="271"/>
      <c r="L6503" s="37"/>
      <c r="M6503" s="218"/>
      <c r="N6503" s="124"/>
      <c r="O6503" s="211" t="str">
        <f t="shared" ca="1" si="610"/>
        <v/>
      </c>
      <c r="P6503" s="212" t="str">
        <f>IF(ISERROR(VLOOKUP(L6503,Paramètres!$A$38:$B$40,2,0)),"",VLOOKUP(L6503,Paramètres!$A$38:$B$40,2,0))</f>
        <v/>
      </c>
      <c r="Q6503" s="211" t="str">
        <f t="shared" ca="1" si="611"/>
        <v/>
      </c>
      <c r="R6503" s="211" t="str">
        <f t="shared" si="607"/>
        <v/>
      </c>
      <c r="S6503" s="213" t="str">
        <f t="shared" ca="1" si="608"/>
        <v/>
      </c>
      <c r="T6503" s="214" t="str">
        <f t="shared" ca="1" si="612"/>
        <v/>
      </c>
    </row>
    <row r="6504" spans="1:20" x14ac:dyDescent="0.25">
      <c r="A6504" s="119" t="s">
        <v>12073</v>
      </c>
      <c r="B6504" s="260"/>
      <c r="C6504" s="264" t="str">
        <f>IF(ISERROR(VLOOKUP(B6504,'Tous les abonnés'!$A$6:$I$5491,2,0)),"",VLOOKUP(B6504,'Tous les abonnés'!$A$6:$I$5491,2,0))</f>
        <v/>
      </c>
      <c r="D6504" s="26"/>
      <c r="E6504" s="265"/>
      <c r="F6504" s="207" t="str">
        <f>IF(ISERROR(IF(VLOOKUP(D6504,Paramètres!$C$17:$H$33,6,0)="oui","illimité",VLOOKUP(D6504,Paramètres!$C$17:$H$33,5,0))),"",IF(VLOOKUP(D6504,Paramètres!$C$17:$H$33,6,0)="oui","illimité",VLOOKUP(D6504,Paramètres!$C$17:$H$33,5,0)))</f>
        <v/>
      </c>
      <c r="G6504" s="269" t="str">
        <f t="shared" si="609"/>
        <v/>
      </c>
      <c r="H6504" s="208"/>
      <c r="I6504" s="53"/>
      <c r="J6504" s="209"/>
      <c r="K6504" s="271"/>
      <c r="L6504" s="37"/>
      <c r="M6504" s="218"/>
      <c r="N6504" s="124"/>
      <c r="O6504" s="211" t="str">
        <f t="shared" ca="1" si="610"/>
        <v/>
      </c>
      <c r="P6504" s="212" t="str">
        <f>IF(ISERROR(VLOOKUP(L6504,Paramètres!$A$38:$B$40,2,0)),"",VLOOKUP(L6504,Paramètres!$A$38:$B$40,2,0))</f>
        <v/>
      </c>
      <c r="Q6504" s="211" t="str">
        <f t="shared" ca="1" si="611"/>
        <v/>
      </c>
      <c r="R6504" s="211" t="str">
        <f t="shared" si="607"/>
        <v/>
      </c>
      <c r="S6504" s="213" t="str">
        <f t="shared" ca="1" si="608"/>
        <v/>
      </c>
      <c r="T6504" s="214" t="str">
        <f t="shared" ca="1" si="612"/>
        <v/>
      </c>
    </row>
    <row r="6505" spans="1:20" x14ac:dyDescent="0.25">
      <c r="A6505" s="119" t="s">
        <v>12074</v>
      </c>
      <c r="B6505" s="260"/>
      <c r="C6505" s="264" t="str">
        <f>IF(ISERROR(VLOOKUP(B6505,'Tous les abonnés'!$A$6:$I$5491,2,0)),"",VLOOKUP(B6505,'Tous les abonnés'!$A$6:$I$5491,2,0))</f>
        <v/>
      </c>
      <c r="D6505" s="26"/>
      <c r="E6505" s="265"/>
      <c r="F6505" s="207" t="str">
        <f>IF(ISERROR(IF(VLOOKUP(D6505,Paramètres!$C$17:$H$33,6,0)="oui","illimité",VLOOKUP(D6505,Paramètres!$C$17:$H$33,5,0))),"",IF(VLOOKUP(D6505,Paramètres!$C$17:$H$33,6,0)="oui","illimité",VLOOKUP(D6505,Paramètres!$C$17:$H$33,5,0)))</f>
        <v/>
      </c>
      <c r="G6505" s="269" t="str">
        <f t="shared" si="609"/>
        <v/>
      </c>
      <c r="H6505" s="208"/>
      <c r="I6505" s="53"/>
      <c r="J6505" s="209"/>
      <c r="K6505" s="271"/>
      <c r="L6505" s="37"/>
      <c r="M6505" s="218"/>
      <c r="N6505" s="124"/>
      <c r="O6505" s="211" t="str">
        <f t="shared" ca="1" si="610"/>
        <v/>
      </c>
      <c r="P6505" s="212" t="str">
        <f>IF(ISERROR(VLOOKUP(L6505,Paramètres!$A$38:$B$40,2,0)),"",VLOOKUP(L6505,Paramètres!$A$38:$B$40,2,0))</f>
        <v/>
      </c>
      <c r="Q6505" s="211" t="str">
        <f t="shared" ca="1" si="611"/>
        <v/>
      </c>
      <c r="R6505" s="211" t="str">
        <f t="shared" si="607"/>
        <v/>
      </c>
      <c r="S6505" s="213" t="str">
        <f t="shared" ca="1" si="608"/>
        <v/>
      </c>
      <c r="T6505" s="214" t="str">
        <f t="shared" ca="1" si="612"/>
        <v/>
      </c>
    </row>
    <row r="6506" spans="1:20" x14ac:dyDescent="0.25">
      <c r="A6506" s="119" t="s">
        <v>12075</v>
      </c>
      <c r="B6506" s="260"/>
      <c r="C6506" s="264" t="str">
        <f>IF(ISERROR(VLOOKUP(B6506,'Tous les abonnés'!$A$6:$I$5491,2,0)),"",VLOOKUP(B6506,'Tous les abonnés'!$A$6:$I$5491,2,0))</f>
        <v/>
      </c>
      <c r="D6506" s="26"/>
      <c r="E6506" s="265"/>
      <c r="F6506" s="207" t="str">
        <f>IF(ISERROR(IF(VLOOKUP(D6506,Paramètres!$C$17:$H$33,6,0)="oui","illimité",VLOOKUP(D6506,Paramètres!$C$17:$H$33,5,0))),"",IF(VLOOKUP(D6506,Paramètres!$C$17:$H$33,6,0)="oui","illimité",VLOOKUP(D6506,Paramètres!$C$17:$H$33,5,0)))</f>
        <v/>
      </c>
      <c r="G6506" s="269" t="str">
        <f t="shared" si="609"/>
        <v/>
      </c>
      <c r="H6506" s="208"/>
      <c r="I6506" s="53"/>
      <c r="J6506" s="209"/>
      <c r="K6506" s="271"/>
      <c r="L6506" s="37"/>
      <c r="M6506" s="218"/>
      <c r="N6506" s="124"/>
      <c r="O6506" s="211" t="str">
        <f t="shared" ca="1" si="610"/>
        <v/>
      </c>
      <c r="P6506" s="212" t="str">
        <f>IF(ISERROR(VLOOKUP(L6506,Paramètres!$A$38:$B$40,2,0)),"",VLOOKUP(L6506,Paramètres!$A$38:$B$40,2,0))</f>
        <v/>
      </c>
      <c r="Q6506" s="211" t="str">
        <f t="shared" ca="1" si="611"/>
        <v/>
      </c>
      <c r="R6506" s="211" t="str">
        <f t="shared" si="607"/>
        <v/>
      </c>
      <c r="S6506" s="213" t="str">
        <f t="shared" ca="1" si="608"/>
        <v/>
      </c>
      <c r="T6506" s="214" t="str">
        <f t="shared" ca="1" si="612"/>
        <v/>
      </c>
    </row>
    <row r="6507" spans="1:20" x14ac:dyDescent="0.25">
      <c r="A6507" s="119" t="s">
        <v>12076</v>
      </c>
      <c r="B6507" s="260"/>
      <c r="C6507" s="264" t="str">
        <f>IF(ISERROR(VLOOKUP(B6507,'Tous les abonnés'!$A$6:$I$5491,2,0)),"",VLOOKUP(B6507,'Tous les abonnés'!$A$6:$I$5491,2,0))</f>
        <v/>
      </c>
      <c r="D6507" s="26"/>
      <c r="E6507" s="265"/>
      <c r="F6507" s="207" t="str">
        <f>IF(ISERROR(IF(VLOOKUP(D6507,Paramètres!$C$17:$H$33,6,0)="oui","illimité",VLOOKUP(D6507,Paramètres!$C$17:$H$33,5,0))),"",IF(VLOOKUP(D6507,Paramètres!$C$17:$H$33,6,0)="oui","illimité",VLOOKUP(D6507,Paramètres!$C$17:$H$33,5,0)))</f>
        <v/>
      </c>
      <c r="G6507" s="269" t="str">
        <f t="shared" si="609"/>
        <v/>
      </c>
      <c r="H6507" s="208"/>
      <c r="I6507" s="53"/>
      <c r="J6507" s="209"/>
      <c r="K6507" s="271"/>
      <c r="L6507" s="37"/>
      <c r="M6507" s="218"/>
      <c r="N6507" s="124"/>
      <c r="O6507" s="211" t="str">
        <f t="shared" ca="1" si="610"/>
        <v/>
      </c>
      <c r="P6507" s="212" t="str">
        <f>IF(ISERROR(VLOOKUP(L6507,Paramètres!$A$38:$B$40,2,0)),"",VLOOKUP(L6507,Paramètres!$A$38:$B$40,2,0))</f>
        <v/>
      </c>
      <c r="Q6507" s="211" t="str">
        <f t="shared" ca="1" si="611"/>
        <v/>
      </c>
      <c r="R6507" s="211" t="str">
        <f t="shared" si="607"/>
        <v/>
      </c>
      <c r="S6507" s="213" t="str">
        <f t="shared" ca="1" si="608"/>
        <v/>
      </c>
      <c r="T6507" s="214" t="str">
        <f t="shared" ca="1" si="612"/>
        <v/>
      </c>
    </row>
    <row r="6508" spans="1:20" x14ac:dyDescent="0.25">
      <c r="A6508" s="119" t="s">
        <v>12077</v>
      </c>
      <c r="B6508" s="260"/>
      <c r="C6508" s="264" t="str">
        <f>IF(ISERROR(VLOOKUP(B6508,'Tous les abonnés'!$A$6:$I$5491,2,0)),"",VLOOKUP(B6508,'Tous les abonnés'!$A$6:$I$5491,2,0))</f>
        <v/>
      </c>
      <c r="D6508" s="26"/>
      <c r="E6508" s="265"/>
      <c r="F6508" s="207" t="str">
        <f>IF(ISERROR(IF(VLOOKUP(D6508,Paramètres!$C$17:$H$33,6,0)="oui","illimité",VLOOKUP(D6508,Paramètres!$C$17:$H$33,5,0))),"",IF(VLOOKUP(D6508,Paramètres!$C$17:$H$33,6,0)="oui","illimité",VLOOKUP(D6508,Paramètres!$C$17:$H$33,5,0)))</f>
        <v/>
      </c>
      <c r="G6508" s="269" t="str">
        <f t="shared" si="609"/>
        <v/>
      </c>
      <c r="H6508" s="208"/>
      <c r="I6508" s="53"/>
      <c r="J6508" s="209"/>
      <c r="K6508" s="271"/>
      <c r="L6508" s="37"/>
      <c r="M6508" s="218"/>
      <c r="N6508" s="124"/>
      <c r="O6508" s="211" t="str">
        <f t="shared" ca="1" si="610"/>
        <v/>
      </c>
      <c r="P6508" s="212" t="str">
        <f>IF(ISERROR(VLOOKUP(L6508,Paramètres!$A$38:$B$40,2,0)),"",VLOOKUP(L6508,Paramètres!$A$38:$B$40,2,0))</f>
        <v/>
      </c>
      <c r="Q6508" s="211" t="str">
        <f t="shared" ca="1" si="611"/>
        <v/>
      </c>
      <c r="R6508" s="211" t="str">
        <f t="shared" si="607"/>
        <v/>
      </c>
      <c r="S6508" s="213" t="str">
        <f t="shared" ca="1" si="608"/>
        <v/>
      </c>
      <c r="T6508" s="214" t="str">
        <f t="shared" ca="1" si="612"/>
        <v/>
      </c>
    </row>
    <row r="6509" spans="1:20" x14ac:dyDescent="0.25">
      <c r="A6509" s="119" t="s">
        <v>12078</v>
      </c>
      <c r="B6509" s="260"/>
      <c r="C6509" s="264" t="str">
        <f>IF(ISERROR(VLOOKUP(B6509,'Tous les abonnés'!$A$6:$I$5491,2,0)),"",VLOOKUP(B6509,'Tous les abonnés'!$A$6:$I$5491,2,0))</f>
        <v/>
      </c>
      <c r="D6509" s="26"/>
      <c r="E6509" s="265"/>
      <c r="F6509" s="207" t="str">
        <f>IF(ISERROR(IF(VLOOKUP(D6509,Paramètres!$C$17:$H$33,6,0)="oui","illimité",VLOOKUP(D6509,Paramètres!$C$17:$H$33,5,0))),"",IF(VLOOKUP(D6509,Paramètres!$C$17:$H$33,6,0)="oui","illimité",VLOOKUP(D6509,Paramètres!$C$17:$H$33,5,0)))</f>
        <v/>
      </c>
      <c r="G6509" s="269" t="str">
        <f t="shared" si="609"/>
        <v/>
      </c>
      <c r="H6509" s="208"/>
      <c r="I6509" s="53"/>
      <c r="J6509" s="209"/>
      <c r="K6509" s="271"/>
      <c r="L6509" s="37"/>
      <c r="M6509" s="218"/>
      <c r="N6509" s="124"/>
      <c r="O6509" s="211" t="str">
        <f t="shared" ca="1" si="610"/>
        <v/>
      </c>
      <c r="P6509" s="212" t="str">
        <f>IF(ISERROR(VLOOKUP(L6509,Paramètres!$A$38:$B$40,2,0)),"",VLOOKUP(L6509,Paramètres!$A$38:$B$40,2,0))</f>
        <v/>
      </c>
      <c r="Q6509" s="211" t="str">
        <f t="shared" ca="1" si="611"/>
        <v/>
      </c>
      <c r="R6509" s="211" t="str">
        <f t="shared" si="607"/>
        <v/>
      </c>
      <c r="S6509" s="213" t="str">
        <f t="shared" ca="1" si="608"/>
        <v/>
      </c>
      <c r="T6509" s="214" t="str">
        <f t="shared" ca="1" si="612"/>
        <v/>
      </c>
    </row>
    <row r="6510" spans="1:20" x14ac:dyDescent="0.25">
      <c r="A6510" s="119" t="s">
        <v>12079</v>
      </c>
      <c r="B6510" s="260"/>
      <c r="C6510" s="264" t="str">
        <f>IF(ISERROR(VLOOKUP(B6510,'Tous les abonnés'!$A$6:$I$5491,2,0)),"",VLOOKUP(B6510,'Tous les abonnés'!$A$6:$I$5491,2,0))</f>
        <v/>
      </c>
      <c r="D6510" s="26"/>
      <c r="E6510" s="265"/>
      <c r="F6510" s="207" t="str">
        <f>IF(ISERROR(IF(VLOOKUP(D6510,Paramètres!$C$17:$H$33,6,0)="oui","illimité",VLOOKUP(D6510,Paramètres!$C$17:$H$33,5,0))),"",IF(VLOOKUP(D6510,Paramètres!$C$17:$H$33,6,0)="oui","illimité",VLOOKUP(D6510,Paramètres!$C$17:$H$33,5,0)))</f>
        <v/>
      </c>
      <c r="G6510" s="269" t="str">
        <f t="shared" si="609"/>
        <v/>
      </c>
      <c r="H6510" s="208"/>
      <c r="I6510" s="53"/>
      <c r="J6510" s="209"/>
      <c r="K6510" s="271"/>
      <c r="L6510" s="37"/>
      <c r="M6510" s="218"/>
      <c r="N6510" s="124"/>
      <c r="O6510" s="211" t="str">
        <f t="shared" ca="1" si="610"/>
        <v/>
      </c>
      <c r="P6510" s="212" t="str">
        <f>IF(ISERROR(VLOOKUP(L6510,Paramètres!$A$38:$B$40,2,0)),"",VLOOKUP(L6510,Paramètres!$A$38:$B$40,2,0))</f>
        <v/>
      </c>
      <c r="Q6510" s="211" t="str">
        <f t="shared" ca="1" si="611"/>
        <v/>
      </c>
      <c r="R6510" s="211" t="str">
        <f t="shared" si="607"/>
        <v/>
      </c>
      <c r="S6510" s="213" t="str">
        <f t="shared" ca="1" si="608"/>
        <v/>
      </c>
      <c r="T6510" s="214" t="str">
        <f t="shared" ca="1" si="612"/>
        <v/>
      </c>
    </row>
    <row r="6511" spans="1:20" x14ac:dyDescent="0.25">
      <c r="A6511" s="119" t="s">
        <v>12080</v>
      </c>
      <c r="B6511" s="260"/>
      <c r="C6511" s="264" t="str">
        <f>IF(ISERROR(VLOOKUP(B6511,'Tous les abonnés'!$A$6:$I$5491,2,0)),"",VLOOKUP(B6511,'Tous les abonnés'!$A$6:$I$5491,2,0))</f>
        <v/>
      </c>
      <c r="D6511" s="26"/>
      <c r="E6511" s="265"/>
      <c r="F6511" s="207" t="str">
        <f>IF(ISERROR(IF(VLOOKUP(D6511,Paramètres!$C$17:$H$33,6,0)="oui","illimité",VLOOKUP(D6511,Paramètres!$C$17:$H$33,5,0))),"",IF(VLOOKUP(D6511,Paramètres!$C$17:$H$33,6,0)="oui","illimité",VLOOKUP(D6511,Paramètres!$C$17:$H$33,5,0)))</f>
        <v/>
      </c>
      <c r="G6511" s="269" t="str">
        <f t="shared" si="609"/>
        <v/>
      </c>
      <c r="H6511" s="208"/>
      <c r="I6511" s="53"/>
      <c r="J6511" s="209"/>
      <c r="K6511" s="271"/>
      <c r="L6511" s="37"/>
      <c r="M6511" s="218"/>
      <c r="N6511" s="124"/>
      <c r="O6511" s="211" t="str">
        <f t="shared" ca="1" si="610"/>
        <v/>
      </c>
      <c r="P6511" s="212" t="str">
        <f>IF(ISERROR(VLOOKUP(L6511,Paramètres!$A$38:$B$40,2,0)),"",VLOOKUP(L6511,Paramètres!$A$38:$B$40,2,0))</f>
        <v/>
      </c>
      <c r="Q6511" s="211" t="str">
        <f t="shared" ca="1" si="611"/>
        <v/>
      </c>
      <c r="R6511" s="211" t="str">
        <f t="shared" si="607"/>
        <v/>
      </c>
      <c r="S6511" s="213" t="str">
        <f t="shared" ca="1" si="608"/>
        <v/>
      </c>
      <c r="T6511" s="214" t="str">
        <f t="shared" ca="1" si="612"/>
        <v/>
      </c>
    </row>
    <row r="6512" spans="1:20" x14ac:dyDescent="0.25">
      <c r="A6512" s="119" t="s">
        <v>12081</v>
      </c>
      <c r="B6512" s="260"/>
      <c r="C6512" s="264" t="str">
        <f>IF(ISERROR(VLOOKUP(B6512,'Tous les abonnés'!$A$6:$I$5491,2,0)),"",VLOOKUP(B6512,'Tous les abonnés'!$A$6:$I$5491,2,0))</f>
        <v/>
      </c>
      <c r="D6512" s="26"/>
      <c r="E6512" s="265"/>
      <c r="F6512" s="207" t="str">
        <f>IF(ISERROR(IF(VLOOKUP(D6512,Paramètres!$C$17:$H$33,6,0)="oui","illimité",VLOOKUP(D6512,Paramètres!$C$17:$H$33,5,0))),"",IF(VLOOKUP(D6512,Paramètres!$C$17:$H$33,6,0)="oui","illimité",VLOOKUP(D6512,Paramètres!$C$17:$H$33,5,0)))</f>
        <v/>
      </c>
      <c r="G6512" s="269" t="str">
        <f t="shared" si="609"/>
        <v/>
      </c>
      <c r="H6512" s="208"/>
      <c r="I6512" s="53"/>
      <c r="J6512" s="209"/>
      <c r="K6512" s="271"/>
      <c r="L6512" s="37"/>
      <c r="M6512" s="218"/>
      <c r="N6512" s="124"/>
      <c r="O6512" s="211" t="str">
        <f t="shared" ca="1" si="610"/>
        <v/>
      </c>
      <c r="P6512" s="212" t="str">
        <f>IF(ISERROR(VLOOKUP(L6512,Paramètres!$A$38:$B$40,2,0)),"",VLOOKUP(L6512,Paramètres!$A$38:$B$40,2,0))</f>
        <v/>
      </c>
      <c r="Q6512" s="211" t="str">
        <f t="shared" ca="1" si="611"/>
        <v/>
      </c>
      <c r="R6512" s="211" t="str">
        <f t="shared" si="607"/>
        <v/>
      </c>
      <c r="S6512" s="213" t="str">
        <f t="shared" ca="1" si="608"/>
        <v/>
      </c>
      <c r="T6512" s="214" t="str">
        <f t="shared" ca="1" si="612"/>
        <v/>
      </c>
    </row>
    <row r="6513" spans="1:20" x14ac:dyDescent="0.25">
      <c r="A6513" s="119" t="s">
        <v>12082</v>
      </c>
      <c r="B6513" s="260"/>
      <c r="C6513" s="264" t="str">
        <f>IF(ISERROR(VLOOKUP(B6513,'Tous les abonnés'!$A$6:$I$5491,2,0)),"",VLOOKUP(B6513,'Tous les abonnés'!$A$6:$I$5491,2,0))</f>
        <v/>
      </c>
      <c r="D6513" s="26"/>
      <c r="E6513" s="265"/>
      <c r="F6513" s="207" t="str">
        <f>IF(ISERROR(IF(VLOOKUP(D6513,Paramètres!$C$17:$H$33,6,0)="oui","illimité",VLOOKUP(D6513,Paramètres!$C$17:$H$33,5,0))),"",IF(VLOOKUP(D6513,Paramètres!$C$17:$H$33,6,0)="oui","illimité",VLOOKUP(D6513,Paramètres!$C$17:$H$33,5,0)))</f>
        <v/>
      </c>
      <c r="G6513" s="269" t="str">
        <f t="shared" si="609"/>
        <v/>
      </c>
      <c r="H6513" s="208"/>
      <c r="I6513" s="53"/>
      <c r="J6513" s="209"/>
      <c r="K6513" s="271"/>
      <c r="L6513" s="37"/>
      <c r="M6513" s="218"/>
      <c r="N6513" s="124"/>
      <c r="O6513" s="211" t="str">
        <f t="shared" ca="1" si="610"/>
        <v/>
      </c>
      <c r="P6513" s="212" t="str">
        <f>IF(ISERROR(VLOOKUP(L6513,Paramètres!$A$38:$B$40,2,0)),"",VLOOKUP(L6513,Paramètres!$A$38:$B$40,2,0))</f>
        <v/>
      </c>
      <c r="Q6513" s="211" t="str">
        <f t="shared" ca="1" si="611"/>
        <v/>
      </c>
      <c r="R6513" s="211" t="str">
        <f t="shared" si="607"/>
        <v/>
      </c>
      <c r="S6513" s="213" t="str">
        <f t="shared" ca="1" si="608"/>
        <v/>
      </c>
      <c r="T6513" s="214" t="str">
        <f t="shared" ca="1" si="612"/>
        <v/>
      </c>
    </row>
    <row r="6514" spans="1:20" x14ac:dyDescent="0.25">
      <c r="A6514" s="119" t="s">
        <v>12083</v>
      </c>
      <c r="B6514" s="260"/>
      <c r="C6514" s="264" t="str">
        <f>IF(ISERROR(VLOOKUP(B6514,'Tous les abonnés'!$A$6:$I$5491,2,0)),"",VLOOKUP(B6514,'Tous les abonnés'!$A$6:$I$5491,2,0))</f>
        <v/>
      </c>
      <c r="D6514" s="26"/>
      <c r="E6514" s="265"/>
      <c r="F6514" s="207" t="str">
        <f>IF(ISERROR(IF(VLOOKUP(D6514,Paramètres!$C$17:$H$33,6,0)="oui","illimité",VLOOKUP(D6514,Paramètres!$C$17:$H$33,5,0))),"",IF(VLOOKUP(D6514,Paramètres!$C$17:$H$33,6,0)="oui","illimité",VLOOKUP(D6514,Paramètres!$C$17:$H$33,5,0)))</f>
        <v/>
      </c>
      <c r="G6514" s="269" t="str">
        <f t="shared" si="609"/>
        <v/>
      </c>
      <c r="H6514" s="208"/>
      <c r="I6514" s="53"/>
      <c r="J6514" s="209"/>
      <c r="K6514" s="271"/>
      <c r="L6514" s="37"/>
      <c r="M6514" s="218"/>
      <c r="N6514" s="124"/>
      <c r="O6514" s="211" t="str">
        <f t="shared" ca="1" si="610"/>
        <v/>
      </c>
      <c r="P6514" s="212" t="str">
        <f>IF(ISERROR(VLOOKUP(L6514,Paramètres!$A$38:$B$40,2,0)),"",VLOOKUP(L6514,Paramètres!$A$38:$B$40,2,0))</f>
        <v/>
      </c>
      <c r="Q6514" s="211" t="str">
        <f t="shared" ca="1" si="611"/>
        <v/>
      </c>
      <c r="R6514" s="211" t="str">
        <f t="shared" si="607"/>
        <v/>
      </c>
      <c r="S6514" s="213" t="str">
        <f t="shared" ca="1" si="608"/>
        <v/>
      </c>
      <c r="T6514" s="214" t="str">
        <f t="shared" ca="1" si="612"/>
        <v/>
      </c>
    </row>
    <row r="6515" spans="1:20" x14ac:dyDescent="0.25">
      <c r="A6515" s="119" t="s">
        <v>12084</v>
      </c>
      <c r="B6515" s="260"/>
      <c r="C6515" s="264" t="str">
        <f>IF(ISERROR(VLOOKUP(B6515,'Tous les abonnés'!$A$6:$I$5491,2,0)),"",VLOOKUP(B6515,'Tous les abonnés'!$A$6:$I$5491,2,0))</f>
        <v/>
      </c>
      <c r="D6515" s="26"/>
      <c r="E6515" s="265"/>
      <c r="F6515" s="207" t="str">
        <f>IF(ISERROR(IF(VLOOKUP(D6515,Paramètres!$C$17:$H$33,6,0)="oui","illimité",VLOOKUP(D6515,Paramètres!$C$17:$H$33,5,0))),"",IF(VLOOKUP(D6515,Paramètres!$C$17:$H$33,6,0)="oui","illimité",VLOOKUP(D6515,Paramètres!$C$17:$H$33,5,0)))</f>
        <v/>
      </c>
      <c r="G6515" s="269" t="str">
        <f t="shared" si="609"/>
        <v/>
      </c>
      <c r="H6515" s="208"/>
      <c r="I6515" s="53"/>
      <c r="J6515" s="209"/>
      <c r="K6515" s="271"/>
      <c r="L6515" s="37"/>
      <c r="M6515" s="218"/>
      <c r="N6515" s="124"/>
      <c r="O6515" s="211" t="str">
        <f t="shared" ca="1" si="610"/>
        <v/>
      </c>
      <c r="P6515" s="212" t="str">
        <f>IF(ISERROR(VLOOKUP(L6515,Paramètres!$A$38:$B$40,2,0)),"",VLOOKUP(L6515,Paramètres!$A$38:$B$40,2,0))</f>
        <v/>
      </c>
      <c r="Q6515" s="211" t="str">
        <f t="shared" ca="1" si="611"/>
        <v/>
      </c>
      <c r="R6515" s="211" t="str">
        <f t="shared" si="607"/>
        <v/>
      </c>
      <c r="S6515" s="213" t="str">
        <f t="shared" ca="1" si="608"/>
        <v/>
      </c>
      <c r="T6515" s="214" t="str">
        <f t="shared" ca="1" si="612"/>
        <v/>
      </c>
    </row>
    <row r="6516" spans="1:20" x14ac:dyDescent="0.25">
      <c r="A6516" s="119" t="s">
        <v>12085</v>
      </c>
      <c r="B6516" s="260"/>
      <c r="C6516" s="264" t="str">
        <f>IF(ISERROR(VLOOKUP(B6516,'Tous les abonnés'!$A$6:$I$5491,2,0)),"",VLOOKUP(B6516,'Tous les abonnés'!$A$6:$I$5491,2,0))</f>
        <v/>
      </c>
      <c r="D6516" s="26"/>
      <c r="E6516" s="265"/>
      <c r="F6516" s="207" t="str">
        <f>IF(ISERROR(IF(VLOOKUP(D6516,Paramètres!$C$17:$H$33,6,0)="oui","illimité",VLOOKUP(D6516,Paramètres!$C$17:$H$33,5,0))),"",IF(VLOOKUP(D6516,Paramètres!$C$17:$H$33,6,0)="oui","illimité",VLOOKUP(D6516,Paramètres!$C$17:$H$33,5,0)))</f>
        <v/>
      </c>
      <c r="G6516" s="269" t="str">
        <f t="shared" si="609"/>
        <v/>
      </c>
      <c r="H6516" s="208"/>
      <c r="I6516" s="53"/>
      <c r="J6516" s="209"/>
      <c r="K6516" s="271"/>
      <c r="L6516" s="37"/>
      <c r="M6516" s="218"/>
      <c r="N6516" s="124"/>
      <c r="O6516" s="211" t="str">
        <f t="shared" ca="1" si="610"/>
        <v/>
      </c>
      <c r="P6516" s="212" t="str">
        <f>IF(ISERROR(VLOOKUP(L6516,Paramètres!$A$38:$B$40,2,0)),"",VLOOKUP(L6516,Paramètres!$A$38:$B$40,2,0))</f>
        <v/>
      </c>
      <c r="Q6516" s="211" t="str">
        <f t="shared" ca="1" si="611"/>
        <v/>
      </c>
      <c r="R6516" s="211" t="str">
        <f t="shared" si="607"/>
        <v/>
      </c>
      <c r="S6516" s="213" t="str">
        <f t="shared" ca="1" si="608"/>
        <v/>
      </c>
      <c r="T6516" s="214" t="str">
        <f t="shared" ca="1" si="612"/>
        <v/>
      </c>
    </row>
    <row r="6517" spans="1:20" x14ac:dyDescent="0.25">
      <c r="A6517" s="119" t="s">
        <v>12086</v>
      </c>
      <c r="B6517" s="260"/>
      <c r="C6517" s="264" t="str">
        <f>IF(ISERROR(VLOOKUP(B6517,'Tous les abonnés'!$A$6:$I$5491,2,0)),"",VLOOKUP(B6517,'Tous les abonnés'!$A$6:$I$5491,2,0))</f>
        <v/>
      </c>
      <c r="D6517" s="26"/>
      <c r="E6517" s="265"/>
      <c r="F6517" s="207" t="str">
        <f>IF(ISERROR(IF(VLOOKUP(D6517,Paramètres!$C$17:$H$33,6,0)="oui","illimité",VLOOKUP(D6517,Paramètres!$C$17:$H$33,5,0))),"",IF(VLOOKUP(D6517,Paramètres!$C$17:$H$33,6,0)="oui","illimité",VLOOKUP(D6517,Paramètres!$C$17:$H$33,5,0)))</f>
        <v/>
      </c>
      <c r="G6517" s="269" t="str">
        <f t="shared" si="609"/>
        <v/>
      </c>
      <c r="H6517" s="208"/>
      <c r="I6517" s="53"/>
      <c r="J6517" s="209"/>
      <c r="K6517" s="271"/>
      <c r="L6517" s="37"/>
      <c r="M6517" s="218"/>
      <c r="N6517" s="124"/>
      <c r="O6517" s="211" t="str">
        <f t="shared" ca="1" si="610"/>
        <v/>
      </c>
      <c r="P6517" s="212" t="str">
        <f>IF(ISERROR(VLOOKUP(L6517,Paramètres!$A$38:$B$40,2,0)),"",VLOOKUP(L6517,Paramètres!$A$38:$B$40,2,0))</f>
        <v/>
      </c>
      <c r="Q6517" s="211" t="str">
        <f t="shared" ca="1" si="611"/>
        <v/>
      </c>
      <c r="R6517" s="211" t="str">
        <f t="shared" si="607"/>
        <v/>
      </c>
      <c r="S6517" s="213" t="str">
        <f t="shared" ca="1" si="608"/>
        <v/>
      </c>
      <c r="T6517" s="214" t="str">
        <f t="shared" ca="1" si="612"/>
        <v/>
      </c>
    </row>
    <row r="6518" spans="1:20" x14ac:dyDescent="0.25">
      <c r="A6518" s="119" t="s">
        <v>12087</v>
      </c>
      <c r="B6518" s="260"/>
      <c r="C6518" s="264" t="str">
        <f>IF(ISERROR(VLOOKUP(B6518,'Tous les abonnés'!$A$6:$I$5491,2,0)),"",VLOOKUP(B6518,'Tous les abonnés'!$A$6:$I$5491,2,0))</f>
        <v/>
      </c>
      <c r="D6518" s="26"/>
      <c r="E6518" s="265"/>
      <c r="F6518" s="207" t="str">
        <f>IF(ISERROR(IF(VLOOKUP(D6518,Paramètres!$C$17:$H$33,6,0)="oui","illimité",VLOOKUP(D6518,Paramètres!$C$17:$H$33,5,0))),"",IF(VLOOKUP(D6518,Paramètres!$C$17:$H$33,6,0)="oui","illimité",VLOOKUP(D6518,Paramètres!$C$17:$H$33,5,0)))</f>
        <v/>
      </c>
      <c r="G6518" s="269" t="str">
        <f t="shared" si="609"/>
        <v/>
      </c>
      <c r="H6518" s="208"/>
      <c r="I6518" s="53"/>
      <c r="J6518" s="209"/>
      <c r="K6518" s="271"/>
      <c r="L6518" s="37"/>
      <c r="M6518" s="218"/>
      <c r="N6518" s="124"/>
      <c r="O6518" s="211" t="str">
        <f t="shared" ca="1" si="610"/>
        <v/>
      </c>
      <c r="P6518" s="212" t="str">
        <f>IF(ISERROR(VLOOKUP(L6518,Paramètres!$A$38:$B$40,2,0)),"",VLOOKUP(L6518,Paramètres!$A$38:$B$40,2,0))</f>
        <v/>
      </c>
      <c r="Q6518" s="211" t="str">
        <f t="shared" ca="1" si="611"/>
        <v/>
      </c>
      <c r="R6518" s="211" t="str">
        <f t="shared" si="607"/>
        <v/>
      </c>
      <c r="S6518" s="213" t="str">
        <f t="shared" ca="1" si="608"/>
        <v/>
      </c>
      <c r="T6518" s="214" t="str">
        <f t="shared" ca="1" si="612"/>
        <v/>
      </c>
    </row>
    <row r="6519" spans="1:20" x14ac:dyDescent="0.25">
      <c r="A6519" s="119" t="s">
        <v>12088</v>
      </c>
      <c r="B6519" s="260"/>
      <c r="C6519" s="264" t="str">
        <f>IF(ISERROR(VLOOKUP(B6519,'Tous les abonnés'!$A$6:$I$5491,2,0)),"",VLOOKUP(B6519,'Tous les abonnés'!$A$6:$I$5491,2,0))</f>
        <v/>
      </c>
      <c r="D6519" s="26"/>
      <c r="E6519" s="265"/>
      <c r="F6519" s="207" t="str">
        <f>IF(ISERROR(IF(VLOOKUP(D6519,Paramètres!$C$17:$H$33,6,0)="oui","illimité",VLOOKUP(D6519,Paramètres!$C$17:$H$33,5,0))),"",IF(VLOOKUP(D6519,Paramètres!$C$17:$H$33,6,0)="oui","illimité",VLOOKUP(D6519,Paramètres!$C$17:$H$33,5,0)))</f>
        <v/>
      </c>
      <c r="G6519" s="269" t="str">
        <f t="shared" si="609"/>
        <v/>
      </c>
      <c r="H6519" s="208"/>
      <c r="I6519" s="53"/>
      <c r="J6519" s="209"/>
      <c r="K6519" s="271"/>
      <c r="L6519" s="37"/>
      <c r="M6519" s="218"/>
      <c r="N6519" s="124"/>
      <c r="O6519" s="211" t="str">
        <f t="shared" ca="1" si="610"/>
        <v/>
      </c>
      <c r="P6519" s="212" t="str">
        <f>IF(ISERROR(VLOOKUP(L6519,Paramètres!$A$38:$B$40,2,0)),"",VLOOKUP(L6519,Paramètres!$A$38:$B$40,2,0))</f>
        <v/>
      </c>
      <c r="Q6519" s="211" t="str">
        <f t="shared" ca="1" si="611"/>
        <v/>
      </c>
      <c r="R6519" s="211" t="str">
        <f t="shared" si="607"/>
        <v/>
      </c>
      <c r="S6519" s="213" t="str">
        <f t="shared" ca="1" si="608"/>
        <v/>
      </c>
      <c r="T6519" s="214" t="str">
        <f t="shared" ca="1" si="612"/>
        <v/>
      </c>
    </row>
    <row r="6520" spans="1:20" x14ac:dyDescent="0.25">
      <c r="A6520" s="119" t="s">
        <v>12089</v>
      </c>
      <c r="B6520" s="260"/>
      <c r="C6520" s="264" t="str">
        <f>IF(ISERROR(VLOOKUP(B6520,'Tous les abonnés'!$A$6:$I$5491,2,0)),"",VLOOKUP(B6520,'Tous les abonnés'!$A$6:$I$5491,2,0))</f>
        <v/>
      </c>
      <c r="D6520" s="26"/>
      <c r="E6520" s="265"/>
      <c r="F6520" s="207" t="str">
        <f>IF(ISERROR(IF(VLOOKUP(D6520,Paramètres!$C$17:$H$33,6,0)="oui","illimité",VLOOKUP(D6520,Paramètres!$C$17:$H$33,5,0))),"",IF(VLOOKUP(D6520,Paramètres!$C$17:$H$33,6,0)="oui","illimité",VLOOKUP(D6520,Paramètres!$C$17:$H$33,5,0)))</f>
        <v/>
      </c>
      <c r="G6520" s="269" t="str">
        <f t="shared" si="609"/>
        <v/>
      </c>
      <c r="H6520" s="208"/>
      <c r="I6520" s="53"/>
      <c r="J6520" s="209"/>
      <c r="K6520" s="271"/>
      <c r="L6520" s="37"/>
      <c r="M6520" s="218"/>
      <c r="N6520" s="124"/>
      <c r="O6520" s="211" t="str">
        <f t="shared" ca="1" si="610"/>
        <v/>
      </c>
      <c r="P6520" s="212" t="str">
        <f>IF(ISERROR(VLOOKUP(L6520,Paramètres!$A$38:$B$40,2,0)),"",VLOOKUP(L6520,Paramètres!$A$38:$B$40,2,0))</f>
        <v/>
      </c>
      <c r="Q6520" s="211" t="str">
        <f t="shared" ca="1" si="611"/>
        <v/>
      </c>
      <c r="R6520" s="211" t="str">
        <f t="shared" si="607"/>
        <v/>
      </c>
      <c r="S6520" s="213" t="str">
        <f t="shared" ca="1" si="608"/>
        <v/>
      </c>
      <c r="T6520" s="214" t="str">
        <f t="shared" ca="1" si="612"/>
        <v/>
      </c>
    </row>
    <row r="6521" spans="1:20" x14ac:dyDescent="0.25">
      <c r="A6521" s="119" t="s">
        <v>12090</v>
      </c>
      <c r="B6521" s="260"/>
      <c r="C6521" s="264" t="str">
        <f>IF(ISERROR(VLOOKUP(B6521,'Tous les abonnés'!$A$6:$I$5491,2,0)),"",VLOOKUP(B6521,'Tous les abonnés'!$A$6:$I$5491,2,0))</f>
        <v/>
      </c>
      <c r="D6521" s="26"/>
      <c r="E6521" s="265"/>
      <c r="F6521" s="207" t="str">
        <f>IF(ISERROR(IF(VLOOKUP(D6521,Paramètres!$C$17:$H$33,6,0)="oui","illimité",VLOOKUP(D6521,Paramètres!$C$17:$H$33,5,0))),"",IF(VLOOKUP(D6521,Paramètres!$C$17:$H$33,6,0)="oui","illimité",VLOOKUP(D6521,Paramètres!$C$17:$H$33,5,0)))</f>
        <v/>
      </c>
      <c r="G6521" s="269" t="str">
        <f t="shared" si="609"/>
        <v/>
      </c>
      <c r="H6521" s="208"/>
      <c r="I6521" s="53"/>
      <c r="J6521" s="209"/>
      <c r="K6521" s="271"/>
      <c r="L6521" s="37"/>
      <c r="M6521" s="218"/>
      <c r="N6521" s="124"/>
      <c r="O6521" s="211" t="str">
        <f t="shared" ca="1" si="610"/>
        <v/>
      </c>
      <c r="P6521" s="212" t="str">
        <f>IF(ISERROR(VLOOKUP(L6521,Paramètres!$A$38:$B$40,2,0)),"",VLOOKUP(L6521,Paramètres!$A$38:$B$40,2,0))</f>
        <v/>
      </c>
      <c r="Q6521" s="211" t="str">
        <f t="shared" ca="1" si="611"/>
        <v/>
      </c>
      <c r="R6521" s="211" t="str">
        <f t="shared" si="607"/>
        <v/>
      </c>
      <c r="S6521" s="213" t="str">
        <f t="shared" ca="1" si="608"/>
        <v/>
      </c>
      <c r="T6521" s="214" t="str">
        <f t="shared" ca="1" si="612"/>
        <v/>
      </c>
    </row>
    <row r="6522" spans="1:20" x14ac:dyDescent="0.25">
      <c r="A6522" s="119" t="s">
        <v>12091</v>
      </c>
      <c r="B6522" s="260"/>
      <c r="C6522" s="264" t="str">
        <f>IF(ISERROR(VLOOKUP(B6522,'Tous les abonnés'!$A$6:$I$5491,2,0)),"",VLOOKUP(B6522,'Tous les abonnés'!$A$6:$I$5491,2,0))</f>
        <v/>
      </c>
      <c r="D6522" s="26"/>
      <c r="E6522" s="265"/>
      <c r="F6522" s="207" t="str">
        <f>IF(ISERROR(IF(VLOOKUP(D6522,Paramètres!$C$17:$H$33,6,0)="oui","illimité",VLOOKUP(D6522,Paramètres!$C$17:$H$33,5,0))),"",IF(VLOOKUP(D6522,Paramètres!$C$17:$H$33,6,0)="oui","illimité",VLOOKUP(D6522,Paramètres!$C$17:$H$33,5,0)))</f>
        <v/>
      </c>
      <c r="G6522" s="269" t="str">
        <f t="shared" si="609"/>
        <v/>
      </c>
      <c r="H6522" s="208"/>
      <c r="I6522" s="53"/>
      <c r="J6522" s="209"/>
      <c r="K6522" s="271"/>
      <c r="L6522" s="37"/>
      <c r="M6522" s="218"/>
      <c r="N6522" s="124"/>
      <c r="O6522" s="211" t="str">
        <f t="shared" ca="1" si="610"/>
        <v/>
      </c>
      <c r="P6522" s="212" t="str">
        <f>IF(ISERROR(VLOOKUP(L6522,Paramètres!$A$38:$B$40,2,0)),"",VLOOKUP(L6522,Paramètres!$A$38:$B$40,2,0))</f>
        <v/>
      </c>
      <c r="Q6522" s="211" t="str">
        <f t="shared" ca="1" si="611"/>
        <v/>
      </c>
      <c r="R6522" s="211" t="str">
        <f t="shared" si="607"/>
        <v/>
      </c>
      <c r="S6522" s="213" t="str">
        <f t="shared" ca="1" si="608"/>
        <v/>
      </c>
      <c r="T6522" s="214" t="str">
        <f t="shared" ca="1" si="612"/>
        <v/>
      </c>
    </row>
    <row r="6523" spans="1:20" x14ac:dyDescent="0.25">
      <c r="A6523" s="119" t="s">
        <v>12092</v>
      </c>
      <c r="B6523" s="260"/>
      <c r="C6523" s="264" t="str">
        <f>IF(ISERROR(VLOOKUP(B6523,'Tous les abonnés'!$A$6:$I$5491,2,0)),"",VLOOKUP(B6523,'Tous les abonnés'!$A$6:$I$5491,2,0))</f>
        <v/>
      </c>
      <c r="D6523" s="26"/>
      <c r="E6523" s="265"/>
      <c r="F6523" s="207" t="str">
        <f>IF(ISERROR(IF(VLOOKUP(D6523,Paramètres!$C$17:$H$33,6,0)="oui","illimité",VLOOKUP(D6523,Paramètres!$C$17:$H$33,5,0))),"",IF(VLOOKUP(D6523,Paramètres!$C$17:$H$33,6,0)="oui","illimité",VLOOKUP(D6523,Paramètres!$C$17:$H$33,5,0)))</f>
        <v/>
      </c>
      <c r="G6523" s="269" t="str">
        <f t="shared" si="609"/>
        <v/>
      </c>
      <c r="H6523" s="208"/>
      <c r="I6523" s="53"/>
      <c r="J6523" s="209"/>
      <c r="K6523" s="271"/>
      <c r="L6523" s="37"/>
      <c r="M6523" s="218"/>
      <c r="N6523" s="124"/>
      <c r="O6523" s="211" t="str">
        <f t="shared" ca="1" si="610"/>
        <v/>
      </c>
      <c r="P6523" s="212" t="str">
        <f>IF(ISERROR(VLOOKUP(L6523,Paramètres!$A$38:$B$40,2,0)),"",VLOOKUP(L6523,Paramètres!$A$38:$B$40,2,0))</f>
        <v/>
      </c>
      <c r="Q6523" s="211" t="str">
        <f t="shared" ca="1" si="611"/>
        <v/>
      </c>
      <c r="R6523" s="211" t="str">
        <f t="shared" si="607"/>
        <v/>
      </c>
      <c r="S6523" s="213" t="str">
        <f t="shared" ca="1" si="608"/>
        <v/>
      </c>
      <c r="T6523" s="214" t="str">
        <f t="shared" ca="1" si="612"/>
        <v/>
      </c>
    </row>
    <row r="6524" spans="1:20" x14ac:dyDescent="0.25">
      <c r="A6524" s="119" t="s">
        <v>12093</v>
      </c>
      <c r="B6524" s="260"/>
      <c r="C6524" s="264" t="str">
        <f>IF(ISERROR(VLOOKUP(B6524,'Tous les abonnés'!$A$6:$I$5491,2,0)),"",VLOOKUP(B6524,'Tous les abonnés'!$A$6:$I$5491,2,0))</f>
        <v/>
      </c>
      <c r="D6524" s="26"/>
      <c r="E6524" s="265"/>
      <c r="F6524" s="207" t="str">
        <f>IF(ISERROR(IF(VLOOKUP(D6524,Paramètres!$C$17:$H$33,6,0)="oui","illimité",VLOOKUP(D6524,Paramètres!$C$17:$H$33,5,0))),"",IF(VLOOKUP(D6524,Paramètres!$C$17:$H$33,6,0)="oui","illimité",VLOOKUP(D6524,Paramètres!$C$17:$H$33,5,0)))</f>
        <v/>
      </c>
      <c r="G6524" s="269" t="str">
        <f t="shared" si="609"/>
        <v/>
      </c>
      <c r="H6524" s="208"/>
      <c r="I6524" s="53"/>
      <c r="J6524" s="209"/>
      <c r="K6524" s="271"/>
      <c r="L6524" s="37"/>
      <c r="M6524" s="218"/>
      <c r="N6524" s="124"/>
      <c r="O6524" s="211" t="str">
        <f t="shared" ca="1" si="610"/>
        <v/>
      </c>
      <c r="P6524" s="212" t="str">
        <f>IF(ISERROR(VLOOKUP(L6524,Paramètres!$A$38:$B$40,2,0)),"",VLOOKUP(L6524,Paramètres!$A$38:$B$40,2,0))</f>
        <v/>
      </c>
      <c r="Q6524" s="211" t="str">
        <f t="shared" ca="1" si="611"/>
        <v/>
      </c>
      <c r="R6524" s="211" t="str">
        <f t="shared" si="607"/>
        <v/>
      </c>
      <c r="S6524" s="213" t="str">
        <f t="shared" ca="1" si="608"/>
        <v/>
      </c>
      <c r="T6524" s="214" t="str">
        <f t="shared" ca="1" si="612"/>
        <v/>
      </c>
    </row>
    <row r="6525" spans="1:20" x14ac:dyDescent="0.25">
      <c r="A6525" s="119" t="s">
        <v>12094</v>
      </c>
      <c r="B6525" s="260"/>
      <c r="C6525" s="264" t="str">
        <f>IF(ISERROR(VLOOKUP(B6525,'Tous les abonnés'!$A$6:$I$5491,2,0)),"",VLOOKUP(B6525,'Tous les abonnés'!$A$6:$I$5491,2,0))</f>
        <v/>
      </c>
      <c r="D6525" s="26"/>
      <c r="E6525" s="265"/>
      <c r="F6525" s="207" t="str">
        <f>IF(ISERROR(IF(VLOOKUP(D6525,Paramètres!$C$17:$H$33,6,0)="oui","illimité",VLOOKUP(D6525,Paramètres!$C$17:$H$33,5,0))),"",IF(VLOOKUP(D6525,Paramètres!$C$17:$H$33,6,0)="oui","illimité",VLOOKUP(D6525,Paramètres!$C$17:$H$33,5,0)))</f>
        <v/>
      </c>
      <c r="G6525" s="269" t="str">
        <f t="shared" si="609"/>
        <v/>
      </c>
      <c r="H6525" s="208"/>
      <c r="I6525" s="53"/>
      <c r="J6525" s="209"/>
      <c r="K6525" s="271"/>
      <c r="L6525" s="37"/>
      <c r="M6525" s="218"/>
      <c r="N6525" s="124"/>
      <c r="O6525" s="211" t="str">
        <f t="shared" ca="1" si="610"/>
        <v/>
      </c>
      <c r="P6525" s="212" t="str">
        <f>IF(ISERROR(VLOOKUP(L6525,Paramètres!$A$38:$B$40,2,0)),"",VLOOKUP(L6525,Paramètres!$A$38:$B$40,2,0))</f>
        <v/>
      </c>
      <c r="Q6525" s="211" t="str">
        <f t="shared" ca="1" si="611"/>
        <v/>
      </c>
      <c r="R6525" s="211" t="str">
        <f t="shared" si="607"/>
        <v/>
      </c>
      <c r="S6525" s="213" t="str">
        <f t="shared" ca="1" si="608"/>
        <v/>
      </c>
      <c r="T6525" s="214" t="str">
        <f t="shared" ca="1" si="612"/>
        <v/>
      </c>
    </row>
    <row r="6526" spans="1:20" x14ac:dyDescent="0.25">
      <c r="A6526" s="119" t="s">
        <v>12095</v>
      </c>
      <c r="B6526" s="260"/>
      <c r="C6526" s="264" t="str">
        <f>IF(ISERROR(VLOOKUP(B6526,'Tous les abonnés'!$A$6:$I$5491,2,0)),"",VLOOKUP(B6526,'Tous les abonnés'!$A$6:$I$5491,2,0))</f>
        <v/>
      </c>
      <c r="D6526" s="26"/>
      <c r="E6526" s="265"/>
      <c r="F6526" s="207" t="str">
        <f>IF(ISERROR(IF(VLOOKUP(D6526,Paramètres!$C$17:$H$33,6,0)="oui","illimité",VLOOKUP(D6526,Paramètres!$C$17:$H$33,5,0))),"",IF(VLOOKUP(D6526,Paramètres!$C$17:$H$33,6,0)="oui","illimité",VLOOKUP(D6526,Paramètres!$C$17:$H$33,5,0)))</f>
        <v/>
      </c>
      <c r="G6526" s="269" t="str">
        <f t="shared" si="609"/>
        <v/>
      </c>
      <c r="H6526" s="208"/>
      <c r="I6526" s="53"/>
      <c r="J6526" s="209"/>
      <c r="K6526" s="271"/>
      <c r="L6526" s="37"/>
      <c r="M6526" s="218"/>
      <c r="N6526" s="124"/>
      <c r="O6526" s="211" t="str">
        <f t="shared" ca="1" si="610"/>
        <v/>
      </c>
      <c r="P6526" s="212" t="str">
        <f>IF(ISERROR(VLOOKUP(L6526,Paramètres!$A$38:$B$40,2,0)),"",VLOOKUP(L6526,Paramètres!$A$38:$B$40,2,0))</f>
        <v/>
      </c>
      <c r="Q6526" s="211" t="str">
        <f t="shared" ca="1" si="611"/>
        <v/>
      </c>
      <c r="R6526" s="211" t="str">
        <f t="shared" si="607"/>
        <v/>
      </c>
      <c r="S6526" s="213" t="str">
        <f t="shared" ca="1" si="608"/>
        <v/>
      </c>
      <c r="T6526" s="214" t="str">
        <f t="shared" ca="1" si="612"/>
        <v/>
      </c>
    </row>
    <row r="6527" spans="1:20" x14ac:dyDescent="0.25">
      <c r="A6527" s="119" t="s">
        <v>12096</v>
      </c>
      <c r="B6527" s="260"/>
      <c r="C6527" s="264" t="str">
        <f>IF(ISERROR(VLOOKUP(B6527,'Tous les abonnés'!$A$6:$I$5491,2,0)),"",VLOOKUP(B6527,'Tous les abonnés'!$A$6:$I$5491,2,0))</f>
        <v/>
      </c>
      <c r="D6527" s="26"/>
      <c r="E6527" s="265"/>
      <c r="F6527" s="207" t="str">
        <f>IF(ISERROR(IF(VLOOKUP(D6527,Paramètres!$C$17:$H$33,6,0)="oui","illimité",VLOOKUP(D6527,Paramètres!$C$17:$H$33,5,0))),"",IF(VLOOKUP(D6527,Paramètres!$C$17:$H$33,6,0)="oui","illimité",VLOOKUP(D6527,Paramètres!$C$17:$H$33,5,0)))</f>
        <v/>
      </c>
      <c r="G6527" s="269" t="str">
        <f t="shared" si="609"/>
        <v/>
      </c>
      <c r="H6527" s="208"/>
      <c r="I6527" s="53"/>
      <c r="J6527" s="209"/>
      <c r="K6527" s="271"/>
      <c r="L6527" s="37"/>
      <c r="M6527" s="218"/>
      <c r="N6527" s="124"/>
      <c r="O6527" s="211" t="str">
        <f t="shared" ca="1" si="610"/>
        <v/>
      </c>
      <c r="P6527" s="212" t="str">
        <f>IF(ISERROR(VLOOKUP(L6527,Paramètres!$A$38:$B$40,2,0)),"",VLOOKUP(L6527,Paramètres!$A$38:$B$40,2,0))</f>
        <v/>
      </c>
      <c r="Q6527" s="211" t="str">
        <f t="shared" ca="1" si="611"/>
        <v/>
      </c>
      <c r="R6527" s="211" t="str">
        <f t="shared" si="607"/>
        <v/>
      </c>
      <c r="S6527" s="213" t="str">
        <f t="shared" ca="1" si="608"/>
        <v/>
      </c>
      <c r="T6527" s="214" t="str">
        <f t="shared" ca="1" si="612"/>
        <v/>
      </c>
    </row>
    <row r="6528" spans="1:20" x14ac:dyDescent="0.25">
      <c r="A6528" s="119" t="s">
        <v>12097</v>
      </c>
      <c r="B6528" s="260"/>
      <c r="C6528" s="264" t="str">
        <f>IF(ISERROR(VLOOKUP(B6528,'Tous les abonnés'!$A$6:$I$5491,2,0)),"",VLOOKUP(B6528,'Tous les abonnés'!$A$6:$I$5491,2,0))</f>
        <v/>
      </c>
      <c r="D6528" s="26"/>
      <c r="E6528" s="265"/>
      <c r="F6528" s="207" t="str">
        <f>IF(ISERROR(IF(VLOOKUP(D6528,Paramètres!$C$17:$H$33,6,0)="oui","illimité",VLOOKUP(D6528,Paramètres!$C$17:$H$33,5,0))),"",IF(VLOOKUP(D6528,Paramètres!$C$17:$H$33,6,0)="oui","illimité",VLOOKUP(D6528,Paramètres!$C$17:$H$33,5,0)))</f>
        <v/>
      </c>
      <c r="G6528" s="269" t="str">
        <f t="shared" si="609"/>
        <v/>
      </c>
      <c r="H6528" s="208"/>
      <c r="I6528" s="53"/>
      <c r="J6528" s="209"/>
      <c r="K6528" s="271"/>
      <c r="L6528" s="37"/>
      <c r="M6528" s="218"/>
      <c r="N6528" s="124"/>
      <c r="O6528" s="211" t="str">
        <f t="shared" ca="1" si="610"/>
        <v/>
      </c>
      <c r="P6528" s="212" t="str">
        <f>IF(ISERROR(VLOOKUP(L6528,Paramètres!$A$38:$B$40,2,0)),"",VLOOKUP(L6528,Paramètres!$A$38:$B$40,2,0))</f>
        <v/>
      </c>
      <c r="Q6528" s="211" t="str">
        <f t="shared" ca="1" si="611"/>
        <v/>
      </c>
      <c r="R6528" s="211" t="str">
        <f t="shared" si="607"/>
        <v/>
      </c>
      <c r="S6528" s="213" t="str">
        <f t="shared" ca="1" si="608"/>
        <v/>
      </c>
      <c r="T6528" s="214" t="str">
        <f t="shared" ca="1" si="612"/>
        <v/>
      </c>
    </row>
    <row r="6529" spans="1:20" x14ac:dyDescent="0.25">
      <c r="A6529" s="119" t="s">
        <v>12098</v>
      </c>
      <c r="B6529" s="260"/>
      <c r="C6529" s="264" t="str">
        <f>IF(ISERROR(VLOOKUP(B6529,'Tous les abonnés'!$A$6:$I$5491,2,0)),"",VLOOKUP(B6529,'Tous les abonnés'!$A$6:$I$5491,2,0))</f>
        <v/>
      </c>
      <c r="D6529" s="26"/>
      <c r="E6529" s="265"/>
      <c r="F6529" s="207" t="str">
        <f>IF(ISERROR(IF(VLOOKUP(D6529,Paramètres!$C$17:$H$33,6,0)="oui","illimité",VLOOKUP(D6529,Paramètres!$C$17:$H$33,5,0))),"",IF(VLOOKUP(D6529,Paramètres!$C$17:$H$33,6,0)="oui","illimité",VLOOKUP(D6529,Paramètres!$C$17:$H$33,5,0)))</f>
        <v/>
      </c>
      <c r="G6529" s="269" t="str">
        <f t="shared" si="609"/>
        <v/>
      </c>
      <c r="H6529" s="208"/>
      <c r="I6529" s="53"/>
      <c r="J6529" s="209"/>
      <c r="K6529" s="271"/>
      <c r="L6529" s="37"/>
      <c r="M6529" s="218"/>
      <c r="N6529" s="124"/>
      <c r="O6529" s="211" t="str">
        <f t="shared" ca="1" si="610"/>
        <v/>
      </c>
      <c r="P6529" s="212" t="str">
        <f>IF(ISERROR(VLOOKUP(L6529,Paramètres!$A$38:$B$40,2,0)),"",VLOOKUP(L6529,Paramètres!$A$38:$B$40,2,0))</f>
        <v/>
      </c>
      <c r="Q6529" s="211" t="str">
        <f t="shared" ca="1" si="611"/>
        <v/>
      </c>
      <c r="R6529" s="211" t="str">
        <f t="shared" si="607"/>
        <v/>
      </c>
      <c r="S6529" s="213" t="str">
        <f t="shared" ca="1" si="608"/>
        <v/>
      </c>
      <c r="T6529" s="214" t="str">
        <f t="shared" ca="1" si="612"/>
        <v/>
      </c>
    </row>
    <row r="6530" spans="1:20" x14ac:dyDescent="0.25">
      <c r="A6530" s="119" t="s">
        <v>12099</v>
      </c>
      <c r="B6530" s="260"/>
      <c r="C6530" s="264" t="str">
        <f>IF(ISERROR(VLOOKUP(B6530,'Tous les abonnés'!$A$6:$I$5491,2,0)),"",VLOOKUP(B6530,'Tous les abonnés'!$A$6:$I$5491,2,0))</f>
        <v/>
      </c>
      <c r="D6530" s="26"/>
      <c r="E6530" s="265"/>
      <c r="F6530" s="207" t="str">
        <f>IF(ISERROR(IF(VLOOKUP(D6530,Paramètres!$C$17:$H$33,6,0)="oui","illimité",VLOOKUP(D6530,Paramètres!$C$17:$H$33,5,0))),"",IF(VLOOKUP(D6530,Paramètres!$C$17:$H$33,6,0)="oui","illimité",VLOOKUP(D6530,Paramètres!$C$17:$H$33,5,0)))</f>
        <v/>
      </c>
      <c r="G6530" s="269" t="str">
        <f t="shared" si="609"/>
        <v/>
      </c>
      <c r="H6530" s="208"/>
      <c r="I6530" s="53"/>
      <c r="J6530" s="209"/>
      <c r="K6530" s="271"/>
      <c r="L6530" s="37"/>
      <c r="M6530" s="218"/>
      <c r="N6530" s="124"/>
      <c r="O6530" s="211" t="str">
        <f t="shared" ca="1" si="610"/>
        <v/>
      </c>
      <c r="P6530" s="212" t="str">
        <f>IF(ISERROR(VLOOKUP(L6530,Paramètres!$A$38:$B$40,2,0)),"",VLOOKUP(L6530,Paramètres!$A$38:$B$40,2,0))</f>
        <v/>
      </c>
      <c r="Q6530" s="211" t="str">
        <f t="shared" ca="1" si="611"/>
        <v/>
      </c>
      <c r="R6530" s="211" t="str">
        <f t="shared" si="607"/>
        <v/>
      </c>
      <c r="S6530" s="213" t="str">
        <f t="shared" ca="1" si="608"/>
        <v/>
      </c>
      <c r="T6530" s="214" t="str">
        <f t="shared" ca="1" si="612"/>
        <v/>
      </c>
    </row>
    <row r="6531" spans="1:20" x14ac:dyDescent="0.25">
      <c r="A6531" s="119" t="s">
        <v>12100</v>
      </c>
      <c r="B6531" s="260"/>
      <c r="C6531" s="264" t="str">
        <f>IF(ISERROR(VLOOKUP(B6531,'Tous les abonnés'!$A$6:$I$5491,2,0)),"",VLOOKUP(B6531,'Tous les abonnés'!$A$6:$I$5491,2,0))</f>
        <v/>
      </c>
      <c r="D6531" s="26"/>
      <c r="E6531" s="265"/>
      <c r="F6531" s="207" t="str">
        <f>IF(ISERROR(IF(VLOOKUP(D6531,Paramètres!$C$17:$H$33,6,0)="oui","illimité",VLOOKUP(D6531,Paramètres!$C$17:$H$33,5,0))),"",IF(VLOOKUP(D6531,Paramètres!$C$17:$H$33,6,0)="oui","illimité",VLOOKUP(D6531,Paramètres!$C$17:$H$33,5,0)))</f>
        <v/>
      </c>
      <c r="G6531" s="269" t="str">
        <f t="shared" si="609"/>
        <v/>
      </c>
      <c r="H6531" s="208"/>
      <c r="I6531" s="53"/>
      <c r="J6531" s="209"/>
      <c r="K6531" s="271"/>
      <c r="L6531" s="37"/>
      <c r="M6531" s="218"/>
      <c r="N6531" s="124"/>
      <c r="O6531" s="211" t="str">
        <f t="shared" ca="1" si="610"/>
        <v/>
      </c>
      <c r="P6531" s="212" t="str">
        <f>IF(ISERROR(VLOOKUP(L6531,Paramètres!$A$38:$B$40,2,0)),"",VLOOKUP(L6531,Paramètres!$A$38:$B$40,2,0))</f>
        <v/>
      </c>
      <c r="Q6531" s="211" t="str">
        <f t="shared" ca="1" si="611"/>
        <v/>
      </c>
      <c r="R6531" s="211" t="str">
        <f t="shared" si="607"/>
        <v/>
      </c>
      <c r="S6531" s="213" t="str">
        <f t="shared" ca="1" si="608"/>
        <v/>
      </c>
      <c r="T6531" s="214" t="str">
        <f t="shared" ca="1" si="612"/>
        <v/>
      </c>
    </row>
    <row r="6532" spans="1:20" x14ac:dyDescent="0.25">
      <c r="A6532" s="119" t="s">
        <v>12101</v>
      </c>
      <c r="B6532" s="260"/>
      <c r="C6532" s="264" t="str">
        <f>IF(ISERROR(VLOOKUP(B6532,'Tous les abonnés'!$A$6:$I$5491,2,0)),"",VLOOKUP(B6532,'Tous les abonnés'!$A$6:$I$5491,2,0))</f>
        <v/>
      </c>
      <c r="D6532" s="26"/>
      <c r="E6532" s="265"/>
      <c r="F6532" s="207" t="str">
        <f>IF(ISERROR(IF(VLOOKUP(D6532,Paramètres!$C$17:$H$33,6,0)="oui","illimité",VLOOKUP(D6532,Paramètres!$C$17:$H$33,5,0))),"",IF(VLOOKUP(D6532,Paramètres!$C$17:$H$33,6,0)="oui","illimité",VLOOKUP(D6532,Paramètres!$C$17:$H$33,5,0)))</f>
        <v/>
      </c>
      <c r="G6532" s="269" t="str">
        <f t="shared" si="609"/>
        <v/>
      </c>
      <c r="H6532" s="208"/>
      <c r="I6532" s="53"/>
      <c r="J6532" s="209"/>
      <c r="K6532" s="271"/>
      <c r="L6532" s="37"/>
      <c r="M6532" s="218"/>
      <c r="N6532" s="124"/>
      <c r="O6532" s="211" t="str">
        <f t="shared" ca="1" si="610"/>
        <v/>
      </c>
      <c r="P6532" s="212" t="str">
        <f>IF(ISERROR(VLOOKUP(L6532,Paramètres!$A$38:$B$40,2,0)),"",VLOOKUP(L6532,Paramètres!$A$38:$B$40,2,0))</f>
        <v/>
      </c>
      <c r="Q6532" s="211" t="str">
        <f t="shared" ca="1" si="611"/>
        <v/>
      </c>
      <c r="R6532" s="211" t="str">
        <f t="shared" si="607"/>
        <v/>
      </c>
      <c r="S6532" s="213" t="str">
        <f t="shared" ca="1" si="608"/>
        <v/>
      </c>
      <c r="T6532" s="214" t="str">
        <f t="shared" ca="1" si="612"/>
        <v/>
      </c>
    </row>
    <row r="6533" spans="1:20" x14ac:dyDescent="0.25">
      <c r="A6533" s="119" t="s">
        <v>12102</v>
      </c>
      <c r="B6533" s="260"/>
      <c r="C6533" s="264" t="str">
        <f>IF(ISERROR(VLOOKUP(B6533,'Tous les abonnés'!$A$6:$I$5491,2,0)),"",VLOOKUP(B6533,'Tous les abonnés'!$A$6:$I$5491,2,0))</f>
        <v/>
      </c>
      <c r="D6533" s="26"/>
      <c r="E6533" s="265"/>
      <c r="F6533" s="207" t="str">
        <f>IF(ISERROR(IF(VLOOKUP(D6533,Paramètres!$C$17:$H$33,6,0)="oui","illimité",VLOOKUP(D6533,Paramètres!$C$17:$H$33,5,0))),"",IF(VLOOKUP(D6533,Paramètres!$C$17:$H$33,6,0)="oui","illimité",VLOOKUP(D6533,Paramètres!$C$17:$H$33,5,0)))</f>
        <v/>
      </c>
      <c r="G6533" s="269" t="str">
        <f t="shared" si="609"/>
        <v/>
      </c>
      <c r="H6533" s="208"/>
      <c r="I6533" s="53"/>
      <c r="J6533" s="209"/>
      <c r="K6533" s="271"/>
      <c r="L6533" s="37"/>
      <c r="M6533" s="218"/>
      <c r="N6533" s="124"/>
      <c r="O6533" s="211" t="str">
        <f t="shared" ca="1" si="610"/>
        <v/>
      </c>
      <c r="P6533" s="212" t="str">
        <f>IF(ISERROR(VLOOKUP(L6533,Paramètres!$A$38:$B$40,2,0)),"",VLOOKUP(L6533,Paramètres!$A$38:$B$40,2,0))</f>
        <v/>
      </c>
      <c r="Q6533" s="211" t="str">
        <f t="shared" ca="1" si="611"/>
        <v/>
      </c>
      <c r="R6533" s="211" t="str">
        <f t="shared" si="607"/>
        <v/>
      </c>
      <c r="S6533" s="213" t="str">
        <f t="shared" ca="1" si="608"/>
        <v/>
      </c>
      <c r="T6533" s="214" t="str">
        <f t="shared" ca="1" si="612"/>
        <v/>
      </c>
    </row>
    <row r="6534" spans="1:20" x14ac:dyDescent="0.25">
      <c r="A6534" s="119" t="s">
        <v>12103</v>
      </c>
      <c r="B6534" s="260"/>
      <c r="C6534" s="264" t="str">
        <f>IF(ISERROR(VLOOKUP(B6534,'Tous les abonnés'!$A$6:$I$5491,2,0)),"",VLOOKUP(B6534,'Tous les abonnés'!$A$6:$I$5491,2,0))</f>
        <v/>
      </c>
      <c r="D6534" s="26"/>
      <c r="E6534" s="265"/>
      <c r="F6534" s="207" t="str">
        <f>IF(ISERROR(IF(VLOOKUP(D6534,Paramètres!$C$17:$H$33,6,0)="oui","illimité",VLOOKUP(D6534,Paramètres!$C$17:$H$33,5,0))),"",IF(VLOOKUP(D6534,Paramètres!$C$17:$H$33,6,0)="oui","illimité",VLOOKUP(D6534,Paramètres!$C$17:$H$33,5,0)))</f>
        <v/>
      </c>
      <c r="G6534" s="269" t="str">
        <f t="shared" si="609"/>
        <v/>
      </c>
      <c r="H6534" s="208"/>
      <c r="I6534" s="53"/>
      <c r="J6534" s="209"/>
      <c r="K6534" s="271"/>
      <c r="L6534" s="37"/>
      <c r="M6534" s="218"/>
      <c r="N6534" s="124"/>
      <c r="O6534" s="211" t="str">
        <f t="shared" ca="1" si="610"/>
        <v/>
      </c>
      <c r="P6534" s="212" t="str">
        <f>IF(ISERROR(VLOOKUP(L6534,Paramètres!$A$38:$B$40,2,0)),"",VLOOKUP(L6534,Paramètres!$A$38:$B$40,2,0))</f>
        <v/>
      </c>
      <c r="Q6534" s="211" t="str">
        <f t="shared" ca="1" si="611"/>
        <v/>
      </c>
      <c r="R6534" s="211" t="str">
        <f t="shared" si="607"/>
        <v/>
      </c>
      <c r="S6534" s="213" t="str">
        <f t="shared" ca="1" si="608"/>
        <v/>
      </c>
      <c r="T6534" s="214" t="str">
        <f t="shared" ca="1" si="612"/>
        <v/>
      </c>
    </row>
    <row r="6535" spans="1:20" x14ac:dyDescent="0.25">
      <c r="A6535" s="119" t="s">
        <v>12104</v>
      </c>
      <c r="B6535" s="260"/>
      <c r="C6535" s="264" t="str">
        <f>IF(ISERROR(VLOOKUP(B6535,'Tous les abonnés'!$A$6:$I$5491,2,0)),"",VLOOKUP(B6535,'Tous les abonnés'!$A$6:$I$5491,2,0))</f>
        <v/>
      </c>
      <c r="D6535" s="26"/>
      <c r="E6535" s="265"/>
      <c r="F6535" s="207" t="str">
        <f>IF(ISERROR(IF(VLOOKUP(D6535,Paramètres!$C$17:$H$33,6,0)="oui","illimité",VLOOKUP(D6535,Paramètres!$C$17:$H$33,5,0))),"",IF(VLOOKUP(D6535,Paramètres!$C$17:$H$33,6,0)="oui","illimité",VLOOKUP(D6535,Paramètres!$C$17:$H$33,5,0)))</f>
        <v/>
      </c>
      <c r="G6535" s="269" t="str">
        <f t="shared" si="609"/>
        <v/>
      </c>
      <c r="H6535" s="208"/>
      <c r="I6535" s="53"/>
      <c r="J6535" s="209"/>
      <c r="K6535" s="271"/>
      <c r="L6535" s="37"/>
      <c r="M6535" s="218"/>
      <c r="N6535" s="124"/>
      <c r="O6535" s="211" t="str">
        <f t="shared" ca="1" si="610"/>
        <v/>
      </c>
      <c r="P6535" s="212" t="str">
        <f>IF(ISERROR(VLOOKUP(L6535,Paramètres!$A$38:$B$40,2,0)),"",VLOOKUP(L6535,Paramètres!$A$38:$B$40,2,0))</f>
        <v/>
      </c>
      <c r="Q6535" s="211" t="str">
        <f t="shared" ca="1" si="611"/>
        <v/>
      </c>
      <c r="R6535" s="211" t="str">
        <f t="shared" ref="R6535:R6598" si="613">IF(L6535="en 1 fois",1,IF(F6535="illimité",O6535/P6535,IF(ISERROR(F6535/P6535),"",ROUND(F6535/P6535,0))))</f>
        <v/>
      </c>
      <c r="S6535" s="213" t="str">
        <f t="shared" ref="S6535:S6598" ca="1" si="614">IF(ISERROR(IF(F6535="illimité",Q6535*J6535,IF(L6535="en 1 fois",J6535,J6535*Q6535/R6535))),"",IF(F6535="illimité",Q6535*J6535,IF(L6535="en 1 fois",J6535,J6535*Q6535/R6535)))</f>
        <v/>
      </c>
      <c r="T6535" s="214" t="str">
        <f t="shared" ca="1" si="612"/>
        <v/>
      </c>
    </row>
    <row r="6536" spans="1:20" x14ac:dyDescent="0.25">
      <c r="A6536" s="119" t="s">
        <v>12105</v>
      </c>
      <c r="B6536" s="260"/>
      <c r="C6536" s="264" t="str">
        <f>IF(ISERROR(VLOOKUP(B6536,'Tous les abonnés'!$A$6:$I$5491,2,0)),"",VLOOKUP(B6536,'Tous les abonnés'!$A$6:$I$5491,2,0))</f>
        <v/>
      </c>
      <c r="D6536" s="26"/>
      <c r="E6536" s="265"/>
      <c r="F6536" s="207" t="str">
        <f>IF(ISERROR(IF(VLOOKUP(D6536,Paramètres!$C$17:$H$33,6,0)="oui","illimité",VLOOKUP(D6536,Paramètres!$C$17:$H$33,5,0))),"",IF(VLOOKUP(D6536,Paramètres!$C$17:$H$33,6,0)="oui","illimité",VLOOKUP(D6536,Paramètres!$C$17:$H$33,5,0)))</f>
        <v/>
      </c>
      <c r="G6536" s="269" t="str">
        <f t="shared" ref="G6536:G6599" si="615">IF(ISBLANK(K6536),IF(ISERROR(E6536+F6536),"",E6536+F6536),K6536)</f>
        <v/>
      </c>
      <c r="H6536" s="208"/>
      <c r="I6536" s="53"/>
      <c r="J6536" s="209"/>
      <c r="K6536" s="271"/>
      <c r="L6536" s="37"/>
      <c r="M6536" s="218"/>
      <c r="N6536" s="124"/>
      <c r="O6536" s="211" t="str">
        <f t="shared" ref="O6536:O6599" ca="1" si="616">IF(ISBLANK(E6536),"",IF(TODAY()&gt;G6536,G6536-E6536,TODAY()-E6536))</f>
        <v/>
      </c>
      <c r="P6536" s="212" t="str">
        <f>IF(ISERROR(VLOOKUP(L6536,Paramètres!$A$38:$B$40,2,0)),"",VLOOKUP(L6536,Paramètres!$A$38:$B$40,2,0))</f>
        <v/>
      </c>
      <c r="Q6536" s="211" t="str">
        <f t="shared" ref="Q6536:Q6599" ca="1" si="617">IF(ISERROR(O6536/P6536),"",ROUND(O6536/P6536,0))</f>
        <v/>
      </c>
      <c r="R6536" s="211" t="str">
        <f t="shared" si="613"/>
        <v/>
      </c>
      <c r="S6536" s="213" t="str">
        <f t="shared" ca="1" si="614"/>
        <v/>
      </c>
      <c r="T6536" s="214" t="str">
        <f t="shared" ref="T6536:T6599" ca="1" si="618">IF(ISERROR(S6536-N6536),"",S6536-N6536)</f>
        <v/>
      </c>
    </row>
    <row r="6537" spans="1:20" x14ac:dyDescent="0.25">
      <c r="A6537" s="119" t="s">
        <v>12106</v>
      </c>
      <c r="B6537" s="260"/>
      <c r="C6537" s="264" t="str">
        <f>IF(ISERROR(VLOOKUP(B6537,'Tous les abonnés'!$A$6:$I$5491,2,0)),"",VLOOKUP(B6537,'Tous les abonnés'!$A$6:$I$5491,2,0))</f>
        <v/>
      </c>
      <c r="D6537" s="26"/>
      <c r="E6537" s="265"/>
      <c r="F6537" s="207" t="str">
        <f>IF(ISERROR(IF(VLOOKUP(D6537,Paramètres!$C$17:$H$33,6,0)="oui","illimité",VLOOKUP(D6537,Paramètres!$C$17:$H$33,5,0))),"",IF(VLOOKUP(D6537,Paramètres!$C$17:$H$33,6,0)="oui","illimité",VLOOKUP(D6537,Paramètres!$C$17:$H$33,5,0)))</f>
        <v/>
      </c>
      <c r="G6537" s="269" t="str">
        <f t="shared" si="615"/>
        <v/>
      </c>
      <c r="H6537" s="208"/>
      <c r="I6537" s="53"/>
      <c r="J6537" s="209"/>
      <c r="K6537" s="271"/>
      <c r="L6537" s="37"/>
      <c r="M6537" s="218"/>
      <c r="N6537" s="124"/>
      <c r="O6537" s="211" t="str">
        <f t="shared" ca="1" si="616"/>
        <v/>
      </c>
      <c r="P6537" s="212" t="str">
        <f>IF(ISERROR(VLOOKUP(L6537,Paramètres!$A$38:$B$40,2,0)),"",VLOOKUP(L6537,Paramètres!$A$38:$B$40,2,0))</f>
        <v/>
      </c>
      <c r="Q6537" s="211" t="str">
        <f t="shared" ca="1" si="617"/>
        <v/>
      </c>
      <c r="R6537" s="211" t="str">
        <f t="shared" si="613"/>
        <v/>
      </c>
      <c r="S6537" s="213" t="str">
        <f t="shared" ca="1" si="614"/>
        <v/>
      </c>
      <c r="T6537" s="214" t="str">
        <f t="shared" ca="1" si="618"/>
        <v/>
      </c>
    </row>
    <row r="6538" spans="1:20" x14ac:dyDescent="0.25">
      <c r="A6538" s="119" t="s">
        <v>12107</v>
      </c>
      <c r="B6538" s="260"/>
      <c r="C6538" s="264" t="str">
        <f>IF(ISERROR(VLOOKUP(B6538,'Tous les abonnés'!$A$6:$I$5491,2,0)),"",VLOOKUP(B6538,'Tous les abonnés'!$A$6:$I$5491,2,0))</f>
        <v/>
      </c>
      <c r="D6538" s="26"/>
      <c r="E6538" s="265"/>
      <c r="F6538" s="207" t="str">
        <f>IF(ISERROR(IF(VLOOKUP(D6538,Paramètres!$C$17:$H$33,6,0)="oui","illimité",VLOOKUP(D6538,Paramètres!$C$17:$H$33,5,0))),"",IF(VLOOKUP(D6538,Paramètres!$C$17:$H$33,6,0)="oui","illimité",VLOOKUP(D6538,Paramètres!$C$17:$H$33,5,0)))</f>
        <v/>
      </c>
      <c r="G6538" s="269" t="str">
        <f t="shared" si="615"/>
        <v/>
      </c>
      <c r="H6538" s="208"/>
      <c r="I6538" s="53"/>
      <c r="J6538" s="209"/>
      <c r="K6538" s="271"/>
      <c r="L6538" s="37"/>
      <c r="M6538" s="218"/>
      <c r="N6538" s="124"/>
      <c r="O6538" s="211" t="str">
        <f t="shared" ca="1" si="616"/>
        <v/>
      </c>
      <c r="P6538" s="212" t="str">
        <f>IF(ISERROR(VLOOKUP(L6538,Paramètres!$A$38:$B$40,2,0)),"",VLOOKUP(L6538,Paramètres!$A$38:$B$40,2,0))</f>
        <v/>
      </c>
      <c r="Q6538" s="211" t="str">
        <f t="shared" ca="1" si="617"/>
        <v/>
      </c>
      <c r="R6538" s="211" t="str">
        <f t="shared" si="613"/>
        <v/>
      </c>
      <c r="S6538" s="213" t="str">
        <f t="shared" ca="1" si="614"/>
        <v/>
      </c>
      <c r="T6538" s="214" t="str">
        <f t="shared" ca="1" si="618"/>
        <v/>
      </c>
    </row>
    <row r="6539" spans="1:20" x14ac:dyDescent="0.25">
      <c r="A6539" s="119" t="s">
        <v>12108</v>
      </c>
      <c r="B6539" s="260"/>
      <c r="C6539" s="264" t="str">
        <f>IF(ISERROR(VLOOKUP(B6539,'Tous les abonnés'!$A$6:$I$5491,2,0)),"",VLOOKUP(B6539,'Tous les abonnés'!$A$6:$I$5491,2,0))</f>
        <v/>
      </c>
      <c r="D6539" s="26"/>
      <c r="E6539" s="265"/>
      <c r="F6539" s="207" t="str">
        <f>IF(ISERROR(IF(VLOOKUP(D6539,Paramètres!$C$17:$H$33,6,0)="oui","illimité",VLOOKUP(D6539,Paramètres!$C$17:$H$33,5,0))),"",IF(VLOOKUP(D6539,Paramètres!$C$17:$H$33,6,0)="oui","illimité",VLOOKUP(D6539,Paramètres!$C$17:$H$33,5,0)))</f>
        <v/>
      </c>
      <c r="G6539" s="269" t="str">
        <f t="shared" si="615"/>
        <v/>
      </c>
      <c r="H6539" s="208"/>
      <c r="I6539" s="53"/>
      <c r="J6539" s="209"/>
      <c r="K6539" s="271"/>
      <c r="L6539" s="37"/>
      <c r="M6539" s="218"/>
      <c r="N6539" s="124"/>
      <c r="O6539" s="211" t="str">
        <f t="shared" ca="1" si="616"/>
        <v/>
      </c>
      <c r="P6539" s="212" t="str">
        <f>IF(ISERROR(VLOOKUP(L6539,Paramètres!$A$38:$B$40,2,0)),"",VLOOKUP(L6539,Paramètres!$A$38:$B$40,2,0))</f>
        <v/>
      </c>
      <c r="Q6539" s="211" t="str">
        <f t="shared" ca="1" si="617"/>
        <v/>
      </c>
      <c r="R6539" s="211" t="str">
        <f t="shared" si="613"/>
        <v/>
      </c>
      <c r="S6539" s="213" t="str">
        <f t="shared" ca="1" si="614"/>
        <v/>
      </c>
      <c r="T6539" s="214" t="str">
        <f t="shared" ca="1" si="618"/>
        <v/>
      </c>
    </row>
    <row r="6540" spans="1:20" x14ac:dyDescent="0.25">
      <c r="A6540" s="119" t="s">
        <v>12109</v>
      </c>
      <c r="B6540" s="260"/>
      <c r="C6540" s="264" t="str">
        <f>IF(ISERROR(VLOOKUP(B6540,'Tous les abonnés'!$A$6:$I$5491,2,0)),"",VLOOKUP(B6540,'Tous les abonnés'!$A$6:$I$5491,2,0))</f>
        <v/>
      </c>
      <c r="D6540" s="26"/>
      <c r="E6540" s="265"/>
      <c r="F6540" s="207" t="str">
        <f>IF(ISERROR(IF(VLOOKUP(D6540,Paramètres!$C$17:$H$33,6,0)="oui","illimité",VLOOKUP(D6540,Paramètres!$C$17:$H$33,5,0))),"",IF(VLOOKUP(D6540,Paramètres!$C$17:$H$33,6,0)="oui","illimité",VLOOKUP(D6540,Paramètres!$C$17:$H$33,5,0)))</f>
        <v/>
      </c>
      <c r="G6540" s="269" t="str">
        <f t="shared" si="615"/>
        <v/>
      </c>
      <c r="H6540" s="208"/>
      <c r="I6540" s="53"/>
      <c r="J6540" s="209"/>
      <c r="K6540" s="271"/>
      <c r="L6540" s="37"/>
      <c r="M6540" s="218"/>
      <c r="N6540" s="124"/>
      <c r="O6540" s="211" t="str">
        <f t="shared" ca="1" si="616"/>
        <v/>
      </c>
      <c r="P6540" s="212" t="str">
        <f>IF(ISERROR(VLOOKUP(L6540,Paramètres!$A$38:$B$40,2,0)),"",VLOOKUP(L6540,Paramètres!$A$38:$B$40,2,0))</f>
        <v/>
      </c>
      <c r="Q6540" s="211" t="str">
        <f t="shared" ca="1" si="617"/>
        <v/>
      </c>
      <c r="R6540" s="211" t="str">
        <f t="shared" si="613"/>
        <v/>
      </c>
      <c r="S6540" s="213" t="str">
        <f t="shared" ca="1" si="614"/>
        <v/>
      </c>
      <c r="T6540" s="214" t="str">
        <f t="shared" ca="1" si="618"/>
        <v/>
      </c>
    </row>
    <row r="6541" spans="1:20" x14ac:dyDescent="0.25">
      <c r="A6541" s="119" t="s">
        <v>12110</v>
      </c>
      <c r="B6541" s="260"/>
      <c r="C6541" s="264" t="str">
        <f>IF(ISERROR(VLOOKUP(B6541,'Tous les abonnés'!$A$6:$I$5491,2,0)),"",VLOOKUP(B6541,'Tous les abonnés'!$A$6:$I$5491,2,0))</f>
        <v/>
      </c>
      <c r="D6541" s="26"/>
      <c r="E6541" s="265"/>
      <c r="F6541" s="207" t="str">
        <f>IF(ISERROR(IF(VLOOKUP(D6541,Paramètres!$C$17:$H$33,6,0)="oui","illimité",VLOOKUP(D6541,Paramètres!$C$17:$H$33,5,0))),"",IF(VLOOKUP(D6541,Paramètres!$C$17:$H$33,6,0)="oui","illimité",VLOOKUP(D6541,Paramètres!$C$17:$H$33,5,0)))</f>
        <v/>
      </c>
      <c r="G6541" s="269" t="str">
        <f t="shared" si="615"/>
        <v/>
      </c>
      <c r="H6541" s="208"/>
      <c r="I6541" s="53"/>
      <c r="J6541" s="209"/>
      <c r="K6541" s="271"/>
      <c r="L6541" s="37"/>
      <c r="M6541" s="218"/>
      <c r="N6541" s="124"/>
      <c r="O6541" s="211" t="str">
        <f t="shared" ca="1" si="616"/>
        <v/>
      </c>
      <c r="P6541" s="212" t="str">
        <f>IF(ISERROR(VLOOKUP(L6541,Paramètres!$A$38:$B$40,2,0)),"",VLOOKUP(L6541,Paramètres!$A$38:$B$40,2,0))</f>
        <v/>
      </c>
      <c r="Q6541" s="211" t="str">
        <f t="shared" ca="1" si="617"/>
        <v/>
      </c>
      <c r="R6541" s="211" t="str">
        <f t="shared" si="613"/>
        <v/>
      </c>
      <c r="S6541" s="213" t="str">
        <f t="shared" ca="1" si="614"/>
        <v/>
      </c>
      <c r="T6541" s="214" t="str">
        <f t="shared" ca="1" si="618"/>
        <v/>
      </c>
    </row>
    <row r="6542" spans="1:20" x14ac:dyDescent="0.25">
      <c r="A6542" s="119" t="s">
        <v>12111</v>
      </c>
      <c r="B6542" s="260"/>
      <c r="C6542" s="264" t="str">
        <f>IF(ISERROR(VLOOKUP(B6542,'Tous les abonnés'!$A$6:$I$5491,2,0)),"",VLOOKUP(B6542,'Tous les abonnés'!$A$6:$I$5491,2,0))</f>
        <v/>
      </c>
      <c r="D6542" s="26"/>
      <c r="E6542" s="265"/>
      <c r="F6542" s="207" t="str">
        <f>IF(ISERROR(IF(VLOOKUP(D6542,Paramètres!$C$17:$H$33,6,0)="oui","illimité",VLOOKUP(D6542,Paramètres!$C$17:$H$33,5,0))),"",IF(VLOOKUP(D6542,Paramètres!$C$17:$H$33,6,0)="oui","illimité",VLOOKUP(D6542,Paramètres!$C$17:$H$33,5,0)))</f>
        <v/>
      </c>
      <c r="G6542" s="269" t="str">
        <f t="shared" si="615"/>
        <v/>
      </c>
      <c r="H6542" s="208"/>
      <c r="I6542" s="53"/>
      <c r="J6542" s="209"/>
      <c r="K6542" s="271"/>
      <c r="L6542" s="37"/>
      <c r="M6542" s="218"/>
      <c r="N6542" s="124"/>
      <c r="O6542" s="211" t="str">
        <f t="shared" ca="1" si="616"/>
        <v/>
      </c>
      <c r="P6542" s="212" t="str">
        <f>IF(ISERROR(VLOOKUP(L6542,Paramètres!$A$38:$B$40,2,0)),"",VLOOKUP(L6542,Paramètres!$A$38:$B$40,2,0))</f>
        <v/>
      </c>
      <c r="Q6542" s="211" t="str">
        <f t="shared" ca="1" si="617"/>
        <v/>
      </c>
      <c r="R6542" s="211" t="str">
        <f t="shared" si="613"/>
        <v/>
      </c>
      <c r="S6542" s="213" t="str">
        <f t="shared" ca="1" si="614"/>
        <v/>
      </c>
      <c r="T6542" s="214" t="str">
        <f t="shared" ca="1" si="618"/>
        <v/>
      </c>
    </row>
    <row r="6543" spans="1:20" x14ac:dyDescent="0.25">
      <c r="A6543" s="119" t="s">
        <v>12112</v>
      </c>
      <c r="B6543" s="260"/>
      <c r="C6543" s="264" t="str">
        <f>IF(ISERROR(VLOOKUP(B6543,'Tous les abonnés'!$A$6:$I$5491,2,0)),"",VLOOKUP(B6543,'Tous les abonnés'!$A$6:$I$5491,2,0))</f>
        <v/>
      </c>
      <c r="D6543" s="26"/>
      <c r="E6543" s="265"/>
      <c r="F6543" s="207" t="str">
        <f>IF(ISERROR(IF(VLOOKUP(D6543,Paramètres!$C$17:$H$33,6,0)="oui","illimité",VLOOKUP(D6543,Paramètres!$C$17:$H$33,5,0))),"",IF(VLOOKUP(D6543,Paramètres!$C$17:$H$33,6,0)="oui","illimité",VLOOKUP(D6543,Paramètres!$C$17:$H$33,5,0)))</f>
        <v/>
      </c>
      <c r="G6543" s="269" t="str">
        <f t="shared" si="615"/>
        <v/>
      </c>
      <c r="H6543" s="208"/>
      <c r="I6543" s="53"/>
      <c r="J6543" s="209"/>
      <c r="K6543" s="271"/>
      <c r="L6543" s="37"/>
      <c r="M6543" s="218"/>
      <c r="N6543" s="124"/>
      <c r="O6543" s="211" t="str">
        <f t="shared" ca="1" si="616"/>
        <v/>
      </c>
      <c r="P6543" s="212" t="str">
        <f>IF(ISERROR(VLOOKUP(L6543,Paramètres!$A$38:$B$40,2,0)),"",VLOOKUP(L6543,Paramètres!$A$38:$B$40,2,0))</f>
        <v/>
      </c>
      <c r="Q6543" s="211" t="str">
        <f t="shared" ca="1" si="617"/>
        <v/>
      </c>
      <c r="R6543" s="211" t="str">
        <f t="shared" si="613"/>
        <v/>
      </c>
      <c r="S6543" s="213" t="str">
        <f t="shared" ca="1" si="614"/>
        <v/>
      </c>
      <c r="T6543" s="214" t="str">
        <f t="shared" ca="1" si="618"/>
        <v/>
      </c>
    </row>
    <row r="6544" spans="1:20" x14ac:dyDescent="0.25">
      <c r="A6544" s="119" t="s">
        <v>12113</v>
      </c>
      <c r="B6544" s="260"/>
      <c r="C6544" s="264" t="str">
        <f>IF(ISERROR(VLOOKUP(B6544,'Tous les abonnés'!$A$6:$I$5491,2,0)),"",VLOOKUP(B6544,'Tous les abonnés'!$A$6:$I$5491,2,0))</f>
        <v/>
      </c>
      <c r="D6544" s="26"/>
      <c r="E6544" s="265"/>
      <c r="F6544" s="207" t="str">
        <f>IF(ISERROR(IF(VLOOKUP(D6544,Paramètres!$C$17:$H$33,6,0)="oui","illimité",VLOOKUP(D6544,Paramètres!$C$17:$H$33,5,0))),"",IF(VLOOKUP(D6544,Paramètres!$C$17:$H$33,6,0)="oui","illimité",VLOOKUP(D6544,Paramètres!$C$17:$H$33,5,0)))</f>
        <v/>
      </c>
      <c r="G6544" s="269" t="str">
        <f t="shared" si="615"/>
        <v/>
      </c>
      <c r="H6544" s="208"/>
      <c r="I6544" s="53"/>
      <c r="J6544" s="209"/>
      <c r="K6544" s="271"/>
      <c r="L6544" s="37"/>
      <c r="M6544" s="218"/>
      <c r="N6544" s="124"/>
      <c r="O6544" s="211" t="str">
        <f t="shared" ca="1" si="616"/>
        <v/>
      </c>
      <c r="P6544" s="212" t="str">
        <f>IF(ISERROR(VLOOKUP(L6544,Paramètres!$A$38:$B$40,2,0)),"",VLOOKUP(L6544,Paramètres!$A$38:$B$40,2,0))</f>
        <v/>
      </c>
      <c r="Q6544" s="211" t="str">
        <f t="shared" ca="1" si="617"/>
        <v/>
      </c>
      <c r="R6544" s="211" t="str">
        <f t="shared" si="613"/>
        <v/>
      </c>
      <c r="S6544" s="213" t="str">
        <f t="shared" ca="1" si="614"/>
        <v/>
      </c>
      <c r="T6544" s="214" t="str">
        <f t="shared" ca="1" si="618"/>
        <v/>
      </c>
    </row>
    <row r="6545" spans="1:20" x14ac:dyDescent="0.25">
      <c r="A6545" s="119" t="s">
        <v>12114</v>
      </c>
      <c r="B6545" s="260"/>
      <c r="C6545" s="264" t="str">
        <f>IF(ISERROR(VLOOKUP(B6545,'Tous les abonnés'!$A$6:$I$5491,2,0)),"",VLOOKUP(B6545,'Tous les abonnés'!$A$6:$I$5491,2,0))</f>
        <v/>
      </c>
      <c r="D6545" s="26"/>
      <c r="E6545" s="265"/>
      <c r="F6545" s="207" t="str">
        <f>IF(ISERROR(IF(VLOOKUP(D6545,Paramètres!$C$17:$H$33,6,0)="oui","illimité",VLOOKUP(D6545,Paramètres!$C$17:$H$33,5,0))),"",IF(VLOOKUP(D6545,Paramètres!$C$17:$H$33,6,0)="oui","illimité",VLOOKUP(D6545,Paramètres!$C$17:$H$33,5,0)))</f>
        <v/>
      </c>
      <c r="G6545" s="269" t="str">
        <f t="shared" si="615"/>
        <v/>
      </c>
      <c r="H6545" s="208"/>
      <c r="I6545" s="53"/>
      <c r="J6545" s="209"/>
      <c r="K6545" s="271"/>
      <c r="L6545" s="37"/>
      <c r="M6545" s="218"/>
      <c r="N6545" s="124"/>
      <c r="O6545" s="211" t="str">
        <f t="shared" ca="1" si="616"/>
        <v/>
      </c>
      <c r="P6545" s="212" t="str">
        <f>IF(ISERROR(VLOOKUP(L6545,Paramètres!$A$38:$B$40,2,0)),"",VLOOKUP(L6545,Paramètres!$A$38:$B$40,2,0))</f>
        <v/>
      </c>
      <c r="Q6545" s="211" t="str">
        <f t="shared" ca="1" si="617"/>
        <v/>
      </c>
      <c r="R6545" s="211" t="str">
        <f t="shared" si="613"/>
        <v/>
      </c>
      <c r="S6545" s="213" t="str">
        <f t="shared" ca="1" si="614"/>
        <v/>
      </c>
      <c r="T6545" s="214" t="str">
        <f t="shared" ca="1" si="618"/>
        <v/>
      </c>
    </row>
    <row r="6546" spans="1:20" x14ac:dyDescent="0.25">
      <c r="A6546" s="119" t="s">
        <v>12115</v>
      </c>
      <c r="B6546" s="260"/>
      <c r="C6546" s="264" t="str">
        <f>IF(ISERROR(VLOOKUP(B6546,'Tous les abonnés'!$A$6:$I$5491,2,0)),"",VLOOKUP(B6546,'Tous les abonnés'!$A$6:$I$5491,2,0))</f>
        <v/>
      </c>
      <c r="D6546" s="26"/>
      <c r="E6546" s="265"/>
      <c r="F6546" s="207" t="str">
        <f>IF(ISERROR(IF(VLOOKUP(D6546,Paramètres!$C$17:$H$33,6,0)="oui","illimité",VLOOKUP(D6546,Paramètres!$C$17:$H$33,5,0))),"",IF(VLOOKUP(D6546,Paramètres!$C$17:$H$33,6,0)="oui","illimité",VLOOKUP(D6546,Paramètres!$C$17:$H$33,5,0)))</f>
        <v/>
      </c>
      <c r="G6546" s="269" t="str">
        <f t="shared" si="615"/>
        <v/>
      </c>
      <c r="H6546" s="208"/>
      <c r="I6546" s="53"/>
      <c r="J6546" s="209"/>
      <c r="K6546" s="271"/>
      <c r="L6546" s="37"/>
      <c r="M6546" s="218"/>
      <c r="N6546" s="124"/>
      <c r="O6546" s="211" t="str">
        <f t="shared" ca="1" si="616"/>
        <v/>
      </c>
      <c r="P6546" s="212" t="str">
        <f>IF(ISERROR(VLOOKUP(L6546,Paramètres!$A$38:$B$40,2,0)),"",VLOOKUP(L6546,Paramètres!$A$38:$B$40,2,0))</f>
        <v/>
      </c>
      <c r="Q6546" s="211" t="str">
        <f t="shared" ca="1" si="617"/>
        <v/>
      </c>
      <c r="R6546" s="211" t="str">
        <f t="shared" si="613"/>
        <v/>
      </c>
      <c r="S6546" s="213" t="str">
        <f t="shared" ca="1" si="614"/>
        <v/>
      </c>
      <c r="T6546" s="214" t="str">
        <f t="shared" ca="1" si="618"/>
        <v/>
      </c>
    </row>
    <row r="6547" spans="1:20" x14ac:dyDescent="0.25">
      <c r="A6547" s="119" t="s">
        <v>12116</v>
      </c>
      <c r="B6547" s="260"/>
      <c r="C6547" s="264" t="str">
        <f>IF(ISERROR(VLOOKUP(B6547,'Tous les abonnés'!$A$6:$I$5491,2,0)),"",VLOOKUP(B6547,'Tous les abonnés'!$A$6:$I$5491,2,0))</f>
        <v/>
      </c>
      <c r="D6547" s="26"/>
      <c r="E6547" s="265"/>
      <c r="F6547" s="207" t="str">
        <f>IF(ISERROR(IF(VLOOKUP(D6547,Paramètres!$C$17:$H$33,6,0)="oui","illimité",VLOOKUP(D6547,Paramètres!$C$17:$H$33,5,0))),"",IF(VLOOKUP(D6547,Paramètres!$C$17:$H$33,6,0)="oui","illimité",VLOOKUP(D6547,Paramètres!$C$17:$H$33,5,0)))</f>
        <v/>
      </c>
      <c r="G6547" s="269" t="str">
        <f t="shared" si="615"/>
        <v/>
      </c>
      <c r="H6547" s="208"/>
      <c r="I6547" s="53"/>
      <c r="J6547" s="209"/>
      <c r="K6547" s="271"/>
      <c r="L6547" s="37"/>
      <c r="M6547" s="218"/>
      <c r="N6547" s="124"/>
      <c r="O6547" s="211" t="str">
        <f t="shared" ca="1" si="616"/>
        <v/>
      </c>
      <c r="P6547" s="212" t="str">
        <f>IF(ISERROR(VLOOKUP(L6547,Paramètres!$A$38:$B$40,2,0)),"",VLOOKUP(L6547,Paramètres!$A$38:$B$40,2,0))</f>
        <v/>
      </c>
      <c r="Q6547" s="211" t="str">
        <f t="shared" ca="1" si="617"/>
        <v/>
      </c>
      <c r="R6547" s="211" t="str">
        <f t="shared" si="613"/>
        <v/>
      </c>
      <c r="S6547" s="213" t="str">
        <f t="shared" ca="1" si="614"/>
        <v/>
      </c>
      <c r="T6547" s="214" t="str">
        <f t="shared" ca="1" si="618"/>
        <v/>
      </c>
    </row>
    <row r="6548" spans="1:20" x14ac:dyDescent="0.25">
      <c r="A6548" s="119" t="s">
        <v>12117</v>
      </c>
      <c r="B6548" s="260"/>
      <c r="C6548" s="264" t="str">
        <f>IF(ISERROR(VLOOKUP(B6548,'Tous les abonnés'!$A$6:$I$5491,2,0)),"",VLOOKUP(B6548,'Tous les abonnés'!$A$6:$I$5491,2,0))</f>
        <v/>
      </c>
      <c r="D6548" s="26"/>
      <c r="E6548" s="265"/>
      <c r="F6548" s="207" t="str">
        <f>IF(ISERROR(IF(VLOOKUP(D6548,Paramètres!$C$17:$H$33,6,0)="oui","illimité",VLOOKUP(D6548,Paramètres!$C$17:$H$33,5,0))),"",IF(VLOOKUP(D6548,Paramètres!$C$17:$H$33,6,0)="oui","illimité",VLOOKUP(D6548,Paramètres!$C$17:$H$33,5,0)))</f>
        <v/>
      </c>
      <c r="G6548" s="269" t="str">
        <f t="shared" si="615"/>
        <v/>
      </c>
      <c r="H6548" s="208"/>
      <c r="I6548" s="53"/>
      <c r="J6548" s="209"/>
      <c r="K6548" s="271"/>
      <c r="L6548" s="37"/>
      <c r="M6548" s="218"/>
      <c r="N6548" s="124"/>
      <c r="O6548" s="211" t="str">
        <f t="shared" ca="1" si="616"/>
        <v/>
      </c>
      <c r="P6548" s="212" t="str">
        <f>IF(ISERROR(VLOOKUP(L6548,Paramètres!$A$38:$B$40,2,0)),"",VLOOKUP(L6548,Paramètres!$A$38:$B$40,2,0))</f>
        <v/>
      </c>
      <c r="Q6548" s="211" t="str">
        <f t="shared" ca="1" si="617"/>
        <v/>
      </c>
      <c r="R6548" s="211" t="str">
        <f t="shared" si="613"/>
        <v/>
      </c>
      <c r="S6548" s="213" t="str">
        <f t="shared" ca="1" si="614"/>
        <v/>
      </c>
      <c r="T6548" s="214" t="str">
        <f t="shared" ca="1" si="618"/>
        <v/>
      </c>
    </row>
    <row r="6549" spans="1:20" x14ac:dyDescent="0.25">
      <c r="A6549" s="119" t="s">
        <v>12118</v>
      </c>
      <c r="B6549" s="260"/>
      <c r="C6549" s="264" t="str">
        <f>IF(ISERROR(VLOOKUP(B6549,'Tous les abonnés'!$A$6:$I$5491,2,0)),"",VLOOKUP(B6549,'Tous les abonnés'!$A$6:$I$5491,2,0))</f>
        <v/>
      </c>
      <c r="D6549" s="26"/>
      <c r="E6549" s="265"/>
      <c r="F6549" s="207" t="str">
        <f>IF(ISERROR(IF(VLOOKUP(D6549,Paramètres!$C$17:$H$33,6,0)="oui","illimité",VLOOKUP(D6549,Paramètres!$C$17:$H$33,5,0))),"",IF(VLOOKUP(D6549,Paramètres!$C$17:$H$33,6,0)="oui","illimité",VLOOKUP(D6549,Paramètres!$C$17:$H$33,5,0)))</f>
        <v/>
      </c>
      <c r="G6549" s="269" t="str">
        <f t="shared" si="615"/>
        <v/>
      </c>
      <c r="H6549" s="208"/>
      <c r="I6549" s="53"/>
      <c r="J6549" s="209"/>
      <c r="K6549" s="271"/>
      <c r="L6549" s="37"/>
      <c r="M6549" s="218"/>
      <c r="N6549" s="124"/>
      <c r="O6549" s="211" t="str">
        <f t="shared" ca="1" si="616"/>
        <v/>
      </c>
      <c r="P6549" s="212" t="str">
        <f>IF(ISERROR(VLOOKUP(L6549,Paramètres!$A$38:$B$40,2,0)),"",VLOOKUP(L6549,Paramètres!$A$38:$B$40,2,0))</f>
        <v/>
      </c>
      <c r="Q6549" s="211" t="str">
        <f t="shared" ca="1" si="617"/>
        <v/>
      </c>
      <c r="R6549" s="211" t="str">
        <f t="shared" si="613"/>
        <v/>
      </c>
      <c r="S6549" s="213" t="str">
        <f t="shared" ca="1" si="614"/>
        <v/>
      </c>
      <c r="T6549" s="214" t="str">
        <f t="shared" ca="1" si="618"/>
        <v/>
      </c>
    </row>
    <row r="6550" spans="1:20" x14ac:dyDescent="0.25">
      <c r="A6550" s="119" t="s">
        <v>12119</v>
      </c>
      <c r="B6550" s="260"/>
      <c r="C6550" s="264" t="str">
        <f>IF(ISERROR(VLOOKUP(B6550,'Tous les abonnés'!$A$6:$I$5491,2,0)),"",VLOOKUP(B6550,'Tous les abonnés'!$A$6:$I$5491,2,0))</f>
        <v/>
      </c>
      <c r="D6550" s="26"/>
      <c r="E6550" s="265"/>
      <c r="F6550" s="207" t="str">
        <f>IF(ISERROR(IF(VLOOKUP(D6550,Paramètres!$C$17:$H$33,6,0)="oui","illimité",VLOOKUP(D6550,Paramètres!$C$17:$H$33,5,0))),"",IF(VLOOKUP(D6550,Paramètres!$C$17:$H$33,6,0)="oui","illimité",VLOOKUP(D6550,Paramètres!$C$17:$H$33,5,0)))</f>
        <v/>
      </c>
      <c r="G6550" s="269" t="str">
        <f t="shared" si="615"/>
        <v/>
      </c>
      <c r="H6550" s="208"/>
      <c r="I6550" s="53"/>
      <c r="J6550" s="209"/>
      <c r="K6550" s="271"/>
      <c r="L6550" s="37"/>
      <c r="M6550" s="218"/>
      <c r="N6550" s="124"/>
      <c r="O6550" s="211" t="str">
        <f t="shared" ca="1" si="616"/>
        <v/>
      </c>
      <c r="P6550" s="212" t="str">
        <f>IF(ISERROR(VLOOKUP(L6550,Paramètres!$A$38:$B$40,2,0)),"",VLOOKUP(L6550,Paramètres!$A$38:$B$40,2,0))</f>
        <v/>
      </c>
      <c r="Q6550" s="211" t="str">
        <f t="shared" ca="1" si="617"/>
        <v/>
      </c>
      <c r="R6550" s="211" t="str">
        <f t="shared" si="613"/>
        <v/>
      </c>
      <c r="S6550" s="213" t="str">
        <f t="shared" ca="1" si="614"/>
        <v/>
      </c>
      <c r="T6550" s="214" t="str">
        <f t="shared" ca="1" si="618"/>
        <v/>
      </c>
    </row>
    <row r="6551" spans="1:20" x14ac:dyDescent="0.25">
      <c r="A6551" s="119" t="s">
        <v>12120</v>
      </c>
      <c r="B6551" s="260"/>
      <c r="C6551" s="264" t="str">
        <f>IF(ISERROR(VLOOKUP(B6551,'Tous les abonnés'!$A$6:$I$5491,2,0)),"",VLOOKUP(B6551,'Tous les abonnés'!$A$6:$I$5491,2,0))</f>
        <v/>
      </c>
      <c r="D6551" s="26"/>
      <c r="E6551" s="265"/>
      <c r="F6551" s="207" t="str">
        <f>IF(ISERROR(IF(VLOOKUP(D6551,Paramètres!$C$17:$H$33,6,0)="oui","illimité",VLOOKUP(D6551,Paramètres!$C$17:$H$33,5,0))),"",IF(VLOOKUP(D6551,Paramètres!$C$17:$H$33,6,0)="oui","illimité",VLOOKUP(D6551,Paramètres!$C$17:$H$33,5,0)))</f>
        <v/>
      </c>
      <c r="G6551" s="269" t="str">
        <f t="shared" si="615"/>
        <v/>
      </c>
      <c r="H6551" s="208"/>
      <c r="I6551" s="53"/>
      <c r="J6551" s="209"/>
      <c r="K6551" s="271"/>
      <c r="L6551" s="37"/>
      <c r="M6551" s="218"/>
      <c r="N6551" s="124"/>
      <c r="O6551" s="211" t="str">
        <f t="shared" ca="1" si="616"/>
        <v/>
      </c>
      <c r="P6551" s="212" t="str">
        <f>IF(ISERROR(VLOOKUP(L6551,Paramètres!$A$38:$B$40,2,0)),"",VLOOKUP(L6551,Paramètres!$A$38:$B$40,2,0))</f>
        <v/>
      </c>
      <c r="Q6551" s="211" t="str">
        <f t="shared" ca="1" si="617"/>
        <v/>
      </c>
      <c r="R6551" s="211" t="str">
        <f t="shared" si="613"/>
        <v/>
      </c>
      <c r="S6551" s="213" t="str">
        <f t="shared" ca="1" si="614"/>
        <v/>
      </c>
      <c r="T6551" s="214" t="str">
        <f t="shared" ca="1" si="618"/>
        <v/>
      </c>
    </row>
    <row r="6552" spans="1:20" x14ac:dyDescent="0.25">
      <c r="A6552" s="119" t="s">
        <v>12121</v>
      </c>
      <c r="B6552" s="260"/>
      <c r="C6552" s="264" t="str">
        <f>IF(ISERROR(VLOOKUP(B6552,'Tous les abonnés'!$A$6:$I$5491,2,0)),"",VLOOKUP(B6552,'Tous les abonnés'!$A$6:$I$5491,2,0))</f>
        <v/>
      </c>
      <c r="D6552" s="26"/>
      <c r="E6552" s="265"/>
      <c r="F6552" s="207" t="str">
        <f>IF(ISERROR(IF(VLOOKUP(D6552,Paramètres!$C$17:$H$33,6,0)="oui","illimité",VLOOKUP(D6552,Paramètres!$C$17:$H$33,5,0))),"",IF(VLOOKUP(D6552,Paramètres!$C$17:$H$33,6,0)="oui","illimité",VLOOKUP(D6552,Paramètres!$C$17:$H$33,5,0)))</f>
        <v/>
      </c>
      <c r="G6552" s="269" t="str">
        <f t="shared" si="615"/>
        <v/>
      </c>
      <c r="H6552" s="208"/>
      <c r="I6552" s="53"/>
      <c r="J6552" s="209"/>
      <c r="K6552" s="271"/>
      <c r="L6552" s="37"/>
      <c r="M6552" s="218"/>
      <c r="N6552" s="124"/>
      <c r="O6552" s="211" t="str">
        <f t="shared" ca="1" si="616"/>
        <v/>
      </c>
      <c r="P6552" s="212" t="str">
        <f>IF(ISERROR(VLOOKUP(L6552,Paramètres!$A$38:$B$40,2,0)),"",VLOOKUP(L6552,Paramètres!$A$38:$B$40,2,0))</f>
        <v/>
      </c>
      <c r="Q6552" s="211" t="str">
        <f t="shared" ca="1" si="617"/>
        <v/>
      </c>
      <c r="R6552" s="211" t="str">
        <f t="shared" si="613"/>
        <v/>
      </c>
      <c r="S6552" s="213" t="str">
        <f t="shared" ca="1" si="614"/>
        <v/>
      </c>
      <c r="T6552" s="214" t="str">
        <f t="shared" ca="1" si="618"/>
        <v/>
      </c>
    </row>
    <row r="6553" spans="1:20" x14ac:dyDescent="0.25">
      <c r="A6553" s="119" t="s">
        <v>12122</v>
      </c>
      <c r="B6553" s="260"/>
      <c r="C6553" s="264" t="str">
        <f>IF(ISERROR(VLOOKUP(B6553,'Tous les abonnés'!$A$6:$I$5491,2,0)),"",VLOOKUP(B6553,'Tous les abonnés'!$A$6:$I$5491,2,0))</f>
        <v/>
      </c>
      <c r="D6553" s="26"/>
      <c r="E6553" s="265"/>
      <c r="F6553" s="207" t="str">
        <f>IF(ISERROR(IF(VLOOKUP(D6553,Paramètres!$C$17:$H$33,6,0)="oui","illimité",VLOOKUP(D6553,Paramètres!$C$17:$H$33,5,0))),"",IF(VLOOKUP(D6553,Paramètres!$C$17:$H$33,6,0)="oui","illimité",VLOOKUP(D6553,Paramètres!$C$17:$H$33,5,0)))</f>
        <v/>
      </c>
      <c r="G6553" s="269" t="str">
        <f t="shared" si="615"/>
        <v/>
      </c>
      <c r="H6553" s="208"/>
      <c r="I6553" s="53"/>
      <c r="J6553" s="209"/>
      <c r="K6553" s="271"/>
      <c r="L6553" s="37"/>
      <c r="M6553" s="218"/>
      <c r="N6553" s="124"/>
      <c r="O6553" s="211" t="str">
        <f t="shared" ca="1" si="616"/>
        <v/>
      </c>
      <c r="P6553" s="212" t="str">
        <f>IF(ISERROR(VLOOKUP(L6553,Paramètres!$A$38:$B$40,2,0)),"",VLOOKUP(L6553,Paramètres!$A$38:$B$40,2,0))</f>
        <v/>
      </c>
      <c r="Q6553" s="211" t="str">
        <f t="shared" ca="1" si="617"/>
        <v/>
      </c>
      <c r="R6553" s="211" t="str">
        <f t="shared" si="613"/>
        <v/>
      </c>
      <c r="S6553" s="213" t="str">
        <f t="shared" ca="1" si="614"/>
        <v/>
      </c>
      <c r="T6553" s="214" t="str">
        <f t="shared" ca="1" si="618"/>
        <v/>
      </c>
    </row>
    <row r="6554" spans="1:20" x14ac:dyDescent="0.25">
      <c r="A6554" s="119" t="s">
        <v>12123</v>
      </c>
      <c r="B6554" s="260"/>
      <c r="C6554" s="264" t="str">
        <f>IF(ISERROR(VLOOKUP(B6554,'Tous les abonnés'!$A$6:$I$5491,2,0)),"",VLOOKUP(B6554,'Tous les abonnés'!$A$6:$I$5491,2,0))</f>
        <v/>
      </c>
      <c r="D6554" s="26"/>
      <c r="E6554" s="265"/>
      <c r="F6554" s="207" t="str">
        <f>IF(ISERROR(IF(VLOOKUP(D6554,Paramètres!$C$17:$H$33,6,0)="oui","illimité",VLOOKUP(D6554,Paramètres!$C$17:$H$33,5,0))),"",IF(VLOOKUP(D6554,Paramètres!$C$17:$H$33,6,0)="oui","illimité",VLOOKUP(D6554,Paramètres!$C$17:$H$33,5,0)))</f>
        <v/>
      </c>
      <c r="G6554" s="269" t="str">
        <f t="shared" si="615"/>
        <v/>
      </c>
      <c r="H6554" s="208"/>
      <c r="I6554" s="53"/>
      <c r="J6554" s="209"/>
      <c r="K6554" s="271"/>
      <c r="L6554" s="37"/>
      <c r="M6554" s="218"/>
      <c r="N6554" s="124"/>
      <c r="O6554" s="211" t="str">
        <f t="shared" ca="1" si="616"/>
        <v/>
      </c>
      <c r="P6554" s="212" t="str">
        <f>IF(ISERROR(VLOOKUP(L6554,Paramètres!$A$38:$B$40,2,0)),"",VLOOKUP(L6554,Paramètres!$A$38:$B$40,2,0))</f>
        <v/>
      </c>
      <c r="Q6554" s="211" t="str">
        <f t="shared" ca="1" si="617"/>
        <v/>
      </c>
      <c r="R6554" s="211" t="str">
        <f t="shared" si="613"/>
        <v/>
      </c>
      <c r="S6554" s="213" t="str">
        <f t="shared" ca="1" si="614"/>
        <v/>
      </c>
      <c r="T6554" s="214" t="str">
        <f t="shared" ca="1" si="618"/>
        <v/>
      </c>
    </row>
    <row r="6555" spans="1:20" x14ac:dyDescent="0.25">
      <c r="A6555" s="119" t="s">
        <v>12124</v>
      </c>
      <c r="B6555" s="260"/>
      <c r="C6555" s="264" t="str">
        <f>IF(ISERROR(VLOOKUP(B6555,'Tous les abonnés'!$A$6:$I$5491,2,0)),"",VLOOKUP(B6555,'Tous les abonnés'!$A$6:$I$5491,2,0))</f>
        <v/>
      </c>
      <c r="D6555" s="26"/>
      <c r="E6555" s="265"/>
      <c r="F6555" s="207" t="str">
        <f>IF(ISERROR(IF(VLOOKUP(D6555,Paramètres!$C$17:$H$33,6,0)="oui","illimité",VLOOKUP(D6555,Paramètres!$C$17:$H$33,5,0))),"",IF(VLOOKUP(D6555,Paramètres!$C$17:$H$33,6,0)="oui","illimité",VLOOKUP(D6555,Paramètres!$C$17:$H$33,5,0)))</f>
        <v/>
      </c>
      <c r="G6555" s="269" t="str">
        <f t="shared" si="615"/>
        <v/>
      </c>
      <c r="H6555" s="208"/>
      <c r="I6555" s="53"/>
      <c r="J6555" s="209"/>
      <c r="K6555" s="271"/>
      <c r="L6555" s="37"/>
      <c r="M6555" s="218"/>
      <c r="N6555" s="124"/>
      <c r="O6555" s="211" t="str">
        <f t="shared" ca="1" si="616"/>
        <v/>
      </c>
      <c r="P6555" s="212" t="str">
        <f>IF(ISERROR(VLOOKUP(L6555,Paramètres!$A$38:$B$40,2,0)),"",VLOOKUP(L6555,Paramètres!$A$38:$B$40,2,0))</f>
        <v/>
      </c>
      <c r="Q6555" s="211" t="str">
        <f t="shared" ca="1" si="617"/>
        <v/>
      </c>
      <c r="R6555" s="211" t="str">
        <f t="shared" si="613"/>
        <v/>
      </c>
      <c r="S6555" s="213" t="str">
        <f t="shared" ca="1" si="614"/>
        <v/>
      </c>
      <c r="T6555" s="214" t="str">
        <f t="shared" ca="1" si="618"/>
        <v/>
      </c>
    </row>
    <row r="6556" spans="1:20" x14ac:dyDescent="0.25">
      <c r="A6556" s="119" t="s">
        <v>12125</v>
      </c>
      <c r="B6556" s="260"/>
      <c r="C6556" s="264" t="str">
        <f>IF(ISERROR(VLOOKUP(B6556,'Tous les abonnés'!$A$6:$I$5491,2,0)),"",VLOOKUP(B6556,'Tous les abonnés'!$A$6:$I$5491,2,0))</f>
        <v/>
      </c>
      <c r="D6556" s="26"/>
      <c r="E6556" s="265"/>
      <c r="F6556" s="207" t="str">
        <f>IF(ISERROR(IF(VLOOKUP(D6556,Paramètres!$C$17:$H$33,6,0)="oui","illimité",VLOOKUP(D6556,Paramètres!$C$17:$H$33,5,0))),"",IF(VLOOKUP(D6556,Paramètres!$C$17:$H$33,6,0)="oui","illimité",VLOOKUP(D6556,Paramètres!$C$17:$H$33,5,0)))</f>
        <v/>
      </c>
      <c r="G6556" s="269" t="str">
        <f t="shared" si="615"/>
        <v/>
      </c>
      <c r="H6556" s="208"/>
      <c r="I6556" s="53"/>
      <c r="J6556" s="209"/>
      <c r="K6556" s="271"/>
      <c r="L6556" s="37"/>
      <c r="M6556" s="218"/>
      <c r="N6556" s="124"/>
      <c r="O6556" s="211" t="str">
        <f t="shared" ca="1" si="616"/>
        <v/>
      </c>
      <c r="P6556" s="212" t="str">
        <f>IF(ISERROR(VLOOKUP(L6556,Paramètres!$A$38:$B$40,2,0)),"",VLOOKUP(L6556,Paramètres!$A$38:$B$40,2,0))</f>
        <v/>
      </c>
      <c r="Q6556" s="211" t="str">
        <f t="shared" ca="1" si="617"/>
        <v/>
      </c>
      <c r="R6556" s="211" t="str">
        <f t="shared" si="613"/>
        <v/>
      </c>
      <c r="S6556" s="213" t="str">
        <f t="shared" ca="1" si="614"/>
        <v/>
      </c>
      <c r="T6556" s="214" t="str">
        <f t="shared" ca="1" si="618"/>
        <v/>
      </c>
    </row>
    <row r="6557" spans="1:20" x14ac:dyDescent="0.25">
      <c r="A6557" s="119" t="s">
        <v>12126</v>
      </c>
      <c r="B6557" s="260"/>
      <c r="C6557" s="264" t="str">
        <f>IF(ISERROR(VLOOKUP(B6557,'Tous les abonnés'!$A$6:$I$5491,2,0)),"",VLOOKUP(B6557,'Tous les abonnés'!$A$6:$I$5491,2,0))</f>
        <v/>
      </c>
      <c r="D6557" s="26"/>
      <c r="E6557" s="265"/>
      <c r="F6557" s="207" t="str">
        <f>IF(ISERROR(IF(VLOOKUP(D6557,Paramètres!$C$17:$H$33,6,0)="oui","illimité",VLOOKUP(D6557,Paramètres!$C$17:$H$33,5,0))),"",IF(VLOOKUP(D6557,Paramètres!$C$17:$H$33,6,0)="oui","illimité",VLOOKUP(D6557,Paramètres!$C$17:$H$33,5,0)))</f>
        <v/>
      </c>
      <c r="G6557" s="269" t="str">
        <f t="shared" si="615"/>
        <v/>
      </c>
      <c r="H6557" s="208"/>
      <c r="I6557" s="53"/>
      <c r="J6557" s="209"/>
      <c r="K6557" s="271"/>
      <c r="L6557" s="37"/>
      <c r="M6557" s="218"/>
      <c r="N6557" s="124"/>
      <c r="O6557" s="211" t="str">
        <f t="shared" ca="1" si="616"/>
        <v/>
      </c>
      <c r="P6557" s="212" t="str">
        <f>IF(ISERROR(VLOOKUP(L6557,Paramètres!$A$38:$B$40,2,0)),"",VLOOKUP(L6557,Paramètres!$A$38:$B$40,2,0))</f>
        <v/>
      </c>
      <c r="Q6557" s="211" t="str">
        <f t="shared" ca="1" si="617"/>
        <v/>
      </c>
      <c r="R6557" s="211" t="str">
        <f t="shared" si="613"/>
        <v/>
      </c>
      <c r="S6557" s="213" t="str">
        <f t="shared" ca="1" si="614"/>
        <v/>
      </c>
      <c r="T6557" s="214" t="str">
        <f t="shared" ca="1" si="618"/>
        <v/>
      </c>
    </row>
    <row r="6558" spans="1:20" x14ac:dyDescent="0.25">
      <c r="A6558" s="119" t="s">
        <v>12127</v>
      </c>
      <c r="B6558" s="260"/>
      <c r="C6558" s="264" t="str">
        <f>IF(ISERROR(VLOOKUP(B6558,'Tous les abonnés'!$A$6:$I$5491,2,0)),"",VLOOKUP(B6558,'Tous les abonnés'!$A$6:$I$5491,2,0))</f>
        <v/>
      </c>
      <c r="D6558" s="26"/>
      <c r="E6558" s="265"/>
      <c r="F6558" s="207" t="str">
        <f>IF(ISERROR(IF(VLOOKUP(D6558,Paramètres!$C$17:$H$33,6,0)="oui","illimité",VLOOKUP(D6558,Paramètres!$C$17:$H$33,5,0))),"",IF(VLOOKUP(D6558,Paramètres!$C$17:$H$33,6,0)="oui","illimité",VLOOKUP(D6558,Paramètres!$C$17:$H$33,5,0)))</f>
        <v/>
      </c>
      <c r="G6558" s="269" t="str">
        <f t="shared" si="615"/>
        <v/>
      </c>
      <c r="H6558" s="208"/>
      <c r="I6558" s="53"/>
      <c r="J6558" s="209"/>
      <c r="K6558" s="271"/>
      <c r="L6558" s="37"/>
      <c r="M6558" s="218"/>
      <c r="N6558" s="124"/>
      <c r="O6558" s="211" t="str">
        <f t="shared" ca="1" si="616"/>
        <v/>
      </c>
      <c r="P6558" s="212" t="str">
        <f>IF(ISERROR(VLOOKUP(L6558,Paramètres!$A$38:$B$40,2,0)),"",VLOOKUP(L6558,Paramètres!$A$38:$B$40,2,0))</f>
        <v/>
      </c>
      <c r="Q6558" s="211" t="str">
        <f t="shared" ca="1" si="617"/>
        <v/>
      </c>
      <c r="R6558" s="211" t="str">
        <f t="shared" si="613"/>
        <v/>
      </c>
      <c r="S6558" s="213" t="str">
        <f t="shared" ca="1" si="614"/>
        <v/>
      </c>
      <c r="T6558" s="214" t="str">
        <f t="shared" ca="1" si="618"/>
        <v/>
      </c>
    </row>
    <row r="6559" spans="1:20" x14ac:dyDescent="0.25">
      <c r="A6559" s="119" t="s">
        <v>12128</v>
      </c>
      <c r="B6559" s="260"/>
      <c r="C6559" s="264" t="str">
        <f>IF(ISERROR(VLOOKUP(B6559,'Tous les abonnés'!$A$6:$I$5491,2,0)),"",VLOOKUP(B6559,'Tous les abonnés'!$A$6:$I$5491,2,0))</f>
        <v/>
      </c>
      <c r="D6559" s="26"/>
      <c r="E6559" s="265"/>
      <c r="F6559" s="207" t="str">
        <f>IF(ISERROR(IF(VLOOKUP(D6559,Paramètres!$C$17:$H$33,6,0)="oui","illimité",VLOOKUP(D6559,Paramètres!$C$17:$H$33,5,0))),"",IF(VLOOKUP(D6559,Paramètres!$C$17:$H$33,6,0)="oui","illimité",VLOOKUP(D6559,Paramètres!$C$17:$H$33,5,0)))</f>
        <v/>
      </c>
      <c r="G6559" s="269" t="str">
        <f t="shared" si="615"/>
        <v/>
      </c>
      <c r="H6559" s="208"/>
      <c r="I6559" s="53"/>
      <c r="J6559" s="209"/>
      <c r="K6559" s="271"/>
      <c r="L6559" s="37"/>
      <c r="M6559" s="218"/>
      <c r="N6559" s="124"/>
      <c r="O6559" s="211" t="str">
        <f t="shared" ca="1" si="616"/>
        <v/>
      </c>
      <c r="P6559" s="212" t="str">
        <f>IF(ISERROR(VLOOKUP(L6559,Paramètres!$A$38:$B$40,2,0)),"",VLOOKUP(L6559,Paramètres!$A$38:$B$40,2,0))</f>
        <v/>
      </c>
      <c r="Q6559" s="211" t="str">
        <f t="shared" ca="1" si="617"/>
        <v/>
      </c>
      <c r="R6559" s="211" t="str">
        <f t="shared" si="613"/>
        <v/>
      </c>
      <c r="S6559" s="213" t="str">
        <f t="shared" ca="1" si="614"/>
        <v/>
      </c>
      <c r="T6559" s="214" t="str">
        <f t="shared" ca="1" si="618"/>
        <v/>
      </c>
    </row>
    <row r="6560" spans="1:20" x14ac:dyDescent="0.25">
      <c r="A6560" s="119" t="s">
        <v>12129</v>
      </c>
      <c r="B6560" s="260"/>
      <c r="C6560" s="264" t="str">
        <f>IF(ISERROR(VLOOKUP(B6560,'Tous les abonnés'!$A$6:$I$5491,2,0)),"",VLOOKUP(B6560,'Tous les abonnés'!$A$6:$I$5491,2,0))</f>
        <v/>
      </c>
      <c r="D6560" s="26"/>
      <c r="E6560" s="265"/>
      <c r="F6560" s="207" t="str">
        <f>IF(ISERROR(IF(VLOOKUP(D6560,Paramètres!$C$17:$H$33,6,0)="oui","illimité",VLOOKUP(D6560,Paramètres!$C$17:$H$33,5,0))),"",IF(VLOOKUP(D6560,Paramètres!$C$17:$H$33,6,0)="oui","illimité",VLOOKUP(D6560,Paramètres!$C$17:$H$33,5,0)))</f>
        <v/>
      </c>
      <c r="G6560" s="269" t="str">
        <f t="shared" si="615"/>
        <v/>
      </c>
      <c r="H6560" s="208"/>
      <c r="I6560" s="53"/>
      <c r="J6560" s="209"/>
      <c r="K6560" s="271"/>
      <c r="L6560" s="37"/>
      <c r="M6560" s="218"/>
      <c r="N6560" s="124"/>
      <c r="O6560" s="211" t="str">
        <f t="shared" ca="1" si="616"/>
        <v/>
      </c>
      <c r="P6560" s="212" t="str">
        <f>IF(ISERROR(VLOOKUP(L6560,Paramètres!$A$38:$B$40,2,0)),"",VLOOKUP(L6560,Paramètres!$A$38:$B$40,2,0))</f>
        <v/>
      </c>
      <c r="Q6560" s="211" t="str">
        <f t="shared" ca="1" si="617"/>
        <v/>
      </c>
      <c r="R6560" s="211" t="str">
        <f t="shared" si="613"/>
        <v/>
      </c>
      <c r="S6560" s="213" t="str">
        <f t="shared" ca="1" si="614"/>
        <v/>
      </c>
      <c r="T6560" s="214" t="str">
        <f t="shared" ca="1" si="618"/>
        <v/>
      </c>
    </row>
    <row r="6561" spans="1:20" x14ac:dyDescent="0.25">
      <c r="A6561" s="119" t="s">
        <v>12130</v>
      </c>
      <c r="B6561" s="260"/>
      <c r="C6561" s="264" t="str">
        <f>IF(ISERROR(VLOOKUP(B6561,'Tous les abonnés'!$A$6:$I$5491,2,0)),"",VLOOKUP(B6561,'Tous les abonnés'!$A$6:$I$5491,2,0))</f>
        <v/>
      </c>
      <c r="D6561" s="26"/>
      <c r="E6561" s="265"/>
      <c r="F6561" s="207" t="str">
        <f>IF(ISERROR(IF(VLOOKUP(D6561,Paramètres!$C$17:$H$33,6,0)="oui","illimité",VLOOKUP(D6561,Paramètres!$C$17:$H$33,5,0))),"",IF(VLOOKUP(D6561,Paramètres!$C$17:$H$33,6,0)="oui","illimité",VLOOKUP(D6561,Paramètres!$C$17:$H$33,5,0)))</f>
        <v/>
      </c>
      <c r="G6561" s="269" t="str">
        <f t="shared" si="615"/>
        <v/>
      </c>
      <c r="H6561" s="208"/>
      <c r="I6561" s="53"/>
      <c r="J6561" s="209"/>
      <c r="K6561" s="271"/>
      <c r="L6561" s="37"/>
      <c r="M6561" s="218"/>
      <c r="N6561" s="124"/>
      <c r="O6561" s="211" t="str">
        <f t="shared" ca="1" si="616"/>
        <v/>
      </c>
      <c r="P6561" s="212" t="str">
        <f>IF(ISERROR(VLOOKUP(L6561,Paramètres!$A$38:$B$40,2,0)),"",VLOOKUP(L6561,Paramètres!$A$38:$B$40,2,0))</f>
        <v/>
      </c>
      <c r="Q6561" s="211" t="str">
        <f t="shared" ca="1" si="617"/>
        <v/>
      </c>
      <c r="R6561" s="211" t="str">
        <f t="shared" si="613"/>
        <v/>
      </c>
      <c r="S6561" s="213" t="str">
        <f t="shared" ca="1" si="614"/>
        <v/>
      </c>
      <c r="T6561" s="214" t="str">
        <f t="shared" ca="1" si="618"/>
        <v/>
      </c>
    </row>
    <row r="6562" spans="1:20" x14ac:dyDescent="0.25">
      <c r="A6562" s="119" t="s">
        <v>12131</v>
      </c>
      <c r="B6562" s="260"/>
      <c r="C6562" s="264" t="str">
        <f>IF(ISERROR(VLOOKUP(B6562,'Tous les abonnés'!$A$6:$I$5491,2,0)),"",VLOOKUP(B6562,'Tous les abonnés'!$A$6:$I$5491,2,0))</f>
        <v/>
      </c>
      <c r="D6562" s="26"/>
      <c r="E6562" s="265"/>
      <c r="F6562" s="207" t="str">
        <f>IF(ISERROR(IF(VLOOKUP(D6562,Paramètres!$C$17:$H$33,6,0)="oui","illimité",VLOOKUP(D6562,Paramètres!$C$17:$H$33,5,0))),"",IF(VLOOKUP(D6562,Paramètres!$C$17:$H$33,6,0)="oui","illimité",VLOOKUP(D6562,Paramètres!$C$17:$H$33,5,0)))</f>
        <v/>
      </c>
      <c r="G6562" s="269" t="str">
        <f t="shared" si="615"/>
        <v/>
      </c>
      <c r="H6562" s="208"/>
      <c r="I6562" s="53"/>
      <c r="J6562" s="209"/>
      <c r="K6562" s="271"/>
      <c r="L6562" s="37"/>
      <c r="M6562" s="218"/>
      <c r="N6562" s="124"/>
      <c r="O6562" s="211" t="str">
        <f t="shared" ca="1" si="616"/>
        <v/>
      </c>
      <c r="P6562" s="212" t="str">
        <f>IF(ISERROR(VLOOKUP(L6562,Paramètres!$A$38:$B$40,2,0)),"",VLOOKUP(L6562,Paramètres!$A$38:$B$40,2,0))</f>
        <v/>
      </c>
      <c r="Q6562" s="211" t="str">
        <f t="shared" ca="1" si="617"/>
        <v/>
      </c>
      <c r="R6562" s="211" t="str">
        <f t="shared" si="613"/>
        <v/>
      </c>
      <c r="S6562" s="213" t="str">
        <f t="shared" ca="1" si="614"/>
        <v/>
      </c>
      <c r="T6562" s="214" t="str">
        <f t="shared" ca="1" si="618"/>
        <v/>
      </c>
    </row>
    <row r="6563" spans="1:20" x14ac:dyDescent="0.25">
      <c r="A6563" s="119" t="s">
        <v>12132</v>
      </c>
      <c r="B6563" s="260"/>
      <c r="C6563" s="264" t="str">
        <f>IF(ISERROR(VLOOKUP(B6563,'Tous les abonnés'!$A$6:$I$5491,2,0)),"",VLOOKUP(B6563,'Tous les abonnés'!$A$6:$I$5491,2,0))</f>
        <v/>
      </c>
      <c r="D6563" s="26"/>
      <c r="E6563" s="265"/>
      <c r="F6563" s="207" t="str">
        <f>IF(ISERROR(IF(VLOOKUP(D6563,Paramètres!$C$17:$H$33,6,0)="oui","illimité",VLOOKUP(D6563,Paramètres!$C$17:$H$33,5,0))),"",IF(VLOOKUP(D6563,Paramètres!$C$17:$H$33,6,0)="oui","illimité",VLOOKUP(D6563,Paramètres!$C$17:$H$33,5,0)))</f>
        <v/>
      </c>
      <c r="G6563" s="269" t="str">
        <f t="shared" si="615"/>
        <v/>
      </c>
      <c r="H6563" s="208"/>
      <c r="I6563" s="53"/>
      <c r="J6563" s="209"/>
      <c r="K6563" s="271"/>
      <c r="L6563" s="37"/>
      <c r="M6563" s="218"/>
      <c r="N6563" s="124"/>
      <c r="O6563" s="211" t="str">
        <f t="shared" ca="1" si="616"/>
        <v/>
      </c>
      <c r="P6563" s="212" t="str">
        <f>IF(ISERROR(VLOOKUP(L6563,Paramètres!$A$38:$B$40,2,0)),"",VLOOKUP(L6563,Paramètres!$A$38:$B$40,2,0))</f>
        <v/>
      </c>
      <c r="Q6563" s="211" t="str">
        <f t="shared" ca="1" si="617"/>
        <v/>
      </c>
      <c r="R6563" s="211" t="str">
        <f t="shared" si="613"/>
        <v/>
      </c>
      <c r="S6563" s="213" t="str">
        <f t="shared" ca="1" si="614"/>
        <v/>
      </c>
      <c r="T6563" s="214" t="str">
        <f t="shared" ca="1" si="618"/>
        <v/>
      </c>
    </row>
    <row r="6564" spans="1:20" x14ac:dyDescent="0.25">
      <c r="A6564" s="119" t="s">
        <v>12133</v>
      </c>
      <c r="B6564" s="260"/>
      <c r="C6564" s="264" t="str">
        <f>IF(ISERROR(VLOOKUP(B6564,'Tous les abonnés'!$A$6:$I$5491,2,0)),"",VLOOKUP(B6564,'Tous les abonnés'!$A$6:$I$5491,2,0))</f>
        <v/>
      </c>
      <c r="D6564" s="26"/>
      <c r="E6564" s="265"/>
      <c r="F6564" s="207" t="str">
        <f>IF(ISERROR(IF(VLOOKUP(D6564,Paramètres!$C$17:$H$33,6,0)="oui","illimité",VLOOKUP(D6564,Paramètres!$C$17:$H$33,5,0))),"",IF(VLOOKUP(D6564,Paramètres!$C$17:$H$33,6,0)="oui","illimité",VLOOKUP(D6564,Paramètres!$C$17:$H$33,5,0)))</f>
        <v/>
      </c>
      <c r="G6564" s="269" t="str">
        <f t="shared" si="615"/>
        <v/>
      </c>
      <c r="H6564" s="208"/>
      <c r="I6564" s="53"/>
      <c r="J6564" s="209"/>
      <c r="K6564" s="271"/>
      <c r="L6564" s="37"/>
      <c r="M6564" s="218"/>
      <c r="N6564" s="124"/>
      <c r="O6564" s="211" t="str">
        <f t="shared" ca="1" si="616"/>
        <v/>
      </c>
      <c r="P6564" s="212" t="str">
        <f>IF(ISERROR(VLOOKUP(L6564,Paramètres!$A$38:$B$40,2,0)),"",VLOOKUP(L6564,Paramètres!$A$38:$B$40,2,0))</f>
        <v/>
      </c>
      <c r="Q6564" s="211" t="str">
        <f t="shared" ca="1" si="617"/>
        <v/>
      </c>
      <c r="R6564" s="211" t="str">
        <f t="shared" si="613"/>
        <v/>
      </c>
      <c r="S6564" s="213" t="str">
        <f t="shared" ca="1" si="614"/>
        <v/>
      </c>
      <c r="T6564" s="214" t="str">
        <f t="shared" ca="1" si="618"/>
        <v/>
      </c>
    </row>
    <row r="6565" spans="1:20" x14ac:dyDescent="0.25">
      <c r="A6565" s="119" t="s">
        <v>12134</v>
      </c>
      <c r="B6565" s="260"/>
      <c r="C6565" s="264" t="str">
        <f>IF(ISERROR(VLOOKUP(B6565,'Tous les abonnés'!$A$6:$I$5491,2,0)),"",VLOOKUP(B6565,'Tous les abonnés'!$A$6:$I$5491,2,0))</f>
        <v/>
      </c>
      <c r="D6565" s="26"/>
      <c r="E6565" s="265"/>
      <c r="F6565" s="207" t="str">
        <f>IF(ISERROR(IF(VLOOKUP(D6565,Paramètres!$C$17:$H$33,6,0)="oui","illimité",VLOOKUP(D6565,Paramètres!$C$17:$H$33,5,0))),"",IF(VLOOKUP(D6565,Paramètres!$C$17:$H$33,6,0)="oui","illimité",VLOOKUP(D6565,Paramètres!$C$17:$H$33,5,0)))</f>
        <v/>
      </c>
      <c r="G6565" s="269" t="str">
        <f t="shared" si="615"/>
        <v/>
      </c>
      <c r="H6565" s="208"/>
      <c r="I6565" s="53"/>
      <c r="J6565" s="209"/>
      <c r="K6565" s="271"/>
      <c r="L6565" s="37"/>
      <c r="M6565" s="218"/>
      <c r="N6565" s="124"/>
      <c r="O6565" s="211" t="str">
        <f t="shared" ca="1" si="616"/>
        <v/>
      </c>
      <c r="P6565" s="212" t="str">
        <f>IF(ISERROR(VLOOKUP(L6565,Paramètres!$A$38:$B$40,2,0)),"",VLOOKUP(L6565,Paramètres!$A$38:$B$40,2,0))</f>
        <v/>
      </c>
      <c r="Q6565" s="211" t="str">
        <f t="shared" ca="1" si="617"/>
        <v/>
      </c>
      <c r="R6565" s="211" t="str">
        <f t="shared" si="613"/>
        <v/>
      </c>
      <c r="S6565" s="213" t="str">
        <f t="shared" ca="1" si="614"/>
        <v/>
      </c>
      <c r="T6565" s="214" t="str">
        <f t="shared" ca="1" si="618"/>
        <v/>
      </c>
    </row>
    <row r="6566" spans="1:20" x14ac:dyDescent="0.25">
      <c r="A6566" s="119" t="s">
        <v>12135</v>
      </c>
      <c r="B6566" s="260"/>
      <c r="C6566" s="264" t="str">
        <f>IF(ISERROR(VLOOKUP(B6566,'Tous les abonnés'!$A$6:$I$5491,2,0)),"",VLOOKUP(B6566,'Tous les abonnés'!$A$6:$I$5491,2,0))</f>
        <v/>
      </c>
      <c r="D6566" s="26"/>
      <c r="E6566" s="265"/>
      <c r="F6566" s="207" t="str">
        <f>IF(ISERROR(IF(VLOOKUP(D6566,Paramètres!$C$17:$H$33,6,0)="oui","illimité",VLOOKUP(D6566,Paramètres!$C$17:$H$33,5,0))),"",IF(VLOOKUP(D6566,Paramètres!$C$17:$H$33,6,0)="oui","illimité",VLOOKUP(D6566,Paramètres!$C$17:$H$33,5,0)))</f>
        <v/>
      </c>
      <c r="G6566" s="269" t="str">
        <f t="shared" si="615"/>
        <v/>
      </c>
      <c r="H6566" s="208"/>
      <c r="I6566" s="53"/>
      <c r="J6566" s="209"/>
      <c r="K6566" s="271"/>
      <c r="L6566" s="37"/>
      <c r="M6566" s="218"/>
      <c r="N6566" s="124"/>
      <c r="O6566" s="211" t="str">
        <f t="shared" ca="1" si="616"/>
        <v/>
      </c>
      <c r="P6566" s="212" t="str">
        <f>IF(ISERROR(VLOOKUP(L6566,Paramètres!$A$38:$B$40,2,0)),"",VLOOKUP(L6566,Paramètres!$A$38:$B$40,2,0))</f>
        <v/>
      </c>
      <c r="Q6566" s="211" t="str">
        <f t="shared" ca="1" si="617"/>
        <v/>
      </c>
      <c r="R6566" s="211" t="str">
        <f t="shared" si="613"/>
        <v/>
      </c>
      <c r="S6566" s="213" t="str">
        <f t="shared" ca="1" si="614"/>
        <v/>
      </c>
      <c r="T6566" s="214" t="str">
        <f t="shared" ca="1" si="618"/>
        <v/>
      </c>
    </row>
    <row r="6567" spans="1:20" x14ac:dyDescent="0.25">
      <c r="A6567" s="119" t="s">
        <v>12136</v>
      </c>
      <c r="B6567" s="260"/>
      <c r="C6567" s="264" t="str">
        <f>IF(ISERROR(VLOOKUP(B6567,'Tous les abonnés'!$A$6:$I$5491,2,0)),"",VLOOKUP(B6567,'Tous les abonnés'!$A$6:$I$5491,2,0))</f>
        <v/>
      </c>
      <c r="D6567" s="26"/>
      <c r="E6567" s="265"/>
      <c r="F6567" s="207" t="str">
        <f>IF(ISERROR(IF(VLOOKUP(D6567,Paramètres!$C$17:$H$33,6,0)="oui","illimité",VLOOKUP(D6567,Paramètres!$C$17:$H$33,5,0))),"",IF(VLOOKUP(D6567,Paramètres!$C$17:$H$33,6,0)="oui","illimité",VLOOKUP(D6567,Paramètres!$C$17:$H$33,5,0)))</f>
        <v/>
      </c>
      <c r="G6567" s="269" t="str">
        <f t="shared" si="615"/>
        <v/>
      </c>
      <c r="H6567" s="208"/>
      <c r="I6567" s="53"/>
      <c r="J6567" s="209"/>
      <c r="K6567" s="271"/>
      <c r="L6567" s="37"/>
      <c r="M6567" s="218"/>
      <c r="N6567" s="124"/>
      <c r="O6567" s="211" t="str">
        <f t="shared" ca="1" si="616"/>
        <v/>
      </c>
      <c r="P6567" s="212" t="str">
        <f>IF(ISERROR(VLOOKUP(L6567,Paramètres!$A$38:$B$40,2,0)),"",VLOOKUP(L6567,Paramètres!$A$38:$B$40,2,0))</f>
        <v/>
      </c>
      <c r="Q6567" s="211" t="str">
        <f t="shared" ca="1" si="617"/>
        <v/>
      </c>
      <c r="R6567" s="211" t="str">
        <f t="shared" si="613"/>
        <v/>
      </c>
      <c r="S6567" s="213" t="str">
        <f t="shared" ca="1" si="614"/>
        <v/>
      </c>
      <c r="T6567" s="214" t="str">
        <f t="shared" ca="1" si="618"/>
        <v/>
      </c>
    </row>
    <row r="6568" spans="1:20" x14ac:dyDescent="0.25">
      <c r="A6568" s="119" t="s">
        <v>12137</v>
      </c>
      <c r="B6568" s="260"/>
      <c r="C6568" s="264" t="str">
        <f>IF(ISERROR(VLOOKUP(B6568,'Tous les abonnés'!$A$6:$I$5491,2,0)),"",VLOOKUP(B6568,'Tous les abonnés'!$A$6:$I$5491,2,0))</f>
        <v/>
      </c>
      <c r="D6568" s="26"/>
      <c r="E6568" s="265"/>
      <c r="F6568" s="207" t="str">
        <f>IF(ISERROR(IF(VLOOKUP(D6568,Paramètres!$C$17:$H$33,6,0)="oui","illimité",VLOOKUP(D6568,Paramètres!$C$17:$H$33,5,0))),"",IF(VLOOKUP(D6568,Paramètres!$C$17:$H$33,6,0)="oui","illimité",VLOOKUP(D6568,Paramètres!$C$17:$H$33,5,0)))</f>
        <v/>
      </c>
      <c r="G6568" s="269" t="str">
        <f t="shared" si="615"/>
        <v/>
      </c>
      <c r="H6568" s="208"/>
      <c r="I6568" s="53"/>
      <c r="J6568" s="209"/>
      <c r="K6568" s="271"/>
      <c r="L6568" s="37"/>
      <c r="M6568" s="218"/>
      <c r="N6568" s="124"/>
      <c r="O6568" s="211" t="str">
        <f t="shared" ca="1" si="616"/>
        <v/>
      </c>
      <c r="P6568" s="212" t="str">
        <f>IF(ISERROR(VLOOKUP(L6568,Paramètres!$A$38:$B$40,2,0)),"",VLOOKUP(L6568,Paramètres!$A$38:$B$40,2,0))</f>
        <v/>
      </c>
      <c r="Q6568" s="211" t="str">
        <f t="shared" ca="1" si="617"/>
        <v/>
      </c>
      <c r="R6568" s="211" t="str">
        <f t="shared" si="613"/>
        <v/>
      </c>
      <c r="S6568" s="213" t="str">
        <f t="shared" ca="1" si="614"/>
        <v/>
      </c>
      <c r="T6568" s="214" t="str">
        <f t="shared" ca="1" si="618"/>
        <v/>
      </c>
    </row>
    <row r="6569" spans="1:20" x14ac:dyDescent="0.25">
      <c r="A6569" s="119" t="s">
        <v>12138</v>
      </c>
      <c r="B6569" s="260"/>
      <c r="C6569" s="264" t="str">
        <f>IF(ISERROR(VLOOKUP(B6569,'Tous les abonnés'!$A$6:$I$5491,2,0)),"",VLOOKUP(B6569,'Tous les abonnés'!$A$6:$I$5491,2,0))</f>
        <v/>
      </c>
      <c r="D6569" s="26"/>
      <c r="E6569" s="265"/>
      <c r="F6569" s="207" t="str">
        <f>IF(ISERROR(IF(VLOOKUP(D6569,Paramètres!$C$17:$H$33,6,0)="oui","illimité",VLOOKUP(D6569,Paramètres!$C$17:$H$33,5,0))),"",IF(VLOOKUP(D6569,Paramètres!$C$17:$H$33,6,0)="oui","illimité",VLOOKUP(D6569,Paramètres!$C$17:$H$33,5,0)))</f>
        <v/>
      </c>
      <c r="G6569" s="269" t="str">
        <f t="shared" si="615"/>
        <v/>
      </c>
      <c r="H6569" s="208"/>
      <c r="I6569" s="53"/>
      <c r="J6569" s="209"/>
      <c r="K6569" s="271"/>
      <c r="L6569" s="37"/>
      <c r="M6569" s="218"/>
      <c r="N6569" s="124"/>
      <c r="O6569" s="211" t="str">
        <f t="shared" ca="1" si="616"/>
        <v/>
      </c>
      <c r="P6569" s="212" t="str">
        <f>IF(ISERROR(VLOOKUP(L6569,Paramètres!$A$38:$B$40,2,0)),"",VLOOKUP(L6569,Paramètres!$A$38:$B$40,2,0))</f>
        <v/>
      </c>
      <c r="Q6569" s="211" t="str">
        <f t="shared" ca="1" si="617"/>
        <v/>
      </c>
      <c r="R6569" s="211" t="str">
        <f t="shared" si="613"/>
        <v/>
      </c>
      <c r="S6569" s="213" t="str">
        <f t="shared" ca="1" si="614"/>
        <v/>
      </c>
      <c r="T6569" s="214" t="str">
        <f t="shared" ca="1" si="618"/>
        <v/>
      </c>
    </row>
    <row r="6570" spans="1:20" x14ac:dyDescent="0.25">
      <c r="A6570" s="119" t="s">
        <v>12139</v>
      </c>
      <c r="B6570" s="260"/>
      <c r="C6570" s="264" t="str">
        <f>IF(ISERROR(VLOOKUP(B6570,'Tous les abonnés'!$A$6:$I$5491,2,0)),"",VLOOKUP(B6570,'Tous les abonnés'!$A$6:$I$5491,2,0))</f>
        <v/>
      </c>
      <c r="D6570" s="26"/>
      <c r="E6570" s="265"/>
      <c r="F6570" s="207" t="str">
        <f>IF(ISERROR(IF(VLOOKUP(D6570,Paramètres!$C$17:$H$33,6,0)="oui","illimité",VLOOKUP(D6570,Paramètres!$C$17:$H$33,5,0))),"",IF(VLOOKUP(D6570,Paramètres!$C$17:$H$33,6,0)="oui","illimité",VLOOKUP(D6570,Paramètres!$C$17:$H$33,5,0)))</f>
        <v/>
      </c>
      <c r="G6570" s="269" t="str">
        <f t="shared" si="615"/>
        <v/>
      </c>
      <c r="H6570" s="208"/>
      <c r="I6570" s="53"/>
      <c r="J6570" s="209"/>
      <c r="K6570" s="271"/>
      <c r="L6570" s="37"/>
      <c r="M6570" s="218"/>
      <c r="N6570" s="124"/>
      <c r="O6570" s="211" t="str">
        <f t="shared" ca="1" si="616"/>
        <v/>
      </c>
      <c r="P6570" s="212" t="str">
        <f>IF(ISERROR(VLOOKUP(L6570,Paramètres!$A$38:$B$40,2,0)),"",VLOOKUP(L6570,Paramètres!$A$38:$B$40,2,0))</f>
        <v/>
      </c>
      <c r="Q6570" s="211" t="str">
        <f t="shared" ca="1" si="617"/>
        <v/>
      </c>
      <c r="R6570" s="211" t="str">
        <f t="shared" si="613"/>
        <v/>
      </c>
      <c r="S6570" s="213" t="str">
        <f t="shared" ca="1" si="614"/>
        <v/>
      </c>
      <c r="T6570" s="214" t="str">
        <f t="shared" ca="1" si="618"/>
        <v/>
      </c>
    </row>
    <row r="6571" spans="1:20" x14ac:dyDescent="0.25">
      <c r="A6571" s="119" t="s">
        <v>12140</v>
      </c>
      <c r="B6571" s="260"/>
      <c r="C6571" s="264" t="str">
        <f>IF(ISERROR(VLOOKUP(B6571,'Tous les abonnés'!$A$6:$I$5491,2,0)),"",VLOOKUP(B6571,'Tous les abonnés'!$A$6:$I$5491,2,0))</f>
        <v/>
      </c>
      <c r="D6571" s="26"/>
      <c r="E6571" s="265"/>
      <c r="F6571" s="207" t="str">
        <f>IF(ISERROR(IF(VLOOKUP(D6571,Paramètres!$C$17:$H$33,6,0)="oui","illimité",VLOOKUP(D6571,Paramètres!$C$17:$H$33,5,0))),"",IF(VLOOKUP(D6571,Paramètres!$C$17:$H$33,6,0)="oui","illimité",VLOOKUP(D6571,Paramètres!$C$17:$H$33,5,0)))</f>
        <v/>
      </c>
      <c r="G6571" s="269" t="str">
        <f t="shared" si="615"/>
        <v/>
      </c>
      <c r="H6571" s="208"/>
      <c r="I6571" s="53"/>
      <c r="J6571" s="209"/>
      <c r="K6571" s="271"/>
      <c r="L6571" s="37"/>
      <c r="M6571" s="218"/>
      <c r="N6571" s="124"/>
      <c r="O6571" s="211" t="str">
        <f t="shared" ca="1" si="616"/>
        <v/>
      </c>
      <c r="P6571" s="212" t="str">
        <f>IF(ISERROR(VLOOKUP(L6571,Paramètres!$A$38:$B$40,2,0)),"",VLOOKUP(L6571,Paramètres!$A$38:$B$40,2,0))</f>
        <v/>
      </c>
      <c r="Q6571" s="211" t="str">
        <f t="shared" ca="1" si="617"/>
        <v/>
      </c>
      <c r="R6571" s="211" t="str">
        <f t="shared" si="613"/>
        <v/>
      </c>
      <c r="S6571" s="213" t="str">
        <f t="shared" ca="1" si="614"/>
        <v/>
      </c>
      <c r="T6571" s="214" t="str">
        <f t="shared" ca="1" si="618"/>
        <v/>
      </c>
    </row>
    <row r="6572" spans="1:20" x14ac:dyDescent="0.25">
      <c r="A6572" s="119" t="s">
        <v>12141</v>
      </c>
      <c r="B6572" s="260"/>
      <c r="C6572" s="264" t="str">
        <f>IF(ISERROR(VLOOKUP(B6572,'Tous les abonnés'!$A$6:$I$5491,2,0)),"",VLOOKUP(B6572,'Tous les abonnés'!$A$6:$I$5491,2,0))</f>
        <v/>
      </c>
      <c r="D6572" s="26"/>
      <c r="E6572" s="265"/>
      <c r="F6572" s="207" t="str">
        <f>IF(ISERROR(IF(VLOOKUP(D6572,Paramètres!$C$17:$H$33,6,0)="oui","illimité",VLOOKUP(D6572,Paramètres!$C$17:$H$33,5,0))),"",IF(VLOOKUP(D6572,Paramètres!$C$17:$H$33,6,0)="oui","illimité",VLOOKUP(D6572,Paramètres!$C$17:$H$33,5,0)))</f>
        <v/>
      </c>
      <c r="G6572" s="269" t="str">
        <f t="shared" si="615"/>
        <v/>
      </c>
      <c r="H6572" s="208"/>
      <c r="I6572" s="53"/>
      <c r="J6572" s="209"/>
      <c r="K6572" s="271"/>
      <c r="L6572" s="37"/>
      <c r="M6572" s="218"/>
      <c r="N6572" s="124"/>
      <c r="O6572" s="211" t="str">
        <f t="shared" ca="1" si="616"/>
        <v/>
      </c>
      <c r="P6572" s="212" t="str">
        <f>IF(ISERROR(VLOOKUP(L6572,Paramètres!$A$38:$B$40,2,0)),"",VLOOKUP(L6572,Paramètres!$A$38:$B$40,2,0))</f>
        <v/>
      </c>
      <c r="Q6572" s="211" t="str">
        <f t="shared" ca="1" si="617"/>
        <v/>
      </c>
      <c r="R6572" s="211" t="str">
        <f t="shared" si="613"/>
        <v/>
      </c>
      <c r="S6572" s="213" t="str">
        <f t="shared" ca="1" si="614"/>
        <v/>
      </c>
      <c r="T6572" s="214" t="str">
        <f t="shared" ca="1" si="618"/>
        <v/>
      </c>
    </row>
    <row r="6573" spans="1:20" x14ac:dyDescent="0.25">
      <c r="A6573" s="119" t="s">
        <v>12142</v>
      </c>
      <c r="B6573" s="260"/>
      <c r="C6573" s="264" t="str">
        <f>IF(ISERROR(VLOOKUP(B6573,'Tous les abonnés'!$A$6:$I$5491,2,0)),"",VLOOKUP(B6573,'Tous les abonnés'!$A$6:$I$5491,2,0))</f>
        <v/>
      </c>
      <c r="D6573" s="26"/>
      <c r="E6573" s="265"/>
      <c r="F6573" s="207" t="str">
        <f>IF(ISERROR(IF(VLOOKUP(D6573,Paramètres!$C$17:$H$33,6,0)="oui","illimité",VLOOKUP(D6573,Paramètres!$C$17:$H$33,5,0))),"",IF(VLOOKUP(D6573,Paramètres!$C$17:$H$33,6,0)="oui","illimité",VLOOKUP(D6573,Paramètres!$C$17:$H$33,5,0)))</f>
        <v/>
      </c>
      <c r="G6573" s="269" t="str">
        <f t="shared" si="615"/>
        <v/>
      </c>
      <c r="H6573" s="208"/>
      <c r="I6573" s="53"/>
      <c r="J6573" s="209"/>
      <c r="K6573" s="271"/>
      <c r="L6573" s="37"/>
      <c r="M6573" s="218"/>
      <c r="N6573" s="124"/>
      <c r="O6573" s="211" t="str">
        <f t="shared" ca="1" si="616"/>
        <v/>
      </c>
      <c r="P6573" s="212" t="str">
        <f>IF(ISERROR(VLOOKUP(L6573,Paramètres!$A$38:$B$40,2,0)),"",VLOOKUP(L6573,Paramètres!$A$38:$B$40,2,0))</f>
        <v/>
      </c>
      <c r="Q6573" s="211" t="str">
        <f t="shared" ca="1" si="617"/>
        <v/>
      </c>
      <c r="R6573" s="211" t="str">
        <f t="shared" si="613"/>
        <v/>
      </c>
      <c r="S6573" s="213" t="str">
        <f t="shared" ca="1" si="614"/>
        <v/>
      </c>
      <c r="T6573" s="214" t="str">
        <f t="shared" ca="1" si="618"/>
        <v/>
      </c>
    </row>
    <row r="6574" spans="1:20" x14ac:dyDescent="0.25">
      <c r="A6574" s="119" t="s">
        <v>12143</v>
      </c>
      <c r="B6574" s="260"/>
      <c r="C6574" s="264" t="str">
        <f>IF(ISERROR(VLOOKUP(B6574,'Tous les abonnés'!$A$6:$I$5491,2,0)),"",VLOOKUP(B6574,'Tous les abonnés'!$A$6:$I$5491,2,0))</f>
        <v/>
      </c>
      <c r="D6574" s="26"/>
      <c r="E6574" s="265"/>
      <c r="F6574" s="207" t="str">
        <f>IF(ISERROR(IF(VLOOKUP(D6574,Paramètres!$C$17:$H$33,6,0)="oui","illimité",VLOOKUP(D6574,Paramètres!$C$17:$H$33,5,0))),"",IF(VLOOKUP(D6574,Paramètres!$C$17:$H$33,6,0)="oui","illimité",VLOOKUP(D6574,Paramètres!$C$17:$H$33,5,0)))</f>
        <v/>
      </c>
      <c r="G6574" s="269" t="str">
        <f t="shared" si="615"/>
        <v/>
      </c>
      <c r="H6574" s="208"/>
      <c r="I6574" s="53"/>
      <c r="J6574" s="209"/>
      <c r="K6574" s="271"/>
      <c r="L6574" s="37"/>
      <c r="M6574" s="218"/>
      <c r="N6574" s="124"/>
      <c r="O6574" s="211" t="str">
        <f t="shared" ca="1" si="616"/>
        <v/>
      </c>
      <c r="P6574" s="212" t="str">
        <f>IF(ISERROR(VLOOKUP(L6574,Paramètres!$A$38:$B$40,2,0)),"",VLOOKUP(L6574,Paramètres!$A$38:$B$40,2,0))</f>
        <v/>
      </c>
      <c r="Q6574" s="211" t="str">
        <f t="shared" ca="1" si="617"/>
        <v/>
      </c>
      <c r="R6574" s="211" t="str">
        <f t="shared" si="613"/>
        <v/>
      </c>
      <c r="S6574" s="213" t="str">
        <f t="shared" ca="1" si="614"/>
        <v/>
      </c>
      <c r="T6574" s="214" t="str">
        <f t="shared" ca="1" si="618"/>
        <v/>
      </c>
    </row>
    <row r="6575" spans="1:20" x14ac:dyDescent="0.25">
      <c r="A6575" s="119" t="s">
        <v>12144</v>
      </c>
      <c r="B6575" s="260"/>
      <c r="C6575" s="264" t="str">
        <f>IF(ISERROR(VLOOKUP(B6575,'Tous les abonnés'!$A$6:$I$5491,2,0)),"",VLOOKUP(B6575,'Tous les abonnés'!$A$6:$I$5491,2,0))</f>
        <v/>
      </c>
      <c r="D6575" s="26"/>
      <c r="E6575" s="265"/>
      <c r="F6575" s="207" t="str">
        <f>IF(ISERROR(IF(VLOOKUP(D6575,Paramètres!$C$17:$H$33,6,0)="oui","illimité",VLOOKUP(D6575,Paramètres!$C$17:$H$33,5,0))),"",IF(VLOOKUP(D6575,Paramètres!$C$17:$H$33,6,0)="oui","illimité",VLOOKUP(D6575,Paramètres!$C$17:$H$33,5,0)))</f>
        <v/>
      </c>
      <c r="G6575" s="269" t="str">
        <f t="shared" si="615"/>
        <v/>
      </c>
      <c r="H6575" s="208"/>
      <c r="I6575" s="53"/>
      <c r="J6575" s="209"/>
      <c r="K6575" s="271"/>
      <c r="L6575" s="37"/>
      <c r="M6575" s="218"/>
      <c r="N6575" s="124"/>
      <c r="O6575" s="211" t="str">
        <f t="shared" ca="1" si="616"/>
        <v/>
      </c>
      <c r="P6575" s="212" t="str">
        <f>IF(ISERROR(VLOOKUP(L6575,Paramètres!$A$38:$B$40,2,0)),"",VLOOKUP(L6575,Paramètres!$A$38:$B$40,2,0))</f>
        <v/>
      </c>
      <c r="Q6575" s="211" t="str">
        <f t="shared" ca="1" si="617"/>
        <v/>
      </c>
      <c r="R6575" s="211" t="str">
        <f t="shared" si="613"/>
        <v/>
      </c>
      <c r="S6575" s="213" t="str">
        <f t="shared" ca="1" si="614"/>
        <v/>
      </c>
      <c r="T6575" s="214" t="str">
        <f t="shared" ca="1" si="618"/>
        <v/>
      </c>
    </row>
    <row r="6576" spans="1:20" x14ac:dyDescent="0.25">
      <c r="A6576" s="119" t="s">
        <v>12145</v>
      </c>
      <c r="B6576" s="260"/>
      <c r="C6576" s="264" t="str">
        <f>IF(ISERROR(VLOOKUP(B6576,'Tous les abonnés'!$A$6:$I$5491,2,0)),"",VLOOKUP(B6576,'Tous les abonnés'!$A$6:$I$5491,2,0))</f>
        <v/>
      </c>
      <c r="D6576" s="26"/>
      <c r="E6576" s="265"/>
      <c r="F6576" s="207" t="str">
        <f>IF(ISERROR(IF(VLOOKUP(D6576,Paramètres!$C$17:$H$33,6,0)="oui","illimité",VLOOKUP(D6576,Paramètres!$C$17:$H$33,5,0))),"",IF(VLOOKUP(D6576,Paramètres!$C$17:$H$33,6,0)="oui","illimité",VLOOKUP(D6576,Paramètres!$C$17:$H$33,5,0)))</f>
        <v/>
      </c>
      <c r="G6576" s="269" t="str">
        <f t="shared" si="615"/>
        <v/>
      </c>
      <c r="H6576" s="208"/>
      <c r="I6576" s="53"/>
      <c r="J6576" s="209"/>
      <c r="K6576" s="271"/>
      <c r="L6576" s="37"/>
      <c r="M6576" s="218"/>
      <c r="N6576" s="124"/>
      <c r="O6576" s="211" t="str">
        <f t="shared" ca="1" si="616"/>
        <v/>
      </c>
      <c r="P6576" s="212" t="str">
        <f>IF(ISERROR(VLOOKUP(L6576,Paramètres!$A$38:$B$40,2,0)),"",VLOOKUP(L6576,Paramètres!$A$38:$B$40,2,0))</f>
        <v/>
      </c>
      <c r="Q6576" s="211" t="str">
        <f t="shared" ca="1" si="617"/>
        <v/>
      </c>
      <c r="R6576" s="211" t="str">
        <f t="shared" si="613"/>
        <v/>
      </c>
      <c r="S6576" s="213" t="str">
        <f t="shared" ca="1" si="614"/>
        <v/>
      </c>
      <c r="T6576" s="214" t="str">
        <f t="shared" ca="1" si="618"/>
        <v/>
      </c>
    </row>
    <row r="6577" spans="1:20" x14ac:dyDescent="0.25">
      <c r="A6577" s="119" t="s">
        <v>12146</v>
      </c>
      <c r="B6577" s="260"/>
      <c r="C6577" s="264" t="str">
        <f>IF(ISERROR(VLOOKUP(B6577,'Tous les abonnés'!$A$6:$I$5491,2,0)),"",VLOOKUP(B6577,'Tous les abonnés'!$A$6:$I$5491,2,0))</f>
        <v/>
      </c>
      <c r="D6577" s="26"/>
      <c r="E6577" s="265"/>
      <c r="F6577" s="207" t="str">
        <f>IF(ISERROR(IF(VLOOKUP(D6577,Paramètres!$C$17:$H$33,6,0)="oui","illimité",VLOOKUP(D6577,Paramètres!$C$17:$H$33,5,0))),"",IF(VLOOKUP(D6577,Paramètres!$C$17:$H$33,6,0)="oui","illimité",VLOOKUP(D6577,Paramètres!$C$17:$H$33,5,0)))</f>
        <v/>
      </c>
      <c r="G6577" s="269" t="str">
        <f t="shared" si="615"/>
        <v/>
      </c>
      <c r="H6577" s="208"/>
      <c r="I6577" s="53"/>
      <c r="J6577" s="209"/>
      <c r="K6577" s="271"/>
      <c r="L6577" s="37"/>
      <c r="M6577" s="218"/>
      <c r="N6577" s="124"/>
      <c r="O6577" s="211" t="str">
        <f t="shared" ca="1" si="616"/>
        <v/>
      </c>
      <c r="P6577" s="212" t="str">
        <f>IF(ISERROR(VLOOKUP(L6577,Paramètres!$A$38:$B$40,2,0)),"",VLOOKUP(L6577,Paramètres!$A$38:$B$40,2,0))</f>
        <v/>
      </c>
      <c r="Q6577" s="211" t="str">
        <f t="shared" ca="1" si="617"/>
        <v/>
      </c>
      <c r="R6577" s="211" t="str">
        <f t="shared" si="613"/>
        <v/>
      </c>
      <c r="S6577" s="213" t="str">
        <f t="shared" ca="1" si="614"/>
        <v/>
      </c>
      <c r="T6577" s="214" t="str">
        <f t="shared" ca="1" si="618"/>
        <v/>
      </c>
    </row>
    <row r="6578" spans="1:20" x14ac:dyDescent="0.25">
      <c r="A6578" s="119" t="s">
        <v>12147</v>
      </c>
      <c r="B6578" s="260"/>
      <c r="C6578" s="264" t="str">
        <f>IF(ISERROR(VLOOKUP(B6578,'Tous les abonnés'!$A$6:$I$5491,2,0)),"",VLOOKUP(B6578,'Tous les abonnés'!$A$6:$I$5491,2,0))</f>
        <v/>
      </c>
      <c r="D6578" s="26"/>
      <c r="E6578" s="265"/>
      <c r="F6578" s="207" t="str">
        <f>IF(ISERROR(IF(VLOOKUP(D6578,Paramètres!$C$17:$H$33,6,0)="oui","illimité",VLOOKUP(D6578,Paramètres!$C$17:$H$33,5,0))),"",IF(VLOOKUP(D6578,Paramètres!$C$17:$H$33,6,0)="oui","illimité",VLOOKUP(D6578,Paramètres!$C$17:$H$33,5,0)))</f>
        <v/>
      </c>
      <c r="G6578" s="269" t="str">
        <f t="shared" si="615"/>
        <v/>
      </c>
      <c r="H6578" s="208"/>
      <c r="I6578" s="53"/>
      <c r="J6578" s="209"/>
      <c r="K6578" s="271"/>
      <c r="L6578" s="37"/>
      <c r="M6578" s="218"/>
      <c r="N6578" s="124"/>
      <c r="O6578" s="211" t="str">
        <f t="shared" ca="1" si="616"/>
        <v/>
      </c>
      <c r="P6578" s="212" t="str">
        <f>IF(ISERROR(VLOOKUP(L6578,Paramètres!$A$38:$B$40,2,0)),"",VLOOKUP(L6578,Paramètres!$A$38:$B$40,2,0))</f>
        <v/>
      </c>
      <c r="Q6578" s="211" t="str">
        <f t="shared" ca="1" si="617"/>
        <v/>
      </c>
      <c r="R6578" s="211" t="str">
        <f t="shared" si="613"/>
        <v/>
      </c>
      <c r="S6578" s="213" t="str">
        <f t="shared" ca="1" si="614"/>
        <v/>
      </c>
      <c r="T6578" s="214" t="str">
        <f t="shared" ca="1" si="618"/>
        <v/>
      </c>
    </row>
    <row r="6579" spans="1:20" x14ac:dyDescent="0.25">
      <c r="A6579" s="119" t="s">
        <v>12148</v>
      </c>
      <c r="B6579" s="260"/>
      <c r="C6579" s="264" t="str">
        <f>IF(ISERROR(VLOOKUP(B6579,'Tous les abonnés'!$A$6:$I$5491,2,0)),"",VLOOKUP(B6579,'Tous les abonnés'!$A$6:$I$5491,2,0))</f>
        <v/>
      </c>
      <c r="D6579" s="26"/>
      <c r="E6579" s="265"/>
      <c r="F6579" s="207" t="str">
        <f>IF(ISERROR(IF(VLOOKUP(D6579,Paramètres!$C$17:$H$33,6,0)="oui","illimité",VLOOKUP(D6579,Paramètres!$C$17:$H$33,5,0))),"",IF(VLOOKUP(D6579,Paramètres!$C$17:$H$33,6,0)="oui","illimité",VLOOKUP(D6579,Paramètres!$C$17:$H$33,5,0)))</f>
        <v/>
      </c>
      <c r="G6579" s="269" t="str">
        <f t="shared" si="615"/>
        <v/>
      </c>
      <c r="H6579" s="208"/>
      <c r="I6579" s="53"/>
      <c r="J6579" s="209"/>
      <c r="K6579" s="271"/>
      <c r="L6579" s="37"/>
      <c r="M6579" s="218"/>
      <c r="N6579" s="124"/>
      <c r="O6579" s="211" t="str">
        <f t="shared" ca="1" si="616"/>
        <v/>
      </c>
      <c r="P6579" s="212" t="str">
        <f>IF(ISERROR(VLOOKUP(L6579,Paramètres!$A$38:$B$40,2,0)),"",VLOOKUP(L6579,Paramètres!$A$38:$B$40,2,0))</f>
        <v/>
      </c>
      <c r="Q6579" s="211" t="str">
        <f t="shared" ca="1" si="617"/>
        <v/>
      </c>
      <c r="R6579" s="211" t="str">
        <f t="shared" si="613"/>
        <v/>
      </c>
      <c r="S6579" s="213" t="str">
        <f t="shared" ca="1" si="614"/>
        <v/>
      </c>
      <c r="T6579" s="214" t="str">
        <f t="shared" ca="1" si="618"/>
        <v/>
      </c>
    </row>
    <row r="6580" spans="1:20" x14ac:dyDescent="0.25">
      <c r="A6580" s="119" t="s">
        <v>12149</v>
      </c>
      <c r="B6580" s="260"/>
      <c r="C6580" s="264" t="str">
        <f>IF(ISERROR(VLOOKUP(B6580,'Tous les abonnés'!$A$6:$I$5491,2,0)),"",VLOOKUP(B6580,'Tous les abonnés'!$A$6:$I$5491,2,0))</f>
        <v/>
      </c>
      <c r="D6580" s="26"/>
      <c r="E6580" s="265"/>
      <c r="F6580" s="207" t="str">
        <f>IF(ISERROR(IF(VLOOKUP(D6580,Paramètres!$C$17:$H$33,6,0)="oui","illimité",VLOOKUP(D6580,Paramètres!$C$17:$H$33,5,0))),"",IF(VLOOKUP(D6580,Paramètres!$C$17:$H$33,6,0)="oui","illimité",VLOOKUP(D6580,Paramètres!$C$17:$H$33,5,0)))</f>
        <v/>
      </c>
      <c r="G6580" s="269" t="str">
        <f t="shared" si="615"/>
        <v/>
      </c>
      <c r="H6580" s="208"/>
      <c r="I6580" s="53"/>
      <c r="J6580" s="209"/>
      <c r="K6580" s="271"/>
      <c r="L6580" s="37"/>
      <c r="M6580" s="218"/>
      <c r="N6580" s="124"/>
      <c r="O6580" s="211" t="str">
        <f t="shared" ca="1" si="616"/>
        <v/>
      </c>
      <c r="P6580" s="212" t="str">
        <f>IF(ISERROR(VLOOKUP(L6580,Paramètres!$A$38:$B$40,2,0)),"",VLOOKUP(L6580,Paramètres!$A$38:$B$40,2,0))</f>
        <v/>
      </c>
      <c r="Q6580" s="211" t="str">
        <f t="shared" ca="1" si="617"/>
        <v/>
      </c>
      <c r="R6580" s="211" t="str">
        <f t="shared" si="613"/>
        <v/>
      </c>
      <c r="S6580" s="213" t="str">
        <f t="shared" ca="1" si="614"/>
        <v/>
      </c>
      <c r="T6580" s="214" t="str">
        <f t="shared" ca="1" si="618"/>
        <v/>
      </c>
    </row>
    <row r="6581" spans="1:20" x14ac:dyDescent="0.25">
      <c r="A6581" s="119" t="s">
        <v>12150</v>
      </c>
      <c r="B6581" s="260"/>
      <c r="C6581" s="264" t="str">
        <f>IF(ISERROR(VLOOKUP(B6581,'Tous les abonnés'!$A$6:$I$5491,2,0)),"",VLOOKUP(B6581,'Tous les abonnés'!$A$6:$I$5491,2,0))</f>
        <v/>
      </c>
      <c r="D6581" s="26"/>
      <c r="E6581" s="265"/>
      <c r="F6581" s="207" t="str">
        <f>IF(ISERROR(IF(VLOOKUP(D6581,Paramètres!$C$17:$H$33,6,0)="oui","illimité",VLOOKUP(D6581,Paramètres!$C$17:$H$33,5,0))),"",IF(VLOOKUP(D6581,Paramètres!$C$17:$H$33,6,0)="oui","illimité",VLOOKUP(D6581,Paramètres!$C$17:$H$33,5,0)))</f>
        <v/>
      </c>
      <c r="G6581" s="269" t="str">
        <f t="shared" si="615"/>
        <v/>
      </c>
      <c r="H6581" s="208"/>
      <c r="I6581" s="53"/>
      <c r="J6581" s="209"/>
      <c r="K6581" s="271"/>
      <c r="L6581" s="37"/>
      <c r="M6581" s="218"/>
      <c r="N6581" s="124"/>
      <c r="O6581" s="211" t="str">
        <f t="shared" ca="1" si="616"/>
        <v/>
      </c>
      <c r="P6581" s="212" t="str">
        <f>IF(ISERROR(VLOOKUP(L6581,Paramètres!$A$38:$B$40,2,0)),"",VLOOKUP(L6581,Paramètres!$A$38:$B$40,2,0))</f>
        <v/>
      </c>
      <c r="Q6581" s="211" t="str">
        <f t="shared" ca="1" si="617"/>
        <v/>
      </c>
      <c r="R6581" s="211" t="str">
        <f t="shared" si="613"/>
        <v/>
      </c>
      <c r="S6581" s="213" t="str">
        <f t="shared" ca="1" si="614"/>
        <v/>
      </c>
      <c r="T6581" s="214" t="str">
        <f t="shared" ca="1" si="618"/>
        <v/>
      </c>
    </row>
    <row r="6582" spans="1:20" x14ac:dyDescent="0.25">
      <c r="A6582" s="119" t="s">
        <v>12151</v>
      </c>
      <c r="B6582" s="260"/>
      <c r="C6582" s="264" t="str">
        <f>IF(ISERROR(VLOOKUP(B6582,'Tous les abonnés'!$A$6:$I$5491,2,0)),"",VLOOKUP(B6582,'Tous les abonnés'!$A$6:$I$5491,2,0))</f>
        <v/>
      </c>
      <c r="D6582" s="26"/>
      <c r="E6582" s="265"/>
      <c r="F6582" s="207" t="str">
        <f>IF(ISERROR(IF(VLOOKUP(D6582,Paramètres!$C$17:$H$33,6,0)="oui","illimité",VLOOKUP(D6582,Paramètres!$C$17:$H$33,5,0))),"",IF(VLOOKUP(D6582,Paramètres!$C$17:$H$33,6,0)="oui","illimité",VLOOKUP(D6582,Paramètres!$C$17:$H$33,5,0)))</f>
        <v/>
      </c>
      <c r="G6582" s="269" t="str">
        <f t="shared" si="615"/>
        <v/>
      </c>
      <c r="H6582" s="208"/>
      <c r="I6582" s="53"/>
      <c r="J6582" s="209"/>
      <c r="K6582" s="271"/>
      <c r="L6582" s="37"/>
      <c r="M6582" s="218"/>
      <c r="N6582" s="124"/>
      <c r="O6582" s="211" t="str">
        <f t="shared" ca="1" si="616"/>
        <v/>
      </c>
      <c r="P6582" s="212" t="str">
        <f>IF(ISERROR(VLOOKUP(L6582,Paramètres!$A$38:$B$40,2,0)),"",VLOOKUP(L6582,Paramètres!$A$38:$B$40,2,0))</f>
        <v/>
      </c>
      <c r="Q6582" s="211" t="str">
        <f t="shared" ca="1" si="617"/>
        <v/>
      </c>
      <c r="R6582" s="211" t="str">
        <f t="shared" si="613"/>
        <v/>
      </c>
      <c r="S6582" s="213" t="str">
        <f t="shared" ca="1" si="614"/>
        <v/>
      </c>
      <c r="T6582" s="214" t="str">
        <f t="shared" ca="1" si="618"/>
        <v/>
      </c>
    </row>
    <row r="6583" spans="1:20" x14ac:dyDescent="0.25">
      <c r="A6583" s="119" t="s">
        <v>12152</v>
      </c>
      <c r="B6583" s="260"/>
      <c r="C6583" s="264" t="str">
        <f>IF(ISERROR(VLOOKUP(B6583,'Tous les abonnés'!$A$6:$I$5491,2,0)),"",VLOOKUP(B6583,'Tous les abonnés'!$A$6:$I$5491,2,0))</f>
        <v/>
      </c>
      <c r="D6583" s="26"/>
      <c r="E6583" s="265"/>
      <c r="F6583" s="207" t="str">
        <f>IF(ISERROR(IF(VLOOKUP(D6583,Paramètres!$C$17:$H$33,6,0)="oui","illimité",VLOOKUP(D6583,Paramètres!$C$17:$H$33,5,0))),"",IF(VLOOKUP(D6583,Paramètres!$C$17:$H$33,6,0)="oui","illimité",VLOOKUP(D6583,Paramètres!$C$17:$H$33,5,0)))</f>
        <v/>
      </c>
      <c r="G6583" s="269" t="str">
        <f t="shared" si="615"/>
        <v/>
      </c>
      <c r="H6583" s="208"/>
      <c r="I6583" s="53"/>
      <c r="J6583" s="209"/>
      <c r="K6583" s="271"/>
      <c r="L6583" s="37"/>
      <c r="M6583" s="218"/>
      <c r="N6583" s="124"/>
      <c r="O6583" s="211" t="str">
        <f t="shared" ca="1" si="616"/>
        <v/>
      </c>
      <c r="P6583" s="212" t="str">
        <f>IF(ISERROR(VLOOKUP(L6583,Paramètres!$A$38:$B$40,2,0)),"",VLOOKUP(L6583,Paramètres!$A$38:$B$40,2,0))</f>
        <v/>
      </c>
      <c r="Q6583" s="211" t="str">
        <f t="shared" ca="1" si="617"/>
        <v/>
      </c>
      <c r="R6583" s="211" t="str">
        <f t="shared" si="613"/>
        <v/>
      </c>
      <c r="S6583" s="213" t="str">
        <f t="shared" ca="1" si="614"/>
        <v/>
      </c>
      <c r="T6583" s="214" t="str">
        <f t="shared" ca="1" si="618"/>
        <v/>
      </c>
    </row>
    <row r="6584" spans="1:20" x14ac:dyDescent="0.25">
      <c r="A6584" s="119" t="s">
        <v>12153</v>
      </c>
      <c r="B6584" s="260"/>
      <c r="C6584" s="264" t="str">
        <f>IF(ISERROR(VLOOKUP(B6584,'Tous les abonnés'!$A$6:$I$5491,2,0)),"",VLOOKUP(B6584,'Tous les abonnés'!$A$6:$I$5491,2,0))</f>
        <v/>
      </c>
      <c r="D6584" s="26"/>
      <c r="E6584" s="265"/>
      <c r="F6584" s="207" t="str">
        <f>IF(ISERROR(IF(VLOOKUP(D6584,Paramètres!$C$17:$H$33,6,0)="oui","illimité",VLOOKUP(D6584,Paramètres!$C$17:$H$33,5,0))),"",IF(VLOOKUP(D6584,Paramètres!$C$17:$H$33,6,0)="oui","illimité",VLOOKUP(D6584,Paramètres!$C$17:$H$33,5,0)))</f>
        <v/>
      </c>
      <c r="G6584" s="269" t="str">
        <f t="shared" si="615"/>
        <v/>
      </c>
      <c r="H6584" s="208"/>
      <c r="I6584" s="53"/>
      <c r="J6584" s="209"/>
      <c r="K6584" s="271"/>
      <c r="L6584" s="37"/>
      <c r="M6584" s="218"/>
      <c r="N6584" s="124"/>
      <c r="O6584" s="211" t="str">
        <f t="shared" ca="1" si="616"/>
        <v/>
      </c>
      <c r="P6584" s="212" t="str">
        <f>IF(ISERROR(VLOOKUP(L6584,Paramètres!$A$38:$B$40,2,0)),"",VLOOKUP(L6584,Paramètres!$A$38:$B$40,2,0))</f>
        <v/>
      </c>
      <c r="Q6584" s="211" t="str">
        <f t="shared" ca="1" si="617"/>
        <v/>
      </c>
      <c r="R6584" s="211" t="str">
        <f t="shared" si="613"/>
        <v/>
      </c>
      <c r="S6584" s="213" t="str">
        <f t="shared" ca="1" si="614"/>
        <v/>
      </c>
      <c r="T6584" s="214" t="str">
        <f t="shared" ca="1" si="618"/>
        <v/>
      </c>
    </row>
    <row r="6585" spans="1:20" x14ac:dyDescent="0.25">
      <c r="A6585" s="119" t="s">
        <v>12154</v>
      </c>
      <c r="B6585" s="260"/>
      <c r="C6585" s="264" t="str">
        <f>IF(ISERROR(VLOOKUP(B6585,'Tous les abonnés'!$A$6:$I$5491,2,0)),"",VLOOKUP(B6585,'Tous les abonnés'!$A$6:$I$5491,2,0))</f>
        <v/>
      </c>
      <c r="D6585" s="26"/>
      <c r="E6585" s="265"/>
      <c r="F6585" s="207" t="str">
        <f>IF(ISERROR(IF(VLOOKUP(D6585,Paramètres!$C$17:$H$33,6,0)="oui","illimité",VLOOKUP(D6585,Paramètres!$C$17:$H$33,5,0))),"",IF(VLOOKUP(D6585,Paramètres!$C$17:$H$33,6,0)="oui","illimité",VLOOKUP(D6585,Paramètres!$C$17:$H$33,5,0)))</f>
        <v/>
      </c>
      <c r="G6585" s="269" t="str">
        <f t="shared" si="615"/>
        <v/>
      </c>
      <c r="H6585" s="208"/>
      <c r="I6585" s="53"/>
      <c r="J6585" s="209"/>
      <c r="K6585" s="271"/>
      <c r="L6585" s="37"/>
      <c r="M6585" s="218"/>
      <c r="N6585" s="124"/>
      <c r="O6585" s="211" t="str">
        <f t="shared" ca="1" si="616"/>
        <v/>
      </c>
      <c r="P6585" s="212" t="str">
        <f>IF(ISERROR(VLOOKUP(L6585,Paramètres!$A$38:$B$40,2,0)),"",VLOOKUP(L6585,Paramètres!$A$38:$B$40,2,0))</f>
        <v/>
      </c>
      <c r="Q6585" s="211" t="str">
        <f t="shared" ca="1" si="617"/>
        <v/>
      </c>
      <c r="R6585" s="211" t="str">
        <f t="shared" si="613"/>
        <v/>
      </c>
      <c r="S6585" s="213" t="str">
        <f t="shared" ca="1" si="614"/>
        <v/>
      </c>
      <c r="T6585" s="214" t="str">
        <f t="shared" ca="1" si="618"/>
        <v/>
      </c>
    </row>
    <row r="6586" spans="1:20" x14ac:dyDescent="0.25">
      <c r="A6586" s="119" t="s">
        <v>12155</v>
      </c>
      <c r="B6586" s="260"/>
      <c r="C6586" s="264" t="str">
        <f>IF(ISERROR(VLOOKUP(B6586,'Tous les abonnés'!$A$6:$I$5491,2,0)),"",VLOOKUP(B6586,'Tous les abonnés'!$A$6:$I$5491,2,0))</f>
        <v/>
      </c>
      <c r="D6586" s="26"/>
      <c r="E6586" s="265"/>
      <c r="F6586" s="207" t="str">
        <f>IF(ISERROR(IF(VLOOKUP(D6586,Paramètres!$C$17:$H$33,6,0)="oui","illimité",VLOOKUP(D6586,Paramètres!$C$17:$H$33,5,0))),"",IF(VLOOKUP(D6586,Paramètres!$C$17:$H$33,6,0)="oui","illimité",VLOOKUP(D6586,Paramètres!$C$17:$H$33,5,0)))</f>
        <v/>
      </c>
      <c r="G6586" s="269" t="str">
        <f t="shared" si="615"/>
        <v/>
      </c>
      <c r="H6586" s="208"/>
      <c r="I6586" s="53"/>
      <c r="J6586" s="209"/>
      <c r="K6586" s="271"/>
      <c r="L6586" s="37"/>
      <c r="M6586" s="218"/>
      <c r="N6586" s="124"/>
      <c r="O6586" s="211" t="str">
        <f t="shared" ca="1" si="616"/>
        <v/>
      </c>
      <c r="P6586" s="212" t="str">
        <f>IF(ISERROR(VLOOKUP(L6586,Paramètres!$A$38:$B$40,2,0)),"",VLOOKUP(L6586,Paramètres!$A$38:$B$40,2,0))</f>
        <v/>
      </c>
      <c r="Q6586" s="211" t="str">
        <f t="shared" ca="1" si="617"/>
        <v/>
      </c>
      <c r="R6586" s="211" t="str">
        <f t="shared" si="613"/>
        <v/>
      </c>
      <c r="S6586" s="213" t="str">
        <f t="shared" ca="1" si="614"/>
        <v/>
      </c>
      <c r="T6586" s="214" t="str">
        <f t="shared" ca="1" si="618"/>
        <v/>
      </c>
    </row>
    <row r="6587" spans="1:20" x14ac:dyDescent="0.25">
      <c r="A6587" s="119" t="s">
        <v>12156</v>
      </c>
      <c r="B6587" s="260"/>
      <c r="C6587" s="264" t="str">
        <f>IF(ISERROR(VLOOKUP(B6587,'Tous les abonnés'!$A$6:$I$5491,2,0)),"",VLOOKUP(B6587,'Tous les abonnés'!$A$6:$I$5491,2,0))</f>
        <v/>
      </c>
      <c r="D6587" s="26"/>
      <c r="E6587" s="265"/>
      <c r="F6587" s="207" t="str">
        <f>IF(ISERROR(IF(VLOOKUP(D6587,Paramètres!$C$17:$H$33,6,0)="oui","illimité",VLOOKUP(D6587,Paramètres!$C$17:$H$33,5,0))),"",IF(VLOOKUP(D6587,Paramètres!$C$17:$H$33,6,0)="oui","illimité",VLOOKUP(D6587,Paramètres!$C$17:$H$33,5,0)))</f>
        <v/>
      </c>
      <c r="G6587" s="269" t="str">
        <f t="shared" si="615"/>
        <v/>
      </c>
      <c r="H6587" s="208"/>
      <c r="I6587" s="53"/>
      <c r="J6587" s="209"/>
      <c r="K6587" s="271"/>
      <c r="L6587" s="37"/>
      <c r="M6587" s="218"/>
      <c r="N6587" s="124"/>
      <c r="O6587" s="211" t="str">
        <f t="shared" ca="1" si="616"/>
        <v/>
      </c>
      <c r="P6587" s="212" t="str">
        <f>IF(ISERROR(VLOOKUP(L6587,Paramètres!$A$38:$B$40,2,0)),"",VLOOKUP(L6587,Paramètres!$A$38:$B$40,2,0))</f>
        <v/>
      </c>
      <c r="Q6587" s="211" t="str">
        <f t="shared" ca="1" si="617"/>
        <v/>
      </c>
      <c r="R6587" s="211" t="str">
        <f t="shared" si="613"/>
        <v/>
      </c>
      <c r="S6587" s="213" t="str">
        <f t="shared" ca="1" si="614"/>
        <v/>
      </c>
      <c r="T6587" s="214" t="str">
        <f t="shared" ca="1" si="618"/>
        <v/>
      </c>
    </row>
    <row r="6588" spans="1:20" x14ac:dyDescent="0.25">
      <c r="A6588" s="119" t="s">
        <v>12157</v>
      </c>
      <c r="B6588" s="260"/>
      <c r="C6588" s="264" t="str">
        <f>IF(ISERROR(VLOOKUP(B6588,'Tous les abonnés'!$A$6:$I$5491,2,0)),"",VLOOKUP(B6588,'Tous les abonnés'!$A$6:$I$5491,2,0))</f>
        <v/>
      </c>
      <c r="D6588" s="26"/>
      <c r="E6588" s="265"/>
      <c r="F6588" s="207" t="str">
        <f>IF(ISERROR(IF(VLOOKUP(D6588,Paramètres!$C$17:$H$33,6,0)="oui","illimité",VLOOKUP(D6588,Paramètres!$C$17:$H$33,5,0))),"",IF(VLOOKUP(D6588,Paramètres!$C$17:$H$33,6,0)="oui","illimité",VLOOKUP(D6588,Paramètres!$C$17:$H$33,5,0)))</f>
        <v/>
      </c>
      <c r="G6588" s="269" t="str">
        <f t="shared" si="615"/>
        <v/>
      </c>
      <c r="H6588" s="208"/>
      <c r="I6588" s="53"/>
      <c r="J6588" s="209"/>
      <c r="K6588" s="271"/>
      <c r="L6588" s="37"/>
      <c r="M6588" s="218"/>
      <c r="N6588" s="124"/>
      <c r="O6588" s="211" t="str">
        <f t="shared" ca="1" si="616"/>
        <v/>
      </c>
      <c r="P6588" s="212" t="str">
        <f>IF(ISERROR(VLOOKUP(L6588,Paramètres!$A$38:$B$40,2,0)),"",VLOOKUP(L6588,Paramètres!$A$38:$B$40,2,0))</f>
        <v/>
      </c>
      <c r="Q6588" s="211" t="str">
        <f t="shared" ca="1" si="617"/>
        <v/>
      </c>
      <c r="R6588" s="211" t="str">
        <f t="shared" si="613"/>
        <v/>
      </c>
      <c r="S6588" s="213" t="str">
        <f t="shared" ca="1" si="614"/>
        <v/>
      </c>
      <c r="T6588" s="214" t="str">
        <f t="shared" ca="1" si="618"/>
        <v/>
      </c>
    </row>
    <row r="6589" spans="1:20" x14ac:dyDescent="0.25">
      <c r="A6589" s="119" t="s">
        <v>12158</v>
      </c>
      <c r="B6589" s="260"/>
      <c r="C6589" s="264" t="str">
        <f>IF(ISERROR(VLOOKUP(B6589,'Tous les abonnés'!$A$6:$I$5491,2,0)),"",VLOOKUP(B6589,'Tous les abonnés'!$A$6:$I$5491,2,0))</f>
        <v/>
      </c>
      <c r="D6589" s="26"/>
      <c r="E6589" s="265"/>
      <c r="F6589" s="207" t="str">
        <f>IF(ISERROR(IF(VLOOKUP(D6589,Paramètres!$C$17:$H$33,6,0)="oui","illimité",VLOOKUP(D6589,Paramètres!$C$17:$H$33,5,0))),"",IF(VLOOKUP(D6589,Paramètres!$C$17:$H$33,6,0)="oui","illimité",VLOOKUP(D6589,Paramètres!$C$17:$H$33,5,0)))</f>
        <v/>
      </c>
      <c r="G6589" s="269" t="str">
        <f t="shared" si="615"/>
        <v/>
      </c>
      <c r="H6589" s="208"/>
      <c r="I6589" s="53"/>
      <c r="J6589" s="209"/>
      <c r="K6589" s="271"/>
      <c r="L6589" s="37"/>
      <c r="M6589" s="218"/>
      <c r="N6589" s="124"/>
      <c r="O6589" s="211" t="str">
        <f t="shared" ca="1" si="616"/>
        <v/>
      </c>
      <c r="P6589" s="212" t="str">
        <f>IF(ISERROR(VLOOKUP(L6589,Paramètres!$A$38:$B$40,2,0)),"",VLOOKUP(L6589,Paramètres!$A$38:$B$40,2,0))</f>
        <v/>
      </c>
      <c r="Q6589" s="211" t="str">
        <f t="shared" ca="1" si="617"/>
        <v/>
      </c>
      <c r="R6589" s="211" t="str">
        <f t="shared" si="613"/>
        <v/>
      </c>
      <c r="S6589" s="213" t="str">
        <f t="shared" ca="1" si="614"/>
        <v/>
      </c>
      <c r="T6589" s="214" t="str">
        <f t="shared" ca="1" si="618"/>
        <v/>
      </c>
    </row>
    <row r="6590" spans="1:20" x14ac:dyDescent="0.25">
      <c r="A6590" s="119" t="s">
        <v>12159</v>
      </c>
      <c r="B6590" s="260"/>
      <c r="C6590" s="264" t="str">
        <f>IF(ISERROR(VLOOKUP(B6590,'Tous les abonnés'!$A$6:$I$5491,2,0)),"",VLOOKUP(B6590,'Tous les abonnés'!$A$6:$I$5491,2,0))</f>
        <v/>
      </c>
      <c r="D6590" s="26"/>
      <c r="E6590" s="265"/>
      <c r="F6590" s="207" t="str">
        <f>IF(ISERROR(IF(VLOOKUP(D6590,Paramètres!$C$17:$H$33,6,0)="oui","illimité",VLOOKUP(D6590,Paramètres!$C$17:$H$33,5,0))),"",IF(VLOOKUP(D6590,Paramètres!$C$17:$H$33,6,0)="oui","illimité",VLOOKUP(D6590,Paramètres!$C$17:$H$33,5,0)))</f>
        <v/>
      </c>
      <c r="G6590" s="269" t="str">
        <f t="shared" si="615"/>
        <v/>
      </c>
      <c r="H6590" s="208"/>
      <c r="I6590" s="53"/>
      <c r="J6590" s="209"/>
      <c r="K6590" s="271"/>
      <c r="L6590" s="37"/>
      <c r="M6590" s="218"/>
      <c r="N6590" s="124"/>
      <c r="O6590" s="211" t="str">
        <f t="shared" ca="1" si="616"/>
        <v/>
      </c>
      <c r="P6590" s="212" t="str">
        <f>IF(ISERROR(VLOOKUP(L6590,Paramètres!$A$38:$B$40,2,0)),"",VLOOKUP(L6590,Paramètres!$A$38:$B$40,2,0))</f>
        <v/>
      </c>
      <c r="Q6590" s="211" t="str">
        <f t="shared" ca="1" si="617"/>
        <v/>
      </c>
      <c r="R6590" s="211" t="str">
        <f t="shared" si="613"/>
        <v/>
      </c>
      <c r="S6590" s="213" t="str">
        <f t="shared" ca="1" si="614"/>
        <v/>
      </c>
      <c r="T6590" s="214" t="str">
        <f t="shared" ca="1" si="618"/>
        <v/>
      </c>
    </row>
    <row r="6591" spans="1:20" x14ac:dyDescent="0.25">
      <c r="A6591" s="119" t="s">
        <v>12160</v>
      </c>
      <c r="B6591" s="260"/>
      <c r="C6591" s="264" t="str">
        <f>IF(ISERROR(VLOOKUP(B6591,'Tous les abonnés'!$A$6:$I$5491,2,0)),"",VLOOKUP(B6591,'Tous les abonnés'!$A$6:$I$5491,2,0))</f>
        <v/>
      </c>
      <c r="D6591" s="26"/>
      <c r="E6591" s="265"/>
      <c r="F6591" s="207" t="str">
        <f>IF(ISERROR(IF(VLOOKUP(D6591,Paramètres!$C$17:$H$33,6,0)="oui","illimité",VLOOKUP(D6591,Paramètres!$C$17:$H$33,5,0))),"",IF(VLOOKUP(D6591,Paramètres!$C$17:$H$33,6,0)="oui","illimité",VLOOKUP(D6591,Paramètres!$C$17:$H$33,5,0)))</f>
        <v/>
      </c>
      <c r="G6591" s="269" t="str">
        <f t="shared" si="615"/>
        <v/>
      </c>
      <c r="H6591" s="208"/>
      <c r="I6591" s="53"/>
      <c r="J6591" s="209"/>
      <c r="K6591" s="271"/>
      <c r="L6591" s="37"/>
      <c r="M6591" s="218"/>
      <c r="N6591" s="124"/>
      <c r="O6591" s="211" t="str">
        <f t="shared" ca="1" si="616"/>
        <v/>
      </c>
      <c r="P6591" s="212" t="str">
        <f>IF(ISERROR(VLOOKUP(L6591,Paramètres!$A$38:$B$40,2,0)),"",VLOOKUP(L6591,Paramètres!$A$38:$B$40,2,0))</f>
        <v/>
      </c>
      <c r="Q6591" s="211" t="str">
        <f t="shared" ca="1" si="617"/>
        <v/>
      </c>
      <c r="R6591" s="211" t="str">
        <f t="shared" si="613"/>
        <v/>
      </c>
      <c r="S6591" s="213" t="str">
        <f t="shared" ca="1" si="614"/>
        <v/>
      </c>
      <c r="T6591" s="214" t="str">
        <f t="shared" ca="1" si="618"/>
        <v/>
      </c>
    </row>
    <row r="6592" spans="1:20" x14ac:dyDescent="0.25">
      <c r="A6592" s="119" t="s">
        <v>12161</v>
      </c>
      <c r="B6592" s="260"/>
      <c r="C6592" s="264" t="str">
        <f>IF(ISERROR(VLOOKUP(B6592,'Tous les abonnés'!$A$6:$I$5491,2,0)),"",VLOOKUP(B6592,'Tous les abonnés'!$A$6:$I$5491,2,0))</f>
        <v/>
      </c>
      <c r="D6592" s="26"/>
      <c r="E6592" s="265"/>
      <c r="F6592" s="207" t="str">
        <f>IF(ISERROR(IF(VLOOKUP(D6592,Paramètres!$C$17:$H$33,6,0)="oui","illimité",VLOOKUP(D6592,Paramètres!$C$17:$H$33,5,0))),"",IF(VLOOKUP(D6592,Paramètres!$C$17:$H$33,6,0)="oui","illimité",VLOOKUP(D6592,Paramètres!$C$17:$H$33,5,0)))</f>
        <v/>
      </c>
      <c r="G6592" s="269" t="str">
        <f t="shared" si="615"/>
        <v/>
      </c>
      <c r="H6592" s="208"/>
      <c r="I6592" s="53"/>
      <c r="J6592" s="209"/>
      <c r="K6592" s="271"/>
      <c r="L6592" s="37"/>
      <c r="M6592" s="218"/>
      <c r="N6592" s="124"/>
      <c r="O6592" s="211" t="str">
        <f t="shared" ca="1" si="616"/>
        <v/>
      </c>
      <c r="P6592" s="212" t="str">
        <f>IF(ISERROR(VLOOKUP(L6592,Paramètres!$A$38:$B$40,2,0)),"",VLOOKUP(L6592,Paramètres!$A$38:$B$40,2,0))</f>
        <v/>
      </c>
      <c r="Q6592" s="211" t="str">
        <f t="shared" ca="1" si="617"/>
        <v/>
      </c>
      <c r="R6592" s="211" t="str">
        <f t="shared" si="613"/>
        <v/>
      </c>
      <c r="S6592" s="213" t="str">
        <f t="shared" ca="1" si="614"/>
        <v/>
      </c>
      <c r="T6592" s="214" t="str">
        <f t="shared" ca="1" si="618"/>
        <v/>
      </c>
    </row>
    <row r="6593" spans="1:20" x14ac:dyDescent="0.25">
      <c r="A6593" s="119" t="s">
        <v>12162</v>
      </c>
      <c r="B6593" s="260"/>
      <c r="C6593" s="264" t="str">
        <f>IF(ISERROR(VLOOKUP(B6593,'Tous les abonnés'!$A$6:$I$5491,2,0)),"",VLOOKUP(B6593,'Tous les abonnés'!$A$6:$I$5491,2,0))</f>
        <v/>
      </c>
      <c r="D6593" s="26"/>
      <c r="E6593" s="265"/>
      <c r="F6593" s="207" t="str">
        <f>IF(ISERROR(IF(VLOOKUP(D6593,Paramètres!$C$17:$H$33,6,0)="oui","illimité",VLOOKUP(D6593,Paramètres!$C$17:$H$33,5,0))),"",IF(VLOOKUP(D6593,Paramètres!$C$17:$H$33,6,0)="oui","illimité",VLOOKUP(D6593,Paramètres!$C$17:$H$33,5,0)))</f>
        <v/>
      </c>
      <c r="G6593" s="269" t="str">
        <f t="shared" si="615"/>
        <v/>
      </c>
      <c r="H6593" s="208"/>
      <c r="I6593" s="53"/>
      <c r="J6593" s="209"/>
      <c r="K6593" s="271"/>
      <c r="L6593" s="37"/>
      <c r="M6593" s="218"/>
      <c r="N6593" s="124"/>
      <c r="O6593" s="211" t="str">
        <f t="shared" ca="1" si="616"/>
        <v/>
      </c>
      <c r="P6593" s="212" t="str">
        <f>IF(ISERROR(VLOOKUP(L6593,Paramètres!$A$38:$B$40,2,0)),"",VLOOKUP(L6593,Paramètres!$A$38:$B$40,2,0))</f>
        <v/>
      </c>
      <c r="Q6593" s="211" t="str">
        <f t="shared" ca="1" si="617"/>
        <v/>
      </c>
      <c r="R6593" s="211" t="str">
        <f t="shared" si="613"/>
        <v/>
      </c>
      <c r="S6593" s="213" t="str">
        <f t="shared" ca="1" si="614"/>
        <v/>
      </c>
      <c r="T6593" s="214" t="str">
        <f t="shared" ca="1" si="618"/>
        <v/>
      </c>
    </row>
    <row r="6594" spans="1:20" x14ac:dyDescent="0.25">
      <c r="A6594" s="119" t="s">
        <v>12163</v>
      </c>
      <c r="B6594" s="260"/>
      <c r="C6594" s="264" t="str">
        <f>IF(ISERROR(VLOOKUP(B6594,'Tous les abonnés'!$A$6:$I$5491,2,0)),"",VLOOKUP(B6594,'Tous les abonnés'!$A$6:$I$5491,2,0))</f>
        <v/>
      </c>
      <c r="D6594" s="26"/>
      <c r="E6594" s="265"/>
      <c r="F6594" s="207" t="str">
        <f>IF(ISERROR(IF(VLOOKUP(D6594,Paramètres!$C$17:$H$33,6,0)="oui","illimité",VLOOKUP(D6594,Paramètres!$C$17:$H$33,5,0))),"",IF(VLOOKUP(D6594,Paramètres!$C$17:$H$33,6,0)="oui","illimité",VLOOKUP(D6594,Paramètres!$C$17:$H$33,5,0)))</f>
        <v/>
      </c>
      <c r="G6594" s="269" t="str">
        <f t="shared" si="615"/>
        <v/>
      </c>
      <c r="H6594" s="208"/>
      <c r="I6594" s="53"/>
      <c r="J6594" s="209"/>
      <c r="K6594" s="271"/>
      <c r="L6594" s="37"/>
      <c r="M6594" s="218"/>
      <c r="N6594" s="124"/>
      <c r="O6594" s="211" t="str">
        <f t="shared" ca="1" si="616"/>
        <v/>
      </c>
      <c r="P6594" s="212" t="str">
        <f>IF(ISERROR(VLOOKUP(L6594,Paramètres!$A$38:$B$40,2,0)),"",VLOOKUP(L6594,Paramètres!$A$38:$B$40,2,0))</f>
        <v/>
      </c>
      <c r="Q6594" s="211" t="str">
        <f t="shared" ca="1" si="617"/>
        <v/>
      </c>
      <c r="R6594" s="211" t="str">
        <f t="shared" si="613"/>
        <v/>
      </c>
      <c r="S6594" s="213" t="str">
        <f t="shared" ca="1" si="614"/>
        <v/>
      </c>
      <c r="T6594" s="214" t="str">
        <f t="shared" ca="1" si="618"/>
        <v/>
      </c>
    </row>
    <row r="6595" spans="1:20" x14ac:dyDescent="0.25">
      <c r="A6595" s="119" t="s">
        <v>12164</v>
      </c>
      <c r="B6595" s="260"/>
      <c r="C6595" s="264" t="str">
        <f>IF(ISERROR(VLOOKUP(B6595,'Tous les abonnés'!$A$6:$I$5491,2,0)),"",VLOOKUP(B6595,'Tous les abonnés'!$A$6:$I$5491,2,0))</f>
        <v/>
      </c>
      <c r="D6595" s="26"/>
      <c r="E6595" s="265"/>
      <c r="F6595" s="207" t="str">
        <f>IF(ISERROR(IF(VLOOKUP(D6595,Paramètres!$C$17:$H$33,6,0)="oui","illimité",VLOOKUP(D6595,Paramètres!$C$17:$H$33,5,0))),"",IF(VLOOKUP(D6595,Paramètres!$C$17:$H$33,6,0)="oui","illimité",VLOOKUP(D6595,Paramètres!$C$17:$H$33,5,0)))</f>
        <v/>
      </c>
      <c r="G6595" s="269" t="str">
        <f t="shared" si="615"/>
        <v/>
      </c>
      <c r="H6595" s="208"/>
      <c r="I6595" s="53"/>
      <c r="J6595" s="209"/>
      <c r="K6595" s="271"/>
      <c r="L6595" s="37"/>
      <c r="M6595" s="218"/>
      <c r="N6595" s="124"/>
      <c r="O6595" s="211" t="str">
        <f t="shared" ca="1" si="616"/>
        <v/>
      </c>
      <c r="P6595" s="212" t="str">
        <f>IF(ISERROR(VLOOKUP(L6595,Paramètres!$A$38:$B$40,2,0)),"",VLOOKUP(L6595,Paramètres!$A$38:$B$40,2,0))</f>
        <v/>
      </c>
      <c r="Q6595" s="211" t="str">
        <f t="shared" ca="1" si="617"/>
        <v/>
      </c>
      <c r="R6595" s="211" t="str">
        <f t="shared" si="613"/>
        <v/>
      </c>
      <c r="S6595" s="213" t="str">
        <f t="shared" ca="1" si="614"/>
        <v/>
      </c>
      <c r="T6595" s="214" t="str">
        <f t="shared" ca="1" si="618"/>
        <v/>
      </c>
    </row>
    <row r="6596" spans="1:20" x14ac:dyDescent="0.25">
      <c r="A6596" s="119" t="s">
        <v>12165</v>
      </c>
      <c r="B6596" s="260"/>
      <c r="C6596" s="264" t="str">
        <f>IF(ISERROR(VLOOKUP(B6596,'Tous les abonnés'!$A$6:$I$5491,2,0)),"",VLOOKUP(B6596,'Tous les abonnés'!$A$6:$I$5491,2,0))</f>
        <v/>
      </c>
      <c r="D6596" s="26"/>
      <c r="E6596" s="265"/>
      <c r="F6596" s="207" t="str">
        <f>IF(ISERROR(IF(VLOOKUP(D6596,Paramètres!$C$17:$H$33,6,0)="oui","illimité",VLOOKUP(D6596,Paramètres!$C$17:$H$33,5,0))),"",IF(VLOOKUP(D6596,Paramètres!$C$17:$H$33,6,0)="oui","illimité",VLOOKUP(D6596,Paramètres!$C$17:$H$33,5,0)))</f>
        <v/>
      </c>
      <c r="G6596" s="269" t="str">
        <f t="shared" si="615"/>
        <v/>
      </c>
      <c r="H6596" s="208"/>
      <c r="I6596" s="53"/>
      <c r="J6596" s="209"/>
      <c r="K6596" s="271"/>
      <c r="L6596" s="37"/>
      <c r="M6596" s="218"/>
      <c r="N6596" s="124"/>
      <c r="O6596" s="211" t="str">
        <f t="shared" ca="1" si="616"/>
        <v/>
      </c>
      <c r="P6596" s="212" t="str">
        <f>IF(ISERROR(VLOOKUP(L6596,Paramètres!$A$38:$B$40,2,0)),"",VLOOKUP(L6596,Paramètres!$A$38:$B$40,2,0))</f>
        <v/>
      </c>
      <c r="Q6596" s="211" t="str">
        <f t="shared" ca="1" si="617"/>
        <v/>
      </c>
      <c r="R6596" s="211" t="str">
        <f t="shared" si="613"/>
        <v/>
      </c>
      <c r="S6596" s="213" t="str">
        <f t="shared" ca="1" si="614"/>
        <v/>
      </c>
      <c r="T6596" s="214" t="str">
        <f t="shared" ca="1" si="618"/>
        <v/>
      </c>
    </row>
    <row r="6597" spans="1:20" x14ac:dyDescent="0.25">
      <c r="A6597" s="119" t="s">
        <v>12166</v>
      </c>
      <c r="B6597" s="260"/>
      <c r="C6597" s="264" t="str">
        <f>IF(ISERROR(VLOOKUP(B6597,'Tous les abonnés'!$A$6:$I$5491,2,0)),"",VLOOKUP(B6597,'Tous les abonnés'!$A$6:$I$5491,2,0))</f>
        <v/>
      </c>
      <c r="D6597" s="26"/>
      <c r="E6597" s="265"/>
      <c r="F6597" s="207" t="str">
        <f>IF(ISERROR(IF(VLOOKUP(D6597,Paramètres!$C$17:$H$33,6,0)="oui","illimité",VLOOKUP(D6597,Paramètres!$C$17:$H$33,5,0))),"",IF(VLOOKUP(D6597,Paramètres!$C$17:$H$33,6,0)="oui","illimité",VLOOKUP(D6597,Paramètres!$C$17:$H$33,5,0)))</f>
        <v/>
      </c>
      <c r="G6597" s="269" t="str">
        <f t="shared" si="615"/>
        <v/>
      </c>
      <c r="H6597" s="208"/>
      <c r="I6597" s="53"/>
      <c r="J6597" s="209"/>
      <c r="K6597" s="271"/>
      <c r="L6597" s="37"/>
      <c r="M6597" s="218"/>
      <c r="N6597" s="124"/>
      <c r="O6597" s="211" t="str">
        <f t="shared" ca="1" si="616"/>
        <v/>
      </c>
      <c r="P6597" s="212" t="str">
        <f>IF(ISERROR(VLOOKUP(L6597,Paramètres!$A$38:$B$40,2,0)),"",VLOOKUP(L6597,Paramètres!$A$38:$B$40,2,0))</f>
        <v/>
      </c>
      <c r="Q6597" s="211" t="str">
        <f t="shared" ca="1" si="617"/>
        <v/>
      </c>
      <c r="R6597" s="211" t="str">
        <f t="shared" si="613"/>
        <v/>
      </c>
      <c r="S6597" s="213" t="str">
        <f t="shared" ca="1" si="614"/>
        <v/>
      </c>
      <c r="T6597" s="214" t="str">
        <f t="shared" ca="1" si="618"/>
        <v/>
      </c>
    </row>
    <row r="6598" spans="1:20" x14ac:dyDescent="0.25">
      <c r="A6598" s="119" t="s">
        <v>12167</v>
      </c>
      <c r="B6598" s="260"/>
      <c r="C6598" s="264" t="str">
        <f>IF(ISERROR(VLOOKUP(B6598,'Tous les abonnés'!$A$6:$I$5491,2,0)),"",VLOOKUP(B6598,'Tous les abonnés'!$A$6:$I$5491,2,0))</f>
        <v/>
      </c>
      <c r="D6598" s="26"/>
      <c r="E6598" s="265"/>
      <c r="F6598" s="207" t="str">
        <f>IF(ISERROR(IF(VLOOKUP(D6598,Paramètres!$C$17:$H$33,6,0)="oui","illimité",VLOOKUP(D6598,Paramètres!$C$17:$H$33,5,0))),"",IF(VLOOKUP(D6598,Paramètres!$C$17:$H$33,6,0)="oui","illimité",VLOOKUP(D6598,Paramètres!$C$17:$H$33,5,0)))</f>
        <v/>
      </c>
      <c r="G6598" s="269" t="str">
        <f t="shared" si="615"/>
        <v/>
      </c>
      <c r="H6598" s="208"/>
      <c r="I6598" s="53"/>
      <c r="J6598" s="209"/>
      <c r="K6598" s="271"/>
      <c r="L6598" s="37"/>
      <c r="M6598" s="218"/>
      <c r="N6598" s="124"/>
      <c r="O6598" s="211" t="str">
        <f t="shared" ca="1" si="616"/>
        <v/>
      </c>
      <c r="P6598" s="212" t="str">
        <f>IF(ISERROR(VLOOKUP(L6598,Paramètres!$A$38:$B$40,2,0)),"",VLOOKUP(L6598,Paramètres!$A$38:$B$40,2,0))</f>
        <v/>
      </c>
      <c r="Q6598" s="211" t="str">
        <f t="shared" ca="1" si="617"/>
        <v/>
      </c>
      <c r="R6598" s="211" t="str">
        <f t="shared" si="613"/>
        <v/>
      </c>
      <c r="S6598" s="213" t="str">
        <f t="shared" ca="1" si="614"/>
        <v/>
      </c>
      <c r="T6598" s="214" t="str">
        <f t="shared" ca="1" si="618"/>
        <v/>
      </c>
    </row>
    <row r="6599" spans="1:20" x14ac:dyDescent="0.25">
      <c r="A6599" s="119" t="s">
        <v>12168</v>
      </c>
      <c r="B6599" s="260"/>
      <c r="C6599" s="264" t="str">
        <f>IF(ISERROR(VLOOKUP(B6599,'Tous les abonnés'!$A$6:$I$5491,2,0)),"",VLOOKUP(B6599,'Tous les abonnés'!$A$6:$I$5491,2,0))</f>
        <v/>
      </c>
      <c r="D6599" s="26"/>
      <c r="E6599" s="265"/>
      <c r="F6599" s="207" t="str">
        <f>IF(ISERROR(IF(VLOOKUP(D6599,Paramètres!$C$17:$H$33,6,0)="oui","illimité",VLOOKUP(D6599,Paramètres!$C$17:$H$33,5,0))),"",IF(VLOOKUP(D6599,Paramètres!$C$17:$H$33,6,0)="oui","illimité",VLOOKUP(D6599,Paramètres!$C$17:$H$33,5,0)))</f>
        <v/>
      </c>
      <c r="G6599" s="269" t="str">
        <f t="shared" si="615"/>
        <v/>
      </c>
      <c r="H6599" s="208"/>
      <c r="I6599" s="53"/>
      <c r="J6599" s="209"/>
      <c r="K6599" s="271"/>
      <c r="L6599" s="37"/>
      <c r="M6599" s="218"/>
      <c r="N6599" s="124"/>
      <c r="O6599" s="211" t="str">
        <f t="shared" ca="1" si="616"/>
        <v/>
      </c>
      <c r="P6599" s="212" t="str">
        <f>IF(ISERROR(VLOOKUP(L6599,Paramètres!$A$38:$B$40,2,0)),"",VLOOKUP(L6599,Paramètres!$A$38:$B$40,2,0))</f>
        <v/>
      </c>
      <c r="Q6599" s="211" t="str">
        <f t="shared" ca="1" si="617"/>
        <v/>
      </c>
      <c r="R6599" s="211" t="str">
        <f t="shared" ref="R6599:R6662" si="619">IF(L6599="en 1 fois",1,IF(F6599="illimité",O6599/P6599,IF(ISERROR(F6599/P6599),"",ROUND(F6599/P6599,0))))</f>
        <v/>
      </c>
      <c r="S6599" s="213" t="str">
        <f t="shared" ref="S6599:S6662" ca="1" si="620">IF(ISERROR(IF(F6599="illimité",Q6599*J6599,IF(L6599="en 1 fois",J6599,J6599*Q6599/R6599))),"",IF(F6599="illimité",Q6599*J6599,IF(L6599="en 1 fois",J6599,J6599*Q6599/R6599)))</f>
        <v/>
      </c>
      <c r="T6599" s="214" t="str">
        <f t="shared" ca="1" si="618"/>
        <v/>
      </c>
    </row>
    <row r="6600" spans="1:20" x14ac:dyDescent="0.25">
      <c r="A6600" s="119" t="s">
        <v>12169</v>
      </c>
      <c r="B6600" s="260"/>
      <c r="C6600" s="264" t="str">
        <f>IF(ISERROR(VLOOKUP(B6600,'Tous les abonnés'!$A$6:$I$5491,2,0)),"",VLOOKUP(B6600,'Tous les abonnés'!$A$6:$I$5491,2,0))</f>
        <v/>
      </c>
      <c r="D6600" s="26"/>
      <c r="E6600" s="265"/>
      <c r="F6600" s="207" t="str">
        <f>IF(ISERROR(IF(VLOOKUP(D6600,Paramètres!$C$17:$H$33,6,0)="oui","illimité",VLOOKUP(D6600,Paramètres!$C$17:$H$33,5,0))),"",IF(VLOOKUP(D6600,Paramètres!$C$17:$H$33,6,0)="oui","illimité",VLOOKUP(D6600,Paramètres!$C$17:$H$33,5,0)))</f>
        <v/>
      </c>
      <c r="G6600" s="269" t="str">
        <f t="shared" ref="G6600:G6663" si="621">IF(ISBLANK(K6600),IF(ISERROR(E6600+F6600),"",E6600+F6600),K6600)</f>
        <v/>
      </c>
      <c r="H6600" s="208"/>
      <c r="I6600" s="53"/>
      <c r="J6600" s="209"/>
      <c r="K6600" s="271"/>
      <c r="L6600" s="37"/>
      <c r="M6600" s="218"/>
      <c r="N6600" s="124"/>
      <c r="O6600" s="211" t="str">
        <f t="shared" ref="O6600:O6663" ca="1" si="622">IF(ISBLANK(E6600),"",IF(TODAY()&gt;G6600,G6600-E6600,TODAY()-E6600))</f>
        <v/>
      </c>
      <c r="P6600" s="212" t="str">
        <f>IF(ISERROR(VLOOKUP(L6600,Paramètres!$A$38:$B$40,2,0)),"",VLOOKUP(L6600,Paramètres!$A$38:$B$40,2,0))</f>
        <v/>
      </c>
      <c r="Q6600" s="211" t="str">
        <f t="shared" ref="Q6600:Q6663" ca="1" si="623">IF(ISERROR(O6600/P6600),"",ROUND(O6600/P6600,0))</f>
        <v/>
      </c>
      <c r="R6600" s="211" t="str">
        <f t="shared" si="619"/>
        <v/>
      </c>
      <c r="S6600" s="213" t="str">
        <f t="shared" ca="1" si="620"/>
        <v/>
      </c>
      <c r="T6600" s="214" t="str">
        <f t="shared" ref="T6600:T6663" ca="1" si="624">IF(ISERROR(S6600-N6600),"",S6600-N6600)</f>
        <v/>
      </c>
    </row>
    <row r="6601" spans="1:20" x14ac:dyDescent="0.25">
      <c r="A6601" s="119" t="s">
        <v>12170</v>
      </c>
      <c r="B6601" s="260"/>
      <c r="C6601" s="264" t="str">
        <f>IF(ISERROR(VLOOKUP(B6601,'Tous les abonnés'!$A$6:$I$5491,2,0)),"",VLOOKUP(B6601,'Tous les abonnés'!$A$6:$I$5491,2,0))</f>
        <v/>
      </c>
      <c r="D6601" s="26"/>
      <c r="E6601" s="265"/>
      <c r="F6601" s="207" t="str">
        <f>IF(ISERROR(IF(VLOOKUP(D6601,Paramètres!$C$17:$H$33,6,0)="oui","illimité",VLOOKUP(D6601,Paramètres!$C$17:$H$33,5,0))),"",IF(VLOOKUP(D6601,Paramètres!$C$17:$H$33,6,0)="oui","illimité",VLOOKUP(D6601,Paramètres!$C$17:$H$33,5,0)))</f>
        <v/>
      </c>
      <c r="G6601" s="269" t="str">
        <f t="shared" si="621"/>
        <v/>
      </c>
      <c r="H6601" s="208"/>
      <c r="I6601" s="53"/>
      <c r="J6601" s="209"/>
      <c r="K6601" s="271"/>
      <c r="L6601" s="37"/>
      <c r="M6601" s="218"/>
      <c r="N6601" s="124"/>
      <c r="O6601" s="211" t="str">
        <f t="shared" ca="1" si="622"/>
        <v/>
      </c>
      <c r="P6601" s="212" t="str">
        <f>IF(ISERROR(VLOOKUP(L6601,Paramètres!$A$38:$B$40,2,0)),"",VLOOKUP(L6601,Paramètres!$A$38:$B$40,2,0))</f>
        <v/>
      </c>
      <c r="Q6601" s="211" t="str">
        <f t="shared" ca="1" si="623"/>
        <v/>
      </c>
      <c r="R6601" s="211" t="str">
        <f t="shared" si="619"/>
        <v/>
      </c>
      <c r="S6601" s="213" t="str">
        <f t="shared" ca="1" si="620"/>
        <v/>
      </c>
      <c r="T6601" s="214" t="str">
        <f t="shared" ca="1" si="624"/>
        <v/>
      </c>
    </row>
    <row r="6602" spans="1:20" x14ac:dyDescent="0.25">
      <c r="A6602" s="119" t="s">
        <v>12171</v>
      </c>
      <c r="B6602" s="260"/>
      <c r="C6602" s="264" t="str">
        <f>IF(ISERROR(VLOOKUP(B6602,'Tous les abonnés'!$A$6:$I$5491,2,0)),"",VLOOKUP(B6602,'Tous les abonnés'!$A$6:$I$5491,2,0))</f>
        <v/>
      </c>
      <c r="D6602" s="26"/>
      <c r="E6602" s="265"/>
      <c r="F6602" s="207" t="str">
        <f>IF(ISERROR(IF(VLOOKUP(D6602,Paramètres!$C$17:$H$33,6,0)="oui","illimité",VLOOKUP(D6602,Paramètres!$C$17:$H$33,5,0))),"",IF(VLOOKUP(D6602,Paramètres!$C$17:$H$33,6,0)="oui","illimité",VLOOKUP(D6602,Paramètres!$C$17:$H$33,5,0)))</f>
        <v/>
      </c>
      <c r="G6602" s="269" t="str">
        <f t="shared" si="621"/>
        <v/>
      </c>
      <c r="H6602" s="208"/>
      <c r="I6602" s="53"/>
      <c r="J6602" s="209"/>
      <c r="K6602" s="271"/>
      <c r="L6602" s="37"/>
      <c r="M6602" s="218"/>
      <c r="N6602" s="124"/>
      <c r="O6602" s="211" t="str">
        <f t="shared" ca="1" si="622"/>
        <v/>
      </c>
      <c r="P6602" s="212" t="str">
        <f>IF(ISERROR(VLOOKUP(L6602,Paramètres!$A$38:$B$40,2,0)),"",VLOOKUP(L6602,Paramètres!$A$38:$B$40,2,0))</f>
        <v/>
      </c>
      <c r="Q6602" s="211" t="str">
        <f t="shared" ca="1" si="623"/>
        <v/>
      </c>
      <c r="R6602" s="211" t="str">
        <f t="shared" si="619"/>
        <v/>
      </c>
      <c r="S6602" s="213" t="str">
        <f t="shared" ca="1" si="620"/>
        <v/>
      </c>
      <c r="T6602" s="214" t="str">
        <f t="shared" ca="1" si="624"/>
        <v/>
      </c>
    </row>
    <row r="6603" spans="1:20" x14ac:dyDescent="0.25">
      <c r="A6603" s="119" t="s">
        <v>12172</v>
      </c>
      <c r="B6603" s="260"/>
      <c r="C6603" s="264" t="str">
        <f>IF(ISERROR(VLOOKUP(B6603,'Tous les abonnés'!$A$6:$I$5491,2,0)),"",VLOOKUP(B6603,'Tous les abonnés'!$A$6:$I$5491,2,0))</f>
        <v/>
      </c>
      <c r="D6603" s="26"/>
      <c r="E6603" s="265"/>
      <c r="F6603" s="207" t="str">
        <f>IF(ISERROR(IF(VLOOKUP(D6603,Paramètres!$C$17:$H$33,6,0)="oui","illimité",VLOOKUP(D6603,Paramètres!$C$17:$H$33,5,0))),"",IF(VLOOKUP(D6603,Paramètres!$C$17:$H$33,6,0)="oui","illimité",VLOOKUP(D6603,Paramètres!$C$17:$H$33,5,0)))</f>
        <v/>
      </c>
      <c r="G6603" s="269" t="str">
        <f t="shared" si="621"/>
        <v/>
      </c>
      <c r="H6603" s="208"/>
      <c r="I6603" s="53"/>
      <c r="J6603" s="209"/>
      <c r="K6603" s="271"/>
      <c r="L6603" s="37"/>
      <c r="M6603" s="218"/>
      <c r="N6603" s="124"/>
      <c r="O6603" s="211" t="str">
        <f t="shared" ca="1" si="622"/>
        <v/>
      </c>
      <c r="P6603" s="212" t="str">
        <f>IF(ISERROR(VLOOKUP(L6603,Paramètres!$A$38:$B$40,2,0)),"",VLOOKUP(L6603,Paramètres!$A$38:$B$40,2,0))</f>
        <v/>
      </c>
      <c r="Q6603" s="211" t="str">
        <f t="shared" ca="1" si="623"/>
        <v/>
      </c>
      <c r="R6603" s="211" t="str">
        <f t="shared" si="619"/>
        <v/>
      </c>
      <c r="S6603" s="213" t="str">
        <f t="shared" ca="1" si="620"/>
        <v/>
      </c>
      <c r="T6603" s="214" t="str">
        <f t="shared" ca="1" si="624"/>
        <v/>
      </c>
    </row>
    <row r="6604" spans="1:20" x14ac:dyDescent="0.25">
      <c r="A6604" s="119" t="s">
        <v>12173</v>
      </c>
      <c r="B6604" s="260"/>
      <c r="C6604" s="264" t="str">
        <f>IF(ISERROR(VLOOKUP(B6604,'Tous les abonnés'!$A$6:$I$5491,2,0)),"",VLOOKUP(B6604,'Tous les abonnés'!$A$6:$I$5491,2,0))</f>
        <v/>
      </c>
      <c r="D6604" s="26"/>
      <c r="E6604" s="265"/>
      <c r="F6604" s="207" t="str">
        <f>IF(ISERROR(IF(VLOOKUP(D6604,Paramètres!$C$17:$H$33,6,0)="oui","illimité",VLOOKUP(D6604,Paramètres!$C$17:$H$33,5,0))),"",IF(VLOOKUP(D6604,Paramètres!$C$17:$H$33,6,0)="oui","illimité",VLOOKUP(D6604,Paramètres!$C$17:$H$33,5,0)))</f>
        <v/>
      </c>
      <c r="G6604" s="269" t="str">
        <f t="shared" si="621"/>
        <v/>
      </c>
      <c r="H6604" s="208"/>
      <c r="I6604" s="53"/>
      <c r="J6604" s="209"/>
      <c r="K6604" s="271"/>
      <c r="L6604" s="37"/>
      <c r="M6604" s="218"/>
      <c r="N6604" s="124"/>
      <c r="O6604" s="211" t="str">
        <f t="shared" ca="1" si="622"/>
        <v/>
      </c>
      <c r="P6604" s="212" t="str">
        <f>IF(ISERROR(VLOOKUP(L6604,Paramètres!$A$38:$B$40,2,0)),"",VLOOKUP(L6604,Paramètres!$A$38:$B$40,2,0))</f>
        <v/>
      </c>
      <c r="Q6604" s="211" t="str">
        <f t="shared" ca="1" si="623"/>
        <v/>
      </c>
      <c r="R6604" s="211" t="str">
        <f t="shared" si="619"/>
        <v/>
      </c>
      <c r="S6604" s="213" t="str">
        <f t="shared" ca="1" si="620"/>
        <v/>
      </c>
      <c r="T6604" s="214" t="str">
        <f t="shared" ca="1" si="624"/>
        <v/>
      </c>
    </row>
    <row r="6605" spans="1:20" x14ac:dyDescent="0.25">
      <c r="A6605" s="119" t="s">
        <v>12174</v>
      </c>
      <c r="B6605" s="260"/>
      <c r="C6605" s="264" t="str">
        <f>IF(ISERROR(VLOOKUP(B6605,'Tous les abonnés'!$A$6:$I$5491,2,0)),"",VLOOKUP(B6605,'Tous les abonnés'!$A$6:$I$5491,2,0))</f>
        <v/>
      </c>
      <c r="D6605" s="26"/>
      <c r="E6605" s="265"/>
      <c r="F6605" s="207" t="str">
        <f>IF(ISERROR(IF(VLOOKUP(D6605,Paramètres!$C$17:$H$33,6,0)="oui","illimité",VLOOKUP(D6605,Paramètres!$C$17:$H$33,5,0))),"",IF(VLOOKUP(D6605,Paramètres!$C$17:$H$33,6,0)="oui","illimité",VLOOKUP(D6605,Paramètres!$C$17:$H$33,5,0)))</f>
        <v/>
      </c>
      <c r="G6605" s="269" t="str">
        <f t="shared" si="621"/>
        <v/>
      </c>
      <c r="H6605" s="208"/>
      <c r="I6605" s="53"/>
      <c r="J6605" s="209"/>
      <c r="K6605" s="271"/>
      <c r="L6605" s="37"/>
      <c r="M6605" s="218"/>
      <c r="N6605" s="124"/>
      <c r="O6605" s="211" t="str">
        <f t="shared" ca="1" si="622"/>
        <v/>
      </c>
      <c r="P6605" s="212" t="str">
        <f>IF(ISERROR(VLOOKUP(L6605,Paramètres!$A$38:$B$40,2,0)),"",VLOOKUP(L6605,Paramètres!$A$38:$B$40,2,0))</f>
        <v/>
      </c>
      <c r="Q6605" s="211" t="str">
        <f t="shared" ca="1" si="623"/>
        <v/>
      </c>
      <c r="R6605" s="211" t="str">
        <f t="shared" si="619"/>
        <v/>
      </c>
      <c r="S6605" s="213" t="str">
        <f t="shared" ca="1" si="620"/>
        <v/>
      </c>
      <c r="T6605" s="214" t="str">
        <f t="shared" ca="1" si="624"/>
        <v/>
      </c>
    </row>
    <row r="6606" spans="1:20" x14ac:dyDescent="0.25">
      <c r="A6606" s="119" t="s">
        <v>12175</v>
      </c>
      <c r="B6606" s="260"/>
      <c r="C6606" s="264" t="str">
        <f>IF(ISERROR(VLOOKUP(B6606,'Tous les abonnés'!$A$6:$I$5491,2,0)),"",VLOOKUP(B6606,'Tous les abonnés'!$A$6:$I$5491,2,0))</f>
        <v/>
      </c>
      <c r="D6606" s="26"/>
      <c r="E6606" s="265"/>
      <c r="F6606" s="207" t="str">
        <f>IF(ISERROR(IF(VLOOKUP(D6606,Paramètres!$C$17:$H$33,6,0)="oui","illimité",VLOOKUP(D6606,Paramètres!$C$17:$H$33,5,0))),"",IF(VLOOKUP(D6606,Paramètres!$C$17:$H$33,6,0)="oui","illimité",VLOOKUP(D6606,Paramètres!$C$17:$H$33,5,0)))</f>
        <v/>
      </c>
      <c r="G6606" s="269" t="str">
        <f t="shared" si="621"/>
        <v/>
      </c>
      <c r="H6606" s="208"/>
      <c r="I6606" s="53"/>
      <c r="J6606" s="209"/>
      <c r="K6606" s="271"/>
      <c r="L6606" s="37"/>
      <c r="M6606" s="218"/>
      <c r="N6606" s="124"/>
      <c r="O6606" s="211" t="str">
        <f t="shared" ca="1" si="622"/>
        <v/>
      </c>
      <c r="P6606" s="212" t="str">
        <f>IF(ISERROR(VLOOKUP(L6606,Paramètres!$A$38:$B$40,2,0)),"",VLOOKUP(L6606,Paramètres!$A$38:$B$40,2,0))</f>
        <v/>
      </c>
      <c r="Q6606" s="211" t="str">
        <f t="shared" ca="1" si="623"/>
        <v/>
      </c>
      <c r="R6606" s="211" t="str">
        <f t="shared" si="619"/>
        <v/>
      </c>
      <c r="S6606" s="213" t="str">
        <f t="shared" ca="1" si="620"/>
        <v/>
      </c>
      <c r="T6606" s="214" t="str">
        <f t="shared" ca="1" si="624"/>
        <v/>
      </c>
    </row>
    <row r="6607" spans="1:20" x14ac:dyDescent="0.25">
      <c r="A6607" s="119" t="s">
        <v>12176</v>
      </c>
      <c r="B6607" s="260"/>
      <c r="C6607" s="264" t="str">
        <f>IF(ISERROR(VLOOKUP(B6607,'Tous les abonnés'!$A$6:$I$5491,2,0)),"",VLOOKUP(B6607,'Tous les abonnés'!$A$6:$I$5491,2,0))</f>
        <v/>
      </c>
      <c r="D6607" s="26"/>
      <c r="E6607" s="265"/>
      <c r="F6607" s="207" t="str">
        <f>IF(ISERROR(IF(VLOOKUP(D6607,Paramètres!$C$17:$H$33,6,0)="oui","illimité",VLOOKUP(D6607,Paramètres!$C$17:$H$33,5,0))),"",IF(VLOOKUP(D6607,Paramètres!$C$17:$H$33,6,0)="oui","illimité",VLOOKUP(D6607,Paramètres!$C$17:$H$33,5,0)))</f>
        <v/>
      </c>
      <c r="G6607" s="269" t="str">
        <f t="shared" si="621"/>
        <v/>
      </c>
      <c r="H6607" s="208"/>
      <c r="I6607" s="53"/>
      <c r="J6607" s="209"/>
      <c r="K6607" s="271"/>
      <c r="L6607" s="37"/>
      <c r="M6607" s="218"/>
      <c r="N6607" s="124"/>
      <c r="O6607" s="211" t="str">
        <f t="shared" ca="1" si="622"/>
        <v/>
      </c>
      <c r="P6607" s="212" t="str">
        <f>IF(ISERROR(VLOOKUP(L6607,Paramètres!$A$38:$B$40,2,0)),"",VLOOKUP(L6607,Paramètres!$A$38:$B$40,2,0))</f>
        <v/>
      </c>
      <c r="Q6607" s="211" t="str">
        <f t="shared" ca="1" si="623"/>
        <v/>
      </c>
      <c r="R6607" s="211" t="str">
        <f t="shared" si="619"/>
        <v/>
      </c>
      <c r="S6607" s="213" t="str">
        <f t="shared" ca="1" si="620"/>
        <v/>
      </c>
      <c r="T6607" s="214" t="str">
        <f t="shared" ca="1" si="624"/>
        <v/>
      </c>
    </row>
    <row r="6608" spans="1:20" x14ac:dyDescent="0.25">
      <c r="A6608" s="119" t="s">
        <v>12177</v>
      </c>
      <c r="B6608" s="260"/>
      <c r="C6608" s="264" t="str">
        <f>IF(ISERROR(VLOOKUP(B6608,'Tous les abonnés'!$A$6:$I$5491,2,0)),"",VLOOKUP(B6608,'Tous les abonnés'!$A$6:$I$5491,2,0))</f>
        <v/>
      </c>
      <c r="D6608" s="26"/>
      <c r="E6608" s="265"/>
      <c r="F6608" s="207" t="str">
        <f>IF(ISERROR(IF(VLOOKUP(D6608,Paramètres!$C$17:$H$33,6,0)="oui","illimité",VLOOKUP(D6608,Paramètres!$C$17:$H$33,5,0))),"",IF(VLOOKUP(D6608,Paramètres!$C$17:$H$33,6,0)="oui","illimité",VLOOKUP(D6608,Paramètres!$C$17:$H$33,5,0)))</f>
        <v/>
      </c>
      <c r="G6608" s="269" t="str">
        <f t="shared" si="621"/>
        <v/>
      </c>
      <c r="H6608" s="208"/>
      <c r="I6608" s="53"/>
      <c r="J6608" s="209"/>
      <c r="K6608" s="271"/>
      <c r="L6608" s="37"/>
      <c r="M6608" s="218"/>
      <c r="N6608" s="124"/>
      <c r="O6608" s="211" t="str">
        <f t="shared" ca="1" si="622"/>
        <v/>
      </c>
      <c r="P6608" s="212" t="str">
        <f>IF(ISERROR(VLOOKUP(L6608,Paramètres!$A$38:$B$40,2,0)),"",VLOOKUP(L6608,Paramètres!$A$38:$B$40,2,0))</f>
        <v/>
      </c>
      <c r="Q6608" s="211" t="str">
        <f t="shared" ca="1" si="623"/>
        <v/>
      </c>
      <c r="R6608" s="211" t="str">
        <f t="shared" si="619"/>
        <v/>
      </c>
      <c r="S6608" s="213" t="str">
        <f t="shared" ca="1" si="620"/>
        <v/>
      </c>
      <c r="T6608" s="214" t="str">
        <f t="shared" ca="1" si="624"/>
        <v/>
      </c>
    </row>
    <row r="6609" spans="1:20" x14ac:dyDescent="0.25">
      <c r="A6609" s="119" t="s">
        <v>12178</v>
      </c>
      <c r="B6609" s="260"/>
      <c r="C6609" s="264" t="str">
        <f>IF(ISERROR(VLOOKUP(B6609,'Tous les abonnés'!$A$6:$I$5491,2,0)),"",VLOOKUP(B6609,'Tous les abonnés'!$A$6:$I$5491,2,0))</f>
        <v/>
      </c>
      <c r="D6609" s="26"/>
      <c r="E6609" s="265"/>
      <c r="F6609" s="207" t="str">
        <f>IF(ISERROR(IF(VLOOKUP(D6609,Paramètres!$C$17:$H$33,6,0)="oui","illimité",VLOOKUP(D6609,Paramètres!$C$17:$H$33,5,0))),"",IF(VLOOKUP(D6609,Paramètres!$C$17:$H$33,6,0)="oui","illimité",VLOOKUP(D6609,Paramètres!$C$17:$H$33,5,0)))</f>
        <v/>
      </c>
      <c r="G6609" s="269" t="str">
        <f t="shared" si="621"/>
        <v/>
      </c>
      <c r="H6609" s="208"/>
      <c r="I6609" s="53"/>
      <c r="J6609" s="209"/>
      <c r="K6609" s="271"/>
      <c r="L6609" s="37"/>
      <c r="M6609" s="218"/>
      <c r="N6609" s="124"/>
      <c r="O6609" s="211" t="str">
        <f t="shared" ca="1" si="622"/>
        <v/>
      </c>
      <c r="P6609" s="212" t="str">
        <f>IF(ISERROR(VLOOKUP(L6609,Paramètres!$A$38:$B$40,2,0)),"",VLOOKUP(L6609,Paramètres!$A$38:$B$40,2,0))</f>
        <v/>
      </c>
      <c r="Q6609" s="211" t="str">
        <f t="shared" ca="1" si="623"/>
        <v/>
      </c>
      <c r="R6609" s="211" t="str">
        <f t="shared" si="619"/>
        <v/>
      </c>
      <c r="S6609" s="213" t="str">
        <f t="shared" ca="1" si="620"/>
        <v/>
      </c>
      <c r="T6609" s="214" t="str">
        <f t="shared" ca="1" si="624"/>
        <v/>
      </c>
    </row>
    <row r="6610" spans="1:20" x14ac:dyDescent="0.25">
      <c r="A6610" s="119" t="s">
        <v>12179</v>
      </c>
      <c r="B6610" s="260"/>
      <c r="C6610" s="264" t="str">
        <f>IF(ISERROR(VLOOKUP(B6610,'Tous les abonnés'!$A$6:$I$5491,2,0)),"",VLOOKUP(B6610,'Tous les abonnés'!$A$6:$I$5491,2,0))</f>
        <v/>
      </c>
      <c r="D6610" s="26"/>
      <c r="E6610" s="265"/>
      <c r="F6610" s="207" t="str">
        <f>IF(ISERROR(IF(VLOOKUP(D6610,Paramètres!$C$17:$H$33,6,0)="oui","illimité",VLOOKUP(D6610,Paramètres!$C$17:$H$33,5,0))),"",IF(VLOOKUP(D6610,Paramètres!$C$17:$H$33,6,0)="oui","illimité",VLOOKUP(D6610,Paramètres!$C$17:$H$33,5,0)))</f>
        <v/>
      </c>
      <c r="G6610" s="269" t="str">
        <f t="shared" si="621"/>
        <v/>
      </c>
      <c r="H6610" s="208"/>
      <c r="I6610" s="53"/>
      <c r="J6610" s="209"/>
      <c r="K6610" s="271"/>
      <c r="L6610" s="37"/>
      <c r="M6610" s="218"/>
      <c r="N6610" s="124"/>
      <c r="O6610" s="211" t="str">
        <f t="shared" ca="1" si="622"/>
        <v/>
      </c>
      <c r="P6610" s="212" t="str">
        <f>IF(ISERROR(VLOOKUP(L6610,Paramètres!$A$38:$B$40,2,0)),"",VLOOKUP(L6610,Paramètres!$A$38:$B$40,2,0))</f>
        <v/>
      </c>
      <c r="Q6610" s="211" t="str">
        <f t="shared" ca="1" si="623"/>
        <v/>
      </c>
      <c r="R6610" s="211" t="str">
        <f t="shared" si="619"/>
        <v/>
      </c>
      <c r="S6610" s="213" t="str">
        <f t="shared" ca="1" si="620"/>
        <v/>
      </c>
      <c r="T6610" s="214" t="str">
        <f t="shared" ca="1" si="624"/>
        <v/>
      </c>
    </row>
    <row r="6611" spans="1:20" x14ac:dyDescent="0.25">
      <c r="A6611" s="119" t="s">
        <v>12180</v>
      </c>
      <c r="B6611" s="260"/>
      <c r="C6611" s="264" t="str">
        <f>IF(ISERROR(VLOOKUP(B6611,'Tous les abonnés'!$A$6:$I$5491,2,0)),"",VLOOKUP(B6611,'Tous les abonnés'!$A$6:$I$5491,2,0))</f>
        <v/>
      </c>
      <c r="D6611" s="26"/>
      <c r="E6611" s="265"/>
      <c r="F6611" s="207" t="str">
        <f>IF(ISERROR(IF(VLOOKUP(D6611,Paramètres!$C$17:$H$33,6,0)="oui","illimité",VLOOKUP(D6611,Paramètres!$C$17:$H$33,5,0))),"",IF(VLOOKUP(D6611,Paramètres!$C$17:$H$33,6,0)="oui","illimité",VLOOKUP(D6611,Paramètres!$C$17:$H$33,5,0)))</f>
        <v/>
      </c>
      <c r="G6611" s="269" t="str">
        <f t="shared" si="621"/>
        <v/>
      </c>
      <c r="H6611" s="208"/>
      <c r="I6611" s="53"/>
      <c r="J6611" s="209"/>
      <c r="K6611" s="271"/>
      <c r="L6611" s="37"/>
      <c r="M6611" s="218"/>
      <c r="N6611" s="124"/>
      <c r="O6611" s="211" t="str">
        <f t="shared" ca="1" si="622"/>
        <v/>
      </c>
      <c r="P6611" s="212" t="str">
        <f>IF(ISERROR(VLOOKUP(L6611,Paramètres!$A$38:$B$40,2,0)),"",VLOOKUP(L6611,Paramètres!$A$38:$B$40,2,0))</f>
        <v/>
      </c>
      <c r="Q6611" s="211" t="str">
        <f t="shared" ca="1" si="623"/>
        <v/>
      </c>
      <c r="R6611" s="211" t="str">
        <f t="shared" si="619"/>
        <v/>
      </c>
      <c r="S6611" s="213" t="str">
        <f t="shared" ca="1" si="620"/>
        <v/>
      </c>
      <c r="T6611" s="214" t="str">
        <f t="shared" ca="1" si="624"/>
        <v/>
      </c>
    </row>
    <row r="6612" spans="1:20" x14ac:dyDescent="0.25">
      <c r="A6612" s="119" t="s">
        <v>12181</v>
      </c>
      <c r="B6612" s="260"/>
      <c r="C6612" s="264" t="str">
        <f>IF(ISERROR(VLOOKUP(B6612,'Tous les abonnés'!$A$6:$I$5491,2,0)),"",VLOOKUP(B6612,'Tous les abonnés'!$A$6:$I$5491,2,0))</f>
        <v/>
      </c>
      <c r="D6612" s="26"/>
      <c r="E6612" s="265"/>
      <c r="F6612" s="207" t="str">
        <f>IF(ISERROR(IF(VLOOKUP(D6612,Paramètres!$C$17:$H$33,6,0)="oui","illimité",VLOOKUP(D6612,Paramètres!$C$17:$H$33,5,0))),"",IF(VLOOKUP(D6612,Paramètres!$C$17:$H$33,6,0)="oui","illimité",VLOOKUP(D6612,Paramètres!$C$17:$H$33,5,0)))</f>
        <v/>
      </c>
      <c r="G6612" s="269" t="str">
        <f t="shared" si="621"/>
        <v/>
      </c>
      <c r="H6612" s="208"/>
      <c r="I6612" s="53"/>
      <c r="J6612" s="209"/>
      <c r="K6612" s="271"/>
      <c r="L6612" s="37"/>
      <c r="M6612" s="218"/>
      <c r="N6612" s="124"/>
      <c r="O6612" s="211" t="str">
        <f t="shared" ca="1" si="622"/>
        <v/>
      </c>
      <c r="P6612" s="212" t="str">
        <f>IF(ISERROR(VLOOKUP(L6612,Paramètres!$A$38:$B$40,2,0)),"",VLOOKUP(L6612,Paramètres!$A$38:$B$40,2,0))</f>
        <v/>
      </c>
      <c r="Q6612" s="211" t="str">
        <f t="shared" ca="1" si="623"/>
        <v/>
      </c>
      <c r="R6612" s="211" t="str">
        <f t="shared" si="619"/>
        <v/>
      </c>
      <c r="S6612" s="213" t="str">
        <f t="shared" ca="1" si="620"/>
        <v/>
      </c>
      <c r="T6612" s="214" t="str">
        <f t="shared" ca="1" si="624"/>
        <v/>
      </c>
    </row>
    <row r="6613" spans="1:20" x14ac:dyDescent="0.25">
      <c r="A6613" s="119" t="s">
        <v>12182</v>
      </c>
      <c r="B6613" s="260"/>
      <c r="C6613" s="264" t="str">
        <f>IF(ISERROR(VLOOKUP(B6613,'Tous les abonnés'!$A$6:$I$5491,2,0)),"",VLOOKUP(B6613,'Tous les abonnés'!$A$6:$I$5491,2,0))</f>
        <v/>
      </c>
      <c r="D6613" s="26"/>
      <c r="E6613" s="265"/>
      <c r="F6613" s="207" t="str">
        <f>IF(ISERROR(IF(VLOOKUP(D6613,Paramètres!$C$17:$H$33,6,0)="oui","illimité",VLOOKUP(D6613,Paramètres!$C$17:$H$33,5,0))),"",IF(VLOOKUP(D6613,Paramètres!$C$17:$H$33,6,0)="oui","illimité",VLOOKUP(D6613,Paramètres!$C$17:$H$33,5,0)))</f>
        <v/>
      </c>
      <c r="G6613" s="269" t="str">
        <f t="shared" si="621"/>
        <v/>
      </c>
      <c r="H6613" s="208"/>
      <c r="I6613" s="53"/>
      <c r="J6613" s="209"/>
      <c r="K6613" s="271"/>
      <c r="L6613" s="37"/>
      <c r="M6613" s="218"/>
      <c r="N6613" s="124"/>
      <c r="O6613" s="211" t="str">
        <f t="shared" ca="1" si="622"/>
        <v/>
      </c>
      <c r="P6613" s="212" t="str">
        <f>IF(ISERROR(VLOOKUP(L6613,Paramètres!$A$38:$B$40,2,0)),"",VLOOKUP(L6613,Paramètres!$A$38:$B$40,2,0))</f>
        <v/>
      </c>
      <c r="Q6613" s="211" t="str">
        <f t="shared" ca="1" si="623"/>
        <v/>
      </c>
      <c r="R6613" s="211" t="str">
        <f t="shared" si="619"/>
        <v/>
      </c>
      <c r="S6613" s="213" t="str">
        <f t="shared" ca="1" si="620"/>
        <v/>
      </c>
      <c r="T6613" s="214" t="str">
        <f t="shared" ca="1" si="624"/>
        <v/>
      </c>
    </row>
    <row r="6614" spans="1:20" x14ac:dyDescent="0.25">
      <c r="A6614" s="119" t="s">
        <v>12183</v>
      </c>
      <c r="B6614" s="260"/>
      <c r="C6614" s="264" t="str">
        <f>IF(ISERROR(VLOOKUP(B6614,'Tous les abonnés'!$A$6:$I$5491,2,0)),"",VLOOKUP(B6614,'Tous les abonnés'!$A$6:$I$5491,2,0))</f>
        <v/>
      </c>
      <c r="D6614" s="26"/>
      <c r="E6614" s="265"/>
      <c r="F6614" s="207" t="str">
        <f>IF(ISERROR(IF(VLOOKUP(D6614,Paramètres!$C$17:$H$33,6,0)="oui","illimité",VLOOKUP(D6614,Paramètres!$C$17:$H$33,5,0))),"",IF(VLOOKUP(D6614,Paramètres!$C$17:$H$33,6,0)="oui","illimité",VLOOKUP(D6614,Paramètres!$C$17:$H$33,5,0)))</f>
        <v/>
      </c>
      <c r="G6614" s="269" t="str">
        <f t="shared" si="621"/>
        <v/>
      </c>
      <c r="H6614" s="208"/>
      <c r="I6614" s="53"/>
      <c r="J6614" s="209"/>
      <c r="K6614" s="271"/>
      <c r="L6614" s="37"/>
      <c r="M6614" s="218"/>
      <c r="N6614" s="124"/>
      <c r="O6614" s="211" t="str">
        <f t="shared" ca="1" si="622"/>
        <v/>
      </c>
      <c r="P6614" s="212" t="str">
        <f>IF(ISERROR(VLOOKUP(L6614,Paramètres!$A$38:$B$40,2,0)),"",VLOOKUP(L6614,Paramètres!$A$38:$B$40,2,0))</f>
        <v/>
      </c>
      <c r="Q6614" s="211" t="str">
        <f t="shared" ca="1" si="623"/>
        <v/>
      </c>
      <c r="R6614" s="211" t="str">
        <f t="shared" si="619"/>
        <v/>
      </c>
      <c r="S6614" s="213" t="str">
        <f t="shared" ca="1" si="620"/>
        <v/>
      </c>
      <c r="T6614" s="214" t="str">
        <f t="shared" ca="1" si="624"/>
        <v/>
      </c>
    </row>
    <row r="6615" spans="1:20" x14ac:dyDescent="0.25">
      <c r="A6615" s="119" t="s">
        <v>12184</v>
      </c>
      <c r="B6615" s="260"/>
      <c r="C6615" s="264" t="str">
        <f>IF(ISERROR(VLOOKUP(B6615,'Tous les abonnés'!$A$6:$I$5491,2,0)),"",VLOOKUP(B6615,'Tous les abonnés'!$A$6:$I$5491,2,0))</f>
        <v/>
      </c>
      <c r="D6615" s="26"/>
      <c r="E6615" s="265"/>
      <c r="F6615" s="207" t="str">
        <f>IF(ISERROR(IF(VLOOKUP(D6615,Paramètres!$C$17:$H$33,6,0)="oui","illimité",VLOOKUP(D6615,Paramètres!$C$17:$H$33,5,0))),"",IF(VLOOKUP(D6615,Paramètres!$C$17:$H$33,6,0)="oui","illimité",VLOOKUP(D6615,Paramètres!$C$17:$H$33,5,0)))</f>
        <v/>
      </c>
      <c r="G6615" s="269" t="str">
        <f t="shared" si="621"/>
        <v/>
      </c>
      <c r="H6615" s="208"/>
      <c r="I6615" s="53"/>
      <c r="J6615" s="209"/>
      <c r="K6615" s="271"/>
      <c r="L6615" s="37"/>
      <c r="M6615" s="218"/>
      <c r="N6615" s="124"/>
      <c r="O6615" s="211" t="str">
        <f t="shared" ca="1" si="622"/>
        <v/>
      </c>
      <c r="P6615" s="212" t="str">
        <f>IF(ISERROR(VLOOKUP(L6615,Paramètres!$A$38:$B$40,2,0)),"",VLOOKUP(L6615,Paramètres!$A$38:$B$40,2,0))</f>
        <v/>
      </c>
      <c r="Q6615" s="211" t="str">
        <f t="shared" ca="1" si="623"/>
        <v/>
      </c>
      <c r="R6615" s="211" t="str">
        <f t="shared" si="619"/>
        <v/>
      </c>
      <c r="S6615" s="213" t="str">
        <f t="shared" ca="1" si="620"/>
        <v/>
      </c>
      <c r="T6615" s="214" t="str">
        <f t="shared" ca="1" si="624"/>
        <v/>
      </c>
    </row>
    <row r="6616" spans="1:20" x14ac:dyDescent="0.25">
      <c r="A6616" s="119" t="s">
        <v>12185</v>
      </c>
      <c r="B6616" s="260"/>
      <c r="C6616" s="264" t="str">
        <f>IF(ISERROR(VLOOKUP(B6616,'Tous les abonnés'!$A$6:$I$5491,2,0)),"",VLOOKUP(B6616,'Tous les abonnés'!$A$6:$I$5491,2,0))</f>
        <v/>
      </c>
      <c r="D6616" s="26"/>
      <c r="E6616" s="265"/>
      <c r="F6616" s="207" t="str">
        <f>IF(ISERROR(IF(VLOOKUP(D6616,Paramètres!$C$17:$H$33,6,0)="oui","illimité",VLOOKUP(D6616,Paramètres!$C$17:$H$33,5,0))),"",IF(VLOOKUP(D6616,Paramètres!$C$17:$H$33,6,0)="oui","illimité",VLOOKUP(D6616,Paramètres!$C$17:$H$33,5,0)))</f>
        <v/>
      </c>
      <c r="G6616" s="269" t="str">
        <f t="shared" si="621"/>
        <v/>
      </c>
      <c r="H6616" s="208"/>
      <c r="I6616" s="53"/>
      <c r="J6616" s="209"/>
      <c r="K6616" s="271"/>
      <c r="L6616" s="37"/>
      <c r="M6616" s="218"/>
      <c r="N6616" s="124"/>
      <c r="O6616" s="211" t="str">
        <f t="shared" ca="1" si="622"/>
        <v/>
      </c>
      <c r="P6616" s="212" t="str">
        <f>IF(ISERROR(VLOOKUP(L6616,Paramètres!$A$38:$B$40,2,0)),"",VLOOKUP(L6616,Paramètres!$A$38:$B$40,2,0))</f>
        <v/>
      </c>
      <c r="Q6616" s="211" t="str">
        <f t="shared" ca="1" si="623"/>
        <v/>
      </c>
      <c r="R6616" s="211" t="str">
        <f t="shared" si="619"/>
        <v/>
      </c>
      <c r="S6616" s="213" t="str">
        <f t="shared" ca="1" si="620"/>
        <v/>
      </c>
      <c r="T6616" s="214" t="str">
        <f t="shared" ca="1" si="624"/>
        <v/>
      </c>
    </row>
    <row r="6617" spans="1:20" x14ac:dyDescent="0.25">
      <c r="A6617" s="119" t="s">
        <v>12186</v>
      </c>
      <c r="B6617" s="260"/>
      <c r="C6617" s="264" t="str">
        <f>IF(ISERROR(VLOOKUP(B6617,'Tous les abonnés'!$A$6:$I$5491,2,0)),"",VLOOKUP(B6617,'Tous les abonnés'!$A$6:$I$5491,2,0))</f>
        <v/>
      </c>
      <c r="D6617" s="26"/>
      <c r="E6617" s="265"/>
      <c r="F6617" s="207" t="str">
        <f>IF(ISERROR(IF(VLOOKUP(D6617,Paramètres!$C$17:$H$33,6,0)="oui","illimité",VLOOKUP(D6617,Paramètres!$C$17:$H$33,5,0))),"",IF(VLOOKUP(D6617,Paramètres!$C$17:$H$33,6,0)="oui","illimité",VLOOKUP(D6617,Paramètres!$C$17:$H$33,5,0)))</f>
        <v/>
      </c>
      <c r="G6617" s="269" t="str">
        <f t="shared" si="621"/>
        <v/>
      </c>
      <c r="H6617" s="208"/>
      <c r="I6617" s="53"/>
      <c r="J6617" s="209"/>
      <c r="K6617" s="271"/>
      <c r="L6617" s="37"/>
      <c r="M6617" s="218"/>
      <c r="N6617" s="124"/>
      <c r="O6617" s="211" t="str">
        <f t="shared" ca="1" si="622"/>
        <v/>
      </c>
      <c r="P6617" s="212" t="str">
        <f>IF(ISERROR(VLOOKUP(L6617,Paramètres!$A$38:$B$40,2,0)),"",VLOOKUP(L6617,Paramètres!$A$38:$B$40,2,0))</f>
        <v/>
      </c>
      <c r="Q6617" s="211" t="str">
        <f t="shared" ca="1" si="623"/>
        <v/>
      </c>
      <c r="R6617" s="211" t="str">
        <f t="shared" si="619"/>
        <v/>
      </c>
      <c r="S6617" s="213" t="str">
        <f t="shared" ca="1" si="620"/>
        <v/>
      </c>
      <c r="T6617" s="214" t="str">
        <f t="shared" ca="1" si="624"/>
        <v/>
      </c>
    </row>
    <row r="6618" spans="1:20" x14ac:dyDescent="0.25">
      <c r="A6618" s="119" t="s">
        <v>12187</v>
      </c>
      <c r="B6618" s="260"/>
      <c r="C6618" s="264" t="str">
        <f>IF(ISERROR(VLOOKUP(B6618,'Tous les abonnés'!$A$6:$I$5491,2,0)),"",VLOOKUP(B6618,'Tous les abonnés'!$A$6:$I$5491,2,0))</f>
        <v/>
      </c>
      <c r="D6618" s="26"/>
      <c r="E6618" s="265"/>
      <c r="F6618" s="207" t="str">
        <f>IF(ISERROR(IF(VLOOKUP(D6618,Paramètres!$C$17:$H$33,6,0)="oui","illimité",VLOOKUP(D6618,Paramètres!$C$17:$H$33,5,0))),"",IF(VLOOKUP(D6618,Paramètres!$C$17:$H$33,6,0)="oui","illimité",VLOOKUP(D6618,Paramètres!$C$17:$H$33,5,0)))</f>
        <v/>
      </c>
      <c r="G6618" s="269" t="str">
        <f t="shared" si="621"/>
        <v/>
      </c>
      <c r="H6618" s="208"/>
      <c r="I6618" s="53"/>
      <c r="J6618" s="209"/>
      <c r="K6618" s="271"/>
      <c r="L6618" s="37"/>
      <c r="M6618" s="218"/>
      <c r="N6618" s="124"/>
      <c r="O6618" s="211" t="str">
        <f t="shared" ca="1" si="622"/>
        <v/>
      </c>
      <c r="P6618" s="212" t="str">
        <f>IF(ISERROR(VLOOKUP(L6618,Paramètres!$A$38:$B$40,2,0)),"",VLOOKUP(L6618,Paramètres!$A$38:$B$40,2,0))</f>
        <v/>
      </c>
      <c r="Q6618" s="211" t="str">
        <f t="shared" ca="1" si="623"/>
        <v/>
      </c>
      <c r="R6618" s="211" t="str">
        <f t="shared" si="619"/>
        <v/>
      </c>
      <c r="S6618" s="213" t="str">
        <f t="shared" ca="1" si="620"/>
        <v/>
      </c>
      <c r="T6618" s="214" t="str">
        <f t="shared" ca="1" si="624"/>
        <v/>
      </c>
    </row>
    <row r="6619" spans="1:20" x14ac:dyDescent="0.25">
      <c r="A6619" s="119" t="s">
        <v>12188</v>
      </c>
      <c r="B6619" s="260"/>
      <c r="C6619" s="264" t="str">
        <f>IF(ISERROR(VLOOKUP(B6619,'Tous les abonnés'!$A$6:$I$5491,2,0)),"",VLOOKUP(B6619,'Tous les abonnés'!$A$6:$I$5491,2,0))</f>
        <v/>
      </c>
      <c r="D6619" s="26"/>
      <c r="E6619" s="265"/>
      <c r="F6619" s="207" t="str">
        <f>IF(ISERROR(IF(VLOOKUP(D6619,Paramètres!$C$17:$H$33,6,0)="oui","illimité",VLOOKUP(D6619,Paramètres!$C$17:$H$33,5,0))),"",IF(VLOOKUP(D6619,Paramètres!$C$17:$H$33,6,0)="oui","illimité",VLOOKUP(D6619,Paramètres!$C$17:$H$33,5,0)))</f>
        <v/>
      </c>
      <c r="G6619" s="269" t="str">
        <f t="shared" si="621"/>
        <v/>
      </c>
      <c r="H6619" s="208"/>
      <c r="I6619" s="53"/>
      <c r="J6619" s="209"/>
      <c r="K6619" s="271"/>
      <c r="L6619" s="37"/>
      <c r="M6619" s="218"/>
      <c r="N6619" s="124"/>
      <c r="O6619" s="211" t="str">
        <f t="shared" ca="1" si="622"/>
        <v/>
      </c>
      <c r="P6619" s="212" t="str">
        <f>IF(ISERROR(VLOOKUP(L6619,Paramètres!$A$38:$B$40,2,0)),"",VLOOKUP(L6619,Paramètres!$A$38:$B$40,2,0))</f>
        <v/>
      </c>
      <c r="Q6619" s="211" t="str">
        <f t="shared" ca="1" si="623"/>
        <v/>
      </c>
      <c r="R6619" s="211" t="str">
        <f t="shared" si="619"/>
        <v/>
      </c>
      <c r="S6619" s="213" t="str">
        <f t="shared" ca="1" si="620"/>
        <v/>
      </c>
      <c r="T6619" s="214" t="str">
        <f t="shared" ca="1" si="624"/>
        <v/>
      </c>
    </row>
    <row r="6620" spans="1:20" x14ac:dyDescent="0.25">
      <c r="A6620" s="119" t="s">
        <v>12189</v>
      </c>
      <c r="B6620" s="260"/>
      <c r="C6620" s="264" t="str">
        <f>IF(ISERROR(VLOOKUP(B6620,'Tous les abonnés'!$A$6:$I$5491,2,0)),"",VLOOKUP(B6620,'Tous les abonnés'!$A$6:$I$5491,2,0))</f>
        <v/>
      </c>
      <c r="D6620" s="26"/>
      <c r="E6620" s="265"/>
      <c r="F6620" s="207" t="str">
        <f>IF(ISERROR(IF(VLOOKUP(D6620,Paramètres!$C$17:$H$33,6,0)="oui","illimité",VLOOKUP(D6620,Paramètres!$C$17:$H$33,5,0))),"",IF(VLOOKUP(D6620,Paramètres!$C$17:$H$33,6,0)="oui","illimité",VLOOKUP(D6620,Paramètres!$C$17:$H$33,5,0)))</f>
        <v/>
      </c>
      <c r="G6620" s="269" t="str">
        <f t="shared" si="621"/>
        <v/>
      </c>
      <c r="H6620" s="208"/>
      <c r="I6620" s="53"/>
      <c r="J6620" s="209"/>
      <c r="K6620" s="271"/>
      <c r="L6620" s="37"/>
      <c r="M6620" s="218"/>
      <c r="N6620" s="124"/>
      <c r="O6620" s="211" t="str">
        <f t="shared" ca="1" si="622"/>
        <v/>
      </c>
      <c r="P6620" s="212" t="str">
        <f>IF(ISERROR(VLOOKUP(L6620,Paramètres!$A$38:$B$40,2,0)),"",VLOOKUP(L6620,Paramètres!$A$38:$B$40,2,0))</f>
        <v/>
      </c>
      <c r="Q6620" s="211" t="str">
        <f t="shared" ca="1" si="623"/>
        <v/>
      </c>
      <c r="R6620" s="211" t="str">
        <f t="shared" si="619"/>
        <v/>
      </c>
      <c r="S6620" s="213" t="str">
        <f t="shared" ca="1" si="620"/>
        <v/>
      </c>
      <c r="T6620" s="214" t="str">
        <f t="shared" ca="1" si="624"/>
        <v/>
      </c>
    </row>
    <row r="6621" spans="1:20" x14ac:dyDescent="0.25">
      <c r="A6621" s="119" t="s">
        <v>12190</v>
      </c>
      <c r="B6621" s="260"/>
      <c r="C6621" s="264" t="str">
        <f>IF(ISERROR(VLOOKUP(B6621,'Tous les abonnés'!$A$6:$I$5491,2,0)),"",VLOOKUP(B6621,'Tous les abonnés'!$A$6:$I$5491,2,0))</f>
        <v/>
      </c>
      <c r="D6621" s="26"/>
      <c r="E6621" s="265"/>
      <c r="F6621" s="207" t="str">
        <f>IF(ISERROR(IF(VLOOKUP(D6621,Paramètres!$C$17:$H$33,6,0)="oui","illimité",VLOOKUP(D6621,Paramètres!$C$17:$H$33,5,0))),"",IF(VLOOKUP(D6621,Paramètres!$C$17:$H$33,6,0)="oui","illimité",VLOOKUP(D6621,Paramètres!$C$17:$H$33,5,0)))</f>
        <v/>
      </c>
      <c r="G6621" s="269" t="str">
        <f t="shared" si="621"/>
        <v/>
      </c>
      <c r="H6621" s="208"/>
      <c r="I6621" s="53"/>
      <c r="J6621" s="209"/>
      <c r="K6621" s="271"/>
      <c r="L6621" s="37"/>
      <c r="M6621" s="218"/>
      <c r="N6621" s="124"/>
      <c r="O6621" s="211" t="str">
        <f t="shared" ca="1" si="622"/>
        <v/>
      </c>
      <c r="P6621" s="212" t="str">
        <f>IF(ISERROR(VLOOKUP(L6621,Paramètres!$A$38:$B$40,2,0)),"",VLOOKUP(L6621,Paramètres!$A$38:$B$40,2,0))</f>
        <v/>
      </c>
      <c r="Q6621" s="211" t="str">
        <f t="shared" ca="1" si="623"/>
        <v/>
      </c>
      <c r="R6621" s="211" t="str">
        <f t="shared" si="619"/>
        <v/>
      </c>
      <c r="S6621" s="213" t="str">
        <f t="shared" ca="1" si="620"/>
        <v/>
      </c>
      <c r="T6621" s="214" t="str">
        <f t="shared" ca="1" si="624"/>
        <v/>
      </c>
    </row>
    <row r="6622" spans="1:20" x14ac:dyDescent="0.25">
      <c r="A6622" s="119" t="s">
        <v>12191</v>
      </c>
      <c r="B6622" s="260"/>
      <c r="C6622" s="264" t="str">
        <f>IF(ISERROR(VLOOKUP(B6622,'Tous les abonnés'!$A$6:$I$5491,2,0)),"",VLOOKUP(B6622,'Tous les abonnés'!$A$6:$I$5491,2,0))</f>
        <v/>
      </c>
      <c r="D6622" s="26"/>
      <c r="E6622" s="265"/>
      <c r="F6622" s="207" t="str">
        <f>IF(ISERROR(IF(VLOOKUP(D6622,Paramètres!$C$17:$H$33,6,0)="oui","illimité",VLOOKUP(D6622,Paramètres!$C$17:$H$33,5,0))),"",IF(VLOOKUP(D6622,Paramètres!$C$17:$H$33,6,0)="oui","illimité",VLOOKUP(D6622,Paramètres!$C$17:$H$33,5,0)))</f>
        <v/>
      </c>
      <c r="G6622" s="269" t="str">
        <f t="shared" si="621"/>
        <v/>
      </c>
      <c r="H6622" s="208"/>
      <c r="I6622" s="53"/>
      <c r="J6622" s="209"/>
      <c r="K6622" s="271"/>
      <c r="L6622" s="37"/>
      <c r="M6622" s="218"/>
      <c r="N6622" s="124"/>
      <c r="O6622" s="211" t="str">
        <f t="shared" ca="1" si="622"/>
        <v/>
      </c>
      <c r="P6622" s="212" t="str">
        <f>IF(ISERROR(VLOOKUP(L6622,Paramètres!$A$38:$B$40,2,0)),"",VLOOKUP(L6622,Paramètres!$A$38:$B$40,2,0))</f>
        <v/>
      </c>
      <c r="Q6622" s="211" t="str">
        <f t="shared" ca="1" si="623"/>
        <v/>
      </c>
      <c r="R6622" s="211" t="str">
        <f t="shared" si="619"/>
        <v/>
      </c>
      <c r="S6622" s="213" t="str">
        <f t="shared" ca="1" si="620"/>
        <v/>
      </c>
      <c r="T6622" s="214" t="str">
        <f t="shared" ca="1" si="624"/>
        <v/>
      </c>
    </row>
    <row r="6623" spans="1:20" x14ac:dyDescent="0.25">
      <c r="A6623" s="119" t="s">
        <v>12192</v>
      </c>
      <c r="B6623" s="260"/>
      <c r="C6623" s="264" t="str">
        <f>IF(ISERROR(VLOOKUP(B6623,'Tous les abonnés'!$A$6:$I$5491,2,0)),"",VLOOKUP(B6623,'Tous les abonnés'!$A$6:$I$5491,2,0))</f>
        <v/>
      </c>
      <c r="D6623" s="26"/>
      <c r="E6623" s="265"/>
      <c r="F6623" s="207" t="str">
        <f>IF(ISERROR(IF(VLOOKUP(D6623,Paramètres!$C$17:$H$33,6,0)="oui","illimité",VLOOKUP(D6623,Paramètres!$C$17:$H$33,5,0))),"",IF(VLOOKUP(D6623,Paramètres!$C$17:$H$33,6,0)="oui","illimité",VLOOKUP(D6623,Paramètres!$C$17:$H$33,5,0)))</f>
        <v/>
      </c>
      <c r="G6623" s="269" t="str">
        <f t="shared" si="621"/>
        <v/>
      </c>
      <c r="H6623" s="208"/>
      <c r="I6623" s="53"/>
      <c r="J6623" s="209"/>
      <c r="K6623" s="271"/>
      <c r="L6623" s="37"/>
      <c r="M6623" s="218"/>
      <c r="N6623" s="124"/>
      <c r="O6623" s="211" t="str">
        <f t="shared" ca="1" si="622"/>
        <v/>
      </c>
      <c r="P6623" s="212" t="str">
        <f>IF(ISERROR(VLOOKUP(L6623,Paramètres!$A$38:$B$40,2,0)),"",VLOOKUP(L6623,Paramètres!$A$38:$B$40,2,0))</f>
        <v/>
      </c>
      <c r="Q6623" s="211" t="str">
        <f t="shared" ca="1" si="623"/>
        <v/>
      </c>
      <c r="R6623" s="211" t="str">
        <f t="shared" si="619"/>
        <v/>
      </c>
      <c r="S6623" s="213" t="str">
        <f t="shared" ca="1" si="620"/>
        <v/>
      </c>
      <c r="T6623" s="214" t="str">
        <f t="shared" ca="1" si="624"/>
        <v/>
      </c>
    </row>
    <row r="6624" spans="1:20" x14ac:dyDescent="0.25">
      <c r="A6624" s="119" t="s">
        <v>12193</v>
      </c>
      <c r="B6624" s="260"/>
      <c r="C6624" s="264" t="str">
        <f>IF(ISERROR(VLOOKUP(B6624,'Tous les abonnés'!$A$6:$I$5491,2,0)),"",VLOOKUP(B6624,'Tous les abonnés'!$A$6:$I$5491,2,0))</f>
        <v/>
      </c>
      <c r="D6624" s="26"/>
      <c r="E6624" s="265"/>
      <c r="F6624" s="207" t="str">
        <f>IF(ISERROR(IF(VLOOKUP(D6624,Paramètres!$C$17:$H$33,6,0)="oui","illimité",VLOOKUP(D6624,Paramètres!$C$17:$H$33,5,0))),"",IF(VLOOKUP(D6624,Paramètres!$C$17:$H$33,6,0)="oui","illimité",VLOOKUP(D6624,Paramètres!$C$17:$H$33,5,0)))</f>
        <v/>
      </c>
      <c r="G6624" s="269" t="str">
        <f t="shared" si="621"/>
        <v/>
      </c>
      <c r="H6624" s="208"/>
      <c r="I6624" s="53"/>
      <c r="J6624" s="209"/>
      <c r="K6624" s="271"/>
      <c r="L6624" s="37"/>
      <c r="M6624" s="218"/>
      <c r="N6624" s="124"/>
      <c r="O6624" s="211" t="str">
        <f t="shared" ca="1" si="622"/>
        <v/>
      </c>
      <c r="P6624" s="212" t="str">
        <f>IF(ISERROR(VLOOKUP(L6624,Paramètres!$A$38:$B$40,2,0)),"",VLOOKUP(L6624,Paramètres!$A$38:$B$40,2,0))</f>
        <v/>
      </c>
      <c r="Q6624" s="211" t="str">
        <f t="shared" ca="1" si="623"/>
        <v/>
      </c>
      <c r="R6624" s="211" t="str">
        <f t="shared" si="619"/>
        <v/>
      </c>
      <c r="S6624" s="213" t="str">
        <f t="shared" ca="1" si="620"/>
        <v/>
      </c>
      <c r="T6624" s="214" t="str">
        <f t="shared" ca="1" si="624"/>
        <v/>
      </c>
    </row>
    <row r="6625" spans="1:20" x14ac:dyDescent="0.25">
      <c r="A6625" s="119" t="s">
        <v>12194</v>
      </c>
      <c r="B6625" s="260"/>
      <c r="C6625" s="264" t="str">
        <f>IF(ISERROR(VLOOKUP(B6625,'Tous les abonnés'!$A$6:$I$5491,2,0)),"",VLOOKUP(B6625,'Tous les abonnés'!$A$6:$I$5491,2,0))</f>
        <v/>
      </c>
      <c r="D6625" s="26"/>
      <c r="E6625" s="265"/>
      <c r="F6625" s="207" t="str">
        <f>IF(ISERROR(IF(VLOOKUP(D6625,Paramètres!$C$17:$H$33,6,0)="oui","illimité",VLOOKUP(D6625,Paramètres!$C$17:$H$33,5,0))),"",IF(VLOOKUP(D6625,Paramètres!$C$17:$H$33,6,0)="oui","illimité",VLOOKUP(D6625,Paramètres!$C$17:$H$33,5,0)))</f>
        <v/>
      </c>
      <c r="G6625" s="269" t="str">
        <f t="shared" si="621"/>
        <v/>
      </c>
      <c r="H6625" s="208"/>
      <c r="I6625" s="53"/>
      <c r="J6625" s="209"/>
      <c r="K6625" s="271"/>
      <c r="L6625" s="37"/>
      <c r="M6625" s="218"/>
      <c r="N6625" s="124"/>
      <c r="O6625" s="211" t="str">
        <f t="shared" ca="1" si="622"/>
        <v/>
      </c>
      <c r="P6625" s="212" t="str">
        <f>IF(ISERROR(VLOOKUP(L6625,Paramètres!$A$38:$B$40,2,0)),"",VLOOKUP(L6625,Paramètres!$A$38:$B$40,2,0))</f>
        <v/>
      </c>
      <c r="Q6625" s="211" t="str">
        <f t="shared" ca="1" si="623"/>
        <v/>
      </c>
      <c r="R6625" s="211" t="str">
        <f t="shared" si="619"/>
        <v/>
      </c>
      <c r="S6625" s="213" t="str">
        <f t="shared" ca="1" si="620"/>
        <v/>
      </c>
      <c r="T6625" s="214" t="str">
        <f t="shared" ca="1" si="624"/>
        <v/>
      </c>
    </row>
    <row r="6626" spans="1:20" x14ac:dyDescent="0.25">
      <c r="A6626" s="119" t="s">
        <v>12195</v>
      </c>
      <c r="B6626" s="260"/>
      <c r="C6626" s="264" t="str">
        <f>IF(ISERROR(VLOOKUP(B6626,'Tous les abonnés'!$A$6:$I$5491,2,0)),"",VLOOKUP(B6626,'Tous les abonnés'!$A$6:$I$5491,2,0))</f>
        <v/>
      </c>
      <c r="D6626" s="26"/>
      <c r="E6626" s="265"/>
      <c r="F6626" s="207" t="str">
        <f>IF(ISERROR(IF(VLOOKUP(D6626,Paramètres!$C$17:$H$33,6,0)="oui","illimité",VLOOKUP(D6626,Paramètres!$C$17:$H$33,5,0))),"",IF(VLOOKUP(D6626,Paramètres!$C$17:$H$33,6,0)="oui","illimité",VLOOKUP(D6626,Paramètres!$C$17:$H$33,5,0)))</f>
        <v/>
      </c>
      <c r="G6626" s="269" t="str">
        <f t="shared" si="621"/>
        <v/>
      </c>
      <c r="H6626" s="208"/>
      <c r="I6626" s="53"/>
      <c r="J6626" s="209"/>
      <c r="K6626" s="271"/>
      <c r="L6626" s="37"/>
      <c r="M6626" s="218"/>
      <c r="N6626" s="124"/>
      <c r="O6626" s="211" t="str">
        <f t="shared" ca="1" si="622"/>
        <v/>
      </c>
      <c r="P6626" s="212" t="str">
        <f>IF(ISERROR(VLOOKUP(L6626,Paramètres!$A$38:$B$40,2,0)),"",VLOOKUP(L6626,Paramètres!$A$38:$B$40,2,0))</f>
        <v/>
      </c>
      <c r="Q6626" s="211" t="str">
        <f t="shared" ca="1" si="623"/>
        <v/>
      </c>
      <c r="R6626" s="211" t="str">
        <f t="shared" si="619"/>
        <v/>
      </c>
      <c r="S6626" s="213" t="str">
        <f t="shared" ca="1" si="620"/>
        <v/>
      </c>
      <c r="T6626" s="214" t="str">
        <f t="shared" ca="1" si="624"/>
        <v/>
      </c>
    </row>
    <row r="6627" spans="1:20" x14ac:dyDescent="0.25">
      <c r="A6627" s="119" t="s">
        <v>12196</v>
      </c>
      <c r="B6627" s="260"/>
      <c r="C6627" s="264" t="str">
        <f>IF(ISERROR(VLOOKUP(B6627,'Tous les abonnés'!$A$6:$I$5491,2,0)),"",VLOOKUP(B6627,'Tous les abonnés'!$A$6:$I$5491,2,0))</f>
        <v/>
      </c>
      <c r="D6627" s="26"/>
      <c r="E6627" s="265"/>
      <c r="F6627" s="207" t="str">
        <f>IF(ISERROR(IF(VLOOKUP(D6627,Paramètres!$C$17:$H$33,6,0)="oui","illimité",VLOOKUP(D6627,Paramètres!$C$17:$H$33,5,0))),"",IF(VLOOKUP(D6627,Paramètres!$C$17:$H$33,6,0)="oui","illimité",VLOOKUP(D6627,Paramètres!$C$17:$H$33,5,0)))</f>
        <v/>
      </c>
      <c r="G6627" s="269" t="str">
        <f t="shared" si="621"/>
        <v/>
      </c>
      <c r="H6627" s="208"/>
      <c r="I6627" s="53"/>
      <c r="J6627" s="209"/>
      <c r="K6627" s="271"/>
      <c r="L6627" s="37"/>
      <c r="M6627" s="218"/>
      <c r="N6627" s="124"/>
      <c r="O6627" s="211" t="str">
        <f t="shared" ca="1" si="622"/>
        <v/>
      </c>
      <c r="P6627" s="212" t="str">
        <f>IF(ISERROR(VLOOKUP(L6627,Paramètres!$A$38:$B$40,2,0)),"",VLOOKUP(L6627,Paramètres!$A$38:$B$40,2,0))</f>
        <v/>
      </c>
      <c r="Q6627" s="211" t="str">
        <f t="shared" ca="1" si="623"/>
        <v/>
      </c>
      <c r="R6627" s="211" t="str">
        <f t="shared" si="619"/>
        <v/>
      </c>
      <c r="S6627" s="213" t="str">
        <f t="shared" ca="1" si="620"/>
        <v/>
      </c>
      <c r="T6627" s="214" t="str">
        <f t="shared" ca="1" si="624"/>
        <v/>
      </c>
    </row>
    <row r="6628" spans="1:20" x14ac:dyDescent="0.25">
      <c r="A6628" s="119" t="s">
        <v>12197</v>
      </c>
      <c r="B6628" s="260"/>
      <c r="C6628" s="264" t="str">
        <f>IF(ISERROR(VLOOKUP(B6628,'Tous les abonnés'!$A$6:$I$5491,2,0)),"",VLOOKUP(B6628,'Tous les abonnés'!$A$6:$I$5491,2,0))</f>
        <v/>
      </c>
      <c r="D6628" s="26"/>
      <c r="E6628" s="265"/>
      <c r="F6628" s="207" t="str">
        <f>IF(ISERROR(IF(VLOOKUP(D6628,Paramètres!$C$17:$H$33,6,0)="oui","illimité",VLOOKUP(D6628,Paramètres!$C$17:$H$33,5,0))),"",IF(VLOOKUP(D6628,Paramètres!$C$17:$H$33,6,0)="oui","illimité",VLOOKUP(D6628,Paramètres!$C$17:$H$33,5,0)))</f>
        <v/>
      </c>
      <c r="G6628" s="269" t="str">
        <f t="shared" si="621"/>
        <v/>
      </c>
      <c r="H6628" s="208"/>
      <c r="I6628" s="53"/>
      <c r="J6628" s="209"/>
      <c r="K6628" s="271"/>
      <c r="L6628" s="37"/>
      <c r="M6628" s="218"/>
      <c r="N6628" s="124"/>
      <c r="O6628" s="211" t="str">
        <f t="shared" ca="1" si="622"/>
        <v/>
      </c>
      <c r="P6628" s="212" t="str">
        <f>IF(ISERROR(VLOOKUP(L6628,Paramètres!$A$38:$B$40,2,0)),"",VLOOKUP(L6628,Paramètres!$A$38:$B$40,2,0))</f>
        <v/>
      </c>
      <c r="Q6628" s="211" t="str">
        <f t="shared" ca="1" si="623"/>
        <v/>
      </c>
      <c r="R6628" s="211" t="str">
        <f t="shared" si="619"/>
        <v/>
      </c>
      <c r="S6628" s="213" t="str">
        <f t="shared" ca="1" si="620"/>
        <v/>
      </c>
      <c r="T6628" s="214" t="str">
        <f t="shared" ca="1" si="624"/>
        <v/>
      </c>
    </row>
    <row r="6629" spans="1:20" x14ac:dyDescent="0.25">
      <c r="A6629" s="119" t="s">
        <v>12198</v>
      </c>
      <c r="B6629" s="260"/>
      <c r="C6629" s="264" t="str">
        <f>IF(ISERROR(VLOOKUP(B6629,'Tous les abonnés'!$A$6:$I$5491,2,0)),"",VLOOKUP(B6629,'Tous les abonnés'!$A$6:$I$5491,2,0))</f>
        <v/>
      </c>
      <c r="D6629" s="26"/>
      <c r="E6629" s="265"/>
      <c r="F6629" s="207" t="str">
        <f>IF(ISERROR(IF(VLOOKUP(D6629,Paramètres!$C$17:$H$33,6,0)="oui","illimité",VLOOKUP(D6629,Paramètres!$C$17:$H$33,5,0))),"",IF(VLOOKUP(D6629,Paramètres!$C$17:$H$33,6,0)="oui","illimité",VLOOKUP(D6629,Paramètres!$C$17:$H$33,5,0)))</f>
        <v/>
      </c>
      <c r="G6629" s="269" t="str">
        <f t="shared" si="621"/>
        <v/>
      </c>
      <c r="H6629" s="208"/>
      <c r="I6629" s="53"/>
      <c r="J6629" s="209"/>
      <c r="K6629" s="271"/>
      <c r="L6629" s="37"/>
      <c r="M6629" s="218"/>
      <c r="N6629" s="124"/>
      <c r="O6629" s="211" t="str">
        <f t="shared" ca="1" si="622"/>
        <v/>
      </c>
      <c r="P6629" s="212" t="str">
        <f>IF(ISERROR(VLOOKUP(L6629,Paramètres!$A$38:$B$40,2,0)),"",VLOOKUP(L6629,Paramètres!$A$38:$B$40,2,0))</f>
        <v/>
      </c>
      <c r="Q6629" s="211" t="str">
        <f t="shared" ca="1" si="623"/>
        <v/>
      </c>
      <c r="R6629" s="211" t="str">
        <f t="shared" si="619"/>
        <v/>
      </c>
      <c r="S6629" s="213" t="str">
        <f t="shared" ca="1" si="620"/>
        <v/>
      </c>
      <c r="T6629" s="214" t="str">
        <f t="shared" ca="1" si="624"/>
        <v/>
      </c>
    </row>
    <row r="6630" spans="1:20" x14ac:dyDescent="0.25">
      <c r="A6630" s="119" t="s">
        <v>12199</v>
      </c>
      <c r="B6630" s="260"/>
      <c r="C6630" s="264" t="str">
        <f>IF(ISERROR(VLOOKUP(B6630,'Tous les abonnés'!$A$6:$I$5491,2,0)),"",VLOOKUP(B6630,'Tous les abonnés'!$A$6:$I$5491,2,0))</f>
        <v/>
      </c>
      <c r="D6630" s="26"/>
      <c r="E6630" s="265"/>
      <c r="F6630" s="207" t="str">
        <f>IF(ISERROR(IF(VLOOKUP(D6630,Paramètres!$C$17:$H$33,6,0)="oui","illimité",VLOOKUP(D6630,Paramètres!$C$17:$H$33,5,0))),"",IF(VLOOKUP(D6630,Paramètres!$C$17:$H$33,6,0)="oui","illimité",VLOOKUP(D6630,Paramètres!$C$17:$H$33,5,0)))</f>
        <v/>
      </c>
      <c r="G6630" s="269" t="str">
        <f t="shared" si="621"/>
        <v/>
      </c>
      <c r="H6630" s="208"/>
      <c r="I6630" s="53"/>
      <c r="J6630" s="209"/>
      <c r="K6630" s="271"/>
      <c r="L6630" s="37"/>
      <c r="M6630" s="218"/>
      <c r="N6630" s="124"/>
      <c r="O6630" s="211" t="str">
        <f t="shared" ca="1" si="622"/>
        <v/>
      </c>
      <c r="P6630" s="212" t="str">
        <f>IF(ISERROR(VLOOKUP(L6630,Paramètres!$A$38:$B$40,2,0)),"",VLOOKUP(L6630,Paramètres!$A$38:$B$40,2,0))</f>
        <v/>
      </c>
      <c r="Q6630" s="211" t="str">
        <f t="shared" ca="1" si="623"/>
        <v/>
      </c>
      <c r="R6630" s="211" t="str">
        <f t="shared" si="619"/>
        <v/>
      </c>
      <c r="S6630" s="213" t="str">
        <f t="shared" ca="1" si="620"/>
        <v/>
      </c>
      <c r="T6630" s="214" t="str">
        <f t="shared" ca="1" si="624"/>
        <v/>
      </c>
    </row>
    <row r="6631" spans="1:20" x14ac:dyDescent="0.25">
      <c r="A6631" s="119" t="s">
        <v>12200</v>
      </c>
      <c r="B6631" s="260"/>
      <c r="C6631" s="264" t="str">
        <f>IF(ISERROR(VLOOKUP(B6631,'Tous les abonnés'!$A$6:$I$5491,2,0)),"",VLOOKUP(B6631,'Tous les abonnés'!$A$6:$I$5491,2,0))</f>
        <v/>
      </c>
      <c r="D6631" s="26"/>
      <c r="E6631" s="265"/>
      <c r="F6631" s="207" t="str">
        <f>IF(ISERROR(IF(VLOOKUP(D6631,Paramètres!$C$17:$H$33,6,0)="oui","illimité",VLOOKUP(D6631,Paramètres!$C$17:$H$33,5,0))),"",IF(VLOOKUP(D6631,Paramètres!$C$17:$H$33,6,0)="oui","illimité",VLOOKUP(D6631,Paramètres!$C$17:$H$33,5,0)))</f>
        <v/>
      </c>
      <c r="G6631" s="269" t="str">
        <f t="shared" si="621"/>
        <v/>
      </c>
      <c r="H6631" s="208"/>
      <c r="I6631" s="53"/>
      <c r="J6631" s="209"/>
      <c r="K6631" s="271"/>
      <c r="L6631" s="37"/>
      <c r="M6631" s="218"/>
      <c r="N6631" s="124"/>
      <c r="O6631" s="211" t="str">
        <f t="shared" ca="1" si="622"/>
        <v/>
      </c>
      <c r="P6631" s="212" t="str">
        <f>IF(ISERROR(VLOOKUP(L6631,Paramètres!$A$38:$B$40,2,0)),"",VLOOKUP(L6631,Paramètres!$A$38:$B$40,2,0))</f>
        <v/>
      </c>
      <c r="Q6631" s="211" t="str">
        <f t="shared" ca="1" si="623"/>
        <v/>
      </c>
      <c r="R6631" s="211" t="str">
        <f t="shared" si="619"/>
        <v/>
      </c>
      <c r="S6631" s="213" t="str">
        <f t="shared" ca="1" si="620"/>
        <v/>
      </c>
      <c r="T6631" s="214" t="str">
        <f t="shared" ca="1" si="624"/>
        <v/>
      </c>
    </row>
    <row r="6632" spans="1:20" x14ac:dyDescent="0.25">
      <c r="A6632" s="119" t="s">
        <v>12201</v>
      </c>
      <c r="B6632" s="260"/>
      <c r="C6632" s="264" t="str">
        <f>IF(ISERROR(VLOOKUP(B6632,'Tous les abonnés'!$A$6:$I$5491,2,0)),"",VLOOKUP(B6632,'Tous les abonnés'!$A$6:$I$5491,2,0))</f>
        <v/>
      </c>
      <c r="D6632" s="26"/>
      <c r="E6632" s="265"/>
      <c r="F6632" s="207" t="str">
        <f>IF(ISERROR(IF(VLOOKUP(D6632,Paramètres!$C$17:$H$33,6,0)="oui","illimité",VLOOKUP(D6632,Paramètres!$C$17:$H$33,5,0))),"",IF(VLOOKUP(D6632,Paramètres!$C$17:$H$33,6,0)="oui","illimité",VLOOKUP(D6632,Paramètres!$C$17:$H$33,5,0)))</f>
        <v/>
      </c>
      <c r="G6632" s="269" t="str">
        <f t="shared" si="621"/>
        <v/>
      </c>
      <c r="H6632" s="208"/>
      <c r="I6632" s="53"/>
      <c r="J6632" s="209"/>
      <c r="K6632" s="271"/>
      <c r="L6632" s="37"/>
      <c r="M6632" s="218"/>
      <c r="N6632" s="124"/>
      <c r="O6632" s="211" t="str">
        <f t="shared" ca="1" si="622"/>
        <v/>
      </c>
      <c r="P6632" s="212" t="str">
        <f>IF(ISERROR(VLOOKUP(L6632,Paramètres!$A$38:$B$40,2,0)),"",VLOOKUP(L6632,Paramètres!$A$38:$B$40,2,0))</f>
        <v/>
      </c>
      <c r="Q6632" s="211" t="str">
        <f t="shared" ca="1" si="623"/>
        <v/>
      </c>
      <c r="R6632" s="211" t="str">
        <f t="shared" si="619"/>
        <v/>
      </c>
      <c r="S6632" s="213" t="str">
        <f t="shared" ca="1" si="620"/>
        <v/>
      </c>
      <c r="T6632" s="214" t="str">
        <f t="shared" ca="1" si="624"/>
        <v/>
      </c>
    </row>
    <row r="6633" spans="1:20" x14ac:dyDescent="0.25">
      <c r="A6633" s="119" t="s">
        <v>12202</v>
      </c>
      <c r="B6633" s="260"/>
      <c r="C6633" s="264" t="str">
        <f>IF(ISERROR(VLOOKUP(B6633,'Tous les abonnés'!$A$6:$I$5491,2,0)),"",VLOOKUP(B6633,'Tous les abonnés'!$A$6:$I$5491,2,0))</f>
        <v/>
      </c>
      <c r="D6633" s="26"/>
      <c r="E6633" s="265"/>
      <c r="F6633" s="207" t="str">
        <f>IF(ISERROR(IF(VLOOKUP(D6633,Paramètres!$C$17:$H$33,6,0)="oui","illimité",VLOOKUP(D6633,Paramètres!$C$17:$H$33,5,0))),"",IF(VLOOKUP(D6633,Paramètres!$C$17:$H$33,6,0)="oui","illimité",VLOOKUP(D6633,Paramètres!$C$17:$H$33,5,0)))</f>
        <v/>
      </c>
      <c r="G6633" s="269" t="str">
        <f t="shared" si="621"/>
        <v/>
      </c>
      <c r="H6633" s="208"/>
      <c r="I6633" s="53"/>
      <c r="J6633" s="209"/>
      <c r="K6633" s="271"/>
      <c r="L6633" s="37"/>
      <c r="M6633" s="218"/>
      <c r="N6633" s="124"/>
      <c r="O6633" s="211" t="str">
        <f t="shared" ca="1" si="622"/>
        <v/>
      </c>
      <c r="P6633" s="212" t="str">
        <f>IF(ISERROR(VLOOKUP(L6633,Paramètres!$A$38:$B$40,2,0)),"",VLOOKUP(L6633,Paramètres!$A$38:$B$40,2,0))</f>
        <v/>
      </c>
      <c r="Q6633" s="211" t="str">
        <f t="shared" ca="1" si="623"/>
        <v/>
      </c>
      <c r="R6633" s="211" t="str">
        <f t="shared" si="619"/>
        <v/>
      </c>
      <c r="S6633" s="213" t="str">
        <f t="shared" ca="1" si="620"/>
        <v/>
      </c>
      <c r="T6633" s="214" t="str">
        <f t="shared" ca="1" si="624"/>
        <v/>
      </c>
    </row>
    <row r="6634" spans="1:20" x14ac:dyDescent="0.25">
      <c r="A6634" s="119" t="s">
        <v>12203</v>
      </c>
      <c r="B6634" s="260"/>
      <c r="C6634" s="264" t="str">
        <f>IF(ISERROR(VLOOKUP(B6634,'Tous les abonnés'!$A$6:$I$5491,2,0)),"",VLOOKUP(B6634,'Tous les abonnés'!$A$6:$I$5491,2,0))</f>
        <v/>
      </c>
      <c r="D6634" s="26"/>
      <c r="E6634" s="265"/>
      <c r="F6634" s="207" t="str">
        <f>IF(ISERROR(IF(VLOOKUP(D6634,Paramètres!$C$17:$H$33,6,0)="oui","illimité",VLOOKUP(D6634,Paramètres!$C$17:$H$33,5,0))),"",IF(VLOOKUP(D6634,Paramètres!$C$17:$H$33,6,0)="oui","illimité",VLOOKUP(D6634,Paramètres!$C$17:$H$33,5,0)))</f>
        <v/>
      </c>
      <c r="G6634" s="269" t="str">
        <f t="shared" si="621"/>
        <v/>
      </c>
      <c r="H6634" s="208"/>
      <c r="I6634" s="53"/>
      <c r="J6634" s="209"/>
      <c r="K6634" s="271"/>
      <c r="L6634" s="37"/>
      <c r="M6634" s="218"/>
      <c r="N6634" s="124"/>
      <c r="O6634" s="211" t="str">
        <f t="shared" ca="1" si="622"/>
        <v/>
      </c>
      <c r="P6634" s="212" t="str">
        <f>IF(ISERROR(VLOOKUP(L6634,Paramètres!$A$38:$B$40,2,0)),"",VLOOKUP(L6634,Paramètres!$A$38:$B$40,2,0))</f>
        <v/>
      </c>
      <c r="Q6634" s="211" t="str">
        <f t="shared" ca="1" si="623"/>
        <v/>
      </c>
      <c r="R6634" s="211" t="str">
        <f t="shared" si="619"/>
        <v/>
      </c>
      <c r="S6634" s="213" t="str">
        <f t="shared" ca="1" si="620"/>
        <v/>
      </c>
      <c r="T6634" s="214" t="str">
        <f t="shared" ca="1" si="624"/>
        <v/>
      </c>
    </row>
    <row r="6635" spans="1:20" x14ac:dyDescent="0.25">
      <c r="A6635" s="119" t="s">
        <v>12204</v>
      </c>
      <c r="B6635" s="260"/>
      <c r="C6635" s="264" t="str">
        <f>IF(ISERROR(VLOOKUP(B6635,'Tous les abonnés'!$A$6:$I$5491,2,0)),"",VLOOKUP(B6635,'Tous les abonnés'!$A$6:$I$5491,2,0))</f>
        <v/>
      </c>
      <c r="D6635" s="26"/>
      <c r="E6635" s="265"/>
      <c r="F6635" s="207" t="str">
        <f>IF(ISERROR(IF(VLOOKUP(D6635,Paramètres!$C$17:$H$33,6,0)="oui","illimité",VLOOKUP(D6635,Paramètres!$C$17:$H$33,5,0))),"",IF(VLOOKUP(D6635,Paramètres!$C$17:$H$33,6,0)="oui","illimité",VLOOKUP(D6635,Paramètres!$C$17:$H$33,5,0)))</f>
        <v/>
      </c>
      <c r="G6635" s="269" t="str">
        <f t="shared" si="621"/>
        <v/>
      </c>
      <c r="H6635" s="208"/>
      <c r="I6635" s="53"/>
      <c r="J6635" s="209"/>
      <c r="K6635" s="271"/>
      <c r="L6635" s="37"/>
      <c r="M6635" s="218"/>
      <c r="N6635" s="124"/>
      <c r="O6635" s="211" t="str">
        <f t="shared" ca="1" si="622"/>
        <v/>
      </c>
      <c r="P6635" s="212" t="str">
        <f>IF(ISERROR(VLOOKUP(L6635,Paramètres!$A$38:$B$40,2,0)),"",VLOOKUP(L6635,Paramètres!$A$38:$B$40,2,0))</f>
        <v/>
      </c>
      <c r="Q6635" s="211" t="str">
        <f t="shared" ca="1" si="623"/>
        <v/>
      </c>
      <c r="R6635" s="211" t="str">
        <f t="shared" si="619"/>
        <v/>
      </c>
      <c r="S6635" s="213" t="str">
        <f t="shared" ca="1" si="620"/>
        <v/>
      </c>
      <c r="T6635" s="214" t="str">
        <f t="shared" ca="1" si="624"/>
        <v/>
      </c>
    </row>
    <row r="6636" spans="1:20" x14ac:dyDescent="0.25">
      <c r="A6636" s="119" t="s">
        <v>12205</v>
      </c>
      <c r="B6636" s="260"/>
      <c r="C6636" s="264" t="str">
        <f>IF(ISERROR(VLOOKUP(B6636,'Tous les abonnés'!$A$6:$I$5491,2,0)),"",VLOOKUP(B6636,'Tous les abonnés'!$A$6:$I$5491,2,0))</f>
        <v/>
      </c>
      <c r="D6636" s="26"/>
      <c r="E6636" s="265"/>
      <c r="F6636" s="207" t="str">
        <f>IF(ISERROR(IF(VLOOKUP(D6636,Paramètres!$C$17:$H$33,6,0)="oui","illimité",VLOOKUP(D6636,Paramètres!$C$17:$H$33,5,0))),"",IF(VLOOKUP(D6636,Paramètres!$C$17:$H$33,6,0)="oui","illimité",VLOOKUP(D6636,Paramètres!$C$17:$H$33,5,0)))</f>
        <v/>
      </c>
      <c r="G6636" s="269" t="str">
        <f t="shared" si="621"/>
        <v/>
      </c>
      <c r="H6636" s="208"/>
      <c r="I6636" s="53"/>
      <c r="J6636" s="209"/>
      <c r="K6636" s="271"/>
      <c r="L6636" s="37"/>
      <c r="M6636" s="218"/>
      <c r="N6636" s="124"/>
      <c r="O6636" s="211" t="str">
        <f t="shared" ca="1" si="622"/>
        <v/>
      </c>
      <c r="P6636" s="212" t="str">
        <f>IF(ISERROR(VLOOKUP(L6636,Paramètres!$A$38:$B$40,2,0)),"",VLOOKUP(L6636,Paramètres!$A$38:$B$40,2,0))</f>
        <v/>
      </c>
      <c r="Q6636" s="211" t="str">
        <f t="shared" ca="1" si="623"/>
        <v/>
      </c>
      <c r="R6636" s="211" t="str">
        <f t="shared" si="619"/>
        <v/>
      </c>
      <c r="S6636" s="213" t="str">
        <f t="shared" ca="1" si="620"/>
        <v/>
      </c>
      <c r="T6636" s="214" t="str">
        <f t="shared" ca="1" si="624"/>
        <v/>
      </c>
    </row>
    <row r="6637" spans="1:20" x14ac:dyDescent="0.25">
      <c r="A6637" s="119" t="s">
        <v>12206</v>
      </c>
      <c r="B6637" s="260"/>
      <c r="C6637" s="264" t="str">
        <f>IF(ISERROR(VLOOKUP(B6637,'Tous les abonnés'!$A$6:$I$5491,2,0)),"",VLOOKUP(B6637,'Tous les abonnés'!$A$6:$I$5491,2,0))</f>
        <v/>
      </c>
      <c r="D6637" s="26"/>
      <c r="E6637" s="265"/>
      <c r="F6637" s="207" t="str">
        <f>IF(ISERROR(IF(VLOOKUP(D6637,Paramètres!$C$17:$H$33,6,0)="oui","illimité",VLOOKUP(D6637,Paramètres!$C$17:$H$33,5,0))),"",IF(VLOOKUP(D6637,Paramètres!$C$17:$H$33,6,0)="oui","illimité",VLOOKUP(D6637,Paramètres!$C$17:$H$33,5,0)))</f>
        <v/>
      </c>
      <c r="G6637" s="269" t="str">
        <f t="shared" si="621"/>
        <v/>
      </c>
      <c r="H6637" s="208"/>
      <c r="I6637" s="53"/>
      <c r="J6637" s="209"/>
      <c r="K6637" s="271"/>
      <c r="L6637" s="37"/>
      <c r="M6637" s="218"/>
      <c r="N6637" s="124"/>
      <c r="O6637" s="211" t="str">
        <f t="shared" ca="1" si="622"/>
        <v/>
      </c>
      <c r="P6637" s="212" t="str">
        <f>IF(ISERROR(VLOOKUP(L6637,Paramètres!$A$38:$B$40,2,0)),"",VLOOKUP(L6637,Paramètres!$A$38:$B$40,2,0))</f>
        <v/>
      </c>
      <c r="Q6637" s="211" t="str">
        <f t="shared" ca="1" si="623"/>
        <v/>
      </c>
      <c r="R6637" s="211" t="str">
        <f t="shared" si="619"/>
        <v/>
      </c>
      <c r="S6637" s="213" t="str">
        <f t="shared" ca="1" si="620"/>
        <v/>
      </c>
      <c r="T6637" s="214" t="str">
        <f t="shared" ca="1" si="624"/>
        <v/>
      </c>
    </row>
    <row r="6638" spans="1:20" x14ac:dyDescent="0.25">
      <c r="A6638" s="119" t="s">
        <v>12207</v>
      </c>
      <c r="B6638" s="260"/>
      <c r="C6638" s="264" t="str">
        <f>IF(ISERROR(VLOOKUP(B6638,'Tous les abonnés'!$A$6:$I$5491,2,0)),"",VLOOKUP(B6638,'Tous les abonnés'!$A$6:$I$5491,2,0))</f>
        <v/>
      </c>
      <c r="D6638" s="26"/>
      <c r="E6638" s="265"/>
      <c r="F6638" s="207" t="str">
        <f>IF(ISERROR(IF(VLOOKUP(D6638,Paramètres!$C$17:$H$33,6,0)="oui","illimité",VLOOKUP(D6638,Paramètres!$C$17:$H$33,5,0))),"",IF(VLOOKUP(D6638,Paramètres!$C$17:$H$33,6,0)="oui","illimité",VLOOKUP(D6638,Paramètres!$C$17:$H$33,5,0)))</f>
        <v/>
      </c>
      <c r="G6638" s="269" t="str">
        <f t="shared" si="621"/>
        <v/>
      </c>
      <c r="H6638" s="208"/>
      <c r="I6638" s="53"/>
      <c r="J6638" s="209"/>
      <c r="K6638" s="271"/>
      <c r="L6638" s="37"/>
      <c r="M6638" s="218"/>
      <c r="N6638" s="124"/>
      <c r="O6638" s="211" t="str">
        <f t="shared" ca="1" si="622"/>
        <v/>
      </c>
      <c r="P6638" s="212" t="str">
        <f>IF(ISERROR(VLOOKUP(L6638,Paramètres!$A$38:$B$40,2,0)),"",VLOOKUP(L6638,Paramètres!$A$38:$B$40,2,0))</f>
        <v/>
      </c>
      <c r="Q6638" s="211" t="str">
        <f t="shared" ca="1" si="623"/>
        <v/>
      </c>
      <c r="R6638" s="211" t="str">
        <f t="shared" si="619"/>
        <v/>
      </c>
      <c r="S6638" s="213" t="str">
        <f t="shared" ca="1" si="620"/>
        <v/>
      </c>
      <c r="T6638" s="214" t="str">
        <f t="shared" ca="1" si="624"/>
        <v/>
      </c>
    </row>
    <row r="6639" spans="1:20" x14ac:dyDescent="0.25">
      <c r="A6639" s="119" t="s">
        <v>12208</v>
      </c>
      <c r="B6639" s="260"/>
      <c r="C6639" s="264" t="str">
        <f>IF(ISERROR(VLOOKUP(B6639,'Tous les abonnés'!$A$6:$I$5491,2,0)),"",VLOOKUP(B6639,'Tous les abonnés'!$A$6:$I$5491,2,0))</f>
        <v/>
      </c>
      <c r="D6639" s="26"/>
      <c r="E6639" s="265"/>
      <c r="F6639" s="207" t="str">
        <f>IF(ISERROR(IF(VLOOKUP(D6639,Paramètres!$C$17:$H$33,6,0)="oui","illimité",VLOOKUP(D6639,Paramètres!$C$17:$H$33,5,0))),"",IF(VLOOKUP(D6639,Paramètres!$C$17:$H$33,6,0)="oui","illimité",VLOOKUP(D6639,Paramètres!$C$17:$H$33,5,0)))</f>
        <v/>
      </c>
      <c r="G6639" s="269" t="str">
        <f t="shared" si="621"/>
        <v/>
      </c>
      <c r="H6639" s="208"/>
      <c r="I6639" s="53"/>
      <c r="J6639" s="209"/>
      <c r="K6639" s="271"/>
      <c r="L6639" s="37"/>
      <c r="M6639" s="218"/>
      <c r="N6639" s="124"/>
      <c r="O6639" s="211" t="str">
        <f t="shared" ca="1" si="622"/>
        <v/>
      </c>
      <c r="P6639" s="212" t="str">
        <f>IF(ISERROR(VLOOKUP(L6639,Paramètres!$A$38:$B$40,2,0)),"",VLOOKUP(L6639,Paramètres!$A$38:$B$40,2,0))</f>
        <v/>
      </c>
      <c r="Q6639" s="211" t="str">
        <f t="shared" ca="1" si="623"/>
        <v/>
      </c>
      <c r="R6639" s="211" t="str">
        <f t="shared" si="619"/>
        <v/>
      </c>
      <c r="S6639" s="213" t="str">
        <f t="shared" ca="1" si="620"/>
        <v/>
      </c>
      <c r="T6639" s="214" t="str">
        <f t="shared" ca="1" si="624"/>
        <v/>
      </c>
    </row>
    <row r="6640" spans="1:20" x14ac:dyDescent="0.25">
      <c r="A6640" s="119" t="s">
        <v>12209</v>
      </c>
      <c r="B6640" s="260"/>
      <c r="C6640" s="264" t="str">
        <f>IF(ISERROR(VLOOKUP(B6640,'Tous les abonnés'!$A$6:$I$5491,2,0)),"",VLOOKUP(B6640,'Tous les abonnés'!$A$6:$I$5491,2,0))</f>
        <v/>
      </c>
      <c r="D6640" s="26"/>
      <c r="E6640" s="265"/>
      <c r="F6640" s="207" t="str">
        <f>IF(ISERROR(IF(VLOOKUP(D6640,Paramètres!$C$17:$H$33,6,0)="oui","illimité",VLOOKUP(D6640,Paramètres!$C$17:$H$33,5,0))),"",IF(VLOOKUP(D6640,Paramètres!$C$17:$H$33,6,0)="oui","illimité",VLOOKUP(D6640,Paramètres!$C$17:$H$33,5,0)))</f>
        <v/>
      </c>
      <c r="G6640" s="269" t="str">
        <f t="shared" si="621"/>
        <v/>
      </c>
      <c r="H6640" s="208"/>
      <c r="I6640" s="53"/>
      <c r="J6640" s="209"/>
      <c r="K6640" s="271"/>
      <c r="L6640" s="37"/>
      <c r="M6640" s="218"/>
      <c r="N6640" s="124"/>
      <c r="O6640" s="211" t="str">
        <f t="shared" ca="1" si="622"/>
        <v/>
      </c>
      <c r="P6640" s="212" t="str">
        <f>IF(ISERROR(VLOOKUP(L6640,Paramètres!$A$38:$B$40,2,0)),"",VLOOKUP(L6640,Paramètres!$A$38:$B$40,2,0))</f>
        <v/>
      </c>
      <c r="Q6640" s="211" t="str">
        <f t="shared" ca="1" si="623"/>
        <v/>
      </c>
      <c r="R6640" s="211" t="str">
        <f t="shared" si="619"/>
        <v/>
      </c>
      <c r="S6640" s="213" t="str">
        <f t="shared" ca="1" si="620"/>
        <v/>
      </c>
      <c r="T6640" s="214" t="str">
        <f t="shared" ca="1" si="624"/>
        <v/>
      </c>
    </row>
    <row r="6641" spans="1:20" x14ac:dyDescent="0.25">
      <c r="A6641" s="119" t="s">
        <v>12210</v>
      </c>
      <c r="B6641" s="260"/>
      <c r="C6641" s="264" t="str">
        <f>IF(ISERROR(VLOOKUP(B6641,'Tous les abonnés'!$A$6:$I$5491,2,0)),"",VLOOKUP(B6641,'Tous les abonnés'!$A$6:$I$5491,2,0))</f>
        <v/>
      </c>
      <c r="D6641" s="26"/>
      <c r="E6641" s="265"/>
      <c r="F6641" s="207" t="str">
        <f>IF(ISERROR(IF(VLOOKUP(D6641,Paramètres!$C$17:$H$33,6,0)="oui","illimité",VLOOKUP(D6641,Paramètres!$C$17:$H$33,5,0))),"",IF(VLOOKUP(D6641,Paramètres!$C$17:$H$33,6,0)="oui","illimité",VLOOKUP(D6641,Paramètres!$C$17:$H$33,5,0)))</f>
        <v/>
      </c>
      <c r="G6641" s="269" t="str">
        <f t="shared" si="621"/>
        <v/>
      </c>
      <c r="H6641" s="208"/>
      <c r="I6641" s="53"/>
      <c r="J6641" s="209"/>
      <c r="K6641" s="271"/>
      <c r="L6641" s="37"/>
      <c r="M6641" s="218"/>
      <c r="N6641" s="124"/>
      <c r="O6641" s="211" t="str">
        <f t="shared" ca="1" si="622"/>
        <v/>
      </c>
      <c r="P6641" s="212" t="str">
        <f>IF(ISERROR(VLOOKUP(L6641,Paramètres!$A$38:$B$40,2,0)),"",VLOOKUP(L6641,Paramètres!$A$38:$B$40,2,0))</f>
        <v/>
      </c>
      <c r="Q6641" s="211" t="str">
        <f t="shared" ca="1" si="623"/>
        <v/>
      </c>
      <c r="R6641" s="211" t="str">
        <f t="shared" si="619"/>
        <v/>
      </c>
      <c r="S6641" s="213" t="str">
        <f t="shared" ca="1" si="620"/>
        <v/>
      </c>
      <c r="T6641" s="214" t="str">
        <f t="shared" ca="1" si="624"/>
        <v/>
      </c>
    </row>
    <row r="6642" spans="1:20" x14ac:dyDescent="0.25">
      <c r="A6642" s="119" t="s">
        <v>12211</v>
      </c>
      <c r="B6642" s="260"/>
      <c r="C6642" s="264" t="str">
        <f>IF(ISERROR(VLOOKUP(B6642,'Tous les abonnés'!$A$6:$I$5491,2,0)),"",VLOOKUP(B6642,'Tous les abonnés'!$A$6:$I$5491,2,0))</f>
        <v/>
      </c>
      <c r="D6642" s="26"/>
      <c r="E6642" s="265"/>
      <c r="F6642" s="207" t="str">
        <f>IF(ISERROR(IF(VLOOKUP(D6642,Paramètres!$C$17:$H$33,6,0)="oui","illimité",VLOOKUP(D6642,Paramètres!$C$17:$H$33,5,0))),"",IF(VLOOKUP(D6642,Paramètres!$C$17:$H$33,6,0)="oui","illimité",VLOOKUP(D6642,Paramètres!$C$17:$H$33,5,0)))</f>
        <v/>
      </c>
      <c r="G6642" s="269" t="str">
        <f t="shared" si="621"/>
        <v/>
      </c>
      <c r="H6642" s="208"/>
      <c r="I6642" s="53"/>
      <c r="J6642" s="209"/>
      <c r="K6642" s="271"/>
      <c r="L6642" s="37"/>
      <c r="M6642" s="218"/>
      <c r="N6642" s="124"/>
      <c r="O6642" s="211" t="str">
        <f t="shared" ca="1" si="622"/>
        <v/>
      </c>
      <c r="P6642" s="212" t="str">
        <f>IF(ISERROR(VLOOKUP(L6642,Paramètres!$A$38:$B$40,2,0)),"",VLOOKUP(L6642,Paramètres!$A$38:$B$40,2,0))</f>
        <v/>
      </c>
      <c r="Q6642" s="211" t="str">
        <f t="shared" ca="1" si="623"/>
        <v/>
      </c>
      <c r="R6642" s="211" t="str">
        <f t="shared" si="619"/>
        <v/>
      </c>
      <c r="S6642" s="213" t="str">
        <f t="shared" ca="1" si="620"/>
        <v/>
      </c>
      <c r="T6642" s="214" t="str">
        <f t="shared" ca="1" si="624"/>
        <v/>
      </c>
    </row>
    <row r="6643" spans="1:20" x14ac:dyDescent="0.25">
      <c r="A6643" s="119" t="s">
        <v>12212</v>
      </c>
      <c r="B6643" s="260"/>
      <c r="C6643" s="264" t="str">
        <f>IF(ISERROR(VLOOKUP(B6643,'Tous les abonnés'!$A$6:$I$5491,2,0)),"",VLOOKUP(B6643,'Tous les abonnés'!$A$6:$I$5491,2,0))</f>
        <v/>
      </c>
      <c r="D6643" s="26"/>
      <c r="E6643" s="265"/>
      <c r="F6643" s="207" t="str">
        <f>IF(ISERROR(IF(VLOOKUP(D6643,Paramètres!$C$17:$H$33,6,0)="oui","illimité",VLOOKUP(D6643,Paramètres!$C$17:$H$33,5,0))),"",IF(VLOOKUP(D6643,Paramètres!$C$17:$H$33,6,0)="oui","illimité",VLOOKUP(D6643,Paramètres!$C$17:$H$33,5,0)))</f>
        <v/>
      </c>
      <c r="G6643" s="269" t="str">
        <f t="shared" si="621"/>
        <v/>
      </c>
      <c r="H6643" s="208"/>
      <c r="I6643" s="53"/>
      <c r="J6643" s="209"/>
      <c r="K6643" s="271"/>
      <c r="L6643" s="37"/>
      <c r="M6643" s="218"/>
      <c r="N6643" s="124"/>
      <c r="O6643" s="211" t="str">
        <f t="shared" ca="1" si="622"/>
        <v/>
      </c>
      <c r="P6643" s="212" t="str">
        <f>IF(ISERROR(VLOOKUP(L6643,Paramètres!$A$38:$B$40,2,0)),"",VLOOKUP(L6643,Paramètres!$A$38:$B$40,2,0))</f>
        <v/>
      </c>
      <c r="Q6643" s="211" t="str">
        <f t="shared" ca="1" si="623"/>
        <v/>
      </c>
      <c r="R6643" s="211" t="str">
        <f t="shared" si="619"/>
        <v/>
      </c>
      <c r="S6643" s="213" t="str">
        <f t="shared" ca="1" si="620"/>
        <v/>
      </c>
      <c r="T6643" s="214" t="str">
        <f t="shared" ca="1" si="624"/>
        <v/>
      </c>
    </row>
    <row r="6644" spans="1:20" x14ac:dyDescent="0.25">
      <c r="A6644" s="119" t="s">
        <v>12213</v>
      </c>
      <c r="B6644" s="260"/>
      <c r="C6644" s="264" t="str">
        <f>IF(ISERROR(VLOOKUP(B6644,'Tous les abonnés'!$A$6:$I$5491,2,0)),"",VLOOKUP(B6644,'Tous les abonnés'!$A$6:$I$5491,2,0))</f>
        <v/>
      </c>
      <c r="D6644" s="26"/>
      <c r="E6644" s="265"/>
      <c r="F6644" s="207" t="str">
        <f>IF(ISERROR(IF(VLOOKUP(D6644,Paramètres!$C$17:$H$33,6,0)="oui","illimité",VLOOKUP(D6644,Paramètres!$C$17:$H$33,5,0))),"",IF(VLOOKUP(D6644,Paramètres!$C$17:$H$33,6,0)="oui","illimité",VLOOKUP(D6644,Paramètres!$C$17:$H$33,5,0)))</f>
        <v/>
      </c>
      <c r="G6644" s="269" t="str">
        <f t="shared" si="621"/>
        <v/>
      </c>
      <c r="H6644" s="208"/>
      <c r="I6644" s="53"/>
      <c r="J6644" s="209"/>
      <c r="K6644" s="271"/>
      <c r="L6644" s="37"/>
      <c r="M6644" s="218"/>
      <c r="N6644" s="124"/>
      <c r="O6644" s="211" t="str">
        <f t="shared" ca="1" si="622"/>
        <v/>
      </c>
      <c r="P6644" s="212" t="str">
        <f>IF(ISERROR(VLOOKUP(L6644,Paramètres!$A$38:$B$40,2,0)),"",VLOOKUP(L6644,Paramètres!$A$38:$B$40,2,0))</f>
        <v/>
      </c>
      <c r="Q6644" s="211" t="str">
        <f t="shared" ca="1" si="623"/>
        <v/>
      </c>
      <c r="R6644" s="211" t="str">
        <f t="shared" si="619"/>
        <v/>
      </c>
      <c r="S6644" s="213" t="str">
        <f t="shared" ca="1" si="620"/>
        <v/>
      </c>
      <c r="T6644" s="214" t="str">
        <f t="shared" ca="1" si="624"/>
        <v/>
      </c>
    </row>
    <row r="6645" spans="1:20" x14ac:dyDescent="0.25">
      <c r="A6645" s="119" t="s">
        <v>12214</v>
      </c>
      <c r="B6645" s="260"/>
      <c r="C6645" s="264" t="str">
        <f>IF(ISERROR(VLOOKUP(B6645,'Tous les abonnés'!$A$6:$I$5491,2,0)),"",VLOOKUP(B6645,'Tous les abonnés'!$A$6:$I$5491,2,0))</f>
        <v/>
      </c>
      <c r="D6645" s="26"/>
      <c r="E6645" s="265"/>
      <c r="F6645" s="207" t="str">
        <f>IF(ISERROR(IF(VLOOKUP(D6645,Paramètres!$C$17:$H$33,6,0)="oui","illimité",VLOOKUP(D6645,Paramètres!$C$17:$H$33,5,0))),"",IF(VLOOKUP(D6645,Paramètres!$C$17:$H$33,6,0)="oui","illimité",VLOOKUP(D6645,Paramètres!$C$17:$H$33,5,0)))</f>
        <v/>
      </c>
      <c r="G6645" s="269" t="str">
        <f t="shared" si="621"/>
        <v/>
      </c>
      <c r="H6645" s="208"/>
      <c r="I6645" s="53"/>
      <c r="J6645" s="209"/>
      <c r="K6645" s="271"/>
      <c r="L6645" s="37"/>
      <c r="M6645" s="218"/>
      <c r="N6645" s="124"/>
      <c r="O6645" s="211" t="str">
        <f t="shared" ca="1" si="622"/>
        <v/>
      </c>
      <c r="P6645" s="212" t="str">
        <f>IF(ISERROR(VLOOKUP(L6645,Paramètres!$A$38:$B$40,2,0)),"",VLOOKUP(L6645,Paramètres!$A$38:$B$40,2,0))</f>
        <v/>
      </c>
      <c r="Q6645" s="211" t="str">
        <f t="shared" ca="1" si="623"/>
        <v/>
      </c>
      <c r="R6645" s="211" t="str">
        <f t="shared" si="619"/>
        <v/>
      </c>
      <c r="S6645" s="213" t="str">
        <f t="shared" ca="1" si="620"/>
        <v/>
      </c>
      <c r="T6645" s="214" t="str">
        <f t="shared" ca="1" si="624"/>
        <v/>
      </c>
    </row>
    <row r="6646" spans="1:20" x14ac:dyDescent="0.25">
      <c r="A6646" s="119" t="s">
        <v>12215</v>
      </c>
      <c r="B6646" s="260"/>
      <c r="C6646" s="264" t="str">
        <f>IF(ISERROR(VLOOKUP(B6646,'Tous les abonnés'!$A$6:$I$5491,2,0)),"",VLOOKUP(B6646,'Tous les abonnés'!$A$6:$I$5491,2,0))</f>
        <v/>
      </c>
      <c r="D6646" s="26"/>
      <c r="E6646" s="265"/>
      <c r="F6646" s="207" t="str">
        <f>IF(ISERROR(IF(VLOOKUP(D6646,Paramètres!$C$17:$H$33,6,0)="oui","illimité",VLOOKUP(D6646,Paramètres!$C$17:$H$33,5,0))),"",IF(VLOOKUP(D6646,Paramètres!$C$17:$H$33,6,0)="oui","illimité",VLOOKUP(D6646,Paramètres!$C$17:$H$33,5,0)))</f>
        <v/>
      </c>
      <c r="G6646" s="269" t="str">
        <f t="shared" si="621"/>
        <v/>
      </c>
      <c r="H6646" s="208"/>
      <c r="I6646" s="53"/>
      <c r="J6646" s="209"/>
      <c r="K6646" s="271"/>
      <c r="L6646" s="37"/>
      <c r="M6646" s="218"/>
      <c r="N6646" s="124"/>
      <c r="O6646" s="211" t="str">
        <f t="shared" ca="1" si="622"/>
        <v/>
      </c>
      <c r="P6646" s="212" t="str">
        <f>IF(ISERROR(VLOOKUP(L6646,Paramètres!$A$38:$B$40,2,0)),"",VLOOKUP(L6646,Paramètres!$A$38:$B$40,2,0))</f>
        <v/>
      </c>
      <c r="Q6646" s="211" t="str">
        <f t="shared" ca="1" si="623"/>
        <v/>
      </c>
      <c r="R6646" s="211" t="str">
        <f t="shared" si="619"/>
        <v/>
      </c>
      <c r="S6646" s="213" t="str">
        <f t="shared" ca="1" si="620"/>
        <v/>
      </c>
      <c r="T6646" s="214" t="str">
        <f t="shared" ca="1" si="624"/>
        <v/>
      </c>
    </row>
    <row r="6647" spans="1:20" x14ac:dyDescent="0.25">
      <c r="A6647" s="119" t="s">
        <v>12216</v>
      </c>
      <c r="B6647" s="260"/>
      <c r="C6647" s="264" t="str">
        <f>IF(ISERROR(VLOOKUP(B6647,'Tous les abonnés'!$A$6:$I$5491,2,0)),"",VLOOKUP(B6647,'Tous les abonnés'!$A$6:$I$5491,2,0))</f>
        <v/>
      </c>
      <c r="D6647" s="26"/>
      <c r="E6647" s="265"/>
      <c r="F6647" s="207" t="str">
        <f>IF(ISERROR(IF(VLOOKUP(D6647,Paramètres!$C$17:$H$33,6,0)="oui","illimité",VLOOKUP(D6647,Paramètres!$C$17:$H$33,5,0))),"",IF(VLOOKUP(D6647,Paramètres!$C$17:$H$33,6,0)="oui","illimité",VLOOKUP(D6647,Paramètres!$C$17:$H$33,5,0)))</f>
        <v/>
      </c>
      <c r="G6647" s="269" t="str">
        <f t="shared" si="621"/>
        <v/>
      </c>
      <c r="H6647" s="208"/>
      <c r="I6647" s="53"/>
      <c r="J6647" s="209"/>
      <c r="K6647" s="271"/>
      <c r="L6647" s="37"/>
      <c r="M6647" s="218"/>
      <c r="N6647" s="124"/>
      <c r="O6647" s="211" t="str">
        <f t="shared" ca="1" si="622"/>
        <v/>
      </c>
      <c r="P6647" s="212" t="str">
        <f>IF(ISERROR(VLOOKUP(L6647,Paramètres!$A$38:$B$40,2,0)),"",VLOOKUP(L6647,Paramètres!$A$38:$B$40,2,0))</f>
        <v/>
      </c>
      <c r="Q6647" s="211" t="str">
        <f t="shared" ca="1" si="623"/>
        <v/>
      </c>
      <c r="R6647" s="211" t="str">
        <f t="shared" si="619"/>
        <v/>
      </c>
      <c r="S6647" s="213" t="str">
        <f t="shared" ca="1" si="620"/>
        <v/>
      </c>
      <c r="T6647" s="214" t="str">
        <f t="shared" ca="1" si="624"/>
        <v/>
      </c>
    </row>
    <row r="6648" spans="1:20" x14ac:dyDescent="0.25">
      <c r="A6648" s="119" t="s">
        <v>12217</v>
      </c>
      <c r="B6648" s="260"/>
      <c r="C6648" s="264" t="str">
        <f>IF(ISERROR(VLOOKUP(B6648,'Tous les abonnés'!$A$6:$I$5491,2,0)),"",VLOOKUP(B6648,'Tous les abonnés'!$A$6:$I$5491,2,0))</f>
        <v/>
      </c>
      <c r="D6648" s="26"/>
      <c r="E6648" s="265"/>
      <c r="F6648" s="207" t="str">
        <f>IF(ISERROR(IF(VLOOKUP(D6648,Paramètres!$C$17:$H$33,6,0)="oui","illimité",VLOOKUP(D6648,Paramètres!$C$17:$H$33,5,0))),"",IF(VLOOKUP(D6648,Paramètres!$C$17:$H$33,6,0)="oui","illimité",VLOOKUP(D6648,Paramètres!$C$17:$H$33,5,0)))</f>
        <v/>
      </c>
      <c r="G6648" s="269" t="str">
        <f t="shared" si="621"/>
        <v/>
      </c>
      <c r="H6648" s="208"/>
      <c r="I6648" s="53"/>
      <c r="J6648" s="209"/>
      <c r="K6648" s="271"/>
      <c r="L6648" s="37"/>
      <c r="M6648" s="218"/>
      <c r="N6648" s="124"/>
      <c r="O6648" s="211" t="str">
        <f t="shared" ca="1" si="622"/>
        <v/>
      </c>
      <c r="P6648" s="212" t="str">
        <f>IF(ISERROR(VLOOKUP(L6648,Paramètres!$A$38:$B$40,2,0)),"",VLOOKUP(L6648,Paramètres!$A$38:$B$40,2,0))</f>
        <v/>
      </c>
      <c r="Q6648" s="211" t="str">
        <f t="shared" ca="1" si="623"/>
        <v/>
      </c>
      <c r="R6648" s="211" t="str">
        <f t="shared" si="619"/>
        <v/>
      </c>
      <c r="S6648" s="213" t="str">
        <f t="shared" ca="1" si="620"/>
        <v/>
      </c>
      <c r="T6648" s="214" t="str">
        <f t="shared" ca="1" si="624"/>
        <v/>
      </c>
    </row>
    <row r="6649" spans="1:20" x14ac:dyDescent="0.25">
      <c r="A6649" s="119" t="s">
        <v>12218</v>
      </c>
      <c r="B6649" s="260"/>
      <c r="C6649" s="264" t="str">
        <f>IF(ISERROR(VLOOKUP(B6649,'Tous les abonnés'!$A$6:$I$5491,2,0)),"",VLOOKUP(B6649,'Tous les abonnés'!$A$6:$I$5491,2,0))</f>
        <v/>
      </c>
      <c r="D6649" s="26"/>
      <c r="E6649" s="265"/>
      <c r="F6649" s="207" t="str">
        <f>IF(ISERROR(IF(VLOOKUP(D6649,Paramètres!$C$17:$H$33,6,0)="oui","illimité",VLOOKUP(D6649,Paramètres!$C$17:$H$33,5,0))),"",IF(VLOOKUP(D6649,Paramètres!$C$17:$H$33,6,0)="oui","illimité",VLOOKUP(D6649,Paramètres!$C$17:$H$33,5,0)))</f>
        <v/>
      </c>
      <c r="G6649" s="269" t="str">
        <f t="shared" si="621"/>
        <v/>
      </c>
      <c r="H6649" s="208"/>
      <c r="I6649" s="53"/>
      <c r="J6649" s="209"/>
      <c r="K6649" s="271"/>
      <c r="L6649" s="37"/>
      <c r="M6649" s="218"/>
      <c r="N6649" s="124"/>
      <c r="O6649" s="211" t="str">
        <f t="shared" ca="1" si="622"/>
        <v/>
      </c>
      <c r="P6649" s="212" t="str">
        <f>IF(ISERROR(VLOOKUP(L6649,Paramètres!$A$38:$B$40,2,0)),"",VLOOKUP(L6649,Paramètres!$A$38:$B$40,2,0))</f>
        <v/>
      </c>
      <c r="Q6649" s="211" t="str">
        <f t="shared" ca="1" si="623"/>
        <v/>
      </c>
      <c r="R6649" s="211" t="str">
        <f t="shared" si="619"/>
        <v/>
      </c>
      <c r="S6649" s="213" t="str">
        <f t="shared" ca="1" si="620"/>
        <v/>
      </c>
      <c r="T6649" s="214" t="str">
        <f t="shared" ca="1" si="624"/>
        <v/>
      </c>
    </row>
    <row r="6650" spans="1:20" x14ac:dyDescent="0.25">
      <c r="A6650" s="119" t="s">
        <v>12219</v>
      </c>
      <c r="B6650" s="260"/>
      <c r="C6650" s="264" t="str">
        <f>IF(ISERROR(VLOOKUP(B6650,'Tous les abonnés'!$A$6:$I$5491,2,0)),"",VLOOKUP(B6650,'Tous les abonnés'!$A$6:$I$5491,2,0))</f>
        <v/>
      </c>
      <c r="D6650" s="26"/>
      <c r="E6650" s="265"/>
      <c r="F6650" s="207" t="str">
        <f>IF(ISERROR(IF(VLOOKUP(D6650,Paramètres!$C$17:$H$33,6,0)="oui","illimité",VLOOKUP(D6650,Paramètres!$C$17:$H$33,5,0))),"",IF(VLOOKUP(D6650,Paramètres!$C$17:$H$33,6,0)="oui","illimité",VLOOKUP(D6650,Paramètres!$C$17:$H$33,5,0)))</f>
        <v/>
      </c>
      <c r="G6650" s="269" t="str">
        <f t="shared" si="621"/>
        <v/>
      </c>
      <c r="H6650" s="208"/>
      <c r="I6650" s="53"/>
      <c r="J6650" s="209"/>
      <c r="K6650" s="271"/>
      <c r="L6650" s="37"/>
      <c r="M6650" s="218"/>
      <c r="N6650" s="124"/>
      <c r="O6650" s="211" t="str">
        <f t="shared" ca="1" si="622"/>
        <v/>
      </c>
      <c r="P6650" s="212" t="str">
        <f>IF(ISERROR(VLOOKUP(L6650,Paramètres!$A$38:$B$40,2,0)),"",VLOOKUP(L6650,Paramètres!$A$38:$B$40,2,0))</f>
        <v/>
      </c>
      <c r="Q6650" s="211" t="str">
        <f t="shared" ca="1" si="623"/>
        <v/>
      </c>
      <c r="R6650" s="211" t="str">
        <f t="shared" si="619"/>
        <v/>
      </c>
      <c r="S6650" s="213" t="str">
        <f t="shared" ca="1" si="620"/>
        <v/>
      </c>
      <c r="T6650" s="214" t="str">
        <f t="shared" ca="1" si="624"/>
        <v/>
      </c>
    </row>
    <row r="6651" spans="1:20" x14ac:dyDescent="0.25">
      <c r="A6651" s="119" t="s">
        <v>12220</v>
      </c>
      <c r="B6651" s="260"/>
      <c r="C6651" s="264" t="str">
        <f>IF(ISERROR(VLOOKUP(B6651,'Tous les abonnés'!$A$6:$I$5491,2,0)),"",VLOOKUP(B6651,'Tous les abonnés'!$A$6:$I$5491,2,0))</f>
        <v/>
      </c>
      <c r="D6651" s="26"/>
      <c r="E6651" s="265"/>
      <c r="F6651" s="207" t="str">
        <f>IF(ISERROR(IF(VLOOKUP(D6651,Paramètres!$C$17:$H$33,6,0)="oui","illimité",VLOOKUP(D6651,Paramètres!$C$17:$H$33,5,0))),"",IF(VLOOKUP(D6651,Paramètres!$C$17:$H$33,6,0)="oui","illimité",VLOOKUP(D6651,Paramètres!$C$17:$H$33,5,0)))</f>
        <v/>
      </c>
      <c r="G6651" s="269" t="str">
        <f t="shared" si="621"/>
        <v/>
      </c>
      <c r="H6651" s="208"/>
      <c r="I6651" s="53"/>
      <c r="J6651" s="209"/>
      <c r="K6651" s="271"/>
      <c r="L6651" s="37"/>
      <c r="M6651" s="218"/>
      <c r="N6651" s="124"/>
      <c r="O6651" s="211" t="str">
        <f t="shared" ca="1" si="622"/>
        <v/>
      </c>
      <c r="P6651" s="212" t="str">
        <f>IF(ISERROR(VLOOKUP(L6651,Paramètres!$A$38:$B$40,2,0)),"",VLOOKUP(L6651,Paramètres!$A$38:$B$40,2,0))</f>
        <v/>
      </c>
      <c r="Q6651" s="211" t="str">
        <f t="shared" ca="1" si="623"/>
        <v/>
      </c>
      <c r="R6651" s="211" t="str">
        <f t="shared" si="619"/>
        <v/>
      </c>
      <c r="S6651" s="213" t="str">
        <f t="shared" ca="1" si="620"/>
        <v/>
      </c>
      <c r="T6651" s="214" t="str">
        <f t="shared" ca="1" si="624"/>
        <v/>
      </c>
    </row>
    <row r="6652" spans="1:20" x14ac:dyDescent="0.25">
      <c r="A6652" s="119" t="s">
        <v>12221</v>
      </c>
      <c r="B6652" s="260"/>
      <c r="C6652" s="264" t="str">
        <f>IF(ISERROR(VLOOKUP(B6652,'Tous les abonnés'!$A$6:$I$5491,2,0)),"",VLOOKUP(B6652,'Tous les abonnés'!$A$6:$I$5491,2,0))</f>
        <v/>
      </c>
      <c r="D6652" s="26"/>
      <c r="E6652" s="265"/>
      <c r="F6652" s="207" t="str">
        <f>IF(ISERROR(IF(VLOOKUP(D6652,Paramètres!$C$17:$H$33,6,0)="oui","illimité",VLOOKUP(D6652,Paramètres!$C$17:$H$33,5,0))),"",IF(VLOOKUP(D6652,Paramètres!$C$17:$H$33,6,0)="oui","illimité",VLOOKUP(D6652,Paramètres!$C$17:$H$33,5,0)))</f>
        <v/>
      </c>
      <c r="G6652" s="269" t="str">
        <f t="shared" si="621"/>
        <v/>
      </c>
      <c r="H6652" s="208"/>
      <c r="I6652" s="53"/>
      <c r="J6652" s="209"/>
      <c r="K6652" s="271"/>
      <c r="L6652" s="37"/>
      <c r="M6652" s="218"/>
      <c r="N6652" s="124"/>
      <c r="O6652" s="211" t="str">
        <f t="shared" ca="1" si="622"/>
        <v/>
      </c>
      <c r="P6652" s="212" t="str">
        <f>IF(ISERROR(VLOOKUP(L6652,Paramètres!$A$38:$B$40,2,0)),"",VLOOKUP(L6652,Paramètres!$A$38:$B$40,2,0))</f>
        <v/>
      </c>
      <c r="Q6652" s="211" t="str">
        <f t="shared" ca="1" si="623"/>
        <v/>
      </c>
      <c r="R6652" s="211" t="str">
        <f t="shared" si="619"/>
        <v/>
      </c>
      <c r="S6652" s="213" t="str">
        <f t="shared" ca="1" si="620"/>
        <v/>
      </c>
      <c r="T6652" s="214" t="str">
        <f t="shared" ca="1" si="624"/>
        <v/>
      </c>
    </row>
    <row r="6653" spans="1:20" x14ac:dyDescent="0.25">
      <c r="A6653" s="119" t="s">
        <v>12222</v>
      </c>
      <c r="B6653" s="260"/>
      <c r="C6653" s="264" t="str">
        <f>IF(ISERROR(VLOOKUP(B6653,'Tous les abonnés'!$A$6:$I$5491,2,0)),"",VLOOKUP(B6653,'Tous les abonnés'!$A$6:$I$5491,2,0))</f>
        <v/>
      </c>
      <c r="D6653" s="26"/>
      <c r="E6653" s="265"/>
      <c r="F6653" s="207" t="str">
        <f>IF(ISERROR(IF(VLOOKUP(D6653,Paramètres!$C$17:$H$33,6,0)="oui","illimité",VLOOKUP(D6653,Paramètres!$C$17:$H$33,5,0))),"",IF(VLOOKUP(D6653,Paramètres!$C$17:$H$33,6,0)="oui","illimité",VLOOKUP(D6653,Paramètres!$C$17:$H$33,5,0)))</f>
        <v/>
      </c>
      <c r="G6653" s="269" t="str">
        <f t="shared" si="621"/>
        <v/>
      </c>
      <c r="H6653" s="208"/>
      <c r="I6653" s="53"/>
      <c r="J6653" s="209"/>
      <c r="K6653" s="271"/>
      <c r="L6653" s="37"/>
      <c r="M6653" s="218"/>
      <c r="N6653" s="124"/>
      <c r="O6653" s="211" t="str">
        <f t="shared" ca="1" si="622"/>
        <v/>
      </c>
      <c r="P6653" s="212" t="str">
        <f>IF(ISERROR(VLOOKUP(L6653,Paramètres!$A$38:$B$40,2,0)),"",VLOOKUP(L6653,Paramètres!$A$38:$B$40,2,0))</f>
        <v/>
      </c>
      <c r="Q6653" s="211" t="str">
        <f t="shared" ca="1" si="623"/>
        <v/>
      </c>
      <c r="R6653" s="211" t="str">
        <f t="shared" si="619"/>
        <v/>
      </c>
      <c r="S6653" s="213" t="str">
        <f t="shared" ca="1" si="620"/>
        <v/>
      </c>
      <c r="T6653" s="214" t="str">
        <f t="shared" ca="1" si="624"/>
        <v/>
      </c>
    </row>
    <row r="6654" spans="1:20" x14ac:dyDescent="0.25">
      <c r="A6654" s="119" t="s">
        <v>12223</v>
      </c>
      <c r="B6654" s="260"/>
      <c r="C6654" s="264" t="str">
        <f>IF(ISERROR(VLOOKUP(B6654,'Tous les abonnés'!$A$6:$I$5491,2,0)),"",VLOOKUP(B6654,'Tous les abonnés'!$A$6:$I$5491,2,0))</f>
        <v/>
      </c>
      <c r="D6654" s="26"/>
      <c r="E6654" s="265"/>
      <c r="F6654" s="207" t="str">
        <f>IF(ISERROR(IF(VLOOKUP(D6654,Paramètres!$C$17:$H$33,6,0)="oui","illimité",VLOOKUP(D6654,Paramètres!$C$17:$H$33,5,0))),"",IF(VLOOKUP(D6654,Paramètres!$C$17:$H$33,6,0)="oui","illimité",VLOOKUP(D6654,Paramètres!$C$17:$H$33,5,0)))</f>
        <v/>
      </c>
      <c r="G6654" s="269" t="str">
        <f t="shared" si="621"/>
        <v/>
      </c>
      <c r="H6654" s="208"/>
      <c r="I6654" s="53"/>
      <c r="J6654" s="209"/>
      <c r="K6654" s="271"/>
      <c r="L6654" s="37"/>
      <c r="M6654" s="218"/>
      <c r="N6654" s="124"/>
      <c r="O6654" s="211" t="str">
        <f t="shared" ca="1" si="622"/>
        <v/>
      </c>
      <c r="P6654" s="212" t="str">
        <f>IF(ISERROR(VLOOKUP(L6654,Paramètres!$A$38:$B$40,2,0)),"",VLOOKUP(L6654,Paramètres!$A$38:$B$40,2,0))</f>
        <v/>
      </c>
      <c r="Q6654" s="211" t="str">
        <f t="shared" ca="1" si="623"/>
        <v/>
      </c>
      <c r="R6654" s="211" t="str">
        <f t="shared" si="619"/>
        <v/>
      </c>
      <c r="S6654" s="213" t="str">
        <f t="shared" ca="1" si="620"/>
        <v/>
      </c>
      <c r="T6654" s="214" t="str">
        <f t="shared" ca="1" si="624"/>
        <v/>
      </c>
    </row>
    <row r="6655" spans="1:20" x14ac:dyDescent="0.25">
      <c r="A6655" s="119" t="s">
        <v>12224</v>
      </c>
      <c r="B6655" s="260"/>
      <c r="C6655" s="264" t="str">
        <f>IF(ISERROR(VLOOKUP(B6655,'Tous les abonnés'!$A$6:$I$5491,2,0)),"",VLOOKUP(B6655,'Tous les abonnés'!$A$6:$I$5491,2,0))</f>
        <v/>
      </c>
      <c r="D6655" s="26"/>
      <c r="E6655" s="265"/>
      <c r="F6655" s="207" t="str">
        <f>IF(ISERROR(IF(VLOOKUP(D6655,Paramètres!$C$17:$H$33,6,0)="oui","illimité",VLOOKUP(D6655,Paramètres!$C$17:$H$33,5,0))),"",IF(VLOOKUP(D6655,Paramètres!$C$17:$H$33,6,0)="oui","illimité",VLOOKUP(D6655,Paramètres!$C$17:$H$33,5,0)))</f>
        <v/>
      </c>
      <c r="G6655" s="269" t="str">
        <f t="shared" si="621"/>
        <v/>
      </c>
      <c r="H6655" s="208"/>
      <c r="I6655" s="53"/>
      <c r="J6655" s="209"/>
      <c r="K6655" s="271"/>
      <c r="L6655" s="37"/>
      <c r="M6655" s="218"/>
      <c r="N6655" s="124"/>
      <c r="O6655" s="211" t="str">
        <f t="shared" ca="1" si="622"/>
        <v/>
      </c>
      <c r="P6655" s="212" t="str">
        <f>IF(ISERROR(VLOOKUP(L6655,Paramètres!$A$38:$B$40,2,0)),"",VLOOKUP(L6655,Paramètres!$A$38:$B$40,2,0))</f>
        <v/>
      </c>
      <c r="Q6655" s="211" t="str">
        <f t="shared" ca="1" si="623"/>
        <v/>
      </c>
      <c r="R6655" s="211" t="str">
        <f t="shared" si="619"/>
        <v/>
      </c>
      <c r="S6655" s="213" t="str">
        <f t="shared" ca="1" si="620"/>
        <v/>
      </c>
      <c r="T6655" s="214" t="str">
        <f t="shared" ca="1" si="624"/>
        <v/>
      </c>
    </row>
    <row r="6656" spans="1:20" x14ac:dyDescent="0.25">
      <c r="A6656" s="119" t="s">
        <v>12225</v>
      </c>
      <c r="B6656" s="260"/>
      <c r="C6656" s="264" t="str">
        <f>IF(ISERROR(VLOOKUP(B6656,'Tous les abonnés'!$A$6:$I$5491,2,0)),"",VLOOKUP(B6656,'Tous les abonnés'!$A$6:$I$5491,2,0))</f>
        <v/>
      </c>
      <c r="D6656" s="26"/>
      <c r="E6656" s="265"/>
      <c r="F6656" s="207" t="str">
        <f>IF(ISERROR(IF(VLOOKUP(D6656,Paramètres!$C$17:$H$33,6,0)="oui","illimité",VLOOKUP(D6656,Paramètres!$C$17:$H$33,5,0))),"",IF(VLOOKUP(D6656,Paramètres!$C$17:$H$33,6,0)="oui","illimité",VLOOKUP(D6656,Paramètres!$C$17:$H$33,5,0)))</f>
        <v/>
      </c>
      <c r="G6656" s="269" t="str">
        <f t="shared" si="621"/>
        <v/>
      </c>
      <c r="H6656" s="208"/>
      <c r="I6656" s="53"/>
      <c r="J6656" s="209"/>
      <c r="K6656" s="271"/>
      <c r="L6656" s="37"/>
      <c r="M6656" s="218"/>
      <c r="N6656" s="124"/>
      <c r="O6656" s="211" t="str">
        <f t="shared" ca="1" si="622"/>
        <v/>
      </c>
      <c r="P6656" s="212" t="str">
        <f>IF(ISERROR(VLOOKUP(L6656,Paramètres!$A$38:$B$40,2,0)),"",VLOOKUP(L6656,Paramètres!$A$38:$B$40,2,0))</f>
        <v/>
      </c>
      <c r="Q6656" s="211" t="str">
        <f t="shared" ca="1" si="623"/>
        <v/>
      </c>
      <c r="R6656" s="211" t="str">
        <f t="shared" si="619"/>
        <v/>
      </c>
      <c r="S6656" s="213" t="str">
        <f t="shared" ca="1" si="620"/>
        <v/>
      </c>
      <c r="T6656" s="214" t="str">
        <f t="shared" ca="1" si="624"/>
        <v/>
      </c>
    </row>
    <row r="6657" spans="1:20" x14ac:dyDescent="0.25">
      <c r="A6657" s="119" t="s">
        <v>12226</v>
      </c>
      <c r="B6657" s="260"/>
      <c r="C6657" s="264" t="str">
        <f>IF(ISERROR(VLOOKUP(B6657,'Tous les abonnés'!$A$6:$I$5491,2,0)),"",VLOOKUP(B6657,'Tous les abonnés'!$A$6:$I$5491,2,0))</f>
        <v/>
      </c>
      <c r="D6657" s="26"/>
      <c r="E6657" s="265"/>
      <c r="F6657" s="207" t="str">
        <f>IF(ISERROR(IF(VLOOKUP(D6657,Paramètres!$C$17:$H$33,6,0)="oui","illimité",VLOOKUP(D6657,Paramètres!$C$17:$H$33,5,0))),"",IF(VLOOKUP(D6657,Paramètres!$C$17:$H$33,6,0)="oui","illimité",VLOOKUP(D6657,Paramètres!$C$17:$H$33,5,0)))</f>
        <v/>
      </c>
      <c r="G6657" s="269" t="str">
        <f t="shared" si="621"/>
        <v/>
      </c>
      <c r="H6657" s="208"/>
      <c r="I6657" s="53"/>
      <c r="J6657" s="209"/>
      <c r="K6657" s="271"/>
      <c r="L6657" s="37"/>
      <c r="M6657" s="218"/>
      <c r="N6657" s="124"/>
      <c r="O6657" s="211" t="str">
        <f t="shared" ca="1" si="622"/>
        <v/>
      </c>
      <c r="P6657" s="212" t="str">
        <f>IF(ISERROR(VLOOKUP(L6657,Paramètres!$A$38:$B$40,2,0)),"",VLOOKUP(L6657,Paramètres!$A$38:$B$40,2,0))</f>
        <v/>
      </c>
      <c r="Q6657" s="211" t="str">
        <f t="shared" ca="1" si="623"/>
        <v/>
      </c>
      <c r="R6657" s="211" t="str">
        <f t="shared" si="619"/>
        <v/>
      </c>
      <c r="S6657" s="213" t="str">
        <f t="shared" ca="1" si="620"/>
        <v/>
      </c>
      <c r="T6657" s="214" t="str">
        <f t="shared" ca="1" si="624"/>
        <v/>
      </c>
    </row>
    <row r="6658" spans="1:20" x14ac:dyDescent="0.25">
      <c r="A6658" s="119" t="s">
        <v>12227</v>
      </c>
      <c r="B6658" s="260"/>
      <c r="C6658" s="264" t="str">
        <f>IF(ISERROR(VLOOKUP(B6658,'Tous les abonnés'!$A$6:$I$5491,2,0)),"",VLOOKUP(B6658,'Tous les abonnés'!$A$6:$I$5491,2,0))</f>
        <v/>
      </c>
      <c r="D6658" s="26"/>
      <c r="E6658" s="265"/>
      <c r="F6658" s="207" t="str">
        <f>IF(ISERROR(IF(VLOOKUP(D6658,Paramètres!$C$17:$H$33,6,0)="oui","illimité",VLOOKUP(D6658,Paramètres!$C$17:$H$33,5,0))),"",IF(VLOOKUP(D6658,Paramètres!$C$17:$H$33,6,0)="oui","illimité",VLOOKUP(D6658,Paramètres!$C$17:$H$33,5,0)))</f>
        <v/>
      </c>
      <c r="G6658" s="269" t="str">
        <f t="shared" si="621"/>
        <v/>
      </c>
      <c r="H6658" s="208"/>
      <c r="I6658" s="53"/>
      <c r="J6658" s="209"/>
      <c r="K6658" s="271"/>
      <c r="L6658" s="37"/>
      <c r="M6658" s="218"/>
      <c r="N6658" s="124"/>
      <c r="O6658" s="211" t="str">
        <f t="shared" ca="1" si="622"/>
        <v/>
      </c>
      <c r="P6658" s="212" t="str">
        <f>IF(ISERROR(VLOOKUP(L6658,Paramètres!$A$38:$B$40,2,0)),"",VLOOKUP(L6658,Paramètres!$A$38:$B$40,2,0))</f>
        <v/>
      </c>
      <c r="Q6658" s="211" t="str">
        <f t="shared" ca="1" si="623"/>
        <v/>
      </c>
      <c r="R6658" s="211" t="str">
        <f t="shared" si="619"/>
        <v/>
      </c>
      <c r="S6658" s="213" t="str">
        <f t="shared" ca="1" si="620"/>
        <v/>
      </c>
      <c r="T6658" s="214" t="str">
        <f t="shared" ca="1" si="624"/>
        <v/>
      </c>
    </row>
    <row r="6659" spans="1:20" x14ac:dyDescent="0.25">
      <c r="A6659" s="119" t="s">
        <v>12228</v>
      </c>
      <c r="B6659" s="260"/>
      <c r="C6659" s="264" t="str">
        <f>IF(ISERROR(VLOOKUP(B6659,'Tous les abonnés'!$A$6:$I$5491,2,0)),"",VLOOKUP(B6659,'Tous les abonnés'!$A$6:$I$5491,2,0))</f>
        <v/>
      </c>
      <c r="D6659" s="26"/>
      <c r="E6659" s="265"/>
      <c r="F6659" s="207" t="str">
        <f>IF(ISERROR(IF(VLOOKUP(D6659,Paramètres!$C$17:$H$33,6,0)="oui","illimité",VLOOKUP(D6659,Paramètres!$C$17:$H$33,5,0))),"",IF(VLOOKUP(D6659,Paramètres!$C$17:$H$33,6,0)="oui","illimité",VLOOKUP(D6659,Paramètres!$C$17:$H$33,5,0)))</f>
        <v/>
      </c>
      <c r="G6659" s="269" t="str">
        <f t="shared" si="621"/>
        <v/>
      </c>
      <c r="H6659" s="208"/>
      <c r="I6659" s="53"/>
      <c r="J6659" s="209"/>
      <c r="K6659" s="271"/>
      <c r="L6659" s="37"/>
      <c r="M6659" s="218"/>
      <c r="N6659" s="124"/>
      <c r="O6659" s="211" t="str">
        <f t="shared" ca="1" si="622"/>
        <v/>
      </c>
      <c r="P6659" s="212" t="str">
        <f>IF(ISERROR(VLOOKUP(L6659,Paramètres!$A$38:$B$40,2,0)),"",VLOOKUP(L6659,Paramètres!$A$38:$B$40,2,0))</f>
        <v/>
      </c>
      <c r="Q6659" s="211" t="str">
        <f t="shared" ca="1" si="623"/>
        <v/>
      </c>
      <c r="R6659" s="211" t="str">
        <f t="shared" si="619"/>
        <v/>
      </c>
      <c r="S6659" s="213" t="str">
        <f t="shared" ca="1" si="620"/>
        <v/>
      </c>
      <c r="T6659" s="214" t="str">
        <f t="shared" ca="1" si="624"/>
        <v/>
      </c>
    </row>
    <row r="6660" spans="1:20" x14ac:dyDescent="0.25">
      <c r="A6660" s="119" t="s">
        <v>12229</v>
      </c>
      <c r="B6660" s="260"/>
      <c r="C6660" s="264" t="str">
        <f>IF(ISERROR(VLOOKUP(B6660,'Tous les abonnés'!$A$6:$I$5491,2,0)),"",VLOOKUP(B6660,'Tous les abonnés'!$A$6:$I$5491,2,0))</f>
        <v/>
      </c>
      <c r="D6660" s="26"/>
      <c r="E6660" s="265"/>
      <c r="F6660" s="207" t="str">
        <f>IF(ISERROR(IF(VLOOKUP(D6660,Paramètres!$C$17:$H$33,6,0)="oui","illimité",VLOOKUP(D6660,Paramètres!$C$17:$H$33,5,0))),"",IF(VLOOKUP(D6660,Paramètres!$C$17:$H$33,6,0)="oui","illimité",VLOOKUP(D6660,Paramètres!$C$17:$H$33,5,0)))</f>
        <v/>
      </c>
      <c r="G6660" s="269" t="str">
        <f t="shared" si="621"/>
        <v/>
      </c>
      <c r="H6660" s="208"/>
      <c r="I6660" s="53"/>
      <c r="J6660" s="209"/>
      <c r="K6660" s="271"/>
      <c r="L6660" s="37"/>
      <c r="M6660" s="218"/>
      <c r="N6660" s="124"/>
      <c r="O6660" s="211" t="str">
        <f t="shared" ca="1" si="622"/>
        <v/>
      </c>
      <c r="P6660" s="212" t="str">
        <f>IF(ISERROR(VLOOKUP(L6660,Paramètres!$A$38:$B$40,2,0)),"",VLOOKUP(L6660,Paramètres!$A$38:$B$40,2,0))</f>
        <v/>
      </c>
      <c r="Q6660" s="211" t="str">
        <f t="shared" ca="1" si="623"/>
        <v/>
      </c>
      <c r="R6660" s="211" t="str">
        <f t="shared" si="619"/>
        <v/>
      </c>
      <c r="S6660" s="213" t="str">
        <f t="shared" ca="1" si="620"/>
        <v/>
      </c>
      <c r="T6660" s="214" t="str">
        <f t="shared" ca="1" si="624"/>
        <v/>
      </c>
    </row>
    <row r="6661" spans="1:20" x14ac:dyDescent="0.25">
      <c r="A6661" s="119" t="s">
        <v>12230</v>
      </c>
      <c r="B6661" s="260"/>
      <c r="C6661" s="264" t="str">
        <f>IF(ISERROR(VLOOKUP(B6661,'Tous les abonnés'!$A$6:$I$5491,2,0)),"",VLOOKUP(B6661,'Tous les abonnés'!$A$6:$I$5491,2,0))</f>
        <v/>
      </c>
      <c r="D6661" s="26"/>
      <c r="E6661" s="265"/>
      <c r="F6661" s="207" t="str">
        <f>IF(ISERROR(IF(VLOOKUP(D6661,Paramètres!$C$17:$H$33,6,0)="oui","illimité",VLOOKUP(D6661,Paramètres!$C$17:$H$33,5,0))),"",IF(VLOOKUP(D6661,Paramètres!$C$17:$H$33,6,0)="oui","illimité",VLOOKUP(D6661,Paramètres!$C$17:$H$33,5,0)))</f>
        <v/>
      </c>
      <c r="G6661" s="269" t="str">
        <f t="shared" si="621"/>
        <v/>
      </c>
      <c r="H6661" s="208"/>
      <c r="I6661" s="53"/>
      <c r="J6661" s="209"/>
      <c r="K6661" s="271"/>
      <c r="L6661" s="37"/>
      <c r="M6661" s="218"/>
      <c r="N6661" s="124"/>
      <c r="O6661" s="211" t="str">
        <f t="shared" ca="1" si="622"/>
        <v/>
      </c>
      <c r="P6661" s="212" t="str">
        <f>IF(ISERROR(VLOOKUP(L6661,Paramètres!$A$38:$B$40,2,0)),"",VLOOKUP(L6661,Paramètres!$A$38:$B$40,2,0))</f>
        <v/>
      </c>
      <c r="Q6661" s="211" t="str">
        <f t="shared" ca="1" si="623"/>
        <v/>
      </c>
      <c r="R6661" s="211" t="str">
        <f t="shared" si="619"/>
        <v/>
      </c>
      <c r="S6661" s="213" t="str">
        <f t="shared" ca="1" si="620"/>
        <v/>
      </c>
      <c r="T6661" s="214" t="str">
        <f t="shared" ca="1" si="624"/>
        <v/>
      </c>
    </row>
    <row r="6662" spans="1:20" x14ac:dyDescent="0.25">
      <c r="A6662" s="119" t="s">
        <v>12231</v>
      </c>
      <c r="B6662" s="260"/>
      <c r="C6662" s="264" t="str">
        <f>IF(ISERROR(VLOOKUP(B6662,'Tous les abonnés'!$A$6:$I$5491,2,0)),"",VLOOKUP(B6662,'Tous les abonnés'!$A$6:$I$5491,2,0))</f>
        <v/>
      </c>
      <c r="D6662" s="26"/>
      <c r="E6662" s="265"/>
      <c r="F6662" s="207" t="str">
        <f>IF(ISERROR(IF(VLOOKUP(D6662,Paramètres!$C$17:$H$33,6,0)="oui","illimité",VLOOKUP(D6662,Paramètres!$C$17:$H$33,5,0))),"",IF(VLOOKUP(D6662,Paramètres!$C$17:$H$33,6,0)="oui","illimité",VLOOKUP(D6662,Paramètres!$C$17:$H$33,5,0)))</f>
        <v/>
      </c>
      <c r="G6662" s="269" t="str">
        <f t="shared" si="621"/>
        <v/>
      </c>
      <c r="H6662" s="208"/>
      <c r="I6662" s="53"/>
      <c r="J6662" s="209"/>
      <c r="K6662" s="271"/>
      <c r="L6662" s="37"/>
      <c r="M6662" s="218"/>
      <c r="N6662" s="124"/>
      <c r="O6662" s="211" t="str">
        <f t="shared" ca="1" si="622"/>
        <v/>
      </c>
      <c r="P6662" s="212" t="str">
        <f>IF(ISERROR(VLOOKUP(L6662,Paramètres!$A$38:$B$40,2,0)),"",VLOOKUP(L6662,Paramètres!$A$38:$B$40,2,0))</f>
        <v/>
      </c>
      <c r="Q6662" s="211" t="str">
        <f t="shared" ca="1" si="623"/>
        <v/>
      </c>
      <c r="R6662" s="211" t="str">
        <f t="shared" si="619"/>
        <v/>
      </c>
      <c r="S6662" s="213" t="str">
        <f t="shared" ca="1" si="620"/>
        <v/>
      </c>
      <c r="T6662" s="214" t="str">
        <f t="shared" ca="1" si="624"/>
        <v/>
      </c>
    </row>
    <row r="6663" spans="1:20" x14ac:dyDescent="0.25">
      <c r="A6663" s="119" t="s">
        <v>12232</v>
      </c>
      <c r="B6663" s="260"/>
      <c r="C6663" s="264" t="str">
        <f>IF(ISERROR(VLOOKUP(B6663,'Tous les abonnés'!$A$6:$I$5491,2,0)),"",VLOOKUP(B6663,'Tous les abonnés'!$A$6:$I$5491,2,0))</f>
        <v/>
      </c>
      <c r="D6663" s="26"/>
      <c r="E6663" s="265"/>
      <c r="F6663" s="207" t="str">
        <f>IF(ISERROR(IF(VLOOKUP(D6663,Paramètres!$C$17:$H$33,6,0)="oui","illimité",VLOOKUP(D6663,Paramètres!$C$17:$H$33,5,0))),"",IF(VLOOKUP(D6663,Paramètres!$C$17:$H$33,6,0)="oui","illimité",VLOOKUP(D6663,Paramètres!$C$17:$H$33,5,0)))</f>
        <v/>
      </c>
      <c r="G6663" s="269" t="str">
        <f t="shared" si="621"/>
        <v/>
      </c>
      <c r="H6663" s="208"/>
      <c r="I6663" s="53"/>
      <c r="J6663" s="209"/>
      <c r="K6663" s="271"/>
      <c r="L6663" s="37"/>
      <c r="M6663" s="218"/>
      <c r="N6663" s="124"/>
      <c r="O6663" s="211" t="str">
        <f t="shared" ca="1" si="622"/>
        <v/>
      </c>
      <c r="P6663" s="212" t="str">
        <f>IF(ISERROR(VLOOKUP(L6663,Paramètres!$A$38:$B$40,2,0)),"",VLOOKUP(L6663,Paramètres!$A$38:$B$40,2,0))</f>
        <v/>
      </c>
      <c r="Q6663" s="211" t="str">
        <f t="shared" ca="1" si="623"/>
        <v/>
      </c>
      <c r="R6663" s="211" t="str">
        <f t="shared" ref="R6663:R6726" si="625">IF(L6663="en 1 fois",1,IF(F6663="illimité",O6663/P6663,IF(ISERROR(F6663/P6663),"",ROUND(F6663/P6663,0))))</f>
        <v/>
      </c>
      <c r="S6663" s="213" t="str">
        <f t="shared" ref="S6663:S6726" ca="1" si="626">IF(ISERROR(IF(F6663="illimité",Q6663*J6663,IF(L6663="en 1 fois",J6663,J6663*Q6663/R6663))),"",IF(F6663="illimité",Q6663*J6663,IF(L6663="en 1 fois",J6663,J6663*Q6663/R6663)))</f>
        <v/>
      </c>
      <c r="T6663" s="214" t="str">
        <f t="shared" ca="1" si="624"/>
        <v/>
      </c>
    </row>
    <row r="6664" spans="1:20" x14ac:dyDescent="0.25">
      <c r="A6664" s="119" t="s">
        <v>12233</v>
      </c>
      <c r="B6664" s="260"/>
      <c r="C6664" s="264" t="str">
        <f>IF(ISERROR(VLOOKUP(B6664,'Tous les abonnés'!$A$6:$I$5491,2,0)),"",VLOOKUP(B6664,'Tous les abonnés'!$A$6:$I$5491,2,0))</f>
        <v/>
      </c>
      <c r="D6664" s="26"/>
      <c r="E6664" s="265"/>
      <c r="F6664" s="207" t="str">
        <f>IF(ISERROR(IF(VLOOKUP(D6664,Paramètres!$C$17:$H$33,6,0)="oui","illimité",VLOOKUP(D6664,Paramètres!$C$17:$H$33,5,0))),"",IF(VLOOKUP(D6664,Paramètres!$C$17:$H$33,6,0)="oui","illimité",VLOOKUP(D6664,Paramètres!$C$17:$H$33,5,0)))</f>
        <v/>
      </c>
      <c r="G6664" s="269" t="str">
        <f t="shared" ref="G6664:G6727" si="627">IF(ISBLANK(K6664),IF(ISERROR(E6664+F6664),"",E6664+F6664),K6664)</f>
        <v/>
      </c>
      <c r="H6664" s="208"/>
      <c r="I6664" s="53"/>
      <c r="J6664" s="209"/>
      <c r="K6664" s="271"/>
      <c r="L6664" s="37"/>
      <c r="M6664" s="218"/>
      <c r="N6664" s="124"/>
      <c r="O6664" s="211" t="str">
        <f t="shared" ref="O6664:O6727" ca="1" si="628">IF(ISBLANK(E6664),"",IF(TODAY()&gt;G6664,G6664-E6664,TODAY()-E6664))</f>
        <v/>
      </c>
      <c r="P6664" s="212" t="str">
        <f>IF(ISERROR(VLOOKUP(L6664,Paramètres!$A$38:$B$40,2,0)),"",VLOOKUP(L6664,Paramètres!$A$38:$B$40,2,0))</f>
        <v/>
      </c>
      <c r="Q6664" s="211" t="str">
        <f t="shared" ref="Q6664:Q6727" ca="1" si="629">IF(ISERROR(O6664/P6664),"",ROUND(O6664/P6664,0))</f>
        <v/>
      </c>
      <c r="R6664" s="211" t="str">
        <f t="shared" si="625"/>
        <v/>
      </c>
      <c r="S6664" s="213" t="str">
        <f t="shared" ca="1" si="626"/>
        <v/>
      </c>
      <c r="T6664" s="214" t="str">
        <f t="shared" ref="T6664:T6727" ca="1" si="630">IF(ISERROR(S6664-N6664),"",S6664-N6664)</f>
        <v/>
      </c>
    </row>
    <row r="6665" spans="1:20" x14ac:dyDescent="0.25">
      <c r="A6665" s="119" t="s">
        <v>12234</v>
      </c>
      <c r="B6665" s="260"/>
      <c r="C6665" s="264" t="str">
        <f>IF(ISERROR(VLOOKUP(B6665,'Tous les abonnés'!$A$6:$I$5491,2,0)),"",VLOOKUP(B6665,'Tous les abonnés'!$A$6:$I$5491,2,0))</f>
        <v/>
      </c>
      <c r="D6665" s="26"/>
      <c r="E6665" s="265"/>
      <c r="F6665" s="207" t="str">
        <f>IF(ISERROR(IF(VLOOKUP(D6665,Paramètres!$C$17:$H$33,6,0)="oui","illimité",VLOOKUP(D6665,Paramètres!$C$17:$H$33,5,0))),"",IF(VLOOKUP(D6665,Paramètres!$C$17:$H$33,6,0)="oui","illimité",VLOOKUP(D6665,Paramètres!$C$17:$H$33,5,0)))</f>
        <v/>
      </c>
      <c r="G6665" s="269" t="str">
        <f t="shared" si="627"/>
        <v/>
      </c>
      <c r="H6665" s="208"/>
      <c r="I6665" s="53"/>
      <c r="J6665" s="209"/>
      <c r="K6665" s="271"/>
      <c r="L6665" s="37"/>
      <c r="M6665" s="218"/>
      <c r="N6665" s="124"/>
      <c r="O6665" s="211" t="str">
        <f t="shared" ca="1" si="628"/>
        <v/>
      </c>
      <c r="P6665" s="212" t="str">
        <f>IF(ISERROR(VLOOKUP(L6665,Paramètres!$A$38:$B$40,2,0)),"",VLOOKUP(L6665,Paramètres!$A$38:$B$40,2,0))</f>
        <v/>
      </c>
      <c r="Q6665" s="211" t="str">
        <f t="shared" ca="1" si="629"/>
        <v/>
      </c>
      <c r="R6665" s="211" t="str">
        <f t="shared" si="625"/>
        <v/>
      </c>
      <c r="S6665" s="213" t="str">
        <f t="shared" ca="1" si="626"/>
        <v/>
      </c>
      <c r="T6665" s="214" t="str">
        <f t="shared" ca="1" si="630"/>
        <v/>
      </c>
    </row>
    <row r="6666" spans="1:20" x14ac:dyDescent="0.25">
      <c r="A6666" s="119" t="s">
        <v>12235</v>
      </c>
      <c r="B6666" s="260"/>
      <c r="C6666" s="264" t="str">
        <f>IF(ISERROR(VLOOKUP(B6666,'Tous les abonnés'!$A$6:$I$5491,2,0)),"",VLOOKUP(B6666,'Tous les abonnés'!$A$6:$I$5491,2,0))</f>
        <v/>
      </c>
      <c r="D6666" s="26"/>
      <c r="E6666" s="265"/>
      <c r="F6666" s="207" t="str">
        <f>IF(ISERROR(IF(VLOOKUP(D6666,Paramètres!$C$17:$H$33,6,0)="oui","illimité",VLOOKUP(D6666,Paramètres!$C$17:$H$33,5,0))),"",IF(VLOOKUP(D6666,Paramètres!$C$17:$H$33,6,0)="oui","illimité",VLOOKUP(D6666,Paramètres!$C$17:$H$33,5,0)))</f>
        <v/>
      </c>
      <c r="G6666" s="269" t="str">
        <f t="shared" si="627"/>
        <v/>
      </c>
      <c r="H6666" s="208"/>
      <c r="I6666" s="53"/>
      <c r="J6666" s="209"/>
      <c r="K6666" s="271"/>
      <c r="L6666" s="37"/>
      <c r="M6666" s="218"/>
      <c r="N6666" s="124"/>
      <c r="O6666" s="211" t="str">
        <f t="shared" ca="1" si="628"/>
        <v/>
      </c>
      <c r="P6666" s="212" t="str">
        <f>IF(ISERROR(VLOOKUP(L6666,Paramètres!$A$38:$B$40,2,0)),"",VLOOKUP(L6666,Paramètres!$A$38:$B$40,2,0))</f>
        <v/>
      </c>
      <c r="Q6666" s="211" t="str">
        <f t="shared" ca="1" si="629"/>
        <v/>
      </c>
      <c r="R6666" s="211" t="str">
        <f t="shared" si="625"/>
        <v/>
      </c>
      <c r="S6666" s="213" t="str">
        <f t="shared" ca="1" si="626"/>
        <v/>
      </c>
      <c r="T6666" s="214" t="str">
        <f t="shared" ca="1" si="630"/>
        <v/>
      </c>
    </row>
    <row r="6667" spans="1:20" x14ac:dyDescent="0.25">
      <c r="A6667" s="119" t="s">
        <v>12236</v>
      </c>
      <c r="B6667" s="260"/>
      <c r="C6667" s="264" t="str">
        <f>IF(ISERROR(VLOOKUP(B6667,'Tous les abonnés'!$A$6:$I$5491,2,0)),"",VLOOKUP(B6667,'Tous les abonnés'!$A$6:$I$5491,2,0))</f>
        <v/>
      </c>
      <c r="D6667" s="26"/>
      <c r="E6667" s="265"/>
      <c r="F6667" s="207" t="str">
        <f>IF(ISERROR(IF(VLOOKUP(D6667,Paramètres!$C$17:$H$33,6,0)="oui","illimité",VLOOKUP(D6667,Paramètres!$C$17:$H$33,5,0))),"",IF(VLOOKUP(D6667,Paramètres!$C$17:$H$33,6,0)="oui","illimité",VLOOKUP(D6667,Paramètres!$C$17:$H$33,5,0)))</f>
        <v/>
      </c>
      <c r="G6667" s="269" t="str">
        <f t="shared" si="627"/>
        <v/>
      </c>
      <c r="H6667" s="208"/>
      <c r="I6667" s="53"/>
      <c r="J6667" s="209"/>
      <c r="K6667" s="271"/>
      <c r="L6667" s="37"/>
      <c r="M6667" s="218"/>
      <c r="N6667" s="124"/>
      <c r="O6667" s="211" t="str">
        <f t="shared" ca="1" si="628"/>
        <v/>
      </c>
      <c r="P6667" s="212" t="str">
        <f>IF(ISERROR(VLOOKUP(L6667,Paramètres!$A$38:$B$40,2,0)),"",VLOOKUP(L6667,Paramètres!$A$38:$B$40,2,0))</f>
        <v/>
      </c>
      <c r="Q6667" s="211" t="str">
        <f t="shared" ca="1" si="629"/>
        <v/>
      </c>
      <c r="R6667" s="211" t="str">
        <f t="shared" si="625"/>
        <v/>
      </c>
      <c r="S6667" s="213" t="str">
        <f t="shared" ca="1" si="626"/>
        <v/>
      </c>
      <c r="T6667" s="214" t="str">
        <f t="shared" ca="1" si="630"/>
        <v/>
      </c>
    </row>
    <row r="6668" spans="1:20" x14ac:dyDescent="0.25">
      <c r="A6668" s="119" t="s">
        <v>12237</v>
      </c>
      <c r="B6668" s="260"/>
      <c r="C6668" s="264" t="str">
        <f>IF(ISERROR(VLOOKUP(B6668,'Tous les abonnés'!$A$6:$I$5491,2,0)),"",VLOOKUP(B6668,'Tous les abonnés'!$A$6:$I$5491,2,0))</f>
        <v/>
      </c>
      <c r="D6668" s="26"/>
      <c r="E6668" s="265"/>
      <c r="F6668" s="207" t="str">
        <f>IF(ISERROR(IF(VLOOKUP(D6668,Paramètres!$C$17:$H$33,6,0)="oui","illimité",VLOOKUP(D6668,Paramètres!$C$17:$H$33,5,0))),"",IF(VLOOKUP(D6668,Paramètres!$C$17:$H$33,6,0)="oui","illimité",VLOOKUP(D6668,Paramètres!$C$17:$H$33,5,0)))</f>
        <v/>
      </c>
      <c r="G6668" s="269" t="str">
        <f t="shared" si="627"/>
        <v/>
      </c>
      <c r="H6668" s="208"/>
      <c r="I6668" s="53"/>
      <c r="J6668" s="209"/>
      <c r="K6668" s="271"/>
      <c r="L6668" s="37"/>
      <c r="M6668" s="218"/>
      <c r="N6668" s="124"/>
      <c r="O6668" s="211" t="str">
        <f t="shared" ca="1" si="628"/>
        <v/>
      </c>
      <c r="P6668" s="212" t="str">
        <f>IF(ISERROR(VLOOKUP(L6668,Paramètres!$A$38:$B$40,2,0)),"",VLOOKUP(L6668,Paramètres!$A$38:$B$40,2,0))</f>
        <v/>
      </c>
      <c r="Q6668" s="211" t="str">
        <f t="shared" ca="1" si="629"/>
        <v/>
      </c>
      <c r="R6668" s="211" t="str">
        <f t="shared" si="625"/>
        <v/>
      </c>
      <c r="S6668" s="213" t="str">
        <f t="shared" ca="1" si="626"/>
        <v/>
      </c>
      <c r="T6668" s="214" t="str">
        <f t="shared" ca="1" si="630"/>
        <v/>
      </c>
    </row>
    <row r="6669" spans="1:20" x14ac:dyDescent="0.25">
      <c r="A6669" s="119" t="s">
        <v>12238</v>
      </c>
      <c r="B6669" s="260"/>
      <c r="C6669" s="264" t="str">
        <f>IF(ISERROR(VLOOKUP(B6669,'Tous les abonnés'!$A$6:$I$5491,2,0)),"",VLOOKUP(B6669,'Tous les abonnés'!$A$6:$I$5491,2,0))</f>
        <v/>
      </c>
      <c r="D6669" s="26"/>
      <c r="E6669" s="265"/>
      <c r="F6669" s="207" t="str">
        <f>IF(ISERROR(IF(VLOOKUP(D6669,Paramètres!$C$17:$H$33,6,0)="oui","illimité",VLOOKUP(D6669,Paramètres!$C$17:$H$33,5,0))),"",IF(VLOOKUP(D6669,Paramètres!$C$17:$H$33,6,0)="oui","illimité",VLOOKUP(D6669,Paramètres!$C$17:$H$33,5,0)))</f>
        <v/>
      </c>
      <c r="G6669" s="269" t="str">
        <f t="shared" si="627"/>
        <v/>
      </c>
      <c r="H6669" s="208"/>
      <c r="I6669" s="53"/>
      <c r="J6669" s="209"/>
      <c r="K6669" s="271"/>
      <c r="L6669" s="37"/>
      <c r="M6669" s="218"/>
      <c r="N6669" s="124"/>
      <c r="O6669" s="211" t="str">
        <f t="shared" ca="1" si="628"/>
        <v/>
      </c>
      <c r="P6669" s="212" t="str">
        <f>IF(ISERROR(VLOOKUP(L6669,Paramètres!$A$38:$B$40,2,0)),"",VLOOKUP(L6669,Paramètres!$A$38:$B$40,2,0))</f>
        <v/>
      </c>
      <c r="Q6669" s="211" t="str">
        <f t="shared" ca="1" si="629"/>
        <v/>
      </c>
      <c r="R6669" s="211" t="str">
        <f t="shared" si="625"/>
        <v/>
      </c>
      <c r="S6669" s="213" t="str">
        <f t="shared" ca="1" si="626"/>
        <v/>
      </c>
      <c r="T6669" s="214" t="str">
        <f t="shared" ca="1" si="630"/>
        <v/>
      </c>
    </row>
    <row r="6670" spans="1:20" x14ac:dyDescent="0.25">
      <c r="A6670" s="119" t="s">
        <v>12239</v>
      </c>
      <c r="B6670" s="260"/>
      <c r="C6670" s="264" t="str">
        <f>IF(ISERROR(VLOOKUP(B6670,'Tous les abonnés'!$A$6:$I$5491,2,0)),"",VLOOKUP(B6670,'Tous les abonnés'!$A$6:$I$5491,2,0))</f>
        <v/>
      </c>
      <c r="D6670" s="26"/>
      <c r="E6670" s="265"/>
      <c r="F6670" s="207" t="str">
        <f>IF(ISERROR(IF(VLOOKUP(D6670,Paramètres!$C$17:$H$33,6,0)="oui","illimité",VLOOKUP(D6670,Paramètres!$C$17:$H$33,5,0))),"",IF(VLOOKUP(D6670,Paramètres!$C$17:$H$33,6,0)="oui","illimité",VLOOKUP(D6670,Paramètres!$C$17:$H$33,5,0)))</f>
        <v/>
      </c>
      <c r="G6670" s="269" t="str">
        <f t="shared" si="627"/>
        <v/>
      </c>
      <c r="H6670" s="208"/>
      <c r="I6670" s="53"/>
      <c r="J6670" s="209"/>
      <c r="K6670" s="271"/>
      <c r="L6670" s="37"/>
      <c r="M6670" s="218"/>
      <c r="N6670" s="124"/>
      <c r="O6670" s="211" t="str">
        <f t="shared" ca="1" si="628"/>
        <v/>
      </c>
      <c r="P6670" s="212" t="str">
        <f>IF(ISERROR(VLOOKUP(L6670,Paramètres!$A$38:$B$40,2,0)),"",VLOOKUP(L6670,Paramètres!$A$38:$B$40,2,0))</f>
        <v/>
      </c>
      <c r="Q6670" s="211" t="str">
        <f t="shared" ca="1" si="629"/>
        <v/>
      </c>
      <c r="R6670" s="211" t="str">
        <f t="shared" si="625"/>
        <v/>
      </c>
      <c r="S6670" s="213" t="str">
        <f t="shared" ca="1" si="626"/>
        <v/>
      </c>
      <c r="T6670" s="214" t="str">
        <f t="shared" ca="1" si="630"/>
        <v/>
      </c>
    </row>
    <row r="6671" spans="1:20" x14ac:dyDescent="0.25">
      <c r="A6671" s="119" t="s">
        <v>12240</v>
      </c>
      <c r="B6671" s="260"/>
      <c r="C6671" s="264" t="str">
        <f>IF(ISERROR(VLOOKUP(B6671,'Tous les abonnés'!$A$6:$I$5491,2,0)),"",VLOOKUP(B6671,'Tous les abonnés'!$A$6:$I$5491,2,0))</f>
        <v/>
      </c>
      <c r="D6671" s="26"/>
      <c r="E6671" s="265"/>
      <c r="F6671" s="207" t="str">
        <f>IF(ISERROR(IF(VLOOKUP(D6671,Paramètres!$C$17:$H$33,6,0)="oui","illimité",VLOOKUP(D6671,Paramètres!$C$17:$H$33,5,0))),"",IF(VLOOKUP(D6671,Paramètres!$C$17:$H$33,6,0)="oui","illimité",VLOOKUP(D6671,Paramètres!$C$17:$H$33,5,0)))</f>
        <v/>
      </c>
      <c r="G6671" s="269" t="str">
        <f t="shared" si="627"/>
        <v/>
      </c>
      <c r="H6671" s="208"/>
      <c r="I6671" s="53"/>
      <c r="J6671" s="209"/>
      <c r="K6671" s="271"/>
      <c r="L6671" s="37"/>
      <c r="M6671" s="218"/>
      <c r="N6671" s="124"/>
      <c r="O6671" s="211" t="str">
        <f t="shared" ca="1" si="628"/>
        <v/>
      </c>
      <c r="P6671" s="212" t="str">
        <f>IF(ISERROR(VLOOKUP(L6671,Paramètres!$A$38:$B$40,2,0)),"",VLOOKUP(L6671,Paramètres!$A$38:$B$40,2,0))</f>
        <v/>
      </c>
      <c r="Q6671" s="211" t="str">
        <f t="shared" ca="1" si="629"/>
        <v/>
      </c>
      <c r="R6671" s="211" t="str">
        <f t="shared" si="625"/>
        <v/>
      </c>
      <c r="S6671" s="213" t="str">
        <f t="shared" ca="1" si="626"/>
        <v/>
      </c>
      <c r="T6671" s="214" t="str">
        <f t="shared" ca="1" si="630"/>
        <v/>
      </c>
    </row>
    <row r="6672" spans="1:20" x14ac:dyDescent="0.25">
      <c r="A6672" s="119" t="s">
        <v>12241</v>
      </c>
      <c r="B6672" s="260"/>
      <c r="C6672" s="264" t="str">
        <f>IF(ISERROR(VLOOKUP(B6672,'Tous les abonnés'!$A$6:$I$5491,2,0)),"",VLOOKUP(B6672,'Tous les abonnés'!$A$6:$I$5491,2,0))</f>
        <v/>
      </c>
      <c r="D6672" s="26"/>
      <c r="E6672" s="265"/>
      <c r="F6672" s="207" t="str">
        <f>IF(ISERROR(IF(VLOOKUP(D6672,Paramètres!$C$17:$H$33,6,0)="oui","illimité",VLOOKUP(D6672,Paramètres!$C$17:$H$33,5,0))),"",IF(VLOOKUP(D6672,Paramètres!$C$17:$H$33,6,0)="oui","illimité",VLOOKUP(D6672,Paramètres!$C$17:$H$33,5,0)))</f>
        <v/>
      </c>
      <c r="G6672" s="269" t="str">
        <f t="shared" si="627"/>
        <v/>
      </c>
      <c r="H6672" s="208"/>
      <c r="I6672" s="53"/>
      <c r="J6672" s="209"/>
      <c r="K6672" s="271"/>
      <c r="L6672" s="37"/>
      <c r="M6672" s="218"/>
      <c r="N6672" s="124"/>
      <c r="O6672" s="211" t="str">
        <f t="shared" ca="1" si="628"/>
        <v/>
      </c>
      <c r="P6672" s="212" t="str">
        <f>IF(ISERROR(VLOOKUP(L6672,Paramètres!$A$38:$B$40,2,0)),"",VLOOKUP(L6672,Paramètres!$A$38:$B$40,2,0))</f>
        <v/>
      </c>
      <c r="Q6672" s="211" t="str">
        <f t="shared" ca="1" si="629"/>
        <v/>
      </c>
      <c r="R6672" s="211" t="str">
        <f t="shared" si="625"/>
        <v/>
      </c>
      <c r="S6672" s="213" t="str">
        <f t="shared" ca="1" si="626"/>
        <v/>
      </c>
      <c r="T6672" s="214" t="str">
        <f t="shared" ca="1" si="630"/>
        <v/>
      </c>
    </row>
    <row r="6673" spans="1:20" x14ac:dyDescent="0.25">
      <c r="A6673" s="119" t="s">
        <v>12242</v>
      </c>
      <c r="B6673" s="260"/>
      <c r="C6673" s="264" t="str">
        <f>IF(ISERROR(VLOOKUP(B6673,'Tous les abonnés'!$A$6:$I$5491,2,0)),"",VLOOKUP(B6673,'Tous les abonnés'!$A$6:$I$5491,2,0))</f>
        <v/>
      </c>
      <c r="D6673" s="26"/>
      <c r="E6673" s="265"/>
      <c r="F6673" s="207" t="str">
        <f>IF(ISERROR(IF(VLOOKUP(D6673,Paramètres!$C$17:$H$33,6,0)="oui","illimité",VLOOKUP(D6673,Paramètres!$C$17:$H$33,5,0))),"",IF(VLOOKUP(D6673,Paramètres!$C$17:$H$33,6,0)="oui","illimité",VLOOKUP(D6673,Paramètres!$C$17:$H$33,5,0)))</f>
        <v/>
      </c>
      <c r="G6673" s="269" t="str">
        <f t="shared" si="627"/>
        <v/>
      </c>
      <c r="H6673" s="208"/>
      <c r="I6673" s="53"/>
      <c r="J6673" s="209"/>
      <c r="K6673" s="271"/>
      <c r="L6673" s="37"/>
      <c r="M6673" s="218"/>
      <c r="N6673" s="124"/>
      <c r="O6673" s="211" t="str">
        <f t="shared" ca="1" si="628"/>
        <v/>
      </c>
      <c r="P6673" s="212" t="str">
        <f>IF(ISERROR(VLOOKUP(L6673,Paramètres!$A$38:$B$40,2,0)),"",VLOOKUP(L6673,Paramètres!$A$38:$B$40,2,0))</f>
        <v/>
      </c>
      <c r="Q6673" s="211" t="str">
        <f t="shared" ca="1" si="629"/>
        <v/>
      </c>
      <c r="R6673" s="211" t="str">
        <f t="shared" si="625"/>
        <v/>
      </c>
      <c r="S6673" s="213" t="str">
        <f t="shared" ca="1" si="626"/>
        <v/>
      </c>
      <c r="T6673" s="214" t="str">
        <f t="shared" ca="1" si="630"/>
        <v/>
      </c>
    </row>
    <row r="6674" spans="1:20" x14ac:dyDescent="0.25">
      <c r="A6674" s="119" t="s">
        <v>12243</v>
      </c>
      <c r="B6674" s="260"/>
      <c r="C6674" s="264" t="str">
        <f>IF(ISERROR(VLOOKUP(B6674,'Tous les abonnés'!$A$6:$I$5491,2,0)),"",VLOOKUP(B6674,'Tous les abonnés'!$A$6:$I$5491,2,0))</f>
        <v/>
      </c>
      <c r="D6674" s="26"/>
      <c r="E6674" s="265"/>
      <c r="F6674" s="207" t="str">
        <f>IF(ISERROR(IF(VLOOKUP(D6674,Paramètres!$C$17:$H$33,6,0)="oui","illimité",VLOOKUP(D6674,Paramètres!$C$17:$H$33,5,0))),"",IF(VLOOKUP(D6674,Paramètres!$C$17:$H$33,6,0)="oui","illimité",VLOOKUP(D6674,Paramètres!$C$17:$H$33,5,0)))</f>
        <v/>
      </c>
      <c r="G6674" s="269" t="str">
        <f t="shared" si="627"/>
        <v/>
      </c>
      <c r="H6674" s="208"/>
      <c r="I6674" s="53"/>
      <c r="J6674" s="209"/>
      <c r="K6674" s="271"/>
      <c r="L6674" s="37"/>
      <c r="M6674" s="218"/>
      <c r="N6674" s="124"/>
      <c r="O6674" s="211" t="str">
        <f t="shared" ca="1" si="628"/>
        <v/>
      </c>
      <c r="P6674" s="212" t="str">
        <f>IF(ISERROR(VLOOKUP(L6674,Paramètres!$A$38:$B$40,2,0)),"",VLOOKUP(L6674,Paramètres!$A$38:$B$40,2,0))</f>
        <v/>
      </c>
      <c r="Q6674" s="211" t="str">
        <f t="shared" ca="1" si="629"/>
        <v/>
      </c>
      <c r="R6674" s="211" t="str">
        <f t="shared" si="625"/>
        <v/>
      </c>
      <c r="S6674" s="213" t="str">
        <f t="shared" ca="1" si="626"/>
        <v/>
      </c>
      <c r="T6674" s="214" t="str">
        <f t="shared" ca="1" si="630"/>
        <v/>
      </c>
    </row>
    <row r="6675" spans="1:20" x14ac:dyDescent="0.25">
      <c r="A6675" s="119" t="s">
        <v>12244</v>
      </c>
      <c r="B6675" s="260"/>
      <c r="C6675" s="264" t="str">
        <f>IF(ISERROR(VLOOKUP(B6675,'Tous les abonnés'!$A$6:$I$5491,2,0)),"",VLOOKUP(B6675,'Tous les abonnés'!$A$6:$I$5491,2,0))</f>
        <v/>
      </c>
      <c r="D6675" s="26"/>
      <c r="E6675" s="265"/>
      <c r="F6675" s="207" t="str">
        <f>IF(ISERROR(IF(VLOOKUP(D6675,Paramètres!$C$17:$H$33,6,0)="oui","illimité",VLOOKUP(D6675,Paramètres!$C$17:$H$33,5,0))),"",IF(VLOOKUP(D6675,Paramètres!$C$17:$H$33,6,0)="oui","illimité",VLOOKUP(D6675,Paramètres!$C$17:$H$33,5,0)))</f>
        <v/>
      </c>
      <c r="G6675" s="269" t="str">
        <f t="shared" si="627"/>
        <v/>
      </c>
      <c r="H6675" s="208"/>
      <c r="I6675" s="53"/>
      <c r="J6675" s="209"/>
      <c r="K6675" s="271"/>
      <c r="L6675" s="37"/>
      <c r="M6675" s="218"/>
      <c r="N6675" s="124"/>
      <c r="O6675" s="211" t="str">
        <f t="shared" ca="1" si="628"/>
        <v/>
      </c>
      <c r="P6675" s="212" t="str">
        <f>IF(ISERROR(VLOOKUP(L6675,Paramètres!$A$38:$B$40,2,0)),"",VLOOKUP(L6675,Paramètres!$A$38:$B$40,2,0))</f>
        <v/>
      </c>
      <c r="Q6675" s="211" t="str">
        <f t="shared" ca="1" si="629"/>
        <v/>
      </c>
      <c r="R6675" s="211" t="str">
        <f t="shared" si="625"/>
        <v/>
      </c>
      <c r="S6675" s="213" t="str">
        <f t="shared" ca="1" si="626"/>
        <v/>
      </c>
      <c r="T6675" s="214" t="str">
        <f t="shared" ca="1" si="630"/>
        <v/>
      </c>
    </row>
    <row r="6676" spans="1:20" x14ac:dyDescent="0.25">
      <c r="A6676" s="119" t="s">
        <v>12245</v>
      </c>
      <c r="B6676" s="260"/>
      <c r="C6676" s="264" t="str">
        <f>IF(ISERROR(VLOOKUP(B6676,'Tous les abonnés'!$A$6:$I$5491,2,0)),"",VLOOKUP(B6676,'Tous les abonnés'!$A$6:$I$5491,2,0))</f>
        <v/>
      </c>
      <c r="D6676" s="26"/>
      <c r="E6676" s="265"/>
      <c r="F6676" s="207" t="str">
        <f>IF(ISERROR(IF(VLOOKUP(D6676,Paramètres!$C$17:$H$33,6,0)="oui","illimité",VLOOKUP(D6676,Paramètres!$C$17:$H$33,5,0))),"",IF(VLOOKUP(D6676,Paramètres!$C$17:$H$33,6,0)="oui","illimité",VLOOKUP(D6676,Paramètres!$C$17:$H$33,5,0)))</f>
        <v/>
      </c>
      <c r="G6676" s="269" t="str">
        <f t="shared" si="627"/>
        <v/>
      </c>
      <c r="H6676" s="208"/>
      <c r="I6676" s="53"/>
      <c r="J6676" s="209"/>
      <c r="K6676" s="271"/>
      <c r="L6676" s="37"/>
      <c r="M6676" s="218"/>
      <c r="N6676" s="124"/>
      <c r="O6676" s="211" t="str">
        <f t="shared" ca="1" si="628"/>
        <v/>
      </c>
      <c r="P6676" s="212" t="str">
        <f>IF(ISERROR(VLOOKUP(L6676,Paramètres!$A$38:$B$40,2,0)),"",VLOOKUP(L6676,Paramètres!$A$38:$B$40,2,0))</f>
        <v/>
      </c>
      <c r="Q6676" s="211" t="str">
        <f t="shared" ca="1" si="629"/>
        <v/>
      </c>
      <c r="R6676" s="211" t="str">
        <f t="shared" si="625"/>
        <v/>
      </c>
      <c r="S6676" s="213" t="str">
        <f t="shared" ca="1" si="626"/>
        <v/>
      </c>
      <c r="T6676" s="214" t="str">
        <f t="shared" ca="1" si="630"/>
        <v/>
      </c>
    </row>
    <row r="6677" spans="1:20" x14ac:dyDescent="0.25">
      <c r="A6677" s="119" t="s">
        <v>12246</v>
      </c>
      <c r="B6677" s="260"/>
      <c r="C6677" s="264" t="str">
        <f>IF(ISERROR(VLOOKUP(B6677,'Tous les abonnés'!$A$6:$I$5491,2,0)),"",VLOOKUP(B6677,'Tous les abonnés'!$A$6:$I$5491,2,0))</f>
        <v/>
      </c>
      <c r="D6677" s="26"/>
      <c r="E6677" s="265"/>
      <c r="F6677" s="207" t="str">
        <f>IF(ISERROR(IF(VLOOKUP(D6677,Paramètres!$C$17:$H$33,6,0)="oui","illimité",VLOOKUP(D6677,Paramètres!$C$17:$H$33,5,0))),"",IF(VLOOKUP(D6677,Paramètres!$C$17:$H$33,6,0)="oui","illimité",VLOOKUP(D6677,Paramètres!$C$17:$H$33,5,0)))</f>
        <v/>
      </c>
      <c r="G6677" s="269" t="str">
        <f t="shared" si="627"/>
        <v/>
      </c>
      <c r="H6677" s="208"/>
      <c r="I6677" s="53"/>
      <c r="J6677" s="209"/>
      <c r="K6677" s="271"/>
      <c r="L6677" s="37"/>
      <c r="M6677" s="218"/>
      <c r="N6677" s="124"/>
      <c r="O6677" s="211" t="str">
        <f t="shared" ca="1" si="628"/>
        <v/>
      </c>
      <c r="P6677" s="212" t="str">
        <f>IF(ISERROR(VLOOKUP(L6677,Paramètres!$A$38:$B$40,2,0)),"",VLOOKUP(L6677,Paramètres!$A$38:$B$40,2,0))</f>
        <v/>
      </c>
      <c r="Q6677" s="211" t="str">
        <f t="shared" ca="1" si="629"/>
        <v/>
      </c>
      <c r="R6677" s="211" t="str">
        <f t="shared" si="625"/>
        <v/>
      </c>
      <c r="S6677" s="213" t="str">
        <f t="shared" ca="1" si="626"/>
        <v/>
      </c>
      <c r="T6677" s="214" t="str">
        <f t="shared" ca="1" si="630"/>
        <v/>
      </c>
    </row>
    <row r="6678" spans="1:20" x14ac:dyDescent="0.25">
      <c r="A6678" s="119" t="s">
        <v>12247</v>
      </c>
      <c r="B6678" s="260"/>
      <c r="C6678" s="264" t="str">
        <f>IF(ISERROR(VLOOKUP(B6678,'Tous les abonnés'!$A$6:$I$5491,2,0)),"",VLOOKUP(B6678,'Tous les abonnés'!$A$6:$I$5491,2,0))</f>
        <v/>
      </c>
      <c r="D6678" s="26"/>
      <c r="E6678" s="265"/>
      <c r="F6678" s="207" t="str">
        <f>IF(ISERROR(IF(VLOOKUP(D6678,Paramètres!$C$17:$H$33,6,0)="oui","illimité",VLOOKUP(D6678,Paramètres!$C$17:$H$33,5,0))),"",IF(VLOOKUP(D6678,Paramètres!$C$17:$H$33,6,0)="oui","illimité",VLOOKUP(D6678,Paramètres!$C$17:$H$33,5,0)))</f>
        <v/>
      </c>
      <c r="G6678" s="269" t="str">
        <f t="shared" si="627"/>
        <v/>
      </c>
      <c r="H6678" s="208"/>
      <c r="I6678" s="53"/>
      <c r="J6678" s="209"/>
      <c r="K6678" s="271"/>
      <c r="L6678" s="37"/>
      <c r="M6678" s="218"/>
      <c r="N6678" s="124"/>
      <c r="O6678" s="211" t="str">
        <f t="shared" ca="1" si="628"/>
        <v/>
      </c>
      <c r="P6678" s="212" t="str">
        <f>IF(ISERROR(VLOOKUP(L6678,Paramètres!$A$38:$B$40,2,0)),"",VLOOKUP(L6678,Paramètres!$A$38:$B$40,2,0))</f>
        <v/>
      </c>
      <c r="Q6678" s="211" t="str">
        <f t="shared" ca="1" si="629"/>
        <v/>
      </c>
      <c r="R6678" s="211" t="str">
        <f t="shared" si="625"/>
        <v/>
      </c>
      <c r="S6678" s="213" t="str">
        <f t="shared" ca="1" si="626"/>
        <v/>
      </c>
      <c r="T6678" s="214" t="str">
        <f t="shared" ca="1" si="630"/>
        <v/>
      </c>
    </row>
    <row r="6679" spans="1:20" x14ac:dyDescent="0.25">
      <c r="A6679" s="119" t="s">
        <v>12248</v>
      </c>
      <c r="B6679" s="260"/>
      <c r="C6679" s="264" t="str">
        <f>IF(ISERROR(VLOOKUP(B6679,'Tous les abonnés'!$A$6:$I$5491,2,0)),"",VLOOKUP(B6679,'Tous les abonnés'!$A$6:$I$5491,2,0))</f>
        <v/>
      </c>
      <c r="D6679" s="26"/>
      <c r="E6679" s="265"/>
      <c r="F6679" s="207" t="str">
        <f>IF(ISERROR(IF(VLOOKUP(D6679,Paramètres!$C$17:$H$33,6,0)="oui","illimité",VLOOKUP(D6679,Paramètres!$C$17:$H$33,5,0))),"",IF(VLOOKUP(D6679,Paramètres!$C$17:$H$33,6,0)="oui","illimité",VLOOKUP(D6679,Paramètres!$C$17:$H$33,5,0)))</f>
        <v/>
      </c>
      <c r="G6679" s="269" t="str">
        <f t="shared" si="627"/>
        <v/>
      </c>
      <c r="H6679" s="208"/>
      <c r="I6679" s="53"/>
      <c r="J6679" s="209"/>
      <c r="K6679" s="271"/>
      <c r="L6679" s="37"/>
      <c r="M6679" s="218"/>
      <c r="N6679" s="124"/>
      <c r="O6679" s="211" t="str">
        <f t="shared" ca="1" si="628"/>
        <v/>
      </c>
      <c r="P6679" s="212" t="str">
        <f>IF(ISERROR(VLOOKUP(L6679,Paramètres!$A$38:$B$40,2,0)),"",VLOOKUP(L6679,Paramètres!$A$38:$B$40,2,0))</f>
        <v/>
      </c>
      <c r="Q6679" s="211" t="str">
        <f t="shared" ca="1" si="629"/>
        <v/>
      </c>
      <c r="R6679" s="211" t="str">
        <f t="shared" si="625"/>
        <v/>
      </c>
      <c r="S6679" s="213" t="str">
        <f t="shared" ca="1" si="626"/>
        <v/>
      </c>
      <c r="T6679" s="214" t="str">
        <f t="shared" ca="1" si="630"/>
        <v/>
      </c>
    </row>
    <row r="6680" spans="1:20" x14ac:dyDescent="0.25">
      <c r="A6680" s="119" t="s">
        <v>12249</v>
      </c>
      <c r="B6680" s="260"/>
      <c r="C6680" s="264" t="str">
        <f>IF(ISERROR(VLOOKUP(B6680,'Tous les abonnés'!$A$6:$I$5491,2,0)),"",VLOOKUP(B6680,'Tous les abonnés'!$A$6:$I$5491,2,0))</f>
        <v/>
      </c>
      <c r="D6680" s="26"/>
      <c r="E6680" s="265"/>
      <c r="F6680" s="207" t="str">
        <f>IF(ISERROR(IF(VLOOKUP(D6680,Paramètres!$C$17:$H$33,6,0)="oui","illimité",VLOOKUP(D6680,Paramètres!$C$17:$H$33,5,0))),"",IF(VLOOKUP(D6680,Paramètres!$C$17:$H$33,6,0)="oui","illimité",VLOOKUP(D6680,Paramètres!$C$17:$H$33,5,0)))</f>
        <v/>
      </c>
      <c r="G6680" s="269" t="str">
        <f t="shared" si="627"/>
        <v/>
      </c>
      <c r="H6680" s="208"/>
      <c r="I6680" s="53"/>
      <c r="J6680" s="209"/>
      <c r="K6680" s="271"/>
      <c r="L6680" s="37"/>
      <c r="M6680" s="218"/>
      <c r="N6680" s="124"/>
      <c r="O6680" s="211" t="str">
        <f t="shared" ca="1" si="628"/>
        <v/>
      </c>
      <c r="P6680" s="212" t="str">
        <f>IF(ISERROR(VLOOKUP(L6680,Paramètres!$A$38:$B$40,2,0)),"",VLOOKUP(L6680,Paramètres!$A$38:$B$40,2,0))</f>
        <v/>
      </c>
      <c r="Q6680" s="211" t="str">
        <f t="shared" ca="1" si="629"/>
        <v/>
      </c>
      <c r="R6680" s="211" t="str">
        <f t="shared" si="625"/>
        <v/>
      </c>
      <c r="S6680" s="213" t="str">
        <f t="shared" ca="1" si="626"/>
        <v/>
      </c>
      <c r="T6680" s="214" t="str">
        <f t="shared" ca="1" si="630"/>
        <v/>
      </c>
    </row>
    <row r="6681" spans="1:20" x14ac:dyDescent="0.25">
      <c r="A6681" s="119" t="s">
        <v>12250</v>
      </c>
      <c r="B6681" s="260"/>
      <c r="C6681" s="264" t="str">
        <f>IF(ISERROR(VLOOKUP(B6681,'Tous les abonnés'!$A$6:$I$5491,2,0)),"",VLOOKUP(B6681,'Tous les abonnés'!$A$6:$I$5491,2,0))</f>
        <v/>
      </c>
      <c r="D6681" s="26"/>
      <c r="E6681" s="265"/>
      <c r="F6681" s="207" t="str">
        <f>IF(ISERROR(IF(VLOOKUP(D6681,Paramètres!$C$17:$H$33,6,0)="oui","illimité",VLOOKUP(D6681,Paramètres!$C$17:$H$33,5,0))),"",IF(VLOOKUP(D6681,Paramètres!$C$17:$H$33,6,0)="oui","illimité",VLOOKUP(D6681,Paramètres!$C$17:$H$33,5,0)))</f>
        <v/>
      </c>
      <c r="G6681" s="269" t="str">
        <f t="shared" si="627"/>
        <v/>
      </c>
      <c r="H6681" s="208"/>
      <c r="I6681" s="53"/>
      <c r="J6681" s="209"/>
      <c r="K6681" s="271"/>
      <c r="L6681" s="37"/>
      <c r="M6681" s="218"/>
      <c r="N6681" s="124"/>
      <c r="O6681" s="211" t="str">
        <f t="shared" ca="1" si="628"/>
        <v/>
      </c>
      <c r="P6681" s="212" t="str">
        <f>IF(ISERROR(VLOOKUP(L6681,Paramètres!$A$38:$B$40,2,0)),"",VLOOKUP(L6681,Paramètres!$A$38:$B$40,2,0))</f>
        <v/>
      </c>
      <c r="Q6681" s="211" t="str">
        <f t="shared" ca="1" si="629"/>
        <v/>
      </c>
      <c r="R6681" s="211" t="str">
        <f t="shared" si="625"/>
        <v/>
      </c>
      <c r="S6681" s="213" t="str">
        <f t="shared" ca="1" si="626"/>
        <v/>
      </c>
      <c r="T6681" s="214" t="str">
        <f t="shared" ca="1" si="630"/>
        <v/>
      </c>
    </row>
    <row r="6682" spans="1:20" x14ac:dyDescent="0.25">
      <c r="A6682" s="119" t="s">
        <v>12251</v>
      </c>
      <c r="B6682" s="260"/>
      <c r="C6682" s="264" t="str">
        <f>IF(ISERROR(VLOOKUP(B6682,'Tous les abonnés'!$A$6:$I$5491,2,0)),"",VLOOKUP(B6682,'Tous les abonnés'!$A$6:$I$5491,2,0))</f>
        <v/>
      </c>
      <c r="D6682" s="26"/>
      <c r="E6682" s="265"/>
      <c r="F6682" s="207" t="str">
        <f>IF(ISERROR(IF(VLOOKUP(D6682,Paramètres!$C$17:$H$33,6,0)="oui","illimité",VLOOKUP(D6682,Paramètres!$C$17:$H$33,5,0))),"",IF(VLOOKUP(D6682,Paramètres!$C$17:$H$33,6,0)="oui","illimité",VLOOKUP(D6682,Paramètres!$C$17:$H$33,5,0)))</f>
        <v/>
      </c>
      <c r="G6682" s="269" t="str">
        <f t="shared" si="627"/>
        <v/>
      </c>
      <c r="H6682" s="208"/>
      <c r="I6682" s="53"/>
      <c r="J6682" s="209"/>
      <c r="K6682" s="271"/>
      <c r="L6682" s="37"/>
      <c r="M6682" s="218"/>
      <c r="N6682" s="124"/>
      <c r="O6682" s="211" t="str">
        <f t="shared" ca="1" si="628"/>
        <v/>
      </c>
      <c r="P6682" s="212" t="str">
        <f>IF(ISERROR(VLOOKUP(L6682,Paramètres!$A$38:$B$40,2,0)),"",VLOOKUP(L6682,Paramètres!$A$38:$B$40,2,0))</f>
        <v/>
      </c>
      <c r="Q6682" s="211" t="str">
        <f t="shared" ca="1" si="629"/>
        <v/>
      </c>
      <c r="R6682" s="211" t="str">
        <f t="shared" si="625"/>
        <v/>
      </c>
      <c r="S6682" s="213" t="str">
        <f t="shared" ca="1" si="626"/>
        <v/>
      </c>
      <c r="T6682" s="214" t="str">
        <f t="shared" ca="1" si="630"/>
        <v/>
      </c>
    </row>
    <row r="6683" spans="1:20" x14ac:dyDescent="0.25">
      <c r="A6683" s="119" t="s">
        <v>12252</v>
      </c>
      <c r="B6683" s="260"/>
      <c r="C6683" s="264" t="str">
        <f>IF(ISERROR(VLOOKUP(B6683,'Tous les abonnés'!$A$6:$I$5491,2,0)),"",VLOOKUP(B6683,'Tous les abonnés'!$A$6:$I$5491,2,0))</f>
        <v/>
      </c>
      <c r="D6683" s="26"/>
      <c r="E6683" s="265"/>
      <c r="F6683" s="207" t="str">
        <f>IF(ISERROR(IF(VLOOKUP(D6683,Paramètres!$C$17:$H$33,6,0)="oui","illimité",VLOOKUP(D6683,Paramètres!$C$17:$H$33,5,0))),"",IF(VLOOKUP(D6683,Paramètres!$C$17:$H$33,6,0)="oui","illimité",VLOOKUP(D6683,Paramètres!$C$17:$H$33,5,0)))</f>
        <v/>
      </c>
      <c r="G6683" s="269" t="str">
        <f t="shared" si="627"/>
        <v/>
      </c>
      <c r="H6683" s="208"/>
      <c r="I6683" s="53"/>
      <c r="J6683" s="209"/>
      <c r="K6683" s="271"/>
      <c r="L6683" s="37"/>
      <c r="M6683" s="218"/>
      <c r="N6683" s="124"/>
      <c r="O6683" s="211" t="str">
        <f t="shared" ca="1" si="628"/>
        <v/>
      </c>
      <c r="P6683" s="212" t="str">
        <f>IF(ISERROR(VLOOKUP(L6683,Paramètres!$A$38:$B$40,2,0)),"",VLOOKUP(L6683,Paramètres!$A$38:$B$40,2,0))</f>
        <v/>
      </c>
      <c r="Q6683" s="211" t="str">
        <f t="shared" ca="1" si="629"/>
        <v/>
      </c>
      <c r="R6683" s="211" t="str">
        <f t="shared" si="625"/>
        <v/>
      </c>
      <c r="S6683" s="213" t="str">
        <f t="shared" ca="1" si="626"/>
        <v/>
      </c>
      <c r="T6683" s="214" t="str">
        <f t="shared" ca="1" si="630"/>
        <v/>
      </c>
    </row>
    <row r="6684" spans="1:20" x14ac:dyDescent="0.25">
      <c r="A6684" s="119" t="s">
        <v>12253</v>
      </c>
      <c r="B6684" s="260"/>
      <c r="C6684" s="264" t="str">
        <f>IF(ISERROR(VLOOKUP(B6684,'Tous les abonnés'!$A$6:$I$5491,2,0)),"",VLOOKUP(B6684,'Tous les abonnés'!$A$6:$I$5491,2,0))</f>
        <v/>
      </c>
      <c r="D6684" s="26"/>
      <c r="E6684" s="265"/>
      <c r="F6684" s="207" t="str">
        <f>IF(ISERROR(IF(VLOOKUP(D6684,Paramètres!$C$17:$H$33,6,0)="oui","illimité",VLOOKUP(D6684,Paramètres!$C$17:$H$33,5,0))),"",IF(VLOOKUP(D6684,Paramètres!$C$17:$H$33,6,0)="oui","illimité",VLOOKUP(D6684,Paramètres!$C$17:$H$33,5,0)))</f>
        <v/>
      </c>
      <c r="G6684" s="269" t="str">
        <f t="shared" si="627"/>
        <v/>
      </c>
      <c r="H6684" s="208"/>
      <c r="I6684" s="53"/>
      <c r="J6684" s="209"/>
      <c r="K6684" s="271"/>
      <c r="L6684" s="37"/>
      <c r="M6684" s="218"/>
      <c r="N6684" s="124"/>
      <c r="O6684" s="211" t="str">
        <f t="shared" ca="1" si="628"/>
        <v/>
      </c>
      <c r="P6684" s="212" t="str">
        <f>IF(ISERROR(VLOOKUP(L6684,Paramètres!$A$38:$B$40,2,0)),"",VLOOKUP(L6684,Paramètres!$A$38:$B$40,2,0))</f>
        <v/>
      </c>
      <c r="Q6684" s="211" t="str">
        <f t="shared" ca="1" si="629"/>
        <v/>
      </c>
      <c r="R6684" s="211" t="str">
        <f t="shared" si="625"/>
        <v/>
      </c>
      <c r="S6684" s="213" t="str">
        <f t="shared" ca="1" si="626"/>
        <v/>
      </c>
      <c r="T6684" s="214" t="str">
        <f t="shared" ca="1" si="630"/>
        <v/>
      </c>
    </row>
    <row r="6685" spans="1:20" x14ac:dyDescent="0.25">
      <c r="A6685" s="119" t="s">
        <v>12254</v>
      </c>
      <c r="B6685" s="260"/>
      <c r="C6685" s="264" t="str">
        <f>IF(ISERROR(VLOOKUP(B6685,'Tous les abonnés'!$A$6:$I$5491,2,0)),"",VLOOKUP(B6685,'Tous les abonnés'!$A$6:$I$5491,2,0))</f>
        <v/>
      </c>
      <c r="D6685" s="26"/>
      <c r="E6685" s="265"/>
      <c r="F6685" s="207" t="str">
        <f>IF(ISERROR(IF(VLOOKUP(D6685,Paramètres!$C$17:$H$33,6,0)="oui","illimité",VLOOKUP(D6685,Paramètres!$C$17:$H$33,5,0))),"",IF(VLOOKUP(D6685,Paramètres!$C$17:$H$33,6,0)="oui","illimité",VLOOKUP(D6685,Paramètres!$C$17:$H$33,5,0)))</f>
        <v/>
      </c>
      <c r="G6685" s="269" t="str">
        <f t="shared" si="627"/>
        <v/>
      </c>
      <c r="H6685" s="208"/>
      <c r="I6685" s="53"/>
      <c r="J6685" s="209"/>
      <c r="K6685" s="271"/>
      <c r="L6685" s="37"/>
      <c r="M6685" s="218"/>
      <c r="N6685" s="124"/>
      <c r="O6685" s="211" t="str">
        <f t="shared" ca="1" si="628"/>
        <v/>
      </c>
      <c r="P6685" s="212" t="str">
        <f>IF(ISERROR(VLOOKUP(L6685,Paramètres!$A$38:$B$40,2,0)),"",VLOOKUP(L6685,Paramètres!$A$38:$B$40,2,0))</f>
        <v/>
      </c>
      <c r="Q6685" s="211" t="str">
        <f t="shared" ca="1" si="629"/>
        <v/>
      </c>
      <c r="R6685" s="211" t="str">
        <f t="shared" si="625"/>
        <v/>
      </c>
      <c r="S6685" s="213" t="str">
        <f t="shared" ca="1" si="626"/>
        <v/>
      </c>
      <c r="T6685" s="214" t="str">
        <f t="shared" ca="1" si="630"/>
        <v/>
      </c>
    </row>
    <row r="6686" spans="1:20" x14ac:dyDescent="0.25">
      <c r="A6686" s="119" t="s">
        <v>12255</v>
      </c>
      <c r="B6686" s="260"/>
      <c r="C6686" s="264" t="str">
        <f>IF(ISERROR(VLOOKUP(B6686,'Tous les abonnés'!$A$6:$I$5491,2,0)),"",VLOOKUP(B6686,'Tous les abonnés'!$A$6:$I$5491,2,0))</f>
        <v/>
      </c>
      <c r="D6686" s="26"/>
      <c r="E6686" s="265"/>
      <c r="F6686" s="207" t="str">
        <f>IF(ISERROR(IF(VLOOKUP(D6686,Paramètres!$C$17:$H$33,6,0)="oui","illimité",VLOOKUP(D6686,Paramètres!$C$17:$H$33,5,0))),"",IF(VLOOKUP(D6686,Paramètres!$C$17:$H$33,6,0)="oui","illimité",VLOOKUP(D6686,Paramètres!$C$17:$H$33,5,0)))</f>
        <v/>
      </c>
      <c r="G6686" s="269" t="str">
        <f t="shared" si="627"/>
        <v/>
      </c>
      <c r="H6686" s="208"/>
      <c r="I6686" s="53"/>
      <c r="J6686" s="209"/>
      <c r="K6686" s="271"/>
      <c r="L6686" s="37"/>
      <c r="M6686" s="218"/>
      <c r="N6686" s="124"/>
      <c r="O6686" s="211" t="str">
        <f t="shared" ca="1" si="628"/>
        <v/>
      </c>
      <c r="P6686" s="212" t="str">
        <f>IF(ISERROR(VLOOKUP(L6686,Paramètres!$A$38:$B$40,2,0)),"",VLOOKUP(L6686,Paramètres!$A$38:$B$40,2,0))</f>
        <v/>
      </c>
      <c r="Q6686" s="211" t="str">
        <f t="shared" ca="1" si="629"/>
        <v/>
      </c>
      <c r="R6686" s="211" t="str">
        <f t="shared" si="625"/>
        <v/>
      </c>
      <c r="S6686" s="213" t="str">
        <f t="shared" ca="1" si="626"/>
        <v/>
      </c>
      <c r="T6686" s="214" t="str">
        <f t="shared" ca="1" si="630"/>
        <v/>
      </c>
    </row>
    <row r="6687" spans="1:20" x14ac:dyDescent="0.25">
      <c r="A6687" s="119" t="s">
        <v>12256</v>
      </c>
      <c r="B6687" s="260"/>
      <c r="C6687" s="264" t="str">
        <f>IF(ISERROR(VLOOKUP(B6687,'Tous les abonnés'!$A$6:$I$5491,2,0)),"",VLOOKUP(B6687,'Tous les abonnés'!$A$6:$I$5491,2,0))</f>
        <v/>
      </c>
      <c r="D6687" s="26"/>
      <c r="E6687" s="265"/>
      <c r="F6687" s="207" t="str">
        <f>IF(ISERROR(IF(VLOOKUP(D6687,Paramètres!$C$17:$H$33,6,0)="oui","illimité",VLOOKUP(D6687,Paramètres!$C$17:$H$33,5,0))),"",IF(VLOOKUP(D6687,Paramètres!$C$17:$H$33,6,0)="oui","illimité",VLOOKUP(D6687,Paramètres!$C$17:$H$33,5,0)))</f>
        <v/>
      </c>
      <c r="G6687" s="269" t="str">
        <f t="shared" si="627"/>
        <v/>
      </c>
      <c r="H6687" s="208"/>
      <c r="I6687" s="53"/>
      <c r="J6687" s="209"/>
      <c r="K6687" s="271"/>
      <c r="L6687" s="37"/>
      <c r="M6687" s="218"/>
      <c r="N6687" s="124"/>
      <c r="O6687" s="211" t="str">
        <f t="shared" ca="1" si="628"/>
        <v/>
      </c>
      <c r="P6687" s="212" t="str">
        <f>IF(ISERROR(VLOOKUP(L6687,Paramètres!$A$38:$B$40,2,0)),"",VLOOKUP(L6687,Paramètres!$A$38:$B$40,2,0))</f>
        <v/>
      </c>
      <c r="Q6687" s="211" t="str">
        <f t="shared" ca="1" si="629"/>
        <v/>
      </c>
      <c r="R6687" s="211" t="str">
        <f t="shared" si="625"/>
        <v/>
      </c>
      <c r="S6687" s="213" t="str">
        <f t="shared" ca="1" si="626"/>
        <v/>
      </c>
      <c r="T6687" s="214" t="str">
        <f t="shared" ca="1" si="630"/>
        <v/>
      </c>
    </row>
    <row r="6688" spans="1:20" x14ac:dyDescent="0.25">
      <c r="A6688" s="119" t="s">
        <v>12257</v>
      </c>
      <c r="B6688" s="260"/>
      <c r="C6688" s="264" t="str">
        <f>IF(ISERROR(VLOOKUP(B6688,'Tous les abonnés'!$A$6:$I$5491,2,0)),"",VLOOKUP(B6688,'Tous les abonnés'!$A$6:$I$5491,2,0))</f>
        <v/>
      </c>
      <c r="D6688" s="26"/>
      <c r="E6688" s="265"/>
      <c r="F6688" s="207" t="str">
        <f>IF(ISERROR(IF(VLOOKUP(D6688,Paramètres!$C$17:$H$33,6,0)="oui","illimité",VLOOKUP(D6688,Paramètres!$C$17:$H$33,5,0))),"",IF(VLOOKUP(D6688,Paramètres!$C$17:$H$33,6,0)="oui","illimité",VLOOKUP(D6688,Paramètres!$C$17:$H$33,5,0)))</f>
        <v/>
      </c>
      <c r="G6688" s="269" t="str">
        <f t="shared" si="627"/>
        <v/>
      </c>
      <c r="H6688" s="208"/>
      <c r="I6688" s="53"/>
      <c r="J6688" s="209"/>
      <c r="K6688" s="271"/>
      <c r="L6688" s="37"/>
      <c r="M6688" s="218"/>
      <c r="N6688" s="124"/>
      <c r="O6688" s="211" t="str">
        <f t="shared" ca="1" si="628"/>
        <v/>
      </c>
      <c r="P6688" s="212" t="str">
        <f>IF(ISERROR(VLOOKUP(L6688,Paramètres!$A$38:$B$40,2,0)),"",VLOOKUP(L6688,Paramètres!$A$38:$B$40,2,0))</f>
        <v/>
      </c>
      <c r="Q6688" s="211" t="str">
        <f t="shared" ca="1" si="629"/>
        <v/>
      </c>
      <c r="R6688" s="211" t="str">
        <f t="shared" si="625"/>
        <v/>
      </c>
      <c r="S6688" s="213" t="str">
        <f t="shared" ca="1" si="626"/>
        <v/>
      </c>
      <c r="T6688" s="214" t="str">
        <f t="shared" ca="1" si="630"/>
        <v/>
      </c>
    </row>
    <row r="6689" spans="1:20" x14ac:dyDescent="0.25">
      <c r="A6689" s="119" t="s">
        <v>12258</v>
      </c>
      <c r="B6689" s="260"/>
      <c r="C6689" s="264" t="str">
        <f>IF(ISERROR(VLOOKUP(B6689,'Tous les abonnés'!$A$6:$I$5491,2,0)),"",VLOOKUP(B6689,'Tous les abonnés'!$A$6:$I$5491,2,0))</f>
        <v/>
      </c>
      <c r="D6689" s="26"/>
      <c r="E6689" s="265"/>
      <c r="F6689" s="207" t="str">
        <f>IF(ISERROR(IF(VLOOKUP(D6689,Paramètres!$C$17:$H$33,6,0)="oui","illimité",VLOOKUP(D6689,Paramètres!$C$17:$H$33,5,0))),"",IF(VLOOKUP(D6689,Paramètres!$C$17:$H$33,6,0)="oui","illimité",VLOOKUP(D6689,Paramètres!$C$17:$H$33,5,0)))</f>
        <v/>
      </c>
      <c r="G6689" s="269" t="str">
        <f t="shared" si="627"/>
        <v/>
      </c>
      <c r="H6689" s="208"/>
      <c r="I6689" s="53"/>
      <c r="J6689" s="209"/>
      <c r="K6689" s="271"/>
      <c r="L6689" s="37"/>
      <c r="M6689" s="218"/>
      <c r="N6689" s="124"/>
      <c r="O6689" s="211" t="str">
        <f t="shared" ca="1" si="628"/>
        <v/>
      </c>
      <c r="P6689" s="212" t="str">
        <f>IF(ISERROR(VLOOKUP(L6689,Paramètres!$A$38:$B$40,2,0)),"",VLOOKUP(L6689,Paramètres!$A$38:$B$40,2,0))</f>
        <v/>
      </c>
      <c r="Q6689" s="211" t="str">
        <f t="shared" ca="1" si="629"/>
        <v/>
      </c>
      <c r="R6689" s="211" t="str">
        <f t="shared" si="625"/>
        <v/>
      </c>
      <c r="S6689" s="213" t="str">
        <f t="shared" ca="1" si="626"/>
        <v/>
      </c>
      <c r="T6689" s="214" t="str">
        <f t="shared" ca="1" si="630"/>
        <v/>
      </c>
    </row>
    <row r="6690" spans="1:20" x14ac:dyDescent="0.25">
      <c r="A6690" s="119" t="s">
        <v>12259</v>
      </c>
      <c r="B6690" s="260"/>
      <c r="C6690" s="264" t="str">
        <f>IF(ISERROR(VLOOKUP(B6690,'Tous les abonnés'!$A$6:$I$5491,2,0)),"",VLOOKUP(B6690,'Tous les abonnés'!$A$6:$I$5491,2,0))</f>
        <v/>
      </c>
      <c r="D6690" s="26"/>
      <c r="E6690" s="265"/>
      <c r="F6690" s="207" t="str">
        <f>IF(ISERROR(IF(VLOOKUP(D6690,Paramètres!$C$17:$H$33,6,0)="oui","illimité",VLOOKUP(D6690,Paramètres!$C$17:$H$33,5,0))),"",IF(VLOOKUP(D6690,Paramètres!$C$17:$H$33,6,0)="oui","illimité",VLOOKUP(D6690,Paramètres!$C$17:$H$33,5,0)))</f>
        <v/>
      </c>
      <c r="G6690" s="269" t="str">
        <f t="shared" si="627"/>
        <v/>
      </c>
      <c r="H6690" s="208"/>
      <c r="I6690" s="53"/>
      <c r="J6690" s="209"/>
      <c r="K6690" s="271"/>
      <c r="L6690" s="37"/>
      <c r="M6690" s="218"/>
      <c r="N6690" s="124"/>
      <c r="O6690" s="211" t="str">
        <f t="shared" ca="1" si="628"/>
        <v/>
      </c>
      <c r="P6690" s="212" t="str">
        <f>IF(ISERROR(VLOOKUP(L6690,Paramètres!$A$38:$B$40,2,0)),"",VLOOKUP(L6690,Paramètres!$A$38:$B$40,2,0))</f>
        <v/>
      </c>
      <c r="Q6690" s="211" t="str">
        <f t="shared" ca="1" si="629"/>
        <v/>
      </c>
      <c r="R6690" s="211" t="str">
        <f t="shared" si="625"/>
        <v/>
      </c>
      <c r="S6690" s="213" t="str">
        <f t="shared" ca="1" si="626"/>
        <v/>
      </c>
      <c r="T6690" s="214" t="str">
        <f t="shared" ca="1" si="630"/>
        <v/>
      </c>
    </row>
    <row r="6691" spans="1:20" x14ac:dyDescent="0.25">
      <c r="A6691" s="119" t="s">
        <v>12260</v>
      </c>
      <c r="B6691" s="260"/>
      <c r="C6691" s="264" t="str">
        <f>IF(ISERROR(VLOOKUP(B6691,'Tous les abonnés'!$A$6:$I$5491,2,0)),"",VLOOKUP(B6691,'Tous les abonnés'!$A$6:$I$5491,2,0))</f>
        <v/>
      </c>
      <c r="D6691" s="26"/>
      <c r="E6691" s="265"/>
      <c r="F6691" s="207" t="str">
        <f>IF(ISERROR(IF(VLOOKUP(D6691,Paramètres!$C$17:$H$33,6,0)="oui","illimité",VLOOKUP(D6691,Paramètres!$C$17:$H$33,5,0))),"",IF(VLOOKUP(D6691,Paramètres!$C$17:$H$33,6,0)="oui","illimité",VLOOKUP(D6691,Paramètres!$C$17:$H$33,5,0)))</f>
        <v/>
      </c>
      <c r="G6691" s="269" t="str">
        <f t="shared" si="627"/>
        <v/>
      </c>
      <c r="H6691" s="208"/>
      <c r="I6691" s="53"/>
      <c r="J6691" s="209"/>
      <c r="K6691" s="271"/>
      <c r="L6691" s="37"/>
      <c r="M6691" s="218"/>
      <c r="N6691" s="124"/>
      <c r="O6691" s="211" t="str">
        <f t="shared" ca="1" si="628"/>
        <v/>
      </c>
      <c r="P6691" s="212" t="str">
        <f>IF(ISERROR(VLOOKUP(L6691,Paramètres!$A$38:$B$40,2,0)),"",VLOOKUP(L6691,Paramètres!$A$38:$B$40,2,0))</f>
        <v/>
      </c>
      <c r="Q6691" s="211" t="str">
        <f t="shared" ca="1" si="629"/>
        <v/>
      </c>
      <c r="R6691" s="211" t="str">
        <f t="shared" si="625"/>
        <v/>
      </c>
      <c r="S6691" s="213" t="str">
        <f t="shared" ca="1" si="626"/>
        <v/>
      </c>
      <c r="T6691" s="214" t="str">
        <f t="shared" ca="1" si="630"/>
        <v/>
      </c>
    </row>
    <row r="6692" spans="1:20" x14ac:dyDescent="0.25">
      <c r="A6692" s="119" t="s">
        <v>12261</v>
      </c>
      <c r="B6692" s="260"/>
      <c r="C6692" s="264" t="str">
        <f>IF(ISERROR(VLOOKUP(B6692,'Tous les abonnés'!$A$6:$I$5491,2,0)),"",VLOOKUP(B6692,'Tous les abonnés'!$A$6:$I$5491,2,0))</f>
        <v/>
      </c>
      <c r="D6692" s="26"/>
      <c r="E6692" s="265"/>
      <c r="F6692" s="207" t="str">
        <f>IF(ISERROR(IF(VLOOKUP(D6692,Paramètres!$C$17:$H$33,6,0)="oui","illimité",VLOOKUP(D6692,Paramètres!$C$17:$H$33,5,0))),"",IF(VLOOKUP(D6692,Paramètres!$C$17:$H$33,6,0)="oui","illimité",VLOOKUP(D6692,Paramètres!$C$17:$H$33,5,0)))</f>
        <v/>
      </c>
      <c r="G6692" s="269" t="str">
        <f t="shared" si="627"/>
        <v/>
      </c>
      <c r="H6692" s="208"/>
      <c r="I6692" s="53"/>
      <c r="J6692" s="209"/>
      <c r="K6692" s="271"/>
      <c r="L6692" s="37"/>
      <c r="M6692" s="218"/>
      <c r="N6692" s="124"/>
      <c r="O6692" s="211" t="str">
        <f t="shared" ca="1" si="628"/>
        <v/>
      </c>
      <c r="P6692" s="212" t="str">
        <f>IF(ISERROR(VLOOKUP(L6692,Paramètres!$A$38:$B$40,2,0)),"",VLOOKUP(L6692,Paramètres!$A$38:$B$40,2,0))</f>
        <v/>
      </c>
      <c r="Q6692" s="211" t="str">
        <f t="shared" ca="1" si="629"/>
        <v/>
      </c>
      <c r="R6692" s="211" t="str">
        <f t="shared" si="625"/>
        <v/>
      </c>
      <c r="S6692" s="213" t="str">
        <f t="shared" ca="1" si="626"/>
        <v/>
      </c>
      <c r="T6692" s="214" t="str">
        <f t="shared" ca="1" si="630"/>
        <v/>
      </c>
    </row>
    <row r="6693" spans="1:20" x14ac:dyDescent="0.25">
      <c r="A6693" s="119" t="s">
        <v>12262</v>
      </c>
      <c r="B6693" s="260"/>
      <c r="C6693" s="264" t="str">
        <f>IF(ISERROR(VLOOKUP(B6693,'Tous les abonnés'!$A$6:$I$5491,2,0)),"",VLOOKUP(B6693,'Tous les abonnés'!$A$6:$I$5491,2,0))</f>
        <v/>
      </c>
      <c r="D6693" s="26"/>
      <c r="E6693" s="265"/>
      <c r="F6693" s="207" t="str">
        <f>IF(ISERROR(IF(VLOOKUP(D6693,Paramètres!$C$17:$H$33,6,0)="oui","illimité",VLOOKUP(D6693,Paramètres!$C$17:$H$33,5,0))),"",IF(VLOOKUP(D6693,Paramètres!$C$17:$H$33,6,0)="oui","illimité",VLOOKUP(D6693,Paramètres!$C$17:$H$33,5,0)))</f>
        <v/>
      </c>
      <c r="G6693" s="269" t="str">
        <f t="shared" si="627"/>
        <v/>
      </c>
      <c r="H6693" s="208"/>
      <c r="I6693" s="53"/>
      <c r="J6693" s="209"/>
      <c r="K6693" s="271"/>
      <c r="L6693" s="37"/>
      <c r="M6693" s="218"/>
      <c r="N6693" s="124"/>
      <c r="O6693" s="211" t="str">
        <f t="shared" ca="1" si="628"/>
        <v/>
      </c>
      <c r="P6693" s="212" t="str">
        <f>IF(ISERROR(VLOOKUP(L6693,Paramètres!$A$38:$B$40,2,0)),"",VLOOKUP(L6693,Paramètres!$A$38:$B$40,2,0))</f>
        <v/>
      </c>
      <c r="Q6693" s="211" t="str">
        <f t="shared" ca="1" si="629"/>
        <v/>
      </c>
      <c r="R6693" s="211" t="str">
        <f t="shared" si="625"/>
        <v/>
      </c>
      <c r="S6693" s="213" t="str">
        <f t="shared" ca="1" si="626"/>
        <v/>
      </c>
      <c r="T6693" s="214" t="str">
        <f t="shared" ca="1" si="630"/>
        <v/>
      </c>
    </row>
    <row r="6694" spans="1:20" x14ac:dyDescent="0.25">
      <c r="A6694" s="119" t="s">
        <v>12263</v>
      </c>
      <c r="B6694" s="260"/>
      <c r="C6694" s="264" t="str">
        <f>IF(ISERROR(VLOOKUP(B6694,'Tous les abonnés'!$A$6:$I$5491,2,0)),"",VLOOKUP(B6694,'Tous les abonnés'!$A$6:$I$5491,2,0))</f>
        <v/>
      </c>
      <c r="D6694" s="26"/>
      <c r="E6694" s="265"/>
      <c r="F6694" s="207" t="str">
        <f>IF(ISERROR(IF(VLOOKUP(D6694,Paramètres!$C$17:$H$33,6,0)="oui","illimité",VLOOKUP(D6694,Paramètres!$C$17:$H$33,5,0))),"",IF(VLOOKUP(D6694,Paramètres!$C$17:$H$33,6,0)="oui","illimité",VLOOKUP(D6694,Paramètres!$C$17:$H$33,5,0)))</f>
        <v/>
      </c>
      <c r="G6694" s="269" t="str">
        <f t="shared" si="627"/>
        <v/>
      </c>
      <c r="H6694" s="208"/>
      <c r="I6694" s="53"/>
      <c r="J6694" s="209"/>
      <c r="K6694" s="271"/>
      <c r="L6694" s="37"/>
      <c r="M6694" s="218"/>
      <c r="N6694" s="124"/>
      <c r="O6694" s="211" t="str">
        <f t="shared" ca="1" si="628"/>
        <v/>
      </c>
      <c r="P6694" s="212" t="str">
        <f>IF(ISERROR(VLOOKUP(L6694,Paramètres!$A$38:$B$40,2,0)),"",VLOOKUP(L6694,Paramètres!$A$38:$B$40,2,0))</f>
        <v/>
      </c>
      <c r="Q6694" s="211" t="str">
        <f t="shared" ca="1" si="629"/>
        <v/>
      </c>
      <c r="R6694" s="211" t="str">
        <f t="shared" si="625"/>
        <v/>
      </c>
      <c r="S6694" s="213" t="str">
        <f t="shared" ca="1" si="626"/>
        <v/>
      </c>
      <c r="T6694" s="214" t="str">
        <f t="shared" ca="1" si="630"/>
        <v/>
      </c>
    </row>
    <row r="6695" spans="1:20" x14ac:dyDescent="0.25">
      <c r="A6695" s="119" t="s">
        <v>12264</v>
      </c>
      <c r="B6695" s="260"/>
      <c r="C6695" s="264" t="str">
        <f>IF(ISERROR(VLOOKUP(B6695,'Tous les abonnés'!$A$6:$I$5491,2,0)),"",VLOOKUP(B6695,'Tous les abonnés'!$A$6:$I$5491,2,0))</f>
        <v/>
      </c>
      <c r="D6695" s="26"/>
      <c r="E6695" s="265"/>
      <c r="F6695" s="207" t="str">
        <f>IF(ISERROR(IF(VLOOKUP(D6695,Paramètres!$C$17:$H$33,6,0)="oui","illimité",VLOOKUP(D6695,Paramètres!$C$17:$H$33,5,0))),"",IF(VLOOKUP(D6695,Paramètres!$C$17:$H$33,6,0)="oui","illimité",VLOOKUP(D6695,Paramètres!$C$17:$H$33,5,0)))</f>
        <v/>
      </c>
      <c r="G6695" s="269" t="str">
        <f t="shared" si="627"/>
        <v/>
      </c>
      <c r="H6695" s="208"/>
      <c r="I6695" s="53"/>
      <c r="J6695" s="209"/>
      <c r="K6695" s="271"/>
      <c r="L6695" s="37"/>
      <c r="M6695" s="218"/>
      <c r="N6695" s="124"/>
      <c r="O6695" s="211" t="str">
        <f t="shared" ca="1" si="628"/>
        <v/>
      </c>
      <c r="P6695" s="212" t="str">
        <f>IF(ISERROR(VLOOKUP(L6695,Paramètres!$A$38:$B$40,2,0)),"",VLOOKUP(L6695,Paramètres!$A$38:$B$40,2,0))</f>
        <v/>
      </c>
      <c r="Q6695" s="211" t="str">
        <f t="shared" ca="1" si="629"/>
        <v/>
      </c>
      <c r="R6695" s="211" t="str">
        <f t="shared" si="625"/>
        <v/>
      </c>
      <c r="S6695" s="213" t="str">
        <f t="shared" ca="1" si="626"/>
        <v/>
      </c>
      <c r="T6695" s="214" t="str">
        <f t="shared" ca="1" si="630"/>
        <v/>
      </c>
    </row>
    <row r="6696" spans="1:20" x14ac:dyDescent="0.25">
      <c r="A6696" s="119" t="s">
        <v>12265</v>
      </c>
      <c r="B6696" s="260"/>
      <c r="C6696" s="264" t="str">
        <f>IF(ISERROR(VLOOKUP(B6696,'Tous les abonnés'!$A$6:$I$5491,2,0)),"",VLOOKUP(B6696,'Tous les abonnés'!$A$6:$I$5491,2,0))</f>
        <v/>
      </c>
      <c r="D6696" s="26"/>
      <c r="E6696" s="265"/>
      <c r="F6696" s="207" t="str">
        <f>IF(ISERROR(IF(VLOOKUP(D6696,Paramètres!$C$17:$H$33,6,0)="oui","illimité",VLOOKUP(D6696,Paramètres!$C$17:$H$33,5,0))),"",IF(VLOOKUP(D6696,Paramètres!$C$17:$H$33,6,0)="oui","illimité",VLOOKUP(D6696,Paramètres!$C$17:$H$33,5,0)))</f>
        <v/>
      </c>
      <c r="G6696" s="269" t="str">
        <f t="shared" si="627"/>
        <v/>
      </c>
      <c r="H6696" s="208"/>
      <c r="I6696" s="53"/>
      <c r="J6696" s="209"/>
      <c r="K6696" s="271"/>
      <c r="L6696" s="37"/>
      <c r="M6696" s="218"/>
      <c r="N6696" s="124"/>
      <c r="O6696" s="211" t="str">
        <f t="shared" ca="1" si="628"/>
        <v/>
      </c>
      <c r="P6696" s="212" t="str">
        <f>IF(ISERROR(VLOOKUP(L6696,Paramètres!$A$38:$B$40,2,0)),"",VLOOKUP(L6696,Paramètres!$A$38:$B$40,2,0))</f>
        <v/>
      </c>
      <c r="Q6696" s="211" t="str">
        <f t="shared" ca="1" si="629"/>
        <v/>
      </c>
      <c r="R6696" s="211" t="str">
        <f t="shared" si="625"/>
        <v/>
      </c>
      <c r="S6696" s="213" t="str">
        <f t="shared" ca="1" si="626"/>
        <v/>
      </c>
      <c r="T6696" s="214" t="str">
        <f t="shared" ca="1" si="630"/>
        <v/>
      </c>
    </row>
    <row r="6697" spans="1:20" x14ac:dyDescent="0.25">
      <c r="A6697" s="119" t="s">
        <v>12266</v>
      </c>
      <c r="B6697" s="260"/>
      <c r="C6697" s="264" t="str">
        <f>IF(ISERROR(VLOOKUP(B6697,'Tous les abonnés'!$A$6:$I$5491,2,0)),"",VLOOKUP(B6697,'Tous les abonnés'!$A$6:$I$5491,2,0))</f>
        <v/>
      </c>
      <c r="D6697" s="26"/>
      <c r="E6697" s="265"/>
      <c r="F6697" s="207" t="str">
        <f>IF(ISERROR(IF(VLOOKUP(D6697,Paramètres!$C$17:$H$33,6,0)="oui","illimité",VLOOKUP(D6697,Paramètres!$C$17:$H$33,5,0))),"",IF(VLOOKUP(D6697,Paramètres!$C$17:$H$33,6,0)="oui","illimité",VLOOKUP(D6697,Paramètres!$C$17:$H$33,5,0)))</f>
        <v/>
      </c>
      <c r="G6697" s="269" t="str">
        <f t="shared" si="627"/>
        <v/>
      </c>
      <c r="H6697" s="208"/>
      <c r="I6697" s="53"/>
      <c r="J6697" s="209"/>
      <c r="K6697" s="271"/>
      <c r="L6697" s="37"/>
      <c r="M6697" s="218"/>
      <c r="N6697" s="124"/>
      <c r="O6697" s="211" t="str">
        <f t="shared" ca="1" si="628"/>
        <v/>
      </c>
      <c r="P6697" s="212" t="str">
        <f>IF(ISERROR(VLOOKUP(L6697,Paramètres!$A$38:$B$40,2,0)),"",VLOOKUP(L6697,Paramètres!$A$38:$B$40,2,0))</f>
        <v/>
      </c>
      <c r="Q6697" s="211" t="str">
        <f t="shared" ca="1" si="629"/>
        <v/>
      </c>
      <c r="R6697" s="211" t="str">
        <f t="shared" si="625"/>
        <v/>
      </c>
      <c r="S6697" s="213" t="str">
        <f t="shared" ca="1" si="626"/>
        <v/>
      </c>
      <c r="T6697" s="214" t="str">
        <f t="shared" ca="1" si="630"/>
        <v/>
      </c>
    </row>
    <row r="6698" spans="1:20" x14ac:dyDescent="0.25">
      <c r="A6698" s="119" t="s">
        <v>12267</v>
      </c>
      <c r="B6698" s="260"/>
      <c r="C6698" s="264" t="str">
        <f>IF(ISERROR(VLOOKUP(B6698,'Tous les abonnés'!$A$6:$I$5491,2,0)),"",VLOOKUP(B6698,'Tous les abonnés'!$A$6:$I$5491,2,0))</f>
        <v/>
      </c>
      <c r="D6698" s="26"/>
      <c r="E6698" s="265"/>
      <c r="F6698" s="207" t="str">
        <f>IF(ISERROR(IF(VLOOKUP(D6698,Paramètres!$C$17:$H$33,6,0)="oui","illimité",VLOOKUP(D6698,Paramètres!$C$17:$H$33,5,0))),"",IF(VLOOKUP(D6698,Paramètres!$C$17:$H$33,6,0)="oui","illimité",VLOOKUP(D6698,Paramètres!$C$17:$H$33,5,0)))</f>
        <v/>
      </c>
      <c r="G6698" s="269" t="str">
        <f t="shared" si="627"/>
        <v/>
      </c>
      <c r="H6698" s="208"/>
      <c r="I6698" s="53"/>
      <c r="J6698" s="209"/>
      <c r="K6698" s="271"/>
      <c r="L6698" s="37"/>
      <c r="M6698" s="218"/>
      <c r="N6698" s="124"/>
      <c r="O6698" s="211" t="str">
        <f t="shared" ca="1" si="628"/>
        <v/>
      </c>
      <c r="P6698" s="212" t="str">
        <f>IF(ISERROR(VLOOKUP(L6698,Paramètres!$A$38:$B$40,2,0)),"",VLOOKUP(L6698,Paramètres!$A$38:$B$40,2,0))</f>
        <v/>
      </c>
      <c r="Q6698" s="211" t="str">
        <f t="shared" ca="1" si="629"/>
        <v/>
      </c>
      <c r="R6698" s="211" t="str">
        <f t="shared" si="625"/>
        <v/>
      </c>
      <c r="S6698" s="213" t="str">
        <f t="shared" ca="1" si="626"/>
        <v/>
      </c>
      <c r="T6698" s="214" t="str">
        <f t="shared" ca="1" si="630"/>
        <v/>
      </c>
    </row>
    <row r="6699" spans="1:20" x14ac:dyDescent="0.25">
      <c r="A6699" s="119" t="s">
        <v>12268</v>
      </c>
      <c r="B6699" s="260"/>
      <c r="C6699" s="264" t="str">
        <f>IF(ISERROR(VLOOKUP(B6699,'Tous les abonnés'!$A$6:$I$5491,2,0)),"",VLOOKUP(B6699,'Tous les abonnés'!$A$6:$I$5491,2,0))</f>
        <v/>
      </c>
      <c r="D6699" s="26"/>
      <c r="E6699" s="265"/>
      <c r="F6699" s="207" t="str">
        <f>IF(ISERROR(IF(VLOOKUP(D6699,Paramètres!$C$17:$H$33,6,0)="oui","illimité",VLOOKUP(D6699,Paramètres!$C$17:$H$33,5,0))),"",IF(VLOOKUP(D6699,Paramètres!$C$17:$H$33,6,0)="oui","illimité",VLOOKUP(D6699,Paramètres!$C$17:$H$33,5,0)))</f>
        <v/>
      </c>
      <c r="G6699" s="269" t="str">
        <f t="shared" si="627"/>
        <v/>
      </c>
      <c r="H6699" s="208"/>
      <c r="I6699" s="53"/>
      <c r="J6699" s="209"/>
      <c r="K6699" s="271"/>
      <c r="L6699" s="37"/>
      <c r="M6699" s="218"/>
      <c r="N6699" s="124"/>
      <c r="O6699" s="211" t="str">
        <f t="shared" ca="1" si="628"/>
        <v/>
      </c>
      <c r="P6699" s="212" t="str">
        <f>IF(ISERROR(VLOOKUP(L6699,Paramètres!$A$38:$B$40,2,0)),"",VLOOKUP(L6699,Paramètres!$A$38:$B$40,2,0))</f>
        <v/>
      </c>
      <c r="Q6699" s="211" t="str">
        <f t="shared" ca="1" si="629"/>
        <v/>
      </c>
      <c r="R6699" s="211" t="str">
        <f t="shared" si="625"/>
        <v/>
      </c>
      <c r="S6699" s="213" t="str">
        <f t="shared" ca="1" si="626"/>
        <v/>
      </c>
      <c r="T6699" s="214" t="str">
        <f t="shared" ca="1" si="630"/>
        <v/>
      </c>
    </row>
    <row r="6700" spans="1:20" x14ac:dyDescent="0.25">
      <c r="A6700" s="119" t="s">
        <v>12269</v>
      </c>
      <c r="B6700" s="260"/>
      <c r="C6700" s="264" t="str">
        <f>IF(ISERROR(VLOOKUP(B6700,'Tous les abonnés'!$A$6:$I$5491,2,0)),"",VLOOKUP(B6700,'Tous les abonnés'!$A$6:$I$5491,2,0))</f>
        <v/>
      </c>
      <c r="D6700" s="26"/>
      <c r="E6700" s="265"/>
      <c r="F6700" s="207" t="str">
        <f>IF(ISERROR(IF(VLOOKUP(D6700,Paramètres!$C$17:$H$33,6,0)="oui","illimité",VLOOKUP(D6700,Paramètres!$C$17:$H$33,5,0))),"",IF(VLOOKUP(D6700,Paramètres!$C$17:$H$33,6,0)="oui","illimité",VLOOKUP(D6700,Paramètres!$C$17:$H$33,5,0)))</f>
        <v/>
      </c>
      <c r="G6700" s="269" t="str">
        <f t="shared" si="627"/>
        <v/>
      </c>
      <c r="H6700" s="208"/>
      <c r="I6700" s="53"/>
      <c r="J6700" s="209"/>
      <c r="K6700" s="271"/>
      <c r="L6700" s="37"/>
      <c r="M6700" s="218"/>
      <c r="N6700" s="124"/>
      <c r="O6700" s="211" t="str">
        <f t="shared" ca="1" si="628"/>
        <v/>
      </c>
      <c r="P6700" s="212" t="str">
        <f>IF(ISERROR(VLOOKUP(L6700,Paramètres!$A$38:$B$40,2,0)),"",VLOOKUP(L6700,Paramètres!$A$38:$B$40,2,0))</f>
        <v/>
      </c>
      <c r="Q6700" s="211" t="str">
        <f t="shared" ca="1" si="629"/>
        <v/>
      </c>
      <c r="R6700" s="211" t="str">
        <f t="shared" si="625"/>
        <v/>
      </c>
      <c r="S6700" s="213" t="str">
        <f t="shared" ca="1" si="626"/>
        <v/>
      </c>
      <c r="T6700" s="214" t="str">
        <f t="shared" ca="1" si="630"/>
        <v/>
      </c>
    </row>
    <row r="6701" spans="1:20" x14ac:dyDescent="0.25">
      <c r="A6701" s="119" t="s">
        <v>12270</v>
      </c>
      <c r="B6701" s="260"/>
      <c r="C6701" s="264" t="str">
        <f>IF(ISERROR(VLOOKUP(B6701,'Tous les abonnés'!$A$6:$I$5491,2,0)),"",VLOOKUP(B6701,'Tous les abonnés'!$A$6:$I$5491,2,0))</f>
        <v/>
      </c>
      <c r="D6701" s="26"/>
      <c r="E6701" s="265"/>
      <c r="F6701" s="207" t="str">
        <f>IF(ISERROR(IF(VLOOKUP(D6701,Paramètres!$C$17:$H$33,6,0)="oui","illimité",VLOOKUP(D6701,Paramètres!$C$17:$H$33,5,0))),"",IF(VLOOKUP(D6701,Paramètres!$C$17:$H$33,6,0)="oui","illimité",VLOOKUP(D6701,Paramètres!$C$17:$H$33,5,0)))</f>
        <v/>
      </c>
      <c r="G6701" s="269" t="str">
        <f t="shared" si="627"/>
        <v/>
      </c>
      <c r="H6701" s="208"/>
      <c r="I6701" s="53"/>
      <c r="J6701" s="209"/>
      <c r="K6701" s="271"/>
      <c r="L6701" s="37"/>
      <c r="M6701" s="218"/>
      <c r="N6701" s="124"/>
      <c r="O6701" s="211" t="str">
        <f t="shared" ca="1" si="628"/>
        <v/>
      </c>
      <c r="P6701" s="212" t="str">
        <f>IF(ISERROR(VLOOKUP(L6701,Paramètres!$A$38:$B$40,2,0)),"",VLOOKUP(L6701,Paramètres!$A$38:$B$40,2,0))</f>
        <v/>
      </c>
      <c r="Q6701" s="211" t="str">
        <f t="shared" ca="1" si="629"/>
        <v/>
      </c>
      <c r="R6701" s="211" t="str">
        <f t="shared" si="625"/>
        <v/>
      </c>
      <c r="S6701" s="213" t="str">
        <f t="shared" ca="1" si="626"/>
        <v/>
      </c>
      <c r="T6701" s="214" t="str">
        <f t="shared" ca="1" si="630"/>
        <v/>
      </c>
    </row>
    <row r="6702" spans="1:20" x14ac:dyDescent="0.25">
      <c r="A6702" s="119" t="s">
        <v>12271</v>
      </c>
      <c r="B6702" s="260"/>
      <c r="C6702" s="264" t="str">
        <f>IF(ISERROR(VLOOKUP(B6702,'Tous les abonnés'!$A$6:$I$5491,2,0)),"",VLOOKUP(B6702,'Tous les abonnés'!$A$6:$I$5491,2,0))</f>
        <v/>
      </c>
      <c r="D6702" s="26"/>
      <c r="E6702" s="265"/>
      <c r="F6702" s="207" t="str">
        <f>IF(ISERROR(IF(VLOOKUP(D6702,Paramètres!$C$17:$H$33,6,0)="oui","illimité",VLOOKUP(D6702,Paramètres!$C$17:$H$33,5,0))),"",IF(VLOOKUP(D6702,Paramètres!$C$17:$H$33,6,0)="oui","illimité",VLOOKUP(D6702,Paramètres!$C$17:$H$33,5,0)))</f>
        <v/>
      </c>
      <c r="G6702" s="269" t="str">
        <f t="shared" si="627"/>
        <v/>
      </c>
      <c r="H6702" s="208"/>
      <c r="I6702" s="53"/>
      <c r="J6702" s="209"/>
      <c r="K6702" s="271"/>
      <c r="L6702" s="37"/>
      <c r="M6702" s="218"/>
      <c r="N6702" s="124"/>
      <c r="O6702" s="211" t="str">
        <f t="shared" ca="1" si="628"/>
        <v/>
      </c>
      <c r="P6702" s="212" t="str">
        <f>IF(ISERROR(VLOOKUP(L6702,Paramètres!$A$38:$B$40,2,0)),"",VLOOKUP(L6702,Paramètres!$A$38:$B$40,2,0))</f>
        <v/>
      </c>
      <c r="Q6702" s="211" t="str">
        <f t="shared" ca="1" si="629"/>
        <v/>
      </c>
      <c r="R6702" s="211" t="str">
        <f t="shared" si="625"/>
        <v/>
      </c>
      <c r="S6702" s="213" t="str">
        <f t="shared" ca="1" si="626"/>
        <v/>
      </c>
      <c r="T6702" s="214" t="str">
        <f t="shared" ca="1" si="630"/>
        <v/>
      </c>
    </row>
    <row r="6703" spans="1:20" x14ac:dyDescent="0.25">
      <c r="A6703" s="119" t="s">
        <v>12272</v>
      </c>
      <c r="B6703" s="260"/>
      <c r="C6703" s="264" t="str">
        <f>IF(ISERROR(VLOOKUP(B6703,'Tous les abonnés'!$A$6:$I$5491,2,0)),"",VLOOKUP(B6703,'Tous les abonnés'!$A$6:$I$5491,2,0))</f>
        <v/>
      </c>
      <c r="D6703" s="26"/>
      <c r="E6703" s="265"/>
      <c r="F6703" s="207" t="str">
        <f>IF(ISERROR(IF(VLOOKUP(D6703,Paramètres!$C$17:$H$33,6,0)="oui","illimité",VLOOKUP(D6703,Paramètres!$C$17:$H$33,5,0))),"",IF(VLOOKUP(D6703,Paramètres!$C$17:$H$33,6,0)="oui","illimité",VLOOKUP(D6703,Paramètres!$C$17:$H$33,5,0)))</f>
        <v/>
      </c>
      <c r="G6703" s="269" t="str">
        <f t="shared" si="627"/>
        <v/>
      </c>
      <c r="H6703" s="208"/>
      <c r="I6703" s="53"/>
      <c r="J6703" s="209"/>
      <c r="K6703" s="271"/>
      <c r="L6703" s="37"/>
      <c r="M6703" s="218"/>
      <c r="N6703" s="124"/>
      <c r="O6703" s="211" t="str">
        <f t="shared" ca="1" si="628"/>
        <v/>
      </c>
      <c r="P6703" s="212" t="str">
        <f>IF(ISERROR(VLOOKUP(L6703,Paramètres!$A$38:$B$40,2,0)),"",VLOOKUP(L6703,Paramètres!$A$38:$B$40,2,0))</f>
        <v/>
      </c>
      <c r="Q6703" s="211" t="str">
        <f t="shared" ca="1" si="629"/>
        <v/>
      </c>
      <c r="R6703" s="211" t="str">
        <f t="shared" si="625"/>
        <v/>
      </c>
      <c r="S6703" s="213" t="str">
        <f t="shared" ca="1" si="626"/>
        <v/>
      </c>
      <c r="T6703" s="214" t="str">
        <f t="shared" ca="1" si="630"/>
        <v/>
      </c>
    </row>
    <row r="6704" spans="1:20" x14ac:dyDescent="0.25">
      <c r="A6704" s="119" t="s">
        <v>12273</v>
      </c>
      <c r="B6704" s="260"/>
      <c r="C6704" s="264" t="str">
        <f>IF(ISERROR(VLOOKUP(B6704,'Tous les abonnés'!$A$6:$I$5491,2,0)),"",VLOOKUP(B6704,'Tous les abonnés'!$A$6:$I$5491,2,0))</f>
        <v/>
      </c>
      <c r="D6704" s="26"/>
      <c r="E6704" s="265"/>
      <c r="F6704" s="207" t="str">
        <f>IF(ISERROR(IF(VLOOKUP(D6704,Paramètres!$C$17:$H$33,6,0)="oui","illimité",VLOOKUP(D6704,Paramètres!$C$17:$H$33,5,0))),"",IF(VLOOKUP(D6704,Paramètres!$C$17:$H$33,6,0)="oui","illimité",VLOOKUP(D6704,Paramètres!$C$17:$H$33,5,0)))</f>
        <v/>
      </c>
      <c r="G6704" s="269" t="str">
        <f t="shared" si="627"/>
        <v/>
      </c>
      <c r="H6704" s="208"/>
      <c r="I6704" s="53"/>
      <c r="J6704" s="209"/>
      <c r="K6704" s="271"/>
      <c r="L6704" s="37"/>
      <c r="M6704" s="218"/>
      <c r="N6704" s="124"/>
      <c r="O6704" s="211" t="str">
        <f t="shared" ca="1" si="628"/>
        <v/>
      </c>
      <c r="P6704" s="212" t="str">
        <f>IF(ISERROR(VLOOKUP(L6704,Paramètres!$A$38:$B$40,2,0)),"",VLOOKUP(L6704,Paramètres!$A$38:$B$40,2,0))</f>
        <v/>
      </c>
      <c r="Q6704" s="211" t="str">
        <f t="shared" ca="1" si="629"/>
        <v/>
      </c>
      <c r="R6704" s="211" t="str">
        <f t="shared" si="625"/>
        <v/>
      </c>
      <c r="S6704" s="213" t="str">
        <f t="shared" ca="1" si="626"/>
        <v/>
      </c>
      <c r="T6704" s="214" t="str">
        <f t="shared" ca="1" si="630"/>
        <v/>
      </c>
    </row>
    <row r="6705" spans="1:20" x14ac:dyDescent="0.25">
      <c r="A6705" s="119" t="s">
        <v>12274</v>
      </c>
      <c r="B6705" s="260"/>
      <c r="C6705" s="264" t="str">
        <f>IF(ISERROR(VLOOKUP(B6705,'Tous les abonnés'!$A$6:$I$5491,2,0)),"",VLOOKUP(B6705,'Tous les abonnés'!$A$6:$I$5491,2,0))</f>
        <v/>
      </c>
      <c r="D6705" s="26"/>
      <c r="E6705" s="265"/>
      <c r="F6705" s="207" t="str">
        <f>IF(ISERROR(IF(VLOOKUP(D6705,Paramètres!$C$17:$H$33,6,0)="oui","illimité",VLOOKUP(D6705,Paramètres!$C$17:$H$33,5,0))),"",IF(VLOOKUP(D6705,Paramètres!$C$17:$H$33,6,0)="oui","illimité",VLOOKUP(D6705,Paramètres!$C$17:$H$33,5,0)))</f>
        <v/>
      </c>
      <c r="G6705" s="269" t="str">
        <f t="shared" si="627"/>
        <v/>
      </c>
      <c r="H6705" s="208"/>
      <c r="I6705" s="53"/>
      <c r="J6705" s="209"/>
      <c r="K6705" s="271"/>
      <c r="L6705" s="37"/>
      <c r="M6705" s="218"/>
      <c r="N6705" s="124"/>
      <c r="O6705" s="211" t="str">
        <f t="shared" ca="1" si="628"/>
        <v/>
      </c>
      <c r="P6705" s="212" t="str">
        <f>IF(ISERROR(VLOOKUP(L6705,Paramètres!$A$38:$B$40,2,0)),"",VLOOKUP(L6705,Paramètres!$A$38:$B$40,2,0))</f>
        <v/>
      </c>
      <c r="Q6705" s="211" t="str">
        <f t="shared" ca="1" si="629"/>
        <v/>
      </c>
      <c r="R6705" s="211" t="str">
        <f t="shared" si="625"/>
        <v/>
      </c>
      <c r="S6705" s="213" t="str">
        <f t="shared" ca="1" si="626"/>
        <v/>
      </c>
      <c r="T6705" s="214" t="str">
        <f t="shared" ca="1" si="630"/>
        <v/>
      </c>
    </row>
    <row r="6706" spans="1:20" x14ac:dyDescent="0.25">
      <c r="A6706" s="119" t="s">
        <v>12275</v>
      </c>
      <c r="B6706" s="260"/>
      <c r="C6706" s="264" t="str">
        <f>IF(ISERROR(VLOOKUP(B6706,'Tous les abonnés'!$A$6:$I$5491,2,0)),"",VLOOKUP(B6706,'Tous les abonnés'!$A$6:$I$5491,2,0))</f>
        <v/>
      </c>
      <c r="D6706" s="26"/>
      <c r="E6706" s="265"/>
      <c r="F6706" s="207" t="str">
        <f>IF(ISERROR(IF(VLOOKUP(D6706,Paramètres!$C$17:$H$33,6,0)="oui","illimité",VLOOKUP(D6706,Paramètres!$C$17:$H$33,5,0))),"",IF(VLOOKUP(D6706,Paramètres!$C$17:$H$33,6,0)="oui","illimité",VLOOKUP(D6706,Paramètres!$C$17:$H$33,5,0)))</f>
        <v/>
      </c>
      <c r="G6706" s="269" t="str">
        <f t="shared" si="627"/>
        <v/>
      </c>
      <c r="H6706" s="208"/>
      <c r="I6706" s="53"/>
      <c r="J6706" s="209"/>
      <c r="K6706" s="271"/>
      <c r="L6706" s="37"/>
      <c r="M6706" s="218"/>
      <c r="N6706" s="124"/>
      <c r="O6706" s="211" t="str">
        <f t="shared" ca="1" si="628"/>
        <v/>
      </c>
      <c r="P6706" s="212" t="str">
        <f>IF(ISERROR(VLOOKUP(L6706,Paramètres!$A$38:$B$40,2,0)),"",VLOOKUP(L6706,Paramètres!$A$38:$B$40,2,0))</f>
        <v/>
      </c>
      <c r="Q6706" s="211" t="str">
        <f t="shared" ca="1" si="629"/>
        <v/>
      </c>
      <c r="R6706" s="211" t="str">
        <f t="shared" si="625"/>
        <v/>
      </c>
      <c r="S6706" s="213" t="str">
        <f t="shared" ca="1" si="626"/>
        <v/>
      </c>
      <c r="T6706" s="214" t="str">
        <f t="shared" ca="1" si="630"/>
        <v/>
      </c>
    </row>
    <row r="6707" spans="1:20" x14ac:dyDescent="0.25">
      <c r="A6707" s="119" t="s">
        <v>12276</v>
      </c>
      <c r="B6707" s="260"/>
      <c r="C6707" s="264" t="str">
        <f>IF(ISERROR(VLOOKUP(B6707,'Tous les abonnés'!$A$6:$I$5491,2,0)),"",VLOOKUP(B6707,'Tous les abonnés'!$A$6:$I$5491,2,0))</f>
        <v/>
      </c>
      <c r="D6707" s="26"/>
      <c r="E6707" s="265"/>
      <c r="F6707" s="207" t="str">
        <f>IF(ISERROR(IF(VLOOKUP(D6707,Paramètres!$C$17:$H$33,6,0)="oui","illimité",VLOOKUP(D6707,Paramètres!$C$17:$H$33,5,0))),"",IF(VLOOKUP(D6707,Paramètres!$C$17:$H$33,6,0)="oui","illimité",VLOOKUP(D6707,Paramètres!$C$17:$H$33,5,0)))</f>
        <v/>
      </c>
      <c r="G6707" s="269" t="str">
        <f t="shared" si="627"/>
        <v/>
      </c>
      <c r="H6707" s="208"/>
      <c r="I6707" s="53"/>
      <c r="J6707" s="209"/>
      <c r="K6707" s="271"/>
      <c r="L6707" s="37"/>
      <c r="M6707" s="218"/>
      <c r="N6707" s="124"/>
      <c r="O6707" s="211" t="str">
        <f t="shared" ca="1" si="628"/>
        <v/>
      </c>
      <c r="P6707" s="212" t="str">
        <f>IF(ISERROR(VLOOKUP(L6707,Paramètres!$A$38:$B$40,2,0)),"",VLOOKUP(L6707,Paramètres!$A$38:$B$40,2,0))</f>
        <v/>
      </c>
      <c r="Q6707" s="211" t="str">
        <f t="shared" ca="1" si="629"/>
        <v/>
      </c>
      <c r="R6707" s="211" t="str">
        <f t="shared" si="625"/>
        <v/>
      </c>
      <c r="S6707" s="213" t="str">
        <f t="shared" ca="1" si="626"/>
        <v/>
      </c>
      <c r="T6707" s="214" t="str">
        <f t="shared" ca="1" si="630"/>
        <v/>
      </c>
    </row>
    <row r="6708" spans="1:20" x14ac:dyDescent="0.25">
      <c r="A6708" s="119" t="s">
        <v>12277</v>
      </c>
      <c r="B6708" s="260"/>
      <c r="C6708" s="264" t="str">
        <f>IF(ISERROR(VLOOKUP(B6708,'Tous les abonnés'!$A$6:$I$5491,2,0)),"",VLOOKUP(B6708,'Tous les abonnés'!$A$6:$I$5491,2,0))</f>
        <v/>
      </c>
      <c r="D6708" s="26"/>
      <c r="E6708" s="265"/>
      <c r="F6708" s="207" t="str">
        <f>IF(ISERROR(IF(VLOOKUP(D6708,Paramètres!$C$17:$H$33,6,0)="oui","illimité",VLOOKUP(D6708,Paramètres!$C$17:$H$33,5,0))),"",IF(VLOOKUP(D6708,Paramètres!$C$17:$H$33,6,0)="oui","illimité",VLOOKUP(D6708,Paramètres!$C$17:$H$33,5,0)))</f>
        <v/>
      </c>
      <c r="G6708" s="269" t="str">
        <f t="shared" si="627"/>
        <v/>
      </c>
      <c r="H6708" s="208"/>
      <c r="I6708" s="53"/>
      <c r="J6708" s="209"/>
      <c r="K6708" s="271"/>
      <c r="L6708" s="37"/>
      <c r="M6708" s="218"/>
      <c r="N6708" s="124"/>
      <c r="O6708" s="211" t="str">
        <f t="shared" ca="1" si="628"/>
        <v/>
      </c>
      <c r="P6708" s="212" t="str">
        <f>IF(ISERROR(VLOOKUP(L6708,Paramètres!$A$38:$B$40,2,0)),"",VLOOKUP(L6708,Paramètres!$A$38:$B$40,2,0))</f>
        <v/>
      </c>
      <c r="Q6708" s="211" t="str">
        <f t="shared" ca="1" si="629"/>
        <v/>
      </c>
      <c r="R6708" s="211" t="str">
        <f t="shared" si="625"/>
        <v/>
      </c>
      <c r="S6708" s="213" t="str">
        <f t="shared" ca="1" si="626"/>
        <v/>
      </c>
      <c r="T6708" s="214" t="str">
        <f t="shared" ca="1" si="630"/>
        <v/>
      </c>
    </row>
    <row r="6709" spans="1:20" x14ac:dyDescent="0.25">
      <c r="A6709" s="119" t="s">
        <v>12278</v>
      </c>
      <c r="B6709" s="260"/>
      <c r="C6709" s="264" t="str">
        <f>IF(ISERROR(VLOOKUP(B6709,'Tous les abonnés'!$A$6:$I$5491,2,0)),"",VLOOKUP(B6709,'Tous les abonnés'!$A$6:$I$5491,2,0))</f>
        <v/>
      </c>
      <c r="D6709" s="26"/>
      <c r="E6709" s="265"/>
      <c r="F6709" s="207" t="str">
        <f>IF(ISERROR(IF(VLOOKUP(D6709,Paramètres!$C$17:$H$33,6,0)="oui","illimité",VLOOKUP(D6709,Paramètres!$C$17:$H$33,5,0))),"",IF(VLOOKUP(D6709,Paramètres!$C$17:$H$33,6,0)="oui","illimité",VLOOKUP(D6709,Paramètres!$C$17:$H$33,5,0)))</f>
        <v/>
      </c>
      <c r="G6709" s="269" t="str">
        <f t="shared" si="627"/>
        <v/>
      </c>
      <c r="H6709" s="208"/>
      <c r="I6709" s="53"/>
      <c r="J6709" s="209"/>
      <c r="K6709" s="271"/>
      <c r="L6709" s="37"/>
      <c r="M6709" s="218"/>
      <c r="N6709" s="124"/>
      <c r="O6709" s="211" t="str">
        <f t="shared" ca="1" si="628"/>
        <v/>
      </c>
      <c r="P6709" s="212" t="str">
        <f>IF(ISERROR(VLOOKUP(L6709,Paramètres!$A$38:$B$40,2,0)),"",VLOOKUP(L6709,Paramètres!$A$38:$B$40,2,0))</f>
        <v/>
      </c>
      <c r="Q6709" s="211" t="str">
        <f t="shared" ca="1" si="629"/>
        <v/>
      </c>
      <c r="R6709" s="211" t="str">
        <f t="shared" si="625"/>
        <v/>
      </c>
      <c r="S6709" s="213" t="str">
        <f t="shared" ca="1" si="626"/>
        <v/>
      </c>
      <c r="T6709" s="214" t="str">
        <f t="shared" ca="1" si="630"/>
        <v/>
      </c>
    </row>
    <row r="6710" spans="1:20" x14ac:dyDescent="0.25">
      <c r="A6710" s="119" t="s">
        <v>12279</v>
      </c>
      <c r="B6710" s="260"/>
      <c r="C6710" s="264" t="str">
        <f>IF(ISERROR(VLOOKUP(B6710,'Tous les abonnés'!$A$6:$I$5491,2,0)),"",VLOOKUP(B6710,'Tous les abonnés'!$A$6:$I$5491,2,0))</f>
        <v/>
      </c>
      <c r="D6710" s="26"/>
      <c r="E6710" s="265"/>
      <c r="F6710" s="207" t="str">
        <f>IF(ISERROR(IF(VLOOKUP(D6710,Paramètres!$C$17:$H$33,6,0)="oui","illimité",VLOOKUP(D6710,Paramètres!$C$17:$H$33,5,0))),"",IF(VLOOKUP(D6710,Paramètres!$C$17:$H$33,6,0)="oui","illimité",VLOOKUP(D6710,Paramètres!$C$17:$H$33,5,0)))</f>
        <v/>
      </c>
      <c r="G6710" s="269" t="str">
        <f t="shared" si="627"/>
        <v/>
      </c>
      <c r="H6710" s="208"/>
      <c r="I6710" s="53"/>
      <c r="J6710" s="209"/>
      <c r="K6710" s="271"/>
      <c r="L6710" s="37"/>
      <c r="M6710" s="218"/>
      <c r="N6710" s="124"/>
      <c r="O6710" s="211" t="str">
        <f t="shared" ca="1" si="628"/>
        <v/>
      </c>
      <c r="P6710" s="212" t="str">
        <f>IF(ISERROR(VLOOKUP(L6710,Paramètres!$A$38:$B$40,2,0)),"",VLOOKUP(L6710,Paramètres!$A$38:$B$40,2,0))</f>
        <v/>
      </c>
      <c r="Q6710" s="211" t="str">
        <f t="shared" ca="1" si="629"/>
        <v/>
      </c>
      <c r="R6710" s="211" t="str">
        <f t="shared" si="625"/>
        <v/>
      </c>
      <c r="S6710" s="213" t="str">
        <f t="shared" ca="1" si="626"/>
        <v/>
      </c>
      <c r="T6710" s="214" t="str">
        <f t="shared" ca="1" si="630"/>
        <v/>
      </c>
    </row>
    <row r="6711" spans="1:20" x14ac:dyDescent="0.25">
      <c r="A6711" s="119" t="s">
        <v>12280</v>
      </c>
      <c r="B6711" s="260"/>
      <c r="C6711" s="264" t="str">
        <f>IF(ISERROR(VLOOKUP(B6711,'Tous les abonnés'!$A$6:$I$5491,2,0)),"",VLOOKUP(B6711,'Tous les abonnés'!$A$6:$I$5491,2,0))</f>
        <v/>
      </c>
      <c r="D6711" s="26"/>
      <c r="E6711" s="265"/>
      <c r="F6711" s="207" t="str">
        <f>IF(ISERROR(IF(VLOOKUP(D6711,Paramètres!$C$17:$H$33,6,0)="oui","illimité",VLOOKUP(D6711,Paramètres!$C$17:$H$33,5,0))),"",IF(VLOOKUP(D6711,Paramètres!$C$17:$H$33,6,0)="oui","illimité",VLOOKUP(D6711,Paramètres!$C$17:$H$33,5,0)))</f>
        <v/>
      </c>
      <c r="G6711" s="269" t="str">
        <f t="shared" si="627"/>
        <v/>
      </c>
      <c r="H6711" s="208"/>
      <c r="I6711" s="53"/>
      <c r="J6711" s="209"/>
      <c r="K6711" s="271"/>
      <c r="L6711" s="37"/>
      <c r="M6711" s="218"/>
      <c r="N6711" s="124"/>
      <c r="O6711" s="211" t="str">
        <f t="shared" ca="1" si="628"/>
        <v/>
      </c>
      <c r="P6711" s="212" t="str">
        <f>IF(ISERROR(VLOOKUP(L6711,Paramètres!$A$38:$B$40,2,0)),"",VLOOKUP(L6711,Paramètres!$A$38:$B$40,2,0))</f>
        <v/>
      </c>
      <c r="Q6711" s="211" t="str">
        <f t="shared" ca="1" si="629"/>
        <v/>
      </c>
      <c r="R6711" s="211" t="str">
        <f t="shared" si="625"/>
        <v/>
      </c>
      <c r="S6711" s="213" t="str">
        <f t="shared" ca="1" si="626"/>
        <v/>
      </c>
      <c r="T6711" s="214" t="str">
        <f t="shared" ca="1" si="630"/>
        <v/>
      </c>
    </row>
    <row r="6712" spans="1:20" x14ac:dyDescent="0.25">
      <c r="A6712" s="119" t="s">
        <v>12281</v>
      </c>
      <c r="B6712" s="260"/>
      <c r="C6712" s="264" t="str">
        <f>IF(ISERROR(VLOOKUP(B6712,'Tous les abonnés'!$A$6:$I$5491,2,0)),"",VLOOKUP(B6712,'Tous les abonnés'!$A$6:$I$5491,2,0))</f>
        <v/>
      </c>
      <c r="D6712" s="26"/>
      <c r="E6712" s="265"/>
      <c r="F6712" s="207" t="str">
        <f>IF(ISERROR(IF(VLOOKUP(D6712,Paramètres!$C$17:$H$33,6,0)="oui","illimité",VLOOKUP(D6712,Paramètres!$C$17:$H$33,5,0))),"",IF(VLOOKUP(D6712,Paramètres!$C$17:$H$33,6,0)="oui","illimité",VLOOKUP(D6712,Paramètres!$C$17:$H$33,5,0)))</f>
        <v/>
      </c>
      <c r="G6712" s="269" t="str">
        <f t="shared" si="627"/>
        <v/>
      </c>
      <c r="H6712" s="208"/>
      <c r="I6712" s="53"/>
      <c r="J6712" s="209"/>
      <c r="K6712" s="271"/>
      <c r="L6712" s="37"/>
      <c r="M6712" s="218"/>
      <c r="N6712" s="124"/>
      <c r="O6712" s="211" t="str">
        <f t="shared" ca="1" si="628"/>
        <v/>
      </c>
      <c r="P6712" s="212" t="str">
        <f>IF(ISERROR(VLOOKUP(L6712,Paramètres!$A$38:$B$40,2,0)),"",VLOOKUP(L6712,Paramètres!$A$38:$B$40,2,0))</f>
        <v/>
      </c>
      <c r="Q6712" s="211" t="str">
        <f t="shared" ca="1" si="629"/>
        <v/>
      </c>
      <c r="R6712" s="211" t="str">
        <f t="shared" si="625"/>
        <v/>
      </c>
      <c r="S6712" s="213" t="str">
        <f t="shared" ca="1" si="626"/>
        <v/>
      </c>
      <c r="T6712" s="214" t="str">
        <f t="shared" ca="1" si="630"/>
        <v/>
      </c>
    </row>
    <row r="6713" spans="1:20" x14ac:dyDescent="0.25">
      <c r="A6713" s="119" t="s">
        <v>12282</v>
      </c>
      <c r="B6713" s="260"/>
      <c r="C6713" s="264" t="str">
        <f>IF(ISERROR(VLOOKUP(B6713,'Tous les abonnés'!$A$6:$I$5491,2,0)),"",VLOOKUP(B6713,'Tous les abonnés'!$A$6:$I$5491,2,0))</f>
        <v/>
      </c>
      <c r="D6713" s="26"/>
      <c r="E6713" s="265"/>
      <c r="F6713" s="207" t="str">
        <f>IF(ISERROR(IF(VLOOKUP(D6713,Paramètres!$C$17:$H$33,6,0)="oui","illimité",VLOOKUP(D6713,Paramètres!$C$17:$H$33,5,0))),"",IF(VLOOKUP(D6713,Paramètres!$C$17:$H$33,6,0)="oui","illimité",VLOOKUP(D6713,Paramètres!$C$17:$H$33,5,0)))</f>
        <v/>
      </c>
      <c r="G6713" s="269" t="str">
        <f t="shared" si="627"/>
        <v/>
      </c>
      <c r="H6713" s="208"/>
      <c r="I6713" s="53"/>
      <c r="J6713" s="209"/>
      <c r="K6713" s="271"/>
      <c r="L6713" s="37"/>
      <c r="M6713" s="218"/>
      <c r="N6713" s="124"/>
      <c r="O6713" s="211" t="str">
        <f t="shared" ca="1" si="628"/>
        <v/>
      </c>
      <c r="P6713" s="212" t="str">
        <f>IF(ISERROR(VLOOKUP(L6713,Paramètres!$A$38:$B$40,2,0)),"",VLOOKUP(L6713,Paramètres!$A$38:$B$40,2,0))</f>
        <v/>
      </c>
      <c r="Q6713" s="211" t="str">
        <f t="shared" ca="1" si="629"/>
        <v/>
      </c>
      <c r="R6713" s="211" t="str">
        <f t="shared" si="625"/>
        <v/>
      </c>
      <c r="S6713" s="213" t="str">
        <f t="shared" ca="1" si="626"/>
        <v/>
      </c>
      <c r="T6713" s="214" t="str">
        <f t="shared" ca="1" si="630"/>
        <v/>
      </c>
    </row>
    <row r="6714" spans="1:20" x14ac:dyDescent="0.25">
      <c r="A6714" s="119" t="s">
        <v>12283</v>
      </c>
      <c r="B6714" s="260"/>
      <c r="C6714" s="264" t="str">
        <f>IF(ISERROR(VLOOKUP(B6714,'Tous les abonnés'!$A$6:$I$5491,2,0)),"",VLOOKUP(B6714,'Tous les abonnés'!$A$6:$I$5491,2,0))</f>
        <v/>
      </c>
      <c r="D6714" s="26"/>
      <c r="E6714" s="265"/>
      <c r="F6714" s="207" t="str">
        <f>IF(ISERROR(IF(VLOOKUP(D6714,Paramètres!$C$17:$H$33,6,0)="oui","illimité",VLOOKUP(D6714,Paramètres!$C$17:$H$33,5,0))),"",IF(VLOOKUP(D6714,Paramètres!$C$17:$H$33,6,0)="oui","illimité",VLOOKUP(D6714,Paramètres!$C$17:$H$33,5,0)))</f>
        <v/>
      </c>
      <c r="G6714" s="269" t="str">
        <f t="shared" si="627"/>
        <v/>
      </c>
      <c r="H6714" s="208"/>
      <c r="I6714" s="53"/>
      <c r="J6714" s="209"/>
      <c r="K6714" s="271"/>
      <c r="L6714" s="37"/>
      <c r="M6714" s="218"/>
      <c r="N6714" s="124"/>
      <c r="O6714" s="211" t="str">
        <f t="shared" ca="1" si="628"/>
        <v/>
      </c>
      <c r="P6714" s="212" t="str">
        <f>IF(ISERROR(VLOOKUP(L6714,Paramètres!$A$38:$B$40,2,0)),"",VLOOKUP(L6714,Paramètres!$A$38:$B$40,2,0))</f>
        <v/>
      </c>
      <c r="Q6714" s="211" t="str">
        <f t="shared" ca="1" si="629"/>
        <v/>
      </c>
      <c r="R6714" s="211" t="str">
        <f t="shared" si="625"/>
        <v/>
      </c>
      <c r="S6714" s="213" t="str">
        <f t="shared" ca="1" si="626"/>
        <v/>
      </c>
      <c r="T6714" s="214" t="str">
        <f t="shared" ca="1" si="630"/>
        <v/>
      </c>
    </row>
    <row r="6715" spans="1:20" x14ac:dyDescent="0.25">
      <c r="A6715" s="119" t="s">
        <v>12284</v>
      </c>
      <c r="B6715" s="260"/>
      <c r="C6715" s="264" t="str">
        <f>IF(ISERROR(VLOOKUP(B6715,'Tous les abonnés'!$A$6:$I$5491,2,0)),"",VLOOKUP(B6715,'Tous les abonnés'!$A$6:$I$5491,2,0))</f>
        <v/>
      </c>
      <c r="D6715" s="26"/>
      <c r="E6715" s="265"/>
      <c r="F6715" s="207" t="str">
        <f>IF(ISERROR(IF(VLOOKUP(D6715,Paramètres!$C$17:$H$33,6,0)="oui","illimité",VLOOKUP(D6715,Paramètres!$C$17:$H$33,5,0))),"",IF(VLOOKUP(D6715,Paramètres!$C$17:$H$33,6,0)="oui","illimité",VLOOKUP(D6715,Paramètres!$C$17:$H$33,5,0)))</f>
        <v/>
      </c>
      <c r="G6715" s="269" t="str">
        <f t="shared" si="627"/>
        <v/>
      </c>
      <c r="H6715" s="208"/>
      <c r="I6715" s="53"/>
      <c r="J6715" s="209"/>
      <c r="K6715" s="271"/>
      <c r="L6715" s="37"/>
      <c r="M6715" s="218"/>
      <c r="N6715" s="124"/>
      <c r="O6715" s="211" t="str">
        <f t="shared" ca="1" si="628"/>
        <v/>
      </c>
      <c r="P6715" s="212" t="str">
        <f>IF(ISERROR(VLOOKUP(L6715,Paramètres!$A$38:$B$40,2,0)),"",VLOOKUP(L6715,Paramètres!$A$38:$B$40,2,0))</f>
        <v/>
      </c>
      <c r="Q6715" s="211" t="str">
        <f t="shared" ca="1" si="629"/>
        <v/>
      </c>
      <c r="R6715" s="211" t="str">
        <f t="shared" si="625"/>
        <v/>
      </c>
      <c r="S6715" s="213" t="str">
        <f t="shared" ca="1" si="626"/>
        <v/>
      </c>
      <c r="T6715" s="214" t="str">
        <f t="shared" ca="1" si="630"/>
        <v/>
      </c>
    </row>
    <row r="6716" spans="1:20" x14ac:dyDescent="0.25">
      <c r="A6716" s="119" t="s">
        <v>12285</v>
      </c>
      <c r="B6716" s="260"/>
      <c r="C6716" s="264" t="str">
        <f>IF(ISERROR(VLOOKUP(B6716,'Tous les abonnés'!$A$6:$I$5491,2,0)),"",VLOOKUP(B6716,'Tous les abonnés'!$A$6:$I$5491,2,0))</f>
        <v/>
      </c>
      <c r="D6716" s="26"/>
      <c r="E6716" s="265"/>
      <c r="F6716" s="207" t="str">
        <f>IF(ISERROR(IF(VLOOKUP(D6716,Paramètres!$C$17:$H$33,6,0)="oui","illimité",VLOOKUP(D6716,Paramètres!$C$17:$H$33,5,0))),"",IF(VLOOKUP(D6716,Paramètres!$C$17:$H$33,6,0)="oui","illimité",VLOOKUP(D6716,Paramètres!$C$17:$H$33,5,0)))</f>
        <v/>
      </c>
      <c r="G6716" s="269" t="str">
        <f t="shared" si="627"/>
        <v/>
      </c>
      <c r="H6716" s="208"/>
      <c r="I6716" s="53"/>
      <c r="J6716" s="209"/>
      <c r="K6716" s="271"/>
      <c r="L6716" s="37"/>
      <c r="M6716" s="218"/>
      <c r="N6716" s="124"/>
      <c r="O6716" s="211" t="str">
        <f t="shared" ca="1" si="628"/>
        <v/>
      </c>
      <c r="P6716" s="212" t="str">
        <f>IF(ISERROR(VLOOKUP(L6716,Paramètres!$A$38:$B$40,2,0)),"",VLOOKUP(L6716,Paramètres!$A$38:$B$40,2,0))</f>
        <v/>
      </c>
      <c r="Q6716" s="211" t="str">
        <f t="shared" ca="1" si="629"/>
        <v/>
      </c>
      <c r="R6716" s="211" t="str">
        <f t="shared" si="625"/>
        <v/>
      </c>
      <c r="S6716" s="213" t="str">
        <f t="shared" ca="1" si="626"/>
        <v/>
      </c>
      <c r="T6716" s="214" t="str">
        <f t="shared" ca="1" si="630"/>
        <v/>
      </c>
    </row>
    <row r="6717" spans="1:20" x14ac:dyDescent="0.25">
      <c r="A6717" s="119" t="s">
        <v>12286</v>
      </c>
      <c r="B6717" s="260"/>
      <c r="C6717" s="264" t="str">
        <f>IF(ISERROR(VLOOKUP(B6717,'Tous les abonnés'!$A$6:$I$5491,2,0)),"",VLOOKUP(B6717,'Tous les abonnés'!$A$6:$I$5491,2,0))</f>
        <v/>
      </c>
      <c r="D6717" s="26"/>
      <c r="E6717" s="265"/>
      <c r="F6717" s="207" t="str">
        <f>IF(ISERROR(IF(VLOOKUP(D6717,Paramètres!$C$17:$H$33,6,0)="oui","illimité",VLOOKUP(D6717,Paramètres!$C$17:$H$33,5,0))),"",IF(VLOOKUP(D6717,Paramètres!$C$17:$H$33,6,0)="oui","illimité",VLOOKUP(D6717,Paramètres!$C$17:$H$33,5,0)))</f>
        <v/>
      </c>
      <c r="G6717" s="269" t="str">
        <f t="shared" si="627"/>
        <v/>
      </c>
      <c r="H6717" s="208"/>
      <c r="I6717" s="53"/>
      <c r="J6717" s="209"/>
      <c r="K6717" s="271"/>
      <c r="L6717" s="37"/>
      <c r="M6717" s="218"/>
      <c r="N6717" s="124"/>
      <c r="O6717" s="211" t="str">
        <f t="shared" ca="1" si="628"/>
        <v/>
      </c>
      <c r="P6717" s="212" t="str">
        <f>IF(ISERROR(VLOOKUP(L6717,Paramètres!$A$38:$B$40,2,0)),"",VLOOKUP(L6717,Paramètres!$A$38:$B$40,2,0))</f>
        <v/>
      </c>
      <c r="Q6717" s="211" t="str">
        <f t="shared" ca="1" si="629"/>
        <v/>
      </c>
      <c r="R6717" s="211" t="str">
        <f t="shared" si="625"/>
        <v/>
      </c>
      <c r="S6717" s="213" t="str">
        <f t="shared" ca="1" si="626"/>
        <v/>
      </c>
      <c r="T6717" s="214" t="str">
        <f t="shared" ca="1" si="630"/>
        <v/>
      </c>
    </row>
    <row r="6718" spans="1:20" x14ac:dyDescent="0.25">
      <c r="A6718" s="119" t="s">
        <v>12287</v>
      </c>
      <c r="B6718" s="260"/>
      <c r="C6718" s="264" t="str">
        <f>IF(ISERROR(VLOOKUP(B6718,'Tous les abonnés'!$A$6:$I$5491,2,0)),"",VLOOKUP(B6718,'Tous les abonnés'!$A$6:$I$5491,2,0))</f>
        <v/>
      </c>
      <c r="D6718" s="26"/>
      <c r="E6718" s="265"/>
      <c r="F6718" s="207" t="str">
        <f>IF(ISERROR(IF(VLOOKUP(D6718,Paramètres!$C$17:$H$33,6,0)="oui","illimité",VLOOKUP(D6718,Paramètres!$C$17:$H$33,5,0))),"",IF(VLOOKUP(D6718,Paramètres!$C$17:$H$33,6,0)="oui","illimité",VLOOKUP(D6718,Paramètres!$C$17:$H$33,5,0)))</f>
        <v/>
      </c>
      <c r="G6718" s="269" t="str">
        <f t="shared" si="627"/>
        <v/>
      </c>
      <c r="H6718" s="208"/>
      <c r="I6718" s="53"/>
      <c r="J6718" s="209"/>
      <c r="K6718" s="271"/>
      <c r="L6718" s="37"/>
      <c r="M6718" s="218"/>
      <c r="N6718" s="124"/>
      <c r="O6718" s="211" t="str">
        <f t="shared" ca="1" si="628"/>
        <v/>
      </c>
      <c r="P6718" s="212" t="str">
        <f>IF(ISERROR(VLOOKUP(L6718,Paramètres!$A$38:$B$40,2,0)),"",VLOOKUP(L6718,Paramètres!$A$38:$B$40,2,0))</f>
        <v/>
      </c>
      <c r="Q6718" s="211" t="str">
        <f t="shared" ca="1" si="629"/>
        <v/>
      </c>
      <c r="R6718" s="211" t="str">
        <f t="shared" si="625"/>
        <v/>
      </c>
      <c r="S6718" s="213" t="str">
        <f t="shared" ca="1" si="626"/>
        <v/>
      </c>
      <c r="T6718" s="214" t="str">
        <f t="shared" ca="1" si="630"/>
        <v/>
      </c>
    </row>
    <row r="6719" spans="1:20" x14ac:dyDescent="0.25">
      <c r="A6719" s="119" t="s">
        <v>12288</v>
      </c>
      <c r="B6719" s="260"/>
      <c r="C6719" s="264" t="str">
        <f>IF(ISERROR(VLOOKUP(B6719,'Tous les abonnés'!$A$6:$I$5491,2,0)),"",VLOOKUP(B6719,'Tous les abonnés'!$A$6:$I$5491,2,0))</f>
        <v/>
      </c>
      <c r="D6719" s="26"/>
      <c r="E6719" s="265"/>
      <c r="F6719" s="207" t="str">
        <f>IF(ISERROR(IF(VLOOKUP(D6719,Paramètres!$C$17:$H$33,6,0)="oui","illimité",VLOOKUP(D6719,Paramètres!$C$17:$H$33,5,0))),"",IF(VLOOKUP(D6719,Paramètres!$C$17:$H$33,6,0)="oui","illimité",VLOOKUP(D6719,Paramètres!$C$17:$H$33,5,0)))</f>
        <v/>
      </c>
      <c r="G6719" s="269" t="str">
        <f t="shared" si="627"/>
        <v/>
      </c>
      <c r="H6719" s="208"/>
      <c r="I6719" s="53"/>
      <c r="J6719" s="209"/>
      <c r="K6719" s="271"/>
      <c r="L6719" s="37"/>
      <c r="M6719" s="218"/>
      <c r="N6719" s="124"/>
      <c r="O6719" s="211" t="str">
        <f t="shared" ca="1" si="628"/>
        <v/>
      </c>
      <c r="P6719" s="212" t="str">
        <f>IF(ISERROR(VLOOKUP(L6719,Paramètres!$A$38:$B$40,2,0)),"",VLOOKUP(L6719,Paramètres!$A$38:$B$40,2,0))</f>
        <v/>
      </c>
      <c r="Q6719" s="211" t="str">
        <f t="shared" ca="1" si="629"/>
        <v/>
      </c>
      <c r="R6719" s="211" t="str">
        <f t="shared" si="625"/>
        <v/>
      </c>
      <c r="S6719" s="213" t="str">
        <f t="shared" ca="1" si="626"/>
        <v/>
      </c>
      <c r="T6719" s="214" t="str">
        <f t="shared" ca="1" si="630"/>
        <v/>
      </c>
    </row>
    <row r="6720" spans="1:20" x14ac:dyDescent="0.25">
      <c r="A6720" s="119" t="s">
        <v>12289</v>
      </c>
      <c r="B6720" s="260"/>
      <c r="C6720" s="264" t="str">
        <f>IF(ISERROR(VLOOKUP(B6720,'Tous les abonnés'!$A$6:$I$5491,2,0)),"",VLOOKUP(B6720,'Tous les abonnés'!$A$6:$I$5491,2,0))</f>
        <v/>
      </c>
      <c r="D6720" s="26"/>
      <c r="E6720" s="265"/>
      <c r="F6720" s="207" t="str">
        <f>IF(ISERROR(IF(VLOOKUP(D6720,Paramètres!$C$17:$H$33,6,0)="oui","illimité",VLOOKUP(D6720,Paramètres!$C$17:$H$33,5,0))),"",IF(VLOOKUP(D6720,Paramètres!$C$17:$H$33,6,0)="oui","illimité",VLOOKUP(D6720,Paramètres!$C$17:$H$33,5,0)))</f>
        <v/>
      </c>
      <c r="G6720" s="269" t="str">
        <f t="shared" si="627"/>
        <v/>
      </c>
      <c r="H6720" s="208"/>
      <c r="I6720" s="53"/>
      <c r="J6720" s="209"/>
      <c r="K6720" s="271"/>
      <c r="L6720" s="37"/>
      <c r="M6720" s="218"/>
      <c r="N6720" s="124"/>
      <c r="O6720" s="211" t="str">
        <f t="shared" ca="1" si="628"/>
        <v/>
      </c>
      <c r="P6720" s="212" t="str">
        <f>IF(ISERROR(VLOOKUP(L6720,Paramètres!$A$38:$B$40,2,0)),"",VLOOKUP(L6720,Paramètres!$A$38:$B$40,2,0))</f>
        <v/>
      </c>
      <c r="Q6720" s="211" t="str">
        <f t="shared" ca="1" si="629"/>
        <v/>
      </c>
      <c r="R6720" s="211" t="str">
        <f t="shared" si="625"/>
        <v/>
      </c>
      <c r="S6720" s="213" t="str">
        <f t="shared" ca="1" si="626"/>
        <v/>
      </c>
      <c r="T6720" s="214" t="str">
        <f t="shared" ca="1" si="630"/>
        <v/>
      </c>
    </row>
    <row r="6721" spans="1:20" x14ac:dyDescent="0.25">
      <c r="A6721" s="119" t="s">
        <v>12290</v>
      </c>
      <c r="B6721" s="260"/>
      <c r="C6721" s="264" t="str">
        <f>IF(ISERROR(VLOOKUP(B6721,'Tous les abonnés'!$A$6:$I$5491,2,0)),"",VLOOKUP(B6721,'Tous les abonnés'!$A$6:$I$5491,2,0))</f>
        <v/>
      </c>
      <c r="D6721" s="26"/>
      <c r="E6721" s="265"/>
      <c r="F6721" s="207" t="str">
        <f>IF(ISERROR(IF(VLOOKUP(D6721,Paramètres!$C$17:$H$33,6,0)="oui","illimité",VLOOKUP(D6721,Paramètres!$C$17:$H$33,5,0))),"",IF(VLOOKUP(D6721,Paramètres!$C$17:$H$33,6,0)="oui","illimité",VLOOKUP(D6721,Paramètres!$C$17:$H$33,5,0)))</f>
        <v/>
      </c>
      <c r="G6721" s="269" t="str">
        <f t="shared" si="627"/>
        <v/>
      </c>
      <c r="H6721" s="208"/>
      <c r="I6721" s="53"/>
      <c r="J6721" s="209"/>
      <c r="K6721" s="271"/>
      <c r="L6721" s="37"/>
      <c r="M6721" s="218"/>
      <c r="N6721" s="124"/>
      <c r="O6721" s="211" t="str">
        <f t="shared" ca="1" si="628"/>
        <v/>
      </c>
      <c r="P6721" s="212" t="str">
        <f>IF(ISERROR(VLOOKUP(L6721,Paramètres!$A$38:$B$40,2,0)),"",VLOOKUP(L6721,Paramètres!$A$38:$B$40,2,0))</f>
        <v/>
      </c>
      <c r="Q6721" s="211" t="str">
        <f t="shared" ca="1" si="629"/>
        <v/>
      </c>
      <c r="R6721" s="211" t="str">
        <f t="shared" si="625"/>
        <v/>
      </c>
      <c r="S6721" s="213" t="str">
        <f t="shared" ca="1" si="626"/>
        <v/>
      </c>
      <c r="T6721" s="214" t="str">
        <f t="shared" ca="1" si="630"/>
        <v/>
      </c>
    </row>
    <row r="6722" spans="1:20" x14ac:dyDescent="0.25">
      <c r="A6722" s="119" t="s">
        <v>12291</v>
      </c>
      <c r="B6722" s="260"/>
      <c r="C6722" s="264" t="str">
        <f>IF(ISERROR(VLOOKUP(B6722,'Tous les abonnés'!$A$6:$I$5491,2,0)),"",VLOOKUP(B6722,'Tous les abonnés'!$A$6:$I$5491,2,0))</f>
        <v/>
      </c>
      <c r="D6722" s="26"/>
      <c r="E6722" s="265"/>
      <c r="F6722" s="207" t="str">
        <f>IF(ISERROR(IF(VLOOKUP(D6722,Paramètres!$C$17:$H$33,6,0)="oui","illimité",VLOOKUP(D6722,Paramètres!$C$17:$H$33,5,0))),"",IF(VLOOKUP(D6722,Paramètres!$C$17:$H$33,6,0)="oui","illimité",VLOOKUP(D6722,Paramètres!$C$17:$H$33,5,0)))</f>
        <v/>
      </c>
      <c r="G6722" s="269" t="str">
        <f t="shared" si="627"/>
        <v/>
      </c>
      <c r="H6722" s="208"/>
      <c r="I6722" s="53"/>
      <c r="J6722" s="209"/>
      <c r="K6722" s="271"/>
      <c r="L6722" s="37"/>
      <c r="M6722" s="218"/>
      <c r="N6722" s="124"/>
      <c r="O6722" s="211" t="str">
        <f t="shared" ca="1" si="628"/>
        <v/>
      </c>
      <c r="P6722" s="212" t="str">
        <f>IF(ISERROR(VLOOKUP(L6722,Paramètres!$A$38:$B$40,2,0)),"",VLOOKUP(L6722,Paramètres!$A$38:$B$40,2,0))</f>
        <v/>
      </c>
      <c r="Q6722" s="211" t="str">
        <f t="shared" ca="1" si="629"/>
        <v/>
      </c>
      <c r="R6722" s="211" t="str">
        <f t="shared" si="625"/>
        <v/>
      </c>
      <c r="S6722" s="213" t="str">
        <f t="shared" ca="1" si="626"/>
        <v/>
      </c>
      <c r="T6722" s="214" t="str">
        <f t="shared" ca="1" si="630"/>
        <v/>
      </c>
    </row>
    <row r="6723" spans="1:20" x14ac:dyDescent="0.25">
      <c r="A6723" s="119" t="s">
        <v>12292</v>
      </c>
      <c r="B6723" s="260"/>
      <c r="C6723" s="264" t="str">
        <f>IF(ISERROR(VLOOKUP(B6723,'Tous les abonnés'!$A$6:$I$5491,2,0)),"",VLOOKUP(B6723,'Tous les abonnés'!$A$6:$I$5491,2,0))</f>
        <v/>
      </c>
      <c r="D6723" s="26"/>
      <c r="E6723" s="265"/>
      <c r="F6723" s="207" t="str">
        <f>IF(ISERROR(IF(VLOOKUP(D6723,Paramètres!$C$17:$H$33,6,0)="oui","illimité",VLOOKUP(D6723,Paramètres!$C$17:$H$33,5,0))),"",IF(VLOOKUP(D6723,Paramètres!$C$17:$H$33,6,0)="oui","illimité",VLOOKUP(D6723,Paramètres!$C$17:$H$33,5,0)))</f>
        <v/>
      </c>
      <c r="G6723" s="269" t="str">
        <f t="shared" si="627"/>
        <v/>
      </c>
      <c r="H6723" s="208"/>
      <c r="I6723" s="53"/>
      <c r="J6723" s="209"/>
      <c r="K6723" s="271"/>
      <c r="L6723" s="37"/>
      <c r="M6723" s="218"/>
      <c r="N6723" s="124"/>
      <c r="O6723" s="211" t="str">
        <f t="shared" ca="1" si="628"/>
        <v/>
      </c>
      <c r="P6723" s="212" t="str">
        <f>IF(ISERROR(VLOOKUP(L6723,Paramètres!$A$38:$B$40,2,0)),"",VLOOKUP(L6723,Paramètres!$A$38:$B$40,2,0))</f>
        <v/>
      </c>
      <c r="Q6723" s="211" t="str">
        <f t="shared" ca="1" si="629"/>
        <v/>
      </c>
      <c r="R6723" s="211" t="str">
        <f t="shared" si="625"/>
        <v/>
      </c>
      <c r="S6723" s="213" t="str">
        <f t="shared" ca="1" si="626"/>
        <v/>
      </c>
      <c r="T6723" s="214" t="str">
        <f t="shared" ca="1" si="630"/>
        <v/>
      </c>
    </row>
    <row r="6724" spans="1:20" x14ac:dyDescent="0.25">
      <c r="A6724" s="119" t="s">
        <v>12293</v>
      </c>
      <c r="B6724" s="260"/>
      <c r="C6724" s="264" t="str">
        <f>IF(ISERROR(VLOOKUP(B6724,'Tous les abonnés'!$A$6:$I$5491,2,0)),"",VLOOKUP(B6724,'Tous les abonnés'!$A$6:$I$5491,2,0))</f>
        <v/>
      </c>
      <c r="D6724" s="26"/>
      <c r="E6724" s="265"/>
      <c r="F6724" s="207" t="str">
        <f>IF(ISERROR(IF(VLOOKUP(D6724,Paramètres!$C$17:$H$33,6,0)="oui","illimité",VLOOKUP(D6724,Paramètres!$C$17:$H$33,5,0))),"",IF(VLOOKUP(D6724,Paramètres!$C$17:$H$33,6,0)="oui","illimité",VLOOKUP(D6724,Paramètres!$C$17:$H$33,5,0)))</f>
        <v/>
      </c>
      <c r="G6724" s="269" t="str">
        <f t="shared" si="627"/>
        <v/>
      </c>
      <c r="H6724" s="208"/>
      <c r="I6724" s="53"/>
      <c r="J6724" s="209"/>
      <c r="K6724" s="271"/>
      <c r="L6724" s="37"/>
      <c r="M6724" s="218"/>
      <c r="N6724" s="124"/>
      <c r="O6724" s="211" t="str">
        <f t="shared" ca="1" si="628"/>
        <v/>
      </c>
      <c r="P6724" s="212" t="str">
        <f>IF(ISERROR(VLOOKUP(L6724,Paramètres!$A$38:$B$40,2,0)),"",VLOOKUP(L6724,Paramètres!$A$38:$B$40,2,0))</f>
        <v/>
      </c>
      <c r="Q6724" s="211" t="str">
        <f t="shared" ca="1" si="629"/>
        <v/>
      </c>
      <c r="R6724" s="211" t="str">
        <f t="shared" si="625"/>
        <v/>
      </c>
      <c r="S6724" s="213" t="str">
        <f t="shared" ca="1" si="626"/>
        <v/>
      </c>
      <c r="T6724" s="214" t="str">
        <f t="shared" ca="1" si="630"/>
        <v/>
      </c>
    </row>
    <row r="6725" spans="1:20" x14ac:dyDescent="0.25">
      <c r="A6725" s="119" t="s">
        <v>12294</v>
      </c>
      <c r="B6725" s="260"/>
      <c r="C6725" s="264" t="str">
        <f>IF(ISERROR(VLOOKUP(B6725,'Tous les abonnés'!$A$6:$I$5491,2,0)),"",VLOOKUP(B6725,'Tous les abonnés'!$A$6:$I$5491,2,0))</f>
        <v/>
      </c>
      <c r="D6725" s="26"/>
      <c r="E6725" s="265"/>
      <c r="F6725" s="207" t="str">
        <f>IF(ISERROR(IF(VLOOKUP(D6725,Paramètres!$C$17:$H$33,6,0)="oui","illimité",VLOOKUP(D6725,Paramètres!$C$17:$H$33,5,0))),"",IF(VLOOKUP(D6725,Paramètres!$C$17:$H$33,6,0)="oui","illimité",VLOOKUP(D6725,Paramètres!$C$17:$H$33,5,0)))</f>
        <v/>
      </c>
      <c r="G6725" s="269" t="str">
        <f t="shared" si="627"/>
        <v/>
      </c>
      <c r="H6725" s="208"/>
      <c r="I6725" s="53"/>
      <c r="J6725" s="209"/>
      <c r="K6725" s="271"/>
      <c r="L6725" s="37"/>
      <c r="M6725" s="218"/>
      <c r="N6725" s="124"/>
      <c r="O6725" s="211" t="str">
        <f t="shared" ca="1" si="628"/>
        <v/>
      </c>
      <c r="P6725" s="212" t="str">
        <f>IF(ISERROR(VLOOKUP(L6725,Paramètres!$A$38:$B$40,2,0)),"",VLOOKUP(L6725,Paramètres!$A$38:$B$40,2,0))</f>
        <v/>
      </c>
      <c r="Q6725" s="211" t="str">
        <f t="shared" ca="1" si="629"/>
        <v/>
      </c>
      <c r="R6725" s="211" t="str">
        <f t="shared" si="625"/>
        <v/>
      </c>
      <c r="S6725" s="213" t="str">
        <f t="shared" ca="1" si="626"/>
        <v/>
      </c>
      <c r="T6725" s="214" t="str">
        <f t="shared" ca="1" si="630"/>
        <v/>
      </c>
    </row>
    <row r="6726" spans="1:20" x14ac:dyDescent="0.25">
      <c r="A6726" s="119" t="s">
        <v>12295</v>
      </c>
      <c r="B6726" s="260"/>
      <c r="C6726" s="264" t="str">
        <f>IF(ISERROR(VLOOKUP(B6726,'Tous les abonnés'!$A$6:$I$5491,2,0)),"",VLOOKUP(B6726,'Tous les abonnés'!$A$6:$I$5491,2,0))</f>
        <v/>
      </c>
      <c r="D6726" s="26"/>
      <c r="E6726" s="265"/>
      <c r="F6726" s="207" t="str">
        <f>IF(ISERROR(IF(VLOOKUP(D6726,Paramètres!$C$17:$H$33,6,0)="oui","illimité",VLOOKUP(D6726,Paramètres!$C$17:$H$33,5,0))),"",IF(VLOOKUP(D6726,Paramètres!$C$17:$H$33,6,0)="oui","illimité",VLOOKUP(D6726,Paramètres!$C$17:$H$33,5,0)))</f>
        <v/>
      </c>
      <c r="G6726" s="269" t="str">
        <f t="shared" si="627"/>
        <v/>
      </c>
      <c r="H6726" s="208"/>
      <c r="I6726" s="53"/>
      <c r="J6726" s="209"/>
      <c r="K6726" s="271"/>
      <c r="L6726" s="37"/>
      <c r="M6726" s="218"/>
      <c r="N6726" s="124"/>
      <c r="O6726" s="211" t="str">
        <f t="shared" ca="1" si="628"/>
        <v/>
      </c>
      <c r="P6726" s="212" t="str">
        <f>IF(ISERROR(VLOOKUP(L6726,Paramètres!$A$38:$B$40,2,0)),"",VLOOKUP(L6726,Paramètres!$A$38:$B$40,2,0))</f>
        <v/>
      </c>
      <c r="Q6726" s="211" t="str">
        <f t="shared" ca="1" si="629"/>
        <v/>
      </c>
      <c r="R6726" s="211" t="str">
        <f t="shared" si="625"/>
        <v/>
      </c>
      <c r="S6726" s="213" t="str">
        <f t="shared" ca="1" si="626"/>
        <v/>
      </c>
      <c r="T6726" s="214" t="str">
        <f t="shared" ca="1" si="630"/>
        <v/>
      </c>
    </row>
    <row r="6727" spans="1:20" x14ac:dyDescent="0.25">
      <c r="A6727" s="119" t="s">
        <v>12296</v>
      </c>
      <c r="B6727" s="260"/>
      <c r="C6727" s="264" t="str">
        <f>IF(ISERROR(VLOOKUP(B6727,'Tous les abonnés'!$A$6:$I$5491,2,0)),"",VLOOKUP(B6727,'Tous les abonnés'!$A$6:$I$5491,2,0))</f>
        <v/>
      </c>
      <c r="D6727" s="26"/>
      <c r="E6727" s="265"/>
      <c r="F6727" s="207" t="str">
        <f>IF(ISERROR(IF(VLOOKUP(D6727,Paramètres!$C$17:$H$33,6,0)="oui","illimité",VLOOKUP(D6727,Paramètres!$C$17:$H$33,5,0))),"",IF(VLOOKUP(D6727,Paramètres!$C$17:$H$33,6,0)="oui","illimité",VLOOKUP(D6727,Paramètres!$C$17:$H$33,5,0)))</f>
        <v/>
      </c>
      <c r="G6727" s="269" t="str">
        <f t="shared" si="627"/>
        <v/>
      </c>
      <c r="H6727" s="208"/>
      <c r="I6727" s="53"/>
      <c r="J6727" s="209"/>
      <c r="K6727" s="271"/>
      <c r="L6727" s="37"/>
      <c r="M6727" s="218"/>
      <c r="N6727" s="124"/>
      <c r="O6727" s="211" t="str">
        <f t="shared" ca="1" si="628"/>
        <v/>
      </c>
      <c r="P6727" s="212" t="str">
        <f>IF(ISERROR(VLOOKUP(L6727,Paramètres!$A$38:$B$40,2,0)),"",VLOOKUP(L6727,Paramètres!$A$38:$B$40,2,0))</f>
        <v/>
      </c>
      <c r="Q6727" s="211" t="str">
        <f t="shared" ca="1" si="629"/>
        <v/>
      </c>
      <c r="R6727" s="211" t="str">
        <f t="shared" ref="R6727:R6790" si="631">IF(L6727="en 1 fois",1,IF(F6727="illimité",O6727/P6727,IF(ISERROR(F6727/P6727),"",ROUND(F6727/P6727,0))))</f>
        <v/>
      </c>
      <c r="S6727" s="213" t="str">
        <f t="shared" ref="S6727:S6790" ca="1" si="632">IF(ISERROR(IF(F6727="illimité",Q6727*J6727,IF(L6727="en 1 fois",J6727,J6727*Q6727/R6727))),"",IF(F6727="illimité",Q6727*J6727,IF(L6727="en 1 fois",J6727,J6727*Q6727/R6727)))</f>
        <v/>
      </c>
      <c r="T6727" s="214" t="str">
        <f t="shared" ca="1" si="630"/>
        <v/>
      </c>
    </row>
    <row r="6728" spans="1:20" x14ac:dyDescent="0.25">
      <c r="A6728" s="119" t="s">
        <v>12297</v>
      </c>
      <c r="B6728" s="260"/>
      <c r="C6728" s="264" t="str">
        <f>IF(ISERROR(VLOOKUP(B6728,'Tous les abonnés'!$A$6:$I$5491,2,0)),"",VLOOKUP(B6728,'Tous les abonnés'!$A$6:$I$5491,2,0))</f>
        <v/>
      </c>
      <c r="D6728" s="26"/>
      <c r="E6728" s="265"/>
      <c r="F6728" s="207" t="str">
        <f>IF(ISERROR(IF(VLOOKUP(D6728,Paramètres!$C$17:$H$33,6,0)="oui","illimité",VLOOKUP(D6728,Paramètres!$C$17:$H$33,5,0))),"",IF(VLOOKUP(D6728,Paramètres!$C$17:$H$33,6,0)="oui","illimité",VLOOKUP(D6728,Paramètres!$C$17:$H$33,5,0)))</f>
        <v/>
      </c>
      <c r="G6728" s="269" t="str">
        <f t="shared" ref="G6728:G6791" si="633">IF(ISBLANK(K6728),IF(ISERROR(E6728+F6728),"",E6728+F6728),K6728)</f>
        <v/>
      </c>
      <c r="H6728" s="208"/>
      <c r="I6728" s="53"/>
      <c r="J6728" s="209"/>
      <c r="K6728" s="271"/>
      <c r="L6728" s="37"/>
      <c r="M6728" s="218"/>
      <c r="N6728" s="124"/>
      <c r="O6728" s="211" t="str">
        <f t="shared" ref="O6728:O6791" ca="1" si="634">IF(ISBLANK(E6728),"",IF(TODAY()&gt;G6728,G6728-E6728,TODAY()-E6728))</f>
        <v/>
      </c>
      <c r="P6728" s="212" t="str">
        <f>IF(ISERROR(VLOOKUP(L6728,Paramètres!$A$38:$B$40,2,0)),"",VLOOKUP(L6728,Paramètres!$A$38:$B$40,2,0))</f>
        <v/>
      </c>
      <c r="Q6728" s="211" t="str">
        <f t="shared" ref="Q6728:Q6791" ca="1" si="635">IF(ISERROR(O6728/P6728),"",ROUND(O6728/P6728,0))</f>
        <v/>
      </c>
      <c r="R6728" s="211" t="str">
        <f t="shared" si="631"/>
        <v/>
      </c>
      <c r="S6728" s="213" t="str">
        <f t="shared" ca="1" si="632"/>
        <v/>
      </c>
      <c r="T6728" s="214" t="str">
        <f t="shared" ref="T6728:T6791" ca="1" si="636">IF(ISERROR(S6728-N6728),"",S6728-N6728)</f>
        <v/>
      </c>
    </row>
    <row r="6729" spans="1:20" x14ac:dyDescent="0.25">
      <c r="A6729" s="119" t="s">
        <v>12298</v>
      </c>
      <c r="B6729" s="260"/>
      <c r="C6729" s="264" t="str">
        <f>IF(ISERROR(VLOOKUP(B6729,'Tous les abonnés'!$A$6:$I$5491,2,0)),"",VLOOKUP(B6729,'Tous les abonnés'!$A$6:$I$5491,2,0))</f>
        <v/>
      </c>
      <c r="D6729" s="26"/>
      <c r="E6729" s="265"/>
      <c r="F6729" s="207" t="str">
        <f>IF(ISERROR(IF(VLOOKUP(D6729,Paramètres!$C$17:$H$33,6,0)="oui","illimité",VLOOKUP(D6729,Paramètres!$C$17:$H$33,5,0))),"",IF(VLOOKUP(D6729,Paramètres!$C$17:$H$33,6,0)="oui","illimité",VLOOKUP(D6729,Paramètres!$C$17:$H$33,5,0)))</f>
        <v/>
      </c>
      <c r="G6729" s="269" t="str">
        <f t="shared" si="633"/>
        <v/>
      </c>
      <c r="H6729" s="208"/>
      <c r="I6729" s="53"/>
      <c r="J6729" s="209"/>
      <c r="K6729" s="271"/>
      <c r="L6729" s="37"/>
      <c r="M6729" s="218"/>
      <c r="N6729" s="124"/>
      <c r="O6729" s="211" t="str">
        <f t="shared" ca="1" si="634"/>
        <v/>
      </c>
      <c r="P6729" s="212" t="str">
        <f>IF(ISERROR(VLOOKUP(L6729,Paramètres!$A$38:$B$40,2,0)),"",VLOOKUP(L6729,Paramètres!$A$38:$B$40,2,0))</f>
        <v/>
      </c>
      <c r="Q6729" s="211" t="str">
        <f t="shared" ca="1" si="635"/>
        <v/>
      </c>
      <c r="R6729" s="211" t="str">
        <f t="shared" si="631"/>
        <v/>
      </c>
      <c r="S6729" s="213" t="str">
        <f t="shared" ca="1" si="632"/>
        <v/>
      </c>
      <c r="T6729" s="214" t="str">
        <f t="shared" ca="1" si="636"/>
        <v/>
      </c>
    </row>
    <row r="6730" spans="1:20" x14ac:dyDescent="0.25">
      <c r="A6730" s="119" t="s">
        <v>12299</v>
      </c>
      <c r="B6730" s="260"/>
      <c r="C6730" s="264" t="str">
        <f>IF(ISERROR(VLOOKUP(B6730,'Tous les abonnés'!$A$6:$I$5491,2,0)),"",VLOOKUP(B6730,'Tous les abonnés'!$A$6:$I$5491,2,0))</f>
        <v/>
      </c>
      <c r="D6730" s="26"/>
      <c r="E6730" s="265"/>
      <c r="F6730" s="207" t="str">
        <f>IF(ISERROR(IF(VLOOKUP(D6730,Paramètres!$C$17:$H$33,6,0)="oui","illimité",VLOOKUP(D6730,Paramètres!$C$17:$H$33,5,0))),"",IF(VLOOKUP(D6730,Paramètres!$C$17:$H$33,6,0)="oui","illimité",VLOOKUP(D6730,Paramètres!$C$17:$H$33,5,0)))</f>
        <v/>
      </c>
      <c r="G6730" s="269" t="str">
        <f t="shared" si="633"/>
        <v/>
      </c>
      <c r="H6730" s="208"/>
      <c r="I6730" s="53"/>
      <c r="J6730" s="209"/>
      <c r="K6730" s="271"/>
      <c r="L6730" s="37"/>
      <c r="M6730" s="218"/>
      <c r="N6730" s="124"/>
      <c r="O6730" s="211" t="str">
        <f t="shared" ca="1" si="634"/>
        <v/>
      </c>
      <c r="P6730" s="212" t="str">
        <f>IF(ISERROR(VLOOKUP(L6730,Paramètres!$A$38:$B$40,2,0)),"",VLOOKUP(L6730,Paramètres!$A$38:$B$40,2,0))</f>
        <v/>
      </c>
      <c r="Q6730" s="211" t="str">
        <f t="shared" ca="1" si="635"/>
        <v/>
      </c>
      <c r="R6730" s="211" t="str">
        <f t="shared" si="631"/>
        <v/>
      </c>
      <c r="S6730" s="213" t="str">
        <f t="shared" ca="1" si="632"/>
        <v/>
      </c>
      <c r="T6730" s="214" t="str">
        <f t="shared" ca="1" si="636"/>
        <v/>
      </c>
    </row>
    <row r="6731" spans="1:20" x14ac:dyDescent="0.25">
      <c r="A6731" s="119" t="s">
        <v>12300</v>
      </c>
      <c r="B6731" s="260"/>
      <c r="C6731" s="264" t="str">
        <f>IF(ISERROR(VLOOKUP(B6731,'Tous les abonnés'!$A$6:$I$5491,2,0)),"",VLOOKUP(B6731,'Tous les abonnés'!$A$6:$I$5491,2,0))</f>
        <v/>
      </c>
      <c r="D6731" s="26"/>
      <c r="E6731" s="265"/>
      <c r="F6731" s="207" t="str">
        <f>IF(ISERROR(IF(VLOOKUP(D6731,Paramètres!$C$17:$H$33,6,0)="oui","illimité",VLOOKUP(D6731,Paramètres!$C$17:$H$33,5,0))),"",IF(VLOOKUP(D6731,Paramètres!$C$17:$H$33,6,0)="oui","illimité",VLOOKUP(D6731,Paramètres!$C$17:$H$33,5,0)))</f>
        <v/>
      </c>
      <c r="G6731" s="269" t="str">
        <f t="shared" si="633"/>
        <v/>
      </c>
      <c r="H6731" s="208"/>
      <c r="I6731" s="53"/>
      <c r="J6731" s="209"/>
      <c r="K6731" s="271"/>
      <c r="L6731" s="37"/>
      <c r="M6731" s="218"/>
      <c r="N6731" s="124"/>
      <c r="O6731" s="211" t="str">
        <f t="shared" ca="1" si="634"/>
        <v/>
      </c>
      <c r="P6731" s="212" t="str">
        <f>IF(ISERROR(VLOOKUP(L6731,Paramètres!$A$38:$B$40,2,0)),"",VLOOKUP(L6731,Paramètres!$A$38:$B$40,2,0))</f>
        <v/>
      </c>
      <c r="Q6731" s="211" t="str">
        <f t="shared" ca="1" si="635"/>
        <v/>
      </c>
      <c r="R6731" s="211" t="str">
        <f t="shared" si="631"/>
        <v/>
      </c>
      <c r="S6731" s="213" t="str">
        <f t="shared" ca="1" si="632"/>
        <v/>
      </c>
      <c r="T6731" s="214" t="str">
        <f t="shared" ca="1" si="636"/>
        <v/>
      </c>
    </row>
    <row r="6732" spans="1:20" x14ac:dyDescent="0.25">
      <c r="A6732" s="119" t="s">
        <v>12301</v>
      </c>
      <c r="B6732" s="260"/>
      <c r="C6732" s="264" t="str">
        <f>IF(ISERROR(VLOOKUP(B6732,'Tous les abonnés'!$A$6:$I$5491,2,0)),"",VLOOKUP(B6732,'Tous les abonnés'!$A$6:$I$5491,2,0))</f>
        <v/>
      </c>
      <c r="D6732" s="26"/>
      <c r="E6732" s="265"/>
      <c r="F6732" s="207" t="str">
        <f>IF(ISERROR(IF(VLOOKUP(D6732,Paramètres!$C$17:$H$33,6,0)="oui","illimité",VLOOKUP(D6732,Paramètres!$C$17:$H$33,5,0))),"",IF(VLOOKUP(D6732,Paramètres!$C$17:$H$33,6,0)="oui","illimité",VLOOKUP(D6732,Paramètres!$C$17:$H$33,5,0)))</f>
        <v/>
      </c>
      <c r="G6732" s="269" t="str">
        <f t="shared" si="633"/>
        <v/>
      </c>
      <c r="H6732" s="208"/>
      <c r="I6732" s="53"/>
      <c r="J6732" s="209"/>
      <c r="K6732" s="271"/>
      <c r="L6732" s="37"/>
      <c r="M6732" s="218"/>
      <c r="N6732" s="124"/>
      <c r="O6732" s="211" t="str">
        <f t="shared" ca="1" si="634"/>
        <v/>
      </c>
      <c r="P6732" s="212" t="str">
        <f>IF(ISERROR(VLOOKUP(L6732,Paramètres!$A$38:$B$40,2,0)),"",VLOOKUP(L6732,Paramètres!$A$38:$B$40,2,0))</f>
        <v/>
      </c>
      <c r="Q6732" s="211" t="str">
        <f t="shared" ca="1" si="635"/>
        <v/>
      </c>
      <c r="R6732" s="211" t="str">
        <f t="shared" si="631"/>
        <v/>
      </c>
      <c r="S6732" s="213" t="str">
        <f t="shared" ca="1" si="632"/>
        <v/>
      </c>
      <c r="T6732" s="214" t="str">
        <f t="shared" ca="1" si="636"/>
        <v/>
      </c>
    </row>
    <row r="6733" spans="1:20" x14ac:dyDescent="0.25">
      <c r="A6733" s="119" t="s">
        <v>12302</v>
      </c>
      <c r="B6733" s="260"/>
      <c r="C6733" s="264" t="str">
        <f>IF(ISERROR(VLOOKUP(B6733,'Tous les abonnés'!$A$6:$I$5491,2,0)),"",VLOOKUP(B6733,'Tous les abonnés'!$A$6:$I$5491,2,0))</f>
        <v/>
      </c>
      <c r="D6733" s="26"/>
      <c r="E6733" s="265"/>
      <c r="F6733" s="207" t="str">
        <f>IF(ISERROR(IF(VLOOKUP(D6733,Paramètres!$C$17:$H$33,6,0)="oui","illimité",VLOOKUP(D6733,Paramètres!$C$17:$H$33,5,0))),"",IF(VLOOKUP(D6733,Paramètres!$C$17:$H$33,6,0)="oui","illimité",VLOOKUP(D6733,Paramètres!$C$17:$H$33,5,0)))</f>
        <v/>
      </c>
      <c r="G6733" s="269" t="str">
        <f t="shared" si="633"/>
        <v/>
      </c>
      <c r="H6733" s="208"/>
      <c r="I6733" s="53"/>
      <c r="J6733" s="209"/>
      <c r="K6733" s="271"/>
      <c r="L6733" s="37"/>
      <c r="M6733" s="218"/>
      <c r="N6733" s="124"/>
      <c r="O6733" s="211" t="str">
        <f t="shared" ca="1" si="634"/>
        <v/>
      </c>
      <c r="P6733" s="212" t="str">
        <f>IF(ISERROR(VLOOKUP(L6733,Paramètres!$A$38:$B$40,2,0)),"",VLOOKUP(L6733,Paramètres!$A$38:$B$40,2,0))</f>
        <v/>
      </c>
      <c r="Q6733" s="211" t="str">
        <f t="shared" ca="1" si="635"/>
        <v/>
      </c>
      <c r="R6733" s="211" t="str">
        <f t="shared" si="631"/>
        <v/>
      </c>
      <c r="S6733" s="213" t="str">
        <f t="shared" ca="1" si="632"/>
        <v/>
      </c>
      <c r="T6733" s="214" t="str">
        <f t="shared" ca="1" si="636"/>
        <v/>
      </c>
    </row>
    <row r="6734" spans="1:20" x14ac:dyDescent="0.25">
      <c r="A6734" s="119" t="s">
        <v>12303</v>
      </c>
      <c r="B6734" s="260"/>
      <c r="C6734" s="264" t="str">
        <f>IF(ISERROR(VLOOKUP(B6734,'Tous les abonnés'!$A$6:$I$5491,2,0)),"",VLOOKUP(B6734,'Tous les abonnés'!$A$6:$I$5491,2,0))</f>
        <v/>
      </c>
      <c r="D6734" s="26"/>
      <c r="E6734" s="265"/>
      <c r="F6734" s="207" t="str">
        <f>IF(ISERROR(IF(VLOOKUP(D6734,Paramètres!$C$17:$H$33,6,0)="oui","illimité",VLOOKUP(D6734,Paramètres!$C$17:$H$33,5,0))),"",IF(VLOOKUP(D6734,Paramètres!$C$17:$H$33,6,0)="oui","illimité",VLOOKUP(D6734,Paramètres!$C$17:$H$33,5,0)))</f>
        <v/>
      </c>
      <c r="G6734" s="269" t="str">
        <f t="shared" si="633"/>
        <v/>
      </c>
      <c r="H6734" s="208"/>
      <c r="I6734" s="53"/>
      <c r="J6734" s="209"/>
      <c r="K6734" s="271"/>
      <c r="L6734" s="37"/>
      <c r="M6734" s="218"/>
      <c r="N6734" s="124"/>
      <c r="O6734" s="211" t="str">
        <f t="shared" ca="1" si="634"/>
        <v/>
      </c>
      <c r="P6734" s="212" t="str">
        <f>IF(ISERROR(VLOOKUP(L6734,Paramètres!$A$38:$B$40,2,0)),"",VLOOKUP(L6734,Paramètres!$A$38:$B$40,2,0))</f>
        <v/>
      </c>
      <c r="Q6734" s="211" t="str">
        <f t="shared" ca="1" si="635"/>
        <v/>
      </c>
      <c r="R6734" s="211" t="str">
        <f t="shared" si="631"/>
        <v/>
      </c>
      <c r="S6734" s="213" t="str">
        <f t="shared" ca="1" si="632"/>
        <v/>
      </c>
      <c r="T6734" s="214" t="str">
        <f t="shared" ca="1" si="636"/>
        <v/>
      </c>
    </row>
    <row r="6735" spans="1:20" x14ac:dyDescent="0.25">
      <c r="A6735" s="119" t="s">
        <v>12304</v>
      </c>
      <c r="B6735" s="260"/>
      <c r="C6735" s="264" t="str">
        <f>IF(ISERROR(VLOOKUP(B6735,'Tous les abonnés'!$A$6:$I$5491,2,0)),"",VLOOKUP(B6735,'Tous les abonnés'!$A$6:$I$5491,2,0))</f>
        <v/>
      </c>
      <c r="D6735" s="26"/>
      <c r="E6735" s="265"/>
      <c r="F6735" s="207" t="str">
        <f>IF(ISERROR(IF(VLOOKUP(D6735,Paramètres!$C$17:$H$33,6,0)="oui","illimité",VLOOKUP(D6735,Paramètres!$C$17:$H$33,5,0))),"",IF(VLOOKUP(D6735,Paramètres!$C$17:$H$33,6,0)="oui","illimité",VLOOKUP(D6735,Paramètres!$C$17:$H$33,5,0)))</f>
        <v/>
      </c>
      <c r="G6735" s="269" t="str">
        <f t="shared" si="633"/>
        <v/>
      </c>
      <c r="H6735" s="208"/>
      <c r="I6735" s="53"/>
      <c r="J6735" s="209"/>
      <c r="K6735" s="271"/>
      <c r="L6735" s="37"/>
      <c r="M6735" s="218"/>
      <c r="N6735" s="124"/>
      <c r="O6735" s="211" t="str">
        <f t="shared" ca="1" si="634"/>
        <v/>
      </c>
      <c r="P6735" s="212" t="str">
        <f>IF(ISERROR(VLOOKUP(L6735,Paramètres!$A$38:$B$40,2,0)),"",VLOOKUP(L6735,Paramètres!$A$38:$B$40,2,0))</f>
        <v/>
      </c>
      <c r="Q6735" s="211" t="str">
        <f t="shared" ca="1" si="635"/>
        <v/>
      </c>
      <c r="R6735" s="211" t="str">
        <f t="shared" si="631"/>
        <v/>
      </c>
      <c r="S6735" s="213" t="str">
        <f t="shared" ca="1" si="632"/>
        <v/>
      </c>
      <c r="T6735" s="214" t="str">
        <f t="shared" ca="1" si="636"/>
        <v/>
      </c>
    </row>
    <row r="6736" spans="1:20" x14ac:dyDescent="0.25">
      <c r="A6736" s="119" t="s">
        <v>12305</v>
      </c>
      <c r="B6736" s="260"/>
      <c r="C6736" s="264" t="str">
        <f>IF(ISERROR(VLOOKUP(B6736,'Tous les abonnés'!$A$6:$I$5491,2,0)),"",VLOOKUP(B6736,'Tous les abonnés'!$A$6:$I$5491,2,0))</f>
        <v/>
      </c>
      <c r="D6736" s="26"/>
      <c r="E6736" s="265"/>
      <c r="F6736" s="207" t="str">
        <f>IF(ISERROR(IF(VLOOKUP(D6736,Paramètres!$C$17:$H$33,6,0)="oui","illimité",VLOOKUP(D6736,Paramètres!$C$17:$H$33,5,0))),"",IF(VLOOKUP(D6736,Paramètres!$C$17:$H$33,6,0)="oui","illimité",VLOOKUP(D6736,Paramètres!$C$17:$H$33,5,0)))</f>
        <v/>
      </c>
      <c r="G6736" s="269" t="str">
        <f t="shared" si="633"/>
        <v/>
      </c>
      <c r="H6736" s="208"/>
      <c r="I6736" s="53"/>
      <c r="J6736" s="209"/>
      <c r="K6736" s="271"/>
      <c r="L6736" s="37"/>
      <c r="M6736" s="218"/>
      <c r="N6736" s="124"/>
      <c r="O6736" s="211" t="str">
        <f t="shared" ca="1" si="634"/>
        <v/>
      </c>
      <c r="P6736" s="212" t="str">
        <f>IF(ISERROR(VLOOKUP(L6736,Paramètres!$A$38:$B$40,2,0)),"",VLOOKUP(L6736,Paramètres!$A$38:$B$40,2,0))</f>
        <v/>
      </c>
      <c r="Q6736" s="211" t="str">
        <f t="shared" ca="1" si="635"/>
        <v/>
      </c>
      <c r="R6736" s="211" t="str">
        <f t="shared" si="631"/>
        <v/>
      </c>
      <c r="S6736" s="213" t="str">
        <f t="shared" ca="1" si="632"/>
        <v/>
      </c>
      <c r="T6736" s="214" t="str">
        <f t="shared" ca="1" si="636"/>
        <v/>
      </c>
    </row>
    <row r="6737" spans="1:20" x14ac:dyDescent="0.25">
      <c r="A6737" s="119" t="s">
        <v>12306</v>
      </c>
      <c r="B6737" s="260"/>
      <c r="C6737" s="264" t="str">
        <f>IF(ISERROR(VLOOKUP(B6737,'Tous les abonnés'!$A$6:$I$5491,2,0)),"",VLOOKUP(B6737,'Tous les abonnés'!$A$6:$I$5491,2,0))</f>
        <v/>
      </c>
      <c r="D6737" s="26"/>
      <c r="E6737" s="265"/>
      <c r="F6737" s="207" t="str">
        <f>IF(ISERROR(IF(VLOOKUP(D6737,Paramètres!$C$17:$H$33,6,0)="oui","illimité",VLOOKUP(D6737,Paramètres!$C$17:$H$33,5,0))),"",IF(VLOOKUP(D6737,Paramètres!$C$17:$H$33,6,0)="oui","illimité",VLOOKUP(D6737,Paramètres!$C$17:$H$33,5,0)))</f>
        <v/>
      </c>
      <c r="G6737" s="269" t="str">
        <f t="shared" si="633"/>
        <v/>
      </c>
      <c r="H6737" s="208"/>
      <c r="I6737" s="53"/>
      <c r="J6737" s="209"/>
      <c r="K6737" s="271"/>
      <c r="L6737" s="37"/>
      <c r="M6737" s="218"/>
      <c r="N6737" s="124"/>
      <c r="O6737" s="211" t="str">
        <f t="shared" ca="1" si="634"/>
        <v/>
      </c>
      <c r="P6737" s="212" t="str">
        <f>IF(ISERROR(VLOOKUP(L6737,Paramètres!$A$38:$B$40,2,0)),"",VLOOKUP(L6737,Paramètres!$A$38:$B$40,2,0))</f>
        <v/>
      </c>
      <c r="Q6737" s="211" t="str">
        <f t="shared" ca="1" si="635"/>
        <v/>
      </c>
      <c r="R6737" s="211" t="str">
        <f t="shared" si="631"/>
        <v/>
      </c>
      <c r="S6737" s="213" t="str">
        <f t="shared" ca="1" si="632"/>
        <v/>
      </c>
      <c r="T6737" s="214" t="str">
        <f t="shared" ca="1" si="636"/>
        <v/>
      </c>
    </row>
    <row r="6738" spans="1:20" x14ac:dyDescent="0.25">
      <c r="A6738" s="119" t="s">
        <v>12307</v>
      </c>
      <c r="B6738" s="260"/>
      <c r="C6738" s="264" t="str">
        <f>IF(ISERROR(VLOOKUP(B6738,'Tous les abonnés'!$A$6:$I$5491,2,0)),"",VLOOKUP(B6738,'Tous les abonnés'!$A$6:$I$5491,2,0))</f>
        <v/>
      </c>
      <c r="D6738" s="26"/>
      <c r="E6738" s="265"/>
      <c r="F6738" s="207" t="str">
        <f>IF(ISERROR(IF(VLOOKUP(D6738,Paramètres!$C$17:$H$33,6,0)="oui","illimité",VLOOKUP(D6738,Paramètres!$C$17:$H$33,5,0))),"",IF(VLOOKUP(D6738,Paramètres!$C$17:$H$33,6,0)="oui","illimité",VLOOKUP(D6738,Paramètres!$C$17:$H$33,5,0)))</f>
        <v/>
      </c>
      <c r="G6738" s="269" t="str">
        <f t="shared" si="633"/>
        <v/>
      </c>
      <c r="H6738" s="208"/>
      <c r="I6738" s="53"/>
      <c r="J6738" s="209"/>
      <c r="K6738" s="271"/>
      <c r="L6738" s="37"/>
      <c r="M6738" s="218"/>
      <c r="N6738" s="124"/>
      <c r="O6738" s="211" t="str">
        <f t="shared" ca="1" si="634"/>
        <v/>
      </c>
      <c r="P6738" s="212" t="str">
        <f>IF(ISERROR(VLOOKUP(L6738,Paramètres!$A$38:$B$40,2,0)),"",VLOOKUP(L6738,Paramètres!$A$38:$B$40,2,0))</f>
        <v/>
      </c>
      <c r="Q6738" s="211" t="str">
        <f t="shared" ca="1" si="635"/>
        <v/>
      </c>
      <c r="R6738" s="211" t="str">
        <f t="shared" si="631"/>
        <v/>
      </c>
      <c r="S6738" s="213" t="str">
        <f t="shared" ca="1" si="632"/>
        <v/>
      </c>
      <c r="T6738" s="214" t="str">
        <f t="shared" ca="1" si="636"/>
        <v/>
      </c>
    </row>
    <row r="6739" spans="1:20" x14ac:dyDescent="0.25">
      <c r="A6739" s="119" t="s">
        <v>12308</v>
      </c>
      <c r="B6739" s="260"/>
      <c r="C6739" s="264" t="str">
        <f>IF(ISERROR(VLOOKUP(B6739,'Tous les abonnés'!$A$6:$I$5491,2,0)),"",VLOOKUP(B6739,'Tous les abonnés'!$A$6:$I$5491,2,0))</f>
        <v/>
      </c>
      <c r="D6739" s="26"/>
      <c r="E6739" s="265"/>
      <c r="F6739" s="207" t="str">
        <f>IF(ISERROR(IF(VLOOKUP(D6739,Paramètres!$C$17:$H$33,6,0)="oui","illimité",VLOOKUP(D6739,Paramètres!$C$17:$H$33,5,0))),"",IF(VLOOKUP(D6739,Paramètres!$C$17:$H$33,6,0)="oui","illimité",VLOOKUP(D6739,Paramètres!$C$17:$H$33,5,0)))</f>
        <v/>
      </c>
      <c r="G6739" s="269" t="str">
        <f t="shared" si="633"/>
        <v/>
      </c>
      <c r="H6739" s="208"/>
      <c r="I6739" s="53"/>
      <c r="J6739" s="209"/>
      <c r="K6739" s="271"/>
      <c r="L6739" s="37"/>
      <c r="M6739" s="218"/>
      <c r="N6739" s="124"/>
      <c r="O6739" s="211" t="str">
        <f t="shared" ca="1" si="634"/>
        <v/>
      </c>
      <c r="P6739" s="212" t="str">
        <f>IF(ISERROR(VLOOKUP(L6739,Paramètres!$A$38:$B$40,2,0)),"",VLOOKUP(L6739,Paramètres!$A$38:$B$40,2,0))</f>
        <v/>
      </c>
      <c r="Q6739" s="211" t="str">
        <f t="shared" ca="1" si="635"/>
        <v/>
      </c>
      <c r="R6739" s="211" t="str">
        <f t="shared" si="631"/>
        <v/>
      </c>
      <c r="S6739" s="213" t="str">
        <f t="shared" ca="1" si="632"/>
        <v/>
      </c>
      <c r="T6739" s="214" t="str">
        <f t="shared" ca="1" si="636"/>
        <v/>
      </c>
    </row>
    <row r="6740" spans="1:20" x14ac:dyDescent="0.25">
      <c r="A6740" s="119" t="s">
        <v>12309</v>
      </c>
      <c r="B6740" s="260"/>
      <c r="C6740" s="264" t="str">
        <f>IF(ISERROR(VLOOKUP(B6740,'Tous les abonnés'!$A$6:$I$5491,2,0)),"",VLOOKUP(B6740,'Tous les abonnés'!$A$6:$I$5491,2,0))</f>
        <v/>
      </c>
      <c r="D6740" s="26"/>
      <c r="E6740" s="265"/>
      <c r="F6740" s="207" t="str">
        <f>IF(ISERROR(IF(VLOOKUP(D6740,Paramètres!$C$17:$H$33,6,0)="oui","illimité",VLOOKUP(D6740,Paramètres!$C$17:$H$33,5,0))),"",IF(VLOOKUP(D6740,Paramètres!$C$17:$H$33,6,0)="oui","illimité",VLOOKUP(D6740,Paramètres!$C$17:$H$33,5,0)))</f>
        <v/>
      </c>
      <c r="G6740" s="269" t="str">
        <f t="shared" si="633"/>
        <v/>
      </c>
      <c r="H6740" s="208"/>
      <c r="I6740" s="53"/>
      <c r="J6740" s="209"/>
      <c r="K6740" s="271"/>
      <c r="L6740" s="37"/>
      <c r="M6740" s="218"/>
      <c r="N6740" s="124"/>
      <c r="O6740" s="211" t="str">
        <f t="shared" ca="1" si="634"/>
        <v/>
      </c>
      <c r="P6740" s="212" t="str">
        <f>IF(ISERROR(VLOOKUP(L6740,Paramètres!$A$38:$B$40,2,0)),"",VLOOKUP(L6740,Paramètres!$A$38:$B$40,2,0))</f>
        <v/>
      </c>
      <c r="Q6740" s="211" t="str">
        <f t="shared" ca="1" si="635"/>
        <v/>
      </c>
      <c r="R6740" s="211" t="str">
        <f t="shared" si="631"/>
        <v/>
      </c>
      <c r="S6740" s="213" t="str">
        <f t="shared" ca="1" si="632"/>
        <v/>
      </c>
      <c r="T6740" s="214" t="str">
        <f t="shared" ca="1" si="636"/>
        <v/>
      </c>
    </row>
    <row r="6741" spans="1:20" x14ac:dyDescent="0.25">
      <c r="A6741" s="119" t="s">
        <v>12310</v>
      </c>
      <c r="B6741" s="260"/>
      <c r="C6741" s="264" t="str">
        <f>IF(ISERROR(VLOOKUP(B6741,'Tous les abonnés'!$A$6:$I$5491,2,0)),"",VLOOKUP(B6741,'Tous les abonnés'!$A$6:$I$5491,2,0))</f>
        <v/>
      </c>
      <c r="D6741" s="26"/>
      <c r="E6741" s="265"/>
      <c r="F6741" s="207" t="str">
        <f>IF(ISERROR(IF(VLOOKUP(D6741,Paramètres!$C$17:$H$33,6,0)="oui","illimité",VLOOKUP(D6741,Paramètres!$C$17:$H$33,5,0))),"",IF(VLOOKUP(D6741,Paramètres!$C$17:$H$33,6,0)="oui","illimité",VLOOKUP(D6741,Paramètres!$C$17:$H$33,5,0)))</f>
        <v/>
      </c>
      <c r="G6741" s="269" t="str">
        <f t="shared" si="633"/>
        <v/>
      </c>
      <c r="H6741" s="208"/>
      <c r="I6741" s="53"/>
      <c r="J6741" s="209"/>
      <c r="K6741" s="271"/>
      <c r="L6741" s="37"/>
      <c r="M6741" s="218"/>
      <c r="N6741" s="124"/>
      <c r="O6741" s="211" t="str">
        <f t="shared" ca="1" si="634"/>
        <v/>
      </c>
      <c r="P6741" s="212" t="str">
        <f>IF(ISERROR(VLOOKUP(L6741,Paramètres!$A$38:$B$40,2,0)),"",VLOOKUP(L6741,Paramètres!$A$38:$B$40,2,0))</f>
        <v/>
      </c>
      <c r="Q6741" s="211" t="str">
        <f t="shared" ca="1" si="635"/>
        <v/>
      </c>
      <c r="R6741" s="211" t="str">
        <f t="shared" si="631"/>
        <v/>
      </c>
      <c r="S6741" s="213" t="str">
        <f t="shared" ca="1" si="632"/>
        <v/>
      </c>
      <c r="T6741" s="214" t="str">
        <f t="shared" ca="1" si="636"/>
        <v/>
      </c>
    </row>
    <row r="6742" spans="1:20" x14ac:dyDescent="0.25">
      <c r="A6742" s="119" t="s">
        <v>12311</v>
      </c>
      <c r="B6742" s="260"/>
      <c r="C6742" s="264" t="str">
        <f>IF(ISERROR(VLOOKUP(B6742,'Tous les abonnés'!$A$6:$I$5491,2,0)),"",VLOOKUP(B6742,'Tous les abonnés'!$A$6:$I$5491,2,0))</f>
        <v/>
      </c>
      <c r="D6742" s="26"/>
      <c r="E6742" s="265"/>
      <c r="F6742" s="207" t="str">
        <f>IF(ISERROR(IF(VLOOKUP(D6742,Paramètres!$C$17:$H$33,6,0)="oui","illimité",VLOOKUP(D6742,Paramètres!$C$17:$H$33,5,0))),"",IF(VLOOKUP(D6742,Paramètres!$C$17:$H$33,6,0)="oui","illimité",VLOOKUP(D6742,Paramètres!$C$17:$H$33,5,0)))</f>
        <v/>
      </c>
      <c r="G6742" s="269" t="str">
        <f t="shared" si="633"/>
        <v/>
      </c>
      <c r="H6742" s="208"/>
      <c r="I6742" s="53"/>
      <c r="J6742" s="209"/>
      <c r="K6742" s="271"/>
      <c r="L6742" s="37"/>
      <c r="M6742" s="218"/>
      <c r="N6742" s="124"/>
      <c r="O6742" s="211" t="str">
        <f t="shared" ca="1" si="634"/>
        <v/>
      </c>
      <c r="P6742" s="212" t="str">
        <f>IF(ISERROR(VLOOKUP(L6742,Paramètres!$A$38:$B$40,2,0)),"",VLOOKUP(L6742,Paramètres!$A$38:$B$40,2,0))</f>
        <v/>
      </c>
      <c r="Q6742" s="211" t="str">
        <f t="shared" ca="1" si="635"/>
        <v/>
      </c>
      <c r="R6742" s="211" t="str">
        <f t="shared" si="631"/>
        <v/>
      </c>
      <c r="S6742" s="213" t="str">
        <f t="shared" ca="1" si="632"/>
        <v/>
      </c>
      <c r="T6742" s="214" t="str">
        <f t="shared" ca="1" si="636"/>
        <v/>
      </c>
    </row>
    <row r="6743" spans="1:20" x14ac:dyDescent="0.25">
      <c r="A6743" s="119" t="s">
        <v>12312</v>
      </c>
      <c r="B6743" s="260"/>
      <c r="C6743" s="264" t="str">
        <f>IF(ISERROR(VLOOKUP(B6743,'Tous les abonnés'!$A$6:$I$5491,2,0)),"",VLOOKUP(B6743,'Tous les abonnés'!$A$6:$I$5491,2,0))</f>
        <v/>
      </c>
      <c r="D6743" s="26"/>
      <c r="E6743" s="265"/>
      <c r="F6743" s="207" t="str">
        <f>IF(ISERROR(IF(VLOOKUP(D6743,Paramètres!$C$17:$H$33,6,0)="oui","illimité",VLOOKUP(D6743,Paramètres!$C$17:$H$33,5,0))),"",IF(VLOOKUP(D6743,Paramètres!$C$17:$H$33,6,0)="oui","illimité",VLOOKUP(D6743,Paramètres!$C$17:$H$33,5,0)))</f>
        <v/>
      </c>
      <c r="G6743" s="269" t="str">
        <f t="shared" si="633"/>
        <v/>
      </c>
      <c r="H6743" s="208"/>
      <c r="I6743" s="53"/>
      <c r="J6743" s="209"/>
      <c r="K6743" s="271"/>
      <c r="L6743" s="37"/>
      <c r="M6743" s="218"/>
      <c r="N6743" s="124"/>
      <c r="O6743" s="211" t="str">
        <f t="shared" ca="1" si="634"/>
        <v/>
      </c>
      <c r="P6743" s="212" t="str">
        <f>IF(ISERROR(VLOOKUP(L6743,Paramètres!$A$38:$B$40,2,0)),"",VLOOKUP(L6743,Paramètres!$A$38:$B$40,2,0))</f>
        <v/>
      </c>
      <c r="Q6743" s="211" t="str">
        <f t="shared" ca="1" si="635"/>
        <v/>
      </c>
      <c r="R6743" s="211" t="str">
        <f t="shared" si="631"/>
        <v/>
      </c>
      <c r="S6743" s="213" t="str">
        <f t="shared" ca="1" si="632"/>
        <v/>
      </c>
      <c r="T6743" s="214" t="str">
        <f t="shared" ca="1" si="636"/>
        <v/>
      </c>
    </row>
    <row r="6744" spans="1:20" x14ac:dyDescent="0.25">
      <c r="A6744" s="119" t="s">
        <v>12313</v>
      </c>
      <c r="B6744" s="260"/>
      <c r="C6744" s="264" t="str">
        <f>IF(ISERROR(VLOOKUP(B6744,'Tous les abonnés'!$A$6:$I$5491,2,0)),"",VLOOKUP(B6744,'Tous les abonnés'!$A$6:$I$5491,2,0))</f>
        <v/>
      </c>
      <c r="D6744" s="26"/>
      <c r="E6744" s="265"/>
      <c r="F6744" s="207" t="str">
        <f>IF(ISERROR(IF(VLOOKUP(D6744,Paramètres!$C$17:$H$33,6,0)="oui","illimité",VLOOKUP(D6744,Paramètres!$C$17:$H$33,5,0))),"",IF(VLOOKUP(D6744,Paramètres!$C$17:$H$33,6,0)="oui","illimité",VLOOKUP(D6744,Paramètres!$C$17:$H$33,5,0)))</f>
        <v/>
      </c>
      <c r="G6744" s="269" t="str">
        <f t="shared" si="633"/>
        <v/>
      </c>
      <c r="H6744" s="208"/>
      <c r="I6744" s="53"/>
      <c r="J6744" s="209"/>
      <c r="K6744" s="271"/>
      <c r="L6744" s="37"/>
      <c r="M6744" s="218"/>
      <c r="N6744" s="124"/>
      <c r="O6744" s="211" t="str">
        <f t="shared" ca="1" si="634"/>
        <v/>
      </c>
      <c r="P6744" s="212" t="str">
        <f>IF(ISERROR(VLOOKUP(L6744,Paramètres!$A$38:$B$40,2,0)),"",VLOOKUP(L6744,Paramètres!$A$38:$B$40,2,0))</f>
        <v/>
      </c>
      <c r="Q6744" s="211" t="str">
        <f t="shared" ca="1" si="635"/>
        <v/>
      </c>
      <c r="R6744" s="211" t="str">
        <f t="shared" si="631"/>
        <v/>
      </c>
      <c r="S6744" s="213" t="str">
        <f t="shared" ca="1" si="632"/>
        <v/>
      </c>
      <c r="T6744" s="214" t="str">
        <f t="shared" ca="1" si="636"/>
        <v/>
      </c>
    </row>
    <row r="6745" spans="1:20" x14ac:dyDescent="0.25">
      <c r="A6745" s="119" t="s">
        <v>12314</v>
      </c>
      <c r="B6745" s="260"/>
      <c r="C6745" s="264" t="str">
        <f>IF(ISERROR(VLOOKUP(B6745,'Tous les abonnés'!$A$6:$I$5491,2,0)),"",VLOOKUP(B6745,'Tous les abonnés'!$A$6:$I$5491,2,0))</f>
        <v/>
      </c>
      <c r="D6745" s="26"/>
      <c r="E6745" s="265"/>
      <c r="F6745" s="207" t="str">
        <f>IF(ISERROR(IF(VLOOKUP(D6745,Paramètres!$C$17:$H$33,6,0)="oui","illimité",VLOOKUP(D6745,Paramètres!$C$17:$H$33,5,0))),"",IF(VLOOKUP(D6745,Paramètres!$C$17:$H$33,6,0)="oui","illimité",VLOOKUP(D6745,Paramètres!$C$17:$H$33,5,0)))</f>
        <v/>
      </c>
      <c r="G6745" s="269" t="str">
        <f t="shared" si="633"/>
        <v/>
      </c>
      <c r="H6745" s="208"/>
      <c r="I6745" s="53"/>
      <c r="J6745" s="209"/>
      <c r="K6745" s="271"/>
      <c r="L6745" s="37"/>
      <c r="M6745" s="218"/>
      <c r="N6745" s="124"/>
      <c r="O6745" s="211" t="str">
        <f t="shared" ca="1" si="634"/>
        <v/>
      </c>
      <c r="P6745" s="212" t="str">
        <f>IF(ISERROR(VLOOKUP(L6745,Paramètres!$A$38:$B$40,2,0)),"",VLOOKUP(L6745,Paramètres!$A$38:$B$40,2,0))</f>
        <v/>
      </c>
      <c r="Q6745" s="211" t="str">
        <f t="shared" ca="1" si="635"/>
        <v/>
      </c>
      <c r="R6745" s="211" t="str">
        <f t="shared" si="631"/>
        <v/>
      </c>
      <c r="S6745" s="213" t="str">
        <f t="shared" ca="1" si="632"/>
        <v/>
      </c>
      <c r="T6745" s="214" t="str">
        <f t="shared" ca="1" si="636"/>
        <v/>
      </c>
    </row>
    <row r="6746" spans="1:20" x14ac:dyDescent="0.25">
      <c r="A6746" s="119" t="s">
        <v>12315</v>
      </c>
      <c r="B6746" s="260"/>
      <c r="C6746" s="264" t="str">
        <f>IF(ISERROR(VLOOKUP(B6746,'Tous les abonnés'!$A$6:$I$5491,2,0)),"",VLOOKUP(B6746,'Tous les abonnés'!$A$6:$I$5491,2,0))</f>
        <v/>
      </c>
      <c r="D6746" s="26"/>
      <c r="E6746" s="265"/>
      <c r="F6746" s="207" t="str">
        <f>IF(ISERROR(IF(VLOOKUP(D6746,Paramètres!$C$17:$H$33,6,0)="oui","illimité",VLOOKUP(D6746,Paramètres!$C$17:$H$33,5,0))),"",IF(VLOOKUP(D6746,Paramètres!$C$17:$H$33,6,0)="oui","illimité",VLOOKUP(D6746,Paramètres!$C$17:$H$33,5,0)))</f>
        <v/>
      </c>
      <c r="G6746" s="269" t="str">
        <f t="shared" si="633"/>
        <v/>
      </c>
      <c r="H6746" s="208"/>
      <c r="I6746" s="53"/>
      <c r="J6746" s="209"/>
      <c r="K6746" s="271"/>
      <c r="L6746" s="37"/>
      <c r="M6746" s="218"/>
      <c r="N6746" s="124"/>
      <c r="O6746" s="211" t="str">
        <f t="shared" ca="1" si="634"/>
        <v/>
      </c>
      <c r="P6746" s="212" t="str">
        <f>IF(ISERROR(VLOOKUP(L6746,Paramètres!$A$38:$B$40,2,0)),"",VLOOKUP(L6746,Paramètres!$A$38:$B$40,2,0))</f>
        <v/>
      </c>
      <c r="Q6746" s="211" t="str">
        <f t="shared" ca="1" si="635"/>
        <v/>
      </c>
      <c r="R6746" s="211" t="str">
        <f t="shared" si="631"/>
        <v/>
      </c>
      <c r="S6746" s="213" t="str">
        <f t="shared" ca="1" si="632"/>
        <v/>
      </c>
      <c r="T6746" s="214" t="str">
        <f t="shared" ca="1" si="636"/>
        <v/>
      </c>
    </row>
    <row r="6747" spans="1:20" x14ac:dyDescent="0.25">
      <c r="A6747" s="119" t="s">
        <v>12316</v>
      </c>
      <c r="B6747" s="260"/>
      <c r="C6747" s="264" t="str">
        <f>IF(ISERROR(VLOOKUP(B6747,'Tous les abonnés'!$A$6:$I$5491,2,0)),"",VLOOKUP(B6747,'Tous les abonnés'!$A$6:$I$5491,2,0))</f>
        <v/>
      </c>
      <c r="D6747" s="26"/>
      <c r="E6747" s="265"/>
      <c r="F6747" s="207" t="str">
        <f>IF(ISERROR(IF(VLOOKUP(D6747,Paramètres!$C$17:$H$33,6,0)="oui","illimité",VLOOKUP(D6747,Paramètres!$C$17:$H$33,5,0))),"",IF(VLOOKUP(D6747,Paramètres!$C$17:$H$33,6,0)="oui","illimité",VLOOKUP(D6747,Paramètres!$C$17:$H$33,5,0)))</f>
        <v/>
      </c>
      <c r="G6747" s="269" t="str">
        <f t="shared" si="633"/>
        <v/>
      </c>
      <c r="H6747" s="208"/>
      <c r="I6747" s="53"/>
      <c r="J6747" s="209"/>
      <c r="K6747" s="271"/>
      <c r="L6747" s="37"/>
      <c r="M6747" s="218"/>
      <c r="N6747" s="124"/>
      <c r="O6747" s="211" t="str">
        <f t="shared" ca="1" si="634"/>
        <v/>
      </c>
      <c r="P6747" s="212" t="str">
        <f>IF(ISERROR(VLOOKUP(L6747,Paramètres!$A$38:$B$40,2,0)),"",VLOOKUP(L6747,Paramètres!$A$38:$B$40,2,0))</f>
        <v/>
      </c>
      <c r="Q6747" s="211" t="str">
        <f t="shared" ca="1" si="635"/>
        <v/>
      </c>
      <c r="R6747" s="211" t="str">
        <f t="shared" si="631"/>
        <v/>
      </c>
      <c r="S6747" s="213" t="str">
        <f t="shared" ca="1" si="632"/>
        <v/>
      </c>
      <c r="T6747" s="214" t="str">
        <f t="shared" ca="1" si="636"/>
        <v/>
      </c>
    </row>
    <row r="6748" spans="1:20" x14ac:dyDescent="0.25">
      <c r="A6748" s="119" t="s">
        <v>12317</v>
      </c>
      <c r="B6748" s="260"/>
      <c r="C6748" s="264" t="str">
        <f>IF(ISERROR(VLOOKUP(B6748,'Tous les abonnés'!$A$6:$I$5491,2,0)),"",VLOOKUP(B6748,'Tous les abonnés'!$A$6:$I$5491,2,0))</f>
        <v/>
      </c>
      <c r="D6748" s="26"/>
      <c r="E6748" s="265"/>
      <c r="F6748" s="207" t="str">
        <f>IF(ISERROR(IF(VLOOKUP(D6748,Paramètres!$C$17:$H$33,6,0)="oui","illimité",VLOOKUP(D6748,Paramètres!$C$17:$H$33,5,0))),"",IF(VLOOKUP(D6748,Paramètres!$C$17:$H$33,6,0)="oui","illimité",VLOOKUP(D6748,Paramètres!$C$17:$H$33,5,0)))</f>
        <v/>
      </c>
      <c r="G6748" s="269" t="str">
        <f t="shared" si="633"/>
        <v/>
      </c>
      <c r="H6748" s="208"/>
      <c r="I6748" s="53"/>
      <c r="J6748" s="209"/>
      <c r="K6748" s="271"/>
      <c r="L6748" s="37"/>
      <c r="M6748" s="218"/>
      <c r="N6748" s="124"/>
      <c r="O6748" s="211" t="str">
        <f t="shared" ca="1" si="634"/>
        <v/>
      </c>
      <c r="P6748" s="212" t="str">
        <f>IF(ISERROR(VLOOKUP(L6748,Paramètres!$A$38:$B$40,2,0)),"",VLOOKUP(L6748,Paramètres!$A$38:$B$40,2,0))</f>
        <v/>
      </c>
      <c r="Q6748" s="211" t="str">
        <f t="shared" ca="1" si="635"/>
        <v/>
      </c>
      <c r="R6748" s="211" t="str">
        <f t="shared" si="631"/>
        <v/>
      </c>
      <c r="S6748" s="213" t="str">
        <f t="shared" ca="1" si="632"/>
        <v/>
      </c>
      <c r="T6748" s="214" t="str">
        <f t="shared" ca="1" si="636"/>
        <v/>
      </c>
    </row>
    <row r="6749" spans="1:20" x14ac:dyDescent="0.25">
      <c r="A6749" s="119" t="s">
        <v>12318</v>
      </c>
      <c r="B6749" s="260"/>
      <c r="C6749" s="264" t="str">
        <f>IF(ISERROR(VLOOKUP(B6749,'Tous les abonnés'!$A$6:$I$5491,2,0)),"",VLOOKUP(B6749,'Tous les abonnés'!$A$6:$I$5491,2,0))</f>
        <v/>
      </c>
      <c r="D6749" s="26"/>
      <c r="E6749" s="265"/>
      <c r="F6749" s="207" t="str">
        <f>IF(ISERROR(IF(VLOOKUP(D6749,Paramètres!$C$17:$H$33,6,0)="oui","illimité",VLOOKUP(D6749,Paramètres!$C$17:$H$33,5,0))),"",IF(VLOOKUP(D6749,Paramètres!$C$17:$H$33,6,0)="oui","illimité",VLOOKUP(D6749,Paramètres!$C$17:$H$33,5,0)))</f>
        <v/>
      </c>
      <c r="G6749" s="269" t="str">
        <f t="shared" si="633"/>
        <v/>
      </c>
      <c r="H6749" s="208"/>
      <c r="I6749" s="53"/>
      <c r="J6749" s="209"/>
      <c r="K6749" s="271"/>
      <c r="L6749" s="37"/>
      <c r="M6749" s="218"/>
      <c r="N6749" s="124"/>
      <c r="O6749" s="211" t="str">
        <f t="shared" ca="1" si="634"/>
        <v/>
      </c>
      <c r="P6749" s="212" t="str">
        <f>IF(ISERROR(VLOOKUP(L6749,Paramètres!$A$38:$B$40,2,0)),"",VLOOKUP(L6749,Paramètres!$A$38:$B$40,2,0))</f>
        <v/>
      </c>
      <c r="Q6749" s="211" t="str">
        <f t="shared" ca="1" si="635"/>
        <v/>
      </c>
      <c r="R6749" s="211" t="str">
        <f t="shared" si="631"/>
        <v/>
      </c>
      <c r="S6749" s="213" t="str">
        <f t="shared" ca="1" si="632"/>
        <v/>
      </c>
      <c r="T6749" s="214" t="str">
        <f t="shared" ca="1" si="636"/>
        <v/>
      </c>
    </row>
    <row r="6750" spans="1:20" x14ac:dyDescent="0.25">
      <c r="A6750" s="119" t="s">
        <v>12319</v>
      </c>
      <c r="B6750" s="260"/>
      <c r="C6750" s="264" t="str">
        <f>IF(ISERROR(VLOOKUP(B6750,'Tous les abonnés'!$A$6:$I$5491,2,0)),"",VLOOKUP(B6750,'Tous les abonnés'!$A$6:$I$5491,2,0))</f>
        <v/>
      </c>
      <c r="D6750" s="26"/>
      <c r="E6750" s="265"/>
      <c r="F6750" s="207" t="str">
        <f>IF(ISERROR(IF(VLOOKUP(D6750,Paramètres!$C$17:$H$33,6,0)="oui","illimité",VLOOKUP(D6750,Paramètres!$C$17:$H$33,5,0))),"",IF(VLOOKUP(D6750,Paramètres!$C$17:$H$33,6,0)="oui","illimité",VLOOKUP(D6750,Paramètres!$C$17:$H$33,5,0)))</f>
        <v/>
      </c>
      <c r="G6750" s="269" t="str">
        <f t="shared" si="633"/>
        <v/>
      </c>
      <c r="H6750" s="208"/>
      <c r="I6750" s="53"/>
      <c r="J6750" s="209"/>
      <c r="K6750" s="271"/>
      <c r="L6750" s="37"/>
      <c r="M6750" s="218"/>
      <c r="N6750" s="124"/>
      <c r="O6750" s="211" t="str">
        <f t="shared" ca="1" si="634"/>
        <v/>
      </c>
      <c r="P6750" s="212" t="str">
        <f>IF(ISERROR(VLOOKUP(L6750,Paramètres!$A$38:$B$40,2,0)),"",VLOOKUP(L6750,Paramètres!$A$38:$B$40,2,0))</f>
        <v/>
      </c>
      <c r="Q6750" s="211" t="str">
        <f t="shared" ca="1" si="635"/>
        <v/>
      </c>
      <c r="R6750" s="211" t="str">
        <f t="shared" si="631"/>
        <v/>
      </c>
      <c r="S6750" s="213" t="str">
        <f t="shared" ca="1" si="632"/>
        <v/>
      </c>
      <c r="T6750" s="214" t="str">
        <f t="shared" ca="1" si="636"/>
        <v/>
      </c>
    </row>
    <row r="6751" spans="1:20" x14ac:dyDescent="0.25">
      <c r="A6751" s="119" t="s">
        <v>12320</v>
      </c>
      <c r="B6751" s="260"/>
      <c r="C6751" s="264" t="str">
        <f>IF(ISERROR(VLOOKUP(B6751,'Tous les abonnés'!$A$6:$I$5491,2,0)),"",VLOOKUP(B6751,'Tous les abonnés'!$A$6:$I$5491,2,0))</f>
        <v/>
      </c>
      <c r="D6751" s="26"/>
      <c r="E6751" s="265"/>
      <c r="F6751" s="207" t="str">
        <f>IF(ISERROR(IF(VLOOKUP(D6751,Paramètres!$C$17:$H$33,6,0)="oui","illimité",VLOOKUP(D6751,Paramètres!$C$17:$H$33,5,0))),"",IF(VLOOKUP(D6751,Paramètres!$C$17:$H$33,6,0)="oui","illimité",VLOOKUP(D6751,Paramètres!$C$17:$H$33,5,0)))</f>
        <v/>
      </c>
      <c r="G6751" s="269" t="str">
        <f t="shared" si="633"/>
        <v/>
      </c>
      <c r="H6751" s="208"/>
      <c r="I6751" s="53"/>
      <c r="J6751" s="209"/>
      <c r="K6751" s="271"/>
      <c r="L6751" s="37"/>
      <c r="M6751" s="218"/>
      <c r="N6751" s="124"/>
      <c r="O6751" s="211" t="str">
        <f t="shared" ca="1" si="634"/>
        <v/>
      </c>
      <c r="P6751" s="212" t="str">
        <f>IF(ISERROR(VLOOKUP(L6751,Paramètres!$A$38:$B$40,2,0)),"",VLOOKUP(L6751,Paramètres!$A$38:$B$40,2,0))</f>
        <v/>
      </c>
      <c r="Q6751" s="211" t="str">
        <f t="shared" ca="1" si="635"/>
        <v/>
      </c>
      <c r="R6751" s="211" t="str">
        <f t="shared" si="631"/>
        <v/>
      </c>
      <c r="S6751" s="213" t="str">
        <f t="shared" ca="1" si="632"/>
        <v/>
      </c>
      <c r="T6751" s="214" t="str">
        <f t="shared" ca="1" si="636"/>
        <v/>
      </c>
    </row>
    <row r="6752" spans="1:20" x14ac:dyDescent="0.25">
      <c r="A6752" s="119" t="s">
        <v>12321</v>
      </c>
      <c r="B6752" s="260"/>
      <c r="C6752" s="264" t="str">
        <f>IF(ISERROR(VLOOKUP(B6752,'Tous les abonnés'!$A$6:$I$5491,2,0)),"",VLOOKUP(B6752,'Tous les abonnés'!$A$6:$I$5491,2,0))</f>
        <v/>
      </c>
      <c r="D6752" s="26"/>
      <c r="E6752" s="265"/>
      <c r="F6752" s="207" t="str">
        <f>IF(ISERROR(IF(VLOOKUP(D6752,Paramètres!$C$17:$H$33,6,0)="oui","illimité",VLOOKUP(D6752,Paramètres!$C$17:$H$33,5,0))),"",IF(VLOOKUP(D6752,Paramètres!$C$17:$H$33,6,0)="oui","illimité",VLOOKUP(D6752,Paramètres!$C$17:$H$33,5,0)))</f>
        <v/>
      </c>
      <c r="G6752" s="269" t="str">
        <f t="shared" si="633"/>
        <v/>
      </c>
      <c r="H6752" s="208"/>
      <c r="I6752" s="53"/>
      <c r="J6752" s="209"/>
      <c r="K6752" s="271"/>
      <c r="L6752" s="37"/>
      <c r="M6752" s="218"/>
      <c r="N6752" s="124"/>
      <c r="O6752" s="211" t="str">
        <f t="shared" ca="1" si="634"/>
        <v/>
      </c>
      <c r="P6752" s="212" t="str">
        <f>IF(ISERROR(VLOOKUP(L6752,Paramètres!$A$38:$B$40,2,0)),"",VLOOKUP(L6752,Paramètres!$A$38:$B$40,2,0))</f>
        <v/>
      </c>
      <c r="Q6752" s="211" t="str">
        <f t="shared" ca="1" si="635"/>
        <v/>
      </c>
      <c r="R6752" s="211" t="str">
        <f t="shared" si="631"/>
        <v/>
      </c>
      <c r="S6752" s="213" t="str">
        <f t="shared" ca="1" si="632"/>
        <v/>
      </c>
      <c r="T6752" s="214" t="str">
        <f t="shared" ca="1" si="636"/>
        <v/>
      </c>
    </row>
    <row r="6753" spans="1:20" x14ac:dyDescent="0.25">
      <c r="A6753" s="119" t="s">
        <v>12322</v>
      </c>
      <c r="B6753" s="260"/>
      <c r="C6753" s="264" t="str">
        <f>IF(ISERROR(VLOOKUP(B6753,'Tous les abonnés'!$A$6:$I$5491,2,0)),"",VLOOKUP(B6753,'Tous les abonnés'!$A$6:$I$5491,2,0))</f>
        <v/>
      </c>
      <c r="D6753" s="26"/>
      <c r="E6753" s="265"/>
      <c r="F6753" s="207" t="str">
        <f>IF(ISERROR(IF(VLOOKUP(D6753,Paramètres!$C$17:$H$33,6,0)="oui","illimité",VLOOKUP(D6753,Paramètres!$C$17:$H$33,5,0))),"",IF(VLOOKUP(D6753,Paramètres!$C$17:$H$33,6,0)="oui","illimité",VLOOKUP(D6753,Paramètres!$C$17:$H$33,5,0)))</f>
        <v/>
      </c>
      <c r="G6753" s="269" t="str">
        <f t="shared" si="633"/>
        <v/>
      </c>
      <c r="H6753" s="208"/>
      <c r="I6753" s="53"/>
      <c r="J6753" s="209"/>
      <c r="K6753" s="271"/>
      <c r="L6753" s="37"/>
      <c r="M6753" s="218"/>
      <c r="N6753" s="124"/>
      <c r="O6753" s="211" t="str">
        <f t="shared" ca="1" si="634"/>
        <v/>
      </c>
      <c r="P6753" s="212" t="str">
        <f>IF(ISERROR(VLOOKUP(L6753,Paramètres!$A$38:$B$40,2,0)),"",VLOOKUP(L6753,Paramètres!$A$38:$B$40,2,0))</f>
        <v/>
      </c>
      <c r="Q6753" s="211" t="str">
        <f t="shared" ca="1" si="635"/>
        <v/>
      </c>
      <c r="R6753" s="211" t="str">
        <f t="shared" si="631"/>
        <v/>
      </c>
      <c r="S6753" s="213" t="str">
        <f t="shared" ca="1" si="632"/>
        <v/>
      </c>
      <c r="T6753" s="214" t="str">
        <f t="shared" ca="1" si="636"/>
        <v/>
      </c>
    </row>
    <row r="6754" spans="1:20" x14ac:dyDescent="0.25">
      <c r="A6754" s="119" t="s">
        <v>12323</v>
      </c>
      <c r="B6754" s="260"/>
      <c r="C6754" s="264" t="str">
        <f>IF(ISERROR(VLOOKUP(B6754,'Tous les abonnés'!$A$6:$I$5491,2,0)),"",VLOOKUP(B6754,'Tous les abonnés'!$A$6:$I$5491,2,0))</f>
        <v/>
      </c>
      <c r="D6754" s="26"/>
      <c r="E6754" s="265"/>
      <c r="F6754" s="207" t="str">
        <f>IF(ISERROR(IF(VLOOKUP(D6754,Paramètres!$C$17:$H$33,6,0)="oui","illimité",VLOOKUP(D6754,Paramètres!$C$17:$H$33,5,0))),"",IF(VLOOKUP(D6754,Paramètres!$C$17:$H$33,6,0)="oui","illimité",VLOOKUP(D6754,Paramètres!$C$17:$H$33,5,0)))</f>
        <v/>
      </c>
      <c r="G6754" s="269" t="str">
        <f t="shared" si="633"/>
        <v/>
      </c>
      <c r="H6754" s="208"/>
      <c r="I6754" s="53"/>
      <c r="J6754" s="209"/>
      <c r="K6754" s="271"/>
      <c r="L6754" s="37"/>
      <c r="M6754" s="218"/>
      <c r="N6754" s="124"/>
      <c r="O6754" s="211" t="str">
        <f t="shared" ca="1" si="634"/>
        <v/>
      </c>
      <c r="P6754" s="212" t="str">
        <f>IF(ISERROR(VLOOKUP(L6754,Paramètres!$A$38:$B$40,2,0)),"",VLOOKUP(L6754,Paramètres!$A$38:$B$40,2,0))</f>
        <v/>
      </c>
      <c r="Q6754" s="211" t="str">
        <f t="shared" ca="1" si="635"/>
        <v/>
      </c>
      <c r="R6754" s="211" t="str">
        <f t="shared" si="631"/>
        <v/>
      </c>
      <c r="S6754" s="213" t="str">
        <f t="shared" ca="1" si="632"/>
        <v/>
      </c>
      <c r="T6754" s="214" t="str">
        <f t="shared" ca="1" si="636"/>
        <v/>
      </c>
    </row>
    <row r="6755" spans="1:20" x14ac:dyDescent="0.25">
      <c r="A6755" s="119" t="s">
        <v>12324</v>
      </c>
      <c r="B6755" s="260"/>
      <c r="C6755" s="264" t="str">
        <f>IF(ISERROR(VLOOKUP(B6755,'Tous les abonnés'!$A$6:$I$5491,2,0)),"",VLOOKUP(B6755,'Tous les abonnés'!$A$6:$I$5491,2,0))</f>
        <v/>
      </c>
      <c r="D6755" s="26"/>
      <c r="E6755" s="265"/>
      <c r="F6755" s="207" t="str">
        <f>IF(ISERROR(IF(VLOOKUP(D6755,Paramètres!$C$17:$H$33,6,0)="oui","illimité",VLOOKUP(D6755,Paramètres!$C$17:$H$33,5,0))),"",IF(VLOOKUP(D6755,Paramètres!$C$17:$H$33,6,0)="oui","illimité",VLOOKUP(D6755,Paramètres!$C$17:$H$33,5,0)))</f>
        <v/>
      </c>
      <c r="G6755" s="269" t="str">
        <f t="shared" si="633"/>
        <v/>
      </c>
      <c r="H6755" s="208"/>
      <c r="I6755" s="53"/>
      <c r="J6755" s="209"/>
      <c r="K6755" s="271"/>
      <c r="L6755" s="37"/>
      <c r="M6755" s="218"/>
      <c r="N6755" s="124"/>
      <c r="O6755" s="211" t="str">
        <f t="shared" ca="1" si="634"/>
        <v/>
      </c>
      <c r="P6755" s="212" t="str">
        <f>IF(ISERROR(VLOOKUP(L6755,Paramètres!$A$38:$B$40,2,0)),"",VLOOKUP(L6755,Paramètres!$A$38:$B$40,2,0))</f>
        <v/>
      </c>
      <c r="Q6755" s="211" t="str">
        <f t="shared" ca="1" si="635"/>
        <v/>
      </c>
      <c r="R6755" s="211" t="str">
        <f t="shared" si="631"/>
        <v/>
      </c>
      <c r="S6755" s="213" t="str">
        <f t="shared" ca="1" si="632"/>
        <v/>
      </c>
      <c r="T6755" s="214" t="str">
        <f t="shared" ca="1" si="636"/>
        <v/>
      </c>
    </row>
    <row r="6756" spans="1:20" x14ac:dyDescent="0.25">
      <c r="A6756" s="119" t="s">
        <v>12325</v>
      </c>
      <c r="B6756" s="260"/>
      <c r="C6756" s="264" t="str">
        <f>IF(ISERROR(VLOOKUP(B6756,'Tous les abonnés'!$A$6:$I$5491,2,0)),"",VLOOKUP(B6756,'Tous les abonnés'!$A$6:$I$5491,2,0))</f>
        <v/>
      </c>
      <c r="D6756" s="26"/>
      <c r="E6756" s="265"/>
      <c r="F6756" s="207" t="str">
        <f>IF(ISERROR(IF(VLOOKUP(D6756,Paramètres!$C$17:$H$33,6,0)="oui","illimité",VLOOKUP(D6756,Paramètres!$C$17:$H$33,5,0))),"",IF(VLOOKUP(D6756,Paramètres!$C$17:$H$33,6,0)="oui","illimité",VLOOKUP(D6756,Paramètres!$C$17:$H$33,5,0)))</f>
        <v/>
      </c>
      <c r="G6756" s="269" t="str">
        <f t="shared" si="633"/>
        <v/>
      </c>
      <c r="H6756" s="208"/>
      <c r="I6756" s="53"/>
      <c r="J6756" s="209"/>
      <c r="K6756" s="271"/>
      <c r="L6756" s="37"/>
      <c r="M6756" s="218"/>
      <c r="N6756" s="124"/>
      <c r="O6756" s="211" t="str">
        <f t="shared" ca="1" si="634"/>
        <v/>
      </c>
      <c r="P6756" s="212" t="str">
        <f>IF(ISERROR(VLOOKUP(L6756,Paramètres!$A$38:$B$40,2,0)),"",VLOOKUP(L6756,Paramètres!$A$38:$B$40,2,0))</f>
        <v/>
      </c>
      <c r="Q6756" s="211" t="str">
        <f t="shared" ca="1" si="635"/>
        <v/>
      </c>
      <c r="R6756" s="211" t="str">
        <f t="shared" si="631"/>
        <v/>
      </c>
      <c r="S6756" s="213" t="str">
        <f t="shared" ca="1" si="632"/>
        <v/>
      </c>
      <c r="T6756" s="214" t="str">
        <f t="shared" ca="1" si="636"/>
        <v/>
      </c>
    </row>
    <row r="6757" spans="1:20" x14ac:dyDescent="0.25">
      <c r="A6757" s="119" t="s">
        <v>12326</v>
      </c>
      <c r="B6757" s="260"/>
      <c r="C6757" s="264" t="str">
        <f>IF(ISERROR(VLOOKUP(B6757,'Tous les abonnés'!$A$6:$I$5491,2,0)),"",VLOOKUP(B6757,'Tous les abonnés'!$A$6:$I$5491,2,0))</f>
        <v/>
      </c>
      <c r="D6757" s="26"/>
      <c r="E6757" s="265"/>
      <c r="F6757" s="207" t="str">
        <f>IF(ISERROR(IF(VLOOKUP(D6757,Paramètres!$C$17:$H$33,6,0)="oui","illimité",VLOOKUP(D6757,Paramètres!$C$17:$H$33,5,0))),"",IF(VLOOKUP(D6757,Paramètres!$C$17:$H$33,6,0)="oui","illimité",VLOOKUP(D6757,Paramètres!$C$17:$H$33,5,0)))</f>
        <v/>
      </c>
      <c r="G6757" s="269" t="str">
        <f t="shared" si="633"/>
        <v/>
      </c>
      <c r="H6757" s="208"/>
      <c r="I6757" s="53"/>
      <c r="J6757" s="209"/>
      <c r="K6757" s="271"/>
      <c r="L6757" s="37"/>
      <c r="M6757" s="218"/>
      <c r="N6757" s="124"/>
      <c r="O6757" s="211" t="str">
        <f t="shared" ca="1" si="634"/>
        <v/>
      </c>
      <c r="P6757" s="212" t="str">
        <f>IF(ISERROR(VLOOKUP(L6757,Paramètres!$A$38:$B$40,2,0)),"",VLOOKUP(L6757,Paramètres!$A$38:$B$40,2,0))</f>
        <v/>
      </c>
      <c r="Q6757" s="211" t="str">
        <f t="shared" ca="1" si="635"/>
        <v/>
      </c>
      <c r="R6757" s="211" t="str">
        <f t="shared" si="631"/>
        <v/>
      </c>
      <c r="S6757" s="213" t="str">
        <f t="shared" ca="1" si="632"/>
        <v/>
      </c>
      <c r="T6757" s="214" t="str">
        <f t="shared" ca="1" si="636"/>
        <v/>
      </c>
    </row>
    <row r="6758" spans="1:20" x14ac:dyDescent="0.25">
      <c r="A6758" s="119" t="s">
        <v>12327</v>
      </c>
      <c r="B6758" s="260"/>
      <c r="C6758" s="264" t="str">
        <f>IF(ISERROR(VLOOKUP(B6758,'Tous les abonnés'!$A$6:$I$5491,2,0)),"",VLOOKUP(B6758,'Tous les abonnés'!$A$6:$I$5491,2,0))</f>
        <v/>
      </c>
      <c r="D6758" s="26"/>
      <c r="E6758" s="265"/>
      <c r="F6758" s="207" t="str">
        <f>IF(ISERROR(IF(VLOOKUP(D6758,Paramètres!$C$17:$H$33,6,0)="oui","illimité",VLOOKUP(D6758,Paramètres!$C$17:$H$33,5,0))),"",IF(VLOOKUP(D6758,Paramètres!$C$17:$H$33,6,0)="oui","illimité",VLOOKUP(D6758,Paramètres!$C$17:$H$33,5,0)))</f>
        <v/>
      </c>
      <c r="G6758" s="269" t="str">
        <f t="shared" si="633"/>
        <v/>
      </c>
      <c r="H6758" s="208"/>
      <c r="I6758" s="53"/>
      <c r="J6758" s="209"/>
      <c r="K6758" s="271"/>
      <c r="L6758" s="37"/>
      <c r="M6758" s="218"/>
      <c r="N6758" s="124"/>
      <c r="O6758" s="211" t="str">
        <f t="shared" ca="1" si="634"/>
        <v/>
      </c>
      <c r="P6758" s="212" t="str">
        <f>IF(ISERROR(VLOOKUP(L6758,Paramètres!$A$38:$B$40,2,0)),"",VLOOKUP(L6758,Paramètres!$A$38:$B$40,2,0))</f>
        <v/>
      </c>
      <c r="Q6758" s="211" t="str">
        <f t="shared" ca="1" si="635"/>
        <v/>
      </c>
      <c r="R6758" s="211" t="str">
        <f t="shared" si="631"/>
        <v/>
      </c>
      <c r="S6758" s="213" t="str">
        <f t="shared" ca="1" si="632"/>
        <v/>
      </c>
      <c r="T6758" s="214" t="str">
        <f t="shared" ca="1" si="636"/>
        <v/>
      </c>
    </row>
    <row r="6759" spans="1:20" x14ac:dyDescent="0.25">
      <c r="A6759" s="119" t="s">
        <v>12328</v>
      </c>
      <c r="B6759" s="260"/>
      <c r="C6759" s="264" t="str">
        <f>IF(ISERROR(VLOOKUP(B6759,'Tous les abonnés'!$A$6:$I$5491,2,0)),"",VLOOKUP(B6759,'Tous les abonnés'!$A$6:$I$5491,2,0))</f>
        <v/>
      </c>
      <c r="D6759" s="26"/>
      <c r="E6759" s="265"/>
      <c r="F6759" s="207" t="str">
        <f>IF(ISERROR(IF(VLOOKUP(D6759,Paramètres!$C$17:$H$33,6,0)="oui","illimité",VLOOKUP(D6759,Paramètres!$C$17:$H$33,5,0))),"",IF(VLOOKUP(D6759,Paramètres!$C$17:$H$33,6,0)="oui","illimité",VLOOKUP(D6759,Paramètres!$C$17:$H$33,5,0)))</f>
        <v/>
      </c>
      <c r="G6759" s="269" t="str">
        <f t="shared" si="633"/>
        <v/>
      </c>
      <c r="H6759" s="208"/>
      <c r="I6759" s="53"/>
      <c r="J6759" s="209"/>
      <c r="K6759" s="271"/>
      <c r="L6759" s="37"/>
      <c r="M6759" s="218"/>
      <c r="N6759" s="124"/>
      <c r="O6759" s="211" t="str">
        <f t="shared" ca="1" si="634"/>
        <v/>
      </c>
      <c r="P6759" s="212" t="str">
        <f>IF(ISERROR(VLOOKUP(L6759,Paramètres!$A$38:$B$40,2,0)),"",VLOOKUP(L6759,Paramètres!$A$38:$B$40,2,0))</f>
        <v/>
      </c>
      <c r="Q6759" s="211" t="str">
        <f t="shared" ca="1" si="635"/>
        <v/>
      </c>
      <c r="R6759" s="211" t="str">
        <f t="shared" si="631"/>
        <v/>
      </c>
      <c r="S6759" s="213" t="str">
        <f t="shared" ca="1" si="632"/>
        <v/>
      </c>
      <c r="T6759" s="214" t="str">
        <f t="shared" ca="1" si="636"/>
        <v/>
      </c>
    </row>
    <row r="6760" spans="1:20" x14ac:dyDescent="0.25">
      <c r="A6760" s="119" t="s">
        <v>12329</v>
      </c>
      <c r="B6760" s="260"/>
      <c r="C6760" s="264" t="str">
        <f>IF(ISERROR(VLOOKUP(B6760,'Tous les abonnés'!$A$6:$I$5491,2,0)),"",VLOOKUP(B6760,'Tous les abonnés'!$A$6:$I$5491,2,0))</f>
        <v/>
      </c>
      <c r="D6760" s="26"/>
      <c r="E6760" s="265"/>
      <c r="F6760" s="207" t="str">
        <f>IF(ISERROR(IF(VLOOKUP(D6760,Paramètres!$C$17:$H$33,6,0)="oui","illimité",VLOOKUP(D6760,Paramètres!$C$17:$H$33,5,0))),"",IF(VLOOKUP(D6760,Paramètres!$C$17:$H$33,6,0)="oui","illimité",VLOOKUP(D6760,Paramètres!$C$17:$H$33,5,0)))</f>
        <v/>
      </c>
      <c r="G6760" s="269" t="str">
        <f t="shared" si="633"/>
        <v/>
      </c>
      <c r="H6760" s="208"/>
      <c r="I6760" s="53"/>
      <c r="J6760" s="209"/>
      <c r="K6760" s="271"/>
      <c r="L6760" s="37"/>
      <c r="M6760" s="218"/>
      <c r="N6760" s="124"/>
      <c r="O6760" s="211" t="str">
        <f t="shared" ca="1" si="634"/>
        <v/>
      </c>
      <c r="P6760" s="212" t="str">
        <f>IF(ISERROR(VLOOKUP(L6760,Paramètres!$A$38:$B$40,2,0)),"",VLOOKUP(L6760,Paramètres!$A$38:$B$40,2,0))</f>
        <v/>
      </c>
      <c r="Q6760" s="211" t="str">
        <f t="shared" ca="1" si="635"/>
        <v/>
      </c>
      <c r="R6760" s="211" t="str">
        <f t="shared" si="631"/>
        <v/>
      </c>
      <c r="S6760" s="213" t="str">
        <f t="shared" ca="1" si="632"/>
        <v/>
      </c>
      <c r="T6760" s="214" t="str">
        <f t="shared" ca="1" si="636"/>
        <v/>
      </c>
    </row>
    <row r="6761" spans="1:20" x14ac:dyDescent="0.25">
      <c r="A6761" s="119" t="s">
        <v>12330</v>
      </c>
      <c r="B6761" s="260"/>
      <c r="C6761" s="264" t="str">
        <f>IF(ISERROR(VLOOKUP(B6761,'Tous les abonnés'!$A$6:$I$5491,2,0)),"",VLOOKUP(B6761,'Tous les abonnés'!$A$6:$I$5491,2,0))</f>
        <v/>
      </c>
      <c r="D6761" s="26"/>
      <c r="E6761" s="265"/>
      <c r="F6761" s="207" t="str">
        <f>IF(ISERROR(IF(VLOOKUP(D6761,Paramètres!$C$17:$H$33,6,0)="oui","illimité",VLOOKUP(D6761,Paramètres!$C$17:$H$33,5,0))),"",IF(VLOOKUP(D6761,Paramètres!$C$17:$H$33,6,0)="oui","illimité",VLOOKUP(D6761,Paramètres!$C$17:$H$33,5,0)))</f>
        <v/>
      </c>
      <c r="G6761" s="269" t="str">
        <f t="shared" si="633"/>
        <v/>
      </c>
      <c r="H6761" s="208"/>
      <c r="I6761" s="53"/>
      <c r="J6761" s="209"/>
      <c r="K6761" s="271"/>
      <c r="L6761" s="37"/>
      <c r="M6761" s="218"/>
      <c r="N6761" s="124"/>
      <c r="O6761" s="211" t="str">
        <f t="shared" ca="1" si="634"/>
        <v/>
      </c>
      <c r="P6761" s="212" t="str">
        <f>IF(ISERROR(VLOOKUP(L6761,Paramètres!$A$38:$B$40,2,0)),"",VLOOKUP(L6761,Paramètres!$A$38:$B$40,2,0))</f>
        <v/>
      </c>
      <c r="Q6761" s="211" t="str">
        <f t="shared" ca="1" si="635"/>
        <v/>
      </c>
      <c r="R6761" s="211" t="str">
        <f t="shared" si="631"/>
        <v/>
      </c>
      <c r="S6761" s="213" t="str">
        <f t="shared" ca="1" si="632"/>
        <v/>
      </c>
      <c r="T6761" s="214" t="str">
        <f t="shared" ca="1" si="636"/>
        <v/>
      </c>
    </row>
    <row r="6762" spans="1:20" x14ac:dyDescent="0.25">
      <c r="A6762" s="119" t="s">
        <v>12331</v>
      </c>
      <c r="B6762" s="260"/>
      <c r="C6762" s="264" t="str">
        <f>IF(ISERROR(VLOOKUP(B6762,'Tous les abonnés'!$A$6:$I$5491,2,0)),"",VLOOKUP(B6762,'Tous les abonnés'!$A$6:$I$5491,2,0))</f>
        <v/>
      </c>
      <c r="D6762" s="26"/>
      <c r="E6762" s="265"/>
      <c r="F6762" s="207" t="str">
        <f>IF(ISERROR(IF(VLOOKUP(D6762,Paramètres!$C$17:$H$33,6,0)="oui","illimité",VLOOKUP(D6762,Paramètres!$C$17:$H$33,5,0))),"",IF(VLOOKUP(D6762,Paramètres!$C$17:$H$33,6,0)="oui","illimité",VLOOKUP(D6762,Paramètres!$C$17:$H$33,5,0)))</f>
        <v/>
      </c>
      <c r="G6762" s="269" t="str">
        <f t="shared" si="633"/>
        <v/>
      </c>
      <c r="H6762" s="208"/>
      <c r="I6762" s="53"/>
      <c r="J6762" s="209"/>
      <c r="K6762" s="271"/>
      <c r="L6762" s="37"/>
      <c r="M6762" s="218"/>
      <c r="N6762" s="124"/>
      <c r="O6762" s="211" t="str">
        <f t="shared" ca="1" si="634"/>
        <v/>
      </c>
      <c r="P6762" s="212" t="str">
        <f>IF(ISERROR(VLOOKUP(L6762,Paramètres!$A$38:$B$40,2,0)),"",VLOOKUP(L6762,Paramètres!$A$38:$B$40,2,0))</f>
        <v/>
      </c>
      <c r="Q6762" s="211" t="str">
        <f t="shared" ca="1" si="635"/>
        <v/>
      </c>
      <c r="R6762" s="211" t="str">
        <f t="shared" si="631"/>
        <v/>
      </c>
      <c r="S6762" s="213" t="str">
        <f t="shared" ca="1" si="632"/>
        <v/>
      </c>
      <c r="T6762" s="214" t="str">
        <f t="shared" ca="1" si="636"/>
        <v/>
      </c>
    </row>
    <row r="6763" spans="1:20" x14ac:dyDescent="0.25">
      <c r="A6763" s="119" t="s">
        <v>12332</v>
      </c>
      <c r="B6763" s="260"/>
      <c r="C6763" s="264" t="str">
        <f>IF(ISERROR(VLOOKUP(B6763,'Tous les abonnés'!$A$6:$I$5491,2,0)),"",VLOOKUP(B6763,'Tous les abonnés'!$A$6:$I$5491,2,0))</f>
        <v/>
      </c>
      <c r="D6763" s="26"/>
      <c r="E6763" s="265"/>
      <c r="F6763" s="207" t="str">
        <f>IF(ISERROR(IF(VLOOKUP(D6763,Paramètres!$C$17:$H$33,6,0)="oui","illimité",VLOOKUP(D6763,Paramètres!$C$17:$H$33,5,0))),"",IF(VLOOKUP(D6763,Paramètres!$C$17:$H$33,6,0)="oui","illimité",VLOOKUP(D6763,Paramètres!$C$17:$H$33,5,0)))</f>
        <v/>
      </c>
      <c r="G6763" s="269" t="str">
        <f t="shared" si="633"/>
        <v/>
      </c>
      <c r="H6763" s="208"/>
      <c r="I6763" s="53"/>
      <c r="J6763" s="209"/>
      <c r="K6763" s="271"/>
      <c r="L6763" s="37"/>
      <c r="M6763" s="218"/>
      <c r="N6763" s="124"/>
      <c r="O6763" s="211" t="str">
        <f t="shared" ca="1" si="634"/>
        <v/>
      </c>
      <c r="P6763" s="212" t="str">
        <f>IF(ISERROR(VLOOKUP(L6763,Paramètres!$A$38:$B$40,2,0)),"",VLOOKUP(L6763,Paramètres!$A$38:$B$40,2,0))</f>
        <v/>
      </c>
      <c r="Q6763" s="211" t="str">
        <f t="shared" ca="1" si="635"/>
        <v/>
      </c>
      <c r="R6763" s="211" t="str">
        <f t="shared" si="631"/>
        <v/>
      </c>
      <c r="S6763" s="213" t="str">
        <f t="shared" ca="1" si="632"/>
        <v/>
      </c>
      <c r="T6763" s="214" t="str">
        <f t="shared" ca="1" si="636"/>
        <v/>
      </c>
    </row>
    <row r="6764" spans="1:20" x14ac:dyDescent="0.25">
      <c r="A6764" s="119" t="s">
        <v>12333</v>
      </c>
      <c r="B6764" s="260"/>
      <c r="C6764" s="264" t="str">
        <f>IF(ISERROR(VLOOKUP(B6764,'Tous les abonnés'!$A$6:$I$5491,2,0)),"",VLOOKUP(B6764,'Tous les abonnés'!$A$6:$I$5491,2,0))</f>
        <v/>
      </c>
      <c r="D6764" s="26"/>
      <c r="E6764" s="265"/>
      <c r="F6764" s="207" t="str">
        <f>IF(ISERROR(IF(VLOOKUP(D6764,Paramètres!$C$17:$H$33,6,0)="oui","illimité",VLOOKUP(D6764,Paramètres!$C$17:$H$33,5,0))),"",IF(VLOOKUP(D6764,Paramètres!$C$17:$H$33,6,0)="oui","illimité",VLOOKUP(D6764,Paramètres!$C$17:$H$33,5,0)))</f>
        <v/>
      </c>
      <c r="G6764" s="269" t="str">
        <f t="shared" si="633"/>
        <v/>
      </c>
      <c r="H6764" s="208"/>
      <c r="I6764" s="53"/>
      <c r="J6764" s="209"/>
      <c r="K6764" s="271"/>
      <c r="L6764" s="37"/>
      <c r="M6764" s="218"/>
      <c r="N6764" s="124"/>
      <c r="O6764" s="211" t="str">
        <f t="shared" ca="1" si="634"/>
        <v/>
      </c>
      <c r="P6764" s="212" t="str">
        <f>IF(ISERROR(VLOOKUP(L6764,Paramètres!$A$38:$B$40,2,0)),"",VLOOKUP(L6764,Paramètres!$A$38:$B$40,2,0))</f>
        <v/>
      </c>
      <c r="Q6764" s="211" t="str">
        <f t="shared" ca="1" si="635"/>
        <v/>
      </c>
      <c r="R6764" s="211" t="str">
        <f t="shared" si="631"/>
        <v/>
      </c>
      <c r="S6764" s="213" t="str">
        <f t="shared" ca="1" si="632"/>
        <v/>
      </c>
      <c r="T6764" s="214" t="str">
        <f t="shared" ca="1" si="636"/>
        <v/>
      </c>
    </row>
    <row r="6765" spans="1:20" x14ac:dyDescent="0.25">
      <c r="A6765" s="119" t="s">
        <v>12334</v>
      </c>
      <c r="B6765" s="260"/>
      <c r="C6765" s="264" t="str">
        <f>IF(ISERROR(VLOOKUP(B6765,'Tous les abonnés'!$A$6:$I$5491,2,0)),"",VLOOKUP(B6765,'Tous les abonnés'!$A$6:$I$5491,2,0))</f>
        <v/>
      </c>
      <c r="D6765" s="26"/>
      <c r="E6765" s="265"/>
      <c r="F6765" s="207" t="str">
        <f>IF(ISERROR(IF(VLOOKUP(D6765,Paramètres!$C$17:$H$33,6,0)="oui","illimité",VLOOKUP(D6765,Paramètres!$C$17:$H$33,5,0))),"",IF(VLOOKUP(D6765,Paramètres!$C$17:$H$33,6,0)="oui","illimité",VLOOKUP(D6765,Paramètres!$C$17:$H$33,5,0)))</f>
        <v/>
      </c>
      <c r="G6765" s="269" t="str">
        <f t="shared" si="633"/>
        <v/>
      </c>
      <c r="H6765" s="208"/>
      <c r="I6765" s="53"/>
      <c r="J6765" s="209"/>
      <c r="K6765" s="271"/>
      <c r="L6765" s="37"/>
      <c r="M6765" s="218"/>
      <c r="N6765" s="124"/>
      <c r="O6765" s="211" t="str">
        <f t="shared" ca="1" si="634"/>
        <v/>
      </c>
      <c r="P6765" s="212" t="str">
        <f>IF(ISERROR(VLOOKUP(L6765,Paramètres!$A$38:$B$40,2,0)),"",VLOOKUP(L6765,Paramètres!$A$38:$B$40,2,0))</f>
        <v/>
      </c>
      <c r="Q6765" s="211" t="str">
        <f t="shared" ca="1" si="635"/>
        <v/>
      </c>
      <c r="R6765" s="211" t="str">
        <f t="shared" si="631"/>
        <v/>
      </c>
      <c r="S6765" s="213" t="str">
        <f t="shared" ca="1" si="632"/>
        <v/>
      </c>
      <c r="T6765" s="214" t="str">
        <f t="shared" ca="1" si="636"/>
        <v/>
      </c>
    </row>
    <row r="6766" spans="1:20" x14ac:dyDescent="0.25">
      <c r="A6766" s="119" t="s">
        <v>12335</v>
      </c>
      <c r="B6766" s="260"/>
      <c r="C6766" s="264" t="str">
        <f>IF(ISERROR(VLOOKUP(B6766,'Tous les abonnés'!$A$6:$I$5491,2,0)),"",VLOOKUP(B6766,'Tous les abonnés'!$A$6:$I$5491,2,0))</f>
        <v/>
      </c>
      <c r="D6766" s="26"/>
      <c r="E6766" s="265"/>
      <c r="F6766" s="207" t="str">
        <f>IF(ISERROR(IF(VLOOKUP(D6766,Paramètres!$C$17:$H$33,6,0)="oui","illimité",VLOOKUP(D6766,Paramètres!$C$17:$H$33,5,0))),"",IF(VLOOKUP(D6766,Paramètres!$C$17:$H$33,6,0)="oui","illimité",VLOOKUP(D6766,Paramètres!$C$17:$H$33,5,0)))</f>
        <v/>
      </c>
      <c r="G6766" s="269" t="str">
        <f t="shared" si="633"/>
        <v/>
      </c>
      <c r="H6766" s="208"/>
      <c r="I6766" s="53"/>
      <c r="J6766" s="209"/>
      <c r="K6766" s="271"/>
      <c r="L6766" s="37"/>
      <c r="M6766" s="218"/>
      <c r="N6766" s="124"/>
      <c r="O6766" s="211" t="str">
        <f t="shared" ca="1" si="634"/>
        <v/>
      </c>
      <c r="P6766" s="212" t="str">
        <f>IF(ISERROR(VLOOKUP(L6766,Paramètres!$A$38:$B$40,2,0)),"",VLOOKUP(L6766,Paramètres!$A$38:$B$40,2,0))</f>
        <v/>
      </c>
      <c r="Q6766" s="211" t="str">
        <f t="shared" ca="1" si="635"/>
        <v/>
      </c>
      <c r="R6766" s="211" t="str">
        <f t="shared" si="631"/>
        <v/>
      </c>
      <c r="S6766" s="213" t="str">
        <f t="shared" ca="1" si="632"/>
        <v/>
      </c>
      <c r="T6766" s="214" t="str">
        <f t="shared" ca="1" si="636"/>
        <v/>
      </c>
    </row>
    <row r="6767" spans="1:20" x14ac:dyDescent="0.25">
      <c r="A6767" s="119" t="s">
        <v>12336</v>
      </c>
      <c r="B6767" s="260"/>
      <c r="C6767" s="264" t="str">
        <f>IF(ISERROR(VLOOKUP(B6767,'Tous les abonnés'!$A$6:$I$5491,2,0)),"",VLOOKUP(B6767,'Tous les abonnés'!$A$6:$I$5491,2,0))</f>
        <v/>
      </c>
      <c r="D6767" s="26"/>
      <c r="E6767" s="265"/>
      <c r="F6767" s="207" t="str">
        <f>IF(ISERROR(IF(VLOOKUP(D6767,Paramètres!$C$17:$H$33,6,0)="oui","illimité",VLOOKUP(D6767,Paramètres!$C$17:$H$33,5,0))),"",IF(VLOOKUP(D6767,Paramètres!$C$17:$H$33,6,0)="oui","illimité",VLOOKUP(D6767,Paramètres!$C$17:$H$33,5,0)))</f>
        <v/>
      </c>
      <c r="G6767" s="269" t="str">
        <f t="shared" si="633"/>
        <v/>
      </c>
      <c r="H6767" s="208"/>
      <c r="I6767" s="53"/>
      <c r="J6767" s="209"/>
      <c r="K6767" s="271"/>
      <c r="L6767" s="37"/>
      <c r="M6767" s="218"/>
      <c r="N6767" s="124"/>
      <c r="O6767" s="211" t="str">
        <f t="shared" ca="1" si="634"/>
        <v/>
      </c>
      <c r="P6767" s="212" t="str">
        <f>IF(ISERROR(VLOOKUP(L6767,Paramètres!$A$38:$B$40,2,0)),"",VLOOKUP(L6767,Paramètres!$A$38:$B$40,2,0))</f>
        <v/>
      </c>
      <c r="Q6767" s="211" t="str">
        <f t="shared" ca="1" si="635"/>
        <v/>
      </c>
      <c r="R6767" s="211" t="str">
        <f t="shared" si="631"/>
        <v/>
      </c>
      <c r="S6767" s="213" t="str">
        <f t="shared" ca="1" si="632"/>
        <v/>
      </c>
      <c r="T6767" s="214" t="str">
        <f t="shared" ca="1" si="636"/>
        <v/>
      </c>
    </row>
    <row r="6768" spans="1:20" x14ac:dyDescent="0.25">
      <c r="A6768" s="119" t="s">
        <v>12337</v>
      </c>
      <c r="B6768" s="260"/>
      <c r="C6768" s="264" t="str">
        <f>IF(ISERROR(VLOOKUP(B6768,'Tous les abonnés'!$A$6:$I$5491,2,0)),"",VLOOKUP(B6768,'Tous les abonnés'!$A$6:$I$5491,2,0))</f>
        <v/>
      </c>
      <c r="D6768" s="26"/>
      <c r="E6768" s="265"/>
      <c r="F6768" s="207" t="str">
        <f>IF(ISERROR(IF(VLOOKUP(D6768,Paramètres!$C$17:$H$33,6,0)="oui","illimité",VLOOKUP(D6768,Paramètres!$C$17:$H$33,5,0))),"",IF(VLOOKUP(D6768,Paramètres!$C$17:$H$33,6,0)="oui","illimité",VLOOKUP(D6768,Paramètres!$C$17:$H$33,5,0)))</f>
        <v/>
      </c>
      <c r="G6768" s="269" t="str">
        <f t="shared" si="633"/>
        <v/>
      </c>
      <c r="H6768" s="208"/>
      <c r="I6768" s="53"/>
      <c r="J6768" s="209"/>
      <c r="K6768" s="271"/>
      <c r="L6768" s="37"/>
      <c r="M6768" s="218"/>
      <c r="N6768" s="124"/>
      <c r="O6768" s="211" t="str">
        <f t="shared" ca="1" si="634"/>
        <v/>
      </c>
      <c r="P6768" s="212" t="str">
        <f>IF(ISERROR(VLOOKUP(L6768,Paramètres!$A$38:$B$40,2,0)),"",VLOOKUP(L6768,Paramètres!$A$38:$B$40,2,0))</f>
        <v/>
      </c>
      <c r="Q6768" s="211" t="str">
        <f t="shared" ca="1" si="635"/>
        <v/>
      </c>
      <c r="R6768" s="211" t="str">
        <f t="shared" si="631"/>
        <v/>
      </c>
      <c r="S6768" s="213" t="str">
        <f t="shared" ca="1" si="632"/>
        <v/>
      </c>
      <c r="T6768" s="214" t="str">
        <f t="shared" ca="1" si="636"/>
        <v/>
      </c>
    </row>
    <row r="6769" spans="1:20" x14ac:dyDescent="0.25">
      <c r="A6769" s="119" t="s">
        <v>12338</v>
      </c>
      <c r="B6769" s="260"/>
      <c r="C6769" s="264" t="str">
        <f>IF(ISERROR(VLOOKUP(B6769,'Tous les abonnés'!$A$6:$I$5491,2,0)),"",VLOOKUP(B6769,'Tous les abonnés'!$A$6:$I$5491,2,0))</f>
        <v/>
      </c>
      <c r="D6769" s="26"/>
      <c r="E6769" s="265"/>
      <c r="F6769" s="207" t="str">
        <f>IF(ISERROR(IF(VLOOKUP(D6769,Paramètres!$C$17:$H$33,6,0)="oui","illimité",VLOOKUP(D6769,Paramètres!$C$17:$H$33,5,0))),"",IF(VLOOKUP(D6769,Paramètres!$C$17:$H$33,6,0)="oui","illimité",VLOOKUP(D6769,Paramètres!$C$17:$H$33,5,0)))</f>
        <v/>
      </c>
      <c r="G6769" s="269" t="str">
        <f t="shared" si="633"/>
        <v/>
      </c>
      <c r="H6769" s="208"/>
      <c r="I6769" s="53"/>
      <c r="J6769" s="209"/>
      <c r="K6769" s="271"/>
      <c r="L6769" s="37"/>
      <c r="M6769" s="218"/>
      <c r="N6769" s="124"/>
      <c r="O6769" s="211" t="str">
        <f t="shared" ca="1" si="634"/>
        <v/>
      </c>
      <c r="P6769" s="212" t="str">
        <f>IF(ISERROR(VLOOKUP(L6769,Paramètres!$A$38:$B$40,2,0)),"",VLOOKUP(L6769,Paramètres!$A$38:$B$40,2,0))</f>
        <v/>
      </c>
      <c r="Q6769" s="211" t="str">
        <f t="shared" ca="1" si="635"/>
        <v/>
      </c>
      <c r="R6769" s="211" t="str">
        <f t="shared" si="631"/>
        <v/>
      </c>
      <c r="S6769" s="213" t="str">
        <f t="shared" ca="1" si="632"/>
        <v/>
      </c>
      <c r="T6769" s="214" t="str">
        <f t="shared" ca="1" si="636"/>
        <v/>
      </c>
    </row>
    <row r="6770" spans="1:20" x14ac:dyDescent="0.25">
      <c r="A6770" s="119" t="s">
        <v>12339</v>
      </c>
      <c r="B6770" s="260"/>
      <c r="C6770" s="264" t="str">
        <f>IF(ISERROR(VLOOKUP(B6770,'Tous les abonnés'!$A$6:$I$5491,2,0)),"",VLOOKUP(B6770,'Tous les abonnés'!$A$6:$I$5491,2,0))</f>
        <v/>
      </c>
      <c r="D6770" s="26"/>
      <c r="E6770" s="265"/>
      <c r="F6770" s="207" t="str">
        <f>IF(ISERROR(IF(VLOOKUP(D6770,Paramètres!$C$17:$H$33,6,0)="oui","illimité",VLOOKUP(D6770,Paramètres!$C$17:$H$33,5,0))),"",IF(VLOOKUP(D6770,Paramètres!$C$17:$H$33,6,0)="oui","illimité",VLOOKUP(D6770,Paramètres!$C$17:$H$33,5,0)))</f>
        <v/>
      </c>
      <c r="G6770" s="269" t="str">
        <f t="shared" si="633"/>
        <v/>
      </c>
      <c r="H6770" s="208"/>
      <c r="I6770" s="53"/>
      <c r="J6770" s="209"/>
      <c r="K6770" s="271"/>
      <c r="L6770" s="37"/>
      <c r="M6770" s="218"/>
      <c r="N6770" s="124"/>
      <c r="O6770" s="211" t="str">
        <f t="shared" ca="1" si="634"/>
        <v/>
      </c>
      <c r="P6770" s="212" t="str">
        <f>IF(ISERROR(VLOOKUP(L6770,Paramètres!$A$38:$B$40,2,0)),"",VLOOKUP(L6770,Paramètres!$A$38:$B$40,2,0))</f>
        <v/>
      </c>
      <c r="Q6770" s="211" t="str">
        <f t="shared" ca="1" si="635"/>
        <v/>
      </c>
      <c r="R6770" s="211" t="str">
        <f t="shared" si="631"/>
        <v/>
      </c>
      <c r="S6770" s="213" t="str">
        <f t="shared" ca="1" si="632"/>
        <v/>
      </c>
      <c r="T6770" s="214" t="str">
        <f t="shared" ca="1" si="636"/>
        <v/>
      </c>
    </row>
    <row r="6771" spans="1:20" x14ac:dyDescent="0.25">
      <c r="A6771" s="119" t="s">
        <v>12340</v>
      </c>
      <c r="B6771" s="260"/>
      <c r="C6771" s="264" t="str">
        <f>IF(ISERROR(VLOOKUP(B6771,'Tous les abonnés'!$A$6:$I$5491,2,0)),"",VLOOKUP(B6771,'Tous les abonnés'!$A$6:$I$5491,2,0))</f>
        <v/>
      </c>
      <c r="D6771" s="26"/>
      <c r="E6771" s="265"/>
      <c r="F6771" s="207" t="str">
        <f>IF(ISERROR(IF(VLOOKUP(D6771,Paramètres!$C$17:$H$33,6,0)="oui","illimité",VLOOKUP(D6771,Paramètres!$C$17:$H$33,5,0))),"",IF(VLOOKUP(D6771,Paramètres!$C$17:$H$33,6,0)="oui","illimité",VLOOKUP(D6771,Paramètres!$C$17:$H$33,5,0)))</f>
        <v/>
      </c>
      <c r="G6771" s="269" t="str">
        <f t="shared" si="633"/>
        <v/>
      </c>
      <c r="H6771" s="208"/>
      <c r="I6771" s="53"/>
      <c r="J6771" s="209"/>
      <c r="K6771" s="271"/>
      <c r="L6771" s="37"/>
      <c r="M6771" s="218"/>
      <c r="N6771" s="124"/>
      <c r="O6771" s="211" t="str">
        <f t="shared" ca="1" si="634"/>
        <v/>
      </c>
      <c r="P6771" s="212" t="str">
        <f>IF(ISERROR(VLOOKUP(L6771,Paramètres!$A$38:$B$40,2,0)),"",VLOOKUP(L6771,Paramètres!$A$38:$B$40,2,0))</f>
        <v/>
      </c>
      <c r="Q6771" s="211" t="str">
        <f t="shared" ca="1" si="635"/>
        <v/>
      </c>
      <c r="R6771" s="211" t="str">
        <f t="shared" si="631"/>
        <v/>
      </c>
      <c r="S6771" s="213" t="str">
        <f t="shared" ca="1" si="632"/>
        <v/>
      </c>
      <c r="T6771" s="214" t="str">
        <f t="shared" ca="1" si="636"/>
        <v/>
      </c>
    </row>
    <row r="6772" spans="1:20" x14ac:dyDescent="0.25">
      <c r="A6772" s="119" t="s">
        <v>12341</v>
      </c>
      <c r="B6772" s="260"/>
      <c r="C6772" s="264" t="str">
        <f>IF(ISERROR(VLOOKUP(B6772,'Tous les abonnés'!$A$6:$I$5491,2,0)),"",VLOOKUP(B6772,'Tous les abonnés'!$A$6:$I$5491,2,0))</f>
        <v/>
      </c>
      <c r="D6772" s="26"/>
      <c r="E6772" s="265"/>
      <c r="F6772" s="207" t="str">
        <f>IF(ISERROR(IF(VLOOKUP(D6772,Paramètres!$C$17:$H$33,6,0)="oui","illimité",VLOOKUP(D6772,Paramètres!$C$17:$H$33,5,0))),"",IF(VLOOKUP(D6772,Paramètres!$C$17:$H$33,6,0)="oui","illimité",VLOOKUP(D6772,Paramètres!$C$17:$H$33,5,0)))</f>
        <v/>
      </c>
      <c r="G6772" s="269" t="str">
        <f t="shared" si="633"/>
        <v/>
      </c>
      <c r="H6772" s="208"/>
      <c r="I6772" s="53"/>
      <c r="J6772" s="209"/>
      <c r="K6772" s="271"/>
      <c r="L6772" s="37"/>
      <c r="M6772" s="218"/>
      <c r="N6772" s="124"/>
      <c r="O6772" s="211" t="str">
        <f t="shared" ca="1" si="634"/>
        <v/>
      </c>
      <c r="P6772" s="212" t="str">
        <f>IF(ISERROR(VLOOKUP(L6772,Paramètres!$A$38:$B$40,2,0)),"",VLOOKUP(L6772,Paramètres!$A$38:$B$40,2,0))</f>
        <v/>
      </c>
      <c r="Q6772" s="211" t="str">
        <f t="shared" ca="1" si="635"/>
        <v/>
      </c>
      <c r="R6772" s="211" t="str">
        <f t="shared" si="631"/>
        <v/>
      </c>
      <c r="S6772" s="213" t="str">
        <f t="shared" ca="1" si="632"/>
        <v/>
      </c>
      <c r="T6772" s="214" t="str">
        <f t="shared" ca="1" si="636"/>
        <v/>
      </c>
    </row>
    <row r="6773" spans="1:20" x14ac:dyDescent="0.25">
      <c r="A6773" s="119" t="s">
        <v>12342</v>
      </c>
      <c r="B6773" s="260"/>
      <c r="C6773" s="264" t="str">
        <f>IF(ISERROR(VLOOKUP(B6773,'Tous les abonnés'!$A$6:$I$5491,2,0)),"",VLOOKUP(B6773,'Tous les abonnés'!$A$6:$I$5491,2,0))</f>
        <v/>
      </c>
      <c r="D6773" s="26"/>
      <c r="E6773" s="265"/>
      <c r="F6773" s="207" t="str">
        <f>IF(ISERROR(IF(VLOOKUP(D6773,Paramètres!$C$17:$H$33,6,0)="oui","illimité",VLOOKUP(D6773,Paramètres!$C$17:$H$33,5,0))),"",IF(VLOOKUP(D6773,Paramètres!$C$17:$H$33,6,0)="oui","illimité",VLOOKUP(D6773,Paramètres!$C$17:$H$33,5,0)))</f>
        <v/>
      </c>
      <c r="G6773" s="269" t="str">
        <f t="shared" si="633"/>
        <v/>
      </c>
      <c r="H6773" s="208"/>
      <c r="I6773" s="53"/>
      <c r="J6773" s="209"/>
      <c r="K6773" s="271"/>
      <c r="L6773" s="37"/>
      <c r="M6773" s="218"/>
      <c r="N6773" s="124"/>
      <c r="O6773" s="211" t="str">
        <f t="shared" ca="1" si="634"/>
        <v/>
      </c>
      <c r="P6773" s="212" t="str">
        <f>IF(ISERROR(VLOOKUP(L6773,Paramètres!$A$38:$B$40,2,0)),"",VLOOKUP(L6773,Paramètres!$A$38:$B$40,2,0))</f>
        <v/>
      </c>
      <c r="Q6773" s="211" t="str">
        <f t="shared" ca="1" si="635"/>
        <v/>
      </c>
      <c r="R6773" s="211" t="str">
        <f t="shared" si="631"/>
        <v/>
      </c>
      <c r="S6773" s="213" t="str">
        <f t="shared" ca="1" si="632"/>
        <v/>
      </c>
      <c r="T6773" s="214" t="str">
        <f t="shared" ca="1" si="636"/>
        <v/>
      </c>
    </row>
    <row r="6774" spans="1:20" x14ac:dyDescent="0.25">
      <c r="A6774" s="119" t="s">
        <v>12343</v>
      </c>
      <c r="B6774" s="260"/>
      <c r="C6774" s="264" t="str">
        <f>IF(ISERROR(VLOOKUP(B6774,'Tous les abonnés'!$A$6:$I$5491,2,0)),"",VLOOKUP(B6774,'Tous les abonnés'!$A$6:$I$5491,2,0))</f>
        <v/>
      </c>
      <c r="D6774" s="26"/>
      <c r="E6774" s="265"/>
      <c r="F6774" s="207" t="str">
        <f>IF(ISERROR(IF(VLOOKUP(D6774,Paramètres!$C$17:$H$33,6,0)="oui","illimité",VLOOKUP(D6774,Paramètres!$C$17:$H$33,5,0))),"",IF(VLOOKUP(D6774,Paramètres!$C$17:$H$33,6,0)="oui","illimité",VLOOKUP(D6774,Paramètres!$C$17:$H$33,5,0)))</f>
        <v/>
      </c>
      <c r="G6774" s="269" t="str">
        <f t="shared" si="633"/>
        <v/>
      </c>
      <c r="H6774" s="208"/>
      <c r="I6774" s="53"/>
      <c r="J6774" s="209"/>
      <c r="K6774" s="271"/>
      <c r="L6774" s="37"/>
      <c r="M6774" s="218"/>
      <c r="N6774" s="124"/>
      <c r="O6774" s="211" t="str">
        <f t="shared" ca="1" si="634"/>
        <v/>
      </c>
      <c r="P6774" s="212" t="str">
        <f>IF(ISERROR(VLOOKUP(L6774,Paramètres!$A$38:$B$40,2,0)),"",VLOOKUP(L6774,Paramètres!$A$38:$B$40,2,0))</f>
        <v/>
      </c>
      <c r="Q6774" s="211" t="str">
        <f t="shared" ca="1" si="635"/>
        <v/>
      </c>
      <c r="R6774" s="211" t="str">
        <f t="shared" si="631"/>
        <v/>
      </c>
      <c r="S6774" s="213" t="str">
        <f t="shared" ca="1" si="632"/>
        <v/>
      </c>
      <c r="T6774" s="214" t="str">
        <f t="shared" ca="1" si="636"/>
        <v/>
      </c>
    </row>
    <row r="6775" spans="1:20" x14ac:dyDescent="0.25">
      <c r="A6775" s="119" t="s">
        <v>12344</v>
      </c>
      <c r="B6775" s="260"/>
      <c r="C6775" s="264" t="str">
        <f>IF(ISERROR(VLOOKUP(B6775,'Tous les abonnés'!$A$6:$I$5491,2,0)),"",VLOOKUP(B6775,'Tous les abonnés'!$A$6:$I$5491,2,0))</f>
        <v/>
      </c>
      <c r="D6775" s="26"/>
      <c r="E6775" s="265"/>
      <c r="F6775" s="207" t="str">
        <f>IF(ISERROR(IF(VLOOKUP(D6775,Paramètres!$C$17:$H$33,6,0)="oui","illimité",VLOOKUP(D6775,Paramètres!$C$17:$H$33,5,0))),"",IF(VLOOKUP(D6775,Paramètres!$C$17:$H$33,6,0)="oui","illimité",VLOOKUP(D6775,Paramètres!$C$17:$H$33,5,0)))</f>
        <v/>
      </c>
      <c r="G6775" s="269" t="str">
        <f t="shared" si="633"/>
        <v/>
      </c>
      <c r="H6775" s="208"/>
      <c r="I6775" s="53"/>
      <c r="J6775" s="209"/>
      <c r="K6775" s="271"/>
      <c r="L6775" s="37"/>
      <c r="M6775" s="218"/>
      <c r="N6775" s="124"/>
      <c r="O6775" s="211" t="str">
        <f t="shared" ca="1" si="634"/>
        <v/>
      </c>
      <c r="P6775" s="212" t="str">
        <f>IF(ISERROR(VLOOKUP(L6775,Paramètres!$A$38:$B$40,2,0)),"",VLOOKUP(L6775,Paramètres!$A$38:$B$40,2,0))</f>
        <v/>
      </c>
      <c r="Q6775" s="211" t="str">
        <f t="shared" ca="1" si="635"/>
        <v/>
      </c>
      <c r="R6775" s="211" t="str">
        <f t="shared" si="631"/>
        <v/>
      </c>
      <c r="S6775" s="213" t="str">
        <f t="shared" ca="1" si="632"/>
        <v/>
      </c>
      <c r="T6775" s="214" t="str">
        <f t="shared" ca="1" si="636"/>
        <v/>
      </c>
    </row>
    <row r="6776" spans="1:20" x14ac:dyDescent="0.25">
      <c r="A6776" s="119" t="s">
        <v>12345</v>
      </c>
      <c r="B6776" s="260"/>
      <c r="C6776" s="264" t="str">
        <f>IF(ISERROR(VLOOKUP(B6776,'Tous les abonnés'!$A$6:$I$5491,2,0)),"",VLOOKUP(B6776,'Tous les abonnés'!$A$6:$I$5491,2,0))</f>
        <v/>
      </c>
      <c r="D6776" s="26"/>
      <c r="E6776" s="265"/>
      <c r="F6776" s="207" t="str">
        <f>IF(ISERROR(IF(VLOOKUP(D6776,Paramètres!$C$17:$H$33,6,0)="oui","illimité",VLOOKUP(D6776,Paramètres!$C$17:$H$33,5,0))),"",IF(VLOOKUP(D6776,Paramètres!$C$17:$H$33,6,0)="oui","illimité",VLOOKUP(D6776,Paramètres!$C$17:$H$33,5,0)))</f>
        <v/>
      </c>
      <c r="G6776" s="269" t="str">
        <f t="shared" si="633"/>
        <v/>
      </c>
      <c r="H6776" s="208"/>
      <c r="I6776" s="53"/>
      <c r="J6776" s="209"/>
      <c r="K6776" s="271"/>
      <c r="L6776" s="37"/>
      <c r="M6776" s="218"/>
      <c r="N6776" s="124"/>
      <c r="O6776" s="211" t="str">
        <f t="shared" ca="1" si="634"/>
        <v/>
      </c>
      <c r="P6776" s="212" t="str">
        <f>IF(ISERROR(VLOOKUP(L6776,Paramètres!$A$38:$B$40,2,0)),"",VLOOKUP(L6776,Paramètres!$A$38:$B$40,2,0))</f>
        <v/>
      </c>
      <c r="Q6776" s="211" t="str">
        <f t="shared" ca="1" si="635"/>
        <v/>
      </c>
      <c r="R6776" s="211" t="str">
        <f t="shared" si="631"/>
        <v/>
      </c>
      <c r="S6776" s="213" t="str">
        <f t="shared" ca="1" si="632"/>
        <v/>
      </c>
      <c r="T6776" s="214" t="str">
        <f t="shared" ca="1" si="636"/>
        <v/>
      </c>
    </row>
    <row r="6777" spans="1:20" x14ac:dyDescent="0.25">
      <c r="A6777" s="119" t="s">
        <v>12346</v>
      </c>
      <c r="B6777" s="260"/>
      <c r="C6777" s="264" t="str">
        <f>IF(ISERROR(VLOOKUP(B6777,'Tous les abonnés'!$A$6:$I$5491,2,0)),"",VLOOKUP(B6777,'Tous les abonnés'!$A$6:$I$5491,2,0))</f>
        <v/>
      </c>
      <c r="D6777" s="26"/>
      <c r="E6777" s="265"/>
      <c r="F6777" s="207" t="str">
        <f>IF(ISERROR(IF(VLOOKUP(D6777,Paramètres!$C$17:$H$33,6,0)="oui","illimité",VLOOKUP(D6777,Paramètres!$C$17:$H$33,5,0))),"",IF(VLOOKUP(D6777,Paramètres!$C$17:$H$33,6,0)="oui","illimité",VLOOKUP(D6777,Paramètres!$C$17:$H$33,5,0)))</f>
        <v/>
      </c>
      <c r="G6777" s="269" t="str">
        <f t="shared" si="633"/>
        <v/>
      </c>
      <c r="H6777" s="208"/>
      <c r="I6777" s="53"/>
      <c r="J6777" s="209"/>
      <c r="K6777" s="271"/>
      <c r="L6777" s="37"/>
      <c r="M6777" s="218"/>
      <c r="N6777" s="124"/>
      <c r="O6777" s="211" t="str">
        <f t="shared" ca="1" si="634"/>
        <v/>
      </c>
      <c r="P6777" s="212" t="str">
        <f>IF(ISERROR(VLOOKUP(L6777,Paramètres!$A$38:$B$40,2,0)),"",VLOOKUP(L6777,Paramètres!$A$38:$B$40,2,0))</f>
        <v/>
      </c>
      <c r="Q6777" s="211" t="str">
        <f t="shared" ca="1" si="635"/>
        <v/>
      </c>
      <c r="R6777" s="211" t="str">
        <f t="shared" si="631"/>
        <v/>
      </c>
      <c r="S6777" s="213" t="str">
        <f t="shared" ca="1" si="632"/>
        <v/>
      </c>
      <c r="T6777" s="214" t="str">
        <f t="shared" ca="1" si="636"/>
        <v/>
      </c>
    </row>
    <row r="6778" spans="1:20" x14ac:dyDescent="0.25">
      <c r="A6778" s="119" t="s">
        <v>12347</v>
      </c>
      <c r="B6778" s="260"/>
      <c r="C6778" s="264" t="str">
        <f>IF(ISERROR(VLOOKUP(B6778,'Tous les abonnés'!$A$6:$I$5491,2,0)),"",VLOOKUP(B6778,'Tous les abonnés'!$A$6:$I$5491,2,0))</f>
        <v/>
      </c>
      <c r="D6778" s="26"/>
      <c r="E6778" s="265"/>
      <c r="F6778" s="207" t="str">
        <f>IF(ISERROR(IF(VLOOKUP(D6778,Paramètres!$C$17:$H$33,6,0)="oui","illimité",VLOOKUP(D6778,Paramètres!$C$17:$H$33,5,0))),"",IF(VLOOKUP(D6778,Paramètres!$C$17:$H$33,6,0)="oui","illimité",VLOOKUP(D6778,Paramètres!$C$17:$H$33,5,0)))</f>
        <v/>
      </c>
      <c r="G6778" s="269" t="str">
        <f t="shared" si="633"/>
        <v/>
      </c>
      <c r="H6778" s="208"/>
      <c r="I6778" s="53"/>
      <c r="J6778" s="209"/>
      <c r="K6778" s="271"/>
      <c r="L6778" s="37"/>
      <c r="M6778" s="218"/>
      <c r="N6778" s="124"/>
      <c r="O6778" s="211" t="str">
        <f t="shared" ca="1" si="634"/>
        <v/>
      </c>
      <c r="P6778" s="212" t="str">
        <f>IF(ISERROR(VLOOKUP(L6778,Paramètres!$A$38:$B$40,2,0)),"",VLOOKUP(L6778,Paramètres!$A$38:$B$40,2,0))</f>
        <v/>
      </c>
      <c r="Q6778" s="211" t="str">
        <f t="shared" ca="1" si="635"/>
        <v/>
      </c>
      <c r="R6778" s="211" t="str">
        <f t="shared" si="631"/>
        <v/>
      </c>
      <c r="S6778" s="213" t="str">
        <f t="shared" ca="1" si="632"/>
        <v/>
      </c>
      <c r="T6778" s="214" t="str">
        <f t="shared" ca="1" si="636"/>
        <v/>
      </c>
    </row>
    <row r="6779" spans="1:20" x14ac:dyDescent="0.25">
      <c r="A6779" s="119" t="s">
        <v>12348</v>
      </c>
      <c r="B6779" s="260"/>
      <c r="C6779" s="264" t="str">
        <f>IF(ISERROR(VLOOKUP(B6779,'Tous les abonnés'!$A$6:$I$5491,2,0)),"",VLOOKUP(B6779,'Tous les abonnés'!$A$6:$I$5491,2,0))</f>
        <v/>
      </c>
      <c r="D6779" s="26"/>
      <c r="E6779" s="265"/>
      <c r="F6779" s="207" t="str">
        <f>IF(ISERROR(IF(VLOOKUP(D6779,Paramètres!$C$17:$H$33,6,0)="oui","illimité",VLOOKUP(D6779,Paramètres!$C$17:$H$33,5,0))),"",IF(VLOOKUP(D6779,Paramètres!$C$17:$H$33,6,0)="oui","illimité",VLOOKUP(D6779,Paramètres!$C$17:$H$33,5,0)))</f>
        <v/>
      </c>
      <c r="G6779" s="269" t="str">
        <f t="shared" si="633"/>
        <v/>
      </c>
      <c r="H6779" s="208"/>
      <c r="I6779" s="53"/>
      <c r="J6779" s="209"/>
      <c r="K6779" s="271"/>
      <c r="L6779" s="37"/>
      <c r="M6779" s="218"/>
      <c r="N6779" s="124"/>
      <c r="O6779" s="211" t="str">
        <f t="shared" ca="1" si="634"/>
        <v/>
      </c>
      <c r="P6779" s="212" t="str">
        <f>IF(ISERROR(VLOOKUP(L6779,Paramètres!$A$38:$B$40,2,0)),"",VLOOKUP(L6779,Paramètres!$A$38:$B$40,2,0))</f>
        <v/>
      </c>
      <c r="Q6779" s="211" t="str">
        <f t="shared" ca="1" si="635"/>
        <v/>
      </c>
      <c r="R6779" s="211" t="str">
        <f t="shared" si="631"/>
        <v/>
      </c>
      <c r="S6779" s="213" t="str">
        <f t="shared" ca="1" si="632"/>
        <v/>
      </c>
      <c r="T6779" s="214" t="str">
        <f t="shared" ca="1" si="636"/>
        <v/>
      </c>
    </row>
    <row r="6780" spans="1:20" x14ac:dyDescent="0.25">
      <c r="A6780" s="119" t="s">
        <v>12349</v>
      </c>
      <c r="B6780" s="260"/>
      <c r="C6780" s="264" t="str">
        <f>IF(ISERROR(VLOOKUP(B6780,'Tous les abonnés'!$A$6:$I$5491,2,0)),"",VLOOKUP(B6780,'Tous les abonnés'!$A$6:$I$5491,2,0))</f>
        <v/>
      </c>
      <c r="D6780" s="26"/>
      <c r="E6780" s="265"/>
      <c r="F6780" s="207" t="str">
        <f>IF(ISERROR(IF(VLOOKUP(D6780,Paramètres!$C$17:$H$33,6,0)="oui","illimité",VLOOKUP(D6780,Paramètres!$C$17:$H$33,5,0))),"",IF(VLOOKUP(D6780,Paramètres!$C$17:$H$33,6,0)="oui","illimité",VLOOKUP(D6780,Paramètres!$C$17:$H$33,5,0)))</f>
        <v/>
      </c>
      <c r="G6780" s="269" t="str">
        <f t="shared" si="633"/>
        <v/>
      </c>
      <c r="H6780" s="208"/>
      <c r="I6780" s="53"/>
      <c r="J6780" s="209"/>
      <c r="K6780" s="271"/>
      <c r="L6780" s="37"/>
      <c r="M6780" s="218"/>
      <c r="N6780" s="124"/>
      <c r="O6780" s="211" t="str">
        <f t="shared" ca="1" si="634"/>
        <v/>
      </c>
      <c r="P6780" s="212" t="str">
        <f>IF(ISERROR(VLOOKUP(L6780,Paramètres!$A$38:$B$40,2,0)),"",VLOOKUP(L6780,Paramètres!$A$38:$B$40,2,0))</f>
        <v/>
      </c>
      <c r="Q6780" s="211" t="str">
        <f t="shared" ca="1" si="635"/>
        <v/>
      </c>
      <c r="R6780" s="211" t="str">
        <f t="shared" si="631"/>
        <v/>
      </c>
      <c r="S6780" s="213" t="str">
        <f t="shared" ca="1" si="632"/>
        <v/>
      </c>
      <c r="T6780" s="214" t="str">
        <f t="shared" ca="1" si="636"/>
        <v/>
      </c>
    </row>
    <row r="6781" spans="1:20" x14ac:dyDescent="0.25">
      <c r="A6781" s="119" t="s">
        <v>12350</v>
      </c>
      <c r="B6781" s="260"/>
      <c r="C6781" s="264" t="str">
        <f>IF(ISERROR(VLOOKUP(B6781,'Tous les abonnés'!$A$6:$I$5491,2,0)),"",VLOOKUP(B6781,'Tous les abonnés'!$A$6:$I$5491,2,0))</f>
        <v/>
      </c>
      <c r="D6781" s="26"/>
      <c r="E6781" s="265"/>
      <c r="F6781" s="207" t="str">
        <f>IF(ISERROR(IF(VLOOKUP(D6781,Paramètres!$C$17:$H$33,6,0)="oui","illimité",VLOOKUP(D6781,Paramètres!$C$17:$H$33,5,0))),"",IF(VLOOKUP(D6781,Paramètres!$C$17:$H$33,6,0)="oui","illimité",VLOOKUP(D6781,Paramètres!$C$17:$H$33,5,0)))</f>
        <v/>
      </c>
      <c r="G6781" s="269" t="str">
        <f t="shared" si="633"/>
        <v/>
      </c>
      <c r="H6781" s="208"/>
      <c r="I6781" s="53"/>
      <c r="J6781" s="209"/>
      <c r="K6781" s="271"/>
      <c r="L6781" s="37"/>
      <c r="M6781" s="218"/>
      <c r="N6781" s="124"/>
      <c r="O6781" s="211" t="str">
        <f t="shared" ca="1" si="634"/>
        <v/>
      </c>
      <c r="P6781" s="212" t="str">
        <f>IF(ISERROR(VLOOKUP(L6781,Paramètres!$A$38:$B$40,2,0)),"",VLOOKUP(L6781,Paramètres!$A$38:$B$40,2,0))</f>
        <v/>
      </c>
      <c r="Q6781" s="211" t="str">
        <f t="shared" ca="1" si="635"/>
        <v/>
      </c>
      <c r="R6781" s="211" t="str">
        <f t="shared" si="631"/>
        <v/>
      </c>
      <c r="S6781" s="213" t="str">
        <f t="shared" ca="1" si="632"/>
        <v/>
      </c>
      <c r="T6781" s="214" t="str">
        <f t="shared" ca="1" si="636"/>
        <v/>
      </c>
    </row>
    <row r="6782" spans="1:20" x14ac:dyDescent="0.25">
      <c r="A6782" s="119" t="s">
        <v>12351</v>
      </c>
      <c r="B6782" s="260"/>
      <c r="C6782" s="264" t="str">
        <f>IF(ISERROR(VLOOKUP(B6782,'Tous les abonnés'!$A$6:$I$5491,2,0)),"",VLOOKUP(B6782,'Tous les abonnés'!$A$6:$I$5491,2,0))</f>
        <v/>
      </c>
      <c r="D6782" s="26"/>
      <c r="E6782" s="265"/>
      <c r="F6782" s="207" t="str">
        <f>IF(ISERROR(IF(VLOOKUP(D6782,Paramètres!$C$17:$H$33,6,0)="oui","illimité",VLOOKUP(D6782,Paramètres!$C$17:$H$33,5,0))),"",IF(VLOOKUP(D6782,Paramètres!$C$17:$H$33,6,0)="oui","illimité",VLOOKUP(D6782,Paramètres!$C$17:$H$33,5,0)))</f>
        <v/>
      </c>
      <c r="G6782" s="269" t="str">
        <f t="shared" si="633"/>
        <v/>
      </c>
      <c r="H6782" s="208"/>
      <c r="I6782" s="53"/>
      <c r="J6782" s="209"/>
      <c r="K6782" s="271"/>
      <c r="L6782" s="37"/>
      <c r="M6782" s="218"/>
      <c r="N6782" s="124"/>
      <c r="O6782" s="211" t="str">
        <f t="shared" ca="1" si="634"/>
        <v/>
      </c>
      <c r="P6782" s="212" t="str">
        <f>IF(ISERROR(VLOOKUP(L6782,Paramètres!$A$38:$B$40,2,0)),"",VLOOKUP(L6782,Paramètres!$A$38:$B$40,2,0))</f>
        <v/>
      </c>
      <c r="Q6782" s="211" t="str">
        <f t="shared" ca="1" si="635"/>
        <v/>
      </c>
      <c r="R6782" s="211" t="str">
        <f t="shared" si="631"/>
        <v/>
      </c>
      <c r="S6782" s="213" t="str">
        <f t="shared" ca="1" si="632"/>
        <v/>
      </c>
      <c r="T6782" s="214" t="str">
        <f t="shared" ca="1" si="636"/>
        <v/>
      </c>
    </row>
    <row r="6783" spans="1:20" x14ac:dyDescent="0.25">
      <c r="A6783" s="119" t="s">
        <v>12352</v>
      </c>
      <c r="B6783" s="260"/>
      <c r="C6783" s="264" t="str">
        <f>IF(ISERROR(VLOOKUP(B6783,'Tous les abonnés'!$A$6:$I$5491,2,0)),"",VLOOKUP(B6783,'Tous les abonnés'!$A$6:$I$5491,2,0))</f>
        <v/>
      </c>
      <c r="D6783" s="26"/>
      <c r="E6783" s="265"/>
      <c r="F6783" s="207" t="str">
        <f>IF(ISERROR(IF(VLOOKUP(D6783,Paramètres!$C$17:$H$33,6,0)="oui","illimité",VLOOKUP(D6783,Paramètres!$C$17:$H$33,5,0))),"",IF(VLOOKUP(D6783,Paramètres!$C$17:$H$33,6,0)="oui","illimité",VLOOKUP(D6783,Paramètres!$C$17:$H$33,5,0)))</f>
        <v/>
      </c>
      <c r="G6783" s="269" t="str">
        <f t="shared" si="633"/>
        <v/>
      </c>
      <c r="H6783" s="208"/>
      <c r="I6783" s="53"/>
      <c r="J6783" s="209"/>
      <c r="K6783" s="271"/>
      <c r="L6783" s="37"/>
      <c r="M6783" s="218"/>
      <c r="N6783" s="124"/>
      <c r="O6783" s="211" t="str">
        <f t="shared" ca="1" si="634"/>
        <v/>
      </c>
      <c r="P6783" s="212" t="str">
        <f>IF(ISERROR(VLOOKUP(L6783,Paramètres!$A$38:$B$40,2,0)),"",VLOOKUP(L6783,Paramètres!$A$38:$B$40,2,0))</f>
        <v/>
      </c>
      <c r="Q6783" s="211" t="str">
        <f t="shared" ca="1" si="635"/>
        <v/>
      </c>
      <c r="R6783" s="211" t="str">
        <f t="shared" si="631"/>
        <v/>
      </c>
      <c r="S6783" s="213" t="str">
        <f t="shared" ca="1" si="632"/>
        <v/>
      </c>
      <c r="T6783" s="214" t="str">
        <f t="shared" ca="1" si="636"/>
        <v/>
      </c>
    </row>
    <row r="6784" spans="1:20" x14ac:dyDescent="0.25">
      <c r="A6784" s="119" t="s">
        <v>12353</v>
      </c>
      <c r="B6784" s="260"/>
      <c r="C6784" s="264" t="str">
        <f>IF(ISERROR(VLOOKUP(B6784,'Tous les abonnés'!$A$6:$I$5491,2,0)),"",VLOOKUP(B6784,'Tous les abonnés'!$A$6:$I$5491,2,0))</f>
        <v/>
      </c>
      <c r="D6784" s="26"/>
      <c r="E6784" s="265"/>
      <c r="F6784" s="207" t="str">
        <f>IF(ISERROR(IF(VLOOKUP(D6784,Paramètres!$C$17:$H$33,6,0)="oui","illimité",VLOOKUP(D6784,Paramètres!$C$17:$H$33,5,0))),"",IF(VLOOKUP(D6784,Paramètres!$C$17:$H$33,6,0)="oui","illimité",VLOOKUP(D6784,Paramètres!$C$17:$H$33,5,0)))</f>
        <v/>
      </c>
      <c r="G6784" s="269" t="str">
        <f t="shared" si="633"/>
        <v/>
      </c>
      <c r="H6784" s="208"/>
      <c r="I6784" s="53"/>
      <c r="J6784" s="209"/>
      <c r="K6784" s="271"/>
      <c r="L6784" s="37"/>
      <c r="M6784" s="218"/>
      <c r="N6784" s="124"/>
      <c r="O6784" s="211" t="str">
        <f t="shared" ca="1" si="634"/>
        <v/>
      </c>
      <c r="P6784" s="212" t="str">
        <f>IF(ISERROR(VLOOKUP(L6784,Paramètres!$A$38:$B$40,2,0)),"",VLOOKUP(L6784,Paramètres!$A$38:$B$40,2,0))</f>
        <v/>
      </c>
      <c r="Q6784" s="211" t="str">
        <f t="shared" ca="1" si="635"/>
        <v/>
      </c>
      <c r="R6784" s="211" t="str">
        <f t="shared" si="631"/>
        <v/>
      </c>
      <c r="S6784" s="213" t="str">
        <f t="shared" ca="1" si="632"/>
        <v/>
      </c>
      <c r="T6784" s="214" t="str">
        <f t="shared" ca="1" si="636"/>
        <v/>
      </c>
    </row>
    <row r="6785" spans="1:20" x14ac:dyDescent="0.25">
      <c r="A6785" s="119" t="s">
        <v>12354</v>
      </c>
      <c r="B6785" s="260"/>
      <c r="C6785" s="264" t="str">
        <f>IF(ISERROR(VLOOKUP(B6785,'Tous les abonnés'!$A$6:$I$5491,2,0)),"",VLOOKUP(B6785,'Tous les abonnés'!$A$6:$I$5491,2,0))</f>
        <v/>
      </c>
      <c r="D6785" s="26"/>
      <c r="E6785" s="265"/>
      <c r="F6785" s="207" t="str">
        <f>IF(ISERROR(IF(VLOOKUP(D6785,Paramètres!$C$17:$H$33,6,0)="oui","illimité",VLOOKUP(D6785,Paramètres!$C$17:$H$33,5,0))),"",IF(VLOOKUP(D6785,Paramètres!$C$17:$H$33,6,0)="oui","illimité",VLOOKUP(D6785,Paramètres!$C$17:$H$33,5,0)))</f>
        <v/>
      </c>
      <c r="G6785" s="269" t="str">
        <f t="shared" si="633"/>
        <v/>
      </c>
      <c r="H6785" s="208"/>
      <c r="I6785" s="53"/>
      <c r="J6785" s="209"/>
      <c r="K6785" s="271"/>
      <c r="L6785" s="37"/>
      <c r="M6785" s="218"/>
      <c r="N6785" s="124"/>
      <c r="O6785" s="211" t="str">
        <f t="shared" ca="1" si="634"/>
        <v/>
      </c>
      <c r="P6785" s="212" t="str">
        <f>IF(ISERROR(VLOOKUP(L6785,Paramètres!$A$38:$B$40,2,0)),"",VLOOKUP(L6785,Paramètres!$A$38:$B$40,2,0))</f>
        <v/>
      </c>
      <c r="Q6785" s="211" t="str">
        <f t="shared" ca="1" si="635"/>
        <v/>
      </c>
      <c r="R6785" s="211" t="str">
        <f t="shared" si="631"/>
        <v/>
      </c>
      <c r="S6785" s="213" t="str">
        <f t="shared" ca="1" si="632"/>
        <v/>
      </c>
      <c r="T6785" s="214" t="str">
        <f t="shared" ca="1" si="636"/>
        <v/>
      </c>
    </row>
    <row r="6786" spans="1:20" x14ac:dyDescent="0.25">
      <c r="A6786" s="119" t="s">
        <v>12355</v>
      </c>
      <c r="B6786" s="260"/>
      <c r="C6786" s="264" t="str">
        <f>IF(ISERROR(VLOOKUP(B6786,'Tous les abonnés'!$A$6:$I$5491,2,0)),"",VLOOKUP(B6786,'Tous les abonnés'!$A$6:$I$5491,2,0))</f>
        <v/>
      </c>
      <c r="D6786" s="26"/>
      <c r="E6786" s="265"/>
      <c r="F6786" s="207" t="str">
        <f>IF(ISERROR(IF(VLOOKUP(D6786,Paramètres!$C$17:$H$33,6,0)="oui","illimité",VLOOKUP(D6786,Paramètres!$C$17:$H$33,5,0))),"",IF(VLOOKUP(D6786,Paramètres!$C$17:$H$33,6,0)="oui","illimité",VLOOKUP(D6786,Paramètres!$C$17:$H$33,5,0)))</f>
        <v/>
      </c>
      <c r="G6786" s="269" t="str">
        <f t="shared" si="633"/>
        <v/>
      </c>
      <c r="H6786" s="208"/>
      <c r="I6786" s="53"/>
      <c r="J6786" s="209"/>
      <c r="K6786" s="271"/>
      <c r="L6786" s="37"/>
      <c r="M6786" s="218"/>
      <c r="N6786" s="124"/>
      <c r="O6786" s="211" t="str">
        <f t="shared" ca="1" si="634"/>
        <v/>
      </c>
      <c r="P6786" s="212" t="str">
        <f>IF(ISERROR(VLOOKUP(L6786,Paramètres!$A$38:$B$40,2,0)),"",VLOOKUP(L6786,Paramètres!$A$38:$B$40,2,0))</f>
        <v/>
      </c>
      <c r="Q6786" s="211" t="str">
        <f t="shared" ca="1" si="635"/>
        <v/>
      </c>
      <c r="R6786" s="211" t="str">
        <f t="shared" si="631"/>
        <v/>
      </c>
      <c r="S6786" s="213" t="str">
        <f t="shared" ca="1" si="632"/>
        <v/>
      </c>
      <c r="T6786" s="214" t="str">
        <f t="shared" ca="1" si="636"/>
        <v/>
      </c>
    </row>
    <row r="6787" spans="1:20" x14ac:dyDescent="0.25">
      <c r="A6787" s="119" t="s">
        <v>12356</v>
      </c>
      <c r="B6787" s="260"/>
      <c r="C6787" s="264" t="str">
        <f>IF(ISERROR(VLOOKUP(B6787,'Tous les abonnés'!$A$6:$I$5491,2,0)),"",VLOOKUP(B6787,'Tous les abonnés'!$A$6:$I$5491,2,0))</f>
        <v/>
      </c>
      <c r="D6787" s="26"/>
      <c r="E6787" s="265"/>
      <c r="F6787" s="207" t="str">
        <f>IF(ISERROR(IF(VLOOKUP(D6787,Paramètres!$C$17:$H$33,6,0)="oui","illimité",VLOOKUP(D6787,Paramètres!$C$17:$H$33,5,0))),"",IF(VLOOKUP(D6787,Paramètres!$C$17:$H$33,6,0)="oui","illimité",VLOOKUP(D6787,Paramètres!$C$17:$H$33,5,0)))</f>
        <v/>
      </c>
      <c r="G6787" s="269" t="str">
        <f t="shared" si="633"/>
        <v/>
      </c>
      <c r="H6787" s="208"/>
      <c r="I6787" s="53"/>
      <c r="J6787" s="209"/>
      <c r="K6787" s="271"/>
      <c r="L6787" s="37"/>
      <c r="M6787" s="218"/>
      <c r="N6787" s="124"/>
      <c r="O6787" s="211" t="str">
        <f t="shared" ca="1" si="634"/>
        <v/>
      </c>
      <c r="P6787" s="212" t="str">
        <f>IF(ISERROR(VLOOKUP(L6787,Paramètres!$A$38:$B$40,2,0)),"",VLOOKUP(L6787,Paramètres!$A$38:$B$40,2,0))</f>
        <v/>
      </c>
      <c r="Q6787" s="211" t="str">
        <f t="shared" ca="1" si="635"/>
        <v/>
      </c>
      <c r="R6787" s="211" t="str">
        <f t="shared" si="631"/>
        <v/>
      </c>
      <c r="S6787" s="213" t="str">
        <f t="shared" ca="1" si="632"/>
        <v/>
      </c>
      <c r="T6787" s="214" t="str">
        <f t="shared" ca="1" si="636"/>
        <v/>
      </c>
    </row>
    <row r="6788" spans="1:20" x14ac:dyDescent="0.25">
      <c r="A6788" s="119" t="s">
        <v>12357</v>
      </c>
      <c r="B6788" s="260"/>
      <c r="C6788" s="264" t="str">
        <f>IF(ISERROR(VLOOKUP(B6788,'Tous les abonnés'!$A$6:$I$5491,2,0)),"",VLOOKUP(B6788,'Tous les abonnés'!$A$6:$I$5491,2,0))</f>
        <v/>
      </c>
      <c r="D6788" s="26"/>
      <c r="E6788" s="265"/>
      <c r="F6788" s="207" t="str">
        <f>IF(ISERROR(IF(VLOOKUP(D6788,Paramètres!$C$17:$H$33,6,0)="oui","illimité",VLOOKUP(D6788,Paramètres!$C$17:$H$33,5,0))),"",IF(VLOOKUP(D6788,Paramètres!$C$17:$H$33,6,0)="oui","illimité",VLOOKUP(D6788,Paramètres!$C$17:$H$33,5,0)))</f>
        <v/>
      </c>
      <c r="G6788" s="269" t="str">
        <f t="shared" si="633"/>
        <v/>
      </c>
      <c r="H6788" s="208"/>
      <c r="I6788" s="53"/>
      <c r="J6788" s="209"/>
      <c r="K6788" s="271"/>
      <c r="L6788" s="37"/>
      <c r="M6788" s="218"/>
      <c r="N6788" s="124"/>
      <c r="O6788" s="211" t="str">
        <f t="shared" ca="1" si="634"/>
        <v/>
      </c>
      <c r="P6788" s="212" t="str">
        <f>IF(ISERROR(VLOOKUP(L6788,Paramètres!$A$38:$B$40,2,0)),"",VLOOKUP(L6788,Paramètres!$A$38:$B$40,2,0))</f>
        <v/>
      </c>
      <c r="Q6788" s="211" t="str">
        <f t="shared" ca="1" si="635"/>
        <v/>
      </c>
      <c r="R6788" s="211" t="str">
        <f t="shared" si="631"/>
        <v/>
      </c>
      <c r="S6788" s="213" t="str">
        <f t="shared" ca="1" si="632"/>
        <v/>
      </c>
      <c r="T6788" s="214" t="str">
        <f t="shared" ca="1" si="636"/>
        <v/>
      </c>
    </row>
    <row r="6789" spans="1:20" x14ac:dyDescent="0.25">
      <c r="A6789" s="119" t="s">
        <v>12358</v>
      </c>
      <c r="B6789" s="260"/>
      <c r="C6789" s="264" t="str">
        <f>IF(ISERROR(VLOOKUP(B6789,'Tous les abonnés'!$A$6:$I$5491,2,0)),"",VLOOKUP(B6789,'Tous les abonnés'!$A$6:$I$5491,2,0))</f>
        <v/>
      </c>
      <c r="D6789" s="26"/>
      <c r="E6789" s="265"/>
      <c r="F6789" s="207" t="str">
        <f>IF(ISERROR(IF(VLOOKUP(D6789,Paramètres!$C$17:$H$33,6,0)="oui","illimité",VLOOKUP(D6789,Paramètres!$C$17:$H$33,5,0))),"",IF(VLOOKUP(D6789,Paramètres!$C$17:$H$33,6,0)="oui","illimité",VLOOKUP(D6789,Paramètres!$C$17:$H$33,5,0)))</f>
        <v/>
      </c>
      <c r="G6789" s="269" t="str">
        <f t="shared" si="633"/>
        <v/>
      </c>
      <c r="H6789" s="208"/>
      <c r="I6789" s="53"/>
      <c r="J6789" s="209"/>
      <c r="K6789" s="271"/>
      <c r="L6789" s="37"/>
      <c r="M6789" s="218"/>
      <c r="N6789" s="124"/>
      <c r="O6789" s="211" t="str">
        <f t="shared" ca="1" si="634"/>
        <v/>
      </c>
      <c r="P6789" s="212" t="str">
        <f>IF(ISERROR(VLOOKUP(L6789,Paramètres!$A$38:$B$40,2,0)),"",VLOOKUP(L6789,Paramètres!$A$38:$B$40,2,0))</f>
        <v/>
      </c>
      <c r="Q6789" s="211" t="str">
        <f t="shared" ca="1" si="635"/>
        <v/>
      </c>
      <c r="R6789" s="211" t="str">
        <f t="shared" si="631"/>
        <v/>
      </c>
      <c r="S6789" s="213" t="str">
        <f t="shared" ca="1" si="632"/>
        <v/>
      </c>
      <c r="T6789" s="214" t="str">
        <f t="shared" ca="1" si="636"/>
        <v/>
      </c>
    </row>
    <row r="6790" spans="1:20" x14ac:dyDescent="0.25">
      <c r="A6790" s="119" t="s">
        <v>12359</v>
      </c>
      <c r="B6790" s="260"/>
      <c r="C6790" s="264" t="str">
        <f>IF(ISERROR(VLOOKUP(B6790,'Tous les abonnés'!$A$6:$I$5491,2,0)),"",VLOOKUP(B6790,'Tous les abonnés'!$A$6:$I$5491,2,0))</f>
        <v/>
      </c>
      <c r="D6790" s="26"/>
      <c r="E6790" s="265"/>
      <c r="F6790" s="207" t="str">
        <f>IF(ISERROR(IF(VLOOKUP(D6790,Paramètres!$C$17:$H$33,6,0)="oui","illimité",VLOOKUP(D6790,Paramètres!$C$17:$H$33,5,0))),"",IF(VLOOKUP(D6790,Paramètres!$C$17:$H$33,6,0)="oui","illimité",VLOOKUP(D6790,Paramètres!$C$17:$H$33,5,0)))</f>
        <v/>
      </c>
      <c r="G6790" s="269" t="str">
        <f t="shared" si="633"/>
        <v/>
      </c>
      <c r="H6790" s="208"/>
      <c r="I6790" s="53"/>
      <c r="J6790" s="209"/>
      <c r="K6790" s="271"/>
      <c r="L6790" s="37"/>
      <c r="M6790" s="218"/>
      <c r="N6790" s="124"/>
      <c r="O6790" s="211" t="str">
        <f t="shared" ca="1" si="634"/>
        <v/>
      </c>
      <c r="P6790" s="212" t="str">
        <f>IF(ISERROR(VLOOKUP(L6790,Paramètres!$A$38:$B$40,2,0)),"",VLOOKUP(L6790,Paramètres!$A$38:$B$40,2,0))</f>
        <v/>
      </c>
      <c r="Q6790" s="211" t="str">
        <f t="shared" ca="1" si="635"/>
        <v/>
      </c>
      <c r="R6790" s="211" t="str">
        <f t="shared" si="631"/>
        <v/>
      </c>
      <c r="S6790" s="213" t="str">
        <f t="shared" ca="1" si="632"/>
        <v/>
      </c>
      <c r="T6790" s="214" t="str">
        <f t="shared" ca="1" si="636"/>
        <v/>
      </c>
    </row>
    <row r="6791" spans="1:20" x14ac:dyDescent="0.25">
      <c r="A6791" s="119" t="s">
        <v>12360</v>
      </c>
      <c r="B6791" s="260"/>
      <c r="C6791" s="264" t="str">
        <f>IF(ISERROR(VLOOKUP(B6791,'Tous les abonnés'!$A$6:$I$5491,2,0)),"",VLOOKUP(B6791,'Tous les abonnés'!$A$6:$I$5491,2,0))</f>
        <v/>
      </c>
      <c r="D6791" s="26"/>
      <c r="E6791" s="265"/>
      <c r="F6791" s="207" t="str">
        <f>IF(ISERROR(IF(VLOOKUP(D6791,Paramètres!$C$17:$H$33,6,0)="oui","illimité",VLOOKUP(D6791,Paramètres!$C$17:$H$33,5,0))),"",IF(VLOOKUP(D6791,Paramètres!$C$17:$H$33,6,0)="oui","illimité",VLOOKUP(D6791,Paramètres!$C$17:$H$33,5,0)))</f>
        <v/>
      </c>
      <c r="G6791" s="269" t="str">
        <f t="shared" si="633"/>
        <v/>
      </c>
      <c r="H6791" s="208"/>
      <c r="I6791" s="53"/>
      <c r="J6791" s="209"/>
      <c r="K6791" s="271"/>
      <c r="L6791" s="37"/>
      <c r="M6791" s="218"/>
      <c r="N6791" s="124"/>
      <c r="O6791" s="211" t="str">
        <f t="shared" ca="1" si="634"/>
        <v/>
      </c>
      <c r="P6791" s="212" t="str">
        <f>IF(ISERROR(VLOOKUP(L6791,Paramètres!$A$38:$B$40,2,0)),"",VLOOKUP(L6791,Paramètres!$A$38:$B$40,2,0))</f>
        <v/>
      </c>
      <c r="Q6791" s="211" t="str">
        <f t="shared" ca="1" si="635"/>
        <v/>
      </c>
      <c r="R6791" s="211" t="str">
        <f t="shared" ref="R6791:R6854" si="637">IF(L6791="en 1 fois",1,IF(F6791="illimité",O6791/P6791,IF(ISERROR(F6791/P6791),"",ROUND(F6791/P6791,0))))</f>
        <v/>
      </c>
      <c r="S6791" s="213" t="str">
        <f t="shared" ref="S6791:S6854" ca="1" si="638">IF(ISERROR(IF(F6791="illimité",Q6791*J6791,IF(L6791="en 1 fois",J6791,J6791*Q6791/R6791))),"",IF(F6791="illimité",Q6791*J6791,IF(L6791="en 1 fois",J6791,J6791*Q6791/R6791)))</f>
        <v/>
      </c>
      <c r="T6791" s="214" t="str">
        <f t="shared" ca="1" si="636"/>
        <v/>
      </c>
    </row>
    <row r="6792" spans="1:20" x14ac:dyDescent="0.25">
      <c r="A6792" s="119" t="s">
        <v>12361</v>
      </c>
      <c r="B6792" s="260"/>
      <c r="C6792" s="264" t="str">
        <f>IF(ISERROR(VLOOKUP(B6792,'Tous les abonnés'!$A$6:$I$5491,2,0)),"",VLOOKUP(B6792,'Tous les abonnés'!$A$6:$I$5491,2,0))</f>
        <v/>
      </c>
      <c r="D6792" s="26"/>
      <c r="E6792" s="265"/>
      <c r="F6792" s="207" t="str">
        <f>IF(ISERROR(IF(VLOOKUP(D6792,Paramètres!$C$17:$H$33,6,0)="oui","illimité",VLOOKUP(D6792,Paramètres!$C$17:$H$33,5,0))),"",IF(VLOOKUP(D6792,Paramètres!$C$17:$H$33,6,0)="oui","illimité",VLOOKUP(D6792,Paramètres!$C$17:$H$33,5,0)))</f>
        <v/>
      </c>
      <c r="G6792" s="269" t="str">
        <f t="shared" ref="G6792:G6855" si="639">IF(ISBLANK(K6792),IF(ISERROR(E6792+F6792),"",E6792+F6792),K6792)</f>
        <v/>
      </c>
      <c r="H6792" s="208"/>
      <c r="I6792" s="53"/>
      <c r="J6792" s="209"/>
      <c r="K6792" s="271"/>
      <c r="L6792" s="37"/>
      <c r="M6792" s="218"/>
      <c r="N6792" s="124"/>
      <c r="O6792" s="211" t="str">
        <f t="shared" ref="O6792:O6855" ca="1" si="640">IF(ISBLANK(E6792),"",IF(TODAY()&gt;G6792,G6792-E6792,TODAY()-E6792))</f>
        <v/>
      </c>
      <c r="P6792" s="212" t="str">
        <f>IF(ISERROR(VLOOKUP(L6792,Paramètres!$A$38:$B$40,2,0)),"",VLOOKUP(L6792,Paramètres!$A$38:$B$40,2,0))</f>
        <v/>
      </c>
      <c r="Q6792" s="211" t="str">
        <f t="shared" ref="Q6792:Q6855" ca="1" si="641">IF(ISERROR(O6792/P6792),"",ROUND(O6792/P6792,0))</f>
        <v/>
      </c>
      <c r="R6792" s="211" t="str">
        <f t="shared" si="637"/>
        <v/>
      </c>
      <c r="S6792" s="213" t="str">
        <f t="shared" ca="1" si="638"/>
        <v/>
      </c>
      <c r="T6792" s="214" t="str">
        <f t="shared" ref="T6792:T6855" ca="1" si="642">IF(ISERROR(S6792-N6792),"",S6792-N6792)</f>
        <v/>
      </c>
    </row>
    <row r="6793" spans="1:20" x14ac:dyDescent="0.25">
      <c r="A6793" s="119" t="s">
        <v>12362</v>
      </c>
      <c r="B6793" s="260"/>
      <c r="C6793" s="264" t="str">
        <f>IF(ISERROR(VLOOKUP(B6793,'Tous les abonnés'!$A$6:$I$5491,2,0)),"",VLOOKUP(B6793,'Tous les abonnés'!$A$6:$I$5491,2,0))</f>
        <v/>
      </c>
      <c r="D6793" s="26"/>
      <c r="E6793" s="265"/>
      <c r="F6793" s="207" t="str">
        <f>IF(ISERROR(IF(VLOOKUP(D6793,Paramètres!$C$17:$H$33,6,0)="oui","illimité",VLOOKUP(D6793,Paramètres!$C$17:$H$33,5,0))),"",IF(VLOOKUP(D6793,Paramètres!$C$17:$H$33,6,0)="oui","illimité",VLOOKUP(D6793,Paramètres!$C$17:$H$33,5,0)))</f>
        <v/>
      </c>
      <c r="G6793" s="269" t="str">
        <f t="shared" si="639"/>
        <v/>
      </c>
      <c r="H6793" s="208"/>
      <c r="I6793" s="53"/>
      <c r="J6793" s="209"/>
      <c r="K6793" s="271"/>
      <c r="L6793" s="37"/>
      <c r="M6793" s="218"/>
      <c r="N6793" s="124"/>
      <c r="O6793" s="211" t="str">
        <f t="shared" ca="1" si="640"/>
        <v/>
      </c>
      <c r="P6793" s="212" t="str">
        <f>IF(ISERROR(VLOOKUP(L6793,Paramètres!$A$38:$B$40,2,0)),"",VLOOKUP(L6793,Paramètres!$A$38:$B$40,2,0))</f>
        <v/>
      </c>
      <c r="Q6793" s="211" t="str">
        <f t="shared" ca="1" si="641"/>
        <v/>
      </c>
      <c r="R6793" s="211" t="str">
        <f t="shared" si="637"/>
        <v/>
      </c>
      <c r="S6793" s="213" t="str">
        <f t="shared" ca="1" si="638"/>
        <v/>
      </c>
      <c r="T6793" s="214" t="str">
        <f t="shared" ca="1" si="642"/>
        <v/>
      </c>
    </row>
    <row r="6794" spans="1:20" x14ac:dyDescent="0.25">
      <c r="A6794" s="119" t="s">
        <v>12363</v>
      </c>
      <c r="B6794" s="260"/>
      <c r="C6794" s="264" t="str">
        <f>IF(ISERROR(VLOOKUP(B6794,'Tous les abonnés'!$A$6:$I$5491,2,0)),"",VLOOKUP(B6794,'Tous les abonnés'!$A$6:$I$5491,2,0))</f>
        <v/>
      </c>
      <c r="D6794" s="26"/>
      <c r="E6794" s="265"/>
      <c r="F6794" s="207" t="str">
        <f>IF(ISERROR(IF(VLOOKUP(D6794,Paramètres!$C$17:$H$33,6,0)="oui","illimité",VLOOKUP(D6794,Paramètres!$C$17:$H$33,5,0))),"",IF(VLOOKUP(D6794,Paramètres!$C$17:$H$33,6,0)="oui","illimité",VLOOKUP(D6794,Paramètres!$C$17:$H$33,5,0)))</f>
        <v/>
      </c>
      <c r="G6794" s="269" t="str">
        <f t="shared" si="639"/>
        <v/>
      </c>
      <c r="H6794" s="208"/>
      <c r="I6794" s="53"/>
      <c r="J6794" s="209"/>
      <c r="K6794" s="271"/>
      <c r="L6794" s="37"/>
      <c r="M6794" s="218"/>
      <c r="N6794" s="124"/>
      <c r="O6794" s="211" t="str">
        <f t="shared" ca="1" si="640"/>
        <v/>
      </c>
      <c r="P6794" s="212" t="str">
        <f>IF(ISERROR(VLOOKUP(L6794,Paramètres!$A$38:$B$40,2,0)),"",VLOOKUP(L6794,Paramètres!$A$38:$B$40,2,0))</f>
        <v/>
      </c>
      <c r="Q6794" s="211" t="str">
        <f t="shared" ca="1" si="641"/>
        <v/>
      </c>
      <c r="R6794" s="211" t="str">
        <f t="shared" si="637"/>
        <v/>
      </c>
      <c r="S6794" s="213" t="str">
        <f t="shared" ca="1" si="638"/>
        <v/>
      </c>
      <c r="T6794" s="214" t="str">
        <f t="shared" ca="1" si="642"/>
        <v/>
      </c>
    </row>
    <row r="6795" spans="1:20" x14ac:dyDescent="0.25">
      <c r="A6795" s="119" t="s">
        <v>12364</v>
      </c>
      <c r="B6795" s="260"/>
      <c r="C6795" s="264" t="str">
        <f>IF(ISERROR(VLOOKUP(B6795,'Tous les abonnés'!$A$6:$I$5491,2,0)),"",VLOOKUP(B6795,'Tous les abonnés'!$A$6:$I$5491,2,0))</f>
        <v/>
      </c>
      <c r="D6795" s="26"/>
      <c r="E6795" s="265"/>
      <c r="F6795" s="207" t="str">
        <f>IF(ISERROR(IF(VLOOKUP(D6795,Paramètres!$C$17:$H$33,6,0)="oui","illimité",VLOOKUP(D6795,Paramètres!$C$17:$H$33,5,0))),"",IF(VLOOKUP(D6795,Paramètres!$C$17:$H$33,6,0)="oui","illimité",VLOOKUP(D6795,Paramètres!$C$17:$H$33,5,0)))</f>
        <v/>
      </c>
      <c r="G6795" s="269" t="str">
        <f t="shared" si="639"/>
        <v/>
      </c>
      <c r="H6795" s="208"/>
      <c r="I6795" s="53"/>
      <c r="J6795" s="209"/>
      <c r="K6795" s="271"/>
      <c r="L6795" s="37"/>
      <c r="M6795" s="218"/>
      <c r="N6795" s="124"/>
      <c r="O6795" s="211" t="str">
        <f t="shared" ca="1" si="640"/>
        <v/>
      </c>
      <c r="P6795" s="212" t="str">
        <f>IF(ISERROR(VLOOKUP(L6795,Paramètres!$A$38:$B$40,2,0)),"",VLOOKUP(L6795,Paramètres!$A$38:$B$40,2,0))</f>
        <v/>
      </c>
      <c r="Q6795" s="211" t="str">
        <f t="shared" ca="1" si="641"/>
        <v/>
      </c>
      <c r="R6795" s="211" t="str">
        <f t="shared" si="637"/>
        <v/>
      </c>
      <c r="S6795" s="213" t="str">
        <f t="shared" ca="1" si="638"/>
        <v/>
      </c>
      <c r="T6795" s="214" t="str">
        <f t="shared" ca="1" si="642"/>
        <v/>
      </c>
    </row>
    <row r="6796" spans="1:20" x14ac:dyDescent="0.25">
      <c r="A6796" s="119" t="s">
        <v>12365</v>
      </c>
      <c r="B6796" s="260"/>
      <c r="C6796" s="264" t="str">
        <f>IF(ISERROR(VLOOKUP(B6796,'Tous les abonnés'!$A$6:$I$5491,2,0)),"",VLOOKUP(B6796,'Tous les abonnés'!$A$6:$I$5491,2,0))</f>
        <v/>
      </c>
      <c r="D6796" s="26"/>
      <c r="E6796" s="265"/>
      <c r="F6796" s="207" t="str">
        <f>IF(ISERROR(IF(VLOOKUP(D6796,Paramètres!$C$17:$H$33,6,0)="oui","illimité",VLOOKUP(D6796,Paramètres!$C$17:$H$33,5,0))),"",IF(VLOOKUP(D6796,Paramètres!$C$17:$H$33,6,0)="oui","illimité",VLOOKUP(D6796,Paramètres!$C$17:$H$33,5,0)))</f>
        <v/>
      </c>
      <c r="G6796" s="269" t="str">
        <f t="shared" si="639"/>
        <v/>
      </c>
      <c r="H6796" s="208"/>
      <c r="I6796" s="53"/>
      <c r="J6796" s="209"/>
      <c r="K6796" s="271"/>
      <c r="L6796" s="37"/>
      <c r="M6796" s="218"/>
      <c r="N6796" s="124"/>
      <c r="O6796" s="211" t="str">
        <f t="shared" ca="1" si="640"/>
        <v/>
      </c>
      <c r="P6796" s="212" t="str">
        <f>IF(ISERROR(VLOOKUP(L6796,Paramètres!$A$38:$B$40,2,0)),"",VLOOKUP(L6796,Paramètres!$A$38:$B$40,2,0))</f>
        <v/>
      </c>
      <c r="Q6796" s="211" t="str">
        <f t="shared" ca="1" si="641"/>
        <v/>
      </c>
      <c r="R6796" s="211" t="str">
        <f t="shared" si="637"/>
        <v/>
      </c>
      <c r="S6796" s="213" t="str">
        <f t="shared" ca="1" si="638"/>
        <v/>
      </c>
      <c r="T6796" s="214" t="str">
        <f t="shared" ca="1" si="642"/>
        <v/>
      </c>
    </row>
    <row r="6797" spans="1:20" x14ac:dyDescent="0.25">
      <c r="A6797" s="119" t="s">
        <v>12366</v>
      </c>
      <c r="B6797" s="260"/>
      <c r="C6797" s="264" t="str">
        <f>IF(ISERROR(VLOOKUP(B6797,'Tous les abonnés'!$A$6:$I$5491,2,0)),"",VLOOKUP(B6797,'Tous les abonnés'!$A$6:$I$5491,2,0))</f>
        <v/>
      </c>
      <c r="D6797" s="26"/>
      <c r="E6797" s="265"/>
      <c r="F6797" s="207" t="str">
        <f>IF(ISERROR(IF(VLOOKUP(D6797,Paramètres!$C$17:$H$33,6,0)="oui","illimité",VLOOKUP(D6797,Paramètres!$C$17:$H$33,5,0))),"",IF(VLOOKUP(D6797,Paramètres!$C$17:$H$33,6,0)="oui","illimité",VLOOKUP(D6797,Paramètres!$C$17:$H$33,5,0)))</f>
        <v/>
      </c>
      <c r="G6797" s="269" t="str">
        <f t="shared" si="639"/>
        <v/>
      </c>
      <c r="H6797" s="208"/>
      <c r="I6797" s="53"/>
      <c r="J6797" s="209"/>
      <c r="K6797" s="271"/>
      <c r="L6797" s="37"/>
      <c r="M6797" s="218"/>
      <c r="N6797" s="124"/>
      <c r="O6797" s="211" t="str">
        <f t="shared" ca="1" si="640"/>
        <v/>
      </c>
      <c r="P6797" s="212" t="str">
        <f>IF(ISERROR(VLOOKUP(L6797,Paramètres!$A$38:$B$40,2,0)),"",VLOOKUP(L6797,Paramètres!$A$38:$B$40,2,0))</f>
        <v/>
      </c>
      <c r="Q6797" s="211" t="str">
        <f t="shared" ca="1" si="641"/>
        <v/>
      </c>
      <c r="R6797" s="211" t="str">
        <f t="shared" si="637"/>
        <v/>
      </c>
      <c r="S6797" s="213" t="str">
        <f t="shared" ca="1" si="638"/>
        <v/>
      </c>
      <c r="T6797" s="214" t="str">
        <f t="shared" ca="1" si="642"/>
        <v/>
      </c>
    </row>
    <row r="6798" spans="1:20" x14ac:dyDescent="0.25">
      <c r="A6798" s="119" t="s">
        <v>12367</v>
      </c>
      <c r="B6798" s="260"/>
      <c r="C6798" s="264" t="str">
        <f>IF(ISERROR(VLOOKUP(B6798,'Tous les abonnés'!$A$6:$I$5491,2,0)),"",VLOOKUP(B6798,'Tous les abonnés'!$A$6:$I$5491,2,0))</f>
        <v/>
      </c>
      <c r="D6798" s="26"/>
      <c r="E6798" s="265"/>
      <c r="F6798" s="207" t="str">
        <f>IF(ISERROR(IF(VLOOKUP(D6798,Paramètres!$C$17:$H$33,6,0)="oui","illimité",VLOOKUP(D6798,Paramètres!$C$17:$H$33,5,0))),"",IF(VLOOKUP(D6798,Paramètres!$C$17:$H$33,6,0)="oui","illimité",VLOOKUP(D6798,Paramètres!$C$17:$H$33,5,0)))</f>
        <v/>
      </c>
      <c r="G6798" s="269" t="str">
        <f t="shared" si="639"/>
        <v/>
      </c>
      <c r="H6798" s="208"/>
      <c r="I6798" s="53"/>
      <c r="J6798" s="209"/>
      <c r="K6798" s="271"/>
      <c r="L6798" s="37"/>
      <c r="M6798" s="218"/>
      <c r="N6798" s="124"/>
      <c r="O6798" s="211" t="str">
        <f t="shared" ca="1" si="640"/>
        <v/>
      </c>
      <c r="P6798" s="212" t="str">
        <f>IF(ISERROR(VLOOKUP(L6798,Paramètres!$A$38:$B$40,2,0)),"",VLOOKUP(L6798,Paramètres!$A$38:$B$40,2,0))</f>
        <v/>
      </c>
      <c r="Q6798" s="211" t="str">
        <f t="shared" ca="1" si="641"/>
        <v/>
      </c>
      <c r="R6798" s="211" t="str">
        <f t="shared" si="637"/>
        <v/>
      </c>
      <c r="S6798" s="213" t="str">
        <f t="shared" ca="1" si="638"/>
        <v/>
      </c>
      <c r="T6798" s="214" t="str">
        <f t="shared" ca="1" si="642"/>
        <v/>
      </c>
    </row>
    <row r="6799" spans="1:20" x14ac:dyDescent="0.25">
      <c r="A6799" s="119" t="s">
        <v>12368</v>
      </c>
      <c r="B6799" s="260"/>
      <c r="C6799" s="264" t="str">
        <f>IF(ISERROR(VLOOKUP(B6799,'Tous les abonnés'!$A$6:$I$5491,2,0)),"",VLOOKUP(B6799,'Tous les abonnés'!$A$6:$I$5491,2,0))</f>
        <v/>
      </c>
      <c r="D6799" s="26"/>
      <c r="E6799" s="265"/>
      <c r="F6799" s="207" t="str">
        <f>IF(ISERROR(IF(VLOOKUP(D6799,Paramètres!$C$17:$H$33,6,0)="oui","illimité",VLOOKUP(D6799,Paramètres!$C$17:$H$33,5,0))),"",IF(VLOOKUP(D6799,Paramètres!$C$17:$H$33,6,0)="oui","illimité",VLOOKUP(D6799,Paramètres!$C$17:$H$33,5,0)))</f>
        <v/>
      </c>
      <c r="G6799" s="269" t="str">
        <f t="shared" si="639"/>
        <v/>
      </c>
      <c r="H6799" s="208"/>
      <c r="I6799" s="53"/>
      <c r="J6799" s="209"/>
      <c r="K6799" s="271"/>
      <c r="L6799" s="37"/>
      <c r="M6799" s="218"/>
      <c r="N6799" s="124"/>
      <c r="O6799" s="211" t="str">
        <f t="shared" ca="1" si="640"/>
        <v/>
      </c>
      <c r="P6799" s="212" t="str">
        <f>IF(ISERROR(VLOOKUP(L6799,Paramètres!$A$38:$B$40,2,0)),"",VLOOKUP(L6799,Paramètres!$A$38:$B$40,2,0))</f>
        <v/>
      </c>
      <c r="Q6799" s="211" t="str">
        <f t="shared" ca="1" si="641"/>
        <v/>
      </c>
      <c r="R6799" s="211" t="str">
        <f t="shared" si="637"/>
        <v/>
      </c>
      <c r="S6799" s="213" t="str">
        <f t="shared" ca="1" si="638"/>
        <v/>
      </c>
      <c r="T6799" s="214" t="str">
        <f t="shared" ca="1" si="642"/>
        <v/>
      </c>
    </row>
    <row r="6800" spans="1:20" x14ac:dyDescent="0.25">
      <c r="A6800" s="119" t="s">
        <v>12369</v>
      </c>
      <c r="B6800" s="260"/>
      <c r="C6800" s="264" t="str">
        <f>IF(ISERROR(VLOOKUP(B6800,'Tous les abonnés'!$A$6:$I$5491,2,0)),"",VLOOKUP(B6800,'Tous les abonnés'!$A$6:$I$5491,2,0))</f>
        <v/>
      </c>
      <c r="D6800" s="26"/>
      <c r="E6800" s="265"/>
      <c r="F6800" s="207" t="str">
        <f>IF(ISERROR(IF(VLOOKUP(D6800,Paramètres!$C$17:$H$33,6,0)="oui","illimité",VLOOKUP(D6800,Paramètres!$C$17:$H$33,5,0))),"",IF(VLOOKUP(D6800,Paramètres!$C$17:$H$33,6,0)="oui","illimité",VLOOKUP(D6800,Paramètres!$C$17:$H$33,5,0)))</f>
        <v/>
      </c>
      <c r="G6800" s="269" t="str">
        <f t="shared" si="639"/>
        <v/>
      </c>
      <c r="H6800" s="208"/>
      <c r="I6800" s="53"/>
      <c r="J6800" s="209"/>
      <c r="K6800" s="271"/>
      <c r="L6800" s="37"/>
      <c r="M6800" s="218"/>
      <c r="N6800" s="124"/>
      <c r="O6800" s="211" t="str">
        <f t="shared" ca="1" si="640"/>
        <v/>
      </c>
      <c r="P6800" s="212" t="str">
        <f>IF(ISERROR(VLOOKUP(L6800,Paramètres!$A$38:$B$40,2,0)),"",VLOOKUP(L6800,Paramètres!$A$38:$B$40,2,0))</f>
        <v/>
      </c>
      <c r="Q6800" s="211" t="str">
        <f t="shared" ca="1" si="641"/>
        <v/>
      </c>
      <c r="R6800" s="211" t="str">
        <f t="shared" si="637"/>
        <v/>
      </c>
      <c r="S6800" s="213" t="str">
        <f t="shared" ca="1" si="638"/>
        <v/>
      </c>
      <c r="T6800" s="214" t="str">
        <f t="shared" ca="1" si="642"/>
        <v/>
      </c>
    </row>
    <row r="6801" spans="1:20" x14ac:dyDescent="0.25">
      <c r="A6801" s="119" t="s">
        <v>12370</v>
      </c>
      <c r="B6801" s="260"/>
      <c r="C6801" s="264" t="str">
        <f>IF(ISERROR(VLOOKUP(B6801,'Tous les abonnés'!$A$6:$I$5491,2,0)),"",VLOOKUP(B6801,'Tous les abonnés'!$A$6:$I$5491,2,0))</f>
        <v/>
      </c>
      <c r="D6801" s="26"/>
      <c r="E6801" s="265"/>
      <c r="F6801" s="207" t="str">
        <f>IF(ISERROR(IF(VLOOKUP(D6801,Paramètres!$C$17:$H$33,6,0)="oui","illimité",VLOOKUP(D6801,Paramètres!$C$17:$H$33,5,0))),"",IF(VLOOKUP(D6801,Paramètres!$C$17:$H$33,6,0)="oui","illimité",VLOOKUP(D6801,Paramètres!$C$17:$H$33,5,0)))</f>
        <v/>
      </c>
      <c r="G6801" s="269" t="str">
        <f t="shared" si="639"/>
        <v/>
      </c>
      <c r="H6801" s="208"/>
      <c r="I6801" s="53"/>
      <c r="J6801" s="209"/>
      <c r="K6801" s="271"/>
      <c r="L6801" s="37"/>
      <c r="M6801" s="218"/>
      <c r="N6801" s="124"/>
      <c r="O6801" s="211" t="str">
        <f t="shared" ca="1" si="640"/>
        <v/>
      </c>
      <c r="P6801" s="212" t="str">
        <f>IF(ISERROR(VLOOKUP(L6801,Paramètres!$A$38:$B$40,2,0)),"",VLOOKUP(L6801,Paramètres!$A$38:$B$40,2,0))</f>
        <v/>
      </c>
      <c r="Q6801" s="211" t="str">
        <f t="shared" ca="1" si="641"/>
        <v/>
      </c>
      <c r="R6801" s="211" t="str">
        <f t="shared" si="637"/>
        <v/>
      </c>
      <c r="S6801" s="213" t="str">
        <f t="shared" ca="1" si="638"/>
        <v/>
      </c>
      <c r="T6801" s="214" t="str">
        <f t="shared" ca="1" si="642"/>
        <v/>
      </c>
    </row>
    <row r="6802" spans="1:20" x14ac:dyDescent="0.25">
      <c r="A6802" s="119" t="s">
        <v>12371</v>
      </c>
      <c r="B6802" s="260"/>
      <c r="C6802" s="264" t="str">
        <f>IF(ISERROR(VLOOKUP(B6802,'Tous les abonnés'!$A$6:$I$5491,2,0)),"",VLOOKUP(B6802,'Tous les abonnés'!$A$6:$I$5491,2,0))</f>
        <v/>
      </c>
      <c r="D6802" s="26"/>
      <c r="E6802" s="265"/>
      <c r="F6802" s="207" t="str">
        <f>IF(ISERROR(IF(VLOOKUP(D6802,Paramètres!$C$17:$H$33,6,0)="oui","illimité",VLOOKUP(D6802,Paramètres!$C$17:$H$33,5,0))),"",IF(VLOOKUP(D6802,Paramètres!$C$17:$H$33,6,0)="oui","illimité",VLOOKUP(D6802,Paramètres!$C$17:$H$33,5,0)))</f>
        <v/>
      </c>
      <c r="G6802" s="269" t="str">
        <f t="shared" si="639"/>
        <v/>
      </c>
      <c r="H6802" s="208"/>
      <c r="I6802" s="53"/>
      <c r="J6802" s="209"/>
      <c r="K6802" s="271"/>
      <c r="L6802" s="37"/>
      <c r="M6802" s="218"/>
      <c r="N6802" s="124"/>
      <c r="O6802" s="211" t="str">
        <f t="shared" ca="1" si="640"/>
        <v/>
      </c>
      <c r="P6802" s="212" t="str">
        <f>IF(ISERROR(VLOOKUP(L6802,Paramètres!$A$38:$B$40,2,0)),"",VLOOKUP(L6802,Paramètres!$A$38:$B$40,2,0))</f>
        <v/>
      </c>
      <c r="Q6802" s="211" t="str">
        <f t="shared" ca="1" si="641"/>
        <v/>
      </c>
      <c r="R6802" s="211" t="str">
        <f t="shared" si="637"/>
        <v/>
      </c>
      <c r="S6802" s="213" t="str">
        <f t="shared" ca="1" si="638"/>
        <v/>
      </c>
      <c r="T6802" s="214" t="str">
        <f t="shared" ca="1" si="642"/>
        <v/>
      </c>
    </row>
    <row r="6803" spans="1:20" x14ac:dyDescent="0.25">
      <c r="A6803" s="119" t="s">
        <v>12372</v>
      </c>
      <c r="B6803" s="260"/>
      <c r="C6803" s="264" t="str">
        <f>IF(ISERROR(VLOOKUP(B6803,'Tous les abonnés'!$A$6:$I$5491,2,0)),"",VLOOKUP(B6803,'Tous les abonnés'!$A$6:$I$5491,2,0))</f>
        <v/>
      </c>
      <c r="D6803" s="26"/>
      <c r="E6803" s="265"/>
      <c r="F6803" s="207" t="str">
        <f>IF(ISERROR(IF(VLOOKUP(D6803,Paramètres!$C$17:$H$33,6,0)="oui","illimité",VLOOKUP(D6803,Paramètres!$C$17:$H$33,5,0))),"",IF(VLOOKUP(D6803,Paramètres!$C$17:$H$33,6,0)="oui","illimité",VLOOKUP(D6803,Paramètres!$C$17:$H$33,5,0)))</f>
        <v/>
      </c>
      <c r="G6803" s="269" t="str">
        <f t="shared" si="639"/>
        <v/>
      </c>
      <c r="H6803" s="208"/>
      <c r="I6803" s="53"/>
      <c r="J6803" s="209"/>
      <c r="K6803" s="271"/>
      <c r="L6803" s="37"/>
      <c r="M6803" s="218"/>
      <c r="N6803" s="124"/>
      <c r="O6803" s="211" t="str">
        <f t="shared" ca="1" si="640"/>
        <v/>
      </c>
      <c r="P6803" s="212" t="str">
        <f>IF(ISERROR(VLOOKUP(L6803,Paramètres!$A$38:$B$40,2,0)),"",VLOOKUP(L6803,Paramètres!$A$38:$B$40,2,0))</f>
        <v/>
      </c>
      <c r="Q6803" s="211" t="str">
        <f t="shared" ca="1" si="641"/>
        <v/>
      </c>
      <c r="R6803" s="211" t="str">
        <f t="shared" si="637"/>
        <v/>
      </c>
      <c r="S6803" s="213" t="str">
        <f t="shared" ca="1" si="638"/>
        <v/>
      </c>
      <c r="T6803" s="214" t="str">
        <f t="shared" ca="1" si="642"/>
        <v/>
      </c>
    </row>
    <row r="6804" spans="1:20" x14ac:dyDescent="0.25">
      <c r="A6804" s="119" t="s">
        <v>12373</v>
      </c>
      <c r="B6804" s="260"/>
      <c r="C6804" s="264" t="str">
        <f>IF(ISERROR(VLOOKUP(B6804,'Tous les abonnés'!$A$6:$I$5491,2,0)),"",VLOOKUP(B6804,'Tous les abonnés'!$A$6:$I$5491,2,0))</f>
        <v/>
      </c>
      <c r="D6804" s="26"/>
      <c r="E6804" s="265"/>
      <c r="F6804" s="207" t="str">
        <f>IF(ISERROR(IF(VLOOKUP(D6804,Paramètres!$C$17:$H$33,6,0)="oui","illimité",VLOOKUP(D6804,Paramètres!$C$17:$H$33,5,0))),"",IF(VLOOKUP(D6804,Paramètres!$C$17:$H$33,6,0)="oui","illimité",VLOOKUP(D6804,Paramètres!$C$17:$H$33,5,0)))</f>
        <v/>
      </c>
      <c r="G6804" s="269" t="str">
        <f t="shared" si="639"/>
        <v/>
      </c>
      <c r="H6804" s="208"/>
      <c r="I6804" s="53"/>
      <c r="J6804" s="209"/>
      <c r="K6804" s="271"/>
      <c r="L6804" s="37"/>
      <c r="M6804" s="218"/>
      <c r="N6804" s="124"/>
      <c r="O6804" s="211" t="str">
        <f t="shared" ca="1" si="640"/>
        <v/>
      </c>
      <c r="P6804" s="212" t="str">
        <f>IF(ISERROR(VLOOKUP(L6804,Paramètres!$A$38:$B$40,2,0)),"",VLOOKUP(L6804,Paramètres!$A$38:$B$40,2,0))</f>
        <v/>
      </c>
      <c r="Q6804" s="211" t="str">
        <f t="shared" ca="1" si="641"/>
        <v/>
      </c>
      <c r="R6804" s="211" t="str">
        <f t="shared" si="637"/>
        <v/>
      </c>
      <c r="S6804" s="213" t="str">
        <f t="shared" ca="1" si="638"/>
        <v/>
      </c>
      <c r="T6804" s="214" t="str">
        <f t="shared" ca="1" si="642"/>
        <v/>
      </c>
    </row>
    <row r="6805" spans="1:20" x14ac:dyDescent="0.25">
      <c r="A6805" s="119" t="s">
        <v>12374</v>
      </c>
      <c r="B6805" s="260"/>
      <c r="C6805" s="264" t="str">
        <f>IF(ISERROR(VLOOKUP(B6805,'Tous les abonnés'!$A$6:$I$5491,2,0)),"",VLOOKUP(B6805,'Tous les abonnés'!$A$6:$I$5491,2,0))</f>
        <v/>
      </c>
      <c r="D6805" s="26"/>
      <c r="E6805" s="265"/>
      <c r="F6805" s="207" t="str">
        <f>IF(ISERROR(IF(VLOOKUP(D6805,Paramètres!$C$17:$H$33,6,0)="oui","illimité",VLOOKUP(D6805,Paramètres!$C$17:$H$33,5,0))),"",IF(VLOOKUP(D6805,Paramètres!$C$17:$H$33,6,0)="oui","illimité",VLOOKUP(D6805,Paramètres!$C$17:$H$33,5,0)))</f>
        <v/>
      </c>
      <c r="G6805" s="269" t="str">
        <f t="shared" si="639"/>
        <v/>
      </c>
      <c r="H6805" s="208"/>
      <c r="I6805" s="53"/>
      <c r="J6805" s="209"/>
      <c r="K6805" s="271"/>
      <c r="L6805" s="37"/>
      <c r="M6805" s="218"/>
      <c r="N6805" s="124"/>
      <c r="O6805" s="211" t="str">
        <f t="shared" ca="1" si="640"/>
        <v/>
      </c>
      <c r="P6805" s="212" t="str">
        <f>IF(ISERROR(VLOOKUP(L6805,Paramètres!$A$38:$B$40,2,0)),"",VLOOKUP(L6805,Paramètres!$A$38:$B$40,2,0))</f>
        <v/>
      </c>
      <c r="Q6805" s="211" t="str">
        <f t="shared" ca="1" si="641"/>
        <v/>
      </c>
      <c r="R6805" s="211" t="str">
        <f t="shared" si="637"/>
        <v/>
      </c>
      <c r="S6805" s="213" t="str">
        <f t="shared" ca="1" si="638"/>
        <v/>
      </c>
      <c r="T6805" s="214" t="str">
        <f t="shared" ca="1" si="642"/>
        <v/>
      </c>
    </row>
    <row r="6806" spans="1:20" x14ac:dyDescent="0.25">
      <c r="A6806" s="119" t="s">
        <v>12375</v>
      </c>
      <c r="B6806" s="260"/>
      <c r="C6806" s="264" t="str">
        <f>IF(ISERROR(VLOOKUP(B6806,'Tous les abonnés'!$A$6:$I$5491,2,0)),"",VLOOKUP(B6806,'Tous les abonnés'!$A$6:$I$5491,2,0))</f>
        <v/>
      </c>
      <c r="D6806" s="26"/>
      <c r="E6806" s="265"/>
      <c r="F6806" s="207" t="str">
        <f>IF(ISERROR(IF(VLOOKUP(D6806,Paramètres!$C$17:$H$33,6,0)="oui","illimité",VLOOKUP(D6806,Paramètres!$C$17:$H$33,5,0))),"",IF(VLOOKUP(D6806,Paramètres!$C$17:$H$33,6,0)="oui","illimité",VLOOKUP(D6806,Paramètres!$C$17:$H$33,5,0)))</f>
        <v/>
      </c>
      <c r="G6806" s="269" t="str">
        <f t="shared" si="639"/>
        <v/>
      </c>
      <c r="H6806" s="208"/>
      <c r="I6806" s="53"/>
      <c r="J6806" s="209"/>
      <c r="K6806" s="271"/>
      <c r="L6806" s="37"/>
      <c r="M6806" s="218"/>
      <c r="N6806" s="124"/>
      <c r="O6806" s="211" t="str">
        <f t="shared" ca="1" si="640"/>
        <v/>
      </c>
      <c r="P6806" s="212" t="str">
        <f>IF(ISERROR(VLOOKUP(L6806,Paramètres!$A$38:$B$40,2,0)),"",VLOOKUP(L6806,Paramètres!$A$38:$B$40,2,0))</f>
        <v/>
      </c>
      <c r="Q6806" s="211" t="str">
        <f t="shared" ca="1" si="641"/>
        <v/>
      </c>
      <c r="R6806" s="211" t="str">
        <f t="shared" si="637"/>
        <v/>
      </c>
      <c r="S6806" s="213" t="str">
        <f t="shared" ca="1" si="638"/>
        <v/>
      </c>
      <c r="T6806" s="214" t="str">
        <f t="shared" ca="1" si="642"/>
        <v/>
      </c>
    </row>
    <row r="6807" spans="1:20" x14ac:dyDescent="0.25">
      <c r="A6807" s="119" t="s">
        <v>12376</v>
      </c>
      <c r="B6807" s="260"/>
      <c r="C6807" s="264" t="str">
        <f>IF(ISERROR(VLOOKUP(B6807,'Tous les abonnés'!$A$6:$I$5491,2,0)),"",VLOOKUP(B6807,'Tous les abonnés'!$A$6:$I$5491,2,0))</f>
        <v/>
      </c>
      <c r="D6807" s="26"/>
      <c r="E6807" s="265"/>
      <c r="F6807" s="207" t="str">
        <f>IF(ISERROR(IF(VLOOKUP(D6807,Paramètres!$C$17:$H$33,6,0)="oui","illimité",VLOOKUP(D6807,Paramètres!$C$17:$H$33,5,0))),"",IF(VLOOKUP(D6807,Paramètres!$C$17:$H$33,6,0)="oui","illimité",VLOOKUP(D6807,Paramètres!$C$17:$H$33,5,0)))</f>
        <v/>
      </c>
      <c r="G6807" s="269" t="str">
        <f t="shared" si="639"/>
        <v/>
      </c>
      <c r="H6807" s="208"/>
      <c r="I6807" s="53"/>
      <c r="J6807" s="209"/>
      <c r="K6807" s="271"/>
      <c r="L6807" s="37"/>
      <c r="M6807" s="218"/>
      <c r="N6807" s="124"/>
      <c r="O6807" s="211" t="str">
        <f t="shared" ca="1" si="640"/>
        <v/>
      </c>
      <c r="P6807" s="212" t="str">
        <f>IF(ISERROR(VLOOKUP(L6807,Paramètres!$A$38:$B$40,2,0)),"",VLOOKUP(L6807,Paramètres!$A$38:$B$40,2,0))</f>
        <v/>
      </c>
      <c r="Q6807" s="211" t="str">
        <f t="shared" ca="1" si="641"/>
        <v/>
      </c>
      <c r="R6807" s="211" t="str">
        <f t="shared" si="637"/>
        <v/>
      </c>
      <c r="S6807" s="213" t="str">
        <f t="shared" ca="1" si="638"/>
        <v/>
      </c>
      <c r="T6807" s="214" t="str">
        <f t="shared" ca="1" si="642"/>
        <v/>
      </c>
    </row>
    <row r="6808" spans="1:20" x14ac:dyDescent="0.25">
      <c r="A6808" s="119" t="s">
        <v>12377</v>
      </c>
      <c r="B6808" s="260"/>
      <c r="C6808" s="264" t="str">
        <f>IF(ISERROR(VLOOKUP(B6808,'Tous les abonnés'!$A$6:$I$5491,2,0)),"",VLOOKUP(B6808,'Tous les abonnés'!$A$6:$I$5491,2,0))</f>
        <v/>
      </c>
      <c r="D6808" s="26"/>
      <c r="E6808" s="265"/>
      <c r="F6808" s="207" t="str">
        <f>IF(ISERROR(IF(VLOOKUP(D6808,Paramètres!$C$17:$H$33,6,0)="oui","illimité",VLOOKUP(D6808,Paramètres!$C$17:$H$33,5,0))),"",IF(VLOOKUP(D6808,Paramètres!$C$17:$H$33,6,0)="oui","illimité",VLOOKUP(D6808,Paramètres!$C$17:$H$33,5,0)))</f>
        <v/>
      </c>
      <c r="G6808" s="269" t="str">
        <f t="shared" si="639"/>
        <v/>
      </c>
      <c r="H6808" s="208"/>
      <c r="I6808" s="53"/>
      <c r="J6808" s="209"/>
      <c r="K6808" s="271"/>
      <c r="L6808" s="37"/>
      <c r="M6808" s="218"/>
      <c r="N6808" s="124"/>
      <c r="O6808" s="211" t="str">
        <f t="shared" ca="1" si="640"/>
        <v/>
      </c>
      <c r="P6808" s="212" t="str">
        <f>IF(ISERROR(VLOOKUP(L6808,Paramètres!$A$38:$B$40,2,0)),"",VLOOKUP(L6808,Paramètres!$A$38:$B$40,2,0))</f>
        <v/>
      </c>
      <c r="Q6808" s="211" t="str">
        <f t="shared" ca="1" si="641"/>
        <v/>
      </c>
      <c r="R6808" s="211" t="str">
        <f t="shared" si="637"/>
        <v/>
      </c>
      <c r="S6808" s="213" t="str">
        <f t="shared" ca="1" si="638"/>
        <v/>
      </c>
      <c r="T6808" s="214" t="str">
        <f t="shared" ca="1" si="642"/>
        <v/>
      </c>
    </row>
    <row r="6809" spans="1:20" x14ac:dyDescent="0.25">
      <c r="A6809" s="119" t="s">
        <v>12378</v>
      </c>
      <c r="B6809" s="260"/>
      <c r="C6809" s="264" t="str">
        <f>IF(ISERROR(VLOOKUP(B6809,'Tous les abonnés'!$A$6:$I$5491,2,0)),"",VLOOKUP(B6809,'Tous les abonnés'!$A$6:$I$5491,2,0))</f>
        <v/>
      </c>
      <c r="D6809" s="26"/>
      <c r="E6809" s="265"/>
      <c r="F6809" s="207" t="str">
        <f>IF(ISERROR(IF(VLOOKUP(D6809,Paramètres!$C$17:$H$33,6,0)="oui","illimité",VLOOKUP(D6809,Paramètres!$C$17:$H$33,5,0))),"",IF(VLOOKUP(D6809,Paramètres!$C$17:$H$33,6,0)="oui","illimité",VLOOKUP(D6809,Paramètres!$C$17:$H$33,5,0)))</f>
        <v/>
      </c>
      <c r="G6809" s="269" t="str">
        <f t="shared" si="639"/>
        <v/>
      </c>
      <c r="H6809" s="208"/>
      <c r="I6809" s="53"/>
      <c r="J6809" s="209"/>
      <c r="K6809" s="271"/>
      <c r="L6809" s="37"/>
      <c r="M6809" s="218"/>
      <c r="N6809" s="124"/>
      <c r="O6809" s="211" t="str">
        <f t="shared" ca="1" si="640"/>
        <v/>
      </c>
      <c r="P6809" s="212" t="str">
        <f>IF(ISERROR(VLOOKUP(L6809,Paramètres!$A$38:$B$40,2,0)),"",VLOOKUP(L6809,Paramètres!$A$38:$B$40,2,0))</f>
        <v/>
      </c>
      <c r="Q6809" s="211" t="str">
        <f t="shared" ca="1" si="641"/>
        <v/>
      </c>
      <c r="R6809" s="211" t="str">
        <f t="shared" si="637"/>
        <v/>
      </c>
      <c r="S6809" s="213" t="str">
        <f t="shared" ca="1" si="638"/>
        <v/>
      </c>
      <c r="T6809" s="214" t="str">
        <f t="shared" ca="1" si="642"/>
        <v/>
      </c>
    </row>
    <row r="6810" spans="1:20" x14ac:dyDescent="0.25">
      <c r="A6810" s="119" t="s">
        <v>12379</v>
      </c>
      <c r="B6810" s="260"/>
      <c r="C6810" s="264" t="str">
        <f>IF(ISERROR(VLOOKUP(B6810,'Tous les abonnés'!$A$6:$I$5491,2,0)),"",VLOOKUP(B6810,'Tous les abonnés'!$A$6:$I$5491,2,0))</f>
        <v/>
      </c>
      <c r="D6810" s="26"/>
      <c r="E6810" s="265"/>
      <c r="F6810" s="207" t="str">
        <f>IF(ISERROR(IF(VLOOKUP(D6810,Paramètres!$C$17:$H$33,6,0)="oui","illimité",VLOOKUP(D6810,Paramètres!$C$17:$H$33,5,0))),"",IF(VLOOKUP(D6810,Paramètres!$C$17:$H$33,6,0)="oui","illimité",VLOOKUP(D6810,Paramètres!$C$17:$H$33,5,0)))</f>
        <v/>
      </c>
      <c r="G6810" s="269" t="str">
        <f t="shared" si="639"/>
        <v/>
      </c>
      <c r="H6810" s="208"/>
      <c r="I6810" s="53"/>
      <c r="J6810" s="209"/>
      <c r="K6810" s="271"/>
      <c r="L6810" s="37"/>
      <c r="M6810" s="218"/>
      <c r="N6810" s="124"/>
      <c r="O6810" s="211" t="str">
        <f t="shared" ca="1" si="640"/>
        <v/>
      </c>
      <c r="P6810" s="212" t="str">
        <f>IF(ISERROR(VLOOKUP(L6810,Paramètres!$A$38:$B$40,2,0)),"",VLOOKUP(L6810,Paramètres!$A$38:$B$40,2,0))</f>
        <v/>
      </c>
      <c r="Q6810" s="211" t="str">
        <f t="shared" ca="1" si="641"/>
        <v/>
      </c>
      <c r="R6810" s="211" t="str">
        <f t="shared" si="637"/>
        <v/>
      </c>
      <c r="S6810" s="213" t="str">
        <f t="shared" ca="1" si="638"/>
        <v/>
      </c>
      <c r="T6810" s="214" t="str">
        <f t="shared" ca="1" si="642"/>
        <v/>
      </c>
    </row>
    <row r="6811" spans="1:20" x14ac:dyDescent="0.25">
      <c r="A6811" s="119" t="s">
        <v>12380</v>
      </c>
      <c r="B6811" s="260"/>
      <c r="C6811" s="264" t="str">
        <f>IF(ISERROR(VLOOKUP(B6811,'Tous les abonnés'!$A$6:$I$5491,2,0)),"",VLOOKUP(B6811,'Tous les abonnés'!$A$6:$I$5491,2,0))</f>
        <v/>
      </c>
      <c r="D6811" s="26"/>
      <c r="E6811" s="265"/>
      <c r="F6811" s="207" t="str">
        <f>IF(ISERROR(IF(VLOOKUP(D6811,Paramètres!$C$17:$H$33,6,0)="oui","illimité",VLOOKUP(D6811,Paramètres!$C$17:$H$33,5,0))),"",IF(VLOOKUP(D6811,Paramètres!$C$17:$H$33,6,0)="oui","illimité",VLOOKUP(D6811,Paramètres!$C$17:$H$33,5,0)))</f>
        <v/>
      </c>
      <c r="G6811" s="269" t="str">
        <f t="shared" si="639"/>
        <v/>
      </c>
      <c r="H6811" s="208"/>
      <c r="I6811" s="53"/>
      <c r="J6811" s="209"/>
      <c r="K6811" s="271"/>
      <c r="L6811" s="37"/>
      <c r="M6811" s="218"/>
      <c r="N6811" s="124"/>
      <c r="O6811" s="211" t="str">
        <f t="shared" ca="1" si="640"/>
        <v/>
      </c>
      <c r="P6811" s="212" t="str">
        <f>IF(ISERROR(VLOOKUP(L6811,Paramètres!$A$38:$B$40,2,0)),"",VLOOKUP(L6811,Paramètres!$A$38:$B$40,2,0))</f>
        <v/>
      </c>
      <c r="Q6811" s="211" t="str">
        <f t="shared" ca="1" si="641"/>
        <v/>
      </c>
      <c r="R6811" s="211" t="str">
        <f t="shared" si="637"/>
        <v/>
      </c>
      <c r="S6811" s="213" t="str">
        <f t="shared" ca="1" si="638"/>
        <v/>
      </c>
      <c r="T6811" s="214" t="str">
        <f t="shared" ca="1" si="642"/>
        <v/>
      </c>
    </row>
    <row r="6812" spans="1:20" x14ac:dyDescent="0.25">
      <c r="A6812" s="119" t="s">
        <v>12381</v>
      </c>
      <c r="B6812" s="260"/>
      <c r="C6812" s="264" t="str">
        <f>IF(ISERROR(VLOOKUP(B6812,'Tous les abonnés'!$A$6:$I$5491,2,0)),"",VLOOKUP(B6812,'Tous les abonnés'!$A$6:$I$5491,2,0))</f>
        <v/>
      </c>
      <c r="D6812" s="26"/>
      <c r="E6812" s="265"/>
      <c r="F6812" s="207" t="str">
        <f>IF(ISERROR(IF(VLOOKUP(D6812,Paramètres!$C$17:$H$33,6,0)="oui","illimité",VLOOKUP(D6812,Paramètres!$C$17:$H$33,5,0))),"",IF(VLOOKUP(D6812,Paramètres!$C$17:$H$33,6,0)="oui","illimité",VLOOKUP(D6812,Paramètres!$C$17:$H$33,5,0)))</f>
        <v/>
      </c>
      <c r="G6812" s="269" t="str">
        <f t="shared" si="639"/>
        <v/>
      </c>
      <c r="H6812" s="208"/>
      <c r="I6812" s="53"/>
      <c r="J6812" s="209"/>
      <c r="K6812" s="271"/>
      <c r="L6812" s="37"/>
      <c r="M6812" s="218"/>
      <c r="N6812" s="124"/>
      <c r="O6812" s="211" t="str">
        <f t="shared" ca="1" si="640"/>
        <v/>
      </c>
      <c r="P6812" s="212" t="str">
        <f>IF(ISERROR(VLOOKUP(L6812,Paramètres!$A$38:$B$40,2,0)),"",VLOOKUP(L6812,Paramètres!$A$38:$B$40,2,0))</f>
        <v/>
      </c>
      <c r="Q6812" s="211" t="str">
        <f t="shared" ca="1" si="641"/>
        <v/>
      </c>
      <c r="R6812" s="211" t="str">
        <f t="shared" si="637"/>
        <v/>
      </c>
      <c r="S6812" s="213" t="str">
        <f t="shared" ca="1" si="638"/>
        <v/>
      </c>
      <c r="T6812" s="214" t="str">
        <f t="shared" ca="1" si="642"/>
        <v/>
      </c>
    </row>
    <row r="6813" spans="1:20" x14ac:dyDescent="0.25">
      <c r="A6813" s="119" t="s">
        <v>12382</v>
      </c>
      <c r="B6813" s="260"/>
      <c r="C6813" s="264" t="str">
        <f>IF(ISERROR(VLOOKUP(B6813,'Tous les abonnés'!$A$6:$I$5491,2,0)),"",VLOOKUP(B6813,'Tous les abonnés'!$A$6:$I$5491,2,0))</f>
        <v/>
      </c>
      <c r="D6813" s="26"/>
      <c r="E6813" s="265"/>
      <c r="F6813" s="207" t="str">
        <f>IF(ISERROR(IF(VLOOKUP(D6813,Paramètres!$C$17:$H$33,6,0)="oui","illimité",VLOOKUP(D6813,Paramètres!$C$17:$H$33,5,0))),"",IF(VLOOKUP(D6813,Paramètres!$C$17:$H$33,6,0)="oui","illimité",VLOOKUP(D6813,Paramètres!$C$17:$H$33,5,0)))</f>
        <v/>
      </c>
      <c r="G6813" s="269" t="str">
        <f t="shared" si="639"/>
        <v/>
      </c>
      <c r="H6813" s="208"/>
      <c r="I6813" s="53"/>
      <c r="J6813" s="209"/>
      <c r="K6813" s="271"/>
      <c r="L6813" s="37"/>
      <c r="M6813" s="218"/>
      <c r="N6813" s="124"/>
      <c r="O6813" s="211" t="str">
        <f t="shared" ca="1" si="640"/>
        <v/>
      </c>
      <c r="P6813" s="212" t="str">
        <f>IF(ISERROR(VLOOKUP(L6813,Paramètres!$A$38:$B$40,2,0)),"",VLOOKUP(L6813,Paramètres!$A$38:$B$40,2,0))</f>
        <v/>
      </c>
      <c r="Q6813" s="211" t="str">
        <f t="shared" ca="1" si="641"/>
        <v/>
      </c>
      <c r="R6813" s="211" t="str">
        <f t="shared" si="637"/>
        <v/>
      </c>
      <c r="S6813" s="213" t="str">
        <f t="shared" ca="1" si="638"/>
        <v/>
      </c>
      <c r="T6813" s="214" t="str">
        <f t="shared" ca="1" si="642"/>
        <v/>
      </c>
    </row>
    <row r="6814" spans="1:20" x14ac:dyDescent="0.25">
      <c r="A6814" s="119" t="s">
        <v>12383</v>
      </c>
      <c r="B6814" s="260"/>
      <c r="C6814" s="264" t="str">
        <f>IF(ISERROR(VLOOKUP(B6814,'Tous les abonnés'!$A$6:$I$5491,2,0)),"",VLOOKUP(B6814,'Tous les abonnés'!$A$6:$I$5491,2,0))</f>
        <v/>
      </c>
      <c r="D6814" s="26"/>
      <c r="E6814" s="265"/>
      <c r="F6814" s="207" t="str">
        <f>IF(ISERROR(IF(VLOOKUP(D6814,Paramètres!$C$17:$H$33,6,0)="oui","illimité",VLOOKUP(D6814,Paramètres!$C$17:$H$33,5,0))),"",IF(VLOOKUP(D6814,Paramètres!$C$17:$H$33,6,0)="oui","illimité",VLOOKUP(D6814,Paramètres!$C$17:$H$33,5,0)))</f>
        <v/>
      </c>
      <c r="G6814" s="269" t="str">
        <f t="shared" si="639"/>
        <v/>
      </c>
      <c r="H6814" s="208"/>
      <c r="I6814" s="53"/>
      <c r="J6814" s="209"/>
      <c r="K6814" s="271"/>
      <c r="L6814" s="37"/>
      <c r="M6814" s="218"/>
      <c r="N6814" s="124"/>
      <c r="O6814" s="211" t="str">
        <f t="shared" ca="1" si="640"/>
        <v/>
      </c>
      <c r="P6814" s="212" t="str">
        <f>IF(ISERROR(VLOOKUP(L6814,Paramètres!$A$38:$B$40,2,0)),"",VLOOKUP(L6814,Paramètres!$A$38:$B$40,2,0))</f>
        <v/>
      </c>
      <c r="Q6814" s="211" t="str">
        <f t="shared" ca="1" si="641"/>
        <v/>
      </c>
      <c r="R6814" s="211" t="str">
        <f t="shared" si="637"/>
        <v/>
      </c>
      <c r="S6814" s="213" t="str">
        <f t="shared" ca="1" si="638"/>
        <v/>
      </c>
      <c r="T6814" s="214" t="str">
        <f t="shared" ca="1" si="642"/>
        <v/>
      </c>
    </row>
    <row r="6815" spans="1:20" x14ac:dyDescent="0.25">
      <c r="A6815" s="119" t="s">
        <v>12384</v>
      </c>
      <c r="B6815" s="260"/>
      <c r="C6815" s="264" t="str">
        <f>IF(ISERROR(VLOOKUP(B6815,'Tous les abonnés'!$A$6:$I$5491,2,0)),"",VLOOKUP(B6815,'Tous les abonnés'!$A$6:$I$5491,2,0))</f>
        <v/>
      </c>
      <c r="D6815" s="26"/>
      <c r="E6815" s="265"/>
      <c r="F6815" s="207" t="str">
        <f>IF(ISERROR(IF(VLOOKUP(D6815,Paramètres!$C$17:$H$33,6,0)="oui","illimité",VLOOKUP(D6815,Paramètres!$C$17:$H$33,5,0))),"",IF(VLOOKUP(D6815,Paramètres!$C$17:$H$33,6,0)="oui","illimité",VLOOKUP(D6815,Paramètres!$C$17:$H$33,5,0)))</f>
        <v/>
      </c>
      <c r="G6815" s="269" t="str">
        <f t="shared" si="639"/>
        <v/>
      </c>
      <c r="H6815" s="208"/>
      <c r="I6815" s="53"/>
      <c r="J6815" s="209"/>
      <c r="K6815" s="271"/>
      <c r="L6815" s="37"/>
      <c r="M6815" s="218"/>
      <c r="N6815" s="124"/>
      <c r="O6815" s="211" t="str">
        <f t="shared" ca="1" si="640"/>
        <v/>
      </c>
      <c r="P6815" s="212" t="str">
        <f>IF(ISERROR(VLOOKUP(L6815,Paramètres!$A$38:$B$40,2,0)),"",VLOOKUP(L6815,Paramètres!$A$38:$B$40,2,0))</f>
        <v/>
      </c>
      <c r="Q6815" s="211" t="str">
        <f t="shared" ca="1" si="641"/>
        <v/>
      </c>
      <c r="R6815" s="211" t="str">
        <f t="shared" si="637"/>
        <v/>
      </c>
      <c r="S6815" s="213" t="str">
        <f t="shared" ca="1" si="638"/>
        <v/>
      </c>
      <c r="T6815" s="214" t="str">
        <f t="shared" ca="1" si="642"/>
        <v/>
      </c>
    </row>
    <row r="6816" spans="1:20" x14ac:dyDescent="0.25">
      <c r="A6816" s="119" t="s">
        <v>12385</v>
      </c>
      <c r="B6816" s="260"/>
      <c r="C6816" s="264" t="str">
        <f>IF(ISERROR(VLOOKUP(B6816,'Tous les abonnés'!$A$6:$I$5491,2,0)),"",VLOOKUP(B6816,'Tous les abonnés'!$A$6:$I$5491,2,0))</f>
        <v/>
      </c>
      <c r="D6816" s="26"/>
      <c r="E6816" s="265"/>
      <c r="F6816" s="207" t="str">
        <f>IF(ISERROR(IF(VLOOKUP(D6816,Paramètres!$C$17:$H$33,6,0)="oui","illimité",VLOOKUP(D6816,Paramètres!$C$17:$H$33,5,0))),"",IF(VLOOKUP(D6816,Paramètres!$C$17:$H$33,6,0)="oui","illimité",VLOOKUP(D6816,Paramètres!$C$17:$H$33,5,0)))</f>
        <v/>
      </c>
      <c r="G6816" s="269" t="str">
        <f t="shared" si="639"/>
        <v/>
      </c>
      <c r="H6816" s="208"/>
      <c r="I6816" s="53"/>
      <c r="J6816" s="209"/>
      <c r="K6816" s="271"/>
      <c r="L6816" s="37"/>
      <c r="M6816" s="218"/>
      <c r="N6816" s="124"/>
      <c r="O6816" s="211" t="str">
        <f t="shared" ca="1" si="640"/>
        <v/>
      </c>
      <c r="P6816" s="212" t="str">
        <f>IF(ISERROR(VLOOKUP(L6816,Paramètres!$A$38:$B$40,2,0)),"",VLOOKUP(L6816,Paramètres!$A$38:$B$40,2,0))</f>
        <v/>
      </c>
      <c r="Q6816" s="211" t="str">
        <f t="shared" ca="1" si="641"/>
        <v/>
      </c>
      <c r="R6816" s="211" t="str">
        <f t="shared" si="637"/>
        <v/>
      </c>
      <c r="S6816" s="213" t="str">
        <f t="shared" ca="1" si="638"/>
        <v/>
      </c>
      <c r="T6816" s="214" t="str">
        <f t="shared" ca="1" si="642"/>
        <v/>
      </c>
    </row>
    <row r="6817" spans="1:20" x14ac:dyDescent="0.25">
      <c r="A6817" s="119" t="s">
        <v>12386</v>
      </c>
      <c r="B6817" s="260"/>
      <c r="C6817" s="264" t="str">
        <f>IF(ISERROR(VLOOKUP(B6817,'Tous les abonnés'!$A$6:$I$5491,2,0)),"",VLOOKUP(B6817,'Tous les abonnés'!$A$6:$I$5491,2,0))</f>
        <v/>
      </c>
      <c r="D6817" s="26"/>
      <c r="E6817" s="265"/>
      <c r="F6817" s="207" t="str">
        <f>IF(ISERROR(IF(VLOOKUP(D6817,Paramètres!$C$17:$H$33,6,0)="oui","illimité",VLOOKUP(D6817,Paramètres!$C$17:$H$33,5,0))),"",IF(VLOOKUP(D6817,Paramètres!$C$17:$H$33,6,0)="oui","illimité",VLOOKUP(D6817,Paramètres!$C$17:$H$33,5,0)))</f>
        <v/>
      </c>
      <c r="G6817" s="269" t="str">
        <f t="shared" si="639"/>
        <v/>
      </c>
      <c r="H6817" s="208"/>
      <c r="I6817" s="53"/>
      <c r="J6817" s="209"/>
      <c r="K6817" s="271"/>
      <c r="L6817" s="37"/>
      <c r="M6817" s="218"/>
      <c r="N6817" s="124"/>
      <c r="O6817" s="211" t="str">
        <f t="shared" ca="1" si="640"/>
        <v/>
      </c>
      <c r="P6817" s="212" t="str">
        <f>IF(ISERROR(VLOOKUP(L6817,Paramètres!$A$38:$B$40,2,0)),"",VLOOKUP(L6817,Paramètres!$A$38:$B$40,2,0))</f>
        <v/>
      </c>
      <c r="Q6817" s="211" t="str">
        <f t="shared" ca="1" si="641"/>
        <v/>
      </c>
      <c r="R6817" s="211" t="str">
        <f t="shared" si="637"/>
        <v/>
      </c>
      <c r="S6817" s="213" t="str">
        <f t="shared" ca="1" si="638"/>
        <v/>
      </c>
      <c r="T6817" s="214" t="str">
        <f t="shared" ca="1" si="642"/>
        <v/>
      </c>
    </row>
    <row r="6818" spans="1:20" x14ac:dyDescent="0.25">
      <c r="A6818" s="119" t="s">
        <v>12387</v>
      </c>
      <c r="B6818" s="260"/>
      <c r="C6818" s="264" t="str">
        <f>IF(ISERROR(VLOOKUP(B6818,'Tous les abonnés'!$A$6:$I$5491,2,0)),"",VLOOKUP(B6818,'Tous les abonnés'!$A$6:$I$5491,2,0))</f>
        <v/>
      </c>
      <c r="D6818" s="26"/>
      <c r="E6818" s="265"/>
      <c r="F6818" s="207" t="str">
        <f>IF(ISERROR(IF(VLOOKUP(D6818,Paramètres!$C$17:$H$33,6,0)="oui","illimité",VLOOKUP(D6818,Paramètres!$C$17:$H$33,5,0))),"",IF(VLOOKUP(D6818,Paramètres!$C$17:$H$33,6,0)="oui","illimité",VLOOKUP(D6818,Paramètres!$C$17:$H$33,5,0)))</f>
        <v/>
      </c>
      <c r="G6818" s="269" t="str">
        <f t="shared" si="639"/>
        <v/>
      </c>
      <c r="H6818" s="208"/>
      <c r="I6818" s="53"/>
      <c r="J6818" s="209"/>
      <c r="K6818" s="271"/>
      <c r="L6818" s="37"/>
      <c r="M6818" s="218"/>
      <c r="N6818" s="124"/>
      <c r="O6818" s="211" t="str">
        <f t="shared" ca="1" si="640"/>
        <v/>
      </c>
      <c r="P6818" s="212" t="str">
        <f>IF(ISERROR(VLOOKUP(L6818,Paramètres!$A$38:$B$40,2,0)),"",VLOOKUP(L6818,Paramètres!$A$38:$B$40,2,0))</f>
        <v/>
      </c>
      <c r="Q6818" s="211" t="str">
        <f t="shared" ca="1" si="641"/>
        <v/>
      </c>
      <c r="R6818" s="211" t="str">
        <f t="shared" si="637"/>
        <v/>
      </c>
      <c r="S6818" s="213" t="str">
        <f t="shared" ca="1" si="638"/>
        <v/>
      </c>
      <c r="T6818" s="214" t="str">
        <f t="shared" ca="1" si="642"/>
        <v/>
      </c>
    </row>
    <row r="6819" spans="1:20" x14ac:dyDescent="0.25">
      <c r="A6819" s="119" t="s">
        <v>12388</v>
      </c>
      <c r="B6819" s="260"/>
      <c r="C6819" s="264" t="str">
        <f>IF(ISERROR(VLOOKUP(B6819,'Tous les abonnés'!$A$6:$I$5491,2,0)),"",VLOOKUP(B6819,'Tous les abonnés'!$A$6:$I$5491,2,0))</f>
        <v/>
      </c>
      <c r="D6819" s="26"/>
      <c r="E6819" s="265"/>
      <c r="F6819" s="207" t="str">
        <f>IF(ISERROR(IF(VLOOKUP(D6819,Paramètres!$C$17:$H$33,6,0)="oui","illimité",VLOOKUP(D6819,Paramètres!$C$17:$H$33,5,0))),"",IF(VLOOKUP(D6819,Paramètres!$C$17:$H$33,6,0)="oui","illimité",VLOOKUP(D6819,Paramètres!$C$17:$H$33,5,0)))</f>
        <v/>
      </c>
      <c r="G6819" s="269" t="str">
        <f t="shared" si="639"/>
        <v/>
      </c>
      <c r="H6819" s="208"/>
      <c r="I6819" s="53"/>
      <c r="J6819" s="209"/>
      <c r="K6819" s="271"/>
      <c r="L6819" s="37"/>
      <c r="M6819" s="218"/>
      <c r="N6819" s="124"/>
      <c r="O6819" s="211" t="str">
        <f t="shared" ca="1" si="640"/>
        <v/>
      </c>
      <c r="P6819" s="212" t="str">
        <f>IF(ISERROR(VLOOKUP(L6819,Paramètres!$A$38:$B$40,2,0)),"",VLOOKUP(L6819,Paramètres!$A$38:$B$40,2,0))</f>
        <v/>
      </c>
      <c r="Q6819" s="211" t="str">
        <f t="shared" ca="1" si="641"/>
        <v/>
      </c>
      <c r="R6819" s="211" t="str">
        <f t="shared" si="637"/>
        <v/>
      </c>
      <c r="S6819" s="213" t="str">
        <f t="shared" ca="1" si="638"/>
        <v/>
      </c>
      <c r="T6819" s="214" t="str">
        <f t="shared" ca="1" si="642"/>
        <v/>
      </c>
    </row>
    <row r="6820" spans="1:20" x14ac:dyDescent="0.25">
      <c r="A6820" s="119" t="s">
        <v>12389</v>
      </c>
      <c r="B6820" s="260"/>
      <c r="C6820" s="264" t="str">
        <f>IF(ISERROR(VLOOKUP(B6820,'Tous les abonnés'!$A$6:$I$5491,2,0)),"",VLOOKUP(B6820,'Tous les abonnés'!$A$6:$I$5491,2,0))</f>
        <v/>
      </c>
      <c r="D6820" s="26"/>
      <c r="E6820" s="265"/>
      <c r="F6820" s="207" t="str">
        <f>IF(ISERROR(IF(VLOOKUP(D6820,Paramètres!$C$17:$H$33,6,0)="oui","illimité",VLOOKUP(D6820,Paramètres!$C$17:$H$33,5,0))),"",IF(VLOOKUP(D6820,Paramètres!$C$17:$H$33,6,0)="oui","illimité",VLOOKUP(D6820,Paramètres!$C$17:$H$33,5,0)))</f>
        <v/>
      </c>
      <c r="G6820" s="269" t="str">
        <f t="shared" si="639"/>
        <v/>
      </c>
      <c r="H6820" s="208"/>
      <c r="I6820" s="53"/>
      <c r="J6820" s="209"/>
      <c r="K6820" s="271"/>
      <c r="L6820" s="37"/>
      <c r="M6820" s="218"/>
      <c r="N6820" s="124"/>
      <c r="O6820" s="211" t="str">
        <f t="shared" ca="1" si="640"/>
        <v/>
      </c>
      <c r="P6820" s="212" t="str">
        <f>IF(ISERROR(VLOOKUP(L6820,Paramètres!$A$38:$B$40,2,0)),"",VLOOKUP(L6820,Paramètres!$A$38:$B$40,2,0))</f>
        <v/>
      </c>
      <c r="Q6820" s="211" t="str">
        <f t="shared" ca="1" si="641"/>
        <v/>
      </c>
      <c r="R6820" s="211" t="str">
        <f t="shared" si="637"/>
        <v/>
      </c>
      <c r="S6820" s="213" t="str">
        <f t="shared" ca="1" si="638"/>
        <v/>
      </c>
      <c r="T6820" s="214" t="str">
        <f t="shared" ca="1" si="642"/>
        <v/>
      </c>
    </row>
    <row r="6821" spans="1:20" x14ac:dyDescent="0.25">
      <c r="A6821" s="119" t="s">
        <v>12390</v>
      </c>
      <c r="B6821" s="260"/>
      <c r="C6821" s="264" t="str">
        <f>IF(ISERROR(VLOOKUP(B6821,'Tous les abonnés'!$A$6:$I$5491,2,0)),"",VLOOKUP(B6821,'Tous les abonnés'!$A$6:$I$5491,2,0))</f>
        <v/>
      </c>
      <c r="D6821" s="26"/>
      <c r="E6821" s="265"/>
      <c r="F6821" s="207" t="str">
        <f>IF(ISERROR(IF(VLOOKUP(D6821,Paramètres!$C$17:$H$33,6,0)="oui","illimité",VLOOKUP(D6821,Paramètres!$C$17:$H$33,5,0))),"",IF(VLOOKUP(D6821,Paramètres!$C$17:$H$33,6,0)="oui","illimité",VLOOKUP(D6821,Paramètres!$C$17:$H$33,5,0)))</f>
        <v/>
      </c>
      <c r="G6821" s="269" t="str">
        <f t="shared" si="639"/>
        <v/>
      </c>
      <c r="H6821" s="208"/>
      <c r="I6821" s="53"/>
      <c r="J6821" s="209"/>
      <c r="K6821" s="271"/>
      <c r="L6821" s="37"/>
      <c r="M6821" s="218"/>
      <c r="N6821" s="124"/>
      <c r="O6821" s="211" t="str">
        <f t="shared" ca="1" si="640"/>
        <v/>
      </c>
      <c r="P6821" s="212" t="str">
        <f>IF(ISERROR(VLOOKUP(L6821,Paramètres!$A$38:$B$40,2,0)),"",VLOOKUP(L6821,Paramètres!$A$38:$B$40,2,0))</f>
        <v/>
      </c>
      <c r="Q6821" s="211" t="str">
        <f t="shared" ca="1" si="641"/>
        <v/>
      </c>
      <c r="R6821" s="211" t="str">
        <f t="shared" si="637"/>
        <v/>
      </c>
      <c r="S6821" s="213" t="str">
        <f t="shared" ca="1" si="638"/>
        <v/>
      </c>
      <c r="T6821" s="214" t="str">
        <f t="shared" ca="1" si="642"/>
        <v/>
      </c>
    </row>
    <row r="6822" spans="1:20" x14ac:dyDescent="0.25">
      <c r="A6822" s="119" t="s">
        <v>12391</v>
      </c>
      <c r="B6822" s="260"/>
      <c r="C6822" s="264" t="str">
        <f>IF(ISERROR(VLOOKUP(B6822,'Tous les abonnés'!$A$6:$I$5491,2,0)),"",VLOOKUP(B6822,'Tous les abonnés'!$A$6:$I$5491,2,0))</f>
        <v/>
      </c>
      <c r="D6822" s="26"/>
      <c r="E6822" s="265"/>
      <c r="F6822" s="207" t="str">
        <f>IF(ISERROR(IF(VLOOKUP(D6822,Paramètres!$C$17:$H$33,6,0)="oui","illimité",VLOOKUP(D6822,Paramètres!$C$17:$H$33,5,0))),"",IF(VLOOKUP(D6822,Paramètres!$C$17:$H$33,6,0)="oui","illimité",VLOOKUP(D6822,Paramètres!$C$17:$H$33,5,0)))</f>
        <v/>
      </c>
      <c r="G6822" s="269" t="str">
        <f t="shared" si="639"/>
        <v/>
      </c>
      <c r="H6822" s="208"/>
      <c r="I6822" s="53"/>
      <c r="J6822" s="209"/>
      <c r="K6822" s="271"/>
      <c r="L6822" s="37"/>
      <c r="M6822" s="218"/>
      <c r="N6822" s="124"/>
      <c r="O6822" s="211" t="str">
        <f t="shared" ca="1" si="640"/>
        <v/>
      </c>
      <c r="P6822" s="212" t="str">
        <f>IF(ISERROR(VLOOKUP(L6822,Paramètres!$A$38:$B$40,2,0)),"",VLOOKUP(L6822,Paramètres!$A$38:$B$40,2,0))</f>
        <v/>
      </c>
      <c r="Q6822" s="211" t="str">
        <f t="shared" ca="1" si="641"/>
        <v/>
      </c>
      <c r="R6822" s="211" t="str">
        <f t="shared" si="637"/>
        <v/>
      </c>
      <c r="S6822" s="213" t="str">
        <f t="shared" ca="1" si="638"/>
        <v/>
      </c>
      <c r="T6822" s="214" t="str">
        <f t="shared" ca="1" si="642"/>
        <v/>
      </c>
    </row>
    <row r="6823" spans="1:20" x14ac:dyDescent="0.25">
      <c r="A6823" s="119" t="s">
        <v>12392</v>
      </c>
      <c r="B6823" s="260"/>
      <c r="C6823" s="264" t="str">
        <f>IF(ISERROR(VLOOKUP(B6823,'Tous les abonnés'!$A$6:$I$5491,2,0)),"",VLOOKUP(B6823,'Tous les abonnés'!$A$6:$I$5491,2,0))</f>
        <v/>
      </c>
      <c r="D6823" s="26"/>
      <c r="E6823" s="265"/>
      <c r="F6823" s="207" t="str">
        <f>IF(ISERROR(IF(VLOOKUP(D6823,Paramètres!$C$17:$H$33,6,0)="oui","illimité",VLOOKUP(D6823,Paramètres!$C$17:$H$33,5,0))),"",IF(VLOOKUP(D6823,Paramètres!$C$17:$H$33,6,0)="oui","illimité",VLOOKUP(D6823,Paramètres!$C$17:$H$33,5,0)))</f>
        <v/>
      </c>
      <c r="G6823" s="269" t="str">
        <f t="shared" si="639"/>
        <v/>
      </c>
      <c r="H6823" s="208"/>
      <c r="I6823" s="53"/>
      <c r="J6823" s="209"/>
      <c r="K6823" s="271"/>
      <c r="L6823" s="37"/>
      <c r="M6823" s="218"/>
      <c r="N6823" s="124"/>
      <c r="O6823" s="211" t="str">
        <f t="shared" ca="1" si="640"/>
        <v/>
      </c>
      <c r="P6823" s="212" t="str">
        <f>IF(ISERROR(VLOOKUP(L6823,Paramètres!$A$38:$B$40,2,0)),"",VLOOKUP(L6823,Paramètres!$A$38:$B$40,2,0))</f>
        <v/>
      </c>
      <c r="Q6823" s="211" t="str">
        <f t="shared" ca="1" si="641"/>
        <v/>
      </c>
      <c r="R6823" s="211" t="str">
        <f t="shared" si="637"/>
        <v/>
      </c>
      <c r="S6823" s="213" t="str">
        <f t="shared" ca="1" si="638"/>
        <v/>
      </c>
      <c r="T6823" s="214" t="str">
        <f t="shared" ca="1" si="642"/>
        <v/>
      </c>
    </row>
    <row r="6824" spans="1:20" x14ac:dyDescent="0.25">
      <c r="A6824" s="119" t="s">
        <v>12393</v>
      </c>
      <c r="B6824" s="260"/>
      <c r="C6824" s="264" t="str">
        <f>IF(ISERROR(VLOOKUP(B6824,'Tous les abonnés'!$A$6:$I$5491,2,0)),"",VLOOKUP(B6824,'Tous les abonnés'!$A$6:$I$5491,2,0))</f>
        <v/>
      </c>
      <c r="D6824" s="26"/>
      <c r="E6824" s="265"/>
      <c r="F6824" s="207" t="str">
        <f>IF(ISERROR(IF(VLOOKUP(D6824,Paramètres!$C$17:$H$33,6,0)="oui","illimité",VLOOKUP(D6824,Paramètres!$C$17:$H$33,5,0))),"",IF(VLOOKUP(D6824,Paramètres!$C$17:$H$33,6,0)="oui","illimité",VLOOKUP(D6824,Paramètres!$C$17:$H$33,5,0)))</f>
        <v/>
      </c>
      <c r="G6824" s="269" t="str">
        <f t="shared" si="639"/>
        <v/>
      </c>
      <c r="H6824" s="208"/>
      <c r="I6824" s="53"/>
      <c r="J6824" s="209"/>
      <c r="K6824" s="271"/>
      <c r="L6824" s="37"/>
      <c r="M6824" s="218"/>
      <c r="N6824" s="124"/>
      <c r="O6824" s="211" t="str">
        <f t="shared" ca="1" si="640"/>
        <v/>
      </c>
      <c r="P6824" s="212" t="str">
        <f>IF(ISERROR(VLOOKUP(L6824,Paramètres!$A$38:$B$40,2,0)),"",VLOOKUP(L6824,Paramètres!$A$38:$B$40,2,0))</f>
        <v/>
      </c>
      <c r="Q6824" s="211" t="str">
        <f t="shared" ca="1" si="641"/>
        <v/>
      </c>
      <c r="R6824" s="211" t="str">
        <f t="shared" si="637"/>
        <v/>
      </c>
      <c r="S6824" s="213" t="str">
        <f t="shared" ca="1" si="638"/>
        <v/>
      </c>
      <c r="T6824" s="214" t="str">
        <f t="shared" ca="1" si="642"/>
        <v/>
      </c>
    </row>
    <row r="6825" spans="1:20" x14ac:dyDescent="0.25">
      <c r="A6825" s="119" t="s">
        <v>12394</v>
      </c>
      <c r="B6825" s="260"/>
      <c r="C6825" s="264" t="str">
        <f>IF(ISERROR(VLOOKUP(B6825,'Tous les abonnés'!$A$6:$I$5491,2,0)),"",VLOOKUP(B6825,'Tous les abonnés'!$A$6:$I$5491,2,0))</f>
        <v/>
      </c>
      <c r="D6825" s="26"/>
      <c r="E6825" s="265"/>
      <c r="F6825" s="207" t="str">
        <f>IF(ISERROR(IF(VLOOKUP(D6825,Paramètres!$C$17:$H$33,6,0)="oui","illimité",VLOOKUP(D6825,Paramètres!$C$17:$H$33,5,0))),"",IF(VLOOKUP(D6825,Paramètres!$C$17:$H$33,6,0)="oui","illimité",VLOOKUP(D6825,Paramètres!$C$17:$H$33,5,0)))</f>
        <v/>
      </c>
      <c r="G6825" s="269" t="str">
        <f t="shared" si="639"/>
        <v/>
      </c>
      <c r="H6825" s="208"/>
      <c r="I6825" s="53"/>
      <c r="J6825" s="209"/>
      <c r="K6825" s="271"/>
      <c r="L6825" s="37"/>
      <c r="M6825" s="218"/>
      <c r="N6825" s="124"/>
      <c r="O6825" s="211" t="str">
        <f t="shared" ca="1" si="640"/>
        <v/>
      </c>
      <c r="P6825" s="212" t="str">
        <f>IF(ISERROR(VLOOKUP(L6825,Paramètres!$A$38:$B$40,2,0)),"",VLOOKUP(L6825,Paramètres!$A$38:$B$40,2,0))</f>
        <v/>
      </c>
      <c r="Q6825" s="211" t="str">
        <f t="shared" ca="1" si="641"/>
        <v/>
      </c>
      <c r="R6825" s="211" t="str">
        <f t="shared" si="637"/>
        <v/>
      </c>
      <c r="S6825" s="213" t="str">
        <f t="shared" ca="1" si="638"/>
        <v/>
      </c>
      <c r="T6825" s="214" t="str">
        <f t="shared" ca="1" si="642"/>
        <v/>
      </c>
    </row>
    <row r="6826" spans="1:20" x14ac:dyDescent="0.25">
      <c r="A6826" s="119" t="s">
        <v>12395</v>
      </c>
      <c r="B6826" s="260"/>
      <c r="C6826" s="264" t="str">
        <f>IF(ISERROR(VLOOKUP(B6826,'Tous les abonnés'!$A$6:$I$5491,2,0)),"",VLOOKUP(B6826,'Tous les abonnés'!$A$6:$I$5491,2,0))</f>
        <v/>
      </c>
      <c r="D6826" s="26"/>
      <c r="E6826" s="265"/>
      <c r="F6826" s="207" t="str">
        <f>IF(ISERROR(IF(VLOOKUP(D6826,Paramètres!$C$17:$H$33,6,0)="oui","illimité",VLOOKUP(D6826,Paramètres!$C$17:$H$33,5,0))),"",IF(VLOOKUP(D6826,Paramètres!$C$17:$H$33,6,0)="oui","illimité",VLOOKUP(D6826,Paramètres!$C$17:$H$33,5,0)))</f>
        <v/>
      </c>
      <c r="G6826" s="269" t="str">
        <f t="shared" si="639"/>
        <v/>
      </c>
      <c r="H6826" s="208"/>
      <c r="I6826" s="53"/>
      <c r="J6826" s="209"/>
      <c r="K6826" s="271"/>
      <c r="L6826" s="37"/>
      <c r="M6826" s="218"/>
      <c r="N6826" s="124"/>
      <c r="O6826" s="211" t="str">
        <f t="shared" ca="1" si="640"/>
        <v/>
      </c>
      <c r="P6826" s="212" t="str">
        <f>IF(ISERROR(VLOOKUP(L6826,Paramètres!$A$38:$B$40,2,0)),"",VLOOKUP(L6826,Paramètres!$A$38:$B$40,2,0))</f>
        <v/>
      </c>
      <c r="Q6826" s="211" t="str">
        <f t="shared" ca="1" si="641"/>
        <v/>
      </c>
      <c r="R6826" s="211" t="str">
        <f t="shared" si="637"/>
        <v/>
      </c>
      <c r="S6826" s="213" t="str">
        <f t="shared" ca="1" si="638"/>
        <v/>
      </c>
      <c r="T6826" s="214" t="str">
        <f t="shared" ca="1" si="642"/>
        <v/>
      </c>
    </row>
    <row r="6827" spans="1:20" x14ac:dyDescent="0.25">
      <c r="A6827" s="119" t="s">
        <v>12396</v>
      </c>
      <c r="B6827" s="260"/>
      <c r="C6827" s="264" t="str">
        <f>IF(ISERROR(VLOOKUP(B6827,'Tous les abonnés'!$A$6:$I$5491,2,0)),"",VLOOKUP(B6827,'Tous les abonnés'!$A$6:$I$5491,2,0))</f>
        <v/>
      </c>
      <c r="D6827" s="26"/>
      <c r="E6827" s="265"/>
      <c r="F6827" s="207" t="str">
        <f>IF(ISERROR(IF(VLOOKUP(D6827,Paramètres!$C$17:$H$33,6,0)="oui","illimité",VLOOKUP(D6827,Paramètres!$C$17:$H$33,5,0))),"",IF(VLOOKUP(D6827,Paramètres!$C$17:$H$33,6,0)="oui","illimité",VLOOKUP(D6827,Paramètres!$C$17:$H$33,5,0)))</f>
        <v/>
      </c>
      <c r="G6827" s="269" t="str">
        <f t="shared" si="639"/>
        <v/>
      </c>
      <c r="H6827" s="208"/>
      <c r="I6827" s="53"/>
      <c r="J6827" s="209"/>
      <c r="K6827" s="271"/>
      <c r="L6827" s="37"/>
      <c r="M6827" s="218"/>
      <c r="N6827" s="124"/>
      <c r="O6827" s="211" t="str">
        <f t="shared" ca="1" si="640"/>
        <v/>
      </c>
      <c r="P6827" s="212" t="str">
        <f>IF(ISERROR(VLOOKUP(L6827,Paramètres!$A$38:$B$40,2,0)),"",VLOOKUP(L6827,Paramètres!$A$38:$B$40,2,0))</f>
        <v/>
      </c>
      <c r="Q6827" s="211" t="str">
        <f t="shared" ca="1" si="641"/>
        <v/>
      </c>
      <c r="R6827" s="211" t="str">
        <f t="shared" si="637"/>
        <v/>
      </c>
      <c r="S6827" s="213" t="str">
        <f t="shared" ca="1" si="638"/>
        <v/>
      </c>
      <c r="T6827" s="214" t="str">
        <f t="shared" ca="1" si="642"/>
        <v/>
      </c>
    </row>
    <row r="6828" spans="1:20" x14ac:dyDescent="0.25">
      <c r="A6828" s="119" t="s">
        <v>12397</v>
      </c>
      <c r="B6828" s="260"/>
      <c r="C6828" s="264" t="str">
        <f>IF(ISERROR(VLOOKUP(B6828,'Tous les abonnés'!$A$6:$I$5491,2,0)),"",VLOOKUP(B6828,'Tous les abonnés'!$A$6:$I$5491,2,0))</f>
        <v/>
      </c>
      <c r="D6828" s="26"/>
      <c r="E6828" s="265"/>
      <c r="F6828" s="207" t="str">
        <f>IF(ISERROR(IF(VLOOKUP(D6828,Paramètres!$C$17:$H$33,6,0)="oui","illimité",VLOOKUP(D6828,Paramètres!$C$17:$H$33,5,0))),"",IF(VLOOKUP(D6828,Paramètres!$C$17:$H$33,6,0)="oui","illimité",VLOOKUP(D6828,Paramètres!$C$17:$H$33,5,0)))</f>
        <v/>
      </c>
      <c r="G6828" s="269" t="str">
        <f t="shared" si="639"/>
        <v/>
      </c>
      <c r="H6828" s="208"/>
      <c r="I6828" s="53"/>
      <c r="J6828" s="209"/>
      <c r="K6828" s="271"/>
      <c r="L6828" s="37"/>
      <c r="M6828" s="218"/>
      <c r="N6828" s="124"/>
      <c r="O6828" s="211" t="str">
        <f t="shared" ca="1" si="640"/>
        <v/>
      </c>
      <c r="P6828" s="212" t="str">
        <f>IF(ISERROR(VLOOKUP(L6828,Paramètres!$A$38:$B$40,2,0)),"",VLOOKUP(L6828,Paramètres!$A$38:$B$40,2,0))</f>
        <v/>
      </c>
      <c r="Q6828" s="211" t="str">
        <f t="shared" ca="1" si="641"/>
        <v/>
      </c>
      <c r="R6828" s="211" t="str">
        <f t="shared" si="637"/>
        <v/>
      </c>
      <c r="S6828" s="213" t="str">
        <f t="shared" ca="1" si="638"/>
        <v/>
      </c>
      <c r="T6828" s="214" t="str">
        <f t="shared" ca="1" si="642"/>
        <v/>
      </c>
    </row>
    <row r="6829" spans="1:20" x14ac:dyDescent="0.25">
      <c r="A6829" s="119" t="s">
        <v>12398</v>
      </c>
      <c r="B6829" s="260"/>
      <c r="C6829" s="264" t="str">
        <f>IF(ISERROR(VLOOKUP(B6829,'Tous les abonnés'!$A$6:$I$5491,2,0)),"",VLOOKUP(B6829,'Tous les abonnés'!$A$6:$I$5491,2,0))</f>
        <v/>
      </c>
      <c r="D6829" s="26"/>
      <c r="E6829" s="265"/>
      <c r="F6829" s="207" t="str">
        <f>IF(ISERROR(IF(VLOOKUP(D6829,Paramètres!$C$17:$H$33,6,0)="oui","illimité",VLOOKUP(D6829,Paramètres!$C$17:$H$33,5,0))),"",IF(VLOOKUP(D6829,Paramètres!$C$17:$H$33,6,0)="oui","illimité",VLOOKUP(D6829,Paramètres!$C$17:$H$33,5,0)))</f>
        <v/>
      </c>
      <c r="G6829" s="269" t="str">
        <f t="shared" si="639"/>
        <v/>
      </c>
      <c r="H6829" s="208"/>
      <c r="I6829" s="53"/>
      <c r="J6829" s="209"/>
      <c r="K6829" s="271"/>
      <c r="L6829" s="37"/>
      <c r="M6829" s="218"/>
      <c r="N6829" s="124"/>
      <c r="O6829" s="211" t="str">
        <f t="shared" ca="1" si="640"/>
        <v/>
      </c>
      <c r="P6829" s="212" t="str">
        <f>IF(ISERROR(VLOOKUP(L6829,Paramètres!$A$38:$B$40,2,0)),"",VLOOKUP(L6829,Paramètres!$A$38:$B$40,2,0))</f>
        <v/>
      </c>
      <c r="Q6829" s="211" t="str">
        <f t="shared" ca="1" si="641"/>
        <v/>
      </c>
      <c r="R6829" s="211" t="str">
        <f t="shared" si="637"/>
        <v/>
      </c>
      <c r="S6829" s="213" t="str">
        <f t="shared" ca="1" si="638"/>
        <v/>
      </c>
      <c r="T6829" s="214" t="str">
        <f t="shared" ca="1" si="642"/>
        <v/>
      </c>
    </row>
    <row r="6830" spans="1:20" x14ac:dyDescent="0.25">
      <c r="A6830" s="119" t="s">
        <v>12399</v>
      </c>
      <c r="B6830" s="260"/>
      <c r="C6830" s="264" t="str">
        <f>IF(ISERROR(VLOOKUP(B6830,'Tous les abonnés'!$A$6:$I$5491,2,0)),"",VLOOKUP(B6830,'Tous les abonnés'!$A$6:$I$5491,2,0))</f>
        <v/>
      </c>
      <c r="D6830" s="26"/>
      <c r="E6830" s="265"/>
      <c r="F6830" s="207" t="str">
        <f>IF(ISERROR(IF(VLOOKUP(D6830,Paramètres!$C$17:$H$33,6,0)="oui","illimité",VLOOKUP(D6830,Paramètres!$C$17:$H$33,5,0))),"",IF(VLOOKUP(D6830,Paramètres!$C$17:$H$33,6,0)="oui","illimité",VLOOKUP(D6830,Paramètres!$C$17:$H$33,5,0)))</f>
        <v/>
      </c>
      <c r="G6830" s="269" t="str">
        <f t="shared" si="639"/>
        <v/>
      </c>
      <c r="H6830" s="208"/>
      <c r="I6830" s="53"/>
      <c r="J6830" s="209"/>
      <c r="K6830" s="271"/>
      <c r="L6830" s="37"/>
      <c r="M6830" s="218"/>
      <c r="N6830" s="124"/>
      <c r="O6830" s="211" t="str">
        <f t="shared" ca="1" si="640"/>
        <v/>
      </c>
      <c r="P6830" s="212" t="str">
        <f>IF(ISERROR(VLOOKUP(L6830,Paramètres!$A$38:$B$40,2,0)),"",VLOOKUP(L6830,Paramètres!$A$38:$B$40,2,0))</f>
        <v/>
      </c>
      <c r="Q6830" s="211" t="str">
        <f t="shared" ca="1" si="641"/>
        <v/>
      </c>
      <c r="R6830" s="211" t="str">
        <f t="shared" si="637"/>
        <v/>
      </c>
      <c r="S6830" s="213" t="str">
        <f t="shared" ca="1" si="638"/>
        <v/>
      </c>
      <c r="T6830" s="214" t="str">
        <f t="shared" ca="1" si="642"/>
        <v/>
      </c>
    </row>
    <row r="6831" spans="1:20" x14ac:dyDescent="0.25">
      <c r="A6831" s="119" t="s">
        <v>12400</v>
      </c>
      <c r="B6831" s="260"/>
      <c r="C6831" s="264" t="str">
        <f>IF(ISERROR(VLOOKUP(B6831,'Tous les abonnés'!$A$6:$I$5491,2,0)),"",VLOOKUP(B6831,'Tous les abonnés'!$A$6:$I$5491,2,0))</f>
        <v/>
      </c>
      <c r="D6831" s="26"/>
      <c r="E6831" s="265"/>
      <c r="F6831" s="207" t="str">
        <f>IF(ISERROR(IF(VLOOKUP(D6831,Paramètres!$C$17:$H$33,6,0)="oui","illimité",VLOOKUP(D6831,Paramètres!$C$17:$H$33,5,0))),"",IF(VLOOKUP(D6831,Paramètres!$C$17:$H$33,6,0)="oui","illimité",VLOOKUP(D6831,Paramètres!$C$17:$H$33,5,0)))</f>
        <v/>
      </c>
      <c r="G6831" s="269" t="str">
        <f t="shared" si="639"/>
        <v/>
      </c>
      <c r="H6831" s="208"/>
      <c r="I6831" s="53"/>
      <c r="J6831" s="209"/>
      <c r="K6831" s="271"/>
      <c r="L6831" s="37"/>
      <c r="M6831" s="218"/>
      <c r="N6831" s="124"/>
      <c r="O6831" s="211" t="str">
        <f t="shared" ca="1" si="640"/>
        <v/>
      </c>
      <c r="P6831" s="212" t="str">
        <f>IF(ISERROR(VLOOKUP(L6831,Paramètres!$A$38:$B$40,2,0)),"",VLOOKUP(L6831,Paramètres!$A$38:$B$40,2,0))</f>
        <v/>
      </c>
      <c r="Q6831" s="211" t="str">
        <f t="shared" ca="1" si="641"/>
        <v/>
      </c>
      <c r="R6831" s="211" t="str">
        <f t="shared" si="637"/>
        <v/>
      </c>
      <c r="S6831" s="213" t="str">
        <f t="shared" ca="1" si="638"/>
        <v/>
      </c>
      <c r="T6831" s="214" t="str">
        <f t="shared" ca="1" si="642"/>
        <v/>
      </c>
    </row>
    <row r="6832" spans="1:20" x14ac:dyDescent="0.25">
      <c r="A6832" s="119" t="s">
        <v>12401</v>
      </c>
      <c r="B6832" s="260"/>
      <c r="C6832" s="264" t="str">
        <f>IF(ISERROR(VLOOKUP(B6832,'Tous les abonnés'!$A$6:$I$5491,2,0)),"",VLOOKUP(B6832,'Tous les abonnés'!$A$6:$I$5491,2,0))</f>
        <v/>
      </c>
      <c r="D6832" s="26"/>
      <c r="E6832" s="265"/>
      <c r="F6832" s="207" t="str">
        <f>IF(ISERROR(IF(VLOOKUP(D6832,Paramètres!$C$17:$H$33,6,0)="oui","illimité",VLOOKUP(D6832,Paramètres!$C$17:$H$33,5,0))),"",IF(VLOOKUP(D6832,Paramètres!$C$17:$H$33,6,0)="oui","illimité",VLOOKUP(D6832,Paramètres!$C$17:$H$33,5,0)))</f>
        <v/>
      </c>
      <c r="G6832" s="269" t="str">
        <f t="shared" si="639"/>
        <v/>
      </c>
      <c r="H6832" s="208"/>
      <c r="I6832" s="53"/>
      <c r="J6832" s="209"/>
      <c r="K6832" s="271"/>
      <c r="L6832" s="37"/>
      <c r="M6832" s="218"/>
      <c r="N6832" s="124"/>
      <c r="O6832" s="211" t="str">
        <f t="shared" ca="1" si="640"/>
        <v/>
      </c>
      <c r="P6832" s="212" t="str">
        <f>IF(ISERROR(VLOOKUP(L6832,Paramètres!$A$38:$B$40,2,0)),"",VLOOKUP(L6832,Paramètres!$A$38:$B$40,2,0))</f>
        <v/>
      </c>
      <c r="Q6832" s="211" t="str">
        <f t="shared" ca="1" si="641"/>
        <v/>
      </c>
      <c r="R6832" s="211" t="str">
        <f t="shared" si="637"/>
        <v/>
      </c>
      <c r="S6832" s="213" t="str">
        <f t="shared" ca="1" si="638"/>
        <v/>
      </c>
      <c r="T6832" s="214" t="str">
        <f t="shared" ca="1" si="642"/>
        <v/>
      </c>
    </row>
    <row r="6833" spans="1:20" x14ac:dyDescent="0.25">
      <c r="A6833" s="119" t="s">
        <v>12402</v>
      </c>
      <c r="B6833" s="260"/>
      <c r="C6833" s="264" t="str">
        <f>IF(ISERROR(VLOOKUP(B6833,'Tous les abonnés'!$A$6:$I$5491,2,0)),"",VLOOKUP(B6833,'Tous les abonnés'!$A$6:$I$5491,2,0))</f>
        <v/>
      </c>
      <c r="D6833" s="26"/>
      <c r="E6833" s="265"/>
      <c r="F6833" s="207" t="str">
        <f>IF(ISERROR(IF(VLOOKUP(D6833,Paramètres!$C$17:$H$33,6,0)="oui","illimité",VLOOKUP(D6833,Paramètres!$C$17:$H$33,5,0))),"",IF(VLOOKUP(D6833,Paramètres!$C$17:$H$33,6,0)="oui","illimité",VLOOKUP(D6833,Paramètres!$C$17:$H$33,5,0)))</f>
        <v/>
      </c>
      <c r="G6833" s="269" t="str">
        <f t="shared" si="639"/>
        <v/>
      </c>
      <c r="H6833" s="208"/>
      <c r="I6833" s="53"/>
      <c r="J6833" s="209"/>
      <c r="K6833" s="271"/>
      <c r="L6833" s="37"/>
      <c r="M6833" s="218"/>
      <c r="N6833" s="124"/>
      <c r="O6833" s="211" t="str">
        <f t="shared" ca="1" si="640"/>
        <v/>
      </c>
      <c r="P6833" s="212" t="str">
        <f>IF(ISERROR(VLOOKUP(L6833,Paramètres!$A$38:$B$40,2,0)),"",VLOOKUP(L6833,Paramètres!$A$38:$B$40,2,0))</f>
        <v/>
      </c>
      <c r="Q6833" s="211" t="str">
        <f t="shared" ca="1" si="641"/>
        <v/>
      </c>
      <c r="R6833" s="211" t="str">
        <f t="shared" si="637"/>
        <v/>
      </c>
      <c r="S6833" s="213" t="str">
        <f t="shared" ca="1" si="638"/>
        <v/>
      </c>
      <c r="T6833" s="214" t="str">
        <f t="shared" ca="1" si="642"/>
        <v/>
      </c>
    </row>
    <row r="6834" spans="1:20" x14ac:dyDescent="0.25">
      <c r="A6834" s="119" t="s">
        <v>12403</v>
      </c>
      <c r="B6834" s="260"/>
      <c r="C6834" s="264" t="str">
        <f>IF(ISERROR(VLOOKUP(B6834,'Tous les abonnés'!$A$6:$I$5491,2,0)),"",VLOOKUP(B6834,'Tous les abonnés'!$A$6:$I$5491,2,0))</f>
        <v/>
      </c>
      <c r="D6834" s="26"/>
      <c r="E6834" s="265"/>
      <c r="F6834" s="207" t="str">
        <f>IF(ISERROR(IF(VLOOKUP(D6834,Paramètres!$C$17:$H$33,6,0)="oui","illimité",VLOOKUP(D6834,Paramètres!$C$17:$H$33,5,0))),"",IF(VLOOKUP(D6834,Paramètres!$C$17:$H$33,6,0)="oui","illimité",VLOOKUP(D6834,Paramètres!$C$17:$H$33,5,0)))</f>
        <v/>
      </c>
      <c r="G6834" s="269" t="str">
        <f t="shared" si="639"/>
        <v/>
      </c>
      <c r="H6834" s="208"/>
      <c r="I6834" s="53"/>
      <c r="J6834" s="209"/>
      <c r="K6834" s="271"/>
      <c r="L6834" s="37"/>
      <c r="M6834" s="218"/>
      <c r="N6834" s="124"/>
      <c r="O6834" s="211" t="str">
        <f t="shared" ca="1" si="640"/>
        <v/>
      </c>
      <c r="P6834" s="212" t="str">
        <f>IF(ISERROR(VLOOKUP(L6834,Paramètres!$A$38:$B$40,2,0)),"",VLOOKUP(L6834,Paramètres!$A$38:$B$40,2,0))</f>
        <v/>
      </c>
      <c r="Q6834" s="211" t="str">
        <f t="shared" ca="1" si="641"/>
        <v/>
      </c>
      <c r="R6834" s="211" t="str">
        <f t="shared" si="637"/>
        <v/>
      </c>
      <c r="S6834" s="213" t="str">
        <f t="shared" ca="1" si="638"/>
        <v/>
      </c>
      <c r="T6834" s="214" t="str">
        <f t="shared" ca="1" si="642"/>
        <v/>
      </c>
    </row>
    <row r="6835" spans="1:20" x14ac:dyDescent="0.25">
      <c r="A6835" s="119" t="s">
        <v>12404</v>
      </c>
      <c r="B6835" s="260"/>
      <c r="C6835" s="264" t="str">
        <f>IF(ISERROR(VLOOKUP(B6835,'Tous les abonnés'!$A$6:$I$5491,2,0)),"",VLOOKUP(B6835,'Tous les abonnés'!$A$6:$I$5491,2,0))</f>
        <v/>
      </c>
      <c r="D6835" s="26"/>
      <c r="E6835" s="265"/>
      <c r="F6835" s="207" t="str">
        <f>IF(ISERROR(IF(VLOOKUP(D6835,Paramètres!$C$17:$H$33,6,0)="oui","illimité",VLOOKUP(D6835,Paramètres!$C$17:$H$33,5,0))),"",IF(VLOOKUP(D6835,Paramètres!$C$17:$H$33,6,0)="oui","illimité",VLOOKUP(D6835,Paramètres!$C$17:$H$33,5,0)))</f>
        <v/>
      </c>
      <c r="G6835" s="269" t="str">
        <f t="shared" si="639"/>
        <v/>
      </c>
      <c r="H6835" s="208"/>
      <c r="I6835" s="53"/>
      <c r="J6835" s="209"/>
      <c r="K6835" s="271"/>
      <c r="L6835" s="37"/>
      <c r="M6835" s="218"/>
      <c r="N6835" s="124"/>
      <c r="O6835" s="211" t="str">
        <f t="shared" ca="1" si="640"/>
        <v/>
      </c>
      <c r="P6835" s="212" t="str">
        <f>IF(ISERROR(VLOOKUP(L6835,Paramètres!$A$38:$B$40,2,0)),"",VLOOKUP(L6835,Paramètres!$A$38:$B$40,2,0))</f>
        <v/>
      </c>
      <c r="Q6835" s="211" t="str">
        <f t="shared" ca="1" si="641"/>
        <v/>
      </c>
      <c r="R6835" s="211" t="str">
        <f t="shared" si="637"/>
        <v/>
      </c>
      <c r="S6835" s="213" t="str">
        <f t="shared" ca="1" si="638"/>
        <v/>
      </c>
      <c r="T6835" s="214" t="str">
        <f t="shared" ca="1" si="642"/>
        <v/>
      </c>
    </row>
    <row r="6836" spans="1:20" x14ac:dyDescent="0.25">
      <c r="A6836" s="119" t="s">
        <v>12405</v>
      </c>
      <c r="B6836" s="260"/>
      <c r="C6836" s="264" t="str">
        <f>IF(ISERROR(VLOOKUP(B6836,'Tous les abonnés'!$A$6:$I$5491,2,0)),"",VLOOKUP(B6836,'Tous les abonnés'!$A$6:$I$5491,2,0))</f>
        <v/>
      </c>
      <c r="D6836" s="26"/>
      <c r="E6836" s="265"/>
      <c r="F6836" s="207" t="str">
        <f>IF(ISERROR(IF(VLOOKUP(D6836,Paramètres!$C$17:$H$33,6,0)="oui","illimité",VLOOKUP(D6836,Paramètres!$C$17:$H$33,5,0))),"",IF(VLOOKUP(D6836,Paramètres!$C$17:$H$33,6,0)="oui","illimité",VLOOKUP(D6836,Paramètres!$C$17:$H$33,5,0)))</f>
        <v/>
      </c>
      <c r="G6836" s="269" t="str">
        <f t="shared" si="639"/>
        <v/>
      </c>
      <c r="H6836" s="208"/>
      <c r="I6836" s="53"/>
      <c r="J6836" s="209"/>
      <c r="K6836" s="271"/>
      <c r="L6836" s="37"/>
      <c r="M6836" s="218"/>
      <c r="N6836" s="124"/>
      <c r="O6836" s="211" t="str">
        <f t="shared" ca="1" si="640"/>
        <v/>
      </c>
      <c r="P6836" s="212" t="str">
        <f>IF(ISERROR(VLOOKUP(L6836,Paramètres!$A$38:$B$40,2,0)),"",VLOOKUP(L6836,Paramètres!$A$38:$B$40,2,0))</f>
        <v/>
      </c>
      <c r="Q6836" s="211" t="str">
        <f t="shared" ca="1" si="641"/>
        <v/>
      </c>
      <c r="R6836" s="211" t="str">
        <f t="shared" si="637"/>
        <v/>
      </c>
      <c r="S6836" s="213" t="str">
        <f t="shared" ca="1" si="638"/>
        <v/>
      </c>
      <c r="T6836" s="214" t="str">
        <f t="shared" ca="1" si="642"/>
        <v/>
      </c>
    </row>
    <row r="6837" spans="1:20" x14ac:dyDescent="0.25">
      <c r="A6837" s="119" t="s">
        <v>12406</v>
      </c>
      <c r="B6837" s="260"/>
      <c r="C6837" s="264" t="str">
        <f>IF(ISERROR(VLOOKUP(B6837,'Tous les abonnés'!$A$6:$I$5491,2,0)),"",VLOOKUP(B6837,'Tous les abonnés'!$A$6:$I$5491,2,0))</f>
        <v/>
      </c>
      <c r="D6837" s="26"/>
      <c r="E6837" s="265"/>
      <c r="F6837" s="207" t="str">
        <f>IF(ISERROR(IF(VLOOKUP(D6837,Paramètres!$C$17:$H$33,6,0)="oui","illimité",VLOOKUP(D6837,Paramètres!$C$17:$H$33,5,0))),"",IF(VLOOKUP(D6837,Paramètres!$C$17:$H$33,6,0)="oui","illimité",VLOOKUP(D6837,Paramètres!$C$17:$H$33,5,0)))</f>
        <v/>
      </c>
      <c r="G6837" s="269" t="str">
        <f t="shared" si="639"/>
        <v/>
      </c>
      <c r="H6837" s="208"/>
      <c r="I6837" s="53"/>
      <c r="J6837" s="209"/>
      <c r="K6837" s="271"/>
      <c r="L6837" s="37"/>
      <c r="M6837" s="218"/>
      <c r="N6837" s="124"/>
      <c r="O6837" s="211" t="str">
        <f t="shared" ca="1" si="640"/>
        <v/>
      </c>
      <c r="P6837" s="212" t="str">
        <f>IF(ISERROR(VLOOKUP(L6837,Paramètres!$A$38:$B$40,2,0)),"",VLOOKUP(L6837,Paramètres!$A$38:$B$40,2,0))</f>
        <v/>
      </c>
      <c r="Q6837" s="211" t="str">
        <f t="shared" ca="1" si="641"/>
        <v/>
      </c>
      <c r="R6837" s="211" t="str">
        <f t="shared" si="637"/>
        <v/>
      </c>
      <c r="S6837" s="213" t="str">
        <f t="shared" ca="1" si="638"/>
        <v/>
      </c>
      <c r="T6837" s="214" t="str">
        <f t="shared" ca="1" si="642"/>
        <v/>
      </c>
    </row>
    <row r="6838" spans="1:20" x14ac:dyDescent="0.25">
      <c r="A6838" s="119" t="s">
        <v>12407</v>
      </c>
      <c r="B6838" s="260"/>
      <c r="C6838" s="264" t="str">
        <f>IF(ISERROR(VLOOKUP(B6838,'Tous les abonnés'!$A$6:$I$5491,2,0)),"",VLOOKUP(B6838,'Tous les abonnés'!$A$6:$I$5491,2,0))</f>
        <v/>
      </c>
      <c r="D6838" s="26"/>
      <c r="E6838" s="265"/>
      <c r="F6838" s="207" t="str">
        <f>IF(ISERROR(IF(VLOOKUP(D6838,Paramètres!$C$17:$H$33,6,0)="oui","illimité",VLOOKUP(D6838,Paramètres!$C$17:$H$33,5,0))),"",IF(VLOOKUP(D6838,Paramètres!$C$17:$H$33,6,0)="oui","illimité",VLOOKUP(D6838,Paramètres!$C$17:$H$33,5,0)))</f>
        <v/>
      </c>
      <c r="G6838" s="269" t="str">
        <f t="shared" si="639"/>
        <v/>
      </c>
      <c r="H6838" s="208"/>
      <c r="I6838" s="53"/>
      <c r="J6838" s="209"/>
      <c r="K6838" s="271"/>
      <c r="L6838" s="37"/>
      <c r="M6838" s="218"/>
      <c r="N6838" s="124"/>
      <c r="O6838" s="211" t="str">
        <f t="shared" ca="1" si="640"/>
        <v/>
      </c>
      <c r="P6838" s="212" t="str">
        <f>IF(ISERROR(VLOOKUP(L6838,Paramètres!$A$38:$B$40,2,0)),"",VLOOKUP(L6838,Paramètres!$A$38:$B$40,2,0))</f>
        <v/>
      </c>
      <c r="Q6838" s="211" t="str">
        <f t="shared" ca="1" si="641"/>
        <v/>
      </c>
      <c r="R6838" s="211" t="str">
        <f t="shared" si="637"/>
        <v/>
      </c>
      <c r="S6838" s="213" t="str">
        <f t="shared" ca="1" si="638"/>
        <v/>
      </c>
      <c r="T6838" s="214" t="str">
        <f t="shared" ca="1" si="642"/>
        <v/>
      </c>
    </row>
    <row r="6839" spans="1:20" x14ac:dyDescent="0.25">
      <c r="A6839" s="119" t="s">
        <v>12408</v>
      </c>
      <c r="B6839" s="260"/>
      <c r="C6839" s="264" t="str">
        <f>IF(ISERROR(VLOOKUP(B6839,'Tous les abonnés'!$A$6:$I$5491,2,0)),"",VLOOKUP(B6839,'Tous les abonnés'!$A$6:$I$5491,2,0))</f>
        <v/>
      </c>
      <c r="D6839" s="26"/>
      <c r="E6839" s="265"/>
      <c r="F6839" s="207" t="str">
        <f>IF(ISERROR(IF(VLOOKUP(D6839,Paramètres!$C$17:$H$33,6,0)="oui","illimité",VLOOKUP(D6839,Paramètres!$C$17:$H$33,5,0))),"",IF(VLOOKUP(D6839,Paramètres!$C$17:$H$33,6,0)="oui","illimité",VLOOKUP(D6839,Paramètres!$C$17:$H$33,5,0)))</f>
        <v/>
      </c>
      <c r="G6839" s="269" t="str">
        <f t="shared" si="639"/>
        <v/>
      </c>
      <c r="H6839" s="208"/>
      <c r="I6839" s="53"/>
      <c r="J6839" s="209"/>
      <c r="K6839" s="271"/>
      <c r="L6839" s="37"/>
      <c r="M6839" s="218"/>
      <c r="N6839" s="124"/>
      <c r="O6839" s="211" t="str">
        <f t="shared" ca="1" si="640"/>
        <v/>
      </c>
      <c r="P6839" s="212" t="str">
        <f>IF(ISERROR(VLOOKUP(L6839,Paramètres!$A$38:$B$40,2,0)),"",VLOOKUP(L6839,Paramètres!$A$38:$B$40,2,0))</f>
        <v/>
      </c>
      <c r="Q6839" s="211" t="str">
        <f t="shared" ca="1" si="641"/>
        <v/>
      </c>
      <c r="R6839" s="211" t="str">
        <f t="shared" si="637"/>
        <v/>
      </c>
      <c r="S6839" s="213" t="str">
        <f t="shared" ca="1" si="638"/>
        <v/>
      </c>
      <c r="T6839" s="214" t="str">
        <f t="shared" ca="1" si="642"/>
        <v/>
      </c>
    </row>
    <row r="6840" spans="1:20" x14ac:dyDescent="0.25">
      <c r="A6840" s="119" t="s">
        <v>12409</v>
      </c>
      <c r="B6840" s="260"/>
      <c r="C6840" s="264" t="str">
        <f>IF(ISERROR(VLOOKUP(B6840,'Tous les abonnés'!$A$6:$I$5491,2,0)),"",VLOOKUP(B6840,'Tous les abonnés'!$A$6:$I$5491,2,0))</f>
        <v/>
      </c>
      <c r="D6840" s="26"/>
      <c r="E6840" s="265"/>
      <c r="F6840" s="207" t="str">
        <f>IF(ISERROR(IF(VLOOKUP(D6840,Paramètres!$C$17:$H$33,6,0)="oui","illimité",VLOOKUP(D6840,Paramètres!$C$17:$H$33,5,0))),"",IF(VLOOKUP(D6840,Paramètres!$C$17:$H$33,6,0)="oui","illimité",VLOOKUP(D6840,Paramètres!$C$17:$H$33,5,0)))</f>
        <v/>
      </c>
      <c r="G6840" s="269" t="str">
        <f t="shared" si="639"/>
        <v/>
      </c>
      <c r="H6840" s="208"/>
      <c r="I6840" s="53"/>
      <c r="J6840" s="209"/>
      <c r="K6840" s="271"/>
      <c r="L6840" s="37"/>
      <c r="M6840" s="218"/>
      <c r="N6840" s="124"/>
      <c r="O6840" s="211" t="str">
        <f t="shared" ca="1" si="640"/>
        <v/>
      </c>
      <c r="P6840" s="212" t="str">
        <f>IF(ISERROR(VLOOKUP(L6840,Paramètres!$A$38:$B$40,2,0)),"",VLOOKUP(L6840,Paramètres!$A$38:$B$40,2,0))</f>
        <v/>
      </c>
      <c r="Q6840" s="211" t="str">
        <f t="shared" ca="1" si="641"/>
        <v/>
      </c>
      <c r="R6840" s="211" t="str">
        <f t="shared" si="637"/>
        <v/>
      </c>
      <c r="S6840" s="213" t="str">
        <f t="shared" ca="1" si="638"/>
        <v/>
      </c>
      <c r="T6840" s="214" t="str">
        <f t="shared" ca="1" si="642"/>
        <v/>
      </c>
    </row>
    <row r="6841" spans="1:20" x14ac:dyDescent="0.25">
      <c r="A6841" s="119" t="s">
        <v>12410</v>
      </c>
      <c r="B6841" s="260"/>
      <c r="C6841" s="264" t="str">
        <f>IF(ISERROR(VLOOKUP(B6841,'Tous les abonnés'!$A$6:$I$5491,2,0)),"",VLOOKUP(B6841,'Tous les abonnés'!$A$6:$I$5491,2,0))</f>
        <v/>
      </c>
      <c r="D6841" s="26"/>
      <c r="E6841" s="265"/>
      <c r="F6841" s="207" t="str">
        <f>IF(ISERROR(IF(VLOOKUP(D6841,Paramètres!$C$17:$H$33,6,0)="oui","illimité",VLOOKUP(D6841,Paramètres!$C$17:$H$33,5,0))),"",IF(VLOOKUP(D6841,Paramètres!$C$17:$H$33,6,0)="oui","illimité",VLOOKUP(D6841,Paramètres!$C$17:$H$33,5,0)))</f>
        <v/>
      </c>
      <c r="G6841" s="269" t="str">
        <f t="shared" si="639"/>
        <v/>
      </c>
      <c r="H6841" s="208"/>
      <c r="I6841" s="53"/>
      <c r="J6841" s="209"/>
      <c r="K6841" s="271"/>
      <c r="L6841" s="37"/>
      <c r="M6841" s="218"/>
      <c r="N6841" s="124"/>
      <c r="O6841" s="211" t="str">
        <f t="shared" ca="1" si="640"/>
        <v/>
      </c>
      <c r="P6841" s="212" t="str">
        <f>IF(ISERROR(VLOOKUP(L6841,Paramètres!$A$38:$B$40,2,0)),"",VLOOKUP(L6841,Paramètres!$A$38:$B$40,2,0))</f>
        <v/>
      </c>
      <c r="Q6841" s="211" t="str">
        <f t="shared" ca="1" si="641"/>
        <v/>
      </c>
      <c r="R6841" s="211" t="str">
        <f t="shared" si="637"/>
        <v/>
      </c>
      <c r="S6841" s="213" t="str">
        <f t="shared" ca="1" si="638"/>
        <v/>
      </c>
      <c r="T6841" s="214" t="str">
        <f t="shared" ca="1" si="642"/>
        <v/>
      </c>
    </row>
    <row r="6842" spans="1:20" x14ac:dyDescent="0.25">
      <c r="A6842" s="119" t="s">
        <v>12411</v>
      </c>
      <c r="B6842" s="260"/>
      <c r="C6842" s="264" t="str">
        <f>IF(ISERROR(VLOOKUP(B6842,'Tous les abonnés'!$A$6:$I$5491,2,0)),"",VLOOKUP(B6842,'Tous les abonnés'!$A$6:$I$5491,2,0))</f>
        <v/>
      </c>
      <c r="D6842" s="26"/>
      <c r="E6842" s="265"/>
      <c r="F6842" s="207" t="str">
        <f>IF(ISERROR(IF(VLOOKUP(D6842,Paramètres!$C$17:$H$33,6,0)="oui","illimité",VLOOKUP(D6842,Paramètres!$C$17:$H$33,5,0))),"",IF(VLOOKUP(D6842,Paramètres!$C$17:$H$33,6,0)="oui","illimité",VLOOKUP(D6842,Paramètres!$C$17:$H$33,5,0)))</f>
        <v/>
      </c>
      <c r="G6842" s="269" t="str">
        <f t="shared" si="639"/>
        <v/>
      </c>
      <c r="H6842" s="208"/>
      <c r="I6842" s="53"/>
      <c r="J6842" s="209"/>
      <c r="K6842" s="271"/>
      <c r="L6842" s="37"/>
      <c r="M6842" s="218"/>
      <c r="N6842" s="124"/>
      <c r="O6842" s="211" t="str">
        <f t="shared" ca="1" si="640"/>
        <v/>
      </c>
      <c r="P6842" s="212" t="str">
        <f>IF(ISERROR(VLOOKUP(L6842,Paramètres!$A$38:$B$40,2,0)),"",VLOOKUP(L6842,Paramètres!$A$38:$B$40,2,0))</f>
        <v/>
      </c>
      <c r="Q6842" s="211" t="str">
        <f t="shared" ca="1" si="641"/>
        <v/>
      </c>
      <c r="R6842" s="211" t="str">
        <f t="shared" si="637"/>
        <v/>
      </c>
      <c r="S6842" s="213" t="str">
        <f t="shared" ca="1" si="638"/>
        <v/>
      </c>
      <c r="T6842" s="214" t="str">
        <f t="shared" ca="1" si="642"/>
        <v/>
      </c>
    </row>
    <row r="6843" spans="1:20" x14ac:dyDescent="0.25">
      <c r="A6843" s="119" t="s">
        <v>12412</v>
      </c>
      <c r="B6843" s="260"/>
      <c r="C6843" s="264" t="str">
        <f>IF(ISERROR(VLOOKUP(B6843,'Tous les abonnés'!$A$6:$I$5491,2,0)),"",VLOOKUP(B6843,'Tous les abonnés'!$A$6:$I$5491,2,0))</f>
        <v/>
      </c>
      <c r="D6843" s="26"/>
      <c r="E6843" s="265"/>
      <c r="F6843" s="207" t="str">
        <f>IF(ISERROR(IF(VLOOKUP(D6843,Paramètres!$C$17:$H$33,6,0)="oui","illimité",VLOOKUP(D6843,Paramètres!$C$17:$H$33,5,0))),"",IF(VLOOKUP(D6843,Paramètres!$C$17:$H$33,6,0)="oui","illimité",VLOOKUP(D6843,Paramètres!$C$17:$H$33,5,0)))</f>
        <v/>
      </c>
      <c r="G6843" s="269" t="str">
        <f t="shared" si="639"/>
        <v/>
      </c>
      <c r="H6843" s="208"/>
      <c r="I6843" s="53"/>
      <c r="J6843" s="209"/>
      <c r="K6843" s="271"/>
      <c r="L6843" s="37"/>
      <c r="M6843" s="218"/>
      <c r="N6843" s="124"/>
      <c r="O6843" s="211" t="str">
        <f t="shared" ca="1" si="640"/>
        <v/>
      </c>
      <c r="P6843" s="212" t="str">
        <f>IF(ISERROR(VLOOKUP(L6843,Paramètres!$A$38:$B$40,2,0)),"",VLOOKUP(L6843,Paramètres!$A$38:$B$40,2,0))</f>
        <v/>
      </c>
      <c r="Q6843" s="211" t="str">
        <f t="shared" ca="1" si="641"/>
        <v/>
      </c>
      <c r="R6843" s="211" t="str">
        <f t="shared" si="637"/>
        <v/>
      </c>
      <c r="S6843" s="213" t="str">
        <f t="shared" ca="1" si="638"/>
        <v/>
      </c>
      <c r="T6843" s="214" t="str">
        <f t="shared" ca="1" si="642"/>
        <v/>
      </c>
    </row>
    <row r="6844" spans="1:20" x14ac:dyDescent="0.25">
      <c r="A6844" s="119" t="s">
        <v>12413</v>
      </c>
      <c r="B6844" s="260"/>
      <c r="C6844" s="264" t="str">
        <f>IF(ISERROR(VLOOKUP(B6844,'Tous les abonnés'!$A$6:$I$5491,2,0)),"",VLOOKUP(B6844,'Tous les abonnés'!$A$6:$I$5491,2,0))</f>
        <v/>
      </c>
      <c r="D6844" s="26"/>
      <c r="E6844" s="265"/>
      <c r="F6844" s="207" t="str">
        <f>IF(ISERROR(IF(VLOOKUP(D6844,Paramètres!$C$17:$H$33,6,0)="oui","illimité",VLOOKUP(D6844,Paramètres!$C$17:$H$33,5,0))),"",IF(VLOOKUP(D6844,Paramètres!$C$17:$H$33,6,0)="oui","illimité",VLOOKUP(D6844,Paramètres!$C$17:$H$33,5,0)))</f>
        <v/>
      </c>
      <c r="G6844" s="269" t="str">
        <f t="shared" si="639"/>
        <v/>
      </c>
      <c r="H6844" s="208"/>
      <c r="I6844" s="53"/>
      <c r="J6844" s="209"/>
      <c r="K6844" s="271"/>
      <c r="L6844" s="37"/>
      <c r="M6844" s="218"/>
      <c r="N6844" s="124"/>
      <c r="O6844" s="211" t="str">
        <f t="shared" ca="1" si="640"/>
        <v/>
      </c>
      <c r="P6844" s="212" t="str">
        <f>IF(ISERROR(VLOOKUP(L6844,Paramètres!$A$38:$B$40,2,0)),"",VLOOKUP(L6844,Paramètres!$A$38:$B$40,2,0))</f>
        <v/>
      </c>
      <c r="Q6844" s="211" t="str">
        <f t="shared" ca="1" si="641"/>
        <v/>
      </c>
      <c r="R6844" s="211" t="str">
        <f t="shared" si="637"/>
        <v/>
      </c>
      <c r="S6844" s="213" t="str">
        <f t="shared" ca="1" si="638"/>
        <v/>
      </c>
      <c r="T6844" s="214" t="str">
        <f t="shared" ca="1" si="642"/>
        <v/>
      </c>
    </row>
    <row r="6845" spans="1:20" x14ac:dyDescent="0.25">
      <c r="A6845" s="119" t="s">
        <v>12414</v>
      </c>
      <c r="B6845" s="260"/>
      <c r="C6845" s="264" t="str">
        <f>IF(ISERROR(VLOOKUP(B6845,'Tous les abonnés'!$A$6:$I$5491,2,0)),"",VLOOKUP(B6845,'Tous les abonnés'!$A$6:$I$5491,2,0))</f>
        <v/>
      </c>
      <c r="D6845" s="26"/>
      <c r="E6845" s="265"/>
      <c r="F6845" s="207" t="str">
        <f>IF(ISERROR(IF(VLOOKUP(D6845,Paramètres!$C$17:$H$33,6,0)="oui","illimité",VLOOKUP(D6845,Paramètres!$C$17:$H$33,5,0))),"",IF(VLOOKUP(D6845,Paramètres!$C$17:$H$33,6,0)="oui","illimité",VLOOKUP(D6845,Paramètres!$C$17:$H$33,5,0)))</f>
        <v/>
      </c>
      <c r="G6845" s="269" t="str">
        <f t="shared" si="639"/>
        <v/>
      </c>
      <c r="H6845" s="208"/>
      <c r="I6845" s="53"/>
      <c r="J6845" s="209"/>
      <c r="K6845" s="271"/>
      <c r="L6845" s="37"/>
      <c r="M6845" s="218"/>
      <c r="N6845" s="124"/>
      <c r="O6845" s="211" t="str">
        <f t="shared" ca="1" si="640"/>
        <v/>
      </c>
      <c r="P6845" s="212" t="str">
        <f>IF(ISERROR(VLOOKUP(L6845,Paramètres!$A$38:$B$40,2,0)),"",VLOOKUP(L6845,Paramètres!$A$38:$B$40,2,0))</f>
        <v/>
      </c>
      <c r="Q6845" s="211" t="str">
        <f t="shared" ca="1" si="641"/>
        <v/>
      </c>
      <c r="R6845" s="211" t="str">
        <f t="shared" si="637"/>
        <v/>
      </c>
      <c r="S6845" s="213" t="str">
        <f t="shared" ca="1" si="638"/>
        <v/>
      </c>
      <c r="T6845" s="214" t="str">
        <f t="shared" ca="1" si="642"/>
        <v/>
      </c>
    </row>
    <row r="6846" spans="1:20" x14ac:dyDescent="0.25">
      <c r="A6846" s="119" t="s">
        <v>12415</v>
      </c>
      <c r="B6846" s="260"/>
      <c r="C6846" s="264" t="str">
        <f>IF(ISERROR(VLOOKUP(B6846,'Tous les abonnés'!$A$6:$I$5491,2,0)),"",VLOOKUP(B6846,'Tous les abonnés'!$A$6:$I$5491,2,0))</f>
        <v/>
      </c>
      <c r="D6846" s="26"/>
      <c r="E6846" s="265"/>
      <c r="F6846" s="207" t="str">
        <f>IF(ISERROR(IF(VLOOKUP(D6846,Paramètres!$C$17:$H$33,6,0)="oui","illimité",VLOOKUP(D6846,Paramètres!$C$17:$H$33,5,0))),"",IF(VLOOKUP(D6846,Paramètres!$C$17:$H$33,6,0)="oui","illimité",VLOOKUP(D6846,Paramètres!$C$17:$H$33,5,0)))</f>
        <v/>
      </c>
      <c r="G6846" s="269" t="str">
        <f t="shared" si="639"/>
        <v/>
      </c>
      <c r="H6846" s="208"/>
      <c r="I6846" s="53"/>
      <c r="J6846" s="209"/>
      <c r="K6846" s="271"/>
      <c r="L6846" s="37"/>
      <c r="M6846" s="218"/>
      <c r="N6846" s="124"/>
      <c r="O6846" s="211" t="str">
        <f t="shared" ca="1" si="640"/>
        <v/>
      </c>
      <c r="P6846" s="212" t="str">
        <f>IF(ISERROR(VLOOKUP(L6846,Paramètres!$A$38:$B$40,2,0)),"",VLOOKUP(L6846,Paramètres!$A$38:$B$40,2,0))</f>
        <v/>
      </c>
      <c r="Q6846" s="211" t="str">
        <f t="shared" ca="1" si="641"/>
        <v/>
      </c>
      <c r="R6846" s="211" t="str">
        <f t="shared" si="637"/>
        <v/>
      </c>
      <c r="S6846" s="213" t="str">
        <f t="shared" ca="1" si="638"/>
        <v/>
      </c>
      <c r="T6846" s="214" t="str">
        <f t="shared" ca="1" si="642"/>
        <v/>
      </c>
    </row>
    <row r="6847" spans="1:20" x14ac:dyDescent="0.25">
      <c r="A6847" s="119" t="s">
        <v>12416</v>
      </c>
      <c r="B6847" s="260"/>
      <c r="C6847" s="264" t="str">
        <f>IF(ISERROR(VLOOKUP(B6847,'Tous les abonnés'!$A$6:$I$5491,2,0)),"",VLOOKUP(B6847,'Tous les abonnés'!$A$6:$I$5491,2,0))</f>
        <v/>
      </c>
      <c r="D6847" s="26"/>
      <c r="E6847" s="265"/>
      <c r="F6847" s="207" t="str">
        <f>IF(ISERROR(IF(VLOOKUP(D6847,Paramètres!$C$17:$H$33,6,0)="oui","illimité",VLOOKUP(D6847,Paramètres!$C$17:$H$33,5,0))),"",IF(VLOOKUP(D6847,Paramètres!$C$17:$H$33,6,0)="oui","illimité",VLOOKUP(D6847,Paramètres!$C$17:$H$33,5,0)))</f>
        <v/>
      </c>
      <c r="G6847" s="269" t="str">
        <f t="shared" si="639"/>
        <v/>
      </c>
      <c r="H6847" s="208"/>
      <c r="I6847" s="53"/>
      <c r="J6847" s="209"/>
      <c r="K6847" s="271"/>
      <c r="L6847" s="37"/>
      <c r="M6847" s="218"/>
      <c r="N6847" s="124"/>
      <c r="O6847" s="211" t="str">
        <f t="shared" ca="1" si="640"/>
        <v/>
      </c>
      <c r="P6847" s="212" t="str">
        <f>IF(ISERROR(VLOOKUP(L6847,Paramètres!$A$38:$B$40,2,0)),"",VLOOKUP(L6847,Paramètres!$A$38:$B$40,2,0))</f>
        <v/>
      </c>
      <c r="Q6847" s="211" t="str">
        <f t="shared" ca="1" si="641"/>
        <v/>
      </c>
      <c r="R6847" s="211" t="str">
        <f t="shared" si="637"/>
        <v/>
      </c>
      <c r="S6847" s="213" t="str">
        <f t="shared" ca="1" si="638"/>
        <v/>
      </c>
      <c r="T6847" s="214" t="str">
        <f t="shared" ca="1" si="642"/>
        <v/>
      </c>
    </row>
    <row r="6848" spans="1:20" x14ac:dyDescent="0.25">
      <c r="A6848" s="119" t="s">
        <v>12417</v>
      </c>
      <c r="B6848" s="260"/>
      <c r="C6848" s="264" t="str">
        <f>IF(ISERROR(VLOOKUP(B6848,'Tous les abonnés'!$A$6:$I$5491,2,0)),"",VLOOKUP(B6848,'Tous les abonnés'!$A$6:$I$5491,2,0))</f>
        <v/>
      </c>
      <c r="D6848" s="26"/>
      <c r="E6848" s="265"/>
      <c r="F6848" s="207" t="str">
        <f>IF(ISERROR(IF(VLOOKUP(D6848,Paramètres!$C$17:$H$33,6,0)="oui","illimité",VLOOKUP(D6848,Paramètres!$C$17:$H$33,5,0))),"",IF(VLOOKUP(D6848,Paramètres!$C$17:$H$33,6,0)="oui","illimité",VLOOKUP(D6848,Paramètres!$C$17:$H$33,5,0)))</f>
        <v/>
      </c>
      <c r="G6848" s="269" t="str">
        <f t="shared" si="639"/>
        <v/>
      </c>
      <c r="H6848" s="208"/>
      <c r="I6848" s="53"/>
      <c r="J6848" s="209"/>
      <c r="K6848" s="271"/>
      <c r="L6848" s="37"/>
      <c r="M6848" s="218"/>
      <c r="N6848" s="124"/>
      <c r="O6848" s="211" t="str">
        <f t="shared" ca="1" si="640"/>
        <v/>
      </c>
      <c r="P6848" s="212" t="str">
        <f>IF(ISERROR(VLOOKUP(L6848,Paramètres!$A$38:$B$40,2,0)),"",VLOOKUP(L6848,Paramètres!$A$38:$B$40,2,0))</f>
        <v/>
      </c>
      <c r="Q6848" s="211" t="str">
        <f t="shared" ca="1" si="641"/>
        <v/>
      </c>
      <c r="R6848" s="211" t="str">
        <f t="shared" si="637"/>
        <v/>
      </c>
      <c r="S6848" s="213" t="str">
        <f t="shared" ca="1" si="638"/>
        <v/>
      </c>
      <c r="T6848" s="214" t="str">
        <f t="shared" ca="1" si="642"/>
        <v/>
      </c>
    </row>
    <row r="6849" spans="1:20" x14ac:dyDescent="0.25">
      <c r="A6849" s="119" t="s">
        <v>12418</v>
      </c>
      <c r="B6849" s="260"/>
      <c r="C6849" s="264" t="str">
        <f>IF(ISERROR(VLOOKUP(B6849,'Tous les abonnés'!$A$6:$I$5491,2,0)),"",VLOOKUP(B6849,'Tous les abonnés'!$A$6:$I$5491,2,0))</f>
        <v/>
      </c>
      <c r="D6849" s="26"/>
      <c r="E6849" s="265"/>
      <c r="F6849" s="207" t="str">
        <f>IF(ISERROR(IF(VLOOKUP(D6849,Paramètres!$C$17:$H$33,6,0)="oui","illimité",VLOOKUP(D6849,Paramètres!$C$17:$H$33,5,0))),"",IF(VLOOKUP(D6849,Paramètres!$C$17:$H$33,6,0)="oui","illimité",VLOOKUP(D6849,Paramètres!$C$17:$H$33,5,0)))</f>
        <v/>
      </c>
      <c r="G6849" s="269" t="str">
        <f t="shared" si="639"/>
        <v/>
      </c>
      <c r="H6849" s="208"/>
      <c r="I6849" s="53"/>
      <c r="J6849" s="209"/>
      <c r="K6849" s="271"/>
      <c r="L6849" s="37"/>
      <c r="M6849" s="218"/>
      <c r="N6849" s="124"/>
      <c r="O6849" s="211" t="str">
        <f t="shared" ca="1" si="640"/>
        <v/>
      </c>
      <c r="P6849" s="212" t="str">
        <f>IF(ISERROR(VLOOKUP(L6849,Paramètres!$A$38:$B$40,2,0)),"",VLOOKUP(L6849,Paramètres!$A$38:$B$40,2,0))</f>
        <v/>
      </c>
      <c r="Q6849" s="211" t="str">
        <f t="shared" ca="1" si="641"/>
        <v/>
      </c>
      <c r="R6849" s="211" t="str">
        <f t="shared" si="637"/>
        <v/>
      </c>
      <c r="S6849" s="213" t="str">
        <f t="shared" ca="1" si="638"/>
        <v/>
      </c>
      <c r="T6849" s="214" t="str">
        <f t="shared" ca="1" si="642"/>
        <v/>
      </c>
    </row>
    <row r="6850" spans="1:20" x14ac:dyDescent="0.25">
      <c r="A6850" s="119" t="s">
        <v>12419</v>
      </c>
      <c r="B6850" s="260"/>
      <c r="C6850" s="264" t="str">
        <f>IF(ISERROR(VLOOKUP(B6850,'Tous les abonnés'!$A$6:$I$5491,2,0)),"",VLOOKUP(B6850,'Tous les abonnés'!$A$6:$I$5491,2,0))</f>
        <v/>
      </c>
      <c r="D6850" s="26"/>
      <c r="E6850" s="265"/>
      <c r="F6850" s="207" t="str">
        <f>IF(ISERROR(IF(VLOOKUP(D6850,Paramètres!$C$17:$H$33,6,0)="oui","illimité",VLOOKUP(D6850,Paramètres!$C$17:$H$33,5,0))),"",IF(VLOOKUP(D6850,Paramètres!$C$17:$H$33,6,0)="oui","illimité",VLOOKUP(D6850,Paramètres!$C$17:$H$33,5,0)))</f>
        <v/>
      </c>
      <c r="G6850" s="269" t="str">
        <f t="shared" si="639"/>
        <v/>
      </c>
      <c r="H6850" s="208"/>
      <c r="I6850" s="53"/>
      <c r="J6850" s="209"/>
      <c r="K6850" s="271"/>
      <c r="L6850" s="37"/>
      <c r="M6850" s="218"/>
      <c r="N6850" s="124"/>
      <c r="O6850" s="211" t="str">
        <f t="shared" ca="1" si="640"/>
        <v/>
      </c>
      <c r="P6850" s="212" t="str">
        <f>IF(ISERROR(VLOOKUP(L6850,Paramètres!$A$38:$B$40,2,0)),"",VLOOKUP(L6850,Paramètres!$A$38:$B$40,2,0))</f>
        <v/>
      </c>
      <c r="Q6850" s="211" t="str">
        <f t="shared" ca="1" si="641"/>
        <v/>
      </c>
      <c r="R6850" s="211" t="str">
        <f t="shared" si="637"/>
        <v/>
      </c>
      <c r="S6850" s="213" t="str">
        <f t="shared" ca="1" si="638"/>
        <v/>
      </c>
      <c r="T6850" s="214" t="str">
        <f t="shared" ca="1" si="642"/>
        <v/>
      </c>
    </row>
    <row r="6851" spans="1:20" x14ac:dyDescent="0.25">
      <c r="A6851" s="119" t="s">
        <v>12420</v>
      </c>
      <c r="B6851" s="260"/>
      <c r="C6851" s="264" t="str">
        <f>IF(ISERROR(VLOOKUP(B6851,'Tous les abonnés'!$A$6:$I$5491,2,0)),"",VLOOKUP(B6851,'Tous les abonnés'!$A$6:$I$5491,2,0))</f>
        <v/>
      </c>
      <c r="D6851" s="26"/>
      <c r="E6851" s="265"/>
      <c r="F6851" s="207" t="str">
        <f>IF(ISERROR(IF(VLOOKUP(D6851,Paramètres!$C$17:$H$33,6,0)="oui","illimité",VLOOKUP(D6851,Paramètres!$C$17:$H$33,5,0))),"",IF(VLOOKUP(D6851,Paramètres!$C$17:$H$33,6,0)="oui","illimité",VLOOKUP(D6851,Paramètres!$C$17:$H$33,5,0)))</f>
        <v/>
      </c>
      <c r="G6851" s="269" t="str">
        <f t="shared" si="639"/>
        <v/>
      </c>
      <c r="H6851" s="208"/>
      <c r="I6851" s="53"/>
      <c r="J6851" s="209"/>
      <c r="K6851" s="271"/>
      <c r="L6851" s="37"/>
      <c r="M6851" s="218"/>
      <c r="N6851" s="124"/>
      <c r="O6851" s="211" t="str">
        <f t="shared" ca="1" si="640"/>
        <v/>
      </c>
      <c r="P6851" s="212" t="str">
        <f>IF(ISERROR(VLOOKUP(L6851,Paramètres!$A$38:$B$40,2,0)),"",VLOOKUP(L6851,Paramètres!$A$38:$B$40,2,0))</f>
        <v/>
      </c>
      <c r="Q6851" s="211" t="str">
        <f t="shared" ca="1" si="641"/>
        <v/>
      </c>
      <c r="R6851" s="211" t="str">
        <f t="shared" si="637"/>
        <v/>
      </c>
      <c r="S6851" s="213" t="str">
        <f t="shared" ca="1" si="638"/>
        <v/>
      </c>
      <c r="T6851" s="214" t="str">
        <f t="shared" ca="1" si="642"/>
        <v/>
      </c>
    </row>
    <row r="6852" spans="1:20" x14ac:dyDescent="0.25">
      <c r="A6852" s="119" t="s">
        <v>12421</v>
      </c>
      <c r="B6852" s="260"/>
      <c r="C6852" s="264" t="str">
        <f>IF(ISERROR(VLOOKUP(B6852,'Tous les abonnés'!$A$6:$I$5491,2,0)),"",VLOOKUP(B6852,'Tous les abonnés'!$A$6:$I$5491,2,0))</f>
        <v/>
      </c>
      <c r="D6852" s="26"/>
      <c r="E6852" s="265"/>
      <c r="F6852" s="207" t="str">
        <f>IF(ISERROR(IF(VLOOKUP(D6852,Paramètres!$C$17:$H$33,6,0)="oui","illimité",VLOOKUP(D6852,Paramètres!$C$17:$H$33,5,0))),"",IF(VLOOKUP(D6852,Paramètres!$C$17:$H$33,6,0)="oui","illimité",VLOOKUP(D6852,Paramètres!$C$17:$H$33,5,0)))</f>
        <v/>
      </c>
      <c r="G6852" s="269" t="str">
        <f t="shared" si="639"/>
        <v/>
      </c>
      <c r="H6852" s="208"/>
      <c r="I6852" s="53"/>
      <c r="J6852" s="209"/>
      <c r="K6852" s="271"/>
      <c r="L6852" s="37"/>
      <c r="M6852" s="218"/>
      <c r="N6852" s="124"/>
      <c r="O6852" s="211" t="str">
        <f t="shared" ca="1" si="640"/>
        <v/>
      </c>
      <c r="P6852" s="212" t="str">
        <f>IF(ISERROR(VLOOKUP(L6852,Paramètres!$A$38:$B$40,2,0)),"",VLOOKUP(L6852,Paramètres!$A$38:$B$40,2,0))</f>
        <v/>
      </c>
      <c r="Q6852" s="211" t="str">
        <f t="shared" ca="1" si="641"/>
        <v/>
      </c>
      <c r="R6852" s="211" t="str">
        <f t="shared" si="637"/>
        <v/>
      </c>
      <c r="S6852" s="213" t="str">
        <f t="shared" ca="1" si="638"/>
        <v/>
      </c>
      <c r="T6852" s="214" t="str">
        <f t="shared" ca="1" si="642"/>
        <v/>
      </c>
    </row>
    <row r="6853" spans="1:20" x14ac:dyDescent="0.25">
      <c r="A6853" s="119" t="s">
        <v>12422</v>
      </c>
      <c r="B6853" s="260"/>
      <c r="C6853" s="264" t="str">
        <f>IF(ISERROR(VLOOKUP(B6853,'Tous les abonnés'!$A$6:$I$5491,2,0)),"",VLOOKUP(B6853,'Tous les abonnés'!$A$6:$I$5491,2,0))</f>
        <v/>
      </c>
      <c r="D6853" s="26"/>
      <c r="E6853" s="265"/>
      <c r="F6853" s="207" t="str">
        <f>IF(ISERROR(IF(VLOOKUP(D6853,Paramètres!$C$17:$H$33,6,0)="oui","illimité",VLOOKUP(D6853,Paramètres!$C$17:$H$33,5,0))),"",IF(VLOOKUP(D6853,Paramètres!$C$17:$H$33,6,0)="oui","illimité",VLOOKUP(D6853,Paramètres!$C$17:$H$33,5,0)))</f>
        <v/>
      </c>
      <c r="G6853" s="269" t="str">
        <f t="shared" si="639"/>
        <v/>
      </c>
      <c r="H6853" s="208"/>
      <c r="I6853" s="53"/>
      <c r="J6853" s="209"/>
      <c r="K6853" s="271"/>
      <c r="L6853" s="37"/>
      <c r="M6853" s="218"/>
      <c r="N6853" s="124"/>
      <c r="O6853" s="211" t="str">
        <f t="shared" ca="1" si="640"/>
        <v/>
      </c>
      <c r="P6853" s="212" t="str">
        <f>IF(ISERROR(VLOOKUP(L6853,Paramètres!$A$38:$B$40,2,0)),"",VLOOKUP(L6853,Paramètres!$A$38:$B$40,2,0))</f>
        <v/>
      </c>
      <c r="Q6853" s="211" t="str">
        <f t="shared" ca="1" si="641"/>
        <v/>
      </c>
      <c r="R6853" s="211" t="str">
        <f t="shared" si="637"/>
        <v/>
      </c>
      <c r="S6853" s="213" t="str">
        <f t="shared" ca="1" si="638"/>
        <v/>
      </c>
      <c r="T6853" s="214" t="str">
        <f t="shared" ca="1" si="642"/>
        <v/>
      </c>
    </row>
    <row r="6854" spans="1:20" x14ac:dyDescent="0.25">
      <c r="A6854" s="119" t="s">
        <v>12423</v>
      </c>
      <c r="B6854" s="260"/>
      <c r="C6854" s="264" t="str">
        <f>IF(ISERROR(VLOOKUP(B6854,'Tous les abonnés'!$A$6:$I$5491,2,0)),"",VLOOKUP(B6854,'Tous les abonnés'!$A$6:$I$5491,2,0))</f>
        <v/>
      </c>
      <c r="D6854" s="26"/>
      <c r="E6854" s="265"/>
      <c r="F6854" s="207" t="str">
        <f>IF(ISERROR(IF(VLOOKUP(D6854,Paramètres!$C$17:$H$33,6,0)="oui","illimité",VLOOKUP(D6854,Paramètres!$C$17:$H$33,5,0))),"",IF(VLOOKUP(D6854,Paramètres!$C$17:$H$33,6,0)="oui","illimité",VLOOKUP(D6854,Paramètres!$C$17:$H$33,5,0)))</f>
        <v/>
      </c>
      <c r="G6854" s="269" t="str">
        <f t="shared" si="639"/>
        <v/>
      </c>
      <c r="H6854" s="208"/>
      <c r="I6854" s="53"/>
      <c r="J6854" s="209"/>
      <c r="K6854" s="271"/>
      <c r="L6854" s="37"/>
      <c r="M6854" s="218"/>
      <c r="N6854" s="124"/>
      <c r="O6854" s="211" t="str">
        <f t="shared" ca="1" si="640"/>
        <v/>
      </c>
      <c r="P6854" s="212" t="str">
        <f>IF(ISERROR(VLOOKUP(L6854,Paramètres!$A$38:$B$40,2,0)),"",VLOOKUP(L6854,Paramètres!$A$38:$B$40,2,0))</f>
        <v/>
      </c>
      <c r="Q6854" s="211" t="str">
        <f t="shared" ca="1" si="641"/>
        <v/>
      </c>
      <c r="R6854" s="211" t="str">
        <f t="shared" si="637"/>
        <v/>
      </c>
      <c r="S6854" s="213" t="str">
        <f t="shared" ca="1" si="638"/>
        <v/>
      </c>
      <c r="T6854" s="214" t="str">
        <f t="shared" ca="1" si="642"/>
        <v/>
      </c>
    </row>
    <row r="6855" spans="1:20" x14ac:dyDescent="0.25">
      <c r="A6855" s="119" t="s">
        <v>12424</v>
      </c>
      <c r="B6855" s="260"/>
      <c r="C6855" s="264" t="str">
        <f>IF(ISERROR(VLOOKUP(B6855,'Tous les abonnés'!$A$6:$I$5491,2,0)),"",VLOOKUP(B6855,'Tous les abonnés'!$A$6:$I$5491,2,0))</f>
        <v/>
      </c>
      <c r="D6855" s="26"/>
      <c r="E6855" s="265"/>
      <c r="F6855" s="207" t="str">
        <f>IF(ISERROR(IF(VLOOKUP(D6855,Paramètres!$C$17:$H$33,6,0)="oui","illimité",VLOOKUP(D6855,Paramètres!$C$17:$H$33,5,0))),"",IF(VLOOKUP(D6855,Paramètres!$C$17:$H$33,6,0)="oui","illimité",VLOOKUP(D6855,Paramètres!$C$17:$H$33,5,0)))</f>
        <v/>
      </c>
      <c r="G6855" s="269" t="str">
        <f t="shared" si="639"/>
        <v/>
      </c>
      <c r="H6855" s="208"/>
      <c r="I6855" s="53"/>
      <c r="J6855" s="209"/>
      <c r="K6855" s="271"/>
      <c r="L6855" s="37"/>
      <c r="M6855" s="218"/>
      <c r="N6855" s="124"/>
      <c r="O6855" s="211" t="str">
        <f t="shared" ca="1" si="640"/>
        <v/>
      </c>
      <c r="P6855" s="212" t="str">
        <f>IF(ISERROR(VLOOKUP(L6855,Paramètres!$A$38:$B$40,2,0)),"",VLOOKUP(L6855,Paramètres!$A$38:$B$40,2,0))</f>
        <v/>
      </c>
      <c r="Q6855" s="211" t="str">
        <f t="shared" ca="1" si="641"/>
        <v/>
      </c>
      <c r="R6855" s="211" t="str">
        <f t="shared" ref="R6855:R6918" si="643">IF(L6855="en 1 fois",1,IF(F6855="illimité",O6855/P6855,IF(ISERROR(F6855/P6855),"",ROUND(F6855/P6855,0))))</f>
        <v/>
      </c>
      <c r="S6855" s="213" t="str">
        <f t="shared" ref="S6855:S6918" ca="1" si="644">IF(ISERROR(IF(F6855="illimité",Q6855*J6855,IF(L6855="en 1 fois",J6855,J6855*Q6855/R6855))),"",IF(F6855="illimité",Q6855*J6855,IF(L6855="en 1 fois",J6855,J6855*Q6855/R6855)))</f>
        <v/>
      </c>
      <c r="T6855" s="214" t="str">
        <f t="shared" ca="1" si="642"/>
        <v/>
      </c>
    </row>
    <row r="6856" spans="1:20" x14ac:dyDescent="0.25">
      <c r="A6856" s="119" t="s">
        <v>12425</v>
      </c>
      <c r="B6856" s="260"/>
      <c r="C6856" s="264" t="str">
        <f>IF(ISERROR(VLOOKUP(B6856,'Tous les abonnés'!$A$6:$I$5491,2,0)),"",VLOOKUP(B6856,'Tous les abonnés'!$A$6:$I$5491,2,0))</f>
        <v/>
      </c>
      <c r="D6856" s="26"/>
      <c r="E6856" s="265"/>
      <c r="F6856" s="207" t="str">
        <f>IF(ISERROR(IF(VLOOKUP(D6856,Paramètres!$C$17:$H$33,6,0)="oui","illimité",VLOOKUP(D6856,Paramètres!$C$17:$H$33,5,0))),"",IF(VLOOKUP(D6856,Paramètres!$C$17:$H$33,6,0)="oui","illimité",VLOOKUP(D6856,Paramètres!$C$17:$H$33,5,0)))</f>
        <v/>
      </c>
      <c r="G6856" s="269" t="str">
        <f t="shared" ref="G6856:G6919" si="645">IF(ISBLANK(K6856),IF(ISERROR(E6856+F6856),"",E6856+F6856),K6856)</f>
        <v/>
      </c>
      <c r="H6856" s="208"/>
      <c r="I6856" s="53"/>
      <c r="J6856" s="209"/>
      <c r="K6856" s="271"/>
      <c r="L6856" s="37"/>
      <c r="M6856" s="218"/>
      <c r="N6856" s="124"/>
      <c r="O6856" s="211" t="str">
        <f t="shared" ref="O6856:O6919" ca="1" si="646">IF(ISBLANK(E6856),"",IF(TODAY()&gt;G6856,G6856-E6856,TODAY()-E6856))</f>
        <v/>
      </c>
      <c r="P6856" s="212" t="str">
        <f>IF(ISERROR(VLOOKUP(L6856,Paramètres!$A$38:$B$40,2,0)),"",VLOOKUP(L6856,Paramètres!$A$38:$B$40,2,0))</f>
        <v/>
      </c>
      <c r="Q6856" s="211" t="str">
        <f t="shared" ref="Q6856:Q6919" ca="1" si="647">IF(ISERROR(O6856/P6856),"",ROUND(O6856/P6856,0))</f>
        <v/>
      </c>
      <c r="R6856" s="211" t="str">
        <f t="shared" si="643"/>
        <v/>
      </c>
      <c r="S6856" s="213" t="str">
        <f t="shared" ca="1" si="644"/>
        <v/>
      </c>
      <c r="T6856" s="214" t="str">
        <f t="shared" ref="T6856:T6919" ca="1" si="648">IF(ISERROR(S6856-N6856),"",S6856-N6856)</f>
        <v/>
      </c>
    </row>
    <row r="6857" spans="1:20" x14ac:dyDescent="0.25">
      <c r="A6857" s="119" t="s">
        <v>12426</v>
      </c>
      <c r="B6857" s="260"/>
      <c r="C6857" s="264" t="str">
        <f>IF(ISERROR(VLOOKUP(B6857,'Tous les abonnés'!$A$6:$I$5491,2,0)),"",VLOOKUP(B6857,'Tous les abonnés'!$A$6:$I$5491,2,0))</f>
        <v/>
      </c>
      <c r="D6857" s="26"/>
      <c r="E6857" s="265"/>
      <c r="F6857" s="207" t="str">
        <f>IF(ISERROR(IF(VLOOKUP(D6857,Paramètres!$C$17:$H$33,6,0)="oui","illimité",VLOOKUP(D6857,Paramètres!$C$17:$H$33,5,0))),"",IF(VLOOKUP(D6857,Paramètres!$C$17:$H$33,6,0)="oui","illimité",VLOOKUP(D6857,Paramètres!$C$17:$H$33,5,0)))</f>
        <v/>
      </c>
      <c r="G6857" s="269" t="str">
        <f t="shared" si="645"/>
        <v/>
      </c>
      <c r="H6857" s="208"/>
      <c r="I6857" s="53"/>
      <c r="J6857" s="209"/>
      <c r="K6857" s="271"/>
      <c r="L6857" s="37"/>
      <c r="M6857" s="218"/>
      <c r="N6857" s="124"/>
      <c r="O6857" s="211" t="str">
        <f t="shared" ca="1" si="646"/>
        <v/>
      </c>
      <c r="P6857" s="212" t="str">
        <f>IF(ISERROR(VLOOKUP(L6857,Paramètres!$A$38:$B$40,2,0)),"",VLOOKUP(L6857,Paramètres!$A$38:$B$40,2,0))</f>
        <v/>
      </c>
      <c r="Q6857" s="211" t="str">
        <f t="shared" ca="1" si="647"/>
        <v/>
      </c>
      <c r="R6857" s="211" t="str">
        <f t="shared" si="643"/>
        <v/>
      </c>
      <c r="S6857" s="213" t="str">
        <f t="shared" ca="1" si="644"/>
        <v/>
      </c>
      <c r="T6857" s="214" t="str">
        <f t="shared" ca="1" si="648"/>
        <v/>
      </c>
    </row>
    <row r="6858" spans="1:20" x14ac:dyDescent="0.25">
      <c r="A6858" s="119" t="s">
        <v>12427</v>
      </c>
      <c r="B6858" s="260"/>
      <c r="C6858" s="264" t="str">
        <f>IF(ISERROR(VLOOKUP(B6858,'Tous les abonnés'!$A$6:$I$5491,2,0)),"",VLOOKUP(B6858,'Tous les abonnés'!$A$6:$I$5491,2,0))</f>
        <v/>
      </c>
      <c r="D6858" s="26"/>
      <c r="E6858" s="265"/>
      <c r="F6858" s="207" t="str">
        <f>IF(ISERROR(IF(VLOOKUP(D6858,Paramètres!$C$17:$H$33,6,0)="oui","illimité",VLOOKUP(D6858,Paramètres!$C$17:$H$33,5,0))),"",IF(VLOOKUP(D6858,Paramètres!$C$17:$H$33,6,0)="oui","illimité",VLOOKUP(D6858,Paramètres!$C$17:$H$33,5,0)))</f>
        <v/>
      </c>
      <c r="G6858" s="269" t="str">
        <f t="shared" si="645"/>
        <v/>
      </c>
      <c r="H6858" s="208"/>
      <c r="I6858" s="53"/>
      <c r="J6858" s="209"/>
      <c r="K6858" s="271"/>
      <c r="L6858" s="37"/>
      <c r="M6858" s="218"/>
      <c r="N6858" s="124"/>
      <c r="O6858" s="211" t="str">
        <f t="shared" ca="1" si="646"/>
        <v/>
      </c>
      <c r="P6858" s="212" t="str">
        <f>IF(ISERROR(VLOOKUP(L6858,Paramètres!$A$38:$B$40,2,0)),"",VLOOKUP(L6858,Paramètres!$A$38:$B$40,2,0))</f>
        <v/>
      </c>
      <c r="Q6858" s="211" t="str">
        <f t="shared" ca="1" si="647"/>
        <v/>
      </c>
      <c r="R6858" s="211" t="str">
        <f t="shared" si="643"/>
        <v/>
      </c>
      <c r="S6858" s="213" t="str">
        <f t="shared" ca="1" si="644"/>
        <v/>
      </c>
      <c r="T6858" s="214" t="str">
        <f t="shared" ca="1" si="648"/>
        <v/>
      </c>
    </row>
    <row r="6859" spans="1:20" x14ac:dyDescent="0.25">
      <c r="A6859" s="119" t="s">
        <v>12428</v>
      </c>
      <c r="B6859" s="260"/>
      <c r="C6859" s="264" t="str">
        <f>IF(ISERROR(VLOOKUP(B6859,'Tous les abonnés'!$A$6:$I$5491,2,0)),"",VLOOKUP(B6859,'Tous les abonnés'!$A$6:$I$5491,2,0))</f>
        <v/>
      </c>
      <c r="D6859" s="26"/>
      <c r="E6859" s="265"/>
      <c r="F6859" s="207" t="str">
        <f>IF(ISERROR(IF(VLOOKUP(D6859,Paramètres!$C$17:$H$33,6,0)="oui","illimité",VLOOKUP(D6859,Paramètres!$C$17:$H$33,5,0))),"",IF(VLOOKUP(D6859,Paramètres!$C$17:$H$33,6,0)="oui","illimité",VLOOKUP(D6859,Paramètres!$C$17:$H$33,5,0)))</f>
        <v/>
      </c>
      <c r="G6859" s="269" t="str">
        <f t="shared" si="645"/>
        <v/>
      </c>
      <c r="H6859" s="208"/>
      <c r="I6859" s="53"/>
      <c r="J6859" s="209"/>
      <c r="K6859" s="271"/>
      <c r="L6859" s="37"/>
      <c r="M6859" s="218"/>
      <c r="N6859" s="124"/>
      <c r="O6859" s="211" t="str">
        <f t="shared" ca="1" si="646"/>
        <v/>
      </c>
      <c r="P6859" s="212" t="str">
        <f>IF(ISERROR(VLOOKUP(L6859,Paramètres!$A$38:$B$40,2,0)),"",VLOOKUP(L6859,Paramètres!$A$38:$B$40,2,0))</f>
        <v/>
      </c>
      <c r="Q6859" s="211" t="str">
        <f t="shared" ca="1" si="647"/>
        <v/>
      </c>
      <c r="R6859" s="211" t="str">
        <f t="shared" si="643"/>
        <v/>
      </c>
      <c r="S6859" s="213" t="str">
        <f t="shared" ca="1" si="644"/>
        <v/>
      </c>
      <c r="T6859" s="214" t="str">
        <f t="shared" ca="1" si="648"/>
        <v/>
      </c>
    </row>
    <row r="6860" spans="1:20" x14ac:dyDescent="0.25">
      <c r="A6860" s="119" t="s">
        <v>12429</v>
      </c>
      <c r="B6860" s="260"/>
      <c r="C6860" s="264" t="str">
        <f>IF(ISERROR(VLOOKUP(B6860,'Tous les abonnés'!$A$6:$I$5491,2,0)),"",VLOOKUP(B6860,'Tous les abonnés'!$A$6:$I$5491,2,0))</f>
        <v/>
      </c>
      <c r="D6860" s="26"/>
      <c r="E6860" s="265"/>
      <c r="F6860" s="207" t="str">
        <f>IF(ISERROR(IF(VLOOKUP(D6860,Paramètres!$C$17:$H$33,6,0)="oui","illimité",VLOOKUP(D6860,Paramètres!$C$17:$H$33,5,0))),"",IF(VLOOKUP(D6860,Paramètres!$C$17:$H$33,6,0)="oui","illimité",VLOOKUP(D6860,Paramètres!$C$17:$H$33,5,0)))</f>
        <v/>
      </c>
      <c r="G6860" s="269" t="str">
        <f t="shared" si="645"/>
        <v/>
      </c>
      <c r="H6860" s="208"/>
      <c r="I6860" s="53"/>
      <c r="J6860" s="209"/>
      <c r="K6860" s="271"/>
      <c r="L6860" s="37"/>
      <c r="M6860" s="218"/>
      <c r="N6860" s="124"/>
      <c r="O6860" s="211" t="str">
        <f t="shared" ca="1" si="646"/>
        <v/>
      </c>
      <c r="P6860" s="212" t="str">
        <f>IF(ISERROR(VLOOKUP(L6860,Paramètres!$A$38:$B$40,2,0)),"",VLOOKUP(L6860,Paramètres!$A$38:$B$40,2,0))</f>
        <v/>
      </c>
      <c r="Q6860" s="211" t="str">
        <f t="shared" ca="1" si="647"/>
        <v/>
      </c>
      <c r="R6860" s="211" t="str">
        <f t="shared" si="643"/>
        <v/>
      </c>
      <c r="S6860" s="213" t="str">
        <f t="shared" ca="1" si="644"/>
        <v/>
      </c>
      <c r="T6860" s="214" t="str">
        <f t="shared" ca="1" si="648"/>
        <v/>
      </c>
    </row>
    <row r="6861" spans="1:20" x14ac:dyDescent="0.25">
      <c r="A6861" s="119" t="s">
        <v>12430</v>
      </c>
      <c r="B6861" s="260"/>
      <c r="C6861" s="264" t="str">
        <f>IF(ISERROR(VLOOKUP(B6861,'Tous les abonnés'!$A$6:$I$5491,2,0)),"",VLOOKUP(B6861,'Tous les abonnés'!$A$6:$I$5491,2,0))</f>
        <v/>
      </c>
      <c r="D6861" s="26"/>
      <c r="E6861" s="265"/>
      <c r="F6861" s="207" t="str">
        <f>IF(ISERROR(IF(VLOOKUP(D6861,Paramètres!$C$17:$H$33,6,0)="oui","illimité",VLOOKUP(D6861,Paramètres!$C$17:$H$33,5,0))),"",IF(VLOOKUP(D6861,Paramètres!$C$17:$H$33,6,0)="oui","illimité",VLOOKUP(D6861,Paramètres!$C$17:$H$33,5,0)))</f>
        <v/>
      </c>
      <c r="G6861" s="269" t="str">
        <f t="shared" si="645"/>
        <v/>
      </c>
      <c r="H6861" s="208"/>
      <c r="I6861" s="53"/>
      <c r="J6861" s="209"/>
      <c r="K6861" s="271"/>
      <c r="L6861" s="37"/>
      <c r="M6861" s="218"/>
      <c r="N6861" s="124"/>
      <c r="O6861" s="211" t="str">
        <f t="shared" ca="1" si="646"/>
        <v/>
      </c>
      <c r="P6861" s="212" t="str">
        <f>IF(ISERROR(VLOOKUP(L6861,Paramètres!$A$38:$B$40,2,0)),"",VLOOKUP(L6861,Paramètres!$A$38:$B$40,2,0))</f>
        <v/>
      </c>
      <c r="Q6861" s="211" t="str">
        <f t="shared" ca="1" si="647"/>
        <v/>
      </c>
      <c r="R6861" s="211" t="str">
        <f t="shared" si="643"/>
        <v/>
      </c>
      <c r="S6861" s="213" t="str">
        <f t="shared" ca="1" si="644"/>
        <v/>
      </c>
      <c r="T6861" s="214" t="str">
        <f t="shared" ca="1" si="648"/>
        <v/>
      </c>
    </row>
    <row r="6862" spans="1:20" x14ac:dyDescent="0.25">
      <c r="A6862" s="119" t="s">
        <v>12431</v>
      </c>
      <c r="B6862" s="260"/>
      <c r="C6862" s="264" t="str">
        <f>IF(ISERROR(VLOOKUP(B6862,'Tous les abonnés'!$A$6:$I$5491,2,0)),"",VLOOKUP(B6862,'Tous les abonnés'!$A$6:$I$5491,2,0))</f>
        <v/>
      </c>
      <c r="D6862" s="26"/>
      <c r="E6862" s="265"/>
      <c r="F6862" s="207" t="str">
        <f>IF(ISERROR(IF(VLOOKUP(D6862,Paramètres!$C$17:$H$33,6,0)="oui","illimité",VLOOKUP(D6862,Paramètres!$C$17:$H$33,5,0))),"",IF(VLOOKUP(D6862,Paramètres!$C$17:$H$33,6,0)="oui","illimité",VLOOKUP(D6862,Paramètres!$C$17:$H$33,5,0)))</f>
        <v/>
      </c>
      <c r="G6862" s="269" t="str">
        <f t="shared" si="645"/>
        <v/>
      </c>
      <c r="H6862" s="208"/>
      <c r="I6862" s="53"/>
      <c r="J6862" s="209"/>
      <c r="K6862" s="271"/>
      <c r="L6862" s="37"/>
      <c r="M6862" s="218"/>
      <c r="N6862" s="124"/>
      <c r="O6862" s="211" t="str">
        <f t="shared" ca="1" si="646"/>
        <v/>
      </c>
      <c r="P6862" s="212" t="str">
        <f>IF(ISERROR(VLOOKUP(L6862,Paramètres!$A$38:$B$40,2,0)),"",VLOOKUP(L6862,Paramètres!$A$38:$B$40,2,0))</f>
        <v/>
      </c>
      <c r="Q6862" s="211" t="str">
        <f t="shared" ca="1" si="647"/>
        <v/>
      </c>
      <c r="R6862" s="211" t="str">
        <f t="shared" si="643"/>
        <v/>
      </c>
      <c r="S6862" s="213" t="str">
        <f t="shared" ca="1" si="644"/>
        <v/>
      </c>
      <c r="T6862" s="214" t="str">
        <f t="shared" ca="1" si="648"/>
        <v/>
      </c>
    </row>
    <row r="6863" spans="1:20" x14ac:dyDescent="0.25">
      <c r="A6863" s="119" t="s">
        <v>12432</v>
      </c>
      <c r="B6863" s="260"/>
      <c r="C6863" s="264" t="str">
        <f>IF(ISERROR(VLOOKUP(B6863,'Tous les abonnés'!$A$6:$I$5491,2,0)),"",VLOOKUP(B6863,'Tous les abonnés'!$A$6:$I$5491,2,0))</f>
        <v/>
      </c>
      <c r="D6863" s="26"/>
      <c r="E6863" s="265"/>
      <c r="F6863" s="207" t="str">
        <f>IF(ISERROR(IF(VLOOKUP(D6863,Paramètres!$C$17:$H$33,6,0)="oui","illimité",VLOOKUP(D6863,Paramètres!$C$17:$H$33,5,0))),"",IF(VLOOKUP(D6863,Paramètres!$C$17:$H$33,6,0)="oui","illimité",VLOOKUP(D6863,Paramètres!$C$17:$H$33,5,0)))</f>
        <v/>
      </c>
      <c r="G6863" s="269" t="str">
        <f t="shared" si="645"/>
        <v/>
      </c>
      <c r="H6863" s="208"/>
      <c r="I6863" s="53"/>
      <c r="J6863" s="209"/>
      <c r="K6863" s="271"/>
      <c r="L6863" s="37"/>
      <c r="M6863" s="218"/>
      <c r="N6863" s="124"/>
      <c r="O6863" s="211" t="str">
        <f t="shared" ca="1" si="646"/>
        <v/>
      </c>
      <c r="P6863" s="212" t="str">
        <f>IF(ISERROR(VLOOKUP(L6863,Paramètres!$A$38:$B$40,2,0)),"",VLOOKUP(L6863,Paramètres!$A$38:$B$40,2,0))</f>
        <v/>
      </c>
      <c r="Q6863" s="211" t="str">
        <f t="shared" ca="1" si="647"/>
        <v/>
      </c>
      <c r="R6863" s="211" t="str">
        <f t="shared" si="643"/>
        <v/>
      </c>
      <c r="S6863" s="213" t="str">
        <f t="shared" ca="1" si="644"/>
        <v/>
      </c>
      <c r="T6863" s="214" t="str">
        <f t="shared" ca="1" si="648"/>
        <v/>
      </c>
    </row>
    <row r="6864" spans="1:20" x14ac:dyDescent="0.25">
      <c r="A6864" s="119" t="s">
        <v>12433</v>
      </c>
      <c r="B6864" s="260"/>
      <c r="C6864" s="264" t="str">
        <f>IF(ISERROR(VLOOKUP(B6864,'Tous les abonnés'!$A$6:$I$5491,2,0)),"",VLOOKUP(B6864,'Tous les abonnés'!$A$6:$I$5491,2,0))</f>
        <v/>
      </c>
      <c r="D6864" s="26"/>
      <c r="E6864" s="265"/>
      <c r="F6864" s="207" t="str">
        <f>IF(ISERROR(IF(VLOOKUP(D6864,Paramètres!$C$17:$H$33,6,0)="oui","illimité",VLOOKUP(D6864,Paramètres!$C$17:$H$33,5,0))),"",IF(VLOOKUP(D6864,Paramètres!$C$17:$H$33,6,0)="oui","illimité",VLOOKUP(D6864,Paramètres!$C$17:$H$33,5,0)))</f>
        <v/>
      </c>
      <c r="G6864" s="269" t="str">
        <f t="shared" si="645"/>
        <v/>
      </c>
      <c r="H6864" s="208"/>
      <c r="I6864" s="53"/>
      <c r="J6864" s="209"/>
      <c r="K6864" s="271"/>
      <c r="L6864" s="37"/>
      <c r="M6864" s="218"/>
      <c r="N6864" s="124"/>
      <c r="O6864" s="211" t="str">
        <f t="shared" ca="1" si="646"/>
        <v/>
      </c>
      <c r="P6864" s="212" t="str">
        <f>IF(ISERROR(VLOOKUP(L6864,Paramètres!$A$38:$B$40,2,0)),"",VLOOKUP(L6864,Paramètres!$A$38:$B$40,2,0))</f>
        <v/>
      </c>
      <c r="Q6864" s="211" t="str">
        <f t="shared" ca="1" si="647"/>
        <v/>
      </c>
      <c r="R6864" s="211" t="str">
        <f t="shared" si="643"/>
        <v/>
      </c>
      <c r="S6864" s="213" t="str">
        <f t="shared" ca="1" si="644"/>
        <v/>
      </c>
      <c r="T6864" s="214" t="str">
        <f t="shared" ca="1" si="648"/>
        <v/>
      </c>
    </row>
    <row r="6865" spans="1:20" x14ac:dyDescent="0.25">
      <c r="A6865" s="119" t="s">
        <v>12434</v>
      </c>
      <c r="B6865" s="260"/>
      <c r="C6865" s="264" t="str">
        <f>IF(ISERROR(VLOOKUP(B6865,'Tous les abonnés'!$A$6:$I$5491,2,0)),"",VLOOKUP(B6865,'Tous les abonnés'!$A$6:$I$5491,2,0))</f>
        <v/>
      </c>
      <c r="D6865" s="26"/>
      <c r="E6865" s="265"/>
      <c r="F6865" s="207" t="str">
        <f>IF(ISERROR(IF(VLOOKUP(D6865,Paramètres!$C$17:$H$33,6,0)="oui","illimité",VLOOKUP(D6865,Paramètres!$C$17:$H$33,5,0))),"",IF(VLOOKUP(D6865,Paramètres!$C$17:$H$33,6,0)="oui","illimité",VLOOKUP(D6865,Paramètres!$C$17:$H$33,5,0)))</f>
        <v/>
      </c>
      <c r="G6865" s="269" t="str">
        <f t="shared" si="645"/>
        <v/>
      </c>
      <c r="H6865" s="208"/>
      <c r="I6865" s="53"/>
      <c r="J6865" s="209"/>
      <c r="K6865" s="271"/>
      <c r="L6865" s="37"/>
      <c r="M6865" s="218"/>
      <c r="N6865" s="124"/>
      <c r="O6865" s="211" t="str">
        <f t="shared" ca="1" si="646"/>
        <v/>
      </c>
      <c r="P6865" s="212" t="str">
        <f>IF(ISERROR(VLOOKUP(L6865,Paramètres!$A$38:$B$40,2,0)),"",VLOOKUP(L6865,Paramètres!$A$38:$B$40,2,0))</f>
        <v/>
      </c>
      <c r="Q6865" s="211" t="str">
        <f t="shared" ca="1" si="647"/>
        <v/>
      </c>
      <c r="R6865" s="211" t="str">
        <f t="shared" si="643"/>
        <v/>
      </c>
      <c r="S6865" s="213" t="str">
        <f t="shared" ca="1" si="644"/>
        <v/>
      </c>
      <c r="T6865" s="214" t="str">
        <f t="shared" ca="1" si="648"/>
        <v/>
      </c>
    </row>
    <row r="6866" spans="1:20" x14ac:dyDescent="0.25">
      <c r="A6866" s="119" t="s">
        <v>12435</v>
      </c>
      <c r="B6866" s="260"/>
      <c r="C6866" s="264" t="str">
        <f>IF(ISERROR(VLOOKUP(B6866,'Tous les abonnés'!$A$6:$I$5491,2,0)),"",VLOOKUP(B6866,'Tous les abonnés'!$A$6:$I$5491,2,0))</f>
        <v/>
      </c>
      <c r="D6866" s="26"/>
      <c r="E6866" s="265"/>
      <c r="F6866" s="207" t="str">
        <f>IF(ISERROR(IF(VLOOKUP(D6866,Paramètres!$C$17:$H$33,6,0)="oui","illimité",VLOOKUP(D6866,Paramètres!$C$17:$H$33,5,0))),"",IF(VLOOKUP(D6866,Paramètres!$C$17:$H$33,6,0)="oui","illimité",VLOOKUP(D6866,Paramètres!$C$17:$H$33,5,0)))</f>
        <v/>
      </c>
      <c r="G6866" s="269" t="str">
        <f t="shared" si="645"/>
        <v/>
      </c>
      <c r="H6866" s="208"/>
      <c r="I6866" s="53"/>
      <c r="J6866" s="209"/>
      <c r="K6866" s="271"/>
      <c r="L6866" s="37"/>
      <c r="M6866" s="218"/>
      <c r="N6866" s="124"/>
      <c r="O6866" s="211" t="str">
        <f t="shared" ca="1" si="646"/>
        <v/>
      </c>
      <c r="P6866" s="212" t="str">
        <f>IF(ISERROR(VLOOKUP(L6866,Paramètres!$A$38:$B$40,2,0)),"",VLOOKUP(L6866,Paramètres!$A$38:$B$40,2,0))</f>
        <v/>
      </c>
      <c r="Q6866" s="211" t="str">
        <f t="shared" ca="1" si="647"/>
        <v/>
      </c>
      <c r="R6866" s="211" t="str">
        <f t="shared" si="643"/>
        <v/>
      </c>
      <c r="S6866" s="213" t="str">
        <f t="shared" ca="1" si="644"/>
        <v/>
      </c>
      <c r="T6866" s="214" t="str">
        <f t="shared" ca="1" si="648"/>
        <v/>
      </c>
    </row>
    <row r="6867" spans="1:20" x14ac:dyDescent="0.25">
      <c r="A6867" s="119" t="s">
        <v>12436</v>
      </c>
      <c r="B6867" s="260"/>
      <c r="C6867" s="264" t="str">
        <f>IF(ISERROR(VLOOKUP(B6867,'Tous les abonnés'!$A$6:$I$5491,2,0)),"",VLOOKUP(B6867,'Tous les abonnés'!$A$6:$I$5491,2,0))</f>
        <v/>
      </c>
      <c r="D6867" s="26"/>
      <c r="E6867" s="265"/>
      <c r="F6867" s="207" t="str">
        <f>IF(ISERROR(IF(VLOOKUP(D6867,Paramètres!$C$17:$H$33,6,0)="oui","illimité",VLOOKUP(D6867,Paramètres!$C$17:$H$33,5,0))),"",IF(VLOOKUP(D6867,Paramètres!$C$17:$H$33,6,0)="oui","illimité",VLOOKUP(D6867,Paramètres!$C$17:$H$33,5,0)))</f>
        <v/>
      </c>
      <c r="G6867" s="269" t="str">
        <f t="shared" si="645"/>
        <v/>
      </c>
      <c r="H6867" s="208"/>
      <c r="I6867" s="53"/>
      <c r="J6867" s="209"/>
      <c r="K6867" s="271"/>
      <c r="L6867" s="37"/>
      <c r="M6867" s="218"/>
      <c r="N6867" s="124"/>
      <c r="O6867" s="211" t="str">
        <f t="shared" ca="1" si="646"/>
        <v/>
      </c>
      <c r="P6867" s="212" t="str">
        <f>IF(ISERROR(VLOOKUP(L6867,Paramètres!$A$38:$B$40,2,0)),"",VLOOKUP(L6867,Paramètres!$A$38:$B$40,2,0))</f>
        <v/>
      </c>
      <c r="Q6867" s="211" t="str">
        <f t="shared" ca="1" si="647"/>
        <v/>
      </c>
      <c r="R6867" s="211" t="str">
        <f t="shared" si="643"/>
        <v/>
      </c>
      <c r="S6867" s="213" t="str">
        <f t="shared" ca="1" si="644"/>
        <v/>
      </c>
      <c r="T6867" s="214" t="str">
        <f t="shared" ca="1" si="648"/>
        <v/>
      </c>
    </row>
    <row r="6868" spans="1:20" x14ac:dyDescent="0.25">
      <c r="A6868" s="119" t="s">
        <v>12437</v>
      </c>
      <c r="B6868" s="260"/>
      <c r="C6868" s="264" t="str">
        <f>IF(ISERROR(VLOOKUP(B6868,'Tous les abonnés'!$A$6:$I$5491,2,0)),"",VLOOKUP(B6868,'Tous les abonnés'!$A$6:$I$5491,2,0))</f>
        <v/>
      </c>
      <c r="D6868" s="26"/>
      <c r="E6868" s="265"/>
      <c r="F6868" s="207" t="str">
        <f>IF(ISERROR(IF(VLOOKUP(D6868,Paramètres!$C$17:$H$33,6,0)="oui","illimité",VLOOKUP(D6868,Paramètres!$C$17:$H$33,5,0))),"",IF(VLOOKUP(D6868,Paramètres!$C$17:$H$33,6,0)="oui","illimité",VLOOKUP(D6868,Paramètres!$C$17:$H$33,5,0)))</f>
        <v/>
      </c>
      <c r="G6868" s="269" t="str">
        <f t="shared" si="645"/>
        <v/>
      </c>
      <c r="H6868" s="208"/>
      <c r="I6868" s="53"/>
      <c r="J6868" s="209"/>
      <c r="K6868" s="271"/>
      <c r="L6868" s="37"/>
      <c r="M6868" s="218"/>
      <c r="N6868" s="124"/>
      <c r="O6868" s="211" t="str">
        <f t="shared" ca="1" si="646"/>
        <v/>
      </c>
      <c r="P6868" s="212" t="str">
        <f>IF(ISERROR(VLOOKUP(L6868,Paramètres!$A$38:$B$40,2,0)),"",VLOOKUP(L6868,Paramètres!$A$38:$B$40,2,0))</f>
        <v/>
      </c>
      <c r="Q6868" s="211" t="str">
        <f t="shared" ca="1" si="647"/>
        <v/>
      </c>
      <c r="R6868" s="211" t="str">
        <f t="shared" si="643"/>
        <v/>
      </c>
      <c r="S6868" s="213" t="str">
        <f t="shared" ca="1" si="644"/>
        <v/>
      </c>
      <c r="T6868" s="214" t="str">
        <f t="shared" ca="1" si="648"/>
        <v/>
      </c>
    </row>
    <row r="6869" spans="1:20" x14ac:dyDescent="0.25">
      <c r="A6869" s="119" t="s">
        <v>12438</v>
      </c>
      <c r="B6869" s="260"/>
      <c r="C6869" s="264" t="str">
        <f>IF(ISERROR(VLOOKUP(B6869,'Tous les abonnés'!$A$6:$I$5491,2,0)),"",VLOOKUP(B6869,'Tous les abonnés'!$A$6:$I$5491,2,0))</f>
        <v/>
      </c>
      <c r="D6869" s="26"/>
      <c r="E6869" s="265"/>
      <c r="F6869" s="207" t="str">
        <f>IF(ISERROR(IF(VLOOKUP(D6869,Paramètres!$C$17:$H$33,6,0)="oui","illimité",VLOOKUP(D6869,Paramètres!$C$17:$H$33,5,0))),"",IF(VLOOKUP(D6869,Paramètres!$C$17:$H$33,6,0)="oui","illimité",VLOOKUP(D6869,Paramètres!$C$17:$H$33,5,0)))</f>
        <v/>
      </c>
      <c r="G6869" s="269" t="str">
        <f t="shared" si="645"/>
        <v/>
      </c>
      <c r="H6869" s="208"/>
      <c r="I6869" s="53"/>
      <c r="J6869" s="209"/>
      <c r="K6869" s="271"/>
      <c r="L6869" s="37"/>
      <c r="M6869" s="218"/>
      <c r="N6869" s="124"/>
      <c r="O6869" s="211" t="str">
        <f t="shared" ca="1" si="646"/>
        <v/>
      </c>
      <c r="P6869" s="212" t="str">
        <f>IF(ISERROR(VLOOKUP(L6869,Paramètres!$A$38:$B$40,2,0)),"",VLOOKUP(L6869,Paramètres!$A$38:$B$40,2,0))</f>
        <v/>
      </c>
      <c r="Q6869" s="211" t="str">
        <f t="shared" ca="1" si="647"/>
        <v/>
      </c>
      <c r="R6869" s="211" t="str">
        <f t="shared" si="643"/>
        <v/>
      </c>
      <c r="S6869" s="213" t="str">
        <f t="shared" ca="1" si="644"/>
        <v/>
      </c>
      <c r="T6869" s="214" t="str">
        <f t="shared" ca="1" si="648"/>
        <v/>
      </c>
    </row>
    <row r="6870" spans="1:20" x14ac:dyDescent="0.25">
      <c r="A6870" s="119" t="s">
        <v>12439</v>
      </c>
      <c r="B6870" s="260"/>
      <c r="C6870" s="264" t="str">
        <f>IF(ISERROR(VLOOKUP(B6870,'Tous les abonnés'!$A$6:$I$5491,2,0)),"",VLOOKUP(B6870,'Tous les abonnés'!$A$6:$I$5491,2,0))</f>
        <v/>
      </c>
      <c r="D6870" s="26"/>
      <c r="E6870" s="265"/>
      <c r="F6870" s="207" t="str">
        <f>IF(ISERROR(IF(VLOOKUP(D6870,Paramètres!$C$17:$H$33,6,0)="oui","illimité",VLOOKUP(D6870,Paramètres!$C$17:$H$33,5,0))),"",IF(VLOOKUP(D6870,Paramètres!$C$17:$H$33,6,0)="oui","illimité",VLOOKUP(D6870,Paramètres!$C$17:$H$33,5,0)))</f>
        <v/>
      </c>
      <c r="G6870" s="269" t="str">
        <f t="shared" si="645"/>
        <v/>
      </c>
      <c r="H6870" s="208"/>
      <c r="I6870" s="53"/>
      <c r="J6870" s="209"/>
      <c r="K6870" s="271"/>
      <c r="L6870" s="37"/>
      <c r="M6870" s="218"/>
      <c r="N6870" s="124"/>
      <c r="O6870" s="211" t="str">
        <f t="shared" ca="1" si="646"/>
        <v/>
      </c>
      <c r="P6870" s="212" t="str">
        <f>IF(ISERROR(VLOOKUP(L6870,Paramètres!$A$38:$B$40,2,0)),"",VLOOKUP(L6870,Paramètres!$A$38:$B$40,2,0))</f>
        <v/>
      </c>
      <c r="Q6870" s="211" t="str">
        <f t="shared" ca="1" si="647"/>
        <v/>
      </c>
      <c r="R6870" s="211" t="str">
        <f t="shared" si="643"/>
        <v/>
      </c>
      <c r="S6870" s="213" t="str">
        <f t="shared" ca="1" si="644"/>
        <v/>
      </c>
      <c r="T6870" s="214" t="str">
        <f t="shared" ca="1" si="648"/>
        <v/>
      </c>
    </row>
    <row r="6871" spans="1:20" x14ac:dyDescent="0.25">
      <c r="A6871" s="119" t="s">
        <v>12440</v>
      </c>
      <c r="B6871" s="260"/>
      <c r="C6871" s="264" t="str">
        <f>IF(ISERROR(VLOOKUP(B6871,'Tous les abonnés'!$A$6:$I$5491,2,0)),"",VLOOKUP(B6871,'Tous les abonnés'!$A$6:$I$5491,2,0))</f>
        <v/>
      </c>
      <c r="D6871" s="26"/>
      <c r="E6871" s="265"/>
      <c r="F6871" s="207" t="str">
        <f>IF(ISERROR(IF(VLOOKUP(D6871,Paramètres!$C$17:$H$33,6,0)="oui","illimité",VLOOKUP(D6871,Paramètres!$C$17:$H$33,5,0))),"",IF(VLOOKUP(D6871,Paramètres!$C$17:$H$33,6,0)="oui","illimité",VLOOKUP(D6871,Paramètres!$C$17:$H$33,5,0)))</f>
        <v/>
      </c>
      <c r="G6871" s="269" t="str">
        <f t="shared" si="645"/>
        <v/>
      </c>
      <c r="H6871" s="208"/>
      <c r="I6871" s="53"/>
      <c r="J6871" s="209"/>
      <c r="K6871" s="271"/>
      <c r="L6871" s="37"/>
      <c r="M6871" s="218"/>
      <c r="N6871" s="124"/>
      <c r="O6871" s="211" t="str">
        <f t="shared" ca="1" si="646"/>
        <v/>
      </c>
      <c r="P6871" s="212" t="str">
        <f>IF(ISERROR(VLOOKUP(L6871,Paramètres!$A$38:$B$40,2,0)),"",VLOOKUP(L6871,Paramètres!$A$38:$B$40,2,0))</f>
        <v/>
      </c>
      <c r="Q6871" s="211" t="str">
        <f t="shared" ca="1" si="647"/>
        <v/>
      </c>
      <c r="R6871" s="211" t="str">
        <f t="shared" si="643"/>
        <v/>
      </c>
      <c r="S6871" s="213" t="str">
        <f t="shared" ca="1" si="644"/>
        <v/>
      </c>
      <c r="T6871" s="214" t="str">
        <f t="shared" ca="1" si="648"/>
        <v/>
      </c>
    </row>
    <row r="6872" spans="1:20" x14ac:dyDescent="0.25">
      <c r="A6872" s="119" t="s">
        <v>12441</v>
      </c>
      <c r="B6872" s="260"/>
      <c r="C6872" s="264" t="str">
        <f>IF(ISERROR(VLOOKUP(B6872,'Tous les abonnés'!$A$6:$I$5491,2,0)),"",VLOOKUP(B6872,'Tous les abonnés'!$A$6:$I$5491,2,0))</f>
        <v/>
      </c>
      <c r="D6872" s="26"/>
      <c r="E6872" s="265"/>
      <c r="F6872" s="207" t="str">
        <f>IF(ISERROR(IF(VLOOKUP(D6872,Paramètres!$C$17:$H$33,6,0)="oui","illimité",VLOOKUP(D6872,Paramètres!$C$17:$H$33,5,0))),"",IF(VLOOKUP(D6872,Paramètres!$C$17:$H$33,6,0)="oui","illimité",VLOOKUP(D6872,Paramètres!$C$17:$H$33,5,0)))</f>
        <v/>
      </c>
      <c r="G6872" s="269" t="str">
        <f t="shared" si="645"/>
        <v/>
      </c>
      <c r="H6872" s="208"/>
      <c r="I6872" s="53"/>
      <c r="J6872" s="209"/>
      <c r="K6872" s="271"/>
      <c r="L6872" s="37"/>
      <c r="M6872" s="218"/>
      <c r="N6872" s="124"/>
      <c r="O6872" s="211" t="str">
        <f t="shared" ca="1" si="646"/>
        <v/>
      </c>
      <c r="P6872" s="212" t="str">
        <f>IF(ISERROR(VLOOKUP(L6872,Paramètres!$A$38:$B$40,2,0)),"",VLOOKUP(L6872,Paramètres!$A$38:$B$40,2,0))</f>
        <v/>
      </c>
      <c r="Q6872" s="211" t="str">
        <f t="shared" ca="1" si="647"/>
        <v/>
      </c>
      <c r="R6872" s="211" t="str">
        <f t="shared" si="643"/>
        <v/>
      </c>
      <c r="S6872" s="213" t="str">
        <f t="shared" ca="1" si="644"/>
        <v/>
      </c>
      <c r="T6872" s="214" t="str">
        <f t="shared" ca="1" si="648"/>
        <v/>
      </c>
    </row>
    <row r="6873" spans="1:20" x14ac:dyDescent="0.25">
      <c r="A6873" s="119" t="s">
        <v>12442</v>
      </c>
      <c r="B6873" s="260"/>
      <c r="C6873" s="264" t="str">
        <f>IF(ISERROR(VLOOKUP(B6873,'Tous les abonnés'!$A$6:$I$5491,2,0)),"",VLOOKUP(B6873,'Tous les abonnés'!$A$6:$I$5491,2,0))</f>
        <v/>
      </c>
      <c r="D6873" s="26"/>
      <c r="E6873" s="265"/>
      <c r="F6873" s="207" t="str">
        <f>IF(ISERROR(IF(VLOOKUP(D6873,Paramètres!$C$17:$H$33,6,0)="oui","illimité",VLOOKUP(D6873,Paramètres!$C$17:$H$33,5,0))),"",IF(VLOOKUP(D6873,Paramètres!$C$17:$H$33,6,0)="oui","illimité",VLOOKUP(D6873,Paramètres!$C$17:$H$33,5,0)))</f>
        <v/>
      </c>
      <c r="G6873" s="269" t="str">
        <f t="shared" si="645"/>
        <v/>
      </c>
      <c r="H6873" s="208"/>
      <c r="I6873" s="53"/>
      <c r="J6873" s="209"/>
      <c r="K6873" s="271"/>
      <c r="L6873" s="37"/>
      <c r="M6873" s="218"/>
      <c r="N6873" s="124"/>
      <c r="O6873" s="211" t="str">
        <f t="shared" ca="1" si="646"/>
        <v/>
      </c>
      <c r="P6873" s="212" t="str">
        <f>IF(ISERROR(VLOOKUP(L6873,Paramètres!$A$38:$B$40,2,0)),"",VLOOKUP(L6873,Paramètres!$A$38:$B$40,2,0))</f>
        <v/>
      </c>
      <c r="Q6873" s="211" t="str">
        <f t="shared" ca="1" si="647"/>
        <v/>
      </c>
      <c r="R6873" s="211" t="str">
        <f t="shared" si="643"/>
        <v/>
      </c>
      <c r="S6873" s="213" t="str">
        <f t="shared" ca="1" si="644"/>
        <v/>
      </c>
      <c r="T6873" s="214" t="str">
        <f t="shared" ca="1" si="648"/>
        <v/>
      </c>
    </row>
    <row r="6874" spans="1:20" x14ac:dyDescent="0.25">
      <c r="A6874" s="119" t="s">
        <v>12443</v>
      </c>
      <c r="B6874" s="260"/>
      <c r="C6874" s="264" t="str">
        <f>IF(ISERROR(VLOOKUP(B6874,'Tous les abonnés'!$A$6:$I$5491,2,0)),"",VLOOKUP(B6874,'Tous les abonnés'!$A$6:$I$5491,2,0))</f>
        <v/>
      </c>
      <c r="D6874" s="26"/>
      <c r="E6874" s="265"/>
      <c r="F6874" s="207" t="str">
        <f>IF(ISERROR(IF(VLOOKUP(D6874,Paramètres!$C$17:$H$33,6,0)="oui","illimité",VLOOKUP(D6874,Paramètres!$C$17:$H$33,5,0))),"",IF(VLOOKUP(D6874,Paramètres!$C$17:$H$33,6,0)="oui","illimité",VLOOKUP(D6874,Paramètres!$C$17:$H$33,5,0)))</f>
        <v/>
      </c>
      <c r="G6874" s="269" t="str">
        <f t="shared" si="645"/>
        <v/>
      </c>
      <c r="H6874" s="208"/>
      <c r="I6874" s="53"/>
      <c r="J6874" s="209"/>
      <c r="K6874" s="271"/>
      <c r="L6874" s="37"/>
      <c r="M6874" s="218"/>
      <c r="N6874" s="124"/>
      <c r="O6874" s="211" t="str">
        <f t="shared" ca="1" si="646"/>
        <v/>
      </c>
      <c r="P6874" s="212" t="str">
        <f>IF(ISERROR(VLOOKUP(L6874,Paramètres!$A$38:$B$40,2,0)),"",VLOOKUP(L6874,Paramètres!$A$38:$B$40,2,0))</f>
        <v/>
      </c>
      <c r="Q6874" s="211" t="str">
        <f t="shared" ca="1" si="647"/>
        <v/>
      </c>
      <c r="R6874" s="211" t="str">
        <f t="shared" si="643"/>
        <v/>
      </c>
      <c r="S6874" s="213" t="str">
        <f t="shared" ca="1" si="644"/>
        <v/>
      </c>
      <c r="T6874" s="214" t="str">
        <f t="shared" ca="1" si="648"/>
        <v/>
      </c>
    </row>
    <row r="6875" spans="1:20" x14ac:dyDescent="0.25">
      <c r="A6875" s="119" t="s">
        <v>12444</v>
      </c>
      <c r="B6875" s="260"/>
      <c r="C6875" s="264" t="str">
        <f>IF(ISERROR(VLOOKUP(B6875,'Tous les abonnés'!$A$6:$I$5491,2,0)),"",VLOOKUP(B6875,'Tous les abonnés'!$A$6:$I$5491,2,0))</f>
        <v/>
      </c>
      <c r="D6875" s="26"/>
      <c r="E6875" s="265"/>
      <c r="F6875" s="207" t="str">
        <f>IF(ISERROR(IF(VLOOKUP(D6875,Paramètres!$C$17:$H$33,6,0)="oui","illimité",VLOOKUP(D6875,Paramètres!$C$17:$H$33,5,0))),"",IF(VLOOKUP(D6875,Paramètres!$C$17:$H$33,6,0)="oui","illimité",VLOOKUP(D6875,Paramètres!$C$17:$H$33,5,0)))</f>
        <v/>
      </c>
      <c r="G6875" s="269" t="str">
        <f t="shared" si="645"/>
        <v/>
      </c>
      <c r="H6875" s="208"/>
      <c r="I6875" s="53"/>
      <c r="J6875" s="209"/>
      <c r="K6875" s="271"/>
      <c r="L6875" s="37"/>
      <c r="M6875" s="218"/>
      <c r="N6875" s="124"/>
      <c r="O6875" s="211" t="str">
        <f t="shared" ca="1" si="646"/>
        <v/>
      </c>
      <c r="P6875" s="212" t="str">
        <f>IF(ISERROR(VLOOKUP(L6875,Paramètres!$A$38:$B$40,2,0)),"",VLOOKUP(L6875,Paramètres!$A$38:$B$40,2,0))</f>
        <v/>
      </c>
      <c r="Q6875" s="211" t="str">
        <f t="shared" ca="1" si="647"/>
        <v/>
      </c>
      <c r="R6875" s="211" t="str">
        <f t="shared" si="643"/>
        <v/>
      </c>
      <c r="S6875" s="213" t="str">
        <f t="shared" ca="1" si="644"/>
        <v/>
      </c>
      <c r="T6875" s="214" t="str">
        <f t="shared" ca="1" si="648"/>
        <v/>
      </c>
    </row>
    <row r="6876" spans="1:20" x14ac:dyDescent="0.25">
      <c r="A6876" s="119" t="s">
        <v>12445</v>
      </c>
      <c r="B6876" s="260"/>
      <c r="C6876" s="264" t="str">
        <f>IF(ISERROR(VLOOKUP(B6876,'Tous les abonnés'!$A$6:$I$5491,2,0)),"",VLOOKUP(B6876,'Tous les abonnés'!$A$6:$I$5491,2,0))</f>
        <v/>
      </c>
      <c r="D6876" s="26"/>
      <c r="E6876" s="265"/>
      <c r="F6876" s="207" t="str">
        <f>IF(ISERROR(IF(VLOOKUP(D6876,Paramètres!$C$17:$H$33,6,0)="oui","illimité",VLOOKUP(D6876,Paramètres!$C$17:$H$33,5,0))),"",IF(VLOOKUP(D6876,Paramètres!$C$17:$H$33,6,0)="oui","illimité",VLOOKUP(D6876,Paramètres!$C$17:$H$33,5,0)))</f>
        <v/>
      </c>
      <c r="G6876" s="269" t="str">
        <f t="shared" si="645"/>
        <v/>
      </c>
      <c r="H6876" s="208"/>
      <c r="I6876" s="53"/>
      <c r="J6876" s="209"/>
      <c r="K6876" s="271"/>
      <c r="L6876" s="37"/>
      <c r="M6876" s="218"/>
      <c r="N6876" s="124"/>
      <c r="O6876" s="211" t="str">
        <f t="shared" ca="1" si="646"/>
        <v/>
      </c>
      <c r="P6876" s="212" t="str">
        <f>IF(ISERROR(VLOOKUP(L6876,Paramètres!$A$38:$B$40,2,0)),"",VLOOKUP(L6876,Paramètres!$A$38:$B$40,2,0))</f>
        <v/>
      </c>
      <c r="Q6876" s="211" t="str">
        <f t="shared" ca="1" si="647"/>
        <v/>
      </c>
      <c r="R6876" s="211" t="str">
        <f t="shared" si="643"/>
        <v/>
      </c>
      <c r="S6876" s="213" t="str">
        <f t="shared" ca="1" si="644"/>
        <v/>
      </c>
      <c r="T6876" s="214" t="str">
        <f t="shared" ca="1" si="648"/>
        <v/>
      </c>
    </row>
    <row r="6877" spans="1:20" x14ac:dyDescent="0.25">
      <c r="A6877" s="119" t="s">
        <v>12446</v>
      </c>
      <c r="B6877" s="260"/>
      <c r="C6877" s="264" t="str">
        <f>IF(ISERROR(VLOOKUP(B6877,'Tous les abonnés'!$A$6:$I$5491,2,0)),"",VLOOKUP(B6877,'Tous les abonnés'!$A$6:$I$5491,2,0))</f>
        <v/>
      </c>
      <c r="D6877" s="26"/>
      <c r="E6877" s="265"/>
      <c r="F6877" s="207" t="str">
        <f>IF(ISERROR(IF(VLOOKUP(D6877,Paramètres!$C$17:$H$33,6,0)="oui","illimité",VLOOKUP(D6877,Paramètres!$C$17:$H$33,5,0))),"",IF(VLOOKUP(D6877,Paramètres!$C$17:$H$33,6,0)="oui","illimité",VLOOKUP(D6877,Paramètres!$C$17:$H$33,5,0)))</f>
        <v/>
      </c>
      <c r="G6877" s="269" t="str">
        <f t="shared" si="645"/>
        <v/>
      </c>
      <c r="H6877" s="208"/>
      <c r="I6877" s="53"/>
      <c r="J6877" s="209"/>
      <c r="K6877" s="271"/>
      <c r="L6877" s="37"/>
      <c r="M6877" s="218"/>
      <c r="N6877" s="124"/>
      <c r="O6877" s="211" t="str">
        <f t="shared" ca="1" si="646"/>
        <v/>
      </c>
      <c r="P6877" s="212" t="str">
        <f>IF(ISERROR(VLOOKUP(L6877,Paramètres!$A$38:$B$40,2,0)),"",VLOOKUP(L6877,Paramètres!$A$38:$B$40,2,0))</f>
        <v/>
      </c>
      <c r="Q6877" s="211" t="str">
        <f t="shared" ca="1" si="647"/>
        <v/>
      </c>
      <c r="R6877" s="211" t="str">
        <f t="shared" si="643"/>
        <v/>
      </c>
      <c r="S6877" s="213" t="str">
        <f t="shared" ca="1" si="644"/>
        <v/>
      </c>
      <c r="T6877" s="214" t="str">
        <f t="shared" ca="1" si="648"/>
        <v/>
      </c>
    </row>
    <row r="6878" spans="1:20" x14ac:dyDescent="0.25">
      <c r="A6878" s="119" t="s">
        <v>12447</v>
      </c>
      <c r="B6878" s="260"/>
      <c r="C6878" s="264" t="str">
        <f>IF(ISERROR(VLOOKUP(B6878,'Tous les abonnés'!$A$6:$I$5491,2,0)),"",VLOOKUP(B6878,'Tous les abonnés'!$A$6:$I$5491,2,0))</f>
        <v/>
      </c>
      <c r="D6878" s="26"/>
      <c r="E6878" s="265"/>
      <c r="F6878" s="207" t="str">
        <f>IF(ISERROR(IF(VLOOKUP(D6878,Paramètres!$C$17:$H$33,6,0)="oui","illimité",VLOOKUP(D6878,Paramètres!$C$17:$H$33,5,0))),"",IF(VLOOKUP(D6878,Paramètres!$C$17:$H$33,6,0)="oui","illimité",VLOOKUP(D6878,Paramètres!$C$17:$H$33,5,0)))</f>
        <v/>
      </c>
      <c r="G6878" s="269" t="str">
        <f t="shared" si="645"/>
        <v/>
      </c>
      <c r="H6878" s="208"/>
      <c r="I6878" s="53"/>
      <c r="J6878" s="209"/>
      <c r="K6878" s="271"/>
      <c r="L6878" s="37"/>
      <c r="M6878" s="218"/>
      <c r="N6878" s="124"/>
      <c r="O6878" s="211" t="str">
        <f t="shared" ca="1" si="646"/>
        <v/>
      </c>
      <c r="P6878" s="212" t="str">
        <f>IF(ISERROR(VLOOKUP(L6878,Paramètres!$A$38:$B$40,2,0)),"",VLOOKUP(L6878,Paramètres!$A$38:$B$40,2,0))</f>
        <v/>
      </c>
      <c r="Q6878" s="211" t="str">
        <f t="shared" ca="1" si="647"/>
        <v/>
      </c>
      <c r="R6878" s="211" t="str">
        <f t="shared" si="643"/>
        <v/>
      </c>
      <c r="S6878" s="213" t="str">
        <f t="shared" ca="1" si="644"/>
        <v/>
      </c>
      <c r="T6878" s="214" t="str">
        <f t="shared" ca="1" si="648"/>
        <v/>
      </c>
    </row>
    <row r="6879" spans="1:20" x14ac:dyDescent="0.25">
      <c r="A6879" s="119" t="s">
        <v>12448</v>
      </c>
      <c r="B6879" s="260"/>
      <c r="C6879" s="264" t="str">
        <f>IF(ISERROR(VLOOKUP(B6879,'Tous les abonnés'!$A$6:$I$5491,2,0)),"",VLOOKUP(B6879,'Tous les abonnés'!$A$6:$I$5491,2,0))</f>
        <v/>
      </c>
      <c r="D6879" s="26"/>
      <c r="E6879" s="265"/>
      <c r="F6879" s="207" t="str">
        <f>IF(ISERROR(IF(VLOOKUP(D6879,Paramètres!$C$17:$H$33,6,0)="oui","illimité",VLOOKUP(D6879,Paramètres!$C$17:$H$33,5,0))),"",IF(VLOOKUP(D6879,Paramètres!$C$17:$H$33,6,0)="oui","illimité",VLOOKUP(D6879,Paramètres!$C$17:$H$33,5,0)))</f>
        <v/>
      </c>
      <c r="G6879" s="269" t="str">
        <f t="shared" si="645"/>
        <v/>
      </c>
      <c r="H6879" s="208"/>
      <c r="I6879" s="53"/>
      <c r="J6879" s="209"/>
      <c r="K6879" s="271"/>
      <c r="L6879" s="37"/>
      <c r="M6879" s="218"/>
      <c r="N6879" s="124"/>
      <c r="O6879" s="211" t="str">
        <f t="shared" ca="1" si="646"/>
        <v/>
      </c>
      <c r="P6879" s="212" t="str">
        <f>IF(ISERROR(VLOOKUP(L6879,Paramètres!$A$38:$B$40,2,0)),"",VLOOKUP(L6879,Paramètres!$A$38:$B$40,2,0))</f>
        <v/>
      </c>
      <c r="Q6879" s="211" t="str">
        <f t="shared" ca="1" si="647"/>
        <v/>
      </c>
      <c r="R6879" s="211" t="str">
        <f t="shared" si="643"/>
        <v/>
      </c>
      <c r="S6879" s="213" t="str">
        <f t="shared" ca="1" si="644"/>
        <v/>
      </c>
      <c r="T6879" s="214" t="str">
        <f t="shared" ca="1" si="648"/>
        <v/>
      </c>
    </row>
    <row r="6880" spans="1:20" x14ac:dyDescent="0.25">
      <c r="A6880" s="119" t="s">
        <v>12449</v>
      </c>
      <c r="B6880" s="260"/>
      <c r="C6880" s="264" t="str">
        <f>IF(ISERROR(VLOOKUP(B6880,'Tous les abonnés'!$A$6:$I$5491,2,0)),"",VLOOKUP(B6880,'Tous les abonnés'!$A$6:$I$5491,2,0))</f>
        <v/>
      </c>
      <c r="D6880" s="26"/>
      <c r="E6880" s="265"/>
      <c r="F6880" s="207" t="str">
        <f>IF(ISERROR(IF(VLOOKUP(D6880,Paramètres!$C$17:$H$33,6,0)="oui","illimité",VLOOKUP(D6880,Paramètres!$C$17:$H$33,5,0))),"",IF(VLOOKUP(D6880,Paramètres!$C$17:$H$33,6,0)="oui","illimité",VLOOKUP(D6880,Paramètres!$C$17:$H$33,5,0)))</f>
        <v/>
      </c>
      <c r="G6880" s="269" t="str">
        <f t="shared" si="645"/>
        <v/>
      </c>
      <c r="H6880" s="208"/>
      <c r="I6880" s="53"/>
      <c r="J6880" s="209"/>
      <c r="K6880" s="271"/>
      <c r="L6880" s="37"/>
      <c r="M6880" s="218"/>
      <c r="N6880" s="124"/>
      <c r="O6880" s="211" t="str">
        <f t="shared" ca="1" si="646"/>
        <v/>
      </c>
      <c r="P6880" s="212" t="str">
        <f>IF(ISERROR(VLOOKUP(L6880,Paramètres!$A$38:$B$40,2,0)),"",VLOOKUP(L6880,Paramètres!$A$38:$B$40,2,0))</f>
        <v/>
      </c>
      <c r="Q6880" s="211" t="str">
        <f t="shared" ca="1" si="647"/>
        <v/>
      </c>
      <c r="R6880" s="211" t="str">
        <f t="shared" si="643"/>
        <v/>
      </c>
      <c r="S6880" s="213" t="str">
        <f t="shared" ca="1" si="644"/>
        <v/>
      </c>
      <c r="T6880" s="214" t="str">
        <f t="shared" ca="1" si="648"/>
        <v/>
      </c>
    </row>
    <row r="6881" spans="1:20" x14ac:dyDescent="0.25">
      <c r="A6881" s="119" t="s">
        <v>12450</v>
      </c>
      <c r="B6881" s="260"/>
      <c r="C6881" s="264" t="str">
        <f>IF(ISERROR(VLOOKUP(B6881,'Tous les abonnés'!$A$6:$I$5491,2,0)),"",VLOOKUP(B6881,'Tous les abonnés'!$A$6:$I$5491,2,0))</f>
        <v/>
      </c>
      <c r="D6881" s="26"/>
      <c r="E6881" s="265"/>
      <c r="F6881" s="207" t="str">
        <f>IF(ISERROR(IF(VLOOKUP(D6881,Paramètres!$C$17:$H$33,6,0)="oui","illimité",VLOOKUP(D6881,Paramètres!$C$17:$H$33,5,0))),"",IF(VLOOKUP(D6881,Paramètres!$C$17:$H$33,6,0)="oui","illimité",VLOOKUP(D6881,Paramètres!$C$17:$H$33,5,0)))</f>
        <v/>
      </c>
      <c r="G6881" s="269" t="str">
        <f t="shared" si="645"/>
        <v/>
      </c>
      <c r="H6881" s="208"/>
      <c r="I6881" s="53"/>
      <c r="J6881" s="209"/>
      <c r="K6881" s="271"/>
      <c r="L6881" s="37"/>
      <c r="M6881" s="218"/>
      <c r="N6881" s="124"/>
      <c r="O6881" s="211" t="str">
        <f t="shared" ca="1" si="646"/>
        <v/>
      </c>
      <c r="P6881" s="212" t="str">
        <f>IF(ISERROR(VLOOKUP(L6881,Paramètres!$A$38:$B$40,2,0)),"",VLOOKUP(L6881,Paramètres!$A$38:$B$40,2,0))</f>
        <v/>
      </c>
      <c r="Q6881" s="211" t="str">
        <f t="shared" ca="1" si="647"/>
        <v/>
      </c>
      <c r="R6881" s="211" t="str">
        <f t="shared" si="643"/>
        <v/>
      </c>
      <c r="S6881" s="213" t="str">
        <f t="shared" ca="1" si="644"/>
        <v/>
      </c>
      <c r="T6881" s="214" t="str">
        <f t="shared" ca="1" si="648"/>
        <v/>
      </c>
    </row>
    <row r="6882" spans="1:20" x14ac:dyDescent="0.25">
      <c r="A6882" s="119" t="s">
        <v>12451</v>
      </c>
      <c r="B6882" s="260"/>
      <c r="C6882" s="264" t="str">
        <f>IF(ISERROR(VLOOKUP(B6882,'Tous les abonnés'!$A$6:$I$5491,2,0)),"",VLOOKUP(B6882,'Tous les abonnés'!$A$6:$I$5491,2,0))</f>
        <v/>
      </c>
      <c r="D6882" s="26"/>
      <c r="E6882" s="265"/>
      <c r="F6882" s="207" t="str">
        <f>IF(ISERROR(IF(VLOOKUP(D6882,Paramètres!$C$17:$H$33,6,0)="oui","illimité",VLOOKUP(D6882,Paramètres!$C$17:$H$33,5,0))),"",IF(VLOOKUP(D6882,Paramètres!$C$17:$H$33,6,0)="oui","illimité",VLOOKUP(D6882,Paramètres!$C$17:$H$33,5,0)))</f>
        <v/>
      </c>
      <c r="G6882" s="269" t="str">
        <f t="shared" si="645"/>
        <v/>
      </c>
      <c r="H6882" s="208"/>
      <c r="I6882" s="53"/>
      <c r="J6882" s="209"/>
      <c r="K6882" s="271"/>
      <c r="L6882" s="37"/>
      <c r="M6882" s="218"/>
      <c r="N6882" s="124"/>
      <c r="O6882" s="211" t="str">
        <f t="shared" ca="1" si="646"/>
        <v/>
      </c>
      <c r="P6882" s="212" t="str">
        <f>IF(ISERROR(VLOOKUP(L6882,Paramètres!$A$38:$B$40,2,0)),"",VLOOKUP(L6882,Paramètres!$A$38:$B$40,2,0))</f>
        <v/>
      </c>
      <c r="Q6882" s="211" t="str">
        <f t="shared" ca="1" si="647"/>
        <v/>
      </c>
      <c r="R6882" s="211" t="str">
        <f t="shared" si="643"/>
        <v/>
      </c>
      <c r="S6882" s="213" t="str">
        <f t="shared" ca="1" si="644"/>
        <v/>
      </c>
      <c r="T6882" s="214" t="str">
        <f t="shared" ca="1" si="648"/>
        <v/>
      </c>
    </row>
    <row r="6883" spans="1:20" x14ac:dyDescent="0.25">
      <c r="A6883" s="119" t="s">
        <v>12452</v>
      </c>
      <c r="B6883" s="260"/>
      <c r="C6883" s="264" t="str">
        <f>IF(ISERROR(VLOOKUP(B6883,'Tous les abonnés'!$A$6:$I$5491,2,0)),"",VLOOKUP(B6883,'Tous les abonnés'!$A$6:$I$5491,2,0))</f>
        <v/>
      </c>
      <c r="D6883" s="26"/>
      <c r="E6883" s="265"/>
      <c r="F6883" s="207" t="str">
        <f>IF(ISERROR(IF(VLOOKUP(D6883,Paramètres!$C$17:$H$33,6,0)="oui","illimité",VLOOKUP(D6883,Paramètres!$C$17:$H$33,5,0))),"",IF(VLOOKUP(D6883,Paramètres!$C$17:$H$33,6,0)="oui","illimité",VLOOKUP(D6883,Paramètres!$C$17:$H$33,5,0)))</f>
        <v/>
      </c>
      <c r="G6883" s="269" t="str">
        <f t="shared" si="645"/>
        <v/>
      </c>
      <c r="H6883" s="208"/>
      <c r="I6883" s="53"/>
      <c r="J6883" s="209"/>
      <c r="K6883" s="271"/>
      <c r="L6883" s="37"/>
      <c r="M6883" s="218"/>
      <c r="N6883" s="124"/>
      <c r="O6883" s="211" t="str">
        <f t="shared" ca="1" si="646"/>
        <v/>
      </c>
      <c r="P6883" s="212" t="str">
        <f>IF(ISERROR(VLOOKUP(L6883,Paramètres!$A$38:$B$40,2,0)),"",VLOOKUP(L6883,Paramètres!$A$38:$B$40,2,0))</f>
        <v/>
      </c>
      <c r="Q6883" s="211" t="str">
        <f t="shared" ca="1" si="647"/>
        <v/>
      </c>
      <c r="R6883" s="211" t="str">
        <f t="shared" si="643"/>
        <v/>
      </c>
      <c r="S6883" s="213" t="str">
        <f t="shared" ca="1" si="644"/>
        <v/>
      </c>
      <c r="T6883" s="214" t="str">
        <f t="shared" ca="1" si="648"/>
        <v/>
      </c>
    </row>
    <row r="6884" spans="1:20" x14ac:dyDescent="0.25">
      <c r="A6884" s="119" t="s">
        <v>12453</v>
      </c>
      <c r="B6884" s="260"/>
      <c r="C6884" s="264" t="str">
        <f>IF(ISERROR(VLOOKUP(B6884,'Tous les abonnés'!$A$6:$I$5491,2,0)),"",VLOOKUP(B6884,'Tous les abonnés'!$A$6:$I$5491,2,0))</f>
        <v/>
      </c>
      <c r="D6884" s="26"/>
      <c r="E6884" s="265"/>
      <c r="F6884" s="207" t="str">
        <f>IF(ISERROR(IF(VLOOKUP(D6884,Paramètres!$C$17:$H$33,6,0)="oui","illimité",VLOOKUP(D6884,Paramètres!$C$17:$H$33,5,0))),"",IF(VLOOKUP(D6884,Paramètres!$C$17:$H$33,6,0)="oui","illimité",VLOOKUP(D6884,Paramètres!$C$17:$H$33,5,0)))</f>
        <v/>
      </c>
      <c r="G6884" s="269" t="str">
        <f t="shared" si="645"/>
        <v/>
      </c>
      <c r="H6884" s="208"/>
      <c r="I6884" s="53"/>
      <c r="J6884" s="209"/>
      <c r="K6884" s="271"/>
      <c r="L6884" s="37"/>
      <c r="M6884" s="218"/>
      <c r="N6884" s="124"/>
      <c r="O6884" s="211" t="str">
        <f t="shared" ca="1" si="646"/>
        <v/>
      </c>
      <c r="P6884" s="212" t="str">
        <f>IF(ISERROR(VLOOKUP(L6884,Paramètres!$A$38:$B$40,2,0)),"",VLOOKUP(L6884,Paramètres!$A$38:$B$40,2,0))</f>
        <v/>
      </c>
      <c r="Q6884" s="211" t="str">
        <f t="shared" ca="1" si="647"/>
        <v/>
      </c>
      <c r="R6884" s="211" t="str">
        <f t="shared" si="643"/>
        <v/>
      </c>
      <c r="S6884" s="213" t="str">
        <f t="shared" ca="1" si="644"/>
        <v/>
      </c>
      <c r="T6884" s="214" t="str">
        <f t="shared" ca="1" si="648"/>
        <v/>
      </c>
    </row>
    <row r="6885" spans="1:20" x14ac:dyDescent="0.25">
      <c r="A6885" s="119" t="s">
        <v>12454</v>
      </c>
      <c r="B6885" s="260"/>
      <c r="C6885" s="264" t="str">
        <f>IF(ISERROR(VLOOKUP(B6885,'Tous les abonnés'!$A$6:$I$5491,2,0)),"",VLOOKUP(B6885,'Tous les abonnés'!$A$6:$I$5491,2,0))</f>
        <v/>
      </c>
      <c r="D6885" s="26"/>
      <c r="E6885" s="265"/>
      <c r="F6885" s="207" t="str">
        <f>IF(ISERROR(IF(VLOOKUP(D6885,Paramètres!$C$17:$H$33,6,0)="oui","illimité",VLOOKUP(D6885,Paramètres!$C$17:$H$33,5,0))),"",IF(VLOOKUP(D6885,Paramètres!$C$17:$H$33,6,0)="oui","illimité",VLOOKUP(D6885,Paramètres!$C$17:$H$33,5,0)))</f>
        <v/>
      </c>
      <c r="G6885" s="269" t="str">
        <f t="shared" si="645"/>
        <v/>
      </c>
      <c r="H6885" s="208"/>
      <c r="I6885" s="53"/>
      <c r="J6885" s="209"/>
      <c r="K6885" s="271"/>
      <c r="L6885" s="37"/>
      <c r="M6885" s="218"/>
      <c r="N6885" s="124"/>
      <c r="O6885" s="211" t="str">
        <f t="shared" ca="1" si="646"/>
        <v/>
      </c>
      <c r="P6885" s="212" t="str">
        <f>IF(ISERROR(VLOOKUP(L6885,Paramètres!$A$38:$B$40,2,0)),"",VLOOKUP(L6885,Paramètres!$A$38:$B$40,2,0))</f>
        <v/>
      </c>
      <c r="Q6885" s="211" t="str">
        <f t="shared" ca="1" si="647"/>
        <v/>
      </c>
      <c r="R6885" s="211" t="str">
        <f t="shared" si="643"/>
        <v/>
      </c>
      <c r="S6885" s="213" t="str">
        <f t="shared" ca="1" si="644"/>
        <v/>
      </c>
      <c r="T6885" s="214" t="str">
        <f t="shared" ca="1" si="648"/>
        <v/>
      </c>
    </row>
    <row r="6886" spans="1:20" x14ac:dyDescent="0.25">
      <c r="A6886" s="119" t="s">
        <v>12455</v>
      </c>
      <c r="B6886" s="260"/>
      <c r="C6886" s="264" t="str">
        <f>IF(ISERROR(VLOOKUP(B6886,'Tous les abonnés'!$A$6:$I$5491,2,0)),"",VLOOKUP(B6886,'Tous les abonnés'!$A$6:$I$5491,2,0))</f>
        <v/>
      </c>
      <c r="D6886" s="26"/>
      <c r="E6886" s="265"/>
      <c r="F6886" s="207" t="str">
        <f>IF(ISERROR(IF(VLOOKUP(D6886,Paramètres!$C$17:$H$33,6,0)="oui","illimité",VLOOKUP(D6886,Paramètres!$C$17:$H$33,5,0))),"",IF(VLOOKUP(D6886,Paramètres!$C$17:$H$33,6,0)="oui","illimité",VLOOKUP(D6886,Paramètres!$C$17:$H$33,5,0)))</f>
        <v/>
      </c>
      <c r="G6886" s="269" t="str">
        <f t="shared" si="645"/>
        <v/>
      </c>
      <c r="H6886" s="208"/>
      <c r="I6886" s="53"/>
      <c r="J6886" s="209"/>
      <c r="K6886" s="271"/>
      <c r="L6886" s="37"/>
      <c r="M6886" s="218"/>
      <c r="N6886" s="124"/>
      <c r="O6886" s="211" t="str">
        <f t="shared" ca="1" si="646"/>
        <v/>
      </c>
      <c r="P6886" s="212" t="str">
        <f>IF(ISERROR(VLOOKUP(L6886,Paramètres!$A$38:$B$40,2,0)),"",VLOOKUP(L6886,Paramètres!$A$38:$B$40,2,0))</f>
        <v/>
      </c>
      <c r="Q6886" s="211" t="str">
        <f t="shared" ca="1" si="647"/>
        <v/>
      </c>
      <c r="R6886" s="211" t="str">
        <f t="shared" si="643"/>
        <v/>
      </c>
      <c r="S6886" s="213" t="str">
        <f t="shared" ca="1" si="644"/>
        <v/>
      </c>
      <c r="T6886" s="214" t="str">
        <f t="shared" ca="1" si="648"/>
        <v/>
      </c>
    </row>
    <row r="6887" spans="1:20" x14ac:dyDescent="0.25">
      <c r="A6887" s="119" t="s">
        <v>12456</v>
      </c>
      <c r="B6887" s="260"/>
      <c r="C6887" s="264" t="str">
        <f>IF(ISERROR(VLOOKUP(B6887,'Tous les abonnés'!$A$6:$I$5491,2,0)),"",VLOOKUP(B6887,'Tous les abonnés'!$A$6:$I$5491,2,0))</f>
        <v/>
      </c>
      <c r="D6887" s="26"/>
      <c r="E6887" s="265"/>
      <c r="F6887" s="207" t="str">
        <f>IF(ISERROR(IF(VLOOKUP(D6887,Paramètres!$C$17:$H$33,6,0)="oui","illimité",VLOOKUP(D6887,Paramètres!$C$17:$H$33,5,0))),"",IF(VLOOKUP(D6887,Paramètres!$C$17:$H$33,6,0)="oui","illimité",VLOOKUP(D6887,Paramètres!$C$17:$H$33,5,0)))</f>
        <v/>
      </c>
      <c r="G6887" s="269" t="str">
        <f t="shared" si="645"/>
        <v/>
      </c>
      <c r="H6887" s="208"/>
      <c r="I6887" s="53"/>
      <c r="J6887" s="209"/>
      <c r="K6887" s="271"/>
      <c r="L6887" s="37"/>
      <c r="M6887" s="218"/>
      <c r="N6887" s="124"/>
      <c r="O6887" s="211" t="str">
        <f t="shared" ca="1" si="646"/>
        <v/>
      </c>
      <c r="P6887" s="212" t="str">
        <f>IF(ISERROR(VLOOKUP(L6887,Paramètres!$A$38:$B$40,2,0)),"",VLOOKUP(L6887,Paramètres!$A$38:$B$40,2,0))</f>
        <v/>
      </c>
      <c r="Q6887" s="211" t="str">
        <f t="shared" ca="1" si="647"/>
        <v/>
      </c>
      <c r="R6887" s="211" t="str">
        <f t="shared" si="643"/>
        <v/>
      </c>
      <c r="S6887" s="213" t="str">
        <f t="shared" ca="1" si="644"/>
        <v/>
      </c>
      <c r="T6887" s="214" t="str">
        <f t="shared" ca="1" si="648"/>
        <v/>
      </c>
    </row>
    <row r="6888" spans="1:20" x14ac:dyDescent="0.25">
      <c r="A6888" s="119" t="s">
        <v>12457</v>
      </c>
      <c r="B6888" s="260"/>
      <c r="C6888" s="264" t="str">
        <f>IF(ISERROR(VLOOKUP(B6888,'Tous les abonnés'!$A$6:$I$5491,2,0)),"",VLOOKUP(B6888,'Tous les abonnés'!$A$6:$I$5491,2,0))</f>
        <v/>
      </c>
      <c r="D6888" s="26"/>
      <c r="E6888" s="265"/>
      <c r="F6888" s="207" t="str">
        <f>IF(ISERROR(IF(VLOOKUP(D6888,Paramètres!$C$17:$H$33,6,0)="oui","illimité",VLOOKUP(D6888,Paramètres!$C$17:$H$33,5,0))),"",IF(VLOOKUP(D6888,Paramètres!$C$17:$H$33,6,0)="oui","illimité",VLOOKUP(D6888,Paramètres!$C$17:$H$33,5,0)))</f>
        <v/>
      </c>
      <c r="G6888" s="269" t="str">
        <f t="shared" si="645"/>
        <v/>
      </c>
      <c r="H6888" s="208"/>
      <c r="I6888" s="53"/>
      <c r="J6888" s="209"/>
      <c r="K6888" s="271"/>
      <c r="L6888" s="37"/>
      <c r="M6888" s="218"/>
      <c r="N6888" s="124"/>
      <c r="O6888" s="211" t="str">
        <f t="shared" ca="1" si="646"/>
        <v/>
      </c>
      <c r="P6888" s="212" t="str">
        <f>IF(ISERROR(VLOOKUP(L6888,Paramètres!$A$38:$B$40,2,0)),"",VLOOKUP(L6888,Paramètres!$A$38:$B$40,2,0))</f>
        <v/>
      </c>
      <c r="Q6888" s="211" t="str">
        <f t="shared" ca="1" si="647"/>
        <v/>
      </c>
      <c r="R6888" s="211" t="str">
        <f t="shared" si="643"/>
        <v/>
      </c>
      <c r="S6888" s="213" t="str">
        <f t="shared" ca="1" si="644"/>
        <v/>
      </c>
      <c r="T6888" s="214" t="str">
        <f t="shared" ca="1" si="648"/>
        <v/>
      </c>
    </row>
    <row r="6889" spans="1:20" x14ac:dyDescent="0.25">
      <c r="A6889" s="119" t="s">
        <v>12458</v>
      </c>
      <c r="B6889" s="260"/>
      <c r="C6889" s="264" t="str">
        <f>IF(ISERROR(VLOOKUP(B6889,'Tous les abonnés'!$A$6:$I$5491,2,0)),"",VLOOKUP(B6889,'Tous les abonnés'!$A$6:$I$5491,2,0))</f>
        <v/>
      </c>
      <c r="D6889" s="26"/>
      <c r="E6889" s="265"/>
      <c r="F6889" s="207" t="str">
        <f>IF(ISERROR(IF(VLOOKUP(D6889,Paramètres!$C$17:$H$33,6,0)="oui","illimité",VLOOKUP(D6889,Paramètres!$C$17:$H$33,5,0))),"",IF(VLOOKUP(D6889,Paramètres!$C$17:$H$33,6,0)="oui","illimité",VLOOKUP(D6889,Paramètres!$C$17:$H$33,5,0)))</f>
        <v/>
      </c>
      <c r="G6889" s="269" t="str">
        <f t="shared" si="645"/>
        <v/>
      </c>
      <c r="H6889" s="208"/>
      <c r="I6889" s="53"/>
      <c r="J6889" s="209"/>
      <c r="K6889" s="271"/>
      <c r="L6889" s="37"/>
      <c r="M6889" s="218"/>
      <c r="N6889" s="124"/>
      <c r="O6889" s="211" t="str">
        <f t="shared" ca="1" si="646"/>
        <v/>
      </c>
      <c r="P6889" s="212" t="str">
        <f>IF(ISERROR(VLOOKUP(L6889,Paramètres!$A$38:$B$40,2,0)),"",VLOOKUP(L6889,Paramètres!$A$38:$B$40,2,0))</f>
        <v/>
      </c>
      <c r="Q6889" s="211" t="str">
        <f t="shared" ca="1" si="647"/>
        <v/>
      </c>
      <c r="R6889" s="211" t="str">
        <f t="shared" si="643"/>
        <v/>
      </c>
      <c r="S6889" s="213" t="str">
        <f t="shared" ca="1" si="644"/>
        <v/>
      </c>
      <c r="T6889" s="214" t="str">
        <f t="shared" ca="1" si="648"/>
        <v/>
      </c>
    </row>
    <row r="6890" spans="1:20" x14ac:dyDescent="0.25">
      <c r="A6890" s="119" t="s">
        <v>12459</v>
      </c>
      <c r="B6890" s="260"/>
      <c r="C6890" s="264" t="str">
        <f>IF(ISERROR(VLOOKUP(B6890,'Tous les abonnés'!$A$6:$I$5491,2,0)),"",VLOOKUP(B6890,'Tous les abonnés'!$A$6:$I$5491,2,0))</f>
        <v/>
      </c>
      <c r="D6890" s="26"/>
      <c r="E6890" s="265"/>
      <c r="F6890" s="207" t="str">
        <f>IF(ISERROR(IF(VLOOKUP(D6890,Paramètres!$C$17:$H$33,6,0)="oui","illimité",VLOOKUP(D6890,Paramètres!$C$17:$H$33,5,0))),"",IF(VLOOKUP(D6890,Paramètres!$C$17:$H$33,6,0)="oui","illimité",VLOOKUP(D6890,Paramètres!$C$17:$H$33,5,0)))</f>
        <v/>
      </c>
      <c r="G6890" s="269" t="str">
        <f t="shared" si="645"/>
        <v/>
      </c>
      <c r="H6890" s="208"/>
      <c r="I6890" s="53"/>
      <c r="J6890" s="209"/>
      <c r="K6890" s="271"/>
      <c r="L6890" s="37"/>
      <c r="M6890" s="218"/>
      <c r="N6890" s="124"/>
      <c r="O6890" s="211" t="str">
        <f t="shared" ca="1" si="646"/>
        <v/>
      </c>
      <c r="P6890" s="212" t="str">
        <f>IF(ISERROR(VLOOKUP(L6890,Paramètres!$A$38:$B$40,2,0)),"",VLOOKUP(L6890,Paramètres!$A$38:$B$40,2,0))</f>
        <v/>
      </c>
      <c r="Q6890" s="211" t="str">
        <f t="shared" ca="1" si="647"/>
        <v/>
      </c>
      <c r="R6890" s="211" t="str">
        <f t="shared" si="643"/>
        <v/>
      </c>
      <c r="S6890" s="213" t="str">
        <f t="shared" ca="1" si="644"/>
        <v/>
      </c>
      <c r="T6890" s="214" t="str">
        <f t="shared" ca="1" si="648"/>
        <v/>
      </c>
    </row>
    <row r="6891" spans="1:20" x14ac:dyDescent="0.25">
      <c r="A6891" s="119" t="s">
        <v>12460</v>
      </c>
      <c r="B6891" s="260"/>
      <c r="C6891" s="264" t="str">
        <f>IF(ISERROR(VLOOKUP(B6891,'Tous les abonnés'!$A$6:$I$5491,2,0)),"",VLOOKUP(B6891,'Tous les abonnés'!$A$6:$I$5491,2,0))</f>
        <v/>
      </c>
      <c r="D6891" s="26"/>
      <c r="E6891" s="265"/>
      <c r="F6891" s="207" t="str">
        <f>IF(ISERROR(IF(VLOOKUP(D6891,Paramètres!$C$17:$H$33,6,0)="oui","illimité",VLOOKUP(D6891,Paramètres!$C$17:$H$33,5,0))),"",IF(VLOOKUP(D6891,Paramètres!$C$17:$H$33,6,0)="oui","illimité",VLOOKUP(D6891,Paramètres!$C$17:$H$33,5,0)))</f>
        <v/>
      </c>
      <c r="G6891" s="269" t="str">
        <f t="shared" si="645"/>
        <v/>
      </c>
      <c r="H6891" s="208"/>
      <c r="I6891" s="53"/>
      <c r="J6891" s="209"/>
      <c r="K6891" s="271"/>
      <c r="L6891" s="37"/>
      <c r="M6891" s="218"/>
      <c r="N6891" s="124"/>
      <c r="O6891" s="211" t="str">
        <f t="shared" ca="1" si="646"/>
        <v/>
      </c>
      <c r="P6891" s="212" t="str">
        <f>IF(ISERROR(VLOOKUP(L6891,Paramètres!$A$38:$B$40,2,0)),"",VLOOKUP(L6891,Paramètres!$A$38:$B$40,2,0))</f>
        <v/>
      </c>
      <c r="Q6891" s="211" t="str">
        <f t="shared" ca="1" si="647"/>
        <v/>
      </c>
      <c r="R6891" s="211" t="str">
        <f t="shared" si="643"/>
        <v/>
      </c>
      <c r="S6891" s="213" t="str">
        <f t="shared" ca="1" si="644"/>
        <v/>
      </c>
      <c r="T6891" s="214" t="str">
        <f t="shared" ca="1" si="648"/>
        <v/>
      </c>
    </row>
    <row r="6892" spans="1:20" x14ac:dyDescent="0.25">
      <c r="A6892" s="119" t="s">
        <v>12461</v>
      </c>
      <c r="B6892" s="260"/>
      <c r="C6892" s="264" t="str">
        <f>IF(ISERROR(VLOOKUP(B6892,'Tous les abonnés'!$A$6:$I$5491,2,0)),"",VLOOKUP(B6892,'Tous les abonnés'!$A$6:$I$5491,2,0))</f>
        <v/>
      </c>
      <c r="D6892" s="26"/>
      <c r="E6892" s="265"/>
      <c r="F6892" s="207" t="str">
        <f>IF(ISERROR(IF(VLOOKUP(D6892,Paramètres!$C$17:$H$33,6,0)="oui","illimité",VLOOKUP(D6892,Paramètres!$C$17:$H$33,5,0))),"",IF(VLOOKUP(D6892,Paramètres!$C$17:$H$33,6,0)="oui","illimité",VLOOKUP(D6892,Paramètres!$C$17:$H$33,5,0)))</f>
        <v/>
      </c>
      <c r="G6892" s="269" t="str">
        <f t="shared" si="645"/>
        <v/>
      </c>
      <c r="H6892" s="208"/>
      <c r="I6892" s="53"/>
      <c r="J6892" s="209"/>
      <c r="K6892" s="271"/>
      <c r="L6892" s="37"/>
      <c r="M6892" s="218"/>
      <c r="N6892" s="124"/>
      <c r="O6892" s="211" t="str">
        <f t="shared" ca="1" si="646"/>
        <v/>
      </c>
      <c r="P6892" s="212" t="str">
        <f>IF(ISERROR(VLOOKUP(L6892,Paramètres!$A$38:$B$40,2,0)),"",VLOOKUP(L6892,Paramètres!$A$38:$B$40,2,0))</f>
        <v/>
      </c>
      <c r="Q6892" s="211" t="str">
        <f t="shared" ca="1" si="647"/>
        <v/>
      </c>
      <c r="R6892" s="211" t="str">
        <f t="shared" si="643"/>
        <v/>
      </c>
      <c r="S6892" s="213" t="str">
        <f t="shared" ca="1" si="644"/>
        <v/>
      </c>
      <c r="T6892" s="214" t="str">
        <f t="shared" ca="1" si="648"/>
        <v/>
      </c>
    </row>
    <row r="6893" spans="1:20" x14ac:dyDescent="0.25">
      <c r="A6893" s="119" t="s">
        <v>12462</v>
      </c>
      <c r="B6893" s="260"/>
      <c r="C6893" s="264" t="str">
        <f>IF(ISERROR(VLOOKUP(B6893,'Tous les abonnés'!$A$6:$I$5491,2,0)),"",VLOOKUP(B6893,'Tous les abonnés'!$A$6:$I$5491,2,0))</f>
        <v/>
      </c>
      <c r="D6893" s="26"/>
      <c r="E6893" s="265"/>
      <c r="F6893" s="207" t="str">
        <f>IF(ISERROR(IF(VLOOKUP(D6893,Paramètres!$C$17:$H$33,6,0)="oui","illimité",VLOOKUP(D6893,Paramètres!$C$17:$H$33,5,0))),"",IF(VLOOKUP(D6893,Paramètres!$C$17:$H$33,6,0)="oui","illimité",VLOOKUP(D6893,Paramètres!$C$17:$H$33,5,0)))</f>
        <v/>
      </c>
      <c r="G6893" s="269" t="str">
        <f t="shared" si="645"/>
        <v/>
      </c>
      <c r="H6893" s="208"/>
      <c r="I6893" s="53"/>
      <c r="J6893" s="209"/>
      <c r="K6893" s="271"/>
      <c r="L6893" s="37"/>
      <c r="M6893" s="218"/>
      <c r="N6893" s="124"/>
      <c r="O6893" s="211" t="str">
        <f t="shared" ca="1" si="646"/>
        <v/>
      </c>
      <c r="P6893" s="212" t="str">
        <f>IF(ISERROR(VLOOKUP(L6893,Paramètres!$A$38:$B$40,2,0)),"",VLOOKUP(L6893,Paramètres!$A$38:$B$40,2,0))</f>
        <v/>
      </c>
      <c r="Q6893" s="211" t="str">
        <f t="shared" ca="1" si="647"/>
        <v/>
      </c>
      <c r="R6893" s="211" t="str">
        <f t="shared" si="643"/>
        <v/>
      </c>
      <c r="S6893" s="213" t="str">
        <f t="shared" ca="1" si="644"/>
        <v/>
      </c>
      <c r="T6893" s="214" t="str">
        <f t="shared" ca="1" si="648"/>
        <v/>
      </c>
    </row>
    <row r="6894" spans="1:20" x14ac:dyDescent="0.25">
      <c r="A6894" s="119" t="s">
        <v>12463</v>
      </c>
      <c r="B6894" s="260"/>
      <c r="C6894" s="264" t="str">
        <f>IF(ISERROR(VLOOKUP(B6894,'Tous les abonnés'!$A$6:$I$5491,2,0)),"",VLOOKUP(B6894,'Tous les abonnés'!$A$6:$I$5491,2,0))</f>
        <v/>
      </c>
      <c r="D6894" s="26"/>
      <c r="E6894" s="265"/>
      <c r="F6894" s="207" t="str">
        <f>IF(ISERROR(IF(VLOOKUP(D6894,Paramètres!$C$17:$H$33,6,0)="oui","illimité",VLOOKUP(D6894,Paramètres!$C$17:$H$33,5,0))),"",IF(VLOOKUP(D6894,Paramètres!$C$17:$H$33,6,0)="oui","illimité",VLOOKUP(D6894,Paramètres!$C$17:$H$33,5,0)))</f>
        <v/>
      </c>
      <c r="G6894" s="269" t="str">
        <f t="shared" si="645"/>
        <v/>
      </c>
      <c r="H6894" s="208"/>
      <c r="I6894" s="53"/>
      <c r="J6894" s="209"/>
      <c r="K6894" s="271"/>
      <c r="L6894" s="37"/>
      <c r="M6894" s="218"/>
      <c r="N6894" s="124"/>
      <c r="O6894" s="211" t="str">
        <f t="shared" ca="1" si="646"/>
        <v/>
      </c>
      <c r="P6894" s="212" t="str">
        <f>IF(ISERROR(VLOOKUP(L6894,Paramètres!$A$38:$B$40,2,0)),"",VLOOKUP(L6894,Paramètres!$A$38:$B$40,2,0))</f>
        <v/>
      </c>
      <c r="Q6894" s="211" t="str">
        <f t="shared" ca="1" si="647"/>
        <v/>
      </c>
      <c r="R6894" s="211" t="str">
        <f t="shared" si="643"/>
        <v/>
      </c>
      <c r="S6894" s="213" t="str">
        <f t="shared" ca="1" si="644"/>
        <v/>
      </c>
      <c r="T6894" s="214" t="str">
        <f t="shared" ca="1" si="648"/>
        <v/>
      </c>
    </row>
    <row r="6895" spans="1:20" x14ac:dyDescent="0.25">
      <c r="A6895" s="119" t="s">
        <v>12464</v>
      </c>
      <c r="B6895" s="260"/>
      <c r="C6895" s="264" t="str">
        <f>IF(ISERROR(VLOOKUP(B6895,'Tous les abonnés'!$A$6:$I$5491,2,0)),"",VLOOKUP(B6895,'Tous les abonnés'!$A$6:$I$5491,2,0))</f>
        <v/>
      </c>
      <c r="D6895" s="26"/>
      <c r="E6895" s="265"/>
      <c r="F6895" s="207" t="str">
        <f>IF(ISERROR(IF(VLOOKUP(D6895,Paramètres!$C$17:$H$33,6,0)="oui","illimité",VLOOKUP(D6895,Paramètres!$C$17:$H$33,5,0))),"",IF(VLOOKUP(D6895,Paramètres!$C$17:$H$33,6,0)="oui","illimité",VLOOKUP(D6895,Paramètres!$C$17:$H$33,5,0)))</f>
        <v/>
      </c>
      <c r="G6895" s="269" t="str">
        <f t="shared" si="645"/>
        <v/>
      </c>
      <c r="H6895" s="208"/>
      <c r="I6895" s="53"/>
      <c r="J6895" s="209"/>
      <c r="K6895" s="271"/>
      <c r="L6895" s="37"/>
      <c r="M6895" s="218"/>
      <c r="N6895" s="124"/>
      <c r="O6895" s="211" t="str">
        <f t="shared" ca="1" si="646"/>
        <v/>
      </c>
      <c r="P6895" s="212" t="str">
        <f>IF(ISERROR(VLOOKUP(L6895,Paramètres!$A$38:$B$40,2,0)),"",VLOOKUP(L6895,Paramètres!$A$38:$B$40,2,0))</f>
        <v/>
      </c>
      <c r="Q6895" s="211" t="str">
        <f t="shared" ca="1" si="647"/>
        <v/>
      </c>
      <c r="R6895" s="211" t="str">
        <f t="shared" si="643"/>
        <v/>
      </c>
      <c r="S6895" s="213" t="str">
        <f t="shared" ca="1" si="644"/>
        <v/>
      </c>
      <c r="T6895" s="214" t="str">
        <f t="shared" ca="1" si="648"/>
        <v/>
      </c>
    </row>
    <row r="6896" spans="1:20" x14ac:dyDescent="0.25">
      <c r="A6896" s="119" t="s">
        <v>12465</v>
      </c>
      <c r="B6896" s="260"/>
      <c r="C6896" s="264" t="str">
        <f>IF(ISERROR(VLOOKUP(B6896,'Tous les abonnés'!$A$6:$I$5491,2,0)),"",VLOOKUP(B6896,'Tous les abonnés'!$A$6:$I$5491,2,0))</f>
        <v/>
      </c>
      <c r="D6896" s="26"/>
      <c r="E6896" s="265"/>
      <c r="F6896" s="207" t="str">
        <f>IF(ISERROR(IF(VLOOKUP(D6896,Paramètres!$C$17:$H$33,6,0)="oui","illimité",VLOOKUP(D6896,Paramètres!$C$17:$H$33,5,0))),"",IF(VLOOKUP(D6896,Paramètres!$C$17:$H$33,6,0)="oui","illimité",VLOOKUP(D6896,Paramètres!$C$17:$H$33,5,0)))</f>
        <v/>
      </c>
      <c r="G6896" s="269" t="str">
        <f t="shared" si="645"/>
        <v/>
      </c>
      <c r="H6896" s="208"/>
      <c r="I6896" s="53"/>
      <c r="J6896" s="209"/>
      <c r="K6896" s="271"/>
      <c r="L6896" s="37"/>
      <c r="M6896" s="218"/>
      <c r="N6896" s="124"/>
      <c r="O6896" s="211" t="str">
        <f t="shared" ca="1" si="646"/>
        <v/>
      </c>
      <c r="P6896" s="212" t="str">
        <f>IF(ISERROR(VLOOKUP(L6896,Paramètres!$A$38:$B$40,2,0)),"",VLOOKUP(L6896,Paramètres!$A$38:$B$40,2,0))</f>
        <v/>
      </c>
      <c r="Q6896" s="211" t="str">
        <f t="shared" ca="1" si="647"/>
        <v/>
      </c>
      <c r="R6896" s="211" t="str">
        <f t="shared" si="643"/>
        <v/>
      </c>
      <c r="S6896" s="213" t="str">
        <f t="shared" ca="1" si="644"/>
        <v/>
      </c>
      <c r="T6896" s="214" t="str">
        <f t="shared" ca="1" si="648"/>
        <v/>
      </c>
    </row>
    <row r="6897" spans="1:20" x14ac:dyDescent="0.25">
      <c r="A6897" s="119" t="s">
        <v>12466</v>
      </c>
      <c r="B6897" s="260"/>
      <c r="C6897" s="264" t="str">
        <f>IF(ISERROR(VLOOKUP(B6897,'Tous les abonnés'!$A$6:$I$5491,2,0)),"",VLOOKUP(B6897,'Tous les abonnés'!$A$6:$I$5491,2,0))</f>
        <v/>
      </c>
      <c r="D6897" s="26"/>
      <c r="E6897" s="265"/>
      <c r="F6897" s="207" t="str">
        <f>IF(ISERROR(IF(VLOOKUP(D6897,Paramètres!$C$17:$H$33,6,0)="oui","illimité",VLOOKUP(D6897,Paramètres!$C$17:$H$33,5,0))),"",IF(VLOOKUP(D6897,Paramètres!$C$17:$H$33,6,0)="oui","illimité",VLOOKUP(D6897,Paramètres!$C$17:$H$33,5,0)))</f>
        <v/>
      </c>
      <c r="G6897" s="269" t="str">
        <f t="shared" si="645"/>
        <v/>
      </c>
      <c r="H6897" s="208"/>
      <c r="I6897" s="53"/>
      <c r="J6897" s="209"/>
      <c r="K6897" s="271"/>
      <c r="L6897" s="37"/>
      <c r="M6897" s="218"/>
      <c r="N6897" s="124"/>
      <c r="O6897" s="211" t="str">
        <f t="shared" ca="1" si="646"/>
        <v/>
      </c>
      <c r="P6897" s="212" t="str">
        <f>IF(ISERROR(VLOOKUP(L6897,Paramètres!$A$38:$B$40,2,0)),"",VLOOKUP(L6897,Paramètres!$A$38:$B$40,2,0))</f>
        <v/>
      </c>
      <c r="Q6897" s="211" t="str">
        <f t="shared" ca="1" si="647"/>
        <v/>
      </c>
      <c r="R6897" s="211" t="str">
        <f t="shared" si="643"/>
        <v/>
      </c>
      <c r="S6897" s="213" t="str">
        <f t="shared" ca="1" si="644"/>
        <v/>
      </c>
      <c r="T6897" s="214" t="str">
        <f t="shared" ca="1" si="648"/>
        <v/>
      </c>
    </row>
    <row r="6898" spans="1:20" x14ac:dyDescent="0.25">
      <c r="A6898" s="119" t="s">
        <v>12467</v>
      </c>
      <c r="B6898" s="260"/>
      <c r="C6898" s="264" t="str">
        <f>IF(ISERROR(VLOOKUP(B6898,'Tous les abonnés'!$A$6:$I$5491,2,0)),"",VLOOKUP(B6898,'Tous les abonnés'!$A$6:$I$5491,2,0))</f>
        <v/>
      </c>
      <c r="D6898" s="26"/>
      <c r="E6898" s="265"/>
      <c r="F6898" s="207" t="str">
        <f>IF(ISERROR(IF(VLOOKUP(D6898,Paramètres!$C$17:$H$33,6,0)="oui","illimité",VLOOKUP(D6898,Paramètres!$C$17:$H$33,5,0))),"",IF(VLOOKUP(D6898,Paramètres!$C$17:$H$33,6,0)="oui","illimité",VLOOKUP(D6898,Paramètres!$C$17:$H$33,5,0)))</f>
        <v/>
      </c>
      <c r="G6898" s="269" t="str">
        <f t="shared" si="645"/>
        <v/>
      </c>
      <c r="H6898" s="208"/>
      <c r="I6898" s="53"/>
      <c r="J6898" s="209"/>
      <c r="K6898" s="271"/>
      <c r="L6898" s="37"/>
      <c r="M6898" s="218"/>
      <c r="N6898" s="124"/>
      <c r="O6898" s="211" t="str">
        <f t="shared" ca="1" si="646"/>
        <v/>
      </c>
      <c r="P6898" s="212" t="str">
        <f>IF(ISERROR(VLOOKUP(L6898,Paramètres!$A$38:$B$40,2,0)),"",VLOOKUP(L6898,Paramètres!$A$38:$B$40,2,0))</f>
        <v/>
      </c>
      <c r="Q6898" s="211" t="str">
        <f t="shared" ca="1" si="647"/>
        <v/>
      </c>
      <c r="R6898" s="211" t="str">
        <f t="shared" si="643"/>
        <v/>
      </c>
      <c r="S6898" s="213" t="str">
        <f t="shared" ca="1" si="644"/>
        <v/>
      </c>
      <c r="T6898" s="214" t="str">
        <f t="shared" ca="1" si="648"/>
        <v/>
      </c>
    </row>
    <row r="6899" spans="1:20" x14ac:dyDescent="0.25">
      <c r="A6899" s="119" t="s">
        <v>12468</v>
      </c>
      <c r="B6899" s="260"/>
      <c r="C6899" s="264" t="str">
        <f>IF(ISERROR(VLOOKUP(B6899,'Tous les abonnés'!$A$6:$I$5491,2,0)),"",VLOOKUP(B6899,'Tous les abonnés'!$A$6:$I$5491,2,0))</f>
        <v/>
      </c>
      <c r="D6899" s="26"/>
      <c r="E6899" s="265"/>
      <c r="F6899" s="207" t="str">
        <f>IF(ISERROR(IF(VLOOKUP(D6899,Paramètres!$C$17:$H$33,6,0)="oui","illimité",VLOOKUP(D6899,Paramètres!$C$17:$H$33,5,0))),"",IF(VLOOKUP(D6899,Paramètres!$C$17:$H$33,6,0)="oui","illimité",VLOOKUP(D6899,Paramètres!$C$17:$H$33,5,0)))</f>
        <v/>
      </c>
      <c r="G6899" s="269" t="str">
        <f t="shared" si="645"/>
        <v/>
      </c>
      <c r="H6899" s="208"/>
      <c r="I6899" s="53"/>
      <c r="J6899" s="209"/>
      <c r="K6899" s="271"/>
      <c r="L6899" s="37"/>
      <c r="M6899" s="218"/>
      <c r="N6899" s="124"/>
      <c r="O6899" s="211" t="str">
        <f t="shared" ca="1" si="646"/>
        <v/>
      </c>
      <c r="P6899" s="212" t="str">
        <f>IF(ISERROR(VLOOKUP(L6899,Paramètres!$A$38:$B$40,2,0)),"",VLOOKUP(L6899,Paramètres!$A$38:$B$40,2,0))</f>
        <v/>
      </c>
      <c r="Q6899" s="211" t="str">
        <f t="shared" ca="1" si="647"/>
        <v/>
      </c>
      <c r="R6899" s="211" t="str">
        <f t="shared" si="643"/>
        <v/>
      </c>
      <c r="S6899" s="213" t="str">
        <f t="shared" ca="1" si="644"/>
        <v/>
      </c>
      <c r="T6899" s="214" t="str">
        <f t="shared" ca="1" si="648"/>
        <v/>
      </c>
    </row>
    <row r="6900" spans="1:20" x14ac:dyDescent="0.25">
      <c r="A6900" s="119" t="s">
        <v>12469</v>
      </c>
      <c r="B6900" s="260"/>
      <c r="C6900" s="264" t="str">
        <f>IF(ISERROR(VLOOKUP(B6900,'Tous les abonnés'!$A$6:$I$5491,2,0)),"",VLOOKUP(B6900,'Tous les abonnés'!$A$6:$I$5491,2,0))</f>
        <v/>
      </c>
      <c r="D6900" s="26"/>
      <c r="E6900" s="265"/>
      <c r="F6900" s="207" t="str">
        <f>IF(ISERROR(IF(VLOOKUP(D6900,Paramètres!$C$17:$H$33,6,0)="oui","illimité",VLOOKUP(D6900,Paramètres!$C$17:$H$33,5,0))),"",IF(VLOOKUP(D6900,Paramètres!$C$17:$H$33,6,0)="oui","illimité",VLOOKUP(D6900,Paramètres!$C$17:$H$33,5,0)))</f>
        <v/>
      </c>
      <c r="G6900" s="269" t="str">
        <f t="shared" si="645"/>
        <v/>
      </c>
      <c r="H6900" s="208"/>
      <c r="I6900" s="53"/>
      <c r="J6900" s="209"/>
      <c r="K6900" s="271"/>
      <c r="L6900" s="37"/>
      <c r="M6900" s="218"/>
      <c r="N6900" s="124"/>
      <c r="O6900" s="211" t="str">
        <f t="shared" ca="1" si="646"/>
        <v/>
      </c>
      <c r="P6900" s="212" t="str">
        <f>IF(ISERROR(VLOOKUP(L6900,Paramètres!$A$38:$B$40,2,0)),"",VLOOKUP(L6900,Paramètres!$A$38:$B$40,2,0))</f>
        <v/>
      </c>
      <c r="Q6900" s="211" t="str">
        <f t="shared" ca="1" si="647"/>
        <v/>
      </c>
      <c r="R6900" s="211" t="str">
        <f t="shared" si="643"/>
        <v/>
      </c>
      <c r="S6900" s="213" t="str">
        <f t="shared" ca="1" si="644"/>
        <v/>
      </c>
      <c r="T6900" s="214" t="str">
        <f t="shared" ca="1" si="648"/>
        <v/>
      </c>
    </row>
    <row r="6901" spans="1:20" x14ac:dyDescent="0.25">
      <c r="A6901" s="119" t="s">
        <v>12470</v>
      </c>
      <c r="B6901" s="260"/>
      <c r="C6901" s="264" t="str">
        <f>IF(ISERROR(VLOOKUP(B6901,'Tous les abonnés'!$A$6:$I$5491,2,0)),"",VLOOKUP(B6901,'Tous les abonnés'!$A$6:$I$5491,2,0))</f>
        <v/>
      </c>
      <c r="D6901" s="26"/>
      <c r="E6901" s="265"/>
      <c r="F6901" s="207" t="str">
        <f>IF(ISERROR(IF(VLOOKUP(D6901,Paramètres!$C$17:$H$33,6,0)="oui","illimité",VLOOKUP(D6901,Paramètres!$C$17:$H$33,5,0))),"",IF(VLOOKUP(D6901,Paramètres!$C$17:$H$33,6,0)="oui","illimité",VLOOKUP(D6901,Paramètres!$C$17:$H$33,5,0)))</f>
        <v/>
      </c>
      <c r="G6901" s="269" t="str">
        <f t="shared" si="645"/>
        <v/>
      </c>
      <c r="H6901" s="208"/>
      <c r="I6901" s="53"/>
      <c r="J6901" s="209"/>
      <c r="K6901" s="271"/>
      <c r="L6901" s="37"/>
      <c r="M6901" s="218"/>
      <c r="N6901" s="124"/>
      <c r="O6901" s="211" t="str">
        <f t="shared" ca="1" si="646"/>
        <v/>
      </c>
      <c r="P6901" s="212" t="str">
        <f>IF(ISERROR(VLOOKUP(L6901,Paramètres!$A$38:$B$40,2,0)),"",VLOOKUP(L6901,Paramètres!$A$38:$B$40,2,0))</f>
        <v/>
      </c>
      <c r="Q6901" s="211" t="str">
        <f t="shared" ca="1" si="647"/>
        <v/>
      </c>
      <c r="R6901" s="211" t="str">
        <f t="shared" si="643"/>
        <v/>
      </c>
      <c r="S6901" s="213" t="str">
        <f t="shared" ca="1" si="644"/>
        <v/>
      </c>
      <c r="T6901" s="214" t="str">
        <f t="shared" ca="1" si="648"/>
        <v/>
      </c>
    </row>
    <row r="6902" spans="1:20" x14ac:dyDescent="0.25">
      <c r="A6902" s="119" t="s">
        <v>12471</v>
      </c>
      <c r="B6902" s="260"/>
      <c r="C6902" s="264" t="str">
        <f>IF(ISERROR(VLOOKUP(B6902,'Tous les abonnés'!$A$6:$I$5491,2,0)),"",VLOOKUP(B6902,'Tous les abonnés'!$A$6:$I$5491,2,0))</f>
        <v/>
      </c>
      <c r="D6902" s="26"/>
      <c r="E6902" s="265"/>
      <c r="F6902" s="207" t="str">
        <f>IF(ISERROR(IF(VLOOKUP(D6902,Paramètres!$C$17:$H$33,6,0)="oui","illimité",VLOOKUP(D6902,Paramètres!$C$17:$H$33,5,0))),"",IF(VLOOKUP(D6902,Paramètres!$C$17:$H$33,6,0)="oui","illimité",VLOOKUP(D6902,Paramètres!$C$17:$H$33,5,0)))</f>
        <v/>
      </c>
      <c r="G6902" s="269" t="str">
        <f t="shared" si="645"/>
        <v/>
      </c>
      <c r="H6902" s="208"/>
      <c r="I6902" s="53"/>
      <c r="J6902" s="209"/>
      <c r="K6902" s="271"/>
      <c r="L6902" s="37"/>
      <c r="M6902" s="218"/>
      <c r="N6902" s="124"/>
      <c r="O6902" s="211" t="str">
        <f t="shared" ca="1" si="646"/>
        <v/>
      </c>
      <c r="P6902" s="212" t="str">
        <f>IF(ISERROR(VLOOKUP(L6902,Paramètres!$A$38:$B$40,2,0)),"",VLOOKUP(L6902,Paramètres!$A$38:$B$40,2,0))</f>
        <v/>
      </c>
      <c r="Q6902" s="211" t="str">
        <f t="shared" ca="1" si="647"/>
        <v/>
      </c>
      <c r="R6902" s="211" t="str">
        <f t="shared" si="643"/>
        <v/>
      </c>
      <c r="S6902" s="213" t="str">
        <f t="shared" ca="1" si="644"/>
        <v/>
      </c>
      <c r="T6902" s="214" t="str">
        <f t="shared" ca="1" si="648"/>
        <v/>
      </c>
    </row>
    <row r="6903" spans="1:20" x14ac:dyDescent="0.25">
      <c r="A6903" s="119" t="s">
        <v>12472</v>
      </c>
      <c r="B6903" s="260"/>
      <c r="C6903" s="264" t="str">
        <f>IF(ISERROR(VLOOKUP(B6903,'Tous les abonnés'!$A$6:$I$5491,2,0)),"",VLOOKUP(B6903,'Tous les abonnés'!$A$6:$I$5491,2,0))</f>
        <v/>
      </c>
      <c r="D6903" s="26"/>
      <c r="E6903" s="265"/>
      <c r="F6903" s="207" t="str">
        <f>IF(ISERROR(IF(VLOOKUP(D6903,Paramètres!$C$17:$H$33,6,0)="oui","illimité",VLOOKUP(D6903,Paramètres!$C$17:$H$33,5,0))),"",IF(VLOOKUP(D6903,Paramètres!$C$17:$H$33,6,0)="oui","illimité",VLOOKUP(D6903,Paramètres!$C$17:$H$33,5,0)))</f>
        <v/>
      </c>
      <c r="G6903" s="269" t="str">
        <f t="shared" si="645"/>
        <v/>
      </c>
      <c r="H6903" s="208"/>
      <c r="I6903" s="53"/>
      <c r="J6903" s="209"/>
      <c r="K6903" s="271"/>
      <c r="L6903" s="37"/>
      <c r="M6903" s="218"/>
      <c r="N6903" s="124"/>
      <c r="O6903" s="211" t="str">
        <f t="shared" ca="1" si="646"/>
        <v/>
      </c>
      <c r="P6903" s="212" t="str">
        <f>IF(ISERROR(VLOOKUP(L6903,Paramètres!$A$38:$B$40,2,0)),"",VLOOKUP(L6903,Paramètres!$A$38:$B$40,2,0))</f>
        <v/>
      </c>
      <c r="Q6903" s="211" t="str">
        <f t="shared" ca="1" si="647"/>
        <v/>
      </c>
      <c r="R6903" s="211" t="str">
        <f t="shared" si="643"/>
        <v/>
      </c>
      <c r="S6903" s="213" t="str">
        <f t="shared" ca="1" si="644"/>
        <v/>
      </c>
      <c r="T6903" s="214" t="str">
        <f t="shared" ca="1" si="648"/>
        <v/>
      </c>
    </row>
    <row r="6904" spans="1:20" x14ac:dyDescent="0.25">
      <c r="A6904" s="119" t="s">
        <v>12473</v>
      </c>
      <c r="B6904" s="260"/>
      <c r="C6904" s="264" t="str">
        <f>IF(ISERROR(VLOOKUP(B6904,'Tous les abonnés'!$A$6:$I$5491,2,0)),"",VLOOKUP(B6904,'Tous les abonnés'!$A$6:$I$5491,2,0))</f>
        <v/>
      </c>
      <c r="D6904" s="26"/>
      <c r="E6904" s="265"/>
      <c r="F6904" s="207" t="str">
        <f>IF(ISERROR(IF(VLOOKUP(D6904,Paramètres!$C$17:$H$33,6,0)="oui","illimité",VLOOKUP(D6904,Paramètres!$C$17:$H$33,5,0))),"",IF(VLOOKUP(D6904,Paramètres!$C$17:$H$33,6,0)="oui","illimité",VLOOKUP(D6904,Paramètres!$C$17:$H$33,5,0)))</f>
        <v/>
      </c>
      <c r="G6904" s="269" t="str">
        <f t="shared" si="645"/>
        <v/>
      </c>
      <c r="H6904" s="208"/>
      <c r="I6904" s="53"/>
      <c r="J6904" s="209"/>
      <c r="K6904" s="271"/>
      <c r="L6904" s="37"/>
      <c r="M6904" s="218"/>
      <c r="N6904" s="124"/>
      <c r="O6904" s="211" t="str">
        <f t="shared" ca="1" si="646"/>
        <v/>
      </c>
      <c r="P6904" s="212" t="str">
        <f>IF(ISERROR(VLOOKUP(L6904,Paramètres!$A$38:$B$40,2,0)),"",VLOOKUP(L6904,Paramètres!$A$38:$B$40,2,0))</f>
        <v/>
      </c>
      <c r="Q6904" s="211" t="str">
        <f t="shared" ca="1" si="647"/>
        <v/>
      </c>
      <c r="R6904" s="211" t="str">
        <f t="shared" si="643"/>
        <v/>
      </c>
      <c r="S6904" s="213" t="str">
        <f t="shared" ca="1" si="644"/>
        <v/>
      </c>
      <c r="T6904" s="214" t="str">
        <f t="shared" ca="1" si="648"/>
        <v/>
      </c>
    </row>
    <row r="6905" spans="1:20" x14ac:dyDescent="0.25">
      <c r="A6905" s="119" t="s">
        <v>12474</v>
      </c>
      <c r="B6905" s="260"/>
      <c r="C6905" s="264" t="str">
        <f>IF(ISERROR(VLOOKUP(B6905,'Tous les abonnés'!$A$6:$I$5491,2,0)),"",VLOOKUP(B6905,'Tous les abonnés'!$A$6:$I$5491,2,0))</f>
        <v/>
      </c>
      <c r="D6905" s="26"/>
      <c r="E6905" s="265"/>
      <c r="F6905" s="207" t="str">
        <f>IF(ISERROR(IF(VLOOKUP(D6905,Paramètres!$C$17:$H$33,6,0)="oui","illimité",VLOOKUP(D6905,Paramètres!$C$17:$H$33,5,0))),"",IF(VLOOKUP(D6905,Paramètres!$C$17:$H$33,6,0)="oui","illimité",VLOOKUP(D6905,Paramètres!$C$17:$H$33,5,0)))</f>
        <v/>
      </c>
      <c r="G6905" s="269" t="str">
        <f t="shared" si="645"/>
        <v/>
      </c>
      <c r="H6905" s="208"/>
      <c r="I6905" s="53"/>
      <c r="J6905" s="209"/>
      <c r="K6905" s="271"/>
      <c r="L6905" s="37"/>
      <c r="M6905" s="218"/>
      <c r="N6905" s="124"/>
      <c r="O6905" s="211" t="str">
        <f t="shared" ca="1" si="646"/>
        <v/>
      </c>
      <c r="P6905" s="212" t="str">
        <f>IF(ISERROR(VLOOKUP(L6905,Paramètres!$A$38:$B$40,2,0)),"",VLOOKUP(L6905,Paramètres!$A$38:$B$40,2,0))</f>
        <v/>
      </c>
      <c r="Q6905" s="211" t="str">
        <f t="shared" ca="1" si="647"/>
        <v/>
      </c>
      <c r="R6905" s="211" t="str">
        <f t="shared" si="643"/>
        <v/>
      </c>
      <c r="S6905" s="213" t="str">
        <f t="shared" ca="1" si="644"/>
        <v/>
      </c>
      <c r="T6905" s="214" t="str">
        <f t="shared" ca="1" si="648"/>
        <v/>
      </c>
    </row>
    <row r="6906" spans="1:20" x14ac:dyDescent="0.25">
      <c r="A6906" s="119" t="s">
        <v>12475</v>
      </c>
      <c r="B6906" s="260"/>
      <c r="C6906" s="264" t="str">
        <f>IF(ISERROR(VLOOKUP(B6906,'Tous les abonnés'!$A$6:$I$5491,2,0)),"",VLOOKUP(B6906,'Tous les abonnés'!$A$6:$I$5491,2,0))</f>
        <v/>
      </c>
      <c r="D6906" s="26"/>
      <c r="E6906" s="265"/>
      <c r="F6906" s="207" t="str">
        <f>IF(ISERROR(IF(VLOOKUP(D6906,Paramètres!$C$17:$H$33,6,0)="oui","illimité",VLOOKUP(D6906,Paramètres!$C$17:$H$33,5,0))),"",IF(VLOOKUP(D6906,Paramètres!$C$17:$H$33,6,0)="oui","illimité",VLOOKUP(D6906,Paramètres!$C$17:$H$33,5,0)))</f>
        <v/>
      </c>
      <c r="G6906" s="269" t="str">
        <f t="shared" si="645"/>
        <v/>
      </c>
      <c r="H6906" s="208"/>
      <c r="I6906" s="53"/>
      <c r="J6906" s="209"/>
      <c r="K6906" s="271"/>
      <c r="L6906" s="37"/>
      <c r="M6906" s="218"/>
      <c r="N6906" s="124"/>
      <c r="O6906" s="211" t="str">
        <f t="shared" ca="1" si="646"/>
        <v/>
      </c>
      <c r="P6906" s="212" t="str">
        <f>IF(ISERROR(VLOOKUP(L6906,Paramètres!$A$38:$B$40,2,0)),"",VLOOKUP(L6906,Paramètres!$A$38:$B$40,2,0))</f>
        <v/>
      </c>
      <c r="Q6906" s="211" t="str">
        <f t="shared" ca="1" si="647"/>
        <v/>
      </c>
      <c r="R6906" s="211" t="str">
        <f t="shared" si="643"/>
        <v/>
      </c>
      <c r="S6906" s="213" t="str">
        <f t="shared" ca="1" si="644"/>
        <v/>
      </c>
      <c r="T6906" s="214" t="str">
        <f t="shared" ca="1" si="648"/>
        <v/>
      </c>
    </row>
    <row r="6907" spans="1:20" x14ac:dyDescent="0.25">
      <c r="A6907" s="119" t="s">
        <v>12476</v>
      </c>
      <c r="B6907" s="260"/>
      <c r="C6907" s="264" t="str">
        <f>IF(ISERROR(VLOOKUP(B6907,'Tous les abonnés'!$A$6:$I$5491,2,0)),"",VLOOKUP(B6907,'Tous les abonnés'!$A$6:$I$5491,2,0))</f>
        <v/>
      </c>
      <c r="D6907" s="26"/>
      <c r="E6907" s="265"/>
      <c r="F6907" s="207" t="str">
        <f>IF(ISERROR(IF(VLOOKUP(D6907,Paramètres!$C$17:$H$33,6,0)="oui","illimité",VLOOKUP(D6907,Paramètres!$C$17:$H$33,5,0))),"",IF(VLOOKUP(D6907,Paramètres!$C$17:$H$33,6,0)="oui","illimité",VLOOKUP(D6907,Paramètres!$C$17:$H$33,5,0)))</f>
        <v/>
      </c>
      <c r="G6907" s="269" t="str">
        <f t="shared" si="645"/>
        <v/>
      </c>
      <c r="H6907" s="208"/>
      <c r="I6907" s="53"/>
      <c r="J6907" s="209"/>
      <c r="K6907" s="271"/>
      <c r="L6907" s="37"/>
      <c r="M6907" s="218"/>
      <c r="N6907" s="124"/>
      <c r="O6907" s="211" t="str">
        <f t="shared" ca="1" si="646"/>
        <v/>
      </c>
      <c r="P6907" s="212" t="str">
        <f>IF(ISERROR(VLOOKUP(L6907,Paramètres!$A$38:$B$40,2,0)),"",VLOOKUP(L6907,Paramètres!$A$38:$B$40,2,0))</f>
        <v/>
      </c>
      <c r="Q6907" s="211" t="str">
        <f t="shared" ca="1" si="647"/>
        <v/>
      </c>
      <c r="R6907" s="211" t="str">
        <f t="shared" si="643"/>
        <v/>
      </c>
      <c r="S6907" s="213" t="str">
        <f t="shared" ca="1" si="644"/>
        <v/>
      </c>
      <c r="T6907" s="214" t="str">
        <f t="shared" ca="1" si="648"/>
        <v/>
      </c>
    </row>
    <row r="6908" spans="1:20" x14ac:dyDescent="0.25">
      <c r="A6908" s="119" t="s">
        <v>12477</v>
      </c>
      <c r="B6908" s="260"/>
      <c r="C6908" s="264" t="str">
        <f>IF(ISERROR(VLOOKUP(B6908,'Tous les abonnés'!$A$6:$I$5491,2,0)),"",VLOOKUP(B6908,'Tous les abonnés'!$A$6:$I$5491,2,0))</f>
        <v/>
      </c>
      <c r="D6908" s="26"/>
      <c r="E6908" s="265"/>
      <c r="F6908" s="207" t="str">
        <f>IF(ISERROR(IF(VLOOKUP(D6908,Paramètres!$C$17:$H$33,6,0)="oui","illimité",VLOOKUP(D6908,Paramètres!$C$17:$H$33,5,0))),"",IF(VLOOKUP(D6908,Paramètres!$C$17:$H$33,6,0)="oui","illimité",VLOOKUP(D6908,Paramètres!$C$17:$H$33,5,0)))</f>
        <v/>
      </c>
      <c r="G6908" s="269" t="str">
        <f t="shared" si="645"/>
        <v/>
      </c>
      <c r="H6908" s="208"/>
      <c r="I6908" s="53"/>
      <c r="J6908" s="209"/>
      <c r="K6908" s="271"/>
      <c r="L6908" s="37"/>
      <c r="M6908" s="218"/>
      <c r="N6908" s="124"/>
      <c r="O6908" s="211" t="str">
        <f t="shared" ca="1" si="646"/>
        <v/>
      </c>
      <c r="P6908" s="212" t="str">
        <f>IF(ISERROR(VLOOKUP(L6908,Paramètres!$A$38:$B$40,2,0)),"",VLOOKUP(L6908,Paramètres!$A$38:$B$40,2,0))</f>
        <v/>
      </c>
      <c r="Q6908" s="211" t="str">
        <f t="shared" ca="1" si="647"/>
        <v/>
      </c>
      <c r="R6908" s="211" t="str">
        <f t="shared" si="643"/>
        <v/>
      </c>
      <c r="S6908" s="213" t="str">
        <f t="shared" ca="1" si="644"/>
        <v/>
      </c>
      <c r="T6908" s="214" t="str">
        <f t="shared" ca="1" si="648"/>
        <v/>
      </c>
    </row>
    <row r="6909" spans="1:20" x14ac:dyDescent="0.25">
      <c r="A6909" s="119" t="s">
        <v>12478</v>
      </c>
      <c r="B6909" s="260"/>
      <c r="C6909" s="264" t="str">
        <f>IF(ISERROR(VLOOKUP(B6909,'Tous les abonnés'!$A$6:$I$5491,2,0)),"",VLOOKUP(B6909,'Tous les abonnés'!$A$6:$I$5491,2,0))</f>
        <v/>
      </c>
      <c r="D6909" s="26"/>
      <c r="E6909" s="265"/>
      <c r="F6909" s="207" t="str">
        <f>IF(ISERROR(IF(VLOOKUP(D6909,Paramètres!$C$17:$H$33,6,0)="oui","illimité",VLOOKUP(D6909,Paramètres!$C$17:$H$33,5,0))),"",IF(VLOOKUP(D6909,Paramètres!$C$17:$H$33,6,0)="oui","illimité",VLOOKUP(D6909,Paramètres!$C$17:$H$33,5,0)))</f>
        <v/>
      </c>
      <c r="G6909" s="269" t="str">
        <f t="shared" si="645"/>
        <v/>
      </c>
      <c r="H6909" s="208"/>
      <c r="I6909" s="53"/>
      <c r="J6909" s="209"/>
      <c r="K6909" s="271"/>
      <c r="L6909" s="37"/>
      <c r="M6909" s="218"/>
      <c r="N6909" s="124"/>
      <c r="O6909" s="211" t="str">
        <f t="shared" ca="1" si="646"/>
        <v/>
      </c>
      <c r="P6909" s="212" t="str">
        <f>IF(ISERROR(VLOOKUP(L6909,Paramètres!$A$38:$B$40,2,0)),"",VLOOKUP(L6909,Paramètres!$A$38:$B$40,2,0))</f>
        <v/>
      </c>
      <c r="Q6909" s="211" t="str">
        <f t="shared" ca="1" si="647"/>
        <v/>
      </c>
      <c r="R6909" s="211" t="str">
        <f t="shared" si="643"/>
        <v/>
      </c>
      <c r="S6909" s="213" t="str">
        <f t="shared" ca="1" si="644"/>
        <v/>
      </c>
      <c r="T6909" s="214" t="str">
        <f t="shared" ca="1" si="648"/>
        <v/>
      </c>
    </row>
    <row r="6910" spans="1:20" x14ac:dyDescent="0.25">
      <c r="A6910" s="119" t="s">
        <v>12479</v>
      </c>
      <c r="B6910" s="260"/>
      <c r="C6910" s="264" t="str">
        <f>IF(ISERROR(VLOOKUP(B6910,'Tous les abonnés'!$A$6:$I$5491,2,0)),"",VLOOKUP(B6910,'Tous les abonnés'!$A$6:$I$5491,2,0))</f>
        <v/>
      </c>
      <c r="D6910" s="26"/>
      <c r="E6910" s="265"/>
      <c r="F6910" s="207" t="str">
        <f>IF(ISERROR(IF(VLOOKUP(D6910,Paramètres!$C$17:$H$33,6,0)="oui","illimité",VLOOKUP(D6910,Paramètres!$C$17:$H$33,5,0))),"",IF(VLOOKUP(D6910,Paramètres!$C$17:$H$33,6,0)="oui","illimité",VLOOKUP(D6910,Paramètres!$C$17:$H$33,5,0)))</f>
        <v/>
      </c>
      <c r="G6910" s="269" t="str">
        <f t="shared" si="645"/>
        <v/>
      </c>
      <c r="H6910" s="208"/>
      <c r="I6910" s="53"/>
      <c r="J6910" s="209"/>
      <c r="K6910" s="271"/>
      <c r="L6910" s="37"/>
      <c r="M6910" s="218"/>
      <c r="N6910" s="124"/>
      <c r="O6910" s="211" t="str">
        <f t="shared" ca="1" si="646"/>
        <v/>
      </c>
      <c r="P6910" s="212" t="str">
        <f>IF(ISERROR(VLOOKUP(L6910,Paramètres!$A$38:$B$40,2,0)),"",VLOOKUP(L6910,Paramètres!$A$38:$B$40,2,0))</f>
        <v/>
      </c>
      <c r="Q6910" s="211" t="str">
        <f t="shared" ca="1" si="647"/>
        <v/>
      </c>
      <c r="R6910" s="211" t="str">
        <f t="shared" si="643"/>
        <v/>
      </c>
      <c r="S6910" s="213" t="str">
        <f t="shared" ca="1" si="644"/>
        <v/>
      </c>
      <c r="T6910" s="214" t="str">
        <f t="shared" ca="1" si="648"/>
        <v/>
      </c>
    </row>
    <row r="6911" spans="1:20" x14ac:dyDescent="0.25">
      <c r="A6911" s="119" t="s">
        <v>12480</v>
      </c>
      <c r="B6911" s="260"/>
      <c r="C6911" s="264" t="str">
        <f>IF(ISERROR(VLOOKUP(B6911,'Tous les abonnés'!$A$6:$I$5491,2,0)),"",VLOOKUP(B6911,'Tous les abonnés'!$A$6:$I$5491,2,0))</f>
        <v/>
      </c>
      <c r="D6911" s="26"/>
      <c r="E6911" s="265"/>
      <c r="F6911" s="207" t="str">
        <f>IF(ISERROR(IF(VLOOKUP(D6911,Paramètres!$C$17:$H$33,6,0)="oui","illimité",VLOOKUP(D6911,Paramètres!$C$17:$H$33,5,0))),"",IF(VLOOKUP(D6911,Paramètres!$C$17:$H$33,6,0)="oui","illimité",VLOOKUP(D6911,Paramètres!$C$17:$H$33,5,0)))</f>
        <v/>
      </c>
      <c r="G6911" s="269" t="str">
        <f t="shared" si="645"/>
        <v/>
      </c>
      <c r="H6911" s="208"/>
      <c r="I6911" s="53"/>
      <c r="J6911" s="209"/>
      <c r="K6911" s="271"/>
      <c r="L6911" s="37"/>
      <c r="M6911" s="218"/>
      <c r="N6911" s="124"/>
      <c r="O6911" s="211" t="str">
        <f t="shared" ca="1" si="646"/>
        <v/>
      </c>
      <c r="P6911" s="212" t="str">
        <f>IF(ISERROR(VLOOKUP(L6911,Paramètres!$A$38:$B$40,2,0)),"",VLOOKUP(L6911,Paramètres!$A$38:$B$40,2,0))</f>
        <v/>
      </c>
      <c r="Q6911" s="211" t="str">
        <f t="shared" ca="1" si="647"/>
        <v/>
      </c>
      <c r="R6911" s="211" t="str">
        <f t="shared" si="643"/>
        <v/>
      </c>
      <c r="S6911" s="213" t="str">
        <f t="shared" ca="1" si="644"/>
        <v/>
      </c>
      <c r="T6911" s="214" t="str">
        <f t="shared" ca="1" si="648"/>
        <v/>
      </c>
    </row>
    <row r="6912" spans="1:20" x14ac:dyDescent="0.25">
      <c r="A6912" s="119" t="s">
        <v>12481</v>
      </c>
      <c r="B6912" s="260"/>
      <c r="C6912" s="264" t="str">
        <f>IF(ISERROR(VLOOKUP(B6912,'Tous les abonnés'!$A$6:$I$5491,2,0)),"",VLOOKUP(B6912,'Tous les abonnés'!$A$6:$I$5491,2,0))</f>
        <v/>
      </c>
      <c r="D6912" s="26"/>
      <c r="E6912" s="265"/>
      <c r="F6912" s="207" t="str">
        <f>IF(ISERROR(IF(VLOOKUP(D6912,Paramètres!$C$17:$H$33,6,0)="oui","illimité",VLOOKUP(D6912,Paramètres!$C$17:$H$33,5,0))),"",IF(VLOOKUP(D6912,Paramètres!$C$17:$H$33,6,0)="oui","illimité",VLOOKUP(D6912,Paramètres!$C$17:$H$33,5,0)))</f>
        <v/>
      </c>
      <c r="G6912" s="269" t="str">
        <f t="shared" si="645"/>
        <v/>
      </c>
      <c r="H6912" s="208"/>
      <c r="I6912" s="53"/>
      <c r="J6912" s="209"/>
      <c r="K6912" s="271"/>
      <c r="L6912" s="37"/>
      <c r="M6912" s="218"/>
      <c r="N6912" s="124"/>
      <c r="O6912" s="211" t="str">
        <f t="shared" ca="1" si="646"/>
        <v/>
      </c>
      <c r="P6912" s="212" t="str">
        <f>IF(ISERROR(VLOOKUP(L6912,Paramètres!$A$38:$B$40,2,0)),"",VLOOKUP(L6912,Paramètres!$A$38:$B$40,2,0))</f>
        <v/>
      </c>
      <c r="Q6912" s="211" t="str">
        <f t="shared" ca="1" si="647"/>
        <v/>
      </c>
      <c r="R6912" s="211" t="str">
        <f t="shared" si="643"/>
        <v/>
      </c>
      <c r="S6912" s="213" t="str">
        <f t="shared" ca="1" si="644"/>
        <v/>
      </c>
      <c r="T6912" s="214" t="str">
        <f t="shared" ca="1" si="648"/>
        <v/>
      </c>
    </row>
    <row r="6913" spans="1:20" x14ac:dyDescent="0.25">
      <c r="A6913" s="119" t="s">
        <v>12482</v>
      </c>
      <c r="B6913" s="260"/>
      <c r="C6913" s="264" t="str">
        <f>IF(ISERROR(VLOOKUP(B6913,'Tous les abonnés'!$A$6:$I$5491,2,0)),"",VLOOKUP(B6913,'Tous les abonnés'!$A$6:$I$5491,2,0))</f>
        <v/>
      </c>
      <c r="D6913" s="26"/>
      <c r="E6913" s="265"/>
      <c r="F6913" s="207" t="str">
        <f>IF(ISERROR(IF(VLOOKUP(D6913,Paramètres!$C$17:$H$33,6,0)="oui","illimité",VLOOKUP(D6913,Paramètres!$C$17:$H$33,5,0))),"",IF(VLOOKUP(D6913,Paramètres!$C$17:$H$33,6,0)="oui","illimité",VLOOKUP(D6913,Paramètres!$C$17:$H$33,5,0)))</f>
        <v/>
      </c>
      <c r="G6913" s="269" t="str">
        <f t="shared" si="645"/>
        <v/>
      </c>
      <c r="H6913" s="208"/>
      <c r="I6913" s="53"/>
      <c r="J6913" s="209"/>
      <c r="K6913" s="271"/>
      <c r="L6913" s="37"/>
      <c r="M6913" s="218"/>
      <c r="N6913" s="124"/>
      <c r="O6913" s="211" t="str">
        <f t="shared" ca="1" si="646"/>
        <v/>
      </c>
      <c r="P6913" s="212" t="str">
        <f>IF(ISERROR(VLOOKUP(L6913,Paramètres!$A$38:$B$40,2,0)),"",VLOOKUP(L6913,Paramètres!$A$38:$B$40,2,0))</f>
        <v/>
      </c>
      <c r="Q6913" s="211" t="str">
        <f t="shared" ca="1" si="647"/>
        <v/>
      </c>
      <c r="R6913" s="211" t="str">
        <f t="shared" si="643"/>
        <v/>
      </c>
      <c r="S6913" s="213" t="str">
        <f t="shared" ca="1" si="644"/>
        <v/>
      </c>
      <c r="T6913" s="214" t="str">
        <f t="shared" ca="1" si="648"/>
        <v/>
      </c>
    </row>
    <row r="6914" spans="1:20" x14ac:dyDescent="0.25">
      <c r="A6914" s="119" t="s">
        <v>12483</v>
      </c>
      <c r="B6914" s="260"/>
      <c r="C6914" s="264" t="str">
        <f>IF(ISERROR(VLOOKUP(B6914,'Tous les abonnés'!$A$6:$I$5491,2,0)),"",VLOOKUP(B6914,'Tous les abonnés'!$A$6:$I$5491,2,0))</f>
        <v/>
      </c>
      <c r="D6914" s="26"/>
      <c r="E6914" s="265"/>
      <c r="F6914" s="207" t="str">
        <f>IF(ISERROR(IF(VLOOKUP(D6914,Paramètres!$C$17:$H$33,6,0)="oui","illimité",VLOOKUP(D6914,Paramètres!$C$17:$H$33,5,0))),"",IF(VLOOKUP(D6914,Paramètres!$C$17:$H$33,6,0)="oui","illimité",VLOOKUP(D6914,Paramètres!$C$17:$H$33,5,0)))</f>
        <v/>
      </c>
      <c r="G6914" s="269" t="str">
        <f t="shared" si="645"/>
        <v/>
      </c>
      <c r="H6914" s="208"/>
      <c r="I6914" s="53"/>
      <c r="J6914" s="209"/>
      <c r="K6914" s="271"/>
      <c r="L6914" s="37"/>
      <c r="M6914" s="218"/>
      <c r="N6914" s="124"/>
      <c r="O6914" s="211" t="str">
        <f t="shared" ca="1" si="646"/>
        <v/>
      </c>
      <c r="P6914" s="212" t="str">
        <f>IF(ISERROR(VLOOKUP(L6914,Paramètres!$A$38:$B$40,2,0)),"",VLOOKUP(L6914,Paramètres!$A$38:$B$40,2,0))</f>
        <v/>
      </c>
      <c r="Q6914" s="211" t="str">
        <f t="shared" ca="1" si="647"/>
        <v/>
      </c>
      <c r="R6914" s="211" t="str">
        <f t="shared" si="643"/>
        <v/>
      </c>
      <c r="S6914" s="213" t="str">
        <f t="shared" ca="1" si="644"/>
        <v/>
      </c>
      <c r="T6914" s="214" t="str">
        <f t="shared" ca="1" si="648"/>
        <v/>
      </c>
    </row>
    <row r="6915" spans="1:20" x14ac:dyDescent="0.25">
      <c r="A6915" s="119" t="s">
        <v>12484</v>
      </c>
      <c r="B6915" s="260"/>
      <c r="C6915" s="264" t="str">
        <f>IF(ISERROR(VLOOKUP(B6915,'Tous les abonnés'!$A$6:$I$5491,2,0)),"",VLOOKUP(B6915,'Tous les abonnés'!$A$6:$I$5491,2,0))</f>
        <v/>
      </c>
      <c r="D6915" s="26"/>
      <c r="E6915" s="265"/>
      <c r="F6915" s="207" t="str">
        <f>IF(ISERROR(IF(VLOOKUP(D6915,Paramètres!$C$17:$H$33,6,0)="oui","illimité",VLOOKUP(D6915,Paramètres!$C$17:$H$33,5,0))),"",IF(VLOOKUP(D6915,Paramètres!$C$17:$H$33,6,0)="oui","illimité",VLOOKUP(D6915,Paramètres!$C$17:$H$33,5,0)))</f>
        <v/>
      </c>
      <c r="G6915" s="269" t="str">
        <f t="shared" si="645"/>
        <v/>
      </c>
      <c r="H6915" s="208"/>
      <c r="I6915" s="53"/>
      <c r="J6915" s="209"/>
      <c r="K6915" s="271"/>
      <c r="L6915" s="37"/>
      <c r="M6915" s="218"/>
      <c r="N6915" s="124"/>
      <c r="O6915" s="211" t="str">
        <f t="shared" ca="1" si="646"/>
        <v/>
      </c>
      <c r="P6915" s="212" t="str">
        <f>IF(ISERROR(VLOOKUP(L6915,Paramètres!$A$38:$B$40,2,0)),"",VLOOKUP(L6915,Paramètres!$A$38:$B$40,2,0))</f>
        <v/>
      </c>
      <c r="Q6915" s="211" t="str">
        <f t="shared" ca="1" si="647"/>
        <v/>
      </c>
      <c r="R6915" s="211" t="str">
        <f t="shared" si="643"/>
        <v/>
      </c>
      <c r="S6915" s="213" t="str">
        <f t="shared" ca="1" si="644"/>
        <v/>
      </c>
      <c r="T6915" s="214" t="str">
        <f t="shared" ca="1" si="648"/>
        <v/>
      </c>
    </row>
    <row r="6916" spans="1:20" x14ac:dyDescent="0.25">
      <c r="A6916" s="119" t="s">
        <v>12485</v>
      </c>
      <c r="B6916" s="260"/>
      <c r="C6916" s="264" t="str">
        <f>IF(ISERROR(VLOOKUP(B6916,'Tous les abonnés'!$A$6:$I$5491,2,0)),"",VLOOKUP(B6916,'Tous les abonnés'!$A$6:$I$5491,2,0))</f>
        <v/>
      </c>
      <c r="D6916" s="26"/>
      <c r="E6916" s="265"/>
      <c r="F6916" s="207" t="str">
        <f>IF(ISERROR(IF(VLOOKUP(D6916,Paramètres!$C$17:$H$33,6,0)="oui","illimité",VLOOKUP(D6916,Paramètres!$C$17:$H$33,5,0))),"",IF(VLOOKUP(D6916,Paramètres!$C$17:$H$33,6,0)="oui","illimité",VLOOKUP(D6916,Paramètres!$C$17:$H$33,5,0)))</f>
        <v/>
      </c>
      <c r="G6916" s="269" t="str">
        <f t="shared" si="645"/>
        <v/>
      </c>
      <c r="H6916" s="208"/>
      <c r="I6916" s="53"/>
      <c r="J6916" s="209"/>
      <c r="K6916" s="271"/>
      <c r="L6916" s="37"/>
      <c r="M6916" s="218"/>
      <c r="N6916" s="124"/>
      <c r="O6916" s="211" t="str">
        <f t="shared" ca="1" si="646"/>
        <v/>
      </c>
      <c r="P6916" s="212" t="str">
        <f>IF(ISERROR(VLOOKUP(L6916,Paramètres!$A$38:$B$40,2,0)),"",VLOOKUP(L6916,Paramètres!$A$38:$B$40,2,0))</f>
        <v/>
      </c>
      <c r="Q6916" s="211" t="str">
        <f t="shared" ca="1" si="647"/>
        <v/>
      </c>
      <c r="R6916" s="211" t="str">
        <f t="shared" si="643"/>
        <v/>
      </c>
      <c r="S6916" s="213" t="str">
        <f t="shared" ca="1" si="644"/>
        <v/>
      </c>
      <c r="T6916" s="214" t="str">
        <f t="shared" ca="1" si="648"/>
        <v/>
      </c>
    </row>
    <row r="6917" spans="1:20" x14ac:dyDescent="0.25">
      <c r="A6917" s="119" t="s">
        <v>12486</v>
      </c>
      <c r="B6917" s="260"/>
      <c r="C6917" s="264" t="str">
        <f>IF(ISERROR(VLOOKUP(B6917,'Tous les abonnés'!$A$6:$I$5491,2,0)),"",VLOOKUP(B6917,'Tous les abonnés'!$A$6:$I$5491,2,0))</f>
        <v/>
      </c>
      <c r="D6917" s="26"/>
      <c r="E6917" s="265"/>
      <c r="F6917" s="207" t="str">
        <f>IF(ISERROR(IF(VLOOKUP(D6917,Paramètres!$C$17:$H$33,6,0)="oui","illimité",VLOOKUP(D6917,Paramètres!$C$17:$H$33,5,0))),"",IF(VLOOKUP(D6917,Paramètres!$C$17:$H$33,6,0)="oui","illimité",VLOOKUP(D6917,Paramètres!$C$17:$H$33,5,0)))</f>
        <v/>
      </c>
      <c r="G6917" s="269" t="str">
        <f t="shared" si="645"/>
        <v/>
      </c>
      <c r="H6917" s="208"/>
      <c r="I6917" s="53"/>
      <c r="J6917" s="209"/>
      <c r="K6917" s="271"/>
      <c r="L6917" s="37"/>
      <c r="M6917" s="218"/>
      <c r="N6917" s="124"/>
      <c r="O6917" s="211" t="str">
        <f t="shared" ca="1" si="646"/>
        <v/>
      </c>
      <c r="P6917" s="212" t="str">
        <f>IF(ISERROR(VLOOKUP(L6917,Paramètres!$A$38:$B$40,2,0)),"",VLOOKUP(L6917,Paramètres!$A$38:$B$40,2,0))</f>
        <v/>
      </c>
      <c r="Q6917" s="211" t="str">
        <f t="shared" ca="1" si="647"/>
        <v/>
      </c>
      <c r="R6917" s="211" t="str">
        <f t="shared" si="643"/>
        <v/>
      </c>
      <c r="S6917" s="213" t="str">
        <f t="shared" ca="1" si="644"/>
        <v/>
      </c>
      <c r="T6917" s="214" t="str">
        <f t="shared" ca="1" si="648"/>
        <v/>
      </c>
    </row>
    <row r="6918" spans="1:20" x14ac:dyDescent="0.25">
      <c r="A6918" s="119" t="s">
        <v>12487</v>
      </c>
      <c r="B6918" s="260"/>
      <c r="C6918" s="264" t="str">
        <f>IF(ISERROR(VLOOKUP(B6918,'Tous les abonnés'!$A$6:$I$5491,2,0)),"",VLOOKUP(B6918,'Tous les abonnés'!$A$6:$I$5491,2,0))</f>
        <v/>
      </c>
      <c r="D6918" s="26"/>
      <c r="E6918" s="265"/>
      <c r="F6918" s="207" t="str">
        <f>IF(ISERROR(IF(VLOOKUP(D6918,Paramètres!$C$17:$H$33,6,0)="oui","illimité",VLOOKUP(D6918,Paramètres!$C$17:$H$33,5,0))),"",IF(VLOOKUP(D6918,Paramètres!$C$17:$H$33,6,0)="oui","illimité",VLOOKUP(D6918,Paramètres!$C$17:$H$33,5,0)))</f>
        <v/>
      </c>
      <c r="G6918" s="269" t="str">
        <f t="shared" si="645"/>
        <v/>
      </c>
      <c r="H6918" s="208"/>
      <c r="I6918" s="53"/>
      <c r="J6918" s="209"/>
      <c r="K6918" s="271"/>
      <c r="L6918" s="37"/>
      <c r="M6918" s="218"/>
      <c r="N6918" s="124"/>
      <c r="O6918" s="211" t="str">
        <f t="shared" ca="1" si="646"/>
        <v/>
      </c>
      <c r="P6918" s="212" t="str">
        <f>IF(ISERROR(VLOOKUP(L6918,Paramètres!$A$38:$B$40,2,0)),"",VLOOKUP(L6918,Paramètres!$A$38:$B$40,2,0))</f>
        <v/>
      </c>
      <c r="Q6918" s="211" t="str">
        <f t="shared" ca="1" si="647"/>
        <v/>
      </c>
      <c r="R6918" s="211" t="str">
        <f t="shared" si="643"/>
        <v/>
      </c>
      <c r="S6918" s="213" t="str">
        <f t="shared" ca="1" si="644"/>
        <v/>
      </c>
      <c r="T6918" s="214" t="str">
        <f t="shared" ca="1" si="648"/>
        <v/>
      </c>
    </row>
    <row r="6919" spans="1:20" x14ac:dyDescent="0.25">
      <c r="A6919" s="119" t="s">
        <v>12488</v>
      </c>
      <c r="B6919" s="260"/>
      <c r="C6919" s="264" t="str">
        <f>IF(ISERROR(VLOOKUP(B6919,'Tous les abonnés'!$A$6:$I$5491,2,0)),"",VLOOKUP(B6919,'Tous les abonnés'!$A$6:$I$5491,2,0))</f>
        <v/>
      </c>
      <c r="D6919" s="26"/>
      <c r="E6919" s="265"/>
      <c r="F6919" s="207" t="str">
        <f>IF(ISERROR(IF(VLOOKUP(D6919,Paramètres!$C$17:$H$33,6,0)="oui","illimité",VLOOKUP(D6919,Paramètres!$C$17:$H$33,5,0))),"",IF(VLOOKUP(D6919,Paramètres!$C$17:$H$33,6,0)="oui","illimité",VLOOKUP(D6919,Paramètres!$C$17:$H$33,5,0)))</f>
        <v/>
      </c>
      <c r="G6919" s="269" t="str">
        <f t="shared" si="645"/>
        <v/>
      </c>
      <c r="H6919" s="208"/>
      <c r="I6919" s="53"/>
      <c r="J6919" s="209"/>
      <c r="K6919" s="271"/>
      <c r="L6919" s="37"/>
      <c r="M6919" s="218"/>
      <c r="N6919" s="124"/>
      <c r="O6919" s="211" t="str">
        <f t="shared" ca="1" si="646"/>
        <v/>
      </c>
      <c r="P6919" s="212" t="str">
        <f>IF(ISERROR(VLOOKUP(L6919,Paramètres!$A$38:$B$40,2,0)),"",VLOOKUP(L6919,Paramètres!$A$38:$B$40,2,0))</f>
        <v/>
      </c>
      <c r="Q6919" s="211" t="str">
        <f t="shared" ca="1" si="647"/>
        <v/>
      </c>
      <c r="R6919" s="211" t="str">
        <f t="shared" ref="R6919:R6982" si="649">IF(L6919="en 1 fois",1,IF(F6919="illimité",O6919/P6919,IF(ISERROR(F6919/P6919),"",ROUND(F6919/P6919,0))))</f>
        <v/>
      </c>
      <c r="S6919" s="213" t="str">
        <f t="shared" ref="S6919:S6982" ca="1" si="650">IF(ISERROR(IF(F6919="illimité",Q6919*J6919,IF(L6919="en 1 fois",J6919,J6919*Q6919/R6919))),"",IF(F6919="illimité",Q6919*J6919,IF(L6919="en 1 fois",J6919,J6919*Q6919/R6919)))</f>
        <v/>
      </c>
      <c r="T6919" s="214" t="str">
        <f t="shared" ca="1" si="648"/>
        <v/>
      </c>
    </row>
    <row r="6920" spans="1:20" x14ac:dyDescent="0.25">
      <c r="A6920" s="119" t="s">
        <v>12489</v>
      </c>
      <c r="B6920" s="260"/>
      <c r="C6920" s="264" t="str">
        <f>IF(ISERROR(VLOOKUP(B6920,'Tous les abonnés'!$A$6:$I$5491,2,0)),"",VLOOKUP(B6920,'Tous les abonnés'!$A$6:$I$5491,2,0))</f>
        <v/>
      </c>
      <c r="D6920" s="26"/>
      <c r="E6920" s="265"/>
      <c r="F6920" s="207" t="str">
        <f>IF(ISERROR(IF(VLOOKUP(D6920,Paramètres!$C$17:$H$33,6,0)="oui","illimité",VLOOKUP(D6920,Paramètres!$C$17:$H$33,5,0))),"",IF(VLOOKUP(D6920,Paramètres!$C$17:$H$33,6,0)="oui","illimité",VLOOKUP(D6920,Paramètres!$C$17:$H$33,5,0)))</f>
        <v/>
      </c>
      <c r="G6920" s="269" t="str">
        <f t="shared" ref="G6920:G6983" si="651">IF(ISBLANK(K6920),IF(ISERROR(E6920+F6920),"",E6920+F6920),K6920)</f>
        <v/>
      </c>
      <c r="H6920" s="208"/>
      <c r="I6920" s="53"/>
      <c r="J6920" s="209"/>
      <c r="K6920" s="271"/>
      <c r="L6920" s="37"/>
      <c r="M6920" s="218"/>
      <c r="N6920" s="124"/>
      <c r="O6920" s="211" t="str">
        <f t="shared" ref="O6920:O6983" ca="1" si="652">IF(ISBLANK(E6920),"",IF(TODAY()&gt;G6920,G6920-E6920,TODAY()-E6920))</f>
        <v/>
      </c>
      <c r="P6920" s="212" t="str">
        <f>IF(ISERROR(VLOOKUP(L6920,Paramètres!$A$38:$B$40,2,0)),"",VLOOKUP(L6920,Paramètres!$A$38:$B$40,2,0))</f>
        <v/>
      </c>
      <c r="Q6920" s="211" t="str">
        <f t="shared" ref="Q6920:Q6983" ca="1" si="653">IF(ISERROR(O6920/P6920),"",ROUND(O6920/P6920,0))</f>
        <v/>
      </c>
      <c r="R6920" s="211" t="str">
        <f t="shared" si="649"/>
        <v/>
      </c>
      <c r="S6920" s="213" t="str">
        <f t="shared" ca="1" si="650"/>
        <v/>
      </c>
      <c r="T6920" s="214" t="str">
        <f t="shared" ref="T6920:T6983" ca="1" si="654">IF(ISERROR(S6920-N6920),"",S6920-N6920)</f>
        <v/>
      </c>
    </row>
    <row r="6921" spans="1:20" x14ac:dyDescent="0.25">
      <c r="A6921" s="119" t="s">
        <v>12490</v>
      </c>
      <c r="B6921" s="260"/>
      <c r="C6921" s="264" t="str">
        <f>IF(ISERROR(VLOOKUP(B6921,'Tous les abonnés'!$A$6:$I$5491,2,0)),"",VLOOKUP(B6921,'Tous les abonnés'!$A$6:$I$5491,2,0))</f>
        <v/>
      </c>
      <c r="D6921" s="26"/>
      <c r="E6921" s="265"/>
      <c r="F6921" s="207" t="str">
        <f>IF(ISERROR(IF(VLOOKUP(D6921,Paramètres!$C$17:$H$33,6,0)="oui","illimité",VLOOKUP(D6921,Paramètres!$C$17:$H$33,5,0))),"",IF(VLOOKUP(D6921,Paramètres!$C$17:$H$33,6,0)="oui","illimité",VLOOKUP(D6921,Paramètres!$C$17:$H$33,5,0)))</f>
        <v/>
      </c>
      <c r="G6921" s="269" t="str">
        <f t="shared" si="651"/>
        <v/>
      </c>
      <c r="H6921" s="208"/>
      <c r="I6921" s="53"/>
      <c r="J6921" s="209"/>
      <c r="K6921" s="271"/>
      <c r="L6921" s="37"/>
      <c r="M6921" s="218"/>
      <c r="N6921" s="124"/>
      <c r="O6921" s="211" t="str">
        <f t="shared" ca="1" si="652"/>
        <v/>
      </c>
      <c r="P6921" s="212" t="str">
        <f>IF(ISERROR(VLOOKUP(L6921,Paramètres!$A$38:$B$40,2,0)),"",VLOOKUP(L6921,Paramètres!$A$38:$B$40,2,0))</f>
        <v/>
      </c>
      <c r="Q6921" s="211" t="str">
        <f t="shared" ca="1" si="653"/>
        <v/>
      </c>
      <c r="R6921" s="211" t="str">
        <f t="shared" si="649"/>
        <v/>
      </c>
      <c r="S6921" s="213" t="str">
        <f t="shared" ca="1" si="650"/>
        <v/>
      </c>
      <c r="T6921" s="214" t="str">
        <f t="shared" ca="1" si="654"/>
        <v/>
      </c>
    </row>
    <row r="6922" spans="1:20" x14ac:dyDescent="0.25">
      <c r="A6922" s="119" t="s">
        <v>12491</v>
      </c>
      <c r="B6922" s="260"/>
      <c r="C6922" s="264" t="str">
        <f>IF(ISERROR(VLOOKUP(B6922,'Tous les abonnés'!$A$6:$I$5491,2,0)),"",VLOOKUP(B6922,'Tous les abonnés'!$A$6:$I$5491,2,0))</f>
        <v/>
      </c>
      <c r="D6922" s="26"/>
      <c r="E6922" s="265"/>
      <c r="F6922" s="207" t="str">
        <f>IF(ISERROR(IF(VLOOKUP(D6922,Paramètres!$C$17:$H$33,6,0)="oui","illimité",VLOOKUP(D6922,Paramètres!$C$17:$H$33,5,0))),"",IF(VLOOKUP(D6922,Paramètres!$C$17:$H$33,6,0)="oui","illimité",VLOOKUP(D6922,Paramètres!$C$17:$H$33,5,0)))</f>
        <v/>
      </c>
      <c r="G6922" s="269" t="str">
        <f t="shared" si="651"/>
        <v/>
      </c>
      <c r="H6922" s="208"/>
      <c r="I6922" s="53"/>
      <c r="J6922" s="209"/>
      <c r="K6922" s="271"/>
      <c r="L6922" s="37"/>
      <c r="M6922" s="218"/>
      <c r="N6922" s="124"/>
      <c r="O6922" s="211" t="str">
        <f t="shared" ca="1" si="652"/>
        <v/>
      </c>
      <c r="P6922" s="212" t="str">
        <f>IF(ISERROR(VLOOKUP(L6922,Paramètres!$A$38:$B$40,2,0)),"",VLOOKUP(L6922,Paramètres!$A$38:$B$40,2,0))</f>
        <v/>
      </c>
      <c r="Q6922" s="211" t="str">
        <f t="shared" ca="1" si="653"/>
        <v/>
      </c>
      <c r="R6922" s="211" t="str">
        <f t="shared" si="649"/>
        <v/>
      </c>
      <c r="S6922" s="213" t="str">
        <f t="shared" ca="1" si="650"/>
        <v/>
      </c>
      <c r="T6922" s="214" t="str">
        <f t="shared" ca="1" si="654"/>
        <v/>
      </c>
    </row>
    <row r="6923" spans="1:20" x14ac:dyDescent="0.25">
      <c r="A6923" s="119" t="s">
        <v>12492</v>
      </c>
      <c r="B6923" s="260"/>
      <c r="C6923" s="264" t="str">
        <f>IF(ISERROR(VLOOKUP(B6923,'Tous les abonnés'!$A$6:$I$5491,2,0)),"",VLOOKUP(B6923,'Tous les abonnés'!$A$6:$I$5491,2,0))</f>
        <v/>
      </c>
      <c r="D6923" s="26"/>
      <c r="E6923" s="265"/>
      <c r="F6923" s="207" t="str">
        <f>IF(ISERROR(IF(VLOOKUP(D6923,Paramètres!$C$17:$H$33,6,0)="oui","illimité",VLOOKUP(D6923,Paramètres!$C$17:$H$33,5,0))),"",IF(VLOOKUP(D6923,Paramètres!$C$17:$H$33,6,0)="oui","illimité",VLOOKUP(D6923,Paramètres!$C$17:$H$33,5,0)))</f>
        <v/>
      </c>
      <c r="G6923" s="269" t="str">
        <f t="shared" si="651"/>
        <v/>
      </c>
      <c r="H6923" s="208"/>
      <c r="I6923" s="53"/>
      <c r="J6923" s="209"/>
      <c r="K6923" s="271"/>
      <c r="L6923" s="37"/>
      <c r="M6923" s="218"/>
      <c r="N6923" s="124"/>
      <c r="O6923" s="211" t="str">
        <f t="shared" ca="1" si="652"/>
        <v/>
      </c>
      <c r="P6923" s="212" t="str">
        <f>IF(ISERROR(VLOOKUP(L6923,Paramètres!$A$38:$B$40,2,0)),"",VLOOKUP(L6923,Paramètres!$A$38:$B$40,2,0))</f>
        <v/>
      </c>
      <c r="Q6923" s="211" t="str">
        <f t="shared" ca="1" si="653"/>
        <v/>
      </c>
      <c r="R6923" s="211" t="str">
        <f t="shared" si="649"/>
        <v/>
      </c>
      <c r="S6923" s="213" t="str">
        <f t="shared" ca="1" si="650"/>
        <v/>
      </c>
      <c r="T6923" s="214" t="str">
        <f t="shared" ca="1" si="654"/>
        <v/>
      </c>
    </row>
    <row r="6924" spans="1:20" x14ac:dyDescent="0.25">
      <c r="A6924" s="119" t="s">
        <v>12493</v>
      </c>
      <c r="B6924" s="260"/>
      <c r="C6924" s="264" t="str">
        <f>IF(ISERROR(VLOOKUP(B6924,'Tous les abonnés'!$A$6:$I$5491,2,0)),"",VLOOKUP(B6924,'Tous les abonnés'!$A$6:$I$5491,2,0))</f>
        <v/>
      </c>
      <c r="D6924" s="26"/>
      <c r="E6924" s="265"/>
      <c r="F6924" s="207" t="str">
        <f>IF(ISERROR(IF(VLOOKUP(D6924,Paramètres!$C$17:$H$33,6,0)="oui","illimité",VLOOKUP(D6924,Paramètres!$C$17:$H$33,5,0))),"",IF(VLOOKUP(D6924,Paramètres!$C$17:$H$33,6,0)="oui","illimité",VLOOKUP(D6924,Paramètres!$C$17:$H$33,5,0)))</f>
        <v/>
      </c>
      <c r="G6924" s="269" t="str">
        <f t="shared" si="651"/>
        <v/>
      </c>
      <c r="H6924" s="208"/>
      <c r="I6924" s="53"/>
      <c r="J6924" s="209"/>
      <c r="K6924" s="271"/>
      <c r="L6924" s="37"/>
      <c r="M6924" s="218"/>
      <c r="N6924" s="124"/>
      <c r="O6924" s="211" t="str">
        <f t="shared" ca="1" si="652"/>
        <v/>
      </c>
      <c r="P6924" s="212" t="str">
        <f>IF(ISERROR(VLOOKUP(L6924,Paramètres!$A$38:$B$40,2,0)),"",VLOOKUP(L6924,Paramètres!$A$38:$B$40,2,0))</f>
        <v/>
      </c>
      <c r="Q6924" s="211" t="str">
        <f t="shared" ca="1" si="653"/>
        <v/>
      </c>
      <c r="R6924" s="211" t="str">
        <f t="shared" si="649"/>
        <v/>
      </c>
      <c r="S6924" s="213" t="str">
        <f t="shared" ca="1" si="650"/>
        <v/>
      </c>
      <c r="T6924" s="214" t="str">
        <f t="shared" ca="1" si="654"/>
        <v/>
      </c>
    </row>
    <row r="6925" spans="1:20" x14ac:dyDescent="0.25">
      <c r="A6925" s="119" t="s">
        <v>12494</v>
      </c>
      <c r="B6925" s="260"/>
      <c r="C6925" s="264" t="str">
        <f>IF(ISERROR(VLOOKUP(B6925,'Tous les abonnés'!$A$6:$I$5491,2,0)),"",VLOOKUP(B6925,'Tous les abonnés'!$A$6:$I$5491,2,0))</f>
        <v/>
      </c>
      <c r="D6925" s="26"/>
      <c r="E6925" s="265"/>
      <c r="F6925" s="207" t="str">
        <f>IF(ISERROR(IF(VLOOKUP(D6925,Paramètres!$C$17:$H$33,6,0)="oui","illimité",VLOOKUP(D6925,Paramètres!$C$17:$H$33,5,0))),"",IF(VLOOKUP(D6925,Paramètres!$C$17:$H$33,6,0)="oui","illimité",VLOOKUP(D6925,Paramètres!$C$17:$H$33,5,0)))</f>
        <v/>
      </c>
      <c r="G6925" s="269" t="str">
        <f t="shared" si="651"/>
        <v/>
      </c>
      <c r="H6925" s="208"/>
      <c r="I6925" s="53"/>
      <c r="J6925" s="209"/>
      <c r="K6925" s="271"/>
      <c r="L6925" s="37"/>
      <c r="M6925" s="218"/>
      <c r="N6925" s="124"/>
      <c r="O6925" s="211" t="str">
        <f t="shared" ca="1" si="652"/>
        <v/>
      </c>
      <c r="P6925" s="212" t="str">
        <f>IF(ISERROR(VLOOKUP(L6925,Paramètres!$A$38:$B$40,2,0)),"",VLOOKUP(L6925,Paramètres!$A$38:$B$40,2,0))</f>
        <v/>
      </c>
      <c r="Q6925" s="211" t="str">
        <f t="shared" ca="1" si="653"/>
        <v/>
      </c>
      <c r="R6925" s="211" t="str">
        <f t="shared" si="649"/>
        <v/>
      </c>
      <c r="S6925" s="213" t="str">
        <f t="shared" ca="1" si="650"/>
        <v/>
      </c>
      <c r="T6925" s="214" t="str">
        <f t="shared" ca="1" si="654"/>
        <v/>
      </c>
    </row>
    <row r="6926" spans="1:20" x14ac:dyDescent="0.25">
      <c r="A6926" s="119" t="s">
        <v>12495</v>
      </c>
      <c r="B6926" s="260"/>
      <c r="C6926" s="264" t="str">
        <f>IF(ISERROR(VLOOKUP(B6926,'Tous les abonnés'!$A$6:$I$5491,2,0)),"",VLOOKUP(B6926,'Tous les abonnés'!$A$6:$I$5491,2,0))</f>
        <v/>
      </c>
      <c r="D6926" s="26"/>
      <c r="E6926" s="265"/>
      <c r="F6926" s="207" t="str">
        <f>IF(ISERROR(IF(VLOOKUP(D6926,Paramètres!$C$17:$H$33,6,0)="oui","illimité",VLOOKUP(D6926,Paramètres!$C$17:$H$33,5,0))),"",IF(VLOOKUP(D6926,Paramètres!$C$17:$H$33,6,0)="oui","illimité",VLOOKUP(D6926,Paramètres!$C$17:$H$33,5,0)))</f>
        <v/>
      </c>
      <c r="G6926" s="269" t="str">
        <f t="shared" si="651"/>
        <v/>
      </c>
      <c r="H6926" s="208"/>
      <c r="I6926" s="53"/>
      <c r="J6926" s="209"/>
      <c r="K6926" s="271"/>
      <c r="L6926" s="37"/>
      <c r="M6926" s="218"/>
      <c r="N6926" s="124"/>
      <c r="O6926" s="211" t="str">
        <f t="shared" ca="1" si="652"/>
        <v/>
      </c>
      <c r="P6926" s="212" t="str">
        <f>IF(ISERROR(VLOOKUP(L6926,Paramètres!$A$38:$B$40,2,0)),"",VLOOKUP(L6926,Paramètres!$A$38:$B$40,2,0))</f>
        <v/>
      </c>
      <c r="Q6926" s="211" t="str">
        <f t="shared" ca="1" si="653"/>
        <v/>
      </c>
      <c r="R6926" s="211" t="str">
        <f t="shared" si="649"/>
        <v/>
      </c>
      <c r="S6926" s="213" t="str">
        <f t="shared" ca="1" si="650"/>
        <v/>
      </c>
      <c r="T6926" s="214" t="str">
        <f t="shared" ca="1" si="654"/>
        <v/>
      </c>
    </row>
    <row r="6927" spans="1:20" x14ac:dyDescent="0.25">
      <c r="A6927" s="119" t="s">
        <v>12496</v>
      </c>
      <c r="B6927" s="260"/>
      <c r="C6927" s="264" t="str">
        <f>IF(ISERROR(VLOOKUP(B6927,'Tous les abonnés'!$A$6:$I$5491,2,0)),"",VLOOKUP(B6927,'Tous les abonnés'!$A$6:$I$5491,2,0))</f>
        <v/>
      </c>
      <c r="D6927" s="26"/>
      <c r="E6927" s="265"/>
      <c r="F6927" s="207" t="str">
        <f>IF(ISERROR(IF(VLOOKUP(D6927,Paramètres!$C$17:$H$33,6,0)="oui","illimité",VLOOKUP(D6927,Paramètres!$C$17:$H$33,5,0))),"",IF(VLOOKUP(D6927,Paramètres!$C$17:$H$33,6,0)="oui","illimité",VLOOKUP(D6927,Paramètres!$C$17:$H$33,5,0)))</f>
        <v/>
      </c>
      <c r="G6927" s="269" t="str">
        <f t="shared" si="651"/>
        <v/>
      </c>
      <c r="H6927" s="208"/>
      <c r="I6927" s="53"/>
      <c r="J6927" s="209"/>
      <c r="K6927" s="271"/>
      <c r="L6927" s="37"/>
      <c r="M6927" s="218"/>
      <c r="N6927" s="124"/>
      <c r="O6927" s="211" t="str">
        <f t="shared" ca="1" si="652"/>
        <v/>
      </c>
      <c r="P6927" s="212" t="str">
        <f>IF(ISERROR(VLOOKUP(L6927,Paramètres!$A$38:$B$40,2,0)),"",VLOOKUP(L6927,Paramètres!$A$38:$B$40,2,0))</f>
        <v/>
      </c>
      <c r="Q6927" s="211" t="str">
        <f t="shared" ca="1" si="653"/>
        <v/>
      </c>
      <c r="R6927" s="211" t="str">
        <f t="shared" si="649"/>
        <v/>
      </c>
      <c r="S6927" s="213" t="str">
        <f t="shared" ca="1" si="650"/>
        <v/>
      </c>
      <c r="T6927" s="214" t="str">
        <f t="shared" ca="1" si="654"/>
        <v/>
      </c>
    </row>
    <row r="6928" spans="1:20" x14ac:dyDescent="0.25">
      <c r="A6928" s="119" t="s">
        <v>12497</v>
      </c>
      <c r="B6928" s="260"/>
      <c r="C6928" s="264" t="str">
        <f>IF(ISERROR(VLOOKUP(B6928,'Tous les abonnés'!$A$6:$I$5491,2,0)),"",VLOOKUP(B6928,'Tous les abonnés'!$A$6:$I$5491,2,0))</f>
        <v/>
      </c>
      <c r="D6928" s="26"/>
      <c r="E6928" s="265"/>
      <c r="F6928" s="207" t="str">
        <f>IF(ISERROR(IF(VLOOKUP(D6928,Paramètres!$C$17:$H$33,6,0)="oui","illimité",VLOOKUP(D6928,Paramètres!$C$17:$H$33,5,0))),"",IF(VLOOKUP(D6928,Paramètres!$C$17:$H$33,6,0)="oui","illimité",VLOOKUP(D6928,Paramètres!$C$17:$H$33,5,0)))</f>
        <v/>
      </c>
      <c r="G6928" s="269" t="str">
        <f t="shared" si="651"/>
        <v/>
      </c>
      <c r="H6928" s="208"/>
      <c r="I6928" s="53"/>
      <c r="J6928" s="209"/>
      <c r="K6928" s="271"/>
      <c r="L6928" s="37"/>
      <c r="M6928" s="218"/>
      <c r="N6928" s="124"/>
      <c r="O6928" s="211" t="str">
        <f t="shared" ca="1" si="652"/>
        <v/>
      </c>
      <c r="P6928" s="212" t="str">
        <f>IF(ISERROR(VLOOKUP(L6928,Paramètres!$A$38:$B$40,2,0)),"",VLOOKUP(L6928,Paramètres!$A$38:$B$40,2,0))</f>
        <v/>
      </c>
      <c r="Q6928" s="211" t="str">
        <f t="shared" ca="1" si="653"/>
        <v/>
      </c>
      <c r="R6928" s="211" t="str">
        <f t="shared" si="649"/>
        <v/>
      </c>
      <c r="S6928" s="213" t="str">
        <f t="shared" ca="1" si="650"/>
        <v/>
      </c>
      <c r="T6928" s="214" t="str">
        <f t="shared" ca="1" si="654"/>
        <v/>
      </c>
    </row>
    <row r="6929" spans="1:20" x14ac:dyDescent="0.25">
      <c r="A6929" s="119" t="s">
        <v>12498</v>
      </c>
      <c r="B6929" s="260"/>
      <c r="C6929" s="264" t="str">
        <f>IF(ISERROR(VLOOKUP(B6929,'Tous les abonnés'!$A$6:$I$5491,2,0)),"",VLOOKUP(B6929,'Tous les abonnés'!$A$6:$I$5491,2,0))</f>
        <v/>
      </c>
      <c r="D6929" s="26"/>
      <c r="E6929" s="265"/>
      <c r="F6929" s="207" t="str">
        <f>IF(ISERROR(IF(VLOOKUP(D6929,Paramètres!$C$17:$H$33,6,0)="oui","illimité",VLOOKUP(D6929,Paramètres!$C$17:$H$33,5,0))),"",IF(VLOOKUP(D6929,Paramètres!$C$17:$H$33,6,0)="oui","illimité",VLOOKUP(D6929,Paramètres!$C$17:$H$33,5,0)))</f>
        <v/>
      </c>
      <c r="G6929" s="269" t="str">
        <f t="shared" si="651"/>
        <v/>
      </c>
      <c r="H6929" s="208"/>
      <c r="I6929" s="53"/>
      <c r="J6929" s="209"/>
      <c r="K6929" s="271"/>
      <c r="L6929" s="37"/>
      <c r="M6929" s="218"/>
      <c r="N6929" s="124"/>
      <c r="O6929" s="211" t="str">
        <f t="shared" ca="1" si="652"/>
        <v/>
      </c>
      <c r="P6929" s="212" t="str">
        <f>IF(ISERROR(VLOOKUP(L6929,Paramètres!$A$38:$B$40,2,0)),"",VLOOKUP(L6929,Paramètres!$A$38:$B$40,2,0))</f>
        <v/>
      </c>
      <c r="Q6929" s="211" t="str">
        <f t="shared" ca="1" si="653"/>
        <v/>
      </c>
      <c r="R6929" s="211" t="str">
        <f t="shared" si="649"/>
        <v/>
      </c>
      <c r="S6929" s="213" t="str">
        <f t="shared" ca="1" si="650"/>
        <v/>
      </c>
      <c r="T6929" s="214" t="str">
        <f t="shared" ca="1" si="654"/>
        <v/>
      </c>
    </row>
    <row r="6930" spans="1:20" x14ac:dyDescent="0.25">
      <c r="A6930" s="119" t="s">
        <v>12499</v>
      </c>
      <c r="B6930" s="260"/>
      <c r="C6930" s="264" t="str">
        <f>IF(ISERROR(VLOOKUP(B6930,'Tous les abonnés'!$A$6:$I$5491,2,0)),"",VLOOKUP(B6930,'Tous les abonnés'!$A$6:$I$5491,2,0))</f>
        <v/>
      </c>
      <c r="D6930" s="26"/>
      <c r="E6930" s="265"/>
      <c r="F6930" s="207" t="str">
        <f>IF(ISERROR(IF(VLOOKUP(D6930,Paramètres!$C$17:$H$33,6,0)="oui","illimité",VLOOKUP(D6930,Paramètres!$C$17:$H$33,5,0))),"",IF(VLOOKUP(D6930,Paramètres!$C$17:$H$33,6,0)="oui","illimité",VLOOKUP(D6930,Paramètres!$C$17:$H$33,5,0)))</f>
        <v/>
      </c>
      <c r="G6930" s="269" t="str">
        <f t="shared" si="651"/>
        <v/>
      </c>
      <c r="H6930" s="208"/>
      <c r="I6930" s="53"/>
      <c r="J6930" s="209"/>
      <c r="K6930" s="271"/>
      <c r="L6930" s="37"/>
      <c r="M6930" s="218"/>
      <c r="N6930" s="124"/>
      <c r="O6930" s="211" t="str">
        <f t="shared" ca="1" si="652"/>
        <v/>
      </c>
      <c r="P6930" s="212" t="str">
        <f>IF(ISERROR(VLOOKUP(L6930,Paramètres!$A$38:$B$40,2,0)),"",VLOOKUP(L6930,Paramètres!$A$38:$B$40,2,0))</f>
        <v/>
      </c>
      <c r="Q6930" s="211" t="str">
        <f t="shared" ca="1" si="653"/>
        <v/>
      </c>
      <c r="R6930" s="211" t="str">
        <f t="shared" si="649"/>
        <v/>
      </c>
      <c r="S6930" s="213" t="str">
        <f t="shared" ca="1" si="650"/>
        <v/>
      </c>
      <c r="T6930" s="214" t="str">
        <f t="shared" ca="1" si="654"/>
        <v/>
      </c>
    </row>
    <row r="6931" spans="1:20" x14ac:dyDescent="0.25">
      <c r="A6931" s="119" t="s">
        <v>12500</v>
      </c>
      <c r="B6931" s="260"/>
      <c r="C6931" s="264" t="str">
        <f>IF(ISERROR(VLOOKUP(B6931,'Tous les abonnés'!$A$6:$I$5491,2,0)),"",VLOOKUP(B6931,'Tous les abonnés'!$A$6:$I$5491,2,0))</f>
        <v/>
      </c>
      <c r="D6931" s="26"/>
      <c r="E6931" s="265"/>
      <c r="F6931" s="207" t="str">
        <f>IF(ISERROR(IF(VLOOKUP(D6931,Paramètres!$C$17:$H$33,6,0)="oui","illimité",VLOOKUP(D6931,Paramètres!$C$17:$H$33,5,0))),"",IF(VLOOKUP(D6931,Paramètres!$C$17:$H$33,6,0)="oui","illimité",VLOOKUP(D6931,Paramètres!$C$17:$H$33,5,0)))</f>
        <v/>
      </c>
      <c r="G6931" s="269" t="str">
        <f t="shared" si="651"/>
        <v/>
      </c>
      <c r="H6931" s="208"/>
      <c r="I6931" s="53"/>
      <c r="J6931" s="209"/>
      <c r="K6931" s="271"/>
      <c r="L6931" s="37"/>
      <c r="M6931" s="218"/>
      <c r="N6931" s="124"/>
      <c r="O6931" s="211" t="str">
        <f t="shared" ca="1" si="652"/>
        <v/>
      </c>
      <c r="P6931" s="212" t="str">
        <f>IF(ISERROR(VLOOKUP(L6931,Paramètres!$A$38:$B$40,2,0)),"",VLOOKUP(L6931,Paramètres!$A$38:$B$40,2,0))</f>
        <v/>
      </c>
      <c r="Q6931" s="211" t="str">
        <f t="shared" ca="1" si="653"/>
        <v/>
      </c>
      <c r="R6931" s="211" t="str">
        <f t="shared" si="649"/>
        <v/>
      </c>
      <c r="S6931" s="213" t="str">
        <f t="shared" ca="1" si="650"/>
        <v/>
      </c>
      <c r="T6931" s="214" t="str">
        <f t="shared" ca="1" si="654"/>
        <v/>
      </c>
    </row>
    <row r="6932" spans="1:20" x14ac:dyDescent="0.25">
      <c r="A6932" s="119" t="s">
        <v>12501</v>
      </c>
      <c r="B6932" s="260"/>
      <c r="C6932" s="264" t="str">
        <f>IF(ISERROR(VLOOKUP(B6932,'Tous les abonnés'!$A$6:$I$5491,2,0)),"",VLOOKUP(B6932,'Tous les abonnés'!$A$6:$I$5491,2,0))</f>
        <v/>
      </c>
      <c r="D6932" s="26"/>
      <c r="E6932" s="265"/>
      <c r="F6932" s="207" t="str">
        <f>IF(ISERROR(IF(VLOOKUP(D6932,Paramètres!$C$17:$H$33,6,0)="oui","illimité",VLOOKUP(D6932,Paramètres!$C$17:$H$33,5,0))),"",IF(VLOOKUP(D6932,Paramètres!$C$17:$H$33,6,0)="oui","illimité",VLOOKUP(D6932,Paramètres!$C$17:$H$33,5,0)))</f>
        <v/>
      </c>
      <c r="G6932" s="269" t="str">
        <f t="shared" si="651"/>
        <v/>
      </c>
      <c r="H6932" s="208"/>
      <c r="I6932" s="53"/>
      <c r="J6932" s="209"/>
      <c r="K6932" s="271"/>
      <c r="L6932" s="37"/>
      <c r="M6932" s="218"/>
      <c r="N6932" s="124"/>
      <c r="O6932" s="211" t="str">
        <f t="shared" ca="1" si="652"/>
        <v/>
      </c>
      <c r="P6932" s="212" t="str">
        <f>IF(ISERROR(VLOOKUP(L6932,Paramètres!$A$38:$B$40,2,0)),"",VLOOKUP(L6932,Paramètres!$A$38:$B$40,2,0))</f>
        <v/>
      </c>
      <c r="Q6932" s="211" t="str">
        <f t="shared" ca="1" si="653"/>
        <v/>
      </c>
      <c r="R6932" s="211" t="str">
        <f t="shared" si="649"/>
        <v/>
      </c>
      <c r="S6932" s="213" t="str">
        <f t="shared" ca="1" si="650"/>
        <v/>
      </c>
      <c r="T6932" s="214" t="str">
        <f t="shared" ca="1" si="654"/>
        <v/>
      </c>
    </row>
    <row r="6933" spans="1:20" x14ac:dyDescent="0.25">
      <c r="A6933" s="119" t="s">
        <v>12502</v>
      </c>
      <c r="B6933" s="260"/>
      <c r="C6933" s="264" t="str">
        <f>IF(ISERROR(VLOOKUP(B6933,'Tous les abonnés'!$A$6:$I$5491,2,0)),"",VLOOKUP(B6933,'Tous les abonnés'!$A$6:$I$5491,2,0))</f>
        <v/>
      </c>
      <c r="D6933" s="26"/>
      <c r="E6933" s="265"/>
      <c r="F6933" s="207" t="str">
        <f>IF(ISERROR(IF(VLOOKUP(D6933,Paramètres!$C$17:$H$33,6,0)="oui","illimité",VLOOKUP(D6933,Paramètres!$C$17:$H$33,5,0))),"",IF(VLOOKUP(D6933,Paramètres!$C$17:$H$33,6,0)="oui","illimité",VLOOKUP(D6933,Paramètres!$C$17:$H$33,5,0)))</f>
        <v/>
      </c>
      <c r="G6933" s="269" t="str">
        <f t="shared" si="651"/>
        <v/>
      </c>
      <c r="H6933" s="208"/>
      <c r="I6933" s="53"/>
      <c r="J6933" s="209"/>
      <c r="K6933" s="271"/>
      <c r="L6933" s="37"/>
      <c r="M6933" s="218"/>
      <c r="N6933" s="124"/>
      <c r="O6933" s="211" t="str">
        <f t="shared" ca="1" si="652"/>
        <v/>
      </c>
      <c r="P6933" s="212" t="str">
        <f>IF(ISERROR(VLOOKUP(L6933,Paramètres!$A$38:$B$40,2,0)),"",VLOOKUP(L6933,Paramètres!$A$38:$B$40,2,0))</f>
        <v/>
      </c>
      <c r="Q6933" s="211" t="str">
        <f t="shared" ca="1" si="653"/>
        <v/>
      </c>
      <c r="R6933" s="211" t="str">
        <f t="shared" si="649"/>
        <v/>
      </c>
      <c r="S6933" s="213" t="str">
        <f t="shared" ca="1" si="650"/>
        <v/>
      </c>
      <c r="T6933" s="214" t="str">
        <f t="shared" ca="1" si="654"/>
        <v/>
      </c>
    </row>
    <row r="6934" spans="1:20" x14ac:dyDescent="0.25">
      <c r="A6934" s="119" t="s">
        <v>12503</v>
      </c>
      <c r="B6934" s="260"/>
      <c r="C6934" s="264" t="str">
        <f>IF(ISERROR(VLOOKUP(B6934,'Tous les abonnés'!$A$6:$I$5491,2,0)),"",VLOOKUP(B6934,'Tous les abonnés'!$A$6:$I$5491,2,0))</f>
        <v/>
      </c>
      <c r="D6934" s="26"/>
      <c r="E6934" s="265"/>
      <c r="F6934" s="207" t="str">
        <f>IF(ISERROR(IF(VLOOKUP(D6934,Paramètres!$C$17:$H$33,6,0)="oui","illimité",VLOOKUP(D6934,Paramètres!$C$17:$H$33,5,0))),"",IF(VLOOKUP(D6934,Paramètres!$C$17:$H$33,6,0)="oui","illimité",VLOOKUP(D6934,Paramètres!$C$17:$H$33,5,0)))</f>
        <v/>
      </c>
      <c r="G6934" s="269" t="str">
        <f t="shared" si="651"/>
        <v/>
      </c>
      <c r="H6934" s="208"/>
      <c r="I6934" s="53"/>
      <c r="J6934" s="209"/>
      <c r="K6934" s="271"/>
      <c r="L6934" s="37"/>
      <c r="M6934" s="218"/>
      <c r="N6934" s="124"/>
      <c r="O6934" s="211" t="str">
        <f t="shared" ca="1" si="652"/>
        <v/>
      </c>
      <c r="P6934" s="212" t="str">
        <f>IF(ISERROR(VLOOKUP(L6934,Paramètres!$A$38:$B$40,2,0)),"",VLOOKUP(L6934,Paramètres!$A$38:$B$40,2,0))</f>
        <v/>
      </c>
      <c r="Q6934" s="211" t="str">
        <f t="shared" ca="1" si="653"/>
        <v/>
      </c>
      <c r="R6934" s="211" t="str">
        <f t="shared" si="649"/>
        <v/>
      </c>
      <c r="S6934" s="213" t="str">
        <f t="shared" ca="1" si="650"/>
        <v/>
      </c>
      <c r="T6934" s="214" t="str">
        <f t="shared" ca="1" si="654"/>
        <v/>
      </c>
    </row>
    <row r="6935" spans="1:20" x14ac:dyDescent="0.25">
      <c r="A6935" s="119" t="s">
        <v>12504</v>
      </c>
      <c r="B6935" s="260"/>
      <c r="C6935" s="264" t="str">
        <f>IF(ISERROR(VLOOKUP(B6935,'Tous les abonnés'!$A$6:$I$5491,2,0)),"",VLOOKUP(B6935,'Tous les abonnés'!$A$6:$I$5491,2,0))</f>
        <v/>
      </c>
      <c r="D6935" s="26"/>
      <c r="E6935" s="265"/>
      <c r="F6935" s="207" t="str">
        <f>IF(ISERROR(IF(VLOOKUP(D6935,Paramètres!$C$17:$H$33,6,0)="oui","illimité",VLOOKUP(D6935,Paramètres!$C$17:$H$33,5,0))),"",IF(VLOOKUP(D6935,Paramètres!$C$17:$H$33,6,0)="oui","illimité",VLOOKUP(D6935,Paramètres!$C$17:$H$33,5,0)))</f>
        <v/>
      </c>
      <c r="G6935" s="269" t="str">
        <f t="shared" si="651"/>
        <v/>
      </c>
      <c r="H6935" s="208"/>
      <c r="I6935" s="53"/>
      <c r="J6935" s="209"/>
      <c r="K6935" s="271"/>
      <c r="L6935" s="37"/>
      <c r="M6935" s="218"/>
      <c r="N6935" s="124"/>
      <c r="O6935" s="211" t="str">
        <f t="shared" ca="1" si="652"/>
        <v/>
      </c>
      <c r="P6935" s="212" t="str">
        <f>IF(ISERROR(VLOOKUP(L6935,Paramètres!$A$38:$B$40,2,0)),"",VLOOKUP(L6935,Paramètres!$A$38:$B$40,2,0))</f>
        <v/>
      </c>
      <c r="Q6935" s="211" t="str">
        <f t="shared" ca="1" si="653"/>
        <v/>
      </c>
      <c r="R6935" s="211" t="str">
        <f t="shared" si="649"/>
        <v/>
      </c>
      <c r="S6935" s="213" t="str">
        <f t="shared" ca="1" si="650"/>
        <v/>
      </c>
      <c r="T6935" s="214" t="str">
        <f t="shared" ca="1" si="654"/>
        <v/>
      </c>
    </row>
    <row r="6936" spans="1:20" x14ac:dyDescent="0.25">
      <c r="A6936" s="119" t="s">
        <v>12505</v>
      </c>
      <c r="B6936" s="260"/>
      <c r="C6936" s="264" t="str">
        <f>IF(ISERROR(VLOOKUP(B6936,'Tous les abonnés'!$A$6:$I$5491,2,0)),"",VLOOKUP(B6936,'Tous les abonnés'!$A$6:$I$5491,2,0))</f>
        <v/>
      </c>
      <c r="D6936" s="26"/>
      <c r="E6936" s="265"/>
      <c r="F6936" s="207" t="str">
        <f>IF(ISERROR(IF(VLOOKUP(D6936,Paramètres!$C$17:$H$33,6,0)="oui","illimité",VLOOKUP(D6936,Paramètres!$C$17:$H$33,5,0))),"",IF(VLOOKUP(D6936,Paramètres!$C$17:$H$33,6,0)="oui","illimité",VLOOKUP(D6936,Paramètres!$C$17:$H$33,5,0)))</f>
        <v/>
      </c>
      <c r="G6936" s="269" t="str">
        <f t="shared" si="651"/>
        <v/>
      </c>
      <c r="H6936" s="208"/>
      <c r="I6936" s="53"/>
      <c r="J6936" s="209"/>
      <c r="K6936" s="271"/>
      <c r="L6936" s="37"/>
      <c r="M6936" s="218"/>
      <c r="N6936" s="124"/>
      <c r="O6936" s="211" t="str">
        <f t="shared" ca="1" si="652"/>
        <v/>
      </c>
      <c r="P6936" s="212" t="str">
        <f>IF(ISERROR(VLOOKUP(L6936,Paramètres!$A$38:$B$40,2,0)),"",VLOOKUP(L6936,Paramètres!$A$38:$B$40,2,0))</f>
        <v/>
      </c>
      <c r="Q6936" s="211" t="str">
        <f t="shared" ca="1" si="653"/>
        <v/>
      </c>
      <c r="R6936" s="211" t="str">
        <f t="shared" si="649"/>
        <v/>
      </c>
      <c r="S6936" s="213" t="str">
        <f t="shared" ca="1" si="650"/>
        <v/>
      </c>
      <c r="T6936" s="214" t="str">
        <f t="shared" ca="1" si="654"/>
        <v/>
      </c>
    </row>
    <row r="6937" spans="1:20" x14ac:dyDescent="0.25">
      <c r="A6937" s="119" t="s">
        <v>12506</v>
      </c>
      <c r="B6937" s="260"/>
      <c r="C6937" s="264" t="str">
        <f>IF(ISERROR(VLOOKUP(B6937,'Tous les abonnés'!$A$6:$I$5491,2,0)),"",VLOOKUP(B6937,'Tous les abonnés'!$A$6:$I$5491,2,0))</f>
        <v/>
      </c>
      <c r="D6937" s="26"/>
      <c r="E6937" s="265"/>
      <c r="F6937" s="207" t="str">
        <f>IF(ISERROR(IF(VLOOKUP(D6937,Paramètres!$C$17:$H$33,6,0)="oui","illimité",VLOOKUP(D6937,Paramètres!$C$17:$H$33,5,0))),"",IF(VLOOKUP(D6937,Paramètres!$C$17:$H$33,6,0)="oui","illimité",VLOOKUP(D6937,Paramètres!$C$17:$H$33,5,0)))</f>
        <v/>
      </c>
      <c r="G6937" s="269" t="str">
        <f t="shared" si="651"/>
        <v/>
      </c>
      <c r="H6937" s="208"/>
      <c r="I6937" s="53"/>
      <c r="J6937" s="209"/>
      <c r="K6937" s="271"/>
      <c r="L6937" s="37"/>
      <c r="M6937" s="218"/>
      <c r="N6937" s="124"/>
      <c r="O6937" s="211" t="str">
        <f t="shared" ca="1" si="652"/>
        <v/>
      </c>
      <c r="P6937" s="212" t="str">
        <f>IF(ISERROR(VLOOKUP(L6937,Paramètres!$A$38:$B$40,2,0)),"",VLOOKUP(L6937,Paramètres!$A$38:$B$40,2,0))</f>
        <v/>
      </c>
      <c r="Q6937" s="211" t="str">
        <f t="shared" ca="1" si="653"/>
        <v/>
      </c>
      <c r="R6937" s="211" t="str">
        <f t="shared" si="649"/>
        <v/>
      </c>
      <c r="S6937" s="213" t="str">
        <f t="shared" ca="1" si="650"/>
        <v/>
      </c>
      <c r="T6937" s="214" t="str">
        <f t="shared" ca="1" si="654"/>
        <v/>
      </c>
    </row>
    <row r="6938" spans="1:20" x14ac:dyDescent="0.25">
      <c r="A6938" s="119" t="s">
        <v>12507</v>
      </c>
      <c r="B6938" s="260"/>
      <c r="C6938" s="264" t="str">
        <f>IF(ISERROR(VLOOKUP(B6938,'Tous les abonnés'!$A$6:$I$5491,2,0)),"",VLOOKUP(B6938,'Tous les abonnés'!$A$6:$I$5491,2,0))</f>
        <v/>
      </c>
      <c r="D6938" s="26"/>
      <c r="E6938" s="265"/>
      <c r="F6938" s="207" t="str">
        <f>IF(ISERROR(IF(VLOOKUP(D6938,Paramètres!$C$17:$H$33,6,0)="oui","illimité",VLOOKUP(D6938,Paramètres!$C$17:$H$33,5,0))),"",IF(VLOOKUP(D6938,Paramètres!$C$17:$H$33,6,0)="oui","illimité",VLOOKUP(D6938,Paramètres!$C$17:$H$33,5,0)))</f>
        <v/>
      </c>
      <c r="G6938" s="269" t="str">
        <f t="shared" si="651"/>
        <v/>
      </c>
      <c r="H6938" s="208"/>
      <c r="I6938" s="53"/>
      <c r="J6938" s="209"/>
      <c r="K6938" s="271"/>
      <c r="L6938" s="37"/>
      <c r="M6938" s="218"/>
      <c r="N6938" s="124"/>
      <c r="O6938" s="211" t="str">
        <f t="shared" ca="1" si="652"/>
        <v/>
      </c>
      <c r="P6938" s="212" t="str">
        <f>IF(ISERROR(VLOOKUP(L6938,Paramètres!$A$38:$B$40,2,0)),"",VLOOKUP(L6938,Paramètres!$A$38:$B$40,2,0))</f>
        <v/>
      </c>
      <c r="Q6938" s="211" t="str">
        <f t="shared" ca="1" si="653"/>
        <v/>
      </c>
      <c r="R6938" s="211" t="str">
        <f t="shared" si="649"/>
        <v/>
      </c>
      <c r="S6938" s="213" t="str">
        <f t="shared" ca="1" si="650"/>
        <v/>
      </c>
      <c r="T6938" s="214" t="str">
        <f t="shared" ca="1" si="654"/>
        <v/>
      </c>
    </row>
    <row r="6939" spans="1:20" x14ac:dyDescent="0.25">
      <c r="A6939" s="119" t="s">
        <v>12508</v>
      </c>
      <c r="B6939" s="260"/>
      <c r="C6939" s="264" t="str">
        <f>IF(ISERROR(VLOOKUP(B6939,'Tous les abonnés'!$A$6:$I$5491,2,0)),"",VLOOKUP(B6939,'Tous les abonnés'!$A$6:$I$5491,2,0))</f>
        <v/>
      </c>
      <c r="D6939" s="26"/>
      <c r="E6939" s="265"/>
      <c r="F6939" s="207" t="str">
        <f>IF(ISERROR(IF(VLOOKUP(D6939,Paramètres!$C$17:$H$33,6,0)="oui","illimité",VLOOKUP(D6939,Paramètres!$C$17:$H$33,5,0))),"",IF(VLOOKUP(D6939,Paramètres!$C$17:$H$33,6,0)="oui","illimité",VLOOKUP(D6939,Paramètres!$C$17:$H$33,5,0)))</f>
        <v/>
      </c>
      <c r="G6939" s="269" t="str">
        <f t="shared" si="651"/>
        <v/>
      </c>
      <c r="H6939" s="208"/>
      <c r="I6939" s="53"/>
      <c r="J6939" s="209"/>
      <c r="K6939" s="271"/>
      <c r="L6939" s="37"/>
      <c r="M6939" s="218"/>
      <c r="N6939" s="124"/>
      <c r="O6939" s="211" t="str">
        <f t="shared" ca="1" si="652"/>
        <v/>
      </c>
      <c r="P6939" s="212" t="str">
        <f>IF(ISERROR(VLOOKUP(L6939,Paramètres!$A$38:$B$40,2,0)),"",VLOOKUP(L6939,Paramètres!$A$38:$B$40,2,0))</f>
        <v/>
      </c>
      <c r="Q6939" s="211" t="str">
        <f t="shared" ca="1" si="653"/>
        <v/>
      </c>
      <c r="R6939" s="211" t="str">
        <f t="shared" si="649"/>
        <v/>
      </c>
      <c r="S6939" s="213" t="str">
        <f t="shared" ca="1" si="650"/>
        <v/>
      </c>
      <c r="T6939" s="214" t="str">
        <f t="shared" ca="1" si="654"/>
        <v/>
      </c>
    </row>
    <row r="6940" spans="1:20" x14ac:dyDescent="0.25">
      <c r="A6940" s="119" t="s">
        <v>12509</v>
      </c>
      <c r="B6940" s="260"/>
      <c r="C6940" s="264" t="str">
        <f>IF(ISERROR(VLOOKUP(B6940,'Tous les abonnés'!$A$6:$I$5491,2,0)),"",VLOOKUP(B6940,'Tous les abonnés'!$A$6:$I$5491,2,0))</f>
        <v/>
      </c>
      <c r="D6940" s="26"/>
      <c r="E6940" s="265"/>
      <c r="F6940" s="207" t="str">
        <f>IF(ISERROR(IF(VLOOKUP(D6940,Paramètres!$C$17:$H$33,6,0)="oui","illimité",VLOOKUP(D6940,Paramètres!$C$17:$H$33,5,0))),"",IF(VLOOKUP(D6940,Paramètres!$C$17:$H$33,6,0)="oui","illimité",VLOOKUP(D6940,Paramètres!$C$17:$H$33,5,0)))</f>
        <v/>
      </c>
      <c r="G6940" s="269" t="str">
        <f t="shared" si="651"/>
        <v/>
      </c>
      <c r="H6940" s="208"/>
      <c r="I6940" s="53"/>
      <c r="J6940" s="209"/>
      <c r="K6940" s="271"/>
      <c r="L6940" s="37"/>
      <c r="M6940" s="218"/>
      <c r="N6940" s="124"/>
      <c r="O6940" s="211" t="str">
        <f t="shared" ca="1" si="652"/>
        <v/>
      </c>
      <c r="P6940" s="212" t="str">
        <f>IF(ISERROR(VLOOKUP(L6940,Paramètres!$A$38:$B$40,2,0)),"",VLOOKUP(L6940,Paramètres!$A$38:$B$40,2,0))</f>
        <v/>
      </c>
      <c r="Q6940" s="211" t="str">
        <f t="shared" ca="1" si="653"/>
        <v/>
      </c>
      <c r="R6940" s="211" t="str">
        <f t="shared" si="649"/>
        <v/>
      </c>
      <c r="S6940" s="213" t="str">
        <f t="shared" ca="1" si="650"/>
        <v/>
      </c>
      <c r="T6940" s="214" t="str">
        <f t="shared" ca="1" si="654"/>
        <v/>
      </c>
    </row>
    <row r="6941" spans="1:20" x14ac:dyDescent="0.25">
      <c r="A6941" s="119" t="s">
        <v>12510</v>
      </c>
      <c r="B6941" s="260"/>
      <c r="C6941" s="264" t="str">
        <f>IF(ISERROR(VLOOKUP(B6941,'Tous les abonnés'!$A$6:$I$5491,2,0)),"",VLOOKUP(B6941,'Tous les abonnés'!$A$6:$I$5491,2,0))</f>
        <v/>
      </c>
      <c r="D6941" s="26"/>
      <c r="E6941" s="265"/>
      <c r="F6941" s="207" t="str">
        <f>IF(ISERROR(IF(VLOOKUP(D6941,Paramètres!$C$17:$H$33,6,0)="oui","illimité",VLOOKUP(D6941,Paramètres!$C$17:$H$33,5,0))),"",IF(VLOOKUP(D6941,Paramètres!$C$17:$H$33,6,0)="oui","illimité",VLOOKUP(D6941,Paramètres!$C$17:$H$33,5,0)))</f>
        <v/>
      </c>
      <c r="G6941" s="269" t="str">
        <f t="shared" si="651"/>
        <v/>
      </c>
      <c r="H6941" s="208"/>
      <c r="I6941" s="53"/>
      <c r="J6941" s="209"/>
      <c r="K6941" s="271"/>
      <c r="L6941" s="37"/>
      <c r="M6941" s="218"/>
      <c r="N6941" s="124"/>
      <c r="O6941" s="211" t="str">
        <f t="shared" ca="1" si="652"/>
        <v/>
      </c>
      <c r="P6941" s="212" t="str">
        <f>IF(ISERROR(VLOOKUP(L6941,Paramètres!$A$38:$B$40,2,0)),"",VLOOKUP(L6941,Paramètres!$A$38:$B$40,2,0))</f>
        <v/>
      </c>
      <c r="Q6941" s="211" t="str">
        <f t="shared" ca="1" si="653"/>
        <v/>
      </c>
      <c r="R6941" s="211" t="str">
        <f t="shared" si="649"/>
        <v/>
      </c>
      <c r="S6941" s="213" t="str">
        <f t="shared" ca="1" si="650"/>
        <v/>
      </c>
      <c r="T6941" s="214" t="str">
        <f t="shared" ca="1" si="654"/>
        <v/>
      </c>
    </row>
    <row r="6942" spans="1:20" x14ac:dyDescent="0.25">
      <c r="A6942" s="119" t="s">
        <v>12511</v>
      </c>
      <c r="B6942" s="260"/>
      <c r="C6942" s="264" t="str">
        <f>IF(ISERROR(VLOOKUP(B6942,'Tous les abonnés'!$A$6:$I$5491,2,0)),"",VLOOKUP(B6942,'Tous les abonnés'!$A$6:$I$5491,2,0))</f>
        <v/>
      </c>
      <c r="D6942" s="26"/>
      <c r="E6942" s="265"/>
      <c r="F6942" s="207" t="str">
        <f>IF(ISERROR(IF(VLOOKUP(D6942,Paramètres!$C$17:$H$33,6,0)="oui","illimité",VLOOKUP(D6942,Paramètres!$C$17:$H$33,5,0))),"",IF(VLOOKUP(D6942,Paramètres!$C$17:$H$33,6,0)="oui","illimité",VLOOKUP(D6942,Paramètres!$C$17:$H$33,5,0)))</f>
        <v/>
      </c>
      <c r="G6942" s="269" t="str">
        <f t="shared" si="651"/>
        <v/>
      </c>
      <c r="H6942" s="208"/>
      <c r="I6942" s="53"/>
      <c r="J6942" s="209"/>
      <c r="K6942" s="271"/>
      <c r="L6942" s="37"/>
      <c r="M6942" s="218"/>
      <c r="N6942" s="124"/>
      <c r="O6942" s="211" t="str">
        <f t="shared" ca="1" si="652"/>
        <v/>
      </c>
      <c r="P6942" s="212" t="str">
        <f>IF(ISERROR(VLOOKUP(L6942,Paramètres!$A$38:$B$40,2,0)),"",VLOOKUP(L6942,Paramètres!$A$38:$B$40,2,0))</f>
        <v/>
      </c>
      <c r="Q6942" s="211" t="str">
        <f t="shared" ca="1" si="653"/>
        <v/>
      </c>
      <c r="R6942" s="211" t="str">
        <f t="shared" si="649"/>
        <v/>
      </c>
      <c r="S6942" s="213" t="str">
        <f t="shared" ca="1" si="650"/>
        <v/>
      </c>
      <c r="T6942" s="214" t="str">
        <f t="shared" ca="1" si="654"/>
        <v/>
      </c>
    </row>
    <row r="6943" spans="1:20" x14ac:dyDescent="0.25">
      <c r="A6943" s="119" t="s">
        <v>12512</v>
      </c>
      <c r="B6943" s="260"/>
      <c r="C6943" s="264" t="str">
        <f>IF(ISERROR(VLOOKUP(B6943,'Tous les abonnés'!$A$6:$I$5491,2,0)),"",VLOOKUP(B6943,'Tous les abonnés'!$A$6:$I$5491,2,0))</f>
        <v/>
      </c>
      <c r="D6943" s="26"/>
      <c r="E6943" s="265"/>
      <c r="F6943" s="207" t="str">
        <f>IF(ISERROR(IF(VLOOKUP(D6943,Paramètres!$C$17:$H$33,6,0)="oui","illimité",VLOOKUP(D6943,Paramètres!$C$17:$H$33,5,0))),"",IF(VLOOKUP(D6943,Paramètres!$C$17:$H$33,6,0)="oui","illimité",VLOOKUP(D6943,Paramètres!$C$17:$H$33,5,0)))</f>
        <v/>
      </c>
      <c r="G6943" s="269" t="str">
        <f t="shared" si="651"/>
        <v/>
      </c>
      <c r="H6943" s="208"/>
      <c r="I6943" s="53"/>
      <c r="J6943" s="209"/>
      <c r="K6943" s="271"/>
      <c r="L6943" s="37"/>
      <c r="M6943" s="218"/>
      <c r="N6943" s="124"/>
      <c r="O6943" s="211" t="str">
        <f t="shared" ca="1" si="652"/>
        <v/>
      </c>
      <c r="P6943" s="212" t="str">
        <f>IF(ISERROR(VLOOKUP(L6943,Paramètres!$A$38:$B$40,2,0)),"",VLOOKUP(L6943,Paramètres!$A$38:$B$40,2,0))</f>
        <v/>
      </c>
      <c r="Q6943" s="211" t="str">
        <f t="shared" ca="1" si="653"/>
        <v/>
      </c>
      <c r="R6943" s="211" t="str">
        <f t="shared" si="649"/>
        <v/>
      </c>
      <c r="S6943" s="213" t="str">
        <f t="shared" ca="1" si="650"/>
        <v/>
      </c>
      <c r="T6943" s="214" t="str">
        <f t="shared" ca="1" si="654"/>
        <v/>
      </c>
    </row>
    <row r="6944" spans="1:20" x14ac:dyDescent="0.25">
      <c r="A6944" s="119" t="s">
        <v>12513</v>
      </c>
      <c r="B6944" s="260"/>
      <c r="C6944" s="264" t="str">
        <f>IF(ISERROR(VLOOKUP(B6944,'Tous les abonnés'!$A$6:$I$5491,2,0)),"",VLOOKUP(B6944,'Tous les abonnés'!$A$6:$I$5491,2,0))</f>
        <v/>
      </c>
      <c r="D6944" s="26"/>
      <c r="E6944" s="265"/>
      <c r="F6944" s="207" t="str">
        <f>IF(ISERROR(IF(VLOOKUP(D6944,Paramètres!$C$17:$H$33,6,0)="oui","illimité",VLOOKUP(D6944,Paramètres!$C$17:$H$33,5,0))),"",IF(VLOOKUP(D6944,Paramètres!$C$17:$H$33,6,0)="oui","illimité",VLOOKUP(D6944,Paramètres!$C$17:$H$33,5,0)))</f>
        <v/>
      </c>
      <c r="G6944" s="269" t="str">
        <f t="shared" si="651"/>
        <v/>
      </c>
      <c r="H6944" s="208"/>
      <c r="I6944" s="53"/>
      <c r="J6944" s="209"/>
      <c r="K6944" s="271"/>
      <c r="L6944" s="37"/>
      <c r="M6944" s="218"/>
      <c r="N6944" s="124"/>
      <c r="O6944" s="211" t="str">
        <f t="shared" ca="1" si="652"/>
        <v/>
      </c>
      <c r="P6944" s="212" t="str">
        <f>IF(ISERROR(VLOOKUP(L6944,Paramètres!$A$38:$B$40,2,0)),"",VLOOKUP(L6944,Paramètres!$A$38:$B$40,2,0))</f>
        <v/>
      </c>
      <c r="Q6944" s="211" t="str">
        <f t="shared" ca="1" si="653"/>
        <v/>
      </c>
      <c r="R6944" s="211" t="str">
        <f t="shared" si="649"/>
        <v/>
      </c>
      <c r="S6944" s="213" t="str">
        <f t="shared" ca="1" si="650"/>
        <v/>
      </c>
      <c r="T6944" s="214" t="str">
        <f t="shared" ca="1" si="654"/>
        <v/>
      </c>
    </row>
    <row r="6945" spans="1:20" x14ac:dyDescent="0.25">
      <c r="A6945" s="119" t="s">
        <v>12514</v>
      </c>
      <c r="B6945" s="260"/>
      <c r="C6945" s="264" t="str">
        <f>IF(ISERROR(VLOOKUP(B6945,'Tous les abonnés'!$A$6:$I$5491,2,0)),"",VLOOKUP(B6945,'Tous les abonnés'!$A$6:$I$5491,2,0))</f>
        <v/>
      </c>
      <c r="D6945" s="26"/>
      <c r="E6945" s="265"/>
      <c r="F6945" s="207" t="str">
        <f>IF(ISERROR(IF(VLOOKUP(D6945,Paramètres!$C$17:$H$33,6,0)="oui","illimité",VLOOKUP(D6945,Paramètres!$C$17:$H$33,5,0))),"",IF(VLOOKUP(D6945,Paramètres!$C$17:$H$33,6,0)="oui","illimité",VLOOKUP(D6945,Paramètres!$C$17:$H$33,5,0)))</f>
        <v/>
      </c>
      <c r="G6945" s="269" t="str">
        <f t="shared" si="651"/>
        <v/>
      </c>
      <c r="H6945" s="208"/>
      <c r="I6945" s="53"/>
      <c r="J6945" s="209"/>
      <c r="K6945" s="271"/>
      <c r="L6945" s="37"/>
      <c r="M6945" s="218"/>
      <c r="N6945" s="124"/>
      <c r="O6945" s="211" t="str">
        <f t="shared" ca="1" si="652"/>
        <v/>
      </c>
      <c r="P6945" s="212" t="str">
        <f>IF(ISERROR(VLOOKUP(L6945,Paramètres!$A$38:$B$40,2,0)),"",VLOOKUP(L6945,Paramètres!$A$38:$B$40,2,0))</f>
        <v/>
      </c>
      <c r="Q6945" s="211" t="str">
        <f t="shared" ca="1" si="653"/>
        <v/>
      </c>
      <c r="R6945" s="211" t="str">
        <f t="shared" si="649"/>
        <v/>
      </c>
      <c r="S6945" s="213" t="str">
        <f t="shared" ca="1" si="650"/>
        <v/>
      </c>
      <c r="T6945" s="214" t="str">
        <f t="shared" ca="1" si="654"/>
        <v/>
      </c>
    </row>
    <row r="6946" spans="1:20" x14ac:dyDescent="0.25">
      <c r="A6946" s="119" t="s">
        <v>12515</v>
      </c>
      <c r="B6946" s="260"/>
      <c r="C6946" s="264" t="str">
        <f>IF(ISERROR(VLOOKUP(B6946,'Tous les abonnés'!$A$6:$I$5491,2,0)),"",VLOOKUP(B6946,'Tous les abonnés'!$A$6:$I$5491,2,0))</f>
        <v/>
      </c>
      <c r="D6946" s="26"/>
      <c r="E6946" s="265"/>
      <c r="F6946" s="207" t="str">
        <f>IF(ISERROR(IF(VLOOKUP(D6946,Paramètres!$C$17:$H$33,6,0)="oui","illimité",VLOOKUP(D6946,Paramètres!$C$17:$H$33,5,0))),"",IF(VLOOKUP(D6946,Paramètres!$C$17:$H$33,6,0)="oui","illimité",VLOOKUP(D6946,Paramètres!$C$17:$H$33,5,0)))</f>
        <v/>
      </c>
      <c r="G6946" s="269" t="str">
        <f t="shared" si="651"/>
        <v/>
      </c>
      <c r="H6946" s="208"/>
      <c r="I6946" s="53"/>
      <c r="J6946" s="209"/>
      <c r="K6946" s="271"/>
      <c r="L6946" s="37"/>
      <c r="M6946" s="218"/>
      <c r="N6946" s="124"/>
      <c r="O6946" s="211" t="str">
        <f t="shared" ca="1" si="652"/>
        <v/>
      </c>
      <c r="P6946" s="212" t="str">
        <f>IF(ISERROR(VLOOKUP(L6946,Paramètres!$A$38:$B$40,2,0)),"",VLOOKUP(L6946,Paramètres!$A$38:$B$40,2,0))</f>
        <v/>
      </c>
      <c r="Q6946" s="211" t="str">
        <f t="shared" ca="1" si="653"/>
        <v/>
      </c>
      <c r="R6946" s="211" t="str">
        <f t="shared" si="649"/>
        <v/>
      </c>
      <c r="S6946" s="213" t="str">
        <f t="shared" ca="1" si="650"/>
        <v/>
      </c>
      <c r="T6946" s="214" t="str">
        <f t="shared" ca="1" si="654"/>
        <v/>
      </c>
    </row>
    <row r="6947" spans="1:20" x14ac:dyDescent="0.25">
      <c r="A6947" s="119" t="s">
        <v>12516</v>
      </c>
      <c r="B6947" s="260"/>
      <c r="C6947" s="264" t="str">
        <f>IF(ISERROR(VLOOKUP(B6947,'Tous les abonnés'!$A$6:$I$5491,2,0)),"",VLOOKUP(B6947,'Tous les abonnés'!$A$6:$I$5491,2,0))</f>
        <v/>
      </c>
      <c r="D6947" s="26"/>
      <c r="E6947" s="265"/>
      <c r="F6947" s="207" t="str">
        <f>IF(ISERROR(IF(VLOOKUP(D6947,Paramètres!$C$17:$H$33,6,0)="oui","illimité",VLOOKUP(D6947,Paramètres!$C$17:$H$33,5,0))),"",IF(VLOOKUP(D6947,Paramètres!$C$17:$H$33,6,0)="oui","illimité",VLOOKUP(D6947,Paramètres!$C$17:$H$33,5,0)))</f>
        <v/>
      </c>
      <c r="G6947" s="269" t="str">
        <f t="shared" si="651"/>
        <v/>
      </c>
      <c r="H6947" s="208"/>
      <c r="I6947" s="53"/>
      <c r="J6947" s="209"/>
      <c r="K6947" s="271"/>
      <c r="L6947" s="37"/>
      <c r="M6947" s="218"/>
      <c r="N6947" s="124"/>
      <c r="O6947" s="211" t="str">
        <f t="shared" ca="1" si="652"/>
        <v/>
      </c>
      <c r="P6947" s="212" t="str">
        <f>IF(ISERROR(VLOOKUP(L6947,Paramètres!$A$38:$B$40,2,0)),"",VLOOKUP(L6947,Paramètres!$A$38:$B$40,2,0))</f>
        <v/>
      </c>
      <c r="Q6947" s="211" t="str">
        <f t="shared" ca="1" si="653"/>
        <v/>
      </c>
      <c r="R6947" s="211" t="str">
        <f t="shared" si="649"/>
        <v/>
      </c>
      <c r="S6947" s="213" t="str">
        <f t="shared" ca="1" si="650"/>
        <v/>
      </c>
      <c r="T6947" s="214" t="str">
        <f t="shared" ca="1" si="654"/>
        <v/>
      </c>
    </row>
    <row r="6948" spans="1:20" x14ac:dyDescent="0.25">
      <c r="A6948" s="119" t="s">
        <v>12517</v>
      </c>
      <c r="B6948" s="260"/>
      <c r="C6948" s="264" t="str">
        <f>IF(ISERROR(VLOOKUP(B6948,'Tous les abonnés'!$A$6:$I$5491,2,0)),"",VLOOKUP(B6948,'Tous les abonnés'!$A$6:$I$5491,2,0))</f>
        <v/>
      </c>
      <c r="D6948" s="26"/>
      <c r="E6948" s="265"/>
      <c r="F6948" s="207" t="str">
        <f>IF(ISERROR(IF(VLOOKUP(D6948,Paramètres!$C$17:$H$33,6,0)="oui","illimité",VLOOKUP(D6948,Paramètres!$C$17:$H$33,5,0))),"",IF(VLOOKUP(D6948,Paramètres!$C$17:$H$33,6,0)="oui","illimité",VLOOKUP(D6948,Paramètres!$C$17:$H$33,5,0)))</f>
        <v/>
      </c>
      <c r="G6948" s="269" t="str">
        <f t="shared" si="651"/>
        <v/>
      </c>
      <c r="H6948" s="208"/>
      <c r="I6948" s="53"/>
      <c r="J6948" s="209"/>
      <c r="K6948" s="271"/>
      <c r="L6948" s="37"/>
      <c r="M6948" s="218"/>
      <c r="N6948" s="124"/>
      <c r="O6948" s="211" t="str">
        <f t="shared" ca="1" si="652"/>
        <v/>
      </c>
      <c r="P6948" s="212" t="str">
        <f>IF(ISERROR(VLOOKUP(L6948,Paramètres!$A$38:$B$40,2,0)),"",VLOOKUP(L6948,Paramètres!$A$38:$B$40,2,0))</f>
        <v/>
      </c>
      <c r="Q6948" s="211" t="str">
        <f t="shared" ca="1" si="653"/>
        <v/>
      </c>
      <c r="R6948" s="211" t="str">
        <f t="shared" si="649"/>
        <v/>
      </c>
      <c r="S6948" s="213" t="str">
        <f t="shared" ca="1" si="650"/>
        <v/>
      </c>
      <c r="T6948" s="214" t="str">
        <f t="shared" ca="1" si="654"/>
        <v/>
      </c>
    </row>
    <row r="6949" spans="1:20" x14ac:dyDescent="0.25">
      <c r="A6949" s="119" t="s">
        <v>12518</v>
      </c>
      <c r="B6949" s="260"/>
      <c r="C6949" s="264" t="str">
        <f>IF(ISERROR(VLOOKUP(B6949,'Tous les abonnés'!$A$6:$I$5491,2,0)),"",VLOOKUP(B6949,'Tous les abonnés'!$A$6:$I$5491,2,0))</f>
        <v/>
      </c>
      <c r="D6949" s="26"/>
      <c r="E6949" s="265"/>
      <c r="F6949" s="207" t="str">
        <f>IF(ISERROR(IF(VLOOKUP(D6949,Paramètres!$C$17:$H$33,6,0)="oui","illimité",VLOOKUP(D6949,Paramètres!$C$17:$H$33,5,0))),"",IF(VLOOKUP(D6949,Paramètres!$C$17:$H$33,6,0)="oui","illimité",VLOOKUP(D6949,Paramètres!$C$17:$H$33,5,0)))</f>
        <v/>
      </c>
      <c r="G6949" s="269" t="str">
        <f t="shared" si="651"/>
        <v/>
      </c>
      <c r="H6949" s="208"/>
      <c r="I6949" s="53"/>
      <c r="J6949" s="209"/>
      <c r="K6949" s="271"/>
      <c r="L6949" s="37"/>
      <c r="M6949" s="218"/>
      <c r="N6949" s="124"/>
      <c r="O6949" s="211" t="str">
        <f t="shared" ca="1" si="652"/>
        <v/>
      </c>
      <c r="P6949" s="212" t="str">
        <f>IF(ISERROR(VLOOKUP(L6949,Paramètres!$A$38:$B$40,2,0)),"",VLOOKUP(L6949,Paramètres!$A$38:$B$40,2,0))</f>
        <v/>
      </c>
      <c r="Q6949" s="211" t="str">
        <f t="shared" ca="1" si="653"/>
        <v/>
      </c>
      <c r="R6949" s="211" t="str">
        <f t="shared" si="649"/>
        <v/>
      </c>
      <c r="S6949" s="213" t="str">
        <f t="shared" ca="1" si="650"/>
        <v/>
      </c>
      <c r="T6949" s="214" t="str">
        <f t="shared" ca="1" si="654"/>
        <v/>
      </c>
    </row>
    <row r="6950" spans="1:20" x14ac:dyDescent="0.25">
      <c r="A6950" s="119" t="s">
        <v>12519</v>
      </c>
      <c r="B6950" s="260"/>
      <c r="C6950" s="264" t="str">
        <f>IF(ISERROR(VLOOKUP(B6950,'Tous les abonnés'!$A$6:$I$5491,2,0)),"",VLOOKUP(B6950,'Tous les abonnés'!$A$6:$I$5491,2,0))</f>
        <v/>
      </c>
      <c r="D6950" s="26"/>
      <c r="E6950" s="265"/>
      <c r="F6950" s="207" t="str">
        <f>IF(ISERROR(IF(VLOOKUP(D6950,Paramètres!$C$17:$H$33,6,0)="oui","illimité",VLOOKUP(D6950,Paramètres!$C$17:$H$33,5,0))),"",IF(VLOOKUP(D6950,Paramètres!$C$17:$H$33,6,0)="oui","illimité",VLOOKUP(D6950,Paramètres!$C$17:$H$33,5,0)))</f>
        <v/>
      </c>
      <c r="G6950" s="269" t="str">
        <f t="shared" si="651"/>
        <v/>
      </c>
      <c r="H6950" s="208"/>
      <c r="I6950" s="53"/>
      <c r="J6950" s="209"/>
      <c r="K6950" s="271"/>
      <c r="L6950" s="37"/>
      <c r="M6950" s="218"/>
      <c r="N6950" s="124"/>
      <c r="O6950" s="211" t="str">
        <f t="shared" ca="1" si="652"/>
        <v/>
      </c>
      <c r="P6950" s="212" t="str">
        <f>IF(ISERROR(VLOOKUP(L6950,Paramètres!$A$38:$B$40,2,0)),"",VLOOKUP(L6950,Paramètres!$A$38:$B$40,2,0))</f>
        <v/>
      </c>
      <c r="Q6950" s="211" t="str">
        <f t="shared" ca="1" si="653"/>
        <v/>
      </c>
      <c r="R6950" s="211" t="str">
        <f t="shared" si="649"/>
        <v/>
      </c>
      <c r="S6950" s="213" t="str">
        <f t="shared" ca="1" si="650"/>
        <v/>
      </c>
      <c r="T6950" s="214" t="str">
        <f t="shared" ca="1" si="654"/>
        <v/>
      </c>
    </row>
    <row r="6951" spans="1:20" x14ac:dyDescent="0.25">
      <c r="A6951" s="119" t="s">
        <v>12520</v>
      </c>
      <c r="B6951" s="260"/>
      <c r="C6951" s="264" t="str">
        <f>IF(ISERROR(VLOOKUP(B6951,'Tous les abonnés'!$A$6:$I$5491,2,0)),"",VLOOKUP(B6951,'Tous les abonnés'!$A$6:$I$5491,2,0))</f>
        <v/>
      </c>
      <c r="D6951" s="26"/>
      <c r="E6951" s="265"/>
      <c r="F6951" s="207" t="str">
        <f>IF(ISERROR(IF(VLOOKUP(D6951,Paramètres!$C$17:$H$33,6,0)="oui","illimité",VLOOKUP(D6951,Paramètres!$C$17:$H$33,5,0))),"",IF(VLOOKUP(D6951,Paramètres!$C$17:$H$33,6,0)="oui","illimité",VLOOKUP(D6951,Paramètres!$C$17:$H$33,5,0)))</f>
        <v/>
      </c>
      <c r="G6951" s="269" t="str">
        <f t="shared" si="651"/>
        <v/>
      </c>
      <c r="H6951" s="208"/>
      <c r="I6951" s="53"/>
      <c r="J6951" s="209"/>
      <c r="K6951" s="271"/>
      <c r="L6951" s="37"/>
      <c r="M6951" s="218"/>
      <c r="N6951" s="124"/>
      <c r="O6951" s="211" t="str">
        <f t="shared" ca="1" si="652"/>
        <v/>
      </c>
      <c r="P6951" s="212" t="str">
        <f>IF(ISERROR(VLOOKUP(L6951,Paramètres!$A$38:$B$40,2,0)),"",VLOOKUP(L6951,Paramètres!$A$38:$B$40,2,0))</f>
        <v/>
      </c>
      <c r="Q6951" s="211" t="str">
        <f t="shared" ca="1" si="653"/>
        <v/>
      </c>
      <c r="R6951" s="211" t="str">
        <f t="shared" si="649"/>
        <v/>
      </c>
      <c r="S6951" s="213" t="str">
        <f t="shared" ca="1" si="650"/>
        <v/>
      </c>
      <c r="T6951" s="214" t="str">
        <f t="shared" ca="1" si="654"/>
        <v/>
      </c>
    </row>
    <row r="6952" spans="1:20" x14ac:dyDescent="0.25">
      <c r="A6952" s="119" t="s">
        <v>12521</v>
      </c>
      <c r="B6952" s="260"/>
      <c r="C6952" s="264" t="str">
        <f>IF(ISERROR(VLOOKUP(B6952,'Tous les abonnés'!$A$6:$I$5491,2,0)),"",VLOOKUP(B6952,'Tous les abonnés'!$A$6:$I$5491,2,0))</f>
        <v/>
      </c>
      <c r="D6952" s="26"/>
      <c r="E6952" s="265"/>
      <c r="F6952" s="207" t="str">
        <f>IF(ISERROR(IF(VLOOKUP(D6952,Paramètres!$C$17:$H$33,6,0)="oui","illimité",VLOOKUP(D6952,Paramètres!$C$17:$H$33,5,0))),"",IF(VLOOKUP(D6952,Paramètres!$C$17:$H$33,6,0)="oui","illimité",VLOOKUP(D6952,Paramètres!$C$17:$H$33,5,0)))</f>
        <v/>
      </c>
      <c r="G6952" s="269" t="str">
        <f t="shared" si="651"/>
        <v/>
      </c>
      <c r="H6952" s="208"/>
      <c r="I6952" s="53"/>
      <c r="J6952" s="209"/>
      <c r="K6952" s="271"/>
      <c r="L6952" s="37"/>
      <c r="M6952" s="218"/>
      <c r="N6952" s="124"/>
      <c r="O6952" s="211" t="str">
        <f t="shared" ca="1" si="652"/>
        <v/>
      </c>
      <c r="P6952" s="212" t="str">
        <f>IF(ISERROR(VLOOKUP(L6952,Paramètres!$A$38:$B$40,2,0)),"",VLOOKUP(L6952,Paramètres!$A$38:$B$40,2,0))</f>
        <v/>
      </c>
      <c r="Q6952" s="211" t="str">
        <f t="shared" ca="1" si="653"/>
        <v/>
      </c>
      <c r="R6952" s="211" t="str">
        <f t="shared" si="649"/>
        <v/>
      </c>
      <c r="S6952" s="213" t="str">
        <f t="shared" ca="1" si="650"/>
        <v/>
      </c>
      <c r="T6952" s="214" t="str">
        <f t="shared" ca="1" si="654"/>
        <v/>
      </c>
    </row>
    <row r="6953" spans="1:20" x14ac:dyDescent="0.25">
      <c r="A6953" s="119" t="s">
        <v>12522</v>
      </c>
      <c r="B6953" s="260"/>
      <c r="C6953" s="264" t="str">
        <f>IF(ISERROR(VLOOKUP(B6953,'Tous les abonnés'!$A$6:$I$5491,2,0)),"",VLOOKUP(B6953,'Tous les abonnés'!$A$6:$I$5491,2,0))</f>
        <v/>
      </c>
      <c r="D6953" s="26"/>
      <c r="E6953" s="265"/>
      <c r="F6953" s="207" t="str">
        <f>IF(ISERROR(IF(VLOOKUP(D6953,Paramètres!$C$17:$H$33,6,0)="oui","illimité",VLOOKUP(D6953,Paramètres!$C$17:$H$33,5,0))),"",IF(VLOOKUP(D6953,Paramètres!$C$17:$H$33,6,0)="oui","illimité",VLOOKUP(D6953,Paramètres!$C$17:$H$33,5,0)))</f>
        <v/>
      </c>
      <c r="G6953" s="269" t="str">
        <f t="shared" si="651"/>
        <v/>
      </c>
      <c r="H6953" s="208"/>
      <c r="I6953" s="53"/>
      <c r="J6953" s="209"/>
      <c r="K6953" s="271"/>
      <c r="L6953" s="37"/>
      <c r="M6953" s="218"/>
      <c r="N6953" s="124"/>
      <c r="O6953" s="211" t="str">
        <f t="shared" ca="1" si="652"/>
        <v/>
      </c>
      <c r="P6953" s="212" t="str">
        <f>IF(ISERROR(VLOOKUP(L6953,Paramètres!$A$38:$B$40,2,0)),"",VLOOKUP(L6953,Paramètres!$A$38:$B$40,2,0))</f>
        <v/>
      </c>
      <c r="Q6953" s="211" t="str">
        <f t="shared" ca="1" si="653"/>
        <v/>
      </c>
      <c r="R6953" s="211" t="str">
        <f t="shared" si="649"/>
        <v/>
      </c>
      <c r="S6953" s="213" t="str">
        <f t="shared" ca="1" si="650"/>
        <v/>
      </c>
      <c r="T6953" s="214" t="str">
        <f t="shared" ca="1" si="654"/>
        <v/>
      </c>
    </row>
    <row r="6954" spans="1:20" x14ac:dyDescent="0.25">
      <c r="A6954" s="119" t="s">
        <v>12523</v>
      </c>
      <c r="B6954" s="260"/>
      <c r="C6954" s="264" t="str">
        <f>IF(ISERROR(VLOOKUP(B6954,'Tous les abonnés'!$A$6:$I$5491,2,0)),"",VLOOKUP(B6954,'Tous les abonnés'!$A$6:$I$5491,2,0))</f>
        <v/>
      </c>
      <c r="D6954" s="26"/>
      <c r="E6954" s="265"/>
      <c r="F6954" s="207" t="str">
        <f>IF(ISERROR(IF(VLOOKUP(D6954,Paramètres!$C$17:$H$33,6,0)="oui","illimité",VLOOKUP(D6954,Paramètres!$C$17:$H$33,5,0))),"",IF(VLOOKUP(D6954,Paramètres!$C$17:$H$33,6,0)="oui","illimité",VLOOKUP(D6954,Paramètres!$C$17:$H$33,5,0)))</f>
        <v/>
      </c>
      <c r="G6954" s="269" t="str">
        <f t="shared" si="651"/>
        <v/>
      </c>
      <c r="H6954" s="208"/>
      <c r="I6954" s="53"/>
      <c r="J6954" s="209"/>
      <c r="K6954" s="271"/>
      <c r="L6954" s="37"/>
      <c r="M6954" s="218"/>
      <c r="N6954" s="124"/>
      <c r="O6954" s="211" t="str">
        <f t="shared" ca="1" si="652"/>
        <v/>
      </c>
      <c r="P6954" s="212" t="str">
        <f>IF(ISERROR(VLOOKUP(L6954,Paramètres!$A$38:$B$40,2,0)),"",VLOOKUP(L6954,Paramètres!$A$38:$B$40,2,0))</f>
        <v/>
      </c>
      <c r="Q6954" s="211" t="str">
        <f t="shared" ca="1" si="653"/>
        <v/>
      </c>
      <c r="R6954" s="211" t="str">
        <f t="shared" si="649"/>
        <v/>
      </c>
      <c r="S6954" s="213" t="str">
        <f t="shared" ca="1" si="650"/>
        <v/>
      </c>
      <c r="T6954" s="214" t="str">
        <f t="shared" ca="1" si="654"/>
        <v/>
      </c>
    </row>
    <row r="6955" spans="1:20" x14ac:dyDescent="0.25">
      <c r="A6955" s="119" t="s">
        <v>12524</v>
      </c>
      <c r="B6955" s="260"/>
      <c r="C6955" s="264" t="str">
        <f>IF(ISERROR(VLOOKUP(B6955,'Tous les abonnés'!$A$6:$I$5491,2,0)),"",VLOOKUP(B6955,'Tous les abonnés'!$A$6:$I$5491,2,0))</f>
        <v/>
      </c>
      <c r="D6955" s="26"/>
      <c r="E6955" s="265"/>
      <c r="F6955" s="207" t="str">
        <f>IF(ISERROR(IF(VLOOKUP(D6955,Paramètres!$C$17:$H$33,6,0)="oui","illimité",VLOOKUP(D6955,Paramètres!$C$17:$H$33,5,0))),"",IF(VLOOKUP(D6955,Paramètres!$C$17:$H$33,6,0)="oui","illimité",VLOOKUP(D6955,Paramètres!$C$17:$H$33,5,0)))</f>
        <v/>
      </c>
      <c r="G6955" s="269" t="str">
        <f t="shared" si="651"/>
        <v/>
      </c>
      <c r="H6955" s="208"/>
      <c r="I6955" s="53"/>
      <c r="J6955" s="209"/>
      <c r="K6955" s="271"/>
      <c r="L6955" s="37"/>
      <c r="M6955" s="218"/>
      <c r="N6955" s="124"/>
      <c r="O6955" s="211" t="str">
        <f t="shared" ca="1" si="652"/>
        <v/>
      </c>
      <c r="P6955" s="212" t="str">
        <f>IF(ISERROR(VLOOKUP(L6955,Paramètres!$A$38:$B$40,2,0)),"",VLOOKUP(L6955,Paramètres!$A$38:$B$40,2,0))</f>
        <v/>
      </c>
      <c r="Q6955" s="211" t="str">
        <f t="shared" ca="1" si="653"/>
        <v/>
      </c>
      <c r="R6955" s="211" t="str">
        <f t="shared" si="649"/>
        <v/>
      </c>
      <c r="S6955" s="213" t="str">
        <f t="shared" ca="1" si="650"/>
        <v/>
      </c>
      <c r="T6955" s="214" t="str">
        <f t="shared" ca="1" si="654"/>
        <v/>
      </c>
    </row>
    <row r="6956" spans="1:20" x14ac:dyDescent="0.25">
      <c r="A6956" s="119" t="s">
        <v>12525</v>
      </c>
      <c r="B6956" s="260"/>
      <c r="C6956" s="264" t="str">
        <f>IF(ISERROR(VLOOKUP(B6956,'Tous les abonnés'!$A$6:$I$5491,2,0)),"",VLOOKUP(B6956,'Tous les abonnés'!$A$6:$I$5491,2,0))</f>
        <v/>
      </c>
      <c r="D6956" s="26"/>
      <c r="E6956" s="265"/>
      <c r="F6956" s="207" t="str">
        <f>IF(ISERROR(IF(VLOOKUP(D6956,Paramètres!$C$17:$H$33,6,0)="oui","illimité",VLOOKUP(D6956,Paramètres!$C$17:$H$33,5,0))),"",IF(VLOOKUP(D6956,Paramètres!$C$17:$H$33,6,0)="oui","illimité",VLOOKUP(D6956,Paramètres!$C$17:$H$33,5,0)))</f>
        <v/>
      </c>
      <c r="G6956" s="269" t="str">
        <f t="shared" si="651"/>
        <v/>
      </c>
      <c r="H6956" s="208"/>
      <c r="I6956" s="53"/>
      <c r="J6956" s="209"/>
      <c r="K6956" s="271"/>
      <c r="L6956" s="37"/>
      <c r="M6956" s="218"/>
      <c r="N6956" s="124"/>
      <c r="O6956" s="211" t="str">
        <f t="shared" ca="1" si="652"/>
        <v/>
      </c>
      <c r="P6956" s="212" t="str">
        <f>IF(ISERROR(VLOOKUP(L6956,Paramètres!$A$38:$B$40,2,0)),"",VLOOKUP(L6956,Paramètres!$A$38:$B$40,2,0))</f>
        <v/>
      </c>
      <c r="Q6956" s="211" t="str">
        <f t="shared" ca="1" si="653"/>
        <v/>
      </c>
      <c r="R6956" s="211" t="str">
        <f t="shared" si="649"/>
        <v/>
      </c>
      <c r="S6956" s="213" t="str">
        <f t="shared" ca="1" si="650"/>
        <v/>
      </c>
      <c r="T6956" s="214" t="str">
        <f t="shared" ca="1" si="654"/>
        <v/>
      </c>
    </row>
    <row r="6957" spans="1:20" x14ac:dyDescent="0.25">
      <c r="A6957" s="119" t="s">
        <v>12526</v>
      </c>
      <c r="B6957" s="260"/>
      <c r="C6957" s="264" t="str">
        <f>IF(ISERROR(VLOOKUP(B6957,'Tous les abonnés'!$A$6:$I$5491,2,0)),"",VLOOKUP(B6957,'Tous les abonnés'!$A$6:$I$5491,2,0))</f>
        <v/>
      </c>
      <c r="D6957" s="26"/>
      <c r="E6957" s="265"/>
      <c r="F6957" s="207" t="str">
        <f>IF(ISERROR(IF(VLOOKUP(D6957,Paramètres!$C$17:$H$33,6,0)="oui","illimité",VLOOKUP(D6957,Paramètres!$C$17:$H$33,5,0))),"",IF(VLOOKUP(D6957,Paramètres!$C$17:$H$33,6,0)="oui","illimité",VLOOKUP(D6957,Paramètres!$C$17:$H$33,5,0)))</f>
        <v/>
      </c>
      <c r="G6957" s="269" t="str">
        <f t="shared" si="651"/>
        <v/>
      </c>
      <c r="H6957" s="208"/>
      <c r="I6957" s="53"/>
      <c r="J6957" s="209"/>
      <c r="K6957" s="271"/>
      <c r="L6957" s="37"/>
      <c r="M6957" s="218"/>
      <c r="N6957" s="124"/>
      <c r="O6957" s="211" t="str">
        <f t="shared" ca="1" si="652"/>
        <v/>
      </c>
      <c r="P6957" s="212" t="str">
        <f>IF(ISERROR(VLOOKUP(L6957,Paramètres!$A$38:$B$40,2,0)),"",VLOOKUP(L6957,Paramètres!$A$38:$B$40,2,0))</f>
        <v/>
      </c>
      <c r="Q6957" s="211" t="str">
        <f t="shared" ca="1" si="653"/>
        <v/>
      </c>
      <c r="R6957" s="211" t="str">
        <f t="shared" si="649"/>
        <v/>
      </c>
      <c r="S6957" s="213" t="str">
        <f t="shared" ca="1" si="650"/>
        <v/>
      </c>
      <c r="T6957" s="214" t="str">
        <f t="shared" ca="1" si="654"/>
        <v/>
      </c>
    </row>
    <row r="6958" spans="1:20" x14ac:dyDescent="0.25">
      <c r="A6958" s="119" t="s">
        <v>12527</v>
      </c>
      <c r="B6958" s="260"/>
      <c r="C6958" s="264" t="str">
        <f>IF(ISERROR(VLOOKUP(B6958,'Tous les abonnés'!$A$6:$I$5491,2,0)),"",VLOOKUP(B6958,'Tous les abonnés'!$A$6:$I$5491,2,0))</f>
        <v/>
      </c>
      <c r="D6958" s="26"/>
      <c r="E6958" s="265"/>
      <c r="F6958" s="207" t="str">
        <f>IF(ISERROR(IF(VLOOKUP(D6958,Paramètres!$C$17:$H$33,6,0)="oui","illimité",VLOOKUP(D6958,Paramètres!$C$17:$H$33,5,0))),"",IF(VLOOKUP(D6958,Paramètres!$C$17:$H$33,6,0)="oui","illimité",VLOOKUP(D6958,Paramètres!$C$17:$H$33,5,0)))</f>
        <v/>
      </c>
      <c r="G6958" s="269" t="str">
        <f t="shared" si="651"/>
        <v/>
      </c>
      <c r="H6958" s="208"/>
      <c r="I6958" s="53"/>
      <c r="J6958" s="209"/>
      <c r="K6958" s="271"/>
      <c r="L6958" s="37"/>
      <c r="M6958" s="218"/>
      <c r="N6958" s="124"/>
      <c r="O6958" s="211" t="str">
        <f t="shared" ca="1" si="652"/>
        <v/>
      </c>
      <c r="P6958" s="212" t="str">
        <f>IF(ISERROR(VLOOKUP(L6958,Paramètres!$A$38:$B$40,2,0)),"",VLOOKUP(L6958,Paramètres!$A$38:$B$40,2,0))</f>
        <v/>
      </c>
      <c r="Q6958" s="211" t="str">
        <f t="shared" ca="1" si="653"/>
        <v/>
      </c>
      <c r="R6958" s="211" t="str">
        <f t="shared" si="649"/>
        <v/>
      </c>
      <c r="S6958" s="213" t="str">
        <f t="shared" ca="1" si="650"/>
        <v/>
      </c>
      <c r="T6958" s="214" t="str">
        <f t="shared" ca="1" si="654"/>
        <v/>
      </c>
    </row>
    <row r="6959" spans="1:20" x14ac:dyDescent="0.25">
      <c r="A6959" s="119" t="s">
        <v>12528</v>
      </c>
      <c r="B6959" s="260"/>
      <c r="C6959" s="264" t="str">
        <f>IF(ISERROR(VLOOKUP(B6959,'Tous les abonnés'!$A$6:$I$5491,2,0)),"",VLOOKUP(B6959,'Tous les abonnés'!$A$6:$I$5491,2,0))</f>
        <v/>
      </c>
      <c r="D6959" s="26"/>
      <c r="E6959" s="265"/>
      <c r="F6959" s="207" t="str">
        <f>IF(ISERROR(IF(VLOOKUP(D6959,Paramètres!$C$17:$H$33,6,0)="oui","illimité",VLOOKUP(D6959,Paramètres!$C$17:$H$33,5,0))),"",IF(VLOOKUP(D6959,Paramètres!$C$17:$H$33,6,0)="oui","illimité",VLOOKUP(D6959,Paramètres!$C$17:$H$33,5,0)))</f>
        <v/>
      </c>
      <c r="G6959" s="269" t="str">
        <f t="shared" si="651"/>
        <v/>
      </c>
      <c r="H6959" s="208"/>
      <c r="I6959" s="53"/>
      <c r="J6959" s="209"/>
      <c r="K6959" s="271"/>
      <c r="L6959" s="37"/>
      <c r="M6959" s="218"/>
      <c r="N6959" s="124"/>
      <c r="O6959" s="211" t="str">
        <f t="shared" ca="1" si="652"/>
        <v/>
      </c>
      <c r="P6959" s="212" t="str">
        <f>IF(ISERROR(VLOOKUP(L6959,Paramètres!$A$38:$B$40,2,0)),"",VLOOKUP(L6959,Paramètres!$A$38:$B$40,2,0))</f>
        <v/>
      </c>
      <c r="Q6959" s="211" t="str">
        <f t="shared" ca="1" si="653"/>
        <v/>
      </c>
      <c r="R6959" s="211" t="str">
        <f t="shared" si="649"/>
        <v/>
      </c>
      <c r="S6959" s="213" t="str">
        <f t="shared" ca="1" si="650"/>
        <v/>
      </c>
      <c r="T6959" s="214" t="str">
        <f t="shared" ca="1" si="654"/>
        <v/>
      </c>
    </row>
    <row r="6960" spans="1:20" x14ac:dyDescent="0.25">
      <c r="A6960" s="119" t="s">
        <v>12529</v>
      </c>
      <c r="B6960" s="260"/>
      <c r="C6960" s="264" t="str">
        <f>IF(ISERROR(VLOOKUP(B6960,'Tous les abonnés'!$A$6:$I$5491,2,0)),"",VLOOKUP(B6960,'Tous les abonnés'!$A$6:$I$5491,2,0))</f>
        <v/>
      </c>
      <c r="D6960" s="26"/>
      <c r="E6960" s="265"/>
      <c r="F6960" s="207" t="str">
        <f>IF(ISERROR(IF(VLOOKUP(D6960,Paramètres!$C$17:$H$33,6,0)="oui","illimité",VLOOKUP(D6960,Paramètres!$C$17:$H$33,5,0))),"",IF(VLOOKUP(D6960,Paramètres!$C$17:$H$33,6,0)="oui","illimité",VLOOKUP(D6960,Paramètres!$C$17:$H$33,5,0)))</f>
        <v/>
      </c>
      <c r="G6960" s="269" t="str">
        <f t="shared" si="651"/>
        <v/>
      </c>
      <c r="H6960" s="208"/>
      <c r="I6960" s="53"/>
      <c r="J6960" s="209"/>
      <c r="K6960" s="271"/>
      <c r="L6960" s="37"/>
      <c r="M6960" s="218"/>
      <c r="N6960" s="124"/>
      <c r="O6960" s="211" t="str">
        <f t="shared" ca="1" si="652"/>
        <v/>
      </c>
      <c r="P6960" s="212" t="str">
        <f>IF(ISERROR(VLOOKUP(L6960,Paramètres!$A$38:$B$40,2,0)),"",VLOOKUP(L6960,Paramètres!$A$38:$B$40,2,0))</f>
        <v/>
      </c>
      <c r="Q6960" s="211" t="str">
        <f t="shared" ca="1" si="653"/>
        <v/>
      </c>
      <c r="R6960" s="211" t="str">
        <f t="shared" si="649"/>
        <v/>
      </c>
      <c r="S6960" s="213" t="str">
        <f t="shared" ca="1" si="650"/>
        <v/>
      </c>
      <c r="T6960" s="214" t="str">
        <f t="shared" ca="1" si="654"/>
        <v/>
      </c>
    </row>
    <row r="6961" spans="1:20" x14ac:dyDescent="0.25">
      <c r="A6961" s="119" t="s">
        <v>12530</v>
      </c>
      <c r="B6961" s="260"/>
      <c r="C6961" s="264" t="str">
        <f>IF(ISERROR(VLOOKUP(B6961,'Tous les abonnés'!$A$6:$I$5491,2,0)),"",VLOOKUP(B6961,'Tous les abonnés'!$A$6:$I$5491,2,0))</f>
        <v/>
      </c>
      <c r="D6961" s="26"/>
      <c r="E6961" s="265"/>
      <c r="F6961" s="207" t="str">
        <f>IF(ISERROR(IF(VLOOKUP(D6961,Paramètres!$C$17:$H$33,6,0)="oui","illimité",VLOOKUP(D6961,Paramètres!$C$17:$H$33,5,0))),"",IF(VLOOKUP(D6961,Paramètres!$C$17:$H$33,6,0)="oui","illimité",VLOOKUP(D6961,Paramètres!$C$17:$H$33,5,0)))</f>
        <v/>
      </c>
      <c r="G6961" s="269" t="str">
        <f t="shared" si="651"/>
        <v/>
      </c>
      <c r="H6961" s="208"/>
      <c r="I6961" s="53"/>
      <c r="J6961" s="209"/>
      <c r="K6961" s="271"/>
      <c r="L6961" s="37"/>
      <c r="M6961" s="218"/>
      <c r="N6961" s="124"/>
      <c r="O6961" s="211" t="str">
        <f t="shared" ca="1" si="652"/>
        <v/>
      </c>
      <c r="P6961" s="212" t="str">
        <f>IF(ISERROR(VLOOKUP(L6961,Paramètres!$A$38:$B$40,2,0)),"",VLOOKUP(L6961,Paramètres!$A$38:$B$40,2,0))</f>
        <v/>
      </c>
      <c r="Q6961" s="211" t="str">
        <f t="shared" ca="1" si="653"/>
        <v/>
      </c>
      <c r="R6961" s="211" t="str">
        <f t="shared" si="649"/>
        <v/>
      </c>
      <c r="S6961" s="213" t="str">
        <f t="shared" ca="1" si="650"/>
        <v/>
      </c>
      <c r="T6961" s="214" t="str">
        <f t="shared" ca="1" si="654"/>
        <v/>
      </c>
    </row>
    <row r="6962" spans="1:20" x14ac:dyDescent="0.25">
      <c r="A6962" s="119" t="s">
        <v>12531</v>
      </c>
      <c r="B6962" s="260"/>
      <c r="C6962" s="264" t="str">
        <f>IF(ISERROR(VLOOKUP(B6962,'Tous les abonnés'!$A$6:$I$5491,2,0)),"",VLOOKUP(B6962,'Tous les abonnés'!$A$6:$I$5491,2,0))</f>
        <v/>
      </c>
      <c r="D6962" s="26"/>
      <c r="E6962" s="265"/>
      <c r="F6962" s="207" t="str">
        <f>IF(ISERROR(IF(VLOOKUP(D6962,Paramètres!$C$17:$H$33,6,0)="oui","illimité",VLOOKUP(D6962,Paramètres!$C$17:$H$33,5,0))),"",IF(VLOOKUP(D6962,Paramètres!$C$17:$H$33,6,0)="oui","illimité",VLOOKUP(D6962,Paramètres!$C$17:$H$33,5,0)))</f>
        <v/>
      </c>
      <c r="G6962" s="269" t="str">
        <f t="shared" si="651"/>
        <v/>
      </c>
      <c r="H6962" s="208"/>
      <c r="I6962" s="53"/>
      <c r="J6962" s="209"/>
      <c r="K6962" s="271"/>
      <c r="L6962" s="37"/>
      <c r="M6962" s="218"/>
      <c r="N6962" s="124"/>
      <c r="O6962" s="211" t="str">
        <f t="shared" ca="1" si="652"/>
        <v/>
      </c>
      <c r="P6962" s="212" t="str">
        <f>IF(ISERROR(VLOOKUP(L6962,Paramètres!$A$38:$B$40,2,0)),"",VLOOKUP(L6962,Paramètres!$A$38:$B$40,2,0))</f>
        <v/>
      </c>
      <c r="Q6962" s="211" t="str">
        <f t="shared" ca="1" si="653"/>
        <v/>
      </c>
      <c r="R6962" s="211" t="str">
        <f t="shared" si="649"/>
        <v/>
      </c>
      <c r="S6962" s="213" t="str">
        <f t="shared" ca="1" si="650"/>
        <v/>
      </c>
      <c r="T6962" s="214" t="str">
        <f t="shared" ca="1" si="654"/>
        <v/>
      </c>
    </row>
    <row r="6963" spans="1:20" x14ac:dyDescent="0.25">
      <c r="A6963" s="119" t="s">
        <v>12532</v>
      </c>
      <c r="B6963" s="260"/>
      <c r="C6963" s="264" t="str">
        <f>IF(ISERROR(VLOOKUP(B6963,'Tous les abonnés'!$A$6:$I$5491,2,0)),"",VLOOKUP(B6963,'Tous les abonnés'!$A$6:$I$5491,2,0))</f>
        <v/>
      </c>
      <c r="D6963" s="26"/>
      <c r="E6963" s="265"/>
      <c r="F6963" s="207" t="str">
        <f>IF(ISERROR(IF(VLOOKUP(D6963,Paramètres!$C$17:$H$33,6,0)="oui","illimité",VLOOKUP(D6963,Paramètres!$C$17:$H$33,5,0))),"",IF(VLOOKUP(D6963,Paramètres!$C$17:$H$33,6,0)="oui","illimité",VLOOKUP(D6963,Paramètres!$C$17:$H$33,5,0)))</f>
        <v/>
      </c>
      <c r="G6963" s="269" t="str">
        <f t="shared" si="651"/>
        <v/>
      </c>
      <c r="H6963" s="208"/>
      <c r="I6963" s="53"/>
      <c r="J6963" s="209"/>
      <c r="K6963" s="271"/>
      <c r="L6963" s="37"/>
      <c r="M6963" s="218"/>
      <c r="N6963" s="124"/>
      <c r="O6963" s="211" t="str">
        <f t="shared" ca="1" si="652"/>
        <v/>
      </c>
      <c r="P6963" s="212" t="str">
        <f>IF(ISERROR(VLOOKUP(L6963,Paramètres!$A$38:$B$40,2,0)),"",VLOOKUP(L6963,Paramètres!$A$38:$B$40,2,0))</f>
        <v/>
      </c>
      <c r="Q6963" s="211" t="str">
        <f t="shared" ca="1" si="653"/>
        <v/>
      </c>
      <c r="R6963" s="211" t="str">
        <f t="shared" si="649"/>
        <v/>
      </c>
      <c r="S6963" s="213" t="str">
        <f t="shared" ca="1" si="650"/>
        <v/>
      </c>
      <c r="T6963" s="214" t="str">
        <f t="shared" ca="1" si="654"/>
        <v/>
      </c>
    </row>
    <row r="6964" spans="1:20" x14ac:dyDescent="0.25">
      <c r="A6964" s="119" t="s">
        <v>12533</v>
      </c>
      <c r="B6964" s="260"/>
      <c r="C6964" s="264" t="str">
        <f>IF(ISERROR(VLOOKUP(B6964,'Tous les abonnés'!$A$6:$I$5491,2,0)),"",VLOOKUP(B6964,'Tous les abonnés'!$A$6:$I$5491,2,0))</f>
        <v/>
      </c>
      <c r="D6964" s="26"/>
      <c r="E6964" s="265"/>
      <c r="F6964" s="207" t="str">
        <f>IF(ISERROR(IF(VLOOKUP(D6964,Paramètres!$C$17:$H$33,6,0)="oui","illimité",VLOOKUP(D6964,Paramètres!$C$17:$H$33,5,0))),"",IF(VLOOKUP(D6964,Paramètres!$C$17:$H$33,6,0)="oui","illimité",VLOOKUP(D6964,Paramètres!$C$17:$H$33,5,0)))</f>
        <v/>
      </c>
      <c r="G6964" s="269" t="str">
        <f t="shared" si="651"/>
        <v/>
      </c>
      <c r="H6964" s="208"/>
      <c r="I6964" s="53"/>
      <c r="J6964" s="209"/>
      <c r="K6964" s="271"/>
      <c r="L6964" s="37"/>
      <c r="M6964" s="218"/>
      <c r="N6964" s="124"/>
      <c r="O6964" s="211" t="str">
        <f t="shared" ca="1" si="652"/>
        <v/>
      </c>
      <c r="P6964" s="212" t="str">
        <f>IF(ISERROR(VLOOKUP(L6964,Paramètres!$A$38:$B$40,2,0)),"",VLOOKUP(L6964,Paramètres!$A$38:$B$40,2,0))</f>
        <v/>
      </c>
      <c r="Q6964" s="211" t="str">
        <f t="shared" ca="1" si="653"/>
        <v/>
      </c>
      <c r="R6964" s="211" t="str">
        <f t="shared" si="649"/>
        <v/>
      </c>
      <c r="S6964" s="213" t="str">
        <f t="shared" ca="1" si="650"/>
        <v/>
      </c>
      <c r="T6964" s="214" t="str">
        <f t="shared" ca="1" si="654"/>
        <v/>
      </c>
    </row>
    <row r="6965" spans="1:20" x14ac:dyDescent="0.25">
      <c r="A6965" s="119" t="s">
        <v>12534</v>
      </c>
      <c r="B6965" s="260"/>
      <c r="C6965" s="264" t="str">
        <f>IF(ISERROR(VLOOKUP(B6965,'Tous les abonnés'!$A$6:$I$5491,2,0)),"",VLOOKUP(B6965,'Tous les abonnés'!$A$6:$I$5491,2,0))</f>
        <v/>
      </c>
      <c r="D6965" s="26"/>
      <c r="E6965" s="265"/>
      <c r="F6965" s="207" t="str">
        <f>IF(ISERROR(IF(VLOOKUP(D6965,Paramètres!$C$17:$H$33,6,0)="oui","illimité",VLOOKUP(D6965,Paramètres!$C$17:$H$33,5,0))),"",IF(VLOOKUP(D6965,Paramètres!$C$17:$H$33,6,0)="oui","illimité",VLOOKUP(D6965,Paramètres!$C$17:$H$33,5,0)))</f>
        <v/>
      </c>
      <c r="G6965" s="269" t="str">
        <f t="shared" si="651"/>
        <v/>
      </c>
      <c r="H6965" s="208"/>
      <c r="I6965" s="53"/>
      <c r="J6965" s="209"/>
      <c r="K6965" s="271"/>
      <c r="L6965" s="37"/>
      <c r="M6965" s="218"/>
      <c r="N6965" s="124"/>
      <c r="O6965" s="211" t="str">
        <f t="shared" ca="1" si="652"/>
        <v/>
      </c>
      <c r="P6965" s="212" t="str">
        <f>IF(ISERROR(VLOOKUP(L6965,Paramètres!$A$38:$B$40,2,0)),"",VLOOKUP(L6965,Paramètres!$A$38:$B$40,2,0))</f>
        <v/>
      </c>
      <c r="Q6965" s="211" t="str">
        <f t="shared" ca="1" si="653"/>
        <v/>
      </c>
      <c r="R6965" s="211" t="str">
        <f t="shared" si="649"/>
        <v/>
      </c>
      <c r="S6965" s="213" t="str">
        <f t="shared" ca="1" si="650"/>
        <v/>
      </c>
      <c r="T6965" s="214" t="str">
        <f t="shared" ca="1" si="654"/>
        <v/>
      </c>
    </row>
    <row r="6966" spans="1:20" x14ac:dyDescent="0.25">
      <c r="A6966" s="119" t="s">
        <v>12535</v>
      </c>
      <c r="B6966" s="260"/>
      <c r="C6966" s="264" t="str">
        <f>IF(ISERROR(VLOOKUP(B6966,'Tous les abonnés'!$A$6:$I$5491,2,0)),"",VLOOKUP(B6966,'Tous les abonnés'!$A$6:$I$5491,2,0))</f>
        <v/>
      </c>
      <c r="D6966" s="26"/>
      <c r="E6966" s="265"/>
      <c r="F6966" s="207" t="str">
        <f>IF(ISERROR(IF(VLOOKUP(D6966,Paramètres!$C$17:$H$33,6,0)="oui","illimité",VLOOKUP(D6966,Paramètres!$C$17:$H$33,5,0))),"",IF(VLOOKUP(D6966,Paramètres!$C$17:$H$33,6,0)="oui","illimité",VLOOKUP(D6966,Paramètres!$C$17:$H$33,5,0)))</f>
        <v/>
      </c>
      <c r="G6966" s="269" t="str">
        <f t="shared" si="651"/>
        <v/>
      </c>
      <c r="H6966" s="208"/>
      <c r="I6966" s="53"/>
      <c r="J6966" s="209"/>
      <c r="K6966" s="271"/>
      <c r="L6966" s="37"/>
      <c r="M6966" s="218"/>
      <c r="N6966" s="124"/>
      <c r="O6966" s="211" t="str">
        <f t="shared" ca="1" si="652"/>
        <v/>
      </c>
      <c r="P6966" s="212" t="str">
        <f>IF(ISERROR(VLOOKUP(L6966,Paramètres!$A$38:$B$40,2,0)),"",VLOOKUP(L6966,Paramètres!$A$38:$B$40,2,0))</f>
        <v/>
      </c>
      <c r="Q6966" s="211" t="str">
        <f t="shared" ca="1" si="653"/>
        <v/>
      </c>
      <c r="R6966" s="211" t="str">
        <f t="shared" si="649"/>
        <v/>
      </c>
      <c r="S6966" s="213" t="str">
        <f t="shared" ca="1" si="650"/>
        <v/>
      </c>
      <c r="T6966" s="214" t="str">
        <f t="shared" ca="1" si="654"/>
        <v/>
      </c>
    </row>
    <row r="6967" spans="1:20" x14ac:dyDescent="0.25">
      <c r="A6967" s="119" t="s">
        <v>12536</v>
      </c>
      <c r="B6967" s="260"/>
      <c r="C6967" s="264" t="str">
        <f>IF(ISERROR(VLOOKUP(B6967,'Tous les abonnés'!$A$6:$I$5491,2,0)),"",VLOOKUP(B6967,'Tous les abonnés'!$A$6:$I$5491,2,0))</f>
        <v/>
      </c>
      <c r="D6967" s="26"/>
      <c r="E6967" s="265"/>
      <c r="F6967" s="207" t="str">
        <f>IF(ISERROR(IF(VLOOKUP(D6967,Paramètres!$C$17:$H$33,6,0)="oui","illimité",VLOOKUP(D6967,Paramètres!$C$17:$H$33,5,0))),"",IF(VLOOKUP(D6967,Paramètres!$C$17:$H$33,6,0)="oui","illimité",VLOOKUP(D6967,Paramètres!$C$17:$H$33,5,0)))</f>
        <v/>
      </c>
      <c r="G6967" s="269" t="str">
        <f t="shared" si="651"/>
        <v/>
      </c>
      <c r="H6967" s="208"/>
      <c r="I6967" s="53"/>
      <c r="J6967" s="209"/>
      <c r="K6967" s="271"/>
      <c r="L6967" s="37"/>
      <c r="M6967" s="218"/>
      <c r="N6967" s="124"/>
      <c r="O6967" s="211" t="str">
        <f t="shared" ca="1" si="652"/>
        <v/>
      </c>
      <c r="P6967" s="212" t="str">
        <f>IF(ISERROR(VLOOKUP(L6967,Paramètres!$A$38:$B$40,2,0)),"",VLOOKUP(L6967,Paramètres!$A$38:$B$40,2,0))</f>
        <v/>
      </c>
      <c r="Q6967" s="211" t="str">
        <f t="shared" ca="1" si="653"/>
        <v/>
      </c>
      <c r="R6967" s="211" t="str">
        <f t="shared" si="649"/>
        <v/>
      </c>
      <c r="S6967" s="213" t="str">
        <f t="shared" ca="1" si="650"/>
        <v/>
      </c>
      <c r="T6967" s="214" t="str">
        <f t="shared" ca="1" si="654"/>
        <v/>
      </c>
    </row>
    <row r="6968" spans="1:20" x14ac:dyDescent="0.25">
      <c r="A6968" s="119" t="s">
        <v>12537</v>
      </c>
      <c r="B6968" s="260"/>
      <c r="C6968" s="264" t="str">
        <f>IF(ISERROR(VLOOKUP(B6968,'Tous les abonnés'!$A$6:$I$5491,2,0)),"",VLOOKUP(B6968,'Tous les abonnés'!$A$6:$I$5491,2,0))</f>
        <v/>
      </c>
      <c r="D6968" s="26"/>
      <c r="E6968" s="265"/>
      <c r="F6968" s="207" t="str">
        <f>IF(ISERROR(IF(VLOOKUP(D6968,Paramètres!$C$17:$H$33,6,0)="oui","illimité",VLOOKUP(D6968,Paramètres!$C$17:$H$33,5,0))),"",IF(VLOOKUP(D6968,Paramètres!$C$17:$H$33,6,0)="oui","illimité",VLOOKUP(D6968,Paramètres!$C$17:$H$33,5,0)))</f>
        <v/>
      </c>
      <c r="G6968" s="269" t="str">
        <f t="shared" si="651"/>
        <v/>
      </c>
      <c r="H6968" s="208"/>
      <c r="I6968" s="53"/>
      <c r="J6968" s="209"/>
      <c r="K6968" s="271"/>
      <c r="L6968" s="37"/>
      <c r="M6968" s="218"/>
      <c r="N6968" s="124"/>
      <c r="O6968" s="211" t="str">
        <f t="shared" ca="1" si="652"/>
        <v/>
      </c>
      <c r="P6968" s="212" t="str">
        <f>IF(ISERROR(VLOOKUP(L6968,Paramètres!$A$38:$B$40,2,0)),"",VLOOKUP(L6968,Paramètres!$A$38:$B$40,2,0))</f>
        <v/>
      </c>
      <c r="Q6968" s="211" t="str">
        <f t="shared" ca="1" si="653"/>
        <v/>
      </c>
      <c r="R6968" s="211" t="str">
        <f t="shared" si="649"/>
        <v/>
      </c>
      <c r="S6968" s="213" t="str">
        <f t="shared" ca="1" si="650"/>
        <v/>
      </c>
      <c r="T6968" s="214" t="str">
        <f t="shared" ca="1" si="654"/>
        <v/>
      </c>
    </row>
    <row r="6969" spans="1:20" x14ac:dyDescent="0.25">
      <c r="A6969" s="119" t="s">
        <v>12538</v>
      </c>
      <c r="B6969" s="260"/>
      <c r="C6969" s="264" t="str">
        <f>IF(ISERROR(VLOOKUP(B6969,'Tous les abonnés'!$A$6:$I$5491,2,0)),"",VLOOKUP(B6969,'Tous les abonnés'!$A$6:$I$5491,2,0))</f>
        <v/>
      </c>
      <c r="D6969" s="26"/>
      <c r="E6969" s="265"/>
      <c r="F6969" s="207" t="str">
        <f>IF(ISERROR(IF(VLOOKUP(D6969,Paramètres!$C$17:$H$33,6,0)="oui","illimité",VLOOKUP(D6969,Paramètres!$C$17:$H$33,5,0))),"",IF(VLOOKUP(D6969,Paramètres!$C$17:$H$33,6,0)="oui","illimité",VLOOKUP(D6969,Paramètres!$C$17:$H$33,5,0)))</f>
        <v/>
      </c>
      <c r="G6969" s="269" t="str">
        <f t="shared" si="651"/>
        <v/>
      </c>
      <c r="H6969" s="208"/>
      <c r="I6969" s="53"/>
      <c r="J6969" s="209"/>
      <c r="K6969" s="271"/>
      <c r="L6969" s="37"/>
      <c r="M6969" s="218"/>
      <c r="N6969" s="124"/>
      <c r="O6969" s="211" t="str">
        <f t="shared" ca="1" si="652"/>
        <v/>
      </c>
      <c r="P6969" s="212" t="str">
        <f>IF(ISERROR(VLOOKUP(L6969,Paramètres!$A$38:$B$40,2,0)),"",VLOOKUP(L6969,Paramètres!$A$38:$B$40,2,0))</f>
        <v/>
      </c>
      <c r="Q6969" s="211" t="str">
        <f t="shared" ca="1" si="653"/>
        <v/>
      </c>
      <c r="R6969" s="211" t="str">
        <f t="shared" si="649"/>
        <v/>
      </c>
      <c r="S6969" s="213" t="str">
        <f t="shared" ca="1" si="650"/>
        <v/>
      </c>
      <c r="T6969" s="214" t="str">
        <f t="shared" ca="1" si="654"/>
        <v/>
      </c>
    </row>
    <row r="6970" spans="1:20" x14ac:dyDescent="0.25">
      <c r="A6970" s="119" t="s">
        <v>12539</v>
      </c>
      <c r="B6970" s="260"/>
      <c r="C6970" s="264" t="str">
        <f>IF(ISERROR(VLOOKUP(B6970,'Tous les abonnés'!$A$6:$I$5491,2,0)),"",VLOOKUP(B6970,'Tous les abonnés'!$A$6:$I$5491,2,0))</f>
        <v/>
      </c>
      <c r="D6970" s="26"/>
      <c r="E6970" s="265"/>
      <c r="F6970" s="207" t="str">
        <f>IF(ISERROR(IF(VLOOKUP(D6970,Paramètres!$C$17:$H$33,6,0)="oui","illimité",VLOOKUP(D6970,Paramètres!$C$17:$H$33,5,0))),"",IF(VLOOKUP(D6970,Paramètres!$C$17:$H$33,6,0)="oui","illimité",VLOOKUP(D6970,Paramètres!$C$17:$H$33,5,0)))</f>
        <v/>
      </c>
      <c r="G6970" s="269" t="str">
        <f t="shared" si="651"/>
        <v/>
      </c>
      <c r="H6970" s="208"/>
      <c r="I6970" s="53"/>
      <c r="J6970" s="209"/>
      <c r="K6970" s="271"/>
      <c r="L6970" s="37"/>
      <c r="M6970" s="218"/>
      <c r="N6970" s="124"/>
      <c r="O6970" s="211" t="str">
        <f t="shared" ca="1" si="652"/>
        <v/>
      </c>
      <c r="P6970" s="212" t="str">
        <f>IF(ISERROR(VLOOKUP(L6970,Paramètres!$A$38:$B$40,2,0)),"",VLOOKUP(L6970,Paramètres!$A$38:$B$40,2,0))</f>
        <v/>
      </c>
      <c r="Q6970" s="211" t="str">
        <f t="shared" ca="1" si="653"/>
        <v/>
      </c>
      <c r="R6970" s="211" t="str">
        <f t="shared" si="649"/>
        <v/>
      </c>
      <c r="S6970" s="213" t="str">
        <f t="shared" ca="1" si="650"/>
        <v/>
      </c>
      <c r="T6970" s="214" t="str">
        <f t="shared" ca="1" si="654"/>
        <v/>
      </c>
    </row>
    <row r="6971" spans="1:20" x14ac:dyDescent="0.25">
      <c r="A6971" s="119" t="s">
        <v>12540</v>
      </c>
      <c r="B6971" s="260"/>
      <c r="C6971" s="264" t="str">
        <f>IF(ISERROR(VLOOKUP(B6971,'Tous les abonnés'!$A$6:$I$5491,2,0)),"",VLOOKUP(B6971,'Tous les abonnés'!$A$6:$I$5491,2,0))</f>
        <v/>
      </c>
      <c r="D6971" s="26"/>
      <c r="E6971" s="265"/>
      <c r="F6971" s="207" t="str">
        <f>IF(ISERROR(IF(VLOOKUP(D6971,Paramètres!$C$17:$H$33,6,0)="oui","illimité",VLOOKUP(D6971,Paramètres!$C$17:$H$33,5,0))),"",IF(VLOOKUP(D6971,Paramètres!$C$17:$H$33,6,0)="oui","illimité",VLOOKUP(D6971,Paramètres!$C$17:$H$33,5,0)))</f>
        <v/>
      </c>
      <c r="G6971" s="269" t="str">
        <f t="shared" si="651"/>
        <v/>
      </c>
      <c r="H6971" s="208"/>
      <c r="I6971" s="53"/>
      <c r="J6971" s="209"/>
      <c r="K6971" s="271"/>
      <c r="L6971" s="37"/>
      <c r="M6971" s="218"/>
      <c r="N6971" s="124"/>
      <c r="O6971" s="211" t="str">
        <f t="shared" ca="1" si="652"/>
        <v/>
      </c>
      <c r="P6971" s="212" t="str">
        <f>IF(ISERROR(VLOOKUP(L6971,Paramètres!$A$38:$B$40,2,0)),"",VLOOKUP(L6971,Paramètres!$A$38:$B$40,2,0))</f>
        <v/>
      </c>
      <c r="Q6971" s="211" t="str">
        <f t="shared" ca="1" si="653"/>
        <v/>
      </c>
      <c r="R6971" s="211" t="str">
        <f t="shared" si="649"/>
        <v/>
      </c>
      <c r="S6971" s="213" t="str">
        <f t="shared" ca="1" si="650"/>
        <v/>
      </c>
      <c r="T6971" s="214" t="str">
        <f t="shared" ca="1" si="654"/>
        <v/>
      </c>
    </row>
    <row r="6972" spans="1:20" x14ac:dyDescent="0.25">
      <c r="A6972" s="119" t="s">
        <v>12541</v>
      </c>
      <c r="B6972" s="260"/>
      <c r="C6972" s="264" t="str">
        <f>IF(ISERROR(VLOOKUP(B6972,'Tous les abonnés'!$A$6:$I$5491,2,0)),"",VLOOKUP(B6972,'Tous les abonnés'!$A$6:$I$5491,2,0))</f>
        <v/>
      </c>
      <c r="D6972" s="26"/>
      <c r="E6972" s="265"/>
      <c r="F6972" s="207" t="str">
        <f>IF(ISERROR(IF(VLOOKUP(D6972,Paramètres!$C$17:$H$33,6,0)="oui","illimité",VLOOKUP(D6972,Paramètres!$C$17:$H$33,5,0))),"",IF(VLOOKUP(D6972,Paramètres!$C$17:$H$33,6,0)="oui","illimité",VLOOKUP(D6972,Paramètres!$C$17:$H$33,5,0)))</f>
        <v/>
      </c>
      <c r="G6972" s="269" t="str">
        <f t="shared" si="651"/>
        <v/>
      </c>
      <c r="H6972" s="208"/>
      <c r="I6972" s="53"/>
      <c r="J6972" s="209"/>
      <c r="K6972" s="271"/>
      <c r="L6972" s="37"/>
      <c r="M6972" s="218"/>
      <c r="N6972" s="124"/>
      <c r="O6972" s="211" t="str">
        <f t="shared" ca="1" si="652"/>
        <v/>
      </c>
      <c r="P6972" s="212" t="str">
        <f>IF(ISERROR(VLOOKUP(L6972,Paramètres!$A$38:$B$40,2,0)),"",VLOOKUP(L6972,Paramètres!$A$38:$B$40,2,0))</f>
        <v/>
      </c>
      <c r="Q6972" s="211" t="str">
        <f t="shared" ca="1" si="653"/>
        <v/>
      </c>
      <c r="R6972" s="211" t="str">
        <f t="shared" si="649"/>
        <v/>
      </c>
      <c r="S6972" s="213" t="str">
        <f t="shared" ca="1" si="650"/>
        <v/>
      </c>
      <c r="T6972" s="214" t="str">
        <f t="shared" ca="1" si="654"/>
        <v/>
      </c>
    </row>
    <row r="6973" spans="1:20" x14ac:dyDescent="0.25">
      <c r="A6973" s="119" t="s">
        <v>12542</v>
      </c>
      <c r="B6973" s="260"/>
      <c r="C6973" s="264" t="str">
        <f>IF(ISERROR(VLOOKUP(B6973,'Tous les abonnés'!$A$6:$I$5491,2,0)),"",VLOOKUP(B6973,'Tous les abonnés'!$A$6:$I$5491,2,0))</f>
        <v/>
      </c>
      <c r="D6973" s="26"/>
      <c r="E6973" s="265"/>
      <c r="F6973" s="207" t="str">
        <f>IF(ISERROR(IF(VLOOKUP(D6973,Paramètres!$C$17:$H$33,6,0)="oui","illimité",VLOOKUP(D6973,Paramètres!$C$17:$H$33,5,0))),"",IF(VLOOKUP(D6973,Paramètres!$C$17:$H$33,6,0)="oui","illimité",VLOOKUP(D6973,Paramètres!$C$17:$H$33,5,0)))</f>
        <v/>
      </c>
      <c r="G6973" s="269" t="str">
        <f t="shared" si="651"/>
        <v/>
      </c>
      <c r="H6973" s="208"/>
      <c r="I6973" s="53"/>
      <c r="J6973" s="209"/>
      <c r="K6973" s="271"/>
      <c r="L6973" s="37"/>
      <c r="M6973" s="218"/>
      <c r="N6973" s="124"/>
      <c r="O6973" s="211" t="str">
        <f t="shared" ca="1" si="652"/>
        <v/>
      </c>
      <c r="P6973" s="212" t="str">
        <f>IF(ISERROR(VLOOKUP(L6973,Paramètres!$A$38:$B$40,2,0)),"",VLOOKUP(L6973,Paramètres!$A$38:$B$40,2,0))</f>
        <v/>
      </c>
      <c r="Q6973" s="211" t="str">
        <f t="shared" ca="1" si="653"/>
        <v/>
      </c>
      <c r="R6973" s="211" t="str">
        <f t="shared" si="649"/>
        <v/>
      </c>
      <c r="S6973" s="213" t="str">
        <f t="shared" ca="1" si="650"/>
        <v/>
      </c>
      <c r="T6973" s="214" t="str">
        <f t="shared" ca="1" si="654"/>
        <v/>
      </c>
    </row>
    <row r="6974" spans="1:20" x14ac:dyDescent="0.25">
      <c r="A6974" s="119" t="s">
        <v>12543</v>
      </c>
      <c r="B6974" s="260"/>
      <c r="C6974" s="264" t="str">
        <f>IF(ISERROR(VLOOKUP(B6974,'Tous les abonnés'!$A$6:$I$5491,2,0)),"",VLOOKUP(B6974,'Tous les abonnés'!$A$6:$I$5491,2,0))</f>
        <v/>
      </c>
      <c r="D6974" s="26"/>
      <c r="E6974" s="265"/>
      <c r="F6974" s="207" t="str">
        <f>IF(ISERROR(IF(VLOOKUP(D6974,Paramètres!$C$17:$H$33,6,0)="oui","illimité",VLOOKUP(D6974,Paramètres!$C$17:$H$33,5,0))),"",IF(VLOOKUP(D6974,Paramètres!$C$17:$H$33,6,0)="oui","illimité",VLOOKUP(D6974,Paramètres!$C$17:$H$33,5,0)))</f>
        <v/>
      </c>
      <c r="G6974" s="269" t="str">
        <f t="shared" si="651"/>
        <v/>
      </c>
      <c r="H6974" s="208"/>
      <c r="I6974" s="53"/>
      <c r="J6974" s="209"/>
      <c r="K6974" s="271"/>
      <c r="L6974" s="37"/>
      <c r="M6974" s="218"/>
      <c r="N6974" s="124"/>
      <c r="O6974" s="211" t="str">
        <f t="shared" ca="1" si="652"/>
        <v/>
      </c>
      <c r="P6974" s="212" t="str">
        <f>IF(ISERROR(VLOOKUP(L6974,Paramètres!$A$38:$B$40,2,0)),"",VLOOKUP(L6974,Paramètres!$A$38:$B$40,2,0))</f>
        <v/>
      </c>
      <c r="Q6974" s="211" t="str">
        <f t="shared" ca="1" si="653"/>
        <v/>
      </c>
      <c r="R6974" s="211" t="str">
        <f t="shared" si="649"/>
        <v/>
      </c>
      <c r="S6974" s="213" t="str">
        <f t="shared" ca="1" si="650"/>
        <v/>
      </c>
      <c r="T6974" s="214" t="str">
        <f t="shared" ca="1" si="654"/>
        <v/>
      </c>
    </row>
    <row r="6975" spans="1:20" x14ac:dyDescent="0.25">
      <c r="A6975" s="119" t="s">
        <v>12544</v>
      </c>
      <c r="B6975" s="260"/>
      <c r="C6975" s="264" t="str">
        <f>IF(ISERROR(VLOOKUP(B6975,'Tous les abonnés'!$A$6:$I$5491,2,0)),"",VLOOKUP(B6975,'Tous les abonnés'!$A$6:$I$5491,2,0))</f>
        <v/>
      </c>
      <c r="D6975" s="26"/>
      <c r="E6975" s="265"/>
      <c r="F6975" s="207" t="str">
        <f>IF(ISERROR(IF(VLOOKUP(D6975,Paramètres!$C$17:$H$33,6,0)="oui","illimité",VLOOKUP(D6975,Paramètres!$C$17:$H$33,5,0))),"",IF(VLOOKUP(D6975,Paramètres!$C$17:$H$33,6,0)="oui","illimité",VLOOKUP(D6975,Paramètres!$C$17:$H$33,5,0)))</f>
        <v/>
      </c>
      <c r="G6975" s="269" t="str">
        <f t="shared" si="651"/>
        <v/>
      </c>
      <c r="H6975" s="208"/>
      <c r="I6975" s="53"/>
      <c r="J6975" s="209"/>
      <c r="K6975" s="271"/>
      <c r="L6975" s="37"/>
      <c r="M6975" s="218"/>
      <c r="N6975" s="124"/>
      <c r="O6975" s="211" t="str">
        <f t="shared" ca="1" si="652"/>
        <v/>
      </c>
      <c r="P6975" s="212" t="str">
        <f>IF(ISERROR(VLOOKUP(L6975,Paramètres!$A$38:$B$40,2,0)),"",VLOOKUP(L6975,Paramètres!$A$38:$B$40,2,0))</f>
        <v/>
      </c>
      <c r="Q6975" s="211" t="str">
        <f t="shared" ca="1" si="653"/>
        <v/>
      </c>
      <c r="R6975" s="211" t="str">
        <f t="shared" si="649"/>
        <v/>
      </c>
      <c r="S6975" s="213" t="str">
        <f t="shared" ca="1" si="650"/>
        <v/>
      </c>
      <c r="T6975" s="214" t="str">
        <f t="shared" ca="1" si="654"/>
        <v/>
      </c>
    </row>
    <row r="6976" spans="1:20" x14ac:dyDescent="0.25">
      <c r="A6976" s="119" t="s">
        <v>12545</v>
      </c>
      <c r="B6976" s="260"/>
      <c r="C6976" s="264" t="str">
        <f>IF(ISERROR(VLOOKUP(B6976,'Tous les abonnés'!$A$6:$I$5491,2,0)),"",VLOOKUP(B6976,'Tous les abonnés'!$A$6:$I$5491,2,0))</f>
        <v/>
      </c>
      <c r="D6976" s="26"/>
      <c r="E6976" s="265"/>
      <c r="F6976" s="207" t="str">
        <f>IF(ISERROR(IF(VLOOKUP(D6976,Paramètres!$C$17:$H$33,6,0)="oui","illimité",VLOOKUP(D6976,Paramètres!$C$17:$H$33,5,0))),"",IF(VLOOKUP(D6976,Paramètres!$C$17:$H$33,6,0)="oui","illimité",VLOOKUP(D6976,Paramètres!$C$17:$H$33,5,0)))</f>
        <v/>
      </c>
      <c r="G6976" s="269" t="str">
        <f t="shared" si="651"/>
        <v/>
      </c>
      <c r="H6976" s="208"/>
      <c r="I6976" s="53"/>
      <c r="J6976" s="209"/>
      <c r="K6976" s="271"/>
      <c r="L6976" s="37"/>
      <c r="M6976" s="218"/>
      <c r="N6976" s="124"/>
      <c r="O6976" s="211" t="str">
        <f t="shared" ca="1" si="652"/>
        <v/>
      </c>
      <c r="P6976" s="212" t="str">
        <f>IF(ISERROR(VLOOKUP(L6976,Paramètres!$A$38:$B$40,2,0)),"",VLOOKUP(L6976,Paramètres!$A$38:$B$40,2,0))</f>
        <v/>
      </c>
      <c r="Q6976" s="211" t="str">
        <f t="shared" ca="1" si="653"/>
        <v/>
      </c>
      <c r="R6976" s="211" t="str">
        <f t="shared" si="649"/>
        <v/>
      </c>
      <c r="S6976" s="213" t="str">
        <f t="shared" ca="1" si="650"/>
        <v/>
      </c>
      <c r="T6976" s="214" t="str">
        <f t="shared" ca="1" si="654"/>
        <v/>
      </c>
    </row>
    <row r="6977" spans="1:20" x14ac:dyDescent="0.25">
      <c r="A6977" s="119" t="s">
        <v>12546</v>
      </c>
      <c r="B6977" s="260"/>
      <c r="C6977" s="264" t="str">
        <f>IF(ISERROR(VLOOKUP(B6977,'Tous les abonnés'!$A$6:$I$5491,2,0)),"",VLOOKUP(B6977,'Tous les abonnés'!$A$6:$I$5491,2,0))</f>
        <v/>
      </c>
      <c r="D6977" s="26"/>
      <c r="E6977" s="265"/>
      <c r="F6977" s="207" t="str">
        <f>IF(ISERROR(IF(VLOOKUP(D6977,Paramètres!$C$17:$H$33,6,0)="oui","illimité",VLOOKUP(D6977,Paramètres!$C$17:$H$33,5,0))),"",IF(VLOOKUP(D6977,Paramètres!$C$17:$H$33,6,0)="oui","illimité",VLOOKUP(D6977,Paramètres!$C$17:$H$33,5,0)))</f>
        <v/>
      </c>
      <c r="G6977" s="269" t="str">
        <f t="shared" si="651"/>
        <v/>
      </c>
      <c r="H6977" s="208"/>
      <c r="I6977" s="53"/>
      <c r="J6977" s="209"/>
      <c r="K6977" s="271"/>
      <c r="L6977" s="37"/>
      <c r="M6977" s="218"/>
      <c r="N6977" s="124"/>
      <c r="O6977" s="211" t="str">
        <f t="shared" ca="1" si="652"/>
        <v/>
      </c>
      <c r="P6977" s="212" t="str">
        <f>IF(ISERROR(VLOOKUP(L6977,Paramètres!$A$38:$B$40,2,0)),"",VLOOKUP(L6977,Paramètres!$A$38:$B$40,2,0))</f>
        <v/>
      </c>
      <c r="Q6977" s="211" t="str">
        <f t="shared" ca="1" si="653"/>
        <v/>
      </c>
      <c r="R6977" s="211" t="str">
        <f t="shared" si="649"/>
        <v/>
      </c>
      <c r="S6977" s="213" t="str">
        <f t="shared" ca="1" si="650"/>
        <v/>
      </c>
      <c r="T6977" s="214" t="str">
        <f t="shared" ca="1" si="654"/>
        <v/>
      </c>
    </row>
    <row r="6978" spans="1:20" x14ac:dyDescent="0.25">
      <c r="A6978" s="119" t="s">
        <v>12547</v>
      </c>
      <c r="B6978" s="260"/>
      <c r="C6978" s="264" t="str">
        <f>IF(ISERROR(VLOOKUP(B6978,'Tous les abonnés'!$A$6:$I$5491,2,0)),"",VLOOKUP(B6978,'Tous les abonnés'!$A$6:$I$5491,2,0))</f>
        <v/>
      </c>
      <c r="D6978" s="26"/>
      <c r="E6978" s="265"/>
      <c r="F6978" s="207" t="str">
        <f>IF(ISERROR(IF(VLOOKUP(D6978,Paramètres!$C$17:$H$33,6,0)="oui","illimité",VLOOKUP(D6978,Paramètres!$C$17:$H$33,5,0))),"",IF(VLOOKUP(D6978,Paramètres!$C$17:$H$33,6,0)="oui","illimité",VLOOKUP(D6978,Paramètres!$C$17:$H$33,5,0)))</f>
        <v/>
      </c>
      <c r="G6978" s="269" t="str">
        <f t="shared" si="651"/>
        <v/>
      </c>
      <c r="H6978" s="208"/>
      <c r="I6978" s="53"/>
      <c r="J6978" s="209"/>
      <c r="K6978" s="271"/>
      <c r="L6978" s="37"/>
      <c r="M6978" s="218"/>
      <c r="N6978" s="124"/>
      <c r="O6978" s="211" t="str">
        <f t="shared" ca="1" si="652"/>
        <v/>
      </c>
      <c r="P6978" s="212" t="str">
        <f>IF(ISERROR(VLOOKUP(L6978,Paramètres!$A$38:$B$40,2,0)),"",VLOOKUP(L6978,Paramètres!$A$38:$B$40,2,0))</f>
        <v/>
      </c>
      <c r="Q6978" s="211" t="str">
        <f t="shared" ca="1" si="653"/>
        <v/>
      </c>
      <c r="R6978" s="211" t="str">
        <f t="shared" si="649"/>
        <v/>
      </c>
      <c r="S6978" s="213" t="str">
        <f t="shared" ca="1" si="650"/>
        <v/>
      </c>
      <c r="T6978" s="214" t="str">
        <f t="shared" ca="1" si="654"/>
        <v/>
      </c>
    </row>
    <row r="6979" spans="1:20" x14ac:dyDescent="0.25">
      <c r="A6979" s="119" t="s">
        <v>12548</v>
      </c>
      <c r="B6979" s="260"/>
      <c r="C6979" s="264" t="str">
        <f>IF(ISERROR(VLOOKUP(B6979,'Tous les abonnés'!$A$6:$I$5491,2,0)),"",VLOOKUP(B6979,'Tous les abonnés'!$A$6:$I$5491,2,0))</f>
        <v/>
      </c>
      <c r="D6979" s="26"/>
      <c r="E6979" s="265"/>
      <c r="F6979" s="207" t="str">
        <f>IF(ISERROR(IF(VLOOKUP(D6979,Paramètres!$C$17:$H$33,6,0)="oui","illimité",VLOOKUP(D6979,Paramètres!$C$17:$H$33,5,0))),"",IF(VLOOKUP(D6979,Paramètres!$C$17:$H$33,6,0)="oui","illimité",VLOOKUP(D6979,Paramètres!$C$17:$H$33,5,0)))</f>
        <v/>
      </c>
      <c r="G6979" s="269" t="str">
        <f t="shared" si="651"/>
        <v/>
      </c>
      <c r="H6979" s="208"/>
      <c r="I6979" s="53"/>
      <c r="J6979" s="209"/>
      <c r="K6979" s="271"/>
      <c r="L6979" s="37"/>
      <c r="M6979" s="218"/>
      <c r="N6979" s="124"/>
      <c r="O6979" s="211" t="str">
        <f t="shared" ca="1" si="652"/>
        <v/>
      </c>
      <c r="P6979" s="212" t="str">
        <f>IF(ISERROR(VLOOKUP(L6979,Paramètres!$A$38:$B$40,2,0)),"",VLOOKUP(L6979,Paramètres!$A$38:$B$40,2,0))</f>
        <v/>
      </c>
      <c r="Q6979" s="211" t="str">
        <f t="shared" ca="1" si="653"/>
        <v/>
      </c>
      <c r="R6979" s="211" t="str">
        <f t="shared" si="649"/>
        <v/>
      </c>
      <c r="S6979" s="213" t="str">
        <f t="shared" ca="1" si="650"/>
        <v/>
      </c>
      <c r="T6979" s="214" t="str">
        <f t="shared" ca="1" si="654"/>
        <v/>
      </c>
    </row>
    <row r="6980" spans="1:20" x14ac:dyDescent="0.25">
      <c r="A6980" s="119" t="s">
        <v>12549</v>
      </c>
      <c r="B6980" s="260"/>
      <c r="C6980" s="264" t="str">
        <f>IF(ISERROR(VLOOKUP(B6980,'Tous les abonnés'!$A$6:$I$5491,2,0)),"",VLOOKUP(B6980,'Tous les abonnés'!$A$6:$I$5491,2,0))</f>
        <v/>
      </c>
      <c r="D6980" s="26"/>
      <c r="E6980" s="265"/>
      <c r="F6980" s="207" t="str">
        <f>IF(ISERROR(IF(VLOOKUP(D6980,Paramètres!$C$17:$H$33,6,0)="oui","illimité",VLOOKUP(D6980,Paramètres!$C$17:$H$33,5,0))),"",IF(VLOOKUP(D6980,Paramètres!$C$17:$H$33,6,0)="oui","illimité",VLOOKUP(D6980,Paramètres!$C$17:$H$33,5,0)))</f>
        <v/>
      </c>
      <c r="G6980" s="269" t="str">
        <f t="shared" si="651"/>
        <v/>
      </c>
      <c r="H6980" s="208"/>
      <c r="I6980" s="53"/>
      <c r="J6980" s="209"/>
      <c r="K6980" s="271"/>
      <c r="L6980" s="37"/>
      <c r="M6980" s="218"/>
      <c r="N6980" s="124"/>
      <c r="O6980" s="211" t="str">
        <f t="shared" ca="1" si="652"/>
        <v/>
      </c>
      <c r="P6980" s="212" t="str">
        <f>IF(ISERROR(VLOOKUP(L6980,Paramètres!$A$38:$B$40,2,0)),"",VLOOKUP(L6980,Paramètres!$A$38:$B$40,2,0))</f>
        <v/>
      </c>
      <c r="Q6980" s="211" t="str">
        <f t="shared" ca="1" si="653"/>
        <v/>
      </c>
      <c r="R6980" s="211" t="str">
        <f t="shared" si="649"/>
        <v/>
      </c>
      <c r="S6980" s="213" t="str">
        <f t="shared" ca="1" si="650"/>
        <v/>
      </c>
      <c r="T6980" s="214" t="str">
        <f t="shared" ca="1" si="654"/>
        <v/>
      </c>
    </row>
    <row r="6981" spans="1:20" x14ac:dyDescent="0.25">
      <c r="A6981" s="119" t="s">
        <v>12550</v>
      </c>
      <c r="B6981" s="260"/>
      <c r="C6981" s="264" t="str">
        <f>IF(ISERROR(VLOOKUP(B6981,'Tous les abonnés'!$A$6:$I$5491,2,0)),"",VLOOKUP(B6981,'Tous les abonnés'!$A$6:$I$5491,2,0))</f>
        <v/>
      </c>
      <c r="D6981" s="26"/>
      <c r="E6981" s="265"/>
      <c r="F6981" s="207" t="str">
        <f>IF(ISERROR(IF(VLOOKUP(D6981,Paramètres!$C$17:$H$33,6,0)="oui","illimité",VLOOKUP(D6981,Paramètres!$C$17:$H$33,5,0))),"",IF(VLOOKUP(D6981,Paramètres!$C$17:$H$33,6,0)="oui","illimité",VLOOKUP(D6981,Paramètres!$C$17:$H$33,5,0)))</f>
        <v/>
      </c>
      <c r="G6981" s="269" t="str">
        <f t="shared" si="651"/>
        <v/>
      </c>
      <c r="H6981" s="208"/>
      <c r="I6981" s="53"/>
      <c r="J6981" s="209"/>
      <c r="K6981" s="271"/>
      <c r="L6981" s="37"/>
      <c r="M6981" s="218"/>
      <c r="N6981" s="124"/>
      <c r="O6981" s="211" t="str">
        <f t="shared" ca="1" si="652"/>
        <v/>
      </c>
      <c r="P6981" s="212" t="str">
        <f>IF(ISERROR(VLOOKUP(L6981,Paramètres!$A$38:$B$40,2,0)),"",VLOOKUP(L6981,Paramètres!$A$38:$B$40,2,0))</f>
        <v/>
      </c>
      <c r="Q6981" s="211" t="str">
        <f t="shared" ca="1" si="653"/>
        <v/>
      </c>
      <c r="R6981" s="211" t="str">
        <f t="shared" si="649"/>
        <v/>
      </c>
      <c r="S6981" s="213" t="str">
        <f t="shared" ca="1" si="650"/>
        <v/>
      </c>
      <c r="T6981" s="214" t="str">
        <f t="shared" ca="1" si="654"/>
        <v/>
      </c>
    </row>
    <row r="6982" spans="1:20" x14ac:dyDescent="0.25">
      <c r="A6982" s="119" t="s">
        <v>12551</v>
      </c>
      <c r="B6982" s="260"/>
      <c r="C6982" s="264" t="str">
        <f>IF(ISERROR(VLOOKUP(B6982,'Tous les abonnés'!$A$6:$I$5491,2,0)),"",VLOOKUP(B6982,'Tous les abonnés'!$A$6:$I$5491,2,0))</f>
        <v/>
      </c>
      <c r="D6982" s="26"/>
      <c r="E6982" s="265"/>
      <c r="F6982" s="207" t="str">
        <f>IF(ISERROR(IF(VLOOKUP(D6982,Paramètres!$C$17:$H$33,6,0)="oui","illimité",VLOOKUP(D6982,Paramètres!$C$17:$H$33,5,0))),"",IF(VLOOKUP(D6982,Paramètres!$C$17:$H$33,6,0)="oui","illimité",VLOOKUP(D6982,Paramètres!$C$17:$H$33,5,0)))</f>
        <v/>
      </c>
      <c r="G6982" s="269" t="str">
        <f t="shared" si="651"/>
        <v/>
      </c>
      <c r="H6982" s="208"/>
      <c r="I6982" s="53"/>
      <c r="J6982" s="209"/>
      <c r="K6982" s="271"/>
      <c r="L6982" s="37"/>
      <c r="M6982" s="218"/>
      <c r="N6982" s="124"/>
      <c r="O6982" s="211" t="str">
        <f t="shared" ca="1" si="652"/>
        <v/>
      </c>
      <c r="P6982" s="212" t="str">
        <f>IF(ISERROR(VLOOKUP(L6982,Paramètres!$A$38:$B$40,2,0)),"",VLOOKUP(L6982,Paramètres!$A$38:$B$40,2,0))</f>
        <v/>
      </c>
      <c r="Q6982" s="211" t="str">
        <f t="shared" ca="1" si="653"/>
        <v/>
      </c>
      <c r="R6982" s="211" t="str">
        <f t="shared" si="649"/>
        <v/>
      </c>
      <c r="S6982" s="213" t="str">
        <f t="shared" ca="1" si="650"/>
        <v/>
      </c>
      <c r="T6982" s="214" t="str">
        <f t="shared" ca="1" si="654"/>
        <v/>
      </c>
    </row>
    <row r="6983" spans="1:20" x14ac:dyDescent="0.25">
      <c r="A6983" s="119" t="s">
        <v>12552</v>
      </c>
      <c r="B6983" s="260"/>
      <c r="C6983" s="264" t="str">
        <f>IF(ISERROR(VLOOKUP(B6983,'Tous les abonnés'!$A$6:$I$5491,2,0)),"",VLOOKUP(B6983,'Tous les abonnés'!$A$6:$I$5491,2,0))</f>
        <v/>
      </c>
      <c r="D6983" s="26"/>
      <c r="E6983" s="265"/>
      <c r="F6983" s="207" t="str">
        <f>IF(ISERROR(IF(VLOOKUP(D6983,Paramètres!$C$17:$H$33,6,0)="oui","illimité",VLOOKUP(D6983,Paramètres!$C$17:$H$33,5,0))),"",IF(VLOOKUP(D6983,Paramètres!$C$17:$H$33,6,0)="oui","illimité",VLOOKUP(D6983,Paramètres!$C$17:$H$33,5,0)))</f>
        <v/>
      </c>
      <c r="G6983" s="269" t="str">
        <f t="shared" si="651"/>
        <v/>
      </c>
      <c r="H6983" s="208"/>
      <c r="I6983" s="53"/>
      <c r="J6983" s="209"/>
      <c r="K6983" s="271"/>
      <c r="L6983" s="37"/>
      <c r="M6983" s="218"/>
      <c r="N6983" s="124"/>
      <c r="O6983" s="211" t="str">
        <f t="shared" ca="1" si="652"/>
        <v/>
      </c>
      <c r="P6983" s="212" t="str">
        <f>IF(ISERROR(VLOOKUP(L6983,Paramètres!$A$38:$B$40,2,0)),"",VLOOKUP(L6983,Paramètres!$A$38:$B$40,2,0))</f>
        <v/>
      </c>
      <c r="Q6983" s="211" t="str">
        <f t="shared" ca="1" si="653"/>
        <v/>
      </c>
      <c r="R6983" s="211" t="str">
        <f t="shared" ref="R6983:R7046" si="655">IF(L6983="en 1 fois",1,IF(F6983="illimité",O6983/P6983,IF(ISERROR(F6983/P6983),"",ROUND(F6983/P6983,0))))</f>
        <v/>
      </c>
      <c r="S6983" s="213" t="str">
        <f t="shared" ref="S6983:S7046" ca="1" si="656">IF(ISERROR(IF(F6983="illimité",Q6983*J6983,IF(L6983="en 1 fois",J6983,J6983*Q6983/R6983))),"",IF(F6983="illimité",Q6983*J6983,IF(L6983="en 1 fois",J6983,J6983*Q6983/R6983)))</f>
        <v/>
      </c>
      <c r="T6983" s="214" t="str">
        <f t="shared" ca="1" si="654"/>
        <v/>
      </c>
    </row>
    <row r="6984" spans="1:20" x14ac:dyDescent="0.25">
      <c r="A6984" s="119" t="s">
        <v>12553</v>
      </c>
      <c r="B6984" s="260"/>
      <c r="C6984" s="264" t="str">
        <f>IF(ISERROR(VLOOKUP(B6984,'Tous les abonnés'!$A$6:$I$5491,2,0)),"",VLOOKUP(B6984,'Tous les abonnés'!$A$6:$I$5491,2,0))</f>
        <v/>
      </c>
      <c r="D6984" s="26"/>
      <c r="E6984" s="265"/>
      <c r="F6984" s="207" t="str">
        <f>IF(ISERROR(IF(VLOOKUP(D6984,Paramètres!$C$17:$H$33,6,0)="oui","illimité",VLOOKUP(D6984,Paramètres!$C$17:$H$33,5,0))),"",IF(VLOOKUP(D6984,Paramètres!$C$17:$H$33,6,0)="oui","illimité",VLOOKUP(D6984,Paramètres!$C$17:$H$33,5,0)))</f>
        <v/>
      </c>
      <c r="G6984" s="269" t="str">
        <f t="shared" ref="G6984:G7047" si="657">IF(ISBLANK(K6984),IF(ISERROR(E6984+F6984),"",E6984+F6984),K6984)</f>
        <v/>
      </c>
      <c r="H6984" s="208"/>
      <c r="I6984" s="53"/>
      <c r="J6984" s="209"/>
      <c r="K6984" s="271"/>
      <c r="L6984" s="37"/>
      <c r="M6984" s="218"/>
      <c r="N6984" s="124"/>
      <c r="O6984" s="211" t="str">
        <f t="shared" ref="O6984:O7047" ca="1" si="658">IF(ISBLANK(E6984),"",IF(TODAY()&gt;G6984,G6984-E6984,TODAY()-E6984))</f>
        <v/>
      </c>
      <c r="P6984" s="212" t="str">
        <f>IF(ISERROR(VLOOKUP(L6984,Paramètres!$A$38:$B$40,2,0)),"",VLOOKUP(L6984,Paramètres!$A$38:$B$40,2,0))</f>
        <v/>
      </c>
      <c r="Q6984" s="211" t="str">
        <f t="shared" ref="Q6984:Q7047" ca="1" si="659">IF(ISERROR(O6984/P6984),"",ROUND(O6984/P6984,0))</f>
        <v/>
      </c>
      <c r="R6984" s="211" t="str">
        <f t="shared" si="655"/>
        <v/>
      </c>
      <c r="S6984" s="213" t="str">
        <f t="shared" ca="1" si="656"/>
        <v/>
      </c>
      <c r="T6984" s="214" t="str">
        <f t="shared" ref="T6984:T7047" ca="1" si="660">IF(ISERROR(S6984-N6984),"",S6984-N6984)</f>
        <v/>
      </c>
    </row>
    <row r="6985" spans="1:20" x14ac:dyDescent="0.25">
      <c r="A6985" s="119" t="s">
        <v>12554</v>
      </c>
      <c r="B6985" s="260"/>
      <c r="C6985" s="264" t="str">
        <f>IF(ISERROR(VLOOKUP(B6985,'Tous les abonnés'!$A$6:$I$5491,2,0)),"",VLOOKUP(B6985,'Tous les abonnés'!$A$6:$I$5491,2,0))</f>
        <v/>
      </c>
      <c r="D6985" s="26"/>
      <c r="E6985" s="265"/>
      <c r="F6985" s="207" t="str">
        <f>IF(ISERROR(IF(VLOOKUP(D6985,Paramètres!$C$17:$H$33,6,0)="oui","illimité",VLOOKUP(D6985,Paramètres!$C$17:$H$33,5,0))),"",IF(VLOOKUP(D6985,Paramètres!$C$17:$H$33,6,0)="oui","illimité",VLOOKUP(D6985,Paramètres!$C$17:$H$33,5,0)))</f>
        <v/>
      </c>
      <c r="G6985" s="269" t="str">
        <f t="shared" si="657"/>
        <v/>
      </c>
      <c r="H6985" s="208"/>
      <c r="I6985" s="53"/>
      <c r="J6985" s="209"/>
      <c r="K6985" s="271"/>
      <c r="L6985" s="37"/>
      <c r="M6985" s="218"/>
      <c r="N6985" s="124"/>
      <c r="O6985" s="211" t="str">
        <f t="shared" ca="1" si="658"/>
        <v/>
      </c>
      <c r="P6985" s="212" t="str">
        <f>IF(ISERROR(VLOOKUP(L6985,Paramètres!$A$38:$B$40,2,0)),"",VLOOKUP(L6985,Paramètres!$A$38:$B$40,2,0))</f>
        <v/>
      </c>
      <c r="Q6985" s="211" t="str">
        <f t="shared" ca="1" si="659"/>
        <v/>
      </c>
      <c r="R6985" s="211" t="str">
        <f t="shared" si="655"/>
        <v/>
      </c>
      <c r="S6985" s="213" t="str">
        <f t="shared" ca="1" si="656"/>
        <v/>
      </c>
      <c r="T6985" s="214" t="str">
        <f t="shared" ca="1" si="660"/>
        <v/>
      </c>
    </row>
    <row r="6986" spans="1:20" x14ac:dyDescent="0.25">
      <c r="A6986" s="119" t="s">
        <v>12555</v>
      </c>
      <c r="B6986" s="260"/>
      <c r="C6986" s="264" t="str">
        <f>IF(ISERROR(VLOOKUP(B6986,'Tous les abonnés'!$A$6:$I$5491,2,0)),"",VLOOKUP(B6986,'Tous les abonnés'!$A$6:$I$5491,2,0))</f>
        <v/>
      </c>
      <c r="D6986" s="26"/>
      <c r="E6986" s="265"/>
      <c r="F6986" s="207" t="str">
        <f>IF(ISERROR(IF(VLOOKUP(D6986,Paramètres!$C$17:$H$33,6,0)="oui","illimité",VLOOKUP(D6986,Paramètres!$C$17:$H$33,5,0))),"",IF(VLOOKUP(D6986,Paramètres!$C$17:$H$33,6,0)="oui","illimité",VLOOKUP(D6986,Paramètres!$C$17:$H$33,5,0)))</f>
        <v/>
      </c>
      <c r="G6986" s="269" t="str">
        <f t="shared" si="657"/>
        <v/>
      </c>
      <c r="H6986" s="208"/>
      <c r="I6986" s="53"/>
      <c r="J6986" s="209"/>
      <c r="K6986" s="271"/>
      <c r="L6986" s="37"/>
      <c r="M6986" s="218"/>
      <c r="N6986" s="124"/>
      <c r="O6986" s="211" t="str">
        <f t="shared" ca="1" si="658"/>
        <v/>
      </c>
      <c r="P6986" s="212" t="str">
        <f>IF(ISERROR(VLOOKUP(L6986,Paramètres!$A$38:$B$40,2,0)),"",VLOOKUP(L6986,Paramètres!$A$38:$B$40,2,0))</f>
        <v/>
      </c>
      <c r="Q6986" s="211" t="str">
        <f t="shared" ca="1" si="659"/>
        <v/>
      </c>
      <c r="R6986" s="211" t="str">
        <f t="shared" si="655"/>
        <v/>
      </c>
      <c r="S6986" s="213" t="str">
        <f t="shared" ca="1" si="656"/>
        <v/>
      </c>
      <c r="T6986" s="214" t="str">
        <f t="shared" ca="1" si="660"/>
        <v/>
      </c>
    </row>
    <row r="6987" spans="1:20" x14ac:dyDescent="0.25">
      <c r="A6987" s="119" t="s">
        <v>12556</v>
      </c>
      <c r="B6987" s="260"/>
      <c r="C6987" s="264" t="str">
        <f>IF(ISERROR(VLOOKUP(B6987,'Tous les abonnés'!$A$6:$I$5491,2,0)),"",VLOOKUP(B6987,'Tous les abonnés'!$A$6:$I$5491,2,0))</f>
        <v/>
      </c>
      <c r="D6987" s="26"/>
      <c r="E6987" s="265"/>
      <c r="F6987" s="207" t="str">
        <f>IF(ISERROR(IF(VLOOKUP(D6987,Paramètres!$C$17:$H$33,6,0)="oui","illimité",VLOOKUP(D6987,Paramètres!$C$17:$H$33,5,0))),"",IF(VLOOKUP(D6987,Paramètres!$C$17:$H$33,6,0)="oui","illimité",VLOOKUP(D6987,Paramètres!$C$17:$H$33,5,0)))</f>
        <v/>
      </c>
      <c r="G6987" s="269" t="str">
        <f t="shared" si="657"/>
        <v/>
      </c>
      <c r="H6987" s="208"/>
      <c r="I6987" s="53"/>
      <c r="J6987" s="209"/>
      <c r="K6987" s="271"/>
      <c r="L6987" s="37"/>
      <c r="M6987" s="218"/>
      <c r="N6987" s="124"/>
      <c r="O6987" s="211" t="str">
        <f t="shared" ca="1" si="658"/>
        <v/>
      </c>
      <c r="P6987" s="212" t="str">
        <f>IF(ISERROR(VLOOKUP(L6987,Paramètres!$A$38:$B$40,2,0)),"",VLOOKUP(L6987,Paramètres!$A$38:$B$40,2,0))</f>
        <v/>
      </c>
      <c r="Q6987" s="211" t="str">
        <f t="shared" ca="1" si="659"/>
        <v/>
      </c>
      <c r="R6987" s="211" t="str">
        <f t="shared" si="655"/>
        <v/>
      </c>
      <c r="S6987" s="213" t="str">
        <f t="shared" ca="1" si="656"/>
        <v/>
      </c>
      <c r="T6987" s="214" t="str">
        <f t="shared" ca="1" si="660"/>
        <v/>
      </c>
    </row>
    <row r="6988" spans="1:20" x14ac:dyDescent="0.25">
      <c r="A6988" s="119" t="s">
        <v>12557</v>
      </c>
      <c r="B6988" s="260"/>
      <c r="C6988" s="264" t="str">
        <f>IF(ISERROR(VLOOKUP(B6988,'Tous les abonnés'!$A$6:$I$5491,2,0)),"",VLOOKUP(B6988,'Tous les abonnés'!$A$6:$I$5491,2,0))</f>
        <v/>
      </c>
      <c r="D6988" s="26"/>
      <c r="E6988" s="265"/>
      <c r="F6988" s="207" t="str">
        <f>IF(ISERROR(IF(VLOOKUP(D6988,Paramètres!$C$17:$H$33,6,0)="oui","illimité",VLOOKUP(D6988,Paramètres!$C$17:$H$33,5,0))),"",IF(VLOOKUP(D6988,Paramètres!$C$17:$H$33,6,0)="oui","illimité",VLOOKUP(D6988,Paramètres!$C$17:$H$33,5,0)))</f>
        <v/>
      </c>
      <c r="G6988" s="269" t="str">
        <f t="shared" si="657"/>
        <v/>
      </c>
      <c r="H6988" s="208"/>
      <c r="I6988" s="53"/>
      <c r="J6988" s="209"/>
      <c r="K6988" s="271"/>
      <c r="L6988" s="37"/>
      <c r="M6988" s="218"/>
      <c r="N6988" s="124"/>
      <c r="O6988" s="211" t="str">
        <f t="shared" ca="1" si="658"/>
        <v/>
      </c>
      <c r="P6988" s="212" t="str">
        <f>IF(ISERROR(VLOOKUP(L6988,Paramètres!$A$38:$B$40,2,0)),"",VLOOKUP(L6988,Paramètres!$A$38:$B$40,2,0))</f>
        <v/>
      </c>
      <c r="Q6988" s="211" t="str">
        <f t="shared" ca="1" si="659"/>
        <v/>
      </c>
      <c r="R6988" s="211" t="str">
        <f t="shared" si="655"/>
        <v/>
      </c>
      <c r="S6988" s="213" t="str">
        <f t="shared" ca="1" si="656"/>
        <v/>
      </c>
      <c r="T6988" s="214" t="str">
        <f t="shared" ca="1" si="660"/>
        <v/>
      </c>
    </row>
    <row r="6989" spans="1:20" x14ac:dyDescent="0.25">
      <c r="A6989" s="119" t="s">
        <v>12558</v>
      </c>
      <c r="B6989" s="260"/>
      <c r="C6989" s="264" t="str">
        <f>IF(ISERROR(VLOOKUP(B6989,'Tous les abonnés'!$A$6:$I$5491,2,0)),"",VLOOKUP(B6989,'Tous les abonnés'!$A$6:$I$5491,2,0))</f>
        <v/>
      </c>
      <c r="D6989" s="26"/>
      <c r="E6989" s="265"/>
      <c r="F6989" s="207" t="str">
        <f>IF(ISERROR(IF(VLOOKUP(D6989,Paramètres!$C$17:$H$33,6,0)="oui","illimité",VLOOKUP(D6989,Paramètres!$C$17:$H$33,5,0))),"",IF(VLOOKUP(D6989,Paramètres!$C$17:$H$33,6,0)="oui","illimité",VLOOKUP(D6989,Paramètres!$C$17:$H$33,5,0)))</f>
        <v/>
      </c>
      <c r="G6989" s="269" t="str">
        <f t="shared" si="657"/>
        <v/>
      </c>
      <c r="H6989" s="208"/>
      <c r="I6989" s="53"/>
      <c r="J6989" s="209"/>
      <c r="K6989" s="271"/>
      <c r="L6989" s="37"/>
      <c r="M6989" s="218"/>
      <c r="N6989" s="124"/>
      <c r="O6989" s="211" t="str">
        <f t="shared" ca="1" si="658"/>
        <v/>
      </c>
      <c r="P6989" s="212" t="str">
        <f>IF(ISERROR(VLOOKUP(L6989,Paramètres!$A$38:$B$40,2,0)),"",VLOOKUP(L6989,Paramètres!$A$38:$B$40,2,0))</f>
        <v/>
      </c>
      <c r="Q6989" s="211" t="str">
        <f t="shared" ca="1" si="659"/>
        <v/>
      </c>
      <c r="R6989" s="211" t="str">
        <f t="shared" si="655"/>
        <v/>
      </c>
      <c r="S6989" s="213" t="str">
        <f t="shared" ca="1" si="656"/>
        <v/>
      </c>
      <c r="T6989" s="214" t="str">
        <f t="shared" ca="1" si="660"/>
        <v/>
      </c>
    </row>
    <row r="6990" spans="1:20" x14ac:dyDescent="0.25">
      <c r="A6990" s="119" t="s">
        <v>12559</v>
      </c>
      <c r="B6990" s="260"/>
      <c r="C6990" s="264" t="str">
        <f>IF(ISERROR(VLOOKUP(B6990,'Tous les abonnés'!$A$6:$I$5491,2,0)),"",VLOOKUP(B6990,'Tous les abonnés'!$A$6:$I$5491,2,0))</f>
        <v/>
      </c>
      <c r="D6990" s="26"/>
      <c r="E6990" s="265"/>
      <c r="F6990" s="207" t="str">
        <f>IF(ISERROR(IF(VLOOKUP(D6990,Paramètres!$C$17:$H$33,6,0)="oui","illimité",VLOOKUP(D6990,Paramètres!$C$17:$H$33,5,0))),"",IF(VLOOKUP(D6990,Paramètres!$C$17:$H$33,6,0)="oui","illimité",VLOOKUP(D6990,Paramètres!$C$17:$H$33,5,0)))</f>
        <v/>
      </c>
      <c r="G6990" s="269" t="str">
        <f t="shared" si="657"/>
        <v/>
      </c>
      <c r="H6990" s="208"/>
      <c r="I6990" s="53"/>
      <c r="J6990" s="209"/>
      <c r="K6990" s="271"/>
      <c r="L6990" s="37"/>
      <c r="M6990" s="218"/>
      <c r="N6990" s="124"/>
      <c r="O6990" s="211" t="str">
        <f t="shared" ca="1" si="658"/>
        <v/>
      </c>
      <c r="P6990" s="212" t="str">
        <f>IF(ISERROR(VLOOKUP(L6990,Paramètres!$A$38:$B$40,2,0)),"",VLOOKUP(L6990,Paramètres!$A$38:$B$40,2,0))</f>
        <v/>
      </c>
      <c r="Q6990" s="211" t="str">
        <f t="shared" ca="1" si="659"/>
        <v/>
      </c>
      <c r="R6990" s="211" t="str">
        <f t="shared" si="655"/>
        <v/>
      </c>
      <c r="S6990" s="213" t="str">
        <f t="shared" ca="1" si="656"/>
        <v/>
      </c>
      <c r="T6990" s="214" t="str">
        <f t="shared" ca="1" si="660"/>
        <v/>
      </c>
    </row>
    <row r="6991" spans="1:20" x14ac:dyDescent="0.25">
      <c r="A6991" s="119" t="s">
        <v>12560</v>
      </c>
      <c r="B6991" s="260"/>
      <c r="C6991" s="264" t="str">
        <f>IF(ISERROR(VLOOKUP(B6991,'Tous les abonnés'!$A$6:$I$5491,2,0)),"",VLOOKUP(B6991,'Tous les abonnés'!$A$6:$I$5491,2,0))</f>
        <v/>
      </c>
      <c r="D6991" s="26"/>
      <c r="E6991" s="265"/>
      <c r="F6991" s="207" t="str">
        <f>IF(ISERROR(IF(VLOOKUP(D6991,Paramètres!$C$17:$H$33,6,0)="oui","illimité",VLOOKUP(D6991,Paramètres!$C$17:$H$33,5,0))),"",IF(VLOOKUP(D6991,Paramètres!$C$17:$H$33,6,0)="oui","illimité",VLOOKUP(D6991,Paramètres!$C$17:$H$33,5,0)))</f>
        <v/>
      </c>
      <c r="G6991" s="269" t="str">
        <f t="shared" si="657"/>
        <v/>
      </c>
      <c r="H6991" s="208"/>
      <c r="I6991" s="53"/>
      <c r="J6991" s="209"/>
      <c r="K6991" s="271"/>
      <c r="L6991" s="37"/>
      <c r="M6991" s="218"/>
      <c r="N6991" s="124"/>
      <c r="O6991" s="211" t="str">
        <f t="shared" ca="1" si="658"/>
        <v/>
      </c>
      <c r="P6991" s="212" t="str">
        <f>IF(ISERROR(VLOOKUP(L6991,Paramètres!$A$38:$B$40,2,0)),"",VLOOKUP(L6991,Paramètres!$A$38:$B$40,2,0))</f>
        <v/>
      </c>
      <c r="Q6991" s="211" t="str">
        <f t="shared" ca="1" si="659"/>
        <v/>
      </c>
      <c r="R6991" s="211" t="str">
        <f t="shared" si="655"/>
        <v/>
      </c>
      <c r="S6991" s="213" t="str">
        <f t="shared" ca="1" si="656"/>
        <v/>
      </c>
      <c r="T6991" s="214" t="str">
        <f t="shared" ca="1" si="660"/>
        <v/>
      </c>
    </row>
    <row r="6992" spans="1:20" x14ac:dyDescent="0.25">
      <c r="A6992" s="119" t="s">
        <v>12561</v>
      </c>
      <c r="B6992" s="260"/>
      <c r="C6992" s="264" t="str">
        <f>IF(ISERROR(VLOOKUP(B6992,'Tous les abonnés'!$A$6:$I$5491,2,0)),"",VLOOKUP(B6992,'Tous les abonnés'!$A$6:$I$5491,2,0))</f>
        <v/>
      </c>
      <c r="D6992" s="26"/>
      <c r="E6992" s="265"/>
      <c r="F6992" s="207" t="str">
        <f>IF(ISERROR(IF(VLOOKUP(D6992,Paramètres!$C$17:$H$33,6,0)="oui","illimité",VLOOKUP(D6992,Paramètres!$C$17:$H$33,5,0))),"",IF(VLOOKUP(D6992,Paramètres!$C$17:$H$33,6,0)="oui","illimité",VLOOKUP(D6992,Paramètres!$C$17:$H$33,5,0)))</f>
        <v/>
      </c>
      <c r="G6992" s="269" t="str">
        <f t="shared" si="657"/>
        <v/>
      </c>
      <c r="H6992" s="208"/>
      <c r="I6992" s="53"/>
      <c r="J6992" s="209"/>
      <c r="K6992" s="271"/>
      <c r="L6992" s="37"/>
      <c r="M6992" s="218"/>
      <c r="N6992" s="124"/>
      <c r="O6992" s="211" t="str">
        <f t="shared" ca="1" si="658"/>
        <v/>
      </c>
      <c r="P6992" s="212" t="str">
        <f>IF(ISERROR(VLOOKUP(L6992,Paramètres!$A$38:$B$40,2,0)),"",VLOOKUP(L6992,Paramètres!$A$38:$B$40,2,0))</f>
        <v/>
      </c>
      <c r="Q6992" s="211" t="str">
        <f t="shared" ca="1" si="659"/>
        <v/>
      </c>
      <c r="R6992" s="211" t="str">
        <f t="shared" si="655"/>
        <v/>
      </c>
      <c r="S6992" s="213" t="str">
        <f t="shared" ca="1" si="656"/>
        <v/>
      </c>
      <c r="T6992" s="214" t="str">
        <f t="shared" ca="1" si="660"/>
        <v/>
      </c>
    </row>
    <row r="6993" spans="1:20" x14ac:dyDescent="0.25">
      <c r="A6993" s="119" t="s">
        <v>12562</v>
      </c>
      <c r="B6993" s="260"/>
      <c r="C6993" s="264" t="str">
        <f>IF(ISERROR(VLOOKUP(B6993,'Tous les abonnés'!$A$6:$I$5491,2,0)),"",VLOOKUP(B6993,'Tous les abonnés'!$A$6:$I$5491,2,0))</f>
        <v/>
      </c>
      <c r="D6993" s="26"/>
      <c r="E6993" s="265"/>
      <c r="F6993" s="207" t="str">
        <f>IF(ISERROR(IF(VLOOKUP(D6993,Paramètres!$C$17:$H$33,6,0)="oui","illimité",VLOOKUP(D6993,Paramètres!$C$17:$H$33,5,0))),"",IF(VLOOKUP(D6993,Paramètres!$C$17:$H$33,6,0)="oui","illimité",VLOOKUP(D6993,Paramètres!$C$17:$H$33,5,0)))</f>
        <v/>
      </c>
      <c r="G6993" s="269" t="str">
        <f t="shared" si="657"/>
        <v/>
      </c>
      <c r="H6993" s="208"/>
      <c r="I6993" s="53"/>
      <c r="J6993" s="209"/>
      <c r="K6993" s="271"/>
      <c r="L6993" s="37"/>
      <c r="M6993" s="218"/>
      <c r="N6993" s="124"/>
      <c r="O6993" s="211" t="str">
        <f t="shared" ca="1" si="658"/>
        <v/>
      </c>
      <c r="P6993" s="212" t="str">
        <f>IF(ISERROR(VLOOKUP(L6993,Paramètres!$A$38:$B$40,2,0)),"",VLOOKUP(L6993,Paramètres!$A$38:$B$40,2,0))</f>
        <v/>
      </c>
      <c r="Q6993" s="211" t="str">
        <f t="shared" ca="1" si="659"/>
        <v/>
      </c>
      <c r="R6993" s="211" t="str">
        <f t="shared" si="655"/>
        <v/>
      </c>
      <c r="S6993" s="213" t="str">
        <f t="shared" ca="1" si="656"/>
        <v/>
      </c>
      <c r="T6993" s="214" t="str">
        <f t="shared" ca="1" si="660"/>
        <v/>
      </c>
    </row>
    <row r="6994" spans="1:20" x14ac:dyDescent="0.25">
      <c r="A6994" s="119" t="s">
        <v>12563</v>
      </c>
      <c r="B6994" s="260"/>
      <c r="C6994" s="264" t="str">
        <f>IF(ISERROR(VLOOKUP(B6994,'Tous les abonnés'!$A$6:$I$5491,2,0)),"",VLOOKUP(B6994,'Tous les abonnés'!$A$6:$I$5491,2,0))</f>
        <v/>
      </c>
      <c r="D6994" s="26"/>
      <c r="E6994" s="265"/>
      <c r="F6994" s="207" t="str">
        <f>IF(ISERROR(IF(VLOOKUP(D6994,Paramètres!$C$17:$H$33,6,0)="oui","illimité",VLOOKUP(D6994,Paramètres!$C$17:$H$33,5,0))),"",IF(VLOOKUP(D6994,Paramètres!$C$17:$H$33,6,0)="oui","illimité",VLOOKUP(D6994,Paramètres!$C$17:$H$33,5,0)))</f>
        <v/>
      </c>
      <c r="G6994" s="269" t="str">
        <f t="shared" si="657"/>
        <v/>
      </c>
      <c r="H6994" s="208"/>
      <c r="I6994" s="53"/>
      <c r="J6994" s="209"/>
      <c r="K6994" s="271"/>
      <c r="L6994" s="37"/>
      <c r="M6994" s="218"/>
      <c r="N6994" s="124"/>
      <c r="O6994" s="211" t="str">
        <f t="shared" ca="1" si="658"/>
        <v/>
      </c>
      <c r="P6994" s="212" t="str">
        <f>IF(ISERROR(VLOOKUP(L6994,Paramètres!$A$38:$B$40,2,0)),"",VLOOKUP(L6994,Paramètres!$A$38:$B$40,2,0))</f>
        <v/>
      </c>
      <c r="Q6994" s="211" t="str">
        <f t="shared" ca="1" si="659"/>
        <v/>
      </c>
      <c r="R6994" s="211" t="str">
        <f t="shared" si="655"/>
        <v/>
      </c>
      <c r="S6994" s="213" t="str">
        <f t="shared" ca="1" si="656"/>
        <v/>
      </c>
      <c r="T6994" s="214" t="str">
        <f t="shared" ca="1" si="660"/>
        <v/>
      </c>
    </row>
    <row r="6995" spans="1:20" x14ac:dyDescent="0.25">
      <c r="A6995" s="119" t="s">
        <v>12564</v>
      </c>
      <c r="B6995" s="260"/>
      <c r="C6995" s="264" t="str">
        <f>IF(ISERROR(VLOOKUP(B6995,'Tous les abonnés'!$A$6:$I$5491,2,0)),"",VLOOKUP(B6995,'Tous les abonnés'!$A$6:$I$5491,2,0))</f>
        <v/>
      </c>
      <c r="D6995" s="26"/>
      <c r="E6995" s="265"/>
      <c r="F6995" s="207" t="str">
        <f>IF(ISERROR(IF(VLOOKUP(D6995,Paramètres!$C$17:$H$33,6,0)="oui","illimité",VLOOKUP(D6995,Paramètres!$C$17:$H$33,5,0))),"",IF(VLOOKUP(D6995,Paramètres!$C$17:$H$33,6,0)="oui","illimité",VLOOKUP(D6995,Paramètres!$C$17:$H$33,5,0)))</f>
        <v/>
      </c>
      <c r="G6995" s="269" t="str">
        <f t="shared" si="657"/>
        <v/>
      </c>
      <c r="H6995" s="208"/>
      <c r="I6995" s="53"/>
      <c r="J6995" s="209"/>
      <c r="K6995" s="271"/>
      <c r="L6995" s="37"/>
      <c r="M6995" s="218"/>
      <c r="N6995" s="124"/>
      <c r="O6995" s="211" t="str">
        <f t="shared" ca="1" si="658"/>
        <v/>
      </c>
      <c r="P6995" s="212" t="str">
        <f>IF(ISERROR(VLOOKUP(L6995,Paramètres!$A$38:$B$40,2,0)),"",VLOOKUP(L6995,Paramètres!$A$38:$B$40,2,0))</f>
        <v/>
      </c>
      <c r="Q6995" s="211" t="str">
        <f t="shared" ca="1" si="659"/>
        <v/>
      </c>
      <c r="R6995" s="211" t="str">
        <f t="shared" si="655"/>
        <v/>
      </c>
      <c r="S6995" s="213" t="str">
        <f t="shared" ca="1" si="656"/>
        <v/>
      </c>
      <c r="T6995" s="214" t="str">
        <f t="shared" ca="1" si="660"/>
        <v/>
      </c>
    </row>
    <row r="6996" spans="1:20" x14ac:dyDescent="0.25">
      <c r="A6996" s="119" t="s">
        <v>12565</v>
      </c>
      <c r="B6996" s="260"/>
      <c r="C6996" s="264" t="str">
        <f>IF(ISERROR(VLOOKUP(B6996,'Tous les abonnés'!$A$6:$I$5491,2,0)),"",VLOOKUP(B6996,'Tous les abonnés'!$A$6:$I$5491,2,0))</f>
        <v/>
      </c>
      <c r="D6996" s="26"/>
      <c r="E6996" s="265"/>
      <c r="F6996" s="207" t="str">
        <f>IF(ISERROR(IF(VLOOKUP(D6996,Paramètres!$C$17:$H$33,6,0)="oui","illimité",VLOOKUP(D6996,Paramètres!$C$17:$H$33,5,0))),"",IF(VLOOKUP(D6996,Paramètres!$C$17:$H$33,6,0)="oui","illimité",VLOOKUP(D6996,Paramètres!$C$17:$H$33,5,0)))</f>
        <v/>
      </c>
      <c r="G6996" s="269" t="str">
        <f t="shared" si="657"/>
        <v/>
      </c>
      <c r="H6996" s="208"/>
      <c r="I6996" s="53"/>
      <c r="J6996" s="209"/>
      <c r="K6996" s="271"/>
      <c r="L6996" s="37"/>
      <c r="M6996" s="218"/>
      <c r="N6996" s="124"/>
      <c r="O6996" s="211" t="str">
        <f t="shared" ca="1" si="658"/>
        <v/>
      </c>
      <c r="P6996" s="212" t="str">
        <f>IF(ISERROR(VLOOKUP(L6996,Paramètres!$A$38:$B$40,2,0)),"",VLOOKUP(L6996,Paramètres!$A$38:$B$40,2,0))</f>
        <v/>
      </c>
      <c r="Q6996" s="211" t="str">
        <f t="shared" ca="1" si="659"/>
        <v/>
      </c>
      <c r="R6996" s="211" t="str">
        <f t="shared" si="655"/>
        <v/>
      </c>
      <c r="S6996" s="213" t="str">
        <f t="shared" ca="1" si="656"/>
        <v/>
      </c>
      <c r="T6996" s="214" t="str">
        <f t="shared" ca="1" si="660"/>
        <v/>
      </c>
    </row>
    <row r="6997" spans="1:20" x14ac:dyDescent="0.25">
      <c r="A6997" s="119" t="s">
        <v>12566</v>
      </c>
      <c r="B6997" s="260"/>
      <c r="C6997" s="264" t="str">
        <f>IF(ISERROR(VLOOKUP(B6997,'Tous les abonnés'!$A$6:$I$5491,2,0)),"",VLOOKUP(B6997,'Tous les abonnés'!$A$6:$I$5491,2,0))</f>
        <v/>
      </c>
      <c r="D6997" s="26"/>
      <c r="E6997" s="265"/>
      <c r="F6997" s="207" t="str">
        <f>IF(ISERROR(IF(VLOOKUP(D6997,Paramètres!$C$17:$H$33,6,0)="oui","illimité",VLOOKUP(D6997,Paramètres!$C$17:$H$33,5,0))),"",IF(VLOOKUP(D6997,Paramètres!$C$17:$H$33,6,0)="oui","illimité",VLOOKUP(D6997,Paramètres!$C$17:$H$33,5,0)))</f>
        <v/>
      </c>
      <c r="G6997" s="269" t="str">
        <f t="shared" si="657"/>
        <v/>
      </c>
      <c r="H6997" s="208"/>
      <c r="I6997" s="53"/>
      <c r="J6997" s="209"/>
      <c r="K6997" s="271"/>
      <c r="L6997" s="37"/>
      <c r="M6997" s="218"/>
      <c r="N6997" s="124"/>
      <c r="O6997" s="211" t="str">
        <f t="shared" ca="1" si="658"/>
        <v/>
      </c>
      <c r="P6997" s="212" t="str">
        <f>IF(ISERROR(VLOOKUP(L6997,Paramètres!$A$38:$B$40,2,0)),"",VLOOKUP(L6997,Paramètres!$A$38:$B$40,2,0))</f>
        <v/>
      </c>
      <c r="Q6997" s="211" t="str">
        <f t="shared" ca="1" si="659"/>
        <v/>
      </c>
      <c r="R6997" s="211" t="str">
        <f t="shared" si="655"/>
        <v/>
      </c>
      <c r="S6997" s="213" t="str">
        <f t="shared" ca="1" si="656"/>
        <v/>
      </c>
      <c r="T6997" s="214" t="str">
        <f t="shared" ca="1" si="660"/>
        <v/>
      </c>
    </row>
    <row r="6998" spans="1:20" x14ac:dyDescent="0.25">
      <c r="A6998" s="119" t="s">
        <v>12567</v>
      </c>
      <c r="B6998" s="260"/>
      <c r="C6998" s="264" t="str">
        <f>IF(ISERROR(VLOOKUP(B6998,'Tous les abonnés'!$A$6:$I$5491,2,0)),"",VLOOKUP(B6998,'Tous les abonnés'!$A$6:$I$5491,2,0))</f>
        <v/>
      </c>
      <c r="D6998" s="26"/>
      <c r="E6998" s="265"/>
      <c r="F6998" s="207" t="str">
        <f>IF(ISERROR(IF(VLOOKUP(D6998,Paramètres!$C$17:$H$33,6,0)="oui","illimité",VLOOKUP(D6998,Paramètres!$C$17:$H$33,5,0))),"",IF(VLOOKUP(D6998,Paramètres!$C$17:$H$33,6,0)="oui","illimité",VLOOKUP(D6998,Paramètres!$C$17:$H$33,5,0)))</f>
        <v/>
      </c>
      <c r="G6998" s="269" t="str">
        <f t="shared" si="657"/>
        <v/>
      </c>
      <c r="H6998" s="208"/>
      <c r="I6998" s="53"/>
      <c r="J6998" s="209"/>
      <c r="K6998" s="271"/>
      <c r="L6998" s="37"/>
      <c r="M6998" s="218"/>
      <c r="N6998" s="124"/>
      <c r="O6998" s="211" t="str">
        <f t="shared" ca="1" si="658"/>
        <v/>
      </c>
      <c r="P6998" s="212" t="str">
        <f>IF(ISERROR(VLOOKUP(L6998,Paramètres!$A$38:$B$40,2,0)),"",VLOOKUP(L6998,Paramètres!$A$38:$B$40,2,0))</f>
        <v/>
      </c>
      <c r="Q6998" s="211" t="str">
        <f t="shared" ca="1" si="659"/>
        <v/>
      </c>
      <c r="R6998" s="211" t="str">
        <f t="shared" si="655"/>
        <v/>
      </c>
      <c r="S6998" s="213" t="str">
        <f t="shared" ca="1" si="656"/>
        <v/>
      </c>
      <c r="T6998" s="214" t="str">
        <f t="shared" ca="1" si="660"/>
        <v/>
      </c>
    </row>
    <row r="6999" spans="1:20" x14ac:dyDescent="0.25">
      <c r="A6999" s="119" t="s">
        <v>12568</v>
      </c>
      <c r="B6999" s="260"/>
      <c r="C6999" s="264" t="str">
        <f>IF(ISERROR(VLOOKUP(B6999,'Tous les abonnés'!$A$6:$I$5491,2,0)),"",VLOOKUP(B6999,'Tous les abonnés'!$A$6:$I$5491,2,0))</f>
        <v/>
      </c>
      <c r="D6999" s="26"/>
      <c r="E6999" s="265"/>
      <c r="F6999" s="207" t="str">
        <f>IF(ISERROR(IF(VLOOKUP(D6999,Paramètres!$C$17:$H$33,6,0)="oui","illimité",VLOOKUP(D6999,Paramètres!$C$17:$H$33,5,0))),"",IF(VLOOKUP(D6999,Paramètres!$C$17:$H$33,6,0)="oui","illimité",VLOOKUP(D6999,Paramètres!$C$17:$H$33,5,0)))</f>
        <v/>
      </c>
      <c r="G6999" s="269" t="str">
        <f t="shared" si="657"/>
        <v/>
      </c>
      <c r="H6999" s="208"/>
      <c r="I6999" s="53"/>
      <c r="J6999" s="209"/>
      <c r="K6999" s="271"/>
      <c r="L6999" s="37"/>
      <c r="M6999" s="218"/>
      <c r="N6999" s="124"/>
      <c r="O6999" s="211" t="str">
        <f t="shared" ca="1" si="658"/>
        <v/>
      </c>
      <c r="P6999" s="212" t="str">
        <f>IF(ISERROR(VLOOKUP(L6999,Paramètres!$A$38:$B$40,2,0)),"",VLOOKUP(L6999,Paramètres!$A$38:$B$40,2,0))</f>
        <v/>
      </c>
      <c r="Q6999" s="211" t="str">
        <f t="shared" ca="1" si="659"/>
        <v/>
      </c>
      <c r="R6999" s="211" t="str">
        <f t="shared" si="655"/>
        <v/>
      </c>
      <c r="S6999" s="213" t="str">
        <f t="shared" ca="1" si="656"/>
        <v/>
      </c>
      <c r="T6999" s="214" t="str">
        <f t="shared" ca="1" si="660"/>
        <v/>
      </c>
    </row>
    <row r="7000" spans="1:20" x14ac:dyDescent="0.25">
      <c r="A7000" s="119" t="s">
        <v>12569</v>
      </c>
      <c r="B7000" s="260"/>
      <c r="C7000" s="264" t="str">
        <f>IF(ISERROR(VLOOKUP(B7000,'Tous les abonnés'!$A$6:$I$5491,2,0)),"",VLOOKUP(B7000,'Tous les abonnés'!$A$6:$I$5491,2,0))</f>
        <v/>
      </c>
      <c r="D7000" s="26"/>
      <c r="E7000" s="265"/>
      <c r="F7000" s="207" t="str">
        <f>IF(ISERROR(IF(VLOOKUP(D7000,Paramètres!$C$17:$H$33,6,0)="oui","illimité",VLOOKUP(D7000,Paramètres!$C$17:$H$33,5,0))),"",IF(VLOOKUP(D7000,Paramètres!$C$17:$H$33,6,0)="oui","illimité",VLOOKUP(D7000,Paramètres!$C$17:$H$33,5,0)))</f>
        <v/>
      </c>
      <c r="G7000" s="269" t="str">
        <f t="shared" si="657"/>
        <v/>
      </c>
      <c r="H7000" s="208"/>
      <c r="I7000" s="53"/>
      <c r="J7000" s="209"/>
      <c r="K7000" s="271"/>
      <c r="L7000" s="37"/>
      <c r="M7000" s="218"/>
      <c r="N7000" s="124"/>
      <c r="O7000" s="211" t="str">
        <f t="shared" ca="1" si="658"/>
        <v/>
      </c>
      <c r="P7000" s="212" t="str">
        <f>IF(ISERROR(VLOOKUP(L7000,Paramètres!$A$38:$B$40,2,0)),"",VLOOKUP(L7000,Paramètres!$A$38:$B$40,2,0))</f>
        <v/>
      </c>
      <c r="Q7000" s="211" t="str">
        <f t="shared" ca="1" si="659"/>
        <v/>
      </c>
      <c r="R7000" s="211" t="str">
        <f t="shared" si="655"/>
        <v/>
      </c>
      <c r="S7000" s="213" t="str">
        <f t="shared" ca="1" si="656"/>
        <v/>
      </c>
      <c r="T7000" s="214" t="str">
        <f t="shared" ca="1" si="660"/>
        <v/>
      </c>
    </row>
    <row r="7001" spans="1:20" x14ac:dyDescent="0.25">
      <c r="A7001" s="119" t="s">
        <v>12570</v>
      </c>
      <c r="B7001" s="260"/>
      <c r="C7001" s="264" t="str">
        <f>IF(ISERROR(VLOOKUP(B7001,'Tous les abonnés'!$A$6:$I$5491,2,0)),"",VLOOKUP(B7001,'Tous les abonnés'!$A$6:$I$5491,2,0))</f>
        <v/>
      </c>
      <c r="D7001" s="26"/>
      <c r="E7001" s="265"/>
      <c r="F7001" s="207" t="str">
        <f>IF(ISERROR(IF(VLOOKUP(D7001,Paramètres!$C$17:$H$33,6,0)="oui","illimité",VLOOKUP(D7001,Paramètres!$C$17:$H$33,5,0))),"",IF(VLOOKUP(D7001,Paramètres!$C$17:$H$33,6,0)="oui","illimité",VLOOKUP(D7001,Paramètres!$C$17:$H$33,5,0)))</f>
        <v/>
      </c>
      <c r="G7001" s="269" t="str">
        <f t="shared" si="657"/>
        <v/>
      </c>
      <c r="H7001" s="208"/>
      <c r="I7001" s="53"/>
      <c r="J7001" s="209"/>
      <c r="K7001" s="271"/>
      <c r="L7001" s="37"/>
      <c r="M7001" s="218"/>
      <c r="N7001" s="124"/>
      <c r="O7001" s="211" t="str">
        <f t="shared" ca="1" si="658"/>
        <v/>
      </c>
      <c r="P7001" s="212" t="str">
        <f>IF(ISERROR(VLOOKUP(L7001,Paramètres!$A$38:$B$40,2,0)),"",VLOOKUP(L7001,Paramètres!$A$38:$B$40,2,0))</f>
        <v/>
      </c>
      <c r="Q7001" s="211" t="str">
        <f t="shared" ca="1" si="659"/>
        <v/>
      </c>
      <c r="R7001" s="211" t="str">
        <f t="shared" si="655"/>
        <v/>
      </c>
      <c r="S7001" s="213" t="str">
        <f t="shared" ca="1" si="656"/>
        <v/>
      </c>
      <c r="T7001" s="214" t="str">
        <f t="shared" ca="1" si="660"/>
        <v/>
      </c>
    </row>
    <row r="7002" spans="1:20" x14ac:dyDescent="0.25">
      <c r="A7002" s="119" t="s">
        <v>12571</v>
      </c>
      <c r="B7002" s="260"/>
      <c r="C7002" s="264" t="str">
        <f>IF(ISERROR(VLOOKUP(B7002,'Tous les abonnés'!$A$6:$I$5491,2,0)),"",VLOOKUP(B7002,'Tous les abonnés'!$A$6:$I$5491,2,0))</f>
        <v/>
      </c>
      <c r="D7002" s="26"/>
      <c r="E7002" s="265"/>
      <c r="F7002" s="207" t="str">
        <f>IF(ISERROR(IF(VLOOKUP(D7002,Paramètres!$C$17:$H$33,6,0)="oui","illimité",VLOOKUP(D7002,Paramètres!$C$17:$H$33,5,0))),"",IF(VLOOKUP(D7002,Paramètres!$C$17:$H$33,6,0)="oui","illimité",VLOOKUP(D7002,Paramètres!$C$17:$H$33,5,0)))</f>
        <v/>
      </c>
      <c r="G7002" s="269" t="str">
        <f t="shared" si="657"/>
        <v/>
      </c>
      <c r="H7002" s="208"/>
      <c r="I7002" s="53"/>
      <c r="J7002" s="209"/>
      <c r="K7002" s="271"/>
      <c r="L7002" s="37"/>
      <c r="M7002" s="218"/>
      <c r="N7002" s="124"/>
      <c r="O7002" s="211" t="str">
        <f t="shared" ca="1" si="658"/>
        <v/>
      </c>
      <c r="P7002" s="212" t="str">
        <f>IF(ISERROR(VLOOKUP(L7002,Paramètres!$A$38:$B$40,2,0)),"",VLOOKUP(L7002,Paramètres!$A$38:$B$40,2,0))</f>
        <v/>
      </c>
      <c r="Q7002" s="211" t="str">
        <f t="shared" ca="1" si="659"/>
        <v/>
      </c>
      <c r="R7002" s="211" t="str">
        <f t="shared" si="655"/>
        <v/>
      </c>
      <c r="S7002" s="213" t="str">
        <f t="shared" ca="1" si="656"/>
        <v/>
      </c>
      <c r="T7002" s="214" t="str">
        <f t="shared" ca="1" si="660"/>
        <v/>
      </c>
    </row>
    <row r="7003" spans="1:20" x14ac:dyDescent="0.25">
      <c r="A7003" s="119" t="s">
        <v>12572</v>
      </c>
      <c r="B7003" s="260"/>
      <c r="C7003" s="264" t="str">
        <f>IF(ISERROR(VLOOKUP(B7003,'Tous les abonnés'!$A$6:$I$5491,2,0)),"",VLOOKUP(B7003,'Tous les abonnés'!$A$6:$I$5491,2,0))</f>
        <v/>
      </c>
      <c r="D7003" s="26"/>
      <c r="E7003" s="265"/>
      <c r="F7003" s="207" t="str">
        <f>IF(ISERROR(IF(VLOOKUP(D7003,Paramètres!$C$17:$H$33,6,0)="oui","illimité",VLOOKUP(D7003,Paramètres!$C$17:$H$33,5,0))),"",IF(VLOOKUP(D7003,Paramètres!$C$17:$H$33,6,0)="oui","illimité",VLOOKUP(D7003,Paramètres!$C$17:$H$33,5,0)))</f>
        <v/>
      </c>
      <c r="G7003" s="269" t="str">
        <f t="shared" si="657"/>
        <v/>
      </c>
      <c r="H7003" s="208"/>
      <c r="I7003" s="53"/>
      <c r="J7003" s="209"/>
      <c r="K7003" s="271"/>
      <c r="L7003" s="37"/>
      <c r="M7003" s="218"/>
      <c r="N7003" s="124"/>
      <c r="O7003" s="211" t="str">
        <f t="shared" ca="1" si="658"/>
        <v/>
      </c>
      <c r="P7003" s="212" t="str">
        <f>IF(ISERROR(VLOOKUP(L7003,Paramètres!$A$38:$B$40,2,0)),"",VLOOKUP(L7003,Paramètres!$A$38:$B$40,2,0))</f>
        <v/>
      </c>
      <c r="Q7003" s="211" t="str">
        <f t="shared" ca="1" si="659"/>
        <v/>
      </c>
      <c r="R7003" s="211" t="str">
        <f t="shared" si="655"/>
        <v/>
      </c>
      <c r="S7003" s="213" t="str">
        <f t="shared" ca="1" si="656"/>
        <v/>
      </c>
      <c r="T7003" s="214" t="str">
        <f t="shared" ca="1" si="660"/>
        <v/>
      </c>
    </row>
    <row r="7004" spans="1:20" x14ac:dyDescent="0.25">
      <c r="A7004" s="119" t="s">
        <v>12573</v>
      </c>
      <c r="B7004" s="260"/>
      <c r="C7004" s="264" t="str">
        <f>IF(ISERROR(VLOOKUP(B7004,'Tous les abonnés'!$A$6:$I$5491,2,0)),"",VLOOKUP(B7004,'Tous les abonnés'!$A$6:$I$5491,2,0))</f>
        <v/>
      </c>
      <c r="D7004" s="26"/>
      <c r="E7004" s="265"/>
      <c r="F7004" s="207" t="str">
        <f>IF(ISERROR(IF(VLOOKUP(D7004,Paramètres!$C$17:$H$33,6,0)="oui","illimité",VLOOKUP(D7004,Paramètres!$C$17:$H$33,5,0))),"",IF(VLOOKUP(D7004,Paramètres!$C$17:$H$33,6,0)="oui","illimité",VLOOKUP(D7004,Paramètres!$C$17:$H$33,5,0)))</f>
        <v/>
      </c>
      <c r="G7004" s="269" t="str">
        <f t="shared" si="657"/>
        <v/>
      </c>
      <c r="H7004" s="208"/>
      <c r="I7004" s="53"/>
      <c r="J7004" s="209"/>
      <c r="K7004" s="271"/>
      <c r="L7004" s="37"/>
      <c r="M7004" s="218"/>
      <c r="N7004" s="124"/>
      <c r="O7004" s="211" t="str">
        <f t="shared" ca="1" si="658"/>
        <v/>
      </c>
      <c r="P7004" s="212" t="str">
        <f>IF(ISERROR(VLOOKUP(L7004,Paramètres!$A$38:$B$40,2,0)),"",VLOOKUP(L7004,Paramètres!$A$38:$B$40,2,0))</f>
        <v/>
      </c>
      <c r="Q7004" s="211" t="str">
        <f t="shared" ca="1" si="659"/>
        <v/>
      </c>
      <c r="R7004" s="211" t="str">
        <f t="shared" si="655"/>
        <v/>
      </c>
      <c r="S7004" s="213" t="str">
        <f t="shared" ca="1" si="656"/>
        <v/>
      </c>
      <c r="T7004" s="214" t="str">
        <f t="shared" ca="1" si="660"/>
        <v/>
      </c>
    </row>
    <row r="7005" spans="1:20" x14ac:dyDescent="0.25">
      <c r="A7005" s="119" t="s">
        <v>12574</v>
      </c>
      <c r="B7005" s="260"/>
      <c r="C7005" s="264" t="str">
        <f>IF(ISERROR(VLOOKUP(B7005,'Tous les abonnés'!$A$6:$I$5491,2,0)),"",VLOOKUP(B7005,'Tous les abonnés'!$A$6:$I$5491,2,0))</f>
        <v/>
      </c>
      <c r="D7005" s="26"/>
      <c r="E7005" s="265"/>
      <c r="F7005" s="207" t="str">
        <f>IF(ISERROR(IF(VLOOKUP(D7005,Paramètres!$C$17:$H$33,6,0)="oui","illimité",VLOOKUP(D7005,Paramètres!$C$17:$H$33,5,0))),"",IF(VLOOKUP(D7005,Paramètres!$C$17:$H$33,6,0)="oui","illimité",VLOOKUP(D7005,Paramètres!$C$17:$H$33,5,0)))</f>
        <v/>
      </c>
      <c r="G7005" s="269" t="str">
        <f t="shared" si="657"/>
        <v/>
      </c>
      <c r="H7005" s="208"/>
      <c r="I7005" s="53"/>
      <c r="J7005" s="209"/>
      <c r="K7005" s="271"/>
      <c r="L7005" s="37"/>
      <c r="M7005" s="218"/>
      <c r="N7005" s="124"/>
      <c r="O7005" s="211" t="str">
        <f t="shared" ca="1" si="658"/>
        <v/>
      </c>
      <c r="P7005" s="212" t="str">
        <f>IF(ISERROR(VLOOKUP(L7005,Paramètres!$A$38:$B$40,2,0)),"",VLOOKUP(L7005,Paramètres!$A$38:$B$40,2,0))</f>
        <v/>
      </c>
      <c r="Q7005" s="211" t="str">
        <f t="shared" ca="1" si="659"/>
        <v/>
      </c>
      <c r="R7005" s="211" t="str">
        <f t="shared" si="655"/>
        <v/>
      </c>
      <c r="S7005" s="213" t="str">
        <f t="shared" ca="1" si="656"/>
        <v/>
      </c>
      <c r="T7005" s="214" t="str">
        <f t="shared" ca="1" si="660"/>
        <v/>
      </c>
    </row>
    <row r="7006" spans="1:20" x14ac:dyDescent="0.25">
      <c r="A7006" s="119" t="s">
        <v>12575</v>
      </c>
      <c r="B7006" s="260"/>
      <c r="C7006" s="264" t="str">
        <f>IF(ISERROR(VLOOKUP(B7006,'Tous les abonnés'!$A$6:$I$5491,2,0)),"",VLOOKUP(B7006,'Tous les abonnés'!$A$6:$I$5491,2,0))</f>
        <v/>
      </c>
      <c r="D7006" s="26"/>
      <c r="E7006" s="265"/>
      <c r="F7006" s="207" t="str">
        <f>IF(ISERROR(IF(VLOOKUP(D7006,Paramètres!$C$17:$H$33,6,0)="oui","illimité",VLOOKUP(D7006,Paramètres!$C$17:$H$33,5,0))),"",IF(VLOOKUP(D7006,Paramètres!$C$17:$H$33,6,0)="oui","illimité",VLOOKUP(D7006,Paramètres!$C$17:$H$33,5,0)))</f>
        <v/>
      </c>
      <c r="G7006" s="269" t="str">
        <f t="shared" si="657"/>
        <v/>
      </c>
      <c r="H7006" s="208"/>
      <c r="I7006" s="53"/>
      <c r="J7006" s="209"/>
      <c r="K7006" s="271"/>
      <c r="L7006" s="37"/>
      <c r="M7006" s="218"/>
      <c r="N7006" s="124"/>
      <c r="O7006" s="211" t="str">
        <f t="shared" ca="1" si="658"/>
        <v/>
      </c>
      <c r="P7006" s="212" t="str">
        <f>IF(ISERROR(VLOOKUP(L7006,Paramètres!$A$38:$B$40,2,0)),"",VLOOKUP(L7006,Paramètres!$A$38:$B$40,2,0))</f>
        <v/>
      </c>
      <c r="Q7006" s="211" t="str">
        <f t="shared" ca="1" si="659"/>
        <v/>
      </c>
      <c r="R7006" s="211" t="str">
        <f t="shared" si="655"/>
        <v/>
      </c>
      <c r="S7006" s="213" t="str">
        <f t="shared" ca="1" si="656"/>
        <v/>
      </c>
      <c r="T7006" s="214" t="str">
        <f t="shared" ca="1" si="660"/>
        <v/>
      </c>
    </row>
    <row r="7007" spans="1:20" x14ac:dyDescent="0.25">
      <c r="A7007" s="119" t="s">
        <v>12576</v>
      </c>
      <c r="B7007" s="260"/>
      <c r="C7007" s="264" t="str">
        <f>IF(ISERROR(VLOOKUP(B7007,'Tous les abonnés'!$A$6:$I$5491,2,0)),"",VLOOKUP(B7007,'Tous les abonnés'!$A$6:$I$5491,2,0))</f>
        <v/>
      </c>
      <c r="D7007" s="26"/>
      <c r="E7007" s="265"/>
      <c r="F7007" s="207" t="str">
        <f>IF(ISERROR(IF(VLOOKUP(D7007,Paramètres!$C$17:$H$33,6,0)="oui","illimité",VLOOKUP(D7007,Paramètres!$C$17:$H$33,5,0))),"",IF(VLOOKUP(D7007,Paramètres!$C$17:$H$33,6,0)="oui","illimité",VLOOKUP(D7007,Paramètres!$C$17:$H$33,5,0)))</f>
        <v/>
      </c>
      <c r="G7007" s="269" t="str">
        <f t="shared" si="657"/>
        <v/>
      </c>
      <c r="H7007" s="208"/>
      <c r="I7007" s="53"/>
      <c r="J7007" s="209"/>
      <c r="K7007" s="271"/>
      <c r="L7007" s="37"/>
      <c r="M7007" s="218"/>
      <c r="N7007" s="124"/>
      <c r="O7007" s="211" t="str">
        <f t="shared" ca="1" si="658"/>
        <v/>
      </c>
      <c r="P7007" s="212" t="str">
        <f>IF(ISERROR(VLOOKUP(L7007,Paramètres!$A$38:$B$40,2,0)),"",VLOOKUP(L7007,Paramètres!$A$38:$B$40,2,0))</f>
        <v/>
      </c>
      <c r="Q7007" s="211" t="str">
        <f t="shared" ca="1" si="659"/>
        <v/>
      </c>
      <c r="R7007" s="211" t="str">
        <f t="shared" si="655"/>
        <v/>
      </c>
      <c r="S7007" s="213" t="str">
        <f t="shared" ca="1" si="656"/>
        <v/>
      </c>
      <c r="T7007" s="214" t="str">
        <f t="shared" ca="1" si="660"/>
        <v/>
      </c>
    </row>
    <row r="7008" spans="1:20" x14ac:dyDescent="0.25">
      <c r="A7008" s="119" t="s">
        <v>12577</v>
      </c>
      <c r="B7008" s="260"/>
      <c r="C7008" s="264" t="str">
        <f>IF(ISERROR(VLOOKUP(B7008,'Tous les abonnés'!$A$6:$I$5491,2,0)),"",VLOOKUP(B7008,'Tous les abonnés'!$A$6:$I$5491,2,0))</f>
        <v/>
      </c>
      <c r="D7008" s="26"/>
      <c r="E7008" s="265"/>
      <c r="F7008" s="207" t="str">
        <f>IF(ISERROR(IF(VLOOKUP(D7008,Paramètres!$C$17:$H$33,6,0)="oui","illimité",VLOOKUP(D7008,Paramètres!$C$17:$H$33,5,0))),"",IF(VLOOKUP(D7008,Paramètres!$C$17:$H$33,6,0)="oui","illimité",VLOOKUP(D7008,Paramètres!$C$17:$H$33,5,0)))</f>
        <v/>
      </c>
      <c r="G7008" s="269" t="str">
        <f t="shared" si="657"/>
        <v/>
      </c>
      <c r="H7008" s="208"/>
      <c r="I7008" s="53"/>
      <c r="J7008" s="209"/>
      <c r="K7008" s="271"/>
      <c r="L7008" s="37"/>
      <c r="M7008" s="218"/>
      <c r="N7008" s="124"/>
      <c r="O7008" s="211" t="str">
        <f t="shared" ca="1" si="658"/>
        <v/>
      </c>
      <c r="P7008" s="212" t="str">
        <f>IF(ISERROR(VLOOKUP(L7008,Paramètres!$A$38:$B$40,2,0)),"",VLOOKUP(L7008,Paramètres!$A$38:$B$40,2,0))</f>
        <v/>
      </c>
      <c r="Q7008" s="211" t="str">
        <f t="shared" ca="1" si="659"/>
        <v/>
      </c>
      <c r="R7008" s="211" t="str">
        <f t="shared" si="655"/>
        <v/>
      </c>
      <c r="S7008" s="213" t="str">
        <f t="shared" ca="1" si="656"/>
        <v/>
      </c>
      <c r="T7008" s="214" t="str">
        <f t="shared" ca="1" si="660"/>
        <v/>
      </c>
    </row>
    <row r="7009" spans="1:20" x14ac:dyDescent="0.25">
      <c r="A7009" s="119" t="s">
        <v>12578</v>
      </c>
      <c r="B7009" s="260"/>
      <c r="C7009" s="264" t="str">
        <f>IF(ISERROR(VLOOKUP(B7009,'Tous les abonnés'!$A$6:$I$5491,2,0)),"",VLOOKUP(B7009,'Tous les abonnés'!$A$6:$I$5491,2,0))</f>
        <v/>
      </c>
      <c r="D7009" s="26"/>
      <c r="E7009" s="265"/>
      <c r="F7009" s="207" t="str">
        <f>IF(ISERROR(IF(VLOOKUP(D7009,Paramètres!$C$17:$H$33,6,0)="oui","illimité",VLOOKUP(D7009,Paramètres!$C$17:$H$33,5,0))),"",IF(VLOOKUP(D7009,Paramètres!$C$17:$H$33,6,0)="oui","illimité",VLOOKUP(D7009,Paramètres!$C$17:$H$33,5,0)))</f>
        <v/>
      </c>
      <c r="G7009" s="269" t="str">
        <f t="shared" si="657"/>
        <v/>
      </c>
      <c r="H7009" s="208"/>
      <c r="I7009" s="53"/>
      <c r="J7009" s="209"/>
      <c r="K7009" s="271"/>
      <c r="L7009" s="37"/>
      <c r="M7009" s="218"/>
      <c r="N7009" s="124"/>
      <c r="O7009" s="211" t="str">
        <f t="shared" ca="1" si="658"/>
        <v/>
      </c>
      <c r="P7009" s="212" t="str">
        <f>IF(ISERROR(VLOOKUP(L7009,Paramètres!$A$38:$B$40,2,0)),"",VLOOKUP(L7009,Paramètres!$A$38:$B$40,2,0))</f>
        <v/>
      </c>
      <c r="Q7009" s="211" t="str">
        <f t="shared" ca="1" si="659"/>
        <v/>
      </c>
      <c r="R7009" s="211" t="str">
        <f t="shared" si="655"/>
        <v/>
      </c>
      <c r="S7009" s="213" t="str">
        <f t="shared" ca="1" si="656"/>
        <v/>
      </c>
      <c r="T7009" s="214" t="str">
        <f t="shared" ca="1" si="660"/>
        <v/>
      </c>
    </row>
    <row r="7010" spans="1:20" x14ac:dyDescent="0.25">
      <c r="A7010" s="119" t="s">
        <v>12579</v>
      </c>
      <c r="B7010" s="260"/>
      <c r="C7010" s="264" t="str">
        <f>IF(ISERROR(VLOOKUP(B7010,'Tous les abonnés'!$A$6:$I$5491,2,0)),"",VLOOKUP(B7010,'Tous les abonnés'!$A$6:$I$5491,2,0))</f>
        <v/>
      </c>
      <c r="D7010" s="26"/>
      <c r="E7010" s="265"/>
      <c r="F7010" s="207" t="str">
        <f>IF(ISERROR(IF(VLOOKUP(D7010,Paramètres!$C$17:$H$33,6,0)="oui","illimité",VLOOKUP(D7010,Paramètres!$C$17:$H$33,5,0))),"",IF(VLOOKUP(D7010,Paramètres!$C$17:$H$33,6,0)="oui","illimité",VLOOKUP(D7010,Paramètres!$C$17:$H$33,5,0)))</f>
        <v/>
      </c>
      <c r="G7010" s="269" t="str">
        <f t="shared" si="657"/>
        <v/>
      </c>
      <c r="H7010" s="208"/>
      <c r="I7010" s="53"/>
      <c r="J7010" s="209"/>
      <c r="K7010" s="271"/>
      <c r="L7010" s="37"/>
      <c r="M7010" s="218"/>
      <c r="N7010" s="124"/>
      <c r="O7010" s="211" t="str">
        <f t="shared" ca="1" si="658"/>
        <v/>
      </c>
      <c r="P7010" s="212" t="str">
        <f>IF(ISERROR(VLOOKUP(L7010,Paramètres!$A$38:$B$40,2,0)),"",VLOOKUP(L7010,Paramètres!$A$38:$B$40,2,0))</f>
        <v/>
      </c>
      <c r="Q7010" s="211" t="str">
        <f t="shared" ca="1" si="659"/>
        <v/>
      </c>
      <c r="R7010" s="211" t="str">
        <f t="shared" si="655"/>
        <v/>
      </c>
      <c r="S7010" s="213" t="str">
        <f t="shared" ca="1" si="656"/>
        <v/>
      </c>
      <c r="T7010" s="214" t="str">
        <f t="shared" ca="1" si="660"/>
        <v/>
      </c>
    </row>
    <row r="7011" spans="1:20" x14ac:dyDescent="0.25">
      <c r="A7011" s="119" t="s">
        <v>12580</v>
      </c>
      <c r="B7011" s="260"/>
      <c r="C7011" s="264" t="str">
        <f>IF(ISERROR(VLOOKUP(B7011,'Tous les abonnés'!$A$6:$I$5491,2,0)),"",VLOOKUP(B7011,'Tous les abonnés'!$A$6:$I$5491,2,0))</f>
        <v/>
      </c>
      <c r="D7011" s="26"/>
      <c r="E7011" s="265"/>
      <c r="F7011" s="207" t="str">
        <f>IF(ISERROR(IF(VLOOKUP(D7011,Paramètres!$C$17:$H$33,6,0)="oui","illimité",VLOOKUP(D7011,Paramètres!$C$17:$H$33,5,0))),"",IF(VLOOKUP(D7011,Paramètres!$C$17:$H$33,6,0)="oui","illimité",VLOOKUP(D7011,Paramètres!$C$17:$H$33,5,0)))</f>
        <v/>
      </c>
      <c r="G7011" s="269" t="str">
        <f t="shared" si="657"/>
        <v/>
      </c>
      <c r="H7011" s="208"/>
      <c r="I7011" s="53"/>
      <c r="J7011" s="209"/>
      <c r="K7011" s="271"/>
      <c r="L7011" s="37"/>
      <c r="M7011" s="218"/>
      <c r="N7011" s="124"/>
      <c r="O7011" s="211" t="str">
        <f t="shared" ca="1" si="658"/>
        <v/>
      </c>
      <c r="P7011" s="212" t="str">
        <f>IF(ISERROR(VLOOKUP(L7011,Paramètres!$A$38:$B$40,2,0)),"",VLOOKUP(L7011,Paramètres!$A$38:$B$40,2,0))</f>
        <v/>
      </c>
      <c r="Q7011" s="211" t="str">
        <f t="shared" ca="1" si="659"/>
        <v/>
      </c>
      <c r="R7011" s="211" t="str">
        <f t="shared" si="655"/>
        <v/>
      </c>
      <c r="S7011" s="213" t="str">
        <f t="shared" ca="1" si="656"/>
        <v/>
      </c>
      <c r="T7011" s="214" t="str">
        <f t="shared" ca="1" si="660"/>
        <v/>
      </c>
    </row>
    <row r="7012" spans="1:20" x14ac:dyDescent="0.25">
      <c r="A7012" s="119" t="s">
        <v>12581</v>
      </c>
      <c r="B7012" s="260"/>
      <c r="C7012" s="264" t="str">
        <f>IF(ISERROR(VLOOKUP(B7012,'Tous les abonnés'!$A$6:$I$5491,2,0)),"",VLOOKUP(B7012,'Tous les abonnés'!$A$6:$I$5491,2,0))</f>
        <v/>
      </c>
      <c r="D7012" s="26"/>
      <c r="E7012" s="265"/>
      <c r="F7012" s="207" t="str">
        <f>IF(ISERROR(IF(VLOOKUP(D7012,Paramètres!$C$17:$H$33,6,0)="oui","illimité",VLOOKUP(D7012,Paramètres!$C$17:$H$33,5,0))),"",IF(VLOOKUP(D7012,Paramètres!$C$17:$H$33,6,0)="oui","illimité",VLOOKUP(D7012,Paramètres!$C$17:$H$33,5,0)))</f>
        <v/>
      </c>
      <c r="G7012" s="269" t="str">
        <f t="shared" si="657"/>
        <v/>
      </c>
      <c r="H7012" s="208"/>
      <c r="I7012" s="53"/>
      <c r="J7012" s="209"/>
      <c r="K7012" s="271"/>
      <c r="L7012" s="37"/>
      <c r="M7012" s="218"/>
      <c r="N7012" s="124"/>
      <c r="O7012" s="211" t="str">
        <f t="shared" ca="1" si="658"/>
        <v/>
      </c>
      <c r="P7012" s="212" t="str">
        <f>IF(ISERROR(VLOOKUP(L7012,Paramètres!$A$38:$B$40,2,0)),"",VLOOKUP(L7012,Paramètres!$A$38:$B$40,2,0))</f>
        <v/>
      </c>
      <c r="Q7012" s="211" t="str">
        <f t="shared" ca="1" si="659"/>
        <v/>
      </c>
      <c r="R7012" s="211" t="str">
        <f t="shared" si="655"/>
        <v/>
      </c>
      <c r="S7012" s="213" t="str">
        <f t="shared" ca="1" si="656"/>
        <v/>
      </c>
      <c r="T7012" s="214" t="str">
        <f t="shared" ca="1" si="660"/>
        <v/>
      </c>
    </row>
    <row r="7013" spans="1:20" x14ac:dyDescent="0.25">
      <c r="A7013" s="119" t="s">
        <v>12582</v>
      </c>
      <c r="B7013" s="260"/>
      <c r="C7013" s="264" t="str">
        <f>IF(ISERROR(VLOOKUP(B7013,'Tous les abonnés'!$A$6:$I$5491,2,0)),"",VLOOKUP(B7013,'Tous les abonnés'!$A$6:$I$5491,2,0))</f>
        <v/>
      </c>
      <c r="D7013" s="26"/>
      <c r="E7013" s="265"/>
      <c r="F7013" s="207" t="str">
        <f>IF(ISERROR(IF(VLOOKUP(D7013,Paramètres!$C$17:$H$33,6,0)="oui","illimité",VLOOKUP(D7013,Paramètres!$C$17:$H$33,5,0))),"",IF(VLOOKUP(D7013,Paramètres!$C$17:$H$33,6,0)="oui","illimité",VLOOKUP(D7013,Paramètres!$C$17:$H$33,5,0)))</f>
        <v/>
      </c>
      <c r="G7013" s="269" t="str">
        <f t="shared" si="657"/>
        <v/>
      </c>
      <c r="H7013" s="208"/>
      <c r="I7013" s="53"/>
      <c r="J7013" s="209"/>
      <c r="K7013" s="271"/>
      <c r="L7013" s="37"/>
      <c r="M7013" s="218"/>
      <c r="N7013" s="124"/>
      <c r="O7013" s="211" t="str">
        <f t="shared" ca="1" si="658"/>
        <v/>
      </c>
      <c r="P7013" s="212" t="str">
        <f>IF(ISERROR(VLOOKUP(L7013,Paramètres!$A$38:$B$40,2,0)),"",VLOOKUP(L7013,Paramètres!$A$38:$B$40,2,0))</f>
        <v/>
      </c>
      <c r="Q7013" s="211" t="str">
        <f t="shared" ca="1" si="659"/>
        <v/>
      </c>
      <c r="R7013" s="211" t="str">
        <f t="shared" si="655"/>
        <v/>
      </c>
      <c r="S7013" s="213" t="str">
        <f t="shared" ca="1" si="656"/>
        <v/>
      </c>
      <c r="T7013" s="214" t="str">
        <f t="shared" ca="1" si="660"/>
        <v/>
      </c>
    </row>
    <row r="7014" spans="1:20" x14ac:dyDescent="0.25">
      <c r="A7014" s="119" t="s">
        <v>12583</v>
      </c>
      <c r="B7014" s="260"/>
      <c r="C7014" s="264" t="str">
        <f>IF(ISERROR(VLOOKUP(B7014,'Tous les abonnés'!$A$6:$I$5491,2,0)),"",VLOOKUP(B7014,'Tous les abonnés'!$A$6:$I$5491,2,0))</f>
        <v/>
      </c>
      <c r="D7014" s="26"/>
      <c r="E7014" s="265"/>
      <c r="F7014" s="207" t="str">
        <f>IF(ISERROR(IF(VLOOKUP(D7014,Paramètres!$C$17:$H$33,6,0)="oui","illimité",VLOOKUP(D7014,Paramètres!$C$17:$H$33,5,0))),"",IF(VLOOKUP(D7014,Paramètres!$C$17:$H$33,6,0)="oui","illimité",VLOOKUP(D7014,Paramètres!$C$17:$H$33,5,0)))</f>
        <v/>
      </c>
      <c r="G7014" s="269" t="str">
        <f t="shared" si="657"/>
        <v/>
      </c>
      <c r="H7014" s="208"/>
      <c r="I7014" s="53"/>
      <c r="J7014" s="209"/>
      <c r="K7014" s="271"/>
      <c r="L7014" s="37"/>
      <c r="M7014" s="218"/>
      <c r="N7014" s="124"/>
      <c r="O7014" s="211" t="str">
        <f t="shared" ca="1" si="658"/>
        <v/>
      </c>
      <c r="P7014" s="212" t="str">
        <f>IF(ISERROR(VLOOKUP(L7014,Paramètres!$A$38:$B$40,2,0)),"",VLOOKUP(L7014,Paramètres!$A$38:$B$40,2,0))</f>
        <v/>
      </c>
      <c r="Q7014" s="211" t="str">
        <f t="shared" ca="1" si="659"/>
        <v/>
      </c>
      <c r="R7014" s="211" t="str">
        <f t="shared" si="655"/>
        <v/>
      </c>
      <c r="S7014" s="213" t="str">
        <f t="shared" ca="1" si="656"/>
        <v/>
      </c>
      <c r="T7014" s="214" t="str">
        <f t="shared" ca="1" si="660"/>
        <v/>
      </c>
    </row>
    <row r="7015" spans="1:20" x14ac:dyDescent="0.25">
      <c r="A7015" s="119" t="s">
        <v>12584</v>
      </c>
      <c r="B7015" s="260"/>
      <c r="C7015" s="264" t="str">
        <f>IF(ISERROR(VLOOKUP(B7015,'Tous les abonnés'!$A$6:$I$5491,2,0)),"",VLOOKUP(B7015,'Tous les abonnés'!$A$6:$I$5491,2,0))</f>
        <v/>
      </c>
      <c r="D7015" s="26"/>
      <c r="E7015" s="265"/>
      <c r="F7015" s="207" t="str">
        <f>IF(ISERROR(IF(VLOOKUP(D7015,Paramètres!$C$17:$H$33,6,0)="oui","illimité",VLOOKUP(D7015,Paramètres!$C$17:$H$33,5,0))),"",IF(VLOOKUP(D7015,Paramètres!$C$17:$H$33,6,0)="oui","illimité",VLOOKUP(D7015,Paramètres!$C$17:$H$33,5,0)))</f>
        <v/>
      </c>
      <c r="G7015" s="269" t="str">
        <f t="shared" si="657"/>
        <v/>
      </c>
      <c r="H7015" s="208"/>
      <c r="I7015" s="53"/>
      <c r="J7015" s="209"/>
      <c r="K7015" s="271"/>
      <c r="L7015" s="37"/>
      <c r="M7015" s="218"/>
      <c r="N7015" s="124"/>
      <c r="O7015" s="211" t="str">
        <f t="shared" ca="1" si="658"/>
        <v/>
      </c>
      <c r="P7015" s="212" t="str">
        <f>IF(ISERROR(VLOOKUP(L7015,Paramètres!$A$38:$B$40,2,0)),"",VLOOKUP(L7015,Paramètres!$A$38:$B$40,2,0))</f>
        <v/>
      </c>
      <c r="Q7015" s="211" t="str">
        <f t="shared" ca="1" si="659"/>
        <v/>
      </c>
      <c r="R7015" s="211" t="str">
        <f t="shared" si="655"/>
        <v/>
      </c>
      <c r="S7015" s="213" t="str">
        <f t="shared" ca="1" si="656"/>
        <v/>
      </c>
      <c r="T7015" s="214" t="str">
        <f t="shared" ca="1" si="660"/>
        <v/>
      </c>
    </row>
    <row r="7016" spans="1:20" x14ac:dyDescent="0.25">
      <c r="A7016" s="119" t="s">
        <v>12585</v>
      </c>
      <c r="B7016" s="260"/>
      <c r="C7016" s="264" t="str">
        <f>IF(ISERROR(VLOOKUP(B7016,'Tous les abonnés'!$A$6:$I$5491,2,0)),"",VLOOKUP(B7016,'Tous les abonnés'!$A$6:$I$5491,2,0))</f>
        <v/>
      </c>
      <c r="D7016" s="26"/>
      <c r="E7016" s="265"/>
      <c r="F7016" s="207" t="str">
        <f>IF(ISERROR(IF(VLOOKUP(D7016,Paramètres!$C$17:$H$33,6,0)="oui","illimité",VLOOKUP(D7016,Paramètres!$C$17:$H$33,5,0))),"",IF(VLOOKUP(D7016,Paramètres!$C$17:$H$33,6,0)="oui","illimité",VLOOKUP(D7016,Paramètres!$C$17:$H$33,5,0)))</f>
        <v/>
      </c>
      <c r="G7016" s="269" t="str">
        <f t="shared" si="657"/>
        <v/>
      </c>
      <c r="H7016" s="208"/>
      <c r="I7016" s="53"/>
      <c r="J7016" s="209"/>
      <c r="K7016" s="271"/>
      <c r="L7016" s="37"/>
      <c r="M7016" s="218"/>
      <c r="N7016" s="124"/>
      <c r="O7016" s="211" t="str">
        <f t="shared" ca="1" si="658"/>
        <v/>
      </c>
      <c r="P7016" s="212" t="str">
        <f>IF(ISERROR(VLOOKUP(L7016,Paramètres!$A$38:$B$40,2,0)),"",VLOOKUP(L7016,Paramètres!$A$38:$B$40,2,0))</f>
        <v/>
      </c>
      <c r="Q7016" s="211" t="str">
        <f t="shared" ca="1" si="659"/>
        <v/>
      </c>
      <c r="R7016" s="211" t="str">
        <f t="shared" si="655"/>
        <v/>
      </c>
      <c r="S7016" s="213" t="str">
        <f t="shared" ca="1" si="656"/>
        <v/>
      </c>
      <c r="T7016" s="214" t="str">
        <f t="shared" ca="1" si="660"/>
        <v/>
      </c>
    </row>
    <row r="7017" spans="1:20" x14ac:dyDescent="0.25">
      <c r="A7017" s="119" t="s">
        <v>12586</v>
      </c>
      <c r="B7017" s="260"/>
      <c r="C7017" s="264" t="str">
        <f>IF(ISERROR(VLOOKUP(B7017,'Tous les abonnés'!$A$6:$I$5491,2,0)),"",VLOOKUP(B7017,'Tous les abonnés'!$A$6:$I$5491,2,0))</f>
        <v/>
      </c>
      <c r="D7017" s="26"/>
      <c r="E7017" s="265"/>
      <c r="F7017" s="207" t="str">
        <f>IF(ISERROR(IF(VLOOKUP(D7017,Paramètres!$C$17:$H$33,6,0)="oui","illimité",VLOOKUP(D7017,Paramètres!$C$17:$H$33,5,0))),"",IF(VLOOKUP(D7017,Paramètres!$C$17:$H$33,6,0)="oui","illimité",VLOOKUP(D7017,Paramètres!$C$17:$H$33,5,0)))</f>
        <v/>
      </c>
      <c r="G7017" s="269" t="str">
        <f t="shared" si="657"/>
        <v/>
      </c>
      <c r="H7017" s="208"/>
      <c r="I7017" s="53"/>
      <c r="J7017" s="209"/>
      <c r="K7017" s="271"/>
      <c r="L7017" s="37"/>
      <c r="M7017" s="218"/>
      <c r="N7017" s="124"/>
      <c r="O7017" s="211" t="str">
        <f t="shared" ca="1" si="658"/>
        <v/>
      </c>
      <c r="P7017" s="212" t="str">
        <f>IF(ISERROR(VLOOKUP(L7017,Paramètres!$A$38:$B$40,2,0)),"",VLOOKUP(L7017,Paramètres!$A$38:$B$40,2,0))</f>
        <v/>
      </c>
      <c r="Q7017" s="211" t="str">
        <f t="shared" ca="1" si="659"/>
        <v/>
      </c>
      <c r="R7017" s="211" t="str">
        <f t="shared" si="655"/>
        <v/>
      </c>
      <c r="S7017" s="213" t="str">
        <f t="shared" ca="1" si="656"/>
        <v/>
      </c>
      <c r="T7017" s="214" t="str">
        <f t="shared" ca="1" si="660"/>
        <v/>
      </c>
    </row>
    <row r="7018" spans="1:20" x14ac:dyDescent="0.25">
      <c r="A7018" s="119" t="s">
        <v>12587</v>
      </c>
      <c r="B7018" s="260"/>
      <c r="C7018" s="264" t="str">
        <f>IF(ISERROR(VLOOKUP(B7018,'Tous les abonnés'!$A$6:$I$5491,2,0)),"",VLOOKUP(B7018,'Tous les abonnés'!$A$6:$I$5491,2,0))</f>
        <v/>
      </c>
      <c r="D7018" s="26"/>
      <c r="E7018" s="265"/>
      <c r="F7018" s="207" t="str">
        <f>IF(ISERROR(IF(VLOOKUP(D7018,Paramètres!$C$17:$H$33,6,0)="oui","illimité",VLOOKUP(D7018,Paramètres!$C$17:$H$33,5,0))),"",IF(VLOOKUP(D7018,Paramètres!$C$17:$H$33,6,0)="oui","illimité",VLOOKUP(D7018,Paramètres!$C$17:$H$33,5,0)))</f>
        <v/>
      </c>
      <c r="G7018" s="269" t="str">
        <f t="shared" si="657"/>
        <v/>
      </c>
      <c r="H7018" s="208"/>
      <c r="I7018" s="53"/>
      <c r="J7018" s="209"/>
      <c r="K7018" s="271"/>
      <c r="L7018" s="37"/>
      <c r="M7018" s="218"/>
      <c r="N7018" s="124"/>
      <c r="O7018" s="211" t="str">
        <f t="shared" ca="1" si="658"/>
        <v/>
      </c>
      <c r="P7018" s="212" t="str">
        <f>IF(ISERROR(VLOOKUP(L7018,Paramètres!$A$38:$B$40,2,0)),"",VLOOKUP(L7018,Paramètres!$A$38:$B$40,2,0))</f>
        <v/>
      </c>
      <c r="Q7018" s="211" t="str">
        <f t="shared" ca="1" si="659"/>
        <v/>
      </c>
      <c r="R7018" s="211" t="str">
        <f t="shared" si="655"/>
        <v/>
      </c>
      <c r="S7018" s="213" t="str">
        <f t="shared" ca="1" si="656"/>
        <v/>
      </c>
      <c r="T7018" s="214" t="str">
        <f t="shared" ca="1" si="660"/>
        <v/>
      </c>
    </row>
    <row r="7019" spans="1:20" x14ac:dyDescent="0.25">
      <c r="A7019" s="119" t="s">
        <v>12588</v>
      </c>
      <c r="B7019" s="260"/>
      <c r="C7019" s="264" t="str">
        <f>IF(ISERROR(VLOOKUP(B7019,'Tous les abonnés'!$A$6:$I$5491,2,0)),"",VLOOKUP(B7019,'Tous les abonnés'!$A$6:$I$5491,2,0))</f>
        <v/>
      </c>
      <c r="D7019" s="26"/>
      <c r="E7019" s="265"/>
      <c r="F7019" s="207" t="str">
        <f>IF(ISERROR(IF(VLOOKUP(D7019,Paramètres!$C$17:$H$33,6,0)="oui","illimité",VLOOKUP(D7019,Paramètres!$C$17:$H$33,5,0))),"",IF(VLOOKUP(D7019,Paramètres!$C$17:$H$33,6,0)="oui","illimité",VLOOKUP(D7019,Paramètres!$C$17:$H$33,5,0)))</f>
        <v/>
      </c>
      <c r="G7019" s="269" t="str">
        <f t="shared" si="657"/>
        <v/>
      </c>
      <c r="H7019" s="208"/>
      <c r="I7019" s="53"/>
      <c r="J7019" s="209"/>
      <c r="K7019" s="271"/>
      <c r="L7019" s="37"/>
      <c r="M7019" s="218"/>
      <c r="N7019" s="124"/>
      <c r="O7019" s="211" t="str">
        <f t="shared" ca="1" si="658"/>
        <v/>
      </c>
      <c r="P7019" s="212" t="str">
        <f>IF(ISERROR(VLOOKUP(L7019,Paramètres!$A$38:$B$40,2,0)),"",VLOOKUP(L7019,Paramètres!$A$38:$B$40,2,0))</f>
        <v/>
      </c>
      <c r="Q7019" s="211" t="str">
        <f t="shared" ca="1" si="659"/>
        <v/>
      </c>
      <c r="R7019" s="211" t="str">
        <f t="shared" si="655"/>
        <v/>
      </c>
      <c r="S7019" s="213" t="str">
        <f t="shared" ca="1" si="656"/>
        <v/>
      </c>
      <c r="T7019" s="214" t="str">
        <f t="shared" ca="1" si="660"/>
        <v/>
      </c>
    </row>
    <row r="7020" spans="1:20" x14ac:dyDescent="0.25">
      <c r="A7020" s="119" t="s">
        <v>12589</v>
      </c>
      <c r="B7020" s="260"/>
      <c r="C7020" s="264" t="str">
        <f>IF(ISERROR(VLOOKUP(B7020,'Tous les abonnés'!$A$6:$I$5491,2,0)),"",VLOOKUP(B7020,'Tous les abonnés'!$A$6:$I$5491,2,0))</f>
        <v/>
      </c>
      <c r="D7020" s="26"/>
      <c r="E7020" s="265"/>
      <c r="F7020" s="207" t="str">
        <f>IF(ISERROR(IF(VLOOKUP(D7020,Paramètres!$C$17:$H$33,6,0)="oui","illimité",VLOOKUP(D7020,Paramètres!$C$17:$H$33,5,0))),"",IF(VLOOKUP(D7020,Paramètres!$C$17:$H$33,6,0)="oui","illimité",VLOOKUP(D7020,Paramètres!$C$17:$H$33,5,0)))</f>
        <v/>
      </c>
      <c r="G7020" s="269" t="str">
        <f t="shared" si="657"/>
        <v/>
      </c>
      <c r="H7020" s="208"/>
      <c r="I7020" s="53"/>
      <c r="J7020" s="209"/>
      <c r="K7020" s="271"/>
      <c r="L7020" s="37"/>
      <c r="M7020" s="218"/>
      <c r="N7020" s="124"/>
      <c r="O7020" s="211" t="str">
        <f t="shared" ca="1" si="658"/>
        <v/>
      </c>
      <c r="P7020" s="212" t="str">
        <f>IF(ISERROR(VLOOKUP(L7020,Paramètres!$A$38:$B$40,2,0)),"",VLOOKUP(L7020,Paramètres!$A$38:$B$40,2,0))</f>
        <v/>
      </c>
      <c r="Q7020" s="211" t="str">
        <f t="shared" ca="1" si="659"/>
        <v/>
      </c>
      <c r="R7020" s="211" t="str">
        <f t="shared" si="655"/>
        <v/>
      </c>
      <c r="S7020" s="213" t="str">
        <f t="shared" ca="1" si="656"/>
        <v/>
      </c>
      <c r="T7020" s="214" t="str">
        <f t="shared" ca="1" si="660"/>
        <v/>
      </c>
    </row>
    <row r="7021" spans="1:20" x14ac:dyDescent="0.25">
      <c r="A7021" s="119" t="s">
        <v>12590</v>
      </c>
      <c r="B7021" s="260"/>
      <c r="C7021" s="264" t="str">
        <f>IF(ISERROR(VLOOKUP(B7021,'Tous les abonnés'!$A$6:$I$5491,2,0)),"",VLOOKUP(B7021,'Tous les abonnés'!$A$6:$I$5491,2,0))</f>
        <v/>
      </c>
      <c r="D7021" s="26"/>
      <c r="E7021" s="265"/>
      <c r="F7021" s="207" t="str">
        <f>IF(ISERROR(IF(VLOOKUP(D7021,Paramètres!$C$17:$H$33,6,0)="oui","illimité",VLOOKUP(D7021,Paramètres!$C$17:$H$33,5,0))),"",IF(VLOOKUP(D7021,Paramètres!$C$17:$H$33,6,0)="oui","illimité",VLOOKUP(D7021,Paramètres!$C$17:$H$33,5,0)))</f>
        <v/>
      </c>
      <c r="G7021" s="269" t="str">
        <f t="shared" si="657"/>
        <v/>
      </c>
      <c r="H7021" s="208"/>
      <c r="I7021" s="53"/>
      <c r="J7021" s="209"/>
      <c r="K7021" s="271"/>
      <c r="L7021" s="37"/>
      <c r="M7021" s="218"/>
      <c r="N7021" s="124"/>
      <c r="O7021" s="211" t="str">
        <f t="shared" ca="1" si="658"/>
        <v/>
      </c>
      <c r="P7021" s="212" t="str">
        <f>IF(ISERROR(VLOOKUP(L7021,Paramètres!$A$38:$B$40,2,0)),"",VLOOKUP(L7021,Paramètres!$A$38:$B$40,2,0))</f>
        <v/>
      </c>
      <c r="Q7021" s="211" t="str">
        <f t="shared" ca="1" si="659"/>
        <v/>
      </c>
      <c r="R7021" s="211" t="str">
        <f t="shared" si="655"/>
        <v/>
      </c>
      <c r="S7021" s="213" t="str">
        <f t="shared" ca="1" si="656"/>
        <v/>
      </c>
      <c r="T7021" s="214" t="str">
        <f t="shared" ca="1" si="660"/>
        <v/>
      </c>
    </row>
    <row r="7022" spans="1:20" x14ac:dyDescent="0.25">
      <c r="A7022" s="119" t="s">
        <v>12591</v>
      </c>
      <c r="B7022" s="260"/>
      <c r="C7022" s="264" t="str">
        <f>IF(ISERROR(VLOOKUP(B7022,'Tous les abonnés'!$A$6:$I$5491,2,0)),"",VLOOKUP(B7022,'Tous les abonnés'!$A$6:$I$5491,2,0))</f>
        <v/>
      </c>
      <c r="D7022" s="26"/>
      <c r="E7022" s="265"/>
      <c r="F7022" s="207" t="str">
        <f>IF(ISERROR(IF(VLOOKUP(D7022,Paramètres!$C$17:$H$33,6,0)="oui","illimité",VLOOKUP(D7022,Paramètres!$C$17:$H$33,5,0))),"",IF(VLOOKUP(D7022,Paramètres!$C$17:$H$33,6,0)="oui","illimité",VLOOKUP(D7022,Paramètres!$C$17:$H$33,5,0)))</f>
        <v/>
      </c>
      <c r="G7022" s="269" t="str">
        <f t="shared" si="657"/>
        <v/>
      </c>
      <c r="H7022" s="208"/>
      <c r="I7022" s="53"/>
      <c r="J7022" s="209"/>
      <c r="K7022" s="271"/>
      <c r="L7022" s="37"/>
      <c r="M7022" s="218"/>
      <c r="N7022" s="124"/>
      <c r="O7022" s="211" t="str">
        <f t="shared" ca="1" si="658"/>
        <v/>
      </c>
      <c r="P7022" s="212" t="str">
        <f>IF(ISERROR(VLOOKUP(L7022,Paramètres!$A$38:$B$40,2,0)),"",VLOOKUP(L7022,Paramètres!$A$38:$B$40,2,0))</f>
        <v/>
      </c>
      <c r="Q7022" s="211" t="str">
        <f t="shared" ca="1" si="659"/>
        <v/>
      </c>
      <c r="R7022" s="211" t="str">
        <f t="shared" si="655"/>
        <v/>
      </c>
      <c r="S7022" s="213" t="str">
        <f t="shared" ca="1" si="656"/>
        <v/>
      </c>
      <c r="T7022" s="214" t="str">
        <f t="shared" ca="1" si="660"/>
        <v/>
      </c>
    </row>
    <row r="7023" spans="1:20" x14ac:dyDescent="0.25">
      <c r="A7023" s="119" t="s">
        <v>12592</v>
      </c>
      <c r="B7023" s="260"/>
      <c r="C7023" s="264" t="str">
        <f>IF(ISERROR(VLOOKUP(B7023,'Tous les abonnés'!$A$6:$I$5491,2,0)),"",VLOOKUP(B7023,'Tous les abonnés'!$A$6:$I$5491,2,0))</f>
        <v/>
      </c>
      <c r="D7023" s="26"/>
      <c r="E7023" s="265"/>
      <c r="F7023" s="207" t="str">
        <f>IF(ISERROR(IF(VLOOKUP(D7023,Paramètres!$C$17:$H$33,6,0)="oui","illimité",VLOOKUP(D7023,Paramètres!$C$17:$H$33,5,0))),"",IF(VLOOKUP(D7023,Paramètres!$C$17:$H$33,6,0)="oui","illimité",VLOOKUP(D7023,Paramètres!$C$17:$H$33,5,0)))</f>
        <v/>
      </c>
      <c r="G7023" s="269" t="str">
        <f t="shared" si="657"/>
        <v/>
      </c>
      <c r="H7023" s="208"/>
      <c r="I7023" s="53"/>
      <c r="J7023" s="209"/>
      <c r="K7023" s="271"/>
      <c r="L7023" s="37"/>
      <c r="M7023" s="218"/>
      <c r="N7023" s="124"/>
      <c r="O7023" s="211" t="str">
        <f t="shared" ca="1" si="658"/>
        <v/>
      </c>
      <c r="P7023" s="212" t="str">
        <f>IF(ISERROR(VLOOKUP(L7023,Paramètres!$A$38:$B$40,2,0)),"",VLOOKUP(L7023,Paramètres!$A$38:$B$40,2,0))</f>
        <v/>
      </c>
      <c r="Q7023" s="211" t="str">
        <f t="shared" ca="1" si="659"/>
        <v/>
      </c>
      <c r="R7023" s="211" t="str">
        <f t="shared" si="655"/>
        <v/>
      </c>
      <c r="S7023" s="213" t="str">
        <f t="shared" ca="1" si="656"/>
        <v/>
      </c>
      <c r="T7023" s="214" t="str">
        <f t="shared" ca="1" si="660"/>
        <v/>
      </c>
    </row>
    <row r="7024" spans="1:20" x14ac:dyDescent="0.25">
      <c r="A7024" s="119" t="s">
        <v>12593</v>
      </c>
      <c r="B7024" s="260"/>
      <c r="C7024" s="264" t="str">
        <f>IF(ISERROR(VLOOKUP(B7024,'Tous les abonnés'!$A$6:$I$5491,2,0)),"",VLOOKUP(B7024,'Tous les abonnés'!$A$6:$I$5491,2,0))</f>
        <v/>
      </c>
      <c r="D7024" s="26"/>
      <c r="E7024" s="265"/>
      <c r="F7024" s="207" t="str">
        <f>IF(ISERROR(IF(VLOOKUP(D7024,Paramètres!$C$17:$H$33,6,0)="oui","illimité",VLOOKUP(D7024,Paramètres!$C$17:$H$33,5,0))),"",IF(VLOOKUP(D7024,Paramètres!$C$17:$H$33,6,0)="oui","illimité",VLOOKUP(D7024,Paramètres!$C$17:$H$33,5,0)))</f>
        <v/>
      </c>
      <c r="G7024" s="269" t="str">
        <f t="shared" si="657"/>
        <v/>
      </c>
      <c r="H7024" s="208"/>
      <c r="I7024" s="53"/>
      <c r="J7024" s="209"/>
      <c r="K7024" s="271"/>
      <c r="L7024" s="37"/>
      <c r="M7024" s="218"/>
      <c r="N7024" s="124"/>
      <c r="O7024" s="211" t="str">
        <f t="shared" ca="1" si="658"/>
        <v/>
      </c>
      <c r="P7024" s="212" t="str">
        <f>IF(ISERROR(VLOOKUP(L7024,Paramètres!$A$38:$B$40,2,0)),"",VLOOKUP(L7024,Paramètres!$A$38:$B$40,2,0))</f>
        <v/>
      </c>
      <c r="Q7024" s="211" t="str">
        <f t="shared" ca="1" si="659"/>
        <v/>
      </c>
      <c r="R7024" s="211" t="str">
        <f t="shared" si="655"/>
        <v/>
      </c>
      <c r="S7024" s="213" t="str">
        <f t="shared" ca="1" si="656"/>
        <v/>
      </c>
      <c r="T7024" s="214" t="str">
        <f t="shared" ca="1" si="660"/>
        <v/>
      </c>
    </row>
    <row r="7025" spans="1:20" x14ac:dyDescent="0.25">
      <c r="A7025" s="119" t="s">
        <v>12594</v>
      </c>
      <c r="B7025" s="260"/>
      <c r="C7025" s="264" t="str">
        <f>IF(ISERROR(VLOOKUP(B7025,'Tous les abonnés'!$A$6:$I$5491,2,0)),"",VLOOKUP(B7025,'Tous les abonnés'!$A$6:$I$5491,2,0))</f>
        <v/>
      </c>
      <c r="D7025" s="26"/>
      <c r="E7025" s="265"/>
      <c r="F7025" s="207" t="str">
        <f>IF(ISERROR(IF(VLOOKUP(D7025,Paramètres!$C$17:$H$33,6,0)="oui","illimité",VLOOKUP(D7025,Paramètres!$C$17:$H$33,5,0))),"",IF(VLOOKUP(D7025,Paramètres!$C$17:$H$33,6,0)="oui","illimité",VLOOKUP(D7025,Paramètres!$C$17:$H$33,5,0)))</f>
        <v/>
      </c>
      <c r="G7025" s="269" t="str">
        <f t="shared" si="657"/>
        <v/>
      </c>
      <c r="H7025" s="208"/>
      <c r="I7025" s="53"/>
      <c r="J7025" s="209"/>
      <c r="K7025" s="271"/>
      <c r="L7025" s="37"/>
      <c r="M7025" s="218"/>
      <c r="N7025" s="124"/>
      <c r="O7025" s="211" t="str">
        <f t="shared" ca="1" si="658"/>
        <v/>
      </c>
      <c r="P7025" s="212" t="str">
        <f>IF(ISERROR(VLOOKUP(L7025,Paramètres!$A$38:$B$40,2,0)),"",VLOOKUP(L7025,Paramètres!$A$38:$B$40,2,0))</f>
        <v/>
      </c>
      <c r="Q7025" s="211" t="str">
        <f t="shared" ca="1" si="659"/>
        <v/>
      </c>
      <c r="R7025" s="211" t="str">
        <f t="shared" si="655"/>
        <v/>
      </c>
      <c r="S7025" s="213" t="str">
        <f t="shared" ca="1" si="656"/>
        <v/>
      </c>
      <c r="T7025" s="214" t="str">
        <f t="shared" ca="1" si="660"/>
        <v/>
      </c>
    </row>
    <row r="7026" spans="1:20" x14ac:dyDescent="0.25">
      <c r="A7026" s="119" t="s">
        <v>12595</v>
      </c>
      <c r="B7026" s="260"/>
      <c r="C7026" s="264" t="str">
        <f>IF(ISERROR(VLOOKUP(B7026,'Tous les abonnés'!$A$6:$I$5491,2,0)),"",VLOOKUP(B7026,'Tous les abonnés'!$A$6:$I$5491,2,0))</f>
        <v/>
      </c>
      <c r="D7026" s="26"/>
      <c r="E7026" s="265"/>
      <c r="F7026" s="207" t="str">
        <f>IF(ISERROR(IF(VLOOKUP(D7026,Paramètres!$C$17:$H$33,6,0)="oui","illimité",VLOOKUP(D7026,Paramètres!$C$17:$H$33,5,0))),"",IF(VLOOKUP(D7026,Paramètres!$C$17:$H$33,6,0)="oui","illimité",VLOOKUP(D7026,Paramètres!$C$17:$H$33,5,0)))</f>
        <v/>
      </c>
      <c r="G7026" s="269" t="str">
        <f t="shared" si="657"/>
        <v/>
      </c>
      <c r="H7026" s="208"/>
      <c r="I7026" s="53"/>
      <c r="J7026" s="209"/>
      <c r="K7026" s="271"/>
      <c r="L7026" s="37"/>
      <c r="M7026" s="218"/>
      <c r="N7026" s="124"/>
      <c r="O7026" s="211" t="str">
        <f t="shared" ca="1" si="658"/>
        <v/>
      </c>
      <c r="P7026" s="212" t="str">
        <f>IF(ISERROR(VLOOKUP(L7026,Paramètres!$A$38:$B$40,2,0)),"",VLOOKUP(L7026,Paramètres!$A$38:$B$40,2,0))</f>
        <v/>
      </c>
      <c r="Q7026" s="211" t="str">
        <f t="shared" ca="1" si="659"/>
        <v/>
      </c>
      <c r="R7026" s="211" t="str">
        <f t="shared" si="655"/>
        <v/>
      </c>
      <c r="S7026" s="213" t="str">
        <f t="shared" ca="1" si="656"/>
        <v/>
      </c>
      <c r="T7026" s="214" t="str">
        <f t="shared" ca="1" si="660"/>
        <v/>
      </c>
    </row>
    <row r="7027" spans="1:20" x14ac:dyDescent="0.25">
      <c r="A7027" s="119" t="s">
        <v>12596</v>
      </c>
      <c r="B7027" s="260"/>
      <c r="C7027" s="264" t="str">
        <f>IF(ISERROR(VLOOKUP(B7027,'Tous les abonnés'!$A$6:$I$5491,2,0)),"",VLOOKUP(B7027,'Tous les abonnés'!$A$6:$I$5491,2,0))</f>
        <v/>
      </c>
      <c r="D7027" s="26"/>
      <c r="E7027" s="265"/>
      <c r="F7027" s="207" t="str">
        <f>IF(ISERROR(IF(VLOOKUP(D7027,Paramètres!$C$17:$H$33,6,0)="oui","illimité",VLOOKUP(D7027,Paramètres!$C$17:$H$33,5,0))),"",IF(VLOOKUP(D7027,Paramètres!$C$17:$H$33,6,0)="oui","illimité",VLOOKUP(D7027,Paramètres!$C$17:$H$33,5,0)))</f>
        <v/>
      </c>
      <c r="G7027" s="269" t="str">
        <f t="shared" si="657"/>
        <v/>
      </c>
      <c r="H7027" s="208"/>
      <c r="I7027" s="53"/>
      <c r="J7027" s="209"/>
      <c r="K7027" s="271"/>
      <c r="L7027" s="37"/>
      <c r="M7027" s="218"/>
      <c r="N7027" s="124"/>
      <c r="O7027" s="211" t="str">
        <f t="shared" ca="1" si="658"/>
        <v/>
      </c>
      <c r="P7027" s="212" t="str">
        <f>IF(ISERROR(VLOOKUP(L7027,Paramètres!$A$38:$B$40,2,0)),"",VLOOKUP(L7027,Paramètres!$A$38:$B$40,2,0))</f>
        <v/>
      </c>
      <c r="Q7027" s="211" t="str">
        <f t="shared" ca="1" si="659"/>
        <v/>
      </c>
      <c r="R7027" s="211" t="str">
        <f t="shared" si="655"/>
        <v/>
      </c>
      <c r="S7027" s="213" t="str">
        <f t="shared" ca="1" si="656"/>
        <v/>
      </c>
      <c r="T7027" s="214" t="str">
        <f t="shared" ca="1" si="660"/>
        <v/>
      </c>
    </row>
    <row r="7028" spans="1:20" x14ac:dyDescent="0.25">
      <c r="A7028" s="119" t="s">
        <v>12597</v>
      </c>
      <c r="B7028" s="260"/>
      <c r="C7028" s="264" t="str">
        <f>IF(ISERROR(VLOOKUP(B7028,'Tous les abonnés'!$A$6:$I$5491,2,0)),"",VLOOKUP(B7028,'Tous les abonnés'!$A$6:$I$5491,2,0))</f>
        <v/>
      </c>
      <c r="D7028" s="26"/>
      <c r="E7028" s="265"/>
      <c r="F7028" s="207" t="str">
        <f>IF(ISERROR(IF(VLOOKUP(D7028,Paramètres!$C$17:$H$33,6,0)="oui","illimité",VLOOKUP(D7028,Paramètres!$C$17:$H$33,5,0))),"",IF(VLOOKUP(D7028,Paramètres!$C$17:$H$33,6,0)="oui","illimité",VLOOKUP(D7028,Paramètres!$C$17:$H$33,5,0)))</f>
        <v/>
      </c>
      <c r="G7028" s="269" t="str">
        <f t="shared" si="657"/>
        <v/>
      </c>
      <c r="H7028" s="208"/>
      <c r="I7028" s="53"/>
      <c r="J7028" s="209"/>
      <c r="K7028" s="271"/>
      <c r="L7028" s="37"/>
      <c r="M7028" s="218"/>
      <c r="N7028" s="124"/>
      <c r="O7028" s="211" t="str">
        <f t="shared" ca="1" si="658"/>
        <v/>
      </c>
      <c r="P7028" s="212" t="str">
        <f>IF(ISERROR(VLOOKUP(L7028,Paramètres!$A$38:$B$40,2,0)),"",VLOOKUP(L7028,Paramètres!$A$38:$B$40,2,0))</f>
        <v/>
      </c>
      <c r="Q7028" s="211" t="str">
        <f t="shared" ca="1" si="659"/>
        <v/>
      </c>
      <c r="R7028" s="211" t="str">
        <f t="shared" si="655"/>
        <v/>
      </c>
      <c r="S7028" s="213" t="str">
        <f t="shared" ca="1" si="656"/>
        <v/>
      </c>
      <c r="T7028" s="214" t="str">
        <f t="shared" ca="1" si="660"/>
        <v/>
      </c>
    </row>
    <row r="7029" spans="1:20" x14ac:dyDescent="0.25">
      <c r="A7029" s="119" t="s">
        <v>12598</v>
      </c>
      <c r="B7029" s="260"/>
      <c r="C7029" s="264" t="str">
        <f>IF(ISERROR(VLOOKUP(B7029,'Tous les abonnés'!$A$6:$I$5491,2,0)),"",VLOOKUP(B7029,'Tous les abonnés'!$A$6:$I$5491,2,0))</f>
        <v/>
      </c>
      <c r="D7029" s="26"/>
      <c r="E7029" s="265"/>
      <c r="F7029" s="207" t="str">
        <f>IF(ISERROR(IF(VLOOKUP(D7029,Paramètres!$C$17:$H$33,6,0)="oui","illimité",VLOOKUP(D7029,Paramètres!$C$17:$H$33,5,0))),"",IF(VLOOKUP(D7029,Paramètres!$C$17:$H$33,6,0)="oui","illimité",VLOOKUP(D7029,Paramètres!$C$17:$H$33,5,0)))</f>
        <v/>
      </c>
      <c r="G7029" s="269" t="str">
        <f t="shared" si="657"/>
        <v/>
      </c>
      <c r="H7029" s="208"/>
      <c r="I7029" s="53"/>
      <c r="J7029" s="209"/>
      <c r="K7029" s="271"/>
      <c r="L7029" s="37"/>
      <c r="M7029" s="218"/>
      <c r="N7029" s="124"/>
      <c r="O7029" s="211" t="str">
        <f t="shared" ca="1" si="658"/>
        <v/>
      </c>
      <c r="P7029" s="212" t="str">
        <f>IF(ISERROR(VLOOKUP(L7029,Paramètres!$A$38:$B$40,2,0)),"",VLOOKUP(L7029,Paramètres!$A$38:$B$40,2,0))</f>
        <v/>
      </c>
      <c r="Q7029" s="211" t="str">
        <f t="shared" ca="1" si="659"/>
        <v/>
      </c>
      <c r="R7029" s="211" t="str">
        <f t="shared" si="655"/>
        <v/>
      </c>
      <c r="S7029" s="213" t="str">
        <f t="shared" ca="1" si="656"/>
        <v/>
      </c>
      <c r="T7029" s="214" t="str">
        <f t="shared" ca="1" si="660"/>
        <v/>
      </c>
    </row>
    <row r="7030" spans="1:20" x14ac:dyDescent="0.25">
      <c r="A7030" s="119" t="s">
        <v>12599</v>
      </c>
      <c r="B7030" s="260"/>
      <c r="C7030" s="264" t="str">
        <f>IF(ISERROR(VLOOKUP(B7030,'Tous les abonnés'!$A$6:$I$5491,2,0)),"",VLOOKUP(B7030,'Tous les abonnés'!$A$6:$I$5491,2,0))</f>
        <v/>
      </c>
      <c r="D7030" s="26"/>
      <c r="E7030" s="265"/>
      <c r="F7030" s="207" t="str">
        <f>IF(ISERROR(IF(VLOOKUP(D7030,Paramètres!$C$17:$H$33,6,0)="oui","illimité",VLOOKUP(D7030,Paramètres!$C$17:$H$33,5,0))),"",IF(VLOOKUP(D7030,Paramètres!$C$17:$H$33,6,0)="oui","illimité",VLOOKUP(D7030,Paramètres!$C$17:$H$33,5,0)))</f>
        <v/>
      </c>
      <c r="G7030" s="269" t="str">
        <f t="shared" si="657"/>
        <v/>
      </c>
      <c r="H7030" s="208"/>
      <c r="I7030" s="53"/>
      <c r="J7030" s="209"/>
      <c r="K7030" s="271"/>
      <c r="L7030" s="37"/>
      <c r="M7030" s="218"/>
      <c r="N7030" s="124"/>
      <c r="O7030" s="211" t="str">
        <f t="shared" ca="1" si="658"/>
        <v/>
      </c>
      <c r="P7030" s="212" t="str">
        <f>IF(ISERROR(VLOOKUP(L7030,Paramètres!$A$38:$B$40,2,0)),"",VLOOKUP(L7030,Paramètres!$A$38:$B$40,2,0))</f>
        <v/>
      </c>
      <c r="Q7030" s="211" t="str">
        <f t="shared" ca="1" si="659"/>
        <v/>
      </c>
      <c r="R7030" s="211" t="str">
        <f t="shared" si="655"/>
        <v/>
      </c>
      <c r="S7030" s="213" t="str">
        <f t="shared" ca="1" si="656"/>
        <v/>
      </c>
      <c r="T7030" s="214" t="str">
        <f t="shared" ca="1" si="660"/>
        <v/>
      </c>
    </row>
    <row r="7031" spans="1:20" x14ac:dyDescent="0.25">
      <c r="A7031" s="119" t="s">
        <v>12600</v>
      </c>
      <c r="B7031" s="260"/>
      <c r="C7031" s="264" t="str">
        <f>IF(ISERROR(VLOOKUP(B7031,'Tous les abonnés'!$A$6:$I$5491,2,0)),"",VLOOKUP(B7031,'Tous les abonnés'!$A$6:$I$5491,2,0))</f>
        <v/>
      </c>
      <c r="D7031" s="26"/>
      <c r="E7031" s="265"/>
      <c r="F7031" s="207" t="str">
        <f>IF(ISERROR(IF(VLOOKUP(D7031,Paramètres!$C$17:$H$33,6,0)="oui","illimité",VLOOKUP(D7031,Paramètres!$C$17:$H$33,5,0))),"",IF(VLOOKUP(D7031,Paramètres!$C$17:$H$33,6,0)="oui","illimité",VLOOKUP(D7031,Paramètres!$C$17:$H$33,5,0)))</f>
        <v/>
      </c>
      <c r="G7031" s="269" t="str">
        <f t="shared" si="657"/>
        <v/>
      </c>
      <c r="H7031" s="208"/>
      <c r="I7031" s="53"/>
      <c r="J7031" s="209"/>
      <c r="K7031" s="271"/>
      <c r="L7031" s="37"/>
      <c r="M7031" s="218"/>
      <c r="N7031" s="124"/>
      <c r="O7031" s="211" t="str">
        <f t="shared" ca="1" si="658"/>
        <v/>
      </c>
      <c r="P7031" s="212" t="str">
        <f>IF(ISERROR(VLOOKUP(L7031,Paramètres!$A$38:$B$40,2,0)),"",VLOOKUP(L7031,Paramètres!$A$38:$B$40,2,0))</f>
        <v/>
      </c>
      <c r="Q7031" s="211" t="str">
        <f t="shared" ca="1" si="659"/>
        <v/>
      </c>
      <c r="R7031" s="211" t="str">
        <f t="shared" si="655"/>
        <v/>
      </c>
      <c r="S7031" s="213" t="str">
        <f t="shared" ca="1" si="656"/>
        <v/>
      </c>
      <c r="T7031" s="214" t="str">
        <f t="shared" ca="1" si="660"/>
        <v/>
      </c>
    </row>
    <row r="7032" spans="1:20" x14ac:dyDescent="0.25">
      <c r="A7032" s="119" t="s">
        <v>12601</v>
      </c>
      <c r="B7032" s="260"/>
      <c r="C7032" s="264" t="str">
        <f>IF(ISERROR(VLOOKUP(B7032,'Tous les abonnés'!$A$6:$I$5491,2,0)),"",VLOOKUP(B7032,'Tous les abonnés'!$A$6:$I$5491,2,0))</f>
        <v/>
      </c>
      <c r="D7032" s="26"/>
      <c r="E7032" s="265"/>
      <c r="F7032" s="207" t="str">
        <f>IF(ISERROR(IF(VLOOKUP(D7032,Paramètres!$C$17:$H$33,6,0)="oui","illimité",VLOOKUP(D7032,Paramètres!$C$17:$H$33,5,0))),"",IF(VLOOKUP(D7032,Paramètres!$C$17:$H$33,6,0)="oui","illimité",VLOOKUP(D7032,Paramètres!$C$17:$H$33,5,0)))</f>
        <v/>
      </c>
      <c r="G7032" s="269" t="str">
        <f t="shared" si="657"/>
        <v/>
      </c>
      <c r="H7032" s="208"/>
      <c r="I7032" s="53"/>
      <c r="J7032" s="209"/>
      <c r="K7032" s="271"/>
      <c r="L7032" s="37"/>
      <c r="M7032" s="218"/>
      <c r="N7032" s="124"/>
      <c r="O7032" s="211" t="str">
        <f t="shared" ca="1" si="658"/>
        <v/>
      </c>
      <c r="P7032" s="212" t="str">
        <f>IF(ISERROR(VLOOKUP(L7032,Paramètres!$A$38:$B$40,2,0)),"",VLOOKUP(L7032,Paramètres!$A$38:$B$40,2,0))</f>
        <v/>
      </c>
      <c r="Q7032" s="211" t="str">
        <f t="shared" ca="1" si="659"/>
        <v/>
      </c>
      <c r="R7032" s="211" t="str">
        <f t="shared" si="655"/>
        <v/>
      </c>
      <c r="S7032" s="213" t="str">
        <f t="shared" ca="1" si="656"/>
        <v/>
      </c>
      <c r="T7032" s="214" t="str">
        <f t="shared" ca="1" si="660"/>
        <v/>
      </c>
    </row>
    <row r="7033" spans="1:20" x14ac:dyDescent="0.25">
      <c r="A7033" s="119" t="s">
        <v>12602</v>
      </c>
      <c r="B7033" s="260"/>
      <c r="C7033" s="264" t="str">
        <f>IF(ISERROR(VLOOKUP(B7033,'Tous les abonnés'!$A$6:$I$5491,2,0)),"",VLOOKUP(B7033,'Tous les abonnés'!$A$6:$I$5491,2,0))</f>
        <v/>
      </c>
      <c r="D7033" s="26"/>
      <c r="E7033" s="265"/>
      <c r="F7033" s="207" t="str">
        <f>IF(ISERROR(IF(VLOOKUP(D7033,Paramètres!$C$17:$H$33,6,0)="oui","illimité",VLOOKUP(D7033,Paramètres!$C$17:$H$33,5,0))),"",IF(VLOOKUP(D7033,Paramètres!$C$17:$H$33,6,0)="oui","illimité",VLOOKUP(D7033,Paramètres!$C$17:$H$33,5,0)))</f>
        <v/>
      </c>
      <c r="G7033" s="269" t="str">
        <f t="shared" si="657"/>
        <v/>
      </c>
      <c r="H7033" s="208"/>
      <c r="I7033" s="53"/>
      <c r="J7033" s="209"/>
      <c r="K7033" s="271"/>
      <c r="L7033" s="37"/>
      <c r="M7033" s="218"/>
      <c r="N7033" s="124"/>
      <c r="O7033" s="211" t="str">
        <f t="shared" ca="1" si="658"/>
        <v/>
      </c>
      <c r="P7033" s="212" t="str">
        <f>IF(ISERROR(VLOOKUP(L7033,Paramètres!$A$38:$B$40,2,0)),"",VLOOKUP(L7033,Paramètres!$A$38:$B$40,2,0))</f>
        <v/>
      </c>
      <c r="Q7033" s="211" t="str">
        <f t="shared" ca="1" si="659"/>
        <v/>
      </c>
      <c r="R7033" s="211" t="str">
        <f t="shared" si="655"/>
        <v/>
      </c>
      <c r="S7033" s="213" t="str">
        <f t="shared" ca="1" si="656"/>
        <v/>
      </c>
      <c r="T7033" s="214" t="str">
        <f t="shared" ca="1" si="660"/>
        <v/>
      </c>
    </row>
    <row r="7034" spans="1:20" x14ac:dyDescent="0.25">
      <c r="A7034" s="119" t="s">
        <v>12603</v>
      </c>
      <c r="B7034" s="260"/>
      <c r="C7034" s="264" t="str">
        <f>IF(ISERROR(VLOOKUP(B7034,'Tous les abonnés'!$A$6:$I$5491,2,0)),"",VLOOKUP(B7034,'Tous les abonnés'!$A$6:$I$5491,2,0))</f>
        <v/>
      </c>
      <c r="D7034" s="26"/>
      <c r="E7034" s="265"/>
      <c r="F7034" s="207" t="str">
        <f>IF(ISERROR(IF(VLOOKUP(D7034,Paramètres!$C$17:$H$33,6,0)="oui","illimité",VLOOKUP(D7034,Paramètres!$C$17:$H$33,5,0))),"",IF(VLOOKUP(D7034,Paramètres!$C$17:$H$33,6,0)="oui","illimité",VLOOKUP(D7034,Paramètres!$C$17:$H$33,5,0)))</f>
        <v/>
      </c>
      <c r="G7034" s="269" t="str">
        <f t="shared" si="657"/>
        <v/>
      </c>
      <c r="H7034" s="208"/>
      <c r="I7034" s="53"/>
      <c r="J7034" s="209"/>
      <c r="K7034" s="271"/>
      <c r="L7034" s="37"/>
      <c r="M7034" s="218"/>
      <c r="N7034" s="124"/>
      <c r="O7034" s="211" t="str">
        <f t="shared" ca="1" si="658"/>
        <v/>
      </c>
      <c r="P7034" s="212" t="str">
        <f>IF(ISERROR(VLOOKUP(L7034,Paramètres!$A$38:$B$40,2,0)),"",VLOOKUP(L7034,Paramètres!$A$38:$B$40,2,0))</f>
        <v/>
      </c>
      <c r="Q7034" s="211" t="str">
        <f t="shared" ca="1" si="659"/>
        <v/>
      </c>
      <c r="R7034" s="211" t="str">
        <f t="shared" si="655"/>
        <v/>
      </c>
      <c r="S7034" s="213" t="str">
        <f t="shared" ca="1" si="656"/>
        <v/>
      </c>
      <c r="T7034" s="214" t="str">
        <f t="shared" ca="1" si="660"/>
        <v/>
      </c>
    </row>
    <row r="7035" spans="1:20" x14ac:dyDescent="0.25">
      <c r="A7035" s="119" t="s">
        <v>12604</v>
      </c>
      <c r="B7035" s="260"/>
      <c r="C7035" s="264" t="str">
        <f>IF(ISERROR(VLOOKUP(B7035,'Tous les abonnés'!$A$6:$I$5491,2,0)),"",VLOOKUP(B7035,'Tous les abonnés'!$A$6:$I$5491,2,0))</f>
        <v/>
      </c>
      <c r="D7035" s="26"/>
      <c r="E7035" s="265"/>
      <c r="F7035" s="207" t="str">
        <f>IF(ISERROR(IF(VLOOKUP(D7035,Paramètres!$C$17:$H$33,6,0)="oui","illimité",VLOOKUP(D7035,Paramètres!$C$17:$H$33,5,0))),"",IF(VLOOKUP(D7035,Paramètres!$C$17:$H$33,6,0)="oui","illimité",VLOOKUP(D7035,Paramètres!$C$17:$H$33,5,0)))</f>
        <v/>
      </c>
      <c r="G7035" s="269" t="str">
        <f t="shared" si="657"/>
        <v/>
      </c>
      <c r="H7035" s="208"/>
      <c r="I7035" s="53"/>
      <c r="J7035" s="209"/>
      <c r="K7035" s="271"/>
      <c r="L7035" s="37"/>
      <c r="M7035" s="218"/>
      <c r="N7035" s="124"/>
      <c r="O7035" s="211" t="str">
        <f t="shared" ca="1" si="658"/>
        <v/>
      </c>
      <c r="P7035" s="212" t="str">
        <f>IF(ISERROR(VLOOKUP(L7035,Paramètres!$A$38:$B$40,2,0)),"",VLOOKUP(L7035,Paramètres!$A$38:$B$40,2,0))</f>
        <v/>
      </c>
      <c r="Q7035" s="211" t="str">
        <f t="shared" ca="1" si="659"/>
        <v/>
      </c>
      <c r="R7035" s="211" t="str">
        <f t="shared" si="655"/>
        <v/>
      </c>
      <c r="S7035" s="213" t="str">
        <f t="shared" ca="1" si="656"/>
        <v/>
      </c>
      <c r="T7035" s="214" t="str">
        <f t="shared" ca="1" si="660"/>
        <v/>
      </c>
    </row>
    <row r="7036" spans="1:20" x14ac:dyDescent="0.25">
      <c r="A7036" s="119" t="s">
        <v>12605</v>
      </c>
      <c r="B7036" s="260"/>
      <c r="C7036" s="264" t="str">
        <f>IF(ISERROR(VLOOKUP(B7036,'Tous les abonnés'!$A$6:$I$5491,2,0)),"",VLOOKUP(B7036,'Tous les abonnés'!$A$6:$I$5491,2,0))</f>
        <v/>
      </c>
      <c r="D7036" s="26"/>
      <c r="E7036" s="265"/>
      <c r="F7036" s="207" t="str">
        <f>IF(ISERROR(IF(VLOOKUP(D7036,Paramètres!$C$17:$H$33,6,0)="oui","illimité",VLOOKUP(D7036,Paramètres!$C$17:$H$33,5,0))),"",IF(VLOOKUP(D7036,Paramètres!$C$17:$H$33,6,0)="oui","illimité",VLOOKUP(D7036,Paramètres!$C$17:$H$33,5,0)))</f>
        <v/>
      </c>
      <c r="G7036" s="269" t="str">
        <f t="shared" si="657"/>
        <v/>
      </c>
      <c r="H7036" s="208"/>
      <c r="I7036" s="53"/>
      <c r="J7036" s="209"/>
      <c r="K7036" s="271"/>
      <c r="L7036" s="37"/>
      <c r="M7036" s="218"/>
      <c r="N7036" s="124"/>
      <c r="O7036" s="211" t="str">
        <f t="shared" ca="1" si="658"/>
        <v/>
      </c>
      <c r="P7036" s="212" t="str">
        <f>IF(ISERROR(VLOOKUP(L7036,Paramètres!$A$38:$B$40,2,0)),"",VLOOKUP(L7036,Paramètres!$A$38:$B$40,2,0))</f>
        <v/>
      </c>
      <c r="Q7036" s="211" t="str">
        <f t="shared" ca="1" si="659"/>
        <v/>
      </c>
      <c r="R7036" s="211" t="str">
        <f t="shared" si="655"/>
        <v/>
      </c>
      <c r="S7036" s="213" t="str">
        <f t="shared" ca="1" si="656"/>
        <v/>
      </c>
      <c r="T7036" s="214" t="str">
        <f t="shared" ca="1" si="660"/>
        <v/>
      </c>
    </row>
    <row r="7037" spans="1:20" x14ac:dyDescent="0.25">
      <c r="A7037" s="119" t="s">
        <v>12606</v>
      </c>
      <c r="B7037" s="260"/>
      <c r="C7037" s="264" t="str">
        <f>IF(ISERROR(VLOOKUP(B7037,'Tous les abonnés'!$A$6:$I$5491,2,0)),"",VLOOKUP(B7037,'Tous les abonnés'!$A$6:$I$5491,2,0))</f>
        <v/>
      </c>
      <c r="D7037" s="26"/>
      <c r="E7037" s="265"/>
      <c r="F7037" s="207" t="str">
        <f>IF(ISERROR(IF(VLOOKUP(D7037,Paramètres!$C$17:$H$33,6,0)="oui","illimité",VLOOKUP(D7037,Paramètres!$C$17:$H$33,5,0))),"",IF(VLOOKUP(D7037,Paramètres!$C$17:$H$33,6,0)="oui","illimité",VLOOKUP(D7037,Paramètres!$C$17:$H$33,5,0)))</f>
        <v/>
      </c>
      <c r="G7037" s="269" t="str">
        <f t="shared" si="657"/>
        <v/>
      </c>
      <c r="H7037" s="208"/>
      <c r="I7037" s="53"/>
      <c r="J7037" s="209"/>
      <c r="K7037" s="271"/>
      <c r="L7037" s="37"/>
      <c r="M7037" s="218"/>
      <c r="N7037" s="124"/>
      <c r="O7037" s="211" t="str">
        <f t="shared" ca="1" si="658"/>
        <v/>
      </c>
      <c r="P7037" s="212" t="str">
        <f>IF(ISERROR(VLOOKUP(L7037,Paramètres!$A$38:$B$40,2,0)),"",VLOOKUP(L7037,Paramètres!$A$38:$B$40,2,0))</f>
        <v/>
      </c>
      <c r="Q7037" s="211" t="str">
        <f t="shared" ca="1" si="659"/>
        <v/>
      </c>
      <c r="R7037" s="211" t="str">
        <f t="shared" si="655"/>
        <v/>
      </c>
      <c r="S7037" s="213" t="str">
        <f t="shared" ca="1" si="656"/>
        <v/>
      </c>
      <c r="T7037" s="214" t="str">
        <f t="shared" ca="1" si="660"/>
        <v/>
      </c>
    </row>
    <row r="7038" spans="1:20" x14ac:dyDescent="0.25">
      <c r="A7038" s="119" t="s">
        <v>12607</v>
      </c>
      <c r="B7038" s="260"/>
      <c r="C7038" s="264" t="str">
        <f>IF(ISERROR(VLOOKUP(B7038,'Tous les abonnés'!$A$6:$I$5491,2,0)),"",VLOOKUP(B7038,'Tous les abonnés'!$A$6:$I$5491,2,0))</f>
        <v/>
      </c>
      <c r="D7038" s="26"/>
      <c r="E7038" s="265"/>
      <c r="F7038" s="207" t="str">
        <f>IF(ISERROR(IF(VLOOKUP(D7038,Paramètres!$C$17:$H$33,6,0)="oui","illimité",VLOOKUP(D7038,Paramètres!$C$17:$H$33,5,0))),"",IF(VLOOKUP(D7038,Paramètres!$C$17:$H$33,6,0)="oui","illimité",VLOOKUP(D7038,Paramètres!$C$17:$H$33,5,0)))</f>
        <v/>
      </c>
      <c r="G7038" s="269" t="str">
        <f t="shared" si="657"/>
        <v/>
      </c>
      <c r="H7038" s="208"/>
      <c r="I7038" s="53"/>
      <c r="J7038" s="209"/>
      <c r="K7038" s="271"/>
      <c r="L7038" s="37"/>
      <c r="M7038" s="218"/>
      <c r="N7038" s="124"/>
      <c r="O7038" s="211" t="str">
        <f t="shared" ca="1" si="658"/>
        <v/>
      </c>
      <c r="P7038" s="212" t="str">
        <f>IF(ISERROR(VLOOKUP(L7038,Paramètres!$A$38:$B$40,2,0)),"",VLOOKUP(L7038,Paramètres!$A$38:$B$40,2,0))</f>
        <v/>
      </c>
      <c r="Q7038" s="211" t="str">
        <f t="shared" ca="1" si="659"/>
        <v/>
      </c>
      <c r="R7038" s="211" t="str">
        <f t="shared" si="655"/>
        <v/>
      </c>
      <c r="S7038" s="213" t="str">
        <f t="shared" ca="1" si="656"/>
        <v/>
      </c>
      <c r="T7038" s="214" t="str">
        <f t="shared" ca="1" si="660"/>
        <v/>
      </c>
    </row>
    <row r="7039" spans="1:20" x14ac:dyDescent="0.25">
      <c r="A7039" s="119" t="s">
        <v>12608</v>
      </c>
      <c r="B7039" s="260"/>
      <c r="C7039" s="264" t="str">
        <f>IF(ISERROR(VLOOKUP(B7039,'Tous les abonnés'!$A$6:$I$5491,2,0)),"",VLOOKUP(B7039,'Tous les abonnés'!$A$6:$I$5491,2,0))</f>
        <v/>
      </c>
      <c r="D7039" s="26"/>
      <c r="E7039" s="265"/>
      <c r="F7039" s="207" t="str">
        <f>IF(ISERROR(IF(VLOOKUP(D7039,Paramètres!$C$17:$H$33,6,0)="oui","illimité",VLOOKUP(D7039,Paramètres!$C$17:$H$33,5,0))),"",IF(VLOOKUP(D7039,Paramètres!$C$17:$H$33,6,0)="oui","illimité",VLOOKUP(D7039,Paramètres!$C$17:$H$33,5,0)))</f>
        <v/>
      </c>
      <c r="G7039" s="269" t="str">
        <f t="shared" si="657"/>
        <v/>
      </c>
      <c r="H7039" s="208"/>
      <c r="I7039" s="53"/>
      <c r="J7039" s="209"/>
      <c r="K7039" s="271"/>
      <c r="L7039" s="37"/>
      <c r="M7039" s="218"/>
      <c r="N7039" s="124"/>
      <c r="O7039" s="211" t="str">
        <f t="shared" ca="1" si="658"/>
        <v/>
      </c>
      <c r="P7039" s="212" t="str">
        <f>IF(ISERROR(VLOOKUP(L7039,Paramètres!$A$38:$B$40,2,0)),"",VLOOKUP(L7039,Paramètres!$A$38:$B$40,2,0))</f>
        <v/>
      </c>
      <c r="Q7039" s="211" t="str">
        <f t="shared" ca="1" si="659"/>
        <v/>
      </c>
      <c r="R7039" s="211" t="str">
        <f t="shared" si="655"/>
        <v/>
      </c>
      <c r="S7039" s="213" t="str">
        <f t="shared" ca="1" si="656"/>
        <v/>
      </c>
      <c r="T7039" s="214" t="str">
        <f t="shared" ca="1" si="660"/>
        <v/>
      </c>
    </row>
    <row r="7040" spans="1:20" x14ac:dyDescent="0.25">
      <c r="A7040" s="119" t="s">
        <v>12609</v>
      </c>
      <c r="B7040" s="260"/>
      <c r="C7040" s="264" t="str">
        <f>IF(ISERROR(VLOOKUP(B7040,'Tous les abonnés'!$A$6:$I$5491,2,0)),"",VLOOKUP(B7040,'Tous les abonnés'!$A$6:$I$5491,2,0))</f>
        <v/>
      </c>
      <c r="D7040" s="26"/>
      <c r="E7040" s="265"/>
      <c r="F7040" s="207" t="str">
        <f>IF(ISERROR(IF(VLOOKUP(D7040,Paramètres!$C$17:$H$33,6,0)="oui","illimité",VLOOKUP(D7040,Paramètres!$C$17:$H$33,5,0))),"",IF(VLOOKUP(D7040,Paramètres!$C$17:$H$33,6,0)="oui","illimité",VLOOKUP(D7040,Paramètres!$C$17:$H$33,5,0)))</f>
        <v/>
      </c>
      <c r="G7040" s="269" t="str">
        <f t="shared" si="657"/>
        <v/>
      </c>
      <c r="H7040" s="208"/>
      <c r="I7040" s="53"/>
      <c r="J7040" s="209"/>
      <c r="K7040" s="271"/>
      <c r="L7040" s="37"/>
      <c r="M7040" s="218"/>
      <c r="N7040" s="124"/>
      <c r="O7040" s="211" t="str">
        <f t="shared" ca="1" si="658"/>
        <v/>
      </c>
      <c r="P7040" s="212" t="str">
        <f>IF(ISERROR(VLOOKUP(L7040,Paramètres!$A$38:$B$40,2,0)),"",VLOOKUP(L7040,Paramètres!$A$38:$B$40,2,0))</f>
        <v/>
      </c>
      <c r="Q7040" s="211" t="str">
        <f t="shared" ca="1" si="659"/>
        <v/>
      </c>
      <c r="R7040" s="211" t="str">
        <f t="shared" si="655"/>
        <v/>
      </c>
      <c r="S7040" s="213" t="str">
        <f t="shared" ca="1" si="656"/>
        <v/>
      </c>
      <c r="T7040" s="214" t="str">
        <f t="shared" ca="1" si="660"/>
        <v/>
      </c>
    </row>
    <row r="7041" spans="1:20" x14ac:dyDescent="0.25">
      <c r="A7041" s="119" t="s">
        <v>12610</v>
      </c>
      <c r="B7041" s="260"/>
      <c r="C7041" s="264" t="str">
        <f>IF(ISERROR(VLOOKUP(B7041,'Tous les abonnés'!$A$6:$I$5491,2,0)),"",VLOOKUP(B7041,'Tous les abonnés'!$A$6:$I$5491,2,0))</f>
        <v/>
      </c>
      <c r="D7041" s="26"/>
      <c r="E7041" s="265"/>
      <c r="F7041" s="207" t="str">
        <f>IF(ISERROR(IF(VLOOKUP(D7041,Paramètres!$C$17:$H$33,6,0)="oui","illimité",VLOOKUP(D7041,Paramètres!$C$17:$H$33,5,0))),"",IF(VLOOKUP(D7041,Paramètres!$C$17:$H$33,6,0)="oui","illimité",VLOOKUP(D7041,Paramètres!$C$17:$H$33,5,0)))</f>
        <v/>
      </c>
      <c r="G7041" s="269" t="str">
        <f t="shared" si="657"/>
        <v/>
      </c>
      <c r="H7041" s="208"/>
      <c r="I7041" s="53"/>
      <c r="J7041" s="209"/>
      <c r="K7041" s="271"/>
      <c r="L7041" s="37"/>
      <c r="M7041" s="218"/>
      <c r="N7041" s="124"/>
      <c r="O7041" s="211" t="str">
        <f t="shared" ca="1" si="658"/>
        <v/>
      </c>
      <c r="P7041" s="212" t="str">
        <f>IF(ISERROR(VLOOKUP(L7041,Paramètres!$A$38:$B$40,2,0)),"",VLOOKUP(L7041,Paramètres!$A$38:$B$40,2,0))</f>
        <v/>
      </c>
      <c r="Q7041" s="211" t="str">
        <f t="shared" ca="1" si="659"/>
        <v/>
      </c>
      <c r="R7041" s="211" t="str">
        <f t="shared" si="655"/>
        <v/>
      </c>
      <c r="S7041" s="213" t="str">
        <f t="shared" ca="1" si="656"/>
        <v/>
      </c>
      <c r="T7041" s="214" t="str">
        <f t="shared" ca="1" si="660"/>
        <v/>
      </c>
    </row>
    <row r="7042" spans="1:20" x14ac:dyDescent="0.25">
      <c r="A7042" s="119" t="s">
        <v>12611</v>
      </c>
      <c r="B7042" s="260"/>
      <c r="C7042" s="264" t="str">
        <f>IF(ISERROR(VLOOKUP(B7042,'Tous les abonnés'!$A$6:$I$5491,2,0)),"",VLOOKUP(B7042,'Tous les abonnés'!$A$6:$I$5491,2,0))</f>
        <v/>
      </c>
      <c r="D7042" s="26"/>
      <c r="E7042" s="265"/>
      <c r="F7042" s="207" t="str">
        <f>IF(ISERROR(IF(VLOOKUP(D7042,Paramètres!$C$17:$H$33,6,0)="oui","illimité",VLOOKUP(D7042,Paramètres!$C$17:$H$33,5,0))),"",IF(VLOOKUP(D7042,Paramètres!$C$17:$H$33,6,0)="oui","illimité",VLOOKUP(D7042,Paramètres!$C$17:$H$33,5,0)))</f>
        <v/>
      </c>
      <c r="G7042" s="269" t="str">
        <f t="shared" si="657"/>
        <v/>
      </c>
      <c r="H7042" s="208"/>
      <c r="I7042" s="53"/>
      <c r="J7042" s="209"/>
      <c r="K7042" s="271"/>
      <c r="L7042" s="37"/>
      <c r="M7042" s="218"/>
      <c r="N7042" s="124"/>
      <c r="O7042" s="211" t="str">
        <f t="shared" ca="1" si="658"/>
        <v/>
      </c>
      <c r="P7042" s="212" t="str">
        <f>IF(ISERROR(VLOOKUP(L7042,Paramètres!$A$38:$B$40,2,0)),"",VLOOKUP(L7042,Paramètres!$A$38:$B$40,2,0))</f>
        <v/>
      </c>
      <c r="Q7042" s="211" t="str">
        <f t="shared" ca="1" si="659"/>
        <v/>
      </c>
      <c r="R7042" s="211" t="str">
        <f t="shared" si="655"/>
        <v/>
      </c>
      <c r="S7042" s="213" t="str">
        <f t="shared" ca="1" si="656"/>
        <v/>
      </c>
      <c r="T7042" s="214" t="str">
        <f t="shared" ca="1" si="660"/>
        <v/>
      </c>
    </row>
    <row r="7043" spans="1:20" x14ac:dyDescent="0.25">
      <c r="A7043" s="119" t="s">
        <v>12612</v>
      </c>
      <c r="B7043" s="260"/>
      <c r="C7043" s="264" t="str">
        <f>IF(ISERROR(VLOOKUP(B7043,'Tous les abonnés'!$A$6:$I$5491,2,0)),"",VLOOKUP(B7043,'Tous les abonnés'!$A$6:$I$5491,2,0))</f>
        <v/>
      </c>
      <c r="D7043" s="26"/>
      <c r="E7043" s="265"/>
      <c r="F7043" s="207" t="str">
        <f>IF(ISERROR(IF(VLOOKUP(D7043,Paramètres!$C$17:$H$33,6,0)="oui","illimité",VLOOKUP(D7043,Paramètres!$C$17:$H$33,5,0))),"",IF(VLOOKUP(D7043,Paramètres!$C$17:$H$33,6,0)="oui","illimité",VLOOKUP(D7043,Paramètres!$C$17:$H$33,5,0)))</f>
        <v/>
      </c>
      <c r="G7043" s="269" t="str">
        <f t="shared" si="657"/>
        <v/>
      </c>
      <c r="H7043" s="208"/>
      <c r="I7043" s="53"/>
      <c r="J7043" s="209"/>
      <c r="K7043" s="271"/>
      <c r="L7043" s="37"/>
      <c r="M7043" s="218"/>
      <c r="N7043" s="124"/>
      <c r="O7043" s="211" t="str">
        <f t="shared" ca="1" si="658"/>
        <v/>
      </c>
      <c r="P7043" s="212" t="str">
        <f>IF(ISERROR(VLOOKUP(L7043,Paramètres!$A$38:$B$40,2,0)),"",VLOOKUP(L7043,Paramètres!$A$38:$B$40,2,0))</f>
        <v/>
      </c>
      <c r="Q7043" s="211" t="str">
        <f t="shared" ca="1" si="659"/>
        <v/>
      </c>
      <c r="R7043" s="211" t="str">
        <f t="shared" si="655"/>
        <v/>
      </c>
      <c r="S7043" s="213" t="str">
        <f t="shared" ca="1" si="656"/>
        <v/>
      </c>
      <c r="T7043" s="214" t="str">
        <f t="shared" ca="1" si="660"/>
        <v/>
      </c>
    </row>
    <row r="7044" spans="1:20" x14ac:dyDescent="0.25">
      <c r="A7044" s="119" t="s">
        <v>12613</v>
      </c>
      <c r="B7044" s="260"/>
      <c r="C7044" s="264" t="str">
        <f>IF(ISERROR(VLOOKUP(B7044,'Tous les abonnés'!$A$6:$I$5491,2,0)),"",VLOOKUP(B7044,'Tous les abonnés'!$A$6:$I$5491,2,0))</f>
        <v/>
      </c>
      <c r="D7044" s="26"/>
      <c r="E7044" s="265"/>
      <c r="F7044" s="207" t="str">
        <f>IF(ISERROR(IF(VLOOKUP(D7044,Paramètres!$C$17:$H$33,6,0)="oui","illimité",VLOOKUP(D7044,Paramètres!$C$17:$H$33,5,0))),"",IF(VLOOKUP(D7044,Paramètres!$C$17:$H$33,6,0)="oui","illimité",VLOOKUP(D7044,Paramètres!$C$17:$H$33,5,0)))</f>
        <v/>
      </c>
      <c r="G7044" s="269" t="str">
        <f t="shared" si="657"/>
        <v/>
      </c>
      <c r="H7044" s="208"/>
      <c r="I7044" s="53"/>
      <c r="J7044" s="209"/>
      <c r="K7044" s="271"/>
      <c r="L7044" s="37"/>
      <c r="M7044" s="218"/>
      <c r="N7044" s="124"/>
      <c r="O7044" s="211" t="str">
        <f t="shared" ca="1" si="658"/>
        <v/>
      </c>
      <c r="P7044" s="212" t="str">
        <f>IF(ISERROR(VLOOKUP(L7044,Paramètres!$A$38:$B$40,2,0)),"",VLOOKUP(L7044,Paramètres!$A$38:$B$40,2,0))</f>
        <v/>
      </c>
      <c r="Q7044" s="211" t="str">
        <f t="shared" ca="1" si="659"/>
        <v/>
      </c>
      <c r="R7044" s="211" t="str">
        <f t="shared" si="655"/>
        <v/>
      </c>
      <c r="S7044" s="213" t="str">
        <f t="shared" ca="1" si="656"/>
        <v/>
      </c>
      <c r="T7044" s="214" t="str">
        <f t="shared" ca="1" si="660"/>
        <v/>
      </c>
    </row>
    <row r="7045" spans="1:20" x14ac:dyDescent="0.25">
      <c r="A7045" s="119" t="s">
        <v>12614</v>
      </c>
      <c r="B7045" s="260"/>
      <c r="C7045" s="264" t="str">
        <f>IF(ISERROR(VLOOKUP(B7045,'Tous les abonnés'!$A$6:$I$5491,2,0)),"",VLOOKUP(B7045,'Tous les abonnés'!$A$6:$I$5491,2,0))</f>
        <v/>
      </c>
      <c r="D7045" s="26"/>
      <c r="E7045" s="265"/>
      <c r="F7045" s="207" t="str">
        <f>IF(ISERROR(IF(VLOOKUP(D7045,Paramètres!$C$17:$H$33,6,0)="oui","illimité",VLOOKUP(D7045,Paramètres!$C$17:$H$33,5,0))),"",IF(VLOOKUP(D7045,Paramètres!$C$17:$H$33,6,0)="oui","illimité",VLOOKUP(D7045,Paramètres!$C$17:$H$33,5,0)))</f>
        <v/>
      </c>
      <c r="G7045" s="269" t="str">
        <f t="shared" si="657"/>
        <v/>
      </c>
      <c r="H7045" s="208"/>
      <c r="I7045" s="53"/>
      <c r="J7045" s="209"/>
      <c r="K7045" s="271"/>
      <c r="L7045" s="37"/>
      <c r="M7045" s="218"/>
      <c r="N7045" s="124"/>
      <c r="O7045" s="211" t="str">
        <f t="shared" ca="1" si="658"/>
        <v/>
      </c>
      <c r="P7045" s="212" t="str">
        <f>IF(ISERROR(VLOOKUP(L7045,Paramètres!$A$38:$B$40,2,0)),"",VLOOKUP(L7045,Paramètres!$A$38:$B$40,2,0))</f>
        <v/>
      </c>
      <c r="Q7045" s="211" t="str">
        <f t="shared" ca="1" si="659"/>
        <v/>
      </c>
      <c r="R7045" s="211" t="str">
        <f t="shared" si="655"/>
        <v/>
      </c>
      <c r="S7045" s="213" t="str">
        <f t="shared" ca="1" si="656"/>
        <v/>
      </c>
      <c r="T7045" s="214" t="str">
        <f t="shared" ca="1" si="660"/>
        <v/>
      </c>
    </row>
    <row r="7046" spans="1:20" x14ac:dyDescent="0.25">
      <c r="A7046" s="119" t="s">
        <v>12615</v>
      </c>
      <c r="B7046" s="260"/>
      <c r="C7046" s="264" t="str">
        <f>IF(ISERROR(VLOOKUP(B7046,'Tous les abonnés'!$A$6:$I$5491,2,0)),"",VLOOKUP(B7046,'Tous les abonnés'!$A$6:$I$5491,2,0))</f>
        <v/>
      </c>
      <c r="D7046" s="26"/>
      <c r="E7046" s="265"/>
      <c r="F7046" s="207" t="str">
        <f>IF(ISERROR(IF(VLOOKUP(D7046,Paramètres!$C$17:$H$33,6,0)="oui","illimité",VLOOKUP(D7046,Paramètres!$C$17:$H$33,5,0))),"",IF(VLOOKUP(D7046,Paramètres!$C$17:$H$33,6,0)="oui","illimité",VLOOKUP(D7046,Paramètres!$C$17:$H$33,5,0)))</f>
        <v/>
      </c>
      <c r="G7046" s="269" t="str">
        <f t="shared" si="657"/>
        <v/>
      </c>
      <c r="H7046" s="208"/>
      <c r="I7046" s="53"/>
      <c r="J7046" s="209"/>
      <c r="K7046" s="271"/>
      <c r="L7046" s="37"/>
      <c r="M7046" s="218"/>
      <c r="N7046" s="124"/>
      <c r="O7046" s="211" t="str">
        <f t="shared" ca="1" si="658"/>
        <v/>
      </c>
      <c r="P7046" s="212" t="str">
        <f>IF(ISERROR(VLOOKUP(L7046,Paramètres!$A$38:$B$40,2,0)),"",VLOOKUP(L7046,Paramètres!$A$38:$B$40,2,0))</f>
        <v/>
      </c>
      <c r="Q7046" s="211" t="str">
        <f t="shared" ca="1" si="659"/>
        <v/>
      </c>
      <c r="R7046" s="211" t="str">
        <f t="shared" si="655"/>
        <v/>
      </c>
      <c r="S7046" s="213" t="str">
        <f t="shared" ca="1" si="656"/>
        <v/>
      </c>
      <c r="T7046" s="214" t="str">
        <f t="shared" ca="1" si="660"/>
        <v/>
      </c>
    </row>
    <row r="7047" spans="1:20" x14ac:dyDescent="0.25">
      <c r="A7047" s="119" t="s">
        <v>12616</v>
      </c>
      <c r="B7047" s="260"/>
      <c r="C7047" s="264" t="str">
        <f>IF(ISERROR(VLOOKUP(B7047,'Tous les abonnés'!$A$6:$I$5491,2,0)),"",VLOOKUP(B7047,'Tous les abonnés'!$A$6:$I$5491,2,0))</f>
        <v/>
      </c>
      <c r="D7047" s="26"/>
      <c r="E7047" s="265"/>
      <c r="F7047" s="207" t="str">
        <f>IF(ISERROR(IF(VLOOKUP(D7047,Paramètres!$C$17:$H$33,6,0)="oui","illimité",VLOOKUP(D7047,Paramètres!$C$17:$H$33,5,0))),"",IF(VLOOKUP(D7047,Paramètres!$C$17:$H$33,6,0)="oui","illimité",VLOOKUP(D7047,Paramètres!$C$17:$H$33,5,0)))</f>
        <v/>
      </c>
      <c r="G7047" s="269" t="str">
        <f t="shared" si="657"/>
        <v/>
      </c>
      <c r="H7047" s="208"/>
      <c r="I7047" s="53"/>
      <c r="J7047" s="209"/>
      <c r="K7047" s="271"/>
      <c r="L7047" s="37"/>
      <c r="M7047" s="218"/>
      <c r="N7047" s="124"/>
      <c r="O7047" s="211" t="str">
        <f t="shared" ca="1" si="658"/>
        <v/>
      </c>
      <c r="P7047" s="212" t="str">
        <f>IF(ISERROR(VLOOKUP(L7047,Paramètres!$A$38:$B$40,2,0)),"",VLOOKUP(L7047,Paramètres!$A$38:$B$40,2,0))</f>
        <v/>
      </c>
      <c r="Q7047" s="211" t="str">
        <f t="shared" ca="1" si="659"/>
        <v/>
      </c>
      <c r="R7047" s="211" t="str">
        <f t="shared" ref="R7047:R7110" si="661">IF(L7047="en 1 fois",1,IF(F7047="illimité",O7047/P7047,IF(ISERROR(F7047/P7047),"",ROUND(F7047/P7047,0))))</f>
        <v/>
      </c>
      <c r="S7047" s="213" t="str">
        <f t="shared" ref="S7047:S7110" ca="1" si="662">IF(ISERROR(IF(F7047="illimité",Q7047*J7047,IF(L7047="en 1 fois",J7047,J7047*Q7047/R7047))),"",IF(F7047="illimité",Q7047*J7047,IF(L7047="en 1 fois",J7047,J7047*Q7047/R7047)))</f>
        <v/>
      </c>
      <c r="T7047" s="214" t="str">
        <f t="shared" ca="1" si="660"/>
        <v/>
      </c>
    </row>
    <row r="7048" spans="1:20" x14ac:dyDescent="0.25">
      <c r="A7048" s="119" t="s">
        <v>12617</v>
      </c>
      <c r="B7048" s="260"/>
      <c r="C7048" s="264" t="str">
        <f>IF(ISERROR(VLOOKUP(B7048,'Tous les abonnés'!$A$6:$I$5491,2,0)),"",VLOOKUP(B7048,'Tous les abonnés'!$A$6:$I$5491,2,0))</f>
        <v/>
      </c>
      <c r="D7048" s="26"/>
      <c r="E7048" s="265"/>
      <c r="F7048" s="207" t="str">
        <f>IF(ISERROR(IF(VLOOKUP(D7048,Paramètres!$C$17:$H$33,6,0)="oui","illimité",VLOOKUP(D7048,Paramètres!$C$17:$H$33,5,0))),"",IF(VLOOKUP(D7048,Paramètres!$C$17:$H$33,6,0)="oui","illimité",VLOOKUP(D7048,Paramètres!$C$17:$H$33,5,0)))</f>
        <v/>
      </c>
      <c r="G7048" s="269" t="str">
        <f t="shared" ref="G7048:G7111" si="663">IF(ISBLANK(K7048),IF(ISERROR(E7048+F7048),"",E7048+F7048),K7048)</f>
        <v/>
      </c>
      <c r="H7048" s="208"/>
      <c r="I7048" s="53"/>
      <c r="J7048" s="209"/>
      <c r="K7048" s="271"/>
      <c r="L7048" s="37"/>
      <c r="M7048" s="218"/>
      <c r="N7048" s="124"/>
      <c r="O7048" s="211" t="str">
        <f t="shared" ref="O7048:O7111" ca="1" si="664">IF(ISBLANK(E7048),"",IF(TODAY()&gt;G7048,G7048-E7048,TODAY()-E7048))</f>
        <v/>
      </c>
      <c r="P7048" s="212" t="str">
        <f>IF(ISERROR(VLOOKUP(L7048,Paramètres!$A$38:$B$40,2,0)),"",VLOOKUP(L7048,Paramètres!$A$38:$B$40,2,0))</f>
        <v/>
      </c>
      <c r="Q7048" s="211" t="str">
        <f t="shared" ref="Q7048:Q7111" ca="1" si="665">IF(ISERROR(O7048/P7048),"",ROUND(O7048/P7048,0))</f>
        <v/>
      </c>
      <c r="R7048" s="211" t="str">
        <f t="shared" si="661"/>
        <v/>
      </c>
      <c r="S7048" s="213" t="str">
        <f t="shared" ca="1" si="662"/>
        <v/>
      </c>
      <c r="T7048" s="214" t="str">
        <f t="shared" ref="T7048:T7111" ca="1" si="666">IF(ISERROR(S7048-N7048),"",S7048-N7048)</f>
        <v/>
      </c>
    </row>
    <row r="7049" spans="1:20" x14ac:dyDescent="0.25">
      <c r="A7049" s="119" t="s">
        <v>12618</v>
      </c>
      <c r="B7049" s="260"/>
      <c r="C7049" s="264" t="str">
        <f>IF(ISERROR(VLOOKUP(B7049,'Tous les abonnés'!$A$6:$I$5491,2,0)),"",VLOOKUP(B7049,'Tous les abonnés'!$A$6:$I$5491,2,0))</f>
        <v/>
      </c>
      <c r="D7049" s="26"/>
      <c r="E7049" s="265"/>
      <c r="F7049" s="207" t="str">
        <f>IF(ISERROR(IF(VLOOKUP(D7049,Paramètres!$C$17:$H$33,6,0)="oui","illimité",VLOOKUP(D7049,Paramètres!$C$17:$H$33,5,0))),"",IF(VLOOKUP(D7049,Paramètres!$C$17:$H$33,6,0)="oui","illimité",VLOOKUP(D7049,Paramètres!$C$17:$H$33,5,0)))</f>
        <v/>
      </c>
      <c r="G7049" s="269" t="str">
        <f t="shared" si="663"/>
        <v/>
      </c>
      <c r="H7049" s="208"/>
      <c r="I7049" s="53"/>
      <c r="J7049" s="209"/>
      <c r="K7049" s="271"/>
      <c r="L7049" s="37"/>
      <c r="M7049" s="218"/>
      <c r="N7049" s="124"/>
      <c r="O7049" s="211" t="str">
        <f t="shared" ca="1" si="664"/>
        <v/>
      </c>
      <c r="P7049" s="212" t="str">
        <f>IF(ISERROR(VLOOKUP(L7049,Paramètres!$A$38:$B$40,2,0)),"",VLOOKUP(L7049,Paramètres!$A$38:$B$40,2,0))</f>
        <v/>
      </c>
      <c r="Q7049" s="211" t="str">
        <f t="shared" ca="1" si="665"/>
        <v/>
      </c>
      <c r="R7049" s="211" t="str">
        <f t="shared" si="661"/>
        <v/>
      </c>
      <c r="S7049" s="213" t="str">
        <f t="shared" ca="1" si="662"/>
        <v/>
      </c>
      <c r="T7049" s="214" t="str">
        <f t="shared" ca="1" si="666"/>
        <v/>
      </c>
    </row>
    <row r="7050" spans="1:20" x14ac:dyDescent="0.25">
      <c r="A7050" s="119" t="s">
        <v>12619</v>
      </c>
      <c r="B7050" s="260"/>
      <c r="C7050" s="264" t="str">
        <f>IF(ISERROR(VLOOKUP(B7050,'Tous les abonnés'!$A$6:$I$5491,2,0)),"",VLOOKUP(B7050,'Tous les abonnés'!$A$6:$I$5491,2,0))</f>
        <v/>
      </c>
      <c r="D7050" s="26"/>
      <c r="E7050" s="265"/>
      <c r="F7050" s="207" t="str">
        <f>IF(ISERROR(IF(VLOOKUP(D7050,Paramètres!$C$17:$H$33,6,0)="oui","illimité",VLOOKUP(D7050,Paramètres!$C$17:$H$33,5,0))),"",IF(VLOOKUP(D7050,Paramètres!$C$17:$H$33,6,0)="oui","illimité",VLOOKUP(D7050,Paramètres!$C$17:$H$33,5,0)))</f>
        <v/>
      </c>
      <c r="G7050" s="269" t="str">
        <f t="shared" si="663"/>
        <v/>
      </c>
      <c r="H7050" s="208"/>
      <c r="I7050" s="53"/>
      <c r="J7050" s="209"/>
      <c r="K7050" s="271"/>
      <c r="L7050" s="37"/>
      <c r="M7050" s="218"/>
      <c r="N7050" s="124"/>
      <c r="O7050" s="211" t="str">
        <f t="shared" ca="1" si="664"/>
        <v/>
      </c>
      <c r="P7050" s="212" t="str">
        <f>IF(ISERROR(VLOOKUP(L7050,Paramètres!$A$38:$B$40,2,0)),"",VLOOKUP(L7050,Paramètres!$A$38:$B$40,2,0))</f>
        <v/>
      </c>
      <c r="Q7050" s="211" t="str">
        <f t="shared" ca="1" si="665"/>
        <v/>
      </c>
      <c r="R7050" s="211" t="str">
        <f t="shared" si="661"/>
        <v/>
      </c>
      <c r="S7050" s="213" t="str">
        <f t="shared" ca="1" si="662"/>
        <v/>
      </c>
      <c r="T7050" s="214" t="str">
        <f t="shared" ca="1" si="666"/>
        <v/>
      </c>
    </row>
    <row r="7051" spans="1:20" x14ac:dyDescent="0.25">
      <c r="A7051" s="119" t="s">
        <v>12620</v>
      </c>
      <c r="B7051" s="260"/>
      <c r="C7051" s="264" t="str">
        <f>IF(ISERROR(VLOOKUP(B7051,'Tous les abonnés'!$A$6:$I$5491,2,0)),"",VLOOKUP(B7051,'Tous les abonnés'!$A$6:$I$5491,2,0))</f>
        <v/>
      </c>
      <c r="D7051" s="26"/>
      <c r="E7051" s="265"/>
      <c r="F7051" s="207" t="str">
        <f>IF(ISERROR(IF(VLOOKUP(D7051,Paramètres!$C$17:$H$33,6,0)="oui","illimité",VLOOKUP(D7051,Paramètres!$C$17:$H$33,5,0))),"",IF(VLOOKUP(D7051,Paramètres!$C$17:$H$33,6,0)="oui","illimité",VLOOKUP(D7051,Paramètres!$C$17:$H$33,5,0)))</f>
        <v/>
      </c>
      <c r="G7051" s="269" t="str">
        <f t="shared" si="663"/>
        <v/>
      </c>
      <c r="H7051" s="208"/>
      <c r="I7051" s="53"/>
      <c r="J7051" s="209"/>
      <c r="K7051" s="271"/>
      <c r="L7051" s="37"/>
      <c r="M7051" s="218"/>
      <c r="N7051" s="124"/>
      <c r="O7051" s="211" t="str">
        <f t="shared" ca="1" si="664"/>
        <v/>
      </c>
      <c r="P7051" s="212" t="str">
        <f>IF(ISERROR(VLOOKUP(L7051,Paramètres!$A$38:$B$40,2,0)),"",VLOOKUP(L7051,Paramètres!$A$38:$B$40,2,0))</f>
        <v/>
      </c>
      <c r="Q7051" s="211" t="str">
        <f t="shared" ca="1" si="665"/>
        <v/>
      </c>
      <c r="R7051" s="211" t="str">
        <f t="shared" si="661"/>
        <v/>
      </c>
      <c r="S7051" s="213" t="str">
        <f t="shared" ca="1" si="662"/>
        <v/>
      </c>
      <c r="T7051" s="214" t="str">
        <f t="shared" ca="1" si="666"/>
        <v/>
      </c>
    </row>
    <row r="7052" spans="1:20" x14ac:dyDescent="0.25">
      <c r="A7052" s="119" t="s">
        <v>12621</v>
      </c>
      <c r="B7052" s="260"/>
      <c r="C7052" s="264" t="str">
        <f>IF(ISERROR(VLOOKUP(B7052,'Tous les abonnés'!$A$6:$I$5491,2,0)),"",VLOOKUP(B7052,'Tous les abonnés'!$A$6:$I$5491,2,0))</f>
        <v/>
      </c>
      <c r="D7052" s="26"/>
      <c r="E7052" s="265"/>
      <c r="F7052" s="207" t="str">
        <f>IF(ISERROR(IF(VLOOKUP(D7052,Paramètres!$C$17:$H$33,6,0)="oui","illimité",VLOOKUP(D7052,Paramètres!$C$17:$H$33,5,0))),"",IF(VLOOKUP(D7052,Paramètres!$C$17:$H$33,6,0)="oui","illimité",VLOOKUP(D7052,Paramètres!$C$17:$H$33,5,0)))</f>
        <v/>
      </c>
      <c r="G7052" s="269" t="str">
        <f t="shared" si="663"/>
        <v/>
      </c>
      <c r="H7052" s="208"/>
      <c r="I7052" s="53"/>
      <c r="J7052" s="209"/>
      <c r="K7052" s="271"/>
      <c r="L7052" s="37"/>
      <c r="M7052" s="218"/>
      <c r="N7052" s="124"/>
      <c r="O7052" s="211" t="str">
        <f t="shared" ca="1" si="664"/>
        <v/>
      </c>
      <c r="P7052" s="212" t="str">
        <f>IF(ISERROR(VLOOKUP(L7052,Paramètres!$A$38:$B$40,2,0)),"",VLOOKUP(L7052,Paramètres!$A$38:$B$40,2,0))</f>
        <v/>
      </c>
      <c r="Q7052" s="211" t="str">
        <f t="shared" ca="1" si="665"/>
        <v/>
      </c>
      <c r="R7052" s="211" t="str">
        <f t="shared" si="661"/>
        <v/>
      </c>
      <c r="S7052" s="213" t="str">
        <f t="shared" ca="1" si="662"/>
        <v/>
      </c>
      <c r="T7052" s="214" t="str">
        <f t="shared" ca="1" si="666"/>
        <v/>
      </c>
    </row>
    <row r="7053" spans="1:20" x14ac:dyDescent="0.25">
      <c r="A7053" s="119" t="s">
        <v>12622</v>
      </c>
      <c r="B7053" s="260"/>
      <c r="C7053" s="264" t="str">
        <f>IF(ISERROR(VLOOKUP(B7053,'Tous les abonnés'!$A$6:$I$5491,2,0)),"",VLOOKUP(B7053,'Tous les abonnés'!$A$6:$I$5491,2,0))</f>
        <v/>
      </c>
      <c r="D7053" s="26"/>
      <c r="E7053" s="265"/>
      <c r="F7053" s="207" t="str">
        <f>IF(ISERROR(IF(VLOOKUP(D7053,Paramètres!$C$17:$H$33,6,0)="oui","illimité",VLOOKUP(D7053,Paramètres!$C$17:$H$33,5,0))),"",IF(VLOOKUP(D7053,Paramètres!$C$17:$H$33,6,0)="oui","illimité",VLOOKUP(D7053,Paramètres!$C$17:$H$33,5,0)))</f>
        <v/>
      </c>
      <c r="G7053" s="269" t="str">
        <f t="shared" si="663"/>
        <v/>
      </c>
      <c r="H7053" s="208"/>
      <c r="I7053" s="53"/>
      <c r="J7053" s="209"/>
      <c r="K7053" s="271"/>
      <c r="L7053" s="37"/>
      <c r="M7053" s="218"/>
      <c r="N7053" s="124"/>
      <c r="O7053" s="211" t="str">
        <f t="shared" ca="1" si="664"/>
        <v/>
      </c>
      <c r="P7053" s="212" t="str">
        <f>IF(ISERROR(VLOOKUP(L7053,Paramètres!$A$38:$B$40,2,0)),"",VLOOKUP(L7053,Paramètres!$A$38:$B$40,2,0))</f>
        <v/>
      </c>
      <c r="Q7053" s="211" t="str">
        <f t="shared" ca="1" si="665"/>
        <v/>
      </c>
      <c r="R7053" s="211" t="str">
        <f t="shared" si="661"/>
        <v/>
      </c>
      <c r="S7053" s="213" t="str">
        <f t="shared" ca="1" si="662"/>
        <v/>
      </c>
      <c r="T7053" s="214" t="str">
        <f t="shared" ca="1" si="666"/>
        <v/>
      </c>
    </row>
    <row r="7054" spans="1:20" x14ac:dyDescent="0.25">
      <c r="A7054" s="119" t="s">
        <v>12623</v>
      </c>
      <c r="B7054" s="260"/>
      <c r="C7054" s="264" t="str">
        <f>IF(ISERROR(VLOOKUP(B7054,'Tous les abonnés'!$A$6:$I$5491,2,0)),"",VLOOKUP(B7054,'Tous les abonnés'!$A$6:$I$5491,2,0))</f>
        <v/>
      </c>
      <c r="D7054" s="26"/>
      <c r="E7054" s="265"/>
      <c r="F7054" s="207" t="str">
        <f>IF(ISERROR(IF(VLOOKUP(D7054,Paramètres!$C$17:$H$33,6,0)="oui","illimité",VLOOKUP(D7054,Paramètres!$C$17:$H$33,5,0))),"",IF(VLOOKUP(D7054,Paramètres!$C$17:$H$33,6,0)="oui","illimité",VLOOKUP(D7054,Paramètres!$C$17:$H$33,5,0)))</f>
        <v/>
      </c>
      <c r="G7054" s="269" t="str">
        <f t="shared" si="663"/>
        <v/>
      </c>
      <c r="H7054" s="208"/>
      <c r="I7054" s="53"/>
      <c r="J7054" s="209"/>
      <c r="K7054" s="271"/>
      <c r="L7054" s="37"/>
      <c r="M7054" s="218"/>
      <c r="N7054" s="124"/>
      <c r="O7054" s="211" t="str">
        <f t="shared" ca="1" si="664"/>
        <v/>
      </c>
      <c r="P7054" s="212" t="str">
        <f>IF(ISERROR(VLOOKUP(L7054,Paramètres!$A$38:$B$40,2,0)),"",VLOOKUP(L7054,Paramètres!$A$38:$B$40,2,0))</f>
        <v/>
      </c>
      <c r="Q7054" s="211" t="str">
        <f t="shared" ca="1" si="665"/>
        <v/>
      </c>
      <c r="R7054" s="211" t="str">
        <f t="shared" si="661"/>
        <v/>
      </c>
      <c r="S7054" s="213" t="str">
        <f t="shared" ca="1" si="662"/>
        <v/>
      </c>
      <c r="T7054" s="214" t="str">
        <f t="shared" ca="1" si="666"/>
        <v/>
      </c>
    </row>
    <row r="7055" spans="1:20" x14ac:dyDescent="0.25">
      <c r="A7055" s="119" t="s">
        <v>12624</v>
      </c>
      <c r="B7055" s="260"/>
      <c r="C7055" s="264" t="str">
        <f>IF(ISERROR(VLOOKUP(B7055,'Tous les abonnés'!$A$6:$I$5491,2,0)),"",VLOOKUP(B7055,'Tous les abonnés'!$A$6:$I$5491,2,0))</f>
        <v/>
      </c>
      <c r="D7055" s="26"/>
      <c r="E7055" s="265"/>
      <c r="F7055" s="207" t="str">
        <f>IF(ISERROR(IF(VLOOKUP(D7055,Paramètres!$C$17:$H$33,6,0)="oui","illimité",VLOOKUP(D7055,Paramètres!$C$17:$H$33,5,0))),"",IF(VLOOKUP(D7055,Paramètres!$C$17:$H$33,6,0)="oui","illimité",VLOOKUP(D7055,Paramètres!$C$17:$H$33,5,0)))</f>
        <v/>
      </c>
      <c r="G7055" s="269" t="str">
        <f t="shared" si="663"/>
        <v/>
      </c>
      <c r="H7055" s="208"/>
      <c r="I7055" s="53"/>
      <c r="J7055" s="209"/>
      <c r="K7055" s="271"/>
      <c r="L7055" s="37"/>
      <c r="M7055" s="218"/>
      <c r="N7055" s="124"/>
      <c r="O7055" s="211" t="str">
        <f t="shared" ca="1" si="664"/>
        <v/>
      </c>
      <c r="P7055" s="212" t="str">
        <f>IF(ISERROR(VLOOKUP(L7055,Paramètres!$A$38:$B$40,2,0)),"",VLOOKUP(L7055,Paramètres!$A$38:$B$40,2,0))</f>
        <v/>
      </c>
      <c r="Q7055" s="211" t="str">
        <f t="shared" ca="1" si="665"/>
        <v/>
      </c>
      <c r="R7055" s="211" t="str">
        <f t="shared" si="661"/>
        <v/>
      </c>
      <c r="S7055" s="213" t="str">
        <f t="shared" ca="1" si="662"/>
        <v/>
      </c>
      <c r="T7055" s="214" t="str">
        <f t="shared" ca="1" si="666"/>
        <v/>
      </c>
    </row>
    <row r="7056" spans="1:20" x14ac:dyDescent="0.25">
      <c r="A7056" s="119" t="s">
        <v>12625</v>
      </c>
      <c r="B7056" s="260"/>
      <c r="C7056" s="264" t="str">
        <f>IF(ISERROR(VLOOKUP(B7056,'Tous les abonnés'!$A$6:$I$5491,2,0)),"",VLOOKUP(B7056,'Tous les abonnés'!$A$6:$I$5491,2,0))</f>
        <v/>
      </c>
      <c r="D7056" s="26"/>
      <c r="E7056" s="265"/>
      <c r="F7056" s="207" t="str">
        <f>IF(ISERROR(IF(VLOOKUP(D7056,Paramètres!$C$17:$H$33,6,0)="oui","illimité",VLOOKUP(D7056,Paramètres!$C$17:$H$33,5,0))),"",IF(VLOOKUP(D7056,Paramètres!$C$17:$H$33,6,0)="oui","illimité",VLOOKUP(D7056,Paramètres!$C$17:$H$33,5,0)))</f>
        <v/>
      </c>
      <c r="G7056" s="269" t="str">
        <f t="shared" si="663"/>
        <v/>
      </c>
      <c r="H7056" s="208"/>
      <c r="I7056" s="53"/>
      <c r="J7056" s="209"/>
      <c r="K7056" s="271"/>
      <c r="L7056" s="37"/>
      <c r="M7056" s="218"/>
      <c r="N7056" s="124"/>
      <c r="O7056" s="211" t="str">
        <f t="shared" ca="1" si="664"/>
        <v/>
      </c>
      <c r="P7056" s="212" t="str">
        <f>IF(ISERROR(VLOOKUP(L7056,Paramètres!$A$38:$B$40,2,0)),"",VLOOKUP(L7056,Paramètres!$A$38:$B$40,2,0))</f>
        <v/>
      </c>
      <c r="Q7056" s="211" t="str">
        <f t="shared" ca="1" si="665"/>
        <v/>
      </c>
      <c r="R7056" s="211" t="str">
        <f t="shared" si="661"/>
        <v/>
      </c>
      <c r="S7056" s="213" t="str">
        <f t="shared" ca="1" si="662"/>
        <v/>
      </c>
      <c r="T7056" s="214" t="str">
        <f t="shared" ca="1" si="666"/>
        <v/>
      </c>
    </row>
    <row r="7057" spans="1:20" x14ac:dyDescent="0.25">
      <c r="A7057" s="119" t="s">
        <v>12626</v>
      </c>
      <c r="B7057" s="260"/>
      <c r="C7057" s="264" t="str">
        <f>IF(ISERROR(VLOOKUP(B7057,'Tous les abonnés'!$A$6:$I$5491,2,0)),"",VLOOKUP(B7057,'Tous les abonnés'!$A$6:$I$5491,2,0))</f>
        <v/>
      </c>
      <c r="D7057" s="26"/>
      <c r="E7057" s="265"/>
      <c r="F7057" s="207" t="str">
        <f>IF(ISERROR(IF(VLOOKUP(D7057,Paramètres!$C$17:$H$33,6,0)="oui","illimité",VLOOKUP(D7057,Paramètres!$C$17:$H$33,5,0))),"",IF(VLOOKUP(D7057,Paramètres!$C$17:$H$33,6,0)="oui","illimité",VLOOKUP(D7057,Paramètres!$C$17:$H$33,5,0)))</f>
        <v/>
      </c>
      <c r="G7057" s="269" t="str">
        <f t="shared" si="663"/>
        <v/>
      </c>
      <c r="H7057" s="208"/>
      <c r="I7057" s="53"/>
      <c r="J7057" s="209"/>
      <c r="K7057" s="271"/>
      <c r="L7057" s="37"/>
      <c r="M7057" s="218"/>
      <c r="N7057" s="124"/>
      <c r="O7057" s="211" t="str">
        <f t="shared" ca="1" si="664"/>
        <v/>
      </c>
      <c r="P7057" s="212" t="str">
        <f>IF(ISERROR(VLOOKUP(L7057,Paramètres!$A$38:$B$40,2,0)),"",VLOOKUP(L7057,Paramètres!$A$38:$B$40,2,0))</f>
        <v/>
      </c>
      <c r="Q7057" s="211" t="str">
        <f t="shared" ca="1" si="665"/>
        <v/>
      </c>
      <c r="R7057" s="211" t="str">
        <f t="shared" si="661"/>
        <v/>
      </c>
      <c r="S7057" s="213" t="str">
        <f t="shared" ca="1" si="662"/>
        <v/>
      </c>
      <c r="T7057" s="214" t="str">
        <f t="shared" ca="1" si="666"/>
        <v/>
      </c>
    </row>
    <row r="7058" spans="1:20" x14ac:dyDescent="0.25">
      <c r="A7058" s="119" t="s">
        <v>12627</v>
      </c>
      <c r="B7058" s="260"/>
      <c r="C7058" s="264" t="str">
        <f>IF(ISERROR(VLOOKUP(B7058,'Tous les abonnés'!$A$6:$I$5491,2,0)),"",VLOOKUP(B7058,'Tous les abonnés'!$A$6:$I$5491,2,0))</f>
        <v/>
      </c>
      <c r="D7058" s="26"/>
      <c r="E7058" s="265"/>
      <c r="F7058" s="207" t="str">
        <f>IF(ISERROR(IF(VLOOKUP(D7058,Paramètres!$C$17:$H$33,6,0)="oui","illimité",VLOOKUP(D7058,Paramètres!$C$17:$H$33,5,0))),"",IF(VLOOKUP(D7058,Paramètres!$C$17:$H$33,6,0)="oui","illimité",VLOOKUP(D7058,Paramètres!$C$17:$H$33,5,0)))</f>
        <v/>
      </c>
      <c r="G7058" s="269" t="str">
        <f t="shared" si="663"/>
        <v/>
      </c>
      <c r="H7058" s="208"/>
      <c r="I7058" s="53"/>
      <c r="J7058" s="209"/>
      <c r="K7058" s="271"/>
      <c r="L7058" s="37"/>
      <c r="M7058" s="218"/>
      <c r="N7058" s="124"/>
      <c r="O7058" s="211" t="str">
        <f t="shared" ca="1" si="664"/>
        <v/>
      </c>
      <c r="P7058" s="212" t="str">
        <f>IF(ISERROR(VLOOKUP(L7058,Paramètres!$A$38:$B$40,2,0)),"",VLOOKUP(L7058,Paramètres!$A$38:$B$40,2,0))</f>
        <v/>
      </c>
      <c r="Q7058" s="211" t="str">
        <f t="shared" ca="1" si="665"/>
        <v/>
      </c>
      <c r="R7058" s="211" t="str">
        <f t="shared" si="661"/>
        <v/>
      </c>
      <c r="S7058" s="213" t="str">
        <f t="shared" ca="1" si="662"/>
        <v/>
      </c>
      <c r="T7058" s="214" t="str">
        <f t="shared" ca="1" si="666"/>
        <v/>
      </c>
    </row>
    <row r="7059" spans="1:20" x14ac:dyDescent="0.25">
      <c r="A7059" s="119" t="s">
        <v>12628</v>
      </c>
      <c r="B7059" s="260"/>
      <c r="C7059" s="264" t="str">
        <f>IF(ISERROR(VLOOKUP(B7059,'Tous les abonnés'!$A$6:$I$5491,2,0)),"",VLOOKUP(B7059,'Tous les abonnés'!$A$6:$I$5491,2,0))</f>
        <v/>
      </c>
      <c r="D7059" s="26"/>
      <c r="E7059" s="265"/>
      <c r="F7059" s="207" t="str">
        <f>IF(ISERROR(IF(VLOOKUP(D7059,Paramètres!$C$17:$H$33,6,0)="oui","illimité",VLOOKUP(D7059,Paramètres!$C$17:$H$33,5,0))),"",IF(VLOOKUP(D7059,Paramètres!$C$17:$H$33,6,0)="oui","illimité",VLOOKUP(D7059,Paramètres!$C$17:$H$33,5,0)))</f>
        <v/>
      </c>
      <c r="G7059" s="269" t="str">
        <f t="shared" si="663"/>
        <v/>
      </c>
      <c r="H7059" s="208"/>
      <c r="I7059" s="53"/>
      <c r="J7059" s="209"/>
      <c r="K7059" s="271"/>
      <c r="L7059" s="37"/>
      <c r="M7059" s="218"/>
      <c r="N7059" s="124"/>
      <c r="O7059" s="211" t="str">
        <f t="shared" ca="1" si="664"/>
        <v/>
      </c>
      <c r="P7059" s="212" t="str">
        <f>IF(ISERROR(VLOOKUP(L7059,Paramètres!$A$38:$B$40,2,0)),"",VLOOKUP(L7059,Paramètres!$A$38:$B$40,2,0))</f>
        <v/>
      </c>
      <c r="Q7059" s="211" t="str">
        <f t="shared" ca="1" si="665"/>
        <v/>
      </c>
      <c r="R7059" s="211" t="str">
        <f t="shared" si="661"/>
        <v/>
      </c>
      <c r="S7059" s="213" t="str">
        <f t="shared" ca="1" si="662"/>
        <v/>
      </c>
      <c r="T7059" s="214" t="str">
        <f t="shared" ca="1" si="666"/>
        <v/>
      </c>
    </row>
    <row r="7060" spans="1:20" x14ac:dyDescent="0.25">
      <c r="A7060" s="119" t="s">
        <v>12629</v>
      </c>
      <c r="B7060" s="260"/>
      <c r="C7060" s="264" t="str">
        <f>IF(ISERROR(VLOOKUP(B7060,'Tous les abonnés'!$A$6:$I$5491,2,0)),"",VLOOKUP(B7060,'Tous les abonnés'!$A$6:$I$5491,2,0))</f>
        <v/>
      </c>
      <c r="D7060" s="26"/>
      <c r="E7060" s="265"/>
      <c r="F7060" s="207" t="str">
        <f>IF(ISERROR(IF(VLOOKUP(D7060,Paramètres!$C$17:$H$33,6,0)="oui","illimité",VLOOKUP(D7060,Paramètres!$C$17:$H$33,5,0))),"",IF(VLOOKUP(D7060,Paramètres!$C$17:$H$33,6,0)="oui","illimité",VLOOKUP(D7060,Paramètres!$C$17:$H$33,5,0)))</f>
        <v/>
      </c>
      <c r="G7060" s="269" t="str">
        <f t="shared" si="663"/>
        <v/>
      </c>
      <c r="H7060" s="208"/>
      <c r="I7060" s="53"/>
      <c r="J7060" s="209"/>
      <c r="K7060" s="271"/>
      <c r="L7060" s="37"/>
      <c r="M7060" s="218"/>
      <c r="N7060" s="124"/>
      <c r="O7060" s="211" t="str">
        <f t="shared" ca="1" si="664"/>
        <v/>
      </c>
      <c r="P7060" s="212" t="str">
        <f>IF(ISERROR(VLOOKUP(L7060,Paramètres!$A$38:$B$40,2,0)),"",VLOOKUP(L7060,Paramètres!$A$38:$B$40,2,0))</f>
        <v/>
      </c>
      <c r="Q7060" s="211" t="str">
        <f t="shared" ca="1" si="665"/>
        <v/>
      </c>
      <c r="R7060" s="211" t="str">
        <f t="shared" si="661"/>
        <v/>
      </c>
      <c r="S7060" s="213" t="str">
        <f t="shared" ca="1" si="662"/>
        <v/>
      </c>
      <c r="T7060" s="214" t="str">
        <f t="shared" ca="1" si="666"/>
        <v/>
      </c>
    </row>
    <row r="7061" spans="1:20" x14ac:dyDescent="0.25">
      <c r="A7061" s="119" t="s">
        <v>12630</v>
      </c>
      <c r="B7061" s="260"/>
      <c r="C7061" s="264" t="str">
        <f>IF(ISERROR(VLOOKUP(B7061,'Tous les abonnés'!$A$6:$I$5491,2,0)),"",VLOOKUP(B7061,'Tous les abonnés'!$A$6:$I$5491,2,0))</f>
        <v/>
      </c>
      <c r="D7061" s="26"/>
      <c r="E7061" s="265"/>
      <c r="F7061" s="207" t="str">
        <f>IF(ISERROR(IF(VLOOKUP(D7061,Paramètres!$C$17:$H$33,6,0)="oui","illimité",VLOOKUP(D7061,Paramètres!$C$17:$H$33,5,0))),"",IF(VLOOKUP(D7061,Paramètres!$C$17:$H$33,6,0)="oui","illimité",VLOOKUP(D7061,Paramètres!$C$17:$H$33,5,0)))</f>
        <v/>
      </c>
      <c r="G7061" s="269" t="str">
        <f t="shared" si="663"/>
        <v/>
      </c>
      <c r="H7061" s="208"/>
      <c r="I7061" s="53"/>
      <c r="J7061" s="209"/>
      <c r="K7061" s="271"/>
      <c r="L7061" s="37"/>
      <c r="M7061" s="218"/>
      <c r="N7061" s="124"/>
      <c r="O7061" s="211" t="str">
        <f t="shared" ca="1" si="664"/>
        <v/>
      </c>
      <c r="P7061" s="212" t="str">
        <f>IF(ISERROR(VLOOKUP(L7061,Paramètres!$A$38:$B$40,2,0)),"",VLOOKUP(L7061,Paramètres!$A$38:$B$40,2,0))</f>
        <v/>
      </c>
      <c r="Q7061" s="211" t="str">
        <f t="shared" ca="1" si="665"/>
        <v/>
      </c>
      <c r="R7061" s="211" t="str">
        <f t="shared" si="661"/>
        <v/>
      </c>
      <c r="S7061" s="213" t="str">
        <f t="shared" ca="1" si="662"/>
        <v/>
      </c>
      <c r="T7061" s="214" t="str">
        <f t="shared" ca="1" si="666"/>
        <v/>
      </c>
    </row>
    <row r="7062" spans="1:20" x14ac:dyDescent="0.25">
      <c r="A7062" s="119" t="s">
        <v>12631</v>
      </c>
      <c r="B7062" s="260"/>
      <c r="C7062" s="264" t="str">
        <f>IF(ISERROR(VLOOKUP(B7062,'Tous les abonnés'!$A$6:$I$5491,2,0)),"",VLOOKUP(B7062,'Tous les abonnés'!$A$6:$I$5491,2,0))</f>
        <v/>
      </c>
      <c r="D7062" s="26"/>
      <c r="E7062" s="265"/>
      <c r="F7062" s="207" t="str">
        <f>IF(ISERROR(IF(VLOOKUP(D7062,Paramètres!$C$17:$H$33,6,0)="oui","illimité",VLOOKUP(D7062,Paramètres!$C$17:$H$33,5,0))),"",IF(VLOOKUP(D7062,Paramètres!$C$17:$H$33,6,0)="oui","illimité",VLOOKUP(D7062,Paramètres!$C$17:$H$33,5,0)))</f>
        <v/>
      </c>
      <c r="G7062" s="269" t="str">
        <f t="shared" si="663"/>
        <v/>
      </c>
      <c r="H7062" s="208"/>
      <c r="I7062" s="53"/>
      <c r="J7062" s="209"/>
      <c r="K7062" s="271"/>
      <c r="L7062" s="37"/>
      <c r="M7062" s="218"/>
      <c r="N7062" s="124"/>
      <c r="O7062" s="211" t="str">
        <f t="shared" ca="1" si="664"/>
        <v/>
      </c>
      <c r="P7062" s="212" t="str">
        <f>IF(ISERROR(VLOOKUP(L7062,Paramètres!$A$38:$B$40,2,0)),"",VLOOKUP(L7062,Paramètres!$A$38:$B$40,2,0))</f>
        <v/>
      </c>
      <c r="Q7062" s="211" t="str">
        <f t="shared" ca="1" si="665"/>
        <v/>
      </c>
      <c r="R7062" s="211" t="str">
        <f t="shared" si="661"/>
        <v/>
      </c>
      <c r="S7062" s="213" t="str">
        <f t="shared" ca="1" si="662"/>
        <v/>
      </c>
      <c r="T7062" s="214" t="str">
        <f t="shared" ca="1" si="666"/>
        <v/>
      </c>
    </row>
    <row r="7063" spans="1:20" x14ac:dyDescent="0.25">
      <c r="A7063" s="119" t="s">
        <v>12632</v>
      </c>
      <c r="B7063" s="260"/>
      <c r="C7063" s="264" t="str">
        <f>IF(ISERROR(VLOOKUP(B7063,'Tous les abonnés'!$A$6:$I$5491,2,0)),"",VLOOKUP(B7063,'Tous les abonnés'!$A$6:$I$5491,2,0))</f>
        <v/>
      </c>
      <c r="D7063" s="26"/>
      <c r="E7063" s="265"/>
      <c r="F7063" s="207" t="str">
        <f>IF(ISERROR(IF(VLOOKUP(D7063,Paramètres!$C$17:$H$33,6,0)="oui","illimité",VLOOKUP(D7063,Paramètres!$C$17:$H$33,5,0))),"",IF(VLOOKUP(D7063,Paramètres!$C$17:$H$33,6,0)="oui","illimité",VLOOKUP(D7063,Paramètres!$C$17:$H$33,5,0)))</f>
        <v/>
      </c>
      <c r="G7063" s="269" t="str">
        <f t="shared" si="663"/>
        <v/>
      </c>
      <c r="H7063" s="208"/>
      <c r="I7063" s="53"/>
      <c r="J7063" s="209"/>
      <c r="K7063" s="271"/>
      <c r="L7063" s="37"/>
      <c r="M7063" s="218"/>
      <c r="N7063" s="124"/>
      <c r="O7063" s="211" t="str">
        <f t="shared" ca="1" si="664"/>
        <v/>
      </c>
      <c r="P7063" s="212" t="str">
        <f>IF(ISERROR(VLOOKUP(L7063,Paramètres!$A$38:$B$40,2,0)),"",VLOOKUP(L7063,Paramètres!$A$38:$B$40,2,0))</f>
        <v/>
      </c>
      <c r="Q7063" s="211" t="str">
        <f t="shared" ca="1" si="665"/>
        <v/>
      </c>
      <c r="R7063" s="211" t="str">
        <f t="shared" si="661"/>
        <v/>
      </c>
      <c r="S7063" s="213" t="str">
        <f t="shared" ca="1" si="662"/>
        <v/>
      </c>
      <c r="T7063" s="214" t="str">
        <f t="shared" ca="1" si="666"/>
        <v/>
      </c>
    </row>
    <row r="7064" spans="1:20" x14ac:dyDescent="0.25">
      <c r="A7064" s="119" t="s">
        <v>12633</v>
      </c>
      <c r="B7064" s="260"/>
      <c r="C7064" s="264" t="str">
        <f>IF(ISERROR(VLOOKUP(B7064,'Tous les abonnés'!$A$6:$I$5491,2,0)),"",VLOOKUP(B7064,'Tous les abonnés'!$A$6:$I$5491,2,0))</f>
        <v/>
      </c>
      <c r="D7064" s="26"/>
      <c r="E7064" s="265"/>
      <c r="F7064" s="207" t="str">
        <f>IF(ISERROR(IF(VLOOKUP(D7064,Paramètres!$C$17:$H$33,6,0)="oui","illimité",VLOOKUP(D7064,Paramètres!$C$17:$H$33,5,0))),"",IF(VLOOKUP(D7064,Paramètres!$C$17:$H$33,6,0)="oui","illimité",VLOOKUP(D7064,Paramètres!$C$17:$H$33,5,0)))</f>
        <v/>
      </c>
      <c r="G7064" s="269" t="str">
        <f t="shared" si="663"/>
        <v/>
      </c>
      <c r="H7064" s="208"/>
      <c r="I7064" s="53"/>
      <c r="J7064" s="209"/>
      <c r="K7064" s="271"/>
      <c r="L7064" s="37"/>
      <c r="M7064" s="218"/>
      <c r="N7064" s="124"/>
      <c r="O7064" s="211" t="str">
        <f t="shared" ca="1" si="664"/>
        <v/>
      </c>
      <c r="P7064" s="212" t="str">
        <f>IF(ISERROR(VLOOKUP(L7064,Paramètres!$A$38:$B$40,2,0)),"",VLOOKUP(L7064,Paramètres!$A$38:$B$40,2,0))</f>
        <v/>
      </c>
      <c r="Q7064" s="211" t="str">
        <f t="shared" ca="1" si="665"/>
        <v/>
      </c>
      <c r="R7064" s="211" t="str">
        <f t="shared" si="661"/>
        <v/>
      </c>
      <c r="S7064" s="213" t="str">
        <f t="shared" ca="1" si="662"/>
        <v/>
      </c>
      <c r="T7064" s="214" t="str">
        <f t="shared" ca="1" si="666"/>
        <v/>
      </c>
    </row>
    <row r="7065" spans="1:20" x14ac:dyDescent="0.25">
      <c r="A7065" s="119" t="s">
        <v>12634</v>
      </c>
      <c r="B7065" s="260"/>
      <c r="C7065" s="264" t="str">
        <f>IF(ISERROR(VLOOKUP(B7065,'Tous les abonnés'!$A$6:$I$5491,2,0)),"",VLOOKUP(B7065,'Tous les abonnés'!$A$6:$I$5491,2,0))</f>
        <v/>
      </c>
      <c r="D7065" s="26"/>
      <c r="E7065" s="265"/>
      <c r="F7065" s="207" t="str">
        <f>IF(ISERROR(IF(VLOOKUP(D7065,Paramètres!$C$17:$H$33,6,0)="oui","illimité",VLOOKUP(D7065,Paramètres!$C$17:$H$33,5,0))),"",IF(VLOOKUP(D7065,Paramètres!$C$17:$H$33,6,0)="oui","illimité",VLOOKUP(D7065,Paramètres!$C$17:$H$33,5,0)))</f>
        <v/>
      </c>
      <c r="G7065" s="269" t="str">
        <f t="shared" si="663"/>
        <v/>
      </c>
      <c r="H7065" s="208"/>
      <c r="I7065" s="53"/>
      <c r="J7065" s="209"/>
      <c r="K7065" s="271"/>
      <c r="L7065" s="37"/>
      <c r="M7065" s="218"/>
      <c r="N7065" s="124"/>
      <c r="O7065" s="211" t="str">
        <f t="shared" ca="1" si="664"/>
        <v/>
      </c>
      <c r="P7065" s="212" t="str">
        <f>IF(ISERROR(VLOOKUP(L7065,Paramètres!$A$38:$B$40,2,0)),"",VLOOKUP(L7065,Paramètres!$A$38:$B$40,2,0))</f>
        <v/>
      </c>
      <c r="Q7065" s="211" t="str">
        <f t="shared" ca="1" si="665"/>
        <v/>
      </c>
      <c r="R7065" s="211" t="str">
        <f t="shared" si="661"/>
        <v/>
      </c>
      <c r="S7065" s="213" t="str">
        <f t="shared" ca="1" si="662"/>
        <v/>
      </c>
      <c r="T7065" s="214" t="str">
        <f t="shared" ca="1" si="666"/>
        <v/>
      </c>
    </row>
    <row r="7066" spans="1:20" x14ac:dyDescent="0.25">
      <c r="A7066" s="119" t="s">
        <v>12635</v>
      </c>
      <c r="B7066" s="260"/>
      <c r="C7066" s="264" t="str">
        <f>IF(ISERROR(VLOOKUP(B7066,'Tous les abonnés'!$A$6:$I$5491,2,0)),"",VLOOKUP(B7066,'Tous les abonnés'!$A$6:$I$5491,2,0))</f>
        <v/>
      </c>
      <c r="D7066" s="26"/>
      <c r="E7066" s="265"/>
      <c r="F7066" s="207" t="str">
        <f>IF(ISERROR(IF(VLOOKUP(D7066,Paramètres!$C$17:$H$33,6,0)="oui","illimité",VLOOKUP(D7066,Paramètres!$C$17:$H$33,5,0))),"",IF(VLOOKUP(D7066,Paramètres!$C$17:$H$33,6,0)="oui","illimité",VLOOKUP(D7066,Paramètres!$C$17:$H$33,5,0)))</f>
        <v/>
      </c>
      <c r="G7066" s="269" t="str">
        <f t="shared" si="663"/>
        <v/>
      </c>
      <c r="H7066" s="208"/>
      <c r="I7066" s="53"/>
      <c r="J7066" s="209"/>
      <c r="K7066" s="271"/>
      <c r="L7066" s="37"/>
      <c r="M7066" s="218"/>
      <c r="N7066" s="124"/>
      <c r="O7066" s="211" t="str">
        <f t="shared" ca="1" si="664"/>
        <v/>
      </c>
      <c r="P7066" s="212" t="str">
        <f>IF(ISERROR(VLOOKUP(L7066,Paramètres!$A$38:$B$40,2,0)),"",VLOOKUP(L7066,Paramètres!$A$38:$B$40,2,0))</f>
        <v/>
      </c>
      <c r="Q7066" s="211" t="str">
        <f t="shared" ca="1" si="665"/>
        <v/>
      </c>
      <c r="R7066" s="211" t="str">
        <f t="shared" si="661"/>
        <v/>
      </c>
      <c r="S7066" s="213" t="str">
        <f t="shared" ca="1" si="662"/>
        <v/>
      </c>
      <c r="T7066" s="214" t="str">
        <f t="shared" ca="1" si="666"/>
        <v/>
      </c>
    </row>
    <row r="7067" spans="1:20" x14ac:dyDescent="0.25">
      <c r="A7067" s="119" t="s">
        <v>12636</v>
      </c>
      <c r="B7067" s="260"/>
      <c r="C7067" s="264" t="str">
        <f>IF(ISERROR(VLOOKUP(B7067,'Tous les abonnés'!$A$6:$I$5491,2,0)),"",VLOOKUP(B7067,'Tous les abonnés'!$A$6:$I$5491,2,0))</f>
        <v/>
      </c>
      <c r="D7067" s="26"/>
      <c r="E7067" s="265"/>
      <c r="F7067" s="207" t="str">
        <f>IF(ISERROR(IF(VLOOKUP(D7067,Paramètres!$C$17:$H$33,6,0)="oui","illimité",VLOOKUP(D7067,Paramètres!$C$17:$H$33,5,0))),"",IF(VLOOKUP(D7067,Paramètres!$C$17:$H$33,6,0)="oui","illimité",VLOOKUP(D7067,Paramètres!$C$17:$H$33,5,0)))</f>
        <v/>
      </c>
      <c r="G7067" s="269" t="str">
        <f t="shared" si="663"/>
        <v/>
      </c>
      <c r="H7067" s="208"/>
      <c r="I7067" s="53"/>
      <c r="J7067" s="209"/>
      <c r="K7067" s="271"/>
      <c r="L7067" s="37"/>
      <c r="M7067" s="218"/>
      <c r="N7067" s="124"/>
      <c r="O7067" s="211" t="str">
        <f t="shared" ca="1" si="664"/>
        <v/>
      </c>
      <c r="P7067" s="212" t="str">
        <f>IF(ISERROR(VLOOKUP(L7067,Paramètres!$A$38:$B$40,2,0)),"",VLOOKUP(L7067,Paramètres!$A$38:$B$40,2,0))</f>
        <v/>
      </c>
      <c r="Q7067" s="211" t="str">
        <f t="shared" ca="1" si="665"/>
        <v/>
      </c>
      <c r="R7067" s="211" t="str">
        <f t="shared" si="661"/>
        <v/>
      </c>
      <c r="S7067" s="213" t="str">
        <f t="shared" ca="1" si="662"/>
        <v/>
      </c>
      <c r="T7067" s="214" t="str">
        <f t="shared" ca="1" si="666"/>
        <v/>
      </c>
    </row>
    <row r="7068" spans="1:20" x14ac:dyDescent="0.25">
      <c r="A7068" s="119" t="s">
        <v>12637</v>
      </c>
      <c r="B7068" s="260"/>
      <c r="C7068" s="264" t="str">
        <f>IF(ISERROR(VLOOKUP(B7068,'Tous les abonnés'!$A$6:$I$5491,2,0)),"",VLOOKUP(B7068,'Tous les abonnés'!$A$6:$I$5491,2,0))</f>
        <v/>
      </c>
      <c r="D7068" s="26"/>
      <c r="E7068" s="265"/>
      <c r="F7068" s="207" t="str">
        <f>IF(ISERROR(IF(VLOOKUP(D7068,Paramètres!$C$17:$H$33,6,0)="oui","illimité",VLOOKUP(D7068,Paramètres!$C$17:$H$33,5,0))),"",IF(VLOOKUP(D7068,Paramètres!$C$17:$H$33,6,0)="oui","illimité",VLOOKUP(D7068,Paramètres!$C$17:$H$33,5,0)))</f>
        <v/>
      </c>
      <c r="G7068" s="269" t="str">
        <f t="shared" si="663"/>
        <v/>
      </c>
      <c r="H7068" s="208"/>
      <c r="I7068" s="53"/>
      <c r="J7068" s="209"/>
      <c r="K7068" s="271"/>
      <c r="L7068" s="37"/>
      <c r="M7068" s="218"/>
      <c r="N7068" s="124"/>
      <c r="O7068" s="211" t="str">
        <f t="shared" ca="1" si="664"/>
        <v/>
      </c>
      <c r="P7068" s="212" t="str">
        <f>IF(ISERROR(VLOOKUP(L7068,Paramètres!$A$38:$B$40,2,0)),"",VLOOKUP(L7068,Paramètres!$A$38:$B$40,2,0))</f>
        <v/>
      </c>
      <c r="Q7068" s="211" t="str">
        <f t="shared" ca="1" si="665"/>
        <v/>
      </c>
      <c r="R7068" s="211" t="str">
        <f t="shared" si="661"/>
        <v/>
      </c>
      <c r="S7068" s="213" t="str">
        <f t="shared" ca="1" si="662"/>
        <v/>
      </c>
      <c r="T7068" s="214" t="str">
        <f t="shared" ca="1" si="666"/>
        <v/>
      </c>
    </row>
    <row r="7069" spans="1:20" x14ac:dyDescent="0.25">
      <c r="A7069" s="119" t="s">
        <v>12638</v>
      </c>
      <c r="B7069" s="260"/>
      <c r="C7069" s="264" t="str">
        <f>IF(ISERROR(VLOOKUP(B7069,'Tous les abonnés'!$A$6:$I$5491,2,0)),"",VLOOKUP(B7069,'Tous les abonnés'!$A$6:$I$5491,2,0))</f>
        <v/>
      </c>
      <c r="D7069" s="26"/>
      <c r="E7069" s="265"/>
      <c r="F7069" s="207" t="str">
        <f>IF(ISERROR(IF(VLOOKUP(D7069,Paramètres!$C$17:$H$33,6,0)="oui","illimité",VLOOKUP(D7069,Paramètres!$C$17:$H$33,5,0))),"",IF(VLOOKUP(D7069,Paramètres!$C$17:$H$33,6,0)="oui","illimité",VLOOKUP(D7069,Paramètres!$C$17:$H$33,5,0)))</f>
        <v/>
      </c>
      <c r="G7069" s="269" t="str">
        <f t="shared" si="663"/>
        <v/>
      </c>
      <c r="H7069" s="208"/>
      <c r="I7069" s="53"/>
      <c r="J7069" s="209"/>
      <c r="K7069" s="271"/>
      <c r="L7069" s="37"/>
      <c r="M7069" s="218"/>
      <c r="N7069" s="124"/>
      <c r="O7069" s="211" t="str">
        <f t="shared" ca="1" si="664"/>
        <v/>
      </c>
      <c r="P7069" s="212" t="str">
        <f>IF(ISERROR(VLOOKUP(L7069,Paramètres!$A$38:$B$40,2,0)),"",VLOOKUP(L7069,Paramètres!$A$38:$B$40,2,0))</f>
        <v/>
      </c>
      <c r="Q7069" s="211" t="str">
        <f t="shared" ca="1" si="665"/>
        <v/>
      </c>
      <c r="R7069" s="211" t="str">
        <f t="shared" si="661"/>
        <v/>
      </c>
      <c r="S7069" s="213" t="str">
        <f t="shared" ca="1" si="662"/>
        <v/>
      </c>
      <c r="T7069" s="214" t="str">
        <f t="shared" ca="1" si="666"/>
        <v/>
      </c>
    </row>
    <row r="7070" spans="1:20" x14ac:dyDescent="0.25">
      <c r="A7070" s="119" t="s">
        <v>12639</v>
      </c>
      <c r="B7070" s="260"/>
      <c r="C7070" s="264" t="str">
        <f>IF(ISERROR(VLOOKUP(B7070,'Tous les abonnés'!$A$6:$I$5491,2,0)),"",VLOOKUP(B7070,'Tous les abonnés'!$A$6:$I$5491,2,0))</f>
        <v/>
      </c>
      <c r="D7070" s="26"/>
      <c r="E7070" s="265"/>
      <c r="F7070" s="207" t="str">
        <f>IF(ISERROR(IF(VLOOKUP(D7070,Paramètres!$C$17:$H$33,6,0)="oui","illimité",VLOOKUP(D7070,Paramètres!$C$17:$H$33,5,0))),"",IF(VLOOKUP(D7070,Paramètres!$C$17:$H$33,6,0)="oui","illimité",VLOOKUP(D7070,Paramètres!$C$17:$H$33,5,0)))</f>
        <v/>
      </c>
      <c r="G7070" s="269" t="str">
        <f t="shared" si="663"/>
        <v/>
      </c>
      <c r="H7070" s="208"/>
      <c r="I7070" s="53"/>
      <c r="J7070" s="209"/>
      <c r="K7070" s="271"/>
      <c r="L7070" s="37"/>
      <c r="M7070" s="218"/>
      <c r="N7070" s="124"/>
      <c r="O7070" s="211" t="str">
        <f t="shared" ca="1" si="664"/>
        <v/>
      </c>
      <c r="P7070" s="212" t="str">
        <f>IF(ISERROR(VLOOKUP(L7070,Paramètres!$A$38:$B$40,2,0)),"",VLOOKUP(L7070,Paramètres!$A$38:$B$40,2,0))</f>
        <v/>
      </c>
      <c r="Q7070" s="211" t="str">
        <f t="shared" ca="1" si="665"/>
        <v/>
      </c>
      <c r="R7070" s="211" t="str">
        <f t="shared" si="661"/>
        <v/>
      </c>
      <c r="S7070" s="213" t="str">
        <f t="shared" ca="1" si="662"/>
        <v/>
      </c>
      <c r="T7070" s="214" t="str">
        <f t="shared" ca="1" si="666"/>
        <v/>
      </c>
    </row>
    <row r="7071" spans="1:20" x14ac:dyDescent="0.25">
      <c r="A7071" s="119" t="s">
        <v>12640</v>
      </c>
      <c r="B7071" s="260"/>
      <c r="C7071" s="264" t="str">
        <f>IF(ISERROR(VLOOKUP(B7071,'Tous les abonnés'!$A$6:$I$5491,2,0)),"",VLOOKUP(B7071,'Tous les abonnés'!$A$6:$I$5491,2,0))</f>
        <v/>
      </c>
      <c r="D7071" s="26"/>
      <c r="E7071" s="265"/>
      <c r="F7071" s="207" t="str">
        <f>IF(ISERROR(IF(VLOOKUP(D7071,Paramètres!$C$17:$H$33,6,0)="oui","illimité",VLOOKUP(D7071,Paramètres!$C$17:$H$33,5,0))),"",IF(VLOOKUP(D7071,Paramètres!$C$17:$H$33,6,0)="oui","illimité",VLOOKUP(D7071,Paramètres!$C$17:$H$33,5,0)))</f>
        <v/>
      </c>
      <c r="G7071" s="269" t="str">
        <f t="shared" si="663"/>
        <v/>
      </c>
      <c r="H7071" s="208"/>
      <c r="I7071" s="53"/>
      <c r="J7071" s="209"/>
      <c r="K7071" s="271"/>
      <c r="L7071" s="37"/>
      <c r="M7071" s="218"/>
      <c r="N7071" s="124"/>
      <c r="O7071" s="211" t="str">
        <f t="shared" ca="1" si="664"/>
        <v/>
      </c>
      <c r="P7071" s="212" t="str">
        <f>IF(ISERROR(VLOOKUP(L7071,Paramètres!$A$38:$B$40,2,0)),"",VLOOKUP(L7071,Paramètres!$A$38:$B$40,2,0))</f>
        <v/>
      </c>
      <c r="Q7071" s="211" t="str">
        <f t="shared" ca="1" si="665"/>
        <v/>
      </c>
      <c r="R7071" s="211" t="str">
        <f t="shared" si="661"/>
        <v/>
      </c>
      <c r="S7071" s="213" t="str">
        <f t="shared" ca="1" si="662"/>
        <v/>
      </c>
      <c r="T7071" s="214" t="str">
        <f t="shared" ca="1" si="666"/>
        <v/>
      </c>
    </row>
    <row r="7072" spans="1:20" x14ac:dyDescent="0.25">
      <c r="A7072" s="119" t="s">
        <v>12641</v>
      </c>
      <c r="B7072" s="260"/>
      <c r="C7072" s="264" t="str">
        <f>IF(ISERROR(VLOOKUP(B7072,'Tous les abonnés'!$A$6:$I$5491,2,0)),"",VLOOKUP(B7072,'Tous les abonnés'!$A$6:$I$5491,2,0))</f>
        <v/>
      </c>
      <c r="D7072" s="26"/>
      <c r="E7072" s="265"/>
      <c r="F7072" s="207" t="str">
        <f>IF(ISERROR(IF(VLOOKUP(D7072,Paramètres!$C$17:$H$33,6,0)="oui","illimité",VLOOKUP(D7072,Paramètres!$C$17:$H$33,5,0))),"",IF(VLOOKUP(D7072,Paramètres!$C$17:$H$33,6,0)="oui","illimité",VLOOKUP(D7072,Paramètres!$C$17:$H$33,5,0)))</f>
        <v/>
      </c>
      <c r="G7072" s="269" t="str">
        <f t="shared" si="663"/>
        <v/>
      </c>
      <c r="H7072" s="208"/>
      <c r="I7072" s="53"/>
      <c r="J7072" s="209"/>
      <c r="K7072" s="271"/>
      <c r="L7072" s="37"/>
      <c r="M7072" s="218"/>
      <c r="N7072" s="124"/>
      <c r="O7072" s="211" t="str">
        <f t="shared" ca="1" si="664"/>
        <v/>
      </c>
      <c r="P7072" s="212" t="str">
        <f>IF(ISERROR(VLOOKUP(L7072,Paramètres!$A$38:$B$40,2,0)),"",VLOOKUP(L7072,Paramètres!$A$38:$B$40,2,0))</f>
        <v/>
      </c>
      <c r="Q7072" s="211" t="str">
        <f t="shared" ca="1" si="665"/>
        <v/>
      </c>
      <c r="R7072" s="211" t="str">
        <f t="shared" si="661"/>
        <v/>
      </c>
      <c r="S7072" s="213" t="str">
        <f t="shared" ca="1" si="662"/>
        <v/>
      </c>
      <c r="T7072" s="214" t="str">
        <f t="shared" ca="1" si="666"/>
        <v/>
      </c>
    </row>
    <row r="7073" spans="1:20" x14ac:dyDescent="0.25">
      <c r="A7073" s="119" t="s">
        <v>12642</v>
      </c>
      <c r="B7073" s="260"/>
      <c r="C7073" s="264" t="str">
        <f>IF(ISERROR(VLOOKUP(B7073,'Tous les abonnés'!$A$6:$I$5491,2,0)),"",VLOOKUP(B7073,'Tous les abonnés'!$A$6:$I$5491,2,0))</f>
        <v/>
      </c>
      <c r="D7073" s="26"/>
      <c r="E7073" s="265"/>
      <c r="F7073" s="207" t="str">
        <f>IF(ISERROR(IF(VLOOKUP(D7073,Paramètres!$C$17:$H$33,6,0)="oui","illimité",VLOOKUP(D7073,Paramètres!$C$17:$H$33,5,0))),"",IF(VLOOKUP(D7073,Paramètres!$C$17:$H$33,6,0)="oui","illimité",VLOOKUP(D7073,Paramètres!$C$17:$H$33,5,0)))</f>
        <v/>
      </c>
      <c r="G7073" s="269" t="str">
        <f t="shared" si="663"/>
        <v/>
      </c>
      <c r="H7073" s="208"/>
      <c r="I7073" s="53"/>
      <c r="J7073" s="209"/>
      <c r="K7073" s="271"/>
      <c r="L7073" s="37"/>
      <c r="M7073" s="218"/>
      <c r="N7073" s="124"/>
      <c r="O7073" s="211" t="str">
        <f t="shared" ca="1" si="664"/>
        <v/>
      </c>
      <c r="P7073" s="212" t="str">
        <f>IF(ISERROR(VLOOKUP(L7073,Paramètres!$A$38:$B$40,2,0)),"",VLOOKUP(L7073,Paramètres!$A$38:$B$40,2,0))</f>
        <v/>
      </c>
      <c r="Q7073" s="211" t="str">
        <f t="shared" ca="1" si="665"/>
        <v/>
      </c>
      <c r="R7073" s="211" t="str">
        <f t="shared" si="661"/>
        <v/>
      </c>
      <c r="S7073" s="213" t="str">
        <f t="shared" ca="1" si="662"/>
        <v/>
      </c>
      <c r="T7073" s="214" t="str">
        <f t="shared" ca="1" si="666"/>
        <v/>
      </c>
    </row>
    <row r="7074" spans="1:20" x14ac:dyDescent="0.25">
      <c r="A7074" s="119" t="s">
        <v>12643</v>
      </c>
      <c r="B7074" s="260"/>
      <c r="C7074" s="264" t="str">
        <f>IF(ISERROR(VLOOKUP(B7074,'Tous les abonnés'!$A$6:$I$5491,2,0)),"",VLOOKUP(B7074,'Tous les abonnés'!$A$6:$I$5491,2,0))</f>
        <v/>
      </c>
      <c r="D7074" s="26"/>
      <c r="E7074" s="265"/>
      <c r="F7074" s="207" t="str">
        <f>IF(ISERROR(IF(VLOOKUP(D7074,Paramètres!$C$17:$H$33,6,0)="oui","illimité",VLOOKUP(D7074,Paramètres!$C$17:$H$33,5,0))),"",IF(VLOOKUP(D7074,Paramètres!$C$17:$H$33,6,0)="oui","illimité",VLOOKUP(D7074,Paramètres!$C$17:$H$33,5,0)))</f>
        <v/>
      </c>
      <c r="G7074" s="269" t="str">
        <f t="shared" si="663"/>
        <v/>
      </c>
      <c r="H7074" s="208"/>
      <c r="I7074" s="53"/>
      <c r="J7074" s="209"/>
      <c r="K7074" s="271"/>
      <c r="L7074" s="37"/>
      <c r="M7074" s="218"/>
      <c r="N7074" s="124"/>
      <c r="O7074" s="211" t="str">
        <f t="shared" ca="1" si="664"/>
        <v/>
      </c>
      <c r="P7074" s="212" t="str">
        <f>IF(ISERROR(VLOOKUP(L7074,Paramètres!$A$38:$B$40,2,0)),"",VLOOKUP(L7074,Paramètres!$A$38:$B$40,2,0))</f>
        <v/>
      </c>
      <c r="Q7074" s="211" t="str">
        <f t="shared" ca="1" si="665"/>
        <v/>
      </c>
      <c r="R7074" s="211" t="str">
        <f t="shared" si="661"/>
        <v/>
      </c>
      <c r="S7074" s="213" t="str">
        <f t="shared" ca="1" si="662"/>
        <v/>
      </c>
      <c r="T7074" s="214" t="str">
        <f t="shared" ca="1" si="666"/>
        <v/>
      </c>
    </row>
    <row r="7075" spans="1:20" x14ac:dyDescent="0.25">
      <c r="A7075" s="119" t="s">
        <v>12644</v>
      </c>
      <c r="B7075" s="260"/>
      <c r="C7075" s="264" t="str">
        <f>IF(ISERROR(VLOOKUP(B7075,'Tous les abonnés'!$A$6:$I$5491,2,0)),"",VLOOKUP(B7075,'Tous les abonnés'!$A$6:$I$5491,2,0))</f>
        <v/>
      </c>
      <c r="D7075" s="26"/>
      <c r="E7075" s="265"/>
      <c r="F7075" s="207" t="str">
        <f>IF(ISERROR(IF(VLOOKUP(D7075,Paramètres!$C$17:$H$33,6,0)="oui","illimité",VLOOKUP(D7075,Paramètres!$C$17:$H$33,5,0))),"",IF(VLOOKUP(D7075,Paramètres!$C$17:$H$33,6,0)="oui","illimité",VLOOKUP(D7075,Paramètres!$C$17:$H$33,5,0)))</f>
        <v/>
      </c>
      <c r="G7075" s="269" t="str">
        <f t="shared" si="663"/>
        <v/>
      </c>
      <c r="H7075" s="208"/>
      <c r="I7075" s="53"/>
      <c r="J7075" s="209"/>
      <c r="K7075" s="271"/>
      <c r="L7075" s="37"/>
      <c r="M7075" s="218"/>
      <c r="N7075" s="124"/>
      <c r="O7075" s="211" t="str">
        <f t="shared" ca="1" si="664"/>
        <v/>
      </c>
      <c r="P7075" s="212" t="str">
        <f>IF(ISERROR(VLOOKUP(L7075,Paramètres!$A$38:$B$40,2,0)),"",VLOOKUP(L7075,Paramètres!$A$38:$B$40,2,0))</f>
        <v/>
      </c>
      <c r="Q7075" s="211" t="str">
        <f t="shared" ca="1" si="665"/>
        <v/>
      </c>
      <c r="R7075" s="211" t="str">
        <f t="shared" si="661"/>
        <v/>
      </c>
      <c r="S7075" s="213" t="str">
        <f t="shared" ca="1" si="662"/>
        <v/>
      </c>
      <c r="T7075" s="214" t="str">
        <f t="shared" ca="1" si="666"/>
        <v/>
      </c>
    </row>
    <row r="7076" spans="1:20" x14ac:dyDescent="0.25">
      <c r="A7076" s="119" t="s">
        <v>12645</v>
      </c>
      <c r="B7076" s="260"/>
      <c r="C7076" s="264" t="str">
        <f>IF(ISERROR(VLOOKUP(B7076,'Tous les abonnés'!$A$6:$I$5491,2,0)),"",VLOOKUP(B7076,'Tous les abonnés'!$A$6:$I$5491,2,0))</f>
        <v/>
      </c>
      <c r="D7076" s="26"/>
      <c r="E7076" s="265"/>
      <c r="F7076" s="207" t="str">
        <f>IF(ISERROR(IF(VLOOKUP(D7076,Paramètres!$C$17:$H$33,6,0)="oui","illimité",VLOOKUP(D7076,Paramètres!$C$17:$H$33,5,0))),"",IF(VLOOKUP(D7076,Paramètres!$C$17:$H$33,6,0)="oui","illimité",VLOOKUP(D7076,Paramètres!$C$17:$H$33,5,0)))</f>
        <v/>
      </c>
      <c r="G7076" s="269" t="str">
        <f t="shared" si="663"/>
        <v/>
      </c>
      <c r="H7076" s="208"/>
      <c r="I7076" s="53"/>
      <c r="J7076" s="209"/>
      <c r="K7076" s="271"/>
      <c r="L7076" s="37"/>
      <c r="M7076" s="218"/>
      <c r="N7076" s="124"/>
      <c r="O7076" s="211" t="str">
        <f t="shared" ca="1" si="664"/>
        <v/>
      </c>
      <c r="P7076" s="212" t="str">
        <f>IF(ISERROR(VLOOKUP(L7076,Paramètres!$A$38:$B$40,2,0)),"",VLOOKUP(L7076,Paramètres!$A$38:$B$40,2,0))</f>
        <v/>
      </c>
      <c r="Q7076" s="211" t="str">
        <f t="shared" ca="1" si="665"/>
        <v/>
      </c>
      <c r="R7076" s="211" t="str">
        <f t="shared" si="661"/>
        <v/>
      </c>
      <c r="S7076" s="213" t="str">
        <f t="shared" ca="1" si="662"/>
        <v/>
      </c>
      <c r="T7076" s="214" t="str">
        <f t="shared" ca="1" si="666"/>
        <v/>
      </c>
    </row>
    <row r="7077" spans="1:20" x14ac:dyDescent="0.25">
      <c r="A7077" s="119" t="s">
        <v>12646</v>
      </c>
      <c r="B7077" s="260"/>
      <c r="C7077" s="264" t="str">
        <f>IF(ISERROR(VLOOKUP(B7077,'Tous les abonnés'!$A$6:$I$5491,2,0)),"",VLOOKUP(B7077,'Tous les abonnés'!$A$6:$I$5491,2,0))</f>
        <v/>
      </c>
      <c r="D7077" s="26"/>
      <c r="E7077" s="265"/>
      <c r="F7077" s="207" t="str">
        <f>IF(ISERROR(IF(VLOOKUP(D7077,Paramètres!$C$17:$H$33,6,0)="oui","illimité",VLOOKUP(D7077,Paramètres!$C$17:$H$33,5,0))),"",IF(VLOOKUP(D7077,Paramètres!$C$17:$H$33,6,0)="oui","illimité",VLOOKUP(D7077,Paramètres!$C$17:$H$33,5,0)))</f>
        <v/>
      </c>
      <c r="G7077" s="269" t="str">
        <f t="shared" si="663"/>
        <v/>
      </c>
      <c r="H7077" s="208"/>
      <c r="I7077" s="53"/>
      <c r="J7077" s="209"/>
      <c r="K7077" s="271"/>
      <c r="L7077" s="37"/>
      <c r="M7077" s="218"/>
      <c r="N7077" s="124"/>
      <c r="O7077" s="211" t="str">
        <f t="shared" ca="1" si="664"/>
        <v/>
      </c>
      <c r="P7077" s="212" t="str">
        <f>IF(ISERROR(VLOOKUP(L7077,Paramètres!$A$38:$B$40,2,0)),"",VLOOKUP(L7077,Paramètres!$A$38:$B$40,2,0))</f>
        <v/>
      </c>
      <c r="Q7077" s="211" t="str">
        <f t="shared" ca="1" si="665"/>
        <v/>
      </c>
      <c r="R7077" s="211" t="str">
        <f t="shared" si="661"/>
        <v/>
      </c>
      <c r="S7077" s="213" t="str">
        <f t="shared" ca="1" si="662"/>
        <v/>
      </c>
      <c r="T7077" s="214" t="str">
        <f t="shared" ca="1" si="666"/>
        <v/>
      </c>
    </row>
    <row r="7078" spans="1:20" x14ac:dyDescent="0.25">
      <c r="A7078" s="119" t="s">
        <v>12647</v>
      </c>
      <c r="B7078" s="260"/>
      <c r="C7078" s="264" t="str">
        <f>IF(ISERROR(VLOOKUP(B7078,'Tous les abonnés'!$A$6:$I$5491,2,0)),"",VLOOKUP(B7078,'Tous les abonnés'!$A$6:$I$5491,2,0))</f>
        <v/>
      </c>
      <c r="D7078" s="26"/>
      <c r="E7078" s="265"/>
      <c r="F7078" s="207" t="str">
        <f>IF(ISERROR(IF(VLOOKUP(D7078,Paramètres!$C$17:$H$33,6,0)="oui","illimité",VLOOKUP(D7078,Paramètres!$C$17:$H$33,5,0))),"",IF(VLOOKUP(D7078,Paramètres!$C$17:$H$33,6,0)="oui","illimité",VLOOKUP(D7078,Paramètres!$C$17:$H$33,5,0)))</f>
        <v/>
      </c>
      <c r="G7078" s="269" t="str">
        <f t="shared" si="663"/>
        <v/>
      </c>
      <c r="H7078" s="208"/>
      <c r="I7078" s="53"/>
      <c r="J7078" s="209"/>
      <c r="K7078" s="271"/>
      <c r="L7078" s="37"/>
      <c r="M7078" s="218"/>
      <c r="N7078" s="124"/>
      <c r="O7078" s="211" t="str">
        <f t="shared" ca="1" si="664"/>
        <v/>
      </c>
      <c r="P7078" s="212" t="str">
        <f>IF(ISERROR(VLOOKUP(L7078,Paramètres!$A$38:$B$40,2,0)),"",VLOOKUP(L7078,Paramètres!$A$38:$B$40,2,0))</f>
        <v/>
      </c>
      <c r="Q7078" s="211" t="str">
        <f t="shared" ca="1" si="665"/>
        <v/>
      </c>
      <c r="R7078" s="211" t="str">
        <f t="shared" si="661"/>
        <v/>
      </c>
      <c r="S7078" s="213" t="str">
        <f t="shared" ca="1" si="662"/>
        <v/>
      </c>
      <c r="T7078" s="214" t="str">
        <f t="shared" ca="1" si="666"/>
        <v/>
      </c>
    </row>
    <row r="7079" spans="1:20" x14ac:dyDescent="0.25">
      <c r="A7079" s="119" t="s">
        <v>12648</v>
      </c>
      <c r="B7079" s="260"/>
      <c r="C7079" s="264" t="str">
        <f>IF(ISERROR(VLOOKUP(B7079,'Tous les abonnés'!$A$6:$I$5491,2,0)),"",VLOOKUP(B7079,'Tous les abonnés'!$A$6:$I$5491,2,0))</f>
        <v/>
      </c>
      <c r="D7079" s="26"/>
      <c r="E7079" s="265"/>
      <c r="F7079" s="207" t="str">
        <f>IF(ISERROR(IF(VLOOKUP(D7079,Paramètres!$C$17:$H$33,6,0)="oui","illimité",VLOOKUP(D7079,Paramètres!$C$17:$H$33,5,0))),"",IF(VLOOKUP(D7079,Paramètres!$C$17:$H$33,6,0)="oui","illimité",VLOOKUP(D7079,Paramètres!$C$17:$H$33,5,0)))</f>
        <v/>
      </c>
      <c r="G7079" s="269" t="str">
        <f t="shared" si="663"/>
        <v/>
      </c>
      <c r="H7079" s="208"/>
      <c r="I7079" s="53"/>
      <c r="J7079" s="209"/>
      <c r="K7079" s="271"/>
      <c r="L7079" s="37"/>
      <c r="M7079" s="218"/>
      <c r="N7079" s="124"/>
      <c r="O7079" s="211" t="str">
        <f t="shared" ca="1" si="664"/>
        <v/>
      </c>
      <c r="P7079" s="212" t="str">
        <f>IF(ISERROR(VLOOKUP(L7079,Paramètres!$A$38:$B$40,2,0)),"",VLOOKUP(L7079,Paramètres!$A$38:$B$40,2,0))</f>
        <v/>
      </c>
      <c r="Q7079" s="211" t="str">
        <f t="shared" ca="1" si="665"/>
        <v/>
      </c>
      <c r="R7079" s="211" t="str">
        <f t="shared" si="661"/>
        <v/>
      </c>
      <c r="S7079" s="213" t="str">
        <f t="shared" ca="1" si="662"/>
        <v/>
      </c>
      <c r="T7079" s="214" t="str">
        <f t="shared" ca="1" si="666"/>
        <v/>
      </c>
    </row>
    <row r="7080" spans="1:20" x14ac:dyDescent="0.25">
      <c r="A7080" s="119" t="s">
        <v>12649</v>
      </c>
      <c r="B7080" s="260"/>
      <c r="C7080" s="264" t="str">
        <f>IF(ISERROR(VLOOKUP(B7080,'Tous les abonnés'!$A$6:$I$5491,2,0)),"",VLOOKUP(B7080,'Tous les abonnés'!$A$6:$I$5491,2,0))</f>
        <v/>
      </c>
      <c r="D7080" s="26"/>
      <c r="E7080" s="265"/>
      <c r="F7080" s="207" t="str">
        <f>IF(ISERROR(IF(VLOOKUP(D7080,Paramètres!$C$17:$H$33,6,0)="oui","illimité",VLOOKUP(D7080,Paramètres!$C$17:$H$33,5,0))),"",IF(VLOOKUP(D7080,Paramètres!$C$17:$H$33,6,0)="oui","illimité",VLOOKUP(D7080,Paramètres!$C$17:$H$33,5,0)))</f>
        <v/>
      </c>
      <c r="G7080" s="269" t="str">
        <f t="shared" si="663"/>
        <v/>
      </c>
      <c r="H7080" s="208"/>
      <c r="I7080" s="53"/>
      <c r="J7080" s="209"/>
      <c r="K7080" s="271"/>
      <c r="L7080" s="37"/>
      <c r="M7080" s="218"/>
      <c r="N7080" s="124"/>
      <c r="O7080" s="211" t="str">
        <f t="shared" ca="1" si="664"/>
        <v/>
      </c>
      <c r="P7080" s="212" t="str">
        <f>IF(ISERROR(VLOOKUP(L7080,Paramètres!$A$38:$B$40,2,0)),"",VLOOKUP(L7080,Paramètres!$A$38:$B$40,2,0))</f>
        <v/>
      </c>
      <c r="Q7080" s="211" t="str">
        <f t="shared" ca="1" si="665"/>
        <v/>
      </c>
      <c r="R7080" s="211" t="str">
        <f t="shared" si="661"/>
        <v/>
      </c>
      <c r="S7080" s="213" t="str">
        <f t="shared" ca="1" si="662"/>
        <v/>
      </c>
      <c r="T7080" s="214" t="str">
        <f t="shared" ca="1" si="666"/>
        <v/>
      </c>
    </row>
    <row r="7081" spans="1:20" x14ac:dyDescent="0.25">
      <c r="A7081" s="119" t="s">
        <v>12650</v>
      </c>
      <c r="B7081" s="260"/>
      <c r="C7081" s="264" t="str">
        <f>IF(ISERROR(VLOOKUP(B7081,'Tous les abonnés'!$A$6:$I$5491,2,0)),"",VLOOKUP(B7081,'Tous les abonnés'!$A$6:$I$5491,2,0))</f>
        <v/>
      </c>
      <c r="D7081" s="26"/>
      <c r="E7081" s="265"/>
      <c r="F7081" s="207" t="str">
        <f>IF(ISERROR(IF(VLOOKUP(D7081,Paramètres!$C$17:$H$33,6,0)="oui","illimité",VLOOKUP(D7081,Paramètres!$C$17:$H$33,5,0))),"",IF(VLOOKUP(D7081,Paramètres!$C$17:$H$33,6,0)="oui","illimité",VLOOKUP(D7081,Paramètres!$C$17:$H$33,5,0)))</f>
        <v/>
      </c>
      <c r="G7081" s="269" t="str">
        <f t="shared" si="663"/>
        <v/>
      </c>
      <c r="H7081" s="208"/>
      <c r="I7081" s="53"/>
      <c r="J7081" s="209"/>
      <c r="K7081" s="271"/>
      <c r="L7081" s="37"/>
      <c r="M7081" s="218"/>
      <c r="N7081" s="124"/>
      <c r="O7081" s="211" t="str">
        <f t="shared" ca="1" si="664"/>
        <v/>
      </c>
      <c r="P7081" s="212" t="str">
        <f>IF(ISERROR(VLOOKUP(L7081,Paramètres!$A$38:$B$40,2,0)),"",VLOOKUP(L7081,Paramètres!$A$38:$B$40,2,0))</f>
        <v/>
      </c>
      <c r="Q7081" s="211" t="str">
        <f t="shared" ca="1" si="665"/>
        <v/>
      </c>
      <c r="R7081" s="211" t="str">
        <f t="shared" si="661"/>
        <v/>
      </c>
      <c r="S7081" s="213" t="str">
        <f t="shared" ca="1" si="662"/>
        <v/>
      </c>
      <c r="T7081" s="214" t="str">
        <f t="shared" ca="1" si="666"/>
        <v/>
      </c>
    </row>
    <row r="7082" spans="1:20" x14ac:dyDescent="0.25">
      <c r="A7082" s="119" t="s">
        <v>12651</v>
      </c>
      <c r="B7082" s="260"/>
      <c r="C7082" s="264" t="str">
        <f>IF(ISERROR(VLOOKUP(B7082,'Tous les abonnés'!$A$6:$I$5491,2,0)),"",VLOOKUP(B7082,'Tous les abonnés'!$A$6:$I$5491,2,0))</f>
        <v/>
      </c>
      <c r="D7082" s="26"/>
      <c r="E7082" s="265"/>
      <c r="F7082" s="207" t="str">
        <f>IF(ISERROR(IF(VLOOKUP(D7082,Paramètres!$C$17:$H$33,6,0)="oui","illimité",VLOOKUP(D7082,Paramètres!$C$17:$H$33,5,0))),"",IF(VLOOKUP(D7082,Paramètres!$C$17:$H$33,6,0)="oui","illimité",VLOOKUP(D7082,Paramètres!$C$17:$H$33,5,0)))</f>
        <v/>
      </c>
      <c r="G7082" s="269" t="str">
        <f t="shared" si="663"/>
        <v/>
      </c>
      <c r="H7082" s="208"/>
      <c r="I7082" s="53"/>
      <c r="J7082" s="209"/>
      <c r="K7082" s="271"/>
      <c r="L7082" s="37"/>
      <c r="M7082" s="218"/>
      <c r="N7082" s="124"/>
      <c r="O7082" s="211" t="str">
        <f t="shared" ca="1" si="664"/>
        <v/>
      </c>
      <c r="P7082" s="212" t="str">
        <f>IF(ISERROR(VLOOKUP(L7082,Paramètres!$A$38:$B$40,2,0)),"",VLOOKUP(L7082,Paramètres!$A$38:$B$40,2,0))</f>
        <v/>
      </c>
      <c r="Q7082" s="211" t="str">
        <f t="shared" ca="1" si="665"/>
        <v/>
      </c>
      <c r="R7082" s="211" t="str">
        <f t="shared" si="661"/>
        <v/>
      </c>
      <c r="S7082" s="213" t="str">
        <f t="shared" ca="1" si="662"/>
        <v/>
      </c>
      <c r="T7082" s="214" t="str">
        <f t="shared" ca="1" si="666"/>
        <v/>
      </c>
    </row>
    <row r="7083" spans="1:20" x14ac:dyDescent="0.25">
      <c r="A7083" s="119" t="s">
        <v>12652</v>
      </c>
      <c r="B7083" s="260"/>
      <c r="C7083" s="264" t="str">
        <f>IF(ISERROR(VLOOKUP(B7083,'Tous les abonnés'!$A$6:$I$5491,2,0)),"",VLOOKUP(B7083,'Tous les abonnés'!$A$6:$I$5491,2,0))</f>
        <v/>
      </c>
      <c r="D7083" s="26"/>
      <c r="E7083" s="265"/>
      <c r="F7083" s="207" t="str">
        <f>IF(ISERROR(IF(VLOOKUP(D7083,Paramètres!$C$17:$H$33,6,0)="oui","illimité",VLOOKUP(D7083,Paramètres!$C$17:$H$33,5,0))),"",IF(VLOOKUP(D7083,Paramètres!$C$17:$H$33,6,0)="oui","illimité",VLOOKUP(D7083,Paramètres!$C$17:$H$33,5,0)))</f>
        <v/>
      </c>
      <c r="G7083" s="269" t="str">
        <f t="shared" si="663"/>
        <v/>
      </c>
      <c r="H7083" s="208"/>
      <c r="I7083" s="53"/>
      <c r="J7083" s="209"/>
      <c r="K7083" s="271"/>
      <c r="L7083" s="37"/>
      <c r="M7083" s="218"/>
      <c r="N7083" s="124"/>
      <c r="O7083" s="211" t="str">
        <f t="shared" ca="1" si="664"/>
        <v/>
      </c>
      <c r="P7083" s="212" t="str">
        <f>IF(ISERROR(VLOOKUP(L7083,Paramètres!$A$38:$B$40,2,0)),"",VLOOKUP(L7083,Paramètres!$A$38:$B$40,2,0))</f>
        <v/>
      </c>
      <c r="Q7083" s="211" t="str">
        <f t="shared" ca="1" si="665"/>
        <v/>
      </c>
      <c r="R7083" s="211" t="str">
        <f t="shared" si="661"/>
        <v/>
      </c>
      <c r="S7083" s="213" t="str">
        <f t="shared" ca="1" si="662"/>
        <v/>
      </c>
      <c r="T7083" s="214" t="str">
        <f t="shared" ca="1" si="666"/>
        <v/>
      </c>
    </row>
    <row r="7084" spans="1:20" x14ac:dyDescent="0.25">
      <c r="A7084" s="119" t="s">
        <v>12653</v>
      </c>
      <c r="B7084" s="260"/>
      <c r="C7084" s="264" t="str">
        <f>IF(ISERROR(VLOOKUP(B7084,'Tous les abonnés'!$A$6:$I$5491,2,0)),"",VLOOKUP(B7084,'Tous les abonnés'!$A$6:$I$5491,2,0))</f>
        <v/>
      </c>
      <c r="D7084" s="26"/>
      <c r="E7084" s="265"/>
      <c r="F7084" s="207" t="str">
        <f>IF(ISERROR(IF(VLOOKUP(D7084,Paramètres!$C$17:$H$33,6,0)="oui","illimité",VLOOKUP(D7084,Paramètres!$C$17:$H$33,5,0))),"",IF(VLOOKUP(D7084,Paramètres!$C$17:$H$33,6,0)="oui","illimité",VLOOKUP(D7084,Paramètres!$C$17:$H$33,5,0)))</f>
        <v/>
      </c>
      <c r="G7084" s="269" t="str">
        <f t="shared" si="663"/>
        <v/>
      </c>
      <c r="H7084" s="208"/>
      <c r="I7084" s="53"/>
      <c r="J7084" s="209"/>
      <c r="K7084" s="271"/>
      <c r="L7084" s="37"/>
      <c r="M7084" s="218"/>
      <c r="N7084" s="124"/>
      <c r="O7084" s="211" t="str">
        <f t="shared" ca="1" si="664"/>
        <v/>
      </c>
      <c r="P7084" s="212" t="str">
        <f>IF(ISERROR(VLOOKUP(L7084,Paramètres!$A$38:$B$40,2,0)),"",VLOOKUP(L7084,Paramètres!$A$38:$B$40,2,0))</f>
        <v/>
      </c>
      <c r="Q7084" s="211" t="str">
        <f t="shared" ca="1" si="665"/>
        <v/>
      </c>
      <c r="R7084" s="211" t="str">
        <f t="shared" si="661"/>
        <v/>
      </c>
      <c r="S7084" s="213" t="str">
        <f t="shared" ca="1" si="662"/>
        <v/>
      </c>
      <c r="T7084" s="214" t="str">
        <f t="shared" ca="1" si="666"/>
        <v/>
      </c>
    </row>
    <row r="7085" spans="1:20" x14ac:dyDescent="0.25">
      <c r="A7085" s="119" t="s">
        <v>12654</v>
      </c>
      <c r="B7085" s="260"/>
      <c r="C7085" s="264" t="str">
        <f>IF(ISERROR(VLOOKUP(B7085,'Tous les abonnés'!$A$6:$I$5491,2,0)),"",VLOOKUP(B7085,'Tous les abonnés'!$A$6:$I$5491,2,0))</f>
        <v/>
      </c>
      <c r="D7085" s="26"/>
      <c r="E7085" s="265"/>
      <c r="F7085" s="207" t="str">
        <f>IF(ISERROR(IF(VLOOKUP(D7085,Paramètres!$C$17:$H$33,6,0)="oui","illimité",VLOOKUP(D7085,Paramètres!$C$17:$H$33,5,0))),"",IF(VLOOKUP(D7085,Paramètres!$C$17:$H$33,6,0)="oui","illimité",VLOOKUP(D7085,Paramètres!$C$17:$H$33,5,0)))</f>
        <v/>
      </c>
      <c r="G7085" s="269" t="str">
        <f t="shared" si="663"/>
        <v/>
      </c>
      <c r="H7085" s="208"/>
      <c r="I7085" s="53"/>
      <c r="J7085" s="209"/>
      <c r="K7085" s="271"/>
      <c r="L7085" s="37"/>
      <c r="M7085" s="218"/>
      <c r="N7085" s="124"/>
      <c r="O7085" s="211" t="str">
        <f t="shared" ca="1" si="664"/>
        <v/>
      </c>
      <c r="P7085" s="212" t="str">
        <f>IF(ISERROR(VLOOKUP(L7085,Paramètres!$A$38:$B$40,2,0)),"",VLOOKUP(L7085,Paramètres!$A$38:$B$40,2,0))</f>
        <v/>
      </c>
      <c r="Q7085" s="211" t="str">
        <f t="shared" ca="1" si="665"/>
        <v/>
      </c>
      <c r="R7085" s="211" t="str">
        <f t="shared" si="661"/>
        <v/>
      </c>
      <c r="S7085" s="213" t="str">
        <f t="shared" ca="1" si="662"/>
        <v/>
      </c>
      <c r="T7085" s="214" t="str">
        <f t="shared" ca="1" si="666"/>
        <v/>
      </c>
    </row>
    <row r="7086" spans="1:20" x14ac:dyDescent="0.25">
      <c r="A7086" s="119" t="s">
        <v>12655</v>
      </c>
      <c r="B7086" s="260"/>
      <c r="C7086" s="264" t="str">
        <f>IF(ISERROR(VLOOKUP(B7086,'Tous les abonnés'!$A$6:$I$5491,2,0)),"",VLOOKUP(B7086,'Tous les abonnés'!$A$6:$I$5491,2,0))</f>
        <v/>
      </c>
      <c r="D7086" s="26"/>
      <c r="E7086" s="265"/>
      <c r="F7086" s="207" t="str">
        <f>IF(ISERROR(IF(VLOOKUP(D7086,Paramètres!$C$17:$H$33,6,0)="oui","illimité",VLOOKUP(D7086,Paramètres!$C$17:$H$33,5,0))),"",IF(VLOOKUP(D7086,Paramètres!$C$17:$H$33,6,0)="oui","illimité",VLOOKUP(D7086,Paramètres!$C$17:$H$33,5,0)))</f>
        <v/>
      </c>
      <c r="G7086" s="269" t="str">
        <f t="shared" si="663"/>
        <v/>
      </c>
      <c r="H7086" s="208"/>
      <c r="I7086" s="53"/>
      <c r="J7086" s="209"/>
      <c r="K7086" s="271"/>
      <c r="L7086" s="37"/>
      <c r="M7086" s="218"/>
      <c r="N7086" s="124"/>
      <c r="O7086" s="211" t="str">
        <f t="shared" ca="1" si="664"/>
        <v/>
      </c>
      <c r="P7086" s="212" t="str">
        <f>IF(ISERROR(VLOOKUP(L7086,Paramètres!$A$38:$B$40,2,0)),"",VLOOKUP(L7086,Paramètres!$A$38:$B$40,2,0))</f>
        <v/>
      </c>
      <c r="Q7086" s="211" t="str">
        <f t="shared" ca="1" si="665"/>
        <v/>
      </c>
      <c r="R7086" s="211" t="str">
        <f t="shared" si="661"/>
        <v/>
      </c>
      <c r="S7086" s="213" t="str">
        <f t="shared" ca="1" si="662"/>
        <v/>
      </c>
      <c r="T7086" s="214" t="str">
        <f t="shared" ca="1" si="666"/>
        <v/>
      </c>
    </row>
    <row r="7087" spans="1:20" x14ac:dyDescent="0.25">
      <c r="A7087" s="119" t="s">
        <v>12656</v>
      </c>
      <c r="B7087" s="260"/>
      <c r="C7087" s="264" t="str">
        <f>IF(ISERROR(VLOOKUP(B7087,'Tous les abonnés'!$A$6:$I$5491,2,0)),"",VLOOKUP(B7087,'Tous les abonnés'!$A$6:$I$5491,2,0))</f>
        <v/>
      </c>
      <c r="D7087" s="26"/>
      <c r="E7087" s="265"/>
      <c r="F7087" s="207" t="str">
        <f>IF(ISERROR(IF(VLOOKUP(D7087,Paramètres!$C$17:$H$33,6,0)="oui","illimité",VLOOKUP(D7087,Paramètres!$C$17:$H$33,5,0))),"",IF(VLOOKUP(D7087,Paramètres!$C$17:$H$33,6,0)="oui","illimité",VLOOKUP(D7087,Paramètres!$C$17:$H$33,5,0)))</f>
        <v/>
      </c>
      <c r="G7087" s="269" t="str">
        <f t="shared" si="663"/>
        <v/>
      </c>
      <c r="H7087" s="208"/>
      <c r="I7087" s="53"/>
      <c r="J7087" s="209"/>
      <c r="K7087" s="271"/>
      <c r="L7087" s="37"/>
      <c r="M7087" s="218"/>
      <c r="N7087" s="124"/>
      <c r="O7087" s="211" t="str">
        <f t="shared" ca="1" si="664"/>
        <v/>
      </c>
      <c r="P7087" s="212" t="str">
        <f>IF(ISERROR(VLOOKUP(L7087,Paramètres!$A$38:$B$40,2,0)),"",VLOOKUP(L7087,Paramètres!$A$38:$B$40,2,0))</f>
        <v/>
      </c>
      <c r="Q7087" s="211" t="str">
        <f t="shared" ca="1" si="665"/>
        <v/>
      </c>
      <c r="R7087" s="211" t="str">
        <f t="shared" si="661"/>
        <v/>
      </c>
      <c r="S7087" s="213" t="str">
        <f t="shared" ca="1" si="662"/>
        <v/>
      </c>
      <c r="T7087" s="214" t="str">
        <f t="shared" ca="1" si="666"/>
        <v/>
      </c>
    </row>
    <row r="7088" spans="1:20" x14ac:dyDescent="0.25">
      <c r="A7088" s="119" t="s">
        <v>12657</v>
      </c>
      <c r="B7088" s="260"/>
      <c r="C7088" s="264" t="str">
        <f>IF(ISERROR(VLOOKUP(B7088,'Tous les abonnés'!$A$6:$I$5491,2,0)),"",VLOOKUP(B7088,'Tous les abonnés'!$A$6:$I$5491,2,0))</f>
        <v/>
      </c>
      <c r="D7088" s="26"/>
      <c r="E7088" s="265"/>
      <c r="F7088" s="207" t="str">
        <f>IF(ISERROR(IF(VLOOKUP(D7088,Paramètres!$C$17:$H$33,6,0)="oui","illimité",VLOOKUP(D7088,Paramètres!$C$17:$H$33,5,0))),"",IF(VLOOKUP(D7088,Paramètres!$C$17:$H$33,6,0)="oui","illimité",VLOOKUP(D7088,Paramètres!$C$17:$H$33,5,0)))</f>
        <v/>
      </c>
      <c r="G7088" s="269" t="str">
        <f t="shared" si="663"/>
        <v/>
      </c>
      <c r="H7088" s="208"/>
      <c r="I7088" s="53"/>
      <c r="J7088" s="209"/>
      <c r="K7088" s="271"/>
      <c r="L7088" s="37"/>
      <c r="M7088" s="218"/>
      <c r="N7088" s="124"/>
      <c r="O7088" s="211" t="str">
        <f t="shared" ca="1" si="664"/>
        <v/>
      </c>
      <c r="P7088" s="212" t="str">
        <f>IF(ISERROR(VLOOKUP(L7088,Paramètres!$A$38:$B$40,2,0)),"",VLOOKUP(L7088,Paramètres!$A$38:$B$40,2,0))</f>
        <v/>
      </c>
      <c r="Q7088" s="211" t="str">
        <f t="shared" ca="1" si="665"/>
        <v/>
      </c>
      <c r="R7088" s="211" t="str">
        <f t="shared" si="661"/>
        <v/>
      </c>
      <c r="S7088" s="213" t="str">
        <f t="shared" ca="1" si="662"/>
        <v/>
      </c>
      <c r="T7088" s="214" t="str">
        <f t="shared" ca="1" si="666"/>
        <v/>
      </c>
    </row>
    <row r="7089" spans="1:20" x14ac:dyDescent="0.25">
      <c r="A7089" s="119" t="s">
        <v>12658</v>
      </c>
      <c r="B7089" s="260"/>
      <c r="C7089" s="264" t="str">
        <f>IF(ISERROR(VLOOKUP(B7089,'Tous les abonnés'!$A$6:$I$5491,2,0)),"",VLOOKUP(B7089,'Tous les abonnés'!$A$6:$I$5491,2,0))</f>
        <v/>
      </c>
      <c r="D7089" s="26"/>
      <c r="E7089" s="265"/>
      <c r="F7089" s="207" t="str">
        <f>IF(ISERROR(IF(VLOOKUP(D7089,Paramètres!$C$17:$H$33,6,0)="oui","illimité",VLOOKUP(D7089,Paramètres!$C$17:$H$33,5,0))),"",IF(VLOOKUP(D7089,Paramètres!$C$17:$H$33,6,0)="oui","illimité",VLOOKUP(D7089,Paramètres!$C$17:$H$33,5,0)))</f>
        <v/>
      </c>
      <c r="G7089" s="269" t="str">
        <f t="shared" si="663"/>
        <v/>
      </c>
      <c r="H7089" s="208"/>
      <c r="I7089" s="53"/>
      <c r="J7089" s="209"/>
      <c r="K7089" s="271"/>
      <c r="L7089" s="37"/>
      <c r="M7089" s="218"/>
      <c r="N7089" s="124"/>
      <c r="O7089" s="211" t="str">
        <f t="shared" ca="1" si="664"/>
        <v/>
      </c>
      <c r="P7089" s="212" t="str">
        <f>IF(ISERROR(VLOOKUP(L7089,Paramètres!$A$38:$B$40,2,0)),"",VLOOKUP(L7089,Paramètres!$A$38:$B$40,2,0))</f>
        <v/>
      </c>
      <c r="Q7089" s="211" t="str">
        <f t="shared" ca="1" si="665"/>
        <v/>
      </c>
      <c r="R7089" s="211" t="str">
        <f t="shared" si="661"/>
        <v/>
      </c>
      <c r="S7089" s="213" t="str">
        <f t="shared" ca="1" si="662"/>
        <v/>
      </c>
      <c r="T7089" s="214" t="str">
        <f t="shared" ca="1" si="666"/>
        <v/>
      </c>
    </row>
    <row r="7090" spans="1:20" x14ac:dyDescent="0.25">
      <c r="A7090" s="119" t="s">
        <v>12659</v>
      </c>
      <c r="B7090" s="260"/>
      <c r="C7090" s="264" t="str">
        <f>IF(ISERROR(VLOOKUP(B7090,'Tous les abonnés'!$A$6:$I$5491,2,0)),"",VLOOKUP(B7090,'Tous les abonnés'!$A$6:$I$5491,2,0))</f>
        <v/>
      </c>
      <c r="D7090" s="26"/>
      <c r="E7090" s="265"/>
      <c r="F7090" s="207" t="str">
        <f>IF(ISERROR(IF(VLOOKUP(D7090,Paramètres!$C$17:$H$33,6,0)="oui","illimité",VLOOKUP(D7090,Paramètres!$C$17:$H$33,5,0))),"",IF(VLOOKUP(D7090,Paramètres!$C$17:$H$33,6,0)="oui","illimité",VLOOKUP(D7090,Paramètres!$C$17:$H$33,5,0)))</f>
        <v/>
      </c>
      <c r="G7090" s="269" t="str">
        <f t="shared" si="663"/>
        <v/>
      </c>
      <c r="H7090" s="208"/>
      <c r="I7090" s="53"/>
      <c r="J7090" s="209"/>
      <c r="K7090" s="271"/>
      <c r="L7090" s="37"/>
      <c r="M7090" s="218"/>
      <c r="N7090" s="124"/>
      <c r="O7090" s="211" t="str">
        <f t="shared" ca="1" si="664"/>
        <v/>
      </c>
      <c r="P7090" s="212" t="str">
        <f>IF(ISERROR(VLOOKUP(L7090,Paramètres!$A$38:$B$40,2,0)),"",VLOOKUP(L7090,Paramètres!$A$38:$B$40,2,0))</f>
        <v/>
      </c>
      <c r="Q7090" s="211" t="str">
        <f t="shared" ca="1" si="665"/>
        <v/>
      </c>
      <c r="R7090" s="211" t="str">
        <f t="shared" si="661"/>
        <v/>
      </c>
      <c r="S7090" s="213" t="str">
        <f t="shared" ca="1" si="662"/>
        <v/>
      </c>
      <c r="T7090" s="214" t="str">
        <f t="shared" ca="1" si="666"/>
        <v/>
      </c>
    </row>
    <row r="7091" spans="1:20" x14ac:dyDescent="0.25">
      <c r="A7091" s="119" t="s">
        <v>12660</v>
      </c>
      <c r="B7091" s="260"/>
      <c r="C7091" s="264" t="str">
        <f>IF(ISERROR(VLOOKUP(B7091,'Tous les abonnés'!$A$6:$I$5491,2,0)),"",VLOOKUP(B7091,'Tous les abonnés'!$A$6:$I$5491,2,0))</f>
        <v/>
      </c>
      <c r="D7091" s="26"/>
      <c r="E7091" s="265"/>
      <c r="F7091" s="207" t="str">
        <f>IF(ISERROR(IF(VLOOKUP(D7091,Paramètres!$C$17:$H$33,6,0)="oui","illimité",VLOOKUP(D7091,Paramètres!$C$17:$H$33,5,0))),"",IF(VLOOKUP(D7091,Paramètres!$C$17:$H$33,6,0)="oui","illimité",VLOOKUP(D7091,Paramètres!$C$17:$H$33,5,0)))</f>
        <v/>
      </c>
      <c r="G7091" s="269" t="str">
        <f t="shared" si="663"/>
        <v/>
      </c>
      <c r="H7091" s="208"/>
      <c r="I7091" s="53"/>
      <c r="J7091" s="209"/>
      <c r="K7091" s="271"/>
      <c r="L7091" s="37"/>
      <c r="M7091" s="218"/>
      <c r="N7091" s="124"/>
      <c r="O7091" s="211" t="str">
        <f t="shared" ca="1" si="664"/>
        <v/>
      </c>
      <c r="P7091" s="212" t="str">
        <f>IF(ISERROR(VLOOKUP(L7091,Paramètres!$A$38:$B$40,2,0)),"",VLOOKUP(L7091,Paramètres!$A$38:$B$40,2,0))</f>
        <v/>
      </c>
      <c r="Q7091" s="211" t="str">
        <f t="shared" ca="1" si="665"/>
        <v/>
      </c>
      <c r="R7091" s="211" t="str">
        <f t="shared" si="661"/>
        <v/>
      </c>
      <c r="S7091" s="213" t="str">
        <f t="shared" ca="1" si="662"/>
        <v/>
      </c>
      <c r="T7091" s="214" t="str">
        <f t="shared" ca="1" si="666"/>
        <v/>
      </c>
    </row>
    <row r="7092" spans="1:20" x14ac:dyDescent="0.25">
      <c r="A7092" s="119" t="s">
        <v>12661</v>
      </c>
      <c r="B7092" s="260"/>
      <c r="C7092" s="264" t="str">
        <f>IF(ISERROR(VLOOKUP(B7092,'Tous les abonnés'!$A$6:$I$5491,2,0)),"",VLOOKUP(B7092,'Tous les abonnés'!$A$6:$I$5491,2,0))</f>
        <v/>
      </c>
      <c r="D7092" s="26"/>
      <c r="E7092" s="265"/>
      <c r="F7092" s="207" t="str">
        <f>IF(ISERROR(IF(VLOOKUP(D7092,Paramètres!$C$17:$H$33,6,0)="oui","illimité",VLOOKUP(D7092,Paramètres!$C$17:$H$33,5,0))),"",IF(VLOOKUP(D7092,Paramètres!$C$17:$H$33,6,0)="oui","illimité",VLOOKUP(D7092,Paramètres!$C$17:$H$33,5,0)))</f>
        <v/>
      </c>
      <c r="G7092" s="269" t="str">
        <f t="shared" si="663"/>
        <v/>
      </c>
      <c r="H7092" s="208"/>
      <c r="I7092" s="53"/>
      <c r="J7092" s="209"/>
      <c r="K7092" s="271"/>
      <c r="L7092" s="37"/>
      <c r="M7092" s="218"/>
      <c r="N7092" s="124"/>
      <c r="O7092" s="211" t="str">
        <f t="shared" ca="1" si="664"/>
        <v/>
      </c>
      <c r="P7092" s="212" t="str">
        <f>IF(ISERROR(VLOOKUP(L7092,Paramètres!$A$38:$B$40,2,0)),"",VLOOKUP(L7092,Paramètres!$A$38:$B$40,2,0))</f>
        <v/>
      </c>
      <c r="Q7092" s="211" t="str">
        <f t="shared" ca="1" si="665"/>
        <v/>
      </c>
      <c r="R7092" s="211" t="str">
        <f t="shared" si="661"/>
        <v/>
      </c>
      <c r="S7092" s="213" t="str">
        <f t="shared" ca="1" si="662"/>
        <v/>
      </c>
      <c r="T7092" s="214" t="str">
        <f t="shared" ca="1" si="666"/>
        <v/>
      </c>
    </row>
    <row r="7093" spans="1:20" x14ac:dyDescent="0.25">
      <c r="A7093" s="119" t="s">
        <v>12662</v>
      </c>
      <c r="B7093" s="260"/>
      <c r="C7093" s="264" t="str">
        <f>IF(ISERROR(VLOOKUP(B7093,'Tous les abonnés'!$A$6:$I$5491,2,0)),"",VLOOKUP(B7093,'Tous les abonnés'!$A$6:$I$5491,2,0))</f>
        <v/>
      </c>
      <c r="D7093" s="26"/>
      <c r="E7093" s="265"/>
      <c r="F7093" s="207" t="str">
        <f>IF(ISERROR(IF(VLOOKUP(D7093,Paramètres!$C$17:$H$33,6,0)="oui","illimité",VLOOKUP(D7093,Paramètres!$C$17:$H$33,5,0))),"",IF(VLOOKUP(D7093,Paramètres!$C$17:$H$33,6,0)="oui","illimité",VLOOKUP(D7093,Paramètres!$C$17:$H$33,5,0)))</f>
        <v/>
      </c>
      <c r="G7093" s="269" t="str">
        <f t="shared" si="663"/>
        <v/>
      </c>
      <c r="H7093" s="208"/>
      <c r="I7093" s="53"/>
      <c r="J7093" s="209"/>
      <c r="K7093" s="271"/>
      <c r="L7093" s="37"/>
      <c r="M7093" s="218"/>
      <c r="N7093" s="124"/>
      <c r="O7093" s="211" t="str">
        <f t="shared" ca="1" si="664"/>
        <v/>
      </c>
      <c r="P7093" s="212" t="str">
        <f>IF(ISERROR(VLOOKUP(L7093,Paramètres!$A$38:$B$40,2,0)),"",VLOOKUP(L7093,Paramètres!$A$38:$B$40,2,0))</f>
        <v/>
      </c>
      <c r="Q7093" s="211" t="str">
        <f t="shared" ca="1" si="665"/>
        <v/>
      </c>
      <c r="R7093" s="211" t="str">
        <f t="shared" si="661"/>
        <v/>
      </c>
      <c r="S7093" s="213" t="str">
        <f t="shared" ca="1" si="662"/>
        <v/>
      </c>
      <c r="T7093" s="214" t="str">
        <f t="shared" ca="1" si="666"/>
        <v/>
      </c>
    </row>
    <row r="7094" spans="1:20" x14ac:dyDescent="0.25">
      <c r="A7094" s="119" t="s">
        <v>12663</v>
      </c>
      <c r="B7094" s="260"/>
      <c r="C7094" s="264" t="str">
        <f>IF(ISERROR(VLOOKUP(B7094,'Tous les abonnés'!$A$6:$I$5491,2,0)),"",VLOOKUP(B7094,'Tous les abonnés'!$A$6:$I$5491,2,0))</f>
        <v/>
      </c>
      <c r="D7094" s="26"/>
      <c r="E7094" s="265"/>
      <c r="F7094" s="207" t="str">
        <f>IF(ISERROR(IF(VLOOKUP(D7094,Paramètres!$C$17:$H$33,6,0)="oui","illimité",VLOOKUP(D7094,Paramètres!$C$17:$H$33,5,0))),"",IF(VLOOKUP(D7094,Paramètres!$C$17:$H$33,6,0)="oui","illimité",VLOOKUP(D7094,Paramètres!$C$17:$H$33,5,0)))</f>
        <v/>
      </c>
      <c r="G7094" s="269" t="str">
        <f t="shared" si="663"/>
        <v/>
      </c>
      <c r="H7094" s="208"/>
      <c r="I7094" s="53"/>
      <c r="J7094" s="209"/>
      <c r="K7094" s="271"/>
      <c r="L7094" s="37"/>
      <c r="M7094" s="218"/>
      <c r="N7094" s="124"/>
      <c r="O7094" s="211" t="str">
        <f t="shared" ca="1" si="664"/>
        <v/>
      </c>
      <c r="P7094" s="212" t="str">
        <f>IF(ISERROR(VLOOKUP(L7094,Paramètres!$A$38:$B$40,2,0)),"",VLOOKUP(L7094,Paramètres!$A$38:$B$40,2,0))</f>
        <v/>
      </c>
      <c r="Q7094" s="211" t="str">
        <f t="shared" ca="1" si="665"/>
        <v/>
      </c>
      <c r="R7094" s="211" t="str">
        <f t="shared" si="661"/>
        <v/>
      </c>
      <c r="S7094" s="213" t="str">
        <f t="shared" ca="1" si="662"/>
        <v/>
      </c>
      <c r="T7094" s="214" t="str">
        <f t="shared" ca="1" si="666"/>
        <v/>
      </c>
    </row>
    <row r="7095" spans="1:20" x14ac:dyDescent="0.25">
      <c r="A7095" s="119" t="s">
        <v>12664</v>
      </c>
      <c r="B7095" s="260"/>
      <c r="C7095" s="264" t="str">
        <f>IF(ISERROR(VLOOKUP(B7095,'Tous les abonnés'!$A$6:$I$5491,2,0)),"",VLOOKUP(B7095,'Tous les abonnés'!$A$6:$I$5491,2,0))</f>
        <v/>
      </c>
      <c r="D7095" s="26"/>
      <c r="E7095" s="265"/>
      <c r="F7095" s="207" t="str">
        <f>IF(ISERROR(IF(VLOOKUP(D7095,Paramètres!$C$17:$H$33,6,0)="oui","illimité",VLOOKUP(D7095,Paramètres!$C$17:$H$33,5,0))),"",IF(VLOOKUP(D7095,Paramètres!$C$17:$H$33,6,0)="oui","illimité",VLOOKUP(D7095,Paramètres!$C$17:$H$33,5,0)))</f>
        <v/>
      </c>
      <c r="G7095" s="269" t="str">
        <f t="shared" si="663"/>
        <v/>
      </c>
      <c r="H7095" s="208"/>
      <c r="I7095" s="53"/>
      <c r="J7095" s="209"/>
      <c r="K7095" s="271"/>
      <c r="L7095" s="37"/>
      <c r="M7095" s="218"/>
      <c r="N7095" s="124"/>
      <c r="O7095" s="211" t="str">
        <f t="shared" ca="1" si="664"/>
        <v/>
      </c>
      <c r="P7095" s="212" t="str">
        <f>IF(ISERROR(VLOOKUP(L7095,Paramètres!$A$38:$B$40,2,0)),"",VLOOKUP(L7095,Paramètres!$A$38:$B$40,2,0))</f>
        <v/>
      </c>
      <c r="Q7095" s="211" t="str">
        <f t="shared" ca="1" si="665"/>
        <v/>
      </c>
      <c r="R7095" s="211" t="str">
        <f t="shared" si="661"/>
        <v/>
      </c>
      <c r="S7095" s="213" t="str">
        <f t="shared" ca="1" si="662"/>
        <v/>
      </c>
      <c r="T7095" s="214" t="str">
        <f t="shared" ca="1" si="666"/>
        <v/>
      </c>
    </row>
    <row r="7096" spans="1:20" x14ac:dyDescent="0.25">
      <c r="A7096" s="119" t="s">
        <v>12665</v>
      </c>
      <c r="B7096" s="260"/>
      <c r="C7096" s="264" t="str">
        <f>IF(ISERROR(VLOOKUP(B7096,'Tous les abonnés'!$A$6:$I$5491,2,0)),"",VLOOKUP(B7096,'Tous les abonnés'!$A$6:$I$5491,2,0))</f>
        <v/>
      </c>
      <c r="D7096" s="26"/>
      <c r="E7096" s="265"/>
      <c r="F7096" s="207" t="str">
        <f>IF(ISERROR(IF(VLOOKUP(D7096,Paramètres!$C$17:$H$33,6,0)="oui","illimité",VLOOKUP(D7096,Paramètres!$C$17:$H$33,5,0))),"",IF(VLOOKUP(D7096,Paramètres!$C$17:$H$33,6,0)="oui","illimité",VLOOKUP(D7096,Paramètres!$C$17:$H$33,5,0)))</f>
        <v/>
      </c>
      <c r="G7096" s="269" t="str">
        <f t="shared" si="663"/>
        <v/>
      </c>
      <c r="H7096" s="208"/>
      <c r="I7096" s="53"/>
      <c r="J7096" s="209"/>
      <c r="K7096" s="271"/>
      <c r="L7096" s="37"/>
      <c r="M7096" s="218"/>
      <c r="N7096" s="124"/>
      <c r="O7096" s="211" t="str">
        <f t="shared" ca="1" si="664"/>
        <v/>
      </c>
      <c r="P7096" s="212" t="str">
        <f>IF(ISERROR(VLOOKUP(L7096,Paramètres!$A$38:$B$40,2,0)),"",VLOOKUP(L7096,Paramètres!$A$38:$B$40,2,0))</f>
        <v/>
      </c>
      <c r="Q7096" s="211" t="str">
        <f t="shared" ca="1" si="665"/>
        <v/>
      </c>
      <c r="R7096" s="211" t="str">
        <f t="shared" si="661"/>
        <v/>
      </c>
      <c r="S7096" s="213" t="str">
        <f t="shared" ca="1" si="662"/>
        <v/>
      </c>
      <c r="T7096" s="214" t="str">
        <f t="shared" ca="1" si="666"/>
        <v/>
      </c>
    </row>
    <row r="7097" spans="1:20" x14ac:dyDescent="0.25">
      <c r="A7097" s="119" t="s">
        <v>12666</v>
      </c>
      <c r="B7097" s="260"/>
      <c r="C7097" s="264" t="str">
        <f>IF(ISERROR(VLOOKUP(B7097,'Tous les abonnés'!$A$6:$I$5491,2,0)),"",VLOOKUP(B7097,'Tous les abonnés'!$A$6:$I$5491,2,0))</f>
        <v/>
      </c>
      <c r="D7097" s="26"/>
      <c r="E7097" s="265"/>
      <c r="F7097" s="207" t="str">
        <f>IF(ISERROR(IF(VLOOKUP(D7097,Paramètres!$C$17:$H$33,6,0)="oui","illimité",VLOOKUP(D7097,Paramètres!$C$17:$H$33,5,0))),"",IF(VLOOKUP(D7097,Paramètres!$C$17:$H$33,6,0)="oui","illimité",VLOOKUP(D7097,Paramètres!$C$17:$H$33,5,0)))</f>
        <v/>
      </c>
      <c r="G7097" s="269" t="str">
        <f t="shared" si="663"/>
        <v/>
      </c>
      <c r="H7097" s="208"/>
      <c r="I7097" s="53"/>
      <c r="J7097" s="209"/>
      <c r="K7097" s="271"/>
      <c r="L7097" s="37"/>
      <c r="M7097" s="218"/>
      <c r="N7097" s="124"/>
      <c r="O7097" s="211" t="str">
        <f t="shared" ca="1" si="664"/>
        <v/>
      </c>
      <c r="P7097" s="212" t="str">
        <f>IF(ISERROR(VLOOKUP(L7097,Paramètres!$A$38:$B$40,2,0)),"",VLOOKUP(L7097,Paramètres!$A$38:$B$40,2,0))</f>
        <v/>
      </c>
      <c r="Q7097" s="211" t="str">
        <f t="shared" ca="1" si="665"/>
        <v/>
      </c>
      <c r="R7097" s="211" t="str">
        <f t="shared" si="661"/>
        <v/>
      </c>
      <c r="S7097" s="213" t="str">
        <f t="shared" ca="1" si="662"/>
        <v/>
      </c>
      <c r="T7097" s="214" t="str">
        <f t="shared" ca="1" si="666"/>
        <v/>
      </c>
    </row>
    <row r="7098" spans="1:20" x14ac:dyDescent="0.25">
      <c r="A7098" s="119" t="s">
        <v>12667</v>
      </c>
      <c r="B7098" s="260"/>
      <c r="C7098" s="264" t="str">
        <f>IF(ISERROR(VLOOKUP(B7098,'Tous les abonnés'!$A$6:$I$5491,2,0)),"",VLOOKUP(B7098,'Tous les abonnés'!$A$6:$I$5491,2,0))</f>
        <v/>
      </c>
      <c r="D7098" s="26"/>
      <c r="E7098" s="265"/>
      <c r="F7098" s="207" t="str">
        <f>IF(ISERROR(IF(VLOOKUP(D7098,Paramètres!$C$17:$H$33,6,0)="oui","illimité",VLOOKUP(D7098,Paramètres!$C$17:$H$33,5,0))),"",IF(VLOOKUP(D7098,Paramètres!$C$17:$H$33,6,0)="oui","illimité",VLOOKUP(D7098,Paramètres!$C$17:$H$33,5,0)))</f>
        <v/>
      </c>
      <c r="G7098" s="269" t="str">
        <f t="shared" si="663"/>
        <v/>
      </c>
      <c r="H7098" s="208"/>
      <c r="I7098" s="53"/>
      <c r="J7098" s="209"/>
      <c r="K7098" s="271"/>
      <c r="L7098" s="37"/>
      <c r="M7098" s="218"/>
      <c r="N7098" s="124"/>
      <c r="O7098" s="211" t="str">
        <f t="shared" ca="1" si="664"/>
        <v/>
      </c>
      <c r="P7098" s="212" t="str">
        <f>IF(ISERROR(VLOOKUP(L7098,Paramètres!$A$38:$B$40,2,0)),"",VLOOKUP(L7098,Paramètres!$A$38:$B$40,2,0))</f>
        <v/>
      </c>
      <c r="Q7098" s="211" t="str">
        <f t="shared" ca="1" si="665"/>
        <v/>
      </c>
      <c r="R7098" s="211" t="str">
        <f t="shared" si="661"/>
        <v/>
      </c>
      <c r="S7098" s="213" t="str">
        <f t="shared" ca="1" si="662"/>
        <v/>
      </c>
      <c r="T7098" s="214" t="str">
        <f t="shared" ca="1" si="666"/>
        <v/>
      </c>
    </row>
    <row r="7099" spans="1:20" x14ac:dyDescent="0.25">
      <c r="A7099" s="119" t="s">
        <v>12668</v>
      </c>
      <c r="B7099" s="260"/>
      <c r="C7099" s="264" t="str">
        <f>IF(ISERROR(VLOOKUP(B7099,'Tous les abonnés'!$A$6:$I$5491,2,0)),"",VLOOKUP(B7099,'Tous les abonnés'!$A$6:$I$5491,2,0))</f>
        <v/>
      </c>
      <c r="D7099" s="26"/>
      <c r="E7099" s="265"/>
      <c r="F7099" s="207" t="str">
        <f>IF(ISERROR(IF(VLOOKUP(D7099,Paramètres!$C$17:$H$33,6,0)="oui","illimité",VLOOKUP(D7099,Paramètres!$C$17:$H$33,5,0))),"",IF(VLOOKUP(D7099,Paramètres!$C$17:$H$33,6,0)="oui","illimité",VLOOKUP(D7099,Paramètres!$C$17:$H$33,5,0)))</f>
        <v/>
      </c>
      <c r="G7099" s="269" t="str">
        <f t="shared" si="663"/>
        <v/>
      </c>
      <c r="H7099" s="208"/>
      <c r="I7099" s="53"/>
      <c r="J7099" s="209"/>
      <c r="K7099" s="271"/>
      <c r="L7099" s="37"/>
      <c r="M7099" s="218"/>
      <c r="N7099" s="124"/>
      <c r="O7099" s="211" t="str">
        <f t="shared" ca="1" si="664"/>
        <v/>
      </c>
      <c r="P7099" s="212" t="str">
        <f>IF(ISERROR(VLOOKUP(L7099,Paramètres!$A$38:$B$40,2,0)),"",VLOOKUP(L7099,Paramètres!$A$38:$B$40,2,0))</f>
        <v/>
      </c>
      <c r="Q7099" s="211" t="str">
        <f t="shared" ca="1" si="665"/>
        <v/>
      </c>
      <c r="R7099" s="211" t="str">
        <f t="shared" si="661"/>
        <v/>
      </c>
      <c r="S7099" s="213" t="str">
        <f t="shared" ca="1" si="662"/>
        <v/>
      </c>
      <c r="T7099" s="214" t="str">
        <f t="shared" ca="1" si="666"/>
        <v/>
      </c>
    </row>
    <row r="7100" spans="1:20" x14ac:dyDescent="0.25">
      <c r="A7100" s="119" t="s">
        <v>12669</v>
      </c>
      <c r="B7100" s="260"/>
      <c r="C7100" s="264" t="str">
        <f>IF(ISERROR(VLOOKUP(B7100,'Tous les abonnés'!$A$6:$I$5491,2,0)),"",VLOOKUP(B7100,'Tous les abonnés'!$A$6:$I$5491,2,0))</f>
        <v/>
      </c>
      <c r="D7100" s="26"/>
      <c r="E7100" s="265"/>
      <c r="F7100" s="207" t="str">
        <f>IF(ISERROR(IF(VLOOKUP(D7100,Paramètres!$C$17:$H$33,6,0)="oui","illimité",VLOOKUP(D7100,Paramètres!$C$17:$H$33,5,0))),"",IF(VLOOKUP(D7100,Paramètres!$C$17:$H$33,6,0)="oui","illimité",VLOOKUP(D7100,Paramètres!$C$17:$H$33,5,0)))</f>
        <v/>
      </c>
      <c r="G7100" s="269" t="str">
        <f t="shared" si="663"/>
        <v/>
      </c>
      <c r="H7100" s="208"/>
      <c r="I7100" s="53"/>
      <c r="J7100" s="209"/>
      <c r="K7100" s="271"/>
      <c r="L7100" s="37"/>
      <c r="M7100" s="218"/>
      <c r="N7100" s="124"/>
      <c r="O7100" s="211" t="str">
        <f t="shared" ca="1" si="664"/>
        <v/>
      </c>
      <c r="P7100" s="212" t="str">
        <f>IF(ISERROR(VLOOKUP(L7100,Paramètres!$A$38:$B$40,2,0)),"",VLOOKUP(L7100,Paramètres!$A$38:$B$40,2,0))</f>
        <v/>
      </c>
      <c r="Q7100" s="211" t="str">
        <f t="shared" ca="1" si="665"/>
        <v/>
      </c>
      <c r="R7100" s="211" t="str">
        <f t="shared" si="661"/>
        <v/>
      </c>
      <c r="S7100" s="213" t="str">
        <f t="shared" ca="1" si="662"/>
        <v/>
      </c>
      <c r="T7100" s="214" t="str">
        <f t="shared" ca="1" si="666"/>
        <v/>
      </c>
    </row>
    <row r="7101" spans="1:20" x14ac:dyDescent="0.25">
      <c r="A7101" s="119" t="s">
        <v>12670</v>
      </c>
      <c r="B7101" s="260"/>
      <c r="C7101" s="264" t="str">
        <f>IF(ISERROR(VLOOKUP(B7101,'Tous les abonnés'!$A$6:$I$5491,2,0)),"",VLOOKUP(B7101,'Tous les abonnés'!$A$6:$I$5491,2,0))</f>
        <v/>
      </c>
      <c r="D7101" s="26"/>
      <c r="E7101" s="265"/>
      <c r="F7101" s="207" t="str">
        <f>IF(ISERROR(IF(VLOOKUP(D7101,Paramètres!$C$17:$H$33,6,0)="oui","illimité",VLOOKUP(D7101,Paramètres!$C$17:$H$33,5,0))),"",IF(VLOOKUP(D7101,Paramètres!$C$17:$H$33,6,0)="oui","illimité",VLOOKUP(D7101,Paramètres!$C$17:$H$33,5,0)))</f>
        <v/>
      </c>
      <c r="G7101" s="269" t="str">
        <f t="shared" si="663"/>
        <v/>
      </c>
      <c r="H7101" s="208"/>
      <c r="I7101" s="53"/>
      <c r="J7101" s="209"/>
      <c r="K7101" s="271"/>
      <c r="L7101" s="37"/>
      <c r="M7101" s="218"/>
      <c r="N7101" s="124"/>
      <c r="O7101" s="211" t="str">
        <f t="shared" ca="1" si="664"/>
        <v/>
      </c>
      <c r="P7101" s="212" t="str">
        <f>IF(ISERROR(VLOOKUP(L7101,Paramètres!$A$38:$B$40,2,0)),"",VLOOKUP(L7101,Paramètres!$A$38:$B$40,2,0))</f>
        <v/>
      </c>
      <c r="Q7101" s="211" t="str">
        <f t="shared" ca="1" si="665"/>
        <v/>
      </c>
      <c r="R7101" s="211" t="str">
        <f t="shared" si="661"/>
        <v/>
      </c>
      <c r="S7101" s="213" t="str">
        <f t="shared" ca="1" si="662"/>
        <v/>
      </c>
      <c r="T7101" s="214" t="str">
        <f t="shared" ca="1" si="666"/>
        <v/>
      </c>
    </row>
    <row r="7102" spans="1:20" x14ac:dyDescent="0.25">
      <c r="A7102" s="119" t="s">
        <v>12671</v>
      </c>
      <c r="B7102" s="260"/>
      <c r="C7102" s="264" t="str">
        <f>IF(ISERROR(VLOOKUP(B7102,'Tous les abonnés'!$A$6:$I$5491,2,0)),"",VLOOKUP(B7102,'Tous les abonnés'!$A$6:$I$5491,2,0))</f>
        <v/>
      </c>
      <c r="D7102" s="26"/>
      <c r="E7102" s="265"/>
      <c r="F7102" s="207" t="str">
        <f>IF(ISERROR(IF(VLOOKUP(D7102,Paramètres!$C$17:$H$33,6,0)="oui","illimité",VLOOKUP(D7102,Paramètres!$C$17:$H$33,5,0))),"",IF(VLOOKUP(D7102,Paramètres!$C$17:$H$33,6,0)="oui","illimité",VLOOKUP(D7102,Paramètres!$C$17:$H$33,5,0)))</f>
        <v/>
      </c>
      <c r="G7102" s="269" t="str">
        <f t="shared" si="663"/>
        <v/>
      </c>
      <c r="H7102" s="208"/>
      <c r="I7102" s="53"/>
      <c r="J7102" s="209"/>
      <c r="K7102" s="271"/>
      <c r="L7102" s="37"/>
      <c r="M7102" s="218"/>
      <c r="N7102" s="124"/>
      <c r="O7102" s="211" t="str">
        <f t="shared" ca="1" si="664"/>
        <v/>
      </c>
      <c r="P7102" s="212" t="str">
        <f>IF(ISERROR(VLOOKUP(L7102,Paramètres!$A$38:$B$40,2,0)),"",VLOOKUP(L7102,Paramètres!$A$38:$B$40,2,0))</f>
        <v/>
      </c>
      <c r="Q7102" s="211" t="str">
        <f t="shared" ca="1" si="665"/>
        <v/>
      </c>
      <c r="R7102" s="211" t="str">
        <f t="shared" si="661"/>
        <v/>
      </c>
      <c r="S7102" s="213" t="str">
        <f t="shared" ca="1" si="662"/>
        <v/>
      </c>
      <c r="T7102" s="214" t="str">
        <f t="shared" ca="1" si="666"/>
        <v/>
      </c>
    </row>
    <row r="7103" spans="1:20" x14ac:dyDescent="0.25">
      <c r="A7103" s="119" t="s">
        <v>12672</v>
      </c>
      <c r="B7103" s="260"/>
      <c r="C7103" s="264" t="str">
        <f>IF(ISERROR(VLOOKUP(B7103,'Tous les abonnés'!$A$6:$I$5491,2,0)),"",VLOOKUP(B7103,'Tous les abonnés'!$A$6:$I$5491,2,0))</f>
        <v/>
      </c>
      <c r="D7103" s="26"/>
      <c r="E7103" s="265"/>
      <c r="F7103" s="207" t="str">
        <f>IF(ISERROR(IF(VLOOKUP(D7103,Paramètres!$C$17:$H$33,6,0)="oui","illimité",VLOOKUP(D7103,Paramètres!$C$17:$H$33,5,0))),"",IF(VLOOKUP(D7103,Paramètres!$C$17:$H$33,6,0)="oui","illimité",VLOOKUP(D7103,Paramètres!$C$17:$H$33,5,0)))</f>
        <v/>
      </c>
      <c r="G7103" s="269" t="str">
        <f t="shared" si="663"/>
        <v/>
      </c>
      <c r="H7103" s="208"/>
      <c r="I7103" s="53"/>
      <c r="J7103" s="209"/>
      <c r="K7103" s="271"/>
      <c r="L7103" s="37"/>
      <c r="M7103" s="218"/>
      <c r="N7103" s="124"/>
      <c r="O7103" s="211" t="str">
        <f t="shared" ca="1" si="664"/>
        <v/>
      </c>
      <c r="P7103" s="212" t="str">
        <f>IF(ISERROR(VLOOKUP(L7103,Paramètres!$A$38:$B$40,2,0)),"",VLOOKUP(L7103,Paramètres!$A$38:$B$40,2,0))</f>
        <v/>
      </c>
      <c r="Q7103" s="211" t="str">
        <f t="shared" ca="1" si="665"/>
        <v/>
      </c>
      <c r="R7103" s="211" t="str">
        <f t="shared" si="661"/>
        <v/>
      </c>
      <c r="S7103" s="213" t="str">
        <f t="shared" ca="1" si="662"/>
        <v/>
      </c>
      <c r="T7103" s="214" t="str">
        <f t="shared" ca="1" si="666"/>
        <v/>
      </c>
    </row>
    <row r="7104" spans="1:20" x14ac:dyDescent="0.25">
      <c r="A7104" s="119" t="s">
        <v>12673</v>
      </c>
      <c r="B7104" s="260"/>
      <c r="C7104" s="264" t="str">
        <f>IF(ISERROR(VLOOKUP(B7104,'Tous les abonnés'!$A$6:$I$5491,2,0)),"",VLOOKUP(B7104,'Tous les abonnés'!$A$6:$I$5491,2,0))</f>
        <v/>
      </c>
      <c r="D7104" s="26"/>
      <c r="E7104" s="265"/>
      <c r="F7104" s="207" t="str">
        <f>IF(ISERROR(IF(VLOOKUP(D7104,Paramètres!$C$17:$H$33,6,0)="oui","illimité",VLOOKUP(D7104,Paramètres!$C$17:$H$33,5,0))),"",IF(VLOOKUP(D7104,Paramètres!$C$17:$H$33,6,0)="oui","illimité",VLOOKUP(D7104,Paramètres!$C$17:$H$33,5,0)))</f>
        <v/>
      </c>
      <c r="G7104" s="269" t="str">
        <f t="shared" si="663"/>
        <v/>
      </c>
      <c r="H7104" s="208"/>
      <c r="I7104" s="53"/>
      <c r="J7104" s="209"/>
      <c r="K7104" s="271"/>
      <c r="L7104" s="37"/>
      <c r="M7104" s="218"/>
      <c r="N7104" s="124"/>
      <c r="O7104" s="211" t="str">
        <f t="shared" ca="1" si="664"/>
        <v/>
      </c>
      <c r="P7104" s="212" t="str">
        <f>IF(ISERROR(VLOOKUP(L7104,Paramètres!$A$38:$B$40,2,0)),"",VLOOKUP(L7104,Paramètres!$A$38:$B$40,2,0))</f>
        <v/>
      </c>
      <c r="Q7104" s="211" t="str">
        <f t="shared" ca="1" si="665"/>
        <v/>
      </c>
      <c r="R7104" s="211" t="str">
        <f t="shared" si="661"/>
        <v/>
      </c>
      <c r="S7104" s="213" t="str">
        <f t="shared" ca="1" si="662"/>
        <v/>
      </c>
      <c r="T7104" s="214" t="str">
        <f t="shared" ca="1" si="666"/>
        <v/>
      </c>
    </row>
    <row r="7105" spans="1:20" x14ac:dyDescent="0.25">
      <c r="A7105" s="119" t="s">
        <v>12674</v>
      </c>
      <c r="B7105" s="260"/>
      <c r="C7105" s="264" t="str">
        <f>IF(ISERROR(VLOOKUP(B7105,'Tous les abonnés'!$A$6:$I$5491,2,0)),"",VLOOKUP(B7105,'Tous les abonnés'!$A$6:$I$5491,2,0))</f>
        <v/>
      </c>
      <c r="D7105" s="26"/>
      <c r="E7105" s="265"/>
      <c r="F7105" s="207" t="str">
        <f>IF(ISERROR(IF(VLOOKUP(D7105,Paramètres!$C$17:$H$33,6,0)="oui","illimité",VLOOKUP(D7105,Paramètres!$C$17:$H$33,5,0))),"",IF(VLOOKUP(D7105,Paramètres!$C$17:$H$33,6,0)="oui","illimité",VLOOKUP(D7105,Paramètres!$C$17:$H$33,5,0)))</f>
        <v/>
      </c>
      <c r="G7105" s="269" t="str">
        <f t="shared" si="663"/>
        <v/>
      </c>
      <c r="H7105" s="208"/>
      <c r="I7105" s="53"/>
      <c r="J7105" s="209"/>
      <c r="K7105" s="271"/>
      <c r="L7105" s="37"/>
      <c r="M7105" s="218"/>
      <c r="N7105" s="124"/>
      <c r="O7105" s="211" t="str">
        <f t="shared" ca="1" si="664"/>
        <v/>
      </c>
      <c r="P7105" s="212" t="str">
        <f>IF(ISERROR(VLOOKUP(L7105,Paramètres!$A$38:$B$40,2,0)),"",VLOOKUP(L7105,Paramètres!$A$38:$B$40,2,0))</f>
        <v/>
      </c>
      <c r="Q7105" s="211" t="str">
        <f t="shared" ca="1" si="665"/>
        <v/>
      </c>
      <c r="R7105" s="211" t="str">
        <f t="shared" si="661"/>
        <v/>
      </c>
      <c r="S7105" s="213" t="str">
        <f t="shared" ca="1" si="662"/>
        <v/>
      </c>
      <c r="T7105" s="214" t="str">
        <f t="shared" ca="1" si="666"/>
        <v/>
      </c>
    </row>
    <row r="7106" spans="1:20" x14ac:dyDescent="0.25">
      <c r="A7106" s="119" t="s">
        <v>12675</v>
      </c>
      <c r="B7106" s="260"/>
      <c r="C7106" s="264" t="str">
        <f>IF(ISERROR(VLOOKUP(B7106,'Tous les abonnés'!$A$6:$I$5491,2,0)),"",VLOOKUP(B7106,'Tous les abonnés'!$A$6:$I$5491,2,0))</f>
        <v/>
      </c>
      <c r="D7106" s="26"/>
      <c r="E7106" s="265"/>
      <c r="F7106" s="207" t="str">
        <f>IF(ISERROR(IF(VLOOKUP(D7106,Paramètres!$C$17:$H$33,6,0)="oui","illimité",VLOOKUP(D7106,Paramètres!$C$17:$H$33,5,0))),"",IF(VLOOKUP(D7106,Paramètres!$C$17:$H$33,6,0)="oui","illimité",VLOOKUP(D7106,Paramètres!$C$17:$H$33,5,0)))</f>
        <v/>
      </c>
      <c r="G7106" s="269" t="str">
        <f t="shared" si="663"/>
        <v/>
      </c>
      <c r="H7106" s="208"/>
      <c r="I7106" s="53"/>
      <c r="J7106" s="209"/>
      <c r="K7106" s="271"/>
      <c r="L7106" s="37"/>
      <c r="M7106" s="218"/>
      <c r="N7106" s="124"/>
      <c r="O7106" s="211" t="str">
        <f t="shared" ca="1" si="664"/>
        <v/>
      </c>
      <c r="P7106" s="212" t="str">
        <f>IF(ISERROR(VLOOKUP(L7106,Paramètres!$A$38:$B$40,2,0)),"",VLOOKUP(L7106,Paramètres!$A$38:$B$40,2,0))</f>
        <v/>
      </c>
      <c r="Q7106" s="211" t="str">
        <f t="shared" ca="1" si="665"/>
        <v/>
      </c>
      <c r="R7106" s="211" t="str">
        <f t="shared" si="661"/>
        <v/>
      </c>
      <c r="S7106" s="213" t="str">
        <f t="shared" ca="1" si="662"/>
        <v/>
      </c>
      <c r="T7106" s="214" t="str">
        <f t="shared" ca="1" si="666"/>
        <v/>
      </c>
    </row>
    <row r="7107" spans="1:20" x14ac:dyDescent="0.25">
      <c r="A7107" s="119" t="s">
        <v>12676</v>
      </c>
      <c r="B7107" s="260"/>
      <c r="C7107" s="264" t="str">
        <f>IF(ISERROR(VLOOKUP(B7107,'Tous les abonnés'!$A$6:$I$5491,2,0)),"",VLOOKUP(B7107,'Tous les abonnés'!$A$6:$I$5491,2,0))</f>
        <v/>
      </c>
      <c r="D7107" s="26"/>
      <c r="E7107" s="265"/>
      <c r="F7107" s="207" t="str">
        <f>IF(ISERROR(IF(VLOOKUP(D7107,Paramètres!$C$17:$H$33,6,0)="oui","illimité",VLOOKUP(D7107,Paramètres!$C$17:$H$33,5,0))),"",IF(VLOOKUP(D7107,Paramètres!$C$17:$H$33,6,0)="oui","illimité",VLOOKUP(D7107,Paramètres!$C$17:$H$33,5,0)))</f>
        <v/>
      </c>
      <c r="G7107" s="269" t="str">
        <f t="shared" si="663"/>
        <v/>
      </c>
      <c r="H7107" s="208"/>
      <c r="I7107" s="53"/>
      <c r="J7107" s="209"/>
      <c r="K7107" s="271"/>
      <c r="L7107" s="37"/>
      <c r="M7107" s="218"/>
      <c r="N7107" s="124"/>
      <c r="O7107" s="211" t="str">
        <f t="shared" ca="1" si="664"/>
        <v/>
      </c>
      <c r="P7107" s="212" t="str">
        <f>IF(ISERROR(VLOOKUP(L7107,Paramètres!$A$38:$B$40,2,0)),"",VLOOKUP(L7107,Paramètres!$A$38:$B$40,2,0))</f>
        <v/>
      </c>
      <c r="Q7107" s="211" t="str">
        <f t="shared" ca="1" si="665"/>
        <v/>
      </c>
      <c r="R7107" s="211" t="str">
        <f t="shared" si="661"/>
        <v/>
      </c>
      <c r="S7107" s="213" t="str">
        <f t="shared" ca="1" si="662"/>
        <v/>
      </c>
      <c r="T7107" s="214" t="str">
        <f t="shared" ca="1" si="666"/>
        <v/>
      </c>
    </row>
    <row r="7108" spans="1:20" x14ac:dyDescent="0.25">
      <c r="A7108" s="119" t="s">
        <v>12677</v>
      </c>
      <c r="B7108" s="260"/>
      <c r="C7108" s="264" t="str">
        <f>IF(ISERROR(VLOOKUP(B7108,'Tous les abonnés'!$A$6:$I$5491,2,0)),"",VLOOKUP(B7108,'Tous les abonnés'!$A$6:$I$5491,2,0))</f>
        <v/>
      </c>
      <c r="D7108" s="26"/>
      <c r="E7108" s="265"/>
      <c r="F7108" s="207" t="str">
        <f>IF(ISERROR(IF(VLOOKUP(D7108,Paramètres!$C$17:$H$33,6,0)="oui","illimité",VLOOKUP(D7108,Paramètres!$C$17:$H$33,5,0))),"",IF(VLOOKUP(D7108,Paramètres!$C$17:$H$33,6,0)="oui","illimité",VLOOKUP(D7108,Paramètres!$C$17:$H$33,5,0)))</f>
        <v/>
      </c>
      <c r="G7108" s="269" t="str">
        <f t="shared" si="663"/>
        <v/>
      </c>
      <c r="H7108" s="208"/>
      <c r="I7108" s="53"/>
      <c r="J7108" s="209"/>
      <c r="K7108" s="271"/>
      <c r="L7108" s="37"/>
      <c r="M7108" s="218"/>
      <c r="N7108" s="124"/>
      <c r="O7108" s="211" t="str">
        <f t="shared" ca="1" si="664"/>
        <v/>
      </c>
      <c r="P7108" s="212" t="str">
        <f>IF(ISERROR(VLOOKUP(L7108,Paramètres!$A$38:$B$40,2,0)),"",VLOOKUP(L7108,Paramètres!$A$38:$B$40,2,0))</f>
        <v/>
      </c>
      <c r="Q7108" s="211" t="str">
        <f t="shared" ca="1" si="665"/>
        <v/>
      </c>
      <c r="R7108" s="211" t="str">
        <f t="shared" si="661"/>
        <v/>
      </c>
      <c r="S7108" s="213" t="str">
        <f t="shared" ca="1" si="662"/>
        <v/>
      </c>
      <c r="T7108" s="214" t="str">
        <f t="shared" ca="1" si="666"/>
        <v/>
      </c>
    </row>
    <row r="7109" spans="1:20" x14ac:dyDescent="0.25">
      <c r="A7109" s="119" t="s">
        <v>12678</v>
      </c>
      <c r="B7109" s="260"/>
      <c r="C7109" s="264" t="str">
        <f>IF(ISERROR(VLOOKUP(B7109,'Tous les abonnés'!$A$6:$I$5491,2,0)),"",VLOOKUP(B7109,'Tous les abonnés'!$A$6:$I$5491,2,0))</f>
        <v/>
      </c>
      <c r="D7109" s="26"/>
      <c r="E7109" s="265"/>
      <c r="F7109" s="207" t="str">
        <f>IF(ISERROR(IF(VLOOKUP(D7109,Paramètres!$C$17:$H$33,6,0)="oui","illimité",VLOOKUP(D7109,Paramètres!$C$17:$H$33,5,0))),"",IF(VLOOKUP(D7109,Paramètres!$C$17:$H$33,6,0)="oui","illimité",VLOOKUP(D7109,Paramètres!$C$17:$H$33,5,0)))</f>
        <v/>
      </c>
      <c r="G7109" s="269" t="str">
        <f t="shared" si="663"/>
        <v/>
      </c>
      <c r="H7109" s="208"/>
      <c r="I7109" s="53"/>
      <c r="J7109" s="209"/>
      <c r="K7109" s="271"/>
      <c r="L7109" s="37"/>
      <c r="M7109" s="218"/>
      <c r="N7109" s="124"/>
      <c r="O7109" s="211" t="str">
        <f t="shared" ca="1" si="664"/>
        <v/>
      </c>
      <c r="P7109" s="212" t="str">
        <f>IF(ISERROR(VLOOKUP(L7109,Paramètres!$A$38:$B$40,2,0)),"",VLOOKUP(L7109,Paramètres!$A$38:$B$40,2,0))</f>
        <v/>
      </c>
      <c r="Q7109" s="211" t="str">
        <f t="shared" ca="1" si="665"/>
        <v/>
      </c>
      <c r="R7109" s="211" t="str">
        <f t="shared" si="661"/>
        <v/>
      </c>
      <c r="S7109" s="213" t="str">
        <f t="shared" ca="1" si="662"/>
        <v/>
      </c>
      <c r="T7109" s="214" t="str">
        <f t="shared" ca="1" si="666"/>
        <v/>
      </c>
    </row>
    <row r="7110" spans="1:20" x14ac:dyDescent="0.25">
      <c r="A7110" s="119" t="s">
        <v>12679</v>
      </c>
      <c r="B7110" s="260"/>
      <c r="C7110" s="264" t="str">
        <f>IF(ISERROR(VLOOKUP(B7110,'Tous les abonnés'!$A$6:$I$5491,2,0)),"",VLOOKUP(B7110,'Tous les abonnés'!$A$6:$I$5491,2,0))</f>
        <v/>
      </c>
      <c r="D7110" s="26"/>
      <c r="E7110" s="265"/>
      <c r="F7110" s="207" t="str">
        <f>IF(ISERROR(IF(VLOOKUP(D7110,Paramètres!$C$17:$H$33,6,0)="oui","illimité",VLOOKUP(D7110,Paramètres!$C$17:$H$33,5,0))),"",IF(VLOOKUP(D7110,Paramètres!$C$17:$H$33,6,0)="oui","illimité",VLOOKUP(D7110,Paramètres!$C$17:$H$33,5,0)))</f>
        <v/>
      </c>
      <c r="G7110" s="269" t="str">
        <f t="shared" si="663"/>
        <v/>
      </c>
      <c r="H7110" s="208"/>
      <c r="I7110" s="53"/>
      <c r="J7110" s="209"/>
      <c r="K7110" s="271"/>
      <c r="L7110" s="37"/>
      <c r="M7110" s="218"/>
      <c r="N7110" s="124"/>
      <c r="O7110" s="211" t="str">
        <f t="shared" ca="1" si="664"/>
        <v/>
      </c>
      <c r="P7110" s="212" t="str">
        <f>IF(ISERROR(VLOOKUP(L7110,Paramètres!$A$38:$B$40,2,0)),"",VLOOKUP(L7110,Paramètres!$A$38:$B$40,2,0))</f>
        <v/>
      </c>
      <c r="Q7110" s="211" t="str">
        <f t="shared" ca="1" si="665"/>
        <v/>
      </c>
      <c r="R7110" s="211" t="str">
        <f t="shared" si="661"/>
        <v/>
      </c>
      <c r="S7110" s="213" t="str">
        <f t="shared" ca="1" si="662"/>
        <v/>
      </c>
      <c r="T7110" s="214" t="str">
        <f t="shared" ca="1" si="666"/>
        <v/>
      </c>
    </row>
    <row r="7111" spans="1:20" x14ac:dyDescent="0.25">
      <c r="A7111" s="119" t="s">
        <v>12680</v>
      </c>
      <c r="B7111" s="260"/>
      <c r="C7111" s="264" t="str">
        <f>IF(ISERROR(VLOOKUP(B7111,'Tous les abonnés'!$A$6:$I$5491,2,0)),"",VLOOKUP(B7111,'Tous les abonnés'!$A$6:$I$5491,2,0))</f>
        <v/>
      </c>
      <c r="D7111" s="26"/>
      <c r="E7111" s="265"/>
      <c r="F7111" s="207" t="str">
        <f>IF(ISERROR(IF(VLOOKUP(D7111,Paramètres!$C$17:$H$33,6,0)="oui","illimité",VLOOKUP(D7111,Paramètres!$C$17:$H$33,5,0))),"",IF(VLOOKUP(D7111,Paramètres!$C$17:$H$33,6,0)="oui","illimité",VLOOKUP(D7111,Paramètres!$C$17:$H$33,5,0)))</f>
        <v/>
      </c>
      <c r="G7111" s="269" t="str">
        <f t="shared" si="663"/>
        <v/>
      </c>
      <c r="H7111" s="208"/>
      <c r="I7111" s="53"/>
      <c r="J7111" s="209"/>
      <c r="K7111" s="271"/>
      <c r="L7111" s="37"/>
      <c r="M7111" s="218"/>
      <c r="N7111" s="124"/>
      <c r="O7111" s="211" t="str">
        <f t="shared" ca="1" si="664"/>
        <v/>
      </c>
      <c r="P7111" s="212" t="str">
        <f>IF(ISERROR(VLOOKUP(L7111,Paramètres!$A$38:$B$40,2,0)),"",VLOOKUP(L7111,Paramètres!$A$38:$B$40,2,0))</f>
        <v/>
      </c>
      <c r="Q7111" s="211" t="str">
        <f t="shared" ca="1" si="665"/>
        <v/>
      </c>
      <c r="R7111" s="211" t="str">
        <f t="shared" ref="R7111:R7174" si="667">IF(L7111="en 1 fois",1,IF(F7111="illimité",O7111/P7111,IF(ISERROR(F7111/P7111),"",ROUND(F7111/P7111,0))))</f>
        <v/>
      </c>
      <c r="S7111" s="213" t="str">
        <f t="shared" ref="S7111:S7174" ca="1" si="668">IF(ISERROR(IF(F7111="illimité",Q7111*J7111,IF(L7111="en 1 fois",J7111,J7111*Q7111/R7111))),"",IF(F7111="illimité",Q7111*J7111,IF(L7111="en 1 fois",J7111,J7111*Q7111/R7111)))</f>
        <v/>
      </c>
      <c r="T7111" s="214" t="str">
        <f t="shared" ca="1" si="666"/>
        <v/>
      </c>
    </row>
    <row r="7112" spans="1:20" x14ac:dyDescent="0.25">
      <c r="A7112" s="119" t="s">
        <v>12681</v>
      </c>
      <c r="B7112" s="260"/>
      <c r="C7112" s="264" t="str">
        <f>IF(ISERROR(VLOOKUP(B7112,'Tous les abonnés'!$A$6:$I$5491,2,0)),"",VLOOKUP(B7112,'Tous les abonnés'!$A$6:$I$5491,2,0))</f>
        <v/>
      </c>
      <c r="D7112" s="26"/>
      <c r="E7112" s="265"/>
      <c r="F7112" s="207" t="str">
        <f>IF(ISERROR(IF(VLOOKUP(D7112,Paramètres!$C$17:$H$33,6,0)="oui","illimité",VLOOKUP(D7112,Paramètres!$C$17:$H$33,5,0))),"",IF(VLOOKUP(D7112,Paramètres!$C$17:$H$33,6,0)="oui","illimité",VLOOKUP(D7112,Paramètres!$C$17:$H$33,5,0)))</f>
        <v/>
      </c>
      <c r="G7112" s="269" t="str">
        <f t="shared" ref="G7112:G7175" si="669">IF(ISBLANK(K7112),IF(ISERROR(E7112+F7112),"",E7112+F7112),K7112)</f>
        <v/>
      </c>
      <c r="H7112" s="208"/>
      <c r="I7112" s="53"/>
      <c r="J7112" s="209"/>
      <c r="K7112" s="271"/>
      <c r="L7112" s="37"/>
      <c r="M7112" s="218"/>
      <c r="N7112" s="124"/>
      <c r="O7112" s="211" t="str">
        <f t="shared" ref="O7112:O7175" ca="1" si="670">IF(ISBLANK(E7112),"",IF(TODAY()&gt;G7112,G7112-E7112,TODAY()-E7112))</f>
        <v/>
      </c>
      <c r="P7112" s="212" t="str">
        <f>IF(ISERROR(VLOOKUP(L7112,Paramètres!$A$38:$B$40,2,0)),"",VLOOKUP(L7112,Paramètres!$A$38:$B$40,2,0))</f>
        <v/>
      </c>
      <c r="Q7112" s="211" t="str">
        <f t="shared" ref="Q7112:Q7175" ca="1" si="671">IF(ISERROR(O7112/P7112),"",ROUND(O7112/P7112,0))</f>
        <v/>
      </c>
      <c r="R7112" s="211" t="str">
        <f t="shared" si="667"/>
        <v/>
      </c>
      <c r="S7112" s="213" t="str">
        <f t="shared" ca="1" si="668"/>
        <v/>
      </c>
      <c r="T7112" s="214" t="str">
        <f t="shared" ref="T7112:T7175" ca="1" si="672">IF(ISERROR(S7112-N7112),"",S7112-N7112)</f>
        <v/>
      </c>
    </row>
    <row r="7113" spans="1:20" x14ac:dyDescent="0.25">
      <c r="A7113" s="119" t="s">
        <v>12682</v>
      </c>
      <c r="B7113" s="260"/>
      <c r="C7113" s="264" t="str">
        <f>IF(ISERROR(VLOOKUP(B7113,'Tous les abonnés'!$A$6:$I$5491,2,0)),"",VLOOKUP(B7113,'Tous les abonnés'!$A$6:$I$5491,2,0))</f>
        <v/>
      </c>
      <c r="D7113" s="26"/>
      <c r="E7113" s="265"/>
      <c r="F7113" s="207" t="str">
        <f>IF(ISERROR(IF(VLOOKUP(D7113,Paramètres!$C$17:$H$33,6,0)="oui","illimité",VLOOKUP(D7113,Paramètres!$C$17:$H$33,5,0))),"",IF(VLOOKUP(D7113,Paramètres!$C$17:$H$33,6,0)="oui","illimité",VLOOKUP(D7113,Paramètres!$C$17:$H$33,5,0)))</f>
        <v/>
      </c>
      <c r="G7113" s="269" t="str">
        <f t="shared" si="669"/>
        <v/>
      </c>
      <c r="H7113" s="208"/>
      <c r="I7113" s="53"/>
      <c r="J7113" s="209"/>
      <c r="K7113" s="271"/>
      <c r="L7113" s="37"/>
      <c r="M7113" s="218"/>
      <c r="N7113" s="124"/>
      <c r="O7113" s="211" t="str">
        <f t="shared" ca="1" si="670"/>
        <v/>
      </c>
      <c r="P7113" s="212" t="str">
        <f>IF(ISERROR(VLOOKUP(L7113,Paramètres!$A$38:$B$40,2,0)),"",VLOOKUP(L7113,Paramètres!$A$38:$B$40,2,0))</f>
        <v/>
      </c>
      <c r="Q7113" s="211" t="str">
        <f t="shared" ca="1" si="671"/>
        <v/>
      </c>
      <c r="R7113" s="211" t="str">
        <f t="shared" si="667"/>
        <v/>
      </c>
      <c r="S7113" s="213" t="str">
        <f t="shared" ca="1" si="668"/>
        <v/>
      </c>
      <c r="T7113" s="214" t="str">
        <f t="shared" ca="1" si="672"/>
        <v/>
      </c>
    </row>
    <row r="7114" spans="1:20" x14ac:dyDescent="0.25">
      <c r="A7114" s="119" t="s">
        <v>12683</v>
      </c>
      <c r="B7114" s="260"/>
      <c r="C7114" s="264" t="str">
        <f>IF(ISERROR(VLOOKUP(B7114,'Tous les abonnés'!$A$6:$I$5491,2,0)),"",VLOOKUP(B7114,'Tous les abonnés'!$A$6:$I$5491,2,0))</f>
        <v/>
      </c>
      <c r="D7114" s="26"/>
      <c r="E7114" s="265"/>
      <c r="F7114" s="207" t="str">
        <f>IF(ISERROR(IF(VLOOKUP(D7114,Paramètres!$C$17:$H$33,6,0)="oui","illimité",VLOOKUP(D7114,Paramètres!$C$17:$H$33,5,0))),"",IF(VLOOKUP(D7114,Paramètres!$C$17:$H$33,6,0)="oui","illimité",VLOOKUP(D7114,Paramètres!$C$17:$H$33,5,0)))</f>
        <v/>
      </c>
      <c r="G7114" s="269" t="str">
        <f t="shared" si="669"/>
        <v/>
      </c>
      <c r="H7114" s="208"/>
      <c r="I7114" s="53"/>
      <c r="J7114" s="209"/>
      <c r="K7114" s="271"/>
      <c r="L7114" s="37"/>
      <c r="M7114" s="218"/>
      <c r="N7114" s="124"/>
      <c r="O7114" s="211" t="str">
        <f t="shared" ca="1" si="670"/>
        <v/>
      </c>
      <c r="P7114" s="212" t="str">
        <f>IF(ISERROR(VLOOKUP(L7114,Paramètres!$A$38:$B$40,2,0)),"",VLOOKUP(L7114,Paramètres!$A$38:$B$40,2,0))</f>
        <v/>
      </c>
      <c r="Q7114" s="211" t="str">
        <f t="shared" ca="1" si="671"/>
        <v/>
      </c>
      <c r="R7114" s="211" t="str">
        <f t="shared" si="667"/>
        <v/>
      </c>
      <c r="S7114" s="213" t="str">
        <f t="shared" ca="1" si="668"/>
        <v/>
      </c>
      <c r="T7114" s="214" t="str">
        <f t="shared" ca="1" si="672"/>
        <v/>
      </c>
    </row>
    <row r="7115" spans="1:20" x14ac:dyDescent="0.25">
      <c r="A7115" s="119" t="s">
        <v>12684</v>
      </c>
      <c r="B7115" s="260"/>
      <c r="C7115" s="264" t="str">
        <f>IF(ISERROR(VLOOKUP(B7115,'Tous les abonnés'!$A$6:$I$5491,2,0)),"",VLOOKUP(B7115,'Tous les abonnés'!$A$6:$I$5491,2,0))</f>
        <v/>
      </c>
      <c r="D7115" s="26"/>
      <c r="E7115" s="265"/>
      <c r="F7115" s="207" t="str">
        <f>IF(ISERROR(IF(VLOOKUP(D7115,Paramètres!$C$17:$H$33,6,0)="oui","illimité",VLOOKUP(D7115,Paramètres!$C$17:$H$33,5,0))),"",IF(VLOOKUP(D7115,Paramètres!$C$17:$H$33,6,0)="oui","illimité",VLOOKUP(D7115,Paramètres!$C$17:$H$33,5,0)))</f>
        <v/>
      </c>
      <c r="G7115" s="269" t="str">
        <f t="shared" si="669"/>
        <v/>
      </c>
      <c r="H7115" s="208"/>
      <c r="I7115" s="53"/>
      <c r="J7115" s="209"/>
      <c r="K7115" s="271"/>
      <c r="L7115" s="37"/>
      <c r="M7115" s="218"/>
      <c r="N7115" s="124"/>
      <c r="O7115" s="211" t="str">
        <f t="shared" ca="1" si="670"/>
        <v/>
      </c>
      <c r="P7115" s="212" t="str">
        <f>IF(ISERROR(VLOOKUP(L7115,Paramètres!$A$38:$B$40,2,0)),"",VLOOKUP(L7115,Paramètres!$A$38:$B$40,2,0))</f>
        <v/>
      </c>
      <c r="Q7115" s="211" t="str">
        <f t="shared" ca="1" si="671"/>
        <v/>
      </c>
      <c r="R7115" s="211" t="str">
        <f t="shared" si="667"/>
        <v/>
      </c>
      <c r="S7115" s="213" t="str">
        <f t="shared" ca="1" si="668"/>
        <v/>
      </c>
      <c r="T7115" s="214" t="str">
        <f t="shared" ca="1" si="672"/>
        <v/>
      </c>
    </row>
    <row r="7116" spans="1:20" x14ac:dyDescent="0.25">
      <c r="A7116" s="119" t="s">
        <v>12685</v>
      </c>
      <c r="B7116" s="260"/>
      <c r="C7116" s="264" t="str">
        <f>IF(ISERROR(VLOOKUP(B7116,'Tous les abonnés'!$A$6:$I$5491,2,0)),"",VLOOKUP(B7116,'Tous les abonnés'!$A$6:$I$5491,2,0))</f>
        <v/>
      </c>
      <c r="D7116" s="26"/>
      <c r="E7116" s="265"/>
      <c r="F7116" s="207" t="str">
        <f>IF(ISERROR(IF(VLOOKUP(D7116,Paramètres!$C$17:$H$33,6,0)="oui","illimité",VLOOKUP(D7116,Paramètres!$C$17:$H$33,5,0))),"",IF(VLOOKUP(D7116,Paramètres!$C$17:$H$33,6,0)="oui","illimité",VLOOKUP(D7116,Paramètres!$C$17:$H$33,5,0)))</f>
        <v/>
      </c>
      <c r="G7116" s="269" t="str">
        <f t="shared" si="669"/>
        <v/>
      </c>
      <c r="H7116" s="208"/>
      <c r="I7116" s="53"/>
      <c r="J7116" s="209"/>
      <c r="K7116" s="271"/>
      <c r="L7116" s="37"/>
      <c r="M7116" s="218"/>
      <c r="N7116" s="124"/>
      <c r="O7116" s="211" t="str">
        <f t="shared" ca="1" si="670"/>
        <v/>
      </c>
      <c r="P7116" s="212" t="str">
        <f>IF(ISERROR(VLOOKUP(L7116,Paramètres!$A$38:$B$40,2,0)),"",VLOOKUP(L7116,Paramètres!$A$38:$B$40,2,0))</f>
        <v/>
      </c>
      <c r="Q7116" s="211" t="str">
        <f t="shared" ca="1" si="671"/>
        <v/>
      </c>
      <c r="R7116" s="211" t="str">
        <f t="shared" si="667"/>
        <v/>
      </c>
      <c r="S7116" s="213" t="str">
        <f t="shared" ca="1" si="668"/>
        <v/>
      </c>
      <c r="T7116" s="214" t="str">
        <f t="shared" ca="1" si="672"/>
        <v/>
      </c>
    </row>
    <row r="7117" spans="1:20" x14ac:dyDescent="0.25">
      <c r="A7117" s="119" t="s">
        <v>12686</v>
      </c>
      <c r="B7117" s="260"/>
      <c r="C7117" s="264" t="str">
        <f>IF(ISERROR(VLOOKUP(B7117,'Tous les abonnés'!$A$6:$I$5491,2,0)),"",VLOOKUP(B7117,'Tous les abonnés'!$A$6:$I$5491,2,0))</f>
        <v/>
      </c>
      <c r="D7117" s="26"/>
      <c r="E7117" s="265"/>
      <c r="F7117" s="207" t="str">
        <f>IF(ISERROR(IF(VLOOKUP(D7117,Paramètres!$C$17:$H$33,6,0)="oui","illimité",VLOOKUP(D7117,Paramètres!$C$17:$H$33,5,0))),"",IF(VLOOKUP(D7117,Paramètres!$C$17:$H$33,6,0)="oui","illimité",VLOOKUP(D7117,Paramètres!$C$17:$H$33,5,0)))</f>
        <v/>
      </c>
      <c r="G7117" s="269" t="str">
        <f t="shared" si="669"/>
        <v/>
      </c>
      <c r="H7117" s="208"/>
      <c r="I7117" s="53"/>
      <c r="J7117" s="209"/>
      <c r="K7117" s="271"/>
      <c r="L7117" s="37"/>
      <c r="M7117" s="218"/>
      <c r="N7117" s="124"/>
      <c r="O7117" s="211" t="str">
        <f t="shared" ca="1" si="670"/>
        <v/>
      </c>
      <c r="P7117" s="212" t="str">
        <f>IF(ISERROR(VLOOKUP(L7117,Paramètres!$A$38:$B$40,2,0)),"",VLOOKUP(L7117,Paramètres!$A$38:$B$40,2,0))</f>
        <v/>
      </c>
      <c r="Q7117" s="211" t="str">
        <f t="shared" ca="1" si="671"/>
        <v/>
      </c>
      <c r="R7117" s="211" t="str">
        <f t="shared" si="667"/>
        <v/>
      </c>
      <c r="S7117" s="213" t="str">
        <f t="shared" ca="1" si="668"/>
        <v/>
      </c>
      <c r="T7117" s="214" t="str">
        <f t="shared" ca="1" si="672"/>
        <v/>
      </c>
    </row>
    <row r="7118" spans="1:20" x14ac:dyDescent="0.25">
      <c r="A7118" s="119" t="s">
        <v>12687</v>
      </c>
      <c r="B7118" s="260"/>
      <c r="C7118" s="264" t="str">
        <f>IF(ISERROR(VLOOKUP(B7118,'Tous les abonnés'!$A$6:$I$5491,2,0)),"",VLOOKUP(B7118,'Tous les abonnés'!$A$6:$I$5491,2,0))</f>
        <v/>
      </c>
      <c r="D7118" s="26"/>
      <c r="E7118" s="265"/>
      <c r="F7118" s="207" t="str">
        <f>IF(ISERROR(IF(VLOOKUP(D7118,Paramètres!$C$17:$H$33,6,0)="oui","illimité",VLOOKUP(D7118,Paramètres!$C$17:$H$33,5,0))),"",IF(VLOOKUP(D7118,Paramètres!$C$17:$H$33,6,0)="oui","illimité",VLOOKUP(D7118,Paramètres!$C$17:$H$33,5,0)))</f>
        <v/>
      </c>
      <c r="G7118" s="269" t="str">
        <f t="shared" si="669"/>
        <v/>
      </c>
      <c r="H7118" s="208"/>
      <c r="I7118" s="53"/>
      <c r="J7118" s="209"/>
      <c r="K7118" s="271"/>
      <c r="L7118" s="37"/>
      <c r="M7118" s="218"/>
      <c r="N7118" s="124"/>
      <c r="O7118" s="211" t="str">
        <f t="shared" ca="1" si="670"/>
        <v/>
      </c>
      <c r="P7118" s="212" t="str">
        <f>IF(ISERROR(VLOOKUP(L7118,Paramètres!$A$38:$B$40,2,0)),"",VLOOKUP(L7118,Paramètres!$A$38:$B$40,2,0))</f>
        <v/>
      </c>
      <c r="Q7118" s="211" t="str">
        <f t="shared" ca="1" si="671"/>
        <v/>
      </c>
      <c r="R7118" s="211" t="str">
        <f t="shared" si="667"/>
        <v/>
      </c>
      <c r="S7118" s="213" t="str">
        <f t="shared" ca="1" si="668"/>
        <v/>
      </c>
      <c r="T7118" s="214" t="str">
        <f t="shared" ca="1" si="672"/>
        <v/>
      </c>
    </row>
    <row r="7119" spans="1:20" x14ac:dyDescent="0.25">
      <c r="A7119" s="119" t="s">
        <v>12688</v>
      </c>
      <c r="B7119" s="260"/>
      <c r="C7119" s="264" t="str">
        <f>IF(ISERROR(VLOOKUP(B7119,'Tous les abonnés'!$A$6:$I$5491,2,0)),"",VLOOKUP(B7119,'Tous les abonnés'!$A$6:$I$5491,2,0))</f>
        <v/>
      </c>
      <c r="D7119" s="26"/>
      <c r="E7119" s="265"/>
      <c r="F7119" s="207" t="str">
        <f>IF(ISERROR(IF(VLOOKUP(D7119,Paramètres!$C$17:$H$33,6,0)="oui","illimité",VLOOKUP(D7119,Paramètres!$C$17:$H$33,5,0))),"",IF(VLOOKUP(D7119,Paramètres!$C$17:$H$33,6,0)="oui","illimité",VLOOKUP(D7119,Paramètres!$C$17:$H$33,5,0)))</f>
        <v/>
      </c>
      <c r="G7119" s="269" t="str">
        <f t="shared" si="669"/>
        <v/>
      </c>
      <c r="H7119" s="208"/>
      <c r="I7119" s="53"/>
      <c r="J7119" s="209"/>
      <c r="K7119" s="271"/>
      <c r="L7119" s="37"/>
      <c r="M7119" s="218"/>
      <c r="N7119" s="124"/>
      <c r="O7119" s="211" t="str">
        <f t="shared" ca="1" si="670"/>
        <v/>
      </c>
      <c r="P7119" s="212" t="str">
        <f>IF(ISERROR(VLOOKUP(L7119,Paramètres!$A$38:$B$40,2,0)),"",VLOOKUP(L7119,Paramètres!$A$38:$B$40,2,0))</f>
        <v/>
      </c>
      <c r="Q7119" s="211" t="str">
        <f t="shared" ca="1" si="671"/>
        <v/>
      </c>
      <c r="R7119" s="211" t="str">
        <f t="shared" si="667"/>
        <v/>
      </c>
      <c r="S7119" s="213" t="str">
        <f t="shared" ca="1" si="668"/>
        <v/>
      </c>
      <c r="T7119" s="214" t="str">
        <f t="shared" ca="1" si="672"/>
        <v/>
      </c>
    </row>
    <row r="7120" spans="1:20" x14ac:dyDescent="0.25">
      <c r="A7120" s="119" t="s">
        <v>12689</v>
      </c>
      <c r="B7120" s="260"/>
      <c r="C7120" s="264" t="str">
        <f>IF(ISERROR(VLOOKUP(B7120,'Tous les abonnés'!$A$6:$I$5491,2,0)),"",VLOOKUP(B7120,'Tous les abonnés'!$A$6:$I$5491,2,0))</f>
        <v/>
      </c>
      <c r="D7120" s="26"/>
      <c r="E7120" s="265"/>
      <c r="F7120" s="207" t="str">
        <f>IF(ISERROR(IF(VLOOKUP(D7120,Paramètres!$C$17:$H$33,6,0)="oui","illimité",VLOOKUP(D7120,Paramètres!$C$17:$H$33,5,0))),"",IF(VLOOKUP(D7120,Paramètres!$C$17:$H$33,6,0)="oui","illimité",VLOOKUP(D7120,Paramètres!$C$17:$H$33,5,0)))</f>
        <v/>
      </c>
      <c r="G7120" s="269" t="str">
        <f t="shared" si="669"/>
        <v/>
      </c>
      <c r="H7120" s="208"/>
      <c r="I7120" s="53"/>
      <c r="J7120" s="209"/>
      <c r="K7120" s="271"/>
      <c r="L7120" s="37"/>
      <c r="M7120" s="218"/>
      <c r="N7120" s="124"/>
      <c r="O7120" s="211" t="str">
        <f t="shared" ca="1" si="670"/>
        <v/>
      </c>
      <c r="P7120" s="212" t="str">
        <f>IF(ISERROR(VLOOKUP(L7120,Paramètres!$A$38:$B$40,2,0)),"",VLOOKUP(L7120,Paramètres!$A$38:$B$40,2,0))</f>
        <v/>
      </c>
      <c r="Q7120" s="211" t="str">
        <f t="shared" ca="1" si="671"/>
        <v/>
      </c>
      <c r="R7120" s="211" t="str">
        <f t="shared" si="667"/>
        <v/>
      </c>
      <c r="S7120" s="213" t="str">
        <f t="shared" ca="1" si="668"/>
        <v/>
      </c>
      <c r="T7120" s="214" t="str">
        <f t="shared" ca="1" si="672"/>
        <v/>
      </c>
    </row>
    <row r="7121" spans="1:20" x14ac:dyDescent="0.25">
      <c r="A7121" s="119" t="s">
        <v>12690</v>
      </c>
      <c r="B7121" s="260"/>
      <c r="C7121" s="264" t="str">
        <f>IF(ISERROR(VLOOKUP(B7121,'Tous les abonnés'!$A$6:$I$5491,2,0)),"",VLOOKUP(B7121,'Tous les abonnés'!$A$6:$I$5491,2,0))</f>
        <v/>
      </c>
      <c r="D7121" s="26"/>
      <c r="E7121" s="265"/>
      <c r="F7121" s="207" t="str">
        <f>IF(ISERROR(IF(VLOOKUP(D7121,Paramètres!$C$17:$H$33,6,0)="oui","illimité",VLOOKUP(D7121,Paramètres!$C$17:$H$33,5,0))),"",IF(VLOOKUP(D7121,Paramètres!$C$17:$H$33,6,0)="oui","illimité",VLOOKUP(D7121,Paramètres!$C$17:$H$33,5,0)))</f>
        <v/>
      </c>
      <c r="G7121" s="269" t="str">
        <f t="shared" si="669"/>
        <v/>
      </c>
      <c r="H7121" s="208"/>
      <c r="I7121" s="53"/>
      <c r="J7121" s="209"/>
      <c r="K7121" s="271"/>
      <c r="L7121" s="37"/>
      <c r="M7121" s="218"/>
      <c r="N7121" s="124"/>
      <c r="O7121" s="211" t="str">
        <f t="shared" ca="1" si="670"/>
        <v/>
      </c>
      <c r="P7121" s="212" t="str">
        <f>IF(ISERROR(VLOOKUP(L7121,Paramètres!$A$38:$B$40,2,0)),"",VLOOKUP(L7121,Paramètres!$A$38:$B$40,2,0))</f>
        <v/>
      </c>
      <c r="Q7121" s="211" t="str">
        <f t="shared" ca="1" si="671"/>
        <v/>
      </c>
      <c r="R7121" s="211" t="str">
        <f t="shared" si="667"/>
        <v/>
      </c>
      <c r="S7121" s="213" t="str">
        <f t="shared" ca="1" si="668"/>
        <v/>
      </c>
      <c r="T7121" s="214" t="str">
        <f t="shared" ca="1" si="672"/>
        <v/>
      </c>
    </row>
    <row r="7122" spans="1:20" x14ac:dyDescent="0.25">
      <c r="A7122" s="119" t="s">
        <v>12691</v>
      </c>
      <c r="B7122" s="260"/>
      <c r="C7122" s="264" t="str">
        <f>IF(ISERROR(VLOOKUP(B7122,'Tous les abonnés'!$A$6:$I$5491,2,0)),"",VLOOKUP(B7122,'Tous les abonnés'!$A$6:$I$5491,2,0))</f>
        <v/>
      </c>
      <c r="D7122" s="26"/>
      <c r="E7122" s="265"/>
      <c r="F7122" s="207" t="str">
        <f>IF(ISERROR(IF(VLOOKUP(D7122,Paramètres!$C$17:$H$33,6,0)="oui","illimité",VLOOKUP(D7122,Paramètres!$C$17:$H$33,5,0))),"",IF(VLOOKUP(D7122,Paramètres!$C$17:$H$33,6,0)="oui","illimité",VLOOKUP(D7122,Paramètres!$C$17:$H$33,5,0)))</f>
        <v/>
      </c>
      <c r="G7122" s="269" t="str">
        <f t="shared" si="669"/>
        <v/>
      </c>
      <c r="H7122" s="208"/>
      <c r="I7122" s="53"/>
      <c r="J7122" s="209"/>
      <c r="K7122" s="271"/>
      <c r="L7122" s="37"/>
      <c r="M7122" s="218"/>
      <c r="N7122" s="124"/>
      <c r="O7122" s="211" t="str">
        <f t="shared" ca="1" si="670"/>
        <v/>
      </c>
      <c r="P7122" s="212" t="str">
        <f>IF(ISERROR(VLOOKUP(L7122,Paramètres!$A$38:$B$40,2,0)),"",VLOOKUP(L7122,Paramètres!$A$38:$B$40,2,0))</f>
        <v/>
      </c>
      <c r="Q7122" s="211" t="str">
        <f t="shared" ca="1" si="671"/>
        <v/>
      </c>
      <c r="R7122" s="211" t="str">
        <f t="shared" si="667"/>
        <v/>
      </c>
      <c r="S7122" s="213" t="str">
        <f t="shared" ca="1" si="668"/>
        <v/>
      </c>
      <c r="T7122" s="214" t="str">
        <f t="shared" ca="1" si="672"/>
        <v/>
      </c>
    </row>
    <row r="7123" spans="1:20" x14ac:dyDescent="0.25">
      <c r="A7123" s="119" t="s">
        <v>12692</v>
      </c>
      <c r="B7123" s="260"/>
      <c r="C7123" s="264" t="str">
        <f>IF(ISERROR(VLOOKUP(B7123,'Tous les abonnés'!$A$6:$I$5491,2,0)),"",VLOOKUP(B7123,'Tous les abonnés'!$A$6:$I$5491,2,0))</f>
        <v/>
      </c>
      <c r="D7123" s="26"/>
      <c r="E7123" s="265"/>
      <c r="F7123" s="207" t="str">
        <f>IF(ISERROR(IF(VLOOKUP(D7123,Paramètres!$C$17:$H$33,6,0)="oui","illimité",VLOOKUP(D7123,Paramètres!$C$17:$H$33,5,0))),"",IF(VLOOKUP(D7123,Paramètres!$C$17:$H$33,6,0)="oui","illimité",VLOOKUP(D7123,Paramètres!$C$17:$H$33,5,0)))</f>
        <v/>
      </c>
      <c r="G7123" s="269" t="str">
        <f t="shared" si="669"/>
        <v/>
      </c>
      <c r="H7123" s="208"/>
      <c r="I7123" s="53"/>
      <c r="J7123" s="209"/>
      <c r="K7123" s="271"/>
      <c r="L7123" s="37"/>
      <c r="M7123" s="218"/>
      <c r="N7123" s="124"/>
      <c r="O7123" s="211" t="str">
        <f t="shared" ca="1" si="670"/>
        <v/>
      </c>
      <c r="P7123" s="212" t="str">
        <f>IF(ISERROR(VLOOKUP(L7123,Paramètres!$A$38:$B$40,2,0)),"",VLOOKUP(L7123,Paramètres!$A$38:$B$40,2,0))</f>
        <v/>
      </c>
      <c r="Q7123" s="211" t="str">
        <f t="shared" ca="1" si="671"/>
        <v/>
      </c>
      <c r="R7123" s="211" t="str">
        <f t="shared" si="667"/>
        <v/>
      </c>
      <c r="S7123" s="213" t="str">
        <f t="shared" ca="1" si="668"/>
        <v/>
      </c>
      <c r="T7123" s="214" t="str">
        <f t="shared" ca="1" si="672"/>
        <v/>
      </c>
    </row>
    <row r="7124" spans="1:20" x14ac:dyDescent="0.25">
      <c r="A7124" s="119" t="s">
        <v>12693</v>
      </c>
      <c r="B7124" s="260"/>
      <c r="C7124" s="264" t="str">
        <f>IF(ISERROR(VLOOKUP(B7124,'Tous les abonnés'!$A$6:$I$5491,2,0)),"",VLOOKUP(B7124,'Tous les abonnés'!$A$6:$I$5491,2,0))</f>
        <v/>
      </c>
      <c r="D7124" s="26"/>
      <c r="E7124" s="265"/>
      <c r="F7124" s="207" t="str">
        <f>IF(ISERROR(IF(VLOOKUP(D7124,Paramètres!$C$17:$H$33,6,0)="oui","illimité",VLOOKUP(D7124,Paramètres!$C$17:$H$33,5,0))),"",IF(VLOOKUP(D7124,Paramètres!$C$17:$H$33,6,0)="oui","illimité",VLOOKUP(D7124,Paramètres!$C$17:$H$33,5,0)))</f>
        <v/>
      </c>
      <c r="G7124" s="269" t="str">
        <f t="shared" si="669"/>
        <v/>
      </c>
      <c r="H7124" s="208"/>
      <c r="I7124" s="53"/>
      <c r="J7124" s="209"/>
      <c r="K7124" s="271"/>
      <c r="L7124" s="37"/>
      <c r="M7124" s="218"/>
      <c r="N7124" s="124"/>
      <c r="O7124" s="211" t="str">
        <f t="shared" ca="1" si="670"/>
        <v/>
      </c>
      <c r="P7124" s="212" t="str">
        <f>IF(ISERROR(VLOOKUP(L7124,Paramètres!$A$38:$B$40,2,0)),"",VLOOKUP(L7124,Paramètres!$A$38:$B$40,2,0))</f>
        <v/>
      </c>
      <c r="Q7124" s="211" t="str">
        <f t="shared" ca="1" si="671"/>
        <v/>
      </c>
      <c r="R7124" s="211" t="str">
        <f t="shared" si="667"/>
        <v/>
      </c>
      <c r="S7124" s="213" t="str">
        <f t="shared" ca="1" si="668"/>
        <v/>
      </c>
      <c r="T7124" s="214" t="str">
        <f t="shared" ca="1" si="672"/>
        <v/>
      </c>
    </row>
    <row r="7125" spans="1:20" x14ac:dyDescent="0.25">
      <c r="A7125" s="119" t="s">
        <v>12694</v>
      </c>
      <c r="B7125" s="260"/>
      <c r="C7125" s="264" t="str">
        <f>IF(ISERROR(VLOOKUP(B7125,'Tous les abonnés'!$A$6:$I$5491,2,0)),"",VLOOKUP(B7125,'Tous les abonnés'!$A$6:$I$5491,2,0))</f>
        <v/>
      </c>
      <c r="D7125" s="26"/>
      <c r="E7125" s="265"/>
      <c r="F7125" s="207" t="str">
        <f>IF(ISERROR(IF(VLOOKUP(D7125,Paramètres!$C$17:$H$33,6,0)="oui","illimité",VLOOKUP(D7125,Paramètres!$C$17:$H$33,5,0))),"",IF(VLOOKUP(D7125,Paramètres!$C$17:$H$33,6,0)="oui","illimité",VLOOKUP(D7125,Paramètres!$C$17:$H$33,5,0)))</f>
        <v/>
      </c>
      <c r="G7125" s="269" t="str">
        <f t="shared" si="669"/>
        <v/>
      </c>
      <c r="H7125" s="208"/>
      <c r="I7125" s="53"/>
      <c r="J7125" s="209"/>
      <c r="K7125" s="271"/>
      <c r="L7125" s="37"/>
      <c r="M7125" s="218"/>
      <c r="N7125" s="124"/>
      <c r="O7125" s="211" t="str">
        <f t="shared" ca="1" si="670"/>
        <v/>
      </c>
      <c r="P7125" s="212" t="str">
        <f>IF(ISERROR(VLOOKUP(L7125,Paramètres!$A$38:$B$40,2,0)),"",VLOOKUP(L7125,Paramètres!$A$38:$B$40,2,0))</f>
        <v/>
      </c>
      <c r="Q7125" s="211" t="str">
        <f t="shared" ca="1" si="671"/>
        <v/>
      </c>
      <c r="R7125" s="211" t="str">
        <f t="shared" si="667"/>
        <v/>
      </c>
      <c r="S7125" s="213" t="str">
        <f t="shared" ca="1" si="668"/>
        <v/>
      </c>
      <c r="T7125" s="214" t="str">
        <f t="shared" ca="1" si="672"/>
        <v/>
      </c>
    </row>
    <row r="7126" spans="1:20" x14ac:dyDescent="0.25">
      <c r="A7126" s="119" t="s">
        <v>12695</v>
      </c>
      <c r="B7126" s="260"/>
      <c r="C7126" s="264" t="str">
        <f>IF(ISERROR(VLOOKUP(B7126,'Tous les abonnés'!$A$6:$I$5491,2,0)),"",VLOOKUP(B7126,'Tous les abonnés'!$A$6:$I$5491,2,0))</f>
        <v/>
      </c>
      <c r="D7126" s="26"/>
      <c r="E7126" s="265"/>
      <c r="F7126" s="207" t="str">
        <f>IF(ISERROR(IF(VLOOKUP(D7126,Paramètres!$C$17:$H$33,6,0)="oui","illimité",VLOOKUP(D7126,Paramètres!$C$17:$H$33,5,0))),"",IF(VLOOKUP(D7126,Paramètres!$C$17:$H$33,6,0)="oui","illimité",VLOOKUP(D7126,Paramètres!$C$17:$H$33,5,0)))</f>
        <v/>
      </c>
      <c r="G7126" s="269" t="str">
        <f t="shared" si="669"/>
        <v/>
      </c>
      <c r="H7126" s="208"/>
      <c r="I7126" s="53"/>
      <c r="J7126" s="209"/>
      <c r="K7126" s="271"/>
      <c r="L7126" s="37"/>
      <c r="M7126" s="218"/>
      <c r="N7126" s="124"/>
      <c r="O7126" s="211" t="str">
        <f t="shared" ca="1" si="670"/>
        <v/>
      </c>
      <c r="P7126" s="212" t="str">
        <f>IF(ISERROR(VLOOKUP(L7126,Paramètres!$A$38:$B$40,2,0)),"",VLOOKUP(L7126,Paramètres!$A$38:$B$40,2,0))</f>
        <v/>
      </c>
      <c r="Q7126" s="211" t="str">
        <f t="shared" ca="1" si="671"/>
        <v/>
      </c>
      <c r="R7126" s="211" t="str">
        <f t="shared" si="667"/>
        <v/>
      </c>
      <c r="S7126" s="213" t="str">
        <f t="shared" ca="1" si="668"/>
        <v/>
      </c>
      <c r="T7126" s="214" t="str">
        <f t="shared" ca="1" si="672"/>
        <v/>
      </c>
    </row>
    <row r="7127" spans="1:20" x14ac:dyDescent="0.25">
      <c r="A7127" s="119" t="s">
        <v>12696</v>
      </c>
      <c r="B7127" s="260"/>
      <c r="C7127" s="264" t="str">
        <f>IF(ISERROR(VLOOKUP(B7127,'Tous les abonnés'!$A$6:$I$5491,2,0)),"",VLOOKUP(B7127,'Tous les abonnés'!$A$6:$I$5491,2,0))</f>
        <v/>
      </c>
      <c r="D7127" s="26"/>
      <c r="E7127" s="265"/>
      <c r="F7127" s="207" t="str">
        <f>IF(ISERROR(IF(VLOOKUP(D7127,Paramètres!$C$17:$H$33,6,0)="oui","illimité",VLOOKUP(D7127,Paramètres!$C$17:$H$33,5,0))),"",IF(VLOOKUP(D7127,Paramètres!$C$17:$H$33,6,0)="oui","illimité",VLOOKUP(D7127,Paramètres!$C$17:$H$33,5,0)))</f>
        <v/>
      </c>
      <c r="G7127" s="269" t="str">
        <f t="shared" si="669"/>
        <v/>
      </c>
      <c r="H7127" s="208"/>
      <c r="I7127" s="53"/>
      <c r="J7127" s="209"/>
      <c r="K7127" s="271"/>
      <c r="L7127" s="37"/>
      <c r="M7127" s="218"/>
      <c r="N7127" s="124"/>
      <c r="O7127" s="211" t="str">
        <f t="shared" ca="1" si="670"/>
        <v/>
      </c>
      <c r="P7127" s="212" t="str">
        <f>IF(ISERROR(VLOOKUP(L7127,Paramètres!$A$38:$B$40,2,0)),"",VLOOKUP(L7127,Paramètres!$A$38:$B$40,2,0))</f>
        <v/>
      </c>
      <c r="Q7127" s="211" t="str">
        <f t="shared" ca="1" si="671"/>
        <v/>
      </c>
      <c r="R7127" s="211" t="str">
        <f t="shared" si="667"/>
        <v/>
      </c>
      <c r="S7127" s="213" t="str">
        <f t="shared" ca="1" si="668"/>
        <v/>
      </c>
      <c r="T7127" s="214" t="str">
        <f t="shared" ca="1" si="672"/>
        <v/>
      </c>
    </row>
    <row r="7128" spans="1:20" x14ac:dyDescent="0.25">
      <c r="A7128" s="119" t="s">
        <v>12697</v>
      </c>
      <c r="B7128" s="260"/>
      <c r="C7128" s="264" t="str">
        <f>IF(ISERROR(VLOOKUP(B7128,'Tous les abonnés'!$A$6:$I$5491,2,0)),"",VLOOKUP(B7128,'Tous les abonnés'!$A$6:$I$5491,2,0))</f>
        <v/>
      </c>
      <c r="D7128" s="26"/>
      <c r="E7128" s="265"/>
      <c r="F7128" s="207" t="str">
        <f>IF(ISERROR(IF(VLOOKUP(D7128,Paramètres!$C$17:$H$33,6,0)="oui","illimité",VLOOKUP(D7128,Paramètres!$C$17:$H$33,5,0))),"",IF(VLOOKUP(D7128,Paramètres!$C$17:$H$33,6,0)="oui","illimité",VLOOKUP(D7128,Paramètres!$C$17:$H$33,5,0)))</f>
        <v/>
      </c>
      <c r="G7128" s="269" t="str">
        <f t="shared" si="669"/>
        <v/>
      </c>
      <c r="H7128" s="208"/>
      <c r="I7128" s="53"/>
      <c r="J7128" s="209"/>
      <c r="K7128" s="271"/>
      <c r="L7128" s="37"/>
      <c r="M7128" s="218"/>
      <c r="N7128" s="124"/>
      <c r="O7128" s="211" t="str">
        <f t="shared" ca="1" si="670"/>
        <v/>
      </c>
      <c r="P7128" s="212" t="str">
        <f>IF(ISERROR(VLOOKUP(L7128,Paramètres!$A$38:$B$40,2,0)),"",VLOOKUP(L7128,Paramètres!$A$38:$B$40,2,0))</f>
        <v/>
      </c>
      <c r="Q7128" s="211" t="str">
        <f t="shared" ca="1" si="671"/>
        <v/>
      </c>
      <c r="R7128" s="211" t="str">
        <f t="shared" si="667"/>
        <v/>
      </c>
      <c r="S7128" s="213" t="str">
        <f t="shared" ca="1" si="668"/>
        <v/>
      </c>
      <c r="T7128" s="214" t="str">
        <f t="shared" ca="1" si="672"/>
        <v/>
      </c>
    </row>
    <row r="7129" spans="1:20" x14ac:dyDescent="0.25">
      <c r="A7129" s="119" t="s">
        <v>12698</v>
      </c>
      <c r="B7129" s="260"/>
      <c r="C7129" s="264" t="str">
        <f>IF(ISERROR(VLOOKUP(B7129,'Tous les abonnés'!$A$6:$I$5491,2,0)),"",VLOOKUP(B7129,'Tous les abonnés'!$A$6:$I$5491,2,0))</f>
        <v/>
      </c>
      <c r="D7129" s="26"/>
      <c r="E7129" s="265"/>
      <c r="F7129" s="207" t="str">
        <f>IF(ISERROR(IF(VLOOKUP(D7129,Paramètres!$C$17:$H$33,6,0)="oui","illimité",VLOOKUP(D7129,Paramètres!$C$17:$H$33,5,0))),"",IF(VLOOKUP(D7129,Paramètres!$C$17:$H$33,6,0)="oui","illimité",VLOOKUP(D7129,Paramètres!$C$17:$H$33,5,0)))</f>
        <v/>
      </c>
      <c r="G7129" s="269" t="str">
        <f t="shared" si="669"/>
        <v/>
      </c>
      <c r="H7129" s="208"/>
      <c r="I7129" s="53"/>
      <c r="J7129" s="209"/>
      <c r="K7129" s="271"/>
      <c r="L7129" s="37"/>
      <c r="M7129" s="218"/>
      <c r="N7129" s="124"/>
      <c r="O7129" s="211" t="str">
        <f t="shared" ca="1" si="670"/>
        <v/>
      </c>
      <c r="P7129" s="212" t="str">
        <f>IF(ISERROR(VLOOKUP(L7129,Paramètres!$A$38:$B$40,2,0)),"",VLOOKUP(L7129,Paramètres!$A$38:$B$40,2,0))</f>
        <v/>
      </c>
      <c r="Q7129" s="211" t="str">
        <f t="shared" ca="1" si="671"/>
        <v/>
      </c>
      <c r="R7129" s="211" t="str">
        <f t="shared" si="667"/>
        <v/>
      </c>
      <c r="S7129" s="213" t="str">
        <f t="shared" ca="1" si="668"/>
        <v/>
      </c>
      <c r="T7129" s="214" t="str">
        <f t="shared" ca="1" si="672"/>
        <v/>
      </c>
    </row>
    <row r="7130" spans="1:20" x14ac:dyDescent="0.25">
      <c r="A7130" s="119" t="s">
        <v>12699</v>
      </c>
      <c r="B7130" s="260"/>
      <c r="C7130" s="264" t="str">
        <f>IF(ISERROR(VLOOKUP(B7130,'Tous les abonnés'!$A$6:$I$5491,2,0)),"",VLOOKUP(B7130,'Tous les abonnés'!$A$6:$I$5491,2,0))</f>
        <v/>
      </c>
      <c r="D7130" s="26"/>
      <c r="E7130" s="265"/>
      <c r="F7130" s="207" t="str">
        <f>IF(ISERROR(IF(VLOOKUP(D7130,Paramètres!$C$17:$H$33,6,0)="oui","illimité",VLOOKUP(D7130,Paramètres!$C$17:$H$33,5,0))),"",IF(VLOOKUP(D7130,Paramètres!$C$17:$H$33,6,0)="oui","illimité",VLOOKUP(D7130,Paramètres!$C$17:$H$33,5,0)))</f>
        <v/>
      </c>
      <c r="G7130" s="269" t="str">
        <f t="shared" si="669"/>
        <v/>
      </c>
      <c r="H7130" s="208"/>
      <c r="I7130" s="53"/>
      <c r="J7130" s="209"/>
      <c r="K7130" s="271"/>
      <c r="L7130" s="37"/>
      <c r="M7130" s="218"/>
      <c r="N7130" s="124"/>
      <c r="O7130" s="211" t="str">
        <f t="shared" ca="1" si="670"/>
        <v/>
      </c>
      <c r="P7130" s="212" t="str">
        <f>IF(ISERROR(VLOOKUP(L7130,Paramètres!$A$38:$B$40,2,0)),"",VLOOKUP(L7130,Paramètres!$A$38:$B$40,2,0))</f>
        <v/>
      </c>
      <c r="Q7130" s="211" t="str">
        <f t="shared" ca="1" si="671"/>
        <v/>
      </c>
      <c r="R7130" s="211" t="str">
        <f t="shared" si="667"/>
        <v/>
      </c>
      <c r="S7130" s="213" t="str">
        <f t="shared" ca="1" si="668"/>
        <v/>
      </c>
      <c r="T7130" s="214" t="str">
        <f t="shared" ca="1" si="672"/>
        <v/>
      </c>
    </row>
    <row r="7131" spans="1:20" x14ac:dyDescent="0.25">
      <c r="A7131" s="119" t="s">
        <v>12700</v>
      </c>
      <c r="B7131" s="260"/>
      <c r="C7131" s="264" t="str">
        <f>IF(ISERROR(VLOOKUP(B7131,'Tous les abonnés'!$A$6:$I$5491,2,0)),"",VLOOKUP(B7131,'Tous les abonnés'!$A$6:$I$5491,2,0))</f>
        <v/>
      </c>
      <c r="D7131" s="26"/>
      <c r="E7131" s="265"/>
      <c r="F7131" s="207" t="str">
        <f>IF(ISERROR(IF(VLOOKUP(D7131,Paramètres!$C$17:$H$33,6,0)="oui","illimité",VLOOKUP(D7131,Paramètres!$C$17:$H$33,5,0))),"",IF(VLOOKUP(D7131,Paramètres!$C$17:$H$33,6,0)="oui","illimité",VLOOKUP(D7131,Paramètres!$C$17:$H$33,5,0)))</f>
        <v/>
      </c>
      <c r="G7131" s="269" t="str">
        <f t="shared" si="669"/>
        <v/>
      </c>
      <c r="H7131" s="208"/>
      <c r="I7131" s="53"/>
      <c r="J7131" s="209"/>
      <c r="K7131" s="271"/>
      <c r="L7131" s="37"/>
      <c r="M7131" s="218"/>
      <c r="N7131" s="124"/>
      <c r="O7131" s="211" t="str">
        <f t="shared" ca="1" si="670"/>
        <v/>
      </c>
      <c r="P7131" s="212" t="str">
        <f>IF(ISERROR(VLOOKUP(L7131,Paramètres!$A$38:$B$40,2,0)),"",VLOOKUP(L7131,Paramètres!$A$38:$B$40,2,0))</f>
        <v/>
      </c>
      <c r="Q7131" s="211" t="str">
        <f t="shared" ca="1" si="671"/>
        <v/>
      </c>
      <c r="R7131" s="211" t="str">
        <f t="shared" si="667"/>
        <v/>
      </c>
      <c r="S7131" s="213" t="str">
        <f t="shared" ca="1" si="668"/>
        <v/>
      </c>
      <c r="T7131" s="214" t="str">
        <f t="shared" ca="1" si="672"/>
        <v/>
      </c>
    </row>
    <row r="7132" spans="1:20" x14ac:dyDescent="0.25">
      <c r="A7132" s="119" t="s">
        <v>12701</v>
      </c>
      <c r="B7132" s="260"/>
      <c r="C7132" s="264" t="str">
        <f>IF(ISERROR(VLOOKUP(B7132,'Tous les abonnés'!$A$6:$I$5491,2,0)),"",VLOOKUP(B7132,'Tous les abonnés'!$A$6:$I$5491,2,0))</f>
        <v/>
      </c>
      <c r="D7132" s="26"/>
      <c r="E7132" s="265"/>
      <c r="F7132" s="207" t="str">
        <f>IF(ISERROR(IF(VLOOKUP(D7132,Paramètres!$C$17:$H$33,6,0)="oui","illimité",VLOOKUP(D7132,Paramètres!$C$17:$H$33,5,0))),"",IF(VLOOKUP(D7132,Paramètres!$C$17:$H$33,6,0)="oui","illimité",VLOOKUP(D7132,Paramètres!$C$17:$H$33,5,0)))</f>
        <v/>
      </c>
      <c r="G7132" s="269" t="str">
        <f t="shared" si="669"/>
        <v/>
      </c>
      <c r="H7132" s="208"/>
      <c r="I7132" s="53"/>
      <c r="J7132" s="209"/>
      <c r="K7132" s="271"/>
      <c r="L7132" s="37"/>
      <c r="M7132" s="218"/>
      <c r="N7132" s="124"/>
      <c r="O7132" s="211" t="str">
        <f t="shared" ca="1" si="670"/>
        <v/>
      </c>
      <c r="P7132" s="212" t="str">
        <f>IF(ISERROR(VLOOKUP(L7132,Paramètres!$A$38:$B$40,2,0)),"",VLOOKUP(L7132,Paramètres!$A$38:$B$40,2,0))</f>
        <v/>
      </c>
      <c r="Q7132" s="211" t="str">
        <f t="shared" ca="1" si="671"/>
        <v/>
      </c>
      <c r="R7132" s="211" t="str">
        <f t="shared" si="667"/>
        <v/>
      </c>
      <c r="S7132" s="213" t="str">
        <f t="shared" ca="1" si="668"/>
        <v/>
      </c>
      <c r="T7132" s="214" t="str">
        <f t="shared" ca="1" si="672"/>
        <v/>
      </c>
    </row>
    <row r="7133" spans="1:20" x14ac:dyDescent="0.25">
      <c r="A7133" s="119" t="s">
        <v>12702</v>
      </c>
      <c r="B7133" s="260"/>
      <c r="C7133" s="264" t="str">
        <f>IF(ISERROR(VLOOKUP(B7133,'Tous les abonnés'!$A$6:$I$5491,2,0)),"",VLOOKUP(B7133,'Tous les abonnés'!$A$6:$I$5491,2,0))</f>
        <v/>
      </c>
      <c r="D7133" s="26"/>
      <c r="E7133" s="265"/>
      <c r="F7133" s="207" t="str">
        <f>IF(ISERROR(IF(VLOOKUP(D7133,Paramètres!$C$17:$H$33,6,0)="oui","illimité",VLOOKUP(D7133,Paramètres!$C$17:$H$33,5,0))),"",IF(VLOOKUP(D7133,Paramètres!$C$17:$H$33,6,0)="oui","illimité",VLOOKUP(D7133,Paramètres!$C$17:$H$33,5,0)))</f>
        <v/>
      </c>
      <c r="G7133" s="269" t="str">
        <f t="shared" si="669"/>
        <v/>
      </c>
      <c r="H7133" s="208"/>
      <c r="I7133" s="53"/>
      <c r="J7133" s="209"/>
      <c r="K7133" s="271"/>
      <c r="L7133" s="37"/>
      <c r="M7133" s="218"/>
      <c r="N7133" s="124"/>
      <c r="O7133" s="211" t="str">
        <f t="shared" ca="1" si="670"/>
        <v/>
      </c>
      <c r="P7133" s="212" t="str">
        <f>IF(ISERROR(VLOOKUP(L7133,Paramètres!$A$38:$B$40,2,0)),"",VLOOKUP(L7133,Paramètres!$A$38:$B$40,2,0))</f>
        <v/>
      </c>
      <c r="Q7133" s="211" t="str">
        <f t="shared" ca="1" si="671"/>
        <v/>
      </c>
      <c r="R7133" s="211" t="str">
        <f t="shared" si="667"/>
        <v/>
      </c>
      <c r="S7133" s="213" t="str">
        <f t="shared" ca="1" si="668"/>
        <v/>
      </c>
      <c r="T7133" s="214" t="str">
        <f t="shared" ca="1" si="672"/>
        <v/>
      </c>
    </row>
    <row r="7134" spans="1:20" x14ac:dyDescent="0.25">
      <c r="A7134" s="119" t="s">
        <v>12703</v>
      </c>
      <c r="B7134" s="260"/>
      <c r="C7134" s="264" t="str">
        <f>IF(ISERROR(VLOOKUP(B7134,'Tous les abonnés'!$A$6:$I$5491,2,0)),"",VLOOKUP(B7134,'Tous les abonnés'!$A$6:$I$5491,2,0))</f>
        <v/>
      </c>
      <c r="D7134" s="26"/>
      <c r="E7134" s="265"/>
      <c r="F7134" s="207" t="str">
        <f>IF(ISERROR(IF(VLOOKUP(D7134,Paramètres!$C$17:$H$33,6,0)="oui","illimité",VLOOKUP(D7134,Paramètres!$C$17:$H$33,5,0))),"",IF(VLOOKUP(D7134,Paramètres!$C$17:$H$33,6,0)="oui","illimité",VLOOKUP(D7134,Paramètres!$C$17:$H$33,5,0)))</f>
        <v/>
      </c>
      <c r="G7134" s="269" t="str">
        <f t="shared" si="669"/>
        <v/>
      </c>
      <c r="H7134" s="208"/>
      <c r="I7134" s="53"/>
      <c r="J7134" s="209"/>
      <c r="K7134" s="271"/>
      <c r="L7134" s="37"/>
      <c r="M7134" s="218"/>
      <c r="N7134" s="124"/>
      <c r="O7134" s="211" t="str">
        <f t="shared" ca="1" si="670"/>
        <v/>
      </c>
      <c r="P7134" s="212" t="str">
        <f>IF(ISERROR(VLOOKUP(L7134,Paramètres!$A$38:$B$40,2,0)),"",VLOOKUP(L7134,Paramètres!$A$38:$B$40,2,0))</f>
        <v/>
      </c>
      <c r="Q7134" s="211" t="str">
        <f t="shared" ca="1" si="671"/>
        <v/>
      </c>
      <c r="R7134" s="211" t="str">
        <f t="shared" si="667"/>
        <v/>
      </c>
      <c r="S7134" s="213" t="str">
        <f t="shared" ca="1" si="668"/>
        <v/>
      </c>
      <c r="T7134" s="214" t="str">
        <f t="shared" ca="1" si="672"/>
        <v/>
      </c>
    </row>
    <row r="7135" spans="1:20" x14ac:dyDescent="0.25">
      <c r="A7135" s="119" t="s">
        <v>12704</v>
      </c>
      <c r="B7135" s="260"/>
      <c r="C7135" s="264" t="str">
        <f>IF(ISERROR(VLOOKUP(B7135,'Tous les abonnés'!$A$6:$I$5491,2,0)),"",VLOOKUP(B7135,'Tous les abonnés'!$A$6:$I$5491,2,0))</f>
        <v/>
      </c>
      <c r="D7135" s="26"/>
      <c r="E7135" s="265"/>
      <c r="F7135" s="207" t="str">
        <f>IF(ISERROR(IF(VLOOKUP(D7135,Paramètres!$C$17:$H$33,6,0)="oui","illimité",VLOOKUP(D7135,Paramètres!$C$17:$H$33,5,0))),"",IF(VLOOKUP(D7135,Paramètres!$C$17:$H$33,6,0)="oui","illimité",VLOOKUP(D7135,Paramètres!$C$17:$H$33,5,0)))</f>
        <v/>
      </c>
      <c r="G7135" s="269" t="str">
        <f t="shared" si="669"/>
        <v/>
      </c>
      <c r="H7135" s="208"/>
      <c r="I7135" s="53"/>
      <c r="J7135" s="209"/>
      <c r="K7135" s="271"/>
      <c r="L7135" s="37"/>
      <c r="M7135" s="218"/>
      <c r="N7135" s="124"/>
      <c r="O7135" s="211" t="str">
        <f t="shared" ca="1" si="670"/>
        <v/>
      </c>
      <c r="P7135" s="212" t="str">
        <f>IF(ISERROR(VLOOKUP(L7135,Paramètres!$A$38:$B$40,2,0)),"",VLOOKUP(L7135,Paramètres!$A$38:$B$40,2,0))</f>
        <v/>
      </c>
      <c r="Q7135" s="211" t="str">
        <f t="shared" ca="1" si="671"/>
        <v/>
      </c>
      <c r="R7135" s="211" t="str">
        <f t="shared" si="667"/>
        <v/>
      </c>
      <c r="S7135" s="213" t="str">
        <f t="shared" ca="1" si="668"/>
        <v/>
      </c>
      <c r="T7135" s="214" t="str">
        <f t="shared" ca="1" si="672"/>
        <v/>
      </c>
    </row>
    <row r="7136" spans="1:20" x14ac:dyDescent="0.25">
      <c r="A7136" s="119" t="s">
        <v>12705</v>
      </c>
      <c r="B7136" s="260"/>
      <c r="C7136" s="264" t="str">
        <f>IF(ISERROR(VLOOKUP(B7136,'Tous les abonnés'!$A$6:$I$5491,2,0)),"",VLOOKUP(B7136,'Tous les abonnés'!$A$6:$I$5491,2,0))</f>
        <v/>
      </c>
      <c r="D7136" s="26"/>
      <c r="E7136" s="265"/>
      <c r="F7136" s="207" t="str">
        <f>IF(ISERROR(IF(VLOOKUP(D7136,Paramètres!$C$17:$H$33,6,0)="oui","illimité",VLOOKUP(D7136,Paramètres!$C$17:$H$33,5,0))),"",IF(VLOOKUP(D7136,Paramètres!$C$17:$H$33,6,0)="oui","illimité",VLOOKUP(D7136,Paramètres!$C$17:$H$33,5,0)))</f>
        <v/>
      </c>
      <c r="G7136" s="269" t="str">
        <f t="shared" si="669"/>
        <v/>
      </c>
      <c r="H7136" s="208"/>
      <c r="I7136" s="53"/>
      <c r="J7136" s="209"/>
      <c r="K7136" s="271"/>
      <c r="L7136" s="37"/>
      <c r="M7136" s="218"/>
      <c r="N7136" s="124"/>
      <c r="O7136" s="211" t="str">
        <f t="shared" ca="1" si="670"/>
        <v/>
      </c>
      <c r="P7136" s="212" t="str">
        <f>IF(ISERROR(VLOOKUP(L7136,Paramètres!$A$38:$B$40,2,0)),"",VLOOKUP(L7136,Paramètres!$A$38:$B$40,2,0))</f>
        <v/>
      </c>
      <c r="Q7136" s="211" t="str">
        <f t="shared" ca="1" si="671"/>
        <v/>
      </c>
      <c r="R7136" s="211" t="str">
        <f t="shared" si="667"/>
        <v/>
      </c>
      <c r="S7136" s="213" t="str">
        <f t="shared" ca="1" si="668"/>
        <v/>
      </c>
      <c r="T7136" s="214" t="str">
        <f t="shared" ca="1" si="672"/>
        <v/>
      </c>
    </row>
    <row r="7137" spans="1:20" x14ac:dyDescent="0.25">
      <c r="A7137" s="119" t="s">
        <v>12706</v>
      </c>
      <c r="B7137" s="260"/>
      <c r="C7137" s="264" t="str">
        <f>IF(ISERROR(VLOOKUP(B7137,'Tous les abonnés'!$A$6:$I$5491,2,0)),"",VLOOKUP(B7137,'Tous les abonnés'!$A$6:$I$5491,2,0))</f>
        <v/>
      </c>
      <c r="D7137" s="26"/>
      <c r="E7137" s="265"/>
      <c r="F7137" s="207" t="str">
        <f>IF(ISERROR(IF(VLOOKUP(D7137,Paramètres!$C$17:$H$33,6,0)="oui","illimité",VLOOKUP(D7137,Paramètres!$C$17:$H$33,5,0))),"",IF(VLOOKUP(D7137,Paramètres!$C$17:$H$33,6,0)="oui","illimité",VLOOKUP(D7137,Paramètres!$C$17:$H$33,5,0)))</f>
        <v/>
      </c>
      <c r="G7137" s="269" t="str">
        <f t="shared" si="669"/>
        <v/>
      </c>
      <c r="H7137" s="208"/>
      <c r="I7137" s="53"/>
      <c r="J7137" s="209"/>
      <c r="K7137" s="271"/>
      <c r="L7137" s="37"/>
      <c r="M7137" s="218"/>
      <c r="N7137" s="124"/>
      <c r="O7137" s="211" t="str">
        <f t="shared" ca="1" si="670"/>
        <v/>
      </c>
      <c r="P7137" s="212" t="str">
        <f>IF(ISERROR(VLOOKUP(L7137,Paramètres!$A$38:$B$40,2,0)),"",VLOOKUP(L7137,Paramètres!$A$38:$B$40,2,0))</f>
        <v/>
      </c>
      <c r="Q7137" s="211" t="str">
        <f t="shared" ca="1" si="671"/>
        <v/>
      </c>
      <c r="R7137" s="211" t="str">
        <f t="shared" si="667"/>
        <v/>
      </c>
      <c r="S7137" s="213" t="str">
        <f t="shared" ca="1" si="668"/>
        <v/>
      </c>
      <c r="T7137" s="214" t="str">
        <f t="shared" ca="1" si="672"/>
        <v/>
      </c>
    </row>
    <row r="7138" spans="1:20" x14ac:dyDescent="0.25">
      <c r="A7138" s="119" t="s">
        <v>12707</v>
      </c>
      <c r="B7138" s="260"/>
      <c r="C7138" s="264" t="str">
        <f>IF(ISERROR(VLOOKUP(B7138,'Tous les abonnés'!$A$6:$I$5491,2,0)),"",VLOOKUP(B7138,'Tous les abonnés'!$A$6:$I$5491,2,0))</f>
        <v/>
      </c>
      <c r="D7138" s="26"/>
      <c r="E7138" s="265"/>
      <c r="F7138" s="207" t="str">
        <f>IF(ISERROR(IF(VLOOKUP(D7138,Paramètres!$C$17:$H$33,6,0)="oui","illimité",VLOOKUP(D7138,Paramètres!$C$17:$H$33,5,0))),"",IF(VLOOKUP(D7138,Paramètres!$C$17:$H$33,6,0)="oui","illimité",VLOOKUP(D7138,Paramètres!$C$17:$H$33,5,0)))</f>
        <v/>
      </c>
      <c r="G7138" s="269" t="str">
        <f t="shared" si="669"/>
        <v/>
      </c>
      <c r="H7138" s="208"/>
      <c r="I7138" s="53"/>
      <c r="J7138" s="209"/>
      <c r="K7138" s="271"/>
      <c r="L7138" s="37"/>
      <c r="M7138" s="218"/>
      <c r="N7138" s="124"/>
      <c r="O7138" s="211" t="str">
        <f t="shared" ca="1" si="670"/>
        <v/>
      </c>
      <c r="P7138" s="212" t="str">
        <f>IF(ISERROR(VLOOKUP(L7138,Paramètres!$A$38:$B$40,2,0)),"",VLOOKUP(L7138,Paramètres!$A$38:$B$40,2,0))</f>
        <v/>
      </c>
      <c r="Q7138" s="211" t="str">
        <f t="shared" ca="1" si="671"/>
        <v/>
      </c>
      <c r="R7138" s="211" t="str">
        <f t="shared" si="667"/>
        <v/>
      </c>
      <c r="S7138" s="213" t="str">
        <f t="shared" ca="1" si="668"/>
        <v/>
      </c>
      <c r="T7138" s="214" t="str">
        <f t="shared" ca="1" si="672"/>
        <v/>
      </c>
    </row>
    <row r="7139" spans="1:20" x14ac:dyDescent="0.25">
      <c r="A7139" s="119" t="s">
        <v>12708</v>
      </c>
      <c r="B7139" s="260"/>
      <c r="C7139" s="264" t="str">
        <f>IF(ISERROR(VLOOKUP(B7139,'Tous les abonnés'!$A$6:$I$5491,2,0)),"",VLOOKUP(B7139,'Tous les abonnés'!$A$6:$I$5491,2,0))</f>
        <v/>
      </c>
      <c r="D7139" s="26"/>
      <c r="E7139" s="265"/>
      <c r="F7139" s="207" t="str">
        <f>IF(ISERROR(IF(VLOOKUP(D7139,Paramètres!$C$17:$H$33,6,0)="oui","illimité",VLOOKUP(D7139,Paramètres!$C$17:$H$33,5,0))),"",IF(VLOOKUP(D7139,Paramètres!$C$17:$H$33,6,0)="oui","illimité",VLOOKUP(D7139,Paramètres!$C$17:$H$33,5,0)))</f>
        <v/>
      </c>
      <c r="G7139" s="269" t="str">
        <f t="shared" si="669"/>
        <v/>
      </c>
      <c r="H7139" s="208"/>
      <c r="I7139" s="53"/>
      <c r="J7139" s="209"/>
      <c r="K7139" s="271"/>
      <c r="L7139" s="37"/>
      <c r="M7139" s="218"/>
      <c r="N7139" s="124"/>
      <c r="O7139" s="211" t="str">
        <f t="shared" ca="1" si="670"/>
        <v/>
      </c>
      <c r="P7139" s="212" t="str">
        <f>IF(ISERROR(VLOOKUP(L7139,Paramètres!$A$38:$B$40,2,0)),"",VLOOKUP(L7139,Paramètres!$A$38:$B$40,2,0))</f>
        <v/>
      </c>
      <c r="Q7139" s="211" t="str">
        <f t="shared" ca="1" si="671"/>
        <v/>
      </c>
      <c r="R7139" s="211" t="str">
        <f t="shared" si="667"/>
        <v/>
      </c>
      <c r="S7139" s="213" t="str">
        <f t="shared" ca="1" si="668"/>
        <v/>
      </c>
      <c r="T7139" s="214" t="str">
        <f t="shared" ca="1" si="672"/>
        <v/>
      </c>
    </row>
    <row r="7140" spans="1:20" x14ac:dyDescent="0.25">
      <c r="A7140" s="119" t="s">
        <v>12709</v>
      </c>
      <c r="B7140" s="260"/>
      <c r="C7140" s="264" t="str">
        <f>IF(ISERROR(VLOOKUP(B7140,'Tous les abonnés'!$A$6:$I$5491,2,0)),"",VLOOKUP(B7140,'Tous les abonnés'!$A$6:$I$5491,2,0))</f>
        <v/>
      </c>
      <c r="D7140" s="26"/>
      <c r="E7140" s="265"/>
      <c r="F7140" s="207" t="str">
        <f>IF(ISERROR(IF(VLOOKUP(D7140,Paramètres!$C$17:$H$33,6,0)="oui","illimité",VLOOKUP(D7140,Paramètres!$C$17:$H$33,5,0))),"",IF(VLOOKUP(D7140,Paramètres!$C$17:$H$33,6,0)="oui","illimité",VLOOKUP(D7140,Paramètres!$C$17:$H$33,5,0)))</f>
        <v/>
      </c>
      <c r="G7140" s="269" t="str">
        <f t="shared" si="669"/>
        <v/>
      </c>
      <c r="H7140" s="208"/>
      <c r="I7140" s="53"/>
      <c r="J7140" s="209"/>
      <c r="K7140" s="271"/>
      <c r="L7140" s="37"/>
      <c r="M7140" s="218"/>
      <c r="N7140" s="124"/>
      <c r="O7140" s="211" t="str">
        <f t="shared" ca="1" si="670"/>
        <v/>
      </c>
      <c r="P7140" s="212" t="str">
        <f>IF(ISERROR(VLOOKUP(L7140,Paramètres!$A$38:$B$40,2,0)),"",VLOOKUP(L7140,Paramètres!$A$38:$B$40,2,0))</f>
        <v/>
      </c>
      <c r="Q7140" s="211" t="str">
        <f t="shared" ca="1" si="671"/>
        <v/>
      </c>
      <c r="R7140" s="211" t="str">
        <f t="shared" si="667"/>
        <v/>
      </c>
      <c r="S7140" s="213" t="str">
        <f t="shared" ca="1" si="668"/>
        <v/>
      </c>
      <c r="T7140" s="214" t="str">
        <f t="shared" ca="1" si="672"/>
        <v/>
      </c>
    </row>
    <row r="7141" spans="1:20" x14ac:dyDescent="0.25">
      <c r="A7141" s="119" t="s">
        <v>12710</v>
      </c>
      <c r="B7141" s="260"/>
      <c r="C7141" s="264" t="str">
        <f>IF(ISERROR(VLOOKUP(B7141,'Tous les abonnés'!$A$6:$I$5491,2,0)),"",VLOOKUP(B7141,'Tous les abonnés'!$A$6:$I$5491,2,0))</f>
        <v/>
      </c>
      <c r="D7141" s="26"/>
      <c r="E7141" s="265"/>
      <c r="F7141" s="207" t="str">
        <f>IF(ISERROR(IF(VLOOKUP(D7141,Paramètres!$C$17:$H$33,6,0)="oui","illimité",VLOOKUP(D7141,Paramètres!$C$17:$H$33,5,0))),"",IF(VLOOKUP(D7141,Paramètres!$C$17:$H$33,6,0)="oui","illimité",VLOOKUP(D7141,Paramètres!$C$17:$H$33,5,0)))</f>
        <v/>
      </c>
      <c r="G7141" s="269" t="str">
        <f t="shared" si="669"/>
        <v/>
      </c>
      <c r="H7141" s="208"/>
      <c r="I7141" s="53"/>
      <c r="J7141" s="209"/>
      <c r="K7141" s="271"/>
      <c r="L7141" s="37"/>
      <c r="M7141" s="218"/>
      <c r="N7141" s="124"/>
      <c r="O7141" s="211" t="str">
        <f t="shared" ca="1" si="670"/>
        <v/>
      </c>
      <c r="P7141" s="212" t="str">
        <f>IF(ISERROR(VLOOKUP(L7141,Paramètres!$A$38:$B$40,2,0)),"",VLOOKUP(L7141,Paramètres!$A$38:$B$40,2,0))</f>
        <v/>
      </c>
      <c r="Q7141" s="211" t="str">
        <f t="shared" ca="1" si="671"/>
        <v/>
      </c>
      <c r="R7141" s="211" t="str">
        <f t="shared" si="667"/>
        <v/>
      </c>
      <c r="S7141" s="213" t="str">
        <f t="shared" ca="1" si="668"/>
        <v/>
      </c>
      <c r="T7141" s="214" t="str">
        <f t="shared" ca="1" si="672"/>
        <v/>
      </c>
    </row>
    <row r="7142" spans="1:20" x14ac:dyDescent="0.25">
      <c r="A7142" s="119" t="s">
        <v>12711</v>
      </c>
      <c r="B7142" s="260"/>
      <c r="C7142" s="264" t="str">
        <f>IF(ISERROR(VLOOKUP(B7142,'Tous les abonnés'!$A$6:$I$5491,2,0)),"",VLOOKUP(B7142,'Tous les abonnés'!$A$6:$I$5491,2,0))</f>
        <v/>
      </c>
      <c r="D7142" s="26"/>
      <c r="E7142" s="265"/>
      <c r="F7142" s="207" t="str">
        <f>IF(ISERROR(IF(VLOOKUP(D7142,Paramètres!$C$17:$H$33,6,0)="oui","illimité",VLOOKUP(D7142,Paramètres!$C$17:$H$33,5,0))),"",IF(VLOOKUP(D7142,Paramètres!$C$17:$H$33,6,0)="oui","illimité",VLOOKUP(D7142,Paramètres!$C$17:$H$33,5,0)))</f>
        <v/>
      </c>
      <c r="G7142" s="269" t="str">
        <f t="shared" si="669"/>
        <v/>
      </c>
      <c r="H7142" s="208"/>
      <c r="I7142" s="53"/>
      <c r="J7142" s="209"/>
      <c r="K7142" s="271"/>
      <c r="L7142" s="37"/>
      <c r="M7142" s="218"/>
      <c r="N7142" s="124"/>
      <c r="O7142" s="211" t="str">
        <f t="shared" ca="1" si="670"/>
        <v/>
      </c>
      <c r="P7142" s="212" t="str">
        <f>IF(ISERROR(VLOOKUP(L7142,Paramètres!$A$38:$B$40,2,0)),"",VLOOKUP(L7142,Paramètres!$A$38:$B$40,2,0))</f>
        <v/>
      </c>
      <c r="Q7142" s="211" t="str">
        <f t="shared" ca="1" si="671"/>
        <v/>
      </c>
      <c r="R7142" s="211" t="str">
        <f t="shared" si="667"/>
        <v/>
      </c>
      <c r="S7142" s="213" t="str">
        <f t="shared" ca="1" si="668"/>
        <v/>
      </c>
      <c r="T7142" s="214" t="str">
        <f t="shared" ca="1" si="672"/>
        <v/>
      </c>
    </row>
    <row r="7143" spans="1:20" x14ac:dyDescent="0.25">
      <c r="A7143" s="119" t="s">
        <v>12712</v>
      </c>
      <c r="B7143" s="260"/>
      <c r="C7143" s="264" t="str">
        <f>IF(ISERROR(VLOOKUP(B7143,'Tous les abonnés'!$A$6:$I$5491,2,0)),"",VLOOKUP(B7143,'Tous les abonnés'!$A$6:$I$5491,2,0))</f>
        <v/>
      </c>
      <c r="D7143" s="26"/>
      <c r="E7143" s="265"/>
      <c r="F7143" s="207" t="str">
        <f>IF(ISERROR(IF(VLOOKUP(D7143,Paramètres!$C$17:$H$33,6,0)="oui","illimité",VLOOKUP(D7143,Paramètres!$C$17:$H$33,5,0))),"",IF(VLOOKUP(D7143,Paramètres!$C$17:$H$33,6,0)="oui","illimité",VLOOKUP(D7143,Paramètres!$C$17:$H$33,5,0)))</f>
        <v/>
      </c>
      <c r="G7143" s="269" t="str">
        <f t="shared" si="669"/>
        <v/>
      </c>
      <c r="H7143" s="208"/>
      <c r="I7143" s="53"/>
      <c r="J7143" s="209"/>
      <c r="K7143" s="271"/>
      <c r="L7143" s="37"/>
      <c r="M7143" s="218"/>
      <c r="N7143" s="124"/>
      <c r="O7143" s="211" t="str">
        <f t="shared" ca="1" si="670"/>
        <v/>
      </c>
      <c r="P7143" s="212" t="str">
        <f>IF(ISERROR(VLOOKUP(L7143,Paramètres!$A$38:$B$40,2,0)),"",VLOOKUP(L7143,Paramètres!$A$38:$B$40,2,0))</f>
        <v/>
      </c>
      <c r="Q7143" s="211" t="str">
        <f t="shared" ca="1" si="671"/>
        <v/>
      </c>
      <c r="R7143" s="211" t="str">
        <f t="shared" si="667"/>
        <v/>
      </c>
      <c r="S7143" s="213" t="str">
        <f t="shared" ca="1" si="668"/>
        <v/>
      </c>
      <c r="T7143" s="214" t="str">
        <f t="shared" ca="1" si="672"/>
        <v/>
      </c>
    </row>
    <row r="7144" spans="1:20" x14ac:dyDescent="0.25">
      <c r="A7144" s="119" t="s">
        <v>12713</v>
      </c>
      <c r="B7144" s="260"/>
      <c r="C7144" s="264" t="str">
        <f>IF(ISERROR(VLOOKUP(B7144,'Tous les abonnés'!$A$6:$I$5491,2,0)),"",VLOOKUP(B7144,'Tous les abonnés'!$A$6:$I$5491,2,0))</f>
        <v/>
      </c>
      <c r="D7144" s="26"/>
      <c r="E7144" s="265"/>
      <c r="F7144" s="207" t="str">
        <f>IF(ISERROR(IF(VLOOKUP(D7144,Paramètres!$C$17:$H$33,6,0)="oui","illimité",VLOOKUP(D7144,Paramètres!$C$17:$H$33,5,0))),"",IF(VLOOKUP(D7144,Paramètres!$C$17:$H$33,6,0)="oui","illimité",VLOOKUP(D7144,Paramètres!$C$17:$H$33,5,0)))</f>
        <v/>
      </c>
      <c r="G7144" s="269" t="str">
        <f t="shared" si="669"/>
        <v/>
      </c>
      <c r="H7144" s="208"/>
      <c r="I7144" s="53"/>
      <c r="J7144" s="209"/>
      <c r="K7144" s="271"/>
      <c r="L7144" s="37"/>
      <c r="M7144" s="218"/>
      <c r="N7144" s="124"/>
      <c r="O7144" s="211" t="str">
        <f t="shared" ca="1" si="670"/>
        <v/>
      </c>
      <c r="P7144" s="212" t="str">
        <f>IF(ISERROR(VLOOKUP(L7144,Paramètres!$A$38:$B$40,2,0)),"",VLOOKUP(L7144,Paramètres!$A$38:$B$40,2,0))</f>
        <v/>
      </c>
      <c r="Q7144" s="211" t="str">
        <f t="shared" ca="1" si="671"/>
        <v/>
      </c>
      <c r="R7144" s="211" t="str">
        <f t="shared" si="667"/>
        <v/>
      </c>
      <c r="S7144" s="213" t="str">
        <f t="shared" ca="1" si="668"/>
        <v/>
      </c>
      <c r="T7144" s="214" t="str">
        <f t="shared" ca="1" si="672"/>
        <v/>
      </c>
    </row>
    <row r="7145" spans="1:20" x14ac:dyDescent="0.25">
      <c r="A7145" s="119" t="s">
        <v>12714</v>
      </c>
      <c r="B7145" s="260"/>
      <c r="C7145" s="264" t="str">
        <f>IF(ISERROR(VLOOKUP(B7145,'Tous les abonnés'!$A$6:$I$5491,2,0)),"",VLOOKUP(B7145,'Tous les abonnés'!$A$6:$I$5491,2,0))</f>
        <v/>
      </c>
      <c r="D7145" s="26"/>
      <c r="E7145" s="265"/>
      <c r="F7145" s="207" t="str">
        <f>IF(ISERROR(IF(VLOOKUP(D7145,Paramètres!$C$17:$H$33,6,0)="oui","illimité",VLOOKUP(D7145,Paramètres!$C$17:$H$33,5,0))),"",IF(VLOOKUP(D7145,Paramètres!$C$17:$H$33,6,0)="oui","illimité",VLOOKUP(D7145,Paramètres!$C$17:$H$33,5,0)))</f>
        <v/>
      </c>
      <c r="G7145" s="269" t="str">
        <f t="shared" si="669"/>
        <v/>
      </c>
      <c r="H7145" s="208"/>
      <c r="I7145" s="53"/>
      <c r="J7145" s="209"/>
      <c r="K7145" s="271"/>
      <c r="L7145" s="37"/>
      <c r="M7145" s="218"/>
      <c r="N7145" s="124"/>
      <c r="O7145" s="211" t="str">
        <f t="shared" ca="1" si="670"/>
        <v/>
      </c>
      <c r="P7145" s="212" t="str">
        <f>IF(ISERROR(VLOOKUP(L7145,Paramètres!$A$38:$B$40,2,0)),"",VLOOKUP(L7145,Paramètres!$A$38:$B$40,2,0))</f>
        <v/>
      </c>
      <c r="Q7145" s="211" t="str">
        <f t="shared" ca="1" si="671"/>
        <v/>
      </c>
      <c r="R7145" s="211" t="str">
        <f t="shared" si="667"/>
        <v/>
      </c>
      <c r="S7145" s="213" t="str">
        <f t="shared" ca="1" si="668"/>
        <v/>
      </c>
      <c r="T7145" s="214" t="str">
        <f t="shared" ca="1" si="672"/>
        <v/>
      </c>
    </row>
    <row r="7146" spans="1:20" x14ac:dyDescent="0.25">
      <c r="A7146" s="119" t="s">
        <v>12715</v>
      </c>
      <c r="B7146" s="260"/>
      <c r="C7146" s="264" t="str">
        <f>IF(ISERROR(VLOOKUP(B7146,'Tous les abonnés'!$A$6:$I$5491,2,0)),"",VLOOKUP(B7146,'Tous les abonnés'!$A$6:$I$5491,2,0))</f>
        <v/>
      </c>
      <c r="D7146" s="26"/>
      <c r="E7146" s="265"/>
      <c r="F7146" s="207" t="str">
        <f>IF(ISERROR(IF(VLOOKUP(D7146,Paramètres!$C$17:$H$33,6,0)="oui","illimité",VLOOKUP(D7146,Paramètres!$C$17:$H$33,5,0))),"",IF(VLOOKUP(D7146,Paramètres!$C$17:$H$33,6,0)="oui","illimité",VLOOKUP(D7146,Paramètres!$C$17:$H$33,5,0)))</f>
        <v/>
      </c>
      <c r="G7146" s="269" t="str">
        <f t="shared" si="669"/>
        <v/>
      </c>
      <c r="H7146" s="208"/>
      <c r="I7146" s="53"/>
      <c r="J7146" s="209"/>
      <c r="K7146" s="271"/>
      <c r="L7146" s="37"/>
      <c r="M7146" s="218"/>
      <c r="N7146" s="124"/>
      <c r="O7146" s="211" t="str">
        <f t="shared" ca="1" si="670"/>
        <v/>
      </c>
      <c r="P7146" s="212" t="str">
        <f>IF(ISERROR(VLOOKUP(L7146,Paramètres!$A$38:$B$40,2,0)),"",VLOOKUP(L7146,Paramètres!$A$38:$B$40,2,0))</f>
        <v/>
      </c>
      <c r="Q7146" s="211" t="str">
        <f t="shared" ca="1" si="671"/>
        <v/>
      </c>
      <c r="R7146" s="211" t="str">
        <f t="shared" si="667"/>
        <v/>
      </c>
      <c r="S7146" s="213" t="str">
        <f t="shared" ca="1" si="668"/>
        <v/>
      </c>
      <c r="T7146" s="214" t="str">
        <f t="shared" ca="1" si="672"/>
        <v/>
      </c>
    </row>
    <row r="7147" spans="1:20" x14ac:dyDescent="0.25">
      <c r="A7147" s="119" t="s">
        <v>12716</v>
      </c>
      <c r="B7147" s="260"/>
      <c r="C7147" s="264" t="str">
        <f>IF(ISERROR(VLOOKUP(B7147,'Tous les abonnés'!$A$6:$I$5491,2,0)),"",VLOOKUP(B7147,'Tous les abonnés'!$A$6:$I$5491,2,0))</f>
        <v/>
      </c>
      <c r="D7147" s="26"/>
      <c r="E7147" s="265"/>
      <c r="F7147" s="207" t="str">
        <f>IF(ISERROR(IF(VLOOKUP(D7147,Paramètres!$C$17:$H$33,6,0)="oui","illimité",VLOOKUP(D7147,Paramètres!$C$17:$H$33,5,0))),"",IF(VLOOKUP(D7147,Paramètres!$C$17:$H$33,6,0)="oui","illimité",VLOOKUP(D7147,Paramètres!$C$17:$H$33,5,0)))</f>
        <v/>
      </c>
      <c r="G7147" s="269" t="str">
        <f t="shared" si="669"/>
        <v/>
      </c>
      <c r="H7147" s="208"/>
      <c r="I7147" s="53"/>
      <c r="J7147" s="209"/>
      <c r="K7147" s="271"/>
      <c r="L7147" s="37"/>
      <c r="M7147" s="218"/>
      <c r="N7147" s="124"/>
      <c r="O7147" s="211" t="str">
        <f t="shared" ca="1" si="670"/>
        <v/>
      </c>
      <c r="P7147" s="212" t="str">
        <f>IF(ISERROR(VLOOKUP(L7147,Paramètres!$A$38:$B$40,2,0)),"",VLOOKUP(L7147,Paramètres!$A$38:$B$40,2,0))</f>
        <v/>
      </c>
      <c r="Q7147" s="211" t="str">
        <f t="shared" ca="1" si="671"/>
        <v/>
      </c>
      <c r="R7147" s="211" t="str">
        <f t="shared" si="667"/>
        <v/>
      </c>
      <c r="S7147" s="213" t="str">
        <f t="shared" ca="1" si="668"/>
        <v/>
      </c>
      <c r="T7147" s="214" t="str">
        <f t="shared" ca="1" si="672"/>
        <v/>
      </c>
    </row>
    <row r="7148" spans="1:20" x14ac:dyDescent="0.25">
      <c r="A7148" s="119" t="s">
        <v>12717</v>
      </c>
      <c r="B7148" s="260"/>
      <c r="C7148" s="264" t="str">
        <f>IF(ISERROR(VLOOKUP(B7148,'Tous les abonnés'!$A$6:$I$5491,2,0)),"",VLOOKUP(B7148,'Tous les abonnés'!$A$6:$I$5491,2,0))</f>
        <v/>
      </c>
      <c r="D7148" s="26"/>
      <c r="E7148" s="265"/>
      <c r="F7148" s="207" t="str">
        <f>IF(ISERROR(IF(VLOOKUP(D7148,Paramètres!$C$17:$H$33,6,0)="oui","illimité",VLOOKUP(D7148,Paramètres!$C$17:$H$33,5,0))),"",IF(VLOOKUP(D7148,Paramètres!$C$17:$H$33,6,0)="oui","illimité",VLOOKUP(D7148,Paramètres!$C$17:$H$33,5,0)))</f>
        <v/>
      </c>
      <c r="G7148" s="269" t="str">
        <f t="shared" si="669"/>
        <v/>
      </c>
      <c r="H7148" s="208"/>
      <c r="I7148" s="53"/>
      <c r="J7148" s="209"/>
      <c r="K7148" s="271"/>
      <c r="L7148" s="37"/>
      <c r="M7148" s="218"/>
      <c r="N7148" s="124"/>
      <c r="O7148" s="211" t="str">
        <f t="shared" ca="1" si="670"/>
        <v/>
      </c>
      <c r="P7148" s="212" t="str">
        <f>IF(ISERROR(VLOOKUP(L7148,Paramètres!$A$38:$B$40,2,0)),"",VLOOKUP(L7148,Paramètres!$A$38:$B$40,2,0))</f>
        <v/>
      </c>
      <c r="Q7148" s="211" t="str">
        <f t="shared" ca="1" si="671"/>
        <v/>
      </c>
      <c r="R7148" s="211" t="str">
        <f t="shared" si="667"/>
        <v/>
      </c>
      <c r="S7148" s="213" t="str">
        <f t="shared" ca="1" si="668"/>
        <v/>
      </c>
      <c r="T7148" s="214" t="str">
        <f t="shared" ca="1" si="672"/>
        <v/>
      </c>
    </row>
    <row r="7149" spans="1:20" x14ac:dyDescent="0.25">
      <c r="A7149" s="119" t="s">
        <v>12718</v>
      </c>
      <c r="B7149" s="260"/>
      <c r="C7149" s="264" t="str">
        <f>IF(ISERROR(VLOOKUP(B7149,'Tous les abonnés'!$A$6:$I$5491,2,0)),"",VLOOKUP(B7149,'Tous les abonnés'!$A$6:$I$5491,2,0))</f>
        <v/>
      </c>
      <c r="D7149" s="26"/>
      <c r="E7149" s="265"/>
      <c r="F7149" s="207" t="str">
        <f>IF(ISERROR(IF(VLOOKUP(D7149,Paramètres!$C$17:$H$33,6,0)="oui","illimité",VLOOKUP(D7149,Paramètres!$C$17:$H$33,5,0))),"",IF(VLOOKUP(D7149,Paramètres!$C$17:$H$33,6,0)="oui","illimité",VLOOKUP(D7149,Paramètres!$C$17:$H$33,5,0)))</f>
        <v/>
      </c>
      <c r="G7149" s="269" t="str">
        <f t="shared" si="669"/>
        <v/>
      </c>
      <c r="H7149" s="208"/>
      <c r="I7149" s="53"/>
      <c r="J7149" s="209"/>
      <c r="K7149" s="271"/>
      <c r="L7149" s="37"/>
      <c r="M7149" s="218"/>
      <c r="N7149" s="124"/>
      <c r="O7149" s="211" t="str">
        <f t="shared" ca="1" si="670"/>
        <v/>
      </c>
      <c r="P7149" s="212" t="str">
        <f>IF(ISERROR(VLOOKUP(L7149,Paramètres!$A$38:$B$40,2,0)),"",VLOOKUP(L7149,Paramètres!$A$38:$B$40,2,0))</f>
        <v/>
      </c>
      <c r="Q7149" s="211" t="str">
        <f t="shared" ca="1" si="671"/>
        <v/>
      </c>
      <c r="R7149" s="211" t="str">
        <f t="shared" si="667"/>
        <v/>
      </c>
      <c r="S7149" s="213" t="str">
        <f t="shared" ca="1" si="668"/>
        <v/>
      </c>
      <c r="T7149" s="214" t="str">
        <f t="shared" ca="1" si="672"/>
        <v/>
      </c>
    </row>
    <row r="7150" spans="1:20" x14ac:dyDescent="0.25">
      <c r="A7150" s="119" t="s">
        <v>12719</v>
      </c>
      <c r="B7150" s="260"/>
      <c r="C7150" s="264" t="str">
        <f>IF(ISERROR(VLOOKUP(B7150,'Tous les abonnés'!$A$6:$I$5491,2,0)),"",VLOOKUP(B7150,'Tous les abonnés'!$A$6:$I$5491,2,0))</f>
        <v/>
      </c>
      <c r="D7150" s="26"/>
      <c r="E7150" s="265"/>
      <c r="F7150" s="207" t="str">
        <f>IF(ISERROR(IF(VLOOKUP(D7150,Paramètres!$C$17:$H$33,6,0)="oui","illimité",VLOOKUP(D7150,Paramètres!$C$17:$H$33,5,0))),"",IF(VLOOKUP(D7150,Paramètres!$C$17:$H$33,6,0)="oui","illimité",VLOOKUP(D7150,Paramètres!$C$17:$H$33,5,0)))</f>
        <v/>
      </c>
      <c r="G7150" s="269" t="str">
        <f t="shared" si="669"/>
        <v/>
      </c>
      <c r="H7150" s="208"/>
      <c r="I7150" s="53"/>
      <c r="J7150" s="209"/>
      <c r="K7150" s="271"/>
      <c r="L7150" s="37"/>
      <c r="M7150" s="218"/>
      <c r="N7150" s="124"/>
      <c r="O7150" s="211" t="str">
        <f t="shared" ca="1" si="670"/>
        <v/>
      </c>
      <c r="P7150" s="212" t="str">
        <f>IF(ISERROR(VLOOKUP(L7150,Paramètres!$A$38:$B$40,2,0)),"",VLOOKUP(L7150,Paramètres!$A$38:$B$40,2,0))</f>
        <v/>
      </c>
      <c r="Q7150" s="211" t="str">
        <f t="shared" ca="1" si="671"/>
        <v/>
      </c>
      <c r="R7150" s="211" t="str">
        <f t="shared" si="667"/>
        <v/>
      </c>
      <c r="S7150" s="213" t="str">
        <f t="shared" ca="1" si="668"/>
        <v/>
      </c>
      <c r="T7150" s="214" t="str">
        <f t="shared" ca="1" si="672"/>
        <v/>
      </c>
    </row>
    <row r="7151" spans="1:20" x14ac:dyDescent="0.25">
      <c r="A7151" s="119" t="s">
        <v>12720</v>
      </c>
      <c r="B7151" s="260"/>
      <c r="C7151" s="264" t="str">
        <f>IF(ISERROR(VLOOKUP(B7151,'Tous les abonnés'!$A$6:$I$5491,2,0)),"",VLOOKUP(B7151,'Tous les abonnés'!$A$6:$I$5491,2,0))</f>
        <v/>
      </c>
      <c r="D7151" s="26"/>
      <c r="E7151" s="265"/>
      <c r="F7151" s="207" t="str">
        <f>IF(ISERROR(IF(VLOOKUP(D7151,Paramètres!$C$17:$H$33,6,0)="oui","illimité",VLOOKUP(D7151,Paramètres!$C$17:$H$33,5,0))),"",IF(VLOOKUP(D7151,Paramètres!$C$17:$H$33,6,0)="oui","illimité",VLOOKUP(D7151,Paramètres!$C$17:$H$33,5,0)))</f>
        <v/>
      </c>
      <c r="G7151" s="269" t="str">
        <f t="shared" si="669"/>
        <v/>
      </c>
      <c r="H7151" s="208"/>
      <c r="I7151" s="53"/>
      <c r="J7151" s="209"/>
      <c r="K7151" s="271"/>
      <c r="L7151" s="37"/>
      <c r="M7151" s="218"/>
      <c r="N7151" s="124"/>
      <c r="O7151" s="211" t="str">
        <f t="shared" ca="1" si="670"/>
        <v/>
      </c>
      <c r="P7151" s="212" t="str">
        <f>IF(ISERROR(VLOOKUP(L7151,Paramètres!$A$38:$B$40,2,0)),"",VLOOKUP(L7151,Paramètres!$A$38:$B$40,2,0))</f>
        <v/>
      </c>
      <c r="Q7151" s="211" t="str">
        <f t="shared" ca="1" si="671"/>
        <v/>
      </c>
      <c r="R7151" s="211" t="str">
        <f t="shared" si="667"/>
        <v/>
      </c>
      <c r="S7151" s="213" t="str">
        <f t="shared" ca="1" si="668"/>
        <v/>
      </c>
      <c r="T7151" s="214" t="str">
        <f t="shared" ca="1" si="672"/>
        <v/>
      </c>
    </row>
    <row r="7152" spans="1:20" x14ac:dyDescent="0.25">
      <c r="A7152" s="119" t="s">
        <v>12721</v>
      </c>
      <c r="B7152" s="260"/>
      <c r="C7152" s="264" t="str">
        <f>IF(ISERROR(VLOOKUP(B7152,'Tous les abonnés'!$A$6:$I$5491,2,0)),"",VLOOKUP(B7152,'Tous les abonnés'!$A$6:$I$5491,2,0))</f>
        <v/>
      </c>
      <c r="D7152" s="26"/>
      <c r="E7152" s="265"/>
      <c r="F7152" s="207" t="str">
        <f>IF(ISERROR(IF(VLOOKUP(D7152,Paramètres!$C$17:$H$33,6,0)="oui","illimité",VLOOKUP(D7152,Paramètres!$C$17:$H$33,5,0))),"",IF(VLOOKUP(D7152,Paramètres!$C$17:$H$33,6,0)="oui","illimité",VLOOKUP(D7152,Paramètres!$C$17:$H$33,5,0)))</f>
        <v/>
      </c>
      <c r="G7152" s="269" t="str">
        <f t="shared" si="669"/>
        <v/>
      </c>
      <c r="H7152" s="208"/>
      <c r="I7152" s="53"/>
      <c r="J7152" s="209"/>
      <c r="K7152" s="271"/>
      <c r="L7152" s="37"/>
      <c r="M7152" s="218"/>
      <c r="N7152" s="124"/>
      <c r="O7152" s="211" t="str">
        <f t="shared" ca="1" si="670"/>
        <v/>
      </c>
      <c r="P7152" s="212" t="str">
        <f>IF(ISERROR(VLOOKUP(L7152,Paramètres!$A$38:$B$40,2,0)),"",VLOOKUP(L7152,Paramètres!$A$38:$B$40,2,0))</f>
        <v/>
      </c>
      <c r="Q7152" s="211" t="str">
        <f t="shared" ca="1" si="671"/>
        <v/>
      </c>
      <c r="R7152" s="211" t="str">
        <f t="shared" si="667"/>
        <v/>
      </c>
      <c r="S7152" s="213" t="str">
        <f t="shared" ca="1" si="668"/>
        <v/>
      </c>
      <c r="T7152" s="214" t="str">
        <f t="shared" ca="1" si="672"/>
        <v/>
      </c>
    </row>
    <row r="7153" spans="1:20" x14ac:dyDescent="0.25">
      <c r="A7153" s="119" t="s">
        <v>12722</v>
      </c>
      <c r="B7153" s="260"/>
      <c r="C7153" s="264" t="str">
        <f>IF(ISERROR(VLOOKUP(B7153,'Tous les abonnés'!$A$6:$I$5491,2,0)),"",VLOOKUP(B7153,'Tous les abonnés'!$A$6:$I$5491,2,0))</f>
        <v/>
      </c>
      <c r="D7153" s="26"/>
      <c r="E7153" s="265"/>
      <c r="F7153" s="207" t="str">
        <f>IF(ISERROR(IF(VLOOKUP(D7153,Paramètres!$C$17:$H$33,6,0)="oui","illimité",VLOOKUP(D7153,Paramètres!$C$17:$H$33,5,0))),"",IF(VLOOKUP(D7153,Paramètres!$C$17:$H$33,6,0)="oui","illimité",VLOOKUP(D7153,Paramètres!$C$17:$H$33,5,0)))</f>
        <v/>
      </c>
      <c r="G7153" s="269" t="str">
        <f t="shared" si="669"/>
        <v/>
      </c>
      <c r="H7153" s="208"/>
      <c r="I7153" s="53"/>
      <c r="J7153" s="209"/>
      <c r="K7153" s="271"/>
      <c r="L7153" s="37"/>
      <c r="M7153" s="218"/>
      <c r="N7153" s="124"/>
      <c r="O7153" s="211" t="str">
        <f t="shared" ca="1" si="670"/>
        <v/>
      </c>
      <c r="P7153" s="212" t="str">
        <f>IF(ISERROR(VLOOKUP(L7153,Paramètres!$A$38:$B$40,2,0)),"",VLOOKUP(L7153,Paramètres!$A$38:$B$40,2,0))</f>
        <v/>
      </c>
      <c r="Q7153" s="211" t="str">
        <f t="shared" ca="1" si="671"/>
        <v/>
      </c>
      <c r="R7153" s="211" t="str">
        <f t="shared" si="667"/>
        <v/>
      </c>
      <c r="S7153" s="213" t="str">
        <f t="shared" ca="1" si="668"/>
        <v/>
      </c>
      <c r="T7153" s="214" t="str">
        <f t="shared" ca="1" si="672"/>
        <v/>
      </c>
    </row>
    <row r="7154" spans="1:20" x14ac:dyDescent="0.25">
      <c r="A7154" s="119" t="s">
        <v>12723</v>
      </c>
      <c r="B7154" s="260"/>
      <c r="C7154" s="264" t="str">
        <f>IF(ISERROR(VLOOKUP(B7154,'Tous les abonnés'!$A$6:$I$5491,2,0)),"",VLOOKUP(B7154,'Tous les abonnés'!$A$6:$I$5491,2,0))</f>
        <v/>
      </c>
      <c r="D7154" s="26"/>
      <c r="E7154" s="265"/>
      <c r="F7154" s="207" t="str">
        <f>IF(ISERROR(IF(VLOOKUP(D7154,Paramètres!$C$17:$H$33,6,0)="oui","illimité",VLOOKUP(D7154,Paramètres!$C$17:$H$33,5,0))),"",IF(VLOOKUP(D7154,Paramètres!$C$17:$H$33,6,0)="oui","illimité",VLOOKUP(D7154,Paramètres!$C$17:$H$33,5,0)))</f>
        <v/>
      </c>
      <c r="G7154" s="269" t="str">
        <f t="shared" si="669"/>
        <v/>
      </c>
      <c r="H7154" s="208"/>
      <c r="I7154" s="53"/>
      <c r="J7154" s="209"/>
      <c r="K7154" s="271"/>
      <c r="L7154" s="37"/>
      <c r="M7154" s="218"/>
      <c r="N7154" s="124"/>
      <c r="O7154" s="211" t="str">
        <f t="shared" ca="1" si="670"/>
        <v/>
      </c>
      <c r="P7154" s="212" t="str">
        <f>IF(ISERROR(VLOOKUP(L7154,Paramètres!$A$38:$B$40,2,0)),"",VLOOKUP(L7154,Paramètres!$A$38:$B$40,2,0))</f>
        <v/>
      </c>
      <c r="Q7154" s="211" t="str">
        <f t="shared" ca="1" si="671"/>
        <v/>
      </c>
      <c r="R7154" s="211" t="str">
        <f t="shared" si="667"/>
        <v/>
      </c>
      <c r="S7154" s="213" t="str">
        <f t="shared" ca="1" si="668"/>
        <v/>
      </c>
      <c r="T7154" s="214" t="str">
        <f t="shared" ca="1" si="672"/>
        <v/>
      </c>
    </row>
    <row r="7155" spans="1:20" x14ac:dyDescent="0.25">
      <c r="A7155" s="119" t="s">
        <v>12724</v>
      </c>
      <c r="B7155" s="260"/>
      <c r="C7155" s="264" t="str">
        <f>IF(ISERROR(VLOOKUP(B7155,'Tous les abonnés'!$A$6:$I$5491,2,0)),"",VLOOKUP(B7155,'Tous les abonnés'!$A$6:$I$5491,2,0))</f>
        <v/>
      </c>
      <c r="D7155" s="26"/>
      <c r="E7155" s="265"/>
      <c r="F7155" s="207" t="str">
        <f>IF(ISERROR(IF(VLOOKUP(D7155,Paramètres!$C$17:$H$33,6,0)="oui","illimité",VLOOKUP(D7155,Paramètres!$C$17:$H$33,5,0))),"",IF(VLOOKUP(D7155,Paramètres!$C$17:$H$33,6,0)="oui","illimité",VLOOKUP(D7155,Paramètres!$C$17:$H$33,5,0)))</f>
        <v/>
      </c>
      <c r="G7155" s="269" t="str">
        <f t="shared" si="669"/>
        <v/>
      </c>
      <c r="H7155" s="208"/>
      <c r="I7155" s="53"/>
      <c r="J7155" s="209"/>
      <c r="K7155" s="271"/>
      <c r="L7155" s="37"/>
      <c r="M7155" s="218"/>
      <c r="N7155" s="124"/>
      <c r="O7155" s="211" t="str">
        <f t="shared" ca="1" si="670"/>
        <v/>
      </c>
      <c r="P7155" s="212" t="str">
        <f>IF(ISERROR(VLOOKUP(L7155,Paramètres!$A$38:$B$40,2,0)),"",VLOOKUP(L7155,Paramètres!$A$38:$B$40,2,0))</f>
        <v/>
      </c>
      <c r="Q7155" s="211" t="str">
        <f t="shared" ca="1" si="671"/>
        <v/>
      </c>
      <c r="R7155" s="211" t="str">
        <f t="shared" si="667"/>
        <v/>
      </c>
      <c r="S7155" s="213" t="str">
        <f t="shared" ca="1" si="668"/>
        <v/>
      </c>
      <c r="T7155" s="214" t="str">
        <f t="shared" ca="1" si="672"/>
        <v/>
      </c>
    </row>
    <row r="7156" spans="1:20" x14ac:dyDescent="0.25">
      <c r="A7156" s="119" t="s">
        <v>12725</v>
      </c>
      <c r="B7156" s="260"/>
      <c r="C7156" s="264" t="str">
        <f>IF(ISERROR(VLOOKUP(B7156,'Tous les abonnés'!$A$6:$I$5491,2,0)),"",VLOOKUP(B7156,'Tous les abonnés'!$A$6:$I$5491,2,0))</f>
        <v/>
      </c>
      <c r="D7156" s="26"/>
      <c r="E7156" s="265"/>
      <c r="F7156" s="207" t="str">
        <f>IF(ISERROR(IF(VLOOKUP(D7156,Paramètres!$C$17:$H$33,6,0)="oui","illimité",VLOOKUP(D7156,Paramètres!$C$17:$H$33,5,0))),"",IF(VLOOKUP(D7156,Paramètres!$C$17:$H$33,6,0)="oui","illimité",VLOOKUP(D7156,Paramètres!$C$17:$H$33,5,0)))</f>
        <v/>
      </c>
      <c r="G7156" s="269" t="str">
        <f t="shared" si="669"/>
        <v/>
      </c>
      <c r="H7156" s="208"/>
      <c r="I7156" s="53"/>
      <c r="J7156" s="209"/>
      <c r="K7156" s="271"/>
      <c r="L7156" s="37"/>
      <c r="M7156" s="218"/>
      <c r="N7156" s="124"/>
      <c r="O7156" s="211" t="str">
        <f t="shared" ca="1" si="670"/>
        <v/>
      </c>
      <c r="P7156" s="212" t="str">
        <f>IF(ISERROR(VLOOKUP(L7156,Paramètres!$A$38:$B$40,2,0)),"",VLOOKUP(L7156,Paramètres!$A$38:$B$40,2,0))</f>
        <v/>
      </c>
      <c r="Q7156" s="211" t="str">
        <f t="shared" ca="1" si="671"/>
        <v/>
      </c>
      <c r="R7156" s="211" t="str">
        <f t="shared" si="667"/>
        <v/>
      </c>
      <c r="S7156" s="213" t="str">
        <f t="shared" ca="1" si="668"/>
        <v/>
      </c>
      <c r="T7156" s="214" t="str">
        <f t="shared" ca="1" si="672"/>
        <v/>
      </c>
    </row>
    <row r="7157" spans="1:20" x14ac:dyDescent="0.25">
      <c r="A7157" s="119" t="s">
        <v>12726</v>
      </c>
      <c r="B7157" s="260"/>
      <c r="C7157" s="264" t="str">
        <f>IF(ISERROR(VLOOKUP(B7157,'Tous les abonnés'!$A$6:$I$5491,2,0)),"",VLOOKUP(B7157,'Tous les abonnés'!$A$6:$I$5491,2,0))</f>
        <v/>
      </c>
      <c r="D7157" s="26"/>
      <c r="E7157" s="265"/>
      <c r="F7157" s="207" t="str">
        <f>IF(ISERROR(IF(VLOOKUP(D7157,Paramètres!$C$17:$H$33,6,0)="oui","illimité",VLOOKUP(D7157,Paramètres!$C$17:$H$33,5,0))),"",IF(VLOOKUP(D7157,Paramètres!$C$17:$H$33,6,0)="oui","illimité",VLOOKUP(D7157,Paramètres!$C$17:$H$33,5,0)))</f>
        <v/>
      </c>
      <c r="G7157" s="269" t="str">
        <f t="shared" si="669"/>
        <v/>
      </c>
      <c r="H7157" s="208"/>
      <c r="I7157" s="53"/>
      <c r="J7157" s="209"/>
      <c r="K7157" s="271"/>
      <c r="L7157" s="37"/>
      <c r="M7157" s="218"/>
      <c r="N7157" s="124"/>
      <c r="O7157" s="211" t="str">
        <f t="shared" ca="1" si="670"/>
        <v/>
      </c>
      <c r="P7157" s="212" t="str">
        <f>IF(ISERROR(VLOOKUP(L7157,Paramètres!$A$38:$B$40,2,0)),"",VLOOKUP(L7157,Paramètres!$A$38:$B$40,2,0))</f>
        <v/>
      </c>
      <c r="Q7157" s="211" t="str">
        <f t="shared" ca="1" si="671"/>
        <v/>
      </c>
      <c r="R7157" s="211" t="str">
        <f t="shared" si="667"/>
        <v/>
      </c>
      <c r="S7157" s="213" t="str">
        <f t="shared" ca="1" si="668"/>
        <v/>
      </c>
      <c r="T7157" s="214" t="str">
        <f t="shared" ca="1" si="672"/>
        <v/>
      </c>
    </row>
    <row r="7158" spans="1:20" x14ac:dyDescent="0.25">
      <c r="A7158" s="119" t="s">
        <v>12727</v>
      </c>
      <c r="B7158" s="260"/>
      <c r="C7158" s="264" t="str">
        <f>IF(ISERROR(VLOOKUP(B7158,'Tous les abonnés'!$A$6:$I$5491,2,0)),"",VLOOKUP(B7158,'Tous les abonnés'!$A$6:$I$5491,2,0))</f>
        <v/>
      </c>
      <c r="D7158" s="26"/>
      <c r="E7158" s="265"/>
      <c r="F7158" s="207" t="str">
        <f>IF(ISERROR(IF(VLOOKUP(D7158,Paramètres!$C$17:$H$33,6,0)="oui","illimité",VLOOKUP(D7158,Paramètres!$C$17:$H$33,5,0))),"",IF(VLOOKUP(D7158,Paramètres!$C$17:$H$33,6,0)="oui","illimité",VLOOKUP(D7158,Paramètres!$C$17:$H$33,5,0)))</f>
        <v/>
      </c>
      <c r="G7158" s="269" t="str">
        <f t="shared" si="669"/>
        <v/>
      </c>
      <c r="H7158" s="208"/>
      <c r="I7158" s="53"/>
      <c r="J7158" s="209"/>
      <c r="K7158" s="271"/>
      <c r="L7158" s="37"/>
      <c r="M7158" s="218"/>
      <c r="N7158" s="124"/>
      <c r="O7158" s="211" t="str">
        <f t="shared" ca="1" si="670"/>
        <v/>
      </c>
      <c r="P7158" s="212" t="str">
        <f>IF(ISERROR(VLOOKUP(L7158,Paramètres!$A$38:$B$40,2,0)),"",VLOOKUP(L7158,Paramètres!$A$38:$B$40,2,0))</f>
        <v/>
      </c>
      <c r="Q7158" s="211" t="str">
        <f t="shared" ca="1" si="671"/>
        <v/>
      </c>
      <c r="R7158" s="211" t="str">
        <f t="shared" si="667"/>
        <v/>
      </c>
      <c r="S7158" s="213" t="str">
        <f t="shared" ca="1" si="668"/>
        <v/>
      </c>
      <c r="T7158" s="214" t="str">
        <f t="shared" ca="1" si="672"/>
        <v/>
      </c>
    </row>
    <row r="7159" spans="1:20" x14ac:dyDescent="0.25">
      <c r="A7159" s="119" t="s">
        <v>12728</v>
      </c>
      <c r="B7159" s="260"/>
      <c r="C7159" s="264" t="str">
        <f>IF(ISERROR(VLOOKUP(B7159,'Tous les abonnés'!$A$6:$I$5491,2,0)),"",VLOOKUP(B7159,'Tous les abonnés'!$A$6:$I$5491,2,0))</f>
        <v/>
      </c>
      <c r="D7159" s="26"/>
      <c r="E7159" s="265"/>
      <c r="F7159" s="207" t="str">
        <f>IF(ISERROR(IF(VLOOKUP(D7159,Paramètres!$C$17:$H$33,6,0)="oui","illimité",VLOOKUP(D7159,Paramètres!$C$17:$H$33,5,0))),"",IF(VLOOKUP(D7159,Paramètres!$C$17:$H$33,6,0)="oui","illimité",VLOOKUP(D7159,Paramètres!$C$17:$H$33,5,0)))</f>
        <v/>
      </c>
      <c r="G7159" s="269" t="str">
        <f t="shared" si="669"/>
        <v/>
      </c>
      <c r="H7159" s="208"/>
      <c r="I7159" s="53"/>
      <c r="J7159" s="209"/>
      <c r="K7159" s="271"/>
      <c r="L7159" s="37"/>
      <c r="M7159" s="218"/>
      <c r="N7159" s="124"/>
      <c r="O7159" s="211" t="str">
        <f t="shared" ca="1" si="670"/>
        <v/>
      </c>
      <c r="P7159" s="212" t="str">
        <f>IF(ISERROR(VLOOKUP(L7159,Paramètres!$A$38:$B$40,2,0)),"",VLOOKUP(L7159,Paramètres!$A$38:$B$40,2,0))</f>
        <v/>
      </c>
      <c r="Q7159" s="211" t="str">
        <f t="shared" ca="1" si="671"/>
        <v/>
      </c>
      <c r="R7159" s="211" t="str">
        <f t="shared" si="667"/>
        <v/>
      </c>
      <c r="S7159" s="213" t="str">
        <f t="shared" ca="1" si="668"/>
        <v/>
      </c>
      <c r="T7159" s="214" t="str">
        <f t="shared" ca="1" si="672"/>
        <v/>
      </c>
    </row>
    <row r="7160" spans="1:20" x14ac:dyDescent="0.25">
      <c r="A7160" s="119" t="s">
        <v>12729</v>
      </c>
      <c r="B7160" s="260"/>
      <c r="C7160" s="264" t="str">
        <f>IF(ISERROR(VLOOKUP(B7160,'Tous les abonnés'!$A$6:$I$5491,2,0)),"",VLOOKUP(B7160,'Tous les abonnés'!$A$6:$I$5491,2,0))</f>
        <v/>
      </c>
      <c r="D7160" s="26"/>
      <c r="E7160" s="265"/>
      <c r="F7160" s="207" t="str">
        <f>IF(ISERROR(IF(VLOOKUP(D7160,Paramètres!$C$17:$H$33,6,0)="oui","illimité",VLOOKUP(D7160,Paramètres!$C$17:$H$33,5,0))),"",IF(VLOOKUP(D7160,Paramètres!$C$17:$H$33,6,0)="oui","illimité",VLOOKUP(D7160,Paramètres!$C$17:$H$33,5,0)))</f>
        <v/>
      </c>
      <c r="G7160" s="269" t="str">
        <f t="shared" si="669"/>
        <v/>
      </c>
      <c r="H7160" s="208"/>
      <c r="I7160" s="53"/>
      <c r="J7160" s="209"/>
      <c r="K7160" s="271"/>
      <c r="L7160" s="37"/>
      <c r="M7160" s="218"/>
      <c r="N7160" s="124"/>
      <c r="O7160" s="211" t="str">
        <f t="shared" ca="1" si="670"/>
        <v/>
      </c>
      <c r="P7160" s="212" t="str">
        <f>IF(ISERROR(VLOOKUP(L7160,Paramètres!$A$38:$B$40,2,0)),"",VLOOKUP(L7160,Paramètres!$A$38:$B$40,2,0))</f>
        <v/>
      </c>
      <c r="Q7160" s="211" t="str">
        <f t="shared" ca="1" si="671"/>
        <v/>
      </c>
      <c r="R7160" s="211" t="str">
        <f t="shared" si="667"/>
        <v/>
      </c>
      <c r="S7160" s="213" t="str">
        <f t="shared" ca="1" si="668"/>
        <v/>
      </c>
      <c r="T7160" s="214" t="str">
        <f t="shared" ca="1" si="672"/>
        <v/>
      </c>
    </row>
    <row r="7161" spans="1:20" x14ac:dyDescent="0.25">
      <c r="A7161" s="119" t="s">
        <v>12730</v>
      </c>
      <c r="B7161" s="260"/>
      <c r="C7161" s="264" t="str">
        <f>IF(ISERROR(VLOOKUP(B7161,'Tous les abonnés'!$A$6:$I$5491,2,0)),"",VLOOKUP(B7161,'Tous les abonnés'!$A$6:$I$5491,2,0))</f>
        <v/>
      </c>
      <c r="D7161" s="26"/>
      <c r="E7161" s="265"/>
      <c r="F7161" s="207" t="str">
        <f>IF(ISERROR(IF(VLOOKUP(D7161,Paramètres!$C$17:$H$33,6,0)="oui","illimité",VLOOKUP(D7161,Paramètres!$C$17:$H$33,5,0))),"",IF(VLOOKUP(D7161,Paramètres!$C$17:$H$33,6,0)="oui","illimité",VLOOKUP(D7161,Paramètres!$C$17:$H$33,5,0)))</f>
        <v/>
      </c>
      <c r="G7161" s="269" t="str">
        <f t="shared" si="669"/>
        <v/>
      </c>
      <c r="H7161" s="208"/>
      <c r="I7161" s="53"/>
      <c r="J7161" s="209"/>
      <c r="K7161" s="271"/>
      <c r="L7161" s="37"/>
      <c r="M7161" s="218"/>
      <c r="N7161" s="124"/>
      <c r="O7161" s="211" t="str">
        <f t="shared" ca="1" si="670"/>
        <v/>
      </c>
      <c r="P7161" s="212" t="str">
        <f>IF(ISERROR(VLOOKUP(L7161,Paramètres!$A$38:$B$40,2,0)),"",VLOOKUP(L7161,Paramètres!$A$38:$B$40,2,0))</f>
        <v/>
      </c>
      <c r="Q7161" s="211" t="str">
        <f t="shared" ca="1" si="671"/>
        <v/>
      </c>
      <c r="R7161" s="211" t="str">
        <f t="shared" si="667"/>
        <v/>
      </c>
      <c r="S7161" s="213" t="str">
        <f t="shared" ca="1" si="668"/>
        <v/>
      </c>
      <c r="T7161" s="214" t="str">
        <f t="shared" ca="1" si="672"/>
        <v/>
      </c>
    </row>
    <row r="7162" spans="1:20" x14ac:dyDescent="0.25">
      <c r="A7162" s="119" t="s">
        <v>12731</v>
      </c>
      <c r="B7162" s="260"/>
      <c r="C7162" s="264" t="str">
        <f>IF(ISERROR(VLOOKUP(B7162,'Tous les abonnés'!$A$6:$I$5491,2,0)),"",VLOOKUP(B7162,'Tous les abonnés'!$A$6:$I$5491,2,0))</f>
        <v/>
      </c>
      <c r="D7162" s="26"/>
      <c r="E7162" s="265"/>
      <c r="F7162" s="207" t="str">
        <f>IF(ISERROR(IF(VLOOKUP(D7162,Paramètres!$C$17:$H$33,6,0)="oui","illimité",VLOOKUP(D7162,Paramètres!$C$17:$H$33,5,0))),"",IF(VLOOKUP(D7162,Paramètres!$C$17:$H$33,6,0)="oui","illimité",VLOOKUP(D7162,Paramètres!$C$17:$H$33,5,0)))</f>
        <v/>
      </c>
      <c r="G7162" s="269" t="str">
        <f t="shared" si="669"/>
        <v/>
      </c>
      <c r="H7162" s="208"/>
      <c r="I7162" s="53"/>
      <c r="J7162" s="209"/>
      <c r="K7162" s="271"/>
      <c r="L7162" s="37"/>
      <c r="M7162" s="218"/>
      <c r="N7162" s="124"/>
      <c r="O7162" s="211" t="str">
        <f t="shared" ca="1" si="670"/>
        <v/>
      </c>
      <c r="P7162" s="212" t="str">
        <f>IF(ISERROR(VLOOKUP(L7162,Paramètres!$A$38:$B$40,2,0)),"",VLOOKUP(L7162,Paramètres!$A$38:$B$40,2,0))</f>
        <v/>
      </c>
      <c r="Q7162" s="211" t="str">
        <f t="shared" ca="1" si="671"/>
        <v/>
      </c>
      <c r="R7162" s="211" t="str">
        <f t="shared" si="667"/>
        <v/>
      </c>
      <c r="S7162" s="213" t="str">
        <f t="shared" ca="1" si="668"/>
        <v/>
      </c>
      <c r="T7162" s="214" t="str">
        <f t="shared" ca="1" si="672"/>
        <v/>
      </c>
    </row>
    <row r="7163" spans="1:20" x14ac:dyDescent="0.25">
      <c r="A7163" s="119" t="s">
        <v>12732</v>
      </c>
      <c r="B7163" s="260"/>
      <c r="C7163" s="264" t="str">
        <f>IF(ISERROR(VLOOKUP(B7163,'Tous les abonnés'!$A$6:$I$5491,2,0)),"",VLOOKUP(B7163,'Tous les abonnés'!$A$6:$I$5491,2,0))</f>
        <v/>
      </c>
      <c r="D7163" s="26"/>
      <c r="E7163" s="265"/>
      <c r="F7163" s="207" t="str">
        <f>IF(ISERROR(IF(VLOOKUP(D7163,Paramètres!$C$17:$H$33,6,0)="oui","illimité",VLOOKUP(D7163,Paramètres!$C$17:$H$33,5,0))),"",IF(VLOOKUP(D7163,Paramètres!$C$17:$H$33,6,0)="oui","illimité",VLOOKUP(D7163,Paramètres!$C$17:$H$33,5,0)))</f>
        <v/>
      </c>
      <c r="G7163" s="269" t="str">
        <f t="shared" si="669"/>
        <v/>
      </c>
      <c r="H7163" s="208"/>
      <c r="I7163" s="53"/>
      <c r="J7163" s="209"/>
      <c r="K7163" s="271"/>
      <c r="L7163" s="37"/>
      <c r="M7163" s="218"/>
      <c r="N7163" s="124"/>
      <c r="O7163" s="211" t="str">
        <f t="shared" ca="1" si="670"/>
        <v/>
      </c>
      <c r="P7163" s="212" t="str">
        <f>IF(ISERROR(VLOOKUP(L7163,Paramètres!$A$38:$B$40,2,0)),"",VLOOKUP(L7163,Paramètres!$A$38:$B$40,2,0))</f>
        <v/>
      </c>
      <c r="Q7163" s="211" t="str">
        <f t="shared" ca="1" si="671"/>
        <v/>
      </c>
      <c r="R7163" s="211" t="str">
        <f t="shared" si="667"/>
        <v/>
      </c>
      <c r="S7163" s="213" t="str">
        <f t="shared" ca="1" si="668"/>
        <v/>
      </c>
      <c r="T7163" s="214" t="str">
        <f t="shared" ca="1" si="672"/>
        <v/>
      </c>
    </row>
    <row r="7164" spans="1:20" x14ac:dyDescent="0.25">
      <c r="A7164" s="119" t="s">
        <v>12733</v>
      </c>
      <c r="B7164" s="260"/>
      <c r="C7164" s="264" t="str">
        <f>IF(ISERROR(VLOOKUP(B7164,'Tous les abonnés'!$A$6:$I$5491,2,0)),"",VLOOKUP(B7164,'Tous les abonnés'!$A$6:$I$5491,2,0))</f>
        <v/>
      </c>
      <c r="D7164" s="26"/>
      <c r="E7164" s="265"/>
      <c r="F7164" s="207" t="str">
        <f>IF(ISERROR(IF(VLOOKUP(D7164,Paramètres!$C$17:$H$33,6,0)="oui","illimité",VLOOKUP(D7164,Paramètres!$C$17:$H$33,5,0))),"",IF(VLOOKUP(D7164,Paramètres!$C$17:$H$33,6,0)="oui","illimité",VLOOKUP(D7164,Paramètres!$C$17:$H$33,5,0)))</f>
        <v/>
      </c>
      <c r="G7164" s="269" t="str">
        <f t="shared" si="669"/>
        <v/>
      </c>
      <c r="H7164" s="208"/>
      <c r="I7164" s="53"/>
      <c r="J7164" s="209"/>
      <c r="K7164" s="271"/>
      <c r="L7164" s="37"/>
      <c r="M7164" s="218"/>
      <c r="N7164" s="124"/>
      <c r="O7164" s="211" t="str">
        <f t="shared" ca="1" si="670"/>
        <v/>
      </c>
      <c r="P7164" s="212" t="str">
        <f>IF(ISERROR(VLOOKUP(L7164,Paramètres!$A$38:$B$40,2,0)),"",VLOOKUP(L7164,Paramètres!$A$38:$B$40,2,0))</f>
        <v/>
      </c>
      <c r="Q7164" s="211" t="str">
        <f t="shared" ca="1" si="671"/>
        <v/>
      </c>
      <c r="R7164" s="211" t="str">
        <f t="shared" si="667"/>
        <v/>
      </c>
      <c r="S7164" s="213" t="str">
        <f t="shared" ca="1" si="668"/>
        <v/>
      </c>
      <c r="T7164" s="214" t="str">
        <f t="shared" ca="1" si="672"/>
        <v/>
      </c>
    </row>
    <row r="7165" spans="1:20" x14ac:dyDescent="0.25">
      <c r="A7165" s="119" t="s">
        <v>12734</v>
      </c>
      <c r="B7165" s="260"/>
      <c r="C7165" s="264" t="str">
        <f>IF(ISERROR(VLOOKUP(B7165,'Tous les abonnés'!$A$6:$I$5491,2,0)),"",VLOOKUP(B7165,'Tous les abonnés'!$A$6:$I$5491,2,0))</f>
        <v/>
      </c>
      <c r="D7165" s="26"/>
      <c r="E7165" s="265"/>
      <c r="F7165" s="207" t="str">
        <f>IF(ISERROR(IF(VLOOKUP(D7165,Paramètres!$C$17:$H$33,6,0)="oui","illimité",VLOOKUP(D7165,Paramètres!$C$17:$H$33,5,0))),"",IF(VLOOKUP(D7165,Paramètres!$C$17:$H$33,6,0)="oui","illimité",VLOOKUP(D7165,Paramètres!$C$17:$H$33,5,0)))</f>
        <v/>
      </c>
      <c r="G7165" s="269" t="str">
        <f t="shared" si="669"/>
        <v/>
      </c>
      <c r="H7165" s="208"/>
      <c r="I7165" s="53"/>
      <c r="J7165" s="209"/>
      <c r="K7165" s="271"/>
      <c r="L7165" s="37"/>
      <c r="M7165" s="218"/>
      <c r="N7165" s="124"/>
      <c r="O7165" s="211" t="str">
        <f t="shared" ca="1" si="670"/>
        <v/>
      </c>
      <c r="P7165" s="212" t="str">
        <f>IF(ISERROR(VLOOKUP(L7165,Paramètres!$A$38:$B$40,2,0)),"",VLOOKUP(L7165,Paramètres!$A$38:$B$40,2,0))</f>
        <v/>
      </c>
      <c r="Q7165" s="211" t="str">
        <f t="shared" ca="1" si="671"/>
        <v/>
      </c>
      <c r="R7165" s="211" t="str">
        <f t="shared" si="667"/>
        <v/>
      </c>
      <c r="S7165" s="213" t="str">
        <f t="shared" ca="1" si="668"/>
        <v/>
      </c>
      <c r="T7165" s="214" t="str">
        <f t="shared" ca="1" si="672"/>
        <v/>
      </c>
    </row>
    <row r="7166" spans="1:20" x14ac:dyDescent="0.25">
      <c r="A7166" s="119" t="s">
        <v>12735</v>
      </c>
      <c r="B7166" s="260"/>
      <c r="C7166" s="264" t="str">
        <f>IF(ISERROR(VLOOKUP(B7166,'Tous les abonnés'!$A$6:$I$5491,2,0)),"",VLOOKUP(B7166,'Tous les abonnés'!$A$6:$I$5491,2,0))</f>
        <v/>
      </c>
      <c r="D7166" s="26"/>
      <c r="E7166" s="265"/>
      <c r="F7166" s="207" t="str">
        <f>IF(ISERROR(IF(VLOOKUP(D7166,Paramètres!$C$17:$H$33,6,0)="oui","illimité",VLOOKUP(D7166,Paramètres!$C$17:$H$33,5,0))),"",IF(VLOOKUP(D7166,Paramètres!$C$17:$H$33,6,0)="oui","illimité",VLOOKUP(D7166,Paramètres!$C$17:$H$33,5,0)))</f>
        <v/>
      </c>
      <c r="G7166" s="269" t="str">
        <f t="shared" si="669"/>
        <v/>
      </c>
      <c r="H7166" s="208"/>
      <c r="I7166" s="53"/>
      <c r="J7166" s="209"/>
      <c r="K7166" s="271"/>
      <c r="L7166" s="37"/>
      <c r="M7166" s="218"/>
      <c r="N7166" s="124"/>
      <c r="O7166" s="211" t="str">
        <f t="shared" ca="1" si="670"/>
        <v/>
      </c>
      <c r="P7166" s="212" t="str">
        <f>IF(ISERROR(VLOOKUP(L7166,Paramètres!$A$38:$B$40,2,0)),"",VLOOKUP(L7166,Paramètres!$A$38:$B$40,2,0))</f>
        <v/>
      </c>
      <c r="Q7166" s="211" t="str">
        <f t="shared" ca="1" si="671"/>
        <v/>
      </c>
      <c r="R7166" s="211" t="str">
        <f t="shared" si="667"/>
        <v/>
      </c>
      <c r="S7166" s="213" t="str">
        <f t="shared" ca="1" si="668"/>
        <v/>
      </c>
      <c r="T7166" s="214" t="str">
        <f t="shared" ca="1" si="672"/>
        <v/>
      </c>
    </row>
    <row r="7167" spans="1:20" x14ac:dyDescent="0.25">
      <c r="A7167" s="119" t="s">
        <v>12736</v>
      </c>
      <c r="B7167" s="260"/>
      <c r="C7167" s="264" t="str">
        <f>IF(ISERROR(VLOOKUP(B7167,'Tous les abonnés'!$A$6:$I$5491,2,0)),"",VLOOKUP(B7167,'Tous les abonnés'!$A$6:$I$5491,2,0))</f>
        <v/>
      </c>
      <c r="D7167" s="26"/>
      <c r="E7167" s="265"/>
      <c r="F7167" s="207" t="str">
        <f>IF(ISERROR(IF(VLOOKUP(D7167,Paramètres!$C$17:$H$33,6,0)="oui","illimité",VLOOKUP(D7167,Paramètres!$C$17:$H$33,5,0))),"",IF(VLOOKUP(D7167,Paramètres!$C$17:$H$33,6,0)="oui","illimité",VLOOKUP(D7167,Paramètres!$C$17:$H$33,5,0)))</f>
        <v/>
      </c>
      <c r="G7167" s="269" t="str">
        <f t="shared" si="669"/>
        <v/>
      </c>
      <c r="H7167" s="208"/>
      <c r="I7167" s="53"/>
      <c r="J7167" s="209"/>
      <c r="K7167" s="271"/>
      <c r="L7167" s="37"/>
      <c r="M7167" s="218"/>
      <c r="N7167" s="124"/>
      <c r="O7167" s="211" t="str">
        <f t="shared" ca="1" si="670"/>
        <v/>
      </c>
      <c r="P7167" s="212" t="str">
        <f>IF(ISERROR(VLOOKUP(L7167,Paramètres!$A$38:$B$40,2,0)),"",VLOOKUP(L7167,Paramètres!$A$38:$B$40,2,0))</f>
        <v/>
      </c>
      <c r="Q7167" s="211" t="str">
        <f t="shared" ca="1" si="671"/>
        <v/>
      </c>
      <c r="R7167" s="211" t="str">
        <f t="shared" si="667"/>
        <v/>
      </c>
      <c r="S7167" s="213" t="str">
        <f t="shared" ca="1" si="668"/>
        <v/>
      </c>
      <c r="T7167" s="214" t="str">
        <f t="shared" ca="1" si="672"/>
        <v/>
      </c>
    </row>
    <row r="7168" spans="1:20" x14ac:dyDescent="0.25">
      <c r="A7168" s="119" t="s">
        <v>12737</v>
      </c>
      <c r="B7168" s="260"/>
      <c r="C7168" s="264" t="str">
        <f>IF(ISERROR(VLOOKUP(B7168,'Tous les abonnés'!$A$6:$I$5491,2,0)),"",VLOOKUP(B7168,'Tous les abonnés'!$A$6:$I$5491,2,0))</f>
        <v/>
      </c>
      <c r="D7168" s="26"/>
      <c r="E7168" s="265"/>
      <c r="F7168" s="207" t="str">
        <f>IF(ISERROR(IF(VLOOKUP(D7168,Paramètres!$C$17:$H$33,6,0)="oui","illimité",VLOOKUP(D7168,Paramètres!$C$17:$H$33,5,0))),"",IF(VLOOKUP(D7168,Paramètres!$C$17:$H$33,6,0)="oui","illimité",VLOOKUP(D7168,Paramètres!$C$17:$H$33,5,0)))</f>
        <v/>
      </c>
      <c r="G7168" s="269" t="str">
        <f t="shared" si="669"/>
        <v/>
      </c>
      <c r="H7168" s="208"/>
      <c r="I7168" s="53"/>
      <c r="J7168" s="209"/>
      <c r="K7168" s="271"/>
      <c r="L7168" s="37"/>
      <c r="M7168" s="218"/>
      <c r="N7168" s="124"/>
      <c r="O7168" s="211" t="str">
        <f t="shared" ca="1" si="670"/>
        <v/>
      </c>
      <c r="P7168" s="212" t="str">
        <f>IF(ISERROR(VLOOKUP(L7168,Paramètres!$A$38:$B$40,2,0)),"",VLOOKUP(L7168,Paramètres!$A$38:$B$40,2,0))</f>
        <v/>
      </c>
      <c r="Q7168" s="211" t="str">
        <f t="shared" ca="1" si="671"/>
        <v/>
      </c>
      <c r="R7168" s="211" t="str">
        <f t="shared" si="667"/>
        <v/>
      </c>
      <c r="S7168" s="213" t="str">
        <f t="shared" ca="1" si="668"/>
        <v/>
      </c>
      <c r="T7168" s="214" t="str">
        <f t="shared" ca="1" si="672"/>
        <v/>
      </c>
    </row>
    <row r="7169" spans="1:20" x14ac:dyDescent="0.25">
      <c r="A7169" s="119" t="s">
        <v>12738</v>
      </c>
      <c r="B7169" s="260"/>
      <c r="C7169" s="264" t="str">
        <f>IF(ISERROR(VLOOKUP(B7169,'Tous les abonnés'!$A$6:$I$5491,2,0)),"",VLOOKUP(B7169,'Tous les abonnés'!$A$6:$I$5491,2,0))</f>
        <v/>
      </c>
      <c r="D7169" s="26"/>
      <c r="E7169" s="265"/>
      <c r="F7169" s="207" t="str">
        <f>IF(ISERROR(IF(VLOOKUP(D7169,Paramètres!$C$17:$H$33,6,0)="oui","illimité",VLOOKUP(D7169,Paramètres!$C$17:$H$33,5,0))),"",IF(VLOOKUP(D7169,Paramètres!$C$17:$H$33,6,0)="oui","illimité",VLOOKUP(D7169,Paramètres!$C$17:$H$33,5,0)))</f>
        <v/>
      </c>
      <c r="G7169" s="269" t="str">
        <f t="shared" si="669"/>
        <v/>
      </c>
      <c r="H7169" s="208"/>
      <c r="I7169" s="53"/>
      <c r="J7169" s="209"/>
      <c r="K7169" s="271"/>
      <c r="L7169" s="37"/>
      <c r="M7169" s="218"/>
      <c r="N7169" s="124"/>
      <c r="O7169" s="211" t="str">
        <f t="shared" ca="1" si="670"/>
        <v/>
      </c>
      <c r="P7169" s="212" t="str">
        <f>IF(ISERROR(VLOOKUP(L7169,Paramètres!$A$38:$B$40,2,0)),"",VLOOKUP(L7169,Paramètres!$A$38:$B$40,2,0))</f>
        <v/>
      </c>
      <c r="Q7169" s="211" t="str">
        <f t="shared" ca="1" si="671"/>
        <v/>
      </c>
      <c r="R7169" s="211" t="str">
        <f t="shared" si="667"/>
        <v/>
      </c>
      <c r="S7169" s="213" t="str">
        <f t="shared" ca="1" si="668"/>
        <v/>
      </c>
      <c r="T7169" s="214" t="str">
        <f t="shared" ca="1" si="672"/>
        <v/>
      </c>
    </row>
    <row r="7170" spans="1:20" x14ac:dyDescent="0.25">
      <c r="A7170" s="119" t="s">
        <v>12739</v>
      </c>
      <c r="B7170" s="260"/>
      <c r="C7170" s="264" t="str">
        <f>IF(ISERROR(VLOOKUP(B7170,'Tous les abonnés'!$A$6:$I$5491,2,0)),"",VLOOKUP(B7170,'Tous les abonnés'!$A$6:$I$5491,2,0))</f>
        <v/>
      </c>
      <c r="D7170" s="26"/>
      <c r="E7170" s="265"/>
      <c r="F7170" s="207" t="str">
        <f>IF(ISERROR(IF(VLOOKUP(D7170,Paramètres!$C$17:$H$33,6,0)="oui","illimité",VLOOKUP(D7170,Paramètres!$C$17:$H$33,5,0))),"",IF(VLOOKUP(D7170,Paramètres!$C$17:$H$33,6,0)="oui","illimité",VLOOKUP(D7170,Paramètres!$C$17:$H$33,5,0)))</f>
        <v/>
      </c>
      <c r="G7170" s="269" t="str">
        <f t="shared" si="669"/>
        <v/>
      </c>
      <c r="H7170" s="208"/>
      <c r="I7170" s="53"/>
      <c r="J7170" s="209"/>
      <c r="K7170" s="271"/>
      <c r="L7170" s="37"/>
      <c r="M7170" s="218"/>
      <c r="N7170" s="124"/>
      <c r="O7170" s="211" t="str">
        <f t="shared" ca="1" si="670"/>
        <v/>
      </c>
      <c r="P7170" s="212" t="str">
        <f>IF(ISERROR(VLOOKUP(L7170,Paramètres!$A$38:$B$40,2,0)),"",VLOOKUP(L7170,Paramètres!$A$38:$B$40,2,0))</f>
        <v/>
      </c>
      <c r="Q7170" s="211" t="str">
        <f t="shared" ca="1" si="671"/>
        <v/>
      </c>
      <c r="R7170" s="211" t="str">
        <f t="shared" si="667"/>
        <v/>
      </c>
      <c r="S7170" s="213" t="str">
        <f t="shared" ca="1" si="668"/>
        <v/>
      </c>
      <c r="T7170" s="214" t="str">
        <f t="shared" ca="1" si="672"/>
        <v/>
      </c>
    </row>
    <row r="7171" spans="1:20" x14ac:dyDescent="0.25">
      <c r="A7171" s="119" t="s">
        <v>12740</v>
      </c>
      <c r="B7171" s="260"/>
      <c r="C7171" s="264" t="str">
        <f>IF(ISERROR(VLOOKUP(B7171,'Tous les abonnés'!$A$6:$I$5491,2,0)),"",VLOOKUP(B7171,'Tous les abonnés'!$A$6:$I$5491,2,0))</f>
        <v/>
      </c>
      <c r="D7171" s="26"/>
      <c r="E7171" s="265"/>
      <c r="F7171" s="207" t="str">
        <f>IF(ISERROR(IF(VLOOKUP(D7171,Paramètres!$C$17:$H$33,6,0)="oui","illimité",VLOOKUP(D7171,Paramètres!$C$17:$H$33,5,0))),"",IF(VLOOKUP(D7171,Paramètres!$C$17:$H$33,6,0)="oui","illimité",VLOOKUP(D7171,Paramètres!$C$17:$H$33,5,0)))</f>
        <v/>
      </c>
      <c r="G7171" s="269" t="str">
        <f t="shared" si="669"/>
        <v/>
      </c>
      <c r="H7171" s="208"/>
      <c r="I7171" s="53"/>
      <c r="J7171" s="209"/>
      <c r="K7171" s="271"/>
      <c r="L7171" s="37"/>
      <c r="M7171" s="218"/>
      <c r="N7171" s="124"/>
      <c r="O7171" s="211" t="str">
        <f t="shared" ca="1" si="670"/>
        <v/>
      </c>
      <c r="P7171" s="212" t="str">
        <f>IF(ISERROR(VLOOKUP(L7171,Paramètres!$A$38:$B$40,2,0)),"",VLOOKUP(L7171,Paramètres!$A$38:$B$40,2,0))</f>
        <v/>
      </c>
      <c r="Q7171" s="211" t="str">
        <f t="shared" ca="1" si="671"/>
        <v/>
      </c>
      <c r="R7171" s="211" t="str">
        <f t="shared" si="667"/>
        <v/>
      </c>
      <c r="S7171" s="213" t="str">
        <f t="shared" ca="1" si="668"/>
        <v/>
      </c>
      <c r="T7171" s="214" t="str">
        <f t="shared" ca="1" si="672"/>
        <v/>
      </c>
    </row>
    <row r="7172" spans="1:20" x14ac:dyDescent="0.25">
      <c r="A7172" s="119" t="s">
        <v>12741</v>
      </c>
      <c r="B7172" s="260"/>
      <c r="C7172" s="264" t="str">
        <f>IF(ISERROR(VLOOKUP(B7172,'Tous les abonnés'!$A$6:$I$5491,2,0)),"",VLOOKUP(B7172,'Tous les abonnés'!$A$6:$I$5491,2,0))</f>
        <v/>
      </c>
      <c r="D7172" s="26"/>
      <c r="E7172" s="265"/>
      <c r="F7172" s="207" t="str">
        <f>IF(ISERROR(IF(VLOOKUP(D7172,Paramètres!$C$17:$H$33,6,0)="oui","illimité",VLOOKUP(D7172,Paramètres!$C$17:$H$33,5,0))),"",IF(VLOOKUP(D7172,Paramètres!$C$17:$H$33,6,0)="oui","illimité",VLOOKUP(D7172,Paramètres!$C$17:$H$33,5,0)))</f>
        <v/>
      </c>
      <c r="G7172" s="269" t="str">
        <f t="shared" si="669"/>
        <v/>
      </c>
      <c r="H7172" s="208"/>
      <c r="I7172" s="53"/>
      <c r="J7172" s="209"/>
      <c r="K7172" s="271"/>
      <c r="L7172" s="37"/>
      <c r="M7172" s="218"/>
      <c r="N7172" s="124"/>
      <c r="O7172" s="211" t="str">
        <f t="shared" ca="1" si="670"/>
        <v/>
      </c>
      <c r="P7172" s="212" t="str">
        <f>IF(ISERROR(VLOOKUP(L7172,Paramètres!$A$38:$B$40,2,0)),"",VLOOKUP(L7172,Paramètres!$A$38:$B$40,2,0))</f>
        <v/>
      </c>
      <c r="Q7172" s="211" t="str">
        <f t="shared" ca="1" si="671"/>
        <v/>
      </c>
      <c r="R7172" s="211" t="str">
        <f t="shared" si="667"/>
        <v/>
      </c>
      <c r="S7172" s="213" t="str">
        <f t="shared" ca="1" si="668"/>
        <v/>
      </c>
      <c r="T7172" s="214" t="str">
        <f t="shared" ca="1" si="672"/>
        <v/>
      </c>
    </row>
    <row r="7173" spans="1:20" x14ac:dyDescent="0.25">
      <c r="A7173" s="119" t="s">
        <v>12742</v>
      </c>
      <c r="B7173" s="260"/>
      <c r="C7173" s="264" t="str">
        <f>IF(ISERROR(VLOOKUP(B7173,'Tous les abonnés'!$A$6:$I$5491,2,0)),"",VLOOKUP(B7173,'Tous les abonnés'!$A$6:$I$5491,2,0))</f>
        <v/>
      </c>
      <c r="D7173" s="26"/>
      <c r="E7173" s="265"/>
      <c r="F7173" s="207" t="str">
        <f>IF(ISERROR(IF(VLOOKUP(D7173,Paramètres!$C$17:$H$33,6,0)="oui","illimité",VLOOKUP(D7173,Paramètres!$C$17:$H$33,5,0))),"",IF(VLOOKUP(D7173,Paramètres!$C$17:$H$33,6,0)="oui","illimité",VLOOKUP(D7173,Paramètres!$C$17:$H$33,5,0)))</f>
        <v/>
      </c>
      <c r="G7173" s="269" t="str">
        <f t="shared" si="669"/>
        <v/>
      </c>
      <c r="H7173" s="208"/>
      <c r="I7173" s="53"/>
      <c r="J7173" s="209"/>
      <c r="K7173" s="271"/>
      <c r="L7173" s="37"/>
      <c r="M7173" s="218"/>
      <c r="N7173" s="124"/>
      <c r="O7173" s="211" t="str">
        <f t="shared" ca="1" si="670"/>
        <v/>
      </c>
      <c r="P7173" s="212" t="str">
        <f>IF(ISERROR(VLOOKUP(L7173,Paramètres!$A$38:$B$40,2,0)),"",VLOOKUP(L7173,Paramètres!$A$38:$B$40,2,0))</f>
        <v/>
      </c>
      <c r="Q7173" s="211" t="str">
        <f t="shared" ca="1" si="671"/>
        <v/>
      </c>
      <c r="R7173" s="211" t="str">
        <f t="shared" si="667"/>
        <v/>
      </c>
      <c r="S7173" s="213" t="str">
        <f t="shared" ca="1" si="668"/>
        <v/>
      </c>
      <c r="T7173" s="214" t="str">
        <f t="shared" ca="1" si="672"/>
        <v/>
      </c>
    </row>
    <row r="7174" spans="1:20" x14ac:dyDescent="0.25">
      <c r="A7174" s="119" t="s">
        <v>12743</v>
      </c>
      <c r="B7174" s="260"/>
      <c r="C7174" s="264" t="str">
        <f>IF(ISERROR(VLOOKUP(B7174,'Tous les abonnés'!$A$6:$I$5491,2,0)),"",VLOOKUP(B7174,'Tous les abonnés'!$A$6:$I$5491,2,0))</f>
        <v/>
      </c>
      <c r="D7174" s="26"/>
      <c r="E7174" s="265"/>
      <c r="F7174" s="207" t="str">
        <f>IF(ISERROR(IF(VLOOKUP(D7174,Paramètres!$C$17:$H$33,6,0)="oui","illimité",VLOOKUP(D7174,Paramètres!$C$17:$H$33,5,0))),"",IF(VLOOKUP(D7174,Paramètres!$C$17:$H$33,6,0)="oui","illimité",VLOOKUP(D7174,Paramètres!$C$17:$H$33,5,0)))</f>
        <v/>
      </c>
      <c r="G7174" s="269" t="str">
        <f t="shared" si="669"/>
        <v/>
      </c>
      <c r="H7174" s="208"/>
      <c r="I7174" s="53"/>
      <c r="J7174" s="209"/>
      <c r="K7174" s="271"/>
      <c r="L7174" s="37"/>
      <c r="M7174" s="218"/>
      <c r="N7174" s="124"/>
      <c r="O7174" s="211" t="str">
        <f t="shared" ca="1" si="670"/>
        <v/>
      </c>
      <c r="P7174" s="212" t="str">
        <f>IF(ISERROR(VLOOKUP(L7174,Paramètres!$A$38:$B$40,2,0)),"",VLOOKUP(L7174,Paramètres!$A$38:$B$40,2,0))</f>
        <v/>
      </c>
      <c r="Q7174" s="211" t="str">
        <f t="shared" ca="1" si="671"/>
        <v/>
      </c>
      <c r="R7174" s="211" t="str">
        <f t="shared" si="667"/>
        <v/>
      </c>
      <c r="S7174" s="213" t="str">
        <f t="shared" ca="1" si="668"/>
        <v/>
      </c>
      <c r="T7174" s="214" t="str">
        <f t="shared" ca="1" si="672"/>
        <v/>
      </c>
    </row>
    <row r="7175" spans="1:20" x14ac:dyDescent="0.25">
      <c r="A7175" s="119" t="s">
        <v>12744</v>
      </c>
      <c r="B7175" s="260"/>
      <c r="C7175" s="264" t="str">
        <f>IF(ISERROR(VLOOKUP(B7175,'Tous les abonnés'!$A$6:$I$5491,2,0)),"",VLOOKUP(B7175,'Tous les abonnés'!$A$6:$I$5491,2,0))</f>
        <v/>
      </c>
      <c r="D7175" s="26"/>
      <c r="E7175" s="265"/>
      <c r="F7175" s="207" t="str">
        <f>IF(ISERROR(IF(VLOOKUP(D7175,Paramètres!$C$17:$H$33,6,0)="oui","illimité",VLOOKUP(D7175,Paramètres!$C$17:$H$33,5,0))),"",IF(VLOOKUP(D7175,Paramètres!$C$17:$H$33,6,0)="oui","illimité",VLOOKUP(D7175,Paramètres!$C$17:$H$33,5,0)))</f>
        <v/>
      </c>
      <c r="G7175" s="269" t="str">
        <f t="shared" si="669"/>
        <v/>
      </c>
      <c r="H7175" s="208"/>
      <c r="I7175" s="53"/>
      <c r="J7175" s="209"/>
      <c r="K7175" s="271"/>
      <c r="L7175" s="37"/>
      <c r="M7175" s="218"/>
      <c r="N7175" s="124"/>
      <c r="O7175" s="211" t="str">
        <f t="shared" ca="1" si="670"/>
        <v/>
      </c>
      <c r="P7175" s="212" t="str">
        <f>IF(ISERROR(VLOOKUP(L7175,Paramètres!$A$38:$B$40,2,0)),"",VLOOKUP(L7175,Paramètres!$A$38:$B$40,2,0))</f>
        <v/>
      </c>
      <c r="Q7175" s="211" t="str">
        <f t="shared" ca="1" si="671"/>
        <v/>
      </c>
      <c r="R7175" s="211" t="str">
        <f t="shared" ref="R7175:R7238" si="673">IF(L7175="en 1 fois",1,IF(F7175="illimité",O7175/P7175,IF(ISERROR(F7175/P7175),"",ROUND(F7175/P7175,0))))</f>
        <v/>
      </c>
      <c r="S7175" s="213" t="str">
        <f t="shared" ref="S7175:S7238" ca="1" si="674">IF(ISERROR(IF(F7175="illimité",Q7175*J7175,IF(L7175="en 1 fois",J7175,J7175*Q7175/R7175))),"",IF(F7175="illimité",Q7175*J7175,IF(L7175="en 1 fois",J7175,J7175*Q7175/R7175)))</f>
        <v/>
      </c>
      <c r="T7175" s="214" t="str">
        <f t="shared" ca="1" si="672"/>
        <v/>
      </c>
    </row>
    <row r="7176" spans="1:20" x14ac:dyDescent="0.25">
      <c r="A7176" s="119" t="s">
        <v>12745</v>
      </c>
      <c r="B7176" s="260"/>
      <c r="C7176" s="264" t="str">
        <f>IF(ISERROR(VLOOKUP(B7176,'Tous les abonnés'!$A$6:$I$5491,2,0)),"",VLOOKUP(B7176,'Tous les abonnés'!$A$6:$I$5491,2,0))</f>
        <v/>
      </c>
      <c r="D7176" s="26"/>
      <c r="E7176" s="265"/>
      <c r="F7176" s="207" t="str">
        <f>IF(ISERROR(IF(VLOOKUP(D7176,Paramètres!$C$17:$H$33,6,0)="oui","illimité",VLOOKUP(D7176,Paramètres!$C$17:$H$33,5,0))),"",IF(VLOOKUP(D7176,Paramètres!$C$17:$H$33,6,0)="oui","illimité",VLOOKUP(D7176,Paramètres!$C$17:$H$33,5,0)))</f>
        <v/>
      </c>
      <c r="G7176" s="269" t="str">
        <f t="shared" ref="G7176:G7239" si="675">IF(ISBLANK(K7176),IF(ISERROR(E7176+F7176),"",E7176+F7176),K7176)</f>
        <v/>
      </c>
      <c r="H7176" s="208"/>
      <c r="I7176" s="53"/>
      <c r="J7176" s="209"/>
      <c r="K7176" s="271"/>
      <c r="L7176" s="37"/>
      <c r="M7176" s="218"/>
      <c r="N7176" s="124"/>
      <c r="O7176" s="211" t="str">
        <f t="shared" ref="O7176:O7239" ca="1" si="676">IF(ISBLANK(E7176),"",IF(TODAY()&gt;G7176,G7176-E7176,TODAY()-E7176))</f>
        <v/>
      </c>
      <c r="P7176" s="212" t="str">
        <f>IF(ISERROR(VLOOKUP(L7176,Paramètres!$A$38:$B$40,2,0)),"",VLOOKUP(L7176,Paramètres!$A$38:$B$40,2,0))</f>
        <v/>
      </c>
      <c r="Q7176" s="211" t="str">
        <f t="shared" ref="Q7176:Q7239" ca="1" si="677">IF(ISERROR(O7176/P7176),"",ROUND(O7176/P7176,0))</f>
        <v/>
      </c>
      <c r="R7176" s="211" t="str">
        <f t="shared" si="673"/>
        <v/>
      </c>
      <c r="S7176" s="213" t="str">
        <f t="shared" ca="1" si="674"/>
        <v/>
      </c>
      <c r="T7176" s="214" t="str">
        <f t="shared" ref="T7176:T7239" ca="1" si="678">IF(ISERROR(S7176-N7176),"",S7176-N7176)</f>
        <v/>
      </c>
    </row>
    <row r="7177" spans="1:20" x14ac:dyDescent="0.25">
      <c r="A7177" s="119" t="s">
        <v>12746</v>
      </c>
      <c r="B7177" s="260"/>
      <c r="C7177" s="264" t="str">
        <f>IF(ISERROR(VLOOKUP(B7177,'Tous les abonnés'!$A$6:$I$5491,2,0)),"",VLOOKUP(B7177,'Tous les abonnés'!$A$6:$I$5491,2,0))</f>
        <v/>
      </c>
      <c r="D7177" s="26"/>
      <c r="E7177" s="265"/>
      <c r="F7177" s="207" t="str">
        <f>IF(ISERROR(IF(VLOOKUP(D7177,Paramètres!$C$17:$H$33,6,0)="oui","illimité",VLOOKUP(D7177,Paramètres!$C$17:$H$33,5,0))),"",IF(VLOOKUP(D7177,Paramètres!$C$17:$H$33,6,0)="oui","illimité",VLOOKUP(D7177,Paramètres!$C$17:$H$33,5,0)))</f>
        <v/>
      </c>
      <c r="G7177" s="269" t="str">
        <f t="shared" si="675"/>
        <v/>
      </c>
      <c r="H7177" s="208"/>
      <c r="I7177" s="53"/>
      <c r="J7177" s="209"/>
      <c r="K7177" s="271"/>
      <c r="L7177" s="37"/>
      <c r="M7177" s="218"/>
      <c r="N7177" s="124"/>
      <c r="O7177" s="211" t="str">
        <f t="shared" ca="1" si="676"/>
        <v/>
      </c>
      <c r="P7177" s="212" t="str">
        <f>IF(ISERROR(VLOOKUP(L7177,Paramètres!$A$38:$B$40,2,0)),"",VLOOKUP(L7177,Paramètres!$A$38:$B$40,2,0))</f>
        <v/>
      </c>
      <c r="Q7177" s="211" t="str">
        <f t="shared" ca="1" si="677"/>
        <v/>
      </c>
      <c r="R7177" s="211" t="str">
        <f t="shared" si="673"/>
        <v/>
      </c>
      <c r="S7177" s="213" t="str">
        <f t="shared" ca="1" si="674"/>
        <v/>
      </c>
      <c r="T7177" s="214" t="str">
        <f t="shared" ca="1" si="678"/>
        <v/>
      </c>
    </row>
    <row r="7178" spans="1:20" x14ac:dyDescent="0.25">
      <c r="A7178" s="119" t="s">
        <v>12747</v>
      </c>
      <c r="B7178" s="260"/>
      <c r="C7178" s="264" t="str">
        <f>IF(ISERROR(VLOOKUP(B7178,'Tous les abonnés'!$A$6:$I$5491,2,0)),"",VLOOKUP(B7178,'Tous les abonnés'!$A$6:$I$5491,2,0))</f>
        <v/>
      </c>
      <c r="D7178" s="26"/>
      <c r="E7178" s="265"/>
      <c r="F7178" s="207" t="str">
        <f>IF(ISERROR(IF(VLOOKUP(D7178,Paramètres!$C$17:$H$33,6,0)="oui","illimité",VLOOKUP(D7178,Paramètres!$C$17:$H$33,5,0))),"",IF(VLOOKUP(D7178,Paramètres!$C$17:$H$33,6,0)="oui","illimité",VLOOKUP(D7178,Paramètres!$C$17:$H$33,5,0)))</f>
        <v/>
      </c>
      <c r="G7178" s="269" t="str">
        <f t="shared" si="675"/>
        <v/>
      </c>
      <c r="H7178" s="208"/>
      <c r="I7178" s="53"/>
      <c r="J7178" s="209"/>
      <c r="K7178" s="271"/>
      <c r="L7178" s="37"/>
      <c r="M7178" s="218"/>
      <c r="N7178" s="124"/>
      <c r="O7178" s="211" t="str">
        <f t="shared" ca="1" si="676"/>
        <v/>
      </c>
      <c r="P7178" s="212" t="str">
        <f>IF(ISERROR(VLOOKUP(L7178,Paramètres!$A$38:$B$40,2,0)),"",VLOOKUP(L7178,Paramètres!$A$38:$B$40,2,0))</f>
        <v/>
      </c>
      <c r="Q7178" s="211" t="str">
        <f t="shared" ca="1" si="677"/>
        <v/>
      </c>
      <c r="R7178" s="211" t="str">
        <f t="shared" si="673"/>
        <v/>
      </c>
      <c r="S7178" s="213" t="str">
        <f t="shared" ca="1" si="674"/>
        <v/>
      </c>
      <c r="T7178" s="214" t="str">
        <f t="shared" ca="1" si="678"/>
        <v/>
      </c>
    </row>
    <row r="7179" spans="1:20" x14ac:dyDescent="0.25">
      <c r="A7179" s="119" t="s">
        <v>12748</v>
      </c>
      <c r="B7179" s="260"/>
      <c r="C7179" s="264" t="str">
        <f>IF(ISERROR(VLOOKUP(B7179,'Tous les abonnés'!$A$6:$I$5491,2,0)),"",VLOOKUP(B7179,'Tous les abonnés'!$A$6:$I$5491,2,0))</f>
        <v/>
      </c>
      <c r="D7179" s="26"/>
      <c r="E7179" s="265"/>
      <c r="F7179" s="207" t="str">
        <f>IF(ISERROR(IF(VLOOKUP(D7179,Paramètres!$C$17:$H$33,6,0)="oui","illimité",VLOOKUP(D7179,Paramètres!$C$17:$H$33,5,0))),"",IF(VLOOKUP(D7179,Paramètres!$C$17:$H$33,6,0)="oui","illimité",VLOOKUP(D7179,Paramètres!$C$17:$H$33,5,0)))</f>
        <v/>
      </c>
      <c r="G7179" s="269" t="str">
        <f t="shared" si="675"/>
        <v/>
      </c>
      <c r="H7179" s="208"/>
      <c r="I7179" s="53"/>
      <c r="J7179" s="209"/>
      <c r="K7179" s="271"/>
      <c r="L7179" s="37"/>
      <c r="M7179" s="218"/>
      <c r="N7179" s="124"/>
      <c r="O7179" s="211" t="str">
        <f t="shared" ca="1" si="676"/>
        <v/>
      </c>
      <c r="P7179" s="212" t="str">
        <f>IF(ISERROR(VLOOKUP(L7179,Paramètres!$A$38:$B$40,2,0)),"",VLOOKUP(L7179,Paramètres!$A$38:$B$40,2,0))</f>
        <v/>
      </c>
      <c r="Q7179" s="211" t="str">
        <f t="shared" ca="1" si="677"/>
        <v/>
      </c>
      <c r="R7179" s="211" t="str">
        <f t="shared" si="673"/>
        <v/>
      </c>
      <c r="S7179" s="213" t="str">
        <f t="shared" ca="1" si="674"/>
        <v/>
      </c>
      <c r="T7179" s="214" t="str">
        <f t="shared" ca="1" si="678"/>
        <v/>
      </c>
    </row>
    <row r="7180" spans="1:20" x14ac:dyDescent="0.25">
      <c r="A7180" s="119" t="s">
        <v>12749</v>
      </c>
      <c r="B7180" s="260"/>
      <c r="C7180" s="264" t="str">
        <f>IF(ISERROR(VLOOKUP(B7180,'Tous les abonnés'!$A$6:$I$5491,2,0)),"",VLOOKUP(B7180,'Tous les abonnés'!$A$6:$I$5491,2,0))</f>
        <v/>
      </c>
      <c r="D7180" s="26"/>
      <c r="E7180" s="265"/>
      <c r="F7180" s="207" t="str">
        <f>IF(ISERROR(IF(VLOOKUP(D7180,Paramètres!$C$17:$H$33,6,0)="oui","illimité",VLOOKUP(D7180,Paramètres!$C$17:$H$33,5,0))),"",IF(VLOOKUP(D7180,Paramètres!$C$17:$H$33,6,0)="oui","illimité",VLOOKUP(D7180,Paramètres!$C$17:$H$33,5,0)))</f>
        <v/>
      </c>
      <c r="G7180" s="269" t="str">
        <f t="shared" si="675"/>
        <v/>
      </c>
      <c r="H7180" s="208"/>
      <c r="I7180" s="53"/>
      <c r="J7180" s="209"/>
      <c r="K7180" s="271"/>
      <c r="L7180" s="37"/>
      <c r="M7180" s="218"/>
      <c r="N7180" s="124"/>
      <c r="O7180" s="211" t="str">
        <f t="shared" ca="1" si="676"/>
        <v/>
      </c>
      <c r="P7180" s="212" t="str">
        <f>IF(ISERROR(VLOOKUP(L7180,Paramètres!$A$38:$B$40,2,0)),"",VLOOKUP(L7180,Paramètres!$A$38:$B$40,2,0))</f>
        <v/>
      </c>
      <c r="Q7180" s="211" t="str">
        <f t="shared" ca="1" si="677"/>
        <v/>
      </c>
      <c r="R7180" s="211" t="str">
        <f t="shared" si="673"/>
        <v/>
      </c>
      <c r="S7180" s="213" t="str">
        <f t="shared" ca="1" si="674"/>
        <v/>
      </c>
      <c r="T7180" s="214" t="str">
        <f t="shared" ca="1" si="678"/>
        <v/>
      </c>
    </row>
    <row r="7181" spans="1:20" x14ac:dyDescent="0.25">
      <c r="A7181" s="119" t="s">
        <v>12750</v>
      </c>
      <c r="B7181" s="260"/>
      <c r="C7181" s="264" t="str">
        <f>IF(ISERROR(VLOOKUP(B7181,'Tous les abonnés'!$A$6:$I$5491,2,0)),"",VLOOKUP(B7181,'Tous les abonnés'!$A$6:$I$5491,2,0))</f>
        <v/>
      </c>
      <c r="D7181" s="26"/>
      <c r="E7181" s="265"/>
      <c r="F7181" s="207" t="str">
        <f>IF(ISERROR(IF(VLOOKUP(D7181,Paramètres!$C$17:$H$33,6,0)="oui","illimité",VLOOKUP(D7181,Paramètres!$C$17:$H$33,5,0))),"",IF(VLOOKUP(D7181,Paramètres!$C$17:$H$33,6,0)="oui","illimité",VLOOKUP(D7181,Paramètres!$C$17:$H$33,5,0)))</f>
        <v/>
      </c>
      <c r="G7181" s="269" t="str">
        <f t="shared" si="675"/>
        <v/>
      </c>
      <c r="H7181" s="208"/>
      <c r="I7181" s="53"/>
      <c r="J7181" s="209"/>
      <c r="K7181" s="271"/>
      <c r="L7181" s="37"/>
      <c r="M7181" s="218"/>
      <c r="N7181" s="124"/>
      <c r="O7181" s="211" t="str">
        <f t="shared" ca="1" si="676"/>
        <v/>
      </c>
      <c r="P7181" s="212" t="str">
        <f>IF(ISERROR(VLOOKUP(L7181,Paramètres!$A$38:$B$40,2,0)),"",VLOOKUP(L7181,Paramètres!$A$38:$B$40,2,0))</f>
        <v/>
      </c>
      <c r="Q7181" s="211" t="str">
        <f t="shared" ca="1" si="677"/>
        <v/>
      </c>
      <c r="R7181" s="211" t="str">
        <f t="shared" si="673"/>
        <v/>
      </c>
      <c r="S7181" s="213" t="str">
        <f t="shared" ca="1" si="674"/>
        <v/>
      </c>
      <c r="T7181" s="214" t="str">
        <f t="shared" ca="1" si="678"/>
        <v/>
      </c>
    </row>
    <row r="7182" spans="1:20" x14ac:dyDescent="0.25">
      <c r="A7182" s="119" t="s">
        <v>12751</v>
      </c>
      <c r="B7182" s="260"/>
      <c r="C7182" s="264" t="str">
        <f>IF(ISERROR(VLOOKUP(B7182,'Tous les abonnés'!$A$6:$I$5491,2,0)),"",VLOOKUP(B7182,'Tous les abonnés'!$A$6:$I$5491,2,0))</f>
        <v/>
      </c>
      <c r="D7182" s="26"/>
      <c r="E7182" s="265"/>
      <c r="F7182" s="207" t="str">
        <f>IF(ISERROR(IF(VLOOKUP(D7182,Paramètres!$C$17:$H$33,6,0)="oui","illimité",VLOOKUP(D7182,Paramètres!$C$17:$H$33,5,0))),"",IF(VLOOKUP(D7182,Paramètres!$C$17:$H$33,6,0)="oui","illimité",VLOOKUP(D7182,Paramètres!$C$17:$H$33,5,0)))</f>
        <v/>
      </c>
      <c r="G7182" s="269" t="str">
        <f t="shared" si="675"/>
        <v/>
      </c>
      <c r="H7182" s="208"/>
      <c r="I7182" s="53"/>
      <c r="J7182" s="209"/>
      <c r="K7182" s="271"/>
      <c r="L7182" s="37"/>
      <c r="M7182" s="218"/>
      <c r="N7182" s="124"/>
      <c r="O7182" s="211" t="str">
        <f t="shared" ca="1" si="676"/>
        <v/>
      </c>
      <c r="P7182" s="212" t="str">
        <f>IF(ISERROR(VLOOKUP(L7182,Paramètres!$A$38:$B$40,2,0)),"",VLOOKUP(L7182,Paramètres!$A$38:$B$40,2,0))</f>
        <v/>
      </c>
      <c r="Q7182" s="211" t="str">
        <f t="shared" ca="1" si="677"/>
        <v/>
      </c>
      <c r="R7182" s="211" t="str">
        <f t="shared" si="673"/>
        <v/>
      </c>
      <c r="S7182" s="213" t="str">
        <f t="shared" ca="1" si="674"/>
        <v/>
      </c>
      <c r="T7182" s="214" t="str">
        <f t="shared" ca="1" si="678"/>
        <v/>
      </c>
    </row>
    <row r="7183" spans="1:20" x14ac:dyDescent="0.25">
      <c r="A7183" s="119" t="s">
        <v>12752</v>
      </c>
      <c r="B7183" s="260"/>
      <c r="C7183" s="264" t="str">
        <f>IF(ISERROR(VLOOKUP(B7183,'Tous les abonnés'!$A$6:$I$5491,2,0)),"",VLOOKUP(B7183,'Tous les abonnés'!$A$6:$I$5491,2,0))</f>
        <v/>
      </c>
      <c r="D7183" s="26"/>
      <c r="E7183" s="265"/>
      <c r="F7183" s="207" t="str">
        <f>IF(ISERROR(IF(VLOOKUP(D7183,Paramètres!$C$17:$H$33,6,0)="oui","illimité",VLOOKUP(D7183,Paramètres!$C$17:$H$33,5,0))),"",IF(VLOOKUP(D7183,Paramètres!$C$17:$H$33,6,0)="oui","illimité",VLOOKUP(D7183,Paramètres!$C$17:$H$33,5,0)))</f>
        <v/>
      </c>
      <c r="G7183" s="269" t="str">
        <f t="shared" si="675"/>
        <v/>
      </c>
      <c r="H7183" s="208"/>
      <c r="I7183" s="53"/>
      <c r="J7183" s="209"/>
      <c r="K7183" s="271"/>
      <c r="L7183" s="37"/>
      <c r="M7183" s="218"/>
      <c r="N7183" s="124"/>
      <c r="O7183" s="211" t="str">
        <f t="shared" ca="1" si="676"/>
        <v/>
      </c>
      <c r="P7183" s="212" t="str">
        <f>IF(ISERROR(VLOOKUP(L7183,Paramètres!$A$38:$B$40,2,0)),"",VLOOKUP(L7183,Paramètres!$A$38:$B$40,2,0))</f>
        <v/>
      </c>
      <c r="Q7183" s="211" t="str">
        <f t="shared" ca="1" si="677"/>
        <v/>
      </c>
      <c r="R7183" s="211" t="str">
        <f t="shared" si="673"/>
        <v/>
      </c>
      <c r="S7183" s="213" t="str">
        <f t="shared" ca="1" si="674"/>
        <v/>
      </c>
      <c r="T7183" s="214" t="str">
        <f t="shared" ca="1" si="678"/>
        <v/>
      </c>
    </row>
    <row r="7184" spans="1:20" x14ac:dyDescent="0.25">
      <c r="A7184" s="119" t="s">
        <v>12753</v>
      </c>
      <c r="B7184" s="260"/>
      <c r="C7184" s="264" t="str">
        <f>IF(ISERROR(VLOOKUP(B7184,'Tous les abonnés'!$A$6:$I$5491,2,0)),"",VLOOKUP(B7184,'Tous les abonnés'!$A$6:$I$5491,2,0))</f>
        <v/>
      </c>
      <c r="D7184" s="26"/>
      <c r="E7184" s="265"/>
      <c r="F7184" s="207" t="str">
        <f>IF(ISERROR(IF(VLOOKUP(D7184,Paramètres!$C$17:$H$33,6,0)="oui","illimité",VLOOKUP(D7184,Paramètres!$C$17:$H$33,5,0))),"",IF(VLOOKUP(D7184,Paramètres!$C$17:$H$33,6,0)="oui","illimité",VLOOKUP(D7184,Paramètres!$C$17:$H$33,5,0)))</f>
        <v/>
      </c>
      <c r="G7184" s="269" t="str">
        <f t="shared" si="675"/>
        <v/>
      </c>
      <c r="H7184" s="208"/>
      <c r="I7184" s="53"/>
      <c r="J7184" s="209"/>
      <c r="K7184" s="271"/>
      <c r="L7184" s="37"/>
      <c r="M7184" s="218"/>
      <c r="N7184" s="124"/>
      <c r="O7184" s="211" t="str">
        <f t="shared" ca="1" si="676"/>
        <v/>
      </c>
      <c r="P7184" s="212" t="str">
        <f>IF(ISERROR(VLOOKUP(L7184,Paramètres!$A$38:$B$40,2,0)),"",VLOOKUP(L7184,Paramètres!$A$38:$B$40,2,0))</f>
        <v/>
      </c>
      <c r="Q7184" s="211" t="str">
        <f t="shared" ca="1" si="677"/>
        <v/>
      </c>
      <c r="R7184" s="211" t="str">
        <f t="shared" si="673"/>
        <v/>
      </c>
      <c r="S7184" s="213" t="str">
        <f t="shared" ca="1" si="674"/>
        <v/>
      </c>
      <c r="T7184" s="214" t="str">
        <f t="shared" ca="1" si="678"/>
        <v/>
      </c>
    </row>
    <row r="7185" spans="1:20" x14ac:dyDescent="0.25">
      <c r="A7185" s="119" t="s">
        <v>12754</v>
      </c>
      <c r="B7185" s="260"/>
      <c r="C7185" s="264" t="str">
        <f>IF(ISERROR(VLOOKUP(B7185,'Tous les abonnés'!$A$6:$I$5491,2,0)),"",VLOOKUP(B7185,'Tous les abonnés'!$A$6:$I$5491,2,0))</f>
        <v/>
      </c>
      <c r="D7185" s="26"/>
      <c r="E7185" s="265"/>
      <c r="F7185" s="207" t="str">
        <f>IF(ISERROR(IF(VLOOKUP(D7185,Paramètres!$C$17:$H$33,6,0)="oui","illimité",VLOOKUP(D7185,Paramètres!$C$17:$H$33,5,0))),"",IF(VLOOKUP(D7185,Paramètres!$C$17:$H$33,6,0)="oui","illimité",VLOOKUP(D7185,Paramètres!$C$17:$H$33,5,0)))</f>
        <v/>
      </c>
      <c r="G7185" s="269" t="str">
        <f t="shared" si="675"/>
        <v/>
      </c>
      <c r="H7185" s="208"/>
      <c r="I7185" s="53"/>
      <c r="J7185" s="209"/>
      <c r="K7185" s="271"/>
      <c r="L7185" s="37"/>
      <c r="M7185" s="218"/>
      <c r="N7185" s="124"/>
      <c r="O7185" s="211" t="str">
        <f t="shared" ca="1" si="676"/>
        <v/>
      </c>
      <c r="P7185" s="212" t="str">
        <f>IF(ISERROR(VLOOKUP(L7185,Paramètres!$A$38:$B$40,2,0)),"",VLOOKUP(L7185,Paramètres!$A$38:$B$40,2,0))</f>
        <v/>
      </c>
      <c r="Q7185" s="211" t="str">
        <f t="shared" ca="1" si="677"/>
        <v/>
      </c>
      <c r="R7185" s="211" t="str">
        <f t="shared" si="673"/>
        <v/>
      </c>
      <c r="S7185" s="213" t="str">
        <f t="shared" ca="1" si="674"/>
        <v/>
      </c>
      <c r="T7185" s="214" t="str">
        <f t="shared" ca="1" si="678"/>
        <v/>
      </c>
    </row>
    <row r="7186" spans="1:20" x14ac:dyDescent="0.25">
      <c r="A7186" s="119" t="s">
        <v>12755</v>
      </c>
      <c r="B7186" s="260"/>
      <c r="C7186" s="264" t="str">
        <f>IF(ISERROR(VLOOKUP(B7186,'Tous les abonnés'!$A$6:$I$5491,2,0)),"",VLOOKUP(B7186,'Tous les abonnés'!$A$6:$I$5491,2,0))</f>
        <v/>
      </c>
      <c r="D7186" s="26"/>
      <c r="E7186" s="265"/>
      <c r="F7186" s="207" t="str">
        <f>IF(ISERROR(IF(VLOOKUP(D7186,Paramètres!$C$17:$H$33,6,0)="oui","illimité",VLOOKUP(D7186,Paramètres!$C$17:$H$33,5,0))),"",IF(VLOOKUP(D7186,Paramètres!$C$17:$H$33,6,0)="oui","illimité",VLOOKUP(D7186,Paramètres!$C$17:$H$33,5,0)))</f>
        <v/>
      </c>
      <c r="G7186" s="269" t="str">
        <f t="shared" si="675"/>
        <v/>
      </c>
      <c r="H7186" s="208"/>
      <c r="I7186" s="53"/>
      <c r="J7186" s="209"/>
      <c r="K7186" s="271"/>
      <c r="L7186" s="37"/>
      <c r="M7186" s="218"/>
      <c r="N7186" s="124"/>
      <c r="O7186" s="211" t="str">
        <f t="shared" ca="1" si="676"/>
        <v/>
      </c>
      <c r="P7186" s="212" t="str">
        <f>IF(ISERROR(VLOOKUP(L7186,Paramètres!$A$38:$B$40,2,0)),"",VLOOKUP(L7186,Paramètres!$A$38:$B$40,2,0))</f>
        <v/>
      </c>
      <c r="Q7186" s="211" t="str">
        <f t="shared" ca="1" si="677"/>
        <v/>
      </c>
      <c r="R7186" s="211" t="str">
        <f t="shared" si="673"/>
        <v/>
      </c>
      <c r="S7186" s="213" t="str">
        <f t="shared" ca="1" si="674"/>
        <v/>
      </c>
      <c r="T7186" s="214" t="str">
        <f t="shared" ca="1" si="678"/>
        <v/>
      </c>
    </row>
    <row r="7187" spans="1:20" x14ac:dyDescent="0.25">
      <c r="A7187" s="119" t="s">
        <v>12756</v>
      </c>
      <c r="B7187" s="260"/>
      <c r="C7187" s="264" t="str">
        <f>IF(ISERROR(VLOOKUP(B7187,'Tous les abonnés'!$A$6:$I$5491,2,0)),"",VLOOKUP(B7187,'Tous les abonnés'!$A$6:$I$5491,2,0))</f>
        <v/>
      </c>
      <c r="D7187" s="26"/>
      <c r="E7187" s="265"/>
      <c r="F7187" s="207" t="str">
        <f>IF(ISERROR(IF(VLOOKUP(D7187,Paramètres!$C$17:$H$33,6,0)="oui","illimité",VLOOKUP(D7187,Paramètres!$C$17:$H$33,5,0))),"",IF(VLOOKUP(D7187,Paramètres!$C$17:$H$33,6,0)="oui","illimité",VLOOKUP(D7187,Paramètres!$C$17:$H$33,5,0)))</f>
        <v/>
      </c>
      <c r="G7187" s="269" t="str">
        <f t="shared" si="675"/>
        <v/>
      </c>
      <c r="H7187" s="208"/>
      <c r="I7187" s="53"/>
      <c r="J7187" s="209"/>
      <c r="K7187" s="271"/>
      <c r="L7187" s="37"/>
      <c r="M7187" s="218"/>
      <c r="N7187" s="124"/>
      <c r="O7187" s="211" t="str">
        <f t="shared" ca="1" si="676"/>
        <v/>
      </c>
      <c r="P7187" s="212" t="str">
        <f>IF(ISERROR(VLOOKUP(L7187,Paramètres!$A$38:$B$40,2,0)),"",VLOOKUP(L7187,Paramètres!$A$38:$B$40,2,0))</f>
        <v/>
      </c>
      <c r="Q7187" s="211" t="str">
        <f t="shared" ca="1" si="677"/>
        <v/>
      </c>
      <c r="R7187" s="211" t="str">
        <f t="shared" si="673"/>
        <v/>
      </c>
      <c r="S7187" s="213" t="str">
        <f t="shared" ca="1" si="674"/>
        <v/>
      </c>
      <c r="T7187" s="214" t="str">
        <f t="shared" ca="1" si="678"/>
        <v/>
      </c>
    </row>
    <row r="7188" spans="1:20" x14ac:dyDescent="0.25">
      <c r="A7188" s="119" t="s">
        <v>12757</v>
      </c>
      <c r="B7188" s="260"/>
      <c r="C7188" s="264" t="str">
        <f>IF(ISERROR(VLOOKUP(B7188,'Tous les abonnés'!$A$6:$I$5491,2,0)),"",VLOOKUP(B7188,'Tous les abonnés'!$A$6:$I$5491,2,0))</f>
        <v/>
      </c>
      <c r="D7188" s="26"/>
      <c r="E7188" s="265"/>
      <c r="F7188" s="207" t="str">
        <f>IF(ISERROR(IF(VLOOKUP(D7188,Paramètres!$C$17:$H$33,6,0)="oui","illimité",VLOOKUP(D7188,Paramètres!$C$17:$H$33,5,0))),"",IF(VLOOKUP(D7188,Paramètres!$C$17:$H$33,6,0)="oui","illimité",VLOOKUP(D7188,Paramètres!$C$17:$H$33,5,0)))</f>
        <v/>
      </c>
      <c r="G7188" s="269" t="str">
        <f t="shared" si="675"/>
        <v/>
      </c>
      <c r="H7188" s="208"/>
      <c r="I7188" s="53"/>
      <c r="J7188" s="209"/>
      <c r="K7188" s="271"/>
      <c r="L7188" s="37"/>
      <c r="M7188" s="218"/>
      <c r="N7188" s="124"/>
      <c r="O7188" s="211" t="str">
        <f t="shared" ca="1" si="676"/>
        <v/>
      </c>
      <c r="P7188" s="212" t="str">
        <f>IF(ISERROR(VLOOKUP(L7188,Paramètres!$A$38:$B$40,2,0)),"",VLOOKUP(L7188,Paramètres!$A$38:$B$40,2,0))</f>
        <v/>
      </c>
      <c r="Q7188" s="211" t="str">
        <f t="shared" ca="1" si="677"/>
        <v/>
      </c>
      <c r="R7188" s="211" t="str">
        <f t="shared" si="673"/>
        <v/>
      </c>
      <c r="S7188" s="213" t="str">
        <f t="shared" ca="1" si="674"/>
        <v/>
      </c>
      <c r="T7188" s="214" t="str">
        <f t="shared" ca="1" si="678"/>
        <v/>
      </c>
    </row>
    <row r="7189" spans="1:20" x14ac:dyDescent="0.25">
      <c r="A7189" s="119" t="s">
        <v>12758</v>
      </c>
      <c r="B7189" s="260"/>
      <c r="C7189" s="264" t="str">
        <f>IF(ISERROR(VLOOKUP(B7189,'Tous les abonnés'!$A$6:$I$5491,2,0)),"",VLOOKUP(B7189,'Tous les abonnés'!$A$6:$I$5491,2,0))</f>
        <v/>
      </c>
      <c r="D7189" s="26"/>
      <c r="E7189" s="265"/>
      <c r="F7189" s="207" t="str">
        <f>IF(ISERROR(IF(VLOOKUP(D7189,Paramètres!$C$17:$H$33,6,0)="oui","illimité",VLOOKUP(D7189,Paramètres!$C$17:$H$33,5,0))),"",IF(VLOOKUP(D7189,Paramètres!$C$17:$H$33,6,0)="oui","illimité",VLOOKUP(D7189,Paramètres!$C$17:$H$33,5,0)))</f>
        <v/>
      </c>
      <c r="G7189" s="269" t="str">
        <f t="shared" si="675"/>
        <v/>
      </c>
      <c r="H7189" s="208"/>
      <c r="I7189" s="53"/>
      <c r="J7189" s="209"/>
      <c r="K7189" s="271"/>
      <c r="L7189" s="37"/>
      <c r="M7189" s="218"/>
      <c r="N7189" s="124"/>
      <c r="O7189" s="211" t="str">
        <f t="shared" ca="1" si="676"/>
        <v/>
      </c>
      <c r="P7189" s="212" t="str">
        <f>IF(ISERROR(VLOOKUP(L7189,Paramètres!$A$38:$B$40,2,0)),"",VLOOKUP(L7189,Paramètres!$A$38:$B$40,2,0))</f>
        <v/>
      </c>
      <c r="Q7189" s="211" t="str">
        <f t="shared" ca="1" si="677"/>
        <v/>
      </c>
      <c r="R7189" s="211" t="str">
        <f t="shared" si="673"/>
        <v/>
      </c>
      <c r="S7189" s="213" t="str">
        <f t="shared" ca="1" si="674"/>
        <v/>
      </c>
      <c r="T7189" s="214" t="str">
        <f t="shared" ca="1" si="678"/>
        <v/>
      </c>
    </row>
    <row r="7190" spans="1:20" x14ac:dyDescent="0.25">
      <c r="A7190" s="119" t="s">
        <v>12759</v>
      </c>
      <c r="B7190" s="260"/>
      <c r="C7190" s="264" t="str">
        <f>IF(ISERROR(VLOOKUP(B7190,'Tous les abonnés'!$A$6:$I$5491,2,0)),"",VLOOKUP(B7190,'Tous les abonnés'!$A$6:$I$5491,2,0))</f>
        <v/>
      </c>
      <c r="D7190" s="26"/>
      <c r="E7190" s="265"/>
      <c r="F7190" s="207" t="str">
        <f>IF(ISERROR(IF(VLOOKUP(D7190,Paramètres!$C$17:$H$33,6,0)="oui","illimité",VLOOKUP(D7190,Paramètres!$C$17:$H$33,5,0))),"",IF(VLOOKUP(D7190,Paramètres!$C$17:$H$33,6,0)="oui","illimité",VLOOKUP(D7190,Paramètres!$C$17:$H$33,5,0)))</f>
        <v/>
      </c>
      <c r="G7190" s="269" t="str">
        <f t="shared" si="675"/>
        <v/>
      </c>
      <c r="H7190" s="208"/>
      <c r="I7190" s="53"/>
      <c r="J7190" s="209"/>
      <c r="K7190" s="271"/>
      <c r="L7190" s="37"/>
      <c r="M7190" s="218"/>
      <c r="N7190" s="124"/>
      <c r="O7190" s="211" t="str">
        <f t="shared" ca="1" si="676"/>
        <v/>
      </c>
      <c r="P7190" s="212" t="str">
        <f>IF(ISERROR(VLOOKUP(L7190,Paramètres!$A$38:$B$40,2,0)),"",VLOOKUP(L7190,Paramètres!$A$38:$B$40,2,0))</f>
        <v/>
      </c>
      <c r="Q7190" s="211" t="str">
        <f t="shared" ca="1" si="677"/>
        <v/>
      </c>
      <c r="R7190" s="211" t="str">
        <f t="shared" si="673"/>
        <v/>
      </c>
      <c r="S7190" s="213" t="str">
        <f t="shared" ca="1" si="674"/>
        <v/>
      </c>
      <c r="T7190" s="214" t="str">
        <f t="shared" ca="1" si="678"/>
        <v/>
      </c>
    </row>
    <row r="7191" spans="1:20" x14ac:dyDescent="0.25">
      <c r="A7191" s="119" t="s">
        <v>12760</v>
      </c>
      <c r="B7191" s="260"/>
      <c r="C7191" s="264" t="str">
        <f>IF(ISERROR(VLOOKUP(B7191,'Tous les abonnés'!$A$6:$I$5491,2,0)),"",VLOOKUP(B7191,'Tous les abonnés'!$A$6:$I$5491,2,0))</f>
        <v/>
      </c>
      <c r="D7191" s="26"/>
      <c r="E7191" s="265"/>
      <c r="F7191" s="207" t="str">
        <f>IF(ISERROR(IF(VLOOKUP(D7191,Paramètres!$C$17:$H$33,6,0)="oui","illimité",VLOOKUP(D7191,Paramètres!$C$17:$H$33,5,0))),"",IF(VLOOKUP(D7191,Paramètres!$C$17:$H$33,6,0)="oui","illimité",VLOOKUP(D7191,Paramètres!$C$17:$H$33,5,0)))</f>
        <v/>
      </c>
      <c r="G7191" s="269" t="str">
        <f t="shared" si="675"/>
        <v/>
      </c>
      <c r="H7191" s="208"/>
      <c r="I7191" s="53"/>
      <c r="J7191" s="209"/>
      <c r="K7191" s="271"/>
      <c r="L7191" s="37"/>
      <c r="M7191" s="218"/>
      <c r="N7191" s="124"/>
      <c r="O7191" s="211" t="str">
        <f t="shared" ca="1" si="676"/>
        <v/>
      </c>
      <c r="P7191" s="212" t="str">
        <f>IF(ISERROR(VLOOKUP(L7191,Paramètres!$A$38:$B$40,2,0)),"",VLOOKUP(L7191,Paramètres!$A$38:$B$40,2,0))</f>
        <v/>
      </c>
      <c r="Q7191" s="211" t="str">
        <f t="shared" ca="1" si="677"/>
        <v/>
      </c>
      <c r="R7191" s="211" t="str">
        <f t="shared" si="673"/>
        <v/>
      </c>
      <c r="S7191" s="213" t="str">
        <f t="shared" ca="1" si="674"/>
        <v/>
      </c>
      <c r="T7191" s="214" t="str">
        <f t="shared" ca="1" si="678"/>
        <v/>
      </c>
    </row>
    <row r="7192" spans="1:20" x14ac:dyDescent="0.25">
      <c r="A7192" s="119" t="s">
        <v>12761</v>
      </c>
      <c r="B7192" s="260"/>
      <c r="C7192" s="264" t="str">
        <f>IF(ISERROR(VLOOKUP(B7192,'Tous les abonnés'!$A$6:$I$5491,2,0)),"",VLOOKUP(B7192,'Tous les abonnés'!$A$6:$I$5491,2,0))</f>
        <v/>
      </c>
      <c r="D7192" s="26"/>
      <c r="E7192" s="265"/>
      <c r="F7192" s="207" t="str">
        <f>IF(ISERROR(IF(VLOOKUP(D7192,Paramètres!$C$17:$H$33,6,0)="oui","illimité",VLOOKUP(D7192,Paramètres!$C$17:$H$33,5,0))),"",IF(VLOOKUP(D7192,Paramètres!$C$17:$H$33,6,0)="oui","illimité",VLOOKUP(D7192,Paramètres!$C$17:$H$33,5,0)))</f>
        <v/>
      </c>
      <c r="G7192" s="269" t="str">
        <f t="shared" si="675"/>
        <v/>
      </c>
      <c r="H7192" s="208"/>
      <c r="I7192" s="53"/>
      <c r="J7192" s="209"/>
      <c r="K7192" s="271"/>
      <c r="L7192" s="37"/>
      <c r="M7192" s="218"/>
      <c r="N7192" s="124"/>
      <c r="O7192" s="211" t="str">
        <f t="shared" ca="1" si="676"/>
        <v/>
      </c>
      <c r="P7192" s="212" t="str">
        <f>IF(ISERROR(VLOOKUP(L7192,Paramètres!$A$38:$B$40,2,0)),"",VLOOKUP(L7192,Paramètres!$A$38:$B$40,2,0))</f>
        <v/>
      </c>
      <c r="Q7192" s="211" t="str">
        <f t="shared" ca="1" si="677"/>
        <v/>
      </c>
      <c r="R7192" s="211" t="str">
        <f t="shared" si="673"/>
        <v/>
      </c>
      <c r="S7192" s="213" t="str">
        <f t="shared" ca="1" si="674"/>
        <v/>
      </c>
      <c r="T7192" s="214" t="str">
        <f t="shared" ca="1" si="678"/>
        <v/>
      </c>
    </row>
    <row r="7193" spans="1:20" x14ac:dyDescent="0.25">
      <c r="A7193" s="119" t="s">
        <v>12762</v>
      </c>
      <c r="B7193" s="260"/>
      <c r="C7193" s="264" t="str">
        <f>IF(ISERROR(VLOOKUP(B7193,'Tous les abonnés'!$A$6:$I$5491,2,0)),"",VLOOKUP(B7193,'Tous les abonnés'!$A$6:$I$5491,2,0))</f>
        <v/>
      </c>
      <c r="D7193" s="26"/>
      <c r="E7193" s="265"/>
      <c r="F7193" s="207" t="str">
        <f>IF(ISERROR(IF(VLOOKUP(D7193,Paramètres!$C$17:$H$33,6,0)="oui","illimité",VLOOKUP(D7193,Paramètres!$C$17:$H$33,5,0))),"",IF(VLOOKUP(D7193,Paramètres!$C$17:$H$33,6,0)="oui","illimité",VLOOKUP(D7193,Paramètres!$C$17:$H$33,5,0)))</f>
        <v/>
      </c>
      <c r="G7193" s="269" t="str">
        <f t="shared" si="675"/>
        <v/>
      </c>
      <c r="H7193" s="208"/>
      <c r="I7193" s="53"/>
      <c r="J7193" s="209"/>
      <c r="K7193" s="271"/>
      <c r="L7193" s="37"/>
      <c r="M7193" s="218"/>
      <c r="N7193" s="124"/>
      <c r="O7193" s="211" t="str">
        <f t="shared" ca="1" si="676"/>
        <v/>
      </c>
      <c r="P7193" s="212" t="str">
        <f>IF(ISERROR(VLOOKUP(L7193,Paramètres!$A$38:$B$40,2,0)),"",VLOOKUP(L7193,Paramètres!$A$38:$B$40,2,0))</f>
        <v/>
      </c>
      <c r="Q7193" s="211" t="str">
        <f t="shared" ca="1" si="677"/>
        <v/>
      </c>
      <c r="R7193" s="211" t="str">
        <f t="shared" si="673"/>
        <v/>
      </c>
      <c r="S7193" s="213" t="str">
        <f t="shared" ca="1" si="674"/>
        <v/>
      </c>
      <c r="T7193" s="214" t="str">
        <f t="shared" ca="1" si="678"/>
        <v/>
      </c>
    </row>
    <row r="7194" spans="1:20" x14ac:dyDescent="0.25">
      <c r="A7194" s="119" t="s">
        <v>12763</v>
      </c>
      <c r="B7194" s="260"/>
      <c r="C7194" s="264" t="str">
        <f>IF(ISERROR(VLOOKUP(B7194,'Tous les abonnés'!$A$6:$I$5491,2,0)),"",VLOOKUP(B7194,'Tous les abonnés'!$A$6:$I$5491,2,0))</f>
        <v/>
      </c>
      <c r="D7194" s="26"/>
      <c r="E7194" s="265"/>
      <c r="F7194" s="207" t="str">
        <f>IF(ISERROR(IF(VLOOKUP(D7194,Paramètres!$C$17:$H$33,6,0)="oui","illimité",VLOOKUP(D7194,Paramètres!$C$17:$H$33,5,0))),"",IF(VLOOKUP(D7194,Paramètres!$C$17:$H$33,6,0)="oui","illimité",VLOOKUP(D7194,Paramètres!$C$17:$H$33,5,0)))</f>
        <v/>
      </c>
      <c r="G7194" s="269" t="str">
        <f t="shared" si="675"/>
        <v/>
      </c>
      <c r="H7194" s="208"/>
      <c r="I7194" s="53"/>
      <c r="J7194" s="209"/>
      <c r="K7194" s="271"/>
      <c r="L7194" s="37"/>
      <c r="M7194" s="218"/>
      <c r="N7194" s="124"/>
      <c r="O7194" s="211" t="str">
        <f t="shared" ca="1" si="676"/>
        <v/>
      </c>
      <c r="P7194" s="212" t="str">
        <f>IF(ISERROR(VLOOKUP(L7194,Paramètres!$A$38:$B$40,2,0)),"",VLOOKUP(L7194,Paramètres!$A$38:$B$40,2,0))</f>
        <v/>
      </c>
      <c r="Q7194" s="211" t="str">
        <f t="shared" ca="1" si="677"/>
        <v/>
      </c>
      <c r="R7194" s="211" t="str">
        <f t="shared" si="673"/>
        <v/>
      </c>
      <c r="S7194" s="213" t="str">
        <f t="shared" ca="1" si="674"/>
        <v/>
      </c>
      <c r="T7194" s="214" t="str">
        <f t="shared" ca="1" si="678"/>
        <v/>
      </c>
    </row>
    <row r="7195" spans="1:20" x14ac:dyDescent="0.25">
      <c r="A7195" s="119" t="s">
        <v>12764</v>
      </c>
      <c r="B7195" s="260"/>
      <c r="C7195" s="264" t="str">
        <f>IF(ISERROR(VLOOKUP(B7195,'Tous les abonnés'!$A$6:$I$5491,2,0)),"",VLOOKUP(B7195,'Tous les abonnés'!$A$6:$I$5491,2,0))</f>
        <v/>
      </c>
      <c r="D7195" s="26"/>
      <c r="E7195" s="265"/>
      <c r="F7195" s="207" t="str">
        <f>IF(ISERROR(IF(VLOOKUP(D7195,Paramètres!$C$17:$H$33,6,0)="oui","illimité",VLOOKUP(D7195,Paramètres!$C$17:$H$33,5,0))),"",IF(VLOOKUP(D7195,Paramètres!$C$17:$H$33,6,0)="oui","illimité",VLOOKUP(D7195,Paramètres!$C$17:$H$33,5,0)))</f>
        <v/>
      </c>
      <c r="G7195" s="269" t="str">
        <f t="shared" si="675"/>
        <v/>
      </c>
      <c r="H7195" s="208"/>
      <c r="I7195" s="53"/>
      <c r="J7195" s="209"/>
      <c r="K7195" s="271"/>
      <c r="L7195" s="37"/>
      <c r="M7195" s="218"/>
      <c r="N7195" s="124"/>
      <c r="O7195" s="211" t="str">
        <f t="shared" ca="1" si="676"/>
        <v/>
      </c>
      <c r="P7195" s="212" t="str">
        <f>IF(ISERROR(VLOOKUP(L7195,Paramètres!$A$38:$B$40,2,0)),"",VLOOKUP(L7195,Paramètres!$A$38:$B$40,2,0))</f>
        <v/>
      </c>
      <c r="Q7195" s="211" t="str">
        <f t="shared" ca="1" si="677"/>
        <v/>
      </c>
      <c r="R7195" s="211" t="str">
        <f t="shared" si="673"/>
        <v/>
      </c>
      <c r="S7195" s="213" t="str">
        <f t="shared" ca="1" si="674"/>
        <v/>
      </c>
      <c r="T7195" s="214" t="str">
        <f t="shared" ca="1" si="678"/>
        <v/>
      </c>
    </row>
    <row r="7196" spans="1:20" x14ac:dyDescent="0.25">
      <c r="A7196" s="119" t="s">
        <v>12765</v>
      </c>
      <c r="B7196" s="260"/>
      <c r="C7196" s="264" t="str">
        <f>IF(ISERROR(VLOOKUP(B7196,'Tous les abonnés'!$A$6:$I$5491,2,0)),"",VLOOKUP(B7196,'Tous les abonnés'!$A$6:$I$5491,2,0))</f>
        <v/>
      </c>
      <c r="D7196" s="26"/>
      <c r="E7196" s="265"/>
      <c r="F7196" s="207" t="str">
        <f>IF(ISERROR(IF(VLOOKUP(D7196,Paramètres!$C$17:$H$33,6,0)="oui","illimité",VLOOKUP(D7196,Paramètres!$C$17:$H$33,5,0))),"",IF(VLOOKUP(D7196,Paramètres!$C$17:$H$33,6,0)="oui","illimité",VLOOKUP(D7196,Paramètres!$C$17:$H$33,5,0)))</f>
        <v/>
      </c>
      <c r="G7196" s="269" t="str">
        <f t="shared" si="675"/>
        <v/>
      </c>
      <c r="H7196" s="208"/>
      <c r="I7196" s="53"/>
      <c r="J7196" s="209"/>
      <c r="K7196" s="271"/>
      <c r="L7196" s="37"/>
      <c r="M7196" s="218"/>
      <c r="N7196" s="124"/>
      <c r="O7196" s="211" t="str">
        <f t="shared" ca="1" si="676"/>
        <v/>
      </c>
      <c r="P7196" s="212" t="str">
        <f>IF(ISERROR(VLOOKUP(L7196,Paramètres!$A$38:$B$40,2,0)),"",VLOOKUP(L7196,Paramètres!$A$38:$B$40,2,0))</f>
        <v/>
      </c>
      <c r="Q7196" s="211" t="str">
        <f t="shared" ca="1" si="677"/>
        <v/>
      </c>
      <c r="R7196" s="211" t="str">
        <f t="shared" si="673"/>
        <v/>
      </c>
      <c r="S7196" s="213" t="str">
        <f t="shared" ca="1" si="674"/>
        <v/>
      </c>
      <c r="T7196" s="214" t="str">
        <f t="shared" ca="1" si="678"/>
        <v/>
      </c>
    </row>
    <row r="7197" spans="1:20" x14ac:dyDescent="0.25">
      <c r="A7197" s="119" t="s">
        <v>12766</v>
      </c>
      <c r="B7197" s="260"/>
      <c r="C7197" s="264" t="str">
        <f>IF(ISERROR(VLOOKUP(B7197,'Tous les abonnés'!$A$6:$I$5491,2,0)),"",VLOOKUP(B7197,'Tous les abonnés'!$A$6:$I$5491,2,0))</f>
        <v/>
      </c>
      <c r="D7197" s="26"/>
      <c r="E7197" s="265"/>
      <c r="F7197" s="207" t="str">
        <f>IF(ISERROR(IF(VLOOKUP(D7197,Paramètres!$C$17:$H$33,6,0)="oui","illimité",VLOOKUP(D7197,Paramètres!$C$17:$H$33,5,0))),"",IF(VLOOKUP(D7197,Paramètres!$C$17:$H$33,6,0)="oui","illimité",VLOOKUP(D7197,Paramètres!$C$17:$H$33,5,0)))</f>
        <v/>
      </c>
      <c r="G7197" s="269" t="str">
        <f t="shared" si="675"/>
        <v/>
      </c>
      <c r="H7197" s="208"/>
      <c r="I7197" s="53"/>
      <c r="J7197" s="209"/>
      <c r="K7197" s="271"/>
      <c r="L7197" s="37"/>
      <c r="M7197" s="218"/>
      <c r="N7197" s="124"/>
      <c r="O7197" s="211" t="str">
        <f t="shared" ca="1" si="676"/>
        <v/>
      </c>
      <c r="P7197" s="212" t="str">
        <f>IF(ISERROR(VLOOKUP(L7197,Paramètres!$A$38:$B$40,2,0)),"",VLOOKUP(L7197,Paramètres!$A$38:$B$40,2,0))</f>
        <v/>
      </c>
      <c r="Q7197" s="211" t="str">
        <f t="shared" ca="1" si="677"/>
        <v/>
      </c>
      <c r="R7197" s="211" t="str">
        <f t="shared" si="673"/>
        <v/>
      </c>
      <c r="S7197" s="213" t="str">
        <f t="shared" ca="1" si="674"/>
        <v/>
      </c>
      <c r="T7197" s="214" t="str">
        <f t="shared" ca="1" si="678"/>
        <v/>
      </c>
    </row>
    <row r="7198" spans="1:20" x14ac:dyDescent="0.25">
      <c r="A7198" s="119" t="s">
        <v>12767</v>
      </c>
      <c r="B7198" s="260"/>
      <c r="C7198" s="264" t="str">
        <f>IF(ISERROR(VLOOKUP(B7198,'Tous les abonnés'!$A$6:$I$5491,2,0)),"",VLOOKUP(B7198,'Tous les abonnés'!$A$6:$I$5491,2,0))</f>
        <v/>
      </c>
      <c r="D7198" s="26"/>
      <c r="E7198" s="265"/>
      <c r="F7198" s="207" t="str">
        <f>IF(ISERROR(IF(VLOOKUP(D7198,Paramètres!$C$17:$H$33,6,0)="oui","illimité",VLOOKUP(D7198,Paramètres!$C$17:$H$33,5,0))),"",IF(VLOOKUP(D7198,Paramètres!$C$17:$H$33,6,0)="oui","illimité",VLOOKUP(D7198,Paramètres!$C$17:$H$33,5,0)))</f>
        <v/>
      </c>
      <c r="G7198" s="269" t="str">
        <f t="shared" si="675"/>
        <v/>
      </c>
      <c r="H7198" s="208"/>
      <c r="I7198" s="53"/>
      <c r="J7198" s="209"/>
      <c r="K7198" s="271"/>
      <c r="L7198" s="37"/>
      <c r="M7198" s="218"/>
      <c r="N7198" s="124"/>
      <c r="O7198" s="211" t="str">
        <f t="shared" ca="1" si="676"/>
        <v/>
      </c>
      <c r="P7198" s="212" t="str">
        <f>IF(ISERROR(VLOOKUP(L7198,Paramètres!$A$38:$B$40,2,0)),"",VLOOKUP(L7198,Paramètres!$A$38:$B$40,2,0))</f>
        <v/>
      </c>
      <c r="Q7198" s="211" t="str">
        <f t="shared" ca="1" si="677"/>
        <v/>
      </c>
      <c r="R7198" s="211" t="str">
        <f t="shared" si="673"/>
        <v/>
      </c>
      <c r="S7198" s="213" t="str">
        <f t="shared" ca="1" si="674"/>
        <v/>
      </c>
      <c r="T7198" s="214" t="str">
        <f t="shared" ca="1" si="678"/>
        <v/>
      </c>
    </row>
    <row r="7199" spans="1:20" x14ac:dyDescent="0.25">
      <c r="A7199" s="119" t="s">
        <v>12768</v>
      </c>
      <c r="B7199" s="260"/>
      <c r="C7199" s="264" t="str">
        <f>IF(ISERROR(VLOOKUP(B7199,'Tous les abonnés'!$A$6:$I$5491,2,0)),"",VLOOKUP(B7199,'Tous les abonnés'!$A$6:$I$5491,2,0))</f>
        <v/>
      </c>
      <c r="D7199" s="26"/>
      <c r="E7199" s="265"/>
      <c r="F7199" s="207" t="str">
        <f>IF(ISERROR(IF(VLOOKUP(D7199,Paramètres!$C$17:$H$33,6,0)="oui","illimité",VLOOKUP(D7199,Paramètres!$C$17:$H$33,5,0))),"",IF(VLOOKUP(D7199,Paramètres!$C$17:$H$33,6,0)="oui","illimité",VLOOKUP(D7199,Paramètres!$C$17:$H$33,5,0)))</f>
        <v/>
      </c>
      <c r="G7199" s="269" t="str">
        <f t="shared" si="675"/>
        <v/>
      </c>
      <c r="H7199" s="208"/>
      <c r="I7199" s="53"/>
      <c r="J7199" s="209"/>
      <c r="K7199" s="271"/>
      <c r="L7199" s="37"/>
      <c r="M7199" s="218"/>
      <c r="N7199" s="124"/>
      <c r="O7199" s="211" t="str">
        <f t="shared" ca="1" si="676"/>
        <v/>
      </c>
      <c r="P7199" s="212" t="str">
        <f>IF(ISERROR(VLOOKUP(L7199,Paramètres!$A$38:$B$40,2,0)),"",VLOOKUP(L7199,Paramètres!$A$38:$B$40,2,0))</f>
        <v/>
      </c>
      <c r="Q7199" s="211" t="str">
        <f t="shared" ca="1" si="677"/>
        <v/>
      </c>
      <c r="R7199" s="211" t="str">
        <f t="shared" si="673"/>
        <v/>
      </c>
      <c r="S7199" s="213" t="str">
        <f t="shared" ca="1" si="674"/>
        <v/>
      </c>
      <c r="T7199" s="214" t="str">
        <f t="shared" ca="1" si="678"/>
        <v/>
      </c>
    </row>
    <row r="7200" spans="1:20" x14ac:dyDescent="0.25">
      <c r="A7200" s="119" t="s">
        <v>12769</v>
      </c>
      <c r="B7200" s="260"/>
      <c r="C7200" s="264" t="str">
        <f>IF(ISERROR(VLOOKUP(B7200,'Tous les abonnés'!$A$6:$I$5491,2,0)),"",VLOOKUP(B7200,'Tous les abonnés'!$A$6:$I$5491,2,0))</f>
        <v/>
      </c>
      <c r="D7200" s="26"/>
      <c r="E7200" s="265"/>
      <c r="F7200" s="207" t="str">
        <f>IF(ISERROR(IF(VLOOKUP(D7200,Paramètres!$C$17:$H$33,6,0)="oui","illimité",VLOOKUP(D7200,Paramètres!$C$17:$H$33,5,0))),"",IF(VLOOKUP(D7200,Paramètres!$C$17:$H$33,6,0)="oui","illimité",VLOOKUP(D7200,Paramètres!$C$17:$H$33,5,0)))</f>
        <v/>
      </c>
      <c r="G7200" s="269" t="str">
        <f t="shared" si="675"/>
        <v/>
      </c>
      <c r="H7200" s="208"/>
      <c r="I7200" s="53"/>
      <c r="J7200" s="209"/>
      <c r="K7200" s="271"/>
      <c r="L7200" s="37"/>
      <c r="M7200" s="218"/>
      <c r="N7200" s="124"/>
      <c r="O7200" s="211" t="str">
        <f t="shared" ca="1" si="676"/>
        <v/>
      </c>
      <c r="P7200" s="212" t="str">
        <f>IF(ISERROR(VLOOKUP(L7200,Paramètres!$A$38:$B$40,2,0)),"",VLOOKUP(L7200,Paramètres!$A$38:$B$40,2,0))</f>
        <v/>
      </c>
      <c r="Q7200" s="211" t="str">
        <f t="shared" ca="1" si="677"/>
        <v/>
      </c>
      <c r="R7200" s="211" t="str">
        <f t="shared" si="673"/>
        <v/>
      </c>
      <c r="S7200" s="213" t="str">
        <f t="shared" ca="1" si="674"/>
        <v/>
      </c>
      <c r="T7200" s="214" t="str">
        <f t="shared" ca="1" si="678"/>
        <v/>
      </c>
    </row>
    <row r="7201" spans="1:20" x14ac:dyDescent="0.25">
      <c r="A7201" s="119" t="s">
        <v>12770</v>
      </c>
      <c r="B7201" s="260"/>
      <c r="C7201" s="264" t="str">
        <f>IF(ISERROR(VLOOKUP(B7201,'Tous les abonnés'!$A$6:$I$5491,2,0)),"",VLOOKUP(B7201,'Tous les abonnés'!$A$6:$I$5491,2,0))</f>
        <v/>
      </c>
      <c r="D7201" s="26"/>
      <c r="E7201" s="265"/>
      <c r="F7201" s="207" t="str">
        <f>IF(ISERROR(IF(VLOOKUP(D7201,Paramètres!$C$17:$H$33,6,0)="oui","illimité",VLOOKUP(D7201,Paramètres!$C$17:$H$33,5,0))),"",IF(VLOOKUP(D7201,Paramètres!$C$17:$H$33,6,0)="oui","illimité",VLOOKUP(D7201,Paramètres!$C$17:$H$33,5,0)))</f>
        <v/>
      </c>
      <c r="G7201" s="269" t="str">
        <f t="shared" si="675"/>
        <v/>
      </c>
      <c r="H7201" s="208"/>
      <c r="I7201" s="53"/>
      <c r="J7201" s="209"/>
      <c r="K7201" s="271"/>
      <c r="L7201" s="37"/>
      <c r="M7201" s="218"/>
      <c r="N7201" s="124"/>
      <c r="O7201" s="211" t="str">
        <f t="shared" ca="1" si="676"/>
        <v/>
      </c>
      <c r="P7201" s="212" t="str">
        <f>IF(ISERROR(VLOOKUP(L7201,Paramètres!$A$38:$B$40,2,0)),"",VLOOKUP(L7201,Paramètres!$A$38:$B$40,2,0))</f>
        <v/>
      </c>
      <c r="Q7201" s="211" t="str">
        <f t="shared" ca="1" si="677"/>
        <v/>
      </c>
      <c r="R7201" s="211" t="str">
        <f t="shared" si="673"/>
        <v/>
      </c>
      <c r="S7201" s="213" t="str">
        <f t="shared" ca="1" si="674"/>
        <v/>
      </c>
      <c r="T7201" s="214" t="str">
        <f t="shared" ca="1" si="678"/>
        <v/>
      </c>
    </row>
    <row r="7202" spans="1:20" x14ac:dyDescent="0.25">
      <c r="A7202" s="119" t="s">
        <v>12771</v>
      </c>
      <c r="B7202" s="260"/>
      <c r="C7202" s="264" t="str">
        <f>IF(ISERROR(VLOOKUP(B7202,'Tous les abonnés'!$A$6:$I$5491,2,0)),"",VLOOKUP(B7202,'Tous les abonnés'!$A$6:$I$5491,2,0))</f>
        <v/>
      </c>
      <c r="D7202" s="26"/>
      <c r="E7202" s="265"/>
      <c r="F7202" s="207" t="str">
        <f>IF(ISERROR(IF(VLOOKUP(D7202,Paramètres!$C$17:$H$33,6,0)="oui","illimité",VLOOKUP(D7202,Paramètres!$C$17:$H$33,5,0))),"",IF(VLOOKUP(D7202,Paramètres!$C$17:$H$33,6,0)="oui","illimité",VLOOKUP(D7202,Paramètres!$C$17:$H$33,5,0)))</f>
        <v/>
      </c>
      <c r="G7202" s="269" t="str">
        <f t="shared" si="675"/>
        <v/>
      </c>
      <c r="H7202" s="208"/>
      <c r="I7202" s="53"/>
      <c r="J7202" s="209"/>
      <c r="K7202" s="271"/>
      <c r="L7202" s="37"/>
      <c r="M7202" s="218"/>
      <c r="N7202" s="124"/>
      <c r="O7202" s="211" t="str">
        <f t="shared" ca="1" si="676"/>
        <v/>
      </c>
      <c r="P7202" s="212" t="str">
        <f>IF(ISERROR(VLOOKUP(L7202,Paramètres!$A$38:$B$40,2,0)),"",VLOOKUP(L7202,Paramètres!$A$38:$B$40,2,0))</f>
        <v/>
      </c>
      <c r="Q7202" s="211" t="str">
        <f t="shared" ca="1" si="677"/>
        <v/>
      </c>
      <c r="R7202" s="211" t="str">
        <f t="shared" si="673"/>
        <v/>
      </c>
      <c r="S7202" s="213" t="str">
        <f t="shared" ca="1" si="674"/>
        <v/>
      </c>
      <c r="T7202" s="214" t="str">
        <f t="shared" ca="1" si="678"/>
        <v/>
      </c>
    </row>
    <row r="7203" spans="1:20" x14ac:dyDescent="0.25">
      <c r="A7203" s="119" t="s">
        <v>12772</v>
      </c>
      <c r="B7203" s="260"/>
      <c r="C7203" s="264" t="str">
        <f>IF(ISERROR(VLOOKUP(B7203,'Tous les abonnés'!$A$6:$I$5491,2,0)),"",VLOOKUP(B7203,'Tous les abonnés'!$A$6:$I$5491,2,0))</f>
        <v/>
      </c>
      <c r="D7203" s="26"/>
      <c r="E7203" s="265"/>
      <c r="F7203" s="207" t="str">
        <f>IF(ISERROR(IF(VLOOKUP(D7203,Paramètres!$C$17:$H$33,6,0)="oui","illimité",VLOOKUP(D7203,Paramètres!$C$17:$H$33,5,0))),"",IF(VLOOKUP(D7203,Paramètres!$C$17:$H$33,6,0)="oui","illimité",VLOOKUP(D7203,Paramètres!$C$17:$H$33,5,0)))</f>
        <v/>
      </c>
      <c r="G7203" s="269" t="str">
        <f t="shared" si="675"/>
        <v/>
      </c>
      <c r="H7203" s="208"/>
      <c r="I7203" s="53"/>
      <c r="J7203" s="209"/>
      <c r="K7203" s="271"/>
      <c r="L7203" s="37"/>
      <c r="M7203" s="218"/>
      <c r="N7203" s="124"/>
      <c r="O7203" s="211" t="str">
        <f t="shared" ca="1" si="676"/>
        <v/>
      </c>
      <c r="P7203" s="212" t="str">
        <f>IF(ISERROR(VLOOKUP(L7203,Paramètres!$A$38:$B$40,2,0)),"",VLOOKUP(L7203,Paramètres!$A$38:$B$40,2,0))</f>
        <v/>
      </c>
      <c r="Q7203" s="211" t="str">
        <f t="shared" ca="1" si="677"/>
        <v/>
      </c>
      <c r="R7203" s="211" t="str">
        <f t="shared" si="673"/>
        <v/>
      </c>
      <c r="S7203" s="213" t="str">
        <f t="shared" ca="1" si="674"/>
        <v/>
      </c>
      <c r="T7203" s="214" t="str">
        <f t="shared" ca="1" si="678"/>
        <v/>
      </c>
    </row>
    <row r="7204" spans="1:20" x14ac:dyDescent="0.25">
      <c r="A7204" s="119" t="s">
        <v>12773</v>
      </c>
      <c r="B7204" s="260"/>
      <c r="C7204" s="264" t="str">
        <f>IF(ISERROR(VLOOKUP(B7204,'Tous les abonnés'!$A$6:$I$5491,2,0)),"",VLOOKUP(B7204,'Tous les abonnés'!$A$6:$I$5491,2,0))</f>
        <v/>
      </c>
      <c r="D7204" s="26"/>
      <c r="E7204" s="265"/>
      <c r="F7204" s="207" t="str">
        <f>IF(ISERROR(IF(VLOOKUP(D7204,Paramètres!$C$17:$H$33,6,0)="oui","illimité",VLOOKUP(D7204,Paramètres!$C$17:$H$33,5,0))),"",IF(VLOOKUP(D7204,Paramètres!$C$17:$H$33,6,0)="oui","illimité",VLOOKUP(D7204,Paramètres!$C$17:$H$33,5,0)))</f>
        <v/>
      </c>
      <c r="G7204" s="269" t="str">
        <f t="shared" si="675"/>
        <v/>
      </c>
      <c r="H7204" s="208"/>
      <c r="I7204" s="53"/>
      <c r="J7204" s="209"/>
      <c r="K7204" s="271"/>
      <c r="L7204" s="37"/>
      <c r="M7204" s="218"/>
      <c r="N7204" s="124"/>
      <c r="O7204" s="211" t="str">
        <f t="shared" ca="1" si="676"/>
        <v/>
      </c>
      <c r="P7204" s="212" t="str">
        <f>IF(ISERROR(VLOOKUP(L7204,Paramètres!$A$38:$B$40,2,0)),"",VLOOKUP(L7204,Paramètres!$A$38:$B$40,2,0))</f>
        <v/>
      </c>
      <c r="Q7204" s="211" t="str">
        <f t="shared" ca="1" si="677"/>
        <v/>
      </c>
      <c r="R7204" s="211" t="str">
        <f t="shared" si="673"/>
        <v/>
      </c>
      <c r="S7204" s="213" t="str">
        <f t="shared" ca="1" si="674"/>
        <v/>
      </c>
      <c r="T7204" s="214" t="str">
        <f t="shared" ca="1" si="678"/>
        <v/>
      </c>
    </row>
    <row r="7205" spans="1:20" x14ac:dyDescent="0.25">
      <c r="A7205" s="119" t="s">
        <v>12774</v>
      </c>
      <c r="B7205" s="260"/>
      <c r="C7205" s="264" t="str">
        <f>IF(ISERROR(VLOOKUP(B7205,'Tous les abonnés'!$A$6:$I$5491,2,0)),"",VLOOKUP(B7205,'Tous les abonnés'!$A$6:$I$5491,2,0))</f>
        <v/>
      </c>
      <c r="D7205" s="26"/>
      <c r="E7205" s="265"/>
      <c r="F7205" s="207" t="str">
        <f>IF(ISERROR(IF(VLOOKUP(D7205,Paramètres!$C$17:$H$33,6,0)="oui","illimité",VLOOKUP(D7205,Paramètres!$C$17:$H$33,5,0))),"",IF(VLOOKUP(D7205,Paramètres!$C$17:$H$33,6,0)="oui","illimité",VLOOKUP(D7205,Paramètres!$C$17:$H$33,5,0)))</f>
        <v/>
      </c>
      <c r="G7205" s="269" t="str">
        <f t="shared" si="675"/>
        <v/>
      </c>
      <c r="H7205" s="208"/>
      <c r="I7205" s="53"/>
      <c r="J7205" s="209"/>
      <c r="K7205" s="271"/>
      <c r="L7205" s="37"/>
      <c r="M7205" s="218"/>
      <c r="N7205" s="124"/>
      <c r="O7205" s="211" t="str">
        <f t="shared" ca="1" si="676"/>
        <v/>
      </c>
      <c r="P7205" s="212" t="str">
        <f>IF(ISERROR(VLOOKUP(L7205,Paramètres!$A$38:$B$40,2,0)),"",VLOOKUP(L7205,Paramètres!$A$38:$B$40,2,0))</f>
        <v/>
      </c>
      <c r="Q7205" s="211" t="str">
        <f t="shared" ca="1" si="677"/>
        <v/>
      </c>
      <c r="R7205" s="211" t="str">
        <f t="shared" si="673"/>
        <v/>
      </c>
      <c r="S7205" s="213" t="str">
        <f t="shared" ca="1" si="674"/>
        <v/>
      </c>
      <c r="T7205" s="214" t="str">
        <f t="shared" ca="1" si="678"/>
        <v/>
      </c>
    </row>
    <row r="7206" spans="1:20" x14ac:dyDescent="0.25">
      <c r="A7206" s="119" t="s">
        <v>12775</v>
      </c>
      <c r="B7206" s="260"/>
      <c r="C7206" s="264" t="str">
        <f>IF(ISERROR(VLOOKUP(B7206,'Tous les abonnés'!$A$6:$I$5491,2,0)),"",VLOOKUP(B7206,'Tous les abonnés'!$A$6:$I$5491,2,0))</f>
        <v/>
      </c>
      <c r="D7206" s="26"/>
      <c r="E7206" s="265"/>
      <c r="F7206" s="207" t="str">
        <f>IF(ISERROR(IF(VLOOKUP(D7206,Paramètres!$C$17:$H$33,6,0)="oui","illimité",VLOOKUP(D7206,Paramètres!$C$17:$H$33,5,0))),"",IF(VLOOKUP(D7206,Paramètres!$C$17:$H$33,6,0)="oui","illimité",VLOOKUP(D7206,Paramètres!$C$17:$H$33,5,0)))</f>
        <v/>
      </c>
      <c r="G7206" s="269" t="str">
        <f t="shared" si="675"/>
        <v/>
      </c>
      <c r="H7206" s="208"/>
      <c r="I7206" s="53"/>
      <c r="J7206" s="209"/>
      <c r="K7206" s="271"/>
      <c r="L7206" s="37"/>
      <c r="M7206" s="218"/>
      <c r="N7206" s="124"/>
      <c r="O7206" s="211" t="str">
        <f t="shared" ca="1" si="676"/>
        <v/>
      </c>
      <c r="P7206" s="212" t="str">
        <f>IF(ISERROR(VLOOKUP(L7206,Paramètres!$A$38:$B$40,2,0)),"",VLOOKUP(L7206,Paramètres!$A$38:$B$40,2,0))</f>
        <v/>
      </c>
      <c r="Q7206" s="211" t="str">
        <f t="shared" ca="1" si="677"/>
        <v/>
      </c>
      <c r="R7206" s="211" t="str">
        <f t="shared" si="673"/>
        <v/>
      </c>
      <c r="S7206" s="213" t="str">
        <f t="shared" ca="1" si="674"/>
        <v/>
      </c>
      <c r="T7206" s="214" t="str">
        <f t="shared" ca="1" si="678"/>
        <v/>
      </c>
    </row>
    <row r="7207" spans="1:20" x14ac:dyDescent="0.25">
      <c r="A7207" s="119" t="s">
        <v>12776</v>
      </c>
      <c r="B7207" s="260"/>
      <c r="C7207" s="264" t="str">
        <f>IF(ISERROR(VLOOKUP(B7207,'Tous les abonnés'!$A$6:$I$5491,2,0)),"",VLOOKUP(B7207,'Tous les abonnés'!$A$6:$I$5491,2,0))</f>
        <v/>
      </c>
      <c r="D7207" s="26"/>
      <c r="E7207" s="265"/>
      <c r="F7207" s="207" t="str">
        <f>IF(ISERROR(IF(VLOOKUP(D7207,Paramètres!$C$17:$H$33,6,0)="oui","illimité",VLOOKUP(D7207,Paramètres!$C$17:$H$33,5,0))),"",IF(VLOOKUP(D7207,Paramètres!$C$17:$H$33,6,0)="oui","illimité",VLOOKUP(D7207,Paramètres!$C$17:$H$33,5,0)))</f>
        <v/>
      </c>
      <c r="G7207" s="269" t="str">
        <f t="shared" si="675"/>
        <v/>
      </c>
      <c r="H7207" s="208"/>
      <c r="I7207" s="53"/>
      <c r="J7207" s="209"/>
      <c r="K7207" s="271"/>
      <c r="L7207" s="37"/>
      <c r="M7207" s="218"/>
      <c r="N7207" s="124"/>
      <c r="O7207" s="211" t="str">
        <f t="shared" ca="1" si="676"/>
        <v/>
      </c>
      <c r="P7207" s="212" t="str">
        <f>IF(ISERROR(VLOOKUP(L7207,Paramètres!$A$38:$B$40,2,0)),"",VLOOKUP(L7207,Paramètres!$A$38:$B$40,2,0))</f>
        <v/>
      </c>
      <c r="Q7207" s="211" t="str">
        <f t="shared" ca="1" si="677"/>
        <v/>
      </c>
      <c r="R7207" s="211" t="str">
        <f t="shared" si="673"/>
        <v/>
      </c>
      <c r="S7207" s="213" t="str">
        <f t="shared" ca="1" si="674"/>
        <v/>
      </c>
      <c r="T7207" s="214" t="str">
        <f t="shared" ca="1" si="678"/>
        <v/>
      </c>
    </row>
    <row r="7208" spans="1:20" x14ac:dyDescent="0.25">
      <c r="A7208" s="119" t="s">
        <v>12777</v>
      </c>
      <c r="B7208" s="260"/>
      <c r="C7208" s="264" t="str">
        <f>IF(ISERROR(VLOOKUP(B7208,'Tous les abonnés'!$A$6:$I$5491,2,0)),"",VLOOKUP(B7208,'Tous les abonnés'!$A$6:$I$5491,2,0))</f>
        <v/>
      </c>
      <c r="D7208" s="26"/>
      <c r="E7208" s="265"/>
      <c r="F7208" s="207" t="str">
        <f>IF(ISERROR(IF(VLOOKUP(D7208,Paramètres!$C$17:$H$33,6,0)="oui","illimité",VLOOKUP(D7208,Paramètres!$C$17:$H$33,5,0))),"",IF(VLOOKUP(D7208,Paramètres!$C$17:$H$33,6,0)="oui","illimité",VLOOKUP(D7208,Paramètres!$C$17:$H$33,5,0)))</f>
        <v/>
      </c>
      <c r="G7208" s="269" t="str">
        <f t="shared" si="675"/>
        <v/>
      </c>
      <c r="H7208" s="208"/>
      <c r="I7208" s="53"/>
      <c r="J7208" s="209"/>
      <c r="K7208" s="271"/>
      <c r="L7208" s="37"/>
      <c r="M7208" s="218"/>
      <c r="N7208" s="124"/>
      <c r="O7208" s="211" t="str">
        <f t="shared" ca="1" si="676"/>
        <v/>
      </c>
      <c r="P7208" s="212" t="str">
        <f>IF(ISERROR(VLOOKUP(L7208,Paramètres!$A$38:$B$40,2,0)),"",VLOOKUP(L7208,Paramètres!$A$38:$B$40,2,0))</f>
        <v/>
      </c>
      <c r="Q7208" s="211" t="str">
        <f t="shared" ca="1" si="677"/>
        <v/>
      </c>
      <c r="R7208" s="211" t="str">
        <f t="shared" si="673"/>
        <v/>
      </c>
      <c r="S7208" s="213" t="str">
        <f t="shared" ca="1" si="674"/>
        <v/>
      </c>
      <c r="T7208" s="214" t="str">
        <f t="shared" ca="1" si="678"/>
        <v/>
      </c>
    </row>
    <row r="7209" spans="1:20" x14ac:dyDescent="0.25">
      <c r="A7209" s="119" t="s">
        <v>12778</v>
      </c>
      <c r="B7209" s="260"/>
      <c r="C7209" s="264" t="str">
        <f>IF(ISERROR(VLOOKUP(B7209,'Tous les abonnés'!$A$6:$I$5491,2,0)),"",VLOOKUP(B7209,'Tous les abonnés'!$A$6:$I$5491,2,0))</f>
        <v/>
      </c>
      <c r="D7209" s="26"/>
      <c r="E7209" s="265"/>
      <c r="F7209" s="207" t="str">
        <f>IF(ISERROR(IF(VLOOKUP(D7209,Paramètres!$C$17:$H$33,6,0)="oui","illimité",VLOOKUP(D7209,Paramètres!$C$17:$H$33,5,0))),"",IF(VLOOKUP(D7209,Paramètres!$C$17:$H$33,6,0)="oui","illimité",VLOOKUP(D7209,Paramètres!$C$17:$H$33,5,0)))</f>
        <v/>
      </c>
      <c r="G7209" s="269" t="str">
        <f t="shared" si="675"/>
        <v/>
      </c>
      <c r="H7209" s="208"/>
      <c r="I7209" s="53"/>
      <c r="J7209" s="209"/>
      <c r="K7209" s="271"/>
      <c r="L7209" s="37"/>
      <c r="M7209" s="218"/>
      <c r="N7209" s="124"/>
      <c r="O7209" s="211" t="str">
        <f t="shared" ca="1" si="676"/>
        <v/>
      </c>
      <c r="P7209" s="212" t="str">
        <f>IF(ISERROR(VLOOKUP(L7209,Paramètres!$A$38:$B$40,2,0)),"",VLOOKUP(L7209,Paramètres!$A$38:$B$40,2,0))</f>
        <v/>
      </c>
      <c r="Q7209" s="211" t="str">
        <f t="shared" ca="1" si="677"/>
        <v/>
      </c>
      <c r="R7209" s="211" t="str">
        <f t="shared" si="673"/>
        <v/>
      </c>
      <c r="S7209" s="213" t="str">
        <f t="shared" ca="1" si="674"/>
        <v/>
      </c>
      <c r="T7209" s="214" t="str">
        <f t="shared" ca="1" si="678"/>
        <v/>
      </c>
    </row>
    <row r="7210" spans="1:20" x14ac:dyDescent="0.25">
      <c r="A7210" s="119" t="s">
        <v>12779</v>
      </c>
      <c r="B7210" s="260"/>
      <c r="C7210" s="264" t="str">
        <f>IF(ISERROR(VLOOKUP(B7210,'Tous les abonnés'!$A$6:$I$5491,2,0)),"",VLOOKUP(B7210,'Tous les abonnés'!$A$6:$I$5491,2,0))</f>
        <v/>
      </c>
      <c r="D7210" s="26"/>
      <c r="E7210" s="265"/>
      <c r="F7210" s="207" t="str">
        <f>IF(ISERROR(IF(VLOOKUP(D7210,Paramètres!$C$17:$H$33,6,0)="oui","illimité",VLOOKUP(D7210,Paramètres!$C$17:$H$33,5,0))),"",IF(VLOOKUP(D7210,Paramètres!$C$17:$H$33,6,0)="oui","illimité",VLOOKUP(D7210,Paramètres!$C$17:$H$33,5,0)))</f>
        <v/>
      </c>
      <c r="G7210" s="269" t="str">
        <f t="shared" si="675"/>
        <v/>
      </c>
      <c r="H7210" s="208"/>
      <c r="I7210" s="53"/>
      <c r="J7210" s="209"/>
      <c r="K7210" s="271"/>
      <c r="L7210" s="37"/>
      <c r="M7210" s="218"/>
      <c r="N7210" s="124"/>
      <c r="O7210" s="211" t="str">
        <f t="shared" ca="1" si="676"/>
        <v/>
      </c>
      <c r="P7210" s="212" t="str">
        <f>IF(ISERROR(VLOOKUP(L7210,Paramètres!$A$38:$B$40,2,0)),"",VLOOKUP(L7210,Paramètres!$A$38:$B$40,2,0))</f>
        <v/>
      </c>
      <c r="Q7210" s="211" t="str">
        <f t="shared" ca="1" si="677"/>
        <v/>
      </c>
      <c r="R7210" s="211" t="str">
        <f t="shared" si="673"/>
        <v/>
      </c>
      <c r="S7210" s="213" t="str">
        <f t="shared" ca="1" si="674"/>
        <v/>
      </c>
      <c r="T7210" s="214" t="str">
        <f t="shared" ca="1" si="678"/>
        <v/>
      </c>
    </row>
    <row r="7211" spans="1:20" x14ac:dyDescent="0.25">
      <c r="A7211" s="119" t="s">
        <v>12780</v>
      </c>
      <c r="B7211" s="260"/>
      <c r="C7211" s="264" t="str">
        <f>IF(ISERROR(VLOOKUP(B7211,'Tous les abonnés'!$A$6:$I$5491,2,0)),"",VLOOKUP(B7211,'Tous les abonnés'!$A$6:$I$5491,2,0))</f>
        <v/>
      </c>
      <c r="D7211" s="26"/>
      <c r="E7211" s="265"/>
      <c r="F7211" s="207" t="str">
        <f>IF(ISERROR(IF(VLOOKUP(D7211,Paramètres!$C$17:$H$33,6,0)="oui","illimité",VLOOKUP(D7211,Paramètres!$C$17:$H$33,5,0))),"",IF(VLOOKUP(D7211,Paramètres!$C$17:$H$33,6,0)="oui","illimité",VLOOKUP(D7211,Paramètres!$C$17:$H$33,5,0)))</f>
        <v/>
      </c>
      <c r="G7211" s="269" t="str">
        <f t="shared" si="675"/>
        <v/>
      </c>
      <c r="H7211" s="208"/>
      <c r="I7211" s="53"/>
      <c r="J7211" s="209"/>
      <c r="K7211" s="271"/>
      <c r="L7211" s="37"/>
      <c r="M7211" s="218"/>
      <c r="N7211" s="124"/>
      <c r="O7211" s="211" t="str">
        <f t="shared" ca="1" si="676"/>
        <v/>
      </c>
      <c r="P7211" s="212" t="str">
        <f>IF(ISERROR(VLOOKUP(L7211,Paramètres!$A$38:$B$40,2,0)),"",VLOOKUP(L7211,Paramètres!$A$38:$B$40,2,0))</f>
        <v/>
      </c>
      <c r="Q7211" s="211" t="str">
        <f t="shared" ca="1" si="677"/>
        <v/>
      </c>
      <c r="R7211" s="211" t="str">
        <f t="shared" si="673"/>
        <v/>
      </c>
      <c r="S7211" s="213" t="str">
        <f t="shared" ca="1" si="674"/>
        <v/>
      </c>
      <c r="T7211" s="214" t="str">
        <f t="shared" ca="1" si="678"/>
        <v/>
      </c>
    </row>
    <row r="7212" spans="1:20" x14ac:dyDescent="0.25">
      <c r="A7212" s="119" t="s">
        <v>12781</v>
      </c>
      <c r="B7212" s="260"/>
      <c r="C7212" s="264" t="str">
        <f>IF(ISERROR(VLOOKUP(B7212,'Tous les abonnés'!$A$6:$I$5491,2,0)),"",VLOOKUP(B7212,'Tous les abonnés'!$A$6:$I$5491,2,0))</f>
        <v/>
      </c>
      <c r="D7212" s="26"/>
      <c r="E7212" s="265"/>
      <c r="F7212" s="207" t="str">
        <f>IF(ISERROR(IF(VLOOKUP(D7212,Paramètres!$C$17:$H$33,6,0)="oui","illimité",VLOOKUP(D7212,Paramètres!$C$17:$H$33,5,0))),"",IF(VLOOKUP(D7212,Paramètres!$C$17:$H$33,6,0)="oui","illimité",VLOOKUP(D7212,Paramètres!$C$17:$H$33,5,0)))</f>
        <v/>
      </c>
      <c r="G7212" s="269" t="str">
        <f t="shared" si="675"/>
        <v/>
      </c>
      <c r="H7212" s="208"/>
      <c r="I7212" s="53"/>
      <c r="J7212" s="209"/>
      <c r="K7212" s="271"/>
      <c r="L7212" s="37"/>
      <c r="M7212" s="218"/>
      <c r="N7212" s="124"/>
      <c r="O7212" s="211" t="str">
        <f t="shared" ca="1" si="676"/>
        <v/>
      </c>
      <c r="P7212" s="212" t="str">
        <f>IF(ISERROR(VLOOKUP(L7212,Paramètres!$A$38:$B$40,2,0)),"",VLOOKUP(L7212,Paramètres!$A$38:$B$40,2,0))</f>
        <v/>
      </c>
      <c r="Q7212" s="211" t="str">
        <f t="shared" ca="1" si="677"/>
        <v/>
      </c>
      <c r="R7212" s="211" t="str">
        <f t="shared" si="673"/>
        <v/>
      </c>
      <c r="S7212" s="213" t="str">
        <f t="shared" ca="1" si="674"/>
        <v/>
      </c>
      <c r="T7212" s="214" t="str">
        <f t="shared" ca="1" si="678"/>
        <v/>
      </c>
    </row>
    <row r="7213" spans="1:20" x14ac:dyDescent="0.25">
      <c r="A7213" s="119" t="s">
        <v>12782</v>
      </c>
      <c r="B7213" s="260"/>
      <c r="C7213" s="264" t="str">
        <f>IF(ISERROR(VLOOKUP(B7213,'Tous les abonnés'!$A$6:$I$5491,2,0)),"",VLOOKUP(B7213,'Tous les abonnés'!$A$6:$I$5491,2,0))</f>
        <v/>
      </c>
      <c r="D7213" s="26"/>
      <c r="E7213" s="265"/>
      <c r="F7213" s="207" t="str">
        <f>IF(ISERROR(IF(VLOOKUP(D7213,Paramètres!$C$17:$H$33,6,0)="oui","illimité",VLOOKUP(D7213,Paramètres!$C$17:$H$33,5,0))),"",IF(VLOOKUP(D7213,Paramètres!$C$17:$H$33,6,0)="oui","illimité",VLOOKUP(D7213,Paramètres!$C$17:$H$33,5,0)))</f>
        <v/>
      </c>
      <c r="G7213" s="269" t="str">
        <f t="shared" si="675"/>
        <v/>
      </c>
      <c r="H7213" s="208"/>
      <c r="I7213" s="53"/>
      <c r="J7213" s="209"/>
      <c r="K7213" s="271"/>
      <c r="L7213" s="37"/>
      <c r="M7213" s="218"/>
      <c r="N7213" s="124"/>
      <c r="O7213" s="211" t="str">
        <f t="shared" ca="1" si="676"/>
        <v/>
      </c>
      <c r="P7213" s="212" t="str">
        <f>IF(ISERROR(VLOOKUP(L7213,Paramètres!$A$38:$B$40,2,0)),"",VLOOKUP(L7213,Paramètres!$A$38:$B$40,2,0))</f>
        <v/>
      </c>
      <c r="Q7213" s="211" t="str">
        <f t="shared" ca="1" si="677"/>
        <v/>
      </c>
      <c r="R7213" s="211" t="str">
        <f t="shared" si="673"/>
        <v/>
      </c>
      <c r="S7213" s="213" t="str">
        <f t="shared" ca="1" si="674"/>
        <v/>
      </c>
      <c r="T7213" s="214" t="str">
        <f t="shared" ca="1" si="678"/>
        <v/>
      </c>
    </row>
    <row r="7214" spans="1:20" x14ac:dyDescent="0.25">
      <c r="A7214" s="119" t="s">
        <v>12783</v>
      </c>
      <c r="B7214" s="260"/>
      <c r="C7214" s="264" t="str">
        <f>IF(ISERROR(VLOOKUP(B7214,'Tous les abonnés'!$A$6:$I$5491,2,0)),"",VLOOKUP(B7214,'Tous les abonnés'!$A$6:$I$5491,2,0))</f>
        <v/>
      </c>
      <c r="D7214" s="26"/>
      <c r="E7214" s="265"/>
      <c r="F7214" s="207" t="str">
        <f>IF(ISERROR(IF(VLOOKUP(D7214,Paramètres!$C$17:$H$33,6,0)="oui","illimité",VLOOKUP(D7214,Paramètres!$C$17:$H$33,5,0))),"",IF(VLOOKUP(D7214,Paramètres!$C$17:$H$33,6,0)="oui","illimité",VLOOKUP(D7214,Paramètres!$C$17:$H$33,5,0)))</f>
        <v/>
      </c>
      <c r="G7214" s="269" t="str">
        <f t="shared" si="675"/>
        <v/>
      </c>
      <c r="H7214" s="208"/>
      <c r="I7214" s="53"/>
      <c r="J7214" s="209"/>
      <c r="K7214" s="271"/>
      <c r="L7214" s="37"/>
      <c r="M7214" s="218"/>
      <c r="N7214" s="124"/>
      <c r="O7214" s="211" t="str">
        <f t="shared" ca="1" si="676"/>
        <v/>
      </c>
      <c r="P7214" s="212" t="str">
        <f>IF(ISERROR(VLOOKUP(L7214,Paramètres!$A$38:$B$40,2,0)),"",VLOOKUP(L7214,Paramètres!$A$38:$B$40,2,0))</f>
        <v/>
      </c>
      <c r="Q7214" s="211" t="str">
        <f t="shared" ca="1" si="677"/>
        <v/>
      </c>
      <c r="R7214" s="211" t="str">
        <f t="shared" si="673"/>
        <v/>
      </c>
      <c r="S7214" s="213" t="str">
        <f t="shared" ca="1" si="674"/>
        <v/>
      </c>
      <c r="T7214" s="214" t="str">
        <f t="shared" ca="1" si="678"/>
        <v/>
      </c>
    </row>
    <row r="7215" spans="1:20" x14ac:dyDescent="0.25">
      <c r="A7215" s="119" t="s">
        <v>12784</v>
      </c>
      <c r="B7215" s="260"/>
      <c r="C7215" s="264" t="str">
        <f>IF(ISERROR(VLOOKUP(B7215,'Tous les abonnés'!$A$6:$I$5491,2,0)),"",VLOOKUP(B7215,'Tous les abonnés'!$A$6:$I$5491,2,0))</f>
        <v/>
      </c>
      <c r="D7215" s="26"/>
      <c r="E7215" s="265"/>
      <c r="F7215" s="207" t="str">
        <f>IF(ISERROR(IF(VLOOKUP(D7215,Paramètres!$C$17:$H$33,6,0)="oui","illimité",VLOOKUP(D7215,Paramètres!$C$17:$H$33,5,0))),"",IF(VLOOKUP(D7215,Paramètres!$C$17:$H$33,6,0)="oui","illimité",VLOOKUP(D7215,Paramètres!$C$17:$H$33,5,0)))</f>
        <v/>
      </c>
      <c r="G7215" s="269" t="str">
        <f t="shared" si="675"/>
        <v/>
      </c>
      <c r="H7215" s="208"/>
      <c r="I7215" s="53"/>
      <c r="J7215" s="209"/>
      <c r="K7215" s="271"/>
      <c r="L7215" s="37"/>
      <c r="M7215" s="218"/>
      <c r="N7215" s="124"/>
      <c r="O7215" s="211" t="str">
        <f t="shared" ca="1" si="676"/>
        <v/>
      </c>
      <c r="P7215" s="212" t="str">
        <f>IF(ISERROR(VLOOKUP(L7215,Paramètres!$A$38:$B$40,2,0)),"",VLOOKUP(L7215,Paramètres!$A$38:$B$40,2,0))</f>
        <v/>
      </c>
      <c r="Q7215" s="211" t="str">
        <f t="shared" ca="1" si="677"/>
        <v/>
      </c>
      <c r="R7215" s="211" t="str">
        <f t="shared" si="673"/>
        <v/>
      </c>
      <c r="S7215" s="213" t="str">
        <f t="shared" ca="1" si="674"/>
        <v/>
      </c>
      <c r="T7215" s="214" t="str">
        <f t="shared" ca="1" si="678"/>
        <v/>
      </c>
    </row>
    <row r="7216" spans="1:20" x14ac:dyDescent="0.25">
      <c r="A7216" s="119" t="s">
        <v>12785</v>
      </c>
      <c r="B7216" s="260"/>
      <c r="C7216" s="264" t="str">
        <f>IF(ISERROR(VLOOKUP(B7216,'Tous les abonnés'!$A$6:$I$5491,2,0)),"",VLOOKUP(B7216,'Tous les abonnés'!$A$6:$I$5491,2,0))</f>
        <v/>
      </c>
      <c r="D7216" s="26"/>
      <c r="E7216" s="265"/>
      <c r="F7216" s="207" t="str">
        <f>IF(ISERROR(IF(VLOOKUP(D7216,Paramètres!$C$17:$H$33,6,0)="oui","illimité",VLOOKUP(D7216,Paramètres!$C$17:$H$33,5,0))),"",IF(VLOOKUP(D7216,Paramètres!$C$17:$H$33,6,0)="oui","illimité",VLOOKUP(D7216,Paramètres!$C$17:$H$33,5,0)))</f>
        <v/>
      </c>
      <c r="G7216" s="269" t="str">
        <f t="shared" si="675"/>
        <v/>
      </c>
      <c r="H7216" s="208"/>
      <c r="I7216" s="53"/>
      <c r="J7216" s="209"/>
      <c r="K7216" s="271"/>
      <c r="L7216" s="37"/>
      <c r="M7216" s="218"/>
      <c r="N7216" s="124"/>
      <c r="O7216" s="211" t="str">
        <f t="shared" ca="1" si="676"/>
        <v/>
      </c>
      <c r="P7216" s="212" t="str">
        <f>IF(ISERROR(VLOOKUP(L7216,Paramètres!$A$38:$B$40,2,0)),"",VLOOKUP(L7216,Paramètres!$A$38:$B$40,2,0))</f>
        <v/>
      </c>
      <c r="Q7216" s="211" t="str">
        <f t="shared" ca="1" si="677"/>
        <v/>
      </c>
      <c r="R7216" s="211" t="str">
        <f t="shared" si="673"/>
        <v/>
      </c>
      <c r="S7216" s="213" t="str">
        <f t="shared" ca="1" si="674"/>
        <v/>
      </c>
      <c r="T7216" s="214" t="str">
        <f t="shared" ca="1" si="678"/>
        <v/>
      </c>
    </row>
    <row r="7217" spans="1:20" x14ac:dyDescent="0.25">
      <c r="A7217" s="119" t="s">
        <v>12786</v>
      </c>
      <c r="B7217" s="260"/>
      <c r="C7217" s="264" t="str">
        <f>IF(ISERROR(VLOOKUP(B7217,'Tous les abonnés'!$A$6:$I$5491,2,0)),"",VLOOKUP(B7217,'Tous les abonnés'!$A$6:$I$5491,2,0))</f>
        <v/>
      </c>
      <c r="D7217" s="26"/>
      <c r="E7217" s="265"/>
      <c r="F7217" s="207" t="str">
        <f>IF(ISERROR(IF(VLOOKUP(D7217,Paramètres!$C$17:$H$33,6,0)="oui","illimité",VLOOKUP(D7217,Paramètres!$C$17:$H$33,5,0))),"",IF(VLOOKUP(D7217,Paramètres!$C$17:$H$33,6,0)="oui","illimité",VLOOKUP(D7217,Paramètres!$C$17:$H$33,5,0)))</f>
        <v/>
      </c>
      <c r="G7217" s="269" t="str">
        <f t="shared" si="675"/>
        <v/>
      </c>
      <c r="H7217" s="208"/>
      <c r="I7217" s="53"/>
      <c r="J7217" s="209"/>
      <c r="K7217" s="271"/>
      <c r="L7217" s="37"/>
      <c r="M7217" s="218"/>
      <c r="N7217" s="124"/>
      <c r="O7217" s="211" t="str">
        <f t="shared" ca="1" si="676"/>
        <v/>
      </c>
      <c r="P7217" s="212" t="str">
        <f>IF(ISERROR(VLOOKUP(L7217,Paramètres!$A$38:$B$40,2,0)),"",VLOOKUP(L7217,Paramètres!$A$38:$B$40,2,0))</f>
        <v/>
      </c>
      <c r="Q7217" s="211" t="str">
        <f t="shared" ca="1" si="677"/>
        <v/>
      </c>
      <c r="R7217" s="211" t="str">
        <f t="shared" si="673"/>
        <v/>
      </c>
      <c r="S7217" s="213" t="str">
        <f t="shared" ca="1" si="674"/>
        <v/>
      </c>
      <c r="T7217" s="214" t="str">
        <f t="shared" ca="1" si="678"/>
        <v/>
      </c>
    </row>
    <row r="7218" spans="1:20" x14ac:dyDescent="0.25">
      <c r="A7218" s="119" t="s">
        <v>12787</v>
      </c>
      <c r="B7218" s="260"/>
      <c r="C7218" s="264" t="str">
        <f>IF(ISERROR(VLOOKUP(B7218,'Tous les abonnés'!$A$6:$I$5491,2,0)),"",VLOOKUP(B7218,'Tous les abonnés'!$A$6:$I$5491,2,0))</f>
        <v/>
      </c>
      <c r="D7218" s="26"/>
      <c r="E7218" s="265"/>
      <c r="F7218" s="207" t="str">
        <f>IF(ISERROR(IF(VLOOKUP(D7218,Paramètres!$C$17:$H$33,6,0)="oui","illimité",VLOOKUP(D7218,Paramètres!$C$17:$H$33,5,0))),"",IF(VLOOKUP(D7218,Paramètres!$C$17:$H$33,6,0)="oui","illimité",VLOOKUP(D7218,Paramètres!$C$17:$H$33,5,0)))</f>
        <v/>
      </c>
      <c r="G7218" s="269" t="str">
        <f t="shared" si="675"/>
        <v/>
      </c>
      <c r="H7218" s="208"/>
      <c r="I7218" s="53"/>
      <c r="J7218" s="209"/>
      <c r="K7218" s="271"/>
      <c r="L7218" s="37"/>
      <c r="M7218" s="218"/>
      <c r="N7218" s="124"/>
      <c r="O7218" s="211" t="str">
        <f t="shared" ca="1" si="676"/>
        <v/>
      </c>
      <c r="P7218" s="212" t="str">
        <f>IF(ISERROR(VLOOKUP(L7218,Paramètres!$A$38:$B$40,2,0)),"",VLOOKUP(L7218,Paramètres!$A$38:$B$40,2,0))</f>
        <v/>
      </c>
      <c r="Q7218" s="211" t="str">
        <f t="shared" ca="1" si="677"/>
        <v/>
      </c>
      <c r="R7218" s="211" t="str">
        <f t="shared" si="673"/>
        <v/>
      </c>
      <c r="S7218" s="213" t="str">
        <f t="shared" ca="1" si="674"/>
        <v/>
      </c>
      <c r="T7218" s="214" t="str">
        <f t="shared" ca="1" si="678"/>
        <v/>
      </c>
    </row>
    <row r="7219" spans="1:20" x14ac:dyDescent="0.25">
      <c r="A7219" s="119" t="s">
        <v>12788</v>
      </c>
      <c r="B7219" s="260"/>
      <c r="C7219" s="264" t="str">
        <f>IF(ISERROR(VLOOKUP(B7219,'Tous les abonnés'!$A$6:$I$5491,2,0)),"",VLOOKUP(B7219,'Tous les abonnés'!$A$6:$I$5491,2,0))</f>
        <v/>
      </c>
      <c r="D7219" s="26"/>
      <c r="E7219" s="265"/>
      <c r="F7219" s="207" t="str">
        <f>IF(ISERROR(IF(VLOOKUP(D7219,Paramètres!$C$17:$H$33,6,0)="oui","illimité",VLOOKUP(D7219,Paramètres!$C$17:$H$33,5,0))),"",IF(VLOOKUP(D7219,Paramètres!$C$17:$H$33,6,0)="oui","illimité",VLOOKUP(D7219,Paramètres!$C$17:$H$33,5,0)))</f>
        <v/>
      </c>
      <c r="G7219" s="269" t="str">
        <f t="shared" si="675"/>
        <v/>
      </c>
      <c r="H7219" s="208"/>
      <c r="I7219" s="53"/>
      <c r="J7219" s="209"/>
      <c r="K7219" s="271"/>
      <c r="L7219" s="37"/>
      <c r="M7219" s="218"/>
      <c r="N7219" s="124"/>
      <c r="O7219" s="211" t="str">
        <f t="shared" ca="1" si="676"/>
        <v/>
      </c>
      <c r="P7219" s="212" t="str">
        <f>IF(ISERROR(VLOOKUP(L7219,Paramètres!$A$38:$B$40,2,0)),"",VLOOKUP(L7219,Paramètres!$A$38:$B$40,2,0))</f>
        <v/>
      </c>
      <c r="Q7219" s="211" t="str">
        <f t="shared" ca="1" si="677"/>
        <v/>
      </c>
      <c r="R7219" s="211" t="str">
        <f t="shared" si="673"/>
        <v/>
      </c>
      <c r="S7219" s="213" t="str">
        <f t="shared" ca="1" si="674"/>
        <v/>
      </c>
      <c r="T7219" s="214" t="str">
        <f t="shared" ca="1" si="678"/>
        <v/>
      </c>
    </row>
    <row r="7220" spans="1:20" x14ac:dyDescent="0.25">
      <c r="A7220" s="119" t="s">
        <v>12789</v>
      </c>
      <c r="B7220" s="260"/>
      <c r="C7220" s="264" t="str">
        <f>IF(ISERROR(VLOOKUP(B7220,'Tous les abonnés'!$A$6:$I$5491,2,0)),"",VLOOKUP(B7220,'Tous les abonnés'!$A$6:$I$5491,2,0))</f>
        <v/>
      </c>
      <c r="D7220" s="26"/>
      <c r="E7220" s="265"/>
      <c r="F7220" s="207" t="str">
        <f>IF(ISERROR(IF(VLOOKUP(D7220,Paramètres!$C$17:$H$33,6,0)="oui","illimité",VLOOKUP(D7220,Paramètres!$C$17:$H$33,5,0))),"",IF(VLOOKUP(D7220,Paramètres!$C$17:$H$33,6,0)="oui","illimité",VLOOKUP(D7220,Paramètres!$C$17:$H$33,5,0)))</f>
        <v/>
      </c>
      <c r="G7220" s="269" t="str">
        <f t="shared" si="675"/>
        <v/>
      </c>
      <c r="H7220" s="208"/>
      <c r="I7220" s="53"/>
      <c r="J7220" s="209"/>
      <c r="K7220" s="271"/>
      <c r="L7220" s="37"/>
      <c r="M7220" s="218"/>
      <c r="N7220" s="124"/>
      <c r="O7220" s="211" t="str">
        <f t="shared" ca="1" si="676"/>
        <v/>
      </c>
      <c r="P7220" s="212" t="str">
        <f>IF(ISERROR(VLOOKUP(L7220,Paramètres!$A$38:$B$40,2,0)),"",VLOOKUP(L7220,Paramètres!$A$38:$B$40,2,0))</f>
        <v/>
      </c>
      <c r="Q7220" s="211" t="str">
        <f t="shared" ca="1" si="677"/>
        <v/>
      </c>
      <c r="R7220" s="211" t="str">
        <f t="shared" si="673"/>
        <v/>
      </c>
      <c r="S7220" s="213" t="str">
        <f t="shared" ca="1" si="674"/>
        <v/>
      </c>
      <c r="T7220" s="214" t="str">
        <f t="shared" ca="1" si="678"/>
        <v/>
      </c>
    </row>
    <row r="7221" spans="1:20" x14ac:dyDescent="0.25">
      <c r="A7221" s="119" t="s">
        <v>12790</v>
      </c>
      <c r="B7221" s="260"/>
      <c r="C7221" s="264" t="str">
        <f>IF(ISERROR(VLOOKUP(B7221,'Tous les abonnés'!$A$6:$I$5491,2,0)),"",VLOOKUP(B7221,'Tous les abonnés'!$A$6:$I$5491,2,0))</f>
        <v/>
      </c>
      <c r="D7221" s="26"/>
      <c r="E7221" s="265"/>
      <c r="F7221" s="207" t="str">
        <f>IF(ISERROR(IF(VLOOKUP(D7221,Paramètres!$C$17:$H$33,6,0)="oui","illimité",VLOOKUP(D7221,Paramètres!$C$17:$H$33,5,0))),"",IF(VLOOKUP(D7221,Paramètres!$C$17:$H$33,6,0)="oui","illimité",VLOOKUP(D7221,Paramètres!$C$17:$H$33,5,0)))</f>
        <v/>
      </c>
      <c r="G7221" s="269" t="str">
        <f t="shared" si="675"/>
        <v/>
      </c>
      <c r="H7221" s="208"/>
      <c r="I7221" s="53"/>
      <c r="J7221" s="209"/>
      <c r="K7221" s="271"/>
      <c r="L7221" s="37"/>
      <c r="M7221" s="218"/>
      <c r="N7221" s="124"/>
      <c r="O7221" s="211" t="str">
        <f t="shared" ca="1" si="676"/>
        <v/>
      </c>
      <c r="P7221" s="212" t="str">
        <f>IF(ISERROR(VLOOKUP(L7221,Paramètres!$A$38:$B$40,2,0)),"",VLOOKUP(L7221,Paramètres!$A$38:$B$40,2,0))</f>
        <v/>
      </c>
      <c r="Q7221" s="211" t="str">
        <f t="shared" ca="1" si="677"/>
        <v/>
      </c>
      <c r="R7221" s="211" t="str">
        <f t="shared" si="673"/>
        <v/>
      </c>
      <c r="S7221" s="213" t="str">
        <f t="shared" ca="1" si="674"/>
        <v/>
      </c>
      <c r="T7221" s="214" t="str">
        <f t="shared" ca="1" si="678"/>
        <v/>
      </c>
    </row>
    <row r="7222" spans="1:20" x14ac:dyDescent="0.25">
      <c r="A7222" s="119" t="s">
        <v>12791</v>
      </c>
      <c r="B7222" s="260"/>
      <c r="C7222" s="264" t="str">
        <f>IF(ISERROR(VLOOKUP(B7222,'Tous les abonnés'!$A$6:$I$5491,2,0)),"",VLOOKUP(B7222,'Tous les abonnés'!$A$6:$I$5491,2,0))</f>
        <v/>
      </c>
      <c r="D7222" s="26"/>
      <c r="E7222" s="265"/>
      <c r="F7222" s="207" t="str">
        <f>IF(ISERROR(IF(VLOOKUP(D7222,Paramètres!$C$17:$H$33,6,0)="oui","illimité",VLOOKUP(D7222,Paramètres!$C$17:$H$33,5,0))),"",IF(VLOOKUP(D7222,Paramètres!$C$17:$H$33,6,0)="oui","illimité",VLOOKUP(D7222,Paramètres!$C$17:$H$33,5,0)))</f>
        <v/>
      </c>
      <c r="G7222" s="269" t="str">
        <f t="shared" si="675"/>
        <v/>
      </c>
      <c r="H7222" s="208"/>
      <c r="I7222" s="53"/>
      <c r="J7222" s="209"/>
      <c r="K7222" s="271"/>
      <c r="L7222" s="37"/>
      <c r="M7222" s="218"/>
      <c r="N7222" s="124"/>
      <c r="O7222" s="211" t="str">
        <f t="shared" ca="1" si="676"/>
        <v/>
      </c>
      <c r="P7222" s="212" t="str">
        <f>IF(ISERROR(VLOOKUP(L7222,Paramètres!$A$38:$B$40,2,0)),"",VLOOKUP(L7222,Paramètres!$A$38:$B$40,2,0))</f>
        <v/>
      </c>
      <c r="Q7222" s="211" t="str">
        <f t="shared" ca="1" si="677"/>
        <v/>
      </c>
      <c r="R7222" s="211" t="str">
        <f t="shared" si="673"/>
        <v/>
      </c>
      <c r="S7222" s="213" t="str">
        <f t="shared" ca="1" si="674"/>
        <v/>
      </c>
      <c r="T7222" s="214" t="str">
        <f t="shared" ca="1" si="678"/>
        <v/>
      </c>
    </row>
    <row r="7223" spans="1:20" x14ac:dyDescent="0.25">
      <c r="A7223" s="119" t="s">
        <v>12792</v>
      </c>
      <c r="B7223" s="260"/>
      <c r="C7223" s="264" t="str">
        <f>IF(ISERROR(VLOOKUP(B7223,'Tous les abonnés'!$A$6:$I$5491,2,0)),"",VLOOKUP(B7223,'Tous les abonnés'!$A$6:$I$5491,2,0))</f>
        <v/>
      </c>
      <c r="D7223" s="26"/>
      <c r="E7223" s="265"/>
      <c r="F7223" s="207" t="str">
        <f>IF(ISERROR(IF(VLOOKUP(D7223,Paramètres!$C$17:$H$33,6,0)="oui","illimité",VLOOKUP(D7223,Paramètres!$C$17:$H$33,5,0))),"",IF(VLOOKUP(D7223,Paramètres!$C$17:$H$33,6,0)="oui","illimité",VLOOKUP(D7223,Paramètres!$C$17:$H$33,5,0)))</f>
        <v/>
      </c>
      <c r="G7223" s="269" t="str">
        <f t="shared" si="675"/>
        <v/>
      </c>
      <c r="H7223" s="208"/>
      <c r="I7223" s="53"/>
      <c r="J7223" s="209"/>
      <c r="K7223" s="271"/>
      <c r="L7223" s="37"/>
      <c r="M7223" s="218"/>
      <c r="N7223" s="124"/>
      <c r="O7223" s="211" t="str">
        <f t="shared" ca="1" si="676"/>
        <v/>
      </c>
      <c r="P7223" s="212" t="str">
        <f>IF(ISERROR(VLOOKUP(L7223,Paramètres!$A$38:$B$40,2,0)),"",VLOOKUP(L7223,Paramètres!$A$38:$B$40,2,0))</f>
        <v/>
      </c>
      <c r="Q7223" s="211" t="str">
        <f t="shared" ca="1" si="677"/>
        <v/>
      </c>
      <c r="R7223" s="211" t="str">
        <f t="shared" si="673"/>
        <v/>
      </c>
      <c r="S7223" s="213" t="str">
        <f t="shared" ca="1" si="674"/>
        <v/>
      </c>
      <c r="T7223" s="214" t="str">
        <f t="shared" ca="1" si="678"/>
        <v/>
      </c>
    </row>
    <row r="7224" spans="1:20" x14ac:dyDescent="0.25">
      <c r="A7224" s="119" t="s">
        <v>12793</v>
      </c>
      <c r="B7224" s="260"/>
      <c r="C7224" s="264" t="str">
        <f>IF(ISERROR(VLOOKUP(B7224,'Tous les abonnés'!$A$6:$I$5491,2,0)),"",VLOOKUP(B7224,'Tous les abonnés'!$A$6:$I$5491,2,0))</f>
        <v/>
      </c>
      <c r="D7224" s="26"/>
      <c r="E7224" s="265"/>
      <c r="F7224" s="207" t="str">
        <f>IF(ISERROR(IF(VLOOKUP(D7224,Paramètres!$C$17:$H$33,6,0)="oui","illimité",VLOOKUP(D7224,Paramètres!$C$17:$H$33,5,0))),"",IF(VLOOKUP(D7224,Paramètres!$C$17:$H$33,6,0)="oui","illimité",VLOOKUP(D7224,Paramètres!$C$17:$H$33,5,0)))</f>
        <v/>
      </c>
      <c r="G7224" s="269" t="str">
        <f t="shared" si="675"/>
        <v/>
      </c>
      <c r="H7224" s="208"/>
      <c r="I7224" s="53"/>
      <c r="J7224" s="209"/>
      <c r="K7224" s="271"/>
      <c r="L7224" s="37"/>
      <c r="M7224" s="218"/>
      <c r="N7224" s="124"/>
      <c r="O7224" s="211" t="str">
        <f t="shared" ca="1" si="676"/>
        <v/>
      </c>
      <c r="P7224" s="212" t="str">
        <f>IF(ISERROR(VLOOKUP(L7224,Paramètres!$A$38:$B$40,2,0)),"",VLOOKUP(L7224,Paramètres!$A$38:$B$40,2,0))</f>
        <v/>
      </c>
      <c r="Q7224" s="211" t="str">
        <f t="shared" ca="1" si="677"/>
        <v/>
      </c>
      <c r="R7224" s="211" t="str">
        <f t="shared" si="673"/>
        <v/>
      </c>
      <c r="S7224" s="213" t="str">
        <f t="shared" ca="1" si="674"/>
        <v/>
      </c>
      <c r="T7224" s="214" t="str">
        <f t="shared" ca="1" si="678"/>
        <v/>
      </c>
    </row>
    <row r="7225" spans="1:20" x14ac:dyDescent="0.25">
      <c r="A7225" s="119" t="s">
        <v>12794</v>
      </c>
      <c r="B7225" s="260"/>
      <c r="C7225" s="264" t="str">
        <f>IF(ISERROR(VLOOKUP(B7225,'Tous les abonnés'!$A$6:$I$5491,2,0)),"",VLOOKUP(B7225,'Tous les abonnés'!$A$6:$I$5491,2,0))</f>
        <v/>
      </c>
      <c r="D7225" s="26"/>
      <c r="E7225" s="265"/>
      <c r="F7225" s="207" t="str">
        <f>IF(ISERROR(IF(VLOOKUP(D7225,Paramètres!$C$17:$H$33,6,0)="oui","illimité",VLOOKUP(D7225,Paramètres!$C$17:$H$33,5,0))),"",IF(VLOOKUP(D7225,Paramètres!$C$17:$H$33,6,0)="oui","illimité",VLOOKUP(D7225,Paramètres!$C$17:$H$33,5,0)))</f>
        <v/>
      </c>
      <c r="G7225" s="269" t="str">
        <f t="shared" si="675"/>
        <v/>
      </c>
      <c r="H7225" s="208"/>
      <c r="I7225" s="53"/>
      <c r="J7225" s="209"/>
      <c r="K7225" s="271"/>
      <c r="L7225" s="37"/>
      <c r="M7225" s="218"/>
      <c r="N7225" s="124"/>
      <c r="O7225" s="211" t="str">
        <f t="shared" ca="1" si="676"/>
        <v/>
      </c>
      <c r="P7225" s="212" t="str">
        <f>IF(ISERROR(VLOOKUP(L7225,Paramètres!$A$38:$B$40,2,0)),"",VLOOKUP(L7225,Paramètres!$A$38:$B$40,2,0))</f>
        <v/>
      </c>
      <c r="Q7225" s="211" t="str">
        <f t="shared" ca="1" si="677"/>
        <v/>
      </c>
      <c r="R7225" s="211" t="str">
        <f t="shared" si="673"/>
        <v/>
      </c>
      <c r="S7225" s="213" t="str">
        <f t="shared" ca="1" si="674"/>
        <v/>
      </c>
      <c r="T7225" s="214" t="str">
        <f t="shared" ca="1" si="678"/>
        <v/>
      </c>
    </row>
    <row r="7226" spans="1:20" x14ac:dyDescent="0.25">
      <c r="A7226" s="119" t="s">
        <v>12795</v>
      </c>
      <c r="B7226" s="260"/>
      <c r="C7226" s="264" t="str">
        <f>IF(ISERROR(VLOOKUP(B7226,'Tous les abonnés'!$A$6:$I$5491,2,0)),"",VLOOKUP(B7226,'Tous les abonnés'!$A$6:$I$5491,2,0))</f>
        <v/>
      </c>
      <c r="D7226" s="26"/>
      <c r="E7226" s="265"/>
      <c r="F7226" s="207" t="str">
        <f>IF(ISERROR(IF(VLOOKUP(D7226,Paramètres!$C$17:$H$33,6,0)="oui","illimité",VLOOKUP(D7226,Paramètres!$C$17:$H$33,5,0))),"",IF(VLOOKUP(D7226,Paramètres!$C$17:$H$33,6,0)="oui","illimité",VLOOKUP(D7226,Paramètres!$C$17:$H$33,5,0)))</f>
        <v/>
      </c>
      <c r="G7226" s="269" t="str">
        <f t="shared" si="675"/>
        <v/>
      </c>
      <c r="H7226" s="208"/>
      <c r="I7226" s="53"/>
      <c r="J7226" s="209"/>
      <c r="K7226" s="271"/>
      <c r="L7226" s="37"/>
      <c r="M7226" s="218"/>
      <c r="N7226" s="124"/>
      <c r="O7226" s="211" t="str">
        <f t="shared" ca="1" si="676"/>
        <v/>
      </c>
      <c r="P7226" s="212" t="str">
        <f>IF(ISERROR(VLOOKUP(L7226,Paramètres!$A$38:$B$40,2,0)),"",VLOOKUP(L7226,Paramètres!$A$38:$B$40,2,0))</f>
        <v/>
      </c>
      <c r="Q7226" s="211" t="str">
        <f t="shared" ca="1" si="677"/>
        <v/>
      </c>
      <c r="R7226" s="211" t="str">
        <f t="shared" si="673"/>
        <v/>
      </c>
      <c r="S7226" s="213" t="str">
        <f t="shared" ca="1" si="674"/>
        <v/>
      </c>
      <c r="T7226" s="214" t="str">
        <f t="shared" ca="1" si="678"/>
        <v/>
      </c>
    </row>
    <row r="7227" spans="1:20" x14ac:dyDescent="0.25">
      <c r="A7227" s="119" t="s">
        <v>12796</v>
      </c>
      <c r="B7227" s="260"/>
      <c r="C7227" s="264" t="str">
        <f>IF(ISERROR(VLOOKUP(B7227,'Tous les abonnés'!$A$6:$I$5491,2,0)),"",VLOOKUP(B7227,'Tous les abonnés'!$A$6:$I$5491,2,0))</f>
        <v/>
      </c>
      <c r="D7227" s="26"/>
      <c r="E7227" s="265"/>
      <c r="F7227" s="207" t="str">
        <f>IF(ISERROR(IF(VLOOKUP(D7227,Paramètres!$C$17:$H$33,6,0)="oui","illimité",VLOOKUP(D7227,Paramètres!$C$17:$H$33,5,0))),"",IF(VLOOKUP(D7227,Paramètres!$C$17:$H$33,6,0)="oui","illimité",VLOOKUP(D7227,Paramètres!$C$17:$H$33,5,0)))</f>
        <v/>
      </c>
      <c r="G7227" s="269" t="str">
        <f t="shared" si="675"/>
        <v/>
      </c>
      <c r="H7227" s="208"/>
      <c r="I7227" s="53"/>
      <c r="J7227" s="209"/>
      <c r="K7227" s="271"/>
      <c r="L7227" s="37"/>
      <c r="M7227" s="218"/>
      <c r="N7227" s="124"/>
      <c r="O7227" s="211" t="str">
        <f t="shared" ca="1" si="676"/>
        <v/>
      </c>
      <c r="P7227" s="212" t="str">
        <f>IF(ISERROR(VLOOKUP(L7227,Paramètres!$A$38:$B$40,2,0)),"",VLOOKUP(L7227,Paramètres!$A$38:$B$40,2,0))</f>
        <v/>
      </c>
      <c r="Q7227" s="211" t="str">
        <f t="shared" ca="1" si="677"/>
        <v/>
      </c>
      <c r="R7227" s="211" t="str">
        <f t="shared" si="673"/>
        <v/>
      </c>
      <c r="S7227" s="213" t="str">
        <f t="shared" ca="1" si="674"/>
        <v/>
      </c>
      <c r="T7227" s="214" t="str">
        <f t="shared" ca="1" si="678"/>
        <v/>
      </c>
    </row>
    <row r="7228" spans="1:20" x14ac:dyDescent="0.25">
      <c r="A7228" s="119" t="s">
        <v>12797</v>
      </c>
      <c r="B7228" s="260"/>
      <c r="C7228" s="264" t="str">
        <f>IF(ISERROR(VLOOKUP(B7228,'Tous les abonnés'!$A$6:$I$5491,2,0)),"",VLOOKUP(B7228,'Tous les abonnés'!$A$6:$I$5491,2,0))</f>
        <v/>
      </c>
      <c r="D7228" s="26"/>
      <c r="E7228" s="265"/>
      <c r="F7228" s="207" t="str">
        <f>IF(ISERROR(IF(VLOOKUP(D7228,Paramètres!$C$17:$H$33,6,0)="oui","illimité",VLOOKUP(D7228,Paramètres!$C$17:$H$33,5,0))),"",IF(VLOOKUP(D7228,Paramètres!$C$17:$H$33,6,0)="oui","illimité",VLOOKUP(D7228,Paramètres!$C$17:$H$33,5,0)))</f>
        <v/>
      </c>
      <c r="G7228" s="269" t="str">
        <f t="shared" si="675"/>
        <v/>
      </c>
      <c r="H7228" s="208"/>
      <c r="I7228" s="53"/>
      <c r="J7228" s="209"/>
      <c r="K7228" s="271"/>
      <c r="L7228" s="37"/>
      <c r="M7228" s="218"/>
      <c r="N7228" s="124"/>
      <c r="O7228" s="211" t="str">
        <f t="shared" ca="1" si="676"/>
        <v/>
      </c>
      <c r="P7228" s="212" t="str">
        <f>IF(ISERROR(VLOOKUP(L7228,Paramètres!$A$38:$B$40,2,0)),"",VLOOKUP(L7228,Paramètres!$A$38:$B$40,2,0))</f>
        <v/>
      </c>
      <c r="Q7228" s="211" t="str">
        <f t="shared" ca="1" si="677"/>
        <v/>
      </c>
      <c r="R7228" s="211" t="str">
        <f t="shared" si="673"/>
        <v/>
      </c>
      <c r="S7228" s="213" t="str">
        <f t="shared" ca="1" si="674"/>
        <v/>
      </c>
      <c r="T7228" s="214" t="str">
        <f t="shared" ca="1" si="678"/>
        <v/>
      </c>
    </row>
    <row r="7229" spans="1:20" x14ac:dyDescent="0.25">
      <c r="A7229" s="119" t="s">
        <v>12798</v>
      </c>
      <c r="B7229" s="260"/>
      <c r="C7229" s="264" t="str">
        <f>IF(ISERROR(VLOOKUP(B7229,'Tous les abonnés'!$A$6:$I$5491,2,0)),"",VLOOKUP(B7229,'Tous les abonnés'!$A$6:$I$5491,2,0))</f>
        <v/>
      </c>
      <c r="D7229" s="26"/>
      <c r="E7229" s="265"/>
      <c r="F7229" s="207" t="str">
        <f>IF(ISERROR(IF(VLOOKUP(D7229,Paramètres!$C$17:$H$33,6,0)="oui","illimité",VLOOKUP(D7229,Paramètres!$C$17:$H$33,5,0))),"",IF(VLOOKUP(D7229,Paramètres!$C$17:$H$33,6,0)="oui","illimité",VLOOKUP(D7229,Paramètres!$C$17:$H$33,5,0)))</f>
        <v/>
      </c>
      <c r="G7229" s="269" t="str">
        <f t="shared" si="675"/>
        <v/>
      </c>
      <c r="H7229" s="208"/>
      <c r="I7229" s="53"/>
      <c r="J7229" s="209"/>
      <c r="K7229" s="271"/>
      <c r="L7229" s="37"/>
      <c r="M7229" s="218"/>
      <c r="N7229" s="124"/>
      <c r="O7229" s="211" t="str">
        <f t="shared" ca="1" si="676"/>
        <v/>
      </c>
      <c r="P7229" s="212" t="str">
        <f>IF(ISERROR(VLOOKUP(L7229,Paramètres!$A$38:$B$40,2,0)),"",VLOOKUP(L7229,Paramètres!$A$38:$B$40,2,0))</f>
        <v/>
      </c>
      <c r="Q7229" s="211" t="str">
        <f t="shared" ca="1" si="677"/>
        <v/>
      </c>
      <c r="R7229" s="211" t="str">
        <f t="shared" si="673"/>
        <v/>
      </c>
      <c r="S7229" s="213" t="str">
        <f t="shared" ca="1" si="674"/>
        <v/>
      </c>
      <c r="T7229" s="214" t="str">
        <f t="shared" ca="1" si="678"/>
        <v/>
      </c>
    </row>
    <row r="7230" spans="1:20" x14ac:dyDescent="0.25">
      <c r="A7230" s="119" t="s">
        <v>12799</v>
      </c>
      <c r="B7230" s="260"/>
      <c r="C7230" s="264" t="str">
        <f>IF(ISERROR(VLOOKUP(B7230,'Tous les abonnés'!$A$6:$I$5491,2,0)),"",VLOOKUP(B7230,'Tous les abonnés'!$A$6:$I$5491,2,0))</f>
        <v/>
      </c>
      <c r="D7230" s="26"/>
      <c r="E7230" s="265"/>
      <c r="F7230" s="207" t="str">
        <f>IF(ISERROR(IF(VLOOKUP(D7230,Paramètres!$C$17:$H$33,6,0)="oui","illimité",VLOOKUP(D7230,Paramètres!$C$17:$H$33,5,0))),"",IF(VLOOKUP(D7230,Paramètres!$C$17:$H$33,6,0)="oui","illimité",VLOOKUP(D7230,Paramètres!$C$17:$H$33,5,0)))</f>
        <v/>
      </c>
      <c r="G7230" s="269" t="str">
        <f t="shared" si="675"/>
        <v/>
      </c>
      <c r="H7230" s="208"/>
      <c r="I7230" s="53"/>
      <c r="J7230" s="209"/>
      <c r="K7230" s="271"/>
      <c r="L7230" s="37"/>
      <c r="M7230" s="218"/>
      <c r="N7230" s="124"/>
      <c r="O7230" s="211" t="str">
        <f t="shared" ca="1" si="676"/>
        <v/>
      </c>
      <c r="P7230" s="212" t="str">
        <f>IF(ISERROR(VLOOKUP(L7230,Paramètres!$A$38:$B$40,2,0)),"",VLOOKUP(L7230,Paramètres!$A$38:$B$40,2,0))</f>
        <v/>
      </c>
      <c r="Q7230" s="211" t="str">
        <f t="shared" ca="1" si="677"/>
        <v/>
      </c>
      <c r="R7230" s="211" t="str">
        <f t="shared" si="673"/>
        <v/>
      </c>
      <c r="S7230" s="213" t="str">
        <f t="shared" ca="1" si="674"/>
        <v/>
      </c>
      <c r="T7230" s="214" t="str">
        <f t="shared" ca="1" si="678"/>
        <v/>
      </c>
    </row>
    <row r="7231" spans="1:20" x14ac:dyDescent="0.25">
      <c r="A7231" s="119" t="s">
        <v>12800</v>
      </c>
      <c r="B7231" s="260"/>
      <c r="C7231" s="264" t="str">
        <f>IF(ISERROR(VLOOKUP(B7231,'Tous les abonnés'!$A$6:$I$5491,2,0)),"",VLOOKUP(B7231,'Tous les abonnés'!$A$6:$I$5491,2,0))</f>
        <v/>
      </c>
      <c r="D7231" s="26"/>
      <c r="E7231" s="265"/>
      <c r="F7231" s="207" t="str">
        <f>IF(ISERROR(IF(VLOOKUP(D7231,Paramètres!$C$17:$H$33,6,0)="oui","illimité",VLOOKUP(D7231,Paramètres!$C$17:$H$33,5,0))),"",IF(VLOOKUP(D7231,Paramètres!$C$17:$H$33,6,0)="oui","illimité",VLOOKUP(D7231,Paramètres!$C$17:$H$33,5,0)))</f>
        <v/>
      </c>
      <c r="G7231" s="269" t="str">
        <f t="shared" si="675"/>
        <v/>
      </c>
      <c r="H7231" s="208"/>
      <c r="I7231" s="53"/>
      <c r="J7231" s="209"/>
      <c r="K7231" s="271"/>
      <c r="L7231" s="37"/>
      <c r="M7231" s="218"/>
      <c r="N7231" s="124"/>
      <c r="O7231" s="211" t="str">
        <f t="shared" ca="1" si="676"/>
        <v/>
      </c>
      <c r="P7231" s="212" t="str">
        <f>IF(ISERROR(VLOOKUP(L7231,Paramètres!$A$38:$B$40,2,0)),"",VLOOKUP(L7231,Paramètres!$A$38:$B$40,2,0))</f>
        <v/>
      </c>
      <c r="Q7231" s="211" t="str">
        <f t="shared" ca="1" si="677"/>
        <v/>
      </c>
      <c r="R7231" s="211" t="str">
        <f t="shared" si="673"/>
        <v/>
      </c>
      <c r="S7231" s="213" t="str">
        <f t="shared" ca="1" si="674"/>
        <v/>
      </c>
      <c r="T7231" s="214" t="str">
        <f t="shared" ca="1" si="678"/>
        <v/>
      </c>
    </row>
    <row r="7232" spans="1:20" x14ac:dyDescent="0.25">
      <c r="A7232" s="119" t="s">
        <v>12801</v>
      </c>
      <c r="B7232" s="260"/>
      <c r="C7232" s="264" t="str">
        <f>IF(ISERROR(VLOOKUP(B7232,'Tous les abonnés'!$A$6:$I$5491,2,0)),"",VLOOKUP(B7232,'Tous les abonnés'!$A$6:$I$5491,2,0))</f>
        <v/>
      </c>
      <c r="D7232" s="26"/>
      <c r="E7232" s="265"/>
      <c r="F7232" s="207" t="str">
        <f>IF(ISERROR(IF(VLOOKUP(D7232,Paramètres!$C$17:$H$33,6,0)="oui","illimité",VLOOKUP(D7232,Paramètres!$C$17:$H$33,5,0))),"",IF(VLOOKUP(D7232,Paramètres!$C$17:$H$33,6,0)="oui","illimité",VLOOKUP(D7232,Paramètres!$C$17:$H$33,5,0)))</f>
        <v/>
      </c>
      <c r="G7232" s="269" t="str">
        <f t="shared" si="675"/>
        <v/>
      </c>
      <c r="H7232" s="208"/>
      <c r="I7232" s="53"/>
      <c r="J7232" s="209"/>
      <c r="K7232" s="271"/>
      <c r="L7232" s="37"/>
      <c r="M7232" s="218"/>
      <c r="N7232" s="124"/>
      <c r="O7232" s="211" t="str">
        <f t="shared" ca="1" si="676"/>
        <v/>
      </c>
      <c r="P7232" s="212" t="str">
        <f>IF(ISERROR(VLOOKUP(L7232,Paramètres!$A$38:$B$40,2,0)),"",VLOOKUP(L7232,Paramètres!$A$38:$B$40,2,0))</f>
        <v/>
      </c>
      <c r="Q7232" s="211" t="str">
        <f t="shared" ca="1" si="677"/>
        <v/>
      </c>
      <c r="R7232" s="211" t="str">
        <f t="shared" si="673"/>
        <v/>
      </c>
      <c r="S7232" s="213" t="str">
        <f t="shared" ca="1" si="674"/>
        <v/>
      </c>
      <c r="T7232" s="214" t="str">
        <f t="shared" ca="1" si="678"/>
        <v/>
      </c>
    </row>
    <row r="7233" spans="1:20" x14ac:dyDescent="0.25">
      <c r="A7233" s="119" t="s">
        <v>12802</v>
      </c>
      <c r="B7233" s="260"/>
      <c r="C7233" s="264" t="str">
        <f>IF(ISERROR(VLOOKUP(B7233,'Tous les abonnés'!$A$6:$I$5491,2,0)),"",VLOOKUP(B7233,'Tous les abonnés'!$A$6:$I$5491,2,0))</f>
        <v/>
      </c>
      <c r="D7233" s="26"/>
      <c r="E7233" s="265"/>
      <c r="F7233" s="207" t="str">
        <f>IF(ISERROR(IF(VLOOKUP(D7233,Paramètres!$C$17:$H$33,6,0)="oui","illimité",VLOOKUP(D7233,Paramètres!$C$17:$H$33,5,0))),"",IF(VLOOKUP(D7233,Paramètres!$C$17:$H$33,6,0)="oui","illimité",VLOOKUP(D7233,Paramètres!$C$17:$H$33,5,0)))</f>
        <v/>
      </c>
      <c r="G7233" s="269" t="str">
        <f t="shared" si="675"/>
        <v/>
      </c>
      <c r="H7233" s="208"/>
      <c r="I7233" s="53"/>
      <c r="J7233" s="209"/>
      <c r="K7233" s="271"/>
      <c r="L7233" s="37"/>
      <c r="M7233" s="218"/>
      <c r="N7233" s="124"/>
      <c r="O7233" s="211" t="str">
        <f t="shared" ca="1" si="676"/>
        <v/>
      </c>
      <c r="P7233" s="212" t="str">
        <f>IF(ISERROR(VLOOKUP(L7233,Paramètres!$A$38:$B$40,2,0)),"",VLOOKUP(L7233,Paramètres!$A$38:$B$40,2,0))</f>
        <v/>
      </c>
      <c r="Q7233" s="211" t="str">
        <f t="shared" ca="1" si="677"/>
        <v/>
      </c>
      <c r="R7233" s="211" t="str">
        <f t="shared" si="673"/>
        <v/>
      </c>
      <c r="S7233" s="213" t="str">
        <f t="shared" ca="1" si="674"/>
        <v/>
      </c>
      <c r="T7233" s="214" t="str">
        <f t="shared" ca="1" si="678"/>
        <v/>
      </c>
    </row>
    <row r="7234" spans="1:20" x14ac:dyDescent="0.25">
      <c r="A7234" s="119" t="s">
        <v>12803</v>
      </c>
      <c r="B7234" s="260"/>
      <c r="C7234" s="264" t="str">
        <f>IF(ISERROR(VLOOKUP(B7234,'Tous les abonnés'!$A$6:$I$5491,2,0)),"",VLOOKUP(B7234,'Tous les abonnés'!$A$6:$I$5491,2,0))</f>
        <v/>
      </c>
      <c r="D7234" s="26"/>
      <c r="E7234" s="265"/>
      <c r="F7234" s="207" t="str">
        <f>IF(ISERROR(IF(VLOOKUP(D7234,Paramètres!$C$17:$H$33,6,0)="oui","illimité",VLOOKUP(D7234,Paramètres!$C$17:$H$33,5,0))),"",IF(VLOOKUP(D7234,Paramètres!$C$17:$H$33,6,0)="oui","illimité",VLOOKUP(D7234,Paramètres!$C$17:$H$33,5,0)))</f>
        <v/>
      </c>
      <c r="G7234" s="269" t="str">
        <f t="shared" si="675"/>
        <v/>
      </c>
      <c r="H7234" s="208"/>
      <c r="I7234" s="53"/>
      <c r="J7234" s="209"/>
      <c r="K7234" s="271"/>
      <c r="L7234" s="37"/>
      <c r="M7234" s="218"/>
      <c r="N7234" s="124"/>
      <c r="O7234" s="211" t="str">
        <f t="shared" ca="1" si="676"/>
        <v/>
      </c>
      <c r="P7234" s="212" t="str">
        <f>IF(ISERROR(VLOOKUP(L7234,Paramètres!$A$38:$B$40,2,0)),"",VLOOKUP(L7234,Paramètres!$A$38:$B$40,2,0))</f>
        <v/>
      </c>
      <c r="Q7234" s="211" t="str">
        <f t="shared" ca="1" si="677"/>
        <v/>
      </c>
      <c r="R7234" s="211" t="str">
        <f t="shared" si="673"/>
        <v/>
      </c>
      <c r="S7234" s="213" t="str">
        <f t="shared" ca="1" si="674"/>
        <v/>
      </c>
      <c r="T7234" s="214" t="str">
        <f t="shared" ca="1" si="678"/>
        <v/>
      </c>
    </row>
    <row r="7235" spans="1:20" x14ac:dyDescent="0.25">
      <c r="A7235" s="119" t="s">
        <v>12804</v>
      </c>
      <c r="B7235" s="260"/>
      <c r="C7235" s="264" t="str">
        <f>IF(ISERROR(VLOOKUP(B7235,'Tous les abonnés'!$A$6:$I$5491,2,0)),"",VLOOKUP(B7235,'Tous les abonnés'!$A$6:$I$5491,2,0))</f>
        <v/>
      </c>
      <c r="D7235" s="26"/>
      <c r="E7235" s="265"/>
      <c r="F7235" s="207" t="str">
        <f>IF(ISERROR(IF(VLOOKUP(D7235,Paramètres!$C$17:$H$33,6,0)="oui","illimité",VLOOKUP(D7235,Paramètres!$C$17:$H$33,5,0))),"",IF(VLOOKUP(D7235,Paramètres!$C$17:$H$33,6,0)="oui","illimité",VLOOKUP(D7235,Paramètres!$C$17:$H$33,5,0)))</f>
        <v/>
      </c>
      <c r="G7235" s="269" t="str">
        <f t="shared" si="675"/>
        <v/>
      </c>
      <c r="H7235" s="208"/>
      <c r="I7235" s="53"/>
      <c r="J7235" s="209"/>
      <c r="K7235" s="271"/>
      <c r="L7235" s="37"/>
      <c r="M7235" s="218"/>
      <c r="N7235" s="124"/>
      <c r="O7235" s="211" t="str">
        <f t="shared" ca="1" si="676"/>
        <v/>
      </c>
      <c r="P7235" s="212" t="str">
        <f>IF(ISERROR(VLOOKUP(L7235,Paramètres!$A$38:$B$40,2,0)),"",VLOOKUP(L7235,Paramètres!$A$38:$B$40,2,0))</f>
        <v/>
      </c>
      <c r="Q7235" s="211" t="str">
        <f t="shared" ca="1" si="677"/>
        <v/>
      </c>
      <c r="R7235" s="211" t="str">
        <f t="shared" si="673"/>
        <v/>
      </c>
      <c r="S7235" s="213" t="str">
        <f t="shared" ca="1" si="674"/>
        <v/>
      </c>
      <c r="T7235" s="214" t="str">
        <f t="shared" ca="1" si="678"/>
        <v/>
      </c>
    </row>
    <row r="7236" spans="1:20" x14ac:dyDescent="0.25">
      <c r="A7236" s="119" t="s">
        <v>12805</v>
      </c>
      <c r="B7236" s="260"/>
      <c r="C7236" s="264" t="str">
        <f>IF(ISERROR(VLOOKUP(B7236,'Tous les abonnés'!$A$6:$I$5491,2,0)),"",VLOOKUP(B7236,'Tous les abonnés'!$A$6:$I$5491,2,0))</f>
        <v/>
      </c>
      <c r="D7236" s="26"/>
      <c r="E7236" s="265"/>
      <c r="F7236" s="207" t="str">
        <f>IF(ISERROR(IF(VLOOKUP(D7236,Paramètres!$C$17:$H$33,6,0)="oui","illimité",VLOOKUP(D7236,Paramètres!$C$17:$H$33,5,0))),"",IF(VLOOKUP(D7236,Paramètres!$C$17:$H$33,6,0)="oui","illimité",VLOOKUP(D7236,Paramètres!$C$17:$H$33,5,0)))</f>
        <v/>
      </c>
      <c r="G7236" s="269" t="str">
        <f t="shared" si="675"/>
        <v/>
      </c>
      <c r="H7236" s="208"/>
      <c r="I7236" s="53"/>
      <c r="J7236" s="209"/>
      <c r="K7236" s="271"/>
      <c r="L7236" s="37"/>
      <c r="M7236" s="218"/>
      <c r="N7236" s="124"/>
      <c r="O7236" s="211" t="str">
        <f t="shared" ca="1" si="676"/>
        <v/>
      </c>
      <c r="P7236" s="212" t="str">
        <f>IF(ISERROR(VLOOKUP(L7236,Paramètres!$A$38:$B$40,2,0)),"",VLOOKUP(L7236,Paramètres!$A$38:$B$40,2,0))</f>
        <v/>
      </c>
      <c r="Q7236" s="211" t="str">
        <f t="shared" ca="1" si="677"/>
        <v/>
      </c>
      <c r="R7236" s="211" t="str">
        <f t="shared" si="673"/>
        <v/>
      </c>
      <c r="S7236" s="213" t="str">
        <f t="shared" ca="1" si="674"/>
        <v/>
      </c>
      <c r="T7236" s="214" t="str">
        <f t="shared" ca="1" si="678"/>
        <v/>
      </c>
    </row>
    <row r="7237" spans="1:20" x14ac:dyDescent="0.25">
      <c r="A7237" s="119" t="s">
        <v>12806</v>
      </c>
      <c r="B7237" s="260"/>
      <c r="C7237" s="264" t="str">
        <f>IF(ISERROR(VLOOKUP(B7237,'Tous les abonnés'!$A$6:$I$5491,2,0)),"",VLOOKUP(B7237,'Tous les abonnés'!$A$6:$I$5491,2,0))</f>
        <v/>
      </c>
      <c r="D7237" s="26"/>
      <c r="E7237" s="265"/>
      <c r="F7237" s="207" t="str">
        <f>IF(ISERROR(IF(VLOOKUP(D7237,Paramètres!$C$17:$H$33,6,0)="oui","illimité",VLOOKUP(D7237,Paramètres!$C$17:$H$33,5,0))),"",IF(VLOOKUP(D7237,Paramètres!$C$17:$H$33,6,0)="oui","illimité",VLOOKUP(D7237,Paramètres!$C$17:$H$33,5,0)))</f>
        <v/>
      </c>
      <c r="G7237" s="269" t="str">
        <f t="shared" si="675"/>
        <v/>
      </c>
      <c r="H7237" s="208"/>
      <c r="I7237" s="53"/>
      <c r="J7237" s="209"/>
      <c r="K7237" s="271"/>
      <c r="L7237" s="37"/>
      <c r="M7237" s="218"/>
      <c r="N7237" s="124"/>
      <c r="O7237" s="211" t="str">
        <f t="shared" ca="1" si="676"/>
        <v/>
      </c>
      <c r="P7237" s="212" t="str">
        <f>IF(ISERROR(VLOOKUP(L7237,Paramètres!$A$38:$B$40,2,0)),"",VLOOKUP(L7237,Paramètres!$A$38:$B$40,2,0))</f>
        <v/>
      </c>
      <c r="Q7237" s="211" t="str">
        <f t="shared" ca="1" si="677"/>
        <v/>
      </c>
      <c r="R7237" s="211" t="str">
        <f t="shared" si="673"/>
        <v/>
      </c>
      <c r="S7237" s="213" t="str">
        <f t="shared" ca="1" si="674"/>
        <v/>
      </c>
      <c r="T7237" s="214" t="str">
        <f t="shared" ca="1" si="678"/>
        <v/>
      </c>
    </row>
    <row r="7238" spans="1:20" x14ac:dyDescent="0.25">
      <c r="A7238" s="119" t="s">
        <v>12807</v>
      </c>
      <c r="B7238" s="260"/>
      <c r="C7238" s="264" t="str">
        <f>IF(ISERROR(VLOOKUP(B7238,'Tous les abonnés'!$A$6:$I$5491,2,0)),"",VLOOKUP(B7238,'Tous les abonnés'!$A$6:$I$5491,2,0))</f>
        <v/>
      </c>
      <c r="D7238" s="26"/>
      <c r="E7238" s="265"/>
      <c r="F7238" s="207" t="str">
        <f>IF(ISERROR(IF(VLOOKUP(D7238,Paramètres!$C$17:$H$33,6,0)="oui","illimité",VLOOKUP(D7238,Paramètres!$C$17:$H$33,5,0))),"",IF(VLOOKUP(D7238,Paramètres!$C$17:$H$33,6,0)="oui","illimité",VLOOKUP(D7238,Paramètres!$C$17:$H$33,5,0)))</f>
        <v/>
      </c>
      <c r="G7238" s="269" t="str">
        <f t="shared" si="675"/>
        <v/>
      </c>
      <c r="H7238" s="208"/>
      <c r="I7238" s="53"/>
      <c r="J7238" s="209"/>
      <c r="K7238" s="271"/>
      <c r="L7238" s="37"/>
      <c r="M7238" s="218"/>
      <c r="N7238" s="124"/>
      <c r="O7238" s="211" t="str">
        <f t="shared" ca="1" si="676"/>
        <v/>
      </c>
      <c r="P7238" s="212" t="str">
        <f>IF(ISERROR(VLOOKUP(L7238,Paramètres!$A$38:$B$40,2,0)),"",VLOOKUP(L7238,Paramètres!$A$38:$B$40,2,0))</f>
        <v/>
      </c>
      <c r="Q7238" s="211" t="str">
        <f t="shared" ca="1" si="677"/>
        <v/>
      </c>
      <c r="R7238" s="211" t="str">
        <f t="shared" si="673"/>
        <v/>
      </c>
      <c r="S7238" s="213" t="str">
        <f t="shared" ca="1" si="674"/>
        <v/>
      </c>
      <c r="T7238" s="214" t="str">
        <f t="shared" ca="1" si="678"/>
        <v/>
      </c>
    </row>
    <row r="7239" spans="1:20" x14ac:dyDescent="0.25">
      <c r="A7239" s="119" t="s">
        <v>12808</v>
      </c>
      <c r="B7239" s="260"/>
      <c r="C7239" s="264" t="str">
        <f>IF(ISERROR(VLOOKUP(B7239,'Tous les abonnés'!$A$6:$I$5491,2,0)),"",VLOOKUP(B7239,'Tous les abonnés'!$A$6:$I$5491,2,0))</f>
        <v/>
      </c>
      <c r="D7239" s="26"/>
      <c r="E7239" s="265"/>
      <c r="F7239" s="207" t="str">
        <f>IF(ISERROR(IF(VLOOKUP(D7239,Paramètres!$C$17:$H$33,6,0)="oui","illimité",VLOOKUP(D7239,Paramètres!$C$17:$H$33,5,0))),"",IF(VLOOKUP(D7239,Paramètres!$C$17:$H$33,6,0)="oui","illimité",VLOOKUP(D7239,Paramètres!$C$17:$H$33,5,0)))</f>
        <v/>
      </c>
      <c r="G7239" s="269" t="str">
        <f t="shared" si="675"/>
        <v/>
      </c>
      <c r="H7239" s="208"/>
      <c r="I7239" s="53"/>
      <c r="J7239" s="209"/>
      <c r="K7239" s="271"/>
      <c r="L7239" s="37"/>
      <c r="M7239" s="218"/>
      <c r="N7239" s="124"/>
      <c r="O7239" s="211" t="str">
        <f t="shared" ca="1" si="676"/>
        <v/>
      </c>
      <c r="P7239" s="212" t="str">
        <f>IF(ISERROR(VLOOKUP(L7239,Paramètres!$A$38:$B$40,2,0)),"",VLOOKUP(L7239,Paramètres!$A$38:$B$40,2,0))</f>
        <v/>
      </c>
      <c r="Q7239" s="211" t="str">
        <f t="shared" ca="1" si="677"/>
        <v/>
      </c>
      <c r="R7239" s="211" t="str">
        <f t="shared" ref="R7239:R7302" si="679">IF(L7239="en 1 fois",1,IF(F7239="illimité",O7239/P7239,IF(ISERROR(F7239/P7239),"",ROUND(F7239/P7239,0))))</f>
        <v/>
      </c>
      <c r="S7239" s="213" t="str">
        <f t="shared" ref="S7239:S7302" ca="1" si="680">IF(ISERROR(IF(F7239="illimité",Q7239*J7239,IF(L7239="en 1 fois",J7239,J7239*Q7239/R7239))),"",IF(F7239="illimité",Q7239*J7239,IF(L7239="en 1 fois",J7239,J7239*Q7239/R7239)))</f>
        <v/>
      </c>
      <c r="T7239" s="214" t="str">
        <f t="shared" ca="1" si="678"/>
        <v/>
      </c>
    </row>
    <row r="7240" spans="1:20" x14ac:dyDescent="0.25">
      <c r="A7240" s="119" t="s">
        <v>12809</v>
      </c>
      <c r="B7240" s="260"/>
      <c r="C7240" s="264" t="str">
        <f>IF(ISERROR(VLOOKUP(B7240,'Tous les abonnés'!$A$6:$I$5491,2,0)),"",VLOOKUP(B7240,'Tous les abonnés'!$A$6:$I$5491,2,0))</f>
        <v/>
      </c>
      <c r="D7240" s="26"/>
      <c r="E7240" s="265"/>
      <c r="F7240" s="207" t="str">
        <f>IF(ISERROR(IF(VLOOKUP(D7240,Paramètres!$C$17:$H$33,6,0)="oui","illimité",VLOOKUP(D7240,Paramètres!$C$17:$H$33,5,0))),"",IF(VLOOKUP(D7240,Paramètres!$C$17:$H$33,6,0)="oui","illimité",VLOOKUP(D7240,Paramètres!$C$17:$H$33,5,0)))</f>
        <v/>
      </c>
      <c r="G7240" s="269" t="str">
        <f t="shared" ref="G7240:G7303" si="681">IF(ISBLANK(K7240),IF(ISERROR(E7240+F7240),"",E7240+F7240),K7240)</f>
        <v/>
      </c>
      <c r="H7240" s="208"/>
      <c r="I7240" s="53"/>
      <c r="J7240" s="209"/>
      <c r="K7240" s="271"/>
      <c r="L7240" s="37"/>
      <c r="M7240" s="218"/>
      <c r="N7240" s="124"/>
      <c r="O7240" s="211" t="str">
        <f t="shared" ref="O7240:O7303" ca="1" si="682">IF(ISBLANK(E7240),"",IF(TODAY()&gt;G7240,G7240-E7240,TODAY()-E7240))</f>
        <v/>
      </c>
      <c r="P7240" s="212" t="str">
        <f>IF(ISERROR(VLOOKUP(L7240,Paramètres!$A$38:$B$40,2,0)),"",VLOOKUP(L7240,Paramètres!$A$38:$B$40,2,0))</f>
        <v/>
      </c>
      <c r="Q7240" s="211" t="str">
        <f t="shared" ref="Q7240:Q7303" ca="1" si="683">IF(ISERROR(O7240/P7240),"",ROUND(O7240/P7240,0))</f>
        <v/>
      </c>
      <c r="R7240" s="211" t="str">
        <f t="shared" si="679"/>
        <v/>
      </c>
      <c r="S7240" s="213" t="str">
        <f t="shared" ca="1" si="680"/>
        <v/>
      </c>
      <c r="T7240" s="214" t="str">
        <f t="shared" ref="T7240:T7303" ca="1" si="684">IF(ISERROR(S7240-N7240),"",S7240-N7240)</f>
        <v/>
      </c>
    </row>
    <row r="7241" spans="1:20" x14ac:dyDescent="0.25">
      <c r="A7241" s="119" t="s">
        <v>12810</v>
      </c>
      <c r="B7241" s="260"/>
      <c r="C7241" s="264" t="str">
        <f>IF(ISERROR(VLOOKUP(B7241,'Tous les abonnés'!$A$6:$I$5491,2,0)),"",VLOOKUP(B7241,'Tous les abonnés'!$A$6:$I$5491,2,0))</f>
        <v/>
      </c>
      <c r="D7241" s="26"/>
      <c r="E7241" s="265"/>
      <c r="F7241" s="207" t="str">
        <f>IF(ISERROR(IF(VLOOKUP(D7241,Paramètres!$C$17:$H$33,6,0)="oui","illimité",VLOOKUP(D7241,Paramètres!$C$17:$H$33,5,0))),"",IF(VLOOKUP(D7241,Paramètres!$C$17:$H$33,6,0)="oui","illimité",VLOOKUP(D7241,Paramètres!$C$17:$H$33,5,0)))</f>
        <v/>
      </c>
      <c r="G7241" s="269" t="str">
        <f t="shared" si="681"/>
        <v/>
      </c>
      <c r="H7241" s="208"/>
      <c r="I7241" s="53"/>
      <c r="J7241" s="209"/>
      <c r="K7241" s="271"/>
      <c r="L7241" s="37"/>
      <c r="M7241" s="218"/>
      <c r="N7241" s="124"/>
      <c r="O7241" s="211" t="str">
        <f t="shared" ca="1" si="682"/>
        <v/>
      </c>
      <c r="P7241" s="212" t="str">
        <f>IF(ISERROR(VLOOKUP(L7241,Paramètres!$A$38:$B$40,2,0)),"",VLOOKUP(L7241,Paramètres!$A$38:$B$40,2,0))</f>
        <v/>
      </c>
      <c r="Q7241" s="211" t="str">
        <f t="shared" ca="1" si="683"/>
        <v/>
      </c>
      <c r="R7241" s="211" t="str">
        <f t="shared" si="679"/>
        <v/>
      </c>
      <c r="S7241" s="213" t="str">
        <f t="shared" ca="1" si="680"/>
        <v/>
      </c>
      <c r="T7241" s="214" t="str">
        <f t="shared" ca="1" si="684"/>
        <v/>
      </c>
    </row>
    <row r="7242" spans="1:20" x14ac:dyDescent="0.25">
      <c r="A7242" s="119" t="s">
        <v>12811</v>
      </c>
      <c r="B7242" s="260"/>
      <c r="C7242" s="264" t="str">
        <f>IF(ISERROR(VLOOKUP(B7242,'Tous les abonnés'!$A$6:$I$5491,2,0)),"",VLOOKUP(B7242,'Tous les abonnés'!$A$6:$I$5491,2,0))</f>
        <v/>
      </c>
      <c r="D7242" s="26"/>
      <c r="E7242" s="265"/>
      <c r="F7242" s="207" t="str">
        <f>IF(ISERROR(IF(VLOOKUP(D7242,Paramètres!$C$17:$H$33,6,0)="oui","illimité",VLOOKUP(D7242,Paramètres!$C$17:$H$33,5,0))),"",IF(VLOOKUP(D7242,Paramètres!$C$17:$H$33,6,0)="oui","illimité",VLOOKUP(D7242,Paramètres!$C$17:$H$33,5,0)))</f>
        <v/>
      </c>
      <c r="G7242" s="269" t="str">
        <f t="shared" si="681"/>
        <v/>
      </c>
      <c r="H7242" s="208"/>
      <c r="I7242" s="53"/>
      <c r="J7242" s="209"/>
      <c r="K7242" s="271"/>
      <c r="L7242" s="37"/>
      <c r="M7242" s="218"/>
      <c r="N7242" s="124"/>
      <c r="O7242" s="211" t="str">
        <f t="shared" ca="1" si="682"/>
        <v/>
      </c>
      <c r="P7242" s="212" t="str">
        <f>IF(ISERROR(VLOOKUP(L7242,Paramètres!$A$38:$B$40,2,0)),"",VLOOKUP(L7242,Paramètres!$A$38:$B$40,2,0))</f>
        <v/>
      </c>
      <c r="Q7242" s="211" t="str">
        <f t="shared" ca="1" si="683"/>
        <v/>
      </c>
      <c r="R7242" s="211" t="str">
        <f t="shared" si="679"/>
        <v/>
      </c>
      <c r="S7242" s="213" t="str">
        <f t="shared" ca="1" si="680"/>
        <v/>
      </c>
      <c r="T7242" s="214" t="str">
        <f t="shared" ca="1" si="684"/>
        <v/>
      </c>
    </row>
    <row r="7243" spans="1:20" x14ac:dyDescent="0.25">
      <c r="A7243" s="119" t="s">
        <v>12812</v>
      </c>
      <c r="B7243" s="260"/>
      <c r="C7243" s="264" t="str">
        <f>IF(ISERROR(VLOOKUP(B7243,'Tous les abonnés'!$A$6:$I$5491,2,0)),"",VLOOKUP(B7243,'Tous les abonnés'!$A$6:$I$5491,2,0))</f>
        <v/>
      </c>
      <c r="D7243" s="26"/>
      <c r="E7243" s="265"/>
      <c r="F7243" s="207" t="str">
        <f>IF(ISERROR(IF(VLOOKUP(D7243,Paramètres!$C$17:$H$33,6,0)="oui","illimité",VLOOKUP(D7243,Paramètres!$C$17:$H$33,5,0))),"",IF(VLOOKUP(D7243,Paramètres!$C$17:$H$33,6,0)="oui","illimité",VLOOKUP(D7243,Paramètres!$C$17:$H$33,5,0)))</f>
        <v/>
      </c>
      <c r="G7243" s="269" t="str">
        <f t="shared" si="681"/>
        <v/>
      </c>
      <c r="H7243" s="208"/>
      <c r="I7243" s="53"/>
      <c r="J7243" s="209"/>
      <c r="K7243" s="271"/>
      <c r="L7243" s="37"/>
      <c r="M7243" s="218"/>
      <c r="N7243" s="124"/>
      <c r="O7243" s="211" t="str">
        <f t="shared" ca="1" si="682"/>
        <v/>
      </c>
      <c r="P7243" s="212" t="str">
        <f>IF(ISERROR(VLOOKUP(L7243,Paramètres!$A$38:$B$40,2,0)),"",VLOOKUP(L7243,Paramètres!$A$38:$B$40,2,0))</f>
        <v/>
      </c>
      <c r="Q7243" s="211" t="str">
        <f t="shared" ca="1" si="683"/>
        <v/>
      </c>
      <c r="R7243" s="211" t="str">
        <f t="shared" si="679"/>
        <v/>
      </c>
      <c r="S7243" s="213" t="str">
        <f t="shared" ca="1" si="680"/>
        <v/>
      </c>
      <c r="T7243" s="214" t="str">
        <f t="shared" ca="1" si="684"/>
        <v/>
      </c>
    </row>
    <row r="7244" spans="1:20" x14ac:dyDescent="0.25">
      <c r="A7244" s="119" t="s">
        <v>12813</v>
      </c>
      <c r="B7244" s="260"/>
      <c r="C7244" s="264" t="str">
        <f>IF(ISERROR(VLOOKUP(B7244,'Tous les abonnés'!$A$6:$I$5491,2,0)),"",VLOOKUP(B7244,'Tous les abonnés'!$A$6:$I$5491,2,0))</f>
        <v/>
      </c>
      <c r="D7244" s="26"/>
      <c r="E7244" s="265"/>
      <c r="F7244" s="207" t="str">
        <f>IF(ISERROR(IF(VLOOKUP(D7244,Paramètres!$C$17:$H$33,6,0)="oui","illimité",VLOOKUP(D7244,Paramètres!$C$17:$H$33,5,0))),"",IF(VLOOKUP(D7244,Paramètres!$C$17:$H$33,6,0)="oui","illimité",VLOOKUP(D7244,Paramètres!$C$17:$H$33,5,0)))</f>
        <v/>
      </c>
      <c r="G7244" s="269" t="str">
        <f t="shared" si="681"/>
        <v/>
      </c>
      <c r="H7244" s="208"/>
      <c r="I7244" s="53"/>
      <c r="J7244" s="209"/>
      <c r="K7244" s="271"/>
      <c r="L7244" s="37"/>
      <c r="M7244" s="218"/>
      <c r="N7244" s="124"/>
      <c r="O7244" s="211" t="str">
        <f t="shared" ca="1" si="682"/>
        <v/>
      </c>
      <c r="P7244" s="212" t="str">
        <f>IF(ISERROR(VLOOKUP(L7244,Paramètres!$A$38:$B$40,2,0)),"",VLOOKUP(L7244,Paramètres!$A$38:$B$40,2,0))</f>
        <v/>
      </c>
      <c r="Q7244" s="211" t="str">
        <f t="shared" ca="1" si="683"/>
        <v/>
      </c>
      <c r="R7244" s="211" t="str">
        <f t="shared" si="679"/>
        <v/>
      </c>
      <c r="S7244" s="213" t="str">
        <f t="shared" ca="1" si="680"/>
        <v/>
      </c>
      <c r="T7244" s="214" t="str">
        <f t="shared" ca="1" si="684"/>
        <v/>
      </c>
    </row>
    <row r="7245" spans="1:20" x14ac:dyDescent="0.25">
      <c r="A7245" s="119" t="s">
        <v>12814</v>
      </c>
      <c r="B7245" s="260"/>
      <c r="C7245" s="264" t="str">
        <f>IF(ISERROR(VLOOKUP(B7245,'Tous les abonnés'!$A$6:$I$5491,2,0)),"",VLOOKUP(B7245,'Tous les abonnés'!$A$6:$I$5491,2,0))</f>
        <v/>
      </c>
      <c r="D7245" s="26"/>
      <c r="E7245" s="265"/>
      <c r="F7245" s="207" t="str">
        <f>IF(ISERROR(IF(VLOOKUP(D7245,Paramètres!$C$17:$H$33,6,0)="oui","illimité",VLOOKUP(D7245,Paramètres!$C$17:$H$33,5,0))),"",IF(VLOOKUP(D7245,Paramètres!$C$17:$H$33,6,0)="oui","illimité",VLOOKUP(D7245,Paramètres!$C$17:$H$33,5,0)))</f>
        <v/>
      </c>
      <c r="G7245" s="269" t="str">
        <f t="shared" si="681"/>
        <v/>
      </c>
      <c r="H7245" s="208"/>
      <c r="I7245" s="53"/>
      <c r="J7245" s="209"/>
      <c r="K7245" s="271"/>
      <c r="L7245" s="37"/>
      <c r="M7245" s="218"/>
      <c r="N7245" s="124"/>
      <c r="O7245" s="211" t="str">
        <f t="shared" ca="1" si="682"/>
        <v/>
      </c>
      <c r="P7245" s="212" t="str">
        <f>IF(ISERROR(VLOOKUP(L7245,Paramètres!$A$38:$B$40,2,0)),"",VLOOKUP(L7245,Paramètres!$A$38:$B$40,2,0))</f>
        <v/>
      </c>
      <c r="Q7245" s="211" t="str">
        <f t="shared" ca="1" si="683"/>
        <v/>
      </c>
      <c r="R7245" s="211" t="str">
        <f t="shared" si="679"/>
        <v/>
      </c>
      <c r="S7245" s="213" t="str">
        <f t="shared" ca="1" si="680"/>
        <v/>
      </c>
      <c r="T7245" s="214" t="str">
        <f t="shared" ca="1" si="684"/>
        <v/>
      </c>
    </row>
    <row r="7246" spans="1:20" x14ac:dyDescent="0.25">
      <c r="A7246" s="119" t="s">
        <v>12815</v>
      </c>
      <c r="B7246" s="260"/>
      <c r="C7246" s="264" t="str">
        <f>IF(ISERROR(VLOOKUP(B7246,'Tous les abonnés'!$A$6:$I$5491,2,0)),"",VLOOKUP(B7246,'Tous les abonnés'!$A$6:$I$5491,2,0))</f>
        <v/>
      </c>
      <c r="D7246" s="26"/>
      <c r="E7246" s="265"/>
      <c r="F7246" s="207" t="str">
        <f>IF(ISERROR(IF(VLOOKUP(D7246,Paramètres!$C$17:$H$33,6,0)="oui","illimité",VLOOKUP(D7246,Paramètres!$C$17:$H$33,5,0))),"",IF(VLOOKUP(D7246,Paramètres!$C$17:$H$33,6,0)="oui","illimité",VLOOKUP(D7246,Paramètres!$C$17:$H$33,5,0)))</f>
        <v/>
      </c>
      <c r="G7246" s="269" t="str">
        <f t="shared" si="681"/>
        <v/>
      </c>
      <c r="H7246" s="208"/>
      <c r="I7246" s="53"/>
      <c r="J7246" s="209"/>
      <c r="K7246" s="271"/>
      <c r="L7246" s="37"/>
      <c r="M7246" s="218"/>
      <c r="N7246" s="124"/>
      <c r="O7246" s="211" t="str">
        <f t="shared" ca="1" si="682"/>
        <v/>
      </c>
      <c r="P7246" s="212" t="str">
        <f>IF(ISERROR(VLOOKUP(L7246,Paramètres!$A$38:$B$40,2,0)),"",VLOOKUP(L7246,Paramètres!$A$38:$B$40,2,0))</f>
        <v/>
      </c>
      <c r="Q7246" s="211" t="str">
        <f t="shared" ca="1" si="683"/>
        <v/>
      </c>
      <c r="R7246" s="211" t="str">
        <f t="shared" si="679"/>
        <v/>
      </c>
      <c r="S7246" s="213" t="str">
        <f t="shared" ca="1" si="680"/>
        <v/>
      </c>
      <c r="T7246" s="214" t="str">
        <f t="shared" ca="1" si="684"/>
        <v/>
      </c>
    </row>
    <row r="7247" spans="1:20" x14ac:dyDescent="0.25">
      <c r="A7247" s="119" t="s">
        <v>12816</v>
      </c>
      <c r="B7247" s="260"/>
      <c r="C7247" s="264" t="str">
        <f>IF(ISERROR(VLOOKUP(B7247,'Tous les abonnés'!$A$6:$I$5491,2,0)),"",VLOOKUP(B7247,'Tous les abonnés'!$A$6:$I$5491,2,0))</f>
        <v/>
      </c>
      <c r="D7247" s="26"/>
      <c r="E7247" s="265"/>
      <c r="F7247" s="207" t="str">
        <f>IF(ISERROR(IF(VLOOKUP(D7247,Paramètres!$C$17:$H$33,6,0)="oui","illimité",VLOOKUP(D7247,Paramètres!$C$17:$H$33,5,0))),"",IF(VLOOKUP(D7247,Paramètres!$C$17:$H$33,6,0)="oui","illimité",VLOOKUP(D7247,Paramètres!$C$17:$H$33,5,0)))</f>
        <v/>
      </c>
      <c r="G7247" s="269" t="str">
        <f t="shared" si="681"/>
        <v/>
      </c>
      <c r="H7247" s="208"/>
      <c r="I7247" s="53"/>
      <c r="J7247" s="209"/>
      <c r="K7247" s="271"/>
      <c r="L7247" s="37"/>
      <c r="M7247" s="218"/>
      <c r="N7247" s="124"/>
      <c r="O7247" s="211" t="str">
        <f t="shared" ca="1" si="682"/>
        <v/>
      </c>
      <c r="P7247" s="212" t="str">
        <f>IF(ISERROR(VLOOKUP(L7247,Paramètres!$A$38:$B$40,2,0)),"",VLOOKUP(L7247,Paramètres!$A$38:$B$40,2,0))</f>
        <v/>
      </c>
      <c r="Q7247" s="211" t="str">
        <f t="shared" ca="1" si="683"/>
        <v/>
      </c>
      <c r="R7247" s="211" t="str">
        <f t="shared" si="679"/>
        <v/>
      </c>
      <c r="S7247" s="213" t="str">
        <f t="shared" ca="1" si="680"/>
        <v/>
      </c>
      <c r="T7247" s="214" t="str">
        <f t="shared" ca="1" si="684"/>
        <v/>
      </c>
    </row>
    <row r="7248" spans="1:20" x14ac:dyDescent="0.25">
      <c r="A7248" s="119" t="s">
        <v>12817</v>
      </c>
      <c r="B7248" s="260"/>
      <c r="C7248" s="264" t="str">
        <f>IF(ISERROR(VLOOKUP(B7248,'Tous les abonnés'!$A$6:$I$5491,2,0)),"",VLOOKUP(B7248,'Tous les abonnés'!$A$6:$I$5491,2,0))</f>
        <v/>
      </c>
      <c r="D7248" s="26"/>
      <c r="E7248" s="265"/>
      <c r="F7248" s="207" t="str">
        <f>IF(ISERROR(IF(VLOOKUP(D7248,Paramètres!$C$17:$H$33,6,0)="oui","illimité",VLOOKUP(D7248,Paramètres!$C$17:$H$33,5,0))),"",IF(VLOOKUP(D7248,Paramètres!$C$17:$H$33,6,0)="oui","illimité",VLOOKUP(D7248,Paramètres!$C$17:$H$33,5,0)))</f>
        <v/>
      </c>
      <c r="G7248" s="269" t="str">
        <f t="shared" si="681"/>
        <v/>
      </c>
      <c r="H7248" s="208"/>
      <c r="I7248" s="53"/>
      <c r="J7248" s="209"/>
      <c r="K7248" s="271"/>
      <c r="L7248" s="37"/>
      <c r="M7248" s="218"/>
      <c r="N7248" s="124"/>
      <c r="O7248" s="211" t="str">
        <f t="shared" ca="1" si="682"/>
        <v/>
      </c>
      <c r="P7248" s="212" t="str">
        <f>IF(ISERROR(VLOOKUP(L7248,Paramètres!$A$38:$B$40,2,0)),"",VLOOKUP(L7248,Paramètres!$A$38:$B$40,2,0))</f>
        <v/>
      </c>
      <c r="Q7248" s="211" t="str">
        <f t="shared" ca="1" si="683"/>
        <v/>
      </c>
      <c r="R7248" s="211" t="str">
        <f t="shared" si="679"/>
        <v/>
      </c>
      <c r="S7248" s="213" t="str">
        <f t="shared" ca="1" si="680"/>
        <v/>
      </c>
      <c r="T7248" s="214" t="str">
        <f t="shared" ca="1" si="684"/>
        <v/>
      </c>
    </row>
    <row r="7249" spans="1:20" x14ac:dyDescent="0.25">
      <c r="A7249" s="119" t="s">
        <v>12818</v>
      </c>
      <c r="B7249" s="260"/>
      <c r="C7249" s="264" t="str">
        <f>IF(ISERROR(VLOOKUP(B7249,'Tous les abonnés'!$A$6:$I$5491,2,0)),"",VLOOKUP(B7249,'Tous les abonnés'!$A$6:$I$5491,2,0))</f>
        <v/>
      </c>
      <c r="D7249" s="26"/>
      <c r="E7249" s="265"/>
      <c r="F7249" s="207" t="str">
        <f>IF(ISERROR(IF(VLOOKUP(D7249,Paramètres!$C$17:$H$33,6,0)="oui","illimité",VLOOKUP(D7249,Paramètres!$C$17:$H$33,5,0))),"",IF(VLOOKUP(D7249,Paramètres!$C$17:$H$33,6,0)="oui","illimité",VLOOKUP(D7249,Paramètres!$C$17:$H$33,5,0)))</f>
        <v/>
      </c>
      <c r="G7249" s="269" t="str">
        <f t="shared" si="681"/>
        <v/>
      </c>
      <c r="H7249" s="208"/>
      <c r="I7249" s="53"/>
      <c r="J7249" s="209"/>
      <c r="K7249" s="271"/>
      <c r="L7249" s="37"/>
      <c r="M7249" s="218"/>
      <c r="N7249" s="124"/>
      <c r="O7249" s="211" t="str">
        <f t="shared" ca="1" si="682"/>
        <v/>
      </c>
      <c r="P7249" s="212" t="str">
        <f>IF(ISERROR(VLOOKUP(L7249,Paramètres!$A$38:$B$40,2,0)),"",VLOOKUP(L7249,Paramètres!$A$38:$B$40,2,0))</f>
        <v/>
      </c>
      <c r="Q7249" s="211" t="str">
        <f t="shared" ca="1" si="683"/>
        <v/>
      </c>
      <c r="R7249" s="211" t="str">
        <f t="shared" si="679"/>
        <v/>
      </c>
      <c r="S7249" s="213" t="str">
        <f t="shared" ca="1" si="680"/>
        <v/>
      </c>
      <c r="T7249" s="214" t="str">
        <f t="shared" ca="1" si="684"/>
        <v/>
      </c>
    </row>
    <row r="7250" spans="1:20" x14ac:dyDescent="0.25">
      <c r="A7250" s="119" t="s">
        <v>12819</v>
      </c>
      <c r="B7250" s="260"/>
      <c r="C7250" s="264" t="str">
        <f>IF(ISERROR(VLOOKUP(B7250,'Tous les abonnés'!$A$6:$I$5491,2,0)),"",VLOOKUP(B7250,'Tous les abonnés'!$A$6:$I$5491,2,0))</f>
        <v/>
      </c>
      <c r="D7250" s="26"/>
      <c r="E7250" s="265"/>
      <c r="F7250" s="207" t="str">
        <f>IF(ISERROR(IF(VLOOKUP(D7250,Paramètres!$C$17:$H$33,6,0)="oui","illimité",VLOOKUP(D7250,Paramètres!$C$17:$H$33,5,0))),"",IF(VLOOKUP(D7250,Paramètres!$C$17:$H$33,6,0)="oui","illimité",VLOOKUP(D7250,Paramètres!$C$17:$H$33,5,0)))</f>
        <v/>
      </c>
      <c r="G7250" s="269" t="str">
        <f t="shared" si="681"/>
        <v/>
      </c>
      <c r="H7250" s="208"/>
      <c r="I7250" s="53"/>
      <c r="J7250" s="209"/>
      <c r="K7250" s="271"/>
      <c r="L7250" s="37"/>
      <c r="M7250" s="218"/>
      <c r="N7250" s="124"/>
      <c r="O7250" s="211" t="str">
        <f t="shared" ca="1" si="682"/>
        <v/>
      </c>
      <c r="P7250" s="212" t="str">
        <f>IF(ISERROR(VLOOKUP(L7250,Paramètres!$A$38:$B$40,2,0)),"",VLOOKUP(L7250,Paramètres!$A$38:$B$40,2,0))</f>
        <v/>
      </c>
      <c r="Q7250" s="211" t="str">
        <f t="shared" ca="1" si="683"/>
        <v/>
      </c>
      <c r="R7250" s="211" t="str">
        <f t="shared" si="679"/>
        <v/>
      </c>
      <c r="S7250" s="213" t="str">
        <f t="shared" ca="1" si="680"/>
        <v/>
      </c>
      <c r="T7250" s="214" t="str">
        <f t="shared" ca="1" si="684"/>
        <v/>
      </c>
    </row>
    <row r="7251" spans="1:20" x14ac:dyDescent="0.25">
      <c r="A7251" s="119" t="s">
        <v>12820</v>
      </c>
      <c r="B7251" s="260"/>
      <c r="C7251" s="264" t="str">
        <f>IF(ISERROR(VLOOKUP(B7251,'Tous les abonnés'!$A$6:$I$5491,2,0)),"",VLOOKUP(B7251,'Tous les abonnés'!$A$6:$I$5491,2,0))</f>
        <v/>
      </c>
      <c r="D7251" s="26"/>
      <c r="E7251" s="265"/>
      <c r="F7251" s="207" t="str">
        <f>IF(ISERROR(IF(VLOOKUP(D7251,Paramètres!$C$17:$H$33,6,0)="oui","illimité",VLOOKUP(D7251,Paramètres!$C$17:$H$33,5,0))),"",IF(VLOOKUP(D7251,Paramètres!$C$17:$H$33,6,0)="oui","illimité",VLOOKUP(D7251,Paramètres!$C$17:$H$33,5,0)))</f>
        <v/>
      </c>
      <c r="G7251" s="269" t="str">
        <f t="shared" si="681"/>
        <v/>
      </c>
      <c r="H7251" s="208"/>
      <c r="I7251" s="53"/>
      <c r="J7251" s="209"/>
      <c r="K7251" s="271"/>
      <c r="L7251" s="37"/>
      <c r="M7251" s="218"/>
      <c r="N7251" s="124"/>
      <c r="O7251" s="211" t="str">
        <f t="shared" ca="1" si="682"/>
        <v/>
      </c>
      <c r="P7251" s="212" t="str">
        <f>IF(ISERROR(VLOOKUP(L7251,Paramètres!$A$38:$B$40,2,0)),"",VLOOKUP(L7251,Paramètres!$A$38:$B$40,2,0))</f>
        <v/>
      </c>
      <c r="Q7251" s="211" t="str">
        <f t="shared" ca="1" si="683"/>
        <v/>
      </c>
      <c r="R7251" s="211" t="str">
        <f t="shared" si="679"/>
        <v/>
      </c>
      <c r="S7251" s="213" t="str">
        <f t="shared" ca="1" si="680"/>
        <v/>
      </c>
      <c r="T7251" s="214" t="str">
        <f t="shared" ca="1" si="684"/>
        <v/>
      </c>
    </row>
    <row r="7252" spans="1:20" x14ac:dyDescent="0.25">
      <c r="A7252" s="119" t="s">
        <v>12821</v>
      </c>
      <c r="B7252" s="260"/>
      <c r="C7252" s="264" t="str">
        <f>IF(ISERROR(VLOOKUP(B7252,'Tous les abonnés'!$A$6:$I$5491,2,0)),"",VLOOKUP(B7252,'Tous les abonnés'!$A$6:$I$5491,2,0))</f>
        <v/>
      </c>
      <c r="D7252" s="26"/>
      <c r="E7252" s="265"/>
      <c r="F7252" s="207" t="str">
        <f>IF(ISERROR(IF(VLOOKUP(D7252,Paramètres!$C$17:$H$33,6,0)="oui","illimité",VLOOKUP(D7252,Paramètres!$C$17:$H$33,5,0))),"",IF(VLOOKUP(D7252,Paramètres!$C$17:$H$33,6,0)="oui","illimité",VLOOKUP(D7252,Paramètres!$C$17:$H$33,5,0)))</f>
        <v/>
      </c>
      <c r="G7252" s="269" t="str">
        <f t="shared" si="681"/>
        <v/>
      </c>
      <c r="H7252" s="208"/>
      <c r="I7252" s="53"/>
      <c r="J7252" s="209"/>
      <c r="K7252" s="271"/>
      <c r="L7252" s="37"/>
      <c r="M7252" s="218"/>
      <c r="N7252" s="124"/>
      <c r="O7252" s="211" t="str">
        <f t="shared" ca="1" si="682"/>
        <v/>
      </c>
      <c r="P7252" s="212" t="str">
        <f>IF(ISERROR(VLOOKUP(L7252,Paramètres!$A$38:$B$40,2,0)),"",VLOOKUP(L7252,Paramètres!$A$38:$B$40,2,0))</f>
        <v/>
      </c>
      <c r="Q7252" s="211" t="str">
        <f t="shared" ca="1" si="683"/>
        <v/>
      </c>
      <c r="R7252" s="211" t="str">
        <f t="shared" si="679"/>
        <v/>
      </c>
      <c r="S7252" s="213" t="str">
        <f t="shared" ca="1" si="680"/>
        <v/>
      </c>
      <c r="T7252" s="214" t="str">
        <f t="shared" ca="1" si="684"/>
        <v/>
      </c>
    </row>
    <row r="7253" spans="1:20" x14ac:dyDescent="0.25">
      <c r="A7253" s="119" t="s">
        <v>12822</v>
      </c>
      <c r="B7253" s="260"/>
      <c r="C7253" s="264" t="str">
        <f>IF(ISERROR(VLOOKUP(B7253,'Tous les abonnés'!$A$6:$I$5491,2,0)),"",VLOOKUP(B7253,'Tous les abonnés'!$A$6:$I$5491,2,0))</f>
        <v/>
      </c>
      <c r="D7253" s="26"/>
      <c r="E7253" s="265"/>
      <c r="F7253" s="207" t="str">
        <f>IF(ISERROR(IF(VLOOKUP(D7253,Paramètres!$C$17:$H$33,6,0)="oui","illimité",VLOOKUP(D7253,Paramètres!$C$17:$H$33,5,0))),"",IF(VLOOKUP(D7253,Paramètres!$C$17:$H$33,6,0)="oui","illimité",VLOOKUP(D7253,Paramètres!$C$17:$H$33,5,0)))</f>
        <v/>
      </c>
      <c r="G7253" s="269" t="str">
        <f t="shared" si="681"/>
        <v/>
      </c>
      <c r="H7253" s="208"/>
      <c r="I7253" s="53"/>
      <c r="J7253" s="209"/>
      <c r="K7253" s="271"/>
      <c r="L7253" s="37"/>
      <c r="M7253" s="218"/>
      <c r="N7253" s="124"/>
      <c r="O7253" s="211" t="str">
        <f t="shared" ca="1" si="682"/>
        <v/>
      </c>
      <c r="P7253" s="212" t="str">
        <f>IF(ISERROR(VLOOKUP(L7253,Paramètres!$A$38:$B$40,2,0)),"",VLOOKUP(L7253,Paramètres!$A$38:$B$40,2,0))</f>
        <v/>
      </c>
      <c r="Q7253" s="211" t="str">
        <f t="shared" ca="1" si="683"/>
        <v/>
      </c>
      <c r="R7253" s="211" t="str">
        <f t="shared" si="679"/>
        <v/>
      </c>
      <c r="S7253" s="213" t="str">
        <f t="shared" ca="1" si="680"/>
        <v/>
      </c>
      <c r="T7253" s="214" t="str">
        <f t="shared" ca="1" si="684"/>
        <v/>
      </c>
    </row>
    <row r="7254" spans="1:20" x14ac:dyDescent="0.25">
      <c r="A7254" s="119" t="s">
        <v>12823</v>
      </c>
      <c r="B7254" s="260"/>
      <c r="C7254" s="264" t="str">
        <f>IF(ISERROR(VLOOKUP(B7254,'Tous les abonnés'!$A$6:$I$5491,2,0)),"",VLOOKUP(B7254,'Tous les abonnés'!$A$6:$I$5491,2,0))</f>
        <v/>
      </c>
      <c r="D7254" s="26"/>
      <c r="E7254" s="265"/>
      <c r="F7254" s="207" t="str">
        <f>IF(ISERROR(IF(VLOOKUP(D7254,Paramètres!$C$17:$H$33,6,0)="oui","illimité",VLOOKUP(D7254,Paramètres!$C$17:$H$33,5,0))),"",IF(VLOOKUP(D7254,Paramètres!$C$17:$H$33,6,0)="oui","illimité",VLOOKUP(D7254,Paramètres!$C$17:$H$33,5,0)))</f>
        <v/>
      </c>
      <c r="G7254" s="269" t="str">
        <f t="shared" si="681"/>
        <v/>
      </c>
      <c r="H7254" s="208"/>
      <c r="I7254" s="53"/>
      <c r="J7254" s="209"/>
      <c r="K7254" s="271"/>
      <c r="L7254" s="37"/>
      <c r="M7254" s="218"/>
      <c r="N7254" s="124"/>
      <c r="O7254" s="211" t="str">
        <f t="shared" ca="1" si="682"/>
        <v/>
      </c>
      <c r="P7254" s="212" t="str">
        <f>IF(ISERROR(VLOOKUP(L7254,Paramètres!$A$38:$B$40,2,0)),"",VLOOKUP(L7254,Paramètres!$A$38:$B$40,2,0))</f>
        <v/>
      </c>
      <c r="Q7254" s="211" t="str">
        <f t="shared" ca="1" si="683"/>
        <v/>
      </c>
      <c r="R7254" s="211" t="str">
        <f t="shared" si="679"/>
        <v/>
      </c>
      <c r="S7254" s="213" t="str">
        <f t="shared" ca="1" si="680"/>
        <v/>
      </c>
      <c r="T7254" s="214" t="str">
        <f t="shared" ca="1" si="684"/>
        <v/>
      </c>
    </row>
    <row r="7255" spans="1:20" x14ac:dyDescent="0.25">
      <c r="A7255" s="119" t="s">
        <v>12824</v>
      </c>
      <c r="B7255" s="260"/>
      <c r="C7255" s="264" t="str">
        <f>IF(ISERROR(VLOOKUP(B7255,'Tous les abonnés'!$A$6:$I$5491,2,0)),"",VLOOKUP(B7255,'Tous les abonnés'!$A$6:$I$5491,2,0))</f>
        <v/>
      </c>
      <c r="D7255" s="26"/>
      <c r="E7255" s="265"/>
      <c r="F7255" s="207" t="str">
        <f>IF(ISERROR(IF(VLOOKUP(D7255,Paramètres!$C$17:$H$33,6,0)="oui","illimité",VLOOKUP(D7255,Paramètres!$C$17:$H$33,5,0))),"",IF(VLOOKUP(D7255,Paramètres!$C$17:$H$33,6,0)="oui","illimité",VLOOKUP(D7255,Paramètres!$C$17:$H$33,5,0)))</f>
        <v/>
      </c>
      <c r="G7255" s="269" t="str">
        <f t="shared" si="681"/>
        <v/>
      </c>
      <c r="H7255" s="208"/>
      <c r="I7255" s="53"/>
      <c r="J7255" s="209"/>
      <c r="K7255" s="271"/>
      <c r="L7255" s="37"/>
      <c r="M7255" s="218"/>
      <c r="N7255" s="124"/>
      <c r="O7255" s="211" t="str">
        <f t="shared" ca="1" si="682"/>
        <v/>
      </c>
      <c r="P7255" s="212" t="str">
        <f>IF(ISERROR(VLOOKUP(L7255,Paramètres!$A$38:$B$40,2,0)),"",VLOOKUP(L7255,Paramètres!$A$38:$B$40,2,0))</f>
        <v/>
      </c>
      <c r="Q7255" s="211" t="str">
        <f t="shared" ca="1" si="683"/>
        <v/>
      </c>
      <c r="R7255" s="211" t="str">
        <f t="shared" si="679"/>
        <v/>
      </c>
      <c r="S7255" s="213" t="str">
        <f t="shared" ca="1" si="680"/>
        <v/>
      </c>
      <c r="T7255" s="214" t="str">
        <f t="shared" ca="1" si="684"/>
        <v/>
      </c>
    </row>
    <row r="7256" spans="1:20" x14ac:dyDescent="0.25">
      <c r="A7256" s="119" t="s">
        <v>12825</v>
      </c>
      <c r="B7256" s="260"/>
      <c r="C7256" s="264" t="str">
        <f>IF(ISERROR(VLOOKUP(B7256,'Tous les abonnés'!$A$6:$I$5491,2,0)),"",VLOOKUP(B7256,'Tous les abonnés'!$A$6:$I$5491,2,0))</f>
        <v/>
      </c>
      <c r="D7256" s="26"/>
      <c r="E7256" s="265"/>
      <c r="F7256" s="207" t="str">
        <f>IF(ISERROR(IF(VLOOKUP(D7256,Paramètres!$C$17:$H$33,6,0)="oui","illimité",VLOOKUP(D7256,Paramètres!$C$17:$H$33,5,0))),"",IF(VLOOKUP(D7256,Paramètres!$C$17:$H$33,6,0)="oui","illimité",VLOOKUP(D7256,Paramètres!$C$17:$H$33,5,0)))</f>
        <v/>
      </c>
      <c r="G7256" s="269" t="str">
        <f t="shared" si="681"/>
        <v/>
      </c>
      <c r="H7256" s="208"/>
      <c r="I7256" s="53"/>
      <c r="J7256" s="209"/>
      <c r="K7256" s="271"/>
      <c r="L7256" s="37"/>
      <c r="M7256" s="218"/>
      <c r="N7256" s="124"/>
      <c r="O7256" s="211" t="str">
        <f t="shared" ca="1" si="682"/>
        <v/>
      </c>
      <c r="P7256" s="212" t="str">
        <f>IF(ISERROR(VLOOKUP(L7256,Paramètres!$A$38:$B$40,2,0)),"",VLOOKUP(L7256,Paramètres!$A$38:$B$40,2,0))</f>
        <v/>
      </c>
      <c r="Q7256" s="211" t="str">
        <f t="shared" ca="1" si="683"/>
        <v/>
      </c>
      <c r="R7256" s="211" t="str">
        <f t="shared" si="679"/>
        <v/>
      </c>
      <c r="S7256" s="213" t="str">
        <f t="shared" ca="1" si="680"/>
        <v/>
      </c>
      <c r="T7256" s="214" t="str">
        <f t="shared" ca="1" si="684"/>
        <v/>
      </c>
    </row>
    <row r="7257" spans="1:20" x14ac:dyDescent="0.25">
      <c r="A7257" s="119" t="s">
        <v>12826</v>
      </c>
      <c r="B7257" s="260"/>
      <c r="C7257" s="264" t="str">
        <f>IF(ISERROR(VLOOKUP(B7257,'Tous les abonnés'!$A$6:$I$5491,2,0)),"",VLOOKUP(B7257,'Tous les abonnés'!$A$6:$I$5491,2,0))</f>
        <v/>
      </c>
      <c r="D7257" s="26"/>
      <c r="E7257" s="265"/>
      <c r="F7257" s="207" t="str">
        <f>IF(ISERROR(IF(VLOOKUP(D7257,Paramètres!$C$17:$H$33,6,0)="oui","illimité",VLOOKUP(D7257,Paramètres!$C$17:$H$33,5,0))),"",IF(VLOOKUP(D7257,Paramètres!$C$17:$H$33,6,0)="oui","illimité",VLOOKUP(D7257,Paramètres!$C$17:$H$33,5,0)))</f>
        <v/>
      </c>
      <c r="G7257" s="269" t="str">
        <f t="shared" si="681"/>
        <v/>
      </c>
      <c r="H7257" s="208"/>
      <c r="I7257" s="53"/>
      <c r="J7257" s="209"/>
      <c r="K7257" s="271"/>
      <c r="L7257" s="37"/>
      <c r="M7257" s="218"/>
      <c r="N7257" s="124"/>
      <c r="O7257" s="211" t="str">
        <f t="shared" ca="1" si="682"/>
        <v/>
      </c>
      <c r="P7257" s="212" t="str">
        <f>IF(ISERROR(VLOOKUP(L7257,Paramètres!$A$38:$B$40,2,0)),"",VLOOKUP(L7257,Paramètres!$A$38:$B$40,2,0))</f>
        <v/>
      </c>
      <c r="Q7257" s="211" t="str">
        <f t="shared" ca="1" si="683"/>
        <v/>
      </c>
      <c r="R7257" s="211" t="str">
        <f t="shared" si="679"/>
        <v/>
      </c>
      <c r="S7257" s="213" t="str">
        <f t="shared" ca="1" si="680"/>
        <v/>
      </c>
      <c r="T7257" s="214" t="str">
        <f t="shared" ca="1" si="684"/>
        <v/>
      </c>
    </row>
    <row r="7258" spans="1:20" x14ac:dyDescent="0.25">
      <c r="A7258" s="119" t="s">
        <v>12827</v>
      </c>
      <c r="B7258" s="260"/>
      <c r="C7258" s="264" t="str">
        <f>IF(ISERROR(VLOOKUP(B7258,'Tous les abonnés'!$A$6:$I$5491,2,0)),"",VLOOKUP(B7258,'Tous les abonnés'!$A$6:$I$5491,2,0))</f>
        <v/>
      </c>
      <c r="D7258" s="26"/>
      <c r="E7258" s="265"/>
      <c r="F7258" s="207" t="str">
        <f>IF(ISERROR(IF(VLOOKUP(D7258,Paramètres!$C$17:$H$33,6,0)="oui","illimité",VLOOKUP(D7258,Paramètres!$C$17:$H$33,5,0))),"",IF(VLOOKUP(D7258,Paramètres!$C$17:$H$33,6,0)="oui","illimité",VLOOKUP(D7258,Paramètres!$C$17:$H$33,5,0)))</f>
        <v/>
      </c>
      <c r="G7258" s="269" t="str">
        <f t="shared" si="681"/>
        <v/>
      </c>
      <c r="H7258" s="208"/>
      <c r="I7258" s="53"/>
      <c r="J7258" s="209"/>
      <c r="K7258" s="271"/>
      <c r="L7258" s="37"/>
      <c r="M7258" s="218"/>
      <c r="N7258" s="124"/>
      <c r="O7258" s="211" t="str">
        <f t="shared" ca="1" si="682"/>
        <v/>
      </c>
      <c r="P7258" s="212" t="str">
        <f>IF(ISERROR(VLOOKUP(L7258,Paramètres!$A$38:$B$40,2,0)),"",VLOOKUP(L7258,Paramètres!$A$38:$B$40,2,0))</f>
        <v/>
      </c>
      <c r="Q7258" s="211" t="str">
        <f t="shared" ca="1" si="683"/>
        <v/>
      </c>
      <c r="R7258" s="211" t="str">
        <f t="shared" si="679"/>
        <v/>
      </c>
      <c r="S7258" s="213" t="str">
        <f t="shared" ca="1" si="680"/>
        <v/>
      </c>
      <c r="T7258" s="214" t="str">
        <f t="shared" ca="1" si="684"/>
        <v/>
      </c>
    </row>
    <row r="7259" spans="1:20" x14ac:dyDescent="0.25">
      <c r="A7259" s="119" t="s">
        <v>12828</v>
      </c>
      <c r="B7259" s="260"/>
      <c r="C7259" s="264" t="str">
        <f>IF(ISERROR(VLOOKUP(B7259,'Tous les abonnés'!$A$6:$I$5491,2,0)),"",VLOOKUP(B7259,'Tous les abonnés'!$A$6:$I$5491,2,0))</f>
        <v/>
      </c>
      <c r="D7259" s="26"/>
      <c r="E7259" s="265"/>
      <c r="F7259" s="207" t="str">
        <f>IF(ISERROR(IF(VLOOKUP(D7259,Paramètres!$C$17:$H$33,6,0)="oui","illimité",VLOOKUP(D7259,Paramètres!$C$17:$H$33,5,0))),"",IF(VLOOKUP(D7259,Paramètres!$C$17:$H$33,6,0)="oui","illimité",VLOOKUP(D7259,Paramètres!$C$17:$H$33,5,0)))</f>
        <v/>
      </c>
      <c r="G7259" s="269" t="str">
        <f t="shared" si="681"/>
        <v/>
      </c>
      <c r="H7259" s="208"/>
      <c r="I7259" s="53"/>
      <c r="J7259" s="209"/>
      <c r="K7259" s="271"/>
      <c r="L7259" s="37"/>
      <c r="M7259" s="218"/>
      <c r="N7259" s="124"/>
      <c r="O7259" s="211" t="str">
        <f t="shared" ca="1" si="682"/>
        <v/>
      </c>
      <c r="P7259" s="212" t="str">
        <f>IF(ISERROR(VLOOKUP(L7259,Paramètres!$A$38:$B$40,2,0)),"",VLOOKUP(L7259,Paramètres!$A$38:$B$40,2,0))</f>
        <v/>
      </c>
      <c r="Q7259" s="211" t="str">
        <f t="shared" ca="1" si="683"/>
        <v/>
      </c>
      <c r="R7259" s="211" t="str">
        <f t="shared" si="679"/>
        <v/>
      </c>
      <c r="S7259" s="213" t="str">
        <f t="shared" ca="1" si="680"/>
        <v/>
      </c>
      <c r="T7259" s="214" t="str">
        <f t="shared" ca="1" si="684"/>
        <v/>
      </c>
    </row>
    <row r="7260" spans="1:20" x14ac:dyDescent="0.25">
      <c r="A7260" s="119" t="s">
        <v>12829</v>
      </c>
      <c r="B7260" s="260"/>
      <c r="C7260" s="264" t="str">
        <f>IF(ISERROR(VLOOKUP(B7260,'Tous les abonnés'!$A$6:$I$5491,2,0)),"",VLOOKUP(B7260,'Tous les abonnés'!$A$6:$I$5491,2,0))</f>
        <v/>
      </c>
      <c r="D7260" s="26"/>
      <c r="E7260" s="265"/>
      <c r="F7260" s="207" t="str">
        <f>IF(ISERROR(IF(VLOOKUP(D7260,Paramètres!$C$17:$H$33,6,0)="oui","illimité",VLOOKUP(D7260,Paramètres!$C$17:$H$33,5,0))),"",IF(VLOOKUP(D7260,Paramètres!$C$17:$H$33,6,0)="oui","illimité",VLOOKUP(D7260,Paramètres!$C$17:$H$33,5,0)))</f>
        <v/>
      </c>
      <c r="G7260" s="269" t="str">
        <f t="shared" si="681"/>
        <v/>
      </c>
      <c r="H7260" s="208"/>
      <c r="I7260" s="53"/>
      <c r="J7260" s="209"/>
      <c r="K7260" s="271"/>
      <c r="L7260" s="37"/>
      <c r="M7260" s="218"/>
      <c r="N7260" s="124"/>
      <c r="O7260" s="211" t="str">
        <f t="shared" ca="1" si="682"/>
        <v/>
      </c>
      <c r="P7260" s="212" t="str">
        <f>IF(ISERROR(VLOOKUP(L7260,Paramètres!$A$38:$B$40,2,0)),"",VLOOKUP(L7260,Paramètres!$A$38:$B$40,2,0))</f>
        <v/>
      </c>
      <c r="Q7260" s="211" t="str">
        <f t="shared" ca="1" si="683"/>
        <v/>
      </c>
      <c r="R7260" s="211" t="str">
        <f t="shared" si="679"/>
        <v/>
      </c>
      <c r="S7260" s="213" t="str">
        <f t="shared" ca="1" si="680"/>
        <v/>
      </c>
      <c r="T7260" s="214" t="str">
        <f t="shared" ca="1" si="684"/>
        <v/>
      </c>
    </row>
    <row r="7261" spans="1:20" x14ac:dyDescent="0.25">
      <c r="A7261" s="119" t="s">
        <v>12830</v>
      </c>
      <c r="B7261" s="260"/>
      <c r="C7261" s="264" t="str">
        <f>IF(ISERROR(VLOOKUP(B7261,'Tous les abonnés'!$A$6:$I$5491,2,0)),"",VLOOKUP(B7261,'Tous les abonnés'!$A$6:$I$5491,2,0))</f>
        <v/>
      </c>
      <c r="D7261" s="26"/>
      <c r="E7261" s="265"/>
      <c r="F7261" s="207" t="str">
        <f>IF(ISERROR(IF(VLOOKUP(D7261,Paramètres!$C$17:$H$33,6,0)="oui","illimité",VLOOKUP(D7261,Paramètres!$C$17:$H$33,5,0))),"",IF(VLOOKUP(D7261,Paramètres!$C$17:$H$33,6,0)="oui","illimité",VLOOKUP(D7261,Paramètres!$C$17:$H$33,5,0)))</f>
        <v/>
      </c>
      <c r="G7261" s="269" t="str">
        <f t="shared" si="681"/>
        <v/>
      </c>
      <c r="H7261" s="208"/>
      <c r="I7261" s="53"/>
      <c r="J7261" s="209"/>
      <c r="K7261" s="271"/>
      <c r="L7261" s="37"/>
      <c r="M7261" s="218"/>
      <c r="N7261" s="124"/>
      <c r="O7261" s="211" t="str">
        <f t="shared" ca="1" si="682"/>
        <v/>
      </c>
      <c r="P7261" s="212" t="str">
        <f>IF(ISERROR(VLOOKUP(L7261,Paramètres!$A$38:$B$40,2,0)),"",VLOOKUP(L7261,Paramètres!$A$38:$B$40,2,0))</f>
        <v/>
      </c>
      <c r="Q7261" s="211" t="str">
        <f t="shared" ca="1" si="683"/>
        <v/>
      </c>
      <c r="R7261" s="211" t="str">
        <f t="shared" si="679"/>
        <v/>
      </c>
      <c r="S7261" s="213" t="str">
        <f t="shared" ca="1" si="680"/>
        <v/>
      </c>
      <c r="T7261" s="214" t="str">
        <f t="shared" ca="1" si="684"/>
        <v/>
      </c>
    </row>
    <row r="7262" spans="1:20" x14ac:dyDescent="0.25">
      <c r="A7262" s="119" t="s">
        <v>12831</v>
      </c>
      <c r="B7262" s="260"/>
      <c r="C7262" s="264" t="str">
        <f>IF(ISERROR(VLOOKUP(B7262,'Tous les abonnés'!$A$6:$I$5491,2,0)),"",VLOOKUP(B7262,'Tous les abonnés'!$A$6:$I$5491,2,0))</f>
        <v/>
      </c>
      <c r="D7262" s="26"/>
      <c r="E7262" s="265"/>
      <c r="F7262" s="207" t="str">
        <f>IF(ISERROR(IF(VLOOKUP(D7262,Paramètres!$C$17:$H$33,6,0)="oui","illimité",VLOOKUP(D7262,Paramètres!$C$17:$H$33,5,0))),"",IF(VLOOKUP(D7262,Paramètres!$C$17:$H$33,6,0)="oui","illimité",VLOOKUP(D7262,Paramètres!$C$17:$H$33,5,0)))</f>
        <v/>
      </c>
      <c r="G7262" s="269" t="str">
        <f t="shared" si="681"/>
        <v/>
      </c>
      <c r="H7262" s="208"/>
      <c r="I7262" s="53"/>
      <c r="J7262" s="209"/>
      <c r="K7262" s="271"/>
      <c r="L7262" s="37"/>
      <c r="M7262" s="218"/>
      <c r="N7262" s="124"/>
      <c r="O7262" s="211" t="str">
        <f t="shared" ca="1" si="682"/>
        <v/>
      </c>
      <c r="P7262" s="212" t="str">
        <f>IF(ISERROR(VLOOKUP(L7262,Paramètres!$A$38:$B$40,2,0)),"",VLOOKUP(L7262,Paramètres!$A$38:$B$40,2,0))</f>
        <v/>
      </c>
      <c r="Q7262" s="211" t="str">
        <f t="shared" ca="1" si="683"/>
        <v/>
      </c>
      <c r="R7262" s="211" t="str">
        <f t="shared" si="679"/>
        <v/>
      </c>
      <c r="S7262" s="213" t="str">
        <f t="shared" ca="1" si="680"/>
        <v/>
      </c>
      <c r="T7262" s="214" t="str">
        <f t="shared" ca="1" si="684"/>
        <v/>
      </c>
    </row>
    <row r="7263" spans="1:20" x14ac:dyDescent="0.25">
      <c r="A7263" s="119" t="s">
        <v>12832</v>
      </c>
      <c r="B7263" s="260"/>
      <c r="C7263" s="264" t="str">
        <f>IF(ISERROR(VLOOKUP(B7263,'Tous les abonnés'!$A$6:$I$5491,2,0)),"",VLOOKUP(B7263,'Tous les abonnés'!$A$6:$I$5491,2,0))</f>
        <v/>
      </c>
      <c r="D7263" s="26"/>
      <c r="E7263" s="265"/>
      <c r="F7263" s="207" t="str">
        <f>IF(ISERROR(IF(VLOOKUP(D7263,Paramètres!$C$17:$H$33,6,0)="oui","illimité",VLOOKUP(D7263,Paramètres!$C$17:$H$33,5,0))),"",IF(VLOOKUP(D7263,Paramètres!$C$17:$H$33,6,0)="oui","illimité",VLOOKUP(D7263,Paramètres!$C$17:$H$33,5,0)))</f>
        <v/>
      </c>
      <c r="G7263" s="269" t="str">
        <f t="shared" si="681"/>
        <v/>
      </c>
      <c r="H7263" s="208"/>
      <c r="I7263" s="53"/>
      <c r="J7263" s="209"/>
      <c r="K7263" s="271"/>
      <c r="L7263" s="37"/>
      <c r="M7263" s="218"/>
      <c r="N7263" s="124"/>
      <c r="O7263" s="211" t="str">
        <f t="shared" ca="1" si="682"/>
        <v/>
      </c>
      <c r="P7263" s="212" t="str">
        <f>IF(ISERROR(VLOOKUP(L7263,Paramètres!$A$38:$B$40,2,0)),"",VLOOKUP(L7263,Paramètres!$A$38:$B$40,2,0))</f>
        <v/>
      </c>
      <c r="Q7263" s="211" t="str">
        <f t="shared" ca="1" si="683"/>
        <v/>
      </c>
      <c r="R7263" s="211" t="str">
        <f t="shared" si="679"/>
        <v/>
      </c>
      <c r="S7263" s="213" t="str">
        <f t="shared" ca="1" si="680"/>
        <v/>
      </c>
      <c r="T7263" s="214" t="str">
        <f t="shared" ca="1" si="684"/>
        <v/>
      </c>
    </row>
    <row r="7264" spans="1:20" x14ac:dyDescent="0.25">
      <c r="A7264" s="119" t="s">
        <v>12833</v>
      </c>
      <c r="B7264" s="260"/>
      <c r="C7264" s="264" t="str">
        <f>IF(ISERROR(VLOOKUP(B7264,'Tous les abonnés'!$A$6:$I$5491,2,0)),"",VLOOKUP(B7264,'Tous les abonnés'!$A$6:$I$5491,2,0))</f>
        <v/>
      </c>
      <c r="D7264" s="26"/>
      <c r="E7264" s="265"/>
      <c r="F7264" s="207" t="str">
        <f>IF(ISERROR(IF(VLOOKUP(D7264,Paramètres!$C$17:$H$33,6,0)="oui","illimité",VLOOKUP(D7264,Paramètres!$C$17:$H$33,5,0))),"",IF(VLOOKUP(D7264,Paramètres!$C$17:$H$33,6,0)="oui","illimité",VLOOKUP(D7264,Paramètres!$C$17:$H$33,5,0)))</f>
        <v/>
      </c>
      <c r="G7264" s="269" t="str">
        <f t="shared" si="681"/>
        <v/>
      </c>
      <c r="H7264" s="208"/>
      <c r="I7264" s="53"/>
      <c r="J7264" s="209"/>
      <c r="K7264" s="271"/>
      <c r="L7264" s="37"/>
      <c r="M7264" s="218"/>
      <c r="N7264" s="124"/>
      <c r="O7264" s="211" t="str">
        <f t="shared" ca="1" si="682"/>
        <v/>
      </c>
      <c r="P7264" s="212" t="str">
        <f>IF(ISERROR(VLOOKUP(L7264,Paramètres!$A$38:$B$40,2,0)),"",VLOOKUP(L7264,Paramètres!$A$38:$B$40,2,0))</f>
        <v/>
      </c>
      <c r="Q7264" s="211" t="str">
        <f t="shared" ca="1" si="683"/>
        <v/>
      </c>
      <c r="R7264" s="211" t="str">
        <f t="shared" si="679"/>
        <v/>
      </c>
      <c r="S7264" s="213" t="str">
        <f t="shared" ca="1" si="680"/>
        <v/>
      </c>
      <c r="T7264" s="214" t="str">
        <f t="shared" ca="1" si="684"/>
        <v/>
      </c>
    </row>
    <row r="7265" spans="1:20" x14ac:dyDescent="0.25">
      <c r="A7265" s="119" t="s">
        <v>12834</v>
      </c>
      <c r="B7265" s="260"/>
      <c r="C7265" s="264" t="str">
        <f>IF(ISERROR(VLOOKUP(B7265,'Tous les abonnés'!$A$6:$I$5491,2,0)),"",VLOOKUP(B7265,'Tous les abonnés'!$A$6:$I$5491,2,0))</f>
        <v/>
      </c>
      <c r="D7265" s="26"/>
      <c r="E7265" s="265"/>
      <c r="F7265" s="207" t="str">
        <f>IF(ISERROR(IF(VLOOKUP(D7265,Paramètres!$C$17:$H$33,6,0)="oui","illimité",VLOOKUP(D7265,Paramètres!$C$17:$H$33,5,0))),"",IF(VLOOKUP(D7265,Paramètres!$C$17:$H$33,6,0)="oui","illimité",VLOOKUP(D7265,Paramètres!$C$17:$H$33,5,0)))</f>
        <v/>
      </c>
      <c r="G7265" s="269" t="str">
        <f t="shared" si="681"/>
        <v/>
      </c>
      <c r="H7265" s="208"/>
      <c r="I7265" s="53"/>
      <c r="J7265" s="209"/>
      <c r="K7265" s="271"/>
      <c r="L7265" s="37"/>
      <c r="M7265" s="218"/>
      <c r="N7265" s="124"/>
      <c r="O7265" s="211" t="str">
        <f t="shared" ca="1" si="682"/>
        <v/>
      </c>
      <c r="P7265" s="212" t="str">
        <f>IF(ISERROR(VLOOKUP(L7265,Paramètres!$A$38:$B$40,2,0)),"",VLOOKUP(L7265,Paramètres!$A$38:$B$40,2,0))</f>
        <v/>
      </c>
      <c r="Q7265" s="211" t="str">
        <f t="shared" ca="1" si="683"/>
        <v/>
      </c>
      <c r="R7265" s="211" t="str">
        <f t="shared" si="679"/>
        <v/>
      </c>
      <c r="S7265" s="213" t="str">
        <f t="shared" ca="1" si="680"/>
        <v/>
      </c>
      <c r="T7265" s="214" t="str">
        <f t="shared" ca="1" si="684"/>
        <v/>
      </c>
    </row>
    <row r="7266" spans="1:20" x14ac:dyDescent="0.25">
      <c r="A7266" s="119" t="s">
        <v>12835</v>
      </c>
      <c r="B7266" s="260"/>
      <c r="C7266" s="264" t="str">
        <f>IF(ISERROR(VLOOKUP(B7266,'Tous les abonnés'!$A$6:$I$5491,2,0)),"",VLOOKUP(B7266,'Tous les abonnés'!$A$6:$I$5491,2,0))</f>
        <v/>
      </c>
      <c r="D7266" s="26"/>
      <c r="E7266" s="265"/>
      <c r="F7266" s="207" t="str">
        <f>IF(ISERROR(IF(VLOOKUP(D7266,Paramètres!$C$17:$H$33,6,0)="oui","illimité",VLOOKUP(D7266,Paramètres!$C$17:$H$33,5,0))),"",IF(VLOOKUP(D7266,Paramètres!$C$17:$H$33,6,0)="oui","illimité",VLOOKUP(D7266,Paramètres!$C$17:$H$33,5,0)))</f>
        <v/>
      </c>
      <c r="G7266" s="269" t="str">
        <f t="shared" si="681"/>
        <v/>
      </c>
      <c r="H7266" s="208"/>
      <c r="I7266" s="53"/>
      <c r="J7266" s="209"/>
      <c r="K7266" s="271"/>
      <c r="L7266" s="37"/>
      <c r="M7266" s="218"/>
      <c r="N7266" s="124"/>
      <c r="O7266" s="211" t="str">
        <f t="shared" ca="1" si="682"/>
        <v/>
      </c>
      <c r="P7266" s="212" t="str">
        <f>IF(ISERROR(VLOOKUP(L7266,Paramètres!$A$38:$B$40,2,0)),"",VLOOKUP(L7266,Paramètres!$A$38:$B$40,2,0))</f>
        <v/>
      </c>
      <c r="Q7266" s="211" t="str">
        <f t="shared" ca="1" si="683"/>
        <v/>
      </c>
      <c r="R7266" s="211" t="str">
        <f t="shared" si="679"/>
        <v/>
      </c>
      <c r="S7266" s="213" t="str">
        <f t="shared" ca="1" si="680"/>
        <v/>
      </c>
      <c r="T7266" s="214" t="str">
        <f t="shared" ca="1" si="684"/>
        <v/>
      </c>
    </row>
    <row r="7267" spans="1:20" x14ac:dyDescent="0.25">
      <c r="A7267" s="119" t="s">
        <v>12836</v>
      </c>
      <c r="B7267" s="260"/>
      <c r="C7267" s="264" t="str">
        <f>IF(ISERROR(VLOOKUP(B7267,'Tous les abonnés'!$A$6:$I$5491,2,0)),"",VLOOKUP(B7267,'Tous les abonnés'!$A$6:$I$5491,2,0))</f>
        <v/>
      </c>
      <c r="D7267" s="26"/>
      <c r="E7267" s="265"/>
      <c r="F7267" s="207" t="str">
        <f>IF(ISERROR(IF(VLOOKUP(D7267,Paramètres!$C$17:$H$33,6,0)="oui","illimité",VLOOKUP(D7267,Paramètres!$C$17:$H$33,5,0))),"",IF(VLOOKUP(D7267,Paramètres!$C$17:$H$33,6,0)="oui","illimité",VLOOKUP(D7267,Paramètres!$C$17:$H$33,5,0)))</f>
        <v/>
      </c>
      <c r="G7267" s="269" t="str">
        <f t="shared" si="681"/>
        <v/>
      </c>
      <c r="H7267" s="208"/>
      <c r="I7267" s="53"/>
      <c r="J7267" s="209"/>
      <c r="K7267" s="271"/>
      <c r="L7267" s="37"/>
      <c r="M7267" s="218"/>
      <c r="N7267" s="124"/>
      <c r="O7267" s="211" t="str">
        <f t="shared" ca="1" si="682"/>
        <v/>
      </c>
      <c r="P7267" s="212" t="str">
        <f>IF(ISERROR(VLOOKUP(L7267,Paramètres!$A$38:$B$40,2,0)),"",VLOOKUP(L7267,Paramètres!$A$38:$B$40,2,0))</f>
        <v/>
      </c>
      <c r="Q7267" s="211" t="str">
        <f t="shared" ca="1" si="683"/>
        <v/>
      </c>
      <c r="R7267" s="211" t="str">
        <f t="shared" si="679"/>
        <v/>
      </c>
      <c r="S7267" s="213" t="str">
        <f t="shared" ca="1" si="680"/>
        <v/>
      </c>
      <c r="T7267" s="214" t="str">
        <f t="shared" ca="1" si="684"/>
        <v/>
      </c>
    </row>
    <row r="7268" spans="1:20" x14ac:dyDescent="0.25">
      <c r="A7268" s="119" t="s">
        <v>12837</v>
      </c>
      <c r="B7268" s="260"/>
      <c r="C7268" s="264" t="str">
        <f>IF(ISERROR(VLOOKUP(B7268,'Tous les abonnés'!$A$6:$I$5491,2,0)),"",VLOOKUP(B7268,'Tous les abonnés'!$A$6:$I$5491,2,0))</f>
        <v/>
      </c>
      <c r="D7268" s="26"/>
      <c r="E7268" s="265"/>
      <c r="F7268" s="207" t="str">
        <f>IF(ISERROR(IF(VLOOKUP(D7268,Paramètres!$C$17:$H$33,6,0)="oui","illimité",VLOOKUP(D7268,Paramètres!$C$17:$H$33,5,0))),"",IF(VLOOKUP(D7268,Paramètres!$C$17:$H$33,6,0)="oui","illimité",VLOOKUP(D7268,Paramètres!$C$17:$H$33,5,0)))</f>
        <v/>
      </c>
      <c r="G7268" s="269" t="str">
        <f t="shared" si="681"/>
        <v/>
      </c>
      <c r="H7268" s="208"/>
      <c r="I7268" s="53"/>
      <c r="J7268" s="209"/>
      <c r="K7268" s="271"/>
      <c r="L7268" s="37"/>
      <c r="M7268" s="218"/>
      <c r="N7268" s="124"/>
      <c r="O7268" s="211" t="str">
        <f t="shared" ca="1" si="682"/>
        <v/>
      </c>
      <c r="P7268" s="212" t="str">
        <f>IF(ISERROR(VLOOKUP(L7268,Paramètres!$A$38:$B$40,2,0)),"",VLOOKUP(L7268,Paramètres!$A$38:$B$40,2,0))</f>
        <v/>
      </c>
      <c r="Q7268" s="211" t="str">
        <f t="shared" ca="1" si="683"/>
        <v/>
      </c>
      <c r="R7268" s="211" t="str">
        <f t="shared" si="679"/>
        <v/>
      </c>
      <c r="S7268" s="213" t="str">
        <f t="shared" ca="1" si="680"/>
        <v/>
      </c>
      <c r="T7268" s="214" t="str">
        <f t="shared" ca="1" si="684"/>
        <v/>
      </c>
    </row>
    <row r="7269" spans="1:20" x14ac:dyDescent="0.25">
      <c r="A7269" s="119" t="s">
        <v>12838</v>
      </c>
      <c r="B7269" s="260"/>
      <c r="C7269" s="264" t="str">
        <f>IF(ISERROR(VLOOKUP(B7269,'Tous les abonnés'!$A$6:$I$5491,2,0)),"",VLOOKUP(B7269,'Tous les abonnés'!$A$6:$I$5491,2,0))</f>
        <v/>
      </c>
      <c r="D7269" s="26"/>
      <c r="E7269" s="265"/>
      <c r="F7269" s="207" t="str">
        <f>IF(ISERROR(IF(VLOOKUP(D7269,Paramètres!$C$17:$H$33,6,0)="oui","illimité",VLOOKUP(D7269,Paramètres!$C$17:$H$33,5,0))),"",IF(VLOOKUP(D7269,Paramètres!$C$17:$H$33,6,0)="oui","illimité",VLOOKUP(D7269,Paramètres!$C$17:$H$33,5,0)))</f>
        <v/>
      </c>
      <c r="G7269" s="269" t="str">
        <f t="shared" si="681"/>
        <v/>
      </c>
      <c r="H7269" s="208"/>
      <c r="I7269" s="53"/>
      <c r="J7269" s="209"/>
      <c r="K7269" s="271"/>
      <c r="L7269" s="37"/>
      <c r="M7269" s="218"/>
      <c r="N7269" s="124"/>
      <c r="O7269" s="211" t="str">
        <f t="shared" ca="1" si="682"/>
        <v/>
      </c>
      <c r="P7269" s="212" t="str">
        <f>IF(ISERROR(VLOOKUP(L7269,Paramètres!$A$38:$B$40,2,0)),"",VLOOKUP(L7269,Paramètres!$A$38:$B$40,2,0))</f>
        <v/>
      </c>
      <c r="Q7269" s="211" t="str">
        <f t="shared" ca="1" si="683"/>
        <v/>
      </c>
      <c r="R7269" s="211" t="str">
        <f t="shared" si="679"/>
        <v/>
      </c>
      <c r="S7269" s="213" t="str">
        <f t="shared" ca="1" si="680"/>
        <v/>
      </c>
      <c r="T7269" s="214" t="str">
        <f t="shared" ca="1" si="684"/>
        <v/>
      </c>
    </row>
    <row r="7270" spans="1:20" x14ac:dyDescent="0.25">
      <c r="A7270" s="119" t="s">
        <v>12839</v>
      </c>
      <c r="B7270" s="260"/>
      <c r="C7270" s="264" t="str">
        <f>IF(ISERROR(VLOOKUP(B7270,'Tous les abonnés'!$A$6:$I$5491,2,0)),"",VLOOKUP(B7270,'Tous les abonnés'!$A$6:$I$5491,2,0))</f>
        <v/>
      </c>
      <c r="D7270" s="26"/>
      <c r="E7270" s="265"/>
      <c r="F7270" s="207" t="str">
        <f>IF(ISERROR(IF(VLOOKUP(D7270,Paramètres!$C$17:$H$33,6,0)="oui","illimité",VLOOKUP(D7270,Paramètres!$C$17:$H$33,5,0))),"",IF(VLOOKUP(D7270,Paramètres!$C$17:$H$33,6,0)="oui","illimité",VLOOKUP(D7270,Paramètres!$C$17:$H$33,5,0)))</f>
        <v/>
      </c>
      <c r="G7270" s="269" t="str">
        <f t="shared" si="681"/>
        <v/>
      </c>
      <c r="H7270" s="208"/>
      <c r="I7270" s="53"/>
      <c r="J7270" s="209"/>
      <c r="K7270" s="271"/>
      <c r="L7270" s="37"/>
      <c r="M7270" s="218"/>
      <c r="N7270" s="124"/>
      <c r="O7270" s="211" t="str">
        <f t="shared" ca="1" si="682"/>
        <v/>
      </c>
      <c r="P7270" s="212" t="str">
        <f>IF(ISERROR(VLOOKUP(L7270,Paramètres!$A$38:$B$40,2,0)),"",VLOOKUP(L7270,Paramètres!$A$38:$B$40,2,0))</f>
        <v/>
      </c>
      <c r="Q7270" s="211" t="str">
        <f t="shared" ca="1" si="683"/>
        <v/>
      </c>
      <c r="R7270" s="211" t="str">
        <f t="shared" si="679"/>
        <v/>
      </c>
      <c r="S7270" s="213" t="str">
        <f t="shared" ca="1" si="680"/>
        <v/>
      </c>
      <c r="T7270" s="214" t="str">
        <f t="shared" ca="1" si="684"/>
        <v/>
      </c>
    </row>
    <row r="7271" spans="1:20" x14ac:dyDescent="0.25">
      <c r="A7271" s="119" t="s">
        <v>12840</v>
      </c>
      <c r="B7271" s="260"/>
      <c r="C7271" s="264" t="str">
        <f>IF(ISERROR(VLOOKUP(B7271,'Tous les abonnés'!$A$6:$I$5491,2,0)),"",VLOOKUP(B7271,'Tous les abonnés'!$A$6:$I$5491,2,0))</f>
        <v/>
      </c>
      <c r="D7271" s="26"/>
      <c r="E7271" s="265"/>
      <c r="F7271" s="207" t="str">
        <f>IF(ISERROR(IF(VLOOKUP(D7271,Paramètres!$C$17:$H$33,6,0)="oui","illimité",VLOOKUP(D7271,Paramètres!$C$17:$H$33,5,0))),"",IF(VLOOKUP(D7271,Paramètres!$C$17:$H$33,6,0)="oui","illimité",VLOOKUP(D7271,Paramètres!$C$17:$H$33,5,0)))</f>
        <v/>
      </c>
      <c r="G7271" s="269" t="str">
        <f t="shared" si="681"/>
        <v/>
      </c>
      <c r="H7271" s="208"/>
      <c r="I7271" s="53"/>
      <c r="J7271" s="209"/>
      <c r="K7271" s="271"/>
      <c r="L7271" s="37"/>
      <c r="M7271" s="218"/>
      <c r="N7271" s="124"/>
      <c r="O7271" s="211" t="str">
        <f t="shared" ca="1" si="682"/>
        <v/>
      </c>
      <c r="P7271" s="212" t="str">
        <f>IF(ISERROR(VLOOKUP(L7271,Paramètres!$A$38:$B$40,2,0)),"",VLOOKUP(L7271,Paramètres!$A$38:$B$40,2,0))</f>
        <v/>
      </c>
      <c r="Q7271" s="211" t="str">
        <f t="shared" ca="1" si="683"/>
        <v/>
      </c>
      <c r="R7271" s="211" t="str">
        <f t="shared" si="679"/>
        <v/>
      </c>
      <c r="S7271" s="213" t="str">
        <f t="shared" ca="1" si="680"/>
        <v/>
      </c>
      <c r="T7271" s="214" t="str">
        <f t="shared" ca="1" si="684"/>
        <v/>
      </c>
    </row>
    <row r="7272" spans="1:20" x14ac:dyDescent="0.25">
      <c r="A7272" s="119" t="s">
        <v>12841</v>
      </c>
      <c r="B7272" s="260"/>
      <c r="C7272" s="264" t="str">
        <f>IF(ISERROR(VLOOKUP(B7272,'Tous les abonnés'!$A$6:$I$5491,2,0)),"",VLOOKUP(B7272,'Tous les abonnés'!$A$6:$I$5491,2,0))</f>
        <v/>
      </c>
      <c r="D7272" s="26"/>
      <c r="E7272" s="265"/>
      <c r="F7272" s="207" t="str">
        <f>IF(ISERROR(IF(VLOOKUP(D7272,Paramètres!$C$17:$H$33,6,0)="oui","illimité",VLOOKUP(D7272,Paramètres!$C$17:$H$33,5,0))),"",IF(VLOOKUP(D7272,Paramètres!$C$17:$H$33,6,0)="oui","illimité",VLOOKUP(D7272,Paramètres!$C$17:$H$33,5,0)))</f>
        <v/>
      </c>
      <c r="G7272" s="269" t="str">
        <f t="shared" si="681"/>
        <v/>
      </c>
      <c r="H7272" s="208"/>
      <c r="I7272" s="53"/>
      <c r="J7272" s="209"/>
      <c r="K7272" s="271"/>
      <c r="L7272" s="37"/>
      <c r="M7272" s="218"/>
      <c r="N7272" s="124"/>
      <c r="O7272" s="211" t="str">
        <f t="shared" ca="1" si="682"/>
        <v/>
      </c>
      <c r="P7272" s="212" t="str">
        <f>IF(ISERROR(VLOOKUP(L7272,Paramètres!$A$38:$B$40,2,0)),"",VLOOKUP(L7272,Paramètres!$A$38:$B$40,2,0))</f>
        <v/>
      </c>
      <c r="Q7272" s="211" t="str">
        <f t="shared" ca="1" si="683"/>
        <v/>
      </c>
      <c r="R7272" s="211" t="str">
        <f t="shared" si="679"/>
        <v/>
      </c>
      <c r="S7272" s="213" t="str">
        <f t="shared" ca="1" si="680"/>
        <v/>
      </c>
      <c r="T7272" s="214" t="str">
        <f t="shared" ca="1" si="684"/>
        <v/>
      </c>
    </row>
    <row r="7273" spans="1:20" x14ac:dyDescent="0.25">
      <c r="A7273" s="119" t="s">
        <v>12842</v>
      </c>
      <c r="B7273" s="260"/>
      <c r="C7273" s="264" t="str">
        <f>IF(ISERROR(VLOOKUP(B7273,'Tous les abonnés'!$A$6:$I$5491,2,0)),"",VLOOKUP(B7273,'Tous les abonnés'!$A$6:$I$5491,2,0))</f>
        <v/>
      </c>
      <c r="D7273" s="26"/>
      <c r="E7273" s="265"/>
      <c r="F7273" s="207" t="str">
        <f>IF(ISERROR(IF(VLOOKUP(D7273,Paramètres!$C$17:$H$33,6,0)="oui","illimité",VLOOKUP(D7273,Paramètres!$C$17:$H$33,5,0))),"",IF(VLOOKUP(D7273,Paramètres!$C$17:$H$33,6,0)="oui","illimité",VLOOKUP(D7273,Paramètres!$C$17:$H$33,5,0)))</f>
        <v/>
      </c>
      <c r="G7273" s="269" t="str">
        <f t="shared" si="681"/>
        <v/>
      </c>
      <c r="H7273" s="208"/>
      <c r="I7273" s="53"/>
      <c r="J7273" s="209"/>
      <c r="K7273" s="271"/>
      <c r="L7273" s="37"/>
      <c r="M7273" s="218"/>
      <c r="N7273" s="124"/>
      <c r="O7273" s="211" t="str">
        <f t="shared" ca="1" si="682"/>
        <v/>
      </c>
      <c r="P7273" s="212" t="str">
        <f>IF(ISERROR(VLOOKUP(L7273,Paramètres!$A$38:$B$40,2,0)),"",VLOOKUP(L7273,Paramètres!$A$38:$B$40,2,0))</f>
        <v/>
      </c>
      <c r="Q7273" s="211" t="str">
        <f t="shared" ca="1" si="683"/>
        <v/>
      </c>
      <c r="R7273" s="211" t="str">
        <f t="shared" si="679"/>
        <v/>
      </c>
      <c r="S7273" s="213" t="str">
        <f t="shared" ca="1" si="680"/>
        <v/>
      </c>
      <c r="T7273" s="214" t="str">
        <f t="shared" ca="1" si="684"/>
        <v/>
      </c>
    </row>
    <row r="7274" spans="1:20" x14ac:dyDescent="0.25">
      <c r="A7274" s="119" t="s">
        <v>12843</v>
      </c>
      <c r="B7274" s="260"/>
      <c r="C7274" s="264" t="str">
        <f>IF(ISERROR(VLOOKUP(B7274,'Tous les abonnés'!$A$6:$I$5491,2,0)),"",VLOOKUP(B7274,'Tous les abonnés'!$A$6:$I$5491,2,0))</f>
        <v/>
      </c>
      <c r="D7274" s="26"/>
      <c r="E7274" s="265"/>
      <c r="F7274" s="207" t="str">
        <f>IF(ISERROR(IF(VLOOKUP(D7274,Paramètres!$C$17:$H$33,6,0)="oui","illimité",VLOOKUP(D7274,Paramètres!$C$17:$H$33,5,0))),"",IF(VLOOKUP(D7274,Paramètres!$C$17:$H$33,6,0)="oui","illimité",VLOOKUP(D7274,Paramètres!$C$17:$H$33,5,0)))</f>
        <v/>
      </c>
      <c r="G7274" s="269" t="str">
        <f t="shared" si="681"/>
        <v/>
      </c>
      <c r="H7274" s="208"/>
      <c r="I7274" s="53"/>
      <c r="J7274" s="209"/>
      <c r="K7274" s="271"/>
      <c r="L7274" s="37"/>
      <c r="M7274" s="218"/>
      <c r="N7274" s="124"/>
      <c r="O7274" s="211" t="str">
        <f t="shared" ca="1" si="682"/>
        <v/>
      </c>
      <c r="P7274" s="212" t="str">
        <f>IF(ISERROR(VLOOKUP(L7274,Paramètres!$A$38:$B$40,2,0)),"",VLOOKUP(L7274,Paramètres!$A$38:$B$40,2,0))</f>
        <v/>
      </c>
      <c r="Q7274" s="211" t="str">
        <f t="shared" ca="1" si="683"/>
        <v/>
      </c>
      <c r="R7274" s="211" t="str">
        <f t="shared" si="679"/>
        <v/>
      </c>
      <c r="S7274" s="213" t="str">
        <f t="shared" ca="1" si="680"/>
        <v/>
      </c>
      <c r="T7274" s="214" t="str">
        <f t="shared" ca="1" si="684"/>
        <v/>
      </c>
    </row>
    <row r="7275" spans="1:20" x14ac:dyDescent="0.25">
      <c r="A7275" s="119" t="s">
        <v>12844</v>
      </c>
      <c r="B7275" s="260"/>
      <c r="C7275" s="264" t="str">
        <f>IF(ISERROR(VLOOKUP(B7275,'Tous les abonnés'!$A$6:$I$5491,2,0)),"",VLOOKUP(B7275,'Tous les abonnés'!$A$6:$I$5491,2,0))</f>
        <v/>
      </c>
      <c r="D7275" s="26"/>
      <c r="E7275" s="265"/>
      <c r="F7275" s="207" t="str">
        <f>IF(ISERROR(IF(VLOOKUP(D7275,Paramètres!$C$17:$H$33,6,0)="oui","illimité",VLOOKUP(D7275,Paramètres!$C$17:$H$33,5,0))),"",IF(VLOOKUP(D7275,Paramètres!$C$17:$H$33,6,0)="oui","illimité",VLOOKUP(D7275,Paramètres!$C$17:$H$33,5,0)))</f>
        <v/>
      </c>
      <c r="G7275" s="269" t="str">
        <f t="shared" si="681"/>
        <v/>
      </c>
      <c r="H7275" s="208"/>
      <c r="I7275" s="53"/>
      <c r="J7275" s="209"/>
      <c r="K7275" s="271"/>
      <c r="L7275" s="37"/>
      <c r="M7275" s="218"/>
      <c r="N7275" s="124"/>
      <c r="O7275" s="211" t="str">
        <f t="shared" ca="1" si="682"/>
        <v/>
      </c>
      <c r="P7275" s="212" t="str">
        <f>IF(ISERROR(VLOOKUP(L7275,Paramètres!$A$38:$B$40,2,0)),"",VLOOKUP(L7275,Paramètres!$A$38:$B$40,2,0))</f>
        <v/>
      </c>
      <c r="Q7275" s="211" t="str">
        <f t="shared" ca="1" si="683"/>
        <v/>
      </c>
      <c r="R7275" s="211" t="str">
        <f t="shared" si="679"/>
        <v/>
      </c>
      <c r="S7275" s="213" t="str">
        <f t="shared" ca="1" si="680"/>
        <v/>
      </c>
      <c r="T7275" s="214" t="str">
        <f t="shared" ca="1" si="684"/>
        <v/>
      </c>
    </row>
    <row r="7276" spans="1:20" x14ac:dyDescent="0.25">
      <c r="A7276" s="119" t="s">
        <v>12845</v>
      </c>
      <c r="B7276" s="260"/>
      <c r="C7276" s="264" t="str">
        <f>IF(ISERROR(VLOOKUP(B7276,'Tous les abonnés'!$A$6:$I$5491,2,0)),"",VLOOKUP(B7276,'Tous les abonnés'!$A$6:$I$5491,2,0))</f>
        <v/>
      </c>
      <c r="D7276" s="26"/>
      <c r="E7276" s="265"/>
      <c r="F7276" s="207" t="str">
        <f>IF(ISERROR(IF(VLOOKUP(D7276,Paramètres!$C$17:$H$33,6,0)="oui","illimité",VLOOKUP(D7276,Paramètres!$C$17:$H$33,5,0))),"",IF(VLOOKUP(D7276,Paramètres!$C$17:$H$33,6,0)="oui","illimité",VLOOKUP(D7276,Paramètres!$C$17:$H$33,5,0)))</f>
        <v/>
      </c>
      <c r="G7276" s="269" t="str">
        <f t="shared" si="681"/>
        <v/>
      </c>
      <c r="H7276" s="208"/>
      <c r="I7276" s="53"/>
      <c r="J7276" s="209"/>
      <c r="K7276" s="271"/>
      <c r="L7276" s="37"/>
      <c r="M7276" s="218"/>
      <c r="N7276" s="124"/>
      <c r="O7276" s="211" t="str">
        <f t="shared" ca="1" si="682"/>
        <v/>
      </c>
      <c r="P7276" s="212" t="str">
        <f>IF(ISERROR(VLOOKUP(L7276,Paramètres!$A$38:$B$40,2,0)),"",VLOOKUP(L7276,Paramètres!$A$38:$B$40,2,0))</f>
        <v/>
      </c>
      <c r="Q7276" s="211" t="str">
        <f t="shared" ca="1" si="683"/>
        <v/>
      </c>
      <c r="R7276" s="211" t="str">
        <f t="shared" si="679"/>
        <v/>
      </c>
      <c r="S7276" s="213" t="str">
        <f t="shared" ca="1" si="680"/>
        <v/>
      </c>
      <c r="T7276" s="214" t="str">
        <f t="shared" ca="1" si="684"/>
        <v/>
      </c>
    </row>
    <row r="7277" spans="1:20" x14ac:dyDescent="0.25">
      <c r="A7277" s="119" t="s">
        <v>12846</v>
      </c>
      <c r="B7277" s="260"/>
      <c r="C7277" s="264" t="str">
        <f>IF(ISERROR(VLOOKUP(B7277,'Tous les abonnés'!$A$6:$I$5491,2,0)),"",VLOOKUP(B7277,'Tous les abonnés'!$A$6:$I$5491,2,0))</f>
        <v/>
      </c>
      <c r="D7277" s="26"/>
      <c r="E7277" s="265"/>
      <c r="F7277" s="207" t="str">
        <f>IF(ISERROR(IF(VLOOKUP(D7277,Paramètres!$C$17:$H$33,6,0)="oui","illimité",VLOOKUP(D7277,Paramètres!$C$17:$H$33,5,0))),"",IF(VLOOKUP(D7277,Paramètres!$C$17:$H$33,6,0)="oui","illimité",VLOOKUP(D7277,Paramètres!$C$17:$H$33,5,0)))</f>
        <v/>
      </c>
      <c r="G7277" s="269" t="str">
        <f t="shared" si="681"/>
        <v/>
      </c>
      <c r="H7277" s="208"/>
      <c r="I7277" s="53"/>
      <c r="J7277" s="209"/>
      <c r="K7277" s="271"/>
      <c r="L7277" s="37"/>
      <c r="M7277" s="218"/>
      <c r="N7277" s="124"/>
      <c r="O7277" s="211" t="str">
        <f t="shared" ca="1" si="682"/>
        <v/>
      </c>
      <c r="P7277" s="212" t="str">
        <f>IF(ISERROR(VLOOKUP(L7277,Paramètres!$A$38:$B$40,2,0)),"",VLOOKUP(L7277,Paramètres!$A$38:$B$40,2,0))</f>
        <v/>
      </c>
      <c r="Q7277" s="211" t="str">
        <f t="shared" ca="1" si="683"/>
        <v/>
      </c>
      <c r="R7277" s="211" t="str">
        <f t="shared" si="679"/>
        <v/>
      </c>
      <c r="S7277" s="213" t="str">
        <f t="shared" ca="1" si="680"/>
        <v/>
      </c>
      <c r="T7277" s="214" t="str">
        <f t="shared" ca="1" si="684"/>
        <v/>
      </c>
    </row>
    <row r="7278" spans="1:20" x14ac:dyDescent="0.25">
      <c r="A7278" s="119" t="s">
        <v>12847</v>
      </c>
      <c r="B7278" s="260"/>
      <c r="C7278" s="264" t="str">
        <f>IF(ISERROR(VLOOKUP(B7278,'Tous les abonnés'!$A$6:$I$5491,2,0)),"",VLOOKUP(B7278,'Tous les abonnés'!$A$6:$I$5491,2,0))</f>
        <v/>
      </c>
      <c r="D7278" s="26"/>
      <c r="E7278" s="265"/>
      <c r="F7278" s="207" t="str">
        <f>IF(ISERROR(IF(VLOOKUP(D7278,Paramètres!$C$17:$H$33,6,0)="oui","illimité",VLOOKUP(D7278,Paramètres!$C$17:$H$33,5,0))),"",IF(VLOOKUP(D7278,Paramètres!$C$17:$H$33,6,0)="oui","illimité",VLOOKUP(D7278,Paramètres!$C$17:$H$33,5,0)))</f>
        <v/>
      </c>
      <c r="G7278" s="269" t="str">
        <f t="shared" si="681"/>
        <v/>
      </c>
      <c r="H7278" s="208"/>
      <c r="I7278" s="53"/>
      <c r="J7278" s="209"/>
      <c r="K7278" s="271"/>
      <c r="L7278" s="37"/>
      <c r="M7278" s="218"/>
      <c r="N7278" s="124"/>
      <c r="O7278" s="211" t="str">
        <f t="shared" ca="1" si="682"/>
        <v/>
      </c>
      <c r="P7278" s="212" t="str">
        <f>IF(ISERROR(VLOOKUP(L7278,Paramètres!$A$38:$B$40,2,0)),"",VLOOKUP(L7278,Paramètres!$A$38:$B$40,2,0))</f>
        <v/>
      </c>
      <c r="Q7278" s="211" t="str">
        <f t="shared" ca="1" si="683"/>
        <v/>
      </c>
      <c r="R7278" s="211" t="str">
        <f t="shared" si="679"/>
        <v/>
      </c>
      <c r="S7278" s="213" t="str">
        <f t="shared" ca="1" si="680"/>
        <v/>
      </c>
      <c r="T7278" s="214" t="str">
        <f t="shared" ca="1" si="684"/>
        <v/>
      </c>
    </row>
    <row r="7279" spans="1:20" x14ac:dyDescent="0.25">
      <c r="A7279" s="119" t="s">
        <v>12848</v>
      </c>
      <c r="B7279" s="260"/>
      <c r="C7279" s="264" t="str">
        <f>IF(ISERROR(VLOOKUP(B7279,'Tous les abonnés'!$A$6:$I$5491,2,0)),"",VLOOKUP(B7279,'Tous les abonnés'!$A$6:$I$5491,2,0))</f>
        <v/>
      </c>
      <c r="D7279" s="26"/>
      <c r="E7279" s="265"/>
      <c r="F7279" s="207" t="str">
        <f>IF(ISERROR(IF(VLOOKUP(D7279,Paramètres!$C$17:$H$33,6,0)="oui","illimité",VLOOKUP(D7279,Paramètres!$C$17:$H$33,5,0))),"",IF(VLOOKUP(D7279,Paramètres!$C$17:$H$33,6,0)="oui","illimité",VLOOKUP(D7279,Paramètres!$C$17:$H$33,5,0)))</f>
        <v/>
      </c>
      <c r="G7279" s="269" t="str">
        <f t="shared" si="681"/>
        <v/>
      </c>
      <c r="H7279" s="208"/>
      <c r="I7279" s="53"/>
      <c r="J7279" s="209"/>
      <c r="K7279" s="271"/>
      <c r="L7279" s="37"/>
      <c r="M7279" s="218"/>
      <c r="N7279" s="124"/>
      <c r="O7279" s="211" t="str">
        <f t="shared" ca="1" si="682"/>
        <v/>
      </c>
      <c r="P7279" s="212" t="str">
        <f>IF(ISERROR(VLOOKUP(L7279,Paramètres!$A$38:$B$40,2,0)),"",VLOOKUP(L7279,Paramètres!$A$38:$B$40,2,0))</f>
        <v/>
      </c>
      <c r="Q7279" s="211" t="str">
        <f t="shared" ca="1" si="683"/>
        <v/>
      </c>
      <c r="R7279" s="211" t="str">
        <f t="shared" si="679"/>
        <v/>
      </c>
      <c r="S7279" s="213" t="str">
        <f t="shared" ca="1" si="680"/>
        <v/>
      </c>
      <c r="T7279" s="214" t="str">
        <f t="shared" ca="1" si="684"/>
        <v/>
      </c>
    </row>
    <row r="7280" spans="1:20" x14ac:dyDescent="0.25">
      <c r="A7280" s="119" t="s">
        <v>12849</v>
      </c>
      <c r="B7280" s="260"/>
      <c r="C7280" s="264" t="str">
        <f>IF(ISERROR(VLOOKUP(B7280,'Tous les abonnés'!$A$6:$I$5491,2,0)),"",VLOOKUP(B7280,'Tous les abonnés'!$A$6:$I$5491,2,0))</f>
        <v/>
      </c>
      <c r="D7280" s="26"/>
      <c r="E7280" s="265"/>
      <c r="F7280" s="207" t="str">
        <f>IF(ISERROR(IF(VLOOKUP(D7280,Paramètres!$C$17:$H$33,6,0)="oui","illimité",VLOOKUP(D7280,Paramètres!$C$17:$H$33,5,0))),"",IF(VLOOKUP(D7280,Paramètres!$C$17:$H$33,6,0)="oui","illimité",VLOOKUP(D7280,Paramètres!$C$17:$H$33,5,0)))</f>
        <v/>
      </c>
      <c r="G7280" s="269" t="str">
        <f t="shared" si="681"/>
        <v/>
      </c>
      <c r="H7280" s="208"/>
      <c r="I7280" s="53"/>
      <c r="J7280" s="209"/>
      <c r="K7280" s="271"/>
      <c r="L7280" s="37"/>
      <c r="M7280" s="218"/>
      <c r="N7280" s="124"/>
      <c r="O7280" s="211" t="str">
        <f t="shared" ca="1" si="682"/>
        <v/>
      </c>
      <c r="P7280" s="212" t="str">
        <f>IF(ISERROR(VLOOKUP(L7280,Paramètres!$A$38:$B$40,2,0)),"",VLOOKUP(L7280,Paramètres!$A$38:$B$40,2,0))</f>
        <v/>
      </c>
      <c r="Q7280" s="211" t="str">
        <f t="shared" ca="1" si="683"/>
        <v/>
      </c>
      <c r="R7280" s="211" t="str">
        <f t="shared" si="679"/>
        <v/>
      </c>
      <c r="S7280" s="213" t="str">
        <f t="shared" ca="1" si="680"/>
        <v/>
      </c>
      <c r="T7280" s="214" t="str">
        <f t="shared" ca="1" si="684"/>
        <v/>
      </c>
    </row>
    <row r="7281" spans="1:20" x14ac:dyDescent="0.25">
      <c r="A7281" s="119" t="s">
        <v>12850</v>
      </c>
      <c r="B7281" s="260"/>
      <c r="C7281" s="264" t="str">
        <f>IF(ISERROR(VLOOKUP(B7281,'Tous les abonnés'!$A$6:$I$5491,2,0)),"",VLOOKUP(B7281,'Tous les abonnés'!$A$6:$I$5491,2,0))</f>
        <v/>
      </c>
      <c r="D7281" s="26"/>
      <c r="E7281" s="265"/>
      <c r="F7281" s="207" t="str">
        <f>IF(ISERROR(IF(VLOOKUP(D7281,Paramètres!$C$17:$H$33,6,0)="oui","illimité",VLOOKUP(D7281,Paramètres!$C$17:$H$33,5,0))),"",IF(VLOOKUP(D7281,Paramètres!$C$17:$H$33,6,0)="oui","illimité",VLOOKUP(D7281,Paramètres!$C$17:$H$33,5,0)))</f>
        <v/>
      </c>
      <c r="G7281" s="269" t="str">
        <f t="shared" si="681"/>
        <v/>
      </c>
      <c r="H7281" s="208"/>
      <c r="I7281" s="53"/>
      <c r="J7281" s="209"/>
      <c r="K7281" s="271"/>
      <c r="L7281" s="37"/>
      <c r="M7281" s="218"/>
      <c r="N7281" s="124"/>
      <c r="O7281" s="211" t="str">
        <f t="shared" ca="1" si="682"/>
        <v/>
      </c>
      <c r="P7281" s="212" t="str">
        <f>IF(ISERROR(VLOOKUP(L7281,Paramètres!$A$38:$B$40,2,0)),"",VLOOKUP(L7281,Paramètres!$A$38:$B$40,2,0))</f>
        <v/>
      </c>
      <c r="Q7281" s="211" t="str">
        <f t="shared" ca="1" si="683"/>
        <v/>
      </c>
      <c r="R7281" s="211" t="str">
        <f t="shared" si="679"/>
        <v/>
      </c>
      <c r="S7281" s="213" t="str">
        <f t="shared" ca="1" si="680"/>
        <v/>
      </c>
      <c r="T7281" s="214" t="str">
        <f t="shared" ca="1" si="684"/>
        <v/>
      </c>
    </row>
    <row r="7282" spans="1:20" x14ac:dyDescent="0.25">
      <c r="A7282" s="119" t="s">
        <v>12851</v>
      </c>
      <c r="B7282" s="260"/>
      <c r="C7282" s="264" t="str">
        <f>IF(ISERROR(VLOOKUP(B7282,'Tous les abonnés'!$A$6:$I$5491,2,0)),"",VLOOKUP(B7282,'Tous les abonnés'!$A$6:$I$5491,2,0))</f>
        <v/>
      </c>
      <c r="D7282" s="26"/>
      <c r="E7282" s="265"/>
      <c r="F7282" s="207" t="str">
        <f>IF(ISERROR(IF(VLOOKUP(D7282,Paramètres!$C$17:$H$33,6,0)="oui","illimité",VLOOKUP(D7282,Paramètres!$C$17:$H$33,5,0))),"",IF(VLOOKUP(D7282,Paramètres!$C$17:$H$33,6,0)="oui","illimité",VLOOKUP(D7282,Paramètres!$C$17:$H$33,5,0)))</f>
        <v/>
      </c>
      <c r="G7282" s="269" t="str">
        <f t="shared" si="681"/>
        <v/>
      </c>
      <c r="H7282" s="208"/>
      <c r="I7282" s="53"/>
      <c r="J7282" s="209"/>
      <c r="K7282" s="271"/>
      <c r="L7282" s="37"/>
      <c r="M7282" s="218"/>
      <c r="N7282" s="124"/>
      <c r="O7282" s="211" t="str">
        <f t="shared" ca="1" si="682"/>
        <v/>
      </c>
      <c r="P7282" s="212" t="str">
        <f>IF(ISERROR(VLOOKUP(L7282,Paramètres!$A$38:$B$40,2,0)),"",VLOOKUP(L7282,Paramètres!$A$38:$B$40,2,0))</f>
        <v/>
      </c>
      <c r="Q7282" s="211" t="str">
        <f t="shared" ca="1" si="683"/>
        <v/>
      </c>
      <c r="R7282" s="211" t="str">
        <f t="shared" si="679"/>
        <v/>
      </c>
      <c r="S7282" s="213" t="str">
        <f t="shared" ca="1" si="680"/>
        <v/>
      </c>
      <c r="T7282" s="214" t="str">
        <f t="shared" ca="1" si="684"/>
        <v/>
      </c>
    </row>
    <row r="7283" spans="1:20" x14ac:dyDescent="0.25">
      <c r="A7283" s="119" t="s">
        <v>12852</v>
      </c>
      <c r="B7283" s="260"/>
      <c r="C7283" s="264" t="str">
        <f>IF(ISERROR(VLOOKUP(B7283,'Tous les abonnés'!$A$6:$I$5491,2,0)),"",VLOOKUP(B7283,'Tous les abonnés'!$A$6:$I$5491,2,0))</f>
        <v/>
      </c>
      <c r="D7283" s="26"/>
      <c r="E7283" s="265"/>
      <c r="F7283" s="207" t="str">
        <f>IF(ISERROR(IF(VLOOKUP(D7283,Paramètres!$C$17:$H$33,6,0)="oui","illimité",VLOOKUP(D7283,Paramètres!$C$17:$H$33,5,0))),"",IF(VLOOKUP(D7283,Paramètres!$C$17:$H$33,6,0)="oui","illimité",VLOOKUP(D7283,Paramètres!$C$17:$H$33,5,0)))</f>
        <v/>
      </c>
      <c r="G7283" s="269" t="str">
        <f t="shared" si="681"/>
        <v/>
      </c>
      <c r="H7283" s="208"/>
      <c r="I7283" s="53"/>
      <c r="J7283" s="209"/>
      <c r="K7283" s="271"/>
      <c r="L7283" s="37"/>
      <c r="M7283" s="218"/>
      <c r="N7283" s="124"/>
      <c r="O7283" s="211" t="str">
        <f t="shared" ca="1" si="682"/>
        <v/>
      </c>
      <c r="P7283" s="212" t="str">
        <f>IF(ISERROR(VLOOKUP(L7283,Paramètres!$A$38:$B$40,2,0)),"",VLOOKUP(L7283,Paramètres!$A$38:$B$40,2,0))</f>
        <v/>
      </c>
      <c r="Q7283" s="211" t="str">
        <f t="shared" ca="1" si="683"/>
        <v/>
      </c>
      <c r="R7283" s="211" t="str">
        <f t="shared" si="679"/>
        <v/>
      </c>
      <c r="S7283" s="213" t="str">
        <f t="shared" ca="1" si="680"/>
        <v/>
      </c>
      <c r="T7283" s="214" t="str">
        <f t="shared" ca="1" si="684"/>
        <v/>
      </c>
    </row>
    <row r="7284" spans="1:20" x14ac:dyDescent="0.25">
      <c r="A7284" s="119" t="s">
        <v>12853</v>
      </c>
      <c r="B7284" s="260"/>
      <c r="C7284" s="264" t="str">
        <f>IF(ISERROR(VLOOKUP(B7284,'Tous les abonnés'!$A$6:$I$5491,2,0)),"",VLOOKUP(B7284,'Tous les abonnés'!$A$6:$I$5491,2,0))</f>
        <v/>
      </c>
      <c r="D7284" s="26"/>
      <c r="E7284" s="265"/>
      <c r="F7284" s="207" t="str">
        <f>IF(ISERROR(IF(VLOOKUP(D7284,Paramètres!$C$17:$H$33,6,0)="oui","illimité",VLOOKUP(D7284,Paramètres!$C$17:$H$33,5,0))),"",IF(VLOOKUP(D7284,Paramètres!$C$17:$H$33,6,0)="oui","illimité",VLOOKUP(D7284,Paramètres!$C$17:$H$33,5,0)))</f>
        <v/>
      </c>
      <c r="G7284" s="269" t="str">
        <f t="shared" si="681"/>
        <v/>
      </c>
      <c r="H7284" s="208"/>
      <c r="I7284" s="53"/>
      <c r="J7284" s="209"/>
      <c r="K7284" s="271"/>
      <c r="L7284" s="37"/>
      <c r="M7284" s="218"/>
      <c r="N7284" s="124"/>
      <c r="O7284" s="211" t="str">
        <f t="shared" ca="1" si="682"/>
        <v/>
      </c>
      <c r="P7284" s="212" t="str">
        <f>IF(ISERROR(VLOOKUP(L7284,Paramètres!$A$38:$B$40,2,0)),"",VLOOKUP(L7284,Paramètres!$A$38:$B$40,2,0))</f>
        <v/>
      </c>
      <c r="Q7284" s="211" t="str">
        <f t="shared" ca="1" si="683"/>
        <v/>
      </c>
      <c r="R7284" s="211" t="str">
        <f t="shared" si="679"/>
        <v/>
      </c>
      <c r="S7284" s="213" t="str">
        <f t="shared" ca="1" si="680"/>
        <v/>
      </c>
      <c r="T7284" s="214" t="str">
        <f t="shared" ca="1" si="684"/>
        <v/>
      </c>
    </row>
    <row r="7285" spans="1:20" x14ac:dyDescent="0.25">
      <c r="A7285" s="119" t="s">
        <v>12854</v>
      </c>
      <c r="B7285" s="260"/>
      <c r="C7285" s="264" t="str">
        <f>IF(ISERROR(VLOOKUP(B7285,'Tous les abonnés'!$A$6:$I$5491,2,0)),"",VLOOKUP(B7285,'Tous les abonnés'!$A$6:$I$5491,2,0))</f>
        <v/>
      </c>
      <c r="D7285" s="26"/>
      <c r="E7285" s="265"/>
      <c r="F7285" s="207" t="str">
        <f>IF(ISERROR(IF(VLOOKUP(D7285,Paramètres!$C$17:$H$33,6,0)="oui","illimité",VLOOKUP(D7285,Paramètres!$C$17:$H$33,5,0))),"",IF(VLOOKUP(D7285,Paramètres!$C$17:$H$33,6,0)="oui","illimité",VLOOKUP(D7285,Paramètres!$C$17:$H$33,5,0)))</f>
        <v/>
      </c>
      <c r="G7285" s="269" t="str">
        <f t="shared" si="681"/>
        <v/>
      </c>
      <c r="H7285" s="208"/>
      <c r="I7285" s="53"/>
      <c r="J7285" s="209"/>
      <c r="K7285" s="271"/>
      <c r="L7285" s="37"/>
      <c r="M7285" s="218"/>
      <c r="N7285" s="124"/>
      <c r="O7285" s="211" t="str">
        <f t="shared" ca="1" si="682"/>
        <v/>
      </c>
      <c r="P7285" s="212" t="str">
        <f>IF(ISERROR(VLOOKUP(L7285,Paramètres!$A$38:$B$40,2,0)),"",VLOOKUP(L7285,Paramètres!$A$38:$B$40,2,0))</f>
        <v/>
      </c>
      <c r="Q7285" s="211" t="str">
        <f t="shared" ca="1" si="683"/>
        <v/>
      </c>
      <c r="R7285" s="211" t="str">
        <f t="shared" si="679"/>
        <v/>
      </c>
      <c r="S7285" s="213" t="str">
        <f t="shared" ca="1" si="680"/>
        <v/>
      </c>
      <c r="T7285" s="214" t="str">
        <f t="shared" ca="1" si="684"/>
        <v/>
      </c>
    </row>
    <row r="7286" spans="1:20" x14ac:dyDescent="0.25">
      <c r="A7286" s="119" t="s">
        <v>12855</v>
      </c>
      <c r="B7286" s="260"/>
      <c r="C7286" s="264" t="str">
        <f>IF(ISERROR(VLOOKUP(B7286,'Tous les abonnés'!$A$6:$I$5491,2,0)),"",VLOOKUP(B7286,'Tous les abonnés'!$A$6:$I$5491,2,0))</f>
        <v/>
      </c>
      <c r="D7286" s="26"/>
      <c r="E7286" s="265"/>
      <c r="F7286" s="207" t="str">
        <f>IF(ISERROR(IF(VLOOKUP(D7286,Paramètres!$C$17:$H$33,6,0)="oui","illimité",VLOOKUP(D7286,Paramètres!$C$17:$H$33,5,0))),"",IF(VLOOKUP(D7286,Paramètres!$C$17:$H$33,6,0)="oui","illimité",VLOOKUP(D7286,Paramètres!$C$17:$H$33,5,0)))</f>
        <v/>
      </c>
      <c r="G7286" s="269" t="str">
        <f t="shared" si="681"/>
        <v/>
      </c>
      <c r="H7286" s="208"/>
      <c r="I7286" s="53"/>
      <c r="J7286" s="209"/>
      <c r="K7286" s="271"/>
      <c r="L7286" s="37"/>
      <c r="M7286" s="218"/>
      <c r="N7286" s="124"/>
      <c r="O7286" s="211" t="str">
        <f t="shared" ca="1" si="682"/>
        <v/>
      </c>
      <c r="P7286" s="212" t="str">
        <f>IF(ISERROR(VLOOKUP(L7286,Paramètres!$A$38:$B$40,2,0)),"",VLOOKUP(L7286,Paramètres!$A$38:$B$40,2,0))</f>
        <v/>
      </c>
      <c r="Q7286" s="211" t="str">
        <f t="shared" ca="1" si="683"/>
        <v/>
      </c>
      <c r="R7286" s="211" t="str">
        <f t="shared" si="679"/>
        <v/>
      </c>
      <c r="S7286" s="213" t="str">
        <f t="shared" ca="1" si="680"/>
        <v/>
      </c>
      <c r="T7286" s="214" t="str">
        <f t="shared" ca="1" si="684"/>
        <v/>
      </c>
    </row>
    <row r="7287" spans="1:20" x14ac:dyDescent="0.25">
      <c r="A7287" s="119" t="s">
        <v>12856</v>
      </c>
      <c r="B7287" s="260"/>
      <c r="C7287" s="264" t="str">
        <f>IF(ISERROR(VLOOKUP(B7287,'Tous les abonnés'!$A$6:$I$5491,2,0)),"",VLOOKUP(B7287,'Tous les abonnés'!$A$6:$I$5491,2,0))</f>
        <v/>
      </c>
      <c r="D7287" s="26"/>
      <c r="E7287" s="265"/>
      <c r="F7287" s="207" t="str">
        <f>IF(ISERROR(IF(VLOOKUP(D7287,Paramètres!$C$17:$H$33,6,0)="oui","illimité",VLOOKUP(D7287,Paramètres!$C$17:$H$33,5,0))),"",IF(VLOOKUP(D7287,Paramètres!$C$17:$H$33,6,0)="oui","illimité",VLOOKUP(D7287,Paramètres!$C$17:$H$33,5,0)))</f>
        <v/>
      </c>
      <c r="G7287" s="269" t="str">
        <f t="shared" si="681"/>
        <v/>
      </c>
      <c r="H7287" s="208"/>
      <c r="I7287" s="53"/>
      <c r="J7287" s="209"/>
      <c r="K7287" s="271"/>
      <c r="L7287" s="37"/>
      <c r="M7287" s="218"/>
      <c r="N7287" s="124"/>
      <c r="O7287" s="211" t="str">
        <f t="shared" ca="1" si="682"/>
        <v/>
      </c>
      <c r="P7287" s="212" t="str">
        <f>IF(ISERROR(VLOOKUP(L7287,Paramètres!$A$38:$B$40,2,0)),"",VLOOKUP(L7287,Paramètres!$A$38:$B$40,2,0))</f>
        <v/>
      </c>
      <c r="Q7287" s="211" t="str">
        <f t="shared" ca="1" si="683"/>
        <v/>
      </c>
      <c r="R7287" s="211" t="str">
        <f t="shared" si="679"/>
        <v/>
      </c>
      <c r="S7287" s="213" t="str">
        <f t="shared" ca="1" si="680"/>
        <v/>
      </c>
      <c r="T7287" s="214" t="str">
        <f t="shared" ca="1" si="684"/>
        <v/>
      </c>
    </row>
    <row r="7288" spans="1:20" x14ac:dyDescent="0.25">
      <c r="A7288" s="119" t="s">
        <v>12857</v>
      </c>
      <c r="B7288" s="260"/>
      <c r="C7288" s="264" t="str">
        <f>IF(ISERROR(VLOOKUP(B7288,'Tous les abonnés'!$A$6:$I$5491,2,0)),"",VLOOKUP(B7288,'Tous les abonnés'!$A$6:$I$5491,2,0))</f>
        <v/>
      </c>
      <c r="D7288" s="26"/>
      <c r="E7288" s="265"/>
      <c r="F7288" s="207" t="str">
        <f>IF(ISERROR(IF(VLOOKUP(D7288,Paramètres!$C$17:$H$33,6,0)="oui","illimité",VLOOKUP(D7288,Paramètres!$C$17:$H$33,5,0))),"",IF(VLOOKUP(D7288,Paramètres!$C$17:$H$33,6,0)="oui","illimité",VLOOKUP(D7288,Paramètres!$C$17:$H$33,5,0)))</f>
        <v/>
      </c>
      <c r="G7288" s="269" t="str">
        <f t="shared" si="681"/>
        <v/>
      </c>
      <c r="H7288" s="208"/>
      <c r="I7288" s="53"/>
      <c r="J7288" s="209"/>
      <c r="K7288" s="271"/>
      <c r="L7288" s="37"/>
      <c r="M7288" s="218"/>
      <c r="N7288" s="124"/>
      <c r="O7288" s="211" t="str">
        <f t="shared" ca="1" si="682"/>
        <v/>
      </c>
      <c r="P7288" s="212" t="str">
        <f>IF(ISERROR(VLOOKUP(L7288,Paramètres!$A$38:$B$40,2,0)),"",VLOOKUP(L7288,Paramètres!$A$38:$B$40,2,0))</f>
        <v/>
      </c>
      <c r="Q7288" s="211" t="str">
        <f t="shared" ca="1" si="683"/>
        <v/>
      </c>
      <c r="R7288" s="211" t="str">
        <f t="shared" si="679"/>
        <v/>
      </c>
      <c r="S7288" s="213" t="str">
        <f t="shared" ca="1" si="680"/>
        <v/>
      </c>
      <c r="T7288" s="214" t="str">
        <f t="shared" ca="1" si="684"/>
        <v/>
      </c>
    </row>
    <row r="7289" spans="1:20" x14ac:dyDescent="0.25">
      <c r="A7289" s="119" t="s">
        <v>12858</v>
      </c>
      <c r="B7289" s="260"/>
      <c r="C7289" s="264" t="str">
        <f>IF(ISERROR(VLOOKUP(B7289,'Tous les abonnés'!$A$6:$I$5491,2,0)),"",VLOOKUP(B7289,'Tous les abonnés'!$A$6:$I$5491,2,0))</f>
        <v/>
      </c>
      <c r="D7289" s="26"/>
      <c r="E7289" s="265"/>
      <c r="F7289" s="207" t="str">
        <f>IF(ISERROR(IF(VLOOKUP(D7289,Paramètres!$C$17:$H$33,6,0)="oui","illimité",VLOOKUP(D7289,Paramètres!$C$17:$H$33,5,0))),"",IF(VLOOKUP(D7289,Paramètres!$C$17:$H$33,6,0)="oui","illimité",VLOOKUP(D7289,Paramètres!$C$17:$H$33,5,0)))</f>
        <v/>
      </c>
      <c r="G7289" s="269" t="str">
        <f t="shared" si="681"/>
        <v/>
      </c>
      <c r="H7289" s="208"/>
      <c r="I7289" s="53"/>
      <c r="J7289" s="209"/>
      <c r="K7289" s="271"/>
      <c r="L7289" s="37"/>
      <c r="M7289" s="218"/>
      <c r="N7289" s="124"/>
      <c r="O7289" s="211" t="str">
        <f t="shared" ca="1" si="682"/>
        <v/>
      </c>
      <c r="P7289" s="212" t="str">
        <f>IF(ISERROR(VLOOKUP(L7289,Paramètres!$A$38:$B$40,2,0)),"",VLOOKUP(L7289,Paramètres!$A$38:$B$40,2,0))</f>
        <v/>
      </c>
      <c r="Q7289" s="211" t="str">
        <f t="shared" ca="1" si="683"/>
        <v/>
      </c>
      <c r="R7289" s="211" t="str">
        <f t="shared" si="679"/>
        <v/>
      </c>
      <c r="S7289" s="213" t="str">
        <f t="shared" ca="1" si="680"/>
        <v/>
      </c>
      <c r="T7289" s="214" t="str">
        <f t="shared" ca="1" si="684"/>
        <v/>
      </c>
    </row>
    <row r="7290" spans="1:20" x14ac:dyDescent="0.25">
      <c r="A7290" s="119" t="s">
        <v>12859</v>
      </c>
      <c r="B7290" s="260"/>
      <c r="C7290" s="264" t="str">
        <f>IF(ISERROR(VLOOKUP(B7290,'Tous les abonnés'!$A$6:$I$5491,2,0)),"",VLOOKUP(B7290,'Tous les abonnés'!$A$6:$I$5491,2,0))</f>
        <v/>
      </c>
      <c r="D7290" s="26"/>
      <c r="E7290" s="265"/>
      <c r="F7290" s="207" t="str">
        <f>IF(ISERROR(IF(VLOOKUP(D7290,Paramètres!$C$17:$H$33,6,0)="oui","illimité",VLOOKUP(D7290,Paramètres!$C$17:$H$33,5,0))),"",IF(VLOOKUP(D7290,Paramètres!$C$17:$H$33,6,0)="oui","illimité",VLOOKUP(D7290,Paramètres!$C$17:$H$33,5,0)))</f>
        <v/>
      </c>
      <c r="G7290" s="269" t="str">
        <f t="shared" si="681"/>
        <v/>
      </c>
      <c r="H7290" s="208"/>
      <c r="I7290" s="53"/>
      <c r="J7290" s="209"/>
      <c r="K7290" s="271"/>
      <c r="L7290" s="37"/>
      <c r="M7290" s="218"/>
      <c r="N7290" s="124"/>
      <c r="O7290" s="211" t="str">
        <f t="shared" ca="1" si="682"/>
        <v/>
      </c>
      <c r="P7290" s="212" t="str">
        <f>IF(ISERROR(VLOOKUP(L7290,Paramètres!$A$38:$B$40,2,0)),"",VLOOKUP(L7290,Paramètres!$A$38:$B$40,2,0))</f>
        <v/>
      </c>
      <c r="Q7290" s="211" t="str">
        <f t="shared" ca="1" si="683"/>
        <v/>
      </c>
      <c r="R7290" s="211" t="str">
        <f t="shared" si="679"/>
        <v/>
      </c>
      <c r="S7290" s="213" t="str">
        <f t="shared" ca="1" si="680"/>
        <v/>
      </c>
      <c r="T7290" s="214" t="str">
        <f t="shared" ca="1" si="684"/>
        <v/>
      </c>
    </row>
    <row r="7291" spans="1:20" x14ac:dyDescent="0.25">
      <c r="A7291" s="119" t="s">
        <v>12860</v>
      </c>
      <c r="B7291" s="260"/>
      <c r="C7291" s="264" t="str">
        <f>IF(ISERROR(VLOOKUP(B7291,'Tous les abonnés'!$A$6:$I$5491,2,0)),"",VLOOKUP(B7291,'Tous les abonnés'!$A$6:$I$5491,2,0))</f>
        <v/>
      </c>
      <c r="D7291" s="26"/>
      <c r="E7291" s="265"/>
      <c r="F7291" s="207" t="str">
        <f>IF(ISERROR(IF(VLOOKUP(D7291,Paramètres!$C$17:$H$33,6,0)="oui","illimité",VLOOKUP(D7291,Paramètres!$C$17:$H$33,5,0))),"",IF(VLOOKUP(D7291,Paramètres!$C$17:$H$33,6,0)="oui","illimité",VLOOKUP(D7291,Paramètres!$C$17:$H$33,5,0)))</f>
        <v/>
      </c>
      <c r="G7291" s="269" t="str">
        <f t="shared" si="681"/>
        <v/>
      </c>
      <c r="H7291" s="208"/>
      <c r="I7291" s="53"/>
      <c r="J7291" s="209"/>
      <c r="K7291" s="271"/>
      <c r="L7291" s="37"/>
      <c r="M7291" s="218"/>
      <c r="N7291" s="124"/>
      <c r="O7291" s="211" t="str">
        <f t="shared" ca="1" si="682"/>
        <v/>
      </c>
      <c r="P7291" s="212" t="str">
        <f>IF(ISERROR(VLOOKUP(L7291,Paramètres!$A$38:$B$40,2,0)),"",VLOOKUP(L7291,Paramètres!$A$38:$B$40,2,0))</f>
        <v/>
      </c>
      <c r="Q7291" s="211" t="str">
        <f t="shared" ca="1" si="683"/>
        <v/>
      </c>
      <c r="R7291" s="211" t="str">
        <f t="shared" si="679"/>
        <v/>
      </c>
      <c r="S7291" s="213" t="str">
        <f t="shared" ca="1" si="680"/>
        <v/>
      </c>
      <c r="T7291" s="214" t="str">
        <f t="shared" ca="1" si="684"/>
        <v/>
      </c>
    </row>
    <row r="7292" spans="1:20" x14ac:dyDescent="0.25">
      <c r="A7292" s="119" t="s">
        <v>12861</v>
      </c>
      <c r="B7292" s="260"/>
      <c r="C7292" s="264" t="str">
        <f>IF(ISERROR(VLOOKUP(B7292,'Tous les abonnés'!$A$6:$I$5491,2,0)),"",VLOOKUP(B7292,'Tous les abonnés'!$A$6:$I$5491,2,0))</f>
        <v/>
      </c>
      <c r="D7292" s="26"/>
      <c r="E7292" s="265"/>
      <c r="F7292" s="207" t="str">
        <f>IF(ISERROR(IF(VLOOKUP(D7292,Paramètres!$C$17:$H$33,6,0)="oui","illimité",VLOOKUP(D7292,Paramètres!$C$17:$H$33,5,0))),"",IF(VLOOKUP(D7292,Paramètres!$C$17:$H$33,6,0)="oui","illimité",VLOOKUP(D7292,Paramètres!$C$17:$H$33,5,0)))</f>
        <v/>
      </c>
      <c r="G7292" s="269" t="str">
        <f t="shared" si="681"/>
        <v/>
      </c>
      <c r="H7292" s="208"/>
      <c r="I7292" s="53"/>
      <c r="J7292" s="209"/>
      <c r="K7292" s="271"/>
      <c r="L7292" s="37"/>
      <c r="M7292" s="218"/>
      <c r="N7292" s="124"/>
      <c r="O7292" s="211" t="str">
        <f t="shared" ca="1" si="682"/>
        <v/>
      </c>
      <c r="P7292" s="212" t="str">
        <f>IF(ISERROR(VLOOKUP(L7292,Paramètres!$A$38:$B$40,2,0)),"",VLOOKUP(L7292,Paramètres!$A$38:$B$40,2,0))</f>
        <v/>
      </c>
      <c r="Q7292" s="211" t="str">
        <f t="shared" ca="1" si="683"/>
        <v/>
      </c>
      <c r="R7292" s="211" t="str">
        <f t="shared" si="679"/>
        <v/>
      </c>
      <c r="S7292" s="213" t="str">
        <f t="shared" ca="1" si="680"/>
        <v/>
      </c>
      <c r="T7292" s="214" t="str">
        <f t="shared" ca="1" si="684"/>
        <v/>
      </c>
    </row>
    <row r="7293" spans="1:20" x14ac:dyDescent="0.25">
      <c r="A7293" s="119" t="s">
        <v>12862</v>
      </c>
      <c r="B7293" s="260"/>
      <c r="C7293" s="264" t="str">
        <f>IF(ISERROR(VLOOKUP(B7293,'Tous les abonnés'!$A$6:$I$5491,2,0)),"",VLOOKUP(B7293,'Tous les abonnés'!$A$6:$I$5491,2,0))</f>
        <v/>
      </c>
      <c r="D7293" s="26"/>
      <c r="E7293" s="265"/>
      <c r="F7293" s="207" t="str">
        <f>IF(ISERROR(IF(VLOOKUP(D7293,Paramètres!$C$17:$H$33,6,0)="oui","illimité",VLOOKUP(D7293,Paramètres!$C$17:$H$33,5,0))),"",IF(VLOOKUP(D7293,Paramètres!$C$17:$H$33,6,0)="oui","illimité",VLOOKUP(D7293,Paramètres!$C$17:$H$33,5,0)))</f>
        <v/>
      </c>
      <c r="G7293" s="269" t="str">
        <f t="shared" si="681"/>
        <v/>
      </c>
      <c r="H7293" s="208"/>
      <c r="I7293" s="53"/>
      <c r="J7293" s="209"/>
      <c r="K7293" s="271"/>
      <c r="L7293" s="37"/>
      <c r="M7293" s="218"/>
      <c r="N7293" s="124"/>
      <c r="O7293" s="211" t="str">
        <f t="shared" ca="1" si="682"/>
        <v/>
      </c>
      <c r="P7293" s="212" t="str">
        <f>IF(ISERROR(VLOOKUP(L7293,Paramètres!$A$38:$B$40,2,0)),"",VLOOKUP(L7293,Paramètres!$A$38:$B$40,2,0))</f>
        <v/>
      </c>
      <c r="Q7293" s="211" t="str">
        <f t="shared" ca="1" si="683"/>
        <v/>
      </c>
      <c r="R7293" s="211" t="str">
        <f t="shared" si="679"/>
        <v/>
      </c>
      <c r="S7293" s="213" t="str">
        <f t="shared" ca="1" si="680"/>
        <v/>
      </c>
      <c r="T7293" s="214" t="str">
        <f t="shared" ca="1" si="684"/>
        <v/>
      </c>
    </row>
    <row r="7294" spans="1:20" x14ac:dyDescent="0.25">
      <c r="A7294" s="119" t="s">
        <v>12863</v>
      </c>
      <c r="B7294" s="260"/>
      <c r="C7294" s="264" t="str">
        <f>IF(ISERROR(VLOOKUP(B7294,'Tous les abonnés'!$A$6:$I$5491,2,0)),"",VLOOKUP(B7294,'Tous les abonnés'!$A$6:$I$5491,2,0))</f>
        <v/>
      </c>
      <c r="D7294" s="26"/>
      <c r="E7294" s="265"/>
      <c r="F7294" s="207" t="str">
        <f>IF(ISERROR(IF(VLOOKUP(D7294,Paramètres!$C$17:$H$33,6,0)="oui","illimité",VLOOKUP(D7294,Paramètres!$C$17:$H$33,5,0))),"",IF(VLOOKUP(D7294,Paramètres!$C$17:$H$33,6,0)="oui","illimité",VLOOKUP(D7294,Paramètres!$C$17:$H$33,5,0)))</f>
        <v/>
      </c>
      <c r="G7294" s="269" t="str">
        <f t="shared" si="681"/>
        <v/>
      </c>
      <c r="H7294" s="208"/>
      <c r="I7294" s="53"/>
      <c r="J7294" s="209"/>
      <c r="K7294" s="271"/>
      <c r="L7294" s="37"/>
      <c r="M7294" s="218"/>
      <c r="N7294" s="124"/>
      <c r="O7294" s="211" t="str">
        <f t="shared" ca="1" si="682"/>
        <v/>
      </c>
      <c r="P7294" s="212" t="str">
        <f>IF(ISERROR(VLOOKUP(L7294,Paramètres!$A$38:$B$40,2,0)),"",VLOOKUP(L7294,Paramètres!$A$38:$B$40,2,0))</f>
        <v/>
      </c>
      <c r="Q7294" s="211" t="str">
        <f t="shared" ca="1" si="683"/>
        <v/>
      </c>
      <c r="R7294" s="211" t="str">
        <f t="shared" si="679"/>
        <v/>
      </c>
      <c r="S7294" s="213" t="str">
        <f t="shared" ca="1" si="680"/>
        <v/>
      </c>
      <c r="T7294" s="214" t="str">
        <f t="shared" ca="1" si="684"/>
        <v/>
      </c>
    </row>
    <row r="7295" spans="1:20" x14ac:dyDescent="0.25">
      <c r="A7295" s="119" t="s">
        <v>12864</v>
      </c>
      <c r="B7295" s="260"/>
      <c r="C7295" s="264" t="str">
        <f>IF(ISERROR(VLOOKUP(B7295,'Tous les abonnés'!$A$6:$I$5491,2,0)),"",VLOOKUP(B7295,'Tous les abonnés'!$A$6:$I$5491,2,0))</f>
        <v/>
      </c>
      <c r="D7295" s="26"/>
      <c r="E7295" s="265"/>
      <c r="F7295" s="207" t="str">
        <f>IF(ISERROR(IF(VLOOKUP(D7295,Paramètres!$C$17:$H$33,6,0)="oui","illimité",VLOOKUP(D7295,Paramètres!$C$17:$H$33,5,0))),"",IF(VLOOKUP(D7295,Paramètres!$C$17:$H$33,6,0)="oui","illimité",VLOOKUP(D7295,Paramètres!$C$17:$H$33,5,0)))</f>
        <v/>
      </c>
      <c r="G7295" s="269" t="str">
        <f t="shared" si="681"/>
        <v/>
      </c>
      <c r="H7295" s="208"/>
      <c r="I7295" s="53"/>
      <c r="J7295" s="209"/>
      <c r="K7295" s="271"/>
      <c r="L7295" s="37"/>
      <c r="M7295" s="218"/>
      <c r="N7295" s="124"/>
      <c r="O7295" s="211" t="str">
        <f t="shared" ca="1" si="682"/>
        <v/>
      </c>
      <c r="P7295" s="212" t="str">
        <f>IF(ISERROR(VLOOKUP(L7295,Paramètres!$A$38:$B$40,2,0)),"",VLOOKUP(L7295,Paramètres!$A$38:$B$40,2,0))</f>
        <v/>
      </c>
      <c r="Q7295" s="211" t="str">
        <f t="shared" ca="1" si="683"/>
        <v/>
      </c>
      <c r="R7295" s="211" t="str">
        <f t="shared" si="679"/>
        <v/>
      </c>
      <c r="S7295" s="213" t="str">
        <f t="shared" ca="1" si="680"/>
        <v/>
      </c>
      <c r="T7295" s="214" t="str">
        <f t="shared" ca="1" si="684"/>
        <v/>
      </c>
    </row>
    <row r="7296" spans="1:20" x14ac:dyDescent="0.25">
      <c r="A7296" s="119" t="s">
        <v>12865</v>
      </c>
      <c r="B7296" s="260"/>
      <c r="C7296" s="264" t="str">
        <f>IF(ISERROR(VLOOKUP(B7296,'Tous les abonnés'!$A$6:$I$5491,2,0)),"",VLOOKUP(B7296,'Tous les abonnés'!$A$6:$I$5491,2,0))</f>
        <v/>
      </c>
      <c r="D7296" s="26"/>
      <c r="E7296" s="265"/>
      <c r="F7296" s="207" t="str">
        <f>IF(ISERROR(IF(VLOOKUP(D7296,Paramètres!$C$17:$H$33,6,0)="oui","illimité",VLOOKUP(D7296,Paramètres!$C$17:$H$33,5,0))),"",IF(VLOOKUP(D7296,Paramètres!$C$17:$H$33,6,0)="oui","illimité",VLOOKUP(D7296,Paramètres!$C$17:$H$33,5,0)))</f>
        <v/>
      </c>
      <c r="G7296" s="269" t="str">
        <f t="shared" si="681"/>
        <v/>
      </c>
      <c r="H7296" s="208"/>
      <c r="I7296" s="53"/>
      <c r="J7296" s="209"/>
      <c r="K7296" s="271"/>
      <c r="L7296" s="37"/>
      <c r="M7296" s="218"/>
      <c r="N7296" s="124"/>
      <c r="O7296" s="211" t="str">
        <f t="shared" ca="1" si="682"/>
        <v/>
      </c>
      <c r="P7296" s="212" t="str">
        <f>IF(ISERROR(VLOOKUP(L7296,Paramètres!$A$38:$B$40,2,0)),"",VLOOKUP(L7296,Paramètres!$A$38:$B$40,2,0))</f>
        <v/>
      </c>
      <c r="Q7296" s="211" t="str">
        <f t="shared" ca="1" si="683"/>
        <v/>
      </c>
      <c r="R7296" s="211" t="str">
        <f t="shared" si="679"/>
        <v/>
      </c>
      <c r="S7296" s="213" t="str">
        <f t="shared" ca="1" si="680"/>
        <v/>
      </c>
      <c r="T7296" s="214" t="str">
        <f t="shared" ca="1" si="684"/>
        <v/>
      </c>
    </row>
    <row r="7297" spans="1:20" x14ac:dyDescent="0.25">
      <c r="A7297" s="119" t="s">
        <v>12866</v>
      </c>
      <c r="B7297" s="260"/>
      <c r="C7297" s="264" t="str">
        <f>IF(ISERROR(VLOOKUP(B7297,'Tous les abonnés'!$A$6:$I$5491,2,0)),"",VLOOKUP(B7297,'Tous les abonnés'!$A$6:$I$5491,2,0))</f>
        <v/>
      </c>
      <c r="D7297" s="26"/>
      <c r="E7297" s="265"/>
      <c r="F7297" s="207" t="str">
        <f>IF(ISERROR(IF(VLOOKUP(D7297,Paramètres!$C$17:$H$33,6,0)="oui","illimité",VLOOKUP(D7297,Paramètres!$C$17:$H$33,5,0))),"",IF(VLOOKUP(D7297,Paramètres!$C$17:$H$33,6,0)="oui","illimité",VLOOKUP(D7297,Paramètres!$C$17:$H$33,5,0)))</f>
        <v/>
      </c>
      <c r="G7297" s="269" t="str">
        <f t="shared" si="681"/>
        <v/>
      </c>
      <c r="H7297" s="208"/>
      <c r="I7297" s="53"/>
      <c r="J7297" s="209"/>
      <c r="K7297" s="271"/>
      <c r="L7297" s="37"/>
      <c r="M7297" s="218"/>
      <c r="N7297" s="124"/>
      <c r="O7297" s="211" t="str">
        <f t="shared" ca="1" si="682"/>
        <v/>
      </c>
      <c r="P7297" s="212" t="str">
        <f>IF(ISERROR(VLOOKUP(L7297,Paramètres!$A$38:$B$40,2,0)),"",VLOOKUP(L7297,Paramètres!$A$38:$B$40,2,0))</f>
        <v/>
      </c>
      <c r="Q7297" s="211" t="str">
        <f t="shared" ca="1" si="683"/>
        <v/>
      </c>
      <c r="R7297" s="211" t="str">
        <f t="shared" si="679"/>
        <v/>
      </c>
      <c r="S7297" s="213" t="str">
        <f t="shared" ca="1" si="680"/>
        <v/>
      </c>
      <c r="T7297" s="214" t="str">
        <f t="shared" ca="1" si="684"/>
        <v/>
      </c>
    </row>
    <row r="7298" spans="1:20" x14ac:dyDescent="0.25">
      <c r="A7298" s="119" t="s">
        <v>12867</v>
      </c>
      <c r="B7298" s="260"/>
      <c r="C7298" s="264" t="str">
        <f>IF(ISERROR(VLOOKUP(B7298,'Tous les abonnés'!$A$6:$I$5491,2,0)),"",VLOOKUP(B7298,'Tous les abonnés'!$A$6:$I$5491,2,0))</f>
        <v/>
      </c>
      <c r="D7298" s="26"/>
      <c r="E7298" s="265"/>
      <c r="F7298" s="207" t="str">
        <f>IF(ISERROR(IF(VLOOKUP(D7298,Paramètres!$C$17:$H$33,6,0)="oui","illimité",VLOOKUP(D7298,Paramètres!$C$17:$H$33,5,0))),"",IF(VLOOKUP(D7298,Paramètres!$C$17:$H$33,6,0)="oui","illimité",VLOOKUP(D7298,Paramètres!$C$17:$H$33,5,0)))</f>
        <v/>
      </c>
      <c r="G7298" s="269" t="str">
        <f t="shared" si="681"/>
        <v/>
      </c>
      <c r="H7298" s="208"/>
      <c r="I7298" s="53"/>
      <c r="J7298" s="209"/>
      <c r="K7298" s="271"/>
      <c r="L7298" s="37"/>
      <c r="M7298" s="218"/>
      <c r="N7298" s="124"/>
      <c r="O7298" s="211" t="str">
        <f t="shared" ca="1" si="682"/>
        <v/>
      </c>
      <c r="P7298" s="212" t="str">
        <f>IF(ISERROR(VLOOKUP(L7298,Paramètres!$A$38:$B$40,2,0)),"",VLOOKUP(L7298,Paramètres!$A$38:$B$40,2,0))</f>
        <v/>
      </c>
      <c r="Q7298" s="211" t="str">
        <f t="shared" ca="1" si="683"/>
        <v/>
      </c>
      <c r="R7298" s="211" t="str">
        <f t="shared" si="679"/>
        <v/>
      </c>
      <c r="S7298" s="213" t="str">
        <f t="shared" ca="1" si="680"/>
        <v/>
      </c>
      <c r="T7298" s="214" t="str">
        <f t="shared" ca="1" si="684"/>
        <v/>
      </c>
    </row>
    <row r="7299" spans="1:20" x14ac:dyDescent="0.25">
      <c r="A7299" s="119" t="s">
        <v>12868</v>
      </c>
      <c r="B7299" s="260"/>
      <c r="C7299" s="264" t="str">
        <f>IF(ISERROR(VLOOKUP(B7299,'Tous les abonnés'!$A$6:$I$5491,2,0)),"",VLOOKUP(B7299,'Tous les abonnés'!$A$6:$I$5491,2,0))</f>
        <v/>
      </c>
      <c r="D7299" s="26"/>
      <c r="E7299" s="265"/>
      <c r="F7299" s="207" t="str">
        <f>IF(ISERROR(IF(VLOOKUP(D7299,Paramètres!$C$17:$H$33,6,0)="oui","illimité",VLOOKUP(D7299,Paramètres!$C$17:$H$33,5,0))),"",IF(VLOOKUP(D7299,Paramètres!$C$17:$H$33,6,0)="oui","illimité",VLOOKUP(D7299,Paramètres!$C$17:$H$33,5,0)))</f>
        <v/>
      </c>
      <c r="G7299" s="269" t="str">
        <f t="shared" si="681"/>
        <v/>
      </c>
      <c r="H7299" s="208"/>
      <c r="I7299" s="53"/>
      <c r="J7299" s="209"/>
      <c r="K7299" s="271"/>
      <c r="L7299" s="37"/>
      <c r="M7299" s="218"/>
      <c r="N7299" s="124"/>
      <c r="O7299" s="211" t="str">
        <f t="shared" ca="1" si="682"/>
        <v/>
      </c>
      <c r="P7299" s="212" t="str">
        <f>IF(ISERROR(VLOOKUP(L7299,Paramètres!$A$38:$B$40,2,0)),"",VLOOKUP(L7299,Paramètres!$A$38:$B$40,2,0))</f>
        <v/>
      </c>
      <c r="Q7299" s="211" t="str">
        <f t="shared" ca="1" si="683"/>
        <v/>
      </c>
      <c r="R7299" s="211" t="str">
        <f t="shared" si="679"/>
        <v/>
      </c>
      <c r="S7299" s="213" t="str">
        <f t="shared" ca="1" si="680"/>
        <v/>
      </c>
      <c r="T7299" s="214" t="str">
        <f t="shared" ca="1" si="684"/>
        <v/>
      </c>
    </row>
    <row r="7300" spans="1:20" x14ac:dyDescent="0.25">
      <c r="A7300" s="119" t="s">
        <v>12869</v>
      </c>
      <c r="B7300" s="260"/>
      <c r="C7300" s="264" t="str">
        <f>IF(ISERROR(VLOOKUP(B7300,'Tous les abonnés'!$A$6:$I$5491,2,0)),"",VLOOKUP(B7300,'Tous les abonnés'!$A$6:$I$5491,2,0))</f>
        <v/>
      </c>
      <c r="D7300" s="26"/>
      <c r="E7300" s="265"/>
      <c r="F7300" s="207" t="str">
        <f>IF(ISERROR(IF(VLOOKUP(D7300,Paramètres!$C$17:$H$33,6,0)="oui","illimité",VLOOKUP(D7300,Paramètres!$C$17:$H$33,5,0))),"",IF(VLOOKUP(D7300,Paramètres!$C$17:$H$33,6,0)="oui","illimité",VLOOKUP(D7300,Paramètres!$C$17:$H$33,5,0)))</f>
        <v/>
      </c>
      <c r="G7300" s="269" t="str">
        <f t="shared" si="681"/>
        <v/>
      </c>
      <c r="H7300" s="208"/>
      <c r="I7300" s="53"/>
      <c r="J7300" s="209"/>
      <c r="K7300" s="271"/>
      <c r="L7300" s="37"/>
      <c r="M7300" s="218"/>
      <c r="N7300" s="124"/>
      <c r="O7300" s="211" t="str">
        <f t="shared" ca="1" si="682"/>
        <v/>
      </c>
      <c r="P7300" s="212" t="str">
        <f>IF(ISERROR(VLOOKUP(L7300,Paramètres!$A$38:$B$40,2,0)),"",VLOOKUP(L7300,Paramètres!$A$38:$B$40,2,0))</f>
        <v/>
      </c>
      <c r="Q7300" s="211" t="str">
        <f t="shared" ca="1" si="683"/>
        <v/>
      </c>
      <c r="R7300" s="211" t="str">
        <f t="shared" si="679"/>
        <v/>
      </c>
      <c r="S7300" s="213" t="str">
        <f t="shared" ca="1" si="680"/>
        <v/>
      </c>
      <c r="T7300" s="214" t="str">
        <f t="shared" ca="1" si="684"/>
        <v/>
      </c>
    </row>
    <row r="7301" spans="1:20" x14ac:dyDescent="0.25">
      <c r="A7301" s="119" t="s">
        <v>12870</v>
      </c>
      <c r="B7301" s="260"/>
      <c r="C7301" s="264" t="str">
        <f>IF(ISERROR(VLOOKUP(B7301,'Tous les abonnés'!$A$6:$I$5491,2,0)),"",VLOOKUP(B7301,'Tous les abonnés'!$A$6:$I$5491,2,0))</f>
        <v/>
      </c>
      <c r="D7301" s="26"/>
      <c r="E7301" s="265"/>
      <c r="F7301" s="207" t="str">
        <f>IF(ISERROR(IF(VLOOKUP(D7301,Paramètres!$C$17:$H$33,6,0)="oui","illimité",VLOOKUP(D7301,Paramètres!$C$17:$H$33,5,0))),"",IF(VLOOKUP(D7301,Paramètres!$C$17:$H$33,6,0)="oui","illimité",VLOOKUP(D7301,Paramètres!$C$17:$H$33,5,0)))</f>
        <v/>
      </c>
      <c r="G7301" s="269" t="str">
        <f t="shared" si="681"/>
        <v/>
      </c>
      <c r="H7301" s="208"/>
      <c r="I7301" s="53"/>
      <c r="J7301" s="209"/>
      <c r="K7301" s="271"/>
      <c r="L7301" s="37"/>
      <c r="M7301" s="218"/>
      <c r="N7301" s="124"/>
      <c r="O7301" s="211" t="str">
        <f t="shared" ca="1" si="682"/>
        <v/>
      </c>
      <c r="P7301" s="212" t="str">
        <f>IF(ISERROR(VLOOKUP(L7301,Paramètres!$A$38:$B$40,2,0)),"",VLOOKUP(L7301,Paramètres!$A$38:$B$40,2,0))</f>
        <v/>
      </c>
      <c r="Q7301" s="211" t="str">
        <f t="shared" ca="1" si="683"/>
        <v/>
      </c>
      <c r="R7301" s="211" t="str">
        <f t="shared" si="679"/>
        <v/>
      </c>
      <c r="S7301" s="213" t="str">
        <f t="shared" ca="1" si="680"/>
        <v/>
      </c>
      <c r="T7301" s="214" t="str">
        <f t="shared" ca="1" si="684"/>
        <v/>
      </c>
    </row>
    <row r="7302" spans="1:20" x14ac:dyDescent="0.25">
      <c r="A7302" s="119" t="s">
        <v>12871</v>
      </c>
      <c r="B7302" s="260"/>
      <c r="C7302" s="264" t="str">
        <f>IF(ISERROR(VLOOKUP(B7302,'Tous les abonnés'!$A$6:$I$5491,2,0)),"",VLOOKUP(B7302,'Tous les abonnés'!$A$6:$I$5491,2,0))</f>
        <v/>
      </c>
      <c r="D7302" s="26"/>
      <c r="E7302" s="265"/>
      <c r="F7302" s="207" t="str">
        <f>IF(ISERROR(IF(VLOOKUP(D7302,Paramètres!$C$17:$H$33,6,0)="oui","illimité",VLOOKUP(D7302,Paramètres!$C$17:$H$33,5,0))),"",IF(VLOOKUP(D7302,Paramètres!$C$17:$H$33,6,0)="oui","illimité",VLOOKUP(D7302,Paramètres!$C$17:$H$33,5,0)))</f>
        <v/>
      </c>
      <c r="G7302" s="269" t="str">
        <f t="shared" si="681"/>
        <v/>
      </c>
      <c r="H7302" s="208"/>
      <c r="I7302" s="53"/>
      <c r="J7302" s="209"/>
      <c r="K7302" s="271"/>
      <c r="L7302" s="37"/>
      <c r="M7302" s="218"/>
      <c r="N7302" s="124"/>
      <c r="O7302" s="211" t="str">
        <f t="shared" ca="1" si="682"/>
        <v/>
      </c>
      <c r="P7302" s="212" t="str">
        <f>IF(ISERROR(VLOOKUP(L7302,Paramètres!$A$38:$B$40,2,0)),"",VLOOKUP(L7302,Paramètres!$A$38:$B$40,2,0))</f>
        <v/>
      </c>
      <c r="Q7302" s="211" t="str">
        <f t="shared" ca="1" si="683"/>
        <v/>
      </c>
      <c r="R7302" s="211" t="str">
        <f t="shared" si="679"/>
        <v/>
      </c>
      <c r="S7302" s="213" t="str">
        <f t="shared" ca="1" si="680"/>
        <v/>
      </c>
      <c r="T7302" s="214" t="str">
        <f t="shared" ca="1" si="684"/>
        <v/>
      </c>
    </row>
    <row r="7303" spans="1:20" x14ac:dyDescent="0.25">
      <c r="A7303" s="119" t="s">
        <v>12872</v>
      </c>
      <c r="B7303" s="260"/>
      <c r="C7303" s="264" t="str">
        <f>IF(ISERROR(VLOOKUP(B7303,'Tous les abonnés'!$A$6:$I$5491,2,0)),"",VLOOKUP(B7303,'Tous les abonnés'!$A$6:$I$5491,2,0))</f>
        <v/>
      </c>
      <c r="D7303" s="26"/>
      <c r="E7303" s="265"/>
      <c r="F7303" s="207" t="str">
        <f>IF(ISERROR(IF(VLOOKUP(D7303,Paramètres!$C$17:$H$33,6,0)="oui","illimité",VLOOKUP(D7303,Paramètres!$C$17:$H$33,5,0))),"",IF(VLOOKUP(D7303,Paramètres!$C$17:$H$33,6,0)="oui","illimité",VLOOKUP(D7303,Paramètres!$C$17:$H$33,5,0)))</f>
        <v/>
      </c>
      <c r="G7303" s="269" t="str">
        <f t="shared" si="681"/>
        <v/>
      </c>
      <c r="H7303" s="208"/>
      <c r="I7303" s="53"/>
      <c r="J7303" s="209"/>
      <c r="K7303" s="271"/>
      <c r="L7303" s="37"/>
      <c r="M7303" s="218"/>
      <c r="N7303" s="124"/>
      <c r="O7303" s="211" t="str">
        <f t="shared" ca="1" si="682"/>
        <v/>
      </c>
      <c r="P7303" s="212" t="str">
        <f>IF(ISERROR(VLOOKUP(L7303,Paramètres!$A$38:$B$40,2,0)),"",VLOOKUP(L7303,Paramètres!$A$38:$B$40,2,0))</f>
        <v/>
      </c>
      <c r="Q7303" s="211" t="str">
        <f t="shared" ca="1" si="683"/>
        <v/>
      </c>
      <c r="R7303" s="211" t="str">
        <f t="shared" ref="R7303:R7366" si="685">IF(L7303="en 1 fois",1,IF(F7303="illimité",O7303/P7303,IF(ISERROR(F7303/P7303),"",ROUND(F7303/P7303,0))))</f>
        <v/>
      </c>
      <c r="S7303" s="213" t="str">
        <f t="shared" ref="S7303:S7366" ca="1" si="686">IF(ISERROR(IF(F7303="illimité",Q7303*J7303,IF(L7303="en 1 fois",J7303,J7303*Q7303/R7303))),"",IF(F7303="illimité",Q7303*J7303,IF(L7303="en 1 fois",J7303,J7303*Q7303/R7303)))</f>
        <v/>
      </c>
      <c r="T7303" s="214" t="str">
        <f t="shared" ca="1" si="684"/>
        <v/>
      </c>
    </row>
    <row r="7304" spans="1:20" x14ac:dyDescent="0.25">
      <c r="A7304" s="119" t="s">
        <v>12873</v>
      </c>
      <c r="B7304" s="260"/>
      <c r="C7304" s="264" t="str">
        <f>IF(ISERROR(VLOOKUP(B7304,'Tous les abonnés'!$A$6:$I$5491,2,0)),"",VLOOKUP(B7304,'Tous les abonnés'!$A$6:$I$5491,2,0))</f>
        <v/>
      </c>
      <c r="D7304" s="26"/>
      <c r="E7304" s="265"/>
      <c r="F7304" s="207" t="str">
        <f>IF(ISERROR(IF(VLOOKUP(D7304,Paramètres!$C$17:$H$33,6,0)="oui","illimité",VLOOKUP(D7304,Paramètres!$C$17:$H$33,5,0))),"",IF(VLOOKUP(D7304,Paramètres!$C$17:$H$33,6,0)="oui","illimité",VLOOKUP(D7304,Paramètres!$C$17:$H$33,5,0)))</f>
        <v/>
      </c>
      <c r="G7304" s="269" t="str">
        <f t="shared" ref="G7304:G7367" si="687">IF(ISBLANK(K7304),IF(ISERROR(E7304+F7304),"",E7304+F7304),K7304)</f>
        <v/>
      </c>
      <c r="H7304" s="208"/>
      <c r="I7304" s="53"/>
      <c r="J7304" s="209"/>
      <c r="K7304" s="271"/>
      <c r="L7304" s="37"/>
      <c r="M7304" s="218"/>
      <c r="N7304" s="124"/>
      <c r="O7304" s="211" t="str">
        <f t="shared" ref="O7304:O7367" ca="1" si="688">IF(ISBLANK(E7304),"",IF(TODAY()&gt;G7304,G7304-E7304,TODAY()-E7304))</f>
        <v/>
      </c>
      <c r="P7304" s="212" t="str">
        <f>IF(ISERROR(VLOOKUP(L7304,Paramètres!$A$38:$B$40,2,0)),"",VLOOKUP(L7304,Paramètres!$A$38:$B$40,2,0))</f>
        <v/>
      </c>
      <c r="Q7304" s="211" t="str">
        <f t="shared" ref="Q7304:Q7367" ca="1" si="689">IF(ISERROR(O7304/P7304),"",ROUND(O7304/P7304,0))</f>
        <v/>
      </c>
      <c r="R7304" s="211" t="str">
        <f t="shared" si="685"/>
        <v/>
      </c>
      <c r="S7304" s="213" t="str">
        <f t="shared" ca="1" si="686"/>
        <v/>
      </c>
      <c r="T7304" s="214" t="str">
        <f t="shared" ref="T7304:T7367" ca="1" si="690">IF(ISERROR(S7304-N7304),"",S7304-N7304)</f>
        <v/>
      </c>
    </row>
    <row r="7305" spans="1:20" x14ac:dyDescent="0.25">
      <c r="A7305" s="119" t="s">
        <v>12874</v>
      </c>
      <c r="B7305" s="260"/>
      <c r="C7305" s="264" t="str">
        <f>IF(ISERROR(VLOOKUP(B7305,'Tous les abonnés'!$A$6:$I$5491,2,0)),"",VLOOKUP(B7305,'Tous les abonnés'!$A$6:$I$5491,2,0))</f>
        <v/>
      </c>
      <c r="D7305" s="26"/>
      <c r="E7305" s="265"/>
      <c r="F7305" s="207" t="str">
        <f>IF(ISERROR(IF(VLOOKUP(D7305,Paramètres!$C$17:$H$33,6,0)="oui","illimité",VLOOKUP(D7305,Paramètres!$C$17:$H$33,5,0))),"",IF(VLOOKUP(D7305,Paramètres!$C$17:$H$33,6,0)="oui","illimité",VLOOKUP(D7305,Paramètres!$C$17:$H$33,5,0)))</f>
        <v/>
      </c>
      <c r="G7305" s="269" t="str">
        <f t="shared" si="687"/>
        <v/>
      </c>
      <c r="H7305" s="208"/>
      <c r="I7305" s="53"/>
      <c r="J7305" s="209"/>
      <c r="K7305" s="271"/>
      <c r="L7305" s="37"/>
      <c r="M7305" s="218"/>
      <c r="N7305" s="124"/>
      <c r="O7305" s="211" t="str">
        <f t="shared" ca="1" si="688"/>
        <v/>
      </c>
      <c r="P7305" s="212" t="str">
        <f>IF(ISERROR(VLOOKUP(L7305,Paramètres!$A$38:$B$40,2,0)),"",VLOOKUP(L7305,Paramètres!$A$38:$B$40,2,0))</f>
        <v/>
      </c>
      <c r="Q7305" s="211" t="str">
        <f t="shared" ca="1" si="689"/>
        <v/>
      </c>
      <c r="R7305" s="211" t="str">
        <f t="shared" si="685"/>
        <v/>
      </c>
      <c r="S7305" s="213" t="str">
        <f t="shared" ca="1" si="686"/>
        <v/>
      </c>
      <c r="T7305" s="214" t="str">
        <f t="shared" ca="1" si="690"/>
        <v/>
      </c>
    </row>
    <row r="7306" spans="1:20" x14ac:dyDescent="0.25">
      <c r="A7306" s="119" t="s">
        <v>12875</v>
      </c>
      <c r="B7306" s="260"/>
      <c r="C7306" s="264" t="str">
        <f>IF(ISERROR(VLOOKUP(B7306,'Tous les abonnés'!$A$6:$I$5491,2,0)),"",VLOOKUP(B7306,'Tous les abonnés'!$A$6:$I$5491,2,0))</f>
        <v/>
      </c>
      <c r="D7306" s="26"/>
      <c r="E7306" s="265"/>
      <c r="F7306" s="207" t="str">
        <f>IF(ISERROR(IF(VLOOKUP(D7306,Paramètres!$C$17:$H$33,6,0)="oui","illimité",VLOOKUP(D7306,Paramètres!$C$17:$H$33,5,0))),"",IF(VLOOKUP(D7306,Paramètres!$C$17:$H$33,6,0)="oui","illimité",VLOOKUP(D7306,Paramètres!$C$17:$H$33,5,0)))</f>
        <v/>
      </c>
      <c r="G7306" s="269" t="str">
        <f t="shared" si="687"/>
        <v/>
      </c>
      <c r="H7306" s="208"/>
      <c r="I7306" s="53"/>
      <c r="J7306" s="209"/>
      <c r="K7306" s="271"/>
      <c r="L7306" s="37"/>
      <c r="M7306" s="218"/>
      <c r="N7306" s="124"/>
      <c r="O7306" s="211" t="str">
        <f t="shared" ca="1" si="688"/>
        <v/>
      </c>
      <c r="P7306" s="212" t="str">
        <f>IF(ISERROR(VLOOKUP(L7306,Paramètres!$A$38:$B$40,2,0)),"",VLOOKUP(L7306,Paramètres!$A$38:$B$40,2,0))</f>
        <v/>
      </c>
      <c r="Q7306" s="211" t="str">
        <f t="shared" ca="1" si="689"/>
        <v/>
      </c>
      <c r="R7306" s="211" t="str">
        <f t="shared" si="685"/>
        <v/>
      </c>
      <c r="S7306" s="213" t="str">
        <f t="shared" ca="1" si="686"/>
        <v/>
      </c>
      <c r="T7306" s="214" t="str">
        <f t="shared" ca="1" si="690"/>
        <v/>
      </c>
    </row>
    <row r="7307" spans="1:20" x14ac:dyDescent="0.25">
      <c r="A7307" s="119" t="s">
        <v>12876</v>
      </c>
      <c r="B7307" s="260"/>
      <c r="C7307" s="264" t="str">
        <f>IF(ISERROR(VLOOKUP(B7307,'Tous les abonnés'!$A$6:$I$5491,2,0)),"",VLOOKUP(B7307,'Tous les abonnés'!$A$6:$I$5491,2,0))</f>
        <v/>
      </c>
      <c r="D7307" s="26"/>
      <c r="E7307" s="265"/>
      <c r="F7307" s="207" t="str">
        <f>IF(ISERROR(IF(VLOOKUP(D7307,Paramètres!$C$17:$H$33,6,0)="oui","illimité",VLOOKUP(D7307,Paramètres!$C$17:$H$33,5,0))),"",IF(VLOOKUP(D7307,Paramètres!$C$17:$H$33,6,0)="oui","illimité",VLOOKUP(D7307,Paramètres!$C$17:$H$33,5,0)))</f>
        <v/>
      </c>
      <c r="G7307" s="269" t="str">
        <f t="shared" si="687"/>
        <v/>
      </c>
      <c r="H7307" s="208"/>
      <c r="I7307" s="53"/>
      <c r="J7307" s="209"/>
      <c r="K7307" s="271"/>
      <c r="L7307" s="37"/>
      <c r="M7307" s="218"/>
      <c r="N7307" s="124"/>
      <c r="O7307" s="211" t="str">
        <f t="shared" ca="1" si="688"/>
        <v/>
      </c>
      <c r="P7307" s="212" t="str">
        <f>IF(ISERROR(VLOOKUP(L7307,Paramètres!$A$38:$B$40,2,0)),"",VLOOKUP(L7307,Paramètres!$A$38:$B$40,2,0))</f>
        <v/>
      </c>
      <c r="Q7307" s="211" t="str">
        <f t="shared" ca="1" si="689"/>
        <v/>
      </c>
      <c r="R7307" s="211" t="str">
        <f t="shared" si="685"/>
        <v/>
      </c>
      <c r="S7307" s="213" t="str">
        <f t="shared" ca="1" si="686"/>
        <v/>
      </c>
      <c r="T7307" s="214" t="str">
        <f t="shared" ca="1" si="690"/>
        <v/>
      </c>
    </row>
    <row r="7308" spans="1:20" x14ac:dyDescent="0.25">
      <c r="A7308" s="119" t="s">
        <v>12877</v>
      </c>
      <c r="B7308" s="260"/>
      <c r="C7308" s="264" t="str">
        <f>IF(ISERROR(VLOOKUP(B7308,'Tous les abonnés'!$A$6:$I$5491,2,0)),"",VLOOKUP(B7308,'Tous les abonnés'!$A$6:$I$5491,2,0))</f>
        <v/>
      </c>
      <c r="D7308" s="26"/>
      <c r="E7308" s="265"/>
      <c r="F7308" s="207" t="str">
        <f>IF(ISERROR(IF(VLOOKUP(D7308,Paramètres!$C$17:$H$33,6,0)="oui","illimité",VLOOKUP(D7308,Paramètres!$C$17:$H$33,5,0))),"",IF(VLOOKUP(D7308,Paramètres!$C$17:$H$33,6,0)="oui","illimité",VLOOKUP(D7308,Paramètres!$C$17:$H$33,5,0)))</f>
        <v/>
      </c>
      <c r="G7308" s="269" t="str">
        <f t="shared" si="687"/>
        <v/>
      </c>
      <c r="H7308" s="208"/>
      <c r="I7308" s="53"/>
      <c r="J7308" s="209"/>
      <c r="K7308" s="271"/>
      <c r="L7308" s="37"/>
      <c r="M7308" s="218"/>
      <c r="N7308" s="124"/>
      <c r="O7308" s="211" t="str">
        <f t="shared" ca="1" si="688"/>
        <v/>
      </c>
      <c r="P7308" s="212" t="str">
        <f>IF(ISERROR(VLOOKUP(L7308,Paramètres!$A$38:$B$40,2,0)),"",VLOOKUP(L7308,Paramètres!$A$38:$B$40,2,0))</f>
        <v/>
      </c>
      <c r="Q7308" s="211" t="str">
        <f t="shared" ca="1" si="689"/>
        <v/>
      </c>
      <c r="R7308" s="211" t="str">
        <f t="shared" si="685"/>
        <v/>
      </c>
      <c r="S7308" s="213" t="str">
        <f t="shared" ca="1" si="686"/>
        <v/>
      </c>
      <c r="T7308" s="214" t="str">
        <f t="shared" ca="1" si="690"/>
        <v/>
      </c>
    </row>
    <row r="7309" spans="1:20" x14ac:dyDescent="0.25">
      <c r="A7309" s="119" t="s">
        <v>12878</v>
      </c>
      <c r="B7309" s="260"/>
      <c r="C7309" s="264" t="str">
        <f>IF(ISERROR(VLOOKUP(B7309,'Tous les abonnés'!$A$6:$I$5491,2,0)),"",VLOOKUP(B7309,'Tous les abonnés'!$A$6:$I$5491,2,0))</f>
        <v/>
      </c>
      <c r="D7309" s="26"/>
      <c r="E7309" s="265"/>
      <c r="F7309" s="207" t="str">
        <f>IF(ISERROR(IF(VLOOKUP(D7309,Paramètres!$C$17:$H$33,6,0)="oui","illimité",VLOOKUP(D7309,Paramètres!$C$17:$H$33,5,0))),"",IF(VLOOKUP(D7309,Paramètres!$C$17:$H$33,6,0)="oui","illimité",VLOOKUP(D7309,Paramètres!$C$17:$H$33,5,0)))</f>
        <v/>
      </c>
      <c r="G7309" s="269" t="str">
        <f t="shared" si="687"/>
        <v/>
      </c>
      <c r="H7309" s="208"/>
      <c r="I7309" s="53"/>
      <c r="J7309" s="209"/>
      <c r="K7309" s="271"/>
      <c r="L7309" s="37"/>
      <c r="M7309" s="218"/>
      <c r="N7309" s="124"/>
      <c r="O7309" s="211" t="str">
        <f t="shared" ca="1" si="688"/>
        <v/>
      </c>
      <c r="P7309" s="212" t="str">
        <f>IF(ISERROR(VLOOKUP(L7309,Paramètres!$A$38:$B$40,2,0)),"",VLOOKUP(L7309,Paramètres!$A$38:$B$40,2,0))</f>
        <v/>
      </c>
      <c r="Q7309" s="211" t="str">
        <f t="shared" ca="1" si="689"/>
        <v/>
      </c>
      <c r="R7309" s="211" t="str">
        <f t="shared" si="685"/>
        <v/>
      </c>
      <c r="S7309" s="213" t="str">
        <f t="shared" ca="1" si="686"/>
        <v/>
      </c>
      <c r="T7309" s="214" t="str">
        <f t="shared" ca="1" si="690"/>
        <v/>
      </c>
    </row>
    <row r="7310" spans="1:20" x14ac:dyDescent="0.25">
      <c r="A7310" s="119" t="s">
        <v>12879</v>
      </c>
      <c r="B7310" s="260"/>
      <c r="C7310" s="264" t="str">
        <f>IF(ISERROR(VLOOKUP(B7310,'Tous les abonnés'!$A$6:$I$5491,2,0)),"",VLOOKUP(B7310,'Tous les abonnés'!$A$6:$I$5491,2,0))</f>
        <v/>
      </c>
      <c r="D7310" s="26"/>
      <c r="E7310" s="265"/>
      <c r="F7310" s="207" t="str">
        <f>IF(ISERROR(IF(VLOOKUP(D7310,Paramètres!$C$17:$H$33,6,0)="oui","illimité",VLOOKUP(D7310,Paramètres!$C$17:$H$33,5,0))),"",IF(VLOOKUP(D7310,Paramètres!$C$17:$H$33,6,0)="oui","illimité",VLOOKUP(D7310,Paramètres!$C$17:$H$33,5,0)))</f>
        <v/>
      </c>
      <c r="G7310" s="269" t="str">
        <f t="shared" si="687"/>
        <v/>
      </c>
      <c r="H7310" s="208"/>
      <c r="I7310" s="53"/>
      <c r="J7310" s="209"/>
      <c r="K7310" s="271"/>
      <c r="L7310" s="37"/>
      <c r="M7310" s="218"/>
      <c r="N7310" s="124"/>
      <c r="O7310" s="211" t="str">
        <f t="shared" ca="1" si="688"/>
        <v/>
      </c>
      <c r="P7310" s="212" t="str">
        <f>IF(ISERROR(VLOOKUP(L7310,Paramètres!$A$38:$B$40,2,0)),"",VLOOKUP(L7310,Paramètres!$A$38:$B$40,2,0))</f>
        <v/>
      </c>
      <c r="Q7310" s="211" t="str">
        <f t="shared" ca="1" si="689"/>
        <v/>
      </c>
      <c r="R7310" s="211" t="str">
        <f t="shared" si="685"/>
        <v/>
      </c>
      <c r="S7310" s="213" t="str">
        <f t="shared" ca="1" si="686"/>
        <v/>
      </c>
      <c r="T7310" s="214" t="str">
        <f t="shared" ca="1" si="690"/>
        <v/>
      </c>
    </row>
    <row r="7311" spans="1:20" x14ac:dyDescent="0.25">
      <c r="A7311" s="119" t="s">
        <v>12880</v>
      </c>
      <c r="B7311" s="260"/>
      <c r="C7311" s="264" t="str">
        <f>IF(ISERROR(VLOOKUP(B7311,'Tous les abonnés'!$A$6:$I$5491,2,0)),"",VLOOKUP(B7311,'Tous les abonnés'!$A$6:$I$5491,2,0))</f>
        <v/>
      </c>
      <c r="D7311" s="26"/>
      <c r="E7311" s="265"/>
      <c r="F7311" s="207" t="str">
        <f>IF(ISERROR(IF(VLOOKUP(D7311,Paramètres!$C$17:$H$33,6,0)="oui","illimité",VLOOKUP(D7311,Paramètres!$C$17:$H$33,5,0))),"",IF(VLOOKUP(D7311,Paramètres!$C$17:$H$33,6,0)="oui","illimité",VLOOKUP(D7311,Paramètres!$C$17:$H$33,5,0)))</f>
        <v/>
      </c>
      <c r="G7311" s="269" t="str">
        <f t="shared" si="687"/>
        <v/>
      </c>
      <c r="H7311" s="208"/>
      <c r="I7311" s="53"/>
      <c r="J7311" s="209"/>
      <c r="K7311" s="271"/>
      <c r="L7311" s="37"/>
      <c r="M7311" s="218"/>
      <c r="N7311" s="124"/>
      <c r="O7311" s="211" t="str">
        <f t="shared" ca="1" si="688"/>
        <v/>
      </c>
      <c r="P7311" s="212" t="str">
        <f>IF(ISERROR(VLOOKUP(L7311,Paramètres!$A$38:$B$40,2,0)),"",VLOOKUP(L7311,Paramètres!$A$38:$B$40,2,0))</f>
        <v/>
      </c>
      <c r="Q7311" s="211" t="str">
        <f t="shared" ca="1" si="689"/>
        <v/>
      </c>
      <c r="R7311" s="211" t="str">
        <f t="shared" si="685"/>
        <v/>
      </c>
      <c r="S7311" s="213" t="str">
        <f t="shared" ca="1" si="686"/>
        <v/>
      </c>
      <c r="T7311" s="214" t="str">
        <f t="shared" ca="1" si="690"/>
        <v/>
      </c>
    </row>
    <row r="7312" spans="1:20" x14ac:dyDescent="0.25">
      <c r="A7312" s="119" t="s">
        <v>12881</v>
      </c>
      <c r="B7312" s="260"/>
      <c r="C7312" s="264" t="str">
        <f>IF(ISERROR(VLOOKUP(B7312,'Tous les abonnés'!$A$6:$I$5491,2,0)),"",VLOOKUP(B7312,'Tous les abonnés'!$A$6:$I$5491,2,0))</f>
        <v/>
      </c>
      <c r="D7312" s="26"/>
      <c r="E7312" s="265"/>
      <c r="F7312" s="207" t="str">
        <f>IF(ISERROR(IF(VLOOKUP(D7312,Paramètres!$C$17:$H$33,6,0)="oui","illimité",VLOOKUP(D7312,Paramètres!$C$17:$H$33,5,0))),"",IF(VLOOKUP(D7312,Paramètres!$C$17:$H$33,6,0)="oui","illimité",VLOOKUP(D7312,Paramètres!$C$17:$H$33,5,0)))</f>
        <v/>
      </c>
      <c r="G7312" s="269" t="str">
        <f t="shared" si="687"/>
        <v/>
      </c>
      <c r="H7312" s="208"/>
      <c r="I7312" s="53"/>
      <c r="J7312" s="209"/>
      <c r="K7312" s="271"/>
      <c r="L7312" s="37"/>
      <c r="M7312" s="218"/>
      <c r="N7312" s="124"/>
      <c r="O7312" s="211" t="str">
        <f t="shared" ca="1" si="688"/>
        <v/>
      </c>
      <c r="P7312" s="212" t="str">
        <f>IF(ISERROR(VLOOKUP(L7312,Paramètres!$A$38:$B$40,2,0)),"",VLOOKUP(L7312,Paramètres!$A$38:$B$40,2,0))</f>
        <v/>
      </c>
      <c r="Q7312" s="211" t="str">
        <f t="shared" ca="1" si="689"/>
        <v/>
      </c>
      <c r="R7312" s="211" t="str">
        <f t="shared" si="685"/>
        <v/>
      </c>
      <c r="S7312" s="213" t="str">
        <f t="shared" ca="1" si="686"/>
        <v/>
      </c>
      <c r="T7312" s="214" t="str">
        <f t="shared" ca="1" si="690"/>
        <v/>
      </c>
    </row>
    <row r="7313" spans="1:20" x14ac:dyDescent="0.25">
      <c r="A7313" s="119" t="s">
        <v>12882</v>
      </c>
      <c r="B7313" s="260"/>
      <c r="C7313" s="264" t="str">
        <f>IF(ISERROR(VLOOKUP(B7313,'Tous les abonnés'!$A$6:$I$5491,2,0)),"",VLOOKUP(B7313,'Tous les abonnés'!$A$6:$I$5491,2,0))</f>
        <v/>
      </c>
      <c r="D7313" s="26"/>
      <c r="E7313" s="265"/>
      <c r="F7313" s="207" t="str">
        <f>IF(ISERROR(IF(VLOOKUP(D7313,Paramètres!$C$17:$H$33,6,0)="oui","illimité",VLOOKUP(D7313,Paramètres!$C$17:$H$33,5,0))),"",IF(VLOOKUP(D7313,Paramètres!$C$17:$H$33,6,0)="oui","illimité",VLOOKUP(D7313,Paramètres!$C$17:$H$33,5,0)))</f>
        <v/>
      </c>
      <c r="G7313" s="269" t="str">
        <f t="shared" si="687"/>
        <v/>
      </c>
      <c r="H7313" s="208"/>
      <c r="I7313" s="53"/>
      <c r="J7313" s="209"/>
      <c r="K7313" s="271"/>
      <c r="L7313" s="37"/>
      <c r="M7313" s="218"/>
      <c r="N7313" s="124"/>
      <c r="O7313" s="211" t="str">
        <f t="shared" ca="1" si="688"/>
        <v/>
      </c>
      <c r="P7313" s="212" t="str">
        <f>IF(ISERROR(VLOOKUP(L7313,Paramètres!$A$38:$B$40,2,0)),"",VLOOKUP(L7313,Paramètres!$A$38:$B$40,2,0))</f>
        <v/>
      </c>
      <c r="Q7313" s="211" t="str">
        <f t="shared" ca="1" si="689"/>
        <v/>
      </c>
      <c r="R7313" s="211" t="str">
        <f t="shared" si="685"/>
        <v/>
      </c>
      <c r="S7313" s="213" t="str">
        <f t="shared" ca="1" si="686"/>
        <v/>
      </c>
      <c r="T7313" s="214" t="str">
        <f t="shared" ca="1" si="690"/>
        <v/>
      </c>
    </row>
    <row r="7314" spans="1:20" x14ac:dyDescent="0.25">
      <c r="A7314" s="119" t="s">
        <v>12883</v>
      </c>
      <c r="B7314" s="260"/>
      <c r="C7314" s="264" t="str">
        <f>IF(ISERROR(VLOOKUP(B7314,'Tous les abonnés'!$A$6:$I$5491,2,0)),"",VLOOKUP(B7314,'Tous les abonnés'!$A$6:$I$5491,2,0))</f>
        <v/>
      </c>
      <c r="D7314" s="26"/>
      <c r="E7314" s="265"/>
      <c r="F7314" s="207" t="str">
        <f>IF(ISERROR(IF(VLOOKUP(D7314,Paramètres!$C$17:$H$33,6,0)="oui","illimité",VLOOKUP(D7314,Paramètres!$C$17:$H$33,5,0))),"",IF(VLOOKUP(D7314,Paramètres!$C$17:$H$33,6,0)="oui","illimité",VLOOKUP(D7314,Paramètres!$C$17:$H$33,5,0)))</f>
        <v/>
      </c>
      <c r="G7314" s="269" t="str">
        <f t="shared" si="687"/>
        <v/>
      </c>
      <c r="H7314" s="208"/>
      <c r="I7314" s="53"/>
      <c r="J7314" s="209"/>
      <c r="K7314" s="271"/>
      <c r="L7314" s="37"/>
      <c r="M7314" s="218"/>
      <c r="N7314" s="124"/>
      <c r="O7314" s="211" t="str">
        <f t="shared" ca="1" si="688"/>
        <v/>
      </c>
      <c r="P7314" s="212" t="str">
        <f>IF(ISERROR(VLOOKUP(L7314,Paramètres!$A$38:$B$40,2,0)),"",VLOOKUP(L7314,Paramètres!$A$38:$B$40,2,0))</f>
        <v/>
      </c>
      <c r="Q7314" s="211" t="str">
        <f t="shared" ca="1" si="689"/>
        <v/>
      </c>
      <c r="R7314" s="211" t="str">
        <f t="shared" si="685"/>
        <v/>
      </c>
      <c r="S7314" s="213" t="str">
        <f t="shared" ca="1" si="686"/>
        <v/>
      </c>
      <c r="T7314" s="214" t="str">
        <f t="shared" ca="1" si="690"/>
        <v/>
      </c>
    </row>
    <row r="7315" spans="1:20" x14ac:dyDescent="0.25">
      <c r="A7315" s="119" t="s">
        <v>12884</v>
      </c>
      <c r="B7315" s="260"/>
      <c r="C7315" s="264" t="str">
        <f>IF(ISERROR(VLOOKUP(B7315,'Tous les abonnés'!$A$6:$I$5491,2,0)),"",VLOOKUP(B7315,'Tous les abonnés'!$A$6:$I$5491,2,0))</f>
        <v/>
      </c>
      <c r="D7315" s="26"/>
      <c r="E7315" s="265"/>
      <c r="F7315" s="207" t="str">
        <f>IF(ISERROR(IF(VLOOKUP(D7315,Paramètres!$C$17:$H$33,6,0)="oui","illimité",VLOOKUP(D7315,Paramètres!$C$17:$H$33,5,0))),"",IF(VLOOKUP(D7315,Paramètres!$C$17:$H$33,6,0)="oui","illimité",VLOOKUP(D7315,Paramètres!$C$17:$H$33,5,0)))</f>
        <v/>
      </c>
      <c r="G7315" s="269" t="str">
        <f t="shared" si="687"/>
        <v/>
      </c>
      <c r="H7315" s="208"/>
      <c r="I7315" s="53"/>
      <c r="J7315" s="209"/>
      <c r="K7315" s="271"/>
      <c r="L7315" s="37"/>
      <c r="M7315" s="218"/>
      <c r="N7315" s="124"/>
      <c r="O7315" s="211" t="str">
        <f t="shared" ca="1" si="688"/>
        <v/>
      </c>
      <c r="P7315" s="212" t="str">
        <f>IF(ISERROR(VLOOKUP(L7315,Paramètres!$A$38:$B$40,2,0)),"",VLOOKUP(L7315,Paramètres!$A$38:$B$40,2,0))</f>
        <v/>
      </c>
      <c r="Q7315" s="211" t="str">
        <f t="shared" ca="1" si="689"/>
        <v/>
      </c>
      <c r="R7315" s="211" t="str">
        <f t="shared" si="685"/>
        <v/>
      </c>
      <c r="S7315" s="213" t="str">
        <f t="shared" ca="1" si="686"/>
        <v/>
      </c>
      <c r="T7315" s="214" t="str">
        <f t="shared" ca="1" si="690"/>
        <v/>
      </c>
    </row>
    <row r="7316" spans="1:20" x14ac:dyDescent="0.25">
      <c r="A7316" s="119" t="s">
        <v>12885</v>
      </c>
      <c r="B7316" s="260"/>
      <c r="C7316" s="264" t="str">
        <f>IF(ISERROR(VLOOKUP(B7316,'Tous les abonnés'!$A$6:$I$5491,2,0)),"",VLOOKUP(B7316,'Tous les abonnés'!$A$6:$I$5491,2,0))</f>
        <v/>
      </c>
      <c r="D7316" s="26"/>
      <c r="E7316" s="265"/>
      <c r="F7316" s="207" t="str">
        <f>IF(ISERROR(IF(VLOOKUP(D7316,Paramètres!$C$17:$H$33,6,0)="oui","illimité",VLOOKUP(D7316,Paramètres!$C$17:$H$33,5,0))),"",IF(VLOOKUP(D7316,Paramètres!$C$17:$H$33,6,0)="oui","illimité",VLOOKUP(D7316,Paramètres!$C$17:$H$33,5,0)))</f>
        <v/>
      </c>
      <c r="G7316" s="269" t="str">
        <f t="shared" si="687"/>
        <v/>
      </c>
      <c r="H7316" s="208"/>
      <c r="I7316" s="53"/>
      <c r="J7316" s="209"/>
      <c r="K7316" s="271"/>
      <c r="L7316" s="37"/>
      <c r="M7316" s="218"/>
      <c r="N7316" s="124"/>
      <c r="O7316" s="211" t="str">
        <f t="shared" ca="1" si="688"/>
        <v/>
      </c>
      <c r="P7316" s="212" t="str">
        <f>IF(ISERROR(VLOOKUP(L7316,Paramètres!$A$38:$B$40,2,0)),"",VLOOKUP(L7316,Paramètres!$A$38:$B$40,2,0))</f>
        <v/>
      </c>
      <c r="Q7316" s="211" t="str">
        <f t="shared" ca="1" si="689"/>
        <v/>
      </c>
      <c r="R7316" s="211" t="str">
        <f t="shared" si="685"/>
        <v/>
      </c>
      <c r="S7316" s="213" t="str">
        <f t="shared" ca="1" si="686"/>
        <v/>
      </c>
      <c r="T7316" s="214" t="str">
        <f t="shared" ca="1" si="690"/>
        <v/>
      </c>
    </row>
    <row r="7317" spans="1:20" x14ac:dyDescent="0.25">
      <c r="A7317" s="119" t="s">
        <v>12886</v>
      </c>
      <c r="B7317" s="260"/>
      <c r="C7317" s="264" t="str">
        <f>IF(ISERROR(VLOOKUP(B7317,'Tous les abonnés'!$A$6:$I$5491,2,0)),"",VLOOKUP(B7317,'Tous les abonnés'!$A$6:$I$5491,2,0))</f>
        <v/>
      </c>
      <c r="D7317" s="26"/>
      <c r="E7317" s="265"/>
      <c r="F7317" s="207" t="str">
        <f>IF(ISERROR(IF(VLOOKUP(D7317,Paramètres!$C$17:$H$33,6,0)="oui","illimité",VLOOKUP(D7317,Paramètres!$C$17:$H$33,5,0))),"",IF(VLOOKUP(D7317,Paramètres!$C$17:$H$33,6,0)="oui","illimité",VLOOKUP(D7317,Paramètres!$C$17:$H$33,5,0)))</f>
        <v/>
      </c>
      <c r="G7317" s="269" t="str">
        <f t="shared" si="687"/>
        <v/>
      </c>
      <c r="H7317" s="208"/>
      <c r="I7317" s="53"/>
      <c r="J7317" s="209"/>
      <c r="K7317" s="271"/>
      <c r="L7317" s="37"/>
      <c r="M7317" s="218"/>
      <c r="N7317" s="124"/>
      <c r="O7317" s="211" t="str">
        <f t="shared" ca="1" si="688"/>
        <v/>
      </c>
      <c r="P7317" s="212" t="str">
        <f>IF(ISERROR(VLOOKUP(L7317,Paramètres!$A$38:$B$40,2,0)),"",VLOOKUP(L7317,Paramètres!$A$38:$B$40,2,0))</f>
        <v/>
      </c>
      <c r="Q7317" s="211" t="str">
        <f t="shared" ca="1" si="689"/>
        <v/>
      </c>
      <c r="R7317" s="211" t="str">
        <f t="shared" si="685"/>
        <v/>
      </c>
      <c r="S7317" s="213" t="str">
        <f t="shared" ca="1" si="686"/>
        <v/>
      </c>
      <c r="T7317" s="214" t="str">
        <f t="shared" ca="1" si="690"/>
        <v/>
      </c>
    </row>
    <row r="7318" spans="1:20" x14ac:dyDescent="0.25">
      <c r="A7318" s="119" t="s">
        <v>12887</v>
      </c>
      <c r="B7318" s="260"/>
      <c r="C7318" s="264" t="str">
        <f>IF(ISERROR(VLOOKUP(B7318,'Tous les abonnés'!$A$6:$I$5491,2,0)),"",VLOOKUP(B7318,'Tous les abonnés'!$A$6:$I$5491,2,0))</f>
        <v/>
      </c>
      <c r="D7318" s="26"/>
      <c r="E7318" s="265"/>
      <c r="F7318" s="207" t="str">
        <f>IF(ISERROR(IF(VLOOKUP(D7318,Paramètres!$C$17:$H$33,6,0)="oui","illimité",VLOOKUP(D7318,Paramètres!$C$17:$H$33,5,0))),"",IF(VLOOKUP(D7318,Paramètres!$C$17:$H$33,6,0)="oui","illimité",VLOOKUP(D7318,Paramètres!$C$17:$H$33,5,0)))</f>
        <v/>
      </c>
      <c r="G7318" s="269" t="str">
        <f t="shared" si="687"/>
        <v/>
      </c>
      <c r="H7318" s="208"/>
      <c r="I7318" s="53"/>
      <c r="J7318" s="209"/>
      <c r="K7318" s="271"/>
      <c r="L7318" s="37"/>
      <c r="M7318" s="218"/>
      <c r="N7318" s="124"/>
      <c r="O7318" s="211" t="str">
        <f t="shared" ca="1" si="688"/>
        <v/>
      </c>
      <c r="P7318" s="212" t="str">
        <f>IF(ISERROR(VLOOKUP(L7318,Paramètres!$A$38:$B$40,2,0)),"",VLOOKUP(L7318,Paramètres!$A$38:$B$40,2,0))</f>
        <v/>
      </c>
      <c r="Q7318" s="211" t="str">
        <f t="shared" ca="1" si="689"/>
        <v/>
      </c>
      <c r="R7318" s="211" t="str">
        <f t="shared" si="685"/>
        <v/>
      </c>
      <c r="S7318" s="213" t="str">
        <f t="shared" ca="1" si="686"/>
        <v/>
      </c>
      <c r="T7318" s="214" t="str">
        <f t="shared" ca="1" si="690"/>
        <v/>
      </c>
    </row>
    <row r="7319" spans="1:20" x14ac:dyDescent="0.25">
      <c r="A7319" s="119" t="s">
        <v>12888</v>
      </c>
      <c r="B7319" s="260"/>
      <c r="C7319" s="264" t="str">
        <f>IF(ISERROR(VLOOKUP(B7319,'Tous les abonnés'!$A$6:$I$5491,2,0)),"",VLOOKUP(B7319,'Tous les abonnés'!$A$6:$I$5491,2,0))</f>
        <v/>
      </c>
      <c r="D7319" s="26"/>
      <c r="E7319" s="265"/>
      <c r="F7319" s="207" t="str">
        <f>IF(ISERROR(IF(VLOOKUP(D7319,Paramètres!$C$17:$H$33,6,0)="oui","illimité",VLOOKUP(D7319,Paramètres!$C$17:$H$33,5,0))),"",IF(VLOOKUP(D7319,Paramètres!$C$17:$H$33,6,0)="oui","illimité",VLOOKUP(D7319,Paramètres!$C$17:$H$33,5,0)))</f>
        <v/>
      </c>
      <c r="G7319" s="269" t="str">
        <f t="shared" si="687"/>
        <v/>
      </c>
      <c r="H7319" s="208"/>
      <c r="I7319" s="53"/>
      <c r="J7319" s="209"/>
      <c r="K7319" s="271"/>
      <c r="L7319" s="37"/>
      <c r="M7319" s="218"/>
      <c r="N7319" s="124"/>
      <c r="O7319" s="211" t="str">
        <f t="shared" ca="1" si="688"/>
        <v/>
      </c>
      <c r="P7319" s="212" t="str">
        <f>IF(ISERROR(VLOOKUP(L7319,Paramètres!$A$38:$B$40,2,0)),"",VLOOKUP(L7319,Paramètres!$A$38:$B$40,2,0))</f>
        <v/>
      </c>
      <c r="Q7319" s="211" t="str">
        <f t="shared" ca="1" si="689"/>
        <v/>
      </c>
      <c r="R7319" s="211" t="str">
        <f t="shared" si="685"/>
        <v/>
      </c>
      <c r="S7319" s="213" t="str">
        <f t="shared" ca="1" si="686"/>
        <v/>
      </c>
      <c r="T7319" s="214" t="str">
        <f t="shared" ca="1" si="690"/>
        <v/>
      </c>
    </row>
    <row r="7320" spans="1:20" x14ac:dyDescent="0.25">
      <c r="A7320" s="119" t="s">
        <v>12889</v>
      </c>
      <c r="B7320" s="260"/>
      <c r="C7320" s="264" t="str">
        <f>IF(ISERROR(VLOOKUP(B7320,'Tous les abonnés'!$A$6:$I$5491,2,0)),"",VLOOKUP(B7320,'Tous les abonnés'!$A$6:$I$5491,2,0))</f>
        <v/>
      </c>
      <c r="D7320" s="26"/>
      <c r="E7320" s="265"/>
      <c r="F7320" s="207" t="str">
        <f>IF(ISERROR(IF(VLOOKUP(D7320,Paramètres!$C$17:$H$33,6,0)="oui","illimité",VLOOKUP(D7320,Paramètres!$C$17:$H$33,5,0))),"",IF(VLOOKUP(D7320,Paramètres!$C$17:$H$33,6,0)="oui","illimité",VLOOKUP(D7320,Paramètres!$C$17:$H$33,5,0)))</f>
        <v/>
      </c>
      <c r="G7320" s="269" t="str">
        <f t="shared" si="687"/>
        <v/>
      </c>
      <c r="H7320" s="208"/>
      <c r="I7320" s="53"/>
      <c r="J7320" s="209"/>
      <c r="K7320" s="271"/>
      <c r="L7320" s="37"/>
      <c r="M7320" s="218"/>
      <c r="N7320" s="124"/>
      <c r="O7320" s="211" t="str">
        <f t="shared" ca="1" si="688"/>
        <v/>
      </c>
      <c r="P7320" s="212" t="str">
        <f>IF(ISERROR(VLOOKUP(L7320,Paramètres!$A$38:$B$40,2,0)),"",VLOOKUP(L7320,Paramètres!$A$38:$B$40,2,0))</f>
        <v/>
      </c>
      <c r="Q7320" s="211" t="str">
        <f t="shared" ca="1" si="689"/>
        <v/>
      </c>
      <c r="R7320" s="211" t="str">
        <f t="shared" si="685"/>
        <v/>
      </c>
      <c r="S7320" s="213" t="str">
        <f t="shared" ca="1" si="686"/>
        <v/>
      </c>
      <c r="T7320" s="214" t="str">
        <f t="shared" ca="1" si="690"/>
        <v/>
      </c>
    </row>
    <row r="7321" spans="1:20" x14ac:dyDescent="0.25">
      <c r="A7321" s="119" t="s">
        <v>12890</v>
      </c>
      <c r="B7321" s="260"/>
      <c r="C7321" s="264" t="str">
        <f>IF(ISERROR(VLOOKUP(B7321,'Tous les abonnés'!$A$6:$I$5491,2,0)),"",VLOOKUP(B7321,'Tous les abonnés'!$A$6:$I$5491,2,0))</f>
        <v/>
      </c>
      <c r="D7321" s="26"/>
      <c r="E7321" s="265"/>
      <c r="F7321" s="207" t="str">
        <f>IF(ISERROR(IF(VLOOKUP(D7321,Paramètres!$C$17:$H$33,6,0)="oui","illimité",VLOOKUP(D7321,Paramètres!$C$17:$H$33,5,0))),"",IF(VLOOKUP(D7321,Paramètres!$C$17:$H$33,6,0)="oui","illimité",VLOOKUP(D7321,Paramètres!$C$17:$H$33,5,0)))</f>
        <v/>
      </c>
      <c r="G7321" s="269" t="str">
        <f t="shared" si="687"/>
        <v/>
      </c>
      <c r="H7321" s="208"/>
      <c r="I7321" s="53"/>
      <c r="J7321" s="209"/>
      <c r="K7321" s="271"/>
      <c r="L7321" s="37"/>
      <c r="M7321" s="218"/>
      <c r="N7321" s="124"/>
      <c r="O7321" s="211" t="str">
        <f t="shared" ca="1" si="688"/>
        <v/>
      </c>
      <c r="P7321" s="212" t="str">
        <f>IF(ISERROR(VLOOKUP(L7321,Paramètres!$A$38:$B$40,2,0)),"",VLOOKUP(L7321,Paramètres!$A$38:$B$40,2,0))</f>
        <v/>
      </c>
      <c r="Q7321" s="211" t="str">
        <f t="shared" ca="1" si="689"/>
        <v/>
      </c>
      <c r="R7321" s="211" t="str">
        <f t="shared" si="685"/>
        <v/>
      </c>
      <c r="S7321" s="213" t="str">
        <f t="shared" ca="1" si="686"/>
        <v/>
      </c>
      <c r="T7321" s="214" t="str">
        <f t="shared" ca="1" si="690"/>
        <v/>
      </c>
    </row>
    <row r="7322" spans="1:20" x14ac:dyDescent="0.25">
      <c r="A7322" s="119" t="s">
        <v>12891</v>
      </c>
      <c r="B7322" s="260"/>
      <c r="C7322" s="264" t="str">
        <f>IF(ISERROR(VLOOKUP(B7322,'Tous les abonnés'!$A$6:$I$5491,2,0)),"",VLOOKUP(B7322,'Tous les abonnés'!$A$6:$I$5491,2,0))</f>
        <v/>
      </c>
      <c r="D7322" s="26"/>
      <c r="E7322" s="265"/>
      <c r="F7322" s="207" t="str">
        <f>IF(ISERROR(IF(VLOOKUP(D7322,Paramètres!$C$17:$H$33,6,0)="oui","illimité",VLOOKUP(D7322,Paramètres!$C$17:$H$33,5,0))),"",IF(VLOOKUP(D7322,Paramètres!$C$17:$H$33,6,0)="oui","illimité",VLOOKUP(D7322,Paramètres!$C$17:$H$33,5,0)))</f>
        <v/>
      </c>
      <c r="G7322" s="269" t="str">
        <f t="shared" si="687"/>
        <v/>
      </c>
      <c r="H7322" s="208"/>
      <c r="I7322" s="53"/>
      <c r="J7322" s="209"/>
      <c r="K7322" s="271"/>
      <c r="L7322" s="37"/>
      <c r="M7322" s="218"/>
      <c r="N7322" s="124"/>
      <c r="O7322" s="211" t="str">
        <f t="shared" ca="1" si="688"/>
        <v/>
      </c>
      <c r="P7322" s="212" t="str">
        <f>IF(ISERROR(VLOOKUP(L7322,Paramètres!$A$38:$B$40,2,0)),"",VLOOKUP(L7322,Paramètres!$A$38:$B$40,2,0))</f>
        <v/>
      </c>
      <c r="Q7322" s="211" t="str">
        <f t="shared" ca="1" si="689"/>
        <v/>
      </c>
      <c r="R7322" s="211" t="str">
        <f t="shared" si="685"/>
        <v/>
      </c>
      <c r="S7322" s="213" t="str">
        <f t="shared" ca="1" si="686"/>
        <v/>
      </c>
      <c r="T7322" s="214" t="str">
        <f t="shared" ca="1" si="690"/>
        <v/>
      </c>
    </row>
    <row r="7323" spans="1:20" x14ac:dyDescent="0.25">
      <c r="A7323" s="119" t="s">
        <v>12892</v>
      </c>
      <c r="B7323" s="260"/>
      <c r="C7323" s="264" t="str">
        <f>IF(ISERROR(VLOOKUP(B7323,'Tous les abonnés'!$A$6:$I$5491,2,0)),"",VLOOKUP(B7323,'Tous les abonnés'!$A$6:$I$5491,2,0))</f>
        <v/>
      </c>
      <c r="D7323" s="26"/>
      <c r="E7323" s="265"/>
      <c r="F7323" s="207" t="str">
        <f>IF(ISERROR(IF(VLOOKUP(D7323,Paramètres!$C$17:$H$33,6,0)="oui","illimité",VLOOKUP(D7323,Paramètres!$C$17:$H$33,5,0))),"",IF(VLOOKUP(D7323,Paramètres!$C$17:$H$33,6,0)="oui","illimité",VLOOKUP(D7323,Paramètres!$C$17:$H$33,5,0)))</f>
        <v/>
      </c>
      <c r="G7323" s="269" t="str">
        <f t="shared" si="687"/>
        <v/>
      </c>
      <c r="H7323" s="208"/>
      <c r="I7323" s="53"/>
      <c r="J7323" s="209"/>
      <c r="K7323" s="271"/>
      <c r="L7323" s="37"/>
      <c r="M7323" s="218"/>
      <c r="N7323" s="124"/>
      <c r="O7323" s="211" t="str">
        <f t="shared" ca="1" si="688"/>
        <v/>
      </c>
      <c r="P7323" s="212" t="str">
        <f>IF(ISERROR(VLOOKUP(L7323,Paramètres!$A$38:$B$40,2,0)),"",VLOOKUP(L7323,Paramètres!$A$38:$B$40,2,0))</f>
        <v/>
      </c>
      <c r="Q7323" s="211" t="str">
        <f t="shared" ca="1" si="689"/>
        <v/>
      </c>
      <c r="R7323" s="211" t="str">
        <f t="shared" si="685"/>
        <v/>
      </c>
      <c r="S7323" s="213" t="str">
        <f t="shared" ca="1" si="686"/>
        <v/>
      </c>
      <c r="T7323" s="214" t="str">
        <f t="shared" ca="1" si="690"/>
        <v/>
      </c>
    </row>
    <row r="7324" spans="1:20" x14ac:dyDescent="0.25">
      <c r="A7324" s="119" t="s">
        <v>12893</v>
      </c>
      <c r="B7324" s="260"/>
      <c r="C7324" s="264" t="str">
        <f>IF(ISERROR(VLOOKUP(B7324,'Tous les abonnés'!$A$6:$I$5491,2,0)),"",VLOOKUP(B7324,'Tous les abonnés'!$A$6:$I$5491,2,0))</f>
        <v/>
      </c>
      <c r="D7324" s="26"/>
      <c r="E7324" s="265"/>
      <c r="F7324" s="207" t="str">
        <f>IF(ISERROR(IF(VLOOKUP(D7324,Paramètres!$C$17:$H$33,6,0)="oui","illimité",VLOOKUP(D7324,Paramètres!$C$17:$H$33,5,0))),"",IF(VLOOKUP(D7324,Paramètres!$C$17:$H$33,6,0)="oui","illimité",VLOOKUP(D7324,Paramètres!$C$17:$H$33,5,0)))</f>
        <v/>
      </c>
      <c r="G7324" s="269" t="str">
        <f t="shared" si="687"/>
        <v/>
      </c>
      <c r="H7324" s="208"/>
      <c r="I7324" s="53"/>
      <c r="J7324" s="209"/>
      <c r="K7324" s="271"/>
      <c r="L7324" s="37"/>
      <c r="M7324" s="218"/>
      <c r="N7324" s="124"/>
      <c r="O7324" s="211" t="str">
        <f t="shared" ca="1" si="688"/>
        <v/>
      </c>
      <c r="P7324" s="212" t="str">
        <f>IF(ISERROR(VLOOKUP(L7324,Paramètres!$A$38:$B$40,2,0)),"",VLOOKUP(L7324,Paramètres!$A$38:$B$40,2,0))</f>
        <v/>
      </c>
      <c r="Q7324" s="211" t="str">
        <f t="shared" ca="1" si="689"/>
        <v/>
      </c>
      <c r="R7324" s="211" t="str">
        <f t="shared" si="685"/>
        <v/>
      </c>
      <c r="S7324" s="213" t="str">
        <f t="shared" ca="1" si="686"/>
        <v/>
      </c>
      <c r="T7324" s="214" t="str">
        <f t="shared" ca="1" si="690"/>
        <v/>
      </c>
    </row>
    <row r="7325" spans="1:20" x14ac:dyDescent="0.25">
      <c r="A7325" s="119" t="s">
        <v>12894</v>
      </c>
      <c r="B7325" s="260"/>
      <c r="C7325" s="264" t="str">
        <f>IF(ISERROR(VLOOKUP(B7325,'Tous les abonnés'!$A$6:$I$5491,2,0)),"",VLOOKUP(B7325,'Tous les abonnés'!$A$6:$I$5491,2,0))</f>
        <v/>
      </c>
      <c r="D7325" s="26"/>
      <c r="E7325" s="265"/>
      <c r="F7325" s="207" t="str">
        <f>IF(ISERROR(IF(VLOOKUP(D7325,Paramètres!$C$17:$H$33,6,0)="oui","illimité",VLOOKUP(D7325,Paramètres!$C$17:$H$33,5,0))),"",IF(VLOOKUP(D7325,Paramètres!$C$17:$H$33,6,0)="oui","illimité",VLOOKUP(D7325,Paramètres!$C$17:$H$33,5,0)))</f>
        <v/>
      </c>
      <c r="G7325" s="269" t="str">
        <f t="shared" si="687"/>
        <v/>
      </c>
      <c r="H7325" s="208"/>
      <c r="I7325" s="53"/>
      <c r="J7325" s="209"/>
      <c r="K7325" s="271"/>
      <c r="L7325" s="37"/>
      <c r="M7325" s="218"/>
      <c r="N7325" s="124"/>
      <c r="O7325" s="211" t="str">
        <f t="shared" ca="1" si="688"/>
        <v/>
      </c>
      <c r="P7325" s="212" t="str">
        <f>IF(ISERROR(VLOOKUP(L7325,Paramètres!$A$38:$B$40,2,0)),"",VLOOKUP(L7325,Paramètres!$A$38:$B$40,2,0))</f>
        <v/>
      </c>
      <c r="Q7325" s="211" t="str">
        <f t="shared" ca="1" si="689"/>
        <v/>
      </c>
      <c r="R7325" s="211" t="str">
        <f t="shared" si="685"/>
        <v/>
      </c>
      <c r="S7325" s="213" t="str">
        <f t="shared" ca="1" si="686"/>
        <v/>
      </c>
      <c r="T7325" s="214" t="str">
        <f t="shared" ca="1" si="690"/>
        <v/>
      </c>
    </row>
    <row r="7326" spans="1:20" x14ac:dyDescent="0.25">
      <c r="A7326" s="119" t="s">
        <v>12895</v>
      </c>
      <c r="B7326" s="260"/>
      <c r="C7326" s="264" t="str">
        <f>IF(ISERROR(VLOOKUP(B7326,'Tous les abonnés'!$A$6:$I$5491,2,0)),"",VLOOKUP(B7326,'Tous les abonnés'!$A$6:$I$5491,2,0))</f>
        <v/>
      </c>
      <c r="D7326" s="26"/>
      <c r="E7326" s="265"/>
      <c r="F7326" s="207" t="str">
        <f>IF(ISERROR(IF(VLOOKUP(D7326,Paramètres!$C$17:$H$33,6,0)="oui","illimité",VLOOKUP(D7326,Paramètres!$C$17:$H$33,5,0))),"",IF(VLOOKUP(D7326,Paramètres!$C$17:$H$33,6,0)="oui","illimité",VLOOKUP(D7326,Paramètres!$C$17:$H$33,5,0)))</f>
        <v/>
      </c>
      <c r="G7326" s="269" t="str">
        <f t="shared" si="687"/>
        <v/>
      </c>
      <c r="H7326" s="208"/>
      <c r="I7326" s="53"/>
      <c r="J7326" s="209"/>
      <c r="K7326" s="271"/>
      <c r="L7326" s="37"/>
      <c r="M7326" s="218"/>
      <c r="N7326" s="124"/>
      <c r="O7326" s="211" t="str">
        <f t="shared" ca="1" si="688"/>
        <v/>
      </c>
      <c r="P7326" s="212" t="str">
        <f>IF(ISERROR(VLOOKUP(L7326,Paramètres!$A$38:$B$40,2,0)),"",VLOOKUP(L7326,Paramètres!$A$38:$B$40,2,0))</f>
        <v/>
      </c>
      <c r="Q7326" s="211" t="str">
        <f t="shared" ca="1" si="689"/>
        <v/>
      </c>
      <c r="R7326" s="211" t="str">
        <f t="shared" si="685"/>
        <v/>
      </c>
      <c r="S7326" s="213" t="str">
        <f t="shared" ca="1" si="686"/>
        <v/>
      </c>
      <c r="T7326" s="214" t="str">
        <f t="shared" ca="1" si="690"/>
        <v/>
      </c>
    </row>
    <row r="7327" spans="1:20" x14ac:dyDescent="0.25">
      <c r="A7327" s="119" t="s">
        <v>12896</v>
      </c>
      <c r="B7327" s="260"/>
      <c r="C7327" s="264" t="str">
        <f>IF(ISERROR(VLOOKUP(B7327,'Tous les abonnés'!$A$6:$I$5491,2,0)),"",VLOOKUP(B7327,'Tous les abonnés'!$A$6:$I$5491,2,0))</f>
        <v/>
      </c>
      <c r="D7327" s="26"/>
      <c r="E7327" s="265"/>
      <c r="F7327" s="207" t="str">
        <f>IF(ISERROR(IF(VLOOKUP(D7327,Paramètres!$C$17:$H$33,6,0)="oui","illimité",VLOOKUP(D7327,Paramètres!$C$17:$H$33,5,0))),"",IF(VLOOKUP(D7327,Paramètres!$C$17:$H$33,6,0)="oui","illimité",VLOOKUP(D7327,Paramètres!$C$17:$H$33,5,0)))</f>
        <v/>
      </c>
      <c r="G7327" s="269" t="str">
        <f t="shared" si="687"/>
        <v/>
      </c>
      <c r="H7327" s="208"/>
      <c r="I7327" s="53"/>
      <c r="J7327" s="209"/>
      <c r="K7327" s="271"/>
      <c r="L7327" s="37"/>
      <c r="M7327" s="218"/>
      <c r="N7327" s="124"/>
      <c r="O7327" s="211" t="str">
        <f t="shared" ca="1" si="688"/>
        <v/>
      </c>
      <c r="P7327" s="212" t="str">
        <f>IF(ISERROR(VLOOKUP(L7327,Paramètres!$A$38:$B$40,2,0)),"",VLOOKUP(L7327,Paramètres!$A$38:$B$40,2,0))</f>
        <v/>
      </c>
      <c r="Q7327" s="211" t="str">
        <f t="shared" ca="1" si="689"/>
        <v/>
      </c>
      <c r="R7327" s="211" t="str">
        <f t="shared" si="685"/>
        <v/>
      </c>
      <c r="S7327" s="213" t="str">
        <f t="shared" ca="1" si="686"/>
        <v/>
      </c>
      <c r="T7327" s="214" t="str">
        <f t="shared" ca="1" si="690"/>
        <v/>
      </c>
    </row>
    <row r="7328" spans="1:20" x14ac:dyDescent="0.25">
      <c r="A7328" s="119" t="s">
        <v>12897</v>
      </c>
      <c r="B7328" s="260"/>
      <c r="C7328" s="264" t="str">
        <f>IF(ISERROR(VLOOKUP(B7328,'Tous les abonnés'!$A$6:$I$5491,2,0)),"",VLOOKUP(B7328,'Tous les abonnés'!$A$6:$I$5491,2,0))</f>
        <v/>
      </c>
      <c r="D7328" s="26"/>
      <c r="E7328" s="265"/>
      <c r="F7328" s="207" t="str">
        <f>IF(ISERROR(IF(VLOOKUP(D7328,Paramètres!$C$17:$H$33,6,0)="oui","illimité",VLOOKUP(D7328,Paramètres!$C$17:$H$33,5,0))),"",IF(VLOOKUP(D7328,Paramètres!$C$17:$H$33,6,0)="oui","illimité",VLOOKUP(D7328,Paramètres!$C$17:$H$33,5,0)))</f>
        <v/>
      </c>
      <c r="G7328" s="269" t="str">
        <f t="shared" si="687"/>
        <v/>
      </c>
      <c r="H7328" s="208"/>
      <c r="I7328" s="53"/>
      <c r="J7328" s="209"/>
      <c r="K7328" s="271"/>
      <c r="L7328" s="37"/>
      <c r="M7328" s="218"/>
      <c r="N7328" s="124"/>
      <c r="O7328" s="211" t="str">
        <f t="shared" ca="1" si="688"/>
        <v/>
      </c>
      <c r="P7328" s="212" t="str">
        <f>IF(ISERROR(VLOOKUP(L7328,Paramètres!$A$38:$B$40,2,0)),"",VLOOKUP(L7328,Paramètres!$A$38:$B$40,2,0))</f>
        <v/>
      </c>
      <c r="Q7328" s="211" t="str">
        <f t="shared" ca="1" si="689"/>
        <v/>
      </c>
      <c r="R7328" s="211" t="str">
        <f t="shared" si="685"/>
        <v/>
      </c>
      <c r="S7328" s="213" t="str">
        <f t="shared" ca="1" si="686"/>
        <v/>
      </c>
      <c r="T7328" s="214" t="str">
        <f t="shared" ca="1" si="690"/>
        <v/>
      </c>
    </row>
    <row r="7329" spans="1:20" x14ac:dyDescent="0.25">
      <c r="A7329" s="119" t="s">
        <v>12898</v>
      </c>
      <c r="B7329" s="260"/>
      <c r="C7329" s="264" t="str">
        <f>IF(ISERROR(VLOOKUP(B7329,'Tous les abonnés'!$A$6:$I$5491,2,0)),"",VLOOKUP(B7329,'Tous les abonnés'!$A$6:$I$5491,2,0))</f>
        <v/>
      </c>
      <c r="D7329" s="26"/>
      <c r="E7329" s="265"/>
      <c r="F7329" s="207" t="str">
        <f>IF(ISERROR(IF(VLOOKUP(D7329,Paramètres!$C$17:$H$33,6,0)="oui","illimité",VLOOKUP(D7329,Paramètres!$C$17:$H$33,5,0))),"",IF(VLOOKUP(D7329,Paramètres!$C$17:$H$33,6,0)="oui","illimité",VLOOKUP(D7329,Paramètres!$C$17:$H$33,5,0)))</f>
        <v/>
      </c>
      <c r="G7329" s="269" t="str">
        <f t="shared" si="687"/>
        <v/>
      </c>
      <c r="H7329" s="208"/>
      <c r="I7329" s="53"/>
      <c r="J7329" s="209"/>
      <c r="K7329" s="271"/>
      <c r="L7329" s="37"/>
      <c r="M7329" s="218"/>
      <c r="N7329" s="124"/>
      <c r="O7329" s="211" t="str">
        <f t="shared" ca="1" si="688"/>
        <v/>
      </c>
      <c r="P7329" s="212" t="str">
        <f>IF(ISERROR(VLOOKUP(L7329,Paramètres!$A$38:$B$40,2,0)),"",VLOOKUP(L7329,Paramètres!$A$38:$B$40,2,0))</f>
        <v/>
      </c>
      <c r="Q7329" s="211" t="str">
        <f t="shared" ca="1" si="689"/>
        <v/>
      </c>
      <c r="R7329" s="211" t="str">
        <f t="shared" si="685"/>
        <v/>
      </c>
      <c r="S7329" s="213" t="str">
        <f t="shared" ca="1" si="686"/>
        <v/>
      </c>
      <c r="T7329" s="214" t="str">
        <f t="shared" ca="1" si="690"/>
        <v/>
      </c>
    </row>
    <row r="7330" spans="1:20" x14ac:dyDescent="0.25">
      <c r="A7330" s="119" t="s">
        <v>12899</v>
      </c>
      <c r="B7330" s="260"/>
      <c r="C7330" s="264" t="str">
        <f>IF(ISERROR(VLOOKUP(B7330,'Tous les abonnés'!$A$6:$I$5491,2,0)),"",VLOOKUP(B7330,'Tous les abonnés'!$A$6:$I$5491,2,0))</f>
        <v/>
      </c>
      <c r="D7330" s="26"/>
      <c r="E7330" s="265"/>
      <c r="F7330" s="207" t="str">
        <f>IF(ISERROR(IF(VLOOKUP(D7330,Paramètres!$C$17:$H$33,6,0)="oui","illimité",VLOOKUP(D7330,Paramètres!$C$17:$H$33,5,0))),"",IF(VLOOKUP(D7330,Paramètres!$C$17:$H$33,6,0)="oui","illimité",VLOOKUP(D7330,Paramètres!$C$17:$H$33,5,0)))</f>
        <v/>
      </c>
      <c r="G7330" s="269" t="str">
        <f t="shared" si="687"/>
        <v/>
      </c>
      <c r="H7330" s="208"/>
      <c r="I7330" s="53"/>
      <c r="J7330" s="209"/>
      <c r="K7330" s="271"/>
      <c r="L7330" s="37"/>
      <c r="M7330" s="218"/>
      <c r="N7330" s="124"/>
      <c r="O7330" s="211" t="str">
        <f t="shared" ca="1" si="688"/>
        <v/>
      </c>
      <c r="P7330" s="212" t="str">
        <f>IF(ISERROR(VLOOKUP(L7330,Paramètres!$A$38:$B$40,2,0)),"",VLOOKUP(L7330,Paramètres!$A$38:$B$40,2,0))</f>
        <v/>
      </c>
      <c r="Q7330" s="211" t="str">
        <f t="shared" ca="1" si="689"/>
        <v/>
      </c>
      <c r="R7330" s="211" t="str">
        <f t="shared" si="685"/>
        <v/>
      </c>
      <c r="S7330" s="213" t="str">
        <f t="shared" ca="1" si="686"/>
        <v/>
      </c>
      <c r="T7330" s="214" t="str">
        <f t="shared" ca="1" si="690"/>
        <v/>
      </c>
    </row>
    <row r="7331" spans="1:20" x14ac:dyDescent="0.25">
      <c r="A7331" s="119" t="s">
        <v>12900</v>
      </c>
      <c r="B7331" s="260"/>
      <c r="C7331" s="264" t="str">
        <f>IF(ISERROR(VLOOKUP(B7331,'Tous les abonnés'!$A$6:$I$5491,2,0)),"",VLOOKUP(B7331,'Tous les abonnés'!$A$6:$I$5491,2,0))</f>
        <v/>
      </c>
      <c r="D7331" s="26"/>
      <c r="E7331" s="265"/>
      <c r="F7331" s="207" t="str">
        <f>IF(ISERROR(IF(VLOOKUP(D7331,Paramètres!$C$17:$H$33,6,0)="oui","illimité",VLOOKUP(D7331,Paramètres!$C$17:$H$33,5,0))),"",IF(VLOOKUP(D7331,Paramètres!$C$17:$H$33,6,0)="oui","illimité",VLOOKUP(D7331,Paramètres!$C$17:$H$33,5,0)))</f>
        <v/>
      </c>
      <c r="G7331" s="269" t="str">
        <f t="shared" si="687"/>
        <v/>
      </c>
      <c r="H7331" s="208"/>
      <c r="I7331" s="53"/>
      <c r="J7331" s="209"/>
      <c r="K7331" s="271"/>
      <c r="L7331" s="37"/>
      <c r="M7331" s="218"/>
      <c r="N7331" s="124"/>
      <c r="O7331" s="211" t="str">
        <f t="shared" ca="1" si="688"/>
        <v/>
      </c>
      <c r="P7331" s="212" t="str">
        <f>IF(ISERROR(VLOOKUP(L7331,Paramètres!$A$38:$B$40,2,0)),"",VLOOKUP(L7331,Paramètres!$A$38:$B$40,2,0))</f>
        <v/>
      </c>
      <c r="Q7331" s="211" t="str">
        <f t="shared" ca="1" si="689"/>
        <v/>
      </c>
      <c r="R7331" s="211" t="str">
        <f t="shared" si="685"/>
        <v/>
      </c>
      <c r="S7331" s="213" t="str">
        <f t="shared" ca="1" si="686"/>
        <v/>
      </c>
      <c r="T7331" s="214" t="str">
        <f t="shared" ca="1" si="690"/>
        <v/>
      </c>
    </row>
    <row r="7332" spans="1:20" x14ac:dyDescent="0.25">
      <c r="A7332" s="119" t="s">
        <v>12901</v>
      </c>
      <c r="B7332" s="260"/>
      <c r="C7332" s="264" t="str">
        <f>IF(ISERROR(VLOOKUP(B7332,'Tous les abonnés'!$A$6:$I$5491,2,0)),"",VLOOKUP(B7332,'Tous les abonnés'!$A$6:$I$5491,2,0))</f>
        <v/>
      </c>
      <c r="D7332" s="26"/>
      <c r="E7332" s="265"/>
      <c r="F7332" s="207" t="str">
        <f>IF(ISERROR(IF(VLOOKUP(D7332,Paramètres!$C$17:$H$33,6,0)="oui","illimité",VLOOKUP(D7332,Paramètres!$C$17:$H$33,5,0))),"",IF(VLOOKUP(D7332,Paramètres!$C$17:$H$33,6,0)="oui","illimité",VLOOKUP(D7332,Paramètres!$C$17:$H$33,5,0)))</f>
        <v/>
      </c>
      <c r="G7332" s="269" t="str">
        <f t="shared" si="687"/>
        <v/>
      </c>
      <c r="H7332" s="208"/>
      <c r="I7332" s="53"/>
      <c r="J7332" s="209"/>
      <c r="K7332" s="271"/>
      <c r="L7332" s="37"/>
      <c r="M7332" s="218"/>
      <c r="N7332" s="124"/>
      <c r="O7332" s="211" t="str">
        <f t="shared" ca="1" si="688"/>
        <v/>
      </c>
      <c r="P7332" s="212" t="str">
        <f>IF(ISERROR(VLOOKUP(L7332,Paramètres!$A$38:$B$40,2,0)),"",VLOOKUP(L7332,Paramètres!$A$38:$B$40,2,0))</f>
        <v/>
      </c>
      <c r="Q7332" s="211" t="str">
        <f t="shared" ca="1" si="689"/>
        <v/>
      </c>
      <c r="R7332" s="211" t="str">
        <f t="shared" si="685"/>
        <v/>
      </c>
      <c r="S7332" s="213" t="str">
        <f t="shared" ca="1" si="686"/>
        <v/>
      </c>
      <c r="T7332" s="214" t="str">
        <f t="shared" ca="1" si="690"/>
        <v/>
      </c>
    </row>
    <row r="7333" spans="1:20" x14ac:dyDescent="0.25">
      <c r="A7333" s="119" t="s">
        <v>12902</v>
      </c>
      <c r="B7333" s="260"/>
      <c r="C7333" s="264" t="str">
        <f>IF(ISERROR(VLOOKUP(B7333,'Tous les abonnés'!$A$6:$I$5491,2,0)),"",VLOOKUP(B7333,'Tous les abonnés'!$A$6:$I$5491,2,0))</f>
        <v/>
      </c>
      <c r="D7333" s="26"/>
      <c r="E7333" s="265"/>
      <c r="F7333" s="207" t="str">
        <f>IF(ISERROR(IF(VLOOKUP(D7333,Paramètres!$C$17:$H$33,6,0)="oui","illimité",VLOOKUP(D7333,Paramètres!$C$17:$H$33,5,0))),"",IF(VLOOKUP(D7333,Paramètres!$C$17:$H$33,6,0)="oui","illimité",VLOOKUP(D7333,Paramètres!$C$17:$H$33,5,0)))</f>
        <v/>
      </c>
      <c r="G7333" s="269" t="str">
        <f t="shared" si="687"/>
        <v/>
      </c>
      <c r="H7333" s="208"/>
      <c r="I7333" s="53"/>
      <c r="J7333" s="209"/>
      <c r="K7333" s="271"/>
      <c r="L7333" s="37"/>
      <c r="M7333" s="218"/>
      <c r="N7333" s="124"/>
      <c r="O7333" s="211" t="str">
        <f t="shared" ca="1" si="688"/>
        <v/>
      </c>
      <c r="P7333" s="212" t="str">
        <f>IF(ISERROR(VLOOKUP(L7333,Paramètres!$A$38:$B$40,2,0)),"",VLOOKUP(L7333,Paramètres!$A$38:$B$40,2,0))</f>
        <v/>
      </c>
      <c r="Q7333" s="211" t="str">
        <f t="shared" ca="1" si="689"/>
        <v/>
      </c>
      <c r="R7333" s="211" t="str">
        <f t="shared" si="685"/>
        <v/>
      </c>
      <c r="S7333" s="213" t="str">
        <f t="shared" ca="1" si="686"/>
        <v/>
      </c>
      <c r="T7333" s="214" t="str">
        <f t="shared" ca="1" si="690"/>
        <v/>
      </c>
    </row>
    <row r="7334" spans="1:20" x14ac:dyDescent="0.25">
      <c r="A7334" s="119" t="s">
        <v>12903</v>
      </c>
      <c r="B7334" s="260"/>
      <c r="C7334" s="264" t="str">
        <f>IF(ISERROR(VLOOKUP(B7334,'Tous les abonnés'!$A$6:$I$5491,2,0)),"",VLOOKUP(B7334,'Tous les abonnés'!$A$6:$I$5491,2,0))</f>
        <v/>
      </c>
      <c r="D7334" s="26"/>
      <c r="E7334" s="265"/>
      <c r="F7334" s="207" t="str">
        <f>IF(ISERROR(IF(VLOOKUP(D7334,Paramètres!$C$17:$H$33,6,0)="oui","illimité",VLOOKUP(D7334,Paramètres!$C$17:$H$33,5,0))),"",IF(VLOOKUP(D7334,Paramètres!$C$17:$H$33,6,0)="oui","illimité",VLOOKUP(D7334,Paramètres!$C$17:$H$33,5,0)))</f>
        <v/>
      </c>
      <c r="G7334" s="269" t="str">
        <f t="shared" si="687"/>
        <v/>
      </c>
      <c r="H7334" s="208"/>
      <c r="I7334" s="53"/>
      <c r="J7334" s="209"/>
      <c r="K7334" s="271"/>
      <c r="L7334" s="37"/>
      <c r="M7334" s="218"/>
      <c r="N7334" s="124"/>
      <c r="O7334" s="211" t="str">
        <f t="shared" ca="1" si="688"/>
        <v/>
      </c>
      <c r="P7334" s="212" t="str">
        <f>IF(ISERROR(VLOOKUP(L7334,Paramètres!$A$38:$B$40,2,0)),"",VLOOKUP(L7334,Paramètres!$A$38:$B$40,2,0))</f>
        <v/>
      </c>
      <c r="Q7334" s="211" t="str">
        <f t="shared" ca="1" si="689"/>
        <v/>
      </c>
      <c r="R7334" s="211" t="str">
        <f t="shared" si="685"/>
        <v/>
      </c>
      <c r="S7334" s="213" t="str">
        <f t="shared" ca="1" si="686"/>
        <v/>
      </c>
      <c r="T7334" s="214" t="str">
        <f t="shared" ca="1" si="690"/>
        <v/>
      </c>
    </row>
    <row r="7335" spans="1:20" x14ac:dyDescent="0.25">
      <c r="A7335" s="119" t="s">
        <v>12904</v>
      </c>
      <c r="B7335" s="260"/>
      <c r="C7335" s="264" t="str">
        <f>IF(ISERROR(VLOOKUP(B7335,'Tous les abonnés'!$A$6:$I$5491,2,0)),"",VLOOKUP(B7335,'Tous les abonnés'!$A$6:$I$5491,2,0))</f>
        <v/>
      </c>
      <c r="D7335" s="26"/>
      <c r="E7335" s="265"/>
      <c r="F7335" s="207" t="str">
        <f>IF(ISERROR(IF(VLOOKUP(D7335,Paramètres!$C$17:$H$33,6,0)="oui","illimité",VLOOKUP(D7335,Paramètres!$C$17:$H$33,5,0))),"",IF(VLOOKUP(D7335,Paramètres!$C$17:$H$33,6,0)="oui","illimité",VLOOKUP(D7335,Paramètres!$C$17:$H$33,5,0)))</f>
        <v/>
      </c>
      <c r="G7335" s="269" t="str">
        <f t="shared" si="687"/>
        <v/>
      </c>
      <c r="H7335" s="208"/>
      <c r="I7335" s="53"/>
      <c r="J7335" s="209"/>
      <c r="K7335" s="271"/>
      <c r="L7335" s="37"/>
      <c r="M7335" s="218"/>
      <c r="N7335" s="124"/>
      <c r="O7335" s="211" t="str">
        <f t="shared" ca="1" si="688"/>
        <v/>
      </c>
      <c r="P7335" s="212" t="str">
        <f>IF(ISERROR(VLOOKUP(L7335,Paramètres!$A$38:$B$40,2,0)),"",VLOOKUP(L7335,Paramètres!$A$38:$B$40,2,0))</f>
        <v/>
      </c>
      <c r="Q7335" s="211" t="str">
        <f t="shared" ca="1" si="689"/>
        <v/>
      </c>
      <c r="R7335" s="211" t="str">
        <f t="shared" si="685"/>
        <v/>
      </c>
      <c r="S7335" s="213" t="str">
        <f t="shared" ca="1" si="686"/>
        <v/>
      </c>
      <c r="T7335" s="214" t="str">
        <f t="shared" ca="1" si="690"/>
        <v/>
      </c>
    </row>
    <row r="7336" spans="1:20" x14ac:dyDescent="0.25">
      <c r="A7336" s="119" t="s">
        <v>12905</v>
      </c>
      <c r="B7336" s="260"/>
      <c r="C7336" s="264" t="str">
        <f>IF(ISERROR(VLOOKUP(B7336,'Tous les abonnés'!$A$6:$I$5491,2,0)),"",VLOOKUP(B7336,'Tous les abonnés'!$A$6:$I$5491,2,0))</f>
        <v/>
      </c>
      <c r="D7336" s="26"/>
      <c r="E7336" s="265"/>
      <c r="F7336" s="207" t="str">
        <f>IF(ISERROR(IF(VLOOKUP(D7336,Paramètres!$C$17:$H$33,6,0)="oui","illimité",VLOOKUP(D7336,Paramètres!$C$17:$H$33,5,0))),"",IF(VLOOKUP(D7336,Paramètres!$C$17:$H$33,6,0)="oui","illimité",VLOOKUP(D7336,Paramètres!$C$17:$H$33,5,0)))</f>
        <v/>
      </c>
      <c r="G7336" s="269" t="str">
        <f t="shared" si="687"/>
        <v/>
      </c>
      <c r="H7336" s="208"/>
      <c r="I7336" s="53"/>
      <c r="J7336" s="209"/>
      <c r="K7336" s="271"/>
      <c r="L7336" s="37"/>
      <c r="M7336" s="218"/>
      <c r="N7336" s="124"/>
      <c r="O7336" s="211" t="str">
        <f t="shared" ca="1" si="688"/>
        <v/>
      </c>
      <c r="P7336" s="212" t="str">
        <f>IF(ISERROR(VLOOKUP(L7336,Paramètres!$A$38:$B$40,2,0)),"",VLOOKUP(L7336,Paramètres!$A$38:$B$40,2,0))</f>
        <v/>
      </c>
      <c r="Q7336" s="211" t="str">
        <f t="shared" ca="1" si="689"/>
        <v/>
      </c>
      <c r="R7336" s="211" t="str">
        <f t="shared" si="685"/>
        <v/>
      </c>
      <c r="S7336" s="213" t="str">
        <f t="shared" ca="1" si="686"/>
        <v/>
      </c>
      <c r="T7336" s="214" t="str">
        <f t="shared" ca="1" si="690"/>
        <v/>
      </c>
    </row>
    <row r="7337" spans="1:20" x14ac:dyDescent="0.25">
      <c r="A7337" s="119" t="s">
        <v>12906</v>
      </c>
      <c r="B7337" s="260"/>
      <c r="C7337" s="264" t="str">
        <f>IF(ISERROR(VLOOKUP(B7337,'Tous les abonnés'!$A$6:$I$5491,2,0)),"",VLOOKUP(B7337,'Tous les abonnés'!$A$6:$I$5491,2,0))</f>
        <v/>
      </c>
      <c r="D7337" s="26"/>
      <c r="E7337" s="265"/>
      <c r="F7337" s="207" t="str">
        <f>IF(ISERROR(IF(VLOOKUP(D7337,Paramètres!$C$17:$H$33,6,0)="oui","illimité",VLOOKUP(D7337,Paramètres!$C$17:$H$33,5,0))),"",IF(VLOOKUP(D7337,Paramètres!$C$17:$H$33,6,0)="oui","illimité",VLOOKUP(D7337,Paramètres!$C$17:$H$33,5,0)))</f>
        <v/>
      </c>
      <c r="G7337" s="269" t="str">
        <f t="shared" si="687"/>
        <v/>
      </c>
      <c r="H7337" s="208"/>
      <c r="I7337" s="53"/>
      <c r="J7337" s="209"/>
      <c r="K7337" s="271"/>
      <c r="L7337" s="37"/>
      <c r="M7337" s="218"/>
      <c r="N7337" s="124"/>
      <c r="O7337" s="211" t="str">
        <f t="shared" ca="1" si="688"/>
        <v/>
      </c>
      <c r="P7337" s="212" t="str">
        <f>IF(ISERROR(VLOOKUP(L7337,Paramètres!$A$38:$B$40,2,0)),"",VLOOKUP(L7337,Paramètres!$A$38:$B$40,2,0))</f>
        <v/>
      </c>
      <c r="Q7337" s="211" t="str">
        <f t="shared" ca="1" si="689"/>
        <v/>
      </c>
      <c r="R7337" s="211" t="str">
        <f t="shared" si="685"/>
        <v/>
      </c>
      <c r="S7337" s="213" t="str">
        <f t="shared" ca="1" si="686"/>
        <v/>
      </c>
      <c r="T7337" s="214" t="str">
        <f t="shared" ca="1" si="690"/>
        <v/>
      </c>
    </row>
    <row r="7338" spans="1:20" x14ac:dyDescent="0.25">
      <c r="A7338" s="119" t="s">
        <v>12907</v>
      </c>
      <c r="B7338" s="260"/>
      <c r="C7338" s="264" t="str">
        <f>IF(ISERROR(VLOOKUP(B7338,'Tous les abonnés'!$A$6:$I$5491,2,0)),"",VLOOKUP(B7338,'Tous les abonnés'!$A$6:$I$5491,2,0))</f>
        <v/>
      </c>
      <c r="D7338" s="26"/>
      <c r="E7338" s="265"/>
      <c r="F7338" s="207" t="str">
        <f>IF(ISERROR(IF(VLOOKUP(D7338,Paramètres!$C$17:$H$33,6,0)="oui","illimité",VLOOKUP(D7338,Paramètres!$C$17:$H$33,5,0))),"",IF(VLOOKUP(D7338,Paramètres!$C$17:$H$33,6,0)="oui","illimité",VLOOKUP(D7338,Paramètres!$C$17:$H$33,5,0)))</f>
        <v/>
      </c>
      <c r="G7338" s="269" t="str">
        <f t="shared" si="687"/>
        <v/>
      </c>
      <c r="H7338" s="208"/>
      <c r="I7338" s="53"/>
      <c r="J7338" s="209"/>
      <c r="K7338" s="271"/>
      <c r="L7338" s="37"/>
      <c r="M7338" s="218"/>
      <c r="N7338" s="124"/>
      <c r="O7338" s="211" t="str">
        <f t="shared" ca="1" si="688"/>
        <v/>
      </c>
      <c r="P7338" s="212" t="str">
        <f>IF(ISERROR(VLOOKUP(L7338,Paramètres!$A$38:$B$40,2,0)),"",VLOOKUP(L7338,Paramètres!$A$38:$B$40,2,0))</f>
        <v/>
      </c>
      <c r="Q7338" s="211" t="str">
        <f t="shared" ca="1" si="689"/>
        <v/>
      </c>
      <c r="R7338" s="211" t="str">
        <f t="shared" si="685"/>
        <v/>
      </c>
      <c r="S7338" s="213" t="str">
        <f t="shared" ca="1" si="686"/>
        <v/>
      </c>
      <c r="T7338" s="214" t="str">
        <f t="shared" ca="1" si="690"/>
        <v/>
      </c>
    </row>
    <row r="7339" spans="1:20" x14ac:dyDescent="0.25">
      <c r="A7339" s="119" t="s">
        <v>12908</v>
      </c>
      <c r="B7339" s="260"/>
      <c r="C7339" s="264" t="str">
        <f>IF(ISERROR(VLOOKUP(B7339,'Tous les abonnés'!$A$6:$I$5491,2,0)),"",VLOOKUP(B7339,'Tous les abonnés'!$A$6:$I$5491,2,0))</f>
        <v/>
      </c>
      <c r="D7339" s="26"/>
      <c r="E7339" s="265"/>
      <c r="F7339" s="207" t="str">
        <f>IF(ISERROR(IF(VLOOKUP(D7339,Paramètres!$C$17:$H$33,6,0)="oui","illimité",VLOOKUP(D7339,Paramètres!$C$17:$H$33,5,0))),"",IF(VLOOKUP(D7339,Paramètres!$C$17:$H$33,6,0)="oui","illimité",VLOOKUP(D7339,Paramètres!$C$17:$H$33,5,0)))</f>
        <v/>
      </c>
      <c r="G7339" s="269" t="str">
        <f t="shared" si="687"/>
        <v/>
      </c>
      <c r="H7339" s="208"/>
      <c r="I7339" s="53"/>
      <c r="J7339" s="209"/>
      <c r="K7339" s="271"/>
      <c r="L7339" s="37"/>
      <c r="M7339" s="218"/>
      <c r="N7339" s="124"/>
      <c r="O7339" s="211" t="str">
        <f t="shared" ca="1" si="688"/>
        <v/>
      </c>
      <c r="P7339" s="212" t="str">
        <f>IF(ISERROR(VLOOKUP(L7339,Paramètres!$A$38:$B$40,2,0)),"",VLOOKUP(L7339,Paramètres!$A$38:$B$40,2,0))</f>
        <v/>
      </c>
      <c r="Q7339" s="211" t="str">
        <f t="shared" ca="1" si="689"/>
        <v/>
      </c>
      <c r="R7339" s="211" t="str">
        <f t="shared" si="685"/>
        <v/>
      </c>
      <c r="S7339" s="213" t="str">
        <f t="shared" ca="1" si="686"/>
        <v/>
      </c>
      <c r="T7339" s="214" t="str">
        <f t="shared" ca="1" si="690"/>
        <v/>
      </c>
    </row>
    <row r="7340" spans="1:20" x14ac:dyDescent="0.25">
      <c r="A7340" s="119" t="s">
        <v>12909</v>
      </c>
      <c r="B7340" s="260"/>
      <c r="C7340" s="264" t="str">
        <f>IF(ISERROR(VLOOKUP(B7340,'Tous les abonnés'!$A$6:$I$5491,2,0)),"",VLOOKUP(B7340,'Tous les abonnés'!$A$6:$I$5491,2,0))</f>
        <v/>
      </c>
      <c r="D7340" s="26"/>
      <c r="E7340" s="265"/>
      <c r="F7340" s="207" t="str">
        <f>IF(ISERROR(IF(VLOOKUP(D7340,Paramètres!$C$17:$H$33,6,0)="oui","illimité",VLOOKUP(D7340,Paramètres!$C$17:$H$33,5,0))),"",IF(VLOOKUP(D7340,Paramètres!$C$17:$H$33,6,0)="oui","illimité",VLOOKUP(D7340,Paramètres!$C$17:$H$33,5,0)))</f>
        <v/>
      </c>
      <c r="G7340" s="269" t="str">
        <f t="shared" si="687"/>
        <v/>
      </c>
      <c r="H7340" s="208"/>
      <c r="I7340" s="53"/>
      <c r="J7340" s="209"/>
      <c r="K7340" s="271"/>
      <c r="L7340" s="37"/>
      <c r="M7340" s="218"/>
      <c r="N7340" s="124"/>
      <c r="O7340" s="211" t="str">
        <f t="shared" ca="1" si="688"/>
        <v/>
      </c>
      <c r="P7340" s="212" t="str">
        <f>IF(ISERROR(VLOOKUP(L7340,Paramètres!$A$38:$B$40,2,0)),"",VLOOKUP(L7340,Paramètres!$A$38:$B$40,2,0))</f>
        <v/>
      </c>
      <c r="Q7340" s="211" t="str">
        <f t="shared" ca="1" si="689"/>
        <v/>
      </c>
      <c r="R7340" s="211" t="str">
        <f t="shared" si="685"/>
        <v/>
      </c>
      <c r="S7340" s="213" t="str">
        <f t="shared" ca="1" si="686"/>
        <v/>
      </c>
      <c r="T7340" s="214" t="str">
        <f t="shared" ca="1" si="690"/>
        <v/>
      </c>
    </row>
    <row r="7341" spans="1:20" x14ac:dyDescent="0.25">
      <c r="A7341" s="119" t="s">
        <v>12910</v>
      </c>
      <c r="B7341" s="260"/>
      <c r="C7341" s="264" t="str">
        <f>IF(ISERROR(VLOOKUP(B7341,'Tous les abonnés'!$A$6:$I$5491,2,0)),"",VLOOKUP(B7341,'Tous les abonnés'!$A$6:$I$5491,2,0))</f>
        <v/>
      </c>
      <c r="D7341" s="26"/>
      <c r="E7341" s="265"/>
      <c r="F7341" s="207" t="str">
        <f>IF(ISERROR(IF(VLOOKUP(D7341,Paramètres!$C$17:$H$33,6,0)="oui","illimité",VLOOKUP(D7341,Paramètres!$C$17:$H$33,5,0))),"",IF(VLOOKUP(D7341,Paramètres!$C$17:$H$33,6,0)="oui","illimité",VLOOKUP(D7341,Paramètres!$C$17:$H$33,5,0)))</f>
        <v/>
      </c>
      <c r="G7341" s="269" t="str">
        <f t="shared" si="687"/>
        <v/>
      </c>
      <c r="H7341" s="208"/>
      <c r="I7341" s="53"/>
      <c r="J7341" s="209"/>
      <c r="K7341" s="271"/>
      <c r="L7341" s="37"/>
      <c r="M7341" s="218"/>
      <c r="N7341" s="124"/>
      <c r="O7341" s="211" t="str">
        <f t="shared" ca="1" si="688"/>
        <v/>
      </c>
      <c r="P7341" s="212" t="str">
        <f>IF(ISERROR(VLOOKUP(L7341,Paramètres!$A$38:$B$40,2,0)),"",VLOOKUP(L7341,Paramètres!$A$38:$B$40,2,0))</f>
        <v/>
      </c>
      <c r="Q7341" s="211" t="str">
        <f t="shared" ca="1" si="689"/>
        <v/>
      </c>
      <c r="R7341" s="211" t="str">
        <f t="shared" si="685"/>
        <v/>
      </c>
      <c r="S7341" s="213" t="str">
        <f t="shared" ca="1" si="686"/>
        <v/>
      </c>
      <c r="T7341" s="214" t="str">
        <f t="shared" ca="1" si="690"/>
        <v/>
      </c>
    </row>
    <row r="7342" spans="1:20" x14ac:dyDescent="0.25">
      <c r="A7342" s="119" t="s">
        <v>12911</v>
      </c>
      <c r="B7342" s="260"/>
      <c r="C7342" s="264" t="str">
        <f>IF(ISERROR(VLOOKUP(B7342,'Tous les abonnés'!$A$6:$I$5491,2,0)),"",VLOOKUP(B7342,'Tous les abonnés'!$A$6:$I$5491,2,0))</f>
        <v/>
      </c>
      <c r="D7342" s="26"/>
      <c r="E7342" s="265"/>
      <c r="F7342" s="207" t="str">
        <f>IF(ISERROR(IF(VLOOKUP(D7342,Paramètres!$C$17:$H$33,6,0)="oui","illimité",VLOOKUP(D7342,Paramètres!$C$17:$H$33,5,0))),"",IF(VLOOKUP(D7342,Paramètres!$C$17:$H$33,6,0)="oui","illimité",VLOOKUP(D7342,Paramètres!$C$17:$H$33,5,0)))</f>
        <v/>
      </c>
      <c r="G7342" s="269" t="str">
        <f t="shared" si="687"/>
        <v/>
      </c>
      <c r="H7342" s="208"/>
      <c r="I7342" s="53"/>
      <c r="J7342" s="209"/>
      <c r="K7342" s="271"/>
      <c r="L7342" s="37"/>
      <c r="M7342" s="218"/>
      <c r="N7342" s="124"/>
      <c r="O7342" s="211" t="str">
        <f t="shared" ca="1" si="688"/>
        <v/>
      </c>
      <c r="P7342" s="212" t="str">
        <f>IF(ISERROR(VLOOKUP(L7342,Paramètres!$A$38:$B$40,2,0)),"",VLOOKUP(L7342,Paramètres!$A$38:$B$40,2,0))</f>
        <v/>
      </c>
      <c r="Q7342" s="211" t="str">
        <f t="shared" ca="1" si="689"/>
        <v/>
      </c>
      <c r="R7342" s="211" t="str">
        <f t="shared" si="685"/>
        <v/>
      </c>
      <c r="S7342" s="213" t="str">
        <f t="shared" ca="1" si="686"/>
        <v/>
      </c>
      <c r="T7342" s="214" t="str">
        <f t="shared" ca="1" si="690"/>
        <v/>
      </c>
    </row>
    <row r="7343" spans="1:20" x14ac:dyDescent="0.25">
      <c r="A7343" s="119" t="s">
        <v>12912</v>
      </c>
      <c r="B7343" s="260"/>
      <c r="C7343" s="264" t="str">
        <f>IF(ISERROR(VLOOKUP(B7343,'Tous les abonnés'!$A$6:$I$5491,2,0)),"",VLOOKUP(B7343,'Tous les abonnés'!$A$6:$I$5491,2,0))</f>
        <v/>
      </c>
      <c r="D7343" s="26"/>
      <c r="E7343" s="265"/>
      <c r="F7343" s="207" t="str">
        <f>IF(ISERROR(IF(VLOOKUP(D7343,Paramètres!$C$17:$H$33,6,0)="oui","illimité",VLOOKUP(D7343,Paramètres!$C$17:$H$33,5,0))),"",IF(VLOOKUP(D7343,Paramètres!$C$17:$H$33,6,0)="oui","illimité",VLOOKUP(D7343,Paramètres!$C$17:$H$33,5,0)))</f>
        <v/>
      </c>
      <c r="G7343" s="269" t="str">
        <f t="shared" si="687"/>
        <v/>
      </c>
      <c r="H7343" s="208"/>
      <c r="I7343" s="53"/>
      <c r="J7343" s="209"/>
      <c r="K7343" s="271"/>
      <c r="L7343" s="37"/>
      <c r="M7343" s="218"/>
      <c r="N7343" s="124"/>
      <c r="O7343" s="211" t="str">
        <f t="shared" ca="1" si="688"/>
        <v/>
      </c>
      <c r="P7343" s="212" t="str">
        <f>IF(ISERROR(VLOOKUP(L7343,Paramètres!$A$38:$B$40,2,0)),"",VLOOKUP(L7343,Paramètres!$A$38:$B$40,2,0))</f>
        <v/>
      </c>
      <c r="Q7343" s="211" t="str">
        <f t="shared" ca="1" si="689"/>
        <v/>
      </c>
      <c r="R7343" s="211" t="str">
        <f t="shared" si="685"/>
        <v/>
      </c>
      <c r="S7343" s="213" t="str">
        <f t="shared" ca="1" si="686"/>
        <v/>
      </c>
      <c r="T7343" s="214" t="str">
        <f t="shared" ca="1" si="690"/>
        <v/>
      </c>
    </row>
    <row r="7344" spans="1:20" x14ac:dyDescent="0.25">
      <c r="A7344" s="119" t="s">
        <v>12913</v>
      </c>
      <c r="B7344" s="260"/>
      <c r="C7344" s="264" t="str">
        <f>IF(ISERROR(VLOOKUP(B7344,'Tous les abonnés'!$A$6:$I$5491,2,0)),"",VLOOKUP(B7344,'Tous les abonnés'!$A$6:$I$5491,2,0))</f>
        <v/>
      </c>
      <c r="D7344" s="26"/>
      <c r="E7344" s="265"/>
      <c r="F7344" s="207" t="str">
        <f>IF(ISERROR(IF(VLOOKUP(D7344,Paramètres!$C$17:$H$33,6,0)="oui","illimité",VLOOKUP(D7344,Paramètres!$C$17:$H$33,5,0))),"",IF(VLOOKUP(D7344,Paramètres!$C$17:$H$33,6,0)="oui","illimité",VLOOKUP(D7344,Paramètres!$C$17:$H$33,5,0)))</f>
        <v/>
      </c>
      <c r="G7344" s="269" t="str">
        <f t="shared" si="687"/>
        <v/>
      </c>
      <c r="H7344" s="208"/>
      <c r="I7344" s="53"/>
      <c r="J7344" s="209"/>
      <c r="K7344" s="271"/>
      <c r="L7344" s="37"/>
      <c r="M7344" s="218"/>
      <c r="N7344" s="124"/>
      <c r="O7344" s="211" t="str">
        <f t="shared" ca="1" si="688"/>
        <v/>
      </c>
      <c r="P7344" s="212" t="str">
        <f>IF(ISERROR(VLOOKUP(L7344,Paramètres!$A$38:$B$40,2,0)),"",VLOOKUP(L7344,Paramètres!$A$38:$B$40,2,0))</f>
        <v/>
      </c>
      <c r="Q7344" s="211" t="str">
        <f t="shared" ca="1" si="689"/>
        <v/>
      </c>
      <c r="R7344" s="211" t="str">
        <f t="shared" si="685"/>
        <v/>
      </c>
      <c r="S7344" s="213" t="str">
        <f t="shared" ca="1" si="686"/>
        <v/>
      </c>
      <c r="T7344" s="214" t="str">
        <f t="shared" ca="1" si="690"/>
        <v/>
      </c>
    </row>
    <row r="7345" spans="1:20" x14ac:dyDescent="0.25">
      <c r="A7345" s="119" t="s">
        <v>12914</v>
      </c>
      <c r="B7345" s="260"/>
      <c r="C7345" s="264" t="str">
        <f>IF(ISERROR(VLOOKUP(B7345,'Tous les abonnés'!$A$6:$I$5491,2,0)),"",VLOOKUP(B7345,'Tous les abonnés'!$A$6:$I$5491,2,0))</f>
        <v/>
      </c>
      <c r="D7345" s="26"/>
      <c r="E7345" s="265"/>
      <c r="F7345" s="207" t="str">
        <f>IF(ISERROR(IF(VLOOKUP(D7345,Paramètres!$C$17:$H$33,6,0)="oui","illimité",VLOOKUP(D7345,Paramètres!$C$17:$H$33,5,0))),"",IF(VLOOKUP(D7345,Paramètres!$C$17:$H$33,6,0)="oui","illimité",VLOOKUP(D7345,Paramètres!$C$17:$H$33,5,0)))</f>
        <v/>
      </c>
      <c r="G7345" s="269" t="str">
        <f t="shared" si="687"/>
        <v/>
      </c>
      <c r="H7345" s="208"/>
      <c r="I7345" s="53"/>
      <c r="J7345" s="209"/>
      <c r="K7345" s="271"/>
      <c r="L7345" s="37"/>
      <c r="M7345" s="218"/>
      <c r="N7345" s="124"/>
      <c r="O7345" s="211" t="str">
        <f t="shared" ca="1" si="688"/>
        <v/>
      </c>
      <c r="P7345" s="212" t="str">
        <f>IF(ISERROR(VLOOKUP(L7345,Paramètres!$A$38:$B$40,2,0)),"",VLOOKUP(L7345,Paramètres!$A$38:$B$40,2,0))</f>
        <v/>
      </c>
      <c r="Q7345" s="211" t="str">
        <f t="shared" ca="1" si="689"/>
        <v/>
      </c>
      <c r="R7345" s="211" t="str">
        <f t="shared" si="685"/>
        <v/>
      </c>
      <c r="S7345" s="213" t="str">
        <f t="shared" ca="1" si="686"/>
        <v/>
      </c>
      <c r="T7345" s="214" t="str">
        <f t="shared" ca="1" si="690"/>
        <v/>
      </c>
    </row>
    <row r="7346" spans="1:20" x14ac:dyDescent="0.25">
      <c r="A7346" s="119" t="s">
        <v>12915</v>
      </c>
      <c r="B7346" s="260"/>
      <c r="C7346" s="264" t="str">
        <f>IF(ISERROR(VLOOKUP(B7346,'Tous les abonnés'!$A$6:$I$5491,2,0)),"",VLOOKUP(B7346,'Tous les abonnés'!$A$6:$I$5491,2,0))</f>
        <v/>
      </c>
      <c r="D7346" s="26"/>
      <c r="E7346" s="265"/>
      <c r="F7346" s="207" t="str">
        <f>IF(ISERROR(IF(VLOOKUP(D7346,Paramètres!$C$17:$H$33,6,0)="oui","illimité",VLOOKUP(D7346,Paramètres!$C$17:$H$33,5,0))),"",IF(VLOOKUP(D7346,Paramètres!$C$17:$H$33,6,0)="oui","illimité",VLOOKUP(D7346,Paramètres!$C$17:$H$33,5,0)))</f>
        <v/>
      </c>
      <c r="G7346" s="269" t="str">
        <f t="shared" si="687"/>
        <v/>
      </c>
      <c r="H7346" s="208"/>
      <c r="I7346" s="53"/>
      <c r="J7346" s="209"/>
      <c r="K7346" s="271"/>
      <c r="L7346" s="37"/>
      <c r="M7346" s="218"/>
      <c r="N7346" s="124"/>
      <c r="O7346" s="211" t="str">
        <f t="shared" ca="1" si="688"/>
        <v/>
      </c>
      <c r="P7346" s="212" t="str">
        <f>IF(ISERROR(VLOOKUP(L7346,Paramètres!$A$38:$B$40,2,0)),"",VLOOKUP(L7346,Paramètres!$A$38:$B$40,2,0))</f>
        <v/>
      </c>
      <c r="Q7346" s="211" t="str">
        <f t="shared" ca="1" si="689"/>
        <v/>
      </c>
      <c r="R7346" s="211" t="str">
        <f t="shared" si="685"/>
        <v/>
      </c>
      <c r="S7346" s="213" t="str">
        <f t="shared" ca="1" si="686"/>
        <v/>
      </c>
      <c r="T7346" s="214" t="str">
        <f t="shared" ca="1" si="690"/>
        <v/>
      </c>
    </row>
    <row r="7347" spans="1:20" x14ac:dyDescent="0.25">
      <c r="A7347" s="119" t="s">
        <v>12916</v>
      </c>
      <c r="B7347" s="260"/>
      <c r="C7347" s="264" t="str">
        <f>IF(ISERROR(VLOOKUP(B7347,'Tous les abonnés'!$A$6:$I$5491,2,0)),"",VLOOKUP(B7347,'Tous les abonnés'!$A$6:$I$5491,2,0))</f>
        <v/>
      </c>
      <c r="D7347" s="26"/>
      <c r="E7347" s="265"/>
      <c r="F7347" s="207" t="str">
        <f>IF(ISERROR(IF(VLOOKUP(D7347,Paramètres!$C$17:$H$33,6,0)="oui","illimité",VLOOKUP(D7347,Paramètres!$C$17:$H$33,5,0))),"",IF(VLOOKUP(D7347,Paramètres!$C$17:$H$33,6,0)="oui","illimité",VLOOKUP(D7347,Paramètres!$C$17:$H$33,5,0)))</f>
        <v/>
      </c>
      <c r="G7347" s="269" t="str">
        <f t="shared" si="687"/>
        <v/>
      </c>
      <c r="H7347" s="208"/>
      <c r="I7347" s="53"/>
      <c r="J7347" s="209"/>
      <c r="K7347" s="271"/>
      <c r="L7347" s="37"/>
      <c r="M7347" s="218"/>
      <c r="N7347" s="124"/>
      <c r="O7347" s="211" t="str">
        <f t="shared" ca="1" si="688"/>
        <v/>
      </c>
      <c r="P7347" s="212" t="str">
        <f>IF(ISERROR(VLOOKUP(L7347,Paramètres!$A$38:$B$40,2,0)),"",VLOOKUP(L7347,Paramètres!$A$38:$B$40,2,0))</f>
        <v/>
      </c>
      <c r="Q7347" s="211" t="str">
        <f t="shared" ca="1" si="689"/>
        <v/>
      </c>
      <c r="R7347" s="211" t="str">
        <f t="shared" si="685"/>
        <v/>
      </c>
      <c r="S7347" s="213" t="str">
        <f t="shared" ca="1" si="686"/>
        <v/>
      </c>
      <c r="T7347" s="214" t="str">
        <f t="shared" ca="1" si="690"/>
        <v/>
      </c>
    </row>
    <row r="7348" spans="1:20" x14ac:dyDescent="0.25">
      <c r="A7348" s="119" t="s">
        <v>12917</v>
      </c>
      <c r="B7348" s="260"/>
      <c r="C7348" s="264" t="str">
        <f>IF(ISERROR(VLOOKUP(B7348,'Tous les abonnés'!$A$6:$I$5491,2,0)),"",VLOOKUP(B7348,'Tous les abonnés'!$A$6:$I$5491,2,0))</f>
        <v/>
      </c>
      <c r="D7348" s="26"/>
      <c r="E7348" s="265"/>
      <c r="F7348" s="207" t="str">
        <f>IF(ISERROR(IF(VLOOKUP(D7348,Paramètres!$C$17:$H$33,6,0)="oui","illimité",VLOOKUP(D7348,Paramètres!$C$17:$H$33,5,0))),"",IF(VLOOKUP(D7348,Paramètres!$C$17:$H$33,6,0)="oui","illimité",VLOOKUP(D7348,Paramètres!$C$17:$H$33,5,0)))</f>
        <v/>
      </c>
      <c r="G7348" s="269" t="str">
        <f t="shared" si="687"/>
        <v/>
      </c>
      <c r="H7348" s="208"/>
      <c r="I7348" s="53"/>
      <c r="J7348" s="209"/>
      <c r="K7348" s="271"/>
      <c r="L7348" s="37"/>
      <c r="M7348" s="218"/>
      <c r="N7348" s="124"/>
      <c r="O7348" s="211" t="str">
        <f t="shared" ca="1" si="688"/>
        <v/>
      </c>
      <c r="P7348" s="212" t="str">
        <f>IF(ISERROR(VLOOKUP(L7348,Paramètres!$A$38:$B$40,2,0)),"",VLOOKUP(L7348,Paramètres!$A$38:$B$40,2,0))</f>
        <v/>
      </c>
      <c r="Q7348" s="211" t="str">
        <f t="shared" ca="1" si="689"/>
        <v/>
      </c>
      <c r="R7348" s="211" t="str">
        <f t="shared" si="685"/>
        <v/>
      </c>
      <c r="S7348" s="213" t="str">
        <f t="shared" ca="1" si="686"/>
        <v/>
      </c>
      <c r="T7348" s="214" t="str">
        <f t="shared" ca="1" si="690"/>
        <v/>
      </c>
    </row>
    <row r="7349" spans="1:20" x14ac:dyDescent="0.25">
      <c r="A7349" s="119" t="s">
        <v>12918</v>
      </c>
      <c r="B7349" s="260"/>
      <c r="C7349" s="264" t="str">
        <f>IF(ISERROR(VLOOKUP(B7349,'Tous les abonnés'!$A$6:$I$5491,2,0)),"",VLOOKUP(B7349,'Tous les abonnés'!$A$6:$I$5491,2,0))</f>
        <v/>
      </c>
      <c r="D7349" s="26"/>
      <c r="E7349" s="265"/>
      <c r="F7349" s="207" t="str">
        <f>IF(ISERROR(IF(VLOOKUP(D7349,Paramètres!$C$17:$H$33,6,0)="oui","illimité",VLOOKUP(D7349,Paramètres!$C$17:$H$33,5,0))),"",IF(VLOOKUP(D7349,Paramètres!$C$17:$H$33,6,0)="oui","illimité",VLOOKUP(D7349,Paramètres!$C$17:$H$33,5,0)))</f>
        <v/>
      </c>
      <c r="G7349" s="269" t="str">
        <f t="shared" si="687"/>
        <v/>
      </c>
      <c r="H7349" s="208"/>
      <c r="I7349" s="53"/>
      <c r="J7349" s="209"/>
      <c r="K7349" s="271"/>
      <c r="L7349" s="37"/>
      <c r="M7349" s="218"/>
      <c r="N7349" s="124"/>
      <c r="O7349" s="211" t="str">
        <f t="shared" ca="1" si="688"/>
        <v/>
      </c>
      <c r="P7349" s="212" t="str">
        <f>IF(ISERROR(VLOOKUP(L7349,Paramètres!$A$38:$B$40,2,0)),"",VLOOKUP(L7349,Paramètres!$A$38:$B$40,2,0))</f>
        <v/>
      </c>
      <c r="Q7349" s="211" t="str">
        <f t="shared" ca="1" si="689"/>
        <v/>
      </c>
      <c r="R7349" s="211" t="str">
        <f t="shared" si="685"/>
        <v/>
      </c>
      <c r="S7349" s="213" t="str">
        <f t="shared" ca="1" si="686"/>
        <v/>
      </c>
      <c r="T7349" s="214" t="str">
        <f t="shared" ca="1" si="690"/>
        <v/>
      </c>
    </row>
    <row r="7350" spans="1:20" x14ac:dyDescent="0.25">
      <c r="A7350" s="119" t="s">
        <v>12919</v>
      </c>
      <c r="B7350" s="260"/>
      <c r="C7350" s="264" t="str">
        <f>IF(ISERROR(VLOOKUP(B7350,'Tous les abonnés'!$A$6:$I$5491,2,0)),"",VLOOKUP(B7350,'Tous les abonnés'!$A$6:$I$5491,2,0))</f>
        <v/>
      </c>
      <c r="D7350" s="26"/>
      <c r="E7350" s="265"/>
      <c r="F7350" s="207" t="str">
        <f>IF(ISERROR(IF(VLOOKUP(D7350,Paramètres!$C$17:$H$33,6,0)="oui","illimité",VLOOKUP(D7350,Paramètres!$C$17:$H$33,5,0))),"",IF(VLOOKUP(D7350,Paramètres!$C$17:$H$33,6,0)="oui","illimité",VLOOKUP(D7350,Paramètres!$C$17:$H$33,5,0)))</f>
        <v/>
      </c>
      <c r="G7350" s="269" t="str">
        <f t="shared" si="687"/>
        <v/>
      </c>
      <c r="H7350" s="208"/>
      <c r="I7350" s="53"/>
      <c r="J7350" s="209"/>
      <c r="K7350" s="271"/>
      <c r="L7350" s="37"/>
      <c r="M7350" s="218"/>
      <c r="N7350" s="124"/>
      <c r="O7350" s="211" t="str">
        <f t="shared" ca="1" si="688"/>
        <v/>
      </c>
      <c r="P7350" s="212" t="str">
        <f>IF(ISERROR(VLOOKUP(L7350,Paramètres!$A$38:$B$40,2,0)),"",VLOOKUP(L7350,Paramètres!$A$38:$B$40,2,0))</f>
        <v/>
      </c>
      <c r="Q7350" s="211" t="str">
        <f t="shared" ca="1" si="689"/>
        <v/>
      </c>
      <c r="R7350" s="211" t="str">
        <f t="shared" si="685"/>
        <v/>
      </c>
      <c r="S7350" s="213" t="str">
        <f t="shared" ca="1" si="686"/>
        <v/>
      </c>
      <c r="T7350" s="214" t="str">
        <f t="shared" ca="1" si="690"/>
        <v/>
      </c>
    </row>
    <row r="7351" spans="1:20" x14ac:dyDescent="0.25">
      <c r="A7351" s="119" t="s">
        <v>12920</v>
      </c>
      <c r="B7351" s="260"/>
      <c r="C7351" s="264" t="str">
        <f>IF(ISERROR(VLOOKUP(B7351,'Tous les abonnés'!$A$6:$I$5491,2,0)),"",VLOOKUP(B7351,'Tous les abonnés'!$A$6:$I$5491,2,0))</f>
        <v/>
      </c>
      <c r="D7351" s="26"/>
      <c r="E7351" s="265"/>
      <c r="F7351" s="207" t="str">
        <f>IF(ISERROR(IF(VLOOKUP(D7351,Paramètres!$C$17:$H$33,6,0)="oui","illimité",VLOOKUP(D7351,Paramètres!$C$17:$H$33,5,0))),"",IF(VLOOKUP(D7351,Paramètres!$C$17:$H$33,6,0)="oui","illimité",VLOOKUP(D7351,Paramètres!$C$17:$H$33,5,0)))</f>
        <v/>
      </c>
      <c r="G7351" s="269" t="str">
        <f t="shared" si="687"/>
        <v/>
      </c>
      <c r="H7351" s="208"/>
      <c r="I7351" s="53"/>
      <c r="J7351" s="209"/>
      <c r="K7351" s="271"/>
      <c r="L7351" s="37"/>
      <c r="M7351" s="218"/>
      <c r="N7351" s="124"/>
      <c r="O7351" s="211" t="str">
        <f t="shared" ca="1" si="688"/>
        <v/>
      </c>
      <c r="P7351" s="212" t="str">
        <f>IF(ISERROR(VLOOKUP(L7351,Paramètres!$A$38:$B$40,2,0)),"",VLOOKUP(L7351,Paramètres!$A$38:$B$40,2,0))</f>
        <v/>
      </c>
      <c r="Q7351" s="211" t="str">
        <f t="shared" ca="1" si="689"/>
        <v/>
      </c>
      <c r="R7351" s="211" t="str">
        <f t="shared" si="685"/>
        <v/>
      </c>
      <c r="S7351" s="213" t="str">
        <f t="shared" ca="1" si="686"/>
        <v/>
      </c>
      <c r="T7351" s="214" t="str">
        <f t="shared" ca="1" si="690"/>
        <v/>
      </c>
    </row>
    <row r="7352" spans="1:20" x14ac:dyDescent="0.25">
      <c r="A7352" s="119" t="s">
        <v>12921</v>
      </c>
      <c r="B7352" s="260"/>
      <c r="C7352" s="264" t="str">
        <f>IF(ISERROR(VLOOKUP(B7352,'Tous les abonnés'!$A$6:$I$5491,2,0)),"",VLOOKUP(B7352,'Tous les abonnés'!$A$6:$I$5491,2,0))</f>
        <v/>
      </c>
      <c r="D7352" s="26"/>
      <c r="E7352" s="265"/>
      <c r="F7352" s="207" t="str">
        <f>IF(ISERROR(IF(VLOOKUP(D7352,Paramètres!$C$17:$H$33,6,0)="oui","illimité",VLOOKUP(D7352,Paramètres!$C$17:$H$33,5,0))),"",IF(VLOOKUP(D7352,Paramètres!$C$17:$H$33,6,0)="oui","illimité",VLOOKUP(D7352,Paramètres!$C$17:$H$33,5,0)))</f>
        <v/>
      </c>
      <c r="G7352" s="269" t="str">
        <f t="shared" si="687"/>
        <v/>
      </c>
      <c r="H7352" s="208"/>
      <c r="I7352" s="53"/>
      <c r="J7352" s="209"/>
      <c r="K7352" s="271"/>
      <c r="L7352" s="37"/>
      <c r="M7352" s="218"/>
      <c r="N7352" s="124"/>
      <c r="O7352" s="211" t="str">
        <f t="shared" ca="1" si="688"/>
        <v/>
      </c>
      <c r="P7352" s="212" t="str">
        <f>IF(ISERROR(VLOOKUP(L7352,Paramètres!$A$38:$B$40,2,0)),"",VLOOKUP(L7352,Paramètres!$A$38:$B$40,2,0))</f>
        <v/>
      </c>
      <c r="Q7352" s="211" t="str">
        <f t="shared" ca="1" si="689"/>
        <v/>
      </c>
      <c r="R7352" s="211" t="str">
        <f t="shared" si="685"/>
        <v/>
      </c>
      <c r="S7352" s="213" t="str">
        <f t="shared" ca="1" si="686"/>
        <v/>
      </c>
      <c r="T7352" s="214" t="str">
        <f t="shared" ca="1" si="690"/>
        <v/>
      </c>
    </row>
    <row r="7353" spans="1:20" x14ac:dyDescent="0.25">
      <c r="A7353" s="119" t="s">
        <v>12922</v>
      </c>
      <c r="B7353" s="260"/>
      <c r="C7353" s="264" t="str">
        <f>IF(ISERROR(VLOOKUP(B7353,'Tous les abonnés'!$A$6:$I$5491,2,0)),"",VLOOKUP(B7353,'Tous les abonnés'!$A$6:$I$5491,2,0))</f>
        <v/>
      </c>
      <c r="D7353" s="26"/>
      <c r="E7353" s="265"/>
      <c r="F7353" s="207" t="str">
        <f>IF(ISERROR(IF(VLOOKUP(D7353,Paramètres!$C$17:$H$33,6,0)="oui","illimité",VLOOKUP(D7353,Paramètres!$C$17:$H$33,5,0))),"",IF(VLOOKUP(D7353,Paramètres!$C$17:$H$33,6,0)="oui","illimité",VLOOKUP(D7353,Paramètres!$C$17:$H$33,5,0)))</f>
        <v/>
      </c>
      <c r="G7353" s="269" t="str">
        <f t="shared" si="687"/>
        <v/>
      </c>
      <c r="H7353" s="208"/>
      <c r="I7353" s="53"/>
      <c r="J7353" s="209"/>
      <c r="K7353" s="271"/>
      <c r="L7353" s="37"/>
      <c r="M7353" s="218"/>
      <c r="N7353" s="124"/>
      <c r="O7353" s="211" t="str">
        <f t="shared" ca="1" si="688"/>
        <v/>
      </c>
      <c r="P7353" s="212" t="str">
        <f>IF(ISERROR(VLOOKUP(L7353,Paramètres!$A$38:$B$40,2,0)),"",VLOOKUP(L7353,Paramètres!$A$38:$B$40,2,0))</f>
        <v/>
      </c>
      <c r="Q7353" s="211" t="str">
        <f t="shared" ca="1" si="689"/>
        <v/>
      </c>
      <c r="R7353" s="211" t="str">
        <f t="shared" si="685"/>
        <v/>
      </c>
      <c r="S7353" s="213" t="str">
        <f t="shared" ca="1" si="686"/>
        <v/>
      </c>
      <c r="T7353" s="214" t="str">
        <f t="shared" ca="1" si="690"/>
        <v/>
      </c>
    </row>
    <row r="7354" spans="1:20" x14ac:dyDescent="0.25">
      <c r="A7354" s="119" t="s">
        <v>12923</v>
      </c>
      <c r="B7354" s="260"/>
      <c r="C7354" s="264" t="str">
        <f>IF(ISERROR(VLOOKUP(B7354,'Tous les abonnés'!$A$6:$I$5491,2,0)),"",VLOOKUP(B7354,'Tous les abonnés'!$A$6:$I$5491,2,0))</f>
        <v/>
      </c>
      <c r="D7354" s="26"/>
      <c r="E7354" s="265"/>
      <c r="F7354" s="207" t="str">
        <f>IF(ISERROR(IF(VLOOKUP(D7354,Paramètres!$C$17:$H$33,6,0)="oui","illimité",VLOOKUP(D7354,Paramètres!$C$17:$H$33,5,0))),"",IF(VLOOKUP(D7354,Paramètres!$C$17:$H$33,6,0)="oui","illimité",VLOOKUP(D7354,Paramètres!$C$17:$H$33,5,0)))</f>
        <v/>
      </c>
      <c r="G7354" s="269" t="str">
        <f t="shared" si="687"/>
        <v/>
      </c>
      <c r="H7354" s="208"/>
      <c r="I7354" s="53"/>
      <c r="J7354" s="209"/>
      <c r="K7354" s="271"/>
      <c r="L7354" s="37"/>
      <c r="M7354" s="218"/>
      <c r="N7354" s="124"/>
      <c r="O7354" s="211" t="str">
        <f t="shared" ca="1" si="688"/>
        <v/>
      </c>
      <c r="P7354" s="212" t="str">
        <f>IF(ISERROR(VLOOKUP(L7354,Paramètres!$A$38:$B$40,2,0)),"",VLOOKUP(L7354,Paramètres!$A$38:$B$40,2,0))</f>
        <v/>
      </c>
      <c r="Q7354" s="211" t="str">
        <f t="shared" ca="1" si="689"/>
        <v/>
      </c>
      <c r="R7354" s="211" t="str">
        <f t="shared" si="685"/>
        <v/>
      </c>
      <c r="S7354" s="213" t="str">
        <f t="shared" ca="1" si="686"/>
        <v/>
      </c>
      <c r="T7354" s="214" t="str">
        <f t="shared" ca="1" si="690"/>
        <v/>
      </c>
    </row>
    <row r="7355" spans="1:20" x14ac:dyDescent="0.25">
      <c r="A7355" s="119" t="s">
        <v>12924</v>
      </c>
      <c r="B7355" s="260"/>
      <c r="C7355" s="264" t="str">
        <f>IF(ISERROR(VLOOKUP(B7355,'Tous les abonnés'!$A$6:$I$5491,2,0)),"",VLOOKUP(B7355,'Tous les abonnés'!$A$6:$I$5491,2,0))</f>
        <v/>
      </c>
      <c r="D7355" s="26"/>
      <c r="E7355" s="265"/>
      <c r="F7355" s="207" t="str">
        <f>IF(ISERROR(IF(VLOOKUP(D7355,Paramètres!$C$17:$H$33,6,0)="oui","illimité",VLOOKUP(D7355,Paramètres!$C$17:$H$33,5,0))),"",IF(VLOOKUP(D7355,Paramètres!$C$17:$H$33,6,0)="oui","illimité",VLOOKUP(D7355,Paramètres!$C$17:$H$33,5,0)))</f>
        <v/>
      </c>
      <c r="G7355" s="269" t="str">
        <f t="shared" si="687"/>
        <v/>
      </c>
      <c r="H7355" s="208"/>
      <c r="I7355" s="53"/>
      <c r="J7355" s="209"/>
      <c r="K7355" s="271"/>
      <c r="L7355" s="37"/>
      <c r="M7355" s="218"/>
      <c r="N7355" s="124"/>
      <c r="O7355" s="211" t="str">
        <f t="shared" ca="1" si="688"/>
        <v/>
      </c>
      <c r="P7355" s="212" t="str">
        <f>IF(ISERROR(VLOOKUP(L7355,Paramètres!$A$38:$B$40,2,0)),"",VLOOKUP(L7355,Paramètres!$A$38:$B$40,2,0))</f>
        <v/>
      </c>
      <c r="Q7355" s="211" t="str">
        <f t="shared" ca="1" si="689"/>
        <v/>
      </c>
      <c r="R7355" s="211" t="str">
        <f t="shared" si="685"/>
        <v/>
      </c>
      <c r="S7355" s="213" t="str">
        <f t="shared" ca="1" si="686"/>
        <v/>
      </c>
      <c r="T7355" s="214" t="str">
        <f t="shared" ca="1" si="690"/>
        <v/>
      </c>
    </row>
    <row r="7356" spans="1:20" x14ac:dyDescent="0.25">
      <c r="A7356" s="119" t="s">
        <v>12925</v>
      </c>
      <c r="B7356" s="260"/>
      <c r="C7356" s="264" t="str">
        <f>IF(ISERROR(VLOOKUP(B7356,'Tous les abonnés'!$A$6:$I$5491,2,0)),"",VLOOKUP(B7356,'Tous les abonnés'!$A$6:$I$5491,2,0))</f>
        <v/>
      </c>
      <c r="D7356" s="26"/>
      <c r="E7356" s="265"/>
      <c r="F7356" s="207" t="str">
        <f>IF(ISERROR(IF(VLOOKUP(D7356,Paramètres!$C$17:$H$33,6,0)="oui","illimité",VLOOKUP(D7356,Paramètres!$C$17:$H$33,5,0))),"",IF(VLOOKUP(D7356,Paramètres!$C$17:$H$33,6,0)="oui","illimité",VLOOKUP(D7356,Paramètres!$C$17:$H$33,5,0)))</f>
        <v/>
      </c>
      <c r="G7356" s="269" t="str">
        <f t="shared" si="687"/>
        <v/>
      </c>
      <c r="H7356" s="208"/>
      <c r="I7356" s="53"/>
      <c r="J7356" s="209"/>
      <c r="K7356" s="271"/>
      <c r="L7356" s="37"/>
      <c r="M7356" s="218"/>
      <c r="N7356" s="124"/>
      <c r="O7356" s="211" t="str">
        <f t="shared" ca="1" si="688"/>
        <v/>
      </c>
      <c r="P7356" s="212" t="str">
        <f>IF(ISERROR(VLOOKUP(L7356,Paramètres!$A$38:$B$40,2,0)),"",VLOOKUP(L7356,Paramètres!$A$38:$B$40,2,0))</f>
        <v/>
      </c>
      <c r="Q7356" s="211" t="str">
        <f t="shared" ca="1" si="689"/>
        <v/>
      </c>
      <c r="R7356" s="211" t="str">
        <f t="shared" si="685"/>
        <v/>
      </c>
      <c r="S7356" s="213" t="str">
        <f t="shared" ca="1" si="686"/>
        <v/>
      </c>
      <c r="T7356" s="214" t="str">
        <f t="shared" ca="1" si="690"/>
        <v/>
      </c>
    </row>
    <row r="7357" spans="1:20" x14ac:dyDescent="0.25">
      <c r="A7357" s="119" t="s">
        <v>12926</v>
      </c>
      <c r="B7357" s="260"/>
      <c r="C7357" s="264" t="str">
        <f>IF(ISERROR(VLOOKUP(B7357,'Tous les abonnés'!$A$6:$I$5491,2,0)),"",VLOOKUP(B7357,'Tous les abonnés'!$A$6:$I$5491,2,0))</f>
        <v/>
      </c>
      <c r="D7357" s="26"/>
      <c r="E7357" s="265"/>
      <c r="F7357" s="207" t="str">
        <f>IF(ISERROR(IF(VLOOKUP(D7357,Paramètres!$C$17:$H$33,6,0)="oui","illimité",VLOOKUP(D7357,Paramètres!$C$17:$H$33,5,0))),"",IF(VLOOKUP(D7357,Paramètres!$C$17:$H$33,6,0)="oui","illimité",VLOOKUP(D7357,Paramètres!$C$17:$H$33,5,0)))</f>
        <v/>
      </c>
      <c r="G7357" s="269" t="str">
        <f t="shared" si="687"/>
        <v/>
      </c>
      <c r="H7357" s="208"/>
      <c r="I7357" s="53"/>
      <c r="J7357" s="209"/>
      <c r="K7357" s="271"/>
      <c r="L7357" s="37"/>
      <c r="M7357" s="218"/>
      <c r="N7357" s="124"/>
      <c r="O7357" s="211" t="str">
        <f t="shared" ca="1" si="688"/>
        <v/>
      </c>
      <c r="P7357" s="212" t="str">
        <f>IF(ISERROR(VLOOKUP(L7357,Paramètres!$A$38:$B$40,2,0)),"",VLOOKUP(L7357,Paramètres!$A$38:$B$40,2,0))</f>
        <v/>
      </c>
      <c r="Q7357" s="211" t="str">
        <f t="shared" ca="1" si="689"/>
        <v/>
      </c>
      <c r="R7357" s="211" t="str">
        <f t="shared" si="685"/>
        <v/>
      </c>
      <c r="S7357" s="213" t="str">
        <f t="shared" ca="1" si="686"/>
        <v/>
      </c>
      <c r="T7357" s="214" t="str">
        <f t="shared" ca="1" si="690"/>
        <v/>
      </c>
    </row>
    <row r="7358" spans="1:20" x14ac:dyDescent="0.25">
      <c r="A7358" s="119" t="s">
        <v>12927</v>
      </c>
      <c r="B7358" s="260"/>
      <c r="C7358" s="264" t="str">
        <f>IF(ISERROR(VLOOKUP(B7358,'Tous les abonnés'!$A$6:$I$5491,2,0)),"",VLOOKUP(B7358,'Tous les abonnés'!$A$6:$I$5491,2,0))</f>
        <v/>
      </c>
      <c r="D7358" s="26"/>
      <c r="E7358" s="265"/>
      <c r="F7358" s="207" t="str">
        <f>IF(ISERROR(IF(VLOOKUP(D7358,Paramètres!$C$17:$H$33,6,0)="oui","illimité",VLOOKUP(D7358,Paramètres!$C$17:$H$33,5,0))),"",IF(VLOOKUP(D7358,Paramètres!$C$17:$H$33,6,0)="oui","illimité",VLOOKUP(D7358,Paramètres!$C$17:$H$33,5,0)))</f>
        <v/>
      </c>
      <c r="G7358" s="269" t="str">
        <f t="shared" si="687"/>
        <v/>
      </c>
      <c r="H7358" s="208"/>
      <c r="I7358" s="53"/>
      <c r="J7358" s="209"/>
      <c r="K7358" s="271"/>
      <c r="L7358" s="37"/>
      <c r="M7358" s="218"/>
      <c r="N7358" s="124"/>
      <c r="O7358" s="211" t="str">
        <f t="shared" ca="1" si="688"/>
        <v/>
      </c>
      <c r="P7358" s="212" t="str">
        <f>IF(ISERROR(VLOOKUP(L7358,Paramètres!$A$38:$B$40,2,0)),"",VLOOKUP(L7358,Paramètres!$A$38:$B$40,2,0))</f>
        <v/>
      </c>
      <c r="Q7358" s="211" t="str">
        <f t="shared" ca="1" si="689"/>
        <v/>
      </c>
      <c r="R7358" s="211" t="str">
        <f t="shared" si="685"/>
        <v/>
      </c>
      <c r="S7358" s="213" t="str">
        <f t="shared" ca="1" si="686"/>
        <v/>
      </c>
      <c r="T7358" s="214" t="str">
        <f t="shared" ca="1" si="690"/>
        <v/>
      </c>
    </row>
    <row r="7359" spans="1:20" x14ac:dyDescent="0.25">
      <c r="A7359" s="119" t="s">
        <v>12928</v>
      </c>
      <c r="B7359" s="260"/>
      <c r="C7359" s="264" t="str">
        <f>IF(ISERROR(VLOOKUP(B7359,'Tous les abonnés'!$A$6:$I$5491,2,0)),"",VLOOKUP(B7359,'Tous les abonnés'!$A$6:$I$5491,2,0))</f>
        <v/>
      </c>
      <c r="D7359" s="26"/>
      <c r="E7359" s="265"/>
      <c r="F7359" s="207" t="str">
        <f>IF(ISERROR(IF(VLOOKUP(D7359,Paramètres!$C$17:$H$33,6,0)="oui","illimité",VLOOKUP(D7359,Paramètres!$C$17:$H$33,5,0))),"",IF(VLOOKUP(D7359,Paramètres!$C$17:$H$33,6,0)="oui","illimité",VLOOKUP(D7359,Paramètres!$C$17:$H$33,5,0)))</f>
        <v/>
      </c>
      <c r="G7359" s="269" t="str">
        <f t="shared" si="687"/>
        <v/>
      </c>
      <c r="H7359" s="208"/>
      <c r="I7359" s="53"/>
      <c r="J7359" s="209"/>
      <c r="K7359" s="271"/>
      <c r="L7359" s="37"/>
      <c r="M7359" s="218"/>
      <c r="N7359" s="124"/>
      <c r="O7359" s="211" t="str">
        <f t="shared" ca="1" si="688"/>
        <v/>
      </c>
      <c r="P7359" s="212" t="str">
        <f>IF(ISERROR(VLOOKUP(L7359,Paramètres!$A$38:$B$40,2,0)),"",VLOOKUP(L7359,Paramètres!$A$38:$B$40,2,0))</f>
        <v/>
      </c>
      <c r="Q7359" s="211" t="str">
        <f t="shared" ca="1" si="689"/>
        <v/>
      </c>
      <c r="R7359" s="211" t="str">
        <f t="shared" si="685"/>
        <v/>
      </c>
      <c r="S7359" s="213" t="str">
        <f t="shared" ca="1" si="686"/>
        <v/>
      </c>
      <c r="T7359" s="214" t="str">
        <f t="shared" ca="1" si="690"/>
        <v/>
      </c>
    </row>
    <row r="7360" spans="1:20" x14ac:dyDescent="0.25">
      <c r="A7360" s="119" t="s">
        <v>12929</v>
      </c>
      <c r="B7360" s="260"/>
      <c r="C7360" s="264" t="str">
        <f>IF(ISERROR(VLOOKUP(B7360,'Tous les abonnés'!$A$6:$I$5491,2,0)),"",VLOOKUP(B7360,'Tous les abonnés'!$A$6:$I$5491,2,0))</f>
        <v/>
      </c>
      <c r="D7360" s="26"/>
      <c r="E7360" s="265"/>
      <c r="F7360" s="207" t="str">
        <f>IF(ISERROR(IF(VLOOKUP(D7360,Paramètres!$C$17:$H$33,6,0)="oui","illimité",VLOOKUP(D7360,Paramètres!$C$17:$H$33,5,0))),"",IF(VLOOKUP(D7360,Paramètres!$C$17:$H$33,6,0)="oui","illimité",VLOOKUP(D7360,Paramètres!$C$17:$H$33,5,0)))</f>
        <v/>
      </c>
      <c r="G7360" s="269" t="str">
        <f t="shared" si="687"/>
        <v/>
      </c>
      <c r="H7360" s="208"/>
      <c r="I7360" s="53"/>
      <c r="J7360" s="209"/>
      <c r="K7360" s="271"/>
      <c r="L7360" s="37"/>
      <c r="M7360" s="218"/>
      <c r="N7360" s="124"/>
      <c r="O7360" s="211" t="str">
        <f t="shared" ca="1" si="688"/>
        <v/>
      </c>
      <c r="P7360" s="212" t="str">
        <f>IF(ISERROR(VLOOKUP(L7360,Paramètres!$A$38:$B$40,2,0)),"",VLOOKUP(L7360,Paramètres!$A$38:$B$40,2,0))</f>
        <v/>
      </c>
      <c r="Q7360" s="211" t="str">
        <f t="shared" ca="1" si="689"/>
        <v/>
      </c>
      <c r="R7360" s="211" t="str">
        <f t="shared" si="685"/>
        <v/>
      </c>
      <c r="S7360" s="213" t="str">
        <f t="shared" ca="1" si="686"/>
        <v/>
      </c>
      <c r="T7360" s="214" t="str">
        <f t="shared" ca="1" si="690"/>
        <v/>
      </c>
    </row>
    <row r="7361" spans="1:20" x14ac:dyDescent="0.25">
      <c r="A7361" s="119" t="s">
        <v>12930</v>
      </c>
      <c r="B7361" s="260"/>
      <c r="C7361" s="264" t="str">
        <f>IF(ISERROR(VLOOKUP(B7361,'Tous les abonnés'!$A$6:$I$5491,2,0)),"",VLOOKUP(B7361,'Tous les abonnés'!$A$6:$I$5491,2,0))</f>
        <v/>
      </c>
      <c r="D7361" s="26"/>
      <c r="E7361" s="265"/>
      <c r="F7361" s="207" t="str">
        <f>IF(ISERROR(IF(VLOOKUP(D7361,Paramètres!$C$17:$H$33,6,0)="oui","illimité",VLOOKUP(D7361,Paramètres!$C$17:$H$33,5,0))),"",IF(VLOOKUP(D7361,Paramètres!$C$17:$H$33,6,0)="oui","illimité",VLOOKUP(D7361,Paramètres!$C$17:$H$33,5,0)))</f>
        <v/>
      </c>
      <c r="G7361" s="269" t="str">
        <f t="shared" si="687"/>
        <v/>
      </c>
      <c r="H7361" s="208"/>
      <c r="I7361" s="53"/>
      <c r="J7361" s="209"/>
      <c r="K7361" s="271"/>
      <c r="L7361" s="37"/>
      <c r="M7361" s="218"/>
      <c r="N7361" s="124"/>
      <c r="O7361" s="211" t="str">
        <f t="shared" ca="1" si="688"/>
        <v/>
      </c>
      <c r="P7361" s="212" t="str">
        <f>IF(ISERROR(VLOOKUP(L7361,Paramètres!$A$38:$B$40,2,0)),"",VLOOKUP(L7361,Paramètres!$A$38:$B$40,2,0))</f>
        <v/>
      </c>
      <c r="Q7361" s="211" t="str">
        <f t="shared" ca="1" si="689"/>
        <v/>
      </c>
      <c r="R7361" s="211" t="str">
        <f t="shared" si="685"/>
        <v/>
      </c>
      <c r="S7361" s="213" t="str">
        <f t="shared" ca="1" si="686"/>
        <v/>
      </c>
      <c r="T7361" s="214" t="str">
        <f t="shared" ca="1" si="690"/>
        <v/>
      </c>
    </row>
    <row r="7362" spans="1:20" x14ac:dyDescent="0.25">
      <c r="A7362" s="119" t="s">
        <v>12931</v>
      </c>
      <c r="B7362" s="260"/>
      <c r="C7362" s="264" t="str">
        <f>IF(ISERROR(VLOOKUP(B7362,'Tous les abonnés'!$A$6:$I$5491,2,0)),"",VLOOKUP(B7362,'Tous les abonnés'!$A$6:$I$5491,2,0))</f>
        <v/>
      </c>
      <c r="D7362" s="26"/>
      <c r="E7362" s="265"/>
      <c r="F7362" s="207" t="str">
        <f>IF(ISERROR(IF(VLOOKUP(D7362,Paramètres!$C$17:$H$33,6,0)="oui","illimité",VLOOKUP(D7362,Paramètres!$C$17:$H$33,5,0))),"",IF(VLOOKUP(D7362,Paramètres!$C$17:$H$33,6,0)="oui","illimité",VLOOKUP(D7362,Paramètres!$C$17:$H$33,5,0)))</f>
        <v/>
      </c>
      <c r="G7362" s="269" t="str">
        <f t="shared" si="687"/>
        <v/>
      </c>
      <c r="H7362" s="208"/>
      <c r="I7362" s="53"/>
      <c r="J7362" s="209"/>
      <c r="K7362" s="271"/>
      <c r="L7362" s="37"/>
      <c r="M7362" s="218"/>
      <c r="N7362" s="124"/>
      <c r="O7362" s="211" t="str">
        <f t="shared" ca="1" si="688"/>
        <v/>
      </c>
      <c r="P7362" s="212" t="str">
        <f>IF(ISERROR(VLOOKUP(L7362,Paramètres!$A$38:$B$40,2,0)),"",VLOOKUP(L7362,Paramètres!$A$38:$B$40,2,0))</f>
        <v/>
      </c>
      <c r="Q7362" s="211" t="str">
        <f t="shared" ca="1" si="689"/>
        <v/>
      </c>
      <c r="R7362" s="211" t="str">
        <f t="shared" si="685"/>
        <v/>
      </c>
      <c r="S7362" s="213" t="str">
        <f t="shared" ca="1" si="686"/>
        <v/>
      </c>
      <c r="T7362" s="214" t="str">
        <f t="shared" ca="1" si="690"/>
        <v/>
      </c>
    </row>
    <row r="7363" spans="1:20" x14ac:dyDescent="0.25">
      <c r="A7363" s="119" t="s">
        <v>12932</v>
      </c>
      <c r="B7363" s="260"/>
      <c r="C7363" s="264" t="str">
        <f>IF(ISERROR(VLOOKUP(B7363,'Tous les abonnés'!$A$6:$I$5491,2,0)),"",VLOOKUP(B7363,'Tous les abonnés'!$A$6:$I$5491,2,0))</f>
        <v/>
      </c>
      <c r="D7363" s="26"/>
      <c r="E7363" s="265"/>
      <c r="F7363" s="207" t="str">
        <f>IF(ISERROR(IF(VLOOKUP(D7363,Paramètres!$C$17:$H$33,6,0)="oui","illimité",VLOOKUP(D7363,Paramètres!$C$17:$H$33,5,0))),"",IF(VLOOKUP(D7363,Paramètres!$C$17:$H$33,6,0)="oui","illimité",VLOOKUP(D7363,Paramètres!$C$17:$H$33,5,0)))</f>
        <v/>
      </c>
      <c r="G7363" s="269" t="str">
        <f t="shared" si="687"/>
        <v/>
      </c>
      <c r="H7363" s="208"/>
      <c r="I7363" s="53"/>
      <c r="J7363" s="209"/>
      <c r="K7363" s="271"/>
      <c r="L7363" s="37"/>
      <c r="M7363" s="218"/>
      <c r="N7363" s="124"/>
      <c r="O7363" s="211" t="str">
        <f t="shared" ca="1" si="688"/>
        <v/>
      </c>
      <c r="P7363" s="212" t="str">
        <f>IF(ISERROR(VLOOKUP(L7363,Paramètres!$A$38:$B$40,2,0)),"",VLOOKUP(L7363,Paramètres!$A$38:$B$40,2,0))</f>
        <v/>
      </c>
      <c r="Q7363" s="211" t="str">
        <f t="shared" ca="1" si="689"/>
        <v/>
      </c>
      <c r="R7363" s="211" t="str">
        <f t="shared" si="685"/>
        <v/>
      </c>
      <c r="S7363" s="213" t="str">
        <f t="shared" ca="1" si="686"/>
        <v/>
      </c>
      <c r="T7363" s="214" t="str">
        <f t="shared" ca="1" si="690"/>
        <v/>
      </c>
    </row>
    <row r="7364" spans="1:20" x14ac:dyDescent="0.25">
      <c r="A7364" s="119" t="s">
        <v>12933</v>
      </c>
      <c r="B7364" s="260"/>
      <c r="C7364" s="264" t="str">
        <f>IF(ISERROR(VLOOKUP(B7364,'Tous les abonnés'!$A$6:$I$5491,2,0)),"",VLOOKUP(B7364,'Tous les abonnés'!$A$6:$I$5491,2,0))</f>
        <v/>
      </c>
      <c r="D7364" s="26"/>
      <c r="E7364" s="265"/>
      <c r="F7364" s="207" t="str">
        <f>IF(ISERROR(IF(VLOOKUP(D7364,Paramètres!$C$17:$H$33,6,0)="oui","illimité",VLOOKUP(D7364,Paramètres!$C$17:$H$33,5,0))),"",IF(VLOOKUP(D7364,Paramètres!$C$17:$H$33,6,0)="oui","illimité",VLOOKUP(D7364,Paramètres!$C$17:$H$33,5,0)))</f>
        <v/>
      </c>
      <c r="G7364" s="269" t="str">
        <f t="shared" si="687"/>
        <v/>
      </c>
      <c r="H7364" s="208"/>
      <c r="I7364" s="53"/>
      <c r="J7364" s="209"/>
      <c r="K7364" s="271"/>
      <c r="L7364" s="37"/>
      <c r="M7364" s="218"/>
      <c r="N7364" s="124"/>
      <c r="O7364" s="211" t="str">
        <f t="shared" ca="1" si="688"/>
        <v/>
      </c>
      <c r="P7364" s="212" t="str">
        <f>IF(ISERROR(VLOOKUP(L7364,Paramètres!$A$38:$B$40,2,0)),"",VLOOKUP(L7364,Paramètres!$A$38:$B$40,2,0))</f>
        <v/>
      </c>
      <c r="Q7364" s="211" t="str">
        <f t="shared" ca="1" si="689"/>
        <v/>
      </c>
      <c r="R7364" s="211" t="str">
        <f t="shared" si="685"/>
        <v/>
      </c>
      <c r="S7364" s="213" t="str">
        <f t="shared" ca="1" si="686"/>
        <v/>
      </c>
      <c r="T7364" s="214" t="str">
        <f t="shared" ca="1" si="690"/>
        <v/>
      </c>
    </row>
    <row r="7365" spans="1:20" x14ac:dyDescent="0.25">
      <c r="A7365" s="119" t="s">
        <v>12934</v>
      </c>
      <c r="B7365" s="260"/>
      <c r="C7365" s="264" t="str">
        <f>IF(ISERROR(VLOOKUP(B7365,'Tous les abonnés'!$A$6:$I$5491,2,0)),"",VLOOKUP(B7365,'Tous les abonnés'!$A$6:$I$5491,2,0))</f>
        <v/>
      </c>
      <c r="D7365" s="26"/>
      <c r="E7365" s="265"/>
      <c r="F7365" s="207" t="str">
        <f>IF(ISERROR(IF(VLOOKUP(D7365,Paramètres!$C$17:$H$33,6,0)="oui","illimité",VLOOKUP(D7365,Paramètres!$C$17:$H$33,5,0))),"",IF(VLOOKUP(D7365,Paramètres!$C$17:$H$33,6,0)="oui","illimité",VLOOKUP(D7365,Paramètres!$C$17:$H$33,5,0)))</f>
        <v/>
      </c>
      <c r="G7365" s="269" t="str">
        <f t="shared" si="687"/>
        <v/>
      </c>
      <c r="H7365" s="208"/>
      <c r="I7365" s="53"/>
      <c r="J7365" s="209"/>
      <c r="K7365" s="271"/>
      <c r="L7365" s="37"/>
      <c r="M7365" s="218"/>
      <c r="N7365" s="124"/>
      <c r="O7365" s="211" t="str">
        <f t="shared" ca="1" si="688"/>
        <v/>
      </c>
      <c r="P7365" s="212" t="str">
        <f>IF(ISERROR(VLOOKUP(L7365,Paramètres!$A$38:$B$40,2,0)),"",VLOOKUP(L7365,Paramètres!$A$38:$B$40,2,0))</f>
        <v/>
      </c>
      <c r="Q7365" s="211" t="str">
        <f t="shared" ca="1" si="689"/>
        <v/>
      </c>
      <c r="R7365" s="211" t="str">
        <f t="shared" si="685"/>
        <v/>
      </c>
      <c r="S7365" s="213" t="str">
        <f t="shared" ca="1" si="686"/>
        <v/>
      </c>
      <c r="T7365" s="214" t="str">
        <f t="shared" ca="1" si="690"/>
        <v/>
      </c>
    </row>
    <row r="7366" spans="1:20" x14ac:dyDescent="0.25">
      <c r="A7366" s="119" t="s">
        <v>12935</v>
      </c>
      <c r="B7366" s="260"/>
      <c r="C7366" s="264" t="str">
        <f>IF(ISERROR(VLOOKUP(B7366,'Tous les abonnés'!$A$6:$I$5491,2,0)),"",VLOOKUP(B7366,'Tous les abonnés'!$A$6:$I$5491,2,0))</f>
        <v/>
      </c>
      <c r="D7366" s="26"/>
      <c r="E7366" s="265"/>
      <c r="F7366" s="207" t="str">
        <f>IF(ISERROR(IF(VLOOKUP(D7366,Paramètres!$C$17:$H$33,6,0)="oui","illimité",VLOOKUP(D7366,Paramètres!$C$17:$H$33,5,0))),"",IF(VLOOKUP(D7366,Paramètres!$C$17:$H$33,6,0)="oui","illimité",VLOOKUP(D7366,Paramètres!$C$17:$H$33,5,0)))</f>
        <v/>
      </c>
      <c r="G7366" s="269" t="str">
        <f t="shared" si="687"/>
        <v/>
      </c>
      <c r="H7366" s="208"/>
      <c r="I7366" s="53"/>
      <c r="J7366" s="209"/>
      <c r="K7366" s="271"/>
      <c r="L7366" s="37"/>
      <c r="M7366" s="218"/>
      <c r="N7366" s="124"/>
      <c r="O7366" s="211" t="str">
        <f t="shared" ca="1" si="688"/>
        <v/>
      </c>
      <c r="P7366" s="212" t="str">
        <f>IF(ISERROR(VLOOKUP(L7366,Paramètres!$A$38:$B$40,2,0)),"",VLOOKUP(L7366,Paramètres!$A$38:$B$40,2,0))</f>
        <v/>
      </c>
      <c r="Q7366" s="211" t="str">
        <f t="shared" ca="1" si="689"/>
        <v/>
      </c>
      <c r="R7366" s="211" t="str">
        <f t="shared" si="685"/>
        <v/>
      </c>
      <c r="S7366" s="213" t="str">
        <f t="shared" ca="1" si="686"/>
        <v/>
      </c>
      <c r="T7366" s="214" t="str">
        <f t="shared" ca="1" si="690"/>
        <v/>
      </c>
    </row>
    <row r="7367" spans="1:20" x14ac:dyDescent="0.25">
      <c r="A7367" s="119" t="s">
        <v>12936</v>
      </c>
      <c r="B7367" s="260"/>
      <c r="C7367" s="264" t="str">
        <f>IF(ISERROR(VLOOKUP(B7367,'Tous les abonnés'!$A$6:$I$5491,2,0)),"",VLOOKUP(B7367,'Tous les abonnés'!$A$6:$I$5491,2,0))</f>
        <v/>
      </c>
      <c r="D7367" s="26"/>
      <c r="E7367" s="265"/>
      <c r="F7367" s="207" t="str">
        <f>IF(ISERROR(IF(VLOOKUP(D7367,Paramètres!$C$17:$H$33,6,0)="oui","illimité",VLOOKUP(D7367,Paramètres!$C$17:$H$33,5,0))),"",IF(VLOOKUP(D7367,Paramètres!$C$17:$H$33,6,0)="oui","illimité",VLOOKUP(D7367,Paramètres!$C$17:$H$33,5,0)))</f>
        <v/>
      </c>
      <c r="G7367" s="269" t="str">
        <f t="shared" si="687"/>
        <v/>
      </c>
      <c r="H7367" s="208"/>
      <c r="I7367" s="53"/>
      <c r="J7367" s="209"/>
      <c r="K7367" s="271"/>
      <c r="L7367" s="37"/>
      <c r="M7367" s="218"/>
      <c r="N7367" s="124"/>
      <c r="O7367" s="211" t="str">
        <f t="shared" ca="1" si="688"/>
        <v/>
      </c>
      <c r="P7367" s="212" t="str">
        <f>IF(ISERROR(VLOOKUP(L7367,Paramètres!$A$38:$B$40,2,0)),"",VLOOKUP(L7367,Paramètres!$A$38:$B$40,2,0))</f>
        <v/>
      </c>
      <c r="Q7367" s="211" t="str">
        <f t="shared" ca="1" si="689"/>
        <v/>
      </c>
      <c r="R7367" s="211" t="str">
        <f t="shared" ref="R7367:R7430" si="691">IF(L7367="en 1 fois",1,IF(F7367="illimité",O7367/P7367,IF(ISERROR(F7367/P7367),"",ROUND(F7367/P7367,0))))</f>
        <v/>
      </c>
      <c r="S7367" s="213" t="str">
        <f t="shared" ref="S7367:S7430" ca="1" si="692">IF(ISERROR(IF(F7367="illimité",Q7367*J7367,IF(L7367="en 1 fois",J7367,J7367*Q7367/R7367))),"",IF(F7367="illimité",Q7367*J7367,IF(L7367="en 1 fois",J7367,J7367*Q7367/R7367)))</f>
        <v/>
      </c>
      <c r="T7367" s="214" t="str">
        <f t="shared" ca="1" si="690"/>
        <v/>
      </c>
    </row>
    <row r="7368" spans="1:20" x14ac:dyDescent="0.25">
      <c r="A7368" s="119" t="s">
        <v>12937</v>
      </c>
      <c r="B7368" s="260"/>
      <c r="C7368" s="264" t="str">
        <f>IF(ISERROR(VLOOKUP(B7368,'Tous les abonnés'!$A$6:$I$5491,2,0)),"",VLOOKUP(B7368,'Tous les abonnés'!$A$6:$I$5491,2,0))</f>
        <v/>
      </c>
      <c r="D7368" s="26"/>
      <c r="E7368" s="265"/>
      <c r="F7368" s="207" t="str">
        <f>IF(ISERROR(IF(VLOOKUP(D7368,Paramètres!$C$17:$H$33,6,0)="oui","illimité",VLOOKUP(D7368,Paramètres!$C$17:$H$33,5,0))),"",IF(VLOOKUP(D7368,Paramètres!$C$17:$H$33,6,0)="oui","illimité",VLOOKUP(D7368,Paramètres!$C$17:$H$33,5,0)))</f>
        <v/>
      </c>
      <c r="G7368" s="269" t="str">
        <f t="shared" ref="G7368:G7431" si="693">IF(ISBLANK(K7368),IF(ISERROR(E7368+F7368),"",E7368+F7368),K7368)</f>
        <v/>
      </c>
      <c r="H7368" s="208"/>
      <c r="I7368" s="53"/>
      <c r="J7368" s="209"/>
      <c r="K7368" s="271"/>
      <c r="L7368" s="37"/>
      <c r="M7368" s="218"/>
      <c r="N7368" s="124"/>
      <c r="O7368" s="211" t="str">
        <f t="shared" ref="O7368:O7431" ca="1" si="694">IF(ISBLANK(E7368),"",IF(TODAY()&gt;G7368,G7368-E7368,TODAY()-E7368))</f>
        <v/>
      </c>
      <c r="P7368" s="212" t="str">
        <f>IF(ISERROR(VLOOKUP(L7368,Paramètres!$A$38:$B$40,2,0)),"",VLOOKUP(L7368,Paramètres!$A$38:$B$40,2,0))</f>
        <v/>
      </c>
      <c r="Q7368" s="211" t="str">
        <f t="shared" ref="Q7368:Q7431" ca="1" si="695">IF(ISERROR(O7368/P7368),"",ROUND(O7368/P7368,0))</f>
        <v/>
      </c>
      <c r="R7368" s="211" t="str">
        <f t="shared" si="691"/>
        <v/>
      </c>
      <c r="S7368" s="213" t="str">
        <f t="shared" ca="1" si="692"/>
        <v/>
      </c>
      <c r="T7368" s="214" t="str">
        <f t="shared" ref="T7368:T7431" ca="1" si="696">IF(ISERROR(S7368-N7368),"",S7368-N7368)</f>
        <v/>
      </c>
    </row>
    <row r="7369" spans="1:20" x14ac:dyDescent="0.25">
      <c r="A7369" s="119" t="s">
        <v>12938</v>
      </c>
      <c r="B7369" s="260"/>
      <c r="C7369" s="264" t="str">
        <f>IF(ISERROR(VLOOKUP(B7369,'Tous les abonnés'!$A$6:$I$5491,2,0)),"",VLOOKUP(B7369,'Tous les abonnés'!$A$6:$I$5491,2,0))</f>
        <v/>
      </c>
      <c r="D7369" s="26"/>
      <c r="E7369" s="265"/>
      <c r="F7369" s="207" t="str">
        <f>IF(ISERROR(IF(VLOOKUP(D7369,Paramètres!$C$17:$H$33,6,0)="oui","illimité",VLOOKUP(D7369,Paramètres!$C$17:$H$33,5,0))),"",IF(VLOOKUP(D7369,Paramètres!$C$17:$H$33,6,0)="oui","illimité",VLOOKUP(D7369,Paramètres!$C$17:$H$33,5,0)))</f>
        <v/>
      </c>
      <c r="G7369" s="269" t="str">
        <f t="shared" si="693"/>
        <v/>
      </c>
      <c r="H7369" s="208"/>
      <c r="I7369" s="53"/>
      <c r="J7369" s="209"/>
      <c r="K7369" s="271"/>
      <c r="L7369" s="37"/>
      <c r="M7369" s="218"/>
      <c r="N7369" s="124"/>
      <c r="O7369" s="211" t="str">
        <f t="shared" ca="1" si="694"/>
        <v/>
      </c>
      <c r="P7369" s="212" t="str">
        <f>IF(ISERROR(VLOOKUP(L7369,Paramètres!$A$38:$B$40,2,0)),"",VLOOKUP(L7369,Paramètres!$A$38:$B$40,2,0))</f>
        <v/>
      </c>
      <c r="Q7369" s="211" t="str">
        <f t="shared" ca="1" si="695"/>
        <v/>
      </c>
      <c r="R7369" s="211" t="str">
        <f t="shared" si="691"/>
        <v/>
      </c>
      <c r="S7369" s="213" t="str">
        <f t="shared" ca="1" si="692"/>
        <v/>
      </c>
      <c r="T7369" s="214" t="str">
        <f t="shared" ca="1" si="696"/>
        <v/>
      </c>
    </row>
    <row r="7370" spans="1:20" x14ac:dyDescent="0.25">
      <c r="A7370" s="119" t="s">
        <v>12939</v>
      </c>
      <c r="B7370" s="260"/>
      <c r="C7370" s="264" t="str">
        <f>IF(ISERROR(VLOOKUP(B7370,'Tous les abonnés'!$A$6:$I$5491,2,0)),"",VLOOKUP(B7370,'Tous les abonnés'!$A$6:$I$5491,2,0))</f>
        <v/>
      </c>
      <c r="D7370" s="26"/>
      <c r="E7370" s="265"/>
      <c r="F7370" s="207" t="str">
        <f>IF(ISERROR(IF(VLOOKUP(D7370,Paramètres!$C$17:$H$33,6,0)="oui","illimité",VLOOKUP(D7370,Paramètres!$C$17:$H$33,5,0))),"",IF(VLOOKUP(D7370,Paramètres!$C$17:$H$33,6,0)="oui","illimité",VLOOKUP(D7370,Paramètres!$C$17:$H$33,5,0)))</f>
        <v/>
      </c>
      <c r="G7370" s="269" t="str">
        <f t="shared" si="693"/>
        <v/>
      </c>
      <c r="H7370" s="208"/>
      <c r="I7370" s="53"/>
      <c r="J7370" s="209"/>
      <c r="K7370" s="271"/>
      <c r="L7370" s="37"/>
      <c r="M7370" s="218"/>
      <c r="N7370" s="124"/>
      <c r="O7370" s="211" t="str">
        <f t="shared" ca="1" si="694"/>
        <v/>
      </c>
      <c r="P7370" s="212" t="str">
        <f>IF(ISERROR(VLOOKUP(L7370,Paramètres!$A$38:$B$40,2,0)),"",VLOOKUP(L7370,Paramètres!$A$38:$B$40,2,0))</f>
        <v/>
      </c>
      <c r="Q7370" s="211" t="str">
        <f t="shared" ca="1" si="695"/>
        <v/>
      </c>
      <c r="R7370" s="211" t="str">
        <f t="shared" si="691"/>
        <v/>
      </c>
      <c r="S7370" s="213" t="str">
        <f t="shared" ca="1" si="692"/>
        <v/>
      </c>
      <c r="T7370" s="214" t="str">
        <f t="shared" ca="1" si="696"/>
        <v/>
      </c>
    </row>
    <row r="7371" spans="1:20" x14ac:dyDescent="0.25">
      <c r="A7371" s="119" t="s">
        <v>12940</v>
      </c>
      <c r="B7371" s="260"/>
      <c r="C7371" s="264" t="str">
        <f>IF(ISERROR(VLOOKUP(B7371,'Tous les abonnés'!$A$6:$I$5491,2,0)),"",VLOOKUP(B7371,'Tous les abonnés'!$A$6:$I$5491,2,0))</f>
        <v/>
      </c>
      <c r="D7371" s="26"/>
      <c r="E7371" s="265"/>
      <c r="F7371" s="207" t="str">
        <f>IF(ISERROR(IF(VLOOKUP(D7371,Paramètres!$C$17:$H$33,6,0)="oui","illimité",VLOOKUP(D7371,Paramètres!$C$17:$H$33,5,0))),"",IF(VLOOKUP(D7371,Paramètres!$C$17:$H$33,6,0)="oui","illimité",VLOOKUP(D7371,Paramètres!$C$17:$H$33,5,0)))</f>
        <v/>
      </c>
      <c r="G7371" s="269" t="str">
        <f t="shared" si="693"/>
        <v/>
      </c>
      <c r="H7371" s="208"/>
      <c r="I7371" s="53"/>
      <c r="J7371" s="209"/>
      <c r="K7371" s="271"/>
      <c r="L7371" s="37"/>
      <c r="M7371" s="218"/>
      <c r="N7371" s="124"/>
      <c r="O7371" s="211" t="str">
        <f t="shared" ca="1" si="694"/>
        <v/>
      </c>
      <c r="P7371" s="212" t="str">
        <f>IF(ISERROR(VLOOKUP(L7371,Paramètres!$A$38:$B$40,2,0)),"",VLOOKUP(L7371,Paramètres!$A$38:$B$40,2,0))</f>
        <v/>
      </c>
      <c r="Q7371" s="211" t="str">
        <f t="shared" ca="1" si="695"/>
        <v/>
      </c>
      <c r="R7371" s="211" t="str">
        <f t="shared" si="691"/>
        <v/>
      </c>
      <c r="S7371" s="213" t="str">
        <f t="shared" ca="1" si="692"/>
        <v/>
      </c>
      <c r="T7371" s="214" t="str">
        <f t="shared" ca="1" si="696"/>
        <v/>
      </c>
    </row>
    <row r="7372" spans="1:20" x14ac:dyDescent="0.25">
      <c r="A7372" s="119" t="s">
        <v>12941</v>
      </c>
      <c r="B7372" s="260"/>
      <c r="C7372" s="264" t="str">
        <f>IF(ISERROR(VLOOKUP(B7372,'Tous les abonnés'!$A$6:$I$5491,2,0)),"",VLOOKUP(B7372,'Tous les abonnés'!$A$6:$I$5491,2,0))</f>
        <v/>
      </c>
      <c r="D7372" s="26"/>
      <c r="E7372" s="265"/>
      <c r="F7372" s="207" t="str">
        <f>IF(ISERROR(IF(VLOOKUP(D7372,Paramètres!$C$17:$H$33,6,0)="oui","illimité",VLOOKUP(D7372,Paramètres!$C$17:$H$33,5,0))),"",IF(VLOOKUP(D7372,Paramètres!$C$17:$H$33,6,0)="oui","illimité",VLOOKUP(D7372,Paramètres!$C$17:$H$33,5,0)))</f>
        <v/>
      </c>
      <c r="G7372" s="269" t="str">
        <f t="shared" si="693"/>
        <v/>
      </c>
      <c r="H7372" s="208"/>
      <c r="I7372" s="53"/>
      <c r="J7372" s="209"/>
      <c r="K7372" s="271"/>
      <c r="L7372" s="37"/>
      <c r="M7372" s="218"/>
      <c r="N7372" s="124"/>
      <c r="O7372" s="211" t="str">
        <f t="shared" ca="1" si="694"/>
        <v/>
      </c>
      <c r="P7372" s="212" t="str">
        <f>IF(ISERROR(VLOOKUP(L7372,Paramètres!$A$38:$B$40,2,0)),"",VLOOKUP(L7372,Paramètres!$A$38:$B$40,2,0))</f>
        <v/>
      </c>
      <c r="Q7372" s="211" t="str">
        <f t="shared" ca="1" si="695"/>
        <v/>
      </c>
      <c r="R7372" s="211" t="str">
        <f t="shared" si="691"/>
        <v/>
      </c>
      <c r="S7372" s="213" t="str">
        <f t="shared" ca="1" si="692"/>
        <v/>
      </c>
      <c r="T7372" s="214" t="str">
        <f t="shared" ca="1" si="696"/>
        <v/>
      </c>
    </row>
    <row r="7373" spans="1:20" x14ac:dyDescent="0.25">
      <c r="A7373" s="119" t="s">
        <v>12942</v>
      </c>
      <c r="B7373" s="260"/>
      <c r="C7373" s="264" t="str">
        <f>IF(ISERROR(VLOOKUP(B7373,'Tous les abonnés'!$A$6:$I$5491,2,0)),"",VLOOKUP(B7373,'Tous les abonnés'!$A$6:$I$5491,2,0))</f>
        <v/>
      </c>
      <c r="D7373" s="26"/>
      <c r="E7373" s="265"/>
      <c r="F7373" s="207" t="str">
        <f>IF(ISERROR(IF(VLOOKUP(D7373,Paramètres!$C$17:$H$33,6,0)="oui","illimité",VLOOKUP(D7373,Paramètres!$C$17:$H$33,5,0))),"",IF(VLOOKUP(D7373,Paramètres!$C$17:$H$33,6,0)="oui","illimité",VLOOKUP(D7373,Paramètres!$C$17:$H$33,5,0)))</f>
        <v/>
      </c>
      <c r="G7373" s="269" t="str">
        <f t="shared" si="693"/>
        <v/>
      </c>
      <c r="H7373" s="208"/>
      <c r="I7373" s="53"/>
      <c r="J7373" s="209"/>
      <c r="K7373" s="271"/>
      <c r="L7373" s="37"/>
      <c r="M7373" s="218"/>
      <c r="N7373" s="124"/>
      <c r="O7373" s="211" t="str">
        <f t="shared" ca="1" si="694"/>
        <v/>
      </c>
      <c r="P7373" s="212" t="str">
        <f>IF(ISERROR(VLOOKUP(L7373,Paramètres!$A$38:$B$40,2,0)),"",VLOOKUP(L7373,Paramètres!$A$38:$B$40,2,0))</f>
        <v/>
      </c>
      <c r="Q7373" s="211" t="str">
        <f t="shared" ca="1" si="695"/>
        <v/>
      </c>
      <c r="R7373" s="211" t="str">
        <f t="shared" si="691"/>
        <v/>
      </c>
      <c r="S7373" s="213" t="str">
        <f t="shared" ca="1" si="692"/>
        <v/>
      </c>
      <c r="T7373" s="214" t="str">
        <f t="shared" ca="1" si="696"/>
        <v/>
      </c>
    </row>
    <row r="7374" spans="1:20" x14ac:dyDescent="0.25">
      <c r="A7374" s="119" t="s">
        <v>12943</v>
      </c>
      <c r="B7374" s="260"/>
      <c r="C7374" s="264" t="str">
        <f>IF(ISERROR(VLOOKUP(B7374,'Tous les abonnés'!$A$6:$I$5491,2,0)),"",VLOOKUP(B7374,'Tous les abonnés'!$A$6:$I$5491,2,0))</f>
        <v/>
      </c>
      <c r="D7374" s="26"/>
      <c r="E7374" s="265"/>
      <c r="F7374" s="207" t="str">
        <f>IF(ISERROR(IF(VLOOKUP(D7374,Paramètres!$C$17:$H$33,6,0)="oui","illimité",VLOOKUP(D7374,Paramètres!$C$17:$H$33,5,0))),"",IF(VLOOKUP(D7374,Paramètres!$C$17:$H$33,6,0)="oui","illimité",VLOOKUP(D7374,Paramètres!$C$17:$H$33,5,0)))</f>
        <v/>
      </c>
      <c r="G7374" s="269" t="str">
        <f t="shared" si="693"/>
        <v/>
      </c>
      <c r="H7374" s="208"/>
      <c r="I7374" s="53"/>
      <c r="J7374" s="209"/>
      <c r="K7374" s="271"/>
      <c r="L7374" s="37"/>
      <c r="M7374" s="218"/>
      <c r="N7374" s="124"/>
      <c r="O7374" s="211" t="str">
        <f t="shared" ca="1" si="694"/>
        <v/>
      </c>
      <c r="P7374" s="212" t="str">
        <f>IF(ISERROR(VLOOKUP(L7374,Paramètres!$A$38:$B$40,2,0)),"",VLOOKUP(L7374,Paramètres!$A$38:$B$40,2,0))</f>
        <v/>
      </c>
      <c r="Q7374" s="211" t="str">
        <f t="shared" ca="1" si="695"/>
        <v/>
      </c>
      <c r="R7374" s="211" t="str">
        <f t="shared" si="691"/>
        <v/>
      </c>
      <c r="S7374" s="213" t="str">
        <f t="shared" ca="1" si="692"/>
        <v/>
      </c>
      <c r="T7374" s="214" t="str">
        <f t="shared" ca="1" si="696"/>
        <v/>
      </c>
    </row>
    <row r="7375" spans="1:20" x14ac:dyDescent="0.25">
      <c r="A7375" s="119" t="s">
        <v>12944</v>
      </c>
      <c r="B7375" s="260"/>
      <c r="C7375" s="264" t="str">
        <f>IF(ISERROR(VLOOKUP(B7375,'Tous les abonnés'!$A$6:$I$5491,2,0)),"",VLOOKUP(B7375,'Tous les abonnés'!$A$6:$I$5491,2,0))</f>
        <v/>
      </c>
      <c r="D7375" s="26"/>
      <c r="E7375" s="265"/>
      <c r="F7375" s="207" t="str">
        <f>IF(ISERROR(IF(VLOOKUP(D7375,Paramètres!$C$17:$H$33,6,0)="oui","illimité",VLOOKUP(D7375,Paramètres!$C$17:$H$33,5,0))),"",IF(VLOOKUP(D7375,Paramètres!$C$17:$H$33,6,0)="oui","illimité",VLOOKUP(D7375,Paramètres!$C$17:$H$33,5,0)))</f>
        <v/>
      </c>
      <c r="G7375" s="269" t="str">
        <f t="shared" si="693"/>
        <v/>
      </c>
      <c r="H7375" s="208"/>
      <c r="I7375" s="53"/>
      <c r="J7375" s="209"/>
      <c r="K7375" s="271"/>
      <c r="L7375" s="37"/>
      <c r="M7375" s="218"/>
      <c r="N7375" s="124"/>
      <c r="O7375" s="211" t="str">
        <f t="shared" ca="1" si="694"/>
        <v/>
      </c>
      <c r="P7375" s="212" t="str">
        <f>IF(ISERROR(VLOOKUP(L7375,Paramètres!$A$38:$B$40,2,0)),"",VLOOKUP(L7375,Paramètres!$A$38:$B$40,2,0))</f>
        <v/>
      </c>
      <c r="Q7375" s="211" t="str">
        <f t="shared" ca="1" si="695"/>
        <v/>
      </c>
      <c r="R7375" s="211" t="str">
        <f t="shared" si="691"/>
        <v/>
      </c>
      <c r="S7375" s="213" t="str">
        <f t="shared" ca="1" si="692"/>
        <v/>
      </c>
      <c r="T7375" s="214" t="str">
        <f t="shared" ca="1" si="696"/>
        <v/>
      </c>
    </row>
    <row r="7376" spans="1:20" x14ac:dyDescent="0.25">
      <c r="A7376" s="119" t="s">
        <v>12945</v>
      </c>
      <c r="B7376" s="260"/>
      <c r="C7376" s="264" t="str">
        <f>IF(ISERROR(VLOOKUP(B7376,'Tous les abonnés'!$A$6:$I$5491,2,0)),"",VLOOKUP(B7376,'Tous les abonnés'!$A$6:$I$5491,2,0))</f>
        <v/>
      </c>
      <c r="D7376" s="26"/>
      <c r="E7376" s="265"/>
      <c r="F7376" s="207" t="str">
        <f>IF(ISERROR(IF(VLOOKUP(D7376,Paramètres!$C$17:$H$33,6,0)="oui","illimité",VLOOKUP(D7376,Paramètres!$C$17:$H$33,5,0))),"",IF(VLOOKUP(D7376,Paramètres!$C$17:$H$33,6,0)="oui","illimité",VLOOKUP(D7376,Paramètres!$C$17:$H$33,5,0)))</f>
        <v/>
      </c>
      <c r="G7376" s="269" t="str">
        <f t="shared" si="693"/>
        <v/>
      </c>
      <c r="H7376" s="208"/>
      <c r="I7376" s="53"/>
      <c r="J7376" s="209"/>
      <c r="K7376" s="271"/>
      <c r="L7376" s="37"/>
      <c r="M7376" s="218"/>
      <c r="N7376" s="124"/>
      <c r="O7376" s="211" t="str">
        <f t="shared" ca="1" si="694"/>
        <v/>
      </c>
      <c r="P7376" s="212" t="str">
        <f>IF(ISERROR(VLOOKUP(L7376,Paramètres!$A$38:$B$40,2,0)),"",VLOOKUP(L7376,Paramètres!$A$38:$B$40,2,0))</f>
        <v/>
      </c>
      <c r="Q7376" s="211" t="str">
        <f t="shared" ca="1" si="695"/>
        <v/>
      </c>
      <c r="R7376" s="211" t="str">
        <f t="shared" si="691"/>
        <v/>
      </c>
      <c r="S7376" s="213" t="str">
        <f t="shared" ca="1" si="692"/>
        <v/>
      </c>
      <c r="T7376" s="214" t="str">
        <f t="shared" ca="1" si="696"/>
        <v/>
      </c>
    </row>
    <row r="7377" spans="1:20" x14ac:dyDescent="0.25">
      <c r="A7377" s="119" t="s">
        <v>12946</v>
      </c>
      <c r="B7377" s="260"/>
      <c r="C7377" s="264" t="str">
        <f>IF(ISERROR(VLOOKUP(B7377,'Tous les abonnés'!$A$6:$I$5491,2,0)),"",VLOOKUP(B7377,'Tous les abonnés'!$A$6:$I$5491,2,0))</f>
        <v/>
      </c>
      <c r="D7377" s="26"/>
      <c r="E7377" s="265"/>
      <c r="F7377" s="207" t="str">
        <f>IF(ISERROR(IF(VLOOKUP(D7377,Paramètres!$C$17:$H$33,6,0)="oui","illimité",VLOOKUP(D7377,Paramètres!$C$17:$H$33,5,0))),"",IF(VLOOKUP(D7377,Paramètres!$C$17:$H$33,6,0)="oui","illimité",VLOOKUP(D7377,Paramètres!$C$17:$H$33,5,0)))</f>
        <v/>
      </c>
      <c r="G7377" s="269" t="str">
        <f t="shared" si="693"/>
        <v/>
      </c>
      <c r="H7377" s="208"/>
      <c r="I7377" s="53"/>
      <c r="J7377" s="209"/>
      <c r="K7377" s="271"/>
      <c r="L7377" s="37"/>
      <c r="M7377" s="218"/>
      <c r="N7377" s="124"/>
      <c r="O7377" s="211" t="str">
        <f t="shared" ca="1" si="694"/>
        <v/>
      </c>
      <c r="P7377" s="212" t="str">
        <f>IF(ISERROR(VLOOKUP(L7377,Paramètres!$A$38:$B$40,2,0)),"",VLOOKUP(L7377,Paramètres!$A$38:$B$40,2,0))</f>
        <v/>
      </c>
      <c r="Q7377" s="211" t="str">
        <f t="shared" ca="1" si="695"/>
        <v/>
      </c>
      <c r="R7377" s="211" t="str">
        <f t="shared" si="691"/>
        <v/>
      </c>
      <c r="S7377" s="213" t="str">
        <f t="shared" ca="1" si="692"/>
        <v/>
      </c>
      <c r="T7377" s="214" t="str">
        <f t="shared" ca="1" si="696"/>
        <v/>
      </c>
    </row>
    <row r="7378" spans="1:20" x14ac:dyDescent="0.25">
      <c r="A7378" s="119" t="s">
        <v>12947</v>
      </c>
      <c r="B7378" s="260"/>
      <c r="C7378" s="264" t="str">
        <f>IF(ISERROR(VLOOKUP(B7378,'Tous les abonnés'!$A$6:$I$5491,2,0)),"",VLOOKUP(B7378,'Tous les abonnés'!$A$6:$I$5491,2,0))</f>
        <v/>
      </c>
      <c r="D7378" s="26"/>
      <c r="E7378" s="265"/>
      <c r="F7378" s="207" t="str">
        <f>IF(ISERROR(IF(VLOOKUP(D7378,Paramètres!$C$17:$H$33,6,0)="oui","illimité",VLOOKUP(D7378,Paramètres!$C$17:$H$33,5,0))),"",IF(VLOOKUP(D7378,Paramètres!$C$17:$H$33,6,0)="oui","illimité",VLOOKUP(D7378,Paramètres!$C$17:$H$33,5,0)))</f>
        <v/>
      </c>
      <c r="G7378" s="269" t="str">
        <f t="shared" si="693"/>
        <v/>
      </c>
      <c r="H7378" s="208"/>
      <c r="I7378" s="53"/>
      <c r="J7378" s="209"/>
      <c r="K7378" s="271"/>
      <c r="L7378" s="37"/>
      <c r="M7378" s="218"/>
      <c r="N7378" s="124"/>
      <c r="O7378" s="211" t="str">
        <f t="shared" ca="1" si="694"/>
        <v/>
      </c>
      <c r="P7378" s="212" t="str">
        <f>IF(ISERROR(VLOOKUP(L7378,Paramètres!$A$38:$B$40,2,0)),"",VLOOKUP(L7378,Paramètres!$A$38:$B$40,2,0))</f>
        <v/>
      </c>
      <c r="Q7378" s="211" t="str">
        <f t="shared" ca="1" si="695"/>
        <v/>
      </c>
      <c r="R7378" s="211" t="str">
        <f t="shared" si="691"/>
        <v/>
      </c>
      <c r="S7378" s="213" t="str">
        <f t="shared" ca="1" si="692"/>
        <v/>
      </c>
      <c r="T7378" s="214" t="str">
        <f t="shared" ca="1" si="696"/>
        <v/>
      </c>
    </row>
    <row r="7379" spans="1:20" x14ac:dyDescent="0.25">
      <c r="A7379" s="119" t="s">
        <v>12948</v>
      </c>
      <c r="B7379" s="260"/>
      <c r="C7379" s="264" t="str">
        <f>IF(ISERROR(VLOOKUP(B7379,'Tous les abonnés'!$A$6:$I$5491,2,0)),"",VLOOKUP(B7379,'Tous les abonnés'!$A$6:$I$5491,2,0))</f>
        <v/>
      </c>
      <c r="D7379" s="26"/>
      <c r="E7379" s="265"/>
      <c r="F7379" s="207" t="str">
        <f>IF(ISERROR(IF(VLOOKUP(D7379,Paramètres!$C$17:$H$33,6,0)="oui","illimité",VLOOKUP(D7379,Paramètres!$C$17:$H$33,5,0))),"",IF(VLOOKUP(D7379,Paramètres!$C$17:$H$33,6,0)="oui","illimité",VLOOKUP(D7379,Paramètres!$C$17:$H$33,5,0)))</f>
        <v/>
      </c>
      <c r="G7379" s="269" t="str">
        <f t="shared" si="693"/>
        <v/>
      </c>
      <c r="H7379" s="208"/>
      <c r="I7379" s="53"/>
      <c r="J7379" s="209"/>
      <c r="K7379" s="271"/>
      <c r="L7379" s="37"/>
      <c r="M7379" s="218"/>
      <c r="N7379" s="124"/>
      <c r="O7379" s="211" t="str">
        <f t="shared" ca="1" si="694"/>
        <v/>
      </c>
      <c r="P7379" s="212" t="str">
        <f>IF(ISERROR(VLOOKUP(L7379,Paramètres!$A$38:$B$40,2,0)),"",VLOOKUP(L7379,Paramètres!$A$38:$B$40,2,0))</f>
        <v/>
      </c>
      <c r="Q7379" s="211" t="str">
        <f t="shared" ca="1" si="695"/>
        <v/>
      </c>
      <c r="R7379" s="211" t="str">
        <f t="shared" si="691"/>
        <v/>
      </c>
      <c r="S7379" s="213" t="str">
        <f t="shared" ca="1" si="692"/>
        <v/>
      </c>
      <c r="T7379" s="214" t="str">
        <f t="shared" ca="1" si="696"/>
        <v/>
      </c>
    </row>
    <row r="7380" spans="1:20" x14ac:dyDescent="0.25">
      <c r="A7380" s="119" t="s">
        <v>12949</v>
      </c>
      <c r="B7380" s="260"/>
      <c r="C7380" s="264" t="str">
        <f>IF(ISERROR(VLOOKUP(B7380,'Tous les abonnés'!$A$6:$I$5491,2,0)),"",VLOOKUP(B7380,'Tous les abonnés'!$A$6:$I$5491,2,0))</f>
        <v/>
      </c>
      <c r="D7380" s="26"/>
      <c r="E7380" s="265"/>
      <c r="F7380" s="207" t="str">
        <f>IF(ISERROR(IF(VLOOKUP(D7380,Paramètres!$C$17:$H$33,6,0)="oui","illimité",VLOOKUP(D7380,Paramètres!$C$17:$H$33,5,0))),"",IF(VLOOKUP(D7380,Paramètres!$C$17:$H$33,6,0)="oui","illimité",VLOOKUP(D7380,Paramètres!$C$17:$H$33,5,0)))</f>
        <v/>
      </c>
      <c r="G7380" s="269" t="str">
        <f t="shared" si="693"/>
        <v/>
      </c>
      <c r="H7380" s="208"/>
      <c r="I7380" s="53"/>
      <c r="J7380" s="209"/>
      <c r="K7380" s="271"/>
      <c r="L7380" s="37"/>
      <c r="M7380" s="218"/>
      <c r="N7380" s="124"/>
      <c r="O7380" s="211" t="str">
        <f t="shared" ca="1" si="694"/>
        <v/>
      </c>
      <c r="P7380" s="212" t="str">
        <f>IF(ISERROR(VLOOKUP(L7380,Paramètres!$A$38:$B$40,2,0)),"",VLOOKUP(L7380,Paramètres!$A$38:$B$40,2,0))</f>
        <v/>
      </c>
      <c r="Q7380" s="211" t="str">
        <f t="shared" ca="1" si="695"/>
        <v/>
      </c>
      <c r="R7380" s="211" t="str">
        <f t="shared" si="691"/>
        <v/>
      </c>
      <c r="S7380" s="213" t="str">
        <f t="shared" ca="1" si="692"/>
        <v/>
      </c>
      <c r="T7380" s="214" t="str">
        <f t="shared" ca="1" si="696"/>
        <v/>
      </c>
    </row>
    <row r="7381" spans="1:20" x14ac:dyDescent="0.25">
      <c r="A7381" s="119" t="s">
        <v>12950</v>
      </c>
      <c r="B7381" s="260"/>
      <c r="C7381" s="264" t="str">
        <f>IF(ISERROR(VLOOKUP(B7381,'Tous les abonnés'!$A$6:$I$5491,2,0)),"",VLOOKUP(B7381,'Tous les abonnés'!$A$6:$I$5491,2,0))</f>
        <v/>
      </c>
      <c r="D7381" s="26"/>
      <c r="E7381" s="265"/>
      <c r="F7381" s="207" t="str">
        <f>IF(ISERROR(IF(VLOOKUP(D7381,Paramètres!$C$17:$H$33,6,0)="oui","illimité",VLOOKUP(D7381,Paramètres!$C$17:$H$33,5,0))),"",IF(VLOOKUP(D7381,Paramètres!$C$17:$H$33,6,0)="oui","illimité",VLOOKUP(D7381,Paramètres!$C$17:$H$33,5,0)))</f>
        <v/>
      </c>
      <c r="G7381" s="269" t="str">
        <f t="shared" si="693"/>
        <v/>
      </c>
      <c r="H7381" s="208"/>
      <c r="I7381" s="53"/>
      <c r="J7381" s="209"/>
      <c r="K7381" s="271"/>
      <c r="L7381" s="37"/>
      <c r="M7381" s="218"/>
      <c r="N7381" s="124"/>
      <c r="O7381" s="211" t="str">
        <f t="shared" ca="1" si="694"/>
        <v/>
      </c>
      <c r="P7381" s="212" t="str">
        <f>IF(ISERROR(VLOOKUP(L7381,Paramètres!$A$38:$B$40,2,0)),"",VLOOKUP(L7381,Paramètres!$A$38:$B$40,2,0))</f>
        <v/>
      </c>
      <c r="Q7381" s="211" t="str">
        <f t="shared" ca="1" si="695"/>
        <v/>
      </c>
      <c r="R7381" s="211" t="str">
        <f t="shared" si="691"/>
        <v/>
      </c>
      <c r="S7381" s="213" t="str">
        <f t="shared" ca="1" si="692"/>
        <v/>
      </c>
      <c r="T7381" s="214" t="str">
        <f t="shared" ca="1" si="696"/>
        <v/>
      </c>
    </row>
    <row r="7382" spans="1:20" x14ac:dyDescent="0.25">
      <c r="A7382" s="119" t="s">
        <v>12951</v>
      </c>
      <c r="B7382" s="260"/>
      <c r="C7382" s="264" t="str">
        <f>IF(ISERROR(VLOOKUP(B7382,'Tous les abonnés'!$A$6:$I$5491,2,0)),"",VLOOKUP(B7382,'Tous les abonnés'!$A$6:$I$5491,2,0))</f>
        <v/>
      </c>
      <c r="D7382" s="26"/>
      <c r="E7382" s="265"/>
      <c r="F7382" s="207" t="str">
        <f>IF(ISERROR(IF(VLOOKUP(D7382,Paramètres!$C$17:$H$33,6,0)="oui","illimité",VLOOKUP(D7382,Paramètres!$C$17:$H$33,5,0))),"",IF(VLOOKUP(D7382,Paramètres!$C$17:$H$33,6,0)="oui","illimité",VLOOKUP(D7382,Paramètres!$C$17:$H$33,5,0)))</f>
        <v/>
      </c>
      <c r="G7382" s="269" t="str">
        <f t="shared" si="693"/>
        <v/>
      </c>
      <c r="H7382" s="208"/>
      <c r="I7382" s="53"/>
      <c r="J7382" s="209"/>
      <c r="K7382" s="271"/>
      <c r="L7382" s="37"/>
      <c r="M7382" s="218"/>
      <c r="N7382" s="124"/>
      <c r="O7382" s="211" t="str">
        <f t="shared" ca="1" si="694"/>
        <v/>
      </c>
      <c r="P7382" s="212" t="str">
        <f>IF(ISERROR(VLOOKUP(L7382,Paramètres!$A$38:$B$40,2,0)),"",VLOOKUP(L7382,Paramètres!$A$38:$B$40,2,0))</f>
        <v/>
      </c>
      <c r="Q7382" s="211" t="str">
        <f t="shared" ca="1" si="695"/>
        <v/>
      </c>
      <c r="R7382" s="211" t="str">
        <f t="shared" si="691"/>
        <v/>
      </c>
      <c r="S7382" s="213" t="str">
        <f t="shared" ca="1" si="692"/>
        <v/>
      </c>
      <c r="T7382" s="214" t="str">
        <f t="shared" ca="1" si="696"/>
        <v/>
      </c>
    </row>
    <row r="7383" spans="1:20" x14ac:dyDescent="0.25">
      <c r="A7383" s="119" t="s">
        <v>12952</v>
      </c>
      <c r="B7383" s="260"/>
      <c r="C7383" s="264" t="str">
        <f>IF(ISERROR(VLOOKUP(B7383,'Tous les abonnés'!$A$6:$I$5491,2,0)),"",VLOOKUP(B7383,'Tous les abonnés'!$A$6:$I$5491,2,0))</f>
        <v/>
      </c>
      <c r="D7383" s="26"/>
      <c r="E7383" s="265"/>
      <c r="F7383" s="207" t="str">
        <f>IF(ISERROR(IF(VLOOKUP(D7383,Paramètres!$C$17:$H$33,6,0)="oui","illimité",VLOOKUP(D7383,Paramètres!$C$17:$H$33,5,0))),"",IF(VLOOKUP(D7383,Paramètres!$C$17:$H$33,6,0)="oui","illimité",VLOOKUP(D7383,Paramètres!$C$17:$H$33,5,0)))</f>
        <v/>
      </c>
      <c r="G7383" s="269" t="str">
        <f t="shared" si="693"/>
        <v/>
      </c>
      <c r="H7383" s="208"/>
      <c r="I7383" s="53"/>
      <c r="J7383" s="209"/>
      <c r="K7383" s="271"/>
      <c r="L7383" s="37"/>
      <c r="M7383" s="218"/>
      <c r="N7383" s="124"/>
      <c r="O7383" s="211" t="str">
        <f t="shared" ca="1" si="694"/>
        <v/>
      </c>
      <c r="P7383" s="212" t="str">
        <f>IF(ISERROR(VLOOKUP(L7383,Paramètres!$A$38:$B$40,2,0)),"",VLOOKUP(L7383,Paramètres!$A$38:$B$40,2,0))</f>
        <v/>
      </c>
      <c r="Q7383" s="211" t="str">
        <f t="shared" ca="1" si="695"/>
        <v/>
      </c>
      <c r="R7383" s="211" t="str">
        <f t="shared" si="691"/>
        <v/>
      </c>
      <c r="S7383" s="213" t="str">
        <f t="shared" ca="1" si="692"/>
        <v/>
      </c>
      <c r="T7383" s="214" t="str">
        <f t="shared" ca="1" si="696"/>
        <v/>
      </c>
    </row>
    <row r="7384" spans="1:20" x14ac:dyDescent="0.25">
      <c r="A7384" s="119" t="s">
        <v>12953</v>
      </c>
      <c r="B7384" s="260"/>
      <c r="C7384" s="264" t="str">
        <f>IF(ISERROR(VLOOKUP(B7384,'Tous les abonnés'!$A$6:$I$5491,2,0)),"",VLOOKUP(B7384,'Tous les abonnés'!$A$6:$I$5491,2,0))</f>
        <v/>
      </c>
      <c r="D7384" s="26"/>
      <c r="E7384" s="265"/>
      <c r="F7384" s="207" t="str">
        <f>IF(ISERROR(IF(VLOOKUP(D7384,Paramètres!$C$17:$H$33,6,0)="oui","illimité",VLOOKUP(D7384,Paramètres!$C$17:$H$33,5,0))),"",IF(VLOOKUP(D7384,Paramètres!$C$17:$H$33,6,0)="oui","illimité",VLOOKUP(D7384,Paramètres!$C$17:$H$33,5,0)))</f>
        <v/>
      </c>
      <c r="G7384" s="269" t="str">
        <f t="shared" si="693"/>
        <v/>
      </c>
      <c r="H7384" s="208"/>
      <c r="I7384" s="53"/>
      <c r="J7384" s="209"/>
      <c r="K7384" s="271"/>
      <c r="L7384" s="37"/>
      <c r="M7384" s="218"/>
      <c r="N7384" s="124"/>
      <c r="O7384" s="211" t="str">
        <f t="shared" ca="1" si="694"/>
        <v/>
      </c>
      <c r="P7384" s="212" t="str">
        <f>IF(ISERROR(VLOOKUP(L7384,Paramètres!$A$38:$B$40,2,0)),"",VLOOKUP(L7384,Paramètres!$A$38:$B$40,2,0))</f>
        <v/>
      </c>
      <c r="Q7384" s="211" t="str">
        <f t="shared" ca="1" si="695"/>
        <v/>
      </c>
      <c r="R7384" s="211" t="str">
        <f t="shared" si="691"/>
        <v/>
      </c>
      <c r="S7384" s="213" t="str">
        <f t="shared" ca="1" si="692"/>
        <v/>
      </c>
      <c r="T7384" s="214" t="str">
        <f t="shared" ca="1" si="696"/>
        <v/>
      </c>
    </row>
    <row r="7385" spans="1:20" x14ac:dyDescent="0.25">
      <c r="A7385" s="119" t="s">
        <v>12954</v>
      </c>
      <c r="B7385" s="260"/>
      <c r="C7385" s="264" t="str">
        <f>IF(ISERROR(VLOOKUP(B7385,'Tous les abonnés'!$A$6:$I$5491,2,0)),"",VLOOKUP(B7385,'Tous les abonnés'!$A$6:$I$5491,2,0))</f>
        <v/>
      </c>
      <c r="D7385" s="26"/>
      <c r="E7385" s="265"/>
      <c r="F7385" s="207" t="str">
        <f>IF(ISERROR(IF(VLOOKUP(D7385,Paramètres!$C$17:$H$33,6,0)="oui","illimité",VLOOKUP(D7385,Paramètres!$C$17:$H$33,5,0))),"",IF(VLOOKUP(D7385,Paramètres!$C$17:$H$33,6,0)="oui","illimité",VLOOKUP(D7385,Paramètres!$C$17:$H$33,5,0)))</f>
        <v/>
      </c>
      <c r="G7385" s="269" t="str">
        <f t="shared" si="693"/>
        <v/>
      </c>
      <c r="H7385" s="208"/>
      <c r="I7385" s="53"/>
      <c r="J7385" s="209"/>
      <c r="K7385" s="271"/>
      <c r="L7385" s="37"/>
      <c r="M7385" s="218"/>
      <c r="N7385" s="124"/>
      <c r="O7385" s="211" t="str">
        <f t="shared" ca="1" si="694"/>
        <v/>
      </c>
      <c r="P7385" s="212" t="str">
        <f>IF(ISERROR(VLOOKUP(L7385,Paramètres!$A$38:$B$40,2,0)),"",VLOOKUP(L7385,Paramètres!$A$38:$B$40,2,0))</f>
        <v/>
      </c>
      <c r="Q7385" s="211" t="str">
        <f t="shared" ca="1" si="695"/>
        <v/>
      </c>
      <c r="R7385" s="211" t="str">
        <f t="shared" si="691"/>
        <v/>
      </c>
      <c r="S7385" s="213" t="str">
        <f t="shared" ca="1" si="692"/>
        <v/>
      </c>
      <c r="T7385" s="214" t="str">
        <f t="shared" ca="1" si="696"/>
        <v/>
      </c>
    </row>
    <row r="7386" spans="1:20" x14ac:dyDescent="0.25">
      <c r="A7386" s="119" t="s">
        <v>12955</v>
      </c>
      <c r="B7386" s="260"/>
      <c r="C7386" s="264" t="str">
        <f>IF(ISERROR(VLOOKUP(B7386,'Tous les abonnés'!$A$6:$I$5491,2,0)),"",VLOOKUP(B7386,'Tous les abonnés'!$A$6:$I$5491,2,0))</f>
        <v/>
      </c>
      <c r="D7386" s="26"/>
      <c r="E7386" s="265"/>
      <c r="F7386" s="207" t="str">
        <f>IF(ISERROR(IF(VLOOKUP(D7386,Paramètres!$C$17:$H$33,6,0)="oui","illimité",VLOOKUP(D7386,Paramètres!$C$17:$H$33,5,0))),"",IF(VLOOKUP(D7386,Paramètres!$C$17:$H$33,6,0)="oui","illimité",VLOOKUP(D7386,Paramètres!$C$17:$H$33,5,0)))</f>
        <v/>
      </c>
      <c r="G7386" s="269" t="str">
        <f t="shared" si="693"/>
        <v/>
      </c>
      <c r="H7386" s="208"/>
      <c r="I7386" s="53"/>
      <c r="J7386" s="209"/>
      <c r="K7386" s="271"/>
      <c r="L7386" s="37"/>
      <c r="M7386" s="218"/>
      <c r="N7386" s="124"/>
      <c r="O7386" s="211" t="str">
        <f t="shared" ca="1" si="694"/>
        <v/>
      </c>
      <c r="P7386" s="212" t="str">
        <f>IF(ISERROR(VLOOKUP(L7386,Paramètres!$A$38:$B$40,2,0)),"",VLOOKUP(L7386,Paramètres!$A$38:$B$40,2,0))</f>
        <v/>
      </c>
      <c r="Q7386" s="211" t="str">
        <f t="shared" ca="1" si="695"/>
        <v/>
      </c>
      <c r="R7386" s="211" t="str">
        <f t="shared" si="691"/>
        <v/>
      </c>
      <c r="S7386" s="213" t="str">
        <f t="shared" ca="1" si="692"/>
        <v/>
      </c>
      <c r="T7386" s="214" t="str">
        <f t="shared" ca="1" si="696"/>
        <v/>
      </c>
    </row>
    <row r="7387" spans="1:20" x14ac:dyDescent="0.25">
      <c r="A7387" s="119" t="s">
        <v>12956</v>
      </c>
      <c r="B7387" s="260"/>
      <c r="C7387" s="264" t="str">
        <f>IF(ISERROR(VLOOKUP(B7387,'Tous les abonnés'!$A$6:$I$5491,2,0)),"",VLOOKUP(B7387,'Tous les abonnés'!$A$6:$I$5491,2,0))</f>
        <v/>
      </c>
      <c r="D7387" s="26"/>
      <c r="E7387" s="265"/>
      <c r="F7387" s="207" t="str">
        <f>IF(ISERROR(IF(VLOOKUP(D7387,Paramètres!$C$17:$H$33,6,0)="oui","illimité",VLOOKUP(D7387,Paramètres!$C$17:$H$33,5,0))),"",IF(VLOOKUP(D7387,Paramètres!$C$17:$H$33,6,0)="oui","illimité",VLOOKUP(D7387,Paramètres!$C$17:$H$33,5,0)))</f>
        <v/>
      </c>
      <c r="G7387" s="269" t="str">
        <f t="shared" si="693"/>
        <v/>
      </c>
      <c r="H7387" s="208"/>
      <c r="I7387" s="53"/>
      <c r="J7387" s="209"/>
      <c r="K7387" s="271"/>
      <c r="L7387" s="37"/>
      <c r="M7387" s="218"/>
      <c r="N7387" s="124"/>
      <c r="O7387" s="211" t="str">
        <f t="shared" ca="1" si="694"/>
        <v/>
      </c>
      <c r="P7387" s="212" t="str">
        <f>IF(ISERROR(VLOOKUP(L7387,Paramètres!$A$38:$B$40,2,0)),"",VLOOKUP(L7387,Paramètres!$A$38:$B$40,2,0))</f>
        <v/>
      </c>
      <c r="Q7387" s="211" t="str">
        <f t="shared" ca="1" si="695"/>
        <v/>
      </c>
      <c r="R7387" s="211" t="str">
        <f t="shared" si="691"/>
        <v/>
      </c>
      <c r="S7387" s="213" t="str">
        <f t="shared" ca="1" si="692"/>
        <v/>
      </c>
      <c r="T7387" s="214" t="str">
        <f t="shared" ca="1" si="696"/>
        <v/>
      </c>
    </row>
    <row r="7388" spans="1:20" x14ac:dyDescent="0.25">
      <c r="A7388" s="119" t="s">
        <v>12957</v>
      </c>
      <c r="B7388" s="260"/>
      <c r="C7388" s="264" t="str">
        <f>IF(ISERROR(VLOOKUP(B7388,'Tous les abonnés'!$A$6:$I$5491,2,0)),"",VLOOKUP(B7388,'Tous les abonnés'!$A$6:$I$5491,2,0))</f>
        <v/>
      </c>
      <c r="D7388" s="26"/>
      <c r="E7388" s="265"/>
      <c r="F7388" s="207" t="str">
        <f>IF(ISERROR(IF(VLOOKUP(D7388,Paramètres!$C$17:$H$33,6,0)="oui","illimité",VLOOKUP(D7388,Paramètres!$C$17:$H$33,5,0))),"",IF(VLOOKUP(D7388,Paramètres!$C$17:$H$33,6,0)="oui","illimité",VLOOKUP(D7388,Paramètres!$C$17:$H$33,5,0)))</f>
        <v/>
      </c>
      <c r="G7388" s="269" t="str">
        <f t="shared" si="693"/>
        <v/>
      </c>
      <c r="H7388" s="208"/>
      <c r="I7388" s="53"/>
      <c r="J7388" s="209"/>
      <c r="K7388" s="271"/>
      <c r="L7388" s="37"/>
      <c r="M7388" s="218"/>
      <c r="N7388" s="124"/>
      <c r="O7388" s="211" t="str">
        <f t="shared" ca="1" si="694"/>
        <v/>
      </c>
      <c r="P7388" s="212" t="str">
        <f>IF(ISERROR(VLOOKUP(L7388,Paramètres!$A$38:$B$40,2,0)),"",VLOOKUP(L7388,Paramètres!$A$38:$B$40,2,0))</f>
        <v/>
      </c>
      <c r="Q7388" s="211" t="str">
        <f t="shared" ca="1" si="695"/>
        <v/>
      </c>
      <c r="R7388" s="211" t="str">
        <f t="shared" si="691"/>
        <v/>
      </c>
      <c r="S7388" s="213" t="str">
        <f t="shared" ca="1" si="692"/>
        <v/>
      </c>
      <c r="T7388" s="214" t="str">
        <f t="shared" ca="1" si="696"/>
        <v/>
      </c>
    </row>
    <row r="7389" spans="1:20" x14ac:dyDescent="0.25">
      <c r="A7389" s="119" t="s">
        <v>12958</v>
      </c>
      <c r="B7389" s="260"/>
      <c r="C7389" s="264" t="str">
        <f>IF(ISERROR(VLOOKUP(B7389,'Tous les abonnés'!$A$6:$I$5491,2,0)),"",VLOOKUP(B7389,'Tous les abonnés'!$A$6:$I$5491,2,0))</f>
        <v/>
      </c>
      <c r="D7389" s="26"/>
      <c r="E7389" s="265"/>
      <c r="F7389" s="207" t="str">
        <f>IF(ISERROR(IF(VLOOKUP(D7389,Paramètres!$C$17:$H$33,6,0)="oui","illimité",VLOOKUP(D7389,Paramètres!$C$17:$H$33,5,0))),"",IF(VLOOKUP(D7389,Paramètres!$C$17:$H$33,6,0)="oui","illimité",VLOOKUP(D7389,Paramètres!$C$17:$H$33,5,0)))</f>
        <v/>
      </c>
      <c r="G7389" s="269" t="str">
        <f t="shared" si="693"/>
        <v/>
      </c>
      <c r="H7389" s="208"/>
      <c r="I7389" s="53"/>
      <c r="J7389" s="209"/>
      <c r="K7389" s="271"/>
      <c r="L7389" s="37"/>
      <c r="M7389" s="218"/>
      <c r="N7389" s="124"/>
      <c r="O7389" s="211" t="str">
        <f t="shared" ca="1" si="694"/>
        <v/>
      </c>
      <c r="P7389" s="212" t="str">
        <f>IF(ISERROR(VLOOKUP(L7389,Paramètres!$A$38:$B$40,2,0)),"",VLOOKUP(L7389,Paramètres!$A$38:$B$40,2,0))</f>
        <v/>
      </c>
      <c r="Q7389" s="211" t="str">
        <f t="shared" ca="1" si="695"/>
        <v/>
      </c>
      <c r="R7389" s="211" t="str">
        <f t="shared" si="691"/>
        <v/>
      </c>
      <c r="S7389" s="213" t="str">
        <f t="shared" ca="1" si="692"/>
        <v/>
      </c>
      <c r="T7389" s="214" t="str">
        <f t="shared" ca="1" si="696"/>
        <v/>
      </c>
    </row>
    <row r="7390" spans="1:20" x14ac:dyDescent="0.25">
      <c r="A7390" s="119" t="s">
        <v>12959</v>
      </c>
      <c r="B7390" s="260"/>
      <c r="C7390" s="264" t="str">
        <f>IF(ISERROR(VLOOKUP(B7390,'Tous les abonnés'!$A$6:$I$5491,2,0)),"",VLOOKUP(B7390,'Tous les abonnés'!$A$6:$I$5491,2,0))</f>
        <v/>
      </c>
      <c r="D7390" s="26"/>
      <c r="E7390" s="265"/>
      <c r="F7390" s="207" t="str">
        <f>IF(ISERROR(IF(VLOOKUP(D7390,Paramètres!$C$17:$H$33,6,0)="oui","illimité",VLOOKUP(D7390,Paramètres!$C$17:$H$33,5,0))),"",IF(VLOOKUP(D7390,Paramètres!$C$17:$H$33,6,0)="oui","illimité",VLOOKUP(D7390,Paramètres!$C$17:$H$33,5,0)))</f>
        <v/>
      </c>
      <c r="G7390" s="269" t="str">
        <f t="shared" si="693"/>
        <v/>
      </c>
      <c r="H7390" s="208"/>
      <c r="I7390" s="53"/>
      <c r="J7390" s="209"/>
      <c r="K7390" s="271"/>
      <c r="L7390" s="37"/>
      <c r="M7390" s="218"/>
      <c r="N7390" s="124"/>
      <c r="O7390" s="211" t="str">
        <f t="shared" ca="1" si="694"/>
        <v/>
      </c>
      <c r="P7390" s="212" t="str">
        <f>IF(ISERROR(VLOOKUP(L7390,Paramètres!$A$38:$B$40,2,0)),"",VLOOKUP(L7390,Paramètres!$A$38:$B$40,2,0))</f>
        <v/>
      </c>
      <c r="Q7390" s="211" t="str">
        <f t="shared" ca="1" si="695"/>
        <v/>
      </c>
      <c r="R7390" s="211" t="str">
        <f t="shared" si="691"/>
        <v/>
      </c>
      <c r="S7390" s="213" t="str">
        <f t="shared" ca="1" si="692"/>
        <v/>
      </c>
      <c r="T7390" s="214" t="str">
        <f t="shared" ca="1" si="696"/>
        <v/>
      </c>
    </row>
    <row r="7391" spans="1:20" x14ac:dyDescent="0.25">
      <c r="A7391" s="119" t="s">
        <v>12960</v>
      </c>
      <c r="B7391" s="260"/>
      <c r="C7391" s="264" t="str">
        <f>IF(ISERROR(VLOOKUP(B7391,'Tous les abonnés'!$A$6:$I$5491,2,0)),"",VLOOKUP(B7391,'Tous les abonnés'!$A$6:$I$5491,2,0))</f>
        <v/>
      </c>
      <c r="D7391" s="26"/>
      <c r="E7391" s="265"/>
      <c r="F7391" s="207" t="str">
        <f>IF(ISERROR(IF(VLOOKUP(D7391,Paramètres!$C$17:$H$33,6,0)="oui","illimité",VLOOKUP(D7391,Paramètres!$C$17:$H$33,5,0))),"",IF(VLOOKUP(D7391,Paramètres!$C$17:$H$33,6,0)="oui","illimité",VLOOKUP(D7391,Paramètres!$C$17:$H$33,5,0)))</f>
        <v/>
      </c>
      <c r="G7391" s="269" t="str">
        <f t="shared" si="693"/>
        <v/>
      </c>
      <c r="H7391" s="208"/>
      <c r="I7391" s="53"/>
      <c r="J7391" s="209"/>
      <c r="K7391" s="271"/>
      <c r="L7391" s="37"/>
      <c r="M7391" s="218"/>
      <c r="N7391" s="124"/>
      <c r="O7391" s="211" t="str">
        <f t="shared" ca="1" si="694"/>
        <v/>
      </c>
      <c r="P7391" s="212" t="str">
        <f>IF(ISERROR(VLOOKUP(L7391,Paramètres!$A$38:$B$40,2,0)),"",VLOOKUP(L7391,Paramètres!$A$38:$B$40,2,0))</f>
        <v/>
      </c>
      <c r="Q7391" s="211" t="str">
        <f t="shared" ca="1" si="695"/>
        <v/>
      </c>
      <c r="R7391" s="211" t="str">
        <f t="shared" si="691"/>
        <v/>
      </c>
      <c r="S7391" s="213" t="str">
        <f t="shared" ca="1" si="692"/>
        <v/>
      </c>
      <c r="T7391" s="214" t="str">
        <f t="shared" ca="1" si="696"/>
        <v/>
      </c>
    </row>
    <row r="7392" spans="1:20" x14ac:dyDescent="0.25">
      <c r="A7392" s="119" t="s">
        <v>12961</v>
      </c>
      <c r="B7392" s="260"/>
      <c r="C7392" s="264" t="str">
        <f>IF(ISERROR(VLOOKUP(B7392,'Tous les abonnés'!$A$6:$I$5491,2,0)),"",VLOOKUP(B7392,'Tous les abonnés'!$A$6:$I$5491,2,0))</f>
        <v/>
      </c>
      <c r="D7392" s="26"/>
      <c r="E7392" s="265"/>
      <c r="F7392" s="207" t="str">
        <f>IF(ISERROR(IF(VLOOKUP(D7392,Paramètres!$C$17:$H$33,6,0)="oui","illimité",VLOOKUP(D7392,Paramètres!$C$17:$H$33,5,0))),"",IF(VLOOKUP(D7392,Paramètres!$C$17:$H$33,6,0)="oui","illimité",VLOOKUP(D7392,Paramètres!$C$17:$H$33,5,0)))</f>
        <v/>
      </c>
      <c r="G7392" s="269" t="str">
        <f t="shared" si="693"/>
        <v/>
      </c>
      <c r="H7392" s="208"/>
      <c r="I7392" s="53"/>
      <c r="J7392" s="209"/>
      <c r="K7392" s="271"/>
      <c r="L7392" s="37"/>
      <c r="M7392" s="218"/>
      <c r="N7392" s="124"/>
      <c r="O7392" s="211" t="str">
        <f t="shared" ca="1" si="694"/>
        <v/>
      </c>
      <c r="P7392" s="212" t="str">
        <f>IF(ISERROR(VLOOKUP(L7392,Paramètres!$A$38:$B$40,2,0)),"",VLOOKUP(L7392,Paramètres!$A$38:$B$40,2,0))</f>
        <v/>
      </c>
      <c r="Q7392" s="211" t="str">
        <f t="shared" ca="1" si="695"/>
        <v/>
      </c>
      <c r="R7392" s="211" t="str">
        <f t="shared" si="691"/>
        <v/>
      </c>
      <c r="S7392" s="213" t="str">
        <f t="shared" ca="1" si="692"/>
        <v/>
      </c>
      <c r="T7392" s="214" t="str">
        <f t="shared" ca="1" si="696"/>
        <v/>
      </c>
    </row>
    <row r="7393" spans="1:20" x14ac:dyDescent="0.25">
      <c r="A7393" s="119" t="s">
        <v>12962</v>
      </c>
      <c r="B7393" s="260"/>
      <c r="C7393" s="264" t="str">
        <f>IF(ISERROR(VLOOKUP(B7393,'Tous les abonnés'!$A$6:$I$5491,2,0)),"",VLOOKUP(B7393,'Tous les abonnés'!$A$6:$I$5491,2,0))</f>
        <v/>
      </c>
      <c r="D7393" s="26"/>
      <c r="E7393" s="265"/>
      <c r="F7393" s="207" t="str">
        <f>IF(ISERROR(IF(VLOOKUP(D7393,Paramètres!$C$17:$H$33,6,0)="oui","illimité",VLOOKUP(D7393,Paramètres!$C$17:$H$33,5,0))),"",IF(VLOOKUP(D7393,Paramètres!$C$17:$H$33,6,0)="oui","illimité",VLOOKUP(D7393,Paramètres!$C$17:$H$33,5,0)))</f>
        <v/>
      </c>
      <c r="G7393" s="269" t="str">
        <f t="shared" si="693"/>
        <v/>
      </c>
      <c r="H7393" s="208"/>
      <c r="I7393" s="53"/>
      <c r="J7393" s="209"/>
      <c r="K7393" s="271"/>
      <c r="L7393" s="37"/>
      <c r="M7393" s="218"/>
      <c r="N7393" s="124"/>
      <c r="O7393" s="211" t="str">
        <f t="shared" ca="1" si="694"/>
        <v/>
      </c>
      <c r="P7393" s="212" t="str">
        <f>IF(ISERROR(VLOOKUP(L7393,Paramètres!$A$38:$B$40,2,0)),"",VLOOKUP(L7393,Paramètres!$A$38:$B$40,2,0))</f>
        <v/>
      </c>
      <c r="Q7393" s="211" t="str">
        <f t="shared" ca="1" si="695"/>
        <v/>
      </c>
      <c r="R7393" s="211" t="str">
        <f t="shared" si="691"/>
        <v/>
      </c>
      <c r="S7393" s="213" t="str">
        <f t="shared" ca="1" si="692"/>
        <v/>
      </c>
      <c r="T7393" s="214" t="str">
        <f t="shared" ca="1" si="696"/>
        <v/>
      </c>
    </row>
    <row r="7394" spans="1:20" x14ac:dyDescent="0.25">
      <c r="A7394" s="119" t="s">
        <v>12963</v>
      </c>
      <c r="B7394" s="260"/>
      <c r="C7394" s="264" t="str">
        <f>IF(ISERROR(VLOOKUP(B7394,'Tous les abonnés'!$A$6:$I$5491,2,0)),"",VLOOKUP(B7394,'Tous les abonnés'!$A$6:$I$5491,2,0))</f>
        <v/>
      </c>
      <c r="D7394" s="26"/>
      <c r="E7394" s="265"/>
      <c r="F7394" s="207" t="str">
        <f>IF(ISERROR(IF(VLOOKUP(D7394,Paramètres!$C$17:$H$33,6,0)="oui","illimité",VLOOKUP(D7394,Paramètres!$C$17:$H$33,5,0))),"",IF(VLOOKUP(D7394,Paramètres!$C$17:$H$33,6,0)="oui","illimité",VLOOKUP(D7394,Paramètres!$C$17:$H$33,5,0)))</f>
        <v/>
      </c>
      <c r="G7394" s="269" t="str">
        <f t="shared" si="693"/>
        <v/>
      </c>
      <c r="H7394" s="208"/>
      <c r="I7394" s="53"/>
      <c r="J7394" s="209"/>
      <c r="K7394" s="271"/>
      <c r="L7394" s="37"/>
      <c r="M7394" s="218"/>
      <c r="N7394" s="124"/>
      <c r="O7394" s="211" t="str">
        <f t="shared" ca="1" si="694"/>
        <v/>
      </c>
      <c r="P7394" s="212" t="str">
        <f>IF(ISERROR(VLOOKUP(L7394,Paramètres!$A$38:$B$40,2,0)),"",VLOOKUP(L7394,Paramètres!$A$38:$B$40,2,0))</f>
        <v/>
      </c>
      <c r="Q7394" s="211" t="str">
        <f t="shared" ca="1" si="695"/>
        <v/>
      </c>
      <c r="R7394" s="211" t="str">
        <f t="shared" si="691"/>
        <v/>
      </c>
      <c r="S7394" s="213" t="str">
        <f t="shared" ca="1" si="692"/>
        <v/>
      </c>
      <c r="T7394" s="214" t="str">
        <f t="shared" ca="1" si="696"/>
        <v/>
      </c>
    </row>
    <row r="7395" spans="1:20" x14ac:dyDescent="0.25">
      <c r="A7395" s="119" t="s">
        <v>12964</v>
      </c>
      <c r="B7395" s="260"/>
      <c r="C7395" s="264" t="str">
        <f>IF(ISERROR(VLOOKUP(B7395,'Tous les abonnés'!$A$6:$I$5491,2,0)),"",VLOOKUP(B7395,'Tous les abonnés'!$A$6:$I$5491,2,0))</f>
        <v/>
      </c>
      <c r="D7395" s="26"/>
      <c r="E7395" s="265"/>
      <c r="F7395" s="207" t="str">
        <f>IF(ISERROR(IF(VLOOKUP(D7395,Paramètres!$C$17:$H$33,6,0)="oui","illimité",VLOOKUP(D7395,Paramètres!$C$17:$H$33,5,0))),"",IF(VLOOKUP(D7395,Paramètres!$C$17:$H$33,6,0)="oui","illimité",VLOOKUP(D7395,Paramètres!$C$17:$H$33,5,0)))</f>
        <v/>
      </c>
      <c r="G7395" s="269" t="str">
        <f t="shared" si="693"/>
        <v/>
      </c>
      <c r="H7395" s="208"/>
      <c r="I7395" s="53"/>
      <c r="J7395" s="209"/>
      <c r="K7395" s="271"/>
      <c r="L7395" s="37"/>
      <c r="M7395" s="218"/>
      <c r="N7395" s="124"/>
      <c r="O7395" s="211" t="str">
        <f t="shared" ca="1" si="694"/>
        <v/>
      </c>
      <c r="P7395" s="212" t="str">
        <f>IF(ISERROR(VLOOKUP(L7395,Paramètres!$A$38:$B$40,2,0)),"",VLOOKUP(L7395,Paramètres!$A$38:$B$40,2,0))</f>
        <v/>
      </c>
      <c r="Q7395" s="211" t="str">
        <f t="shared" ca="1" si="695"/>
        <v/>
      </c>
      <c r="R7395" s="211" t="str">
        <f t="shared" si="691"/>
        <v/>
      </c>
      <c r="S7395" s="213" t="str">
        <f t="shared" ca="1" si="692"/>
        <v/>
      </c>
      <c r="T7395" s="214" t="str">
        <f t="shared" ca="1" si="696"/>
        <v/>
      </c>
    </row>
    <row r="7396" spans="1:20" x14ac:dyDescent="0.25">
      <c r="A7396" s="119" t="s">
        <v>12965</v>
      </c>
      <c r="B7396" s="260"/>
      <c r="C7396" s="264" t="str">
        <f>IF(ISERROR(VLOOKUP(B7396,'Tous les abonnés'!$A$6:$I$5491,2,0)),"",VLOOKUP(B7396,'Tous les abonnés'!$A$6:$I$5491,2,0))</f>
        <v/>
      </c>
      <c r="D7396" s="26"/>
      <c r="E7396" s="265"/>
      <c r="F7396" s="207" t="str">
        <f>IF(ISERROR(IF(VLOOKUP(D7396,Paramètres!$C$17:$H$33,6,0)="oui","illimité",VLOOKUP(D7396,Paramètres!$C$17:$H$33,5,0))),"",IF(VLOOKUP(D7396,Paramètres!$C$17:$H$33,6,0)="oui","illimité",VLOOKUP(D7396,Paramètres!$C$17:$H$33,5,0)))</f>
        <v/>
      </c>
      <c r="G7396" s="269" t="str">
        <f t="shared" si="693"/>
        <v/>
      </c>
      <c r="H7396" s="208"/>
      <c r="I7396" s="53"/>
      <c r="J7396" s="209"/>
      <c r="K7396" s="271"/>
      <c r="L7396" s="37"/>
      <c r="M7396" s="218"/>
      <c r="N7396" s="124"/>
      <c r="O7396" s="211" t="str">
        <f t="shared" ca="1" si="694"/>
        <v/>
      </c>
      <c r="P7396" s="212" t="str">
        <f>IF(ISERROR(VLOOKUP(L7396,Paramètres!$A$38:$B$40,2,0)),"",VLOOKUP(L7396,Paramètres!$A$38:$B$40,2,0))</f>
        <v/>
      </c>
      <c r="Q7396" s="211" t="str">
        <f t="shared" ca="1" si="695"/>
        <v/>
      </c>
      <c r="R7396" s="211" t="str">
        <f t="shared" si="691"/>
        <v/>
      </c>
      <c r="S7396" s="213" t="str">
        <f t="shared" ca="1" si="692"/>
        <v/>
      </c>
      <c r="T7396" s="214" t="str">
        <f t="shared" ca="1" si="696"/>
        <v/>
      </c>
    </row>
    <row r="7397" spans="1:20" x14ac:dyDescent="0.25">
      <c r="A7397" s="119" t="s">
        <v>12966</v>
      </c>
      <c r="B7397" s="260"/>
      <c r="C7397" s="264" t="str">
        <f>IF(ISERROR(VLOOKUP(B7397,'Tous les abonnés'!$A$6:$I$5491,2,0)),"",VLOOKUP(B7397,'Tous les abonnés'!$A$6:$I$5491,2,0))</f>
        <v/>
      </c>
      <c r="D7397" s="26"/>
      <c r="E7397" s="265"/>
      <c r="F7397" s="207" t="str">
        <f>IF(ISERROR(IF(VLOOKUP(D7397,Paramètres!$C$17:$H$33,6,0)="oui","illimité",VLOOKUP(D7397,Paramètres!$C$17:$H$33,5,0))),"",IF(VLOOKUP(D7397,Paramètres!$C$17:$H$33,6,0)="oui","illimité",VLOOKUP(D7397,Paramètres!$C$17:$H$33,5,0)))</f>
        <v/>
      </c>
      <c r="G7397" s="269" t="str">
        <f t="shared" si="693"/>
        <v/>
      </c>
      <c r="H7397" s="208"/>
      <c r="I7397" s="53"/>
      <c r="J7397" s="209"/>
      <c r="K7397" s="271"/>
      <c r="L7397" s="37"/>
      <c r="M7397" s="218"/>
      <c r="N7397" s="124"/>
      <c r="O7397" s="211" t="str">
        <f t="shared" ca="1" si="694"/>
        <v/>
      </c>
      <c r="P7397" s="212" t="str">
        <f>IF(ISERROR(VLOOKUP(L7397,Paramètres!$A$38:$B$40,2,0)),"",VLOOKUP(L7397,Paramètres!$A$38:$B$40,2,0))</f>
        <v/>
      </c>
      <c r="Q7397" s="211" t="str">
        <f t="shared" ca="1" si="695"/>
        <v/>
      </c>
      <c r="R7397" s="211" t="str">
        <f t="shared" si="691"/>
        <v/>
      </c>
      <c r="S7397" s="213" t="str">
        <f t="shared" ca="1" si="692"/>
        <v/>
      </c>
      <c r="T7397" s="214" t="str">
        <f t="shared" ca="1" si="696"/>
        <v/>
      </c>
    </row>
    <row r="7398" spans="1:20" x14ac:dyDescent="0.25">
      <c r="A7398" s="119" t="s">
        <v>12967</v>
      </c>
      <c r="B7398" s="260"/>
      <c r="C7398" s="264" t="str">
        <f>IF(ISERROR(VLOOKUP(B7398,'Tous les abonnés'!$A$6:$I$5491,2,0)),"",VLOOKUP(B7398,'Tous les abonnés'!$A$6:$I$5491,2,0))</f>
        <v/>
      </c>
      <c r="D7398" s="26"/>
      <c r="E7398" s="265"/>
      <c r="F7398" s="207" t="str">
        <f>IF(ISERROR(IF(VLOOKUP(D7398,Paramètres!$C$17:$H$33,6,0)="oui","illimité",VLOOKUP(D7398,Paramètres!$C$17:$H$33,5,0))),"",IF(VLOOKUP(D7398,Paramètres!$C$17:$H$33,6,0)="oui","illimité",VLOOKUP(D7398,Paramètres!$C$17:$H$33,5,0)))</f>
        <v/>
      </c>
      <c r="G7398" s="269" t="str">
        <f t="shared" si="693"/>
        <v/>
      </c>
      <c r="H7398" s="208"/>
      <c r="I7398" s="53"/>
      <c r="J7398" s="209"/>
      <c r="K7398" s="271"/>
      <c r="L7398" s="37"/>
      <c r="M7398" s="218"/>
      <c r="N7398" s="124"/>
      <c r="O7398" s="211" t="str">
        <f t="shared" ca="1" si="694"/>
        <v/>
      </c>
      <c r="P7398" s="212" t="str">
        <f>IF(ISERROR(VLOOKUP(L7398,Paramètres!$A$38:$B$40,2,0)),"",VLOOKUP(L7398,Paramètres!$A$38:$B$40,2,0))</f>
        <v/>
      </c>
      <c r="Q7398" s="211" t="str">
        <f t="shared" ca="1" si="695"/>
        <v/>
      </c>
      <c r="R7398" s="211" t="str">
        <f t="shared" si="691"/>
        <v/>
      </c>
      <c r="S7398" s="213" t="str">
        <f t="shared" ca="1" si="692"/>
        <v/>
      </c>
      <c r="T7398" s="214" t="str">
        <f t="shared" ca="1" si="696"/>
        <v/>
      </c>
    </row>
    <row r="7399" spans="1:20" x14ac:dyDescent="0.25">
      <c r="A7399" s="119" t="s">
        <v>12968</v>
      </c>
      <c r="B7399" s="260"/>
      <c r="C7399" s="264" t="str">
        <f>IF(ISERROR(VLOOKUP(B7399,'Tous les abonnés'!$A$6:$I$5491,2,0)),"",VLOOKUP(B7399,'Tous les abonnés'!$A$6:$I$5491,2,0))</f>
        <v/>
      </c>
      <c r="D7399" s="26"/>
      <c r="E7399" s="265"/>
      <c r="F7399" s="207" t="str">
        <f>IF(ISERROR(IF(VLOOKUP(D7399,Paramètres!$C$17:$H$33,6,0)="oui","illimité",VLOOKUP(D7399,Paramètres!$C$17:$H$33,5,0))),"",IF(VLOOKUP(D7399,Paramètres!$C$17:$H$33,6,0)="oui","illimité",VLOOKUP(D7399,Paramètres!$C$17:$H$33,5,0)))</f>
        <v/>
      </c>
      <c r="G7399" s="269" t="str">
        <f t="shared" si="693"/>
        <v/>
      </c>
      <c r="H7399" s="208"/>
      <c r="I7399" s="53"/>
      <c r="J7399" s="209"/>
      <c r="K7399" s="271"/>
      <c r="L7399" s="37"/>
      <c r="M7399" s="218"/>
      <c r="N7399" s="124"/>
      <c r="O7399" s="211" t="str">
        <f t="shared" ca="1" si="694"/>
        <v/>
      </c>
      <c r="P7399" s="212" t="str">
        <f>IF(ISERROR(VLOOKUP(L7399,Paramètres!$A$38:$B$40,2,0)),"",VLOOKUP(L7399,Paramètres!$A$38:$B$40,2,0))</f>
        <v/>
      </c>
      <c r="Q7399" s="211" t="str">
        <f t="shared" ca="1" si="695"/>
        <v/>
      </c>
      <c r="R7399" s="211" t="str">
        <f t="shared" si="691"/>
        <v/>
      </c>
      <c r="S7399" s="213" t="str">
        <f t="shared" ca="1" si="692"/>
        <v/>
      </c>
      <c r="T7399" s="214" t="str">
        <f t="shared" ca="1" si="696"/>
        <v/>
      </c>
    </row>
    <row r="7400" spans="1:20" x14ac:dyDescent="0.25">
      <c r="A7400" s="119" t="s">
        <v>12969</v>
      </c>
      <c r="B7400" s="260"/>
      <c r="C7400" s="264" t="str">
        <f>IF(ISERROR(VLOOKUP(B7400,'Tous les abonnés'!$A$6:$I$5491,2,0)),"",VLOOKUP(B7400,'Tous les abonnés'!$A$6:$I$5491,2,0))</f>
        <v/>
      </c>
      <c r="D7400" s="26"/>
      <c r="E7400" s="265"/>
      <c r="F7400" s="207" t="str">
        <f>IF(ISERROR(IF(VLOOKUP(D7400,Paramètres!$C$17:$H$33,6,0)="oui","illimité",VLOOKUP(D7400,Paramètres!$C$17:$H$33,5,0))),"",IF(VLOOKUP(D7400,Paramètres!$C$17:$H$33,6,0)="oui","illimité",VLOOKUP(D7400,Paramètres!$C$17:$H$33,5,0)))</f>
        <v/>
      </c>
      <c r="G7400" s="269" t="str">
        <f t="shared" si="693"/>
        <v/>
      </c>
      <c r="H7400" s="208"/>
      <c r="I7400" s="53"/>
      <c r="J7400" s="209"/>
      <c r="K7400" s="271"/>
      <c r="L7400" s="37"/>
      <c r="M7400" s="218"/>
      <c r="N7400" s="124"/>
      <c r="O7400" s="211" t="str">
        <f t="shared" ca="1" si="694"/>
        <v/>
      </c>
      <c r="P7400" s="212" t="str">
        <f>IF(ISERROR(VLOOKUP(L7400,Paramètres!$A$38:$B$40,2,0)),"",VLOOKUP(L7400,Paramètres!$A$38:$B$40,2,0))</f>
        <v/>
      </c>
      <c r="Q7400" s="211" t="str">
        <f t="shared" ca="1" si="695"/>
        <v/>
      </c>
      <c r="R7400" s="211" t="str">
        <f t="shared" si="691"/>
        <v/>
      </c>
      <c r="S7400" s="213" t="str">
        <f t="shared" ca="1" si="692"/>
        <v/>
      </c>
      <c r="T7400" s="214" t="str">
        <f t="shared" ca="1" si="696"/>
        <v/>
      </c>
    </row>
    <row r="7401" spans="1:20" x14ac:dyDescent="0.25">
      <c r="A7401" s="119" t="s">
        <v>12970</v>
      </c>
      <c r="B7401" s="260"/>
      <c r="C7401" s="264" t="str">
        <f>IF(ISERROR(VLOOKUP(B7401,'Tous les abonnés'!$A$6:$I$5491,2,0)),"",VLOOKUP(B7401,'Tous les abonnés'!$A$6:$I$5491,2,0))</f>
        <v/>
      </c>
      <c r="D7401" s="26"/>
      <c r="E7401" s="265"/>
      <c r="F7401" s="207" t="str">
        <f>IF(ISERROR(IF(VLOOKUP(D7401,Paramètres!$C$17:$H$33,6,0)="oui","illimité",VLOOKUP(D7401,Paramètres!$C$17:$H$33,5,0))),"",IF(VLOOKUP(D7401,Paramètres!$C$17:$H$33,6,0)="oui","illimité",VLOOKUP(D7401,Paramètres!$C$17:$H$33,5,0)))</f>
        <v/>
      </c>
      <c r="G7401" s="269" t="str">
        <f t="shared" si="693"/>
        <v/>
      </c>
      <c r="H7401" s="208"/>
      <c r="I7401" s="53"/>
      <c r="J7401" s="209"/>
      <c r="K7401" s="271"/>
      <c r="L7401" s="37"/>
      <c r="M7401" s="218"/>
      <c r="N7401" s="124"/>
      <c r="O7401" s="211" t="str">
        <f t="shared" ca="1" si="694"/>
        <v/>
      </c>
      <c r="P7401" s="212" t="str">
        <f>IF(ISERROR(VLOOKUP(L7401,Paramètres!$A$38:$B$40,2,0)),"",VLOOKUP(L7401,Paramètres!$A$38:$B$40,2,0))</f>
        <v/>
      </c>
      <c r="Q7401" s="211" t="str">
        <f t="shared" ca="1" si="695"/>
        <v/>
      </c>
      <c r="R7401" s="211" t="str">
        <f t="shared" si="691"/>
        <v/>
      </c>
      <c r="S7401" s="213" t="str">
        <f t="shared" ca="1" si="692"/>
        <v/>
      </c>
      <c r="T7401" s="214" t="str">
        <f t="shared" ca="1" si="696"/>
        <v/>
      </c>
    </row>
    <row r="7402" spans="1:20" x14ac:dyDescent="0.25">
      <c r="A7402" s="119" t="s">
        <v>12971</v>
      </c>
      <c r="B7402" s="260"/>
      <c r="C7402" s="264" t="str">
        <f>IF(ISERROR(VLOOKUP(B7402,'Tous les abonnés'!$A$6:$I$5491,2,0)),"",VLOOKUP(B7402,'Tous les abonnés'!$A$6:$I$5491,2,0))</f>
        <v/>
      </c>
      <c r="D7402" s="26"/>
      <c r="E7402" s="265"/>
      <c r="F7402" s="207" t="str">
        <f>IF(ISERROR(IF(VLOOKUP(D7402,Paramètres!$C$17:$H$33,6,0)="oui","illimité",VLOOKUP(D7402,Paramètres!$C$17:$H$33,5,0))),"",IF(VLOOKUP(D7402,Paramètres!$C$17:$H$33,6,0)="oui","illimité",VLOOKUP(D7402,Paramètres!$C$17:$H$33,5,0)))</f>
        <v/>
      </c>
      <c r="G7402" s="269" t="str">
        <f t="shared" si="693"/>
        <v/>
      </c>
      <c r="H7402" s="208"/>
      <c r="I7402" s="53"/>
      <c r="J7402" s="209"/>
      <c r="K7402" s="271"/>
      <c r="L7402" s="37"/>
      <c r="M7402" s="218"/>
      <c r="N7402" s="124"/>
      <c r="O7402" s="211" t="str">
        <f t="shared" ca="1" si="694"/>
        <v/>
      </c>
      <c r="P7402" s="212" t="str">
        <f>IF(ISERROR(VLOOKUP(L7402,Paramètres!$A$38:$B$40,2,0)),"",VLOOKUP(L7402,Paramètres!$A$38:$B$40,2,0))</f>
        <v/>
      </c>
      <c r="Q7402" s="211" t="str">
        <f t="shared" ca="1" si="695"/>
        <v/>
      </c>
      <c r="R7402" s="211" t="str">
        <f t="shared" si="691"/>
        <v/>
      </c>
      <c r="S7402" s="213" t="str">
        <f t="shared" ca="1" si="692"/>
        <v/>
      </c>
      <c r="T7402" s="214" t="str">
        <f t="shared" ca="1" si="696"/>
        <v/>
      </c>
    </row>
    <row r="7403" spans="1:20" x14ac:dyDescent="0.25">
      <c r="A7403" s="119" t="s">
        <v>12972</v>
      </c>
      <c r="B7403" s="260"/>
      <c r="C7403" s="264" t="str">
        <f>IF(ISERROR(VLOOKUP(B7403,'Tous les abonnés'!$A$6:$I$5491,2,0)),"",VLOOKUP(B7403,'Tous les abonnés'!$A$6:$I$5491,2,0))</f>
        <v/>
      </c>
      <c r="D7403" s="26"/>
      <c r="E7403" s="265"/>
      <c r="F7403" s="207" t="str">
        <f>IF(ISERROR(IF(VLOOKUP(D7403,Paramètres!$C$17:$H$33,6,0)="oui","illimité",VLOOKUP(D7403,Paramètres!$C$17:$H$33,5,0))),"",IF(VLOOKUP(D7403,Paramètres!$C$17:$H$33,6,0)="oui","illimité",VLOOKUP(D7403,Paramètres!$C$17:$H$33,5,0)))</f>
        <v/>
      </c>
      <c r="G7403" s="269" t="str">
        <f t="shared" si="693"/>
        <v/>
      </c>
      <c r="H7403" s="208"/>
      <c r="I7403" s="53"/>
      <c r="J7403" s="209"/>
      <c r="K7403" s="271"/>
      <c r="L7403" s="37"/>
      <c r="M7403" s="218"/>
      <c r="N7403" s="124"/>
      <c r="O7403" s="211" t="str">
        <f t="shared" ca="1" si="694"/>
        <v/>
      </c>
      <c r="P7403" s="212" t="str">
        <f>IF(ISERROR(VLOOKUP(L7403,Paramètres!$A$38:$B$40,2,0)),"",VLOOKUP(L7403,Paramètres!$A$38:$B$40,2,0))</f>
        <v/>
      </c>
      <c r="Q7403" s="211" t="str">
        <f t="shared" ca="1" si="695"/>
        <v/>
      </c>
      <c r="R7403" s="211" t="str">
        <f t="shared" si="691"/>
        <v/>
      </c>
      <c r="S7403" s="213" t="str">
        <f t="shared" ca="1" si="692"/>
        <v/>
      </c>
      <c r="T7403" s="214" t="str">
        <f t="shared" ca="1" si="696"/>
        <v/>
      </c>
    </row>
    <row r="7404" spans="1:20" x14ac:dyDescent="0.25">
      <c r="A7404" s="119" t="s">
        <v>12973</v>
      </c>
      <c r="B7404" s="260"/>
      <c r="C7404" s="264" t="str">
        <f>IF(ISERROR(VLOOKUP(B7404,'Tous les abonnés'!$A$6:$I$5491,2,0)),"",VLOOKUP(B7404,'Tous les abonnés'!$A$6:$I$5491,2,0))</f>
        <v/>
      </c>
      <c r="D7404" s="26"/>
      <c r="E7404" s="265"/>
      <c r="F7404" s="207" t="str">
        <f>IF(ISERROR(IF(VLOOKUP(D7404,Paramètres!$C$17:$H$33,6,0)="oui","illimité",VLOOKUP(D7404,Paramètres!$C$17:$H$33,5,0))),"",IF(VLOOKUP(D7404,Paramètres!$C$17:$H$33,6,0)="oui","illimité",VLOOKUP(D7404,Paramètres!$C$17:$H$33,5,0)))</f>
        <v/>
      </c>
      <c r="G7404" s="269" t="str">
        <f t="shared" si="693"/>
        <v/>
      </c>
      <c r="H7404" s="208"/>
      <c r="I7404" s="53"/>
      <c r="J7404" s="209"/>
      <c r="K7404" s="271"/>
      <c r="L7404" s="37"/>
      <c r="M7404" s="218"/>
      <c r="N7404" s="124"/>
      <c r="O7404" s="211" t="str">
        <f t="shared" ca="1" si="694"/>
        <v/>
      </c>
      <c r="P7404" s="212" t="str">
        <f>IF(ISERROR(VLOOKUP(L7404,Paramètres!$A$38:$B$40,2,0)),"",VLOOKUP(L7404,Paramètres!$A$38:$B$40,2,0))</f>
        <v/>
      </c>
      <c r="Q7404" s="211" t="str">
        <f t="shared" ca="1" si="695"/>
        <v/>
      </c>
      <c r="R7404" s="211" t="str">
        <f t="shared" si="691"/>
        <v/>
      </c>
      <c r="S7404" s="213" t="str">
        <f t="shared" ca="1" si="692"/>
        <v/>
      </c>
      <c r="T7404" s="214" t="str">
        <f t="shared" ca="1" si="696"/>
        <v/>
      </c>
    </row>
    <row r="7405" spans="1:20" x14ac:dyDescent="0.25">
      <c r="A7405" s="119" t="s">
        <v>12974</v>
      </c>
      <c r="B7405" s="260"/>
      <c r="C7405" s="264" t="str">
        <f>IF(ISERROR(VLOOKUP(B7405,'Tous les abonnés'!$A$6:$I$5491,2,0)),"",VLOOKUP(B7405,'Tous les abonnés'!$A$6:$I$5491,2,0))</f>
        <v/>
      </c>
      <c r="D7405" s="26"/>
      <c r="E7405" s="265"/>
      <c r="F7405" s="207" t="str">
        <f>IF(ISERROR(IF(VLOOKUP(D7405,Paramètres!$C$17:$H$33,6,0)="oui","illimité",VLOOKUP(D7405,Paramètres!$C$17:$H$33,5,0))),"",IF(VLOOKUP(D7405,Paramètres!$C$17:$H$33,6,0)="oui","illimité",VLOOKUP(D7405,Paramètres!$C$17:$H$33,5,0)))</f>
        <v/>
      </c>
      <c r="G7405" s="269" t="str">
        <f t="shared" si="693"/>
        <v/>
      </c>
      <c r="H7405" s="208"/>
      <c r="I7405" s="53"/>
      <c r="J7405" s="209"/>
      <c r="K7405" s="271"/>
      <c r="L7405" s="37"/>
      <c r="M7405" s="218"/>
      <c r="N7405" s="124"/>
      <c r="O7405" s="211" t="str">
        <f t="shared" ca="1" si="694"/>
        <v/>
      </c>
      <c r="P7405" s="212" t="str">
        <f>IF(ISERROR(VLOOKUP(L7405,Paramètres!$A$38:$B$40,2,0)),"",VLOOKUP(L7405,Paramètres!$A$38:$B$40,2,0))</f>
        <v/>
      </c>
      <c r="Q7405" s="211" t="str">
        <f t="shared" ca="1" si="695"/>
        <v/>
      </c>
      <c r="R7405" s="211" t="str">
        <f t="shared" si="691"/>
        <v/>
      </c>
      <c r="S7405" s="213" t="str">
        <f t="shared" ca="1" si="692"/>
        <v/>
      </c>
      <c r="T7405" s="214" t="str">
        <f t="shared" ca="1" si="696"/>
        <v/>
      </c>
    </row>
    <row r="7406" spans="1:20" x14ac:dyDescent="0.25">
      <c r="A7406" s="119" t="s">
        <v>12975</v>
      </c>
      <c r="B7406" s="260"/>
      <c r="C7406" s="264" t="str">
        <f>IF(ISERROR(VLOOKUP(B7406,'Tous les abonnés'!$A$6:$I$5491,2,0)),"",VLOOKUP(B7406,'Tous les abonnés'!$A$6:$I$5491,2,0))</f>
        <v/>
      </c>
      <c r="D7406" s="26"/>
      <c r="E7406" s="265"/>
      <c r="F7406" s="207" t="str">
        <f>IF(ISERROR(IF(VLOOKUP(D7406,Paramètres!$C$17:$H$33,6,0)="oui","illimité",VLOOKUP(D7406,Paramètres!$C$17:$H$33,5,0))),"",IF(VLOOKUP(D7406,Paramètres!$C$17:$H$33,6,0)="oui","illimité",VLOOKUP(D7406,Paramètres!$C$17:$H$33,5,0)))</f>
        <v/>
      </c>
      <c r="G7406" s="269" t="str">
        <f t="shared" si="693"/>
        <v/>
      </c>
      <c r="H7406" s="208"/>
      <c r="I7406" s="53"/>
      <c r="J7406" s="209"/>
      <c r="K7406" s="271"/>
      <c r="L7406" s="37"/>
      <c r="M7406" s="218"/>
      <c r="N7406" s="124"/>
      <c r="O7406" s="211" t="str">
        <f t="shared" ca="1" si="694"/>
        <v/>
      </c>
      <c r="P7406" s="212" t="str">
        <f>IF(ISERROR(VLOOKUP(L7406,Paramètres!$A$38:$B$40,2,0)),"",VLOOKUP(L7406,Paramètres!$A$38:$B$40,2,0))</f>
        <v/>
      </c>
      <c r="Q7406" s="211" t="str">
        <f t="shared" ca="1" si="695"/>
        <v/>
      </c>
      <c r="R7406" s="211" t="str">
        <f t="shared" si="691"/>
        <v/>
      </c>
      <c r="S7406" s="213" t="str">
        <f t="shared" ca="1" si="692"/>
        <v/>
      </c>
      <c r="T7406" s="214" t="str">
        <f t="shared" ca="1" si="696"/>
        <v/>
      </c>
    </row>
    <row r="7407" spans="1:20" x14ac:dyDescent="0.25">
      <c r="A7407" s="119" t="s">
        <v>12976</v>
      </c>
      <c r="B7407" s="260"/>
      <c r="C7407" s="264" t="str">
        <f>IF(ISERROR(VLOOKUP(B7407,'Tous les abonnés'!$A$6:$I$5491,2,0)),"",VLOOKUP(B7407,'Tous les abonnés'!$A$6:$I$5491,2,0))</f>
        <v/>
      </c>
      <c r="D7407" s="26"/>
      <c r="E7407" s="265"/>
      <c r="F7407" s="207" t="str">
        <f>IF(ISERROR(IF(VLOOKUP(D7407,Paramètres!$C$17:$H$33,6,0)="oui","illimité",VLOOKUP(D7407,Paramètres!$C$17:$H$33,5,0))),"",IF(VLOOKUP(D7407,Paramètres!$C$17:$H$33,6,0)="oui","illimité",VLOOKUP(D7407,Paramètres!$C$17:$H$33,5,0)))</f>
        <v/>
      </c>
      <c r="G7407" s="269" t="str">
        <f t="shared" si="693"/>
        <v/>
      </c>
      <c r="H7407" s="208"/>
      <c r="I7407" s="53"/>
      <c r="J7407" s="209"/>
      <c r="K7407" s="271"/>
      <c r="L7407" s="37"/>
      <c r="M7407" s="218"/>
      <c r="N7407" s="124"/>
      <c r="O7407" s="211" t="str">
        <f t="shared" ca="1" si="694"/>
        <v/>
      </c>
      <c r="P7407" s="212" t="str">
        <f>IF(ISERROR(VLOOKUP(L7407,Paramètres!$A$38:$B$40,2,0)),"",VLOOKUP(L7407,Paramètres!$A$38:$B$40,2,0))</f>
        <v/>
      </c>
      <c r="Q7407" s="211" t="str">
        <f t="shared" ca="1" si="695"/>
        <v/>
      </c>
      <c r="R7407" s="211" t="str">
        <f t="shared" si="691"/>
        <v/>
      </c>
      <c r="S7407" s="213" t="str">
        <f t="shared" ca="1" si="692"/>
        <v/>
      </c>
      <c r="T7407" s="214" t="str">
        <f t="shared" ca="1" si="696"/>
        <v/>
      </c>
    </row>
    <row r="7408" spans="1:20" x14ac:dyDescent="0.25">
      <c r="A7408" s="119" t="s">
        <v>12977</v>
      </c>
      <c r="B7408" s="260"/>
      <c r="C7408" s="264" t="str">
        <f>IF(ISERROR(VLOOKUP(B7408,'Tous les abonnés'!$A$6:$I$5491,2,0)),"",VLOOKUP(B7408,'Tous les abonnés'!$A$6:$I$5491,2,0))</f>
        <v/>
      </c>
      <c r="D7408" s="26"/>
      <c r="E7408" s="265"/>
      <c r="F7408" s="207" t="str">
        <f>IF(ISERROR(IF(VLOOKUP(D7408,Paramètres!$C$17:$H$33,6,0)="oui","illimité",VLOOKUP(D7408,Paramètres!$C$17:$H$33,5,0))),"",IF(VLOOKUP(D7408,Paramètres!$C$17:$H$33,6,0)="oui","illimité",VLOOKUP(D7408,Paramètres!$C$17:$H$33,5,0)))</f>
        <v/>
      </c>
      <c r="G7408" s="269" t="str">
        <f t="shared" si="693"/>
        <v/>
      </c>
      <c r="H7408" s="208"/>
      <c r="I7408" s="53"/>
      <c r="J7408" s="209"/>
      <c r="K7408" s="271"/>
      <c r="L7408" s="37"/>
      <c r="M7408" s="218"/>
      <c r="N7408" s="124"/>
      <c r="O7408" s="211" t="str">
        <f t="shared" ca="1" si="694"/>
        <v/>
      </c>
      <c r="P7408" s="212" t="str">
        <f>IF(ISERROR(VLOOKUP(L7408,Paramètres!$A$38:$B$40,2,0)),"",VLOOKUP(L7408,Paramètres!$A$38:$B$40,2,0))</f>
        <v/>
      </c>
      <c r="Q7408" s="211" t="str">
        <f t="shared" ca="1" si="695"/>
        <v/>
      </c>
      <c r="R7408" s="211" t="str">
        <f t="shared" si="691"/>
        <v/>
      </c>
      <c r="S7408" s="213" t="str">
        <f t="shared" ca="1" si="692"/>
        <v/>
      </c>
      <c r="T7408" s="214" t="str">
        <f t="shared" ca="1" si="696"/>
        <v/>
      </c>
    </row>
    <row r="7409" spans="1:20" x14ac:dyDescent="0.25">
      <c r="A7409" s="119" t="s">
        <v>12978</v>
      </c>
      <c r="B7409" s="260"/>
      <c r="C7409" s="264" t="str">
        <f>IF(ISERROR(VLOOKUP(B7409,'Tous les abonnés'!$A$6:$I$5491,2,0)),"",VLOOKUP(B7409,'Tous les abonnés'!$A$6:$I$5491,2,0))</f>
        <v/>
      </c>
      <c r="D7409" s="26"/>
      <c r="E7409" s="265"/>
      <c r="F7409" s="207" t="str">
        <f>IF(ISERROR(IF(VLOOKUP(D7409,Paramètres!$C$17:$H$33,6,0)="oui","illimité",VLOOKUP(D7409,Paramètres!$C$17:$H$33,5,0))),"",IF(VLOOKUP(D7409,Paramètres!$C$17:$H$33,6,0)="oui","illimité",VLOOKUP(D7409,Paramètres!$C$17:$H$33,5,0)))</f>
        <v/>
      </c>
      <c r="G7409" s="269" t="str">
        <f t="shared" si="693"/>
        <v/>
      </c>
      <c r="H7409" s="208"/>
      <c r="I7409" s="53"/>
      <c r="J7409" s="209"/>
      <c r="K7409" s="271"/>
      <c r="L7409" s="37"/>
      <c r="M7409" s="218"/>
      <c r="N7409" s="124"/>
      <c r="O7409" s="211" t="str">
        <f t="shared" ca="1" si="694"/>
        <v/>
      </c>
      <c r="P7409" s="212" t="str">
        <f>IF(ISERROR(VLOOKUP(L7409,Paramètres!$A$38:$B$40,2,0)),"",VLOOKUP(L7409,Paramètres!$A$38:$B$40,2,0))</f>
        <v/>
      </c>
      <c r="Q7409" s="211" t="str">
        <f t="shared" ca="1" si="695"/>
        <v/>
      </c>
      <c r="R7409" s="211" t="str">
        <f t="shared" si="691"/>
        <v/>
      </c>
      <c r="S7409" s="213" t="str">
        <f t="shared" ca="1" si="692"/>
        <v/>
      </c>
      <c r="T7409" s="214" t="str">
        <f t="shared" ca="1" si="696"/>
        <v/>
      </c>
    </row>
    <row r="7410" spans="1:20" x14ac:dyDescent="0.25">
      <c r="A7410" s="119" t="s">
        <v>12979</v>
      </c>
      <c r="B7410" s="260"/>
      <c r="C7410" s="264" t="str">
        <f>IF(ISERROR(VLOOKUP(B7410,'Tous les abonnés'!$A$6:$I$5491,2,0)),"",VLOOKUP(B7410,'Tous les abonnés'!$A$6:$I$5491,2,0))</f>
        <v/>
      </c>
      <c r="D7410" s="26"/>
      <c r="E7410" s="265"/>
      <c r="F7410" s="207" t="str">
        <f>IF(ISERROR(IF(VLOOKUP(D7410,Paramètres!$C$17:$H$33,6,0)="oui","illimité",VLOOKUP(D7410,Paramètres!$C$17:$H$33,5,0))),"",IF(VLOOKUP(D7410,Paramètres!$C$17:$H$33,6,0)="oui","illimité",VLOOKUP(D7410,Paramètres!$C$17:$H$33,5,0)))</f>
        <v/>
      </c>
      <c r="G7410" s="269" t="str">
        <f t="shared" si="693"/>
        <v/>
      </c>
      <c r="H7410" s="208"/>
      <c r="I7410" s="53"/>
      <c r="J7410" s="209"/>
      <c r="K7410" s="271"/>
      <c r="L7410" s="37"/>
      <c r="M7410" s="218"/>
      <c r="N7410" s="124"/>
      <c r="O7410" s="211" t="str">
        <f t="shared" ca="1" si="694"/>
        <v/>
      </c>
      <c r="P7410" s="212" t="str">
        <f>IF(ISERROR(VLOOKUP(L7410,Paramètres!$A$38:$B$40,2,0)),"",VLOOKUP(L7410,Paramètres!$A$38:$B$40,2,0))</f>
        <v/>
      </c>
      <c r="Q7410" s="211" t="str">
        <f t="shared" ca="1" si="695"/>
        <v/>
      </c>
      <c r="R7410" s="211" t="str">
        <f t="shared" si="691"/>
        <v/>
      </c>
      <c r="S7410" s="213" t="str">
        <f t="shared" ca="1" si="692"/>
        <v/>
      </c>
      <c r="T7410" s="214" t="str">
        <f t="shared" ca="1" si="696"/>
        <v/>
      </c>
    </row>
    <row r="7411" spans="1:20" x14ac:dyDescent="0.25">
      <c r="A7411" s="119" t="s">
        <v>12980</v>
      </c>
      <c r="B7411" s="260"/>
      <c r="C7411" s="264" t="str">
        <f>IF(ISERROR(VLOOKUP(B7411,'Tous les abonnés'!$A$6:$I$5491,2,0)),"",VLOOKUP(B7411,'Tous les abonnés'!$A$6:$I$5491,2,0))</f>
        <v/>
      </c>
      <c r="D7411" s="26"/>
      <c r="E7411" s="265"/>
      <c r="F7411" s="207" t="str">
        <f>IF(ISERROR(IF(VLOOKUP(D7411,Paramètres!$C$17:$H$33,6,0)="oui","illimité",VLOOKUP(D7411,Paramètres!$C$17:$H$33,5,0))),"",IF(VLOOKUP(D7411,Paramètres!$C$17:$H$33,6,0)="oui","illimité",VLOOKUP(D7411,Paramètres!$C$17:$H$33,5,0)))</f>
        <v/>
      </c>
      <c r="G7411" s="269" t="str">
        <f t="shared" si="693"/>
        <v/>
      </c>
      <c r="H7411" s="208"/>
      <c r="I7411" s="53"/>
      <c r="J7411" s="209"/>
      <c r="K7411" s="271"/>
      <c r="L7411" s="37"/>
      <c r="M7411" s="218"/>
      <c r="N7411" s="124"/>
      <c r="O7411" s="211" t="str">
        <f t="shared" ca="1" si="694"/>
        <v/>
      </c>
      <c r="P7411" s="212" t="str">
        <f>IF(ISERROR(VLOOKUP(L7411,Paramètres!$A$38:$B$40,2,0)),"",VLOOKUP(L7411,Paramètres!$A$38:$B$40,2,0))</f>
        <v/>
      </c>
      <c r="Q7411" s="211" t="str">
        <f t="shared" ca="1" si="695"/>
        <v/>
      </c>
      <c r="R7411" s="211" t="str">
        <f t="shared" si="691"/>
        <v/>
      </c>
      <c r="S7411" s="213" t="str">
        <f t="shared" ca="1" si="692"/>
        <v/>
      </c>
      <c r="T7411" s="214" t="str">
        <f t="shared" ca="1" si="696"/>
        <v/>
      </c>
    </row>
    <row r="7412" spans="1:20" x14ac:dyDescent="0.25">
      <c r="A7412" s="119" t="s">
        <v>12981</v>
      </c>
      <c r="B7412" s="260"/>
      <c r="C7412" s="264" t="str">
        <f>IF(ISERROR(VLOOKUP(B7412,'Tous les abonnés'!$A$6:$I$5491,2,0)),"",VLOOKUP(B7412,'Tous les abonnés'!$A$6:$I$5491,2,0))</f>
        <v/>
      </c>
      <c r="D7412" s="26"/>
      <c r="E7412" s="265"/>
      <c r="F7412" s="207" t="str">
        <f>IF(ISERROR(IF(VLOOKUP(D7412,Paramètres!$C$17:$H$33,6,0)="oui","illimité",VLOOKUP(D7412,Paramètres!$C$17:$H$33,5,0))),"",IF(VLOOKUP(D7412,Paramètres!$C$17:$H$33,6,0)="oui","illimité",VLOOKUP(D7412,Paramètres!$C$17:$H$33,5,0)))</f>
        <v/>
      </c>
      <c r="G7412" s="269" t="str">
        <f t="shared" si="693"/>
        <v/>
      </c>
      <c r="H7412" s="208"/>
      <c r="I7412" s="53"/>
      <c r="J7412" s="209"/>
      <c r="K7412" s="271"/>
      <c r="L7412" s="37"/>
      <c r="M7412" s="218"/>
      <c r="N7412" s="124"/>
      <c r="O7412" s="211" t="str">
        <f t="shared" ca="1" si="694"/>
        <v/>
      </c>
      <c r="P7412" s="212" t="str">
        <f>IF(ISERROR(VLOOKUP(L7412,Paramètres!$A$38:$B$40,2,0)),"",VLOOKUP(L7412,Paramètres!$A$38:$B$40,2,0))</f>
        <v/>
      </c>
      <c r="Q7412" s="211" t="str">
        <f t="shared" ca="1" si="695"/>
        <v/>
      </c>
      <c r="R7412" s="211" t="str">
        <f t="shared" si="691"/>
        <v/>
      </c>
      <c r="S7412" s="213" t="str">
        <f t="shared" ca="1" si="692"/>
        <v/>
      </c>
      <c r="T7412" s="214" t="str">
        <f t="shared" ca="1" si="696"/>
        <v/>
      </c>
    </row>
    <row r="7413" spans="1:20" x14ac:dyDescent="0.25">
      <c r="A7413" s="119" t="s">
        <v>12982</v>
      </c>
      <c r="B7413" s="260"/>
      <c r="C7413" s="264" t="str">
        <f>IF(ISERROR(VLOOKUP(B7413,'Tous les abonnés'!$A$6:$I$5491,2,0)),"",VLOOKUP(B7413,'Tous les abonnés'!$A$6:$I$5491,2,0))</f>
        <v/>
      </c>
      <c r="D7413" s="26"/>
      <c r="E7413" s="265"/>
      <c r="F7413" s="207" t="str">
        <f>IF(ISERROR(IF(VLOOKUP(D7413,Paramètres!$C$17:$H$33,6,0)="oui","illimité",VLOOKUP(D7413,Paramètres!$C$17:$H$33,5,0))),"",IF(VLOOKUP(D7413,Paramètres!$C$17:$H$33,6,0)="oui","illimité",VLOOKUP(D7413,Paramètres!$C$17:$H$33,5,0)))</f>
        <v/>
      </c>
      <c r="G7413" s="269" t="str">
        <f t="shared" si="693"/>
        <v/>
      </c>
      <c r="H7413" s="208"/>
      <c r="I7413" s="53"/>
      <c r="J7413" s="209"/>
      <c r="K7413" s="271"/>
      <c r="L7413" s="37"/>
      <c r="M7413" s="218"/>
      <c r="N7413" s="124"/>
      <c r="O7413" s="211" t="str">
        <f t="shared" ca="1" si="694"/>
        <v/>
      </c>
      <c r="P7413" s="212" t="str">
        <f>IF(ISERROR(VLOOKUP(L7413,Paramètres!$A$38:$B$40,2,0)),"",VLOOKUP(L7413,Paramètres!$A$38:$B$40,2,0))</f>
        <v/>
      </c>
      <c r="Q7413" s="211" t="str">
        <f t="shared" ca="1" si="695"/>
        <v/>
      </c>
      <c r="R7413" s="211" t="str">
        <f t="shared" si="691"/>
        <v/>
      </c>
      <c r="S7413" s="213" t="str">
        <f t="shared" ca="1" si="692"/>
        <v/>
      </c>
      <c r="T7413" s="214" t="str">
        <f t="shared" ca="1" si="696"/>
        <v/>
      </c>
    </row>
    <row r="7414" spans="1:20" x14ac:dyDescent="0.25">
      <c r="A7414" s="119" t="s">
        <v>12983</v>
      </c>
      <c r="B7414" s="260"/>
      <c r="C7414" s="264" t="str">
        <f>IF(ISERROR(VLOOKUP(B7414,'Tous les abonnés'!$A$6:$I$5491,2,0)),"",VLOOKUP(B7414,'Tous les abonnés'!$A$6:$I$5491,2,0))</f>
        <v/>
      </c>
      <c r="D7414" s="26"/>
      <c r="E7414" s="265"/>
      <c r="F7414" s="207" t="str">
        <f>IF(ISERROR(IF(VLOOKUP(D7414,Paramètres!$C$17:$H$33,6,0)="oui","illimité",VLOOKUP(D7414,Paramètres!$C$17:$H$33,5,0))),"",IF(VLOOKUP(D7414,Paramètres!$C$17:$H$33,6,0)="oui","illimité",VLOOKUP(D7414,Paramètres!$C$17:$H$33,5,0)))</f>
        <v/>
      </c>
      <c r="G7414" s="269" t="str">
        <f t="shared" si="693"/>
        <v/>
      </c>
      <c r="H7414" s="208"/>
      <c r="I7414" s="53"/>
      <c r="J7414" s="209"/>
      <c r="K7414" s="271"/>
      <c r="L7414" s="37"/>
      <c r="M7414" s="218"/>
      <c r="N7414" s="124"/>
      <c r="O7414" s="211" t="str">
        <f t="shared" ca="1" si="694"/>
        <v/>
      </c>
      <c r="P7414" s="212" t="str">
        <f>IF(ISERROR(VLOOKUP(L7414,Paramètres!$A$38:$B$40,2,0)),"",VLOOKUP(L7414,Paramètres!$A$38:$B$40,2,0))</f>
        <v/>
      </c>
      <c r="Q7414" s="211" t="str">
        <f t="shared" ca="1" si="695"/>
        <v/>
      </c>
      <c r="R7414" s="211" t="str">
        <f t="shared" si="691"/>
        <v/>
      </c>
      <c r="S7414" s="213" t="str">
        <f t="shared" ca="1" si="692"/>
        <v/>
      </c>
      <c r="T7414" s="214" t="str">
        <f t="shared" ca="1" si="696"/>
        <v/>
      </c>
    </row>
    <row r="7415" spans="1:20" x14ac:dyDescent="0.25">
      <c r="A7415" s="119" t="s">
        <v>12984</v>
      </c>
      <c r="B7415" s="260"/>
      <c r="C7415" s="264" t="str">
        <f>IF(ISERROR(VLOOKUP(B7415,'Tous les abonnés'!$A$6:$I$5491,2,0)),"",VLOOKUP(B7415,'Tous les abonnés'!$A$6:$I$5491,2,0))</f>
        <v/>
      </c>
      <c r="D7415" s="26"/>
      <c r="E7415" s="265"/>
      <c r="F7415" s="207" t="str">
        <f>IF(ISERROR(IF(VLOOKUP(D7415,Paramètres!$C$17:$H$33,6,0)="oui","illimité",VLOOKUP(D7415,Paramètres!$C$17:$H$33,5,0))),"",IF(VLOOKUP(D7415,Paramètres!$C$17:$H$33,6,0)="oui","illimité",VLOOKUP(D7415,Paramètres!$C$17:$H$33,5,0)))</f>
        <v/>
      </c>
      <c r="G7415" s="269" t="str">
        <f t="shared" si="693"/>
        <v/>
      </c>
      <c r="H7415" s="208"/>
      <c r="I7415" s="53"/>
      <c r="J7415" s="209"/>
      <c r="K7415" s="271"/>
      <c r="L7415" s="37"/>
      <c r="M7415" s="218"/>
      <c r="N7415" s="124"/>
      <c r="O7415" s="211" t="str">
        <f t="shared" ca="1" si="694"/>
        <v/>
      </c>
      <c r="P7415" s="212" t="str">
        <f>IF(ISERROR(VLOOKUP(L7415,Paramètres!$A$38:$B$40,2,0)),"",VLOOKUP(L7415,Paramètres!$A$38:$B$40,2,0))</f>
        <v/>
      </c>
      <c r="Q7415" s="211" t="str">
        <f t="shared" ca="1" si="695"/>
        <v/>
      </c>
      <c r="R7415" s="211" t="str">
        <f t="shared" si="691"/>
        <v/>
      </c>
      <c r="S7415" s="213" t="str">
        <f t="shared" ca="1" si="692"/>
        <v/>
      </c>
      <c r="T7415" s="214" t="str">
        <f t="shared" ca="1" si="696"/>
        <v/>
      </c>
    </row>
    <row r="7416" spans="1:20" x14ac:dyDescent="0.25">
      <c r="A7416" s="119" t="s">
        <v>12985</v>
      </c>
      <c r="B7416" s="260"/>
      <c r="C7416" s="264" t="str">
        <f>IF(ISERROR(VLOOKUP(B7416,'Tous les abonnés'!$A$6:$I$5491,2,0)),"",VLOOKUP(B7416,'Tous les abonnés'!$A$6:$I$5491,2,0))</f>
        <v/>
      </c>
      <c r="D7416" s="26"/>
      <c r="E7416" s="265"/>
      <c r="F7416" s="207" t="str">
        <f>IF(ISERROR(IF(VLOOKUP(D7416,Paramètres!$C$17:$H$33,6,0)="oui","illimité",VLOOKUP(D7416,Paramètres!$C$17:$H$33,5,0))),"",IF(VLOOKUP(D7416,Paramètres!$C$17:$H$33,6,0)="oui","illimité",VLOOKUP(D7416,Paramètres!$C$17:$H$33,5,0)))</f>
        <v/>
      </c>
      <c r="G7416" s="269" t="str">
        <f t="shared" si="693"/>
        <v/>
      </c>
      <c r="H7416" s="208"/>
      <c r="I7416" s="53"/>
      <c r="J7416" s="209"/>
      <c r="K7416" s="271"/>
      <c r="L7416" s="37"/>
      <c r="M7416" s="218"/>
      <c r="N7416" s="124"/>
      <c r="O7416" s="211" t="str">
        <f t="shared" ca="1" si="694"/>
        <v/>
      </c>
      <c r="P7416" s="212" t="str">
        <f>IF(ISERROR(VLOOKUP(L7416,Paramètres!$A$38:$B$40,2,0)),"",VLOOKUP(L7416,Paramètres!$A$38:$B$40,2,0))</f>
        <v/>
      </c>
      <c r="Q7416" s="211" t="str">
        <f t="shared" ca="1" si="695"/>
        <v/>
      </c>
      <c r="R7416" s="211" t="str">
        <f t="shared" si="691"/>
        <v/>
      </c>
      <c r="S7416" s="213" t="str">
        <f t="shared" ca="1" si="692"/>
        <v/>
      </c>
      <c r="T7416" s="214" t="str">
        <f t="shared" ca="1" si="696"/>
        <v/>
      </c>
    </row>
    <row r="7417" spans="1:20" x14ac:dyDescent="0.25">
      <c r="A7417" s="119" t="s">
        <v>12986</v>
      </c>
      <c r="B7417" s="260"/>
      <c r="C7417" s="264" t="str">
        <f>IF(ISERROR(VLOOKUP(B7417,'Tous les abonnés'!$A$6:$I$5491,2,0)),"",VLOOKUP(B7417,'Tous les abonnés'!$A$6:$I$5491,2,0))</f>
        <v/>
      </c>
      <c r="D7417" s="26"/>
      <c r="E7417" s="265"/>
      <c r="F7417" s="207" t="str">
        <f>IF(ISERROR(IF(VLOOKUP(D7417,Paramètres!$C$17:$H$33,6,0)="oui","illimité",VLOOKUP(D7417,Paramètres!$C$17:$H$33,5,0))),"",IF(VLOOKUP(D7417,Paramètres!$C$17:$H$33,6,0)="oui","illimité",VLOOKUP(D7417,Paramètres!$C$17:$H$33,5,0)))</f>
        <v/>
      </c>
      <c r="G7417" s="269" t="str">
        <f t="shared" si="693"/>
        <v/>
      </c>
      <c r="H7417" s="208"/>
      <c r="I7417" s="53"/>
      <c r="J7417" s="209"/>
      <c r="K7417" s="271"/>
      <c r="L7417" s="37"/>
      <c r="M7417" s="218"/>
      <c r="N7417" s="124"/>
      <c r="O7417" s="211" t="str">
        <f t="shared" ca="1" si="694"/>
        <v/>
      </c>
      <c r="P7417" s="212" t="str">
        <f>IF(ISERROR(VLOOKUP(L7417,Paramètres!$A$38:$B$40,2,0)),"",VLOOKUP(L7417,Paramètres!$A$38:$B$40,2,0))</f>
        <v/>
      </c>
      <c r="Q7417" s="211" t="str">
        <f t="shared" ca="1" si="695"/>
        <v/>
      </c>
      <c r="R7417" s="211" t="str">
        <f t="shared" si="691"/>
        <v/>
      </c>
      <c r="S7417" s="213" t="str">
        <f t="shared" ca="1" si="692"/>
        <v/>
      </c>
      <c r="T7417" s="214" t="str">
        <f t="shared" ca="1" si="696"/>
        <v/>
      </c>
    </row>
    <row r="7418" spans="1:20" x14ac:dyDescent="0.25">
      <c r="A7418" s="119" t="s">
        <v>12987</v>
      </c>
      <c r="B7418" s="260"/>
      <c r="C7418" s="264" t="str">
        <f>IF(ISERROR(VLOOKUP(B7418,'Tous les abonnés'!$A$6:$I$5491,2,0)),"",VLOOKUP(B7418,'Tous les abonnés'!$A$6:$I$5491,2,0))</f>
        <v/>
      </c>
      <c r="D7418" s="26"/>
      <c r="E7418" s="265"/>
      <c r="F7418" s="207" t="str">
        <f>IF(ISERROR(IF(VLOOKUP(D7418,Paramètres!$C$17:$H$33,6,0)="oui","illimité",VLOOKUP(D7418,Paramètres!$C$17:$H$33,5,0))),"",IF(VLOOKUP(D7418,Paramètres!$C$17:$H$33,6,0)="oui","illimité",VLOOKUP(D7418,Paramètres!$C$17:$H$33,5,0)))</f>
        <v/>
      </c>
      <c r="G7418" s="269" t="str">
        <f t="shared" si="693"/>
        <v/>
      </c>
      <c r="H7418" s="208"/>
      <c r="I7418" s="53"/>
      <c r="J7418" s="209"/>
      <c r="K7418" s="271"/>
      <c r="L7418" s="37"/>
      <c r="M7418" s="218"/>
      <c r="N7418" s="124"/>
      <c r="O7418" s="211" t="str">
        <f t="shared" ca="1" si="694"/>
        <v/>
      </c>
      <c r="P7418" s="212" t="str">
        <f>IF(ISERROR(VLOOKUP(L7418,Paramètres!$A$38:$B$40,2,0)),"",VLOOKUP(L7418,Paramètres!$A$38:$B$40,2,0))</f>
        <v/>
      </c>
      <c r="Q7418" s="211" t="str">
        <f t="shared" ca="1" si="695"/>
        <v/>
      </c>
      <c r="R7418" s="211" t="str">
        <f t="shared" si="691"/>
        <v/>
      </c>
      <c r="S7418" s="213" t="str">
        <f t="shared" ca="1" si="692"/>
        <v/>
      </c>
      <c r="T7418" s="214" t="str">
        <f t="shared" ca="1" si="696"/>
        <v/>
      </c>
    </row>
    <row r="7419" spans="1:20" x14ac:dyDescent="0.25">
      <c r="A7419" s="119" t="s">
        <v>12988</v>
      </c>
      <c r="B7419" s="260"/>
      <c r="C7419" s="264" t="str">
        <f>IF(ISERROR(VLOOKUP(B7419,'Tous les abonnés'!$A$6:$I$5491,2,0)),"",VLOOKUP(B7419,'Tous les abonnés'!$A$6:$I$5491,2,0))</f>
        <v/>
      </c>
      <c r="D7419" s="26"/>
      <c r="E7419" s="265"/>
      <c r="F7419" s="207" t="str">
        <f>IF(ISERROR(IF(VLOOKUP(D7419,Paramètres!$C$17:$H$33,6,0)="oui","illimité",VLOOKUP(D7419,Paramètres!$C$17:$H$33,5,0))),"",IF(VLOOKUP(D7419,Paramètres!$C$17:$H$33,6,0)="oui","illimité",VLOOKUP(D7419,Paramètres!$C$17:$H$33,5,0)))</f>
        <v/>
      </c>
      <c r="G7419" s="269" t="str">
        <f t="shared" si="693"/>
        <v/>
      </c>
      <c r="H7419" s="208"/>
      <c r="I7419" s="53"/>
      <c r="J7419" s="209"/>
      <c r="K7419" s="271"/>
      <c r="L7419" s="37"/>
      <c r="M7419" s="218"/>
      <c r="N7419" s="124"/>
      <c r="O7419" s="211" t="str">
        <f t="shared" ca="1" si="694"/>
        <v/>
      </c>
      <c r="P7419" s="212" t="str">
        <f>IF(ISERROR(VLOOKUP(L7419,Paramètres!$A$38:$B$40,2,0)),"",VLOOKUP(L7419,Paramètres!$A$38:$B$40,2,0))</f>
        <v/>
      </c>
      <c r="Q7419" s="211" t="str">
        <f t="shared" ca="1" si="695"/>
        <v/>
      </c>
      <c r="R7419" s="211" t="str">
        <f t="shared" si="691"/>
        <v/>
      </c>
      <c r="S7419" s="213" t="str">
        <f t="shared" ca="1" si="692"/>
        <v/>
      </c>
      <c r="T7419" s="214" t="str">
        <f t="shared" ca="1" si="696"/>
        <v/>
      </c>
    </row>
    <row r="7420" spans="1:20" x14ac:dyDescent="0.25">
      <c r="A7420" s="119" t="s">
        <v>12989</v>
      </c>
      <c r="B7420" s="260"/>
      <c r="C7420" s="264" t="str">
        <f>IF(ISERROR(VLOOKUP(B7420,'Tous les abonnés'!$A$6:$I$5491,2,0)),"",VLOOKUP(B7420,'Tous les abonnés'!$A$6:$I$5491,2,0))</f>
        <v/>
      </c>
      <c r="D7420" s="26"/>
      <c r="E7420" s="265"/>
      <c r="F7420" s="207" t="str">
        <f>IF(ISERROR(IF(VLOOKUP(D7420,Paramètres!$C$17:$H$33,6,0)="oui","illimité",VLOOKUP(D7420,Paramètres!$C$17:$H$33,5,0))),"",IF(VLOOKUP(D7420,Paramètres!$C$17:$H$33,6,0)="oui","illimité",VLOOKUP(D7420,Paramètres!$C$17:$H$33,5,0)))</f>
        <v/>
      </c>
      <c r="G7420" s="269" t="str">
        <f t="shared" si="693"/>
        <v/>
      </c>
      <c r="H7420" s="208"/>
      <c r="I7420" s="53"/>
      <c r="J7420" s="209"/>
      <c r="K7420" s="271"/>
      <c r="L7420" s="37"/>
      <c r="M7420" s="218"/>
      <c r="N7420" s="124"/>
      <c r="O7420" s="211" t="str">
        <f t="shared" ca="1" si="694"/>
        <v/>
      </c>
      <c r="P7420" s="212" t="str">
        <f>IF(ISERROR(VLOOKUP(L7420,Paramètres!$A$38:$B$40,2,0)),"",VLOOKUP(L7420,Paramètres!$A$38:$B$40,2,0))</f>
        <v/>
      </c>
      <c r="Q7420" s="211" t="str">
        <f t="shared" ca="1" si="695"/>
        <v/>
      </c>
      <c r="R7420" s="211" t="str">
        <f t="shared" si="691"/>
        <v/>
      </c>
      <c r="S7420" s="213" t="str">
        <f t="shared" ca="1" si="692"/>
        <v/>
      </c>
      <c r="T7420" s="214" t="str">
        <f t="shared" ca="1" si="696"/>
        <v/>
      </c>
    </row>
    <row r="7421" spans="1:20" x14ac:dyDescent="0.25">
      <c r="A7421" s="119" t="s">
        <v>12990</v>
      </c>
      <c r="B7421" s="260"/>
      <c r="C7421" s="264" t="str">
        <f>IF(ISERROR(VLOOKUP(B7421,'Tous les abonnés'!$A$6:$I$5491,2,0)),"",VLOOKUP(B7421,'Tous les abonnés'!$A$6:$I$5491,2,0))</f>
        <v/>
      </c>
      <c r="D7421" s="26"/>
      <c r="E7421" s="265"/>
      <c r="F7421" s="207" t="str">
        <f>IF(ISERROR(IF(VLOOKUP(D7421,Paramètres!$C$17:$H$33,6,0)="oui","illimité",VLOOKUP(D7421,Paramètres!$C$17:$H$33,5,0))),"",IF(VLOOKUP(D7421,Paramètres!$C$17:$H$33,6,0)="oui","illimité",VLOOKUP(D7421,Paramètres!$C$17:$H$33,5,0)))</f>
        <v/>
      </c>
      <c r="G7421" s="269" t="str">
        <f t="shared" si="693"/>
        <v/>
      </c>
      <c r="H7421" s="208"/>
      <c r="I7421" s="53"/>
      <c r="J7421" s="209"/>
      <c r="K7421" s="271"/>
      <c r="L7421" s="37"/>
      <c r="M7421" s="218"/>
      <c r="N7421" s="124"/>
      <c r="O7421" s="211" t="str">
        <f t="shared" ca="1" si="694"/>
        <v/>
      </c>
      <c r="P7421" s="212" t="str">
        <f>IF(ISERROR(VLOOKUP(L7421,Paramètres!$A$38:$B$40,2,0)),"",VLOOKUP(L7421,Paramètres!$A$38:$B$40,2,0))</f>
        <v/>
      </c>
      <c r="Q7421" s="211" t="str">
        <f t="shared" ca="1" si="695"/>
        <v/>
      </c>
      <c r="R7421" s="211" t="str">
        <f t="shared" si="691"/>
        <v/>
      </c>
      <c r="S7421" s="213" t="str">
        <f t="shared" ca="1" si="692"/>
        <v/>
      </c>
      <c r="T7421" s="214" t="str">
        <f t="shared" ca="1" si="696"/>
        <v/>
      </c>
    </row>
    <row r="7422" spans="1:20" x14ac:dyDescent="0.25">
      <c r="A7422" s="119" t="s">
        <v>12991</v>
      </c>
      <c r="B7422" s="260"/>
      <c r="C7422" s="264" t="str">
        <f>IF(ISERROR(VLOOKUP(B7422,'Tous les abonnés'!$A$6:$I$5491,2,0)),"",VLOOKUP(B7422,'Tous les abonnés'!$A$6:$I$5491,2,0))</f>
        <v/>
      </c>
      <c r="D7422" s="26"/>
      <c r="E7422" s="265"/>
      <c r="F7422" s="207" t="str">
        <f>IF(ISERROR(IF(VLOOKUP(D7422,Paramètres!$C$17:$H$33,6,0)="oui","illimité",VLOOKUP(D7422,Paramètres!$C$17:$H$33,5,0))),"",IF(VLOOKUP(D7422,Paramètres!$C$17:$H$33,6,0)="oui","illimité",VLOOKUP(D7422,Paramètres!$C$17:$H$33,5,0)))</f>
        <v/>
      </c>
      <c r="G7422" s="269" t="str">
        <f t="shared" si="693"/>
        <v/>
      </c>
      <c r="H7422" s="208"/>
      <c r="I7422" s="53"/>
      <c r="J7422" s="209"/>
      <c r="K7422" s="271"/>
      <c r="L7422" s="37"/>
      <c r="M7422" s="218"/>
      <c r="N7422" s="124"/>
      <c r="O7422" s="211" t="str">
        <f t="shared" ca="1" si="694"/>
        <v/>
      </c>
      <c r="P7422" s="212" t="str">
        <f>IF(ISERROR(VLOOKUP(L7422,Paramètres!$A$38:$B$40,2,0)),"",VLOOKUP(L7422,Paramètres!$A$38:$B$40,2,0))</f>
        <v/>
      </c>
      <c r="Q7422" s="211" t="str">
        <f t="shared" ca="1" si="695"/>
        <v/>
      </c>
      <c r="R7422" s="211" t="str">
        <f t="shared" si="691"/>
        <v/>
      </c>
      <c r="S7422" s="213" t="str">
        <f t="shared" ca="1" si="692"/>
        <v/>
      </c>
      <c r="T7422" s="214" t="str">
        <f t="shared" ca="1" si="696"/>
        <v/>
      </c>
    </row>
    <row r="7423" spans="1:20" x14ac:dyDescent="0.25">
      <c r="A7423" s="119" t="s">
        <v>12992</v>
      </c>
      <c r="B7423" s="260"/>
      <c r="C7423" s="264" t="str">
        <f>IF(ISERROR(VLOOKUP(B7423,'Tous les abonnés'!$A$6:$I$5491,2,0)),"",VLOOKUP(B7423,'Tous les abonnés'!$A$6:$I$5491,2,0))</f>
        <v/>
      </c>
      <c r="D7423" s="26"/>
      <c r="E7423" s="265"/>
      <c r="F7423" s="207" t="str">
        <f>IF(ISERROR(IF(VLOOKUP(D7423,Paramètres!$C$17:$H$33,6,0)="oui","illimité",VLOOKUP(D7423,Paramètres!$C$17:$H$33,5,0))),"",IF(VLOOKUP(D7423,Paramètres!$C$17:$H$33,6,0)="oui","illimité",VLOOKUP(D7423,Paramètres!$C$17:$H$33,5,0)))</f>
        <v/>
      </c>
      <c r="G7423" s="269" t="str">
        <f t="shared" si="693"/>
        <v/>
      </c>
      <c r="H7423" s="208"/>
      <c r="I7423" s="53"/>
      <c r="J7423" s="209"/>
      <c r="K7423" s="271"/>
      <c r="L7423" s="37"/>
      <c r="M7423" s="218"/>
      <c r="N7423" s="124"/>
      <c r="O7423" s="211" t="str">
        <f t="shared" ca="1" si="694"/>
        <v/>
      </c>
      <c r="P7423" s="212" t="str">
        <f>IF(ISERROR(VLOOKUP(L7423,Paramètres!$A$38:$B$40,2,0)),"",VLOOKUP(L7423,Paramètres!$A$38:$B$40,2,0))</f>
        <v/>
      </c>
      <c r="Q7423" s="211" t="str">
        <f t="shared" ca="1" si="695"/>
        <v/>
      </c>
      <c r="R7423" s="211" t="str">
        <f t="shared" si="691"/>
        <v/>
      </c>
      <c r="S7423" s="213" t="str">
        <f t="shared" ca="1" si="692"/>
        <v/>
      </c>
      <c r="T7423" s="214" t="str">
        <f t="shared" ca="1" si="696"/>
        <v/>
      </c>
    </row>
    <row r="7424" spans="1:20" x14ac:dyDescent="0.25">
      <c r="A7424" s="119" t="s">
        <v>12993</v>
      </c>
      <c r="B7424" s="260"/>
      <c r="C7424" s="264" t="str">
        <f>IF(ISERROR(VLOOKUP(B7424,'Tous les abonnés'!$A$6:$I$5491,2,0)),"",VLOOKUP(B7424,'Tous les abonnés'!$A$6:$I$5491,2,0))</f>
        <v/>
      </c>
      <c r="D7424" s="26"/>
      <c r="E7424" s="265"/>
      <c r="F7424" s="207" t="str">
        <f>IF(ISERROR(IF(VLOOKUP(D7424,Paramètres!$C$17:$H$33,6,0)="oui","illimité",VLOOKUP(D7424,Paramètres!$C$17:$H$33,5,0))),"",IF(VLOOKUP(D7424,Paramètres!$C$17:$H$33,6,0)="oui","illimité",VLOOKUP(D7424,Paramètres!$C$17:$H$33,5,0)))</f>
        <v/>
      </c>
      <c r="G7424" s="269" t="str">
        <f t="shared" si="693"/>
        <v/>
      </c>
      <c r="H7424" s="208"/>
      <c r="I7424" s="53"/>
      <c r="J7424" s="209"/>
      <c r="K7424" s="271"/>
      <c r="L7424" s="37"/>
      <c r="M7424" s="218"/>
      <c r="N7424" s="124"/>
      <c r="O7424" s="211" t="str">
        <f t="shared" ca="1" si="694"/>
        <v/>
      </c>
      <c r="P7424" s="212" t="str">
        <f>IF(ISERROR(VLOOKUP(L7424,Paramètres!$A$38:$B$40,2,0)),"",VLOOKUP(L7424,Paramètres!$A$38:$B$40,2,0))</f>
        <v/>
      </c>
      <c r="Q7424" s="211" t="str">
        <f t="shared" ca="1" si="695"/>
        <v/>
      </c>
      <c r="R7424" s="211" t="str">
        <f t="shared" si="691"/>
        <v/>
      </c>
      <c r="S7424" s="213" t="str">
        <f t="shared" ca="1" si="692"/>
        <v/>
      </c>
      <c r="T7424" s="214" t="str">
        <f t="shared" ca="1" si="696"/>
        <v/>
      </c>
    </row>
    <row r="7425" spans="1:20" x14ac:dyDescent="0.25">
      <c r="A7425" s="119" t="s">
        <v>12994</v>
      </c>
      <c r="B7425" s="260"/>
      <c r="C7425" s="264" t="str">
        <f>IF(ISERROR(VLOOKUP(B7425,'Tous les abonnés'!$A$6:$I$5491,2,0)),"",VLOOKUP(B7425,'Tous les abonnés'!$A$6:$I$5491,2,0))</f>
        <v/>
      </c>
      <c r="D7425" s="26"/>
      <c r="E7425" s="265"/>
      <c r="F7425" s="207" t="str">
        <f>IF(ISERROR(IF(VLOOKUP(D7425,Paramètres!$C$17:$H$33,6,0)="oui","illimité",VLOOKUP(D7425,Paramètres!$C$17:$H$33,5,0))),"",IF(VLOOKUP(D7425,Paramètres!$C$17:$H$33,6,0)="oui","illimité",VLOOKUP(D7425,Paramètres!$C$17:$H$33,5,0)))</f>
        <v/>
      </c>
      <c r="G7425" s="269" t="str">
        <f t="shared" si="693"/>
        <v/>
      </c>
      <c r="H7425" s="208"/>
      <c r="I7425" s="53"/>
      <c r="J7425" s="209"/>
      <c r="K7425" s="271"/>
      <c r="L7425" s="37"/>
      <c r="M7425" s="218"/>
      <c r="N7425" s="124"/>
      <c r="O7425" s="211" t="str">
        <f t="shared" ca="1" si="694"/>
        <v/>
      </c>
      <c r="P7425" s="212" t="str">
        <f>IF(ISERROR(VLOOKUP(L7425,Paramètres!$A$38:$B$40,2,0)),"",VLOOKUP(L7425,Paramètres!$A$38:$B$40,2,0))</f>
        <v/>
      </c>
      <c r="Q7425" s="211" t="str">
        <f t="shared" ca="1" si="695"/>
        <v/>
      </c>
      <c r="R7425" s="211" t="str">
        <f t="shared" si="691"/>
        <v/>
      </c>
      <c r="S7425" s="213" t="str">
        <f t="shared" ca="1" si="692"/>
        <v/>
      </c>
      <c r="T7425" s="214" t="str">
        <f t="shared" ca="1" si="696"/>
        <v/>
      </c>
    </row>
    <row r="7426" spans="1:20" x14ac:dyDescent="0.25">
      <c r="A7426" s="119" t="s">
        <v>12995</v>
      </c>
      <c r="B7426" s="260"/>
      <c r="C7426" s="264" t="str">
        <f>IF(ISERROR(VLOOKUP(B7426,'Tous les abonnés'!$A$6:$I$5491,2,0)),"",VLOOKUP(B7426,'Tous les abonnés'!$A$6:$I$5491,2,0))</f>
        <v/>
      </c>
      <c r="D7426" s="26"/>
      <c r="E7426" s="265"/>
      <c r="F7426" s="207" t="str">
        <f>IF(ISERROR(IF(VLOOKUP(D7426,Paramètres!$C$17:$H$33,6,0)="oui","illimité",VLOOKUP(D7426,Paramètres!$C$17:$H$33,5,0))),"",IF(VLOOKUP(D7426,Paramètres!$C$17:$H$33,6,0)="oui","illimité",VLOOKUP(D7426,Paramètres!$C$17:$H$33,5,0)))</f>
        <v/>
      </c>
      <c r="G7426" s="269" t="str">
        <f t="shared" si="693"/>
        <v/>
      </c>
      <c r="H7426" s="208"/>
      <c r="I7426" s="53"/>
      <c r="J7426" s="209"/>
      <c r="K7426" s="271"/>
      <c r="L7426" s="37"/>
      <c r="M7426" s="218"/>
      <c r="N7426" s="124"/>
      <c r="O7426" s="211" t="str">
        <f t="shared" ca="1" si="694"/>
        <v/>
      </c>
      <c r="P7426" s="212" t="str">
        <f>IF(ISERROR(VLOOKUP(L7426,Paramètres!$A$38:$B$40,2,0)),"",VLOOKUP(L7426,Paramètres!$A$38:$B$40,2,0))</f>
        <v/>
      </c>
      <c r="Q7426" s="211" t="str">
        <f t="shared" ca="1" si="695"/>
        <v/>
      </c>
      <c r="R7426" s="211" t="str">
        <f t="shared" si="691"/>
        <v/>
      </c>
      <c r="S7426" s="213" t="str">
        <f t="shared" ca="1" si="692"/>
        <v/>
      </c>
      <c r="T7426" s="214" t="str">
        <f t="shared" ca="1" si="696"/>
        <v/>
      </c>
    </row>
    <row r="7427" spans="1:20" x14ac:dyDescent="0.25">
      <c r="A7427" s="119" t="s">
        <v>12996</v>
      </c>
      <c r="B7427" s="260"/>
      <c r="C7427" s="264" t="str">
        <f>IF(ISERROR(VLOOKUP(B7427,'Tous les abonnés'!$A$6:$I$5491,2,0)),"",VLOOKUP(B7427,'Tous les abonnés'!$A$6:$I$5491,2,0))</f>
        <v/>
      </c>
      <c r="D7427" s="26"/>
      <c r="E7427" s="265"/>
      <c r="F7427" s="207" t="str">
        <f>IF(ISERROR(IF(VLOOKUP(D7427,Paramètres!$C$17:$H$33,6,0)="oui","illimité",VLOOKUP(D7427,Paramètres!$C$17:$H$33,5,0))),"",IF(VLOOKUP(D7427,Paramètres!$C$17:$H$33,6,0)="oui","illimité",VLOOKUP(D7427,Paramètres!$C$17:$H$33,5,0)))</f>
        <v/>
      </c>
      <c r="G7427" s="269" t="str">
        <f t="shared" si="693"/>
        <v/>
      </c>
      <c r="H7427" s="208"/>
      <c r="I7427" s="53"/>
      <c r="J7427" s="209"/>
      <c r="K7427" s="271"/>
      <c r="L7427" s="37"/>
      <c r="M7427" s="218"/>
      <c r="N7427" s="124"/>
      <c r="O7427" s="211" t="str">
        <f t="shared" ca="1" si="694"/>
        <v/>
      </c>
      <c r="P7427" s="212" t="str">
        <f>IF(ISERROR(VLOOKUP(L7427,Paramètres!$A$38:$B$40,2,0)),"",VLOOKUP(L7427,Paramètres!$A$38:$B$40,2,0))</f>
        <v/>
      </c>
      <c r="Q7427" s="211" t="str">
        <f t="shared" ca="1" si="695"/>
        <v/>
      </c>
      <c r="R7427" s="211" t="str">
        <f t="shared" si="691"/>
        <v/>
      </c>
      <c r="S7427" s="213" t="str">
        <f t="shared" ca="1" si="692"/>
        <v/>
      </c>
      <c r="T7427" s="214" t="str">
        <f t="shared" ca="1" si="696"/>
        <v/>
      </c>
    </row>
    <row r="7428" spans="1:20" x14ac:dyDescent="0.25">
      <c r="A7428" s="119" t="s">
        <v>12997</v>
      </c>
      <c r="B7428" s="260"/>
      <c r="C7428" s="264" t="str">
        <f>IF(ISERROR(VLOOKUP(B7428,'Tous les abonnés'!$A$6:$I$5491,2,0)),"",VLOOKUP(B7428,'Tous les abonnés'!$A$6:$I$5491,2,0))</f>
        <v/>
      </c>
      <c r="D7428" s="26"/>
      <c r="E7428" s="265"/>
      <c r="F7428" s="207" t="str">
        <f>IF(ISERROR(IF(VLOOKUP(D7428,Paramètres!$C$17:$H$33,6,0)="oui","illimité",VLOOKUP(D7428,Paramètres!$C$17:$H$33,5,0))),"",IF(VLOOKUP(D7428,Paramètres!$C$17:$H$33,6,0)="oui","illimité",VLOOKUP(D7428,Paramètres!$C$17:$H$33,5,0)))</f>
        <v/>
      </c>
      <c r="G7428" s="269" t="str">
        <f t="shared" si="693"/>
        <v/>
      </c>
      <c r="H7428" s="208"/>
      <c r="I7428" s="53"/>
      <c r="J7428" s="209"/>
      <c r="K7428" s="271"/>
      <c r="L7428" s="37"/>
      <c r="M7428" s="218"/>
      <c r="N7428" s="124"/>
      <c r="O7428" s="211" t="str">
        <f t="shared" ca="1" si="694"/>
        <v/>
      </c>
      <c r="P7428" s="212" t="str">
        <f>IF(ISERROR(VLOOKUP(L7428,Paramètres!$A$38:$B$40,2,0)),"",VLOOKUP(L7428,Paramètres!$A$38:$B$40,2,0))</f>
        <v/>
      </c>
      <c r="Q7428" s="211" t="str">
        <f t="shared" ca="1" si="695"/>
        <v/>
      </c>
      <c r="R7428" s="211" t="str">
        <f t="shared" si="691"/>
        <v/>
      </c>
      <c r="S7428" s="213" t="str">
        <f t="shared" ca="1" si="692"/>
        <v/>
      </c>
      <c r="T7428" s="214" t="str">
        <f t="shared" ca="1" si="696"/>
        <v/>
      </c>
    </row>
    <row r="7429" spans="1:20" x14ac:dyDescent="0.25">
      <c r="A7429" s="119" t="s">
        <v>12998</v>
      </c>
      <c r="B7429" s="260"/>
      <c r="C7429" s="264" t="str">
        <f>IF(ISERROR(VLOOKUP(B7429,'Tous les abonnés'!$A$6:$I$5491,2,0)),"",VLOOKUP(B7429,'Tous les abonnés'!$A$6:$I$5491,2,0))</f>
        <v/>
      </c>
      <c r="D7429" s="26"/>
      <c r="E7429" s="265"/>
      <c r="F7429" s="207" t="str">
        <f>IF(ISERROR(IF(VLOOKUP(D7429,Paramètres!$C$17:$H$33,6,0)="oui","illimité",VLOOKUP(D7429,Paramètres!$C$17:$H$33,5,0))),"",IF(VLOOKUP(D7429,Paramètres!$C$17:$H$33,6,0)="oui","illimité",VLOOKUP(D7429,Paramètres!$C$17:$H$33,5,0)))</f>
        <v/>
      </c>
      <c r="G7429" s="269" t="str">
        <f t="shared" si="693"/>
        <v/>
      </c>
      <c r="H7429" s="208"/>
      <c r="I7429" s="53"/>
      <c r="J7429" s="209"/>
      <c r="K7429" s="271"/>
      <c r="L7429" s="37"/>
      <c r="M7429" s="218"/>
      <c r="N7429" s="124"/>
      <c r="O7429" s="211" t="str">
        <f t="shared" ca="1" si="694"/>
        <v/>
      </c>
      <c r="P7429" s="212" t="str">
        <f>IF(ISERROR(VLOOKUP(L7429,Paramètres!$A$38:$B$40,2,0)),"",VLOOKUP(L7429,Paramètres!$A$38:$B$40,2,0))</f>
        <v/>
      </c>
      <c r="Q7429" s="211" t="str">
        <f t="shared" ca="1" si="695"/>
        <v/>
      </c>
      <c r="R7429" s="211" t="str">
        <f t="shared" si="691"/>
        <v/>
      </c>
      <c r="S7429" s="213" t="str">
        <f t="shared" ca="1" si="692"/>
        <v/>
      </c>
      <c r="T7429" s="214" t="str">
        <f t="shared" ca="1" si="696"/>
        <v/>
      </c>
    </row>
    <row r="7430" spans="1:20" x14ac:dyDescent="0.25">
      <c r="A7430" s="119" t="s">
        <v>12999</v>
      </c>
      <c r="B7430" s="260"/>
      <c r="C7430" s="264" t="str">
        <f>IF(ISERROR(VLOOKUP(B7430,'Tous les abonnés'!$A$6:$I$5491,2,0)),"",VLOOKUP(B7430,'Tous les abonnés'!$A$6:$I$5491,2,0))</f>
        <v/>
      </c>
      <c r="D7430" s="26"/>
      <c r="E7430" s="265"/>
      <c r="F7430" s="207" t="str">
        <f>IF(ISERROR(IF(VLOOKUP(D7430,Paramètres!$C$17:$H$33,6,0)="oui","illimité",VLOOKUP(D7430,Paramètres!$C$17:$H$33,5,0))),"",IF(VLOOKUP(D7430,Paramètres!$C$17:$H$33,6,0)="oui","illimité",VLOOKUP(D7430,Paramètres!$C$17:$H$33,5,0)))</f>
        <v/>
      </c>
      <c r="G7430" s="269" t="str">
        <f t="shared" si="693"/>
        <v/>
      </c>
      <c r="H7430" s="208"/>
      <c r="I7430" s="53"/>
      <c r="J7430" s="209"/>
      <c r="K7430" s="271"/>
      <c r="L7430" s="37"/>
      <c r="M7430" s="218"/>
      <c r="N7430" s="124"/>
      <c r="O7430" s="211" t="str">
        <f t="shared" ca="1" si="694"/>
        <v/>
      </c>
      <c r="P7430" s="212" t="str">
        <f>IF(ISERROR(VLOOKUP(L7430,Paramètres!$A$38:$B$40,2,0)),"",VLOOKUP(L7430,Paramètres!$A$38:$B$40,2,0))</f>
        <v/>
      </c>
      <c r="Q7430" s="211" t="str">
        <f t="shared" ca="1" si="695"/>
        <v/>
      </c>
      <c r="R7430" s="211" t="str">
        <f t="shared" si="691"/>
        <v/>
      </c>
      <c r="S7430" s="213" t="str">
        <f t="shared" ca="1" si="692"/>
        <v/>
      </c>
      <c r="T7430" s="214" t="str">
        <f t="shared" ca="1" si="696"/>
        <v/>
      </c>
    </row>
    <row r="7431" spans="1:20" x14ac:dyDescent="0.25">
      <c r="A7431" s="119" t="s">
        <v>13000</v>
      </c>
      <c r="B7431" s="260"/>
      <c r="C7431" s="264" t="str">
        <f>IF(ISERROR(VLOOKUP(B7431,'Tous les abonnés'!$A$6:$I$5491,2,0)),"",VLOOKUP(B7431,'Tous les abonnés'!$A$6:$I$5491,2,0))</f>
        <v/>
      </c>
      <c r="D7431" s="26"/>
      <c r="E7431" s="265"/>
      <c r="F7431" s="207" t="str">
        <f>IF(ISERROR(IF(VLOOKUP(D7431,Paramètres!$C$17:$H$33,6,0)="oui","illimité",VLOOKUP(D7431,Paramètres!$C$17:$H$33,5,0))),"",IF(VLOOKUP(D7431,Paramètres!$C$17:$H$33,6,0)="oui","illimité",VLOOKUP(D7431,Paramètres!$C$17:$H$33,5,0)))</f>
        <v/>
      </c>
      <c r="G7431" s="269" t="str">
        <f t="shared" si="693"/>
        <v/>
      </c>
      <c r="H7431" s="208"/>
      <c r="I7431" s="53"/>
      <c r="J7431" s="209"/>
      <c r="K7431" s="271"/>
      <c r="L7431" s="37"/>
      <c r="M7431" s="218"/>
      <c r="N7431" s="124"/>
      <c r="O7431" s="211" t="str">
        <f t="shared" ca="1" si="694"/>
        <v/>
      </c>
      <c r="P7431" s="212" t="str">
        <f>IF(ISERROR(VLOOKUP(L7431,Paramètres!$A$38:$B$40,2,0)),"",VLOOKUP(L7431,Paramètres!$A$38:$B$40,2,0))</f>
        <v/>
      </c>
      <c r="Q7431" s="211" t="str">
        <f t="shared" ca="1" si="695"/>
        <v/>
      </c>
      <c r="R7431" s="211" t="str">
        <f t="shared" ref="R7431:R7494" si="697">IF(L7431="en 1 fois",1,IF(F7431="illimité",O7431/P7431,IF(ISERROR(F7431/P7431),"",ROUND(F7431/P7431,0))))</f>
        <v/>
      </c>
      <c r="S7431" s="213" t="str">
        <f t="shared" ref="S7431:S7494" ca="1" si="698">IF(ISERROR(IF(F7431="illimité",Q7431*J7431,IF(L7431="en 1 fois",J7431,J7431*Q7431/R7431))),"",IF(F7431="illimité",Q7431*J7431,IF(L7431="en 1 fois",J7431,J7431*Q7431/R7431)))</f>
        <v/>
      </c>
      <c r="T7431" s="214" t="str">
        <f t="shared" ca="1" si="696"/>
        <v/>
      </c>
    </row>
    <row r="7432" spans="1:20" x14ac:dyDescent="0.25">
      <c r="A7432" s="119" t="s">
        <v>13001</v>
      </c>
      <c r="B7432" s="260"/>
      <c r="C7432" s="264" t="str">
        <f>IF(ISERROR(VLOOKUP(B7432,'Tous les abonnés'!$A$6:$I$5491,2,0)),"",VLOOKUP(B7432,'Tous les abonnés'!$A$6:$I$5491,2,0))</f>
        <v/>
      </c>
      <c r="D7432" s="26"/>
      <c r="E7432" s="265"/>
      <c r="F7432" s="207" t="str">
        <f>IF(ISERROR(IF(VLOOKUP(D7432,Paramètres!$C$17:$H$33,6,0)="oui","illimité",VLOOKUP(D7432,Paramètres!$C$17:$H$33,5,0))),"",IF(VLOOKUP(D7432,Paramètres!$C$17:$H$33,6,0)="oui","illimité",VLOOKUP(D7432,Paramètres!$C$17:$H$33,5,0)))</f>
        <v/>
      </c>
      <c r="G7432" s="269" t="str">
        <f t="shared" ref="G7432:G7495" si="699">IF(ISBLANK(K7432),IF(ISERROR(E7432+F7432),"",E7432+F7432),K7432)</f>
        <v/>
      </c>
      <c r="H7432" s="208"/>
      <c r="I7432" s="53"/>
      <c r="J7432" s="209"/>
      <c r="K7432" s="271"/>
      <c r="L7432" s="37"/>
      <c r="M7432" s="218"/>
      <c r="N7432" s="124"/>
      <c r="O7432" s="211" t="str">
        <f t="shared" ref="O7432:O7495" ca="1" si="700">IF(ISBLANK(E7432),"",IF(TODAY()&gt;G7432,G7432-E7432,TODAY()-E7432))</f>
        <v/>
      </c>
      <c r="P7432" s="212" t="str">
        <f>IF(ISERROR(VLOOKUP(L7432,Paramètres!$A$38:$B$40,2,0)),"",VLOOKUP(L7432,Paramètres!$A$38:$B$40,2,0))</f>
        <v/>
      </c>
      <c r="Q7432" s="211" t="str">
        <f t="shared" ref="Q7432:Q7495" ca="1" si="701">IF(ISERROR(O7432/P7432),"",ROUND(O7432/P7432,0))</f>
        <v/>
      </c>
      <c r="R7432" s="211" t="str">
        <f t="shared" si="697"/>
        <v/>
      </c>
      <c r="S7432" s="213" t="str">
        <f t="shared" ca="1" si="698"/>
        <v/>
      </c>
      <c r="T7432" s="214" t="str">
        <f t="shared" ref="T7432:T7495" ca="1" si="702">IF(ISERROR(S7432-N7432),"",S7432-N7432)</f>
        <v/>
      </c>
    </row>
    <row r="7433" spans="1:20" x14ac:dyDescent="0.25">
      <c r="A7433" s="119" t="s">
        <v>13002</v>
      </c>
      <c r="B7433" s="260"/>
      <c r="C7433" s="264" t="str">
        <f>IF(ISERROR(VLOOKUP(B7433,'Tous les abonnés'!$A$6:$I$5491,2,0)),"",VLOOKUP(B7433,'Tous les abonnés'!$A$6:$I$5491,2,0))</f>
        <v/>
      </c>
      <c r="D7433" s="26"/>
      <c r="E7433" s="265"/>
      <c r="F7433" s="207" t="str">
        <f>IF(ISERROR(IF(VLOOKUP(D7433,Paramètres!$C$17:$H$33,6,0)="oui","illimité",VLOOKUP(D7433,Paramètres!$C$17:$H$33,5,0))),"",IF(VLOOKUP(D7433,Paramètres!$C$17:$H$33,6,0)="oui","illimité",VLOOKUP(D7433,Paramètres!$C$17:$H$33,5,0)))</f>
        <v/>
      </c>
      <c r="G7433" s="269" t="str">
        <f t="shared" si="699"/>
        <v/>
      </c>
      <c r="H7433" s="208"/>
      <c r="I7433" s="53"/>
      <c r="J7433" s="209"/>
      <c r="K7433" s="271"/>
      <c r="L7433" s="37"/>
      <c r="M7433" s="218"/>
      <c r="N7433" s="124"/>
      <c r="O7433" s="211" t="str">
        <f t="shared" ca="1" si="700"/>
        <v/>
      </c>
      <c r="P7433" s="212" t="str">
        <f>IF(ISERROR(VLOOKUP(L7433,Paramètres!$A$38:$B$40,2,0)),"",VLOOKUP(L7433,Paramètres!$A$38:$B$40,2,0))</f>
        <v/>
      </c>
      <c r="Q7433" s="211" t="str">
        <f t="shared" ca="1" si="701"/>
        <v/>
      </c>
      <c r="R7433" s="211" t="str">
        <f t="shared" si="697"/>
        <v/>
      </c>
      <c r="S7433" s="213" t="str">
        <f t="shared" ca="1" si="698"/>
        <v/>
      </c>
      <c r="T7433" s="214" t="str">
        <f t="shared" ca="1" si="702"/>
        <v/>
      </c>
    </row>
    <row r="7434" spans="1:20" x14ac:dyDescent="0.25">
      <c r="A7434" s="119" t="s">
        <v>13003</v>
      </c>
      <c r="B7434" s="260"/>
      <c r="C7434" s="264" t="str">
        <f>IF(ISERROR(VLOOKUP(B7434,'Tous les abonnés'!$A$6:$I$5491,2,0)),"",VLOOKUP(B7434,'Tous les abonnés'!$A$6:$I$5491,2,0))</f>
        <v/>
      </c>
      <c r="D7434" s="26"/>
      <c r="E7434" s="265"/>
      <c r="F7434" s="207" t="str">
        <f>IF(ISERROR(IF(VLOOKUP(D7434,Paramètres!$C$17:$H$33,6,0)="oui","illimité",VLOOKUP(D7434,Paramètres!$C$17:$H$33,5,0))),"",IF(VLOOKUP(D7434,Paramètres!$C$17:$H$33,6,0)="oui","illimité",VLOOKUP(D7434,Paramètres!$C$17:$H$33,5,0)))</f>
        <v/>
      </c>
      <c r="G7434" s="269" t="str">
        <f t="shared" si="699"/>
        <v/>
      </c>
      <c r="H7434" s="208"/>
      <c r="I7434" s="53"/>
      <c r="J7434" s="209"/>
      <c r="K7434" s="271"/>
      <c r="L7434" s="37"/>
      <c r="M7434" s="218"/>
      <c r="N7434" s="124"/>
      <c r="O7434" s="211" t="str">
        <f t="shared" ca="1" si="700"/>
        <v/>
      </c>
      <c r="P7434" s="212" t="str">
        <f>IF(ISERROR(VLOOKUP(L7434,Paramètres!$A$38:$B$40,2,0)),"",VLOOKUP(L7434,Paramètres!$A$38:$B$40,2,0))</f>
        <v/>
      </c>
      <c r="Q7434" s="211" t="str">
        <f t="shared" ca="1" si="701"/>
        <v/>
      </c>
      <c r="R7434" s="211" t="str">
        <f t="shared" si="697"/>
        <v/>
      </c>
      <c r="S7434" s="213" t="str">
        <f t="shared" ca="1" si="698"/>
        <v/>
      </c>
      <c r="T7434" s="214" t="str">
        <f t="shared" ca="1" si="702"/>
        <v/>
      </c>
    </row>
    <row r="7435" spans="1:20" x14ac:dyDescent="0.25">
      <c r="A7435" s="119" t="s">
        <v>13004</v>
      </c>
      <c r="B7435" s="260"/>
      <c r="C7435" s="264" t="str">
        <f>IF(ISERROR(VLOOKUP(B7435,'Tous les abonnés'!$A$6:$I$5491,2,0)),"",VLOOKUP(B7435,'Tous les abonnés'!$A$6:$I$5491,2,0))</f>
        <v/>
      </c>
      <c r="D7435" s="26"/>
      <c r="E7435" s="265"/>
      <c r="F7435" s="207" t="str">
        <f>IF(ISERROR(IF(VLOOKUP(D7435,Paramètres!$C$17:$H$33,6,0)="oui","illimité",VLOOKUP(D7435,Paramètres!$C$17:$H$33,5,0))),"",IF(VLOOKUP(D7435,Paramètres!$C$17:$H$33,6,0)="oui","illimité",VLOOKUP(D7435,Paramètres!$C$17:$H$33,5,0)))</f>
        <v/>
      </c>
      <c r="G7435" s="269" t="str">
        <f t="shared" si="699"/>
        <v/>
      </c>
      <c r="H7435" s="208"/>
      <c r="I7435" s="53"/>
      <c r="J7435" s="209"/>
      <c r="K7435" s="271"/>
      <c r="L7435" s="37"/>
      <c r="M7435" s="218"/>
      <c r="N7435" s="124"/>
      <c r="O7435" s="211" t="str">
        <f t="shared" ca="1" si="700"/>
        <v/>
      </c>
      <c r="P7435" s="212" t="str">
        <f>IF(ISERROR(VLOOKUP(L7435,Paramètres!$A$38:$B$40,2,0)),"",VLOOKUP(L7435,Paramètres!$A$38:$B$40,2,0))</f>
        <v/>
      </c>
      <c r="Q7435" s="211" t="str">
        <f t="shared" ca="1" si="701"/>
        <v/>
      </c>
      <c r="R7435" s="211" t="str">
        <f t="shared" si="697"/>
        <v/>
      </c>
      <c r="S7435" s="213" t="str">
        <f t="shared" ca="1" si="698"/>
        <v/>
      </c>
      <c r="T7435" s="214" t="str">
        <f t="shared" ca="1" si="702"/>
        <v/>
      </c>
    </row>
    <row r="7436" spans="1:20" x14ac:dyDescent="0.25">
      <c r="A7436" s="119" t="s">
        <v>13005</v>
      </c>
      <c r="B7436" s="260"/>
      <c r="C7436" s="264" t="str">
        <f>IF(ISERROR(VLOOKUP(B7436,'Tous les abonnés'!$A$6:$I$5491,2,0)),"",VLOOKUP(B7436,'Tous les abonnés'!$A$6:$I$5491,2,0))</f>
        <v/>
      </c>
      <c r="D7436" s="26"/>
      <c r="E7436" s="265"/>
      <c r="F7436" s="207" t="str">
        <f>IF(ISERROR(IF(VLOOKUP(D7436,Paramètres!$C$17:$H$33,6,0)="oui","illimité",VLOOKUP(D7436,Paramètres!$C$17:$H$33,5,0))),"",IF(VLOOKUP(D7436,Paramètres!$C$17:$H$33,6,0)="oui","illimité",VLOOKUP(D7436,Paramètres!$C$17:$H$33,5,0)))</f>
        <v/>
      </c>
      <c r="G7436" s="269" t="str">
        <f t="shared" si="699"/>
        <v/>
      </c>
      <c r="H7436" s="208"/>
      <c r="I7436" s="53"/>
      <c r="J7436" s="209"/>
      <c r="K7436" s="271"/>
      <c r="L7436" s="37"/>
      <c r="M7436" s="218"/>
      <c r="N7436" s="124"/>
      <c r="O7436" s="211" t="str">
        <f t="shared" ca="1" si="700"/>
        <v/>
      </c>
      <c r="P7436" s="212" t="str">
        <f>IF(ISERROR(VLOOKUP(L7436,Paramètres!$A$38:$B$40,2,0)),"",VLOOKUP(L7436,Paramètres!$A$38:$B$40,2,0))</f>
        <v/>
      </c>
      <c r="Q7436" s="211" t="str">
        <f t="shared" ca="1" si="701"/>
        <v/>
      </c>
      <c r="R7436" s="211" t="str">
        <f t="shared" si="697"/>
        <v/>
      </c>
      <c r="S7436" s="213" t="str">
        <f t="shared" ca="1" si="698"/>
        <v/>
      </c>
      <c r="T7436" s="214" t="str">
        <f t="shared" ca="1" si="702"/>
        <v/>
      </c>
    </row>
    <row r="7437" spans="1:20" x14ac:dyDescent="0.25">
      <c r="A7437" s="119" t="s">
        <v>13006</v>
      </c>
      <c r="B7437" s="260"/>
      <c r="C7437" s="264" t="str">
        <f>IF(ISERROR(VLOOKUP(B7437,'Tous les abonnés'!$A$6:$I$5491,2,0)),"",VLOOKUP(B7437,'Tous les abonnés'!$A$6:$I$5491,2,0))</f>
        <v/>
      </c>
      <c r="D7437" s="26"/>
      <c r="E7437" s="265"/>
      <c r="F7437" s="207" t="str">
        <f>IF(ISERROR(IF(VLOOKUP(D7437,Paramètres!$C$17:$H$33,6,0)="oui","illimité",VLOOKUP(D7437,Paramètres!$C$17:$H$33,5,0))),"",IF(VLOOKUP(D7437,Paramètres!$C$17:$H$33,6,0)="oui","illimité",VLOOKUP(D7437,Paramètres!$C$17:$H$33,5,0)))</f>
        <v/>
      </c>
      <c r="G7437" s="269" t="str">
        <f t="shared" si="699"/>
        <v/>
      </c>
      <c r="H7437" s="208"/>
      <c r="I7437" s="53"/>
      <c r="J7437" s="209"/>
      <c r="K7437" s="271"/>
      <c r="L7437" s="37"/>
      <c r="M7437" s="218"/>
      <c r="N7437" s="124"/>
      <c r="O7437" s="211" t="str">
        <f t="shared" ca="1" si="700"/>
        <v/>
      </c>
      <c r="P7437" s="212" t="str">
        <f>IF(ISERROR(VLOOKUP(L7437,Paramètres!$A$38:$B$40,2,0)),"",VLOOKUP(L7437,Paramètres!$A$38:$B$40,2,0))</f>
        <v/>
      </c>
      <c r="Q7437" s="211" t="str">
        <f t="shared" ca="1" si="701"/>
        <v/>
      </c>
      <c r="R7437" s="211" t="str">
        <f t="shared" si="697"/>
        <v/>
      </c>
      <c r="S7437" s="213" t="str">
        <f t="shared" ca="1" si="698"/>
        <v/>
      </c>
      <c r="T7437" s="214" t="str">
        <f t="shared" ca="1" si="702"/>
        <v/>
      </c>
    </row>
    <row r="7438" spans="1:20" x14ac:dyDescent="0.25">
      <c r="A7438" s="119" t="s">
        <v>13007</v>
      </c>
      <c r="B7438" s="260"/>
      <c r="C7438" s="264" t="str">
        <f>IF(ISERROR(VLOOKUP(B7438,'Tous les abonnés'!$A$6:$I$5491,2,0)),"",VLOOKUP(B7438,'Tous les abonnés'!$A$6:$I$5491,2,0))</f>
        <v/>
      </c>
      <c r="D7438" s="26"/>
      <c r="E7438" s="265"/>
      <c r="F7438" s="207" t="str">
        <f>IF(ISERROR(IF(VLOOKUP(D7438,Paramètres!$C$17:$H$33,6,0)="oui","illimité",VLOOKUP(D7438,Paramètres!$C$17:$H$33,5,0))),"",IF(VLOOKUP(D7438,Paramètres!$C$17:$H$33,6,0)="oui","illimité",VLOOKUP(D7438,Paramètres!$C$17:$H$33,5,0)))</f>
        <v/>
      </c>
      <c r="G7438" s="269" t="str">
        <f t="shared" si="699"/>
        <v/>
      </c>
      <c r="H7438" s="208"/>
      <c r="I7438" s="53"/>
      <c r="J7438" s="209"/>
      <c r="K7438" s="271"/>
      <c r="L7438" s="37"/>
      <c r="M7438" s="218"/>
      <c r="N7438" s="124"/>
      <c r="O7438" s="211" t="str">
        <f t="shared" ca="1" si="700"/>
        <v/>
      </c>
      <c r="P7438" s="212" t="str">
        <f>IF(ISERROR(VLOOKUP(L7438,Paramètres!$A$38:$B$40,2,0)),"",VLOOKUP(L7438,Paramètres!$A$38:$B$40,2,0))</f>
        <v/>
      </c>
      <c r="Q7438" s="211" t="str">
        <f t="shared" ca="1" si="701"/>
        <v/>
      </c>
      <c r="R7438" s="211" t="str">
        <f t="shared" si="697"/>
        <v/>
      </c>
      <c r="S7438" s="213" t="str">
        <f t="shared" ca="1" si="698"/>
        <v/>
      </c>
      <c r="T7438" s="214" t="str">
        <f t="shared" ca="1" si="702"/>
        <v/>
      </c>
    </row>
    <row r="7439" spans="1:20" x14ac:dyDescent="0.25">
      <c r="A7439" s="119" t="s">
        <v>13008</v>
      </c>
      <c r="B7439" s="260"/>
      <c r="C7439" s="264" t="str">
        <f>IF(ISERROR(VLOOKUP(B7439,'Tous les abonnés'!$A$6:$I$5491,2,0)),"",VLOOKUP(B7439,'Tous les abonnés'!$A$6:$I$5491,2,0))</f>
        <v/>
      </c>
      <c r="D7439" s="26"/>
      <c r="E7439" s="265"/>
      <c r="F7439" s="207" t="str">
        <f>IF(ISERROR(IF(VLOOKUP(D7439,Paramètres!$C$17:$H$33,6,0)="oui","illimité",VLOOKUP(D7439,Paramètres!$C$17:$H$33,5,0))),"",IF(VLOOKUP(D7439,Paramètres!$C$17:$H$33,6,0)="oui","illimité",VLOOKUP(D7439,Paramètres!$C$17:$H$33,5,0)))</f>
        <v/>
      </c>
      <c r="G7439" s="269" t="str">
        <f t="shared" si="699"/>
        <v/>
      </c>
      <c r="H7439" s="208"/>
      <c r="I7439" s="53"/>
      <c r="J7439" s="209"/>
      <c r="K7439" s="271"/>
      <c r="L7439" s="37"/>
      <c r="M7439" s="218"/>
      <c r="N7439" s="124"/>
      <c r="O7439" s="211" t="str">
        <f t="shared" ca="1" si="700"/>
        <v/>
      </c>
      <c r="P7439" s="212" t="str">
        <f>IF(ISERROR(VLOOKUP(L7439,Paramètres!$A$38:$B$40,2,0)),"",VLOOKUP(L7439,Paramètres!$A$38:$B$40,2,0))</f>
        <v/>
      </c>
      <c r="Q7439" s="211" t="str">
        <f t="shared" ca="1" si="701"/>
        <v/>
      </c>
      <c r="R7439" s="211" t="str">
        <f t="shared" si="697"/>
        <v/>
      </c>
      <c r="S7439" s="213" t="str">
        <f t="shared" ca="1" si="698"/>
        <v/>
      </c>
      <c r="T7439" s="214" t="str">
        <f t="shared" ca="1" si="702"/>
        <v/>
      </c>
    </row>
    <row r="7440" spans="1:20" x14ac:dyDescent="0.25">
      <c r="A7440" s="119" t="s">
        <v>13009</v>
      </c>
      <c r="B7440" s="260"/>
      <c r="C7440" s="264" t="str">
        <f>IF(ISERROR(VLOOKUP(B7440,'Tous les abonnés'!$A$6:$I$5491,2,0)),"",VLOOKUP(B7440,'Tous les abonnés'!$A$6:$I$5491,2,0))</f>
        <v/>
      </c>
      <c r="D7440" s="26"/>
      <c r="E7440" s="265"/>
      <c r="F7440" s="207" t="str">
        <f>IF(ISERROR(IF(VLOOKUP(D7440,Paramètres!$C$17:$H$33,6,0)="oui","illimité",VLOOKUP(D7440,Paramètres!$C$17:$H$33,5,0))),"",IF(VLOOKUP(D7440,Paramètres!$C$17:$H$33,6,0)="oui","illimité",VLOOKUP(D7440,Paramètres!$C$17:$H$33,5,0)))</f>
        <v/>
      </c>
      <c r="G7440" s="269" t="str">
        <f t="shared" si="699"/>
        <v/>
      </c>
      <c r="H7440" s="208"/>
      <c r="I7440" s="53"/>
      <c r="J7440" s="209"/>
      <c r="K7440" s="271"/>
      <c r="L7440" s="37"/>
      <c r="M7440" s="218"/>
      <c r="N7440" s="124"/>
      <c r="O7440" s="211" t="str">
        <f t="shared" ca="1" si="700"/>
        <v/>
      </c>
      <c r="P7440" s="212" t="str">
        <f>IF(ISERROR(VLOOKUP(L7440,Paramètres!$A$38:$B$40,2,0)),"",VLOOKUP(L7440,Paramètres!$A$38:$B$40,2,0))</f>
        <v/>
      </c>
      <c r="Q7440" s="211" t="str">
        <f t="shared" ca="1" si="701"/>
        <v/>
      </c>
      <c r="R7440" s="211" t="str">
        <f t="shared" si="697"/>
        <v/>
      </c>
      <c r="S7440" s="213" t="str">
        <f t="shared" ca="1" si="698"/>
        <v/>
      </c>
      <c r="T7440" s="214" t="str">
        <f t="shared" ca="1" si="702"/>
        <v/>
      </c>
    </row>
    <row r="7441" spans="1:20" x14ac:dyDescent="0.25">
      <c r="A7441" s="119" t="s">
        <v>13010</v>
      </c>
      <c r="B7441" s="260"/>
      <c r="C7441" s="264" t="str">
        <f>IF(ISERROR(VLOOKUP(B7441,'Tous les abonnés'!$A$6:$I$5491,2,0)),"",VLOOKUP(B7441,'Tous les abonnés'!$A$6:$I$5491,2,0))</f>
        <v/>
      </c>
      <c r="D7441" s="26"/>
      <c r="E7441" s="265"/>
      <c r="F7441" s="207" t="str">
        <f>IF(ISERROR(IF(VLOOKUP(D7441,Paramètres!$C$17:$H$33,6,0)="oui","illimité",VLOOKUP(D7441,Paramètres!$C$17:$H$33,5,0))),"",IF(VLOOKUP(D7441,Paramètres!$C$17:$H$33,6,0)="oui","illimité",VLOOKUP(D7441,Paramètres!$C$17:$H$33,5,0)))</f>
        <v/>
      </c>
      <c r="G7441" s="269" t="str">
        <f t="shared" si="699"/>
        <v/>
      </c>
      <c r="H7441" s="208"/>
      <c r="I7441" s="53"/>
      <c r="J7441" s="209"/>
      <c r="K7441" s="271"/>
      <c r="L7441" s="37"/>
      <c r="M7441" s="218"/>
      <c r="N7441" s="124"/>
      <c r="O7441" s="211" t="str">
        <f t="shared" ca="1" si="700"/>
        <v/>
      </c>
      <c r="P7441" s="212" t="str">
        <f>IF(ISERROR(VLOOKUP(L7441,Paramètres!$A$38:$B$40,2,0)),"",VLOOKUP(L7441,Paramètres!$A$38:$B$40,2,0))</f>
        <v/>
      </c>
      <c r="Q7441" s="211" t="str">
        <f t="shared" ca="1" si="701"/>
        <v/>
      </c>
      <c r="R7441" s="211" t="str">
        <f t="shared" si="697"/>
        <v/>
      </c>
      <c r="S7441" s="213" t="str">
        <f t="shared" ca="1" si="698"/>
        <v/>
      </c>
      <c r="T7441" s="214" t="str">
        <f t="shared" ca="1" si="702"/>
        <v/>
      </c>
    </row>
    <row r="7442" spans="1:20" x14ac:dyDescent="0.25">
      <c r="A7442" s="119" t="s">
        <v>13011</v>
      </c>
      <c r="B7442" s="260"/>
      <c r="C7442" s="264" t="str">
        <f>IF(ISERROR(VLOOKUP(B7442,'Tous les abonnés'!$A$6:$I$5491,2,0)),"",VLOOKUP(B7442,'Tous les abonnés'!$A$6:$I$5491,2,0))</f>
        <v/>
      </c>
      <c r="D7442" s="26"/>
      <c r="E7442" s="265"/>
      <c r="F7442" s="207" t="str">
        <f>IF(ISERROR(IF(VLOOKUP(D7442,Paramètres!$C$17:$H$33,6,0)="oui","illimité",VLOOKUP(D7442,Paramètres!$C$17:$H$33,5,0))),"",IF(VLOOKUP(D7442,Paramètres!$C$17:$H$33,6,0)="oui","illimité",VLOOKUP(D7442,Paramètres!$C$17:$H$33,5,0)))</f>
        <v/>
      </c>
      <c r="G7442" s="269" t="str">
        <f t="shared" si="699"/>
        <v/>
      </c>
      <c r="H7442" s="208"/>
      <c r="I7442" s="53"/>
      <c r="J7442" s="209"/>
      <c r="K7442" s="271"/>
      <c r="L7442" s="37"/>
      <c r="M7442" s="218"/>
      <c r="N7442" s="124"/>
      <c r="O7442" s="211" t="str">
        <f t="shared" ca="1" si="700"/>
        <v/>
      </c>
      <c r="P7442" s="212" t="str">
        <f>IF(ISERROR(VLOOKUP(L7442,Paramètres!$A$38:$B$40,2,0)),"",VLOOKUP(L7442,Paramètres!$A$38:$B$40,2,0))</f>
        <v/>
      </c>
      <c r="Q7442" s="211" t="str">
        <f t="shared" ca="1" si="701"/>
        <v/>
      </c>
      <c r="R7442" s="211" t="str">
        <f t="shared" si="697"/>
        <v/>
      </c>
      <c r="S7442" s="213" t="str">
        <f t="shared" ca="1" si="698"/>
        <v/>
      </c>
      <c r="T7442" s="214" t="str">
        <f t="shared" ca="1" si="702"/>
        <v/>
      </c>
    </row>
    <row r="7443" spans="1:20" x14ac:dyDescent="0.25">
      <c r="A7443" s="119" t="s">
        <v>13012</v>
      </c>
      <c r="B7443" s="260"/>
      <c r="C7443" s="264" t="str">
        <f>IF(ISERROR(VLOOKUP(B7443,'Tous les abonnés'!$A$6:$I$5491,2,0)),"",VLOOKUP(B7443,'Tous les abonnés'!$A$6:$I$5491,2,0))</f>
        <v/>
      </c>
      <c r="D7443" s="26"/>
      <c r="E7443" s="265"/>
      <c r="F7443" s="207" t="str">
        <f>IF(ISERROR(IF(VLOOKUP(D7443,Paramètres!$C$17:$H$33,6,0)="oui","illimité",VLOOKUP(D7443,Paramètres!$C$17:$H$33,5,0))),"",IF(VLOOKUP(D7443,Paramètres!$C$17:$H$33,6,0)="oui","illimité",VLOOKUP(D7443,Paramètres!$C$17:$H$33,5,0)))</f>
        <v/>
      </c>
      <c r="G7443" s="269" t="str">
        <f t="shared" si="699"/>
        <v/>
      </c>
      <c r="H7443" s="208"/>
      <c r="I7443" s="53"/>
      <c r="J7443" s="209"/>
      <c r="K7443" s="271"/>
      <c r="L7443" s="37"/>
      <c r="M7443" s="218"/>
      <c r="N7443" s="124"/>
      <c r="O7443" s="211" t="str">
        <f t="shared" ca="1" si="700"/>
        <v/>
      </c>
      <c r="P7443" s="212" t="str">
        <f>IF(ISERROR(VLOOKUP(L7443,Paramètres!$A$38:$B$40,2,0)),"",VLOOKUP(L7443,Paramètres!$A$38:$B$40,2,0))</f>
        <v/>
      </c>
      <c r="Q7443" s="211" t="str">
        <f t="shared" ca="1" si="701"/>
        <v/>
      </c>
      <c r="R7443" s="211" t="str">
        <f t="shared" si="697"/>
        <v/>
      </c>
      <c r="S7443" s="213" t="str">
        <f t="shared" ca="1" si="698"/>
        <v/>
      </c>
      <c r="T7443" s="214" t="str">
        <f t="shared" ca="1" si="702"/>
        <v/>
      </c>
    </row>
    <row r="7444" spans="1:20" x14ac:dyDescent="0.25">
      <c r="A7444" s="119" t="s">
        <v>13013</v>
      </c>
      <c r="B7444" s="260"/>
      <c r="C7444" s="264" t="str">
        <f>IF(ISERROR(VLOOKUP(B7444,'Tous les abonnés'!$A$6:$I$5491,2,0)),"",VLOOKUP(B7444,'Tous les abonnés'!$A$6:$I$5491,2,0))</f>
        <v/>
      </c>
      <c r="D7444" s="26"/>
      <c r="E7444" s="265"/>
      <c r="F7444" s="207" t="str">
        <f>IF(ISERROR(IF(VLOOKUP(D7444,Paramètres!$C$17:$H$33,6,0)="oui","illimité",VLOOKUP(D7444,Paramètres!$C$17:$H$33,5,0))),"",IF(VLOOKUP(D7444,Paramètres!$C$17:$H$33,6,0)="oui","illimité",VLOOKUP(D7444,Paramètres!$C$17:$H$33,5,0)))</f>
        <v/>
      </c>
      <c r="G7444" s="269" t="str">
        <f t="shared" si="699"/>
        <v/>
      </c>
      <c r="H7444" s="208"/>
      <c r="I7444" s="53"/>
      <c r="J7444" s="209"/>
      <c r="K7444" s="271"/>
      <c r="L7444" s="37"/>
      <c r="M7444" s="218"/>
      <c r="N7444" s="124"/>
      <c r="O7444" s="211" t="str">
        <f t="shared" ca="1" si="700"/>
        <v/>
      </c>
      <c r="P7444" s="212" t="str">
        <f>IF(ISERROR(VLOOKUP(L7444,Paramètres!$A$38:$B$40,2,0)),"",VLOOKUP(L7444,Paramètres!$A$38:$B$40,2,0))</f>
        <v/>
      </c>
      <c r="Q7444" s="211" t="str">
        <f t="shared" ca="1" si="701"/>
        <v/>
      </c>
      <c r="R7444" s="211" t="str">
        <f t="shared" si="697"/>
        <v/>
      </c>
      <c r="S7444" s="213" t="str">
        <f t="shared" ca="1" si="698"/>
        <v/>
      </c>
      <c r="T7444" s="214" t="str">
        <f t="shared" ca="1" si="702"/>
        <v/>
      </c>
    </row>
    <row r="7445" spans="1:20" x14ac:dyDescent="0.25">
      <c r="A7445" s="119" t="s">
        <v>13014</v>
      </c>
      <c r="B7445" s="260"/>
      <c r="C7445" s="264" t="str">
        <f>IF(ISERROR(VLOOKUP(B7445,'Tous les abonnés'!$A$6:$I$5491,2,0)),"",VLOOKUP(B7445,'Tous les abonnés'!$A$6:$I$5491,2,0))</f>
        <v/>
      </c>
      <c r="D7445" s="26"/>
      <c r="E7445" s="265"/>
      <c r="F7445" s="207" t="str">
        <f>IF(ISERROR(IF(VLOOKUP(D7445,Paramètres!$C$17:$H$33,6,0)="oui","illimité",VLOOKUP(D7445,Paramètres!$C$17:$H$33,5,0))),"",IF(VLOOKUP(D7445,Paramètres!$C$17:$H$33,6,0)="oui","illimité",VLOOKUP(D7445,Paramètres!$C$17:$H$33,5,0)))</f>
        <v/>
      </c>
      <c r="G7445" s="269" t="str">
        <f t="shared" si="699"/>
        <v/>
      </c>
      <c r="H7445" s="208"/>
      <c r="I7445" s="53"/>
      <c r="J7445" s="209"/>
      <c r="K7445" s="271"/>
      <c r="L7445" s="37"/>
      <c r="M7445" s="218"/>
      <c r="N7445" s="124"/>
      <c r="O7445" s="211" t="str">
        <f t="shared" ca="1" si="700"/>
        <v/>
      </c>
      <c r="P7445" s="212" t="str">
        <f>IF(ISERROR(VLOOKUP(L7445,Paramètres!$A$38:$B$40,2,0)),"",VLOOKUP(L7445,Paramètres!$A$38:$B$40,2,0))</f>
        <v/>
      </c>
      <c r="Q7445" s="211" t="str">
        <f t="shared" ca="1" si="701"/>
        <v/>
      </c>
      <c r="R7445" s="211" t="str">
        <f t="shared" si="697"/>
        <v/>
      </c>
      <c r="S7445" s="213" t="str">
        <f t="shared" ca="1" si="698"/>
        <v/>
      </c>
      <c r="T7445" s="214" t="str">
        <f t="shared" ca="1" si="702"/>
        <v/>
      </c>
    </row>
    <row r="7446" spans="1:20" x14ac:dyDescent="0.25">
      <c r="A7446" s="119" t="s">
        <v>13015</v>
      </c>
      <c r="B7446" s="260"/>
      <c r="C7446" s="264" t="str">
        <f>IF(ISERROR(VLOOKUP(B7446,'Tous les abonnés'!$A$6:$I$5491,2,0)),"",VLOOKUP(B7446,'Tous les abonnés'!$A$6:$I$5491,2,0))</f>
        <v/>
      </c>
      <c r="D7446" s="26"/>
      <c r="E7446" s="265"/>
      <c r="F7446" s="207" t="str">
        <f>IF(ISERROR(IF(VLOOKUP(D7446,Paramètres!$C$17:$H$33,6,0)="oui","illimité",VLOOKUP(D7446,Paramètres!$C$17:$H$33,5,0))),"",IF(VLOOKUP(D7446,Paramètres!$C$17:$H$33,6,0)="oui","illimité",VLOOKUP(D7446,Paramètres!$C$17:$H$33,5,0)))</f>
        <v/>
      </c>
      <c r="G7446" s="269" t="str">
        <f t="shared" si="699"/>
        <v/>
      </c>
      <c r="H7446" s="208"/>
      <c r="I7446" s="53"/>
      <c r="J7446" s="209"/>
      <c r="K7446" s="271"/>
      <c r="L7446" s="37"/>
      <c r="M7446" s="218"/>
      <c r="N7446" s="124"/>
      <c r="O7446" s="211" t="str">
        <f t="shared" ca="1" si="700"/>
        <v/>
      </c>
      <c r="P7446" s="212" t="str">
        <f>IF(ISERROR(VLOOKUP(L7446,Paramètres!$A$38:$B$40,2,0)),"",VLOOKUP(L7446,Paramètres!$A$38:$B$40,2,0))</f>
        <v/>
      </c>
      <c r="Q7446" s="211" t="str">
        <f t="shared" ca="1" si="701"/>
        <v/>
      </c>
      <c r="R7446" s="211" t="str">
        <f t="shared" si="697"/>
        <v/>
      </c>
      <c r="S7446" s="213" t="str">
        <f t="shared" ca="1" si="698"/>
        <v/>
      </c>
      <c r="T7446" s="214" t="str">
        <f t="shared" ca="1" si="702"/>
        <v/>
      </c>
    </row>
    <row r="7447" spans="1:20" x14ac:dyDescent="0.25">
      <c r="A7447" s="119" t="s">
        <v>13016</v>
      </c>
      <c r="B7447" s="260"/>
      <c r="C7447" s="264" t="str">
        <f>IF(ISERROR(VLOOKUP(B7447,'Tous les abonnés'!$A$6:$I$5491,2,0)),"",VLOOKUP(B7447,'Tous les abonnés'!$A$6:$I$5491,2,0))</f>
        <v/>
      </c>
      <c r="D7447" s="26"/>
      <c r="E7447" s="265"/>
      <c r="F7447" s="207" t="str">
        <f>IF(ISERROR(IF(VLOOKUP(D7447,Paramètres!$C$17:$H$33,6,0)="oui","illimité",VLOOKUP(D7447,Paramètres!$C$17:$H$33,5,0))),"",IF(VLOOKUP(D7447,Paramètres!$C$17:$H$33,6,0)="oui","illimité",VLOOKUP(D7447,Paramètres!$C$17:$H$33,5,0)))</f>
        <v/>
      </c>
      <c r="G7447" s="269" t="str">
        <f t="shared" si="699"/>
        <v/>
      </c>
      <c r="H7447" s="208"/>
      <c r="I7447" s="53"/>
      <c r="J7447" s="209"/>
      <c r="K7447" s="271"/>
      <c r="L7447" s="37"/>
      <c r="M7447" s="218"/>
      <c r="N7447" s="124"/>
      <c r="O7447" s="211" t="str">
        <f t="shared" ca="1" si="700"/>
        <v/>
      </c>
      <c r="P7447" s="212" t="str">
        <f>IF(ISERROR(VLOOKUP(L7447,Paramètres!$A$38:$B$40,2,0)),"",VLOOKUP(L7447,Paramètres!$A$38:$B$40,2,0))</f>
        <v/>
      </c>
      <c r="Q7447" s="211" t="str">
        <f t="shared" ca="1" si="701"/>
        <v/>
      </c>
      <c r="R7447" s="211" t="str">
        <f t="shared" si="697"/>
        <v/>
      </c>
      <c r="S7447" s="213" t="str">
        <f t="shared" ca="1" si="698"/>
        <v/>
      </c>
      <c r="T7447" s="214" t="str">
        <f t="shared" ca="1" si="702"/>
        <v/>
      </c>
    </row>
    <row r="7448" spans="1:20" x14ac:dyDescent="0.25">
      <c r="A7448" s="119" t="s">
        <v>13017</v>
      </c>
      <c r="B7448" s="260"/>
      <c r="C7448" s="264" t="str">
        <f>IF(ISERROR(VLOOKUP(B7448,'Tous les abonnés'!$A$6:$I$5491,2,0)),"",VLOOKUP(B7448,'Tous les abonnés'!$A$6:$I$5491,2,0))</f>
        <v/>
      </c>
      <c r="D7448" s="26"/>
      <c r="E7448" s="265"/>
      <c r="F7448" s="207" t="str">
        <f>IF(ISERROR(IF(VLOOKUP(D7448,Paramètres!$C$17:$H$33,6,0)="oui","illimité",VLOOKUP(D7448,Paramètres!$C$17:$H$33,5,0))),"",IF(VLOOKUP(D7448,Paramètres!$C$17:$H$33,6,0)="oui","illimité",VLOOKUP(D7448,Paramètres!$C$17:$H$33,5,0)))</f>
        <v/>
      </c>
      <c r="G7448" s="269" t="str">
        <f t="shared" si="699"/>
        <v/>
      </c>
      <c r="H7448" s="208"/>
      <c r="I7448" s="53"/>
      <c r="J7448" s="209"/>
      <c r="K7448" s="271"/>
      <c r="L7448" s="37"/>
      <c r="M7448" s="218"/>
      <c r="N7448" s="124"/>
      <c r="O7448" s="211" t="str">
        <f t="shared" ca="1" si="700"/>
        <v/>
      </c>
      <c r="P7448" s="212" t="str">
        <f>IF(ISERROR(VLOOKUP(L7448,Paramètres!$A$38:$B$40,2,0)),"",VLOOKUP(L7448,Paramètres!$A$38:$B$40,2,0))</f>
        <v/>
      </c>
      <c r="Q7448" s="211" t="str">
        <f t="shared" ca="1" si="701"/>
        <v/>
      </c>
      <c r="R7448" s="211" t="str">
        <f t="shared" si="697"/>
        <v/>
      </c>
      <c r="S7448" s="213" t="str">
        <f t="shared" ca="1" si="698"/>
        <v/>
      </c>
      <c r="T7448" s="214" t="str">
        <f t="shared" ca="1" si="702"/>
        <v/>
      </c>
    </row>
    <row r="7449" spans="1:20" x14ac:dyDescent="0.25">
      <c r="A7449" s="119" t="s">
        <v>13018</v>
      </c>
      <c r="B7449" s="260"/>
      <c r="C7449" s="264" t="str">
        <f>IF(ISERROR(VLOOKUP(B7449,'Tous les abonnés'!$A$6:$I$5491,2,0)),"",VLOOKUP(B7449,'Tous les abonnés'!$A$6:$I$5491,2,0))</f>
        <v/>
      </c>
      <c r="D7449" s="26"/>
      <c r="E7449" s="265"/>
      <c r="F7449" s="207" t="str">
        <f>IF(ISERROR(IF(VLOOKUP(D7449,Paramètres!$C$17:$H$33,6,0)="oui","illimité",VLOOKUP(D7449,Paramètres!$C$17:$H$33,5,0))),"",IF(VLOOKUP(D7449,Paramètres!$C$17:$H$33,6,0)="oui","illimité",VLOOKUP(D7449,Paramètres!$C$17:$H$33,5,0)))</f>
        <v/>
      </c>
      <c r="G7449" s="269" t="str">
        <f t="shared" si="699"/>
        <v/>
      </c>
      <c r="H7449" s="208"/>
      <c r="I7449" s="53"/>
      <c r="J7449" s="209"/>
      <c r="K7449" s="271"/>
      <c r="L7449" s="37"/>
      <c r="M7449" s="218"/>
      <c r="N7449" s="124"/>
      <c r="O7449" s="211" t="str">
        <f t="shared" ca="1" si="700"/>
        <v/>
      </c>
      <c r="P7449" s="212" t="str">
        <f>IF(ISERROR(VLOOKUP(L7449,Paramètres!$A$38:$B$40,2,0)),"",VLOOKUP(L7449,Paramètres!$A$38:$B$40,2,0))</f>
        <v/>
      </c>
      <c r="Q7449" s="211" t="str">
        <f t="shared" ca="1" si="701"/>
        <v/>
      </c>
      <c r="R7449" s="211" t="str">
        <f t="shared" si="697"/>
        <v/>
      </c>
      <c r="S7449" s="213" t="str">
        <f t="shared" ca="1" si="698"/>
        <v/>
      </c>
      <c r="T7449" s="214" t="str">
        <f t="shared" ca="1" si="702"/>
        <v/>
      </c>
    </row>
    <row r="7450" spans="1:20" x14ac:dyDescent="0.25">
      <c r="A7450" s="119" t="s">
        <v>13019</v>
      </c>
      <c r="B7450" s="260"/>
      <c r="C7450" s="264" t="str">
        <f>IF(ISERROR(VLOOKUP(B7450,'Tous les abonnés'!$A$6:$I$5491,2,0)),"",VLOOKUP(B7450,'Tous les abonnés'!$A$6:$I$5491,2,0))</f>
        <v/>
      </c>
      <c r="D7450" s="26"/>
      <c r="E7450" s="265"/>
      <c r="F7450" s="207" t="str">
        <f>IF(ISERROR(IF(VLOOKUP(D7450,Paramètres!$C$17:$H$33,6,0)="oui","illimité",VLOOKUP(D7450,Paramètres!$C$17:$H$33,5,0))),"",IF(VLOOKUP(D7450,Paramètres!$C$17:$H$33,6,0)="oui","illimité",VLOOKUP(D7450,Paramètres!$C$17:$H$33,5,0)))</f>
        <v/>
      </c>
      <c r="G7450" s="269" t="str">
        <f t="shared" si="699"/>
        <v/>
      </c>
      <c r="H7450" s="208"/>
      <c r="I7450" s="53"/>
      <c r="J7450" s="209"/>
      <c r="K7450" s="271"/>
      <c r="L7450" s="37"/>
      <c r="M7450" s="218"/>
      <c r="N7450" s="124"/>
      <c r="O7450" s="211" t="str">
        <f t="shared" ca="1" si="700"/>
        <v/>
      </c>
      <c r="P7450" s="212" t="str">
        <f>IF(ISERROR(VLOOKUP(L7450,Paramètres!$A$38:$B$40,2,0)),"",VLOOKUP(L7450,Paramètres!$A$38:$B$40,2,0))</f>
        <v/>
      </c>
      <c r="Q7450" s="211" t="str">
        <f t="shared" ca="1" si="701"/>
        <v/>
      </c>
      <c r="R7450" s="211" t="str">
        <f t="shared" si="697"/>
        <v/>
      </c>
      <c r="S7450" s="213" t="str">
        <f t="shared" ca="1" si="698"/>
        <v/>
      </c>
      <c r="T7450" s="214" t="str">
        <f t="shared" ca="1" si="702"/>
        <v/>
      </c>
    </row>
    <row r="7451" spans="1:20" x14ac:dyDescent="0.25">
      <c r="A7451" s="119" t="s">
        <v>13020</v>
      </c>
      <c r="B7451" s="260"/>
      <c r="C7451" s="264" t="str">
        <f>IF(ISERROR(VLOOKUP(B7451,'Tous les abonnés'!$A$6:$I$5491,2,0)),"",VLOOKUP(B7451,'Tous les abonnés'!$A$6:$I$5491,2,0))</f>
        <v/>
      </c>
      <c r="D7451" s="26"/>
      <c r="E7451" s="265"/>
      <c r="F7451" s="207" t="str">
        <f>IF(ISERROR(IF(VLOOKUP(D7451,Paramètres!$C$17:$H$33,6,0)="oui","illimité",VLOOKUP(D7451,Paramètres!$C$17:$H$33,5,0))),"",IF(VLOOKUP(D7451,Paramètres!$C$17:$H$33,6,0)="oui","illimité",VLOOKUP(D7451,Paramètres!$C$17:$H$33,5,0)))</f>
        <v/>
      </c>
      <c r="G7451" s="269" t="str">
        <f t="shared" si="699"/>
        <v/>
      </c>
      <c r="H7451" s="208"/>
      <c r="I7451" s="53"/>
      <c r="J7451" s="209"/>
      <c r="K7451" s="271"/>
      <c r="L7451" s="37"/>
      <c r="M7451" s="218"/>
      <c r="N7451" s="124"/>
      <c r="O7451" s="211" t="str">
        <f t="shared" ca="1" si="700"/>
        <v/>
      </c>
      <c r="P7451" s="212" t="str">
        <f>IF(ISERROR(VLOOKUP(L7451,Paramètres!$A$38:$B$40,2,0)),"",VLOOKUP(L7451,Paramètres!$A$38:$B$40,2,0))</f>
        <v/>
      </c>
      <c r="Q7451" s="211" t="str">
        <f t="shared" ca="1" si="701"/>
        <v/>
      </c>
      <c r="R7451" s="211" t="str">
        <f t="shared" si="697"/>
        <v/>
      </c>
      <c r="S7451" s="213" t="str">
        <f t="shared" ca="1" si="698"/>
        <v/>
      </c>
      <c r="T7451" s="214" t="str">
        <f t="shared" ca="1" si="702"/>
        <v/>
      </c>
    </row>
    <row r="7452" spans="1:20" x14ac:dyDescent="0.25">
      <c r="A7452" s="119" t="s">
        <v>13021</v>
      </c>
      <c r="B7452" s="260"/>
      <c r="C7452" s="264" t="str">
        <f>IF(ISERROR(VLOOKUP(B7452,'Tous les abonnés'!$A$6:$I$5491,2,0)),"",VLOOKUP(B7452,'Tous les abonnés'!$A$6:$I$5491,2,0))</f>
        <v/>
      </c>
      <c r="D7452" s="26"/>
      <c r="E7452" s="265"/>
      <c r="F7452" s="207" t="str">
        <f>IF(ISERROR(IF(VLOOKUP(D7452,Paramètres!$C$17:$H$33,6,0)="oui","illimité",VLOOKUP(D7452,Paramètres!$C$17:$H$33,5,0))),"",IF(VLOOKUP(D7452,Paramètres!$C$17:$H$33,6,0)="oui","illimité",VLOOKUP(D7452,Paramètres!$C$17:$H$33,5,0)))</f>
        <v/>
      </c>
      <c r="G7452" s="269" t="str">
        <f t="shared" si="699"/>
        <v/>
      </c>
      <c r="H7452" s="208"/>
      <c r="I7452" s="53"/>
      <c r="J7452" s="209"/>
      <c r="K7452" s="271"/>
      <c r="L7452" s="37"/>
      <c r="M7452" s="218"/>
      <c r="N7452" s="124"/>
      <c r="O7452" s="211" t="str">
        <f t="shared" ca="1" si="700"/>
        <v/>
      </c>
      <c r="P7452" s="212" t="str">
        <f>IF(ISERROR(VLOOKUP(L7452,Paramètres!$A$38:$B$40,2,0)),"",VLOOKUP(L7452,Paramètres!$A$38:$B$40,2,0))</f>
        <v/>
      </c>
      <c r="Q7452" s="211" t="str">
        <f t="shared" ca="1" si="701"/>
        <v/>
      </c>
      <c r="R7452" s="211" t="str">
        <f t="shared" si="697"/>
        <v/>
      </c>
      <c r="S7452" s="213" t="str">
        <f t="shared" ca="1" si="698"/>
        <v/>
      </c>
      <c r="T7452" s="214" t="str">
        <f t="shared" ca="1" si="702"/>
        <v/>
      </c>
    </row>
    <row r="7453" spans="1:20" x14ac:dyDescent="0.25">
      <c r="A7453" s="119" t="s">
        <v>13022</v>
      </c>
      <c r="B7453" s="260"/>
      <c r="C7453" s="264" t="str">
        <f>IF(ISERROR(VLOOKUP(B7453,'Tous les abonnés'!$A$6:$I$5491,2,0)),"",VLOOKUP(B7453,'Tous les abonnés'!$A$6:$I$5491,2,0))</f>
        <v/>
      </c>
      <c r="D7453" s="26"/>
      <c r="E7453" s="265"/>
      <c r="F7453" s="207" t="str">
        <f>IF(ISERROR(IF(VLOOKUP(D7453,Paramètres!$C$17:$H$33,6,0)="oui","illimité",VLOOKUP(D7453,Paramètres!$C$17:$H$33,5,0))),"",IF(VLOOKUP(D7453,Paramètres!$C$17:$H$33,6,0)="oui","illimité",VLOOKUP(D7453,Paramètres!$C$17:$H$33,5,0)))</f>
        <v/>
      </c>
      <c r="G7453" s="269" t="str">
        <f t="shared" si="699"/>
        <v/>
      </c>
      <c r="H7453" s="208"/>
      <c r="I7453" s="53"/>
      <c r="J7453" s="209"/>
      <c r="K7453" s="271"/>
      <c r="L7453" s="37"/>
      <c r="M7453" s="218"/>
      <c r="N7453" s="124"/>
      <c r="O7453" s="211" t="str">
        <f t="shared" ca="1" si="700"/>
        <v/>
      </c>
      <c r="P7453" s="212" t="str">
        <f>IF(ISERROR(VLOOKUP(L7453,Paramètres!$A$38:$B$40,2,0)),"",VLOOKUP(L7453,Paramètres!$A$38:$B$40,2,0))</f>
        <v/>
      </c>
      <c r="Q7453" s="211" t="str">
        <f t="shared" ca="1" si="701"/>
        <v/>
      </c>
      <c r="R7453" s="211" t="str">
        <f t="shared" si="697"/>
        <v/>
      </c>
      <c r="S7453" s="213" t="str">
        <f t="shared" ca="1" si="698"/>
        <v/>
      </c>
      <c r="T7453" s="214" t="str">
        <f t="shared" ca="1" si="702"/>
        <v/>
      </c>
    </row>
    <row r="7454" spans="1:20" x14ac:dyDescent="0.25">
      <c r="A7454" s="119" t="s">
        <v>13023</v>
      </c>
      <c r="B7454" s="260"/>
      <c r="C7454" s="264" t="str">
        <f>IF(ISERROR(VLOOKUP(B7454,'Tous les abonnés'!$A$6:$I$5491,2,0)),"",VLOOKUP(B7454,'Tous les abonnés'!$A$6:$I$5491,2,0))</f>
        <v/>
      </c>
      <c r="D7454" s="26"/>
      <c r="E7454" s="265"/>
      <c r="F7454" s="207" t="str">
        <f>IF(ISERROR(IF(VLOOKUP(D7454,Paramètres!$C$17:$H$33,6,0)="oui","illimité",VLOOKUP(D7454,Paramètres!$C$17:$H$33,5,0))),"",IF(VLOOKUP(D7454,Paramètres!$C$17:$H$33,6,0)="oui","illimité",VLOOKUP(D7454,Paramètres!$C$17:$H$33,5,0)))</f>
        <v/>
      </c>
      <c r="G7454" s="269" t="str">
        <f t="shared" si="699"/>
        <v/>
      </c>
      <c r="H7454" s="208"/>
      <c r="I7454" s="53"/>
      <c r="J7454" s="209"/>
      <c r="K7454" s="271"/>
      <c r="L7454" s="37"/>
      <c r="M7454" s="218"/>
      <c r="N7454" s="124"/>
      <c r="O7454" s="211" t="str">
        <f t="shared" ca="1" si="700"/>
        <v/>
      </c>
      <c r="P7454" s="212" t="str">
        <f>IF(ISERROR(VLOOKUP(L7454,Paramètres!$A$38:$B$40,2,0)),"",VLOOKUP(L7454,Paramètres!$A$38:$B$40,2,0))</f>
        <v/>
      </c>
      <c r="Q7454" s="211" t="str">
        <f t="shared" ca="1" si="701"/>
        <v/>
      </c>
      <c r="R7454" s="211" t="str">
        <f t="shared" si="697"/>
        <v/>
      </c>
      <c r="S7454" s="213" t="str">
        <f t="shared" ca="1" si="698"/>
        <v/>
      </c>
      <c r="T7454" s="214" t="str">
        <f t="shared" ca="1" si="702"/>
        <v/>
      </c>
    </row>
    <row r="7455" spans="1:20" x14ac:dyDescent="0.25">
      <c r="A7455" s="119" t="s">
        <v>13024</v>
      </c>
      <c r="B7455" s="260"/>
      <c r="C7455" s="264" t="str">
        <f>IF(ISERROR(VLOOKUP(B7455,'Tous les abonnés'!$A$6:$I$5491,2,0)),"",VLOOKUP(B7455,'Tous les abonnés'!$A$6:$I$5491,2,0))</f>
        <v/>
      </c>
      <c r="D7455" s="26"/>
      <c r="E7455" s="265"/>
      <c r="F7455" s="207" t="str">
        <f>IF(ISERROR(IF(VLOOKUP(D7455,Paramètres!$C$17:$H$33,6,0)="oui","illimité",VLOOKUP(D7455,Paramètres!$C$17:$H$33,5,0))),"",IF(VLOOKUP(D7455,Paramètres!$C$17:$H$33,6,0)="oui","illimité",VLOOKUP(D7455,Paramètres!$C$17:$H$33,5,0)))</f>
        <v/>
      </c>
      <c r="G7455" s="269" t="str">
        <f t="shared" si="699"/>
        <v/>
      </c>
      <c r="H7455" s="208"/>
      <c r="I7455" s="53"/>
      <c r="J7455" s="209"/>
      <c r="K7455" s="271"/>
      <c r="L7455" s="37"/>
      <c r="M7455" s="218"/>
      <c r="N7455" s="124"/>
      <c r="O7455" s="211" t="str">
        <f t="shared" ca="1" si="700"/>
        <v/>
      </c>
      <c r="P7455" s="212" t="str">
        <f>IF(ISERROR(VLOOKUP(L7455,Paramètres!$A$38:$B$40,2,0)),"",VLOOKUP(L7455,Paramètres!$A$38:$B$40,2,0))</f>
        <v/>
      </c>
      <c r="Q7455" s="211" t="str">
        <f t="shared" ca="1" si="701"/>
        <v/>
      </c>
      <c r="R7455" s="211" t="str">
        <f t="shared" si="697"/>
        <v/>
      </c>
      <c r="S7455" s="213" t="str">
        <f t="shared" ca="1" si="698"/>
        <v/>
      </c>
      <c r="T7455" s="214" t="str">
        <f t="shared" ca="1" si="702"/>
        <v/>
      </c>
    </row>
    <row r="7456" spans="1:20" x14ac:dyDescent="0.25">
      <c r="A7456" s="119" t="s">
        <v>13025</v>
      </c>
      <c r="B7456" s="260"/>
      <c r="C7456" s="264" t="str">
        <f>IF(ISERROR(VLOOKUP(B7456,'Tous les abonnés'!$A$6:$I$5491,2,0)),"",VLOOKUP(B7456,'Tous les abonnés'!$A$6:$I$5491,2,0))</f>
        <v/>
      </c>
      <c r="D7456" s="26"/>
      <c r="E7456" s="265"/>
      <c r="F7456" s="207" t="str">
        <f>IF(ISERROR(IF(VLOOKUP(D7456,Paramètres!$C$17:$H$33,6,0)="oui","illimité",VLOOKUP(D7456,Paramètres!$C$17:$H$33,5,0))),"",IF(VLOOKUP(D7456,Paramètres!$C$17:$H$33,6,0)="oui","illimité",VLOOKUP(D7456,Paramètres!$C$17:$H$33,5,0)))</f>
        <v/>
      </c>
      <c r="G7456" s="269" t="str">
        <f t="shared" si="699"/>
        <v/>
      </c>
      <c r="H7456" s="208"/>
      <c r="I7456" s="53"/>
      <c r="J7456" s="209"/>
      <c r="K7456" s="271"/>
      <c r="L7456" s="37"/>
      <c r="M7456" s="218"/>
      <c r="N7456" s="124"/>
      <c r="O7456" s="211" t="str">
        <f t="shared" ca="1" si="700"/>
        <v/>
      </c>
      <c r="P7456" s="212" t="str">
        <f>IF(ISERROR(VLOOKUP(L7456,Paramètres!$A$38:$B$40,2,0)),"",VLOOKUP(L7456,Paramètres!$A$38:$B$40,2,0))</f>
        <v/>
      </c>
      <c r="Q7456" s="211" t="str">
        <f t="shared" ca="1" si="701"/>
        <v/>
      </c>
      <c r="R7456" s="211" t="str">
        <f t="shared" si="697"/>
        <v/>
      </c>
      <c r="S7456" s="213" t="str">
        <f t="shared" ca="1" si="698"/>
        <v/>
      </c>
      <c r="T7456" s="214" t="str">
        <f t="shared" ca="1" si="702"/>
        <v/>
      </c>
    </row>
    <row r="7457" spans="1:20" x14ac:dyDescent="0.25">
      <c r="A7457" s="119" t="s">
        <v>13026</v>
      </c>
      <c r="B7457" s="260"/>
      <c r="C7457" s="264" t="str">
        <f>IF(ISERROR(VLOOKUP(B7457,'Tous les abonnés'!$A$6:$I$5491,2,0)),"",VLOOKUP(B7457,'Tous les abonnés'!$A$6:$I$5491,2,0))</f>
        <v/>
      </c>
      <c r="D7457" s="26"/>
      <c r="E7457" s="265"/>
      <c r="F7457" s="207" t="str">
        <f>IF(ISERROR(IF(VLOOKUP(D7457,Paramètres!$C$17:$H$33,6,0)="oui","illimité",VLOOKUP(D7457,Paramètres!$C$17:$H$33,5,0))),"",IF(VLOOKUP(D7457,Paramètres!$C$17:$H$33,6,0)="oui","illimité",VLOOKUP(D7457,Paramètres!$C$17:$H$33,5,0)))</f>
        <v/>
      </c>
      <c r="G7457" s="269" t="str">
        <f t="shared" si="699"/>
        <v/>
      </c>
      <c r="H7457" s="208"/>
      <c r="I7457" s="53"/>
      <c r="J7457" s="209"/>
      <c r="K7457" s="271"/>
      <c r="L7457" s="37"/>
      <c r="M7457" s="218"/>
      <c r="N7457" s="124"/>
      <c r="O7457" s="211" t="str">
        <f t="shared" ca="1" si="700"/>
        <v/>
      </c>
      <c r="P7457" s="212" t="str">
        <f>IF(ISERROR(VLOOKUP(L7457,Paramètres!$A$38:$B$40,2,0)),"",VLOOKUP(L7457,Paramètres!$A$38:$B$40,2,0))</f>
        <v/>
      </c>
      <c r="Q7457" s="211" t="str">
        <f t="shared" ca="1" si="701"/>
        <v/>
      </c>
      <c r="R7457" s="211" t="str">
        <f t="shared" si="697"/>
        <v/>
      </c>
      <c r="S7457" s="213" t="str">
        <f t="shared" ca="1" si="698"/>
        <v/>
      </c>
      <c r="T7457" s="214" t="str">
        <f t="shared" ca="1" si="702"/>
        <v/>
      </c>
    </row>
    <row r="7458" spans="1:20" x14ac:dyDescent="0.25">
      <c r="A7458" s="119" t="s">
        <v>13027</v>
      </c>
      <c r="B7458" s="260"/>
      <c r="C7458" s="264" t="str">
        <f>IF(ISERROR(VLOOKUP(B7458,'Tous les abonnés'!$A$6:$I$5491,2,0)),"",VLOOKUP(B7458,'Tous les abonnés'!$A$6:$I$5491,2,0))</f>
        <v/>
      </c>
      <c r="D7458" s="26"/>
      <c r="E7458" s="265"/>
      <c r="F7458" s="207" t="str">
        <f>IF(ISERROR(IF(VLOOKUP(D7458,Paramètres!$C$17:$H$33,6,0)="oui","illimité",VLOOKUP(D7458,Paramètres!$C$17:$H$33,5,0))),"",IF(VLOOKUP(D7458,Paramètres!$C$17:$H$33,6,0)="oui","illimité",VLOOKUP(D7458,Paramètres!$C$17:$H$33,5,0)))</f>
        <v/>
      </c>
      <c r="G7458" s="269" t="str">
        <f t="shared" si="699"/>
        <v/>
      </c>
      <c r="H7458" s="208"/>
      <c r="I7458" s="53"/>
      <c r="J7458" s="209"/>
      <c r="K7458" s="271"/>
      <c r="L7458" s="37"/>
      <c r="M7458" s="218"/>
      <c r="N7458" s="124"/>
      <c r="O7458" s="211" t="str">
        <f t="shared" ca="1" si="700"/>
        <v/>
      </c>
      <c r="P7458" s="212" t="str">
        <f>IF(ISERROR(VLOOKUP(L7458,Paramètres!$A$38:$B$40,2,0)),"",VLOOKUP(L7458,Paramètres!$A$38:$B$40,2,0))</f>
        <v/>
      </c>
      <c r="Q7458" s="211" t="str">
        <f t="shared" ca="1" si="701"/>
        <v/>
      </c>
      <c r="R7458" s="211" t="str">
        <f t="shared" si="697"/>
        <v/>
      </c>
      <c r="S7458" s="213" t="str">
        <f t="shared" ca="1" si="698"/>
        <v/>
      </c>
      <c r="T7458" s="214" t="str">
        <f t="shared" ca="1" si="702"/>
        <v/>
      </c>
    </row>
    <row r="7459" spans="1:20" x14ac:dyDescent="0.25">
      <c r="A7459" s="119" t="s">
        <v>13028</v>
      </c>
      <c r="B7459" s="260"/>
      <c r="C7459" s="264" t="str">
        <f>IF(ISERROR(VLOOKUP(B7459,'Tous les abonnés'!$A$6:$I$5491,2,0)),"",VLOOKUP(B7459,'Tous les abonnés'!$A$6:$I$5491,2,0))</f>
        <v/>
      </c>
      <c r="D7459" s="26"/>
      <c r="E7459" s="265"/>
      <c r="F7459" s="207" t="str">
        <f>IF(ISERROR(IF(VLOOKUP(D7459,Paramètres!$C$17:$H$33,6,0)="oui","illimité",VLOOKUP(D7459,Paramètres!$C$17:$H$33,5,0))),"",IF(VLOOKUP(D7459,Paramètres!$C$17:$H$33,6,0)="oui","illimité",VLOOKUP(D7459,Paramètres!$C$17:$H$33,5,0)))</f>
        <v/>
      </c>
      <c r="G7459" s="269" t="str">
        <f t="shared" si="699"/>
        <v/>
      </c>
      <c r="H7459" s="208"/>
      <c r="I7459" s="53"/>
      <c r="J7459" s="209"/>
      <c r="K7459" s="271"/>
      <c r="L7459" s="37"/>
      <c r="M7459" s="218"/>
      <c r="N7459" s="124"/>
      <c r="O7459" s="211" t="str">
        <f t="shared" ca="1" si="700"/>
        <v/>
      </c>
      <c r="P7459" s="212" t="str">
        <f>IF(ISERROR(VLOOKUP(L7459,Paramètres!$A$38:$B$40,2,0)),"",VLOOKUP(L7459,Paramètres!$A$38:$B$40,2,0))</f>
        <v/>
      </c>
      <c r="Q7459" s="211" t="str">
        <f t="shared" ca="1" si="701"/>
        <v/>
      </c>
      <c r="R7459" s="211" t="str">
        <f t="shared" si="697"/>
        <v/>
      </c>
      <c r="S7459" s="213" t="str">
        <f t="shared" ca="1" si="698"/>
        <v/>
      </c>
      <c r="T7459" s="214" t="str">
        <f t="shared" ca="1" si="702"/>
        <v/>
      </c>
    </row>
    <row r="7460" spans="1:20" x14ac:dyDescent="0.25">
      <c r="A7460" s="119" t="s">
        <v>13029</v>
      </c>
      <c r="B7460" s="260"/>
      <c r="C7460" s="264" t="str">
        <f>IF(ISERROR(VLOOKUP(B7460,'Tous les abonnés'!$A$6:$I$5491,2,0)),"",VLOOKUP(B7460,'Tous les abonnés'!$A$6:$I$5491,2,0))</f>
        <v/>
      </c>
      <c r="D7460" s="26"/>
      <c r="E7460" s="265"/>
      <c r="F7460" s="207" t="str">
        <f>IF(ISERROR(IF(VLOOKUP(D7460,Paramètres!$C$17:$H$33,6,0)="oui","illimité",VLOOKUP(D7460,Paramètres!$C$17:$H$33,5,0))),"",IF(VLOOKUP(D7460,Paramètres!$C$17:$H$33,6,0)="oui","illimité",VLOOKUP(D7460,Paramètres!$C$17:$H$33,5,0)))</f>
        <v/>
      </c>
      <c r="G7460" s="269" t="str">
        <f t="shared" si="699"/>
        <v/>
      </c>
      <c r="H7460" s="208"/>
      <c r="I7460" s="53"/>
      <c r="J7460" s="209"/>
      <c r="K7460" s="271"/>
      <c r="L7460" s="37"/>
      <c r="M7460" s="218"/>
      <c r="N7460" s="124"/>
      <c r="O7460" s="211" t="str">
        <f t="shared" ca="1" si="700"/>
        <v/>
      </c>
      <c r="P7460" s="212" t="str">
        <f>IF(ISERROR(VLOOKUP(L7460,Paramètres!$A$38:$B$40,2,0)),"",VLOOKUP(L7460,Paramètres!$A$38:$B$40,2,0))</f>
        <v/>
      </c>
      <c r="Q7460" s="211" t="str">
        <f t="shared" ca="1" si="701"/>
        <v/>
      </c>
      <c r="R7460" s="211" t="str">
        <f t="shared" si="697"/>
        <v/>
      </c>
      <c r="S7460" s="213" t="str">
        <f t="shared" ca="1" si="698"/>
        <v/>
      </c>
      <c r="T7460" s="214" t="str">
        <f t="shared" ca="1" si="702"/>
        <v/>
      </c>
    </row>
    <row r="7461" spans="1:20" x14ac:dyDescent="0.25">
      <c r="A7461" s="119" t="s">
        <v>13030</v>
      </c>
      <c r="B7461" s="260"/>
      <c r="C7461" s="264" t="str">
        <f>IF(ISERROR(VLOOKUP(B7461,'Tous les abonnés'!$A$6:$I$5491,2,0)),"",VLOOKUP(B7461,'Tous les abonnés'!$A$6:$I$5491,2,0))</f>
        <v/>
      </c>
      <c r="D7461" s="26"/>
      <c r="E7461" s="265"/>
      <c r="F7461" s="207" t="str">
        <f>IF(ISERROR(IF(VLOOKUP(D7461,Paramètres!$C$17:$H$33,6,0)="oui","illimité",VLOOKUP(D7461,Paramètres!$C$17:$H$33,5,0))),"",IF(VLOOKUP(D7461,Paramètres!$C$17:$H$33,6,0)="oui","illimité",VLOOKUP(D7461,Paramètres!$C$17:$H$33,5,0)))</f>
        <v/>
      </c>
      <c r="G7461" s="269" t="str">
        <f t="shared" si="699"/>
        <v/>
      </c>
      <c r="H7461" s="208"/>
      <c r="I7461" s="53"/>
      <c r="J7461" s="209"/>
      <c r="K7461" s="271"/>
      <c r="L7461" s="37"/>
      <c r="M7461" s="218"/>
      <c r="N7461" s="124"/>
      <c r="O7461" s="211" t="str">
        <f t="shared" ca="1" si="700"/>
        <v/>
      </c>
      <c r="P7461" s="212" t="str">
        <f>IF(ISERROR(VLOOKUP(L7461,Paramètres!$A$38:$B$40,2,0)),"",VLOOKUP(L7461,Paramètres!$A$38:$B$40,2,0))</f>
        <v/>
      </c>
      <c r="Q7461" s="211" t="str">
        <f t="shared" ca="1" si="701"/>
        <v/>
      </c>
      <c r="R7461" s="211" t="str">
        <f t="shared" si="697"/>
        <v/>
      </c>
      <c r="S7461" s="213" t="str">
        <f t="shared" ca="1" si="698"/>
        <v/>
      </c>
      <c r="T7461" s="214" t="str">
        <f t="shared" ca="1" si="702"/>
        <v/>
      </c>
    </row>
    <row r="7462" spans="1:20" x14ac:dyDescent="0.25">
      <c r="A7462" s="119" t="s">
        <v>13031</v>
      </c>
      <c r="B7462" s="260"/>
      <c r="C7462" s="264" t="str">
        <f>IF(ISERROR(VLOOKUP(B7462,'Tous les abonnés'!$A$6:$I$5491,2,0)),"",VLOOKUP(B7462,'Tous les abonnés'!$A$6:$I$5491,2,0))</f>
        <v/>
      </c>
      <c r="D7462" s="26"/>
      <c r="E7462" s="265"/>
      <c r="F7462" s="207" t="str">
        <f>IF(ISERROR(IF(VLOOKUP(D7462,Paramètres!$C$17:$H$33,6,0)="oui","illimité",VLOOKUP(D7462,Paramètres!$C$17:$H$33,5,0))),"",IF(VLOOKUP(D7462,Paramètres!$C$17:$H$33,6,0)="oui","illimité",VLOOKUP(D7462,Paramètres!$C$17:$H$33,5,0)))</f>
        <v/>
      </c>
      <c r="G7462" s="269" t="str">
        <f t="shared" si="699"/>
        <v/>
      </c>
      <c r="H7462" s="208"/>
      <c r="I7462" s="53"/>
      <c r="J7462" s="209"/>
      <c r="K7462" s="271"/>
      <c r="L7462" s="37"/>
      <c r="M7462" s="218"/>
      <c r="N7462" s="124"/>
      <c r="O7462" s="211" t="str">
        <f t="shared" ca="1" si="700"/>
        <v/>
      </c>
      <c r="P7462" s="212" t="str">
        <f>IF(ISERROR(VLOOKUP(L7462,Paramètres!$A$38:$B$40,2,0)),"",VLOOKUP(L7462,Paramètres!$A$38:$B$40,2,0))</f>
        <v/>
      </c>
      <c r="Q7462" s="211" t="str">
        <f t="shared" ca="1" si="701"/>
        <v/>
      </c>
      <c r="R7462" s="211" t="str">
        <f t="shared" si="697"/>
        <v/>
      </c>
      <c r="S7462" s="213" t="str">
        <f t="shared" ca="1" si="698"/>
        <v/>
      </c>
      <c r="T7462" s="214" t="str">
        <f t="shared" ca="1" si="702"/>
        <v/>
      </c>
    </row>
    <row r="7463" spans="1:20" x14ac:dyDescent="0.25">
      <c r="A7463" s="119" t="s">
        <v>13032</v>
      </c>
      <c r="B7463" s="260"/>
      <c r="C7463" s="264" t="str">
        <f>IF(ISERROR(VLOOKUP(B7463,'Tous les abonnés'!$A$6:$I$5491,2,0)),"",VLOOKUP(B7463,'Tous les abonnés'!$A$6:$I$5491,2,0))</f>
        <v/>
      </c>
      <c r="D7463" s="26"/>
      <c r="E7463" s="265"/>
      <c r="F7463" s="207" t="str">
        <f>IF(ISERROR(IF(VLOOKUP(D7463,Paramètres!$C$17:$H$33,6,0)="oui","illimité",VLOOKUP(D7463,Paramètres!$C$17:$H$33,5,0))),"",IF(VLOOKUP(D7463,Paramètres!$C$17:$H$33,6,0)="oui","illimité",VLOOKUP(D7463,Paramètres!$C$17:$H$33,5,0)))</f>
        <v/>
      </c>
      <c r="G7463" s="269" t="str">
        <f t="shared" si="699"/>
        <v/>
      </c>
      <c r="H7463" s="208"/>
      <c r="I7463" s="53"/>
      <c r="J7463" s="209"/>
      <c r="K7463" s="271"/>
      <c r="L7463" s="37"/>
      <c r="M7463" s="218"/>
      <c r="N7463" s="124"/>
      <c r="O7463" s="211" t="str">
        <f t="shared" ca="1" si="700"/>
        <v/>
      </c>
      <c r="P7463" s="212" t="str">
        <f>IF(ISERROR(VLOOKUP(L7463,Paramètres!$A$38:$B$40,2,0)),"",VLOOKUP(L7463,Paramètres!$A$38:$B$40,2,0))</f>
        <v/>
      </c>
      <c r="Q7463" s="211" t="str">
        <f t="shared" ca="1" si="701"/>
        <v/>
      </c>
      <c r="R7463" s="211" t="str">
        <f t="shared" si="697"/>
        <v/>
      </c>
      <c r="S7463" s="213" t="str">
        <f t="shared" ca="1" si="698"/>
        <v/>
      </c>
      <c r="T7463" s="214" t="str">
        <f t="shared" ca="1" si="702"/>
        <v/>
      </c>
    </row>
    <row r="7464" spans="1:20" x14ac:dyDescent="0.25">
      <c r="A7464" s="119" t="s">
        <v>13033</v>
      </c>
      <c r="B7464" s="260"/>
      <c r="C7464" s="264" t="str">
        <f>IF(ISERROR(VLOOKUP(B7464,'Tous les abonnés'!$A$6:$I$5491,2,0)),"",VLOOKUP(B7464,'Tous les abonnés'!$A$6:$I$5491,2,0))</f>
        <v/>
      </c>
      <c r="D7464" s="26"/>
      <c r="E7464" s="265"/>
      <c r="F7464" s="207" t="str">
        <f>IF(ISERROR(IF(VLOOKUP(D7464,Paramètres!$C$17:$H$33,6,0)="oui","illimité",VLOOKUP(D7464,Paramètres!$C$17:$H$33,5,0))),"",IF(VLOOKUP(D7464,Paramètres!$C$17:$H$33,6,0)="oui","illimité",VLOOKUP(D7464,Paramètres!$C$17:$H$33,5,0)))</f>
        <v/>
      </c>
      <c r="G7464" s="269" t="str">
        <f t="shared" si="699"/>
        <v/>
      </c>
      <c r="H7464" s="208"/>
      <c r="I7464" s="53"/>
      <c r="J7464" s="209"/>
      <c r="K7464" s="271"/>
      <c r="L7464" s="37"/>
      <c r="M7464" s="218"/>
      <c r="N7464" s="124"/>
      <c r="O7464" s="211" t="str">
        <f t="shared" ca="1" si="700"/>
        <v/>
      </c>
      <c r="P7464" s="212" t="str">
        <f>IF(ISERROR(VLOOKUP(L7464,Paramètres!$A$38:$B$40,2,0)),"",VLOOKUP(L7464,Paramètres!$A$38:$B$40,2,0))</f>
        <v/>
      </c>
      <c r="Q7464" s="211" t="str">
        <f t="shared" ca="1" si="701"/>
        <v/>
      </c>
      <c r="R7464" s="211" t="str">
        <f t="shared" si="697"/>
        <v/>
      </c>
      <c r="S7464" s="213" t="str">
        <f t="shared" ca="1" si="698"/>
        <v/>
      </c>
      <c r="T7464" s="214" t="str">
        <f t="shared" ca="1" si="702"/>
        <v/>
      </c>
    </row>
    <row r="7465" spans="1:20" x14ac:dyDescent="0.25">
      <c r="A7465" s="119" t="s">
        <v>13034</v>
      </c>
      <c r="B7465" s="260"/>
      <c r="C7465" s="264" t="str">
        <f>IF(ISERROR(VLOOKUP(B7465,'Tous les abonnés'!$A$6:$I$5491,2,0)),"",VLOOKUP(B7465,'Tous les abonnés'!$A$6:$I$5491,2,0))</f>
        <v/>
      </c>
      <c r="D7465" s="26"/>
      <c r="E7465" s="265"/>
      <c r="F7465" s="207" t="str">
        <f>IF(ISERROR(IF(VLOOKUP(D7465,Paramètres!$C$17:$H$33,6,0)="oui","illimité",VLOOKUP(D7465,Paramètres!$C$17:$H$33,5,0))),"",IF(VLOOKUP(D7465,Paramètres!$C$17:$H$33,6,0)="oui","illimité",VLOOKUP(D7465,Paramètres!$C$17:$H$33,5,0)))</f>
        <v/>
      </c>
      <c r="G7465" s="269" t="str">
        <f t="shared" si="699"/>
        <v/>
      </c>
      <c r="H7465" s="208"/>
      <c r="I7465" s="53"/>
      <c r="J7465" s="209"/>
      <c r="K7465" s="271"/>
      <c r="L7465" s="37"/>
      <c r="M7465" s="218"/>
      <c r="N7465" s="124"/>
      <c r="O7465" s="211" t="str">
        <f t="shared" ca="1" si="700"/>
        <v/>
      </c>
      <c r="P7465" s="212" t="str">
        <f>IF(ISERROR(VLOOKUP(L7465,Paramètres!$A$38:$B$40,2,0)),"",VLOOKUP(L7465,Paramètres!$A$38:$B$40,2,0))</f>
        <v/>
      </c>
      <c r="Q7465" s="211" t="str">
        <f t="shared" ca="1" si="701"/>
        <v/>
      </c>
      <c r="R7465" s="211" t="str">
        <f t="shared" si="697"/>
        <v/>
      </c>
      <c r="S7465" s="213" t="str">
        <f t="shared" ca="1" si="698"/>
        <v/>
      </c>
      <c r="T7465" s="214" t="str">
        <f t="shared" ca="1" si="702"/>
        <v/>
      </c>
    </row>
    <row r="7466" spans="1:20" x14ac:dyDescent="0.25">
      <c r="A7466" s="119" t="s">
        <v>13035</v>
      </c>
      <c r="B7466" s="260"/>
      <c r="C7466" s="264" t="str">
        <f>IF(ISERROR(VLOOKUP(B7466,'Tous les abonnés'!$A$6:$I$5491,2,0)),"",VLOOKUP(B7466,'Tous les abonnés'!$A$6:$I$5491,2,0))</f>
        <v/>
      </c>
      <c r="D7466" s="26"/>
      <c r="E7466" s="265"/>
      <c r="F7466" s="207" t="str">
        <f>IF(ISERROR(IF(VLOOKUP(D7466,Paramètres!$C$17:$H$33,6,0)="oui","illimité",VLOOKUP(D7466,Paramètres!$C$17:$H$33,5,0))),"",IF(VLOOKUP(D7466,Paramètres!$C$17:$H$33,6,0)="oui","illimité",VLOOKUP(D7466,Paramètres!$C$17:$H$33,5,0)))</f>
        <v/>
      </c>
      <c r="G7466" s="269" t="str">
        <f t="shared" si="699"/>
        <v/>
      </c>
      <c r="H7466" s="208"/>
      <c r="I7466" s="53"/>
      <c r="J7466" s="209"/>
      <c r="K7466" s="271"/>
      <c r="L7466" s="37"/>
      <c r="M7466" s="218"/>
      <c r="N7466" s="124"/>
      <c r="O7466" s="211" t="str">
        <f t="shared" ca="1" si="700"/>
        <v/>
      </c>
      <c r="P7466" s="212" t="str">
        <f>IF(ISERROR(VLOOKUP(L7466,Paramètres!$A$38:$B$40,2,0)),"",VLOOKUP(L7466,Paramètres!$A$38:$B$40,2,0))</f>
        <v/>
      </c>
      <c r="Q7466" s="211" t="str">
        <f t="shared" ca="1" si="701"/>
        <v/>
      </c>
      <c r="R7466" s="211" t="str">
        <f t="shared" si="697"/>
        <v/>
      </c>
      <c r="S7466" s="213" t="str">
        <f t="shared" ca="1" si="698"/>
        <v/>
      </c>
      <c r="T7466" s="214" t="str">
        <f t="shared" ca="1" si="702"/>
        <v/>
      </c>
    </row>
    <row r="7467" spans="1:20" x14ac:dyDescent="0.25">
      <c r="A7467" s="119" t="s">
        <v>13036</v>
      </c>
      <c r="B7467" s="260"/>
      <c r="C7467" s="264" t="str">
        <f>IF(ISERROR(VLOOKUP(B7467,'Tous les abonnés'!$A$6:$I$5491,2,0)),"",VLOOKUP(B7467,'Tous les abonnés'!$A$6:$I$5491,2,0))</f>
        <v/>
      </c>
      <c r="D7467" s="26"/>
      <c r="E7467" s="265"/>
      <c r="F7467" s="207" t="str">
        <f>IF(ISERROR(IF(VLOOKUP(D7467,Paramètres!$C$17:$H$33,6,0)="oui","illimité",VLOOKUP(D7467,Paramètres!$C$17:$H$33,5,0))),"",IF(VLOOKUP(D7467,Paramètres!$C$17:$H$33,6,0)="oui","illimité",VLOOKUP(D7467,Paramètres!$C$17:$H$33,5,0)))</f>
        <v/>
      </c>
      <c r="G7467" s="269" t="str">
        <f t="shared" si="699"/>
        <v/>
      </c>
      <c r="H7467" s="208"/>
      <c r="I7467" s="53"/>
      <c r="J7467" s="209"/>
      <c r="K7467" s="271"/>
      <c r="L7467" s="37"/>
      <c r="M7467" s="218"/>
      <c r="N7467" s="124"/>
      <c r="O7467" s="211" t="str">
        <f t="shared" ca="1" si="700"/>
        <v/>
      </c>
      <c r="P7467" s="212" t="str">
        <f>IF(ISERROR(VLOOKUP(L7467,Paramètres!$A$38:$B$40,2,0)),"",VLOOKUP(L7467,Paramètres!$A$38:$B$40,2,0))</f>
        <v/>
      </c>
      <c r="Q7467" s="211" t="str">
        <f t="shared" ca="1" si="701"/>
        <v/>
      </c>
      <c r="R7467" s="211" t="str">
        <f t="shared" si="697"/>
        <v/>
      </c>
      <c r="S7467" s="213" t="str">
        <f t="shared" ca="1" si="698"/>
        <v/>
      </c>
      <c r="T7467" s="214" t="str">
        <f t="shared" ca="1" si="702"/>
        <v/>
      </c>
    </row>
    <row r="7468" spans="1:20" x14ac:dyDescent="0.25">
      <c r="A7468" s="119" t="s">
        <v>13037</v>
      </c>
      <c r="B7468" s="260"/>
      <c r="C7468" s="264" t="str">
        <f>IF(ISERROR(VLOOKUP(B7468,'Tous les abonnés'!$A$6:$I$5491,2,0)),"",VLOOKUP(B7468,'Tous les abonnés'!$A$6:$I$5491,2,0))</f>
        <v/>
      </c>
      <c r="D7468" s="26"/>
      <c r="E7468" s="265"/>
      <c r="F7468" s="207" t="str">
        <f>IF(ISERROR(IF(VLOOKUP(D7468,Paramètres!$C$17:$H$33,6,0)="oui","illimité",VLOOKUP(D7468,Paramètres!$C$17:$H$33,5,0))),"",IF(VLOOKUP(D7468,Paramètres!$C$17:$H$33,6,0)="oui","illimité",VLOOKUP(D7468,Paramètres!$C$17:$H$33,5,0)))</f>
        <v/>
      </c>
      <c r="G7468" s="269" t="str">
        <f t="shared" si="699"/>
        <v/>
      </c>
      <c r="H7468" s="208"/>
      <c r="I7468" s="53"/>
      <c r="J7468" s="209"/>
      <c r="K7468" s="271"/>
      <c r="L7468" s="37"/>
      <c r="M7468" s="218"/>
      <c r="N7468" s="124"/>
      <c r="O7468" s="211" t="str">
        <f t="shared" ca="1" si="700"/>
        <v/>
      </c>
      <c r="P7468" s="212" t="str">
        <f>IF(ISERROR(VLOOKUP(L7468,Paramètres!$A$38:$B$40,2,0)),"",VLOOKUP(L7468,Paramètres!$A$38:$B$40,2,0))</f>
        <v/>
      </c>
      <c r="Q7468" s="211" t="str">
        <f t="shared" ca="1" si="701"/>
        <v/>
      </c>
      <c r="R7468" s="211" t="str">
        <f t="shared" si="697"/>
        <v/>
      </c>
      <c r="S7468" s="213" t="str">
        <f t="shared" ca="1" si="698"/>
        <v/>
      </c>
      <c r="T7468" s="214" t="str">
        <f t="shared" ca="1" si="702"/>
        <v/>
      </c>
    </row>
    <row r="7469" spans="1:20" x14ac:dyDescent="0.25">
      <c r="A7469" s="119" t="s">
        <v>13038</v>
      </c>
      <c r="B7469" s="260"/>
      <c r="C7469" s="264" t="str">
        <f>IF(ISERROR(VLOOKUP(B7469,'Tous les abonnés'!$A$6:$I$5491,2,0)),"",VLOOKUP(B7469,'Tous les abonnés'!$A$6:$I$5491,2,0))</f>
        <v/>
      </c>
      <c r="D7469" s="26"/>
      <c r="E7469" s="265"/>
      <c r="F7469" s="207" t="str">
        <f>IF(ISERROR(IF(VLOOKUP(D7469,Paramètres!$C$17:$H$33,6,0)="oui","illimité",VLOOKUP(D7469,Paramètres!$C$17:$H$33,5,0))),"",IF(VLOOKUP(D7469,Paramètres!$C$17:$H$33,6,0)="oui","illimité",VLOOKUP(D7469,Paramètres!$C$17:$H$33,5,0)))</f>
        <v/>
      </c>
      <c r="G7469" s="269" t="str">
        <f t="shared" si="699"/>
        <v/>
      </c>
      <c r="H7469" s="208"/>
      <c r="I7469" s="53"/>
      <c r="J7469" s="209"/>
      <c r="K7469" s="271"/>
      <c r="L7469" s="37"/>
      <c r="M7469" s="218"/>
      <c r="N7469" s="124"/>
      <c r="O7469" s="211" t="str">
        <f t="shared" ca="1" si="700"/>
        <v/>
      </c>
      <c r="P7469" s="212" t="str">
        <f>IF(ISERROR(VLOOKUP(L7469,Paramètres!$A$38:$B$40,2,0)),"",VLOOKUP(L7469,Paramètres!$A$38:$B$40,2,0))</f>
        <v/>
      </c>
      <c r="Q7469" s="211" t="str">
        <f t="shared" ca="1" si="701"/>
        <v/>
      </c>
      <c r="R7469" s="211" t="str">
        <f t="shared" si="697"/>
        <v/>
      </c>
      <c r="S7469" s="213" t="str">
        <f t="shared" ca="1" si="698"/>
        <v/>
      </c>
      <c r="T7469" s="214" t="str">
        <f t="shared" ca="1" si="702"/>
        <v/>
      </c>
    </row>
    <row r="7470" spans="1:20" x14ac:dyDescent="0.25">
      <c r="A7470" s="119" t="s">
        <v>13039</v>
      </c>
      <c r="B7470" s="260"/>
      <c r="C7470" s="264" t="str">
        <f>IF(ISERROR(VLOOKUP(B7470,'Tous les abonnés'!$A$6:$I$5491,2,0)),"",VLOOKUP(B7470,'Tous les abonnés'!$A$6:$I$5491,2,0))</f>
        <v/>
      </c>
      <c r="D7470" s="26"/>
      <c r="E7470" s="265"/>
      <c r="F7470" s="207" t="str">
        <f>IF(ISERROR(IF(VLOOKUP(D7470,Paramètres!$C$17:$H$33,6,0)="oui","illimité",VLOOKUP(D7470,Paramètres!$C$17:$H$33,5,0))),"",IF(VLOOKUP(D7470,Paramètres!$C$17:$H$33,6,0)="oui","illimité",VLOOKUP(D7470,Paramètres!$C$17:$H$33,5,0)))</f>
        <v/>
      </c>
      <c r="G7470" s="269" t="str">
        <f t="shared" si="699"/>
        <v/>
      </c>
      <c r="H7470" s="208"/>
      <c r="I7470" s="53"/>
      <c r="J7470" s="209"/>
      <c r="K7470" s="271"/>
      <c r="L7470" s="37"/>
      <c r="M7470" s="218"/>
      <c r="N7470" s="124"/>
      <c r="O7470" s="211" t="str">
        <f t="shared" ca="1" si="700"/>
        <v/>
      </c>
      <c r="P7470" s="212" t="str">
        <f>IF(ISERROR(VLOOKUP(L7470,Paramètres!$A$38:$B$40,2,0)),"",VLOOKUP(L7470,Paramètres!$A$38:$B$40,2,0))</f>
        <v/>
      </c>
      <c r="Q7470" s="211" t="str">
        <f t="shared" ca="1" si="701"/>
        <v/>
      </c>
      <c r="R7470" s="211" t="str">
        <f t="shared" si="697"/>
        <v/>
      </c>
      <c r="S7470" s="213" t="str">
        <f t="shared" ca="1" si="698"/>
        <v/>
      </c>
      <c r="T7470" s="214" t="str">
        <f t="shared" ca="1" si="702"/>
        <v/>
      </c>
    </row>
    <row r="7471" spans="1:20" x14ac:dyDescent="0.25">
      <c r="A7471" s="119" t="s">
        <v>13040</v>
      </c>
      <c r="B7471" s="260"/>
      <c r="C7471" s="264" t="str">
        <f>IF(ISERROR(VLOOKUP(B7471,'Tous les abonnés'!$A$6:$I$5491,2,0)),"",VLOOKUP(B7471,'Tous les abonnés'!$A$6:$I$5491,2,0))</f>
        <v/>
      </c>
      <c r="D7471" s="26"/>
      <c r="E7471" s="265"/>
      <c r="F7471" s="207" t="str">
        <f>IF(ISERROR(IF(VLOOKUP(D7471,Paramètres!$C$17:$H$33,6,0)="oui","illimité",VLOOKUP(D7471,Paramètres!$C$17:$H$33,5,0))),"",IF(VLOOKUP(D7471,Paramètres!$C$17:$H$33,6,0)="oui","illimité",VLOOKUP(D7471,Paramètres!$C$17:$H$33,5,0)))</f>
        <v/>
      </c>
      <c r="G7471" s="269" t="str">
        <f t="shared" si="699"/>
        <v/>
      </c>
      <c r="H7471" s="208"/>
      <c r="I7471" s="53"/>
      <c r="J7471" s="209"/>
      <c r="K7471" s="271"/>
      <c r="L7471" s="37"/>
      <c r="M7471" s="218"/>
      <c r="N7471" s="124"/>
      <c r="O7471" s="211" t="str">
        <f t="shared" ca="1" si="700"/>
        <v/>
      </c>
      <c r="P7471" s="212" t="str">
        <f>IF(ISERROR(VLOOKUP(L7471,Paramètres!$A$38:$B$40,2,0)),"",VLOOKUP(L7471,Paramètres!$A$38:$B$40,2,0))</f>
        <v/>
      </c>
      <c r="Q7471" s="211" t="str">
        <f t="shared" ca="1" si="701"/>
        <v/>
      </c>
      <c r="R7471" s="211" t="str">
        <f t="shared" si="697"/>
        <v/>
      </c>
      <c r="S7471" s="213" t="str">
        <f t="shared" ca="1" si="698"/>
        <v/>
      </c>
      <c r="T7471" s="214" t="str">
        <f t="shared" ca="1" si="702"/>
        <v/>
      </c>
    </row>
    <row r="7472" spans="1:20" x14ac:dyDescent="0.25">
      <c r="A7472" s="119" t="s">
        <v>13041</v>
      </c>
      <c r="B7472" s="260"/>
      <c r="C7472" s="264" t="str">
        <f>IF(ISERROR(VLOOKUP(B7472,'Tous les abonnés'!$A$6:$I$5491,2,0)),"",VLOOKUP(B7472,'Tous les abonnés'!$A$6:$I$5491,2,0))</f>
        <v/>
      </c>
      <c r="D7472" s="26"/>
      <c r="E7472" s="265"/>
      <c r="F7472" s="207" t="str">
        <f>IF(ISERROR(IF(VLOOKUP(D7472,Paramètres!$C$17:$H$33,6,0)="oui","illimité",VLOOKUP(D7472,Paramètres!$C$17:$H$33,5,0))),"",IF(VLOOKUP(D7472,Paramètres!$C$17:$H$33,6,0)="oui","illimité",VLOOKUP(D7472,Paramètres!$C$17:$H$33,5,0)))</f>
        <v/>
      </c>
      <c r="G7472" s="269" t="str">
        <f t="shared" si="699"/>
        <v/>
      </c>
      <c r="H7472" s="208"/>
      <c r="I7472" s="53"/>
      <c r="J7472" s="209"/>
      <c r="K7472" s="271"/>
      <c r="L7472" s="37"/>
      <c r="M7472" s="218"/>
      <c r="N7472" s="124"/>
      <c r="O7472" s="211" t="str">
        <f t="shared" ca="1" si="700"/>
        <v/>
      </c>
      <c r="P7472" s="212" t="str">
        <f>IF(ISERROR(VLOOKUP(L7472,Paramètres!$A$38:$B$40,2,0)),"",VLOOKUP(L7472,Paramètres!$A$38:$B$40,2,0))</f>
        <v/>
      </c>
      <c r="Q7472" s="211" t="str">
        <f t="shared" ca="1" si="701"/>
        <v/>
      </c>
      <c r="R7472" s="211" t="str">
        <f t="shared" si="697"/>
        <v/>
      </c>
      <c r="S7472" s="213" t="str">
        <f t="shared" ca="1" si="698"/>
        <v/>
      </c>
      <c r="T7472" s="214" t="str">
        <f t="shared" ca="1" si="702"/>
        <v/>
      </c>
    </row>
    <row r="7473" spans="1:20" x14ac:dyDescent="0.25">
      <c r="A7473" s="119" t="s">
        <v>13042</v>
      </c>
      <c r="B7473" s="260"/>
      <c r="C7473" s="264" t="str">
        <f>IF(ISERROR(VLOOKUP(B7473,'Tous les abonnés'!$A$6:$I$5491,2,0)),"",VLOOKUP(B7473,'Tous les abonnés'!$A$6:$I$5491,2,0))</f>
        <v/>
      </c>
      <c r="D7473" s="26"/>
      <c r="E7473" s="265"/>
      <c r="F7473" s="207" t="str">
        <f>IF(ISERROR(IF(VLOOKUP(D7473,Paramètres!$C$17:$H$33,6,0)="oui","illimité",VLOOKUP(D7473,Paramètres!$C$17:$H$33,5,0))),"",IF(VLOOKUP(D7473,Paramètres!$C$17:$H$33,6,0)="oui","illimité",VLOOKUP(D7473,Paramètres!$C$17:$H$33,5,0)))</f>
        <v/>
      </c>
      <c r="G7473" s="269" t="str">
        <f t="shared" si="699"/>
        <v/>
      </c>
      <c r="H7473" s="208"/>
      <c r="I7473" s="53"/>
      <c r="J7473" s="209"/>
      <c r="K7473" s="271"/>
      <c r="L7473" s="37"/>
      <c r="M7473" s="218"/>
      <c r="N7473" s="124"/>
      <c r="O7473" s="211" t="str">
        <f t="shared" ca="1" si="700"/>
        <v/>
      </c>
      <c r="P7473" s="212" t="str">
        <f>IF(ISERROR(VLOOKUP(L7473,Paramètres!$A$38:$B$40,2,0)),"",VLOOKUP(L7473,Paramètres!$A$38:$B$40,2,0))</f>
        <v/>
      </c>
      <c r="Q7473" s="211" t="str">
        <f t="shared" ca="1" si="701"/>
        <v/>
      </c>
      <c r="R7473" s="211" t="str">
        <f t="shared" si="697"/>
        <v/>
      </c>
      <c r="S7473" s="213" t="str">
        <f t="shared" ca="1" si="698"/>
        <v/>
      </c>
      <c r="T7473" s="214" t="str">
        <f t="shared" ca="1" si="702"/>
        <v/>
      </c>
    </row>
    <row r="7474" spans="1:20" x14ac:dyDescent="0.25">
      <c r="A7474" s="119" t="s">
        <v>13043</v>
      </c>
      <c r="B7474" s="260"/>
      <c r="C7474" s="264" t="str">
        <f>IF(ISERROR(VLOOKUP(B7474,'Tous les abonnés'!$A$6:$I$5491,2,0)),"",VLOOKUP(B7474,'Tous les abonnés'!$A$6:$I$5491,2,0))</f>
        <v/>
      </c>
      <c r="D7474" s="26"/>
      <c r="E7474" s="265"/>
      <c r="F7474" s="207" t="str">
        <f>IF(ISERROR(IF(VLOOKUP(D7474,Paramètres!$C$17:$H$33,6,0)="oui","illimité",VLOOKUP(D7474,Paramètres!$C$17:$H$33,5,0))),"",IF(VLOOKUP(D7474,Paramètres!$C$17:$H$33,6,0)="oui","illimité",VLOOKUP(D7474,Paramètres!$C$17:$H$33,5,0)))</f>
        <v/>
      </c>
      <c r="G7474" s="269" t="str">
        <f t="shared" si="699"/>
        <v/>
      </c>
      <c r="H7474" s="208"/>
      <c r="I7474" s="53"/>
      <c r="J7474" s="209"/>
      <c r="K7474" s="271"/>
      <c r="L7474" s="37"/>
      <c r="M7474" s="218"/>
      <c r="N7474" s="124"/>
      <c r="O7474" s="211" t="str">
        <f t="shared" ca="1" si="700"/>
        <v/>
      </c>
      <c r="P7474" s="212" t="str">
        <f>IF(ISERROR(VLOOKUP(L7474,Paramètres!$A$38:$B$40,2,0)),"",VLOOKUP(L7474,Paramètres!$A$38:$B$40,2,0))</f>
        <v/>
      </c>
      <c r="Q7474" s="211" t="str">
        <f t="shared" ca="1" si="701"/>
        <v/>
      </c>
      <c r="R7474" s="211" t="str">
        <f t="shared" si="697"/>
        <v/>
      </c>
      <c r="S7474" s="213" t="str">
        <f t="shared" ca="1" si="698"/>
        <v/>
      </c>
      <c r="T7474" s="214" t="str">
        <f t="shared" ca="1" si="702"/>
        <v/>
      </c>
    </row>
    <row r="7475" spans="1:20" x14ac:dyDescent="0.25">
      <c r="A7475" s="119" t="s">
        <v>13044</v>
      </c>
      <c r="B7475" s="260"/>
      <c r="C7475" s="264" t="str">
        <f>IF(ISERROR(VLOOKUP(B7475,'Tous les abonnés'!$A$6:$I$5491,2,0)),"",VLOOKUP(B7475,'Tous les abonnés'!$A$6:$I$5491,2,0))</f>
        <v/>
      </c>
      <c r="D7475" s="26"/>
      <c r="E7475" s="265"/>
      <c r="F7475" s="207" t="str">
        <f>IF(ISERROR(IF(VLOOKUP(D7475,Paramètres!$C$17:$H$33,6,0)="oui","illimité",VLOOKUP(D7475,Paramètres!$C$17:$H$33,5,0))),"",IF(VLOOKUP(D7475,Paramètres!$C$17:$H$33,6,0)="oui","illimité",VLOOKUP(D7475,Paramètres!$C$17:$H$33,5,0)))</f>
        <v/>
      </c>
      <c r="G7475" s="269" t="str">
        <f t="shared" si="699"/>
        <v/>
      </c>
      <c r="H7475" s="208"/>
      <c r="I7475" s="53"/>
      <c r="J7475" s="209"/>
      <c r="K7475" s="271"/>
      <c r="L7475" s="37"/>
      <c r="M7475" s="218"/>
      <c r="N7475" s="124"/>
      <c r="O7475" s="211" t="str">
        <f t="shared" ca="1" si="700"/>
        <v/>
      </c>
      <c r="P7475" s="212" t="str">
        <f>IF(ISERROR(VLOOKUP(L7475,Paramètres!$A$38:$B$40,2,0)),"",VLOOKUP(L7475,Paramètres!$A$38:$B$40,2,0))</f>
        <v/>
      </c>
      <c r="Q7475" s="211" t="str">
        <f t="shared" ca="1" si="701"/>
        <v/>
      </c>
      <c r="R7475" s="211" t="str">
        <f t="shared" si="697"/>
        <v/>
      </c>
      <c r="S7475" s="213" t="str">
        <f t="shared" ca="1" si="698"/>
        <v/>
      </c>
      <c r="T7475" s="214" t="str">
        <f t="shared" ca="1" si="702"/>
        <v/>
      </c>
    </row>
    <row r="7476" spans="1:20" x14ac:dyDescent="0.25">
      <c r="A7476" s="119" t="s">
        <v>13045</v>
      </c>
      <c r="B7476" s="260"/>
      <c r="C7476" s="264" t="str">
        <f>IF(ISERROR(VLOOKUP(B7476,'Tous les abonnés'!$A$6:$I$5491,2,0)),"",VLOOKUP(B7476,'Tous les abonnés'!$A$6:$I$5491,2,0))</f>
        <v/>
      </c>
      <c r="D7476" s="26"/>
      <c r="E7476" s="265"/>
      <c r="F7476" s="207" t="str">
        <f>IF(ISERROR(IF(VLOOKUP(D7476,Paramètres!$C$17:$H$33,6,0)="oui","illimité",VLOOKUP(D7476,Paramètres!$C$17:$H$33,5,0))),"",IF(VLOOKUP(D7476,Paramètres!$C$17:$H$33,6,0)="oui","illimité",VLOOKUP(D7476,Paramètres!$C$17:$H$33,5,0)))</f>
        <v/>
      </c>
      <c r="G7476" s="269" t="str">
        <f t="shared" si="699"/>
        <v/>
      </c>
      <c r="H7476" s="208"/>
      <c r="I7476" s="53"/>
      <c r="J7476" s="209"/>
      <c r="K7476" s="271"/>
      <c r="L7476" s="37"/>
      <c r="M7476" s="218"/>
      <c r="N7476" s="124"/>
      <c r="O7476" s="211" t="str">
        <f t="shared" ca="1" si="700"/>
        <v/>
      </c>
      <c r="P7476" s="212" t="str">
        <f>IF(ISERROR(VLOOKUP(L7476,Paramètres!$A$38:$B$40,2,0)),"",VLOOKUP(L7476,Paramètres!$A$38:$B$40,2,0))</f>
        <v/>
      </c>
      <c r="Q7476" s="211" t="str">
        <f t="shared" ca="1" si="701"/>
        <v/>
      </c>
      <c r="R7476" s="211" t="str">
        <f t="shared" si="697"/>
        <v/>
      </c>
      <c r="S7476" s="213" t="str">
        <f t="shared" ca="1" si="698"/>
        <v/>
      </c>
      <c r="T7476" s="214" t="str">
        <f t="shared" ca="1" si="702"/>
        <v/>
      </c>
    </row>
    <row r="7477" spans="1:20" x14ac:dyDescent="0.25">
      <c r="A7477" s="119" t="s">
        <v>13046</v>
      </c>
      <c r="B7477" s="260"/>
      <c r="C7477" s="264" t="str">
        <f>IF(ISERROR(VLOOKUP(B7477,'Tous les abonnés'!$A$6:$I$5491,2,0)),"",VLOOKUP(B7477,'Tous les abonnés'!$A$6:$I$5491,2,0))</f>
        <v/>
      </c>
      <c r="D7477" s="26"/>
      <c r="E7477" s="265"/>
      <c r="F7477" s="207" t="str">
        <f>IF(ISERROR(IF(VLOOKUP(D7477,Paramètres!$C$17:$H$33,6,0)="oui","illimité",VLOOKUP(D7477,Paramètres!$C$17:$H$33,5,0))),"",IF(VLOOKUP(D7477,Paramètres!$C$17:$H$33,6,0)="oui","illimité",VLOOKUP(D7477,Paramètres!$C$17:$H$33,5,0)))</f>
        <v/>
      </c>
      <c r="G7477" s="269" t="str">
        <f t="shared" si="699"/>
        <v/>
      </c>
      <c r="H7477" s="208"/>
      <c r="I7477" s="53"/>
      <c r="J7477" s="209"/>
      <c r="K7477" s="271"/>
      <c r="L7477" s="37"/>
      <c r="M7477" s="218"/>
      <c r="N7477" s="124"/>
      <c r="O7477" s="211" t="str">
        <f t="shared" ca="1" si="700"/>
        <v/>
      </c>
      <c r="P7477" s="212" t="str">
        <f>IF(ISERROR(VLOOKUP(L7477,Paramètres!$A$38:$B$40,2,0)),"",VLOOKUP(L7477,Paramètres!$A$38:$B$40,2,0))</f>
        <v/>
      </c>
      <c r="Q7477" s="211" t="str">
        <f t="shared" ca="1" si="701"/>
        <v/>
      </c>
      <c r="R7477" s="211" t="str">
        <f t="shared" si="697"/>
        <v/>
      </c>
      <c r="S7477" s="213" t="str">
        <f t="shared" ca="1" si="698"/>
        <v/>
      </c>
      <c r="T7477" s="214" t="str">
        <f t="shared" ca="1" si="702"/>
        <v/>
      </c>
    </row>
    <row r="7478" spans="1:20" x14ac:dyDescent="0.25">
      <c r="A7478" s="119" t="s">
        <v>13047</v>
      </c>
      <c r="B7478" s="260"/>
      <c r="C7478" s="264" t="str">
        <f>IF(ISERROR(VLOOKUP(B7478,'Tous les abonnés'!$A$6:$I$5491,2,0)),"",VLOOKUP(B7478,'Tous les abonnés'!$A$6:$I$5491,2,0))</f>
        <v/>
      </c>
      <c r="D7478" s="26"/>
      <c r="E7478" s="265"/>
      <c r="F7478" s="207" t="str">
        <f>IF(ISERROR(IF(VLOOKUP(D7478,Paramètres!$C$17:$H$33,6,0)="oui","illimité",VLOOKUP(D7478,Paramètres!$C$17:$H$33,5,0))),"",IF(VLOOKUP(D7478,Paramètres!$C$17:$H$33,6,0)="oui","illimité",VLOOKUP(D7478,Paramètres!$C$17:$H$33,5,0)))</f>
        <v/>
      </c>
      <c r="G7478" s="269" t="str">
        <f t="shared" si="699"/>
        <v/>
      </c>
      <c r="H7478" s="208"/>
      <c r="I7478" s="53"/>
      <c r="J7478" s="209"/>
      <c r="K7478" s="271"/>
      <c r="L7478" s="37"/>
      <c r="M7478" s="218"/>
      <c r="N7478" s="124"/>
      <c r="O7478" s="211" t="str">
        <f t="shared" ca="1" si="700"/>
        <v/>
      </c>
      <c r="P7478" s="212" t="str">
        <f>IF(ISERROR(VLOOKUP(L7478,Paramètres!$A$38:$B$40,2,0)),"",VLOOKUP(L7478,Paramètres!$A$38:$B$40,2,0))</f>
        <v/>
      </c>
      <c r="Q7478" s="211" t="str">
        <f t="shared" ca="1" si="701"/>
        <v/>
      </c>
      <c r="R7478" s="211" t="str">
        <f t="shared" si="697"/>
        <v/>
      </c>
      <c r="S7478" s="213" t="str">
        <f t="shared" ca="1" si="698"/>
        <v/>
      </c>
      <c r="T7478" s="214" t="str">
        <f t="shared" ca="1" si="702"/>
        <v/>
      </c>
    </row>
    <row r="7479" spans="1:20" x14ac:dyDescent="0.25">
      <c r="A7479" s="119" t="s">
        <v>13048</v>
      </c>
      <c r="B7479" s="260"/>
      <c r="C7479" s="264" t="str">
        <f>IF(ISERROR(VLOOKUP(B7479,'Tous les abonnés'!$A$6:$I$5491,2,0)),"",VLOOKUP(B7479,'Tous les abonnés'!$A$6:$I$5491,2,0))</f>
        <v/>
      </c>
      <c r="D7479" s="26"/>
      <c r="E7479" s="265"/>
      <c r="F7479" s="207" t="str">
        <f>IF(ISERROR(IF(VLOOKUP(D7479,Paramètres!$C$17:$H$33,6,0)="oui","illimité",VLOOKUP(D7479,Paramètres!$C$17:$H$33,5,0))),"",IF(VLOOKUP(D7479,Paramètres!$C$17:$H$33,6,0)="oui","illimité",VLOOKUP(D7479,Paramètres!$C$17:$H$33,5,0)))</f>
        <v/>
      </c>
      <c r="G7479" s="269" t="str">
        <f t="shared" si="699"/>
        <v/>
      </c>
      <c r="H7479" s="208"/>
      <c r="I7479" s="53"/>
      <c r="J7479" s="209"/>
      <c r="K7479" s="271"/>
      <c r="L7479" s="37"/>
      <c r="M7479" s="218"/>
      <c r="N7479" s="124"/>
      <c r="O7479" s="211" t="str">
        <f t="shared" ca="1" si="700"/>
        <v/>
      </c>
      <c r="P7479" s="212" t="str">
        <f>IF(ISERROR(VLOOKUP(L7479,Paramètres!$A$38:$B$40,2,0)),"",VLOOKUP(L7479,Paramètres!$A$38:$B$40,2,0))</f>
        <v/>
      </c>
      <c r="Q7479" s="211" t="str">
        <f t="shared" ca="1" si="701"/>
        <v/>
      </c>
      <c r="R7479" s="211" t="str">
        <f t="shared" si="697"/>
        <v/>
      </c>
      <c r="S7479" s="213" t="str">
        <f t="shared" ca="1" si="698"/>
        <v/>
      </c>
      <c r="T7479" s="214" t="str">
        <f t="shared" ca="1" si="702"/>
        <v/>
      </c>
    </row>
    <row r="7480" spans="1:20" x14ac:dyDescent="0.25">
      <c r="A7480" s="119" t="s">
        <v>13049</v>
      </c>
      <c r="B7480" s="260"/>
      <c r="C7480" s="264" t="str">
        <f>IF(ISERROR(VLOOKUP(B7480,'Tous les abonnés'!$A$6:$I$5491,2,0)),"",VLOOKUP(B7480,'Tous les abonnés'!$A$6:$I$5491,2,0))</f>
        <v/>
      </c>
      <c r="D7480" s="26"/>
      <c r="E7480" s="265"/>
      <c r="F7480" s="207" t="str">
        <f>IF(ISERROR(IF(VLOOKUP(D7480,Paramètres!$C$17:$H$33,6,0)="oui","illimité",VLOOKUP(D7480,Paramètres!$C$17:$H$33,5,0))),"",IF(VLOOKUP(D7480,Paramètres!$C$17:$H$33,6,0)="oui","illimité",VLOOKUP(D7480,Paramètres!$C$17:$H$33,5,0)))</f>
        <v/>
      </c>
      <c r="G7480" s="269" t="str">
        <f t="shared" si="699"/>
        <v/>
      </c>
      <c r="H7480" s="208"/>
      <c r="I7480" s="53"/>
      <c r="J7480" s="209"/>
      <c r="K7480" s="271"/>
      <c r="L7480" s="37"/>
      <c r="M7480" s="218"/>
      <c r="N7480" s="124"/>
      <c r="O7480" s="211" t="str">
        <f t="shared" ca="1" si="700"/>
        <v/>
      </c>
      <c r="P7480" s="212" t="str">
        <f>IF(ISERROR(VLOOKUP(L7480,Paramètres!$A$38:$B$40,2,0)),"",VLOOKUP(L7480,Paramètres!$A$38:$B$40,2,0))</f>
        <v/>
      </c>
      <c r="Q7480" s="211" t="str">
        <f t="shared" ca="1" si="701"/>
        <v/>
      </c>
      <c r="R7480" s="211" t="str">
        <f t="shared" si="697"/>
        <v/>
      </c>
      <c r="S7480" s="213" t="str">
        <f t="shared" ca="1" si="698"/>
        <v/>
      </c>
      <c r="T7480" s="214" t="str">
        <f t="shared" ca="1" si="702"/>
        <v/>
      </c>
    </row>
    <row r="7481" spans="1:20" x14ac:dyDescent="0.25">
      <c r="A7481" s="119" t="s">
        <v>13050</v>
      </c>
      <c r="B7481" s="260"/>
      <c r="C7481" s="264" t="str">
        <f>IF(ISERROR(VLOOKUP(B7481,'Tous les abonnés'!$A$6:$I$5491,2,0)),"",VLOOKUP(B7481,'Tous les abonnés'!$A$6:$I$5491,2,0))</f>
        <v/>
      </c>
      <c r="D7481" s="26"/>
      <c r="E7481" s="265"/>
      <c r="F7481" s="207" t="str">
        <f>IF(ISERROR(IF(VLOOKUP(D7481,Paramètres!$C$17:$H$33,6,0)="oui","illimité",VLOOKUP(D7481,Paramètres!$C$17:$H$33,5,0))),"",IF(VLOOKUP(D7481,Paramètres!$C$17:$H$33,6,0)="oui","illimité",VLOOKUP(D7481,Paramètres!$C$17:$H$33,5,0)))</f>
        <v/>
      </c>
      <c r="G7481" s="269" t="str">
        <f t="shared" si="699"/>
        <v/>
      </c>
      <c r="H7481" s="208"/>
      <c r="I7481" s="53"/>
      <c r="J7481" s="209"/>
      <c r="K7481" s="271"/>
      <c r="L7481" s="37"/>
      <c r="M7481" s="218"/>
      <c r="N7481" s="124"/>
      <c r="O7481" s="211" t="str">
        <f t="shared" ca="1" si="700"/>
        <v/>
      </c>
      <c r="P7481" s="212" t="str">
        <f>IF(ISERROR(VLOOKUP(L7481,Paramètres!$A$38:$B$40,2,0)),"",VLOOKUP(L7481,Paramètres!$A$38:$B$40,2,0))</f>
        <v/>
      </c>
      <c r="Q7481" s="211" t="str">
        <f t="shared" ca="1" si="701"/>
        <v/>
      </c>
      <c r="R7481" s="211" t="str">
        <f t="shared" si="697"/>
        <v/>
      </c>
      <c r="S7481" s="213" t="str">
        <f t="shared" ca="1" si="698"/>
        <v/>
      </c>
      <c r="T7481" s="214" t="str">
        <f t="shared" ca="1" si="702"/>
        <v/>
      </c>
    </row>
    <row r="7482" spans="1:20" x14ac:dyDescent="0.25">
      <c r="A7482" s="119" t="s">
        <v>13051</v>
      </c>
      <c r="B7482" s="260"/>
      <c r="C7482" s="264" t="str">
        <f>IF(ISERROR(VLOOKUP(B7482,'Tous les abonnés'!$A$6:$I$5491,2,0)),"",VLOOKUP(B7482,'Tous les abonnés'!$A$6:$I$5491,2,0))</f>
        <v/>
      </c>
      <c r="D7482" s="26"/>
      <c r="E7482" s="265"/>
      <c r="F7482" s="207" t="str">
        <f>IF(ISERROR(IF(VLOOKUP(D7482,Paramètres!$C$17:$H$33,6,0)="oui","illimité",VLOOKUP(D7482,Paramètres!$C$17:$H$33,5,0))),"",IF(VLOOKUP(D7482,Paramètres!$C$17:$H$33,6,0)="oui","illimité",VLOOKUP(D7482,Paramètres!$C$17:$H$33,5,0)))</f>
        <v/>
      </c>
      <c r="G7482" s="269" t="str">
        <f t="shared" si="699"/>
        <v/>
      </c>
      <c r="H7482" s="208"/>
      <c r="I7482" s="53"/>
      <c r="J7482" s="209"/>
      <c r="K7482" s="271"/>
      <c r="L7482" s="37"/>
      <c r="M7482" s="218"/>
      <c r="N7482" s="124"/>
      <c r="O7482" s="211" t="str">
        <f t="shared" ca="1" si="700"/>
        <v/>
      </c>
      <c r="P7482" s="212" t="str">
        <f>IF(ISERROR(VLOOKUP(L7482,Paramètres!$A$38:$B$40,2,0)),"",VLOOKUP(L7482,Paramètres!$A$38:$B$40,2,0))</f>
        <v/>
      </c>
      <c r="Q7482" s="211" t="str">
        <f t="shared" ca="1" si="701"/>
        <v/>
      </c>
      <c r="R7482" s="211" t="str">
        <f t="shared" si="697"/>
        <v/>
      </c>
      <c r="S7482" s="213" t="str">
        <f t="shared" ca="1" si="698"/>
        <v/>
      </c>
      <c r="T7482" s="214" t="str">
        <f t="shared" ca="1" si="702"/>
        <v/>
      </c>
    </row>
    <row r="7483" spans="1:20" x14ac:dyDescent="0.25">
      <c r="A7483" s="119" t="s">
        <v>13052</v>
      </c>
      <c r="B7483" s="260"/>
      <c r="C7483" s="264" t="str">
        <f>IF(ISERROR(VLOOKUP(B7483,'Tous les abonnés'!$A$6:$I$5491,2,0)),"",VLOOKUP(B7483,'Tous les abonnés'!$A$6:$I$5491,2,0))</f>
        <v/>
      </c>
      <c r="D7483" s="26"/>
      <c r="E7483" s="265"/>
      <c r="F7483" s="207" t="str">
        <f>IF(ISERROR(IF(VLOOKUP(D7483,Paramètres!$C$17:$H$33,6,0)="oui","illimité",VLOOKUP(D7483,Paramètres!$C$17:$H$33,5,0))),"",IF(VLOOKUP(D7483,Paramètres!$C$17:$H$33,6,0)="oui","illimité",VLOOKUP(D7483,Paramètres!$C$17:$H$33,5,0)))</f>
        <v/>
      </c>
      <c r="G7483" s="269" t="str">
        <f t="shared" si="699"/>
        <v/>
      </c>
      <c r="H7483" s="208"/>
      <c r="I7483" s="53"/>
      <c r="J7483" s="209"/>
      <c r="K7483" s="271"/>
      <c r="L7483" s="37"/>
      <c r="M7483" s="218"/>
      <c r="N7483" s="124"/>
      <c r="O7483" s="211" t="str">
        <f t="shared" ca="1" si="700"/>
        <v/>
      </c>
      <c r="P7483" s="212" t="str">
        <f>IF(ISERROR(VLOOKUP(L7483,Paramètres!$A$38:$B$40,2,0)),"",VLOOKUP(L7483,Paramètres!$A$38:$B$40,2,0))</f>
        <v/>
      </c>
      <c r="Q7483" s="211" t="str">
        <f t="shared" ca="1" si="701"/>
        <v/>
      </c>
      <c r="R7483" s="211" t="str">
        <f t="shared" si="697"/>
        <v/>
      </c>
      <c r="S7483" s="213" t="str">
        <f t="shared" ca="1" si="698"/>
        <v/>
      </c>
      <c r="T7483" s="214" t="str">
        <f t="shared" ca="1" si="702"/>
        <v/>
      </c>
    </row>
    <row r="7484" spans="1:20" x14ac:dyDescent="0.25">
      <c r="A7484" s="119" t="s">
        <v>13053</v>
      </c>
      <c r="B7484" s="260"/>
      <c r="C7484" s="264" t="str">
        <f>IF(ISERROR(VLOOKUP(B7484,'Tous les abonnés'!$A$6:$I$5491,2,0)),"",VLOOKUP(B7484,'Tous les abonnés'!$A$6:$I$5491,2,0))</f>
        <v/>
      </c>
      <c r="D7484" s="26"/>
      <c r="E7484" s="265"/>
      <c r="F7484" s="207" t="str">
        <f>IF(ISERROR(IF(VLOOKUP(D7484,Paramètres!$C$17:$H$33,6,0)="oui","illimité",VLOOKUP(D7484,Paramètres!$C$17:$H$33,5,0))),"",IF(VLOOKUP(D7484,Paramètres!$C$17:$H$33,6,0)="oui","illimité",VLOOKUP(D7484,Paramètres!$C$17:$H$33,5,0)))</f>
        <v/>
      </c>
      <c r="G7484" s="269" t="str">
        <f t="shared" si="699"/>
        <v/>
      </c>
      <c r="H7484" s="208"/>
      <c r="I7484" s="53"/>
      <c r="J7484" s="209"/>
      <c r="K7484" s="271"/>
      <c r="L7484" s="37"/>
      <c r="M7484" s="218"/>
      <c r="N7484" s="124"/>
      <c r="O7484" s="211" t="str">
        <f t="shared" ca="1" si="700"/>
        <v/>
      </c>
      <c r="P7484" s="212" t="str">
        <f>IF(ISERROR(VLOOKUP(L7484,Paramètres!$A$38:$B$40,2,0)),"",VLOOKUP(L7484,Paramètres!$A$38:$B$40,2,0))</f>
        <v/>
      </c>
      <c r="Q7484" s="211" t="str">
        <f t="shared" ca="1" si="701"/>
        <v/>
      </c>
      <c r="R7484" s="211" t="str">
        <f t="shared" si="697"/>
        <v/>
      </c>
      <c r="S7484" s="213" t="str">
        <f t="shared" ca="1" si="698"/>
        <v/>
      </c>
      <c r="T7484" s="214" t="str">
        <f t="shared" ca="1" si="702"/>
        <v/>
      </c>
    </row>
    <row r="7485" spans="1:20" x14ac:dyDescent="0.25">
      <c r="A7485" s="119" t="s">
        <v>13054</v>
      </c>
      <c r="B7485" s="260"/>
      <c r="C7485" s="264" t="str">
        <f>IF(ISERROR(VLOOKUP(B7485,'Tous les abonnés'!$A$6:$I$5491,2,0)),"",VLOOKUP(B7485,'Tous les abonnés'!$A$6:$I$5491,2,0))</f>
        <v/>
      </c>
      <c r="D7485" s="26"/>
      <c r="E7485" s="265"/>
      <c r="F7485" s="207" t="str">
        <f>IF(ISERROR(IF(VLOOKUP(D7485,Paramètres!$C$17:$H$33,6,0)="oui","illimité",VLOOKUP(D7485,Paramètres!$C$17:$H$33,5,0))),"",IF(VLOOKUP(D7485,Paramètres!$C$17:$H$33,6,0)="oui","illimité",VLOOKUP(D7485,Paramètres!$C$17:$H$33,5,0)))</f>
        <v/>
      </c>
      <c r="G7485" s="269" t="str">
        <f t="shared" si="699"/>
        <v/>
      </c>
      <c r="H7485" s="208"/>
      <c r="I7485" s="53"/>
      <c r="J7485" s="209"/>
      <c r="K7485" s="271"/>
      <c r="L7485" s="37"/>
      <c r="M7485" s="218"/>
      <c r="N7485" s="124"/>
      <c r="O7485" s="211" t="str">
        <f t="shared" ca="1" si="700"/>
        <v/>
      </c>
      <c r="P7485" s="212" t="str">
        <f>IF(ISERROR(VLOOKUP(L7485,Paramètres!$A$38:$B$40,2,0)),"",VLOOKUP(L7485,Paramètres!$A$38:$B$40,2,0))</f>
        <v/>
      </c>
      <c r="Q7485" s="211" t="str">
        <f t="shared" ca="1" si="701"/>
        <v/>
      </c>
      <c r="R7485" s="211" t="str">
        <f t="shared" si="697"/>
        <v/>
      </c>
      <c r="S7485" s="213" t="str">
        <f t="shared" ca="1" si="698"/>
        <v/>
      </c>
      <c r="T7485" s="214" t="str">
        <f t="shared" ca="1" si="702"/>
        <v/>
      </c>
    </row>
    <row r="7486" spans="1:20" x14ac:dyDescent="0.25">
      <c r="A7486" s="119" t="s">
        <v>13055</v>
      </c>
      <c r="B7486" s="260"/>
      <c r="C7486" s="264" t="str">
        <f>IF(ISERROR(VLOOKUP(B7486,'Tous les abonnés'!$A$6:$I$5491,2,0)),"",VLOOKUP(B7486,'Tous les abonnés'!$A$6:$I$5491,2,0))</f>
        <v/>
      </c>
      <c r="D7486" s="26"/>
      <c r="E7486" s="265"/>
      <c r="F7486" s="207" t="str">
        <f>IF(ISERROR(IF(VLOOKUP(D7486,Paramètres!$C$17:$H$33,6,0)="oui","illimité",VLOOKUP(D7486,Paramètres!$C$17:$H$33,5,0))),"",IF(VLOOKUP(D7486,Paramètres!$C$17:$H$33,6,0)="oui","illimité",VLOOKUP(D7486,Paramètres!$C$17:$H$33,5,0)))</f>
        <v/>
      </c>
      <c r="G7486" s="269" t="str">
        <f t="shared" si="699"/>
        <v/>
      </c>
      <c r="H7486" s="208"/>
      <c r="I7486" s="53"/>
      <c r="J7486" s="209"/>
      <c r="K7486" s="271"/>
      <c r="L7486" s="37"/>
      <c r="M7486" s="218"/>
      <c r="N7486" s="124"/>
      <c r="O7486" s="211" t="str">
        <f t="shared" ca="1" si="700"/>
        <v/>
      </c>
      <c r="P7486" s="212" t="str">
        <f>IF(ISERROR(VLOOKUP(L7486,Paramètres!$A$38:$B$40,2,0)),"",VLOOKUP(L7486,Paramètres!$A$38:$B$40,2,0))</f>
        <v/>
      </c>
      <c r="Q7486" s="211" t="str">
        <f t="shared" ca="1" si="701"/>
        <v/>
      </c>
      <c r="R7486" s="211" t="str">
        <f t="shared" si="697"/>
        <v/>
      </c>
      <c r="S7486" s="213" t="str">
        <f t="shared" ca="1" si="698"/>
        <v/>
      </c>
      <c r="T7486" s="214" t="str">
        <f t="shared" ca="1" si="702"/>
        <v/>
      </c>
    </row>
    <row r="7487" spans="1:20" x14ac:dyDescent="0.25">
      <c r="A7487" s="119" t="s">
        <v>13056</v>
      </c>
      <c r="B7487" s="260"/>
      <c r="C7487" s="264" t="str">
        <f>IF(ISERROR(VLOOKUP(B7487,'Tous les abonnés'!$A$6:$I$5491,2,0)),"",VLOOKUP(B7487,'Tous les abonnés'!$A$6:$I$5491,2,0))</f>
        <v/>
      </c>
      <c r="D7487" s="26"/>
      <c r="E7487" s="265"/>
      <c r="F7487" s="207" t="str">
        <f>IF(ISERROR(IF(VLOOKUP(D7487,Paramètres!$C$17:$H$33,6,0)="oui","illimité",VLOOKUP(D7487,Paramètres!$C$17:$H$33,5,0))),"",IF(VLOOKUP(D7487,Paramètres!$C$17:$H$33,6,0)="oui","illimité",VLOOKUP(D7487,Paramètres!$C$17:$H$33,5,0)))</f>
        <v/>
      </c>
      <c r="G7487" s="269" t="str">
        <f t="shared" si="699"/>
        <v/>
      </c>
      <c r="H7487" s="208"/>
      <c r="I7487" s="53"/>
      <c r="J7487" s="209"/>
      <c r="K7487" s="271"/>
      <c r="L7487" s="37"/>
      <c r="M7487" s="218"/>
      <c r="N7487" s="124"/>
      <c r="O7487" s="211" t="str">
        <f t="shared" ca="1" si="700"/>
        <v/>
      </c>
      <c r="P7487" s="212" t="str">
        <f>IF(ISERROR(VLOOKUP(L7487,Paramètres!$A$38:$B$40,2,0)),"",VLOOKUP(L7487,Paramètres!$A$38:$B$40,2,0))</f>
        <v/>
      </c>
      <c r="Q7487" s="211" t="str">
        <f t="shared" ca="1" si="701"/>
        <v/>
      </c>
      <c r="R7487" s="211" t="str">
        <f t="shared" si="697"/>
        <v/>
      </c>
      <c r="S7487" s="213" t="str">
        <f t="shared" ca="1" si="698"/>
        <v/>
      </c>
      <c r="T7487" s="214" t="str">
        <f t="shared" ca="1" si="702"/>
        <v/>
      </c>
    </row>
    <row r="7488" spans="1:20" x14ac:dyDescent="0.25">
      <c r="A7488" s="119" t="s">
        <v>13057</v>
      </c>
      <c r="B7488" s="260"/>
      <c r="C7488" s="264" t="str">
        <f>IF(ISERROR(VLOOKUP(B7488,'Tous les abonnés'!$A$6:$I$5491,2,0)),"",VLOOKUP(B7488,'Tous les abonnés'!$A$6:$I$5491,2,0))</f>
        <v/>
      </c>
      <c r="D7488" s="26"/>
      <c r="E7488" s="265"/>
      <c r="F7488" s="207" t="str">
        <f>IF(ISERROR(IF(VLOOKUP(D7488,Paramètres!$C$17:$H$33,6,0)="oui","illimité",VLOOKUP(D7488,Paramètres!$C$17:$H$33,5,0))),"",IF(VLOOKUP(D7488,Paramètres!$C$17:$H$33,6,0)="oui","illimité",VLOOKUP(D7488,Paramètres!$C$17:$H$33,5,0)))</f>
        <v/>
      </c>
      <c r="G7488" s="269" t="str">
        <f t="shared" si="699"/>
        <v/>
      </c>
      <c r="H7488" s="208"/>
      <c r="I7488" s="53"/>
      <c r="J7488" s="209"/>
      <c r="K7488" s="271"/>
      <c r="L7488" s="37"/>
      <c r="M7488" s="218"/>
      <c r="N7488" s="124"/>
      <c r="O7488" s="211" t="str">
        <f t="shared" ca="1" si="700"/>
        <v/>
      </c>
      <c r="P7488" s="212" t="str">
        <f>IF(ISERROR(VLOOKUP(L7488,Paramètres!$A$38:$B$40,2,0)),"",VLOOKUP(L7488,Paramètres!$A$38:$B$40,2,0))</f>
        <v/>
      </c>
      <c r="Q7488" s="211" t="str">
        <f t="shared" ca="1" si="701"/>
        <v/>
      </c>
      <c r="R7488" s="211" t="str">
        <f t="shared" si="697"/>
        <v/>
      </c>
      <c r="S7488" s="213" t="str">
        <f t="shared" ca="1" si="698"/>
        <v/>
      </c>
      <c r="T7488" s="214" t="str">
        <f t="shared" ca="1" si="702"/>
        <v/>
      </c>
    </row>
    <row r="7489" spans="1:20" x14ac:dyDescent="0.25">
      <c r="A7489" s="119" t="s">
        <v>13058</v>
      </c>
      <c r="B7489" s="260"/>
      <c r="C7489" s="264" t="str">
        <f>IF(ISERROR(VLOOKUP(B7489,'Tous les abonnés'!$A$6:$I$5491,2,0)),"",VLOOKUP(B7489,'Tous les abonnés'!$A$6:$I$5491,2,0))</f>
        <v/>
      </c>
      <c r="D7489" s="26"/>
      <c r="E7489" s="265"/>
      <c r="F7489" s="207" t="str">
        <f>IF(ISERROR(IF(VLOOKUP(D7489,Paramètres!$C$17:$H$33,6,0)="oui","illimité",VLOOKUP(D7489,Paramètres!$C$17:$H$33,5,0))),"",IF(VLOOKUP(D7489,Paramètres!$C$17:$H$33,6,0)="oui","illimité",VLOOKUP(D7489,Paramètres!$C$17:$H$33,5,0)))</f>
        <v/>
      </c>
      <c r="G7489" s="269" t="str">
        <f t="shared" si="699"/>
        <v/>
      </c>
      <c r="H7489" s="208"/>
      <c r="I7489" s="53"/>
      <c r="J7489" s="209"/>
      <c r="K7489" s="271"/>
      <c r="L7489" s="37"/>
      <c r="M7489" s="218"/>
      <c r="N7489" s="124"/>
      <c r="O7489" s="211" t="str">
        <f t="shared" ca="1" si="700"/>
        <v/>
      </c>
      <c r="P7489" s="212" t="str">
        <f>IF(ISERROR(VLOOKUP(L7489,Paramètres!$A$38:$B$40,2,0)),"",VLOOKUP(L7489,Paramètres!$A$38:$B$40,2,0))</f>
        <v/>
      </c>
      <c r="Q7489" s="211" t="str">
        <f t="shared" ca="1" si="701"/>
        <v/>
      </c>
      <c r="R7489" s="211" t="str">
        <f t="shared" si="697"/>
        <v/>
      </c>
      <c r="S7489" s="213" t="str">
        <f t="shared" ca="1" si="698"/>
        <v/>
      </c>
      <c r="T7489" s="214" t="str">
        <f t="shared" ca="1" si="702"/>
        <v/>
      </c>
    </row>
    <row r="7490" spans="1:20" x14ac:dyDescent="0.25">
      <c r="A7490" s="119" t="s">
        <v>13059</v>
      </c>
      <c r="B7490" s="260"/>
      <c r="C7490" s="264" t="str">
        <f>IF(ISERROR(VLOOKUP(B7490,'Tous les abonnés'!$A$6:$I$5491,2,0)),"",VLOOKUP(B7490,'Tous les abonnés'!$A$6:$I$5491,2,0))</f>
        <v/>
      </c>
      <c r="D7490" s="26"/>
      <c r="E7490" s="265"/>
      <c r="F7490" s="207" t="str">
        <f>IF(ISERROR(IF(VLOOKUP(D7490,Paramètres!$C$17:$H$33,6,0)="oui","illimité",VLOOKUP(D7490,Paramètres!$C$17:$H$33,5,0))),"",IF(VLOOKUP(D7490,Paramètres!$C$17:$H$33,6,0)="oui","illimité",VLOOKUP(D7490,Paramètres!$C$17:$H$33,5,0)))</f>
        <v/>
      </c>
      <c r="G7490" s="269" t="str">
        <f t="shared" si="699"/>
        <v/>
      </c>
      <c r="H7490" s="208"/>
      <c r="I7490" s="53"/>
      <c r="J7490" s="209"/>
      <c r="K7490" s="271"/>
      <c r="L7490" s="37"/>
      <c r="M7490" s="218"/>
      <c r="N7490" s="124"/>
      <c r="O7490" s="211" t="str">
        <f t="shared" ca="1" si="700"/>
        <v/>
      </c>
      <c r="P7490" s="212" t="str">
        <f>IF(ISERROR(VLOOKUP(L7490,Paramètres!$A$38:$B$40,2,0)),"",VLOOKUP(L7490,Paramètres!$A$38:$B$40,2,0))</f>
        <v/>
      </c>
      <c r="Q7490" s="211" t="str">
        <f t="shared" ca="1" si="701"/>
        <v/>
      </c>
      <c r="R7490" s="211" t="str">
        <f t="shared" si="697"/>
        <v/>
      </c>
      <c r="S7490" s="213" t="str">
        <f t="shared" ca="1" si="698"/>
        <v/>
      </c>
      <c r="T7490" s="214" t="str">
        <f t="shared" ca="1" si="702"/>
        <v/>
      </c>
    </row>
    <row r="7491" spans="1:20" x14ac:dyDescent="0.25">
      <c r="A7491" s="119" t="s">
        <v>13060</v>
      </c>
      <c r="B7491" s="260"/>
      <c r="C7491" s="264" t="str">
        <f>IF(ISERROR(VLOOKUP(B7491,'Tous les abonnés'!$A$6:$I$5491,2,0)),"",VLOOKUP(B7491,'Tous les abonnés'!$A$6:$I$5491,2,0))</f>
        <v/>
      </c>
      <c r="D7491" s="26"/>
      <c r="E7491" s="265"/>
      <c r="F7491" s="207" t="str">
        <f>IF(ISERROR(IF(VLOOKUP(D7491,Paramètres!$C$17:$H$33,6,0)="oui","illimité",VLOOKUP(D7491,Paramètres!$C$17:$H$33,5,0))),"",IF(VLOOKUP(D7491,Paramètres!$C$17:$H$33,6,0)="oui","illimité",VLOOKUP(D7491,Paramètres!$C$17:$H$33,5,0)))</f>
        <v/>
      </c>
      <c r="G7491" s="269" t="str">
        <f t="shared" si="699"/>
        <v/>
      </c>
      <c r="H7491" s="208"/>
      <c r="I7491" s="53"/>
      <c r="J7491" s="209"/>
      <c r="K7491" s="271"/>
      <c r="L7491" s="37"/>
      <c r="M7491" s="218"/>
      <c r="N7491" s="124"/>
      <c r="O7491" s="211" t="str">
        <f t="shared" ca="1" si="700"/>
        <v/>
      </c>
      <c r="P7491" s="212" t="str">
        <f>IF(ISERROR(VLOOKUP(L7491,Paramètres!$A$38:$B$40,2,0)),"",VLOOKUP(L7491,Paramètres!$A$38:$B$40,2,0))</f>
        <v/>
      </c>
      <c r="Q7491" s="211" t="str">
        <f t="shared" ca="1" si="701"/>
        <v/>
      </c>
      <c r="R7491" s="211" t="str">
        <f t="shared" si="697"/>
        <v/>
      </c>
      <c r="S7491" s="213" t="str">
        <f t="shared" ca="1" si="698"/>
        <v/>
      </c>
      <c r="T7491" s="214" t="str">
        <f t="shared" ca="1" si="702"/>
        <v/>
      </c>
    </row>
    <row r="7492" spans="1:20" x14ac:dyDescent="0.25">
      <c r="A7492" s="119" t="s">
        <v>13061</v>
      </c>
      <c r="B7492" s="260"/>
      <c r="C7492" s="264" t="str">
        <f>IF(ISERROR(VLOOKUP(B7492,'Tous les abonnés'!$A$6:$I$5491,2,0)),"",VLOOKUP(B7492,'Tous les abonnés'!$A$6:$I$5491,2,0))</f>
        <v/>
      </c>
      <c r="D7492" s="26"/>
      <c r="E7492" s="265"/>
      <c r="F7492" s="207" t="str">
        <f>IF(ISERROR(IF(VLOOKUP(D7492,Paramètres!$C$17:$H$33,6,0)="oui","illimité",VLOOKUP(D7492,Paramètres!$C$17:$H$33,5,0))),"",IF(VLOOKUP(D7492,Paramètres!$C$17:$H$33,6,0)="oui","illimité",VLOOKUP(D7492,Paramètres!$C$17:$H$33,5,0)))</f>
        <v/>
      </c>
      <c r="G7492" s="269" t="str">
        <f t="shared" si="699"/>
        <v/>
      </c>
      <c r="H7492" s="208"/>
      <c r="I7492" s="53"/>
      <c r="J7492" s="209"/>
      <c r="K7492" s="271"/>
      <c r="L7492" s="37"/>
      <c r="M7492" s="218"/>
      <c r="N7492" s="124"/>
      <c r="O7492" s="211" t="str">
        <f t="shared" ca="1" si="700"/>
        <v/>
      </c>
      <c r="P7492" s="212" t="str">
        <f>IF(ISERROR(VLOOKUP(L7492,Paramètres!$A$38:$B$40,2,0)),"",VLOOKUP(L7492,Paramètres!$A$38:$B$40,2,0))</f>
        <v/>
      </c>
      <c r="Q7492" s="211" t="str">
        <f t="shared" ca="1" si="701"/>
        <v/>
      </c>
      <c r="R7492" s="211" t="str">
        <f t="shared" si="697"/>
        <v/>
      </c>
      <c r="S7492" s="213" t="str">
        <f t="shared" ca="1" si="698"/>
        <v/>
      </c>
      <c r="T7492" s="214" t="str">
        <f t="shared" ca="1" si="702"/>
        <v/>
      </c>
    </row>
    <row r="7493" spans="1:20" x14ac:dyDescent="0.25">
      <c r="A7493" s="119" t="s">
        <v>13062</v>
      </c>
      <c r="B7493" s="260"/>
      <c r="C7493" s="264" t="str">
        <f>IF(ISERROR(VLOOKUP(B7493,'Tous les abonnés'!$A$6:$I$5491,2,0)),"",VLOOKUP(B7493,'Tous les abonnés'!$A$6:$I$5491,2,0))</f>
        <v/>
      </c>
      <c r="D7493" s="26"/>
      <c r="E7493" s="265"/>
      <c r="F7493" s="207" t="str">
        <f>IF(ISERROR(IF(VLOOKUP(D7493,Paramètres!$C$17:$H$33,6,0)="oui","illimité",VLOOKUP(D7493,Paramètres!$C$17:$H$33,5,0))),"",IF(VLOOKUP(D7493,Paramètres!$C$17:$H$33,6,0)="oui","illimité",VLOOKUP(D7493,Paramètres!$C$17:$H$33,5,0)))</f>
        <v/>
      </c>
      <c r="G7493" s="269" t="str">
        <f t="shared" si="699"/>
        <v/>
      </c>
      <c r="H7493" s="208"/>
      <c r="I7493" s="53"/>
      <c r="J7493" s="209"/>
      <c r="K7493" s="271"/>
      <c r="L7493" s="37"/>
      <c r="M7493" s="218"/>
      <c r="N7493" s="124"/>
      <c r="O7493" s="211" t="str">
        <f t="shared" ca="1" si="700"/>
        <v/>
      </c>
      <c r="P7493" s="212" t="str">
        <f>IF(ISERROR(VLOOKUP(L7493,Paramètres!$A$38:$B$40,2,0)),"",VLOOKUP(L7493,Paramètres!$A$38:$B$40,2,0))</f>
        <v/>
      </c>
      <c r="Q7493" s="211" t="str">
        <f t="shared" ca="1" si="701"/>
        <v/>
      </c>
      <c r="R7493" s="211" t="str">
        <f t="shared" si="697"/>
        <v/>
      </c>
      <c r="S7493" s="213" t="str">
        <f t="shared" ca="1" si="698"/>
        <v/>
      </c>
      <c r="T7493" s="214" t="str">
        <f t="shared" ca="1" si="702"/>
        <v/>
      </c>
    </row>
    <row r="7494" spans="1:20" x14ac:dyDescent="0.25">
      <c r="A7494" s="119" t="s">
        <v>13063</v>
      </c>
      <c r="B7494" s="260"/>
      <c r="C7494" s="264" t="str">
        <f>IF(ISERROR(VLOOKUP(B7494,'Tous les abonnés'!$A$6:$I$5491,2,0)),"",VLOOKUP(B7494,'Tous les abonnés'!$A$6:$I$5491,2,0))</f>
        <v/>
      </c>
      <c r="D7494" s="26"/>
      <c r="E7494" s="265"/>
      <c r="F7494" s="207" t="str">
        <f>IF(ISERROR(IF(VLOOKUP(D7494,Paramètres!$C$17:$H$33,6,0)="oui","illimité",VLOOKUP(D7494,Paramètres!$C$17:$H$33,5,0))),"",IF(VLOOKUP(D7494,Paramètres!$C$17:$H$33,6,0)="oui","illimité",VLOOKUP(D7494,Paramètres!$C$17:$H$33,5,0)))</f>
        <v/>
      </c>
      <c r="G7494" s="269" t="str">
        <f t="shared" si="699"/>
        <v/>
      </c>
      <c r="H7494" s="208"/>
      <c r="I7494" s="53"/>
      <c r="J7494" s="209"/>
      <c r="K7494" s="271"/>
      <c r="L7494" s="37"/>
      <c r="M7494" s="218"/>
      <c r="N7494" s="124"/>
      <c r="O7494" s="211" t="str">
        <f t="shared" ca="1" si="700"/>
        <v/>
      </c>
      <c r="P7494" s="212" t="str">
        <f>IF(ISERROR(VLOOKUP(L7494,Paramètres!$A$38:$B$40,2,0)),"",VLOOKUP(L7494,Paramètres!$A$38:$B$40,2,0))</f>
        <v/>
      </c>
      <c r="Q7494" s="211" t="str">
        <f t="shared" ca="1" si="701"/>
        <v/>
      </c>
      <c r="R7494" s="211" t="str">
        <f t="shared" si="697"/>
        <v/>
      </c>
      <c r="S7494" s="213" t="str">
        <f t="shared" ca="1" si="698"/>
        <v/>
      </c>
      <c r="T7494" s="214" t="str">
        <f t="shared" ca="1" si="702"/>
        <v/>
      </c>
    </row>
    <row r="7495" spans="1:20" x14ac:dyDescent="0.25">
      <c r="A7495" s="119" t="s">
        <v>13064</v>
      </c>
      <c r="B7495" s="260"/>
      <c r="C7495" s="264" t="str">
        <f>IF(ISERROR(VLOOKUP(B7495,'Tous les abonnés'!$A$6:$I$5491,2,0)),"",VLOOKUP(B7495,'Tous les abonnés'!$A$6:$I$5491,2,0))</f>
        <v/>
      </c>
      <c r="D7495" s="26"/>
      <c r="E7495" s="265"/>
      <c r="F7495" s="207" t="str">
        <f>IF(ISERROR(IF(VLOOKUP(D7495,Paramètres!$C$17:$H$33,6,0)="oui","illimité",VLOOKUP(D7495,Paramètres!$C$17:$H$33,5,0))),"",IF(VLOOKUP(D7495,Paramètres!$C$17:$H$33,6,0)="oui","illimité",VLOOKUP(D7495,Paramètres!$C$17:$H$33,5,0)))</f>
        <v/>
      </c>
      <c r="G7495" s="269" t="str">
        <f t="shared" si="699"/>
        <v/>
      </c>
      <c r="H7495" s="208"/>
      <c r="I7495" s="53"/>
      <c r="J7495" s="209"/>
      <c r="K7495" s="271"/>
      <c r="L7495" s="37"/>
      <c r="M7495" s="218"/>
      <c r="N7495" s="124"/>
      <c r="O7495" s="211" t="str">
        <f t="shared" ca="1" si="700"/>
        <v/>
      </c>
      <c r="P7495" s="212" t="str">
        <f>IF(ISERROR(VLOOKUP(L7495,Paramètres!$A$38:$B$40,2,0)),"",VLOOKUP(L7495,Paramètres!$A$38:$B$40,2,0))</f>
        <v/>
      </c>
      <c r="Q7495" s="211" t="str">
        <f t="shared" ca="1" si="701"/>
        <v/>
      </c>
      <c r="R7495" s="211" t="str">
        <f t="shared" ref="R7495:R7558" si="703">IF(L7495="en 1 fois",1,IF(F7495="illimité",O7495/P7495,IF(ISERROR(F7495/P7495),"",ROUND(F7495/P7495,0))))</f>
        <v/>
      </c>
      <c r="S7495" s="213" t="str">
        <f t="shared" ref="S7495:S7558" ca="1" si="704">IF(ISERROR(IF(F7495="illimité",Q7495*J7495,IF(L7495="en 1 fois",J7495,J7495*Q7495/R7495))),"",IF(F7495="illimité",Q7495*J7495,IF(L7495="en 1 fois",J7495,J7495*Q7495/R7495)))</f>
        <v/>
      </c>
      <c r="T7495" s="214" t="str">
        <f t="shared" ca="1" si="702"/>
        <v/>
      </c>
    </row>
    <row r="7496" spans="1:20" x14ac:dyDescent="0.25">
      <c r="A7496" s="119" t="s">
        <v>13065</v>
      </c>
      <c r="B7496" s="260"/>
      <c r="C7496" s="264" t="str">
        <f>IF(ISERROR(VLOOKUP(B7496,'Tous les abonnés'!$A$6:$I$5491,2,0)),"",VLOOKUP(B7496,'Tous les abonnés'!$A$6:$I$5491,2,0))</f>
        <v/>
      </c>
      <c r="D7496" s="26"/>
      <c r="E7496" s="265"/>
      <c r="F7496" s="207" t="str">
        <f>IF(ISERROR(IF(VLOOKUP(D7496,Paramètres!$C$17:$H$33,6,0)="oui","illimité",VLOOKUP(D7496,Paramètres!$C$17:$H$33,5,0))),"",IF(VLOOKUP(D7496,Paramètres!$C$17:$H$33,6,0)="oui","illimité",VLOOKUP(D7496,Paramètres!$C$17:$H$33,5,0)))</f>
        <v/>
      </c>
      <c r="G7496" s="269" t="str">
        <f t="shared" ref="G7496:G7559" si="705">IF(ISBLANK(K7496),IF(ISERROR(E7496+F7496),"",E7496+F7496),K7496)</f>
        <v/>
      </c>
      <c r="H7496" s="208"/>
      <c r="I7496" s="53"/>
      <c r="J7496" s="209"/>
      <c r="K7496" s="271"/>
      <c r="L7496" s="37"/>
      <c r="M7496" s="218"/>
      <c r="N7496" s="124"/>
      <c r="O7496" s="211" t="str">
        <f t="shared" ref="O7496:O7559" ca="1" si="706">IF(ISBLANK(E7496),"",IF(TODAY()&gt;G7496,G7496-E7496,TODAY()-E7496))</f>
        <v/>
      </c>
      <c r="P7496" s="212" t="str">
        <f>IF(ISERROR(VLOOKUP(L7496,Paramètres!$A$38:$B$40,2,0)),"",VLOOKUP(L7496,Paramètres!$A$38:$B$40,2,0))</f>
        <v/>
      </c>
      <c r="Q7496" s="211" t="str">
        <f t="shared" ref="Q7496:Q7559" ca="1" si="707">IF(ISERROR(O7496/P7496),"",ROUND(O7496/P7496,0))</f>
        <v/>
      </c>
      <c r="R7496" s="211" t="str">
        <f t="shared" si="703"/>
        <v/>
      </c>
      <c r="S7496" s="213" t="str">
        <f t="shared" ca="1" si="704"/>
        <v/>
      </c>
      <c r="T7496" s="214" t="str">
        <f t="shared" ref="T7496:T7559" ca="1" si="708">IF(ISERROR(S7496-N7496),"",S7496-N7496)</f>
        <v/>
      </c>
    </row>
    <row r="7497" spans="1:20" x14ac:dyDescent="0.25">
      <c r="A7497" s="119" t="s">
        <v>13066</v>
      </c>
      <c r="B7497" s="260"/>
      <c r="C7497" s="264" t="str">
        <f>IF(ISERROR(VLOOKUP(B7497,'Tous les abonnés'!$A$6:$I$5491,2,0)),"",VLOOKUP(B7497,'Tous les abonnés'!$A$6:$I$5491,2,0))</f>
        <v/>
      </c>
      <c r="D7497" s="26"/>
      <c r="E7497" s="265"/>
      <c r="F7497" s="207" t="str">
        <f>IF(ISERROR(IF(VLOOKUP(D7497,Paramètres!$C$17:$H$33,6,0)="oui","illimité",VLOOKUP(D7497,Paramètres!$C$17:$H$33,5,0))),"",IF(VLOOKUP(D7497,Paramètres!$C$17:$H$33,6,0)="oui","illimité",VLOOKUP(D7497,Paramètres!$C$17:$H$33,5,0)))</f>
        <v/>
      </c>
      <c r="G7497" s="269" t="str">
        <f t="shared" si="705"/>
        <v/>
      </c>
      <c r="H7497" s="208"/>
      <c r="I7497" s="53"/>
      <c r="J7497" s="209"/>
      <c r="K7497" s="271"/>
      <c r="L7497" s="37"/>
      <c r="M7497" s="218"/>
      <c r="N7497" s="124"/>
      <c r="O7497" s="211" t="str">
        <f t="shared" ca="1" si="706"/>
        <v/>
      </c>
      <c r="P7497" s="212" t="str">
        <f>IF(ISERROR(VLOOKUP(L7497,Paramètres!$A$38:$B$40,2,0)),"",VLOOKUP(L7497,Paramètres!$A$38:$B$40,2,0))</f>
        <v/>
      </c>
      <c r="Q7497" s="211" t="str">
        <f t="shared" ca="1" si="707"/>
        <v/>
      </c>
      <c r="R7497" s="211" t="str">
        <f t="shared" si="703"/>
        <v/>
      </c>
      <c r="S7497" s="213" t="str">
        <f t="shared" ca="1" si="704"/>
        <v/>
      </c>
      <c r="T7497" s="214" t="str">
        <f t="shared" ca="1" si="708"/>
        <v/>
      </c>
    </row>
    <row r="7498" spans="1:20" x14ac:dyDescent="0.25">
      <c r="A7498" s="119" t="s">
        <v>13067</v>
      </c>
      <c r="B7498" s="260"/>
      <c r="C7498" s="264" t="str">
        <f>IF(ISERROR(VLOOKUP(B7498,'Tous les abonnés'!$A$6:$I$5491,2,0)),"",VLOOKUP(B7498,'Tous les abonnés'!$A$6:$I$5491,2,0))</f>
        <v/>
      </c>
      <c r="D7498" s="26"/>
      <c r="E7498" s="265"/>
      <c r="F7498" s="207" t="str">
        <f>IF(ISERROR(IF(VLOOKUP(D7498,Paramètres!$C$17:$H$33,6,0)="oui","illimité",VLOOKUP(D7498,Paramètres!$C$17:$H$33,5,0))),"",IF(VLOOKUP(D7498,Paramètres!$C$17:$H$33,6,0)="oui","illimité",VLOOKUP(D7498,Paramètres!$C$17:$H$33,5,0)))</f>
        <v/>
      </c>
      <c r="G7498" s="269" t="str">
        <f t="shared" si="705"/>
        <v/>
      </c>
      <c r="H7498" s="208"/>
      <c r="I7498" s="53"/>
      <c r="J7498" s="209"/>
      <c r="K7498" s="271"/>
      <c r="L7498" s="37"/>
      <c r="M7498" s="218"/>
      <c r="N7498" s="124"/>
      <c r="O7498" s="211" t="str">
        <f t="shared" ca="1" si="706"/>
        <v/>
      </c>
      <c r="P7498" s="212" t="str">
        <f>IF(ISERROR(VLOOKUP(L7498,Paramètres!$A$38:$B$40,2,0)),"",VLOOKUP(L7498,Paramètres!$A$38:$B$40,2,0))</f>
        <v/>
      </c>
      <c r="Q7498" s="211" t="str">
        <f t="shared" ca="1" si="707"/>
        <v/>
      </c>
      <c r="R7498" s="211" t="str">
        <f t="shared" si="703"/>
        <v/>
      </c>
      <c r="S7498" s="213" t="str">
        <f t="shared" ca="1" si="704"/>
        <v/>
      </c>
      <c r="T7498" s="214" t="str">
        <f t="shared" ca="1" si="708"/>
        <v/>
      </c>
    </row>
    <row r="7499" spans="1:20" x14ac:dyDescent="0.25">
      <c r="A7499" s="119" t="s">
        <v>13068</v>
      </c>
      <c r="B7499" s="260"/>
      <c r="C7499" s="264" t="str">
        <f>IF(ISERROR(VLOOKUP(B7499,'Tous les abonnés'!$A$6:$I$5491,2,0)),"",VLOOKUP(B7499,'Tous les abonnés'!$A$6:$I$5491,2,0))</f>
        <v/>
      </c>
      <c r="D7499" s="26"/>
      <c r="E7499" s="265"/>
      <c r="F7499" s="207" t="str">
        <f>IF(ISERROR(IF(VLOOKUP(D7499,Paramètres!$C$17:$H$33,6,0)="oui","illimité",VLOOKUP(D7499,Paramètres!$C$17:$H$33,5,0))),"",IF(VLOOKUP(D7499,Paramètres!$C$17:$H$33,6,0)="oui","illimité",VLOOKUP(D7499,Paramètres!$C$17:$H$33,5,0)))</f>
        <v/>
      </c>
      <c r="G7499" s="269" t="str">
        <f t="shared" si="705"/>
        <v/>
      </c>
      <c r="H7499" s="208"/>
      <c r="I7499" s="53"/>
      <c r="J7499" s="209"/>
      <c r="K7499" s="271"/>
      <c r="L7499" s="37"/>
      <c r="M7499" s="218"/>
      <c r="N7499" s="124"/>
      <c r="O7499" s="211" t="str">
        <f t="shared" ca="1" si="706"/>
        <v/>
      </c>
      <c r="P7499" s="212" t="str">
        <f>IF(ISERROR(VLOOKUP(L7499,Paramètres!$A$38:$B$40,2,0)),"",VLOOKUP(L7499,Paramètres!$A$38:$B$40,2,0))</f>
        <v/>
      </c>
      <c r="Q7499" s="211" t="str">
        <f t="shared" ca="1" si="707"/>
        <v/>
      </c>
      <c r="R7499" s="211" t="str">
        <f t="shared" si="703"/>
        <v/>
      </c>
      <c r="S7499" s="213" t="str">
        <f t="shared" ca="1" si="704"/>
        <v/>
      </c>
      <c r="T7499" s="214" t="str">
        <f t="shared" ca="1" si="708"/>
        <v/>
      </c>
    </row>
    <row r="7500" spans="1:20" x14ac:dyDescent="0.25">
      <c r="A7500" s="119" t="s">
        <v>13069</v>
      </c>
      <c r="B7500" s="260"/>
      <c r="C7500" s="264" t="str">
        <f>IF(ISERROR(VLOOKUP(B7500,'Tous les abonnés'!$A$6:$I$5491,2,0)),"",VLOOKUP(B7500,'Tous les abonnés'!$A$6:$I$5491,2,0))</f>
        <v/>
      </c>
      <c r="D7500" s="26"/>
      <c r="E7500" s="265"/>
      <c r="F7500" s="207" t="str">
        <f>IF(ISERROR(IF(VLOOKUP(D7500,Paramètres!$C$17:$H$33,6,0)="oui","illimité",VLOOKUP(D7500,Paramètres!$C$17:$H$33,5,0))),"",IF(VLOOKUP(D7500,Paramètres!$C$17:$H$33,6,0)="oui","illimité",VLOOKUP(D7500,Paramètres!$C$17:$H$33,5,0)))</f>
        <v/>
      </c>
      <c r="G7500" s="269" t="str">
        <f t="shared" si="705"/>
        <v/>
      </c>
      <c r="H7500" s="208"/>
      <c r="I7500" s="53"/>
      <c r="J7500" s="209"/>
      <c r="K7500" s="271"/>
      <c r="L7500" s="37"/>
      <c r="M7500" s="218"/>
      <c r="N7500" s="124"/>
      <c r="O7500" s="211" t="str">
        <f t="shared" ca="1" si="706"/>
        <v/>
      </c>
      <c r="P7500" s="212" t="str">
        <f>IF(ISERROR(VLOOKUP(L7500,Paramètres!$A$38:$B$40,2,0)),"",VLOOKUP(L7500,Paramètres!$A$38:$B$40,2,0))</f>
        <v/>
      </c>
      <c r="Q7500" s="211" t="str">
        <f t="shared" ca="1" si="707"/>
        <v/>
      </c>
      <c r="R7500" s="211" t="str">
        <f t="shared" si="703"/>
        <v/>
      </c>
      <c r="S7500" s="213" t="str">
        <f t="shared" ca="1" si="704"/>
        <v/>
      </c>
      <c r="T7500" s="214" t="str">
        <f t="shared" ca="1" si="708"/>
        <v/>
      </c>
    </row>
    <row r="7501" spans="1:20" x14ac:dyDescent="0.25">
      <c r="A7501" s="119" t="s">
        <v>13070</v>
      </c>
      <c r="B7501" s="260"/>
      <c r="C7501" s="264" t="str">
        <f>IF(ISERROR(VLOOKUP(B7501,'Tous les abonnés'!$A$6:$I$5491,2,0)),"",VLOOKUP(B7501,'Tous les abonnés'!$A$6:$I$5491,2,0))</f>
        <v/>
      </c>
      <c r="D7501" s="26"/>
      <c r="E7501" s="265"/>
      <c r="F7501" s="207" t="str">
        <f>IF(ISERROR(IF(VLOOKUP(D7501,Paramètres!$C$17:$H$33,6,0)="oui","illimité",VLOOKUP(D7501,Paramètres!$C$17:$H$33,5,0))),"",IF(VLOOKUP(D7501,Paramètres!$C$17:$H$33,6,0)="oui","illimité",VLOOKUP(D7501,Paramètres!$C$17:$H$33,5,0)))</f>
        <v/>
      </c>
      <c r="G7501" s="269" t="str">
        <f t="shared" si="705"/>
        <v/>
      </c>
      <c r="H7501" s="208"/>
      <c r="I7501" s="53"/>
      <c r="J7501" s="209"/>
      <c r="K7501" s="271"/>
      <c r="L7501" s="37"/>
      <c r="M7501" s="218"/>
      <c r="N7501" s="124"/>
      <c r="O7501" s="211" t="str">
        <f t="shared" ca="1" si="706"/>
        <v/>
      </c>
      <c r="P7501" s="212" t="str">
        <f>IF(ISERROR(VLOOKUP(L7501,Paramètres!$A$38:$B$40,2,0)),"",VLOOKUP(L7501,Paramètres!$A$38:$B$40,2,0))</f>
        <v/>
      </c>
      <c r="Q7501" s="211" t="str">
        <f t="shared" ca="1" si="707"/>
        <v/>
      </c>
      <c r="R7501" s="211" t="str">
        <f t="shared" si="703"/>
        <v/>
      </c>
      <c r="S7501" s="213" t="str">
        <f t="shared" ca="1" si="704"/>
        <v/>
      </c>
      <c r="T7501" s="214" t="str">
        <f t="shared" ca="1" si="708"/>
        <v/>
      </c>
    </row>
    <row r="7502" spans="1:20" x14ac:dyDescent="0.25">
      <c r="A7502" s="119" t="s">
        <v>13071</v>
      </c>
      <c r="B7502" s="260"/>
      <c r="C7502" s="264" t="str">
        <f>IF(ISERROR(VLOOKUP(B7502,'Tous les abonnés'!$A$6:$I$5491,2,0)),"",VLOOKUP(B7502,'Tous les abonnés'!$A$6:$I$5491,2,0))</f>
        <v/>
      </c>
      <c r="D7502" s="26"/>
      <c r="E7502" s="265"/>
      <c r="F7502" s="207" t="str">
        <f>IF(ISERROR(IF(VLOOKUP(D7502,Paramètres!$C$17:$H$33,6,0)="oui","illimité",VLOOKUP(D7502,Paramètres!$C$17:$H$33,5,0))),"",IF(VLOOKUP(D7502,Paramètres!$C$17:$H$33,6,0)="oui","illimité",VLOOKUP(D7502,Paramètres!$C$17:$H$33,5,0)))</f>
        <v/>
      </c>
      <c r="G7502" s="269" t="str">
        <f t="shared" si="705"/>
        <v/>
      </c>
      <c r="H7502" s="208"/>
      <c r="I7502" s="53"/>
      <c r="J7502" s="209"/>
      <c r="K7502" s="271"/>
      <c r="L7502" s="37"/>
      <c r="M7502" s="218"/>
      <c r="N7502" s="124"/>
      <c r="O7502" s="211" t="str">
        <f t="shared" ca="1" si="706"/>
        <v/>
      </c>
      <c r="P7502" s="212" t="str">
        <f>IF(ISERROR(VLOOKUP(L7502,Paramètres!$A$38:$B$40,2,0)),"",VLOOKUP(L7502,Paramètres!$A$38:$B$40,2,0))</f>
        <v/>
      </c>
      <c r="Q7502" s="211" t="str">
        <f t="shared" ca="1" si="707"/>
        <v/>
      </c>
      <c r="R7502" s="211" t="str">
        <f t="shared" si="703"/>
        <v/>
      </c>
      <c r="S7502" s="213" t="str">
        <f t="shared" ca="1" si="704"/>
        <v/>
      </c>
      <c r="T7502" s="214" t="str">
        <f t="shared" ca="1" si="708"/>
        <v/>
      </c>
    </row>
    <row r="7503" spans="1:20" x14ac:dyDescent="0.25">
      <c r="A7503" s="119" t="s">
        <v>13072</v>
      </c>
      <c r="B7503" s="260"/>
      <c r="C7503" s="264" t="str">
        <f>IF(ISERROR(VLOOKUP(B7503,'Tous les abonnés'!$A$6:$I$5491,2,0)),"",VLOOKUP(B7503,'Tous les abonnés'!$A$6:$I$5491,2,0))</f>
        <v/>
      </c>
      <c r="D7503" s="26"/>
      <c r="E7503" s="265"/>
      <c r="F7503" s="207" t="str">
        <f>IF(ISERROR(IF(VLOOKUP(D7503,Paramètres!$C$17:$H$33,6,0)="oui","illimité",VLOOKUP(D7503,Paramètres!$C$17:$H$33,5,0))),"",IF(VLOOKUP(D7503,Paramètres!$C$17:$H$33,6,0)="oui","illimité",VLOOKUP(D7503,Paramètres!$C$17:$H$33,5,0)))</f>
        <v/>
      </c>
      <c r="G7503" s="269" t="str">
        <f t="shared" si="705"/>
        <v/>
      </c>
      <c r="H7503" s="208"/>
      <c r="I7503" s="53"/>
      <c r="J7503" s="209"/>
      <c r="K7503" s="271"/>
      <c r="L7503" s="37"/>
      <c r="M7503" s="218"/>
      <c r="N7503" s="124"/>
      <c r="O7503" s="211" t="str">
        <f t="shared" ca="1" si="706"/>
        <v/>
      </c>
      <c r="P7503" s="212" t="str">
        <f>IF(ISERROR(VLOOKUP(L7503,Paramètres!$A$38:$B$40,2,0)),"",VLOOKUP(L7503,Paramètres!$A$38:$B$40,2,0))</f>
        <v/>
      </c>
      <c r="Q7503" s="211" t="str">
        <f t="shared" ca="1" si="707"/>
        <v/>
      </c>
      <c r="R7503" s="211" t="str">
        <f t="shared" si="703"/>
        <v/>
      </c>
      <c r="S7503" s="213" t="str">
        <f t="shared" ca="1" si="704"/>
        <v/>
      </c>
      <c r="T7503" s="214" t="str">
        <f t="shared" ca="1" si="708"/>
        <v/>
      </c>
    </row>
    <row r="7504" spans="1:20" x14ac:dyDescent="0.25">
      <c r="A7504" s="119" t="s">
        <v>13073</v>
      </c>
      <c r="B7504" s="260"/>
      <c r="C7504" s="264" t="str">
        <f>IF(ISERROR(VLOOKUP(B7504,'Tous les abonnés'!$A$6:$I$5491,2,0)),"",VLOOKUP(B7504,'Tous les abonnés'!$A$6:$I$5491,2,0))</f>
        <v/>
      </c>
      <c r="D7504" s="26"/>
      <c r="E7504" s="265"/>
      <c r="F7504" s="207" t="str">
        <f>IF(ISERROR(IF(VLOOKUP(D7504,Paramètres!$C$17:$H$33,6,0)="oui","illimité",VLOOKUP(D7504,Paramètres!$C$17:$H$33,5,0))),"",IF(VLOOKUP(D7504,Paramètres!$C$17:$H$33,6,0)="oui","illimité",VLOOKUP(D7504,Paramètres!$C$17:$H$33,5,0)))</f>
        <v/>
      </c>
      <c r="G7504" s="269" t="str">
        <f t="shared" si="705"/>
        <v/>
      </c>
      <c r="H7504" s="208"/>
      <c r="I7504" s="53"/>
      <c r="J7504" s="209"/>
      <c r="K7504" s="271"/>
      <c r="L7504" s="37"/>
      <c r="M7504" s="218"/>
      <c r="N7504" s="124"/>
      <c r="O7504" s="211" t="str">
        <f t="shared" ca="1" si="706"/>
        <v/>
      </c>
      <c r="P7504" s="212" t="str">
        <f>IF(ISERROR(VLOOKUP(L7504,Paramètres!$A$38:$B$40,2,0)),"",VLOOKUP(L7504,Paramètres!$A$38:$B$40,2,0))</f>
        <v/>
      </c>
      <c r="Q7504" s="211" t="str">
        <f t="shared" ca="1" si="707"/>
        <v/>
      </c>
      <c r="R7504" s="211" t="str">
        <f t="shared" si="703"/>
        <v/>
      </c>
      <c r="S7504" s="213" t="str">
        <f t="shared" ca="1" si="704"/>
        <v/>
      </c>
      <c r="T7504" s="214" t="str">
        <f t="shared" ca="1" si="708"/>
        <v/>
      </c>
    </row>
    <row r="7505" spans="1:20" x14ac:dyDescent="0.25">
      <c r="A7505" s="119" t="s">
        <v>13074</v>
      </c>
      <c r="B7505" s="260"/>
      <c r="C7505" s="264" t="str">
        <f>IF(ISERROR(VLOOKUP(B7505,'Tous les abonnés'!$A$6:$I$5491,2,0)),"",VLOOKUP(B7505,'Tous les abonnés'!$A$6:$I$5491,2,0))</f>
        <v/>
      </c>
      <c r="D7505" s="26"/>
      <c r="E7505" s="265"/>
      <c r="F7505" s="207" t="str">
        <f>IF(ISERROR(IF(VLOOKUP(D7505,Paramètres!$C$17:$H$33,6,0)="oui","illimité",VLOOKUP(D7505,Paramètres!$C$17:$H$33,5,0))),"",IF(VLOOKUP(D7505,Paramètres!$C$17:$H$33,6,0)="oui","illimité",VLOOKUP(D7505,Paramètres!$C$17:$H$33,5,0)))</f>
        <v/>
      </c>
      <c r="G7505" s="269" t="str">
        <f t="shared" si="705"/>
        <v/>
      </c>
      <c r="H7505" s="208"/>
      <c r="I7505" s="53"/>
      <c r="J7505" s="209"/>
      <c r="K7505" s="271"/>
      <c r="L7505" s="37"/>
      <c r="M7505" s="218"/>
      <c r="N7505" s="124"/>
      <c r="O7505" s="211" t="str">
        <f t="shared" ca="1" si="706"/>
        <v/>
      </c>
      <c r="P7505" s="212" t="str">
        <f>IF(ISERROR(VLOOKUP(L7505,Paramètres!$A$38:$B$40,2,0)),"",VLOOKUP(L7505,Paramètres!$A$38:$B$40,2,0))</f>
        <v/>
      </c>
      <c r="Q7505" s="211" t="str">
        <f t="shared" ca="1" si="707"/>
        <v/>
      </c>
      <c r="R7505" s="211" t="str">
        <f t="shared" si="703"/>
        <v/>
      </c>
      <c r="S7505" s="213" t="str">
        <f t="shared" ca="1" si="704"/>
        <v/>
      </c>
      <c r="T7505" s="214" t="str">
        <f t="shared" ca="1" si="708"/>
        <v/>
      </c>
    </row>
    <row r="7506" spans="1:20" x14ac:dyDescent="0.25">
      <c r="A7506" s="119" t="s">
        <v>13075</v>
      </c>
      <c r="B7506" s="260"/>
      <c r="C7506" s="264" t="str">
        <f>IF(ISERROR(VLOOKUP(B7506,'Tous les abonnés'!$A$6:$I$5491,2,0)),"",VLOOKUP(B7506,'Tous les abonnés'!$A$6:$I$5491,2,0))</f>
        <v/>
      </c>
      <c r="D7506" s="26"/>
      <c r="E7506" s="265"/>
      <c r="F7506" s="207" t="str">
        <f>IF(ISERROR(IF(VLOOKUP(D7506,Paramètres!$C$17:$H$33,6,0)="oui","illimité",VLOOKUP(D7506,Paramètres!$C$17:$H$33,5,0))),"",IF(VLOOKUP(D7506,Paramètres!$C$17:$H$33,6,0)="oui","illimité",VLOOKUP(D7506,Paramètres!$C$17:$H$33,5,0)))</f>
        <v/>
      </c>
      <c r="G7506" s="269" t="str">
        <f t="shared" si="705"/>
        <v/>
      </c>
      <c r="H7506" s="208"/>
      <c r="I7506" s="53"/>
      <c r="J7506" s="209"/>
      <c r="K7506" s="271"/>
      <c r="L7506" s="37"/>
      <c r="M7506" s="218"/>
      <c r="N7506" s="124"/>
      <c r="O7506" s="211" t="str">
        <f t="shared" ca="1" si="706"/>
        <v/>
      </c>
      <c r="P7506" s="212" t="str">
        <f>IF(ISERROR(VLOOKUP(L7506,Paramètres!$A$38:$B$40,2,0)),"",VLOOKUP(L7506,Paramètres!$A$38:$B$40,2,0))</f>
        <v/>
      </c>
      <c r="Q7506" s="211" t="str">
        <f t="shared" ca="1" si="707"/>
        <v/>
      </c>
      <c r="R7506" s="211" t="str">
        <f t="shared" si="703"/>
        <v/>
      </c>
      <c r="S7506" s="213" t="str">
        <f t="shared" ca="1" si="704"/>
        <v/>
      </c>
      <c r="T7506" s="214" t="str">
        <f t="shared" ca="1" si="708"/>
        <v/>
      </c>
    </row>
    <row r="7507" spans="1:20" x14ac:dyDescent="0.25">
      <c r="A7507" s="119" t="s">
        <v>13076</v>
      </c>
      <c r="B7507" s="260"/>
      <c r="C7507" s="264" t="str">
        <f>IF(ISERROR(VLOOKUP(B7507,'Tous les abonnés'!$A$6:$I$5491,2,0)),"",VLOOKUP(B7507,'Tous les abonnés'!$A$6:$I$5491,2,0))</f>
        <v/>
      </c>
      <c r="D7507" s="26"/>
      <c r="E7507" s="265"/>
      <c r="F7507" s="207" t="str">
        <f>IF(ISERROR(IF(VLOOKUP(D7507,Paramètres!$C$17:$H$33,6,0)="oui","illimité",VLOOKUP(D7507,Paramètres!$C$17:$H$33,5,0))),"",IF(VLOOKUP(D7507,Paramètres!$C$17:$H$33,6,0)="oui","illimité",VLOOKUP(D7507,Paramètres!$C$17:$H$33,5,0)))</f>
        <v/>
      </c>
      <c r="G7507" s="269" t="str">
        <f t="shared" si="705"/>
        <v/>
      </c>
      <c r="H7507" s="208"/>
      <c r="I7507" s="53"/>
      <c r="J7507" s="209"/>
      <c r="K7507" s="271"/>
      <c r="L7507" s="37"/>
      <c r="M7507" s="218"/>
      <c r="N7507" s="124"/>
      <c r="O7507" s="211" t="str">
        <f t="shared" ca="1" si="706"/>
        <v/>
      </c>
      <c r="P7507" s="212" t="str">
        <f>IF(ISERROR(VLOOKUP(L7507,Paramètres!$A$38:$B$40,2,0)),"",VLOOKUP(L7507,Paramètres!$A$38:$B$40,2,0))</f>
        <v/>
      </c>
      <c r="Q7507" s="211" t="str">
        <f t="shared" ca="1" si="707"/>
        <v/>
      </c>
      <c r="R7507" s="211" t="str">
        <f t="shared" si="703"/>
        <v/>
      </c>
      <c r="S7507" s="213" t="str">
        <f t="shared" ca="1" si="704"/>
        <v/>
      </c>
      <c r="T7507" s="214" t="str">
        <f t="shared" ca="1" si="708"/>
        <v/>
      </c>
    </row>
    <row r="7508" spans="1:20" x14ac:dyDescent="0.25">
      <c r="A7508" s="119" t="s">
        <v>13077</v>
      </c>
      <c r="B7508" s="260"/>
      <c r="C7508" s="264" t="str">
        <f>IF(ISERROR(VLOOKUP(B7508,'Tous les abonnés'!$A$6:$I$5491,2,0)),"",VLOOKUP(B7508,'Tous les abonnés'!$A$6:$I$5491,2,0))</f>
        <v/>
      </c>
      <c r="D7508" s="26"/>
      <c r="E7508" s="265"/>
      <c r="F7508" s="207" t="str">
        <f>IF(ISERROR(IF(VLOOKUP(D7508,Paramètres!$C$17:$H$33,6,0)="oui","illimité",VLOOKUP(D7508,Paramètres!$C$17:$H$33,5,0))),"",IF(VLOOKUP(D7508,Paramètres!$C$17:$H$33,6,0)="oui","illimité",VLOOKUP(D7508,Paramètres!$C$17:$H$33,5,0)))</f>
        <v/>
      </c>
      <c r="G7508" s="269" t="str">
        <f t="shared" si="705"/>
        <v/>
      </c>
      <c r="H7508" s="208"/>
      <c r="I7508" s="53"/>
      <c r="J7508" s="209"/>
      <c r="K7508" s="271"/>
      <c r="L7508" s="37"/>
      <c r="M7508" s="218"/>
      <c r="N7508" s="124"/>
      <c r="O7508" s="211" t="str">
        <f t="shared" ca="1" si="706"/>
        <v/>
      </c>
      <c r="P7508" s="212" t="str">
        <f>IF(ISERROR(VLOOKUP(L7508,Paramètres!$A$38:$B$40,2,0)),"",VLOOKUP(L7508,Paramètres!$A$38:$B$40,2,0))</f>
        <v/>
      </c>
      <c r="Q7508" s="211" t="str">
        <f t="shared" ca="1" si="707"/>
        <v/>
      </c>
      <c r="R7508" s="211" t="str">
        <f t="shared" si="703"/>
        <v/>
      </c>
      <c r="S7508" s="213" t="str">
        <f t="shared" ca="1" si="704"/>
        <v/>
      </c>
      <c r="T7508" s="214" t="str">
        <f t="shared" ca="1" si="708"/>
        <v/>
      </c>
    </row>
    <row r="7509" spans="1:20" x14ac:dyDescent="0.25">
      <c r="A7509" s="119" t="s">
        <v>13078</v>
      </c>
      <c r="B7509" s="260"/>
      <c r="C7509" s="264" t="str">
        <f>IF(ISERROR(VLOOKUP(B7509,'Tous les abonnés'!$A$6:$I$5491,2,0)),"",VLOOKUP(B7509,'Tous les abonnés'!$A$6:$I$5491,2,0))</f>
        <v/>
      </c>
      <c r="D7509" s="26"/>
      <c r="E7509" s="265"/>
      <c r="F7509" s="207" t="str">
        <f>IF(ISERROR(IF(VLOOKUP(D7509,Paramètres!$C$17:$H$33,6,0)="oui","illimité",VLOOKUP(D7509,Paramètres!$C$17:$H$33,5,0))),"",IF(VLOOKUP(D7509,Paramètres!$C$17:$H$33,6,0)="oui","illimité",VLOOKUP(D7509,Paramètres!$C$17:$H$33,5,0)))</f>
        <v/>
      </c>
      <c r="G7509" s="269" t="str">
        <f t="shared" si="705"/>
        <v/>
      </c>
      <c r="H7509" s="208"/>
      <c r="I7509" s="53"/>
      <c r="J7509" s="209"/>
      <c r="K7509" s="271"/>
      <c r="L7509" s="37"/>
      <c r="M7509" s="218"/>
      <c r="N7509" s="124"/>
      <c r="O7509" s="211" t="str">
        <f t="shared" ca="1" si="706"/>
        <v/>
      </c>
      <c r="P7509" s="212" t="str">
        <f>IF(ISERROR(VLOOKUP(L7509,Paramètres!$A$38:$B$40,2,0)),"",VLOOKUP(L7509,Paramètres!$A$38:$B$40,2,0))</f>
        <v/>
      </c>
      <c r="Q7509" s="211" t="str">
        <f t="shared" ca="1" si="707"/>
        <v/>
      </c>
      <c r="R7509" s="211" t="str">
        <f t="shared" si="703"/>
        <v/>
      </c>
      <c r="S7509" s="213" t="str">
        <f t="shared" ca="1" si="704"/>
        <v/>
      </c>
      <c r="T7509" s="214" t="str">
        <f t="shared" ca="1" si="708"/>
        <v/>
      </c>
    </row>
    <row r="7510" spans="1:20" x14ac:dyDescent="0.25">
      <c r="A7510" s="119" t="s">
        <v>13079</v>
      </c>
      <c r="B7510" s="260"/>
      <c r="C7510" s="264" t="str">
        <f>IF(ISERROR(VLOOKUP(B7510,'Tous les abonnés'!$A$6:$I$5491,2,0)),"",VLOOKUP(B7510,'Tous les abonnés'!$A$6:$I$5491,2,0))</f>
        <v/>
      </c>
      <c r="D7510" s="26"/>
      <c r="E7510" s="265"/>
      <c r="F7510" s="207" t="str">
        <f>IF(ISERROR(IF(VLOOKUP(D7510,Paramètres!$C$17:$H$33,6,0)="oui","illimité",VLOOKUP(D7510,Paramètres!$C$17:$H$33,5,0))),"",IF(VLOOKUP(D7510,Paramètres!$C$17:$H$33,6,0)="oui","illimité",VLOOKUP(D7510,Paramètres!$C$17:$H$33,5,0)))</f>
        <v/>
      </c>
      <c r="G7510" s="269" t="str">
        <f t="shared" si="705"/>
        <v/>
      </c>
      <c r="H7510" s="208"/>
      <c r="I7510" s="53"/>
      <c r="J7510" s="209"/>
      <c r="K7510" s="271"/>
      <c r="L7510" s="37"/>
      <c r="M7510" s="218"/>
      <c r="N7510" s="124"/>
      <c r="O7510" s="211" t="str">
        <f t="shared" ca="1" si="706"/>
        <v/>
      </c>
      <c r="P7510" s="212" t="str">
        <f>IF(ISERROR(VLOOKUP(L7510,Paramètres!$A$38:$B$40,2,0)),"",VLOOKUP(L7510,Paramètres!$A$38:$B$40,2,0))</f>
        <v/>
      </c>
      <c r="Q7510" s="211" t="str">
        <f t="shared" ca="1" si="707"/>
        <v/>
      </c>
      <c r="R7510" s="211" t="str">
        <f t="shared" si="703"/>
        <v/>
      </c>
      <c r="S7510" s="213" t="str">
        <f t="shared" ca="1" si="704"/>
        <v/>
      </c>
      <c r="T7510" s="214" t="str">
        <f t="shared" ca="1" si="708"/>
        <v/>
      </c>
    </row>
    <row r="7511" spans="1:20" x14ac:dyDescent="0.25">
      <c r="A7511" s="119" t="s">
        <v>13080</v>
      </c>
      <c r="B7511" s="260"/>
      <c r="C7511" s="264" t="str">
        <f>IF(ISERROR(VLOOKUP(B7511,'Tous les abonnés'!$A$6:$I$5491,2,0)),"",VLOOKUP(B7511,'Tous les abonnés'!$A$6:$I$5491,2,0))</f>
        <v/>
      </c>
      <c r="D7511" s="26"/>
      <c r="E7511" s="265"/>
      <c r="F7511" s="207" t="str">
        <f>IF(ISERROR(IF(VLOOKUP(D7511,Paramètres!$C$17:$H$33,6,0)="oui","illimité",VLOOKUP(D7511,Paramètres!$C$17:$H$33,5,0))),"",IF(VLOOKUP(D7511,Paramètres!$C$17:$H$33,6,0)="oui","illimité",VLOOKUP(D7511,Paramètres!$C$17:$H$33,5,0)))</f>
        <v/>
      </c>
      <c r="G7511" s="269" t="str">
        <f t="shared" si="705"/>
        <v/>
      </c>
      <c r="H7511" s="208"/>
      <c r="I7511" s="53"/>
      <c r="J7511" s="209"/>
      <c r="K7511" s="271"/>
      <c r="L7511" s="37"/>
      <c r="M7511" s="218"/>
      <c r="N7511" s="124"/>
      <c r="O7511" s="211" t="str">
        <f t="shared" ca="1" si="706"/>
        <v/>
      </c>
      <c r="P7511" s="212" t="str">
        <f>IF(ISERROR(VLOOKUP(L7511,Paramètres!$A$38:$B$40,2,0)),"",VLOOKUP(L7511,Paramètres!$A$38:$B$40,2,0))</f>
        <v/>
      </c>
      <c r="Q7511" s="211" t="str">
        <f t="shared" ca="1" si="707"/>
        <v/>
      </c>
      <c r="R7511" s="211" t="str">
        <f t="shared" si="703"/>
        <v/>
      </c>
      <c r="S7511" s="213" t="str">
        <f t="shared" ca="1" si="704"/>
        <v/>
      </c>
      <c r="T7511" s="214" t="str">
        <f t="shared" ca="1" si="708"/>
        <v/>
      </c>
    </row>
    <row r="7512" spans="1:20" x14ac:dyDescent="0.25">
      <c r="A7512" s="119" t="s">
        <v>13081</v>
      </c>
      <c r="B7512" s="260"/>
      <c r="C7512" s="264" t="str">
        <f>IF(ISERROR(VLOOKUP(B7512,'Tous les abonnés'!$A$6:$I$5491,2,0)),"",VLOOKUP(B7512,'Tous les abonnés'!$A$6:$I$5491,2,0))</f>
        <v/>
      </c>
      <c r="D7512" s="26"/>
      <c r="E7512" s="265"/>
      <c r="F7512" s="207" t="str">
        <f>IF(ISERROR(IF(VLOOKUP(D7512,Paramètres!$C$17:$H$33,6,0)="oui","illimité",VLOOKUP(D7512,Paramètres!$C$17:$H$33,5,0))),"",IF(VLOOKUP(D7512,Paramètres!$C$17:$H$33,6,0)="oui","illimité",VLOOKUP(D7512,Paramètres!$C$17:$H$33,5,0)))</f>
        <v/>
      </c>
      <c r="G7512" s="269" t="str">
        <f t="shared" si="705"/>
        <v/>
      </c>
      <c r="H7512" s="208"/>
      <c r="I7512" s="53"/>
      <c r="J7512" s="209"/>
      <c r="K7512" s="271"/>
      <c r="L7512" s="37"/>
      <c r="M7512" s="218"/>
      <c r="N7512" s="124"/>
      <c r="O7512" s="211" t="str">
        <f t="shared" ca="1" si="706"/>
        <v/>
      </c>
      <c r="P7512" s="212" t="str">
        <f>IF(ISERROR(VLOOKUP(L7512,Paramètres!$A$38:$B$40,2,0)),"",VLOOKUP(L7512,Paramètres!$A$38:$B$40,2,0))</f>
        <v/>
      </c>
      <c r="Q7512" s="211" t="str">
        <f t="shared" ca="1" si="707"/>
        <v/>
      </c>
      <c r="R7512" s="211" t="str">
        <f t="shared" si="703"/>
        <v/>
      </c>
      <c r="S7512" s="213" t="str">
        <f t="shared" ca="1" si="704"/>
        <v/>
      </c>
      <c r="T7512" s="214" t="str">
        <f t="shared" ca="1" si="708"/>
        <v/>
      </c>
    </row>
    <row r="7513" spans="1:20" x14ac:dyDescent="0.25">
      <c r="A7513" s="119" t="s">
        <v>13082</v>
      </c>
      <c r="B7513" s="260"/>
      <c r="C7513" s="264" t="str">
        <f>IF(ISERROR(VLOOKUP(B7513,'Tous les abonnés'!$A$6:$I$5491,2,0)),"",VLOOKUP(B7513,'Tous les abonnés'!$A$6:$I$5491,2,0))</f>
        <v/>
      </c>
      <c r="D7513" s="26"/>
      <c r="E7513" s="265"/>
      <c r="F7513" s="207" t="str">
        <f>IF(ISERROR(IF(VLOOKUP(D7513,Paramètres!$C$17:$H$33,6,0)="oui","illimité",VLOOKUP(D7513,Paramètres!$C$17:$H$33,5,0))),"",IF(VLOOKUP(D7513,Paramètres!$C$17:$H$33,6,0)="oui","illimité",VLOOKUP(D7513,Paramètres!$C$17:$H$33,5,0)))</f>
        <v/>
      </c>
      <c r="G7513" s="269" t="str">
        <f t="shared" si="705"/>
        <v/>
      </c>
      <c r="H7513" s="208"/>
      <c r="I7513" s="53"/>
      <c r="J7513" s="209"/>
      <c r="K7513" s="271"/>
      <c r="L7513" s="37"/>
      <c r="M7513" s="218"/>
      <c r="N7513" s="124"/>
      <c r="O7513" s="211" t="str">
        <f t="shared" ca="1" si="706"/>
        <v/>
      </c>
      <c r="P7513" s="212" t="str">
        <f>IF(ISERROR(VLOOKUP(L7513,Paramètres!$A$38:$B$40,2,0)),"",VLOOKUP(L7513,Paramètres!$A$38:$B$40,2,0))</f>
        <v/>
      </c>
      <c r="Q7513" s="211" t="str">
        <f t="shared" ca="1" si="707"/>
        <v/>
      </c>
      <c r="R7513" s="211" t="str">
        <f t="shared" si="703"/>
        <v/>
      </c>
      <c r="S7513" s="213" t="str">
        <f t="shared" ca="1" si="704"/>
        <v/>
      </c>
      <c r="T7513" s="214" t="str">
        <f t="shared" ca="1" si="708"/>
        <v/>
      </c>
    </row>
    <row r="7514" spans="1:20" x14ac:dyDescent="0.25">
      <c r="A7514" s="119" t="s">
        <v>13083</v>
      </c>
      <c r="B7514" s="260"/>
      <c r="C7514" s="264" t="str">
        <f>IF(ISERROR(VLOOKUP(B7514,'Tous les abonnés'!$A$6:$I$5491,2,0)),"",VLOOKUP(B7514,'Tous les abonnés'!$A$6:$I$5491,2,0))</f>
        <v/>
      </c>
      <c r="D7514" s="26"/>
      <c r="E7514" s="265"/>
      <c r="F7514" s="207" t="str">
        <f>IF(ISERROR(IF(VLOOKUP(D7514,Paramètres!$C$17:$H$33,6,0)="oui","illimité",VLOOKUP(D7514,Paramètres!$C$17:$H$33,5,0))),"",IF(VLOOKUP(D7514,Paramètres!$C$17:$H$33,6,0)="oui","illimité",VLOOKUP(D7514,Paramètres!$C$17:$H$33,5,0)))</f>
        <v/>
      </c>
      <c r="G7514" s="269" t="str">
        <f t="shared" si="705"/>
        <v/>
      </c>
      <c r="H7514" s="208"/>
      <c r="I7514" s="53"/>
      <c r="J7514" s="209"/>
      <c r="K7514" s="271"/>
      <c r="L7514" s="37"/>
      <c r="M7514" s="218"/>
      <c r="N7514" s="124"/>
      <c r="O7514" s="211" t="str">
        <f t="shared" ca="1" si="706"/>
        <v/>
      </c>
      <c r="P7514" s="212" t="str">
        <f>IF(ISERROR(VLOOKUP(L7514,Paramètres!$A$38:$B$40,2,0)),"",VLOOKUP(L7514,Paramètres!$A$38:$B$40,2,0))</f>
        <v/>
      </c>
      <c r="Q7514" s="211" t="str">
        <f t="shared" ca="1" si="707"/>
        <v/>
      </c>
      <c r="R7514" s="211" t="str">
        <f t="shared" si="703"/>
        <v/>
      </c>
      <c r="S7514" s="213" t="str">
        <f t="shared" ca="1" si="704"/>
        <v/>
      </c>
      <c r="T7514" s="214" t="str">
        <f t="shared" ca="1" si="708"/>
        <v/>
      </c>
    </row>
    <row r="7515" spans="1:20" x14ac:dyDescent="0.25">
      <c r="A7515" s="119" t="s">
        <v>13084</v>
      </c>
      <c r="B7515" s="260"/>
      <c r="C7515" s="264" t="str">
        <f>IF(ISERROR(VLOOKUP(B7515,'Tous les abonnés'!$A$6:$I$5491,2,0)),"",VLOOKUP(B7515,'Tous les abonnés'!$A$6:$I$5491,2,0))</f>
        <v/>
      </c>
      <c r="D7515" s="26"/>
      <c r="E7515" s="265"/>
      <c r="F7515" s="207" t="str">
        <f>IF(ISERROR(IF(VLOOKUP(D7515,Paramètres!$C$17:$H$33,6,0)="oui","illimité",VLOOKUP(D7515,Paramètres!$C$17:$H$33,5,0))),"",IF(VLOOKUP(D7515,Paramètres!$C$17:$H$33,6,0)="oui","illimité",VLOOKUP(D7515,Paramètres!$C$17:$H$33,5,0)))</f>
        <v/>
      </c>
      <c r="G7515" s="269" t="str">
        <f t="shared" si="705"/>
        <v/>
      </c>
      <c r="H7515" s="208"/>
      <c r="I7515" s="53"/>
      <c r="J7515" s="209"/>
      <c r="K7515" s="271"/>
      <c r="L7515" s="37"/>
      <c r="M7515" s="218"/>
      <c r="N7515" s="124"/>
      <c r="O7515" s="211" t="str">
        <f t="shared" ca="1" si="706"/>
        <v/>
      </c>
      <c r="P7515" s="212" t="str">
        <f>IF(ISERROR(VLOOKUP(L7515,Paramètres!$A$38:$B$40,2,0)),"",VLOOKUP(L7515,Paramètres!$A$38:$B$40,2,0))</f>
        <v/>
      </c>
      <c r="Q7515" s="211" t="str">
        <f t="shared" ca="1" si="707"/>
        <v/>
      </c>
      <c r="R7515" s="211" t="str">
        <f t="shared" si="703"/>
        <v/>
      </c>
      <c r="S7515" s="213" t="str">
        <f t="shared" ca="1" si="704"/>
        <v/>
      </c>
      <c r="T7515" s="214" t="str">
        <f t="shared" ca="1" si="708"/>
        <v/>
      </c>
    </row>
    <row r="7516" spans="1:20" x14ac:dyDescent="0.25">
      <c r="A7516" s="119" t="s">
        <v>13085</v>
      </c>
      <c r="B7516" s="260"/>
      <c r="C7516" s="264" t="str">
        <f>IF(ISERROR(VLOOKUP(B7516,'Tous les abonnés'!$A$6:$I$5491,2,0)),"",VLOOKUP(B7516,'Tous les abonnés'!$A$6:$I$5491,2,0))</f>
        <v/>
      </c>
      <c r="D7516" s="26"/>
      <c r="E7516" s="265"/>
      <c r="F7516" s="207" t="str">
        <f>IF(ISERROR(IF(VLOOKUP(D7516,Paramètres!$C$17:$H$33,6,0)="oui","illimité",VLOOKUP(D7516,Paramètres!$C$17:$H$33,5,0))),"",IF(VLOOKUP(D7516,Paramètres!$C$17:$H$33,6,0)="oui","illimité",VLOOKUP(D7516,Paramètres!$C$17:$H$33,5,0)))</f>
        <v/>
      </c>
      <c r="G7516" s="269" t="str">
        <f t="shared" si="705"/>
        <v/>
      </c>
      <c r="H7516" s="208"/>
      <c r="I7516" s="53"/>
      <c r="J7516" s="209"/>
      <c r="K7516" s="271"/>
      <c r="L7516" s="37"/>
      <c r="M7516" s="218"/>
      <c r="N7516" s="124"/>
      <c r="O7516" s="211" t="str">
        <f t="shared" ca="1" si="706"/>
        <v/>
      </c>
      <c r="P7516" s="212" t="str">
        <f>IF(ISERROR(VLOOKUP(L7516,Paramètres!$A$38:$B$40,2,0)),"",VLOOKUP(L7516,Paramètres!$A$38:$B$40,2,0))</f>
        <v/>
      </c>
      <c r="Q7516" s="211" t="str">
        <f t="shared" ca="1" si="707"/>
        <v/>
      </c>
      <c r="R7516" s="211" t="str">
        <f t="shared" si="703"/>
        <v/>
      </c>
      <c r="S7516" s="213" t="str">
        <f t="shared" ca="1" si="704"/>
        <v/>
      </c>
      <c r="T7516" s="214" t="str">
        <f t="shared" ca="1" si="708"/>
        <v/>
      </c>
    </row>
    <row r="7517" spans="1:20" x14ac:dyDescent="0.25">
      <c r="A7517" s="119" t="s">
        <v>13086</v>
      </c>
      <c r="B7517" s="260"/>
      <c r="C7517" s="264" t="str">
        <f>IF(ISERROR(VLOOKUP(B7517,'Tous les abonnés'!$A$6:$I$5491,2,0)),"",VLOOKUP(B7517,'Tous les abonnés'!$A$6:$I$5491,2,0))</f>
        <v/>
      </c>
      <c r="D7517" s="26"/>
      <c r="E7517" s="265"/>
      <c r="F7517" s="207" t="str">
        <f>IF(ISERROR(IF(VLOOKUP(D7517,Paramètres!$C$17:$H$33,6,0)="oui","illimité",VLOOKUP(D7517,Paramètres!$C$17:$H$33,5,0))),"",IF(VLOOKUP(D7517,Paramètres!$C$17:$H$33,6,0)="oui","illimité",VLOOKUP(D7517,Paramètres!$C$17:$H$33,5,0)))</f>
        <v/>
      </c>
      <c r="G7517" s="269" t="str">
        <f t="shared" si="705"/>
        <v/>
      </c>
      <c r="H7517" s="208"/>
      <c r="I7517" s="53"/>
      <c r="J7517" s="209"/>
      <c r="K7517" s="271"/>
      <c r="L7517" s="37"/>
      <c r="M7517" s="218"/>
      <c r="N7517" s="124"/>
      <c r="O7517" s="211" t="str">
        <f t="shared" ca="1" si="706"/>
        <v/>
      </c>
      <c r="P7517" s="212" t="str">
        <f>IF(ISERROR(VLOOKUP(L7517,Paramètres!$A$38:$B$40,2,0)),"",VLOOKUP(L7517,Paramètres!$A$38:$B$40,2,0))</f>
        <v/>
      </c>
      <c r="Q7517" s="211" t="str">
        <f t="shared" ca="1" si="707"/>
        <v/>
      </c>
      <c r="R7517" s="211" t="str">
        <f t="shared" si="703"/>
        <v/>
      </c>
      <c r="S7517" s="213" t="str">
        <f t="shared" ca="1" si="704"/>
        <v/>
      </c>
      <c r="T7517" s="214" t="str">
        <f t="shared" ca="1" si="708"/>
        <v/>
      </c>
    </row>
    <row r="7518" spans="1:20" x14ac:dyDescent="0.25">
      <c r="A7518" s="119" t="s">
        <v>13087</v>
      </c>
      <c r="B7518" s="260"/>
      <c r="C7518" s="264" t="str">
        <f>IF(ISERROR(VLOOKUP(B7518,'Tous les abonnés'!$A$6:$I$5491,2,0)),"",VLOOKUP(B7518,'Tous les abonnés'!$A$6:$I$5491,2,0))</f>
        <v/>
      </c>
      <c r="D7518" s="26"/>
      <c r="E7518" s="265"/>
      <c r="F7518" s="207" t="str">
        <f>IF(ISERROR(IF(VLOOKUP(D7518,Paramètres!$C$17:$H$33,6,0)="oui","illimité",VLOOKUP(D7518,Paramètres!$C$17:$H$33,5,0))),"",IF(VLOOKUP(D7518,Paramètres!$C$17:$H$33,6,0)="oui","illimité",VLOOKUP(D7518,Paramètres!$C$17:$H$33,5,0)))</f>
        <v/>
      </c>
      <c r="G7518" s="269" t="str">
        <f t="shared" si="705"/>
        <v/>
      </c>
      <c r="H7518" s="208"/>
      <c r="I7518" s="53"/>
      <c r="J7518" s="209"/>
      <c r="K7518" s="271"/>
      <c r="L7518" s="37"/>
      <c r="M7518" s="218"/>
      <c r="N7518" s="124"/>
      <c r="O7518" s="211" t="str">
        <f t="shared" ca="1" si="706"/>
        <v/>
      </c>
      <c r="P7518" s="212" t="str">
        <f>IF(ISERROR(VLOOKUP(L7518,Paramètres!$A$38:$B$40,2,0)),"",VLOOKUP(L7518,Paramètres!$A$38:$B$40,2,0))</f>
        <v/>
      </c>
      <c r="Q7518" s="211" t="str">
        <f t="shared" ca="1" si="707"/>
        <v/>
      </c>
      <c r="R7518" s="211" t="str">
        <f t="shared" si="703"/>
        <v/>
      </c>
      <c r="S7518" s="213" t="str">
        <f t="shared" ca="1" si="704"/>
        <v/>
      </c>
      <c r="T7518" s="214" t="str">
        <f t="shared" ca="1" si="708"/>
        <v/>
      </c>
    </row>
    <row r="7519" spans="1:20" x14ac:dyDescent="0.25">
      <c r="A7519" s="119" t="s">
        <v>13088</v>
      </c>
      <c r="B7519" s="260"/>
      <c r="C7519" s="264" t="str">
        <f>IF(ISERROR(VLOOKUP(B7519,'Tous les abonnés'!$A$6:$I$5491,2,0)),"",VLOOKUP(B7519,'Tous les abonnés'!$A$6:$I$5491,2,0))</f>
        <v/>
      </c>
      <c r="D7519" s="26"/>
      <c r="E7519" s="265"/>
      <c r="F7519" s="207" t="str">
        <f>IF(ISERROR(IF(VLOOKUP(D7519,Paramètres!$C$17:$H$33,6,0)="oui","illimité",VLOOKUP(D7519,Paramètres!$C$17:$H$33,5,0))),"",IF(VLOOKUP(D7519,Paramètres!$C$17:$H$33,6,0)="oui","illimité",VLOOKUP(D7519,Paramètres!$C$17:$H$33,5,0)))</f>
        <v/>
      </c>
      <c r="G7519" s="269" t="str">
        <f t="shared" si="705"/>
        <v/>
      </c>
      <c r="H7519" s="208"/>
      <c r="I7519" s="53"/>
      <c r="J7519" s="209"/>
      <c r="K7519" s="271"/>
      <c r="L7519" s="37"/>
      <c r="M7519" s="218"/>
      <c r="N7519" s="124"/>
      <c r="O7519" s="211" t="str">
        <f t="shared" ca="1" si="706"/>
        <v/>
      </c>
      <c r="P7519" s="212" t="str">
        <f>IF(ISERROR(VLOOKUP(L7519,Paramètres!$A$38:$B$40,2,0)),"",VLOOKUP(L7519,Paramètres!$A$38:$B$40,2,0))</f>
        <v/>
      </c>
      <c r="Q7519" s="211" t="str">
        <f t="shared" ca="1" si="707"/>
        <v/>
      </c>
      <c r="R7519" s="211" t="str">
        <f t="shared" si="703"/>
        <v/>
      </c>
      <c r="S7519" s="213" t="str">
        <f t="shared" ca="1" si="704"/>
        <v/>
      </c>
      <c r="T7519" s="214" t="str">
        <f t="shared" ca="1" si="708"/>
        <v/>
      </c>
    </row>
    <row r="7520" spans="1:20" x14ac:dyDescent="0.25">
      <c r="A7520" s="119" t="s">
        <v>13089</v>
      </c>
      <c r="B7520" s="260"/>
      <c r="C7520" s="264" t="str">
        <f>IF(ISERROR(VLOOKUP(B7520,'Tous les abonnés'!$A$6:$I$5491,2,0)),"",VLOOKUP(B7520,'Tous les abonnés'!$A$6:$I$5491,2,0))</f>
        <v/>
      </c>
      <c r="D7520" s="26"/>
      <c r="E7520" s="265"/>
      <c r="F7520" s="207" t="str">
        <f>IF(ISERROR(IF(VLOOKUP(D7520,Paramètres!$C$17:$H$33,6,0)="oui","illimité",VLOOKUP(D7520,Paramètres!$C$17:$H$33,5,0))),"",IF(VLOOKUP(D7520,Paramètres!$C$17:$H$33,6,0)="oui","illimité",VLOOKUP(D7520,Paramètres!$C$17:$H$33,5,0)))</f>
        <v/>
      </c>
      <c r="G7520" s="269" t="str">
        <f t="shared" si="705"/>
        <v/>
      </c>
      <c r="H7520" s="208"/>
      <c r="I7520" s="53"/>
      <c r="J7520" s="209"/>
      <c r="K7520" s="271"/>
      <c r="L7520" s="37"/>
      <c r="M7520" s="218"/>
      <c r="N7520" s="124"/>
      <c r="O7520" s="211" t="str">
        <f t="shared" ca="1" si="706"/>
        <v/>
      </c>
      <c r="P7520" s="212" t="str">
        <f>IF(ISERROR(VLOOKUP(L7520,Paramètres!$A$38:$B$40,2,0)),"",VLOOKUP(L7520,Paramètres!$A$38:$B$40,2,0))</f>
        <v/>
      </c>
      <c r="Q7520" s="211" t="str">
        <f t="shared" ca="1" si="707"/>
        <v/>
      </c>
      <c r="R7520" s="211" t="str">
        <f t="shared" si="703"/>
        <v/>
      </c>
      <c r="S7520" s="213" t="str">
        <f t="shared" ca="1" si="704"/>
        <v/>
      </c>
      <c r="T7520" s="214" t="str">
        <f t="shared" ca="1" si="708"/>
        <v/>
      </c>
    </row>
    <row r="7521" spans="1:20" x14ac:dyDescent="0.25">
      <c r="A7521" s="119" t="s">
        <v>13090</v>
      </c>
      <c r="B7521" s="260"/>
      <c r="C7521" s="264" t="str">
        <f>IF(ISERROR(VLOOKUP(B7521,'Tous les abonnés'!$A$6:$I$5491,2,0)),"",VLOOKUP(B7521,'Tous les abonnés'!$A$6:$I$5491,2,0))</f>
        <v/>
      </c>
      <c r="D7521" s="26"/>
      <c r="E7521" s="265"/>
      <c r="F7521" s="207" t="str">
        <f>IF(ISERROR(IF(VLOOKUP(D7521,Paramètres!$C$17:$H$33,6,0)="oui","illimité",VLOOKUP(D7521,Paramètres!$C$17:$H$33,5,0))),"",IF(VLOOKUP(D7521,Paramètres!$C$17:$H$33,6,0)="oui","illimité",VLOOKUP(D7521,Paramètres!$C$17:$H$33,5,0)))</f>
        <v/>
      </c>
      <c r="G7521" s="269" t="str">
        <f t="shared" si="705"/>
        <v/>
      </c>
      <c r="H7521" s="208"/>
      <c r="I7521" s="53"/>
      <c r="J7521" s="209"/>
      <c r="K7521" s="271"/>
      <c r="L7521" s="37"/>
      <c r="M7521" s="218"/>
      <c r="N7521" s="124"/>
      <c r="O7521" s="211" t="str">
        <f t="shared" ca="1" si="706"/>
        <v/>
      </c>
      <c r="P7521" s="212" t="str">
        <f>IF(ISERROR(VLOOKUP(L7521,Paramètres!$A$38:$B$40,2,0)),"",VLOOKUP(L7521,Paramètres!$A$38:$B$40,2,0))</f>
        <v/>
      </c>
      <c r="Q7521" s="211" t="str">
        <f t="shared" ca="1" si="707"/>
        <v/>
      </c>
      <c r="R7521" s="211" t="str">
        <f t="shared" si="703"/>
        <v/>
      </c>
      <c r="S7521" s="213" t="str">
        <f t="shared" ca="1" si="704"/>
        <v/>
      </c>
      <c r="T7521" s="214" t="str">
        <f t="shared" ca="1" si="708"/>
        <v/>
      </c>
    </row>
    <row r="7522" spans="1:20" x14ac:dyDescent="0.25">
      <c r="A7522" s="119" t="s">
        <v>13091</v>
      </c>
      <c r="B7522" s="260"/>
      <c r="C7522" s="264" t="str">
        <f>IF(ISERROR(VLOOKUP(B7522,'Tous les abonnés'!$A$6:$I$5491,2,0)),"",VLOOKUP(B7522,'Tous les abonnés'!$A$6:$I$5491,2,0))</f>
        <v/>
      </c>
      <c r="D7522" s="26"/>
      <c r="E7522" s="265"/>
      <c r="F7522" s="207" t="str">
        <f>IF(ISERROR(IF(VLOOKUP(D7522,Paramètres!$C$17:$H$33,6,0)="oui","illimité",VLOOKUP(D7522,Paramètres!$C$17:$H$33,5,0))),"",IF(VLOOKUP(D7522,Paramètres!$C$17:$H$33,6,0)="oui","illimité",VLOOKUP(D7522,Paramètres!$C$17:$H$33,5,0)))</f>
        <v/>
      </c>
      <c r="G7522" s="269" t="str">
        <f t="shared" si="705"/>
        <v/>
      </c>
      <c r="H7522" s="208"/>
      <c r="I7522" s="53"/>
      <c r="J7522" s="209"/>
      <c r="K7522" s="271"/>
      <c r="L7522" s="37"/>
      <c r="M7522" s="218"/>
      <c r="N7522" s="124"/>
      <c r="O7522" s="211" t="str">
        <f t="shared" ca="1" si="706"/>
        <v/>
      </c>
      <c r="P7522" s="212" t="str">
        <f>IF(ISERROR(VLOOKUP(L7522,Paramètres!$A$38:$B$40,2,0)),"",VLOOKUP(L7522,Paramètres!$A$38:$B$40,2,0))</f>
        <v/>
      </c>
      <c r="Q7522" s="211" t="str">
        <f t="shared" ca="1" si="707"/>
        <v/>
      </c>
      <c r="R7522" s="211" t="str">
        <f t="shared" si="703"/>
        <v/>
      </c>
      <c r="S7522" s="213" t="str">
        <f t="shared" ca="1" si="704"/>
        <v/>
      </c>
      <c r="T7522" s="214" t="str">
        <f t="shared" ca="1" si="708"/>
        <v/>
      </c>
    </row>
    <row r="7523" spans="1:20" x14ac:dyDescent="0.25">
      <c r="A7523" s="119" t="s">
        <v>13092</v>
      </c>
      <c r="B7523" s="260"/>
      <c r="C7523" s="264" t="str">
        <f>IF(ISERROR(VLOOKUP(B7523,'Tous les abonnés'!$A$6:$I$5491,2,0)),"",VLOOKUP(B7523,'Tous les abonnés'!$A$6:$I$5491,2,0))</f>
        <v/>
      </c>
      <c r="D7523" s="26"/>
      <c r="E7523" s="265"/>
      <c r="F7523" s="207" t="str">
        <f>IF(ISERROR(IF(VLOOKUP(D7523,Paramètres!$C$17:$H$33,6,0)="oui","illimité",VLOOKUP(D7523,Paramètres!$C$17:$H$33,5,0))),"",IF(VLOOKUP(D7523,Paramètres!$C$17:$H$33,6,0)="oui","illimité",VLOOKUP(D7523,Paramètres!$C$17:$H$33,5,0)))</f>
        <v/>
      </c>
      <c r="G7523" s="269" t="str">
        <f t="shared" si="705"/>
        <v/>
      </c>
      <c r="H7523" s="208"/>
      <c r="I7523" s="53"/>
      <c r="J7523" s="209"/>
      <c r="K7523" s="271"/>
      <c r="L7523" s="37"/>
      <c r="M7523" s="218"/>
      <c r="N7523" s="124"/>
      <c r="O7523" s="211" t="str">
        <f t="shared" ca="1" si="706"/>
        <v/>
      </c>
      <c r="P7523" s="212" t="str">
        <f>IF(ISERROR(VLOOKUP(L7523,Paramètres!$A$38:$B$40,2,0)),"",VLOOKUP(L7523,Paramètres!$A$38:$B$40,2,0))</f>
        <v/>
      </c>
      <c r="Q7523" s="211" t="str">
        <f t="shared" ca="1" si="707"/>
        <v/>
      </c>
      <c r="R7523" s="211" t="str">
        <f t="shared" si="703"/>
        <v/>
      </c>
      <c r="S7523" s="213" t="str">
        <f t="shared" ca="1" si="704"/>
        <v/>
      </c>
      <c r="T7523" s="214" t="str">
        <f t="shared" ca="1" si="708"/>
        <v/>
      </c>
    </row>
    <row r="7524" spans="1:20" x14ac:dyDescent="0.25">
      <c r="A7524" s="119" t="s">
        <v>13093</v>
      </c>
      <c r="B7524" s="260"/>
      <c r="C7524" s="264" t="str">
        <f>IF(ISERROR(VLOOKUP(B7524,'Tous les abonnés'!$A$6:$I$5491,2,0)),"",VLOOKUP(B7524,'Tous les abonnés'!$A$6:$I$5491,2,0))</f>
        <v/>
      </c>
      <c r="D7524" s="26"/>
      <c r="E7524" s="265"/>
      <c r="F7524" s="207" t="str">
        <f>IF(ISERROR(IF(VLOOKUP(D7524,Paramètres!$C$17:$H$33,6,0)="oui","illimité",VLOOKUP(D7524,Paramètres!$C$17:$H$33,5,0))),"",IF(VLOOKUP(D7524,Paramètres!$C$17:$H$33,6,0)="oui","illimité",VLOOKUP(D7524,Paramètres!$C$17:$H$33,5,0)))</f>
        <v/>
      </c>
      <c r="G7524" s="269" t="str">
        <f t="shared" si="705"/>
        <v/>
      </c>
      <c r="H7524" s="208"/>
      <c r="I7524" s="53"/>
      <c r="J7524" s="209"/>
      <c r="K7524" s="271"/>
      <c r="L7524" s="37"/>
      <c r="M7524" s="218"/>
      <c r="N7524" s="124"/>
      <c r="O7524" s="211" t="str">
        <f t="shared" ca="1" si="706"/>
        <v/>
      </c>
      <c r="P7524" s="212" t="str">
        <f>IF(ISERROR(VLOOKUP(L7524,Paramètres!$A$38:$B$40,2,0)),"",VLOOKUP(L7524,Paramètres!$A$38:$B$40,2,0))</f>
        <v/>
      </c>
      <c r="Q7524" s="211" t="str">
        <f t="shared" ca="1" si="707"/>
        <v/>
      </c>
      <c r="R7524" s="211" t="str">
        <f t="shared" si="703"/>
        <v/>
      </c>
      <c r="S7524" s="213" t="str">
        <f t="shared" ca="1" si="704"/>
        <v/>
      </c>
      <c r="T7524" s="214" t="str">
        <f t="shared" ca="1" si="708"/>
        <v/>
      </c>
    </row>
    <row r="7525" spans="1:20" x14ac:dyDescent="0.25">
      <c r="A7525" s="119" t="s">
        <v>13094</v>
      </c>
      <c r="B7525" s="260"/>
      <c r="C7525" s="264" t="str">
        <f>IF(ISERROR(VLOOKUP(B7525,'Tous les abonnés'!$A$6:$I$5491,2,0)),"",VLOOKUP(B7525,'Tous les abonnés'!$A$6:$I$5491,2,0))</f>
        <v/>
      </c>
      <c r="D7525" s="26"/>
      <c r="E7525" s="265"/>
      <c r="F7525" s="207" t="str">
        <f>IF(ISERROR(IF(VLOOKUP(D7525,Paramètres!$C$17:$H$33,6,0)="oui","illimité",VLOOKUP(D7525,Paramètres!$C$17:$H$33,5,0))),"",IF(VLOOKUP(D7525,Paramètres!$C$17:$H$33,6,0)="oui","illimité",VLOOKUP(D7525,Paramètres!$C$17:$H$33,5,0)))</f>
        <v/>
      </c>
      <c r="G7525" s="269" t="str">
        <f t="shared" si="705"/>
        <v/>
      </c>
      <c r="H7525" s="208"/>
      <c r="I7525" s="53"/>
      <c r="J7525" s="209"/>
      <c r="K7525" s="271"/>
      <c r="L7525" s="37"/>
      <c r="M7525" s="218"/>
      <c r="N7525" s="124"/>
      <c r="O7525" s="211" t="str">
        <f t="shared" ca="1" si="706"/>
        <v/>
      </c>
      <c r="P7525" s="212" t="str">
        <f>IF(ISERROR(VLOOKUP(L7525,Paramètres!$A$38:$B$40,2,0)),"",VLOOKUP(L7525,Paramètres!$A$38:$B$40,2,0))</f>
        <v/>
      </c>
      <c r="Q7525" s="211" t="str">
        <f t="shared" ca="1" si="707"/>
        <v/>
      </c>
      <c r="R7525" s="211" t="str">
        <f t="shared" si="703"/>
        <v/>
      </c>
      <c r="S7525" s="213" t="str">
        <f t="shared" ca="1" si="704"/>
        <v/>
      </c>
      <c r="T7525" s="214" t="str">
        <f t="shared" ca="1" si="708"/>
        <v/>
      </c>
    </row>
    <row r="7526" spans="1:20" x14ac:dyDescent="0.25">
      <c r="A7526" s="119" t="s">
        <v>13095</v>
      </c>
      <c r="B7526" s="260"/>
      <c r="C7526" s="264" t="str">
        <f>IF(ISERROR(VLOOKUP(B7526,'Tous les abonnés'!$A$6:$I$5491,2,0)),"",VLOOKUP(B7526,'Tous les abonnés'!$A$6:$I$5491,2,0))</f>
        <v/>
      </c>
      <c r="D7526" s="26"/>
      <c r="E7526" s="265"/>
      <c r="F7526" s="207" t="str">
        <f>IF(ISERROR(IF(VLOOKUP(D7526,Paramètres!$C$17:$H$33,6,0)="oui","illimité",VLOOKUP(D7526,Paramètres!$C$17:$H$33,5,0))),"",IF(VLOOKUP(D7526,Paramètres!$C$17:$H$33,6,0)="oui","illimité",VLOOKUP(D7526,Paramètres!$C$17:$H$33,5,0)))</f>
        <v/>
      </c>
      <c r="G7526" s="269" t="str">
        <f t="shared" si="705"/>
        <v/>
      </c>
      <c r="H7526" s="208"/>
      <c r="I7526" s="53"/>
      <c r="J7526" s="209"/>
      <c r="K7526" s="271"/>
      <c r="L7526" s="37"/>
      <c r="M7526" s="218"/>
      <c r="N7526" s="124"/>
      <c r="O7526" s="211" t="str">
        <f t="shared" ca="1" si="706"/>
        <v/>
      </c>
      <c r="P7526" s="212" t="str">
        <f>IF(ISERROR(VLOOKUP(L7526,Paramètres!$A$38:$B$40,2,0)),"",VLOOKUP(L7526,Paramètres!$A$38:$B$40,2,0))</f>
        <v/>
      </c>
      <c r="Q7526" s="211" t="str">
        <f t="shared" ca="1" si="707"/>
        <v/>
      </c>
      <c r="R7526" s="211" t="str">
        <f t="shared" si="703"/>
        <v/>
      </c>
      <c r="S7526" s="213" t="str">
        <f t="shared" ca="1" si="704"/>
        <v/>
      </c>
      <c r="T7526" s="214" t="str">
        <f t="shared" ca="1" si="708"/>
        <v/>
      </c>
    </row>
    <row r="7527" spans="1:20" x14ac:dyDescent="0.25">
      <c r="A7527" s="119" t="s">
        <v>13096</v>
      </c>
      <c r="B7527" s="260"/>
      <c r="C7527" s="264" t="str">
        <f>IF(ISERROR(VLOOKUP(B7527,'Tous les abonnés'!$A$6:$I$5491,2,0)),"",VLOOKUP(B7527,'Tous les abonnés'!$A$6:$I$5491,2,0))</f>
        <v/>
      </c>
      <c r="D7527" s="26"/>
      <c r="E7527" s="265"/>
      <c r="F7527" s="207" t="str">
        <f>IF(ISERROR(IF(VLOOKUP(D7527,Paramètres!$C$17:$H$33,6,0)="oui","illimité",VLOOKUP(D7527,Paramètres!$C$17:$H$33,5,0))),"",IF(VLOOKUP(D7527,Paramètres!$C$17:$H$33,6,0)="oui","illimité",VLOOKUP(D7527,Paramètres!$C$17:$H$33,5,0)))</f>
        <v/>
      </c>
      <c r="G7527" s="269" t="str">
        <f t="shared" si="705"/>
        <v/>
      </c>
      <c r="H7527" s="208"/>
      <c r="I7527" s="53"/>
      <c r="J7527" s="209"/>
      <c r="K7527" s="271"/>
      <c r="L7527" s="37"/>
      <c r="M7527" s="218"/>
      <c r="N7527" s="124"/>
      <c r="O7527" s="211" t="str">
        <f t="shared" ca="1" si="706"/>
        <v/>
      </c>
      <c r="P7527" s="212" t="str">
        <f>IF(ISERROR(VLOOKUP(L7527,Paramètres!$A$38:$B$40,2,0)),"",VLOOKUP(L7527,Paramètres!$A$38:$B$40,2,0))</f>
        <v/>
      </c>
      <c r="Q7527" s="211" t="str">
        <f t="shared" ca="1" si="707"/>
        <v/>
      </c>
      <c r="R7527" s="211" t="str">
        <f t="shared" si="703"/>
        <v/>
      </c>
      <c r="S7527" s="213" t="str">
        <f t="shared" ca="1" si="704"/>
        <v/>
      </c>
      <c r="T7527" s="214" t="str">
        <f t="shared" ca="1" si="708"/>
        <v/>
      </c>
    </row>
    <row r="7528" spans="1:20" x14ac:dyDescent="0.25">
      <c r="A7528" s="119" t="s">
        <v>13097</v>
      </c>
      <c r="B7528" s="260"/>
      <c r="C7528" s="264" t="str">
        <f>IF(ISERROR(VLOOKUP(B7528,'Tous les abonnés'!$A$6:$I$5491,2,0)),"",VLOOKUP(B7528,'Tous les abonnés'!$A$6:$I$5491,2,0))</f>
        <v/>
      </c>
      <c r="D7528" s="26"/>
      <c r="E7528" s="265"/>
      <c r="F7528" s="207" t="str">
        <f>IF(ISERROR(IF(VLOOKUP(D7528,Paramètres!$C$17:$H$33,6,0)="oui","illimité",VLOOKUP(D7528,Paramètres!$C$17:$H$33,5,0))),"",IF(VLOOKUP(D7528,Paramètres!$C$17:$H$33,6,0)="oui","illimité",VLOOKUP(D7528,Paramètres!$C$17:$H$33,5,0)))</f>
        <v/>
      </c>
      <c r="G7528" s="269" t="str">
        <f t="shared" si="705"/>
        <v/>
      </c>
      <c r="H7528" s="208"/>
      <c r="I7528" s="53"/>
      <c r="J7528" s="209"/>
      <c r="K7528" s="271"/>
      <c r="L7528" s="37"/>
      <c r="M7528" s="218"/>
      <c r="N7528" s="124"/>
      <c r="O7528" s="211" t="str">
        <f t="shared" ca="1" si="706"/>
        <v/>
      </c>
      <c r="P7528" s="212" t="str">
        <f>IF(ISERROR(VLOOKUP(L7528,Paramètres!$A$38:$B$40,2,0)),"",VLOOKUP(L7528,Paramètres!$A$38:$B$40,2,0))</f>
        <v/>
      </c>
      <c r="Q7528" s="211" t="str">
        <f t="shared" ca="1" si="707"/>
        <v/>
      </c>
      <c r="R7528" s="211" t="str">
        <f t="shared" si="703"/>
        <v/>
      </c>
      <c r="S7528" s="213" t="str">
        <f t="shared" ca="1" si="704"/>
        <v/>
      </c>
      <c r="T7528" s="214" t="str">
        <f t="shared" ca="1" si="708"/>
        <v/>
      </c>
    </row>
    <row r="7529" spans="1:20" x14ac:dyDescent="0.25">
      <c r="A7529" s="119" t="s">
        <v>13098</v>
      </c>
      <c r="B7529" s="260"/>
      <c r="C7529" s="264" t="str">
        <f>IF(ISERROR(VLOOKUP(B7529,'Tous les abonnés'!$A$6:$I$5491,2,0)),"",VLOOKUP(B7529,'Tous les abonnés'!$A$6:$I$5491,2,0))</f>
        <v/>
      </c>
      <c r="D7529" s="26"/>
      <c r="E7529" s="265"/>
      <c r="F7529" s="207" t="str">
        <f>IF(ISERROR(IF(VLOOKUP(D7529,Paramètres!$C$17:$H$33,6,0)="oui","illimité",VLOOKUP(D7529,Paramètres!$C$17:$H$33,5,0))),"",IF(VLOOKUP(D7529,Paramètres!$C$17:$H$33,6,0)="oui","illimité",VLOOKUP(D7529,Paramètres!$C$17:$H$33,5,0)))</f>
        <v/>
      </c>
      <c r="G7529" s="269" t="str">
        <f t="shared" si="705"/>
        <v/>
      </c>
      <c r="H7529" s="208"/>
      <c r="I7529" s="53"/>
      <c r="J7529" s="209"/>
      <c r="K7529" s="271"/>
      <c r="L7529" s="37"/>
      <c r="M7529" s="218"/>
      <c r="N7529" s="124"/>
      <c r="O7529" s="211" t="str">
        <f t="shared" ca="1" si="706"/>
        <v/>
      </c>
      <c r="P7529" s="212" t="str">
        <f>IF(ISERROR(VLOOKUP(L7529,Paramètres!$A$38:$B$40,2,0)),"",VLOOKUP(L7529,Paramètres!$A$38:$B$40,2,0))</f>
        <v/>
      </c>
      <c r="Q7529" s="211" t="str">
        <f t="shared" ca="1" si="707"/>
        <v/>
      </c>
      <c r="R7529" s="211" t="str">
        <f t="shared" si="703"/>
        <v/>
      </c>
      <c r="S7529" s="213" t="str">
        <f t="shared" ca="1" si="704"/>
        <v/>
      </c>
      <c r="T7529" s="214" t="str">
        <f t="shared" ca="1" si="708"/>
        <v/>
      </c>
    </row>
    <row r="7530" spans="1:20" x14ac:dyDescent="0.25">
      <c r="A7530" s="119" t="s">
        <v>13099</v>
      </c>
      <c r="B7530" s="260"/>
      <c r="C7530" s="264" t="str">
        <f>IF(ISERROR(VLOOKUP(B7530,'Tous les abonnés'!$A$6:$I$5491,2,0)),"",VLOOKUP(B7530,'Tous les abonnés'!$A$6:$I$5491,2,0))</f>
        <v/>
      </c>
      <c r="D7530" s="26"/>
      <c r="E7530" s="265"/>
      <c r="F7530" s="207" t="str">
        <f>IF(ISERROR(IF(VLOOKUP(D7530,Paramètres!$C$17:$H$33,6,0)="oui","illimité",VLOOKUP(D7530,Paramètres!$C$17:$H$33,5,0))),"",IF(VLOOKUP(D7530,Paramètres!$C$17:$H$33,6,0)="oui","illimité",VLOOKUP(D7530,Paramètres!$C$17:$H$33,5,0)))</f>
        <v/>
      </c>
      <c r="G7530" s="269" t="str">
        <f t="shared" si="705"/>
        <v/>
      </c>
      <c r="H7530" s="208"/>
      <c r="I7530" s="53"/>
      <c r="J7530" s="209"/>
      <c r="K7530" s="271"/>
      <c r="L7530" s="37"/>
      <c r="M7530" s="218"/>
      <c r="N7530" s="124"/>
      <c r="O7530" s="211" t="str">
        <f t="shared" ca="1" si="706"/>
        <v/>
      </c>
      <c r="P7530" s="212" t="str">
        <f>IF(ISERROR(VLOOKUP(L7530,Paramètres!$A$38:$B$40,2,0)),"",VLOOKUP(L7530,Paramètres!$A$38:$B$40,2,0))</f>
        <v/>
      </c>
      <c r="Q7530" s="211" t="str">
        <f t="shared" ca="1" si="707"/>
        <v/>
      </c>
      <c r="R7530" s="211" t="str">
        <f t="shared" si="703"/>
        <v/>
      </c>
      <c r="S7530" s="213" t="str">
        <f t="shared" ca="1" si="704"/>
        <v/>
      </c>
      <c r="T7530" s="214" t="str">
        <f t="shared" ca="1" si="708"/>
        <v/>
      </c>
    </row>
    <row r="7531" spans="1:20" x14ac:dyDescent="0.25">
      <c r="A7531" s="119" t="s">
        <v>13100</v>
      </c>
      <c r="B7531" s="260"/>
      <c r="C7531" s="264" t="str">
        <f>IF(ISERROR(VLOOKUP(B7531,'Tous les abonnés'!$A$6:$I$5491,2,0)),"",VLOOKUP(B7531,'Tous les abonnés'!$A$6:$I$5491,2,0))</f>
        <v/>
      </c>
      <c r="D7531" s="26"/>
      <c r="E7531" s="265"/>
      <c r="F7531" s="207" t="str">
        <f>IF(ISERROR(IF(VLOOKUP(D7531,Paramètres!$C$17:$H$33,6,0)="oui","illimité",VLOOKUP(D7531,Paramètres!$C$17:$H$33,5,0))),"",IF(VLOOKUP(D7531,Paramètres!$C$17:$H$33,6,0)="oui","illimité",VLOOKUP(D7531,Paramètres!$C$17:$H$33,5,0)))</f>
        <v/>
      </c>
      <c r="G7531" s="269" t="str">
        <f t="shared" si="705"/>
        <v/>
      </c>
      <c r="H7531" s="208"/>
      <c r="I7531" s="53"/>
      <c r="J7531" s="209"/>
      <c r="K7531" s="271"/>
      <c r="L7531" s="37"/>
      <c r="M7531" s="218"/>
      <c r="N7531" s="124"/>
      <c r="O7531" s="211" t="str">
        <f t="shared" ca="1" si="706"/>
        <v/>
      </c>
      <c r="P7531" s="212" t="str">
        <f>IF(ISERROR(VLOOKUP(L7531,Paramètres!$A$38:$B$40,2,0)),"",VLOOKUP(L7531,Paramètres!$A$38:$B$40,2,0))</f>
        <v/>
      </c>
      <c r="Q7531" s="211" t="str">
        <f t="shared" ca="1" si="707"/>
        <v/>
      </c>
      <c r="R7531" s="211" t="str">
        <f t="shared" si="703"/>
        <v/>
      </c>
      <c r="S7531" s="213" t="str">
        <f t="shared" ca="1" si="704"/>
        <v/>
      </c>
      <c r="T7531" s="214" t="str">
        <f t="shared" ca="1" si="708"/>
        <v/>
      </c>
    </row>
    <row r="7532" spans="1:20" x14ac:dyDescent="0.25">
      <c r="A7532" s="119" t="s">
        <v>13101</v>
      </c>
      <c r="B7532" s="260"/>
      <c r="C7532" s="264" t="str">
        <f>IF(ISERROR(VLOOKUP(B7532,'Tous les abonnés'!$A$6:$I$5491,2,0)),"",VLOOKUP(B7532,'Tous les abonnés'!$A$6:$I$5491,2,0))</f>
        <v/>
      </c>
      <c r="D7532" s="26"/>
      <c r="E7532" s="265"/>
      <c r="F7532" s="207" t="str">
        <f>IF(ISERROR(IF(VLOOKUP(D7532,Paramètres!$C$17:$H$33,6,0)="oui","illimité",VLOOKUP(D7532,Paramètres!$C$17:$H$33,5,0))),"",IF(VLOOKUP(D7532,Paramètres!$C$17:$H$33,6,0)="oui","illimité",VLOOKUP(D7532,Paramètres!$C$17:$H$33,5,0)))</f>
        <v/>
      </c>
      <c r="G7532" s="269" t="str">
        <f t="shared" si="705"/>
        <v/>
      </c>
      <c r="H7532" s="208"/>
      <c r="I7532" s="53"/>
      <c r="J7532" s="209"/>
      <c r="K7532" s="271"/>
      <c r="L7532" s="37"/>
      <c r="M7532" s="218"/>
      <c r="N7532" s="124"/>
      <c r="O7532" s="211" t="str">
        <f t="shared" ca="1" si="706"/>
        <v/>
      </c>
      <c r="P7532" s="212" t="str">
        <f>IF(ISERROR(VLOOKUP(L7532,Paramètres!$A$38:$B$40,2,0)),"",VLOOKUP(L7532,Paramètres!$A$38:$B$40,2,0))</f>
        <v/>
      </c>
      <c r="Q7532" s="211" t="str">
        <f t="shared" ca="1" si="707"/>
        <v/>
      </c>
      <c r="R7532" s="211" t="str">
        <f t="shared" si="703"/>
        <v/>
      </c>
      <c r="S7532" s="213" t="str">
        <f t="shared" ca="1" si="704"/>
        <v/>
      </c>
      <c r="T7532" s="214" t="str">
        <f t="shared" ca="1" si="708"/>
        <v/>
      </c>
    </row>
    <row r="7533" spans="1:20" x14ac:dyDescent="0.25">
      <c r="A7533" s="119" t="s">
        <v>13102</v>
      </c>
      <c r="B7533" s="260"/>
      <c r="C7533" s="264" t="str">
        <f>IF(ISERROR(VLOOKUP(B7533,'Tous les abonnés'!$A$6:$I$5491,2,0)),"",VLOOKUP(B7533,'Tous les abonnés'!$A$6:$I$5491,2,0))</f>
        <v/>
      </c>
      <c r="D7533" s="26"/>
      <c r="E7533" s="265"/>
      <c r="F7533" s="207" t="str">
        <f>IF(ISERROR(IF(VLOOKUP(D7533,Paramètres!$C$17:$H$33,6,0)="oui","illimité",VLOOKUP(D7533,Paramètres!$C$17:$H$33,5,0))),"",IF(VLOOKUP(D7533,Paramètres!$C$17:$H$33,6,0)="oui","illimité",VLOOKUP(D7533,Paramètres!$C$17:$H$33,5,0)))</f>
        <v/>
      </c>
      <c r="G7533" s="269" t="str">
        <f t="shared" si="705"/>
        <v/>
      </c>
      <c r="H7533" s="208"/>
      <c r="I7533" s="53"/>
      <c r="J7533" s="209"/>
      <c r="K7533" s="271"/>
      <c r="L7533" s="37"/>
      <c r="M7533" s="218"/>
      <c r="N7533" s="124"/>
      <c r="O7533" s="211" t="str">
        <f t="shared" ca="1" si="706"/>
        <v/>
      </c>
      <c r="P7533" s="212" t="str">
        <f>IF(ISERROR(VLOOKUP(L7533,Paramètres!$A$38:$B$40,2,0)),"",VLOOKUP(L7533,Paramètres!$A$38:$B$40,2,0))</f>
        <v/>
      </c>
      <c r="Q7533" s="211" t="str">
        <f t="shared" ca="1" si="707"/>
        <v/>
      </c>
      <c r="R7533" s="211" t="str">
        <f t="shared" si="703"/>
        <v/>
      </c>
      <c r="S7533" s="213" t="str">
        <f t="shared" ca="1" si="704"/>
        <v/>
      </c>
      <c r="T7533" s="214" t="str">
        <f t="shared" ca="1" si="708"/>
        <v/>
      </c>
    </row>
    <row r="7534" spans="1:20" x14ac:dyDescent="0.25">
      <c r="A7534" s="119" t="s">
        <v>13103</v>
      </c>
      <c r="B7534" s="260"/>
      <c r="C7534" s="264" t="str">
        <f>IF(ISERROR(VLOOKUP(B7534,'Tous les abonnés'!$A$6:$I$5491,2,0)),"",VLOOKUP(B7534,'Tous les abonnés'!$A$6:$I$5491,2,0))</f>
        <v/>
      </c>
      <c r="D7534" s="26"/>
      <c r="E7534" s="265"/>
      <c r="F7534" s="207" t="str">
        <f>IF(ISERROR(IF(VLOOKUP(D7534,Paramètres!$C$17:$H$33,6,0)="oui","illimité",VLOOKUP(D7534,Paramètres!$C$17:$H$33,5,0))),"",IF(VLOOKUP(D7534,Paramètres!$C$17:$H$33,6,0)="oui","illimité",VLOOKUP(D7534,Paramètres!$C$17:$H$33,5,0)))</f>
        <v/>
      </c>
      <c r="G7534" s="269" t="str">
        <f t="shared" si="705"/>
        <v/>
      </c>
      <c r="H7534" s="208"/>
      <c r="I7534" s="53"/>
      <c r="J7534" s="209"/>
      <c r="K7534" s="271"/>
      <c r="L7534" s="37"/>
      <c r="M7534" s="218"/>
      <c r="N7534" s="124"/>
      <c r="O7534" s="211" t="str">
        <f t="shared" ca="1" si="706"/>
        <v/>
      </c>
      <c r="P7534" s="212" t="str">
        <f>IF(ISERROR(VLOOKUP(L7534,Paramètres!$A$38:$B$40,2,0)),"",VLOOKUP(L7534,Paramètres!$A$38:$B$40,2,0))</f>
        <v/>
      </c>
      <c r="Q7534" s="211" t="str">
        <f t="shared" ca="1" si="707"/>
        <v/>
      </c>
      <c r="R7534" s="211" t="str">
        <f t="shared" si="703"/>
        <v/>
      </c>
      <c r="S7534" s="213" t="str">
        <f t="shared" ca="1" si="704"/>
        <v/>
      </c>
      <c r="T7534" s="214" t="str">
        <f t="shared" ca="1" si="708"/>
        <v/>
      </c>
    </row>
    <row r="7535" spans="1:20" x14ac:dyDescent="0.25">
      <c r="A7535" s="119" t="s">
        <v>13104</v>
      </c>
      <c r="B7535" s="260"/>
      <c r="C7535" s="264" t="str">
        <f>IF(ISERROR(VLOOKUP(B7535,'Tous les abonnés'!$A$6:$I$5491,2,0)),"",VLOOKUP(B7535,'Tous les abonnés'!$A$6:$I$5491,2,0))</f>
        <v/>
      </c>
      <c r="D7535" s="26"/>
      <c r="E7535" s="265"/>
      <c r="F7535" s="207" t="str">
        <f>IF(ISERROR(IF(VLOOKUP(D7535,Paramètres!$C$17:$H$33,6,0)="oui","illimité",VLOOKUP(D7535,Paramètres!$C$17:$H$33,5,0))),"",IF(VLOOKUP(D7535,Paramètres!$C$17:$H$33,6,0)="oui","illimité",VLOOKUP(D7535,Paramètres!$C$17:$H$33,5,0)))</f>
        <v/>
      </c>
      <c r="G7535" s="269" t="str">
        <f t="shared" si="705"/>
        <v/>
      </c>
      <c r="H7535" s="208"/>
      <c r="I7535" s="53"/>
      <c r="J7535" s="209"/>
      <c r="K7535" s="271"/>
      <c r="L7535" s="37"/>
      <c r="M7535" s="218"/>
      <c r="N7535" s="124"/>
      <c r="O7535" s="211" t="str">
        <f t="shared" ca="1" si="706"/>
        <v/>
      </c>
      <c r="P7535" s="212" t="str">
        <f>IF(ISERROR(VLOOKUP(L7535,Paramètres!$A$38:$B$40,2,0)),"",VLOOKUP(L7535,Paramètres!$A$38:$B$40,2,0))</f>
        <v/>
      </c>
      <c r="Q7535" s="211" t="str">
        <f t="shared" ca="1" si="707"/>
        <v/>
      </c>
      <c r="R7535" s="211" t="str">
        <f t="shared" si="703"/>
        <v/>
      </c>
      <c r="S7535" s="213" t="str">
        <f t="shared" ca="1" si="704"/>
        <v/>
      </c>
      <c r="T7535" s="214" t="str">
        <f t="shared" ca="1" si="708"/>
        <v/>
      </c>
    </row>
    <row r="7536" spans="1:20" x14ac:dyDescent="0.25">
      <c r="A7536" s="119" t="s">
        <v>13105</v>
      </c>
      <c r="B7536" s="260"/>
      <c r="C7536" s="264" t="str">
        <f>IF(ISERROR(VLOOKUP(B7536,'Tous les abonnés'!$A$6:$I$5491,2,0)),"",VLOOKUP(B7536,'Tous les abonnés'!$A$6:$I$5491,2,0))</f>
        <v/>
      </c>
      <c r="D7536" s="26"/>
      <c r="E7536" s="265"/>
      <c r="F7536" s="207" t="str">
        <f>IF(ISERROR(IF(VLOOKUP(D7536,Paramètres!$C$17:$H$33,6,0)="oui","illimité",VLOOKUP(D7536,Paramètres!$C$17:$H$33,5,0))),"",IF(VLOOKUP(D7536,Paramètres!$C$17:$H$33,6,0)="oui","illimité",VLOOKUP(D7536,Paramètres!$C$17:$H$33,5,0)))</f>
        <v/>
      </c>
      <c r="G7536" s="269" t="str">
        <f t="shared" si="705"/>
        <v/>
      </c>
      <c r="H7536" s="208"/>
      <c r="I7536" s="53"/>
      <c r="J7536" s="209"/>
      <c r="K7536" s="271"/>
      <c r="L7536" s="37"/>
      <c r="M7536" s="218"/>
      <c r="N7536" s="124"/>
      <c r="O7536" s="211" t="str">
        <f t="shared" ca="1" si="706"/>
        <v/>
      </c>
      <c r="P7536" s="212" t="str">
        <f>IF(ISERROR(VLOOKUP(L7536,Paramètres!$A$38:$B$40,2,0)),"",VLOOKUP(L7536,Paramètres!$A$38:$B$40,2,0))</f>
        <v/>
      </c>
      <c r="Q7536" s="211" t="str">
        <f t="shared" ca="1" si="707"/>
        <v/>
      </c>
      <c r="R7536" s="211" t="str">
        <f t="shared" si="703"/>
        <v/>
      </c>
      <c r="S7536" s="213" t="str">
        <f t="shared" ca="1" si="704"/>
        <v/>
      </c>
      <c r="T7536" s="214" t="str">
        <f t="shared" ca="1" si="708"/>
        <v/>
      </c>
    </row>
    <row r="7537" spans="1:20" x14ac:dyDescent="0.25">
      <c r="A7537" s="119" t="s">
        <v>13106</v>
      </c>
      <c r="B7537" s="260"/>
      <c r="C7537" s="264" t="str">
        <f>IF(ISERROR(VLOOKUP(B7537,'Tous les abonnés'!$A$6:$I$5491,2,0)),"",VLOOKUP(B7537,'Tous les abonnés'!$A$6:$I$5491,2,0))</f>
        <v/>
      </c>
      <c r="D7537" s="26"/>
      <c r="E7537" s="265"/>
      <c r="F7537" s="207" t="str">
        <f>IF(ISERROR(IF(VLOOKUP(D7537,Paramètres!$C$17:$H$33,6,0)="oui","illimité",VLOOKUP(D7537,Paramètres!$C$17:$H$33,5,0))),"",IF(VLOOKUP(D7537,Paramètres!$C$17:$H$33,6,0)="oui","illimité",VLOOKUP(D7537,Paramètres!$C$17:$H$33,5,0)))</f>
        <v/>
      </c>
      <c r="G7537" s="269" t="str">
        <f t="shared" si="705"/>
        <v/>
      </c>
      <c r="H7537" s="208"/>
      <c r="I7537" s="53"/>
      <c r="J7537" s="209"/>
      <c r="K7537" s="271"/>
      <c r="L7537" s="37"/>
      <c r="M7537" s="218"/>
      <c r="N7537" s="124"/>
      <c r="O7537" s="211" t="str">
        <f t="shared" ca="1" si="706"/>
        <v/>
      </c>
      <c r="P7537" s="212" t="str">
        <f>IF(ISERROR(VLOOKUP(L7537,Paramètres!$A$38:$B$40,2,0)),"",VLOOKUP(L7537,Paramètres!$A$38:$B$40,2,0))</f>
        <v/>
      </c>
      <c r="Q7537" s="211" t="str">
        <f t="shared" ca="1" si="707"/>
        <v/>
      </c>
      <c r="R7537" s="211" t="str">
        <f t="shared" si="703"/>
        <v/>
      </c>
      <c r="S7537" s="213" t="str">
        <f t="shared" ca="1" si="704"/>
        <v/>
      </c>
      <c r="T7537" s="214" t="str">
        <f t="shared" ca="1" si="708"/>
        <v/>
      </c>
    </row>
    <row r="7538" spans="1:20" x14ac:dyDescent="0.25">
      <c r="A7538" s="119" t="s">
        <v>13107</v>
      </c>
      <c r="B7538" s="260"/>
      <c r="C7538" s="264" t="str">
        <f>IF(ISERROR(VLOOKUP(B7538,'Tous les abonnés'!$A$6:$I$5491,2,0)),"",VLOOKUP(B7538,'Tous les abonnés'!$A$6:$I$5491,2,0))</f>
        <v/>
      </c>
      <c r="D7538" s="26"/>
      <c r="E7538" s="265"/>
      <c r="F7538" s="207" t="str">
        <f>IF(ISERROR(IF(VLOOKUP(D7538,Paramètres!$C$17:$H$33,6,0)="oui","illimité",VLOOKUP(D7538,Paramètres!$C$17:$H$33,5,0))),"",IF(VLOOKUP(D7538,Paramètres!$C$17:$H$33,6,0)="oui","illimité",VLOOKUP(D7538,Paramètres!$C$17:$H$33,5,0)))</f>
        <v/>
      </c>
      <c r="G7538" s="269" t="str">
        <f t="shared" si="705"/>
        <v/>
      </c>
      <c r="H7538" s="208"/>
      <c r="I7538" s="53"/>
      <c r="J7538" s="209"/>
      <c r="K7538" s="271"/>
      <c r="L7538" s="37"/>
      <c r="M7538" s="218"/>
      <c r="N7538" s="124"/>
      <c r="O7538" s="211" t="str">
        <f t="shared" ca="1" si="706"/>
        <v/>
      </c>
      <c r="P7538" s="212" t="str">
        <f>IF(ISERROR(VLOOKUP(L7538,Paramètres!$A$38:$B$40,2,0)),"",VLOOKUP(L7538,Paramètres!$A$38:$B$40,2,0))</f>
        <v/>
      </c>
      <c r="Q7538" s="211" t="str">
        <f t="shared" ca="1" si="707"/>
        <v/>
      </c>
      <c r="R7538" s="211" t="str">
        <f t="shared" si="703"/>
        <v/>
      </c>
      <c r="S7538" s="213" t="str">
        <f t="shared" ca="1" si="704"/>
        <v/>
      </c>
      <c r="T7538" s="214" t="str">
        <f t="shared" ca="1" si="708"/>
        <v/>
      </c>
    </row>
    <row r="7539" spans="1:20" x14ac:dyDescent="0.25">
      <c r="A7539" s="119" t="s">
        <v>13108</v>
      </c>
      <c r="B7539" s="260"/>
      <c r="C7539" s="264" t="str">
        <f>IF(ISERROR(VLOOKUP(B7539,'Tous les abonnés'!$A$6:$I$5491,2,0)),"",VLOOKUP(B7539,'Tous les abonnés'!$A$6:$I$5491,2,0))</f>
        <v/>
      </c>
      <c r="D7539" s="26"/>
      <c r="E7539" s="265"/>
      <c r="F7539" s="207" t="str">
        <f>IF(ISERROR(IF(VLOOKUP(D7539,Paramètres!$C$17:$H$33,6,0)="oui","illimité",VLOOKUP(D7539,Paramètres!$C$17:$H$33,5,0))),"",IF(VLOOKUP(D7539,Paramètres!$C$17:$H$33,6,0)="oui","illimité",VLOOKUP(D7539,Paramètres!$C$17:$H$33,5,0)))</f>
        <v/>
      </c>
      <c r="G7539" s="269" t="str">
        <f t="shared" si="705"/>
        <v/>
      </c>
      <c r="H7539" s="208"/>
      <c r="I7539" s="53"/>
      <c r="J7539" s="209"/>
      <c r="K7539" s="271"/>
      <c r="L7539" s="37"/>
      <c r="M7539" s="218"/>
      <c r="N7539" s="124"/>
      <c r="O7539" s="211" t="str">
        <f t="shared" ca="1" si="706"/>
        <v/>
      </c>
      <c r="P7539" s="212" t="str">
        <f>IF(ISERROR(VLOOKUP(L7539,Paramètres!$A$38:$B$40,2,0)),"",VLOOKUP(L7539,Paramètres!$A$38:$B$40,2,0))</f>
        <v/>
      </c>
      <c r="Q7539" s="211" t="str">
        <f t="shared" ca="1" si="707"/>
        <v/>
      </c>
      <c r="R7539" s="211" t="str">
        <f t="shared" si="703"/>
        <v/>
      </c>
      <c r="S7539" s="213" t="str">
        <f t="shared" ca="1" si="704"/>
        <v/>
      </c>
      <c r="T7539" s="214" t="str">
        <f t="shared" ca="1" si="708"/>
        <v/>
      </c>
    </row>
    <row r="7540" spans="1:20" x14ac:dyDescent="0.25">
      <c r="A7540" s="119" t="s">
        <v>13109</v>
      </c>
      <c r="B7540" s="260"/>
      <c r="C7540" s="264" t="str">
        <f>IF(ISERROR(VLOOKUP(B7540,'Tous les abonnés'!$A$6:$I$5491,2,0)),"",VLOOKUP(B7540,'Tous les abonnés'!$A$6:$I$5491,2,0))</f>
        <v/>
      </c>
      <c r="D7540" s="26"/>
      <c r="E7540" s="265"/>
      <c r="F7540" s="207" t="str">
        <f>IF(ISERROR(IF(VLOOKUP(D7540,Paramètres!$C$17:$H$33,6,0)="oui","illimité",VLOOKUP(D7540,Paramètres!$C$17:$H$33,5,0))),"",IF(VLOOKUP(D7540,Paramètres!$C$17:$H$33,6,0)="oui","illimité",VLOOKUP(D7540,Paramètres!$C$17:$H$33,5,0)))</f>
        <v/>
      </c>
      <c r="G7540" s="269" t="str">
        <f t="shared" si="705"/>
        <v/>
      </c>
      <c r="H7540" s="208"/>
      <c r="I7540" s="53"/>
      <c r="J7540" s="209"/>
      <c r="K7540" s="271"/>
      <c r="L7540" s="37"/>
      <c r="M7540" s="218"/>
      <c r="N7540" s="124"/>
      <c r="O7540" s="211" t="str">
        <f t="shared" ca="1" si="706"/>
        <v/>
      </c>
      <c r="P7540" s="212" t="str">
        <f>IF(ISERROR(VLOOKUP(L7540,Paramètres!$A$38:$B$40,2,0)),"",VLOOKUP(L7540,Paramètres!$A$38:$B$40,2,0))</f>
        <v/>
      </c>
      <c r="Q7540" s="211" t="str">
        <f t="shared" ca="1" si="707"/>
        <v/>
      </c>
      <c r="R7540" s="211" t="str">
        <f t="shared" si="703"/>
        <v/>
      </c>
      <c r="S7540" s="213" t="str">
        <f t="shared" ca="1" si="704"/>
        <v/>
      </c>
      <c r="T7540" s="214" t="str">
        <f t="shared" ca="1" si="708"/>
        <v/>
      </c>
    </row>
    <row r="7541" spans="1:20" x14ac:dyDescent="0.25">
      <c r="A7541" s="119" t="s">
        <v>13110</v>
      </c>
      <c r="B7541" s="260"/>
      <c r="C7541" s="264" t="str">
        <f>IF(ISERROR(VLOOKUP(B7541,'Tous les abonnés'!$A$6:$I$5491,2,0)),"",VLOOKUP(B7541,'Tous les abonnés'!$A$6:$I$5491,2,0))</f>
        <v/>
      </c>
      <c r="D7541" s="26"/>
      <c r="E7541" s="265"/>
      <c r="F7541" s="207" t="str">
        <f>IF(ISERROR(IF(VLOOKUP(D7541,Paramètres!$C$17:$H$33,6,0)="oui","illimité",VLOOKUP(D7541,Paramètres!$C$17:$H$33,5,0))),"",IF(VLOOKUP(D7541,Paramètres!$C$17:$H$33,6,0)="oui","illimité",VLOOKUP(D7541,Paramètres!$C$17:$H$33,5,0)))</f>
        <v/>
      </c>
      <c r="G7541" s="269" t="str">
        <f t="shared" si="705"/>
        <v/>
      </c>
      <c r="H7541" s="208"/>
      <c r="I7541" s="53"/>
      <c r="J7541" s="209"/>
      <c r="K7541" s="271"/>
      <c r="L7541" s="37"/>
      <c r="M7541" s="218"/>
      <c r="N7541" s="124"/>
      <c r="O7541" s="211" t="str">
        <f t="shared" ca="1" si="706"/>
        <v/>
      </c>
      <c r="P7541" s="212" t="str">
        <f>IF(ISERROR(VLOOKUP(L7541,Paramètres!$A$38:$B$40,2,0)),"",VLOOKUP(L7541,Paramètres!$A$38:$B$40,2,0))</f>
        <v/>
      </c>
      <c r="Q7541" s="211" t="str">
        <f t="shared" ca="1" si="707"/>
        <v/>
      </c>
      <c r="R7541" s="211" t="str">
        <f t="shared" si="703"/>
        <v/>
      </c>
      <c r="S7541" s="213" t="str">
        <f t="shared" ca="1" si="704"/>
        <v/>
      </c>
      <c r="T7541" s="214" t="str">
        <f t="shared" ca="1" si="708"/>
        <v/>
      </c>
    </row>
    <row r="7542" spans="1:20" x14ac:dyDescent="0.25">
      <c r="A7542" s="119" t="s">
        <v>13111</v>
      </c>
      <c r="B7542" s="260"/>
      <c r="C7542" s="264" t="str">
        <f>IF(ISERROR(VLOOKUP(B7542,'Tous les abonnés'!$A$6:$I$5491,2,0)),"",VLOOKUP(B7542,'Tous les abonnés'!$A$6:$I$5491,2,0))</f>
        <v/>
      </c>
      <c r="D7542" s="26"/>
      <c r="E7542" s="265"/>
      <c r="F7542" s="207" t="str">
        <f>IF(ISERROR(IF(VLOOKUP(D7542,Paramètres!$C$17:$H$33,6,0)="oui","illimité",VLOOKUP(D7542,Paramètres!$C$17:$H$33,5,0))),"",IF(VLOOKUP(D7542,Paramètres!$C$17:$H$33,6,0)="oui","illimité",VLOOKUP(D7542,Paramètres!$C$17:$H$33,5,0)))</f>
        <v/>
      </c>
      <c r="G7542" s="269" t="str">
        <f t="shared" si="705"/>
        <v/>
      </c>
      <c r="H7542" s="208"/>
      <c r="I7542" s="53"/>
      <c r="J7542" s="209"/>
      <c r="K7542" s="271"/>
      <c r="L7542" s="37"/>
      <c r="M7542" s="218"/>
      <c r="N7542" s="124"/>
      <c r="O7542" s="211" t="str">
        <f t="shared" ca="1" si="706"/>
        <v/>
      </c>
      <c r="P7542" s="212" t="str">
        <f>IF(ISERROR(VLOOKUP(L7542,Paramètres!$A$38:$B$40,2,0)),"",VLOOKUP(L7542,Paramètres!$A$38:$B$40,2,0))</f>
        <v/>
      </c>
      <c r="Q7542" s="211" t="str">
        <f t="shared" ca="1" si="707"/>
        <v/>
      </c>
      <c r="R7542" s="211" t="str">
        <f t="shared" si="703"/>
        <v/>
      </c>
      <c r="S7542" s="213" t="str">
        <f t="shared" ca="1" si="704"/>
        <v/>
      </c>
      <c r="T7542" s="214" t="str">
        <f t="shared" ca="1" si="708"/>
        <v/>
      </c>
    </row>
    <row r="7543" spans="1:20" x14ac:dyDescent="0.25">
      <c r="A7543" s="119" t="s">
        <v>13112</v>
      </c>
      <c r="B7543" s="260"/>
      <c r="C7543" s="264" t="str">
        <f>IF(ISERROR(VLOOKUP(B7543,'Tous les abonnés'!$A$6:$I$5491,2,0)),"",VLOOKUP(B7543,'Tous les abonnés'!$A$6:$I$5491,2,0))</f>
        <v/>
      </c>
      <c r="D7543" s="26"/>
      <c r="E7543" s="265"/>
      <c r="F7543" s="207" t="str">
        <f>IF(ISERROR(IF(VLOOKUP(D7543,Paramètres!$C$17:$H$33,6,0)="oui","illimité",VLOOKUP(D7543,Paramètres!$C$17:$H$33,5,0))),"",IF(VLOOKUP(D7543,Paramètres!$C$17:$H$33,6,0)="oui","illimité",VLOOKUP(D7543,Paramètres!$C$17:$H$33,5,0)))</f>
        <v/>
      </c>
      <c r="G7543" s="269" t="str">
        <f t="shared" si="705"/>
        <v/>
      </c>
      <c r="H7543" s="208"/>
      <c r="I7543" s="53"/>
      <c r="J7543" s="209"/>
      <c r="K7543" s="271"/>
      <c r="L7543" s="37"/>
      <c r="M7543" s="218"/>
      <c r="N7543" s="124"/>
      <c r="O7543" s="211" t="str">
        <f t="shared" ca="1" si="706"/>
        <v/>
      </c>
      <c r="P7543" s="212" t="str">
        <f>IF(ISERROR(VLOOKUP(L7543,Paramètres!$A$38:$B$40,2,0)),"",VLOOKUP(L7543,Paramètres!$A$38:$B$40,2,0))</f>
        <v/>
      </c>
      <c r="Q7543" s="211" t="str">
        <f t="shared" ca="1" si="707"/>
        <v/>
      </c>
      <c r="R7543" s="211" t="str">
        <f t="shared" si="703"/>
        <v/>
      </c>
      <c r="S7543" s="213" t="str">
        <f t="shared" ca="1" si="704"/>
        <v/>
      </c>
      <c r="T7543" s="214" t="str">
        <f t="shared" ca="1" si="708"/>
        <v/>
      </c>
    </row>
    <row r="7544" spans="1:20" x14ac:dyDescent="0.25">
      <c r="A7544" s="119" t="s">
        <v>13113</v>
      </c>
      <c r="B7544" s="260"/>
      <c r="C7544" s="264" t="str">
        <f>IF(ISERROR(VLOOKUP(B7544,'Tous les abonnés'!$A$6:$I$5491,2,0)),"",VLOOKUP(B7544,'Tous les abonnés'!$A$6:$I$5491,2,0))</f>
        <v/>
      </c>
      <c r="D7544" s="26"/>
      <c r="E7544" s="265"/>
      <c r="F7544" s="207" t="str">
        <f>IF(ISERROR(IF(VLOOKUP(D7544,Paramètres!$C$17:$H$33,6,0)="oui","illimité",VLOOKUP(D7544,Paramètres!$C$17:$H$33,5,0))),"",IF(VLOOKUP(D7544,Paramètres!$C$17:$H$33,6,0)="oui","illimité",VLOOKUP(D7544,Paramètres!$C$17:$H$33,5,0)))</f>
        <v/>
      </c>
      <c r="G7544" s="269" t="str">
        <f t="shared" si="705"/>
        <v/>
      </c>
      <c r="H7544" s="208"/>
      <c r="I7544" s="53"/>
      <c r="J7544" s="209"/>
      <c r="K7544" s="271"/>
      <c r="L7544" s="37"/>
      <c r="M7544" s="218"/>
      <c r="N7544" s="124"/>
      <c r="O7544" s="211" t="str">
        <f t="shared" ca="1" si="706"/>
        <v/>
      </c>
      <c r="P7544" s="212" t="str">
        <f>IF(ISERROR(VLOOKUP(L7544,Paramètres!$A$38:$B$40,2,0)),"",VLOOKUP(L7544,Paramètres!$A$38:$B$40,2,0))</f>
        <v/>
      </c>
      <c r="Q7544" s="211" t="str">
        <f t="shared" ca="1" si="707"/>
        <v/>
      </c>
      <c r="R7544" s="211" t="str">
        <f t="shared" si="703"/>
        <v/>
      </c>
      <c r="S7544" s="213" t="str">
        <f t="shared" ca="1" si="704"/>
        <v/>
      </c>
      <c r="T7544" s="214" t="str">
        <f t="shared" ca="1" si="708"/>
        <v/>
      </c>
    </row>
    <row r="7545" spans="1:20" x14ac:dyDescent="0.25">
      <c r="A7545" s="119" t="s">
        <v>13114</v>
      </c>
      <c r="B7545" s="260"/>
      <c r="C7545" s="264" t="str">
        <f>IF(ISERROR(VLOOKUP(B7545,'Tous les abonnés'!$A$6:$I$5491,2,0)),"",VLOOKUP(B7545,'Tous les abonnés'!$A$6:$I$5491,2,0))</f>
        <v/>
      </c>
      <c r="D7545" s="26"/>
      <c r="E7545" s="265"/>
      <c r="F7545" s="207" t="str">
        <f>IF(ISERROR(IF(VLOOKUP(D7545,Paramètres!$C$17:$H$33,6,0)="oui","illimité",VLOOKUP(D7545,Paramètres!$C$17:$H$33,5,0))),"",IF(VLOOKUP(D7545,Paramètres!$C$17:$H$33,6,0)="oui","illimité",VLOOKUP(D7545,Paramètres!$C$17:$H$33,5,0)))</f>
        <v/>
      </c>
      <c r="G7545" s="269" t="str">
        <f t="shared" si="705"/>
        <v/>
      </c>
      <c r="H7545" s="208"/>
      <c r="I7545" s="53"/>
      <c r="J7545" s="209"/>
      <c r="K7545" s="271"/>
      <c r="L7545" s="37"/>
      <c r="M7545" s="218"/>
      <c r="N7545" s="124"/>
      <c r="O7545" s="211" t="str">
        <f t="shared" ca="1" si="706"/>
        <v/>
      </c>
      <c r="P7545" s="212" t="str">
        <f>IF(ISERROR(VLOOKUP(L7545,Paramètres!$A$38:$B$40,2,0)),"",VLOOKUP(L7545,Paramètres!$A$38:$B$40,2,0))</f>
        <v/>
      </c>
      <c r="Q7545" s="211" t="str">
        <f t="shared" ca="1" si="707"/>
        <v/>
      </c>
      <c r="R7545" s="211" t="str">
        <f t="shared" si="703"/>
        <v/>
      </c>
      <c r="S7545" s="213" t="str">
        <f t="shared" ca="1" si="704"/>
        <v/>
      </c>
      <c r="T7545" s="214" t="str">
        <f t="shared" ca="1" si="708"/>
        <v/>
      </c>
    </row>
    <row r="7546" spans="1:20" x14ac:dyDescent="0.25">
      <c r="A7546" s="119" t="s">
        <v>13115</v>
      </c>
      <c r="B7546" s="260"/>
      <c r="C7546" s="264" t="str">
        <f>IF(ISERROR(VLOOKUP(B7546,'Tous les abonnés'!$A$6:$I$5491,2,0)),"",VLOOKUP(B7546,'Tous les abonnés'!$A$6:$I$5491,2,0))</f>
        <v/>
      </c>
      <c r="D7546" s="26"/>
      <c r="E7546" s="265"/>
      <c r="F7546" s="207" t="str">
        <f>IF(ISERROR(IF(VLOOKUP(D7546,Paramètres!$C$17:$H$33,6,0)="oui","illimité",VLOOKUP(D7546,Paramètres!$C$17:$H$33,5,0))),"",IF(VLOOKUP(D7546,Paramètres!$C$17:$H$33,6,0)="oui","illimité",VLOOKUP(D7546,Paramètres!$C$17:$H$33,5,0)))</f>
        <v/>
      </c>
      <c r="G7546" s="269" t="str">
        <f t="shared" si="705"/>
        <v/>
      </c>
      <c r="H7546" s="208"/>
      <c r="I7546" s="53"/>
      <c r="J7546" s="209"/>
      <c r="K7546" s="271"/>
      <c r="L7546" s="37"/>
      <c r="M7546" s="218"/>
      <c r="N7546" s="124"/>
      <c r="O7546" s="211" t="str">
        <f t="shared" ca="1" si="706"/>
        <v/>
      </c>
      <c r="P7546" s="212" t="str">
        <f>IF(ISERROR(VLOOKUP(L7546,Paramètres!$A$38:$B$40,2,0)),"",VLOOKUP(L7546,Paramètres!$A$38:$B$40,2,0))</f>
        <v/>
      </c>
      <c r="Q7546" s="211" t="str">
        <f t="shared" ca="1" si="707"/>
        <v/>
      </c>
      <c r="R7546" s="211" t="str">
        <f t="shared" si="703"/>
        <v/>
      </c>
      <c r="S7546" s="213" t="str">
        <f t="shared" ca="1" si="704"/>
        <v/>
      </c>
      <c r="T7546" s="214" t="str">
        <f t="shared" ca="1" si="708"/>
        <v/>
      </c>
    </row>
    <row r="7547" spans="1:20" x14ac:dyDescent="0.25">
      <c r="A7547" s="119" t="s">
        <v>13116</v>
      </c>
      <c r="B7547" s="260"/>
      <c r="C7547" s="264" t="str">
        <f>IF(ISERROR(VLOOKUP(B7547,'Tous les abonnés'!$A$6:$I$5491,2,0)),"",VLOOKUP(B7547,'Tous les abonnés'!$A$6:$I$5491,2,0))</f>
        <v/>
      </c>
      <c r="D7547" s="26"/>
      <c r="E7547" s="265"/>
      <c r="F7547" s="207" t="str">
        <f>IF(ISERROR(IF(VLOOKUP(D7547,Paramètres!$C$17:$H$33,6,0)="oui","illimité",VLOOKUP(D7547,Paramètres!$C$17:$H$33,5,0))),"",IF(VLOOKUP(D7547,Paramètres!$C$17:$H$33,6,0)="oui","illimité",VLOOKUP(D7547,Paramètres!$C$17:$H$33,5,0)))</f>
        <v/>
      </c>
      <c r="G7547" s="269" t="str">
        <f t="shared" si="705"/>
        <v/>
      </c>
      <c r="H7547" s="208"/>
      <c r="I7547" s="53"/>
      <c r="J7547" s="209"/>
      <c r="K7547" s="271"/>
      <c r="L7547" s="37"/>
      <c r="M7547" s="218"/>
      <c r="N7547" s="124"/>
      <c r="O7547" s="211" t="str">
        <f t="shared" ca="1" si="706"/>
        <v/>
      </c>
      <c r="P7547" s="212" t="str">
        <f>IF(ISERROR(VLOOKUP(L7547,Paramètres!$A$38:$B$40,2,0)),"",VLOOKUP(L7547,Paramètres!$A$38:$B$40,2,0))</f>
        <v/>
      </c>
      <c r="Q7547" s="211" t="str">
        <f t="shared" ca="1" si="707"/>
        <v/>
      </c>
      <c r="R7547" s="211" t="str">
        <f t="shared" si="703"/>
        <v/>
      </c>
      <c r="S7547" s="213" t="str">
        <f t="shared" ca="1" si="704"/>
        <v/>
      </c>
      <c r="T7547" s="214" t="str">
        <f t="shared" ca="1" si="708"/>
        <v/>
      </c>
    </row>
    <row r="7548" spans="1:20" x14ac:dyDescent="0.25">
      <c r="A7548" s="119" t="s">
        <v>13117</v>
      </c>
      <c r="B7548" s="260"/>
      <c r="C7548" s="264" t="str">
        <f>IF(ISERROR(VLOOKUP(B7548,'Tous les abonnés'!$A$6:$I$5491,2,0)),"",VLOOKUP(B7548,'Tous les abonnés'!$A$6:$I$5491,2,0))</f>
        <v/>
      </c>
      <c r="D7548" s="26"/>
      <c r="E7548" s="265"/>
      <c r="F7548" s="207" t="str">
        <f>IF(ISERROR(IF(VLOOKUP(D7548,Paramètres!$C$17:$H$33,6,0)="oui","illimité",VLOOKUP(D7548,Paramètres!$C$17:$H$33,5,0))),"",IF(VLOOKUP(D7548,Paramètres!$C$17:$H$33,6,0)="oui","illimité",VLOOKUP(D7548,Paramètres!$C$17:$H$33,5,0)))</f>
        <v/>
      </c>
      <c r="G7548" s="269" t="str">
        <f t="shared" si="705"/>
        <v/>
      </c>
      <c r="H7548" s="208"/>
      <c r="I7548" s="53"/>
      <c r="J7548" s="209"/>
      <c r="K7548" s="271"/>
      <c r="L7548" s="37"/>
      <c r="M7548" s="218"/>
      <c r="N7548" s="124"/>
      <c r="O7548" s="211" t="str">
        <f t="shared" ca="1" si="706"/>
        <v/>
      </c>
      <c r="P7548" s="212" t="str">
        <f>IF(ISERROR(VLOOKUP(L7548,Paramètres!$A$38:$B$40,2,0)),"",VLOOKUP(L7548,Paramètres!$A$38:$B$40,2,0))</f>
        <v/>
      </c>
      <c r="Q7548" s="211" t="str">
        <f t="shared" ca="1" si="707"/>
        <v/>
      </c>
      <c r="R7548" s="211" t="str">
        <f t="shared" si="703"/>
        <v/>
      </c>
      <c r="S7548" s="213" t="str">
        <f t="shared" ca="1" si="704"/>
        <v/>
      </c>
      <c r="T7548" s="214" t="str">
        <f t="shared" ca="1" si="708"/>
        <v/>
      </c>
    </row>
    <row r="7549" spans="1:20" x14ac:dyDescent="0.25">
      <c r="A7549" s="119" t="s">
        <v>13118</v>
      </c>
      <c r="B7549" s="260"/>
      <c r="C7549" s="264" t="str">
        <f>IF(ISERROR(VLOOKUP(B7549,'Tous les abonnés'!$A$6:$I$5491,2,0)),"",VLOOKUP(B7549,'Tous les abonnés'!$A$6:$I$5491,2,0))</f>
        <v/>
      </c>
      <c r="D7549" s="26"/>
      <c r="E7549" s="265"/>
      <c r="F7549" s="207" t="str">
        <f>IF(ISERROR(IF(VLOOKUP(D7549,Paramètres!$C$17:$H$33,6,0)="oui","illimité",VLOOKUP(D7549,Paramètres!$C$17:$H$33,5,0))),"",IF(VLOOKUP(D7549,Paramètres!$C$17:$H$33,6,0)="oui","illimité",VLOOKUP(D7549,Paramètres!$C$17:$H$33,5,0)))</f>
        <v/>
      </c>
      <c r="G7549" s="269" t="str">
        <f t="shared" si="705"/>
        <v/>
      </c>
      <c r="H7549" s="208"/>
      <c r="I7549" s="53"/>
      <c r="J7549" s="209"/>
      <c r="K7549" s="271"/>
      <c r="L7549" s="37"/>
      <c r="M7549" s="218"/>
      <c r="N7549" s="124"/>
      <c r="O7549" s="211" t="str">
        <f t="shared" ca="1" si="706"/>
        <v/>
      </c>
      <c r="P7549" s="212" t="str">
        <f>IF(ISERROR(VLOOKUP(L7549,Paramètres!$A$38:$B$40,2,0)),"",VLOOKUP(L7549,Paramètres!$A$38:$B$40,2,0))</f>
        <v/>
      </c>
      <c r="Q7549" s="211" t="str">
        <f t="shared" ca="1" si="707"/>
        <v/>
      </c>
      <c r="R7549" s="211" t="str">
        <f t="shared" si="703"/>
        <v/>
      </c>
      <c r="S7549" s="213" t="str">
        <f t="shared" ca="1" si="704"/>
        <v/>
      </c>
      <c r="T7549" s="214" t="str">
        <f t="shared" ca="1" si="708"/>
        <v/>
      </c>
    </row>
    <row r="7550" spans="1:20" x14ac:dyDescent="0.25">
      <c r="A7550" s="119" t="s">
        <v>13119</v>
      </c>
      <c r="B7550" s="260"/>
      <c r="C7550" s="264" t="str">
        <f>IF(ISERROR(VLOOKUP(B7550,'Tous les abonnés'!$A$6:$I$5491,2,0)),"",VLOOKUP(B7550,'Tous les abonnés'!$A$6:$I$5491,2,0))</f>
        <v/>
      </c>
      <c r="D7550" s="26"/>
      <c r="E7550" s="265"/>
      <c r="F7550" s="207" t="str">
        <f>IF(ISERROR(IF(VLOOKUP(D7550,Paramètres!$C$17:$H$33,6,0)="oui","illimité",VLOOKUP(D7550,Paramètres!$C$17:$H$33,5,0))),"",IF(VLOOKUP(D7550,Paramètres!$C$17:$H$33,6,0)="oui","illimité",VLOOKUP(D7550,Paramètres!$C$17:$H$33,5,0)))</f>
        <v/>
      </c>
      <c r="G7550" s="269" t="str">
        <f t="shared" si="705"/>
        <v/>
      </c>
      <c r="H7550" s="208"/>
      <c r="I7550" s="53"/>
      <c r="J7550" s="209"/>
      <c r="K7550" s="271"/>
      <c r="L7550" s="37"/>
      <c r="M7550" s="218"/>
      <c r="N7550" s="124"/>
      <c r="O7550" s="211" t="str">
        <f t="shared" ca="1" si="706"/>
        <v/>
      </c>
      <c r="P7550" s="212" t="str">
        <f>IF(ISERROR(VLOOKUP(L7550,Paramètres!$A$38:$B$40,2,0)),"",VLOOKUP(L7550,Paramètres!$A$38:$B$40,2,0))</f>
        <v/>
      </c>
      <c r="Q7550" s="211" t="str">
        <f t="shared" ca="1" si="707"/>
        <v/>
      </c>
      <c r="R7550" s="211" t="str">
        <f t="shared" si="703"/>
        <v/>
      </c>
      <c r="S7550" s="213" t="str">
        <f t="shared" ca="1" si="704"/>
        <v/>
      </c>
      <c r="T7550" s="214" t="str">
        <f t="shared" ca="1" si="708"/>
        <v/>
      </c>
    </row>
    <row r="7551" spans="1:20" x14ac:dyDescent="0.25">
      <c r="A7551" s="119" t="s">
        <v>13120</v>
      </c>
      <c r="B7551" s="260"/>
      <c r="C7551" s="264" t="str">
        <f>IF(ISERROR(VLOOKUP(B7551,'Tous les abonnés'!$A$6:$I$5491,2,0)),"",VLOOKUP(B7551,'Tous les abonnés'!$A$6:$I$5491,2,0))</f>
        <v/>
      </c>
      <c r="D7551" s="26"/>
      <c r="E7551" s="265"/>
      <c r="F7551" s="207" t="str">
        <f>IF(ISERROR(IF(VLOOKUP(D7551,Paramètres!$C$17:$H$33,6,0)="oui","illimité",VLOOKUP(D7551,Paramètres!$C$17:$H$33,5,0))),"",IF(VLOOKUP(D7551,Paramètres!$C$17:$H$33,6,0)="oui","illimité",VLOOKUP(D7551,Paramètres!$C$17:$H$33,5,0)))</f>
        <v/>
      </c>
      <c r="G7551" s="269" t="str">
        <f t="shared" si="705"/>
        <v/>
      </c>
      <c r="H7551" s="208"/>
      <c r="I7551" s="53"/>
      <c r="J7551" s="209"/>
      <c r="K7551" s="271"/>
      <c r="L7551" s="37"/>
      <c r="M7551" s="218"/>
      <c r="N7551" s="124"/>
      <c r="O7551" s="211" t="str">
        <f t="shared" ca="1" si="706"/>
        <v/>
      </c>
      <c r="P7551" s="212" t="str">
        <f>IF(ISERROR(VLOOKUP(L7551,Paramètres!$A$38:$B$40,2,0)),"",VLOOKUP(L7551,Paramètres!$A$38:$B$40,2,0))</f>
        <v/>
      </c>
      <c r="Q7551" s="211" t="str">
        <f t="shared" ca="1" si="707"/>
        <v/>
      </c>
      <c r="R7551" s="211" t="str">
        <f t="shared" si="703"/>
        <v/>
      </c>
      <c r="S7551" s="213" t="str">
        <f t="shared" ca="1" si="704"/>
        <v/>
      </c>
      <c r="T7551" s="214" t="str">
        <f t="shared" ca="1" si="708"/>
        <v/>
      </c>
    </row>
    <row r="7552" spans="1:20" x14ac:dyDescent="0.25">
      <c r="A7552" s="119" t="s">
        <v>13121</v>
      </c>
      <c r="B7552" s="260"/>
      <c r="C7552" s="264" t="str">
        <f>IF(ISERROR(VLOOKUP(B7552,'Tous les abonnés'!$A$6:$I$5491,2,0)),"",VLOOKUP(B7552,'Tous les abonnés'!$A$6:$I$5491,2,0))</f>
        <v/>
      </c>
      <c r="D7552" s="26"/>
      <c r="E7552" s="265"/>
      <c r="F7552" s="207" t="str">
        <f>IF(ISERROR(IF(VLOOKUP(D7552,Paramètres!$C$17:$H$33,6,0)="oui","illimité",VLOOKUP(D7552,Paramètres!$C$17:$H$33,5,0))),"",IF(VLOOKUP(D7552,Paramètres!$C$17:$H$33,6,0)="oui","illimité",VLOOKUP(D7552,Paramètres!$C$17:$H$33,5,0)))</f>
        <v/>
      </c>
      <c r="G7552" s="269" t="str">
        <f t="shared" si="705"/>
        <v/>
      </c>
      <c r="H7552" s="208"/>
      <c r="I7552" s="53"/>
      <c r="J7552" s="209"/>
      <c r="K7552" s="271"/>
      <c r="L7552" s="37"/>
      <c r="M7552" s="218"/>
      <c r="N7552" s="124"/>
      <c r="O7552" s="211" t="str">
        <f t="shared" ca="1" si="706"/>
        <v/>
      </c>
      <c r="P7552" s="212" t="str">
        <f>IF(ISERROR(VLOOKUP(L7552,Paramètres!$A$38:$B$40,2,0)),"",VLOOKUP(L7552,Paramètres!$A$38:$B$40,2,0))</f>
        <v/>
      </c>
      <c r="Q7552" s="211" t="str">
        <f t="shared" ca="1" si="707"/>
        <v/>
      </c>
      <c r="R7552" s="211" t="str">
        <f t="shared" si="703"/>
        <v/>
      </c>
      <c r="S7552" s="213" t="str">
        <f t="shared" ca="1" si="704"/>
        <v/>
      </c>
      <c r="T7552" s="214" t="str">
        <f t="shared" ca="1" si="708"/>
        <v/>
      </c>
    </row>
    <row r="7553" spans="1:20" x14ac:dyDescent="0.25">
      <c r="A7553" s="119" t="s">
        <v>13122</v>
      </c>
      <c r="B7553" s="260"/>
      <c r="C7553" s="264" t="str">
        <f>IF(ISERROR(VLOOKUP(B7553,'Tous les abonnés'!$A$6:$I$5491,2,0)),"",VLOOKUP(B7553,'Tous les abonnés'!$A$6:$I$5491,2,0))</f>
        <v/>
      </c>
      <c r="D7553" s="26"/>
      <c r="E7553" s="265"/>
      <c r="F7553" s="207" t="str">
        <f>IF(ISERROR(IF(VLOOKUP(D7553,Paramètres!$C$17:$H$33,6,0)="oui","illimité",VLOOKUP(D7553,Paramètres!$C$17:$H$33,5,0))),"",IF(VLOOKUP(D7553,Paramètres!$C$17:$H$33,6,0)="oui","illimité",VLOOKUP(D7553,Paramètres!$C$17:$H$33,5,0)))</f>
        <v/>
      </c>
      <c r="G7553" s="269" t="str">
        <f t="shared" si="705"/>
        <v/>
      </c>
      <c r="H7553" s="208"/>
      <c r="I7553" s="53"/>
      <c r="J7553" s="209"/>
      <c r="K7553" s="271"/>
      <c r="L7553" s="37"/>
      <c r="M7553" s="218"/>
      <c r="N7553" s="124"/>
      <c r="O7553" s="211" t="str">
        <f t="shared" ca="1" si="706"/>
        <v/>
      </c>
      <c r="P7553" s="212" t="str">
        <f>IF(ISERROR(VLOOKUP(L7553,Paramètres!$A$38:$B$40,2,0)),"",VLOOKUP(L7553,Paramètres!$A$38:$B$40,2,0))</f>
        <v/>
      </c>
      <c r="Q7553" s="211" t="str">
        <f t="shared" ca="1" si="707"/>
        <v/>
      </c>
      <c r="R7553" s="211" t="str">
        <f t="shared" si="703"/>
        <v/>
      </c>
      <c r="S7553" s="213" t="str">
        <f t="shared" ca="1" si="704"/>
        <v/>
      </c>
      <c r="T7553" s="214" t="str">
        <f t="shared" ca="1" si="708"/>
        <v/>
      </c>
    </row>
    <row r="7554" spans="1:20" x14ac:dyDescent="0.25">
      <c r="A7554" s="119" t="s">
        <v>13123</v>
      </c>
      <c r="B7554" s="260"/>
      <c r="C7554" s="264" t="str">
        <f>IF(ISERROR(VLOOKUP(B7554,'Tous les abonnés'!$A$6:$I$5491,2,0)),"",VLOOKUP(B7554,'Tous les abonnés'!$A$6:$I$5491,2,0))</f>
        <v/>
      </c>
      <c r="D7554" s="26"/>
      <c r="E7554" s="265"/>
      <c r="F7554" s="207" t="str">
        <f>IF(ISERROR(IF(VLOOKUP(D7554,Paramètres!$C$17:$H$33,6,0)="oui","illimité",VLOOKUP(D7554,Paramètres!$C$17:$H$33,5,0))),"",IF(VLOOKUP(D7554,Paramètres!$C$17:$H$33,6,0)="oui","illimité",VLOOKUP(D7554,Paramètres!$C$17:$H$33,5,0)))</f>
        <v/>
      </c>
      <c r="G7554" s="269" t="str">
        <f t="shared" si="705"/>
        <v/>
      </c>
      <c r="H7554" s="208"/>
      <c r="I7554" s="53"/>
      <c r="J7554" s="209"/>
      <c r="K7554" s="271"/>
      <c r="L7554" s="37"/>
      <c r="M7554" s="218"/>
      <c r="N7554" s="124"/>
      <c r="O7554" s="211" t="str">
        <f t="shared" ca="1" si="706"/>
        <v/>
      </c>
      <c r="P7554" s="212" t="str">
        <f>IF(ISERROR(VLOOKUP(L7554,Paramètres!$A$38:$B$40,2,0)),"",VLOOKUP(L7554,Paramètres!$A$38:$B$40,2,0))</f>
        <v/>
      </c>
      <c r="Q7554" s="211" t="str">
        <f t="shared" ca="1" si="707"/>
        <v/>
      </c>
      <c r="R7554" s="211" t="str">
        <f t="shared" si="703"/>
        <v/>
      </c>
      <c r="S7554" s="213" t="str">
        <f t="shared" ca="1" si="704"/>
        <v/>
      </c>
      <c r="T7554" s="214" t="str">
        <f t="shared" ca="1" si="708"/>
        <v/>
      </c>
    </row>
    <row r="7555" spans="1:20" x14ac:dyDescent="0.25">
      <c r="A7555" s="119" t="s">
        <v>13124</v>
      </c>
      <c r="B7555" s="260"/>
      <c r="C7555" s="264" t="str">
        <f>IF(ISERROR(VLOOKUP(B7555,'Tous les abonnés'!$A$6:$I$5491,2,0)),"",VLOOKUP(B7555,'Tous les abonnés'!$A$6:$I$5491,2,0))</f>
        <v/>
      </c>
      <c r="D7555" s="26"/>
      <c r="E7555" s="265"/>
      <c r="F7555" s="207" t="str">
        <f>IF(ISERROR(IF(VLOOKUP(D7555,Paramètres!$C$17:$H$33,6,0)="oui","illimité",VLOOKUP(D7555,Paramètres!$C$17:$H$33,5,0))),"",IF(VLOOKUP(D7555,Paramètres!$C$17:$H$33,6,0)="oui","illimité",VLOOKUP(D7555,Paramètres!$C$17:$H$33,5,0)))</f>
        <v/>
      </c>
      <c r="G7555" s="269" t="str">
        <f t="shared" si="705"/>
        <v/>
      </c>
      <c r="H7555" s="208"/>
      <c r="I7555" s="53"/>
      <c r="J7555" s="209"/>
      <c r="K7555" s="271"/>
      <c r="L7555" s="37"/>
      <c r="M7555" s="218"/>
      <c r="N7555" s="124"/>
      <c r="O7555" s="211" t="str">
        <f t="shared" ca="1" si="706"/>
        <v/>
      </c>
      <c r="P7555" s="212" t="str">
        <f>IF(ISERROR(VLOOKUP(L7555,Paramètres!$A$38:$B$40,2,0)),"",VLOOKUP(L7555,Paramètres!$A$38:$B$40,2,0))</f>
        <v/>
      </c>
      <c r="Q7555" s="211" t="str">
        <f t="shared" ca="1" si="707"/>
        <v/>
      </c>
      <c r="R7555" s="211" t="str">
        <f t="shared" si="703"/>
        <v/>
      </c>
      <c r="S7555" s="213" t="str">
        <f t="shared" ca="1" si="704"/>
        <v/>
      </c>
      <c r="T7555" s="214" t="str">
        <f t="shared" ca="1" si="708"/>
        <v/>
      </c>
    </row>
    <row r="7556" spans="1:20" x14ac:dyDescent="0.25">
      <c r="A7556" s="119" t="s">
        <v>13125</v>
      </c>
      <c r="B7556" s="260"/>
      <c r="C7556" s="264" t="str">
        <f>IF(ISERROR(VLOOKUP(B7556,'Tous les abonnés'!$A$6:$I$5491,2,0)),"",VLOOKUP(B7556,'Tous les abonnés'!$A$6:$I$5491,2,0))</f>
        <v/>
      </c>
      <c r="D7556" s="26"/>
      <c r="E7556" s="265"/>
      <c r="F7556" s="207" t="str">
        <f>IF(ISERROR(IF(VLOOKUP(D7556,Paramètres!$C$17:$H$33,6,0)="oui","illimité",VLOOKUP(D7556,Paramètres!$C$17:$H$33,5,0))),"",IF(VLOOKUP(D7556,Paramètres!$C$17:$H$33,6,0)="oui","illimité",VLOOKUP(D7556,Paramètres!$C$17:$H$33,5,0)))</f>
        <v/>
      </c>
      <c r="G7556" s="269" t="str">
        <f t="shared" si="705"/>
        <v/>
      </c>
      <c r="H7556" s="208"/>
      <c r="I7556" s="53"/>
      <c r="J7556" s="209"/>
      <c r="K7556" s="271"/>
      <c r="L7556" s="37"/>
      <c r="M7556" s="218"/>
      <c r="N7556" s="124"/>
      <c r="O7556" s="211" t="str">
        <f t="shared" ca="1" si="706"/>
        <v/>
      </c>
      <c r="P7556" s="212" t="str">
        <f>IF(ISERROR(VLOOKUP(L7556,Paramètres!$A$38:$B$40,2,0)),"",VLOOKUP(L7556,Paramètres!$A$38:$B$40,2,0))</f>
        <v/>
      </c>
      <c r="Q7556" s="211" t="str">
        <f t="shared" ca="1" si="707"/>
        <v/>
      </c>
      <c r="R7556" s="211" t="str">
        <f t="shared" si="703"/>
        <v/>
      </c>
      <c r="S7556" s="213" t="str">
        <f t="shared" ca="1" si="704"/>
        <v/>
      </c>
      <c r="T7556" s="214" t="str">
        <f t="shared" ca="1" si="708"/>
        <v/>
      </c>
    </row>
    <row r="7557" spans="1:20" x14ac:dyDescent="0.25">
      <c r="A7557" s="119" t="s">
        <v>13126</v>
      </c>
      <c r="B7557" s="260"/>
      <c r="C7557" s="264" t="str">
        <f>IF(ISERROR(VLOOKUP(B7557,'Tous les abonnés'!$A$6:$I$5491,2,0)),"",VLOOKUP(B7557,'Tous les abonnés'!$A$6:$I$5491,2,0))</f>
        <v/>
      </c>
      <c r="D7557" s="26"/>
      <c r="E7557" s="265"/>
      <c r="F7557" s="207" t="str">
        <f>IF(ISERROR(IF(VLOOKUP(D7557,Paramètres!$C$17:$H$33,6,0)="oui","illimité",VLOOKUP(D7557,Paramètres!$C$17:$H$33,5,0))),"",IF(VLOOKUP(D7557,Paramètres!$C$17:$H$33,6,0)="oui","illimité",VLOOKUP(D7557,Paramètres!$C$17:$H$33,5,0)))</f>
        <v/>
      </c>
      <c r="G7557" s="269" t="str">
        <f t="shared" si="705"/>
        <v/>
      </c>
      <c r="H7557" s="208"/>
      <c r="I7557" s="53"/>
      <c r="J7557" s="209"/>
      <c r="K7557" s="271"/>
      <c r="L7557" s="37"/>
      <c r="M7557" s="218"/>
      <c r="N7557" s="124"/>
      <c r="O7557" s="211" t="str">
        <f t="shared" ca="1" si="706"/>
        <v/>
      </c>
      <c r="P7557" s="212" t="str">
        <f>IF(ISERROR(VLOOKUP(L7557,Paramètres!$A$38:$B$40,2,0)),"",VLOOKUP(L7557,Paramètres!$A$38:$B$40,2,0))</f>
        <v/>
      </c>
      <c r="Q7557" s="211" t="str">
        <f t="shared" ca="1" si="707"/>
        <v/>
      </c>
      <c r="R7557" s="211" t="str">
        <f t="shared" si="703"/>
        <v/>
      </c>
      <c r="S7557" s="213" t="str">
        <f t="shared" ca="1" si="704"/>
        <v/>
      </c>
      <c r="T7557" s="214" t="str">
        <f t="shared" ca="1" si="708"/>
        <v/>
      </c>
    </row>
    <row r="7558" spans="1:20" x14ac:dyDescent="0.25">
      <c r="A7558" s="119" t="s">
        <v>13127</v>
      </c>
      <c r="B7558" s="260"/>
      <c r="C7558" s="264" t="str">
        <f>IF(ISERROR(VLOOKUP(B7558,'Tous les abonnés'!$A$6:$I$5491,2,0)),"",VLOOKUP(B7558,'Tous les abonnés'!$A$6:$I$5491,2,0))</f>
        <v/>
      </c>
      <c r="D7558" s="26"/>
      <c r="E7558" s="265"/>
      <c r="F7558" s="207" t="str">
        <f>IF(ISERROR(IF(VLOOKUP(D7558,Paramètres!$C$17:$H$33,6,0)="oui","illimité",VLOOKUP(D7558,Paramètres!$C$17:$H$33,5,0))),"",IF(VLOOKUP(D7558,Paramètres!$C$17:$H$33,6,0)="oui","illimité",VLOOKUP(D7558,Paramètres!$C$17:$H$33,5,0)))</f>
        <v/>
      </c>
      <c r="G7558" s="269" t="str">
        <f t="shared" si="705"/>
        <v/>
      </c>
      <c r="H7558" s="208"/>
      <c r="I7558" s="53"/>
      <c r="J7558" s="209"/>
      <c r="K7558" s="271"/>
      <c r="L7558" s="37"/>
      <c r="M7558" s="218"/>
      <c r="N7558" s="124"/>
      <c r="O7558" s="211" t="str">
        <f t="shared" ca="1" si="706"/>
        <v/>
      </c>
      <c r="P7558" s="212" t="str">
        <f>IF(ISERROR(VLOOKUP(L7558,Paramètres!$A$38:$B$40,2,0)),"",VLOOKUP(L7558,Paramètres!$A$38:$B$40,2,0))</f>
        <v/>
      </c>
      <c r="Q7558" s="211" t="str">
        <f t="shared" ca="1" si="707"/>
        <v/>
      </c>
      <c r="R7558" s="211" t="str">
        <f t="shared" si="703"/>
        <v/>
      </c>
      <c r="S7558" s="213" t="str">
        <f t="shared" ca="1" si="704"/>
        <v/>
      </c>
      <c r="T7558" s="214" t="str">
        <f t="shared" ca="1" si="708"/>
        <v/>
      </c>
    </row>
    <row r="7559" spans="1:20" x14ac:dyDescent="0.25">
      <c r="A7559" s="119" t="s">
        <v>13128</v>
      </c>
      <c r="B7559" s="260"/>
      <c r="C7559" s="264" t="str">
        <f>IF(ISERROR(VLOOKUP(B7559,'Tous les abonnés'!$A$6:$I$5491,2,0)),"",VLOOKUP(B7559,'Tous les abonnés'!$A$6:$I$5491,2,0))</f>
        <v/>
      </c>
      <c r="D7559" s="26"/>
      <c r="E7559" s="265"/>
      <c r="F7559" s="207" t="str">
        <f>IF(ISERROR(IF(VLOOKUP(D7559,Paramètres!$C$17:$H$33,6,0)="oui","illimité",VLOOKUP(D7559,Paramètres!$C$17:$H$33,5,0))),"",IF(VLOOKUP(D7559,Paramètres!$C$17:$H$33,6,0)="oui","illimité",VLOOKUP(D7559,Paramètres!$C$17:$H$33,5,0)))</f>
        <v/>
      </c>
      <c r="G7559" s="269" t="str">
        <f t="shared" si="705"/>
        <v/>
      </c>
      <c r="H7559" s="208"/>
      <c r="I7559" s="53"/>
      <c r="J7559" s="209"/>
      <c r="K7559" s="271"/>
      <c r="L7559" s="37"/>
      <c r="M7559" s="218"/>
      <c r="N7559" s="124"/>
      <c r="O7559" s="211" t="str">
        <f t="shared" ca="1" si="706"/>
        <v/>
      </c>
      <c r="P7559" s="212" t="str">
        <f>IF(ISERROR(VLOOKUP(L7559,Paramètres!$A$38:$B$40,2,0)),"",VLOOKUP(L7559,Paramètres!$A$38:$B$40,2,0))</f>
        <v/>
      </c>
      <c r="Q7559" s="211" t="str">
        <f t="shared" ca="1" si="707"/>
        <v/>
      </c>
      <c r="R7559" s="211" t="str">
        <f t="shared" ref="R7559:R7622" si="709">IF(L7559="en 1 fois",1,IF(F7559="illimité",O7559/P7559,IF(ISERROR(F7559/P7559),"",ROUND(F7559/P7559,0))))</f>
        <v/>
      </c>
      <c r="S7559" s="213" t="str">
        <f t="shared" ref="S7559:S7622" ca="1" si="710">IF(ISERROR(IF(F7559="illimité",Q7559*J7559,IF(L7559="en 1 fois",J7559,J7559*Q7559/R7559))),"",IF(F7559="illimité",Q7559*J7559,IF(L7559="en 1 fois",J7559,J7559*Q7559/R7559)))</f>
        <v/>
      </c>
      <c r="T7559" s="214" t="str">
        <f t="shared" ca="1" si="708"/>
        <v/>
      </c>
    </row>
    <row r="7560" spans="1:20" x14ac:dyDescent="0.25">
      <c r="A7560" s="119" t="s">
        <v>13129</v>
      </c>
      <c r="B7560" s="260"/>
      <c r="C7560" s="264" t="str">
        <f>IF(ISERROR(VLOOKUP(B7560,'Tous les abonnés'!$A$6:$I$5491,2,0)),"",VLOOKUP(B7560,'Tous les abonnés'!$A$6:$I$5491,2,0))</f>
        <v/>
      </c>
      <c r="D7560" s="26"/>
      <c r="E7560" s="265"/>
      <c r="F7560" s="207" t="str">
        <f>IF(ISERROR(IF(VLOOKUP(D7560,Paramètres!$C$17:$H$33,6,0)="oui","illimité",VLOOKUP(D7560,Paramètres!$C$17:$H$33,5,0))),"",IF(VLOOKUP(D7560,Paramètres!$C$17:$H$33,6,0)="oui","illimité",VLOOKUP(D7560,Paramètres!$C$17:$H$33,5,0)))</f>
        <v/>
      </c>
      <c r="G7560" s="269" t="str">
        <f t="shared" ref="G7560:G7623" si="711">IF(ISBLANK(K7560),IF(ISERROR(E7560+F7560),"",E7560+F7560),K7560)</f>
        <v/>
      </c>
      <c r="H7560" s="208"/>
      <c r="I7560" s="53"/>
      <c r="J7560" s="209"/>
      <c r="K7560" s="271"/>
      <c r="L7560" s="37"/>
      <c r="M7560" s="218"/>
      <c r="N7560" s="124"/>
      <c r="O7560" s="211" t="str">
        <f t="shared" ref="O7560:O7623" ca="1" si="712">IF(ISBLANK(E7560),"",IF(TODAY()&gt;G7560,G7560-E7560,TODAY()-E7560))</f>
        <v/>
      </c>
      <c r="P7560" s="212" t="str">
        <f>IF(ISERROR(VLOOKUP(L7560,Paramètres!$A$38:$B$40,2,0)),"",VLOOKUP(L7560,Paramètres!$A$38:$B$40,2,0))</f>
        <v/>
      </c>
      <c r="Q7560" s="211" t="str">
        <f t="shared" ref="Q7560:Q7623" ca="1" si="713">IF(ISERROR(O7560/P7560),"",ROUND(O7560/P7560,0))</f>
        <v/>
      </c>
      <c r="R7560" s="211" t="str">
        <f t="shared" si="709"/>
        <v/>
      </c>
      <c r="S7560" s="213" t="str">
        <f t="shared" ca="1" si="710"/>
        <v/>
      </c>
      <c r="T7560" s="214" t="str">
        <f t="shared" ref="T7560:T7623" ca="1" si="714">IF(ISERROR(S7560-N7560),"",S7560-N7560)</f>
        <v/>
      </c>
    </row>
    <row r="7561" spans="1:20" x14ac:dyDescent="0.25">
      <c r="A7561" s="119" t="s">
        <v>13130</v>
      </c>
      <c r="B7561" s="260"/>
      <c r="C7561" s="264" t="str">
        <f>IF(ISERROR(VLOOKUP(B7561,'Tous les abonnés'!$A$6:$I$5491,2,0)),"",VLOOKUP(B7561,'Tous les abonnés'!$A$6:$I$5491,2,0))</f>
        <v/>
      </c>
      <c r="D7561" s="26"/>
      <c r="E7561" s="265"/>
      <c r="F7561" s="207" t="str">
        <f>IF(ISERROR(IF(VLOOKUP(D7561,Paramètres!$C$17:$H$33,6,0)="oui","illimité",VLOOKUP(D7561,Paramètres!$C$17:$H$33,5,0))),"",IF(VLOOKUP(D7561,Paramètres!$C$17:$H$33,6,0)="oui","illimité",VLOOKUP(D7561,Paramètres!$C$17:$H$33,5,0)))</f>
        <v/>
      </c>
      <c r="G7561" s="269" t="str">
        <f t="shared" si="711"/>
        <v/>
      </c>
      <c r="H7561" s="208"/>
      <c r="I7561" s="53"/>
      <c r="J7561" s="209"/>
      <c r="K7561" s="271"/>
      <c r="L7561" s="37"/>
      <c r="M7561" s="218"/>
      <c r="N7561" s="124"/>
      <c r="O7561" s="211" t="str">
        <f t="shared" ca="1" si="712"/>
        <v/>
      </c>
      <c r="P7561" s="212" t="str">
        <f>IF(ISERROR(VLOOKUP(L7561,Paramètres!$A$38:$B$40,2,0)),"",VLOOKUP(L7561,Paramètres!$A$38:$B$40,2,0))</f>
        <v/>
      </c>
      <c r="Q7561" s="211" t="str">
        <f t="shared" ca="1" si="713"/>
        <v/>
      </c>
      <c r="R7561" s="211" t="str">
        <f t="shared" si="709"/>
        <v/>
      </c>
      <c r="S7561" s="213" t="str">
        <f t="shared" ca="1" si="710"/>
        <v/>
      </c>
      <c r="T7561" s="214" t="str">
        <f t="shared" ca="1" si="714"/>
        <v/>
      </c>
    </row>
    <row r="7562" spans="1:20" x14ac:dyDescent="0.25">
      <c r="A7562" s="119" t="s">
        <v>13131</v>
      </c>
      <c r="B7562" s="260"/>
      <c r="C7562" s="264" t="str">
        <f>IF(ISERROR(VLOOKUP(B7562,'Tous les abonnés'!$A$6:$I$5491,2,0)),"",VLOOKUP(B7562,'Tous les abonnés'!$A$6:$I$5491,2,0))</f>
        <v/>
      </c>
      <c r="D7562" s="26"/>
      <c r="E7562" s="265"/>
      <c r="F7562" s="207" t="str">
        <f>IF(ISERROR(IF(VLOOKUP(D7562,Paramètres!$C$17:$H$33,6,0)="oui","illimité",VLOOKUP(D7562,Paramètres!$C$17:$H$33,5,0))),"",IF(VLOOKUP(D7562,Paramètres!$C$17:$H$33,6,0)="oui","illimité",VLOOKUP(D7562,Paramètres!$C$17:$H$33,5,0)))</f>
        <v/>
      </c>
      <c r="G7562" s="269" t="str">
        <f t="shared" si="711"/>
        <v/>
      </c>
      <c r="H7562" s="208"/>
      <c r="I7562" s="53"/>
      <c r="J7562" s="209"/>
      <c r="K7562" s="271"/>
      <c r="L7562" s="37"/>
      <c r="M7562" s="218"/>
      <c r="N7562" s="124"/>
      <c r="O7562" s="211" t="str">
        <f t="shared" ca="1" si="712"/>
        <v/>
      </c>
      <c r="P7562" s="212" t="str">
        <f>IF(ISERROR(VLOOKUP(L7562,Paramètres!$A$38:$B$40,2,0)),"",VLOOKUP(L7562,Paramètres!$A$38:$B$40,2,0))</f>
        <v/>
      </c>
      <c r="Q7562" s="211" t="str">
        <f t="shared" ca="1" si="713"/>
        <v/>
      </c>
      <c r="R7562" s="211" t="str">
        <f t="shared" si="709"/>
        <v/>
      </c>
      <c r="S7562" s="213" t="str">
        <f t="shared" ca="1" si="710"/>
        <v/>
      </c>
      <c r="T7562" s="214" t="str">
        <f t="shared" ca="1" si="714"/>
        <v/>
      </c>
    </row>
    <row r="7563" spans="1:20" x14ac:dyDescent="0.25">
      <c r="A7563" s="119" t="s">
        <v>13132</v>
      </c>
      <c r="B7563" s="260"/>
      <c r="C7563" s="264" t="str">
        <f>IF(ISERROR(VLOOKUP(B7563,'Tous les abonnés'!$A$6:$I$5491,2,0)),"",VLOOKUP(B7563,'Tous les abonnés'!$A$6:$I$5491,2,0))</f>
        <v/>
      </c>
      <c r="D7563" s="26"/>
      <c r="E7563" s="265"/>
      <c r="F7563" s="207" t="str">
        <f>IF(ISERROR(IF(VLOOKUP(D7563,Paramètres!$C$17:$H$33,6,0)="oui","illimité",VLOOKUP(D7563,Paramètres!$C$17:$H$33,5,0))),"",IF(VLOOKUP(D7563,Paramètres!$C$17:$H$33,6,0)="oui","illimité",VLOOKUP(D7563,Paramètres!$C$17:$H$33,5,0)))</f>
        <v/>
      </c>
      <c r="G7563" s="269" t="str">
        <f t="shared" si="711"/>
        <v/>
      </c>
      <c r="H7563" s="208"/>
      <c r="I7563" s="53"/>
      <c r="J7563" s="209"/>
      <c r="K7563" s="271"/>
      <c r="L7563" s="37"/>
      <c r="M7563" s="218"/>
      <c r="N7563" s="124"/>
      <c r="O7563" s="211" t="str">
        <f t="shared" ca="1" si="712"/>
        <v/>
      </c>
      <c r="P7563" s="212" t="str">
        <f>IF(ISERROR(VLOOKUP(L7563,Paramètres!$A$38:$B$40,2,0)),"",VLOOKUP(L7563,Paramètres!$A$38:$B$40,2,0))</f>
        <v/>
      </c>
      <c r="Q7563" s="211" t="str">
        <f t="shared" ca="1" si="713"/>
        <v/>
      </c>
      <c r="R7563" s="211" t="str">
        <f t="shared" si="709"/>
        <v/>
      </c>
      <c r="S7563" s="213" t="str">
        <f t="shared" ca="1" si="710"/>
        <v/>
      </c>
      <c r="T7563" s="214" t="str">
        <f t="shared" ca="1" si="714"/>
        <v/>
      </c>
    </row>
    <row r="7564" spans="1:20" x14ac:dyDescent="0.25">
      <c r="A7564" s="119" t="s">
        <v>13133</v>
      </c>
      <c r="B7564" s="260"/>
      <c r="C7564" s="264" t="str">
        <f>IF(ISERROR(VLOOKUP(B7564,'Tous les abonnés'!$A$6:$I$5491,2,0)),"",VLOOKUP(B7564,'Tous les abonnés'!$A$6:$I$5491,2,0))</f>
        <v/>
      </c>
      <c r="D7564" s="26"/>
      <c r="E7564" s="265"/>
      <c r="F7564" s="207" t="str">
        <f>IF(ISERROR(IF(VLOOKUP(D7564,Paramètres!$C$17:$H$33,6,0)="oui","illimité",VLOOKUP(D7564,Paramètres!$C$17:$H$33,5,0))),"",IF(VLOOKUP(D7564,Paramètres!$C$17:$H$33,6,0)="oui","illimité",VLOOKUP(D7564,Paramètres!$C$17:$H$33,5,0)))</f>
        <v/>
      </c>
      <c r="G7564" s="269" t="str">
        <f t="shared" si="711"/>
        <v/>
      </c>
      <c r="H7564" s="208"/>
      <c r="I7564" s="53"/>
      <c r="J7564" s="209"/>
      <c r="K7564" s="271"/>
      <c r="L7564" s="37"/>
      <c r="M7564" s="218"/>
      <c r="N7564" s="124"/>
      <c r="O7564" s="211" t="str">
        <f t="shared" ca="1" si="712"/>
        <v/>
      </c>
      <c r="P7564" s="212" t="str">
        <f>IF(ISERROR(VLOOKUP(L7564,Paramètres!$A$38:$B$40,2,0)),"",VLOOKUP(L7564,Paramètres!$A$38:$B$40,2,0))</f>
        <v/>
      </c>
      <c r="Q7564" s="211" t="str">
        <f t="shared" ca="1" si="713"/>
        <v/>
      </c>
      <c r="R7564" s="211" t="str">
        <f t="shared" si="709"/>
        <v/>
      </c>
      <c r="S7564" s="213" t="str">
        <f t="shared" ca="1" si="710"/>
        <v/>
      </c>
      <c r="T7564" s="214" t="str">
        <f t="shared" ca="1" si="714"/>
        <v/>
      </c>
    </row>
    <row r="7565" spans="1:20" x14ac:dyDescent="0.25">
      <c r="A7565" s="119" t="s">
        <v>13134</v>
      </c>
      <c r="B7565" s="260"/>
      <c r="C7565" s="264" t="str">
        <f>IF(ISERROR(VLOOKUP(B7565,'Tous les abonnés'!$A$6:$I$5491,2,0)),"",VLOOKUP(B7565,'Tous les abonnés'!$A$6:$I$5491,2,0))</f>
        <v/>
      </c>
      <c r="D7565" s="26"/>
      <c r="E7565" s="265"/>
      <c r="F7565" s="207" t="str">
        <f>IF(ISERROR(IF(VLOOKUP(D7565,Paramètres!$C$17:$H$33,6,0)="oui","illimité",VLOOKUP(D7565,Paramètres!$C$17:$H$33,5,0))),"",IF(VLOOKUP(D7565,Paramètres!$C$17:$H$33,6,0)="oui","illimité",VLOOKUP(D7565,Paramètres!$C$17:$H$33,5,0)))</f>
        <v/>
      </c>
      <c r="G7565" s="269" t="str">
        <f t="shared" si="711"/>
        <v/>
      </c>
      <c r="H7565" s="208"/>
      <c r="I7565" s="53"/>
      <c r="J7565" s="209"/>
      <c r="K7565" s="271"/>
      <c r="L7565" s="37"/>
      <c r="M7565" s="218"/>
      <c r="N7565" s="124"/>
      <c r="O7565" s="211" t="str">
        <f t="shared" ca="1" si="712"/>
        <v/>
      </c>
      <c r="P7565" s="212" t="str">
        <f>IF(ISERROR(VLOOKUP(L7565,Paramètres!$A$38:$B$40,2,0)),"",VLOOKUP(L7565,Paramètres!$A$38:$B$40,2,0))</f>
        <v/>
      </c>
      <c r="Q7565" s="211" t="str">
        <f t="shared" ca="1" si="713"/>
        <v/>
      </c>
      <c r="R7565" s="211" t="str">
        <f t="shared" si="709"/>
        <v/>
      </c>
      <c r="S7565" s="213" t="str">
        <f t="shared" ca="1" si="710"/>
        <v/>
      </c>
      <c r="T7565" s="214" t="str">
        <f t="shared" ca="1" si="714"/>
        <v/>
      </c>
    </row>
    <row r="7566" spans="1:20" x14ac:dyDescent="0.25">
      <c r="A7566" s="119" t="s">
        <v>13135</v>
      </c>
      <c r="B7566" s="260"/>
      <c r="C7566" s="264" t="str">
        <f>IF(ISERROR(VLOOKUP(B7566,'Tous les abonnés'!$A$6:$I$5491,2,0)),"",VLOOKUP(B7566,'Tous les abonnés'!$A$6:$I$5491,2,0))</f>
        <v/>
      </c>
      <c r="D7566" s="26"/>
      <c r="E7566" s="265"/>
      <c r="F7566" s="207" t="str">
        <f>IF(ISERROR(IF(VLOOKUP(D7566,Paramètres!$C$17:$H$33,6,0)="oui","illimité",VLOOKUP(D7566,Paramètres!$C$17:$H$33,5,0))),"",IF(VLOOKUP(D7566,Paramètres!$C$17:$H$33,6,0)="oui","illimité",VLOOKUP(D7566,Paramètres!$C$17:$H$33,5,0)))</f>
        <v/>
      </c>
      <c r="G7566" s="269" t="str">
        <f t="shared" si="711"/>
        <v/>
      </c>
      <c r="H7566" s="208"/>
      <c r="I7566" s="53"/>
      <c r="J7566" s="209"/>
      <c r="K7566" s="271"/>
      <c r="L7566" s="37"/>
      <c r="M7566" s="218"/>
      <c r="N7566" s="124"/>
      <c r="O7566" s="211" t="str">
        <f t="shared" ca="1" si="712"/>
        <v/>
      </c>
      <c r="P7566" s="212" t="str">
        <f>IF(ISERROR(VLOOKUP(L7566,Paramètres!$A$38:$B$40,2,0)),"",VLOOKUP(L7566,Paramètres!$A$38:$B$40,2,0))</f>
        <v/>
      </c>
      <c r="Q7566" s="211" t="str">
        <f t="shared" ca="1" si="713"/>
        <v/>
      </c>
      <c r="R7566" s="211" t="str">
        <f t="shared" si="709"/>
        <v/>
      </c>
      <c r="S7566" s="213" t="str">
        <f t="shared" ca="1" si="710"/>
        <v/>
      </c>
      <c r="T7566" s="214" t="str">
        <f t="shared" ca="1" si="714"/>
        <v/>
      </c>
    </row>
    <row r="7567" spans="1:20" x14ac:dyDescent="0.25">
      <c r="A7567" s="119" t="s">
        <v>13136</v>
      </c>
      <c r="B7567" s="260"/>
      <c r="C7567" s="264" t="str">
        <f>IF(ISERROR(VLOOKUP(B7567,'Tous les abonnés'!$A$6:$I$5491,2,0)),"",VLOOKUP(B7567,'Tous les abonnés'!$A$6:$I$5491,2,0))</f>
        <v/>
      </c>
      <c r="D7567" s="26"/>
      <c r="E7567" s="265"/>
      <c r="F7567" s="207" t="str">
        <f>IF(ISERROR(IF(VLOOKUP(D7567,Paramètres!$C$17:$H$33,6,0)="oui","illimité",VLOOKUP(D7567,Paramètres!$C$17:$H$33,5,0))),"",IF(VLOOKUP(D7567,Paramètres!$C$17:$H$33,6,0)="oui","illimité",VLOOKUP(D7567,Paramètres!$C$17:$H$33,5,0)))</f>
        <v/>
      </c>
      <c r="G7567" s="269" t="str">
        <f t="shared" si="711"/>
        <v/>
      </c>
      <c r="H7567" s="208"/>
      <c r="I7567" s="53"/>
      <c r="J7567" s="209"/>
      <c r="K7567" s="271"/>
      <c r="L7567" s="37"/>
      <c r="M7567" s="218"/>
      <c r="N7567" s="124"/>
      <c r="O7567" s="211" t="str">
        <f t="shared" ca="1" si="712"/>
        <v/>
      </c>
      <c r="P7567" s="212" t="str">
        <f>IF(ISERROR(VLOOKUP(L7567,Paramètres!$A$38:$B$40,2,0)),"",VLOOKUP(L7567,Paramètres!$A$38:$B$40,2,0))</f>
        <v/>
      </c>
      <c r="Q7567" s="211" t="str">
        <f t="shared" ca="1" si="713"/>
        <v/>
      </c>
      <c r="R7567" s="211" t="str">
        <f t="shared" si="709"/>
        <v/>
      </c>
      <c r="S7567" s="213" t="str">
        <f t="shared" ca="1" si="710"/>
        <v/>
      </c>
      <c r="T7567" s="214" t="str">
        <f t="shared" ca="1" si="714"/>
        <v/>
      </c>
    </row>
    <row r="7568" spans="1:20" x14ac:dyDescent="0.25">
      <c r="A7568" s="119" t="s">
        <v>13137</v>
      </c>
      <c r="B7568" s="260"/>
      <c r="C7568" s="264" t="str">
        <f>IF(ISERROR(VLOOKUP(B7568,'Tous les abonnés'!$A$6:$I$5491,2,0)),"",VLOOKUP(B7568,'Tous les abonnés'!$A$6:$I$5491,2,0))</f>
        <v/>
      </c>
      <c r="D7568" s="26"/>
      <c r="E7568" s="265"/>
      <c r="F7568" s="207" t="str">
        <f>IF(ISERROR(IF(VLOOKUP(D7568,Paramètres!$C$17:$H$33,6,0)="oui","illimité",VLOOKUP(D7568,Paramètres!$C$17:$H$33,5,0))),"",IF(VLOOKUP(D7568,Paramètres!$C$17:$H$33,6,0)="oui","illimité",VLOOKUP(D7568,Paramètres!$C$17:$H$33,5,0)))</f>
        <v/>
      </c>
      <c r="G7568" s="269" t="str">
        <f t="shared" si="711"/>
        <v/>
      </c>
      <c r="H7568" s="208"/>
      <c r="I7568" s="53"/>
      <c r="J7568" s="209"/>
      <c r="K7568" s="271"/>
      <c r="L7568" s="37"/>
      <c r="M7568" s="218"/>
      <c r="N7568" s="124"/>
      <c r="O7568" s="211" t="str">
        <f t="shared" ca="1" si="712"/>
        <v/>
      </c>
      <c r="P7568" s="212" t="str">
        <f>IF(ISERROR(VLOOKUP(L7568,Paramètres!$A$38:$B$40,2,0)),"",VLOOKUP(L7568,Paramètres!$A$38:$B$40,2,0))</f>
        <v/>
      </c>
      <c r="Q7568" s="211" t="str">
        <f t="shared" ca="1" si="713"/>
        <v/>
      </c>
      <c r="R7568" s="211" t="str">
        <f t="shared" si="709"/>
        <v/>
      </c>
      <c r="S7568" s="213" t="str">
        <f t="shared" ca="1" si="710"/>
        <v/>
      </c>
      <c r="T7568" s="214" t="str">
        <f t="shared" ca="1" si="714"/>
        <v/>
      </c>
    </row>
    <row r="7569" spans="1:20" x14ac:dyDescent="0.25">
      <c r="A7569" s="119" t="s">
        <v>13138</v>
      </c>
      <c r="B7569" s="260"/>
      <c r="C7569" s="264" t="str">
        <f>IF(ISERROR(VLOOKUP(B7569,'Tous les abonnés'!$A$6:$I$5491,2,0)),"",VLOOKUP(B7569,'Tous les abonnés'!$A$6:$I$5491,2,0))</f>
        <v/>
      </c>
      <c r="D7569" s="26"/>
      <c r="E7569" s="265"/>
      <c r="F7569" s="207" t="str">
        <f>IF(ISERROR(IF(VLOOKUP(D7569,Paramètres!$C$17:$H$33,6,0)="oui","illimité",VLOOKUP(D7569,Paramètres!$C$17:$H$33,5,0))),"",IF(VLOOKUP(D7569,Paramètres!$C$17:$H$33,6,0)="oui","illimité",VLOOKUP(D7569,Paramètres!$C$17:$H$33,5,0)))</f>
        <v/>
      </c>
      <c r="G7569" s="269" t="str">
        <f t="shared" si="711"/>
        <v/>
      </c>
      <c r="H7569" s="208"/>
      <c r="I7569" s="53"/>
      <c r="J7569" s="209"/>
      <c r="K7569" s="271"/>
      <c r="L7569" s="37"/>
      <c r="M7569" s="218"/>
      <c r="N7569" s="124"/>
      <c r="O7569" s="211" t="str">
        <f t="shared" ca="1" si="712"/>
        <v/>
      </c>
      <c r="P7569" s="212" t="str">
        <f>IF(ISERROR(VLOOKUP(L7569,Paramètres!$A$38:$B$40,2,0)),"",VLOOKUP(L7569,Paramètres!$A$38:$B$40,2,0))</f>
        <v/>
      </c>
      <c r="Q7569" s="211" t="str">
        <f t="shared" ca="1" si="713"/>
        <v/>
      </c>
      <c r="R7569" s="211" t="str">
        <f t="shared" si="709"/>
        <v/>
      </c>
      <c r="S7569" s="213" t="str">
        <f t="shared" ca="1" si="710"/>
        <v/>
      </c>
      <c r="T7569" s="214" t="str">
        <f t="shared" ca="1" si="714"/>
        <v/>
      </c>
    </row>
    <row r="7570" spans="1:20" x14ac:dyDescent="0.25">
      <c r="A7570" s="119" t="s">
        <v>13139</v>
      </c>
      <c r="B7570" s="260"/>
      <c r="C7570" s="264" t="str">
        <f>IF(ISERROR(VLOOKUP(B7570,'Tous les abonnés'!$A$6:$I$5491,2,0)),"",VLOOKUP(B7570,'Tous les abonnés'!$A$6:$I$5491,2,0))</f>
        <v/>
      </c>
      <c r="D7570" s="26"/>
      <c r="E7570" s="265"/>
      <c r="F7570" s="207" t="str">
        <f>IF(ISERROR(IF(VLOOKUP(D7570,Paramètres!$C$17:$H$33,6,0)="oui","illimité",VLOOKUP(D7570,Paramètres!$C$17:$H$33,5,0))),"",IF(VLOOKUP(D7570,Paramètres!$C$17:$H$33,6,0)="oui","illimité",VLOOKUP(D7570,Paramètres!$C$17:$H$33,5,0)))</f>
        <v/>
      </c>
      <c r="G7570" s="269" t="str">
        <f t="shared" si="711"/>
        <v/>
      </c>
      <c r="H7570" s="208"/>
      <c r="I7570" s="53"/>
      <c r="J7570" s="209"/>
      <c r="K7570" s="271"/>
      <c r="L7570" s="37"/>
      <c r="M7570" s="218"/>
      <c r="N7570" s="124"/>
      <c r="O7570" s="211" t="str">
        <f t="shared" ca="1" si="712"/>
        <v/>
      </c>
      <c r="P7570" s="212" t="str">
        <f>IF(ISERROR(VLOOKUP(L7570,Paramètres!$A$38:$B$40,2,0)),"",VLOOKUP(L7570,Paramètres!$A$38:$B$40,2,0))</f>
        <v/>
      </c>
      <c r="Q7570" s="211" t="str">
        <f t="shared" ca="1" si="713"/>
        <v/>
      </c>
      <c r="R7570" s="211" t="str">
        <f t="shared" si="709"/>
        <v/>
      </c>
      <c r="S7570" s="213" t="str">
        <f t="shared" ca="1" si="710"/>
        <v/>
      </c>
      <c r="T7570" s="214" t="str">
        <f t="shared" ca="1" si="714"/>
        <v/>
      </c>
    </row>
    <row r="7571" spans="1:20" x14ac:dyDescent="0.25">
      <c r="A7571" s="119" t="s">
        <v>13140</v>
      </c>
      <c r="B7571" s="260"/>
      <c r="C7571" s="264" t="str">
        <f>IF(ISERROR(VLOOKUP(B7571,'Tous les abonnés'!$A$6:$I$5491,2,0)),"",VLOOKUP(B7571,'Tous les abonnés'!$A$6:$I$5491,2,0))</f>
        <v/>
      </c>
      <c r="D7571" s="26"/>
      <c r="E7571" s="265"/>
      <c r="F7571" s="207" t="str">
        <f>IF(ISERROR(IF(VLOOKUP(D7571,Paramètres!$C$17:$H$33,6,0)="oui","illimité",VLOOKUP(D7571,Paramètres!$C$17:$H$33,5,0))),"",IF(VLOOKUP(D7571,Paramètres!$C$17:$H$33,6,0)="oui","illimité",VLOOKUP(D7571,Paramètres!$C$17:$H$33,5,0)))</f>
        <v/>
      </c>
      <c r="G7571" s="269" t="str">
        <f t="shared" si="711"/>
        <v/>
      </c>
      <c r="H7571" s="208"/>
      <c r="I7571" s="53"/>
      <c r="J7571" s="209"/>
      <c r="K7571" s="271"/>
      <c r="L7571" s="37"/>
      <c r="M7571" s="218"/>
      <c r="N7571" s="124"/>
      <c r="O7571" s="211" t="str">
        <f t="shared" ca="1" si="712"/>
        <v/>
      </c>
      <c r="P7571" s="212" t="str">
        <f>IF(ISERROR(VLOOKUP(L7571,Paramètres!$A$38:$B$40,2,0)),"",VLOOKUP(L7571,Paramètres!$A$38:$B$40,2,0))</f>
        <v/>
      </c>
      <c r="Q7571" s="211" t="str">
        <f t="shared" ca="1" si="713"/>
        <v/>
      </c>
      <c r="R7571" s="211" t="str">
        <f t="shared" si="709"/>
        <v/>
      </c>
      <c r="S7571" s="213" t="str">
        <f t="shared" ca="1" si="710"/>
        <v/>
      </c>
      <c r="T7571" s="214" t="str">
        <f t="shared" ca="1" si="714"/>
        <v/>
      </c>
    </row>
    <row r="7572" spans="1:20" x14ac:dyDescent="0.25">
      <c r="A7572" s="119" t="s">
        <v>13141</v>
      </c>
      <c r="B7572" s="260"/>
      <c r="C7572" s="264" t="str">
        <f>IF(ISERROR(VLOOKUP(B7572,'Tous les abonnés'!$A$6:$I$5491,2,0)),"",VLOOKUP(B7572,'Tous les abonnés'!$A$6:$I$5491,2,0))</f>
        <v/>
      </c>
      <c r="D7572" s="26"/>
      <c r="E7572" s="265"/>
      <c r="F7572" s="207" t="str">
        <f>IF(ISERROR(IF(VLOOKUP(D7572,Paramètres!$C$17:$H$33,6,0)="oui","illimité",VLOOKUP(D7572,Paramètres!$C$17:$H$33,5,0))),"",IF(VLOOKUP(D7572,Paramètres!$C$17:$H$33,6,0)="oui","illimité",VLOOKUP(D7572,Paramètres!$C$17:$H$33,5,0)))</f>
        <v/>
      </c>
      <c r="G7572" s="269" t="str">
        <f t="shared" si="711"/>
        <v/>
      </c>
      <c r="H7572" s="208"/>
      <c r="I7572" s="53"/>
      <c r="J7572" s="209"/>
      <c r="K7572" s="271"/>
      <c r="L7572" s="37"/>
      <c r="M7572" s="218"/>
      <c r="N7572" s="124"/>
      <c r="O7572" s="211" t="str">
        <f t="shared" ca="1" si="712"/>
        <v/>
      </c>
      <c r="P7572" s="212" t="str">
        <f>IF(ISERROR(VLOOKUP(L7572,Paramètres!$A$38:$B$40,2,0)),"",VLOOKUP(L7572,Paramètres!$A$38:$B$40,2,0))</f>
        <v/>
      </c>
      <c r="Q7572" s="211" t="str">
        <f t="shared" ca="1" si="713"/>
        <v/>
      </c>
      <c r="R7572" s="211" t="str">
        <f t="shared" si="709"/>
        <v/>
      </c>
      <c r="S7572" s="213" t="str">
        <f t="shared" ca="1" si="710"/>
        <v/>
      </c>
      <c r="T7572" s="214" t="str">
        <f t="shared" ca="1" si="714"/>
        <v/>
      </c>
    </row>
    <row r="7573" spans="1:20" x14ac:dyDescent="0.25">
      <c r="A7573" s="119" t="s">
        <v>13142</v>
      </c>
      <c r="B7573" s="260"/>
      <c r="C7573" s="264" t="str">
        <f>IF(ISERROR(VLOOKUP(B7573,'Tous les abonnés'!$A$6:$I$5491,2,0)),"",VLOOKUP(B7573,'Tous les abonnés'!$A$6:$I$5491,2,0))</f>
        <v/>
      </c>
      <c r="D7573" s="26"/>
      <c r="E7573" s="265"/>
      <c r="F7573" s="207" t="str">
        <f>IF(ISERROR(IF(VLOOKUP(D7573,Paramètres!$C$17:$H$33,6,0)="oui","illimité",VLOOKUP(D7573,Paramètres!$C$17:$H$33,5,0))),"",IF(VLOOKUP(D7573,Paramètres!$C$17:$H$33,6,0)="oui","illimité",VLOOKUP(D7573,Paramètres!$C$17:$H$33,5,0)))</f>
        <v/>
      </c>
      <c r="G7573" s="269" t="str">
        <f t="shared" si="711"/>
        <v/>
      </c>
      <c r="H7573" s="208"/>
      <c r="I7573" s="53"/>
      <c r="J7573" s="209"/>
      <c r="K7573" s="271"/>
      <c r="L7573" s="37"/>
      <c r="M7573" s="218"/>
      <c r="N7573" s="124"/>
      <c r="O7573" s="211" t="str">
        <f t="shared" ca="1" si="712"/>
        <v/>
      </c>
      <c r="P7573" s="212" t="str">
        <f>IF(ISERROR(VLOOKUP(L7573,Paramètres!$A$38:$B$40,2,0)),"",VLOOKUP(L7573,Paramètres!$A$38:$B$40,2,0))</f>
        <v/>
      </c>
      <c r="Q7573" s="211" t="str">
        <f t="shared" ca="1" si="713"/>
        <v/>
      </c>
      <c r="R7573" s="211" t="str">
        <f t="shared" si="709"/>
        <v/>
      </c>
      <c r="S7573" s="213" t="str">
        <f t="shared" ca="1" si="710"/>
        <v/>
      </c>
      <c r="T7573" s="214" t="str">
        <f t="shared" ca="1" si="714"/>
        <v/>
      </c>
    </row>
    <row r="7574" spans="1:20" x14ac:dyDescent="0.25">
      <c r="A7574" s="119" t="s">
        <v>13143</v>
      </c>
      <c r="B7574" s="260"/>
      <c r="C7574" s="264" t="str">
        <f>IF(ISERROR(VLOOKUP(B7574,'Tous les abonnés'!$A$6:$I$5491,2,0)),"",VLOOKUP(B7574,'Tous les abonnés'!$A$6:$I$5491,2,0))</f>
        <v/>
      </c>
      <c r="D7574" s="26"/>
      <c r="E7574" s="265"/>
      <c r="F7574" s="207" t="str">
        <f>IF(ISERROR(IF(VLOOKUP(D7574,Paramètres!$C$17:$H$33,6,0)="oui","illimité",VLOOKUP(D7574,Paramètres!$C$17:$H$33,5,0))),"",IF(VLOOKUP(D7574,Paramètres!$C$17:$H$33,6,0)="oui","illimité",VLOOKUP(D7574,Paramètres!$C$17:$H$33,5,0)))</f>
        <v/>
      </c>
      <c r="G7574" s="269" t="str">
        <f t="shared" si="711"/>
        <v/>
      </c>
      <c r="H7574" s="208"/>
      <c r="I7574" s="53"/>
      <c r="J7574" s="209"/>
      <c r="K7574" s="271"/>
      <c r="L7574" s="37"/>
      <c r="M7574" s="218"/>
      <c r="N7574" s="124"/>
      <c r="O7574" s="211" t="str">
        <f t="shared" ca="1" si="712"/>
        <v/>
      </c>
      <c r="P7574" s="212" t="str">
        <f>IF(ISERROR(VLOOKUP(L7574,Paramètres!$A$38:$B$40,2,0)),"",VLOOKUP(L7574,Paramètres!$A$38:$B$40,2,0))</f>
        <v/>
      </c>
      <c r="Q7574" s="211" t="str">
        <f t="shared" ca="1" si="713"/>
        <v/>
      </c>
      <c r="R7574" s="211" t="str">
        <f t="shared" si="709"/>
        <v/>
      </c>
      <c r="S7574" s="213" t="str">
        <f t="shared" ca="1" si="710"/>
        <v/>
      </c>
      <c r="T7574" s="214" t="str">
        <f t="shared" ca="1" si="714"/>
        <v/>
      </c>
    </row>
    <row r="7575" spans="1:20" x14ac:dyDescent="0.25">
      <c r="A7575" s="119" t="s">
        <v>13144</v>
      </c>
      <c r="B7575" s="260"/>
      <c r="C7575" s="264" t="str">
        <f>IF(ISERROR(VLOOKUP(B7575,'Tous les abonnés'!$A$6:$I$5491,2,0)),"",VLOOKUP(B7575,'Tous les abonnés'!$A$6:$I$5491,2,0))</f>
        <v/>
      </c>
      <c r="D7575" s="26"/>
      <c r="E7575" s="265"/>
      <c r="F7575" s="207" t="str">
        <f>IF(ISERROR(IF(VLOOKUP(D7575,Paramètres!$C$17:$H$33,6,0)="oui","illimité",VLOOKUP(D7575,Paramètres!$C$17:$H$33,5,0))),"",IF(VLOOKUP(D7575,Paramètres!$C$17:$H$33,6,0)="oui","illimité",VLOOKUP(D7575,Paramètres!$C$17:$H$33,5,0)))</f>
        <v/>
      </c>
      <c r="G7575" s="269" t="str">
        <f t="shared" si="711"/>
        <v/>
      </c>
      <c r="H7575" s="208"/>
      <c r="I7575" s="53"/>
      <c r="J7575" s="209"/>
      <c r="K7575" s="271"/>
      <c r="L7575" s="37"/>
      <c r="M7575" s="218"/>
      <c r="N7575" s="124"/>
      <c r="O7575" s="211" t="str">
        <f t="shared" ca="1" si="712"/>
        <v/>
      </c>
      <c r="P7575" s="212" t="str">
        <f>IF(ISERROR(VLOOKUP(L7575,Paramètres!$A$38:$B$40,2,0)),"",VLOOKUP(L7575,Paramètres!$A$38:$B$40,2,0))</f>
        <v/>
      </c>
      <c r="Q7575" s="211" t="str">
        <f t="shared" ca="1" si="713"/>
        <v/>
      </c>
      <c r="R7575" s="211" t="str">
        <f t="shared" si="709"/>
        <v/>
      </c>
      <c r="S7575" s="213" t="str">
        <f t="shared" ca="1" si="710"/>
        <v/>
      </c>
      <c r="T7575" s="214" t="str">
        <f t="shared" ca="1" si="714"/>
        <v/>
      </c>
    </row>
    <row r="7576" spans="1:20" x14ac:dyDescent="0.25">
      <c r="A7576" s="119" t="s">
        <v>13145</v>
      </c>
      <c r="B7576" s="260"/>
      <c r="C7576" s="264" t="str">
        <f>IF(ISERROR(VLOOKUP(B7576,'Tous les abonnés'!$A$6:$I$5491,2,0)),"",VLOOKUP(B7576,'Tous les abonnés'!$A$6:$I$5491,2,0))</f>
        <v/>
      </c>
      <c r="D7576" s="26"/>
      <c r="E7576" s="265"/>
      <c r="F7576" s="207" t="str">
        <f>IF(ISERROR(IF(VLOOKUP(D7576,Paramètres!$C$17:$H$33,6,0)="oui","illimité",VLOOKUP(D7576,Paramètres!$C$17:$H$33,5,0))),"",IF(VLOOKUP(D7576,Paramètres!$C$17:$H$33,6,0)="oui","illimité",VLOOKUP(D7576,Paramètres!$C$17:$H$33,5,0)))</f>
        <v/>
      </c>
      <c r="G7576" s="269" t="str">
        <f t="shared" si="711"/>
        <v/>
      </c>
      <c r="H7576" s="208"/>
      <c r="I7576" s="53"/>
      <c r="J7576" s="209"/>
      <c r="K7576" s="271"/>
      <c r="L7576" s="37"/>
      <c r="M7576" s="218"/>
      <c r="N7576" s="124"/>
      <c r="O7576" s="211" t="str">
        <f t="shared" ca="1" si="712"/>
        <v/>
      </c>
      <c r="P7576" s="212" t="str">
        <f>IF(ISERROR(VLOOKUP(L7576,Paramètres!$A$38:$B$40,2,0)),"",VLOOKUP(L7576,Paramètres!$A$38:$B$40,2,0))</f>
        <v/>
      </c>
      <c r="Q7576" s="211" t="str">
        <f t="shared" ca="1" si="713"/>
        <v/>
      </c>
      <c r="R7576" s="211" t="str">
        <f t="shared" si="709"/>
        <v/>
      </c>
      <c r="S7576" s="213" t="str">
        <f t="shared" ca="1" si="710"/>
        <v/>
      </c>
      <c r="T7576" s="214" t="str">
        <f t="shared" ca="1" si="714"/>
        <v/>
      </c>
    </row>
    <row r="7577" spans="1:20" x14ac:dyDescent="0.25">
      <c r="A7577" s="119" t="s">
        <v>13146</v>
      </c>
      <c r="B7577" s="260"/>
      <c r="C7577" s="264" t="str">
        <f>IF(ISERROR(VLOOKUP(B7577,'Tous les abonnés'!$A$6:$I$5491,2,0)),"",VLOOKUP(B7577,'Tous les abonnés'!$A$6:$I$5491,2,0))</f>
        <v/>
      </c>
      <c r="D7577" s="26"/>
      <c r="E7577" s="265"/>
      <c r="F7577" s="207" t="str">
        <f>IF(ISERROR(IF(VLOOKUP(D7577,Paramètres!$C$17:$H$33,6,0)="oui","illimité",VLOOKUP(D7577,Paramètres!$C$17:$H$33,5,0))),"",IF(VLOOKUP(D7577,Paramètres!$C$17:$H$33,6,0)="oui","illimité",VLOOKUP(D7577,Paramètres!$C$17:$H$33,5,0)))</f>
        <v/>
      </c>
      <c r="G7577" s="269" t="str">
        <f t="shared" si="711"/>
        <v/>
      </c>
      <c r="H7577" s="208"/>
      <c r="I7577" s="53"/>
      <c r="J7577" s="209"/>
      <c r="K7577" s="271"/>
      <c r="L7577" s="37"/>
      <c r="M7577" s="218"/>
      <c r="N7577" s="124"/>
      <c r="O7577" s="211" t="str">
        <f t="shared" ca="1" si="712"/>
        <v/>
      </c>
      <c r="P7577" s="212" t="str">
        <f>IF(ISERROR(VLOOKUP(L7577,Paramètres!$A$38:$B$40,2,0)),"",VLOOKUP(L7577,Paramètres!$A$38:$B$40,2,0))</f>
        <v/>
      </c>
      <c r="Q7577" s="211" t="str">
        <f t="shared" ca="1" si="713"/>
        <v/>
      </c>
      <c r="R7577" s="211" t="str">
        <f t="shared" si="709"/>
        <v/>
      </c>
      <c r="S7577" s="213" t="str">
        <f t="shared" ca="1" si="710"/>
        <v/>
      </c>
      <c r="T7577" s="214" t="str">
        <f t="shared" ca="1" si="714"/>
        <v/>
      </c>
    </row>
    <row r="7578" spans="1:20" x14ac:dyDescent="0.25">
      <c r="A7578" s="119" t="s">
        <v>13147</v>
      </c>
      <c r="B7578" s="260"/>
      <c r="C7578" s="264" t="str">
        <f>IF(ISERROR(VLOOKUP(B7578,'Tous les abonnés'!$A$6:$I$5491,2,0)),"",VLOOKUP(B7578,'Tous les abonnés'!$A$6:$I$5491,2,0))</f>
        <v/>
      </c>
      <c r="D7578" s="26"/>
      <c r="E7578" s="265"/>
      <c r="F7578" s="207" t="str">
        <f>IF(ISERROR(IF(VLOOKUP(D7578,Paramètres!$C$17:$H$33,6,0)="oui","illimité",VLOOKUP(D7578,Paramètres!$C$17:$H$33,5,0))),"",IF(VLOOKUP(D7578,Paramètres!$C$17:$H$33,6,0)="oui","illimité",VLOOKUP(D7578,Paramètres!$C$17:$H$33,5,0)))</f>
        <v/>
      </c>
      <c r="G7578" s="269" t="str">
        <f t="shared" si="711"/>
        <v/>
      </c>
      <c r="H7578" s="208"/>
      <c r="I7578" s="53"/>
      <c r="J7578" s="209"/>
      <c r="K7578" s="271"/>
      <c r="L7578" s="37"/>
      <c r="M7578" s="218"/>
      <c r="N7578" s="124"/>
      <c r="O7578" s="211" t="str">
        <f t="shared" ca="1" si="712"/>
        <v/>
      </c>
      <c r="P7578" s="212" t="str">
        <f>IF(ISERROR(VLOOKUP(L7578,Paramètres!$A$38:$B$40,2,0)),"",VLOOKUP(L7578,Paramètres!$A$38:$B$40,2,0))</f>
        <v/>
      </c>
      <c r="Q7578" s="211" t="str">
        <f t="shared" ca="1" si="713"/>
        <v/>
      </c>
      <c r="R7578" s="211" t="str">
        <f t="shared" si="709"/>
        <v/>
      </c>
      <c r="S7578" s="213" t="str">
        <f t="shared" ca="1" si="710"/>
        <v/>
      </c>
      <c r="T7578" s="214" t="str">
        <f t="shared" ca="1" si="714"/>
        <v/>
      </c>
    </row>
    <row r="7579" spans="1:20" x14ac:dyDescent="0.25">
      <c r="A7579" s="119" t="s">
        <v>13148</v>
      </c>
      <c r="B7579" s="260"/>
      <c r="C7579" s="264" t="str">
        <f>IF(ISERROR(VLOOKUP(B7579,'Tous les abonnés'!$A$6:$I$5491,2,0)),"",VLOOKUP(B7579,'Tous les abonnés'!$A$6:$I$5491,2,0))</f>
        <v/>
      </c>
      <c r="D7579" s="26"/>
      <c r="E7579" s="265"/>
      <c r="F7579" s="207" t="str">
        <f>IF(ISERROR(IF(VLOOKUP(D7579,Paramètres!$C$17:$H$33,6,0)="oui","illimité",VLOOKUP(D7579,Paramètres!$C$17:$H$33,5,0))),"",IF(VLOOKUP(D7579,Paramètres!$C$17:$H$33,6,0)="oui","illimité",VLOOKUP(D7579,Paramètres!$C$17:$H$33,5,0)))</f>
        <v/>
      </c>
      <c r="G7579" s="269" t="str">
        <f t="shared" si="711"/>
        <v/>
      </c>
      <c r="H7579" s="208"/>
      <c r="I7579" s="53"/>
      <c r="J7579" s="209"/>
      <c r="K7579" s="271"/>
      <c r="L7579" s="37"/>
      <c r="M7579" s="218"/>
      <c r="N7579" s="124"/>
      <c r="O7579" s="211" t="str">
        <f t="shared" ca="1" si="712"/>
        <v/>
      </c>
      <c r="P7579" s="212" t="str">
        <f>IF(ISERROR(VLOOKUP(L7579,Paramètres!$A$38:$B$40,2,0)),"",VLOOKUP(L7579,Paramètres!$A$38:$B$40,2,0))</f>
        <v/>
      </c>
      <c r="Q7579" s="211" t="str">
        <f t="shared" ca="1" si="713"/>
        <v/>
      </c>
      <c r="R7579" s="211" t="str">
        <f t="shared" si="709"/>
        <v/>
      </c>
      <c r="S7579" s="213" t="str">
        <f t="shared" ca="1" si="710"/>
        <v/>
      </c>
      <c r="T7579" s="214" t="str">
        <f t="shared" ca="1" si="714"/>
        <v/>
      </c>
    </row>
    <row r="7580" spans="1:20" x14ac:dyDescent="0.25">
      <c r="A7580" s="119" t="s">
        <v>13149</v>
      </c>
      <c r="B7580" s="260"/>
      <c r="C7580" s="264" t="str">
        <f>IF(ISERROR(VLOOKUP(B7580,'Tous les abonnés'!$A$6:$I$5491,2,0)),"",VLOOKUP(B7580,'Tous les abonnés'!$A$6:$I$5491,2,0))</f>
        <v/>
      </c>
      <c r="D7580" s="26"/>
      <c r="E7580" s="265"/>
      <c r="F7580" s="207" t="str">
        <f>IF(ISERROR(IF(VLOOKUP(D7580,Paramètres!$C$17:$H$33,6,0)="oui","illimité",VLOOKUP(D7580,Paramètres!$C$17:$H$33,5,0))),"",IF(VLOOKUP(D7580,Paramètres!$C$17:$H$33,6,0)="oui","illimité",VLOOKUP(D7580,Paramètres!$C$17:$H$33,5,0)))</f>
        <v/>
      </c>
      <c r="G7580" s="269" t="str">
        <f t="shared" si="711"/>
        <v/>
      </c>
      <c r="H7580" s="208"/>
      <c r="I7580" s="53"/>
      <c r="J7580" s="209"/>
      <c r="K7580" s="271"/>
      <c r="L7580" s="37"/>
      <c r="M7580" s="218"/>
      <c r="N7580" s="124"/>
      <c r="O7580" s="211" t="str">
        <f t="shared" ca="1" si="712"/>
        <v/>
      </c>
      <c r="P7580" s="212" t="str">
        <f>IF(ISERROR(VLOOKUP(L7580,Paramètres!$A$38:$B$40,2,0)),"",VLOOKUP(L7580,Paramètres!$A$38:$B$40,2,0))</f>
        <v/>
      </c>
      <c r="Q7580" s="211" t="str">
        <f t="shared" ca="1" si="713"/>
        <v/>
      </c>
      <c r="R7580" s="211" t="str">
        <f t="shared" si="709"/>
        <v/>
      </c>
      <c r="S7580" s="213" t="str">
        <f t="shared" ca="1" si="710"/>
        <v/>
      </c>
      <c r="T7580" s="214" t="str">
        <f t="shared" ca="1" si="714"/>
        <v/>
      </c>
    </row>
    <row r="7581" spans="1:20" x14ac:dyDescent="0.25">
      <c r="A7581" s="119" t="s">
        <v>13150</v>
      </c>
      <c r="B7581" s="260"/>
      <c r="C7581" s="264" t="str">
        <f>IF(ISERROR(VLOOKUP(B7581,'Tous les abonnés'!$A$6:$I$5491,2,0)),"",VLOOKUP(B7581,'Tous les abonnés'!$A$6:$I$5491,2,0))</f>
        <v/>
      </c>
      <c r="D7581" s="26"/>
      <c r="E7581" s="265"/>
      <c r="F7581" s="207" t="str">
        <f>IF(ISERROR(IF(VLOOKUP(D7581,Paramètres!$C$17:$H$33,6,0)="oui","illimité",VLOOKUP(D7581,Paramètres!$C$17:$H$33,5,0))),"",IF(VLOOKUP(D7581,Paramètres!$C$17:$H$33,6,0)="oui","illimité",VLOOKUP(D7581,Paramètres!$C$17:$H$33,5,0)))</f>
        <v/>
      </c>
      <c r="G7581" s="269" t="str">
        <f t="shared" si="711"/>
        <v/>
      </c>
      <c r="H7581" s="208"/>
      <c r="I7581" s="53"/>
      <c r="J7581" s="209"/>
      <c r="K7581" s="271"/>
      <c r="L7581" s="37"/>
      <c r="M7581" s="218"/>
      <c r="N7581" s="124"/>
      <c r="O7581" s="211" t="str">
        <f t="shared" ca="1" si="712"/>
        <v/>
      </c>
      <c r="P7581" s="212" t="str">
        <f>IF(ISERROR(VLOOKUP(L7581,Paramètres!$A$38:$B$40,2,0)),"",VLOOKUP(L7581,Paramètres!$A$38:$B$40,2,0))</f>
        <v/>
      </c>
      <c r="Q7581" s="211" t="str">
        <f t="shared" ca="1" si="713"/>
        <v/>
      </c>
      <c r="R7581" s="211" t="str">
        <f t="shared" si="709"/>
        <v/>
      </c>
      <c r="S7581" s="213" t="str">
        <f t="shared" ca="1" si="710"/>
        <v/>
      </c>
      <c r="T7581" s="214" t="str">
        <f t="shared" ca="1" si="714"/>
        <v/>
      </c>
    </row>
    <row r="7582" spans="1:20" x14ac:dyDescent="0.25">
      <c r="A7582" s="119" t="s">
        <v>13151</v>
      </c>
      <c r="B7582" s="260"/>
      <c r="C7582" s="264" t="str">
        <f>IF(ISERROR(VLOOKUP(B7582,'Tous les abonnés'!$A$6:$I$5491,2,0)),"",VLOOKUP(B7582,'Tous les abonnés'!$A$6:$I$5491,2,0))</f>
        <v/>
      </c>
      <c r="D7582" s="26"/>
      <c r="E7582" s="265"/>
      <c r="F7582" s="207" t="str">
        <f>IF(ISERROR(IF(VLOOKUP(D7582,Paramètres!$C$17:$H$33,6,0)="oui","illimité",VLOOKUP(D7582,Paramètres!$C$17:$H$33,5,0))),"",IF(VLOOKUP(D7582,Paramètres!$C$17:$H$33,6,0)="oui","illimité",VLOOKUP(D7582,Paramètres!$C$17:$H$33,5,0)))</f>
        <v/>
      </c>
      <c r="G7582" s="269" t="str">
        <f t="shared" si="711"/>
        <v/>
      </c>
      <c r="H7582" s="208"/>
      <c r="I7582" s="53"/>
      <c r="J7582" s="209"/>
      <c r="K7582" s="271"/>
      <c r="L7582" s="37"/>
      <c r="M7582" s="218"/>
      <c r="N7582" s="124"/>
      <c r="O7582" s="211" t="str">
        <f t="shared" ca="1" si="712"/>
        <v/>
      </c>
      <c r="P7582" s="212" t="str">
        <f>IF(ISERROR(VLOOKUP(L7582,Paramètres!$A$38:$B$40,2,0)),"",VLOOKUP(L7582,Paramètres!$A$38:$B$40,2,0))</f>
        <v/>
      </c>
      <c r="Q7582" s="211" t="str">
        <f t="shared" ca="1" si="713"/>
        <v/>
      </c>
      <c r="R7582" s="211" t="str">
        <f t="shared" si="709"/>
        <v/>
      </c>
      <c r="S7582" s="213" t="str">
        <f t="shared" ca="1" si="710"/>
        <v/>
      </c>
      <c r="T7582" s="214" t="str">
        <f t="shared" ca="1" si="714"/>
        <v/>
      </c>
    </row>
    <row r="7583" spans="1:20" x14ac:dyDescent="0.25">
      <c r="A7583" s="119" t="s">
        <v>13152</v>
      </c>
      <c r="B7583" s="260"/>
      <c r="C7583" s="264" t="str">
        <f>IF(ISERROR(VLOOKUP(B7583,'Tous les abonnés'!$A$6:$I$5491,2,0)),"",VLOOKUP(B7583,'Tous les abonnés'!$A$6:$I$5491,2,0))</f>
        <v/>
      </c>
      <c r="D7583" s="26"/>
      <c r="E7583" s="265"/>
      <c r="F7583" s="207" t="str">
        <f>IF(ISERROR(IF(VLOOKUP(D7583,Paramètres!$C$17:$H$33,6,0)="oui","illimité",VLOOKUP(D7583,Paramètres!$C$17:$H$33,5,0))),"",IF(VLOOKUP(D7583,Paramètres!$C$17:$H$33,6,0)="oui","illimité",VLOOKUP(D7583,Paramètres!$C$17:$H$33,5,0)))</f>
        <v/>
      </c>
      <c r="G7583" s="269" t="str">
        <f t="shared" si="711"/>
        <v/>
      </c>
      <c r="H7583" s="208"/>
      <c r="I7583" s="53"/>
      <c r="J7583" s="209"/>
      <c r="K7583" s="271"/>
      <c r="L7583" s="37"/>
      <c r="M7583" s="218"/>
      <c r="N7583" s="124"/>
      <c r="O7583" s="211" t="str">
        <f t="shared" ca="1" si="712"/>
        <v/>
      </c>
      <c r="P7583" s="212" t="str">
        <f>IF(ISERROR(VLOOKUP(L7583,Paramètres!$A$38:$B$40,2,0)),"",VLOOKUP(L7583,Paramètres!$A$38:$B$40,2,0))</f>
        <v/>
      </c>
      <c r="Q7583" s="211" t="str">
        <f t="shared" ca="1" si="713"/>
        <v/>
      </c>
      <c r="R7583" s="211" t="str">
        <f t="shared" si="709"/>
        <v/>
      </c>
      <c r="S7583" s="213" t="str">
        <f t="shared" ca="1" si="710"/>
        <v/>
      </c>
      <c r="T7583" s="214" t="str">
        <f t="shared" ca="1" si="714"/>
        <v/>
      </c>
    </row>
    <row r="7584" spans="1:20" x14ac:dyDescent="0.25">
      <c r="A7584" s="119" t="s">
        <v>13153</v>
      </c>
      <c r="B7584" s="260"/>
      <c r="C7584" s="264" t="str">
        <f>IF(ISERROR(VLOOKUP(B7584,'Tous les abonnés'!$A$6:$I$5491,2,0)),"",VLOOKUP(B7584,'Tous les abonnés'!$A$6:$I$5491,2,0))</f>
        <v/>
      </c>
      <c r="D7584" s="26"/>
      <c r="E7584" s="265"/>
      <c r="F7584" s="207" t="str">
        <f>IF(ISERROR(IF(VLOOKUP(D7584,Paramètres!$C$17:$H$33,6,0)="oui","illimité",VLOOKUP(D7584,Paramètres!$C$17:$H$33,5,0))),"",IF(VLOOKUP(D7584,Paramètres!$C$17:$H$33,6,0)="oui","illimité",VLOOKUP(D7584,Paramètres!$C$17:$H$33,5,0)))</f>
        <v/>
      </c>
      <c r="G7584" s="269" t="str">
        <f t="shared" si="711"/>
        <v/>
      </c>
      <c r="H7584" s="208"/>
      <c r="I7584" s="53"/>
      <c r="J7584" s="209"/>
      <c r="K7584" s="271"/>
      <c r="L7584" s="37"/>
      <c r="M7584" s="218"/>
      <c r="N7584" s="124"/>
      <c r="O7584" s="211" t="str">
        <f t="shared" ca="1" si="712"/>
        <v/>
      </c>
      <c r="P7584" s="212" t="str">
        <f>IF(ISERROR(VLOOKUP(L7584,Paramètres!$A$38:$B$40,2,0)),"",VLOOKUP(L7584,Paramètres!$A$38:$B$40,2,0))</f>
        <v/>
      </c>
      <c r="Q7584" s="211" t="str">
        <f t="shared" ca="1" si="713"/>
        <v/>
      </c>
      <c r="R7584" s="211" t="str">
        <f t="shared" si="709"/>
        <v/>
      </c>
      <c r="S7584" s="213" t="str">
        <f t="shared" ca="1" si="710"/>
        <v/>
      </c>
      <c r="T7584" s="214" t="str">
        <f t="shared" ca="1" si="714"/>
        <v/>
      </c>
    </row>
    <row r="7585" spans="1:20" x14ac:dyDescent="0.25">
      <c r="A7585" s="119" t="s">
        <v>13154</v>
      </c>
      <c r="B7585" s="260"/>
      <c r="C7585" s="264" t="str">
        <f>IF(ISERROR(VLOOKUP(B7585,'Tous les abonnés'!$A$6:$I$5491,2,0)),"",VLOOKUP(B7585,'Tous les abonnés'!$A$6:$I$5491,2,0))</f>
        <v/>
      </c>
      <c r="D7585" s="26"/>
      <c r="E7585" s="265"/>
      <c r="F7585" s="207" t="str">
        <f>IF(ISERROR(IF(VLOOKUP(D7585,Paramètres!$C$17:$H$33,6,0)="oui","illimité",VLOOKUP(D7585,Paramètres!$C$17:$H$33,5,0))),"",IF(VLOOKUP(D7585,Paramètres!$C$17:$H$33,6,0)="oui","illimité",VLOOKUP(D7585,Paramètres!$C$17:$H$33,5,0)))</f>
        <v/>
      </c>
      <c r="G7585" s="269" t="str">
        <f t="shared" si="711"/>
        <v/>
      </c>
      <c r="H7585" s="208"/>
      <c r="I7585" s="53"/>
      <c r="J7585" s="209"/>
      <c r="K7585" s="271"/>
      <c r="L7585" s="37"/>
      <c r="M7585" s="218"/>
      <c r="N7585" s="124"/>
      <c r="O7585" s="211" t="str">
        <f t="shared" ca="1" si="712"/>
        <v/>
      </c>
      <c r="P7585" s="212" t="str">
        <f>IF(ISERROR(VLOOKUP(L7585,Paramètres!$A$38:$B$40,2,0)),"",VLOOKUP(L7585,Paramètres!$A$38:$B$40,2,0))</f>
        <v/>
      </c>
      <c r="Q7585" s="211" t="str">
        <f t="shared" ca="1" si="713"/>
        <v/>
      </c>
      <c r="R7585" s="211" t="str">
        <f t="shared" si="709"/>
        <v/>
      </c>
      <c r="S7585" s="213" t="str">
        <f t="shared" ca="1" si="710"/>
        <v/>
      </c>
      <c r="T7585" s="214" t="str">
        <f t="shared" ca="1" si="714"/>
        <v/>
      </c>
    </row>
    <row r="7586" spans="1:20" x14ac:dyDescent="0.25">
      <c r="A7586" s="119" t="s">
        <v>13155</v>
      </c>
      <c r="B7586" s="260"/>
      <c r="C7586" s="264" t="str">
        <f>IF(ISERROR(VLOOKUP(B7586,'Tous les abonnés'!$A$6:$I$5491,2,0)),"",VLOOKUP(B7586,'Tous les abonnés'!$A$6:$I$5491,2,0))</f>
        <v/>
      </c>
      <c r="D7586" s="26"/>
      <c r="E7586" s="265"/>
      <c r="F7586" s="207" t="str">
        <f>IF(ISERROR(IF(VLOOKUP(D7586,Paramètres!$C$17:$H$33,6,0)="oui","illimité",VLOOKUP(D7586,Paramètres!$C$17:$H$33,5,0))),"",IF(VLOOKUP(D7586,Paramètres!$C$17:$H$33,6,0)="oui","illimité",VLOOKUP(D7586,Paramètres!$C$17:$H$33,5,0)))</f>
        <v/>
      </c>
      <c r="G7586" s="269" t="str">
        <f t="shared" si="711"/>
        <v/>
      </c>
      <c r="H7586" s="208"/>
      <c r="I7586" s="53"/>
      <c r="J7586" s="209"/>
      <c r="K7586" s="271"/>
      <c r="L7586" s="37"/>
      <c r="M7586" s="218"/>
      <c r="N7586" s="124"/>
      <c r="O7586" s="211" t="str">
        <f t="shared" ca="1" si="712"/>
        <v/>
      </c>
      <c r="P7586" s="212" t="str">
        <f>IF(ISERROR(VLOOKUP(L7586,Paramètres!$A$38:$B$40,2,0)),"",VLOOKUP(L7586,Paramètres!$A$38:$B$40,2,0))</f>
        <v/>
      </c>
      <c r="Q7586" s="211" t="str">
        <f t="shared" ca="1" si="713"/>
        <v/>
      </c>
      <c r="R7586" s="211" t="str">
        <f t="shared" si="709"/>
        <v/>
      </c>
      <c r="S7586" s="213" t="str">
        <f t="shared" ca="1" si="710"/>
        <v/>
      </c>
      <c r="T7586" s="214" t="str">
        <f t="shared" ca="1" si="714"/>
        <v/>
      </c>
    </row>
    <row r="7587" spans="1:20" x14ac:dyDescent="0.25">
      <c r="A7587" s="119" t="s">
        <v>13156</v>
      </c>
      <c r="B7587" s="260"/>
      <c r="C7587" s="264" t="str">
        <f>IF(ISERROR(VLOOKUP(B7587,'Tous les abonnés'!$A$6:$I$5491,2,0)),"",VLOOKUP(B7587,'Tous les abonnés'!$A$6:$I$5491,2,0))</f>
        <v/>
      </c>
      <c r="D7587" s="26"/>
      <c r="E7587" s="265"/>
      <c r="F7587" s="207" t="str">
        <f>IF(ISERROR(IF(VLOOKUP(D7587,Paramètres!$C$17:$H$33,6,0)="oui","illimité",VLOOKUP(D7587,Paramètres!$C$17:$H$33,5,0))),"",IF(VLOOKUP(D7587,Paramètres!$C$17:$H$33,6,0)="oui","illimité",VLOOKUP(D7587,Paramètres!$C$17:$H$33,5,0)))</f>
        <v/>
      </c>
      <c r="G7587" s="269" t="str">
        <f t="shared" si="711"/>
        <v/>
      </c>
      <c r="H7587" s="208"/>
      <c r="I7587" s="53"/>
      <c r="J7587" s="209"/>
      <c r="K7587" s="271"/>
      <c r="L7587" s="37"/>
      <c r="M7587" s="218"/>
      <c r="N7587" s="124"/>
      <c r="O7587" s="211" t="str">
        <f t="shared" ca="1" si="712"/>
        <v/>
      </c>
      <c r="P7587" s="212" t="str">
        <f>IF(ISERROR(VLOOKUP(L7587,Paramètres!$A$38:$B$40,2,0)),"",VLOOKUP(L7587,Paramètres!$A$38:$B$40,2,0))</f>
        <v/>
      </c>
      <c r="Q7587" s="211" t="str">
        <f t="shared" ca="1" si="713"/>
        <v/>
      </c>
      <c r="R7587" s="211" t="str">
        <f t="shared" si="709"/>
        <v/>
      </c>
      <c r="S7587" s="213" t="str">
        <f t="shared" ca="1" si="710"/>
        <v/>
      </c>
      <c r="T7587" s="214" t="str">
        <f t="shared" ca="1" si="714"/>
        <v/>
      </c>
    </row>
    <row r="7588" spans="1:20" x14ac:dyDescent="0.25">
      <c r="A7588" s="119" t="s">
        <v>13157</v>
      </c>
      <c r="B7588" s="260"/>
      <c r="C7588" s="264" t="str">
        <f>IF(ISERROR(VLOOKUP(B7588,'Tous les abonnés'!$A$6:$I$5491,2,0)),"",VLOOKUP(B7588,'Tous les abonnés'!$A$6:$I$5491,2,0))</f>
        <v/>
      </c>
      <c r="D7588" s="26"/>
      <c r="E7588" s="265"/>
      <c r="F7588" s="207" t="str">
        <f>IF(ISERROR(IF(VLOOKUP(D7588,Paramètres!$C$17:$H$33,6,0)="oui","illimité",VLOOKUP(D7588,Paramètres!$C$17:$H$33,5,0))),"",IF(VLOOKUP(D7588,Paramètres!$C$17:$H$33,6,0)="oui","illimité",VLOOKUP(D7588,Paramètres!$C$17:$H$33,5,0)))</f>
        <v/>
      </c>
      <c r="G7588" s="269" t="str">
        <f t="shared" si="711"/>
        <v/>
      </c>
      <c r="H7588" s="208"/>
      <c r="I7588" s="53"/>
      <c r="J7588" s="209"/>
      <c r="K7588" s="271"/>
      <c r="L7588" s="37"/>
      <c r="M7588" s="218"/>
      <c r="N7588" s="124"/>
      <c r="O7588" s="211" t="str">
        <f t="shared" ca="1" si="712"/>
        <v/>
      </c>
      <c r="P7588" s="212" t="str">
        <f>IF(ISERROR(VLOOKUP(L7588,Paramètres!$A$38:$B$40,2,0)),"",VLOOKUP(L7588,Paramètres!$A$38:$B$40,2,0))</f>
        <v/>
      </c>
      <c r="Q7588" s="211" t="str">
        <f t="shared" ca="1" si="713"/>
        <v/>
      </c>
      <c r="R7588" s="211" t="str">
        <f t="shared" si="709"/>
        <v/>
      </c>
      <c r="S7588" s="213" t="str">
        <f t="shared" ca="1" si="710"/>
        <v/>
      </c>
      <c r="T7588" s="214" t="str">
        <f t="shared" ca="1" si="714"/>
        <v/>
      </c>
    </row>
    <row r="7589" spans="1:20" x14ac:dyDescent="0.25">
      <c r="A7589" s="119" t="s">
        <v>13158</v>
      </c>
      <c r="B7589" s="260"/>
      <c r="C7589" s="264" t="str">
        <f>IF(ISERROR(VLOOKUP(B7589,'Tous les abonnés'!$A$6:$I$5491,2,0)),"",VLOOKUP(B7589,'Tous les abonnés'!$A$6:$I$5491,2,0))</f>
        <v/>
      </c>
      <c r="D7589" s="26"/>
      <c r="E7589" s="265"/>
      <c r="F7589" s="207" t="str">
        <f>IF(ISERROR(IF(VLOOKUP(D7589,Paramètres!$C$17:$H$33,6,0)="oui","illimité",VLOOKUP(D7589,Paramètres!$C$17:$H$33,5,0))),"",IF(VLOOKUP(D7589,Paramètres!$C$17:$H$33,6,0)="oui","illimité",VLOOKUP(D7589,Paramètres!$C$17:$H$33,5,0)))</f>
        <v/>
      </c>
      <c r="G7589" s="269" t="str">
        <f t="shared" si="711"/>
        <v/>
      </c>
      <c r="H7589" s="208"/>
      <c r="I7589" s="53"/>
      <c r="J7589" s="209"/>
      <c r="K7589" s="271"/>
      <c r="L7589" s="37"/>
      <c r="M7589" s="218"/>
      <c r="N7589" s="124"/>
      <c r="O7589" s="211" t="str">
        <f t="shared" ca="1" si="712"/>
        <v/>
      </c>
      <c r="P7589" s="212" t="str">
        <f>IF(ISERROR(VLOOKUP(L7589,Paramètres!$A$38:$B$40,2,0)),"",VLOOKUP(L7589,Paramètres!$A$38:$B$40,2,0))</f>
        <v/>
      </c>
      <c r="Q7589" s="211" t="str">
        <f t="shared" ca="1" si="713"/>
        <v/>
      </c>
      <c r="R7589" s="211" t="str">
        <f t="shared" si="709"/>
        <v/>
      </c>
      <c r="S7589" s="213" t="str">
        <f t="shared" ca="1" si="710"/>
        <v/>
      </c>
      <c r="T7589" s="214" t="str">
        <f t="shared" ca="1" si="714"/>
        <v/>
      </c>
    </row>
    <row r="7590" spans="1:20" x14ac:dyDescent="0.25">
      <c r="A7590" s="119" t="s">
        <v>13159</v>
      </c>
      <c r="B7590" s="260"/>
      <c r="C7590" s="264" t="str">
        <f>IF(ISERROR(VLOOKUP(B7590,'Tous les abonnés'!$A$6:$I$5491,2,0)),"",VLOOKUP(B7590,'Tous les abonnés'!$A$6:$I$5491,2,0))</f>
        <v/>
      </c>
      <c r="D7590" s="26"/>
      <c r="E7590" s="265"/>
      <c r="F7590" s="207" t="str">
        <f>IF(ISERROR(IF(VLOOKUP(D7590,Paramètres!$C$17:$H$33,6,0)="oui","illimité",VLOOKUP(D7590,Paramètres!$C$17:$H$33,5,0))),"",IF(VLOOKUP(D7590,Paramètres!$C$17:$H$33,6,0)="oui","illimité",VLOOKUP(D7590,Paramètres!$C$17:$H$33,5,0)))</f>
        <v/>
      </c>
      <c r="G7590" s="269" t="str">
        <f t="shared" si="711"/>
        <v/>
      </c>
      <c r="H7590" s="208"/>
      <c r="I7590" s="53"/>
      <c r="J7590" s="209"/>
      <c r="K7590" s="271"/>
      <c r="L7590" s="37"/>
      <c r="M7590" s="218"/>
      <c r="N7590" s="124"/>
      <c r="O7590" s="211" t="str">
        <f t="shared" ca="1" si="712"/>
        <v/>
      </c>
      <c r="P7590" s="212" t="str">
        <f>IF(ISERROR(VLOOKUP(L7590,Paramètres!$A$38:$B$40,2,0)),"",VLOOKUP(L7590,Paramètres!$A$38:$B$40,2,0))</f>
        <v/>
      </c>
      <c r="Q7590" s="211" t="str">
        <f t="shared" ca="1" si="713"/>
        <v/>
      </c>
      <c r="R7590" s="211" t="str">
        <f t="shared" si="709"/>
        <v/>
      </c>
      <c r="S7590" s="213" t="str">
        <f t="shared" ca="1" si="710"/>
        <v/>
      </c>
      <c r="T7590" s="214" t="str">
        <f t="shared" ca="1" si="714"/>
        <v/>
      </c>
    </row>
    <row r="7591" spans="1:20" x14ac:dyDescent="0.25">
      <c r="A7591" s="119" t="s">
        <v>13160</v>
      </c>
      <c r="B7591" s="260"/>
      <c r="C7591" s="264" t="str">
        <f>IF(ISERROR(VLOOKUP(B7591,'Tous les abonnés'!$A$6:$I$5491,2,0)),"",VLOOKUP(B7591,'Tous les abonnés'!$A$6:$I$5491,2,0))</f>
        <v/>
      </c>
      <c r="D7591" s="26"/>
      <c r="E7591" s="265"/>
      <c r="F7591" s="207" t="str">
        <f>IF(ISERROR(IF(VLOOKUP(D7591,Paramètres!$C$17:$H$33,6,0)="oui","illimité",VLOOKUP(D7591,Paramètres!$C$17:$H$33,5,0))),"",IF(VLOOKUP(D7591,Paramètres!$C$17:$H$33,6,0)="oui","illimité",VLOOKUP(D7591,Paramètres!$C$17:$H$33,5,0)))</f>
        <v/>
      </c>
      <c r="G7591" s="269" t="str">
        <f t="shared" si="711"/>
        <v/>
      </c>
      <c r="H7591" s="208"/>
      <c r="I7591" s="53"/>
      <c r="J7591" s="209"/>
      <c r="K7591" s="271"/>
      <c r="L7591" s="37"/>
      <c r="M7591" s="218"/>
      <c r="N7591" s="124"/>
      <c r="O7591" s="211" t="str">
        <f t="shared" ca="1" si="712"/>
        <v/>
      </c>
      <c r="P7591" s="212" t="str">
        <f>IF(ISERROR(VLOOKUP(L7591,Paramètres!$A$38:$B$40,2,0)),"",VLOOKUP(L7591,Paramètres!$A$38:$B$40,2,0))</f>
        <v/>
      </c>
      <c r="Q7591" s="211" t="str">
        <f t="shared" ca="1" si="713"/>
        <v/>
      </c>
      <c r="R7591" s="211" t="str">
        <f t="shared" si="709"/>
        <v/>
      </c>
      <c r="S7591" s="213" t="str">
        <f t="shared" ca="1" si="710"/>
        <v/>
      </c>
      <c r="T7591" s="214" t="str">
        <f t="shared" ca="1" si="714"/>
        <v/>
      </c>
    </row>
    <row r="7592" spans="1:20" x14ac:dyDescent="0.25">
      <c r="A7592" s="119" t="s">
        <v>13161</v>
      </c>
      <c r="B7592" s="260"/>
      <c r="C7592" s="264" t="str">
        <f>IF(ISERROR(VLOOKUP(B7592,'Tous les abonnés'!$A$6:$I$5491,2,0)),"",VLOOKUP(B7592,'Tous les abonnés'!$A$6:$I$5491,2,0))</f>
        <v/>
      </c>
      <c r="D7592" s="26"/>
      <c r="E7592" s="265"/>
      <c r="F7592" s="207" t="str">
        <f>IF(ISERROR(IF(VLOOKUP(D7592,Paramètres!$C$17:$H$33,6,0)="oui","illimité",VLOOKUP(D7592,Paramètres!$C$17:$H$33,5,0))),"",IF(VLOOKUP(D7592,Paramètres!$C$17:$H$33,6,0)="oui","illimité",VLOOKUP(D7592,Paramètres!$C$17:$H$33,5,0)))</f>
        <v/>
      </c>
      <c r="G7592" s="269" t="str">
        <f t="shared" si="711"/>
        <v/>
      </c>
      <c r="H7592" s="208"/>
      <c r="I7592" s="53"/>
      <c r="J7592" s="209"/>
      <c r="K7592" s="271"/>
      <c r="L7592" s="37"/>
      <c r="M7592" s="218"/>
      <c r="N7592" s="124"/>
      <c r="O7592" s="211" t="str">
        <f t="shared" ca="1" si="712"/>
        <v/>
      </c>
      <c r="P7592" s="212" t="str">
        <f>IF(ISERROR(VLOOKUP(L7592,Paramètres!$A$38:$B$40,2,0)),"",VLOOKUP(L7592,Paramètres!$A$38:$B$40,2,0))</f>
        <v/>
      </c>
      <c r="Q7592" s="211" t="str">
        <f t="shared" ca="1" si="713"/>
        <v/>
      </c>
      <c r="R7592" s="211" t="str">
        <f t="shared" si="709"/>
        <v/>
      </c>
      <c r="S7592" s="213" t="str">
        <f t="shared" ca="1" si="710"/>
        <v/>
      </c>
      <c r="T7592" s="214" t="str">
        <f t="shared" ca="1" si="714"/>
        <v/>
      </c>
    </row>
    <row r="7593" spans="1:20" x14ac:dyDescent="0.25">
      <c r="A7593" s="119" t="s">
        <v>13162</v>
      </c>
      <c r="B7593" s="260"/>
      <c r="C7593" s="264" t="str">
        <f>IF(ISERROR(VLOOKUP(B7593,'Tous les abonnés'!$A$6:$I$5491,2,0)),"",VLOOKUP(B7593,'Tous les abonnés'!$A$6:$I$5491,2,0))</f>
        <v/>
      </c>
      <c r="D7593" s="26"/>
      <c r="E7593" s="265"/>
      <c r="F7593" s="207" t="str">
        <f>IF(ISERROR(IF(VLOOKUP(D7593,Paramètres!$C$17:$H$33,6,0)="oui","illimité",VLOOKUP(D7593,Paramètres!$C$17:$H$33,5,0))),"",IF(VLOOKUP(D7593,Paramètres!$C$17:$H$33,6,0)="oui","illimité",VLOOKUP(D7593,Paramètres!$C$17:$H$33,5,0)))</f>
        <v/>
      </c>
      <c r="G7593" s="269" t="str">
        <f t="shared" si="711"/>
        <v/>
      </c>
      <c r="H7593" s="208"/>
      <c r="I7593" s="53"/>
      <c r="J7593" s="209"/>
      <c r="K7593" s="271"/>
      <c r="L7593" s="37"/>
      <c r="M7593" s="218"/>
      <c r="N7593" s="124"/>
      <c r="O7593" s="211" t="str">
        <f t="shared" ca="1" si="712"/>
        <v/>
      </c>
      <c r="P7593" s="212" t="str">
        <f>IF(ISERROR(VLOOKUP(L7593,Paramètres!$A$38:$B$40,2,0)),"",VLOOKUP(L7593,Paramètres!$A$38:$B$40,2,0))</f>
        <v/>
      </c>
      <c r="Q7593" s="211" t="str">
        <f t="shared" ca="1" si="713"/>
        <v/>
      </c>
      <c r="R7593" s="211" t="str">
        <f t="shared" si="709"/>
        <v/>
      </c>
      <c r="S7593" s="213" t="str">
        <f t="shared" ca="1" si="710"/>
        <v/>
      </c>
      <c r="T7593" s="214" t="str">
        <f t="shared" ca="1" si="714"/>
        <v/>
      </c>
    </row>
    <row r="7594" spans="1:20" x14ac:dyDescent="0.25">
      <c r="A7594" s="119" t="s">
        <v>13163</v>
      </c>
      <c r="B7594" s="260"/>
      <c r="C7594" s="264" t="str">
        <f>IF(ISERROR(VLOOKUP(B7594,'Tous les abonnés'!$A$6:$I$5491,2,0)),"",VLOOKUP(B7594,'Tous les abonnés'!$A$6:$I$5491,2,0))</f>
        <v/>
      </c>
      <c r="D7594" s="26"/>
      <c r="E7594" s="265"/>
      <c r="F7594" s="207" t="str">
        <f>IF(ISERROR(IF(VLOOKUP(D7594,Paramètres!$C$17:$H$33,6,0)="oui","illimité",VLOOKUP(D7594,Paramètres!$C$17:$H$33,5,0))),"",IF(VLOOKUP(D7594,Paramètres!$C$17:$H$33,6,0)="oui","illimité",VLOOKUP(D7594,Paramètres!$C$17:$H$33,5,0)))</f>
        <v/>
      </c>
      <c r="G7594" s="269" t="str">
        <f t="shared" si="711"/>
        <v/>
      </c>
      <c r="H7594" s="208"/>
      <c r="I7594" s="53"/>
      <c r="J7594" s="209"/>
      <c r="K7594" s="271"/>
      <c r="L7594" s="37"/>
      <c r="M7594" s="218"/>
      <c r="N7594" s="124"/>
      <c r="O7594" s="211" t="str">
        <f t="shared" ca="1" si="712"/>
        <v/>
      </c>
      <c r="P7594" s="212" t="str">
        <f>IF(ISERROR(VLOOKUP(L7594,Paramètres!$A$38:$B$40,2,0)),"",VLOOKUP(L7594,Paramètres!$A$38:$B$40,2,0))</f>
        <v/>
      </c>
      <c r="Q7594" s="211" t="str">
        <f t="shared" ca="1" si="713"/>
        <v/>
      </c>
      <c r="R7594" s="211" t="str">
        <f t="shared" si="709"/>
        <v/>
      </c>
      <c r="S7594" s="213" t="str">
        <f t="shared" ca="1" si="710"/>
        <v/>
      </c>
      <c r="T7594" s="214" t="str">
        <f t="shared" ca="1" si="714"/>
        <v/>
      </c>
    </row>
    <row r="7595" spans="1:20" x14ac:dyDescent="0.25">
      <c r="A7595" s="119" t="s">
        <v>13164</v>
      </c>
      <c r="B7595" s="260"/>
      <c r="C7595" s="264" t="str">
        <f>IF(ISERROR(VLOOKUP(B7595,'Tous les abonnés'!$A$6:$I$5491,2,0)),"",VLOOKUP(B7595,'Tous les abonnés'!$A$6:$I$5491,2,0))</f>
        <v/>
      </c>
      <c r="D7595" s="26"/>
      <c r="E7595" s="265"/>
      <c r="F7595" s="207" t="str">
        <f>IF(ISERROR(IF(VLOOKUP(D7595,Paramètres!$C$17:$H$33,6,0)="oui","illimité",VLOOKUP(D7595,Paramètres!$C$17:$H$33,5,0))),"",IF(VLOOKUP(D7595,Paramètres!$C$17:$H$33,6,0)="oui","illimité",VLOOKUP(D7595,Paramètres!$C$17:$H$33,5,0)))</f>
        <v/>
      </c>
      <c r="G7595" s="269" t="str">
        <f t="shared" si="711"/>
        <v/>
      </c>
      <c r="H7595" s="208"/>
      <c r="I7595" s="53"/>
      <c r="J7595" s="209"/>
      <c r="K7595" s="271"/>
      <c r="L7595" s="37"/>
      <c r="M7595" s="218"/>
      <c r="N7595" s="124"/>
      <c r="O7595" s="211" t="str">
        <f t="shared" ca="1" si="712"/>
        <v/>
      </c>
      <c r="P7595" s="212" t="str">
        <f>IF(ISERROR(VLOOKUP(L7595,Paramètres!$A$38:$B$40,2,0)),"",VLOOKUP(L7595,Paramètres!$A$38:$B$40,2,0))</f>
        <v/>
      </c>
      <c r="Q7595" s="211" t="str">
        <f t="shared" ca="1" si="713"/>
        <v/>
      </c>
      <c r="R7595" s="211" t="str">
        <f t="shared" si="709"/>
        <v/>
      </c>
      <c r="S7595" s="213" t="str">
        <f t="shared" ca="1" si="710"/>
        <v/>
      </c>
      <c r="T7595" s="214" t="str">
        <f t="shared" ca="1" si="714"/>
        <v/>
      </c>
    </row>
    <row r="7596" spans="1:20" x14ac:dyDescent="0.25">
      <c r="A7596" s="119" t="s">
        <v>13165</v>
      </c>
      <c r="B7596" s="260"/>
      <c r="C7596" s="264" t="str">
        <f>IF(ISERROR(VLOOKUP(B7596,'Tous les abonnés'!$A$6:$I$5491,2,0)),"",VLOOKUP(B7596,'Tous les abonnés'!$A$6:$I$5491,2,0))</f>
        <v/>
      </c>
      <c r="D7596" s="26"/>
      <c r="E7596" s="265"/>
      <c r="F7596" s="207" t="str">
        <f>IF(ISERROR(IF(VLOOKUP(D7596,Paramètres!$C$17:$H$33,6,0)="oui","illimité",VLOOKUP(D7596,Paramètres!$C$17:$H$33,5,0))),"",IF(VLOOKUP(D7596,Paramètres!$C$17:$H$33,6,0)="oui","illimité",VLOOKUP(D7596,Paramètres!$C$17:$H$33,5,0)))</f>
        <v/>
      </c>
      <c r="G7596" s="269" t="str">
        <f t="shared" si="711"/>
        <v/>
      </c>
      <c r="H7596" s="208"/>
      <c r="I7596" s="53"/>
      <c r="J7596" s="209"/>
      <c r="K7596" s="271"/>
      <c r="L7596" s="37"/>
      <c r="M7596" s="218"/>
      <c r="N7596" s="124"/>
      <c r="O7596" s="211" t="str">
        <f t="shared" ca="1" si="712"/>
        <v/>
      </c>
      <c r="P7596" s="212" t="str">
        <f>IF(ISERROR(VLOOKUP(L7596,Paramètres!$A$38:$B$40,2,0)),"",VLOOKUP(L7596,Paramètres!$A$38:$B$40,2,0))</f>
        <v/>
      </c>
      <c r="Q7596" s="211" t="str">
        <f t="shared" ca="1" si="713"/>
        <v/>
      </c>
      <c r="R7596" s="211" t="str">
        <f t="shared" si="709"/>
        <v/>
      </c>
      <c r="S7596" s="213" t="str">
        <f t="shared" ca="1" si="710"/>
        <v/>
      </c>
      <c r="T7596" s="214" t="str">
        <f t="shared" ca="1" si="714"/>
        <v/>
      </c>
    </row>
    <row r="7597" spans="1:20" x14ac:dyDescent="0.25">
      <c r="A7597" s="119" t="s">
        <v>13166</v>
      </c>
      <c r="B7597" s="260"/>
      <c r="C7597" s="264" t="str">
        <f>IF(ISERROR(VLOOKUP(B7597,'Tous les abonnés'!$A$6:$I$5491,2,0)),"",VLOOKUP(B7597,'Tous les abonnés'!$A$6:$I$5491,2,0))</f>
        <v/>
      </c>
      <c r="D7597" s="26"/>
      <c r="E7597" s="265"/>
      <c r="F7597" s="207" t="str">
        <f>IF(ISERROR(IF(VLOOKUP(D7597,Paramètres!$C$17:$H$33,6,0)="oui","illimité",VLOOKUP(D7597,Paramètres!$C$17:$H$33,5,0))),"",IF(VLOOKUP(D7597,Paramètres!$C$17:$H$33,6,0)="oui","illimité",VLOOKUP(D7597,Paramètres!$C$17:$H$33,5,0)))</f>
        <v/>
      </c>
      <c r="G7597" s="269" t="str">
        <f t="shared" si="711"/>
        <v/>
      </c>
      <c r="H7597" s="208"/>
      <c r="I7597" s="53"/>
      <c r="J7597" s="209"/>
      <c r="K7597" s="271"/>
      <c r="L7597" s="37"/>
      <c r="M7597" s="218"/>
      <c r="N7597" s="124"/>
      <c r="O7597" s="211" t="str">
        <f t="shared" ca="1" si="712"/>
        <v/>
      </c>
      <c r="P7597" s="212" t="str">
        <f>IF(ISERROR(VLOOKUP(L7597,Paramètres!$A$38:$B$40,2,0)),"",VLOOKUP(L7597,Paramètres!$A$38:$B$40,2,0))</f>
        <v/>
      </c>
      <c r="Q7597" s="211" t="str">
        <f t="shared" ca="1" si="713"/>
        <v/>
      </c>
      <c r="R7597" s="211" t="str">
        <f t="shared" si="709"/>
        <v/>
      </c>
      <c r="S7597" s="213" t="str">
        <f t="shared" ca="1" si="710"/>
        <v/>
      </c>
      <c r="T7597" s="214" t="str">
        <f t="shared" ca="1" si="714"/>
        <v/>
      </c>
    </row>
    <row r="7598" spans="1:20" x14ac:dyDescent="0.25">
      <c r="A7598" s="119" t="s">
        <v>13167</v>
      </c>
      <c r="B7598" s="260"/>
      <c r="C7598" s="264" t="str">
        <f>IF(ISERROR(VLOOKUP(B7598,'Tous les abonnés'!$A$6:$I$5491,2,0)),"",VLOOKUP(B7598,'Tous les abonnés'!$A$6:$I$5491,2,0))</f>
        <v/>
      </c>
      <c r="D7598" s="26"/>
      <c r="E7598" s="265"/>
      <c r="F7598" s="207" t="str">
        <f>IF(ISERROR(IF(VLOOKUP(D7598,Paramètres!$C$17:$H$33,6,0)="oui","illimité",VLOOKUP(D7598,Paramètres!$C$17:$H$33,5,0))),"",IF(VLOOKUP(D7598,Paramètres!$C$17:$H$33,6,0)="oui","illimité",VLOOKUP(D7598,Paramètres!$C$17:$H$33,5,0)))</f>
        <v/>
      </c>
      <c r="G7598" s="269" t="str">
        <f t="shared" si="711"/>
        <v/>
      </c>
      <c r="H7598" s="208"/>
      <c r="I7598" s="53"/>
      <c r="J7598" s="209"/>
      <c r="K7598" s="271"/>
      <c r="L7598" s="37"/>
      <c r="M7598" s="218"/>
      <c r="N7598" s="124"/>
      <c r="O7598" s="211" t="str">
        <f t="shared" ca="1" si="712"/>
        <v/>
      </c>
      <c r="P7598" s="212" t="str">
        <f>IF(ISERROR(VLOOKUP(L7598,Paramètres!$A$38:$B$40,2,0)),"",VLOOKUP(L7598,Paramètres!$A$38:$B$40,2,0))</f>
        <v/>
      </c>
      <c r="Q7598" s="211" t="str">
        <f t="shared" ca="1" si="713"/>
        <v/>
      </c>
      <c r="R7598" s="211" t="str">
        <f t="shared" si="709"/>
        <v/>
      </c>
      <c r="S7598" s="213" t="str">
        <f t="shared" ca="1" si="710"/>
        <v/>
      </c>
      <c r="T7598" s="214" t="str">
        <f t="shared" ca="1" si="714"/>
        <v/>
      </c>
    </row>
    <row r="7599" spans="1:20" x14ac:dyDescent="0.25">
      <c r="A7599" s="119" t="s">
        <v>13168</v>
      </c>
      <c r="B7599" s="260"/>
      <c r="C7599" s="264" t="str">
        <f>IF(ISERROR(VLOOKUP(B7599,'Tous les abonnés'!$A$6:$I$5491,2,0)),"",VLOOKUP(B7599,'Tous les abonnés'!$A$6:$I$5491,2,0))</f>
        <v/>
      </c>
      <c r="D7599" s="26"/>
      <c r="E7599" s="265"/>
      <c r="F7599" s="207" t="str">
        <f>IF(ISERROR(IF(VLOOKUP(D7599,Paramètres!$C$17:$H$33,6,0)="oui","illimité",VLOOKUP(D7599,Paramètres!$C$17:$H$33,5,0))),"",IF(VLOOKUP(D7599,Paramètres!$C$17:$H$33,6,0)="oui","illimité",VLOOKUP(D7599,Paramètres!$C$17:$H$33,5,0)))</f>
        <v/>
      </c>
      <c r="G7599" s="269" t="str">
        <f t="shared" si="711"/>
        <v/>
      </c>
      <c r="H7599" s="208"/>
      <c r="I7599" s="53"/>
      <c r="J7599" s="209"/>
      <c r="K7599" s="271"/>
      <c r="L7599" s="37"/>
      <c r="M7599" s="218"/>
      <c r="N7599" s="124"/>
      <c r="O7599" s="211" t="str">
        <f t="shared" ca="1" si="712"/>
        <v/>
      </c>
      <c r="P7599" s="212" t="str">
        <f>IF(ISERROR(VLOOKUP(L7599,Paramètres!$A$38:$B$40,2,0)),"",VLOOKUP(L7599,Paramètres!$A$38:$B$40,2,0))</f>
        <v/>
      </c>
      <c r="Q7599" s="211" t="str">
        <f t="shared" ca="1" si="713"/>
        <v/>
      </c>
      <c r="R7599" s="211" t="str">
        <f t="shared" si="709"/>
        <v/>
      </c>
      <c r="S7599" s="213" t="str">
        <f t="shared" ca="1" si="710"/>
        <v/>
      </c>
      <c r="T7599" s="214" t="str">
        <f t="shared" ca="1" si="714"/>
        <v/>
      </c>
    </row>
    <row r="7600" spans="1:20" x14ac:dyDescent="0.25">
      <c r="A7600" s="119" t="s">
        <v>13169</v>
      </c>
      <c r="B7600" s="260"/>
      <c r="C7600" s="264" t="str">
        <f>IF(ISERROR(VLOOKUP(B7600,'Tous les abonnés'!$A$6:$I$5491,2,0)),"",VLOOKUP(B7600,'Tous les abonnés'!$A$6:$I$5491,2,0))</f>
        <v/>
      </c>
      <c r="D7600" s="26"/>
      <c r="E7600" s="265"/>
      <c r="F7600" s="207" t="str">
        <f>IF(ISERROR(IF(VLOOKUP(D7600,Paramètres!$C$17:$H$33,6,0)="oui","illimité",VLOOKUP(D7600,Paramètres!$C$17:$H$33,5,0))),"",IF(VLOOKUP(D7600,Paramètres!$C$17:$H$33,6,0)="oui","illimité",VLOOKUP(D7600,Paramètres!$C$17:$H$33,5,0)))</f>
        <v/>
      </c>
      <c r="G7600" s="269" t="str">
        <f t="shared" si="711"/>
        <v/>
      </c>
      <c r="H7600" s="208"/>
      <c r="I7600" s="53"/>
      <c r="J7600" s="209"/>
      <c r="K7600" s="271"/>
      <c r="L7600" s="37"/>
      <c r="M7600" s="218"/>
      <c r="N7600" s="124"/>
      <c r="O7600" s="211" t="str">
        <f t="shared" ca="1" si="712"/>
        <v/>
      </c>
      <c r="P7600" s="212" t="str">
        <f>IF(ISERROR(VLOOKUP(L7600,Paramètres!$A$38:$B$40,2,0)),"",VLOOKUP(L7600,Paramètres!$A$38:$B$40,2,0))</f>
        <v/>
      </c>
      <c r="Q7600" s="211" t="str">
        <f t="shared" ca="1" si="713"/>
        <v/>
      </c>
      <c r="R7600" s="211" t="str">
        <f t="shared" si="709"/>
        <v/>
      </c>
      <c r="S7600" s="213" t="str">
        <f t="shared" ca="1" si="710"/>
        <v/>
      </c>
      <c r="T7600" s="214" t="str">
        <f t="shared" ca="1" si="714"/>
        <v/>
      </c>
    </row>
    <row r="7601" spans="1:20" x14ac:dyDescent="0.25">
      <c r="A7601" s="119" t="s">
        <v>13170</v>
      </c>
      <c r="B7601" s="260"/>
      <c r="C7601" s="264" t="str">
        <f>IF(ISERROR(VLOOKUP(B7601,'Tous les abonnés'!$A$6:$I$5491,2,0)),"",VLOOKUP(B7601,'Tous les abonnés'!$A$6:$I$5491,2,0))</f>
        <v/>
      </c>
      <c r="D7601" s="26"/>
      <c r="E7601" s="265"/>
      <c r="F7601" s="207" t="str">
        <f>IF(ISERROR(IF(VLOOKUP(D7601,Paramètres!$C$17:$H$33,6,0)="oui","illimité",VLOOKUP(D7601,Paramètres!$C$17:$H$33,5,0))),"",IF(VLOOKUP(D7601,Paramètres!$C$17:$H$33,6,0)="oui","illimité",VLOOKUP(D7601,Paramètres!$C$17:$H$33,5,0)))</f>
        <v/>
      </c>
      <c r="G7601" s="269" t="str">
        <f t="shared" si="711"/>
        <v/>
      </c>
      <c r="H7601" s="208"/>
      <c r="I7601" s="53"/>
      <c r="J7601" s="209"/>
      <c r="K7601" s="271"/>
      <c r="L7601" s="37"/>
      <c r="M7601" s="218"/>
      <c r="N7601" s="124"/>
      <c r="O7601" s="211" t="str">
        <f t="shared" ca="1" si="712"/>
        <v/>
      </c>
      <c r="P7601" s="212" t="str">
        <f>IF(ISERROR(VLOOKUP(L7601,Paramètres!$A$38:$B$40,2,0)),"",VLOOKUP(L7601,Paramètres!$A$38:$B$40,2,0))</f>
        <v/>
      </c>
      <c r="Q7601" s="211" t="str">
        <f t="shared" ca="1" si="713"/>
        <v/>
      </c>
      <c r="R7601" s="211" t="str">
        <f t="shared" si="709"/>
        <v/>
      </c>
      <c r="S7601" s="213" t="str">
        <f t="shared" ca="1" si="710"/>
        <v/>
      </c>
      <c r="T7601" s="214" t="str">
        <f t="shared" ca="1" si="714"/>
        <v/>
      </c>
    </row>
    <row r="7602" spans="1:20" x14ac:dyDescent="0.25">
      <c r="A7602" s="119" t="s">
        <v>13171</v>
      </c>
      <c r="B7602" s="260"/>
      <c r="C7602" s="264" t="str">
        <f>IF(ISERROR(VLOOKUP(B7602,'Tous les abonnés'!$A$6:$I$5491,2,0)),"",VLOOKUP(B7602,'Tous les abonnés'!$A$6:$I$5491,2,0))</f>
        <v/>
      </c>
      <c r="D7602" s="26"/>
      <c r="E7602" s="265"/>
      <c r="F7602" s="207" t="str">
        <f>IF(ISERROR(IF(VLOOKUP(D7602,Paramètres!$C$17:$H$33,6,0)="oui","illimité",VLOOKUP(D7602,Paramètres!$C$17:$H$33,5,0))),"",IF(VLOOKUP(D7602,Paramètres!$C$17:$H$33,6,0)="oui","illimité",VLOOKUP(D7602,Paramètres!$C$17:$H$33,5,0)))</f>
        <v/>
      </c>
      <c r="G7602" s="269" t="str">
        <f t="shared" si="711"/>
        <v/>
      </c>
      <c r="H7602" s="208"/>
      <c r="I7602" s="53"/>
      <c r="J7602" s="209"/>
      <c r="K7602" s="271"/>
      <c r="L7602" s="37"/>
      <c r="M7602" s="218"/>
      <c r="N7602" s="124"/>
      <c r="O7602" s="211" t="str">
        <f t="shared" ca="1" si="712"/>
        <v/>
      </c>
      <c r="P7602" s="212" t="str">
        <f>IF(ISERROR(VLOOKUP(L7602,Paramètres!$A$38:$B$40,2,0)),"",VLOOKUP(L7602,Paramètres!$A$38:$B$40,2,0))</f>
        <v/>
      </c>
      <c r="Q7602" s="211" t="str">
        <f t="shared" ca="1" si="713"/>
        <v/>
      </c>
      <c r="R7602" s="211" t="str">
        <f t="shared" si="709"/>
        <v/>
      </c>
      <c r="S7602" s="213" t="str">
        <f t="shared" ca="1" si="710"/>
        <v/>
      </c>
      <c r="T7602" s="214" t="str">
        <f t="shared" ca="1" si="714"/>
        <v/>
      </c>
    </row>
    <row r="7603" spans="1:20" x14ac:dyDescent="0.25">
      <c r="A7603" s="119" t="s">
        <v>13172</v>
      </c>
      <c r="B7603" s="260"/>
      <c r="C7603" s="264" t="str">
        <f>IF(ISERROR(VLOOKUP(B7603,'Tous les abonnés'!$A$6:$I$5491,2,0)),"",VLOOKUP(B7603,'Tous les abonnés'!$A$6:$I$5491,2,0))</f>
        <v/>
      </c>
      <c r="D7603" s="26"/>
      <c r="E7603" s="265"/>
      <c r="F7603" s="207" t="str">
        <f>IF(ISERROR(IF(VLOOKUP(D7603,Paramètres!$C$17:$H$33,6,0)="oui","illimité",VLOOKUP(D7603,Paramètres!$C$17:$H$33,5,0))),"",IF(VLOOKUP(D7603,Paramètres!$C$17:$H$33,6,0)="oui","illimité",VLOOKUP(D7603,Paramètres!$C$17:$H$33,5,0)))</f>
        <v/>
      </c>
      <c r="G7603" s="269" t="str">
        <f t="shared" si="711"/>
        <v/>
      </c>
      <c r="H7603" s="208"/>
      <c r="I7603" s="53"/>
      <c r="J7603" s="209"/>
      <c r="K7603" s="271"/>
      <c r="L7603" s="37"/>
      <c r="M7603" s="218"/>
      <c r="N7603" s="124"/>
      <c r="O7603" s="211" t="str">
        <f t="shared" ca="1" si="712"/>
        <v/>
      </c>
      <c r="P7603" s="212" t="str">
        <f>IF(ISERROR(VLOOKUP(L7603,Paramètres!$A$38:$B$40,2,0)),"",VLOOKUP(L7603,Paramètres!$A$38:$B$40,2,0))</f>
        <v/>
      </c>
      <c r="Q7603" s="211" t="str">
        <f t="shared" ca="1" si="713"/>
        <v/>
      </c>
      <c r="R7603" s="211" t="str">
        <f t="shared" si="709"/>
        <v/>
      </c>
      <c r="S7603" s="213" t="str">
        <f t="shared" ca="1" si="710"/>
        <v/>
      </c>
      <c r="T7603" s="214" t="str">
        <f t="shared" ca="1" si="714"/>
        <v/>
      </c>
    </row>
    <row r="7604" spans="1:20" x14ac:dyDescent="0.25">
      <c r="A7604" s="119" t="s">
        <v>13173</v>
      </c>
      <c r="B7604" s="260"/>
      <c r="C7604" s="264" t="str">
        <f>IF(ISERROR(VLOOKUP(B7604,'Tous les abonnés'!$A$6:$I$5491,2,0)),"",VLOOKUP(B7604,'Tous les abonnés'!$A$6:$I$5491,2,0))</f>
        <v/>
      </c>
      <c r="D7604" s="26"/>
      <c r="E7604" s="265"/>
      <c r="F7604" s="207" t="str">
        <f>IF(ISERROR(IF(VLOOKUP(D7604,Paramètres!$C$17:$H$33,6,0)="oui","illimité",VLOOKUP(D7604,Paramètres!$C$17:$H$33,5,0))),"",IF(VLOOKUP(D7604,Paramètres!$C$17:$H$33,6,0)="oui","illimité",VLOOKUP(D7604,Paramètres!$C$17:$H$33,5,0)))</f>
        <v/>
      </c>
      <c r="G7604" s="269" t="str">
        <f t="shared" si="711"/>
        <v/>
      </c>
      <c r="H7604" s="208"/>
      <c r="I7604" s="53"/>
      <c r="J7604" s="209"/>
      <c r="K7604" s="271"/>
      <c r="L7604" s="37"/>
      <c r="M7604" s="218"/>
      <c r="N7604" s="124"/>
      <c r="O7604" s="211" t="str">
        <f t="shared" ca="1" si="712"/>
        <v/>
      </c>
      <c r="P7604" s="212" t="str">
        <f>IF(ISERROR(VLOOKUP(L7604,Paramètres!$A$38:$B$40,2,0)),"",VLOOKUP(L7604,Paramètres!$A$38:$B$40,2,0))</f>
        <v/>
      </c>
      <c r="Q7604" s="211" t="str">
        <f t="shared" ca="1" si="713"/>
        <v/>
      </c>
      <c r="R7604" s="211" t="str">
        <f t="shared" si="709"/>
        <v/>
      </c>
      <c r="S7604" s="213" t="str">
        <f t="shared" ca="1" si="710"/>
        <v/>
      </c>
      <c r="T7604" s="214" t="str">
        <f t="shared" ca="1" si="714"/>
        <v/>
      </c>
    </row>
    <row r="7605" spans="1:20" x14ac:dyDescent="0.25">
      <c r="A7605" s="119" t="s">
        <v>13174</v>
      </c>
      <c r="B7605" s="260"/>
      <c r="C7605" s="264" t="str">
        <f>IF(ISERROR(VLOOKUP(B7605,'Tous les abonnés'!$A$6:$I$5491,2,0)),"",VLOOKUP(B7605,'Tous les abonnés'!$A$6:$I$5491,2,0))</f>
        <v/>
      </c>
      <c r="D7605" s="26"/>
      <c r="E7605" s="265"/>
      <c r="F7605" s="207" t="str">
        <f>IF(ISERROR(IF(VLOOKUP(D7605,Paramètres!$C$17:$H$33,6,0)="oui","illimité",VLOOKUP(D7605,Paramètres!$C$17:$H$33,5,0))),"",IF(VLOOKUP(D7605,Paramètres!$C$17:$H$33,6,0)="oui","illimité",VLOOKUP(D7605,Paramètres!$C$17:$H$33,5,0)))</f>
        <v/>
      </c>
      <c r="G7605" s="269" t="str">
        <f t="shared" si="711"/>
        <v/>
      </c>
      <c r="H7605" s="208"/>
      <c r="I7605" s="53"/>
      <c r="J7605" s="209"/>
      <c r="K7605" s="271"/>
      <c r="L7605" s="37"/>
      <c r="M7605" s="218"/>
      <c r="N7605" s="124"/>
      <c r="O7605" s="211" t="str">
        <f t="shared" ca="1" si="712"/>
        <v/>
      </c>
      <c r="P7605" s="212" t="str">
        <f>IF(ISERROR(VLOOKUP(L7605,Paramètres!$A$38:$B$40,2,0)),"",VLOOKUP(L7605,Paramètres!$A$38:$B$40,2,0))</f>
        <v/>
      </c>
      <c r="Q7605" s="211" t="str">
        <f t="shared" ca="1" si="713"/>
        <v/>
      </c>
      <c r="R7605" s="211" t="str">
        <f t="shared" si="709"/>
        <v/>
      </c>
      <c r="S7605" s="213" t="str">
        <f t="shared" ca="1" si="710"/>
        <v/>
      </c>
      <c r="T7605" s="214" t="str">
        <f t="shared" ca="1" si="714"/>
        <v/>
      </c>
    </row>
    <row r="7606" spans="1:20" x14ac:dyDescent="0.25">
      <c r="A7606" s="119" t="s">
        <v>13175</v>
      </c>
      <c r="B7606" s="260"/>
      <c r="C7606" s="264" t="str">
        <f>IF(ISERROR(VLOOKUP(B7606,'Tous les abonnés'!$A$6:$I$5491,2,0)),"",VLOOKUP(B7606,'Tous les abonnés'!$A$6:$I$5491,2,0))</f>
        <v/>
      </c>
      <c r="D7606" s="26"/>
      <c r="E7606" s="265"/>
      <c r="F7606" s="207" t="str">
        <f>IF(ISERROR(IF(VLOOKUP(D7606,Paramètres!$C$17:$H$33,6,0)="oui","illimité",VLOOKUP(D7606,Paramètres!$C$17:$H$33,5,0))),"",IF(VLOOKUP(D7606,Paramètres!$C$17:$H$33,6,0)="oui","illimité",VLOOKUP(D7606,Paramètres!$C$17:$H$33,5,0)))</f>
        <v/>
      </c>
      <c r="G7606" s="269" t="str">
        <f t="shared" si="711"/>
        <v/>
      </c>
      <c r="H7606" s="208"/>
      <c r="I7606" s="53"/>
      <c r="J7606" s="209"/>
      <c r="K7606" s="271"/>
      <c r="L7606" s="37"/>
      <c r="M7606" s="218"/>
      <c r="N7606" s="124"/>
      <c r="O7606" s="211" t="str">
        <f t="shared" ca="1" si="712"/>
        <v/>
      </c>
      <c r="P7606" s="212" t="str">
        <f>IF(ISERROR(VLOOKUP(L7606,Paramètres!$A$38:$B$40,2,0)),"",VLOOKUP(L7606,Paramètres!$A$38:$B$40,2,0))</f>
        <v/>
      </c>
      <c r="Q7606" s="211" t="str">
        <f t="shared" ca="1" si="713"/>
        <v/>
      </c>
      <c r="R7606" s="211" t="str">
        <f t="shared" si="709"/>
        <v/>
      </c>
      <c r="S7606" s="213" t="str">
        <f t="shared" ca="1" si="710"/>
        <v/>
      </c>
      <c r="T7606" s="214" t="str">
        <f t="shared" ca="1" si="714"/>
        <v/>
      </c>
    </row>
    <row r="7607" spans="1:20" x14ac:dyDescent="0.25">
      <c r="A7607" s="119" t="s">
        <v>13176</v>
      </c>
      <c r="B7607" s="260"/>
      <c r="C7607" s="264" t="str">
        <f>IF(ISERROR(VLOOKUP(B7607,'Tous les abonnés'!$A$6:$I$5491,2,0)),"",VLOOKUP(B7607,'Tous les abonnés'!$A$6:$I$5491,2,0))</f>
        <v/>
      </c>
      <c r="D7607" s="26"/>
      <c r="E7607" s="265"/>
      <c r="F7607" s="207" t="str">
        <f>IF(ISERROR(IF(VLOOKUP(D7607,Paramètres!$C$17:$H$33,6,0)="oui","illimité",VLOOKUP(D7607,Paramètres!$C$17:$H$33,5,0))),"",IF(VLOOKUP(D7607,Paramètres!$C$17:$H$33,6,0)="oui","illimité",VLOOKUP(D7607,Paramètres!$C$17:$H$33,5,0)))</f>
        <v/>
      </c>
      <c r="G7607" s="269" t="str">
        <f t="shared" si="711"/>
        <v/>
      </c>
      <c r="H7607" s="208"/>
      <c r="I7607" s="53"/>
      <c r="J7607" s="209"/>
      <c r="K7607" s="271"/>
      <c r="L7607" s="37"/>
      <c r="M7607" s="218"/>
      <c r="N7607" s="124"/>
      <c r="O7607" s="211" t="str">
        <f t="shared" ca="1" si="712"/>
        <v/>
      </c>
      <c r="P7607" s="212" t="str">
        <f>IF(ISERROR(VLOOKUP(L7607,Paramètres!$A$38:$B$40,2,0)),"",VLOOKUP(L7607,Paramètres!$A$38:$B$40,2,0))</f>
        <v/>
      </c>
      <c r="Q7607" s="211" t="str">
        <f t="shared" ca="1" si="713"/>
        <v/>
      </c>
      <c r="R7607" s="211" t="str">
        <f t="shared" si="709"/>
        <v/>
      </c>
      <c r="S7607" s="213" t="str">
        <f t="shared" ca="1" si="710"/>
        <v/>
      </c>
      <c r="T7607" s="214" t="str">
        <f t="shared" ca="1" si="714"/>
        <v/>
      </c>
    </row>
    <row r="7608" spans="1:20" x14ac:dyDescent="0.25">
      <c r="A7608" s="119" t="s">
        <v>13177</v>
      </c>
      <c r="B7608" s="260"/>
      <c r="C7608" s="264" t="str">
        <f>IF(ISERROR(VLOOKUP(B7608,'Tous les abonnés'!$A$6:$I$5491,2,0)),"",VLOOKUP(B7608,'Tous les abonnés'!$A$6:$I$5491,2,0))</f>
        <v/>
      </c>
      <c r="D7608" s="26"/>
      <c r="E7608" s="265"/>
      <c r="F7608" s="207" t="str">
        <f>IF(ISERROR(IF(VLOOKUP(D7608,Paramètres!$C$17:$H$33,6,0)="oui","illimité",VLOOKUP(D7608,Paramètres!$C$17:$H$33,5,0))),"",IF(VLOOKUP(D7608,Paramètres!$C$17:$H$33,6,0)="oui","illimité",VLOOKUP(D7608,Paramètres!$C$17:$H$33,5,0)))</f>
        <v/>
      </c>
      <c r="G7608" s="269" t="str">
        <f t="shared" si="711"/>
        <v/>
      </c>
      <c r="H7608" s="208"/>
      <c r="I7608" s="53"/>
      <c r="J7608" s="209"/>
      <c r="K7608" s="271"/>
      <c r="L7608" s="37"/>
      <c r="M7608" s="218"/>
      <c r="N7608" s="124"/>
      <c r="O7608" s="211" t="str">
        <f t="shared" ca="1" si="712"/>
        <v/>
      </c>
      <c r="P7608" s="212" t="str">
        <f>IF(ISERROR(VLOOKUP(L7608,Paramètres!$A$38:$B$40,2,0)),"",VLOOKUP(L7608,Paramètres!$A$38:$B$40,2,0))</f>
        <v/>
      </c>
      <c r="Q7608" s="211" t="str">
        <f t="shared" ca="1" si="713"/>
        <v/>
      </c>
      <c r="R7608" s="211" t="str">
        <f t="shared" si="709"/>
        <v/>
      </c>
      <c r="S7608" s="213" t="str">
        <f t="shared" ca="1" si="710"/>
        <v/>
      </c>
      <c r="T7608" s="214" t="str">
        <f t="shared" ca="1" si="714"/>
        <v/>
      </c>
    </row>
    <row r="7609" spans="1:20" x14ac:dyDescent="0.25">
      <c r="A7609" s="119" t="s">
        <v>13178</v>
      </c>
      <c r="B7609" s="260"/>
      <c r="C7609" s="264" t="str">
        <f>IF(ISERROR(VLOOKUP(B7609,'Tous les abonnés'!$A$6:$I$5491,2,0)),"",VLOOKUP(B7609,'Tous les abonnés'!$A$6:$I$5491,2,0))</f>
        <v/>
      </c>
      <c r="D7609" s="26"/>
      <c r="E7609" s="265"/>
      <c r="F7609" s="207" t="str">
        <f>IF(ISERROR(IF(VLOOKUP(D7609,Paramètres!$C$17:$H$33,6,0)="oui","illimité",VLOOKUP(D7609,Paramètres!$C$17:$H$33,5,0))),"",IF(VLOOKUP(D7609,Paramètres!$C$17:$H$33,6,0)="oui","illimité",VLOOKUP(D7609,Paramètres!$C$17:$H$33,5,0)))</f>
        <v/>
      </c>
      <c r="G7609" s="269" t="str">
        <f t="shared" si="711"/>
        <v/>
      </c>
      <c r="H7609" s="208"/>
      <c r="I7609" s="53"/>
      <c r="J7609" s="209"/>
      <c r="K7609" s="271"/>
      <c r="L7609" s="37"/>
      <c r="M7609" s="218"/>
      <c r="N7609" s="124"/>
      <c r="O7609" s="211" t="str">
        <f t="shared" ca="1" si="712"/>
        <v/>
      </c>
      <c r="P7609" s="212" t="str">
        <f>IF(ISERROR(VLOOKUP(L7609,Paramètres!$A$38:$B$40,2,0)),"",VLOOKUP(L7609,Paramètres!$A$38:$B$40,2,0))</f>
        <v/>
      </c>
      <c r="Q7609" s="211" t="str">
        <f t="shared" ca="1" si="713"/>
        <v/>
      </c>
      <c r="R7609" s="211" t="str">
        <f t="shared" si="709"/>
        <v/>
      </c>
      <c r="S7609" s="213" t="str">
        <f t="shared" ca="1" si="710"/>
        <v/>
      </c>
      <c r="T7609" s="214" t="str">
        <f t="shared" ca="1" si="714"/>
        <v/>
      </c>
    </row>
    <row r="7610" spans="1:20" x14ac:dyDescent="0.25">
      <c r="A7610" s="119" t="s">
        <v>13179</v>
      </c>
      <c r="B7610" s="260"/>
      <c r="C7610" s="264" t="str">
        <f>IF(ISERROR(VLOOKUP(B7610,'Tous les abonnés'!$A$6:$I$5491,2,0)),"",VLOOKUP(B7610,'Tous les abonnés'!$A$6:$I$5491,2,0))</f>
        <v/>
      </c>
      <c r="D7610" s="26"/>
      <c r="E7610" s="265"/>
      <c r="F7610" s="207" t="str">
        <f>IF(ISERROR(IF(VLOOKUP(D7610,Paramètres!$C$17:$H$33,6,0)="oui","illimité",VLOOKUP(D7610,Paramètres!$C$17:$H$33,5,0))),"",IF(VLOOKUP(D7610,Paramètres!$C$17:$H$33,6,0)="oui","illimité",VLOOKUP(D7610,Paramètres!$C$17:$H$33,5,0)))</f>
        <v/>
      </c>
      <c r="G7610" s="269" t="str">
        <f t="shared" si="711"/>
        <v/>
      </c>
      <c r="H7610" s="208"/>
      <c r="I7610" s="53"/>
      <c r="J7610" s="209"/>
      <c r="K7610" s="271"/>
      <c r="L7610" s="37"/>
      <c r="M7610" s="218"/>
      <c r="N7610" s="124"/>
      <c r="O7610" s="211" t="str">
        <f t="shared" ca="1" si="712"/>
        <v/>
      </c>
      <c r="P7610" s="212" t="str">
        <f>IF(ISERROR(VLOOKUP(L7610,Paramètres!$A$38:$B$40,2,0)),"",VLOOKUP(L7610,Paramètres!$A$38:$B$40,2,0))</f>
        <v/>
      </c>
      <c r="Q7610" s="211" t="str">
        <f t="shared" ca="1" si="713"/>
        <v/>
      </c>
      <c r="R7610" s="211" t="str">
        <f t="shared" si="709"/>
        <v/>
      </c>
      <c r="S7610" s="213" t="str">
        <f t="shared" ca="1" si="710"/>
        <v/>
      </c>
      <c r="T7610" s="214" t="str">
        <f t="shared" ca="1" si="714"/>
        <v/>
      </c>
    </row>
    <row r="7611" spans="1:20" x14ac:dyDescent="0.25">
      <c r="A7611" s="119" t="s">
        <v>13180</v>
      </c>
      <c r="B7611" s="260"/>
      <c r="C7611" s="264" t="str">
        <f>IF(ISERROR(VLOOKUP(B7611,'Tous les abonnés'!$A$6:$I$5491,2,0)),"",VLOOKUP(B7611,'Tous les abonnés'!$A$6:$I$5491,2,0))</f>
        <v/>
      </c>
      <c r="D7611" s="26"/>
      <c r="E7611" s="265"/>
      <c r="F7611" s="207" t="str">
        <f>IF(ISERROR(IF(VLOOKUP(D7611,Paramètres!$C$17:$H$33,6,0)="oui","illimité",VLOOKUP(D7611,Paramètres!$C$17:$H$33,5,0))),"",IF(VLOOKUP(D7611,Paramètres!$C$17:$H$33,6,0)="oui","illimité",VLOOKUP(D7611,Paramètres!$C$17:$H$33,5,0)))</f>
        <v/>
      </c>
      <c r="G7611" s="269" t="str">
        <f t="shared" si="711"/>
        <v/>
      </c>
      <c r="H7611" s="208"/>
      <c r="I7611" s="53"/>
      <c r="J7611" s="209"/>
      <c r="K7611" s="271"/>
      <c r="L7611" s="37"/>
      <c r="M7611" s="218"/>
      <c r="N7611" s="124"/>
      <c r="O7611" s="211" t="str">
        <f t="shared" ca="1" si="712"/>
        <v/>
      </c>
      <c r="P7611" s="212" t="str">
        <f>IF(ISERROR(VLOOKUP(L7611,Paramètres!$A$38:$B$40,2,0)),"",VLOOKUP(L7611,Paramètres!$A$38:$B$40,2,0))</f>
        <v/>
      </c>
      <c r="Q7611" s="211" t="str">
        <f t="shared" ca="1" si="713"/>
        <v/>
      </c>
      <c r="R7611" s="211" t="str">
        <f t="shared" si="709"/>
        <v/>
      </c>
      <c r="S7611" s="213" t="str">
        <f t="shared" ca="1" si="710"/>
        <v/>
      </c>
      <c r="T7611" s="214" t="str">
        <f t="shared" ca="1" si="714"/>
        <v/>
      </c>
    </row>
    <row r="7612" spans="1:20" x14ac:dyDescent="0.25">
      <c r="A7612" s="119" t="s">
        <v>13181</v>
      </c>
      <c r="B7612" s="260"/>
      <c r="C7612" s="264" t="str">
        <f>IF(ISERROR(VLOOKUP(B7612,'Tous les abonnés'!$A$6:$I$5491,2,0)),"",VLOOKUP(B7612,'Tous les abonnés'!$A$6:$I$5491,2,0))</f>
        <v/>
      </c>
      <c r="D7612" s="26"/>
      <c r="E7612" s="265"/>
      <c r="F7612" s="207" t="str">
        <f>IF(ISERROR(IF(VLOOKUP(D7612,Paramètres!$C$17:$H$33,6,0)="oui","illimité",VLOOKUP(D7612,Paramètres!$C$17:$H$33,5,0))),"",IF(VLOOKUP(D7612,Paramètres!$C$17:$H$33,6,0)="oui","illimité",VLOOKUP(D7612,Paramètres!$C$17:$H$33,5,0)))</f>
        <v/>
      </c>
      <c r="G7612" s="269" t="str">
        <f t="shared" si="711"/>
        <v/>
      </c>
      <c r="H7612" s="208"/>
      <c r="I7612" s="53"/>
      <c r="J7612" s="209"/>
      <c r="K7612" s="271"/>
      <c r="L7612" s="37"/>
      <c r="M7612" s="218"/>
      <c r="N7612" s="124"/>
      <c r="O7612" s="211" t="str">
        <f t="shared" ca="1" si="712"/>
        <v/>
      </c>
      <c r="P7612" s="212" t="str">
        <f>IF(ISERROR(VLOOKUP(L7612,Paramètres!$A$38:$B$40,2,0)),"",VLOOKUP(L7612,Paramètres!$A$38:$B$40,2,0))</f>
        <v/>
      </c>
      <c r="Q7612" s="211" t="str">
        <f t="shared" ca="1" si="713"/>
        <v/>
      </c>
      <c r="R7612" s="211" t="str">
        <f t="shared" si="709"/>
        <v/>
      </c>
      <c r="S7612" s="213" t="str">
        <f t="shared" ca="1" si="710"/>
        <v/>
      </c>
      <c r="T7612" s="214" t="str">
        <f t="shared" ca="1" si="714"/>
        <v/>
      </c>
    </row>
    <row r="7613" spans="1:20" x14ac:dyDescent="0.25">
      <c r="A7613" s="119" t="s">
        <v>13182</v>
      </c>
      <c r="B7613" s="260"/>
      <c r="C7613" s="264" t="str">
        <f>IF(ISERROR(VLOOKUP(B7613,'Tous les abonnés'!$A$6:$I$5491,2,0)),"",VLOOKUP(B7613,'Tous les abonnés'!$A$6:$I$5491,2,0))</f>
        <v/>
      </c>
      <c r="D7613" s="26"/>
      <c r="E7613" s="265"/>
      <c r="F7613" s="207" t="str">
        <f>IF(ISERROR(IF(VLOOKUP(D7613,Paramètres!$C$17:$H$33,6,0)="oui","illimité",VLOOKUP(D7613,Paramètres!$C$17:$H$33,5,0))),"",IF(VLOOKUP(D7613,Paramètres!$C$17:$H$33,6,0)="oui","illimité",VLOOKUP(D7613,Paramètres!$C$17:$H$33,5,0)))</f>
        <v/>
      </c>
      <c r="G7613" s="269" t="str">
        <f t="shared" si="711"/>
        <v/>
      </c>
      <c r="H7613" s="208"/>
      <c r="I7613" s="53"/>
      <c r="J7613" s="209"/>
      <c r="K7613" s="271"/>
      <c r="L7613" s="37"/>
      <c r="M7613" s="218"/>
      <c r="N7613" s="124"/>
      <c r="O7613" s="211" t="str">
        <f t="shared" ca="1" si="712"/>
        <v/>
      </c>
      <c r="P7613" s="212" t="str">
        <f>IF(ISERROR(VLOOKUP(L7613,Paramètres!$A$38:$B$40,2,0)),"",VLOOKUP(L7613,Paramètres!$A$38:$B$40,2,0))</f>
        <v/>
      </c>
      <c r="Q7613" s="211" t="str">
        <f t="shared" ca="1" si="713"/>
        <v/>
      </c>
      <c r="R7613" s="211" t="str">
        <f t="shared" si="709"/>
        <v/>
      </c>
      <c r="S7613" s="213" t="str">
        <f t="shared" ca="1" si="710"/>
        <v/>
      </c>
      <c r="T7613" s="214" t="str">
        <f t="shared" ca="1" si="714"/>
        <v/>
      </c>
    </row>
    <row r="7614" spans="1:20" x14ac:dyDescent="0.25">
      <c r="A7614" s="119" t="s">
        <v>13183</v>
      </c>
      <c r="B7614" s="260"/>
      <c r="C7614" s="264" t="str">
        <f>IF(ISERROR(VLOOKUP(B7614,'Tous les abonnés'!$A$6:$I$5491,2,0)),"",VLOOKUP(B7614,'Tous les abonnés'!$A$6:$I$5491,2,0))</f>
        <v/>
      </c>
      <c r="D7614" s="26"/>
      <c r="E7614" s="265"/>
      <c r="F7614" s="207" t="str">
        <f>IF(ISERROR(IF(VLOOKUP(D7614,Paramètres!$C$17:$H$33,6,0)="oui","illimité",VLOOKUP(D7614,Paramètres!$C$17:$H$33,5,0))),"",IF(VLOOKUP(D7614,Paramètres!$C$17:$H$33,6,0)="oui","illimité",VLOOKUP(D7614,Paramètres!$C$17:$H$33,5,0)))</f>
        <v/>
      </c>
      <c r="G7614" s="269" t="str">
        <f t="shared" si="711"/>
        <v/>
      </c>
      <c r="H7614" s="208"/>
      <c r="I7614" s="53"/>
      <c r="J7614" s="209"/>
      <c r="K7614" s="271"/>
      <c r="L7614" s="37"/>
      <c r="M7614" s="218"/>
      <c r="N7614" s="124"/>
      <c r="O7614" s="211" t="str">
        <f t="shared" ca="1" si="712"/>
        <v/>
      </c>
      <c r="P7614" s="212" t="str">
        <f>IF(ISERROR(VLOOKUP(L7614,Paramètres!$A$38:$B$40,2,0)),"",VLOOKUP(L7614,Paramètres!$A$38:$B$40,2,0))</f>
        <v/>
      </c>
      <c r="Q7614" s="211" t="str">
        <f t="shared" ca="1" si="713"/>
        <v/>
      </c>
      <c r="R7614" s="211" t="str">
        <f t="shared" si="709"/>
        <v/>
      </c>
      <c r="S7614" s="213" t="str">
        <f t="shared" ca="1" si="710"/>
        <v/>
      </c>
      <c r="T7614" s="214" t="str">
        <f t="shared" ca="1" si="714"/>
        <v/>
      </c>
    </row>
    <row r="7615" spans="1:20" x14ac:dyDescent="0.25">
      <c r="A7615" s="119" t="s">
        <v>13184</v>
      </c>
      <c r="B7615" s="260"/>
      <c r="C7615" s="264" t="str">
        <f>IF(ISERROR(VLOOKUP(B7615,'Tous les abonnés'!$A$6:$I$5491,2,0)),"",VLOOKUP(B7615,'Tous les abonnés'!$A$6:$I$5491,2,0))</f>
        <v/>
      </c>
      <c r="D7615" s="26"/>
      <c r="E7615" s="265"/>
      <c r="F7615" s="207" t="str">
        <f>IF(ISERROR(IF(VLOOKUP(D7615,Paramètres!$C$17:$H$33,6,0)="oui","illimité",VLOOKUP(D7615,Paramètres!$C$17:$H$33,5,0))),"",IF(VLOOKUP(D7615,Paramètres!$C$17:$H$33,6,0)="oui","illimité",VLOOKUP(D7615,Paramètres!$C$17:$H$33,5,0)))</f>
        <v/>
      </c>
      <c r="G7615" s="269" t="str">
        <f t="shared" si="711"/>
        <v/>
      </c>
      <c r="H7615" s="208"/>
      <c r="I7615" s="53"/>
      <c r="J7615" s="209"/>
      <c r="K7615" s="271"/>
      <c r="L7615" s="37"/>
      <c r="M7615" s="218"/>
      <c r="N7615" s="124"/>
      <c r="O7615" s="211" t="str">
        <f t="shared" ca="1" si="712"/>
        <v/>
      </c>
      <c r="P7615" s="212" t="str">
        <f>IF(ISERROR(VLOOKUP(L7615,Paramètres!$A$38:$B$40,2,0)),"",VLOOKUP(L7615,Paramètres!$A$38:$B$40,2,0))</f>
        <v/>
      </c>
      <c r="Q7615" s="211" t="str">
        <f t="shared" ca="1" si="713"/>
        <v/>
      </c>
      <c r="R7615" s="211" t="str">
        <f t="shared" si="709"/>
        <v/>
      </c>
      <c r="S7615" s="213" t="str">
        <f t="shared" ca="1" si="710"/>
        <v/>
      </c>
      <c r="T7615" s="214" t="str">
        <f t="shared" ca="1" si="714"/>
        <v/>
      </c>
    </row>
    <row r="7616" spans="1:20" x14ac:dyDescent="0.25">
      <c r="A7616" s="119" t="s">
        <v>13185</v>
      </c>
      <c r="B7616" s="260"/>
      <c r="C7616" s="264" t="str">
        <f>IF(ISERROR(VLOOKUP(B7616,'Tous les abonnés'!$A$6:$I$5491,2,0)),"",VLOOKUP(B7616,'Tous les abonnés'!$A$6:$I$5491,2,0))</f>
        <v/>
      </c>
      <c r="D7616" s="26"/>
      <c r="E7616" s="265"/>
      <c r="F7616" s="207" t="str">
        <f>IF(ISERROR(IF(VLOOKUP(D7616,Paramètres!$C$17:$H$33,6,0)="oui","illimité",VLOOKUP(D7616,Paramètres!$C$17:$H$33,5,0))),"",IF(VLOOKUP(D7616,Paramètres!$C$17:$H$33,6,0)="oui","illimité",VLOOKUP(D7616,Paramètres!$C$17:$H$33,5,0)))</f>
        <v/>
      </c>
      <c r="G7616" s="269" t="str">
        <f t="shared" si="711"/>
        <v/>
      </c>
      <c r="H7616" s="208"/>
      <c r="I7616" s="53"/>
      <c r="J7616" s="209"/>
      <c r="K7616" s="271"/>
      <c r="L7616" s="37"/>
      <c r="M7616" s="218"/>
      <c r="N7616" s="124"/>
      <c r="O7616" s="211" t="str">
        <f t="shared" ca="1" si="712"/>
        <v/>
      </c>
      <c r="P7616" s="212" t="str">
        <f>IF(ISERROR(VLOOKUP(L7616,Paramètres!$A$38:$B$40,2,0)),"",VLOOKUP(L7616,Paramètres!$A$38:$B$40,2,0))</f>
        <v/>
      </c>
      <c r="Q7616" s="211" t="str">
        <f t="shared" ca="1" si="713"/>
        <v/>
      </c>
      <c r="R7616" s="211" t="str">
        <f t="shared" si="709"/>
        <v/>
      </c>
      <c r="S7616" s="213" t="str">
        <f t="shared" ca="1" si="710"/>
        <v/>
      </c>
      <c r="T7616" s="214" t="str">
        <f t="shared" ca="1" si="714"/>
        <v/>
      </c>
    </row>
    <row r="7617" spans="1:20" x14ac:dyDescent="0.25">
      <c r="A7617" s="119" t="s">
        <v>13186</v>
      </c>
      <c r="B7617" s="260"/>
      <c r="C7617" s="264" t="str">
        <f>IF(ISERROR(VLOOKUP(B7617,'Tous les abonnés'!$A$6:$I$5491,2,0)),"",VLOOKUP(B7617,'Tous les abonnés'!$A$6:$I$5491,2,0))</f>
        <v/>
      </c>
      <c r="D7617" s="26"/>
      <c r="E7617" s="265"/>
      <c r="F7617" s="207" t="str">
        <f>IF(ISERROR(IF(VLOOKUP(D7617,Paramètres!$C$17:$H$33,6,0)="oui","illimité",VLOOKUP(D7617,Paramètres!$C$17:$H$33,5,0))),"",IF(VLOOKUP(D7617,Paramètres!$C$17:$H$33,6,0)="oui","illimité",VLOOKUP(D7617,Paramètres!$C$17:$H$33,5,0)))</f>
        <v/>
      </c>
      <c r="G7617" s="269" t="str">
        <f t="shared" si="711"/>
        <v/>
      </c>
      <c r="H7617" s="208"/>
      <c r="I7617" s="53"/>
      <c r="J7617" s="209"/>
      <c r="K7617" s="271"/>
      <c r="L7617" s="37"/>
      <c r="M7617" s="218"/>
      <c r="N7617" s="124"/>
      <c r="O7617" s="211" t="str">
        <f t="shared" ca="1" si="712"/>
        <v/>
      </c>
      <c r="P7617" s="212" t="str">
        <f>IF(ISERROR(VLOOKUP(L7617,Paramètres!$A$38:$B$40,2,0)),"",VLOOKUP(L7617,Paramètres!$A$38:$B$40,2,0))</f>
        <v/>
      </c>
      <c r="Q7617" s="211" t="str">
        <f t="shared" ca="1" si="713"/>
        <v/>
      </c>
      <c r="R7617" s="211" t="str">
        <f t="shared" si="709"/>
        <v/>
      </c>
      <c r="S7617" s="213" t="str">
        <f t="shared" ca="1" si="710"/>
        <v/>
      </c>
      <c r="T7617" s="214" t="str">
        <f t="shared" ca="1" si="714"/>
        <v/>
      </c>
    </row>
    <row r="7618" spans="1:20" x14ac:dyDescent="0.25">
      <c r="A7618" s="119" t="s">
        <v>13187</v>
      </c>
      <c r="B7618" s="260"/>
      <c r="C7618" s="264" t="str">
        <f>IF(ISERROR(VLOOKUP(B7618,'Tous les abonnés'!$A$6:$I$5491,2,0)),"",VLOOKUP(B7618,'Tous les abonnés'!$A$6:$I$5491,2,0))</f>
        <v/>
      </c>
      <c r="D7618" s="26"/>
      <c r="E7618" s="265"/>
      <c r="F7618" s="207" t="str">
        <f>IF(ISERROR(IF(VLOOKUP(D7618,Paramètres!$C$17:$H$33,6,0)="oui","illimité",VLOOKUP(D7618,Paramètres!$C$17:$H$33,5,0))),"",IF(VLOOKUP(D7618,Paramètres!$C$17:$H$33,6,0)="oui","illimité",VLOOKUP(D7618,Paramètres!$C$17:$H$33,5,0)))</f>
        <v/>
      </c>
      <c r="G7618" s="269" t="str">
        <f t="shared" si="711"/>
        <v/>
      </c>
      <c r="H7618" s="208"/>
      <c r="I7618" s="53"/>
      <c r="J7618" s="209"/>
      <c r="K7618" s="271"/>
      <c r="L7618" s="37"/>
      <c r="M7618" s="218"/>
      <c r="N7618" s="124"/>
      <c r="O7618" s="211" t="str">
        <f t="shared" ca="1" si="712"/>
        <v/>
      </c>
      <c r="P7618" s="212" t="str">
        <f>IF(ISERROR(VLOOKUP(L7618,Paramètres!$A$38:$B$40,2,0)),"",VLOOKUP(L7618,Paramètres!$A$38:$B$40,2,0))</f>
        <v/>
      </c>
      <c r="Q7618" s="211" t="str">
        <f t="shared" ca="1" si="713"/>
        <v/>
      </c>
      <c r="R7618" s="211" t="str">
        <f t="shared" si="709"/>
        <v/>
      </c>
      <c r="S7618" s="213" t="str">
        <f t="shared" ca="1" si="710"/>
        <v/>
      </c>
      <c r="T7618" s="214" t="str">
        <f t="shared" ca="1" si="714"/>
        <v/>
      </c>
    </row>
    <row r="7619" spans="1:20" x14ac:dyDescent="0.25">
      <c r="A7619" s="119" t="s">
        <v>13188</v>
      </c>
      <c r="B7619" s="260"/>
      <c r="C7619" s="264" t="str">
        <f>IF(ISERROR(VLOOKUP(B7619,'Tous les abonnés'!$A$6:$I$5491,2,0)),"",VLOOKUP(B7619,'Tous les abonnés'!$A$6:$I$5491,2,0))</f>
        <v/>
      </c>
      <c r="D7619" s="26"/>
      <c r="E7619" s="265"/>
      <c r="F7619" s="207" t="str">
        <f>IF(ISERROR(IF(VLOOKUP(D7619,Paramètres!$C$17:$H$33,6,0)="oui","illimité",VLOOKUP(D7619,Paramètres!$C$17:$H$33,5,0))),"",IF(VLOOKUP(D7619,Paramètres!$C$17:$H$33,6,0)="oui","illimité",VLOOKUP(D7619,Paramètres!$C$17:$H$33,5,0)))</f>
        <v/>
      </c>
      <c r="G7619" s="269" t="str">
        <f t="shared" si="711"/>
        <v/>
      </c>
      <c r="H7619" s="208"/>
      <c r="I7619" s="53"/>
      <c r="J7619" s="209"/>
      <c r="K7619" s="271"/>
      <c r="L7619" s="37"/>
      <c r="M7619" s="218"/>
      <c r="N7619" s="124"/>
      <c r="O7619" s="211" t="str">
        <f t="shared" ca="1" si="712"/>
        <v/>
      </c>
      <c r="P7619" s="212" t="str">
        <f>IF(ISERROR(VLOOKUP(L7619,Paramètres!$A$38:$B$40,2,0)),"",VLOOKUP(L7619,Paramètres!$A$38:$B$40,2,0))</f>
        <v/>
      </c>
      <c r="Q7619" s="211" t="str">
        <f t="shared" ca="1" si="713"/>
        <v/>
      </c>
      <c r="R7619" s="211" t="str">
        <f t="shared" si="709"/>
        <v/>
      </c>
      <c r="S7619" s="213" t="str">
        <f t="shared" ca="1" si="710"/>
        <v/>
      </c>
      <c r="T7619" s="214" t="str">
        <f t="shared" ca="1" si="714"/>
        <v/>
      </c>
    </row>
    <row r="7620" spans="1:20" x14ac:dyDescent="0.25">
      <c r="A7620" s="119" t="s">
        <v>13189</v>
      </c>
      <c r="B7620" s="260"/>
      <c r="C7620" s="264" t="str">
        <f>IF(ISERROR(VLOOKUP(B7620,'Tous les abonnés'!$A$6:$I$5491,2,0)),"",VLOOKUP(B7620,'Tous les abonnés'!$A$6:$I$5491,2,0))</f>
        <v/>
      </c>
      <c r="D7620" s="26"/>
      <c r="E7620" s="265"/>
      <c r="F7620" s="207" t="str">
        <f>IF(ISERROR(IF(VLOOKUP(D7620,Paramètres!$C$17:$H$33,6,0)="oui","illimité",VLOOKUP(D7620,Paramètres!$C$17:$H$33,5,0))),"",IF(VLOOKUP(D7620,Paramètres!$C$17:$H$33,6,0)="oui","illimité",VLOOKUP(D7620,Paramètres!$C$17:$H$33,5,0)))</f>
        <v/>
      </c>
      <c r="G7620" s="269" t="str">
        <f t="shared" si="711"/>
        <v/>
      </c>
      <c r="H7620" s="208"/>
      <c r="I7620" s="53"/>
      <c r="J7620" s="209"/>
      <c r="K7620" s="271"/>
      <c r="L7620" s="37"/>
      <c r="M7620" s="218"/>
      <c r="N7620" s="124"/>
      <c r="O7620" s="211" t="str">
        <f t="shared" ca="1" si="712"/>
        <v/>
      </c>
      <c r="P7620" s="212" t="str">
        <f>IF(ISERROR(VLOOKUP(L7620,Paramètres!$A$38:$B$40,2,0)),"",VLOOKUP(L7620,Paramètres!$A$38:$B$40,2,0))</f>
        <v/>
      </c>
      <c r="Q7620" s="211" t="str">
        <f t="shared" ca="1" si="713"/>
        <v/>
      </c>
      <c r="R7620" s="211" t="str">
        <f t="shared" si="709"/>
        <v/>
      </c>
      <c r="S7620" s="213" t="str">
        <f t="shared" ca="1" si="710"/>
        <v/>
      </c>
      <c r="T7620" s="214" t="str">
        <f t="shared" ca="1" si="714"/>
        <v/>
      </c>
    </row>
    <row r="7621" spans="1:20" x14ac:dyDescent="0.25">
      <c r="A7621" s="119" t="s">
        <v>13190</v>
      </c>
      <c r="B7621" s="260"/>
      <c r="C7621" s="264" t="str">
        <f>IF(ISERROR(VLOOKUP(B7621,'Tous les abonnés'!$A$6:$I$5491,2,0)),"",VLOOKUP(B7621,'Tous les abonnés'!$A$6:$I$5491,2,0))</f>
        <v/>
      </c>
      <c r="D7621" s="26"/>
      <c r="E7621" s="265"/>
      <c r="F7621" s="207" t="str">
        <f>IF(ISERROR(IF(VLOOKUP(D7621,Paramètres!$C$17:$H$33,6,0)="oui","illimité",VLOOKUP(D7621,Paramètres!$C$17:$H$33,5,0))),"",IF(VLOOKUP(D7621,Paramètres!$C$17:$H$33,6,0)="oui","illimité",VLOOKUP(D7621,Paramètres!$C$17:$H$33,5,0)))</f>
        <v/>
      </c>
      <c r="G7621" s="269" t="str">
        <f t="shared" si="711"/>
        <v/>
      </c>
      <c r="H7621" s="208"/>
      <c r="I7621" s="53"/>
      <c r="J7621" s="209"/>
      <c r="K7621" s="271"/>
      <c r="L7621" s="37"/>
      <c r="M7621" s="218"/>
      <c r="N7621" s="124"/>
      <c r="O7621" s="211" t="str">
        <f t="shared" ca="1" si="712"/>
        <v/>
      </c>
      <c r="P7621" s="212" t="str">
        <f>IF(ISERROR(VLOOKUP(L7621,Paramètres!$A$38:$B$40,2,0)),"",VLOOKUP(L7621,Paramètres!$A$38:$B$40,2,0))</f>
        <v/>
      </c>
      <c r="Q7621" s="211" t="str">
        <f t="shared" ca="1" si="713"/>
        <v/>
      </c>
      <c r="R7621" s="211" t="str">
        <f t="shared" si="709"/>
        <v/>
      </c>
      <c r="S7621" s="213" t="str">
        <f t="shared" ca="1" si="710"/>
        <v/>
      </c>
      <c r="T7621" s="214" t="str">
        <f t="shared" ca="1" si="714"/>
        <v/>
      </c>
    </row>
    <row r="7622" spans="1:20" x14ac:dyDescent="0.25">
      <c r="A7622" s="119" t="s">
        <v>13191</v>
      </c>
      <c r="B7622" s="260"/>
      <c r="C7622" s="264" t="str">
        <f>IF(ISERROR(VLOOKUP(B7622,'Tous les abonnés'!$A$6:$I$5491,2,0)),"",VLOOKUP(B7622,'Tous les abonnés'!$A$6:$I$5491,2,0))</f>
        <v/>
      </c>
      <c r="D7622" s="26"/>
      <c r="E7622" s="265"/>
      <c r="F7622" s="207" t="str">
        <f>IF(ISERROR(IF(VLOOKUP(D7622,Paramètres!$C$17:$H$33,6,0)="oui","illimité",VLOOKUP(D7622,Paramètres!$C$17:$H$33,5,0))),"",IF(VLOOKUP(D7622,Paramètres!$C$17:$H$33,6,0)="oui","illimité",VLOOKUP(D7622,Paramètres!$C$17:$H$33,5,0)))</f>
        <v/>
      </c>
      <c r="G7622" s="269" t="str">
        <f t="shared" si="711"/>
        <v/>
      </c>
      <c r="H7622" s="208"/>
      <c r="I7622" s="53"/>
      <c r="J7622" s="209"/>
      <c r="K7622" s="271"/>
      <c r="L7622" s="37"/>
      <c r="M7622" s="218"/>
      <c r="N7622" s="124"/>
      <c r="O7622" s="211" t="str">
        <f t="shared" ca="1" si="712"/>
        <v/>
      </c>
      <c r="P7622" s="212" t="str">
        <f>IF(ISERROR(VLOOKUP(L7622,Paramètres!$A$38:$B$40,2,0)),"",VLOOKUP(L7622,Paramètres!$A$38:$B$40,2,0))</f>
        <v/>
      </c>
      <c r="Q7622" s="211" t="str">
        <f t="shared" ca="1" si="713"/>
        <v/>
      </c>
      <c r="R7622" s="211" t="str">
        <f t="shared" si="709"/>
        <v/>
      </c>
      <c r="S7622" s="213" t="str">
        <f t="shared" ca="1" si="710"/>
        <v/>
      </c>
      <c r="T7622" s="214" t="str">
        <f t="shared" ca="1" si="714"/>
        <v/>
      </c>
    </row>
    <row r="7623" spans="1:20" x14ac:dyDescent="0.25">
      <c r="A7623" s="119" t="s">
        <v>13192</v>
      </c>
      <c r="B7623" s="260"/>
      <c r="C7623" s="264" t="str">
        <f>IF(ISERROR(VLOOKUP(B7623,'Tous les abonnés'!$A$6:$I$5491,2,0)),"",VLOOKUP(B7623,'Tous les abonnés'!$A$6:$I$5491,2,0))</f>
        <v/>
      </c>
      <c r="D7623" s="26"/>
      <c r="E7623" s="265"/>
      <c r="F7623" s="207" t="str">
        <f>IF(ISERROR(IF(VLOOKUP(D7623,Paramètres!$C$17:$H$33,6,0)="oui","illimité",VLOOKUP(D7623,Paramètres!$C$17:$H$33,5,0))),"",IF(VLOOKUP(D7623,Paramètres!$C$17:$H$33,6,0)="oui","illimité",VLOOKUP(D7623,Paramètres!$C$17:$H$33,5,0)))</f>
        <v/>
      </c>
      <c r="G7623" s="269" t="str">
        <f t="shared" si="711"/>
        <v/>
      </c>
      <c r="H7623" s="208"/>
      <c r="I7623" s="53"/>
      <c r="J7623" s="209"/>
      <c r="K7623" s="271"/>
      <c r="L7623" s="37"/>
      <c r="M7623" s="218"/>
      <c r="N7623" s="124"/>
      <c r="O7623" s="211" t="str">
        <f t="shared" ca="1" si="712"/>
        <v/>
      </c>
      <c r="P7623" s="212" t="str">
        <f>IF(ISERROR(VLOOKUP(L7623,Paramètres!$A$38:$B$40,2,0)),"",VLOOKUP(L7623,Paramètres!$A$38:$B$40,2,0))</f>
        <v/>
      </c>
      <c r="Q7623" s="211" t="str">
        <f t="shared" ca="1" si="713"/>
        <v/>
      </c>
      <c r="R7623" s="211" t="str">
        <f t="shared" ref="R7623:R7686" si="715">IF(L7623="en 1 fois",1,IF(F7623="illimité",O7623/P7623,IF(ISERROR(F7623/P7623),"",ROUND(F7623/P7623,0))))</f>
        <v/>
      </c>
      <c r="S7623" s="213" t="str">
        <f t="shared" ref="S7623:S7686" ca="1" si="716">IF(ISERROR(IF(F7623="illimité",Q7623*J7623,IF(L7623="en 1 fois",J7623,J7623*Q7623/R7623))),"",IF(F7623="illimité",Q7623*J7623,IF(L7623="en 1 fois",J7623,J7623*Q7623/R7623)))</f>
        <v/>
      </c>
      <c r="T7623" s="214" t="str">
        <f t="shared" ca="1" si="714"/>
        <v/>
      </c>
    </row>
    <row r="7624" spans="1:20" x14ac:dyDescent="0.25">
      <c r="A7624" s="119" t="s">
        <v>13193</v>
      </c>
      <c r="B7624" s="260"/>
      <c r="C7624" s="264" t="str">
        <f>IF(ISERROR(VLOOKUP(B7624,'Tous les abonnés'!$A$6:$I$5491,2,0)),"",VLOOKUP(B7624,'Tous les abonnés'!$A$6:$I$5491,2,0))</f>
        <v/>
      </c>
      <c r="D7624" s="26"/>
      <c r="E7624" s="265"/>
      <c r="F7624" s="207" t="str">
        <f>IF(ISERROR(IF(VLOOKUP(D7624,Paramètres!$C$17:$H$33,6,0)="oui","illimité",VLOOKUP(D7624,Paramètres!$C$17:$H$33,5,0))),"",IF(VLOOKUP(D7624,Paramètres!$C$17:$H$33,6,0)="oui","illimité",VLOOKUP(D7624,Paramètres!$C$17:$H$33,5,0)))</f>
        <v/>
      </c>
      <c r="G7624" s="269" t="str">
        <f t="shared" ref="G7624:G7687" si="717">IF(ISBLANK(K7624),IF(ISERROR(E7624+F7624),"",E7624+F7624),K7624)</f>
        <v/>
      </c>
      <c r="H7624" s="208"/>
      <c r="I7624" s="53"/>
      <c r="J7624" s="209"/>
      <c r="K7624" s="271"/>
      <c r="L7624" s="37"/>
      <c r="M7624" s="218"/>
      <c r="N7624" s="124"/>
      <c r="O7624" s="211" t="str">
        <f t="shared" ref="O7624:O7687" ca="1" si="718">IF(ISBLANK(E7624),"",IF(TODAY()&gt;G7624,G7624-E7624,TODAY()-E7624))</f>
        <v/>
      </c>
      <c r="P7624" s="212" t="str">
        <f>IF(ISERROR(VLOOKUP(L7624,Paramètres!$A$38:$B$40,2,0)),"",VLOOKUP(L7624,Paramètres!$A$38:$B$40,2,0))</f>
        <v/>
      </c>
      <c r="Q7624" s="211" t="str">
        <f t="shared" ref="Q7624:Q7687" ca="1" si="719">IF(ISERROR(O7624/P7624),"",ROUND(O7624/P7624,0))</f>
        <v/>
      </c>
      <c r="R7624" s="211" t="str">
        <f t="shared" si="715"/>
        <v/>
      </c>
      <c r="S7624" s="213" t="str">
        <f t="shared" ca="1" si="716"/>
        <v/>
      </c>
      <c r="T7624" s="214" t="str">
        <f t="shared" ref="T7624:T7687" ca="1" si="720">IF(ISERROR(S7624-N7624),"",S7624-N7624)</f>
        <v/>
      </c>
    </row>
    <row r="7625" spans="1:20" x14ac:dyDescent="0.25">
      <c r="A7625" s="119" t="s">
        <v>13194</v>
      </c>
      <c r="B7625" s="260"/>
      <c r="C7625" s="264" t="str">
        <f>IF(ISERROR(VLOOKUP(B7625,'Tous les abonnés'!$A$6:$I$5491,2,0)),"",VLOOKUP(B7625,'Tous les abonnés'!$A$6:$I$5491,2,0))</f>
        <v/>
      </c>
      <c r="D7625" s="26"/>
      <c r="E7625" s="265"/>
      <c r="F7625" s="207" t="str">
        <f>IF(ISERROR(IF(VLOOKUP(D7625,Paramètres!$C$17:$H$33,6,0)="oui","illimité",VLOOKUP(D7625,Paramètres!$C$17:$H$33,5,0))),"",IF(VLOOKUP(D7625,Paramètres!$C$17:$H$33,6,0)="oui","illimité",VLOOKUP(D7625,Paramètres!$C$17:$H$33,5,0)))</f>
        <v/>
      </c>
      <c r="G7625" s="269" t="str">
        <f t="shared" si="717"/>
        <v/>
      </c>
      <c r="H7625" s="208"/>
      <c r="I7625" s="53"/>
      <c r="J7625" s="209"/>
      <c r="K7625" s="271"/>
      <c r="L7625" s="37"/>
      <c r="M7625" s="218"/>
      <c r="N7625" s="124"/>
      <c r="O7625" s="211" t="str">
        <f t="shared" ca="1" si="718"/>
        <v/>
      </c>
      <c r="P7625" s="212" t="str">
        <f>IF(ISERROR(VLOOKUP(L7625,Paramètres!$A$38:$B$40,2,0)),"",VLOOKUP(L7625,Paramètres!$A$38:$B$40,2,0))</f>
        <v/>
      </c>
      <c r="Q7625" s="211" t="str">
        <f t="shared" ca="1" si="719"/>
        <v/>
      </c>
      <c r="R7625" s="211" t="str">
        <f t="shared" si="715"/>
        <v/>
      </c>
      <c r="S7625" s="213" t="str">
        <f t="shared" ca="1" si="716"/>
        <v/>
      </c>
      <c r="T7625" s="214" t="str">
        <f t="shared" ca="1" si="720"/>
        <v/>
      </c>
    </row>
    <row r="7626" spans="1:20" x14ac:dyDescent="0.25">
      <c r="A7626" s="119" t="s">
        <v>13195</v>
      </c>
      <c r="B7626" s="260"/>
      <c r="C7626" s="264" t="str">
        <f>IF(ISERROR(VLOOKUP(B7626,'Tous les abonnés'!$A$6:$I$5491,2,0)),"",VLOOKUP(B7626,'Tous les abonnés'!$A$6:$I$5491,2,0))</f>
        <v/>
      </c>
      <c r="D7626" s="26"/>
      <c r="E7626" s="265"/>
      <c r="F7626" s="207" t="str">
        <f>IF(ISERROR(IF(VLOOKUP(D7626,Paramètres!$C$17:$H$33,6,0)="oui","illimité",VLOOKUP(D7626,Paramètres!$C$17:$H$33,5,0))),"",IF(VLOOKUP(D7626,Paramètres!$C$17:$H$33,6,0)="oui","illimité",VLOOKUP(D7626,Paramètres!$C$17:$H$33,5,0)))</f>
        <v/>
      </c>
      <c r="G7626" s="269" t="str">
        <f t="shared" si="717"/>
        <v/>
      </c>
      <c r="H7626" s="208"/>
      <c r="I7626" s="53"/>
      <c r="J7626" s="209"/>
      <c r="K7626" s="271"/>
      <c r="L7626" s="37"/>
      <c r="M7626" s="218"/>
      <c r="N7626" s="124"/>
      <c r="O7626" s="211" t="str">
        <f t="shared" ca="1" si="718"/>
        <v/>
      </c>
      <c r="P7626" s="212" t="str">
        <f>IF(ISERROR(VLOOKUP(L7626,Paramètres!$A$38:$B$40,2,0)),"",VLOOKUP(L7626,Paramètres!$A$38:$B$40,2,0))</f>
        <v/>
      </c>
      <c r="Q7626" s="211" t="str">
        <f t="shared" ca="1" si="719"/>
        <v/>
      </c>
      <c r="R7626" s="211" t="str">
        <f t="shared" si="715"/>
        <v/>
      </c>
      <c r="S7626" s="213" t="str">
        <f t="shared" ca="1" si="716"/>
        <v/>
      </c>
      <c r="T7626" s="214" t="str">
        <f t="shared" ca="1" si="720"/>
        <v/>
      </c>
    </row>
    <row r="7627" spans="1:20" x14ac:dyDescent="0.25">
      <c r="A7627" s="119" t="s">
        <v>13196</v>
      </c>
      <c r="B7627" s="260"/>
      <c r="C7627" s="264" t="str">
        <f>IF(ISERROR(VLOOKUP(B7627,'Tous les abonnés'!$A$6:$I$5491,2,0)),"",VLOOKUP(B7627,'Tous les abonnés'!$A$6:$I$5491,2,0))</f>
        <v/>
      </c>
      <c r="D7627" s="26"/>
      <c r="E7627" s="265"/>
      <c r="F7627" s="207" t="str">
        <f>IF(ISERROR(IF(VLOOKUP(D7627,Paramètres!$C$17:$H$33,6,0)="oui","illimité",VLOOKUP(D7627,Paramètres!$C$17:$H$33,5,0))),"",IF(VLOOKUP(D7627,Paramètres!$C$17:$H$33,6,0)="oui","illimité",VLOOKUP(D7627,Paramètres!$C$17:$H$33,5,0)))</f>
        <v/>
      </c>
      <c r="G7627" s="269" t="str">
        <f t="shared" si="717"/>
        <v/>
      </c>
      <c r="H7627" s="208"/>
      <c r="I7627" s="53"/>
      <c r="J7627" s="209"/>
      <c r="K7627" s="271"/>
      <c r="L7627" s="37"/>
      <c r="M7627" s="218"/>
      <c r="N7627" s="124"/>
      <c r="O7627" s="211" t="str">
        <f t="shared" ca="1" si="718"/>
        <v/>
      </c>
      <c r="P7627" s="212" t="str">
        <f>IF(ISERROR(VLOOKUP(L7627,Paramètres!$A$38:$B$40,2,0)),"",VLOOKUP(L7627,Paramètres!$A$38:$B$40,2,0))</f>
        <v/>
      </c>
      <c r="Q7627" s="211" t="str">
        <f t="shared" ca="1" si="719"/>
        <v/>
      </c>
      <c r="R7627" s="211" t="str">
        <f t="shared" si="715"/>
        <v/>
      </c>
      <c r="S7627" s="213" t="str">
        <f t="shared" ca="1" si="716"/>
        <v/>
      </c>
      <c r="T7627" s="214" t="str">
        <f t="shared" ca="1" si="720"/>
        <v/>
      </c>
    </row>
    <row r="7628" spans="1:20" x14ac:dyDescent="0.25">
      <c r="A7628" s="119" t="s">
        <v>13197</v>
      </c>
      <c r="B7628" s="260"/>
      <c r="C7628" s="264" t="str">
        <f>IF(ISERROR(VLOOKUP(B7628,'Tous les abonnés'!$A$6:$I$5491,2,0)),"",VLOOKUP(B7628,'Tous les abonnés'!$A$6:$I$5491,2,0))</f>
        <v/>
      </c>
      <c r="D7628" s="26"/>
      <c r="E7628" s="265"/>
      <c r="F7628" s="207" t="str">
        <f>IF(ISERROR(IF(VLOOKUP(D7628,Paramètres!$C$17:$H$33,6,0)="oui","illimité",VLOOKUP(D7628,Paramètres!$C$17:$H$33,5,0))),"",IF(VLOOKUP(D7628,Paramètres!$C$17:$H$33,6,0)="oui","illimité",VLOOKUP(D7628,Paramètres!$C$17:$H$33,5,0)))</f>
        <v/>
      </c>
      <c r="G7628" s="269" t="str">
        <f t="shared" si="717"/>
        <v/>
      </c>
      <c r="H7628" s="208"/>
      <c r="I7628" s="53"/>
      <c r="J7628" s="209"/>
      <c r="K7628" s="271"/>
      <c r="L7628" s="37"/>
      <c r="M7628" s="218"/>
      <c r="N7628" s="124"/>
      <c r="O7628" s="211" t="str">
        <f t="shared" ca="1" si="718"/>
        <v/>
      </c>
      <c r="P7628" s="212" t="str">
        <f>IF(ISERROR(VLOOKUP(L7628,Paramètres!$A$38:$B$40,2,0)),"",VLOOKUP(L7628,Paramètres!$A$38:$B$40,2,0))</f>
        <v/>
      </c>
      <c r="Q7628" s="211" t="str">
        <f t="shared" ca="1" si="719"/>
        <v/>
      </c>
      <c r="R7628" s="211" t="str">
        <f t="shared" si="715"/>
        <v/>
      </c>
      <c r="S7628" s="213" t="str">
        <f t="shared" ca="1" si="716"/>
        <v/>
      </c>
      <c r="T7628" s="214" t="str">
        <f t="shared" ca="1" si="720"/>
        <v/>
      </c>
    </row>
    <row r="7629" spans="1:20" x14ac:dyDescent="0.25">
      <c r="A7629" s="119" t="s">
        <v>13198</v>
      </c>
      <c r="B7629" s="260"/>
      <c r="C7629" s="264" t="str">
        <f>IF(ISERROR(VLOOKUP(B7629,'Tous les abonnés'!$A$6:$I$5491,2,0)),"",VLOOKUP(B7629,'Tous les abonnés'!$A$6:$I$5491,2,0))</f>
        <v/>
      </c>
      <c r="D7629" s="26"/>
      <c r="E7629" s="265"/>
      <c r="F7629" s="207" t="str">
        <f>IF(ISERROR(IF(VLOOKUP(D7629,Paramètres!$C$17:$H$33,6,0)="oui","illimité",VLOOKUP(D7629,Paramètres!$C$17:$H$33,5,0))),"",IF(VLOOKUP(D7629,Paramètres!$C$17:$H$33,6,0)="oui","illimité",VLOOKUP(D7629,Paramètres!$C$17:$H$33,5,0)))</f>
        <v/>
      </c>
      <c r="G7629" s="269" t="str">
        <f t="shared" si="717"/>
        <v/>
      </c>
      <c r="H7629" s="208"/>
      <c r="I7629" s="53"/>
      <c r="J7629" s="209"/>
      <c r="K7629" s="271"/>
      <c r="L7629" s="37"/>
      <c r="M7629" s="218"/>
      <c r="N7629" s="124"/>
      <c r="O7629" s="211" t="str">
        <f t="shared" ca="1" si="718"/>
        <v/>
      </c>
      <c r="P7629" s="212" t="str">
        <f>IF(ISERROR(VLOOKUP(L7629,Paramètres!$A$38:$B$40,2,0)),"",VLOOKUP(L7629,Paramètres!$A$38:$B$40,2,0))</f>
        <v/>
      </c>
      <c r="Q7629" s="211" t="str">
        <f t="shared" ca="1" si="719"/>
        <v/>
      </c>
      <c r="R7629" s="211" t="str">
        <f t="shared" si="715"/>
        <v/>
      </c>
      <c r="S7629" s="213" t="str">
        <f t="shared" ca="1" si="716"/>
        <v/>
      </c>
      <c r="T7629" s="214" t="str">
        <f t="shared" ca="1" si="720"/>
        <v/>
      </c>
    </row>
    <row r="7630" spans="1:20" x14ac:dyDescent="0.25">
      <c r="A7630" s="119" t="s">
        <v>13199</v>
      </c>
      <c r="B7630" s="260"/>
      <c r="C7630" s="264" t="str">
        <f>IF(ISERROR(VLOOKUP(B7630,'Tous les abonnés'!$A$6:$I$5491,2,0)),"",VLOOKUP(B7630,'Tous les abonnés'!$A$6:$I$5491,2,0))</f>
        <v/>
      </c>
      <c r="D7630" s="26"/>
      <c r="E7630" s="265"/>
      <c r="F7630" s="207" t="str">
        <f>IF(ISERROR(IF(VLOOKUP(D7630,Paramètres!$C$17:$H$33,6,0)="oui","illimité",VLOOKUP(D7630,Paramètres!$C$17:$H$33,5,0))),"",IF(VLOOKUP(D7630,Paramètres!$C$17:$H$33,6,0)="oui","illimité",VLOOKUP(D7630,Paramètres!$C$17:$H$33,5,0)))</f>
        <v/>
      </c>
      <c r="G7630" s="269" t="str">
        <f t="shared" si="717"/>
        <v/>
      </c>
      <c r="H7630" s="208"/>
      <c r="I7630" s="53"/>
      <c r="J7630" s="209"/>
      <c r="K7630" s="271"/>
      <c r="L7630" s="37"/>
      <c r="M7630" s="218"/>
      <c r="N7630" s="124"/>
      <c r="O7630" s="211" t="str">
        <f t="shared" ca="1" si="718"/>
        <v/>
      </c>
      <c r="P7630" s="212" t="str">
        <f>IF(ISERROR(VLOOKUP(L7630,Paramètres!$A$38:$B$40,2,0)),"",VLOOKUP(L7630,Paramètres!$A$38:$B$40,2,0))</f>
        <v/>
      </c>
      <c r="Q7630" s="211" t="str">
        <f t="shared" ca="1" si="719"/>
        <v/>
      </c>
      <c r="R7630" s="211" t="str">
        <f t="shared" si="715"/>
        <v/>
      </c>
      <c r="S7630" s="213" t="str">
        <f t="shared" ca="1" si="716"/>
        <v/>
      </c>
      <c r="T7630" s="214" t="str">
        <f t="shared" ca="1" si="720"/>
        <v/>
      </c>
    </row>
    <row r="7631" spans="1:20" x14ac:dyDescent="0.25">
      <c r="A7631" s="119" t="s">
        <v>13200</v>
      </c>
      <c r="B7631" s="260"/>
      <c r="C7631" s="264" t="str">
        <f>IF(ISERROR(VLOOKUP(B7631,'Tous les abonnés'!$A$6:$I$5491,2,0)),"",VLOOKUP(B7631,'Tous les abonnés'!$A$6:$I$5491,2,0))</f>
        <v/>
      </c>
      <c r="D7631" s="26"/>
      <c r="E7631" s="265"/>
      <c r="F7631" s="207" t="str">
        <f>IF(ISERROR(IF(VLOOKUP(D7631,Paramètres!$C$17:$H$33,6,0)="oui","illimité",VLOOKUP(D7631,Paramètres!$C$17:$H$33,5,0))),"",IF(VLOOKUP(D7631,Paramètres!$C$17:$H$33,6,0)="oui","illimité",VLOOKUP(D7631,Paramètres!$C$17:$H$33,5,0)))</f>
        <v/>
      </c>
      <c r="G7631" s="269" t="str">
        <f t="shared" si="717"/>
        <v/>
      </c>
      <c r="H7631" s="208"/>
      <c r="I7631" s="53"/>
      <c r="J7631" s="209"/>
      <c r="K7631" s="271"/>
      <c r="L7631" s="37"/>
      <c r="M7631" s="218"/>
      <c r="N7631" s="124"/>
      <c r="O7631" s="211" t="str">
        <f t="shared" ca="1" si="718"/>
        <v/>
      </c>
      <c r="P7631" s="212" t="str">
        <f>IF(ISERROR(VLOOKUP(L7631,Paramètres!$A$38:$B$40,2,0)),"",VLOOKUP(L7631,Paramètres!$A$38:$B$40,2,0))</f>
        <v/>
      </c>
      <c r="Q7631" s="211" t="str">
        <f t="shared" ca="1" si="719"/>
        <v/>
      </c>
      <c r="R7631" s="211" t="str">
        <f t="shared" si="715"/>
        <v/>
      </c>
      <c r="S7631" s="213" t="str">
        <f t="shared" ca="1" si="716"/>
        <v/>
      </c>
      <c r="T7631" s="214" t="str">
        <f t="shared" ca="1" si="720"/>
        <v/>
      </c>
    </row>
    <row r="7632" spans="1:20" x14ac:dyDescent="0.25">
      <c r="A7632" s="119" t="s">
        <v>13201</v>
      </c>
      <c r="B7632" s="260"/>
      <c r="C7632" s="264" t="str">
        <f>IF(ISERROR(VLOOKUP(B7632,'Tous les abonnés'!$A$6:$I$5491,2,0)),"",VLOOKUP(B7632,'Tous les abonnés'!$A$6:$I$5491,2,0))</f>
        <v/>
      </c>
      <c r="D7632" s="26"/>
      <c r="E7632" s="265"/>
      <c r="F7632" s="207" t="str">
        <f>IF(ISERROR(IF(VLOOKUP(D7632,Paramètres!$C$17:$H$33,6,0)="oui","illimité",VLOOKUP(D7632,Paramètres!$C$17:$H$33,5,0))),"",IF(VLOOKUP(D7632,Paramètres!$C$17:$H$33,6,0)="oui","illimité",VLOOKUP(D7632,Paramètres!$C$17:$H$33,5,0)))</f>
        <v/>
      </c>
      <c r="G7632" s="269" t="str">
        <f t="shared" si="717"/>
        <v/>
      </c>
      <c r="H7632" s="208"/>
      <c r="I7632" s="53"/>
      <c r="J7632" s="209"/>
      <c r="K7632" s="271"/>
      <c r="L7632" s="37"/>
      <c r="M7632" s="218"/>
      <c r="N7632" s="124"/>
      <c r="O7632" s="211" t="str">
        <f t="shared" ca="1" si="718"/>
        <v/>
      </c>
      <c r="P7632" s="212" t="str">
        <f>IF(ISERROR(VLOOKUP(L7632,Paramètres!$A$38:$B$40,2,0)),"",VLOOKUP(L7632,Paramètres!$A$38:$B$40,2,0))</f>
        <v/>
      </c>
      <c r="Q7632" s="211" t="str">
        <f t="shared" ca="1" si="719"/>
        <v/>
      </c>
      <c r="R7632" s="211" t="str">
        <f t="shared" si="715"/>
        <v/>
      </c>
      <c r="S7632" s="213" t="str">
        <f t="shared" ca="1" si="716"/>
        <v/>
      </c>
      <c r="T7632" s="214" t="str">
        <f t="shared" ca="1" si="720"/>
        <v/>
      </c>
    </row>
    <row r="7633" spans="1:20" x14ac:dyDescent="0.25">
      <c r="A7633" s="119" t="s">
        <v>13202</v>
      </c>
      <c r="B7633" s="260"/>
      <c r="C7633" s="264" t="str">
        <f>IF(ISERROR(VLOOKUP(B7633,'Tous les abonnés'!$A$6:$I$5491,2,0)),"",VLOOKUP(B7633,'Tous les abonnés'!$A$6:$I$5491,2,0))</f>
        <v/>
      </c>
      <c r="D7633" s="26"/>
      <c r="E7633" s="265"/>
      <c r="F7633" s="207" t="str">
        <f>IF(ISERROR(IF(VLOOKUP(D7633,Paramètres!$C$17:$H$33,6,0)="oui","illimité",VLOOKUP(D7633,Paramètres!$C$17:$H$33,5,0))),"",IF(VLOOKUP(D7633,Paramètres!$C$17:$H$33,6,0)="oui","illimité",VLOOKUP(D7633,Paramètres!$C$17:$H$33,5,0)))</f>
        <v/>
      </c>
      <c r="G7633" s="269" t="str">
        <f t="shared" si="717"/>
        <v/>
      </c>
      <c r="H7633" s="208"/>
      <c r="I7633" s="53"/>
      <c r="J7633" s="209"/>
      <c r="K7633" s="271"/>
      <c r="L7633" s="37"/>
      <c r="M7633" s="218"/>
      <c r="N7633" s="124"/>
      <c r="O7633" s="211" t="str">
        <f t="shared" ca="1" si="718"/>
        <v/>
      </c>
      <c r="P7633" s="212" t="str">
        <f>IF(ISERROR(VLOOKUP(L7633,Paramètres!$A$38:$B$40,2,0)),"",VLOOKUP(L7633,Paramètres!$A$38:$B$40,2,0))</f>
        <v/>
      </c>
      <c r="Q7633" s="211" t="str">
        <f t="shared" ca="1" si="719"/>
        <v/>
      </c>
      <c r="R7633" s="211" t="str">
        <f t="shared" si="715"/>
        <v/>
      </c>
      <c r="S7633" s="213" t="str">
        <f t="shared" ca="1" si="716"/>
        <v/>
      </c>
      <c r="T7633" s="214" t="str">
        <f t="shared" ca="1" si="720"/>
        <v/>
      </c>
    </row>
    <row r="7634" spans="1:20" x14ac:dyDescent="0.25">
      <c r="A7634" s="119" t="s">
        <v>13203</v>
      </c>
      <c r="B7634" s="260"/>
      <c r="C7634" s="264" t="str">
        <f>IF(ISERROR(VLOOKUP(B7634,'Tous les abonnés'!$A$6:$I$5491,2,0)),"",VLOOKUP(B7634,'Tous les abonnés'!$A$6:$I$5491,2,0))</f>
        <v/>
      </c>
      <c r="D7634" s="26"/>
      <c r="E7634" s="265"/>
      <c r="F7634" s="207" t="str">
        <f>IF(ISERROR(IF(VLOOKUP(D7634,Paramètres!$C$17:$H$33,6,0)="oui","illimité",VLOOKUP(D7634,Paramètres!$C$17:$H$33,5,0))),"",IF(VLOOKUP(D7634,Paramètres!$C$17:$H$33,6,0)="oui","illimité",VLOOKUP(D7634,Paramètres!$C$17:$H$33,5,0)))</f>
        <v/>
      </c>
      <c r="G7634" s="269" t="str">
        <f t="shared" si="717"/>
        <v/>
      </c>
      <c r="H7634" s="208"/>
      <c r="I7634" s="53"/>
      <c r="J7634" s="209"/>
      <c r="K7634" s="271"/>
      <c r="L7634" s="37"/>
      <c r="M7634" s="218"/>
      <c r="N7634" s="124"/>
      <c r="O7634" s="211" t="str">
        <f t="shared" ca="1" si="718"/>
        <v/>
      </c>
      <c r="P7634" s="212" t="str">
        <f>IF(ISERROR(VLOOKUP(L7634,Paramètres!$A$38:$B$40,2,0)),"",VLOOKUP(L7634,Paramètres!$A$38:$B$40,2,0))</f>
        <v/>
      </c>
      <c r="Q7634" s="211" t="str">
        <f t="shared" ca="1" si="719"/>
        <v/>
      </c>
      <c r="R7634" s="211" t="str">
        <f t="shared" si="715"/>
        <v/>
      </c>
      <c r="S7634" s="213" t="str">
        <f t="shared" ca="1" si="716"/>
        <v/>
      </c>
      <c r="T7634" s="214" t="str">
        <f t="shared" ca="1" si="720"/>
        <v/>
      </c>
    </row>
    <row r="7635" spans="1:20" x14ac:dyDescent="0.25">
      <c r="A7635" s="119" t="s">
        <v>13204</v>
      </c>
      <c r="B7635" s="260"/>
      <c r="C7635" s="264" t="str">
        <f>IF(ISERROR(VLOOKUP(B7635,'Tous les abonnés'!$A$6:$I$5491,2,0)),"",VLOOKUP(B7635,'Tous les abonnés'!$A$6:$I$5491,2,0))</f>
        <v/>
      </c>
      <c r="D7635" s="26"/>
      <c r="E7635" s="265"/>
      <c r="F7635" s="207" t="str">
        <f>IF(ISERROR(IF(VLOOKUP(D7635,Paramètres!$C$17:$H$33,6,0)="oui","illimité",VLOOKUP(D7635,Paramètres!$C$17:$H$33,5,0))),"",IF(VLOOKUP(D7635,Paramètres!$C$17:$H$33,6,0)="oui","illimité",VLOOKUP(D7635,Paramètres!$C$17:$H$33,5,0)))</f>
        <v/>
      </c>
      <c r="G7635" s="269" t="str">
        <f t="shared" si="717"/>
        <v/>
      </c>
      <c r="H7635" s="208"/>
      <c r="I7635" s="53"/>
      <c r="J7635" s="209"/>
      <c r="K7635" s="271"/>
      <c r="L7635" s="37"/>
      <c r="M7635" s="218"/>
      <c r="N7635" s="124"/>
      <c r="O7635" s="211" t="str">
        <f t="shared" ca="1" si="718"/>
        <v/>
      </c>
      <c r="P7635" s="212" t="str">
        <f>IF(ISERROR(VLOOKUP(L7635,Paramètres!$A$38:$B$40,2,0)),"",VLOOKUP(L7635,Paramètres!$A$38:$B$40,2,0))</f>
        <v/>
      </c>
      <c r="Q7635" s="211" t="str">
        <f t="shared" ca="1" si="719"/>
        <v/>
      </c>
      <c r="R7635" s="211" t="str">
        <f t="shared" si="715"/>
        <v/>
      </c>
      <c r="S7635" s="213" t="str">
        <f t="shared" ca="1" si="716"/>
        <v/>
      </c>
      <c r="T7635" s="214" t="str">
        <f t="shared" ca="1" si="720"/>
        <v/>
      </c>
    </row>
    <row r="7636" spans="1:20" x14ac:dyDescent="0.25">
      <c r="A7636" s="119" t="s">
        <v>13205</v>
      </c>
      <c r="B7636" s="260"/>
      <c r="C7636" s="264" t="str">
        <f>IF(ISERROR(VLOOKUP(B7636,'Tous les abonnés'!$A$6:$I$5491,2,0)),"",VLOOKUP(B7636,'Tous les abonnés'!$A$6:$I$5491,2,0))</f>
        <v/>
      </c>
      <c r="D7636" s="26"/>
      <c r="E7636" s="265"/>
      <c r="F7636" s="207" t="str">
        <f>IF(ISERROR(IF(VLOOKUP(D7636,Paramètres!$C$17:$H$33,6,0)="oui","illimité",VLOOKUP(D7636,Paramètres!$C$17:$H$33,5,0))),"",IF(VLOOKUP(D7636,Paramètres!$C$17:$H$33,6,0)="oui","illimité",VLOOKUP(D7636,Paramètres!$C$17:$H$33,5,0)))</f>
        <v/>
      </c>
      <c r="G7636" s="269" t="str">
        <f t="shared" si="717"/>
        <v/>
      </c>
      <c r="H7636" s="208"/>
      <c r="I7636" s="53"/>
      <c r="J7636" s="209"/>
      <c r="K7636" s="271"/>
      <c r="L7636" s="37"/>
      <c r="M7636" s="218"/>
      <c r="N7636" s="124"/>
      <c r="O7636" s="211" t="str">
        <f t="shared" ca="1" si="718"/>
        <v/>
      </c>
      <c r="P7636" s="212" t="str">
        <f>IF(ISERROR(VLOOKUP(L7636,Paramètres!$A$38:$B$40,2,0)),"",VLOOKUP(L7636,Paramètres!$A$38:$B$40,2,0))</f>
        <v/>
      </c>
      <c r="Q7636" s="211" t="str">
        <f t="shared" ca="1" si="719"/>
        <v/>
      </c>
      <c r="R7636" s="211" t="str">
        <f t="shared" si="715"/>
        <v/>
      </c>
      <c r="S7636" s="213" t="str">
        <f t="shared" ca="1" si="716"/>
        <v/>
      </c>
      <c r="T7636" s="214" t="str">
        <f t="shared" ca="1" si="720"/>
        <v/>
      </c>
    </row>
    <row r="7637" spans="1:20" x14ac:dyDescent="0.25">
      <c r="A7637" s="119" t="s">
        <v>13206</v>
      </c>
      <c r="B7637" s="260"/>
      <c r="C7637" s="264" t="str">
        <f>IF(ISERROR(VLOOKUP(B7637,'Tous les abonnés'!$A$6:$I$5491,2,0)),"",VLOOKUP(B7637,'Tous les abonnés'!$A$6:$I$5491,2,0))</f>
        <v/>
      </c>
      <c r="D7637" s="26"/>
      <c r="E7637" s="265"/>
      <c r="F7637" s="207" t="str">
        <f>IF(ISERROR(IF(VLOOKUP(D7637,Paramètres!$C$17:$H$33,6,0)="oui","illimité",VLOOKUP(D7637,Paramètres!$C$17:$H$33,5,0))),"",IF(VLOOKUP(D7637,Paramètres!$C$17:$H$33,6,0)="oui","illimité",VLOOKUP(D7637,Paramètres!$C$17:$H$33,5,0)))</f>
        <v/>
      </c>
      <c r="G7637" s="269" t="str">
        <f t="shared" si="717"/>
        <v/>
      </c>
      <c r="H7637" s="208"/>
      <c r="I7637" s="53"/>
      <c r="J7637" s="209"/>
      <c r="K7637" s="271"/>
      <c r="L7637" s="37"/>
      <c r="M7637" s="218"/>
      <c r="N7637" s="124"/>
      <c r="O7637" s="211" t="str">
        <f t="shared" ca="1" si="718"/>
        <v/>
      </c>
      <c r="P7637" s="212" t="str">
        <f>IF(ISERROR(VLOOKUP(L7637,Paramètres!$A$38:$B$40,2,0)),"",VLOOKUP(L7637,Paramètres!$A$38:$B$40,2,0))</f>
        <v/>
      </c>
      <c r="Q7637" s="211" t="str">
        <f t="shared" ca="1" si="719"/>
        <v/>
      </c>
      <c r="R7637" s="211" t="str">
        <f t="shared" si="715"/>
        <v/>
      </c>
      <c r="S7637" s="213" t="str">
        <f t="shared" ca="1" si="716"/>
        <v/>
      </c>
      <c r="T7637" s="214" t="str">
        <f t="shared" ca="1" si="720"/>
        <v/>
      </c>
    </row>
    <row r="7638" spans="1:20" x14ac:dyDescent="0.25">
      <c r="A7638" s="119" t="s">
        <v>13207</v>
      </c>
      <c r="B7638" s="260"/>
      <c r="C7638" s="264" t="str">
        <f>IF(ISERROR(VLOOKUP(B7638,'Tous les abonnés'!$A$6:$I$5491,2,0)),"",VLOOKUP(B7638,'Tous les abonnés'!$A$6:$I$5491,2,0))</f>
        <v/>
      </c>
      <c r="D7638" s="26"/>
      <c r="E7638" s="265"/>
      <c r="F7638" s="207" t="str">
        <f>IF(ISERROR(IF(VLOOKUP(D7638,Paramètres!$C$17:$H$33,6,0)="oui","illimité",VLOOKUP(D7638,Paramètres!$C$17:$H$33,5,0))),"",IF(VLOOKUP(D7638,Paramètres!$C$17:$H$33,6,0)="oui","illimité",VLOOKUP(D7638,Paramètres!$C$17:$H$33,5,0)))</f>
        <v/>
      </c>
      <c r="G7638" s="269" t="str">
        <f t="shared" si="717"/>
        <v/>
      </c>
      <c r="H7638" s="208"/>
      <c r="I7638" s="53"/>
      <c r="J7638" s="209"/>
      <c r="K7638" s="271"/>
      <c r="L7638" s="37"/>
      <c r="M7638" s="218"/>
      <c r="N7638" s="124"/>
      <c r="O7638" s="211" t="str">
        <f t="shared" ca="1" si="718"/>
        <v/>
      </c>
      <c r="P7638" s="212" t="str">
        <f>IF(ISERROR(VLOOKUP(L7638,Paramètres!$A$38:$B$40,2,0)),"",VLOOKUP(L7638,Paramètres!$A$38:$B$40,2,0))</f>
        <v/>
      </c>
      <c r="Q7638" s="211" t="str">
        <f t="shared" ca="1" si="719"/>
        <v/>
      </c>
      <c r="R7638" s="211" t="str">
        <f t="shared" si="715"/>
        <v/>
      </c>
      <c r="S7638" s="213" t="str">
        <f t="shared" ca="1" si="716"/>
        <v/>
      </c>
      <c r="T7638" s="214" t="str">
        <f t="shared" ca="1" si="720"/>
        <v/>
      </c>
    </row>
    <row r="7639" spans="1:20" x14ac:dyDescent="0.25">
      <c r="A7639" s="119" t="s">
        <v>13208</v>
      </c>
      <c r="B7639" s="260"/>
      <c r="C7639" s="264" t="str">
        <f>IF(ISERROR(VLOOKUP(B7639,'Tous les abonnés'!$A$6:$I$5491,2,0)),"",VLOOKUP(B7639,'Tous les abonnés'!$A$6:$I$5491,2,0))</f>
        <v/>
      </c>
      <c r="D7639" s="26"/>
      <c r="E7639" s="265"/>
      <c r="F7639" s="207" t="str">
        <f>IF(ISERROR(IF(VLOOKUP(D7639,Paramètres!$C$17:$H$33,6,0)="oui","illimité",VLOOKUP(D7639,Paramètres!$C$17:$H$33,5,0))),"",IF(VLOOKUP(D7639,Paramètres!$C$17:$H$33,6,0)="oui","illimité",VLOOKUP(D7639,Paramètres!$C$17:$H$33,5,0)))</f>
        <v/>
      </c>
      <c r="G7639" s="269" t="str">
        <f t="shared" si="717"/>
        <v/>
      </c>
      <c r="H7639" s="208"/>
      <c r="I7639" s="53"/>
      <c r="J7639" s="209"/>
      <c r="K7639" s="271"/>
      <c r="L7639" s="37"/>
      <c r="M7639" s="218"/>
      <c r="N7639" s="124"/>
      <c r="O7639" s="211" t="str">
        <f t="shared" ca="1" si="718"/>
        <v/>
      </c>
      <c r="P7639" s="212" t="str">
        <f>IF(ISERROR(VLOOKUP(L7639,Paramètres!$A$38:$B$40,2,0)),"",VLOOKUP(L7639,Paramètres!$A$38:$B$40,2,0))</f>
        <v/>
      </c>
      <c r="Q7639" s="211" t="str">
        <f t="shared" ca="1" si="719"/>
        <v/>
      </c>
      <c r="R7639" s="211" t="str">
        <f t="shared" si="715"/>
        <v/>
      </c>
      <c r="S7639" s="213" t="str">
        <f t="shared" ca="1" si="716"/>
        <v/>
      </c>
      <c r="T7639" s="214" t="str">
        <f t="shared" ca="1" si="720"/>
        <v/>
      </c>
    </row>
    <row r="7640" spans="1:20" x14ac:dyDescent="0.25">
      <c r="A7640" s="119" t="s">
        <v>13209</v>
      </c>
      <c r="B7640" s="260"/>
      <c r="C7640" s="264" t="str">
        <f>IF(ISERROR(VLOOKUP(B7640,'Tous les abonnés'!$A$6:$I$5491,2,0)),"",VLOOKUP(B7640,'Tous les abonnés'!$A$6:$I$5491,2,0))</f>
        <v/>
      </c>
      <c r="D7640" s="26"/>
      <c r="E7640" s="265"/>
      <c r="F7640" s="207" t="str">
        <f>IF(ISERROR(IF(VLOOKUP(D7640,Paramètres!$C$17:$H$33,6,0)="oui","illimité",VLOOKUP(D7640,Paramètres!$C$17:$H$33,5,0))),"",IF(VLOOKUP(D7640,Paramètres!$C$17:$H$33,6,0)="oui","illimité",VLOOKUP(D7640,Paramètres!$C$17:$H$33,5,0)))</f>
        <v/>
      </c>
      <c r="G7640" s="269" t="str">
        <f t="shared" si="717"/>
        <v/>
      </c>
      <c r="H7640" s="208"/>
      <c r="I7640" s="53"/>
      <c r="J7640" s="209"/>
      <c r="K7640" s="271"/>
      <c r="L7640" s="37"/>
      <c r="M7640" s="218"/>
      <c r="N7640" s="124"/>
      <c r="O7640" s="211" t="str">
        <f t="shared" ca="1" si="718"/>
        <v/>
      </c>
      <c r="P7640" s="212" t="str">
        <f>IF(ISERROR(VLOOKUP(L7640,Paramètres!$A$38:$B$40,2,0)),"",VLOOKUP(L7640,Paramètres!$A$38:$B$40,2,0))</f>
        <v/>
      </c>
      <c r="Q7640" s="211" t="str">
        <f t="shared" ca="1" si="719"/>
        <v/>
      </c>
      <c r="R7640" s="211" t="str">
        <f t="shared" si="715"/>
        <v/>
      </c>
      <c r="S7640" s="213" t="str">
        <f t="shared" ca="1" si="716"/>
        <v/>
      </c>
      <c r="T7640" s="214" t="str">
        <f t="shared" ca="1" si="720"/>
        <v/>
      </c>
    </row>
    <row r="7641" spans="1:20" x14ac:dyDescent="0.25">
      <c r="A7641" s="119" t="s">
        <v>13210</v>
      </c>
      <c r="B7641" s="260"/>
      <c r="C7641" s="264" t="str">
        <f>IF(ISERROR(VLOOKUP(B7641,'Tous les abonnés'!$A$6:$I$5491,2,0)),"",VLOOKUP(B7641,'Tous les abonnés'!$A$6:$I$5491,2,0))</f>
        <v/>
      </c>
      <c r="D7641" s="26"/>
      <c r="E7641" s="265"/>
      <c r="F7641" s="207" t="str">
        <f>IF(ISERROR(IF(VLOOKUP(D7641,Paramètres!$C$17:$H$33,6,0)="oui","illimité",VLOOKUP(D7641,Paramètres!$C$17:$H$33,5,0))),"",IF(VLOOKUP(D7641,Paramètres!$C$17:$H$33,6,0)="oui","illimité",VLOOKUP(D7641,Paramètres!$C$17:$H$33,5,0)))</f>
        <v/>
      </c>
      <c r="G7641" s="269" t="str">
        <f t="shared" si="717"/>
        <v/>
      </c>
      <c r="H7641" s="208"/>
      <c r="I7641" s="53"/>
      <c r="J7641" s="209"/>
      <c r="K7641" s="271"/>
      <c r="L7641" s="37"/>
      <c r="M7641" s="218"/>
      <c r="N7641" s="124"/>
      <c r="O7641" s="211" t="str">
        <f t="shared" ca="1" si="718"/>
        <v/>
      </c>
      <c r="P7641" s="212" t="str">
        <f>IF(ISERROR(VLOOKUP(L7641,Paramètres!$A$38:$B$40,2,0)),"",VLOOKUP(L7641,Paramètres!$A$38:$B$40,2,0))</f>
        <v/>
      </c>
      <c r="Q7641" s="211" t="str">
        <f t="shared" ca="1" si="719"/>
        <v/>
      </c>
      <c r="R7641" s="211" t="str">
        <f t="shared" si="715"/>
        <v/>
      </c>
      <c r="S7641" s="213" t="str">
        <f t="shared" ca="1" si="716"/>
        <v/>
      </c>
      <c r="T7641" s="214" t="str">
        <f t="shared" ca="1" si="720"/>
        <v/>
      </c>
    </row>
    <row r="7642" spans="1:20" x14ac:dyDescent="0.25">
      <c r="A7642" s="119" t="s">
        <v>13211</v>
      </c>
      <c r="B7642" s="260"/>
      <c r="C7642" s="264" t="str">
        <f>IF(ISERROR(VLOOKUP(B7642,'Tous les abonnés'!$A$6:$I$5491,2,0)),"",VLOOKUP(B7642,'Tous les abonnés'!$A$6:$I$5491,2,0))</f>
        <v/>
      </c>
      <c r="D7642" s="26"/>
      <c r="E7642" s="265"/>
      <c r="F7642" s="207" t="str">
        <f>IF(ISERROR(IF(VLOOKUP(D7642,Paramètres!$C$17:$H$33,6,0)="oui","illimité",VLOOKUP(D7642,Paramètres!$C$17:$H$33,5,0))),"",IF(VLOOKUP(D7642,Paramètres!$C$17:$H$33,6,0)="oui","illimité",VLOOKUP(D7642,Paramètres!$C$17:$H$33,5,0)))</f>
        <v/>
      </c>
      <c r="G7642" s="269" t="str">
        <f t="shared" si="717"/>
        <v/>
      </c>
      <c r="H7642" s="208"/>
      <c r="I7642" s="53"/>
      <c r="J7642" s="209"/>
      <c r="K7642" s="271"/>
      <c r="L7642" s="37"/>
      <c r="M7642" s="218"/>
      <c r="N7642" s="124"/>
      <c r="O7642" s="211" t="str">
        <f t="shared" ca="1" si="718"/>
        <v/>
      </c>
      <c r="P7642" s="212" t="str">
        <f>IF(ISERROR(VLOOKUP(L7642,Paramètres!$A$38:$B$40,2,0)),"",VLOOKUP(L7642,Paramètres!$A$38:$B$40,2,0))</f>
        <v/>
      </c>
      <c r="Q7642" s="211" t="str">
        <f t="shared" ca="1" si="719"/>
        <v/>
      </c>
      <c r="R7642" s="211" t="str">
        <f t="shared" si="715"/>
        <v/>
      </c>
      <c r="S7642" s="213" t="str">
        <f t="shared" ca="1" si="716"/>
        <v/>
      </c>
      <c r="T7642" s="214" t="str">
        <f t="shared" ca="1" si="720"/>
        <v/>
      </c>
    </row>
    <row r="7643" spans="1:20" x14ac:dyDescent="0.25">
      <c r="A7643" s="119" t="s">
        <v>13212</v>
      </c>
      <c r="B7643" s="260"/>
      <c r="C7643" s="264" t="str">
        <f>IF(ISERROR(VLOOKUP(B7643,'Tous les abonnés'!$A$6:$I$5491,2,0)),"",VLOOKUP(B7643,'Tous les abonnés'!$A$6:$I$5491,2,0))</f>
        <v/>
      </c>
      <c r="D7643" s="26"/>
      <c r="E7643" s="265"/>
      <c r="F7643" s="207" t="str">
        <f>IF(ISERROR(IF(VLOOKUP(D7643,Paramètres!$C$17:$H$33,6,0)="oui","illimité",VLOOKUP(D7643,Paramètres!$C$17:$H$33,5,0))),"",IF(VLOOKUP(D7643,Paramètres!$C$17:$H$33,6,0)="oui","illimité",VLOOKUP(D7643,Paramètres!$C$17:$H$33,5,0)))</f>
        <v/>
      </c>
      <c r="G7643" s="269" t="str">
        <f t="shared" si="717"/>
        <v/>
      </c>
      <c r="H7643" s="208"/>
      <c r="I7643" s="53"/>
      <c r="J7643" s="209"/>
      <c r="K7643" s="271"/>
      <c r="L7643" s="37"/>
      <c r="M7643" s="218"/>
      <c r="N7643" s="124"/>
      <c r="O7643" s="211" t="str">
        <f t="shared" ca="1" si="718"/>
        <v/>
      </c>
      <c r="P7643" s="212" t="str">
        <f>IF(ISERROR(VLOOKUP(L7643,Paramètres!$A$38:$B$40,2,0)),"",VLOOKUP(L7643,Paramètres!$A$38:$B$40,2,0))</f>
        <v/>
      </c>
      <c r="Q7643" s="211" t="str">
        <f t="shared" ca="1" si="719"/>
        <v/>
      </c>
      <c r="R7643" s="211" t="str">
        <f t="shared" si="715"/>
        <v/>
      </c>
      <c r="S7643" s="213" t="str">
        <f t="shared" ca="1" si="716"/>
        <v/>
      </c>
      <c r="T7643" s="214" t="str">
        <f t="shared" ca="1" si="720"/>
        <v/>
      </c>
    </row>
    <row r="7644" spans="1:20" x14ac:dyDescent="0.25">
      <c r="A7644" s="119" t="s">
        <v>13213</v>
      </c>
      <c r="B7644" s="260"/>
      <c r="C7644" s="264" t="str">
        <f>IF(ISERROR(VLOOKUP(B7644,'Tous les abonnés'!$A$6:$I$5491,2,0)),"",VLOOKUP(B7644,'Tous les abonnés'!$A$6:$I$5491,2,0))</f>
        <v/>
      </c>
      <c r="D7644" s="26"/>
      <c r="E7644" s="265"/>
      <c r="F7644" s="207" t="str">
        <f>IF(ISERROR(IF(VLOOKUP(D7644,Paramètres!$C$17:$H$33,6,0)="oui","illimité",VLOOKUP(D7644,Paramètres!$C$17:$H$33,5,0))),"",IF(VLOOKUP(D7644,Paramètres!$C$17:$H$33,6,0)="oui","illimité",VLOOKUP(D7644,Paramètres!$C$17:$H$33,5,0)))</f>
        <v/>
      </c>
      <c r="G7644" s="269" t="str">
        <f t="shared" si="717"/>
        <v/>
      </c>
      <c r="H7644" s="208"/>
      <c r="I7644" s="53"/>
      <c r="J7644" s="209"/>
      <c r="K7644" s="271"/>
      <c r="L7644" s="37"/>
      <c r="M7644" s="218"/>
      <c r="N7644" s="124"/>
      <c r="O7644" s="211" t="str">
        <f t="shared" ca="1" si="718"/>
        <v/>
      </c>
      <c r="P7644" s="212" t="str">
        <f>IF(ISERROR(VLOOKUP(L7644,Paramètres!$A$38:$B$40,2,0)),"",VLOOKUP(L7644,Paramètres!$A$38:$B$40,2,0))</f>
        <v/>
      </c>
      <c r="Q7644" s="211" t="str">
        <f t="shared" ca="1" si="719"/>
        <v/>
      </c>
      <c r="R7644" s="211" t="str">
        <f t="shared" si="715"/>
        <v/>
      </c>
      <c r="S7644" s="213" t="str">
        <f t="shared" ca="1" si="716"/>
        <v/>
      </c>
      <c r="T7644" s="214" t="str">
        <f t="shared" ca="1" si="720"/>
        <v/>
      </c>
    </row>
    <row r="7645" spans="1:20" x14ac:dyDescent="0.25">
      <c r="A7645" s="119" t="s">
        <v>13214</v>
      </c>
      <c r="B7645" s="260"/>
      <c r="C7645" s="264" t="str">
        <f>IF(ISERROR(VLOOKUP(B7645,'Tous les abonnés'!$A$6:$I$5491,2,0)),"",VLOOKUP(B7645,'Tous les abonnés'!$A$6:$I$5491,2,0))</f>
        <v/>
      </c>
      <c r="D7645" s="26"/>
      <c r="E7645" s="265"/>
      <c r="F7645" s="207" t="str">
        <f>IF(ISERROR(IF(VLOOKUP(D7645,Paramètres!$C$17:$H$33,6,0)="oui","illimité",VLOOKUP(D7645,Paramètres!$C$17:$H$33,5,0))),"",IF(VLOOKUP(D7645,Paramètres!$C$17:$H$33,6,0)="oui","illimité",VLOOKUP(D7645,Paramètres!$C$17:$H$33,5,0)))</f>
        <v/>
      </c>
      <c r="G7645" s="269" t="str">
        <f t="shared" si="717"/>
        <v/>
      </c>
      <c r="H7645" s="208"/>
      <c r="I7645" s="53"/>
      <c r="J7645" s="209"/>
      <c r="K7645" s="271"/>
      <c r="L7645" s="37"/>
      <c r="M7645" s="218"/>
      <c r="N7645" s="124"/>
      <c r="O7645" s="211" t="str">
        <f t="shared" ca="1" si="718"/>
        <v/>
      </c>
      <c r="P7645" s="212" t="str">
        <f>IF(ISERROR(VLOOKUP(L7645,Paramètres!$A$38:$B$40,2,0)),"",VLOOKUP(L7645,Paramètres!$A$38:$B$40,2,0))</f>
        <v/>
      </c>
      <c r="Q7645" s="211" t="str">
        <f t="shared" ca="1" si="719"/>
        <v/>
      </c>
      <c r="R7645" s="211" t="str">
        <f t="shared" si="715"/>
        <v/>
      </c>
      <c r="S7645" s="213" t="str">
        <f t="shared" ca="1" si="716"/>
        <v/>
      </c>
      <c r="T7645" s="214" t="str">
        <f t="shared" ca="1" si="720"/>
        <v/>
      </c>
    </row>
    <row r="7646" spans="1:20" x14ac:dyDescent="0.25">
      <c r="A7646" s="119" t="s">
        <v>13215</v>
      </c>
      <c r="B7646" s="260"/>
      <c r="C7646" s="264" t="str">
        <f>IF(ISERROR(VLOOKUP(B7646,'Tous les abonnés'!$A$6:$I$5491,2,0)),"",VLOOKUP(B7646,'Tous les abonnés'!$A$6:$I$5491,2,0))</f>
        <v/>
      </c>
      <c r="D7646" s="26"/>
      <c r="E7646" s="265"/>
      <c r="F7646" s="207" t="str">
        <f>IF(ISERROR(IF(VLOOKUP(D7646,Paramètres!$C$17:$H$33,6,0)="oui","illimité",VLOOKUP(D7646,Paramètres!$C$17:$H$33,5,0))),"",IF(VLOOKUP(D7646,Paramètres!$C$17:$H$33,6,0)="oui","illimité",VLOOKUP(D7646,Paramètres!$C$17:$H$33,5,0)))</f>
        <v/>
      </c>
      <c r="G7646" s="269" t="str">
        <f t="shared" si="717"/>
        <v/>
      </c>
      <c r="H7646" s="208"/>
      <c r="I7646" s="53"/>
      <c r="J7646" s="209"/>
      <c r="K7646" s="271"/>
      <c r="L7646" s="37"/>
      <c r="M7646" s="218"/>
      <c r="N7646" s="124"/>
      <c r="O7646" s="211" t="str">
        <f t="shared" ca="1" si="718"/>
        <v/>
      </c>
      <c r="P7646" s="212" t="str">
        <f>IF(ISERROR(VLOOKUP(L7646,Paramètres!$A$38:$B$40,2,0)),"",VLOOKUP(L7646,Paramètres!$A$38:$B$40,2,0))</f>
        <v/>
      </c>
      <c r="Q7646" s="211" t="str">
        <f t="shared" ca="1" si="719"/>
        <v/>
      </c>
      <c r="R7646" s="211" t="str">
        <f t="shared" si="715"/>
        <v/>
      </c>
      <c r="S7646" s="213" t="str">
        <f t="shared" ca="1" si="716"/>
        <v/>
      </c>
      <c r="T7646" s="214" t="str">
        <f t="shared" ca="1" si="720"/>
        <v/>
      </c>
    </row>
    <row r="7647" spans="1:20" x14ac:dyDescent="0.25">
      <c r="A7647" s="119" t="s">
        <v>13216</v>
      </c>
      <c r="B7647" s="260"/>
      <c r="C7647" s="264" t="str">
        <f>IF(ISERROR(VLOOKUP(B7647,'Tous les abonnés'!$A$6:$I$5491,2,0)),"",VLOOKUP(B7647,'Tous les abonnés'!$A$6:$I$5491,2,0))</f>
        <v/>
      </c>
      <c r="D7647" s="26"/>
      <c r="E7647" s="265"/>
      <c r="F7647" s="207" t="str">
        <f>IF(ISERROR(IF(VLOOKUP(D7647,Paramètres!$C$17:$H$33,6,0)="oui","illimité",VLOOKUP(D7647,Paramètres!$C$17:$H$33,5,0))),"",IF(VLOOKUP(D7647,Paramètres!$C$17:$H$33,6,0)="oui","illimité",VLOOKUP(D7647,Paramètres!$C$17:$H$33,5,0)))</f>
        <v/>
      </c>
      <c r="G7647" s="269" t="str">
        <f t="shared" si="717"/>
        <v/>
      </c>
      <c r="H7647" s="208"/>
      <c r="I7647" s="53"/>
      <c r="J7647" s="209"/>
      <c r="K7647" s="271"/>
      <c r="L7647" s="37"/>
      <c r="M7647" s="218"/>
      <c r="N7647" s="124"/>
      <c r="O7647" s="211" t="str">
        <f t="shared" ca="1" si="718"/>
        <v/>
      </c>
      <c r="P7647" s="212" t="str">
        <f>IF(ISERROR(VLOOKUP(L7647,Paramètres!$A$38:$B$40,2,0)),"",VLOOKUP(L7647,Paramètres!$A$38:$B$40,2,0))</f>
        <v/>
      </c>
      <c r="Q7647" s="211" t="str">
        <f t="shared" ca="1" si="719"/>
        <v/>
      </c>
      <c r="R7647" s="211" t="str">
        <f t="shared" si="715"/>
        <v/>
      </c>
      <c r="S7647" s="213" t="str">
        <f t="shared" ca="1" si="716"/>
        <v/>
      </c>
      <c r="T7647" s="214" t="str">
        <f t="shared" ca="1" si="720"/>
        <v/>
      </c>
    </row>
    <row r="7648" spans="1:20" x14ac:dyDescent="0.25">
      <c r="A7648" s="119" t="s">
        <v>13217</v>
      </c>
      <c r="B7648" s="260"/>
      <c r="C7648" s="264" t="str">
        <f>IF(ISERROR(VLOOKUP(B7648,'Tous les abonnés'!$A$6:$I$5491,2,0)),"",VLOOKUP(B7648,'Tous les abonnés'!$A$6:$I$5491,2,0))</f>
        <v/>
      </c>
      <c r="D7648" s="26"/>
      <c r="E7648" s="265"/>
      <c r="F7648" s="207" t="str">
        <f>IF(ISERROR(IF(VLOOKUP(D7648,Paramètres!$C$17:$H$33,6,0)="oui","illimité",VLOOKUP(D7648,Paramètres!$C$17:$H$33,5,0))),"",IF(VLOOKUP(D7648,Paramètres!$C$17:$H$33,6,0)="oui","illimité",VLOOKUP(D7648,Paramètres!$C$17:$H$33,5,0)))</f>
        <v/>
      </c>
      <c r="G7648" s="269" t="str">
        <f t="shared" si="717"/>
        <v/>
      </c>
      <c r="H7648" s="208"/>
      <c r="I7648" s="53"/>
      <c r="J7648" s="209"/>
      <c r="K7648" s="271"/>
      <c r="L7648" s="37"/>
      <c r="M7648" s="218"/>
      <c r="N7648" s="124"/>
      <c r="O7648" s="211" t="str">
        <f t="shared" ca="1" si="718"/>
        <v/>
      </c>
      <c r="P7648" s="212" t="str">
        <f>IF(ISERROR(VLOOKUP(L7648,Paramètres!$A$38:$B$40,2,0)),"",VLOOKUP(L7648,Paramètres!$A$38:$B$40,2,0))</f>
        <v/>
      </c>
      <c r="Q7648" s="211" t="str">
        <f t="shared" ca="1" si="719"/>
        <v/>
      </c>
      <c r="R7648" s="211" t="str">
        <f t="shared" si="715"/>
        <v/>
      </c>
      <c r="S7648" s="213" t="str">
        <f t="shared" ca="1" si="716"/>
        <v/>
      </c>
      <c r="T7648" s="214" t="str">
        <f t="shared" ca="1" si="720"/>
        <v/>
      </c>
    </row>
    <row r="7649" spans="1:20" x14ac:dyDescent="0.25">
      <c r="A7649" s="119" t="s">
        <v>13218</v>
      </c>
      <c r="B7649" s="260"/>
      <c r="C7649" s="264" t="str">
        <f>IF(ISERROR(VLOOKUP(B7649,'Tous les abonnés'!$A$6:$I$5491,2,0)),"",VLOOKUP(B7649,'Tous les abonnés'!$A$6:$I$5491,2,0))</f>
        <v/>
      </c>
      <c r="D7649" s="26"/>
      <c r="E7649" s="265"/>
      <c r="F7649" s="207" t="str">
        <f>IF(ISERROR(IF(VLOOKUP(D7649,Paramètres!$C$17:$H$33,6,0)="oui","illimité",VLOOKUP(D7649,Paramètres!$C$17:$H$33,5,0))),"",IF(VLOOKUP(D7649,Paramètres!$C$17:$H$33,6,0)="oui","illimité",VLOOKUP(D7649,Paramètres!$C$17:$H$33,5,0)))</f>
        <v/>
      </c>
      <c r="G7649" s="269" t="str">
        <f t="shared" si="717"/>
        <v/>
      </c>
      <c r="H7649" s="208"/>
      <c r="I7649" s="53"/>
      <c r="J7649" s="209"/>
      <c r="K7649" s="271"/>
      <c r="L7649" s="37"/>
      <c r="M7649" s="218"/>
      <c r="N7649" s="124"/>
      <c r="O7649" s="211" t="str">
        <f t="shared" ca="1" si="718"/>
        <v/>
      </c>
      <c r="P7649" s="212" t="str">
        <f>IF(ISERROR(VLOOKUP(L7649,Paramètres!$A$38:$B$40,2,0)),"",VLOOKUP(L7649,Paramètres!$A$38:$B$40,2,0))</f>
        <v/>
      </c>
      <c r="Q7649" s="211" t="str">
        <f t="shared" ca="1" si="719"/>
        <v/>
      </c>
      <c r="R7649" s="211" t="str">
        <f t="shared" si="715"/>
        <v/>
      </c>
      <c r="S7649" s="213" t="str">
        <f t="shared" ca="1" si="716"/>
        <v/>
      </c>
      <c r="T7649" s="214" t="str">
        <f t="shared" ca="1" si="720"/>
        <v/>
      </c>
    </row>
    <row r="7650" spans="1:20" x14ac:dyDescent="0.25">
      <c r="A7650" s="119" t="s">
        <v>13219</v>
      </c>
      <c r="B7650" s="260"/>
      <c r="C7650" s="264" t="str">
        <f>IF(ISERROR(VLOOKUP(B7650,'Tous les abonnés'!$A$6:$I$5491,2,0)),"",VLOOKUP(B7650,'Tous les abonnés'!$A$6:$I$5491,2,0))</f>
        <v/>
      </c>
      <c r="D7650" s="26"/>
      <c r="E7650" s="265"/>
      <c r="F7650" s="207" t="str">
        <f>IF(ISERROR(IF(VLOOKUP(D7650,Paramètres!$C$17:$H$33,6,0)="oui","illimité",VLOOKUP(D7650,Paramètres!$C$17:$H$33,5,0))),"",IF(VLOOKUP(D7650,Paramètres!$C$17:$H$33,6,0)="oui","illimité",VLOOKUP(D7650,Paramètres!$C$17:$H$33,5,0)))</f>
        <v/>
      </c>
      <c r="G7650" s="269" t="str">
        <f t="shared" si="717"/>
        <v/>
      </c>
      <c r="H7650" s="208"/>
      <c r="I7650" s="53"/>
      <c r="J7650" s="209"/>
      <c r="K7650" s="271"/>
      <c r="L7650" s="37"/>
      <c r="M7650" s="218"/>
      <c r="N7650" s="124"/>
      <c r="O7650" s="211" t="str">
        <f t="shared" ca="1" si="718"/>
        <v/>
      </c>
      <c r="P7650" s="212" t="str">
        <f>IF(ISERROR(VLOOKUP(L7650,Paramètres!$A$38:$B$40,2,0)),"",VLOOKUP(L7650,Paramètres!$A$38:$B$40,2,0))</f>
        <v/>
      </c>
      <c r="Q7650" s="211" t="str">
        <f t="shared" ca="1" si="719"/>
        <v/>
      </c>
      <c r="R7650" s="211" t="str">
        <f t="shared" si="715"/>
        <v/>
      </c>
      <c r="S7650" s="213" t="str">
        <f t="shared" ca="1" si="716"/>
        <v/>
      </c>
      <c r="T7650" s="214" t="str">
        <f t="shared" ca="1" si="720"/>
        <v/>
      </c>
    </row>
    <row r="7651" spans="1:20" x14ac:dyDescent="0.25">
      <c r="A7651" s="119" t="s">
        <v>13220</v>
      </c>
      <c r="B7651" s="260"/>
      <c r="C7651" s="264" t="str">
        <f>IF(ISERROR(VLOOKUP(B7651,'Tous les abonnés'!$A$6:$I$5491,2,0)),"",VLOOKUP(B7651,'Tous les abonnés'!$A$6:$I$5491,2,0))</f>
        <v/>
      </c>
      <c r="D7651" s="26"/>
      <c r="E7651" s="265"/>
      <c r="F7651" s="207" t="str">
        <f>IF(ISERROR(IF(VLOOKUP(D7651,Paramètres!$C$17:$H$33,6,0)="oui","illimité",VLOOKUP(D7651,Paramètres!$C$17:$H$33,5,0))),"",IF(VLOOKUP(D7651,Paramètres!$C$17:$H$33,6,0)="oui","illimité",VLOOKUP(D7651,Paramètres!$C$17:$H$33,5,0)))</f>
        <v/>
      </c>
      <c r="G7651" s="269" t="str">
        <f t="shared" si="717"/>
        <v/>
      </c>
      <c r="H7651" s="208"/>
      <c r="I7651" s="53"/>
      <c r="J7651" s="209"/>
      <c r="K7651" s="271"/>
      <c r="L7651" s="37"/>
      <c r="M7651" s="218"/>
      <c r="N7651" s="124"/>
      <c r="O7651" s="211" t="str">
        <f t="shared" ca="1" si="718"/>
        <v/>
      </c>
      <c r="P7651" s="212" t="str">
        <f>IF(ISERROR(VLOOKUP(L7651,Paramètres!$A$38:$B$40,2,0)),"",VLOOKUP(L7651,Paramètres!$A$38:$B$40,2,0))</f>
        <v/>
      </c>
      <c r="Q7651" s="211" t="str">
        <f t="shared" ca="1" si="719"/>
        <v/>
      </c>
      <c r="R7651" s="211" t="str">
        <f t="shared" si="715"/>
        <v/>
      </c>
      <c r="S7651" s="213" t="str">
        <f t="shared" ca="1" si="716"/>
        <v/>
      </c>
      <c r="T7651" s="214" t="str">
        <f t="shared" ca="1" si="720"/>
        <v/>
      </c>
    </row>
    <row r="7652" spans="1:20" x14ac:dyDescent="0.25">
      <c r="A7652" s="119" t="s">
        <v>13221</v>
      </c>
      <c r="B7652" s="260"/>
      <c r="C7652" s="264" t="str">
        <f>IF(ISERROR(VLOOKUP(B7652,'Tous les abonnés'!$A$6:$I$5491,2,0)),"",VLOOKUP(B7652,'Tous les abonnés'!$A$6:$I$5491,2,0))</f>
        <v/>
      </c>
      <c r="D7652" s="26"/>
      <c r="E7652" s="265"/>
      <c r="F7652" s="207" t="str">
        <f>IF(ISERROR(IF(VLOOKUP(D7652,Paramètres!$C$17:$H$33,6,0)="oui","illimité",VLOOKUP(D7652,Paramètres!$C$17:$H$33,5,0))),"",IF(VLOOKUP(D7652,Paramètres!$C$17:$H$33,6,0)="oui","illimité",VLOOKUP(D7652,Paramètres!$C$17:$H$33,5,0)))</f>
        <v/>
      </c>
      <c r="G7652" s="269" t="str">
        <f t="shared" si="717"/>
        <v/>
      </c>
      <c r="H7652" s="208"/>
      <c r="I7652" s="53"/>
      <c r="J7652" s="209"/>
      <c r="K7652" s="271"/>
      <c r="L7652" s="37"/>
      <c r="M7652" s="218"/>
      <c r="N7652" s="124"/>
      <c r="O7652" s="211" t="str">
        <f t="shared" ca="1" si="718"/>
        <v/>
      </c>
      <c r="P7652" s="212" t="str">
        <f>IF(ISERROR(VLOOKUP(L7652,Paramètres!$A$38:$B$40,2,0)),"",VLOOKUP(L7652,Paramètres!$A$38:$B$40,2,0))</f>
        <v/>
      </c>
      <c r="Q7652" s="211" t="str">
        <f t="shared" ca="1" si="719"/>
        <v/>
      </c>
      <c r="R7652" s="211" t="str">
        <f t="shared" si="715"/>
        <v/>
      </c>
      <c r="S7652" s="213" t="str">
        <f t="shared" ca="1" si="716"/>
        <v/>
      </c>
      <c r="T7652" s="214" t="str">
        <f t="shared" ca="1" si="720"/>
        <v/>
      </c>
    </row>
    <row r="7653" spans="1:20" x14ac:dyDescent="0.25">
      <c r="A7653" s="119" t="s">
        <v>13222</v>
      </c>
      <c r="B7653" s="260"/>
      <c r="C7653" s="264" t="str">
        <f>IF(ISERROR(VLOOKUP(B7653,'Tous les abonnés'!$A$6:$I$5491,2,0)),"",VLOOKUP(B7653,'Tous les abonnés'!$A$6:$I$5491,2,0))</f>
        <v/>
      </c>
      <c r="D7653" s="26"/>
      <c r="E7653" s="265"/>
      <c r="F7653" s="207" t="str">
        <f>IF(ISERROR(IF(VLOOKUP(D7653,Paramètres!$C$17:$H$33,6,0)="oui","illimité",VLOOKUP(D7653,Paramètres!$C$17:$H$33,5,0))),"",IF(VLOOKUP(D7653,Paramètres!$C$17:$H$33,6,0)="oui","illimité",VLOOKUP(D7653,Paramètres!$C$17:$H$33,5,0)))</f>
        <v/>
      </c>
      <c r="G7653" s="269" t="str">
        <f t="shared" si="717"/>
        <v/>
      </c>
      <c r="H7653" s="208"/>
      <c r="I7653" s="53"/>
      <c r="J7653" s="209"/>
      <c r="K7653" s="271"/>
      <c r="L7653" s="37"/>
      <c r="M7653" s="218"/>
      <c r="N7653" s="124"/>
      <c r="O7653" s="211" t="str">
        <f t="shared" ca="1" si="718"/>
        <v/>
      </c>
      <c r="P7653" s="212" t="str">
        <f>IF(ISERROR(VLOOKUP(L7653,Paramètres!$A$38:$B$40,2,0)),"",VLOOKUP(L7653,Paramètres!$A$38:$B$40,2,0))</f>
        <v/>
      </c>
      <c r="Q7653" s="211" t="str">
        <f t="shared" ca="1" si="719"/>
        <v/>
      </c>
      <c r="R7653" s="211" t="str">
        <f t="shared" si="715"/>
        <v/>
      </c>
      <c r="S7653" s="213" t="str">
        <f t="shared" ca="1" si="716"/>
        <v/>
      </c>
      <c r="T7653" s="214" t="str">
        <f t="shared" ca="1" si="720"/>
        <v/>
      </c>
    </row>
    <row r="7654" spans="1:20" x14ac:dyDescent="0.25">
      <c r="A7654" s="119" t="s">
        <v>13223</v>
      </c>
      <c r="B7654" s="260"/>
      <c r="C7654" s="264" t="str">
        <f>IF(ISERROR(VLOOKUP(B7654,'Tous les abonnés'!$A$6:$I$5491,2,0)),"",VLOOKUP(B7654,'Tous les abonnés'!$A$6:$I$5491,2,0))</f>
        <v/>
      </c>
      <c r="D7654" s="26"/>
      <c r="E7654" s="265"/>
      <c r="F7654" s="207" t="str">
        <f>IF(ISERROR(IF(VLOOKUP(D7654,Paramètres!$C$17:$H$33,6,0)="oui","illimité",VLOOKUP(D7654,Paramètres!$C$17:$H$33,5,0))),"",IF(VLOOKUP(D7654,Paramètres!$C$17:$H$33,6,0)="oui","illimité",VLOOKUP(D7654,Paramètres!$C$17:$H$33,5,0)))</f>
        <v/>
      </c>
      <c r="G7654" s="269" t="str">
        <f t="shared" si="717"/>
        <v/>
      </c>
      <c r="H7654" s="208"/>
      <c r="I7654" s="53"/>
      <c r="J7654" s="209"/>
      <c r="K7654" s="271"/>
      <c r="L7654" s="37"/>
      <c r="M7654" s="218"/>
      <c r="N7654" s="124"/>
      <c r="O7654" s="211" t="str">
        <f t="shared" ca="1" si="718"/>
        <v/>
      </c>
      <c r="P7654" s="212" t="str">
        <f>IF(ISERROR(VLOOKUP(L7654,Paramètres!$A$38:$B$40,2,0)),"",VLOOKUP(L7654,Paramètres!$A$38:$B$40,2,0))</f>
        <v/>
      </c>
      <c r="Q7654" s="211" t="str">
        <f t="shared" ca="1" si="719"/>
        <v/>
      </c>
      <c r="R7654" s="211" t="str">
        <f t="shared" si="715"/>
        <v/>
      </c>
      <c r="S7654" s="213" t="str">
        <f t="shared" ca="1" si="716"/>
        <v/>
      </c>
      <c r="T7654" s="214" t="str">
        <f t="shared" ca="1" si="720"/>
        <v/>
      </c>
    </row>
    <row r="7655" spans="1:20" x14ac:dyDescent="0.25">
      <c r="A7655" s="119" t="s">
        <v>13224</v>
      </c>
      <c r="B7655" s="260"/>
      <c r="C7655" s="264" t="str">
        <f>IF(ISERROR(VLOOKUP(B7655,'Tous les abonnés'!$A$6:$I$5491,2,0)),"",VLOOKUP(B7655,'Tous les abonnés'!$A$6:$I$5491,2,0))</f>
        <v/>
      </c>
      <c r="D7655" s="26"/>
      <c r="E7655" s="265"/>
      <c r="F7655" s="207" t="str">
        <f>IF(ISERROR(IF(VLOOKUP(D7655,Paramètres!$C$17:$H$33,6,0)="oui","illimité",VLOOKUP(D7655,Paramètres!$C$17:$H$33,5,0))),"",IF(VLOOKUP(D7655,Paramètres!$C$17:$H$33,6,0)="oui","illimité",VLOOKUP(D7655,Paramètres!$C$17:$H$33,5,0)))</f>
        <v/>
      </c>
      <c r="G7655" s="269" t="str">
        <f t="shared" si="717"/>
        <v/>
      </c>
      <c r="H7655" s="208"/>
      <c r="I7655" s="53"/>
      <c r="J7655" s="209"/>
      <c r="K7655" s="271"/>
      <c r="L7655" s="37"/>
      <c r="M7655" s="218"/>
      <c r="N7655" s="124"/>
      <c r="O7655" s="211" t="str">
        <f t="shared" ca="1" si="718"/>
        <v/>
      </c>
      <c r="P7655" s="212" t="str">
        <f>IF(ISERROR(VLOOKUP(L7655,Paramètres!$A$38:$B$40,2,0)),"",VLOOKUP(L7655,Paramètres!$A$38:$B$40,2,0))</f>
        <v/>
      </c>
      <c r="Q7655" s="211" t="str">
        <f t="shared" ca="1" si="719"/>
        <v/>
      </c>
      <c r="R7655" s="211" t="str">
        <f t="shared" si="715"/>
        <v/>
      </c>
      <c r="S7655" s="213" t="str">
        <f t="shared" ca="1" si="716"/>
        <v/>
      </c>
      <c r="T7655" s="214" t="str">
        <f t="shared" ca="1" si="720"/>
        <v/>
      </c>
    </row>
    <row r="7656" spans="1:20" x14ac:dyDescent="0.25">
      <c r="A7656" s="119" t="s">
        <v>13225</v>
      </c>
      <c r="B7656" s="260"/>
      <c r="C7656" s="264" t="str">
        <f>IF(ISERROR(VLOOKUP(B7656,'Tous les abonnés'!$A$6:$I$5491,2,0)),"",VLOOKUP(B7656,'Tous les abonnés'!$A$6:$I$5491,2,0))</f>
        <v/>
      </c>
      <c r="D7656" s="26"/>
      <c r="E7656" s="265"/>
      <c r="F7656" s="207" t="str">
        <f>IF(ISERROR(IF(VLOOKUP(D7656,Paramètres!$C$17:$H$33,6,0)="oui","illimité",VLOOKUP(D7656,Paramètres!$C$17:$H$33,5,0))),"",IF(VLOOKUP(D7656,Paramètres!$C$17:$H$33,6,0)="oui","illimité",VLOOKUP(D7656,Paramètres!$C$17:$H$33,5,0)))</f>
        <v/>
      </c>
      <c r="G7656" s="269" t="str">
        <f t="shared" si="717"/>
        <v/>
      </c>
      <c r="H7656" s="208"/>
      <c r="I7656" s="53"/>
      <c r="J7656" s="209"/>
      <c r="K7656" s="271"/>
      <c r="L7656" s="37"/>
      <c r="M7656" s="218"/>
      <c r="N7656" s="124"/>
      <c r="O7656" s="211" t="str">
        <f t="shared" ca="1" si="718"/>
        <v/>
      </c>
      <c r="P7656" s="212" t="str">
        <f>IF(ISERROR(VLOOKUP(L7656,Paramètres!$A$38:$B$40,2,0)),"",VLOOKUP(L7656,Paramètres!$A$38:$B$40,2,0))</f>
        <v/>
      </c>
      <c r="Q7656" s="211" t="str">
        <f t="shared" ca="1" si="719"/>
        <v/>
      </c>
      <c r="R7656" s="211" t="str">
        <f t="shared" si="715"/>
        <v/>
      </c>
      <c r="S7656" s="213" t="str">
        <f t="shared" ca="1" si="716"/>
        <v/>
      </c>
      <c r="T7656" s="214" t="str">
        <f t="shared" ca="1" si="720"/>
        <v/>
      </c>
    </row>
    <row r="7657" spans="1:20" x14ac:dyDescent="0.25">
      <c r="A7657" s="119" t="s">
        <v>13226</v>
      </c>
      <c r="B7657" s="260"/>
      <c r="C7657" s="264" t="str">
        <f>IF(ISERROR(VLOOKUP(B7657,'Tous les abonnés'!$A$6:$I$5491,2,0)),"",VLOOKUP(B7657,'Tous les abonnés'!$A$6:$I$5491,2,0))</f>
        <v/>
      </c>
      <c r="D7657" s="26"/>
      <c r="E7657" s="265"/>
      <c r="F7657" s="207" t="str">
        <f>IF(ISERROR(IF(VLOOKUP(D7657,Paramètres!$C$17:$H$33,6,0)="oui","illimité",VLOOKUP(D7657,Paramètres!$C$17:$H$33,5,0))),"",IF(VLOOKUP(D7657,Paramètres!$C$17:$H$33,6,0)="oui","illimité",VLOOKUP(D7657,Paramètres!$C$17:$H$33,5,0)))</f>
        <v/>
      </c>
      <c r="G7657" s="269" t="str">
        <f t="shared" si="717"/>
        <v/>
      </c>
      <c r="H7657" s="208"/>
      <c r="I7657" s="53"/>
      <c r="J7657" s="209"/>
      <c r="K7657" s="271"/>
      <c r="L7657" s="37"/>
      <c r="M7657" s="218"/>
      <c r="N7657" s="124"/>
      <c r="O7657" s="211" t="str">
        <f t="shared" ca="1" si="718"/>
        <v/>
      </c>
      <c r="P7657" s="212" t="str">
        <f>IF(ISERROR(VLOOKUP(L7657,Paramètres!$A$38:$B$40,2,0)),"",VLOOKUP(L7657,Paramètres!$A$38:$B$40,2,0))</f>
        <v/>
      </c>
      <c r="Q7657" s="211" t="str">
        <f t="shared" ca="1" si="719"/>
        <v/>
      </c>
      <c r="R7657" s="211" t="str">
        <f t="shared" si="715"/>
        <v/>
      </c>
      <c r="S7657" s="213" t="str">
        <f t="shared" ca="1" si="716"/>
        <v/>
      </c>
      <c r="T7657" s="214" t="str">
        <f t="shared" ca="1" si="720"/>
        <v/>
      </c>
    </row>
    <row r="7658" spans="1:20" x14ac:dyDescent="0.25">
      <c r="A7658" s="119" t="s">
        <v>13227</v>
      </c>
      <c r="B7658" s="260"/>
      <c r="C7658" s="264" t="str">
        <f>IF(ISERROR(VLOOKUP(B7658,'Tous les abonnés'!$A$6:$I$5491,2,0)),"",VLOOKUP(B7658,'Tous les abonnés'!$A$6:$I$5491,2,0))</f>
        <v/>
      </c>
      <c r="D7658" s="26"/>
      <c r="E7658" s="265"/>
      <c r="F7658" s="207" t="str">
        <f>IF(ISERROR(IF(VLOOKUP(D7658,Paramètres!$C$17:$H$33,6,0)="oui","illimité",VLOOKUP(D7658,Paramètres!$C$17:$H$33,5,0))),"",IF(VLOOKUP(D7658,Paramètres!$C$17:$H$33,6,0)="oui","illimité",VLOOKUP(D7658,Paramètres!$C$17:$H$33,5,0)))</f>
        <v/>
      </c>
      <c r="G7658" s="269" t="str">
        <f t="shared" si="717"/>
        <v/>
      </c>
      <c r="H7658" s="208"/>
      <c r="I7658" s="53"/>
      <c r="J7658" s="209"/>
      <c r="K7658" s="271"/>
      <c r="L7658" s="37"/>
      <c r="M7658" s="218"/>
      <c r="N7658" s="124"/>
      <c r="O7658" s="211" t="str">
        <f t="shared" ca="1" si="718"/>
        <v/>
      </c>
      <c r="P7658" s="212" t="str">
        <f>IF(ISERROR(VLOOKUP(L7658,Paramètres!$A$38:$B$40,2,0)),"",VLOOKUP(L7658,Paramètres!$A$38:$B$40,2,0))</f>
        <v/>
      </c>
      <c r="Q7658" s="211" t="str">
        <f t="shared" ca="1" si="719"/>
        <v/>
      </c>
      <c r="R7658" s="211" t="str">
        <f t="shared" si="715"/>
        <v/>
      </c>
      <c r="S7658" s="213" t="str">
        <f t="shared" ca="1" si="716"/>
        <v/>
      </c>
      <c r="T7658" s="214" t="str">
        <f t="shared" ca="1" si="720"/>
        <v/>
      </c>
    </row>
    <row r="7659" spans="1:20" x14ac:dyDescent="0.25">
      <c r="A7659" s="119" t="s">
        <v>13228</v>
      </c>
      <c r="B7659" s="260"/>
      <c r="C7659" s="264" t="str">
        <f>IF(ISERROR(VLOOKUP(B7659,'Tous les abonnés'!$A$6:$I$5491,2,0)),"",VLOOKUP(B7659,'Tous les abonnés'!$A$6:$I$5491,2,0))</f>
        <v/>
      </c>
      <c r="D7659" s="26"/>
      <c r="E7659" s="265"/>
      <c r="F7659" s="207" t="str">
        <f>IF(ISERROR(IF(VLOOKUP(D7659,Paramètres!$C$17:$H$33,6,0)="oui","illimité",VLOOKUP(D7659,Paramètres!$C$17:$H$33,5,0))),"",IF(VLOOKUP(D7659,Paramètres!$C$17:$H$33,6,0)="oui","illimité",VLOOKUP(D7659,Paramètres!$C$17:$H$33,5,0)))</f>
        <v/>
      </c>
      <c r="G7659" s="269" t="str">
        <f t="shared" si="717"/>
        <v/>
      </c>
      <c r="H7659" s="208"/>
      <c r="I7659" s="53"/>
      <c r="J7659" s="209"/>
      <c r="K7659" s="271"/>
      <c r="L7659" s="37"/>
      <c r="M7659" s="218"/>
      <c r="N7659" s="124"/>
      <c r="O7659" s="211" t="str">
        <f t="shared" ca="1" si="718"/>
        <v/>
      </c>
      <c r="P7659" s="212" t="str">
        <f>IF(ISERROR(VLOOKUP(L7659,Paramètres!$A$38:$B$40,2,0)),"",VLOOKUP(L7659,Paramètres!$A$38:$B$40,2,0))</f>
        <v/>
      </c>
      <c r="Q7659" s="211" t="str">
        <f t="shared" ca="1" si="719"/>
        <v/>
      </c>
      <c r="R7659" s="211" t="str">
        <f t="shared" si="715"/>
        <v/>
      </c>
      <c r="S7659" s="213" t="str">
        <f t="shared" ca="1" si="716"/>
        <v/>
      </c>
      <c r="T7659" s="214" t="str">
        <f t="shared" ca="1" si="720"/>
        <v/>
      </c>
    </row>
    <row r="7660" spans="1:20" x14ac:dyDescent="0.25">
      <c r="A7660" s="119" t="s">
        <v>13229</v>
      </c>
      <c r="B7660" s="260"/>
      <c r="C7660" s="264" t="str">
        <f>IF(ISERROR(VLOOKUP(B7660,'Tous les abonnés'!$A$6:$I$5491,2,0)),"",VLOOKUP(B7660,'Tous les abonnés'!$A$6:$I$5491,2,0))</f>
        <v/>
      </c>
      <c r="D7660" s="26"/>
      <c r="E7660" s="265"/>
      <c r="F7660" s="207" t="str">
        <f>IF(ISERROR(IF(VLOOKUP(D7660,Paramètres!$C$17:$H$33,6,0)="oui","illimité",VLOOKUP(D7660,Paramètres!$C$17:$H$33,5,0))),"",IF(VLOOKUP(D7660,Paramètres!$C$17:$H$33,6,0)="oui","illimité",VLOOKUP(D7660,Paramètres!$C$17:$H$33,5,0)))</f>
        <v/>
      </c>
      <c r="G7660" s="269" t="str">
        <f t="shared" si="717"/>
        <v/>
      </c>
      <c r="H7660" s="208"/>
      <c r="I7660" s="53"/>
      <c r="J7660" s="209"/>
      <c r="K7660" s="271"/>
      <c r="L7660" s="37"/>
      <c r="M7660" s="218"/>
      <c r="N7660" s="124"/>
      <c r="O7660" s="211" t="str">
        <f t="shared" ca="1" si="718"/>
        <v/>
      </c>
      <c r="P7660" s="212" t="str">
        <f>IF(ISERROR(VLOOKUP(L7660,Paramètres!$A$38:$B$40,2,0)),"",VLOOKUP(L7660,Paramètres!$A$38:$B$40,2,0))</f>
        <v/>
      </c>
      <c r="Q7660" s="211" t="str">
        <f t="shared" ca="1" si="719"/>
        <v/>
      </c>
      <c r="R7660" s="211" t="str">
        <f t="shared" si="715"/>
        <v/>
      </c>
      <c r="S7660" s="213" t="str">
        <f t="shared" ca="1" si="716"/>
        <v/>
      </c>
      <c r="T7660" s="214" t="str">
        <f t="shared" ca="1" si="720"/>
        <v/>
      </c>
    </row>
    <row r="7661" spans="1:20" x14ac:dyDescent="0.25">
      <c r="A7661" s="119" t="s">
        <v>13230</v>
      </c>
      <c r="B7661" s="260"/>
      <c r="C7661" s="264" t="str">
        <f>IF(ISERROR(VLOOKUP(B7661,'Tous les abonnés'!$A$6:$I$5491,2,0)),"",VLOOKUP(B7661,'Tous les abonnés'!$A$6:$I$5491,2,0))</f>
        <v/>
      </c>
      <c r="D7661" s="26"/>
      <c r="E7661" s="265"/>
      <c r="F7661" s="207" t="str">
        <f>IF(ISERROR(IF(VLOOKUP(D7661,Paramètres!$C$17:$H$33,6,0)="oui","illimité",VLOOKUP(D7661,Paramètres!$C$17:$H$33,5,0))),"",IF(VLOOKUP(D7661,Paramètres!$C$17:$H$33,6,0)="oui","illimité",VLOOKUP(D7661,Paramètres!$C$17:$H$33,5,0)))</f>
        <v/>
      </c>
      <c r="G7661" s="269" t="str">
        <f t="shared" si="717"/>
        <v/>
      </c>
      <c r="H7661" s="208"/>
      <c r="I7661" s="53"/>
      <c r="J7661" s="209"/>
      <c r="K7661" s="271"/>
      <c r="L7661" s="37"/>
      <c r="M7661" s="218"/>
      <c r="N7661" s="124"/>
      <c r="O7661" s="211" t="str">
        <f t="shared" ca="1" si="718"/>
        <v/>
      </c>
      <c r="P7661" s="212" t="str">
        <f>IF(ISERROR(VLOOKUP(L7661,Paramètres!$A$38:$B$40,2,0)),"",VLOOKUP(L7661,Paramètres!$A$38:$B$40,2,0))</f>
        <v/>
      </c>
      <c r="Q7661" s="211" t="str">
        <f t="shared" ca="1" si="719"/>
        <v/>
      </c>
      <c r="R7661" s="211" t="str">
        <f t="shared" si="715"/>
        <v/>
      </c>
      <c r="S7661" s="213" t="str">
        <f t="shared" ca="1" si="716"/>
        <v/>
      </c>
      <c r="T7661" s="214" t="str">
        <f t="shared" ca="1" si="720"/>
        <v/>
      </c>
    </row>
    <row r="7662" spans="1:20" x14ac:dyDescent="0.25">
      <c r="A7662" s="119" t="s">
        <v>13231</v>
      </c>
      <c r="B7662" s="260"/>
      <c r="C7662" s="264" t="str">
        <f>IF(ISERROR(VLOOKUP(B7662,'Tous les abonnés'!$A$6:$I$5491,2,0)),"",VLOOKUP(B7662,'Tous les abonnés'!$A$6:$I$5491,2,0))</f>
        <v/>
      </c>
      <c r="D7662" s="26"/>
      <c r="E7662" s="265"/>
      <c r="F7662" s="207" t="str">
        <f>IF(ISERROR(IF(VLOOKUP(D7662,Paramètres!$C$17:$H$33,6,0)="oui","illimité",VLOOKUP(D7662,Paramètres!$C$17:$H$33,5,0))),"",IF(VLOOKUP(D7662,Paramètres!$C$17:$H$33,6,0)="oui","illimité",VLOOKUP(D7662,Paramètres!$C$17:$H$33,5,0)))</f>
        <v/>
      </c>
      <c r="G7662" s="269" t="str">
        <f t="shared" si="717"/>
        <v/>
      </c>
      <c r="H7662" s="208"/>
      <c r="I7662" s="53"/>
      <c r="J7662" s="209"/>
      <c r="K7662" s="271"/>
      <c r="L7662" s="37"/>
      <c r="M7662" s="218"/>
      <c r="N7662" s="124"/>
      <c r="O7662" s="211" t="str">
        <f t="shared" ca="1" si="718"/>
        <v/>
      </c>
      <c r="P7662" s="212" t="str">
        <f>IF(ISERROR(VLOOKUP(L7662,Paramètres!$A$38:$B$40,2,0)),"",VLOOKUP(L7662,Paramètres!$A$38:$B$40,2,0))</f>
        <v/>
      </c>
      <c r="Q7662" s="211" t="str">
        <f t="shared" ca="1" si="719"/>
        <v/>
      </c>
      <c r="R7662" s="211" t="str">
        <f t="shared" si="715"/>
        <v/>
      </c>
      <c r="S7662" s="213" t="str">
        <f t="shared" ca="1" si="716"/>
        <v/>
      </c>
      <c r="T7662" s="214" t="str">
        <f t="shared" ca="1" si="720"/>
        <v/>
      </c>
    </row>
    <row r="7663" spans="1:20" x14ac:dyDescent="0.25">
      <c r="A7663" s="119" t="s">
        <v>13232</v>
      </c>
      <c r="B7663" s="260"/>
      <c r="C7663" s="264" t="str">
        <f>IF(ISERROR(VLOOKUP(B7663,'Tous les abonnés'!$A$6:$I$5491,2,0)),"",VLOOKUP(B7663,'Tous les abonnés'!$A$6:$I$5491,2,0))</f>
        <v/>
      </c>
      <c r="D7663" s="26"/>
      <c r="E7663" s="265"/>
      <c r="F7663" s="207" t="str">
        <f>IF(ISERROR(IF(VLOOKUP(D7663,Paramètres!$C$17:$H$33,6,0)="oui","illimité",VLOOKUP(D7663,Paramètres!$C$17:$H$33,5,0))),"",IF(VLOOKUP(D7663,Paramètres!$C$17:$H$33,6,0)="oui","illimité",VLOOKUP(D7663,Paramètres!$C$17:$H$33,5,0)))</f>
        <v/>
      </c>
      <c r="G7663" s="269" t="str">
        <f t="shared" si="717"/>
        <v/>
      </c>
      <c r="H7663" s="208"/>
      <c r="I7663" s="53"/>
      <c r="J7663" s="209"/>
      <c r="K7663" s="271"/>
      <c r="L7663" s="37"/>
      <c r="M7663" s="218"/>
      <c r="N7663" s="124"/>
      <c r="O7663" s="211" t="str">
        <f t="shared" ca="1" si="718"/>
        <v/>
      </c>
      <c r="P7663" s="212" t="str">
        <f>IF(ISERROR(VLOOKUP(L7663,Paramètres!$A$38:$B$40,2,0)),"",VLOOKUP(L7663,Paramètres!$A$38:$B$40,2,0))</f>
        <v/>
      </c>
      <c r="Q7663" s="211" t="str">
        <f t="shared" ca="1" si="719"/>
        <v/>
      </c>
      <c r="R7663" s="211" t="str">
        <f t="shared" si="715"/>
        <v/>
      </c>
      <c r="S7663" s="213" t="str">
        <f t="shared" ca="1" si="716"/>
        <v/>
      </c>
      <c r="T7663" s="214" t="str">
        <f t="shared" ca="1" si="720"/>
        <v/>
      </c>
    </row>
    <row r="7664" spans="1:20" x14ac:dyDescent="0.25">
      <c r="A7664" s="119" t="s">
        <v>13233</v>
      </c>
      <c r="B7664" s="260"/>
      <c r="C7664" s="264" t="str">
        <f>IF(ISERROR(VLOOKUP(B7664,'Tous les abonnés'!$A$6:$I$5491,2,0)),"",VLOOKUP(B7664,'Tous les abonnés'!$A$6:$I$5491,2,0))</f>
        <v/>
      </c>
      <c r="D7664" s="26"/>
      <c r="E7664" s="265"/>
      <c r="F7664" s="207" t="str">
        <f>IF(ISERROR(IF(VLOOKUP(D7664,Paramètres!$C$17:$H$33,6,0)="oui","illimité",VLOOKUP(D7664,Paramètres!$C$17:$H$33,5,0))),"",IF(VLOOKUP(D7664,Paramètres!$C$17:$H$33,6,0)="oui","illimité",VLOOKUP(D7664,Paramètres!$C$17:$H$33,5,0)))</f>
        <v/>
      </c>
      <c r="G7664" s="269" t="str">
        <f t="shared" si="717"/>
        <v/>
      </c>
      <c r="H7664" s="208"/>
      <c r="I7664" s="53"/>
      <c r="J7664" s="209"/>
      <c r="K7664" s="271"/>
      <c r="L7664" s="37"/>
      <c r="M7664" s="218"/>
      <c r="N7664" s="124"/>
      <c r="O7664" s="211" t="str">
        <f t="shared" ca="1" si="718"/>
        <v/>
      </c>
      <c r="P7664" s="212" t="str">
        <f>IF(ISERROR(VLOOKUP(L7664,Paramètres!$A$38:$B$40,2,0)),"",VLOOKUP(L7664,Paramètres!$A$38:$B$40,2,0))</f>
        <v/>
      </c>
      <c r="Q7664" s="211" t="str">
        <f t="shared" ca="1" si="719"/>
        <v/>
      </c>
      <c r="R7664" s="211" t="str">
        <f t="shared" si="715"/>
        <v/>
      </c>
      <c r="S7664" s="213" t="str">
        <f t="shared" ca="1" si="716"/>
        <v/>
      </c>
      <c r="T7664" s="214" t="str">
        <f t="shared" ca="1" si="720"/>
        <v/>
      </c>
    </row>
    <row r="7665" spans="1:20" x14ac:dyDescent="0.25">
      <c r="A7665" s="119" t="s">
        <v>13234</v>
      </c>
      <c r="B7665" s="260"/>
      <c r="C7665" s="264" t="str">
        <f>IF(ISERROR(VLOOKUP(B7665,'Tous les abonnés'!$A$6:$I$5491,2,0)),"",VLOOKUP(B7665,'Tous les abonnés'!$A$6:$I$5491,2,0))</f>
        <v/>
      </c>
      <c r="D7665" s="26"/>
      <c r="E7665" s="265"/>
      <c r="F7665" s="207" t="str">
        <f>IF(ISERROR(IF(VLOOKUP(D7665,Paramètres!$C$17:$H$33,6,0)="oui","illimité",VLOOKUP(D7665,Paramètres!$C$17:$H$33,5,0))),"",IF(VLOOKUP(D7665,Paramètres!$C$17:$H$33,6,0)="oui","illimité",VLOOKUP(D7665,Paramètres!$C$17:$H$33,5,0)))</f>
        <v/>
      </c>
      <c r="G7665" s="269" t="str">
        <f t="shared" si="717"/>
        <v/>
      </c>
      <c r="H7665" s="208"/>
      <c r="I7665" s="53"/>
      <c r="J7665" s="209"/>
      <c r="K7665" s="271"/>
      <c r="L7665" s="37"/>
      <c r="M7665" s="218"/>
      <c r="N7665" s="124"/>
      <c r="O7665" s="211" t="str">
        <f t="shared" ca="1" si="718"/>
        <v/>
      </c>
      <c r="P7665" s="212" t="str">
        <f>IF(ISERROR(VLOOKUP(L7665,Paramètres!$A$38:$B$40,2,0)),"",VLOOKUP(L7665,Paramètres!$A$38:$B$40,2,0))</f>
        <v/>
      </c>
      <c r="Q7665" s="211" t="str">
        <f t="shared" ca="1" si="719"/>
        <v/>
      </c>
      <c r="R7665" s="211" t="str">
        <f t="shared" si="715"/>
        <v/>
      </c>
      <c r="S7665" s="213" t="str">
        <f t="shared" ca="1" si="716"/>
        <v/>
      </c>
      <c r="T7665" s="214" t="str">
        <f t="shared" ca="1" si="720"/>
        <v/>
      </c>
    </row>
    <row r="7666" spans="1:20" x14ac:dyDescent="0.25">
      <c r="A7666" s="119" t="s">
        <v>13235</v>
      </c>
      <c r="B7666" s="260"/>
      <c r="C7666" s="264" t="str">
        <f>IF(ISERROR(VLOOKUP(B7666,'Tous les abonnés'!$A$6:$I$5491,2,0)),"",VLOOKUP(B7666,'Tous les abonnés'!$A$6:$I$5491,2,0))</f>
        <v/>
      </c>
      <c r="D7666" s="26"/>
      <c r="E7666" s="265"/>
      <c r="F7666" s="207" t="str">
        <f>IF(ISERROR(IF(VLOOKUP(D7666,Paramètres!$C$17:$H$33,6,0)="oui","illimité",VLOOKUP(D7666,Paramètres!$C$17:$H$33,5,0))),"",IF(VLOOKUP(D7666,Paramètres!$C$17:$H$33,6,0)="oui","illimité",VLOOKUP(D7666,Paramètres!$C$17:$H$33,5,0)))</f>
        <v/>
      </c>
      <c r="G7666" s="269" t="str">
        <f t="shared" si="717"/>
        <v/>
      </c>
      <c r="H7666" s="208"/>
      <c r="I7666" s="53"/>
      <c r="J7666" s="209"/>
      <c r="K7666" s="271"/>
      <c r="L7666" s="37"/>
      <c r="M7666" s="218"/>
      <c r="N7666" s="124"/>
      <c r="O7666" s="211" t="str">
        <f t="shared" ca="1" si="718"/>
        <v/>
      </c>
      <c r="P7666" s="212" t="str">
        <f>IF(ISERROR(VLOOKUP(L7666,Paramètres!$A$38:$B$40,2,0)),"",VLOOKUP(L7666,Paramètres!$A$38:$B$40,2,0))</f>
        <v/>
      </c>
      <c r="Q7666" s="211" t="str">
        <f t="shared" ca="1" si="719"/>
        <v/>
      </c>
      <c r="R7666" s="211" t="str">
        <f t="shared" si="715"/>
        <v/>
      </c>
      <c r="S7666" s="213" t="str">
        <f t="shared" ca="1" si="716"/>
        <v/>
      </c>
      <c r="T7666" s="214" t="str">
        <f t="shared" ca="1" si="720"/>
        <v/>
      </c>
    </row>
    <row r="7667" spans="1:20" x14ac:dyDescent="0.25">
      <c r="A7667" s="119" t="s">
        <v>13236</v>
      </c>
      <c r="B7667" s="260"/>
      <c r="C7667" s="264" t="str">
        <f>IF(ISERROR(VLOOKUP(B7667,'Tous les abonnés'!$A$6:$I$5491,2,0)),"",VLOOKUP(B7667,'Tous les abonnés'!$A$6:$I$5491,2,0))</f>
        <v/>
      </c>
      <c r="D7667" s="26"/>
      <c r="E7667" s="265"/>
      <c r="F7667" s="207" t="str">
        <f>IF(ISERROR(IF(VLOOKUP(D7667,Paramètres!$C$17:$H$33,6,0)="oui","illimité",VLOOKUP(D7667,Paramètres!$C$17:$H$33,5,0))),"",IF(VLOOKUP(D7667,Paramètres!$C$17:$H$33,6,0)="oui","illimité",VLOOKUP(D7667,Paramètres!$C$17:$H$33,5,0)))</f>
        <v/>
      </c>
      <c r="G7667" s="269" t="str">
        <f t="shared" si="717"/>
        <v/>
      </c>
      <c r="H7667" s="208"/>
      <c r="I7667" s="53"/>
      <c r="J7667" s="209"/>
      <c r="K7667" s="271"/>
      <c r="L7667" s="37"/>
      <c r="M7667" s="218"/>
      <c r="N7667" s="124"/>
      <c r="O7667" s="211" t="str">
        <f t="shared" ca="1" si="718"/>
        <v/>
      </c>
      <c r="P7667" s="212" t="str">
        <f>IF(ISERROR(VLOOKUP(L7667,Paramètres!$A$38:$B$40,2,0)),"",VLOOKUP(L7667,Paramètres!$A$38:$B$40,2,0))</f>
        <v/>
      </c>
      <c r="Q7667" s="211" t="str">
        <f t="shared" ca="1" si="719"/>
        <v/>
      </c>
      <c r="R7667" s="211" t="str">
        <f t="shared" si="715"/>
        <v/>
      </c>
      <c r="S7667" s="213" t="str">
        <f t="shared" ca="1" si="716"/>
        <v/>
      </c>
      <c r="T7667" s="214" t="str">
        <f t="shared" ca="1" si="720"/>
        <v/>
      </c>
    </row>
    <row r="7668" spans="1:20" x14ac:dyDescent="0.25">
      <c r="A7668" s="119" t="s">
        <v>13237</v>
      </c>
      <c r="B7668" s="260"/>
      <c r="C7668" s="264" t="str">
        <f>IF(ISERROR(VLOOKUP(B7668,'Tous les abonnés'!$A$6:$I$5491,2,0)),"",VLOOKUP(B7668,'Tous les abonnés'!$A$6:$I$5491,2,0))</f>
        <v/>
      </c>
      <c r="D7668" s="26"/>
      <c r="E7668" s="265"/>
      <c r="F7668" s="207" t="str">
        <f>IF(ISERROR(IF(VLOOKUP(D7668,Paramètres!$C$17:$H$33,6,0)="oui","illimité",VLOOKUP(D7668,Paramètres!$C$17:$H$33,5,0))),"",IF(VLOOKUP(D7668,Paramètres!$C$17:$H$33,6,0)="oui","illimité",VLOOKUP(D7668,Paramètres!$C$17:$H$33,5,0)))</f>
        <v/>
      </c>
      <c r="G7668" s="269" t="str">
        <f t="shared" si="717"/>
        <v/>
      </c>
      <c r="H7668" s="208"/>
      <c r="I7668" s="53"/>
      <c r="J7668" s="209"/>
      <c r="K7668" s="271"/>
      <c r="L7668" s="37"/>
      <c r="M7668" s="218"/>
      <c r="N7668" s="124"/>
      <c r="O7668" s="211" t="str">
        <f t="shared" ca="1" si="718"/>
        <v/>
      </c>
      <c r="P7668" s="212" t="str">
        <f>IF(ISERROR(VLOOKUP(L7668,Paramètres!$A$38:$B$40,2,0)),"",VLOOKUP(L7668,Paramètres!$A$38:$B$40,2,0))</f>
        <v/>
      </c>
      <c r="Q7668" s="211" t="str">
        <f t="shared" ca="1" si="719"/>
        <v/>
      </c>
      <c r="R7668" s="211" t="str">
        <f t="shared" si="715"/>
        <v/>
      </c>
      <c r="S7668" s="213" t="str">
        <f t="shared" ca="1" si="716"/>
        <v/>
      </c>
      <c r="T7668" s="214" t="str">
        <f t="shared" ca="1" si="720"/>
        <v/>
      </c>
    </row>
    <row r="7669" spans="1:20" x14ac:dyDescent="0.25">
      <c r="A7669" s="119" t="s">
        <v>13238</v>
      </c>
      <c r="B7669" s="260"/>
      <c r="C7669" s="264" t="str">
        <f>IF(ISERROR(VLOOKUP(B7669,'Tous les abonnés'!$A$6:$I$5491,2,0)),"",VLOOKUP(B7669,'Tous les abonnés'!$A$6:$I$5491,2,0))</f>
        <v/>
      </c>
      <c r="D7669" s="26"/>
      <c r="E7669" s="265"/>
      <c r="F7669" s="207" t="str">
        <f>IF(ISERROR(IF(VLOOKUP(D7669,Paramètres!$C$17:$H$33,6,0)="oui","illimité",VLOOKUP(D7669,Paramètres!$C$17:$H$33,5,0))),"",IF(VLOOKUP(D7669,Paramètres!$C$17:$H$33,6,0)="oui","illimité",VLOOKUP(D7669,Paramètres!$C$17:$H$33,5,0)))</f>
        <v/>
      </c>
      <c r="G7669" s="269" t="str">
        <f t="shared" si="717"/>
        <v/>
      </c>
      <c r="H7669" s="208"/>
      <c r="I7669" s="53"/>
      <c r="J7669" s="209"/>
      <c r="K7669" s="271"/>
      <c r="L7669" s="37"/>
      <c r="M7669" s="218"/>
      <c r="N7669" s="124"/>
      <c r="O7669" s="211" t="str">
        <f t="shared" ca="1" si="718"/>
        <v/>
      </c>
      <c r="P7669" s="212" t="str">
        <f>IF(ISERROR(VLOOKUP(L7669,Paramètres!$A$38:$B$40,2,0)),"",VLOOKUP(L7669,Paramètres!$A$38:$B$40,2,0))</f>
        <v/>
      </c>
      <c r="Q7669" s="211" t="str">
        <f t="shared" ca="1" si="719"/>
        <v/>
      </c>
      <c r="R7669" s="211" t="str">
        <f t="shared" si="715"/>
        <v/>
      </c>
      <c r="S7669" s="213" t="str">
        <f t="shared" ca="1" si="716"/>
        <v/>
      </c>
      <c r="T7669" s="214" t="str">
        <f t="shared" ca="1" si="720"/>
        <v/>
      </c>
    </row>
    <row r="7670" spans="1:20" x14ac:dyDescent="0.25">
      <c r="A7670" s="119" t="s">
        <v>13239</v>
      </c>
      <c r="B7670" s="260"/>
      <c r="C7670" s="264" t="str">
        <f>IF(ISERROR(VLOOKUP(B7670,'Tous les abonnés'!$A$6:$I$5491,2,0)),"",VLOOKUP(B7670,'Tous les abonnés'!$A$6:$I$5491,2,0))</f>
        <v/>
      </c>
      <c r="D7670" s="26"/>
      <c r="E7670" s="265"/>
      <c r="F7670" s="207" t="str">
        <f>IF(ISERROR(IF(VLOOKUP(D7670,Paramètres!$C$17:$H$33,6,0)="oui","illimité",VLOOKUP(D7670,Paramètres!$C$17:$H$33,5,0))),"",IF(VLOOKUP(D7670,Paramètres!$C$17:$H$33,6,0)="oui","illimité",VLOOKUP(D7670,Paramètres!$C$17:$H$33,5,0)))</f>
        <v/>
      </c>
      <c r="G7670" s="269" t="str">
        <f t="shared" si="717"/>
        <v/>
      </c>
      <c r="H7670" s="208"/>
      <c r="I7670" s="53"/>
      <c r="J7670" s="209"/>
      <c r="K7670" s="271"/>
      <c r="L7670" s="37"/>
      <c r="M7670" s="218"/>
      <c r="N7670" s="124"/>
      <c r="O7670" s="211" t="str">
        <f t="shared" ca="1" si="718"/>
        <v/>
      </c>
      <c r="P7670" s="212" t="str">
        <f>IF(ISERROR(VLOOKUP(L7670,Paramètres!$A$38:$B$40,2,0)),"",VLOOKUP(L7670,Paramètres!$A$38:$B$40,2,0))</f>
        <v/>
      </c>
      <c r="Q7670" s="211" t="str">
        <f t="shared" ca="1" si="719"/>
        <v/>
      </c>
      <c r="R7670" s="211" t="str">
        <f t="shared" si="715"/>
        <v/>
      </c>
      <c r="S7670" s="213" t="str">
        <f t="shared" ca="1" si="716"/>
        <v/>
      </c>
      <c r="T7670" s="214" t="str">
        <f t="shared" ca="1" si="720"/>
        <v/>
      </c>
    </row>
    <row r="7671" spans="1:20" x14ac:dyDescent="0.25">
      <c r="A7671" s="119" t="s">
        <v>13240</v>
      </c>
      <c r="B7671" s="260"/>
      <c r="C7671" s="264" t="str">
        <f>IF(ISERROR(VLOOKUP(B7671,'Tous les abonnés'!$A$6:$I$5491,2,0)),"",VLOOKUP(B7671,'Tous les abonnés'!$A$6:$I$5491,2,0))</f>
        <v/>
      </c>
      <c r="D7671" s="26"/>
      <c r="E7671" s="265"/>
      <c r="F7671" s="207" t="str">
        <f>IF(ISERROR(IF(VLOOKUP(D7671,Paramètres!$C$17:$H$33,6,0)="oui","illimité",VLOOKUP(D7671,Paramètres!$C$17:$H$33,5,0))),"",IF(VLOOKUP(D7671,Paramètres!$C$17:$H$33,6,0)="oui","illimité",VLOOKUP(D7671,Paramètres!$C$17:$H$33,5,0)))</f>
        <v/>
      </c>
      <c r="G7671" s="269" t="str">
        <f t="shared" si="717"/>
        <v/>
      </c>
      <c r="H7671" s="208"/>
      <c r="I7671" s="53"/>
      <c r="J7671" s="209"/>
      <c r="K7671" s="271"/>
      <c r="L7671" s="37"/>
      <c r="M7671" s="218"/>
      <c r="N7671" s="124"/>
      <c r="O7671" s="211" t="str">
        <f t="shared" ca="1" si="718"/>
        <v/>
      </c>
      <c r="P7671" s="212" t="str">
        <f>IF(ISERROR(VLOOKUP(L7671,Paramètres!$A$38:$B$40,2,0)),"",VLOOKUP(L7671,Paramètres!$A$38:$B$40,2,0))</f>
        <v/>
      </c>
      <c r="Q7671" s="211" t="str">
        <f t="shared" ca="1" si="719"/>
        <v/>
      </c>
      <c r="R7671" s="211" t="str">
        <f t="shared" si="715"/>
        <v/>
      </c>
      <c r="S7671" s="213" t="str">
        <f t="shared" ca="1" si="716"/>
        <v/>
      </c>
      <c r="T7671" s="214" t="str">
        <f t="shared" ca="1" si="720"/>
        <v/>
      </c>
    </row>
    <row r="7672" spans="1:20" x14ac:dyDescent="0.25">
      <c r="A7672" s="119" t="s">
        <v>13241</v>
      </c>
      <c r="B7672" s="260"/>
      <c r="C7672" s="264" t="str">
        <f>IF(ISERROR(VLOOKUP(B7672,'Tous les abonnés'!$A$6:$I$5491,2,0)),"",VLOOKUP(B7672,'Tous les abonnés'!$A$6:$I$5491,2,0))</f>
        <v/>
      </c>
      <c r="D7672" s="26"/>
      <c r="E7672" s="265"/>
      <c r="F7672" s="207" t="str">
        <f>IF(ISERROR(IF(VLOOKUP(D7672,Paramètres!$C$17:$H$33,6,0)="oui","illimité",VLOOKUP(D7672,Paramètres!$C$17:$H$33,5,0))),"",IF(VLOOKUP(D7672,Paramètres!$C$17:$H$33,6,0)="oui","illimité",VLOOKUP(D7672,Paramètres!$C$17:$H$33,5,0)))</f>
        <v/>
      </c>
      <c r="G7672" s="269" t="str">
        <f t="shared" si="717"/>
        <v/>
      </c>
      <c r="H7672" s="208"/>
      <c r="I7672" s="53"/>
      <c r="J7672" s="209"/>
      <c r="K7672" s="271"/>
      <c r="L7672" s="37"/>
      <c r="M7672" s="218"/>
      <c r="N7672" s="124"/>
      <c r="O7672" s="211" t="str">
        <f t="shared" ca="1" si="718"/>
        <v/>
      </c>
      <c r="P7672" s="212" t="str">
        <f>IF(ISERROR(VLOOKUP(L7672,Paramètres!$A$38:$B$40,2,0)),"",VLOOKUP(L7672,Paramètres!$A$38:$B$40,2,0))</f>
        <v/>
      </c>
      <c r="Q7672" s="211" t="str">
        <f t="shared" ca="1" si="719"/>
        <v/>
      </c>
      <c r="R7672" s="211" t="str">
        <f t="shared" si="715"/>
        <v/>
      </c>
      <c r="S7672" s="213" t="str">
        <f t="shared" ca="1" si="716"/>
        <v/>
      </c>
      <c r="T7672" s="214" t="str">
        <f t="shared" ca="1" si="720"/>
        <v/>
      </c>
    </row>
    <row r="7673" spans="1:20" x14ac:dyDescent="0.25">
      <c r="A7673" s="119" t="s">
        <v>13242</v>
      </c>
      <c r="B7673" s="260"/>
      <c r="C7673" s="264" t="str">
        <f>IF(ISERROR(VLOOKUP(B7673,'Tous les abonnés'!$A$6:$I$5491,2,0)),"",VLOOKUP(B7673,'Tous les abonnés'!$A$6:$I$5491,2,0))</f>
        <v/>
      </c>
      <c r="D7673" s="26"/>
      <c r="E7673" s="265"/>
      <c r="F7673" s="207" t="str">
        <f>IF(ISERROR(IF(VLOOKUP(D7673,Paramètres!$C$17:$H$33,6,0)="oui","illimité",VLOOKUP(D7673,Paramètres!$C$17:$H$33,5,0))),"",IF(VLOOKUP(D7673,Paramètres!$C$17:$H$33,6,0)="oui","illimité",VLOOKUP(D7673,Paramètres!$C$17:$H$33,5,0)))</f>
        <v/>
      </c>
      <c r="G7673" s="269" t="str">
        <f t="shared" si="717"/>
        <v/>
      </c>
      <c r="H7673" s="208"/>
      <c r="I7673" s="53"/>
      <c r="J7673" s="209"/>
      <c r="K7673" s="271"/>
      <c r="L7673" s="37"/>
      <c r="M7673" s="218"/>
      <c r="N7673" s="124"/>
      <c r="O7673" s="211" t="str">
        <f t="shared" ca="1" si="718"/>
        <v/>
      </c>
      <c r="P7673" s="212" t="str">
        <f>IF(ISERROR(VLOOKUP(L7673,Paramètres!$A$38:$B$40,2,0)),"",VLOOKUP(L7673,Paramètres!$A$38:$B$40,2,0))</f>
        <v/>
      </c>
      <c r="Q7673" s="211" t="str">
        <f t="shared" ca="1" si="719"/>
        <v/>
      </c>
      <c r="R7673" s="211" t="str">
        <f t="shared" si="715"/>
        <v/>
      </c>
      <c r="S7673" s="213" t="str">
        <f t="shared" ca="1" si="716"/>
        <v/>
      </c>
      <c r="T7673" s="214" t="str">
        <f t="shared" ca="1" si="720"/>
        <v/>
      </c>
    </row>
    <row r="7674" spans="1:20" x14ac:dyDescent="0.25">
      <c r="A7674" s="119" t="s">
        <v>13243</v>
      </c>
      <c r="B7674" s="260"/>
      <c r="C7674" s="264" t="str">
        <f>IF(ISERROR(VLOOKUP(B7674,'Tous les abonnés'!$A$6:$I$5491,2,0)),"",VLOOKUP(B7674,'Tous les abonnés'!$A$6:$I$5491,2,0))</f>
        <v/>
      </c>
      <c r="D7674" s="26"/>
      <c r="E7674" s="265"/>
      <c r="F7674" s="207" t="str">
        <f>IF(ISERROR(IF(VLOOKUP(D7674,Paramètres!$C$17:$H$33,6,0)="oui","illimité",VLOOKUP(D7674,Paramètres!$C$17:$H$33,5,0))),"",IF(VLOOKUP(D7674,Paramètres!$C$17:$H$33,6,0)="oui","illimité",VLOOKUP(D7674,Paramètres!$C$17:$H$33,5,0)))</f>
        <v/>
      </c>
      <c r="G7674" s="269" t="str">
        <f t="shared" si="717"/>
        <v/>
      </c>
      <c r="H7674" s="208"/>
      <c r="I7674" s="53"/>
      <c r="J7674" s="209"/>
      <c r="K7674" s="271"/>
      <c r="L7674" s="37"/>
      <c r="M7674" s="218"/>
      <c r="N7674" s="124"/>
      <c r="O7674" s="211" t="str">
        <f t="shared" ca="1" si="718"/>
        <v/>
      </c>
      <c r="P7674" s="212" t="str">
        <f>IF(ISERROR(VLOOKUP(L7674,Paramètres!$A$38:$B$40,2,0)),"",VLOOKUP(L7674,Paramètres!$A$38:$B$40,2,0))</f>
        <v/>
      </c>
      <c r="Q7674" s="211" t="str">
        <f t="shared" ca="1" si="719"/>
        <v/>
      </c>
      <c r="R7674" s="211" t="str">
        <f t="shared" si="715"/>
        <v/>
      </c>
      <c r="S7674" s="213" t="str">
        <f t="shared" ca="1" si="716"/>
        <v/>
      </c>
      <c r="T7674" s="214" t="str">
        <f t="shared" ca="1" si="720"/>
        <v/>
      </c>
    </row>
    <row r="7675" spans="1:20" x14ac:dyDescent="0.25">
      <c r="A7675" s="119" t="s">
        <v>13244</v>
      </c>
      <c r="B7675" s="260"/>
      <c r="C7675" s="264" t="str">
        <f>IF(ISERROR(VLOOKUP(B7675,'Tous les abonnés'!$A$6:$I$5491,2,0)),"",VLOOKUP(B7675,'Tous les abonnés'!$A$6:$I$5491,2,0))</f>
        <v/>
      </c>
      <c r="D7675" s="26"/>
      <c r="E7675" s="265"/>
      <c r="F7675" s="207" t="str">
        <f>IF(ISERROR(IF(VLOOKUP(D7675,Paramètres!$C$17:$H$33,6,0)="oui","illimité",VLOOKUP(D7675,Paramètres!$C$17:$H$33,5,0))),"",IF(VLOOKUP(D7675,Paramètres!$C$17:$H$33,6,0)="oui","illimité",VLOOKUP(D7675,Paramètres!$C$17:$H$33,5,0)))</f>
        <v/>
      </c>
      <c r="G7675" s="269" t="str">
        <f t="shared" si="717"/>
        <v/>
      </c>
      <c r="H7675" s="208"/>
      <c r="I7675" s="53"/>
      <c r="J7675" s="209"/>
      <c r="K7675" s="271"/>
      <c r="L7675" s="37"/>
      <c r="M7675" s="218"/>
      <c r="N7675" s="124"/>
      <c r="O7675" s="211" t="str">
        <f t="shared" ca="1" si="718"/>
        <v/>
      </c>
      <c r="P7675" s="212" t="str">
        <f>IF(ISERROR(VLOOKUP(L7675,Paramètres!$A$38:$B$40,2,0)),"",VLOOKUP(L7675,Paramètres!$A$38:$B$40,2,0))</f>
        <v/>
      </c>
      <c r="Q7675" s="211" t="str">
        <f t="shared" ca="1" si="719"/>
        <v/>
      </c>
      <c r="R7675" s="211" t="str">
        <f t="shared" si="715"/>
        <v/>
      </c>
      <c r="S7675" s="213" t="str">
        <f t="shared" ca="1" si="716"/>
        <v/>
      </c>
      <c r="T7675" s="214" t="str">
        <f t="shared" ca="1" si="720"/>
        <v/>
      </c>
    </row>
    <row r="7676" spans="1:20" x14ac:dyDescent="0.25">
      <c r="A7676" s="119" t="s">
        <v>13245</v>
      </c>
      <c r="B7676" s="260"/>
      <c r="C7676" s="264" t="str">
        <f>IF(ISERROR(VLOOKUP(B7676,'Tous les abonnés'!$A$6:$I$5491,2,0)),"",VLOOKUP(B7676,'Tous les abonnés'!$A$6:$I$5491,2,0))</f>
        <v/>
      </c>
      <c r="D7676" s="26"/>
      <c r="E7676" s="265"/>
      <c r="F7676" s="207" t="str">
        <f>IF(ISERROR(IF(VLOOKUP(D7676,Paramètres!$C$17:$H$33,6,0)="oui","illimité",VLOOKUP(D7676,Paramètres!$C$17:$H$33,5,0))),"",IF(VLOOKUP(D7676,Paramètres!$C$17:$H$33,6,0)="oui","illimité",VLOOKUP(D7676,Paramètres!$C$17:$H$33,5,0)))</f>
        <v/>
      </c>
      <c r="G7676" s="269" t="str">
        <f t="shared" si="717"/>
        <v/>
      </c>
      <c r="H7676" s="208"/>
      <c r="I7676" s="53"/>
      <c r="J7676" s="209"/>
      <c r="K7676" s="271"/>
      <c r="L7676" s="37"/>
      <c r="M7676" s="218"/>
      <c r="N7676" s="124"/>
      <c r="O7676" s="211" t="str">
        <f t="shared" ca="1" si="718"/>
        <v/>
      </c>
      <c r="P7676" s="212" t="str">
        <f>IF(ISERROR(VLOOKUP(L7676,Paramètres!$A$38:$B$40,2,0)),"",VLOOKUP(L7676,Paramètres!$A$38:$B$40,2,0))</f>
        <v/>
      </c>
      <c r="Q7676" s="211" t="str">
        <f t="shared" ca="1" si="719"/>
        <v/>
      </c>
      <c r="R7676" s="211" t="str">
        <f t="shared" si="715"/>
        <v/>
      </c>
      <c r="S7676" s="213" t="str">
        <f t="shared" ca="1" si="716"/>
        <v/>
      </c>
      <c r="T7676" s="214" t="str">
        <f t="shared" ca="1" si="720"/>
        <v/>
      </c>
    </row>
    <row r="7677" spans="1:20" x14ac:dyDescent="0.25">
      <c r="A7677" s="119" t="s">
        <v>13246</v>
      </c>
      <c r="B7677" s="260"/>
      <c r="C7677" s="264" t="str">
        <f>IF(ISERROR(VLOOKUP(B7677,'Tous les abonnés'!$A$6:$I$5491,2,0)),"",VLOOKUP(B7677,'Tous les abonnés'!$A$6:$I$5491,2,0))</f>
        <v/>
      </c>
      <c r="D7677" s="26"/>
      <c r="E7677" s="265"/>
      <c r="F7677" s="207" t="str">
        <f>IF(ISERROR(IF(VLOOKUP(D7677,Paramètres!$C$17:$H$33,6,0)="oui","illimité",VLOOKUP(D7677,Paramètres!$C$17:$H$33,5,0))),"",IF(VLOOKUP(D7677,Paramètres!$C$17:$H$33,6,0)="oui","illimité",VLOOKUP(D7677,Paramètres!$C$17:$H$33,5,0)))</f>
        <v/>
      </c>
      <c r="G7677" s="269" t="str">
        <f t="shared" si="717"/>
        <v/>
      </c>
      <c r="H7677" s="208"/>
      <c r="I7677" s="53"/>
      <c r="J7677" s="209"/>
      <c r="K7677" s="271"/>
      <c r="L7677" s="37"/>
      <c r="M7677" s="218"/>
      <c r="N7677" s="124"/>
      <c r="O7677" s="211" t="str">
        <f t="shared" ca="1" si="718"/>
        <v/>
      </c>
      <c r="P7677" s="212" t="str">
        <f>IF(ISERROR(VLOOKUP(L7677,Paramètres!$A$38:$B$40,2,0)),"",VLOOKUP(L7677,Paramètres!$A$38:$B$40,2,0))</f>
        <v/>
      </c>
      <c r="Q7677" s="211" t="str">
        <f t="shared" ca="1" si="719"/>
        <v/>
      </c>
      <c r="R7677" s="211" t="str">
        <f t="shared" si="715"/>
        <v/>
      </c>
      <c r="S7677" s="213" t="str">
        <f t="shared" ca="1" si="716"/>
        <v/>
      </c>
      <c r="T7677" s="214" t="str">
        <f t="shared" ca="1" si="720"/>
        <v/>
      </c>
    </row>
    <row r="7678" spans="1:20" x14ac:dyDescent="0.25">
      <c r="A7678" s="119" t="s">
        <v>13247</v>
      </c>
      <c r="B7678" s="260"/>
      <c r="C7678" s="264" t="str">
        <f>IF(ISERROR(VLOOKUP(B7678,'Tous les abonnés'!$A$6:$I$5491,2,0)),"",VLOOKUP(B7678,'Tous les abonnés'!$A$6:$I$5491,2,0))</f>
        <v/>
      </c>
      <c r="D7678" s="26"/>
      <c r="E7678" s="265"/>
      <c r="F7678" s="207" t="str">
        <f>IF(ISERROR(IF(VLOOKUP(D7678,Paramètres!$C$17:$H$33,6,0)="oui","illimité",VLOOKUP(D7678,Paramètres!$C$17:$H$33,5,0))),"",IF(VLOOKUP(D7678,Paramètres!$C$17:$H$33,6,0)="oui","illimité",VLOOKUP(D7678,Paramètres!$C$17:$H$33,5,0)))</f>
        <v/>
      </c>
      <c r="G7678" s="269" t="str">
        <f t="shared" si="717"/>
        <v/>
      </c>
      <c r="H7678" s="208"/>
      <c r="I7678" s="53"/>
      <c r="J7678" s="209"/>
      <c r="K7678" s="271"/>
      <c r="L7678" s="37"/>
      <c r="M7678" s="218"/>
      <c r="N7678" s="124"/>
      <c r="O7678" s="211" t="str">
        <f t="shared" ca="1" si="718"/>
        <v/>
      </c>
      <c r="P7678" s="212" t="str">
        <f>IF(ISERROR(VLOOKUP(L7678,Paramètres!$A$38:$B$40,2,0)),"",VLOOKUP(L7678,Paramètres!$A$38:$B$40,2,0))</f>
        <v/>
      </c>
      <c r="Q7678" s="211" t="str">
        <f t="shared" ca="1" si="719"/>
        <v/>
      </c>
      <c r="R7678" s="211" t="str">
        <f t="shared" si="715"/>
        <v/>
      </c>
      <c r="S7678" s="213" t="str">
        <f t="shared" ca="1" si="716"/>
        <v/>
      </c>
      <c r="T7678" s="214" t="str">
        <f t="shared" ca="1" si="720"/>
        <v/>
      </c>
    </row>
    <row r="7679" spans="1:20" x14ac:dyDescent="0.25">
      <c r="A7679" s="119" t="s">
        <v>13248</v>
      </c>
      <c r="B7679" s="260"/>
      <c r="C7679" s="264" t="str">
        <f>IF(ISERROR(VLOOKUP(B7679,'Tous les abonnés'!$A$6:$I$5491,2,0)),"",VLOOKUP(B7679,'Tous les abonnés'!$A$6:$I$5491,2,0))</f>
        <v/>
      </c>
      <c r="D7679" s="26"/>
      <c r="E7679" s="265"/>
      <c r="F7679" s="207" t="str">
        <f>IF(ISERROR(IF(VLOOKUP(D7679,Paramètres!$C$17:$H$33,6,0)="oui","illimité",VLOOKUP(D7679,Paramètres!$C$17:$H$33,5,0))),"",IF(VLOOKUP(D7679,Paramètres!$C$17:$H$33,6,0)="oui","illimité",VLOOKUP(D7679,Paramètres!$C$17:$H$33,5,0)))</f>
        <v/>
      </c>
      <c r="G7679" s="269" t="str">
        <f t="shared" si="717"/>
        <v/>
      </c>
      <c r="H7679" s="208"/>
      <c r="I7679" s="53"/>
      <c r="J7679" s="209"/>
      <c r="K7679" s="271"/>
      <c r="L7679" s="37"/>
      <c r="M7679" s="218"/>
      <c r="N7679" s="124"/>
      <c r="O7679" s="211" t="str">
        <f t="shared" ca="1" si="718"/>
        <v/>
      </c>
      <c r="P7679" s="212" t="str">
        <f>IF(ISERROR(VLOOKUP(L7679,Paramètres!$A$38:$B$40,2,0)),"",VLOOKUP(L7679,Paramètres!$A$38:$B$40,2,0))</f>
        <v/>
      </c>
      <c r="Q7679" s="211" t="str">
        <f t="shared" ca="1" si="719"/>
        <v/>
      </c>
      <c r="R7679" s="211" t="str">
        <f t="shared" si="715"/>
        <v/>
      </c>
      <c r="S7679" s="213" t="str">
        <f t="shared" ca="1" si="716"/>
        <v/>
      </c>
      <c r="T7679" s="214" t="str">
        <f t="shared" ca="1" si="720"/>
        <v/>
      </c>
    </row>
    <row r="7680" spans="1:20" x14ac:dyDescent="0.25">
      <c r="A7680" s="119" t="s">
        <v>13249</v>
      </c>
      <c r="B7680" s="260"/>
      <c r="C7680" s="264" t="str">
        <f>IF(ISERROR(VLOOKUP(B7680,'Tous les abonnés'!$A$6:$I$5491,2,0)),"",VLOOKUP(B7680,'Tous les abonnés'!$A$6:$I$5491,2,0))</f>
        <v/>
      </c>
      <c r="D7680" s="26"/>
      <c r="E7680" s="265"/>
      <c r="F7680" s="207" t="str">
        <f>IF(ISERROR(IF(VLOOKUP(D7680,Paramètres!$C$17:$H$33,6,0)="oui","illimité",VLOOKUP(D7680,Paramètres!$C$17:$H$33,5,0))),"",IF(VLOOKUP(D7680,Paramètres!$C$17:$H$33,6,0)="oui","illimité",VLOOKUP(D7680,Paramètres!$C$17:$H$33,5,0)))</f>
        <v/>
      </c>
      <c r="G7680" s="269" t="str">
        <f t="shared" si="717"/>
        <v/>
      </c>
      <c r="H7680" s="208"/>
      <c r="I7680" s="53"/>
      <c r="J7680" s="209"/>
      <c r="K7680" s="271"/>
      <c r="L7680" s="37"/>
      <c r="M7680" s="218"/>
      <c r="N7680" s="124"/>
      <c r="O7680" s="211" t="str">
        <f t="shared" ca="1" si="718"/>
        <v/>
      </c>
      <c r="P7680" s="212" t="str">
        <f>IF(ISERROR(VLOOKUP(L7680,Paramètres!$A$38:$B$40,2,0)),"",VLOOKUP(L7680,Paramètres!$A$38:$B$40,2,0))</f>
        <v/>
      </c>
      <c r="Q7680" s="211" t="str">
        <f t="shared" ca="1" si="719"/>
        <v/>
      </c>
      <c r="R7680" s="211" t="str">
        <f t="shared" si="715"/>
        <v/>
      </c>
      <c r="S7680" s="213" t="str">
        <f t="shared" ca="1" si="716"/>
        <v/>
      </c>
      <c r="T7680" s="214" t="str">
        <f t="shared" ca="1" si="720"/>
        <v/>
      </c>
    </row>
    <row r="7681" spans="1:20" x14ac:dyDescent="0.25">
      <c r="A7681" s="119" t="s">
        <v>13250</v>
      </c>
      <c r="B7681" s="260"/>
      <c r="C7681" s="264" t="str">
        <f>IF(ISERROR(VLOOKUP(B7681,'Tous les abonnés'!$A$6:$I$5491,2,0)),"",VLOOKUP(B7681,'Tous les abonnés'!$A$6:$I$5491,2,0))</f>
        <v/>
      </c>
      <c r="D7681" s="26"/>
      <c r="E7681" s="265"/>
      <c r="F7681" s="207" t="str">
        <f>IF(ISERROR(IF(VLOOKUP(D7681,Paramètres!$C$17:$H$33,6,0)="oui","illimité",VLOOKUP(D7681,Paramètres!$C$17:$H$33,5,0))),"",IF(VLOOKUP(D7681,Paramètres!$C$17:$H$33,6,0)="oui","illimité",VLOOKUP(D7681,Paramètres!$C$17:$H$33,5,0)))</f>
        <v/>
      </c>
      <c r="G7681" s="269" t="str">
        <f t="shared" si="717"/>
        <v/>
      </c>
      <c r="H7681" s="208"/>
      <c r="I7681" s="53"/>
      <c r="J7681" s="209"/>
      <c r="K7681" s="271"/>
      <c r="L7681" s="37"/>
      <c r="M7681" s="218"/>
      <c r="N7681" s="124"/>
      <c r="O7681" s="211" t="str">
        <f t="shared" ca="1" si="718"/>
        <v/>
      </c>
      <c r="P7681" s="212" t="str">
        <f>IF(ISERROR(VLOOKUP(L7681,Paramètres!$A$38:$B$40,2,0)),"",VLOOKUP(L7681,Paramètres!$A$38:$B$40,2,0))</f>
        <v/>
      </c>
      <c r="Q7681" s="211" t="str">
        <f t="shared" ca="1" si="719"/>
        <v/>
      </c>
      <c r="R7681" s="211" t="str">
        <f t="shared" si="715"/>
        <v/>
      </c>
      <c r="S7681" s="213" t="str">
        <f t="shared" ca="1" si="716"/>
        <v/>
      </c>
      <c r="T7681" s="214" t="str">
        <f t="shared" ca="1" si="720"/>
        <v/>
      </c>
    </row>
    <row r="7682" spans="1:20" x14ac:dyDescent="0.25">
      <c r="A7682" s="119" t="s">
        <v>13251</v>
      </c>
      <c r="B7682" s="260"/>
      <c r="C7682" s="264" t="str">
        <f>IF(ISERROR(VLOOKUP(B7682,'Tous les abonnés'!$A$6:$I$5491,2,0)),"",VLOOKUP(B7682,'Tous les abonnés'!$A$6:$I$5491,2,0))</f>
        <v/>
      </c>
      <c r="D7682" s="26"/>
      <c r="E7682" s="265"/>
      <c r="F7682" s="207" t="str">
        <f>IF(ISERROR(IF(VLOOKUP(D7682,Paramètres!$C$17:$H$33,6,0)="oui","illimité",VLOOKUP(D7682,Paramètres!$C$17:$H$33,5,0))),"",IF(VLOOKUP(D7682,Paramètres!$C$17:$H$33,6,0)="oui","illimité",VLOOKUP(D7682,Paramètres!$C$17:$H$33,5,0)))</f>
        <v/>
      </c>
      <c r="G7682" s="269" t="str">
        <f t="shared" si="717"/>
        <v/>
      </c>
      <c r="H7682" s="208"/>
      <c r="I7682" s="53"/>
      <c r="J7682" s="209"/>
      <c r="K7682" s="271"/>
      <c r="L7682" s="37"/>
      <c r="M7682" s="218"/>
      <c r="N7682" s="124"/>
      <c r="O7682" s="211" t="str">
        <f t="shared" ca="1" si="718"/>
        <v/>
      </c>
      <c r="P7682" s="212" t="str">
        <f>IF(ISERROR(VLOOKUP(L7682,Paramètres!$A$38:$B$40,2,0)),"",VLOOKUP(L7682,Paramètres!$A$38:$B$40,2,0))</f>
        <v/>
      </c>
      <c r="Q7682" s="211" t="str">
        <f t="shared" ca="1" si="719"/>
        <v/>
      </c>
      <c r="R7682" s="211" t="str">
        <f t="shared" si="715"/>
        <v/>
      </c>
      <c r="S7682" s="213" t="str">
        <f t="shared" ca="1" si="716"/>
        <v/>
      </c>
      <c r="T7682" s="214" t="str">
        <f t="shared" ca="1" si="720"/>
        <v/>
      </c>
    </row>
    <row r="7683" spans="1:20" x14ac:dyDescent="0.25">
      <c r="A7683" s="119" t="s">
        <v>13252</v>
      </c>
      <c r="B7683" s="260"/>
      <c r="C7683" s="264" t="str">
        <f>IF(ISERROR(VLOOKUP(B7683,'Tous les abonnés'!$A$6:$I$5491,2,0)),"",VLOOKUP(B7683,'Tous les abonnés'!$A$6:$I$5491,2,0))</f>
        <v/>
      </c>
      <c r="D7683" s="26"/>
      <c r="E7683" s="265"/>
      <c r="F7683" s="207" t="str">
        <f>IF(ISERROR(IF(VLOOKUP(D7683,Paramètres!$C$17:$H$33,6,0)="oui","illimité",VLOOKUP(D7683,Paramètres!$C$17:$H$33,5,0))),"",IF(VLOOKUP(D7683,Paramètres!$C$17:$H$33,6,0)="oui","illimité",VLOOKUP(D7683,Paramètres!$C$17:$H$33,5,0)))</f>
        <v/>
      </c>
      <c r="G7683" s="269" t="str">
        <f t="shared" si="717"/>
        <v/>
      </c>
      <c r="H7683" s="208"/>
      <c r="I7683" s="53"/>
      <c r="J7683" s="209"/>
      <c r="K7683" s="271"/>
      <c r="L7683" s="37"/>
      <c r="M7683" s="218"/>
      <c r="N7683" s="124"/>
      <c r="O7683" s="211" t="str">
        <f t="shared" ca="1" si="718"/>
        <v/>
      </c>
      <c r="P7683" s="212" t="str">
        <f>IF(ISERROR(VLOOKUP(L7683,Paramètres!$A$38:$B$40,2,0)),"",VLOOKUP(L7683,Paramètres!$A$38:$B$40,2,0))</f>
        <v/>
      </c>
      <c r="Q7683" s="211" t="str">
        <f t="shared" ca="1" si="719"/>
        <v/>
      </c>
      <c r="R7683" s="211" t="str">
        <f t="shared" si="715"/>
        <v/>
      </c>
      <c r="S7683" s="213" t="str">
        <f t="shared" ca="1" si="716"/>
        <v/>
      </c>
      <c r="T7683" s="214" t="str">
        <f t="shared" ca="1" si="720"/>
        <v/>
      </c>
    </row>
    <row r="7684" spans="1:20" x14ac:dyDescent="0.25">
      <c r="A7684" s="119" t="s">
        <v>13253</v>
      </c>
      <c r="B7684" s="260"/>
      <c r="C7684" s="264" t="str">
        <f>IF(ISERROR(VLOOKUP(B7684,'Tous les abonnés'!$A$6:$I$5491,2,0)),"",VLOOKUP(B7684,'Tous les abonnés'!$A$6:$I$5491,2,0))</f>
        <v/>
      </c>
      <c r="D7684" s="26"/>
      <c r="E7684" s="265"/>
      <c r="F7684" s="207" t="str">
        <f>IF(ISERROR(IF(VLOOKUP(D7684,Paramètres!$C$17:$H$33,6,0)="oui","illimité",VLOOKUP(D7684,Paramètres!$C$17:$H$33,5,0))),"",IF(VLOOKUP(D7684,Paramètres!$C$17:$H$33,6,0)="oui","illimité",VLOOKUP(D7684,Paramètres!$C$17:$H$33,5,0)))</f>
        <v/>
      </c>
      <c r="G7684" s="269" t="str">
        <f t="shared" si="717"/>
        <v/>
      </c>
      <c r="H7684" s="208"/>
      <c r="I7684" s="53"/>
      <c r="J7684" s="209"/>
      <c r="K7684" s="271"/>
      <c r="L7684" s="37"/>
      <c r="M7684" s="218"/>
      <c r="N7684" s="124"/>
      <c r="O7684" s="211" t="str">
        <f t="shared" ca="1" si="718"/>
        <v/>
      </c>
      <c r="P7684" s="212" t="str">
        <f>IF(ISERROR(VLOOKUP(L7684,Paramètres!$A$38:$B$40,2,0)),"",VLOOKUP(L7684,Paramètres!$A$38:$B$40,2,0))</f>
        <v/>
      </c>
      <c r="Q7684" s="211" t="str">
        <f t="shared" ca="1" si="719"/>
        <v/>
      </c>
      <c r="R7684" s="211" t="str">
        <f t="shared" si="715"/>
        <v/>
      </c>
      <c r="S7684" s="213" t="str">
        <f t="shared" ca="1" si="716"/>
        <v/>
      </c>
      <c r="T7684" s="214" t="str">
        <f t="shared" ca="1" si="720"/>
        <v/>
      </c>
    </row>
    <row r="7685" spans="1:20" x14ac:dyDescent="0.25">
      <c r="A7685" s="119" t="s">
        <v>13254</v>
      </c>
      <c r="B7685" s="260"/>
      <c r="C7685" s="264" t="str">
        <f>IF(ISERROR(VLOOKUP(B7685,'Tous les abonnés'!$A$6:$I$5491,2,0)),"",VLOOKUP(B7685,'Tous les abonnés'!$A$6:$I$5491,2,0))</f>
        <v/>
      </c>
      <c r="D7685" s="26"/>
      <c r="E7685" s="265"/>
      <c r="F7685" s="207" t="str">
        <f>IF(ISERROR(IF(VLOOKUP(D7685,Paramètres!$C$17:$H$33,6,0)="oui","illimité",VLOOKUP(D7685,Paramètres!$C$17:$H$33,5,0))),"",IF(VLOOKUP(D7685,Paramètres!$C$17:$H$33,6,0)="oui","illimité",VLOOKUP(D7685,Paramètres!$C$17:$H$33,5,0)))</f>
        <v/>
      </c>
      <c r="G7685" s="269" t="str">
        <f t="shared" si="717"/>
        <v/>
      </c>
      <c r="H7685" s="208"/>
      <c r="I7685" s="53"/>
      <c r="J7685" s="209"/>
      <c r="K7685" s="271"/>
      <c r="L7685" s="37"/>
      <c r="M7685" s="218"/>
      <c r="N7685" s="124"/>
      <c r="O7685" s="211" t="str">
        <f t="shared" ca="1" si="718"/>
        <v/>
      </c>
      <c r="P7685" s="212" t="str">
        <f>IF(ISERROR(VLOOKUP(L7685,Paramètres!$A$38:$B$40,2,0)),"",VLOOKUP(L7685,Paramètres!$A$38:$B$40,2,0))</f>
        <v/>
      </c>
      <c r="Q7685" s="211" t="str">
        <f t="shared" ca="1" si="719"/>
        <v/>
      </c>
      <c r="R7685" s="211" t="str">
        <f t="shared" si="715"/>
        <v/>
      </c>
      <c r="S7685" s="213" t="str">
        <f t="shared" ca="1" si="716"/>
        <v/>
      </c>
      <c r="T7685" s="214" t="str">
        <f t="shared" ca="1" si="720"/>
        <v/>
      </c>
    </row>
    <row r="7686" spans="1:20" x14ac:dyDescent="0.25">
      <c r="A7686" s="119" t="s">
        <v>13255</v>
      </c>
      <c r="B7686" s="260"/>
      <c r="C7686" s="264" t="str">
        <f>IF(ISERROR(VLOOKUP(B7686,'Tous les abonnés'!$A$6:$I$5491,2,0)),"",VLOOKUP(B7686,'Tous les abonnés'!$A$6:$I$5491,2,0))</f>
        <v/>
      </c>
      <c r="D7686" s="26"/>
      <c r="E7686" s="265"/>
      <c r="F7686" s="207" t="str">
        <f>IF(ISERROR(IF(VLOOKUP(D7686,Paramètres!$C$17:$H$33,6,0)="oui","illimité",VLOOKUP(D7686,Paramètres!$C$17:$H$33,5,0))),"",IF(VLOOKUP(D7686,Paramètres!$C$17:$H$33,6,0)="oui","illimité",VLOOKUP(D7686,Paramètres!$C$17:$H$33,5,0)))</f>
        <v/>
      </c>
      <c r="G7686" s="269" t="str">
        <f t="shared" si="717"/>
        <v/>
      </c>
      <c r="H7686" s="208"/>
      <c r="I7686" s="53"/>
      <c r="J7686" s="209"/>
      <c r="K7686" s="271"/>
      <c r="L7686" s="37"/>
      <c r="M7686" s="218"/>
      <c r="N7686" s="124"/>
      <c r="O7686" s="211" t="str">
        <f t="shared" ca="1" si="718"/>
        <v/>
      </c>
      <c r="P7686" s="212" t="str">
        <f>IF(ISERROR(VLOOKUP(L7686,Paramètres!$A$38:$B$40,2,0)),"",VLOOKUP(L7686,Paramètres!$A$38:$B$40,2,0))</f>
        <v/>
      </c>
      <c r="Q7686" s="211" t="str">
        <f t="shared" ca="1" si="719"/>
        <v/>
      </c>
      <c r="R7686" s="211" t="str">
        <f t="shared" si="715"/>
        <v/>
      </c>
      <c r="S7686" s="213" t="str">
        <f t="shared" ca="1" si="716"/>
        <v/>
      </c>
      <c r="T7686" s="214" t="str">
        <f t="shared" ca="1" si="720"/>
        <v/>
      </c>
    </row>
    <row r="7687" spans="1:20" x14ac:dyDescent="0.25">
      <c r="A7687" s="119" t="s">
        <v>13256</v>
      </c>
      <c r="B7687" s="260"/>
      <c r="C7687" s="264" t="str">
        <f>IF(ISERROR(VLOOKUP(B7687,'Tous les abonnés'!$A$6:$I$5491,2,0)),"",VLOOKUP(B7687,'Tous les abonnés'!$A$6:$I$5491,2,0))</f>
        <v/>
      </c>
      <c r="D7687" s="26"/>
      <c r="E7687" s="265"/>
      <c r="F7687" s="207" t="str">
        <f>IF(ISERROR(IF(VLOOKUP(D7687,Paramètres!$C$17:$H$33,6,0)="oui","illimité",VLOOKUP(D7687,Paramètres!$C$17:$H$33,5,0))),"",IF(VLOOKUP(D7687,Paramètres!$C$17:$H$33,6,0)="oui","illimité",VLOOKUP(D7687,Paramètres!$C$17:$H$33,5,0)))</f>
        <v/>
      </c>
      <c r="G7687" s="269" t="str">
        <f t="shared" si="717"/>
        <v/>
      </c>
      <c r="H7687" s="208"/>
      <c r="I7687" s="53"/>
      <c r="J7687" s="209"/>
      <c r="K7687" s="271"/>
      <c r="L7687" s="37"/>
      <c r="M7687" s="218"/>
      <c r="N7687" s="124"/>
      <c r="O7687" s="211" t="str">
        <f t="shared" ca="1" si="718"/>
        <v/>
      </c>
      <c r="P7687" s="212" t="str">
        <f>IF(ISERROR(VLOOKUP(L7687,Paramètres!$A$38:$B$40,2,0)),"",VLOOKUP(L7687,Paramètres!$A$38:$B$40,2,0))</f>
        <v/>
      </c>
      <c r="Q7687" s="211" t="str">
        <f t="shared" ca="1" si="719"/>
        <v/>
      </c>
      <c r="R7687" s="211" t="str">
        <f t="shared" ref="R7687:R7750" si="721">IF(L7687="en 1 fois",1,IF(F7687="illimité",O7687/P7687,IF(ISERROR(F7687/P7687),"",ROUND(F7687/P7687,0))))</f>
        <v/>
      </c>
      <c r="S7687" s="213" t="str">
        <f t="shared" ref="S7687:S7750" ca="1" si="722">IF(ISERROR(IF(F7687="illimité",Q7687*J7687,IF(L7687="en 1 fois",J7687,J7687*Q7687/R7687))),"",IF(F7687="illimité",Q7687*J7687,IF(L7687="en 1 fois",J7687,J7687*Q7687/R7687)))</f>
        <v/>
      </c>
      <c r="T7687" s="214" t="str">
        <f t="shared" ca="1" si="720"/>
        <v/>
      </c>
    </row>
    <row r="7688" spans="1:20" x14ac:dyDescent="0.25">
      <c r="A7688" s="119" t="s">
        <v>13257</v>
      </c>
      <c r="B7688" s="260"/>
      <c r="C7688" s="264" t="str">
        <f>IF(ISERROR(VLOOKUP(B7688,'Tous les abonnés'!$A$6:$I$5491,2,0)),"",VLOOKUP(B7688,'Tous les abonnés'!$A$6:$I$5491,2,0))</f>
        <v/>
      </c>
      <c r="D7688" s="26"/>
      <c r="E7688" s="265"/>
      <c r="F7688" s="207" t="str">
        <f>IF(ISERROR(IF(VLOOKUP(D7688,Paramètres!$C$17:$H$33,6,0)="oui","illimité",VLOOKUP(D7688,Paramètres!$C$17:$H$33,5,0))),"",IF(VLOOKUP(D7688,Paramètres!$C$17:$H$33,6,0)="oui","illimité",VLOOKUP(D7688,Paramètres!$C$17:$H$33,5,0)))</f>
        <v/>
      </c>
      <c r="G7688" s="269" t="str">
        <f t="shared" ref="G7688:G7751" si="723">IF(ISBLANK(K7688),IF(ISERROR(E7688+F7688),"",E7688+F7688),K7688)</f>
        <v/>
      </c>
      <c r="H7688" s="208"/>
      <c r="I7688" s="53"/>
      <c r="J7688" s="209"/>
      <c r="K7688" s="271"/>
      <c r="L7688" s="37"/>
      <c r="M7688" s="218"/>
      <c r="N7688" s="124"/>
      <c r="O7688" s="211" t="str">
        <f t="shared" ref="O7688:O7751" ca="1" si="724">IF(ISBLANK(E7688),"",IF(TODAY()&gt;G7688,G7688-E7688,TODAY()-E7688))</f>
        <v/>
      </c>
      <c r="P7688" s="212" t="str">
        <f>IF(ISERROR(VLOOKUP(L7688,Paramètres!$A$38:$B$40,2,0)),"",VLOOKUP(L7688,Paramètres!$A$38:$B$40,2,0))</f>
        <v/>
      </c>
      <c r="Q7688" s="211" t="str">
        <f t="shared" ref="Q7688:Q7751" ca="1" si="725">IF(ISERROR(O7688/P7688),"",ROUND(O7688/P7688,0))</f>
        <v/>
      </c>
      <c r="R7688" s="211" t="str">
        <f t="shared" si="721"/>
        <v/>
      </c>
      <c r="S7688" s="213" t="str">
        <f t="shared" ca="1" si="722"/>
        <v/>
      </c>
      <c r="T7688" s="214" t="str">
        <f t="shared" ref="T7688:T7751" ca="1" si="726">IF(ISERROR(S7688-N7688),"",S7688-N7688)</f>
        <v/>
      </c>
    </row>
    <row r="7689" spans="1:20" x14ac:dyDescent="0.25">
      <c r="A7689" s="119" t="s">
        <v>13258</v>
      </c>
      <c r="B7689" s="260"/>
      <c r="C7689" s="264" t="str">
        <f>IF(ISERROR(VLOOKUP(B7689,'Tous les abonnés'!$A$6:$I$5491,2,0)),"",VLOOKUP(B7689,'Tous les abonnés'!$A$6:$I$5491,2,0))</f>
        <v/>
      </c>
      <c r="D7689" s="26"/>
      <c r="E7689" s="265"/>
      <c r="F7689" s="207" t="str">
        <f>IF(ISERROR(IF(VLOOKUP(D7689,Paramètres!$C$17:$H$33,6,0)="oui","illimité",VLOOKUP(D7689,Paramètres!$C$17:$H$33,5,0))),"",IF(VLOOKUP(D7689,Paramètres!$C$17:$H$33,6,0)="oui","illimité",VLOOKUP(D7689,Paramètres!$C$17:$H$33,5,0)))</f>
        <v/>
      </c>
      <c r="G7689" s="269" t="str">
        <f t="shared" si="723"/>
        <v/>
      </c>
      <c r="H7689" s="208"/>
      <c r="I7689" s="53"/>
      <c r="J7689" s="209"/>
      <c r="K7689" s="271"/>
      <c r="L7689" s="37"/>
      <c r="M7689" s="218"/>
      <c r="N7689" s="124"/>
      <c r="O7689" s="211" t="str">
        <f t="shared" ca="1" si="724"/>
        <v/>
      </c>
      <c r="P7689" s="212" t="str">
        <f>IF(ISERROR(VLOOKUP(L7689,Paramètres!$A$38:$B$40,2,0)),"",VLOOKUP(L7689,Paramètres!$A$38:$B$40,2,0))</f>
        <v/>
      </c>
      <c r="Q7689" s="211" t="str">
        <f t="shared" ca="1" si="725"/>
        <v/>
      </c>
      <c r="R7689" s="211" t="str">
        <f t="shared" si="721"/>
        <v/>
      </c>
      <c r="S7689" s="213" t="str">
        <f t="shared" ca="1" si="722"/>
        <v/>
      </c>
      <c r="T7689" s="214" t="str">
        <f t="shared" ca="1" si="726"/>
        <v/>
      </c>
    </row>
    <row r="7690" spans="1:20" x14ac:dyDescent="0.25">
      <c r="A7690" s="119" t="s">
        <v>13259</v>
      </c>
      <c r="B7690" s="260"/>
      <c r="C7690" s="264" t="str">
        <f>IF(ISERROR(VLOOKUP(B7690,'Tous les abonnés'!$A$6:$I$5491,2,0)),"",VLOOKUP(B7690,'Tous les abonnés'!$A$6:$I$5491,2,0))</f>
        <v/>
      </c>
      <c r="D7690" s="26"/>
      <c r="E7690" s="265"/>
      <c r="F7690" s="207" t="str">
        <f>IF(ISERROR(IF(VLOOKUP(D7690,Paramètres!$C$17:$H$33,6,0)="oui","illimité",VLOOKUP(D7690,Paramètres!$C$17:$H$33,5,0))),"",IF(VLOOKUP(D7690,Paramètres!$C$17:$H$33,6,0)="oui","illimité",VLOOKUP(D7690,Paramètres!$C$17:$H$33,5,0)))</f>
        <v/>
      </c>
      <c r="G7690" s="269" t="str">
        <f t="shared" si="723"/>
        <v/>
      </c>
      <c r="H7690" s="208"/>
      <c r="I7690" s="53"/>
      <c r="J7690" s="209"/>
      <c r="K7690" s="271"/>
      <c r="L7690" s="37"/>
      <c r="M7690" s="218"/>
      <c r="N7690" s="124"/>
      <c r="O7690" s="211" t="str">
        <f t="shared" ca="1" si="724"/>
        <v/>
      </c>
      <c r="P7690" s="212" t="str">
        <f>IF(ISERROR(VLOOKUP(L7690,Paramètres!$A$38:$B$40,2,0)),"",VLOOKUP(L7690,Paramètres!$A$38:$B$40,2,0))</f>
        <v/>
      </c>
      <c r="Q7690" s="211" t="str">
        <f t="shared" ca="1" si="725"/>
        <v/>
      </c>
      <c r="R7690" s="211" t="str">
        <f t="shared" si="721"/>
        <v/>
      </c>
      <c r="S7690" s="213" t="str">
        <f t="shared" ca="1" si="722"/>
        <v/>
      </c>
      <c r="T7690" s="214" t="str">
        <f t="shared" ca="1" si="726"/>
        <v/>
      </c>
    </row>
    <row r="7691" spans="1:20" x14ac:dyDescent="0.25">
      <c r="A7691" s="119" t="s">
        <v>13260</v>
      </c>
      <c r="B7691" s="260"/>
      <c r="C7691" s="264" t="str">
        <f>IF(ISERROR(VLOOKUP(B7691,'Tous les abonnés'!$A$6:$I$5491,2,0)),"",VLOOKUP(B7691,'Tous les abonnés'!$A$6:$I$5491,2,0))</f>
        <v/>
      </c>
      <c r="D7691" s="26"/>
      <c r="E7691" s="265"/>
      <c r="F7691" s="207" t="str">
        <f>IF(ISERROR(IF(VLOOKUP(D7691,Paramètres!$C$17:$H$33,6,0)="oui","illimité",VLOOKUP(D7691,Paramètres!$C$17:$H$33,5,0))),"",IF(VLOOKUP(D7691,Paramètres!$C$17:$H$33,6,0)="oui","illimité",VLOOKUP(D7691,Paramètres!$C$17:$H$33,5,0)))</f>
        <v/>
      </c>
      <c r="G7691" s="269" t="str">
        <f t="shared" si="723"/>
        <v/>
      </c>
      <c r="H7691" s="208"/>
      <c r="I7691" s="53"/>
      <c r="J7691" s="209"/>
      <c r="K7691" s="271"/>
      <c r="L7691" s="37"/>
      <c r="M7691" s="218"/>
      <c r="N7691" s="124"/>
      <c r="O7691" s="211" t="str">
        <f t="shared" ca="1" si="724"/>
        <v/>
      </c>
      <c r="P7691" s="212" t="str">
        <f>IF(ISERROR(VLOOKUP(L7691,Paramètres!$A$38:$B$40,2,0)),"",VLOOKUP(L7691,Paramètres!$A$38:$B$40,2,0))</f>
        <v/>
      </c>
      <c r="Q7691" s="211" t="str">
        <f t="shared" ca="1" si="725"/>
        <v/>
      </c>
      <c r="R7691" s="211" t="str">
        <f t="shared" si="721"/>
        <v/>
      </c>
      <c r="S7691" s="213" t="str">
        <f t="shared" ca="1" si="722"/>
        <v/>
      </c>
      <c r="T7691" s="214" t="str">
        <f t="shared" ca="1" si="726"/>
        <v/>
      </c>
    </row>
    <row r="7692" spans="1:20" x14ac:dyDescent="0.25">
      <c r="A7692" s="119" t="s">
        <v>13261</v>
      </c>
      <c r="B7692" s="260"/>
      <c r="C7692" s="264" t="str">
        <f>IF(ISERROR(VLOOKUP(B7692,'Tous les abonnés'!$A$6:$I$5491,2,0)),"",VLOOKUP(B7692,'Tous les abonnés'!$A$6:$I$5491,2,0))</f>
        <v/>
      </c>
      <c r="D7692" s="26"/>
      <c r="E7692" s="265"/>
      <c r="F7692" s="207" t="str">
        <f>IF(ISERROR(IF(VLOOKUP(D7692,Paramètres!$C$17:$H$33,6,0)="oui","illimité",VLOOKUP(D7692,Paramètres!$C$17:$H$33,5,0))),"",IF(VLOOKUP(D7692,Paramètres!$C$17:$H$33,6,0)="oui","illimité",VLOOKUP(D7692,Paramètres!$C$17:$H$33,5,0)))</f>
        <v/>
      </c>
      <c r="G7692" s="269" t="str">
        <f t="shared" si="723"/>
        <v/>
      </c>
      <c r="H7692" s="208"/>
      <c r="I7692" s="53"/>
      <c r="J7692" s="209"/>
      <c r="K7692" s="271"/>
      <c r="L7692" s="37"/>
      <c r="M7692" s="218"/>
      <c r="N7692" s="124"/>
      <c r="O7692" s="211" t="str">
        <f t="shared" ca="1" si="724"/>
        <v/>
      </c>
      <c r="P7692" s="212" t="str">
        <f>IF(ISERROR(VLOOKUP(L7692,Paramètres!$A$38:$B$40,2,0)),"",VLOOKUP(L7692,Paramètres!$A$38:$B$40,2,0))</f>
        <v/>
      </c>
      <c r="Q7692" s="211" t="str">
        <f t="shared" ca="1" si="725"/>
        <v/>
      </c>
      <c r="R7692" s="211" t="str">
        <f t="shared" si="721"/>
        <v/>
      </c>
      <c r="S7692" s="213" t="str">
        <f t="shared" ca="1" si="722"/>
        <v/>
      </c>
      <c r="T7692" s="214" t="str">
        <f t="shared" ca="1" si="726"/>
        <v/>
      </c>
    </row>
    <row r="7693" spans="1:20" x14ac:dyDescent="0.25">
      <c r="A7693" s="119" t="s">
        <v>13262</v>
      </c>
      <c r="B7693" s="260"/>
      <c r="C7693" s="264" t="str">
        <f>IF(ISERROR(VLOOKUP(B7693,'Tous les abonnés'!$A$6:$I$5491,2,0)),"",VLOOKUP(B7693,'Tous les abonnés'!$A$6:$I$5491,2,0))</f>
        <v/>
      </c>
      <c r="D7693" s="26"/>
      <c r="E7693" s="265"/>
      <c r="F7693" s="207" t="str">
        <f>IF(ISERROR(IF(VLOOKUP(D7693,Paramètres!$C$17:$H$33,6,0)="oui","illimité",VLOOKUP(D7693,Paramètres!$C$17:$H$33,5,0))),"",IF(VLOOKUP(D7693,Paramètres!$C$17:$H$33,6,0)="oui","illimité",VLOOKUP(D7693,Paramètres!$C$17:$H$33,5,0)))</f>
        <v/>
      </c>
      <c r="G7693" s="269" t="str">
        <f t="shared" si="723"/>
        <v/>
      </c>
      <c r="H7693" s="208"/>
      <c r="I7693" s="53"/>
      <c r="J7693" s="209"/>
      <c r="K7693" s="271"/>
      <c r="L7693" s="37"/>
      <c r="M7693" s="218"/>
      <c r="N7693" s="124"/>
      <c r="O7693" s="211" t="str">
        <f t="shared" ca="1" si="724"/>
        <v/>
      </c>
      <c r="P7693" s="212" t="str">
        <f>IF(ISERROR(VLOOKUP(L7693,Paramètres!$A$38:$B$40,2,0)),"",VLOOKUP(L7693,Paramètres!$A$38:$B$40,2,0))</f>
        <v/>
      </c>
      <c r="Q7693" s="211" t="str">
        <f t="shared" ca="1" si="725"/>
        <v/>
      </c>
      <c r="R7693" s="211" t="str">
        <f t="shared" si="721"/>
        <v/>
      </c>
      <c r="S7693" s="213" t="str">
        <f t="shared" ca="1" si="722"/>
        <v/>
      </c>
      <c r="T7693" s="214" t="str">
        <f t="shared" ca="1" si="726"/>
        <v/>
      </c>
    </row>
    <row r="7694" spans="1:20" x14ac:dyDescent="0.25">
      <c r="A7694" s="119" t="s">
        <v>13263</v>
      </c>
      <c r="B7694" s="260"/>
      <c r="C7694" s="264" t="str">
        <f>IF(ISERROR(VLOOKUP(B7694,'Tous les abonnés'!$A$6:$I$5491,2,0)),"",VLOOKUP(B7694,'Tous les abonnés'!$A$6:$I$5491,2,0))</f>
        <v/>
      </c>
      <c r="D7694" s="26"/>
      <c r="E7694" s="265"/>
      <c r="F7694" s="207" t="str">
        <f>IF(ISERROR(IF(VLOOKUP(D7694,Paramètres!$C$17:$H$33,6,0)="oui","illimité",VLOOKUP(D7694,Paramètres!$C$17:$H$33,5,0))),"",IF(VLOOKUP(D7694,Paramètres!$C$17:$H$33,6,0)="oui","illimité",VLOOKUP(D7694,Paramètres!$C$17:$H$33,5,0)))</f>
        <v/>
      </c>
      <c r="G7694" s="269" t="str">
        <f t="shared" si="723"/>
        <v/>
      </c>
      <c r="H7694" s="208"/>
      <c r="I7694" s="53"/>
      <c r="J7694" s="209"/>
      <c r="K7694" s="271"/>
      <c r="L7694" s="37"/>
      <c r="M7694" s="218"/>
      <c r="N7694" s="124"/>
      <c r="O7694" s="211" t="str">
        <f t="shared" ca="1" si="724"/>
        <v/>
      </c>
      <c r="P7694" s="212" t="str">
        <f>IF(ISERROR(VLOOKUP(L7694,Paramètres!$A$38:$B$40,2,0)),"",VLOOKUP(L7694,Paramètres!$A$38:$B$40,2,0))</f>
        <v/>
      </c>
      <c r="Q7694" s="211" t="str">
        <f t="shared" ca="1" si="725"/>
        <v/>
      </c>
      <c r="R7694" s="211" t="str">
        <f t="shared" si="721"/>
        <v/>
      </c>
      <c r="S7694" s="213" t="str">
        <f t="shared" ca="1" si="722"/>
        <v/>
      </c>
      <c r="T7694" s="214" t="str">
        <f t="shared" ca="1" si="726"/>
        <v/>
      </c>
    </row>
    <row r="7695" spans="1:20" x14ac:dyDescent="0.25">
      <c r="A7695" s="119" t="s">
        <v>13264</v>
      </c>
      <c r="B7695" s="260"/>
      <c r="C7695" s="264" t="str">
        <f>IF(ISERROR(VLOOKUP(B7695,'Tous les abonnés'!$A$6:$I$5491,2,0)),"",VLOOKUP(B7695,'Tous les abonnés'!$A$6:$I$5491,2,0))</f>
        <v/>
      </c>
      <c r="D7695" s="26"/>
      <c r="E7695" s="265"/>
      <c r="F7695" s="207" t="str">
        <f>IF(ISERROR(IF(VLOOKUP(D7695,Paramètres!$C$17:$H$33,6,0)="oui","illimité",VLOOKUP(D7695,Paramètres!$C$17:$H$33,5,0))),"",IF(VLOOKUP(D7695,Paramètres!$C$17:$H$33,6,0)="oui","illimité",VLOOKUP(D7695,Paramètres!$C$17:$H$33,5,0)))</f>
        <v/>
      </c>
      <c r="G7695" s="269" t="str">
        <f t="shared" si="723"/>
        <v/>
      </c>
      <c r="H7695" s="208"/>
      <c r="I7695" s="53"/>
      <c r="J7695" s="209"/>
      <c r="K7695" s="271"/>
      <c r="L7695" s="37"/>
      <c r="M7695" s="218"/>
      <c r="N7695" s="124"/>
      <c r="O7695" s="211" t="str">
        <f t="shared" ca="1" si="724"/>
        <v/>
      </c>
      <c r="P7695" s="212" t="str">
        <f>IF(ISERROR(VLOOKUP(L7695,Paramètres!$A$38:$B$40,2,0)),"",VLOOKUP(L7695,Paramètres!$A$38:$B$40,2,0))</f>
        <v/>
      </c>
      <c r="Q7695" s="211" t="str">
        <f t="shared" ca="1" si="725"/>
        <v/>
      </c>
      <c r="R7695" s="211" t="str">
        <f t="shared" si="721"/>
        <v/>
      </c>
      <c r="S7695" s="213" t="str">
        <f t="shared" ca="1" si="722"/>
        <v/>
      </c>
      <c r="T7695" s="214" t="str">
        <f t="shared" ca="1" si="726"/>
        <v/>
      </c>
    </row>
    <row r="7696" spans="1:20" x14ac:dyDescent="0.25">
      <c r="A7696" s="119" t="s">
        <v>13265</v>
      </c>
      <c r="B7696" s="260"/>
      <c r="C7696" s="264" t="str">
        <f>IF(ISERROR(VLOOKUP(B7696,'Tous les abonnés'!$A$6:$I$5491,2,0)),"",VLOOKUP(B7696,'Tous les abonnés'!$A$6:$I$5491,2,0))</f>
        <v/>
      </c>
      <c r="D7696" s="26"/>
      <c r="E7696" s="265"/>
      <c r="F7696" s="207" t="str">
        <f>IF(ISERROR(IF(VLOOKUP(D7696,Paramètres!$C$17:$H$33,6,0)="oui","illimité",VLOOKUP(D7696,Paramètres!$C$17:$H$33,5,0))),"",IF(VLOOKUP(D7696,Paramètres!$C$17:$H$33,6,0)="oui","illimité",VLOOKUP(D7696,Paramètres!$C$17:$H$33,5,0)))</f>
        <v/>
      </c>
      <c r="G7696" s="269" t="str">
        <f t="shared" si="723"/>
        <v/>
      </c>
      <c r="H7696" s="208"/>
      <c r="I7696" s="53"/>
      <c r="J7696" s="209"/>
      <c r="K7696" s="271"/>
      <c r="L7696" s="37"/>
      <c r="M7696" s="218"/>
      <c r="N7696" s="124"/>
      <c r="O7696" s="211" t="str">
        <f t="shared" ca="1" si="724"/>
        <v/>
      </c>
      <c r="P7696" s="212" t="str">
        <f>IF(ISERROR(VLOOKUP(L7696,Paramètres!$A$38:$B$40,2,0)),"",VLOOKUP(L7696,Paramètres!$A$38:$B$40,2,0))</f>
        <v/>
      </c>
      <c r="Q7696" s="211" t="str">
        <f t="shared" ca="1" si="725"/>
        <v/>
      </c>
      <c r="R7696" s="211" t="str">
        <f t="shared" si="721"/>
        <v/>
      </c>
      <c r="S7696" s="213" t="str">
        <f t="shared" ca="1" si="722"/>
        <v/>
      </c>
      <c r="T7696" s="214" t="str">
        <f t="shared" ca="1" si="726"/>
        <v/>
      </c>
    </row>
    <row r="7697" spans="1:20" x14ac:dyDescent="0.25">
      <c r="A7697" s="119" t="s">
        <v>13266</v>
      </c>
      <c r="B7697" s="260"/>
      <c r="C7697" s="264" t="str">
        <f>IF(ISERROR(VLOOKUP(B7697,'Tous les abonnés'!$A$6:$I$5491,2,0)),"",VLOOKUP(B7697,'Tous les abonnés'!$A$6:$I$5491,2,0))</f>
        <v/>
      </c>
      <c r="D7697" s="26"/>
      <c r="E7697" s="265"/>
      <c r="F7697" s="207" t="str">
        <f>IF(ISERROR(IF(VLOOKUP(D7697,Paramètres!$C$17:$H$33,6,0)="oui","illimité",VLOOKUP(D7697,Paramètres!$C$17:$H$33,5,0))),"",IF(VLOOKUP(D7697,Paramètres!$C$17:$H$33,6,0)="oui","illimité",VLOOKUP(D7697,Paramètres!$C$17:$H$33,5,0)))</f>
        <v/>
      </c>
      <c r="G7697" s="269" t="str">
        <f t="shared" si="723"/>
        <v/>
      </c>
      <c r="H7697" s="208"/>
      <c r="I7697" s="53"/>
      <c r="J7697" s="209"/>
      <c r="K7697" s="271"/>
      <c r="L7697" s="37"/>
      <c r="M7697" s="218"/>
      <c r="N7697" s="124"/>
      <c r="O7697" s="211" t="str">
        <f t="shared" ca="1" si="724"/>
        <v/>
      </c>
      <c r="P7697" s="212" t="str">
        <f>IF(ISERROR(VLOOKUP(L7697,Paramètres!$A$38:$B$40,2,0)),"",VLOOKUP(L7697,Paramètres!$A$38:$B$40,2,0))</f>
        <v/>
      </c>
      <c r="Q7697" s="211" t="str">
        <f t="shared" ca="1" si="725"/>
        <v/>
      </c>
      <c r="R7697" s="211" t="str">
        <f t="shared" si="721"/>
        <v/>
      </c>
      <c r="S7697" s="213" t="str">
        <f t="shared" ca="1" si="722"/>
        <v/>
      </c>
      <c r="T7697" s="214" t="str">
        <f t="shared" ca="1" si="726"/>
        <v/>
      </c>
    </row>
    <row r="7698" spans="1:20" x14ac:dyDescent="0.25">
      <c r="A7698" s="119" t="s">
        <v>13267</v>
      </c>
      <c r="B7698" s="260"/>
      <c r="C7698" s="264" t="str">
        <f>IF(ISERROR(VLOOKUP(B7698,'Tous les abonnés'!$A$6:$I$5491,2,0)),"",VLOOKUP(B7698,'Tous les abonnés'!$A$6:$I$5491,2,0))</f>
        <v/>
      </c>
      <c r="D7698" s="26"/>
      <c r="E7698" s="265"/>
      <c r="F7698" s="207" t="str">
        <f>IF(ISERROR(IF(VLOOKUP(D7698,Paramètres!$C$17:$H$33,6,0)="oui","illimité",VLOOKUP(D7698,Paramètres!$C$17:$H$33,5,0))),"",IF(VLOOKUP(D7698,Paramètres!$C$17:$H$33,6,0)="oui","illimité",VLOOKUP(D7698,Paramètres!$C$17:$H$33,5,0)))</f>
        <v/>
      </c>
      <c r="G7698" s="269" t="str">
        <f t="shared" si="723"/>
        <v/>
      </c>
      <c r="H7698" s="208"/>
      <c r="I7698" s="53"/>
      <c r="J7698" s="209"/>
      <c r="K7698" s="271"/>
      <c r="L7698" s="37"/>
      <c r="M7698" s="218"/>
      <c r="N7698" s="124"/>
      <c r="O7698" s="211" t="str">
        <f t="shared" ca="1" si="724"/>
        <v/>
      </c>
      <c r="P7698" s="212" t="str">
        <f>IF(ISERROR(VLOOKUP(L7698,Paramètres!$A$38:$B$40,2,0)),"",VLOOKUP(L7698,Paramètres!$A$38:$B$40,2,0))</f>
        <v/>
      </c>
      <c r="Q7698" s="211" t="str">
        <f t="shared" ca="1" si="725"/>
        <v/>
      </c>
      <c r="R7698" s="211" t="str">
        <f t="shared" si="721"/>
        <v/>
      </c>
      <c r="S7698" s="213" t="str">
        <f t="shared" ca="1" si="722"/>
        <v/>
      </c>
      <c r="T7698" s="214" t="str">
        <f t="shared" ca="1" si="726"/>
        <v/>
      </c>
    </row>
    <row r="7699" spans="1:20" x14ac:dyDescent="0.25">
      <c r="A7699" s="119" t="s">
        <v>13268</v>
      </c>
      <c r="B7699" s="260"/>
      <c r="C7699" s="264" t="str">
        <f>IF(ISERROR(VLOOKUP(B7699,'Tous les abonnés'!$A$6:$I$5491,2,0)),"",VLOOKUP(B7699,'Tous les abonnés'!$A$6:$I$5491,2,0))</f>
        <v/>
      </c>
      <c r="D7699" s="26"/>
      <c r="E7699" s="265"/>
      <c r="F7699" s="207" t="str">
        <f>IF(ISERROR(IF(VLOOKUP(D7699,Paramètres!$C$17:$H$33,6,0)="oui","illimité",VLOOKUP(D7699,Paramètres!$C$17:$H$33,5,0))),"",IF(VLOOKUP(D7699,Paramètres!$C$17:$H$33,6,0)="oui","illimité",VLOOKUP(D7699,Paramètres!$C$17:$H$33,5,0)))</f>
        <v/>
      </c>
      <c r="G7699" s="269" t="str">
        <f t="shared" si="723"/>
        <v/>
      </c>
      <c r="H7699" s="208"/>
      <c r="I7699" s="53"/>
      <c r="J7699" s="209"/>
      <c r="K7699" s="271"/>
      <c r="L7699" s="37"/>
      <c r="M7699" s="218"/>
      <c r="N7699" s="124"/>
      <c r="O7699" s="211" t="str">
        <f t="shared" ca="1" si="724"/>
        <v/>
      </c>
      <c r="P7699" s="212" t="str">
        <f>IF(ISERROR(VLOOKUP(L7699,Paramètres!$A$38:$B$40,2,0)),"",VLOOKUP(L7699,Paramètres!$A$38:$B$40,2,0))</f>
        <v/>
      </c>
      <c r="Q7699" s="211" t="str">
        <f t="shared" ca="1" si="725"/>
        <v/>
      </c>
      <c r="R7699" s="211" t="str">
        <f t="shared" si="721"/>
        <v/>
      </c>
      <c r="S7699" s="213" t="str">
        <f t="shared" ca="1" si="722"/>
        <v/>
      </c>
      <c r="T7699" s="214" t="str">
        <f t="shared" ca="1" si="726"/>
        <v/>
      </c>
    </row>
    <row r="7700" spans="1:20" x14ac:dyDescent="0.25">
      <c r="A7700" s="119" t="s">
        <v>13269</v>
      </c>
      <c r="B7700" s="260"/>
      <c r="C7700" s="264" t="str">
        <f>IF(ISERROR(VLOOKUP(B7700,'Tous les abonnés'!$A$6:$I$5491,2,0)),"",VLOOKUP(B7700,'Tous les abonnés'!$A$6:$I$5491,2,0))</f>
        <v/>
      </c>
      <c r="D7700" s="26"/>
      <c r="E7700" s="265"/>
      <c r="F7700" s="207" t="str">
        <f>IF(ISERROR(IF(VLOOKUP(D7700,Paramètres!$C$17:$H$33,6,0)="oui","illimité",VLOOKUP(D7700,Paramètres!$C$17:$H$33,5,0))),"",IF(VLOOKUP(D7700,Paramètres!$C$17:$H$33,6,0)="oui","illimité",VLOOKUP(D7700,Paramètres!$C$17:$H$33,5,0)))</f>
        <v/>
      </c>
      <c r="G7700" s="269" t="str">
        <f t="shared" si="723"/>
        <v/>
      </c>
      <c r="H7700" s="208"/>
      <c r="I7700" s="53"/>
      <c r="J7700" s="209"/>
      <c r="K7700" s="271"/>
      <c r="L7700" s="37"/>
      <c r="M7700" s="218"/>
      <c r="N7700" s="124"/>
      <c r="O7700" s="211" t="str">
        <f t="shared" ca="1" si="724"/>
        <v/>
      </c>
      <c r="P7700" s="212" t="str">
        <f>IF(ISERROR(VLOOKUP(L7700,Paramètres!$A$38:$B$40,2,0)),"",VLOOKUP(L7700,Paramètres!$A$38:$B$40,2,0))</f>
        <v/>
      </c>
      <c r="Q7700" s="211" t="str">
        <f t="shared" ca="1" si="725"/>
        <v/>
      </c>
      <c r="R7700" s="211" t="str">
        <f t="shared" si="721"/>
        <v/>
      </c>
      <c r="S7700" s="213" t="str">
        <f t="shared" ca="1" si="722"/>
        <v/>
      </c>
      <c r="T7700" s="214" t="str">
        <f t="shared" ca="1" si="726"/>
        <v/>
      </c>
    </row>
    <row r="7701" spans="1:20" x14ac:dyDescent="0.25">
      <c r="A7701" s="119" t="s">
        <v>13270</v>
      </c>
      <c r="B7701" s="260"/>
      <c r="C7701" s="264" t="str">
        <f>IF(ISERROR(VLOOKUP(B7701,'Tous les abonnés'!$A$6:$I$5491,2,0)),"",VLOOKUP(B7701,'Tous les abonnés'!$A$6:$I$5491,2,0))</f>
        <v/>
      </c>
      <c r="D7701" s="26"/>
      <c r="E7701" s="265"/>
      <c r="F7701" s="207" t="str">
        <f>IF(ISERROR(IF(VLOOKUP(D7701,Paramètres!$C$17:$H$33,6,0)="oui","illimité",VLOOKUP(D7701,Paramètres!$C$17:$H$33,5,0))),"",IF(VLOOKUP(D7701,Paramètres!$C$17:$H$33,6,0)="oui","illimité",VLOOKUP(D7701,Paramètres!$C$17:$H$33,5,0)))</f>
        <v/>
      </c>
      <c r="G7701" s="269" t="str">
        <f t="shared" si="723"/>
        <v/>
      </c>
      <c r="H7701" s="208"/>
      <c r="I7701" s="53"/>
      <c r="J7701" s="209"/>
      <c r="K7701" s="271"/>
      <c r="L7701" s="37"/>
      <c r="M7701" s="218"/>
      <c r="N7701" s="124"/>
      <c r="O7701" s="211" t="str">
        <f t="shared" ca="1" si="724"/>
        <v/>
      </c>
      <c r="P7701" s="212" t="str">
        <f>IF(ISERROR(VLOOKUP(L7701,Paramètres!$A$38:$B$40,2,0)),"",VLOOKUP(L7701,Paramètres!$A$38:$B$40,2,0))</f>
        <v/>
      </c>
      <c r="Q7701" s="211" t="str">
        <f t="shared" ca="1" si="725"/>
        <v/>
      </c>
      <c r="R7701" s="211" t="str">
        <f t="shared" si="721"/>
        <v/>
      </c>
      <c r="S7701" s="213" t="str">
        <f t="shared" ca="1" si="722"/>
        <v/>
      </c>
      <c r="T7701" s="214" t="str">
        <f t="shared" ca="1" si="726"/>
        <v/>
      </c>
    </row>
    <row r="7702" spans="1:20" x14ac:dyDescent="0.25">
      <c r="A7702" s="119" t="s">
        <v>13271</v>
      </c>
      <c r="B7702" s="260"/>
      <c r="C7702" s="264" t="str">
        <f>IF(ISERROR(VLOOKUP(B7702,'Tous les abonnés'!$A$6:$I$5491,2,0)),"",VLOOKUP(B7702,'Tous les abonnés'!$A$6:$I$5491,2,0))</f>
        <v/>
      </c>
      <c r="D7702" s="26"/>
      <c r="E7702" s="265"/>
      <c r="F7702" s="207" t="str">
        <f>IF(ISERROR(IF(VLOOKUP(D7702,Paramètres!$C$17:$H$33,6,0)="oui","illimité",VLOOKUP(D7702,Paramètres!$C$17:$H$33,5,0))),"",IF(VLOOKUP(D7702,Paramètres!$C$17:$H$33,6,0)="oui","illimité",VLOOKUP(D7702,Paramètres!$C$17:$H$33,5,0)))</f>
        <v/>
      </c>
      <c r="G7702" s="269" t="str">
        <f t="shared" si="723"/>
        <v/>
      </c>
      <c r="H7702" s="208"/>
      <c r="I7702" s="53"/>
      <c r="J7702" s="209"/>
      <c r="K7702" s="271"/>
      <c r="L7702" s="37"/>
      <c r="M7702" s="218"/>
      <c r="N7702" s="124"/>
      <c r="O7702" s="211" t="str">
        <f t="shared" ca="1" si="724"/>
        <v/>
      </c>
      <c r="P7702" s="212" t="str">
        <f>IF(ISERROR(VLOOKUP(L7702,Paramètres!$A$38:$B$40,2,0)),"",VLOOKUP(L7702,Paramètres!$A$38:$B$40,2,0))</f>
        <v/>
      </c>
      <c r="Q7702" s="211" t="str">
        <f t="shared" ca="1" si="725"/>
        <v/>
      </c>
      <c r="R7702" s="211" t="str">
        <f t="shared" si="721"/>
        <v/>
      </c>
      <c r="S7702" s="213" t="str">
        <f t="shared" ca="1" si="722"/>
        <v/>
      </c>
      <c r="T7702" s="214" t="str">
        <f t="shared" ca="1" si="726"/>
        <v/>
      </c>
    </row>
    <row r="7703" spans="1:20" x14ac:dyDescent="0.25">
      <c r="A7703" s="119" t="s">
        <v>13272</v>
      </c>
      <c r="B7703" s="260"/>
      <c r="C7703" s="264" t="str">
        <f>IF(ISERROR(VLOOKUP(B7703,'Tous les abonnés'!$A$6:$I$5491,2,0)),"",VLOOKUP(B7703,'Tous les abonnés'!$A$6:$I$5491,2,0))</f>
        <v/>
      </c>
      <c r="D7703" s="26"/>
      <c r="E7703" s="265"/>
      <c r="F7703" s="207" t="str">
        <f>IF(ISERROR(IF(VLOOKUP(D7703,Paramètres!$C$17:$H$33,6,0)="oui","illimité",VLOOKUP(D7703,Paramètres!$C$17:$H$33,5,0))),"",IF(VLOOKUP(D7703,Paramètres!$C$17:$H$33,6,0)="oui","illimité",VLOOKUP(D7703,Paramètres!$C$17:$H$33,5,0)))</f>
        <v/>
      </c>
      <c r="G7703" s="269" t="str">
        <f t="shared" si="723"/>
        <v/>
      </c>
      <c r="H7703" s="208"/>
      <c r="I7703" s="53"/>
      <c r="J7703" s="209"/>
      <c r="K7703" s="271"/>
      <c r="L7703" s="37"/>
      <c r="M7703" s="218"/>
      <c r="N7703" s="124"/>
      <c r="O7703" s="211" t="str">
        <f t="shared" ca="1" si="724"/>
        <v/>
      </c>
      <c r="P7703" s="212" t="str">
        <f>IF(ISERROR(VLOOKUP(L7703,Paramètres!$A$38:$B$40,2,0)),"",VLOOKUP(L7703,Paramètres!$A$38:$B$40,2,0))</f>
        <v/>
      </c>
      <c r="Q7703" s="211" t="str">
        <f t="shared" ca="1" si="725"/>
        <v/>
      </c>
      <c r="R7703" s="211" t="str">
        <f t="shared" si="721"/>
        <v/>
      </c>
      <c r="S7703" s="213" t="str">
        <f t="shared" ca="1" si="722"/>
        <v/>
      </c>
      <c r="T7703" s="214" t="str">
        <f t="shared" ca="1" si="726"/>
        <v/>
      </c>
    </row>
    <row r="7704" spans="1:20" x14ac:dyDescent="0.25">
      <c r="A7704" s="119" t="s">
        <v>13273</v>
      </c>
      <c r="B7704" s="260"/>
      <c r="C7704" s="264" t="str">
        <f>IF(ISERROR(VLOOKUP(B7704,'Tous les abonnés'!$A$6:$I$5491,2,0)),"",VLOOKUP(B7704,'Tous les abonnés'!$A$6:$I$5491,2,0))</f>
        <v/>
      </c>
      <c r="D7704" s="26"/>
      <c r="E7704" s="265"/>
      <c r="F7704" s="207" t="str">
        <f>IF(ISERROR(IF(VLOOKUP(D7704,Paramètres!$C$17:$H$33,6,0)="oui","illimité",VLOOKUP(D7704,Paramètres!$C$17:$H$33,5,0))),"",IF(VLOOKUP(D7704,Paramètres!$C$17:$H$33,6,0)="oui","illimité",VLOOKUP(D7704,Paramètres!$C$17:$H$33,5,0)))</f>
        <v/>
      </c>
      <c r="G7704" s="269" t="str">
        <f t="shared" si="723"/>
        <v/>
      </c>
      <c r="H7704" s="208"/>
      <c r="I7704" s="53"/>
      <c r="J7704" s="209"/>
      <c r="K7704" s="271"/>
      <c r="L7704" s="37"/>
      <c r="M7704" s="218"/>
      <c r="N7704" s="124"/>
      <c r="O7704" s="211" t="str">
        <f t="shared" ca="1" si="724"/>
        <v/>
      </c>
      <c r="P7704" s="212" t="str">
        <f>IF(ISERROR(VLOOKUP(L7704,Paramètres!$A$38:$B$40,2,0)),"",VLOOKUP(L7704,Paramètres!$A$38:$B$40,2,0))</f>
        <v/>
      </c>
      <c r="Q7704" s="211" t="str">
        <f t="shared" ca="1" si="725"/>
        <v/>
      </c>
      <c r="R7704" s="211" t="str">
        <f t="shared" si="721"/>
        <v/>
      </c>
      <c r="S7704" s="213" t="str">
        <f t="shared" ca="1" si="722"/>
        <v/>
      </c>
      <c r="T7704" s="214" t="str">
        <f t="shared" ca="1" si="726"/>
        <v/>
      </c>
    </row>
    <row r="7705" spans="1:20" x14ac:dyDescent="0.25">
      <c r="A7705" s="119" t="s">
        <v>13274</v>
      </c>
      <c r="B7705" s="260"/>
      <c r="C7705" s="264" t="str">
        <f>IF(ISERROR(VLOOKUP(B7705,'Tous les abonnés'!$A$6:$I$5491,2,0)),"",VLOOKUP(B7705,'Tous les abonnés'!$A$6:$I$5491,2,0))</f>
        <v/>
      </c>
      <c r="D7705" s="26"/>
      <c r="E7705" s="265"/>
      <c r="F7705" s="207" t="str">
        <f>IF(ISERROR(IF(VLOOKUP(D7705,Paramètres!$C$17:$H$33,6,0)="oui","illimité",VLOOKUP(D7705,Paramètres!$C$17:$H$33,5,0))),"",IF(VLOOKUP(D7705,Paramètres!$C$17:$H$33,6,0)="oui","illimité",VLOOKUP(D7705,Paramètres!$C$17:$H$33,5,0)))</f>
        <v/>
      </c>
      <c r="G7705" s="269" t="str">
        <f t="shared" si="723"/>
        <v/>
      </c>
      <c r="H7705" s="208"/>
      <c r="I7705" s="53"/>
      <c r="J7705" s="209"/>
      <c r="K7705" s="271"/>
      <c r="L7705" s="37"/>
      <c r="M7705" s="218"/>
      <c r="N7705" s="124"/>
      <c r="O7705" s="211" t="str">
        <f t="shared" ca="1" si="724"/>
        <v/>
      </c>
      <c r="P7705" s="212" t="str">
        <f>IF(ISERROR(VLOOKUP(L7705,Paramètres!$A$38:$B$40,2,0)),"",VLOOKUP(L7705,Paramètres!$A$38:$B$40,2,0))</f>
        <v/>
      </c>
      <c r="Q7705" s="211" t="str">
        <f t="shared" ca="1" si="725"/>
        <v/>
      </c>
      <c r="R7705" s="211" t="str">
        <f t="shared" si="721"/>
        <v/>
      </c>
      <c r="S7705" s="213" t="str">
        <f t="shared" ca="1" si="722"/>
        <v/>
      </c>
      <c r="T7705" s="214" t="str">
        <f t="shared" ca="1" si="726"/>
        <v/>
      </c>
    </row>
    <row r="7706" spans="1:20" x14ac:dyDescent="0.25">
      <c r="A7706" s="119" t="s">
        <v>13275</v>
      </c>
      <c r="B7706" s="260"/>
      <c r="C7706" s="264" t="str">
        <f>IF(ISERROR(VLOOKUP(B7706,'Tous les abonnés'!$A$6:$I$5491,2,0)),"",VLOOKUP(B7706,'Tous les abonnés'!$A$6:$I$5491,2,0))</f>
        <v/>
      </c>
      <c r="D7706" s="26"/>
      <c r="E7706" s="265"/>
      <c r="F7706" s="207" t="str">
        <f>IF(ISERROR(IF(VLOOKUP(D7706,Paramètres!$C$17:$H$33,6,0)="oui","illimité",VLOOKUP(D7706,Paramètres!$C$17:$H$33,5,0))),"",IF(VLOOKUP(D7706,Paramètres!$C$17:$H$33,6,0)="oui","illimité",VLOOKUP(D7706,Paramètres!$C$17:$H$33,5,0)))</f>
        <v/>
      </c>
      <c r="G7706" s="269" t="str">
        <f t="shared" si="723"/>
        <v/>
      </c>
      <c r="H7706" s="208"/>
      <c r="I7706" s="53"/>
      <c r="J7706" s="209"/>
      <c r="K7706" s="271"/>
      <c r="L7706" s="37"/>
      <c r="M7706" s="218"/>
      <c r="N7706" s="124"/>
      <c r="O7706" s="211" t="str">
        <f t="shared" ca="1" si="724"/>
        <v/>
      </c>
      <c r="P7706" s="212" t="str">
        <f>IF(ISERROR(VLOOKUP(L7706,Paramètres!$A$38:$B$40,2,0)),"",VLOOKUP(L7706,Paramètres!$A$38:$B$40,2,0))</f>
        <v/>
      </c>
      <c r="Q7706" s="211" t="str">
        <f t="shared" ca="1" si="725"/>
        <v/>
      </c>
      <c r="R7706" s="211" t="str">
        <f t="shared" si="721"/>
        <v/>
      </c>
      <c r="S7706" s="213" t="str">
        <f t="shared" ca="1" si="722"/>
        <v/>
      </c>
      <c r="T7706" s="214" t="str">
        <f t="shared" ca="1" si="726"/>
        <v/>
      </c>
    </row>
    <row r="7707" spans="1:20" x14ac:dyDescent="0.25">
      <c r="A7707" s="119" t="s">
        <v>13276</v>
      </c>
      <c r="B7707" s="260"/>
      <c r="C7707" s="264" t="str">
        <f>IF(ISERROR(VLOOKUP(B7707,'Tous les abonnés'!$A$6:$I$5491,2,0)),"",VLOOKUP(B7707,'Tous les abonnés'!$A$6:$I$5491,2,0))</f>
        <v/>
      </c>
      <c r="D7707" s="26"/>
      <c r="E7707" s="265"/>
      <c r="F7707" s="207" t="str">
        <f>IF(ISERROR(IF(VLOOKUP(D7707,Paramètres!$C$17:$H$33,6,0)="oui","illimité",VLOOKUP(D7707,Paramètres!$C$17:$H$33,5,0))),"",IF(VLOOKUP(D7707,Paramètres!$C$17:$H$33,6,0)="oui","illimité",VLOOKUP(D7707,Paramètres!$C$17:$H$33,5,0)))</f>
        <v/>
      </c>
      <c r="G7707" s="269" t="str">
        <f t="shared" si="723"/>
        <v/>
      </c>
      <c r="H7707" s="208"/>
      <c r="I7707" s="53"/>
      <c r="J7707" s="209"/>
      <c r="K7707" s="271"/>
      <c r="L7707" s="37"/>
      <c r="M7707" s="218"/>
      <c r="N7707" s="124"/>
      <c r="O7707" s="211" t="str">
        <f t="shared" ca="1" si="724"/>
        <v/>
      </c>
      <c r="P7707" s="212" t="str">
        <f>IF(ISERROR(VLOOKUP(L7707,Paramètres!$A$38:$B$40,2,0)),"",VLOOKUP(L7707,Paramètres!$A$38:$B$40,2,0))</f>
        <v/>
      </c>
      <c r="Q7707" s="211" t="str">
        <f t="shared" ca="1" si="725"/>
        <v/>
      </c>
      <c r="R7707" s="211" t="str">
        <f t="shared" si="721"/>
        <v/>
      </c>
      <c r="S7707" s="213" t="str">
        <f t="shared" ca="1" si="722"/>
        <v/>
      </c>
      <c r="T7707" s="214" t="str">
        <f t="shared" ca="1" si="726"/>
        <v/>
      </c>
    </row>
    <row r="7708" spans="1:20" x14ac:dyDescent="0.25">
      <c r="A7708" s="119" t="s">
        <v>13277</v>
      </c>
      <c r="B7708" s="260"/>
      <c r="C7708" s="264" t="str">
        <f>IF(ISERROR(VLOOKUP(B7708,'Tous les abonnés'!$A$6:$I$5491,2,0)),"",VLOOKUP(B7708,'Tous les abonnés'!$A$6:$I$5491,2,0))</f>
        <v/>
      </c>
      <c r="D7708" s="26"/>
      <c r="E7708" s="265"/>
      <c r="F7708" s="207" t="str">
        <f>IF(ISERROR(IF(VLOOKUP(D7708,Paramètres!$C$17:$H$33,6,0)="oui","illimité",VLOOKUP(D7708,Paramètres!$C$17:$H$33,5,0))),"",IF(VLOOKUP(D7708,Paramètres!$C$17:$H$33,6,0)="oui","illimité",VLOOKUP(D7708,Paramètres!$C$17:$H$33,5,0)))</f>
        <v/>
      </c>
      <c r="G7708" s="269" t="str">
        <f t="shared" si="723"/>
        <v/>
      </c>
      <c r="H7708" s="208"/>
      <c r="I7708" s="53"/>
      <c r="J7708" s="209"/>
      <c r="K7708" s="271"/>
      <c r="L7708" s="37"/>
      <c r="M7708" s="218"/>
      <c r="N7708" s="124"/>
      <c r="O7708" s="211" t="str">
        <f t="shared" ca="1" si="724"/>
        <v/>
      </c>
      <c r="P7708" s="212" t="str">
        <f>IF(ISERROR(VLOOKUP(L7708,Paramètres!$A$38:$B$40,2,0)),"",VLOOKUP(L7708,Paramètres!$A$38:$B$40,2,0))</f>
        <v/>
      </c>
      <c r="Q7708" s="211" t="str">
        <f t="shared" ca="1" si="725"/>
        <v/>
      </c>
      <c r="R7708" s="211" t="str">
        <f t="shared" si="721"/>
        <v/>
      </c>
      <c r="S7708" s="213" t="str">
        <f t="shared" ca="1" si="722"/>
        <v/>
      </c>
      <c r="T7708" s="214" t="str">
        <f t="shared" ca="1" si="726"/>
        <v/>
      </c>
    </row>
    <row r="7709" spans="1:20" x14ac:dyDescent="0.25">
      <c r="A7709" s="119" t="s">
        <v>13278</v>
      </c>
      <c r="B7709" s="260"/>
      <c r="C7709" s="264" t="str">
        <f>IF(ISERROR(VLOOKUP(B7709,'Tous les abonnés'!$A$6:$I$5491,2,0)),"",VLOOKUP(B7709,'Tous les abonnés'!$A$6:$I$5491,2,0))</f>
        <v/>
      </c>
      <c r="D7709" s="26"/>
      <c r="E7709" s="265"/>
      <c r="F7709" s="207" t="str">
        <f>IF(ISERROR(IF(VLOOKUP(D7709,Paramètres!$C$17:$H$33,6,0)="oui","illimité",VLOOKUP(D7709,Paramètres!$C$17:$H$33,5,0))),"",IF(VLOOKUP(D7709,Paramètres!$C$17:$H$33,6,0)="oui","illimité",VLOOKUP(D7709,Paramètres!$C$17:$H$33,5,0)))</f>
        <v/>
      </c>
      <c r="G7709" s="269" t="str">
        <f t="shared" si="723"/>
        <v/>
      </c>
      <c r="H7709" s="208"/>
      <c r="I7709" s="53"/>
      <c r="J7709" s="209"/>
      <c r="K7709" s="271"/>
      <c r="L7709" s="37"/>
      <c r="M7709" s="218"/>
      <c r="N7709" s="124"/>
      <c r="O7709" s="211" t="str">
        <f t="shared" ca="1" si="724"/>
        <v/>
      </c>
      <c r="P7709" s="212" t="str">
        <f>IF(ISERROR(VLOOKUP(L7709,Paramètres!$A$38:$B$40,2,0)),"",VLOOKUP(L7709,Paramètres!$A$38:$B$40,2,0))</f>
        <v/>
      </c>
      <c r="Q7709" s="211" t="str">
        <f t="shared" ca="1" si="725"/>
        <v/>
      </c>
      <c r="R7709" s="211" t="str">
        <f t="shared" si="721"/>
        <v/>
      </c>
      <c r="S7709" s="213" t="str">
        <f t="shared" ca="1" si="722"/>
        <v/>
      </c>
      <c r="T7709" s="214" t="str">
        <f t="shared" ca="1" si="726"/>
        <v/>
      </c>
    </row>
    <row r="7710" spans="1:20" x14ac:dyDescent="0.25">
      <c r="A7710" s="119" t="s">
        <v>13279</v>
      </c>
      <c r="B7710" s="260"/>
      <c r="C7710" s="264" t="str">
        <f>IF(ISERROR(VLOOKUP(B7710,'Tous les abonnés'!$A$6:$I$5491,2,0)),"",VLOOKUP(B7710,'Tous les abonnés'!$A$6:$I$5491,2,0))</f>
        <v/>
      </c>
      <c r="D7710" s="26"/>
      <c r="E7710" s="265"/>
      <c r="F7710" s="207" t="str">
        <f>IF(ISERROR(IF(VLOOKUP(D7710,Paramètres!$C$17:$H$33,6,0)="oui","illimité",VLOOKUP(D7710,Paramètres!$C$17:$H$33,5,0))),"",IF(VLOOKUP(D7710,Paramètres!$C$17:$H$33,6,0)="oui","illimité",VLOOKUP(D7710,Paramètres!$C$17:$H$33,5,0)))</f>
        <v/>
      </c>
      <c r="G7710" s="269" t="str">
        <f t="shared" si="723"/>
        <v/>
      </c>
      <c r="H7710" s="208"/>
      <c r="I7710" s="53"/>
      <c r="J7710" s="209"/>
      <c r="K7710" s="271"/>
      <c r="L7710" s="37"/>
      <c r="M7710" s="218"/>
      <c r="N7710" s="124"/>
      <c r="O7710" s="211" t="str">
        <f t="shared" ca="1" si="724"/>
        <v/>
      </c>
      <c r="P7710" s="212" t="str">
        <f>IF(ISERROR(VLOOKUP(L7710,Paramètres!$A$38:$B$40,2,0)),"",VLOOKUP(L7710,Paramètres!$A$38:$B$40,2,0))</f>
        <v/>
      </c>
      <c r="Q7710" s="211" t="str">
        <f t="shared" ca="1" si="725"/>
        <v/>
      </c>
      <c r="R7710" s="211" t="str">
        <f t="shared" si="721"/>
        <v/>
      </c>
      <c r="S7710" s="213" t="str">
        <f t="shared" ca="1" si="722"/>
        <v/>
      </c>
      <c r="T7710" s="214" t="str">
        <f t="shared" ca="1" si="726"/>
        <v/>
      </c>
    </row>
    <row r="7711" spans="1:20" x14ac:dyDescent="0.25">
      <c r="A7711" s="119" t="s">
        <v>13280</v>
      </c>
      <c r="B7711" s="260"/>
      <c r="C7711" s="264" t="str">
        <f>IF(ISERROR(VLOOKUP(B7711,'Tous les abonnés'!$A$6:$I$5491,2,0)),"",VLOOKUP(B7711,'Tous les abonnés'!$A$6:$I$5491,2,0))</f>
        <v/>
      </c>
      <c r="D7711" s="26"/>
      <c r="E7711" s="265"/>
      <c r="F7711" s="207" t="str">
        <f>IF(ISERROR(IF(VLOOKUP(D7711,Paramètres!$C$17:$H$33,6,0)="oui","illimité",VLOOKUP(D7711,Paramètres!$C$17:$H$33,5,0))),"",IF(VLOOKUP(D7711,Paramètres!$C$17:$H$33,6,0)="oui","illimité",VLOOKUP(D7711,Paramètres!$C$17:$H$33,5,0)))</f>
        <v/>
      </c>
      <c r="G7711" s="269" t="str">
        <f t="shared" si="723"/>
        <v/>
      </c>
      <c r="H7711" s="208"/>
      <c r="I7711" s="53"/>
      <c r="J7711" s="209"/>
      <c r="K7711" s="271"/>
      <c r="L7711" s="37"/>
      <c r="M7711" s="218"/>
      <c r="N7711" s="124"/>
      <c r="O7711" s="211" t="str">
        <f t="shared" ca="1" si="724"/>
        <v/>
      </c>
      <c r="P7711" s="212" t="str">
        <f>IF(ISERROR(VLOOKUP(L7711,Paramètres!$A$38:$B$40,2,0)),"",VLOOKUP(L7711,Paramètres!$A$38:$B$40,2,0))</f>
        <v/>
      </c>
      <c r="Q7711" s="211" t="str">
        <f t="shared" ca="1" si="725"/>
        <v/>
      </c>
      <c r="R7711" s="211" t="str">
        <f t="shared" si="721"/>
        <v/>
      </c>
      <c r="S7711" s="213" t="str">
        <f t="shared" ca="1" si="722"/>
        <v/>
      </c>
      <c r="T7711" s="214" t="str">
        <f t="shared" ca="1" si="726"/>
        <v/>
      </c>
    </row>
    <row r="7712" spans="1:20" x14ac:dyDescent="0.25">
      <c r="A7712" s="119" t="s">
        <v>13281</v>
      </c>
      <c r="B7712" s="260"/>
      <c r="C7712" s="264" t="str">
        <f>IF(ISERROR(VLOOKUP(B7712,'Tous les abonnés'!$A$6:$I$5491,2,0)),"",VLOOKUP(B7712,'Tous les abonnés'!$A$6:$I$5491,2,0))</f>
        <v/>
      </c>
      <c r="D7712" s="26"/>
      <c r="E7712" s="265"/>
      <c r="F7712" s="207" t="str">
        <f>IF(ISERROR(IF(VLOOKUP(D7712,Paramètres!$C$17:$H$33,6,0)="oui","illimité",VLOOKUP(D7712,Paramètres!$C$17:$H$33,5,0))),"",IF(VLOOKUP(D7712,Paramètres!$C$17:$H$33,6,0)="oui","illimité",VLOOKUP(D7712,Paramètres!$C$17:$H$33,5,0)))</f>
        <v/>
      </c>
      <c r="G7712" s="269" t="str">
        <f t="shared" si="723"/>
        <v/>
      </c>
      <c r="H7712" s="208"/>
      <c r="I7712" s="53"/>
      <c r="J7712" s="209"/>
      <c r="K7712" s="271"/>
      <c r="L7712" s="37"/>
      <c r="M7712" s="218"/>
      <c r="N7712" s="124"/>
      <c r="O7712" s="211" t="str">
        <f t="shared" ca="1" si="724"/>
        <v/>
      </c>
      <c r="P7712" s="212" t="str">
        <f>IF(ISERROR(VLOOKUP(L7712,Paramètres!$A$38:$B$40,2,0)),"",VLOOKUP(L7712,Paramètres!$A$38:$B$40,2,0))</f>
        <v/>
      </c>
      <c r="Q7712" s="211" t="str">
        <f t="shared" ca="1" si="725"/>
        <v/>
      </c>
      <c r="R7712" s="211" t="str">
        <f t="shared" si="721"/>
        <v/>
      </c>
      <c r="S7712" s="213" t="str">
        <f t="shared" ca="1" si="722"/>
        <v/>
      </c>
      <c r="T7712" s="214" t="str">
        <f t="shared" ca="1" si="726"/>
        <v/>
      </c>
    </row>
    <row r="7713" spans="1:20" x14ac:dyDescent="0.25">
      <c r="A7713" s="119" t="s">
        <v>13282</v>
      </c>
      <c r="B7713" s="260"/>
      <c r="C7713" s="264" t="str">
        <f>IF(ISERROR(VLOOKUP(B7713,'Tous les abonnés'!$A$6:$I$5491,2,0)),"",VLOOKUP(B7713,'Tous les abonnés'!$A$6:$I$5491,2,0))</f>
        <v/>
      </c>
      <c r="D7713" s="26"/>
      <c r="E7713" s="265"/>
      <c r="F7713" s="207" t="str">
        <f>IF(ISERROR(IF(VLOOKUP(D7713,Paramètres!$C$17:$H$33,6,0)="oui","illimité",VLOOKUP(D7713,Paramètres!$C$17:$H$33,5,0))),"",IF(VLOOKUP(D7713,Paramètres!$C$17:$H$33,6,0)="oui","illimité",VLOOKUP(D7713,Paramètres!$C$17:$H$33,5,0)))</f>
        <v/>
      </c>
      <c r="G7713" s="269" t="str">
        <f t="shared" si="723"/>
        <v/>
      </c>
      <c r="H7713" s="208"/>
      <c r="I7713" s="53"/>
      <c r="J7713" s="209"/>
      <c r="K7713" s="271"/>
      <c r="L7713" s="37"/>
      <c r="M7713" s="218"/>
      <c r="N7713" s="124"/>
      <c r="O7713" s="211" t="str">
        <f t="shared" ca="1" si="724"/>
        <v/>
      </c>
      <c r="P7713" s="212" t="str">
        <f>IF(ISERROR(VLOOKUP(L7713,Paramètres!$A$38:$B$40,2,0)),"",VLOOKUP(L7713,Paramètres!$A$38:$B$40,2,0))</f>
        <v/>
      </c>
      <c r="Q7713" s="211" t="str">
        <f t="shared" ca="1" si="725"/>
        <v/>
      </c>
      <c r="R7713" s="211" t="str">
        <f t="shared" si="721"/>
        <v/>
      </c>
      <c r="S7713" s="213" t="str">
        <f t="shared" ca="1" si="722"/>
        <v/>
      </c>
      <c r="T7713" s="214" t="str">
        <f t="shared" ca="1" si="726"/>
        <v/>
      </c>
    </row>
    <row r="7714" spans="1:20" x14ac:dyDescent="0.25">
      <c r="A7714" s="119" t="s">
        <v>13283</v>
      </c>
      <c r="B7714" s="260"/>
      <c r="C7714" s="264" t="str">
        <f>IF(ISERROR(VLOOKUP(B7714,'Tous les abonnés'!$A$6:$I$5491,2,0)),"",VLOOKUP(B7714,'Tous les abonnés'!$A$6:$I$5491,2,0))</f>
        <v/>
      </c>
      <c r="D7714" s="26"/>
      <c r="E7714" s="265"/>
      <c r="F7714" s="207" t="str">
        <f>IF(ISERROR(IF(VLOOKUP(D7714,Paramètres!$C$17:$H$33,6,0)="oui","illimité",VLOOKUP(D7714,Paramètres!$C$17:$H$33,5,0))),"",IF(VLOOKUP(D7714,Paramètres!$C$17:$H$33,6,0)="oui","illimité",VLOOKUP(D7714,Paramètres!$C$17:$H$33,5,0)))</f>
        <v/>
      </c>
      <c r="G7714" s="269" t="str">
        <f t="shared" si="723"/>
        <v/>
      </c>
      <c r="H7714" s="208"/>
      <c r="I7714" s="53"/>
      <c r="J7714" s="209"/>
      <c r="K7714" s="271"/>
      <c r="L7714" s="37"/>
      <c r="M7714" s="218"/>
      <c r="N7714" s="124"/>
      <c r="O7714" s="211" t="str">
        <f t="shared" ca="1" si="724"/>
        <v/>
      </c>
      <c r="P7714" s="212" t="str">
        <f>IF(ISERROR(VLOOKUP(L7714,Paramètres!$A$38:$B$40,2,0)),"",VLOOKUP(L7714,Paramètres!$A$38:$B$40,2,0))</f>
        <v/>
      </c>
      <c r="Q7714" s="211" t="str">
        <f t="shared" ca="1" si="725"/>
        <v/>
      </c>
      <c r="R7714" s="211" t="str">
        <f t="shared" si="721"/>
        <v/>
      </c>
      <c r="S7714" s="213" t="str">
        <f t="shared" ca="1" si="722"/>
        <v/>
      </c>
      <c r="T7714" s="214" t="str">
        <f t="shared" ca="1" si="726"/>
        <v/>
      </c>
    </row>
    <row r="7715" spans="1:20" x14ac:dyDescent="0.25">
      <c r="A7715" s="119" t="s">
        <v>13284</v>
      </c>
      <c r="B7715" s="260"/>
      <c r="C7715" s="264" t="str">
        <f>IF(ISERROR(VLOOKUP(B7715,'Tous les abonnés'!$A$6:$I$5491,2,0)),"",VLOOKUP(B7715,'Tous les abonnés'!$A$6:$I$5491,2,0))</f>
        <v/>
      </c>
      <c r="D7715" s="26"/>
      <c r="E7715" s="265"/>
      <c r="F7715" s="207" t="str">
        <f>IF(ISERROR(IF(VLOOKUP(D7715,Paramètres!$C$17:$H$33,6,0)="oui","illimité",VLOOKUP(D7715,Paramètres!$C$17:$H$33,5,0))),"",IF(VLOOKUP(D7715,Paramètres!$C$17:$H$33,6,0)="oui","illimité",VLOOKUP(D7715,Paramètres!$C$17:$H$33,5,0)))</f>
        <v/>
      </c>
      <c r="G7715" s="269" t="str">
        <f t="shared" si="723"/>
        <v/>
      </c>
      <c r="H7715" s="208"/>
      <c r="I7715" s="53"/>
      <c r="J7715" s="209"/>
      <c r="K7715" s="271"/>
      <c r="L7715" s="37"/>
      <c r="M7715" s="218"/>
      <c r="N7715" s="124"/>
      <c r="O7715" s="211" t="str">
        <f t="shared" ca="1" si="724"/>
        <v/>
      </c>
      <c r="P7715" s="212" t="str">
        <f>IF(ISERROR(VLOOKUP(L7715,Paramètres!$A$38:$B$40,2,0)),"",VLOOKUP(L7715,Paramètres!$A$38:$B$40,2,0))</f>
        <v/>
      </c>
      <c r="Q7715" s="211" t="str">
        <f t="shared" ca="1" si="725"/>
        <v/>
      </c>
      <c r="R7715" s="211" t="str">
        <f t="shared" si="721"/>
        <v/>
      </c>
      <c r="S7715" s="213" t="str">
        <f t="shared" ca="1" si="722"/>
        <v/>
      </c>
      <c r="T7715" s="214" t="str">
        <f t="shared" ca="1" si="726"/>
        <v/>
      </c>
    </row>
    <row r="7716" spans="1:20" x14ac:dyDescent="0.25">
      <c r="A7716" s="119" t="s">
        <v>13285</v>
      </c>
      <c r="B7716" s="260"/>
      <c r="C7716" s="264" t="str">
        <f>IF(ISERROR(VLOOKUP(B7716,'Tous les abonnés'!$A$6:$I$5491,2,0)),"",VLOOKUP(B7716,'Tous les abonnés'!$A$6:$I$5491,2,0))</f>
        <v/>
      </c>
      <c r="D7716" s="26"/>
      <c r="E7716" s="265"/>
      <c r="F7716" s="207" t="str">
        <f>IF(ISERROR(IF(VLOOKUP(D7716,Paramètres!$C$17:$H$33,6,0)="oui","illimité",VLOOKUP(D7716,Paramètres!$C$17:$H$33,5,0))),"",IF(VLOOKUP(D7716,Paramètres!$C$17:$H$33,6,0)="oui","illimité",VLOOKUP(D7716,Paramètres!$C$17:$H$33,5,0)))</f>
        <v/>
      </c>
      <c r="G7716" s="269" t="str">
        <f t="shared" si="723"/>
        <v/>
      </c>
      <c r="H7716" s="208"/>
      <c r="I7716" s="53"/>
      <c r="J7716" s="209"/>
      <c r="K7716" s="271"/>
      <c r="L7716" s="37"/>
      <c r="M7716" s="218"/>
      <c r="N7716" s="124"/>
      <c r="O7716" s="211" t="str">
        <f t="shared" ca="1" si="724"/>
        <v/>
      </c>
      <c r="P7716" s="212" t="str">
        <f>IF(ISERROR(VLOOKUP(L7716,Paramètres!$A$38:$B$40,2,0)),"",VLOOKUP(L7716,Paramètres!$A$38:$B$40,2,0))</f>
        <v/>
      </c>
      <c r="Q7716" s="211" t="str">
        <f t="shared" ca="1" si="725"/>
        <v/>
      </c>
      <c r="R7716" s="211" t="str">
        <f t="shared" si="721"/>
        <v/>
      </c>
      <c r="S7716" s="213" t="str">
        <f t="shared" ca="1" si="722"/>
        <v/>
      </c>
      <c r="T7716" s="214" t="str">
        <f t="shared" ca="1" si="726"/>
        <v/>
      </c>
    </row>
    <row r="7717" spans="1:20" x14ac:dyDescent="0.25">
      <c r="A7717" s="119" t="s">
        <v>13286</v>
      </c>
      <c r="B7717" s="260"/>
      <c r="C7717" s="264" t="str">
        <f>IF(ISERROR(VLOOKUP(B7717,'Tous les abonnés'!$A$6:$I$5491,2,0)),"",VLOOKUP(B7717,'Tous les abonnés'!$A$6:$I$5491,2,0))</f>
        <v/>
      </c>
      <c r="D7717" s="26"/>
      <c r="E7717" s="265"/>
      <c r="F7717" s="207" t="str">
        <f>IF(ISERROR(IF(VLOOKUP(D7717,Paramètres!$C$17:$H$33,6,0)="oui","illimité",VLOOKUP(D7717,Paramètres!$C$17:$H$33,5,0))),"",IF(VLOOKUP(D7717,Paramètres!$C$17:$H$33,6,0)="oui","illimité",VLOOKUP(D7717,Paramètres!$C$17:$H$33,5,0)))</f>
        <v/>
      </c>
      <c r="G7717" s="269" t="str">
        <f t="shared" si="723"/>
        <v/>
      </c>
      <c r="H7717" s="208"/>
      <c r="I7717" s="53"/>
      <c r="J7717" s="209"/>
      <c r="K7717" s="271"/>
      <c r="L7717" s="37"/>
      <c r="M7717" s="218"/>
      <c r="N7717" s="124"/>
      <c r="O7717" s="211" t="str">
        <f t="shared" ca="1" si="724"/>
        <v/>
      </c>
      <c r="P7717" s="212" t="str">
        <f>IF(ISERROR(VLOOKUP(L7717,Paramètres!$A$38:$B$40,2,0)),"",VLOOKUP(L7717,Paramètres!$A$38:$B$40,2,0))</f>
        <v/>
      </c>
      <c r="Q7717" s="211" t="str">
        <f t="shared" ca="1" si="725"/>
        <v/>
      </c>
      <c r="R7717" s="211" t="str">
        <f t="shared" si="721"/>
        <v/>
      </c>
      <c r="S7717" s="213" t="str">
        <f t="shared" ca="1" si="722"/>
        <v/>
      </c>
      <c r="T7717" s="214" t="str">
        <f t="shared" ca="1" si="726"/>
        <v/>
      </c>
    </row>
    <row r="7718" spans="1:20" x14ac:dyDescent="0.25">
      <c r="A7718" s="119" t="s">
        <v>13287</v>
      </c>
      <c r="B7718" s="260"/>
      <c r="C7718" s="264" t="str">
        <f>IF(ISERROR(VLOOKUP(B7718,'Tous les abonnés'!$A$6:$I$5491,2,0)),"",VLOOKUP(B7718,'Tous les abonnés'!$A$6:$I$5491,2,0))</f>
        <v/>
      </c>
      <c r="D7718" s="26"/>
      <c r="E7718" s="265"/>
      <c r="F7718" s="207" t="str">
        <f>IF(ISERROR(IF(VLOOKUP(D7718,Paramètres!$C$17:$H$33,6,0)="oui","illimité",VLOOKUP(D7718,Paramètres!$C$17:$H$33,5,0))),"",IF(VLOOKUP(D7718,Paramètres!$C$17:$H$33,6,0)="oui","illimité",VLOOKUP(D7718,Paramètres!$C$17:$H$33,5,0)))</f>
        <v/>
      </c>
      <c r="G7718" s="269" t="str">
        <f t="shared" si="723"/>
        <v/>
      </c>
      <c r="H7718" s="208"/>
      <c r="I7718" s="53"/>
      <c r="J7718" s="209"/>
      <c r="K7718" s="271"/>
      <c r="L7718" s="37"/>
      <c r="M7718" s="218"/>
      <c r="N7718" s="124"/>
      <c r="O7718" s="211" t="str">
        <f t="shared" ca="1" si="724"/>
        <v/>
      </c>
      <c r="P7718" s="212" t="str">
        <f>IF(ISERROR(VLOOKUP(L7718,Paramètres!$A$38:$B$40,2,0)),"",VLOOKUP(L7718,Paramètres!$A$38:$B$40,2,0))</f>
        <v/>
      </c>
      <c r="Q7718" s="211" t="str">
        <f t="shared" ca="1" si="725"/>
        <v/>
      </c>
      <c r="R7718" s="211" t="str">
        <f t="shared" si="721"/>
        <v/>
      </c>
      <c r="S7718" s="213" t="str">
        <f t="shared" ca="1" si="722"/>
        <v/>
      </c>
      <c r="T7718" s="214" t="str">
        <f t="shared" ca="1" si="726"/>
        <v/>
      </c>
    </row>
    <row r="7719" spans="1:20" x14ac:dyDescent="0.25">
      <c r="A7719" s="119" t="s">
        <v>13288</v>
      </c>
      <c r="B7719" s="260"/>
      <c r="C7719" s="264" t="str">
        <f>IF(ISERROR(VLOOKUP(B7719,'Tous les abonnés'!$A$6:$I$5491,2,0)),"",VLOOKUP(B7719,'Tous les abonnés'!$A$6:$I$5491,2,0))</f>
        <v/>
      </c>
      <c r="D7719" s="26"/>
      <c r="E7719" s="265"/>
      <c r="F7719" s="207" t="str">
        <f>IF(ISERROR(IF(VLOOKUP(D7719,Paramètres!$C$17:$H$33,6,0)="oui","illimité",VLOOKUP(D7719,Paramètres!$C$17:$H$33,5,0))),"",IF(VLOOKUP(D7719,Paramètres!$C$17:$H$33,6,0)="oui","illimité",VLOOKUP(D7719,Paramètres!$C$17:$H$33,5,0)))</f>
        <v/>
      </c>
      <c r="G7719" s="269" t="str">
        <f t="shared" si="723"/>
        <v/>
      </c>
      <c r="H7719" s="208"/>
      <c r="I7719" s="53"/>
      <c r="J7719" s="209"/>
      <c r="K7719" s="271"/>
      <c r="L7719" s="37"/>
      <c r="M7719" s="218"/>
      <c r="N7719" s="124"/>
      <c r="O7719" s="211" t="str">
        <f t="shared" ca="1" si="724"/>
        <v/>
      </c>
      <c r="P7719" s="212" t="str">
        <f>IF(ISERROR(VLOOKUP(L7719,Paramètres!$A$38:$B$40,2,0)),"",VLOOKUP(L7719,Paramètres!$A$38:$B$40,2,0))</f>
        <v/>
      </c>
      <c r="Q7719" s="211" t="str">
        <f t="shared" ca="1" si="725"/>
        <v/>
      </c>
      <c r="R7719" s="211" t="str">
        <f t="shared" si="721"/>
        <v/>
      </c>
      <c r="S7719" s="213" t="str">
        <f t="shared" ca="1" si="722"/>
        <v/>
      </c>
      <c r="T7719" s="214" t="str">
        <f t="shared" ca="1" si="726"/>
        <v/>
      </c>
    </row>
    <row r="7720" spans="1:20" x14ac:dyDescent="0.25">
      <c r="A7720" s="119" t="s">
        <v>13289</v>
      </c>
      <c r="B7720" s="260"/>
      <c r="C7720" s="264" t="str">
        <f>IF(ISERROR(VLOOKUP(B7720,'Tous les abonnés'!$A$6:$I$5491,2,0)),"",VLOOKUP(B7720,'Tous les abonnés'!$A$6:$I$5491,2,0))</f>
        <v/>
      </c>
      <c r="D7720" s="26"/>
      <c r="E7720" s="265"/>
      <c r="F7720" s="207" t="str">
        <f>IF(ISERROR(IF(VLOOKUP(D7720,Paramètres!$C$17:$H$33,6,0)="oui","illimité",VLOOKUP(D7720,Paramètres!$C$17:$H$33,5,0))),"",IF(VLOOKUP(D7720,Paramètres!$C$17:$H$33,6,0)="oui","illimité",VLOOKUP(D7720,Paramètres!$C$17:$H$33,5,0)))</f>
        <v/>
      </c>
      <c r="G7720" s="269" t="str">
        <f t="shared" si="723"/>
        <v/>
      </c>
      <c r="H7720" s="208"/>
      <c r="I7720" s="53"/>
      <c r="J7720" s="209"/>
      <c r="K7720" s="271"/>
      <c r="L7720" s="37"/>
      <c r="M7720" s="218"/>
      <c r="N7720" s="124"/>
      <c r="O7720" s="211" t="str">
        <f t="shared" ca="1" si="724"/>
        <v/>
      </c>
      <c r="P7720" s="212" t="str">
        <f>IF(ISERROR(VLOOKUP(L7720,Paramètres!$A$38:$B$40,2,0)),"",VLOOKUP(L7720,Paramètres!$A$38:$B$40,2,0))</f>
        <v/>
      </c>
      <c r="Q7720" s="211" t="str">
        <f t="shared" ca="1" si="725"/>
        <v/>
      </c>
      <c r="R7720" s="211" t="str">
        <f t="shared" si="721"/>
        <v/>
      </c>
      <c r="S7720" s="213" t="str">
        <f t="shared" ca="1" si="722"/>
        <v/>
      </c>
      <c r="T7720" s="214" t="str">
        <f t="shared" ca="1" si="726"/>
        <v/>
      </c>
    </row>
    <row r="7721" spans="1:20" x14ac:dyDescent="0.25">
      <c r="A7721" s="119" t="s">
        <v>13290</v>
      </c>
      <c r="B7721" s="260"/>
      <c r="C7721" s="264" t="str">
        <f>IF(ISERROR(VLOOKUP(B7721,'Tous les abonnés'!$A$6:$I$5491,2,0)),"",VLOOKUP(B7721,'Tous les abonnés'!$A$6:$I$5491,2,0))</f>
        <v/>
      </c>
      <c r="D7721" s="26"/>
      <c r="E7721" s="265"/>
      <c r="F7721" s="207" t="str">
        <f>IF(ISERROR(IF(VLOOKUP(D7721,Paramètres!$C$17:$H$33,6,0)="oui","illimité",VLOOKUP(D7721,Paramètres!$C$17:$H$33,5,0))),"",IF(VLOOKUP(D7721,Paramètres!$C$17:$H$33,6,0)="oui","illimité",VLOOKUP(D7721,Paramètres!$C$17:$H$33,5,0)))</f>
        <v/>
      </c>
      <c r="G7721" s="269" t="str">
        <f t="shared" si="723"/>
        <v/>
      </c>
      <c r="H7721" s="208"/>
      <c r="I7721" s="53"/>
      <c r="J7721" s="209"/>
      <c r="K7721" s="271"/>
      <c r="L7721" s="37"/>
      <c r="M7721" s="218"/>
      <c r="N7721" s="124"/>
      <c r="O7721" s="211" t="str">
        <f t="shared" ca="1" si="724"/>
        <v/>
      </c>
      <c r="P7721" s="212" t="str">
        <f>IF(ISERROR(VLOOKUP(L7721,Paramètres!$A$38:$B$40,2,0)),"",VLOOKUP(L7721,Paramètres!$A$38:$B$40,2,0))</f>
        <v/>
      </c>
      <c r="Q7721" s="211" t="str">
        <f t="shared" ca="1" si="725"/>
        <v/>
      </c>
      <c r="R7721" s="211" t="str">
        <f t="shared" si="721"/>
        <v/>
      </c>
      <c r="S7721" s="213" t="str">
        <f t="shared" ca="1" si="722"/>
        <v/>
      </c>
      <c r="T7721" s="214" t="str">
        <f t="shared" ca="1" si="726"/>
        <v/>
      </c>
    </row>
    <row r="7722" spans="1:20" x14ac:dyDescent="0.25">
      <c r="A7722" s="119" t="s">
        <v>13291</v>
      </c>
      <c r="B7722" s="260"/>
      <c r="C7722" s="264" t="str">
        <f>IF(ISERROR(VLOOKUP(B7722,'Tous les abonnés'!$A$6:$I$5491,2,0)),"",VLOOKUP(B7722,'Tous les abonnés'!$A$6:$I$5491,2,0))</f>
        <v/>
      </c>
      <c r="D7722" s="26"/>
      <c r="E7722" s="265"/>
      <c r="F7722" s="207" t="str">
        <f>IF(ISERROR(IF(VLOOKUP(D7722,Paramètres!$C$17:$H$33,6,0)="oui","illimité",VLOOKUP(D7722,Paramètres!$C$17:$H$33,5,0))),"",IF(VLOOKUP(D7722,Paramètres!$C$17:$H$33,6,0)="oui","illimité",VLOOKUP(D7722,Paramètres!$C$17:$H$33,5,0)))</f>
        <v/>
      </c>
      <c r="G7722" s="269" t="str">
        <f t="shared" si="723"/>
        <v/>
      </c>
      <c r="H7722" s="208"/>
      <c r="I7722" s="53"/>
      <c r="J7722" s="209"/>
      <c r="K7722" s="271"/>
      <c r="L7722" s="37"/>
      <c r="M7722" s="218"/>
      <c r="N7722" s="124"/>
      <c r="O7722" s="211" t="str">
        <f t="shared" ca="1" si="724"/>
        <v/>
      </c>
      <c r="P7722" s="212" t="str">
        <f>IF(ISERROR(VLOOKUP(L7722,Paramètres!$A$38:$B$40,2,0)),"",VLOOKUP(L7722,Paramètres!$A$38:$B$40,2,0))</f>
        <v/>
      </c>
      <c r="Q7722" s="211" t="str">
        <f t="shared" ca="1" si="725"/>
        <v/>
      </c>
      <c r="R7722" s="211" t="str">
        <f t="shared" si="721"/>
        <v/>
      </c>
      <c r="S7722" s="213" t="str">
        <f t="shared" ca="1" si="722"/>
        <v/>
      </c>
      <c r="T7722" s="214" t="str">
        <f t="shared" ca="1" si="726"/>
        <v/>
      </c>
    </row>
    <row r="7723" spans="1:20" x14ac:dyDescent="0.25">
      <c r="A7723" s="119" t="s">
        <v>13292</v>
      </c>
      <c r="B7723" s="260"/>
      <c r="C7723" s="264" t="str">
        <f>IF(ISERROR(VLOOKUP(B7723,'Tous les abonnés'!$A$6:$I$5491,2,0)),"",VLOOKUP(B7723,'Tous les abonnés'!$A$6:$I$5491,2,0))</f>
        <v/>
      </c>
      <c r="D7723" s="26"/>
      <c r="E7723" s="265"/>
      <c r="F7723" s="207" t="str">
        <f>IF(ISERROR(IF(VLOOKUP(D7723,Paramètres!$C$17:$H$33,6,0)="oui","illimité",VLOOKUP(D7723,Paramètres!$C$17:$H$33,5,0))),"",IF(VLOOKUP(D7723,Paramètres!$C$17:$H$33,6,0)="oui","illimité",VLOOKUP(D7723,Paramètres!$C$17:$H$33,5,0)))</f>
        <v/>
      </c>
      <c r="G7723" s="269" t="str">
        <f t="shared" si="723"/>
        <v/>
      </c>
      <c r="H7723" s="208"/>
      <c r="I7723" s="53"/>
      <c r="J7723" s="209"/>
      <c r="K7723" s="271"/>
      <c r="L7723" s="37"/>
      <c r="M7723" s="218"/>
      <c r="N7723" s="124"/>
      <c r="O7723" s="211" t="str">
        <f t="shared" ca="1" si="724"/>
        <v/>
      </c>
      <c r="P7723" s="212" t="str">
        <f>IF(ISERROR(VLOOKUP(L7723,Paramètres!$A$38:$B$40,2,0)),"",VLOOKUP(L7723,Paramètres!$A$38:$B$40,2,0))</f>
        <v/>
      </c>
      <c r="Q7723" s="211" t="str">
        <f t="shared" ca="1" si="725"/>
        <v/>
      </c>
      <c r="R7723" s="211" t="str">
        <f t="shared" si="721"/>
        <v/>
      </c>
      <c r="S7723" s="213" t="str">
        <f t="shared" ca="1" si="722"/>
        <v/>
      </c>
      <c r="T7723" s="214" t="str">
        <f t="shared" ca="1" si="726"/>
        <v/>
      </c>
    </row>
    <row r="7724" spans="1:20" x14ac:dyDescent="0.25">
      <c r="A7724" s="119" t="s">
        <v>13293</v>
      </c>
      <c r="B7724" s="260"/>
      <c r="C7724" s="264" t="str">
        <f>IF(ISERROR(VLOOKUP(B7724,'Tous les abonnés'!$A$6:$I$5491,2,0)),"",VLOOKUP(B7724,'Tous les abonnés'!$A$6:$I$5491,2,0))</f>
        <v/>
      </c>
      <c r="D7724" s="26"/>
      <c r="E7724" s="265"/>
      <c r="F7724" s="207" t="str">
        <f>IF(ISERROR(IF(VLOOKUP(D7724,Paramètres!$C$17:$H$33,6,0)="oui","illimité",VLOOKUP(D7724,Paramètres!$C$17:$H$33,5,0))),"",IF(VLOOKUP(D7724,Paramètres!$C$17:$H$33,6,0)="oui","illimité",VLOOKUP(D7724,Paramètres!$C$17:$H$33,5,0)))</f>
        <v/>
      </c>
      <c r="G7724" s="269" t="str">
        <f t="shared" si="723"/>
        <v/>
      </c>
      <c r="H7724" s="208"/>
      <c r="I7724" s="53"/>
      <c r="J7724" s="209"/>
      <c r="K7724" s="271"/>
      <c r="L7724" s="37"/>
      <c r="M7724" s="218"/>
      <c r="N7724" s="124"/>
      <c r="O7724" s="211" t="str">
        <f t="shared" ca="1" si="724"/>
        <v/>
      </c>
      <c r="P7724" s="212" t="str">
        <f>IF(ISERROR(VLOOKUP(L7724,Paramètres!$A$38:$B$40,2,0)),"",VLOOKUP(L7724,Paramètres!$A$38:$B$40,2,0))</f>
        <v/>
      </c>
      <c r="Q7724" s="211" t="str">
        <f t="shared" ca="1" si="725"/>
        <v/>
      </c>
      <c r="R7724" s="211" t="str">
        <f t="shared" si="721"/>
        <v/>
      </c>
      <c r="S7724" s="213" t="str">
        <f t="shared" ca="1" si="722"/>
        <v/>
      </c>
      <c r="T7724" s="214" t="str">
        <f t="shared" ca="1" si="726"/>
        <v/>
      </c>
    </row>
    <row r="7725" spans="1:20" x14ac:dyDescent="0.25">
      <c r="A7725" s="119" t="s">
        <v>13294</v>
      </c>
      <c r="B7725" s="260"/>
      <c r="C7725" s="264" t="str">
        <f>IF(ISERROR(VLOOKUP(B7725,'Tous les abonnés'!$A$6:$I$5491,2,0)),"",VLOOKUP(B7725,'Tous les abonnés'!$A$6:$I$5491,2,0))</f>
        <v/>
      </c>
      <c r="D7725" s="26"/>
      <c r="E7725" s="265"/>
      <c r="F7725" s="207" t="str">
        <f>IF(ISERROR(IF(VLOOKUP(D7725,Paramètres!$C$17:$H$33,6,0)="oui","illimité",VLOOKUP(D7725,Paramètres!$C$17:$H$33,5,0))),"",IF(VLOOKUP(D7725,Paramètres!$C$17:$H$33,6,0)="oui","illimité",VLOOKUP(D7725,Paramètres!$C$17:$H$33,5,0)))</f>
        <v/>
      </c>
      <c r="G7725" s="269" t="str">
        <f t="shared" si="723"/>
        <v/>
      </c>
      <c r="H7725" s="208"/>
      <c r="I7725" s="53"/>
      <c r="J7725" s="209"/>
      <c r="K7725" s="271"/>
      <c r="L7725" s="37"/>
      <c r="M7725" s="218"/>
      <c r="N7725" s="124"/>
      <c r="O7725" s="211" t="str">
        <f t="shared" ca="1" si="724"/>
        <v/>
      </c>
      <c r="P7725" s="212" t="str">
        <f>IF(ISERROR(VLOOKUP(L7725,Paramètres!$A$38:$B$40,2,0)),"",VLOOKUP(L7725,Paramètres!$A$38:$B$40,2,0))</f>
        <v/>
      </c>
      <c r="Q7725" s="211" t="str">
        <f t="shared" ca="1" si="725"/>
        <v/>
      </c>
      <c r="R7725" s="211" t="str">
        <f t="shared" si="721"/>
        <v/>
      </c>
      <c r="S7725" s="213" t="str">
        <f t="shared" ca="1" si="722"/>
        <v/>
      </c>
      <c r="T7725" s="214" t="str">
        <f t="shared" ca="1" si="726"/>
        <v/>
      </c>
    </row>
    <row r="7726" spans="1:20" x14ac:dyDescent="0.25">
      <c r="A7726" s="119" t="s">
        <v>13295</v>
      </c>
      <c r="B7726" s="260"/>
      <c r="C7726" s="264" t="str">
        <f>IF(ISERROR(VLOOKUP(B7726,'Tous les abonnés'!$A$6:$I$5491,2,0)),"",VLOOKUP(B7726,'Tous les abonnés'!$A$6:$I$5491,2,0))</f>
        <v/>
      </c>
      <c r="D7726" s="26"/>
      <c r="E7726" s="265"/>
      <c r="F7726" s="207" t="str">
        <f>IF(ISERROR(IF(VLOOKUP(D7726,Paramètres!$C$17:$H$33,6,0)="oui","illimité",VLOOKUP(D7726,Paramètres!$C$17:$H$33,5,0))),"",IF(VLOOKUP(D7726,Paramètres!$C$17:$H$33,6,0)="oui","illimité",VLOOKUP(D7726,Paramètres!$C$17:$H$33,5,0)))</f>
        <v/>
      </c>
      <c r="G7726" s="269" t="str">
        <f t="shared" si="723"/>
        <v/>
      </c>
      <c r="H7726" s="208"/>
      <c r="I7726" s="53"/>
      <c r="J7726" s="209"/>
      <c r="K7726" s="271"/>
      <c r="L7726" s="37"/>
      <c r="M7726" s="218"/>
      <c r="N7726" s="124"/>
      <c r="O7726" s="211" t="str">
        <f t="shared" ca="1" si="724"/>
        <v/>
      </c>
      <c r="P7726" s="212" t="str">
        <f>IF(ISERROR(VLOOKUP(L7726,Paramètres!$A$38:$B$40,2,0)),"",VLOOKUP(L7726,Paramètres!$A$38:$B$40,2,0))</f>
        <v/>
      </c>
      <c r="Q7726" s="211" t="str">
        <f t="shared" ca="1" si="725"/>
        <v/>
      </c>
      <c r="R7726" s="211" t="str">
        <f t="shared" si="721"/>
        <v/>
      </c>
      <c r="S7726" s="213" t="str">
        <f t="shared" ca="1" si="722"/>
        <v/>
      </c>
      <c r="T7726" s="214" t="str">
        <f t="shared" ca="1" si="726"/>
        <v/>
      </c>
    </row>
    <row r="7727" spans="1:20" x14ac:dyDescent="0.25">
      <c r="A7727" s="119" t="s">
        <v>13296</v>
      </c>
      <c r="B7727" s="260"/>
      <c r="C7727" s="264" t="str">
        <f>IF(ISERROR(VLOOKUP(B7727,'Tous les abonnés'!$A$6:$I$5491,2,0)),"",VLOOKUP(B7727,'Tous les abonnés'!$A$6:$I$5491,2,0))</f>
        <v/>
      </c>
      <c r="D7727" s="26"/>
      <c r="E7727" s="265"/>
      <c r="F7727" s="207" t="str">
        <f>IF(ISERROR(IF(VLOOKUP(D7727,Paramètres!$C$17:$H$33,6,0)="oui","illimité",VLOOKUP(D7727,Paramètres!$C$17:$H$33,5,0))),"",IF(VLOOKUP(D7727,Paramètres!$C$17:$H$33,6,0)="oui","illimité",VLOOKUP(D7727,Paramètres!$C$17:$H$33,5,0)))</f>
        <v/>
      </c>
      <c r="G7727" s="269" t="str">
        <f t="shared" si="723"/>
        <v/>
      </c>
      <c r="H7727" s="208"/>
      <c r="I7727" s="53"/>
      <c r="J7727" s="209"/>
      <c r="K7727" s="271"/>
      <c r="L7727" s="37"/>
      <c r="M7727" s="218"/>
      <c r="N7727" s="124"/>
      <c r="O7727" s="211" t="str">
        <f t="shared" ca="1" si="724"/>
        <v/>
      </c>
      <c r="P7727" s="212" t="str">
        <f>IF(ISERROR(VLOOKUP(L7727,Paramètres!$A$38:$B$40,2,0)),"",VLOOKUP(L7727,Paramètres!$A$38:$B$40,2,0))</f>
        <v/>
      </c>
      <c r="Q7727" s="211" t="str">
        <f t="shared" ca="1" si="725"/>
        <v/>
      </c>
      <c r="R7727" s="211" t="str">
        <f t="shared" si="721"/>
        <v/>
      </c>
      <c r="S7727" s="213" t="str">
        <f t="shared" ca="1" si="722"/>
        <v/>
      </c>
      <c r="T7727" s="214" t="str">
        <f t="shared" ca="1" si="726"/>
        <v/>
      </c>
    </row>
    <row r="7728" spans="1:20" x14ac:dyDescent="0.25">
      <c r="A7728" s="119" t="s">
        <v>13297</v>
      </c>
      <c r="B7728" s="260"/>
      <c r="C7728" s="264" t="str">
        <f>IF(ISERROR(VLOOKUP(B7728,'Tous les abonnés'!$A$6:$I$5491,2,0)),"",VLOOKUP(B7728,'Tous les abonnés'!$A$6:$I$5491,2,0))</f>
        <v/>
      </c>
      <c r="D7728" s="26"/>
      <c r="E7728" s="265"/>
      <c r="F7728" s="207" t="str">
        <f>IF(ISERROR(IF(VLOOKUP(D7728,Paramètres!$C$17:$H$33,6,0)="oui","illimité",VLOOKUP(D7728,Paramètres!$C$17:$H$33,5,0))),"",IF(VLOOKUP(D7728,Paramètres!$C$17:$H$33,6,0)="oui","illimité",VLOOKUP(D7728,Paramètres!$C$17:$H$33,5,0)))</f>
        <v/>
      </c>
      <c r="G7728" s="269" t="str">
        <f t="shared" si="723"/>
        <v/>
      </c>
      <c r="H7728" s="208"/>
      <c r="I7728" s="53"/>
      <c r="J7728" s="209"/>
      <c r="K7728" s="271"/>
      <c r="L7728" s="37"/>
      <c r="M7728" s="218"/>
      <c r="N7728" s="124"/>
      <c r="O7728" s="211" t="str">
        <f t="shared" ca="1" si="724"/>
        <v/>
      </c>
      <c r="P7728" s="212" t="str">
        <f>IF(ISERROR(VLOOKUP(L7728,Paramètres!$A$38:$B$40,2,0)),"",VLOOKUP(L7728,Paramètres!$A$38:$B$40,2,0))</f>
        <v/>
      </c>
      <c r="Q7728" s="211" t="str">
        <f t="shared" ca="1" si="725"/>
        <v/>
      </c>
      <c r="R7728" s="211" t="str">
        <f t="shared" si="721"/>
        <v/>
      </c>
      <c r="S7728" s="213" t="str">
        <f t="shared" ca="1" si="722"/>
        <v/>
      </c>
      <c r="T7728" s="214" t="str">
        <f t="shared" ca="1" si="726"/>
        <v/>
      </c>
    </row>
    <row r="7729" spans="1:20" x14ac:dyDescent="0.25">
      <c r="A7729" s="119" t="s">
        <v>13298</v>
      </c>
      <c r="B7729" s="260"/>
      <c r="C7729" s="264" t="str">
        <f>IF(ISERROR(VLOOKUP(B7729,'Tous les abonnés'!$A$6:$I$5491,2,0)),"",VLOOKUP(B7729,'Tous les abonnés'!$A$6:$I$5491,2,0))</f>
        <v/>
      </c>
      <c r="D7729" s="26"/>
      <c r="E7729" s="265"/>
      <c r="F7729" s="207" t="str">
        <f>IF(ISERROR(IF(VLOOKUP(D7729,Paramètres!$C$17:$H$33,6,0)="oui","illimité",VLOOKUP(D7729,Paramètres!$C$17:$H$33,5,0))),"",IF(VLOOKUP(D7729,Paramètres!$C$17:$H$33,6,0)="oui","illimité",VLOOKUP(D7729,Paramètres!$C$17:$H$33,5,0)))</f>
        <v/>
      </c>
      <c r="G7729" s="269" t="str">
        <f t="shared" si="723"/>
        <v/>
      </c>
      <c r="H7729" s="208"/>
      <c r="I7729" s="53"/>
      <c r="J7729" s="209"/>
      <c r="K7729" s="271"/>
      <c r="L7729" s="37"/>
      <c r="M7729" s="218"/>
      <c r="N7729" s="124"/>
      <c r="O7729" s="211" t="str">
        <f t="shared" ca="1" si="724"/>
        <v/>
      </c>
      <c r="P7729" s="212" t="str">
        <f>IF(ISERROR(VLOOKUP(L7729,Paramètres!$A$38:$B$40,2,0)),"",VLOOKUP(L7729,Paramètres!$A$38:$B$40,2,0))</f>
        <v/>
      </c>
      <c r="Q7729" s="211" t="str">
        <f t="shared" ca="1" si="725"/>
        <v/>
      </c>
      <c r="R7729" s="211" t="str">
        <f t="shared" si="721"/>
        <v/>
      </c>
      <c r="S7729" s="213" t="str">
        <f t="shared" ca="1" si="722"/>
        <v/>
      </c>
      <c r="T7729" s="214" t="str">
        <f t="shared" ca="1" si="726"/>
        <v/>
      </c>
    </row>
    <row r="7730" spans="1:20" x14ac:dyDescent="0.25">
      <c r="A7730" s="119" t="s">
        <v>13299</v>
      </c>
      <c r="B7730" s="260"/>
      <c r="C7730" s="264" t="str">
        <f>IF(ISERROR(VLOOKUP(B7730,'Tous les abonnés'!$A$6:$I$5491,2,0)),"",VLOOKUP(B7730,'Tous les abonnés'!$A$6:$I$5491,2,0))</f>
        <v/>
      </c>
      <c r="D7730" s="26"/>
      <c r="E7730" s="265"/>
      <c r="F7730" s="207" t="str">
        <f>IF(ISERROR(IF(VLOOKUP(D7730,Paramètres!$C$17:$H$33,6,0)="oui","illimité",VLOOKUP(D7730,Paramètres!$C$17:$H$33,5,0))),"",IF(VLOOKUP(D7730,Paramètres!$C$17:$H$33,6,0)="oui","illimité",VLOOKUP(D7730,Paramètres!$C$17:$H$33,5,0)))</f>
        <v/>
      </c>
      <c r="G7730" s="269" t="str">
        <f t="shared" si="723"/>
        <v/>
      </c>
      <c r="H7730" s="208"/>
      <c r="I7730" s="53"/>
      <c r="J7730" s="209"/>
      <c r="K7730" s="271"/>
      <c r="L7730" s="37"/>
      <c r="M7730" s="218"/>
      <c r="N7730" s="124"/>
      <c r="O7730" s="211" t="str">
        <f t="shared" ca="1" si="724"/>
        <v/>
      </c>
      <c r="P7730" s="212" t="str">
        <f>IF(ISERROR(VLOOKUP(L7730,Paramètres!$A$38:$B$40,2,0)),"",VLOOKUP(L7730,Paramètres!$A$38:$B$40,2,0))</f>
        <v/>
      </c>
      <c r="Q7730" s="211" t="str">
        <f t="shared" ca="1" si="725"/>
        <v/>
      </c>
      <c r="R7730" s="211" t="str">
        <f t="shared" si="721"/>
        <v/>
      </c>
      <c r="S7730" s="213" t="str">
        <f t="shared" ca="1" si="722"/>
        <v/>
      </c>
      <c r="T7730" s="214" t="str">
        <f t="shared" ca="1" si="726"/>
        <v/>
      </c>
    </row>
    <row r="7731" spans="1:20" x14ac:dyDescent="0.25">
      <c r="A7731" s="119" t="s">
        <v>13300</v>
      </c>
      <c r="B7731" s="260"/>
      <c r="C7731" s="264" t="str">
        <f>IF(ISERROR(VLOOKUP(B7731,'Tous les abonnés'!$A$6:$I$5491,2,0)),"",VLOOKUP(B7731,'Tous les abonnés'!$A$6:$I$5491,2,0))</f>
        <v/>
      </c>
      <c r="D7731" s="26"/>
      <c r="E7731" s="265"/>
      <c r="F7731" s="207" t="str">
        <f>IF(ISERROR(IF(VLOOKUP(D7731,Paramètres!$C$17:$H$33,6,0)="oui","illimité",VLOOKUP(D7731,Paramètres!$C$17:$H$33,5,0))),"",IF(VLOOKUP(D7731,Paramètres!$C$17:$H$33,6,0)="oui","illimité",VLOOKUP(D7731,Paramètres!$C$17:$H$33,5,0)))</f>
        <v/>
      </c>
      <c r="G7731" s="269" t="str">
        <f t="shared" si="723"/>
        <v/>
      </c>
      <c r="H7731" s="208"/>
      <c r="I7731" s="53"/>
      <c r="J7731" s="209"/>
      <c r="K7731" s="271"/>
      <c r="L7731" s="37"/>
      <c r="M7731" s="218"/>
      <c r="N7731" s="124"/>
      <c r="O7731" s="211" t="str">
        <f t="shared" ca="1" si="724"/>
        <v/>
      </c>
      <c r="P7731" s="212" t="str">
        <f>IF(ISERROR(VLOOKUP(L7731,Paramètres!$A$38:$B$40,2,0)),"",VLOOKUP(L7731,Paramètres!$A$38:$B$40,2,0))</f>
        <v/>
      </c>
      <c r="Q7731" s="211" t="str">
        <f t="shared" ca="1" si="725"/>
        <v/>
      </c>
      <c r="R7731" s="211" t="str">
        <f t="shared" si="721"/>
        <v/>
      </c>
      <c r="S7731" s="213" t="str">
        <f t="shared" ca="1" si="722"/>
        <v/>
      </c>
      <c r="T7731" s="214" t="str">
        <f t="shared" ca="1" si="726"/>
        <v/>
      </c>
    </row>
    <row r="7732" spans="1:20" x14ac:dyDescent="0.25">
      <c r="A7732" s="119" t="s">
        <v>13301</v>
      </c>
      <c r="B7732" s="260"/>
      <c r="C7732" s="264" t="str">
        <f>IF(ISERROR(VLOOKUP(B7732,'Tous les abonnés'!$A$6:$I$5491,2,0)),"",VLOOKUP(B7732,'Tous les abonnés'!$A$6:$I$5491,2,0))</f>
        <v/>
      </c>
      <c r="D7732" s="26"/>
      <c r="E7732" s="265"/>
      <c r="F7732" s="207" t="str">
        <f>IF(ISERROR(IF(VLOOKUP(D7732,Paramètres!$C$17:$H$33,6,0)="oui","illimité",VLOOKUP(D7732,Paramètres!$C$17:$H$33,5,0))),"",IF(VLOOKUP(D7732,Paramètres!$C$17:$H$33,6,0)="oui","illimité",VLOOKUP(D7732,Paramètres!$C$17:$H$33,5,0)))</f>
        <v/>
      </c>
      <c r="G7732" s="269" t="str">
        <f t="shared" si="723"/>
        <v/>
      </c>
      <c r="H7732" s="208"/>
      <c r="I7732" s="53"/>
      <c r="J7732" s="209"/>
      <c r="K7732" s="271"/>
      <c r="L7732" s="37"/>
      <c r="M7732" s="218"/>
      <c r="N7732" s="124"/>
      <c r="O7732" s="211" t="str">
        <f t="shared" ca="1" si="724"/>
        <v/>
      </c>
      <c r="P7732" s="212" t="str">
        <f>IF(ISERROR(VLOOKUP(L7732,Paramètres!$A$38:$B$40,2,0)),"",VLOOKUP(L7732,Paramètres!$A$38:$B$40,2,0))</f>
        <v/>
      </c>
      <c r="Q7732" s="211" t="str">
        <f t="shared" ca="1" si="725"/>
        <v/>
      </c>
      <c r="R7732" s="211" t="str">
        <f t="shared" si="721"/>
        <v/>
      </c>
      <c r="S7732" s="213" t="str">
        <f t="shared" ca="1" si="722"/>
        <v/>
      </c>
      <c r="T7732" s="214" t="str">
        <f t="shared" ca="1" si="726"/>
        <v/>
      </c>
    </row>
    <row r="7733" spans="1:20" x14ac:dyDescent="0.25">
      <c r="A7733" s="119" t="s">
        <v>13302</v>
      </c>
      <c r="B7733" s="260"/>
      <c r="C7733" s="264" t="str">
        <f>IF(ISERROR(VLOOKUP(B7733,'Tous les abonnés'!$A$6:$I$5491,2,0)),"",VLOOKUP(B7733,'Tous les abonnés'!$A$6:$I$5491,2,0))</f>
        <v/>
      </c>
      <c r="D7733" s="26"/>
      <c r="E7733" s="265"/>
      <c r="F7733" s="207" t="str">
        <f>IF(ISERROR(IF(VLOOKUP(D7733,Paramètres!$C$17:$H$33,6,0)="oui","illimité",VLOOKUP(D7733,Paramètres!$C$17:$H$33,5,0))),"",IF(VLOOKUP(D7733,Paramètres!$C$17:$H$33,6,0)="oui","illimité",VLOOKUP(D7733,Paramètres!$C$17:$H$33,5,0)))</f>
        <v/>
      </c>
      <c r="G7733" s="269" t="str">
        <f t="shared" si="723"/>
        <v/>
      </c>
      <c r="H7733" s="208"/>
      <c r="I7733" s="53"/>
      <c r="J7733" s="209"/>
      <c r="K7733" s="271"/>
      <c r="L7733" s="37"/>
      <c r="M7733" s="218"/>
      <c r="N7733" s="124"/>
      <c r="O7733" s="211" t="str">
        <f t="shared" ca="1" si="724"/>
        <v/>
      </c>
      <c r="P7733" s="212" t="str">
        <f>IF(ISERROR(VLOOKUP(L7733,Paramètres!$A$38:$B$40,2,0)),"",VLOOKUP(L7733,Paramètres!$A$38:$B$40,2,0))</f>
        <v/>
      </c>
      <c r="Q7733" s="211" t="str">
        <f t="shared" ca="1" si="725"/>
        <v/>
      </c>
      <c r="R7733" s="211" t="str">
        <f t="shared" si="721"/>
        <v/>
      </c>
      <c r="S7733" s="213" t="str">
        <f t="shared" ca="1" si="722"/>
        <v/>
      </c>
      <c r="T7733" s="214" t="str">
        <f t="shared" ca="1" si="726"/>
        <v/>
      </c>
    </row>
    <row r="7734" spans="1:20" x14ac:dyDescent="0.25">
      <c r="A7734" s="119" t="s">
        <v>13303</v>
      </c>
      <c r="B7734" s="260"/>
      <c r="C7734" s="264" t="str">
        <f>IF(ISERROR(VLOOKUP(B7734,'Tous les abonnés'!$A$6:$I$5491,2,0)),"",VLOOKUP(B7734,'Tous les abonnés'!$A$6:$I$5491,2,0))</f>
        <v/>
      </c>
      <c r="D7734" s="26"/>
      <c r="E7734" s="265"/>
      <c r="F7734" s="207" t="str">
        <f>IF(ISERROR(IF(VLOOKUP(D7734,Paramètres!$C$17:$H$33,6,0)="oui","illimité",VLOOKUP(D7734,Paramètres!$C$17:$H$33,5,0))),"",IF(VLOOKUP(D7734,Paramètres!$C$17:$H$33,6,0)="oui","illimité",VLOOKUP(D7734,Paramètres!$C$17:$H$33,5,0)))</f>
        <v/>
      </c>
      <c r="G7734" s="269" t="str">
        <f t="shared" si="723"/>
        <v/>
      </c>
      <c r="H7734" s="208"/>
      <c r="I7734" s="53"/>
      <c r="J7734" s="209"/>
      <c r="K7734" s="271"/>
      <c r="L7734" s="37"/>
      <c r="M7734" s="218"/>
      <c r="N7734" s="124"/>
      <c r="O7734" s="211" t="str">
        <f t="shared" ca="1" si="724"/>
        <v/>
      </c>
      <c r="P7734" s="212" t="str">
        <f>IF(ISERROR(VLOOKUP(L7734,Paramètres!$A$38:$B$40,2,0)),"",VLOOKUP(L7734,Paramètres!$A$38:$B$40,2,0))</f>
        <v/>
      </c>
      <c r="Q7734" s="211" t="str">
        <f t="shared" ca="1" si="725"/>
        <v/>
      </c>
      <c r="R7734" s="211" t="str">
        <f t="shared" si="721"/>
        <v/>
      </c>
      <c r="S7734" s="213" t="str">
        <f t="shared" ca="1" si="722"/>
        <v/>
      </c>
      <c r="T7734" s="214" t="str">
        <f t="shared" ca="1" si="726"/>
        <v/>
      </c>
    </row>
    <row r="7735" spans="1:20" x14ac:dyDescent="0.25">
      <c r="A7735" s="119" t="s">
        <v>13304</v>
      </c>
      <c r="B7735" s="260"/>
      <c r="C7735" s="264" t="str">
        <f>IF(ISERROR(VLOOKUP(B7735,'Tous les abonnés'!$A$6:$I$5491,2,0)),"",VLOOKUP(B7735,'Tous les abonnés'!$A$6:$I$5491,2,0))</f>
        <v/>
      </c>
      <c r="D7735" s="26"/>
      <c r="E7735" s="265"/>
      <c r="F7735" s="207" t="str">
        <f>IF(ISERROR(IF(VLOOKUP(D7735,Paramètres!$C$17:$H$33,6,0)="oui","illimité",VLOOKUP(D7735,Paramètres!$C$17:$H$33,5,0))),"",IF(VLOOKUP(D7735,Paramètres!$C$17:$H$33,6,0)="oui","illimité",VLOOKUP(D7735,Paramètres!$C$17:$H$33,5,0)))</f>
        <v/>
      </c>
      <c r="G7735" s="269" t="str">
        <f t="shared" si="723"/>
        <v/>
      </c>
      <c r="H7735" s="208"/>
      <c r="I7735" s="53"/>
      <c r="J7735" s="209"/>
      <c r="K7735" s="271"/>
      <c r="L7735" s="37"/>
      <c r="M7735" s="218"/>
      <c r="N7735" s="124"/>
      <c r="O7735" s="211" t="str">
        <f t="shared" ca="1" si="724"/>
        <v/>
      </c>
      <c r="P7735" s="212" t="str">
        <f>IF(ISERROR(VLOOKUP(L7735,Paramètres!$A$38:$B$40,2,0)),"",VLOOKUP(L7735,Paramètres!$A$38:$B$40,2,0))</f>
        <v/>
      </c>
      <c r="Q7735" s="211" t="str">
        <f t="shared" ca="1" si="725"/>
        <v/>
      </c>
      <c r="R7735" s="211" t="str">
        <f t="shared" si="721"/>
        <v/>
      </c>
      <c r="S7735" s="213" t="str">
        <f t="shared" ca="1" si="722"/>
        <v/>
      </c>
      <c r="T7735" s="214" t="str">
        <f t="shared" ca="1" si="726"/>
        <v/>
      </c>
    </row>
    <row r="7736" spans="1:20" x14ac:dyDescent="0.25">
      <c r="A7736" s="119" t="s">
        <v>13305</v>
      </c>
      <c r="B7736" s="260"/>
      <c r="C7736" s="264" t="str">
        <f>IF(ISERROR(VLOOKUP(B7736,'Tous les abonnés'!$A$6:$I$5491,2,0)),"",VLOOKUP(B7736,'Tous les abonnés'!$A$6:$I$5491,2,0))</f>
        <v/>
      </c>
      <c r="D7736" s="26"/>
      <c r="E7736" s="265"/>
      <c r="F7736" s="207" t="str">
        <f>IF(ISERROR(IF(VLOOKUP(D7736,Paramètres!$C$17:$H$33,6,0)="oui","illimité",VLOOKUP(D7736,Paramètres!$C$17:$H$33,5,0))),"",IF(VLOOKUP(D7736,Paramètres!$C$17:$H$33,6,0)="oui","illimité",VLOOKUP(D7736,Paramètres!$C$17:$H$33,5,0)))</f>
        <v/>
      </c>
      <c r="G7736" s="269" t="str">
        <f t="shared" si="723"/>
        <v/>
      </c>
      <c r="H7736" s="208"/>
      <c r="I7736" s="53"/>
      <c r="J7736" s="209"/>
      <c r="K7736" s="271"/>
      <c r="L7736" s="37"/>
      <c r="M7736" s="218"/>
      <c r="N7736" s="124"/>
      <c r="O7736" s="211" t="str">
        <f t="shared" ca="1" si="724"/>
        <v/>
      </c>
      <c r="P7736" s="212" t="str">
        <f>IF(ISERROR(VLOOKUP(L7736,Paramètres!$A$38:$B$40,2,0)),"",VLOOKUP(L7736,Paramètres!$A$38:$B$40,2,0))</f>
        <v/>
      </c>
      <c r="Q7736" s="211" t="str">
        <f t="shared" ca="1" si="725"/>
        <v/>
      </c>
      <c r="R7736" s="211" t="str">
        <f t="shared" si="721"/>
        <v/>
      </c>
      <c r="S7736" s="213" t="str">
        <f t="shared" ca="1" si="722"/>
        <v/>
      </c>
      <c r="T7736" s="214" t="str">
        <f t="shared" ca="1" si="726"/>
        <v/>
      </c>
    </row>
    <row r="7737" spans="1:20" x14ac:dyDescent="0.25">
      <c r="A7737" s="119" t="s">
        <v>13306</v>
      </c>
      <c r="B7737" s="260"/>
      <c r="C7737" s="264" t="str">
        <f>IF(ISERROR(VLOOKUP(B7737,'Tous les abonnés'!$A$6:$I$5491,2,0)),"",VLOOKUP(B7737,'Tous les abonnés'!$A$6:$I$5491,2,0))</f>
        <v/>
      </c>
      <c r="D7737" s="26"/>
      <c r="E7737" s="265"/>
      <c r="F7737" s="207" t="str">
        <f>IF(ISERROR(IF(VLOOKUP(D7737,Paramètres!$C$17:$H$33,6,0)="oui","illimité",VLOOKUP(D7737,Paramètres!$C$17:$H$33,5,0))),"",IF(VLOOKUP(D7737,Paramètres!$C$17:$H$33,6,0)="oui","illimité",VLOOKUP(D7737,Paramètres!$C$17:$H$33,5,0)))</f>
        <v/>
      </c>
      <c r="G7737" s="269" t="str">
        <f t="shared" si="723"/>
        <v/>
      </c>
      <c r="H7737" s="208"/>
      <c r="I7737" s="53"/>
      <c r="J7737" s="209"/>
      <c r="K7737" s="271"/>
      <c r="L7737" s="37"/>
      <c r="M7737" s="218"/>
      <c r="N7737" s="124"/>
      <c r="O7737" s="211" t="str">
        <f t="shared" ca="1" si="724"/>
        <v/>
      </c>
      <c r="P7737" s="212" t="str">
        <f>IF(ISERROR(VLOOKUP(L7737,Paramètres!$A$38:$B$40,2,0)),"",VLOOKUP(L7737,Paramètres!$A$38:$B$40,2,0))</f>
        <v/>
      </c>
      <c r="Q7737" s="211" t="str">
        <f t="shared" ca="1" si="725"/>
        <v/>
      </c>
      <c r="R7737" s="211" t="str">
        <f t="shared" si="721"/>
        <v/>
      </c>
      <c r="S7737" s="213" t="str">
        <f t="shared" ca="1" si="722"/>
        <v/>
      </c>
      <c r="T7737" s="214" t="str">
        <f t="shared" ca="1" si="726"/>
        <v/>
      </c>
    </row>
    <row r="7738" spans="1:20" x14ac:dyDescent="0.25">
      <c r="A7738" s="119" t="s">
        <v>13307</v>
      </c>
      <c r="B7738" s="260"/>
      <c r="C7738" s="264" t="str">
        <f>IF(ISERROR(VLOOKUP(B7738,'Tous les abonnés'!$A$6:$I$5491,2,0)),"",VLOOKUP(B7738,'Tous les abonnés'!$A$6:$I$5491,2,0))</f>
        <v/>
      </c>
      <c r="D7738" s="26"/>
      <c r="E7738" s="265"/>
      <c r="F7738" s="207" t="str">
        <f>IF(ISERROR(IF(VLOOKUP(D7738,Paramètres!$C$17:$H$33,6,0)="oui","illimité",VLOOKUP(D7738,Paramètres!$C$17:$H$33,5,0))),"",IF(VLOOKUP(D7738,Paramètres!$C$17:$H$33,6,0)="oui","illimité",VLOOKUP(D7738,Paramètres!$C$17:$H$33,5,0)))</f>
        <v/>
      </c>
      <c r="G7738" s="269" t="str">
        <f t="shared" si="723"/>
        <v/>
      </c>
      <c r="H7738" s="208"/>
      <c r="I7738" s="53"/>
      <c r="J7738" s="209"/>
      <c r="K7738" s="271"/>
      <c r="L7738" s="37"/>
      <c r="M7738" s="218"/>
      <c r="N7738" s="124"/>
      <c r="O7738" s="211" t="str">
        <f t="shared" ca="1" si="724"/>
        <v/>
      </c>
      <c r="P7738" s="212" t="str">
        <f>IF(ISERROR(VLOOKUP(L7738,Paramètres!$A$38:$B$40,2,0)),"",VLOOKUP(L7738,Paramètres!$A$38:$B$40,2,0))</f>
        <v/>
      </c>
      <c r="Q7738" s="211" t="str">
        <f t="shared" ca="1" si="725"/>
        <v/>
      </c>
      <c r="R7738" s="211" t="str">
        <f t="shared" si="721"/>
        <v/>
      </c>
      <c r="S7738" s="213" t="str">
        <f t="shared" ca="1" si="722"/>
        <v/>
      </c>
      <c r="T7738" s="214" t="str">
        <f t="shared" ca="1" si="726"/>
        <v/>
      </c>
    </row>
    <row r="7739" spans="1:20" x14ac:dyDescent="0.25">
      <c r="A7739" s="119" t="s">
        <v>13308</v>
      </c>
      <c r="B7739" s="260"/>
      <c r="C7739" s="264" t="str">
        <f>IF(ISERROR(VLOOKUP(B7739,'Tous les abonnés'!$A$6:$I$5491,2,0)),"",VLOOKUP(B7739,'Tous les abonnés'!$A$6:$I$5491,2,0))</f>
        <v/>
      </c>
      <c r="D7739" s="26"/>
      <c r="E7739" s="265"/>
      <c r="F7739" s="207" t="str">
        <f>IF(ISERROR(IF(VLOOKUP(D7739,Paramètres!$C$17:$H$33,6,0)="oui","illimité",VLOOKUP(D7739,Paramètres!$C$17:$H$33,5,0))),"",IF(VLOOKUP(D7739,Paramètres!$C$17:$H$33,6,0)="oui","illimité",VLOOKUP(D7739,Paramètres!$C$17:$H$33,5,0)))</f>
        <v/>
      </c>
      <c r="G7739" s="269" t="str">
        <f t="shared" si="723"/>
        <v/>
      </c>
      <c r="H7739" s="208"/>
      <c r="I7739" s="53"/>
      <c r="J7739" s="209"/>
      <c r="K7739" s="271"/>
      <c r="L7739" s="37"/>
      <c r="M7739" s="218"/>
      <c r="N7739" s="124"/>
      <c r="O7739" s="211" t="str">
        <f t="shared" ca="1" si="724"/>
        <v/>
      </c>
      <c r="P7739" s="212" t="str">
        <f>IF(ISERROR(VLOOKUP(L7739,Paramètres!$A$38:$B$40,2,0)),"",VLOOKUP(L7739,Paramètres!$A$38:$B$40,2,0))</f>
        <v/>
      </c>
      <c r="Q7739" s="211" t="str">
        <f t="shared" ca="1" si="725"/>
        <v/>
      </c>
      <c r="R7739" s="211" t="str">
        <f t="shared" si="721"/>
        <v/>
      </c>
      <c r="S7739" s="213" t="str">
        <f t="shared" ca="1" si="722"/>
        <v/>
      </c>
      <c r="T7739" s="214" t="str">
        <f t="shared" ca="1" si="726"/>
        <v/>
      </c>
    </row>
    <row r="7740" spans="1:20" x14ac:dyDescent="0.25">
      <c r="A7740" s="119" t="s">
        <v>13309</v>
      </c>
      <c r="B7740" s="260"/>
      <c r="C7740" s="264" t="str">
        <f>IF(ISERROR(VLOOKUP(B7740,'Tous les abonnés'!$A$6:$I$5491,2,0)),"",VLOOKUP(B7740,'Tous les abonnés'!$A$6:$I$5491,2,0))</f>
        <v/>
      </c>
      <c r="D7740" s="26"/>
      <c r="E7740" s="265"/>
      <c r="F7740" s="207" t="str">
        <f>IF(ISERROR(IF(VLOOKUP(D7740,Paramètres!$C$17:$H$33,6,0)="oui","illimité",VLOOKUP(D7740,Paramètres!$C$17:$H$33,5,0))),"",IF(VLOOKUP(D7740,Paramètres!$C$17:$H$33,6,0)="oui","illimité",VLOOKUP(D7740,Paramètres!$C$17:$H$33,5,0)))</f>
        <v/>
      </c>
      <c r="G7740" s="269" t="str">
        <f t="shared" si="723"/>
        <v/>
      </c>
      <c r="H7740" s="208"/>
      <c r="I7740" s="53"/>
      <c r="J7740" s="209"/>
      <c r="K7740" s="271"/>
      <c r="L7740" s="37"/>
      <c r="M7740" s="218"/>
      <c r="N7740" s="124"/>
      <c r="O7740" s="211" t="str">
        <f t="shared" ca="1" si="724"/>
        <v/>
      </c>
      <c r="P7740" s="212" t="str">
        <f>IF(ISERROR(VLOOKUP(L7740,Paramètres!$A$38:$B$40,2,0)),"",VLOOKUP(L7740,Paramètres!$A$38:$B$40,2,0))</f>
        <v/>
      </c>
      <c r="Q7740" s="211" t="str">
        <f t="shared" ca="1" si="725"/>
        <v/>
      </c>
      <c r="R7740" s="211" t="str">
        <f t="shared" si="721"/>
        <v/>
      </c>
      <c r="S7740" s="213" t="str">
        <f t="shared" ca="1" si="722"/>
        <v/>
      </c>
      <c r="T7740" s="214" t="str">
        <f t="shared" ca="1" si="726"/>
        <v/>
      </c>
    </row>
    <row r="7741" spans="1:20" x14ac:dyDescent="0.25">
      <c r="A7741" s="119" t="s">
        <v>13310</v>
      </c>
      <c r="B7741" s="260"/>
      <c r="C7741" s="264" t="str">
        <f>IF(ISERROR(VLOOKUP(B7741,'Tous les abonnés'!$A$6:$I$5491,2,0)),"",VLOOKUP(B7741,'Tous les abonnés'!$A$6:$I$5491,2,0))</f>
        <v/>
      </c>
      <c r="D7741" s="26"/>
      <c r="E7741" s="265"/>
      <c r="F7741" s="207" t="str">
        <f>IF(ISERROR(IF(VLOOKUP(D7741,Paramètres!$C$17:$H$33,6,0)="oui","illimité",VLOOKUP(D7741,Paramètres!$C$17:$H$33,5,0))),"",IF(VLOOKUP(D7741,Paramètres!$C$17:$H$33,6,0)="oui","illimité",VLOOKUP(D7741,Paramètres!$C$17:$H$33,5,0)))</f>
        <v/>
      </c>
      <c r="G7741" s="269" t="str">
        <f t="shared" si="723"/>
        <v/>
      </c>
      <c r="H7741" s="208"/>
      <c r="I7741" s="53"/>
      <c r="J7741" s="209"/>
      <c r="K7741" s="271"/>
      <c r="L7741" s="37"/>
      <c r="M7741" s="218"/>
      <c r="N7741" s="124"/>
      <c r="O7741" s="211" t="str">
        <f t="shared" ca="1" si="724"/>
        <v/>
      </c>
      <c r="P7741" s="212" t="str">
        <f>IF(ISERROR(VLOOKUP(L7741,Paramètres!$A$38:$B$40,2,0)),"",VLOOKUP(L7741,Paramètres!$A$38:$B$40,2,0))</f>
        <v/>
      </c>
      <c r="Q7741" s="211" t="str">
        <f t="shared" ca="1" si="725"/>
        <v/>
      </c>
      <c r="R7741" s="211" t="str">
        <f t="shared" si="721"/>
        <v/>
      </c>
      <c r="S7741" s="213" t="str">
        <f t="shared" ca="1" si="722"/>
        <v/>
      </c>
      <c r="T7741" s="214" t="str">
        <f t="shared" ca="1" si="726"/>
        <v/>
      </c>
    </row>
    <row r="7742" spans="1:20" x14ac:dyDescent="0.25">
      <c r="A7742" s="119" t="s">
        <v>13311</v>
      </c>
      <c r="B7742" s="260"/>
      <c r="C7742" s="264" t="str">
        <f>IF(ISERROR(VLOOKUP(B7742,'Tous les abonnés'!$A$6:$I$5491,2,0)),"",VLOOKUP(B7742,'Tous les abonnés'!$A$6:$I$5491,2,0))</f>
        <v/>
      </c>
      <c r="D7742" s="26"/>
      <c r="E7742" s="265"/>
      <c r="F7742" s="207" t="str">
        <f>IF(ISERROR(IF(VLOOKUP(D7742,Paramètres!$C$17:$H$33,6,0)="oui","illimité",VLOOKUP(D7742,Paramètres!$C$17:$H$33,5,0))),"",IF(VLOOKUP(D7742,Paramètres!$C$17:$H$33,6,0)="oui","illimité",VLOOKUP(D7742,Paramètres!$C$17:$H$33,5,0)))</f>
        <v/>
      </c>
      <c r="G7742" s="269" t="str">
        <f t="shared" si="723"/>
        <v/>
      </c>
      <c r="H7742" s="208"/>
      <c r="I7742" s="53"/>
      <c r="J7742" s="209"/>
      <c r="K7742" s="271"/>
      <c r="L7742" s="37"/>
      <c r="M7742" s="218"/>
      <c r="N7742" s="124"/>
      <c r="O7742" s="211" t="str">
        <f t="shared" ca="1" si="724"/>
        <v/>
      </c>
      <c r="P7742" s="212" t="str">
        <f>IF(ISERROR(VLOOKUP(L7742,Paramètres!$A$38:$B$40,2,0)),"",VLOOKUP(L7742,Paramètres!$A$38:$B$40,2,0))</f>
        <v/>
      </c>
      <c r="Q7742" s="211" t="str">
        <f t="shared" ca="1" si="725"/>
        <v/>
      </c>
      <c r="R7742" s="211" t="str">
        <f t="shared" si="721"/>
        <v/>
      </c>
      <c r="S7742" s="213" t="str">
        <f t="shared" ca="1" si="722"/>
        <v/>
      </c>
      <c r="T7742" s="214" t="str">
        <f t="shared" ca="1" si="726"/>
        <v/>
      </c>
    </row>
    <row r="7743" spans="1:20" x14ac:dyDescent="0.25">
      <c r="A7743" s="119" t="s">
        <v>13312</v>
      </c>
      <c r="B7743" s="260"/>
      <c r="C7743" s="264" t="str">
        <f>IF(ISERROR(VLOOKUP(B7743,'Tous les abonnés'!$A$6:$I$5491,2,0)),"",VLOOKUP(B7743,'Tous les abonnés'!$A$6:$I$5491,2,0))</f>
        <v/>
      </c>
      <c r="D7743" s="26"/>
      <c r="E7743" s="265"/>
      <c r="F7743" s="207" t="str">
        <f>IF(ISERROR(IF(VLOOKUP(D7743,Paramètres!$C$17:$H$33,6,0)="oui","illimité",VLOOKUP(D7743,Paramètres!$C$17:$H$33,5,0))),"",IF(VLOOKUP(D7743,Paramètres!$C$17:$H$33,6,0)="oui","illimité",VLOOKUP(D7743,Paramètres!$C$17:$H$33,5,0)))</f>
        <v/>
      </c>
      <c r="G7743" s="269" t="str">
        <f t="shared" si="723"/>
        <v/>
      </c>
      <c r="H7743" s="208"/>
      <c r="I7743" s="53"/>
      <c r="J7743" s="209"/>
      <c r="K7743" s="271"/>
      <c r="L7743" s="37"/>
      <c r="M7743" s="218"/>
      <c r="N7743" s="124"/>
      <c r="O7743" s="211" t="str">
        <f t="shared" ca="1" si="724"/>
        <v/>
      </c>
      <c r="P7743" s="212" t="str">
        <f>IF(ISERROR(VLOOKUP(L7743,Paramètres!$A$38:$B$40,2,0)),"",VLOOKUP(L7743,Paramètres!$A$38:$B$40,2,0))</f>
        <v/>
      </c>
      <c r="Q7743" s="211" t="str">
        <f t="shared" ca="1" si="725"/>
        <v/>
      </c>
      <c r="R7743" s="211" t="str">
        <f t="shared" si="721"/>
        <v/>
      </c>
      <c r="S7743" s="213" t="str">
        <f t="shared" ca="1" si="722"/>
        <v/>
      </c>
      <c r="T7743" s="214" t="str">
        <f t="shared" ca="1" si="726"/>
        <v/>
      </c>
    </row>
    <row r="7744" spans="1:20" x14ac:dyDescent="0.25">
      <c r="A7744" s="119" t="s">
        <v>13313</v>
      </c>
      <c r="B7744" s="260"/>
      <c r="C7744" s="264" t="str">
        <f>IF(ISERROR(VLOOKUP(B7744,'Tous les abonnés'!$A$6:$I$5491,2,0)),"",VLOOKUP(B7744,'Tous les abonnés'!$A$6:$I$5491,2,0))</f>
        <v/>
      </c>
      <c r="D7744" s="26"/>
      <c r="E7744" s="265"/>
      <c r="F7744" s="207" t="str">
        <f>IF(ISERROR(IF(VLOOKUP(D7744,Paramètres!$C$17:$H$33,6,0)="oui","illimité",VLOOKUP(D7744,Paramètres!$C$17:$H$33,5,0))),"",IF(VLOOKUP(D7744,Paramètres!$C$17:$H$33,6,0)="oui","illimité",VLOOKUP(D7744,Paramètres!$C$17:$H$33,5,0)))</f>
        <v/>
      </c>
      <c r="G7744" s="269" t="str">
        <f t="shared" si="723"/>
        <v/>
      </c>
      <c r="H7744" s="208"/>
      <c r="I7744" s="53"/>
      <c r="J7744" s="209"/>
      <c r="K7744" s="271"/>
      <c r="L7744" s="37"/>
      <c r="M7744" s="218"/>
      <c r="N7744" s="124"/>
      <c r="O7744" s="211" t="str">
        <f t="shared" ca="1" si="724"/>
        <v/>
      </c>
      <c r="P7744" s="212" t="str">
        <f>IF(ISERROR(VLOOKUP(L7744,Paramètres!$A$38:$B$40,2,0)),"",VLOOKUP(L7744,Paramètres!$A$38:$B$40,2,0))</f>
        <v/>
      </c>
      <c r="Q7744" s="211" t="str">
        <f t="shared" ca="1" si="725"/>
        <v/>
      </c>
      <c r="R7744" s="211" t="str">
        <f t="shared" si="721"/>
        <v/>
      </c>
      <c r="S7744" s="213" t="str">
        <f t="shared" ca="1" si="722"/>
        <v/>
      </c>
      <c r="T7744" s="214" t="str">
        <f t="shared" ca="1" si="726"/>
        <v/>
      </c>
    </row>
    <row r="7745" spans="1:20" x14ac:dyDescent="0.25">
      <c r="A7745" s="119" t="s">
        <v>13314</v>
      </c>
      <c r="B7745" s="260"/>
      <c r="C7745" s="264" t="str">
        <f>IF(ISERROR(VLOOKUP(B7745,'Tous les abonnés'!$A$6:$I$5491,2,0)),"",VLOOKUP(B7745,'Tous les abonnés'!$A$6:$I$5491,2,0))</f>
        <v/>
      </c>
      <c r="D7745" s="26"/>
      <c r="E7745" s="265"/>
      <c r="F7745" s="207" t="str">
        <f>IF(ISERROR(IF(VLOOKUP(D7745,Paramètres!$C$17:$H$33,6,0)="oui","illimité",VLOOKUP(D7745,Paramètres!$C$17:$H$33,5,0))),"",IF(VLOOKUP(D7745,Paramètres!$C$17:$H$33,6,0)="oui","illimité",VLOOKUP(D7745,Paramètres!$C$17:$H$33,5,0)))</f>
        <v/>
      </c>
      <c r="G7745" s="269" t="str">
        <f t="shared" si="723"/>
        <v/>
      </c>
      <c r="H7745" s="208"/>
      <c r="I7745" s="53"/>
      <c r="J7745" s="209"/>
      <c r="K7745" s="271"/>
      <c r="L7745" s="37"/>
      <c r="M7745" s="218"/>
      <c r="N7745" s="124"/>
      <c r="O7745" s="211" t="str">
        <f t="shared" ca="1" si="724"/>
        <v/>
      </c>
      <c r="P7745" s="212" t="str">
        <f>IF(ISERROR(VLOOKUP(L7745,Paramètres!$A$38:$B$40,2,0)),"",VLOOKUP(L7745,Paramètres!$A$38:$B$40,2,0))</f>
        <v/>
      </c>
      <c r="Q7745" s="211" t="str">
        <f t="shared" ca="1" si="725"/>
        <v/>
      </c>
      <c r="R7745" s="211" t="str">
        <f t="shared" si="721"/>
        <v/>
      </c>
      <c r="S7745" s="213" t="str">
        <f t="shared" ca="1" si="722"/>
        <v/>
      </c>
      <c r="T7745" s="214" t="str">
        <f t="shared" ca="1" si="726"/>
        <v/>
      </c>
    </row>
    <row r="7746" spans="1:20" x14ac:dyDescent="0.25">
      <c r="A7746" s="119" t="s">
        <v>13315</v>
      </c>
      <c r="B7746" s="260"/>
      <c r="C7746" s="264" t="str">
        <f>IF(ISERROR(VLOOKUP(B7746,'Tous les abonnés'!$A$6:$I$5491,2,0)),"",VLOOKUP(B7746,'Tous les abonnés'!$A$6:$I$5491,2,0))</f>
        <v/>
      </c>
      <c r="D7746" s="26"/>
      <c r="E7746" s="265"/>
      <c r="F7746" s="207" t="str">
        <f>IF(ISERROR(IF(VLOOKUP(D7746,Paramètres!$C$17:$H$33,6,0)="oui","illimité",VLOOKUP(D7746,Paramètres!$C$17:$H$33,5,0))),"",IF(VLOOKUP(D7746,Paramètres!$C$17:$H$33,6,0)="oui","illimité",VLOOKUP(D7746,Paramètres!$C$17:$H$33,5,0)))</f>
        <v/>
      </c>
      <c r="G7746" s="269" t="str">
        <f t="shared" si="723"/>
        <v/>
      </c>
      <c r="H7746" s="208"/>
      <c r="I7746" s="53"/>
      <c r="J7746" s="209"/>
      <c r="K7746" s="271"/>
      <c r="L7746" s="37"/>
      <c r="M7746" s="218"/>
      <c r="N7746" s="124"/>
      <c r="O7746" s="211" t="str">
        <f t="shared" ca="1" si="724"/>
        <v/>
      </c>
      <c r="P7746" s="212" t="str">
        <f>IF(ISERROR(VLOOKUP(L7746,Paramètres!$A$38:$B$40,2,0)),"",VLOOKUP(L7746,Paramètres!$A$38:$B$40,2,0))</f>
        <v/>
      </c>
      <c r="Q7746" s="211" t="str">
        <f t="shared" ca="1" si="725"/>
        <v/>
      </c>
      <c r="R7746" s="211" t="str">
        <f t="shared" si="721"/>
        <v/>
      </c>
      <c r="S7746" s="213" t="str">
        <f t="shared" ca="1" si="722"/>
        <v/>
      </c>
      <c r="T7746" s="214" t="str">
        <f t="shared" ca="1" si="726"/>
        <v/>
      </c>
    </row>
    <row r="7747" spans="1:20" x14ac:dyDescent="0.25">
      <c r="A7747" s="119" t="s">
        <v>13316</v>
      </c>
      <c r="B7747" s="260"/>
      <c r="C7747" s="264" t="str">
        <f>IF(ISERROR(VLOOKUP(B7747,'Tous les abonnés'!$A$6:$I$5491,2,0)),"",VLOOKUP(B7747,'Tous les abonnés'!$A$6:$I$5491,2,0))</f>
        <v/>
      </c>
      <c r="D7747" s="26"/>
      <c r="E7747" s="265"/>
      <c r="F7747" s="207" t="str">
        <f>IF(ISERROR(IF(VLOOKUP(D7747,Paramètres!$C$17:$H$33,6,0)="oui","illimité",VLOOKUP(D7747,Paramètres!$C$17:$H$33,5,0))),"",IF(VLOOKUP(D7747,Paramètres!$C$17:$H$33,6,0)="oui","illimité",VLOOKUP(D7747,Paramètres!$C$17:$H$33,5,0)))</f>
        <v/>
      </c>
      <c r="G7747" s="269" t="str">
        <f t="shared" si="723"/>
        <v/>
      </c>
      <c r="H7747" s="208"/>
      <c r="I7747" s="53"/>
      <c r="J7747" s="209"/>
      <c r="K7747" s="271"/>
      <c r="L7747" s="37"/>
      <c r="M7747" s="218"/>
      <c r="N7747" s="124"/>
      <c r="O7747" s="211" t="str">
        <f t="shared" ca="1" si="724"/>
        <v/>
      </c>
      <c r="P7747" s="212" t="str">
        <f>IF(ISERROR(VLOOKUP(L7747,Paramètres!$A$38:$B$40,2,0)),"",VLOOKUP(L7747,Paramètres!$A$38:$B$40,2,0))</f>
        <v/>
      </c>
      <c r="Q7747" s="211" t="str">
        <f t="shared" ca="1" si="725"/>
        <v/>
      </c>
      <c r="R7747" s="211" t="str">
        <f t="shared" si="721"/>
        <v/>
      </c>
      <c r="S7747" s="213" t="str">
        <f t="shared" ca="1" si="722"/>
        <v/>
      </c>
      <c r="T7747" s="214" t="str">
        <f t="shared" ca="1" si="726"/>
        <v/>
      </c>
    </row>
    <row r="7748" spans="1:20" x14ac:dyDescent="0.25">
      <c r="A7748" s="119" t="s">
        <v>13317</v>
      </c>
      <c r="B7748" s="260"/>
      <c r="C7748" s="264" t="str">
        <f>IF(ISERROR(VLOOKUP(B7748,'Tous les abonnés'!$A$6:$I$5491,2,0)),"",VLOOKUP(B7748,'Tous les abonnés'!$A$6:$I$5491,2,0))</f>
        <v/>
      </c>
      <c r="D7748" s="26"/>
      <c r="E7748" s="265"/>
      <c r="F7748" s="207" t="str">
        <f>IF(ISERROR(IF(VLOOKUP(D7748,Paramètres!$C$17:$H$33,6,0)="oui","illimité",VLOOKUP(D7748,Paramètres!$C$17:$H$33,5,0))),"",IF(VLOOKUP(D7748,Paramètres!$C$17:$H$33,6,0)="oui","illimité",VLOOKUP(D7748,Paramètres!$C$17:$H$33,5,0)))</f>
        <v/>
      </c>
      <c r="G7748" s="269" t="str">
        <f t="shared" si="723"/>
        <v/>
      </c>
      <c r="H7748" s="208"/>
      <c r="I7748" s="53"/>
      <c r="J7748" s="209"/>
      <c r="K7748" s="271"/>
      <c r="L7748" s="37"/>
      <c r="M7748" s="218"/>
      <c r="N7748" s="124"/>
      <c r="O7748" s="211" t="str">
        <f t="shared" ca="1" si="724"/>
        <v/>
      </c>
      <c r="P7748" s="212" t="str">
        <f>IF(ISERROR(VLOOKUP(L7748,Paramètres!$A$38:$B$40,2,0)),"",VLOOKUP(L7748,Paramètres!$A$38:$B$40,2,0))</f>
        <v/>
      </c>
      <c r="Q7748" s="211" t="str">
        <f t="shared" ca="1" si="725"/>
        <v/>
      </c>
      <c r="R7748" s="211" t="str">
        <f t="shared" si="721"/>
        <v/>
      </c>
      <c r="S7748" s="213" t="str">
        <f t="shared" ca="1" si="722"/>
        <v/>
      </c>
      <c r="T7748" s="214" t="str">
        <f t="shared" ca="1" si="726"/>
        <v/>
      </c>
    </row>
    <row r="7749" spans="1:20" x14ac:dyDescent="0.25">
      <c r="A7749" s="119" t="s">
        <v>13318</v>
      </c>
      <c r="B7749" s="260"/>
      <c r="C7749" s="264" t="str">
        <f>IF(ISERROR(VLOOKUP(B7749,'Tous les abonnés'!$A$6:$I$5491,2,0)),"",VLOOKUP(B7749,'Tous les abonnés'!$A$6:$I$5491,2,0))</f>
        <v/>
      </c>
      <c r="D7749" s="26"/>
      <c r="E7749" s="265"/>
      <c r="F7749" s="207" t="str">
        <f>IF(ISERROR(IF(VLOOKUP(D7749,Paramètres!$C$17:$H$33,6,0)="oui","illimité",VLOOKUP(D7749,Paramètres!$C$17:$H$33,5,0))),"",IF(VLOOKUP(D7749,Paramètres!$C$17:$H$33,6,0)="oui","illimité",VLOOKUP(D7749,Paramètres!$C$17:$H$33,5,0)))</f>
        <v/>
      </c>
      <c r="G7749" s="269" t="str">
        <f t="shared" si="723"/>
        <v/>
      </c>
      <c r="H7749" s="208"/>
      <c r="I7749" s="53"/>
      <c r="J7749" s="209"/>
      <c r="K7749" s="271"/>
      <c r="L7749" s="37"/>
      <c r="M7749" s="218"/>
      <c r="N7749" s="124"/>
      <c r="O7749" s="211" t="str">
        <f t="shared" ca="1" si="724"/>
        <v/>
      </c>
      <c r="P7749" s="212" t="str">
        <f>IF(ISERROR(VLOOKUP(L7749,Paramètres!$A$38:$B$40,2,0)),"",VLOOKUP(L7749,Paramètres!$A$38:$B$40,2,0))</f>
        <v/>
      </c>
      <c r="Q7749" s="211" t="str">
        <f t="shared" ca="1" si="725"/>
        <v/>
      </c>
      <c r="R7749" s="211" t="str">
        <f t="shared" si="721"/>
        <v/>
      </c>
      <c r="S7749" s="213" t="str">
        <f t="shared" ca="1" si="722"/>
        <v/>
      </c>
      <c r="T7749" s="214" t="str">
        <f t="shared" ca="1" si="726"/>
        <v/>
      </c>
    </row>
    <row r="7750" spans="1:20" x14ac:dyDescent="0.25">
      <c r="A7750" s="119" t="s">
        <v>13319</v>
      </c>
      <c r="B7750" s="260"/>
      <c r="C7750" s="264" t="str">
        <f>IF(ISERROR(VLOOKUP(B7750,'Tous les abonnés'!$A$6:$I$5491,2,0)),"",VLOOKUP(B7750,'Tous les abonnés'!$A$6:$I$5491,2,0))</f>
        <v/>
      </c>
      <c r="D7750" s="26"/>
      <c r="E7750" s="265"/>
      <c r="F7750" s="207" t="str">
        <f>IF(ISERROR(IF(VLOOKUP(D7750,Paramètres!$C$17:$H$33,6,0)="oui","illimité",VLOOKUP(D7750,Paramètres!$C$17:$H$33,5,0))),"",IF(VLOOKUP(D7750,Paramètres!$C$17:$H$33,6,0)="oui","illimité",VLOOKUP(D7750,Paramètres!$C$17:$H$33,5,0)))</f>
        <v/>
      </c>
      <c r="G7750" s="269" t="str">
        <f t="shared" si="723"/>
        <v/>
      </c>
      <c r="H7750" s="208"/>
      <c r="I7750" s="53"/>
      <c r="J7750" s="209"/>
      <c r="K7750" s="271"/>
      <c r="L7750" s="37"/>
      <c r="M7750" s="218"/>
      <c r="N7750" s="124"/>
      <c r="O7750" s="211" t="str">
        <f t="shared" ca="1" si="724"/>
        <v/>
      </c>
      <c r="P7750" s="212" t="str">
        <f>IF(ISERROR(VLOOKUP(L7750,Paramètres!$A$38:$B$40,2,0)),"",VLOOKUP(L7750,Paramètres!$A$38:$B$40,2,0))</f>
        <v/>
      </c>
      <c r="Q7750" s="211" t="str">
        <f t="shared" ca="1" si="725"/>
        <v/>
      </c>
      <c r="R7750" s="211" t="str">
        <f t="shared" si="721"/>
        <v/>
      </c>
      <c r="S7750" s="213" t="str">
        <f t="shared" ca="1" si="722"/>
        <v/>
      </c>
      <c r="T7750" s="214" t="str">
        <f t="shared" ca="1" si="726"/>
        <v/>
      </c>
    </row>
    <row r="7751" spans="1:20" x14ac:dyDescent="0.25">
      <c r="A7751" s="119" t="s">
        <v>13320</v>
      </c>
      <c r="B7751" s="260"/>
      <c r="C7751" s="264" t="str">
        <f>IF(ISERROR(VLOOKUP(B7751,'Tous les abonnés'!$A$6:$I$5491,2,0)),"",VLOOKUP(B7751,'Tous les abonnés'!$A$6:$I$5491,2,0))</f>
        <v/>
      </c>
      <c r="D7751" s="26"/>
      <c r="E7751" s="265"/>
      <c r="F7751" s="207" t="str">
        <f>IF(ISERROR(IF(VLOOKUP(D7751,Paramètres!$C$17:$H$33,6,0)="oui","illimité",VLOOKUP(D7751,Paramètres!$C$17:$H$33,5,0))),"",IF(VLOOKUP(D7751,Paramètres!$C$17:$H$33,6,0)="oui","illimité",VLOOKUP(D7751,Paramètres!$C$17:$H$33,5,0)))</f>
        <v/>
      </c>
      <c r="G7751" s="269" t="str">
        <f t="shared" si="723"/>
        <v/>
      </c>
      <c r="H7751" s="208"/>
      <c r="I7751" s="53"/>
      <c r="J7751" s="209"/>
      <c r="K7751" s="271"/>
      <c r="L7751" s="37"/>
      <c r="M7751" s="218"/>
      <c r="N7751" s="124"/>
      <c r="O7751" s="211" t="str">
        <f t="shared" ca="1" si="724"/>
        <v/>
      </c>
      <c r="P7751" s="212" t="str">
        <f>IF(ISERROR(VLOOKUP(L7751,Paramètres!$A$38:$B$40,2,0)),"",VLOOKUP(L7751,Paramètres!$A$38:$B$40,2,0))</f>
        <v/>
      </c>
      <c r="Q7751" s="211" t="str">
        <f t="shared" ca="1" si="725"/>
        <v/>
      </c>
      <c r="R7751" s="211" t="str">
        <f t="shared" ref="R7751:R7814" si="727">IF(L7751="en 1 fois",1,IF(F7751="illimité",O7751/P7751,IF(ISERROR(F7751/P7751),"",ROUND(F7751/P7751,0))))</f>
        <v/>
      </c>
      <c r="S7751" s="213" t="str">
        <f t="shared" ref="S7751:S7814" ca="1" si="728">IF(ISERROR(IF(F7751="illimité",Q7751*J7751,IF(L7751="en 1 fois",J7751,J7751*Q7751/R7751))),"",IF(F7751="illimité",Q7751*J7751,IF(L7751="en 1 fois",J7751,J7751*Q7751/R7751)))</f>
        <v/>
      </c>
      <c r="T7751" s="214" t="str">
        <f t="shared" ca="1" si="726"/>
        <v/>
      </c>
    </row>
    <row r="7752" spans="1:20" x14ac:dyDescent="0.25">
      <c r="A7752" s="119" t="s">
        <v>13321</v>
      </c>
      <c r="B7752" s="260"/>
      <c r="C7752" s="264" t="str">
        <f>IF(ISERROR(VLOOKUP(B7752,'Tous les abonnés'!$A$6:$I$5491,2,0)),"",VLOOKUP(B7752,'Tous les abonnés'!$A$6:$I$5491,2,0))</f>
        <v/>
      </c>
      <c r="D7752" s="26"/>
      <c r="E7752" s="265"/>
      <c r="F7752" s="207" t="str">
        <f>IF(ISERROR(IF(VLOOKUP(D7752,Paramètres!$C$17:$H$33,6,0)="oui","illimité",VLOOKUP(D7752,Paramètres!$C$17:$H$33,5,0))),"",IF(VLOOKUP(D7752,Paramètres!$C$17:$H$33,6,0)="oui","illimité",VLOOKUP(D7752,Paramètres!$C$17:$H$33,5,0)))</f>
        <v/>
      </c>
      <c r="G7752" s="269" t="str">
        <f t="shared" ref="G7752:G7815" si="729">IF(ISBLANK(K7752),IF(ISERROR(E7752+F7752),"",E7752+F7752),K7752)</f>
        <v/>
      </c>
      <c r="H7752" s="208"/>
      <c r="I7752" s="53"/>
      <c r="J7752" s="209"/>
      <c r="K7752" s="271"/>
      <c r="L7752" s="37"/>
      <c r="M7752" s="218"/>
      <c r="N7752" s="124"/>
      <c r="O7752" s="211" t="str">
        <f t="shared" ref="O7752:O7815" ca="1" si="730">IF(ISBLANK(E7752),"",IF(TODAY()&gt;G7752,G7752-E7752,TODAY()-E7752))</f>
        <v/>
      </c>
      <c r="P7752" s="212" t="str">
        <f>IF(ISERROR(VLOOKUP(L7752,Paramètres!$A$38:$B$40,2,0)),"",VLOOKUP(L7752,Paramètres!$A$38:$B$40,2,0))</f>
        <v/>
      </c>
      <c r="Q7752" s="211" t="str">
        <f t="shared" ref="Q7752:Q7815" ca="1" si="731">IF(ISERROR(O7752/P7752),"",ROUND(O7752/P7752,0))</f>
        <v/>
      </c>
      <c r="R7752" s="211" t="str">
        <f t="shared" si="727"/>
        <v/>
      </c>
      <c r="S7752" s="213" t="str">
        <f t="shared" ca="1" si="728"/>
        <v/>
      </c>
      <c r="T7752" s="214" t="str">
        <f t="shared" ref="T7752:T7815" ca="1" si="732">IF(ISERROR(S7752-N7752),"",S7752-N7752)</f>
        <v/>
      </c>
    </row>
    <row r="7753" spans="1:20" x14ac:dyDescent="0.25">
      <c r="A7753" s="119" t="s">
        <v>13322</v>
      </c>
      <c r="B7753" s="260"/>
      <c r="C7753" s="264" t="str">
        <f>IF(ISERROR(VLOOKUP(B7753,'Tous les abonnés'!$A$6:$I$5491,2,0)),"",VLOOKUP(B7753,'Tous les abonnés'!$A$6:$I$5491,2,0))</f>
        <v/>
      </c>
      <c r="D7753" s="26"/>
      <c r="E7753" s="265"/>
      <c r="F7753" s="207" t="str">
        <f>IF(ISERROR(IF(VLOOKUP(D7753,Paramètres!$C$17:$H$33,6,0)="oui","illimité",VLOOKUP(D7753,Paramètres!$C$17:$H$33,5,0))),"",IF(VLOOKUP(D7753,Paramètres!$C$17:$H$33,6,0)="oui","illimité",VLOOKUP(D7753,Paramètres!$C$17:$H$33,5,0)))</f>
        <v/>
      </c>
      <c r="G7753" s="269" t="str">
        <f t="shared" si="729"/>
        <v/>
      </c>
      <c r="H7753" s="208"/>
      <c r="I7753" s="53"/>
      <c r="J7753" s="209"/>
      <c r="K7753" s="271"/>
      <c r="L7753" s="37"/>
      <c r="M7753" s="218"/>
      <c r="N7753" s="124"/>
      <c r="O7753" s="211" t="str">
        <f t="shared" ca="1" si="730"/>
        <v/>
      </c>
      <c r="P7753" s="212" t="str">
        <f>IF(ISERROR(VLOOKUP(L7753,Paramètres!$A$38:$B$40,2,0)),"",VLOOKUP(L7753,Paramètres!$A$38:$B$40,2,0))</f>
        <v/>
      </c>
      <c r="Q7753" s="211" t="str">
        <f t="shared" ca="1" si="731"/>
        <v/>
      </c>
      <c r="R7753" s="211" t="str">
        <f t="shared" si="727"/>
        <v/>
      </c>
      <c r="S7753" s="213" t="str">
        <f t="shared" ca="1" si="728"/>
        <v/>
      </c>
      <c r="T7753" s="214" t="str">
        <f t="shared" ca="1" si="732"/>
        <v/>
      </c>
    </row>
    <row r="7754" spans="1:20" x14ac:dyDescent="0.25">
      <c r="A7754" s="119" t="s">
        <v>13323</v>
      </c>
      <c r="B7754" s="260"/>
      <c r="C7754" s="264" t="str">
        <f>IF(ISERROR(VLOOKUP(B7754,'Tous les abonnés'!$A$6:$I$5491,2,0)),"",VLOOKUP(B7754,'Tous les abonnés'!$A$6:$I$5491,2,0))</f>
        <v/>
      </c>
      <c r="D7754" s="26"/>
      <c r="E7754" s="265"/>
      <c r="F7754" s="207" t="str">
        <f>IF(ISERROR(IF(VLOOKUP(D7754,Paramètres!$C$17:$H$33,6,0)="oui","illimité",VLOOKUP(D7754,Paramètres!$C$17:$H$33,5,0))),"",IF(VLOOKUP(D7754,Paramètres!$C$17:$H$33,6,0)="oui","illimité",VLOOKUP(D7754,Paramètres!$C$17:$H$33,5,0)))</f>
        <v/>
      </c>
      <c r="G7754" s="269" t="str">
        <f t="shared" si="729"/>
        <v/>
      </c>
      <c r="H7754" s="208"/>
      <c r="I7754" s="53"/>
      <c r="J7754" s="209"/>
      <c r="K7754" s="271"/>
      <c r="L7754" s="37"/>
      <c r="M7754" s="218"/>
      <c r="N7754" s="124"/>
      <c r="O7754" s="211" t="str">
        <f t="shared" ca="1" si="730"/>
        <v/>
      </c>
      <c r="P7754" s="212" t="str">
        <f>IF(ISERROR(VLOOKUP(L7754,Paramètres!$A$38:$B$40,2,0)),"",VLOOKUP(L7754,Paramètres!$A$38:$B$40,2,0))</f>
        <v/>
      </c>
      <c r="Q7754" s="211" t="str">
        <f t="shared" ca="1" si="731"/>
        <v/>
      </c>
      <c r="R7754" s="211" t="str">
        <f t="shared" si="727"/>
        <v/>
      </c>
      <c r="S7754" s="213" t="str">
        <f t="shared" ca="1" si="728"/>
        <v/>
      </c>
      <c r="T7754" s="214" t="str">
        <f t="shared" ca="1" si="732"/>
        <v/>
      </c>
    </row>
    <row r="7755" spans="1:20" x14ac:dyDescent="0.25">
      <c r="A7755" s="119" t="s">
        <v>13324</v>
      </c>
      <c r="B7755" s="260"/>
      <c r="C7755" s="264" t="str">
        <f>IF(ISERROR(VLOOKUP(B7755,'Tous les abonnés'!$A$6:$I$5491,2,0)),"",VLOOKUP(B7755,'Tous les abonnés'!$A$6:$I$5491,2,0))</f>
        <v/>
      </c>
      <c r="D7755" s="26"/>
      <c r="E7755" s="265"/>
      <c r="F7755" s="207" t="str">
        <f>IF(ISERROR(IF(VLOOKUP(D7755,Paramètres!$C$17:$H$33,6,0)="oui","illimité",VLOOKUP(D7755,Paramètres!$C$17:$H$33,5,0))),"",IF(VLOOKUP(D7755,Paramètres!$C$17:$H$33,6,0)="oui","illimité",VLOOKUP(D7755,Paramètres!$C$17:$H$33,5,0)))</f>
        <v/>
      </c>
      <c r="G7755" s="269" t="str">
        <f t="shared" si="729"/>
        <v/>
      </c>
      <c r="H7755" s="208"/>
      <c r="I7755" s="53"/>
      <c r="J7755" s="209"/>
      <c r="K7755" s="271"/>
      <c r="L7755" s="37"/>
      <c r="M7755" s="218"/>
      <c r="N7755" s="124"/>
      <c r="O7755" s="211" t="str">
        <f t="shared" ca="1" si="730"/>
        <v/>
      </c>
      <c r="P7755" s="212" t="str">
        <f>IF(ISERROR(VLOOKUP(L7755,Paramètres!$A$38:$B$40,2,0)),"",VLOOKUP(L7755,Paramètres!$A$38:$B$40,2,0))</f>
        <v/>
      </c>
      <c r="Q7755" s="211" t="str">
        <f t="shared" ca="1" si="731"/>
        <v/>
      </c>
      <c r="R7755" s="211" t="str">
        <f t="shared" si="727"/>
        <v/>
      </c>
      <c r="S7755" s="213" t="str">
        <f t="shared" ca="1" si="728"/>
        <v/>
      </c>
      <c r="T7755" s="214" t="str">
        <f t="shared" ca="1" si="732"/>
        <v/>
      </c>
    </row>
    <row r="7756" spans="1:20" x14ac:dyDescent="0.25">
      <c r="A7756" s="119" t="s">
        <v>13325</v>
      </c>
      <c r="B7756" s="260"/>
      <c r="C7756" s="264" t="str">
        <f>IF(ISERROR(VLOOKUP(B7756,'Tous les abonnés'!$A$6:$I$5491,2,0)),"",VLOOKUP(B7756,'Tous les abonnés'!$A$6:$I$5491,2,0))</f>
        <v/>
      </c>
      <c r="D7756" s="26"/>
      <c r="E7756" s="265"/>
      <c r="F7756" s="207" t="str">
        <f>IF(ISERROR(IF(VLOOKUP(D7756,Paramètres!$C$17:$H$33,6,0)="oui","illimité",VLOOKUP(D7756,Paramètres!$C$17:$H$33,5,0))),"",IF(VLOOKUP(D7756,Paramètres!$C$17:$H$33,6,0)="oui","illimité",VLOOKUP(D7756,Paramètres!$C$17:$H$33,5,0)))</f>
        <v/>
      </c>
      <c r="G7756" s="269" t="str">
        <f t="shared" si="729"/>
        <v/>
      </c>
      <c r="H7756" s="208"/>
      <c r="I7756" s="53"/>
      <c r="J7756" s="209"/>
      <c r="K7756" s="271"/>
      <c r="L7756" s="37"/>
      <c r="M7756" s="218"/>
      <c r="N7756" s="124"/>
      <c r="O7756" s="211" t="str">
        <f t="shared" ca="1" si="730"/>
        <v/>
      </c>
      <c r="P7756" s="212" t="str">
        <f>IF(ISERROR(VLOOKUP(L7756,Paramètres!$A$38:$B$40,2,0)),"",VLOOKUP(L7756,Paramètres!$A$38:$B$40,2,0))</f>
        <v/>
      </c>
      <c r="Q7756" s="211" t="str">
        <f t="shared" ca="1" si="731"/>
        <v/>
      </c>
      <c r="R7756" s="211" t="str">
        <f t="shared" si="727"/>
        <v/>
      </c>
      <c r="S7756" s="213" t="str">
        <f t="shared" ca="1" si="728"/>
        <v/>
      </c>
      <c r="T7756" s="214" t="str">
        <f t="shared" ca="1" si="732"/>
        <v/>
      </c>
    </row>
    <row r="7757" spans="1:20" x14ac:dyDescent="0.25">
      <c r="A7757" s="119" t="s">
        <v>13326</v>
      </c>
      <c r="B7757" s="260"/>
      <c r="C7757" s="264" t="str">
        <f>IF(ISERROR(VLOOKUP(B7757,'Tous les abonnés'!$A$6:$I$5491,2,0)),"",VLOOKUP(B7757,'Tous les abonnés'!$A$6:$I$5491,2,0))</f>
        <v/>
      </c>
      <c r="D7757" s="26"/>
      <c r="E7757" s="265"/>
      <c r="F7757" s="207" t="str">
        <f>IF(ISERROR(IF(VLOOKUP(D7757,Paramètres!$C$17:$H$33,6,0)="oui","illimité",VLOOKUP(D7757,Paramètres!$C$17:$H$33,5,0))),"",IF(VLOOKUP(D7757,Paramètres!$C$17:$H$33,6,0)="oui","illimité",VLOOKUP(D7757,Paramètres!$C$17:$H$33,5,0)))</f>
        <v/>
      </c>
      <c r="G7757" s="269" t="str">
        <f t="shared" si="729"/>
        <v/>
      </c>
      <c r="H7757" s="208"/>
      <c r="I7757" s="53"/>
      <c r="J7757" s="209"/>
      <c r="K7757" s="271"/>
      <c r="L7757" s="37"/>
      <c r="M7757" s="218"/>
      <c r="N7757" s="124"/>
      <c r="O7757" s="211" t="str">
        <f t="shared" ca="1" si="730"/>
        <v/>
      </c>
      <c r="P7757" s="212" t="str">
        <f>IF(ISERROR(VLOOKUP(L7757,Paramètres!$A$38:$B$40,2,0)),"",VLOOKUP(L7757,Paramètres!$A$38:$B$40,2,0))</f>
        <v/>
      </c>
      <c r="Q7757" s="211" t="str">
        <f t="shared" ca="1" si="731"/>
        <v/>
      </c>
      <c r="R7757" s="211" t="str">
        <f t="shared" si="727"/>
        <v/>
      </c>
      <c r="S7757" s="213" t="str">
        <f t="shared" ca="1" si="728"/>
        <v/>
      </c>
      <c r="T7757" s="214" t="str">
        <f t="shared" ca="1" si="732"/>
        <v/>
      </c>
    </row>
    <row r="7758" spans="1:20" x14ac:dyDescent="0.25">
      <c r="A7758" s="119" t="s">
        <v>13327</v>
      </c>
      <c r="B7758" s="260"/>
      <c r="C7758" s="264" t="str">
        <f>IF(ISERROR(VLOOKUP(B7758,'Tous les abonnés'!$A$6:$I$5491,2,0)),"",VLOOKUP(B7758,'Tous les abonnés'!$A$6:$I$5491,2,0))</f>
        <v/>
      </c>
      <c r="D7758" s="26"/>
      <c r="E7758" s="265"/>
      <c r="F7758" s="207" t="str">
        <f>IF(ISERROR(IF(VLOOKUP(D7758,Paramètres!$C$17:$H$33,6,0)="oui","illimité",VLOOKUP(D7758,Paramètres!$C$17:$H$33,5,0))),"",IF(VLOOKUP(D7758,Paramètres!$C$17:$H$33,6,0)="oui","illimité",VLOOKUP(D7758,Paramètres!$C$17:$H$33,5,0)))</f>
        <v/>
      </c>
      <c r="G7758" s="269" t="str">
        <f t="shared" si="729"/>
        <v/>
      </c>
      <c r="H7758" s="208"/>
      <c r="I7758" s="53"/>
      <c r="J7758" s="209"/>
      <c r="K7758" s="271"/>
      <c r="L7758" s="37"/>
      <c r="M7758" s="218"/>
      <c r="N7758" s="124"/>
      <c r="O7758" s="211" t="str">
        <f t="shared" ca="1" si="730"/>
        <v/>
      </c>
      <c r="P7758" s="212" t="str">
        <f>IF(ISERROR(VLOOKUP(L7758,Paramètres!$A$38:$B$40,2,0)),"",VLOOKUP(L7758,Paramètres!$A$38:$B$40,2,0))</f>
        <v/>
      </c>
      <c r="Q7758" s="211" t="str">
        <f t="shared" ca="1" si="731"/>
        <v/>
      </c>
      <c r="R7758" s="211" t="str">
        <f t="shared" si="727"/>
        <v/>
      </c>
      <c r="S7758" s="213" t="str">
        <f t="shared" ca="1" si="728"/>
        <v/>
      </c>
      <c r="T7758" s="214" t="str">
        <f t="shared" ca="1" si="732"/>
        <v/>
      </c>
    </row>
    <row r="7759" spans="1:20" x14ac:dyDescent="0.25">
      <c r="A7759" s="119" t="s">
        <v>13328</v>
      </c>
      <c r="B7759" s="260"/>
      <c r="C7759" s="264" t="str">
        <f>IF(ISERROR(VLOOKUP(B7759,'Tous les abonnés'!$A$6:$I$5491,2,0)),"",VLOOKUP(B7759,'Tous les abonnés'!$A$6:$I$5491,2,0))</f>
        <v/>
      </c>
      <c r="D7759" s="26"/>
      <c r="E7759" s="265"/>
      <c r="F7759" s="207" t="str">
        <f>IF(ISERROR(IF(VLOOKUP(D7759,Paramètres!$C$17:$H$33,6,0)="oui","illimité",VLOOKUP(D7759,Paramètres!$C$17:$H$33,5,0))),"",IF(VLOOKUP(D7759,Paramètres!$C$17:$H$33,6,0)="oui","illimité",VLOOKUP(D7759,Paramètres!$C$17:$H$33,5,0)))</f>
        <v/>
      </c>
      <c r="G7759" s="269" t="str">
        <f t="shared" si="729"/>
        <v/>
      </c>
      <c r="H7759" s="208"/>
      <c r="I7759" s="53"/>
      <c r="J7759" s="209"/>
      <c r="K7759" s="271"/>
      <c r="L7759" s="37"/>
      <c r="M7759" s="218"/>
      <c r="N7759" s="124"/>
      <c r="O7759" s="211" t="str">
        <f t="shared" ca="1" si="730"/>
        <v/>
      </c>
      <c r="P7759" s="212" t="str">
        <f>IF(ISERROR(VLOOKUP(L7759,Paramètres!$A$38:$B$40,2,0)),"",VLOOKUP(L7759,Paramètres!$A$38:$B$40,2,0))</f>
        <v/>
      </c>
      <c r="Q7759" s="211" t="str">
        <f t="shared" ca="1" si="731"/>
        <v/>
      </c>
      <c r="R7759" s="211" t="str">
        <f t="shared" si="727"/>
        <v/>
      </c>
      <c r="S7759" s="213" t="str">
        <f t="shared" ca="1" si="728"/>
        <v/>
      </c>
      <c r="T7759" s="214" t="str">
        <f t="shared" ca="1" si="732"/>
        <v/>
      </c>
    </row>
    <row r="7760" spans="1:20" x14ac:dyDescent="0.25">
      <c r="A7760" s="119" t="s">
        <v>13329</v>
      </c>
      <c r="B7760" s="260"/>
      <c r="C7760" s="264" t="str">
        <f>IF(ISERROR(VLOOKUP(B7760,'Tous les abonnés'!$A$6:$I$5491,2,0)),"",VLOOKUP(B7760,'Tous les abonnés'!$A$6:$I$5491,2,0))</f>
        <v/>
      </c>
      <c r="D7760" s="26"/>
      <c r="E7760" s="265"/>
      <c r="F7760" s="207" t="str">
        <f>IF(ISERROR(IF(VLOOKUP(D7760,Paramètres!$C$17:$H$33,6,0)="oui","illimité",VLOOKUP(D7760,Paramètres!$C$17:$H$33,5,0))),"",IF(VLOOKUP(D7760,Paramètres!$C$17:$H$33,6,0)="oui","illimité",VLOOKUP(D7760,Paramètres!$C$17:$H$33,5,0)))</f>
        <v/>
      </c>
      <c r="G7760" s="269" t="str">
        <f t="shared" si="729"/>
        <v/>
      </c>
      <c r="H7760" s="208"/>
      <c r="I7760" s="53"/>
      <c r="J7760" s="209"/>
      <c r="K7760" s="271"/>
      <c r="L7760" s="37"/>
      <c r="M7760" s="218"/>
      <c r="N7760" s="124"/>
      <c r="O7760" s="211" t="str">
        <f t="shared" ca="1" si="730"/>
        <v/>
      </c>
      <c r="P7760" s="212" t="str">
        <f>IF(ISERROR(VLOOKUP(L7760,Paramètres!$A$38:$B$40,2,0)),"",VLOOKUP(L7760,Paramètres!$A$38:$B$40,2,0))</f>
        <v/>
      </c>
      <c r="Q7760" s="211" t="str">
        <f t="shared" ca="1" si="731"/>
        <v/>
      </c>
      <c r="R7760" s="211" t="str">
        <f t="shared" si="727"/>
        <v/>
      </c>
      <c r="S7760" s="213" t="str">
        <f t="shared" ca="1" si="728"/>
        <v/>
      </c>
      <c r="T7760" s="214" t="str">
        <f t="shared" ca="1" si="732"/>
        <v/>
      </c>
    </row>
    <row r="7761" spans="1:20" x14ac:dyDescent="0.25">
      <c r="A7761" s="119" t="s">
        <v>13330</v>
      </c>
      <c r="B7761" s="260"/>
      <c r="C7761" s="264" t="str">
        <f>IF(ISERROR(VLOOKUP(B7761,'Tous les abonnés'!$A$6:$I$5491,2,0)),"",VLOOKUP(B7761,'Tous les abonnés'!$A$6:$I$5491,2,0))</f>
        <v/>
      </c>
      <c r="D7761" s="26"/>
      <c r="E7761" s="265"/>
      <c r="F7761" s="207" t="str">
        <f>IF(ISERROR(IF(VLOOKUP(D7761,Paramètres!$C$17:$H$33,6,0)="oui","illimité",VLOOKUP(D7761,Paramètres!$C$17:$H$33,5,0))),"",IF(VLOOKUP(D7761,Paramètres!$C$17:$H$33,6,0)="oui","illimité",VLOOKUP(D7761,Paramètres!$C$17:$H$33,5,0)))</f>
        <v/>
      </c>
      <c r="G7761" s="269" t="str">
        <f t="shared" si="729"/>
        <v/>
      </c>
      <c r="H7761" s="208"/>
      <c r="I7761" s="53"/>
      <c r="J7761" s="209"/>
      <c r="K7761" s="271"/>
      <c r="L7761" s="37"/>
      <c r="M7761" s="218"/>
      <c r="N7761" s="124"/>
      <c r="O7761" s="211" t="str">
        <f t="shared" ca="1" si="730"/>
        <v/>
      </c>
      <c r="P7761" s="212" t="str">
        <f>IF(ISERROR(VLOOKUP(L7761,Paramètres!$A$38:$B$40,2,0)),"",VLOOKUP(L7761,Paramètres!$A$38:$B$40,2,0))</f>
        <v/>
      </c>
      <c r="Q7761" s="211" t="str">
        <f t="shared" ca="1" si="731"/>
        <v/>
      </c>
      <c r="R7761" s="211" t="str">
        <f t="shared" si="727"/>
        <v/>
      </c>
      <c r="S7761" s="213" t="str">
        <f t="shared" ca="1" si="728"/>
        <v/>
      </c>
      <c r="T7761" s="214" t="str">
        <f t="shared" ca="1" si="732"/>
        <v/>
      </c>
    </row>
    <row r="7762" spans="1:20" x14ac:dyDescent="0.25">
      <c r="A7762" s="119" t="s">
        <v>13331</v>
      </c>
      <c r="B7762" s="260"/>
      <c r="C7762" s="264" t="str">
        <f>IF(ISERROR(VLOOKUP(B7762,'Tous les abonnés'!$A$6:$I$5491,2,0)),"",VLOOKUP(B7762,'Tous les abonnés'!$A$6:$I$5491,2,0))</f>
        <v/>
      </c>
      <c r="D7762" s="26"/>
      <c r="E7762" s="265"/>
      <c r="F7762" s="207" t="str">
        <f>IF(ISERROR(IF(VLOOKUP(D7762,Paramètres!$C$17:$H$33,6,0)="oui","illimité",VLOOKUP(D7762,Paramètres!$C$17:$H$33,5,0))),"",IF(VLOOKUP(D7762,Paramètres!$C$17:$H$33,6,0)="oui","illimité",VLOOKUP(D7762,Paramètres!$C$17:$H$33,5,0)))</f>
        <v/>
      </c>
      <c r="G7762" s="269" t="str">
        <f t="shared" si="729"/>
        <v/>
      </c>
      <c r="H7762" s="208"/>
      <c r="I7762" s="53"/>
      <c r="J7762" s="209"/>
      <c r="K7762" s="271"/>
      <c r="L7762" s="37"/>
      <c r="M7762" s="218"/>
      <c r="N7762" s="124"/>
      <c r="O7762" s="211" t="str">
        <f t="shared" ca="1" si="730"/>
        <v/>
      </c>
      <c r="P7762" s="212" t="str">
        <f>IF(ISERROR(VLOOKUP(L7762,Paramètres!$A$38:$B$40,2,0)),"",VLOOKUP(L7762,Paramètres!$A$38:$B$40,2,0))</f>
        <v/>
      </c>
      <c r="Q7762" s="211" t="str">
        <f t="shared" ca="1" si="731"/>
        <v/>
      </c>
      <c r="R7762" s="211" t="str">
        <f t="shared" si="727"/>
        <v/>
      </c>
      <c r="S7762" s="213" t="str">
        <f t="shared" ca="1" si="728"/>
        <v/>
      </c>
      <c r="T7762" s="214" t="str">
        <f t="shared" ca="1" si="732"/>
        <v/>
      </c>
    </row>
    <row r="7763" spans="1:20" x14ac:dyDescent="0.25">
      <c r="A7763" s="119" t="s">
        <v>13332</v>
      </c>
      <c r="B7763" s="260"/>
      <c r="C7763" s="264" t="str">
        <f>IF(ISERROR(VLOOKUP(B7763,'Tous les abonnés'!$A$6:$I$5491,2,0)),"",VLOOKUP(B7763,'Tous les abonnés'!$A$6:$I$5491,2,0))</f>
        <v/>
      </c>
      <c r="D7763" s="26"/>
      <c r="E7763" s="265"/>
      <c r="F7763" s="207" t="str">
        <f>IF(ISERROR(IF(VLOOKUP(D7763,Paramètres!$C$17:$H$33,6,0)="oui","illimité",VLOOKUP(D7763,Paramètres!$C$17:$H$33,5,0))),"",IF(VLOOKUP(D7763,Paramètres!$C$17:$H$33,6,0)="oui","illimité",VLOOKUP(D7763,Paramètres!$C$17:$H$33,5,0)))</f>
        <v/>
      </c>
      <c r="G7763" s="269" t="str">
        <f t="shared" si="729"/>
        <v/>
      </c>
      <c r="H7763" s="208"/>
      <c r="I7763" s="53"/>
      <c r="J7763" s="209"/>
      <c r="K7763" s="271"/>
      <c r="L7763" s="37"/>
      <c r="M7763" s="218"/>
      <c r="N7763" s="124"/>
      <c r="O7763" s="211" t="str">
        <f t="shared" ca="1" si="730"/>
        <v/>
      </c>
      <c r="P7763" s="212" t="str">
        <f>IF(ISERROR(VLOOKUP(L7763,Paramètres!$A$38:$B$40,2,0)),"",VLOOKUP(L7763,Paramètres!$A$38:$B$40,2,0))</f>
        <v/>
      </c>
      <c r="Q7763" s="211" t="str">
        <f t="shared" ca="1" si="731"/>
        <v/>
      </c>
      <c r="R7763" s="211" t="str">
        <f t="shared" si="727"/>
        <v/>
      </c>
      <c r="S7763" s="213" t="str">
        <f t="shared" ca="1" si="728"/>
        <v/>
      </c>
      <c r="T7763" s="214" t="str">
        <f t="shared" ca="1" si="732"/>
        <v/>
      </c>
    </row>
    <row r="7764" spans="1:20" x14ac:dyDescent="0.25">
      <c r="A7764" s="119" t="s">
        <v>13333</v>
      </c>
      <c r="B7764" s="260"/>
      <c r="C7764" s="264" t="str">
        <f>IF(ISERROR(VLOOKUP(B7764,'Tous les abonnés'!$A$6:$I$5491,2,0)),"",VLOOKUP(B7764,'Tous les abonnés'!$A$6:$I$5491,2,0))</f>
        <v/>
      </c>
      <c r="D7764" s="26"/>
      <c r="E7764" s="265"/>
      <c r="F7764" s="207" t="str">
        <f>IF(ISERROR(IF(VLOOKUP(D7764,Paramètres!$C$17:$H$33,6,0)="oui","illimité",VLOOKUP(D7764,Paramètres!$C$17:$H$33,5,0))),"",IF(VLOOKUP(D7764,Paramètres!$C$17:$H$33,6,0)="oui","illimité",VLOOKUP(D7764,Paramètres!$C$17:$H$33,5,0)))</f>
        <v/>
      </c>
      <c r="G7764" s="269" t="str">
        <f t="shared" si="729"/>
        <v/>
      </c>
      <c r="H7764" s="208"/>
      <c r="I7764" s="53"/>
      <c r="J7764" s="209"/>
      <c r="K7764" s="271"/>
      <c r="L7764" s="37"/>
      <c r="M7764" s="218"/>
      <c r="N7764" s="124"/>
      <c r="O7764" s="211" t="str">
        <f t="shared" ca="1" si="730"/>
        <v/>
      </c>
      <c r="P7764" s="212" t="str">
        <f>IF(ISERROR(VLOOKUP(L7764,Paramètres!$A$38:$B$40,2,0)),"",VLOOKUP(L7764,Paramètres!$A$38:$B$40,2,0))</f>
        <v/>
      </c>
      <c r="Q7764" s="211" t="str">
        <f t="shared" ca="1" si="731"/>
        <v/>
      </c>
      <c r="R7764" s="211" t="str">
        <f t="shared" si="727"/>
        <v/>
      </c>
      <c r="S7764" s="213" t="str">
        <f t="shared" ca="1" si="728"/>
        <v/>
      </c>
      <c r="T7764" s="214" t="str">
        <f t="shared" ca="1" si="732"/>
        <v/>
      </c>
    </row>
    <row r="7765" spans="1:20" x14ac:dyDescent="0.25">
      <c r="A7765" s="119" t="s">
        <v>13334</v>
      </c>
      <c r="B7765" s="260"/>
      <c r="C7765" s="264" t="str">
        <f>IF(ISERROR(VLOOKUP(B7765,'Tous les abonnés'!$A$6:$I$5491,2,0)),"",VLOOKUP(B7765,'Tous les abonnés'!$A$6:$I$5491,2,0))</f>
        <v/>
      </c>
      <c r="D7765" s="26"/>
      <c r="E7765" s="265"/>
      <c r="F7765" s="207" t="str">
        <f>IF(ISERROR(IF(VLOOKUP(D7765,Paramètres!$C$17:$H$33,6,0)="oui","illimité",VLOOKUP(D7765,Paramètres!$C$17:$H$33,5,0))),"",IF(VLOOKUP(D7765,Paramètres!$C$17:$H$33,6,0)="oui","illimité",VLOOKUP(D7765,Paramètres!$C$17:$H$33,5,0)))</f>
        <v/>
      </c>
      <c r="G7765" s="269" t="str">
        <f t="shared" si="729"/>
        <v/>
      </c>
      <c r="H7765" s="208"/>
      <c r="I7765" s="53"/>
      <c r="J7765" s="209"/>
      <c r="K7765" s="271"/>
      <c r="L7765" s="37"/>
      <c r="M7765" s="218"/>
      <c r="N7765" s="124"/>
      <c r="O7765" s="211" t="str">
        <f t="shared" ca="1" si="730"/>
        <v/>
      </c>
      <c r="P7765" s="212" t="str">
        <f>IF(ISERROR(VLOOKUP(L7765,Paramètres!$A$38:$B$40,2,0)),"",VLOOKUP(L7765,Paramètres!$A$38:$B$40,2,0))</f>
        <v/>
      </c>
      <c r="Q7765" s="211" t="str">
        <f t="shared" ca="1" si="731"/>
        <v/>
      </c>
      <c r="R7765" s="211" t="str">
        <f t="shared" si="727"/>
        <v/>
      </c>
      <c r="S7765" s="213" t="str">
        <f t="shared" ca="1" si="728"/>
        <v/>
      </c>
      <c r="T7765" s="214" t="str">
        <f t="shared" ca="1" si="732"/>
        <v/>
      </c>
    </row>
    <row r="7766" spans="1:20" x14ac:dyDescent="0.25">
      <c r="A7766" s="119" t="s">
        <v>13335</v>
      </c>
      <c r="B7766" s="260"/>
      <c r="C7766" s="264" t="str">
        <f>IF(ISERROR(VLOOKUP(B7766,'Tous les abonnés'!$A$6:$I$5491,2,0)),"",VLOOKUP(B7766,'Tous les abonnés'!$A$6:$I$5491,2,0))</f>
        <v/>
      </c>
      <c r="D7766" s="26"/>
      <c r="E7766" s="265"/>
      <c r="F7766" s="207" t="str">
        <f>IF(ISERROR(IF(VLOOKUP(D7766,Paramètres!$C$17:$H$33,6,0)="oui","illimité",VLOOKUP(D7766,Paramètres!$C$17:$H$33,5,0))),"",IF(VLOOKUP(D7766,Paramètres!$C$17:$H$33,6,0)="oui","illimité",VLOOKUP(D7766,Paramètres!$C$17:$H$33,5,0)))</f>
        <v/>
      </c>
      <c r="G7766" s="269" t="str">
        <f t="shared" si="729"/>
        <v/>
      </c>
      <c r="H7766" s="208"/>
      <c r="I7766" s="53"/>
      <c r="J7766" s="209"/>
      <c r="K7766" s="271"/>
      <c r="L7766" s="37"/>
      <c r="M7766" s="218"/>
      <c r="N7766" s="124"/>
      <c r="O7766" s="211" t="str">
        <f t="shared" ca="1" si="730"/>
        <v/>
      </c>
      <c r="P7766" s="212" t="str">
        <f>IF(ISERROR(VLOOKUP(L7766,Paramètres!$A$38:$B$40,2,0)),"",VLOOKUP(L7766,Paramètres!$A$38:$B$40,2,0))</f>
        <v/>
      </c>
      <c r="Q7766" s="211" t="str">
        <f t="shared" ca="1" si="731"/>
        <v/>
      </c>
      <c r="R7766" s="211" t="str">
        <f t="shared" si="727"/>
        <v/>
      </c>
      <c r="S7766" s="213" t="str">
        <f t="shared" ca="1" si="728"/>
        <v/>
      </c>
      <c r="T7766" s="214" t="str">
        <f t="shared" ca="1" si="732"/>
        <v/>
      </c>
    </row>
    <row r="7767" spans="1:20" x14ac:dyDescent="0.25">
      <c r="A7767" s="119" t="s">
        <v>13336</v>
      </c>
      <c r="B7767" s="260"/>
      <c r="C7767" s="264" t="str">
        <f>IF(ISERROR(VLOOKUP(B7767,'Tous les abonnés'!$A$6:$I$5491,2,0)),"",VLOOKUP(B7767,'Tous les abonnés'!$A$6:$I$5491,2,0))</f>
        <v/>
      </c>
      <c r="D7767" s="26"/>
      <c r="E7767" s="265"/>
      <c r="F7767" s="207" t="str">
        <f>IF(ISERROR(IF(VLOOKUP(D7767,Paramètres!$C$17:$H$33,6,0)="oui","illimité",VLOOKUP(D7767,Paramètres!$C$17:$H$33,5,0))),"",IF(VLOOKUP(D7767,Paramètres!$C$17:$H$33,6,0)="oui","illimité",VLOOKUP(D7767,Paramètres!$C$17:$H$33,5,0)))</f>
        <v/>
      </c>
      <c r="G7767" s="269" t="str">
        <f t="shared" si="729"/>
        <v/>
      </c>
      <c r="H7767" s="208"/>
      <c r="I7767" s="53"/>
      <c r="J7767" s="209"/>
      <c r="K7767" s="271"/>
      <c r="L7767" s="37"/>
      <c r="M7767" s="218"/>
      <c r="N7767" s="124"/>
      <c r="O7767" s="211" t="str">
        <f t="shared" ca="1" si="730"/>
        <v/>
      </c>
      <c r="P7767" s="212" t="str">
        <f>IF(ISERROR(VLOOKUP(L7767,Paramètres!$A$38:$B$40,2,0)),"",VLOOKUP(L7767,Paramètres!$A$38:$B$40,2,0))</f>
        <v/>
      </c>
      <c r="Q7767" s="211" t="str">
        <f t="shared" ca="1" si="731"/>
        <v/>
      </c>
      <c r="R7767" s="211" t="str">
        <f t="shared" si="727"/>
        <v/>
      </c>
      <c r="S7767" s="213" t="str">
        <f t="shared" ca="1" si="728"/>
        <v/>
      </c>
      <c r="T7767" s="214" t="str">
        <f t="shared" ca="1" si="732"/>
        <v/>
      </c>
    </row>
    <row r="7768" spans="1:20" x14ac:dyDescent="0.25">
      <c r="A7768" s="119" t="s">
        <v>13337</v>
      </c>
      <c r="B7768" s="260"/>
      <c r="C7768" s="264" t="str">
        <f>IF(ISERROR(VLOOKUP(B7768,'Tous les abonnés'!$A$6:$I$5491,2,0)),"",VLOOKUP(B7768,'Tous les abonnés'!$A$6:$I$5491,2,0))</f>
        <v/>
      </c>
      <c r="D7768" s="26"/>
      <c r="E7768" s="265"/>
      <c r="F7768" s="207" t="str">
        <f>IF(ISERROR(IF(VLOOKUP(D7768,Paramètres!$C$17:$H$33,6,0)="oui","illimité",VLOOKUP(D7768,Paramètres!$C$17:$H$33,5,0))),"",IF(VLOOKUP(D7768,Paramètres!$C$17:$H$33,6,0)="oui","illimité",VLOOKUP(D7768,Paramètres!$C$17:$H$33,5,0)))</f>
        <v/>
      </c>
      <c r="G7768" s="269" t="str">
        <f t="shared" si="729"/>
        <v/>
      </c>
      <c r="H7768" s="208"/>
      <c r="I7768" s="53"/>
      <c r="J7768" s="209"/>
      <c r="K7768" s="271"/>
      <c r="L7768" s="37"/>
      <c r="M7768" s="218"/>
      <c r="N7768" s="124"/>
      <c r="O7768" s="211" t="str">
        <f t="shared" ca="1" si="730"/>
        <v/>
      </c>
      <c r="P7768" s="212" t="str">
        <f>IF(ISERROR(VLOOKUP(L7768,Paramètres!$A$38:$B$40,2,0)),"",VLOOKUP(L7768,Paramètres!$A$38:$B$40,2,0))</f>
        <v/>
      </c>
      <c r="Q7768" s="211" t="str">
        <f t="shared" ca="1" si="731"/>
        <v/>
      </c>
      <c r="R7768" s="211" t="str">
        <f t="shared" si="727"/>
        <v/>
      </c>
      <c r="S7768" s="213" t="str">
        <f t="shared" ca="1" si="728"/>
        <v/>
      </c>
      <c r="T7768" s="214" t="str">
        <f t="shared" ca="1" si="732"/>
        <v/>
      </c>
    </row>
    <row r="7769" spans="1:20" x14ac:dyDescent="0.25">
      <c r="A7769" s="119" t="s">
        <v>13338</v>
      </c>
      <c r="B7769" s="260"/>
      <c r="C7769" s="264" t="str">
        <f>IF(ISERROR(VLOOKUP(B7769,'Tous les abonnés'!$A$6:$I$5491,2,0)),"",VLOOKUP(B7769,'Tous les abonnés'!$A$6:$I$5491,2,0))</f>
        <v/>
      </c>
      <c r="D7769" s="26"/>
      <c r="E7769" s="265"/>
      <c r="F7769" s="207" t="str">
        <f>IF(ISERROR(IF(VLOOKUP(D7769,Paramètres!$C$17:$H$33,6,0)="oui","illimité",VLOOKUP(D7769,Paramètres!$C$17:$H$33,5,0))),"",IF(VLOOKUP(D7769,Paramètres!$C$17:$H$33,6,0)="oui","illimité",VLOOKUP(D7769,Paramètres!$C$17:$H$33,5,0)))</f>
        <v/>
      </c>
      <c r="G7769" s="269" t="str">
        <f t="shared" si="729"/>
        <v/>
      </c>
      <c r="H7769" s="208"/>
      <c r="I7769" s="53"/>
      <c r="J7769" s="209"/>
      <c r="K7769" s="271"/>
      <c r="L7769" s="37"/>
      <c r="M7769" s="218"/>
      <c r="N7769" s="124"/>
      <c r="O7769" s="211" t="str">
        <f t="shared" ca="1" si="730"/>
        <v/>
      </c>
      <c r="P7769" s="212" t="str">
        <f>IF(ISERROR(VLOOKUP(L7769,Paramètres!$A$38:$B$40,2,0)),"",VLOOKUP(L7769,Paramètres!$A$38:$B$40,2,0))</f>
        <v/>
      </c>
      <c r="Q7769" s="211" t="str">
        <f t="shared" ca="1" si="731"/>
        <v/>
      </c>
      <c r="R7769" s="211" t="str">
        <f t="shared" si="727"/>
        <v/>
      </c>
      <c r="S7769" s="213" t="str">
        <f t="shared" ca="1" si="728"/>
        <v/>
      </c>
      <c r="T7769" s="214" t="str">
        <f t="shared" ca="1" si="732"/>
        <v/>
      </c>
    </row>
    <row r="7770" spans="1:20" x14ac:dyDescent="0.25">
      <c r="A7770" s="119" t="s">
        <v>13339</v>
      </c>
      <c r="B7770" s="260"/>
      <c r="C7770" s="264" t="str">
        <f>IF(ISERROR(VLOOKUP(B7770,'Tous les abonnés'!$A$6:$I$5491,2,0)),"",VLOOKUP(B7770,'Tous les abonnés'!$A$6:$I$5491,2,0))</f>
        <v/>
      </c>
      <c r="D7770" s="26"/>
      <c r="E7770" s="265"/>
      <c r="F7770" s="207" t="str">
        <f>IF(ISERROR(IF(VLOOKUP(D7770,Paramètres!$C$17:$H$33,6,0)="oui","illimité",VLOOKUP(D7770,Paramètres!$C$17:$H$33,5,0))),"",IF(VLOOKUP(D7770,Paramètres!$C$17:$H$33,6,0)="oui","illimité",VLOOKUP(D7770,Paramètres!$C$17:$H$33,5,0)))</f>
        <v/>
      </c>
      <c r="G7770" s="269" t="str">
        <f t="shared" si="729"/>
        <v/>
      </c>
      <c r="H7770" s="208"/>
      <c r="I7770" s="53"/>
      <c r="J7770" s="209"/>
      <c r="K7770" s="271"/>
      <c r="L7770" s="37"/>
      <c r="M7770" s="218"/>
      <c r="N7770" s="124"/>
      <c r="O7770" s="211" t="str">
        <f t="shared" ca="1" si="730"/>
        <v/>
      </c>
      <c r="P7770" s="212" t="str">
        <f>IF(ISERROR(VLOOKUP(L7770,Paramètres!$A$38:$B$40,2,0)),"",VLOOKUP(L7770,Paramètres!$A$38:$B$40,2,0))</f>
        <v/>
      </c>
      <c r="Q7770" s="211" t="str">
        <f t="shared" ca="1" si="731"/>
        <v/>
      </c>
      <c r="R7770" s="211" t="str">
        <f t="shared" si="727"/>
        <v/>
      </c>
      <c r="S7770" s="213" t="str">
        <f t="shared" ca="1" si="728"/>
        <v/>
      </c>
      <c r="T7770" s="214" t="str">
        <f t="shared" ca="1" si="732"/>
        <v/>
      </c>
    </row>
    <row r="7771" spans="1:20" x14ac:dyDescent="0.25">
      <c r="A7771" s="119" t="s">
        <v>13340</v>
      </c>
      <c r="B7771" s="260"/>
      <c r="C7771" s="264" t="str">
        <f>IF(ISERROR(VLOOKUP(B7771,'Tous les abonnés'!$A$6:$I$5491,2,0)),"",VLOOKUP(B7771,'Tous les abonnés'!$A$6:$I$5491,2,0))</f>
        <v/>
      </c>
      <c r="D7771" s="26"/>
      <c r="E7771" s="265"/>
      <c r="F7771" s="207" t="str">
        <f>IF(ISERROR(IF(VLOOKUP(D7771,Paramètres!$C$17:$H$33,6,0)="oui","illimité",VLOOKUP(D7771,Paramètres!$C$17:$H$33,5,0))),"",IF(VLOOKUP(D7771,Paramètres!$C$17:$H$33,6,0)="oui","illimité",VLOOKUP(D7771,Paramètres!$C$17:$H$33,5,0)))</f>
        <v/>
      </c>
      <c r="G7771" s="269" t="str">
        <f t="shared" si="729"/>
        <v/>
      </c>
      <c r="H7771" s="208"/>
      <c r="I7771" s="53"/>
      <c r="J7771" s="209"/>
      <c r="K7771" s="271"/>
      <c r="L7771" s="37"/>
      <c r="M7771" s="218"/>
      <c r="N7771" s="124"/>
      <c r="O7771" s="211" t="str">
        <f t="shared" ca="1" si="730"/>
        <v/>
      </c>
      <c r="P7771" s="212" t="str">
        <f>IF(ISERROR(VLOOKUP(L7771,Paramètres!$A$38:$B$40,2,0)),"",VLOOKUP(L7771,Paramètres!$A$38:$B$40,2,0))</f>
        <v/>
      </c>
      <c r="Q7771" s="211" t="str">
        <f t="shared" ca="1" si="731"/>
        <v/>
      </c>
      <c r="R7771" s="211" t="str">
        <f t="shared" si="727"/>
        <v/>
      </c>
      <c r="S7771" s="213" t="str">
        <f t="shared" ca="1" si="728"/>
        <v/>
      </c>
      <c r="T7771" s="214" t="str">
        <f t="shared" ca="1" si="732"/>
        <v/>
      </c>
    </row>
    <row r="7772" spans="1:20" x14ac:dyDescent="0.25">
      <c r="A7772" s="119" t="s">
        <v>13341</v>
      </c>
      <c r="B7772" s="260"/>
      <c r="C7772" s="264" t="str">
        <f>IF(ISERROR(VLOOKUP(B7772,'Tous les abonnés'!$A$6:$I$5491,2,0)),"",VLOOKUP(B7772,'Tous les abonnés'!$A$6:$I$5491,2,0))</f>
        <v/>
      </c>
      <c r="D7772" s="26"/>
      <c r="E7772" s="265"/>
      <c r="F7772" s="207" t="str">
        <f>IF(ISERROR(IF(VLOOKUP(D7772,Paramètres!$C$17:$H$33,6,0)="oui","illimité",VLOOKUP(D7772,Paramètres!$C$17:$H$33,5,0))),"",IF(VLOOKUP(D7772,Paramètres!$C$17:$H$33,6,0)="oui","illimité",VLOOKUP(D7772,Paramètres!$C$17:$H$33,5,0)))</f>
        <v/>
      </c>
      <c r="G7772" s="269" t="str">
        <f t="shared" si="729"/>
        <v/>
      </c>
      <c r="H7772" s="208"/>
      <c r="I7772" s="53"/>
      <c r="J7772" s="209"/>
      <c r="K7772" s="271"/>
      <c r="L7772" s="37"/>
      <c r="M7772" s="218"/>
      <c r="N7772" s="124"/>
      <c r="O7772" s="211" t="str">
        <f t="shared" ca="1" si="730"/>
        <v/>
      </c>
      <c r="P7772" s="212" t="str">
        <f>IF(ISERROR(VLOOKUP(L7772,Paramètres!$A$38:$B$40,2,0)),"",VLOOKUP(L7772,Paramètres!$A$38:$B$40,2,0))</f>
        <v/>
      </c>
      <c r="Q7772" s="211" t="str">
        <f t="shared" ca="1" si="731"/>
        <v/>
      </c>
      <c r="R7772" s="211" t="str">
        <f t="shared" si="727"/>
        <v/>
      </c>
      <c r="S7772" s="213" t="str">
        <f t="shared" ca="1" si="728"/>
        <v/>
      </c>
      <c r="T7772" s="214" t="str">
        <f t="shared" ca="1" si="732"/>
        <v/>
      </c>
    </row>
    <row r="7773" spans="1:20" x14ac:dyDescent="0.25">
      <c r="A7773" s="119" t="s">
        <v>13342</v>
      </c>
      <c r="B7773" s="260"/>
      <c r="C7773" s="264" t="str">
        <f>IF(ISERROR(VLOOKUP(B7773,'Tous les abonnés'!$A$6:$I$5491,2,0)),"",VLOOKUP(B7773,'Tous les abonnés'!$A$6:$I$5491,2,0))</f>
        <v/>
      </c>
      <c r="D7773" s="26"/>
      <c r="E7773" s="265"/>
      <c r="F7773" s="207" t="str">
        <f>IF(ISERROR(IF(VLOOKUP(D7773,Paramètres!$C$17:$H$33,6,0)="oui","illimité",VLOOKUP(D7773,Paramètres!$C$17:$H$33,5,0))),"",IF(VLOOKUP(D7773,Paramètres!$C$17:$H$33,6,0)="oui","illimité",VLOOKUP(D7773,Paramètres!$C$17:$H$33,5,0)))</f>
        <v/>
      </c>
      <c r="G7773" s="269" t="str">
        <f t="shared" si="729"/>
        <v/>
      </c>
      <c r="H7773" s="208"/>
      <c r="I7773" s="53"/>
      <c r="J7773" s="209"/>
      <c r="K7773" s="271"/>
      <c r="L7773" s="37"/>
      <c r="M7773" s="218"/>
      <c r="N7773" s="124"/>
      <c r="O7773" s="211" t="str">
        <f t="shared" ca="1" si="730"/>
        <v/>
      </c>
      <c r="P7773" s="212" t="str">
        <f>IF(ISERROR(VLOOKUP(L7773,Paramètres!$A$38:$B$40,2,0)),"",VLOOKUP(L7773,Paramètres!$A$38:$B$40,2,0))</f>
        <v/>
      </c>
      <c r="Q7773" s="211" t="str">
        <f t="shared" ca="1" si="731"/>
        <v/>
      </c>
      <c r="R7773" s="211" t="str">
        <f t="shared" si="727"/>
        <v/>
      </c>
      <c r="S7773" s="213" t="str">
        <f t="shared" ca="1" si="728"/>
        <v/>
      </c>
      <c r="T7773" s="214" t="str">
        <f t="shared" ca="1" si="732"/>
        <v/>
      </c>
    </row>
    <row r="7774" spans="1:20" x14ac:dyDescent="0.25">
      <c r="A7774" s="119" t="s">
        <v>13343</v>
      </c>
      <c r="B7774" s="260"/>
      <c r="C7774" s="264" t="str">
        <f>IF(ISERROR(VLOOKUP(B7774,'Tous les abonnés'!$A$6:$I$5491,2,0)),"",VLOOKUP(B7774,'Tous les abonnés'!$A$6:$I$5491,2,0))</f>
        <v/>
      </c>
      <c r="D7774" s="26"/>
      <c r="E7774" s="265"/>
      <c r="F7774" s="207" t="str">
        <f>IF(ISERROR(IF(VLOOKUP(D7774,Paramètres!$C$17:$H$33,6,0)="oui","illimité",VLOOKUP(D7774,Paramètres!$C$17:$H$33,5,0))),"",IF(VLOOKUP(D7774,Paramètres!$C$17:$H$33,6,0)="oui","illimité",VLOOKUP(D7774,Paramètres!$C$17:$H$33,5,0)))</f>
        <v/>
      </c>
      <c r="G7774" s="269" t="str">
        <f t="shared" si="729"/>
        <v/>
      </c>
      <c r="H7774" s="208"/>
      <c r="I7774" s="53"/>
      <c r="J7774" s="209"/>
      <c r="K7774" s="271"/>
      <c r="L7774" s="37"/>
      <c r="M7774" s="218"/>
      <c r="N7774" s="124"/>
      <c r="O7774" s="211" t="str">
        <f t="shared" ca="1" si="730"/>
        <v/>
      </c>
      <c r="P7774" s="212" t="str">
        <f>IF(ISERROR(VLOOKUP(L7774,Paramètres!$A$38:$B$40,2,0)),"",VLOOKUP(L7774,Paramètres!$A$38:$B$40,2,0))</f>
        <v/>
      </c>
      <c r="Q7774" s="211" t="str">
        <f t="shared" ca="1" si="731"/>
        <v/>
      </c>
      <c r="R7774" s="211" t="str">
        <f t="shared" si="727"/>
        <v/>
      </c>
      <c r="S7774" s="213" t="str">
        <f t="shared" ca="1" si="728"/>
        <v/>
      </c>
      <c r="T7774" s="214" t="str">
        <f t="shared" ca="1" si="732"/>
        <v/>
      </c>
    </row>
    <row r="7775" spans="1:20" x14ac:dyDescent="0.25">
      <c r="A7775" s="119" t="s">
        <v>13344</v>
      </c>
      <c r="B7775" s="260"/>
      <c r="C7775" s="264" t="str">
        <f>IF(ISERROR(VLOOKUP(B7775,'Tous les abonnés'!$A$6:$I$5491,2,0)),"",VLOOKUP(B7775,'Tous les abonnés'!$A$6:$I$5491,2,0))</f>
        <v/>
      </c>
      <c r="D7775" s="26"/>
      <c r="E7775" s="265"/>
      <c r="F7775" s="207" t="str">
        <f>IF(ISERROR(IF(VLOOKUP(D7775,Paramètres!$C$17:$H$33,6,0)="oui","illimité",VLOOKUP(D7775,Paramètres!$C$17:$H$33,5,0))),"",IF(VLOOKUP(D7775,Paramètres!$C$17:$H$33,6,0)="oui","illimité",VLOOKUP(D7775,Paramètres!$C$17:$H$33,5,0)))</f>
        <v/>
      </c>
      <c r="G7775" s="269" t="str">
        <f t="shared" si="729"/>
        <v/>
      </c>
      <c r="H7775" s="208"/>
      <c r="I7775" s="53"/>
      <c r="J7775" s="209"/>
      <c r="K7775" s="271"/>
      <c r="L7775" s="37"/>
      <c r="M7775" s="218"/>
      <c r="N7775" s="124"/>
      <c r="O7775" s="211" t="str">
        <f t="shared" ca="1" si="730"/>
        <v/>
      </c>
      <c r="P7775" s="212" t="str">
        <f>IF(ISERROR(VLOOKUP(L7775,Paramètres!$A$38:$B$40,2,0)),"",VLOOKUP(L7775,Paramètres!$A$38:$B$40,2,0))</f>
        <v/>
      </c>
      <c r="Q7775" s="211" t="str">
        <f t="shared" ca="1" si="731"/>
        <v/>
      </c>
      <c r="R7775" s="211" t="str">
        <f t="shared" si="727"/>
        <v/>
      </c>
      <c r="S7775" s="213" t="str">
        <f t="shared" ca="1" si="728"/>
        <v/>
      </c>
      <c r="T7775" s="214" t="str">
        <f t="shared" ca="1" si="732"/>
        <v/>
      </c>
    </row>
    <row r="7776" spans="1:20" x14ac:dyDescent="0.25">
      <c r="A7776" s="119" t="s">
        <v>13345</v>
      </c>
      <c r="B7776" s="260"/>
      <c r="C7776" s="264" t="str">
        <f>IF(ISERROR(VLOOKUP(B7776,'Tous les abonnés'!$A$6:$I$5491,2,0)),"",VLOOKUP(B7776,'Tous les abonnés'!$A$6:$I$5491,2,0))</f>
        <v/>
      </c>
      <c r="D7776" s="26"/>
      <c r="E7776" s="265"/>
      <c r="F7776" s="207" t="str">
        <f>IF(ISERROR(IF(VLOOKUP(D7776,Paramètres!$C$17:$H$33,6,0)="oui","illimité",VLOOKUP(D7776,Paramètres!$C$17:$H$33,5,0))),"",IF(VLOOKUP(D7776,Paramètres!$C$17:$H$33,6,0)="oui","illimité",VLOOKUP(D7776,Paramètres!$C$17:$H$33,5,0)))</f>
        <v/>
      </c>
      <c r="G7776" s="269" t="str">
        <f t="shared" si="729"/>
        <v/>
      </c>
      <c r="H7776" s="208"/>
      <c r="I7776" s="53"/>
      <c r="J7776" s="209"/>
      <c r="K7776" s="271"/>
      <c r="L7776" s="37"/>
      <c r="M7776" s="218"/>
      <c r="N7776" s="124"/>
      <c r="O7776" s="211" t="str">
        <f t="shared" ca="1" si="730"/>
        <v/>
      </c>
      <c r="P7776" s="212" t="str">
        <f>IF(ISERROR(VLOOKUP(L7776,Paramètres!$A$38:$B$40,2,0)),"",VLOOKUP(L7776,Paramètres!$A$38:$B$40,2,0))</f>
        <v/>
      </c>
      <c r="Q7776" s="211" t="str">
        <f t="shared" ca="1" si="731"/>
        <v/>
      </c>
      <c r="R7776" s="211" t="str">
        <f t="shared" si="727"/>
        <v/>
      </c>
      <c r="S7776" s="213" t="str">
        <f t="shared" ca="1" si="728"/>
        <v/>
      </c>
      <c r="T7776" s="214" t="str">
        <f t="shared" ca="1" si="732"/>
        <v/>
      </c>
    </row>
    <row r="7777" spans="1:20" x14ac:dyDescent="0.25">
      <c r="A7777" s="119" t="s">
        <v>13346</v>
      </c>
      <c r="B7777" s="260"/>
      <c r="C7777" s="264" t="str">
        <f>IF(ISERROR(VLOOKUP(B7777,'Tous les abonnés'!$A$6:$I$5491,2,0)),"",VLOOKUP(B7777,'Tous les abonnés'!$A$6:$I$5491,2,0))</f>
        <v/>
      </c>
      <c r="D7777" s="26"/>
      <c r="E7777" s="265"/>
      <c r="F7777" s="207" t="str">
        <f>IF(ISERROR(IF(VLOOKUP(D7777,Paramètres!$C$17:$H$33,6,0)="oui","illimité",VLOOKUP(D7777,Paramètres!$C$17:$H$33,5,0))),"",IF(VLOOKUP(D7777,Paramètres!$C$17:$H$33,6,0)="oui","illimité",VLOOKUP(D7777,Paramètres!$C$17:$H$33,5,0)))</f>
        <v/>
      </c>
      <c r="G7777" s="269" t="str">
        <f t="shared" si="729"/>
        <v/>
      </c>
      <c r="H7777" s="208"/>
      <c r="I7777" s="53"/>
      <c r="J7777" s="209"/>
      <c r="K7777" s="271"/>
      <c r="L7777" s="37"/>
      <c r="M7777" s="218"/>
      <c r="N7777" s="124"/>
      <c r="O7777" s="211" t="str">
        <f t="shared" ca="1" si="730"/>
        <v/>
      </c>
      <c r="P7777" s="212" t="str">
        <f>IF(ISERROR(VLOOKUP(L7777,Paramètres!$A$38:$B$40,2,0)),"",VLOOKUP(L7777,Paramètres!$A$38:$B$40,2,0))</f>
        <v/>
      </c>
      <c r="Q7777" s="211" t="str">
        <f t="shared" ca="1" si="731"/>
        <v/>
      </c>
      <c r="R7777" s="211" t="str">
        <f t="shared" si="727"/>
        <v/>
      </c>
      <c r="S7777" s="213" t="str">
        <f t="shared" ca="1" si="728"/>
        <v/>
      </c>
      <c r="T7777" s="214" t="str">
        <f t="shared" ca="1" si="732"/>
        <v/>
      </c>
    </row>
    <row r="7778" spans="1:20" x14ac:dyDescent="0.25">
      <c r="A7778" s="119" t="s">
        <v>13347</v>
      </c>
      <c r="B7778" s="260"/>
      <c r="C7778" s="264" t="str">
        <f>IF(ISERROR(VLOOKUP(B7778,'Tous les abonnés'!$A$6:$I$5491,2,0)),"",VLOOKUP(B7778,'Tous les abonnés'!$A$6:$I$5491,2,0))</f>
        <v/>
      </c>
      <c r="D7778" s="26"/>
      <c r="E7778" s="265"/>
      <c r="F7778" s="207" t="str">
        <f>IF(ISERROR(IF(VLOOKUP(D7778,Paramètres!$C$17:$H$33,6,0)="oui","illimité",VLOOKUP(D7778,Paramètres!$C$17:$H$33,5,0))),"",IF(VLOOKUP(D7778,Paramètres!$C$17:$H$33,6,0)="oui","illimité",VLOOKUP(D7778,Paramètres!$C$17:$H$33,5,0)))</f>
        <v/>
      </c>
      <c r="G7778" s="269" t="str">
        <f t="shared" si="729"/>
        <v/>
      </c>
      <c r="H7778" s="208"/>
      <c r="I7778" s="53"/>
      <c r="J7778" s="209"/>
      <c r="K7778" s="271"/>
      <c r="L7778" s="37"/>
      <c r="M7778" s="218"/>
      <c r="N7778" s="124"/>
      <c r="O7778" s="211" t="str">
        <f t="shared" ca="1" si="730"/>
        <v/>
      </c>
      <c r="P7778" s="212" t="str">
        <f>IF(ISERROR(VLOOKUP(L7778,Paramètres!$A$38:$B$40,2,0)),"",VLOOKUP(L7778,Paramètres!$A$38:$B$40,2,0))</f>
        <v/>
      </c>
      <c r="Q7778" s="211" t="str">
        <f t="shared" ca="1" si="731"/>
        <v/>
      </c>
      <c r="R7778" s="211" t="str">
        <f t="shared" si="727"/>
        <v/>
      </c>
      <c r="S7778" s="213" t="str">
        <f t="shared" ca="1" si="728"/>
        <v/>
      </c>
      <c r="T7778" s="214" t="str">
        <f t="shared" ca="1" si="732"/>
        <v/>
      </c>
    </row>
    <row r="7779" spans="1:20" x14ac:dyDescent="0.25">
      <c r="A7779" s="119" t="s">
        <v>13348</v>
      </c>
      <c r="B7779" s="260"/>
      <c r="C7779" s="264" t="str">
        <f>IF(ISERROR(VLOOKUP(B7779,'Tous les abonnés'!$A$6:$I$5491,2,0)),"",VLOOKUP(B7779,'Tous les abonnés'!$A$6:$I$5491,2,0))</f>
        <v/>
      </c>
      <c r="D7779" s="26"/>
      <c r="E7779" s="265"/>
      <c r="F7779" s="207" t="str">
        <f>IF(ISERROR(IF(VLOOKUP(D7779,Paramètres!$C$17:$H$33,6,0)="oui","illimité",VLOOKUP(D7779,Paramètres!$C$17:$H$33,5,0))),"",IF(VLOOKUP(D7779,Paramètres!$C$17:$H$33,6,0)="oui","illimité",VLOOKUP(D7779,Paramètres!$C$17:$H$33,5,0)))</f>
        <v/>
      </c>
      <c r="G7779" s="269" t="str">
        <f t="shared" si="729"/>
        <v/>
      </c>
      <c r="H7779" s="208"/>
      <c r="I7779" s="53"/>
      <c r="J7779" s="209"/>
      <c r="K7779" s="271"/>
      <c r="L7779" s="37"/>
      <c r="M7779" s="218"/>
      <c r="N7779" s="124"/>
      <c r="O7779" s="211" t="str">
        <f t="shared" ca="1" si="730"/>
        <v/>
      </c>
      <c r="P7779" s="212" t="str">
        <f>IF(ISERROR(VLOOKUP(L7779,Paramètres!$A$38:$B$40,2,0)),"",VLOOKUP(L7779,Paramètres!$A$38:$B$40,2,0))</f>
        <v/>
      </c>
      <c r="Q7779" s="211" t="str">
        <f t="shared" ca="1" si="731"/>
        <v/>
      </c>
      <c r="R7779" s="211" t="str">
        <f t="shared" si="727"/>
        <v/>
      </c>
      <c r="S7779" s="213" t="str">
        <f t="shared" ca="1" si="728"/>
        <v/>
      </c>
      <c r="T7779" s="214" t="str">
        <f t="shared" ca="1" si="732"/>
        <v/>
      </c>
    </row>
    <row r="7780" spans="1:20" x14ac:dyDescent="0.25">
      <c r="A7780" s="119" t="s">
        <v>13349</v>
      </c>
      <c r="B7780" s="260"/>
      <c r="C7780" s="264" t="str">
        <f>IF(ISERROR(VLOOKUP(B7780,'Tous les abonnés'!$A$6:$I$5491,2,0)),"",VLOOKUP(B7780,'Tous les abonnés'!$A$6:$I$5491,2,0))</f>
        <v/>
      </c>
      <c r="D7780" s="26"/>
      <c r="E7780" s="265"/>
      <c r="F7780" s="207" t="str">
        <f>IF(ISERROR(IF(VLOOKUP(D7780,Paramètres!$C$17:$H$33,6,0)="oui","illimité",VLOOKUP(D7780,Paramètres!$C$17:$H$33,5,0))),"",IF(VLOOKUP(D7780,Paramètres!$C$17:$H$33,6,0)="oui","illimité",VLOOKUP(D7780,Paramètres!$C$17:$H$33,5,0)))</f>
        <v/>
      </c>
      <c r="G7780" s="269" t="str">
        <f t="shared" si="729"/>
        <v/>
      </c>
      <c r="H7780" s="208"/>
      <c r="I7780" s="53"/>
      <c r="J7780" s="209"/>
      <c r="K7780" s="271"/>
      <c r="L7780" s="37"/>
      <c r="M7780" s="218"/>
      <c r="N7780" s="124"/>
      <c r="O7780" s="211" t="str">
        <f t="shared" ca="1" si="730"/>
        <v/>
      </c>
      <c r="P7780" s="212" t="str">
        <f>IF(ISERROR(VLOOKUP(L7780,Paramètres!$A$38:$B$40,2,0)),"",VLOOKUP(L7780,Paramètres!$A$38:$B$40,2,0))</f>
        <v/>
      </c>
      <c r="Q7780" s="211" t="str">
        <f t="shared" ca="1" si="731"/>
        <v/>
      </c>
      <c r="R7780" s="211" t="str">
        <f t="shared" si="727"/>
        <v/>
      </c>
      <c r="S7780" s="213" t="str">
        <f t="shared" ca="1" si="728"/>
        <v/>
      </c>
      <c r="T7780" s="214" t="str">
        <f t="shared" ca="1" si="732"/>
        <v/>
      </c>
    </row>
    <row r="7781" spans="1:20" x14ac:dyDescent="0.25">
      <c r="A7781" s="119" t="s">
        <v>13350</v>
      </c>
      <c r="B7781" s="260"/>
      <c r="C7781" s="264" t="str">
        <f>IF(ISERROR(VLOOKUP(B7781,'Tous les abonnés'!$A$6:$I$5491,2,0)),"",VLOOKUP(B7781,'Tous les abonnés'!$A$6:$I$5491,2,0))</f>
        <v/>
      </c>
      <c r="D7781" s="26"/>
      <c r="E7781" s="265"/>
      <c r="F7781" s="207" t="str">
        <f>IF(ISERROR(IF(VLOOKUP(D7781,Paramètres!$C$17:$H$33,6,0)="oui","illimité",VLOOKUP(D7781,Paramètres!$C$17:$H$33,5,0))),"",IF(VLOOKUP(D7781,Paramètres!$C$17:$H$33,6,0)="oui","illimité",VLOOKUP(D7781,Paramètres!$C$17:$H$33,5,0)))</f>
        <v/>
      </c>
      <c r="G7781" s="269" t="str">
        <f t="shared" si="729"/>
        <v/>
      </c>
      <c r="H7781" s="208"/>
      <c r="I7781" s="53"/>
      <c r="J7781" s="209"/>
      <c r="K7781" s="271"/>
      <c r="L7781" s="37"/>
      <c r="M7781" s="218"/>
      <c r="N7781" s="124"/>
      <c r="O7781" s="211" t="str">
        <f t="shared" ca="1" si="730"/>
        <v/>
      </c>
      <c r="P7781" s="212" t="str">
        <f>IF(ISERROR(VLOOKUP(L7781,Paramètres!$A$38:$B$40,2,0)),"",VLOOKUP(L7781,Paramètres!$A$38:$B$40,2,0))</f>
        <v/>
      </c>
      <c r="Q7781" s="211" t="str">
        <f t="shared" ca="1" si="731"/>
        <v/>
      </c>
      <c r="R7781" s="211" t="str">
        <f t="shared" si="727"/>
        <v/>
      </c>
      <c r="S7781" s="213" t="str">
        <f t="shared" ca="1" si="728"/>
        <v/>
      </c>
      <c r="T7781" s="214" t="str">
        <f t="shared" ca="1" si="732"/>
        <v/>
      </c>
    </row>
    <row r="7782" spans="1:20" x14ac:dyDescent="0.25">
      <c r="A7782" s="119" t="s">
        <v>13351</v>
      </c>
      <c r="B7782" s="260"/>
      <c r="C7782" s="264" t="str">
        <f>IF(ISERROR(VLOOKUP(B7782,'Tous les abonnés'!$A$6:$I$5491,2,0)),"",VLOOKUP(B7782,'Tous les abonnés'!$A$6:$I$5491,2,0))</f>
        <v/>
      </c>
      <c r="D7782" s="26"/>
      <c r="E7782" s="265"/>
      <c r="F7782" s="207" t="str">
        <f>IF(ISERROR(IF(VLOOKUP(D7782,Paramètres!$C$17:$H$33,6,0)="oui","illimité",VLOOKUP(D7782,Paramètres!$C$17:$H$33,5,0))),"",IF(VLOOKUP(D7782,Paramètres!$C$17:$H$33,6,0)="oui","illimité",VLOOKUP(D7782,Paramètres!$C$17:$H$33,5,0)))</f>
        <v/>
      </c>
      <c r="G7782" s="269" t="str">
        <f t="shared" si="729"/>
        <v/>
      </c>
      <c r="H7782" s="208"/>
      <c r="I7782" s="53"/>
      <c r="J7782" s="209"/>
      <c r="K7782" s="271"/>
      <c r="L7782" s="37"/>
      <c r="M7782" s="218"/>
      <c r="N7782" s="124"/>
      <c r="O7782" s="211" t="str">
        <f t="shared" ca="1" si="730"/>
        <v/>
      </c>
      <c r="P7782" s="212" t="str">
        <f>IF(ISERROR(VLOOKUP(L7782,Paramètres!$A$38:$B$40,2,0)),"",VLOOKUP(L7782,Paramètres!$A$38:$B$40,2,0))</f>
        <v/>
      </c>
      <c r="Q7782" s="211" t="str">
        <f t="shared" ca="1" si="731"/>
        <v/>
      </c>
      <c r="R7782" s="211" t="str">
        <f t="shared" si="727"/>
        <v/>
      </c>
      <c r="S7782" s="213" t="str">
        <f t="shared" ca="1" si="728"/>
        <v/>
      </c>
      <c r="T7782" s="214" t="str">
        <f t="shared" ca="1" si="732"/>
        <v/>
      </c>
    </row>
    <row r="7783" spans="1:20" x14ac:dyDescent="0.25">
      <c r="A7783" s="119" t="s">
        <v>13352</v>
      </c>
      <c r="B7783" s="260"/>
      <c r="C7783" s="264" t="str">
        <f>IF(ISERROR(VLOOKUP(B7783,'Tous les abonnés'!$A$6:$I$5491,2,0)),"",VLOOKUP(B7783,'Tous les abonnés'!$A$6:$I$5491,2,0))</f>
        <v/>
      </c>
      <c r="D7783" s="26"/>
      <c r="E7783" s="265"/>
      <c r="F7783" s="207" t="str">
        <f>IF(ISERROR(IF(VLOOKUP(D7783,Paramètres!$C$17:$H$33,6,0)="oui","illimité",VLOOKUP(D7783,Paramètres!$C$17:$H$33,5,0))),"",IF(VLOOKUP(D7783,Paramètres!$C$17:$H$33,6,0)="oui","illimité",VLOOKUP(D7783,Paramètres!$C$17:$H$33,5,0)))</f>
        <v/>
      </c>
      <c r="G7783" s="269" t="str">
        <f t="shared" si="729"/>
        <v/>
      </c>
      <c r="H7783" s="208"/>
      <c r="I7783" s="53"/>
      <c r="J7783" s="209"/>
      <c r="K7783" s="271"/>
      <c r="L7783" s="37"/>
      <c r="M7783" s="218"/>
      <c r="N7783" s="124"/>
      <c r="O7783" s="211" t="str">
        <f t="shared" ca="1" si="730"/>
        <v/>
      </c>
      <c r="P7783" s="212" t="str">
        <f>IF(ISERROR(VLOOKUP(L7783,Paramètres!$A$38:$B$40,2,0)),"",VLOOKUP(L7783,Paramètres!$A$38:$B$40,2,0))</f>
        <v/>
      </c>
      <c r="Q7783" s="211" t="str">
        <f t="shared" ca="1" si="731"/>
        <v/>
      </c>
      <c r="R7783" s="211" t="str">
        <f t="shared" si="727"/>
        <v/>
      </c>
      <c r="S7783" s="213" t="str">
        <f t="shared" ca="1" si="728"/>
        <v/>
      </c>
      <c r="T7783" s="214" t="str">
        <f t="shared" ca="1" si="732"/>
        <v/>
      </c>
    </row>
    <row r="7784" spans="1:20" x14ac:dyDescent="0.25">
      <c r="A7784" s="119" t="s">
        <v>13353</v>
      </c>
      <c r="B7784" s="260"/>
      <c r="C7784" s="264" t="str">
        <f>IF(ISERROR(VLOOKUP(B7784,'Tous les abonnés'!$A$6:$I$5491,2,0)),"",VLOOKUP(B7784,'Tous les abonnés'!$A$6:$I$5491,2,0))</f>
        <v/>
      </c>
      <c r="D7784" s="26"/>
      <c r="E7784" s="265"/>
      <c r="F7784" s="207" t="str">
        <f>IF(ISERROR(IF(VLOOKUP(D7784,Paramètres!$C$17:$H$33,6,0)="oui","illimité",VLOOKUP(D7784,Paramètres!$C$17:$H$33,5,0))),"",IF(VLOOKUP(D7784,Paramètres!$C$17:$H$33,6,0)="oui","illimité",VLOOKUP(D7784,Paramètres!$C$17:$H$33,5,0)))</f>
        <v/>
      </c>
      <c r="G7784" s="269" t="str">
        <f t="shared" si="729"/>
        <v/>
      </c>
      <c r="H7784" s="208"/>
      <c r="I7784" s="53"/>
      <c r="J7784" s="209"/>
      <c r="K7784" s="271"/>
      <c r="L7784" s="37"/>
      <c r="M7784" s="218"/>
      <c r="N7784" s="124"/>
      <c r="O7784" s="211" t="str">
        <f t="shared" ca="1" si="730"/>
        <v/>
      </c>
      <c r="P7784" s="212" t="str">
        <f>IF(ISERROR(VLOOKUP(L7784,Paramètres!$A$38:$B$40,2,0)),"",VLOOKUP(L7784,Paramètres!$A$38:$B$40,2,0))</f>
        <v/>
      </c>
      <c r="Q7784" s="211" t="str">
        <f t="shared" ca="1" si="731"/>
        <v/>
      </c>
      <c r="R7784" s="211" t="str">
        <f t="shared" si="727"/>
        <v/>
      </c>
      <c r="S7784" s="213" t="str">
        <f t="shared" ca="1" si="728"/>
        <v/>
      </c>
      <c r="T7784" s="214" t="str">
        <f t="shared" ca="1" si="732"/>
        <v/>
      </c>
    </row>
    <row r="7785" spans="1:20" x14ac:dyDescent="0.25">
      <c r="A7785" s="119" t="s">
        <v>13354</v>
      </c>
      <c r="B7785" s="260"/>
      <c r="C7785" s="264" t="str">
        <f>IF(ISERROR(VLOOKUP(B7785,'Tous les abonnés'!$A$6:$I$5491,2,0)),"",VLOOKUP(B7785,'Tous les abonnés'!$A$6:$I$5491,2,0))</f>
        <v/>
      </c>
      <c r="D7785" s="26"/>
      <c r="E7785" s="265"/>
      <c r="F7785" s="207" t="str">
        <f>IF(ISERROR(IF(VLOOKUP(D7785,Paramètres!$C$17:$H$33,6,0)="oui","illimité",VLOOKUP(D7785,Paramètres!$C$17:$H$33,5,0))),"",IF(VLOOKUP(D7785,Paramètres!$C$17:$H$33,6,0)="oui","illimité",VLOOKUP(D7785,Paramètres!$C$17:$H$33,5,0)))</f>
        <v/>
      </c>
      <c r="G7785" s="269" t="str">
        <f t="shared" si="729"/>
        <v/>
      </c>
      <c r="H7785" s="208"/>
      <c r="I7785" s="53"/>
      <c r="J7785" s="209"/>
      <c r="K7785" s="271"/>
      <c r="L7785" s="37"/>
      <c r="M7785" s="218"/>
      <c r="N7785" s="124"/>
      <c r="O7785" s="211" t="str">
        <f t="shared" ca="1" si="730"/>
        <v/>
      </c>
      <c r="P7785" s="212" t="str">
        <f>IF(ISERROR(VLOOKUP(L7785,Paramètres!$A$38:$B$40,2,0)),"",VLOOKUP(L7785,Paramètres!$A$38:$B$40,2,0))</f>
        <v/>
      </c>
      <c r="Q7785" s="211" t="str">
        <f t="shared" ca="1" si="731"/>
        <v/>
      </c>
      <c r="R7785" s="211" t="str">
        <f t="shared" si="727"/>
        <v/>
      </c>
      <c r="S7785" s="213" t="str">
        <f t="shared" ca="1" si="728"/>
        <v/>
      </c>
      <c r="T7785" s="214" t="str">
        <f t="shared" ca="1" si="732"/>
        <v/>
      </c>
    </row>
    <row r="7786" spans="1:20" x14ac:dyDescent="0.25">
      <c r="A7786" s="119" t="s">
        <v>13355</v>
      </c>
      <c r="B7786" s="260"/>
      <c r="C7786" s="264" t="str">
        <f>IF(ISERROR(VLOOKUP(B7786,'Tous les abonnés'!$A$6:$I$5491,2,0)),"",VLOOKUP(B7786,'Tous les abonnés'!$A$6:$I$5491,2,0))</f>
        <v/>
      </c>
      <c r="D7786" s="26"/>
      <c r="E7786" s="265"/>
      <c r="F7786" s="207" t="str">
        <f>IF(ISERROR(IF(VLOOKUP(D7786,Paramètres!$C$17:$H$33,6,0)="oui","illimité",VLOOKUP(D7786,Paramètres!$C$17:$H$33,5,0))),"",IF(VLOOKUP(D7786,Paramètres!$C$17:$H$33,6,0)="oui","illimité",VLOOKUP(D7786,Paramètres!$C$17:$H$33,5,0)))</f>
        <v/>
      </c>
      <c r="G7786" s="269" t="str">
        <f t="shared" si="729"/>
        <v/>
      </c>
      <c r="H7786" s="208"/>
      <c r="I7786" s="53"/>
      <c r="J7786" s="209"/>
      <c r="K7786" s="271"/>
      <c r="L7786" s="37"/>
      <c r="M7786" s="218"/>
      <c r="N7786" s="124"/>
      <c r="O7786" s="211" t="str">
        <f t="shared" ca="1" si="730"/>
        <v/>
      </c>
      <c r="P7786" s="212" t="str">
        <f>IF(ISERROR(VLOOKUP(L7786,Paramètres!$A$38:$B$40,2,0)),"",VLOOKUP(L7786,Paramètres!$A$38:$B$40,2,0))</f>
        <v/>
      </c>
      <c r="Q7786" s="211" t="str">
        <f t="shared" ca="1" si="731"/>
        <v/>
      </c>
      <c r="R7786" s="211" t="str">
        <f t="shared" si="727"/>
        <v/>
      </c>
      <c r="S7786" s="213" t="str">
        <f t="shared" ca="1" si="728"/>
        <v/>
      </c>
      <c r="T7786" s="214" t="str">
        <f t="shared" ca="1" si="732"/>
        <v/>
      </c>
    </row>
    <row r="7787" spans="1:20" x14ac:dyDescent="0.25">
      <c r="A7787" s="119" t="s">
        <v>13356</v>
      </c>
      <c r="B7787" s="260"/>
      <c r="C7787" s="264" t="str">
        <f>IF(ISERROR(VLOOKUP(B7787,'Tous les abonnés'!$A$6:$I$5491,2,0)),"",VLOOKUP(B7787,'Tous les abonnés'!$A$6:$I$5491,2,0))</f>
        <v/>
      </c>
      <c r="D7787" s="26"/>
      <c r="E7787" s="265"/>
      <c r="F7787" s="207" t="str">
        <f>IF(ISERROR(IF(VLOOKUP(D7787,Paramètres!$C$17:$H$33,6,0)="oui","illimité",VLOOKUP(D7787,Paramètres!$C$17:$H$33,5,0))),"",IF(VLOOKUP(D7787,Paramètres!$C$17:$H$33,6,0)="oui","illimité",VLOOKUP(D7787,Paramètres!$C$17:$H$33,5,0)))</f>
        <v/>
      </c>
      <c r="G7787" s="269" t="str">
        <f t="shared" si="729"/>
        <v/>
      </c>
      <c r="H7787" s="208"/>
      <c r="I7787" s="53"/>
      <c r="J7787" s="209"/>
      <c r="K7787" s="271"/>
      <c r="L7787" s="37"/>
      <c r="M7787" s="218"/>
      <c r="N7787" s="124"/>
      <c r="O7787" s="211" t="str">
        <f t="shared" ca="1" si="730"/>
        <v/>
      </c>
      <c r="P7787" s="212" t="str">
        <f>IF(ISERROR(VLOOKUP(L7787,Paramètres!$A$38:$B$40,2,0)),"",VLOOKUP(L7787,Paramètres!$A$38:$B$40,2,0))</f>
        <v/>
      </c>
      <c r="Q7787" s="211" t="str">
        <f t="shared" ca="1" si="731"/>
        <v/>
      </c>
      <c r="R7787" s="211" t="str">
        <f t="shared" si="727"/>
        <v/>
      </c>
      <c r="S7787" s="213" t="str">
        <f t="shared" ca="1" si="728"/>
        <v/>
      </c>
      <c r="T7787" s="214" t="str">
        <f t="shared" ca="1" si="732"/>
        <v/>
      </c>
    </row>
    <row r="7788" spans="1:20" x14ac:dyDescent="0.25">
      <c r="A7788" s="119" t="s">
        <v>13357</v>
      </c>
      <c r="B7788" s="260"/>
      <c r="C7788" s="264" t="str">
        <f>IF(ISERROR(VLOOKUP(B7788,'Tous les abonnés'!$A$6:$I$5491,2,0)),"",VLOOKUP(B7788,'Tous les abonnés'!$A$6:$I$5491,2,0))</f>
        <v/>
      </c>
      <c r="D7788" s="26"/>
      <c r="E7788" s="265"/>
      <c r="F7788" s="207" t="str">
        <f>IF(ISERROR(IF(VLOOKUP(D7788,Paramètres!$C$17:$H$33,6,0)="oui","illimité",VLOOKUP(D7788,Paramètres!$C$17:$H$33,5,0))),"",IF(VLOOKUP(D7788,Paramètres!$C$17:$H$33,6,0)="oui","illimité",VLOOKUP(D7788,Paramètres!$C$17:$H$33,5,0)))</f>
        <v/>
      </c>
      <c r="G7788" s="269" t="str">
        <f t="shared" si="729"/>
        <v/>
      </c>
      <c r="H7788" s="208"/>
      <c r="I7788" s="53"/>
      <c r="J7788" s="209"/>
      <c r="K7788" s="271"/>
      <c r="L7788" s="37"/>
      <c r="M7788" s="218"/>
      <c r="N7788" s="124"/>
      <c r="O7788" s="211" t="str">
        <f t="shared" ca="1" si="730"/>
        <v/>
      </c>
      <c r="P7788" s="212" t="str">
        <f>IF(ISERROR(VLOOKUP(L7788,Paramètres!$A$38:$B$40,2,0)),"",VLOOKUP(L7788,Paramètres!$A$38:$B$40,2,0))</f>
        <v/>
      </c>
      <c r="Q7788" s="211" t="str">
        <f t="shared" ca="1" si="731"/>
        <v/>
      </c>
      <c r="R7788" s="211" t="str">
        <f t="shared" si="727"/>
        <v/>
      </c>
      <c r="S7788" s="213" t="str">
        <f t="shared" ca="1" si="728"/>
        <v/>
      </c>
      <c r="T7788" s="214" t="str">
        <f t="shared" ca="1" si="732"/>
        <v/>
      </c>
    </row>
    <row r="7789" spans="1:20" x14ac:dyDescent="0.25">
      <c r="A7789" s="119" t="s">
        <v>13358</v>
      </c>
      <c r="B7789" s="260"/>
      <c r="C7789" s="264" t="str">
        <f>IF(ISERROR(VLOOKUP(B7789,'Tous les abonnés'!$A$6:$I$5491,2,0)),"",VLOOKUP(B7789,'Tous les abonnés'!$A$6:$I$5491,2,0))</f>
        <v/>
      </c>
      <c r="D7789" s="26"/>
      <c r="E7789" s="265"/>
      <c r="F7789" s="207" t="str">
        <f>IF(ISERROR(IF(VLOOKUP(D7789,Paramètres!$C$17:$H$33,6,0)="oui","illimité",VLOOKUP(D7789,Paramètres!$C$17:$H$33,5,0))),"",IF(VLOOKUP(D7789,Paramètres!$C$17:$H$33,6,0)="oui","illimité",VLOOKUP(D7789,Paramètres!$C$17:$H$33,5,0)))</f>
        <v/>
      </c>
      <c r="G7789" s="269" t="str">
        <f t="shared" si="729"/>
        <v/>
      </c>
      <c r="H7789" s="208"/>
      <c r="I7789" s="53"/>
      <c r="J7789" s="209"/>
      <c r="K7789" s="271"/>
      <c r="L7789" s="37"/>
      <c r="M7789" s="218"/>
      <c r="N7789" s="124"/>
      <c r="O7789" s="211" t="str">
        <f t="shared" ca="1" si="730"/>
        <v/>
      </c>
      <c r="P7789" s="212" t="str">
        <f>IF(ISERROR(VLOOKUP(L7789,Paramètres!$A$38:$B$40,2,0)),"",VLOOKUP(L7789,Paramètres!$A$38:$B$40,2,0))</f>
        <v/>
      </c>
      <c r="Q7789" s="211" t="str">
        <f t="shared" ca="1" si="731"/>
        <v/>
      </c>
      <c r="R7789" s="211" t="str">
        <f t="shared" si="727"/>
        <v/>
      </c>
      <c r="S7789" s="213" t="str">
        <f t="shared" ca="1" si="728"/>
        <v/>
      </c>
      <c r="T7789" s="214" t="str">
        <f t="shared" ca="1" si="732"/>
        <v/>
      </c>
    </row>
    <row r="7790" spans="1:20" x14ac:dyDescent="0.25">
      <c r="A7790" s="119" t="s">
        <v>13359</v>
      </c>
      <c r="B7790" s="260"/>
      <c r="C7790" s="264" t="str">
        <f>IF(ISERROR(VLOOKUP(B7790,'Tous les abonnés'!$A$6:$I$5491,2,0)),"",VLOOKUP(B7790,'Tous les abonnés'!$A$6:$I$5491,2,0))</f>
        <v/>
      </c>
      <c r="D7790" s="26"/>
      <c r="E7790" s="265"/>
      <c r="F7790" s="207" t="str">
        <f>IF(ISERROR(IF(VLOOKUP(D7790,Paramètres!$C$17:$H$33,6,0)="oui","illimité",VLOOKUP(D7790,Paramètres!$C$17:$H$33,5,0))),"",IF(VLOOKUP(D7790,Paramètres!$C$17:$H$33,6,0)="oui","illimité",VLOOKUP(D7790,Paramètres!$C$17:$H$33,5,0)))</f>
        <v/>
      </c>
      <c r="G7790" s="269" t="str">
        <f t="shared" si="729"/>
        <v/>
      </c>
      <c r="H7790" s="208"/>
      <c r="I7790" s="53"/>
      <c r="J7790" s="209"/>
      <c r="K7790" s="271"/>
      <c r="L7790" s="37"/>
      <c r="M7790" s="218"/>
      <c r="N7790" s="124"/>
      <c r="O7790" s="211" t="str">
        <f t="shared" ca="1" si="730"/>
        <v/>
      </c>
      <c r="P7790" s="212" t="str">
        <f>IF(ISERROR(VLOOKUP(L7790,Paramètres!$A$38:$B$40,2,0)),"",VLOOKUP(L7790,Paramètres!$A$38:$B$40,2,0))</f>
        <v/>
      </c>
      <c r="Q7790" s="211" t="str">
        <f t="shared" ca="1" si="731"/>
        <v/>
      </c>
      <c r="R7790" s="211" t="str">
        <f t="shared" si="727"/>
        <v/>
      </c>
      <c r="S7790" s="213" t="str">
        <f t="shared" ca="1" si="728"/>
        <v/>
      </c>
      <c r="T7790" s="214" t="str">
        <f t="shared" ca="1" si="732"/>
        <v/>
      </c>
    </row>
    <row r="7791" spans="1:20" x14ac:dyDescent="0.25">
      <c r="A7791" s="119" t="s">
        <v>13360</v>
      </c>
      <c r="B7791" s="260"/>
      <c r="C7791" s="264" t="str">
        <f>IF(ISERROR(VLOOKUP(B7791,'Tous les abonnés'!$A$6:$I$5491,2,0)),"",VLOOKUP(B7791,'Tous les abonnés'!$A$6:$I$5491,2,0))</f>
        <v/>
      </c>
      <c r="D7791" s="26"/>
      <c r="E7791" s="265"/>
      <c r="F7791" s="207" t="str">
        <f>IF(ISERROR(IF(VLOOKUP(D7791,Paramètres!$C$17:$H$33,6,0)="oui","illimité",VLOOKUP(D7791,Paramètres!$C$17:$H$33,5,0))),"",IF(VLOOKUP(D7791,Paramètres!$C$17:$H$33,6,0)="oui","illimité",VLOOKUP(D7791,Paramètres!$C$17:$H$33,5,0)))</f>
        <v/>
      </c>
      <c r="G7791" s="269" t="str">
        <f t="shared" si="729"/>
        <v/>
      </c>
      <c r="H7791" s="208"/>
      <c r="I7791" s="53"/>
      <c r="J7791" s="209"/>
      <c r="K7791" s="271"/>
      <c r="L7791" s="37"/>
      <c r="M7791" s="218"/>
      <c r="N7791" s="124"/>
      <c r="O7791" s="211" t="str">
        <f t="shared" ca="1" si="730"/>
        <v/>
      </c>
      <c r="P7791" s="212" t="str">
        <f>IF(ISERROR(VLOOKUP(L7791,Paramètres!$A$38:$B$40,2,0)),"",VLOOKUP(L7791,Paramètres!$A$38:$B$40,2,0))</f>
        <v/>
      </c>
      <c r="Q7791" s="211" t="str">
        <f t="shared" ca="1" si="731"/>
        <v/>
      </c>
      <c r="R7791" s="211" t="str">
        <f t="shared" si="727"/>
        <v/>
      </c>
      <c r="S7791" s="213" t="str">
        <f t="shared" ca="1" si="728"/>
        <v/>
      </c>
      <c r="T7791" s="214" t="str">
        <f t="shared" ca="1" si="732"/>
        <v/>
      </c>
    </row>
    <row r="7792" spans="1:20" x14ac:dyDescent="0.25">
      <c r="A7792" s="119" t="s">
        <v>13361</v>
      </c>
      <c r="B7792" s="260"/>
      <c r="C7792" s="264" t="str">
        <f>IF(ISERROR(VLOOKUP(B7792,'Tous les abonnés'!$A$6:$I$5491,2,0)),"",VLOOKUP(B7792,'Tous les abonnés'!$A$6:$I$5491,2,0))</f>
        <v/>
      </c>
      <c r="D7792" s="26"/>
      <c r="E7792" s="265"/>
      <c r="F7792" s="207" t="str">
        <f>IF(ISERROR(IF(VLOOKUP(D7792,Paramètres!$C$17:$H$33,6,0)="oui","illimité",VLOOKUP(D7792,Paramètres!$C$17:$H$33,5,0))),"",IF(VLOOKUP(D7792,Paramètres!$C$17:$H$33,6,0)="oui","illimité",VLOOKUP(D7792,Paramètres!$C$17:$H$33,5,0)))</f>
        <v/>
      </c>
      <c r="G7792" s="269" t="str">
        <f t="shared" si="729"/>
        <v/>
      </c>
      <c r="H7792" s="208"/>
      <c r="I7792" s="53"/>
      <c r="J7792" s="209"/>
      <c r="K7792" s="271"/>
      <c r="L7792" s="37"/>
      <c r="M7792" s="218"/>
      <c r="N7792" s="124"/>
      <c r="O7792" s="211" t="str">
        <f t="shared" ca="1" si="730"/>
        <v/>
      </c>
      <c r="P7792" s="212" t="str">
        <f>IF(ISERROR(VLOOKUP(L7792,Paramètres!$A$38:$B$40,2,0)),"",VLOOKUP(L7792,Paramètres!$A$38:$B$40,2,0))</f>
        <v/>
      </c>
      <c r="Q7792" s="211" t="str">
        <f t="shared" ca="1" si="731"/>
        <v/>
      </c>
      <c r="R7792" s="211" t="str">
        <f t="shared" si="727"/>
        <v/>
      </c>
      <c r="S7792" s="213" t="str">
        <f t="shared" ca="1" si="728"/>
        <v/>
      </c>
      <c r="T7792" s="214" t="str">
        <f t="shared" ca="1" si="732"/>
        <v/>
      </c>
    </row>
    <row r="7793" spans="1:20" x14ac:dyDescent="0.25">
      <c r="A7793" s="119" t="s">
        <v>13362</v>
      </c>
      <c r="B7793" s="260"/>
      <c r="C7793" s="264" t="str">
        <f>IF(ISERROR(VLOOKUP(B7793,'Tous les abonnés'!$A$6:$I$5491,2,0)),"",VLOOKUP(B7793,'Tous les abonnés'!$A$6:$I$5491,2,0))</f>
        <v/>
      </c>
      <c r="D7793" s="26"/>
      <c r="E7793" s="265"/>
      <c r="F7793" s="207" t="str">
        <f>IF(ISERROR(IF(VLOOKUP(D7793,Paramètres!$C$17:$H$33,6,0)="oui","illimité",VLOOKUP(D7793,Paramètres!$C$17:$H$33,5,0))),"",IF(VLOOKUP(D7793,Paramètres!$C$17:$H$33,6,0)="oui","illimité",VLOOKUP(D7793,Paramètres!$C$17:$H$33,5,0)))</f>
        <v/>
      </c>
      <c r="G7793" s="269" t="str">
        <f t="shared" si="729"/>
        <v/>
      </c>
      <c r="H7793" s="208"/>
      <c r="I7793" s="53"/>
      <c r="J7793" s="209"/>
      <c r="K7793" s="271"/>
      <c r="L7793" s="37"/>
      <c r="M7793" s="218"/>
      <c r="N7793" s="124"/>
      <c r="O7793" s="211" t="str">
        <f t="shared" ca="1" si="730"/>
        <v/>
      </c>
      <c r="P7793" s="212" t="str">
        <f>IF(ISERROR(VLOOKUP(L7793,Paramètres!$A$38:$B$40,2,0)),"",VLOOKUP(L7793,Paramètres!$A$38:$B$40,2,0))</f>
        <v/>
      </c>
      <c r="Q7793" s="211" t="str">
        <f t="shared" ca="1" si="731"/>
        <v/>
      </c>
      <c r="R7793" s="211" t="str">
        <f t="shared" si="727"/>
        <v/>
      </c>
      <c r="S7793" s="213" t="str">
        <f t="shared" ca="1" si="728"/>
        <v/>
      </c>
      <c r="T7793" s="214" t="str">
        <f t="shared" ca="1" si="732"/>
        <v/>
      </c>
    </row>
    <row r="7794" spans="1:20" x14ac:dyDescent="0.25">
      <c r="A7794" s="119" t="s">
        <v>13363</v>
      </c>
      <c r="B7794" s="260"/>
      <c r="C7794" s="264" t="str">
        <f>IF(ISERROR(VLOOKUP(B7794,'Tous les abonnés'!$A$6:$I$5491,2,0)),"",VLOOKUP(B7794,'Tous les abonnés'!$A$6:$I$5491,2,0))</f>
        <v/>
      </c>
      <c r="D7794" s="26"/>
      <c r="E7794" s="265"/>
      <c r="F7794" s="207" t="str">
        <f>IF(ISERROR(IF(VLOOKUP(D7794,Paramètres!$C$17:$H$33,6,0)="oui","illimité",VLOOKUP(D7794,Paramètres!$C$17:$H$33,5,0))),"",IF(VLOOKUP(D7794,Paramètres!$C$17:$H$33,6,0)="oui","illimité",VLOOKUP(D7794,Paramètres!$C$17:$H$33,5,0)))</f>
        <v/>
      </c>
      <c r="G7794" s="269" t="str">
        <f t="shared" si="729"/>
        <v/>
      </c>
      <c r="H7794" s="208"/>
      <c r="I7794" s="53"/>
      <c r="J7794" s="209"/>
      <c r="K7794" s="271"/>
      <c r="L7794" s="37"/>
      <c r="M7794" s="218"/>
      <c r="N7794" s="124"/>
      <c r="O7794" s="211" t="str">
        <f t="shared" ca="1" si="730"/>
        <v/>
      </c>
      <c r="P7794" s="212" t="str">
        <f>IF(ISERROR(VLOOKUP(L7794,Paramètres!$A$38:$B$40,2,0)),"",VLOOKUP(L7794,Paramètres!$A$38:$B$40,2,0))</f>
        <v/>
      </c>
      <c r="Q7794" s="211" t="str">
        <f t="shared" ca="1" si="731"/>
        <v/>
      </c>
      <c r="R7794" s="211" t="str">
        <f t="shared" si="727"/>
        <v/>
      </c>
      <c r="S7794" s="213" t="str">
        <f t="shared" ca="1" si="728"/>
        <v/>
      </c>
      <c r="T7794" s="214" t="str">
        <f t="shared" ca="1" si="732"/>
        <v/>
      </c>
    </row>
    <row r="7795" spans="1:20" x14ac:dyDescent="0.25">
      <c r="A7795" s="119" t="s">
        <v>13364</v>
      </c>
      <c r="B7795" s="260"/>
      <c r="C7795" s="264" t="str">
        <f>IF(ISERROR(VLOOKUP(B7795,'Tous les abonnés'!$A$6:$I$5491,2,0)),"",VLOOKUP(B7795,'Tous les abonnés'!$A$6:$I$5491,2,0))</f>
        <v/>
      </c>
      <c r="D7795" s="26"/>
      <c r="E7795" s="265"/>
      <c r="F7795" s="207" t="str">
        <f>IF(ISERROR(IF(VLOOKUP(D7795,Paramètres!$C$17:$H$33,6,0)="oui","illimité",VLOOKUP(D7795,Paramètres!$C$17:$H$33,5,0))),"",IF(VLOOKUP(D7795,Paramètres!$C$17:$H$33,6,0)="oui","illimité",VLOOKUP(D7795,Paramètres!$C$17:$H$33,5,0)))</f>
        <v/>
      </c>
      <c r="G7795" s="269" t="str">
        <f t="shared" si="729"/>
        <v/>
      </c>
      <c r="H7795" s="208"/>
      <c r="I7795" s="53"/>
      <c r="J7795" s="209"/>
      <c r="K7795" s="271"/>
      <c r="L7795" s="37"/>
      <c r="M7795" s="218"/>
      <c r="N7795" s="124"/>
      <c r="O7795" s="211" t="str">
        <f t="shared" ca="1" si="730"/>
        <v/>
      </c>
      <c r="P7795" s="212" t="str">
        <f>IF(ISERROR(VLOOKUP(L7795,Paramètres!$A$38:$B$40,2,0)),"",VLOOKUP(L7795,Paramètres!$A$38:$B$40,2,0))</f>
        <v/>
      </c>
      <c r="Q7795" s="211" t="str">
        <f t="shared" ca="1" si="731"/>
        <v/>
      </c>
      <c r="R7795" s="211" t="str">
        <f t="shared" si="727"/>
        <v/>
      </c>
      <c r="S7795" s="213" t="str">
        <f t="shared" ca="1" si="728"/>
        <v/>
      </c>
      <c r="T7795" s="214" t="str">
        <f t="shared" ca="1" si="732"/>
        <v/>
      </c>
    </row>
    <row r="7796" spans="1:20" x14ac:dyDescent="0.25">
      <c r="A7796" s="119" t="s">
        <v>13365</v>
      </c>
      <c r="B7796" s="260"/>
      <c r="C7796" s="264" t="str">
        <f>IF(ISERROR(VLOOKUP(B7796,'Tous les abonnés'!$A$6:$I$5491,2,0)),"",VLOOKUP(B7796,'Tous les abonnés'!$A$6:$I$5491,2,0))</f>
        <v/>
      </c>
      <c r="D7796" s="26"/>
      <c r="E7796" s="265"/>
      <c r="F7796" s="207" t="str">
        <f>IF(ISERROR(IF(VLOOKUP(D7796,Paramètres!$C$17:$H$33,6,0)="oui","illimité",VLOOKUP(D7796,Paramètres!$C$17:$H$33,5,0))),"",IF(VLOOKUP(D7796,Paramètres!$C$17:$H$33,6,0)="oui","illimité",VLOOKUP(D7796,Paramètres!$C$17:$H$33,5,0)))</f>
        <v/>
      </c>
      <c r="G7796" s="269" t="str">
        <f t="shared" si="729"/>
        <v/>
      </c>
      <c r="H7796" s="208"/>
      <c r="I7796" s="53"/>
      <c r="J7796" s="209"/>
      <c r="K7796" s="271"/>
      <c r="L7796" s="37"/>
      <c r="M7796" s="218"/>
      <c r="N7796" s="124"/>
      <c r="O7796" s="211" t="str">
        <f t="shared" ca="1" si="730"/>
        <v/>
      </c>
      <c r="P7796" s="212" t="str">
        <f>IF(ISERROR(VLOOKUP(L7796,Paramètres!$A$38:$B$40,2,0)),"",VLOOKUP(L7796,Paramètres!$A$38:$B$40,2,0))</f>
        <v/>
      </c>
      <c r="Q7796" s="211" t="str">
        <f t="shared" ca="1" si="731"/>
        <v/>
      </c>
      <c r="R7796" s="211" t="str">
        <f t="shared" si="727"/>
        <v/>
      </c>
      <c r="S7796" s="213" t="str">
        <f t="shared" ca="1" si="728"/>
        <v/>
      </c>
      <c r="T7796" s="214" t="str">
        <f t="shared" ca="1" si="732"/>
        <v/>
      </c>
    </row>
    <row r="7797" spans="1:20" x14ac:dyDescent="0.25">
      <c r="A7797" s="119" t="s">
        <v>13366</v>
      </c>
      <c r="B7797" s="260"/>
      <c r="C7797" s="264" t="str">
        <f>IF(ISERROR(VLOOKUP(B7797,'Tous les abonnés'!$A$6:$I$5491,2,0)),"",VLOOKUP(B7797,'Tous les abonnés'!$A$6:$I$5491,2,0))</f>
        <v/>
      </c>
      <c r="D7797" s="26"/>
      <c r="E7797" s="265"/>
      <c r="F7797" s="207" t="str">
        <f>IF(ISERROR(IF(VLOOKUP(D7797,Paramètres!$C$17:$H$33,6,0)="oui","illimité",VLOOKUP(D7797,Paramètres!$C$17:$H$33,5,0))),"",IF(VLOOKUP(D7797,Paramètres!$C$17:$H$33,6,0)="oui","illimité",VLOOKUP(D7797,Paramètres!$C$17:$H$33,5,0)))</f>
        <v/>
      </c>
      <c r="G7797" s="269" t="str">
        <f t="shared" si="729"/>
        <v/>
      </c>
      <c r="H7797" s="208"/>
      <c r="I7797" s="53"/>
      <c r="J7797" s="209"/>
      <c r="K7797" s="271"/>
      <c r="L7797" s="37"/>
      <c r="M7797" s="218"/>
      <c r="N7797" s="124"/>
      <c r="O7797" s="211" t="str">
        <f t="shared" ca="1" si="730"/>
        <v/>
      </c>
      <c r="P7797" s="212" t="str">
        <f>IF(ISERROR(VLOOKUP(L7797,Paramètres!$A$38:$B$40,2,0)),"",VLOOKUP(L7797,Paramètres!$A$38:$B$40,2,0))</f>
        <v/>
      </c>
      <c r="Q7797" s="211" t="str">
        <f t="shared" ca="1" si="731"/>
        <v/>
      </c>
      <c r="R7797" s="211" t="str">
        <f t="shared" si="727"/>
        <v/>
      </c>
      <c r="S7797" s="213" t="str">
        <f t="shared" ca="1" si="728"/>
        <v/>
      </c>
      <c r="T7797" s="214" t="str">
        <f t="shared" ca="1" si="732"/>
        <v/>
      </c>
    </row>
    <row r="7798" spans="1:20" x14ac:dyDescent="0.25">
      <c r="A7798" s="119" t="s">
        <v>13367</v>
      </c>
      <c r="B7798" s="260"/>
      <c r="C7798" s="264" t="str">
        <f>IF(ISERROR(VLOOKUP(B7798,'Tous les abonnés'!$A$6:$I$5491,2,0)),"",VLOOKUP(B7798,'Tous les abonnés'!$A$6:$I$5491,2,0))</f>
        <v/>
      </c>
      <c r="D7798" s="26"/>
      <c r="E7798" s="265"/>
      <c r="F7798" s="207" t="str">
        <f>IF(ISERROR(IF(VLOOKUP(D7798,Paramètres!$C$17:$H$33,6,0)="oui","illimité",VLOOKUP(D7798,Paramètres!$C$17:$H$33,5,0))),"",IF(VLOOKUP(D7798,Paramètres!$C$17:$H$33,6,0)="oui","illimité",VLOOKUP(D7798,Paramètres!$C$17:$H$33,5,0)))</f>
        <v/>
      </c>
      <c r="G7798" s="269" t="str">
        <f t="shared" si="729"/>
        <v/>
      </c>
      <c r="H7798" s="208"/>
      <c r="I7798" s="53"/>
      <c r="J7798" s="209"/>
      <c r="K7798" s="271"/>
      <c r="L7798" s="37"/>
      <c r="M7798" s="218"/>
      <c r="N7798" s="124"/>
      <c r="O7798" s="211" t="str">
        <f t="shared" ca="1" si="730"/>
        <v/>
      </c>
      <c r="P7798" s="212" t="str">
        <f>IF(ISERROR(VLOOKUP(L7798,Paramètres!$A$38:$B$40,2,0)),"",VLOOKUP(L7798,Paramètres!$A$38:$B$40,2,0))</f>
        <v/>
      </c>
      <c r="Q7798" s="211" t="str">
        <f t="shared" ca="1" si="731"/>
        <v/>
      </c>
      <c r="R7798" s="211" t="str">
        <f t="shared" si="727"/>
        <v/>
      </c>
      <c r="S7798" s="213" t="str">
        <f t="shared" ca="1" si="728"/>
        <v/>
      </c>
      <c r="T7798" s="214" t="str">
        <f t="shared" ca="1" si="732"/>
        <v/>
      </c>
    </row>
    <row r="7799" spans="1:20" x14ac:dyDescent="0.25">
      <c r="A7799" s="119" t="s">
        <v>13368</v>
      </c>
      <c r="B7799" s="260"/>
      <c r="C7799" s="264" t="str">
        <f>IF(ISERROR(VLOOKUP(B7799,'Tous les abonnés'!$A$6:$I$5491,2,0)),"",VLOOKUP(B7799,'Tous les abonnés'!$A$6:$I$5491,2,0))</f>
        <v/>
      </c>
      <c r="D7799" s="26"/>
      <c r="E7799" s="265"/>
      <c r="F7799" s="207" t="str">
        <f>IF(ISERROR(IF(VLOOKUP(D7799,Paramètres!$C$17:$H$33,6,0)="oui","illimité",VLOOKUP(D7799,Paramètres!$C$17:$H$33,5,0))),"",IF(VLOOKUP(D7799,Paramètres!$C$17:$H$33,6,0)="oui","illimité",VLOOKUP(D7799,Paramètres!$C$17:$H$33,5,0)))</f>
        <v/>
      </c>
      <c r="G7799" s="269" t="str">
        <f t="shared" si="729"/>
        <v/>
      </c>
      <c r="H7799" s="208"/>
      <c r="I7799" s="53"/>
      <c r="J7799" s="209"/>
      <c r="K7799" s="271"/>
      <c r="L7799" s="37"/>
      <c r="M7799" s="218"/>
      <c r="N7799" s="124"/>
      <c r="O7799" s="211" t="str">
        <f t="shared" ca="1" si="730"/>
        <v/>
      </c>
      <c r="P7799" s="212" t="str">
        <f>IF(ISERROR(VLOOKUP(L7799,Paramètres!$A$38:$B$40,2,0)),"",VLOOKUP(L7799,Paramètres!$A$38:$B$40,2,0))</f>
        <v/>
      </c>
      <c r="Q7799" s="211" t="str">
        <f t="shared" ca="1" si="731"/>
        <v/>
      </c>
      <c r="R7799" s="211" t="str">
        <f t="shared" si="727"/>
        <v/>
      </c>
      <c r="S7799" s="213" t="str">
        <f t="shared" ca="1" si="728"/>
        <v/>
      </c>
      <c r="T7799" s="214" t="str">
        <f t="shared" ca="1" si="732"/>
        <v/>
      </c>
    </row>
    <row r="7800" spans="1:20" x14ac:dyDescent="0.25">
      <c r="A7800" s="119" t="s">
        <v>13369</v>
      </c>
      <c r="B7800" s="260"/>
      <c r="C7800" s="264" t="str">
        <f>IF(ISERROR(VLOOKUP(B7800,'Tous les abonnés'!$A$6:$I$5491,2,0)),"",VLOOKUP(B7800,'Tous les abonnés'!$A$6:$I$5491,2,0))</f>
        <v/>
      </c>
      <c r="D7800" s="26"/>
      <c r="E7800" s="265"/>
      <c r="F7800" s="207" t="str">
        <f>IF(ISERROR(IF(VLOOKUP(D7800,Paramètres!$C$17:$H$33,6,0)="oui","illimité",VLOOKUP(D7800,Paramètres!$C$17:$H$33,5,0))),"",IF(VLOOKUP(D7800,Paramètres!$C$17:$H$33,6,0)="oui","illimité",VLOOKUP(D7800,Paramètres!$C$17:$H$33,5,0)))</f>
        <v/>
      </c>
      <c r="G7800" s="269" t="str">
        <f t="shared" si="729"/>
        <v/>
      </c>
      <c r="H7800" s="208"/>
      <c r="I7800" s="53"/>
      <c r="J7800" s="209"/>
      <c r="K7800" s="271"/>
      <c r="L7800" s="37"/>
      <c r="M7800" s="218"/>
      <c r="N7800" s="124"/>
      <c r="O7800" s="211" t="str">
        <f t="shared" ca="1" si="730"/>
        <v/>
      </c>
      <c r="P7800" s="212" t="str">
        <f>IF(ISERROR(VLOOKUP(L7800,Paramètres!$A$38:$B$40,2,0)),"",VLOOKUP(L7800,Paramètres!$A$38:$B$40,2,0))</f>
        <v/>
      </c>
      <c r="Q7800" s="211" t="str">
        <f t="shared" ca="1" si="731"/>
        <v/>
      </c>
      <c r="R7800" s="211" t="str">
        <f t="shared" si="727"/>
        <v/>
      </c>
      <c r="S7800" s="213" t="str">
        <f t="shared" ca="1" si="728"/>
        <v/>
      </c>
      <c r="T7800" s="214" t="str">
        <f t="shared" ca="1" si="732"/>
        <v/>
      </c>
    </row>
    <row r="7801" spans="1:20" x14ac:dyDescent="0.25">
      <c r="A7801" s="119" t="s">
        <v>13370</v>
      </c>
      <c r="B7801" s="260"/>
      <c r="C7801" s="264" t="str">
        <f>IF(ISERROR(VLOOKUP(B7801,'Tous les abonnés'!$A$6:$I$5491,2,0)),"",VLOOKUP(B7801,'Tous les abonnés'!$A$6:$I$5491,2,0))</f>
        <v/>
      </c>
      <c r="D7801" s="26"/>
      <c r="E7801" s="265"/>
      <c r="F7801" s="207" t="str">
        <f>IF(ISERROR(IF(VLOOKUP(D7801,Paramètres!$C$17:$H$33,6,0)="oui","illimité",VLOOKUP(D7801,Paramètres!$C$17:$H$33,5,0))),"",IF(VLOOKUP(D7801,Paramètres!$C$17:$H$33,6,0)="oui","illimité",VLOOKUP(D7801,Paramètres!$C$17:$H$33,5,0)))</f>
        <v/>
      </c>
      <c r="G7801" s="269" t="str">
        <f t="shared" si="729"/>
        <v/>
      </c>
      <c r="H7801" s="208"/>
      <c r="I7801" s="53"/>
      <c r="J7801" s="209"/>
      <c r="K7801" s="271"/>
      <c r="L7801" s="37"/>
      <c r="M7801" s="218"/>
      <c r="N7801" s="124"/>
      <c r="O7801" s="211" t="str">
        <f t="shared" ca="1" si="730"/>
        <v/>
      </c>
      <c r="P7801" s="212" t="str">
        <f>IF(ISERROR(VLOOKUP(L7801,Paramètres!$A$38:$B$40,2,0)),"",VLOOKUP(L7801,Paramètres!$A$38:$B$40,2,0))</f>
        <v/>
      </c>
      <c r="Q7801" s="211" t="str">
        <f t="shared" ca="1" si="731"/>
        <v/>
      </c>
      <c r="R7801" s="211" t="str">
        <f t="shared" si="727"/>
        <v/>
      </c>
      <c r="S7801" s="213" t="str">
        <f t="shared" ca="1" si="728"/>
        <v/>
      </c>
      <c r="T7801" s="214" t="str">
        <f t="shared" ca="1" si="732"/>
        <v/>
      </c>
    </row>
    <row r="7802" spans="1:20" x14ac:dyDescent="0.25">
      <c r="A7802" s="119" t="s">
        <v>13371</v>
      </c>
      <c r="B7802" s="260"/>
      <c r="C7802" s="264" t="str">
        <f>IF(ISERROR(VLOOKUP(B7802,'Tous les abonnés'!$A$6:$I$5491,2,0)),"",VLOOKUP(B7802,'Tous les abonnés'!$A$6:$I$5491,2,0))</f>
        <v/>
      </c>
      <c r="D7802" s="26"/>
      <c r="E7802" s="265"/>
      <c r="F7802" s="207" t="str">
        <f>IF(ISERROR(IF(VLOOKUP(D7802,Paramètres!$C$17:$H$33,6,0)="oui","illimité",VLOOKUP(D7802,Paramètres!$C$17:$H$33,5,0))),"",IF(VLOOKUP(D7802,Paramètres!$C$17:$H$33,6,0)="oui","illimité",VLOOKUP(D7802,Paramètres!$C$17:$H$33,5,0)))</f>
        <v/>
      </c>
      <c r="G7802" s="269" t="str">
        <f t="shared" si="729"/>
        <v/>
      </c>
      <c r="H7802" s="208"/>
      <c r="I7802" s="53"/>
      <c r="J7802" s="209"/>
      <c r="K7802" s="271"/>
      <c r="L7802" s="37"/>
      <c r="M7802" s="218"/>
      <c r="N7802" s="124"/>
      <c r="O7802" s="211" t="str">
        <f t="shared" ca="1" si="730"/>
        <v/>
      </c>
      <c r="P7802" s="212" t="str">
        <f>IF(ISERROR(VLOOKUP(L7802,Paramètres!$A$38:$B$40,2,0)),"",VLOOKUP(L7802,Paramètres!$A$38:$B$40,2,0))</f>
        <v/>
      </c>
      <c r="Q7802" s="211" t="str">
        <f t="shared" ca="1" si="731"/>
        <v/>
      </c>
      <c r="R7802" s="211" t="str">
        <f t="shared" si="727"/>
        <v/>
      </c>
      <c r="S7802" s="213" t="str">
        <f t="shared" ca="1" si="728"/>
        <v/>
      </c>
      <c r="T7802" s="214" t="str">
        <f t="shared" ca="1" si="732"/>
        <v/>
      </c>
    </row>
    <row r="7803" spans="1:20" x14ac:dyDescent="0.25">
      <c r="A7803" s="119" t="s">
        <v>13372</v>
      </c>
      <c r="B7803" s="260"/>
      <c r="C7803" s="264" t="str">
        <f>IF(ISERROR(VLOOKUP(B7803,'Tous les abonnés'!$A$6:$I$5491,2,0)),"",VLOOKUP(B7803,'Tous les abonnés'!$A$6:$I$5491,2,0))</f>
        <v/>
      </c>
      <c r="D7803" s="26"/>
      <c r="E7803" s="265"/>
      <c r="F7803" s="207" t="str">
        <f>IF(ISERROR(IF(VLOOKUP(D7803,Paramètres!$C$17:$H$33,6,0)="oui","illimité",VLOOKUP(D7803,Paramètres!$C$17:$H$33,5,0))),"",IF(VLOOKUP(D7803,Paramètres!$C$17:$H$33,6,0)="oui","illimité",VLOOKUP(D7803,Paramètres!$C$17:$H$33,5,0)))</f>
        <v/>
      </c>
      <c r="G7803" s="269" t="str">
        <f t="shared" si="729"/>
        <v/>
      </c>
      <c r="H7803" s="208"/>
      <c r="I7803" s="53"/>
      <c r="J7803" s="209"/>
      <c r="K7803" s="271"/>
      <c r="L7803" s="37"/>
      <c r="M7803" s="218"/>
      <c r="N7803" s="124"/>
      <c r="O7803" s="211" t="str">
        <f t="shared" ca="1" si="730"/>
        <v/>
      </c>
      <c r="P7803" s="212" t="str">
        <f>IF(ISERROR(VLOOKUP(L7803,Paramètres!$A$38:$B$40,2,0)),"",VLOOKUP(L7803,Paramètres!$A$38:$B$40,2,0))</f>
        <v/>
      </c>
      <c r="Q7803" s="211" t="str">
        <f t="shared" ca="1" si="731"/>
        <v/>
      </c>
      <c r="R7803" s="211" t="str">
        <f t="shared" si="727"/>
        <v/>
      </c>
      <c r="S7803" s="213" t="str">
        <f t="shared" ca="1" si="728"/>
        <v/>
      </c>
      <c r="T7803" s="214" t="str">
        <f t="shared" ca="1" si="732"/>
        <v/>
      </c>
    </row>
    <row r="7804" spans="1:20" x14ac:dyDescent="0.25">
      <c r="A7804" s="119" t="s">
        <v>13373</v>
      </c>
      <c r="B7804" s="260"/>
      <c r="C7804" s="264" t="str">
        <f>IF(ISERROR(VLOOKUP(B7804,'Tous les abonnés'!$A$6:$I$5491,2,0)),"",VLOOKUP(B7804,'Tous les abonnés'!$A$6:$I$5491,2,0))</f>
        <v/>
      </c>
      <c r="D7804" s="26"/>
      <c r="E7804" s="265"/>
      <c r="F7804" s="207" t="str">
        <f>IF(ISERROR(IF(VLOOKUP(D7804,Paramètres!$C$17:$H$33,6,0)="oui","illimité",VLOOKUP(D7804,Paramètres!$C$17:$H$33,5,0))),"",IF(VLOOKUP(D7804,Paramètres!$C$17:$H$33,6,0)="oui","illimité",VLOOKUP(D7804,Paramètres!$C$17:$H$33,5,0)))</f>
        <v/>
      </c>
      <c r="G7804" s="269" t="str">
        <f t="shared" si="729"/>
        <v/>
      </c>
      <c r="H7804" s="208"/>
      <c r="I7804" s="53"/>
      <c r="J7804" s="209"/>
      <c r="K7804" s="271"/>
      <c r="L7804" s="37"/>
      <c r="M7804" s="218"/>
      <c r="N7804" s="124"/>
      <c r="O7804" s="211" t="str">
        <f t="shared" ca="1" si="730"/>
        <v/>
      </c>
      <c r="P7804" s="212" t="str">
        <f>IF(ISERROR(VLOOKUP(L7804,Paramètres!$A$38:$B$40,2,0)),"",VLOOKUP(L7804,Paramètres!$A$38:$B$40,2,0))</f>
        <v/>
      </c>
      <c r="Q7804" s="211" t="str">
        <f t="shared" ca="1" si="731"/>
        <v/>
      </c>
      <c r="R7804" s="211" t="str">
        <f t="shared" si="727"/>
        <v/>
      </c>
      <c r="S7804" s="213" t="str">
        <f t="shared" ca="1" si="728"/>
        <v/>
      </c>
      <c r="T7804" s="214" t="str">
        <f t="shared" ca="1" si="732"/>
        <v/>
      </c>
    </row>
    <row r="7805" spans="1:20" x14ac:dyDescent="0.25">
      <c r="A7805" s="119" t="s">
        <v>13374</v>
      </c>
      <c r="B7805" s="260"/>
      <c r="C7805" s="264" t="str">
        <f>IF(ISERROR(VLOOKUP(B7805,'Tous les abonnés'!$A$6:$I$5491,2,0)),"",VLOOKUP(B7805,'Tous les abonnés'!$A$6:$I$5491,2,0))</f>
        <v/>
      </c>
      <c r="D7805" s="26"/>
      <c r="E7805" s="265"/>
      <c r="F7805" s="207" t="str">
        <f>IF(ISERROR(IF(VLOOKUP(D7805,Paramètres!$C$17:$H$33,6,0)="oui","illimité",VLOOKUP(D7805,Paramètres!$C$17:$H$33,5,0))),"",IF(VLOOKUP(D7805,Paramètres!$C$17:$H$33,6,0)="oui","illimité",VLOOKUP(D7805,Paramètres!$C$17:$H$33,5,0)))</f>
        <v/>
      </c>
      <c r="G7805" s="269" t="str">
        <f t="shared" si="729"/>
        <v/>
      </c>
      <c r="H7805" s="208"/>
      <c r="I7805" s="53"/>
      <c r="J7805" s="209"/>
      <c r="K7805" s="271"/>
      <c r="L7805" s="37"/>
      <c r="M7805" s="218"/>
      <c r="N7805" s="124"/>
      <c r="O7805" s="211" t="str">
        <f t="shared" ca="1" si="730"/>
        <v/>
      </c>
      <c r="P7805" s="212" t="str">
        <f>IF(ISERROR(VLOOKUP(L7805,Paramètres!$A$38:$B$40,2,0)),"",VLOOKUP(L7805,Paramètres!$A$38:$B$40,2,0))</f>
        <v/>
      </c>
      <c r="Q7805" s="211" t="str">
        <f t="shared" ca="1" si="731"/>
        <v/>
      </c>
      <c r="R7805" s="211" t="str">
        <f t="shared" si="727"/>
        <v/>
      </c>
      <c r="S7805" s="213" t="str">
        <f t="shared" ca="1" si="728"/>
        <v/>
      </c>
      <c r="T7805" s="214" t="str">
        <f t="shared" ca="1" si="732"/>
        <v/>
      </c>
    </row>
    <row r="7806" spans="1:20" x14ac:dyDescent="0.25">
      <c r="A7806" s="119" t="s">
        <v>13375</v>
      </c>
      <c r="B7806" s="260"/>
      <c r="C7806" s="264" t="str">
        <f>IF(ISERROR(VLOOKUP(B7806,'Tous les abonnés'!$A$6:$I$5491,2,0)),"",VLOOKUP(B7806,'Tous les abonnés'!$A$6:$I$5491,2,0))</f>
        <v/>
      </c>
      <c r="D7806" s="26"/>
      <c r="E7806" s="265"/>
      <c r="F7806" s="207" t="str">
        <f>IF(ISERROR(IF(VLOOKUP(D7806,Paramètres!$C$17:$H$33,6,0)="oui","illimité",VLOOKUP(D7806,Paramètres!$C$17:$H$33,5,0))),"",IF(VLOOKUP(D7806,Paramètres!$C$17:$H$33,6,0)="oui","illimité",VLOOKUP(D7806,Paramètres!$C$17:$H$33,5,0)))</f>
        <v/>
      </c>
      <c r="G7806" s="269" t="str">
        <f t="shared" si="729"/>
        <v/>
      </c>
      <c r="H7806" s="208"/>
      <c r="I7806" s="53"/>
      <c r="J7806" s="209"/>
      <c r="K7806" s="271"/>
      <c r="L7806" s="37"/>
      <c r="M7806" s="218"/>
      <c r="N7806" s="124"/>
      <c r="O7806" s="211" t="str">
        <f t="shared" ca="1" si="730"/>
        <v/>
      </c>
      <c r="P7806" s="212" t="str">
        <f>IF(ISERROR(VLOOKUP(L7806,Paramètres!$A$38:$B$40,2,0)),"",VLOOKUP(L7806,Paramètres!$A$38:$B$40,2,0))</f>
        <v/>
      </c>
      <c r="Q7806" s="211" t="str">
        <f t="shared" ca="1" si="731"/>
        <v/>
      </c>
      <c r="R7806" s="211" t="str">
        <f t="shared" si="727"/>
        <v/>
      </c>
      <c r="S7806" s="213" t="str">
        <f t="shared" ca="1" si="728"/>
        <v/>
      </c>
      <c r="T7806" s="214" t="str">
        <f t="shared" ca="1" si="732"/>
        <v/>
      </c>
    </row>
    <row r="7807" spans="1:20" x14ac:dyDescent="0.25">
      <c r="A7807" s="119" t="s">
        <v>13376</v>
      </c>
      <c r="B7807" s="260"/>
      <c r="C7807" s="264" t="str">
        <f>IF(ISERROR(VLOOKUP(B7807,'Tous les abonnés'!$A$6:$I$5491,2,0)),"",VLOOKUP(B7807,'Tous les abonnés'!$A$6:$I$5491,2,0))</f>
        <v/>
      </c>
      <c r="D7807" s="26"/>
      <c r="E7807" s="265"/>
      <c r="F7807" s="207" t="str">
        <f>IF(ISERROR(IF(VLOOKUP(D7807,Paramètres!$C$17:$H$33,6,0)="oui","illimité",VLOOKUP(D7807,Paramètres!$C$17:$H$33,5,0))),"",IF(VLOOKUP(D7807,Paramètres!$C$17:$H$33,6,0)="oui","illimité",VLOOKUP(D7807,Paramètres!$C$17:$H$33,5,0)))</f>
        <v/>
      </c>
      <c r="G7807" s="269" t="str">
        <f t="shared" si="729"/>
        <v/>
      </c>
      <c r="H7807" s="208"/>
      <c r="I7807" s="53"/>
      <c r="J7807" s="209"/>
      <c r="K7807" s="271"/>
      <c r="L7807" s="37"/>
      <c r="M7807" s="218"/>
      <c r="N7807" s="124"/>
      <c r="O7807" s="211" t="str">
        <f t="shared" ca="1" si="730"/>
        <v/>
      </c>
      <c r="P7807" s="212" t="str">
        <f>IF(ISERROR(VLOOKUP(L7807,Paramètres!$A$38:$B$40,2,0)),"",VLOOKUP(L7807,Paramètres!$A$38:$B$40,2,0))</f>
        <v/>
      </c>
      <c r="Q7807" s="211" t="str">
        <f t="shared" ca="1" si="731"/>
        <v/>
      </c>
      <c r="R7807" s="211" t="str">
        <f t="shared" si="727"/>
        <v/>
      </c>
      <c r="S7807" s="213" t="str">
        <f t="shared" ca="1" si="728"/>
        <v/>
      </c>
      <c r="T7807" s="214" t="str">
        <f t="shared" ca="1" si="732"/>
        <v/>
      </c>
    </row>
    <row r="7808" spans="1:20" x14ac:dyDescent="0.25">
      <c r="A7808" s="119" t="s">
        <v>13377</v>
      </c>
      <c r="B7808" s="260"/>
      <c r="C7808" s="264" t="str">
        <f>IF(ISERROR(VLOOKUP(B7808,'Tous les abonnés'!$A$6:$I$5491,2,0)),"",VLOOKUP(B7808,'Tous les abonnés'!$A$6:$I$5491,2,0))</f>
        <v/>
      </c>
      <c r="D7808" s="26"/>
      <c r="E7808" s="265"/>
      <c r="F7808" s="207" t="str">
        <f>IF(ISERROR(IF(VLOOKUP(D7808,Paramètres!$C$17:$H$33,6,0)="oui","illimité",VLOOKUP(D7808,Paramètres!$C$17:$H$33,5,0))),"",IF(VLOOKUP(D7808,Paramètres!$C$17:$H$33,6,0)="oui","illimité",VLOOKUP(D7808,Paramètres!$C$17:$H$33,5,0)))</f>
        <v/>
      </c>
      <c r="G7808" s="269" t="str">
        <f t="shared" si="729"/>
        <v/>
      </c>
      <c r="H7808" s="208"/>
      <c r="I7808" s="53"/>
      <c r="J7808" s="209"/>
      <c r="K7808" s="271"/>
      <c r="L7808" s="37"/>
      <c r="M7808" s="218"/>
      <c r="N7808" s="124"/>
      <c r="O7808" s="211" t="str">
        <f t="shared" ca="1" si="730"/>
        <v/>
      </c>
      <c r="P7808" s="212" t="str">
        <f>IF(ISERROR(VLOOKUP(L7808,Paramètres!$A$38:$B$40,2,0)),"",VLOOKUP(L7808,Paramètres!$A$38:$B$40,2,0))</f>
        <v/>
      </c>
      <c r="Q7808" s="211" t="str">
        <f t="shared" ca="1" si="731"/>
        <v/>
      </c>
      <c r="R7808" s="211" t="str">
        <f t="shared" si="727"/>
        <v/>
      </c>
      <c r="S7808" s="213" t="str">
        <f t="shared" ca="1" si="728"/>
        <v/>
      </c>
      <c r="T7808" s="214" t="str">
        <f t="shared" ca="1" si="732"/>
        <v/>
      </c>
    </row>
    <row r="7809" spans="1:20" x14ac:dyDescent="0.25">
      <c r="A7809" s="119" t="s">
        <v>13378</v>
      </c>
      <c r="B7809" s="260"/>
      <c r="C7809" s="264" t="str">
        <f>IF(ISERROR(VLOOKUP(B7809,'Tous les abonnés'!$A$6:$I$5491,2,0)),"",VLOOKUP(B7809,'Tous les abonnés'!$A$6:$I$5491,2,0))</f>
        <v/>
      </c>
      <c r="D7809" s="26"/>
      <c r="E7809" s="265"/>
      <c r="F7809" s="207" t="str">
        <f>IF(ISERROR(IF(VLOOKUP(D7809,Paramètres!$C$17:$H$33,6,0)="oui","illimité",VLOOKUP(D7809,Paramètres!$C$17:$H$33,5,0))),"",IF(VLOOKUP(D7809,Paramètres!$C$17:$H$33,6,0)="oui","illimité",VLOOKUP(D7809,Paramètres!$C$17:$H$33,5,0)))</f>
        <v/>
      </c>
      <c r="G7809" s="269" t="str">
        <f t="shared" si="729"/>
        <v/>
      </c>
      <c r="H7809" s="208"/>
      <c r="I7809" s="53"/>
      <c r="J7809" s="209"/>
      <c r="K7809" s="271"/>
      <c r="L7809" s="37"/>
      <c r="M7809" s="218"/>
      <c r="N7809" s="124"/>
      <c r="O7809" s="211" t="str">
        <f t="shared" ca="1" si="730"/>
        <v/>
      </c>
      <c r="P7809" s="212" t="str">
        <f>IF(ISERROR(VLOOKUP(L7809,Paramètres!$A$38:$B$40,2,0)),"",VLOOKUP(L7809,Paramètres!$A$38:$B$40,2,0))</f>
        <v/>
      </c>
      <c r="Q7809" s="211" t="str">
        <f t="shared" ca="1" si="731"/>
        <v/>
      </c>
      <c r="R7809" s="211" t="str">
        <f t="shared" si="727"/>
        <v/>
      </c>
      <c r="S7809" s="213" t="str">
        <f t="shared" ca="1" si="728"/>
        <v/>
      </c>
      <c r="T7809" s="214" t="str">
        <f t="shared" ca="1" si="732"/>
        <v/>
      </c>
    </row>
    <row r="7810" spans="1:20" x14ac:dyDescent="0.25">
      <c r="A7810" s="119" t="s">
        <v>13379</v>
      </c>
      <c r="B7810" s="260"/>
      <c r="C7810" s="264" t="str">
        <f>IF(ISERROR(VLOOKUP(B7810,'Tous les abonnés'!$A$6:$I$5491,2,0)),"",VLOOKUP(B7810,'Tous les abonnés'!$A$6:$I$5491,2,0))</f>
        <v/>
      </c>
      <c r="D7810" s="26"/>
      <c r="E7810" s="265"/>
      <c r="F7810" s="207" t="str">
        <f>IF(ISERROR(IF(VLOOKUP(D7810,Paramètres!$C$17:$H$33,6,0)="oui","illimité",VLOOKUP(D7810,Paramètres!$C$17:$H$33,5,0))),"",IF(VLOOKUP(D7810,Paramètres!$C$17:$H$33,6,0)="oui","illimité",VLOOKUP(D7810,Paramètres!$C$17:$H$33,5,0)))</f>
        <v/>
      </c>
      <c r="G7810" s="269" t="str">
        <f t="shared" si="729"/>
        <v/>
      </c>
      <c r="H7810" s="208"/>
      <c r="I7810" s="53"/>
      <c r="J7810" s="209"/>
      <c r="K7810" s="271"/>
      <c r="L7810" s="37"/>
      <c r="M7810" s="218"/>
      <c r="N7810" s="124"/>
      <c r="O7810" s="211" t="str">
        <f t="shared" ca="1" si="730"/>
        <v/>
      </c>
      <c r="P7810" s="212" t="str">
        <f>IF(ISERROR(VLOOKUP(L7810,Paramètres!$A$38:$B$40,2,0)),"",VLOOKUP(L7810,Paramètres!$A$38:$B$40,2,0))</f>
        <v/>
      </c>
      <c r="Q7810" s="211" t="str">
        <f t="shared" ca="1" si="731"/>
        <v/>
      </c>
      <c r="R7810" s="211" t="str">
        <f t="shared" si="727"/>
        <v/>
      </c>
      <c r="S7810" s="213" t="str">
        <f t="shared" ca="1" si="728"/>
        <v/>
      </c>
      <c r="T7810" s="214" t="str">
        <f t="shared" ca="1" si="732"/>
        <v/>
      </c>
    </row>
    <row r="7811" spans="1:20" x14ac:dyDescent="0.25">
      <c r="A7811" s="119" t="s">
        <v>13380</v>
      </c>
      <c r="B7811" s="260"/>
      <c r="C7811" s="264" t="str">
        <f>IF(ISERROR(VLOOKUP(B7811,'Tous les abonnés'!$A$6:$I$5491,2,0)),"",VLOOKUP(B7811,'Tous les abonnés'!$A$6:$I$5491,2,0))</f>
        <v/>
      </c>
      <c r="D7811" s="26"/>
      <c r="E7811" s="265"/>
      <c r="F7811" s="207" t="str">
        <f>IF(ISERROR(IF(VLOOKUP(D7811,Paramètres!$C$17:$H$33,6,0)="oui","illimité",VLOOKUP(D7811,Paramètres!$C$17:$H$33,5,0))),"",IF(VLOOKUP(D7811,Paramètres!$C$17:$H$33,6,0)="oui","illimité",VLOOKUP(D7811,Paramètres!$C$17:$H$33,5,0)))</f>
        <v/>
      </c>
      <c r="G7811" s="269" t="str">
        <f t="shared" si="729"/>
        <v/>
      </c>
      <c r="H7811" s="208"/>
      <c r="I7811" s="53"/>
      <c r="J7811" s="209"/>
      <c r="K7811" s="271"/>
      <c r="L7811" s="37"/>
      <c r="M7811" s="218"/>
      <c r="N7811" s="124"/>
      <c r="O7811" s="211" t="str">
        <f t="shared" ca="1" si="730"/>
        <v/>
      </c>
      <c r="P7811" s="212" t="str">
        <f>IF(ISERROR(VLOOKUP(L7811,Paramètres!$A$38:$B$40,2,0)),"",VLOOKUP(L7811,Paramètres!$A$38:$B$40,2,0))</f>
        <v/>
      </c>
      <c r="Q7811" s="211" t="str">
        <f t="shared" ca="1" si="731"/>
        <v/>
      </c>
      <c r="R7811" s="211" t="str">
        <f t="shared" si="727"/>
        <v/>
      </c>
      <c r="S7811" s="213" t="str">
        <f t="shared" ca="1" si="728"/>
        <v/>
      </c>
      <c r="T7811" s="214" t="str">
        <f t="shared" ca="1" si="732"/>
        <v/>
      </c>
    </row>
    <row r="7812" spans="1:20" x14ac:dyDescent="0.25">
      <c r="A7812" s="119" t="s">
        <v>13381</v>
      </c>
      <c r="B7812" s="260"/>
      <c r="C7812" s="264" t="str">
        <f>IF(ISERROR(VLOOKUP(B7812,'Tous les abonnés'!$A$6:$I$5491,2,0)),"",VLOOKUP(B7812,'Tous les abonnés'!$A$6:$I$5491,2,0))</f>
        <v/>
      </c>
      <c r="D7812" s="26"/>
      <c r="E7812" s="265"/>
      <c r="F7812" s="207" t="str">
        <f>IF(ISERROR(IF(VLOOKUP(D7812,Paramètres!$C$17:$H$33,6,0)="oui","illimité",VLOOKUP(D7812,Paramètres!$C$17:$H$33,5,0))),"",IF(VLOOKUP(D7812,Paramètres!$C$17:$H$33,6,0)="oui","illimité",VLOOKUP(D7812,Paramètres!$C$17:$H$33,5,0)))</f>
        <v/>
      </c>
      <c r="G7812" s="269" t="str">
        <f t="shared" si="729"/>
        <v/>
      </c>
      <c r="H7812" s="208"/>
      <c r="I7812" s="53"/>
      <c r="J7812" s="209"/>
      <c r="K7812" s="271"/>
      <c r="L7812" s="37"/>
      <c r="M7812" s="218"/>
      <c r="N7812" s="124"/>
      <c r="O7812" s="211" t="str">
        <f t="shared" ca="1" si="730"/>
        <v/>
      </c>
      <c r="P7812" s="212" t="str">
        <f>IF(ISERROR(VLOOKUP(L7812,Paramètres!$A$38:$B$40,2,0)),"",VLOOKUP(L7812,Paramètres!$A$38:$B$40,2,0))</f>
        <v/>
      </c>
      <c r="Q7812" s="211" t="str">
        <f t="shared" ca="1" si="731"/>
        <v/>
      </c>
      <c r="R7812" s="211" t="str">
        <f t="shared" si="727"/>
        <v/>
      </c>
      <c r="S7812" s="213" t="str">
        <f t="shared" ca="1" si="728"/>
        <v/>
      </c>
      <c r="T7812" s="214" t="str">
        <f t="shared" ca="1" si="732"/>
        <v/>
      </c>
    </row>
    <row r="7813" spans="1:20" x14ac:dyDescent="0.25">
      <c r="A7813" s="119" t="s">
        <v>13382</v>
      </c>
      <c r="B7813" s="260"/>
      <c r="C7813" s="264" t="str">
        <f>IF(ISERROR(VLOOKUP(B7813,'Tous les abonnés'!$A$6:$I$5491,2,0)),"",VLOOKUP(B7813,'Tous les abonnés'!$A$6:$I$5491,2,0))</f>
        <v/>
      </c>
      <c r="D7813" s="26"/>
      <c r="E7813" s="265"/>
      <c r="F7813" s="207" t="str">
        <f>IF(ISERROR(IF(VLOOKUP(D7813,Paramètres!$C$17:$H$33,6,0)="oui","illimité",VLOOKUP(D7813,Paramètres!$C$17:$H$33,5,0))),"",IF(VLOOKUP(D7813,Paramètres!$C$17:$H$33,6,0)="oui","illimité",VLOOKUP(D7813,Paramètres!$C$17:$H$33,5,0)))</f>
        <v/>
      </c>
      <c r="G7813" s="269" t="str">
        <f t="shared" si="729"/>
        <v/>
      </c>
      <c r="H7813" s="208"/>
      <c r="I7813" s="53"/>
      <c r="J7813" s="209"/>
      <c r="K7813" s="271"/>
      <c r="L7813" s="37"/>
      <c r="M7813" s="218"/>
      <c r="N7813" s="124"/>
      <c r="O7813" s="211" t="str">
        <f t="shared" ca="1" si="730"/>
        <v/>
      </c>
      <c r="P7813" s="212" t="str">
        <f>IF(ISERROR(VLOOKUP(L7813,Paramètres!$A$38:$B$40,2,0)),"",VLOOKUP(L7813,Paramètres!$A$38:$B$40,2,0))</f>
        <v/>
      </c>
      <c r="Q7813" s="211" t="str">
        <f t="shared" ca="1" si="731"/>
        <v/>
      </c>
      <c r="R7813" s="211" t="str">
        <f t="shared" si="727"/>
        <v/>
      </c>
      <c r="S7813" s="213" t="str">
        <f t="shared" ca="1" si="728"/>
        <v/>
      </c>
      <c r="T7813" s="214" t="str">
        <f t="shared" ca="1" si="732"/>
        <v/>
      </c>
    </row>
    <row r="7814" spans="1:20" x14ac:dyDescent="0.25">
      <c r="A7814" s="119" t="s">
        <v>13383</v>
      </c>
      <c r="B7814" s="260"/>
      <c r="C7814" s="264" t="str">
        <f>IF(ISERROR(VLOOKUP(B7814,'Tous les abonnés'!$A$6:$I$5491,2,0)),"",VLOOKUP(B7814,'Tous les abonnés'!$A$6:$I$5491,2,0))</f>
        <v/>
      </c>
      <c r="D7814" s="26"/>
      <c r="E7814" s="265"/>
      <c r="F7814" s="207" t="str">
        <f>IF(ISERROR(IF(VLOOKUP(D7814,Paramètres!$C$17:$H$33,6,0)="oui","illimité",VLOOKUP(D7814,Paramètres!$C$17:$H$33,5,0))),"",IF(VLOOKUP(D7814,Paramètres!$C$17:$H$33,6,0)="oui","illimité",VLOOKUP(D7814,Paramètres!$C$17:$H$33,5,0)))</f>
        <v/>
      </c>
      <c r="G7814" s="269" t="str">
        <f t="shared" si="729"/>
        <v/>
      </c>
      <c r="H7814" s="208"/>
      <c r="I7814" s="53"/>
      <c r="J7814" s="209"/>
      <c r="K7814" s="271"/>
      <c r="L7814" s="37"/>
      <c r="M7814" s="218"/>
      <c r="N7814" s="124"/>
      <c r="O7814" s="211" t="str">
        <f t="shared" ca="1" si="730"/>
        <v/>
      </c>
      <c r="P7814" s="212" t="str">
        <f>IF(ISERROR(VLOOKUP(L7814,Paramètres!$A$38:$B$40,2,0)),"",VLOOKUP(L7814,Paramètres!$A$38:$B$40,2,0))</f>
        <v/>
      </c>
      <c r="Q7814" s="211" t="str">
        <f t="shared" ca="1" si="731"/>
        <v/>
      </c>
      <c r="R7814" s="211" t="str">
        <f t="shared" si="727"/>
        <v/>
      </c>
      <c r="S7814" s="213" t="str">
        <f t="shared" ca="1" si="728"/>
        <v/>
      </c>
      <c r="T7814" s="214" t="str">
        <f t="shared" ca="1" si="732"/>
        <v/>
      </c>
    </row>
    <row r="7815" spans="1:20" x14ac:dyDescent="0.25">
      <c r="A7815" s="119" t="s">
        <v>13384</v>
      </c>
      <c r="B7815" s="260"/>
      <c r="C7815" s="264" t="str">
        <f>IF(ISERROR(VLOOKUP(B7815,'Tous les abonnés'!$A$6:$I$5491,2,0)),"",VLOOKUP(B7815,'Tous les abonnés'!$A$6:$I$5491,2,0))</f>
        <v/>
      </c>
      <c r="D7815" s="26"/>
      <c r="E7815" s="265"/>
      <c r="F7815" s="207" t="str">
        <f>IF(ISERROR(IF(VLOOKUP(D7815,Paramètres!$C$17:$H$33,6,0)="oui","illimité",VLOOKUP(D7815,Paramètres!$C$17:$H$33,5,0))),"",IF(VLOOKUP(D7815,Paramètres!$C$17:$H$33,6,0)="oui","illimité",VLOOKUP(D7815,Paramètres!$C$17:$H$33,5,0)))</f>
        <v/>
      </c>
      <c r="G7815" s="269" t="str">
        <f t="shared" si="729"/>
        <v/>
      </c>
      <c r="H7815" s="208"/>
      <c r="I7815" s="53"/>
      <c r="J7815" s="209"/>
      <c r="K7815" s="271"/>
      <c r="L7815" s="37"/>
      <c r="M7815" s="218"/>
      <c r="N7815" s="124"/>
      <c r="O7815" s="211" t="str">
        <f t="shared" ca="1" si="730"/>
        <v/>
      </c>
      <c r="P7815" s="212" t="str">
        <f>IF(ISERROR(VLOOKUP(L7815,Paramètres!$A$38:$B$40,2,0)),"",VLOOKUP(L7815,Paramètres!$A$38:$B$40,2,0))</f>
        <v/>
      </c>
      <c r="Q7815" s="211" t="str">
        <f t="shared" ca="1" si="731"/>
        <v/>
      </c>
      <c r="R7815" s="211" t="str">
        <f t="shared" ref="R7815:R7878" si="733">IF(L7815="en 1 fois",1,IF(F7815="illimité",O7815/P7815,IF(ISERROR(F7815/P7815),"",ROUND(F7815/P7815,0))))</f>
        <v/>
      </c>
      <c r="S7815" s="213" t="str">
        <f t="shared" ref="S7815:S7878" ca="1" si="734">IF(ISERROR(IF(F7815="illimité",Q7815*J7815,IF(L7815="en 1 fois",J7815,J7815*Q7815/R7815))),"",IF(F7815="illimité",Q7815*J7815,IF(L7815="en 1 fois",J7815,J7815*Q7815/R7815)))</f>
        <v/>
      </c>
      <c r="T7815" s="214" t="str">
        <f t="shared" ca="1" si="732"/>
        <v/>
      </c>
    </row>
    <row r="7816" spans="1:20" x14ac:dyDescent="0.25">
      <c r="A7816" s="119" t="s">
        <v>13385</v>
      </c>
      <c r="B7816" s="260"/>
      <c r="C7816" s="264" t="str">
        <f>IF(ISERROR(VLOOKUP(B7816,'Tous les abonnés'!$A$6:$I$5491,2,0)),"",VLOOKUP(B7816,'Tous les abonnés'!$A$6:$I$5491,2,0))</f>
        <v/>
      </c>
      <c r="D7816" s="26"/>
      <c r="E7816" s="265"/>
      <c r="F7816" s="207" t="str">
        <f>IF(ISERROR(IF(VLOOKUP(D7816,Paramètres!$C$17:$H$33,6,0)="oui","illimité",VLOOKUP(D7816,Paramètres!$C$17:$H$33,5,0))),"",IF(VLOOKUP(D7816,Paramètres!$C$17:$H$33,6,0)="oui","illimité",VLOOKUP(D7816,Paramètres!$C$17:$H$33,5,0)))</f>
        <v/>
      </c>
      <c r="G7816" s="269" t="str">
        <f t="shared" ref="G7816:G7879" si="735">IF(ISBLANK(K7816),IF(ISERROR(E7816+F7816),"",E7816+F7816),K7816)</f>
        <v/>
      </c>
      <c r="H7816" s="208"/>
      <c r="I7816" s="53"/>
      <c r="J7816" s="209"/>
      <c r="K7816" s="271"/>
      <c r="L7816" s="37"/>
      <c r="M7816" s="218"/>
      <c r="N7816" s="124"/>
      <c r="O7816" s="211" t="str">
        <f t="shared" ref="O7816:O7879" ca="1" si="736">IF(ISBLANK(E7816),"",IF(TODAY()&gt;G7816,G7816-E7816,TODAY()-E7816))</f>
        <v/>
      </c>
      <c r="P7816" s="212" t="str">
        <f>IF(ISERROR(VLOOKUP(L7816,Paramètres!$A$38:$B$40,2,0)),"",VLOOKUP(L7816,Paramètres!$A$38:$B$40,2,0))</f>
        <v/>
      </c>
      <c r="Q7816" s="211" t="str">
        <f t="shared" ref="Q7816:Q7879" ca="1" si="737">IF(ISERROR(O7816/P7816),"",ROUND(O7816/P7816,0))</f>
        <v/>
      </c>
      <c r="R7816" s="211" t="str">
        <f t="shared" si="733"/>
        <v/>
      </c>
      <c r="S7816" s="213" t="str">
        <f t="shared" ca="1" si="734"/>
        <v/>
      </c>
      <c r="T7816" s="214" t="str">
        <f t="shared" ref="T7816:T7879" ca="1" si="738">IF(ISERROR(S7816-N7816),"",S7816-N7816)</f>
        <v/>
      </c>
    </row>
    <row r="7817" spans="1:20" x14ac:dyDescent="0.25">
      <c r="A7817" s="119" t="s">
        <v>13386</v>
      </c>
      <c r="B7817" s="260"/>
      <c r="C7817" s="264" t="str">
        <f>IF(ISERROR(VLOOKUP(B7817,'Tous les abonnés'!$A$6:$I$5491,2,0)),"",VLOOKUP(B7817,'Tous les abonnés'!$A$6:$I$5491,2,0))</f>
        <v/>
      </c>
      <c r="D7817" s="26"/>
      <c r="E7817" s="265"/>
      <c r="F7817" s="207" t="str">
        <f>IF(ISERROR(IF(VLOOKUP(D7817,Paramètres!$C$17:$H$33,6,0)="oui","illimité",VLOOKUP(D7817,Paramètres!$C$17:$H$33,5,0))),"",IF(VLOOKUP(D7817,Paramètres!$C$17:$H$33,6,0)="oui","illimité",VLOOKUP(D7817,Paramètres!$C$17:$H$33,5,0)))</f>
        <v/>
      </c>
      <c r="G7817" s="269" t="str">
        <f t="shared" si="735"/>
        <v/>
      </c>
      <c r="H7817" s="208"/>
      <c r="I7817" s="53"/>
      <c r="J7817" s="209"/>
      <c r="K7817" s="271"/>
      <c r="L7817" s="37"/>
      <c r="M7817" s="218"/>
      <c r="N7817" s="124"/>
      <c r="O7817" s="211" t="str">
        <f t="shared" ca="1" si="736"/>
        <v/>
      </c>
      <c r="P7817" s="212" t="str">
        <f>IF(ISERROR(VLOOKUP(L7817,Paramètres!$A$38:$B$40,2,0)),"",VLOOKUP(L7817,Paramètres!$A$38:$B$40,2,0))</f>
        <v/>
      </c>
      <c r="Q7817" s="211" t="str">
        <f t="shared" ca="1" si="737"/>
        <v/>
      </c>
      <c r="R7817" s="211" t="str">
        <f t="shared" si="733"/>
        <v/>
      </c>
      <c r="S7817" s="213" t="str">
        <f t="shared" ca="1" si="734"/>
        <v/>
      </c>
      <c r="T7817" s="214" t="str">
        <f t="shared" ca="1" si="738"/>
        <v/>
      </c>
    </row>
    <row r="7818" spans="1:20" x14ac:dyDescent="0.25">
      <c r="A7818" s="119" t="s">
        <v>13387</v>
      </c>
      <c r="B7818" s="260"/>
      <c r="C7818" s="264" t="str">
        <f>IF(ISERROR(VLOOKUP(B7818,'Tous les abonnés'!$A$6:$I$5491,2,0)),"",VLOOKUP(B7818,'Tous les abonnés'!$A$6:$I$5491,2,0))</f>
        <v/>
      </c>
      <c r="D7818" s="26"/>
      <c r="E7818" s="265"/>
      <c r="F7818" s="207" t="str">
        <f>IF(ISERROR(IF(VLOOKUP(D7818,Paramètres!$C$17:$H$33,6,0)="oui","illimité",VLOOKUP(D7818,Paramètres!$C$17:$H$33,5,0))),"",IF(VLOOKUP(D7818,Paramètres!$C$17:$H$33,6,0)="oui","illimité",VLOOKUP(D7818,Paramètres!$C$17:$H$33,5,0)))</f>
        <v/>
      </c>
      <c r="G7818" s="269" t="str">
        <f t="shared" si="735"/>
        <v/>
      </c>
      <c r="H7818" s="208"/>
      <c r="I7818" s="53"/>
      <c r="J7818" s="209"/>
      <c r="K7818" s="271"/>
      <c r="L7818" s="37"/>
      <c r="M7818" s="218"/>
      <c r="N7818" s="124"/>
      <c r="O7818" s="211" t="str">
        <f t="shared" ca="1" si="736"/>
        <v/>
      </c>
      <c r="P7818" s="212" t="str">
        <f>IF(ISERROR(VLOOKUP(L7818,Paramètres!$A$38:$B$40,2,0)),"",VLOOKUP(L7818,Paramètres!$A$38:$B$40,2,0))</f>
        <v/>
      </c>
      <c r="Q7818" s="211" t="str">
        <f t="shared" ca="1" si="737"/>
        <v/>
      </c>
      <c r="R7818" s="211" t="str">
        <f t="shared" si="733"/>
        <v/>
      </c>
      <c r="S7818" s="213" t="str">
        <f t="shared" ca="1" si="734"/>
        <v/>
      </c>
      <c r="T7818" s="214" t="str">
        <f t="shared" ca="1" si="738"/>
        <v/>
      </c>
    </row>
    <row r="7819" spans="1:20" x14ac:dyDescent="0.25">
      <c r="A7819" s="119" t="s">
        <v>13388</v>
      </c>
      <c r="B7819" s="260"/>
      <c r="C7819" s="264" t="str">
        <f>IF(ISERROR(VLOOKUP(B7819,'Tous les abonnés'!$A$6:$I$5491,2,0)),"",VLOOKUP(B7819,'Tous les abonnés'!$A$6:$I$5491,2,0))</f>
        <v/>
      </c>
      <c r="D7819" s="26"/>
      <c r="E7819" s="265"/>
      <c r="F7819" s="207" t="str">
        <f>IF(ISERROR(IF(VLOOKUP(D7819,Paramètres!$C$17:$H$33,6,0)="oui","illimité",VLOOKUP(D7819,Paramètres!$C$17:$H$33,5,0))),"",IF(VLOOKUP(D7819,Paramètres!$C$17:$H$33,6,0)="oui","illimité",VLOOKUP(D7819,Paramètres!$C$17:$H$33,5,0)))</f>
        <v/>
      </c>
      <c r="G7819" s="269" t="str">
        <f t="shared" si="735"/>
        <v/>
      </c>
      <c r="H7819" s="208"/>
      <c r="I7819" s="53"/>
      <c r="J7819" s="209"/>
      <c r="K7819" s="271"/>
      <c r="L7819" s="37"/>
      <c r="M7819" s="218"/>
      <c r="N7819" s="124"/>
      <c r="O7819" s="211" t="str">
        <f t="shared" ca="1" si="736"/>
        <v/>
      </c>
      <c r="P7819" s="212" t="str">
        <f>IF(ISERROR(VLOOKUP(L7819,Paramètres!$A$38:$B$40,2,0)),"",VLOOKUP(L7819,Paramètres!$A$38:$B$40,2,0))</f>
        <v/>
      </c>
      <c r="Q7819" s="211" t="str">
        <f t="shared" ca="1" si="737"/>
        <v/>
      </c>
      <c r="R7819" s="211" t="str">
        <f t="shared" si="733"/>
        <v/>
      </c>
      <c r="S7819" s="213" t="str">
        <f t="shared" ca="1" si="734"/>
        <v/>
      </c>
      <c r="T7819" s="214" t="str">
        <f t="shared" ca="1" si="738"/>
        <v/>
      </c>
    </row>
    <row r="7820" spans="1:20" x14ac:dyDescent="0.25">
      <c r="A7820" s="119" t="s">
        <v>13389</v>
      </c>
      <c r="B7820" s="260"/>
      <c r="C7820" s="264" t="str">
        <f>IF(ISERROR(VLOOKUP(B7820,'Tous les abonnés'!$A$6:$I$5491,2,0)),"",VLOOKUP(B7820,'Tous les abonnés'!$A$6:$I$5491,2,0))</f>
        <v/>
      </c>
      <c r="D7820" s="26"/>
      <c r="E7820" s="265"/>
      <c r="F7820" s="207" t="str">
        <f>IF(ISERROR(IF(VLOOKUP(D7820,Paramètres!$C$17:$H$33,6,0)="oui","illimité",VLOOKUP(D7820,Paramètres!$C$17:$H$33,5,0))),"",IF(VLOOKUP(D7820,Paramètres!$C$17:$H$33,6,0)="oui","illimité",VLOOKUP(D7820,Paramètres!$C$17:$H$33,5,0)))</f>
        <v/>
      </c>
      <c r="G7820" s="269" t="str">
        <f t="shared" si="735"/>
        <v/>
      </c>
      <c r="H7820" s="208"/>
      <c r="I7820" s="53"/>
      <c r="J7820" s="209"/>
      <c r="K7820" s="271"/>
      <c r="L7820" s="37"/>
      <c r="M7820" s="218"/>
      <c r="N7820" s="124"/>
      <c r="O7820" s="211" t="str">
        <f t="shared" ca="1" si="736"/>
        <v/>
      </c>
      <c r="P7820" s="212" t="str">
        <f>IF(ISERROR(VLOOKUP(L7820,Paramètres!$A$38:$B$40,2,0)),"",VLOOKUP(L7820,Paramètres!$A$38:$B$40,2,0))</f>
        <v/>
      </c>
      <c r="Q7820" s="211" t="str">
        <f t="shared" ca="1" si="737"/>
        <v/>
      </c>
      <c r="R7820" s="211" t="str">
        <f t="shared" si="733"/>
        <v/>
      </c>
      <c r="S7820" s="213" t="str">
        <f t="shared" ca="1" si="734"/>
        <v/>
      </c>
      <c r="T7820" s="214" t="str">
        <f t="shared" ca="1" si="738"/>
        <v/>
      </c>
    </row>
    <row r="7821" spans="1:20" x14ac:dyDescent="0.25">
      <c r="A7821" s="119" t="s">
        <v>13390</v>
      </c>
      <c r="B7821" s="260"/>
      <c r="C7821" s="264" t="str">
        <f>IF(ISERROR(VLOOKUP(B7821,'Tous les abonnés'!$A$6:$I$5491,2,0)),"",VLOOKUP(B7821,'Tous les abonnés'!$A$6:$I$5491,2,0))</f>
        <v/>
      </c>
      <c r="D7821" s="26"/>
      <c r="E7821" s="265"/>
      <c r="F7821" s="207" t="str">
        <f>IF(ISERROR(IF(VLOOKUP(D7821,Paramètres!$C$17:$H$33,6,0)="oui","illimité",VLOOKUP(D7821,Paramètres!$C$17:$H$33,5,0))),"",IF(VLOOKUP(D7821,Paramètres!$C$17:$H$33,6,0)="oui","illimité",VLOOKUP(D7821,Paramètres!$C$17:$H$33,5,0)))</f>
        <v/>
      </c>
      <c r="G7821" s="269" t="str">
        <f t="shared" si="735"/>
        <v/>
      </c>
      <c r="H7821" s="208"/>
      <c r="I7821" s="53"/>
      <c r="J7821" s="209"/>
      <c r="K7821" s="271"/>
      <c r="L7821" s="37"/>
      <c r="M7821" s="218"/>
      <c r="N7821" s="124"/>
      <c r="O7821" s="211" t="str">
        <f t="shared" ca="1" si="736"/>
        <v/>
      </c>
      <c r="P7821" s="212" t="str">
        <f>IF(ISERROR(VLOOKUP(L7821,Paramètres!$A$38:$B$40,2,0)),"",VLOOKUP(L7821,Paramètres!$A$38:$B$40,2,0))</f>
        <v/>
      </c>
      <c r="Q7821" s="211" t="str">
        <f t="shared" ca="1" si="737"/>
        <v/>
      </c>
      <c r="R7821" s="211" t="str">
        <f t="shared" si="733"/>
        <v/>
      </c>
      <c r="S7821" s="213" t="str">
        <f t="shared" ca="1" si="734"/>
        <v/>
      </c>
      <c r="T7821" s="214" t="str">
        <f t="shared" ca="1" si="738"/>
        <v/>
      </c>
    </row>
    <row r="7822" spans="1:20" x14ac:dyDescent="0.25">
      <c r="A7822" s="119" t="s">
        <v>13391</v>
      </c>
      <c r="B7822" s="260"/>
      <c r="C7822" s="264" t="str">
        <f>IF(ISERROR(VLOOKUP(B7822,'Tous les abonnés'!$A$6:$I$5491,2,0)),"",VLOOKUP(B7822,'Tous les abonnés'!$A$6:$I$5491,2,0))</f>
        <v/>
      </c>
      <c r="D7822" s="26"/>
      <c r="E7822" s="265"/>
      <c r="F7822" s="207" t="str">
        <f>IF(ISERROR(IF(VLOOKUP(D7822,Paramètres!$C$17:$H$33,6,0)="oui","illimité",VLOOKUP(D7822,Paramètres!$C$17:$H$33,5,0))),"",IF(VLOOKUP(D7822,Paramètres!$C$17:$H$33,6,0)="oui","illimité",VLOOKUP(D7822,Paramètres!$C$17:$H$33,5,0)))</f>
        <v/>
      </c>
      <c r="G7822" s="269" t="str">
        <f t="shared" si="735"/>
        <v/>
      </c>
      <c r="H7822" s="208"/>
      <c r="I7822" s="53"/>
      <c r="J7822" s="209"/>
      <c r="K7822" s="271"/>
      <c r="L7822" s="37"/>
      <c r="M7822" s="218"/>
      <c r="N7822" s="124"/>
      <c r="O7822" s="211" t="str">
        <f t="shared" ca="1" si="736"/>
        <v/>
      </c>
      <c r="P7822" s="212" t="str">
        <f>IF(ISERROR(VLOOKUP(L7822,Paramètres!$A$38:$B$40,2,0)),"",VLOOKUP(L7822,Paramètres!$A$38:$B$40,2,0))</f>
        <v/>
      </c>
      <c r="Q7822" s="211" t="str">
        <f t="shared" ca="1" si="737"/>
        <v/>
      </c>
      <c r="R7822" s="211" t="str">
        <f t="shared" si="733"/>
        <v/>
      </c>
      <c r="S7822" s="213" t="str">
        <f t="shared" ca="1" si="734"/>
        <v/>
      </c>
      <c r="T7822" s="214" t="str">
        <f t="shared" ca="1" si="738"/>
        <v/>
      </c>
    </row>
    <row r="7823" spans="1:20" x14ac:dyDescent="0.25">
      <c r="A7823" s="119" t="s">
        <v>13392</v>
      </c>
      <c r="B7823" s="260"/>
      <c r="C7823" s="264" t="str">
        <f>IF(ISERROR(VLOOKUP(B7823,'Tous les abonnés'!$A$6:$I$5491,2,0)),"",VLOOKUP(B7823,'Tous les abonnés'!$A$6:$I$5491,2,0))</f>
        <v/>
      </c>
      <c r="D7823" s="26"/>
      <c r="E7823" s="265"/>
      <c r="F7823" s="207" t="str">
        <f>IF(ISERROR(IF(VLOOKUP(D7823,Paramètres!$C$17:$H$33,6,0)="oui","illimité",VLOOKUP(D7823,Paramètres!$C$17:$H$33,5,0))),"",IF(VLOOKUP(D7823,Paramètres!$C$17:$H$33,6,0)="oui","illimité",VLOOKUP(D7823,Paramètres!$C$17:$H$33,5,0)))</f>
        <v/>
      </c>
      <c r="G7823" s="269" t="str">
        <f t="shared" si="735"/>
        <v/>
      </c>
      <c r="H7823" s="208"/>
      <c r="I7823" s="53"/>
      <c r="J7823" s="209"/>
      <c r="K7823" s="271"/>
      <c r="L7823" s="37"/>
      <c r="M7823" s="218"/>
      <c r="N7823" s="124"/>
      <c r="O7823" s="211" t="str">
        <f t="shared" ca="1" si="736"/>
        <v/>
      </c>
      <c r="P7823" s="212" t="str">
        <f>IF(ISERROR(VLOOKUP(L7823,Paramètres!$A$38:$B$40,2,0)),"",VLOOKUP(L7823,Paramètres!$A$38:$B$40,2,0))</f>
        <v/>
      </c>
      <c r="Q7823" s="211" t="str">
        <f t="shared" ca="1" si="737"/>
        <v/>
      </c>
      <c r="R7823" s="211" t="str">
        <f t="shared" si="733"/>
        <v/>
      </c>
      <c r="S7823" s="213" t="str">
        <f t="shared" ca="1" si="734"/>
        <v/>
      </c>
      <c r="T7823" s="214" t="str">
        <f t="shared" ca="1" si="738"/>
        <v/>
      </c>
    </row>
    <row r="7824" spans="1:20" x14ac:dyDescent="0.25">
      <c r="A7824" s="119" t="s">
        <v>13393</v>
      </c>
      <c r="B7824" s="260"/>
      <c r="C7824" s="264" t="str">
        <f>IF(ISERROR(VLOOKUP(B7824,'Tous les abonnés'!$A$6:$I$5491,2,0)),"",VLOOKUP(B7824,'Tous les abonnés'!$A$6:$I$5491,2,0))</f>
        <v/>
      </c>
      <c r="D7824" s="26"/>
      <c r="E7824" s="265"/>
      <c r="F7824" s="207" t="str">
        <f>IF(ISERROR(IF(VLOOKUP(D7824,Paramètres!$C$17:$H$33,6,0)="oui","illimité",VLOOKUP(D7824,Paramètres!$C$17:$H$33,5,0))),"",IF(VLOOKUP(D7824,Paramètres!$C$17:$H$33,6,0)="oui","illimité",VLOOKUP(D7824,Paramètres!$C$17:$H$33,5,0)))</f>
        <v/>
      </c>
      <c r="G7824" s="269" t="str">
        <f t="shared" si="735"/>
        <v/>
      </c>
      <c r="H7824" s="208"/>
      <c r="I7824" s="53"/>
      <c r="J7824" s="209"/>
      <c r="K7824" s="271"/>
      <c r="L7824" s="37"/>
      <c r="M7824" s="218"/>
      <c r="N7824" s="124"/>
      <c r="O7824" s="211" t="str">
        <f t="shared" ca="1" si="736"/>
        <v/>
      </c>
      <c r="P7824" s="212" t="str">
        <f>IF(ISERROR(VLOOKUP(L7824,Paramètres!$A$38:$B$40,2,0)),"",VLOOKUP(L7824,Paramètres!$A$38:$B$40,2,0))</f>
        <v/>
      </c>
      <c r="Q7824" s="211" t="str">
        <f t="shared" ca="1" si="737"/>
        <v/>
      </c>
      <c r="R7824" s="211" t="str">
        <f t="shared" si="733"/>
        <v/>
      </c>
      <c r="S7824" s="213" t="str">
        <f t="shared" ca="1" si="734"/>
        <v/>
      </c>
      <c r="T7824" s="214" t="str">
        <f t="shared" ca="1" si="738"/>
        <v/>
      </c>
    </row>
    <row r="7825" spans="1:20" x14ac:dyDescent="0.25">
      <c r="A7825" s="119" t="s">
        <v>13394</v>
      </c>
      <c r="B7825" s="260"/>
      <c r="C7825" s="264" t="str">
        <f>IF(ISERROR(VLOOKUP(B7825,'Tous les abonnés'!$A$6:$I$5491,2,0)),"",VLOOKUP(B7825,'Tous les abonnés'!$A$6:$I$5491,2,0))</f>
        <v/>
      </c>
      <c r="D7825" s="26"/>
      <c r="E7825" s="265"/>
      <c r="F7825" s="207" t="str">
        <f>IF(ISERROR(IF(VLOOKUP(D7825,Paramètres!$C$17:$H$33,6,0)="oui","illimité",VLOOKUP(D7825,Paramètres!$C$17:$H$33,5,0))),"",IF(VLOOKUP(D7825,Paramètres!$C$17:$H$33,6,0)="oui","illimité",VLOOKUP(D7825,Paramètres!$C$17:$H$33,5,0)))</f>
        <v/>
      </c>
      <c r="G7825" s="269" t="str">
        <f t="shared" si="735"/>
        <v/>
      </c>
      <c r="H7825" s="208"/>
      <c r="I7825" s="53"/>
      <c r="J7825" s="209"/>
      <c r="K7825" s="271"/>
      <c r="L7825" s="37"/>
      <c r="M7825" s="218"/>
      <c r="N7825" s="124"/>
      <c r="O7825" s="211" t="str">
        <f t="shared" ca="1" si="736"/>
        <v/>
      </c>
      <c r="P7825" s="212" t="str">
        <f>IF(ISERROR(VLOOKUP(L7825,Paramètres!$A$38:$B$40,2,0)),"",VLOOKUP(L7825,Paramètres!$A$38:$B$40,2,0))</f>
        <v/>
      </c>
      <c r="Q7825" s="211" t="str">
        <f t="shared" ca="1" si="737"/>
        <v/>
      </c>
      <c r="R7825" s="211" t="str">
        <f t="shared" si="733"/>
        <v/>
      </c>
      <c r="S7825" s="213" t="str">
        <f t="shared" ca="1" si="734"/>
        <v/>
      </c>
      <c r="T7825" s="214" t="str">
        <f t="shared" ca="1" si="738"/>
        <v/>
      </c>
    </row>
    <row r="7826" spans="1:20" x14ac:dyDescent="0.25">
      <c r="A7826" s="119" t="s">
        <v>13395</v>
      </c>
      <c r="B7826" s="260"/>
      <c r="C7826" s="264" t="str">
        <f>IF(ISERROR(VLOOKUP(B7826,'Tous les abonnés'!$A$6:$I$5491,2,0)),"",VLOOKUP(B7826,'Tous les abonnés'!$A$6:$I$5491,2,0))</f>
        <v/>
      </c>
      <c r="D7826" s="26"/>
      <c r="E7826" s="265"/>
      <c r="F7826" s="207" t="str">
        <f>IF(ISERROR(IF(VLOOKUP(D7826,Paramètres!$C$17:$H$33,6,0)="oui","illimité",VLOOKUP(D7826,Paramètres!$C$17:$H$33,5,0))),"",IF(VLOOKUP(D7826,Paramètres!$C$17:$H$33,6,0)="oui","illimité",VLOOKUP(D7826,Paramètres!$C$17:$H$33,5,0)))</f>
        <v/>
      </c>
      <c r="G7826" s="269" t="str">
        <f t="shared" si="735"/>
        <v/>
      </c>
      <c r="H7826" s="208"/>
      <c r="I7826" s="53"/>
      <c r="J7826" s="209"/>
      <c r="K7826" s="271"/>
      <c r="L7826" s="37"/>
      <c r="M7826" s="218"/>
      <c r="N7826" s="124"/>
      <c r="O7826" s="211" t="str">
        <f t="shared" ca="1" si="736"/>
        <v/>
      </c>
      <c r="P7826" s="212" t="str">
        <f>IF(ISERROR(VLOOKUP(L7826,Paramètres!$A$38:$B$40,2,0)),"",VLOOKUP(L7826,Paramètres!$A$38:$B$40,2,0))</f>
        <v/>
      </c>
      <c r="Q7826" s="211" t="str">
        <f t="shared" ca="1" si="737"/>
        <v/>
      </c>
      <c r="R7826" s="211" t="str">
        <f t="shared" si="733"/>
        <v/>
      </c>
      <c r="S7826" s="213" t="str">
        <f t="shared" ca="1" si="734"/>
        <v/>
      </c>
      <c r="T7826" s="214" t="str">
        <f t="shared" ca="1" si="738"/>
        <v/>
      </c>
    </row>
    <row r="7827" spans="1:20" x14ac:dyDescent="0.25">
      <c r="A7827" s="119" t="s">
        <v>13396</v>
      </c>
      <c r="B7827" s="260"/>
      <c r="C7827" s="264" t="str">
        <f>IF(ISERROR(VLOOKUP(B7827,'Tous les abonnés'!$A$6:$I$5491,2,0)),"",VLOOKUP(B7827,'Tous les abonnés'!$A$6:$I$5491,2,0))</f>
        <v/>
      </c>
      <c r="D7827" s="26"/>
      <c r="E7827" s="265"/>
      <c r="F7827" s="207" t="str">
        <f>IF(ISERROR(IF(VLOOKUP(D7827,Paramètres!$C$17:$H$33,6,0)="oui","illimité",VLOOKUP(D7827,Paramètres!$C$17:$H$33,5,0))),"",IF(VLOOKUP(D7827,Paramètres!$C$17:$H$33,6,0)="oui","illimité",VLOOKUP(D7827,Paramètres!$C$17:$H$33,5,0)))</f>
        <v/>
      </c>
      <c r="G7827" s="269" t="str">
        <f t="shared" si="735"/>
        <v/>
      </c>
      <c r="H7827" s="208"/>
      <c r="I7827" s="53"/>
      <c r="J7827" s="209"/>
      <c r="K7827" s="271"/>
      <c r="L7827" s="37"/>
      <c r="M7827" s="218"/>
      <c r="N7827" s="124"/>
      <c r="O7827" s="211" t="str">
        <f t="shared" ca="1" si="736"/>
        <v/>
      </c>
      <c r="P7827" s="212" t="str">
        <f>IF(ISERROR(VLOOKUP(L7827,Paramètres!$A$38:$B$40,2,0)),"",VLOOKUP(L7827,Paramètres!$A$38:$B$40,2,0))</f>
        <v/>
      </c>
      <c r="Q7827" s="211" t="str">
        <f t="shared" ca="1" si="737"/>
        <v/>
      </c>
      <c r="R7827" s="211" t="str">
        <f t="shared" si="733"/>
        <v/>
      </c>
      <c r="S7827" s="213" t="str">
        <f t="shared" ca="1" si="734"/>
        <v/>
      </c>
      <c r="T7827" s="214" t="str">
        <f t="shared" ca="1" si="738"/>
        <v/>
      </c>
    </row>
    <row r="7828" spans="1:20" x14ac:dyDescent="0.25">
      <c r="A7828" s="119" t="s">
        <v>13397</v>
      </c>
      <c r="B7828" s="260"/>
      <c r="C7828" s="264" t="str">
        <f>IF(ISERROR(VLOOKUP(B7828,'Tous les abonnés'!$A$6:$I$5491,2,0)),"",VLOOKUP(B7828,'Tous les abonnés'!$A$6:$I$5491,2,0))</f>
        <v/>
      </c>
      <c r="D7828" s="26"/>
      <c r="E7828" s="265"/>
      <c r="F7828" s="207" t="str">
        <f>IF(ISERROR(IF(VLOOKUP(D7828,Paramètres!$C$17:$H$33,6,0)="oui","illimité",VLOOKUP(D7828,Paramètres!$C$17:$H$33,5,0))),"",IF(VLOOKUP(D7828,Paramètres!$C$17:$H$33,6,0)="oui","illimité",VLOOKUP(D7828,Paramètres!$C$17:$H$33,5,0)))</f>
        <v/>
      </c>
      <c r="G7828" s="269" t="str">
        <f t="shared" si="735"/>
        <v/>
      </c>
      <c r="H7828" s="208"/>
      <c r="I7828" s="53"/>
      <c r="J7828" s="209"/>
      <c r="K7828" s="271"/>
      <c r="L7828" s="37"/>
      <c r="M7828" s="218"/>
      <c r="N7828" s="124"/>
      <c r="O7828" s="211" t="str">
        <f t="shared" ca="1" si="736"/>
        <v/>
      </c>
      <c r="P7828" s="212" t="str">
        <f>IF(ISERROR(VLOOKUP(L7828,Paramètres!$A$38:$B$40,2,0)),"",VLOOKUP(L7828,Paramètres!$A$38:$B$40,2,0))</f>
        <v/>
      </c>
      <c r="Q7828" s="211" t="str">
        <f t="shared" ca="1" si="737"/>
        <v/>
      </c>
      <c r="R7828" s="211" t="str">
        <f t="shared" si="733"/>
        <v/>
      </c>
      <c r="S7828" s="213" t="str">
        <f t="shared" ca="1" si="734"/>
        <v/>
      </c>
      <c r="T7828" s="214" t="str">
        <f t="shared" ca="1" si="738"/>
        <v/>
      </c>
    </row>
    <row r="7829" spans="1:20" x14ac:dyDescent="0.25">
      <c r="A7829" s="119" t="s">
        <v>13398</v>
      </c>
      <c r="B7829" s="260"/>
      <c r="C7829" s="264" t="str">
        <f>IF(ISERROR(VLOOKUP(B7829,'Tous les abonnés'!$A$6:$I$5491,2,0)),"",VLOOKUP(B7829,'Tous les abonnés'!$A$6:$I$5491,2,0))</f>
        <v/>
      </c>
      <c r="D7829" s="26"/>
      <c r="E7829" s="265"/>
      <c r="F7829" s="207" t="str">
        <f>IF(ISERROR(IF(VLOOKUP(D7829,Paramètres!$C$17:$H$33,6,0)="oui","illimité",VLOOKUP(D7829,Paramètres!$C$17:$H$33,5,0))),"",IF(VLOOKUP(D7829,Paramètres!$C$17:$H$33,6,0)="oui","illimité",VLOOKUP(D7829,Paramètres!$C$17:$H$33,5,0)))</f>
        <v/>
      </c>
      <c r="G7829" s="269" t="str">
        <f t="shared" si="735"/>
        <v/>
      </c>
      <c r="H7829" s="208"/>
      <c r="I7829" s="53"/>
      <c r="J7829" s="209"/>
      <c r="K7829" s="271"/>
      <c r="L7829" s="37"/>
      <c r="M7829" s="218"/>
      <c r="N7829" s="124"/>
      <c r="O7829" s="211" t="str">
        <f t="shared" ca="1" si="736"/>
        <v/>
      </c>
      <c r="P7829" s="212" t="str">
        <f>IF(ISERROR(VLOOKUP(L7829,Paramètres!$A$38:$B$40,2,0)),"",VLOOKUP(L7829,Paramètres!$A$38:$B$40,2,0))</f>
        <v/>
      </c>
      <c r="Q7829" s="211" t="str">
        <f t="shared" ca="1" si="737"/>
        <v/>
      </c>
      <c r="R7829" s="211" t="str">
        <f t="shared" si="733"/>
        <v/>
      </c>
      <c r="S7829" s="213" t="str">
        <f t="shared" ca="1" si="734"/>
        <v/>
      </c>
      <c r="T7829" s="214" t="str">
        <f t="shared" ca="1" si="738"/>
        <v/>
      </c>
    </row>
    <row r="7830" spans="1:20" x14ac:dyDescent="0.25">
      <c r="A7830" s="119" t="s">
        <v>13399</v>
      </c>
      <c r="B7830" s="260"/>
      <c r="C7830" s="264" t="str">
        <f>IF(ISERROR(VLOOKUP(B7830,'Tous les abonnés'!$A$6:$I$5491,2,0)),"",VLOOKUP(B7830,'Tous les abonnés'!$A$6:$I$5491,2,0))</f>
        <v/>
      </c>
      <c r="D7830" s="26"/>
      <c r="E7830" s="265"/>
      <c r="F7830" s="207" t="str">
        <f>IF(ISERROR(IF(VLOOKUP(D7830,Paramètres!$C$17:$H$33,6,0)="oui","illimité",VLOOKUP(D7830,Paramètres!$C$17:$H$33,5,0))),"",IF(VLOOKUP(D7830,Paramètres!$C$17:$H$33,6,0)="oui","illimité",VLOOKUP(D7830,Paramètres!$C$17:$H$33,5,0)))</f>
        <v/>
      </c>
      <c r="G7830" s="269" t="str">
        <f t="shared" si="735"/>
        <v/>
      </c>
      <c r="H7830" s="208"/>
      <c r="I7830" s="53"/>
      <c r="J7830" s="209"/>
      <c r="K7830" s="271"/>
      <c r="L7830" s="37"/>
      <c r="M7830" s="218"/>
      <c r="N7830" s="124"/>
      <c r="O7830" s="211" t="str">
        <f t="shared" ca="1" si="736"/>
        <v/>
      </c>
      <c r="P7830" s="212" t="str">
        <f>IF(ISERROR(VLOOKUP(L7830,Paramètres!$A$38:$B$40,2,0)),"",VLOOKUP(L7830,Paramètres!$A$38:$B$40,2,0))</f>
        <v/>
      </c>
      <c r="Q7830" s="211" t="str">
        <f t="shared" ca="1" si="737"/>
        <v/>
      </c>
      <c r="R7830" s="211" t="str">
        <f t="shared" si="733"/>
        <v/>
      </c>
      <c r="S7830" s="213" t="str">
        <f t="shared" ca="1" si="734"/>
        <v/>
      </c>
      <c r="T7830" s="214" t="str">
        <f t="shared" ca="1" si="738"/>
        <v/>
      </c>
    </row>
    <row r="7831" spans="1:20" x14ac:dyDescent="0.25">
      <c r="A7831" s="119" t="s">
        <v>13400</v>
      </c>
      <c r="B7831" s="260"/>
      <c r="C7831" s="264" t="str">
        <f>IF(ISERROR(VLOOKUP(B7831,'Tous les abonnés'!$A$6:$I$5491,2,0)),"",VLOOKUP(B7831,'Tous les abonnés'!$A$6:$I$5491,2,0))</f>
        <v/>
      </c>
      <c r="D7831" s="26"/>
      <c r="E7831" s="265"/>
      <c r="F7831" s="207" t="str">
        <f>IF(ISERROR(IF(VLOOKUP(D7831,Paramètres!$C$17:$H$33,6,0)="oui","illimité",VLOOKUP(D7831,Paramètres!$C$17:$H$33,5,0))),"",IF(VLOOKUP(D7831,Paramètres!$C$17:$H$33,6,0)="oui","illimité",VLOOKUP(D7831,Paramètres!$C$17:$H$33,5,0)))</f>
        <v/>
      </c>
      <c r="G7831" s="269" t="str">
        <f t="shared" si="735"/>
        <v/>
      </c>
      <c r="H7831" s="208"/>
      <c r="I7831" s="53"/>
      <c r="J7831" s="209"/>
      <c r="K7831" s="271"/>
      <c r="L7831" s="37"/>
      <c r="M7831" s="218"/>
      <c r="N7831" s="124"/>
      <c r="O7831" s="211" t="str">
        <f t="shared" ca="1" si="736"/>
        <v/>
      </c>
      <c r="P7831" s="212" t="str">
        <f>IF(ISERROR(VLOOKUP(L7831,Paramètres!$A$38:$B$40,2,0)),"",VLOOKUP(L7831,Paramètres!$A$38:$B$40,2,0))</f>
        <v/>
      </c>
      <c r="Q7831" s="211" t="str">
        <f t="shared" ca="1" si="737"/>
        <v/>
      </c>
      <c r="R7831" s="211" t="str">
        <f t="shared" si="733"/>
        <v/>
      </c>
      <c r="S7831" s="213" t="str">
        <f t="shared" ca="1" si="734"/>
        <v/>
      </c>
      <c r="T7831" s="214" t="str">
        <f t="shared" ca="1" si="738"/>
        <v/>
      </c>
    </row>
    <row r="7832" spans="1:20" x14ac:dyDescent="0.25">
      <c r="A7832" s="119" t="s">
        <v>13401</v>
      </c>
      <c r="B7832" s="260"/>
      <c r="C7832" s="264" t="str">
        <f>IF(ISERROR(VLOOKUP(B7832,'Tous les abonnés'!$A$6:$I$5491,2,0)),"",VLOOKUP(B7832,'Tous les abonnés'!$A$6:$I$5491,2,0))</f>
        <v/>
      </c>
      <c r="D7832" s="26"/>
      <c r="E7832" s="265"/>
      <c r="F7832" s="207" t="str">
        <f>IF(ISERROR(IF(VLOOKUP(D7832,Paramètres!$C$17:$H$33,6,0)="oui","illimité",VLOOKUP(D7832,Paramètres!$C$17:$H$33,5,0))),"",IF(VLOOKUP(D7832,Paramètres!$C$17:$H$33,6,0)="oui","illimité",VLOOKUP(D7832,Paramètres!$C$17:$H$33,5,0)))</f>
        <v/>
      </c>
      <c r="G7832" s="269" t="str">
        <f t="shared" si="735"/>
        <v/>
      </c>
      <c r="H7832" s="208"/>
      <c r="I7832" s="53"/>
      <c r="J7832" s="209"/>
      <c r="K7832" s="271"/>
      <c r="L7832" s="37"/>
      <c r="M7832" s="218"/>
      <c r="N7832" s="124"/>
      <c r="O7832" s="211" t="str">
        <f t="shared" ca="1" si="736"/>
        <v/>
      </c>
      <c r="P7832" s="212" t="str">
        <f>IF(ISERROR(VLOOKUP(L7832,Paramètres!$A$38:$B$40,2,0)),"",VLOOKUP(L7832,Paramètres!$A$38:$B$40,2,0))</f>
        <v/>
      </c>
      <c r="Q7832" s="211" t="str">
        <f t="shared" ca="1" si="737"/>
        <v/>
      </c>
      <c r="R7832" s="211" t="str">
        <f t="shared" si="733"/>
        <v/>
      </c>
      <c r="S7832" s="213" t="str">
        <f t="shared" ca="1" si="734"/>
        <v/>
      </c>
      <c r="T7832" s="214" t="str">
        <f t="shared" ca="1" si="738"/>
        <v/>
      </c>
    </row>
    <row r="7833" spans="1:20" x14ac:dyDescent="0.25">
      <c r="A7833" s="119" t="s">
        <v>13402</v>
      </c>
      <c r="B7833" s="260"/>
      <c r="C7833" s="264" t="str">
        <f>IF(ISERROR(VLOOKUP(B7833,'Tous les abonnés'!$A$6:$I$5491,2,0)),"",VLOOKUP(B7833,'Tous les abonnés'!$A$6:$I$5491,2,0))</f>
        <v/>
      </c>
      <c r="D7833" s="26"/>
      <c r="E7833" s="265"/>
      <c r="F7833" s="207" t="str">
        <f>IF(ISERROR(IF(VLOOKUP(D7833,Paramètres!$C$17:$H$33,6,0)="oui","illimité",VLOOKUP(D7833,Paramètres!$C$17:$H$33,5,0))),"",IF(VLOOKUP(D7833,Paramètres!$C$17:$H$33,6,0)="oui","illimité",VLOOKUP(D7833,Paramètres!$C$17:$H$33,5,0)))</f>
        <v/>
      </c>
      <c r="G7833" s="269" t="str">
        <f t="shared" si="735"/>
        <v/>
      </c>
      <c r="H7833" s="208"/>
      <c r="I7833" s="53"/>
      <c r="J7833" s="209"/>
      <c r="K7833" s="271"/>
      <c r="L7833" s="37"/>
      <c r="M7833" s="218"/>
      <c r="N7833" s="124"/>
      <c r="O7833" s="211" t="str">
        <f t="shared" ca="1" si="736"/>
        <v/>
      </c>
      <c r="P7833" s="212" t="str">
        <f>IF(ISERROR(VLOOKUP(L7833,Paramètres!$A$38:$B$40,2,0)),"",VLOOKUP(L7833,Paramètres!$A$38:$B$40,2,0))</f>
        <v/>
      </c>
      <c r="Q7833" s="211" t="str">
        <f t="shared" ca="1" si="737"/>
        <v/>
      </c>
      <c r="R7833" s="211" t="str">
        <f t="shared" si="733"/>
        <v/>
      </c>
      <c r="S7833" s="213" t="str">
        <f t="shared" ca="1" si="734"/>
        <v/>
      </c>
      <c r="T7833" s="214" t="str">
        <f t="shared" ca="1" si="738"/>
        <v/>
      </c>
    </row>
    <row r="7834" spans="1:20" x14ac:dyDescent="0.25">
      <c r="A7834" s="119" t="s">
        <v>13403</v>
      </c>
      <c r="B7834" s="260"/>
      <c r="C7834" s="264" t="str">
        <f>IF(ISERROR(VLOOKUP(B7834,'Tous les abonnés'!$A$6:$I$5491,2,0)),"",VLOOKUP(B7834,'Tous les abonnés'!$A$6:$I$5491,2,0))</f>
        <v/>
      </c>
      <c r="D7834" s="26"/>
      <c r="E7834" s="265"/>
      <c r="F7834" s="207" t="str">
        <f>IF(ISERROR(IF(VLOOKUP(D7834,Paramètres!$C$17:$H$33,6,0)="oui","illimité",VLOOKUP(D7834,Paramètres!$C$17:$H$33,5,0))),"",IF(VLOOKUP(D7834,Paramètres!$C$17:$H$33,6,0)="oui","illimité",VLOOKUP(D7834,Paramètres!$C$17:$H$33,5,0)))</f>
        <v/>
      </c>
      <c r="G7834" s="269" t="str">
        <f t="shared" si="735"/>
        <v/>
      </c>
      <c r="H7834" s="208"/>
      <c r="I7834" s="53"/>
      <c r="J7834" s="209"/>
      <c r="K7834" s="271"/>
      <c r="L7834" s="37"/>
      <c r="M7834" s="218"/>
      <c r="N7834" s="124"/>
      <c r="O7834" s="211" t="str">
        <f t="shared" ca="1" si="736"/>
        <v/>
      </c>
      <c r="P7834" s="212" t="str">
        <f>IF(ISERROR(VLOOKUP(L7834,Paramètres!$A$38:$B$40,2,0)),"",VLOOKUP(L7834,Paramètres!$A$38:$B$40,2,0))</f>
        <v/>
      </c>
      <c r="Q7834" s="211" t="str">
        <f t="shared" ca="1" si="737"/>
        <v/>
      </c>
      <c r="R7834" s="211" t="str">
        <f t="shared" si="733"/>
        <v/>
      </c>
      <c r="S7834" s="213" t="str">
        <f t="shared" ca="1" si="734"/>
        <v/>
      </c>
      <c r="T7834" s="214" t="str">
        <f t="shared" ca="1" si="738"/>
        <v/>
      </c>
    </row>
    <row r="7835" spans="1:20" x14ac:dyDescent="0.25">
      <c r="A7835" s="119" t="s">
        <v>13404</v>
      </c>
      <c r="B7835" s="260"/>
      <c r="C7835" s="264" t="str">
        <f>IF(ISERROR(VLOOKUP(B7835,'Tous les abonnés'!$A$6:$I$5491,2,0)),"",VLOOKUP(B7835,'Tous les abonnés'!$A$6:$I$5491,2,0))</f>
        <v/>
      </c>
      <c r="D7835" s="26"/>
      <c r="E7835" s="265"/>
      <c r="F7835" s="207" t="str">
        <f>IF(ISERROR(IF(VLOOKUP(D7835,Paramètres!$C$17:$H$33,6,0)="oui","illimité",VLOOKUP(D7835,Paramètres!$C$17:$H$33,5,0))),"",IF(VLOOKUP(D7835,Paramètres!$C$17:$H$33,6,0)="oui","illimité",VLOOKUP(D7835,Paramètres!$C$17:$H$33,5,0)))</f>
        <v/>
      </c>
      <c r="G7835" s="269" t="str">
        <f t="shared" si="735"/>
        <v/>
      </c>
      <c r="H7835" s="208"/>
      <c r="I7835" s="53"/>
      <c r="J7835" s="209"/>
      <c r="K7835" s="271"/>
      <c r="L7835" s="37"/>
      <c r="M7835" s="218"/>
      <c r="N7835" s="124"/>
      <c r="O7835" s="211" t="str">
        <f t="shared" ca="1" si="736"/>
        <v/>
      </c>
      <c r="P7835" s="212" t="str">
        <f>IF(ISERROR(VLOOKUP(L7835,Paramètres!$A$38:$B$40,2,0)),"",VLOOKUP(L7835,Paramètres!$A$38:$B$40,2,0))</f>
        <v/>
      </c>
      <c r="Q7835" s="211" t="str">
        <f t="shared" ca="1" si="737"/>
        <v/>
      </c>
      <c r="R7835" s="211" t="str">
        <f t="shared" si="733"/>
        <v/>
      </c>
      <c r="S7835" s="213" t="str">
        <f t="shared" ca="1" si="734"/>
        <v/>
      </c>
      <c r="T7835" s="214" t="str">
        <f t="shared" ca="1" si="738"/>
        <v/>
      </c>
    </row>
    <row r="7836" spans="1:20" x14ac:dyDescent="0.25">
      <c r="A7836" s="119" t="s">
        <v>13405</v>
      </c>
      <c r="B7836" s="260"/>
      <c r="C7836" s="264" t="str">
        <f>IF(ISERROR(VLOOKUP(B7836,'Tous les abonnés'!$A$6:$I$5491,2,0)),"",VLOOKUP(B7836,'Tous les abonnés'!$A$6:$I$5491,2,0))</f>
        <v/>
      </c>
      <c r="D7836" s="26"/>
      <c r="E7836" s="265"/>
      <c r="F7836" s="207" t="str">
        <f>IF(ISERROR(IF(VLOOKUP(D7836,Paramètres!$C$17:$H$33,6,0)="oui","illimité",VLOOKUP(D7836,Paramètres!$C$17:$H$33,5,0))),"",IF(VLOOKUP(D7836,Paramètres!$C$17:$H$33,6,0)="oui","illimité",VLOOKUP(D7836,Paramètres!$C$17:$H$33,5,0)))</f>
        <v/>
      </c>
      <c r="G7836" s="269" t="str">
        <f t="shared" si="735"/>
        <v/>
      </c>
      <c r="H7836" s="208"/>
      <c r="I7836" s="53"/>
      <c r="J7836" s="209"/>
      <c r="K7836" s="271"/>
      <c r="L7836" s="37"/>
      <c r="M7836" s="218"/>
      <c r="N7836" s="124"/>
      <c r="O7836" s="211" t="str">
        <f t="shared" ca="1" si="736"/>
        <v/>
      </c>
      <c r="P7836" s="212" t="str">
        <f>IF(ISERROR(VLOOKUP(L7836,Paramètres!$A$38:$B$40,2,0)),"",VLOOKUP(L7836,Paramètres!$A$38:$B$40,2,0))</f>
        <v/>
      </c>
      <c r="Q7836" s="211" t="str">
        <f t="shared" ca="1" si="737"/>
        <v/>
      </c>
      <c r="R7836" s="211" t="str">
        <f t="shared" si="733"/>
        <v/>
      </c>
      <c r="S7836" s="213" t="str">
        <f t="shared" ca="1" si="734"/>
        <v/>
      </c>
      <c r="T7836" s="214" t="str">
        <f t="shared" ca="1" si="738"/>
        <v/>
      </c>
    </row>
    <row r="7837" spans="1:20" x14ac:dyDescent="0.25">
      <c r="A7837" s="119" t="s">
        <v>13406</v>
      </c>
      <c r="B7837" s="260"/>
      <c r="C7837" s="264" t="str">
        <f>IF(ISERROR(VLOOKUP(B7837,'Tous les abonnés'!$A$6:$I$5491,2,0)),"",VLOOKUP(B7837,'Tous les abonnés'!$A$6:$I$5491,2,0))</f>
        <v/>
      </c>
      <c r="D7837" s="26"/>
      <c r="E7837" s="265"/>
      <c r="F7837" s="207" t="str">
        <f>IF(ISERROR(IF(VLOOKUP(D7837,Paramètres!$C$17:$H$33,6,0)="oui","illimité",VLOOKUP(D7837,Paramètres!$C$17:$H$33,5,0))),"",IF(VLOOKUP(D7837,Paramètres!$C$17:$H$33,6,0)="oui","illimité",VLOOKUP(D7837,Paramètres!$C$17:$H$33,5,0)))</f>
        <v/>
      </c>
      <c r="G7837" s="269" t="str">
        <f t="shared" si="735"/>
        <v/>
      </c>
      <c r="H7837" s="208"/>
      <c r="I7837" s="53"/>
      <c r="J7837" s="209"/>
      <c r="K7837" s="271"/>
      <c r="L7837" s="37"/>
      <c r="M7837" s="218"/>
      <c r="N7837" s="124"/>
      <c r="O7837" s="211" t="str">
        <f t="shared" ca="1" si="736"/>
        <v/>
      </c>
      <c r="P7837" s="212" t="str">
        <f>IF(ISERROR(VLOOKUP(L7837,Paramètres!$A$38:$B$40,2,0)),"",VLOOKUP(L7837,Paramètres!$A$38:$B$40,2,0))</f>
        <v/>
      </c>
      <c r="Q7837" s="211" t="str">
        <f t="shared" ca="1" si="737"/>
        <v/>
      </c>
      <c r="R7837" s="211" t="str">
        <f t="shared" si="733"/>
        <v/>
      </c>
      <c r="S7837" s="213" t="str">
        <f t="shared" ca="1" si="734"/>
        <v/>
      </c>
      <c r="T7837" s="214" t="str">
        <f t="shared" ca="1" si="738"/>
        <v/>
      </c>
    </row>
    <row r="7838" spans="1:20" x14ac:dyDescent="0.25">
      <c r="A7838" s="119" t="s">
        <v>13407</v>
      </c>
      <c r="B7838" s="260"/>
      <c r="C7838" s="264" t="str">
        <f>IF(ISERROR(VLOOKUP(B7838,'Tous les abonnés'!$A$6:$I$5491,2,0)),"",VLOOKUP(B7838,'Tous les abonnés'!$A$6:$I$5491,2,0))</f>
        <v/>
      </c>
      <c r="D7838" s="26"/>
      <c r="E7838" s="265"/>
      <c r="F7838" s="207" t="str">
        <f>IF(ISERROR(IF(VLOOKUP(D7838,Paramètres!$C$17:$H$33,6,0)="oui","illimité",VLOOKUP(D7838,Paramètres!$C$17:$H$33,5,0))),"",IF(VLOOKUP(D7838,Paramètres!$C$17:$H$33,6,0)="oui","illimité",VLOOKUP(D7838,Paramètres!$C$17:$H$33,5,0)))</f>
        <v/>
      </c>
      <c r="G7838" s="269" t="str">
        <f t="shared" si="735"/>
        <v/>
      </c>
      <c r="H7838" s="208"/>
      <c r="I7838" s="53"/>
      <c r="J7838" s="209"/>
      <c r="K7838" s="271"/>
      <c r="L7838" s="37"/>
      <c r="M7838" s="218"/>
      <c r="N7838" s="124"/>
      <c r="O7838" s="211" t="str">
        <f t="shared" ca="1" si="736"/>
        <v/>
      </c>
      <c r="P7838" s="212" t="str">
        <f>IF(ISERROR(VLOOKUP(L7838,Paramètres!$A$38:$B$40,2,0)),"",VLOOKUP(L7838,Paramètres!$A$38:$B$40,2,0))</f>
        <v/>
      </c>
      <c r="Q7838" s="211" t="str">
        <f t="shared" ca="1" si="737"/>
        <v/>
      </c>
      <c r="R7838" s="211" t="str">
        <f t="shared" si="733"/>
        <v/>
      </c>
      <c r="S7838" s="213" t="str">
        <f t="shared" ca="1" si="734"/>
        <v/>
      </c>
      <c r="T7838" s="214" t="str">
        <f t="shared" ca="1" si="738"/>
        <v/>
      </c>
    </row>
    <row r="7839" spans="1:20" x14ac:dyDescent="0.25">
      <c r="A7839" s="119" t="s">
        <v>13408</v>
      </c>
      <c r="B7839" s="260"/>
      <c r="C7839" s="264" t="str">
        <f>IF(ISERROR(VLOOKUP(B7839,'Tous les abonnés'!$A$6:$I$5491,2,0)),"",VLOOKUP(B7839,'Tous les abonnés'!$A$6:$I$5491,2,0))</f>
        <v/>
      </c>
      <c r="D7839" s="26"/>
      <c r="E7839" s="265"/>
      <c r="F7839" s="207" t="str">
        <f>IF(ISERROR(IF(VLOOKUP(D7839,Paramètres!$C$17:$H$33,6,0)="oui","illimité",VLOOKUP(D7839,Paramètres!$C$17:$H$33,5,0))),"",IF(VLOOKUP(D7839,Paramètres!$C$17:$H$33,6,0)="oui","illimité",VLOOKUP(D7839,Paramètres!$C$17:$H$33,5,0)))</f>
        <v/>
      </c>
      <c r="G7839" s="269" t="str">
        <f t="shared" si="735"/>
        <v/>
      </c>
      <c r="H7839" s="208"/>
      <c r="I7839" s="53"/>
      <c r="J7839" s="209"/>
      <c r="K7839" s="271"/>
      <c r="L7839" s="37"/>
      <c r="M7839" s="218"/>
      <c r="N7839" s="124"/>
      <c r="O7839" s="211" t="str">
        <f t="shared" ca="1" si="736"/>
        <v/>
      </c>
      <c r="P7839" s="212" t="str">
        <f>IF(ISERROR(VLOOKUP(L7839,Paramètres!$A$38:$B$40,2,0)),"",VLOOKUP(L7839,Paramètres!$A$38:$B$40,2,0))</f>
        <v/>
      </c>
      <c r="Q7839" s="211" t="str">
        <f t="shared" ca="1" si="737"/>
        <v/>
      </c>
      <c r="R7839" s="211" t="str">
        <f t="shared" si="733"/>
        <v/>
      </c>
      <c r="S7839" s="213" t="str">
        <f t="shared" ca="1" si="734"/>
        <v/>
      </c>
      <c r="T7839" s="214" t="str">
        <f t="shared" ca="1" si="738"/>
        <v/>
      </c>
    </row>
    <row r="7840" spans="1:20" x14ac:dyDescent="0.25">
      <c r="A7840" s="119" t="s">
        <v>13409</v>
      </c>
      <c r="B7840" s="260"/>
      <c r="C7840" s="264" t="str">
        <f>IF(ISERROR(VLOOKUP(B7840,'Tous les abonnés'!$A$6:$I$5491,2,0)),"",VLOOKUP(B7840,'Tous les abonnés'!$A$6:$I$5491,2,0))</f>
        <v/>
      </c>
      <c r="D7840" s="26"/>
      <c r="E7840" s="265"/>
      <c r="F7840" s="207" t="str">
        <f>IF(ISERROR(IF(VLOOKUP(D7840,Paramètres!$C$17:$H$33,6,0)="oui","illimité",VLOOKUP(D7840,Paramètres!$C$17:$H$33,5,0))),"",IF(VLOOKUP(D7840,Paramètres!$C$17:$H$33,6,0)="oui","illimité",VLOOKUP(D7840,Paramètres!$C$17:$H$33,5,0)))</f>
        <v/>
      </c>
      <c r="G7840" s="269" t="str">
        <f t="shared" si="735"/>
        <v/>
      </c>
      <c r="H7840" s="208"/>
      <c r="I7840" s="53"/>
      <c r="J7840" s="209"/>
      <c r="K7840" s="271"/>
      <c r="L7840" s="37"/>
      <c r="M7840" s="218"/>
      <c r="N7840" s="124"/>
      <c r="O7840" s="211" t="str">
        <f t="shared" ca="1" si="736"/>
        <v/>
      </c>
      <c r="P7840" s="212" t="str">
        <f>IF(ISERROR(VLOOKUP(L7840,Paramètres!$A$38:$B$40,2,0)),"",VLOOKUP(L7840,Paramètres!$A$38:$B$40,2,0))</f>
        <v/>
      </c>
      <c r="Q7840" s="211" t="str">
        <f t="shared" ca="1" si="737"/>
        <v/>
      </c>
      <c r="R7840" s="211" t="str">
        <f t="shared" si="733"/>
        <v/>
      </c>
      <c r="S7840" s="213" t="str">
        <f t="shared" ca="1" si="734"/>
        <v/>
      </c>
      <c r="T7840" s="214" t="str">
        <f t="shared" ca="1" si="738"/>
        <v/>
      </c>
    </row>
    <row r="7841" spans="1:20" x14ac:dyDescent="0.25">
      <c r="A7841" s="119" t="s">
        <v>13410</v>
      </c>
      <c r="B7841" s="260"/>
      <c r="C7841" s="264" t="str">
        <f>IF(ISERROR(VLOOKUP(B7841,'Tous les abonnés'!$A$6:$I$5491,2,0)),"",VLOOKUP(B7841,'Tous les abonnés'!$A$6:$I$5491,2,0))</f>
        <v/>
      </c>
      <c r="D7841" s="26"/>
      <c r="E7841" s="265"/>
      <c r="F7841" s="207" t="str">
        <f>IF(ISERROR(IF(VLOOKUP(D7841,Paramètres!$C$17:$H$33,6,0)="oui","illimité",VLOOKUP(D7841,Paramètres!$C$17:$H$33,5,0))),"",IF(VLOOKUP(D7841,Paramètres!$C$17:$H$33,6,0)="oui","illimité",VLOOKUP(D7841,Paramètres!$C$17:$H$33,5,0)))</f>
        <v/>
      </c>
      <c r="G7841" s="269" t="str">
        <f t="shared" si="735"/>
        <v/>
      </c>
      <c r="H7841" s="208"/>
      <c r="I7841" s="53"/>
      <c r="J7841" s="209"/>
      <c r="K7841" s="271"/>
      <c r="L7841" s="37"/>
      <c r="M7841" s="218"/>
      <c r="N7841" s="124"/>
      <c r="O7841" s="211" t="str">
        <f t="shared" ca="1" si="736"/>
        <v/>
      </c>
      <c r="P7841" s="212" t="str">
        <f>IF(ISERROR(VLOOKUP(L7841,Paramètres!$A$38:$B$40,2,0)),"",VLOOKUP(L7841,Paramètres!$A$38:$B$40,2,0))</f>
        <v/>
      </c>
      <c r="Q7841" s="211" t="str">
        <f t="shared" ca="1" si="737"/>
        <v/>
      </c>
      <c r="R7841" s="211" t="str">
        <f t="shared" si="733"/>
        <v/>
      </c>
      <c r="S7841" s="213" t="str">
        <f t="shared" ca="1" si="734"/>
        <v/>
      </c>
      <c r="T7841" s="214" t="str">
        <f t="shared" ca="1" si="738"/>
        <v/>
      </c>
    </row>
    <row r="7842" spans="1:20" x14ac:dyDescent="0.25">
      <c r="A7842" s="119" t="s">
        <v>13411</v>
      </c>
      <c r="B7842" s="260"/>
      <c r="C7842" s="264" t="str">
        <f>IF(ISERROR(VLOOKUP(B7842,'Tous les abonnés'!$A$6:$I$5491,2,0)),"",VLOOKUP(B7842,'Tous les abonnés'!$A$6:$I$5491,2,0))</f>
        <v/>
      </c>
      <c r="D7842" s="26"/>
      <c r="E7842" s="265"/>
      <c r="F7842" s="207" t="str">
        <f>IF(ISERROR(IF(VLOOKUP(D7842,Paramètres!$C$17:$H$33,6,0)="oui","illimité",VLOOKUP(D7842,Paramètres!$C$17:$H$33,5,0))),"",IF(VLOOKUP(D7842,Paramètres!$C$17:$H$33,6,0)="oui","illimité",VLOOKUP(D7842,Paramètres!$C$17:$H$33,5,0)))</f>
        <v/>
      </c>
      <c r="G7842" s="269" t="str">
        <f t="shared" si="735"/>
        <v/>
      </c>
      <c r="H7842" s="208"/>
      <c r="I7842" s="53"/>
      <c r="J7842" s="209"/>
      <c r="K7842" s="271"/>
      <c r="L7842" s="37"/>
      <c r="M7842" s="218"/>
      <c r="N7842" s="124"/>
      <c r="O7842" s="211" t="str">
        <f t="shared" ca="1" si="736"/>
        <v/>
      </c>
      <c r="P7842" s="212" t="str">
        <f>IF(ISERROR(VLOOKUP(L7842,Paramètres!$A$38:$B$40,2,0)),"",VLOOKUP(L7842,Paramètres!$A$38:$B$40,2,0))</f>
        <v/>
      </c>
      <c r="Q7842" s="211" t="str">
        <f t="shared" ca="1" si="737"/>
        <v/>
      </c>
      <c r="R7842" s="211" t="str">
        <f t="shared" si="733"/>
        <v/>
      </c>
      <c r="S7842" s="213" t="str">
        <f t="shared" ca="1" si="734"/>
        <v/>
      </c>
      <c r="T7842" s="214" t="str">
        <f t="shared" ca="1" si="738"/>
        <v/>
      </c>
    </row>
    <row r="7843" spans="1:20" x14ac:dyDescent="0.25">
      <c r="A7843" s="119" t="s">
        <v>13412</v>
      </c>
      <c r="B7843" s="260"/>
      <c r="C7843" s="264" t="str">
        <f>IF(ISERROR(VLOOKUP(B7843,'Tous les abonnés'!$A$6:$I$5491,2,0)),"",VLOOKUP(B7843,'Tous les abonnés'!$A$6:$I$5491,2,0))</f>
        <v/>
      </c>
      <c r="D7843" s="26"/>
      <c r="E7843" s="265"/>
      <c r="F7843" s="207" t="str">
        <f>IF(ISERROR(IF(VLOOKUP(D7843,Paramètres!$C$17:$H$33,6,0)="oui","illimité",VLOOKUP(D7843,Paramètres!$C$17:$H$33,5,0))),"",IF(VLOOKUP(D7843,Paramètres!$C$17:$H$33,6,0)="oui","illimité",VLOOKUP(D7843,Paramètres!$C$17:$H$33,5,0)))</f>
        <v/>
      </c>
      <c r="G7843" s="269" t="str">
        <f t="shared" si="735"/>
        <v/>
      </c>
      <c r="H7843" s="208"/>
      <c r="I7843" s="53"/>
      <c r="J7843" s="209"/>
      <c r="K7843" s="271"/>
      <c r="L7843" s="37"/>
      <c r="M7843" s="218"/>
      <c r="N7843" s="124"/>
      <c r="O7843" s="211" t="str">
        <f t="shared" ca="1" si="736"/>
        <v/>
      </c>
      <c r="P7843" s="212" t="str">
        <f>IF(ISERROR(VLOOKUP(L7843,Paramètres!$A$38:$B$40,2,0)),"",VLOOKUP(L7843,Paramètres!$A$38:$B$40,2,0))</f>
        <v/>
      </c>
      <c r="Q7843" s="211" t="str">
        <f t="shared" ca="1" si="737"/>
        <v/>
      </c>
      <c r="R7843" s="211" t="str">
        <f t="shared" si="733"/>
        <v/>
      </c>
      <c r="S7843" s="213" t="str">
        <f t="shared" ca="1" si="734"/>
        <v/>
      </c>
      <c r="T7843" s="214" t="str">
        <f t="shared" ca="1" si="738"/>
        <v/>
      </c>
    </row>
    <row r="7844" spans="1:20" x14ac:dyDescent="0.25">
      <c r="A7844" s="119" t="s">
        <v>13413</v>
      </c>
      <c r="B7844" s="260"/>
      <c r="C7844" s="264" t="str">
        <f>IF(ISERROR(VLOOKUP(B7844,'Tous les abonnés'!$A$6:$I$5491,2,0)),"",VLOOKUP(B7844,'Tous les abonnés'!$A$6:$I$5491,2,0))</f>
        <v/>
      </c>
      <c r="D7844" s="26"/>
      <c r="E7844" s="265"/>
      <c r="F7844" s="207" t="str">
        <f>IF(ISERROR(IF(VLOOKUP(D7844,Paramètres!$C$17:$H$33,6,0)="oui","illimité",VLOOKUP(D7844,Paramètres!$C$17:$H$33,5,0))),"",IF(VLOOKUP(D7844,Paramètres!$C$17:$H$33,6,0)="oui","illimité",VLOOKUP(D7844,Paramètres!$C$17:$H$33,5,0)))</f>
        <v/>
      </c>
      <c r="G7844" s="269" t="str">
        <f t="shared" si="735"/>
        <v/>
      </c>
      <c r="H7844" s="208"/>
      <c r="I7844" s="53"/>
      <c r="J7844" s="209"/>
      <c r="K7844" s="271"/>
      <c r="L7844" s="37"/>
      <c r="M7844" s="218"/>
      <c r="N7844" s="124"/>
      <c r="O7844" s="211" t="str">
        <f t="shared" ca="1" si="736"/>
        <v/>
      </c>
      <c r="P7844" s="212" t="str">
        <f>IF(ISERROR(VLOOKUP(L7844,Paramètres!$A$38:$B$40,2,0)),"",VLOOKUP(L7844,Paramètres!$A$38:$B$40,2,0))</f>
        <v/>
      </c>
      <c r="Q7844" s="211" t="str">
        <f t="shared" ca="1" si="737"/>
        <v/>
      </c>
      <c r="R7844" s="211" t="str">
        <f t="shared" si="733"/>
        <v/>
      </c>
      <c r="S7844" s="213" t="str">
        <f t="shared" ca="1" si="734"/>
        <v/>
      </c>
      <c r="T7844" s="214" t="str">
        <f t="shared" ca="1" si="738"/>
        <v/>
      </c>
    </row>
    <row r="7845" spans="1:20" x14ac:dyDescent="0.25">
      <c r="A7845" s="119" t="s">
        <v>13414</v>
      </c>
      <c r="B7845" s="260"/>
      <c r="C7845" s="264" t="str">
        <f>IF(ISERROR(VLOOKUP(B7845,'Tous les abonnés'!$A$6:$I$5491,2,0)),"",VLOOKUP(B7845,'Tous les abonnés'!$A$6:$I$5491,2,0))</f>
        <v/>
      </c>
      <c r="D7845" s="26"/>
      <c r="E7845" s="265"/>
      <c r="F7845" s="207" t="str">
        <f>IF(ISERROR(IF(VLOOKUP(D7845,Paramètres!$C$17:$H$33,6,0)="oui","illimité",VLOOKUP(D7845,Paramètres!$C$17:$H$33,5,0))),"",IF(VLOOKUP(D7845,Paramètres!$C$17:$H$33,6,0)="oui","illimité",VLOOKUP(D7845,Paramètres!$C$17:$H$33,5,0)))</f>
        <v/>
      </c>
      <c r="G7845" s="269" t="str">
        <f t="shared" si="735"/>
        <v/>
      </c>
      <c r="H7845" s="208"/>
      <c r="I7845" s="53"/>
      <c r="J7845" s="209"/>
      <c r="K7845" s="271"/>
      <c r="L7845" s="37"/>
      <c r="M7845" s="218"/>
      <c r="N7845" s="124"/>
      <c r="O7845" s="211" t="str">
        <f t="shared" ca="1" si="736"/>
        <v/>
      </c>
      <c r="P7845" s="212" t="str">
        <f>IF(ISERROR(VLOOKUP(L7845,Paramètres!$A$38:$B$40,2,0)),"",VLOOKUP(L7845,Paramètres!$A$38:$B$40,2,0))</f>
        <v/>
      </c>
      <c r="Q7845" s="211" t="str">
        <f t="shared" ca="1" si="737"/>
        <v/>
      </c>
      <c r="R7845" s="211" t="str">
        <f t="shared" si="733"/>
        <v/>
      </c>
      <c r="S7845" s="213" t="str">
        <f t="shared" ca="1" si="734"/>
        <v/>
      </c>
      <c r="T7845" s="214" t="str">
        <f t="shared" ca="1" si="738"/>
        <v/>
      </c>
    </row>
    <row r="7846" spans="1:20" x14ac:dyDescent="0.25">
      <c r="A7846" s="119" t="s">
        <v>13415</v>
      </c>
      <c r="B7846" s="260"/>
      <c r="C7846" s="264" t="str">
        <f>IF(ISERROR(VLOOKUP(B7846,'Tous les abonnés'!$A$6:$I$5491,2,0)),"",VLOOKUP(B7846,'Tous les abonnés'!$A$6:$I$5491,2,0))</f>
        <v/>
      </c>
      <c r="D7846" s="26"/>
      <c r="E7846" s="265"/>
      <c r="F7846" s="207" t="str">
        <f>IF(ISERROR(IF(VLOOKUP(D7846,Paramètres!$C$17:$H$33,6,0)="oui","illimité",VLOOKUP(D7846,Paramètres!$C$17:$H$33,5,0))),"",IF(VLOOKUP(D7846,Paramètres!$C$17:$H$33,6,0)="oui","illimité",VLOOKUP(D7846,Paramètres!$C$17:$H$33,5,0)))</f>
        <v/>
      </c>
      <c r="G7846" s="269" t="str">
        <f t="shared" si="735"/>
        <v/>
      </c>
      <c r="H7846" s="208"/>
      <c r="I7846" s="53"/>
      <c r="J7846" s="209"/>
      <c r="K7846" s="271"/>
      <c r="L7846" s="37"/>
      <c r="M7846" s="218"/>
      <c r="N7846" s="124"/>
      <c r="O7846" s="211" t="str">
        <f t="shared" ca="1" si="736"/>
        <v/>
      </c>
      <c r="P7846" s="212" t="str">
        <f>IF(ISERROR(VLOOKUP(L7846,Paramètres!$A$38:$B$40,2,0)),"",VLOOKUP(L7846,Paramètres!$A$38:$B$40,2,0))</f>
        <v/>
      </c>
      <c r="Q7846" s="211" t="str">
        <f t="shared" ca="1" si="737"/>
        <v/>
      </c>
      <c r="R7846" s="211" t="str">
        <f t="shared" si="733"/>
        <v/>
      </c>
      <c r="S7846" s="213" t="str">
        <f t="shared" ca="1" si="734"/>
        <v/>
      </c>
      <c r="T7846" s="214" t="str">
        <f t="shared" ca="1" si="738"/>
        <v/>
      </c>
    </row>
    <row r="7847" spans="1:20" x14ac:dyDescent="0.25">
      <c r="A7847" s="119" t="s">
        <v>13416</v>
      </c>
      <c r="B7847" s="260"/>
      <c r="C7847" s="264" t="str">
        <f>IF(ISERROR(VLOOKUP(B7847,'Tous les abonnés'!$A$6:$I$5491,2,0)),"",VLOOKUP(B7847,'Tous les abonnés'!$A$6:$I$5491,2,0))</f>
        <v/>
      </c>
      <c r="D7847" s="26"/>
      <c r="E7847" s="265"/>
      <c r="F7847" s="207" t="str">
        <f>IF(ISERROR(IF(VLOOKUP(D7847,Paramètres!$C$17:$H$33,6,0)="oui","illimité",VLOOKUP(D7847,Paramètres!$C$17:$H$33,5,0))),"",IF(VLOOKUP(D7847,Paramètres!$C$17:$H$33,6,0)="oui","illimité",VLOOKUP(D7847,Paramètres!$C$17:$H$33,5,0)))</f>
        <v/>
      </c>
      <c r="G7847" s="269" t="str">
        <f t="shared" si="735"/>
        <v/>
      </c>
      <c r="H7847" s="208"/>
      <c r="I7847" s="53"/>
      <c r="J7847" s="209"/>
      <c r="K7847" s="271"/>
      <c r="L7847" s="37"/>
      <c r="M7847" s="218"/>
      <c r="N7847" s="124"/>
      <c r="O7847" s="211" t="str">
        <f t="shared" ca="1" si="736"/>
        <v/>
      </c>
      <c r="P7847" s="212" t="str">
        <f>IF(ISERROR(VLOOKUP(L7847,Paramètres!$A$38:$B$40,2,0)),"",VLOOKUP(L7847,Paramètres!$A$38:$B$40,2,0))</f>
        <v/>
      </c>
      <c r="Q7847" s="211" t="str">
        <f t="shared" ca="1" si="737"/>
        <v/>
      </c>
      <c r="R7847" s="211" t="str">
        <f t="shared" si="733"/>
        <v/>
      </c>
      <c r="S7847" s="213" t="str">
        <f t="shared" ca="1" si="734"/>
        <v/>
      </c>
      <c r="T7847" s="214" t="str">
        <f t="shared" ca="1" si="738"/>
        <v/>
      </c>
    </row>
    <row r="7848" spans="1:20" x14ac:dyDescent="0.25">
      <c r="A7848" s="119" t="s">
        <v>13417</v>
      </c>
      <c r="B7848" s="260"/>
      <c r="C7848" s="264" t="str">
        <f>IF(ISERROR(VLOOKUP(B7848,'Tous les abonnés'!$A$6:$I$5491,2,0)),"",VLOOKUP(B7848,'Tous les abonnés'!$A$6:$I$5491,2,0))</f>
        <v/>
      </c>
      <c r="D7848" s="26"/>
      <c r="E7848" s="265"/>
      <c r="F7848" s="207" t="str">
        <f>IF(ISERROR(IF(VLOOKUP(D7848,Paramètres!$C$17:$H$33,6,0)="oui","illimité",VLOOKUP(D7848,Paramètres!$C$17:$H$33,5,0))),"",IF(VLOOKUP(D7848,Paramètres!$C$17:$H$33,6,0)="oui","illimité",VLOOKUP(D7848,Paramètres!$C$17:$H$33,5,0)))</f>
        <v/>
      </c>
      <c r="G7848" s="269" t="str">
        <f t="shared" si="735"/>
        <v/>
      </c>
      <c r="H7848" s="208"/>
      <c r="I7848" s="53"/>
      <c r="J7848" s="209"/>
      <c r="K7848" s="271"/>
      <c r="L7848" s="37"/>
      <c r="M7848" s="218"/>
      <c r="N7848" s="124"/>
      <c r="O7848" s="211" t="str">
        <f t="shared" ca="1" si="736"/>
        <v/>
      </c>
      <c r="P7848" s="212" t="str">
        <f>IF(ISERROR(VLOOKUP(L7848,Paramètres!$A$38:$B$40,2,0)),"",VLOOKUP(L7848,Paramètres!$A$38:$B$40,2,0))</f>
        <v/>
      </c>
      <c r="Q7848" s="211" t="str">
        <f t="shared" ca="1" si="737"/>
        <v/>
      </c>
      <c r="R7848" s="211" t="str">
        <f t="shared" si="733"/>
        <v/>
      </c>
      <c r="S7848" s="213" t="str">
        <f t="shared" ca="1" si="734"/>
        <v/>
      </c>
      <c r="T7848" s="214" t="str">
        <f t="shared" ca="1" si="738"/>
        <v/>
      </c>
    </row>
    <row r="7849" spans="1:20" x14ac:dyDescent="0.25">
      <c r="A7849" s="119" t="s">
        <v>13418</v>
      </c>
      <c r="B7849" s="260"/>
      <c r="C7849" s="264" t="str">
        <f>IF(ISERROR(VLOOKUP(B7849,'Tous les abonnés'!$A$6:$I$5491,2,0)),"",VLOOKUP(B7849,'Tous les abonnés'!$A$6:$I$5491,2,0))</f>
        <v/>
      </c>
      <c r="D7849" s="26"/>
      <c r="E7849" s="265"/>
      <c r="F7849" s="207" t="str">
        <f>IF(ISERROR(IF(VLOOKUP(D7849,Paramètres!$C$17:$H$33,6,0)="oui","illimité",VLOOKUP(D7849,Paramètres!$C$17:$H$33,5,0))),"",IF(VLOOKUP(D7849,Paramètres!$C$17:$H$33,6,0)="oui","illimité",VLOOKUP(D7849,Paramètres!$C$17:$H$33,5,0)))</f>
        <v/>
      </c>
      <c r="G7849" s="269" t="str">
        <f t="shared" si="735"/>
        <v/>
      </c>
      <c r="H7849" s="208"/>
      <c r="I7849" s="53"/>
      <c r="J7849" s="209"/>
      <c r="K7849" s="271"/>
      <c r="L7849" s="37"/>
      <c r="M7849" s="218"/>
      <c r="N7849" s="124"/>
      <c r="O7849" s="211" t="str">
        <f t="shared" ca="1" si="736"/>
        <v/>
      </c>
      <c r="P7849" s="212" t="str">
        <f>IF(ISERROR(VLOOKUP(L7849,Paramètres!$A$38:$B$40,2,0)),"",VLOOKUP(L7849,Paramètres!$A$38:$B$40,2,0))</f>
        <v/>
      </c>
      <c r="Q7849" s="211" t="str">
        <f t="shared" ca="1" si="737"/>
        <v/>
      </c>
      <c r="R7849" s="211" t="str">
        <f t="shared" si="733"/>
        <v/>
      </c>
      <c r="S7849" s="213" t="str">
        <f t="shared" ca="1" si="734"/>
        <v/>
      </c>
      <c r="T7849" s="214" t="str">
        <f t="shared" ca="1" si="738"/>
        <v/>
      </c>
    </row>
    <row r="7850" spans="1:20" x14ac:dyDescent="0.25">
      <c r="A7850" s="119" t="s">
        <v>13419</v>
      </c>
      <c r="B7850" s="260"/>
      <c r="C7850" s="264" t="str">
        <f>IF(ISERROR(VLOOKUP(B7850,'Tous les abonnés'!$A$6:$I$5491,2,0)),"",VLOOKUP(B7850,'Tous les abonnés'!$A$6:$I$5491,2,0))</f>
        <v/>
      </c>
      <c r="D7850" s="26"/>
      <c r="E7850" s="265"/>
      <c r="F7850" s="207" t="str">
        <f>IF(ISERROR(IF(VLOOKUP(D7850,Paramètres!$C$17:$H$33,6,0)="oui","illimité",VLOOKUP(D7850,Paramètres!$C$17:$H$33,5,0))),"",IF(VLOOKUP(D7850,Paramètres!$C$17:$H$33,6,0)="oui","illimité",VLOOKUP(D7850,Paramètres!$C$17:$H$33,5,0)))</f>
        <v/>
      </c>
      <c r="G7850" s="269" t="str">
        <f t="shared" si="735"/>
        <v/>
      </c>
      <c r="H7850" s="208"/>
      <c r="I7850" s="53"/>
      <c r="J7850" s="209"/>
      <c r="K7850" s="271"/>
      <c r="L7850" s="37"/>
      <c r="M7850" s="218"/>
      <c r="N7850" s="124"/>
      <c r="O7850" s="211" t="str">
        <f t="shared" ca="1" si="736"/>
        <v/>
      </c>
      <c r="P7850" s="212" t="str">
        <f>IF(ISERROR(VLOOKUP(L7850,Paramètres!$A$38:$B$40,2,0)),"",VLOOKUP(L7850,Paramètres!$A$38:$B$40,2,0))</f>
        <v/>
      </c>
      <c r="Q7850" s="211" t="str">
        <f t="shared" ca="1" si="737"/>
        <v/>
      </c>
      <c r="R7850" s="211" t="str">
        <f t="shared" si="733"/>
        <v/>
      </c>
      <c r="S7850" s="213" t="str">
        <f t="shared" ca="1" si="734"/>
        <v/>
      </c>
      <c r="T7850" s="214" t="str">
        <f t="shared" ca="1" si="738"/>
        <v/>
      </c>
    </row>
    <row r="7851" spans="1:20" x14ac:dyDescent="0.25">
      <c r="A7851" s="119" t="s">
        <v>13420</v>
      </c>
      <c r="B7851" s="260"/>
      <c r="C7851" s="264" t="str">
        <f>IF(ISERROR(VLOOKUP(B7851,'Tous les abonnés'!$A$6:$I$5491,2,0)),"",VLOOKUP(B7851,'Tous les abonnés'!$A$6:$I$5491,2,0))</f>
        <v/>
      </c>
      <c r="D7851" s="26"/>
      <c r="E7851" s="265"/>
      <c r="F7851" s="207" t="str">
        <f>IF(ISERROR(IF(VLOOKUP(D7851,Paramètres!$C$17:$H$33,6,0)="oui","illimité",VLOOKUP(D7851,Paramètres!$C$17:$H$33,5,0))),"",IF(VLOOKUP(D7851,Paramètres!$C$17:$H$33,6,0)="oui","illimité",VLOOKUP(D7851,Paramètres!$C$17:$H$33,5,0)))</f>
        <v/>
      </c>
      <c r="G7851" s="269" t="str">
        <f t="shared" si="735"/>
        <v/>
      </c>
      <c r="H7851" s="208"/>
      <c r="I7851" s="53"/>
      <c r="J7851" s="209"/>
      <c r="K7851" s="271"/>
      <c r="L7851" s="37"/>
      <c r="M7851" s="218"/>
      <c r="N7851" s="124"/>
      <c r="O7851" s="211" t="str">
        <f t="shared" ca="1" si="736"/>
        <v/>
      </c>
      <c r="P7851" s="212" t="str">
        <f>IF(ISERROR(VLOOKUP(L7851,Paramètres!$A$38:$B$40,2,0)),"",VLOOKUP(L7851,Paramètres!$A$38:$B$40,2,0))</f>
        <v/>
      </c>
      <c r="Q7851" s="211" t="str">
        <f t="shared" ca="1" si="737"/>
        <v/>
      </c>
      <c r="R7851" s="211" t="str">
        <f t="shared" si="733"/>
        <v/>
      </c>
      <c r="S7851" s="213" t="str">
        <f t="shared" ca="1" si="734"/>
        <v/>
      </c>
      <c r="T7851" s="214" t="str">
        <f t="shared" ca="1" si="738"/>
        <v/>
      </c>
    </row>
    <row r="7852" spans="1:20" x14ac:dyDescent="0.25">
      <c r="A7852" s="119" t="s">
        <v>13421</v>
      </c>
      <c r="B7852" s="260"/>
      <c r="C7852" s="264" t="str">
        <f>IF(ISERROR(VLOOKUP(B7852,'Tous les abonnés'!$A$6:$I$5491,2,0)),"",VLOOKUP(B7852,'Tous les abonnés'!$A$6:$I$5491,2,0))</f>
        <v/>
      </c>
      <c r="D7852" s="26"/>
      <c r="E7852" s="265"/>
      <c r="F7852" s="207" t="str">
        <f>IF(ISERROR(IF(VLOOKUP(D7852,Paramètres!$C$17:$H$33,6,0)="oui","illimité",VLOOKUP(D7852,Paramètres!$C$17:$H$33,5,0))),"",IF(VLOOKUP(D7852,Paramètres!$C$17:$H$33,6,0)="oui","illimité",VLOOKUP(D7852,Paramètres!$C$17:$H$33,5,0)))</f>
        <v/>
      </c>
      <c r="G7852" s="269" t="str">
        <f t="shared" si="735"/>
        <v/>
      </c>
      <c r="H7852" s="208"/>
      <c r="I7852" s="53"/>
      <c r="J7852" s="209"/>
      <c r="K7852" s="271"/>
      <c r="L7852" s="37"/>
      <c r="M7852" s="218"/>
      <c r="N7852" s="124"/>
      <c r="O7852" s="211" t="str">
        <f t="shared" ca="1" si="736"/>
        <v/>
      </c>
      <c r="P7852" s="212" t="str">
        <f>IF(ISERROR(VLOOKUP(L7852,Paramètres!$A$38:$B$40,2,0)),"",VLOOKUP(L7852,Paramètres!$A$38:$B$40,2,0))</f>
        <v/>
      </c>
      <c r="Q7852" s="211" t="str">
        <f t="shared" ca="1" si="737"/>
        <v/>
      </c>
      <c r="R7852" s="211" t="str">
        <f t="shared" si="733"/>
        <v/>
      </c>
      <c r="S7852" s="213" t="str">
        <f t="shared" ca="1" si="734"/>
        <v/>
      </c>
      <c r="T7852" s="214" t="str">
        <f t="shared" ca="1" si="738"/>
        <v/>
      </c>
    </row>
    <row r="7853" spans="1:20" x14ac:dyDescent="0.25">
      <c r="A7853" s="119" t="s">
        <v>13422</v>
      </c>
      <c r="B7853" s="260"/>
      <c r="C7853" s="264" t="str">
        <f>IF(ISERROR(VLOOKUP(B7853,'Tous les abonnés'!$A$6:$I$5491,2,0)),"",VLOOKUP(B7853,'Tous les abonnés'!$A$6:$I$5491,2,0))</f>
        <v/>
      </c>
      <c r="D7853" s="26"/>
      <c r="E7853" s="265"/>
      <c r="F7853" s="207" t="str">
        <f>IF(ISERROR(IF(VLOOKUP(D7853,Paramètres!$C$17:$H$33,6,0)="oui","illimité",VLOOKUP(D7853,Paramètres!$C$17:$H$33,5,0))),"",IF(VLOOKUP(D7853,Paramètres!$C$17:$H$33,6,0)="oui","illimité",VLOOKUP(D7853,Paramètres!$C$17:$H$33,5,0)))</f>
        <v/>
      </c>
      <c r="G7853" s="269" t="str">
        <f t="shared" si="735"/>
        <v/>
      </c>
      <c r="H7853" s="208"/>
      <c r="I7853" s="53"/>
      <c r="J7853" s="209"/>
      <c r="K7853" s="271"/>
      <c r="L7853" s="37"/>
      <c r="M7853" s="218"/>
      <c r="N7853" s="124"/>
      <c r="O7853" s="211" t="str">
        <f t="shared" ca="1" si="736"/>
        <v/>
      </c>
      <c r="P7853" s="212" t="str">
        <f>IF(ISERROR(VLOOKUP(L7853,Paramètres!$A$38:$B$40,2,0)),"",VLOOKUP(L7853,Paramètres!$A$38:$B$40,2,0))</f>
        <v/>
      </c>
      <c r="Q7853" s="211" t="str">
        <f t="shared" ca="1" si="737"/>
        <v/>
      </c>
      <c r="R7853" s="211" t="str">
        <f t="shared" si="733"/>
        <v/>
      </c>
      <c r="S7853" s="213" t="str">
        <f t="shared" ca="1" si="734"/>
        <v/>
      </c>
      <c r="T7853" s="214" t="str">
        <f t="shared" ca="1" si="738"/>
        <v/>
      </c>
    </row>
    <row r="7854" spans="1:20" x14ac:dyDescent="0.25">
      <c r="A7854" s="119" t="s">
        <v>13423</v>
      </c>
      <c r="B7854" s="260"/>
      <c r="C7854" s="264" t="str">
        <f>IF(ISERROR(VLOOKUP(B7854,'Tous les abonnés'!$A$6:$I$5491,2,0)),"",VLOOKUP(B7854,'Tous les abonnés'!$A$6:$I$5491,2,0))</f>
        <v/>
      </c>
      <c r="D7854" s="26"/>
      <c r="E7854" s="265"/>
      <c r="F7854" s="207" t="str">
        <f>IF(ISERROR(IF(VLOOKUP(D7854,Paramètres!$C$17:$H$33,6,0)="oui","illimité",VLOOKUP(D7854,Paramètres!$C$17:$H$33,5,0))),"",IF(VLOOKUP(D7854,Paramètres!$C$17:$H$33,6,0)="oui","illimité",VLOOKUP(D7854,Paramètres!$C$17:$H$33,5,0)))</f>
        <v/>
      </c>
      <c r="G7854" s="269" t="str">
        <f t="shared" si="735"/>
        <v/>
      </c>
      <c r="H7854" s="208"/>
      <c r="I7854" s="53"/>
      <c r="J7854" s="209"/>
      <c r="K7854" s="271"/>
      <c r="L7854" s="37"/>
      <c r="M7854" s="218"/>
      <c r="N7854" s="124"/>
      <c r="O7854" s="211" t="str">
        <f t="shared" ca="1" si="736"/>
        <v/>
      </c>
      <c r="P7854" s="212" t="str">
        <f>IF(ISERROR(VLOOKUP(L7854,Paramètres!$A$38:$B$40,2,0)),"",VLOOKUP(L7854,Paramètres!$A$38:$B$40,2,0))</f>
        <v/>
      </c>
      <c r="Q7854" s="211" t="str">
        <f t="shared" ca="1" si="737"/>
        <v/>
      </c>
      <c r="R7854" s="211" t="str">
        <f t="shared" si="733"/>
        <v/>
      </c>
      <c r="S7854" s="213" t="str">
        <f t="shared" ca="1" si="734"/>
        <v/>
      </c>
      <c r="T7854" s="214" t="str">
        <f t="shared" ca="1" si="738"/>
        <v/>
      </c>
    </row>
    <row r="7855" spans="1:20" x14ac:dyDescent="0.25">
      <c r="A7855" s="119" t="s">
        <v>13424</v>
      </c>
      <c r="B7855" s="260"/>
      <c r="C7855" s="264" t="str">
        <f>IF(ISERROR(VLOOKUP(B7855,'Tous les abonnés'!$A$6:$I$5491,2,0)),"",VLOOKUP(B7855,'Tous les abonnés'!$A$6:$I$5491,2,0))</f>
        <v/>
      </c>
      <c r="D7855" s="26"/>
      <c r="E7855" s="265"/>
      <c r="F7855" s="207" t="str">
        <f>IF(ISERROR(IF(VLOOKUP(D7855,Paramètres!$C$17:$H$33,6,0)="oui","illimité",VLOOKUP(D7855,Paramètres!$C$17:$H$33,5,0))),"",IF(VLOOKUP(D7855,Paramètres!$C$17:$H$33,6,0)="oui","illimité",VLOOKUP(D7855,Paramètres!$C$17:$H$33,5,0)))</f>
        <v/>
      </c>
      <c r="G7855" s="269" t="str">
        <f t="shared" si="735"/>
        <v/>
      </c>
      <c r="H7855" s="208"/>
      <c r="I7855" s="53"/>
      <c r="J7855" s="209"/>
      <c r="K7855" s="271"/>
      <c r="L7855" s="37"/>
      <c r="M7855" s="218"/>
      <c r="N7855" s="124"/>
      <c r="O7855" s="211" t="str">
        <f t="shared" ca="1" si="736"/>
        <v/>
      </c>
      <c r="P7855" s="212" t="str">
        <f>IF(ISERROR(VLOOKUP(L7855,Paramètres!$A$38:$B$40,2,0)),"",VLOOKUP(L7855,Paramètres!$A$38:$B$40,2,0))</f>
        <v/>
      </c>
      <c r="Q7855" s="211" t="str">
        <f t="shared" ca="1" si="737"/>
        <v/>
      </c>
      <c r="R7855" s="211" t="str">
        <f t="shared" si="733"/>
        <v/>
      </c>
      <c r="S7855" s="213" t="str">
        <f t="shared" ca="1" si="734"/>
        <v/>
      </c>
      <c r="T7855" s="214" t="str">
        <f t="shared" ca="1" si="738"/>
        <v/>
      </c>
    </row>
    <row r="7856" spans="1:20" x14ac:dyDescent="0.25">
      <c r="A7856" s="119" t="s">
        <v>13425</v>
      </c>
      <c r="B7856" s="260"/>
      <c r="C7856" s="264" t="str">
        <f>IF(ISERROR(VLOOKUP(B7856,'Tous les abonnés'!$A$6:$I$5491,2,0)),"",VLOOKUP(B7856,'Tous les abonnés'!$A$6:$I$5491,2,0))</f>
        <v/>
      </c>
      <c r="D7856" s="26"/>
      <c r="E7856" s="265"/>
      <c r="F7856" s="207" t="str">
        <f>IF(ISERROR(IF(VLOOKUP(D7856,Paramètres!$C$17:$H$33,6,0)="oui","illimité",VLOOKUP(D7856,Paramètres!$C$17:$H$33,5,0))),"",IF(VLOOKUP(D7856,Paramètres!$C$17:$H$33,6,0)="oui","illimité",VLOOKUP(D7856,Paramètres!$C$17:$H$33,5,0)))</f>
        <v/>
      </c>
      <c r="G7856" s="269" t="str">
        <f t="shared" si="735"/>
        <v/>
      </c>
      <c r="H7856" s="208"/>
      <c r="I7856" s="53"/>
      <c r="J7856" s="209"/>
      <c r="K7856" s="271"/>
      <c r="L7856" s="37"/>
      <c r="M7856" s="218"/>
      <c r="N7856" s="124"/>
      <c r="O7856" s="211" t="str">
        <f t="shared" ca="1" si="736"/>
        <v/>
      </c>
      <c r="P7856" s="212" t="str">
        <f>IF(ISERROR(VLOOKUP(L7856,Paramètres!$A$38:$B$40,2,0)),"",VLOOKUP(L7856,Paramètres!$A$38:$B$40,2,0))</f>
        <v/>
      </c>
      <c r="Q7856" s="211" t="str">
        <f t="shared" ca="1" si="737"/>
        <v/>
      </c>
      <c r="R7856" s="211" t="str">
        <f t="shared" si="733"/>
        <v/>
      </c>
      <c r="S7856" s="213" t="str">
        <f t="shared" ca="1" si="734"/>
        <v/>
      </c>
      <c r="T7856" s="214" t="str">
        <f t="shared" ca="1" si="738"/>
        <v/>
      </c>
    </row>
    <row r="7857" spans="1:20" x14ac:dyDescent="0.25">
      <c r="A7857" s="119" t="s">
        <v>13426</v>
      </c>
      <c r="B7857" s="260"/>
      <c r="C7857" s="264" t="str">
        <f>IF(ISERROR(VLOOKUP(B7857,'Tous les abonnés'!$A$6:$I$5491,2,0)),"",VLOOKUP(B7857,'Tous les abonnés'!$A$6:$I$5491,2,0))</f>
        <v/>
      </c>
      <c r="D7857" s="26"/>
      <c r="E7857" s="265"/>
      <c r="F7857" s="207" t="str">
        <f>IF(ISERROR(IF(VLOOKUP(D7857,Paramètres!$C$17:$H$33,6,0)="oui","illimité",VLOOKUP(D7857,Paramètres!$C$17:$H$33,5,0))),"",IF(VLOOKUP(D7857,Paramètres!$C$17:$H$33,6,0)="oui","illimité",VLOOKUP(D7857,Paramètres!$C$17:$H$33,5,0)))</f>
        <v/>
      </c>
      <c r="G7857" s="269" t="str">
        <f t="shared" si="735"/>
        <v/>
      </c>
      <c r="H7857" s="208"/>
      <c r="I7857" s="53"/>
      <c r="J7857" s="209"/>
      <c r="K7857" s="271"/>
      <c r="L7857" s="37"/>
      <c r="M7857" s="218"/>
      <c r="N7857" s="124"/>
      <c r="O7857" s="211" t="str">
        <f t="shared" ca="1" si="736"/>
        <v/>
      </c>
      <c r="P7857" s="212" t="str">
        <f>IF(ISERROR(VLOOKUP(L7857,Paramètres!$A$38:$B$40,2,0)),"",VLOOKUP(L7857,Paramètres!$A$38:$B$40,2,0))</f>
        <v/>
      </c>
      <c r="Q7857" s="211" t="str">
        <f t="shared" ca="1" si="737"/>
        <v/>
      </c>
      <c r="R7857" s="211" t="str">
        <f t="shared" si="733"/>
        <v/>
      </c>
      <c r="S7857" s="213" t="str">
        <f t="shared" ca="1" si="734"/>
        <v/>
      </c>
      <c r="T7857" s="214" t="str">
        <f t="shared" ca="1" si="738"/>
        <v/>
      </c>
    </row>
    <row r="7858" spans="1:20" x14ac:dyDescent="0.25">
      <c r="A7858" s="119" t="s">
        <v>13427</v>
      </c>
      <c r="B7858" s="260"/>
      <c r="C7858" s="264" t="str">
        <f>IF(ISERROR(VLOOKUP(B7858,'Tous les abonnés'!$A$6:$I$5491,2,0)),"",VLOOKUP(B7858,'Tous les abonnés'!$A$6:$I$5491,2,0))</f>
        <v/>
      </c>
      <c r="D7858" s="26"/>
      <c r="E7858" s="265"/>
      <c r="F7858" s="207" t="str">
        <f>IF(ISERROR(IF(VLOOKUP(D7858,Paramètres!$C$17:$H$33,6,0)="oui","illimité",VLOOKUP(D7858,Paramètres!$C$17:$H$33,5,0))),"",IF(VLOOKUP(D7858,Paramètres!$C$17:$H$33,6,0)="oui","illimité",VLOOKUP(D7858,Paramètres!$C$17:$H$33,5,0)))</f>
        <v/>
      </c>
      <c r="G7858" s="269" t="str">
        <f t="shared" si="735"/>
        <v/>
      </c>
      <c r="H7858" s="208"/>
      <c r="I7858" s="53"/>
      <c r="J7858" s="209"/>
      <c r="K7858" s="271"/>
      <c r="L7858" s="37"/>
      <c r="M7858" s="218"/>
      <c r="N7858" s="124"/>
      <c r="O7858" s="211" t="str">
        <f t="shared" ca="1" si="736"/>
        <v/>
      </c>
      <c r="P7858" s="212" t="str">
        <f>IF(ISERROR(VLOOKUP(L7858,Paramètres!$A$38:$B$40,2,0)),"",VLOOKUP(L7858,Paramètres!$A$38:$B$40,2,0))</f>
        <v/>
      </c>
      <c r="Q7858" s="211" t="str">
        <f t="shared" ca="1" si="737"/>
        <v/>
      </c>
      <c r="R7858" s="211" t="str">
        <f t="shared" si="733"/>
        <v/>
      </c>
      <c r="S7858" s="213" t="str">
        <f t="shared" ca="1" si="734"/>
        <v/>
      </c>
      <c r="T7858" s="214" t="str">
        <f t="shared" ca="1" si="738"/>
        <v/>
      </c>
    </row>
    <row r="7859" spans="1:20" x14ac:dyDescent="0.25">
      <c r="A7859" s="119" t="s">
        <v>13428</v>
      </c>
      <c r="B7859" s="260"/>
      <c r="C7859" s="264" t="str">
        <f>IF(ISERROR(VLOOKUP(B7859,'Tous les abonnés'!$A$6:$I$5491,2,0)),"",VLOOKUP(B7859,'Tous les abonnés'!$A$6:$I$5491,2,0))</f>
        <v/>
      </c>
      <c r="D7859" s="26"/>
      <c r="E7859" s="265"/>
      <c r="F7859" s="207" t="str">
        <f>IF(ISERROR(IF(VLOOKUP(D7859,Paramètres!$C$17:$H$33,6,0)="oui","illimité",VLOOKUP(D7859,Paramètres!$C$17:$H$33,5,0))),"",IF(VLOOKUP(D7859,Paramètres!$C$17:$H$33,6,0)="oui","illimité",VLOOKUP(D7859,Paramètres!$C$17:$H$33,5,0)))</f>
        <v/>
      </c>
      <c r="G7859" s="269" t="str">
        <f t="shared" si="735"/>
        <v/>
      </c>
      <c r="H7859" s="208"/>
      <c r="I7859" s="53"/>
      <c r="J7859" s="209"/>
      <c r="K7859" s="271"/>
      <c r="L7859" s="37"/>
      <c r="M7859" s="218"/>
      <c r="N7859" s="124"/>
      <c r="O7859" s="211" t="str">
        <f t="shared" ca="1" si="736"/>
        <v/>
      </c>
      <c r="P7859" s="212" t="str">
        <f>IF(ISERROR(VLOOKUP(L7859,Paramètres!$A$38:$B$40,2,0)),"",VLOOKUP(L7859,Paramètres!$A$38:$B$40,2,0))</f>
        <v/>
      </c>
      <c r="Q7859" s="211" t="str">
        <f t="shared" ca="1" si="737"/>
        <v/>
      </c>
      <c r="R7859" s="211" t="str">
        <f t="shared" si="733"/>
        <v/>
      </c>
      <c r="S7859" s="213" t="str">
        <f t="shared" ca="1" si="734"/>
        <v/>
      </c>
      <c r="T7859" s="214" t="str">
        <f t="shared" ca="1" si="738"/>
        <v/>
      </c>
    </row>
    <row r="7860" spans="1:20" x14ac:dyDescent="0.25">
      <c r="A7860" s="119" t="s">
        <v>13429</v>
      </c>
      <c r="B7860" s="260"/>
      <c r="C7860" s="264" t="str">
        <f>IF(ISERROR(VLOOKUP(B7860,'Tous les abonnés'!$A$6:$I$5491,2,0)),"",VLOOKUP(B7860,'Tous les abonnés'!$A$6:$I$5491,2,0))</f>
        <v/>
      </c>
      <c r="D7860" s="26"/>
      <c r="E7860" s="265"/>
      <c r="F7860" s="207" t="str">
        <f>IF(ISERROR(IF(VLOOKUP(D7860,Paramètres!$C$17:$H$33,6,0)="oui","illimité",VLOOKUP(D7860,Paramètres!$C$17:$H$33,5,0))),"",IF(VLOOKUP(D7860,Paramètres!$C$17:$H$33,6,0)="oui","illimité",VLOOKUP(D7860,Paramètres!$C$17:$H$33,5,0)))</f>
        <v/>
      </c>
      <c r="G7860" s="269" t="str">
        <f t="shared" si="735"/>
        <v/>
      </c>
      <c r="H7860" s="208"/>
      <c r="I7860" s="53"/>
      <c r="J7860" s="209"/>
      <c r="K7860" s="271"/>
      <c r="L7860" s="37"/>
      <c r="M7860" s="218"/>
      <c r="N7860" s="124"/>
      <c r="O7860" s="211" t="str">
        <f t="shared" ca="1" si="736"/>
        <v/>
      </c>
      <c r="P7860" s="212" t="str">
        <f>IF(ISERROR(VLOOKUP(L7860,Paramètres!$A$38:$B$40,2,0)),"",VLOOKUP(L7860,Paramètres!$A$38:$B$40,2,0))</f>
        <v/>
      </c>
      <c r="Q7860" s="211" t="str">
        <f t="shared" ca="1" si="737"/>
        <v/>
      </c>
      <c r="R7860" s="211" t="str">
        <f t="shared" si="733"/>
        <v/>
      </c>
      <c r="S7860" s="213" t="str">
        <f t="shared" ca="1" si="734"/>
        <v/>
      </c>
      <c r="T7860" s="214" t="str">
        <f t="shared" ca="1" si="738"/>
        <v/>
      </c>
    </row>
    <row r="7861" spans="1:20" x14ac:dyDescent="0.25">
      <c r="A7861" s="119" t="s">
        <v>13430</v>
      </c>
      <c r="B7861" s="260"/>
      <c r="C7861" s="264" t="str">
        <f>IF(ISERROR(VLOOKUP(B7861,'Tous les abonnés'!$A$6:$I$5491,2,0)),"",VLOOKUP(B7861,'Tous les abonnés'!$A$6:$I$5491,2,0))</f>
        <v/>
      </c>
      <c r="D7861" s="26"/>
      <c r="E7861" s="265"/>
      <c r="F7861" s="207" t="str">
        <f>IF(ISERROR(IF(VLOOKUP(D7861,Paramètres!$C$17:$H$33,6,0)="oui","illimité",VLOOKUP(D7861,Paramètres!$C$17:$H$33,5,0))),"",IF(VLOOKUP(D7861,Paramètres!$C$17:$H$33,6,0)="oui","illimité",VLOOKUP(D7861,Paramètres!$C$17:$H$33,5,0)))</f>
        <v/>
      </c>
      <c r="G7861" s="269" t="str">
        <f t="shared" si="735"/>
        <v/>
      </c>
      <c r="H7861" s="208"/>
      <c r="I7861" s="53"/>
      <c r="J7861" s="209"/>
      <c r="K7861" s="271"/>
      <c r="L7861" s="37"/>
      <c r="M7861" s="218"/>
      <c r="N7861" s="124"/>
      <c r="O7861" s="211" t="str">
        <f t="shared" ca="1" si="736"/>
        <v/>
      </c>
      <c r="P7861" s="212" t="str">
        <f>IF(ISERROR(VLOOKUP(L7861,Paramètres!$A$38:$B$40,2,0)),"",VLOOKUP(L7861,Paramètres!$A$38:$B$40,2,0))</f>
        <v/>
      </c>
      <c r="Q7861" s="211" t="str">
        <f t="shared" ca="1" si="737"/>
        <v/>
      </c>
      <c r="R7861" s="211" t="str">
        <f t="shared" si="733"/>
        <v/>
      </c>
      <c r="S7861" s="213" t="str">
        <f t="shared" ca="1" si="734"/>
        <v/>
      </c>
      <c r="T7861" s="214" t="str">
        <f t="shared" ca="1" si="738"/>
        <v/>
      </c>
    </row>
    <row r="7862" spans="1:20" x14ac:dyDescent="0.25">
      <c r="A7862" s="119" t="s">
        <v>13431</v>
      </c>
      <c r="B7862" s="260"/>
      <c r="C7862" s="264" t="str">
        <f>IF(ISERROR(VLOOKUP(B7862,'Tous les abonnés'!$A$6:$I$5491,2,0)),"",VLOOKUP(B7862,'Tous les abonnés'!$A$6:$I$5491,2,0))</f>
        <v/>
      </c>
      <c r="D7862" s="26"/>
      <c r="E7862" s="265"/>
      <c r="F7862" s="207" t="str">
        <f>IF(ISERROR(IF(VLOOKUP(D7862,Paramètres!$C$17:$H$33,6,0)="oui","illimité",VLOOKUP(D7862,Paramètres!$C$17:$H$33,5,0))),"",IF(VLOOKUP(D7862,Paramètres!$C$17:$H$33,6,0)="oui","illimité",VLOOKUP(D7862,Paramètres!$C$17:$H$33,5,0)))</f>
        <v/>
      </c>
      <c r="G7862" s="269" t="str">
        <f t="shared" si="735"/>
        <v/>
      </c>
      <c r="H7862" s="208"/>
      <c r="I7862" s="53"/>
      <c r="J7862" s="209"/>
      <c r="K7862" s="271"/>
      <c r="L7862" s="37"/>
      <c r="M7862" s="218"/>
      <c r="N7862" s="124"/>
      <c r="O7862" s="211" t="str">
        <f t="shared" ca="1" si="736"/>
        <v/>
      </c>
      <c r="P7862" s="212" t="str">
        <f>IF(ISERROR(VLOOKUP(L7862,Paramètres!$A$38:$B$40,2,0)),"",VLOOKUP(L7862,Paramètres!$A$38:$B$40,2,0))</f>
        <v/>
      </c>
      <c r="Q7862" s="211" t="str">
        <f t="shared" ca="1" si="737"/>
        <v/>
      </c>
      <c r="R7862" s="211" t="str">
        <f t="shared" si="733"/>
        <v/>
      </c>
      <c r="S7862" s="213" t="str">
        <f t="shared" ca="1" si="734"/>
        <v/>
      </c>
      <c r="T7862" s="214" t="str">
        <f t="shared" ca="1" si="738"/>
        <v/>
      </c>
    </row>
    <row r="7863" spans="1:20" x14ac:dyDescent="0.25">
      <c r="A7863" s="119" t="s">
        <v>13432</v>
      </c>
      <c r="B7863" s="260"/>
      <c r="C7863" s="264" t="str">
        <f>IF(ISERROR(VLOOKUP(B7863,'Tous les abonnés'!$A$6:$I$5491,2,0)),"",VLOOKUP(B7863,'Tous les abonnés'!$A$6:$I$5491,2,0))</f>
        <v/>
      </c>
      <c r="D7863" s="26"/>
      <c r="E7863" s="265"/>
      <c r="F7863" s="207" t="str">
        <f>IF(ISERROR(IF(VLOOKUP(D7863,Paramètres!$C$17:$H$33,6,0)="oui","illimité",VLOOKUP(D7863,Paramètres!$C$17:$H$33,5,0))),"",IF(VLOOKUP(D7863,Paramètres!$C$17:$H$33,6,0)="oui","illimité",VLOOKUP(D7863,Paramètres!$C$17:$H$33,5,0)))</f>
        <v/>
      </c>
      <c r="G7863" s="269" t="str">
        <f t="shared" si="735"/>
        <v/>
      </c>
      <c r="H7863" s="208"/>
      <c r="I7863" s="53"/>
      <c r="J7863" s="209"/>
      <c r="K7863" s="271"/>
      <c r="L7863" s="37"/>
      <c r="M7863" s="218"/>
      <c r="N7863" s="124"/>
      <c r="O7863" s="211" t="str">
        <f t="shared" ca="1" si="736"/>
        <v/>
      </c>
      <c r="P7863" s="212" t="str">
        <f>IF(ISERROR(VLOOKUP(L7863,Paramètres!$A$38:$B$40,2,0)),"",VLOOKUP(L7863,Paramètres!$A$38:$B$40,2,0))</f>
        <v/>
      </c>
      <c r="Q7863" s="211" t="str">
        <f t="shared" ca="1" si="737"/>
        <v/>
      </c>
      <c r="R7863" s="211" t="str">
        <f t="shared" si="733"/>
        <v/>
      </c>
      <c r="S7863" s="213" t="str">
        <f t="shared" ca="1" si="734"/>
        <v/>
      </c>
      <c r="T7863" s="214" t="str">
        <f t="shared" ca="1" si="738"/>
        <v/>
      </c>
    </row>
    <row r="7864" spans="1:20" x14ac:dyDescent="0.25">
      <c r="A7864" s="119" t="s">
        <v>13433</v>
      </c>
      <c r="B7864" s="260"/>
      <c r="C7864" s="264" t="str">
        <f>IF(ISERROR(VLOOKUP(B7864,'Tous les abonnés'!$A$6:$I$5491,2,0)),"",VLOOKUP(B7864,'Tous les abonnés'!$A$6:$I$5491,2,0))</f>
        <v/>
      </c>
      <c r="D7864" s="26"/>
      <c r="E7864" s="265"/>
      <c r="F7864" s="207" t="str">
        <f>IF(ISERROR(IF(VLOOKUP(D7864,Paramètres!$C$17:$H$33,6,0)="oui","illimité",VLOOKUP(D7864,Paramètres!$C$17:$H$33,5,0))),"",IF(VLOOKUP(D7864,Paramètres!$C$17:$H$33,6,0)="oui","illimité",VLOOKUP(D7864,Paramètres!$C$17:$H$33,5,0)))</f>
        <v/>
      </c>
      <c r="G7864" s="269" t="str">
        <f t="shared" si="735"/>
        <v/>
      </c>
      <c r="H7864" s="208"/>
      <c r="I7864" s="53"/>
      <c r="J7864" s="209"/>
      <c r="K7864" s="271"/>
      <c r="L7864" s="37"/>
      <c r="M7864" s="218"/>
      <c r="N7864" s="124"/>
      <c r="O7864" s="211" t="str">
        <f t="shared" ca="1" si="736"/>
        <v/>
      </c>
      <c r="P7864" s="212" t="str">
        <f>IF(ISERROR(VLOOKUP(L7864,Paramètres!$A$38:$B$40,2,0)),"",VLOOKUP(L7864,Paramètres!$A$38:$B$40,2,0))</f>
        <v/>
      </c>
      <c r="Q7864" s="211" t="str">
        <f t="shared" ca="1" si="737"/>
        <v/>
      </c>
      <c r="R7864" s="211" t="str">
        <f t="shared" si="733"/>
        <v/>
      </c>
      <c r="S7864" s="213" t="str">
        <f t="shared" ca="1" si="734"/>
        <v/>
      </c>
      <c r="T7864" s="214" t="str">
        <f t="shared" ca="1" si="738"/>
        <v/>
      </c>
    </row>
    <row r="7865" spans="1:20" x14ac:dyDescent="0.25">
      <c r="A7865" s="119" t="s">
        <v>13434</v>
      </c>
      <c r="B7865" s="260"/>
      <c r="C7865" s="264" t="str">
        <f>IF(ISERROR(VLOOKUP(B7865,'Tous les abonnés'!$A$6:$I$5491,2,0)),"",VLOOKUP(B7865,'Tous les abonnés'!$A$6:$I$5491,2,0))</f>
        <v/>
      </c>
      <c r="D7865" s="26"/>
      <c r="E7865" s="265"/>
      <c r="F7865" s="207" t="str">
        <f>IF(ISERROR(IF(VLOOKUP(D7865,Paramètres!$C$17:$H$33,6,0)="oui","illimité",VLOOKUP(D7865,Paramètres!$C$17:$H$33,5,0))),"",IF(VLOOKUP(D7865,Paramètres!$C$17:$H$33,6,0)="oui","illimité",VLOOKUP(D7865,Paramètres!$C$17:$H$33,5,0)))</f>
        <v/>
      </c>
      <c r="G7865" s="269" t="str">
        <f t="shared" si="735"/>
        <v/>
      </c>
      <c r="H7865" s="208"/>
      <c r="I7865" s="53"/>
      <c r="J7865" s="209"/>
      <c r="K7865" s="271"/>
      <c r="L7865" s="37"/>
      <c r="M7865" s="218"/>
      <c r="N7865" s="124"/>
      <c r="O7865" s="211" t="str">
        <f t="shared" ca="1" si="736"/>
        <v/>
      </c>
      <c r="P7865" s="212" t="str">
        <f>IF(ISERROR(VLOOKUP(L7865,Paramètres!$A$38:$B$40,2,0)),"",VLOOKUP(L7865,Paramètres!$A$38:$B$40,2,0))</f>
        <v/>
      </c>
      <c r="Q7865" s="211" t="str">
        <f t="shared" ca="1" si="737"/>
        <v/>
      </c>
      <c r="R7865" s="211" t="str">
        <f t="shared" si="733"/>
        <v/>
      </c>
      <c r="S7865" s="213" t="str">
        <f t="shared" ca="1" si="734"/>
        <v/>
      </c>
      <c r="T7865" s="214" t="str">
        <f t="shared" ca="1" si="738"/>
        <v/>
      </c>
    </row>
    <row r="7866" spans="1:20" x14ac:dyDescent="0.25">
      <c r="A7866" s="119" t="s">
        <v>13435</v>
      </c>
      <c r="B7866" s="260"/>
      <c r="C7866" s="264" t="str">
        <f>IF(ISERROR(VLOOKUP(B7866,'Tous les abonnés'!$A$6:$I$5491,2,0)),"",VLOOKUP(B7866,'Tous les abonnés'!$A$6:$I$5491,2,0))</f>
        <v/>
      </c>
      <c r="D7866" s="26"/>
      <c r="E7866" s="265"/>
      <c r="F7866" s="207" t="str">
        <f>IF(ISERROR(IF(VLOOKUP(D7866,Paramètres!$C$17:$H$33,6,0)="oui","illimité",VLOOKUP(D7866,Paramètres!$C$17:$H$33,5,0))),"",IF(VLOOKUP(D7866,Paramètres!$C$17:$H$33,6,0)="oui","illimité",VLOOKUP(D7866,Paramètres!$C$17:$H$33,5,0)))</f>
        <v/>
      </c>
      <c r="G7866" s="269" t="str">
        <f t="shared" si="735"/>
        <v/>
      </c>
      <c r="H7866" s="208"/>
      <c r="I7866" s="53"/>
      <c r="J7866" s="209"/>
      <c r="K7866" s="271"/>
      <c r="L7866" s="37"/>
      <c r="M7866" s="218"/>
      <c r="N7866" s="124"/>
      <c r="O7866" s="211" t="str">
        <f t="shared" ca="1" si="736"/>
        <v/>
      </c>
      <c r="P7866" s="212" t="str">
        <f>IF(ISERROR(VLOOKUP(L7866,Paramètres!$A$38:$B$40,2,0)),"",VLOOKUP(L7866,Paramètres!$A$38:$B$40,2,0))</f>
        <v/>
      </c>
      <c r="Q7866" s="211" t="str">
        <f t="shared" ca="1" si="737"/>
        <v/>
      </c>
      <c r="R7866" s="211" t="str">
        <f t="shared" si="733"/>
        <v/>
      </c>
      <c r="S7866" s="213" t="str">
        <f t="shared" ca="1" si="734"/>
        <v/>
      </c>
      <c r="T7866" s="214" t="str">
        <f t="shared" ca="1" si="738"/>
        <v/>
      </c>
    </row>
    <row r="7867" spans="1:20" x14ac:dyDescent="0.25">
      <c r="A7867" s="119" t="s">
        <v>13436</v>
      </c>
      <c r="B7867" s="260"/>
      <c r="C7867" s="264" t="str">
        <f>IF(ISERROR(VLOOKUP(B7867,'Tous les abonnés'!$A$6:$I$5491,2,0)),"",VLOOKUP(B7867,'Tous les abonnés'!$A$6:$I$5491,2,0))</f>
        <v/>
      </c>
      <c r="D7867" s="26"/>
      <c r="E7867" s="265"/>
      <c r="F7867" s="207" t="str">
        <f>IF(ISERROR(IF(VLOOKUP(D7867,Paramètres!$C$17:$H$33,6,0)="oui","illimité",VLOOKUP(D7867,Paramètres!$C$17:$H$33,5,0))),"",IF(VLOOKUP(D7867,Paramètres!$C$17:$H$33,6,0)="oui","illimité",VLOOKUP(D7867,Paramètres!$C$17:$H$33,5,0)))</f>
        <v/>
      </c>
      <c r="G7867" s="269" t="str">
        <f t="shared" si="735"/>
        <v/>
      </c>
      <c r="H7867" s="208"/>
      <c r="I7867" s="53"/>
      <c r="J7867" s="209"/>
      <c r="K7867" s="271"/>
      <c r="L7867" s="37"/>
      <c r="M7867" s="218"/>
      <c r="N7867" s="124"/>
      <c r="O7867" s="211" t="str">
        <f t="shared" ca="1" si="736"/>
        <v/>
      </c>
      <c r="P7867" s="212" t="str">
        <f>IF(ISERROR(VLOOKUP(L7867,Paramètres!$A$38:$B$40,2,0)),"",VLOOKUP(L7867,Paramètres!$A$38:$B$40,2,0))</f>
        <v/>
      </c>
      <c r="Q7867" s="211" t="str">
        <f t="shared" ca="1" si="737"/>
        <v/>
      </c>
      <c r="R7867" s="211" t="str">
        <f t="shared" si="733"/>
        <v/>
      </c>
      <c r="S7867" s="213" t="str">
        <f t="shared" ca="1" si="734"/>
        <v/>
      </c>
      <c r="T7867" s="214" t="str">
        <f t="shared" ca="1" si="738"/>
        <v/>
      </c>
    </row>
    <row r="7868" spans="1:20" x14ac:dyDescent="0.25">
      <c r="A7868" s="119" t="s">
        <v>13437</v>
      </c>
      <c r="B7868" s="260"/>
      <c r="C7868" s="264" t="str">
        <f>IF(ISERROR(VLOOKUP(B7868,'Tous les abonnés'!$A$6:$I$5491,2,0)),"",VLOOKUP(B7868,'Tous les abonnés'!$A$6:$I$5491,2,0))</f>
        <v/>
      </c>
      <c r="D7868" s="26"/>
      <c r="E7868" s="265"/>
      <c r="F7868" s="207" t="str">
        <f>IF(ISERROR(IF(VLOOKUP(D7868,Paramètres!$C$17:$H$33,6,0)="oui","illimité",VLOOKUP(D7868,Paramètres!$C$17:$H$33,5,0))),"",IF(VLOOKUP(D7868,Paramètres!$C$17:$H$33,6,0)="oui","illimité",VLOOKUP(D7868,Paramètres!$C$17:$H$33,5,0)))</f>
        <v/>
      </c>
      <c r="G7868" s="269" t="str">
        <f t="shared" si="735"/>
        <v/>
      </c>
      <c r="H7868" s="208"/>
      <c r="I7868" s="53"/>
      <c r="J7868" s="209"/>
      <c r="K7868" s="271"/>
      <c r="L7868" s="37"/>
      <c r="M7868" s="218"/>
      <c r="N7868" s="124"/>
      <c r="O7868" s="211" t="str">
        <f t="shared" ca="1" si="736"/>
        <v/>
      </c>
      <c r="P7868" s="212" t="str">
        <f>IF(ISERROR(VLOOKUP(L7868,Paramètres!$A$38:$B$40,2,0)),"",VLOOKUP(L7868,Paramètres!$A$38:$B$40,2,0))</f>
        <v/>
      </c>
      <c r="Q7868" s="211" t="str">
        <f t="shared" ca="1" si="737"/>
        <v/>
      </c>
      <c r="R7868" s="211" t="str">
        <f t="shared" si="733"/>
        <v/>
      </c>
      <c r="S7868" s="213" t="str">
        <f t="shared" ca="1" si="734"/>
        <v/>
      </c>
      <c r="T7868" s="214" t="str">
        <f t="shared" ca="1" si="738"/>
        <v/>
      </c>
    </row>
    <row r="7869" spans="1:20" x14ac:dyDescent="0.25">
      <c r="A7869" s="119" t="s">
        <v>13438</v>
      </c>
      <c r="B7869" s="260"/>
      <c r="C7869" s="264" t="str">
        <f>IF(ISERROR(VLOOKUP(B7869,'Tous les abonnés'!$A$6:$I$5491,2,0)),"",VLOOKUP(B7869,'Tous les abonnés'!$A$6:$I$5491,2,0))</f>
        <v/>
      </c>
      <c r="D7869" s="26"/>
      <c r="E7869" s="265"/>
      <c r="F7869" s="207" t="str">
        <f>IF(ISERROR(IF(VLOOKUP(D7869,Paramètres!$C$17:$H$33,6,0)="oui","illimité",VLOOKUP(D7869,Paramètres!$C$17:$H$33,5,0))),"",IF(VLOOKUP(D7869,Paramètres!$C$17:$H$33,6,0)="oui","illimité",VLOOKUP(D7869,Paramètres!$C$17:$H$33,5,0)))</f>
        <v/>
      </c>
      <c r="G7869" s="269" t="str">
        <f t="shared" si="735"/>
        <v/>
      </c>
      <c r="H7869" s="208"/>
      <c r="I7869" s="53"/>
      <c r="J7869" s="209"/>
      <c r="K7869" s="271"/>
      <c r="L7869" s="37"/>
      <c r="M7869" s="218"/>
      <c r="N7869" s="124"/>
      <c r="O7869" s="211" t="str">
        <f t="shared" ca="1" si="736"/>
        <v/>
      </c>
      <c r="P7869" s="212" t="str">
        <f>IF(ISERROR(VLOOKUP(L7869,Paramètres!$A$38:$B$40,2,0)),"",VLOOKUP(L7869,Paramètres!$A$38:$B$40,2,0))</f>
        <v/>
      </c>
      <c r="Q7869" s="211" t="str">
        <f t="shared" ca="1" si="737"/>
        <v/>
      </c>
      <c r="R7869" s="211" t="str">
        <f t="shared" si="733"/>
        <v/>
      </c>
      <c r="S7869" s="213" t="str">
        <f t="shared" ca="1" si="734"/>
        <v/>
      </c>
      <c r="T7869" s="214" t="str">
        <f t="shared" ca="1" si="738"/>
        <v/>
      </c>
    </row>
    <row r="7870" spans="1:20" x14ac:dyDescent="0.25">
      <c r="A7870" s="119" t="s">
        <v>13439</v>
      </c>
      <c r="B7870" s="260"/>
      <c r="C7870" s="264" t="str">
        <f>IF(ISERROR(VLOOKUP(B7870,'Tous les abonnés'!$A$6:$I$5491,2,0)),"",VLOOKUP(B7870,'Tous les abonnés'!$A$6:$I$5491,2,0))</f>
        <v/>
      </c>
      <c r="D7870" s="26"/>
      <c r="E7870" s="265"/>
      <c r="F7870" s="207" t="str">
        <f>IF(ISERROR(IF(VLOOKUP(D7870,Paramètres!$C$17:$H$33,6,0)="oui","illimité",VLOOKUP(D7870,Paramètres!$C$17:$H$33,5,0))),"",IF(VLOOKUP(D7870,Paramètres!$C$17:$H$33,6,0)="oui","illimité",VLOOKUP(D7870,Paramètres!$C$17:$H$33,5,0)))</f>
        <v/>
      </c>
      <c r="G7870" s="269" t="str">
        <f t="shared" si="735"/>
        <v/>
      </c>
      <c r="H7870" s="208"/>
      <c r="I7870" s="53"/>
      <c r="J7870" s="209"/>
      <c r="K7870" s="271"/>
      <c r="L7870" s="37"/>
      <c r="M7870" s="218"/>
      <c r="N7870" s="124"/>
      <c r="O7870" s="211" t="str">
        <f t="shared" ca="1" si="736"/>
        <v/>
      </c>
      <c r="P7870" s="212" t="str">
        <f>IF(ISERROR(VLOOKUP(L7870,Paramètres!$A$38:$B$40,2,0)),"",VLOOKUP(L7870,Paramètres!$A$38:$B$40,2,0))</f>
        <v/>
      </c>
      <c r="Q7870" s="211" t="str">
        <f t="shared" ca="1" si="737"/>
        <v/>
      </c>
      <c r="R7870" s="211" t="str">
        <f t="shared" si="733"/>
        <v/>
      </c>
      <c r="S7870" s="213" t="str">
        <f t="shared" ca="1" si="734"/>
        <v/>
      </c>
      <c r="T7870" s="214" t="str">
        <f t="shared" ca="1" si="738"/>
        <v/>
      </c>
    </row>
    <row r="7871" spans="1:20" x14ac:dyDescent="0.25">
      <c r="A7871" s="119" t="s">
        <v>13440</v>
      </c>
      <c r="B7871" s="260"/>
      <c r="C7871" s="264" t="str">
        <f>IF(ISERROR(VLOOKUP(B7871,'Tous les abonnés'!$A$6:$I$5491,2,0)),"",VLOOKUP(B7871,'Tous les abonnés'!$A$6:$I$5491,2,0))</f>
        <v/>
      </c>
      <c r="D7871" s="26"/>
      <c r="E7871" s="265"/>
      <c r="F7871" s="207" t="str">
        <f>IF(ISERROR(IF(VLOOKUP(D7871,Paramètres!$C$17:$H$33,6,0)="oui","illimité",VLOOKUP(D7871,Paramètres!$C$17:$H$33,5,0))),"",IF(VLOOKUP(D7871,Paramètres!$C$17:$H$33,6,0)="oui","illimité",VLOOKUP(D7871,Paramètres!$C$17:$H$33,5,0)))</f>
        <v/>
      </c>
      <c r="G7871" s="269" t="str">
        <f t="shared" si="735"/>
        <v/>
      </c>
      <c r="H7871" s="208"/>
      <c r="I7871" s="53"/>
      <c r="J7871" s="209"/>
      <c r="K7871" s="271"/>
      <c r="L7871" s="37"/>
      <c r="M7871" s="218"/>
      <c r="N7871" s="124"/>
      <c r="O7871" s="211" t="str">
        <f t="shared" ca="1" si="736"/>
        <v/>
      </c>
      <c r="P7871" s="212" t="str">
        <f>IF(ISERROR(VLOOKUP(L7871,Paramètres!$A$38:$B$40,2,0)),"",VLOOKUP(L7871,Paramètres!$A$38:$B$40,2,0))</f>
        <v/>
      </c>
      <c r="Q7871" s="211" t="str">
        <f t="shared" ca="1" si="737"/>
        <v/>
      </c>
      <c r="R7871" s="211" t="str">
        <f t="shared" si="733"/>
        <v/>
      </c>
      <c r="S7871" s="213" t="str">
        <f t="shared" ca="1" si="734"/>
        <v/>
      </c>
      <c r="T7871" s="214" t="str">
        <f t="shared" ca="1" si="738"/>
        <v/>
      </c>
    </row>
    <row r="7872" spans="1:20" x14ac:dyDescent="0.25">
      <c r="A7872" s="119" t="s">
        <v>13441</v>
      </c>
      <c r="B7872" s="260"/>
      <c r="C7872" s="264" t="str">
        <f>IF(ISERROR(VLOOKUP(B7872,'Tous les abonnés'!$A$6:$I$5491,2,0)),"",VLOOKUP(B7872,'Tous les abonnés'!$A$6:$I$5491,2,0))</f>
        <v/>
      </c>
      <c r="D7872" s="26"/>
      <c r="E7872" s="265"/>
      <c r="F7872" s="207" t="str">
        <f>IF(ISERROR(IF(VLOOKUP(D7872,Paramètres!$C$17:$H$33,6,0)="oui","illimité",VLOOKUP(D7872,Paramètres!$C$17:$H$33,5,0))),"",IF(VLOOKUP(D7872,Paramètres!$C$17:$H$33,6,0)="oui","illimité",VLOOKUP(D7872,Paramètres!$C$17:$H$33,5,0)))</f>
        <v/>
      </c>
      <c r="G7872" s="269" t="str">
        <f t="shared" si="735"/>
        <v/>
      </c>
      <c r="H7872" s="208"/>
      <c r="I7872" s="53"/>
      <c r="J7872" s="209"/>
      <c r="K7872" s="271"/>
      <c r="L7872" s="37"/>
      <c r="M7872" s="218"/>
      <c r="N7872" s="124"/>
      <c r="O7872" s="211" t="str">
        <f t="shared" ca="1" si="736"/>
        <v/>
      </c>
      <c r="P7872" s="212" t="str">
        <f>IF(ISERROR(VLOOKUP(L7872,Paramètres!$A$38:$B$40,2,0)),"",VLOOKUP(L7872,Paramètres!$A$38:$B$40,2,0))</f>
        <v/>
      </c>
      <c r="Q7872" s="211" t="str">
        <f t="shared" ca="1" si="737"/>
        <v/>
      </c>
      <c r="R7872" s="211" t="str">
        <f t="shared" si="733"/>
        <v/>
      </c>
      <c r="S7872" s="213" t="str">
        <f t="shared" ca="1" si="734"/>
        <v/>
      </c>
      <c r="T7872" s="214" t="str">
        <f t="shared" ca="1" si="738"/>
        <v/>
      </c>
    </row>
    <row r="7873" spans="1:20" x14ac:dyDescent="0.25">
      <c r="A7873" s="119" t="s">
        <v>13442</v>
      </c>
      <c r="B7873" s="260"/>
      <c r="C7873" s="264" t="str">
        <f>IF(ISERROR(VLOOKUP(B7873,'Tous les abonnés'!$A$6:$I$5491,2,0)),"",VLOOKUP(B7873,'Tous les abonnés'!$A$6:$I$5491,2,0))</f>
        <v/>
      </c>
      <c r="D7873" s="26"/>
      <c r="E7873" s="265"/>
      <c r="F7873" s="207" t="str">
        <f>IF(ISERROR(IF(VLOOKUP(D7873,Paramètres!$C$17:$H$33,6,0)="oui","illimité",VLOOKUP(D7873,Paramètres!$C$17:$H$33,5,0))),"",IF(VLOOKUP(D7873,Paramètres!$C$17:$H$33,6,0)="oui","illimité",VLOOKUP(D7873,Paramètres!$C$17:$H$33,5,0)))</f>
        <v/>
      </c>
      <c r="G7873" s="269" t="str">
        <f t="shared" si="735"/>
        <v/>
      </c>
      <c r="H7873" s="208"/>
      <c r="I7873" s="53"/>
      <c r="J7873" s="209"/>
      <c r="K7873" s="271"/>
      <c r="L7873" s="37"/>
      <c r="M7873" s="218"/>
      <c r="N7873" s="124"/>
      <c r="O7873" s="211" t="str">
        <f t="shared" ca="1" si="736"/>
        <v/>
      </c>
      <c r="P7873" s="212" t="str">
        <f>IF(ISERROR(VLOOKUP(L7873,Paramètres!$A$38:$B$40,2,0)),"",VLOOKUP(L7873,Paramètres!$A$38:$B$40,2,0))</f>
        <v/>
      </c>
      <c r="Q7873" s="211" t="str">
        <f t="shared" ca="1" si="737"/>
        <v/>
      </c>
      <c r="R7873" s="211" t="str">
        <f t="shared" si="733"/>
        <v/>
      </c>
      <c r="S7873" s="213" t="str">
        <f t="shared" ca="1" si="734"/>
        <v/>
      </c>
      <c r="T7873" s="214" t="str">
        <f t="shared" ca="1" si="738"/>
        <v/>
      </c>
    </row>
    <row r="7874" spans="1:20" x14ac:dyDescent="0.25">
      <c r="A7874" s="119" t="s">
        <v>13443</v>
      </c>
      <c r="B7874" s="260"/>
      <c r="C7874" s="264" t="str">
        <f>IF(ISERROR(VLOOKUP(B7874,'Tous les abonnés'!$A$6:$I$5491,2,0)),"",VLOOKUP(B7874,'Tous les abonnés'!$A$6:$I$5491,2,0))</f>
        <v/>
      </c>
      <c r="D7874" s="26"/>
      <c r="E7874" s="265"/>
      <c r="F7874" s="207" t="str">
        <f>IF(ISERROR(IF(VLOOKUP(D7874,Paramètres!$C$17:$H$33,6,0)="oui","illimité",VLOOKUP(D7874,Paramètres!$C$17:$H$33,5,0))),"",IF(VLOOKUP(D7874,Paramètres!$C$17:$H$33,6,0)="oui","illimité",VLOOKUP(D7874,Paramètres!$C$17:$H$33,5,0)))</f>
        <v/>
      </c>
      <c r="G7874" s="269" t="str">
        <f t="shared" si="735"/>
        <v/>
      </c>
      <c r="H7874" s="208"/>
      <c r="I7874" s="53"/>
      <c r="J7874" s="209"/>
      <c r="K7874" s="271"/>
      <c r="L7874" s="37"/>
      <c r="M7874" s="218"/>
      <c r="N7874" s="124"/>
      <c r="O7874" s="211" t="str">
        <f t="shared" ca="1" si="736"/>
        <v/>
      </c>
      <c r="P7874" s="212" t="str">
        <f>IF(ISERROR(VLOOKUP(L7874,Paramètres!$A$38:$B$40,2,0)),"",VLOOKUP(L7874,Paramètres!$A$38:$B$40,2,0))</f>
        <v/>
      </c>
      <c r="Q7874" s="211" t="str">
        <f t="shared" ca="1" si="737"/>
        <v/>
      </c>
      <c r="R7874" s="211" t="str">
        <f t="shared" si="733"/>
        <v/>
      </c>
      <c r="S7874" s="213" t="str">
        <f t="shared" ca="1" si="734"/>
        <v/>
      </c>
      <c r="T7874" s="214" t="str">
        <f t="shared" ca="1" si="738"/>
        <v/>
      </c>
    </row>
    <row r="7875" spans="1:20" x14ac:dyDescent="0.25">
      <c r="A7875" s="119" t="s">
        <v>13444</v>
      </c>
      <c r="B7875" s="260"/>
      <c r="C7875" s="264" t="str">
        <f>IF(ISERROR(VLOOKUP(B7875,'Tous les abonnés'!$A$6:$I$5491,2,0)),"",VLOOKUP(B7875,'Tous les abonnés'!$A$6:$I$5491,2,0))</f>
        <v/>
      </c>
      <c r="D7875" s="26"/>
      <c r="E7875" s="265"/>
      <c r="F7875" s="207" t="str">
        <f>IF(ISERROR(IF(VLOOKUP(D7875,Paramètres!$C$17:$H$33,6,0)="oui","illimité",VLOOKUP(D7875,Paramètres!$C$17:$H$33,5,0))),"",IF(VLOOKUP(D7875,Paramètres!$C$17:$H$33,6,0)="oui","illimité",VLOOKUP(D7875,Paramètres!$C$17:$H$33,5,0)))</f>
        <v/>
      </c>
      <c r="G7875" s="269" t="str">
        <f t="shared" si="735"/>
        <v/>
      </c>
      <c r="H7875" s="208"/>
      <c r="I7875" s="53"/>
      <c r="J7875" s="209"/>
      <c r="K7875" s="271"/>
      <c r="L7875" s="37"/>
      <c r="M7875" s="218"/>
      <c r="N7875" s="124"/>
      <c r="O7875" s="211" t="str">
        <f t="shared" ca="1" si="736"/>
        <v/>
      </c>
      <c r="P7875" s="212" t="str">
        <f>IF(ISERROR(VLOOKUP(L7875,Paramètres!$A$38:$B$40,2,0)),"",VLOOKUP(L7875,Paramètres!$A$38:$B$40,2,0))</f>
        <v/>
      </c>
      <c r="Q7875" s="211" t="str">
        <f t="shared" ca="1" si="737"/>
        <v/>
      </c>
      <c r="R7875" s="211" t="str">
        <f t="shared" si="733"/>
        <v/>
      </c>
      <c r="S7875" s="213" t="str">
        <f t="shared" ca="1" si="734"/>
        <v/>
      </c>
      <c r="T7875" s="214" t="str">
        <f t="shared" ca="1" si="738"/>
        <v/>
      </c>
    </row>
    <row r="7876" spans="1:20" x14ac:dyDescent="0.25">
      <c r="A7876" s="119" t="s">
        <v>13445</v>
      </c>
      <c r="B7876" s="260"/>
      <c r="C7876" s="264" t="str">
        <f>IF(ISERROR(VLOOKUP(B7876,'Tous les abonnés'!$A$6:$I$5491,2,0)),"",VLOOKUP(B7876,'Tous les abonnés'!$A$6:$I$5491,2,0))</f>
        <v/>
      </c>
      <c r="D7876" s="26"/>
      <c r="E7876" s="265"/>
      <c r="F7876" s="207" t="str">
        <f>IF(ISERROR(IF(VLOOKUP(D7876,Paramètres!$C$17:$H$33,6,0)="oui","illimité",VLOOKUP(D7876,Paramètres!$C$17:$H$33,5,0))),"",IF(VLOOKUP(D7876,Paramètres!$C$17:$H$33,6,0)="oui","illimité",VLOOKUP(D7876,Paramètres!$C$17:$H$33,5,0)))</f>
        <v/>
      </c>
      <c r="G7876" s="269" t="str">
        <f t="shared" si="735"/>
        <v/>
      </c>
      <c r="H7876" s="208"/>
      <c r="I7876" s="53"/>
      <c r="J7876" s="209"/>
      <c r="K7876" s="271"/>
      <c r="L7876" s="37"/>
      <c r="M7876" s="218"/>
      <c r="N7876" s="124"/>
      <c r="O7876" s="211" t="str">
        <f t="shared" ca="1" si="736"/>
        <v/>
      </c>
      <c r="P7876" s="212" t="str">
        <f>IF(ISERROR(VLOOKUP(L7876,Paramètres!$A$38:$B$40,2,0)),"",VLOOKUP(L7876,Paramètres!$A$38:$B$40,2,0))</f>
        <v/>
      </c>
      <c r="Q7876" s="211" t="str">
        <f t="shared" ca="1" si="737"/>
        <v/>
      </c>
      <c r="R7876" s="211" t="str">
        <f t="shared" si="733"/>
        <v/>
      </c>
      <c r="S7876" s="213" t="str">
        <f t="shared" ca="1" si="734"/>
        <v/>
      </c>
      <c r="T7876" s="214" t="str">
        <f t="shared" ca="1" si="738"/>
        <v/>
      </c>
    </row>
    <row r="7877" spans="1:20" x14ac:dyDescent="0.25">
      <c r="A7877" s="119" t="s">
        <v>13446</v>
      </c>
      <c r="B7877" s="260"/>
      <c r="C7877" s="264" t="str">
        <f>IF(ISERROR(VLOOKUP(B7877,'Tous les abonnés'!$A$6:$I$5491,2,0)),"",VLOOKUP(B7877,'Tous les abonnés'!$A$6:$I$5491,2,0))</f>
        <v/>
      </c>
      <c r="D7877" s="26"/>
      <c r="E7877" s="265"/>
      <c r="F7877" s="207" t="str">
        <f>IF(ISERROR(IF(VLOOKUP(D7877,Paramètres!$C$17:$H$33,6,0)="oui","illimité",VLOOKUP(D7877,Paramètres!$C$17:$H$33,5,0))),"",IF(VLOOKUP(D7877,Paramètres!$C$17:$H$33,6,0)="oui","illimité",VLOOKUP(D7877,Paramètres!$C$17:$H$33,5,0)))</f>
        <v/>
      </c>
      <c r="G7877" s="269" t="str">
        <f t="shared" si="735"/>
        <v/>
      </c>
      <c r="H7877" s="208"/>
      <c r="I7877" s="53"/>
      <c r="J7877" s="209"/>
      <c r="K7877" s="271"/>
      <c r="L7877" s="37"/>
      <c r="M7877" s="218"/>
      <c r="N7877" s="124"/>
      <c r="O7877" s="211" t="str">
        <f t="shared" ca="1" si="736"/>
        <v/>
      </c>
      <c r="P7877" s="212" t="str">
        <f>IF(ISERROR(VLOOKUP(L7877,Paramètres!$A$38:$B$40,2,0)),"",VLOOKUP(L7877,Paramètres!$A$38:$B$40,2,0))</f>
        <v/>
      </c>
      <c r="Q7877" s="211" t="str">
        <f t="shared" ca="1" si="737"/>
        <v/>
      </c>
      <c r="R7877" s="211" t="str">
        <f t="shared" si="733"/>
        <v/>
      </c>
      <c r="S7877" s="213" t="str">
        <f t="shared" ca="1" si="734"/>
        <v/>
      </c>
      <c r="T7877" s="214" t="str">
        <f t="shared" ca="1" si="738"/>
        <v/>
      </c>
    </row>
    <row r="7878" spans="1:20" x14ac:dyDescent="0.25">
      <c r="A7878" s="119" t="s">
        <v>13447</v>
      </c>
      <c r="B7878" s="260"/>
      <c r="C7878" s="264" t="str">
        <f>IF(ISERROR(VLOOKUP(B7878,'Tous les abonnés'!$A$6:$I$5491,2,0)),"",VLOOKUP(B7878,'Tous les abonnés'!$A$6:$I$5491,2,0))</f>
        <v/>
      </c>
      <c r="D7878" s="26"/>
      <c r="E7878" s="265"/>
      <c r="F7878" s="207" t="str">
        <f>IF(ISERROR(IF(VLOOKUP(D7878,Paramètres!$C$17:$H$33,6,0)="oui","illimité",VLOOKUP(D7878,Paramètres!$C$17:$H$33,5,0))),"",IF(VLOOKUP(D7878,Paramètres!$C$17:$H$33,6,0)="oui","illimité",VLOOKUP(D7878,Paramètres!$C$17:$H$33,5,0)))</f>
        <v/>
      </c>
      <c r="G7878" s="269" t="str">
        <f t="shared" si="735"/>
        <v/>
      </c>
      <c r="H7878" s="208"/>
      <c r="I7878" s="53"/>
      <c r="J7878" s="209"/>
      <c r="K7878" s="271"/>
      <c r="L7878" s="37"/>
      <c r="M7878" s="218"/>
      <c r="N7878" s="124"/>
      <c r="O7878" s="211" t="str">
        <f t="shared" ca="1" si="736"/>
        <v/>
      </c>
      <c r="P7878" s="212" t="str">
        <f>IF(ISERROR(VLOOKUP(L7878,Paramètres!$A$38:$B$40,2,0)),"",VLOOKUP(L7878,Paramètres!$A$38:$B$40,2,0))</f>
        <v/>
      </c>
      <c r="Q7878" s="211" t="str">
        <f t="shared" ca="1" si="737"/>
        <v/>
      </c>
      <c r="R7878" s="211" t="str">
        <f t="shared" si="733"/>
        <v/>
      </c>
      <c r="S7878" s="213" t="str">
        <f t="shared" ca="1" si="734"/>
        <v/>
      </c>
      <c r="T7878" s="214" t="str">
        <f t="shared" ca="1" si="738"/>
        <v/>
      </c>
    </row>
    <row r="7879" spans="1:20" x14ac:dyDescent="0.25">
      <c r="A7879" s="119" t="s">
        <v>13448</v>
      </c>
      <c r="B7879" s="260"/>
      <c r="C7879" s="264" t="str">
        <f>IF(ISERROR(VLOOKUP(B7879,'Tous les abonnés'!$A$6:$I$5491,2,0)),"",VLOOKUP(B7879,'Tous les abonnés'!$A$6:$I$5491,2,0))</f>
        <v/>
      </c>
      <c r="D7879" s="26"/>
      <c r="E7879" s="265"/>
      <c r="F7879" s="207" t="str">
        <f>IF(ISERROR(IF(VLOOKUP(D7879,Paramètres!$C$17:$H$33,6,0)="oui","illimité",VLOOKUP(D7879,Paramètres!$C$17:$H$33,5,0))),"",IF(VLOOKUP(D7879,Paramètres!$C$17:$H$33,6,0)="oui","illimité",VLOOKUP(D7879,Paramètres!$C$17:$H$33,5,0)))</f>
        <v/>
      </c>
      <c r="G7879" s="269" t="str">
        <f t="shared" si="735"/>
        <v/>
      </c>
      <c r="H7879" s="208"/>
      <c r="I7879" s="53"/>
      <c r="J7879" s="209"/>
      <c r="K7879" s="271"/>
      <c r="L7879" s="37"/>
      <c r="M7879" s="218"/>
      <c r="N7879" s="124"/>
      <c r="O7879" s="211" t="str">
        <f t="shared" ca="1" si="736"/>
        <v/>
      </c>
      <c r="P7879" s="212" t="str">
        <f>IF(ISERROR(VLOOKUP(L7879,Paramètres!$A$38:$B$40,2,0)),"",VLOOKUP(L7879,Paramètres!$A$38:$B$40,2,0))</f>
        <v/>
      </c>
      <c r="Q7879" s="211" t="str">
        <f t="shared" ca="1" si="737"/>
        <v/>
      </c>
      <c r="R7879" s="211" t="str">
        <f t="shared" ref="R7879:R7942" si="739">IF(L7879="en 1 fois",1,IF(F7879="illimité",O7879/P7879,IF(ISERROR(F7879/P7879),"",ROUND(F7879/P7879,0))))</f>
        <v/>
      </c>
      <c r="S7879" s="213" t="str">
        <f t="shared" ref="S7879:S7942" ca="1" si="740">IF(ISERROR(IF(F7879="illimité",Q7879*J7879,IF(L7879="en 1 fois",J7879,J7879*Q7879/R7879))),"",IF(F7879="illimité",Q7879*J7879,IF(L7879="en 1 fois",J7879,J7879*Q7879/R7879)))</f>
        <v/>
      </c>
      <c r="T7879" s="214" t="str">
        <f t="shared" ca="1" si="738"/>
        <v/>
      </c>
    </row>
    <row r="7880" spans="1:20" x14ac:dyDescent="0.25">
      <c r="A7880" s="119" t="s">
        <v>13449</v>
      </c>
      <c r="B7880" s="260"/>
      <c r="C7880" s="264" t="str">
        <f>IF(ISERROR(VLOOKUP(B7880,'Tous les abonnés'!$A$6:$I$5491,2,0)),"",VLOOKUP(B7880,'Tous les abonnés'!$A$6:$I$5491,2,0))</f>
        <v/>
      </c>
      <c r="D7880" s="26"/>
      <c r="E7880" s="265"/>
      <c r="F7880" s="207" t="str">
        <f>IF(ISERROR(IF(VLOOKUP(D7880,Paramètres!$C$17:$H$33,6,0)="oui","illimité",VLOOKUP(D7880,Paramètres!$C$17:$H$33,5,0))),"",IF(VLOOKUP(D7880,Paramètres!$C$17:$H$33,6,0)="oui","illimité",VLOOKUP(D7880,Paramètres!$C$17:$H$33,5,0)))</f>
        <v/>
      </c>
      <c r="G7880" s="269" t="str">
        <f t="shared" ref="G7880:G7943" si="741">IF(ISBLANK(K7880),IF(ISERROR(E7880+F7880),"",E7880+F7880),K7880)</f>
        <v/>
      </c>
      <c r="H7880" s="208"/>
      <c r="I7880" s="53"/>
      <c r="J7880" s="209"/>
      <c r="K7880" s="271"/>
      <c r="L7880" s="37"/>
      <c r="M7880" s="218"/>
      <c r="N7880" s="124"/>
      <c r="O7880" s="211" t="str">
        <f t="shared" ref="O7880:O7943" ca="1" si="742">IF(ISBLANK(E7880),"",IF(TODAY()&gt;G7880,G7880-E7880,TODAY()-E7880))</f>
        <v/>
      </c>
      <c r="P7880" s="212" t="str">
        <f>IF(ISERROR(VLOOKUP(L7880,Paramètres!$A$38:$B$40,2,0)),"",VLOOKUP(L7880,Paramètres!$A$38:$B$40,2,0))</f>
        <v/>
      </c>
      <c r="Q7880" s="211" t="str">
        <f t="shared" ref="Q7880:Q7943" ca="1" si="743">IF(ISERROR(O7880/P7880),"",ROUND(O7880/P7880,0))</f>
        <v/>
      </c>
      <c r="R7880" s="211" t="str">
        <f t="shared" si="739"/>
        <v/>
      </c>
      <c r="S7880" s="213" t="str">
        <f t="shared" ca="1" si="740"/>
        <v/>
      </c>
      <c r="T7880" s="214" t="str">
        <f t="shared" ref="T7880:T7943" ca="1" si="744">IF(ISERROR(S7880-N7880),"",S7880-N7880)</f>
        <v/>
      </c>
    </row>
    <row r="7881" spans="1:20" x14ac:dyDescent="0.25">
      <c r="A7881" s="119" t="s">
        <v>13450</v>
      </c>
      <c r="B7881" s="260"/>
      <c r="C7881" s="264" t="str">
        <f>IF(ISERROR(VLOOKUP(B7881,'Tous les abonnés'!$A$6:$I$5491,2,0)),"",VLOOKUP(B7881,'Tous les abonnés'!$A$6:$I$5491,2,0))</f>
        <v/>
      </c>
      <c r="D7881" s="26"/>
      <c r="E7881" s="265"/>
      <c r="F7881" s="207" t="str">
        <f>IF(ISERROR(IF(VLOOKUP(D7881,Paramètres!$C$17:$H$33,6,0)="oui","illimité",VLOOKUP(D7881,Paramètres!$C$17:$H$33,5,0))),"",IF(VLOOKUP(D7881,Paramètres!$C$17:$H$33,6,0)="oui","illimité",VLOOKUP(D7881,Paramètres!$C$17:$H$33,5,0)))</f>
        <v/>
      </c>
      <c r="G7881" s="269" t="str">
        <f t="shared" si="741"/>
        <v/>
      </c>
      <c r="H7881" s="208"/>
      <c r="I7881" s="53"/>
      <c r="J7881" s="209"/>
      <c r="K7881" s="271"/>
      <c r="L7881" s="37"/>
      <c r="M7881" s="218"/>
      <c r="N7881" s="124"/>
      <c r="O7881" s="211" t="str">
        <f t="shared" ca="1" si="742"/>
        <v/>
      </c>
      <c r="P7881" s="212" t="str">
        <f>IF(ISERROR(VLOOKUP(L7881,Paramètres!$A$38:$B$40,2,0)),"",VLOOKUP(L7881,Paramètres!$A$38:$B$40,2,0))</f>
        <v/>
      </c>
      <c r="Q7881" s="211" t="str">
        <f t="shared" ca="1" si="743"/>
        <v/>
      </c>
      <c r="R7881" s="211" t="str">
        <f t="shared" si="739"/>
        <v/>
      </c>
      <c r="S7881" s="213" t="str">
        <f t="shared" ca="1" si="740"/>
        <v/>
      </c>
      <c r="T7881" s="214" t="str">
        <f t="shared" ca="1" si="744"/>
        <v/>
      </c>
    </row>
    <row r="7882" spans="1:20" x14ac:dyDescent="0.25">
      <c r="A7882" s="119" t="s">
        <v>13451</v>
      </c>
      <c r="B7882" s="260"/>
      <c r="C7882" s="264" t="str">
        <f>IF(ISERROR(VLOOKUP(B7882,'Tous les abonnés'!$A$6:$I$5491,2,0)),"",VLOOKUP(B7882,'Tous les abonnés'!$A$6:$I$5491,2,0))</f>
        <v/>
      </c>
      <c r="D7882" s="26"/>
      <c r="E7882" s="265"/>
      <c r="F7882" s="207" t="str">
        <f>IF(ISERROR(IF(VLOOKUP(D7882,Paramètres!$C$17:$H$33,6,0)="oui","illimité",VLOOKUP(D7882,Paramètres!$C$17:$H$33,5,0))),"",IF(VLOOKUP(D7882,Paramètres!$C$17:$H$33,6,0)="oui","illimité",VLOOKUP(D7882,Paramètres!$C$17:$H$33,5,0)))</f>
        <v/>
      </c>
      <c r="G7882" s="269" t="str">
        <f t="shared" si="741"/>
        <v/>
      </c>
      <c r="H7882" s="208"/>
      <c r="I7882" s="53"/>
      <c r="J7882" s="209"/>
      <c r="K7882" s="271"/>
      <c r="L7882" s="37"/>
      <c r="M7882" s="218"/>
      <c r="N7882" s="124"/>
      <c r="O7882" s="211" t="str">
        <f t="shared" ca="1" si="742"/>
        <v/>
      </c>
      <c r="P7882" s="212" t="str">
        <f>IF(ISERROR(VLOOKUP(L7882,Paramètres!$A$38:$B$40,2,0)),"",VLOOKUP(L7882,Paramètres!$A$38:$B$40,2,0))</f>
        <v/>
      </c>
      <c r="Q7882" s="211" t="str">
        <f t="shared" ca="1" si="743"/>
        <v/>
      </c>
      <c r="R7882" s="211" t="str">
        <f t="shared" si="739"/>
        <v/>
      </c>
      <c r="S7882" s="213" t="str">
        <f t="shared" ca="1" si="740"/>
        <v/>
      </c>
      <c r="T7882" s="214" t="str">
        <f t="shared" ca="1" si="744"/>
        <v/>
      </c>
    </row>
    <row r="7883" spans="1:20" x14ac:dyDescent="0.25">
      <c r="A7883" s="119" t="s">
        <v>13452</v>
      </c>
      <c r="B7883" s="260"/>
      <c r="C7883" s="264" t="str">
        <f>IF(ISERROR(VLOOKUP(B7883,'Tous les abonnés'!$A$6:$I$5491,2,0)),"",VLOOKUP(B7883,'Tous les abonnés'!$A$6:$I$5491,2,0))</f>
        <v/>
      </c>
      <c r="D7883" s="26"/>
      <c r="E7883" s="265"/>
      <c r="F7883" s="207" t="str">
        <f>IF(ISERROR(IF(VLOOKUP(D7883,Paramètres!$C$17:$H$33,6,0)="oui","illimité",VLOOKUP(D7883,Paramètres!$C$17:$H$33,5,0))),"",IF(VLOOKUP(D7883,Paramètres!$C$17:$H$33,6,0)="oui","illimité",VLOOKUP(D7883,Paramètres!$C$17:$H$33,5,0)))</f>
        <v/>
      </c>
      <c r="G7883" s="269" t="str">
        <f t="shared" si="741"/>
        <v/>
      </c>
      <c r="H7883" s="208"/>
      <c r="I7883" s="53"/>
      <c r="J7883" s="209"/>
      <c r="K7883" s="271"/>
      <c r="L7883" s="37"/>
      <c r="M7883" s="218"/>
      <c r="N7883" s="124"/>
      <c r="O7883" s="211" t="str">
        <f t="shared" ca="1" si="742"/>
        <v/>
      </c>
      <c r="P7883" s="212" t="str">
        <f>IF(ISERROR(VLOOKUP(L7883,Paramètres!$A$38:$B$40,2,0)),"",VLOOKUP(L7883,Paramètres!$A$38:$B$40,2,0))</f>
        <v/>
      </c>
      <c r="Q7883" s="211" t="str">
        <f t="shared" ca="1" si="743"/>
        <v/>
      </c>
      <c r="R7883" s="211" t="str">
        <f t="shared" si="739"/>
        <v/>
      </c>
      <c r="S7883" s="213" t="str">
        <f t="shared" ca="1" si="740"/>
        <v/>
      </c>
      <c r="T7883" s="214" t="str">
        <f t="shared" ca="1" si="744"/>
        <v/>
      </c>
    </row>
    <row r="7884" spans="1:20" x14ac:dyDescent="0.25">
      <c r="A7884" s="119" t="s">
        <v>13453</v>
      </c>
      <c r="B7884" s="260"/>
      <c r="C7884" s="264" t="str">
        <f>IF(ISERROR(VLOOKUP(B7884,'Tous les abonnés'!$A$6:$I$5491,2,0)),"",VLOOKUP(B7884,'Tous les abonnés'!$A$6:$I$5491,2,0))</f>
        <v/>
      </c>
      <c r="D7884" s="26"/>
      <c r="E7884" s="265"/>
      <c r="F7884" s="207" t="str">
        <f>IF(ISERROR(IF(VLOOKUP(D7884,Paramètres!$C$17:$H$33,6,0)="oui","illimité",VLOOKUP(D7884,Paramètres!$C$17:$H$33,5,0))),"",IF(VLOOKUP(D7884,Paramètres!$C$17:$H$33,6,0)="oui","illimité",VLOOKUP(D7884,Paramètres!$C$17:$H$33,5,0)))</f>
        <v/>
      </c>
      <c r="G7884" s="269" t="str">
        <f t="shared" si="741"/>
        <v/>
      </c>
      <c r="H7884" s="208"/>
      <c r="I7884" s="53"/>
      <c r="J7884" s="209"/>
      <c r="K7884" s="271"/>
      <c r="L7884" s="37"/>
      <c r="M7884" s="218"/>
      <c r="N7884" s="124"/>
      <c r="O7884" s="211" t="str">
        <f t="shared" ca="1" si="742"/>
        <v/>
      </c>
      <c r="P7884" s="212" t="str">
        <f>IF(ISERROR(VLOOKUP(L7884,Paramètres!$A$38:$B$40,2,0)),"",VLOOKUP(L7884,Paramètres!$A$38:$B$40,2,0))</f>
        <v/>
      </c>
      <c r="Q7884" s="211" t="str">
        <f t="shared" ca="1" si="743"/>
        <v/>
      </c>
      <c r="R7884" s="211" t="str">
        <f t="shared" si="739"/>
        <v/>
      </c>
      <c r="S7884" s="213" t="str">
        <f t="shared" ca="1" si="740"/>
        <v/>
      </c>
      <c r="T7884" s="214" t="str">
        <f t="shared" ca="1" si="744"/>
        <v/>
      </c>
    </row>
    <row r="7885" spans="1:20" x14ac:dyDescent="0.25">
      <c r="A7885" s="119" t="s">
        <v>13454</v>
      </c>
      <c r="B7885" s="260"/>
      <c r="C7885" s="264" t="str">
        <f>IF(ISERROR(VLOOKUP(B7885,'Tous les abonnés'!$A$6:$I$5491,2,0)),"",VLOOKUP(B7885,'Tous les abonnés'!$A$6:$I$5491,2,0))</f>
        <v/>
      </c>
      <c r="D7885" s="26"/>
      <c r="E7885" s="265"/>
      <c r="F7885" s="207" t="str">
        <f>IF(ISERROR(IF(VLOOKUP(D7885,Paramètres!$C$17:$H$33,6,0)="oui","illimité",VLOOKUP(D7885,Paramètres!$C$17:$H$33,5,0))),"",IF(VLOOKUP(D7885,Paramètres!$C$17:$H$33,6,0)="oui","illimité",VLOOKUP(D7885,Paramètres!$C$17:$H$33,5,0)))</f>
        <v/>
      </c>
      <c r="G7885" s="269" t="str">
        <f t="shared" si="741"/>
        <v/>
      </c>
      <c r="H7885" s="208"/>
      <c r="I7885" s="53"/>
      <c r="J7885" s="209"/>
      <c r="K7885" s="271"/>
      <c r="L7885" s="37"/>
      <c r="M7885" s="218"/>
      <c r="N7885" s="124"/>
      <c r="O7885" s="211" t="str">
        <f t="shared" ca="1" si="742"/>
        <v/>
      </c>
      <c r="P7885" s="212" t="str">
        <f>IF(ISERROR(VLOOKUP(L7885,Paramètres!$A$38:$B$40,2,0)),"",VLOOKUP(L7885,Paramètres!$A$38:$B$40,2,0))</f>
        <v/>
      </c>
      <c r="Q7885" s="211" t="str">
        <f t="shared" ca="1" si="743"/>
        <v/>
      </c>
      <c r="R7885" s="211" t="str">
        <f t="shared" si="739"/>
        <v/>
      </c>
      <c r="S7885" s="213" t="str">
        <f t="shared" ca="1" si="740"/>
        <v/>
      </c>
      <c r="T7885" s="214" t="str">
        <f t="shared" ca="1" si="744"/>
        <v/>
      </c>
    </row>
    <row r="7886" spans="1:20" x14ac:dyDescent="0.25">
      <c r="A7886" s="119" t="s">
        <v>13455</v>
      </c>
      <c r="B7886" s="260"/>
      <c r="C7886" s="264" t="str">
        <f>IF(ISERROR(VLOOKUP(B7886,'Tous les abonnés'!$A$6:$I$5491,2,0)),"",VLOOKUP(B7886,'Tous les abonnés'!$A$6:$I$5491,2,0))</f>
        <v/>
      </c>
      <c r="D7886" s="26"/>
      <c r="E7886" s="265"/>
      <c r="F7886" s="207" t="str">
        <f>IF(ISERROR(IF(VLOOKUP(D7886,Paramètres!$C$17:$H$33,6,0)="oui","illimité",VLOOKUP(D7886,Paramètres!$C$17:$H$33,5,0))),"",IF(VLOOKUP(D7886,Paramètres!$C$17:$H$33,6,0)="oui","illimité",VLOOKUP(D7886,Paramètres!$C$17:$H$33,5,0)))</f>
        <v/>
      </c>
      <c r="G7886" s="269" t="str">
        <f t="shared" si="741"/>
        <v/>
      </c>
      <c r="H7886" s="208"/>
      <c r="I7886" s="53"/>
      <c r="J7886" s="209"/>
      <c r="K7886" s="271"/>
      <c r="L7886" s="37"/>
      <c r="M7886" s="218"/>
      <c r="N7886" s="124"/>
      <c r="O7886" s="211" t="str">
        <f t="shared" ca="1" si="742"/>
        <v/>
      </c>
      <c r="P7886" s="212" t="str">
        <f>IF(ISERROR(VLOOKUP(L7886,Paramètres!$A$38:$B$40,2,0)),"",VLOOKUP(L7886,Paramètres!$A$38:$B$40,2,0))</f>
        <v/>
      </c>
      <c r="Q7886" s="211" t="str">
        <f t="shared" ca="1" si="743"/>
        <v/>
      </c>
      <c r="R7886" s="211" t="str">
        <f t="shared" si="739"/>
        <v/>
      </c>
      <c r="S7886" s="213" t="str">
        <f t="shared" ca="1" si="740"/>
        <v/>
      </c>
      <c r="T7886" s="214" t="str">
        <f t="shared" ca="1" si="744"/>
        <v/>
      </c>
    </row>
    <row r="7887" spans="1:20" x14ac:dyDescent="0.25">
      <c r="A7887" s="119" t="s">
        <v>13456</v>
      </c>
      <c r="B7887" s="260"/>
      <c r="C7887" s="264" t="str">
        <f>IF(ISERROR(VLOOKUP(B7887,'Tous les abonnés'!$A$6:$I$5491,2,0)),"",VLOOKUP(B7887,'Tous les abonnés'!$A$6:$I$5491,2,0))</f>
        <v/>
      </c>
      <c r="D7887" s="26"/>
      <c r="E7887" s="265"/>
      <c r="F7887" s="207" t="str">
        <f>IF(ISERROR(IF(VLOOKUP(D7887,Paramètres!$C$17:$H$33,6,0)="oui","illimité",VLOOKUP(D7887,Paramètres!$C$17:$H$33,5,0))),"",IF(VLOOKUP(D7887,Paramètres!$C$17:$H$33,6,0)="oui","illimité",VLOOKUP(D7887,Paramètres!$C$17:$H$33,5,0)))</f>
        <v/>
      </c>
      <c r="G7887" s="269" t="str">
        <f t="shared" si="741"/>
        <v/>
      </c>
      <c r="H7887" s="208"/>
      <c r="I7887" s="53"/>
      <c r="J7887" s="209"/>
      <c r="K7887" s="271"/>
      <c r="L7887" s="37"/>
      <c r="M7887" s="218"/>
      <c r="N7887" s="124"/>
      <c r="O7887" s="211" t="str">
        <f t="shared" ca="1" si="742"/>
        <v/>
      </c>
      <c r="P7887" s="212" t="str">
        <f>IF(ISERROR(VLOOKUP(L7887,Paramètres!$A$38:$B$40,2,0)),"",VLOOKUP(L7887,Paramètres!$A$38:$B$40,2,0))</f>
        <v/>
      </c>
      <c r="Q7887" s="211" t="str">
        <f t="shared" ca="1" si="743"/>
        <v/>
      </c>
      <c r="R7887" s="211" t="str">
        <f t="shared" si="739"/>
        <v/>
      </c>
      <c r="S7887" s="213" t="str">
        <f t="shared" ca="1" si="740"/>
        <v/>
      </c>
      <c r="T7887" s="214" t="str">
        <f t="shared" ca="1" si="744"/>
        <v/>
      </c>
    </row>
    <row r="7888" spans="1:20" x14ac:dyDescent="0.25">
      <c r="A7888" s="119" t="s">
        <v>13457</v>
      </c>
      <c r="B7888" s="260"/>
      <c r="C7888" s="264" t="str">
        <f>IF(ISERROR(VLOOKUP(B7888,'Tous les abonnés'!$A$6:$I$5491,2,0)),"",VLOOKUP(B7888,'Tous les abonnés'!$A$6:$I$5491,2,0))</f>
        <v/>
      </c>
      <c r="D7888" s="26"/>
      <c r="E7888" s="265"/>
      <c r="F7888" s="207" t="str">
        <f>IF(ISERROR(IF(VLOOKUP(D7888,Paramètres!$C$17:$H$33,6,0)="oui","illimité",VLOOKUP(D7888,Paramètres!$C$17:$H$33,5,0))),"",IF(VLOOKUP(D7888,Paramètres!$C$17:$H$33,6,0)="oui","illimité",VLOOKUP(D7888,Paramètres!$C$17:$H$33,5,0)))</f>
        <v/>
      </c>
      <c r="G7888" s="269" t="str">
        <f t="shared" si="741"/>
        <v/>
      </c>
      <c r="H7888" s="208"/>
      <c r="I7888" s="53"/>
      <c r="J7888" s="209"/>
      <c r="K7888" s="271"/>
      <c r="L7888" s="37"/>
      <c r="M7888" s="218"/>
      <c r="N7888" s="124"/>
      <c r="O7888" s="211" t="str">
        <f t="shared" ca="1" si="742"/>
        <v/>
      </c>
      <c r="P7888" s="212" t="str">
        <f>IF(ISERROR(VLOOKUP(L7888,Paramètres!$A$38:$B$40,2,0)),"",VLOOKUP(L7888,Paramètres!$A$38:$B$40,2,0))</f>
        <v/>
      </c>
      <c r="Q7888" s="211" t="str">
        <f t="shared" ca="1" si="743"/>
        <v/>
      </c>
      <c r="R7888" s="211" t="str">
        <f t="shared" si="739"/>
        <v/>
      </c>
      <c r="S7888" s="213" t="str">
        <f t="shared" ca="1" si="740"/>
        <v/>
      </c>
      <c r="T7888" s="214" t="str">
        <f t="shared" ca="1" si="744"/>
        <v/>
      </c>
    </row>
    <row r="7889" spans="1:20" x14ac:dyDescent="0.25">
      <c r="A7889" s="119" t="s">
        <v>13458</v>
      </c>
      <c r="B7889" s="260"/>
      <c r="C7889" s="264" t="str">
        <f>IF(ISERROR(VLOOKUP(B7889,'Tous les abonnés'!$A$6:$I$5491,2,0)),"",VLOOKUP(B7889,'Tous les abonnés'!$A$6:$I$5491,2,0))</f>
        <v/>
      </c>
      <c r="D7889" s="26"/>
      <c r="E7889" s="265"/>
      <c r="F7889" s="207" t="str">
        <f>IF(ISERROR(IF(VLOOKUP(D7889,Paramètres!$C$17:$H$33,6,0)="oui","illimité",VLOOKUP(D7889,Paramètres!$C$17:$H$33,5,0))),"",IF(VLOOKUP(D7889,Paramètres!$C$17:$H$33,6,0)="oui","illimité",VLOOKUP(D7889,Paramètres!$C$17:$H$33,5,0)))</f>
        <v/>
      </c>
      <c r="G7889" s="269" t="str">
        <f t="shared" si="741"/>
        <v/>
      </c>
      <c r="H7889" s="208"/>
      <c r="I7889" s="53"/>
      <c r="J7889" s="209"/>
      <c r="K7889" s="271"/>
      <c r="L7889" s="37"/>
      <c r="M7889" s="218"/>
      <c r="N7889" s="124"/>
      <c r="O7889" s="211" t="str">
        <f t="shared" ca="1" si="742"/>
        <v/>
      </c>
      <c r="P7889" s="212" t="str">
        <f>IF(ISERROR(VLOOKUP(L7889,Paramètres!$A$38:$B$40,2,0)),"",VLOOKUP(L7889,Paramètres!$A$38:$B$40,2,0))</f>
        <v/>
      </c>
      <c r="Q7889" s="211" t="str">
        <f t="shared" ca="1" si="743"/>
        <v/>
      </c>
      <c r="R7889" s="211" t="str">
        <f t="shared" si="739"/>
        <v/>
      </c>
      <c r="S7889" s="213" t="str">
        <f t="shared" ca="1" si="740"/>
        <v/>
      </c>
      <c r="T7889" s="214" t="str">
        <f t="shared" ca="1" si="744"/>
        <v/>
      </c>
    </row>
    <row r="7890" spans="1:20" x14ac:dyDescent="0.25">
      <c r="A7890" s="119" t="s">
        <v>13459</v>
      </c>
      <c r="B7890" s="260"/>
      <c r="C7890" s="264" t="str">
        <f>IF(ISERROR(VLOOKUP(B7890,'Tous les abonnés'!$A$6:$I$5491,2,0)),"",VLOOKUP(B7890,'Tous les abonnés'!$A$6:$I$5491,2,0))</f>
        <v/>
      </c>
      <c r="D7890" s="26"/>
      <c r="E7890" s="265"/>
      <c r="F7890" s="207" t="str">
        <f>IF(ISERROR(IF(VLOOKUP(D7890,Paramètres!$C$17:$H$33,6,0)="oui","illimité",VLOOKUP(D7890,Paramètres!$C$17:$H$33,5,0))),"",IF(VLOOKUP(D7890,Paramètres!$C$17:$H$33,6,0)="oui","illimité",VLOOKUP(D7890,Paramètres!$C$17:$H$33,5,0)))</f>
        <v/>
      </c>
      <c r="G7890" s="269" t="str">
        <f t="shared" si="741"/>
        <v/>
      </c>
      <c r="H7890" s="208"/>
      <c r="I7890" s="53"/>
      <c r="J7890" s="209"/>
      <c r="K7890" s="271"/>
      <c r="L7890" s="37"/>
      <c r="M7890" s="218"/>
      <c r="N7890" s="124"/>
      <c r="O7890" s="211" t="str">
        <f t="shared" ca="1" si="742"/>
        <v/>
      </c>
      <c r="P7890" s="212" t="str">
        <f>IF(ISERROR(VLOOKUP(L7890,Paramètres!$A$38:$B$40,2,0)),"",VLOOKUP(L7890,Paramètres!$A$38:$B$40,2,0))</f>
        <v/>
      </c>
      <c r="Q7890" s="211" t="str">
        <f t="shared" ca="1" si="743"/>
        <v/>
      </c>
      <c r="R7890" s="211" t="str">
        <f t="shared" si="739"/>
        <v/>
      </c>
      <c r="S7890" s="213" t="str">
        <f t="shared" ca="1" si="740"/>
        <v/>
      </c>
      <c r="T7890" s="214" t="str">
        <f t="shared" ca="1" si="744"/>
        <v/>
      </c>
    </row>
    <row r="7891" spans="1:20" x14ac:dyDescent="0.25">
      <c r="A7891" s="119" t="s">
        <v>13460</v>
      </c>
      <c r="B7891" s="260"/>
      <c r="C7891" s="264" t="str">
        <f>IF(ISERROR(VLOOKUP(B7891,'Tous les abonnés'!$A$6:$I$5491,2,0)),"",VLOOKUP(B7891,'Tous les abonnés'!$A$6:$I$5491,2,0))</f>
        <v/>
      </c>
      <c r="D7891" s="26"/>
      <c r="E7891" s="265"/>
      <c r="F7891" s="207" t="str">
        <f>IF(ISERROR(IF(VLOOKUP(D7891,Paramètres!$C$17:$H$33,6,0)="oui","illimité",VLOOKUP(D7891,Paramètres!$C$17:$H$33,5,0))),"",IF(VLOOKUP(D7891,Paramètres!$C$17:$H$33,6,0)="oui","illimité",VLOOKUP(D7891,Paramètres!$C$17:$H$33,5,0)))</f>
        <v/>
      </c>
      <c r="G7891" s="269" t="str">
        <f t="shared" si="741"/>
        <v/>
      </c>
      <c r="H7891" s="208"/>
      <c r="I7891" s="53"/>
      <c r="J7891" s="209"/>
      <c r="K7891" s="271"/>
      <c r="L7891" s="37"/>
      <c r="M7891" s="218"/>
      <c r="N7891" s="124"/>
      <c r="O7891" s="211" t="str">
        <f t="shared" ca="1" si="742"/>
        <v/>
      </c>
      <c r="P7891" s="212" t="str">
        <f>IF(ISERROR(VLOOKUP(L7891,Paramètres!$A$38:$B$40,2,0)),"",VLOOKUP(L7891,Paramètres!$A$38:$B$40,2,0))</f>
        <v/>
      </c>
      <c r="Q7891" s="211" t="str">
        <f t="shared" ca="1" si="743"/>
        <v/>
      </c>
      <c r="R7891" s="211" t="str">
        <f t="shared" si="739"/>
        <v/>
      </c>
      <c r="S7891" s="213" t="str">
        <f t="shared" ca="1" si="740"/>
        <v/>
      </c>
      <c r="T7891" s="214" t="str">
        <f t="shared" ca="1" si="744"/>
        <v/>
      </c>
    </row>
    <row r="7892" spans="1:20" x14ac:dyDescent="0.25">
      <c r="A7892" s="119" t="s">
        <v>13461</v>
      </c>
      <c r="B7892" s="260"/>
      <c r="C7892" s="264" t="str">
        <f>IF(ISERROR(VLOOKUP(B7892,'Tous les abonnés'!$A$6:$I$5491,2,0)),"",VLOOKUP(B7892,'Tous les abonnés'!$A$6:$I$5491,2,0))</f>
        <v/>
      </c>
      <c r="D7892" s="26"/>
      <c r="E7892" s="265"/>
      <c r="F7892" s="207" t="str">
        <f>IF(ISERROR(IF(VLOOKUP(D7892,Paramètres!$C$17:$H$33,6,0)="oui","illimité",VLOOKUP(D7892,Paramètres!$C$17:$H$33,5,0))),"",IF(VLOOKUP(D7892,Paramètres!$C$17:$H$33,6,0)="oui","illimité",VLOOKUP(D7892,Paramètres!$C$17:$H$33,5,0)))</f>
        <v/>
      </c>
      <c r="G7892" s="269" t="str">
        <f t="shared" si="741"/>
        <v/>
      </c>
      <c r="H7892" s="208"/>
      <c r="I7892" s="53"/>
      <c r="J7892" s="209"/>
      <c r="K7892" s="271"/>
      <c r="L7892" s="37"/>
      <c r="M7892" s="218"/>
      <c r="N7892" s="124"/>
      <c r="O7892" s="211" t="str">
        <f t="shared" ca="1" si="742"/>
        <v/>
      </c>
      <c r="P7892" s="212" t="str">
        <f>IF(ISERROR(VLOOKUP(L7892,Paramètres!$A$38:$B$40,2,0)),"",VLOOKUP(L7892,Paramètres!$A$38:$B$40,2,0))</f>
        <v/>
      </c>
      <c r="Q7892" s="211" t="str">
        <f t="shared" ca="1" si="743"/>
        <v/>
      </c>
      <c r="R7892" s="211" t="str">
        <f t="shared" si="739"/>
        <v/>
      </c>
      <c r="S7892" s="213" t="str">
        <f t="shared" ca="1" si="740"/>
        <v/>
      </c>
      <c r="T7892" s="214" t="str">
        <f t="shared" ca="1" si="744"/>
        <v/>
      </c>
    </row>
    <row r="7893" spans="1:20" x14ac:dyDescent="0.25">
      <c r="A7893" s="119" t="s">
        <v>13462</v>
      </c>
      <c r="B7893" s="260"/>
      <c r="C7893" s="264" t="str">
        <f>IF(ISERROR(VLOOKUP(B7893,'Tous les abonnés'!$A$6:$I$5491,2,0)),"",VLOOKUP(B7893,'Tous les abonnés'!$A$6:$I$5491,2,0))</f>
        <v/>
      </c>
      <c r="D7893" s="26"/>
      <c r="E7893" s="265"/>
      <c r="F7893" s="207" t="str">
        <f>IF(ISERROR(IF(VLOOKUP(D7893,Paramètres!$C$17:$H$33,6,0)="oui","illimité",VLOOKUP(D7893,Paramètres!$C$17:$H$33,5,0))),"",IF(VLOOKUP(D7893,Paramètres!$C$17:$H$33,6,0)="oui","illimité",VLOOKUP(D7893,Paramètres!$C$17:$H$33,5,0)))</f>
        <v/>
      </c>
      <c r="G7893" s="269" t="str">
        <f t="shared" si="741"/>
        <v/>
      </c>
      <c r="H7893" s="208"/>
      <c r="I7893" s="53"/>
      <c r="J7893" s="209"/>
      <c r="K7893" s="271"/>
      <c r="L7893" s="37"/>
      <c r="M7893" s="218"/>
      <c r="N7893" s="124"/>
      <c r="O7893" s="211" t="str">
        <f t="shared" ca="1" si="742"/>
        <v/>
      </c>
      <c r="P7893" s="212" t="str">
        <f>IF(ISERROR(VLOOKUP(L7893,Paramètres!$A$38:$B$40,2,0)),"",VLOOKUP(L7893,Paramètres!$A$38:$B$40,2,0))</f>
        <v/>
      </c>
      <c r="Q7893" s="211" t="str">
        <f t="shared" ca="1" si="743"/>
        <v/>
      </c>
      <c r="R7893" s="211" t="str">
        <f t="shared" si="739"/>
        <v/>
      </c>
      <c r="S7893" s="213" t="str">
        <f t="shared" ca="1" si="740"/>
        <v/>
      </c>
      <c r="T7893" s="214" t="str">
        <f t="shared" ca="1" si="744"/>
        <v/>
      </c>
    </row>
    <row r="7894" spans="1:20" x14ac:dyDescent="0.25">
      <c r="A7894" s="119" t="s">
        <v>13463</v>
      </c>
      <c r="B7894" s="260"/>
      <c r="C7894" s="264" t="str">
        <f>IF(ISERROR(VLOOKUP(B7894,'Tous les abonnés'!$A$6:$I$5491,2,0)),"",VLOOKUP(B7894,'Tous les abonnés'!$A$6:$I$5491,2,0))</f>
        <v/>
      </c>
      <c r="D7894" s="26"/>
      <c r="E7894" s="265"/>
      <c r="F7894" s="207" t="str">
        <f>IF(ISERROR(IF(VLOOKUP(D7894,Paramètres!$C$17:$H$33,6,0)="oui","illimité",VLOOKUP(D7894,Paramètres!$C$17:$H$33,5,0))),"",IF(VLOOKUP(D7894,Paramètres!$C$17:$H$33,6,0)="oui","illimité",VLOOKUP(D7894,Paramètres!$C$17:$H$33,5,0)))</f>
        <v/>
      </c>
      <c r="G7894" s="269" t="str">
        <f t="shared" si="741"/>
        <v/>
      </c>
      <c r="H7894" s="208"/>
      <c r="I7894" s="53"/>
      <c r="J7894" s="209"/>
      <c r="K7894" s="271"/>
      <c r="L7894" s="37"/>
      <c r="M7894" s="218"/>
      <c r="N7894" s="124"/>
      <c r="O7894" s="211" t="str">
        <f t="shared" ca="1" si="742"/>
        <v/>
      </c>
      <c r="P7894" s="212" t="str">
        <f>IF(ISERROR(VLOOKUP(L7894,Paramètres!$A$38:$B$40,2,0)),"",VLOOKUP(L7894,Paramètres!$A$38:$B$40,2,0))</f>
        <v/>
      </c>
      <c r="Q7894" s="211" t="str">
        <f t="shared" ca="1" si="743"/>
        <v/>
      </c>
      <c r="R7894" s="211" t="str">
        <f t="shared" si="739"/>
        <v/>
      </c>
      <c r="S7894" s="213" t="str">
        <f t="shared" ca="1" si="740"/>
        <v/>
      </c>
      <c r="T7894" s="214" t="str">
        <f t="shared" ca="1" si="744"/>
        <v/>
      </c>
    </row>
    <row r="7895" spans="1:20" x14ac:dyDescent="0.25">
      <c r="A7895" s="119" t="s">
        <v>13464</v>
      </c>
      <c r="B7895" s="260"/>
      <c r="C7895" s="264" t="str">
        <f>IF(ISERROR(VLOOKUP(B7895,'Tous les abonnés'!$A$6:$I$5491,2,0)),"",VLOOKUP(B7895,'Tous les abonnés'!$A$6:$I$5491,2,0))</f>
        <v/>
      </c>
      <c r="D7895" s="26"/>
      <c r="E7895" s="265"/>
      <c r="F7895" s="207" t="str">
        <f>IF(ISERROR(IF(VLOOKUP(D7895,Paramètres!$C$17:$H$33,6,0)="oui","illimité",VLOOKUP(D7895,Paramètres!$C$17:$H$33,5,0))),"",IF(VLOOKUP(D7895,Paramètres!$C$17:$H$33,6,0)="oui","illimité",VLOOKUP(D7895,Paramètres!$C$17:$H$33,5,0)))</f>
        <v/>
      </c>
      <c r="G7895" s="269" t="str">
        <f t="shared" si="741"/>
        <v/>
      </c>
      <c r="H7895" s="208"/>
      <c r="I7895" s="53"/>
      <c r="J7895" s="209"/>
      <c r="K7895" s="271"/>
      <c r="L7895" s="37"/>
      <c r="M7895" s="218"/>
      <c r="N7895" s="124"/>
      <c r="O7895" s="211" t="str">
        <f t="shared" ca="1" si="742"/>
        <v/>
      </c>
      <c r="P7895" s="212" t="str">
        <f>IF(ISERROR(VLOOKUP(L7895,Paramètres!$A$38:$B$40,2,0)),"",VLOOKUP(L7895,Paramètres!$A$38:$B$40,2,0))</f>
        <v/>
      </c>
      <c r="Q7895" s="211" t="str">
        <f t="shared" ca="1" si="743"/>
        <v/>
      </c>
      <c r="R7895" s="211" t="str">
        <f t="shared" si="739"/>
        <v/>
      </c>
      <c r="S7895" s="213" t="str">
        <f t="shared" ca="1" si="740"/>
        <v/>
      </c>
      <c r="T7895" s="214" t="str">
        <f t="shared" ca="1" si="744"/>
        <v/>
      </c>
    </row>
    <row r="7896" spans="1:20" x14ac:dyDescent="0.25">
      <c r="A7896" s="119" t="s">
        <v>13465</v>
      </c>
      <c r="B7896" s="260"/>
      <c r="C7896" s="264" t="str">
        <f>IF(ISERROR(VLOOKUP(B7896,'Tous les abonnés'!$A$6:$I$5491,2,0)),"",VLOOKUP(B7896,'Tous les abonnés'!$A$6:$I$5491,2,0))</f>
        <v/>
      </c>
      <c r="D7896" s="26"/>
      <c r="E7896" s="265"/>
      <c r="F7896" s="207" t="str">
        <f>IF(ISERROR(IF(VLOOKUP(D7896,Paramètres!$C$17:$H$33,6,0)="oui","illimité",VLOOKUP(D7896,Paramètres!$C$17:$H$33,5,0))),"",IF(VLOOKUP(D7896,Paramètres!$C$17:$H$33,6,0)="oui","illimité",VLOOKUP(D7896,Paramètres!$C$17:$H$33,5,0)))</f>
        <v/>
      </c>
      <c r="G7896" s="269" t="str">
        <f t="shared" si="741"/>
        <v/>
      </c>
      <c r="H7896" s="208"/>
      <c r="I7896" s="53"/>
      <c r="J7896" s="209"/>
      <c r="K7896" s="271"/>
      <c r="L7896" s="37"/>
      <c r="M7896" s="218"/>
      <c r="N7896" s="124"/>
      <c r="O7896" s="211" t="str">
        <f t="shared" ca="1" si="742"/>
        <v/>
      </c>
      <c r="P7896" s="212" t="str">
        <f>IF(ISERROR(VLOOKUP(L7896,Paramètres!$A$38:$B$40,2,0)),"",VLOOKUP(L7896,Paramètres!$A$38:$B$40,2,0))</f>
        <v/>
      </c>
      <c r="Q7896" s="211" t="str">
        <f t="shared" ca="1" si="743"/>
        <v/>
      </c>
      <c r="R7896" s="211" t="str">
        <f t="shared" si="739"/>
        <v/>
      </c>
      <c r="S7896" s="213" t="str">
        <f t="shared" ca="1" si="740"/>
        <v/>
      </c>
      <c r="T7896" s="214" t="str">
        <f t="shared" ca="1" si="744"/>
        <v/>
      </c>
    </row>
    <row r="7897" spans="1:20" x14ac:dyDescent="0.25">
      <c r="A7897" s="119" t="s">
        <v>13466</v>
      </c>
      <c r="B7897" s="260"/>
      <c r="C7897" s="264" t="str">
        <f>IF(ISERROR(VLOOKUP(B7897,'Tous les abonnés'!$A$6:$I$5491,2,0)),"",VLOOKUP(B7897,'Tous les abonnés'!$A$6:$I$5491,2,0))</f>
        <v/>
      </c>
      <c r="D7897" s="26"/>
      <c r="E7897" s="265"/>
      <c r="F7897" s="207" t="str">
        <f>IF(ISERROR(IF(VLOOKUP(D7897,Paramètres!$C$17:$H$33,6,0)="oui","illimité",VLOOKUP(D7897,Paramètres!$C$17:$H$33,5,0))),"",IF(VLOOKUP(D7897,Paramètres!$C$17:$H$33,6,0)="oui","illimité",VLOOKUP(D7897,Paramètres!$C$17:$H$33,5,0)))</f>
        <v/>
      </c>
      <c r="G7897" s="269" t="str">
        <f t="shared" si="741"/>
        <v/>
      </c>
      <c r="H7897" s="208"/>
      <c r="I7897" s="53"/>
      <c r="J7897" s="209"/>
      <c r="K7897" s="271"/>
      <c r="L7897" s="37"/>
      <c r="M7897" s="218"/>
      <c r="N7897" s="124"/>
      <c r="O7897" s="211" t="str">
        <f t="shared" ca="1" si="742"/>
        <v/>
      </c>
      <c r="P7897" s="212" t="str">
        <f>IF(ISERROR(VLOOKUP(L7897,Paramètres!$A$38:$B$40,2,0)),"",VLOOKUP(L7897,Paramètres!$A$38:$B$40,2,0))</f>
        <v/>
      </c>
      <c r="Q7897" s="211" t="str">
        <f t="shared" ca="1" si="743"/>
        <v/>
      </c>
      <c r="R7897" s="211" t="str">
        <f t="shared" si="739"/>
        <v/>
      </c>
      <c r="S7897" s="213" t="str">
        <f t="shared" ca="1" si="740"/>
        <v/>
      </c>
      <c r="T7897" s="214" t="str">
        <f t="shared" ca="1" si="744"/>
        <v/>
      </c>
    </row>
    <row r="7898" spans="1:20" x14ac:dyDescent="0.25">
      <c r="A7898" s="119" t="s">
        <v>13467</v>
      </c>
      <c r="B7898" s="260"/>
      <c r="C7898" s="264" t="str">
        <f>IF(ISERROR(VLOOKUP(B7898,'Tous les abonnés'!$A$6:$I$5491,2,0)),"",VLOOKUP(B7898,'Tous les abonnés'!$A$6:$I$5491,2,0))</f>
        <v/>
      </c>
      <c r="D7898" s="26"/>
      <c r="E7898" s="265"/>
      <c r="F7898" s="207" t="str">
        <f>IF(ISERROR(IF(VLOOKUP(D7898,Paramètres!$C$17:$H$33,6,0)="oui","illimité",VLOOKUP(D7898,Paramètres!$C$17:$H$33,5,0))),"",IF(VLOOKUP(D7898,Paramètres!$C$17:$H$33,6,0)="oui","illimité",VLOOKUP(D7898,Paramètres!$C$17:$H$33,5,0)))</f>
        <v/>
      </c>
      <c r="G7898" s="269" t="str">
        <f t="shared" si="741"/>
        <v/>
      </c>
      <c r="H7898" s="208"/>
      <c r="I7898" s="53"/>
      <c r="J7898" s="209"/>
      <c r="K7898" s="271"/>
      <c r="L7898" s="37"/>
      <c r="M7898" s="218"/>
      <c r="N7898" s="124"/>
      <c r="O7898" s="211" t="str">
        <f t="shared" ca="1" si="742"/>
        <v/>
      </c>
      <c r="P7898" s="212" t="str">
        <f>IF(ISERROR(VLOOKUP(L7898,Paramètres!$A$38:$B$40,2,0)),"",VLOOKUP(L7898,Paramètres!$A$38:$B$40,2,0))</f>
        <v/>
      </c>
      <c r="Q7898" s="211" t="str">
        <f t="shared" ca="1" si="743"/>
        <v/>
      </c>
      <c r="R7898" s="211" t="str">
        <f t="shared" si="739"/>
        <v/>
      </c>
      <c r="S7898" s="213" t="str">
        <f t="shared" ca="1" si="740"/>
        <v/>
      </c>
      <c r="T7898" s="214" t="str">
        <f t="shared" ca="1" si="744"/>
        <v/>
      </c>
    </row>
    <row r="7899" spans="1:20" x14ac:dyDescent="0.25">
      <c r="A7899" s="119" t="s">
        <v>13468</v>
      </c>
      <c r="B7899" s="260"/>
      <c r="C7899" s="264" t="str">
        <f>IF(ISERROR(VLOOKUP(B7899,'Tous les abonnés'!$A$6:$I$5491,2,0)),"",VLOOKUP(B7899,'Tous les abonnés'!$A$6:$I$5491,2,0))</f>
        <v/>
      </c>
      <c r="D7899" s="26"/>
      <c r="E7899" s="265"/>
      <c r="F7899" s="207" t="str">
        <f>IF(ISERROR(IF(VLOOKUP(D7899,Paramètres!$C$17:$H$33,6,0)="oui","illimité",VLOOKUP(D7899,Paramètres!$C$17:$H$33,5,0))),"",IF(VLOOKUP(D7899,Paramètres!$C$17:$H$33,6,0)="oui","illimité",VLOOKUP(D7899,Paramètres!$C$17:$H$33,5,0)))</f>
        <v/>
      </c>
      <c r="G7899" s="269" t="str">
        <f t="shared" si="741"/>
        <v/>
      </c>
      <c r="H7899" s="208"/>
      <c r="I7899" s="53"/>
      <c r="J7899" s="209"/>
      <c r="K7899" s="271"/>
      <c r="L7899" s="37"/>
      <c r="M7899" s="218"/>
      <c r="N7899" s="124"/>
      <c r="O7899" s="211" t="str">
        <f t="shared" ca="1" si="742"/>
        <v/>
      </c>
      <c r="P7899" s="212" t="str">
        <f>IF(ISERROR(VLOOKUP(L7899,Paramètres!$A$38:$B$40,2,0)),"",VLOOKUP(L7899,Paramètres!$A$38:$B$40,2,0))</f>
        <v/>
      </c>
      <c r="Q7899" s="211" t="str">
        <f t="shared" ca="1" si="743"/>
        <v/>
      </c>
      <c r="R7899" s="211" t="str">
        <f t="shared" si="739"/>
        <v/>
      </c>
      <c r="S7899" s="213" t="str">
        <f t="shared" ca="1" si="740"/>
        <v/>
      </c>
      <c r="T7899" s="214" t="str">
        <f t="shared" ca="1" si="744"/>
        <v/>
      </c>
    </row>
    <row r="7900" spans="1:20" x14ac:dyDescent="0.25">
      <c r="A7900" s="119" t="s">
        <v>13469</v>
      </c>
      <c r="B7900" s="260"/>
      <c r="C7900" s="264" t="str">
        <f>IF(ISERROR(VLOOKUP(B7900,'Tous les abonnés'!$A$6:$I$5491,2,0)),"",VLOOKUP(B7900,'Tous les abonnés'!$A$6:$I$5491,2,0))</f>
        <v/>
      </c>
      <c r="D7900" s="26"/>
      <c r="E7900" s="265"/>
      <c r="F7900" s="207" t="str">
        <f>IF(ISERROR(IF(VLOOKUP(D7900,Paramètres!$C$17:$H$33,6,0)="oui","illimité",VLOOKUP(D7900,Paramètres!$C$17:$H$33,5,0))),"",IF(VLOOKUP(D7900,Paramètres!$C$17:$H$33,6,0)="oui","illimité",VLOOKUP(D7900,Paramètres!$C$17:$H$33,5,0)))</f>
        <v/>
      </c>
      <c r="G7900" s="269" t="str">
        <f t="shared" si="741"/>
        <v/>
      </c>
      <c r="H7900" s="208"/>
      <c r="I7900" s="53"/>
      <c r="J7900" s="209"/>
      <c r="K7900" s="271"/>
      <c r="L7900" s="37"/>
      <c r="M7900" s="218"/>
      <c r="N7900" s="124"/>
      <c r="O7900" s="211" t="str">
        <f t="shared" ca="1" si="742"/>
        <v/>
      </c>
      <c r="P7900" s="212" t="str">
        <f>IF(ISERROR(VLOOKUP(L7900,Paramètres!$A$38:$B$40,2,0)),"",VLOOKUP(L7900,Paramètres!$A$38:$B$40,2,0))</f>
        <v/>
      </c>
      <c r="Q7900" s="211" t="str">
        <f t="shared" ca="1" si="743"/>
        <v/>
      </c>
      <c r="R7900" s="211" t="str">
        <f t="shared" si="739"/>
        <v/>
      </c>
      <c r="S7900" s="213" t="str">
        <f t="shared" ca="1" si="740"/>
        <v/>
      </c>
      <c r="T7900" s="214" t="str">
        <f t="shared" ca="1" si="744"/>
        <v/>
      </c>
    </row>
    <row r="7901" spans="1:20" x14ac:dyDescent="0.25">
      <c r="A7901" s="119" t="s">
        <v>13470</v>
      </c>
      <c r="B7901" s="260"/>
      <c r="C7901" s="264" t="str">
        <f>IF(ISERROR(VLOOKUP(B7901,'Tous les abonnés'!$A$6:$I$5491,2,0)),"",VLOOKUP(B7901,'Tous les abonnés'!$A$6:$I$5491,2,0))</f>
        <v/>
      </c>
      <c r="D7901" s="26"/>
      <c r="E7901" s="265"/>
      <c r="F7901" s="207" t="str">
        <f>IF(ISERROR(IF(VLOOKUP(D7901,Paramètres!$C$17:$H$33,6,0)="oui","illimité",VLOOKUP(D7901,Paramètres!$C$17:$H$33,5,0))),"",IF(VLOOKUP(D7901,Paramètres!$C$17:$H$33,6,0)="oui","illimité",VLOOKUP(D7901,Paramètres!$C$17:$H$33,5,0)))</f>
        <v/>
      </c>
      <c r="G7901" s="269" t="str">
        <f t="shared" si="741"/>
        <v/>
      </c>
      <c r="H7901" s="208"/>
      <c r="I7901" s="53"/>
      <c r="J7901" s="209"/>
      <c r="K7901" s="271"/>
      <c r="L7901" s="37"/>
      <c r="M7901" s="218"/>
      <c r="N7901" s="124"/>
      <c r="O7901" s="211" t="str">
        <f t="shared" ca="1" si="742"/>
        <v/>
      </c>
      <c r="P7901" s="212" t="str">
        <f>IF(ISERROR(VLOOKUP(L7901,Paramètres!$A$38:$B$40,2,0)),"",VLOOKUP(L7901,Paramètres!$A$38:$B$40,2,0))</f>
        <v/>
      </c>
      <c r="Q7901" s="211" t="str">
        <f t="shared" ca="1" si="743"/>
        <v/>
      </c>
      <c r="R7901" s="211" t="str">
        <f t="shared" si="739"/>
        <v/>
      </c>
      <c r="S7901" s="213" t="str">
        <f t="shared" ca="1" si="740"/>
        <v/>
      </c>
      <c r="T7901" s="214" t="str">
        <f t="shared" ca="1" si="744"/>
        <v/>
      </c>
    </row>
    <row r="7902" spans="1:20" x14ac:dyDescent="0.25">
      <c r="A7902" s="119" t="s">
        <v>13471</v>
      </c>
      <c r="B7902" s="260"/>
      <c r="C7902" s="264" t="str">
        <f>IF(ISERROR(VLOOKUP(B7902,'Tous les abonnés'!$A$6:$I$5491,2,0)),"",VLOOKUP(B7902,'Tous les abonnés'!$A$6:$I$5491,2,0))</f>
        <v/>
      </c>
      <c r="D7902" s="26"/>
      <c r="E7902" s="265"/>
      <c r="F7902" s="207" t="str">
        <f>IF(ISERROR(IF(VLOOKUP(D7902,Paramètres!$C$17:$H$33,6,0)="oui","illimité",VLOOKUP(D7902,Paramètres!$C$17:$H$33,5,0))),"",IF(VLOOKUP(D7902,Paramètres!$C$17:$H$33,6,0)="oui","illimité",VLOOKUP(D7902,Paramètres!$C$17:$H$33,5,0)))</f>
        <v/>
      </c>
      <c r="G7902" s="269" t="str">
        <f t="shared" si="741"/>
        <v/>
      </c>
      <c r="H7902" s="208"/>
      <c r="I7902" s="53"/>
      <c r="J7902" s="209"/>
      <c r="K7902" s="271"/>
      <c r="L7902" s="37"/>
      <c r="M7902" s="218"/>
      <c r="N7902" s="124"/>
      <c r="O7902" s="211" t="str">
        <f t="shared" ca="1" si="742"/>
        <v/>
      </c>
      <c r="P7902" s="212" t="str">
        <f>IF(ISERROR(VLOOKUP(L7902,Paramètres!$A$38:$B$40,2,0)),"",VLOOKUP(L7902,Paramètres!$A$38:$B$40,2,0))</f>
        <v/>
      </c>
      <c r="Q7902" s="211" t="str">
        <f t="shared" ca="1" si="743"/>
        <v/>
      </c>
      <c r="R7902" s="211" t="str">
        <f t="shared" si="739"/>
        <v/>
      </c>
      <c r="S7902" s="213" t="str">
        <f t="shared" ca="1" si="740"/>
        <v/>
      </c>
      <c r="T7902" s="214" t="str">
        <f t="shared" ca="1" si="744"/>
        <v/>
      </c>
    </row>
    <row r="7903" spans="1:20" x14ac:dyDescent="0.25">
      <c r="A7903" s="119" t="s">
        <v>13472</v>
      </c>
      <c r="B7903" s="260"/>
      <c r="C7903" s="264" t="str">
        <f>IF(ISERROR(VLOOKUP(B7903,'Tous les abonnés'!$A$6:$I$5491,2,0)),"",VLOOKUP(B7903,'Tous les abonnés'!$A$6:$I$5491,2,0))</f>
        <v/>
      </c>
      <c r="D7903" s="26"/>
      <c r="E7903" s="265"/>
      <c r="F7903" s="207" t="str">
        <f>IF(ISERROR(IF(VLOOKUP(D7903,Paramètres!$C$17:$H$33,6,0)="oui","illimité",VLOOKUP(D7903,Paramètres!$C$17:$H$33,5,0))),"",IF(VLOOKUP(D7903,Paramètres!$C$17:$H$33,6,0)="oui","illimité",VLOOKUP(D7903,Paramètres!$C$17:$H$33,5,0)))</f>
        <v/>
      </c>
      <c r="G7903" s="269" t="str">
        <f t="shared" si="741"/>
        <v/>
      </c>
      <c r="H7903" s="208"/>
      <c r="I7903" s="53"/>
      <c r="J7903" s="209"/>
      <c r="K7903" s="271"/>
      <c r="L7903" s="37"/>
      <c r="M7903" s="218"/>
      <c r="N7903" s="124"/>
      <c r="O7903" s="211" t="str">
        <f t="shared" ca="1" si="742"/>
        <v/>
      </c>
      <c r="P7903" s="212" t="str">
        <f>IF(ISERROR(VLOOKUP(L7903,Paramètres!$A$38:$B$40,2,0)),"",VLOOKUP(L7903,Paramètres!$A$38:$B$40,2,0))</f>
        <v/>
      </c>
      <c r="Q7903" s="211" t="str">
        <f t="shared" ca="1" si="743"/>
        <v/>
      </c>
      <c r="R7903" s="211" t="str">
        <f t="shared" si="739"/>
        <v/>
      </c>
      <c r="S7903" s="213" t="str">
        <f t="shared" ca="1" si="740"/>
        <v/>
      </c>
      <c r="T7903" s="214" t="str">
        <f t="shared" ca="1" si="744"/>
        <v/>
      </c>
    </row>
    <row r="7904" spans="1:20" x14ac:dyDescent="0.25">
      <c r="A7904" s="119" t="s">
        <v>13473</v>
      </c>
      <c r="B7904" s="260"/>
      <c r="C7904" s="264" t="str">
        <f>IF(ISERROR(VLOOKUP(B7904,'Tous les abonnés'!$A$6:$I$5491,2,0)),"",VLOOKUP(B7904,'Tous les abonnés'!$A$6:$I$5491,2,0))</f>
        <v/>
      </c>
      <c r="D7904" s="26"/>
      <c r="E7904" s="265"/>
      <c r="F7904" s="207" t="str">
        <f>IF(ISERROR(IF(VLOOKUP(D7904,Paramètres!$C$17:$H$33,6,0)="oui","illimité",VLOOKUP(D7904,Paramètres!$C$17:$H$33,5,0))),"",IF(VLOOKUP(D7904,Paramètres!$C$17:$H$33,6,0)="oui","illimité",VLOOKUP(D7904,Paramètres!$C$17:$H$33,5,0)))</f>
        <v/>
      </c>
      <c r="G7904" s="269" t="str">
        <f t="shared" si="741"/>
        <v/>
      </c>
      <c r="H7904" s="208"/>
      <c r="I7904" s="53"/>
      <c r="J7904" s="209"/>
      <c r="K7904" s="271"/>
      <c r="L7904" s="37"/>
      <c r="M7904" s="218"/>
      <c r="N7904" s="124"/>
      <c r="O7904" s="211" t="str">
        <f t="shared" ca="1" si="742"/>
        <v/>
      </c>
      <c r="P7904" s="212" t="str">
        <f>IF(ISERROR(VLOOKUP(L7904,Paramètres!$A$38:$B$40,2,0)),"",VLOOKUP(L7904,Paramètres!$A$38:$B$40,2,0))</f>
        <v/>
      </c>
      <c r="Q7904" s="211" t="str">
        <f t="shared" ca="1" si="743"/>
        <v/>
      </c>
      <c r="R7904" s="211" t="str">
        <f t="shared" si="739"/>
        <v/>
      </c>
      <c r="S7904" s="213" t="str">
        <f t="shared" ca="1" si="740"/>
        <v/>
      </c>
      <c r="T7904" s="214" t="str">
        <f t="shared" ca="1" si="744"/>
        <v/>
      </c>
    </row>
    <row r="7905" spans="1:20" x14ac:dyDescent="0.25">
      <c r="A7905" s="119" t="s">
        <v>13474</v>
      </c>
      <c r="B7905" s="260"/>
      <c r="C7905" s="264" t="str">
        <f>IF(ISERROR(VLOOKUP(B7905,'Tous les abonnés'!$A$6:$I$5491,2,0)),"",VLOOKUP(B7905,'Tous les abonnés'!$A$6:$I$5491,2,0))</f>
        <v/>
      </c>
      <c r="D7905" s="26"/>
      <c r="E7905" s="265"/>
      <c r="F7905" s="207" t="str">
        <f>IF(ISERROR(IF(VLOOKUP(D7905,Paramètres!$C$17:$H$33,6,0)="oui","illimité",VLOOKUP(D7905,Paramètres!$C$17:$H$33,5,0))),"",IF(VLOOKUP(D7905,Paramètres!$C$17:$H$33,6,0)="oui","illimité",VLOOKUP(D7905,Paramètres!$C$17:$H$33,5,0)))</f>
        <v/>
      </c>
      <c r="G7905" s="269" t="str">
        <f t="shared" si="741"/>
        <v/>
      </c>
      <c r="H7905" s="208"/>
      <c r="I7905" s="53"/>
      <c r="J7905" s="209"/>
      <c r="K7905" s="271"/>
      <c r="L7905" s="37"/>
      <c r="M7905" s="218"/>
      <c r="N7905" s="124"/>
      <c r="O7905" s="211" t="str">
        <f t="shared" ca="1" si="742"/>
        <v/>
      </c>
      <c r="P7905" s="212" t="str">
        <f>IF(ISERROR(VLOOKUP(L7905,Paramètres!$A$38:$B$40,2,0)),"",VLOOKUP(L7905,Paramètres!$A$38:$B$40,2,0))</f>
        <v/>
      </c>
      <c r="Q7905" s="211" t="str">
        <f t="shared" ca="1" si="743"/>
        <v/>
      </c>
      <c r="R7905" s="211" t="str">
        <f t="shared" si="739"/>
        <v/>
      </c>
      <c r="S7905" s="213" t="str">
        <f t="shared" ca="1" si="740"/>
        <v/>
      </c>
      <c r="T7905" s="214" t="str">
        <f t="shared" ca="1" si="744"/>
        <v/>
      </c>
    </row>
    <row r="7906" spans="1:20" x14ac:dyDescent="0.25">
      <c r="A7906" s="119" t="s">
        <v>13475</v>
      </c>
      <c r="B7906" s="260"/>
      <c r="C7906" s="264" t="str">
        <f>IF(ISERROR(VLOOKUP(B7906,'Tous les abonnés'!$A$6:$I$5491,2,0)),"",VLOOKUP(B7906,'Tous les abonnés'!$A$6:$I$5491,2,0))</f>
        <v/>
      </c>
      <c r="D7906" s="26"/>
      <c r="E7906" s="265"/>
      <c r="F7906" s="207" t="str">
        <f>IF(ISERROR(IF(VLOOKUP(D7906,Paramètres!$C$17:$H$33,6,0)="oui","illimité",VLOOKUP(D7906,Paramètres!$C$17:$H$33,5,0))),"",IF(VLOOKUP(D7906,Paramètres!$C$17:$H$33,6,0)="oui","illimité",VLOOKUP(D7906,Paramètres!$C$17:$H$33,5,0)))</f>
        <v/>
      </c>
      <c r="G7906" s="269" t="str">
        <f t="shared" si="741"/>
        <v/>
      </c>
      <c r="H7906" s="208"/>
      <c r="I7906" s="53"/>
      <c r="J7906" s="209"/>
      <c r="K7906" s="271"/>
      <c r="L7906" s="37"/>
      <c r="M7906" s="218"/>
      <c r="N7906" s="124"/>
      <c r="O7906" s="211" t="str">
        <f t="shared" ca="1" si="742"/>
        <v/>
      </c>
      <c r="P7906" s="212" t="str">
        <f>IF(ISERROR(VLOOKUP(L7906,Paramètres!$A$38:$B$40,2,0)),"",VLOOKUP(L7906,Paramètres!$A$38:$B$40,2,0))</f>
        <v/>
      </c>
      <c r="Q7906" s="211" t="str">
        <f t="shared" ca="1" si="743"/>
        <v/>
      </c>
      <c r="R7906" s="211" t="str">
        <f t="shared" si="739"/>
        <v/>
      </c>
      <c r="S7906" s="213" t="str">
        <f t="shared" ca="1" si="740"/>
        <v/>
      </c>
      <c r="T7906" s="214" t="str">
        <f t="shared" ca="1" si="744"/>
        <v/>
      </c>
    </row>
    <row r="7907" spans="1:20" x14ac:dyDescent="0.25">
      <c r="A7907" s="119" t="s">
        <v>13476</v>
      </c>
      <c r="B7907" s="260"/>
      <c r="C7907" s="264" t="str">
        <f>IF(ISERROR(VLOOKUP(B7907,'Tous les abonnés'!$A$6:$I$5491,2,0)),"",VLOOKUP(B7907,'Tous les abonnés'!$A$6:$I$5491,2,0))</f>
        <v/>
      </c>
      <c r="D7907" s="26"/>
      <c r="E7907" s="265"/>
      <c r="F7907" s="207" t="str">
        <f>IF(ISERROR(IF(VLOOKUP(D7907,Paramètres!$C$17:$H$33,6,0)="oui","illimité",VLOOKUP(D7907,Paramètres!$C$17:$H$33,5,0))),"",IF(VLOOKUP(D7907,Paramètres!$C$17:$H$33,6,0)="oui","illimité",VLOOKUP(D7907,Paramètres!$C$17:$H$33,5,0)))</f>
        <v/>
      </c>
      <c r="G7907" s="269" t="str">
        <f t="shared" si="741"/>
        <v/>
      </c>
      <c r="H7907" s="208"/>
      <c r="I7907" s="53"/>
      <c r="J7907" s="209"/>
      <c r="K7907" s="271"/>
      <c r="L7907" s="37"/>
      <c r="M7907" s="218"/>
      <c r="N7907" s="124"/>
      <c r="O7907" s="211" t="str">
        <f t="shared" ca="1" si="742"/>
        <v/>
      </c>
      <c r="P7907" s="212" t="str">
        <f>IF(ISERROR(VLOOKUP(L7907,Paramètres!$A$38:$B$40,2,0)),"",VLOOKUP(L7907,Paramètres!$A$38:$B$40,2,0))</f>
        <v/>
      </c>
      <c r="Q7907" s="211" t="str">
        <f t="shared" ca="1" si="743"/>
        <v/>
      </c>
      <c r="R7907" s="211" t="str">
        <f t="shared" si="739"/>
        <v/>
      </c>
      <c r="S7907" s="213" t="str">
        <f t="shared" ca="1" si="740"/>
        <v/>
      </c>
      <c r="T7907" s="214" t="str">
        <f t="shared" ca="1" si="744"/>
        <v/>
      </c>
    </row>
    <row r="7908" spans="1:20" x14ac:dyDescent="0.25">
      <c r="A7908" s="119" t="s">
        <v>13477</v>
      </c>
      <c r="B7908" s="260"/>
      <c r="C7908" s="264" t="str">
        <f>IF(ISERROR(VLOOKUP(B7908,'Tous les abonnés'!$A$6:$I$5491,2,0)),"",VLOOKUP(B7908,'Tous les abonnés'!$A$6:$I$5491,2,0))</f>
        <v/>
      </c>
      <c r="D7908" s="26"/>
      <c r="E7908" s="265"/>
      <c r="F7908" s="207" t="str">
        <f>IF(ISERROR(IF(VLOOKUP(D7908,Paramètres!$C$17:$H$33,6,0)="oui","illimité",VLOOKUP(D7908,Paramètres!$C$17:$H$33,5,0))),"",IF(VLOOKUP(D7908,Paramètres!$C$17:$H$33,6,0)="oui","illimité",VLOOKUP(D7908,Paramètres!$C$17:$H$33,5,0)))</f>
        <v/>
      </c>
      <c r="G7908" s="269" t="str">
        <f t="shared" si="741"/>
        <v/>
      </c>
      <c r="H7908" s="208"/>
      <c r="I7908" s="53"/>
      <c r="J7908" s="209"/>
      <c r="K7908" s="271"/>
      <c r="L7908" s="37"/>
      <c r="M7908" s="218"/>
      <c r="N7908" s="124"/>
      <c r="O7908" s="211" t="str">
        <f t="shared" ca="1" si="742"/>
        <v/>
      </c>
      <c r="P7908" s="212" t="str">
        <f>IF(ISERROR(VLOOKUP(L7908,Paramètres!$A$38:$B$40,2,0)),"",VLOOKUP(L7908,Paramètres!$A$38:$B$40,2,0))</f>
        <v/>
      </c>
      <c r="Q7908" s="211" t="str">
        <f t="shared" ca="1" si="743"/>
        <v/>
      </c>
      <c r="R7908" s="211" t="str">
        <f t="shared" si="739"/>
        <v/>
      </c>
      <c r="S7908" s="213" t="str">
        <f t="shared" ca="1" si="740"/>
        <v/>
      </c>
      <c r="T7908" s="214" t="str">
        <f t="shared" ca="1" si="744"/>
        <v/>
      </c>
    </row>
    <row r="7909" spans="1:20" x14ac:dyDescent="0.25">
      <c r="A7909" s="119" t="s">
        <v>13478</v>
      </c>
      <c r="B7909" s="260"/>
      <c r="C7909" s="264" t="str">
        <f>IF(ISERROR(VLOOKUP(B7909,'Tous les abonnés'!$A$6:$I$5491,2,0)),"",VLOOKUP(B7909,'Tous les abonnés'!$A$6:$I$5491,2,0))</f>
        <v/>
      </c>
      <c r="D7909" s="26"/>
      <c r="E7909" s="265"/>
      <c r="F7909" s="207" t="str">
        <f>IF(ISERROR(IF(VLOOKUP(D7909,Paramètres!$C$17:$H$33,6,0)="oui","illimité",VLOOKUP(D7909,Paramètres!$C$17:$H$33,5,0))),"",IF(VLOOKUP(D7909,Paramètres!$C$17:$H$33,6,0)="oui","illimité",VLOOKUP(D7909,Paramètres!$C$17:$H$33,5,0)))</f>
        <v/>
      </c>
      <c r="G7909" s="269" t="str">
        <f t="shared" si="741"/>
        <v/>
      </c>
      <c r="H7909" s="208"/>
      <c r="I7909" s="53"/>
      <c r="J7909" s="209"/>
      <c r="K7909" s="271"/>
      <c r="L7909" s="37"/>
      <c r="M7909" s="218"/>
      <c r="N7909" s="124"/>
      <c r="O7909" s="211" t="str">
        <f t="shared" ca="1" si="742"/>
        <v/>
      </c>
      <c r="P7909" s="212" t="str">
        <f>IF(ISERROR(VLOOKUP(L7909,Paramètres!$A$38:$B$40,2,0)),"",VLOOKUP(L7909,Paramètres!$A$38:$B$40,2,0))</f>
        <v/>
      </c>
      <c r="Q7909" s="211" t="str">
        <f t="shared" ca="1" si="743"/>
        <v/>
      </c>
      <c r="R7909" s="211" t="str">
        <f t="shared" si="739"/>
        <v/>
      </c>
      <c r="S7909" s="213" t="str">
        <f t="shared" ca="1" si="740"/>
        <v/>
      </c>
      <c r="T7909" s="214" t="str">
        <f t="shared" ca="1" si="744"/>
        <v/>
      </c>
    </row>
    <row r="7910" spans="1:20" x14ac:dyDescent="0.25">
      <c r="A7910" s="119" t="s">
        <v>13479</v>
      </c>
      <c r="B7910" s="260"/>
      <c r="C7910" s="264" t="str">
        <f>IF(ISERROR(VLOOKUP(B7910,'Tous les abonnés'!$A$6:$I$5491,2,0)),"",VLOOKUP(B7910,'Tous les abonnés'!$A$6:$I$5491,2,0))</f>
        <v/>
      </c>
      <c r="D7910" s="26"/>
      <c r="E7910" s="265"/>
      <c r="F7910" s="207" t="str">
        <f>IF(ISERROR(IF(VLOOKUP(D7910,Paramètres!$C$17:$H$33,6,0)="oui","illimité",VLOOKUP(D7910,Paramètres!$C$17:$H$33,5,0))),"",IF(VLOOKUP(D7910,Paramètres!$C$17:$H$33,6,0)="oui","illimité",VLOOKUP(D7910,Paramètres!$C$17:$H$33,5,0)))</f>
        <v/>
      </c>
      <c r="G7910" s="269" t="str">
        <f t="shared" si="741"/>
        <v/>
      </c>
      <c r="H7910" s="208"/>
      <c r="I7910" s="53"/>
      <c r="J7910" s="209"/>
      <c r="K7910" s="271"/>
      <c r="L7910" s="37"/>
      <c r="M7910" s="218"/>
      <c r="N7910" s="124"/>
      <c r="O7910" s="211" t="str">
        <f t="shared" ca="1" si="742"/>
        <v/>
      </c>
      <c r="P7910" s="212" t="str">
        <f>IF(ISERROR(VLOOKUP(L7910,Paramètres!$A$38:$B$40,2,0)),"",VLOOKUP(L7910,Paramètres!$A$38:$B$40,2,0))</f>
        <v/>
      </c>
      <c r="Q7910" s="211" t="str">
        <f t="shared" ca="1" si="743"/>
        <v/>
      </c>
      <c r="R7910" s="211" t="str">
        <f t="shared" si="739"/>
        <v/>
      </c>
      <c r="S7910" s="213" t="str">
        <f t="shared" ca="1" si="740"/>
        <v/>
      </c>
      <c r="T7910" s="214" t="str">
        <f t="shared" ca="1" si="744"/>
        <v/>
      </c>
    </row>
    <row r="7911" spans="1:20" x14ac:dyDescent="0.25">
      <c r="A7911" s="119" t="s">
        <v>13480</v>
      </c>
      <c r="B7911" s="260"/>
      <c r="C7911" s="264" t="str">
        <f>IF(ISERROR(VLOOKUP(B7911,'Tous les abonnés'!$A$6:$I$5491,2,0)),"",VLOOKUP(B7911,'Tous les abonnés'!$A$6:$I$5491,2,0))</f>
        <v/>
      </c>
      <c r="D7911" s="26"/>
      <c r="E7911" s="265"/>
      <c r="F7911" s="207" t="str">
        <f>IF(ISERROR(IF(VLOOKUP(D7911,Paramètres!$C$17:$H$33,6,0)="oui","illimité",VLOOKUP(D7911,Paramètres!$C$17:$H$33,5,0))),"",IF(VLOOKUP(D7911,Paramètres!$C$17:$H$33,6,0)="oui","illimité",VLOOKUP(D7911,Paramètres!$C$17:$H$33,5,0)))</f>
        <v/>
      </c>
      <c r="G7911" s="269" t="str">
        <f t="shared" si="741"/>
        <v/>
      </c>
      <c r="H7911" s="208"/>
      <c r="I7911" s="53"/>
      <c r="J7911" s="209"/>
      <c r="K7911" s="271"/>
      <c r="L7911" s="37"/>
      <c r="M7911" s="218"/>
      <c r="N7911" s="124"/>
      <c r="O7911" s="211" t="str">
        <f t="shared" ca="1" si="742"/>
        <v/>
      </c>
      <c r="P7911" s="212" t="str">
        <f>IF(ISERROR(VLOOKUP(L7911,Paramètres!$A$38:$B$40,2,0)),"",VLOOKUP(L7911,Paramètres!$A$38:$B$40,2,0))</f>
        <v/>
      </c>
      <c r="Q7911" s="211" t="str">
        <f t="shared" ca="1" si="743"/>
        <v/>
      </c>
      <c r="R7911" s="211" t="str">
        <f t="shared" si="739"/>
        <v/>
      </c>
      <c r="S7911" s="213" t="str">
        <f t="shared" ca="1" si="740"/>
        <v/>
      </c>
      <c r="T7911" s="214" t="str">
        <f t="shared" ca="1" si="744"/>
        <v/>
      </c>
    </row>
    <row r="7912" spans="1:20" x14ac:dyDescent="0.25">
      <c r="A7912" s="119" t="s">
        <v>13481</v>
      </c>
      <c r="B7912" s="260"/>
      <c r="C7912" s="264" t="str">
        <f>IF(ISERROR(VLOOKUP(B7912,'Tous les abonnés'!$A$6:$I$5491,2,0)),"",VLOOKUP(B7912,'Tous les abonnés'!$A$6:$I$5491,2,0))</f>
        <v/>
      </c>
      <c r="D7912" s="26"/>
      <c r="E7912" s="265"/>
      <c r="F7912" s="207" t="str">
        <f>IF(ISERROR(IF(VLOOKUP(D7912,Paramètres!$C$17:$H$33,6,0)="oui","illimité",VLOOKUP(D7912,Paramètres!$C$17:$H$33,5,0))),"",IF(VLOOKUP(D7912,Paramètres!$C$17:$H$33,6,0)="oui","illimité",VLOOKUP(D7912,Paramètres!$C$17:$H$33,5,0)))</f>
        <v/>
      </c>
      <c r="G7912" s="269" t="str">
        <f t="shared" si="741"/>
        <v/>
      </c>
      <c r="H7912" s="208"/>
      <c r="I7912" s="53"/>
      <c r="J7912" s="209"/>
      <c r="K7912" s="271"/>
      <c r="L7912" s="37"/>
      <c r="M7912" s="218"/>
      <c r="N7912" s="124"/>
      <c r="O7912" s="211" t="str">
        <f t="shared" ca="1" si="742"/>
        <v/>
      </c>
      <c r="P7912" s="212" t="str">
        <f>IF(ISERROR(VLOOKUP(L7912,Paramètres!$A$38:$B$40,2,0)),"",VLOOKUP(L7912,Paramètres!$A$38:$B$40,2,0))</f>
        <v/>
      </c>
      <c r="Q7912" s="211" t="str">
        <f t="shared" ca="1" si="743"/>
        <v/>
      </c>
      <c r="R7912" s="211" t="str">
        <f t="shared" si="739"/>
        <v/>
      </c>
      <c r="S7912" s="213" t="str">
        <f t="shared" ca="1" si="740"/>
        <v/>
      </c>
      <c r="T7912" s="214" t="str">
        <f t="shared" ca="1" si="744"/>
        <v/>
      </c>
    </row>
    <row r="7913" spans="1:20" x14ac:dyDescent="0.25">
      <c r="A7913" s="119" t="s">
        <v>13482</v>
      </c>
      <c r="B7913" s="260"/>
      <c r="C7913" s="264" t="str">
        <f>IF(ISERROR(VLOOKUP(B7913,'Tous les abonnés'!$A$6:$I$5491,2,0)),"",VLOOKUP(B7913,'Tous les abonnés'!$A$6:$I$5491,2,0))</f>
        <v/>
      </c>
      <c r="D7913" s="26"/>
      <c r="E7913" s="265"/>
      <c r="F7913" s="207" t="str">
        <f>IF(ISERROR(IF(VLOOKUP(D7913,Paramètres!$C$17:$H$33,6,0)="oui","illimité",VLOOKUP(D7913,Paramètres!$C$17:$H$33,5,0))),"",IF(VLOOKUP(D7913,Paramètres!$C$17:$H$33,6,0)="oui","illimité",VLOOKUP(D7913,Paramètres!$C$17:$H$33,5,0)))</f>
        <v/>
      </c>
      <c r="G7913" s="269" t="str">
        <f t="shared" si="741"/>
        <v/>
      </c>
      <c r="H7913" s="208"/>
      <c r="I7913" s="53"/>
      <c r="J7913" s="209"/>
      <c r="K7913" s="271"/>
      <c r="L7913" s="37"/>
      <c r="M7913" s="218"/>
      <c r="N7913" s="124"/>
      <c r="O7913" s="211" t="str">
        <f t="shared" ca="1" si="742"/>
        <v/>
      </c>
      <c r="P7913" s="212" t="str">
        <f>IF(ISERROR(VLOOKUP(L7913,Paramètres!$A$38:$B$40,2,0)),"",VLOOKUP(L7913,Paramètres!$A$38:$B$40,2,0))</f>
        <v/>
      </c>
      <c r="Q7913" s="211" t="str">
        <f t="shared" ca="1" si="743"/>
        <v/>
      </c>
      <c r="R7913" s="211" t="str">
        <f t="shared" si="739"/>
        <v/>
      </c>
      <c r="S7913" s="213" t="str">
        <f t="shared" ca="1" si="740"/>
        <v/>
      </c>
      <c r="T7913" s="214" t="str">
        <f t="shared" ca="1" si="744"/>
        <v/>
      </c>
    </row>
    <row r="7914" spans="1:20" x14ac:dyDescent="0.25">
      <c r="A7914" s="119" t="s">
        <v>13483</v>
      </c>
      <c r="B7914" s="260"/>
      <c r="C7914" s="264" t="str">
        <f>IF(ISERROR(VLOOKUP(B7914,'Tous les abonnés'!$A$6:$I$5491,2,0)),"",VLOOKUP(B7914,'Tous les abonnés'!$A$6:$I$5491,2,0))</f>
        <v/>
      </c>
      <c r="D7914" s="26"/>
      <c r="E7914" s="265"/>
      <c r="F7914" s="207" t="str">
        <f>IF(ISERROR(IF(VLOOKUP(D7914,Paramètres!$C$17:$H$33,6,0)="oui","illimité",VLOOKUP(D7914,Paramètres!$C$17:$H$33,5,0))),"",IF(VLOOKUP(D7914,Paramètres!$C$17:$H$33,6,0)="oui","illimité",VLOOKUP(D7914,Paramètres!$C$17:$H$33,5,0)))</f>
        <v/>
      </c>
      <c r="G7914" s="269" t="str">
        <f t="shared" si="741"/>
        <v/>
      </c>
      <c r="H7914" s="208"/>
      <c r="I7914" s="53"/>
      <c r="J7914" s="209"/>
      <c r="K7914" s="271"/>
      <c r="L7914" s="37"/>
      <c r="M7914" s="218"/>
      <c r="N7914" s="124"/>
      <c r="O7914" s="211" t="str">
        <f t="shared" ca="1" si="742"/>
        <v/>
      </c>
      <c r="P7914" s="212" t="str">
        <f>IF(ISERROR(VLOOKUP(L7914,Paramètres!$A$38:$B$40,2,0)),"",VLOOKUP(L7914,Paramètres!$A$38:$B$40,2,0))</f>
        <v/>
      </c>
      <c r="Q7914" s="211" t="str">
        <f t="shared" ca="1" si="743"/>
        <v/>
      </c>
      <c r="R7914" s="211" t="str">
        <f t="shared" si="739"/>
        <v/>
      </c>
      <c r="S7914" s="213" t="str">
        <f t="shared" ca="1" si="740"/>
        <v/>
      </c>
      <c r="T7914" s="214" t="str">
        <f t="shared" ca="1" si="744"/>
        <v/>
      </c>
    </row>
    <row r="7915" spans="1:20" x14ac:dyDescent="0.25">
      <c r="A7915" s="119" t="s">
        <v>13484</v>
      </c>
      <c r="B7915" s="260"/>
      <c r="C7915" s="264" t="str">
        <f>IF(ISERROR(VLOOKUP(B7915,'Tous les abonnés'!$A$6:$I$5491,2,0)),"",VLOOKUP(B7915,'Tous les abonnés'!$A$6:$I$5491,2,0))</f>
        <v/>
      </c>
      <c r="D7915" s="26"/>
      <c r="E7915" s="265"/>
      <c r="F7915" s="207" t="str">
        <f>IF(ISERROR(IF(VLOOKUP(D7915,Paramètres!$C$17:$H$33,6,0)="oui","illimité",VLOOKUP(D7915,Paramètres!$C$17:$H$33,5,0))),"",IF(VLOOKUP(D7915,Paramètres!$C$17:$H$33,6,0)="oui","illimité",VLOOKUP(D7915,Paramètres!$C$17:$H$33,5,0)))</f>
        <v/>
      </c>
      <c r="G7915" s="269" t="str">
        <f t="shared" si="741"/>
        <v/>
      </c>
      <c r="H7915" s="208"/>
      <c r="I7915" s="53"/>
      <c r="J7915" s="209"/>
      <c r="K7915" s="271"/>
      <c r="L7915" s="37"/>
      <c r="M7915" s="218"/>
      <c r="N7915" s="124"/>
      <c r="O7915" s="211" t="str">
        <f t="shared" ca="1" si="742"/>
        <v/>
      </c>
      <c r="P7915" s="212" t="str">
        <f>IF(ISERROR(VLOOKUP(L7915,Paramètres!$A$38:$B$40,2,0)),"",VLOOKUP(L7915,Paramètres!$A$38:$B$40,2,0))</f>
        <v/>
      </c>
      <c r="Q7915" s="211" t="str">
        <f t="shared" ca="1" si="743"/>
        <v/>
      </c>
      <c r="R7915" s="211" t="str">
        <f t="shared" si="739"/>
        <v/>
      </c>
      <c r="S7915" s="213" t="str">
        <f t="shared" ca="1" si="740"/>
        <v/>
      </c>
      <c r="T7915" s="214" t="str">
        <f t="shared" ca="1" si="744"/>
        <v/>
      </c>
    </row>
    <row r="7916" spans="1:20" x14ac:dyDescent="0.25">
      <c r="A7916" s="119" t="s">
        <v>13485</v>
      </c>
      <c r="B7916" s="260"/>
      <c r="C7916" s="264" t="str">
        <f>IF(ISERROR(VLOOKUP(B7916,'Tous les abonnés'!$A$6:$I$5491,2,0)),"",VLOOKUP(B7916,'Tous les abonnés'!$A$6:$I$5491,2,0))</f>
        <v/>
      </c>
      <c r="D7916" s="26"/>
      <c r="E7916" s="265"/>
      <c r="F7916" s="207" t="str">
        <f>IF(ISERROR(IF(VLOOKUP(D7916,Paramètres!$C$17:$H$33,6,0)="oui","illimité",VLOOKUP(D7916,Paramètres!$C$17:$H$33,5,0))),"",IF(VLOOKUP(D7916,Paramètres!$C$17:$H$33,6,0)="oui","illimité",VLOOKUP(D7916,Paramètres!$C$17:$H$33,5,0)))</f>
        <v/>
      </c>
      <c r="G7916" s="269" t="str">
        <f t="shared" si="741"/>
        <v/>
      </c>
      <c r="H7916" s="208"/>
      <c r="I7916" s="53"/>
      <c r="J7916" s="209"/>
      <c r="K7916" s="271"/>
      <c r="L7916" s="37"/>
      <c r="M7916" s="218"/>
      <c r="N7916" s="124"/>
      <c r="O7916" s="211" t="str">
        <f t="shared" ca="1" si="742"/>
        <v/>
      </c>
      <c r="P7916" s="212" t="str">
        <f>IF(ISERROR(VLOOKUP(L7916,Paramètres!$A$38:$B$40,2,0)),"",VLOOKUP(L7916,Paramètres!$A$38:$B$40,2,0))</f>
        <v/>
      </c>
      <c r="Q7916" s="211" t="str">
        <f t="shared" ca="1" si="743"/>
        <v/>
      </c>
      <c r="R7916" s="211" t="str">
        <f t="shared" si="739"/>
        <v/>
      </c>
      <c r="S7916" s="213" t="str">
        <f t="shared" ca="1" si="740"/>
        <v/>
      </c>
      <c r="T7916" s="214" t="str">
        <f t="shared" ca="1" si="744"/>
        <v/>
      </c>
    </row>
    <row r="7917" spans="1:20" x14ac:dyDescent="0.25">
      <c r="A7917" s="119" t="s">
        <v>13486</v>
      </c>
      <c r="B7917" s="260"/>
      <c r="C7917" s="264" t="str">
        <f>IF(ISERROR(VLOOKUP(B7917,'Tous les abonnés'!$A$6:$I$5491,2,0)),"",VLOOKUP(B7917,'Tous les abonnés'!$A$6:$I$5491,2,0))</f>
        <v/>
      </c>
      <c r="D7917" s="26"/>
      <c r="E7917" s="265"/>
      <c r="F7917" s="207" t="str">
        <f>IF(ISERROR(IF(VLOOKUP(D7917,Paramètres!$C$17:$H$33,6,0)="oui","illimité",VLOOKUP(D7917,Paramètres!$C$17:$H$33,5,0))),"",IF(VLOOKUP(D7917,Paramètres!$C$17:$H$33,6,0)="oui","illimité",VLOOKUP(D7917,Paramètres!$C$17:$H$33,5,0)))</f>
        <v/>
      </c>
      <c r="G7917" s="269" t="str">
        <f t="shared" si="741"/>
        <v/>
      </c>
      <c r="H7917" s="208"/>
      <c r="I7917" s="53"/>
      <c r="J7917" s="209"/>
      <c r="K7917" s="271"/>
      <c r="L7917" s="37"/>
      <c r="M7917" s="218"/>
      <c r="N7917" s="124"/>
      <c r="O7917" s="211" t="str">
        <f t="shared" ca="1" si="742"/>
        <v/>
      </c>
      <c r="P7917" s="212" t="str">
        <f>IF(ISERROR(VLOOKUP(L7917,Paramètres!$A$38:$B$40,2,0)),"",VLOOKUP(L7917,Paramètres!$A$38:$B$40,2,0))</f>
        <v/>
      </c>
      <c r="Q7917" s="211" t="str">
        <f t="shared" ca="1" si="743"/>
        <v/>
      </c>
      <c r="R7917" s="211" t="str">
        <f t="shared" si="739"/>
        <v/>
      </c>
      <c r="S7917" s="213" t="str">
        <f t="shared" ca="1" si="740"/>
        <v/>
      </c>
      <c r="T7917" s="214" t="str">
        <f t="shared" ca="1" si="744"/>
        <v/>
      </c>
    </row>
    <row r="7918" spans="1:20" x14ac:dyDescent="0.25">
      <c r="A7918" s="119" t="s">
        <v>13487</v>
      </c>
      <c r="B7918" s="260"/>
      <c r="C7918" s="264" t="str">
        <f>IF(ISERROR(VLOOKUP(B7918,'Tous les abonnés'!$A$6:$I$5491,2,0)),"",VLOOKUP(B7918,'Tous les abonnés'!$A$6:$I$5491,2,0))</f>
        <v/>
      </c>
      <c r="D7918" s="26"/>
      <c r="E7918" s="265"/>
      <c r="F7918" s="207" t="str">
        <f>IF(ISERROR(IF(VLOOKUP(D7918,Paramètres!$C$17:$H$33,6,0)="oui","illimité",VLOOKUP(D7918,Paramètres!$C$17:$H$33,5,0))),"",IF(VLOOKUP(D7918,Paramètres!$C$17:$H$33,6,0)="oui","illimité",VLOOKUP(D7918,Paramètres!$C$17:$H$33,5,0)))</f>
        <v/>
      </c>
      <c r="G7918" s="269" t="str">
        <f t="shared" si="741"/>
        <v/>
      </c>
      <c r="H7918" s="208"/>
      <c r="I7918" s="53"/>
      <c r="J7918" s="209"/>
      <c r="K7918" s="271"/>
      <c r="L7918" s="37"/>
      <c r="M7918" s="218"/>
      <c r="N7918" s="124"/>
      <c r="O7918" s="211" t="str">
        <f t="shared" ca="1" si="742"/>
        <v/>
      </c>
      <c r="P7918" s="212" t="str">
        <f>IF(ISERROR(VLOOKUP(L7918,Paramètres!$A$38:$B$40,2,0)),"",VLOOKUP(L7918,Paramètres!$A$38:$B$40,2,0))</f>
        <v/>
      </c>
      <c r="Q7918" s="211" t="str">
        <f t="shared" ca="1" si="743"/>
        <v/>
      </c>
      <c r="R7918" s="211" t="str">
        <f t="shared" si="739"/>
        <v/>
      </c>
      <c r="S7918" s="213" t="str">
        <f t="shared" ca="1" si="740"/>
        <v/>
      </c>
      <c r="T7918" s="214" t="str">
        <f t="shared" ca="1" si="744"/>
        <v/>
      </c>
    </row>
    <row r="7919" spans="1:20" x14ac:dyDescent="0.25">
      <c r="A7919" s="119" t="s">
        <v>13488</v>
      </c>
      <c r="B7919" s="260"/>
      <c r="C7919" s="264" t="str">
        <f>IF(ISERROR(VLOOKUP(B7919,'Tous les abonnés'!$A$6:$I$5491,2,0)),"",VLOOKUP(B7919,'Tous les abonnés'!$A$6:$I$5491,2,0))</f>
        <v/>
      </c>
      <c r="D7919" s="26"/>
      <c r="E7919" s="265"/>
      <c r="F7919" s="207" t="str">
        <f>IF(ISERROR(IF(VLOOKUP(D7919,Paramètres!$C$17:$H$33,6,0)="oui","illimité",VLOOKUP(D7919,Paramètres!$C$17:$H$33,5,0))),"",IF(VLOOKUP(D7919,Paramètres!$C$17:$H$33,6,0)="oui","illimité",VLOOKUP(D7919,Paramètres!$C$17:$H$33,5,0)))</f>
        <v/>
      </c>
      <c r="G7919" s="269" t="str">
        <f t="shared" si="741"/>
        <v/>
      </c>
      <c r="H7919" s="208"/>
      <c r="I7919" s="53"/>
      <c r="J7919" s="209"/>
      <c r="K7919" s="271"/>
      <c r="L7919" s="37"/>
      <c r="M7919" s="218"/>
      <c r="N7919" s="124"/>
      <c r="O7919" s="211" t="str">
        <f t="shared" ca="1" si="742"/>
        <v/>
      </c>
      <c r="P7919" s="212" t="str">
        <f>IF(ISERROR(VLOOKUP(L7919,Paramètres!$A$38:$B$40,2,0)),"",VLOOKUP(L7919,Paramètres!$A$38:$B$40,2,0))</f>
        <v/>
      </c>
      <c r="Q7919" s="211" t="str">
        <f t="shared" ca="1" si="743"/>
        <v/>
      </c>
      <c r="R7919" s="211" t="str">
        <f t="shared" si="739"/>
        <v/>
      </c>
      <c r="S7919" s="213" t="str">
        <f t="shared" ca="1" si="740"/>
        <v/>
      </c>
      <c r="T7919" s="214" t="str">
        <f t="shared" ca="1" si="744"/>
        <v/>
      </c>
    </row>
    <row r="7920" spans="1:20" x14ac:dyDescent="0.25">
      <c r="A7920" s="119" t="s">
        <v>13489</v>
      </c>
      <c r="B7920" s="260"/>
      <c r="C7920" s="264" t="str">
        <f>IF(ISERROR(VLOOKUP(B7920,'Tous les abonnés'!$A$6:$I$5491,2,0)),"",VLOOKUP(B7920,'Tous les abonnés'!$A$6:$I$5491,2,0))</f>
        <v/>
      </c>
      <c r="D7920" s="26"/>
      <c r="E7920" s="265"/>
      <c r="F7920" s="207" t="str">
        <f>IF(ISERROR(IF(VLOOKUP(D7920,Paramètres!$C$17:$H$33,6,0)="oui","illimité",VLOOKUP(D7920,Paramètres!$C$17:$H$33,5,0))),"",IF(VLOOKUP(D7920,Paramètres!$C$17:$H$33,6,0)="oui","illimité",VLOOKUP(D7920,Paramètres!$C$17:$H$33,5,0)))</f>
        <v/>
      </c>
      <c r="G7920" s="269" t="str">
        <f t="shared" si="741"/>
        <v/>
      </c>
      <c r="H7920" s="208"/>
      <c r="I7920" s="53"/>
      <c r="J7920" s="209"/>
      <c r="K7920" s="271"/>
      <c r="L7920" s="37"/>
      <c r="M7920" s="218"/>
      <c r="N7920" s="124"/>
      <c r="O7920" s="211" t="str">
        <f t="shared" ca="1" si="742"/>
        <v/>
      </c>
      <c r="P7920" s="212" t="str">
        <f>IF(ISERROR(VLOOKUP(L7920,Paramètres!$A$38:$B$40,2,0)),"",VLOOKUP(L7920,Paramètres!$A$38:$B$40,2,0))</f>
        <v/>
      </c>
      <c r="Q7920" s="211" t="str">
        <f t="shared" ca="1" si="743"/>
        <v/>
      </c>
      <c r="R7920" s="211" t="str">
        <f t="shared" si="739"/>
        <v/>
      </c>
      <c r="S7920" s="213" t="str">
        <f t="shared" ca="1" si="740"/>
        <v/>
      </c>
      <c r="T7920" s="214" t="str">
        <f t="shared" ca="1" si="744"/>
        <v/>
      </c>
    </row>
    <row r="7921" spans="1:20" x14ac:dyDescent="0.25">
      <c r="A7921" s="119" t="s">
        <v>13490</v>
      </c>
      <c r="B7921" s="260"/>
      <c r="C7921" s="264" t="str">
        <f>IF(ISERROR(VLOOKUP(B7921,'Tous les abonnés'!$A$6:$I$5491,2,0)),"",VLOOKUP(B7921,'Tous les abonnés'!$A$6:$I$5491,2,0))</f>
        <v/>
      </c>
      <c r="D7921" s="26"/>
      <c r="E7921" s="265"/>
      <c r="F7921" s="207" t="str">
        <f>IF(ISERROR(IF(VLOOKUP(D7921,Paramètres!$C$17:$H$33,6,0)="oui","illimité",VLOOKUP(D7921,Paramètres!$C$17:$H$33,5,0))),"",IF(VLOOKUP(D7921,Paramètres!$C$17:$H$33,6,0)="oui","illimité",VLOOKUP(D7921,Paramètres!$C$17:$H$33,5,0)))</f>
        <v/>
      </c>
      <c r="G7921" s="269" t="str">
        <f t="shared" si="741"/>
        <v/>
      </c>
      <c r="H7921" s="208"/>
      <c r="I7921" s="53"/>
      <c r="J7921" s="209"/>
      <c r="K7921" s="271"/>
      <c r="L7921" s="37"/>
      <c r="M7921" s="218"/>
      <c r="N7921" s="124"/>
      <c r="O7921" s="211" t="str">
        <f t="shared" ca="1" si="742"/>
        <v/>
      </c>
      <c r="P7921" s="212" t="str">
        <f>IF(ISERROR(VLOOKUP(L7921,Paramètres!$A$38:$B$40,2,0)),"",VLOOKUP(L7921,Paramètres!$A$38:$B$40,2,0))</f>
        <v/>
      </c>
      <c r="Q7921" s="211" t="str">
        <f t="shared" ca="1" si="743"/>
        <v/>
      </c>
      <c r="R7921" s="211" t="str">
        <f t="shared" si="739"/>
        <v/>
      </c>
      <c r="S7921" s="213" t="str">
        <f t="shared" ca="1" si="740"/>
        <v/>
      </c>
      <c r="T7921" s="214" t="str">
        <f t="shared" ca="1" si="744"/>
        <v/>
      </c>
    </row>
    <row r="7922" spans="1:20" x14ac:dyDescent="0.25">
      <c r="A7922" s="119" t="s">
        <v>13491</v>
      </c>
      <c r="B7922" s="260"/>
      <c r="C7922" s="264" t="str">
        <f>IF(ISERROR(VLOOKUP(B7922,'Tous les abonnés'!$A$6:$I$5491,2,0)),"",VLOOKUP(B7922,'Tous les abonnés'!$A$6:$I$5491,2,0))</f>
        <v/>
      </c>
      <c r="D7922" s="26"/>
      <c r="E7922" s="265"/>
      <c r="F7922" s="207" t="str">
        <f>IF(ISERROR(IF(VLOOKUP(D7922,Paramètres!$C$17:$H$33,6,0)="oui","illimité",VLOOKUP(D7922,Paramètres!$C$17:$H$33,5,0))),"",IF(VLOOKUP(D7922,Paramètres!$C$17:$H$33,6,0)="oui","illimité",VLOOKUP(D7922,Paramètres!$C$17:$H$33,5,0)))</f>
        <v/>
      </c>
      <c r="G7922" s="269" t="str">
        <f t="shared" si="741"/>
        <v/>
      </c>
      <c r="H7922" s="208"/>
      <c r="I7922" s="53"/>
      <c r="J7922" s="209"/>
      <c r="K7922" s="271"/>
      <c r="L7922" s="37"/>
      <c r="M7922" s="218"/>
      <c r="N7922" s="124"/>
      <c r="O7922" s="211" t="str">
        <f t="shared" ca="1" si="742"/>
        <v/>
      </c>
      <c r="P7922" s="212" t="str">
        <f>IF(ISERROR(VLOOKUP(L7922,Paramètres!$A$38:$B$40,2,0)),"",VLOOKUP(L7922,Paramètres!$A$38:$B$40,2,0))</f>
        <v/>
      </c>
      <c r="Q7922" s="211" t="str">
        <f t="shared" ca="1" si="743"/>
        <v/>
      </c>
      <c r="R7922" s="211" t="str">
        <f t="shared" si="739"/>
        <v/>
      </c>
      <c r="S7922" s="213" t="str">
        <f t="shared" ca="1" si="740"/>
        <v/>
      </c>
      <c r="T7922" s="214" t="str">
        <f t="shared" ca="1" si="744"/>
        <v/>
      </c>
    </row>
    <row r="7923" spans="1:20" x14ac:dyDescent="0.25">
      <c r="A7923" s="119" t="s">
        <v>13492</v>
      </c>
      <c r="B7923" s="260"/>
      <c r="C7923" s="264" t="str">
        <f>IF(ISERROR(VLOOKUP(B7923,'Tous les abonnés'!$A$6:$I$5491,2,0)),"",VLOOKUP(B7923,'Tous les abonnés'!$A$6:$I$5491,2,0))</f>
        <v/>
      </c>
      <c r="D7923" s="26"/>
      <c r="E7923" s="265"/>
      <c r="F7923" s="207" t="str">
        <f>IF(ISERROR(IF(VLOOKUP(D7923,Paramètres!$C$17:$H$33,6,0)="oui","illimité",VLOOKUP(D7923,Paramètres!$C$17:$H$33,5,0))),"",IF(VLOOKUP(D7923,Paramètres!$C$17:$H$33,6,0)="oui","illimité",VLOOKUP(D7923,Paramètres!$C$17:$H$33,5,0)))</f>
        <v/>
      </c>
      <c r="G7923" s="269" t="str">
        <f t="shared" si="741"/>
        <v/>
      </c>
      <c r="H7923" s="208"/>
      <c r="I7923" s="53"/>
      <c r="J7923" s="209"/>
      <c r="K7923" s="271"/>
      <c r="L7923" s="37"/>
      <c r="M7923" s="218"/>
      <c r="N7923" s="124"/>
      <c r="O7923" s="211" t="str">
        <f t="shared" ca="1" si="742"/>
        <v/>
      </c>
      <c r="P7923" s="212" t="str">
        <f>IF(ISERROR(VLOOKUP(L7923,Paramètres!$A$38:$B$40,2,0)),"",VLOOKUP(L7923,Paramètres!$A$38:$B$40,2,0))</f>
        <v/>
      </c>
      <c r="Q7923" s="211" t="str">
        <f t="shared" ca="1" si="743"/>
        <v/>
      </c>
      <c r="R7923" s="211" t="str">
        <f t="shared" si="739"/>
        <v/>
      </c>
      <c r="S7923" s="213" t="str">
        <f t="shared" ca="1" si="740"/>
        <v/>
      </c>
      <c r="T7923" s="214" t="str">
        <f t="shared" ca="1" si="744"/>
        <v/>
      </c>
    </row>
    <row r="7924" spans="1:20" x14ac:dyDescent="0.25">
      <c r="A7924" s="119" t="s">
        <v>13493</v>
      </c>
      <c r="B7924" s="260"/>
      <c r="C7924" s="264" t="str">
        <f>IF(ISERROR(VLOOKUP(B7924,'Tous les abonnés'!$A$6:$I$5491,2,0)),"",VLOOKUP(B7924,'Tous les abonnés'!$A$6:$I$5491,2,0))</f>
        <v/>
      </c>
      <c r="D7924" s="26"/>
      <c r="E7924" s="265"/>
      <c r="F7924" s="207" t="str">
        <f>IF(ISERROR(IF(VLOOKUP(D7924,Paramètres!$C$17:$H$33,6,0)="oui","illimité",VLOOKUP(D7924,Paramètres!$C$17:$H$33,5,0))),"",IF(VLOOKUP(D7924,Paramètres!$C$17:$H$33,6,0)="oui","illimité",VLOOKUP(D7924,Paramètres!$C$17:$H$33,5,0)))</f>
        <v/>
      </c>
      <c r="G7924" s="269" t="str">
        <f t="shared" si="741"/>
        <v/>
      </c>
      <c r="H7924" s="208"/>
      <c r="I7924" s="53"/>
      <c r="J7924" s="209"/>
      <c r="K7924" s="271"/>
      <c r="L7924" s="37"/>
      <c r="M7924" s="218"/>
      <c r="N7924" s="124"/>
      <c r="O7924" s="211" t="str">
        <f t="shared" ca="1" si="742"/>
        <v/>
      </c>
      <c r="P7924" s="212" t="str">
        <f>IF(ISERROR(VLOOKUP(L7924,Paramètres!$A$38:$B$40,2,0)),"",VLOOKUP(L7924,Paramètres!$A$38:$B$40,2,0))</f>
        <v/>
      </c>
      <c r="Q7924" s="211" t="str">
        <f t="shared" ca="1" si="743"/>
        <v/>
      </c>
      <c r="R7924" s="211" t="str">
        <f t="shared" si="739"/>
        <v/>
      </c>
      <c r="S7924" s="213" t="str">
        <f t="shared" ca="1" si="740"/>
        <v/>
      </c>
      <c r="T7924" s="214" t="str">
        <f t="shared" ca="1" si="744"/>
        <v/>
      </c>
    </row>
    <row r="7925" spans="1:20" x14ac:dyDescent="0.25">
      <c r="A7925" s="119" t="s">
        <v>13494</v>
      </c>
      <c r="B7925" s="260"/>
      <c r="C7925" s="264" t="str">
        <f>IF(ISERROR(VLOOKUP(B7925,'Tous les abonnés'!$A$6:$I$5491,2,0)),"",VLOOKUP(B7925,'Tous les abonnés'!$A$6:$I$5491,2,0))</f>
        <v/>
      </c>
      <c r="D7925" s="26"/>
      <c r="E7925" s="265"/>
      <c r="F7925" s="207" t="str">
        <f>IF(ISERROR(IF(VLOOKUP(D7925,Paramètres!$C$17:$H$33,6,0)="oui","illimité",VLOOKUP(D7925,Paramètres!$C$17:$H$33,5,0))),"",IF(VLOOKUP(D7925,Paramètres!$C$17:$H$33,6,0)="oui","illimité",VLOOKUP(D7925,Paramètres!$C$17:$H$33,5,0)))</f>
        <v/>
      </c>
      <c r="G7925" s="269" t="str">
        <f t="shared" si="741"/>
        <v/>
      </c>
      <c r="H7925" s="208"/>
      <c r="I7925" s="53"/>
      <c r="J7925" s="209"/>
      <c r="K7925" s="271"/>
      <c r="L7925" s="37"/>
      <c r="M7925" s="218"/>
      <c r="N7925" s="124"/>
      <c r="O7925" s="211" t="str">
        <f t="shared" ca="1" si="742"/>
        <v/>
      </c>
      <c r="P7925" s="212" t="str">
        <f>IF(ISERROR(VLOOKUP(L7925,Paramètres!$A$38:$B$40,2,0)),"",VLOOKUP(L7925,Paramètres!$A$38:$B$40,2,0))</f>
        <v/>
      </c>
      <c r="Q7925" s="211" t="str">
        <f t="shared" ca="1" si="743"/>
        <v/>
      </c>
      <c r="R7925" s="211" t="str">
        <f t="shared" si="739"/>
        <v/>
      </c>
      <c r="S7925" s="213" t="str">
        <f t="shared" ca="1" si="740"/>
        <v/>
      </c>
      <c r="T7925" s="214" t="str">
        <f t="shared" ca="1" si="744"/>
        <v/>
      </c>
    </row>
    <row r="7926" spans="1:20" x14ac:dyDescent="0.25">
      <c r="A7926" s="119" t="s">
        <v>13495</v>
      </c>
      <c r="B7926" s="260"/>
      <c r="C7926" s="264" t="str">
        <f>IF(ISERROR(VLOOKUP(B7926,'Tous les abonnés'!$A$6:$I$5491,2,0)),"",VLOOKUP(B7926,'Tous les abonnés'!$A$6:$I$5491,2,0))</f>
        <v/>
      </c>
      <c r="D7926" s="26"/>
      <c r="E7926" s="265"/>
      <c r="F7926" s="207" t="str">
        <f>IF(ISERROR(IF(VLOOKUP(D7926,Paramètres!$C$17:$H$33,6,0)="oui","illimité",VLOOKUP(D7926,Paramètres!$C$17:$H$33,5,0))),"",IF(VLOOKUP(D7926,Paramètres!$C$17:$H$33,6,0)="oui","illimité",VLOOKUP(D7926,Paramètres!$C$17:$H$33,5,0)))</f>
        <v/>
      </c>
      <c r="G7926" s="269" t="str">
        <f t="shared" si="741"/>
        <v/>
      </c>
      <c r="H7926" s="208"/>
      <c r="I7926" s="53"/>
      <c r="J7926" s="209"/>
      <c r="K7926" s="271"/>
      <c r="L7926" s="37"/>
      <c r="M7926" s="218"/>
      <c r="N7926" s="124"/>
      <c r="O7926" s="211" t="str">
        <f t="shared" ca="1" si="742"/>
        <v/>
      </c>
      <c r="P7926" s="212" t="str">
        <f>IF(ISERROR(VLOOKUP(L7926,Paramètres!$A$38:$B$40,2,0)),"",VLOOKUP(L7926,Paramètres!$A$38:$B$40,2,0))</f>
        <v/>
      </c>
      <c r="Q7926" s="211" t="str">
        <f t="shared" ca="1" si="743"/>
        <v/>
      </c>
      <c r="R7926" s="211" t="str">
        <f t="shared" si="739"/>
        <v/>
      </c>
      <c r="S7926" s="213" t="str">
        <f t="shared" ca="1" si="740"/>
        <v/>
      </c>
      <c r="T7926" s="214" t="str">
        <f t="shared" ca="1" si="744"/>
        <v/>
      </c>
    </row>
    <row r="7927" spans="1:20" x14ac:dyDescent="0.25">
      <c r="A7927" s="119" t="s">
        <v>13496</v>
      </c>
      <c r="B7927" s="260"/>
      <c r="C7927" s="264" t="str">
        <f>IF(ISERROR(VLOOKUP(B7927,'Tous les abonnés'!$A$6:$I$5491,2,0)),"",VLOOKUP(B7927,'Tous les abonnés'!$A$6:$I$5491,2,0))</f>
        <v/>
      </c>
      <c r="D7927" s="26"/>
      <c r="E7927" s="265"/>
      <c r="F7927" s="207" t="str">
        <f>IF(ISERROR(IF(VLOOKUP(D7927,Paramètres!$C$17:$H$33,6,0)="oui","illimité",VLOOKUP(D7927,Paramètres!$C$17:$H$33,5,0))),"",IF(VLOOKUP(D7927,Paramètres!$C$17:$H$33,6,0)="oui","illimité",VLOOKUP(D7927,Paramètres!$C$17:$H$33,5,0)))</f>
        <v/>
      </c>
      <c r="G7927" s="269" t="str">
        <f t="shared" si="741"/>
        <v/>
      </c>
      <c r="H7927" s="208"/>
      <c r="I7927" s="53"/>
      <c r="J7927" s="209"/>
      <c r="K7927" s="271"/>
      <c r="L7927" s="37"/>
      <c r="M7927" s="218"/>
      <c r="N7927" s="124"/>
      <c r="O7927" s="211" t="str">
        <f t="shared" ca="1" si="742"/>
        <v/>
      </c>
      <c r="P7927" s="212" t="str">
        <f>IF(ISERROR(VLOOKUP(L7927,Paramètres!$A$38:$B$40,2,0)),"",VLOOKUP(L7927,Paramètres!$A$38:$B$40,2,0))</f>
        <v/>
      </c>
      <c r="Q7927" s="211" t="str">
        <f t="shared" ca="1" si="743"/>
        <v/>
      </c>
      <c r="R7927" s="211" t="str">
        <f t="shared" si="739"/>
        <v/>
      </c>
      <c r="S7927" s="213" t="str">
        <f t="shared" ca="1" si="740"/>
        <v/>
      </c>
      <c r="T7927" s="214" t="str">
        <f t="shared" ca="1" si="744"/>
        <v/>
      </c>
    </row>
    <row r="7928" spans="1:20" x14ac:dyDescent="0.25">
      <c r="A7928" s="119" t="s">
        <v>13497</v>
      </c>
      <c r="B7928" s="260"/>
      <c r="C7928" s="264" t="str">
        <f>IF(ISERROR(VLOOKUP(B7928,'Tous les abonnés'!$A$6:$I$5491,2,0)),"",VLOOKUP(B7928,'Tous les abonnés'!$A$6:$I$5491,2,0))</f>
        <v/>
      </c>
      <c r="D7928" s="26"/>
      <c r="E7928" s="265"/>
      <c r="F7928" s="207" t="str">
        <f>IF(ISERROR(IF(VLOOKUP(D7928,Paramètres!$C$17:$H$33,6,0)="oui","illimité",VLOOKUP(D7928,Paramètres!$C$17:$H$33,5,0))),"",IF(VLOOKUP(D7928,Paramètres!$C$17:$H$33,6,0)="oui","illimité",VLOOKUP(D7928,Paramètres!$C$17:$H$33,5,0)))</f>
        <v/>
      </c>
      <c r="G7928" s="269" t="str">
        <f t="shared" si="741"/>
        <v/>
      </c>
      <c r="H7928" s="208"/>
      <c r="I7928" s="53"/>
      <c r="J7928" s="209"/>
      <c r="K7928" s="271"/>
      <c r="L7928" s="37"/>
      <c r="M7928" s="218"/>
      <c r="N7928" s="124"/>
      <c r="O7928" s="211" t="str">
        <f t="shared" ca="1" si="742"/>
        <v/>
      </c>
      <c r="P7928" s="212" t="str">
        <f>IF(ISERROR(VLOOKUP(L7928,Paramètres!$A$38:$B$40,2,0)),"",VLOOKUP(L7928,Paramètres!$A$38:$B$40,2,0))</f>
        <v/>
      </c>
      <c r="Q7928" s="211" t="str">
        <f t="shared" ca="1" si="743"/>
        <v/>
      </c>
      <c r="R7928" s="211" t="str">
        <f t="shared" si="739"/>
        <v/>
      </c>
      <c r="S7928" s="213" t="str">
        <f t="shared" ca="1" si="740"/>
        <v/>
      </c>
      <c r="T7928" s="214" t="str">
        <f t="shared" ca="1" si="744"/>
        <v/>
      </c>
    </row>
    <row r="7929" spans="1:20" x14ac:dyDescent="0.25">
      <c r="A7929" s="119" t="s">
        <v>13498</v>
      </c>
      <c r="B7929" s="260"/>
      <c r="C7929" s="264" t="str">
        <f>IF(ISERROR(VLOOKUP(B7929,'Tous les abonnés'!$A$6:$I$5491,2,0)),"",VLOOKUP(B7929,'Tous les abonnés'!$A$6:$I$5491,2,0))</f>
        <v/>
      </c>
      <c r="D7929" s="26"/>
      <c r="E7929" s="265"/>
      <c r="F7929" s="207" t="str">
        <f>IF(ISERROR(IF(VLOOKUP(D7929,Paramètres!$C$17:$H$33,6,0)="oui","illimité",VLOOKUP(D7929,Paramètres!$C$17:$H$33,5,0))),"",IF(VLOOKUP(D7929,Paramètres!$C$17:$H$33,6,0)="oui","illimité",VLOOKUP(D7929,Paramètres!$C$17:$H$33,5,0)))</f>
        <v/>
      </c>
      <c r="G7929" s="269" t="str">
        <f t="shared" si="741"/>
        <v/>
      </c>
      <c r="H7929" s="208"/>
      <c r="I7929" s="53"/>
      <c r="J7929" s="209"/>
      <c r="K7929" s="271"/>
      <c r="L7929" s="37"/>
      <c r="M7929" s="218"/>
      <c r="N7929" s="124"/>
      <c r="O7929" s="211" t="str">
        <f t="shared" ca="1" si="742"/>
        <v/>
      </c>
      <c r="P7929" s="212" t="str">
        <f>IF(ISERROR(VLOOKUP(L7929,Paramètres!$A$38:$B$40,2,0)),"",VLOOKUP(L7929,Paramètres!$A$38:$B$40,2,0))</f>
        <v/>
      </c>
      <c r="Q7929" s="211" t="str">
        <f t="shared" ca="1" si="743"/>
        <v/>
      </c>
      <c r="R7929" s="211" t="str">
        <f t="shared" si="739"/>
        <v/>
      </c>
      <c r="S7929" s="213" t="str">
        <f t="shared" ca="1" si="740"/>
        <v/>
      </c>
      <c r="T7929" s="214" t="str">
        <f t="shared" ca="1" si="744"/>
        <v/>
      </c>
    </row>
    <row r="7930" spans="1:20" x14ac:dyDescent="0.25">
      <c r="A7930" s="119" t="s">
        <v>13499</v>
      </c>
      <c r="B7930" s="260"/>
      <c r="C7930" s="264" t="str">
        <f>IF(ISERROR(VLOOKUP(B7930,'Tous les abonnés'!$A$6:$I$5491,2,0)),"",VLOOKUP(B7930,'Tous les abonnés'!$A$6:$I$5491,2,0))</f>
        <v/>
      </c>
      <c r="D7930" s="26"/>
      <c r="E7930" s="265"/>
      <c r="F7930" s="207" t="str">
        <f>IF(ISERROR(IF(VLOOKUP(D7930,Paramètres!$C$17:$H$33,6,0)="oui","illimité",VLOOKUP(D7930,Paramètres!$C$17:$H$33,5,0))),"",IF(VLOOKUP(D7930,Paramètres!$C$17:$H$33,6,0)="oui","illimité",VLOOKUP(D7930,Paramètres!$C$17:$H$33,5,0)))</f>
        <v/>
      </c>
      <c r="G7930" s="269" t="str">
        <f t="shared" si="741"/>
        <v/>
      </c>
      <c r="H7930" s="208"/>
      <c r="I7930" s="53"/>
      <c r="J7930" s="209"/>
      <c r="K7930" s="271"/>
      <c r="L7930" s="37"/>
      <c r="M7930" s="218"/>
      <c r="N7930" s="124"/>
      <c r="O7930" s="211" t="str">
        <f t="shared" ca="1" si="742"/>
        <v/>
      </c>
      <c r="P7930" s="212" t="str">
        <f>IF(ISERROR(VLOOKUP(L7930,Paramètres!$A$38:$B$40,2,0)),"",VLOOKUP(L7930,Paramètres!$A$38:$B$40,2,0))</f>
        <v/>
      </c>
      <c r="Q7930" s="211" t="str">
        <f t="shared" ca="1" si="743"/>
        <v/>
      </c>
      <c r="R7930" s="211" t="str">
        <f t="shared" si="739"/>
        <v/>
      </c>
      <c r="S7930" s="213" t="str">
        <f t="shared" ca="1" si="740"/>
        <v/>
      </c>
      <c r="T7930" s="214" t="str">
        <f t="shared" ca="1" si="744"/>
        <v/>
      </c>
    </row>
    <row r="7931" spans="1:20" x14ac:dyDescent="0.25">
      <c r="A7931" s="119" t="s">
        <v>13500</v>
      </c>
      <c r="B7931" s="260"/>
      <c r="C7931" s="264" t="str">
        <f>IF(ISERROR(VLOOKUP(B7931,'Tous les abonnés'!$A$6:$I$5491,2,0)),"",VLOOKUP(B7931,'Tous les abonnés'!$A$6:$I$5491,2,0))</f>
        <v/>
      </c>
      <c r="D7931" s="26"/>
      <c r="E7931" s="265"/>
      <c r="F7931" s="207" t="str">
        <f>IF(ISERROR(IF(VLOOKUP(D7931,Paramètres!$C$17:$H$33,6,0)="oui","illimité",VLOOKUP(D7931,Paramètres!$C$17:$H$33,5,0))),"",IF(VLOOKUP(D7931,Paramètres!$C$17:$H$33,6,0)="oui","illimité",VLOOKUP(D7931,Paramètres!$C$17:$H$33,5,0)))</f>
        <v/>
      </c>
      <c r="G7931" s="269" t="str">
        <f t="shared" si="741"/>
        <v/>
      </c>
      <c r="H7931" s="208"/>
      <c r="I7931" s="53"/>
      <c r="J7931" s="209"/>
      <c r="K7931" s="271"/>
      <c r="L7931" s="37"/>
      <c r="M7931" s="218"/>
      <c r="N7931" s="124"/>
      <c r="O7931" s="211" t="str">
        <f t="shared" ca="1" si="742"/>
        <v/>
      </c>
      <c r="P7931" s="212" t="str">
        <f>IF(ISERROR(VLOOKUP(L7931,Paramètres!$A$38:$B$40,2,0)),"",VLOOKUP(L7931,Paramètres!$A$38:$B$40,2,0))</f>
        <v/>
      </c>
      <c r="Q7931" s="211" t="str">
        <f t="shared" ca="1" si="743"/>
        <v/>
      </c>
      <c r="R7931" s="211" t="str">
        <f t="shared" si="739"/>
        <v/>
      </c>
      <c r="S7931" s="213" t="str">
        <f t="shared" ca="1" si="740"/>
        <v/>
      </c>
      <c r="T7931" s="214" t="str">
        <f t="shared" ca="1" si="744"/>
        <v/>
      </c>
    </row>
    <row r="7932" spans="1:20" x14ac:dyDescent="0.25">
      <c r="A7932" s="119" t="s">
        <v>13501</v>
      </c>
      <c r="B7932" s="260"/>
      <c r="C7932" s="264" t="str">
        <f>IF(ISERROR(VLOOKUP(B7932,'Tous les abonnés'!$A$6:$I$5491,2,0)),"",VLOOKUP(B7932,'Tous les abonnés'!$A$6:$I$5491,2,0))</f>
        <v/>
      </c>
      <c r="D7932" s="26"/>
      <c r="E7932" s="265"/>
      <c r="F7932" s="207" t="str">
        <f>IF(ISERROR(IF(VLOOKUP(D7932,Paramètres!$C$17:$H$33,6,0)="oui","illimité",VLOOKUP(D7932,Paramètres!$C$17:$H$33,5,0))),"",IF(VLOOKUP(D7932,Paramètres!$C$17:$H$33,6,0)="oui","illimité",VLOOKUP(D7932,Paramètres!$C$17:$H$33,5,0)))</f>
        <v/>
      </c>
      <c r="G7932" s="269" t="str">
        <f t="shared" si="741"/>
        <v/>
      </c>
      <c r="H7932" s="208"/>
      <c r="I7932" s="53"/>
      <c r="J7932" s="209"/>
      <c r="K7932" s="271"/>
      <c r="L7932" s="37"/>
      <c r="M7932" s="218"/>
      <c r="N7932" s="124"/>
      <c r="O7932" s="211" t="str">
        <f t="shared" ca="1" si="742"/>
        <v/>
      </c>
      <c r="P7932" s="212" t="str">
        <f>IF(ISERROR(VLOOKUP(L7932,Paramètres!$A$38:$B$40,2,0)),"",VLOOKUP(L7932,Paramètres!$A$38:$B$40,2,0))</f>
        <v/>
      </c>
      <c r="Q7932" s="211" t="str">
        <f t="shared" ca="1" si="743"/>
        <v/>
      </c>
      <c r="R7932" s="211" t="str">
        <f t="shared" si="739"/>
        <v/>
      </c>
      <c r="S7932" s="213" t="str">
        <f t="shared" ca="1" si="740"/>
        <v/>
      </c>
      <c r="T7932" s="214" t="str">
        <f t="shared" ca="1" si="744"/>
        <v/>
      </c>
    </row>
    <row r="7933" spans="1:20" x14ac:dyDescent="0.25">
      <c r="A7933" s="119" t="s">
        <v>13502</v>
      </c>
      <c r="B7933" s="260"/>
      <c r="C7933" s="264" t="str">
        <f>IF(ISERROR(VLOOKUP(B7933,'Tous les abonnés'!$A$6:$I$5491,2,0)),"",VLOOKUP(B7933,'Tous les abonnés'!$A$6:$I$5491,2,0))</f>
        <v/>
      </c>
      <c r="D7933" s="26"/>
      <c r="E7933" s="265"/>
      <c r="F7933" s="207" t="str">
        <f>IF(ISERROR(IF(VLOOKUP(D7933,Paramètres!$C$17:$H$33,6,0)="oui","illimité",VLOOKUP(D7933,Paramètres!$C$17:$H$33,5,0))),"",IF(VLOOKUP(D7933,Paramètres!$C$17:$H$33,6,0)="oui","illimité",VLOOKUP(D7933,Paramètres!$C$17:$H$33,5,0)))</f>
        <v/>
      </c>
      <c r="G7933" s="269" t="str">
        <f t="shared" si="741"/>
        <v/>
      </c>
      <c r="H7933" s="208"/>
      <c r="I7933" s="53"/>
      <c r="J7933" s="209"/>
      <c r="K7933" s="271"/>
      <c r="L7933" s="37"/>
      <c r="M7933" s="218"/>
      <c r="N7933" s="124"/>
      <c r="O7933" s="211" t="str">
        <f t="shared" ca="1" si="742"/>
        <v/>
      </c>
      <c r="P7933" s="212" t="str">
        <f>IF(ISERROR(VLOOKUP(L7933,Paramètres!$A$38:$B$40,2,0)),"",VLOOKUP(L7933,Paramètres!$A$38:$B$40,2,0))</f>
        <v/>
      </c>
      <c r="Q7933" s="211" t="str">
        <f t="shared" ca="1" si="743"/>
        <v/>
      </c>
      <c r="R7933" s="211" t="str">
        <f t="shared" si="739"/>
        <v/>
      </c>
      <c r="S7933" s="213" t="str">
        <f t="shared" ca="1" si="740"/>
        <v/>
      </c>
      <c r="T7933" s="214" t="str">
        <f t="shared" ca="1" si="744"/>
        <v/>
      </c>
    </row>
    <row r="7934" spans="1:20" x14ac:dyDescent="0.25">
      <c r="A7934" s="119" t="s">
        <v>13503</v>
      </c>
      <c r="B7934" s="260"/>
      <c r="C7934" s="264" t="str">
        <f>IF(ISERROR(VLOOKUP(B7934,'Tous les abonnés'!$A$6:$I$5491,2,0)),"",VLOOKUP(B7934,'Tous les abonnés'!$A$6:$I$5491,2,0))</f>
        <v/>
      </c>
      <c r="D7934" s="26"/>
      <c r="E7934" s="265"/>
      <c r="F7934" s="207" t="str">
        <f>IF(ISERROR(IF(VLOOKUP(D7934,Paramètres!$C$17:$H$33,6,0)="oui","illimité",VLOOKUP(D7934,Paramètres!$C$17:$H$33,5,0))),"",IF(VLOOKUP(D7934,Paramètres!$C$17:$H$33,6,0)="oui","illimité",VLOOKUP(D7934,Paramètres!$C$17:$H$33,5,0)))</f>
        <v/>
      </c>
      <c r="G7934" s="269" t="str">
        <f t="shared" si="741"/>
        <v/>
      </c>
      <c r="H7934" s="208"/>
      <c r="I7934" s="53"/>
      <c r="J7934" s="209"/>
      <c r="K7934" s="271"/>
      <c r="L7934" s="37"/>
      <c r="M7934" s="218"/>
      <c r="N7934" s="124"/>
      <c r="O7934" s="211" t="str">
        <f t="shared" ca="1" si="742"/>
        <v/>
      </c>
      <c r="P7934" s="212" t="str">
        <f>IF(ISERROR(VLOOKUP(L7934,Paramètres!$A$38:$B$40,2,0)),"",VLOOKUP(L7934,Paramètres!$A$38:$B$40,2,0))</f>
        <v/>
      </c>
      <c r="Q7934" s="211" t="str">
        <f t="shared" ca="1" si="743"/>
        <v/>
      </c>
      <c r="R7934" s="211" t="str">
        <f t="shared" si="739"/>
        <v/>
      </c>
      <c r="S7934" s="213" t="str">
        <f t="shared" ca="1" si="740"/>
        <v/>
      </c>
      <c r="T7934" s="214" t="str">
        <f t="shared" ca="1" si="744"/>
        <v/>
      </c>
    </row>
    <row r="7935" spans="1:20" x14ac:dyDescent="0.25">
      <c r="A7935" s="119" t="s">
        <v>13504</v>
      </c>
      <c r="B7935" s="260"/>
      <c r="C7935" s="264" t="str">
        <f>IF(ISERROR(VLOOKUP(B7935,'Tous les abonnés'!$A$6:$I$5491,2,0)),"",VLOOKUP(B7935,'Tous les abonnés'!$A$6:$I$5491,2,0))</f>
        <v/>
      </c>
      <c r="D7935" s="26"/>
      <c r="E7935" s="265"/>
      <c r="F7935" s="207" t="str">
        <f>IF(ISERROR(IF(VLOOKUP(D7935,Paramètres!$C$17:$H$33,6,0)="oui","illimité",VLOOKUP(D7935,Paramètres!$C$17:$H$33,5,0))),"",IF(VLOOKUP(D7935,Paramètres!$C$17:$H$33,6,0)="oui","illimité",VLOOKUP(D7935,Paramètres!$C$17:$H$33,5,0)))</f>
        <v/>
      </c>
      <c r="G7935" s="269" t="str">
        <f t="shared" si="741"/>
        <v/>
      </c>
      <c r="H7935" s="208"/>
      <c r="I7935" s="53"/>
      <c r="J7935" s="209"/>
      <c r="K7935" s="271"/>
      <c r="L7935" s="37"/>
      <c r="M7935" s="218"/>
      <c r="N7935" s="124"/>
      <c r="O7935" s="211" t="str">
        <f t="shared" ca="1" si="742"/>
        <v/>
      </c>
      <c r="P7935" s="212" t="str">
        <f>IF(ISERROR(VLOOKUP(L7935,Paramètres!$A$38:$B$40,2,0)),"",VLOOKUP(L7935,Paramètres!$A$38:$B$40,2,0))</f>
        <v/>
      </c>
      <c r="Q7935" s="211" t="str">
        <f t="shared" ca="1" si="743"/>
        <v/>
      </c>
      <c r="R7935" s="211" t="str">
        <f t="shared" si="739"/>
        <v/>
      </c>
      <c r="S7935" s="213" t="str">
        <f t="shared" ca="1" si="740"/>
        <v/>
      </c>
      <c r="T7935" s="214" t="str">
        <f t="shared" ca="1" si="744"/>
        <v/>
      </c>
    </row>
    <row r="7936" spans="1:20" x14ac:dyDescent="0.25">
      <c r="A7936" s="119" t="s">
        <v>13505</v>
      </c>
      <c r="B7936" s="260"/>
      <c r="C7936" s="264" t="str">
        <f>IF(ISERROR(VLOOKUP(B7936,'Tous les abonnés'!$A$6:$I$5491,2,0)),"",VLOOKUP(B7936,'Tous les abonnés'!$A$6:$I$5491,2,0))</f>
        <v/>
      </c>
      <c r="D7936" s="26"/>
      <c r="E7936" s="265"/>
      <c r="F7936" s="207" t="str">
        <f>IF(ISERROR(IF(VLOOKUP(D7936,Paramètres!$C$17:$H$33,6,0)="oui","illimité",VLOOKUP(D7936,Paramètres!$C$17:$H$33,5,0))),"",IF(VLOOKUP(D7936,Paramètres!$C$17:$H$33,6,0)="oui","illimité",VLOOKUP(D7936,Paramètres!$C$17:$H$33,5,0)))</f>
        <v/>
      </c>
      <c r="G7936" s="269" t="str">
        <f t="shared" si="741"/>
        <v/>
      </c>
      <c r="H7936" s="208"/>
      <c r="I7936" s="53"/>
      <c r="J7936" s="209"/>
      <c r="K7936" s="271"/>
      <c r="L7936" s="37"/>
      <c r="M7936" s="218"/>
      <c r="N7936" s="124"/>
      <c r="O7936" s="211" t="str">
        <f t="shared" ca="1" si="742"/>
        <v/>
      </c>
      <c r="P7936" s="212" t="str">
        <f>IF(ISERROR(VLOOKUP(L7936,Paramètres!$A$38:$B$40,2,0)),"",VLOOKUP(L7936,Paramètres!$A$38:$B$40,2,0))</f>
        <v/>
      </c>
      <c r="Q7936" s="211" t="str">
        <f t="shared" ca="1" si="743"/>
        <v/>
      </c>
      <c r="R7936" s="211" t="str">
        <f t="shared" si="739"/>
        <v/>
      </c>
      <c r="S7936" s="213" t="str">
        <f t="shared" ca="1" si="740"/>
        <v/>
      </c>
      <c r="T7936" s="214" t="str">
        <f t="shared" ca="1" si="744"/>
        <v/>
      </c>
    </row>
    <row r="7937" spans="1:20" x14ac:dyDescent="0.25">
      <c r="A7937" s="119" t="s">
        <v>13506</v>
      </c>
      <c r="B7937" s="260"/>
      <c r="C7937" s="264" t="str">
        <f>IF(ISERROR(VLOOKUP(B7937,'Tous les abonnés'!$A$6:$I$5491,2,0)),"",VLOOKUP(B7937,'Tous les abonnés'!$A$6:$I$5491,2,0))</f>
        <v/>
      </c>
      <c r="D7937" s="26"/>
      <c r="E7937" s="265"/>
      <c r="F7937" s="207" t="str">
        <f>IF(ISERROR(IF(VLOOKUP(D7937,Paramètres!$C$17:$H$33,6,0)="oui","illimité",VLOOKUP(D7937,Paramètres!$C$17:$H$33,5,0))),"",IF(VLOOKUP(D7937,Paramètres!$C$17:$H$33,6,0)="oui","illimité",VLOOKUP(D7937,Paramètres!$C$17:$H$33,5,0)))</f>
        <v/>
      </c>
      <c r="G7937" s="269" t="str">
        <f t="shared" si="741"/>
        <v/>
      </c>
      <c r="H7937" s="208"/>
      <c r="I7937" s="53"/>
      <c r="J7937" s="209"/>
      <c r="K7937" s="271"/>
      <c r="L7937" s="37"/>
      <c r="M7937" s="218"/>
      <c r="N7937" s="124"/>
      <c r="O7937" s="211" t="str">
        <f t="shared" ca="1" si="742"/>
        <v/>
      </c>
      <c r="P7937" s="212" t="str">
        <f>IF(ISERROR(VLOOKUP(L7937,Paramètres!$A$38:$B$40,2,0)),"",VLOOKUP(L7937,Paramètres!$A$38:$B$40,2,0))</f>
        <v/>
      </c>
      <c r="Q7937" s="211" t="str">
        <f t="shared" ca="1" si="743"/>
        <v/>
      </c>
      <c r="R7937" s="211" t="str">
        <f t="shared" si="739"/>
        <v/>
      </c>
      <c r="S7937" s="213" t="str">
        <f t="shared" ca="1" si="740"/>
        <v/>
      </c>
      <c r="T7937" s="214" t="str">
        <f t="shared" ca="1" si="744"/>
        <v/>
      </c>
    </row>
    <row r="7938" spans="1:20" x14ac:dyDescent="0.25">
      <c r="A7938" s="119" t="s">
        <v>13507</v>
      </c>
      <c r="B7938" s="260"/>
      <c r="C7938" s="264" t="str">
        <f>IF(ISERROR(VLOOKUP(B7938,'Tous les abonnés'!$A$6:$I$5491,2,0)),"",VLOOKUP(B7938,'Tous les abonnés'!$A$6:$I$5491,2,0))</f>
        <v/>
      </c>
      <c r="D7938" s="26"/>
      <c r="E7938" s="265"/>
      <c r="F7938" s="207" t="str">
        <f>IF(ISERROR(IF(VLOOKUP(D7938,Paramètres!$C$17:$H$33,6,0)="oui","illimité",VLOOKUP(D7938,Paramètres!$C$17:$H$33,5,0))),"",IF(VLOOKUP(D7938,Paramètres!$C$17:$H$33,6,0)="oui","illimité",VLOOKUP(D7938,Paramètres!$C$17:$H$33,5,0)))</f>
        <v/>
      </c>
      <c r="G7938" s="269" t="str">
        <f t="shared" si="741"/>
        <v/>
      </c>
      <c r="H7938" s="208"/>
      <c r="I7938" s="53"/>
      <c r="J7938" s="209"/>
      <c r="K7938" s="271"/>
      <c r="L7938" s="37"/>
      <c r="M7938" s="218"/>
      <c r="N7938" s="124"/>
      <c r="O7938" s="211" t="str">
        <f t="shared" ca="1" si="742"/>
        <v/>
      </c>
      <c r="P7938" s="212" t="str">
        <f>IF(ISERROR(VLOOKUP(L7938,Paramètres!$A$38:$B$40,2,0)),"",VLOOKUP(L7938,Paramètres!$A$38:$B$40,2,0))</f>
        <v/>
      </c>
      <c r="Q7938" s="211" t="str">
        <f t="shared" ca="1" si="743"/>
        <v/>
      </c>
      <c r="R7938" s="211" t="str">
        <f t="shared" si="739"/>
        <v/>
      </c>
      <c r="S7938" s="213" t="str">
        <f t="shared" ca="1" si="740"/>
        <v/>
      </c>
      <c r="T7938" s="214" t="str">
        <f t="shared" ca="1" si="744"/>
        <v/>
      </c>
    </row>
    <row r="7939" spans="1:20" x14ac:dyDescent="0.25">
      <c r="A7939" s="119" t="s">
        <v>13508</v>
      </c>
      <c r="B7939" s="260"/>
      <c r="C7939" s="264" t="str">
        <f>IF(ISERROR(VLOOKUP(B7939,'Tous les abonnés'!$A$6:$I$5491,2,0)),"",VLOOKUP(B7939,'Tous les abonnés'!$A$6:$I$5491,2,0))</f>
        <v/>
      </c>
      <c r="D7939" s="26"/>
      <c r="E7939" s="265"/>
      <c r="F7939" s="207" t="str">
        <f>IF(ISERROR(IF(VLOOKUP(D7939,Paramètres!$C$17:$H$33,6,0)="oui","illimité",VLOOKUP(D7939,Paramètres!$C$17:$H$33,5,0))),"",IF(VLOOKUP(D7939,Paramètres!$C$17:$H$33,6,0)="oui","illimité",VLOOKUP(D7939,Paramètres!$C$17:$H$33,5,0)))</f>
        <v/>
      </c>
      <c r="G7939" s="269" t="str">
        <f t="shared" si="741"/>
        <v/>
      </c>
      <c r="H7939" s="208"/>
      <c r="I7939" s="53"/>
      <c r="J7939" s="209"/>
      <c r="K7939" s="271"/>
      <c r="L7939" s="37"/>
      <c r="M7939" s="218"/>
      <c r="N7939" s="124"/>
      <c r="O7939" s="211" t="str">
        <f t="shared" ca="1" si="742"/>
        <v/>
      </c>
      <c r="P7939" s="212" t="str">
        <f>IF(ISERROR(VLOOKUP(L7939,Paramètres!$A$38:$B$40,2,0)),"",VLOOKUP(L7939,Paramètres!$A$38:$B$40,2,0))</f>
        <v/>
      </c>
      <c r="Q7939" s="211" t="str">
        <f t="shared" ca="1" si="743"/>
        <v/>
      </c>
      <c r="R7939" s="211" t="str">
        <f t="shared" si="739"/>
        <v/>
      </c>
      <c r="S7939" s="213" t="str">
        <f t="shared" ca="1" si="740"/>
        <v/>
      </c>
      <c r="T7939" s="214" t="str">
        <f t="shared" ca="1" si="744"/>
        <v/>
      </c>
    </row>
    <row r="7940" spans="1:20" x14ac:dyDescent="0.25">
      <c r="A7940" s="119" t="s">
        <v>13509</v>
      </c>
      <c r="B7940" s="260"/>
      <c r="C7940" s="264" t="str">
        <f>IF(ISERROR(VLOOKUP(B7940,'Tous les abonnés'!$A$6:$I$5491,2,0)),"",VLOOKUP(B7940,'Tous les abonnés'!$A$6:$I$5491,2,0))</f>
        <v/>
      </c>
      <c r="D7940" s="26"/>
      <c r="E7940" s="265"/>
      <c r="F7940" s="207" t="str">
        <f>IF(ISERROR(IF(VLOOKUP(D7940,Paramètres!$C$17:$H$33,6,0)="oui","illimité",VLOOKUP(D7940,Paramètres!$C$17:$H$33,5,0))),"",IF(VLOOKUP(D7940,Paramètres!$C$17:$H$33,6,0)="oui","illimité",VLOOKUP(D7940,Paramètres!$C$17:$H$33,5,0)))</f>
        <v/>
      </c>
      <c r="G7940" s="269" t="str">
        <f t="shared" si="741"/>
        <v/>
      </c>
      <c r="H7940" s="208"/>
      <c r="I7940" s="53"/>
      <c r="J7940" s="209"/>
      <c r="K7940" s="271"/>
      <c r="L7940" s="37"/>
      <c r="M7940" s="218"/>
      <c r="N7940" s="124"/>
      <c r="O7940" s="211" t="str">
        <f t="shared" ca="1" si="742"/>
        <v/>
      </c>
      <c r="P7940" s="212" t="str">
        <f>IF(ISERROR(VLOOKUP(L7940,Paramètres!$A$38:$B$40,2,0)),"",VLOOKUP(L7940,Paramètres!$A$38:$B$40,2,0))</f>
        <v/>
      </c>
      <c r="Q7940" s="211" t="str">
        <f t="shared" ca="1" si="743"/>
        <v/>
      </c>
      <c r="R7940" s="211" t="str">
        <f t="shared" si="739"/>
        <v/>
      </c>
      <c r="S7940" s="213" t="str">
        <f t="shared" ca="1" si="740"/>
        <v/>
      </c>
      <c r="T7940" s="214" t="str">
        <f t="shared" ca="1" si="744"/>
        <v/>
      </c>
    </row>
    <row r="7941" spans="1:20" x14ac:dyDescent="0.25">
      <c r="A7941" s="119" t="s">
        <v>13510</v>
      </c>
      <c r="B7941" s="260"/>
      <c r="C7941" s="264" t="str">
        <f>IF(ISERROR(VLOOKUP(B7941,'Tous les abonnés'!$A$6:$I$5491,2,0)),"",VLOOKUP(B7941,'Tous les abonnés'!$A$6:$I$5491,2,0))</f>
        <v/>
      </c>
      <c r="D7941" s="26"/>
      <c r="E7941" s="265"/>
      <c r="F7941" s="207" t="str">
        <f>IF(ISERROR(IF(VLOOKUP(D7941,Paramètres!$C$17:$H$33,6,0)="oui","illimité",VLOOKUP(D7941,Paramètres!$C$17:$H$33,5,0))),"",IF(VLOOKUP(D7941,Paramètres!$C$17:$H$33,6,0)="oui","illimité",VLOOKUP(D7941,Paramètres!$C$17:$H$33,5,0)))</f>
        <v/>
      </c>
      <c r="G7941" s="269" t="str">
        <f t="shared" si="741"/>
        <v/>
      </c>
      <c r="H7941" s="208"/>
      <c r="I7941" s="53"/>
      <c r="J7941" s="209"/>
      <c r="K7941" s="271"/>
      <c r="L7941" s="37"/>
      <c r="M7941" s="218"/>
      <c r="N7941" s="124"/>
      <c r="O7941" s="211" t="str">
        <f t="shared" ca="1" si="742"/>
        <v/>
      </c>
      <c r="P7941" s="212" t="str">
        <f>IF(ISERROR(VLOOKUP(L7941,Paramètres!$A$38:$B$40,2,0)),"",VLOOKUP(L7941,Paramètres!$A$38:$B$40,2,0))</f>
        <v/>
      </c>
      <c r="Q7941" s="211" t="str">
        <f t="shared" ca="1" si="743"/>
        <v/>
      </c>
      <c r="R7941" s="211" t="str">
        <f t="shared" si="739"/>
        <v/>
      </c>
      <c r="S7941" s="213" t="str">
        <f t="shared" ca="1" si="740"/>
        <v/>
      </c>
      <c r="T7941" s="214" t="str">
        <f t="shared" ca="1" si="744"/>
        <v/>
      </c>
    </row>
    <row r="7942" spans="1:20" x14ac:dyDescent="0.25">
      <c r="A7942" s="119" t="s">
        <v>13511</v>
      </c>
      <c r="B7942" s="260"/>
      <c r="C7942" s="264" t="str">
        <f>IF(ISERROR(VLOOKUP(B7942,'Tous les abonnés'!$A$6:$I$5491,2,0)),"",VLOOKUP(B7942,'Tous les abonnés'!$A$6:$I$5491,2,0))</f>
        <v/>
      </c>
      <c r="D7942" s="26"/>
      <c r="E7942" s="265"/>
      <c r="F7942" s="207" t="str">
        <f>IF(ISERROR(IF(VLOOKUP(D7942,Paramètres!$C$17:$H$33,6,0)="oui","illimité",VLOOKUP(D7942,Paramètres!$C$17:$H$33,5,0))),"",IF(VLOOKUP(D7942,Paramètres!$C$17:$H$33,6,0)="oui","illimité",VLOOKUP(D7942,Paramètres!$C$17:$H$33,5,0)))</f>
        <v/>
      </c>
      <c r="G7942" s="269" t="str">
        <f t="shared" si="741"/>
        <v/>
      </c>
      <c r="H7942" s="208"/>
      <c r="I7942" s="53"/>
      <c r="J7942" s="209"/>
      <c r="K7942" s="271"/>
      <c r="L7942" s="37"/>
      <c r="M7942" s="218"/>
      <c r="N7942" s="124"/>
      <c r="O7942" s="211" t="str">
        <f t="shared" ca="1" si="742"/>
        <v/>
      </c>
      <c r="P7942" s="212" t="str">
        <f>IF(ISERROR(VLOOKUP(L7942,Paramètres!$A$38:$B$40,2,0)),"",VLOOKUP(L7942,Paramètres!$A$38:$B$40,2,0))</f>
        <v/>
      </c>
      <c r="Q7942" s="211" t="str">
        <f t="shared" ca="1" si="743"/>
        <v/>
      </c>
      <c r="R7942" s="211" t="str">
        <f t="shared" si="739"/>
        <v/>
      </c>
      <c r="S7942" s="213" t="str">
        <f t="shared" ca="1" si="740"/>
        <v/>
      </c>
      <c r="T7942" s="214" t="str">
        <f t="shared" ca="1" si="744"/>
        <v/>
      </c>
    </row>
    <row r="7943" spans="1:20" x14ac:dyDescent="0.25">
      <c r="A7943" s="119" t="s">
        <v>13512</v>
      </c>
      <c r="B7943" s="260"/>
      <c r="C7943" s="264" t="str">
        <f>IF(ISERROR(VLOOKUP(B7943,'Tous les abonnés'!$A$6:$I$5491,2,0)),"",VLOOKUP(B7943,'Tous les abonnés'!$A$6:$I$5491,2,0))</f>
        <v/>
      </c>
      <c r="D7943" s="26"/>
      <c r="E7943" s="265"/>
      <c r="F7943" s="207" t="str">
        <f>IF(ISERROR(IF(VLOOKUP(D7943,Paramètres!$C$17:$H$33,6,0)="oui","illimité",VLOOKUP(D7943,Paramètres!$C$17:$H$33,5,0))),"",IF(VLOOKUP(D7943,Paramètres!$C$17:$H$33,6,0)="oui","illimité",VLOOKUP(D7943,Paramètres!$C$17:$H$33,5,0)))</f>
        <v/>
      </c>
      <c r="G7943" s="269" t="str">
        <f t="shared" si="741"/>
        <v/>
      </c>
      <c r="H7943" s="208"/>
      <c r="I7943" s="53"/>
      <c r="J7943" s="209"/>
      <c r="K7943" s="271"/>
      <c r="L7943" s="37"/>
      <c r="M7943" s="218"/>
      <c r="N7943" s="124"/>
      <c r="O7943" s="211" t="str">
        <f t="shared" ca="1" si="742"/>
        <v/>
      </c>
      <c r="P7943" s="212" t="str">
        <f>IF(ISERROR(VLOOKUP(L7943,Paramètres!$A$38:$B$40,2,0)),"",VLOOKUP(L7943,Paramètres!$A$38:$B$40,2,0))</f>
        <v/>
      </c>
      <c r="Q7943" s="211" t="str">
        <f t="shared" ca="1" si="743"/>
        <v/>
      </c>
      <c r="R7943" s="211" t="str">
        <f t="shared" ref="R7943:R8006" si="745">IF(L7943="en 1 fois",1,IF(F7943="illimité",O7943/P7943,IF(ISERROR(F7943/P7943),"",ROUND(F7943/P7943,0))))</f>
        <v/>
      </c>
      <c r="S7943" s="213" t="str">
        <f t="shared" ref="S7943:S8006" ca="1" si="746">IF(ISERROR(IF(F7943="illimité",Q7943*J7943,IF(L7943="en 1 fois",J7943,J7943*Q7943/R7943))),"",IF(F7943="illimité",Q7943*J7943,IF(L7943="en 1 fois",J7943,J7943*Q7943/R7943)))</f>
        <v/>
      </c>
      <c r="T7943" s="214" t="str">
        <f t="shared" ca="1" si="744"/>
        <v/>
      </c>
    </row>
    <row r="7944" spans="1:20" x14ac:dyDescent="0.25">
      <c r="A7944" s="119" t="s">
        <v>13513</v>
      </c>
      <c r="B7944" s="260"/>
      <c r="C7944" s="264" t="str">
        <f>IF(ISERROR(VLOOKUP(B7944,'Tous les abonnés'!$A$6:$I$5491,2,0)),"",VLOOKUP(B7944,'Tous les abonnés'!$A$6:$I$5491,2,0))</f>
        <v/>
      </c>
      <c r="D7944" s="26"/>
      <c r="E7944" s="265"/>
      <c r="F7944" s="207" t="str">
        <f>IF(ISERROR(IF(VLOOKUP(D7944,Paramètres!$C$17:$H$33,6,0)="oui","illimité",VLOOKUP(D7944,Paramètres!$C$17:$H$33,5,0))),"",IF(VLOOKUP(D7944,Paramètres!$C$17:$H$33,6,0)="oui","illimité",VLOOKUP(D7944,Paramètres!$C$17:$H$33,5,0)))</f>
        <v/>
      </c>
      <c r="G7944" s="269" t="str">
        <f t="shared" ref="G7944:G8007" si="747">IF(ISBLANK(K7944),IF(ISERROR(E7944+F7944),"",E7944+F7944),K7944)</f>
        <v/>
      </c>
      <c r="H7944" s="208"/>
      <c r="I7944" s="53"/>
      <c r="J7944" s="209"/>
      <c r="K7944" s="271"/>
      <c r="L7944" s="37"/>
      <c r="M7944" s="218"/>
      <c r="N7944" s="124"/>
      <c r="O7944" s="211" t="str">
        <f t="shared" ref="O7944:O8007" ca="1" si="748">IF(ISBLANK(E7944),"",IF(TODAY()&gt;G7944,G7944-E7944,TODAY()-E7944))</f>
        <v/>
      </c>
      <c r="P7944" s="212" t="str">
        <f>IF(ISERROR(VLOOKUP(L7944,Paramètres!$A$38:$B$40,2,0)),"",VLOOKUP(L7944,Paramètres!$A$38:$B$40,2,0))</f>
        <v/>
      </c>
      <c r="Q7944" s="211" t="str">
        <f t="shared" ref="Q7944:Q8007" ca="1" si="749">IF(ISERROR(O7944/P7944),"",ROUND(O7944/P7944,0))</f>
        <v/>
      </c>
      <c r="R7944" s="211" t="str">
        <f t="shared" si="745"/>
        <v/>
      </c>
      <c r="S7944" s="213" t="str">
        <f t="shared" ca="1" si="746"/>
        <v/>
      </c>
      <c r="T7944" s="214" t="str">
        <f t="shared" ref="T7944:T8007" ca="1" si="750">IF(ISERROR(S7944-N7944),"",S7944-N7944)</f>
        <v/>
      </c>
    </row>
    <row r="7945" spans="1:20" x14ac:dyDescent="0.25">
      <c r="A7945" s="119" t="s">
        <v>13514</v>
      </c>
      <c r="B7945" s="260"/>
      <c r="C7945" s="264" t="str">
        <f>IF(ISERROR(VLOOKUP(B7945,'Tous les abonnés'!$A$6:$I$5491,2,0)),"",VLOOKUP(B7945,'Tous les abonnés'!$A$6:$I$5491,2,0))</f>
        <v/>
      </c>
      <c r="D7945" s="26"/>
      <c r="E7945" s="265"/>
      <c r="F7945" s="207" t="str">
        <f>IF(ISERROR(IF(VLOOKUP(D7945,Paramètres!$C$17:$H$33,6,0)="oui","illimité",VLOOKUP(D7945,Paramètres!$C$17:$H$33,5,0))),"",IF(VLOOKUP(D7945,Paramètres!$C$17:$H$33,6,0)="oui","illimité",VLOOKUP(D7945,Paramètres!$C$17:$H$33,5,0)))</f>
        <v/>
      </c>
      <c r="G7945" s="269" t="str">
        <f t="shared" si="747"/>
        <v/>
      </c>
      <c r="H7945" s="208"/>
      <c r="I7945" s="53"/>
      <c r="J7945" s="209"/>
      <c r="K7945" s="271"/>
      <c r="L7945" s="37"/>
      <c r="M7945" s="218"/>
      <c r="N7945" s="124"/>
      <c r="O7945" s="211" t="str">
        <f t="shared" ca="1" si="748"/>
        <v/>
      </c>
      <c r="P7945" s="212" t="str">
        <f>IF(ISERROR(VLOOKUP(L7945,Paramètres!$A$38:$B$40,2,0)),"",VLOOKUP(L7945,Paramètres!$A$38:$B$40,2,0))</f>
        <v/>
      </c>
      <c r="Q7945" s="211" t="str">
        <f t="shared" ca="1" si="749"/>
        <v/>
      </c>
      <c r="R7945" s="211" t="str">
        <f t="shared" si="745"/>
        <v/>
      </c>
      <c r="S7945" s="213" t="str">
        <f t="shared" ca="1" si="746"/>
        <v/>
      </c>
      <c r="T7945" s="214" t="str">
        <f t="shared" ca="1" si="750"/>
        <v/>
      </c>
    </row>
    <row r="7946" spans="1:20" x14ac:dyDescent="0.25">
      <c r="A7946" s="119" t="s">
        <v>13515</v>
      </c>
      <c r="B7946" s="260"/>
      <c r="C7946" s="264" t="str">
        <f>IF(ISERROR(VLOOKUP(B7946,'Tous les abonnés'!$A$6:$I$5491,2,0)),"",VLOOKUP(B7946,'Tous les abonnés'!$A$6:$I$5491,2,0))</f>
        <v/>
      </c>
      <c r="D7946" s="26"/>
      <c r="E7946" s="265"/>
      <c r="F7946" s="207" t="str">
        <f>IF(ISERROR(IF(VLOOKUP(D7946,Paramètres!$C$17:$H$33,6,0)="oui","illimité",VLOOKUP(D7946,Paramètres!$C$17:$H$33,5,0))),"",IF(VLOOKUP(D7946,Paramètres!$C$17:$H$33,6,0)="oui","illimité",VLOOKUP(D7946,Paramètres!$C$17:$H$33,5,0)))</f>
        <v/>
      </c>
      <c r="G7946" s="269" t="str">
        <f t="shared" si="747"/>
        <v/>
      </c>
      <c r="H7946" s="208"/>
      <c r="I7946" s="53"/>
      <c r="J7946" s="209"/>
      <c r="K7946" s="271"/>
      <c r="L7946" s="37"/>
      <c r="M7946" s="218"/>
      <c r="N7946" s="124"/>
      <c r="O7946" s="211" t="str">
        <f t="shared" ca="1" si="748"/>
        <v/>
      </c>
      <c r="P7946" s="212" t="str">
        <f>IF(ISERROR(VLOOKUP(L7946,Paramètres!$A$38:$B$40,2,0)),"",VLOOKUP(L7946,Paramètres!$A$38:$B$40,2,0))</f>
        <v/>
      </c>
      <c r="Q7946" s="211" t="str">
        <f t="shared" ca="1" si="749"/>
        <v/>
      </c>
      <c r="R7946" s="211" t="str">
        <f t="shared" si="745"/>
        <v/>
      </c>
      <c r="S7946" s="213" t="str">
        <f t="shared" ca="1" si="746"/>
        <v/>
      </c>
      <c r="T7946" s="214" t="str">
        <f t="shared" ca="1" si="750"/>
        <v/>
      </c>
    </row>
    <row r="7947" spans="1:20" x14ac:dyDescent="0.25">
      <c r="A7947" s="119" t="s">
        <v>13516</v>
      </c>
      <c r="B7947" s="260"/>
      <c r="C7947" s="264" t="str">
        <f>IF(ISERROR(VLOOKUP(B7947,'Tous les abonnés'!$A$6:$I$5491,2,0)),"",VLOOKUP(B7947,'Tous les abonnés'!$A$6:$I$5491,2,0))</f>
        <v/>
      </c>
      <c r="D7947" s="26"/>
      <c r="E7947" s="265"/>
      <c r="F7947" s="207" t="str">
        <f>IF(ISERROR(IF(VLOOKUP(D7947,Paramètres!$C$17:$H$33,6,0)="oui","illimité",VLOOKUP(D7947,Paramètres!$C$17:$H$33,5,0))),"",IF(VLOOKUP(D7947,Paramètres!$C$17:$H$33,6,0)="oui","illimité",VLOOKUP(D7947,Paramètres!$C$17:$H$33,5,0)))</f>
        <v/>
      </c>
      <c r="G7947" s="269" t="str">
        <f t="shared" si="747"/>
        <v/>
      </c>
      <c r="H7947" s="208"/>
      <c r="I7947" s="53"/>
      <c r="J7947" s="209"/>
      <c r="K7947" s="271"/>
      <c r="L7947" s="37"/>
      <c r="M7947" s="218"/>
      <c r="N7947" s="124"/>
      <c r="O7947" s="211" t="str">
        <f t="shared" ca="1" si="748"/>
        <v/>
      </c>
      <c r="P7947" s="212" t="str">
        <f>IF(ISERROR(VLOOKUP(L7947,Paramètres!$A$38:$B$40,2,0)),"",VLOOKUP(L7947,Paramètres!$A$38:$B$40,2,0))</f>
        <v/>
      </c>
      <c r="Q7947" s="211" t="str">
        <f t="shared" ca="1" si="749"/>
        <v/>
      </c>
      <c r="R7947" s="211" t="str">
        <f t="shared" si="745"/>
        <v/>
      </c>
      <c r="S7947" s="213" t="str">
        <f t="shared" ca="1" si="746"/>
        <v/>
      </c>
      <c r="T7947" s="214" t="str">
        <f t="shared" ca="1" si="750"/>
        <v/>
      </c>
    </row>
    <row r="7948" spans="1:20" x14ac:dyDescent="0.25">
      <c r="A7948" s="119" t="s">
        <v>13517</v>
      </c>
      <c r="B7948" s="260"/>
      <c r="C7948" s="264" t="str">
        <f>IF(ISERROR(VLOOKUP(B7948,'Tous les abonnés'!$A$6:$I$5491,2,0)),"",VLOOKUP(B7948,'Tous les abonnés'!$A$6:$I$5491,2,0))</f>
        <v/>
      </c>
      <c r="D7948" s="26"/>
      <c r="E7948" s="265"/>
      <c r="F7948" s="207" t="str">
        <f>IF(ISERROR(IF(VLOOKUP(D7948,Paramètres!$C$17:$H$33,6,0)="oui","illimité",VLOOKUP(D7948,Paramètres!$C$17:$H$33,5,0))),"",IF(VLOOKUP(D7948,Paramètres!$C$17:$H$33,6,0)="oui","illimité",VLOOKUP(D7948,Paramètres!$C$17:$H$33,5,0)))</f>
        <v/>
      </c>
      <c r="G7948" s="269" t="str">
        <f t="shared" si="747"/>
        <v/>
      </c>
      <c r="H7948" s="208"/>
      <c r="I7948" s="53"/>
      <c r="J7948" s="209"/>
      <c r="K7948" s="271"/>
      <c r="L7948" s="37"/>
      <c r="M7948" s="218"/>
      <c r="N7948" s="124"/>
      <c r="O7948" s="211" t="str">
        <f t="shared" ca="1" si="748"/>
        <v/>
      </c>
      <c r="P7948" s="212" t="str">
        <f>IF(ISERROR(VLOOKUP(L7948,Paramètres!$A$38:$B$40,2,0)),"",VLOOKUP(L7948,Paramètres!$A$38:$B$40,2,0))</f>
        <v/>
      </c>
      <c r="Q7948" s="211" t="str">
        <f t="shared" ca="1" si="749"/>
        <v/>
      </c>
      <c r="R7948" s="211" t="str">
        <f t="shared" si="745"/>
        <v/>
      </c>
      <c r="S7948" s="213" t="str">
        <f t="shared" ca="1" si="746"/>
        <v/>
      </c>
      <c r="T7948" s="214" t="str">
        <f t="shared" ca="1" si="750"/>
        <v/>
      </c>
    </row>
    <row r="7949" spans="1:20" x14ac:dyDescent="0.25">
      <c r="A7949" s="119" t="s">
        <v>13518</v>
      </c>
      <c r="B7949" s="260"/>
      <c r="C7949" s="264" t="str">
        <f>IF(ISERROR(VLOOKUP(B7949,'Tous les abonnés'!$A$6:$I$5491,2,0)),"",VLOOKUP(B7949,'Tous les abonnés'!$A$6:$I$5491,2,0))</f>
        <v/>
      </c>
      <c r="D7949" s="26"/>
      <c r="E7949" s="265"/>
      <c r="F7949" s="207" t="str">
        <f>IF(ISERROR(IF(VLOOKUP(D7949,Paramètres!$C$17:$H$33,6,0)="oui","illimité",VLOOKUP(D7949,Paramètres!$C$17:$H$33,5,0))),"",IF(VLOOKUP(D7949,Paramètres!$C$17:$H$33,6,0)="oui","illimité",VLOOKUP(D7949,Paramètres!$C$17:$H$33,5,0)))</f>
        <v/>
      </c>
      <c r="G7949" s="269" t="str">
        <f t="shared" si="747"/>
        <v/>
      </c>
      <c r="H7949" s="208"/>
      <c r="I7949" s="53"/>
      <c r="J7949" s="209"/>
      <c r="K7949" s="271"/>
      <c r="L7949" s="37"/>
      <c r="M7949" s="218"/>
      <c r="N7949" s="124"/>
      <c r="O7949" s="211" t="str">
        <f t="shared" ca="1" si="748"/>
        <v/>
      </c>
      <c r="P7949" s="212" t="str">
        <f>IF(ISERROR(VLOOKUP(L7949,Paramètres!$A$38:$B$40,2,0)),"",VLOOKUP(L7949,Paramètres!$A$38:$B$40,2,0))</f>
        <v/>
      </c>
      <c r="Q7949" s="211" t="str">
        <f t="shared" ca="1" si="749"/>
        <v/>
      </c>
      <c r="R7949" s="211" t="str">
        <f t="shared" si="745"/>
        <v/>
      </c>
      <c r="S7949" s="213" t="str">
        <f t="shared" ca="1" si="746"/>
        <v/>
      </c>
      <c r="T7949" s="214" t="str">
        <f t="shared" ca="1" si="750"/>
        <v/>
      </c>
    </row>
    <row r="7950" spans="1:20" x14ac:dyDescent="0.25">
      <c r="A7950" s="119" t="s">
        <v>13519</v>
      </c>
      <c r="B7950" s="260"/>
      <c r="C7950" s="264" t="str">
        <f>IF(ISERROR(VLOOKUP(B7950,'Tous les abonnés'!$A$6:$I$5491,2,0)),"",VLOOKUP(B7950,'Tous les abonnés'!$A$6:$I$5491,2,0))</f>
        <v/>
      </c>
      <c r="D7950" s="26"/>
      <c r="E7950" s="265"/>
      <c r="F7950" s="207" t="str">
        <f>IF(ISERROR(IF(VLOOKUP(D7950,Paramètres!$C$17:$H$33,6,0)="oui","illimité",VLOOKUP(D7950,Paramètres!$C$17:$H$33,5,0))),"",IF(VLOOKUP(D7950,Paramètres!$C$17:$H$33,6,0)="oui","illimité",VLOOKUP(D7950,Paramètres!$C$17:$H$33,5,0)))</f>
        <v/>
      </c>
      <c r="G7950" s="269" t="str">
        <f t="shared" si="747"/>
        <v/>
      </c>
      <c r="H7950" s="208"/>
      <c r="I7950" s="53"/>
      <c r="J7950" s="209"/>
      <c r="K7950" s="271"/>
      <c r="L7950" s="37"/>
      <c r="M7950" s="218"/>
      <c r="N7950" s="124"/>
      <c r="O7950" s="211" t="str">
        <f t="shared" ca="1" si="748"/>
        <v/>
      </c>
      <c r="P7950" s="212" t="str">
        <f>IF(ISERROR(VLOOKUP(L7950,Paramètres!$A$38:$B$40,2,0)),"",VLOOKUP(L7950,Paramètres!$A$38:$B$40,2,0))</f>
        <v/>
      </c>
      <c r="Q7950" s="211" t="str">
        <f t="shared" ca="1" si="749"/>
        <v/>
      </c>
      <c r="R7950" s="211" t="str">
        <f t="shared" si="745"/>
        <v/>
      </c>
      <c r="S7950" s="213" t="str">
        <f t="shared" ca="1" si="746"/>
        <v/>
      </c>
      <c r="T7950" s="214" t="str">
        <f t="shared" ca="1" si="750"/>
        <v/>
      </c>
    </row>
    <row r="7951" spans="1:20" x14ac:dyDescent="0.25">
      <c r="A7951" s="119" t="s">
        <v>13520</v>
      </c>
      <c r="B7951" s="260"/>
      <c r="C7951" s="264" t="str">
        <f>IF(ISERROR(VLOOKUP(B7951,'Tous les abonnés'!$A$6:$I$5491,2,0)),"",VLOOKUP(B7951,'Tous les abonnés'!$A$6:$I$5491,2,0))</f>
        <v/>
      </c>
      <c r="D7951" s="26"/>
      <c r="E7951" s="265"/>
      <c r="F7951" s="207" t="str">
        <f>IF(ISERROR(IF(VLOOKUP(D7951,Paramètres!$C$17:$H$33,6,0)="oui","illimité",VLOOKUP(D7951,Paramètres!$C$17:$H$33,5,0))),"",IF(VLOOKUP(D7951,Paramètres!$C$17:$H$33,6,0)="oui","illimité",VLOOKUP(D7951,Paramètres!$C$17:$H$33,5,0)))</f>
        <v/>
      </c>
      <c r="G7951" s="269" t="str">
        <f t="shared" si="747"/>
        <v/>
      </c>
      <c r="H7951" s="208"/>
      <c r="I7951" s="53"/>
      <c r="J7951" s="209"/>
      <c r="K7951" s="271"/>
      <c r="L7951" s="37"/>
      <c r="M7951" s="218"/>
      <c r="N7951" s="124"/>
      <c r="O7951" s="211" t="str">
        <f t="shared" ca="1" si="748"/>
        <v/>
      </c>
      <c r="P7951" s="212" t="str">
        <f>IF(ISERROR(VLOOKUP(L7951,Paramètres!$A$38:$B$40,2,0)),"",VLOOKUP(L7951,Paramètres!$A$38:$B$40,2,0))</f>
        <v/>
      </c>
      <c r="Q7951" s="211" t="str">
        <f t="shared" ca="1" si="749"/>
        <v/>
      </c>
      <c r="R7951" s="211" t="str">
        <f t="shared" si="745"/>
        <v/>
      </c>
      <c r="S7951" s="213" t="str">
        <f t="shared" ca="1" si="746"/>
        <v/>
      </c>
      <c r="T7951" s="214" t="str">
        <f t="shared" ca="1" si="750"/>
        <v/>
      </c>
    </row>
    <row r="7952" spans="1:20" x14ac:dyDescent="0.25">
      <c r="A7952" s="119" t="s">
        <v>13521</v>
      </c>
      <c r="B7952" s="260"/>
      <c r="C7952" s="264" t="str">
        <f>IF(ISERROR(VLOOKUP(B7952,'Tous les abonnés'!$A$6:$I$5491,2,0)),"",VLOOKUP(B7952,'Tous les abonnés'!$A$6:$I$5491,2,0))</f>
        <v/>
      </c>
      <c r="D7952" s="26"/>
      <c r="E7952" s="265"/>
      <c r="F7952" s="207" t="str">
        <f>IF(ISERROR(IF(VLOOKUP(D7952,Paramètres!$C$17:$H$33,6,0)="oui","illimité",VLOOKUP(D7952,Paramètres!$C$17:$H$33,5,0))),"",IF(VLOOKUP(D7952,Paramètres!$C$17:$H$33,6,0)="oui","illimité",VLOOKUP(D7952,Paramètres!$C$17:$H$33,5,0)))</f>
        <v/>
      </c>
      <c r="G7952" s="269" t="str">
        <f t="shared" si="747"/>
        <v/>
      </c>
      <c r="H7952" s="208"/>
      <c r="I7952" s="53"/>
      <c r="J7952" s="209"/>
      <c r="K7952" s="271"/>
      <c r="L7952" s="37"/>
      <c r="M7952" s="218"/>
      <c r="N7952" s="124"/>
      <c r="O7952" s="211" t="str">
        <f t="shared" ca="1" si="748"/>
        <v/>
      </c>
      <c r="P7952" s="212" t="str">
        <f>IF(ISERROR(VLOOKUP(L7952,Paramètres!$A$38:$B$40,2,0)),"",VLOOKUP(L7952,Paramètres!$A$38:$B$40,2,0))</f>
        <v/>
      </c>
      <c r="Q7952" s="211" t="str">
        <f t="shared" ca="1" si="749"/>
        <v/>
      </c>
      <c r="R7952" s="211" t="str">
        <f t="shared" si="745"/>
        <v/>
      </c>
      <c r="S7952" s="213" t="str">
        <f t="shared" ca="1" si="746"/>
        <v/>
      </c>
      <c r="T7952" s="214" t="str">
        <f t="shared" ca="1" si="750"/>
        <v/>
      </c>
    </row>
    <row r="7953" spans="1:20" x14ac:dyDescent="0.25">
      <c r="A7953" s="119" t="s">
        <v>13522</v>
      </c>
      <c r="B7953" s="260"/>
      <c r="C7953" s="264" t="str">
        <f>IF(ISERROR(VLOOKUP(B7953,'Tous les abonnés'!$A$6:$I$5491,2,0)),"",VLOOKUP(B7953,'Tous les abonnés'!$A$6:$I$5491,2,0))</f>
        <v/>
      </c>
      <c r="D7953" s="26"/>
      <c r="E7953" s="265"/>
      <c r="F7953" s="207" t="str">
        <f>IF(ISERROR(IF(VLOOKUP(D7953,Paramètres!$C$17:$H$33,6,0)="oui","illimité",VLOOKUP(D7953,Paramètres!$C$17:$H$33,5,0))),"",IF(VLOOKUP(D7953,Paramètres!$C$17:$H$33,6,0)="oui","illimité",VLOOKUP(D7953,Paramètres!$C$17:$H$33,5,0)))</f>
        <v/>
      </c>
      <c r="G7953" s="269" t="str">
        <f t="shared" si="747"/>
        <v/>
      </c>
      <c r="H7953" s="208"/>
      <c r="I7953" s="53"/>
      <c r="J7953" s="209"/>
      <c r="K7953" s="271"/>
      <c r="L7953" s="37"/>
      <c r="M7953" s="218"/>
      <c r="N7953" s="124"/>
      <c r="O7953" s="211" t="str">
        <f t="shared" ca="1" si="748"/>
        <v/>
      </c>
      <c r="P7953" s="212" t="str">
        <f>IF(ISERROR(VLOOKUP(L7953,Paramètres!$A$38:$B$40,2,0)),"",VLOOKUP(L7953,Paramètres!$A$38:$B$40,2,0))</f>
        <v/>
      </c>
      <c r="Q7953" s="211" t="str">
        <f t="shared" ca="1" si="749"/>
        <v/>
      </c>
      <c r="R7953" s="211" t="str">
        <f t="shared" si="745"/>
        <v/>
      </c>
      <c r="S7953" s="213" t="str">
        <f t="shared" ca="1" si="746"/>
        <v/>
      </c>
      <c r="T7953" s="214" t="str">
        <f t="shared" ca="1" si="750"/>
        <v/>
      </c>
    </row>
    <row r="7954" spans="1:20" x14ac:dyDescent="0.25">
      <c r="A7954" s="119" t="s">
        <v>13523</v>
      </c>
      <c r="B7954" s="260"/>
      <c r="C7954" s="264" t="str">
        <f>IF(ISERROR(VLOOKUP(B7954,'Tous les abonnés'!$A$6:$I$5491,2,0)),"",VLOOKUP(B7954,'Tous les abonnés'!$A$6:$I$5491,2,0))</f>
        <v/>
      </c>
      <c r="D7954" s="26"/>
      <c r="E7954" s="265"/>
      <c r="F7954" s="207" t="str">
        <f>IF(ISERROR(IF(VLOOKUP(D7954,Paramètres!$C$17:$H$33,6,0)="oui","illimité",VLOOKUP(D7954,Paramètres!$C$17:$H$33,5,0))),"",IF(VLOOKUP(D7954,Paramètres!$C$17:$H$33,6,0)="oui","illimité",VLOOKUP(D7954,Paramètres!$C$17:$H$33,5,0)))</f>
        <v/>
      </c>
      <c r="G7954" s="269" t="str">
        <f t="shared" si="747"/>
        <v/>
      </c>
      <c r="H7954" s="208"/>
      <c r="I7954" s="53"/>
      <c r="J7954" s="209"/>
      <c r="K7954" s="271"/>
      <c r="L7954" s="37"/>
      <c r="M7954" s="218"/>
      <c r="N7954" s="124"/>
      <c r="O7954" s="211" t="str">
        <f t="shared" ca="1" si="748"/>
        <v/>
      </c>
      <c r="P7954" s="212" t="str">
        <f>IF(ISERROR(VLOOKUP(L7954,Paramètres!$A$38:$B$40,2,0)),"",VLOOKUP(L7954,Paramètres!$A$38:$B$40,2,0))</f>
        <v/>
      </c>
      <c r="Q7954" s="211" t="str">
        <f t="shared" ca="1" si="749"/>
        <v/>
      </c>
      <c r="R7954" s="211" t="str">
        <f t="shared" si="745"/>
        <v/>
      </c>
      <c r="S7954" s="213" t="str">
        <f t="shared" ca="1" si="746"/>
        <v/>
      </c>
      <c r="T7954" s="214" t="str">
        <f t="shared" ca="1" si="750"/>
        <v/>
      </c>
    </row>
    <row r="7955" spans="1:20" x14ac:dyDescent="0.25">
      <c r="A7955" s="119" t="s">
        <v>13524</v>
      </c>
      <c r="B7955" s="260"/>
      <c r="C7955" s="264" t="str">
        <f>IF(ISERROR(VLOOKUP(B7955,'Tous les abonnés'!$A$6:$I$5491,2,0)),"",VLOOKUP(B7955,'Tous les abonnés'!$A$6:$I$5491,2,0))</f>
        <v/>
      </c>
      <c r="D7955" s="26"/>
      <c r="E7955" s="265"/>
      <c r="F7955" s="207" t="str">
        <f>IF(ISERROR(IF(VLOOKUP(D7955,Paramètres!$C$17:$H$33,6,0)="oui","illimité",VLOOKUP(D7955,Paramètres!$C$17:$H$33,5,0))),"",IF(VLOOKUP(D7955,Paramètres!$C$17:$H$33,6,0)="oui","illimité",VLOOKUP(D7955,Paramètres!$C$17:$H$33,5,0)))</f>
        <v/>
      </c>
      <c r="G7955" s="269" t="str">
        <f t="shared" si="747"/>
        <v/>
      </c>
      <c r="H7955" s="208"/>
      <c r="I7955" s="53"/>
      <c r="J7955" s="209"/>
      <c r="K7955" s="271"/>
      <c r="L7955" s="37"/>
      <c r="M7955" s="218"/>
      <c r="N7955" s="124"/>
      <c r="O7955" s="211" t="str">
        <f t="shared" ca="1" si="748"/>
        <v/>
      </c>
      <c r="P7955" s="212" t="str">
        <f>IF(ISERROR(VLOOKUP(L7955,Paramètres!$A$38:$B$40,2,0)),"",VLOOKUP(L7955,Paramètres!$A$38:$B$40,2,0))</f>
        <v/>
      </c>
      <c r="Q7955" s="211" t="str">
        <f t="shared" ca="1" si="749"/>
        <v/>
      </c>
      <c r="R7955" s="211" t="str">
        <f t="shared" si="745"/>
        <v/>
      </c>
      <c r="S7955" s="213" t="str">
        <f t="shared" ca="1" si="746"/>
        <v/>
      </c>
      <c r="T7955" s="214" t="str">
        <f t="shared" ca="1" si="750"/>
        <v/>
      </c>
    </row>
    <row r="7956" spans="1:20" x14ac:dyDescent="0.25">
      <c r="A7956" s="119" t="s">
        <v>13525</v>
      </c>
      <c r="B7956" s="260"/>
      <c r="C7956" s="264" t="str">
        <f>IF(ISERROR(VLOOKUP(B7956,'Tous les abonnés'!$A$6:$I$5491,2,0)),"",VLOOKUP(B7956,'Tous les abonnés'!$A$6:$I$5491,2,0))</f>
        <v/>
      </c>
      <c r="D7956" s="26"/>
      <c r="E7956" s="265"/>
      <c r="F7956" s="207" t="str">
        <f>IF(ISERROR(IF(VLOOKUP(D7956,Paramètres!$C$17:$H$33,6,0)="oui","illimité",VLOOKUP(D7956,Paramètres!$C$17:$H$33,5,0))),"",IF(VLOOKUP(D7956,Paramètres!$C$17:$H$33,6,0)="oui","illimité",VLOOKUP(D7956,Paramètres!$C$17:$H$33,5,0)))</f>
        <v/>
      </c>
      <c r="G7956" s="269" t="str">
        <f t="shared" si="747"/>
        <v/>
      </c>
      <c r="H7956" s="208"/>
      <c r="I7956" s="53"/>
      <c r="J7956" s="209"/>
      <c r="K7956" s="271"/>
      <c r="L7956" s="37"/>
      <c r="M7956" s="218"/>
      <c r="N7956" s="124"/>
      <c r="O7956" s="211" t="str">
        <f t="shared" ca="1" si="748"/>
        <v/>
      </c>
      <c r="P7956" s="212" t="str">
        <f>IF(ISERROR(VLOOKUP(L7956,Paramètres!$A$38:$B$40,2,0)),"",VLOOKUP(L7956,Paramètres!$A$38:$B$40,2,0))</f>
        <v/>
      </c>
      <c r="Q7956" s="211" t="str">
        <f t="shared" ca="1" si="749"/>
        <v/>
      </c>
      <c r="R7956" s="211" t="str">
        <f t="shared" si="745"/>
        <v/>
      </c>
      <c r="S7956" s="213" t="str">
        <f t="shared" ca="1" si="746"/>
        <v/>
      </c>
      <c r="T7956" s="214" t="str">
        <f t="shared" ca="1" si="750"/>
        <v/>
      </c>
    </row>
    <row r="7957" spans="1:20" x14ac:dyDescent="0.25">
      <c r="A7957" s="119" t="s">
        <v>13526</v>
      </c>
      <c r="B7957" s="260"/>
      <c r="C7957" s="264" t="str">
        <f>IF(ISERROR(VLOOKUP(B7957,'Tous les abonnés'!$A$6:$I$5491,2,0)),"",VLOOKUP(B7957,'Tous les abonnés'!$A$6:$I$5491,2,0))</f>
        <v/>
      </c>
      <c r="D7957" s="26"/>
      <c r="E7957" s="265"/>
      <c r="F7957" s="207" t="str">
        <f>IF(ISERROR(IF(VLOOKUP(D7957,Paramètres!$C$17:$H$33,6,0)="oui","illimité",VLOOKUP(D7957,Paramètres!$C$17:$H$33,5,0))),"",IF(VLOOKUP(D7957,Paramètres!$C$17:$H$33,6,0)="oui","illimité",VLOOKUP(D7957,Paramètres!$C$17:$H$33,5,0)))</f>
        <v/>
      </c>
      <c r="G7957" s="269" t="str">
        <f t="shared" si="747"/>
        <v/>
      </c>
      <c r="H7957" s="208"/>
      <c r="I7957" s="53"/>
      <c r="J7957" s="209"/>
      <c r="K7957" s="271"/>
      <c r="L7957" s="37"/>
      <c r="M7957" s="218"/>
      <c r="N7957" s="124"/>
      <c r="O7957" s="211" t="str">
        <f t="shared" ca="1" si="748"/>
        <v/>
      </c>
      <c r="P7957" s="212" t="str">
        <f>IF(ISERROR(VLOOKUP(L7957,Paramètres!$A$38:$B$40,2,0)),"",VLOOKUP(L7957,Paramètres!$A$38:$B$40,2,0))</f>
        <v/>
      </c>
      <c r="Q7957" s="211" t="str">
        <f t="shared" ca="1" si="749"/>
        <v/>
      </c>
      <c r="R7957" s="211" t="str">
        <f t="shared" si="745"/>
        <v/>
      </c>
      <c r="S7957" s="213" t="str">
        <f t="shared" ca="1" si="746"/>
        <v/>
      </c>
      <c r="T7957" s="214" t="str">
        <f t="shared" ca="1" si="750"/>
        <v/>
      </c>
    </row>
    <row r="7958" spans="1:20" x14ac:dyDescent="0.25">
      <c r="A7958" s="119" t="s">
        <v>13527</v>
      </c>
      <c r="B7958" s="260"/>
      <c r="C7958" s="264" t="str">
        <f>IF(ISERROR(VLOOKUP(B7958,'Tous les abonnés'!$A$6:$I$5491,2,0)),"",VLOOKUP(B7958,'Tous les abonnés'!$A$6:$I$5491,2,0))</f>
        <v/>
      </c>
      <c r="D7958" s="26"/>
      <c r="E7958" s="265"/>
      <c r="F7958" s="207" t="str">
        <f>IF(ISERROR(IF(VLOOKUP(D7958,Paramètres!$C$17:$H$33,6,0)="oui","illimité",VLOOKUP(D7958,Paramètres!$C$17:$H$33,5,0))),"",IF(VLOOKUP(D7958,Paramètres!$C$17:$H$33,6,0)="oui","illimité",VLOOKUP(D7958,Paramètres!$C$17:$H$33,5,0)))</f>
        <v/>
      </c>
      <c r="G7958" s="269" t="str">
        <f t="shared" si="747"/>
        <v/>
      </c>
      <c r="H7958" s="208"/>
      <c r="I7958" s="53"/>
      <c r="J7958" s="209"/>
      <c r="K7958" s="271"/>
      <c r="L7958" s="37"/>
      <c r="M7958" s="218"/>
      <c r="N7958" s="124"/>
      <c r="O7958" s="211" t="str">
        <f t="shared" ca="1" si="748"/>
        <v/>
      </c>
      <c r="P7958" s="212" t="str">
        <f>IF(ISERROR(VLOOKUP(L7958,Paramètres!$A$38:$B$40,2,0)),"",VLOOKUP(L7958,Paramètres!$A$38:$B$40,2,0))</f>
        <v/>
      </c>
      <c r="Q7958" s="211" t="str">
        <f t="shared" ca="1" si="749"/>
        <v/>
      </c>
      <c r="R7958" s="211" t="str">
        <f t="shared" si="745"/>
        <v/>
      </c>
      <c r="S7958" s="213" t="str">
        <f t="shared" ca="1" si="746"/>
        <v/>
      </c>
      <c r="T7958" s="214" t="str">
        <f t="shared" ca="1" si="750"/>
        <v/>
      </c>
    </row>
    <row r="7959" spans="1:20" x14ac:dyDescent="0.25">
      <c r="A7959" s="119" t="s">
        <v>13528</v>
      </c>
      <c r="B7959" s="260"/>
      <c r="C7959" s="264" t="str">
        <f>IF(ISERROR(VLOOKUP(B7959,'Tous les abonnés'!$A$6:$I$5491,2,0)),"",VLOOKUP(B7959,'Tous les abonnés'!$A$6:$I$5491,2,0))</f>
        <v/>
      </c>
      <c r="D7959" s="26"/>
      <c r="E7959" s="265"/>
      <c r="F7959" s="207" t="str">
        <f>IF(ISERROR(IF(VLOOKUP(D7959,Paramètres!$C$17:$H$33,6,0)="oui","illimité",VLOOKUP(D7959,Paramètres!$C$17:$H$33,5,0))),"",IF(VLOOKUP(D7959,Paramètres!$C$17:$H$33,6,0)="oui","illimité",VLOOKUP(D7959,Paramètres!$C$17:$H$33,5,0)))</f>
        <v/>
      </c>
      <c r="G7959" s="269" t="str">
        <f t="shared" si="747"/>
        <v/>
      </c>
      <c r="H7959" s="208"/>
      <c r="I7959" s="53"/>
      <c r="J7959" s="209"/>
      <c r="K7959" s="271"/>
      <c r="L7959" s="37"/>
      <c r="M7959" s="218"/>
      <c r="N7959" s="124"/>
      <c r="O7959" s="211" t="str">
        <f t="shared" ca="1" si="748"/>
        <v/>
      </c>
      <c r="P7959" s="212" t="str">
        <f>IF(ISERROR(VLOOKUP(L7959,Paramètres!$A$38:$B$40,2,0)),"",VLOOKUP(L7959,Paramètres!$A$38:$B$40,2,0))</f>
        <v/>
      </c>
      <c r="Q7959" s="211" t="str">
        <f t="shared" ca="1" si="749"/>
        <v/>
      </c>
      <c r="R7959" s="211" t="str">
        <f t="shared" si="745"/>
        <v/>
      </c>
      <c r="S7959" s="213" t="str">
        <f t="shared" ca="1" si="746"/>
        <v/>
      </c>
      <c r="T7959" s="214" t="str">
        <f t="shared" ca="1" si="750"/>
        <v/>
      </c>
    </row>
    <row r="7960" spans="1:20" x14ac:dyDescent="0.25">
      <c r="A7960" s="119" t="s">
        <v>13529</v>
      </c>
      <c r="B7960" s="260"/>
      <c r="C7960" s="264" t="str">
        <f>IF(ISERROR(VLOOKUP(B7960,'Tous les abonnés'!$A$6:$I$5491,2,0)),"",VLOOKUP(B7960,'Tous les abonnés'!$A$6:$I$5491,2,0))</f>
        <v/>
      </c>
      <c r="D7960" s="26"/>
      <c r="E7960" s="265"/>
      <c r="F7960" s="207" t="str">
        <f>IF(ISERROR(IF(VLOOKUP(D7960,Paramètres!$C$17:$H$33,6,0)="oui","illimité",VLOOKUP(D7960,Paramètres!$C$17:$H$33,5,0))),"",IF(VLOOKUP(D7960,Paramètres!$C$17:$H$33,6,0)="oui","illimité",VLOOKUP(D7960,Paramètres!$C$17:$H$33,5,0)))</f>
        <v/>
      </c>
      <c r="G7960" s="269" t="str">
        <f t="shared" si="747"/>
        <v/>
      </c>
      <c r="H7960" s="208"/>
      <c r="I7960" s="53"/>
      <c r="J7960" s="209"/>
      <c r="K7960" s="271"/>
      <c r="L7960" s="37"/>
      <c r="M7960" s="218"/>
      <c r="N7960" s="124"/>
      <c r="O7960" s="211" t="str">
        <f t="shared" ca="1" si="748"/>
        <v/>
      </c>
      <c r="P7960" s="212" t="str">
        <f>IF(ISERROR(VLOOKUP(L7960,Paramètres!$A$38:$B$40,2,0)),"",VLOOKUP(L7960,Paramètres!$A$38:$B$40,2,0))</f>
        <v/>
      </c>
      <c r="Q7960" s="211" t="str">
        <f t="shared" ca="1" si="749"/>
        <v/>
      </c>
      <c r="R7960" s="211" t="str">
        <f t="shared" si="745"/>
        <v/>
      </c>
      <c r="S7960" s="213" t="str">
        <f t="shared" ca="1" si="746"/>
        <v/>
      </c>
      <c r="T7960" s="214" t="str">
        <f t="shared" ca="1" si="750"/>
        <v/>
      </c>
    </row>
    <row r="7961" spans="1:20" x14ac:dyDescent="0.25">
      <c r="A7961" s="119" t="s">
        <v>13530</v>
      </c>
      <c r="B7961" s="260"/>
      <c r="C7961" s="264" t="str">
        <f>IF(ISERROR(VLOOKUP(B7961,'Tous les abonnés'!$A$6:$I$5491,2,0)),"",VLOOKUP(B7961,'Tous les abonnés'!$A$6:$I$5491,2,0))</f>
        <v/>
      </c>
      <c r="D7961" s="26"/>
      <c r="E7961" s="265"/>
      <c r="F7961" s="207" t="str">
        <f>IF(ISERROR(IF(VLOOKUP(D7961,Paramètres!$C$17:$H$33,6,0)="oui","illimité",VLOOKUP(D7961,Paramètres!$C$17:$H$33,5,0))),"",IF(VLOOKUP(D7961,Paramètres!$C$17:$H$33,6,0)="oui","illimité",VLOOKUP(D7961,Paramètres!$C$17:$H$33,5,0)))</f>
        <v/>
      </c>
      <c r="G7961" s="269" t="str">
        <f t="shared" si="747"/>
        <v/>
      </c>
      <c r="H7961" s="208"/>
      <c r="I7961" s="53"/>
      <c r="J7961" s="209"/>
      <c r="K7961" s="271"/>
      <c r="L7961" s="37"/>
      <c r="M7961" s="218"/>
      <c r="N7961" s="124"/>
      <c r="O7961" s="211" t="str">
        <f t="shared" ca="1" si="748"/>
        <v/>
      </c>
      <c r="P7961" s="212" t="str">
        <f>IF(ISERROR(VLOOKUP(L7961,Paramètres!$A$38:$B$40,2,0)),"",VLOOKUP(L7961,Paramètres!$A$38:$B$40,2,0))</f>
        <v/>
      </c>
      <c r="Q7961" s="211" t="str">
        <f t="shared" ca="1" si="749"/>
        <v/>
      </c>
      <c r="R7961" s="211" t="str">
        <f t="shared" si="745"/>
        <v/>
      </c>
      <c r="S7961" s="213" t="str">
        <f t="shared" ca="1" si="746"/>
        <v/>
      </c>
      <c r="T7961" s="214" t="str">
        <f t="shared" ca="1" si="750"/>
        <v/>
      </c>
    </row>
    <row r="7962" spans="1:20" x14ac:dyDescent="0.25">
      <c r="A7962" s="119" t="s">
        <v>13531</v>
      </c>
      <c r="B7962" s="260"/>
      <c r="C7962" s="264" t="str">
        <f>IF(ISERROR(VLOOKUP(B7962,'Tous les abonnés'!$A$6:$I$5491,2,0)),"",VLOOKUP(B7962,'Tous les abonnés'!$A$6:$I$5491,2,0))</f>
        <v/>
      </c>
      <c r="D7962" s="26"/>
      <c r="E7962" s="265"/>
      <c r="F7962" s="207" t="str">
        <f>IF(ISERROR(IF(VLOOKUP(D7962,Paramètres!$C$17:$H$33,6,0)="oui","illimité",VLOOKUP(D7962,Paramètres!$C$17:$H$33,5,0))),"",IF(VLOOKUP(D7962,Paramètres!$C$17:$H$33,6,0)="oui","illimité",VLOOKUP(D7962,Paramètres!$C$17:$H$33,5,0)))</f>
        <v/>
      </c>
      <c r="G7962" s="269" t="str">
        <f t="shared" si="747"/>
        <v/>
      </c>
      <c r="H7962" s="208"/>
      <c r="I7962" s="53"/>
      <c r="J7962" s="209"/>
      <c r="K7962" s="271"/>
      <c r="L7962" s="37"/>
      <c r="M7962" s="218"/>
      <c r="N7962" s="124"/>
      <c r="O7962" s="211" t="str">
        <f t="shared" ca="1" si="748"/>
        <v/>
      </c>
      <c r="P7962" s="212" t="str">
        <f>IF(ISERROR(VLOOKUP(L7962,Paramètres!$A$38:$B$40,2,0)),"",VLOOKUP(L7962,Paramètres!$A$38:$B$40,2,0))</f>
        <v/>
      </c>
      <c r="Q7962" s="211" t="str">
        <f t="shared" ca="1" si="749"/>
        <v/>
      </c>
      <c r="R7962" s="211" t="str">
        <f t="shared" si="745"/>
        <v/>
      </c>
      <c r="S7962" s="213" t="str">
        <f t="shared" ca="1" si="746"/>
        <v/>
      </c>
      <c r="T7962" s="214" t="str">
        <f t="shared" ca="1" si="750"/>
        <v/>
      </c>
    </row>
    <row r="7963" spans="1:20" x14ac:dyDescent="0.25">
      <c r="A7963" s="119" t="s">
        <v>13532</v>
      </c>
      <c r="B7963" s="260"/>
      <c r="C7963" s="264" t="str">
        <f>IF(ISERROR(VLOOKUP(B7963,'Tous les abonnés'!$A$6:$I$5491,2,0)),"",VLOOKUP(B7963,'Tous les abonnés'!$A$6:$I$5491,2,0))</f>
        <v/>
      </c>
      <c r="D7963" s="26"/>
      <c r="E7963" s="265"/>
      <c r="F7963" s="207" t="str">
        <f>IF(ISERROR(IF(VLOOKUP(D7963,Paramètres!$C$17:$H$33,6,0)="oui","illimité",VLOOKUP(D7963,Paramètres!$C$17:$H$33,5,0))),"",IF(VLOOKUP(D7963,Paramètres!$C$17:$H$33,6,0)="oui","illimité",VLOOKUP(D7963,Paramètres!$C$17:$H$33,5,0)))</f>
        <v/>
      </c>
      <c r="G7963" s="269" t="str">
        <f t="shared" si="747"/>
        <v/>
      </c>
      <c r="H7963" s="208"/>
      <c r="I7963" s="53"/>
      <c r="J7963" s="209"/>
      <c r="K7963" s="271"/>
      <c r="L7963" s="37"/>
      <c r="M7963" s="218"/>
      <c r="N7963" s="124"/>
      <c r="O7963" s="211" t="str">
        <f t="shared" ca="1" si="748"/>
        <v/>
      </c>
      <c r="P7963" s="212" t="str">
        <f>IF(ISERROR(VLOOKUP(L7963,Paramètres!$A$38:$B$40,2,0)),"",VLOOKUP(L7963,Paramètres!$A$38:$B$40,2,0))</f>
        <v/>
      </c>
      <c r="Q7963" s="211" t="str">
        <f t="shared" ca="1" si="749"/>
        <v/>
      </c>
      <c r="R7963" s="211" t="str">
        <f t="shared" si="745"/>
        <v/>
      </c>
      <c r="S7963" s="213" t="str">
        <f t="shared" ca="1" si="746"/>
        <v/>
      </c>
      <c r="T7963" s="214" t="str">
        <f t="shared" ca="1" si="750"/>
        <v/>
      </c>
    </row>
    <row r="7964" spans="1:20" x14ac:dyDescent="0.25">
      <c r="A7964" s="119" t="s">
        <v>13533</v>
      </c>
      <c r="B7964" s="260"/>
      <c r="C7964" s="264" t="str">
        <f>IF(ISERROR(VLOOKUP(B7964,'Tous les abonnés'!$A$6:$I$5491,2,0)),"",VLOOKUP(B7964,'Tous les abonnés'!$A$6:$I$5491,2,0))</f>
        <v/>
      </c>
      <c r="D7964" s="26"/>
      <c r="E7964" s="265"/>
      <c r="F7964" s="207" t="str">
        <f>IF(ISERROR(IF(VLOOKUP(D7964,Paramètres!$C$17:$H$33,6,0)="oui","illimité",VLOOKUP(D7964,Paramètres!$C$17:$H$33,5,0))),"",IF(VLOOKUP(D7964,Paramètres!$C$17:$H$33,6,0)="oui","illimité",VLOOKUP(D7964,Paramètres!$C$17:$H$33,5,0)))</f>
        <v/>
      </c>
      <c r="G7964" s="269" t="str">
        <f t="shared" si="747"/>
        <v/>
      </c>
      <c r="H7964" s="208"/>
      <c r="I7964" s="53"/>
      <c r="J7964" s="209"/>
      <c r="K7964" s="271"/>
      <c r="L7964" s="37"/>
      <c r="M7964" s="218"/>
      <c r="N7964" s="124"/>
      <c r="O7964" s="211" t="str">
        <f t="shared" ca="1" si="748"/>
        <v/>
      </c>
      <c r="P7964" s="212" t="str">
        <f>IF(ISERROR(VLOOKUP(L7964,Paramètres!$A$38:$B$40,2,0)),"",VLOOKUP(L7964,Paramètres!$A$38:$B$40,2,0))</f>
        <v/>
      </c>
      <c r="Q7964" s="211" t="str">
        <f t="shared" ca="1" si="749"/>
        <v/>
      </c>
      <c r="R7964" s="211" t="str">
        <f t="shared" si="745"/>
        <v/>
      </c>
      <c r="S7964" s="213" t="str">
        <f t="shared" ca="1" si="746"/>
        <v/>
      </c>
      <c r="T7964" s="214" t="str">
        <f t="shared" ca="1" si="750"/>
        <v/>
      </c>
    </row>
    <row r="7965" spans="1:20" x14ac:dyDescent="0.25">
      <c r="A7965" s="119" t="s">
        <v>13534</v>
      </c>
      <c r="B7965" s="260"/>
      <c r="C7965" s="264" t="str">
        <f>IF(ISERROR(VLOOKUP(B7965,'Tous les abonnés'!$A$6:$I$5491,2,0)),"",VLOOKUP(B7965,'Tous les abonnés'!$A$6:$I$5491,2,0))</f>
        <v/>
      </c>
      <c r="D7965" s="26"/>
      <c r="E7965" s="265"/>
      <c r="F7965" s="207" t="str">
        <f>IF(ISERROR(IF(VLOOKUP(D7965,Paramètres!$C$17:$H$33,6,0)="oui","illimité",VLOOKUP(D7965,Paramètres!$C$17:$H$33,5,0))),"",IF(VLOOKUP(D7965,Paramètres!$C$17:$H$33,6,0)="oui","illimité",VLOOKUP(D7965,Paramètres!$C$17:$H$33,5,0)))</f>
        <v/>
      </c>
      <c r="G7965" s="269" t="str">
        <f t="shared" si="747"/>
        <v/>
      </c>
      <c r="H7965" s="208"/>
      <c r="I7965" s="53"/>
      <c r="J7965" s="209"/>
      <c r="K7965" s="271"/>
      <c r="L7965" s="37"/>
      <c r="M7965" s="218"/>
      <c r="N7965" s="124"/>
      <c r="O7965" s="211" t="str">
        <f t="shared" ca="1" si="748"/>
        <v/>
      </c>
      <c r="P7965" s="212" t="str">
        <f>IF(ISERROR(VLOOKUP(L7965,Paramètres!$A$38:$B$40,2,0)),"",VLOOKUP(L7965,Paramètres!$A$38:$B$40,2,0))</f>
        <v/>
      </c>
      <c r="Q7965" s="211" t="str">
        <f t="shared" ca="1" si="749"/>
        <v/>
      </c>
      <c r="R7965" s="211" t="str">
        <f t="shared" si="745"/>
        <v/>
      </c>
      <c r="S7965" s="213" t="str">
        <f t="shared" ca="1" si="746"/>
        <v/>
      </c>
      <c r="T7965" s="214" t="str">
        <f t="shared" ca="1" si="750"/>
        <v/>
      </c>
    </row>
    <row r="7966" spans="1:20" x14ac:dyDescent="0.25">
      <c r="A7966" s="119" t="s">
        <v>13535</v>
      </c>
      <c r="B7966" s="260"/>
      <c r="C7966" s="264" t="str">
        <f>IF(ISERROR(VLOOKUP(B7966,'Tous les abonnés'!$A$6:$I$5491,2,0)),"",VLOOKUP(B7966,'Tous les abonnés'!$A$6:$I$5491,2,0))</f>
        <v/>
      </c>
      <c r="D7966" s="26"/>
      <c r="E7966" s="265"/>
      <c r="F7966" s="207" t="str">
        <f>IF(ISERROR(IF(VLOOKUP(D7966,Paramètres!$C$17:$H$33,6,0)="oui","illimité",VLOOKUP(D7966,Paramètres!$C$17:$H$33,5,0))),"",IF(VLOOKUP(D7966,Paramètres!$C$17:$H$33,6,0)="oui","illimité",VLOOKUP(D7966,Paramètres!$C$17:$H$33,5,0)))</f>
        <v/>
      </c>
      <c r="G7966" s="269" t="str">
        <f t="shared" si="747"/>
        <v/>
      </c>
      <c r="H7966" s="208"/>
      <c r="I7966" s="53"/>
      <c r="J7966" s="209"/>
      <c r="K7966" s="271"/>
      <c r="L7966" s="37"/>
      <c r="M7966" s="218"/>
      <c r="N7966" s="124"/>
      <c r="O7966" s="211" t="str">
        <f t="shared" ca="1" si="748"/>
        <v/>
      </c>
      <c r="P7966" s="212" t="str">
        <f>IF(ISERROR(VLOOKUP(L7966,Paramètres!$A$38:$B$40,2,0)),"",VLOOKUP(L7966,Paramètres!$A$38:$B$40,2,0))</f>
        <v/>
      </c>
      <c r="Q7966" s="211" t="str">
        <f t="shared" ca="1" si="749"/>
        <v/>
      </c>
      <c r="R7966" s="211" t="str">
        <f t="shared" si="745"/>
        <v/>
      </c>
      <c r="S7966" s="213" t="str">
        <f t="shared" ca="1" si="746"/>
        <v/>
      </c>
      <c r="T7966" s="214" t="str">
        <f t="shared" ca="1" si="750"/>
        <v/>
      </c>
    </row>
    <row r="7967" spans="1:20" x14ac:dyDescent="0.25">
      <c r="A7967" s="119" t="s">
        <v>13536</v>
      </c>
      <c r="B7967" s="260"/>
      <c r="C7967" s="264" t="str">
        <f>IF(ISERROR(VLOOKUP(B7967,'Tous les abonnés'!$A$6:$I$5491,2,0)),"",VLOOKUP(B7967,'Tous les abonnés'!$A$6:$I$5491,2,0))</f>
        <v/>
      </c>
      <c r="D7967" s="26"/>
      <c r="E7967" s="265"/>
      <c r="F7967" s="207" t="str">
        <f>IF(ISERROR(IF(VLOOKUP(D7967,Paramètres!$C$17:$H$33,6,0)="oui","illimité",VLOOKUP(D7967,Paramètres!$C$17:$H$33,5,0))),"",IF(VLOOKUP(D7967,Paramètres!$C$17:$H$33,6,0)="oui","illimité",VLOOKUP(D7967,Paramètres!$C$17:$H$33,5,0)))</f>
        <v/>
      </c>
      <c r="G7967" s="269" t="str">
        <f t="shared" si="747"/>
        <v/>
      </c>
      <c r="H7967" s="208"/>
      <c r="I7967" s="53"/>
      <c r="J7967" s="209"/>
      <c r="K7967" s="271"/>
      <c r="L7967" s="37"/>
      <c r="M7967" s="218"/>
      <c r="N7967" s="124"/>
      <c r="O7967" s="211" t="str">
        <f t="shared" ca="1" si="748"/>
        <v/>
      </c>
      <c r="P7967" s="212" t="str">
        <f>IF(ISERROR(VLOOKUP(L7967,Paramètres!$A$38:$B$40,2,0)),"",VLOOKUP(L7967,Paramètres!$A$38:$B$40,2,0))</f>
        <v/>
      </c>
      <c r="Q7967" s="211" t="str">
        <f t="shared" ca="1" si="749"/>
        <v/>
      </c>
      <c r="R7967" s="211" t="str">
        <f t="shared" si="745"/>
        <v/>
      </c>
      <c r="S7967" s="213" t="str">
        <f t="shared" ca="1" si="746"/>
        <v/>
      </c>
      <c r="T7967" s="214" t="str">
        <f t="shared" ca="1" si="750"/>
        <v/>
      </c>
    </row>
    <row r="7968" spans="1:20" x14ac:dyDescent="0.25">
      <c r="A7968" s="119" t="s">
        <v>13537</v>
      </c>
      <c r="B7968" s="260"/>
      <c r="C7968" s="264" t="str">
        <f>IF(ISERROR(VLOOKUP(B7968,'Tous les abonnés'!$A$6:$I$5491,2,0)),"",VLOOKUP(B7968,'Tous les abonnés'!$A$6:$I$5491,2,0))</f>
        <v/>
      </c>
      <c r="D7968" s="26"/>
      <c r="E7968" s="265"/>
      <c r="F7968" s="207" t="str">
        <f>IF(ISERROR(IF(VLOOKUP(D7968,Paramètres!$C$17:$H$33,6,0)="oui","illimité",VLOOKUP(D7968,Paramètres!$C$17:$H$33,5,0))),"",IF(VLOOKUP(D7968,Paramètres!$C$17:$H$33,6,0)="oui","illimité",VLOOKUP(D7968,Paramètres!$C$17:$H$33,5,0)))</f>
        <v/>
      </c>
      <c r="G7968" s="269" t="str">
        <f t="shared" si="747"/>
        <v/>
      </c>
      <c r="H7968" s="208"/>
      <c r="I7968" s="53"/>
      <c r="J7968" s="209"/>
      <c r="K7968" s="271"/>
      <c r="L7968" s="37"/>
      <c r="M7968" s="218"/>
      <c r="N7968" s="124"/>
      <c r="O7968" s="211" t="str">
        <f t="shared" ca="1" si="748"/>
        <v/>
      </c>
      <c r="P7968" s="212" t="str">
        <f>IF(ISERROR(VLOOKUP(L7968,Paramètres!$A$38:$B$40,2,0)),"",VLOOKUP(L7968,Paramètres!$A$38:$B$40,2,0))</f>
        <v/>
      </c>
      <c r="Q7968" s="211" t="str">
        <f t="shared" ca="1" si="749"/>
        <v/>
      </c>
      <c r="R7968" s="211" t="str">
        <f t="shared" si="745"/>
        <v/>
      </c>
      <c r="S7968" s="213" t="str">
        <f t="shared" ca="1" si="746"/>
        <v/>
      </c>
      <c r="T7968" s="214" t="str">
        <f t="shared" ca="1" si="750"/>
        <v/>
      </c>
    </row>
    <row r="7969" spans="1:20" x14ac:dyDescent="0.25">
      <c r="A7969" s="119" t="s">
        <v>13538</v>
      </c>
      <c r="B7969" s="260"/>
      <c r="C7969" s="264" t="str">
        <f>IF(ISERROR(VLOOKUP(B7969,'Tous les abonnés'!$A$6:$I$5491,2,0)),"",VLOOKUP(B7969,'Tous les abonnés'!$A$6:$I$5491,2,0))</f>
        <v/>
      </c>
      <c r="D7969" s="26"/>
      <c r="E7969" s="265"/>
      <c r="F7969" s="207" t="str">
        <f>IF(ISERROR(IF(VLOOKUP(D7969,Paramètres!$C$17:$H$33,6,0)="oui","illimité",VLOOKUP(D7969,Paramètres!$C$17:$H$33,5,0))),"",IF(VLOOKUP(D7969,Paramètres!$C$17:$H$33,6,0)="oui","illimité",VLOOKUP(D7969,Paramètres!$C$17:$H$33,5,0)))</f>
        <v/>
      </c>
      <c r="G7969" s="269" t="str">
        <f t="shared" si="747"/>
        <v/>
      </c>
      <c r="H7969" s="208"/>
      <c r="I7969" s="53"/>
      <c r="J7969" s="209"/>
      <c r="K7969" s="271"/>
      <c r="L7969" s="37"/>
      <c r="M7969" s="218"/>
      <c r="N7969" s="124"/>
      <c r="O7969" s="211" t="str">
        <f t="shared" ca="1" si="748"/>
        <v/>
      </c>
      <c r="P7969" s="212" t="str">
        <f>IF(ISERROR(VLOOKUP(L7969,Paramètres!$A$38:$B$40,2,0)),"",VLOOKUP(L7969,Paramètres!$A$38:$B$40,2,0))</f>
        <v/>
      </c>
      <c r="Q7969" s="211" t="str">
        <f t="shared" ca="1" si="749"/>
        <v/>
      </c>
      <c r="R7969" s="211" t="str">
        <f t="shared" si="745"/>
        <v/>
      </c>
      <c r="S7969" s="213" t="str">
        <f t="shared" ca="1" si="746"/>
        <v/>
      </c>
      <c r="T7969" s="214" t="str">
        <f t="shared" ca="1" si="750"/>
        <v/>
      </c>
    </row>
    <row r="7970" spans="1:20" x14ac:dyDescent="0.25">
      <c r="A7970" s="119" t="s">
        <v>13539</v>
      </c>
      <c r="B7970" s="260"/>
      <c r="C7970" s="264" t="str">
        <f>IF(ISERROR(VLOOKUP(B7970,'Tous les abonnés'!$A$6:$I$5491,2,0)),"",VLOOKUP(B7970,'Tous les abonnés'!$A$6:$I$5491,2,0))</f>
        <v/>
      </c>
      <c r="D7970" s="26"/>
      <c r="E7970" s="265"/>
      <c r="F7970" s="207" t="str">
        <f>IF(ISERROR(IF(VLOOKUP(D7970,Paramètres!$C$17:$H$33,6,0)="oui","illimité",VLOOKUP(D7970,Paramètres!$C$17:$H$33,5,0))),"",IF(VLOOKUP(D7970,Paramètres!$C$17:$H$33,6,0)="oui","illimité",VLOOKUP(D7970,Paramètres!$C$17:$H$33,5,0)))</f>
        <v/>
      </c>
      <c r="G7970" s="269" t="str">
        <f t="shared" si="747"/>
        <v/>
      </c>
      <c r="H7970" s="208"/>
      <c r="I7970" s="53"/>
      <c r="J7970" s="209"/>
      <c r="K7970" s="271"/>
      <c r="L7970" s="37"/>
      <c r="M7970" s="218"/>
      <c r="N7970" s="124"/>
      <c r="O7970" s="211" t="str">
        <f t="shared" ca="1" si="748"/>
        <v/>
      </c>
      <c r="P7970" s="212" t="str">
        <f>IF(ISERROR(VLOOKUP(L7970,Paramètres!$A$38:$B$40,2,0)),"",VLOOKUP(L7970,Paramètres!$A$38:$B$40,2,0))</f>
        <v/>
      </c>
      <c r="Q7970" s="211" t="str">
        <f t="shared" ca="1" si="749"/>
        <v/>
      </c>
      <c r="R7970" s="211" t="str">
        <f t="shared" si="745"/>
        <v/>
      </c>
      <c r="S7970" s="213" t="str">
        <f t="shared" ca="1" si="746"/>
        <v/>
      </c>
      <c r="T7970" s="214" t="str">
        <f t="shared" ca="1" si="750"/>
        <v/>
      </c>
    </row>
    <row r="7971" spans="1:20" x14ac:dyDescent="0.25">
      <c r="A7971" s="119" t="s">
        <v>13540</v>
      </c>
      <c r="B7971" s="260"/>
      <c r="C7971" s="264" t="str">
        <f>IF(ISERROR(VLOOKUP(B7971,'Tous les abonnés'!$A$6:$I$5491,2,0)),"",VLOOKUP(B7971,'Tous les abonnés'!$A$6:$I$5491,2,0))</f>
        <v/>
      </c>
      <c r="D7971" s="26"/>
      <c r="E7971" s="265"/>
      <c r="F7971" s="207" t="str">
        <f>IF(ISERROR(IF(VLOOKUP(D7971,Paramètres!$C$17:$H$33,6,0)="oui","illimité",VLOOKUP(D7971,Paramètres!$C$17:$H$33,5,0))),"",IF(VLOOKUP(D7971,Paramètres!$C$17:$H$33,6,0)="oui","illimité",VLOOKUP(D7971,Paramètres!$C$17:$H$33,5,0)))</f>
        <v/>
      </c>
      <c r="G7971" s="269" t="str">
        <f t="shared" si="747"/>
        <v/>
      </c>
      <c r="H7971" s="208"/>
      <c r="I7971" s="53"/>
      <c r="J7971" s="209"/>
      <c r="K7971" s="271"/>
      <c r="L7971" s="37"/>
      <c r="M7971" s="218"/>
      <c r="N7971" s="124"/>
      <c r="O7971" s="211" t="str">
        <f t="shared" ca="1" si="748"/>
        <v/>
      </c>
      <c r="P7971" s="212" t="str">
        <f>IF(ISERROR(VLOOKUP(L7971,Paramètres!$A$38:$B$40,2,0)),"",VLOOKUP(L7971,Paramètres!$A$38:$B$40,2,0))</f>
        <v/>
      </c>
      <c r="Q7971" s="211" t="str">
        <f t="shared" ca="1" si="749"/>
        <v/>
      </c>
      <c r="R7971" s="211" t="str">
        <f t="shared" si="745"/>
        <v/>
      </c>
      <c r="S7971" s="213" t="str">
        <f t="shared" ca="1" si="746"/>
        <v/>
      </c>
      <c r="T7971" s="214" t="str">
        <f t="shared" ca="1" si="750"/>
        <v/>
      </c>
    </row>
    <row r="7972" spans="1:20" x14ac:dyDescent="0.25">
      <c r="A7972" s="119" t="s">
        <v>13541</v>
      </c>
      <c r="B7972" s="260"/>
      <c r="C7972" s="264" t="str">
        <f>IF(ISERROR(VLOOKUP(B7972,'Tous les abonnés'!$A$6:$I$5491,2,0)),"",VLOOKUP(B7972,'Tous les abonnés'!$A$6:$I$5491,2,0))</f>
        <v/>
      </c>
      <c r="D7972" s="26"/>
      <c r="E7972" s="265"/>
      <c r="F7972" s="207" t="str">
        <f>IF(ISERROR(IF(VLOOKUP(D7972,Paramètres!$C$17:$H$33,6,0)="oui","illimité",VLOOKUP(D7972,Paramètres!$C$17:$H$33,5,0))),"",IF(VLOOKUP(D7972,Paramètres!$C$17:$H$33,6,0)="oui","illimité",VLOOKUP(D7972,Paramètres!$C$17:$H$33,5,0)))</f>
        <v/>
      </c>
      <c r="G7972" s="269" t="str">
        <f t="shared" si="747"/>
        <v/>
      </c>
      <c r="H7972" s="208"/>
      <c r="I7972" s="53"/>
      <c r="J7972" s="209"/>
      <c r="K7972" s="271"/>
      <c r="L7972" s="37"/>
      <c r="M7972" s="218"/>
      <c r="N7972" s="124"/>
      <c r="O7972" s="211" t="str">
        <f t="shared" ca="1" si="748"/>
        <v/>
      </c>
      <c r="P7972" s="212" t="str">
        <f>IF(ISERROR(VLOOKUP(L7972,Paramètres!$A$38:$B$40,2,0)),"",VLOOKUP(L7972,Paramètres!$A$38:$B$40,2,0))</f>
        <v/>
      </c>
      <c r="Q7972" s="211" t="str">
        <f t="shared" ca="1" si="749"/>
        <v/>
      </c>
      <c r="R7972" s="211" t="str">
        <f t="shared" si="745"/>
        <v/>
      </c>
      <c r="S7972" s="213" t="str">
        <f t="shared" ca="1" si="746"/>
        <v/>
      </c>
      <c r="T7972" s="214" t="str">
        <f t="shared" ca="1" si="750"/>
        <v/>
      </c>
    </row>
    <row r="7973" spans="1:20" x14ac:dyDescent="0.25">
      <c r="A7973" s="119" t="s">
        <v>13542</v>
      </c>
      <c r="B7973" s="260"/>
      <c r="C7973" s="264" t="str">
        <f>IF(ISERROR(VLOOKUP(B7973,'Tous les abonnés'!$A$6:$I$5491,2,0)),"",VLOOKUP(B7973,'Tous les abonnés'!$A$6:$I$5491,2,0))</f>
        <v/>
      </c>
      <c r="D7973" s="26"/>
      <c r="E7973" s="265"/>
      <c r="F7973" s="207" t="str">
        <f>IF(ISERROR(IF(VLOOKUP(D7973,Paramètres!$C$17:$H$33,6,0)="oui","illimité",VLOOKUP(D7973,Paramètres!$C$17:$H$33,5,0))),"",IF(VLOOKUP(D7973,Paramètres!$C$17:$H$33,6,0)="oui","illimité",VLOOKUP(D7973,Paramètres!$C$17:$H$33,5,0)))</f>
        <v/>
      </c>
      <c r="G7973" s="269" t="str">
        <f t="shared" si="747"/>
        <v/>
      </c>
      <c r="H7973" s="208"/>
      <c r="I7973" s="53"/>
      <c r="J7973" s="209"/>
      <c r="K7973" s="271"/>
      <c r="L7973" s="37"/>
      <c r="M7973" s="218"/>
      <c r="N7973" s="124"/>
      <c r="O7973" s="211" t="str">
        <f t="shared" ca="1" si="748"/>
        <v/>
      </c>
      <c r="P7973" s="212" t="str">
        <f>IF(ISERROR(VLOOKUP(L7973,Paramètres!$A$38:$B$40,2,0)),"",VLOOKUP(L7973,Paramètres!$A$38:$B$40,2,0))</f>
        <v/>
      </c>
      <c r="Q7973" s="211" t="str">
        <f t="shared" ca="1" si="749"/>
        <v/>
      </c>
      <c r="R7973" s="211" t="str">
        <f t="shared" si="745"/>
        <v/>
      </c>
      <c r="S7973" s="213" t="str">
        <f t="shared" ca="1" si="746"/>
        <v/>
      </c>
      <c r="T7973" s="214" t="str">
        <f t="shared" ca="1" si="750"/>
        <v/>
      </c>
    </row>
    <row r="7974" spans="1:20" x14ac:dyDescent="0.25">
      <c r="A7974" s="119" t="s">
        <v>13543</v>
      </c>
      <c r="B7974" s="260"/>
      <c r="C7974" s="264" t="str">
        <f>IF(ISERROR(VLOOKUP(B7974,'Tous les abonnés'!$A$6:$I$5491,2,0)),"",VLOOKUP(B7974,'Tous les abonnés'!$A$6:$I$5491,2,0))</f>
        <v/>
      </c>
      <c r="D7974" s="26"/>
      <c r="E7974" s="265"/>
      <c r="F7974" s="207" t="str">
        <f>IF(ISERROR(IF(VLOOKUP(D7974,Paramètres!$C$17:$H$33,6,0)="oui","illimité",VLOOKUP(D7974,Paramètres!$C$17:$H$33,5,0))),"",IF(VLOOKUP(D7974,Paramètres!$C$17:$H$33,6,0)="oui","illimité",VLOOKUP(D7974,Paramètres!$C$17:$H$33,5,0)))</f>
        <v/>
      </c>
      <c r="G7974" s="269" t="str">
        <f t="shared" si="747"/>
        <v/>
      </c>
      <c r="H7974" s="208"/>
      <c r="I7974" s="53"/>
      <c r="J7974" s="209"/>
      <c r="K7974" s="271"/>
      <c r="L7974" s="37"/>
      <c r="M7974" s="218"/>
      <c r="N7974" s="124"/>
      <c r="O7974" s="211" t="str">
        <f t="shared" ca="1" si="748"/>
        <v/>
      </c>
      <c r="P7974" s="212" t="str">
        <f>IF(ISERROR(VLOOKUP(L7974,Paramètres!$A$38:$B$40,2,0)),"",VLOOKUP(L7974,Paramètres!$A$38:$B$40,2,0))</f>
        <v/>
      </c>
      <c r="Q7974" s="211" t="str">
        <f t="shared" ca="1" si="749"/>
        <v/>
      </c>
      <c r="R7974" s="211" t="str">
        <f t="shared" si="745"/>
        <v/>
      </c>
      <c r="S7974" s="213" t="str">
        <f t="shared" ca="1" si="746"/>
        <v/>
      </c>
      <c r="T7974" s="214" t="str">
        <f t="shared" ca="1" si="750"/>
        <v/>
      </c>
    </row>
    <row r="7975" spans="1:20" x14ac:dyDescent="0.25">
      <c r="A7975" s="119" t="s">
        <v>13544</v>
      </c>
      <c r="B7975" s="260"/>
      <c r="C7975" s="264" t="str">
        <f>IF(ISERROR(VLOOKUP(B7975,'Tous les abonnés'!$A$6:$I$5491,2,0)),"",VLOOKUP(B7975,'Tous les abonnés'!$A$6:$I$5491,2,0))</f>
        <v/>
      </c>
      <c r="D7975" s="26"/>
      <c r="E7975" s="265"/>
      <c r="F7975" s="207" t="str">
        <f>IF(ISERROR(IF(VLOOKUP(D7975,Paramètres!$C$17:$H$33,6,0)="oui","illimité",VLOOKUP(D7975,Paramètres!$C$17:$H$33,5,0))),"",IF(VLOOKUP(D7975,Paramètres!$C$17:$H$33,6,0)="oui","illimité",VLOOKUP(D7975,Paramètres!$C$17:$H$33,5,0)))</f>
        <v/>
      </c>
      <c r="G7975" s="269" t="str">
        <f t="shared" si="747"/>
        <v/>
      </c>
      <c r="H7975" s="208"/>
      <c r="I7975" s="53"/>
      <c r="J7975" s="209"/>
      <c r="K7975" s="271"/>
      <c r="L7975" s="37"/>
      <c r="M7975" s="218"/>
      <c r="N7975" s="124"/>
      <c r="O7975" s="211" t="str">
        <f t="shared" ca="1" si="748"/>
        <v/>
      </c>
      <c r="P7975" s="212" t="str">
        <f>IF(ISERROR(VLOOKUP(L7975,Paramètres!$A$38:$B$40,2,0)),"",VLOOKUP(L7975,Paramètres!$A$38:$B$40,2,0))</f>
        <v/>
      </c>
      <c r="Q7975" s="211" t="str">
        <f t="shared" ca="1" si="749"/>
        <v/>
      </c>
      <c r="R7975" s="211" t="str">
        <f t="shared" si="745"/>
        <v/>
      </c>
      <c r="S7975" s="213" t="str">
        <f t="shared" ca="1" si="746"/>
        <v/>
      </c>
      <c r="T7975" s="214" t="str">
        <f t="shared" ca="1" si="750"/>
        <v/>
      </c>
    </row>
    <row r="7976" spans="1:20" x14ac:dyDescent="0.25">
      <c r="A7976" s="119" t="s">
        <v>13545</v>
      </c>
      <c r="B7976" s="260"/>
      <c r="C7976" s="264" t="str">
        <f>IF(ISERROR(VLOOKUP(B7976,'Tous les abonnés'!$A$6:$I$5491,2,0)),"",VLOOKUP(B7976,'Tous les abonnés'!$A$6:$I$5491,2,0))</f>
        <v/>
      </c>
      <c r="D7976" s="26"/>
      <c r="E7976" s="265"/>
      <c r="F7976" s="207" t="str">
        <f>IF(ISERROR(IF(VLOOKUP(D7976,Paramètres!$C$17:$H$33,6,0)="oui","illimité",VLOOKUP(D7976,Paramètres!$C$17:$H$33,5,0))),"",IF(VLOOKUP(D7976,Paramètres!$C$17:$H$33,6,0)="oui","illimité",VLOOKUP(D7976,Paramètres!$C$17:$H$33,5,0)))</f>
        <v/>
      </c>
      <c r="G7976" s="269" t="str">
        <f t="shared" si="747"/>
        <v/>
      </c>
      <c r="H7976" s="208"/>
      <c r="I7976" s="53"/>
      <c r="J7976" s="209"/>
      <c r="K7976" s="271"/>
      <c r="L7976" s="37"/>
      <c r="M7976" s="218"/>
      <c r="N7976" s="124"/>
      <c r="O7976" s="211" t="str">
        <f t="shared" ca="1" si="748"/>
        <v/>
      </c>
      <c r="P7976" s="212" t="str">
        <f>IF(ISERROR(VLOOKUP(L7976,Paramètres!$A$38:$B$40,2,0)),"",VLOOKUP(L7976,Paramètres!$A$38:$B$40,2,0))</f>
        <v/>
      </c>
      <c r="Q7976" s="211" t="str">
        <f t="shared" ca="1" si="749"/>
        <v/>
      </c>
      <c r="R7976" s="211" t="str">
        <f t="shared" si="745"/>
        <v/>
      </c>
      <c r="S7976" s="213" t="str">
        <f t="shared" ca="1" si="746"/>
        <v/>
      </c>
      <c r="T7976" s="214" t="str">
        <f t="shared" ca="1" si="750"/>
        <v/>
      </c>
    </row>
    <row r="7977" spans="1:20" x14ac:dyDescent="0.25">
      <c r="A7977" s="119" t="s">
        <v>13546</v>
      </c>
      <c r="B7977" s="260"/>
      <c r="C7977" s="264" t="str">
        <f>IF(ISERROR(VLOOKUP(B7977,'Tous les abonnés'!$A$6:$I$5491,2,0)),"",VLOOKUP(B7977,'Tous les abonnés'!$A$6:$I$5491,2,0))</f>
        <v/>
      </c>
      <c r="D7977" s="26"/>
      <c r="E7977" s="265"/>
      <c r="F7977" s="207" t="str">
        <f>IF(ISERROR(IF(VLOOKUP(D7977,Paramètres!$C$17:$H$33,6,0)="oui","illimité",VLOOKUP(D7977,Paramètres!$C$17:$H$33,5,0))),"",IF(VLOOKUP(D7977,Paramètres!$C$17:$H$33,6,0)="oui","illimité",VLOOKUP(D7977,Paramètres!$C$17:$H$33,5,0)))</f>
        <v/>
      </c>
      <c r="G7977" s="269" t="str">
        <f t="shared" si="747"/>
        <v/>
      </c>
      <c r="H7977" s="208"/>
      <c r="I7977" s="53"/>
      <c r="J7977" s="209"/>
      <c r="K7977" s="271"/>
      <c r="L7977" s="37"/>
      <c r="M7977" s="218"/>
      <c r="N7977" s="124"/>
      <c r="O7977" s="211" t="str">
        <f t="shared" ca="1" si="748"/>
        <v/>
      </c>
      <c r="P7977" s="212" t="str">
        <f>IF(ISERROR(VLOOKUP(L7977,Paramètres!$A$38:$B$40,2,0)),"",VLOOKUP(L7977,Paramètres!$A$38:$B$40,2,0))</f>
        <v/>
      </c>
      <c r="Q7977" s="211" t="str">
        <f t="shared" ca="1" si="749"/>
        <v/>
      </c>
      <c r="R7977" s="211" t="str">
        <f t="shared" si="745"/>
        <v/>
      </c>
      <c r="S7977" s="213" t="str">
        <f t="shared" ca="1" si="746"/>
        <v/>
      </c>
      <c r="T7977" s="214" t="str">
        <f t="shared" ca="1" si="750"/>
        <v/>
      </c>
    </row>
    <row r="7978" spans="1:20" x14ac:dyDescent="0.25">
      <c r="A7978" s="119" t="s">
        <v>13547</v>
      </c>
      <c r="B7978" s="260"/>
      <c r="C7978" s="264" t="str">
        <f>IF(ISERROR(VLOOKUP(B7978,'Tous les abonnés'!$A$6:$I$5491,2,0)),"",VLOOKUP(B7978,'Tous les abonnés'!$A$6:$I$5491,2,0))</f>
        <v/>
      </c>
      <c r="D7978" s="26"/>
      <c r="E7978" s="265"/>
      <c r="F7978" s="207" t="str">
        <f>IF(ISERROR(IF(VLOOKUP(D7978,Paramètres!$C$17:$H$33,6,0)="oui","illimité",VLOOKUP(D7978,Paramètres!$C$17:$H$33,5,0))),"",IF(VLOOKUP(D7978,Paramètres!$C$17:$H$33,6,0)="oui","illimité",VLOOKUP(D7978,Paramètres!$C$17:$H$33,5,0)))</f>
        <v/>
      </c>
      <c r="G7978" s="269" t="str">
        <f t="shared" si="747"/>
        <v/>
      </c>
      <c r="H7978" s="208"/>
      <c r="I7978" s="53"/>
      <c r="J7978" s="209"/>
      <c r="K7978" s="271"/>
      <c r="L7978" s="37"/>
      <c r="M7978" s="218"/>
      <c r="N7978" s="124"/>
      <c r="O7978" s="211" t="str">
        <f t="shared" ca="1" si="748"/>
        <v/>
      </c>
      <c r="P7978" s="212" t="str">
        <f>IF(ISERROR(VLOOKUP(L7978,Paramètres!$A$38:$B$40,2,0)),"",VLOOKUP(L7978,Paramètres!$A$38:$B$40,2,0))</f>
        <v/>
      </c>
      <c r="Q7978" s="211" t="str">
        <f t="shared" ca="1" si="749"/>
        <v/>
      </c>
      <c r="R7978" s="211" t="str">
        <f t="shared" si="745"/>
        <v/>
      </c>
      <c r="S7978" s="213" t="str">
        <f t="shared" ca="1" si="746"/>
        <v/>
      </c>
      <c r="T7978" s="214" t="str">
        <f t="shared" ca="1" si="750"/>
        <v/>
      </c>
    </row>
    <row r="7979" spans="1:20" x14ac:dyDescent="0.25">
      <c r="A7979" s="119" t="s">
        <v>13548</v>
      </c>
      <c r="B7979" s="260"/>
      <c r="C7979" s="264" t="str">
        <f>IF(ISERROR(VLOOKUP(B7979,'Tous les abonnés'!$A$6:$I$5491,2,0)),"",VLOOKUP(B7979,'Tous les abonnés'!$A$6:$I$5491,2,0))</f>
        <v/>
      </c>
      <c r="D7979" s="26"/>
      <c r="E7979" s="265"/>
      <c r="F7979" s="207" t="str">
        <f>IF(ISERROR(IF(VLOOKUP(D7979,Paramètres!$C$17:$H$33,6,0)="oui","illimité",VLOOKUP(D7979,Paramètres!$C$17:$H$33,5,0))),"",IF(VLOOKUP(D7979,Paramètres!$C$17:$H$33,6,0)="oui","illimité",VLOOKUP(D7979,Paramètres!$C$17:$H$33,5,0)))</f>
        <v/>
      </c>
      <c r="G7979" s="269" t="str">
        <f t="shared" si="747"/>
        <v/>
      </c>
      <c r="H7979" s="208"/>
      <c r="I7979" s="53"/>
      <c r="J7979" s="209"/>
      <c r="K7979" s="271"/>
      <c r="L7979" s="37"/>
      <c r="M7979" s="218"/>
      <c r="N7979" s="124"/>
      <c r="O7979" s="211" t="str">
        <f t="shared" ca="1" si="748"/>
        <v/>
      </c>
      <c r="P7979" s="212" t="str">
        <f>IF(ISERROR(VLOOKUP(L7979,Paramètres!$A$38:$B$40,2,0)),"",VLOOKUP(L7979,Paramètres!$A$38:$B$40,2,0))</f>
        <v/>
      </c>
      <c r="Q7979" s="211" t="str">
        <f t="shared" ca="1" si="749"/>
        <v/>
      </c>
      <c r="R7979" s="211" t="str">
        <f t="shared" si="745"/>
        <v/>
      </c>
      <c r="S7979" s="213" t="str">
        <f t="shared" ca="1" si="746"/>
        <v/>
      </c>
      <c r="T7979" s="214" t="str">
        <f t="shared" ca="1" si="750"/>
        <v/>
      </c>
    </row>
    <row r="7980" spans="1:20" x14ac:dyDescent="0.25">
      <c r="A7980" s="119" t="s">
        <v>13549</v>
      </c>
      <c r="B7980" s="260"/>
      <c r="C7980" s="264" t="str">
        <f>IF(ISERROR(VLOOKUP(B7980,'Tous les abonnés'!$A$6:$I$5491,2,0)),"",VLOOKUP(B7980,'Tous les abonnés'!$A$6:$I$5491,2,0))</f>
        <v/>
      </c>
      <c r="D7980" s="26"/>
      <c r="E7980" s="265"/>
      <c r="F7980" s="207" t="str">
        <f>IF(ISERROR(IF(VLOOKUP(D7980,Paramètres!$C$17:$H$33,6,0)="oui","illimité",VLOOKUP(D7980,Paramètres!$C$17:$H$33,5,0))),"",IF(VLOOKUP(D7980,Paramètres!$C$17:$H$33,6,0)="oui","illimité",VLOOKUP(D7980,Paramètres!$C$17:$H$33,5,0)))</f>
        <v/>
      </c>
      <c r="G7980" s="269" t="str">
        <f t="shared" si="747"/>
        <v/>
      </c>
      <c r="H7980" s="208"/>
      <c r="I7980" s="53"/>
      <c r="J7980" s="209"/>
      <c r="K7980" s="271"/>
      <c r="L7980" s="37"/>
      <c r="M7980" s="218"/>
      <c r="N7980" s="124"/>
      <c r="O7980" s="211" t="str">
        <f t="shared" ca="1" si="748"/>
        <v/>
      </c>
      <c r="P7980" s="212" t="str">
        <f>IF(ISERROR(VLOOKUP(L7980,Paramètres!$A$38:$B$40,2,0)),"",VLOOKUP(L7980,Paramètres!$A$38:$B$40,2,0))</f>
        <v/>
      </c>
      <c r="Q7980" s="211" t="str">
        <f t="shared" ca="1" si="749"/>
        <v/>
      </c>
      <c r="R7980" s="211" t="str">
        <f t="shared" si="745"/>
        <v/>
      </c>
      <c r="S7980" s="213" t="str">
        <f t="shared" ca="1" si="746"/>
        <v/>
      </c>
      <c r="T7980" s="214" t="str">
        <f t="shared" ca="1" si="750"/>
        <v/>
      </c>
    </row>
    <row r="7981" spans="1:20" x14ac:dyDescent="0.25">
      <c r="A7981" s="119" t="s">
        <v>13550</v>
      </c>
      <c r="B7981" s="260"/>
      <c r="C7981" s="264" t="str">
        <f>IF(ISERROR(VLOOKUP(B7981,'Tous les abonnés'!$A$6:$I$5491,2,0)),"",VLOOKUP(B7981,'Tous les abonnés'!$A$6:$I$5491,2,0))</f>
        <v/>
      </c>
      <c r="D7981" s="26"/>
      <c r="E7981" s="265"/>
      <c r="F7981" s="207" t="str">
        <f>IF(ISERROR(IF(VLOOKUP(D7981,Paramètres!$C$17:$H$33,6,0)="oui","illimité",VLOOKUP(D7981,Paramètres!$C$17:$H$33,5,0))),"",IF(VLOOKUP(D7981,Paramètres!$C$17:$H$33,6,0)="oui","illimité",VLOOKUP(D7981,Paramètres!$C$17:$H$33,5,0)))</f>
        <v/>
      </c>
      <c r="G7981" s="269" t="str">
        <f t="shared" si="747"/>
        <v/>
      </c>
      <c r="H7981" s="208"/>
      <c r="I7981" s="53"/>
      <c r="J7981" s="209"/>
      <c r="K7981" s="271"/>
      <c r="L7981" s="37"/>
      <c r="M7981" s="218"/>
      <c r="N7981" s="124"/>
      <c r="O7981" s="211" t="str">
        <f t="shared" ca="1" si="748"/>
        <v/>
      </c>
      <c r="P7981" s="212" t="str">
        <f>IF(ISERROR(VLOOKUP(L7981,Paramètres!$A$38:$B$40,2,0)),"",VLOOKUP(L7981,Paramètres!$A$38:$B$40,2,0))</f>
        <v/>
      </c>
      <c r="Q7981" s="211" t="str">
        <f t="shared" ca="1" si="749"/>
        <v/>
      </c>
      <c r="R7981" s="211" t="str">
        <f t="shared" si="745"/>
        <v/>
      </c>
      <c r="S7981" s="213" t="str">
        <f t="shared" ca="1" si="746"/>
        <v/>
      </c>
      <c r="T7981" s="214" t="str">
        <f t="shared" ca="1" si="750"/>
        <v/>
      </c>
    </row>
    <row r="7982" spans="1:20" x14ac:dyDescent="0.25">
      <c r="A7982" s="119" t="s">
        <v>13551</v>
      </c>
      <c r="B7982" s="260"/>
      <c r="C7982" s="264" t="str">
        <f>IF(ISERROR(VLOOKUP(B7982,'Tous les abonnés'!$A$6:$I$5491,2,0)),"",VLOOKUP(B7982,'Tous les abonnés'!$A$6:$I$5491,2,0))</f>
        <v/>
      </c>
      <c r="D7982" s="26"/>
      <c r="E7982" s="265"/>
      <c r="F7982" s="207" t="str">
        <f>IF(ISERROR(IF(VLOOKUP(D7982,Paramètres!$C$17:$H$33,6,0)="oui","illimité",VLOOKUP(D7982,Paramètres!$C$17:$H$33,5,0))),"",IF(VLOOKUP(D7982,Paramètres!$C$17:$H$33,6,0)="oui","illimité",VLOOKUP(D7982,Paramètres!$C$17:$H$33,5,0)))</f>
        <v/>
      </c>
      <c r="G7982" s="269" t="str">
        <f t="shared" si="747"/>
        <v/>
      </c>
      <c r="H7982" s="208"/>
      <c r="I7982" s="53"/>
      <c r="J7982" s="209"/>
      <c r="K7982" s="271"/>
      <c r="L7982" s="37"/>
      <c r="M7982" s="218"/>
      <c r="N7982" s="124"/>
      <c r="O7982" s="211" t="str">
        <f t="shared" ca="1" si="748"/>
        <v/>
      </c>
      <c r="P7982" s="212" t="str">
        <f>IF(ISERROR(VLOOKUP(L7982,Paramètres!$A$38:$B$40,2,0)),"",VLOOKUP(L7982,Paramètres!$A$38:$B$40,2,0))</f>
        <v/>
      </c>
      <c r="Q7982" s="211" t="str">
        <f t="shared" ca="1" si="749"/>
        <v/>
      </c>
      <c r="R7982" s="211" t="str">
        <f t="shared" si="745"/>
        <v/>
      </c>
      <c r="S7982" s="213" t="str">
        <f t="shared" ca="1" si="746"/>
        <v/>
      </c>
      <c r="T7982" s="214" t="str">
        <f t="shared" ca="1" si="750"/>
        <v/>
      </c>
    </row>
    <row r="7983" spans="1:20" x14ac:dyDescent="0.25">
      <c r="A7983" s="119" t="s">
        <v>13552</v>
      </c>
      <c r="B7983" s="260"/>
      <c r="C7983" s="264" t="str">
        <f>IF(ISERROR(VLOOKUP(B7983,'Tous les abonnés'!$A$6:$I$5491,2,0)),"",VLOOKUP(B7983,'Tous les abonnés'!$A$6:$I$5491,2,0))</f>
        <v/>
      </c>
      <c r="D7983" s="26"/>
      <c r="E7983" s="265"/>
      <c r="F7983" s="207" t="str">
        <f>IF(ISERROR(IF(VLOOKUP(D7983,Paramètres!$C$17:$H$33,6,0)="oui","illimité",VLOOKUP(D7983,Paramètres!$C$17:$H$33,5,0))),"",IF(VLOOKUP(D7983,Paramètres!$C$17:$H$33,6,0)="oui","illimité",VLOOKUP(D7983,Paramètres!$C$17:$H$33,5,0)))</f>
        <v/>
      </c>
      <c r="G7983" s="269" t="str">
        <f t="shared" si="747"/>
        <v/>
      </c>
      <c r="H7983" s="208"/>
      <c r="I7983" s="53"/>
      <c r="J7983" s="209"/>
      <c r="K7983" s="271"/>
      <c r="L7983" s="37"/>
      <c r="M7983" s="218"/>
      <c r="N7983" s="124"/>
      <c r="O7983" s="211" t="str">
        <f t="shared" ca="1" si="748"/>
        <v/>
      </c>
      <c r="P7983" s="212" t="str">
        <f>IF(ISERROR(VLOOKUP(L7983,Paramètres!$A$38:$B$40,2,0)),"",VLOOKUP(L7983,Paramètres!$A$38:$B$40,2,0))</f>
        <v/>
      </c>
      <c r="Q7983" s="211" t="str">
        <f t="shared" ca="1" si="749"/>
        <v/>
      </c>
      <c r="R7983" s="211" t="str">
        <f t="shared" si="745"/>
        <v/>
      </c>
      <c r="S7983" s="213" t="str">
        <f t="shared" ca="1" si="746"/>
        <v/>
      </c>
      <c r="T7983" s="214" t="str">
        <f t="shared" ca="1" si="750"/>
        <v/>
      </c>
    </row>
    <row r="7984" spans="1:20" x14ac:dyDescent="0.25">
      <c r="A7984" s="119" t="s">
        <v>13553</v>
      </c>
      <c r="B7984" s="260"/>
      <c r="C7984" s="264" t="str">
        <f>IF(ISERROR(VLOOKUP(B7984,'Tous les abonnés'!$A$6:$I$5491,2,0)),"",VLOOKUP(B7984,'Tous les abonnés'!$A$6:$I$5491,2,0))</f>
        <v/>
      </c>
      <c r="D7984" s="26"/>
      <c r="E7984" s="265"/>
      <c r="F7984" s="207" t="str">
        <f>IF(ISERROR(IF(VLOOKUP(D7984,Paramètres!$C$17:$H$33,6,0)="oui","illimité",VLOOKUP(D7984,Paramètres!$C$17:$H$33,5,0))),"",IF(VLOOKUP(D7984,Paramètres!$C$17:$H$33,6,0)="oui","illimité",VLOOKUP(D7984,Paramètres!$C$17:$H$33,5,0)))</f>
        <v/>
      </c>
      <c r="G7984" s="269" t="str">
        <f t="shared" si="747"/>
        <v/>
      </c>
      <c r="H7984" s="208"/>
      <c r="I7984" s="53"/>
      <c r="J7984" s="209"/>
      <c r="K7984" s="271"/>
      <c r="L7984" s="37"/>
      <c r="M7984" s="218"/>
      <c r="N7984" s="124"/>
      <c r="O7984" s="211" t="str">
        <f t="shared" ca="1" si="748"/>
        <v/>
      </c>
      <c r="P7984" s="212" t="str">
        <f>IF(ISERROR(VLOOKUP(L7984,Paramètres!$A$38:$B$40,2,0)),"",VLOOKUP(L7984,Paramètres!$A$38:$B$40,2,0))</f>
        <v/>
      </c>
      <c r="Q7984" s="211" t="str">
        <f t="shared" ca="1" si="749"/>
        <v/>
      </c>
      <c r="R7984" s="211" t="str">
        <f t="shared" si="745"/>
        <v/>
      </c>
      <c r="S7984" s="213" t="str">
        <f t="shared" ca="1" si="746"/>
        <v/>
      </c>
      <c r="T7984" s="214" t="str">
        <f t="shared" ca="1" si="750"/>
        <v/>
      </c>
    </row>
    <row r="7985" spans="1:20" x14ac:dyDescent="0.25">
      <c r="A7985" s="119" t="s">
        <v>13554</v>
      </c>
      <c r="B7985" s="260"/>
      <c r="C7985" s="264" t="str">
        <f>IF(ISERROR(VLOOKUP(B7985,'Tous les abonnés'!$A$6:$I$5491,2,0)),"",VLOOKUP(B7985,'Tous les abonnés'!$A$6:$I$5491,2,0))</f>
        <v/>
      </c>
      <c r="D7985" s="26"/>
      <c r="E7985" s="265"/>
      <c r="F7985" s="207" t="str">
        <f>IF(ISERROR(IF(VLOOKUP(D7985,Paramètres!$C$17:$H$33,6,0)="oui","illimité",VLOOKUP(D7985,Paramètres!$C$17:$H$33,5,0))),"",IF(VLOOKUP(D7985,Paramètres!$C$17:$H$33,6,0)="oui","illimité",VLOOKUP(D7985,Paramètres!$C$17:$H$33,5,0)))</f>
        <v/>
      </c>
      <c r="G7985" s="269" t="str">
        <f t="shared" si="747"/>
        <v/>
      </c>
      <c r="H7985" s="208"/>
      <c r="I7985" s="53"/>
      <c r="J7985" s="209"/>
      <c r="K7985" s="271"/>
      <c r="L7985" s="37"/>
      <c r="M7985" s="218"/>
      <c r="N7985" s="124"/>
      <c r="O7985" s="211" t="str">
        <f t="shared" ca="1" si="748"/>
        <v/>
      </c>
      <c r="P7985" s="212" t="str">
        <f>IF(ISERROR(VLOOKUP(L7985,Paramètres!$A$38:$B$40,2,0)),"",VLOOKUP(L7985,Paramètres!$A$38:$B$40,2,0))</f>
        <v/>
      </c>
      <c r="Q7985" s="211" t="str">
        <f t="shared" ca="1" si="749"/>
        <v/>
      </c>
      <c r="R7985" s="211" t="str">
        <f t="shared" si="745"/>
        <v/>
      </c>
      <c r="S7985" s="213" t="str">
        <f t="shared" ca="1" si="746"/>
        <v/>
      </c>
      <c r="T7985" s="214" t="str">
        <f t="shared" ca="1" si="750"/>
        <v/>
      </c>
    </row>
    <row r="7986" spans="1:20" x14ac:dyDescent="0.25">
      <c r="A7986" s="119" t="s">
        <v>13555</v>
      </c>
      <c r="B7986" s="260"/>
      <c r="C7986" s="264" t="str">
        <f>IF(ISERROR(VLOOKUP(B7986,'Tous les abonnés'!$A$6:$I$5491,2,0)),"",VLOOKUP(B7986,'Tous les abonnés'!$A$6:$I$5491,2,0))</f>
        <v/>
      </c>
      <c r="D7986" s="26"/>
      <c r="E7986" s="265"/>
      <c r="F7986" s="207" t="str">
        <f>IF(ISERROR(IF(VLOOKUP(D7986,Paramètres!$C$17:$H$33,6,0)="oui","illimité",VLOOKUP(D7986,Paramètres!$C$17:$H$33,5,0))),"",IF(VLOOKUP(D7986,Paramètres!$C$17:$H$33,6,0)="oui","illimité",VLOOKUP(D7986,Paramètres!$C$17:$H$33,5,0)))</f>
        <v/>
      </c>
      <c r="G7986" s="269" t="str">
        <f t="shared" si="747"/>
        <v/>
      </c>
      <c r="H7986" s="208"/>
      <c r="I7986" s="53"/>
      <c r="J7986" s="209"/>
      <c r="K7986" s="271"/>
      <c r="L7986" s="37"/>
      <c r="M7986" s="218"/>
      <c r="N7986" s="124"/>
      <c r="O7986" s="211" t="str">
        <f t="shared" ca="1" si="748"/>
        <v/>
      </c>
      <c r="P7986" s="212" t="str">
        <f>IF(ISERROR(VLOOKUP(L7986,Paramètres!$A$38:$B$40,2,0)),"",VLOOKUP(L7986,Paramètres!$A$38:$B$40,2,0))</f>
        <v/>
      </c>
      <c r="Q7986" s="211" t="str">
        <f t="shared" ca="1" si="749"/>
        <v/>
      </c>
      <c r="R7986" s="211" t="str">
        <f t="shared" si="745"/>
        <v/>
      </c>
      <c r="S7986" s="213" t="str">
        <f t="shared" ca="1" si="746"/>
        <v/>
      </c>
      <c r="T7986" s="214" t="str">
        <f t="shared" ca="1" si="750"/>
        <v/>
      </c>
    </row>
    <row r="7987" spans="1:20" x14ac:dyDescent="0.25">
      <c r="A7987" s="119" t="s">
        <v>13556</v>
      </c>
      <c r="B7987" s="260"/>
      <c r="C7987" s="264" t="str">
        <f>IF(ISERROR(VLOOKUP(B7987,'Tous les abonnés'!$A$6:$I$5491,2,0)),"",VLOOKUP(B7987,'Tous les abonnés'!$A$6:$I$5491,2,0))</f>
        <v/>
      </c>
      <c r="D7987" s="26"/>
      <c r="E7987" s="265"/>
      <c r="F7987" s="207" t="str">
        <f>IF(ISERROR(IF(VLOOKUP(D7987,Paramètres!$C$17:$H$33,6,0)="oui","illimité",VLOOKUP(D7987,Paramètres!$C$17:$H$33,5,0))),"",IF(VLOOKUP(D7987,Paramètres!$C$17:$H$33,6,0)="oui","illimité",VLOOKUP(D7987,Paramètres!$C$17:$H$33,5,0)))</f>
        <v/>
      </c>
      <c r="G7987" s="269" t="str">
        <f t="shared" si="747"/>
        <v/>
      </c>
      <c r="H7987" s="208"/>
      <c r="I7987" s="53"/>
      <c r="J7987" s="209"/>
      <c r="K7987" s="271"/>
      <c r="L7987" s="37"/>
      <c r="M7987" s="218"/>
      <c r="N7987" s="124"/>
      <c r="O7987" s="211" t="str">
        <f t="shared" ca="1" si="748"/>
        <v/>
      </c>
      <c r="P7987" s="212" t="str">
        <f>IF(ISERROR(VLOOKUP(L7987,Paramètres!$A$38:$B$40,2,0)),"",VLOOKUP(L7987,Paramètres!$A$38:$B$40,2,0))</f>
        <v/>
      </c>
      <c r="Q7987" s="211" t="str">
        <f t="shared" ca="1" si="749"/>
        <v/>
      </c>
      <c r="R7987" s="211" t="str">
        <f t="shared" si="745"/>
        <v/>
      </c>
      <c r="S7987" s="213" t="str">
        <f t="shared" ca="1" si="746"/>
        <v/>
      </c>
      <c r="T7987" s="214" t="str">
        <f t="shared" ca="1" si="750"/>
        <v/>
      </c>
    </row>
    <row r="7988" spans="1:20" x14ac:dyDescent="0.25">
      <c r="A7988" s="119" t="s">
        <v>13557</v>
      </c>
      <c r="B7988" s="260"/>
      <c r="C7988" s="264" t="str">
        <f>IF(ISERROR(VLOOKUP(B7988,'Tous les abonnés'!$A$6:$I$5491,2,0)),"",VLOOKUP(B7988,'Tous les abonnés'!$A$6:$I$5491,2,0))</f>
        <v/>
      </c>
      <c r="D7988" s="26"/>
      <c r="E7988" s="265"/>
      <c r="F7988" s="207" t="str">
        <f>IF(ISERROR(IF(VLOOKUP(D7988,Paramètres!$C$17:$H$33,6,0)="oui","illimité",VLOOKUP(D7988,Paramètres!$C$17:$H$33,5,0))),"",IF(VLOOKUP(D7988,Paramètres!$C$17:$H$33,6,0)="oui","illimité",VLOOKUP(D7988,Paramètres!$C$17:$H$33,5,0)))</f>
        <v/>
      </c>
      <c r="G7988" s="269" t="str">
        <f t="shared" si="747"/>
        <v/>
      </c>
      <c r="H7988" s="208"/>
      <c r="I7988" s="53"/>
      <c r="J7988" s="209"/>
      <c r="K7988" s="271"/>
      <c r="L7988" s="37"/>
      <c r="M7988" s="218"/>
      <c r="N7988" s="124"/>
      <c r="O7988" s="211" t="str">
        <f t="shared" ca="1" si="748"/>
        <v/>
      </c>
      <c r="P7988" s="212" t="str">
        <f>IF(ISERROR(VLOOKUP(L7988,Paramètres!$A$38:$B$40,2,0)),"",VLOOKUP(L7988,Paramètres!$A$38:$B$40,2,0))</f>
        <v/>
      </c>
      <c r="Q7988" s="211" t="str">
        <f t="shared" ca="1" si="749"/>
        <v/>
      </c>
      <c r="R7988" s="211" t="str">
        <f t="shared" si="745"/>
        <v/>
      </c>
      <c r="S7988" s="213" t="str">
        <f t="shared" ca="1" si="746"/>
        <v/>
      </c>
      <c r="T7988" s="214" t="str">
        <f t="shared" ca="1" si="750"/>
        <v/>
      </c>
    </row>
    <row r="7989" spans="1:20" x14ac:dyDescent="0.25">
      <c r="A7989" s="119" t="s">
        <v>13558</v>
      </c>
      <c r="B7989" s="260"/>
      <c r="C7989" s="264" t="str">
        <f>IF(ISERROR(VLOOKUP(B7989,'Tous les abonnés'!$A$6:$I$5491,2,0)),"",VLOOKUP(B7989,'Tous les abonnés'!$A$6:$I$5491,2,0))</f>
        <v/>
      </c>
      <c r="D7989" s="26"/>
      <c r="E7989" s="265"/>
      <c r="F7989" s="207" t="str">
        <f>IF(ISERROR(IF(VLOOKUP(D7989,Paramètres!$C$17:$H$33,6,0)="oui","illimité",VLOOKUP(D7989,Paramètres!$C$17:$H$33,5,0))),"",IF(VLOOKUP(D7989,Paramètres!$C$17:$H$33,6,0)="oui","illimité",VLOOKUP(D7989,Paramètres!$C$17:$H$33,5,0)))</f>
        <v/>
      </c>
      <c r="G7989" s="269" t="str">
        <f t="shared" si="747"/>
        <v/>
      </c>
      <c r="H7989" s="208"/>
      <c r="I7989" s="53"/>
      <c r="J7989" s="209"/>
      <c r="K7989" s="271"/>
      <c r="L7989" s="37"/>
      <c r="M7989" s="218"/>
      <c r="N7989" s="124"/>
      <c r="O7989" s="211" t="str">
        <f t="shared" ca="1" si="748"/>
        <v/>
      </c>
      <c r="P7989" s="212" t="str">
        <f>IF(ISERROR(VLOOKUP(L7989,Paramètres!$A$38:$B$40,2,0)),"",VLOOKUP(L7989,Paramètres!$A$38:$B$40,2,0))</f>
        <v/>
      </c>
      <c r="Q7989" s="211" t="str">
        <f t="shared" ca="1" si="749"/>
        <v/>
      </c>
      <c r="R7989" s="211" t="str">
        <f t="shared" si="745"/>
        <v/>
      </c>
      <c r="S7989" s="213" t="str">
        <f t="shared" ca="1" si="746"/>
        <v/>
      </c>
      <c r="T7989" s="214" t="str">
        <f t="shared" ca="1" si="750"/>
        <v/>
      </c>
    </row>
    <row r="7990" spans="1:20" x14ac:dyDescent="0.25">
      <c r="A7990" s="119" t="s">
        <v>13559</v>
      </c>
      <c r="B7990" s="260"/>
      <c r="C7990" s="264" t="str">
        <f>IF(ISERROR(VLOOKUP(B7990,'Tous les abonnés'!$A$6:$I$5491,2,0)),"",VLOOKUP(B7990,'Tous les abonnés'!$A$6:$I$5491,2,0))</f>
        <v/>
      </c>
      <c r="D7990" s="26"/>
      <c r="E7990" s="265"/>
      <c r="F7990" s="207" t="str">
        <f>IF(ISERROR(IF(VLOOKUP(D7990,Paramètres!$C$17:$H$33,6,0)="oui","illimité",VLOOKUP(D7990,Paramètres!$C$17:$H$33,5,0))),"",IF(VLOOKUP(D7990,Paramètres!$C$17:$H$33,6,0)="oui","illimité",VLOOKUP(D7990,Paramètres!$C$17:$H$33,5,0)))</f>
        <v/>
      </c>
      <c r="G7990" s="269" t="str">
        <f t="shared" si="747"/>
        <v/>
      </c>
      <c r="H7990" s="208"/>
      <c r="I7990" s="53"/>
      <c r="J7990" s="209"/>
      <c r="K7990" s="271"/>
      <c r="L7990" s="37"/>
      <c r="M7990" s="218"/>
      <c r="N7990" s="124"/>
      <c r="O7990" s="211" t="str">
        <f t="shared" ca="1" si="748"/>
        <v/>
      </c>
      <c r="P7990" s="212" t="str">
        <f>IF(ISERROR(VLOOKUP(L7990,Paramètres!$A$38:$B$40,2,0)),"",VLOOKUP(L7990,Paramètres!$A$38:$B$40,2,0))</f>
        <v/>
      </c>
      <c r="Q7990" s="211" t="str">
        <f t="shared" ca="1" si="749"/>
        <v/>
      </c>
      <c r="R7990" s="211" t="str">
        <f t="shared" si="745"/>
        <v/>
      </c>
      <c r="S7990" s="213" t="str">
        <f t="shared" ca="1" si="746"/>
        <v/>
      </c>
      <c r="T7990" s="214" t="str">
        <f t="shared" ca="1" si="750"/>
        <v/>
      </c>
    </row>
    <row r="7991" spans="1:20" x14ac:dyDescent="0.25">
      <c r="A7991" s="119" t="s">
        <v>13560</v>
      </c>
      <c r="B7991" s="260"/>
      <c r="C7991" s="264" t="str">
        <f>IF(ISERROR(VLOOKUP(B7991,'Tous les abonnés'!$A$6:$I$5491,2,0)),"",VLOOKUP(B7991,'Tous les abonnés'!$A$6:$I$5491,2,0))</f>
        <v/>
      </c>
      <c r="D7991" s="26"/>
      <c r="E7991" s="265"/>
      <c r="F7991" s="207" t="str">
        <f>IF(ISERROR(IF(VLOOKUP(D7991,Paramètres!$C$17:$H$33,6,0)="oui","illimité",VLOOKUP(D7991,Paramètres!$C$17:$H$33,5,0))),"",IF(VLOOKUP(D7991,Paramètres!$C$17:$H$33,6,0)="oui","illimité",VLOOKUP(D7991,Paramètres!$C$17:$H$33,5,0)))</f>
        <v/>
      </c>
      <c r="G7991" s="269" t="str">
        <f t="shared" si="747"/>
        <v/>
      </c>
      <c r="H7991" s="208"/>
      <c r="I7991" s="53"/>
      <c r="J7991" s="209"/>
      <c r="K7991" s="271"/>
      <c r="L7991" s="37"/>
      <c r="M7991" s="218"/>
      <c r="N7991" s="124"/>
      <c r="O7991" s="211" t="str">
        <f t="shared" ca="1" si="748"/>
        <v/>
      </c>
      <c r="P7991" s="212" t="str">
        <f>IF(ISERROR(VLOOKUP(L7991,Paramètres!$A$38:$B$40,2,0)),"",VLOOKUP(L7991,Paramètres!$A$38:$B$40,2,0))</f>
        <v/>
      </c>
      <c r="Q7991" s="211" t="str">
        <f t="shared" ca="1" si="749"/>
        <v/>
      </c>
      <c r="R7991" s="211" t="str">
        <f t="shared" si="745"/>
        <v/>
      </c>
      <c r="S7991" s="213" t="str">
        <f t="shared" ca="1" si="746"/>
        <v/>
      </c>
      <c r="T7991" s="214" t="str">
        <f t="shared" ca="1" si="750"/>
        <v/>
      </c>
    </row>
    <row r="7992" spans="1:20" x14ac:dyDescent="0.25">
      <c r="A7992" s="119" t="s">
        <v>13561</v>
      </c>
      <c r="B7992" s="260"/>
      <c r="C7992" s="264" t="str">
        <f>IF(ISERROR(VLOOKUP(B7992,'Tous les abonnés'!$A$6:$I$5491,2,0)),"",VLOOKUP(B7992,'Tous les abonnés'!$A$6:$I$5491,2,0))</f>
        <v/>
      </c>
      <c r="D7992" s="26"/>
      <c r="E7992" s="265"/>
      <c r="F7992" s="207" t="str">
        <f>IF(ISERROR(IF(VLOOKUP(D7992,Paramètres!$C$17:$H$33,6,0)="oui","illimité",VLOOKUP(D7992,Paramètres!$C$17:$H$33,5,0))),"",IF(VLOOKUP(D7992,Paramètres!$C$17:$H$33,6,0)="oui","illimité",VLOOKUP(D7992,Paramètres!$C$17:$H$33,5,0)))</f>
        <v/>
      </c>
      <c r="G7992" s="269" t="str">
        <f t="shared" si="747"/>
        <v/>
      </c>
      <c r="H7992" s="208"/>
      <c r="I7992" s="53"/>
      <c r="J7992" s="209"/>
      <c r="K7992" s="271"/>
      <c r="L7992" s="37"/>
      <c r="M7992" s="218"/>
      <c r="N7992" s="124"/>
      <c r="O7992" s="211" t="str">
        <f t="shared" ca="1" si="748"/>
        <v/>
      </c>
      <c r="P7992" s="212" t="str">
        <f>IF(ISERROR(VLOOKUP(L7992,Paramètres!$A$38:$B$40,2,0)),"",VLOOKUP(L7992,Paramètres!$A$38:$B$40,2,0))</f>
        <v/>
      </c>
      <c r="Q7992" s="211" t="str">
        <f t="shared" ca="1" si="749"/>
        <v/>
      </c>
      <c r="R7992" s="211" t="str">
        <f t="shared" si="745"/>
        <v/>
      </c>
      <c r="S7992" s="213" t="str">
        <f t="shared" ca="1" si="746"/>
        <v/>
      </c>
      <c r="T7992" s="214" t="str">
        <f t="shared" ca="1" si="750"/>
        <v/>
      </c>
    </row>
    <row r="7993" spans="1:20" x14ac:dyDescent="0.25">
      <c r="A7993" s="119" t="s">
        <v>13562</v>
      </c>
      <c r="B7993" s="260"/>
      <c r="C7993" s="264" t="str">
        <f>IF(ISERROR(VLOOKUP(B7993,'Tous les abonnés'!$A$6:$I$5491,2,0)),"",VLOOKUP(B7993,'Tous les abonnés'!$A$6:$I$5491,2,0))</f>
        <v/>
      </c>
      <c r="D7993" s="26"/>
      <c r="E7993" s="265"/>
      <c r="F7993" s="207" t="str">
        <f>IF(ISERROR(IF(VLOOKUP(D7993,Paramètres!$C$17:$H$33,6,0)="oui","illimité",VLOOKUP(D7993,Paramètres!$C$17:$H$33,5,0))),"",IF(VLOOKUP(D7993,Paramètres!$C$17:$H$33,6,0)="oui","illimité",VLOOKUP(D7993,Paramètres!$C$17:$H$33,5,0)))</f>
        <v/>
      </c>
      <c r="G7993" s="269" t="str">
        <f t="shared" si="747"/>
        <v/>
      </c>
      <c r="H7993" s="208"/>
      <c r="I7993" s="53"/>
      <c r="J7993" s="209"/>
      <c r="K7993" s="271"/>
      <c r="L7993" s="37"/>
      <c r="M7993" s="218"/>
      <c r="N7993" s="124"/>
      <c r="O7993" s="211" t="str">
        <f t="shared" ca="1" si="748"/>
        <v/>
      </c>
      <c r="P7993" s="212" t="str">
        <f>IF(ISERROR(VLOOKUP(L7993,Paramètres!$A$38:$B$40,2,0)),"",VLOOKUP(L7993,Paramètres!$A$38:$B$40,2,0))</f>
        <v/>
      </c>
      <c r="Q7993" s="211" t="str">
        <f t="shared" ca="1" si="749"/>
        <v/>
      </c>
      <c r="R7993" s="211" t="str">
        <f t="shared" si="745"/>
        <v/>
      </c>
      <c r="S7993" s="213" t="str">
        <f t="shared" ca="1" si="746"/>
        <v/>
      </c>
      <c r="T7993" s="214" t="str">
        <f t="shared" ca="1" si="750"/>
        <v/>
      </c>
    </row>
    <row r="7994" spans="1:20" x14ac:dyDescent="0.25">
      <c r="A7994" s="119" t="s">
        <v>13563</v>
      </c>
      <c r="B7994" s="260"/>
      <c r="C7994" s="264" t="str">
        <f>IF(ISERROR(VLOOKUP(B7994,'Tous les abonnés'!$A$6:$I$5491,2,0)),"",VLOOKUP(B7994,'Tous les abonnés'!$A$6:$I$5491,2,0))</f>
        <v/>
      </c>
      <c r="D7994" s="26"/>
      <c r="E7994" s="265"/>
      <c r="F7994" s="207" t="str">
        <f>IF(ISERROR(IF(VLOOKUP(D7994,Paramètres!$C$17:$H$33,6,0)="oui","illimité",VLOOKUP(D7994,Paramètres!$C$17:$H$33,5,0))),"",IF(VLOOKUP(D7994,Paramètres!$C$17:$H$33,6,0)="oui","illimité",VLOOKUP(D7994,Paramètres!$C$17:$H$33,5,0)))</f>
        <v/>
      </c>
      <c r="G7994" s="269" t="str">
        <f t="shared" si="747"/>
        <v/>
      </c>
      <c r="H7994" s="208"/>
      <c r="I7994" s="53"/>
      <c r="J7994" s="209"/>
      <c r="K7994" s="271"/>
      <c r="L7994" s="37"/>
      <c r="M7994" s="218"/>
      <c r="N7994" s="124"/>
      <c r="O7994" s="211" t="str">
        <f t="shared" ca="1" si="748"/>
        <v/>
      </c>
      <c r="P7994" s="212" t="str">
        <f>IF(ISERROR(VLOOKUP(L7994,Paramètres!$A$38:$B$40,2,0)),"",VLOOKUP(L7994,Paramètres!$A$38:$B$40,2,0))</f>
        <v/>
      </c>
      <c r="Q7994" s="211" t="str">
        <f t="shared" ca="1" si="749"/>
        <v/>
      </c>
      <c r="R7994" s="211" t="str">
        <f t="shared" si="745"/>
        <v/>
      </c>
      <c r="S7994" s="213" t="str">
        <f t="shared" ca="1" si="746"/>
        <v/>
      </c>
      <c r="T7994" s="214" t="str">
        <f t="shared" ca="1" si="750"/>
        <v/>
      </c>
    </row>
    <row r="7995" spans="1:20" x14ac:dyDescent="0.25">
      <c r="A7995" s="119" t="s">
        <v>13564</v>
      </c>
      <c r="B7995" s="260"/>
      <c r="C7995" s="264" t="str">
        <f>IF(ISERROR(VLOOKUP(B7995,'Tous les abonnés'!$A$6:$I$5491,2,0)),"",VLOOKUP(B7995,'Tous les abonnés'!$A$6:$I$5491,2,0))</f>
        <v/>
      </c>
      <c r="D7995" s="26"/>
      <c r="E7995" s="265"/>
      <c r="F7995" s="207" t="str">
        <f>IF(ISERROR(IF(VLOOKUP(D7995,Paramètres!$C$17:$H$33,6,0)="oui","illimité",VLOOKUP(D7995,Paramètres!$C$17:$H$33,5,0))),"",IF(VLOOKUP(D7995,Paramètres!$C$17:$H$33,6,0)="oui","illimité",VLOOKUP(D7995,Paramètres!$C$17:$H$33,5,0)))</f>
        <v/>
      </c>
      <c r="G7995" s="269" t="str">
        <f t="shared" si="747"/>
        <v/>
      </c>
      <c r="H7995" s="208"/>
      <c r="I7995" s="53"/>
      <c r="J7995" s="209"/>
      <c r="K7995" s="271"/>
      <c r="L7995" s="37"/>
      <c r="M7995" s="218"/>
      <c r="N7995" s="124"/>
      <c r="O7995" s="211" t="str">
        <f t="shared" ca="1" si="748"/>
        <v/>
      </c>
      <c r="P7995" s="212" t="str">
        <f>IF(ISERROR(VLOOKUP(L7995,Paramètres!$A$38:$B$40,2,0)),"",VLOOKUP(L7995,Paramètres!$A$38:$B$40,2,0))</f>
        <v/>
      </c>
      <c r="Q7995" s="211" t="str">
        <f t="shared" ca="1" si="749"/>
        <v/>
      </c>
      <c r="R7995" s="211" t="str">
        <f t="shared" si="745"/>
        <v/>
      </c>
      <c r="S7995" s="213" t="str">
        <f t="shared" ca="1" si="746"/>
        <v/>
      </c>
      <c r="T7995" s="214" t="str">
        <f t="shared" ca="1" si="750"/>
        <v/>
      </c>
    </row>
    <row r="7996" spans="1:20" x14ac:dyDescent="0.25">
      <c r="A7996" s="119" t="s">
        <v>13565</v>
      </c>
      <c r="B7996" s="260"/>
      <c r="C7996" s="264" t="str">
        <f>IF(ISERROR(VLOOKUP(B7996,'Tous les abonnés'!$A$6:$I$5491,2,0)),"",VLOOKUP(B7996,'Tous les abonnés'!$A$6:$I$5491,2,0))</f>
        <v/>
      </c>
      <c r="D7996" s="26"/>
      <c r="E7996" s="265"/>
      <c r="F7996" s="207" t="str">
        <f>IF(ISERROR(IF(VLOOKUP(D7996,Paramètres!$C$17:$H$33,6,0)="oui","illimité",VLOOKUP(D7996,Paramètres!$C$17:$H$33,5,0))),"",IF(VLOOKUP(D7996,Paramètres!$C$17:$H$33,6,0)="oui","illimité",VLOOKUP(D7996,Paramètres!$C$17:$H$33,5,0)))</f>
        <v/>
      </c>
      <c r="G7996" s="269" t="str">
        <f t="shared" si="747"/>
        <v/>
      </c>
      <c r="H7996" s="208"/>
      <c r="I7996" s="53"/>
      <c r="J7996" s="209"/>
      <c r="K7996" s="271"/>
      <c r="L7996" s="37"/>
      <c r="M7996" s="218"/>
      <c r="N7996" s="124"/>
      <c r="O7996" s="211" t="str">
        <f t="shared" ca="1" si="748"/>
        <v/>
      </c>
      <c r="P7996" s="212" t="str">
        <f>IF(ISERROR(VLOOKUP(L7996,Paramètres!$A$38:$B$40,2,0)),"",VLOOKUP(L7996,Paramètres!$A$38:$B$40,2,0))</f>
        <v/>
      </c>
      <c r="Q7996" s="211" t="str">
        <f t="shared" ca="1" si="749"/>
        <v/>
      </c>
      <c r="R7996" s="211" t="str">
        <f t="shared" si="745"/>
        <v/>
      </c>
      <c r="S7996" s="213" t="str">
        <f t="shared" ca="1" si="746"/>
        <v/>
      </c>
      <c r="T7996" s="214" t="str">
        <f t="shared" ca="1" si="750"/>
        <v/>
      </c>
    </row>
    <row r="7997" spans="1:20" x14ac:dyDescent="0.25">
      <c r="A7997" s="119" t="s">
        <v>13566</v>
      </c>
      <c r="B7997" s="260"/>
      <c r="C7997" s="264" t="str">
        <f>IF(ISERROR(VLOOKUP(B7997,'Tous les abonnés'!$A$6:$I$5491,2,0)),"",VLOOKUP(B7997,'Tous les abonnés'!$A$6:$I$5491,2,0))</f>
        <v/>
      </c>
      <c r="D7997" s="26"/>
      <c r="E7997" s="265"/>
      <c r="F7997" s="207" t="str">
        <f>IF(ISERROR(IF(VLOOKUP(D7997,Paramètres!$C$17:$H$33,6,0)="oui","illimité",VLOOKUP(D7997,Paramètres!$C$17:$H$33,5,0))),"",IF(VLOOKUP(D7997,Paramètres!$C$17:$H$33,6,0)="oui","illimité",VLOOKUP(D7997,Paramètres!$C$17:$H$33,5,0)))</f>
        <v/>
      </c>
      <c r="G7997" s="269" t="str">
        <f t="shared" si="747"/>
        <v/>
      </c>
      <c r="H7997" s="208"/>
      <c r="I7997" s="53"/>
      <c r="J7997" s="209"/>
      <c r="K7997" s="271"/>
      <c r="L7997" s="37"/>
      <c r="M7997" s="218"/>
      <c r="N7997" s="124"/>
      <c r="O7997" s="211" t="str">
        <f t="shared" ca="1" si="748"/>
        <v/>
      </c>
      <c r="P7997" s="212" t="str">
        <f>IF(ISERROR(VLOOKUP(L7997,Paramètres!$A$38:$B$40,2,0)),"",VLOOKUP(L7997,Paramètres!$A$38:$B$40,2,0))</f>
        <v/>
      </c>
      <c r="Q7997" s="211" t="str">
        <f t="shared" ca="1" si="749"/>
        <v/>
      </c>
      <c r="R7997" s="211" t="str">
        <f t="shared" si="745"/>
        <v/>
      </c>
      <c r="S7997" s="213" t="str">
        <f t="shared" ca="1" si="746"/>
        <v/>
      </c>
      <c r="T7997" s="214" t="str">
        <f t="shared" ca="1" si="750"/>
        <v/>
      </c>
    </row>
    <row r="7998" spans="1:20" x14ac:dyDescent="0.25">
      <c r="A7998" s="119" t="s">
        <v>13567</v>
      </c>
      <c r="B7998" s="260"/>
      <c r="C7998" s="264" t="str">
        <f>IF(ISERROR(VLOOKUP(B7998,'Tous les abonnés'!$A$6:$I$5491,2,0)),"",VLOOKUP(B7998,'Tous les abonnés'!$A$6:$I$5491,2,0))</f>
        <v/>
      </c>
      <c r="D7998" s="26"/>
      <c r="E7998" s="265"/>
      <c r="F7998" s="207" t="str">
        <f>IF(ISERROR(IF(VLOOKUP(D7998,Paramètres!$C$17:$H$33,6,0)="oui","illimité",VLOOKUP(D7998,Paramètres!$C$17:$H$33,5,0))),"",IF(VLOOKUP(D7998,Paramètres!$C$17:$H$33,6,0)="oui","illimité",VLOOKUP(D7998,Paramètres!$C$17:$H$33,5,0)))</f>
        <v/>
      </c>
      <c r="G7998" s="269" t="str">
        <f t="shared" si="747"/>
        <v/>
      </c>
      <c r="H7998" s="208"/>
      <c r="I7998" s="53"/>
      <c r="J7998" s="209"/>
      <c r="K7998" s="271"/>
      <c r="L7998" s="37"/>
      <c r="M7998" s="218"/>
      <c r="N7998" s="124"/>
      <c r="O7998" s="211" t="str">
        <f t="shared" ca="1" si="748"/>
        <v/>
      </c>
      <c r="P7998" s="212" t="str">
        <f>IF(ISERROR(VLOOKUP(L7998,Paramètres!$A$38:$B$40,2,0)),"",VLOOKUP(L7998,Paramètres!$A$38:$B$40,2,0))</f>
        <v/>
      </c>
      <c r="Q7998" s="211" t="str">
        <f t="shared" ca="1" si="749"/>
        <v/>
      </c>
      <c r="R7998" s="211" t="str">
        <f t="shared" si="745"/>
        <v/>
      </c>
      <c r="S7998" s="213" t="str">
        <f t="shared" ca="1" si="746"/>
        <v/>
      </c>
      <c r="T7998" s="214" t="str">
        <f t="shared" ca="1" si="750"/>
        <v/>
      </c>
    </row>
    <row r="7999" spans="1:20" x14ac:dyDescent="0.25">
      <c r="A7999" s="119" t="s">
        <v>13568</v>
      </c>
      <c r="B7999" s="260"/>
      <c r="C7999" s="264" t="str">
        <f>IF(ISERROR(VLOOKUP(B7999,'Tous les abonnés'!$A$6:$I$5491,2,0)),"",VLOOKUP(B7999,'Tous les abonnés'!$A$6:$I$5491,2,0))</f>
        <v/>
      </c>
      <c r="D7999" s="26"/>
      <c r="E7999" s="265"/>
      <c r="F7999" s="207" t="str">
        <f>IF(ISERROR(IF(VLOOKUP(D7999,Paramètres!$C$17:$H$33,6,0)="oui","illimité",VLOOKUP(D7999,Paramètres!$C$17:$H$33,5,0))),"",IF(VLOOKUP(D7999,Paramètres!$C$17:$H$33,6,0)="oui","illimité",VLOOKUP(D7999,Paramètres!$C$17:$H$33,5,0)))</f>
        <v/>
      </c>
      <c r="G7999" s="269" t="str">
        <f t="shared" si="747"/>
        <v/>
      </c>
      <c r="H7999" s="208"/>
      <c r="I7999" s="53"/>
      <c r="J7999" s="209"/>
      <c r="K7999" s="271"/>
      <c r="L7999" s="37"/>
      <c r="M7999" s="218"/>
      <c r="N7999" s="124"/>
      <c r="O7999" s="211" t="str">
        <f t="shared" ca="1" si="748"/>
        <v/>
      </c>
      <c r="P7999" s="212" t="str">
        <f>IF(ISERROR(VLOOKUP(L7999,Paramètres!$A$38:$B$40,2,0)),"",VLOOKUP(L7999,Paramètres!$A$38:$B$40,2,0))</f>
        <v/>
      </c>
      <c r="Q7999" s="211" t="str">
        <f t="shared" ca="1" si="749"/>
        <v/>
      </c>
      <c r="R7999" s="211" t="str">
        <f t="shared" si="745"/>
        <v/>
      </c>
      <c r="S7999" s="213" t="str">
        <f t="shared" ca="1" si="746"/>
        <v/>
      </c>
      <c r="T7999" s="214" t="str">
        <f t="shared" ca="1" si="750"/>
        <v/>
      </c>
    </row>
    <row r="8000" spans="1:20" x14ac:dyDescent="0.25">
      <c r="A8000" s="119" t="s">
        <v>13569</v>
      </c>
      <c r="B8000" s="260"/>
      <c r="C8000" s="264" t="str">
        <f>IF(ISERROR(VLOOKUP(B8000,'Tous les abonnés'!$A$6:$I$5491,2,0)),"",VLOOKUP(B8000,'Tous les abonnés'!$A$6:$I$5491,2,0))</f>
        <v/>
      </c>
      <c r="D8000" s="26"/>
      <c r="E8000" s="265"/>
      <c r="F8000" s="207" t="str">
        <f>IF(ISERROR(IF(VLOOKUP(D8000,Paramètres!$C$17:$H$33,6,0)="oui","illimité",VLOOKUP(D8000,Paramètres!$C$17:$H$33,5,0))),"",IF(VLOOKUP(D8000,Paramètres!$C$17:$H$33,6,0)="oui","illimité",VLOOKUP(D8000,Paramètres!$C$17:$H$33,5,0)))</f>
        <v/>
      </c>
      <c r="G8000" s="269" t="str">
        <f t="shared" si="747"/>
        <v/>
      </c>
      <c r="H8000" s="208"/>
      <c r="I8000" s="53"/>
      <c r="J8000" s="209"/>
      <c r="K8000" s="271"/>
      <c r="L8000" s="37"/>
      <c r="M8000" s="218"/>
      <c r="N8000" s="124"/>
      <c r="O8000" s="211" t="str">
        <f t="shared" ca="1" si="748"/>
        <v/>
      </c>
      <c r="P8000" s="212" t="str">
        <f>IF(ISERROR(VLOOKUP(L8000,Paramètres!$A$38:$B$40,2,0)),"",VLOOKUP(L8000,Paramètres!$A$38:$B$40,2,0))</f>
        <v/>
      </c>
      <c r="Q8000" s="211" t="str">
        <f t="shared" ca="1" si="749"/>
        <v/>
      </c>
      <c r="R8000" s="211" t="str">
        <f t="shared" si="745"/>
        <v/>
      </c>
      <c r="S8000" s="213" t="str">
        <f t="shared" ca="1" si="746"/>
        <v/>
      </c>
      <c r="T8000" s="214" t="str">
        <f t="shared" ca="1" si="750"/>
        <v/>
      </c>
    </row>
    <row r="8001" spans="1:20" x14ac:dyDescent="0.25">
      <c r="A8001" s="119" t="s">
        <v>13570</v>
      </c>
      <c r="B8001" s="260"/>
      <c r="C8001" s="264" t="str">
        <f>IF(ISERROR(VLOOKUP(B8001,'Tous les abonnés'!$A$6:$I$5491,2,0)),"",VLOOKUP(B8001,'Tous les abonnés'!$A$6:$I$5491,2,0))</f>
        <v/>
      </c>
      <c r="D8001" s="26"/>
      <c r="E8001" s="265"/>
      <c r="F8001" s="207" t="str">
        <f>IF(ISERROR(IF(VLOOKUP(D8001,Paramètres!$C$17:$H$33,6,0)="oui","illimité",VLOOKUP(D8001,Paramètres!$C$17:$H$33,5,0))),"",IF(VLOOKUP(D8001,Paramètres!$C$17:$H$33,6,0)="oui","illimité",VLOOKUP(D8001,Paramètres!$C$17:$H$33,5,0)))</f>
        <v/>
      </c>
      <c r="G8001" s="269" t="str">
        <f t="shared" si="747"/>
        <v/>
      </c>
      <c r="H8001" s="208"/>
      <c r="I8001" s="53"/>
      <c r="J8001" s="209"/>
      <c r="K8001" s="271"/>
      <c r="L8001" s="37"/>
      <c r="M8001" s="218"/>
      <c r="N8001" s="124"/>
      <c r="O8001" s="211" t="str">
        <f t="shared" ca="1" si="748"/>
        <v/>
      </c>
      <c r="P8001" s="212" t="str">
        <f>IF(ISERROR(VLOOKUP(L8001,Paramètres!$A$38:$B$40,2,0)),"",VLOOKUP(L8001,Paramètres!$A$38:$B$40,2,0))</f>
        <v/>
      </c>
      <c r="Q8001" s="211" t="str">
        <f t="shared" ca="1" si="749"/>
        <v/>
      </c>
      <c r="R8001" s="211" t="str">
        <f t="shared" si="745"/>
        <v/>
      </c>
      <c r="S8001" s="213" t="str">
        <f t="shared" ca="1" si="746"/>
        <v/>
      </c>
      <c r="T8001" s="214" t="str">
        <f t="shared" ca="1" si="750"/>
        <v/>
      </c>
    </row>
    <row r="8002" spans="1:20" x14ac:dyDescent="0.25">
      <c r="A8002" s="119" t="s">
        <v>13571</v>
      </c>
      <c r="B8002" s="260"/>
      <c r="C8002" s="264" t="str">
        <f>IF(ISERROR(VLOOKUP(B8002,'Tous les abonnés'!$A$6:$I$5491,2,0)),"",VLOOKUP(B8002,'Tous les abonnés'!$A$6:$I$5491,2,0))</f>
        <v/>
      </c>
      <c r="D8002" s="26"/>
      <c r="E8002" s="265"/>
      <c r="F8002" s="207" t="str">
        <f>IF(ISERROR(IF(VLOOKUP(D8002,Paramètres!$C$17:$H$33,6,0)="oui","illimité",VLOOKUP(D8002,Paramètres!$C$17:$H$33,5,0))),"",IF(VLOOKUP(D8002,Paramètres!$C$17:$H$33,6,0)="oui","illimité",VLOOKUP(D8002,Paramètres!$C$17:$H$33,5,0)))</f>
        <v/>
      </c>
      <c r="G8002" s="269" t="str">
        <f t="shared" si="747"/>
        <v/>
      </c>
      <c r="H8002" s="208"/>
      <c r="I8002" s="53"/>
      <c r="J8002" s="209"/>
      <c r="K8002" s="271"/>
      <c r="L8002" s="37"/>
      <c r="M8002" s="218"/>
      <c r="N8002" s="124"/>
      <c r="O8002" s="211" t="str">
        <f t="shared" ca="1" si="748"/>
        <v/>
      </c>
      <c r="P8002" s="212" t="str">
        <f>IF(ISERROR(VLOOKUP(L8002,Paramètres!$A$38:$B$40,2,0)),"",VLOOKUP(L8002,Paramètres!$A$38:$B$40,2,0))</f>
        <v/>
      </c>
      <c r="Q8002" s="211" t="str">
        <f t="shared" ca="1" si="749"/>
        <v/>
      </c>
      <c r="R8002" s="211" t="str">
        <f t="shared" si="745"/>
        <v/>
      </c>
      <c r="S8002" s="213" t="str">
        <f t="shared" ca="1" si="746"/>
        <v/>
      </c>
      <c r="T8002" s="214" t="str">
        <f t="shared" ca="1" si="750"/>
        <v/>
      </c>
    </row>
    <row r="8003" spans="1:20" x14ac:dyDescent="0.25">
      <c r="A8003" s="119" t="s">
        <v>13572</v>
      </c>
      <c r="B8003" s="260"/>
      <c r="C8003" s="264" t="str">
        <f>IF(ISERROR(VLOOKUP(B8003,'Tous les abonnés'!$A$6:$I$5491,2,0)),"",VLOOKUP(B8003,'Tous les abonnés'!$A$6:$I$5491,2,0))</f>
        <v/>
      </c>
      <c r="D8003" s="26"/>
      <c r="E8003" s="265"/>
      <c r="F8003" s="207" t="str">
        <f>IF(ISERROR(IF(VLOOKUP(D8003,Paramètres!$C$17:$H$33,6,0)="oui","illimité",VLOOKUP(D8003,Paramètres!$C$17:$H$33,5,0))),"",IF(VLOOKUP(D8003,Paramètres!$C$17:$H$33,6,0)="oui","illimité",VLOOKUP(D8003,Paramètres!$C$17:$H$33,5,0)))</f>
        <v/>
      </c>
      <c r="G8003" s="269" t="str">
        <f t="shared" si="747"/>
        <v/>
      </c>
      <c r="H8003" s="208"/>
      <c r="I8003" s="53"/>
      <c r="J8003" s="209"/>
      <c r="K8003" s="271"/>
      <c r="L8003" s="37"/>
      <c r="M8003" s="218"/>
      <c r="N8003" s="124"/>
      <c r="O8003" s="211" t="str">
        <f t="shared" ca="1" si="748"/>
        <v/>
      </c>
      <c r="P8003" s="212" t="str">
        <f>IF(ISERROR(VLOOKUP(L8003,Paramètres!$A$38:$B$40,2,0)),"",VLOOKUP(L8003,Paramètres!$A$38:$B$40,2,0))</f>
        <v/>
      </c>
      <c r="Q8003" s="211" t="str">
        <f t="shared" ca="1" si="749"/>
        <v/>
      </c>
      <c r="R8003" s="211" t="str">
        <f t="shared" si="745"/>
        <v/>
      </c>
      <c r="S8003" s="213" t="str">
        <f t="shared" ca="1" si="746"/>
        <v/>
      </c>
      <c r="T8003" s="214" t="str">
        <f t="shared" ca="1" si="750"/>
        <v/>
      </c>
    </row>
    <row r="8004" spans="1:20" x14ac:dyDescent="0.25">
      <c r="A8004" s="119" t="s">
        <v>13573</v>
      </c>
      <c r="B8004" s="260"/>
      <c r="C8004" s="264" t="str">
        <f>IF(ISERROR(VLOOKUP(B8004,'Tous les abonnés'!$A$6:$I$5491,2,0)),"",VLOOKUP(B8004,'Tous les abonnés'!$A$6:$I$5491,2,0))</f>
        <v/>
      </c>
      <c r="D8004" s="26"/>
      <c r="E8004" s="265"/>
      <c r="F8004" s="207" t="str">
        <f>IF(ISERROR(IF(VLOOKUP(D8004,Paramètres!$C$17:$H$33,6,0)="oui","illimité",VLOOKUP(D8004,Paramètres!$C$17:$H$33,5,0))),"",IF(VLOOKUP(D8004,Paramètres!$C$17:$H$33,6,0)="oui","illimité",VLOOKUP(D8004,Paramètres!$C$17:$H$33,5,0)))</f>
        <v/>
      </c>
      <c r="G8004" s="269" t="str">
        <f t="shared" si="747"/>
        <v/>
      </c>
      <c r="H8004" s="208"/>
      <c r="I8004" s="53"/>
      <c r="J8004" s="209"/>
      <c r="K8004" s="271"/>
      <c r="L8004" s="37"/>
      <c r="M8004" s="218"/>
      <c r="N8004" s="124"/>
      <c r="O8004" s="211" t="str">
        <f t="shared" ca="1" si="748"/>
        <v/>
      </c>
      <c r="P8004" s="212" t="str">
        <f>IF(ISERROR(VLOOKUP(L8004,Paramètres!$A$38:$B$40,2,0)),"",VLOOKUP(L8004,Paramètres!$A$38:$B$40,2,0))</f>
        <v/>
      </c>
      <c r="Q8004" s="211" t="str">
        <f t="shared" ca="1" si="749"/>
        <v/>
      </c>
      <c r="R8004" s="211" t="str">
        <f t="shared" si="745"/>
        <v/>
      </c>
      <c r="S8004" s="213" t="str">
        <f t="shared" ca="1" si="746"/>
        <v/>
      </c>
      <c r="T8004" s="214" t="str">
        <f t="shared" ca="1" si="750"/>
        <v/>
      </c>
    </row>
    <row r="8005" spans="1:20" x14ac:dyDescent="0.25">
      <c r="A8005" s="119" t="s">
        <v>13574</v>
      </c>
      <c r="B8005" s="260"/>
      <c r="C8005" s="264" t="str">
        <f>IF(ISERROR(VLOOKUP(B8005,'Tous les abonnés'!$A$6:$I$5491,2,0)),"",VLOOKUP(B8005,'Tous les abonnés'!$A$6:$I$5491,2,0))</f>
        <v/>
      </c>
      <c r="D8005" s="26"/>
      <c r="E8005" s="265"/>
      <c r="F8005" s="207" t="str">
        <f>IF(ISERROR(IF(VLOOKUP(D8005,Paramètres!$C$17:$H$33,6,0)="oui","illimité",VLOOKUP(D8005,Paramètres!$C$17:$H$33,5,0))),"",IF(VLOOKUP(D8005,Paramètres!$C$17:$H$33,6,0)="oui","illimité",VLOOKUP(D8005,Paramètres!$C$17:$H$33,5,0)))</f>
        <v/>
      </c>
      <c r="G8005" s="269" t="str">
        <f t="shared" si="747"/>
        <v/>
      </c>
      <c r="H8005" s="208"/>
      <c r="I8005" s="53"/>
      <c r="J8005" s="209"/>
      <c r="K8005" s="271"/>
      <c r="L8005" s="37"/>
      <c r="M8005" s="218"/>
      <c r="N8005" s="124"/>
      <c r="O8005" s="211" t="str">
        <f t="shared" ca="1" si="748"/>
        <v/>
      </c>
      <c r="P8005" s="212" t="str">
        <f>IF(ISERROR(VLOOKUP(L8005,Paramètres!$A$38:$B$40,2,0)),"",VLOOKUP(L8005,Paramètres!$A$38:$B$40,2,0))</f>
        <v/>
      </c>
      <c r="Q8005" s="211" t="str">
        <f t="shared" ca="1" si="749"/>
        <v/>
      </c>
      <c r="R8005" s="211" t="str">
        <f t="shared" si="745"/>
        <v/>
      </c>
      <c r="S8005" s="213" t="str">
        <f t="shared" ca="1" si="746"/>
        <v/>
      </c>
      <c r="T8005" s="214" t="str">
        <f t="shared" ca="1" si="750"/>
        <v/>
      </c>
    </row>
    <row r="8006" spans="1:20" x14ac:dyDescent="0.25">
      <c r="A8006" s="119" t="s">
        <v>13575</v>
      </c>
      <c r="B8006" s="260"/>
      <c r="C8006" s="264" t="str">
        <f>IF(ISERROR(VLOOKUP(B8006,'Tous les abonnés'!$A$6:$I$5491,2,0)),"",VLOOKUP(B8006,'Tous les abonnés'!$A$6:$I$5491,2,0))</f>
        <v/>
      </c>
      <c r="D8006" s="26"/>
      <c r="E8006" s="265"/>
      <c r="F8006" s="207" t="str">
        <f>IF(ISERROR(IF(VLOOKUP(D8006,Paramètres!$C$17:$H$33,6,0)="oui","illimité",VLOOKUP(D8006,Paramètres!$C$17:$H$33,5,0))),"",IF(VLOOKUP(D8006,Paramètres!$C$17:$H$33,6,0)="oui","illimité",VLOOKUP(D8006,Paramètres!$C$17:$H$33,5,0)))</f>
        <v/>
      </c>
      <c r="G8006" s="269" t="str">
        <f t="shared" si="747"/>
        <v/>
      </c>
      <c r="H8006" s="208"/>
      <c r="I8006" s="53"/>
      <c r="J8006" s="209"/>
      <c r="K8006" s="271"/>
      <c r="L8006" s="37"/>
      <c r="M8006" s="218"/>
      <c r="N8006" s="124"/>
      <c r="O8006" s="211" t="str">
        <f t="shared" ca="1" si="748"/>
        <v/>
      </c>
      <c r="P8006" s="212" t="str">
        <f>IF(ISERROR(VLOOKUP(L8006,Paramètres!$A$38:$B$40,2,0)),"",VLOOKUP(L8006,Paramètres!$A$38:$B$40,2,0))</f>
        <v/>
      </c>
      <c r="Q8006" s="211" t="str">
        <f t="shared" ca="1" si="749"/>
        <v/>
      </c>
      <c r="R8006" s="211" t="str">
        <f t="shared" si="745"/>
        <v/>
      </c>
      <c r="S8006" s="213" t="str">
        <f t="shared" ca="1" si="746"/>
        <v/>
      </c>
      <c r="T8006" s="214" t="str">
        <f t="shared" ca="1" si="750"/>
        <v/>
      </c>
    </row>
    <row r="8007" spans="1:20" x14ac:dyDescent="0.25">
      <c r="A8007" s="119" t="s">
        <v>13576</v>
      </c>
      <c r="B8007" s="260"/>
      <c r="C8007" s="264" t="str">
        <f>IF(ISERROR(VLOOKUP(B8007,'Tous les abonnés'!$A$6:$I$5491,2,0)),"",VLOOKUP(B8007,'Tous les abonnés'!$A$6:$I$5491,2,0))</f>
        <v/>
      </c>
      <c r="D8007" s="26"/>
      <c r="E8007" s="265"/>
      <c r="F8007" s="207" t="str">
        <f>IF(ISERROR(IF(VLOOKUP(D8007,Paramètres!$C$17:$H$33,6,0)="oui","illimité",VLOOKUP(D8007,Paramètres!$C$17:$H$33,5,0))),"",IF(VLOOKUP(D8007,Paramètres!$C$17:$H$33,6,0)="oui","illimité",VLOOKUP(D8007,Paramètres!$C$17:$H$33,5,0)))</f>
        <v/>
      </c>
      <c r="G8007" s="269" t="str">
        <f t="shared" si="747"/>
        <v/>
      </c>
      <c r="H8007" s="208"/>
      <c r="I8007" s="53"/>
      <c r="J8007" s="209"/>
      <c r="K8007" s="271"/>
      <c r="L8007" s="37"/>
      <c r="M8007" s="218"/>
      <c r="N8007" s="124"/>
      <c r="O8007" s="211" t="str">
        <f t="shared" ca="1" si="748"/>
        <v/>
      </c>
      <c r="P8007" s="212" t="str">
        <f>IF(ISERROR(VLOOKUP(L8007,Paramètres!$A$38:$B$40,2,0)),"",VLOOKUP(L8007,Paramètres!$A$38:$B$40,2,0))</f>
        <v/>
      </c>
      <c r="Q8007" s="211" t="str">
        <f t="shared" ca="1" si="749"/>
        <v/>
      </c>
      <c r="R8007" s="211" t="str">
        <f t="shared" ref="R8007:R8070" si="751">IF(L8007="en 1 fois",1,IF(F8007="illimité",O8007/P8007,IF(ISERROR(F8007/P8007),"",ROUND(F8007/P8007,0))))</f>
        <v/>
      </c>
      <c r="S8007" s="213" t="str">
        <f t="shared" ref="S8007:S8070" ca="1" si="752">IF(ISERROR(IF(F8007="illimité",Q8007*J8007,IF(L8007="en 1 fois",J8007,J8007*Q8007/R8007))),"",IF(F8007="illimité",Q8007*J8007,IF(L8007="en 1 fois",J8007,J8007*Q8007/R8007)))</f>
        <v/>
      </c>
      <c r="T8007" s="214" t="str">
        <f t="shared" ca="1" si="750"/>
        <v/>
      </c>
    </row>
    <row r="8008" spans="1:20" x14ac:dyDescent="0.25">
      <c r="A8008" s="119" t="s">
        <v>13577</v>
      </c>
      <c r="B8008" s="260"/>
      <c r="C8008" s="264" t="str">
        <f>IF(ISERROR(VLOOKUP(B8008,'Tous les abonnés'!$A$6:$I$5491,2,0)),"",VLOOKUP(B8008,'Tous les abonnés'!$A$6:$I$5491,2,0))</f>
        <v/>
      </c>
      <c r="D8008" s="26"/>
      <c r="E8008" s="265"/>
      <c r="F8008" s="207" t="str">
        <f>IF(ISERROR(IF(VLOOKUP(D8008,Paramètres!$C$17:$H$33,6,0)="oui","illimité",VLOOKUP(D8008,Paramètres!$C$17:$H$33,5,0))),"",IF(VLOOKUP(D8008,Paramètres!$C$17:$H$33,6,0)="oui","illimité",VLOOKUP(D8008,Paramètres!$C$17:$H$33,5,0)))</f>
        <v/>
      </c>
      <c r="G8008" s="269" t="str">
        <f t="shared" ref="G8008:G8071" si="753">IF(ISBLANK(K8008),IF(ISERROR(E8008+F8008),"",E8008+F8008),K8008)</f>
        <v/>
      </c>
      <c r="H8008" s="208"/>
      <c r="I8008" s="53"/>
      <c r="J8008" s="209"/>
      <c r="K8008" s="271"/>
      <c r="L8008" s="37"/>
      <c r="M8008" s="218"/>
      <c r="N8008" s="124"/>
      <c r="O8008" s="211" t="str">
        <f t="shared" ref="O8008:O8071" ca="1" si="754">IF(ISBLANK(E8008),"",IF(TODAY()&gt;G8008,G8008-E8008,TODAY()-E8008))</f>
        <v/>
      </c>
      <c r="P8008" s="212" t="str">
        <f>IF(ISERROR(VLOOKUP(L8008,Paramètres!$A$38:$B$40,2,0)),"",VLOOKUP(L8008,Paramètres!$A$38:$B$40,2,0))</f>
        <v/>
      </c>
      <c r="Q8008" s="211" t="str">
        <f t="shared" ref="Q8008:Q8071" ca="1" si="755">IF(ISERROR(O8008/P8008),"",ROUND(O8008/P8008,0))</f>
        <v/>
      </c>
      <c r="R8008" s="211" t="str">
        <f t="shared" si="751"/>
        <v/>
      </c>
      <c r="S8008" s="213" t="str">
        <f t="shared" ca="1" si="752"/>
        <v/>
      </c>
      <c r="T8008" s="214" t="str">
        <f t="shared" ref="T8008:T8071" ca="1" si="756">IF(ISERROR(S8008-N8008),"",S8008-N8008)</f>
        <v/>
      </c>
    </row>
    <row r="8009" spans="1:20" x14ac:dyDescent="0.25">
      <c r="A8009" s="119" t="s">
        <v>13578</v>
      </c>
      <c r="B8009" s="260"/>
      <c r="C8009" s="264" t="str">
        <f>IF(ISERROR(VLOOKUP(B8009,'Tous les abonnés'!$A$6:$I$5491,2,0)),"",VLOOKUP(B8009,'Tous les abonnés'!$A$6:$I$5491,2,0))</f>
        <v/>
      </c>
      <c r="D8009" s="26"/>
      <c r="E8009" s="265"/>
      <c r="F8009" s="207" t="str">
        <f>IF(ISERROR(IF(VLOOKUP(D8009,Paramètres!$C$17:$H$33,6,0)="oui","illimité",VLOOKUP(D8009,Paramètres!$C$17:$H$33,5,0))),"",IF(VLOOKUP(D8009,Paramètres!$C$17:$H$33,6,0)="oui","illimité",VLOOKUP(D8009,Paramètres!$C$17:$H$33,5,0)))</f>
        <v/>
      </c>
      <c r="G8009" s="269" t="str">
        <f t="shared" si="753"/>
        <v/>
      </c>
      <c r="H8009" s="208"/>
      <c r="I8009" s="53"/>
      <c r="J8009" s="209"/>
      <c r="K8009" s="271"/>
      <c r="L8009" s="37"/>
      <c r="M8009" s="218"/>
      <c r="N8009" s="124"/>
      <c r="O8009" s="211" t="str">
        <f t="shared" ca="1" si="754"/>
        <v/>
      </c>
      <c r="P8009" s="212" t="str">
        <f>IF(ISERROR(VLOOKUP(L8009,Paramètres!$A$38:$B$40,2,0)),"",VLOOKUP(L8009,Paramètres!$A$38:$B$40,2,0))</f>
        <v/>
      </c>
      <c r="Q8009" s="211" t="str">
        <f t="shared" ca="1" si="755"/>
        <v/>
      </c>
      <c r="R8009" s="211" t="str">
        <f t="shared" si="751"/>
        <v/>
      </c>
      <c r="S8009" s="213" t="str">
        <f t="shared" ca="1" si="752"/>
        <v/>
      </c>
      <c r="T8009" s="214" t="str">
        <f t="shared" ca="1" si="756"/>
        <v/>
      </c>
    </row>
    <row r="8010" spans="1:20" x14ac:dyDescent="0.25">
      <c r="A8010" s="119" t="s">
        <v>13579</v>
      </c>
      <c r="B8010" s="260"/>
      <c r="C8010" s="264" t="str">
        <f>IF(ISERROR(VLOOKUP(B8010,'Tous les abonnés'!$A$6:$I$5491,2,0)),"",VLOOKUP(B8010,'Tous les abonnés'!$A$6:$I$5491,2,0))</f>
        <v/>
      </c>
      <c r="D8010" s="26"/>
      <c r="E8010" s="265"/>
      <c r="F8010" s="207" t="str">
        <f>IF(ISERROR(IF(VLOOKUP(D8010,Paramètres!$C$17:$H$33,6,0)="oui","illimité",VLOOKUP(D8010,Paramètres!$C$17:$H$33,5,0))),"",IF(VLOOKUP(D8010,Paramètres!$C$17:$H$33,6,0)="oui","illimité",VLOOKUP(D8010,Paramètres!$C$17:$H$33,5,0)))</f>
        <v/>
      </c>
      <c r="G8010" s="269" t="str">
        <f t="shared" si="753"/>
        <v/>
      </c>
      <c r="H8010" s="208"/>
      <c r="I8010" s="53"/>
      <c r="J8010" s="209"/>
      <c r="K8010" s="271"/>
      <c r="L8010" s="37"/>
      <c r="M8010" s="218"/>
      <c r="N8010" s="124"/>
      <c r="O8010" s="211" t="str">
        <f t="shared" ca="1" si="754"/>
        <v/>
      </c>
      <c r="P8010" s="212" t="str">
        <f>IF(ISERROR(VLOOKUP(L8010,Paramètres!$A$38:$B$40,2,0)),"",VLOOKUP(L8010,Paramètres!$A$38:$B$40,2,0))</f>
        <v/>
      </c>
      <c r="Q8010" s="211" t="str">
        <f t="shared" ca="1" si="755"/>
        <v/>
      </c>
      <c r="R8010" s="211" t="str">
        <f t="shared" si="751"/>
        <v/>
      </c>
      <c r="S8010" s="213" t="str">
        <f t="shared" ca="1" si="752"/>
        <v/>
      </c>
      <c r="T8010" s="214" t="str">
        <f t="shared" ca="1" si="756"/>
        <v/>
      </c>
    </row>
    <row r="8011" spans="1:20" x14ac:dyDescent="0.25">
      <c r="A8011" s="119" t="s">
        <v>13580</v>
      </c>
      <c r="B8011" s="260"/>
      <c r="C8011" s="264" t="str">
        <f>IF(ISERROR(VLOOKUP(B8011,'Tous les abonnés'!$A$6:$I$5491,2,0)),"",VLOOKUP(B8011,'Tous les abonnés'!$A$6:$I$5491,2,0))</f>
        <v/>
      </c>
      <c r="D8011" s="26"/>
      <c r="E8011" s="265"/>
      <c r="F8011" s="207" t="str">
        <f>IF(ISERROR(IF(VLOOKUP(D8011,Paramètres!$C$17:$H$33,6,0)="oui","illimité",VLOOKUP(D8011,Paramètres!$C$17:$H$33,5,0))),"",IF(VLOOKUP(D8011,Paramètres!$C$17:$H$33,6,0)="oui","illimité",VLOOKUP(D8011,Paramètres!$C$17:$H$33,5,0)))</f>
        <v/>
      </c>
      <c r="G8011" s="269" t="str">
        <f t="shared" si="753"/>
        <v/>
      </c>
      <c r="H8011" s="208"/>
      <c r="I8011" s="53"/>
      <c r="J8011" s="209"/>
      <c r="K8011" s="271"/>
      <c r="L8011" s="37"/>
      <c r="M8011" s="218"/>
      <c r="N8011" s="124"/>
      <c r="O8011" s="211" t="str">
        <f t="shared" ca="1" si="754"/>
        <v/>
      </c>
      <c r="P8011" s="212" t="str">
        <f>IF(ISERROR(VLOOKUP(L8011,Paramètres!$A$38:$B$40,2,0)),"",VLOOKUP(L8011,Paramètres!$A$38:$B$40,2,0))</f>
        <v/>
      </c>
      <c r="Q8011" s="211" t="str">
        <f t="shared" ca="1" si="755"/>
        <v/>
      </c>
      <c r="R8011" s="211" t="str">
        <f t="shared" si="751"/>
        <v/>
      </c>
      <c r="S8011" s="213" t="str">
        <f t="shared" ca="1" si="752"/>
        <v/>
      </c>
      <c r="T8011" s="214" t="str">
        <f t="shared" ca="1" si="756"/>
        <v/>
      </c>
    </row>
    <row r="8012" spans="1:20" x14ac:dyDescent="0.25">
      <c r="A8012" s="119" t="s">
        <v>13581</v>
      </c>
      <c r="B8012" s="260"/>
      <c r="C8012" s="264" t="str">
        <f>IF(ISERROR(VLOOKUP(B8012,'Tous les abonnés'!$A$6:$I$5491,2,0)),"",VLOOKUP(B8012,'Tous les abonnés'!$A$6:$I$5491,2,0))</f>
        <v/>
      </c>
      <c r="D8012" s="26"/>
      <c r="E8012" s="265"/>
      <c r="F8012" s="207" t="str">
        <f>IF(ISERROR(IF(VLOOKUP(D8012,Paramètres!$C$17:$H$33,6,0)="oui","illimité",VLOOKUP(D8012,Paramètres!$C$17:$H$33,5,0))),"",IF(VLOOKUP(D8012,Paramètres!$C$17:$H$33,6,0)="oui","illimité",VLOOKUP(D8012,Paramètres!$C$17:$H$33,5,0)))</f>
        <v/>
      </c>
      <c r="G8012" s="269" t="str">
        <f t="shared" si="753"/>
        <v/>
      </c>
      <c r="H8012" s="208"/>
      <c r="I8012" s="53"/>
      <c r="J8012" s="209"/>
      <c r="K8012" s="271"/>
      <c r="L8012" s="37"/>
      <c r="M8012" s="218"/>
      <c r="N8012" s="124"/>
      <c r="O8012" s="211" t="str">
        <f t="shared" ca="1" si="754"/>
        <v/>
      </c>
      <c r="P8012" s="212" t="str">
        <f>IF(ISERROR(VLOOKUP(L8012,Paramètres!$A$38:$B$40,2,0)),"",VLOOKUP(L8012,Paramètres!$A$38:$B$40,2,0))</f>
        <v/>
      </c>
      <c r="Q8012" s="211" t="str">
        <f t="shared" ca="1" si="755"/>
        <v/>
      </c>
      <c r="R8012" s="211" t="str">
        <f t="shared" si="751"/>
        <v/>
      </c>
      <c r="S8012" s="213" t="str">
        <f t="shared" ca="1" si="752"/>
        <v/>
      </c>
      <c r="T8012" s="214" t="str">
        <f t="shared" ca="1" si="756"/>
        <v/>
      </c>
    </row>
    <row r="8013" spans="1:20" x14ac:dyDescent="0.25">
      <c r="A8013" s="119" t="s">
        <v>13582</v>
      </c>
      <c r="B8013" s="260"/>
      <c r="C8013" s="264" t="str">
        <f>IF(ISERROR(VLOOKUP(B8013,'Tous les abonnés'!$A$6:$I$5491,2,0)),"",VLOOKUP(B8013,'Tous les abonnés'!$A$6:$I$5491,2,0))</f>
        <v/>
      </c>
      <c r="D8013" s="26"/>
      <c r="E8013" s="265"/>
      <c r="F8013" s="207" t="str">
        <f>IF(ISERROR(IF(VLOOKUP(D8013,Paramètres!$C$17:$H$33,6,0)="oui","illimité",VLOOKUP(D8013,Paramètres!$C$17:$H$33,5,0))),"",IF(VLOOKUP(D8013,Paramètres!$C$17:$H$33,6,0)="oui","illimité",VLOOKUP(D8013,Paramètres!$C$17:$H$33,5,0)))</f>
        <v/>
      </c>
      <c r="G8013" s="269" t="str">
        <f t="shared" si="753"/>
        <v/>
      </c>
      <c r="H8013" s="208"/>
      <c r="I8013" s="53"/>
      <c r="J8013" s="209"/>
      <c r="K8013" s="271"/>
      <c r="L8013" s="37"/>
      <c r="M8013" s="218"/>
      <c r="N8013" s="124"/>
      <c r="O8013" s="211" t="str">
        <f t="shared" ca="1" si="754"/>
        <v/>
      </c>
      <c r="P8013" s="212" t="str">
        <f>IF(ISERROR(VLOOKUP(L8013,Paramètres!$A$38:$B$40,2,0)),"",VLOOKUP(L8013,Paramètres!$A$38:$B$40,2,0))</f>
        <v/>
      </c>
      <c r="Q8013" s="211" t="str">
        <f t="shared" ca="1" si="755"/>
        <v/>
      </c>
      <c r="R8013" s="211" t="str">
        <f t="shared" si="751"/>
        <v/>
      </c>
      <c r="S8013" s="213" t="str">
        <f t="shared" ca="1" si="752"/>
        <v/>
      </c>
      <c r="T8013" s="214" t="str">
        <f t="shared" ca="1" si="756"/>
        <v/>
      </c>
    </row>
    <row r="8014" spans="1:20" x14ac:dyDescent="0.25">
      <c r="A8014" s="119" t="s">
        <v>13583</v>
      </c>
      <c r="B8014" s="260"/>
      <c r="C8014" s="264" t="str">
        <f>IF(ISERROR(VLOOKUP(B8014,'Tous les abonnés'!$A$6:$I$5491,2,0)),"",VLOOKUP(B8014,'Tous les abonnés'!$A$6:$I$5491,2,0))</f>
        <v/>
      </c>
      <c r="D8014" s="26"/>
      <c r="E8014" s="265"/>
      <c r="F8014" s="207" t="str">
        <f>IF(ISERROR(IF(VLOOKUP(D8014,Paramètres!$C$17:$H$33,6,0)="oui","illimité",VLOOKUP(D8014,Paramètres!$C$17:$H$33,5,0))),"",IF(VLOOKUP(D8014,Paramètres!$C$17:$H$33,6,0)="oui","illimité",VLOOKUP(D8014,Paramètres!$C$17:$H$33,5,0)))</f>
        <v/>
      </c>
      <c r="G8014" s="269" t="str">
        <f t="shared" si="753"/>
        <v/>
      </c>
      <c r="H8014" s="208"/>
      <c r="I8014" s="53"/>
      <c r="J8014" s="209"/>
      <c r="K8014" s="271"/>
      <c r="L8014" s="37"/>
      <c r="M8014" s="218"/>
      <c r="N8014" s="124"/>
      <c r="O8014" s="211" t="str">
        <f t="shared" ca="1" si="754"/>
        <v/>
      </c>
      <c r="P8014" s="212" t="str">
        <f>IF(ISERROR(VLOOKUP(L8014,Paramètres!$A$38:$B$40,2,0)),"",VLOOKUP(L8014,Paramètres!$A$38:$B$40,2,0))</f>
        <v/>
      </c>
      <c r="Q8014" s="211" t="str">
        <f t="shared" ca="1" si="755"/>
        <v/>
      </c>
      <c r="R8014" s="211" t="str">
        <f t="shared" si="751"/>
        <v/>
      </c>
      <c r="S8014" s="213" t="str">
        <f t="shared" ca="1" si="752"/>
        <v/>
      </c>
      <c r="T8014" s="214" t="str">
        <f t="shared" ca="1" si="756"/>
        <v/>
      </c>
    </row>
    <row r="8015" spans="1:20" x14ac:dyDescent="0.25">
      <c r="A8015" s="119" t="s">
        <v>13584</v>
      </c>
      <c r="B8015" s="260"/>
      <c r="C8015" s="264" t="str">
        <f>IF(ISERROR(VLOOKUP(B8015,'Tous les abonnés'!$A$6:$I$5491,2,0)),"",VLOOKUP(B8015,'Tous les abonnés'!$A$6:$I$5491,2,0))</f>
        <v/>
      </c>
      <c r="D8015" s="26"/>
      <c r="E8015" s="265"/>
      <c r="F8015" s="207" t="str">
        <f>IF(ISERROR(IF(VLOOKUP(D8015,Paramètres!$C$17:$H$33,6,0)="oui","illimité",VLOOKUP(D8015,Paramètres!$C$17:$H$33,5,0))),"",IF(VLOOKUP(D8015,Paramètres!$C$17:$H$33,6,0)="oui","illimité",VLOOKUP(D8015,Paramètres!$C$17:$H$33,5,0)))</f>
        <v/>
      </c>
      <c r="G8015" s="269" t="str">
        <f t="shared" si="753"/>
        <v/>
      </c>
      <c r="H8015" s="208"/>
      <c r="I8015" s="53"/>
      <c r="J8015" s="209"/>
      <c r="K8015" s="271"/>
      <c r="L8015" s="37"/>
      <c r="M8015" s="218"/>
      <c r="N8015" s="124"/>
      <c r="O8015" s="211" t="str">
        <f t="shared" ca="1" si="754"/>
        <v/>
      </c>
      <c r="P8015" s="212" t="str">
        <f>IF(ISERROR(VLOOKUP(L8015,Paramètres!$A$38:$B$40,2,0)),"",VLOOKUP(L8015,Paramètres!$A$38:$B$40,2,0))</f>
        <v/>
      </c>
      <c r="Q8015" s="211" t="str">
        <f t="shared" ca="1" si="755"/>
        <v/>
      </c>
      <c r="R8015" s="211" t="str">
        <f t="shared" si="751"/>
        <v/>
      </c>
      <c r="S8015" s="213" t="str">
        <f t="shared" ca="1" si="752"/>
        <v/>
      </c>
      <c r="T8015" s="214" t="str">
        <f t="shared" ca="1" si="756"/>
        <v/>
      </c>
    </row>
    <row r="8016" spans="1:20" x14ac:dyDescent="0.25">
      <c r="A8016" s="119" t="s">
        <v>13585</v>
      </c>
      <c r="B8016" s="260"/>
      <c r="C8016" s="264" t="str">
        <f>IF(ISERROR(VLOOKUP(B8016,'Tous les abonnés'!$A$6:$I$5491,2,0)),"",VLOOKUP(B8016,'Tous les abonnés'!$A$6:$I$5491,2,0))</f>
        <v/>
      </c>
      <c r="D8016" s="26"/>
      <c r="E8016" s="265"/>
      <c r="F8016" s="207" t="str">
        <f>IF(ISERROR(IF(VLOOKUP(D8016,Paramètres!$C$17:$H$33,6,0)="oui","illimité",VLOOKUP(D8016,Paramètres!$C$17:$H$33,5,0))),"",IF(VLOOKUP(D8016,Paramètres!$C$17:$H$33,6,0)="oui","illimité",VLOOKUP(D8016,Paramètres!$C$17:$H$33,5,0)))</f>
        <v/>
      </c>
      <c r="G8016" s="269" t="str">
        <f t="shared" si="753"/>
        <v/>
      </c>
      <c r="H8016" s="208"/>
      <c r="I8016" s="53"/>
      <c r="J8016" s="209"/>
      <c r="K8016" s="271"/>
      <c r="L8016" s="37"/>
      <c r="M8016" s="218"/>
      <c r="N8016" s="124"/>
      <c r="O8016" s="211" t="str">
        <f t="shared" ca="1" si="754"/>
        <v/>
      </c>
      <c r="P8016" s="212" t="str">
        <f>IF(ISERROR(VLOOKUP(L8016,Paramètres!$A$38:$B$40,2,0)),"",VLOOKUP(L8016,Paramètres!$A$38:$B$40,2,0))</f>
        <v/>
      </c>
      <c r="Q8016" s="211" t="str">
        <f t="shared" ca="1" si="755"/>
        <v/>
      </c>
      <c r="R8016" s="211" t="str">
        <f t="shared" si="751"/>
        <v/>
      </c>
      <c r="S8016" s="213" t="str">
        <f t="shared" ca="1" si="752"/>
        <v/>
      </c>
      <c r="T8016" s="214" t="str">
        <f t="shared" ca="1" si="756"/>
        <v/>
      </c>
    </row>
    <row r="8017" spans="1:20" x14ac:dyDescent="0.25">
      <c r="A8017" s="119" t="s">
        <v>13586</v>
      </c>
      <c r="B8017" s="260"/>
      <c r="C8017" s="264" t="str">
        <f>IF(ISERROR(VLOOKUP(B8017,'Tous les abonnés'!$A$6:$I$5491,2,0)),"",VLOOKUP(B8017,'Tous les abonnés'!$A$6:$I$5491,2,0))</f>
        <v/>
      </c>
      <c r="D8017" s="26"/>
      <c r="E8017" s="265"/>
      <c r="F8017" s="207" t="str">
        <f>IF(ISERROR(IF(VLOOKUP(D8017,Paramètres!$C$17:$H$33,6,0)="oui","illimité",VLOOKUP(D8017,Paramètres!$C$17:$H$33,5,0))),"",IF(VLOOKUP(D8017,Paramètres!$C$17:$H$33,6,0)="oui","illimité",VLOOKUP(D8017,Paramètres!$C$17:$H$33,5,0)))</f>
        <v/>
      </c>
      <c r="G8017" s="269" t="str">
        <f t="shared" si="753"/>
        <v/>
      </c>
      <c r="H8017" s="208"/>
      <c r="I8017" s="53"/>
      <c r="J8017" s="209"/>
      <c r="K8017" s="271"/>
      <c r="L8017" s="37"/>
      <c r="M8017" s="218"/>
      <c r="N8017" s="124"/>
      <c r="O8017" s="211" t="str">
        <f t="shared" ca="1" si="754"/>
        <v/>
      </c>
      <c r="P8017" s="212" t="str">
        <f>IF(ISERROR(VLOOKUP(L8017,Paramètres!$A$38:$B$40,2,0)),"",VLOOKUP(L8017,Paramètres!$A$38:$B$40,2,0))</f>
        <v/>
      </c>
      <c r="Q8017" s="211" t="str">
        <f t="shared" ca="1" si="755"/>
        <v/>
      </c>
      <c r="R8017" s="211" t="str">
        <f t="shared" si="751"/>
        <v/>
      </c>
      <c r="S8017" s="213" t="str">
        <f t="shared" ca="1" si="752"/>
        <v/>
      </c>
      <c r="T8017" s="214" t="str">
        <f t="shared" ca="1" si="756"/>
        <v/>
      </c>
    </row>
    <row r="8018" spans="1:20" x14ac:dyDescent="0.25">
      <c r="A8018" s="119" t="s">
        <v>13587</v>
      </c>
      <c r="B8018" s="260"/>
      <c r="C8018" s="264" t="str">
        <f>IF(ISERROR(VLOOKUP(B8018,'Tous les abonnés'!$A$6:$I$5491,2,0)),"",VLOOKUP(B8018,'Tous les abonnés'!$A$6:$I$5491,2,0))</f>
        <v/>
      </c>
      <c r="D8018" s="26"/>
      <c r="E8018" s="265"/>
      <c r="F8018" s="207" t="str">
        <f>IF(ISERROR(IF(VLOOKUP(D8018,Paramètres!$C$17:$H$33,6,0)="oui","illimité",VLOOKUP(D8018,Paramètres!$C$17:$H$33,5,0))),"",IF(VLOOKUP(D8018,Paramètres!$C$17:$H$33,6,0)="oui","illimité",VLOOKUP(D8018,Paramètres!$C$17:$H$33,5,0)))</f>
        <v/>
      </c>
      <c r="G8018" s="269" t="str">
        <f t="shared" si="753"/>
        <v/>
      </c>
      <c r="H8018" s="208"/>
      <c r="I8018" s="53"/>
      <c r="J8018" s="209"/>
      <c r="K8018" s="271"/>
      <c r="L8018" s="37"/>
      <c r="M8018" s="218"/>
      <c r="N8018" s="124"/>
      <c r="O8018" s="211" t="str">
        <f t="shared" ca="1" si="754"/>
        <v/>
      </c>
      <c r="P8018" s="212" t="str">
        <f>IF(ISERROR(VLOOKUP(L8018,Paramètres!$A$38:$B$40,2,0)),"",VLOOKUP(L8018,Paramètres!$A$38:$B$40,2,0))</f>
        <v/>
      </c>
      <c r="Q8018" s="211" t="str">
        <f t="shared" ca="1" si="755"/>
        <v/>
      </c>
      <c r="R8018" s="211" t="str">
        <f t="shared" si="751"/>
        <v/>
      </c>
      <c r="S8018" s="213" t="str">
        <f t="shared" ca="1" si="752"/>
        <v/>
      </c>
      <c r="T8018" s="214" t="str">
        <f t="shared" ca="1" si="756"/>
        <v/>
      </c>
    </row>
    <row r="8019" spans="1:20" x14ac:dyDescent="0.25">
      <c r="A8019" s="119" t="s">
        <v>13588</v>
      </c>
      <c r="B8019" s="260"/>
      <c r="C8019" s="264" t="str">
        <f>IF(ISERROR(VLOOKUP(B8019,'Tous les abonnés'!$A$6:$I$5491,2,0)),"",VLOOKUP(B8019,'Tous les abonnés'!$A$6:$I$5491,2,0))</f>
        <v/>
      </c>
      <c r="D8019" s="26"/>
      <c r="E8019" s="265"/>
      <c r="F8019" s="207" t="str">
        <f>IF(ISERROR(IF(VLOOKUP(D8019,Paramètres!$C$17:$H$33,6,0)="oui","illimité",VLOOKUP(D8019,Paramètres!$C$17:$H$33,5,0))),"",IF(VLOOKUP(D8019,Paramètres!$C$17:$H$33,6,0)="oui","illimité",VLOOKUP(D8019,Paramètres!$C$17:$H$33,5,0)))</f>
        <v/>
      </c>
      <c r="G8019" s="269" t="str">
        <f t="shared" si="753"/>
        <v/>
      </c>
      <c r="H8019" s="208"/>
      <c r="I8019" s="53"/>
      <c r="J8019" s="209"/>
      <c r="K8019" s="271"/>
      <c r="L8019" s="37"/>
      <c r="M8019" s="218"/>
      <c r="N8019" s="124"/>
      <c r="O8019" s="211" t="str">
        <f t="shared" ca="1" si="754"/>
        <v/>
      </c>
      <c r="P8019" s="212" t="str">
        <f>IF(ISERROR(VLOOKUP(L8019,Paramètres!$A$38:$B$40,2,0)),"",VLOOKUP(L8019,Paramètres!$A$38:$B$40,2,0))</f>
        <v/>
      </c>
      <c r="Q8019" s="211" t="str">
        <f t="shared" ca="1" si="755"/>
        <v/>
      </c>
      <c r="R8019" s="211" t="str">
        <f t="shared" si="751"/>
        <v/>
      </c>
      <c r="S8019" s="213" t="str">
        <f t="shared" ca="1" si="752"/>
        <v/>
      </c>
      <c r="T8019" s="214" t="str">
        <f t="shared" ca="1" si="756"/>
        <v/>
      </c>
    </row>
    <row r="8020" spans="1:20" x14ac:dyDescent="0.25">
      <c r="A8020" s="119" t="s">
        <v>13589</v>
      </c>
      <c r="B8020" s="260"/>
      <c r="C8020" s="264" t="str">
        <f>IF(ISERROR(VLOOKUP(B8020,'Tous les abonnés'!$A$6:$I$5491,2,0)),"",VLOOKUP(B8020,'Tous les abonnés'!$A$6:$I$5491,2,0))</f>
        <v/>
      </c>
      <c r="D8020" s="26"/>
      <c r="E8020" s="265"/>
      <c r="F8020" s="207" t="str">
        <f>IF(ISERROR(IF(VLOOKUP(D8020,Paramètres!$C$17:$H$33,6,0)="oui","illimité",VLOOKUP(D8020,Paramètres!$C$17:$H$33,5,0))),"",IF(VLOOKUP(D8020,Paramètres!$C$17:$H$33,6,0)="oui","illimité",VLOOKUP(D8020,Paramètres!$C$17:$H$33,5,0)))</f>
        <v/>
      </c>
      <c r="G8020" s="269" t="str">
        <f t="shared" si="753"/>
        <v/>
      </c>
      <c r="H8020" s="208"/>
      <c r="I8020" s="53"/>
      <c r="J8020" s="209"/>
      <c r="K8020" s="271"/>
      <c r="L8020" s="37"/>
      <c r="M8020" s="218"/>
      <c r="N8020" s="124"/>
      <c r="O8020" s="211" t="str">
        <f t="shared" ca="1" si="754"/>
        <v/>
      </c>
      <c r="P8020" s="212" t="str">
        <f>IF(ISERROR(VLOOKUP(L8020,Paramètres!$A$38:$B$40,2,0)),"",VLOOKUP(L8020,Paramètres!$A$38:$B$40,2,0))</f>
        <v/>
      </c>
      <c r="Q8020" s="211" t="str">
        <f t="shared" ca="1" si="755"/>
        <v/>
      </c>
      <c r="R8020" s="211" t="str">
        <f t="shared" si="751"/>
        <v/>
      </c>
      <c r="S8020" s="213" t="str">
        <f t="shared" ca="1" si="752"/>
        <v/>
      </c>
      <c r="T8020" s="214" t="str">
        <f t="shared" ca="1" si="756"/>
        <v/>
      </c>
    </row>
    <row r="8021" spans="1:20" x14ac:dyDescent="0.25">
      <c r="A8021" s="119" t="s">
        <v>13590</v>
      </c>
      <c r="B8021" s="260"/>
      <c r="C8021" s="264" t="str">
        <f>IF(ISERROR(VLOOKUP(B8021,'Tous les abonnés'!$A$6:$I$5491,2,0)),"",VLOOKUP(B8021,'Tous les abonnés'!$A$6:$I$5491,2,0))</f>
        <v/>
      </c>
      <c r="D8021" s="26"/>
      <c r="E8021" s="265"/>
      <c r="F8021" s="207" t="str">
        <f>IF(ISERROR(IF(VLOOKUP(D8021,Paramètres!$C$17:$H$33,6,0)="oui","illimité",VLOOKUP(D8021,Paramètres!$C$17:$H$33,5,0))),"",IF(VLOOKUP(D8021,Paramètres!$C$17:$H$33,6,0)="oui","illimité",VLOOKUP(D8021,Paramètres!$C$17:$H$33,5,0)))</f>
        <v/>
      </c>
      <c r="G8021" s="269" t="str">
        <f t="shared" si="753"/>
        <v/>
      </c>
      <c r="H8021" s="208"/>
      <c r="I8021" s="53"/>
      <c r="J8021" s="209"/>
      <c r="K8021" s="271"/>
      <c r="L8021" s="37"/>
      <c r="M8021" s="218"/>
      <c r="N8021" s="124"/>
      <c r="O8021" s="211" t="str">
        <f t="shared" ca="1" si="754"/>
        <v/>
      </c>
      <c r="P8021" s="212" t="str">
        <f>IF(ISERROR(VLOOKUP(L8021,Paramètres!$A$38:$B$40,2,0)),"",VLOOKUP(L8021,Paramètres!$A$38:$B$40,2,0))</f>
        <v/>
      </c>
      <c r="Q8021" s="211" t="str">
        <f t="shared" ca="1" si="755"/>
        <v/>
      </c>
      <c r="R8021" s="211" t="str">
        <f t="shared" si="751"/>
        <v/>
      </c>
      <c r="S8021" s="213" t="str">
        <f t="shared" ca="1" si="752"/>
        <v/>
      </c>
      <c r="T8021" s="214" t="str">
        <f t="shared" ca="1" si="756"/>
        <v/>
      </c>
    </row>
    <row r="8022" spans="1:20" x14ac:dyDescent="0.25">
      <c r="A8022" s="119" t="s">
        <v>13591</v>
      </c>
      <c r="B8022" s="260"/>
      <c r="C8022" s="264" t="str">
        <f>IF(ISERROR(VLOOKUP(B8022,'Tous les abonnés'!$A$6:$I$5491,2,0)),"",VLOOKUP(B8022,'Tous les abonnés'!$A$6:$I$5491,2,0))</f>
        <v/>
      </c>
      <c r="D8022" s="26"/>
      <c r="E8022" s="265"/>
      <c r="F8022" s="207" t="str">
        <f>IF(ISERROR(IF(VLOOKUP(D8022,Paramètres!$C$17:$H$33,6,0)="oui","illimité",VLOOKUP(D8022,Paramètres!$C$17:$H$33,5,0))),"",IF(VLOOKUP(D8022,Paramètres!$C$17:$H$33,6,0)="oui","illimité",VLOOKUP(D8022,Paramètres!$C$17:$H$33,5,0)))</f>
        <v/>
      </c>
      <c r="G8022" s="269" t="str">
        <f t="shared" si="753"/>
        <v/>
      </c>
      <c r="H8022" s="208"/>
      <c r="I8022" s="53"/>
      <c r="J8022" s="209"/>
      <c r="K8022" s="271"/>
      <c r="L8022" s="37"/>
      <c r="M8022" s="218"/>
      <c r="N8022" s="124"/>
      <c r="O8022" s="211" t="str">
        <f t="shared" ca="1" si="754"/>
        <v/>
      </c>
      <c r="P8022" s="212" t="str">
        <f>IF(ISERROR(VLOOKUP(L8022,Paramètres!$A$38:$B$40,2,0)),"",VLOOKUP(L8022,Paramètres!$A$38:$B$40,2,0))</f>
        <v/>
      </c>
      <c r="Q8022" s="211" t="str">
        <f t="shared" ca="1" si="755"/>
        <v/>
      </c>
      <c r="R8022" s="211" t="str">
        <f t="shared" si="751"/>
        <v/>
      </c>
      <c r="S8022" s="213" t="str">
        <f t="shared" ca="1" si="752"/>
        <v/>
      </c>
      <c r="T8022" s="214" t="str">
        <f t="shared" ca="1" si="756"/>
        <v/>
      </c>
    </row>
    <row r="8023" spans="1:20" x14ac:dyDescent="0.25">
      <c r="A8023" s="119" t="s">
        <v>13592</v>
      </c>
      <c r="B8023" s="260"/>
      <c r="C8023" s="264" t="str">
        <f>IF(ISERROR(VLOOKUP(B8023,'Tous les abonnés'!$A$6:$I$5491,2,0)),"",VLOOKUP(B8023,'Tous les abonnés'!$A$6:$I$5491,2,0))</f>
        <v/>
      </c>
      <c r="D8023" s="26"/>
      <c r="E8023" s="265"/>
      <c r="F8023" s="207" t="str">
        <f>IF(ISERROR(IF(VLOOKUP(D8023,Paramètres!$C$17:$H$33,6,0)="oui","illimité",VLOOKUP(D8023,Paramètres!$C$17:$H$33,5,0))),"",IF(VLOOKUP(D8023,Paramètres!$C$17:$H$33,6,0)="oui","illimité",VLOOKUP(D8023,Paramètres!$C$17:$H$33,5,0)))</f>
        <v/>
      </c>
      <c r="G8023" s="269" t="str">
        <f t="shared" si="753"/>
        <v/>
      </c>
      <c r="H8023" s="208"/>
      <c r="I8023" s="53"/>
      <c r="J8023" s="209"/>
      <c r="K8023" s="271"/>
      <c r="L8023" s="37"/>
      <c r="M8023" s="218"/>
      <c r="N8023" s="124"/>
      <c r="O8023" s="211" t="str">
        <f t="shared" ca="1" si="754"/>
        <v/>
      </c>
      <c r="P8023" s="212" t="str">
        <f>IF(ISERROR(VLOOKUP(L8023,Paramètres!$A$38:$B$40,2,0)),"",VLOOKUP(L8023,Paramètres!$A$38:$B$40,2,0))</f>
        <v/>
      </c>
      <c r="Q8023" s="211" t="str">
        <f t="shared" ca="1" si="755"/>
        <v/>
      </c>
      <c r="R8023" s="211" t="str">
        <f t="shared" si="751"/>
        <v/>
      </c>
      <c r="S8023" s="213" t="str">
        <f t="shared" ca="1" si="752"/>
        <v/>
      </c>
      <c r="T8023" s="214" t="str">
        <f t="shared" ca="1" si="756"/>
        <v/>
      </c>
    </row>
    <row r="8024" spans="1:20" x14ac:dyDescent="0.25">
      <c r="A8024" s="119" t="s">
        <v>13593</v>
      </c>
      <c r="B8024" s="260"/>
      <c r="C8024" s="264" t="str">
        <f>IF(ISERROR(VLOOKUP(B8024,'Tous les abonnés'!$A$6:$I$5491,2,0)),"",VLOOKUP(B8024,'Tous les abonnés'!$A$6:$I$5491,2,0))</f>
        <v/>
      </c>
      <c r="D8024" s="26"/>
      <c r="E8024" s="265"/>
      <c r="F8024" s="207" t="str">
        <f>IF(ISERROR(IF(VLOOKUP(D8024,Paramètres!$C$17:$H$33,6,0)="oui","illimité",VLOOKUP(D8024,Paramètres!$C$17:$H$33,5,0))),"",IF(VLOOKUP(D8024,Paramètres!$C$17:$H$33,6,0)="oui","illimité",VLOOKUP(D8024,Paramètres!$C$17:$H$33,5,0)))</f>
        <v/>
      </c>
      <c r="G8024" s="269" t="str">
        <f t="shared" si="753"/>
        <v/>
      </c>
      <c r="H8024" s="208"/>
      <c r="I8024" s="53"/>
      <c r="J8024" s="209"/>
      <c r="K8024" s="271"/>
      <c r="L8024" s="37"/>
      <c r="M8024" s="218"/>
      <c r="N8024" s="124"/>
      <c r="O8024" s="211" t="str">
        <f t="shared" ca="1" si="754"/>
        <v/>
      </c>
      <c r="P8024" s="212" t="str">
        <f>IF(ISERROR(VLOOKUP(L8024,Paramètres!$A$38:$B$40,2,0)),"",VLOOKUP(L8024,Paramètres!$A$38:$B$40,2,0))</f>
        <v/>
      </c>
      <c r="Q8024" s="211" t="str">
        <f t="shared" ca="1" si="755"/>
        <v/>
      </c>
      <c r="R8024" s="211" t="str">
        <f t="shared" si="751"/>
        <v/>
      </c>
      <c r="S8024" s="213" t="str">
        <f t="shared" ca="1" si="752"/>
        <v/>
      </c>
      <c r="T8024" s="214" t="str">
        <f t="shared" ca="1" si="756"/>
        <v/>
      </c>
    </row>
    <row r="8025" spans="1:20" x14ac:dyDescent="0.25">
      <c r="A8025" s="119" t="s">
        <v>13594</v>
      </c>
      <c r="B8025" s="260"/>
      <c r="C8025" s="264" t="str">
        <f>IF(ISERROR(VLOOKUP(B8025,'Tous les abonnés'!$A$6:$I$5491,2,0)),"",VLOOKUP(B8025,'Tous les abonnés'!$A$6:$I$5491,2,0))</f>
        <v/>
      </c>
      <c r="D8025" s="26"/>
      <c r="E8025" s="265"/>
      <c r="F8025" s="207" t="str">
        <f>IF(ISERROR(IF(VLOOKUP(D8025,Paramètres!$C$17:$H$33,6,0)="oui","illimité",VLOOKUP(D8025,Paramètres!$C$17:$H$33,5,0))),"",IF(VLOOKUP(D8025,Paramètres!$C$17:$H$33,6,0)="oui","illimité",VLOOKUP(D8025,Paramètres!$C$17:$H$33,5,0)))</f>
        <v/>
      </c>
      <c r="G8025" s="269" t="str">
        <f t="shared" si="753"/>
        <v/>
      </c>
      <c r="H8025" s="208"/>
      <c r="I8025" s="53"/>
      <c r="J8025" s="209"/>
      <c r="K8025" s="271"/>
      <c r="L8025" s="37"/>
      <c r="M8025" s="218"/>
      <c r="N8025" s="124"/>
      <c r="O8025" s="211" t="str">
        <f t="shared" ca="1" si="754"/>
        <v/>
      </c>
      <c r="P8025" s="212" t="str">
        <f>IF(ISERROR(VLOOKUP(L8025,Paramètres!$A$38:$B$40,2,0)),"",VLOOKUP(L8025,Paramètres!$A$38:$B$40,2,0))</f>
        <v/>
      </c>
      <c r="Q8025" s="211" t="str">
        <f t="shared" ca="1" si="755"/>
        <v/>
      </c>
      <c r="R8025" s="211" t="str">
        <f t="shared" si="751"/>
        <v/>
      </c>
      <c r="S8025" s="213" t="str">
        <f t="shared" ca="1" si="752"/>
        <v/>
      </c>
      <c r="T8025" s="214" t="str">
        <f t="shared" ca="1" si="756"/>
        <v/>
      </c>
    </row>
    <row r="8026" spans="1:20" x14ac:dyDescent="0.25">
      <c r="A8026" s="119" t="s">
        <v>13595</v>
      </c>
      <c r="B8026" s="260"/>
      <c r="C8026" s="264" t="str">
        <f>IF(ISERROR(VLOOKUP(B8026,'Tous les abonnés'!$A$6:$I$5491,2,0)),"",VLOOKUP(B8026,'Tous les abonnés'!$A$6:$I$5491,2,0))</f>
        <v/>
      </c>
      <c r="D8026" s="26"/>
      <c r="E8026" s="265"/>
      <c r="F8026" s="207" t="str">
        <f>IF(ISERROR(IF(VLOOKUP(D8026,Paramètres!$C$17:$H$33,6,0)="oui","illimité",VLOOKUP(D8026,Paramètres!$C$17:$H$33,5,0))),"",IF(VLOOKUP(D8026,Paramètres!$C$17:$H$33,6,0)="oui","illimité",VLOOKUP(D8026,Paramètres!$C$17:$H$33,5,0)))</f>
        <v/>
      </c>
      <c r="G8026" s="269" t="str">
        <f t="shared" si="753"/>
        <v/>
      </c>
      <c r="H8026" s="208"/>
      <c r="I8026" s="53"/>
      <c r="J8026" s="209"/>
      <c r="K8026" s="271"/>
      <c r="L8026" s="37"/>
      <c r="M8026" s="218"/>
      <c r="N8026" s="124"/>
      <c r="O8026" s="211" t="str">
        <f t="shared" ca="1" si="754"/>
        <v/>
      </c>
      <c r="P8026" s="212" t="str">
        <f>IF(ISERROR(VLOOKUP(L8026,Paramètres!$A$38:$B$40,2,0)),"",VLOOKUP(L8026,Paramètres!$A$38:$B$40,2,0))</f>
        <v/>
      </c>
      <c r="Q8026" s="211" t="str">
        <f t="shared" ca="1" si="755"/>
        <v/>
      </c>
      <c r="R8026" s="211" t="str">
        <f t="shared" si="751"/>
        <v/>
      </c>
      <c r="S8026" s="213" t="str">
        <f t="shared" ca="1" si="752"/>
        <v/>
      </c>
      <c r="T8026" s="214" t="str">
        <f t="shared" ca="1" si="756"/>
        <v/>
      </c>
    </row>
    <row r="8027" spans="1:20" x14ac:dyDescent="0.25">
      <c r="A8027" s="119" t="s">
        <v>13596</v>
      </c>
      <c r="B8027" s="260"/>
      <c r="C8027" s="264" t="str">
        <f>IF(ISERROR(VLOOKUP(B8027,'Tous les abonnés'!$A$6:$I$5491,2,0)),"",VLOOKUP(B8027,'Tous les abonnés'!$A$6:$I$5491,2,0))</f>
        <v/>
      </c>
      <c r="D8027" s="26"/>
      <c r="E8027" s="265"/>
      <c r="F8027" s="207" t="str">
        <f>IF(ISERROR(IF(VLOOKUP(D8027,Paramètres!$C$17:$H$33,6,0)="oui","illimité",VLOOKUP(D8027,Paramètres!$C$17:$H$33,5,0))),"",IF(VLOOKUP(D8027,Paramètres!$C$17:$H$33,6,0)="oui","illimité",VLOOKUP(D8027,Paramètres!$C$17:$H$33,5,0)))</f>
        <v/>
      </c>
      <c r="G8027" s="269" t="str">
        <f t="shared" si="753"/>
        <v/>
      </c>
      <c r="H8027" s="208"/>
      <c r="I8027" s="53"/>
      <c r="J8027" s="209"/>
      <c r="K8027" s="271"/>
      <c r="L8027" s="37"/>
      <c r="M8027" s="218"/>
      <c r="N8027" s="124"/>
      <c r="O8027" s="211" t="str">
        <f t="shared" ca="1" si="754"/>
        <v/>
      </c>
      <c r="P8027" s="212" t="str">
        <f>IF(ISERROR(VLOOKUP(L8027,Paramètres!$A$38:$B$40,2,0)),"",VLOOKUP(L8027,Paramètres!$A$38:$B$40,2,0))</f>
        <v/>
      </c>
      <c r="Q8027" s="211" t="str">
        <f t="shared" ca="1" si="755"/>
        <v/>
      </c>
      <c r="R8027" s="211" t="str">
        <f t="shared" si="751"/>
        <v/>
      </c>
      <c r="S8027" s="213" t="str">
        <f t="shared" ca="1" si="752"/>
        <v/>
      </c>
      <c r="T8027" s="214" t="str">
        <f t="shared" ca="1" si="756"/>
        <v/>
      </c>
    </row>
    <row r="8028" spans="1:20" x14ac:dyDescent="0.25">
      <c r="A8028" s="119" t="s">
        <v>13597</v>
      </c>
      <c r="B8028" s="260"/>
      <c r="C8028" s="264" t="str">
        <f>IF(ISERROR(VLOOKUP(B8028,'Tous les abonnés'!$A$6:$I$5491,2,0)),"",VLOOKUP(B8028,'Tous les abonnés'!$A$6:$I$5491,2,0))</f>
        <v/>
      </c>
      <c r="D8028" s="26"/>
      <c r="E8028" s="265"/>
      <c r="F8028" s="207" t="str">
        <f>IF(ISERROR(IF(VLOOKUP(D8028,Paramètres!$C$17:$H$33,6,0)="oui","illimité",VLOOKUP(D8028,Paramètres!$C$17:$H$33,5,0))),"",IF(VLOOKUP(D8028,Paramètres!$C$17:$H$33,6,0)="oui","illimité",VLOOKUP(D8028,Paramètres!$C$17:$H$33,5,0)))</f>
        <v/>
      </c>
      <c r="G8028" s="269" t="str">
        <f t="shared" si="753"/>
        <v/>
      </c>
      <c r="H8028" s="208"/>
      <c r="I8028" s="53"/>
      <c r="J8028" s="209"/>
      <c r="K8028" s="271"/>
      <c r="L8028" s="37"/>
      <c r="M8028" s="218"/>
      <c r="N8028" s="124"/>
      <c r="O8028" s="211" t="str">
        <f t="shared" ca="1" si="754"/>
        <v/>
      </c>
      <c r="P8028" s="212" t="str">
        <f>IF(ISERROR(VLOOKUP(L8028,Paramètres!$A$38:$B$40,2,0)),"",VLOOKUP(L8028,Paramètres!$A$38:$B$40,2,0))</f>
        <v/>
      </c>
      <c r="Q8028" s="211" t="str">
        <f t="shared" ca="1" si="755"/>
        <v/>
      </c>
      <c r="R8028" s="211" t="str">
        <f t="shared" si="751"/>
        <v/>
      </c>
      <c r="S8028" s="213" t="str">
        <f t="shared" ca="1" si="752"/>
        <v/>
      </c>
      <c r="T8028" s="214" t="str">
        <f t="shared" ca="1" si="756"/>
        <v/>
      </c>
    </row>
    <row r="8029" spans="1:20" x14ac:dyDescent="0.25">
      <c r="A8029" s="119" t="s">
        <v>13598</v>
      </c>
      <c r="B8029" s="260"/>
      <c r="C8029" s="264" t="str">
        <f>IF(ISERROR(VLOOKUP(B8029,'Tous les abonnés'!$A$6:$I$5491,2,0)),"",VLOOKUP(B8029,'Tous les abonnés'!$A$6:$I$5491,2,0))</f>
        <v/>
      </c>
      <c r="D8029" s="26"/>
      <c r="E8029" s="265"/>
      <c r="F8029" s="207" t="str">
        <f>IF(ISERROR(IF(VLOOKUP(D8029,Paramètres!$C$17:$H$33,6,0)="oui","illimité",VLOOKUP(D8029,Paramètres!$C$17:$H$33,5,0))),"",IF(VLOOKUP(D8029,Paramètres!$C$17:$H$33,6,0)="oui","illimité",VLOOKUP(D8029,Paramètres!$C$17:$H$33,5,0)))</f>
        <v/>
      </c>
      <c r="G8029" s="269" t="str">
        <f t="shared" si="753"/>
        <v/>
      </c>
      <c r="H8029" s="208"/>
      <c r="I8029" s="53"/>
      <c r="J8029" s="209"/>
      <c r="K8029" s="271"/>
      <c r="L8029" s="37"/>
      <c r="M8029" s="218"/>
      <c r="N8029" s="124"/>
      <c r="O8029" s="211" t="str">
        <f t="shared" ca="1" si="754"/>
        <v/>
      </c>
      <c r="P8029" s="212" t="str">
        <f>IF(ISERROR(VLOOKUP(L8029,Paramètres!$A$38:$B$40,2,0)),"",VLOOKUP(L8029,Paramètres!$A$38:$B$40,2,0))</f>
        <v/>
      </c>
      <c r="Q8029" s="211" t="str">
        <f t="shared" ca="1" si="755"/>
        <v/>
      </c>
      <c r="R8029" s="211" t="str">
        <f t="shared" si="751"/>
        <v/>
      </c>
      <c r="S8029" s="213" t="str">
        <f t="shared" ca="1" si="752"/>
        <v/>
      </c>
      <c r="T8029" s="214" t="str">
        <f t="shared" ca="1" si="756"/>
        <v/>
      </c>
    </row>
    <row r="8030" spans="1:20" x14ac:dyDescent="0.25">
      <c r="A8030" s="119" t="s">
        <v>13599</v>
      </c>
      <c r="B8030" s="260"/>
      <c r="C8030" s="264" t="str">
        <f>IF(ISERROR(VLOOKUP(B8030,'Tous les abonnés'!$A$6:$I$5491,2,0)),"",VLOOKUP(B8030,'Tous les abonnés'!$A$6:$I$5491,2,0))</f>
        <v/>
      </c>
      <c r="D8030" s="26"/>
      <c r="E8030" s="265"/>
      <c r="F8030" s="207" t="str">
        <f>IF(ISERROR(IF(VLOOKUP(D8030,Paramètres!$C$17:$H$33,6,0)="oui","illimité",VLOOKUP(D8030,Paramètres!$C$17:$H$33,5,0))),"",IF(VLOOKUP(D8030,Paramètres!$C$17:$H$33,6,0)="oui","illimité",VLOOKUP(D8030,Paramètres!$C$17:$H$33,5,0)))</f>
        <v/>
      </c>
      <c r="G8030" s="269" t="str">
        <f t="shared" si="753"/>
        <v/>
      </c>
      <c r="H8030" s="208"/>
      <c r="I8030" s="53"/>
      <c r="J8030" s="209"/>
      <c r="K8030" s="271"/>
      <c r="L8030" s="37"/>
      <c r="M8030" s="218"/>
      <c r="N8030" s="124"/>
      <c r="O8030" s="211" t="str">
        <f t="shared" ca="1" si="754"/>
        <v/>
      </c>
      <c r="P8030" s="212" t="str">
        <f>IF(ISERROR(VLOOKUP(L8030,Paramètres!$A$38:$B$40,2,0)),"",VLOOKUP(L8030,Paramètres!$A$38:$B$40,2,0))</f>
        <v/>
      </c>
      <c r="Q8030" s="211" t="str">
        <f t="shared" ca="1" si="755"/>
        <v/>
      </c>
      <c r="R8030" s="211" t="str">
        <f t="shared" si="751"/>
        <v/>
      </c>
      <c r="S8030" s="213" t="str">
        <f t="shared" ca="1" si="752"/>
        <v/>
      </c>
      <c r="T8030" s="214" t="str">
        <f t="shared" ca="1" si="756"/>
        <v/>
      </c>
    </row>
    <row r="8031" spans="1:20" x14ac:dyDescent="0.25">
      <c r="A8031" s="119" t="s">
        <v>13600</v>
      </c>
      <c r="B8031" s="260"/>
      <c r="C8031" s="264" t="str">
        <f>IF(ISERROR(VLOOKUP(B8031,'Tous les abonnés'!$A$6:$I$5491,2,0)),"",VLOOKUP(B8031,'Tous les abonnés'!$A$6:$I$5491,2,0))</f>
        <v/>
      </c>
      <c r="D8031" s="26"/>
      <c r="E8031" s="265"/>
      <c r="F8031" s="207" t="str">
        <f>IF(ISERROR(IF(VLOOKUP(D8031,Paramètres!$C$17:$H$33,6,0)="oui","illimité",VLOOKUP(D8031,Paramètres!$C$17:$H$33,5,0))),"",IF(VLOOKUP(D8031,Paramètres!$C$17:$H$33,6,0)="oui","illimité",VLOOKUP(D8031,Paramètres!$C$17:$H$33,5,0)))</f>
        <v/>
      </c>
      <c r="G8031" s="269" t="str">
        <f t="shared" si="753"/>
        <v/>
      </c>
      <c r="H8031" s="208"/>
      <c r="I8031" s="53"/>
      <c r="J8031" s="209"/>
      <c r="K8031" s="271"/>
      <c r="L8031" s="37"/>
      <c r="M8031" s="218"/>
      <c r="N8031" s="124"/>
      <c r="O8031" s="211" t="str">
        <f t="shared" ca="1" si="754"/>
        <v/>
      </c>
      <c r="P8031" s="212" t="str">
        <f>IF(ISERROR(VLOOKUP(L8031,Paramètres!$A$38:$B$40,2,0)),"",VLOOKUP(L8031,Paramètres!$A$38:$B$40,2,0))</f>
        <v/>
      </c>
      <c r="Q8031" s="211" t="str">
        <f t="shared" ca="1" si="755"/>
        <v/>
      </c>
      <c r="R8031" s="211" t="str">
        <f t="shared" si="751"/>
        <v/>
      </c>
      <c r="S8031" s="213" t="str">
        <f t="shared" ca="1" si="752"/>
        <v/>
      </c>
      <c r="T8031" s="214" t="str">
        <f t="shared" ca="1" si="756"/>
        <v/>
      </c>
    </row>
    <row r="8032" spans="1:20" x14ac:dyDescent="0.25">
      <c r="A8032" s="119" t="s">
        <v>13601</v>
      </c>
      <c r="B8032" s="260"/>
      <c r="C8032" s="264" t="str">
        <f>IF(ISERROR(VLOOKUP(B8032,'Tous les abonnés'!$A$6:$I$5491,2,0)),"",VLOOKUP(B8032,'Tous les abonnés'!$A$6:$I$5491,2,0))</f>
        <v/>
      </c>
      <c r="D8032" s="26"/>
      <c r="E8032" s="265"/>
      <c r="F8032" s="207" t="str">
        <f>IF(ISERROR(IF(VLOOKUP(D8032,Paramètres!$C$17:$H$33,6,0)="oui","illimité",VLOOKUP(D8032,Paramètres!$C$17:$H$33,5,0))),"",IF(VLOOKUP(D8032,Paramètres!$C$17:$H$33,6,0)="oui","illimité",VLOOKUP(D8032,Paramètres!$C$17:$H$33,5,0)))</f>
        <v/>
      </c>
      <c r="G8032" s="269" t="str">
        <f t="shared" si="753"/>
        <v/>
      </c>
      <c r="H8032" s="208"/>
      <c r="I8032" s="53"/>
      <c r="J8032" s="209"/>
      <c r="K8032" s="271"/>
      <c r="L8032" s="37"/>
      <c r="M8032" s="218"/>
      <c r="N8032" s="124"/>
      <c r="O8032" s="211" t="str">
        <f t="shared" ca="1" si="754"/>
        <v/>
      </c>
      <c r="P8032" s="212" t="str">
        <f>IF(ISERROR(VLOOKUP(L8032,Paramètres!$A$38:$B$40,2,0)),"",VLOOKUP(L8032,Paramètres!$A$38:$B$40,2,0))</f>
        <v/>
      </c>
      <c r="Q8032" s="211" t="str">
        <f t="shared" ca="1" si="755"/>
        <v/>
      </c>
      <c r="R8032" s="211" t="str">
        <f t="shared" si="751"/>
        <v/>
      </c>
      <c r="S8032" s="213" t="str">
        <f t="shared" ca="1" si="752"/>
        <v/>
      </c>
      <c r="T8032" s="214" t="str">
        <f t="shared" ca="1" si="756"/>
        <v/>
      </c>
    </row>
    <row r="8033" spans="1:20" x14ac:dyDescent="0.25">
      <c r="A8033" s="119" t="s">
        <v>13602</v>
      </c>
      <c r="B8033" s="260"/>
      <c r="C8033" s="264" t="str">
        <f>IF(ISERROR(VLOOKUP(B8033,'Tous les abonnés'!$A$6:$I$5491,2,0)),"",VLOOKUP(B8033,'Tous les abonnés'!$A$6:$I$5491,2,0))</f>
        <v/>
      </c>
      <c r="D8033" s="26"/>
      <c r="E8033" s="265"/>
      <c r="F8033" s="207" t="str">
        <f>IF(ISERROR(IF(VLOOKUP(D8033,Paramètres!$C$17:$H$33,6,0)="oui","illimité",VLOOKUP(D8033,Paramètres!$C$17:$H$33,5,0))),"",IF(VLOOKUP(D8033,Paramètres!$C$17:$H$33,6,0)="oui","illimité",VLOOKUP(D8033,Paramètres!$C$17:$H$33,5,0)))</f>
        <v/>
      </c>
      <c r="G8033" s="269" t="str">
        <f t="shared" si="753"/>
        <v/>
      </c>
      <c r="H8033" s="208"/>
      <c r="I8033" s="53"/>
      <c r="J8033" s="209"/>
      <c r="K8033" s="271"/>
      <c r="L8033" s="37"/>
      <c r="M8033" s="218"/>
      <c r="N8033" s="124"/>
      <c r="O8033" s="211" t="str">
        <f t="shared" ca="1" si="754"/>
        <v/>
      </c>
      <c r="P8033" s="212" t="str">
        <f>IF(ISERROR(VLOOKUP(L8033,Paramètres!$A$38:$B$40,2,0)),"",VLOOKUP(L8033,Paramètres!$A$38:$B$40,2,0))</f>
        <v/>
      </c>
      <c r="Q8033" s="211" t="str">
        <f t="shared" ca="1" si="755"/>
        <v/>
      </c>
      <c r="R8033" s="211" t="str">
        <f t="shared" si="751"/>
        <v/>
      </c>
      <c r="S8033" s="213" t="str">
        <f t="shared" ca="1" si="752"/>
        <v/>
      </c>
      <c r="T8033" s="214" t="str">
        <f t="shared" ca="1" si="756"/>
        <v/>
      </c>
    </row>
    <row r="8034" spans="1:20" x14ac:dyDescent="0.25">
      <c r="A8034" s="119" t="s">
        <v>13603</v>
      </c>
      <c r="B8034" s="260"/>
      <c r="C8034" s="264" t="str">
        <f>IF(ISERROR(VLOOKUP(B8034,'Tous les abonnés'!$A$6:$I$5491,2,0)),"",VLOOKUP(B8034,'Tous les abonnés'!$A$6:$I$5491,2,0))</f>
        <v/>
      </c>
      <c r="D8034" s="26"/>
      <c r="E8034" s="265"/>
      <c r="F8034" s="207" t="str">
        <f>IF(ISERROR(IF(VLOOKUP(D8034,Paramètres!$C$17:$H$33,6,0)="oui","illimité",VLOOKUP(D8034,Paramètres!$C$17:$H$33,5,0))),"",IF(VLOOKUP(D8034,Paramètres!$C$17:$H$33,6,0)="oui","illimité",VLOOKUP(D8034,Paramètres!$C$17:$H$33,5,0)))</f>
        <v/>
      </c>
      <c r="G8034" s="269" t="str">
        <f t="shared" si="753"/>
        <v/>
      </c>
      <c r="H8034" s="208"/>
      <c r="I8034" s="53"/>
      <c r="J8034" s="209"/>
      <c r="K8034" s="271"/>
      <c r="L8034" s="37"/>
      <c r="M8034" s="218"/>
      <c r="N8034" s="124"/>
      <c r="O8034" s="211" t="str">
        <f t="shared" ca="1" si="754"/>
        <v/>
      </c>
      <c r="P8034" s="212" t="str">
        <f>IF(ISERROR(VLOOKUP(L8034,Paramètres!$A$38:$B$40,2,0)),"",VLOOKUP(L8034,Paramètres!$A$38:$B$40,2,0))</f>
        <v/>
      </c>
      <c r="Q8034" s="211" t="str">
        <f t="shared" ca="1" si="755"/>
        <v/>
      </c>
      <c r="R8034" s="211" t="str">
        <f t="shared" si="751"/>
        <v/>
      </c>
      <c r="S8034" s="213" t="str">
        <f t="shared" ca="1" si="752"/>
        <v/>
      </c>
      <c r="T8034" s="214" t="str">
        <f t="shared" ca="1" si="756"/>
        <v/>
      </c>
    </row>
    <row r="8035" spans="1:20" x14ac:dyDescent="0.25">
      <c r="A8035" s="119" t="s">
        <v>13604</v>
      </c>
      <c r="B8035" s="260"/>
      <c r="C8035" s="264" t="str">
        <f>IF(ISERROR(VLOOKUP(B8035,'Tous les abonnés'!$A$6:$I$5491,2,0)),"",VLOOKUP(B8035,'Tous les abonnés'!$A$6:$I$5491,2,0))</f>
        <v/>
      </c>
      <c r="D8035" s="26"/>
      <c r="E8035" s="265"/>
      <c r="F8035" s="207" t="str">
        <f>IF(ISERROR(IF(VLOOKUP(D8035,Paramètres!$C$17:$H$33,6,0)="oui","illimité",VLOOKUP(D8035,Paramètres!$C$17:$H$33,5,0))),"",IF(VLOOKUP(D8035,Paramètres!$C$17:$H$33,6,0)="oui","illimité",VLOOKUP(D8035,Paramètres!$C$17:$H$33,5,0)))</f>
        <v/>
      </c>
      <c r="G8035" s="269" t="str">
        <f t="shared" si="753"/>
        <v/>
      </c>
      <c r="H8035" s="208"/>
      <c r="I8035" s="53"/>
      <c r="J8035" s="209"/>
      <c r="K8035" s="271"/>
      <c r="L8035" s="37"/>
      <c r="M8035" s="218"/>
      <c r="N8035" s="124"/>
      <c r="O8035" s="211" t="str">
        <f t="shared" ca="1" si="754"/>
        <v/>
      </c>
      <c r="P8035" s="212" t="str">
        <f>IF(ISERROR(VLOOKUP(L8035,Paramètres!$A$38:$B$40,2,0)),"",VLOOKUP(L8035,Paramètres!$A$38:$B$40,2,0))</f>
        <v/>
      </c>
      <c r="Q8035" s="211" t="str">
        <f t="shared" ca="1" si="755"/>
        <v/>
      </c>
      <c r="R8035" s="211" t="str">
        <f t="shared" si="751"/>
        <v/>
      </c>
      <c r="S8035" s="213" t="str">
        <f t="shared" ca="1" si="752"/>
        <v/>
      </c>
      <c r="T8035" s="214" t="str">
        <f t="shared" ca="1" si="756"/>
        <v/>
      </c>
    </row>
    <row r="8036" spans="1:20" x14ac:dyDescent="0.25">
      <c r="A8036" s="119" t="s">
        <v>13605</v>
      </c>
      <c r="B8036" s="260"/>
      <c r="C8036" s="264" t="str">
        <f>IF(ISERROR(VLOOKUP(B8036,'Tous les abonnés'!$A$6:$I$5491,2,0)),"",VLOOKUP(B8036,'Tous les abonnés'!$A$6:$I$5491,2,0))</f>
        <v/>
      </c>
      <c r="D8036" s="26"/>
      <c r="E8036" s="265"/>
      <c r="F8036" s="207" t="str">
        <f>IF(ISERROR(IF(VLOOKUP(D8036,Paramètres!$C$17:$H$33,6,0)="oui","illimité",VLOOKUP(D8036,Paramètres!$C$17:$H$33,5,0))),"",IF(VLOOKUP(D8036,Paramètres!$C$17:$H$33,6,0)="oui","illimité",VLOOKUP(D8036,Paramètres!$C$17:$H$33,5,0)))</f>
        <v/>
      </c>
      <c r="G8036" s="269" t="str">
        <f t="shared" si="753"/>
        <v/>
      </c>
      <c r="H8036" s="208"/>
      <c r="I8036" s="53"/>
      <c r="J8036" s="209"/>
      <c r="K8036" s="271"/>
      <c r="L8036" s="37"/>
      <c r="M8036" s="218"/>
      <c r="N8036" s="124"/>
      <c r="O8036" s="211" t="str">
        <f t="shared" ca="1" si="754"/>
        <v/>
      </c>
      <c r="P8036" s="212" t="str">
        <f>IF(ISERROR(VLOOKUP(L8036,Paramètres!$A$38:$B$40,2,0)),"",VLOOKUP(L8036,Paramètres!$A$38:$B$40,2,0))</f>
        <v/>
      </c>
      <c r="Q8036" s="211" t="str">
        <f t="shared" ca="1" si="755"/>
        <v/>
      </c>
      <c r="R8036" s="211" t="str">
        <f t="shared" si="751"/>
        <v/>
      </c>
      <c r="S8036" s="213" t="str">
        <f t="shared" ca="1" si="752"/>
        <v/>
      </c>
      <c r="T8036" s="214" t="str">
        <f t="shared" ca="1" si="756"/>
        <v/>
      </c>
    </row>
    <row r="8037" spans="1:20" x14ac:dyDescent="0.25">
      <c r="A8037" s="119" t="s">
        <v>13606</v>
      </c>
      <c r="B8037" s="260"/>
      <c r="C8037" s="264" t="str">
        <f>IF(ISERROR(VLOOKUP(B8037,'Tous les abonnés'!$A$6:$I$5491,2,0)),"",VLOOKUP(B8037,'Tous les abonnés'!$A$6:$I$5491,2,0))</f>
        <v/>
      </c>
      <c r="D8037" s="26"/>
      <c r="E8037" s="265"/>
      <c r="F8037" s="207" t="str">
        <f>IF(ISERROR(IF(VLOOKUP(D8037,Paramètres!$C$17:$H$33,6,0)="oui","illimité",VLOOKUP(D8037,Paramètres!$C$17:$H$33,5,0))),"",IF(VLOOKUP(D8037,Paramètres!$C$17:$H$33,6,0)="oui","illimité",VLOOKUP(D8037,Paramètres!$C$17:$H$33,5,0)))</f>
        <v/>
      </c>
      <c r="G8037" s="269" t="str">
        <f t="shared" si="753"/>
        <v/>
      </c>
      <c r="H8037" s="208"/>
      <c r="I8037" s="53"/>
      <c r="J8037" s="209"/>
      <c r="K8037" s="271"/>
      <c r="L8037" s="37"/>
      <c r="M8037" s="218"/>
      <c r="N8037" s="124"/>
      <c r="O8037" s="211" t="str">
        <f t="shared" ca="1" si="754"/>
        <v/>
      </c>
      <c r="P8037" s="212" t="str">
        <f>IF(ISERROR(VLOOKUP(L8037,Paramètres!$A$38:$B$40,2,0)),"",VLOOKUP(L8037,Paramètres!$A$38:$B$40,2,0))</f>
        <v/>
      </c>
      <c r="Q8037" s="211" t="str">
        <f t="shared" ca="1" si="755"/>
        <v/>
      </c>
      <c r="R8037" s="211" t="str">
        <f t="shared" si="751"/>
        <v/>
      </c>
      <c r="S8037" s="213" t="str">
        <f t="shared" ca="1" si="752"/>
        <v/>
      </c>
      <c r="T8037" s="214" t="str">
        <f t="shared" ca="1" si="756"/>
        <v/>
      </c>
    </row>
    <row r="8038" spans="1:20" x14ac:dyDescent="0.25">
      <c r="A8038" s="119" t="s">
        <v>13607</v>
      </c>
      <c r="B8038" s="260"/>
      <c r="C8038" s="264" t="str">
        <f>IF(ISERROR(VLOOKUP(B8038,'Tous les abonnés'!$A$6:$I$5491,2,0)),"",VLOOKUP(B8038,'Tous les abonnés'!$A$6:$I$5491,2,0))</f>
        <v/>
      </c>
      <c r="D8038" s="26"/>
      <c r="E8038" s="265"/>
      <c r="F8038" s="207" t="str">
        <f>IF(ISERROR(IF(VLOOKUP(D8038,Paramètres!$C$17:$H$33,6,0)="oui","illimité",VLOOKUP(D8038,Paramètres!$C$17:$H$33,5,0))),"",IF(VLOOKUP(D8038,Paramètres!$C$17:$H$33,6,0)="oui","illimité",VLOOKUP(D8038,Paramètres!$C$17:$H$33,5,0)))</f>
        <v/>
      </c>
      <c r="G8038" s="269" t="str">
        <f t="shared" si="753"/>
        <v/>
      </c>
      <c r="H8038" s="208"/>
      <c r="I8038" s="53"/>
      <c r="J8038" s="209"/>
      <c r="K8038" s="271"/>
      <c r="L8038" s="37"/>
      <c r="M8038" s="218"/>
      <c r="N8038" s="124"/>
      <c r="O8038" s="211" t="str">
        <f t="shared" ca="1" si="754"/>
        <v/>
      </c>
      <c r="P8038" s="212" t="str">
        <f>IF(ISERROR(VLOOKUP(L8038,Paramètres!$A$38:$B$40,2,0)),"",VLOOKUP(L8038,Paramètres!$A$38:$B$40,2,0))</f>
        <v/>
      </c>
      <c r="Q8038" s="211" t="str">
        <f t="shared" ca="1" si="755"/>
        <v/>
      </c>
      <c r="R8038" s="211" t="str">
        <f t="shared" si="751"/>
        <v/>
      </c>
      <c r="S8038" s="213" t="str">
        <f t="shared" ca="1" si="752"/>
        <v/>
      </c>
      <c r="T8038" s="214" t="str">
        <f t="shared" ca="1" si="756"/>
        <v/>
      </c>
    </row>
    <row r="8039" spans="1:20" x14ac:dyDescent="0.25">
      <c r="A8039" s="119" t="s">
        <v>13608</v>
      </c>
      <c r="B8039" s="260"/>
      <c r="C8039" s="264" t="str">
        <f>IF(ISERROR(VLOOKUP(B8039,'Tous les abonnés'!$A$6:$I$5491,2,0)),"",VLOOKUP(B8039,'Tous les abonnés'!$A$6:$I$5491,2,0))</f>
        <v/>
      </c>
      <c r="D8039" s="26"/>
      <c r="E8039" s="265"/>
      <c r="F8039" s="207" t="str">
        <f>IF(ISERROR(IF(VLOOKUP(D8039,Paramètres!$C$17:$H$33,6,0)="oui","illimité",VLOOKUP(D8039,Paramètres!$C$17:$H$33,5,0))),"",IF(VLOOKUP(D8039,Paramètres!$C$17:$H$33,6,0)="oui","illimité",VLOOKUP(D8039,Paramètres!$C$17:$H$33,5,0)))</f>
        <v/>
      </c>
      <c r="G8039" s="269" t="str">
        <f t="shared" si="753"/>
        <v/>
      </c>
      <c r="H8039" s="208"/>
      <c r="I8039" s="53"/>
      <c r="J8039" s="209"/>
      <c r="K8039" s="271"/>
      <c r="L8039" s="37"/>
      <c r="M8039" s="218"/>
      <c r="N8039" s="124"/>
      <c r="O8039" s="211" t="str">
        <f t="shared" ca="1" si="754"/>
        <v/>
      </c>
      <c r="P8039" s="212" t="str">
        <f>IF(ISERROR(VLOOKUP(L8039,Paramètres!$A$38:$B$40,2,0)),"",VLOOKUP(L8039,Paramètres!$A$38:$B$40,2,0))</f>
        <v/>
      </c>
      <c r="Q8039" s="211" t="str">
        <f t="shared" ca="1" si="755"/>
        <v/>
      </c>
      <c r="R8039" s="211" t="str">
        <f t="shared" si="751"/>
        <v/>
      </c>
      <c r="S8039" s="213" t="str">
        <f t="shared" ca="1" si="752"/>
        <v/>
      </c>
      <c r="T8039" s="214" t="str">
        <f t="shared" ca="1" si="756"/>
        <v/>
      </c>
    </row>
    <row r="8040" spans="1:20" x14ac:dyDescent="0.25">
      <c r="A8040" s="119" t="s">
        <v>13609</v>
      </c>
      <c r="B8040" s="260"/>
      <c r="C8040" s="264" t="str">
        <f>IF(ISERROR(VLOOKUP(B8040,'Tous les abonnés'!$A$6:$I$5491,2,0)),"",VLOOKUP(B8040,'Tous les abonnés'!$A$6:$I$5491,2,0))</f>
        <v/>
      </c>
      <c r="D8040" s="26"/>
      <c r="E8040" s="265"/>
      <c r="F8040" s="207" t="str">
        <f>IF(ISERROR(IF(VLOOKUP(D8040,Paramètres!$C$17:$H$33,6,0)="oui","illimité",VLOOKUP(D8040,Paramètres!$C$17:$H$33,5,0))),"",IF(VLOOKUP(D8040,Paramètres!$C$17:$H$33,6,0)="oui","illimité",VLOOKUP(D8040,Paramètres!$C$17:$H$33,5,0)))</f>
        <v/>
      </c>
      <c r="G8040" s="269" t="str">
        <f t="shared" si="753"/>
        <v/>
      </c>
      <c r="H8040" s="208"/>
      <c r="I8040" s="53"/>
      <c r="J8040" s="209"/>
      <c r="K8040" s="271"/>
      <c r="L8040" s="37"/>
      <c r="M8040" s="218"/>
      <c r="N8040" s="124"/>
      <c r="O8040" s="211" t="str">
        <f t="shared" ca="1" si="754"/>
        <v/>
      </c>
      <c r="P8040" s="212" t="str">
        <f>IF(ISERROR(VLOOKUP(L8040,Paramètres!$A$38:$B$40,2,0)),"",VLOOKUP(L8040,Paramètres!$A$38:$B$40,2,0))</f>
        <v/>
      </c>
      <c r="Q8040" s="211" t="str">
        <f t="shared" ca="1" si="755"/>
        <v/>
      </c>
      <c r="R8040" s="211" t="str">
        <f t="shared" si="751"/>
        <v/>
      </c>
      <c r="S8040" s="213" t="str">
        <f t="shared" ca="1" si="752"/>
        <v/>
      </c>
      <c r="T8040" s="214" t="str">
        <f t="shared" ca="1" si="756"/>
        <v/>
      </c>
    </row>
    <row r="8041" spans="1:20" x14ac:dyDescent="0.25">
      <c r="A8041" s="119" t="s">
        <v>13610</v>
      </c>
      <c r="B8041" s="260"/>
      <c r="C8041" s="264" t="str">
        <f>IF(ISERROR(VLOOKUP(B8041,'Tous les abonnés'!$A$6:$I$5491,2,0)),"",VLOOKUP(B8041,'Tous les abonnés'!$A$6:$I$5491,2,0))</f>
        <v/>
      </c>
      <c r="D8041" s="26"/>
      <c r="E8041" s="265"/>
      <c r="F8041" s="207" t="str">
        <f>IF(ISERROR(IF(VLOOKUP(D8041,Paramètres!$C$17:$H$33,6,0)="oui","illimité",VLOOKUP(D8041,Paramètres!$C$17:$H$33,5,0))),"",IF(VLOOKUP(D8041,Paramètres!$C$17:$H$33,6,0)="oui","illimité",VLOOKUP(D8041,Paramètres!$C$17:$H$33,5,0)))</f>
        <v/>
      </c>
      <c r="G8041" s="269" t="str">
        <f t="shared" si="753"/>
        <v/>
      </c>
      <c r="H8041" s="208"/>
      <c r="I8041" s="53"/>
      <c r="J8041" s="209"/>
      <c r="K8041" s="271"/>
      <c r="L8041" s="37"/>
      <c r="M8041" s="218"/>
      <c r="N8041" s="124"/>
      <c r="O8041" s="211" t="str">
        <f t="shared" ca="1" si="754"/>
        <v/>
      </c>
      <c r="P8041" s="212" t="str">
        <f>IF(ISERROR(VLOOKUP(L8041,Paramètres!$A$38:$B$40,2,0)),"",VLOOKUP(L8041,Paramètres!$A$38:$B$40,2,0))</f>
        <v/>
      </c>
      <c r="Q8041" s="211" t="str">
        <f t="shared" ca="1" si="755"/>
        <v/>
      </c>
      <c r="R8041" s="211" t="str">
        <f t="shared" si="751"/>
        <v/>
      </c>
      <c r="S8041" s="213" t="str">
        <f t="shared" ca="1" si="752"/>
        <v/>
      </c>
      <c r="T8041" s="214" t="str">
        <f t="shared" ca="1" si="756"/>
        <v/>
      </c>
    </row>
    <row r="8042" spans="1:20" x14ac:dyDescent="0.25">
      <c r="A8042" s="119" t="s">
        <v>13611</v>
      </c>
      <c r="B8042" s="260"/>
      <c r="C8042" s="264" t="str">
        <f>IF(ISERROR(VLOOKUP(B8042,'Tous les abonnés'!$A$6:$I$5491,2,0)),"",VLOOKUP(B8042,'Tous les abonnés'!$A$6:$I$5491,2,0))</f>
        <v/>
      </c>
      <c r="D8042" s="26"/>
      <c r="E8042" s="265"/>
      <c r="F8042" s="207" t="str">
        <f>IF(ISERROR(IF(VLOOKUP(D8042,Paramètres!$C$17:$H$33,6,0)="oui","illimité",VLOOKUP(D8042,Paramètres!$C$17:$H$33,5,0))),"",IF(VLOOKUP(D8042,Paramètres!$C$17:$H$33,6,0)="oui","illimité",VLOOKUP(D8042,Paramètres!$C$17:$H$33,5,0)))</f>
        <v/>
      </c>
      <c r="G8042" s="269" t="str">
        <f t="shared" si="753"/>
        <v/>
      </c>
      <c r="H8042" s="208"/>
      <c r="I8042" s="53"/>
      <c r="J8042" s="209"/>
      <c r="K8042" s="271"/>
      <c r="L8042" s="37"/>
      <c r="M8042" s="218"/>
      <c r="N8042" s="124"/>
      <c r="O8042" s="211" t="str">
        <f t="shared" ca="1" si="754"/>
        <v/>
      </c>
      <c r="P8042" s="212" t="str">
        <f>IF(ISERROR(VLOOKUP(L8042,Paramètres!$A$38:$B$40,2,0)),"",VLOOKUP(L8042,Paramètres!$A$38:$B$40,2,0))</f>
        <v/>
      </c>
      <c r="Q8042" s="211" t="str">
        <f t="shared" ca="1" si="755"/>
        <v/>
      </c>
      <c r="R8042" s="211" t="str">
        <f t="shared" si="751"/>
        <v/>
      </c>
      <c r="S8042" s="213" t="str">
        <f t="shared" ca="1" si="752"/>
        <v/>
      </c>
      <c r="T8042" s="214" t="str">
        <f t="shared" ca="1" si="756"/>
        <v/>
      </c>
    </row>
    <row r="8043" spans="1:20" x14ac:dyDescent="0.25">
      <c r="A8043" s="119" t="s">
        <v>13612</v>
      </c>
      <c r="B8043" s="260"/>
      <c r="C8043" s="264" t="str">
        <f>IF(ISERROR(VLOOKUP(B8043,'Tous les abonnés'!$A$6:$I$5491,2,0)),"",VLOOKUP(B8043,'Tous les abonnés'!$A$6:$I$5491,2,0))</f>
        <v/>
      </c>
      <c r="D8043" s="26"/>
      <c r="E8043" s="265"/>
      <c r="F8043" s="207" t="str">
        <f>IF(ISERROR(IF(VLOOKUP(D8043,Paramètres!$C$17:$H$33,6,0)="oui","illimité",VLOOKUP(D8043,Paramètres!$C$17:$H$33,5,0))),"",IF(VLOOKUP(D8043,Paramètres!$C$17:$H$33,6,0)="oui","illimité",VLOOKUP(D8043,Paramètres!$C$17:$H$33,5,0)))</f>
        <v/>
      </c>
      <c r="G8043" s="269" t="str">
        <f t="shared" si="753"/>
        <v/>
      </c>
      <c r="H8043" s="208"/>
      <c r="I8043" s="53"/>
      <c r="J8043" s="209"/>
      <c r="K8043" s="271"/>
      <c r="L8043" s="37"/>
      <c r="M8043" s="218"/>
      <c r="N8043" s="124"/>
      <c r="O8043" s="211" t="str">
        <f t="shared" ca="1" si="754"/>
        <v/>
      </c>
      <c r="P8043" s="212" t="str">
        <f>IF(ISERROR(VLOOKUP(L8043,Paramètres!$A$38:$B$40,2,0)),"",VLOOKUP(L8043,Paramètres!$A$38:$B$40,2,0))</f>
        <v/>
      </c>
      <c r="Q8043" s="211" t="str">
        <f t="shared" ca="1" si="755"/>
        <v/>
      </c>
      <c r="R8043" s="211" t="str">
        <f t="shared" si="751"/>
        <v/>
      </c>
      <c r="S8043" s="213" t="str">
        <f t="shared" ca="1" si="752"/>
        <v/>
      </c>
      <c r="T8043" s="214" t="str">
        <f t="shared" ca="1" si="756"/>
        <v/>
      </c>
    </row>
    <row r="8044" spans="1:20" x14ac:dyDescent="0.25">
      <c r="A8044" s="119" t="s">
        <v>13613</v>
      </c>
      <c r="B8044" s="260"/>
      <c r="C8044" s="264" t="str">
        <f>IF(ISERROR(VLOOKUP(B8044,'Tous les abonnés'!$A$6:$I$5491,2,0)),"",VLOOKUP(B8044,'Tous les abonnés'!$A$6:$I$5491,2,0))</f>
        <v/>
      </c>
      <c r="D8044" s="26"/>
      <c r="E8044" s="265"/>
      <c r="F8044" s="207" t="str">
        <f>IF(ISERROR(IF(VLOOKUP(D8044,Paramètres!$C$17:$H$33,6,0)="oui","illimité",VLOOKUP(D8044,Paramètres!$C$17:$H$33,5,0))),"",IF(VLOOKUP(D8044,Paramètres!$C$17:$H$33,6,0)="oui","illimité",VLOOKUP(D8044,Paramètres!$C$17:$H$33,5,0)))</f>
        <v/>
      </c>
      <c r="G8044" s="269" t="str">
        <f t="shared" si="753"/>
        <v/>
      </c>
      <c r="H8044" s="208"/>
      <c r="I8044" s="53"/>
      <c r="J8044" s="209"/>
      <c r="K8044" s="271"/>
      <c r="L8044" s="37"/>
      <c r="M8044" s="218"/>
      <c r="N8044" s="124"/>
      <c r="O8044" s="211" t="str">
        <f t="shared" ca="1" si="754"/>
        <v/>
      </c>
      <c r="P8044" s="212" t="str">
        <f>IF(ISERROR(VLOOKUP(L8044,Paramètres!$A$38:$B$40,2,0)),"",VLOOKUP(L8044,Paramètres!$A$38:$B$40,2,0))</f>
        <v/>
      </c>
      <c r="Q8044" s="211" t="str">
        <f t="shared" ca="1" si="755"/>
        <v/>
      </c>
      <c r="R8044" s="211" t="str">
        <f t="shared" si="751"/>
        <v/>
      </c>
      <c r="S8044" s="213" t="str">
        <f t="shared" ca="1" si="752"/>
        <v/>
      </c>
      <c r="T8044" s="214" t="str">
        <f t="shared" ca="1" si="756"/>
        <v/>
      </c>
    </row>
    <row r="8045" spans="1:20" x14ac:dyDescent="0.25">
      <c r="A8045" s="119" t="s">
        <v>13614</v>
      </c>
      <c r="B8045" s="260"/>
      <c r="C8045" s="264" t="str">
        <f>IF(ISERROR(VLOOKUP(B8045,'Tous les abonnés'!$A$6:$I$5491,2,0)),"",VLOOKUP(B8045,'Tous les abonnés'!$A$6:$I$5491,2,0))</f>
        <v/>
      </c>
      <c r="D8045" s="26"/>
      <c r="E8045" s="265"/>
      <c r="F8045" s="207" t="str">
        <f>IF(ISERROR(IF(VLOOKUP(D8045,Paramètres!$C$17:$H$33,6,0)="oui","illimité",VLOOKUP(D8045,Paramètres!$C$17:$H$33,5,0))),"",IF(VLOOKUP(D8045,Paramètres!$C$17:$H$33,6,0)="oui","illimité",VLOOKUP(D8045,Paramètres!$C$17:$H$33,5,0)))</f>
        <v/>
      </c>
      <c r="G8045" s="269" t="str">
        <f t="shared" si="753"/>
        <v/>
      </c>
      <c r="H8045" s="208"/>
      <c r="I8045" s="53"/>
      <c r="J8045" s="209"/>
      <c r="K8045" s="271"/>
      <c r="L8045" s="37"/>
      <c r="M8045" s="218"/>
      <c r="N8045" s="124"/>
      <c r="O8045" s="211" t="str">
        <f t="shared" ca="1" si="754"/>
        <v/>
      </c>
      <c r="P8045" s="212" t="str">
        <f>IF(ISERROR(VLOOKUP(L8045,Paramètres!$A$38:$B$40,2,0)),"",VLOOKUP(L8045,Paramètres!$A$38:$B$40,2,0))</f>
        <v/>
      </c>
      <c r="Q8045" s="211" t="str">
        <f t="shared" ca="1" si="755"/>
        <v/>
      </c>
      <c r="R8045" s="211" t="str">
        <f t="shared" si="751"/>
        <v/>
      </c>
      <c r="S8045" s="213" t="str">
        <f t="shared" ca="1" si="752"/>
        <v/>
      </c>
      <c r="T8045" s="214" t="str">
        <f t="shared" ca="1" si="756"/>
        <v/>
      </c>
    </row>
    <row r="8046" spans="1:20" x14ac:dyDescent="0.25">
      <c r="A8046" s="119" t="s">
        <v>13615</v>
      </c>
      <c r="B8046" s="260"/>
      <c r="C8046" s="264" t="str">
        <f>IF(ISERROR(VLOOKUP(B8046,'Tous les abonnés'!$A$6:$I$5491,2,0)),"",VLOOKUP(B8046,'Tous les abonnés'!$A$6:$I$5491,2,0))</f>
        <v/>
      </c>
      <c r="D8046" s="26"/>
      <c r="E8046" s="265"/>
      <c r="F8046" s="207" t="str">
        <f>IF(ISERROR(IF(VLOOKUP(D8046,Paramètres!$C$17:$H$33,6,0)="oui","illimité",VLOOKUP(D8046,Paramètres!$C$17:$H$33,5,0))),"",IF(VLOOKUP(D8046,Paramètres!$C$17:$H$33,6,0)="oui","illimité",VLOOKUP(D8046,Paramètres!$C$17:$H$33,5,0)))</f>
        <v/>
      </c>
      <c r="G8046" s="269" t="str">
        <f t="shared" si="753"/>
        <v/>
      </c>
      <c r="H8046" s="208"/>
      <c r="I8046" s="53"/>
      <c r="J8046" s="209"/>
      <c r="K8046" s="271"/>
      <c r="L8046" s="37"/>
      <c r="M8046" s="218"/>
      <c r="N8046" s="124"/>
      <c r="O8046" s="211" t="str">
        <f t="shared" ca="1" si="754"/>
        <v/>
      </c>
      <c r="P8046" s="212" t="str">
        <f>IF(ISERROR(VLOOKUP(L8046,Paramètres!$A$38:$B$40,2,0)),"",VLOOKUP(L8046,Paramètres!$A$38:$B$40,2,0))</f>
        <v/>
      </c>
      <c r="Q8046" s="211" t="str">
        <f t="shared" ca="1" si="755"/>
        <v/>
      </c>
      <c r="R8046" s="211" t="str">
        <f t="shared" si="751"/>
        <v/>
      </c>
      <c r="S8046" s="213" t="str">
        <f t="shared" ca="1" si="752"/>
        <v/>
      </c>
      <c r="T8046" s="214" t="str">
        <f t="shared" ca="1" si="756"/>
        <v/>
      </c>
    </row>
    <row r="8047" spans="1:20" x14ac:dyDescent="0.25">
      <c r="A8047" s="119" t="s">
        <v>13616</v>
      </c>
      <c r="B8047" s="260"/>
      <c r="C8047" s="264" t="str">
        <f>IF(ISERROR(VLOOKUP(B8047,'Tous les abonnés'!$A$6:$I$5491,2,0)),"",VLOOKUP(B8047,'Tous les abonnés'!$A$6:$I$5491,2,0))</f>
        <v/>
      </c>
      <c r="D8047" s="26"/>
      <c r="E8047" s="265"/>
      <c r="F8047" s="207" t="str">
        <f>IF(ISERROR(IF(VLOOKUP(D8047,Paramètres!$C$17:$H$33,6,0)="oui","illimité",VLOOKUP(D8047,Paramètres!$C$17:$H$33,5,0))),"",IF(VLOOKUP(D8047,Paramètres!$C$17:$H$33,6,0)="oui","illimité",VLOOKUP(D8047,Paramètres!$C$17:$H$33,5,0)))</f>
        <v/>
      </c>
      <c r="G8047" s="269" t="str">
        <f t="shared" si="753"/>
        <v/>
      </c>
      <c r="H8047" s="208"/>
      <c r="I8047" s="53"/>
      <c r="J8047" s="209"/>
      <c r="K8047" s="271"/>
      <c r="L8047" s="37"/>
      <c r="M8047" s="218"/>
      <c r="N8047" s="124"/>
      <c r="O8047" s="211" t="str">
        <f t="shared" ca="1" si="754"/>
        <v/>
      </c>
      <c r="P8047" s="212" t="str">
        <f>IF(ISERROR(VLOOKUP(L8047,Paramètres!$A$38:$B$40,2,0)),"",VLOOKUP(L8047,Paramètres!$A$38:$B$40,2,0))</f>
        <v/>
      </c>
      <c r="Q8047" s="211" t="str">
        <f t="shared" ca="1" si="755"/>
        <v/>
      </c>
      <c r="R8047" s="211" t="str">
        <f t="shared" si="751"/>
        <v/>
      </c>
      <c r="S8047" s="213" t="str">
        <f t="shared" ca="1" si="752"/>
        <v/>
      </c>
      <c r="T8047" s="214" t="str">
        <f t="shared" ca="1" si="756"/>
        <v/>
      </c>
    </row>
    <row r="8048" spans="1:20" x14ac:dyDescent="0.25">
      <c r="A8048" s="119" t="s">
        <v>13617</v>
      </c>
      <c r="B8048" s="260"/>
      <c r="C8048" s="264" t="str">
        <f>IF(ISERROR(VLOOKUP(B8048,'Tous les abonnés'!$A$6:$I$5491,2,0)),"",VLOOKUP(B8048,'Tous les abonnés'!$A$6:$I$5491,2,0))</f>
        <v/>
      </c>
      <c r="D8048" s="26"/>
      <c r="E8048" s="265"/>
      <c r="F8048" s="207" t="str">
        <f>IF(ISERROR(IF(VLOOKUP(D8048,Paramètres!$C$17:$H$33,6,0)="oui","illimité",VLOOKUP(D8048,Paramètres!$C$17:$H$33,5,0))),"",IF(VLOOKUP(D8048,Paramètres!$C$17:$H$33,6,0)="oui","illimité",VLOOKUP(D8048,Paramètres!$C$17:$H$33,5,0)))</f>
        <v/>
      </c>
      <c r="G8048" s="269" t="str">
        <f t="shared" si="753"/>
        <v/>
      </c>
      <c r="H8048" s="208"/>
      <c r="I8048" s="53"/>
      <c r="J8048" s="209"/>
      <c r="K8048" s="271"/>
      <c r="L8048" s="37"/>
      <c r="M8048" s="218"/>
      <c r="N8048" s="124"/>
      <c r="O8048" s="211" t="str">
        <f t="shared" ca="1" si="754"/>
        <v/>
      </c>
      <c r="P8048" s="212" t="str">
        <f>IF(ISERROR(VLOOKUP(L8048,Paramètres!$A$38:$B$40,2,0)),"",VLOOKUP(L8048,Paramètres!$A$38:$B$40,2,0))</f>
        <v/>
      </c>
      <c r="Q8048" s="211" t="str">
        <f t="shared" ca="1" si="755"/>
        <v/>
      </c>
      <c r="R8048" s="211" t="str">
        <f t="shared" si="751"/>
        <v/>
      </c>
      <c r="S8048" s="213" t="str">
        <f t="shared" ca="1" si="752"/>
        <v/>
      </c>
      <c r="T8048" s="214" t="str">
        <f t="shared" ca="1" si="756"/>
        <v/>
      </c>
    </row>
    <row r="8049" spans="1:20" x14ac:dyDescent="0.25">
      <c r="A8049" s="119" t="s">
        <v>13618</v>
      </c>
      <c r="B8049" s="260"/>
      <c r="C8049" s="264" t="str">
        <f>IF(ISERROR(VLOOKUP(B8049,'Tous les abonnés'!$A$6:$I$5491,2,0)),"",VLOOKUP(B8049,'Tous les abonnés'!$A$6:$I$5491,2,0))</f>
        <v/>
      </c>
      <c r="D8049" s="26"/>
      <c r="E8049" s="265"/>
      <c r="F8049" s="207" t="str">
        <f>IF(ISERROR(IF(VLOOKUP(D8049,Paramètres!$C$17:$H$33,6,0)="oui","illimité",VLOOKUP(D8049,Paramètres!$C$17:$H$33,5,0))),"",IF(VLOOKUP(D8049,Paramètres!$C$17:$H$33,6,0)="oui","illimité",VLOOKUP(D8049,Paramètres!$C$17:$H$33,5,0)))</f>
        <v/>
      </c>
      <c r="G8049" s="269" t="str">
        <f t="shared" si="753"/>
        <v/>
      </c>
      <c r="H8049" s="208"/>
      <c r="I8049" s="53"/>
      <c r="J8049" s="209"/>
      <c r="K8049" s="271"/>
      <c r="L8049" s="37"/>
      <c r="M8049" s="218"/>
      <c r="N8049" s="124"/>
      <c r="O8049" s="211" t="str">
        <f t="shared" ca="1" si="754"/>
        <v/>
      </c>
      <c r="P8049" s="212" t="str">
        <f>IF(ISERROR(VLOOKUP(L8049,Paramètres!$A$38:$B$40,2,0)),"",VLOOKUP(L8049,Paramètres!$A$38:$B$40,2,0))</f>
        <v/>
      </c>
      <c r="Q8049" s="211" t="str">
        <f t="shared" ca="1" si="755"/>
        <v/>
      </c>
      <c r="R8049" s="211" t="str">
        <f t="shared" si="751"/>
        <v/>
      </c>
      <c r="S8049" s="213" t="str">
        <f t="shared" ca="1" si="752"/>
        <v/>
      </c>
      <c r="T8049" s="214" t="str">
        <f t="shared" ca="1" si="756"/>
        <v/>
      </c>
    </row>
    <row r="8050" spans="1:20" x14ac:dyDescent="0.25">
      <c r="A8050" s="119" t="s">
        <v>13619</v>
      </c>
      <c r="B8050" s="260"/>
      <c r="C8050" s="264" t="str">
        <f>IF(ISERROR(VLOOKUP(B8050,'Tous les abonnés'!$A$6:$I$5491,2,0)),"",VLOOKUP(B8050,'Tous les abonnés'!$A$6:$I$5491,2,0))</f>
        <v/>
      </c>
      <c r="D8050" s="26"/>
      <c r="E8050" s="265"/>
      <c r="F8050" s="207" t="str">
        <f>IF(ISERROR(IF(VLOOKUP(D8050,Paramètres!$C$17:$H$33,6,0)="oui","illimité",VLOOKUP(D8050,Paramètres!$C$17:$H$33,5,0))),"",IF(VLOOKUP(D8050,Paramètres!$C$17:$H$33,6,0)="oui","illimité",VLOOKUP(D8050,Paramètres!$C$17:$H$33,5,0)))</f>
        <v/>
      </c>
      <c r="G8050" s="269" t="str">
        <f t="shared" si="753"/>
        <v/>
      </c>
      <c r="H8050" s="208"/>
      <c r="I8050" s="53"/>
      <c r="J8050" s="209"/>
      <c r="K8050" s="271"/>
      <c r="L8050" s="37"/>
      <c r="M8050" s="218"/>
      <c r="N8050" s="124"/>
      <c r="O8050" s="211" t="str">
        <f t="shared" ca="1" si="754"/>
        <v/>
      </c>
      <c r="P8050" s="212" t="str">
        <f>IF(ISERROR(VLOOKUP(L8050,Paramètres!$A$38:$B$40,2,0)),"",VLOOKUP(L8050,Paramètres!$A$38:$B$40,2,0))</f>
        <v/>
      </c>
      <c r="Q8050" s="211" t="str">
        <f t="shared" ca="1" si="755"/>
        <v/>
      </c>
      <c r="R8050" s="211" t="str">
        <f t="shared" si="751"/>
        <v/>
      </c>
      <c r="S8050" s="213" t="str">
        <f t="shared" ca="1" si="752"/>
        <v/>
      </c>
      <c r="T8050" s="214" t="str">
        <f t="shared" ca="1" si="756"/>
        <v/>
      </c>
    </row>
    <row r="8051" spans="1:20" x14ac:dyDescent="0.25">
      <c r="A8051" s="119" t="s">
        <v>13620</v>
      </c>
      <c r="B8051" s="260"/>
      <c r="C8051" s="264" t="str">
        <f>IF(ISERROR(VLOOKUP(B8051,'Tous les abonnés'!$A$6:$I$5491,2,0)),"",VLOOKUP(B8051,'Tous les abonnés'!$A$6:$I$5491,2,0))</f>
        <v/>
      </c>
      <c r="D8051" s="26"/>
      <c r="E8051" s="265"/>
      <c r="F8051" s="207" t="str">
        <f>IF(ISERROR(IF(VLOOKUP(D8051,Paramètres!$C$17:$H$33,6,0)="oui","illimité",VLOOKUP(D8051,Paramètres!$C$17:$H$33,5,0))),"",IF(VLOOKUP(D8051,Paramètres!$C$17:$H$33,6,0)="oui","illimité",VLOOKUP(D8051,Paramètres!$C$17:$H$33,5,0)))</f>
        <v/>
      </c>
      <c r="G8051" s="269" t="str">
        <f t="shared" si="753"/>
        <v/>
      </c>
      <c r="H8051" s="208"/>
      <c r="I8051" s="53"/>
      <c r="J8051" s="209"/>
      <c r="K8051" s="271"/>
      <c r="L8051" s="37"/>
      <c r="M8051" s="218"/>
      <c r="N8051" s="124"/>
      <c r="O8051" s="211" t="str">
        <f t="shared" ca="1" si="754"/>
        <v/>
      </c>
      <c r="P8051" s="212" t="str">
        <f>IF(ISERROR(VLOOKUP(L8051,Paramètres!$A$38:$B$40,2,0)),"",VLOOKUP(L8051,Paramètres!$A$38:$B$40,2,0))</f>
        <v/>
      </c>
      <c r="Q8051" s="211" t="str">
        <f t="shared" ca="1" si="755"/>
        <v/>
      </c>
      <c r="R8051" s="211" t="str">
        <f t="shared" si="751"/>
        <v/>
      </c>
      <c r="S8051" s="213" t="str">
        <f t="shared" ca="1" si="752"/>
        <v/>
      </c>
      <c r="T8051" s="214" t="str">
        <f t="shared" ca="1" si="756"/>
        <v/>
      </c>
    </row>
    <row r="8052" spans="1:20" x14ac:dyDescent="0.25">
      <c r="A8052" s="119" t="s">
        <v>13621</v>
      </c>
      <c r="B8052" s="260"/>
      <c r="C8052" s="264" t="str">
        <f>IF(ISERROR(VLOOKUP(B8052,'Tous les abonnés'!$A$6:$I$5491,2,0)),"",VLOOKUP(B8052,'Tous les abonnés'!$A$6:$I$5491,2,0))</f>
        <v/>
      </c>
      <c r="D8052" s="26"/>
      <c r="E8052" s="265"/>
      <c r="F8052" s="207" t="str">
        <f>IF(ISERROR(IF(VLOOKUP(D8052,Paramètres!$C$17:$H$33,6,0)="oui","illimité",VLOOKUP(D8052,Paramètres!$C$17:$H$33,5,0))),"",IF(VLOOKUP(D8052,Paramètres!$C$17:$H$33,6,0)="oui","illimité",VLOOKUP(D8052,Paramètres!$C$17:$H$33,5,0)))</f>
        <v/>
      </c>
      <c r="G8052" s="269" t="str">
        <f t="shared" si="753"/>
        <v/>
      </c>
      <c r="H8052" s="208"/>
      <c r="I8052" s="53"/>
      <c r="J8052" s="209"/>
      <c r="K8052" s="271"/>
      <c r="L8052" s="37"/>
      <c r="M8052" s="218"/>
      <c r="N8052" s="124"/>
      <c r="O8052" s="211" t="str">
        <f t="shared" ca="1" si="754"/>
        <v/>
      </c>
      <c r="P8052" s="212" t="str">
        <f>IF(ISERROR(VLOOKUP(L8052,Paramètres!$A$38:$B$40,2,0)),"",VLOOKUP(L8052,Paramètres!$A$38:$B$40,2,0))</f>
        <v/>
      </c>
      <c r="Q8052" s="211" t="str">
        <f t="shared" ca="1" si="755"/>
        <v/>
      </c>
      <c r="R8052" s="211" t="str">
        <f t="shared" si="751"/>
        <v/>
      </c>
      <c r="S8052" s="213" t="str">
        <f t="shared" ca="1" si="752"/>
        <v/>
      </c>
      <c r="T8052" s="214" t="str">
        <f t="shared" ca="1" si="756"/>
        <v/>
      </c>
    </row>
    <row r="8053" spans="1:20" x14ac:dyDescent="0.25">
      <c r="A8053" s="119" t="s">
        <v>13622</v>
      </c>
      <c r="B8053" s="260"/>
      <c r="C8053" s="264" t="str">
        <f>IF(ISERROR(VLOOKUP(B8053,'Tous les abonnés'!$A$6:$I$5491,2,0)),"",VLOOKUP(B8053,'Tous les abonnés'!$A$6:$I$5491,2,0))</f>
        <v/>
      </c>
      <c r="D8053" s="26"/>
      <c r="E8053" s="265"/>
      <c r="F8053" s="207" t="str">
        <f>IF(ISERROR(IF(VLOOKUP(D8053,Paramètres!$C$17:$H$33,6,0)="oui","illimité",VLOOKUP(D8053,Paramètres!$C$17:$H$33,5,0))),"",IF(VLOOKUP(D8053,Paramètres!$C$17:$H$33,6,0)="oui","illimité",VLOOKUP(D8053,Paramètres!$C$17:$H$33,5,0)))</f>
        <v/>
      </c>
      <c r="G8053" s="269" t="str">
        <f t="shared" si="753"/>
        <v/>
      </c>
      <c r="H8053" s="208"/>
      <c r="I8053" s="53"/>
      <c r="J8053" s="209"/>
      <c r="K8053" s="271"/>
      <c r="L8053" s="37"/>
      <c r="M8053" s="218"/>
      <c r="N8053" s="124"/>
      <c r="O8053" s="211" t="str">
        <f t="shared" ca="1" si="754"/>
        <v/>
      </c>
      <c r="P8053" s="212" t="str">
        <f>IF(ISERROR(VLOOKUP(L8053,Paramètres!$A$38:$B$40,2,0)),"",VLOOKUP(L8053,Paramètres!$A$38:$B$40,2,0))</f>
        <v/>
      </c>
      <c r="Q8053" s="211" t="str">
        <f t="shared" ca="1" si="755"/>
        <v/>
      </c>
      <c r="R8053" s="211" t="str">
        <f t="shared" si="751"/>
        <v/>
      </c>
      <c r="S8053" s="213" t="str">
        <f t="shared" ca="1" si="752"/>
        <v/>
      </c>
      <c r="T8053" s="214" t="str">
        <f t="shared" ca="1" si="756"/>
        <v/>
      </c>
    </row>
    <row r="8054" spans="1:20" x14ac:dyDescent="0.25">
      <c r="A8054" s="119" t="s">
        <v>13623</v>
      </c>
      <c r="B8054" s="260"/>
      <c r="C8054" s="264" t="str">
        <f>IF(ISERROR(VLOOKUP(B8054,'Tous les abonnés'!$A$6:$I$5491,2,0)),"",VLOOKUP(B8054,'Tous les abonnés'!$A$6:$I$5491,2,0))</f>
        <v/>
      </c>
      <c r="D8054" s="26"/>
      <c r="E8054" s="265"/>
      <c r="F8054" s="207" t="str">
        <f>IF(ISERROR(IF(VLOOKUP(D8054,Paramètres!$C$17:$H$33,6,0)="oui","illimité",VLOOKUP(D8054,Paramètres!$C$17:$H$33,5,0))),"",IF(VLOOKUP(D8054,Paramètres!$C$17:$H$33,6,0)="oui","illimité",VLOOKUP(D8054,Paramètres!$C$17:$H$33,5,0)))</f>
        <v/>
      </c>
      <c r="G8054" s="269" t="str">
        <f t="shared" si="753"/>
        <v/>
      </c>
      <c r="H8054" s="208"/>
      <c r="I8054" s="53"/>
      <c r="J8054" s="209"/>
      <c r="K8054" s="271"/>
      <c r="L8054" s="37"/>
      <c r="M8054" s="218"/>
      <c r="N8054" s="124"/>
      <c r="O8054" s="211" t="str">
        <f t="shared" ca="1" si="754"/>
        <v/>
      </c>
      <c r="P8054" s="212" t="str">
        <f>IF(ISERROR(VLOOKUP(L8054,Paramètres!$A$38:$B$40,2,0)),"",VLOOKUP(L8054,Paramètres!$A$38:$B$40,2,0))</f>
        <v/>
      </c>
      <c r="Q8054" s="211" t="str">
        <f t="shared" ca="1" si="755"/>
        <v/>
      </c>
      <c r="R8054" s="211" t="str">
        <f t="shared" si="751"/>
        <v/>
      </c>
      <c r="S8054" s="213" t="str">
        <f t="shared" ca="1" si="752"/>
        <v/>
      </c>
      <c r="T8054" s="214" t="str">
        <f t="shared" ca="1" si="756"/>
        <v/>
      </c>
    </row>
    <row r="8055" spans="1:20" x14ac:dyDescent="0.25">
      <c r="A8055" s="119" t="s">
        <v>13624</v>
      </c>
      <c r="B8055" s="260"/>
      <c r="C8055" s="264" t="str">
        <f>IF(ISERROR(VLOOKUP(B8055,'Tous les abonnés'!$A$6:$I$5491,2,0)),"",VLOOKUP(B8055,'Tous les abonnés'!$A$6:$I$5491,2,0))</f>
        <v/>
      </c>
      <c r="D8055" s="26"/>
      <c r="E8055" s="265"/>
      <c r="F8055" s="207" t="str">
        <f>IF(ISERROR(IF(VLOOKUP(D8055,Paramètres!$C$17:$H$33,6,0)="oui","illimité",VLOOKUP(D8055,Paramètres!$C$17:$H$33,5,0))),"",IF(VLOOKUP(D8055,Paramètres!$C$17:$H$33,6,0)="oui","illimité",VLOOKUP(D8055,Paramètres!$C$17:$H$33,5,0)))</f>
        <v/>
      </c>
      <c r="G8055" s="269" t="str">
        <f t="shared" si="753"/>
        <v/>
      </c>
      <c r="H8055" s="208"/>
      <c r="I8055" s="53"/>
      <c r="J8055" s="209"/>
      <c r="K8055" s="271"/>
      <c r="L8055" s="37"/>
      <c r="M8055" s="218"/>
      <c r="N8055" s="124"/>
      <c r="O8055" s="211" t="str">
        <f t="shared" ca="1" si="754"/>
        <v/>
      </c>
      <c r="P8055" s="212" t="str">
        <f>IF(ISERROR(VLOOKUP(L8055,Paramètres!$A$38:$B$40,2,0)),"",VLOOKUP(L8055,Paramètres!$A$38:$B$40,2,0))</f>
        <v/>
      </c>
      <c r="Q8055" s="211" t="str">
        <f t="shared" ca="1" si="755"/>
        <v/>
      </c>
      <c r="R8055" s="211" t="str">
        <f t="shared" si="751"/>
        <v/>
      </c>
      <c r="S8055" s="213" t="str">
        <f t="shared" ca="1" si="752"/>
        <v/>
      </c>
      <c r="T8055" s="214" t="str">
        <f t="shared" ca="1" si="756"/>
        <v/>
      </c>
    </row>
    <row r="8056" spans="1:20" x14ac:dyDescent="0.25">
      <c r="A8056" s="119" t="s">
        <v>13625</v>
      </c>
      <c r="B8056" s="260"/>
      <c r="C8056" s="264" t="str">
        <f>IF(ISERROR(VLOOKUP(B8056,'Tous les abonnés'!$A$6:$I$5491,2,0)),"",VLOOKUP(B8056,'Tous les abonnés'!$A$6:$I$5491,2,0))</f>
        <v/>
      </c>
      <c r="D8056" s="26"/>
      <c r="E8056" s="265"/>
      <c r="F8056" s="207" t="str">
        <f>IF(ISERROR(IF(VLOOKUP(D8056,Paramètres!$C$17:$H$33,6,0)="oui","illimité",VLOOKUP(D8056,Paramètres!$C$17:$H$33,5,0))),"",IF(VLOOKUP(D8056,Paramètres!$C$17:$H$33,6,0)="oui","illimité",VLOOKUP(D8056,Paramètres!$C$17:$H$33,5,0)))</f>
        <v/>
      </c>
      <c r="G8056" s="269" t="str">
        <f t="shared" si="753"/>
        <v/>
      </c>
      <c r="H8056" s="208"/>
      <c r="I8056" s="53"/>
      <c r="J8056" s="209"/>
      <c r="K8056" s="271"/>
      <c r="L8056" s="37"/>
      <c r="M8056" s="218"/>
      <c r="N8056" s="124"/>
      <c r="O8056" s="211" t="str">
        <f t="shared" ca="1" si="754"/>
        <v/>
      </c>
      <c r="P8056" s="212" t="str">
        <f>IF(ISERROR(VLOOKUP(L8056,Paramètres!$A$38:$B$40,2,0)),"",VLOOKUP(L8056,Paramètres!$A$38:$B$40,2,0))</f>
        <v/>
      </c>
      <c r="Q8056" s="211" t="str">
        <f t="shared" ca="1" si="755"/>
        <v/>
      </c>
      <c r="R8056" s="211" t="str">
        <f t="shared" si="751"/>
        <v/>
      </c>
      <c r="S8056" s="213" t="str">
        <f t="shared" ca="1" si="752"/>
        <v/>
      </c>
      <c r="T8056" s="214" t="str">
        <f t="shared" ca="1" si="756"/>
        <v/>
      </c>
    </row>
    <row r="8057" spans="1:20" x14ac:dyDescent="0.25">
      <c r="A8057" s="119" t="s">
        <v>13626</v>
      </c>
      <c r="B8057" s="260"/>
      <c r="C8057" s="264" t="str">
        <f>IF(ISERROR(VLOOKUP(B8057,'Tous les abonnés'!$A$6:$I$5491,2,0)),"",VLOOKUP(B8057,'Tous les abonnés'!$A$6:$I$5491,2,0))</f>
        <v/>
      </c>
      <c r="D8057" s="26"/>
      <c r="E8057" s="265"/>
      <c r="F8057" s="207" t="str">
        <f>IF(ISERROR(IF(VLOOKUP(D8057,Paramètres!$C$17:$H$33,6,0)="oui","illimité",VLOOKUP(D8057,Paramètres!$C$17:$H$33,5,0))),"",IF(VLOOKUP(D8057,Paramètres!$C$17:$H$33,6,0)="oui","illimité",VLOOKUP(D8057,Paramètres!$C$17:$H$33,5,0)))</f>
        <v/>
      </c>
      <c r="G8057" s="269" t="str">
        <f t="shared" si="753"/>
        <v/>
      </c>
      <c r="H8057" s="208"/>
      <c r="I8057" s="53"/>
      <c r="J8057" s="209"/>
      <c r="K8057" s="271"/>
      <c r="L8057" s="37"/>
      <c r="M8057" s="218"/>
      <c r="N8057" s="124"/>
      <c r="O8057" s="211" t="str">
        <f t="shared" ca="1" si="754"/>
        <v/>
      </c>
      <c r="P8057" s="212" t="str">
        <f>IF(ISERROR(VLOOKUP(L8057,Paramètres!$A$38:$B$40,2,0)),"",VLOOKUP(L8057,Paramètres!$A$38:$B$40,2,0))</f>
        <v/>
      </c>
      <c r="Q8057" s="211" t="str">
        <f t="shared" ca="1" si="755"/>
        <v/>
      </c>
      <c r="R8057" s="211" t="str">
        <f t="shared" si="751"/>
        <v/>
      </c>
      <c r="S8057" s="213" t="str">
        <f t="shared" ca="1" si="752"/>
        <v/>
      </c>
      <c r="T8057" s="214" t="str">
        <f t="shared" ca="1" si="756"/>
        <v/>
      </c>
    </row>
    <row r="8058" spans="1:20" x14ac:dyDescent="0.25">
      <c r="A8058" s="119" t="s">
        <v>13627</v>
      </c>
      <c r="B8058" s="260"/>
      <c r="C8058" s="264" t="str">
        <f>IF(ISERROR(VLOOKUP(B8058,'Tous les abonnés'!$A$6:$I$5491,2,0)),"",VLOOKUP(B8058,'Tous les abonnés'!$A$6:$I$5491,2,0))</f>
        <v/>
      </c>
      <c r="D8058" s="26"/>
      <c r="E8058" s="265"/>
      <c r="F8058" s="207" t="str">
        <f>IF(ISERROR(IF(VLOOKUP(D8058,Paramètres!$C$17:$H$33,6,0)="oui","illimité",VLOOKUP(D8058,Paramètres!$C$17:$H$33,5,0))),"",IF(VLOOKUP(D8058,Paramètres!$C$17:$H$33,6,0)="oui","illimité",VLOOKUP(D8058,Paramètres!$C$17:$H$33,5,0)))</f>
        <v/>
      </c>
      <c r="G8058" s="269" t="str">
        <f t="shared" si="753"/>
        <v/>
      </c>
      <c r="H8058" s="208"/>
      <c r="I8058" s="53"/>
      <c r="J8058" s="209"/>
      <c r="K8058" s="271"/>
      <c r="L8058" s="37"/>
      <c r="M8058" s="218"/>
      <c r="N8058" s="124"/>
      <c r="O8058" s="211" t="str">
        <f t="shared" ca="1" si="754"/>
        <v/>
      </c>
      <c r="P8058" s="212" t="str">
        <f>IF(ISERROR(VLOOKUP(L8058,Paramètres!$A$38:$B$40,2,0)),"",VLOOKUP(L8058,Paramètres!$A$38:$B$40,2,0))</f>
        <v/>
      </c>
      <c r="Q8058" s="211" t="str">
        <f t="shared" ca="1" si="755"/>
        <v/>
      </c>
      <c r="R8058" s="211" t="str">
        <f t="shared" si="751"/>
        <v/>
      </c>
      <c r="S8058" s="213" t="str">
        <f t="shared" ca="1" si="752"/>
        <v/>
      </c>
      <c r="T8058" s="214" t="str">
        <f t="shared" ca="1" si="756"/>
        <v/>
      </c>
    </row>
    <row r="8059" spans="1:20" x14ac:dyDescent="0.25">
      <c r="A8059" s="119" t="s">
        <v>13628</v>
      </c>
      <c r="B8059" s="260"/>
      <c r="C8059" s="264" t="str">
        <f>IF(ISERROR(VLOOKUP(B8059,'Tous les abonnés'!$A$6:$I$5491,2,0)),"",VLOOKUP(B8059,'Tous les abonnés'!$A$6:$I$5491,2,0))</f>
        <v/>
      </c>
      <c r="D8059" s="26"/>
      <c r="E8059" s="265"/>
      <c r="F8059" s="207" t="str">
        <f>IF(ISERROR(IF(VLOOKUP(D8059,Paramètres!$C$17:$H$33,6,0)="oui","illimité",VLOOKUP(D8059,Paramètres!$C$17:$H$33,5,0))),"",IF(VLOOKUP(D8059,Paramètres!$C$17:$H$33,6,0)="oui","illimité",VLOOKUP(D8059,Paramètres!$C$17:$H$33,5,0)))</f>
        <v/>
      </c>
      <c r="G8059" s="269" t="str">
        <f t="shared" si="753"/>
        <v/>
      </c>
      <c r="H8059" s="208"/>
      <c r="I8059" s="53"/>
      <c r="J8059" s="209"/>
      <c r="K8059" s="271"/>
      <c r="L8059" s="37"/>
      <c r="M8059" s="218"/>
      <c r="N8059" s="124"/>
      <c r="O8059" s="211" t="str">
        <f t="shared" ca="1" si="754"/>
        <v/>
      </c>
      <c r="P8059" s="212" t="str">
        <f>IF(ISERROR(VLOOKUP(L8059,Paramètres!$A$38:$B$40,2,0)),"",VLOOKUP(L8059,Paramètres!$A$38:$B$40,2,0))</f>
        <v/>
      </c>
      <c r="Q8059" s="211" t="str">
        <f t="shared" ca="1" si="755"/>
        <v/>
      </c>
      <c r="R8059" s="211" t="str">
        <f t="shared" si="751"/>
        <v/>
      </c>
      <c r="S8059" s="213" t="str">
        <f t="shared" ca="1" si="752"/>
        <v/>
      </c>
      <c r="T8059" s="214" t="str">
        <f t="shared" ca="1" si="756"/>
        <v/>
      </c>
    </row>
    <row r="8060" spans="1:20" x14ac:dyDescent="0.25">
      <c r="A8060" s="119" t="s">
        <v>13629</v>
      </c>
      <c r="B8060" s="260"/>
      <c r="C8060" s="264" t="str">
        <f>IF(ISERROR(VLOOKUP(B8060,'Tous les abonnés'!$A$6:$I$5491,2,0)),"",VLOOKUP(B8060,'Tous les abonnés'!$A$6:$I$5491,2,0))</f>
        <v/>
      </c>
      <c r="D8060" s="26"/>
      <c r="E8060" s="265"/>
      <c r="F8060" s="207" t="str">
        <f>IF(ISERROR(IF(VLOOKUP(D8060,Paramètres!$C$17:$H$33,6,0)="oui","illimité",VLOOKUP(D8060,Paramètres!$C$17:$H$33,5,0))),"",IF(VLOOKUP(D8060,Paramètres!$C$17:$H$33,6,0)="oui","illimité",VLOOKUP(D8060,Paramètres!$C$17:$H$33,5,0)))</f>
        <v/>
      </c>
      <c r="G8060" s="269" t="str">
        <f t="shared" si="753"/>
        <v/>
      </c>
      <c r="H8060" s="208"/>
      <c r="I8060" s="53"/>
      <c r="J8060" s="209"/>
      <c r="K8060" s="271"/>
      <c r="L8060" s="37"/>
      <c r="M8060" s="218"/>
      <c r="N8060" s="124"/>
      <c r="O8060" s="211" t="str">
        <f t="shared" ca="1" si="754"/>
        <v/>
      </c>
      <c r="P8060" s="212" t="str">
        <f>IF(ISERROR(VLOOKUP(L8060,Paramètres!$A$38:$B$40,2,0)),"",VLOOKUP(L8060,Paramètres!$A$38:$B$40,2,0))</f>
        <v/>
      </c>
      <c r="Q8060" s="211" t="str">
        <f t="shared" ca="1" si="755"/>
        <v/>
      </c>
      <c r="R8060" s="211" t="str">
        <f t="shared" si="751"/>
        <v/>
      </c>
      <c r="S8060" s="213" t="str">
        <f t="shared" ca="1" si="752"/>
        <v/>
      </c>
      <c r="T8060" s="214" t="str">
        <f t="shared" ca="1" si="756"/>
        <v/>
      </c>
    </row>
    <row r="8061" spans="1:20" x14ac:dyDescent="0.25">
      <c r="A8061" s="119" t="s">
        <v>13630</v>
      </c>
      <c r="B8061" s="260"/>
      <c r="C8061" s="264" t="str">
        <f>IF(ISERROR(VLOOKUP(B8061,'Tous les abonnés'!$A$6:$I$5491,2,0)),"",VLOOKUP(B8061,'Tous les abonnés'!$A$6:$I$5491,2,0))</f>
        <v/>
      </c>
      <c r="D8061" s="26"/>
      <c r="E8061" s="265"/>
      <c r="F8061" s="207" t="str">
        <f>IF(ISERROR(IF(VLOOKUP(D8061,Paramètres!$C$17:$H$33,6,0)="oui","illimité",VLOOKUP(D8061,Paramètres!$C$17:$H$33,5,0))),"",IF(VLOOKUP(D8061,Paramètres!$C$17:$H$33,6,0)="oui","illimité",VLOOKUP(D8061,Paramètres!$C$17:$H$33,5,0)))</f>
        <v/>
      </c>
      <c r="G8061" s="269" t="str">
        <f t="shared" si="753"/>
        <v/>
      </c>
      <c r="H8061" s="208"/>
      <c r="I8061" s="53"/>
      <c r="J8061" s="209"/>
      <c r="K8061" s="271"/>
      <c r="L8061" s="37"/>
      <c r="M8061" s="218"/>
      <c r="N8061" s="124"/>
      <c r="O8061" s="211" t="str">
        <f t="shared" ca="1" si="754"/>
        <v/>
      </c>
      <c r="P8061" s="212" t="str">
        <f>IF(ISERROR(VLOOKUP(L8061,Paramètres!$A$38:$B$40,2,0)),"",VLOOKUP(L8061,Paramètres!$A$38:$B$40,2,0))</f>
        <v/>
      </c>
      <c r="Q8061" s="211" t="str">
        <f t="shared" ca="1" si="755"/>
        <v/>
      </c>
      <c r="R8061" s="211" t="str">
        <f t="shared" si="751"/>
        <v/>
      </c>
      <c r="S8061" s="213" t="str">
        <f t="shared" ca="1" si="752"/>
        <v/>
      </c>
      <c r="T8061" s="214" t="str">
        <f t="shared" ca="1" si="756"/>
        <v/>
      </c>
    </row>
    <row r="8062" spans="1:20" x14ac:dyDescent="0.25">
      <c r="A8062" s="119" t="s">
        <v>13631</v>
      </c>
      <c r="B8062" s="260"/>
      <c r="C8062" s="264" t="str">
        <f>IF(ISERROR(VLOOKUP(B8062,'Tous les abonnés'!$A$6:$I$5491,2,0)),"",VLOOKUP(B8062,'Tous les abonnés'!$A$6:$I$5491,2,0))</f>
        <v/>
      </c>
      <c r="D8062" s="26"/>
      <c r="E8062" s="265"/>
      <c r="F8062" s="207" t="str">
        <f>IF(ISERROR(IF(VLOOKUP(D8062,Paramètres!$C$17:$H$33,6,0)="oui","illimité",VLOOKUP(D8062,Paramètres!$C$17:$H$33,5,0))),"",IF(VLOOKUP(D8062,Paramètres!$C$17:$H$33,6,0)="oui","illimité",VLOOKUP(D8062,Paramètres!$C$17:$H$33,5,0)))</f>
        <v/>
      </c>
      <c r="G8062" s="269" t="str">
        <f t="shared" si="753"/>
        <v/>
      </c>
      <c r="H8062" s="208"/>
      <c r="I8062" s="53"/>
      <c r="J8062" s="209"/>
      <c r="K8062" s="271"/>
      <c r="L8062" s="37"/>
      <c r="M8062" s="218"/>
      <c r="N8062" s="124"/>
      <c r="O8062" s="211" t="str">
        <f t="shared" ca="1" si="754"/>
        <v/>
      </c>
      <c r="P8062" s="212" t="str">
        <f>IF(ISERROR(VLOOKUP(L8062,Paramètres!$A$38:$B$40,2,0)),"",VLOOKUP(L8062,Paramètres!$A$38:$B$40,2,0))</f>
        <v/>
      </c>
      <c r="Q8062" s="211" t="str">
        <f t="shared" ca="1" si="755"/>
        <v/>
      </c>
      <c r="R8062" s="211" t="str">
        <f t="shared" si="751"/>
        <v/>
      </c>
      <c r="S8062" s="213" t="str">
        <f t="shared" ca="1" si="752"/>
        <v/>
      </c>
      <c r="T8062" s="214" t="str">
        <f t="shared" ca="1" si="756"/>
        <v/>
      </c>
    </row>
    <row r="8063" spans="1:20" x14ac:dyDescent="0.25">
      <c r="A8063" s="119" t="s">
        <v>13632</v>
      </c>
      <c r="B8063" s="260"/>
      <c r="C8063" s="264" t="str">
        <f>IF(ISERROR(VLOOKUP(B8063,'Tous les abonnés'!$A$6:$I$5491,2,0)),"",VLOOKUP(B8063,'Tous les abonnés'!$A$6:$I$5491,2,0))</f>
        <v/>
      </c>
      <c r="D8063" s="26"/>
      <c r="E8063" s="265"/>
      <c r="F8063" s="207" t="str">
        <f>IF(ISERROR(IF(VLOOKUP(D8063,Paramètres!$C$17:$H$33,6,0)="oui","illimité",VLOOKUP(D8063,Paramètres!$C$17:$H$33,5,0))),"",IF(VLOOKUP(D8063,Paramètres!$C$17:$H$33,6,0)="oui","illimité",VLOOKUP(D8063,Paramètres!$C$17:$H$33,5,0)))</f>
        <v/>
      </c>
      <c r="G8063" s="269" t="str">
        <f t="shared" si="753"/>
        <v/>
      </c>
      <c r="H8063" s="208"/>
      <c r="I8063" s="53"/>
      <c r="J8063" s="209"/>
      <c r="K8063" s="271"/>
      <c r="L8063" s="37"/>
      <c r="M8063" s="218"/>
      <c r="N8063" s="124"/>
      <c r="O8063" s="211" t="str">
        <f t="shared" ca="1" si="754"/>
        <v/>
      </c>
      <c r="P8063" s="212" t="str">
        <f>IF(ISERROR(VLOOKUP(L8063,Paramètres!$A$38:$B$40,2,0)),"",VLOOKUP(L8063,Paramètres!$A$38:$B$40,2,0))</f>
        <v/>
      </c>
      <c r="Q8063" s="211" t="str">
        <f t="shared" ca="1" si="755"/>
        <v/>
      </c>
      <c r="R8063" s="211" t="str">
        <f t="shared" si="751"/>
        <v/>
      </c>
      <c r="S8063" s="213" t="str">
        <f t="shared" ca="1" si="752"/>
        <v/>
      </c>
      <c r="T8063" s="214" t="str">
        <f t="shared" ca="1" si="756"/>
        <v/>
      </c>
    </row>
    <row r="8064" spans="1:20" x14ac:dyDescent="0.25">
      <c r="A8064" s="119" t="s">
        <v>13633</v>
      </c>
      <c r="B8064" s="260"/>
      <c r="C8064" s="264" t="str">
        <f>IF(ISERROR(VLOOKUP(B8064,'Tous les abonnés'!$A$6:$I$5491,2,0)),"",VLOOKUP(B8064,'Tous les abonnés'!$A$6:$I$5491,2,0))</f>
        <v/>
      </c>
      <c r="D8064" s="26"/>
      <c r="E8064" s="265"/>
      <c r="F8064" s="207" t="str">
        <f>IF(ISERROR(IF(VLOOKUP(D8064,Paramètres!$C$17:$H$33,6,0)="oui","illimité",VLOOKUP(D8064,Paramètres!$C$17:$H$33,5,0))),"",IF(VLOOKUP(D8064,Paramètres!$C$17:$H$33,6,0)="oui","illimité",VLOOKUP(D8064,Paramètres!$C$17:$H$33,5,0)))</f>
        <v/>
      </c>
      <c r="G8064" s="269" t="str">
        <f t="shared" si="753"/>
        <v/>
      </c>
      <c r="H8064" s="208"/>
      <c r="I8064" s="53"/>
      <c r="J8064" s="209"/>
      <c r="K8064" s="271"/>
      <c r="L8064" s="37"/>
      <c r="M8064" s="218"/>
      <c r="N8064" s="124"/>
      <c r="O8064" s="211" t="str">
        <f t="shared" ca="1" si="754"/>
        <v/>
      </c>
      <c r="P8064" s="212" t="str">
        <f>IF(ISERROR(VLOOKUP(L8064,Paramètres!$A$38:$B$40,2,0)),"",VLOOKUP(L8064,Paramètres!$A$38:$B$40,2,0))</f>
        <v/>
      </c>
      <c r="Q8064" s="211" t="str">
        <f t="shared" ca="1" si="755"/>
        <v/>
      </c>
      <c r="R8064" s="211" t="str">
        <f t="shared" si="751"/>
        <v/>
      </c>
      <c r="S8064" s="213" t="str">
        <f t="shared" ca="1" si="752"/>
        <v/>
      </c>
      <c r="T8064" s="214" t="str">
        <f t="shared" ca="1" si="756"/>
        <v/>
      </c>
    </row>
    <row r="8065" spans="1:20" x14ac:dyDescent="0.25">
      <c r="A8065" s="119" t="s">
        <v>13634</v>
      </c>
      <c r="B8065" s="260"/>
      <c r="C8065" s="264" t="str">
        <f>IF(ISERROR(VLOOKUP(B8065,'Tous les abonnés'!$A$6:$I$5491,2,0)),"",VLOOKUP(B8065,'Tous les abonnés'!$A$6:$I$5491,2,0))</f>
        <v/>
      </c>
      <c r="D8065" s="26"/>
      <c r="E8065" s="265"/>
      <c r="F8065" s="207" t="str">
        <f>IF(ISERROR(IF(VLOOKUP(D8065,Paramètres!$C$17:$H$33,6,0)="oui","illimité",VLOOKUP(D8065,Paramètres!$C$17:$H$33,5,0))),"",IF(VLOOKUP(D8065,Paramètres!$C$17:$H$33,6,0)="oui","illimité",VLOOKUP(D8065,Paramètres!$C$17:$H$33,5,0)))</f>
        <v/>
      </c>
      <c r="G8065" s="269" t="str">
        <f t="shared" si="753"/>
        <v/>
      </c>
      <c r="H8065" s="208"/>
      <c r="I8065" s="53"/>
      <c r="J8065" s="209"/>
      <c r="K8065" s="271"/>
      <c r="L8065" s="37"/>
      <c r="M8065" s="218"/>
      <c r="N8065" s="124"/>
      <c r="O8065" s="211" t="str">
        <f t="shared" ca="1" si="754"/>
        <v/>
      </c>
      <c r="P8065" s="212" t="str">
        <f>IF(ISERROR(VLOOKUP(L8065,Paramètres!$A$38:$B$40,2,0)),"",VLOOKUP(L8065,Paramètres!$A$38:$B$40,2,0))</f>
        <v/>
      </c>
      <c r="Q8065" s="211" t="str">
        <f t="shared" ca="1" si="755"/>
        <v/>
      </c>
      <c r="R8065" s="211" t="str">
        <f t="shared" si="751"/>
        <v/>
      </c>
      <c r="S8065" s="213" t="str">
        <f t="shared" ca="1" si="752"/>
        <v/>
      </c>
      <c r="T8065" s="214" t="str">
        <f t="shared" ca="1" si="756"/>
        <v/>
      </c>
    </row>
    <row r="8066" spans="1:20" x14ac:dyDescent="0.25">
      <c r="A8066" s="119" t="s">
        <v>13635</v>
      </c>
      <c r="B8066" s="260"/>
      <c r="C8066" s="264" t="str">
        <f>IF(ISERROR(VLOOKUP(B8066,'Tous les abonnés'!$A$6:$I$5491,2,0)),"",VLOOKUP(B8066,'Tous les abonnés'!$A$6:$I$5491,2,0))</f>
        <v/>
      </c>
      <c r="D8066" s="26"/>
      <c r="E8066" s="265"/>
      <c r="F8066" s="207" t="str">
        <f>IF(ISERROR(IF(VLOOKUP(D8066,Paramètres!$C$17:$H$33,6,0)="oui","illimité",VLOOKUP(D8066,Paramètres!$C$17:$H$33,5,0))),"",IF(VLOOKUP(D8066,Paramètres!$C$17:$H$33,6,0)="oui","illimité",VLOOKUP(D8066,Paramètres!$C$17:$H$33,5,0)))</f>
        <v/>
      </c>
      <c r="G8066" s="269" t="str">
        <f t="shared" si="753"/>
        <v/>
      </c>
      <c r="H8066" s="208"/>
      <c r="I8066" s="53"/>
      <c r="J8066" s="209"/>
      <c r="K8066" s="271"/>
      <c r="L8066" s="37"/>
      <c r="M8066" s="218"/>
      <c r="N8066" s="124"/>
      <c r="O8066" s="211" t="str">
        <f t="shared" ca="1" si="754"/>
        <v/>
      </c>
      <c r="P8066" s="212" t="str">
        <f>IF(ISERROR(VLOOKUP(L8066,Paramètres!$A$38:$B$40,2,0)),"",VLOOKUP(L8066,Paramètres!$A$38:$B$40,2,0))</f>
        <v/>
      </c>
      <c r="Q8066" s="211" t="str">
        <f t="shared" ca="1" si="755"/>
        <v/>
      </c>
      <c r="R8066" s="211" t="str">
        <f t="shared" si="751"/>
        <v/>
      </c>
      <c r="S8066" s="213" t="str">
        <f t="shared" ca="1" si="752"/>
        <v/>
      </c>
      <c r="T8066" s="214" t="str">
        <f t="shared" ca="1" si="756"/>
        <v/>
      </c>
    </row>
    <row r="8067" spans="1:20" x14ac:dyDescent="0.25">
      <c r="A8067" s="119" t="s">
        <v>13636</v>
      </c>
      <c r="B8067" s="260"/>
      <c r="C8067" s="264" t="str">
        <f>IF(ISERROR(VLOOKUP(B8067,'Tous les abonnés'!$A$6:$I$5491,2,0)),"",VLOOKUP(B8067,'Tous les abonnés'!$A$6:$I$5491,2,0))</f>
        <v/>
      </c>
      <c r="D8067" s="26"/>
      <c r="E8067" s="265"/>
      <c r="F8067" s="207" t="str">
        <f>IF(ISERROR(IF(VLOOKUP(D8067,Paramètres!$C$17:$H$33,6,0)="oui","illimité",VLOOKUP(D8067,Paramètres!$C$17:$H$33,5,0))),"",IF(VLOOKUP(D8067,Paramètres!$C$17:$H$33,6,0)="oui","illimité",VLOOKUP(D8067,Paramètres!$C$17:$H$33,5,0)))</f>
        <v/>
      </c>
      <c r="G8067" s="269" t="str">
        <f t="shared" si="753"/>
        <v/>
      </c>
      <c r="H8067" s="208"/>
      <c r="I8067" s="53"/>
      <c r="J8067" s="209"/>
      <c r="K8067" s="271"/>
      <c r="L8067" s="37"/>
      <c r="M8067" s="218"/>
      <c r="N8067" s="124"/>
      <c r="O8067" s="211" t="str">
        <f t="shared" ca="1" si="754"/>
        <v/>
      </c>
      <c r="P8067" s="212" t="str">
        <f>IF(ISERROR(VLOOKUP(L8067,Paramètres!$A$38:$B$40,2,0)),"",VLOOKUP(L8067,Paramètres!$A$38:$B$40,2,0))</f>
        <v/>
      </c>
      <c r="Q8067" s="211" t="str">
        <f t="shared" ca="1" si="755"/>
        <v/>
      </c>
      <c r="R8067" s="211" t="str">
        <f t="shared" si="751"/>
        <v/>
      </c>
      <c r="S8067" s="213" t="str">
        <f t="shared" ca="1" si="752"/>
        <v/>
      </c>
      <c r="T8067" s="214" t="str">
        <f t="shared" ca="1" si="756"/>
        <v/>
      </c>
    </row>
    <row r="8068" spans="1:20" x14ac:dyDescent="0.25">
      <c r="A8068" s="119" t="s">
        <v>13637</v>
      </c>
      <c r="B8068" s="260"/>
      <c r="C8068" s="264" t="str">
        <f>IF(ISERROR(VLOOKUP(B8068,'Tous les abonnés'!$A$6:$I$5491,2,0)),"",VLOOKUP(B8068,'Tous les abonnés'!$A$6:$I$5491,2,0))</f>
        <v/>
      </c>
      <c r="D8068" s="26"/>
      <c r="E8068" s="265"/>
      <c r="F8068" s="207" t="str">
        <f>IF(ISERROR(IF(VLOOKUP(D8068,Paramètres!$C$17:$H$33,6,0)="oui","illimité",VLOOKUP(D8068,Paramètres!$C$17:$H$33,5,0))),"",IF(VLOOKUP(D8068,Paramètres!$C$17:$H$33,6,0)="oui","illimité",VLOOKUP(D8068,Paramètres!$C$17:$H$33,5,0)))</f>
        <v/>
      </c>
      <c r="G8068" s="269" t="str">
        <f t="shared" si="753"/>
        <v/>
      </c>
      <c r="H8068" s="208"/>
      <c r="I8068" s="53"/>
      <c r="J8068" s="209"/>
      <c r="K8068" s="271"/>
      <c r="L8068" s="37"/>
      <c r="M8068" s="218"/>
      <c r="N8068" s="124"/>
      <c r="O8068" s="211" t="str">
        <f t="shared" ca="1" si="754"/>
        <v/>
      </c>
      <c r="P8068" s="212" t="str">
        <f>IF(ISERROR(VLOOKUP(L8068,Paramètres!$A$38:$B$40,2,0)),"",VLOOKUP(L8068,Paramètres!$A$38:$B$40,2,0))</f>
        <v/>
      </c>
      <c r="Q8068" s="211" t="str">
        <f t="shared" ca="1" si="755"/>
        <v/>
      </c>
      <c r="R8068" s="211" t="str">
        <f t="shared" si="751"/>
        <v/>
      </c>
      <c r="S8068" s="213" t="str">
        <f t="shared" ca="1" si="752"/>
        <v/>
      </c>
      <c r="T8068" s="214" t="str">
        <f t="shared" ca="1" si="756"/>
        <v/>
      </c>
    </row>
    <row r="8069" spans="1:20" x14ac:dyDescent="0.25">
      <c r="A8069" s="119" t="s">
        <v>13638</v>
      </c>
      <c r="B8069" s="260"/>
      <c r="C8069" s="264" t="str">
        <f>IF(ISERROR(VLOOKUP(B8069,'Tous les abonnés'!$A$6:$I$5491,2,0)),"",VLOOKUP(B8069,'Tous les abonnés'!$A$6:$I$5491,2,0))</f>
        <v/>
      </c>
      <c r="D8069" s="26"/>
      <c r="E8069" s="265"/>
      <c r="F8069" s="207" t="str">
        <f>IF(ISERROR(IF(VLOOKUP(D8069,Paramètres!$C$17:$H$33,6,0)="oui","illimité",VLOOKUP(D8069,Paramètres!$C$17:$H$33,5,0))),"",IF(VLOOKUP(D8069,Paramètres!$C$17:$H$33,6,0)="oui","illimité",VLOOKUP(D8069,Paramètres!$C$17:$H$33,5,0)))</f>
        <v/>
      </c>
      <c r="G8069" s="269" t="str">
        <f t="shared" si="753"/>
        <v/>
      </c>
      <c r="H8069" s="208"/>
      <c r="I8069" s="53"/>
      <c r="J8069" s="209"/>
      <c r="K8069" s="271"/>
      <c r="L8069" s="37"/>
      <c r="M8069" s="218"/>
      <c r="N8069" s="124"/>
      <c r="O8069" s="211" t="str">
        <f t="shared" ca="1" si="754"/>
        <v/>
      </c>
      <c r="P8069" s="212" t="str">
        <f>IF(ISERROR(VLOOKUP(L8069,Paramètres!$A$38:$B$40,2,0)),"",VLOOKUP(L8069,Paramètres!$A$38:$B$40,2,0))</f>
        <v/>
      </c>
      <c r="Q8069" s="211" t="str">
        <f t="shared" ca="1" si="755"/>
        <v/>
      </c>
      <c r="R8069" s="211" t="str">
        <f t="shared" si="751"/>
        <v/>
      </c>
      <c r="S8069" s="213" t="str">
        <f t="shared" ca="1" si="752"/>
        <v/>
      </c>
      <c r="T8069" s="214" t="str">
        <f t="shared" ca="1" si="756"/>
        <v/>
      </c>
    </row>
    <row r="8070" spans="1:20" x14ac:dyDescent="0.25">
      <c r="A8070" s="119" t="s">
        <v>13639</v>
      </c>
      <c r="B8070" s="260"/>
      <c r="C8070" s="264" t="str">
        <f>IF(ISERROR(VLOOKUP(B8070,'Tous les abonnés'!$A$6:$I$5491,2,0)),"",VLOOKUP(B8070,'Tous les abonnés'!$A$6:$I$5491,2,0))</f>
        <v/>
      </c>
      <c r="D8070" s="26"/>
      <c r="E8070" s="265"/>
      <c r="F8070" s="207" t="str">
        <f>IF(ISERROR(IF(VLOOKUP(D8070,Paramètres!$C$17:$H$33,6,0)="oui","illimité",VLOOKUP(D8070,Paramètres!$C$17:$H$33,5,0))),"",IF(VLOOKUP(D8070,Paramètres!$C$17:$H$33,6,0)="oui","illimité",VLOOKUP(D8070,Paramètres!$C$17:$H$33,5,0)))</f>
        <v/>
      </c>
      <c r="G8070" s="269" t="str">
        <f t="shared" si="753"/>
        <v/>
      </c>
      <c r="H8070" s="208"/>
      <c r="I8070" s="53"/>
      <c r="J8070" s="209"/>
      <c r="K8070" s="271"/>
      <c r="L8070" s="37"/>
      <c r="M8070" s="218"/>
      <c r="N8070" s="124"/>
      <c r="O8070" s="211" t="str">
        <f t="shared" ca="1" si="754"/>
        <v/>
      </c>
      <c r="P8070" s="212" t="str">
        <f>IF(ISERROR(VLOOKUP(L8070,Paramètres!$A$38:$B$40,2,0)),"",VLOOKUP(L8070,Paramètres!$A$38:$B$40,2,0))</f>
        <v/>
      </c>
      <c r="Q8070" s="211" t="str">
        <f t="shared" ca="1" si="755"/>
        <v/>
      </c>
      <c r="R8070" s="211" t="str">
        <f t="shared" si="751"/>
        <v/>
      </c>
      <c r="S8070" s="213" t="str">
        <f t="shared" ca="1" si="752"/>
        <v/>
      </c>
      <c r="T8070" s="214" t="str">
        <f t="shared" ca="1" si="756"/>
        <v/>
      </c>
    </row>
    <row r="8071" spans="1:20" x14ac:dyDescent="0.25">
      <c r="A8071" s="119" t="s">
        <v>13640</v>
      </c>
      <c r="B8071" s="260"/>
      <c r="C8071" s="264" t="str">
        <f>IF(ISERROR(VLOOKUP(B8071,'Tous les abonnés'!$A$6:$I$5491,2,0)),"",VLOOKUP(B8071,'Tous les abonnés'!$A$6:$I$5491,2,0))</f>
        <v/>
      </c>
      <c r="D8071" s="26"/>
      <c r="E8071" s="265"/>
      <c r="F8071" s="207" t="str">
        <f>IF(ISERROR(IF(VLOOKUP(D8071,Paramètres!$C$17:$H$33,6,0)="oui","illimité",VLOOKUP(D8071,Paramètres!$C$17:$H$33,5,0))),"",IF(VLOOKUP(D8071,Paramètres!$C$17:$H$33,6,0)="oui","illimité",VLOOKUP(D8071,Paramètres!$C$17:$H$33,5,0)))</f>
        <v/>
      </c>
      <c r="G8071" s="269" t="str">
        <f t="shared" si="753"/>
        <v/>
      </c>
      <c r="H8071" s="208"/>
      <c r="I8071" s="53"/>
      <c r="J8071" s="209"/>
      <c r="K8071" s="271"/>
      <c r="L8071" s="37"/>
      <c r="M8071" s="218"/>
      <c r="N8071" s="124"/>
      <c r="O8071" s="211" t="str">
        <f t="shared" ca="1" si="754"/>
        <v/>
      </c>
      <c r="P8071" s="212" t="str">
        <f>IF(ISERROR(VLOOKUP(L8071,Paramètres!$A$38:$B$40,2,0)),"",VLOOKUP(L8071,Paramètres!$A$38:$B$40,2,0))</f>
        <v/>
      </c>
      <c r="Q8071" s="211" t="str">
        <f t="shared" ca="1" si="755"/>
        <v/>
      </c>
      <c r="R8071" s="211" t="str">
        <f t="shared" ref="R8071:R8134" si="757">IF(L8071="en 1 fois",1,IF(F8071="illimité",O8071/P8071,IF(ISERROR(F8071/P8071),"",ROUND(F8071/P8071,0))))</f>
        <v/>
      </c>
      <c r="S8071" s="213" t="str">
        <f t="shared" ref="S8071:S8134" ca="1" si="758">IF(ISERROR(IF(F8071="illimité",Q8071*J8071,IF(L8071="en 1 fois",J8071,J8071*Q8071/R8071))),"",IF(F8071="illimité",Q8071*J8071,IF(L8071="en 1 fois",J8071,J8071*Q8071/R8071)))</f>
        <v/>
      </c>
      <c r="T8071" s="214" t="str">
        <f t="shared" ca="1" si="756"/>
        <v/>
      </c>
    </row>
    <row r="8072" spans="1:20" x14ac:dyDescent="0.25">
      <c r="A8072" s="119" t="s">
        <v>13641</v>
      </c>
      <c r="B8072" s="260"/>
      <c r="C8072" s="264" t="str">
        <f>IF(ISERROR(VLOOKUP(B8072,'Tous les abonnés'!$A$6:$I$5491,2,0)),"",VLOOKUP(B8072,'Tous les abonnés'!$A$6:$I$5491,2,0))</f>
        <v/>
      </c>
      <c r="D8072" s="26"/>
      <c r="E8072" s="265"/>
      <c r="F8072" s="207" t="str">
        <f>IF(ISERROR(IF(VLOOKUP(D8072,Paramètres!$C$17:$H$33,6,0)="oui","illimité",VLOOKUP(D8072,Paramètres!$C$17:$H$33,5,0))),"",IF(VLOOKUP(D8072,Paramètres!$C$17:$H$33,6,0)="oui","illimité",VLOOKUP(D8072,Paramètres!$C$17:$H$33,5,0)))</f>
        <v/>
      </c>
      <c r="G8072" s="269" t="str">
        <f t="shared" ref="G8072:G8135" si="759">IF(ISBLANK(K8072),IF(ISERROR(E8072+F8072),"",E8072+F8072),K8072)</f>
        <v/>
      </c>
      <c r="H8072" s="208"/>
      <c r="I8072" s="53"/>
      <c r="J8072" s="209"/>
      <c r="K8072" s="271"/>
      <c r="L8072" s="37"/>
      <c r="M8072" s="218"/>
      <c r="N8072" s="124"/>
      <c r="O8072" s="211" t="str">
        <f t="shared" ref="O8072:O8135" ca="1" si="760">IF(ISBLANK(E8072),"",IF(TODAY()&gt;G8072,G8072-E8072,TODAY()-E8072))</f>
        <v/>
      </c>
      <c r="P8072" s="212" t="str">
        <f>IF(ISERROR(VLOOKUP(L8072,Paramètres!$A$38:$B$40,2,0)),"",VLOOKUP(L8072,Paramètres!$A$38:$B$40,2,0))</f>
        <v/>
      </c>
      <c r="Q8072" s="211" t="str">
        <f t="shared" ref="Q8072:Q8135" ca="1" si="761">IF(ISERROR(O8072/P8072),"",ROUND(O8072/P8072,0))</f>
        <v/>
      </c>
      <c r="R8072" s="211" t="str">
        <f t="shared" si="757"/>
        <v/>
      </c>
      <c r="S8072" s="213" t="str">
        <f t="shared" ca="1" si="758"/>
        <v/>
      </c>
      <c r="T8072" s="214" t="str">
        <f t="shared" ref="T8072:T8135" ca="1" si="762">IF(ISERROR(S8072-N8072),"",S8072-N8072)</f>
        <v/>
      </c>
    </row>
    <row r="8073" spans="1:20" x14ac:dyDescent="0.25">
      <c r="A8073" s="119" t="s">
        <v>13642</v>
      </c>
      <c r="B8073" s="260"/>
      <c r="C8073" s="264" t="str">
        <f>IF(ISERROR(VLOOKUP(B8073,'Tous les abonnés'!$A$6:$I$5491,2,0)),"",VLOOKUP(B8073,'Tous les abonnés'!$A$6:$I$5491,2,0))</f>
        <v/>
      </c>
      <c r="D8073" s="26"/>
      <c r="E8073" s="265"/>
      <c r="F8073" s="207" t="str">
        <f>IF(ISERROR(IF(VLOOKUP(D8073,Paramètres!$C$17:$H$33,6,0)="oui","illimité",VLOOKUP(D8073,Paramètres!$C$17:$H$33,5,0))),"",IF(VLOOKUP(D8073,Paramètres!$C$17:$H$33,6,0)="oui","illimité",VLOOKUP(D8073,Paramètres!$C$17:$H$33,5,0)))</f>
        <v/>
      </c>
      <c r="G8073" s="269" t="str">
        <f t="shared" si="759"/>
        <v/>
      </c>
      <c r="H8073" s="208"/>
      <c r="I8073" s="53"/>
      <c r="J8073" s="209"/>
      <c r="K8073" s="271"/>
      <c r="L8073" s="37"/>
      <c r="M8073" s="218"/>
      <c r="N8073" s="124"/>
      <c r="O8073" s="211" t="str">
        <f t="shared" ca="1" si="760"/>
        <v/>
      </c>
      <c r="P8073" s="212" t="str">
        <f>IF(ISERROR(VLOOKUP(L8073,Paramètres!$A$38:$B$40,2,0)),"",VLOOKUP(L8073,Paramètres!$A$38:$B$40,2,0))</f>
        <v/>
      </c>
      <c r="Q8073" s="211" t="str">
        <f t="shared" ca="1" si="761"/>
        <v/>
      </c>
      <c r="R8073" s="211" t="str">
        <f t="shared" si="757"/>
        <v/>
      </c>
      <c r="S8073" s="213" t="str">
        <f t="shared" ca="1" si="758"/>
        <v/>
      </c>
      <c r="T8073" s="214" t="str">
        <f t="shared" ca="1" si="762"/>
        <v/>
      </c>
    </row>
    <row r="8074" spans="1:20" x14ac:dyDescent="0.25">
      <c r="A8074" s="119" t="s">
        <v>13643</v>
      </c>
      <c r="B8074" s="260"/>
      <c r="C8074" s="264" t="str">
        <f>IF(ISERROR(VLOOKUP(B8074,'Tous les abonnés'!$A$6:$I$5491,2,0)),"",VLOOKUP(B8074,'Tous les abonnés'!$A$6:$I$5491,2,0))</f>
        <v/>
      </c>
      <c r="D8074" s="26"/>
      <c r="E8074" s="265"/>
      <c r="F8074" s="207" t="str">
        <f>IF(ISERROR(IF(VLOOKUP(D8074,Paramètres!$C$17:$H$33,6,0)="oui","illimité",VLOOKUP(D8074,Paramètres!$C$17:$H$33,5,0))),"",IF(VLOOKUP(D8074,Paramètres!$C$17:$H$33,6,0)="oui","illimité",VLOOKUP(D8074,Paramètres!$C$17:$H$33,5,0)))</f>
        <v/>
      </c>
      <c r="G8074" s="269" t="str">
        <f t="shared" si="759"/>
        <v/>
      </c>
      <c r="H8074" s="208"/>
      <c r="I8074" s="53"/>
      <c r="J8074" s="209"/>
      <c r="K8074" s="271"/>
      <c r="L8074" s="37"/>
      <c r="M8074" s="218"/>
      <c r="N8074" s="124"/>
      <c r="O8074" s="211" t="str">
        <f t="shared" ca="1" si="760"/>
        <v/>
      </c>
      <c r="P8074" s="212" t="str">
        <f>IF(ISERROR(VLOOKUP(L8074,Paramètres!$A$38:$B$40,2,0)),"",VLOOKUP(L8074,Paramètres!$A$38:$B$40,2,0))</f>
        <v/>
      </c>
      <c r="Q8074" s="211" t="str">
        <f t="shared" ca="1" si="761"/>
        <v/>
      </c>
      <c r="R8074" s="211" t="str">
        <f t="shared" si="757"/>
        <v/>
      </c>
      <c r="S8074" s="213" t="str">
        <f t="shared" ca="1" si="758"/>
        <v/>
      </c>
      <c r="T8074" s="214" t="str">
        <f t="shared" ca="1" si="762"/>
        <v/>
      </c>
    </row>
    <row r="8075" spans="1:20" x14ac:dyDescent="0.25">
      <c r="A8075" s="119" t="s">
        <v>13644</v>
      </c>
      <c r="B8075" s="260"/>
      <c r="C8075" s="264" t="str">
        <f>IF(ISERROR(VLOOKUP(B8075,'Tous les abonnés'!$A$6:$I$5491,2,0)),"",VLOOKUP(B8075,'Tous les abonnés'!$A$6:$I$5491,2,0))</f>
        <v/>
      </c>
      <c r="D8075" s="26"/>
      <c r="E8075" s="265"/>
      <c r="F8075" s="207" t="str">
        <f>IF(ISERROR(IF(VLOOKUP(D8075,Paramètres!$C$17:$H$33,6,0)="oui","illimité",VLOOKUP(D8075,Paramètres!$C$17:$H$33,5,0))),"",IF(VLOOKUP(D8075,Paramètres!$C$17:$H$33,6,0)="oui","illimité",VLOOKUP(D8075,Paramètres!$C$17:$H$33,5,0)))</f>
        <v/>
      </c>
      <c r="G8075" s="269" t="str">
        <f t="shared" si="759"/>
        <v/>
      </c>
      <c r="H8075" s="208"/>
      <c r="I8075" s="53"/>
      <c r="J8075" s="209"/>
      <c r="K8075" s="271"/>
      <c r="L8075" s="37"/>
      <c r="M8075" s="218"/>
      <c r="N8075" s="124"/>
      <c r="O8075" s="211" t="str">
        <f t="shared" ca="1" si="760"/>
        <v/>
      </c>
      <c r="P8075" s="212" t="str">
        <f>IF(ISERROR(VLOOKUP(L8075,Paramètres!$A$38:$B$40,2,0)),"",VLOOKUP(L8075,Paramètres!$A$38:$B$40,2,0))</f>
        <v/>
      </c>
      <c r="Q8075" s="211" t="str">
        <f t="shared" ca="1" si="761"/>
        <v/>
      </c>
      <c r="R8075" s="211" t="str">
        <f t="shared" si="757"/>
        <v/>
      </c>
      <c r="S8075" s="213" t="str">
        <f t="shared" ca="1" si="758"/>
        <v/>
      </c>
      <c r="T8075" s="214" t="str">
        <f t="shared" ca="1" si="762"/>
        <v/>
      </c>
    </row>
    <row r="8076" spans="1:20" x14ac:dyDescent="0.25">
      <c r="A8076" s="119" t="s">
        <v>13645</v>
      </c>
      <c r="B8076" s="260"/>
      <c r="C8076" s="264" t="str">
        <f>IF(ISERROR(VLOOKUP(B8076,'Tous les abonnés'!$A$6:$I$5491,2,0)),"",VLOOKUP(B8076,'Tous les abonnés'!$A$6:$I$5491,2,0))</f>
        <v/>
      </c>
      <c r="D8076" s="26"/>
      <c r="E8076" s="265"/>
      <c r="F8076" s="207" t="str">
        <f>IF(ISERROR(IF(VLOOKUP(D8076,Paramètres!$C$17:$H$33,6,0)="oui","illimité",VLOOKUP(D8076,Paramètres!$C$17:$H$33,5,0))),"",IF(VLOOKUP(D8076,Paramètres!$C$17:$H$33,6,0)="oui","illimité",VLOOKUP(D8076,Paramètres!$C$17:$H$33,5,0)))</f>
        <v/>
      </c>
      <c r="G8076" s="269" t="str">
        <f t="shared" si="759"/>
        <v/>
      </c>
      <c r="H8076" s="208"/>
      <c r="I8076" s="53"/>
      <c r="J8076" s="209"/>
      <c r="K8076" s="271"/>
      <c r="L8076" s="37"/>
      <c r="M8076" s="218"/>
      <c r="N8076" s="124"/>
      <c r="O8076" s="211" t="str">
        <f t="shared" ca="1" si="760"/>
        <v/>
      </c>
      <c r="P8076" s="212" t="str">
        <f>IF(ISERROR(VLOOKUP(L8076,Paramètres!$A$38:$B$40,2,0)),"",VLOOKUP(L8076,Paramètres!$A$38:$B$40,2,0))</f>
        <v/>
      </c>
      <c r="Q8076" s="211" t="str">
        <f t="shared" ca="1" si="761"/>
        <v/>
      </c>
      <c r="R8076" s="211" t="str">
        <f t="shared" si="757"/>
        <v/>
      </c>
      <c r="S8076" s="213" t="str">
        <f t="shared" ca="1" si="758"/>
        <v/>
      </c>
      <c r="T8076" s="214" t="str">
        <f t="shared" ca="1" si="762"/>
        <v/>
      </c>
    </row>
    <row r="8077" spans="1:20" x14ac:dyDescent="0.25">
      <c r="A8077" s="119" t="s">
        <v>13646</v>
      </c>
      <c r="B8077" s="260"/>
      <c r="C8077" s="264" t="str">
        <f>IF(ISERROR(VLOOKUP(B8077,'Tous les abonnés'!$A$6:$I$5491,2,0)),"",VLOOKUP(B8077,'Tous les abonnés'!$A$6:$I$5491,2,0))</f>
        <v/>
      </c>
      <c r="D8077" s="26"/>
      <c r="E8077" s="265"/>
      <c r="F8077" s="207" t="str">
        <f>IF(ISERROR(IF(VLOOKUP(D8077,Paramètres!$C$17:$H$33,6,0)="oui","illimité",VLOOKUP(D8077,Paramètres!$C$17:$H$33,5,0))),"",IF(VLOOKUP(D8077,Paramètres!$C$17:$H$33,6,0)="oui","illimité",VLOOKUP(D8077,Paramètres!$C$17:$H$33,5,0)))</f>
        <v/>
      </c>
      <c r="G8077" s="269" t="str">
        <f t="shared" si="759"/>
        <v/>
      </c>
      <c r="H8077" s="208"/>
      <c r="I8077" s="53"/>
      <c r="J8077" s="209"/>
      <c r="K8077" s="271"/>
      <c r="L8077" s="37"/>
      <c r="M8077" s="218"/>
      <c r="N8077" s="124"/>
      <c r="O8077" s="211" t="str">
        <f t="shared" ca="1" si="760"/>
        <v/>
      </c>
      <c r="P8077" s="212" t="str">
        <f>IF(ISERROR(VLOOKUP(L8077,Paramètres!$A$38:$B$40,2,0)),"",VLOOKUP(L8077,Paramètres!$A$38:$B$40,2,0))</f>
        <v/>
      </c>
      <c r="Q8077" s="211" t="str">
        <f t="shared" ca="1" si="761"/>
        <v/>
      </c>
      <c r="R8077" s="211" t="str">
        <f t="shared" si="757"/>
        <v/>
      </c>
      <c r="S8077" s="213" t="str">
        <f t="shared" ca="1" si="758"/>
        <v/>
      </c>
      <c r="T8077" s="214" t="str">
        <f t="shared" ca="1" si="762"/>
        <v/>
      </c>
    </row>
    <row r="8078" spans="1:20" x14ac:dyDescent="0.25">
      <c r="A8078" s="119" t="s">
        <v>13647</v>
      </c>
      <c r="B8078" s="260"/>
      <c r="C8078" s="264" t="str">
        <f>IF(ISERROR(VLOOKUP(B8078,'Tous les abonnés'!$A$6:$I$5491,2,0)),"",VLOOKUP(B8078,'Tous les abonnés'!$A$6:$I$5491,2,0))</f>
        <v/>
      </c>
      <c r="D8078" s="26"/>
      <c r="E8078" s="265"/>
      <c r="F8078" s="207" t="str">
        <f>IF(ISERROR(IF(VLOOKUP(D8078,Paramètres!$C$17:$H$33,6,0)="oui","illimité",VLOOKUP(D8078,Paramètres!$C$17:$H$33,5,0))),"",IF(VLOOKUP(D8078,Paramètres!$C$17:$H$33,6,0)="oui","illimité",VLOOKUP(D8078,Paramètres!$C$17:$H$33,5,0)))</f>
        <v/>
      </c>
      <c r="G8078" s="269" t="str">
        <f t="shared" si="759"/>
        <v/>
      </c>
      <c r="H8078" s="208"/>
      <c r="I8078" s="53"/>
      <c r="J8078" s="209"/>
      <c r="K8078" s="271"/>
      <c r="L8078" s="37"/>
      <c r="M8078" s="218"/>
      <c r="N8078" s="124"/>
      <c r="O8078" s="211" t="str">
        <f t="shared" ca="1" si="760"/>
        <v/>
      </c>
      <c r="P8078" s="212" t="str">
        <f>IF(ISERROR(VLOOKUP(L8078,Paramètres!$A$38:$B$40,2,0)),"",VLOOKUP(L8078,Paramètres!$A$38:$B$40,2,0))</f>
        <v/>
      </c>
      <c r="Q8078" s="211" t="str">
        <f t="shared" ca="1" si="761"/>
        <v/>
      </c>
      <c r="R8078" s="211" t="str">
        <f t="shared" si="757"/>
        <v/>
      </c>
      <c r="S8078" s="213" t="str">
        <f t="shared" ca="1" si="758"/>
        <v/>
      </c>
      <c r="T8078" s="214" t="str">
        <f t="shared" ca="1" si="762"/>
        <v/>
      </c>
    </row>
    <row r="8079" spans="1:20" x14ac:dyDescent="0.25">
      <c r="A8079" s="119" t="s">
        <v>13648</v>
      </c>
      <c r="B8079" s="260"/>
      <c r="C8079" s="264" t="str">
        <f>IF(ISERROR(VLOOKUP(B8079,'Tous les abonnés'!$A$6:$I$5491,2,0)),"",VLOOKUP(B8079,'Tous les abonnés'!$A$6:$I$5491,2,0))</f>
        <v/>
      </c>
      <c r="D8079" s="26"/>
      <c r="E8079" s="265"/>
      <c r="F8079" s="207" t="str">
        <f>IF(ISERROR(IF(VLOOKUP(D8079,Paramètres!$C$17:$H$33,6,0)="oui","illimité",VLOOKUP(D8079,Paramètres!$C$17:$H$33,5,0))),"",IF(VLOOKUP(D8079,Paramètres!$C$17:$H$33,6,0)="oui","illimité",VLOOKUP(D8079,Paramètres!$C$17:$H$33,5,0)))</f>
        <v/>
      </c>
      <c r="G8079" s="269" t="str">
        <f t="shared" si="759"/>
        <v/>
      </c>
      <c r="H8079" s="208"/>
      <c r="I8079" s="53"/>
      <c r="J8079" s="209"/>
      <c r="K8079" s="271"/>
      <c r="L8079" s="37"/>
      <c r="M8079" s="218"/>
      <c r="N8079" s="124"/>
      <c r="O8079" s="211" t="str">
        <f t="shared" ca="1" si="760"/>
        <v/>
      </c>
      <c r="P8079" s="212" t="str">
        <f>IF(ISERROR(VLOOKUP(L8079,Paramètres!$A$38:$B$40,2,0)),"",VLOOKUP(L8079,Paramètres!$A$38:$B$40,2,0))</f>
        <v/>
      </c>
      <c r="Q8079" s="211" t="str">
        <f t="shared" ca="1" si="761"/>
        <v/>
      </c>
      <c r="R8079" s="211" t="str">
        <f t="shared" si="757"/>
        <v/>
      </c>
      <c r="S8079" s="213" t="str">
        <f t="shared" ca="1" si="758"/>
        <v/>
      </c>
      <c r="T8079" s="214" t="str">
        <f t="shared" ca="1" si="762"/>
        <v/>
      </c>
    </row>
    <row r="8080" spans="1:20" x14ac:dyDescent="0.25">
      <c r="A8080" s="119" t="s">
        <v>13649</v>
      </c>
      <c r="B8080" s="260"/>
      <c r="C8080" s="264" t="str">
        <f>IF(ISERROR(VLOOKUP(B8080,'Tous les abonnés'!$A$6:$I$5491,2,0)),"",VLOOKUP(B8080,'Tous les abonnés'!$A$6:$I$5491,2,0))</f>
        <v/>
      </c>
      <c r="D8080" s="26"/>
      <c r="E8080" s="265"/>
      <c r="F8080" s="207" t="str">
        <f>IF(ISERROR(IF(VLOOKUP(D8080,Paramètres!$C$17:$H$33,6,0)="oui","illimité",VLOOKUP(D8080,Paramètres!$C$17:$H$33,5,0))),"",IF(VLOOKUP(D8080,Paramètres!$C$17:$H$33,6,0)="oui","illimité",VLOOKUP(D8080,Paramètres!$C$17:$H$33,5,0)))</f>
        <v/>
      </c>
      <c r="G8080" s="269" t="str">
        <f t="shared" si="759"/>
        <v/>
      </c>
      <c r="H8080" s="208"/>
      <c r="I8080" s="53"/>
      <c r="J8080" s="209"/>
      <c r="K8080" s="271"/>
      <c r="L8080" s="37"/>
      <c r="M8080" s="218"/>
      <c r="N8080" s="124"/>
      <c r="O8080" s="211" t="str">
        <f t="shared" ca="1" si="760"/>
        <v/>
      </c>
      <c r="P8080" s="212" t="str">
        <f>IF(ISERROR(VLOOKUP(L8080,Paramètres!$A$38:$B$40,2,0)),"",VLOOKUP(L8080,Paramètres!$A$38:$B$40,2,0))</f>
        <v/>
      </c>
      <c r="Q8080" s="211" t="str">
        <f t="shared" ca="1" si="761"/>
        <v/>
      </c>
      <c r="R8080" s="211" t="str">
        <f t="shared" si="757"/>
        <v/>
      </c>
      <c r="S8080" s="213" t="str">
        <f t="shared" ca="1" si="758"/>
        <v/>
      </c>
      <c r="T8080" s="214" t="str">
        <f t="shared" ca="1" si="762"/>
        <v/>
      </c>
    </row>
    <row r="8081" spans="1:20" x14ac:dyDescent="0.25">
      <c r="A8081" s="119" t="s">
        <v>13650</v>
      </c>
      <c r="B8081" s="260"/>
      <c r="C8081" s="264" t="str">
        <f>IF(ISERROR(VLOOKUP(B8081,'Tous les abonnés'!$A$6:$I$5491,2,0)),"",VLOOKUP(B8081,'Tous les abonnés'!$A$6:$I$5491,2,0))</f>
        <v/>
      </c>
      <c r="D8081" s="26"/>
      <c r="E8081" s="265"/>
      <c r="F8081" s="207" t="str">
        <f>IF(ISERROR(IF(VLOOKUP(D8081,Paramètres!$C$17:$H$33,6,0)="oui","illimité",VLOOKUP(D8081,Paramètres!$C$17:$H$33,5,0))),"",IF(VLOOKUP(D8081,Paramètres!$C$17:$H$33,6,0)="oui","illimité",VLOOKUP(D8081,Paramètres!$C$17:$H$33,5,0)))</f>
        <v/>
      </c>
      <c r="G8081" s="269" t="str">
        <f t="shared" si="759"/>
        <v/>
      </c>
      <c r="H8081" s="208"/>
      <c r="I8081" s="53"/>
      <c r="J8081" s="209"/>
      <c r="K8081" s="271"/>
      <c r="L8081" s="37"/>
      <c r="M8081" s="218"/>
      <c r="N8081" s="124"/>
      <c r="O8081" s="211" t="str">
        <f t="shared" ca="1" si="760"/>
        <v/>
      </c>
      <c r="P8081" s="212" t="str">
        <f>IF(ISERROR(VLOOKUP(L8081,Paramètres!$A$38:$B$40,2,0)),"",VLOOKUP(L8081,Paramètres!$A$38:$B$40,2,0))</f>
        <v/>
      </c>
      <c r="Q8081" s="211" t="str">
        <f t="shared" ca="1" si="761"/>
        <v/>
      </c>
      <c r="R8081" s="211" t="str">
        <f t="shared" si="757"/>
        <v/>
      </c>
      <c r="S8081" s="213" t="str">
        <f t="shared" ca="1" si="758"/>
        <v/>
      </c>
      <c r="T8081" s="214" t="str">
        <f t="shared" ca="1" si="762"/>
        <v/>
      </c>
    </row>
    <row r="8082" spans="1:20" x14ac:dyDescent="0.25">
      <c r="A8082" s="119" t="s">
        <v>13651</v>
      </c>
      <c r="B8082" s="260"/>
      <c r="C8082" s="264" t="str">
        <f>IF(ISERROR(VLOOKUP(B8082,'Tous les abonnés'!$A$6:$I$5491,2,0)),"",VLOOKUP(B8082,'Tous les abonnés'!$A$6:$I$5491,2,0))</f>
        <v/>
      </c>
      <c r="D8082" s="26"/>
      <c r="E8082" s="265"/>
      <c r="F8082" s="207" t="str">
        <f>IF(ISERROR(IF(VLOOKUP(D8082,Paramètres!$C$17:$H$33,6,0)="oui","illimité",VLOOKUP(D8082,Paramètres!$C$17:$H$33,5,0))),"",IF(VLOOKUP(D8082,Paramètres!$C$17:$H$33,6,0)="oui","illimité",VLOOKUP(D8082,Paramètres!$C$17:$H$33,5,0)))</f>
        <v/>
      </c>
      <c r="G8082" s="269" t="str">
        <f t="shared" si="759"/>
        <v/>
      </c>
      <c r="H8082" s="208"/>
      <c r="I8082" s="53"/>
      <c r="J8082" s="209"/>
      <c r="K8082" s="271"/>
      <c r="L8082" s="37"/>
      <c r="M8082" s="218"/>
      <c r="N8082" s="124"/>
      <c r="O8082" s="211" t="str">
        <f t="shared" ca="1" si="760"/>
        <v/>
      </c>
      <c r="P8082" s="212" t="str">
        <f>IF(ISERROR(VLOOKUP(L8082,Paramètres!$A$38:$B$40,2,0)),"",VLOOKUP(L8082,Paramètres!$A$38:$B$40,2,0))</f>
        <v/>
      </c>
      <c r="Q8082" s="211" t="str">
        <f t="shared" ca="1" si="761"/>
        <v/>
      </c>
      <c r="R8082" s="211" t="str">
        <f t="shared" si="757"/>
        <v/>
      </c>
      <c r="S8082" s="213" t="str">
        <f t="shared" ca="1" si="758"/>
        <v/>
      </c>
      <c r="T8082" s="214" t="str">
        <f t="shared" ca="1" si="762"/>
        <v/>
      </c>
    </row>
    <row r="8083" spans="1:20" x14ac:dyDescent="0.25">
      <c r="A8083" s="119" t="s">
        <v>13652</v>
      </c>
      <c r="B8083" s="260"/>
      <c r="C8083" s="264" t="str">
        <f>IF(ISERROR(VLOOKUP(B8083,'Tous les abonnés'!$A$6:$I$5491,2,0)),"",VLOOKUP(B8083,'Tous les abonnés'!$A$6:$I$5491,2,0))</f>
        <v/>
      </c>
      <c r="D8083" s="26"/>
      <c r="E8083" s="265"/>
      <c r="F8083" s="207" t="str">
        <f>IF(ISERROR(IF(VLOOKUP(D8083,Paramètres!$C$17:$H$33,6,0)="oui","illimité",VLOOKUP(D8083,Paramètres!$C$17:$H$33,5,0))),"",IF(VLOOKUP(D8083,Paramètres!$C$17:$H$33,6,0)="oui","illimité",VLOOKUP(D8083,Paramètres!$C$17:$H$33,5,0)))</f>
        <v/>
      </c>
      <c r="G8083" s="269" t="str">
        <f t="shared" si="759"/>
        <v/>
      </c>
      <c r="H8083" s="208"/>
      <c r="I8083" s="53"/>
      <c r="J8083" s="209"/>
      <c r="K8083" s="271"/>
      <c r="L8083" s="37"/>
      <c r="M8083" s="218"/>
      <c r="N8083" s="124"/>
      <c r="O8083" s="211" t="str">
        <f t="shared" ca="1" si="760"/>
        <v/>
      </c>
      <c r="P8083" s="212" t="str">
        <f>IF(ISERROR(VLOOKUP(L8083,Paramètres!$A$38:$B$40,2,0)),"",VLOOKUP(L8083,Paramètres!$A$38:$B$40,2,0))</f>
        <v/>
      </c>
      <c r="Q8083" s="211" t="str">
        <f t="shared" ca="1" si="761"/>
        <v/>
      </c>
      <c r="R8083" s="211" t="str">
        <f t="shared" si="757"/>
        <v/>
      </c>
      <c r="S8083" s="213" t="str">
        <f t="shared" ca="1" si="758"/>
        <v/>
      </c>
      <c r="T8083" s="214" t="str">
        <f t="shared" ca="1" si="762"/>
        <v/>
      </c>
    </row>
    <row r="8084" spans="1:20" x14ac:dyDescent="0.25">
      <c r="A8084" s="119" t="s">
        <v>13653</v>
      </c>
      <c r="B8084" s="260"/>
      <c r="C8084" s="264" t="str">
        <f>IF(ISERROR(VLOOKUP(B8084,'Tous les abonnés'!$A$6:$I$5491,2,0)),"",VLOOKUP(B8084,'Tous les abonnés'!$A$6:$I$5491,2,0))</f>
        <v/>
      </c>
      <c r="D8084" s="26"/>
      <c r="E8084" s="265"/>
      <c r="F8084" s="207" t="str">
        <f>IF(ISERROR(IF(VLOOKUP(D8084,Paramètres!$C$17:$H$33,6,0)="oui","illimité",VLOOKUP(D8084,Paramètres!$C$17:$H$33,5,0))),"",IF(VLOOKUP(D8084,Paramètres!$C$17:$H$33,6,0)="oui","illimité",VLOOKUP(D8084,Paramètres!$C$17:$H$33,5,0)))</f>
        <v/>
      </c>
      <c r="G8084" s="269" t="str">
        <f t="shared" si="759"/>
        <v/>
      </c>
      <c r="H8084" s="208"/>
      <c r="I8084" s="53"/>
      <c r="J8084" s="209"/>
      <c r="K8084" s="271"/>
      <c r="L8084" s="37"/>
      <c r="M8084" s="218"/>
      <c r="N8084" s="124"/>
      <c r="O8084" s="211" t="str">
        <f t="shared" ca="1" si="760"/>
        <v/>
      </c>
      <c r="P8084" s="212" t="str">
        <f>IF(ISERROR(VLOOKUP(L8084,Paramètres!$A$38:$B$40,2,0)),"",VLOOKUP(L8084,Paramètres!$A$38:$B$40,2,0))</f>
        <v/>
      </c>
      <c r="Q8084" s="211" t="str">
        <f t="shared" ca="1" si="761"/>
        <v/>
      </c>
      <c r="R8084" s="211" t="str">
        <f t="shared" si="757"/>
        <v/>
      </c>
      <c r="S8084" s="213" t="str">
        <f t="shared" ca="1" si="758"/>
        <v/>
      </c>
      <c r="T8084" s="214" t="str">
        <f t="shared" ca="1" si="762"/>
        <v/>
      </c>
    </row>
    <row r="8085" spans="1:20" x14ac:dyDescent="0.25">
      <c r="A8085" s="119" t="s">
        <v>13654</v>
      </c>
      <c r="B8085" s="260"/>
      <c r="C8085" s="264" t="str">
        <f>IF(ISERROR(VLOOKUP(B8085,'Tous les abonnés'!$A$6:$I$5491,2,0)),"",VLOOKUP(B8085,'Tous les abonnés'!$A$6:$I$5491,2,0))</f>
        <v/>
      </c>
      <c r="D8085" s="26"/>
      <c r="E8085" s="265"/>
      <c r="F8085" s="207" t="str">
        <f>IF(ISERROR(IF(VLOOKUP(D8085,Paramètres!$C$17:$H$33,6,0)="oui","illimité",VLOOKUP(D8085,Paramètres!$C$17:$H$33,5,0))),"",IF(VLOOKUP(D8085,Paramètres!$C$17:$H$33,6,0)="oui","illimité",VLOOKUP(D8085,Paramètres!$C$17:$H$33,5,0)))</f>
        <v/>
      </c>
      <c r="G8085" s="269" t="str">
        <f t="shared" si="759"/>
        <v/>
      </c>
      <c r="H8085" s="208"/>
      <c r="I8085" s="53"/>
      <c r="J8085" s="209"/>
      <c r="K8085" s="271"/>
      <c r="L8085" s="37"/>
      <c r="M8085" s="218"/>
      <c r="N8085" s="124"/>
      <c r="O8085" s="211" t="str">
        <f t="shared" ca="1" si="760"/>
        <v/>
      </c>
      <c r="P8085" s="212" t="str">
        <f>IF(ISERROR(VLOOKUP(L8085,Paramètres!$A$38:$B$40,2,0)),"",VLOOKUP(L8085,Paramètres!$A$38:$B$40,2,0))</f>
        <v/>
      </c>
      <c r="Q8085" s="211" t="str">
        <f t="shared" ca="1" si="761"/>
        <v/>
      </c>
      <c r="R8085" s="211" t="str">
        <f t="shared" si="757"/>
        <v/>
      </c>
      <c r="S8085" s="213" t="str">
        <f t="shared" ca="1" si="758"/>
        <v/>
      </c>
      <c r="T8085" s="214" t="str">
        <f t="shared" ca="1" si="762"/>
        <v/>
      </c>
    </row>
    <row r="8086" spans="1:20" x14ac:dyDescent="0.25">
      <c r="A8086" s="119" t="s">
        <v>13655</v>
      </c>
      <c r="B8086" s="260"/>
      <c r="C8086" s="264" t="str">
        <f>IF(ISERROR(VLOOKUP(B8086,'Tous les abonnés'!$A$6:$I$5491,2,0)),"",VLOOKUP(B8086,'Tous les abonnés'!$A$6:$I$5491,2,0))</f>
        <v/>
      </c>
      <c r="D8086" s="26"/>
      <c r="E8086" s="265"/>
      <c r="F8086" s="207" t="str">
        <f>IF(ISERROR(IF(VLOOKUP(D8086,Paramètres!$C$17:$H$33,6,0)="oui","illimité",VLOOKUP(D8086,Paramètres!$C$17:$H$33,5,0))),"",IF(VLOOKUP(D8086,Paramètres!$C$17:$H$33,6,0)="oui","illimité",VLOOKUP(D8086,Paramètres!$C$17:$H$33,5,0)))</f>
        <v/>
      </c>
      <c r="G8086" s="269" t="str">
        <f t="shared" si="759"/>
        <v/>
      </c>
      <c r="H8086" s="208"/>
      <c r="I8086" s="53"/>
      <c r="J8086" s="209"/>
      <c r="K8086" s="271"/>
      <c r="L8086" s="37"/>
      <c r="M8086" s="218"/>
      <c r="N8086" s="124"/>
      <c r="O8086" s="211" t="str">
        <f t="shared" ca="1" si="760"/>
        <v/>
      </c>
      <c r="P8086" s="212" t="str">
        <f>IF(ISERROR(VLOOKUP(L8086,Paramètres!$A$38:$B$40,2,0)),"",VLOOKUP(L8086,Paramètres!$A$38:$B$40,2,0))</f>
        <v/>
      </c>
      <c r="Q8086" s="211" t="str">
        <f t="shared" ca="1" si="761"/>
        <v/>
      </c>
      <c r="R8086" s="211" t="str">
        <f t="shared" si="757"/>
        <v/>
      </c>
      <c r="S8086" s="213" t="str">
        <f t="shared" ca="1" si="758"/>
        <v/>
      </c>
      <c r="T8086" s="214" t="str">
        <f t="shared" ca="1" si="762"/>
        <v/>
      </c>
    </row>
    <row r="8087" spans="1:20" x14ac:dyDescent="0.25">
      <c r="A8087" s="119" t="s">
        <v>13656</v>
      </c>
      <c r="B8087" s="260"/>
      <c r="C8087" s="264" t="str">
        <f>IF(ISERROR(VLOOKUP(B8087,'Tous les abonnés'!$A$6:$I$5491,2,0)),"",VLOOKUP(B8087,'Tous les abonnés'!$A$6:$I$5491,2,0))</f>
        <v/>
      </c>
      <c r="D8087" s="26"/>
      <c r="E8087" s="265"/>
      <c r="F8087" s="207" t="str">
        <f>IF(ISERROR(IF(VLOOKUP(D8087,Paramètres!$C$17:$H$33,6,0)="oui","illimité",VLOOKUP(D8087,Paramètres!$C$17:$H$33,5,0))),"",IF(VLOOKUP(D8087,Paramètres!$C$17:$H$33,6,0)="oui","illimité",VLOOKUP(D8087,Paramètres!$C$17:$H$33,5,0)))</f>
        <v/>
      </c>
      <c r="G8087" s="269" t="str">
        <f t="shared" si="759"/>
        <v/>
      </c>
      <c r="H8087" s="208"/>
      <c r="I8087" s="53"/>
      <c r="J8087" s="209"/>
      <c r="K8087" s="271"/>
      <c r="L8087" s="37"/>
      <c r="M8087" s="218"/>
      <c r="N8087" s="124"/>
      <c r="O8087" s="211" t="str">
        <f t="shared" ca="1" si="760"/>
        <v/>
      </c>
      <c r="P8087" s="212" t="str">
        <f>IF(ISERROR(VLOOKUP(L8087,Paramètres!$A$38:$B$40,2,0)),"",VLOOKUP(L8087,Paramètres!$A$38:$B$40,2,0))</f>
        <v/>
      </c>
      <c r="Q8087" s="211" t="str">
        <f t="shared" ca="1" si="761"/>
        <v/>
      </c>
      <c r="R8087" s="211" t="str">
        <f t="shared" si="757"/>
        <v/>
      </c>
      <c r="S8087" s="213" t="str">
        <f t="shared" ca="1" si="758"/>
        <v/>
      </c>
      <c r="T8087" s="214" t="str">
        <f t="shared" ca="1" si="762"/>
        <v/>
      </c>
    </row>
    <row r="8088" spans="1:20" x14ac:dyDescent="0.25">
      <c r="A8088" s="119" t="s">
        <v>13657</v>
      </c>
      <c r="B8088" s="260"/>
      <c r="C8088" s="264" t="str">
        <f>IF(ISERROR(VLOOKUP(B8088,'Tous les abonnés'!$A$6:$I$5491,2,0)),"",VLOOKUP(B8088,'Tous les abonnés'!$A$6:$I$5491,2,0))</f>
        <v/>
      </c>
      <c r="D8088" s="26"/>
      <c r="E8088" s="265"/>
      <c r="F8088" s="207" t="str">
        <f>IF(ISERROR(IF(VLOOKUP(D8088,Paramètres!$C$17:$H$33,6,0)="oui","illimité",VLOOKUP(D8088,Paramètres!$C$17:$H$33,5,0))),"",IF(VLOOKUP(D8088,Paramètres!$C$17:$H$33,6,0)="oui","illimité",VLOOKUP(D8088,Paramètres!$C$17:$H$33,5,0)))</f>
        <v/>
      </c>
      <c r="G8088" s="269" t="str">
        <f t="shared" si="759"/>
        <v/>
      </c>
      <c r="H8088" s="208"/>
      <c r="I8088" s="53"/>
      <c r="J8088" s="209"/>
      <c r="K8088" s="271"/>
      <c r="L8088" s="37"/>
      <c r="M8088" s="218"/>
      <c r="N8088" s="124"/>
      <c r="O8088" s="211" t="str">
        <f t="shared" ca="1" si="760"/>
        <v/>
      </c>
      <c r="P8088" s="212" t="str">
        <f>IF(ISERROR(VLOOKUP(L8088,Paramètres!$A$38:$B$40,2,0)),"",VLOOKUP(L8088,Paramètres!$A$38:$B$40,2,0))</f>
        <v/>
      </c>
      <c r="Q8088" s="211" t="str">
        <f t="shared" ca="1" si="761"/>
        <v/>
      </c>
      <c r="R8088" s="211" t="str">
        <f t="shared" si="757"/>
        <v/>
      </c>
      <c r="S8088" s="213" t="str">
        <f t="shared" ca="1" si="758"/>
        <v/>
      </c>
      <c r="T8088" s="214" t="str">
        <f t="shared" ca="1" si="762"/>
        <v/>
      </c>
    </row>
    <row r="8089" spans="1:20" x14ac:dyDescent="0.25">
      <c r="A8089" s="119" t="s">
        <v>13658</v>
      </c>
      <c r="B8089" s="260"/>
      <c r="C8089" s="264" t="str">
        <f>IF(ISERROR(VLOOKUP(B8089,'Tous les abonnés'!$A$6:$I$5491,2,0)),"",VLOOKUP(B8089,'Tous les abonnés'!$A$6:$I$5491,2,0))</f>
        <v/>
      </c>
      <c r="D8089" s="26"/>
      <c r="E8089" s="265"/>
      <c r="F8089" s="207" t="str">
        <f>IF(ISERROR(IF(VLOOKUP(D8089,Paramètres!$C$17:$H$33,6,0)="oui","illimité",VLOOKUP(D8089,Paramètres!$C$17:$H$33,5,0))),"",IF(VLOOKUP(D8089,Paramètres!$C$17:$H$33,6,0)="oui","illimité",VLOOKUP(D8089,Paramètres!$C$17:$H$33,5,0)))</f>
        <v/>
      </c>
      <c r="G8089" s="269" t="str">
        <f t="shared" si="759"/>
        <v/>
      </c>
      <c r="H8089" s="208"/>
      <c r="I8089" s="53"/>
      <c r="J8089" s="209"/>
      <c r="K8089" s="271"/>
      <c r="L8089" s="37"/>
      <c r="M8089" s="218"/>
      <c r="N8089" s="124"/>
      <c r="O8089" s="211" t="str">
        <f t="shared" ca="1" si="760"/>
        <v/>
      </c>
      <c r="P8089" s="212" t="str">
        <f>IF(ISERROR(VLOOKUP(L8089,Paramètres!$A$38:$B$40,2,0)),"",VLOOKUP(L8089,Paramètres!$A$38:$B$40,2,0))</f>
        <v/>
      </c>
      <c r="Q8089" s="211" t="str">
        <f t="shared" ca="1" si="761"/>
        <v/>
      </c>
      <c r="R8089" s="211" t="str">
        <f t="shared" si="757"/>
        <v/>
      </c>
      <c r="S8089" s="213" t="str">
        <f t="shared" ca="1" si="758"/>
        <v/>
      </c>
      <c r="T8089" s="214" t="str">
        <f t="shared" ca="1" si="762"/>
        <v/>
      </c>
    </row>
    <row r="8090" spans="1:20" x14ac:dyDescent="0.25">
      <c r="A8090" s="119" t="s">
        <v>13659</v>
      </c>
      <c r="B8090" s="260"/>
      <c r="C8090" s="264" t="str">
        <f>IF(ISERROR(VLOOKUP(B8090,'Tous les abonnés'!$A$6:$I$5491,2,0)),"",VLOOKUP(B8090,'Tous les abonnés'!$A$6:$I$5491,2,0))</f>
        <v/>
      </c>
      <c r="D8090" s="26"/>
      <c r="E8090" s="265"/>
      <c r="F8090" s="207" t="str">
        <f>IF(ISERROR(IF(VLOOKUP(D8090,Paramètres!$C$17:$H$33,6,0)="oui","illimité",VLOOKUP(D8090,Paramètres!$C$17:$H$33,5,0))),"",IF(VLOOKUP(D8090,Paramètres!$C$17:$H$33,6,0)="oui","illimité",VLOOKUP(D8090,Paramètres!$C$17:$H$33,5,0)))</f>
        <v/>
      </c>
      <c r="G8090" s="269" t="str">
        <f t="shared" si="759"/>
        <v/>
      </c>
      <c r="H8090" s="208"/>
      <c r="I8090" s="53"/>
      <c r="J8090" s="209"/>
      <c r="K8090" s="271"/>
      <c r="L8090" s="37"/>
      <c r="M8090" s="218"/>
      <c r="N8090" s="124"/>
      <c r="O8090" s="211" t="str">
        <f t="shared" ca="1" si="760"/>
        <v/>
      </c>
      <c r="P8090" s="212" t="str">
        <f>IF(ISERROR(VLOOKUP(L8090,Paramètres!$A$38:$B$40,2,0)),"",VLOOKUP(L8090,Paramètres!$A$38:$B$40,2,0))</f>
        <v/>
      </c>
      <c r="Q8090" s="211" t="str">
        <f t="shared" ca="1" si="761"/>
        <v/>
      </c>
      <c r="R8090" s="211" t="str">
        <f t="shared" si="757"/>
        <v/>
      </c>
      <c r="S8090" s="213" t="str">
        <f t="shared" ca="1" si="758"/>
        <v/>
      </c>
      <c r="T8090" s="214" t="str">
        <f t="shared" ca="1" si="762"/>
        <v/>
      </c>
    </row>
    <row r="8091" spans="1:20" x14ac:dyDescent="0.25">
      <c r="A8091" s="119" t="s">
        <v>13660</v>
      </c>
      <c r="B8091" s="260"/>
      <c r="C8091" s="264" t="str">
        <f>IF(ISERROR(VLOOKUP(B8091,'Tous les abonnés'!$A$6:$I$5491,2,0)),"",VLOOKUP(B8091,'Tous les abonnés'!$A$6:$I$5491,2,0))</f>
        <v/>
      </c>
      <c r="D8091" s="26"/>
      <c r="E8091" s="265"/>
      <c r="F8091" s="207" t="str">
        <f>IF(ISERROR(IF(VLOOKUP(D8091,Paramètres!$C$17:$H$33,6,0)="oui","illimité",VLOOKUP(D8091,Paramètres!$C$17:$H$33,5,0))),"",IF(VLOOKUP(D8091,Paramètres!$C$17:$H$33,6,0)="oui","illimité",VLOOKUP(D8091,Paramètres!$C$17:$H$33,5,0)))</f>
        <v/>
      </c>
      <c r="G8091" s="269" t="str">
        <f t="shared" si="759"/>
        <v/>
      </c>
      <c r="H8091" s="208"/>
      <c r="I8091" s="53"/>
      <c r="J8091" s="209"/>
      <c r="K8091" s="271"/>
      <c r="L8091" s="37"/>
      <c r="M8091" s="218"/>
      <c r="N8091" s="124"/>
      <c r="O8091" s="211" t="str">
        <f t="shared" ca="1" si="760"/>
        <v/>
      </c>
      <c r="P8091" s="212" t="str">
        <f>IF(ISERROR(VLOOKUP(L8091,Paramètres!$A$38:$B$40,2,0)),"",VLOOKUP(L8091,Paramètres!$A$38:$B$40,2,0))</f>
        <v/>
      </c>
      <c r="Q8091" s="211" t="str">
        <f t="shared" ca="1" si="761"/>
        <v/>
      </c>
      <c r="R8091" s="211" t="str">
        <f t="shared" si="757"/>
        <v/>
      </c>
      <c r="S8091" s="213" t="str">
        <f t="shared" ca="1" si="758"/>
        <v/>
      </c>
      <c r="T8091" s="214" t="str">
        <f t="shared" ca="1" si="762"/>
        <v/>
      </c>
    </row>
    <row r="8092" spans="1:20" x14ac:dyDescent="0.25">
      <c r="A8092" s="119" t="s">
        <v>13661</v>
      </c>
      <c r="B8092" s="260"/>
      <c r="C8092" s="264" t="str">
        <f>IF(ISERROR(VLOOKUP(B8092,'Tous les abonnés'!$A$6:$I$5491,2,0)),"",VLOOKUP(B8092,'Tous les abonnés'!$A$6:$I$5491,2,0))</f>
        <v/>
      </c>
      <c r="D8092" s="26"/>
      <c r="E8092" s="265"/>
      <c r="F8092" s="207" t="str">
        <f>IF(ISERROR(IF(VLOOKUP(D8092,Paramètres!$C$17:$H$33,6,0)="oui","illimité",VLOOKUP(D8092,Paramètres!$C$17:$H$33,5,0))),"",IF(VLOOKUP(D8092,Paramètres!$C$17:$H$33,6,0)="oui","illimité",VLOOKUP(D8092,Paramètres!$C$17:$H$33,5,0)))</f>
        <v/>
      </c>
      <c r="G8092" s="269" t="str">
        <f t="shared" si="759"/>
        <v/>
      </c>
      <c r="H8092" s="208"/>
      <c r="I8092" s="53"/>
      <c r="J8092" s="209"/>
      <c r="K8092" s="271"/>
      <c r="L8092" s="37"/>
      <c r="M8092" s="218"/>
      <c r="N8092" s="124"/>
      <c r="O8092" s="211" t="str">
        <f t="shared" ca="1" si="760"/>
        <v/>
      </c>
      <c r="P8092" s="212" t="str">
        <f>IF(ISERROR(VLOOKUP(L8092,Paramètres!$A$38:$B$40,2,0)),"",VLOOKUP(L8092,Paramètres!$A$38:$B$40,2,0))</f>
        <v/>
      </c>
      <c r="Q8092" s="211" t="str">
        <f t="shared" ca="1" si="761"/>
        <v/>
      </c>
      <c r="R8092" s="211" t="str">
        <f t="shared" si="757"/>
        <v/>
      </c>
      <c r="S8092" s="213" t="str">
        <f t="shared" ca="1" si="758"/>
        <v/>
      </c>
      <c r="T8092" s="214" t="str">
        <f t="shared" ca="1" si="762"/>
        <v/>
      </c>
    </row>
    <row r="8093" spans="1:20" x14ac:dyDescent="0.25">
      <c r="A8093" s="119" t="s">
        <v>13662</v>
      </c>
      <c r="B8093" s="260"/>
      <c r="C8093" s="264" t="str">
        <f>IF(ISERROR(VLOOKUP(B8093,'Tous les abonnés'!$A$6:$I$5491,2,0)),"",VLOOKUP(B8093,'Tous les abonnés'!$A$6:$I$5491,2,0))</f>
        <v/>
      </c>
      <c r="D8093" s="26"/>
      <c r="E8093" s="265"/>
      <c r="F8093" s="207" t="str">
        <f>IF(ISERROR(IF(VLOOKUP(D8093,Paramètres!$C$17:$H$33,6,0)="oui","illimité",VLOOKUP(D8093,Paramètres!$C$17:$H$33,5,0))),"",IF(VLOOKUP(D8093,Paramètres!$C$17:$H$33,6,0)="oui","illimité",VLOOKUP(D8093,Paramètres!$C$17:$H$33,5,0)))</f>
        <v/>
      </c>
      <c r="G8093" s="269" t="str">
        <f t="shared" si="759"/>
        <v/>
      </c>
      <c r="H8093" s="208"/>
      <c r="I8093" s="53"/>
      <c r="J8093" s="209"/>
      <c r="K8093" s="271"/>
      <c r="L8093" s="37"/>
      <c r="M8093" s="218"/>
      <c r="N8093" s="124"/>
      <c r="O8093" s="211" t="str">
        <f t="shared" ca="1" si="760"/>
        <v/>
      </c>
      <c r="P8093" s="212" t="str">
        <f>IF(ISERROR(VLOOKUP(L8093,Paramètres!$A$38:$B$40,2,0)),"",VLOOKUP(L8093,Paramètres!$A$38:$B$40,2,0))</f>
        <v/>
      </c>
      <c r="Q8093" s="211" t="str">
        <f t="shared" ca="1" si="761"/>
        <v/>
      </c>
      <c r="R8093" s="211" t="str">
        <f t="shared" si="757"/>
        <v/>
      </c>
      <c r="S8093" s="213" t="str">
        <f t="shared" ca="1" si="758"/>
        <v/>
      </c>
      <c r="T8093" s="214" t="str">
        <f t="shared" ca="1" si="762"/>
        <v/>
      </c>
    </row>
    <row r="8094" spans="1:20" x14ac:dyDescent="0.25">
      <c r="A8094" s="119" t="s">
        <v>13663</v>
      </c>
      <c r="B8094" s="260"/>
      <c r="C8094" s="264" t="str">
        <f>IF(ISERROR(VLOOKUP(B8094,'Tous les abonnés'!$A$6:$I$5491,2,0)),"",VLOOKUP(B8094,'Tous les abonnés'!$A$6:$I$5491,2,0))</f>
        <v/>
      </c>
      <c r="D8094" s="26"/>
      <c r="E8094" s="265"/>
      <c r="F8094" s="207" t="str">
        <f>IF(ISERROR(IF(VLOOKUP(D8094,Paramètres!$C$17:$H$33,6,0)="oui","illimité",VLOOKUP(D8094,Paramètres!$C$17:$H$33,5,0))),"",IF(VLOOKUP(D8094,Paramètres!$C$17:$H$33,6,0)="oui","illimité",VLOOKUP(D8094,Paramètres!$C$17:$H$33,5,0)))</f>
        <v/>
      </c>
      <c r="G8094" s="269" t="str">
        <f t="shared" si="759"/>
        <v/>
      </c>
      <c r="H8094" s="208"/>
      <c r="I8094" s="53"/>
      <c r="J8094" s="209"/>
      <c r="K8094" s="271"/>
      <c r="L8094" s="37"/>
      <c r="M8094" s="218"/>
      <c r="N8094" s="124"/>
      <c r="O8094" s="211" t="str">
        <f t="shared" ca="1" si="760"/>
        <v/>
      </c>
      <c r="P8094" s="212" t="str">
        <f>IF(ISERROR(VLOOKUP(L8094,Paramètres!$A$38:$B$40,2,0)),"",VLOOKUP(L8094,Paramètres!$A$38:$B$40,2,0))</f>
        <v/>
      </c>
      <c r="Q8094" s="211" t="str">
        <f t="shared" ca="1" si="761"/>
        <v/>
      </c>
      <c r="R8094" s="211" t="str">
        <f t="shared" si="757"/>
        <v/>
      </c>
      <c r="S8094" s="213" t="str">
        <f t="shared" ca="1" si="758"/>
        <v/>
      </c>
      <c r="T8094" s="214" t="str">
        <f t="shared" ca="1" si="762"/>
        <v/>
      </c>
    </row>
    <row r="8095" spans="1:20" x14ac:dyDescent="0.25">
      <c r="A8095" s="119" t="s">
        <v>13664</v>
      </c>
      <c r="B8095" s="260"/>
      <c r="C8095" s="264" t="str">
        <f>IF(ISERROR(VLOOKUP(B8095,'Tous les abonnés'!$A$6:$I$5491,2,0)),"",VLOOKUP(B8095,'Tous les abonnés'!$A$6:$I$5491,2,0))</f>
        <v/>
      </c>
      <c r="D8095" s="26"/>
      <c r="E8095" s="265"/>
      <c r="F8095" s="207" t="str">
        <f>IF(ISERROR(IF(VLOOKUP(D8095,Paramètres!$C$17:$H$33,6,0)="oui","illimité",VLOOKUP(D8095,Paramètres!$C$17:$H$33,5,0))),"",IF(VLOOKUP(D8095,Paramètres!$C$17:$H$33,6,0)="oui","illimité",VLOOKUP(D8095,Paramètres!$C$17:$H$33,5,0)))</f>
        <v/>
      </c>
      <c r="G8095" s="269" t="str">
        <f t="shared" si="759"/>
        <v/>
      </c>
      <c r="H8095" s="208"/>
      <c r="I8095" s="53"/>
      <c r="J8095" s="209"/>
      <c r="K8095" s="271"/>
      <c r="L8095" s="37"/>
      <c r="M8095" s="218"/>
      <c r="N8095" s="124"/>
      <c r="O8095" s="211" t="str">
        <f t="shared" ca="1" si="760"/>
        <v/>
      </c>
      <c r="P8095" s="212" t="str">
        <f>IF(ISERROR(VLOOKUP(L8095,Paramètres!$A$38:$B$40,2,0)),"",VLOOKUP(L8095,Paramètres!$A$38:$B$40,2,0))</f>
        <v/>
      </c>
      <c r="Q8095" s="211" t="str">
        <f t="shared" ca="1" si="761"/>
        <v/>
      </c>
      <c r="R8095" s="211" t="str">
        <f t="shared" si="757"/>
        <v/>
      </c>
      <c r="S8095" s="213" t="str">
        <f t="shared" ca="1" si="758"/>
        <v/>
      </c>
      <c r="T8095" s="214" t="str">
        <f t="shared" ca="1" si="762"/>
        <v/>
      </c>
    </row>
    <row r="8096" spans="1:20" x14ac:dyDescent="0.25">
      <c r="A8096" s="119" t="s">
        <v>13665</v>
      </c>
      <c r="B8096" s="260"/>
      <c r="C8096" s="264" t="str">
        <f>IF(ISERROR(VLOOKUP(B8096,'Tous les abonnés'!$A$6:$I$5491,2,0)),"",VLOOKUP(B8096,'Tous les abonnés'!$A$6:$I$5491,2,0))</f>
        <v/>
      </c>
      <c r="D8096" s="26"/>
      <c r="E8096" s="265"/>
      <c r="F8096" s="207" t="str">
        <f>IF(ISERROR(IF(VLOOKUP(D8096,Paramètres!$C$17:$H$33,6,0)="oui","illimité",VLOOKUP(D8096,Paramètres!$C$17:$H$33,5,0))),"",IF(VLOOKUP(D8096,Paramètres!$C$17:$H$33,6,0)="oui","illimité",VLOOKUP(D8096,Paramètres!$C$17:$H$33,5,0)))</f>
        <v/>
      </c>
      <c r="G8096" s="269" t="str">
        <f t="shared" si="759"/>
        <v/>
      </c>
      <c r="H8096" s="208"/>
      <c r="I8096" s="53"/>
      <c r="J8096" s="209"/>
      <c r="K8096" s="271"/>
      <c r="L8096" s="37"/>
      <c r="M8096" s="218"/>
      <c r="N8096" s="124"/>
      <c r="O8096" s="211" t="str">
        <f t="shared" ca="1" si="760"/>
        <v/>
      </c>
      <c r="P8096" s="212" t="str">
        <f>IF(ISERROR(VLOOKUP(L8096,Paramètres!$A$38:$B$40,2,0)),"",VLOOKUP(L8096,Paramètres!$A$38:$B$40,2,0))</f>
        <v/>
      </c>
      <c r="Q8096" s="211" t="str">
        <f t="shared" ca="1" si="761"/>
        <v/>
      </c>
      <c r="R8096" s="211" t="str">
        <f t="shared" si="757"/>
        <v/>
      </c>
      <c r="S8096" s="213" t="str">
        <f t="shared" ca="1" si="758"/>
        <v/>
      </c>
      <c r="T8096" s="214" t="str">
        <f t="shared" ca="1" si="762"/>
        <v/>
      </c>
    </row>
    <row r="8097" spans="1:20" x14ac:dyDescent="0.25">
      <c r="A8097" s="119" t="s">
        <v>13666</v>
      </c>
      <c r="B8097" s="260"/>
      <c r="C8097" s="264" t="str">
        <f>IF(ISERROR(VLOOKUP(B8097,'Tous les abonnés'!$A$6:$I$5491,2,0)),"",VLOOKUP(B8097,'Tous les abonnés'!$A$6:$I$5491,2,0))</f>
        <v/>
      </c>
      <c r="D8097" s="26"/>
      <c r="E8097" s="265"/>
      <c r="F8097" s="207" t="str">
        <f>IF(ISERROR(IF(VLOOKUP(D8097,Paramètres!$C$17:$H$33,6,0)="oui","illimité",VLOOKUP(D8097,Paramètres!$C$17:$H$33,5,0))),"",IF(VLOOKUP(D8097,Paramètres!$C$17:$H$33,6,0)="oui","illimité",VLOOKUP(D8097,Paramètres!$C$17:$H$33,5,0)))</f>
        <v/>
      </c>
      <c r="G8097" s="269" t="str">
        <f t="shared" si="759"/>
        <v/>
      </c>
      <c r="H8097" s="208"/>
      <c r="I8097" s="53"/>
      <c r="J8097" s="209"/>
      <c r="K8097" s="271"/>
      <c r="L8097" s="37"/>
      <c r="M8097" s="218"/>
      <c r="N8097" s="124"/>
      <c r="O8097" s="211" t="str">
        <f t="shared" ca="1" si="760"/>
        <v/>
      </c>
      <c r="P8097" s="212" t="str">
        <f>IF(ISERROR(VLOOKUP(L8097,Paramètres!$A$38:$B$40,2,0)),"",VLOOKUP(L8097,Paramètres!$A$38:$B$40,2,0))</f>
        <v/>
      </c>
      <c r="Q8097" s="211" t="str">
        <f t="shared" ca="1" si="761"/>
        <v/>
      </c>
      <c r="R8097" s="211" t="str">
        <f t="shared" si="757"/>
        <v/>
      </c>
      <c r="S8097" s="213" t="str">
        <f t="shared" ca="1" si="758"/>
        <v/>
      </c>
      <c r="T8097" s="214" t="str">
        <f t="shared" ca="1" si="762"/>
        <v/>
      </c>
    </row>
    <row r="8098" spans="1:20" x14ac:dyDescent="0.25">
      <c r="A8098" s="119" t="s">
        <v>13667</v>
      </c>
      <c r="B8098" s="260"/>
      <c r="C8098" s="264" t="str">
        <f>IF(ISERROR(VLOOKUP(B8098,'Tous les abonnés'!$A$6:$I$5491,2,0)),"",VLOOKUP(B8098,'Tous les abonnés'!$A$6:$I$5491,2,0))</f>
        <v/>
      </c>
      <c r="D8098" s="26"/>
      <c r="E8098" s="265"/>
      <c r="F8098" s="207" t="str">
        <f>IF(ISERROR(IF(VLOOKUP(D8098,Paramètres!$C$17:$H$33,6,0)="oui","illimité",VLOOKUP(D8098,Paramètres!$C$17:$H$33,5,0))),"",IF(VLOOKUP(D8098,Paramètres!$C$17:$H$33,6,0)="oui","illimité",VLOOKUP(D8098,Paramètres!$C$17:$H$33,5,0)))</f>
        <v/>
      </c>
      <c r="G8098" s="269" t="str">
        <f t="shared" si="759"/>
        <v/>
      </c>
      <c r="H8098" s="208"/>
      <c r="I8098" s="53"/>
      <c r="J8098" s="209"/>
      <c r="K8098" s="271"/>
      <c r="L8098" s="37"/>
      <c r="M8098" s="218"/>
      <c r="N8098" s="124"/>
      <c r="O8098" s="211" t="str">
        <f t="shared" ca="1" si="760"/>
        <v/>
      </c>
      <c r="P8098" s="212" t="str">
        <f>IF(ISERROR(VLOOKUP(L8098,Paramètres!$A$38:$B$40,2,0)),"",VLOOKUP(L8098,Paramètres!$A$38:$B$40,2,0))</f>
        <v/>
      </c>
      <c r="Q8098" s="211" t="str">
        <f t="shared" ca="1" si="761"/>
        <v/>
      </c>
      <c r="R8098" s="211" t="str">
        <f t="shared" si="757"/>
        <v/>
      </c>
      <c r="S8098" s="213" t="str">
        <f t="shared" ca="1" si="758"/>
        <v/>
      </c>
      <c r="T8098" s="214" t="str">
        <f t="shared" ca="1" si="762"/>
        <v/>
      </c>
    </row>
    <row r="8099" spans="1:20" x14ac:dyDescent="0.25">
      <c r="A8099" s="119" t="s">
        <v>13668</v>
      </c>
      <c r="B8099" s="260"/>
      <c r="C8099" s="264" t="str">
        <f>IF(ISERROR(VLOOKUP(B8099,'Tous les abonnés'!$A$6:$I$5491,2,0)),"",VLOOKUP(B8099,'Tous les abonnés'!$A$6:$I$5491,2,0))</f>
        <v/>
      </c>
      <c r="D8099" s="26"/>
      <c r="E8099" s="265"/>
      <c r="F8099" s="207" t="str">
        <f>IF(ISERROR(IF(VLOOKUP(D8099,Paramètres!$C$17:$H$33,6,0)="oui","illimité",VLOOKUP(D8099,Paramètres!$C$17:$H$33,5,0))),"",IF(VLOOKUP(D8099,Paramètres!$C$17:$H$33,6,0)="oui","illimité",VLOOKUP(D8099,Paramètres!$C$17:$H$33,5,0)))</f>
        <v/>
      </c>
      <c r="G8099" s="269" t="str">
        <f t="shared" si="759"/>
        <v/>
      </c>
      <c r="H8099" s="208"/>
      <c r="I8099" s="53"/>
      <c r="J8099" s="209"/>
      <c r="K8099" s="271"/>
      <c r="L8099" s="37"/>
      <c r="M8099" s="218"/>
      <c r="N8099" s="124"/>
      <c r="O8099" s="211" t="str">
        <f t="shared" ca="1" si="760"/>
        <v/>
      </c>
      <c r="P8099" s="212" t="str">
        <f>IF(ISERROR(VLOOKUP(L8099,Paramètres!$A$38:$B$40,2,0)),"",VLOOKUP(L8099,Paramètres!$A$38:$B$40,2,0))</f>
        <v/>
      </c>
      <c r="Q8099" s="211" t="str">
        <f t="shared" ca="1" si="761"/>
        <v/>
      </c>
      <c r="R8099" s="211" t="str">
        <f t="shared" si="757"/>
        <v/>
      </c>
      <c r="S8099" s="213" t="str">
        <f t="shared" ca="1" si="758"/>
        <v/>
      </c>
      <c r="T8099" s="214" t="str">
        <f t="shared" ca="1" si="762"/>
        <v/>
      </c>
    </row>
    <row r="8100" spans="1:20" x14ac:dyDescent="0.25">
      <c r="A8100" s="119" t="s">
        <v>13669</v>
      </c>
      <c r="B8100" s="260"/>
      <c r="C8100" s="264" t="str">
        <f>IF(ISERROR(VLOOKUP(B8100,'Tous les abonnés'!$A$6:$I$5491,2,0)),"",VLOOKUP(B8100,'Tous les abonnés'!$A$6:$I$5491,2,0))</f>
        <v/>
      </c>
      <c r="D8100" s="26"/>
      <c r="E8100" s="265"/>
      <c r="F8100" s="207" t="str">
        <f>IF(ISERROR(IF(VLOOKUP(D8100,Paramètres!$C$17:$H$33,6,0)="oui","illimité",VLOOKUP(D8100,Paramètres!$C$17:$H$33,5,0))),"",IF(VLOOKUP(D8100,Paramètres!$C$17:$H$33,6,0)="oui","illimité",VLOOKUP(D8100,Paramètres!$C$17:$H$33,5,0)))</f>
        <v/>
      </c>
      <c r="G8100" s="269" t="str">
        <f t="shared" si="759"/>
        <v/>
      </c>
      <c r="H8100" s="208"/>
      <c r="I8100" s="53"/>
      <c r="J8100" s="209"/>
      <c r="K8100" s="271"/>
      <c r="L8100" s="37"/>
      <c r="M8100" s="218"/>
      <c r="N8100" s="124"/>
      <c r="O8100" s="211" t="str">
        <f t="shared" ca="1" si="760"/>
        <v/>
      </c>
      <c r="P8100" s="212" t="str">
        <f>IF(ISERROR(VLOOKUP(L8100,Paramètres!$A$38:$B$40,2,0)),"",VLOOKUP(L8100,Paramètres!$A$38:$B$40,2,0))</f>
        <v/>
      </c>
      <c r="Q8100" s="211" t="str">
        <f t="shared" ca="1" si="761"/>
        <v/>
      </c>
      <c r="R8100" s="211" t="str">
        <f t="shared" si="757"/>
        <v/>
      </c>
      <c r="S8100" s="213" t="str">
        <f t="shared" ca="1" si="758"/>
        <v/>
      </c>
      <c r="T8100" s="214" t="str">
        <f t="shared" ca="1" si="762"/>
        <v/>
      </c>
    </row>
    <row r="8101" spans="1:20" x14ac:dyDescent="0.25">
      <c r="A8101" s="119" t="s">
        <v>13670</v>
      </c>
      <c r="B8101" s="260"/>
      <c r="C8101" s="264" t="str">
        <f>IF(ISERROR(VLOOKUP(B8101,'Tous les abonnés'!$A$6:$I$5491,2,0)),"",VLOOKUP(B8101,'Tous les abonnés'!$A$6:$I$5491,2,0))</f>
        <v/>
      </c>
      <c r="D8101" s="26"/>
      <c r="E8101" s="265"/>
      <c r="F8101" s="207" t="str">
        <f>IF(ISERROR(IF(VLOOKUP(D8101,Paramètres!$C$17:$H$33,6,0)="oui","illimité",VLOOKUP(D8101,Paramètres!$C$17:$H$33,5,0))),"",IF(VLOOKUP(D8101,Paramètres!$C$17:$H$33,6,0)="oui","illimité",VLOOKUP(D8101,Paramètres!$C$17:$H$33,5,0)))</f>
        <v/>
      </c>
      <c r="G8101" s="269" t="str">
        <f t="shared" si="759"/>
        <v/>
      </c>
      <c r="H8101" s="208"/>
      <c r="I8101" s="53"/>
      <c r="J8101" s="209"/>
      <c r="K8101" s="271"/>
      <c r="L8101" s="37"/>
      <c r="M8101" s="218"/>
      <c r="N8101" s="124"/>
      <c r="O8101" s="211" t="str">
        <f t="shared" ca="1" si="760"/>
        <v/>
      </c>
      <c r="P8101" s="212" t="str">
        <f>IF(ISERROR(VLOOKUP(L8101,Paramètres!$A$38:$B$40,2,0)),"",VLOOKUP(L8101,Paramètres!$A$38:$B$40,2,0))</f>
        <v/>
      </c>
      <c r="Q8101" s="211" t="str">
        <f t="shared" ca="1" si="761"/>
        <v/>
      </c>
      <c r="R8101" s="211" t="str">
        <f t="shared" si="757"/>
        <v/>
      </c>
      <c r="S8101" s="213" t="str">
        <f t="shared" ca="1" si="758"/>
        <v/>
      </c>
      <c r="T8101" s="214" t="str">
        <f t="shared" ca="1" si="762"/>
        <v/>
      </c>
    </row>
    <row r="8102" spans="1:20" x14ac:dyDescent="0.25">
      <c r="A8102" s="119" t="s">
        <v>13671</v>
      </c>
      <c r="B8102" s="260"/>
      <c r="C8102" s="264" t="str">
        <f>IF(ISERROR(VLOOKUP(B8102,'Tous les abonnés'!$A$6:$I$5491,2,0)),"",VLOOKUP(B8102,'Tous les abonnés'!$A$6:$I$5491,2,0))</f>
        <v/>
      </c>
      <c r="D8102" s="26"/>
      <c r="E8102" s="265"/>
      <c r="F8102" s="207" t="str">
        <f>IF(ISERROR(IF(VLOOKUP(D8102,Paramètres!$C$17:$H$33,6,0)="oui","illimité",VLOOKUP(D8102,Paramètres!$C$17:$H$33,5,0))),"",IF(VLOOKUP(D8102,Paramètres!$C$17:$H$33,6,0)="oui","illimité",VLOOKUP(D8102,Paramètres!$C$17:$H$33,5,0)))</f>
        <v/>
      </c>
      <c r="G8102" s="269" t="str">
        <f t="shared" si="759"/>
        <v/>
      </c>
      <c r="H8102" s="208"/>
      <c r="I8102" s="53"/>
      <c r="J8102" s="209"/>
      <c r="K8102" s="271"/>
      <c r="L8102" s="37"/>
      <c r="M8102" s="218"/>
      <c r="N8102" s="124"/>
      <c r="O8102" s="211" t="str">
        <f t="shared" ca="1" si="760"/>
        <v/>
      </c>
      <c r="P8102" s="212" t="str">
        <f>IF(ISERROR(VLOOKUP(L8102,Paramètres!$A$38:$B$40,2,0)),"",VLOOKUP(L8102,Paramètres!$A$38:$B$40,2,0))</f>
        <v/>
      </c>
      <c r="Q8102" s="211" t="str">
        <f t="shared" ca="1" si="761"/>
        <v/>
      </c>
      <c r="R8102" s="211" t="str">
        <f t="shared" si="757"/>
        <v/>
      </c>
      <c r="S8102" s="213" t="str">
        <f t="shared" ca="1" si="758"/>
        <v/>
      </c>
      <c r="T8102" s="214" t="str">
        <f t="shared" ca="1" si="762"/>
        <v/>
      </c>
    </row>
    <row r="8103" spans="1:20" x14ac:dyDescent="0.25">
      <c r="A8103" s="119" t="s">
        <v>13672</v>
      </c>
      <c r="B8103" s="260"/>
      <c r="C8103" s="264" t="str">
        <f>IF(ISERROR(VLOOKUP(B8103,'Tous les abonnés'!$A$6:$I$5491,2,0)),"",VLOOKUP(B8103,'Tous les abonnés'!$A$6:$I$5491,2,0))</f>
        <v/>
      </c>
      <c r="D8103" s="26"/>
      <c r="E8103" s="265"/>
      <c r="F8103" s="207" t="str">
        <f>IF(ISERROR(IF(VLOOKUP(D8103,Paramètres!$C$17:$H$33,6,0)="oui","illimité",VLOOKUP(D8103,Paramètres!$C$17:$H$33,5,0))),"",IF(VLOOKUP(D8103,Paramètres!$C$17:$H$33,6,0)="oui","illimité",VLOOKUP(D8103,Paramètres!$C$17:$H$33,5,0)))</f>
        <v/>
      </c>
      <c r="G8103" s="269" t="str">
        <f t="shared" si="759"/>
        <v/>
      </c>
      <c r="H8103" s="208"/>
      <c r="I8103" s="53"/>
      <c r="J8103" s="209"/>
      <c r="K8103" s="271"/>
      <c r="L8103" s="37"/>
      <c r="M8103" s="218"/>
      <c r="N8103" s="124"/>
      <c r="O8103" s="211" t="str">
        <f t="shared" ca="1" si="760"/>
        <v/>
      </c>
      <c r="P8103" s="212" t="str">
        <f>IF(ISERROR(VLOOKUP(L8103,Paramètres!$A$38:$B$40,2,0)),"",VLOOKUP(L8103,Paramètres!$A$38:$B$40,2,0))</f>
        <v/>
      </c>
      <c r="Q8103" s="211" t="str">
        <f t="shared" ca="1" si="761"/>
        <v/>
      </c>
      <c r="R8103" s="211" t="str">
        <f t="shared" si="757"/>
        <v/>
      </c>
      <c r="S8103" s="213" t="str">
        <f t="shared" ca="1" si="758"/>
        <v/>
      </c>
      <c r="T8103" s="214" t="str">
        <f t="shared" ca="1" si="762"/>
        <v/>
      </c>
    </row>
    <row r="8104" spans="1:20" x14ac:dyDescent="0.25">
      <c r="A8104" s="119" t="s">
        <v>13673</v>
      </c>
      <c r="B8104" s="260"/>
      <c r="C8104" s="264" t="str">
        <f>IF(ISERROR(VLOOKUP(B8104,'Tous les abonnés'!$A$6:$I$5491,2,0)),"",VLOOKUP(B8104,'Tous les abonnés'!$A$6:$I$5491,2,0))</f>
        <v/>
      </c>
      <c r="D8104" s="26"/>
      <c r="E8104" s="265"/>
      <c r="F8104" s="207" t="str">
        <f>IF(ISERROR(IF(VLOOKUP(D8104,Paramètres!$C$17:$H$33,6,0)="oui","illimité",VLOOKUP(D8104,Paramètres!$C$17:$H$33,5,0))),"",IF(VLOOKUP(D8104,Paramètres!$C$17:$H$33,6,0)="oui","illimité",VLOOKUP(D8104,Paramètres!$C$17:$H$33,5,0)))</f>
        <v/>
      </c>
      <c r="G8104" s="269" t="str">
        <f t="shared" si="759"/>
        <v/>
      </c>
      <c r="H8104" s="208"/>
      <c r="I8104" s="53"/>
      <c r="J8104" s="209"/>
      <c r="K8104" s="271"/>
      <c r="L8104" s="37"/>
      <c r="M8104" s="218"/>
      <c r="N8104" s="124"/>
      <c r="O8104" s="211" t="str">
        <f t="shared" ca="1" si="760"/>
        <v/>
      </c>
      <c r="P8104" s="212" t="str">
        <f>IF(ISERROR(VLOOKUP(L8104,Paramètres!$A$38:$B$40,2,0)),"",VLOOKUP(L8104,Paramètres!$A$38:$B$40,2,0))</f>
        <v/>
      </c>
      <c r="Q8104" s="211" t="str">
        <f t="shared" ca="1" si="761"/>
        <v/>
      </c>
      <c r="R8104" s="211" t="str">
        <f t="shared" si="757"/>
        <v/>
      </c>
      <c r="S8104" s="213" t="str">
        <f t="shared" ca="1" si="758"/>
        <v/>
      </c>
      <c r="T8104" s="214" t="str">
        <f t="shared" ca="1" si="762"/>
        <v/>
      </c>
    </row>
    <row r="8105" spans="1:20" x14ac:dyDescent="0.25">
      <c r="A8105" s="119" t="s">
        <v>13674</v>
      </c>
      <c r="B8105" s="260"/>
      <c r="C8105" s="264" t="str">
        <f>IF(ISERROR(VLOOKUP(B8105,'Tous les abonnés'!$A$6:$I$5491,2,0)),"",VLOOKUP(B8105,'Tous les abonnés'!$A$6:$I$5491,2,0))</f>
        <v/>
      </c>
      <c r="D8105" s="26"/>
      <c r="E8105" s="265"/>
      <c r="F8105" s="207" t="str">
        <f>IF(ISERROR(IF(VLOOKUP(D8105,Paramètres!$C$17:$H$33,6,0)="oui","illimité",VLOOKUP(D8105,Paramètres!$C$17:$H$33,5,0))),"",IF(VLOOKUP(D8105,Paramètres!$C$17:$H$33,6,0)="oui","illimité",VLOOKUP(D8105,Paramètres!$C$17:$H$33,5,0)))</f>
        <v/>
      </c>
      <c r="G8105" s="269" t="str">
        <f t="shared" si="759"/>
        <v/>
      </c>
      <c r="H8105" s="208"/>
      <c r="I8105" s="53"/>
      <c r="J8105" s="209"/>
      <c r="K8105" s="271"/>
      <c r="L8105" s="37"/>
      <c r="M8105" s="218"/>
      <c r="N8105" s="124"/>
      <c r="O8105" s="211" t="str">
        <f t="shared" ca="1" si="760"/>
        <v/>
      </c>
      <c r="P8105" s="212" t="str">
        <f>IF(ISERROR(VLOOKUP(L8105,Paramètres!$A$38:$B$40,2,0)),"",VLOOKUP(L8105,Paramètres!$A$38:$B$40,2,0))</f>
        <v/>
      </c>
      <c r="Q8105" s="211" t="str">
        <f t="shared" ca="1" si="761"/>
        <v/>
      </c>
      <c r="R8105" s="211" t="str">
        <f t="shared" si="757"/>
        <v/>
      </c>
      <c r="S8105" s="213" t="str">
        <f t="shared" ca="1" si="758"/>
        <v/>
      </c>
      <c r="T8105" s="214" t="str">
        <f t="shared" ca="1" si="762"/>
        <v/>
      </c>
    </row>
    <row r="8106" spans="1:20" x14ac:dyDescent="0.25">
      <c r="A8106" s="119" t="s">
        <v>13675</v>
      </c>
      <c r="B8106" s="260"/>
      <c r="C8106" s="264" t="str">
        <f>IF(ISERROR(VLOOKUP(B8106,'Tous les abonnés'!$A$6:$I$5491,2,0)),"",VLOOKUP(B8106,'Tous les abonnés'!$A$6:$I$5491,2,0))</f>
        <v/>
      </c>
      <c r="D8106" s="26"/>
      <c r="E8106" s="265"/>
      <c r="F8106" s="207" t="str">
        <f>IF(ISERROR(IF(VLOOKUP(D8106,Paramètres!$C$17:$H$33,6,0)="oui","illimité",VLOOKUP(D8106,Paramètres!$C$17:$H$33,5,0))),"",IF(VLOOKUP(D8106,Paramètres!$C$17:$H$33,6,0)="oui","illimité",VLOOKUP(D8106,Paramètres!$C$17:$H$33,5,0)))</f>
        <v/>
      </c>
      <c r="G8106" s="269" t="str">
        <f t="shared" si="759"/>
        <v/>
      </c>
      <c r="H8106" s="208"/>
      <c r="I8106" s="53"/>
      <c r="J8106" s="209"/>
      <c r="K8106" s="271"/>
      <c r="L8106" s="37"/>
      <c r="M8106" s="218"/>
      <c r="N8106" s="124"/>
      <c r="O8106" s="211" t="str">
        <f t="shared" ca="1" si="760"/>
        <v/>
      </c>
      <c r="P8106" s="212" t="str">
        <f>IF(ISERROR(VLOOKUP(L8106,Paramètres!$A$38:$B$40,2,0)),"",VLOOKUP(L8106,Paramètres!$A$38:$B$40,2,0))</f>
        <v/>
      </c>
      <c r="Q8106" s="211" t="str">
        <f t="shared" ca="1" si="761"/>
        <v/>
      </c>
      <c r="R8106" s="211" t="str">
        <f t="shared" si="757"/>
        <v/>
      </c>
      <c r="S8106" s="213" t="str">
        <f t="shared" ca="1" si="758"/>
        <v/>
      </c>
      <c r="T8106" s="214" t="str">
        <f t="shared" ca="1" si="762"/>
        <v/>
      </c>
    </row>
    <row r="8107" spans="1:20" x14ac:dyDescent="0.25">
      <c r="A8107" s="119" t="s">
        <v>13676</v>
      </c>
      <c r="B8107" s="260"/>
      <c r="C8107" s="264" t="str">
        <f>IF(ISERROR(VLOOKUP(B8107,'Tous les abonnés'!$A$6:$I$5491,2,0)),"",VLOOKUP(B8107,'Tous les abonnés'!$A$6:$I$5491,2,0))</f>
        <v/>
      </c>
      <c r="D8107" s="26"/>
      <c r="E8107" s="265"/>
      <c r="F8107" s="207" t="str">
        <f>IF(ISERROR(IF(VLOOKUP(D8107,Paramètres!$C$17:$H$33,6,0)="oui","illimité",VLOOKUP(D8107,Paramètres!$C$17:$H$33,5,0))),"",IF(VLOOKUP(D8107,Paramètres!$C$17:$H$33,6,0)="oui","illimité",VLOOKUP(D8107,Paramètres!$C$17:$H$33,5,0)))</f>
        <v/>
      </c>
      <c r="G8107" s="269" t="str">
        <f t="shared" si="759"/>
        <v/>
      </c>
      <c r="H8107" s="208"/>
      <c r="I8107" s="53"/>
      <c r="J8107" s="209"/>
      <c r="K8107" s="271"/>
      <c r="L8107" s="37"/>
      <c r="M8107" s="218"/>
      <c r="N8107" s="124"/>
      <c r="O8107" s="211" t="str">
        <f t="shared" ca="1" si="760"/>
        <v/>
      </c>
      <c r="P8107" s="212" t="str">
        <f>IF(ISERROR(VLOOKUP(L8107,Paramètres!$A$38:$B$40,2,0)),"",VLOOKUP(L8107,Paramètres!$A$38:$B$40,2,0))</f>
        <v/>
      </c>
      <c r="Q8107" s="211" t="str">
        <f t="shared" ca="1" si="761"/>
        <v/>
      </c>
      <c r="R8107" s="211" t="str">
        <f t="shared" si="757"/>
        <v/>
      </c>
      <c r="S8107" s="213" t="str">
        <f t="shared" ca="1" si="758"/>
        <v/>
      </c>
      <c r="T8107" s="214" t="str">
        <f t="shared" ca="1" si="762"/>
        <v/>
      </c>
    </row>
    <row r="8108" spans="1:20" x14ac:dyDescent="0.25">
      <c r="A8108" s="119" t="s">
        <v>13677</v>
      </c>
      <c r="B8108" s="260"/>
      <c r="C8108" s="264" t="str">
        <f>IF(ISERROR(VLOOKUP(B8108,'Tous les abonnés'!$A$6:$I$5491,2,0)),"",VLOOKUP(B8108,'Tous les abonnés'!$A$6:$I$5491,2,0))</f>
        <v/>
      </c>
      <c r="D8108" s="26"/>
      <c r="E8108" s="265"/>
      <c r="F8108" s="207" t="str">
        <f>IF(ISERROR(IF(VLOOKUP(D8108,Paramètres!$C$17:$H$33,6,0)="oui","illimité",VLOOKUP(D8108,Paramètres!$C$17:$H$33,5,0))),"",IF(VLOOKUP(D8108,Paramètres!$C$17:$H$33,6,0)="oui","illimité",VLOOKUP(D8108,Paramètres!$C$17:$H$33,5,0)))</f>
        <v/>
      </c>
      <c r="G8108" s="269" t="str">
        <f t="shared" si="759"/>
        <v/>
      </c>
      <c r="H8108" s="208"/>
      <c r="I8108" s="53"/>
      <c r="J8108" s="209"/>
      <c r="K8108" s="271"/>
      <c r="L8108" s="37"/>
      <c r="M8108" s="218"/>
      <c r="N8108" s="124"/>
      <c r="O8108" s="211" t="str">
        <f t="shared" ca="1" si="760"/>
        <v/>
      </c>
      <c r="P8108" s="212" t="str">
        <f>IF(ISERROR(VLOOKUP(L8108,Paramètres!$A$38:$B$40,2,0)),"",VLOOKUP(L8108,Paramètres!$A$38:$B$40,2,0))</f>
        <v/>
      </c>
      <c r="Q8108" s="211" t="str">
        <f t="shared" ca="1" si="761"/>
        <v/>
      </c>
      <c r="R8108" s="211" t="str">
        <f t="shared" si="757"/>
        <v/>
      </c>
      <c r="S8108" s="213" t="str">
        <f t="shared" ca="1" si="758"/>
        <v/>
      </c>
      <c r="T8108" s="214" t="str">
        <f t="shared" ca="1" si="762"/>
        <v/>
      </c>
    </row>
    <row r="8109" spans="1:20" x14ac:dyDescent="0.25">
      <c r="A8109" s="119" t="s">
        <v>13678</v>
      </c>
      <c r="B8109" s="260"/>
      <c r="C8109" s="264" t="str">
        <f>IF(ISERROR(VLOOKUP(B8109,'Tous les abonnés'!$A$6:$I$5491,2,0)),"",VLOOKUP(B8109,'Tous les abonnés'!$A$6:$I$5491,2,0))</f>
        <v/>
      </c>
      <c r="D8109" s="26"/>
      <c r="E8109" s="265"/>
      <c r="F8109" s="207" t="str">
        <f>IF(ISERROR(IF(VLOOKUP(D8109,Paramètres!$C$17:$H$33,6,0)="oui","illimité",VLOOKUP(D8109,Paramètres!$C$17:$H$33,5,0))),"",IF(VLOOKUP(D8109,Paramètres!$C$17:$H$33,6,0)="oui","illimité",VLOOKUP(D8109,Paramètres!$C$17:$H$33,5,0)))</f>
        <v/>
      </c>
      <c r="G8109" s="269" t="str">
        <f t="shared" si="759"/>
        <v/>
      </c>
      <c r="H8109" s="208"/>
      <c r="I8109" s="53"/>
      <c r="J8109" s="209"/>
      <c r="K8109" s="271"/>
      <c r="L8109" s="37"/>
      <c r="M8109" s="218"/>
      <c r="N8109" s="124"/>
      <c r="O8109" s="211" t="str">
        <f t="shared" ca="1" si="760"/>
        <v/>
      </c>
      <c r="P8109" s="212" t="str">
        <f>IF(ISERROR(VLOOKUP(L8109,Paramètres!$A$38:$B$40,2,0)),"",VLOOKUP(L8109,Paramètres!$A$38:$B$40,2,0))</f>
        <v/>
      </c>
      <c r="Q8109" s="211" t="str">
        <f t="shared" ca="1" si="761"/>
        <v/>
      </c>
      <c r="R8109" s="211" t="str">
        <f t="shared" si="757"/>
        <v/>
      </c>
      <c r="S8109" s="213" t="str">
        <f t="shared" ca="1" si="758"/>
        <v/>
      </c>
      <c r="T8109" s="214" t="str">
        <f t="shared" ca="1" si="762"/>
        <v/>
      </c>
    </row>
    <row r="8110" spans="1:20" x14ac:dyDescent="0.25">
      <c r="A8110" s="119" t="s">
        <v>13679</v>
      </c>
      <c r="B8110" s="260"/>
      <c r="C8110" s="264" t="str">
        <f>IF(ISERROR(VLOOKUP(B8110,'Tous les abonnés'!$A$6:$I$5491,2,0)),"",VLOOKUP(B8110,'Tous les abonnés'!$A$6:$I$5491,2,0))</f>
        <v/>
      </c>
      <c r="D8110" s="26"/>
      <c r="E8110" s="265"/>
      <c r="F8110" s="207" t="str">
        <f>IF(ISERROR(IF(VLOOKUP(D8110,Paramètres!$C$17:$H$33,6,0)="oui","illimité",VLOOKUP(D8110,Paramètres!$C$17:$H$33,5,0))),"",IF(VLOOKUP(D8110,Paramètres!$C$17:$H$33,6,0)="oui","illimité",VLOOKUP(D8110,Paramètres!$C$17:$H$33,5,0)))</f>
        <v/>
      </c>
      <c r="G8110" s="269" t="str">
        <f t="shared" si="759"/>
        <v/>
      </c>
      <c r="H8110" s="208"/>
      <c r="I8110" s="53"/>
      <c r="J8110" s="209"/>
      <c r="K8110" s="271"/>
      <c r="L8110" s="37"/>
      <c r="M8110" s="218"/>
      <c r="N8110" s="124"/>
      <c r="O8110" s="211" t="str">
        <f t="shared" ca="1" si="760"/>
        <v/>
      </c>
      <c r="P8110" s="212" t="str">
        <f>IF(ISERROR(VLOOKUP(L8110,Paramètres!$A$38:$B$40,2,0)),"",VLOOKUP(L8110,Paramètres!$A$38:$B$40,2,0))</f>
        <v/>
      </c>
      <c r="Q8110" s="211" t="str">
        <f t="shared" ca="1" si="761"/>
        <v/>
      </c>
      <c r="R8110" s="211" t="str">
        <f t="shared" si="757"/>
        <v/>
      </c>
      <c r="S8110" s="213" t="str">
        <f t="shared" ca="1" si="758"/>
        <v/>
      </c>
      <c r="T8110" s="214" t="str">
        <f t="shared" ca="1" si="762"/>
        <v/>
      </c>
    </row>
    <row r="8111" spans="1:20" x14ac:dyDescent="0.25">
      <c r="A8111" s="119" t="s">
        <v>13680</v>
      </c>
      <c r="B8111" s="260"/>
      <c r="C8111" s="264" t="str">
        <f>IF(ISERROR(VLOOKUP(B8111,'Tous les abonnés'!$A$6:$I$5491,2,0)),"",VLOOKUP(B8111,'Tous les abonnés'!$A$6:$I$5491,2,0))</f>
        <v/>
      </c>
      <c r="D8111" s="26"/>
      <c r="E8111" s="265"/>
      <c r="F8111" s="207" t="str">
        <f>IF(ISERROR(IF(VLOOKUP(D8111,Paramètres!$C$17:$H$33,6,0)="oui","illimité",VLOOKUP(D8111,Paramètres!$C$17:$H$33,5,0))),"",IF(VLOOKUP(D8111,Paramètres!$C$17:$H$33,6,0)="oui","illimité",VLOOKUP(D8111,Paramètres!$C$17:$H$33,5,0)))</f>
        <v/>
      </c>
      <c r="G8111" s="269" t="str">
        <f t="shared" si="759"/>
        <v/>
      </c>
      <c r="H8111" s="208"/>
      <c r="I8111" s="53"/>
      <c r="J8111" s="209"/>
      <c r="K8111" s="271"/>
      <c r="L8111" s="37"/>
      <c r="M8111" s="218"/>
      <c r="N8111" s="124"/>
      <c r="O8111" s="211" t="str">
        <f t="shared" ca="1" si="760"/>
        <v/>
      </c>
      <c r="P8111" s="212" t="str">
        <f>IF(ISERROR(VLOOKUP(L8111,Paramètres!$A$38:$B$40,2,0)),"",VLOOKUP(L8111,Paramètres!$A$38:$B$40,2,0))</f>
        <v/>
      </c>
      <c r="Q8111" s="211" t="str">
        <f t="shared" ca="1" si="761"/>
        <v/>
      </c>
      <c r="R8111" s="211" t="str">
        <f t="shared" si="757"/>
        <v/>
      </c>
      <c r="S8111" s="213" t="str">
        <f t="shared" ca="1" si="758"/>
        <v/>
      </c>
      <c r="T8111" s="214" t="str">
        <f t="shared" ca="1" si="762"/>
        <v/>
      </c>
    </row>
    <row r="8112" spans="1:20" x14ac:dyDescent="0.25">
      <c r="A8112" s="119" t="s">
        <v>13681</v>
      </c>
      <c r="B8112" s="260"/>
      <c r="C8112" s="264" t="str">
        <f>IF(ISERROR(VLOOKUP(B8112,'Tous les abonnés'!$A$6:$I$5491,2,0)),"",VLOOKUP(B8112,'Tous les abonnés'!$A$6:$I$5491,2,0))</f>
        <v/>
      </c>
      <c r="D8112" s="26"/>
      <c r="E8112" s="265"/>
      <c r="F8112" s="207" t="str">
        <f>IF(ISERROR(IF(VLOOKUP(D8112,Paramètres!$C$17:$H$33,6,0)="oui","illimité",VLOOKUP(D8112,Paramètres!$C$17:$H$33,5,0))),"",IF(VLOOKUP(D8112,Paramètres!$C$17:$H$33,6,0)="oui","illimité",VLOOKUP(D8112,Paramètres!$C$17:$H$33,5,0)))</f>
        <v/>
      </c>
      <c r="G8112" s="269" t="str">
        <f t="shared" si="759"/>
        <v/>
      </c>
      <c r="H8112" s="208"/>
      <c r="I8112" s="53"/>
      <c r="J8112" s="209"/>
      <c r="K8112" s="271"/>
      <c r="L8112" s="37"/>
      <c r="M8112" s="218"/>
      <c r="N8112" s="124"/>
      <c r="O8112" s="211" t="str">
        <f t="shared" ca="1" si="760"/>
        <v/>
      </c>
      <c r="P8112" s="212" t="str">
        <f>IF(ISERROR(VLOOKUP(L8112,Paramètres!$A$38:$B$40,2,0)),"",VLOOKUP(L8112,Paramètres!$A$38:$B$40,2,0))</f>
        <v/>
      </c>
      <c r="Q8112" s="211" t="str">
        <f t="shared" ca="1" si="761"/>
        <v/>
      </c>
      <c r="R8112" s="211" t="str">
        <f t="shared" si="757"/>
        <v/>
      </c>
      <c r="S8112" s="213" t="str">
        <f t="shared" ca="1" si="758"/>
        <v/>
      </c>
      <c r="T8112" s="214" t="str">
        <f t="shared" ca="1" si="762"/>
        <v/>
      </c>
    </row>
    <row r="8113" spans="1:20" x14ac:dyDescent="0.25">
      <c r="A8113" s="119" t="s">
        <v>13682</v>
      </c>
      <c r="B8113" s="260"/>
      <c r="C8113" s="264" t="str">
        <f>IF(ISERROR(VLOOKUP(B8113,'Tous les abonnés'!$A$6:$I$5491,2,0)),"",VLOOKUP(B8113,'Tous les abonnés'!$A$6:$I$5491,2,0))</f>
        <v/>
      </c>
      <c r="D8113" s="26"/>
      <c r="E8113" s="265"/>
      <c r="F8113" s="207" t="str">
        <f>IF(ISERROR(IF(VLOOKUP(D8113,Paramètres!$C$17:$H$33,6,0)="oui","illimité",VLOOKUP(D8113,Paramètres!$C$17:$H$33,5,0))),"",IF(VLOOKUP(D8113,Paramètres!$C$17:$H$33,6,0)="oui","illimité",VLOOKUP(D8113,Paramètres!$C$17:$H$33,5,0)))</f>
        <v/>
      </c>
      <c r="G8113" s="269" t="str">
        <f t="shared" si="759"/>
        <v/>
      </c>
      <c r="H8113" s="208"/>
      <c r="I8113" s="53"/>
      <c r="J8113" s="209"/>
      <c r="K8113" s="271"/>
      <c r="L8113" s="37"/>
      <c r="M8113" s="218"/>
      <c r="N8113" s="124"/>
      <c r="O8113" s="211" t="str">
        <f t="shared" ca="1" si="760"/>
        <v/>
      </c>
      <c r="P8113" s="212" t="str">
        <f>IF(ISERROR(VLOOKUP(L8113,Paramètres!$A$38:$B$40,2,0)),"",VLOOKUP(L8113,Paramètres!$A$38:$B$40,2,0))</f>
        <v/>
      </c>
      <c r="Q8113" s="211" t="str">
        <f t="shared" ca="1" si="761"/>
        <v/>
      </c>
      <c r="R8113" s="211" t="str">
        <f t="shared" si="757"/>
        <v/>
      </c>
      <c r="S8113" s="213" t="str">
        <f t="shared" ca="1" si="758"/>
        <v/>
      </c>
      <c r="T8113" s="214" t="str">
        <f t="shared" ca="1" si="762"/>
        <v/>
      </c>
    </row>
    <row r="8114" spans="1:20" x14ac:dyDescent="0.25">
      <c r="A8114" s="119" t="s">
        <v>13683</v>
      </c>
      <c r="B8114" s="260"/>
      <c r="C8114" s="264" t="str">
        <f>IF(ISERROR(VLOOKUP(B8114,'Tous les abonnés'!$A$6:$I$5491,2,0)),"",VLOOKUP(B8114,'Tous les abonnés'!$A$6:$I$5491,2,0))</f>
        <v/>
      </c>
      <c r="D8114" s="26"/>
      <c r="E8114" s="265"/>
      <c r="F8114" s="207" t="str">
        <f>IF(ISERROR(IF(VLOOKUP(D8114,Paramètres!$C$17:$H$33,6,0)="oui","illimité",VLOOKUP(D8114,Paramètres!$C$17:$H$33,5,0))),"",IF(VLOOKUP(D8114,Paramètres!$C$17:$H$33,6,0)="oui","illimité",VLOOKUP(D8114,Paramètres!$C$17:$H$33,5,0)))</f>
        <v/>
      </c>
      <c r="G8114" s="269" t="str">
        <f t="shared" si="759"/>
        <v/>
      </c>
      <c r="H8114" s="208"/>
      <c r="I8114" s="53"/>
      <c r="J8114" s="209"/>
      <c r="K8114" s="271"/>
      <c r="L8114" s="37"/>
      <c r="M8114" s="218"/>
      <c r="N8114" s="124"/>
      <c r="O8114" s="211" t="str">
        <f t="shared" ca="1" si="760"/>
        <v/>
      </c>
      <c r="P8114" s="212" t="str">
        <f>IF(ISERROR(VLOOKUP(L8114,Paramètres!$A$38:$B$40,2,0)),"",VLOOKUP(L8114,Paramètres!$A$38:$B$40,2,0))</f>
        <v/>
      </c>
      <c r="Q8114" s="211" t="str">
        <f t="shared" ca="1" si="761"/>
        <v/>
      </c>
      <c r="R8114" s="211" t="str">
        <f t="shared" si="757"/>
        <v/>
      </c>
      <c r="S8114" s="213" t="str">
        <f t="shared" ca="1" si="758"/>
        <v/>
      </c>
      <c r="T8114" s="214" t="str">
        <f t="shared" ca="1" si="762"/>
        <v/>
      </c>
    </row>
    <row r="8115" spans="1:20" x14ac:dyDescent="0.25">
      <c r="A8115" s="119" t="s">
        <v>13684</v>
      </c>
      <c r="B8115" s="260"/>
      <c r="C8115" s="264" t="str">
        <f>IF(ISERROR(VLOOKUP(B8115,'Tous les abonnés'!$A$6:$I$5491,2,0)),"",VLOOKUP(B8115,'Tous les abonnés'!$A$6:$I$5491,2,0))</f>
        <v/>
      </c>
      <c r="D8115" s="26"/>
      <c r="E8115" s="265"/>
      <c r="F8115" s="207" t="str">
        <f>IF(ISERROR(IF(VLOOKUP(D8115,Paramètres!$C$17:$H$33,6,0)="oui","illimité",VLOOKUP(D8115,Paramètres!$C$17:$H$33,5,0))),"",IF(VLOOKUP(D8115,Paramètres!$C$17:$H$33,6,0)="oui","illimité",VLOOKUP(D8115,Paramètres!$C$17:$H$33,5,0)))</f>
        <v/>
      </c>
      <c r="G8115" s="269" t="str">
        <f t="shared" si="759"/>
        <v/>
      </c>
      <c r="H8115" s="208"/>
      <c r="I8115" s="53"/>
      <c r="J8115" s="209"/>
      <c r="K8115" s="271"/>
      <c r="L8115" s="37"/>
      <c r="M8115" s="218"/>
      <c r="N8115" s="124"/>
      <c r="O8115" s="211" t="str">
        <f t="shared" ca="1" si="760"/>
        <v/>
      </c>
      <c r="P8115" s="212" t="str">
        <f>IF(ISERROR(VLOOKUP(L8115,Paramètres!$A$38:$B$40,2,0)),"",VLOOKUP(L8115,Paramètres!$A$38:$B$40,2,0))</f>
        <v/>
      </c>
      <c r="Q8115" s="211" t="str">
        <f t="shared" ca="1" si="761"/>
        <v/>
      </c>
      <c r="R8115" s="211" t="str">
        <f t="shared" si="757"/>
        <v/>
      </c>
      <c r="S8115" s="213" t="str">
        <f t="shared" ca="1" si="758"/>
        <v/>
      </c>
      <c r="T8115" s="214" t="str">
        <f t="shared" ca="1" si="762"/>
        <v/>
      </c>
    </row>
    <row r="8116" spans="1:20" x14ac:dyDescent="0.25">
      <c r="A8116" s="119" t="s">
        <v>13685</v>
      </c>
      <c r="B8116" s="260"/>
      <c r="C8116" s="264" t="str">
        <f>IF(ISERROR(VLOOKUP(B8116,'Tous les abonnés'!$A$6:$I$5491,2,0)),"",VLOOKUP(B8116,'Tous les abonnés'!$A$6:$I$5491,2,0))</f>
        <v/>
      </c>
      <c r="D8116" s="26"/>
      <c r="E8116" s="265"/>
      <c r="F8116" s="207" t="str">
        <f>IF(ISERROR(IF(VLOOKUP(D8116,Paramètres!$C$17:$H$33,6,0)="oui","illimité",VLOOKUP(D8116,Paramètres!$C$17:$H$33,5,0))),"",IF(VLOOKUP(D8116,Paramètres!$C$17:$H$33,6,0)="oui","illimité",VLOOKUP(D8116,Paramètres!$C$17:$H$33,5,0)))</f>
        <v/>
      </c>
      <c r="G8116" s="269" t="str">
        <f t="shared" si="759"/>
        <v/>
      </c>
      <c r="H8116" s="208"/>
      <c r="I8116" s="53"/>
      <c r="J8116" s="209"/>
      <c r="K8116" s="271"/>
      <c r="L8116" s="37"/>
      <c r="M8116" s="218"/>
      <c r="N8116" s="124"/>
      <c r="O8116" s="211" t="str">
        <f t="shared" ca="1" si="760"/>
        <v/>
      </c>
      <c r="P8116" s="212" t="str">
        <f>IF(ISERROR(VLOOKUP(L8116,Paramètres!$A$38:$B$40,2,0)),"",VLOOKUP(L8116,Paramètres!$A$38:$B$40,2,0))</f>
        <v/>
      </c>
      <c r="Q8116" s="211" t="str">
        <f t="shared" ca="1" si="761"/>
        <v/>
      </c>
      <c r="R8116" s="211" t="str">
        <f t="shared" si="757"/>
        <v/>
      </c>
      <c r="S8116" s="213" t="str">
        <f t="shared" ca="1" si="758"/>
        <v/>
      </c>
      <c r="T8116" s="214" t="str">
        <f t="shared" ca="1" si="762"/>
        <v/>
      </c>
    </row>
    <row r="8117" spans="1:20" x14ac:dyDescent="0.25">
      <c r="A8117" s="119" t="s">
        <v>13686</v>
      </c>
      <c r="B8117" s="260"/>
      <c r="C8117" s="264" t="str">
        <f>IF(ISERROR(VLOOKUP(B8117,'Tous les abonnés'!$A$6:$I$5491,2,0)),"",VLOOKUP(B8117,'Tous les abonnés'!$A$6:$I$5491,2,0))</f>
        <v/>
      </c>
      <c r="D8117" s="26"/>
      <c r="E8117" s="265"/>
      <c r="F8117" s="207" t="str">
        <f>IF(ISERROR(IF(VLOOKUP(D8117,Paramètres!$C$17:$H$33,6,0)="oui","illimité",VLOOKUP(D8117,Paramètres!$C$17:$H$33,5,0))),"",IF(VLOOKUP(D8117,Paramètres!$C$17:$H$33,6,0)="oui","illimité",VLOOKUP(D8117,Paramètres!$C$17:$H$33,5,0)))</f>
        <v/>
      </c>
      <c r="G8117" s="269" t="str">
        <f t="shared" si="759"/>
        <v/>
      </c>
      <c r="H8117" s="208"/>
      <c r="I8117" s="53"/>
      <c r="J8117" s="209"/>
      <c r="K8117" s="271"/>
      <c r="L8117" s="37"/>
      <c r="M8117" s="218"/>
      <c r="N8117" s="124"/>
      <c r="O8117" s="211" t="str">
        <f t="shared" ca="1" si="760"/>
        <v/>
      </c>
      <c r="P8117" s="212" t="str">
        <f>IF(ISERROR(VLOOKUP(L8117,Paramètres!$A$38:$B$40,2,0)),"",VLOOKUP(L8117,Paramètres!$A$38:$B$40,2,0))</f>
        <v/>
      </c>
      <c r="Q8117" s="211" t="str">
        <f t="shared" ca="1" si="761"/>
        <v/>
      </c>
      <c r="R8117" s="211" t="str">
        <f t="shared" si="757"/>
        <v/>
      </c>
      <c r="S8117" s="213" t="str">
        <f t="shared" ca="1" si="758"/>
        <v/>
      </c>
      <c r="T8117" s="214" t="str">
        <f t="shared" ca="1" si="762"/>
        <v/>
      </c>
    </row>
    <row r="8118" spans="1:20" x14ac:dyDescent="0.25">
      <c r="A8118" s="119" t="s">
        <v>13687</v>
      </c>
      <c r="B8118" s="260"/>
      <c r="C8118" s="264" t="str">
        <f>IF(ISERROR(VLOOKUP(B8118,'Tous les abonnés'!$A$6:$I$5491,2,0)),"",VLOOKUP(B8118,'Tous les abonnés'!$A$6:$I$5491,2,0))</f>
        <v/>
      </c>
      <c r="D8118" s="26"/>
      <c r="E8118" s="265"/>
      <c r="F8118" s="207" t="str">
        <f>IF(ISERROR(IF(VLOOKUP(D8118,Paramètres!$C$17:$H$33,6,0)="oui","illimité",VLOOKUP(D8118,Paramètres!$C$17:$H$33,5,0))),"",IF(VLOOKUP(D8118,Paramètres!$C$17:$H$33,6,0)="oui","illimité",VLOOKUP(D8118,Paramètres!$C$17:$H$33,5,0)))</f>
        <v/>
      </c>
      <c r="G8118" s="269" t="str">
        <f t="shared" si="759"/>
        <v/>
      </c>
      <c r="H8118" s="208"/>
      <c r="I8118" s="53"/>
      <c r="J8118" s="209"/>
      <c r="K8118" s="271"/>
      <c r="L8118" s="37"/>
      <c r="M8118" s="218"/>
      <c r="N8118" s="124"/>
      <c r="O8118" s="211" t="str">
        <f t="shared" ca="1" si="760"/>
        <v/>
      </c>
      <c r="P8118" s="212" t="str">
        <f>IF(ISERROR(VLOOKUP(L8118,Paramètres!$A$38:$B$40,2,0)),"",VLOOKUP(L8118,Paramètres!$A$38:$B$40,2,0))</f>
        <v/>
      </c>
      <c r="Q8118" s="211" t="str">
        <f t="shared" ca="1" si="761"/>
        <v/>
      </c>
      <c r="R8118" s="211" t="str">
        <f t="shared" si="757"/>
        <v/>
      </c>
      <c r="S8118" s="213" t="str">
        <f t="shared" ca="1" si="758"/>
        <v/>
      </c>
      <c r="T8118" s="214" t="str">
        <f t="shared" ca="1" si="762"/>
        <v/>
      </c>
    </row>
    <row r="8119" spans="1:20" x14ac:dyDescent="0.25">
      <c r="A8119" s="119" t="s">
        <v>13688</v>
      </c>
      <c r="B8119" s="260"/>
      <c r="C8119" s="264" t="str">
        <f>IF(ISERROR(VLOOKUP(B8119,'Tous les abonnés'!$A$6:$I$5491,2,0)),"",VLOOKUP(B8119,'Tous les abonnés'!$A$6:$I$5491,2,0))</f>
        <v/>
      </c>
      <c r="D8119" s="26"/>
      <c r="E8119" s="265"/>
      <c r="F8119" s="207" t="str">
        <f>IF(ISERROR(IF(VLOOKUP(D8119,Paramètres!$C$17:$H$33,6,0)="oui","illimité",VLOOKUP(D8119,Paramètres!$C$17:$H$33,5,0))),"",IF(VLOOKUP(D8119,Paramètres!$C$17:$H$33,6,0)="oui","illimité",VLOOKUP(D8119,Paramètres!$C$17:$H$33,5,0)))</f>
        <v/>
      </c>
      <c r="G8119" s="269" t="str">
        <f t="shared" si="759"/>
        <v/>
      </c>
      <c r="H8119" s="208"/>
      <c r="I8119" s="53"/>
      <c r="J8119" s="209"/>
      <c r="K8119" s="271"/>
      <c r="L8119" s="37"/>
      <c r="M8119" s="218"/>
      <c r="N8119" s="124"/>
      <c r="O8119" s="211" t="str">
        <f t="shared" ca="1" si="760"/>
        <v/>
      </c>
      <c r="P8119" s="212" t="str">
        <f>IF(ISERROR(VLOOKUP(L8119,Paramètres!$A$38:$B$40,2,0)),"",VLOOKUP(L8119,Paramètres!$A$38:$B$40,2,0))</f>
        <v/>
      </c>
      <c r="Q8119" s="211" t="str">
        <f t="shared" ca="1" si="761"/>
        <v/>
      </c>
      <c r="R8119" s="211" t="str">
        <f t="shared" si="757"/>
        <v/>
      </c>
      <c r="S8119" s="213" t="str">
        <f t="shared" ca="1" si="758"/>
        <v/>
      </c>
      <c r="T8119" s="214" t="str">
        <f t="shared" ca="1" si="762"/>
        <v/>
      </c>
    </row>
    <row r="8120" spans="1:20" x14ac:dyDescent="0.25">
      <c r="A8120" s="119" t="s">
        <v>13689</v>
      </c>
      <c r="B8120" s="260"/>
      <c r="C8120" s="264" t="str">
        <f>IF(ISERROR(VLOOKUP(B8120,'Tous les abonnés'!$A$6:$I$5491,2,0)),"",VLOOKUP(B8120,'Tous les abonnés'!$A$6:$I$5491,2,0))</f>
        <v/>
      </c>
      <c r="D8120" s="26"/>
      <c r="E8120" s="265"/>
      <c r="F8120" s="207" t="str">
        <f>IF(ISERROR(IF(VLOOKUP(D8120,Paramètres!$C$17:$H$33,6,0)="oui","illimité",VLOOKUP(D8120,Paramètres!$C$17:$H$33,5,0))),"",IF(VLOOKUP(D8120,Paramètres!$C$17:$H$33,6,0)="oui","illimité",VLOOKUP(D8120,Paramètres!$C$17:$H$33,5,0)))</f>
        <v/>
      </c>
      <c r="G8120" s="269" t="str">
        <f t="shared" si="759"/>
        <v/>
      </c>
      <c r="H8120" s="208"/>
      <c r="I8120" s="53"/>
      <c r="J8120" s="209"/>
      <c r="K8120" s="271"/>
      <c r="L8120" s="37"/>
      <c r="M8120" s="218"/>
      <c r="N8120" s="124"/>
      <c r="O8120" s="211" t="str">
        <f t="shared" ca="1" si="760"/>
        <v/>
      </c>
      <c r="P8120" s="212" t="str">
        <f>IF(ISERROR(VLOOKUP(L8120,Paramètres!$A$38:$B$40,2,0)),"",VLOOKUP(L8120,Paramètres!$A$38:$B$40,2,0))</f>
        <v/>
      </c>
      <c r="Q8120" s="211" t="str">
        <f t="shared" ca="1" si="761"/>
        <v/>
      </c>
      <c r="R8120" s="211" t="str">
        <f t="shared" si="757"/>
        <v/>
      </c>
      <c r="S8120" s="213" t="str">
        <f t="shared" ca="1" si="758"/>
        <v/>
      </c>
      <c r="T8120" s="214" t="str">
        <f t="shared" ca="1" si="762"/>
        <v/>
      </c>
    </row>
    <row r="8121" spans="1:20" x14ac:dyDescent="0.25">
      <c r="A8121" s="119" t="s">
        <v>13690</v>
      </c>
      <c r="B8121" s="260"/>
      <c r="C8121" s="264" t="str">
        <f>IF(ISERROR(VLOOKUP(B8121,'Tous les abonnés'!$A$6:$I$5491,2,0)),"",VLOOKUP(B8121,'Tous les abonnés'!$A$6:$I$5491,2,0))</f>
        <v/>
      </c>
      <c r="D8121" s="26"/>
      <c r="E8121" s="265"/>
      <c r="F8121" s="207" t="str">
        <f>IF(ISERROR(IF(VLOOKUP(D8121,Paramètres!$C$17:$H$33,6,0)="oui","illimité",VLOOKUP(D8121,Paramètres!$C$17:$H$33,5,0))),"",IF(VLOOKUP(D8121,Paramètres!$C$17:$H$33,6,0)="oui","illimité",VLOOKUP(D8121,Paramètres!$C$17:$H$33,5,0)))</f>
        <v/>
      </c>
      <c r="G8121" s="269" t="str">
        <f t="shared" si="759"/>
        <v/>
      </c>
      <c r="H8121" s="208"/>
      <c r="I8121" s="53"/>
      <c r="J8121" s="209"/>
      <c r="K8121" s="271"/>
      <c r="L8121" s="37"/>
      <c r="M8121" s="218"/>
      <c r="N8121" s="124"/>
      <c r="O8121" s="211" t="str">
        <f t="shared" ca="1" si="760"/>
        <v/>
      </c>
      <c r="P8121" s="212" t="str">
        <f>IF(ISERROR(VLOOKUP(L8121,Paramètres!$A$38:$B$40,2,0)),"",VLOOKUP(L8121,Paramètres!$A$38:$B$40,2,0))</f>
        <v/>
      </c>
      <c r="Q8121" s="211" t="str">
        <f t="shared" ca="1" si="761"/>
        <v/>
      </c>
      <c r="R8121" s="211" t="str">
        <f t="shared" si="757"/>
        <v/>
      </c>
      <c r="S8121" s="213" t="str">
        <f t="shared" ca="1" si="758"/>
        <v/>
      </c>
      <c r="T8121" s="214" t="str">
        <f t="shared" ca="1" si="762"/>
        <v/>
      </c>
    </row>
    <row r="8122" spans="1:20" x14ac:dyDescent="0.25">
      <c r="A8122" s="119" t="s">
        <v>13691</v>
      </c>
      <c r="B8122" s="260"/>
      <c r="C8122" s="264" t="str">
        <f>IF(ISERROR(VLOOKUP(B8122,'Tous les abonnés'!$A$6:$I$5491,2,0)),"",VLOOKUP(B8122,'Tous les abonnés'!$A$6:$I$5491,2,0))</f>
        <v/>
      </c>
      <c r="D8122" s="26"/>
      <c r="E8122" s="265"/>
      <c r="F8122" s="207" t="str">
        <f>IF(ISERROR(IF(VLOOKUP(D8122,Paramètres!$C$17:$H$33,6,0)="oui","illimité",VLOOKUP(D8122,Paramètres!$C$17:$H$33,5,0))),"",IF(VLOOKUP(D8122,Paramètres!$C$17:$H$33,6,0)="oui","illimité",VLOOKUP(D8122,Paramètres!$C$17:$H$33,5,0)))</f>
        <v/>
      </c>
      <c r="G8122" s="269" t="str">
        <f t="shared" si="759"/>
        <v/>
      </c>
      <c r="H8122" s="208"/>
      <c r="I8122" s="53"/>
      <c r="J8122" s="209"/>
      <c r="K8122" s="271"/>
      <c r="L8122" s="37"/>
      <c r="M8122" s="218"/>
      <c r="N8122" s="124"/>
      <c r="O8122" s="211" t="str">
        <f t="shared" ca="1" si="760"/>
        <v/>
      </c>
      <c r="P8122" s="212" t="str">
        <f>IF(ISERROR(VLOOKUP(L8122,Paramètres!$A$38:$B$40,2,0)),"",VLOOKUP(L8122,Paramètres!$A$38:$B$40,2,0))</f>
        <v/>
      </c>
      <c r="Q8122" s="211" t="str">
        <f t="shared" ca="1" si="761"/>
        <v/>
      </c>
      <c r="R8122" s="211" t="str">
        <f t="shared" si="757"/>
        <v/>
      </c>
      <c r="S8122" s="213" t="str">
        <f t="shared" ca="1" si="758"/>
        <v/>
      </c>
      <c r="T8122" s="214" t="str">
        <f t="shared" ca="1" si="762"/>
        <v/>
      </c>
    </row>
    <row r="8123" spans="1:20" x14ac:dyDescent="0.25">
      <c r="A8123" s="119" t="s">
        <v>13692</v>
      </c>
      <c r="B8123" s="260"/>
      <c r="C8123" s="264" t="str">
        <f>IF(ISERROR(VLOOKUP(B8123,'Tous les abonnés'!$A$6:$I$5491,2,0)),"",VLOOKUP(B8123,'Tous les abonnés'!$A$6:$I$5491,2,0))</f>
        <v/>
      </c>
      <c r="D8123" s="26"/>
      <c r="E8123" s="265"/>
      <c r="F8123" s="207" t="str">
        <f>IF(ISERROR(IF(VLOOKUP(D8123,Paramètres!$C$17:$H$33,6,0)="oui","illimité",VLOOKUP(D8123,Paramètres!$C$17:$H$33,5,0))),"",IF(VLOOKUP(D8123,Paramètres!$C$17:$H$33,6,0)="oui","illimité",VLOOKUP(D8123,Paramètres!$C$17:$H$33,5,0)))</f>
        <v/>
      </c>
      <c r="G8123" s="269" t="str">
        <f t="shared" si="759"/>
        <v/>
      </c>
      <c r="H8123" s="208"/>
      <c r="I8123" s="53"/>
      <c r="J8123" s="209"/>
      <c r="K8123" s="271"/>
      <c r="L8123" s="37"/>
      <c r="M8123" s="218"/>
      <c r="N8123" s="124"/>
      <c r="O8123" s="211" t="str">
        <f t="shared" ca="1" si="760"/>
        <v/>
      </c>
      <c r="P8123" s="212" t="str">
        <f>IF(ISERROR(VLOOKUP(L8123,Paramètres!$A$38:$B$40,2,0)),"",VLOOKUP(L8123,Paramètres!$A$38:$B$40,2,0))</f>
        <v/>
      </c>
      <c r="Q8123" s="211" t="str">
        <f t="shared" ca="1" si="761"/>
        <v/>
      </c>
      <c r="R8123" s="211" t="str">
        <f t="shared" si="757"/>
        <v/>
      </c>
      <c r="S8123" s="213" t="str">
        <f t="shared" ca="1" si="758"/>
        <v/>
      </c>
      <c r="T8123" s="214" t="str">
        <f t="shared" ca="1" si="762"/>
        <v/>
      </c>
    </row>
    <row r="8124" spans="1:20" x14ac:dyDescent="0.25">
      <c r="A8124" s="119" t="s">
        <v>13693</v>
      </c>
      <c r="B8124" s="260"/>
      <c r="C8124" s="264" t="str">
        <f>IF(ISERROR(VLOOKUP(B8124,'Tous les abonnés'!$A$6:$I$5491,2,0)),"",VLOOKUP(B8124,'Tous les abonnés'!$A$6:$I$5491,2,0))</f>
        <v/>
      </c>
      <c r="D8124" s="26"/>
      <c r="E8124" s="265"/>
      <c r="F8124" s="207" t="str">
        <f>IF(ISERROR(IF(VLOOKUP(D8124,Paramètres!$C$17:$H$33,6,0)="oui","illimité",VLOOKUP(D8124,Paramètres!$C$17:$H$33,5,0))),"",IF(VLOOKUP(D8124,Paramètres!$C$17:$H$33,6,0)="oui","illimité",VLOOKUP(D8124,Paramètres!$C$17:$H$33,5,0)))</f>
        <v/>
      </c>
      <c r="G8124" s="269" t="str">
        <f t="shared" si="759"/>
        <v/>
      </c>
      <c r="H8124" s="208"/>
      <c r="I8124" s="53"/>
      <c r="J8124" s="209"/>
      <c r="K8124" s="271"/>
      <c r="L8124" s="37"/>
      <c r="M8124" s="218"/>
      <c r="N8124" s="124"/>
      <c r="O8124" s="211" t="str">
        <f t="shared" ca="1" si="760"/>
        <v/>
      </c>
      <c r="P8124" s="212" t="str">
        <f>IF(ISERROR(VLOOKUP(L8124,Paramètres!$A$38:$B$40,2,0)),"",VLOOKUP(L8124,Paramètres!$A$38:$B$40,2,0))</f>
        <v/>
      </c>
      <c r="Q8124" s="211" t="str">
        <f t="shared" ca="1" si="761"/>
        <v/>
      </c>
      <c r="R8124" s="211" t="str">
        <f t="shared" si="757"/>
        <v/>
      </c>
      <c r="S8124" s="213" t="str">
        <f t="shared" ca="1" si="758"/>
        <v/>
      </c>
      <c r="T8124" s="214" t="str">
        <f t="shared" ca="1" si="762"/>
        <v/>
      </c>
    </row>
    <row r="8125" spans="1:20" x14ac:dyDescent="0.25">
      <c r="A8125" s="119" t="s">
        <v>13694</v>
      </c>
      <c r="B8125" s="260"/>
      <c r="C8125" s="264" t="str">
        <f>IF(ISERROR(VLOOKUP(B8125,'Tous les abonnés'!$A$6:$I$5491,2,0)),"",VLOOKUP(B8125,'Tous les abonnés'!$A$6:$I$5491,2,0))</f>
        <v/>
      </c>
      <c r="D8125" s="26"/>
      <c r="E8125" s="265"/>
      <c r="F8125" s="207" t="str">
        <f>IF(ISERROR(IF(VLOOKUP(D8125,Paramètres!$C$17:$H$33,6,0)="oui","illimité",VLOOKUP(D8125,Paramètres!$C$17:$H$33,5,0))),"",IF(VLOOKUP(D8125,Paramètres!$C$17:$H$33,6,0)="oui","illimité",VLOOKUP(D8125,Paramètres!$C$17:$H$33,5,0)))</f>
        <v/>
      </c>
      <c r="G8125" s="269" t="str">
        <f t="shared" si="759"/>
        <v/>
      </c>
      <c r="H8125" s="208"/>
      <c r="I8125" s="53"/>
      <c r="J8125" s="209"/>
      <c r="K8125" s="271"/>
      <c r="L8125" s="37"/>
      <c r="M8125" s="218"/>
      <c r="N8125" s="124"/>
      <c r="O8125" s="211" t="str">
        <f t="shared" ca="1" si="760"/>
        <v/>
      </c>
      <c r="P8125" s="212" t="str">
        <f>IF(ISERROR(VLOOKUP(L8125,Paramètres!$A$38:$B$40,2,0)),"",VLOOKUP(L8125,Paramètres!$A$38:$B$40,2,0))</f>
        <v/>
      </c>
      <c r="Q8125" s="211" t="str">
        <f t="shared" ca="1" si="761"/>
        <v/>
      </c>
      <c r="R8125" s="211" t="str">
        <f t="shared" si="757"/>
        <v/>
      </c>
      <c r="S8125" s="213" t="str">
        <f t="shared" ca="1" si="758"/>
        <v/>
      </c>
      <c r="T8125" s="214" t="str">
        <f t="shared" ca="1" si="762"/>
        <v/>
      </c>
    </row>
    <row r="8126" spans="1:20" x14ac:dyDescent="0.25">
      <c r="A8126" s="119" t="s">
        <v>13695</v>
      </c>
      <c r="B8126" s="260"/>
      <c r="C8126" s="264" t="str">
        <f>IF(ISERROR(VLOOKUP(B8126,'Tous les abonnés'!$A$6:$I$5491,2,0)),"",VLOOKUP(B8126,'Tous les abonnés'!$A$6:$I$5491,2,0))</f>
        <v/>
      </c>
      <c r="D8126" s="26"/>
      <c r="E8126" s="265"/>
      <c r="F8126" s="207" t="str">
        <f>IF(ISERROR(IF(VLOOKUP(D8126,Paramètres!$C$17:$H$33,6,0)="oui","illimité",VLOOKUP(D8126,Paramètres!$C$17:$H$33,5,0))),"",IF(VLOOKUP(D8126,Paramètres!$C$17:$H$33,6,0)="oui","illimité",VLOOKUP(D8126,Paramètres!$C$17:$H$33,5,0)))</f>
        <v/>
      </c>
      <c r="G8126" s="269" t="str">
        <f t="shared" si="759"/>
        <v/>
      </c>
      <c r="H8126" s="208"/>
      <c r="I8126" s="53"/>
      <c r="J8126" s="209"/>
      <c r="K8126" s="271"/>
      <c r="L8126" s="37"/>
      <c r="M8126" s="218"/>
      <c r="N8126" s="124"/>
      <c r="O8126" s="211" t="str">
        <f t="shared" ca="1" si="760"/>
        <v/>
      </c>
      <c r="P8126" s="212" t="str">
        <f>IF(ISERROR(VLOOKUP(L8126,Paramètres!$A$38:$B$40,2,0)),"",VLOOKUP(L8126,Paramètres!$A$38:$B$40,2,0))</f>
        <v/>
      </c>
      <c r="Q8126" s="211" t="str">
        <f t="shared" ca="1" si="761"/>
        <v/>
      </c>
      <c r="R8126" s="211" t="str">
        <f t="shared" si="757"/>
        <v/>
      </c>
      <c r="S8126" s="213" t="str">
        <f t="shared" ca="1" si="758"/>
        <v/>
      </c>
      <c r="T8126" s="214" t="str">
        <f t="shared" ca="1" si="762"/>
        <v/>
      </c>
    </row>
    <row r="8127" spans="1:20" x14ac:dyDescent="0.25">
      <c r="A8127" s="119" t="s">
        <v>13696</v>
      </c>
      <c r="B8127" s="260"/>
      <c r="C8127" s="264" t="str">
        <f>IF(ISERROR(VLOOKUP(B8127,'Tous les abonnés'!$A$6:$I$5491,2,0)),"",VLOOKUP(B8127,'Tous les abonnés'!$A$6:$I$5491,2,0))</f>
        <v/>
      </c>
      <c r="D8127" s="26"/>
      <c r="E8127" s="265"/>
      <c r="F8127" s="207" t="str">
        <f>IF(ISERROR(IF(VLOOKUP(D8127,Paramètres!$C$17:$H$33,6,0)="oui","illimité",VLOOKUP(D8127,Paramètres!$C$17:$H$33,5,0))),"",IF(VLOOKUP(D8127,Paramètres!$C$17:$H$33,6,0)="oui","illimité",VLOOKUP(D8127,Paramètres!$C$17:$H$33,5,0)))</f>
        <v/>
      </c>
      <c r="G8127" s="269" t="str">
        <f t="shared" si="759"/>
        <v/>
      </c>
      <c r="H8127" s="208"/>
      <c r="I8127" s="53"/>
      <c r="J8127" s="209"/>
      <c r="K8127" s="271"/>
      <c r="L8127" s="37"/>
      <c r="M8127" s="218"/>
      <c r="N8127" s="124"/>
      <c r="O8127" s="211" t="str">
        <f t="shared" ca="1" si="760"/>
        <v/>
      </c>
      <c r="P8127" s="212" t="str">
        <f>IF(ISERROR(VLOOKUP(L8127,Paramètres!$A$38:$B$40,2,0)),"",VLOOKUP(L8127,Paramètres!$A$38:$B$40,2,0))</f>
        <v/>
      </c>
      <c r="Q8127" s="211" t="str">
        <f t="shared" ca="1" si="761"/>
        <v/>
      </c>
      <c r="R8127" s="211" t="str">
        <f t="shared" si="757"/>
        <v/>
      </c>
      <c r="S8127" s="213" t="str">
        <f t="shared" ca="1" si="758"/>
        <v/>
      </c>
      <c r="T8127" s="214" t="str">
        <f t="shared" ca="1" si="762"/>
        <v/>
      </c>
    </row>
    <row r="8128" spans="1:20" x14ac:dyDescent="0.25">
      <c r="A8128" s="119" t="s">
        <v>13697</v>
      </c>
      <c r="B8128" s="260"/>
      <c r="C8128" s="264" t="str">
        <f>IF(ISERROR(VLOOKUP(B8128,'Tous les abonnés'!$A$6:$I$5491,2,0)),"",VLOOKUP(B8128,'Tous les abonnés'!$A$6:$I$5491,2,0))</f>
        <v/>
      </c>
      <c r="D8128" s="26"/>
      <c r="E8128" s="265"/>
      <c r="F8128" s="207" t="str">
        <f>IF(ISERROR(IF(VLOOKUP(D8128,Paramètres!$C$17:$H$33,6,0)="oui","illimité",VLOOKUP(D8128,Paramètres!$C$17:$H$33,5,0))),"",IF(VLOOKUP(D8128,Paramètres!$C$17:$H$33,6,0)="oui","illimité",VLOOKUP(D8128,Paramètres!$C$17:$H$33,5,0)))</f>
        <v/>
      </c>
      <c r="G8128" s="269" t="str">
        <f t="shared" si="759"/>
        <v/>
      </c>
      <c r="H8128" s="208"/>
      <c r="I8128" s="53"/>
      <c r="J8128" s="209"/>
      <c r="K8128" s="271"/>
      <c r="L8128" s="37"/>
      <c r="M8128" s="218"/>
      <c r="N8128" s="124"/>
      <c r="O8128" s="211" t="str">
        <f t="shared" ca="1" si="760"/>
        <v/>
      </c>
      <c r="P8128" s="212" t="str">
        <f>IF(ISERROR(VLOOKUP(L8128,Paramètres!$A$38:$B$40,2,0)),"",VLOOKUP(L8128,Paramètres!$A$38:$B$40,2,0))</f>
        <v/>
      </c>
      <c r="Q8128" s="211" t="str">
        <f t="shared" ca="1" si="761"/>
        <v/>
      </c>
      <c r="R8128" s="211" t="str">
        <f t="shared" si="757"/>
        <v/>
      </c>
      <c r="S8128" s="213" t="str">
        <f t="shared" ca="1" si="758"/>
        <v/>
      </c>
      <c r="T8128" s="214" t="str">
        <f t="shared" ca="1" si="762"/>
        <v/>
      </c>
    </row>
    <row r="8129" spans="1:20" x14ac:dyDescent="0.25">
      <c r="A8129" s="119" t="s">
        <v>13698</v>
      </c>
      <c r="B8129" s="260"/>
      <c r="C8129" s="264" t="str">
        <f>IF(ISERROR(VLOOKUP(B8129,'Tous les abonnés'!$A$6:$I$5491,2,0)),"",VLOOKUP(B8129,'Tous les abonnés'!$A$6:$I$5491,2,0))</f>
        <v/>
      </c>
      <c r="D8129" s="26"/>
      <c r="E8129" s="265"/>
      <c r="F8129" s="207" t="str">
        <f>IF(ISERROR(IF(VLOOKUP(D8129,Paramètres!$C$17:$H$33,6,0)="oui","illimité",VLOOKUP(D8129,Paramètres!$C$17:$H$33,5,0))),"",IF(VLOOKUP(D8129,Paramètres!$C$17:$H$33,6,0)="oui","illimité",VLOOKUP(D8129,Paramètres!$C$17:$H$33,5,0)))</f>
        <v/>
      </c>
      <c r="G8129" s="269" t="str">
        <f t="shared" si="759"/>
        <v/>
      </c>
      <c r="H8129" s="208"/>
      <c r="I8129" s="53"/>
      <c r="J8129" s="209"/>
      <c r="K8129" s="271"/>
      <c r="L8129" s="37"/>
      <c r="M8129" s="218"/>
      <c r="N8129" s="124"/>
      <c r="O8129" s="211" t="str">
        <f t="shared" ca="1" si="760"/>
        <v/>
      </c>
      <c r="P8129" s="212" t="str">
        <f>IF(ISERROR(VLOOKUP(L8129,Paramètres!$A$38:$B$40,2,0)),"",VLOOKUP(L8129,Paramètres!$A$38:$B$40,2,0))</f>
        <v/>
      </c>
      <c r="Q8129" s="211" t="str">
        <f t="shared" ca="1" si="761"/>
        <v/>
      </c>
      <c r="R8129" s="211" t="str">
        <f t="shared" si="757"/>
        <v/>
      </c>
      <c r="S8129" s="213" t="str">
        <f t="shared" ca="1" si="758"/>
        <v/>
      </c>
      <c r="T8129" s="214" t="str">
        <f t="shared" ca="1" si="762"/>
        <v/>
      </c>
    </row>
    <row r="8130" spans="1:20" x14ac:dyDescent="0.25">
      <c r="A8130" s="119" t="s">
        <v>13699</v>
      </c>
      <c r="B8130" s="260"/>
      <c r="C8130" s="264" t="str">
        <f>IF(ISERROR(VLOOKUP(B8130,'Tous les abonnés'!$A$6:$I$5491,2,0)),"",VLOOKUP(B8130,'Tous les abonnés'!$A$6:$I$5491,2,0))</f>
        <v/>
      </c>
      <c r="D8130" s="26"/>
      <c r="E8130" s="265"/>
      <c r="F8130" s="207" t="str">
        <f>IF(ISERROR(IF(VLOOKUP(D8130,Paramètres!$C$17:$H$33,6,0)="oui","illimité",VLOOKUP(D8130,Paramètres!$C$17:$H$33,5,0))),"",IF(VLOOKUP(D8130,Paramètres!$C$17:$H$33,6,0)="oui","illimité",VLOOKUP(D8130,Paramètres!$C$17:$H$33,5,0)))</f>
        <v/>
      </c>
      <c r="G8130" s="269" t="str">
        <f t="shared" si="759"/>
        <v/>
      </c>
      <c r="H8130" s="208"/>
      <c r="I8130" s="53"/>
      <c r="J8130" s="209"/>
      <c r="K8130" s="271"/>
      <c r="L8130" s="37"/>
      <c r="M8130" s="218"/>
      <c r="N8130" s="124"/>
      <c r="O8130" s="211" t="str">
        <f t="shared" ca="1" si="760"/>
        <v/>
      </c>
      <c r="P8130" s="212" t="str">
        <f>IF(ISERROR(VLOOKUP(L8130,Paramètres!$A$38:$B$40,2,0)),"",VLOOKUP(L8130,Paramètres!$A$38:$B$40,2,0))</f>
        <v/>
      </c>
      <c r="Q8130" s="211" t="str">
        <f t="shared" ca="1" si="761"/>
        <v/>
      </c>
      <c r="R8130" s="211" t="str">
        <f t="shared" si="757"/>
        <v/>
      </c>
      <c r="S8130" s="213" t="str">
        <f t="shared" ca="1" si="758"/>
        <v/>
      </c>
      <c r="T8130" s="214" t="str">
        <f t="shared" ca="1" si="762"/>
        <v/>
      </c>
    </row>
    <row r="8131" spans="1:20" x14ac:dyDescent="0.25">
      <c r="A8131" s="119" t="s">
        <v>13700</v>
      </c>
      <c r="B8131" s="260"/>
      <c r="C8131" s="264" t="str">
        <f>IF(ISERROR(VLOOKUP(B8131,'Tous les abonnés'!$A$6:$I$5491,2,0)),"",VLOOKUP(B8131,'Tous les abonnés'!$A$6:$I$5491,2,0))</f>
        <v/>
      </c>
      <c r="D8131" s="26"/>
      <c r="E8131" s="265"/>
      <c r="F8131" s="207" t="str">
        <f>IF(ISERROR(IF(VLOOKUP(D8131,Paramètres!$C$17:$H$33,6,0)="oui","illimité",VLOOKUP(D8131,Paramètres!$C$17:$H$33,5,0))),"",IF(VLOOKUP(D8131,Paramètres!$C$17:$H$33,6,0)="oui","illimité",VLOOKUP(D8131,Paramètres!$C$17:$H$33,5,0)))</f>
        <v/>
      </c>
      <c r="G8131" s="269" t="str">
        <f t="shared" si="759"/>
        <v/>
      </c>
      <c r="H8131" s="208"/>
      <c r="I8131" s="53"/>
      <c r="J8131" s="209"/>
      <c r="K8131" s="271"/>
      <c r="L8131" s="37"/>
      <c r="M8131" s="218"/>
      <c r="N8131" s="124"/>
      <c r="O8131" s="211" t="str">
        <f t="shared" ca="1" si="760"/>
        <v/>
      </c>
      <c r="P8131" s="212" t="str">
        <f>IF(ISERROR(VLOOKUP(L8131,Paramètres!$A$38:$B$40,2,0)),"",VLOOKUP(L8131,Paramètres!$A$38:$B$40,2,0))</f>
        <v/>
      </c>
      <c r="Q8131" s="211" t="str">
        <f t="shared" ca="1" si="761"/>
        <v/>
      </c>
      <c r="R8131" s="211" t="str">
        <f t="shared" si="757"/>
        <v/>
      </c>
      <c r="S8131" s="213" t="str">
        <f t="shared" ca="1" si="758"/>
        <v/>
      </c>
      <c r="T8131" s="214" t="str">
        <f t="shared" ca="1" si="762"/>
        <v/>
      </c>
    </row>
    <row r="8132" spans="1:20" x14ac:dyDescent="0.25">
      <c r="A8132" s="119" t="s">
        <v>13701</v>
      </c>
      <c r="B8132" s="260"/>
      <c r="C8132" s="264" t="str">
        <f>IF(ISERROR(VLOOKUP(B8132,'Tous les abonnés'!$A$6:$I$5491,2,0)),"",VLOOKUP(B8132,'Tous les abonnés'!$A$6:$I$5491,2,0))</f>
        <v/>
      </c>
      <c r="D8132" s="26"/>
      <c r="E8132" s="265"/>
      <c r="F8132" s="207" t="str">
        <f>IF(ISERROR(IF(VLOOKUP(D8132,Paramètres!$C$17:$H$33,6,0)="oui","illimité",VLOOKUP(D8132,Paramètres!$C$17:$H$33,5,0))),"",IF(VLOOKUP(D8132,Paramètres!$C$17:$H$33,6,0)="oui","illimité",VLOOKUP(D8132,Paramètres!$C$17:$H$33,5,0)))</f>
        <v/>
      </c>
      <c r="G8132" s="269" t="str">
        <f t="shared" si="759"/>
        <v/>
      </c>
      <c r="H8132" s="208"/>
      <c r="I8132" s="53"/>
      <c r="J8132" s="209"/>
      <c r="K8132" s="271"/>
      <c r="L8132" s="37"/>
      <c r="M8132" s="218"/>
      <c r="N8132" s="124"/>
      <c r="O8132" s="211" t="str">
        <f t="shared" ca="1" si="760"/>
        <v/>
      </c>
      <c r="P8132" s="212" t="str">
        <f>IF(ISERROR(VLOOKUP(L8132,Paramètres!$A$38:$B$40,2,0)),"",VLOOKUP(L8132,Paramètres!$A$38:$B$40,2,0))</f>
        <v/>
      </c>
      <c r="Q8132" s="211" t="str">
        <f t="shared" ca="1" si="761"/>
        <v/>
      </c>
      <c r="R8132" s="211" t="str">
        <f t="shared" si="757"/>
        <v/>
      </c>
      <c r="S8132" s="213" t="str">
        <f t="shared" ca="1" si="758"/>
        <v/>
      </c>
      <c r="T8132" s="214" t="str">
        <f t="shared" ca="1" si="762"/>
        <v/>
      </c>
    </row>
    <row r="8133" spans="1:20" x14ac:dyDescent="0.25">
      <c r="A8133" s="119" t="s">
        <v>13702</v>
      </c>
      <c r="B8133" s="260"/>
      <c r="C8133" s="264" t="str">
        <f>IF(ISERROR(VLOOKUP(B8133,'Tous les abonnés'!$A$6:$I$5491,2,0)),"",VLOOKUP(B8133,'Tous les abonnés'!$A$6:$I$5491,2,0))</f>
        <v/>
      </c>
      <c r="D8133" s="26"/>
      <c r="E8133" s="265"/>
      <c r="F8133" s="207" t="str">
        <f>IF(ISERROR(IF(VLOOKUP(D8133,Paramètres!$C$17:$H$33,6,0)="oui","illimité",VLOOKUP(D8133,Paramètres!$C$17:$H$33,5,0))),"",IF(VLOOKUP(D8133,Paramètres!$C$17:$H$33,6,0)="oui","illimité",VLOOKUP(D8133,Paramètres!$C$17:$H$33,5,0)))</f>
        <v/>
      </c>
      <c r="G8133" s="269" t="str">
        <f t="shared" si="759"/>
        <v/>
      </c>
      <c r="H8133" s="208"/>
      <c r="I8133" s="53"/>
      <c r="J8133" s="209"/>
      <c r="K8133" s="271"/>
      <c r="L8133" s="37"/>
      <c r="M8133" s="218"/>
      <c r="N8133" s="124"/>
      <c r="O8133" s="211" t="str">
        <f t="shared" ca="1" si="760"/>
        <v/>
      </c>
      <c r="P8133" s="212" t="str">
        <f>IF(ISERROR(VLOOKUP(L8133,Paramètres!$A$38:$B$40,2,0)),"",VLOOKUP(L8133,Paramètres!$A$38:$B$40,2,0))</f>
        <v/>
      </c>
      <c r="Q8133" s="211" t="str">
        <f t="shared" ca="1" si="761"/>
        <v/>
      </c>
      <c r="R8133" s="211" t="str">
        <f t="shared" si="757"/>
        <v/>
      </c>
      <c r="S8133" s="213" t="str">
        <f t="shared" ca="1" si="758"/>
        <v/>
      </c>
      <c r="T8133" s="214" t="str">
        <f t="shared" ca="1" si="762"/>
        <v/>
      </c>
    </row>
    <row r="8134" spans="1:20" x14ac:dyDescent="0.25">
      <c r="A8134" s="119" t="s">
        <v>13703</v>
      </c>
      <c r="B8134" s="260"/>
      <c r="C8134" s="264" t="str">
        <f>IF(ISERROR(VLOOKUP(B8134,'Tous les abonnés'!$A$6:$I$5491,2,0)),"",VLOOKUP(B8134,'Tous les abonnés'!$A$6:$I$5491,2,0))</f>
        <v/>
      </c>
      <c r="D8134" s="26"/>
      <c r="E8134" s="265"/>
      <c r="F8134" s="207" t="str">
        <f>IF(ISERROR(IF(VLOOKUP(D8134,Paramètres!$C$17:$H$33,6,0)="oui","illimité",VLOOKUP(D8134,Paramètres!$C$17:$H$33,5,0))),"",IF(VLOOKUP(D8134,Paramètres!$C$17:$H$33,6,0)="oui","illimité",VLOOKUP(D8134,Paramètres!$C$17:$H$33,5,0)))</f>
        <v/>
      </c>
      <c r="G8134" s="269" t="str">
        <f t="shared" si="759"/>
        <v/>
      </c>
      <c r="H8134" s="208"/>
      <c r="I8134" s="53"/>
      <c r="J8134" s="209"/>
      <c r="K8134" s="271"/>
      <c r="L8134" s="37"/>
      <c r="M8134" s="218"/>
      <c r="N8134" s="124"/>
      <c r="O8134" s="211" t="str">
        <f t="shared" ca="1" si="760"/>
        <v/>
      </c>
      <c r="P8134" s="212" t="str">
        <f>IF(ISERROR(VLOOKUP(L8134,Paramètres!$A$38:$B$40,2,0)),"",VLOOKUP(L8134,Paramètres!$A$38:$B$40,2,0))</f>
        <v/>
      </c>
      <c r="Q8134" s="211" t="str">
        <f t="shared" ca="1" si="761"/>
        <v/>
      </c>
      <c r="R8134" s="211" t="str">
        <f t="shared" si="757"/>
        <v/>
      </c>
      <c r="S8134" s="213" t="str">
        <f t="shared" ca="1" si="758"/>
        <v/>
      </c>
      <c r="T8134" s="214" t="str">
        <f t="shared" ca="1" si="762"/>
        <v/>
      </c>
    </row>
    <row r="8135" spans="1:20" x14ac:dyDescent="0.25">
      <c r="A8135" s="119" t="s">
        <v>13704</v>
      </c>
      <c r="B8135" s="260"/>
      <c r="C8135" s="264" t="str">
        <f>IF(ISERROR(VLOOKUP(B8135,'Tous les abonnés'!$A$6:$I$5491,2,0)),"",VLOOKUP(B8135,'Tous les abonnés'!$A$6:$I$5491,2,0))</f>
        <v/>
      </c>
      <c r="D8135" s="26"/>
      <c r="E8135" s="265"/>
      <c r="F8135" s="207" t="str">
        <f>IF(ISERROR(IF(VLOOKUP(D8135,Paramètres!$C$17:$H$33,6,0)="oui","illimité",VLOOKUP(D8135,Paramètres!$C$17:$H$33,5,0))),"",IF(VLOOKUP(D8135,Paramètres!$C$17:$H$33,6,0)="oui","illimité",VLOOKUP(D8135,Paramètres!$C$17:$H$33,5,0)))</f>
        <v/>
      </c>
      <c r="G8135" s="269" t="str">
        <f t="shared" si="759"/>
        <v/>
      </c>
      <c r="H8135" s="208"/>
      <c r="I8135" s="53"/>
      <c r="J8135" s="209"/>
      <c r="K8135" s="271"/>
      <c r="L8135" s="37"/>
      <c r="M8135" s="218"/>
      <c r="N8135" s="124"/>
      <c r="O8135" s="211" t="str">
        <f t="shared" ca="1" si="760"/>
        <v/>
      </c>
      <c r="P8135" s="212" t="str">
        <f>IF(ISERROR(VLOOKUP(L8135,Paramètres!$A$38:$B$40,2,0)),"",VLOOKUP(L8135,Paramètres!$A$38:$B$40,2,0))</f>
        <v/>
      </c>
      <c r="Q8135" s="211" t="str">
        <f t="shared" ca="1" si="761"/>
        <v/>
      </c>
      <c r="R8135" s="211" t="str">
        <f t="shared" ref="R8135:R8198" si="763">IF(L8135="en 1 fois",1,IF(F8135="illimité",O8135/P8135,IF(ISERROR(F8135/P8135),"",ROUND(F8135/P8135,0))))</f>
        <v/>
      </c>
      <c r="S8135" s="213" t="str">
        <f t="shared" ref="S8135:S8198" ca="1" si="764">IF(ISERROR(IF(F8135="illimité",Q8135*J8135,IF(L8135="en 1 fois",J8135,J8135*Q8135/R8135))),"",IF(F8135="illimité",Q8135*J8135,IF(L8135="en 1 fois",J8135,J8135*Q8135/R8135)))</f>
        <v/>
      </c>
      <c r="T8135" s="214" t="str">
        <f t="shared" ca="1" si="762"/>
        <v/>
      </c>
    </row>
    <row r="8136" spans="1:20" x14ac:dyDescent="0.25">
      <c r="A8136" s="119" t="s">
        <v>13705</v>
      </c>
      <c r="B8136" s="260"/>
      <c r="C8136" s="264" t="str">
        <f>IF(ISERROR(VLOOKUP(B8136,'Tous les abonnés'!$A$6:$I$5491,2,0)),"",VLOOKUP(B8136,'Tous les abonnés'!$A$6:$I$5491,2,0))</f>
        <v/>
      </c>
      <c r="D8136" s="26"/>
      <c r="E8136" s="265"/>
      <c r="F8136" s="207" t="str">
        <f>IF(ISERROR(IF(VLOOKUP(D8136,Paramètres!$C$17:$H$33,6,0)="oui","illimité",VLOOKUP(D8136,Paramètres!$C$17:$H$33,5,0))),"",IF(VLOOKUP(D8136,Paramètres!$C$17:$H$33,6,0)="oui","illimité",VLOOKUP(D8136,Paramètres!$C$17:$H$33,5,0)))</f>
        <v/>
      </c>
      <c r="G8136" s="269" t="str">
        <f t="shared" ref="G8136:G8199" si="765">IF(ISBLANK(K8136),IF(ISERROR(E8136+F8136),"",E8136+F8136),K8136)</f>
        <v/>
      </c>
      <c r="H8136" s="208"/>
      <c r="I8136" s="53"/>
      <c r="J8136" s="209"/>
      <c r="K8136" s="271"/>
      <c r="L8136" s="37"/>
      <c r="M8136" s="218"/>
      <c r="N8136" s="124"/>
      <c r="O8136" s="211" t="str">
        <f t="shared" ref="O8136:O8199" ca="1" si="766">IF(ISBLANK(E8136),"",IF(TODAY()&gt;G8136,G8136-E8136,TODAY()-E8136))</f>
        <v/>
      </c>
      <c r="P8136" s="212" t="str">
        <f>IF(ISERROR(VLOOKUP(L8136,Paramètres!$A$38:$B$40,2,0)),"",VLOOKUP(L8136,Paramètres!$A$38:$B$40,2,0))</f>
        <v/>
      </c>
      <c r="Q8136" s="211" t="str">
        <f t="shared" ref="Q8136:Q8199" ca="1" si="767">IF(ISERROR(O8136/P8136),"",ROUND(O8136/P8136,0))</f>
        <v/>
      </c>
      <c r="R8136" s="211" t="str">
        <f t="shared" si="763"/>
        <v/>
      </c>
      <c r="S8136" s="213" t="str">
        <f t="shared" ca="1" si="764"/>
        <v/>
      </c>
      <c r="T8136" s="214" t="str">
        <f t="shared" ref="T8136:T8199" ca="1" si="768">IF(ISERROR(S8136-N8136),"",S8136-N8136)</f>
        <v/>
      </c>
    </row>
    <row r="8137" spans="1:20" x14ac:dyDescent="0.25">
      <c r="A8137" s="119" t="s">
        <v>13706</v>
      </c>
      <c r="B8137" s="260"/>
      <c r="C8137" s="264" t="str">
        <f>IF(ISERROR(VLOOKUP(B8137,'Tous les abonnés'!$A$6:$I$5491,2,0)),"",VLOOKUP(B8137,'Tous les abonnés'!$A$6:$I$5491,2,0))</f>
        <v/>
      </c>
      <c r="D8137" s="26"/>
      <c r="E8137" s="265"/>
      <c r="F8137" s="207" t="str">
        <f>IF(ISERROR(IF(VLOOKUP(D8137,Paramètres!$C$17:$H$33,6,0)="oui","illimité",VLOOKUP(D8137,Paramètres!$C$17:$H$33,5,0))),"",IF(VLOOKUP(D8137,Paramètres!$C$17:$H$33,6,0)="oui","illimité",VLOOKUP(D8137,Paramètres!$C$17:$H$33,5,0)))</f>
        <v/>
      </c>
      <c r="G8137" s="269" t="str">
        <f t="shared" si="765"/>
        <v/>
      </c>
      <c r="H8137" s="208"/>
      <c r="I8137" s="53"/>
      <c r="J8137" s="209"/>
      <c r="K8137" s="271"/>
      <c r="L8137" s="37"/>
      <c r="M8137" s="218"/>
      <c r="N8137" s="124"/>
      <c r="O8137" s="211" t="str">
        <f t="shared" ca="1" si="766"/>
        <v/>
      </c>
      <c r="P8137" s="212" t="str">
        <f>IF(ISERROR(VLOOKUP(L8137,Paramètres!$A$38:$B$40,2,0)),"",VLOOKUP(L8137,Paramètres!$A$38:$B$40,2,0))</f>
        <v/>
      </c>
      <c r="Q8137" s="211" t="str">
        <f t="shared" ca="1" si="767"/>
        <v/>
      </c>
      <c r="R8137" s="211" t="str">
        <f t="shared" si="763"/>
        <v/>
      </c>
      <c r="S8137" s="213" t="str">
        <f t="shared" ca="1" si="764"/>
        <v/>
      </c>
      <c r="T8137" s="214" t="str">
        <f t="shared" ca="1" si="768"/>
        <v/>
      </c>
    </row>
    <row r="8138" spans="1:20" x14ac:dyDescent="0.25">
      <c r="A8138" s="119" t="s">
        <v>13707</v>
      </c>
      <c r="B8138" s="260"/>
      <c r="C8138" s="264" t="str">
        <f>IF(ISERROR(VLOOKUP(B8138,'Tous les abonnés'!$A$6:$I$5491,2,0)),"",VLOOKUP(B8138,'Tous les abonnés'!$A$6:$I$5491,2,0))</f>
        <v/>
      </c>
      <c r="D8138" s="26"/>
      <c r="E8138" s="265"/>
      <c r="F8138" s="207" t="str">
        <f>IF(ISERROR(IF(VLOOKUP(D8138,Paramètres!$C$17:$H$33,6,0)="oui","illimité",VLOOKUP(D8138,Paramètres!$C$17:$H$33,5,0))),"",IF(VLOOKUP(D8138,Paramètres!$C$17:$H$33,6,0)="oui","illimité",VLOOKUP(D8138,Paramètres!$C$17:$H$33,5,0)))</f>
        <v/>
      </c>
      <c r="G8138" s="269" t="str">
        <f t="shared" si="765"/>
        <v/>
      </c>
      <c r="H8138" s="208"/>
      <c r="I8138" s="53"/>
      <c r="J8138" s="209"/>
      <c r="K8138" s="271"/>
      <c r="L8138" s="37"/>
      <c r="M8138" s="218"/>
      <c r="N8138" s="124"/>
      <c r="O8138" s="211" t="str">
        <f t="shared" ca="1" si="766"/>
        <v/>
      </c>
      <c r="P8138" s="212" t="str">
        <f>IF(ISERROR(VLOOKUP(L8138,Paramètres!$A$38:$B$40,2,0)),"",VLOOKUP(L8138,Paramètres!$A$38:$B$40,2,0))</f>
        <v/>
      </c>
      <c r="Q8138" s="211" t="str">
        <f t="shared" ca="1" si="767"/>
        <v/>
      </c>
      <c r="R8138" s="211" t="str">
        <f t="shared" si="763"/>
        <v/>
      </c>
      <c r="S8138" s="213" t="str">
        <f t="shared" ca="1" si="764"/>
        <v/>
      </c>
      <c r="T8138" s="214" t="str">
        <f t="shared" ca="1" si="768"/>
        <v/>
      </c>
    </row>
    <row r="8139" spans="1:20" x14ac:dyDescent="0.25">
      <c r="A8139" s="119" t="s">
        <v>13708</v>
      </c>
      <c r="B8139" s="260"/>
      <c r="C8139" s="264" t="str">
        <f>IF(ISERROR(VLOOKUP(B8139,'Tous les abonnés'!$A$6:$I$5491,2,0)),"",VLOOKUP(B8139,'Tous les abonnés'!$A$6:$I$5491,2,0))</f>
        <v/>
      </c>
      <c r="D8139" s="26"/>
      <c r="E8139" s="265"/>
      <c r="F8139" s="207" t="str">
        <f>IF(ISERROR(IF(VLOOKUP(D8139,Paramètres!$C$17:$H$33,6,0)="oui","illimité",VLOOKUP(D8139,Paramètres!$C$17:$H$33,5,0))),"",IF(VLOOKUP(D8139,Paramètres!$C$17:$H$33,6,0)="oui","illimité",VLOOKUP(D8139,Paramètres!$C$17:$H$33,5,0)))</f>
        <v/>
      </c>
      <c r="G8139" s="269" t="str">
        <f t="shared" si="765"/>
        <v/>
      </c>
      <c r="H8139" s="208"/>
      <c r="I8139" s="53"/>
      <c r="J8139" s="209"/>
      <c r="K8139" s="271"/>
      <c r="L8139" s="37"/>
      <c r="M8139" s="218"/>
      <c r="N8139" s="124"/>
      <c r="O8139" s="211" t="str">
        <f t="shared" ca="1" si="766"/>
        <v/>
      </c>
      <c r="P8139" s="212" t="str">
        <f>IF(ISERROR(VLOOKUP(L8139,Paramètres!$A$38:$B$40,2,0)),"",VLOOKUP(L8139,Paramètres!$A$38:$B$40,2,0))</f>
        <v/>
      </c>
      <c r="Q8139" s="211" t="str">
        <f t="shared" ca="1" si="767"/>
        <v/>
      </c>
      <c r="R8139" s="211" t="str">
        <f t="shared" si="763"/>
        <v/>
      </c>
      <c r="S8139" s="213" t="str">
        <f t="shared" ca="1" si="764"/>
        <v/>
      </c>
      <c r="T8139" s="214" t="str">
        <f t="shared" ca="1" si="768"/>
        <v/>
      </c>
    </row>
    <row r="8140" spans="1:20" x14ac:dyDescent="0.25">
      <c r="A8140" s="119" t="s">
        <v>13709</v>
      </c>
      <c r="B8140" s="260"/>
      <c r="C8140" s="264" t="str">
        <f>IF(ISERROR(VLOOKUP(B8140,'Tous les abonnés'!$A$6:$I$5491,2,0)),"",VLOOKUP(B8140,'Tous les abonnés'!$A$6:$I$5491,2,0))</f>
        <v/>
      </c>
      <c r="D8140" s="26"/>
      <c r="E8140" s="265"/>
      <c r="F8140" s="207" t="str">
        <f>IF(ISERROR(IF(VLOOKUP(D8140,Paramètres!$C$17:$H$33,6,0)="oui","illimité",VLOOKUP(D8140,Paramètres!$C$17:$H$33,5,0))),"",IF(VLOOKUP(D8140,Paramètres!$C$17:$H$33,6,0)="oui","illimité",VLOOKUP(D8140,Paramètres!$C$17:$H$33,5,0)))</f>
        <v/>
      </c>
      <c r="G8140" s="269" t="str">
        <f t="shared" si="765"/>
        <v/>
      </c>
      <c r="H8140" s="208"/>
      <c r="I8140" s="53"/>
      <c r="J8140" s="209"/>
      <c r="K8140" s="271"/>
      <c r="L8140" s="37"/>
      <c r="M8140" s="218"/>
      <c r="N8140" s="124"/>
      <c r="O8140" s="211" t="str">
        <f t="shared" ca="1" si="766"/>
        <v/>
      </c>
      <c r="P8140" s="212" t="str">
        <f>IF(ISERROR(VLOOKUP(L8140,Paramètres!$A$38:$B$40,2,0)),"",VLOOKUP(L8140,Paramètres!$A$38:$B$40,2,0))</f>
        <v/>
      </c>
      <c r="Q8140" s="211" t="str">
        <f t="shared" ca="1" si="767"/>
        <v/>
      </c>
      <c r="R8140" s="211" t="str">
        <f t="shared" si="763"/>
        <v/>
      </c>
      <c r="S8140" s="213" t="str">
        <f t="shared" ca="1" si="764"/>
        <v/>
      </c>
      <c r="T8140" s="214" t="str">
        <f t="shared" ca="1" si="768"/>
        <v/>
      </c>
    </row>
    <row r="8141" spans="1:20" x14ac:dyDescent="0.25">
      <c r="A8141" s="119" t="s">
        <v>13710</v>
      </c>
      <c r="B8141" s="260"/>
      <c r="C8141" s="264" t="str">
        <f>IF(ISERROR(VLOOKUP(B8141,'Tous les abonnés'!$A$6:$I$5491,2,0)),"",VLOOKUP(B8141,'Tous les abonnés'!$A$6:$I$5491,2,0))</f>
        <v/>
      </c>
      <c r="D8141" s="26"/>
      <c r="E8141" s="265"/>
      <c r="F8141" s="207" t="str">
        <f>IF(ISERROR(IF(VLOOKUP(D8141,Paramètres!$C$17:$H$33,6,0)="oui","illimité",VLOOKUP(D8141,Paramètres!$C$17:$H$33,5,0))),"",IF(VLOOKUP(D8141,Paramètres!$C$17:$H$33,6,0)="oui","illimité",VLOOKUP(D8141,Paramètres!$C$17:$H$33,5,0)))</f>
        <v/>
      </c>
      <c r="G8141" s="269" t="str">
        <f t="shared" si="765"/>
        <v/>
      </c>
      <c r="H8141" s="208"/>
      <c r="I8141" s="53"/>
      <c r="J8141" s="209"/>
      <c r="K8141" s="271"/>
      <c r="L8141" s="37"/>
      <c r="M8141" s="218"/>
      <c r="N8141" s="124"/>
      <c r="O8141" s="211" t="str">
        <f t="shared" ca="1" si="766"/>
        <v/>
      </c>
      <c r="P8141" s="212" t="str">
        <f>IF(ISERROR(VLOOKUP(L8141,Paramètres!$A$38:$B$40,2,0)),"",VLOOKUP(L8141,Paramètres!$A$38:$B$40,2,0))</f>
        <v/>
      </c>
      <c r="Q8141" s="211" t="str">
        <f t="shared" ca="1" si="767"/>
        <v/>
      </c>
      <c r="R8141" s="211" t="str">
        <f t="shared" si="763"/>
        <v/>
      </c>
      <c r="S8141" s="213" t="str">
        <f t="shared" ca="1" si="764"/>
        <v/>
      </c>
      <c r="T8141" s="214" t="str">
        <f t="shared" ca="1" si="768"/>
        <v/>
      </c>
    </row>
    <row r="8142" spans="1:20" x14ac:dyDescent="0.25">
      <c r="A8142" s="119" t="s">
        <v>13711</v>
      </c>
      <c r="B8142" s="260"/>
      <c r="C8142" s="264" t="str">
        <f>IF(ISERROR(VLOOKUP(B8142,'Tous les abonnés'!$A$6:$I$5491,2,0)),"",VLOOKUP(B8142,'Tous les abonnés'!$A$6:$I$5491,2,0))</f>
        <v/>
      </c>
      <c r="D8142" s="26"/>
      <c r="E8142" s="265"/>
      <c r="F8142" s="207" t="str">
        <f>IF(ISERROR(IF(VLOOKUP(D8142,Paramètres!$C$17:$H$33,6,0)="oui","illimité",VLOOKUP(D8142,Paramètres!$C$17:$H$33,5,0))),"",IF(VLOOKUP(D8142,Paramètres!$C$17:$H$33,6,0)="oui","illimité",VLOOKUP(D8142,Paramètres!$C$17:$H$33,5,0)))</f>
        <v/>
      </c>
      <c r="G8142" s="269" t="str">
        <f t="shared" si="765"/>
        <v/>
      </c>
      <c r="H8142" s="208"/>
      <c r="I8142" s="53"/>
      <c r="J8142" s="209"/>
      <c r="K8142" s="271"/>
      <c r="L8142" s="37"/>
      <c r="M8142" s="218"/>
      <c r="N8142" s="124"/>
      <c r="O8142" s="211" t="str">
        <f t="shared" ca="1" si="766"/>
        <v/>
      </c>
      <c r="P8142" s="212" t="str">
        <f>IF(ISERROR(VLOOKUP(L8142,Paramètres!$A$38:$B$40,2,0)),"",VLOOKUP(L8142,Paramètres!$A$38:$B$40,2,0))</f>
        <v/>
      </c>
      <c r="Q8142" s="211" t="str">
        <f t="shared" ca="1" si="767"/>
        <v/>
      </c>
      <c r="R8142" s="211" t="str">
        <f t="shared" si="763"/>
        <v/>
      </c>
      <c r="S8142" s="213" t="str">
        <f t="shared" ca="1" si="764"/>
        <v/>
      </c>
      <c r="T8142" s="214" t="str">
        <f t="shared" ca="1" si="768"/>
        <v/>
      </c>
    </row>
    <row r="8143" spans="1:20" x14ac:dyDescent="0.25">
      <c r="A8143" s="119" t="s">
        <v>13712</v>
      </c>
      <c r="B8143" s="260"/>
      <c r="C8143" s="264" t="str">
        <f>IF(ISERROR(VLOOKUP(B8143,'Tous les abonnés'!$A$6:$I$5491,2,0)),"",VLOOKUP(B8143,'Tous les abonnés'!$A$6:$I$5491,2,0))</f>
        <v/>
      </c>
      <c r="D8143" s="26"/>
      <c r="E8143" s="265"/>
      <c r="F8143" s="207" t="str">
        <f>IF(ISERROR(IF(VLOOKUP(D8143,Paramètres!$C$17:$H$33,6,0)="oui","illimité",VLOOKUP(D8143,Paramètres!$C$17:$H$33,5,0))),"",IF(VLOOKUP(D8143,Paramètres!$C$17:$H$33,6,0)="oui","illimité",VLOOKUP(D8143,Paramètres!$C$17:$H$33,5,0)))</f>
        <v/>
      </c>
      <c r="G8143" s="269" t="str">
        <f t="shared" si="765"/>
        <v/>
      </c>
      <c r="H8143" s="208"/>
      <c r="I8143" s="53"/>
      <c r="J8143" s="209"/>
      <c r="K8143" s="271"/>
      <c r="L8143" s="37"/>
      <c r="M8143" s="218"/>
      <c r="N8143" s="124"/>
      <c r="O8143" s="211" t="str">
        <f t="shared" ca="1" si="766"/>
        <v/>
      </c>
      <c r="P8143" s="212" t="str">
        <f>IF(ISERROR(VLOOKUP(L8143,Paramètres!$A$38:$B$40,2,0)),"",VLOOKUP(L8143,Paramètres!$A$38:$B$40,2,0))</f>
        <v/>
      </c>
      <c r="Q8143" s="211" t="str">
        <f t="shared" ca="1" si="767"/>
        <v/>
      </c>
      <c r="R8143" s="211" t="str">
        <f t="shared" si="763"/>
        <v/>
      </c>
      <c r="S8143" s="213" t="str">
        <f t="shared" ca="1" si="764"/>
        <v/>
      </c>
      <c r="T8143" s="214" t="str">
        <f t="shared" ca="1" si="768"/>
        <v/>
      </c>
    </row>
    <row r="8144" spans="1:20" x14ac:dyDescent="0.25">
      <c r="A8144" s="119" t="s">
        <v>13713</v>
      </c>
      <c r="B8144" s="260"/>
      <c r="C8144" s="264" t="str">
        <f>IF(ISERROR(VLOOKUP(B8144,'Tous les abonnés'!$A$6:$I$5491,2,0)),"",VLOOKUP(B8144,'Tous les abonnés'!$A$6:$I$5491,2,0))</f>
        <v/>
      </c>
      <c r="D8144" s="26"/>
      <c r="E8144" s="265"/>
      <c r="F8144" s="207" t="str">
        <f>IF(ISERROR(IF(VLOOKUP(D8144,Paramètres!$C$17:$H$33,6,0)="oui","illimité",VLOOKUP(D8144,Paramètres!$C$17:$H$33,5,0))),"",IF(VLOOKUP(D8144,Paramètres!$C$17:$H$33,6,0)="oui","illimité",VLOOKUP(D8144,Paramètres!$C$17:$H$33,5,0)))</f>
        <v/>
      </c>
      <c r="G8144" s="269" t="str">
        <f t="shared" si="765"/>
        <v/>
      </c>
      <c r="H8144" s="208"/>
      <c r="I8144" s="53"/>
      <c r="J8144" s="209"/>
      <c r="K8144" s="271"/>
      <c r="L8144" s="37"/>
      <c r="M8144" s="218"/>
      <c r="N8144" s="124"/>
      <c r="O8144" s="211" t="str">
        <f t="shared" ca="1" si="766"/>
        <v/>
      </c>
      <c r="P8144" s="212" t="str">
        <f>IF(ISERROR(VLOOKUP(L8144,Paramètres!$A$38:$B$40,2,0)),"",VLOOKUP(L8144,Paramètres!$A$38:$B$40,2,0))</f>
        <v/>
      </c>
      <c r="Q8144" s="211" t="str">
        <f t="shared" ca="1" si="767"/>
        <v/>
      </c>
      <c r="R8144" s="211" t="str">
        <f t="shared" si="763"/>
        <v/>
      </c>
      <c r="S8144" s="213" t="str">
        <f t="shared" ca="1" si="764"/>
        <v/>
      </c>
      <c r="T8144" s="214" t="str">
        <f t="shared" ca="1" si="768"/>
        <v/>
      </c>
    </row>
    <row r="8145" spans="1:20" x14ac:dyDescent="0.25">
      <c r="A8145" s="119" t="s">
        <v>13714</v>
      </c>
      <c r="B8145" s="260"/>
      <c r="C8145" s="264" t="str">
        <f>IF(ISERROR(VLOOKUP(B8145,'Tous les abonnés'!$A$6:$I$5491,2,0)),"",VLOOKUP(B8145,'Tous les abonnés'!$A$6:$I$5491,2,0))</f>
        <v/>
      </c>
      <c r="D8145" s="26"/>
      <c r="E8145" s="265"/>
      <c r="F8145" s="207" t="str">
        <f>IF(ISERROR(IF(VLOOKUP(D8145,Paramètres!$C$17:$H$33,6,0)="oui","illimité",VLOOKUP(D8145,Paramètres!$C$17:$H$33,5,0))),"",IF(VLOOKUP(D8145,Paramètres!$C$17:$H$33,6,0)="oui","illimité",VLOOKUP(D8145,Paramètres!$C$17:$H$33,5,0)))</f>
        <v/>
      </c>
      <c r="G8145" s="269" t="str">
        <f t="shared" si="765"/>
        <v/>
      </c>
      <c r="H8145" s="208"/>
      <c r="I8145" s="53"/>
      <c r="J8145" s="209"/>
      <c r="K8145" s="271"/>
      <c r="L8145" s="37"/>
      <c r="M8145" s="218"/>
      <c r="N8145" s="124"/>
      <c r="O8145" s="211" t="str">
        <f t="shared" ca="1" si="766"/>
        <v/>
      </c>
      <c r="P8145" s="212" t="str">
        <f>IF(ISERROR(VLOOKUP(L8145,Paramètres!$A$38:$B$40,2,0)),"",VLOOKUP(L8145,Paramètres!$A$38:$B$40,2,0))</f>
        <v/>
      </c>
      <c r="Q8145" s="211" t="str">
        <f t="shared" ca="1" si="767"/>
        <v/>
      </c>
      <c r="R8145" s="211" t="str">
        <f t="shared" si="763"/>
        <v/>
      </c>
      <c r="S8145" s="213" t="str">
        <f t="shared" ca="1" si="764"/>
        <v/>
      </c>
      <c r="T8145" s="214" t="str">
        <f t="shared" ca="1" si="768"/>
        <v/>
      </c>
    </row>
    <row r="8146" spans="1:20" x14ac:dyDescent="0.25">
      <c r="A8146" s="119" t="s">
        <v>13715</v>
      </c>
      <c r="B8146" s="260"/>
      <c r="C8146" s="264" t="str">
        <f>IF(ISERROR(VLOOKUP(B8146,'Tous les abonnés'!$A$6:$I$5491,2,0)),"",VLOOKUP(B8146,'Tous les abonnés'!$A$6:$I$5491,2,0))</f>
        <v/>
      </c>
      <c r="D8146" s="26"/>
      <c r="E8146" s="265"/>
      <c r="F8146" s="207" t="str">
        <f>IF(ISERROR(IF(VLOOKUP(D8146,Paramètres!$C$17:$H$33,6,0)="oui","illimité",VLOOKUP(D8146,Paramètres!$C$17:$H$33,5,0))),"",IF(VLOOKUP(D8146,Paramètres!$C$17:$H$33,6,0)="oui","illimité",VLOOKUP(D8146,Paramètres!$C$17:$H$33,5,0)))</f>
        <v/>
      </c>
      <c r="G8146" s="269" t="str">
        <f t="shared" si="765"/>
        <v/>
      </c>
      <c r="H8146" s="208"/>
      <c r="I8146" s="53"/>
      <c r="J8146" s="209"/>
      <c r="K8146" s="271"/>
      <c r="L8146" s="37"/>
      <c r="M8146" s="218"/>
      <c r="N8146" s="124"/>
      <c r="O8146" s="211" t="str">
        <f t="shared" ca="1" si="766"/>
        <v/>
      </c>
      <c r="P8146" s="212" t="str">
        <f>IF(ISERROR(VLOOKUP(L8146,Paramètres!$A$38:$B$40,2,0)),"",VLOOKUP(L8146,Paramètres!$A$38:$B$40,2,0))</f>
        <v/>
      </c>
      <c r="Q8146" s="211" t="str">
        <f t="shared" ca="1" si="767"/>
        <v/>
      </c>
      <c r="R8146" s="211" t="str">
        <f t="shared" si="763"/>
        <v/>
      </c>
      <c r="S8146" s="213" t="str">
        <f t="shared" ca="1" si="764"/>
        <v/>
      </c>
      <c r="T8146" s="214" t="str">
        <f t="shared" ca="1" si="768"/>
        <v/>
      </c>
    </row>
    <row r="8147" spans="1:20" x14ac:dyDescent="0.25">
      <c r="A8147" s="119" t="s">
        <v>13716</v>
      </c>
      <c r="B8147" s="260"/>
      <c r="C8147" s="264" t="str">
        <f>IF(ISERROR(VLOOKUP(B8147,'Tous les abonnés'!$A$6:$I$5491,2,0)),"",VLOOKUP(B8147,'Tous les abonnés'!$A$6:$I$5491,2,0))</f>
        <v/>
      </c>
      <c r="D8147" s="26"/>
      <c r="E8147" s="265"/>
      <c r="F8147" s="207" t="str">
        <f>IF(ISERROR(IF(VLOOKUP(D8147,Paramètres!$C$17:$H$33,6,0)="oui","illimité",VLOOKUP(D8147,Paramètres!$C$17:$H$33,5,0))),"",IF(VLOOKUP(D8147,Paramètres!$C$17:$H$33,6,0)="oui","illimité",VLOOKUP(D8147,Paramètres!$C$17:$H$33,5,0)))</f>
        <v/>
      </c>
      <c r="G8147" s="269" t="str">
        <f t="shared" si="765"/>
        <v/>
      </c>
      <c r="H8147" s="208"/>
      <c r="I8147" s="53"/>
      <c r="J8147" s="209"/>
      <c r="K8147" s="271"/>
      <c r="L8147" s="37"/>
      <c r="M8147" s="218"/>
      <c r="N8147" s="124"/>
      <c r="O8147" s="211" t="str">
        <f t="shared" ca="1" si="766"/>
        <v/>
      </c>
      <c r="P8147" s="212" t="str">
        <f>IF(ISERROR(VLOOKUP(L8147,Paramètres!$A$38:$B$40,2,0)),"",VLOOKUP(L8147,Paramètres!$A$38:$B$40,2,0))</f>
        <v/>
      </c>
      <c r="Q8147" s="211" t="str">
        <f t="shared" ca="1" si="767"/>
        <v/>
      </c>
      <c r="R8147" s="211" t="str">
        <f t="shared" si="763"/>
        <v/>
      </c>
      <c r="S8147" s="213" t="str">
        <f t="shared" ca="1" si="764"/>
        <v/>
      </c>
      <c r="T8147" s="214" t="str">
        <f t="shared" ca="1" si="768"/>
        <v/>
      </c>
    </row>
    <row r="8148" spans="1:20" x14ac:dyDescent="0.25">
      <c r="A8148" s="119" t="s">
        <v>13717</v>
      </c>
      <c r="B8148" s="260"/>
      <c r="C8148" s="264" t="str">
        <f>IF(ISERROR(VLOOKUP(B8148,'Tous les abonnés'!$A$6:$I$5491,2,0)),"",VLOOKUP(B8148,'Tous les abonnés'!$A$6:$I$5491,2,0))</f>
        <v/>
      </c>
      <c r="D8148" s="26"/>
      <c r="E8148" s="265"/>
      <c r="F8148" s="207" t="str">
        <f>IF(ISERROR(IF(VLOOKUP(D8148,Paramètres!$C$17:$H$33,6,0)="oui","illimité",VLOOKUP(D8148,Paramètres!$C$17:$H$33,5,0))),"",IF(VLOOKUP(D8148,Paramètres!$C$17:$H$33,6,0)="oui","illimité",VLOOKUP(D8148,Paramètres!$C$17:$H$33,5,0)))</f>
        <v/>
      </c>
      <c r="G8148" s="269" t="str">
        <f t="shared" si="765"/>
        <v/>
      </c>
      <c r="H8148" s="208"/>
      <c r="I8148" s="53"/>
      <c r="J8148" s="209"/>
      <c r="K8148" s="271"/>
      <c r="L8148" s="37"/>
      <c r="M8148" s="218"/>
      <c r="N8148" s="124"/>
      <c r="O8148" s="211" t="str">
        <f t="shared" ca="1" si="766"/>
        <v/>
      </c>
      <c r="P8148" s="212" t="str">
        <f>IF(ISERROR(VLOOKUP(L8148,Paramètres!$A$38:$B$40,2,0)),"",VLOOKUP(L8148,Paramètres!$A$38:$B$40,2,0))</f>
        <v/>
      </c>
      <c r="Q8148" s="211" t="str">
        <f t="shared" ca="1" si="767"/>
        <v/>
      </c>
      <c r="R8148" s="211" t="str">
        <f t="shared" si="763"/>
        <v/>
      </c>
      <c r="S8148" s="213" t="str">
        <f t="shared" ca="1" si="764"/>
        <v/>
      </c>
      <c r="T8148" s="214" t="str">
        <f t="shared" ca="1" si="768"/>
        <v/>
      </c>
    </row>
    <row r="8149" spans="1:20" x14ac:dyDescent="0.25">
      <c r="A8149" s="119" t="s">
        <v>13718</v>
      </c>
      <c r="B8149" s="260"/>
      <c r="C8149" s="264" t="str">
        <f>IF(ISERROR(VLOOKUP(B8149,'Tous les abonnés'!$A$6:$I$5491,2,0)),"",VLOOKUP(B8149,'Tous les abonnés'!$A$6:$I$5491,2,0))</f>
        <v/>
      </c>
      <c r="D8149" s="26"/>
      <c r="E8149" s="265"/>
      <c r="F8149" s="207" t="str">
        <f>IF(ISERROR(IF(VLOOKUP(D8149,Paramètres!$C$17:$H$33,6,0)="oui","illimité",VLOOKUP(D8149,Paramètres!$C$17:$H$33,5,0))),"",IF(VLOOKUP(D8149,Paramètres!$C$17:$H$33,6,0)="oui","illimité",VLOOKUP(D8149,Paramètres!$C$17:$H$33,5,0)))</f>
        <v/>
      </c>
      <c r="G8149" s="269" t="str">
        <f t="shared" si="765"/>
        <v/>
      </c>
      <c r="H8149" s="208"/>
      <c r="I8149" s="53"/>
      <c r="J8149" s="209"/>
      <c r="K8149" s="271"/>
      <c r="L8149" s="37"/>
      <c r="M8149" s="218"/>
      <c r="N8149" s="124"/>
      <c r="O8149" s="211" t="str">
        <f t="shared" ca="1" si="766"/>
        <v/>
      </c>
      <c r="P8149" s="212" t="str">
        <f>IF(ISERROR(VLOOKUP(L8149,Paramètres!$A$38:$B$40,2,0)),"",VLOOKUP(L8149,Paramètres!$A$38:$B$40,2,0))</f>
        <v/>
      </c>
      <c r="Q8149" s="211" t="str">
        <f t="shared" ca="1" si="767"/>
        <v/>
      </c>
      <c r="R8149" s="211" t="str">
        <f t="shared" si="763"/>
        <v/>
      </c>
      <c r="S8149" s="213" t="str">
        <f t="shared" ca="1" si="764"/>
        <v/>
      </c>
      <c r="T8149" s="214" t="str">
        <f t="shared" ca="1" si="768"/>
        <v/>
      </c>
    </row>
    <row r="8150" spans="1:20" x14ac:dyDescent="0.25">
      <c r="A8150" s="119" t="s">
        <v>13719</v>
      </c>
      <c r="B8150" s="260"/>
      <c r="C8150" s="264" t="str">
        <f>IF(ISERROR(VLOOKUP(B8150,'Tous les abonnés'!$A$6:$I$5491,2,0)),"",VLOOKUP(B8150,'Tous les abonnés'!$A$6:$I$5491,2,0))</f>
        <v/>
      </c>
      <c r="D8150" s="26"/>
      <c r="E8150" s="265"/>
      <c r="F8150" s="207" t="str">
        <f>IF(ISERROR(IF(VLOOKUP(D8150,Paramètres!$C$17:$H$33,6,0)="oui","illimité",VLOOKUP(D8150,Paramètres!$C$17:$H$33,5,0))),"",IF(VLOOKUP(D8150,Paramètres!$C$17:$H$33,6,0)="oui","illimité",VLOOKUP(D8150,Paramètres!$C$17:$H$33,5,0)))</f>
        <v/>
      </c>
      <c r="G8150" s="269" t="str">
        <f t="shared" si="765"/>
        <v/>
      </c>
      <c r="H8150" s="208"/>
      <c r="I8150" s="53"/>
      <c r="J8150" s="209"/>
      <c r="K8150" s="271"/>
      <c r="L8150" s="37"/>
      <c r="M8150" s="218"/>
      <c r="N8150" s="124"/>
      <c r="O8150" s="211" t="str">
        <f t="shared" ca="1" si="766"/>
        <v/>
      </c>
      <c r="P8150" s="212" t="str">
        <f>IF(ISERROR(VLOOKUP(L8150,Paramètres!$A$38:$B$40,2,0)),"",VLOOKUP(L8150,Paramètres!$A$38:$B$40,2,0))</f>
        <v/>
      </c>
      <c r="Q8150" s="211" t="str">
        <f t="shared" ca="1" si="767"/>
        <v/>
      </c>
      <c r="R8150" s="211" t="str">
        <f t="shared" si="763"/>
        <v/>
      </c>
      <c r="S8150" s="213" t="str">
        <f t="shared" ca="1" si="764"/>
        <v/>
      </c>
      <c r="T8150" s="214" t="str">
        <f t="shared" ca="1" si="768"/>
        <v/>
      </c>
    </row>
    <row r="8151" spans="1:20" x14ac:dyDescent="0.25">
      <c r="A8151" s="119" t="s">
        <v>13720</v>
      </c>
      <c r="B8151" s="260"/>
      <c r="C8151" s="264" t="str">
        <f>IF(ISERROR(VLOOKUP(B8151,'Tous les abonnés'!$A$6:$I$5491,2,0)),"",VLOOKUP(B8151,'Tous les abonnés'!$A$6:$I$5491,2,0))</f>
        <v/>
      </c>
      <c r="D8151" s="26"/>
      <c r="E8151" s="265"/>
      <c r="F8151" s="207" t="str">
        <f>IF(ISERROR(IF(VLOOKUP(D8151,Paramètres!$C$17:$H$33,6,0)="oui","illimité",VLOOKUP(D8151,Paramètres!$C$17:$H$33,5,0))),"",IF(VLOOKUP(D8151,Paramètres!$C$17:$H$33,6,0)="oui","illimité",VLOOKUP(D8151,Paramètres!$C$17:$H$33,5,0)))</f>
        <v/>
      </c>
      <c r="G8151" s="269" t="str">
        <f t="shared" si="765"/>
        <v/>
      </c>
      <c r="H8151" s="208"/>
      <c r="I8151" s="53"/>
      <c r="J8151" s="209"/>
      <c r="K8151" s="271"/>
      <c r="L8151" s="37"/>
      <c r="M8151" s="218"/>
      <c r="N8151" s="124"/>
      <c r="O8151" s="211" t="str">
        <f t="shared" ca="1" si="766"/>
        <v/>
      </c>
      <c r="P8151" s="212" t="str">
        <f>IF(ISERROR(VLOOKUP(L8151,Paramètres!$A$38:$B$40,2,0)),"",VLOOKUP(L8151,Paramètres!$A$38:$B$40,2,0))</f>
        <v/>
      </c>
      <c r="Q8151" s="211" t="str">
        <f t="shared" ca="1" si="767"/>
        <v/>
      </c>
      <c r="R8151" s="211" t="str">
        <f t="shared" si="763"/>
        <v/>
      </c>
      <c r="S8151" s="213" t="str">
        <f t="shared" ca="1" si="764"/>
        <v/>
      </c>
      <c r="T8151" s="214" t="str">
        <f t="shared" ca="1" si="768"/>
        <v/>
      </c>
    </row>
    <row r="8152" spans="1:20" x14ac:dyDescent="0.25">
      <c r="A8152" s="119" t="s">
        <v>13721</v>
      </c>
      <c r="B8152" s="260"/>
      <c r="C8152" s="264" t="str">
        <f>IF(ISERROR(VLOOKUP(B8152,'Tous les abonnés'!$A$6:$I$5491,2,0)),"",VLOOKUP(B8152,'Tous les abonnés'!$A$6:$I$5491,2,0))</f>
        <v/>
      </c>
      <c r="D8152" s="26"/>
      <c r="E8152" s="265"/>
      <c r="F8152" s="207" t="str">
        <f>IF(ISERROR(IF(VLOOKUP(D8152,Paramètres!$C$17:$H$33,6,0)="oui","illimité",VLOOKUP(D8152,Paramètres!$C$17:$H$33,5,0))),"",IF(VLOOKUP(D8152,Paramètres!$C$17:$H$33,6,0)="oui","illimité",VLOOKUP(D8152,Paramètres!$C$17:$H$33,5,0)))</f>
        <v/>
      </c>
      <c r="G8152" s="269" t="str">
        <f t="shared" si="765"/>
        <v/>
      </c>
      <c r="H8152" s="208"/>
      <c r="I8152" s="53"/>
      <c r="J8152" s="209"/>
      <c r="K8152" s="271"/>
      <c r="L8152" s="37"/>
      <c r="M8152" s="218"/>
      <c r="N8152" s="124"/>
      <c r="O8152" s="211" t="str">
        <f t="shared" ca="1" si="766"/>
        <v/>
      </c>
      <c r="P8152" s="212" t="str">
        <f>IF(ISERROR(VLOOKUP(L8152,Paramètres!$A$38:$B$40,2,0)),"",VLOOKUP(L8152,Paramètres!$A$38:$B$40,2,0))</f>
        <v/>
      </c>
      <c r="Q8152" s="211" t="str">
        <f t="shared" ca="1" si="767"/>
        <v/>
      </c>
      <c r="R8152" s="211" t="str">
        <f t="shared" si="763"/>
        <v/>
      </c>
      <c r="S8152" s="213" t="str">
        <f t="shared" ca="1" si="764"/>
        <v/>
      </c>
      <c r="T8152" s="214" t="str">
        <f t="shared" ca="1" si="768"/>
        <v/>
      </c>
    </row>
    <row r="8153" spans="1:20" x14ac:dyDescent="0.25">
      <c r="A8153" s="119" t="s">
        <v>13722</v>
      </c>
      <c r="B8153" s="260"/>
      <c r="C8153" s="264" t="str">
        <f>IF(ISERROR(VLOOKUP(B8153,'Tous les abonnés'!$A$6:$I$5491,2,0)),"",VLOOKUP(B8153,'Tous les abonnés'!$A$6:$I$5491,2,0))</f>
        <v/>
      </c>
      <c r="D8153" s="26"/>
      <c r="E8153" s="265"/>
      <c r="F8153" s="207" t="str">
        <f>IF(ISERROR(IF(VLOOKUP(D8153,Paramètres!$C$17:$H$33,6,0)="oui","illimité",VLOOKUP(D8153,Paramètres!$C$17:$H$33,5,0))),"",IF(VLOOKUP(D8153,Paramètres!$C$17:$H$33,6,0)="oui","illimité",VLOOKUP(D8153,Paramètres!$C$17:$H$33,5,0)))</f>
        <v/>
      </c>
      <c r="G8153" s="269" t="str">
        <f t="shared" si="765"/>
        <v/>
      </c>
      <c r="H8153" s="208"/>
      <c r="I8153" s="53"/>
      <c r="J8153" s="209"/>
      <c r="K8153" s="271"/>
      <c r="L8153" s="37"/>
      <c r="M8153" s="218"/>
      <c r="N8153" s="124"/>
      <c r="O8153" s="211" t="str">
        <f t="shared" ca="1" si="766"/>
        <v/>
      </c>
      <c r="P8153" s="212" t="str">
        <f>IF(ISERROR(VLOOKUP(L8153,Paramètres!$A$38:$B$40,2,0)),"",VLOOKUP(L8153,Paramètres!$A$38:$B$40,2,0))</f>
        <v/>
      </c>
      <c r="Q8153" s="211" t="str">
        <f t="shared" ca="1" si="767"/>
        <v/>
      </c>
      <c r="R8153" s="211" t="str">
        <f t="shared" si="763"/>
        <v/>
      </c>
      <c r="S8153" s="213" t="str">
        <f t="shared" ca="1" si="764"/>
        <v/>
      </c>
      <c r="T8153" s="214" t="str">
        <f t="shared" ca="1" si="768"/>
        <v/>
      </c>
    </row>
    <row r="8154" spans="1:20" x14ac:dyDescent="0.25">
      <c r="A8154" s="119" t="s">
        <v>13723</v>
      </c>
      <c r="B8154" s="260"/>
      <c r="C8154" s="264" t="str">
        <f>IF(ISERROR(VLOOKUP(B8154,'Tous les abonnés'!$A$6:$I$5491,2,0)),"",VLOOKUP(B8154,'Tous les abonnés'!$A$6:$I$5491,2,0))</f>
        <v/>
      </c>
      <c r="D8154" s="26"/>
      <c r="E8154" s="265"/>
      <c r="F8154" s="207" t="str">
        <f>IF(ISERROR(IF(VLOOKUP(D8154,Paramètres!$C$17:$H$33,6,0)="oui","illimité",VLOOKUP(D8154,Paramètres!$C$17:$H$33,5,0))),"",IF(VLOOKUP(D8154,Paramètres!$C$17:$H$33,6,0)="oui","illimité",VLOOKUP(D8154,Paramètres!$C$17:$H$33,5,0)))</f>
        <v/>
      </c>
      <c r="G8154" s="269" t="str">
        <f t="shared" si="765"/>
        <v/>
      </c>
      <c r="H8154" s="208"/>
      <c r="I8154" s="53"/>
      <c r="J8154" s="209"/>
      <c r="K8154" s="271"/>
      <c r="L8154" s="37"/>
      <c r="M8154" s="218"/>
      <c r="N8154" s="124"/>
      <c r="O8154" s="211" t="str">
        <f t="shared" ca="1" si="766"/>
        <v/>
      </c>
      <c r="P8154" s="212" t="str">
        <f>IF(ISERROR(VLOOKUP(L8154,Paramètres!$A$38:$B$40,2,0)),"",VLOOKUP(L8154,Paramètres!$A$38:$B$40,2,0))</f>
        <v/>
      </c>
      <c r="Q8154" s="211" t="str">
        <f t="shared" ca="1" si="767"/>
        <v/>
      </c>
      <c r="R8154" s="211" t="str">
        <f t="shared" si="763"/>
        <v/>
      </c>
      <c r="S8154" s="213" t="str">
        <f t="shared" ca="1" si="764"/>
        <v/>
      </c>
      <c r="T8154" s="214" t="str">
        <f t="shared" ca="1" si="768"/>
        <v/>
      </c>
    </row>
    <row r="8155" spans="1:20" x14ac:dyDescent="0.25">
      <c r="A8155" s="119" t="s">
        <v>13724</v>
      </c>
      <c r="B8155" s="260"/>
      <c r="C8155" s="264" t="str">
        <f>IF(ISERROR(VLOOKUP(B8155,'Tous les abonnés'!$A$6:$I$5491,2,0)),"",VLOOKUP(B8155,'Tous les abonnés'!$A$6:$I$5491,2,0))</f>
        <v/>
      </c>
      <c r="D8155" s="26"/>
      <c r="E8155" s="265"/>
      <c r="F8155" s="207" t="str">
        <f>IF(ISERROR(IF(VLOOKUP(D8155,Paramètres!$C$17:$H$33,6,0)="oui","illimité",VLOOKUP(D8155,Paramètres!$C$17:$H$33,5,0))),"",IF(VLOOKUP(D8155,Paramètres!$C$17:$H$33,6,0)="oui","illimité",VLOOKUP(D8155,Paramètres!$C$17:$H$33,5,0)))</f>
        <v/>
      </c>
      <c r="G8155" s="269" t="str">
        <f t="shared" si="765"/>
        <v/>
      </c>
      <c r="H8155" s="208"/>
      <c r="I8155" s="53"/>
      <c r="J8155" s="209"/>
      <c r="K8155" s="271"/>
      <c r="L8155" s="37"/>
      <c r="M8155" s="218"/>
      <c r="N8155" s="124"/>
      <c r="O8155" s="211" t="str">
        <f t="shared" ca="1" si="766"/>
        <v/>
      </c>
      <c r="P8155" s="212" t="str">
        <f>IF(ISERROR(VLOOKUP(L8155,Paramètres!$A$38:$B$40,2,0)),"",VLOOKUP(L8155,Paramètres!$A$38:$B$40,2,0))</f>
        <v/>
      </c>
      <c r="Q8155" s="211" t="str">
        <f t="shared" ca="1" si="767"/>
        <v/>
      </c>
      <c r="R8155" s="211" t="str">
        <f t="shared" si="763"/>
        <v/>
      </c>
      <c r="S8155" s="213" t="str">
        <f t="shared" ca="1" si="764"/>
        <v/>
      </c>
      <c r="T8155" s="214" t="str">
        <f t="shared" ca="1" si="768"/>
        <v/>
      </c>
    </row>
    <row r="8156" spans="1:20" x14ac:dyDescent="0.25">
      <c r="A8156" s="119" t="s">
        <v>13725</v>
      </c>
      <c r="B8156" s="260"/>
      <c r="C8156" s="264" t="str">
        <f>IF(ISERROR(VLOOKUP(B8156,'Tous les abonnés'!$A$6:$I$5491,2,0)),"",VLOOKUP(B8156,'Tous les abonnés'!$A$6:$I$5491,2,0))</f>
        <v/>
      </c>
      <c r="D8156" s="26"/>
      <c r="E8156" s="265"/>
      <c r="F8156" s="207" t="str">
        <f>IF(ISERROR(IF(VLOOKUP(D8156,Paramètres!$C$17:$H$33,6,0)="oui","illimité",VLOOKUP(D8156,Paramètres!$C$17:$H$33,5,0))),"",IF(VLOOKUP(D8156,Paramètres!$C$17:$H$33,6,0)="oui","illimité",VLOOKUP(D8156,Paramètres!$C$17:$H$33,5,0)))</f>
        <v/>
      </c>
      <c r="G8156" s="269" t="str">
        <f t="shared" si="765"/>
        <v/>
      </c>
      <c r="H8156" s="208"/>
      <c r="I8156" s="53"/>
      <c r="J8156" s="209"/>
      <c r="K8156" s="271"/>
      <c r="L8156" s="37"/>
      <c r="M8156" s="218"/>
      <c r="N8156" s="124"/>
      <c r="O8156" s="211" t="str">
        <f t="shared" ca="1" si="766"/>
        <v/>
      </c>
      <c r="P8156" s="212" t="str">
        <f>IF(ISERROR(VLOOKUP(L8156,Paramètres!$A$38:$B$40,2,0)),"",VLOOKUP(L8156,Paramètres!$A$38:$B$40,2,0))</f>
        <v/>
      </c>
      <c r="Q8156" s="211" t="str">
        <f t="shared" ca="1" si="767"/>
        <v/>
      </c>
      <c r="R8156" s="211" t="str">
        <f t="shared" si="763"/>
        <v/>
      </c>
      <c r="S8156" s="213" t="str">
        <f t="shared" ca="1" si="764"/>
        <v/>
      </c>
      <c r="T8156" s="214" t="str">
        <f t="shared" ca="1" si="768"/>
        <v/>
      </c>
    </row>
    <row r="8157" spans="1:20" x14ac:dyDescent="0.25">
      <c r="A8157" s="119" t="s">
        <v>13726</v>
      </c>
      <c r="B8157" s="260"/>
      <c r="C8157" s="264" t="str">
        <f>IF(ISERROR(VLOOKUP(B8157,'Tous les abonnés'!$A$6:$I$5491,2,0)),"",VLOOKUP(B8157,'Tous les abonnés'!$A$6:$I$5491,2,0))</f>
        <v/>
      </c>
      <c r="D8157" s="26"/>
      <c r="E8157" s="265"/>
      <c r="F8157" s="207" t="str">
        <f>IF(ISERROR(IF(VLOOKUP(D8157,Paramètres!$C$17:$H$33,6,0)="oui","illimité",VLOOKUP(D8157,Paramètres!$C$17:$H$33,5,0))),"",IF(VLOOKUP(D8157,Paramètres!$C$17:$H$33,6,0)="oui","illimité",VLOOKUP(D8157,Paramètres!$C$17:$H$33,5,0)))</f>
        <v/>
      </c>
      <c r="G8157" s="269" t="str">
        <f t="shared" si="765"/>
        <v/>
      </c>
      <c r="H8157" s="208"/>
      <c r="I8157" s="53"/>
      <c r="J8157" s="209"/>
      <c r="K8157" s="271"/>
      <c r="L8157" s="37"/>
      <c r="M8157" s="218"/>
      <c r="N8157" s="124"/>
      <c r="O8157" s="211" t="str">
        <f t="shared" ca="1" si="766"/>
        <v/>
      </c>
      <c r="P8157" s="212" t="str">
        <f>IF(ISERROR(VLOOKUP(L8157,Paramètres!$A$38:$B$40,2,0)),"",VLOOKUP(L8157,Paramètres!$A$38:$B$40,2,0))</f>
        <v/>
      </c>
      <c r="Q8157" s="211" t="str">
        <f t="shared" ca="1" si="767"/>
        <v/>
      </c>
      <c r="R8157" s="211" t="str">
        <f t="shared" si="763"/>
        <v/>
      </c>
      <c r="S8157" s="213" t="str">
        <f t="shared" ca="1" si="764"/>
        <v/>
      </c>
      <c r="T8157" s="214" t="str">
        <f t="shared" ca="1" si="768"/>
        <v/>
      </c>
    </row>
    <row r="8158" spans="1:20" x14ac:dyDescent="0.25">
      <c r="A8158" s="119" t="s">
        <v>13727</v>
      </c>
      <c r="B8158" s="260"/>
      <c r="C8158" s="264" t="str">
        <f>IF(ISERROR(VLOOKUP(B8158,'Tous les abonnés'!$A$6:$I$5491,2,0)),"",VLOOKUP(B8158,'Tous les abonnés'!$A$6:$I$5491,2,0))</f>
        <v/>
      </c>
      <c r="D8158" s="26"/>
      <c r="E8158" s="265"/>
      <c r="F8158" s="207" t="str">
        <f>IF(ISERROR(IF(VLOOKUP(D8158,Paramètres!$C$17:$H$33,6,0)="oui","illimité",VLOOKUP(D8158,Paramètres!$C$17:$H$33,5,0))),"",IF(VLOOKUP(D8158,Paramètres!$C$17:$H$33,6,0)="oui","illimité",VLOOKUP(D8158,Paramètres!$C$17:$H$33,5,0)))</f>
        <v/>
      </c>
      <c r="G8158" s="269" t="str">
        <f t="shared" si="765"/>
        <v/>
      </c>
      <c r="H8158" s="208"/>
      <c r="I8158" s="53"/>
      <c r="J8158" s="209"/>
      <c r="K8158" s="271"/>
      <c r="L8158" s="37"/>
      <c r="M8158" s="218"/>
      <c r="N8158" s="124"/>
      <c r="O8158" s="211" t="str">
        <f t="shared" ca="1" si="766"/>
        <v/>
      </c>
      <c r="P8158" s="212" t="str">
        <f>IF(ISERROR(VLOOKUP(L8158,Paramètres!$A$38:$B$40,2,0)),"",VLOOKUP(L8158,Paramètres!$A$38:$B$40,2,0))</f>
        <v/>
      </c>
      <c r="Q8158" s="211" t="str">
        <f t="shared" ca="1" si="767"/>
        <v/>
      </c>
      <c r="R8158" s="211" t="str">
        <f t="shared" si="763"/>
        <v/>
      </c>
      <c r="S8158" s="213" t="str">
        <f t="shared" ca="1" si="764"/>
        <v/>
      </c>
      <c r="T8158" s="214" t="str">
        <f t="shared" ca="1" si="768"/>
        <v/>
      </c>
    </row>
    <row r="8159" spans="1:20" x14ac:dyDescent="0.25">
      <c r="A8159" s="119" t="s">
        <v>13728</v>
      </c>
      <c r="B8159" s="260"/>
      <c r="C8159" s="264" t="str">
        <f>IF(ISERROR(VLOOKUP(B8159,'Tous les abonnés'!$A$6:$I$5491,2,0)),"",VLOOKUP(B8159,'Tous les abonnés'!$A$6:$I$5491,2,0))</f>
        <v/>
      </c>
      <c r="D8159" s="26"/>
      <c r="E8159" s="265"/>
      <c r="F8159" s="207" t="str">
        <f>IF(ISERROR(IF(VLOOKUP(D8159,Paramètres!$C$17:$H$33,6,0)="oui","illimité",VLOOKUP(D8159,Paramètres!$C$17:$H$33,5,0))),"",IF(VLOOKUP(D8159,Paramètres!$C$17:$H$33,6,0)="oui","illimité",VLOOKUP(D8159,Paramètres!$C$17:$H$33,5,0)))</f>
        <v/>
      </c>
      <c r="G8159" s="269" t="str">
        <f t="shared" si="765"/>
        <v/>
      </c>
      <c r="H8159" s="208"/>
      <c r="I8159" s="53"/>
      <c r="J8159" s="209"/>
      <c r="K8159" s="271"/>
      <c r="L8159" s="37"/>
      <c r="M8159" s="218"/>
      <c r="N8159" s="124"/>
      <c r="O8159" s="211" t="str">
        <f t="shared" ca="1" si="766"/>
        <v/>
      </c>
      <c r="P8159" s="212" t="str">
        <f>IF(ISERROR(VLOOKUP(L8159,Paramètres!$A$38:$B$40,2,0)),"",VLOOKUP(L8159,Paramètres!$A$38:$B$40,2,0))</f>
        <v/>
      </c>
      <c r="Q8159" s="211" t="str">
        <f t="shared" ca="1" si="767"/>
        <v/>
      </c>
      <c r="R8159" s="211" t="str">
        <f t="shared" si="763"/>
        <v/>
      </c>
      <c r="S8159" s="213" t="str">
        <f t="shared" ca="1" si="764"/>
        <v/>
      </c>
      <c r="T8159" s="214" t="str">
        <f t="shared" ca="1" si="768"/>
        <v/>
      </c>
    </row>
    <row r="8160" spans="1:20" x14ac:dyDescent="0.25">
      <c r="A8160" s="119" t="s">
        <v>13729</v>
      </c>
      <c r="B8160" s="260"/>
      <c r="C8160" s="264" t="str">
        <f>IF(ISERROR(VLOOKUP(B8160,'Tous les abonnés'!$A$6:$I$5491,2,0)),"",VLOOKUP(B8160,'Tous les abonnés'!$A$6:$I$5491,2,0))</f>
        <v/>
      </c>
      <c r="D8160" s="26"/>
      <c r="E8160" s="265"/>
      <c r="F8160" s="207" t="str">
        <f>IF(ISERROR(IF(VLOOKUP(D8160,Paramètres!$C$17:$H$33,6,0)="oui","illimité",VLOOKUP(D8160,Paramètres!$C$17:$H$33,5,0))),"",IF(VLOOKUP(D8160,Paramètres!$C$17:$H$33,6,0)="oui","illimité",VLOOKUP(D8160,Paramètres!$C$17:$H$33,5,0)))</f>
        <v/>
      </c>
      <c r="G8160" s="269" t="str">
        <f t="shared" si="765"/>
        <v/>
      </c>
      <c r="H8160" s="208"/>
      <c r="I8160" s="53"/>
      <c r="J8160" s="209"/>
      <c r="K8160" s="271"/>
      <c r="L8160" s="37"/>
      <c r="M8160" s="218"/>
      <c r="N8160" s="124"/>
      <c r="O8160" s="211" t="str">
        <f t="shared" ca="1" si="766"/>
        <v/>
      </c>
      <c r="P8160" s="212" t="str">
        <f>IF(ISERROR(VLOOKUP(L8160,Paramètres!$A$38:$B$40,2,0)),"",VLOOKUP(L8160,Paramètres!$A$38:$B$40,2,0))</f>
        <v/>
      </c>
      <c r="Q8160" s="211" t="str">
        <f t="shared" ca="1" si="767"/>
        <v/>
      </c>
      <c r="R8160" s="211" t="str">
        <f t="shared" si="763"/>
        <v/>
      </c>
      <c r="S8160" s="213" t="str">
        <f t="shared" ca="1" si="764"/>
        <v/>
      </c>
      <c r="T8160" s="214" t="str">
        <f t="shared" ca="1" si="768"/>
        <v/>
      </c>
    </row>
    <row r="8161" spans="1:20" x14ac:dyDescent="0.25">
      <c r="A8161" s="119" t="s">
        <v>13730</v>
      </c>
      <c r="B8161" s="260"/>
      <c r="C8161" s="264" t="str">
        <f>IF(ISERROR(VLOOKUP(B8161,'Tous les abonnés'!$A$6:$I$5491,2,0)),"",VLOOKUP(B8161,'Tous les abonnés'!$A$6:$I$5491,2,0))</f>
        <v/>
      </c>
      <c r="D8161" s="26"/>
      <c r="E8161" s="265"/>
      <c r="F8161" s="207" t="str">
        <f>IF(ISERROR(IF(VLOOKUP(D8161,Paramètres!$C$17:$H$33,6,0)="oui","illimité",VLOOKUP(D8161,Paramètres!$C$17:$H$33,5,0))),"",IF(VLOOKUP(D8161,Paramètres!$C$17:$H$33,6,0)="oui","illimité",VLOOKUP(D8161,Paramètres!$C$17:$H$33,5,0)))</f>
        <v/>
      </c>
      <c r="G8161" s="269" t="str">
        <f t="shared" si="765"/>
        <v/>
      </c>
      <c r="H8161" s="208"/>
      <c r="I8161" s="53"/>
      <c r="J8161" s="209"/>
      <c r="K8161" s="271"/>
      <c r="L8161" s="37"/>
      <c r="M8161" s="218"/>
      <c r="N8161" s="124"/>
      <c r="O8161" s="211" t="str">
        <f t="shared" ca="1" si="766"/>
        <v/>
      </c>
      <c r="P8161" s="212" t="str">
        <f>IF(ISERROR(VLOOKUP(L8161,Paramètres!$A$38:$B$40,2,0)),"",VLOOKUP(L8161,Paramètres!$A$38:$B$40,2,0))</f>
        <v/>
      </c>
      <c r="Q8161" s="211" t="str">
        <f t="shared" ca="1" si="767"/>
        <v/>
      </c>
      <c r="R8161" s="211" t="str">
        <f t="shared" si="763"/>
        <v/>
      </c>
      <c r="S8161" s="213" t="str">
        <f t="shared" ca="1" si="764"/>
        <v/>
      </c>
      <c r="T8161" s="214" t="str">
        <f t="shared" ca="1" si="768"/>
        <v/>
      </c>
    </row>
    <row r="8162" spans="1:20" x14ac:dyDescent="0.25">
      <c r="A8162" s="119" t="s">
        <v>13731</v>
      </c>
      <c r="B8162" s="260"/>
      <c r="C8162" s="264" t="str">
        <f>IF(ISERROR(VLOOKUP(B8162,'Tous les abonnés'!$A$6:$I$5491,2,0)),"",VLOOKUP(B8162,'Tous les abonnés'!$A$6:$I$5491,2,0))</f>
        <v/>
      </c>
      <c r="D8162" s="26"/>
      <c r="E8162" s="265"/>
      <c r="F8162" s="207" t="str">
        <f>IF(ISERROR(IF(VLOOKUP(D8162,Paramètres!$C$17:$H$33,6,0)="oui","illimité",VLOOKUP(D8162,Paramètres!$C$17:$H$33,5,0))),"",IF(VLOOKUP(D8162,Paramètres!$C$17:$H$33,6,0)="oui","illimité",VLOOKUP(D8162,Paramètres!$C$17:$H$33,5,0)))</f>
        <v/>
      </c>
      <c r="G8162" s="269" t="str">
        <f t="shared" si="765"/>
        <v/>
      </c>
      <c r="H8162" s="208"/>
      <c r="I8162" s="53"/>
      <c r="J8162" s="209"/>
      <c r="K8162" s="271"/>
      <c r="L8162" s="37"/>
      <c r="M8162" s="218"/>
      <c r="N8162" s="124"/>
      <c r="O8162" s="211" t="str">
        <f t="shared" ca="1" si="766"/>
        <v/>
      </c>
      <c r="P8162" s="212" t="str">
        <f>IF(ISERROR(VLOOKUP(L8162,Paramètres!$A$38:$B$40,2,0)),"",VLOOKUP(L8162,Paramètres!$A$38:$B$40,2,0))</f>
        <v/>
      </c>
      <c r="Q8162" s="211" t="str">
        <f t="shared" ca="1" si="767"/>
        <v/>
      </c>
      <c r="R8162" s="211" t="str">
        <f t="shared" si="763"/>
        <v/>
      </c>
      <c r="S8162" s="213" t="str">
        <f t="shared" ca="1" si="764"/>
        <v/>
      </c>
      <c r="T8162" s="214" t="str">
        <f t="shared" ca="1" si="768"/>
        <v/>
      </c>
    </row>
    <row r="8163" spans="1:20" x14ac:dyDescent="0.25">
      <c r="A8163" s="119" t="s">
        <v>13732</v>
      </c>
      <c r="B8163" s="260"/>
      <c r="C8163" s="264" t="str">
        <f>IF(ISERROR(VLOOKUP(B8163,'Tous les abonnés'!$A$6:$I$5491,2,0)),"",VLOOKUP(B8163,'Tous les abonnés'!$A$6:$I$5491,2,0))</f>
        <v/>
      </c>
      <c r="D8163" s="26"/>
      <c r="E8163" s="265"/>
      <c r="F8163" s="207" t="str">
        <f>IF(ISERROR(IF(VLOOKUP(D8163,Paramètres!$C$17:$H$33,6,0)="oui","illimité",VLOOKUP(D8163,Paramètres!$C$17:$H$33,5,0))),"",IF(VLOOKUP(D8163,Paramètres!$C$17:$H$33,6,0)="oui","illimité",VLOOKUP(D8163,Paramètres!$C$17:$H$33,5,0)))</f>
        <v/>
      </c>
      <c r="G8163" s="269" t="str">
        <f t="shared" si="765"/>
        <v/>
      </c>
      <c r="H8163" s="208"/>
      <c r="I8163" s="53"/>
      <c r="J8163" s="209"/>
      <c r="K8163" s="271"/>
      <c r="L8163" s="37"/>
      <c r="M8163" s="218"/>
      <c r="N8163" s="124"/>
      <c r="O8163" s="211" t="str">
        <f t="shared" ca="1" si="766"/>
        <v/>
      </c>
      <c r="P8163" s="212" t="str">
        <f>IF(ISERROR(VLOOKUP(L8163,Paramètres!$A$38:$B$40,2,0)),"",VLOOKUP(L8163,Paramètres!$A$38:$B$40,2,0))</f>
        <v/>
      </c>
      <c r="Q8163" s="211" t="str">
        <f t="shared" ca="1" si="767"/>
        <v/>
      </c>
      <c r="R8163" s="211" t="str">
        <f t="shared" si="763"/>
        <v/>
      </c>
      <c r="S8163" s="213" t="str">
        <f t="shared" ca="1" si="764"/>
        <v/>
      </c>
      <c r="T8163" s="214" t="str">
        <f t="shared" ca="1" si="768"/>
        <v/>
      </c>
    </row>
    <row r="8164" spans="1:20" x14ac:dyDescent="0.25">
      <c r="A8164" s="119" t="s">
        <v>13733</v>
      </c>
      <c r="B8164" s="260"/>
      <c r="C8164" s="264" t="str">
        <f>IF(ISERROR(VLOOKUP(B8164,'Tous les abonnés'!$A$6:$I$5491,2,0)),"",VLOOKUP(B8164,'Tous les abonnés'!$A$6:$I$5491,2,0))</f>
        <v/>
      </c>
      <c r="D8164" s="26"/>
      <c r="E8164" s="265"/>
      <c r="F8164" s="207" t="str">
        <f>IF(ISERROR(IF(VLOOKUP(D8164,Paramètres!$C$17:$H$33,6,0)="oui","illimité",VLOOKUP(D8164,Paramètres!$C$17:$H$33,5,0))),"",IF(VLOOKUP(D8164,Paramètres!$C$17:$H$33,6,0)="oui","illimité",VLOOKUP(D8164,Paramètres!$C$17:$H$33,5,0)))</f>
        <v/>
      </c>
      <c r="G8164" s="269" t="str">
        <f t="shared" si="765"/>
        <v/>
      </c>
      <c r="H8164" s="208"/>
      <c r="I8164" s="53"/>
      <c r="J8164" s="209"/>
      <c r="K8164" s="271"/>
      <c r="L8164" s="37"/>
      <c r="M8164" s="218"/>
      <c r="N8164" s="124"/>
      <c r="O8164" s="211" t="str">
        <f t="shared" ca="1" si="766"/>
        <v/>
      </c>
      <c r="P8164" s="212" t="str">
        <f>IF(ISERROR(VLOOKUP(L8164,Paramètres!$A$38:$B$40,2,0)),"",VLOOKUP(L8164,Paramètres!$A$38:$B$40,2,0))</f>
        <v/>
      </c>
      <c r="Q8164" s="211" t="str">
        <f t="shared" ca="1" si="767"/>
        <v/>
      </c>
      <c r="R8164" s="211" t="str">
        <f t="shared" si="763"/>
        <v/>
      </c>
      <c r="S8164" s="213" t="str">
        <f t="shared" ca="1" si="764"/>
        <v/>
      </c>
      <c r="T8164" s="214" t="str">
        <f t="shared" ca="1" si="768"/>
        <v/>
      </c>
    </row>
    <row r="8165" spans="1:20" x14ac:dyDescent="0.25">
      <c r="A8165" s="119" t="s">
        <v>13734</v>
      </c>
      <c r="B8165" s="260"/>
      <c r="C8165" s="264" t="str">
        <f>IF(ISERROR(VLOOKUP(B8165,'Tous les abonnés'!$A$6:$I$5491,2,0)),"",VLOOKUP(B8165,'Tous les abonnés'!$A$6:$I$5491,2,0))</f>
        <v/>
      </c>
      <c r="D8165" s="26"/>
      <c r="E8165" s="265"/>
      <c r="F8165" s="207" t="str">
        <f>IF(ISERROR(IF(VLOOKUP(D8165,Paramètres!$C$17:$H$33,6,0)="oui","illimité",VLOOKUP(D8165,Paramètres!$C$17:$H$33,5,0))),"",IF(VLOOKUP(D8165,Paramètres!$C$17:$H$33,6,0)="oui","illimité",VLOOKUP(D8165,Paramètres!$C$17:$H$33,5,0)))</f>
        <v/>
      </c>
      <c r="G8165" s="269" t="str">
        <f t="shared" si="765"/>
        <v/>
      </c>
      <c r="H8165" s="208"/>
      <c r="I8165" s="53"/>
      <c r="J8165" s="209"/>
      <c r="K8165" s="271"/>
      <c r="L8165" s="37"/>
      <c r="M8165" s="218"/>
      <c r="N8165" s="124"/>
      <c r="O8165" s="211" t="str">
        <f t="shared" ca="1" si="766"/>
        <v/>
      </c>
      <c r="P8165" s="212" t="str">
        <f>IF(ISERROR(VLOOKUP(L8165,Paramètres!$A$38:$B$40,2,0)),"",VLOOKUP(L8165,Paramètres!$A$38:$B$40,2,0))</f>
        <v/>
      </c>
      <c r="Q8165" s="211" t="str">
        <f t="shared" ca="1" si="767"/>
        <v/>
      </c>
      <c r="R8165" s="211" t="str">
        <f t="shared" si="763"/>
        <v/>
      </c>
      <c r="S8165" s="213" t="str">
        <f t="shared" ca="1" si="764"/>
        <v/>
      </c>
      <c r="T8165" s="214" t="str">
        <f t="shared" ca="1" si="768"/>
        <v/>
      </c>
    </row>
    <row r="8166" spans="1:20" x14ac:dyDescent="0.25">
      <c r="A8166" s="119" t="s">
        <v>13735</v>
      </c>
      <c r="B8166" s="260"/>
      <c r="C8166" s="264" t="str">
        <f>IF(ISERROR(VLOOKUP(B8166,'Tous les abonnés'!$A$6:$I$5491,2,0)),"",VLOOKUP(B8166,'Tous les abonnés'!$A$6:$I$5491,2,0))</f>
        <v/>
      </c>
      <c r="D8166" s="26"/>
      <c r="E8166" s="265"/>
      <c r="F8166" s="207" t="str">
        <f>IF(ISERROR(IF(VLOOKUP(D8166,Paramètres!$C$17:$H$33,6,0)="oui","illimité",VLOOKUP(D8166,Paramètres!$C$17:$H$33,5,0))),"",IF(VLOOKUP(D8166,Paramètres!$C$17:$H$33,6,0)="oui","illimité",VLOOKUP(D8166,Paramètres!$C$17:$H$33,5,0)))</f>
        <v/>
      </c>
      <c r="G8166" s="269" t="str">
        <f t="shared" si="765"/>
        <v/>
      </c>
      <c r="H8166" s="208"/>
      <c r="I8166" s="53"/>
      <c r="J8166" s="209"/>
      <c r="K8166" s="271"/>
      <c r="L8166" s="37"/>
      <c r="M8166" s="218"/>
      <c r="N8166" s="124"/>
      <c r="O8166" s="211" t="str">
        <f t="shared" ca="1" si="766"/>
        <v/>
      </c>
      <c r="P8166" s="212" t="str">
        <f>IF(ISERROR(VLOOKUP(L8166,Paramètres!$A$38:$B$40,2,0)),"",VLOOKUP(L8166,Paramètres!$A$38:$B$40,2,0))</f>
        <v/>
      </c>
      <c r="Q8166" s="211" t="str">
        <f t="shared" ca="1" si="767"/>
        <v/>
      </c>
      <c r="R8166" s="211" t="str">
        <f t="shared" si="763"/>
        <v/>
      </c>
      <c r="S8166" s="213" t="str">
        <f t="shared" ca="1" si="764"/>
        <v/>
      </c>
      <c r="T8166" s="214" t="str">
        <f t="shared" ca="1" si="768"/>
        <v/>
      </c>
    </row>
    <row r="8167" spans="1:20" x14ac:dyDescent="0.25">
      <c r="A8167" s="119" t="s">
        <v>13736</v>
      </c>
      <c r="B8167" s="260"/>
      <c r="C8167" s="264" t="str">
        <f>IF(ISERROR(VLOOKUP(B8167,'Tous les abonnés'!$A$6:$I$5491,2,0)),"",VLOOKUP(B8167,'Tous les abonnés'!$A$6:$I$5491,2,0))</f>
        <v/>
      </c>
      <c r="D8167" s="26"/>
      <c r="E8167" s="265"/>
      <c r="F8167" s="207" t="str">
        <f>IF(ISERROR(IF(VLOOKUP(D8167,Paramètres!$C$17:$H$33,6,0)="oui","illimité",VLOOKUP(D8167,Paramètres!$C$17:$H$33,5,0))),"",IF(VLOOKUP(D8167,Paramètres!$C$17:$H$33,6,0)="oui","illimité",VLOOKUP(D8167,Paramètres!$C$17:$H$33,5,0)))</f>
        <v/>
      </c>
      <c r="G8167" s="269" t="str">
        <f t="shared" si="765"/>
        <v/>
      </c>
      <c r="H8167" s="208"/>
      <c r="I8167" s="53"/>
      <c r="J8167" s="209"/>
      <c r="K8167" s="271"/>
      <c r="L8167" s="37"/>
      <c r="M8167" s="218"/>
      <c r="N8167" s="124"/>
      <c r="O8167" s="211" t="str">
        <f t="shared" ca="1" si="766"/>
        <v/>
      </c>
      <c r="P8167" s="212" t="str">
        <f>IF(ISERROR(VLOOKUP(L8167,Paramètres!$A$38:$B$40,2,0)),"",VLOOKUP(L8167,Paramètres!$A$38:$B$40,2,0))</f>
        <v/>
      </c>
      <c r="Q8167" s="211" t="str">
        <f t="shared" ca="1" si="767"/>
        <v/>
      </c>
      <c r="R8167" s="211" t="str">
        <f t="shared" si="763"/>
        <v/>
      </c>
      <c r="S8167" s="213" t="str">
        <f t="shared" ca="1" si="764"/>
        <v/>
      </c>
      <c r="T8167" s="214" t="str">
        <f t="shared" ca="1" si="768"/>
        <v/>
      </c>
    </row>
    <row r="8168" spans="1:20" x14ac:dyDescent="0.25">
      <c r="A8168" s="119" t="s">
        <v>13737</v>
      </c>
      <c r="B8168" s="260"/>
      <c r="C8168" s="264" t="str">
        <f>IF(ISERROR(VLOOKUP(B8168,'Tous les abonnés'!$A$6:$I$5491,2,0)),"",VLOOKUP(B8168,'Tous les abonnés'!$A$6:$I$5491,2,0))</f>
        <v/>
      </c>
      <c r="D8168" s="26"/>
      <c r="E8168" s="265"/>
      <c r="F8168" s="207" t="str">
        <f>IF(ISERROR(IF(VLOOKUP(D8168,Paramètres!$C$17:$H$33,6,0)="oui","illimité",VLOOKUP(D8168,Paramètres!$C$17:$H$33,5,0))),"",IF(VLOOKUP(D8168,Paramètres!$C$17:$H$33,6,0)="oui","illimité",VLOOKUP(D8168,Paramètres!$C$17:$H$33,5,0)))</f>
        <v/>
      </c>
      <c r="G8168" s="269" t="str">
        <f t="shared" si="765"/>
        <v/>
      </c>
      <c r="H8168" s="208"/>
      <c r="I8168" s="53"/>
      <c r="J8168" s="209"/>
      <c r="K8168" s="271"/>
      <c r="L8168" s="37"/>
      <c r="M8168" s="218"/>
      <c r="N8168" s="124"/>
      <c r="O8168" s="211" t="str">
        <f t="shared" ca="1" si="766"/>
        <v/>
      </c>
      <c r="P8168" s="212" t="str">
        <f>IF(ISERROR(VLOOKUP(L8168,Paramètres!$A$38:$B$40,2,0)),"",VLOOKUP(L8168,Paramètres!$A$38:$B$40,2,0))</f>
        <v/>
      </c>
      <c r="Q8168" s="211" t="str">
        <f t="shared" ca="1" si="767"/>
        <v/>
      </c>
      <c r="R8168" s="211" t="str">
        <f t="shared" si="763"/>
        <v/>
      </c>
      <c r="S8168" s="213" t="str">
        <f t="shared" ca="1" si="764"/>
        <v/>
      </c>
      <c r="T8168" s="214" t="str">
        <f t="shared" ca="1" si="768"/>
        <v/>
      </c>
    </row>
    <row r="8169" spans="1:20" x14ac:dyDescent="0.25">
      <c r="A8169" s="119" t="s">
        <v>13738</v>
      </c>
      <c r="B8169" s="260"/>
      <c r="C8169" s="264" t="str">
        <f>IF(ISERROR(VLOOKUP(B8169,'Tous les abonnés'!$A$6:$I$5491,2,0)),"",VLOOKUP(B8169,'Tous les abonnés'!$A$6:$I$5491,2,0))</f>
        <v/>
      </c>
      <c r="D8169" s="26"/>
      <c r="E8169" s="265"/>
      <c r="F8169" s="207" t="str">
        <f>IF(ISERROR(IF(VLOOKUP(D8169,Paramètres!$C$17:$H$33,6,0)="oui","illimité",VLOOKUP(D8169,Paramètres!$C$17:$H$33,5,0))),"",IF(VLOOKUP(D8169,Paramètres!$C$17:$H$33,6,0)="oui","illimité",VLOOKUP(D8169,Paramètres!$C$17:$H$33,5,0)))</f>
        <v/>
      </c>
      <c r="G8169" s="269" t="str">
        <f t="shared" si="765"/>
        <v/>
      </c>
      <c r="H8169" s="208"/>
      <c r="I8169" s="53"/>
      <c r="J8169" s="209"/>
      <c r="K8169" s="271"/>
      <c r="L8169" s="37"/>
      <c r="M8169" s="218"/>
      <c r="N8169" s="124"/>
      <c r="O8169" s="211" t="str">
        <f t="shared" ca="1" si="766"/>
        <v/>
      </c>
      <c r="P8169" s="212" t="str">
        <f>IF(ISERROR(VLOOKUP(L8169,Paramètres!$A$38:$B$40,2,0)),"",VLOOKUP(L8169,Paramètres!$A$38:$B$40,2,0))</f>
        <v/>
      </c>
      <c r="Q8169" s="211" t="str">
        <f t="shared" ca="1" si="767"/>
        <v/>
      </c>
      <c r="R8169" s="211" t="str">
        <f t="shared" si="763"/>
        <v/>
      </c>
      <c r="S8169" s="213" t="str">
        <f t="shared" ca="1" si="764"/>
        <v/>
      </c>
      <c r="T8169" s="214" t="str">
        <f t="shared" ca="1" si="768"/>
        <v/>
      </c>
    </row>
    <row r="8170" spans="1:20" x14ac:dyDescent="0.25">
      <c r="A8170" s="119" t="s">
        <v>13739</v>
      </c>
      <c r="B8170" s="260"/>
      <c r="C8170" s="264" t="str">
        <f>IF(ISERROR(VLOOKUP(B8170,'Tous les abonnés'!$A$6:$I$5491,2,0)),"",VLOOKUP(B8170,'Tous les abonnés'!$A$6:$I$5491,2,0))</f>
        <v/>
      </c>
      <c r="D8170" s="26"/>
      <c r="E8170" s="265"/>
      <c r="F8170" s="207" t="str">
        <f>IF(ISERROR(IF(VLOOKUP(D8170,Paramètres!$C$17:$H$33,6,0)="oui","illimité",VLOOKUP(D8170,Paramètres!$C$17:$H$33,5,0))),"",IF(VLOOKUP(D8170,Paramètres!$C$17:$H$33,6,0)="oui","illimité",VLOOKUP(D8170,Paramètres!$C$17:$H$33,5,0)))</f>
        <v/>
      </c>
      <c r="G8170" s="269" t="str">
        <f t="shared" si="765"/>
        <v/>
      </c>
      <c r="H8170" s="208"/>
      <c r="I8170" s="53"/>
      <c r="J8170" s="209"/>
      <c r="K8170" s="271"/>
      <c r="L8170" s="37"/>
      <c r="M8170" s="218"/>
      <c r="N8170" s="124"/>
      <c r="O8170" s="211" t="str">
        <f t="shared" ca="1" si="766"/>
        <v/>
      </c>
      <c r="P8170" s="212" t="str">
        <f>IF(ISERROR(VLOOKUP(L8170,Paramètres!$A$38:$B$40,2,0)),"",VLOOKUP(L8170,Paramètres!$A$38:$B$40,2,0))</f>
        <v/>
      </c>
      <c r="Q8170" s="211" t="str">
        <f t="shared" ca="1" si="767"/>
        <v/>
      </c>
      <c r="R8170" s="211" t="str">
        <f t="shared" si="763"/>
        <v/>
      </c>
      <c r="S8170" s="213" t="str">
        <f t="shared" ca="1" si="764"/>
        <v/>
      </c>
      <c r="T8170" s="214" t="str">
        <f t="shared" ca="1" si="768"/>
        <v/>
      </c>
    </row>
    <row r="8171" spans="1:20" x14ac:dyDescent="0.25">
      <c r="A8171" s="119" t="s">
        <v>13740</v>
      </c>
      <c r="B8171" s="260"/>
      <c r="C8171" s="264" t="str">
        <f>IF(ISERROR(VLOOKUP(B8171,'Tous les abonnés'!$A$6:$I$5491,2,0)),"",VLOOKUP(B8171,'Tous les abonnés'!$A$6:$I$5491,2,0))</f>
        <v/>
      </c>
      <c r="D8171" s="26"/>
      <c r="E8171" s="265"/>
      <c r="F8171" s="207" t="str">
        <f>IF(ISERROR(IF(VLOOKUP(D8171,Paramètres!$C$17:$H$33,6,0)="oui","illimité",VLOOKUP(D8171,Paramètres!$C$17:$H$33,5,0))),"",IF(VLOOKUP(D8171,Paramètres!$C$17:$H$33,6,0)="oui","illimité",VLOOKUP(D8171,Paramètres!$C$17:$H$33,5,0)))</f>
        <v/>
      </c>
      <c r="G8171" s="269" t="str">
        <f t="shared" si="765"/>
        <v/>
      </c>
      <c r="H8171" s="208"/>
      <c r="I8171" s="53"/>
      <c r="J8171" s="209"/>
      <c r="K8171" s="271"/>
      <c r="L8171" s="37"/>
      <c r="M8171" s="218"/>
      <c r="N8171" s="124"/>
      <c r="O8171" s="211" t="str">
        <f t="shared" ca="1" si="766"/>
        <v/>
      </c>
      <c r="P8171" s="212" t="str">
        <f>IF(ISERROR(VLOOKUP(L8171,Paramètres!$A$38:$B$40,2,0)),"",VLOOKUP(L8171,Paramètres!$A$38:$B$40,2,0))</f>
        <v/>
      </c>
      <c r="Q8171" s="211" t="str">
        <f t="shared" ca="1" si="767"/>
        <v/>
      </c>
      <c r="R8171" s="211" t="str">
        <f t="shared" si="763"/>
        <v/>
      </c>
      <c r="S8171" s="213" t="str">
        <f t="shared" ca="1" si="764"/>
        <v/>
      </c>
      <c r="T8171" s="214" t="str">
        <f t="shared" ca="1" si="768"/>
        <v/>
      </c>
    </row>
    <row r="8172" spans="1:20" x14ac:dyDescent="0.25">
      <c r="A8172" s="119" t="s">
        <v>13741</v>
      </c>
      <c r="B8172" s="260"/>
      <c r="C8172" s="264" t="str">
        <f>IF(ISERROR(VLOOKUP(B8172,'Tous les abonnés'!$A$6:$I$5491,2,0)),"",VLOOKUP(B8172,'Tous les abonnés'!$A$6:$I$5491,2,0))</f>
        <v/>
      </c>
      <c r="D8172" s="26"/>
      <c r="E8172" s="265"/>
      <c r="F8172" s="207" t="str">
        <f>IF(ISERROR(IF(VLOOKUP(D8172,Paramètres!$C$17:$H$33,6,0)="oui","illimité",VLOOKUP(D8172,Paramètres!$C$17:$H$33,5,0))),"",IF(VLOOKUP(D8172,Paramètres!$C$17:$H$33,6,0)="oui","illimité",VLOOKUP(D8172,Paramètres!$C$17:$H$33,5,0)))</f>
        <v/>
      </c>
      <c r="G8172" s="269" t="str">
        <f t="shared" si="765"/>
        <v/>
      </c>
      <c r="H8172" s="208"/>
      <c r="I8172" s="53"/>
      <c r="J8172" s="209"/>
      <c r="K8172" s="271"/>
      <c r="L8172" s="37"/>
      <c r="M8172" s="218"/>
      <c r="N8172" s="124"/>
      <c r="O8172" s="211" t="str">
        <f t="shared" ca="1" si="766"/>
        <v/>
      </c>
      <c r="P8172" s="212" t="str">
        <f>IF(ISERROR(VLOOKUP(L8172,Paramètres!$A$38:$B$40,2,0)),"",VLOOKUP(L8172,Paramètres!$A$38:$B$40,2,0))</f>
        <v/>
      </c>
      <c r="Q8172" s="211" t="str">
        <f t="shared" ca="1" si="767"/>
        <v/>
      </c>
      <c r="R8172" s="211" t="str">
        <f t="shared" si="763"/>
        <v/>
      </c>
      <c r="S8172" s="213" t="str">
        <f t="shared" ca="1" si="764"/>
        <v/>
      </c>
      <c r="T8172" s="214" t="str">
        <f t="shared" ca="1" si="768"/>
        <v/>
      </c>
    </row>
    <row r="8173" spans="1:20" x14ac:dyDescent="0.25">
      <c r="A8173" s="119" t="s">
        <v>13742</v>
      </c>
      <c r="B8173" s="260"/>
      <c r="C8173" s="264" t="str">
        <f>IF(ISERROR(VLOOKUP(B8173,'Tous les abonnés'!$A$6:$I$5491,2,0)),"",VLOOKUP(B8173,'Tous les abonnés'!$A$6:$I$5491,2,0))</f>
        <v/>
      </c>
      <c r="D8173" s="26"/>
      <c r="E8173" s="265"/>
      <c r="F8173" s="207" t="str">
        <f>IF(ISERROR(IF(VLOOKUP(D8173,Paramètres!$C$17:$H$33,6,0)="oui","illimité",VLOOKUP(D8173,Paramètres!$C$17:$H$33,5,0))),"",IF(VLOOKUP(D8173,Paramètres!$C$17:$H$33,6,0)="oui","illimité",VLOOKUP(D8173,Paramètres!$C$17:$H$33,5,0)))</f>
        <v/>
      </c>
      <c r="G8173" s="269" t="str">
        <f t="shared" si="765"/>
        <v/>
      </c>
      <c r="H8173" s="208"/>
      <c r="I8173" s="53"/>
      <c r="J8173" s="209"/>
      <c r="K8173" s="271"/>
      <c r="L8173" s="37"/>
      <c r="M8173" s="218"/>
      <c r="N8173" s="124"/>
      <c r="O8173" s="211" t="str">
        <f t="shared" ca="1" si="766"/>
        <v/>
      </c>
      <c r="P8173" s="212" t="str">
        <f>IF(ISERROR(VLOOKUP(L8173,Paramètres!$A$38:$B$40,2,0)),"",VLOOKUP(L8173,Paramètres!$A$38:$B$40,2,0))</f>
        <v/>
      </c>
      <c r="Q8173" s="211" t="str">
        <f t="shared" ca="1" si="767"/>
        <v/>
      </c>
      <c r="R8173" s="211" t="str">
        <f t="shared" si="763"/>
        <v/>
      </c>
      <c r="S8173" s="213" t="str">
        <f t="shared" ca="1" si="764"/>
        <v/>
      </c>
      <c r="T8173" s="214" t="str">
        <f t="shared" ca="1" si="768"/>
        <v/>
      </c>
    </row>
    <row r="8174" spans="1:20" x14ac:dyDescent="0.25">
      <c r="A8174" s="119" t="s">
        <v>13743</v>
      </c>
      <c r="B8174" s="260"/>
      <c r="C8174" s="264" t="str">
        <f>IF(ISERROR(VLOOKUP(B8174,'Tous les abonnés'!$A$6:$I$5491,2,0)),"",VLOOKUP(B8174,'Tous les abonnés'!$A$6:$I$5491,2,0))</f>
        <v/>
      </c>
      <c r="D8174" s="26"/>
      <c r="E8174" s="265"/>
      <c r="F8174" s="207" t="str">
        <f>IF(ISERROR(IF(VLOOKUP(D8174,Paramètres!$C$17:$H$33,6,0)="oui","illimité",VLOOKUP(D8174,Paramètres!$C$17:$H$33,5,0))),"",IF(VLOOKUP(D8174,Paramètres!$C$17:$H$33,6,0)="oui","illimité",VLOOKUP(D8174,Paramètres!$C$17:$H$33,5,0)))</f>
        <v/>
      </c>
      <c r="G8174" s="269" t="str">
        <f t="shared" si="765"/>
        <v/>
      </c>
      <c r="H8174" s="208"/>
      <c r="I8174" s="53"/>
      <c r="J8174" s="209"/>
      <c r="K8174" s="271"/>
      <c r="L8174" s="37"/>
      <c r="M8174" s="218"/>
      <c r="N8174" s="124"/>
      <c r="O8174" s="211" t="str">
        <f t="shared" ca="1" si="766"/>
        <v/>
      </c>
      <c r="P8174" s="212" t="str">
        <f>IF(ISERROR(VLOOKUP(L8174,Paramètres!$A$38:$B$40,2,0)),"",VLOOKUP(L8174,Paramètres!$A$38:$B$40,2,0))</f>
        <v/>
      </c>
      <c r="Q8174" s="211" t="str">
        <f t="shared" ca="1" si="767"/>
        <v/>
      </c>
      <c r="R8174" s="211" t="str">
        <f t="shared" si="763"/>
        <v/>
      </c>
      <c r="S8174" s="213" t="str">
        <f t="shared" ca="1" si="764"/>
        <v/>
      </c>
      <c r="T8174" s="214" t="str">
        <f t="shared" ca="1" si="768"/>
        <v/>
      </c>
    </row>
    <row r="8175" spans="1:20" x14ac:dyDescent="0.25">
      <c r="A8175" s="119" t="s">
        <v>13744</v>
      </c>
      <c r="B8175" s="260"/>
      <c r="C8175" s="264" t="str">
        <f>IF(ISERROR(VLOOKUP(B8175,'Tous les abonnés'!$A$6:$I$5491,2,0)),"",VLOOKUP(B8175,'Tous les abonnés'!$A$6:$I$5491,2,0))</f>
        <v/>
      </c>
      <c r="D8175" s="26"/>
      <c r="E8175" s="265"/>
      <c r="F8175" s="207" t="str">
        <f>IF(ISERROR(IF(VLOOKUP(D8175,Paramètres!$C$17:$H$33,6,0)="oui","illimité",VLOOKUP(D8175,Paramètres!$C$17:$H$33,5,0))),"",IF(VLOOKUP(D8175,Paramètres!$C$17:$H$33,6,0)="oui","illimité",VLOOKUP(D8175,Paramètres!$C$17:$H$33,5,0)))</f>
        <v/>
      </c>
      <c r="G8175" s="269" t="str">
        <f t="shared" si="765"/>
        <v/>
      </c>
      <c r="H8175" s="208"/>
      <c r="I8175" s="53"/>
      <c r="J8175" s="209"/>
      <c r="K8175" s="271"/>
      <c r="L8175" s="37"/>
      <c r="M8175" s="218"/>
      <c r="N8175" s="124"/>
      <c r="O8175" s="211" t="str">
        <f t="shared" ca="1" si="766"/>
        <v/>
      </c>
      <c r="P8175" s="212" t="str">
        <f>IF(ISERROR(VLOOKUP(L8175,Paramètres!$A$38:$B$40,2,0)),"",VLOOKUP(L8175,Paramètres!$A$38:$B$40,2,0))</f>
        <v/>
      </c>
      <c r="Q8175" s="211" t="str">
        <f t="shared" ca="1" si="767"/>
        <v/>
      </c>
      <c r="R8175" s="211" t="str">
        <f t="shared" si="763"/>
        <v/>
      </c>
      <c r="S8175" s="213" t="str">
        <f t="shared" ca="1" si="764"/>
        <v/>
      </c>
      <c r="T8175" s="214" t="str">
        <f t="shared" ca="1" si="768"/>
        <v/>
      </c>
    </row>
    <row r="8176" spans="1:20" x14ac:dyDescent="0.25">
      <c r="A8176" s="119" t="s">
        <v>13745</v>
      </c>
      <c r="B8176" s="260"/>
      <c r="C8176" s="264" t="str">
        <f>IF(ISERROR(VLOOKUP(B8176,'Tous les abonnés'!$A$6:$I$5491,2,0)),"",VLOOKUP(B8176,'Tous les abonnés'!$A$6:$I$5491,2,0))</f>
        <v/>
      </c>
      <c r="D8176" s="26"/>
      <c r="E8176" s="265"/>
      <c r="F8176" s="207" t="str">
        <f>IF(ISERROR(IF(VLOOKUP(D8176,Paramètres!$C$17:$H$33,6,0)="oui","illimité",VLOOKUP(D8176,Paramètres!$C$17:$H$33,5,0))),"",IF(VLOOKUP(D8176,Paramètres!$C$17:$H$33,6,0)="oui","illimité",VLOOKUP(D8176,Paramètres!$C$17:$H$33,5,0)))</f>
        <v/>
      </c>
      <c r="G8176" s="269" t="str">
        <f t="shared" si="765"/>
        <v/>
      </c>
      <c r="H8176" s="208"/>
      <c r="I8176" s="53"/>
      <c r="J8176" s="209"/>
      <c r="K8176" s="271"/>
      <c r="L8176" s="37"/>
      <c r="M8176" s="218"/>
      <c r="N8176" s="124"/>
      <c r="O8176" s="211" t="str">
        <f t="shared" ca="1" si="766"/>
        <v/>
      </c>
      <c r="P8176" s="212" t="str">
        <f>IF(ISERROR(VLOOKUP(L8176,Paramètres!$A$38:$B$40,2,0)),"",VLOOKUP(L8176,Paramètres!$A$38:$B$40,2,0))</f>
        <v/>
      </c>
      <c r="Q8176" s="211" t="str">
        <f t="shared" ca="1" si="767"/>
        <v/>
      </c>
      <c r="R8176" s="211" t="str">
        <f t="shared" si="763"/>
        <v/>
      </c>
      <c r="S8176" s="213" t="str">
        <f t="shared" ca="1" si="764"/>
        <v/>
      </c>
      <c r="T8176" s="214" t="str">
        <f t="shared" ca="1" si="768"/>
        <v/>
      </c>
    </row>
    <row r="8177" spans="1:20" x14ac:dyDescent="0.25">
      <c r="A8177" s="119" t="s">
        <v>13746</v>
      </c>
      <c r="B8177" s="260"/>
      <c r="C8177" s="264" t="str">
        <f>IF(ISERROR(VLOOKUP(B8177,'Tous les abonnés'!$A$6:$I$5491,2,0)),"",VLOOKUP(B8177,'Tous les abonnés'!$A$6:$I$5491,2,0))</f>
        <v/>
      </c>
      <c r="D8177" s="26"/>
      <c r="E8177" s="265"/>
      <c r="F8177" s="207" t="str">
        <f>IF(ISERROR(IF(VLOOKUP(D8177,Paramètres!$C$17:$H$33,6,0)="oui","illimité",VLOOKUP(D8177,Paramètres!$C$17:$H$33,5,0))),"",IF(VLOOKUP(D8177,Paramètres!$C$17:$H$33,6,0)="oui","illimité",VLOOKUP(D8177,Paramètres!$C$17:$H$33,5,0)))</f>
        <v/>
      </c>
      <c r="G8177" s="269" t="str">
        <f t="shared" si="765"/>
        <v/>
      </c>
      <c r="H8177" s="208"/>
      <c r="I8177" s="53"/>
      <c r="J8177" s="209"/>
      <c r="K8177" s="271"/>
      <c r="L8177" s="37"/>
      <c r="M8177" s="218"/>
      <c r="N8177" s="124"/>
      <c r="O8177" s="211" t="str">
        <f t="shared" ca="1" si="766"/>
        <v/>
      </c>
      <c r="P8177" s="212" t="str">
        <f>IF(ISERROR(VLOOKUP(L8177,Paramètres!$A$38:$B$40,2,0)),"",VLOOKUP(L8177,Paramètres!$A$38:$B$40,2,0))</f>
        <v/>
      </c>
      <c r="Q8177" s="211" t="str">
        <f t="shared" ca="1" si="767"/>
        <v/>
      </c>
      <c r="R8177" s="211" t="str">
        <f t="shared" si="763"/>
        <v/>
      </c>
      <c r="S8177" s="213" t="str">
        <f t="shared" ca="1" si="764"/>
        <v/>
      </c>
      <c r="T8177" s="214" t="str">
        <f t="shared" ca="1" si="768"/>
        <v/>
      </c>
    </row>
    <row r="8178" spans="1:20" x14ac:dyDescent="0.25">
      <c r="A8178" s="119" t="s">
        <v>13747</v>
      </c>
      <c r="B8178" s="260"/>
      <c r="C8178" s="264" t="str">
        <f>IF(ISERROR(VLOOKUP(B8178,'Tous les abonnés'!$A$6:$I$5491,2,0)),"",VLOOKUP(B8178,'Tous les abonnés'!$A$6:$I$5491,2,0))</f>
        <v/>
      </c>
      <c r="D8178" s="26"/>
      <c r="E8178" s="265"/>
      <c r="F8178" s="207" t="str">
        <f>IF(ISERROR(IF(VLOOKUP(D8178,Paramètres!$C$17:$H$33,6,0)="oui","illimité",VLOOKUP(D8178,Paramètres!$C$17:$H$33,5,0))),"",IF(VLOOKUP(D8178,Paramètres!$C$17:$H$33,6,0)="oui","illimité",VLOOKUP(D8178,Paramètres!$C$17:$H$33,5,0)))</f>
        <v/>
      </c>
      <c r="G8178" s="269" t="str">
        <f t="shared" si="765"/>
        <v/>
      </c>
      <c r="H8178" s="208"/>
      <c r="I8178" s="53"/>
      <c r="J8178" s="209"/>
      <c r="K8178" s="271"/>
      <c r="L8178" s="37"/>
      <c r="M8178" s="218"/>
      <c r="N8178" s="124"/>
      <c r="O8178" s="211" t="str">
        <f t="shared" ca="1" si="766"/>
        <v/>
      </c>
      <c r="P8178" s="212" t="str">
        <f>IF(ISERROR(VLOOKUP(L8178,Paramètres!$A$38:$B$40,2,0)),"",VLOOKUP(L8178,Paramètres!$A$38:$B$40,2,0))</f>
        <v/>
      </c>
      <c r="Q8178" s="211" t="str">
        <f t="shared" ca="1" si="767"/>
        <v/>
      </c>
      <c r="R8178" s="211" t="str">
        <f t="shared" si="763"/>
        <v/>
      </c>
      <c r="S8178" s="213" t="str">
        <f t="shared" ca="1" si="764"/>
        <v/>
      </c>
      <c r="T8178" s="214" t="str">
        <f t="shared" ca="1" si="768"/>
        <v/>
      </c>
    </row>
    <row r="8179" spans="1:20" x14ac:dyDescent="0.25">
      <c r="A8179" s="119" t="s">
        <v>13748</v>
      </c>
      <c r="B8179" s="260"/>
      <c r="C8179" s="264" t="str">
        <f>IF(ISERROR(VLOOKUP(B8179,'Tous les abonnés'!$A$6:$I$5491,2,0)),"",VLOOKUP(B8179,'Tous les abonnés'!$A$6:$I$5491,2,0))</f>
        <v/>
      </c>
      <c r="D8179" s="26"/>
      <c r="E8179" s="265"/>
      <c r="F8179" s="207" t="str">
        <f>IF(ISERROR(IF(VLOOKUP(D8179,Paramètres!$C$17:$H$33,6,0)="oui","illimité",VLOOKUP(D8179,Paramètres!$C$17:$H$33,5,0))),"",IF(VLOOKUP(D8179,Paramètres!$C$17:$H$33,6,0)="oui","illimité",VLOOKUP(D8179,Paramètres!$C$17:$H$33,5,0)))</f>
        <v/>
      </c>
      <c r="G8179" s="269" t="str">
        <f t="shared" si="765"/>
        <v/>
      </c>
      <c r="H8179" s="208"/>
      <c r="I8179" s="53"/>
      <c r="J8179" s="209"/>
      <c r="K8179" s="271"/>
      <c r="L8179" s="37"/>
      <c r="M8179" s="218"/>
      <c r="N8179" s="124"/>
      <c r="O8179" s="211" t="str">
        <f t="shared" ca="1" si="766"/>
        <v/>
      </c>
      <c r="P8179" s="212" t="str">
        <f>IF(ISERROR(VLOOKUP(L8179,Paramètres!$A$38:$B$40,2,0)),"",VLOOKUP(L8179,Paramètres!$A$38:$B$40,2,0))</f>
        <v/>
      </c>
      <c r="Q8179" s="211" t="str">
        <f t="shared" ca="1" si="767"/>
        <v/>
      </c>
      <c r="R8179" s="211" t="str">
        <f t="shared" si="763"/>
        <v/>
      </c>
      <c r="S8179" s="213" t="str">
        <f t="shared" ca="1" si="764"/>
        <v/>
      </c>
      <c r="T8179" s="214" t="str">
        <f t="shared" ca="1" si="768"/>
        <v/>
      </c>
    </row>
    <row r="8180" spans="1:20" x14ac:dyDescent="0.25">
      <c r="A8180" s="119" t="s">
        <v>13749</v>
      </c>
      <c r="B8180" s="260"/>
      <c r="C8180" s="264" t="str">
        <f>IF(ISERROR(VLOOKUP(B8180,'Tous les abonnés'!$A$6:$I$5491,2,0)),"",VLOOKUP(B8180,'Tous les abonnés'!$A$6:$I$5491,2,0))</f>
        <v/>
      </c>
      <c r="D8180" s="26"/>
      <c r="E8180" s="265"/>
      <c r="F8180" s="207" t="str">
        <f>IF(ISERROR(IF(VLOOKUP(D8180,Paramètres!$C$17:$H$33,6,0)="oui","illimité",VLOOKUP(D8180,Paramètres!$C$17:$H$33,5,0))),"",IF(VLOOKUP(D8180,Paramètres!$C$17:$H$33,6,0)="oui","illimité",VLOOKUP(D8180,Paramètres!$C$17:$H$33,5,0)))</f>
        <v/>
      </c>
      <c r="G8180" s="269" t="str">
        <f t="shared" si="765"/>
        <v/>
      </c>
      <c r="H8180" s="208"/>
      <c r="I8180" s="53"/>
      <c r="J8180" s="209"/>
      <c r="K8180" s="271"/>
      <c r="L8180" s="37"/>
      <c r="M8180" s="218"/>
      <c r="N8180" s="124"/>
      <c r="O8180" s="211" t="str">
        <f t="shared" ca="1" si="766"/>
        <v/>
      </c>
      <c r="P8180" s="212" t="str">
        <f>IF(ISERROR(VLOOKUP(L8180,Paramètres!$A$38:$B$40,2,0)),"",VLOOKUP(L8180,Paramètres!$A$38:$B$40,2,0))</f>
        <v/>
      </c>
      <c r="Q8180" s="211" t="str">
        <f t="shared" ca="1" si="767"/>
        <v/>
      </c>
      <c r="R8180" s="211" t="str">
        <f t="shared" si="763"/>
        <v/>
      </c>
      <c r="S8180" s="213" t="str">
        <f t="shared" ca="1" si="764"/>
        <v/>
      </c>
      <c r="T8180" s="214" t="str">
        <f t="shared" ca="1" si="768"/>
        <v/>
      </c>
    </row>
    <row r="8181" spans="1:20" x14ac:dyDescent="0.25">
      <c r="A8181" s="119" t="s">
        <v>13750</v>
      </c>
      <c r="B8181" s="260"/>
      <c r="C8181" s="264" t="str">
        <f>IF(ISERROR(VLOOKUP(B8181,'Tous les abonnés'!$A$6:$I$5491,2,0)),"",VLOOKUP(B8181,'Tous les abonnés'!$A$6:$I$5491,2,0))</f>
        <v/>
      </c>
      <c r="D8181" s="26"/>
      <c r="E8181" s="265"/>
      <c r="F8181" s="207" t="str">
        <f>IF(ISERROR(IF(VLOOKUP(D8181,Paramètres!$C$17:$H$33,6,0)="oui","illimité",VLOOKUP(D8181,Paramètres!$C$17:$H$33,5,0))),"",IF(VLOOKUP(D8181,Paramètres!$C$17:$H$33,6,0)="oui","illimité",VLOOKUP(D8181,Paramètres!$C$17:$H$33,5,0)))</f>
        <v/>
      </c>
      <c r="G8181" s="269" t="str">
        <f t="shared" si="765"/>
        <v/>
      </c>
      <c r="H8181" s="208"/>
      <c r="I8181" s="53"/>
      <c r="J8181" s="209"/>
      <c r="K8181" s="271"/>
      <c r="L8181" s="37"/>
      <c r="M8181" s="218"/>
      <c r="N8181" s="124"/>
      <c r="O8181" s="211" t="str">
        <f t="shared" ca="1" si="766"/>
        <v/>
      </c>
      <c r="P8181" s="212" t="str">
        <f>IF(ISERROR(VLOOKUP(L8181,Paramètres!$A$38:$B$40,2,0)),"",VLOOKUP(L8181,Paramètres!$A$38:$B$40,2,0))</f>
        <v/>
      </c>
      <c r="Q8181" s="211" t="str">
        <f t="shared" ca="1" si="767"/>
        <v/>
      </c>
      <c r="R8181" s="211" t="str">
        <f t="shared" si="763"/>
        <v/>
      </c>
      <c r="S8181" s="213" t="str">
        <f t="shared" ca="1" si="764"/>
        <v/>
      </c>
      <c r="T8181" s="214" t="str">
        <f t="shared" ca="1" si="768"/>
        <v/>
      </c>
    </row>
    <row r="8182" spans="1:20" x14ac:dyDescent="0.25">
      <c r="A8182" s="119" t="s">
        <v>13751</v>
      </c>
      <c r="B8182" s="260"/>
      <c r="C8182" s="264" t="str">
        <f>IF(ISERROR(VLOOKUP(B8182,'Tous les abonnés'!$A$6:$I$5491,2,0)),"",VLOOKUP(B8182,'Tous les abonnés'!$A$6:$I$5491,2,0))</f>
        <v/>
      </c>
      <c r="D8182" s="26"/>
      <c r="E8182" s="265"/>
      <c r="F8182" s="207" t="str">
        <f>IF(ISERROR(IF(VLOOKUP(D8182,Paramètres!$C$17:$H$33,6,0)="oui","illimité",VLOOKUP(D8182,Paramètres!$C$17:$H$33,5,0))),"",IF(VLOOKUP(D8182,Paramètres!$C$17:$H$33,6,0)="oui","illimité",VLOOKUP(D8182,Paramètres!$C$17:$H$33,5,0)))</f>
        <v/>
      </c>
      <c r="G8182" s="269" t="str">
        <f t="shared" si="765"/>
        <v/>
      </c>
      <c r="H8182" s="208"/>
      <c r="I8182" s="53"/>
      <c r="J8182" s="209"/>
      <c r="K8182" s="271"/>
      <c r="L8182" s="37"/>
      <c r="M8182" s="218"/>
      <c r="N8182" s="124"/>
      <c r="O8182" s="211" t="str">
        <f t="shared" ca="1" si="766"/>
        <v/>
      </c>
      <c r="P8182" s="212" t="str">
        <f>IF(ISERROR(VLOOKUP(L8182,Paramètres!$A$38:$B$40,2,0)),"",VLOOKUP(L8182,Paramètres!$A$38:$B$40,2,0))</f>
        <v/>
      </c>
      <c r="Q8182" s="211" t="str">
        <f t="shared" ca="1" si="767"/>
        <v/>
      </c>
      <c r="R8182" s="211" t="str">
        <f t="shared" si="763"/>
        <v/>
      </c>
      <c r="S8182" s="213" t="str">
        <f t="shared" ca="1" si="764"/>
        <v/>
      </c>
      <c r="T8182" s="214" t="str">
        <f t="shared" ca="1" si="768"/>
        <v/>
      </c>
    </row>
    <row r="8183" spans="1:20" x14ac:dyDescent="0.25">
      <c r="A8183" s="119" t="s">
        <v>13752</v>
      </c>
      <c r="B8183" s="260"/>
      <c r="C8183" s="264" t="str">
        <f>IF(ISERROR(VLOOKUP(B8183,'Tous les abonnés'!$A$6:$I$5491,2,0)),"",VLOOKUP(B8183,'Tous les abonnés'!$A$6:$I$5491,2,0))</f>
        <v/>
      </c>
      <c r="D8183" s="26"/>
      <c r="E8183" s="265"/>
      <c r="F8183" s="207" t="str">
        <f>IF(ISERROR(IF(VLOOKUP(D8183,Paramètres!$C$17:$H$33,6,0)="oui","illimité",VLOOKUP(D8183,Paramètres!$C$17:$H$33,5,0))),"",IF(VLOOKUP(D8183,Paramètres!$C$17:$H$33,6,0)="oui","illimité",VLOOKUP(D8183,Paramètres!$C$17:$H$33,5,0)))</f>
        <v/>
      </c>
      <c r="G8183" s="269" t="str">
        <f t="shared" si="765"/>
        <v/>
      </c>
      <c r="H8183" s="208"/>
      <c r="I8183" s="53"/>
      <c r="J8183" s="209"/>
      <c r="K8183" s="271"/>
      <c r="L8183" s="37"/>
      <c r="M8183" s="218"/>
      <c r="N8183" s="124"/>
      <c r="O8183" s="211" t="str">
        <f t="shared" ca="1" si="766"/>
        <v/>
      </c>
      <c r="P8183" s="212" t="str">
        <f>IF(ISERROR(VLOOKUP(L8183,Paramètres!$A$38:$B$40,2,0)),"",VLOOKUP(L8183,Paramètres!$A$38:$B$40,2,0))</f>
        <v/>
      </c>
      <c r="Q8183" s="211" t="str">
        <f t="shared" ca="1" si="767"/>
        <v/>
      </c>
      <c r="R8183" s="211" t="str">
        <f t="shared" si="763"/>
        <v/>
      </c>
      <c r="S8183" s="213" t="str">
        <f t="shared" ca="1" si="764"/>
        <v/>
      </c>
      <c r="T8183" s="214" t="str">
        <f t="shared" ca="1" si="768"/>
        <v/>
      </c>
    </row>
    <row r="8184" spans="1:20" x14ac:dyDescent="0.25">
      <c r="A8184" s="119" t="s">
        <v>13753</v>
      </c>
      <c r="B8184" s="260"/>
      <c r="C8184" s="264" t="str">
        <f>IF(ISERROR(VLOOKUP(B8184,'Tous les abonnés'!$A$6:$I$5491,2,0)),"",VLOOKUP(B8184,'Tous les abonnés'!$A$6:$I$5491,2,0))</f>
        <v/>
      </c>
      <c r="D8184" s="26"/>
      <c r="E8184" s="265"/>
      <c r="F8184" s="207" t="str">
        <f>IF(ISERROR(IF(VLOOKUP(D8184,Paramètres!$C$17:$H$33,6,0)="oui","illimité",VLOOKUP(D8184,Paramètres!$C$17:$H$33,5,0))),"",IF(VLOOKUP(D8184,Paramètres!$C$17:$H$33,6,0)="oui","illimité",VLOOKUP(D8184,Paramètres!$C$17:$H$33,5,0)))</f>
        <v/>
      </c>
      <c r="G8184" s="269" t="str">
        <f t="shared" si="765"/>
        <v/>
      </c>
      <c r="H8184" s="208"/>
      <c r="I8184" s="53"/>
      <c r="J8184" s="209"/>
      <c r="K8184" s="271"/>
      <c r="L8184" s="37"/>
      <c r="M8184" s="218"/>
      <c r="N8184" s="124"/>
      <c r="O8184" s="211" t="str">
        <f t="shared" ca="1" si="766"/>
        <v/>
      </c>
      <c r="P8184" s="212" t="str">
        <f>IF(ISERROR(VLOOKUP(L8184,Paramètres!$A$38:$B$40,2,0)),"",VLOOKUP(L8184,Paramètres!$A$38:$B$40,2,0))</f>
        <v/>
      </c>
      <c r="Q8184" s="211" t="str">
        <f t="shared" ca="1" si="767"/>
        <v/>
      </c>
      <c r="R8184" s="211" t="str">
        <f t="shared" si="763"/>
        <v/>
      </c>
      <c r="S8184" s="213" t="str">
        <f t="shared" ca="1" si="764"/>
        <v/>
      </c>
      <c r="T8184" s="214" t="str">
        <f t="shared" ca="1" si="768"/>
        <v/>
      </c>
    </row>
    <row r="8185" spans="1:20" x14ac:dyDescent="0.25">
      <c r="A8185" s="119" t="s">
        <v>13754</v>
      </c>
      <c r="B8185" s="260"/>
      <c r="C8185" s="264" t="str">
        <f>IF(ISERROR(VLOOKUP(B8185,'Tous les abonnés'!$A$6:$I$5491,2,0)),"",VLOOKUP(B8185,'Tous les abonnés'!$A$6:$I$5491,2,0))</f>
        <v/>
      </c>
      <c r="D8185" s="26"/>
      <c r="E8185" s="265"/>
      <c r="F8185" s="207" t="str">
        <f>IF(ISERROR(IF(VLOOKUP(D8185,Paramètres!$C$17:$H$33,6,0)="oui","illimité",VLOOKUP(D8185,Paramètres!$C$17:$H$33,5,0))),"",IF(VLOOKUP(D8185,Paramètres!$C$17:$H$33,6,0)="oui","illimité",VLOOKUP(D8185,Paramètres!$C$17:$H$33,5,0)))</f>
        <v/>
      </c>
      <c r="G8185" s="269" t="str">
        <f t="shared" si="765"/>
        <v/>
      </c>
      <c r="H8185" s="208"/>
      <c r="I8185" s="53"/>
      <c r="J8185" s="209"/>
      <c r="K8185" s="271"/>
      <c r="L8185" s="37"/>
      <c r="M8185" s="218"/>
      <c r="N8185" s="124"/>
      <c r="O8185" s="211" t="str">
        <f t="shared" ca="1" si="766"/>
        <v/>
      </c>
      <c r="P8185" s="212" t="str">
        <f>IF(ISERROR(VLOOKUP(L8185,Paramètres!$A$38:$B$40,2,0)),"",VLOOKUP(L8185,Paramètres!$A$38:$B$40,2,0))</f>
        <v/>
      </c>
      <c r="Q8185" s="211" t="str">
        <f t="shared" ca="1" si="767"/>
        <v/>
      </c>
      <c r="R8185" s="211" t="str">
        <f t="shared" si="763"/>
        <v/>
      </c>
      <c r="S8185" s="213" t="str">
        <f t="shared" ca="1" si="764"/>
        <v/>
      </c>
      <c r="T8185" s="214" t="str">
        <f t="shared" ca="1" si="768"/>
        <v/>
      </c>
    </row>
    <row r="8186" spans="1:20" x14ac:dyDescent="0.25">
      <c r="A8186" s="119" t="s">
        <v>13755</v>
      </c>
      <c r="B8186" s="260"/>
      <c r="C8186" s="264" t="str">
        <f>IF(ISERROR(VLOOKUP(B8186,'Tous les abonnés'!$A$6:$I$5491,2,0)),"",VLOOKUP(B8186,'Tous les abonnés'!$A$6:$I$5491,2,0))</f>
        <v/>
      </c>
      <c r="D8186" s="26"/>
      <c r="E8186" s="265"/>
      <c r="F8186" s="207" t="str">
        <f>IF(ISERROR(IF(VLOOKUP(D8186,Paramètres!$C$17:$H$33,6,0)="oui","illimité",VLOOKUP(D8186,Paramètres!$C$17:$H$33,5,0))),"",IF(VLOOKUP(D8186,Paramètres!$C$17:$H$33,6,0)="oui","illimité",VLOOKUP(D8186,Paramètres!$C$17:$H$33,5,0)))</f>
        <v/>
      </c>
      <c r="G8186" s="269" t="str">
        <f t="shared" si="765"/>
        <v/>
      </c>
      <c r="H8186" s="208"/>
      <c r="I8186" s="53"/>
      <c r="J8186" s="209"/>
      <c r="K8186" s="271"/>
      <c r="L8186" s="37"/>
      <c r="M8186" s="218"/>
      <c r="N8186" s="124"/>
      <c r="O8186" s="211" t="str">
        <f t="shared" ca="1" si="766"/>
        <v/>
      </c>
      <c r="P8186" s="212" t="str">
        <f>IF(ISERROR(VLOOKUP(L8186,Paramètres!$A$38:$B$40,2,0)),"",VLOOKUP(L8186,Paramètres!$A$38:$B$40,2,0))</f>
        <v/>
      </c>
      <c r="Q8186" s="211" t="str">
        <f t="shared" ca="1" si="767"/>
        <v/>
      </c>
      <c r="R8186" s="211" t="str">
        <f t="shared" si="763"/>
        <v/>
      </c>
      <c r="S8186" s="213" t="str">
        <f t="shared" ca="1" si="764"/>
        <v/>
      </c>
      <c r="T8186" s="214" t="str">
        <f t="shared" ca="1" si="768"/>
        <v/>
      </c>
    </row>
    <row r="8187" spans="1:20" x14ac:dyDescent="0.25">
      <c r="A8187" s="119" t="s">
        <v>13756</v>
      </c>
      <c r="B8187" s="260"/>
      <c r="C8187" s="264" t="str">
        <f>IF(ISERROR(VLOOKUP(B8187,'Tous les abonnés'!$A$6:$I$5491,2,0)),"",VLOOKUP(B8187,'Tous les abonnés'!$A$6:$I$5491,2,0))</f>
        <v/>
      </c>
      <c r="D8187" s="26"/>
      <c r="E8187" s="265"/>
      <c r="F8187" s="207" t="str">
        <f>IF(ISERROR(IF(VLOOKUP(D8187,Paramètres!$C$17:$H$33,6,0)="oui","illimité",VLOOKUP(D8187,Paramètres!$C$17:$H$33,5,0))),"",IF(VLOOKUP(D8187,Paramètres!$C$17:$H$33,6,0)="oui","illimité",VLOOKUP(D8187,Paramètres!$C$17:$H$33,5,0)))</f>
        <v/>
      </c>
      <c r="G8187" s="269" t="str">
        <f t="shared" si="765"/>
        <v/>
      </c>
      <c r="H8187" s="208"/>
      <c r="I8187" s="53"/>
      <c r="J8187" s="209"/>
      <c r="K8187" s="271"/>
      <c r="L8187" s="37"/>
      <c r="M8187" s="218"/>
      <c r="N8187" s="124"/>
      <c r="O8187" s="211" t="str">
        <f t="shared" ca="1" si="766"/>
        <v/>
      </c>
      <c r="P8187" s="212" t="str">
        <f>IF(ISERROR(VLOOKUP(L8187,Paramètres!$A$38:$B$40,2,0)),"",VLOOKUP(L8187,Paramètres!$A$38:$B$40,2,0))</f>
        <v/>
      </c>
      <c r="Q8187" s="211" t="str">
        <f t="shared" ca="1" si="767"/>
        <v/>
      </c>
      <c r="R8187" s="211" t="str">
        <f t="shared" si="763"/>
        <v/>
      </c>
      <c r="S8187" s="213" t="str">
        <f t="shared" ca="1" si="764"/>
        <v/>
      </c>
      <c r="T8187" s="214" t="str">
        <f t="shared" ca="1" si="768"/>
        <v/>
      </c>
    </row>
    <row r="8188" spans="1:20" x14ac:dyDescent="0.25">
      <c r="A8188" s="119" t="s">
        <v>13757</v>
      </c>
      <c r="B8188" s="260"/>
      <c r="C8188" s="264" t="str">
        <f>IF(ISERROR(VLOOKUP(B8188,'Tous les abonnés'!$A$6:$I$5491,2,0)),"",VLOOKUP(B8188,'Tous les abonnés'!$A$6:$I$5491,2,0))</f>
        <v/>
      </c>
      <c r="D8188" s="26"/>
      <c r="E8188" s="265"/>
      <c r="F8188" s="207" t="str">
        <f>IF(ISERROR(IF(VLOOKUP(D8188,Paramètres!$C$17:$H$33,6,0)="oui","illimité",VLOOKUP(D8188,Paramètres!$C$17:$H$33,5,0))),"",IF(VLOOKUP(D8188,Paramètres!$C$17:$H$33,6,0)="oui","illimité",VLOOKUP(D8188,Paramètres!$C$17:$H$33,5,0)))</f>
        <v/>
      </c>
      <c r="G8188" s="269" t="str">
        <f t="shared" si="765"/>
        <v/>
      </c>
      <c r="H8188" s="208"/>
      <c r="I8188" s="53"/>
      <c r="J8188" s="209"/>
      <c r="K8188" s="271"/>
      <c r="L8188" s="37"/>
      <c r="M8188" s="218"/>
      <c r="N8188" s="124"/>
      <c r="O8188" s="211" t="str">
        <f t="shared" ca="1" si="766"/>
        <v/>
      </c>
      <c r="P8188" s="212" t="str">
        <f>IF(ISERROR(VLOOKUP(L8188,Paramètres!$A$38:$B$40,2,0)),"",VLOOKUP(L8188,Paramètres!$A$38:$B$40,2,0))</f>
        <v/>
      </c>
      <c r="Q8188" s="211" t="str">
        <f t="shared" ca="1" si="767"/>
        <v/>
      </c>
      <c r="R8188" s="211" t="str">
        <f t="shared" si="763"/>
        <v/>
      </c>
      <c r="S8188" s="213" t="str">
        <f t="shared" ca="1" si="764"/>
        <v/>
      </c>
      <c r="T8188" s="214" t="str">
        <f t="shared" ca="1" si="768"/>
        <v/>
      </c>
    </row>
    <row r="8189" spans="1:20" x14ac:dyDescent="0.25">
      <c r="A8189" s="119" t="s">
        <v>13758</v>
      </c>
      <c r="B8189" s="260"/>
      <c r="C8189" s="264" t="str">
        <f>IF(ISERROR(VLOOKUP(B8189,'Tous les abonnés'!$A$6:$I$5491,2,0)),"",VLOOKUP(B8189,'Tous les abonnés'!$A$6:$I$5491,2,0))</f>
        <v/>
      </c>
      <c r="D8189" s="26"/>
      <c r="E8189" s="265"/>
      <c r="F8189" s="207" t="str">
        <f>IF(ISERROR(IF(VLOOKUP(D8189,Paramètres!$C$17:$H$33,6,0)="oui","illimité",VLOOKUP(D8189,Paramètres!$C$17:$H$33,5,0))),"",IF(VLOOKUP(D8189,Paramètres!$C$17:$H$33,6,0)="oui","illimité",VLOOKUP(D8189,Paramètres!$C$17:$H$33,5,0)))</f>
        <v/>
      </c>
      <c r="G8189" s="269" t="str">
        <f t="shared" si="765"/>
        <v/>
      </c>
      <c r="H8189" s="208"/>
      <c r="I8189" s="53"/>
      <c r="J8189" s="209"/>
      <c r="K8189" s="271"/>
      <c r="L8189" s="37"/>
      <c r="M8189" s="218"/>
      <c r="N8189" s="124"/>
      <c r="O8189" s="211" t="str">
        <f t="shared" ca="1" si="766"/>
        <v/>
      </c>
      <c r="P8189" s="212" t="str">
        <f>IF(ISERROR(VLOOKUP(L8189,Paramètres!$A$38:$B$40,2,0)),"",VLOOKUP(L8189,Paramètres!$A$38:$B$40,2,0))</f>
        <v/>
      </c>
      <c r="Q8189" s="211" t="str">
        <f t="shared" ca="1" si="767"/>
        <v/>
      </c>
      <c r="R8189" s="211" t="str">
        <f t="shared" si="763"/>
        <v/>
      </c>
      <c r="S8189" s="213" t="str">
        <f t="shared" ca="1" si="764"/>
        <v/>
      </c>
      <c r="T8189" s="214" t="str">
        <f t="shared" ca="1" si="768"/>
        <v/>
      </c>
    </row>
    <row r="8190" spans="1:20" x14ac:dyDescent="0.25">
      <c r="A8190" s="119" t="s">
        <v>13759</v>
      </c>
      <c r="B8190" s="260"/>
      <c r="C8190" s="264" t="str">
        <f>IF(ISERROR(VLOOKUP(B8190,'Tous les abonnés'!$A$6:$I$5491,2,0)),"",VLOOKUP(B8190,'Tous les abonnés'!$A$6:$I$5491,2,0))</f>
        <v/>
      </c>
      <c r="D8190" s="26"/>
      <c r="E8190" s="265"/>
      <c r="F8190" s="207" t="str">
        <f>IF(ISERROR(IF(VLOOKUP(D8190,Paramètres!$C$17:$H$33,6,0)="oui","illimité",VLOOKUP(D8190,Paramètres!$C$17:$H$33,5,0))),"",IF(VLOOKUP(D8190,Paramètres!$C$17:$H$33,6,0)="oui","illimité",VLOOKUP(D8190,Paramètres!$C$17:$H$33,5,0)))</f>
        <v/>
      </c>
      <c r="G8190" s="269" t="str">
        <f t="shared" si="765"/>
        <v/>
      </c>
      <c r="H8190" s="208"/>
      <c r="I8190" s="53"/>
      <c r="J8190" s="209"/>
      <c r="K8190" s="271"/>
      <c r="L8190" s="37"/>
      <c r="M8190" s="218"/>
      <c r="N8190" s="124"/>
      <c r="O8190" s="211" t="str">
        <f t="shared" ca="1" si="766"/>
        <v/>
      </c>
      <c r="P8190" s="212" t="str">
        <f>IF(ISERROR(VLOOKUP(L8190,Paramètres!$A$38:$B$40,2,0)),"",VLOOKUP(L8190,Paramètres!$A$38:$B$40,2,0))</f>
        <v/>
      </c>
      <c r="Q8190" s="211" t="str">
        <f t="shared" ca="1" si="767"/>
        <v/>
      </c>
      <c r="R8190" s="211" t="str">
        <f t="shared" si="763"/>
        <v/>
      </c>
      <c r="S8190" s="213" t="str">
        <f t="shared" ca="1" si="764"/>
        <v/>
      </c>
      <c r="T8190" s="214" t="str">
        <f t="shared" ca="1" si="768"/>
        <v/>
      </c>
    </row>
    <row r="8191" spans="1:20" x14ac:dyDescent="0.25">
      <c r="A8191" s="119" t="s">
        <v>13760</v>
      </c>
      <c r="B8191" s="260"/>
      <c r="C8191" s="264" t="str">
        <f>IF(ISERROR(VLOOKUP(B8191,'Tous les abonnés'!$A$6:$I$5491,2,0)),"",VLOOKUP(B8191,'Tous les abonnés'!$A$6:$I$5491,2,0))</f>
        <v/>
      </c>
      <c r="D8191" s="26"/>
      <c r="E8191" s="265"/>
      <c r="F8191" s="207" t="str">
        <f>IF(ISERROR(IF(VLOOKUP(D8191,Paramètres!$C$17:$H$33,6,0)="oui","illimité",VLOOKUP(D8191,Paramètres!$C$17:$H$33,5,0))),"",IF(VLOOKUP(D8191,Paramètres!$C$17:$H$33,6,0)="oui","illimité",VLOOKUP(D8191,Paramètres!$C$17:$H$33,5,0)))</f>
        <v/>
      </c>
      <c r="G8191" s="269" t="str">
        <f t="shared" si="765"/>
        <v/>
      </c>
      <c r="H8191" s="208"/>
      <c r="I8191" s="53"/>
      <c r="J8191" s="209"/>
      <c r="K8191" s="271"/>
      <c r="L8191" s="37"/>
      <c r="M8191" s="218"/>
      <c r="N8191" s="124"/>
      <c r="O8191" s="211" t="str">
        <f t="shared" ca="1" si="766"/>
        <v/>
      </c>
      <c r="P8191" s="212" t="str">
        <f>IF(ISERROR(VLOOKUP(L8191,Paramètres!$A$38:$B$40,2,0)),"",VLOOKUP(L8191,Paramètres!$A$38:$B$40,2,0))</f>
        <v/>
      </c>
      <c r="Q8191" s="211" t="str">
        <f t="shared" ca="1" si="767"/>
        <v/>
      </c>
      <c r="R8191" s="211" t="str">
        <f t="shared" si="763"/>
        <v/>
      </c>
      <c r="S8191" s="213" t="str">
        <f t="shared" ca="1" si="764"/>
        <v/>
      </c>
      <c r="T8191" s="214" t="str">
        <f t="shared" ca="1" si="768"/>
        <v/>
      </c>
    </row>
    <row r="8192" spans="1:20" x14ac:dyDescent="0.25">
      <c r="A8192" s="119" t="s">
        <v>13761</v>
      </c>
      <c r="B8192" s="260"/>
      <c r="C8192" s="264" t="str">
        <f>IF(ISERROR(VLOOKUP(B8192,'Tous les abonnés'!$A$6:$I$5491,2,0)),"",VLOOKUP(B8192,'Tous les abonnés'!$A$6:$I$5491,2,0))</f>
        <v/>
      </c>
      <c r="D8192" s="26"/>
      <c r="E8192" s="265"/>
      <c r="F8192" s="207" t="str">
        <f>IF(ISERROR(IF(VLOOKUP(D8192,Paramètres!$C$17:$H$33,6,0)="oui","illimité",VLOOKUP(D8192,Paramètres!$C$17:$H$33,5,0))),"",IF(VLOOKUP(D8192,Paramètres!$C$17:$H$33,6,0)="oui","illimité",VLOOKUP(D8192,Paramètres!$C$17:$H$33,5,0)))</f>
        <v/>
      </c>
      <c r="G8192" s="269" t="str">
        <f t="shared" si="765"/>
        <v/>
      </c>
      <c r="H8192" s="208"/>
      <c r="I8192" s="53"/>
      <c r="J8192" s="209"/>
      <c r="K8192" s="271"/>
      <c r="L8192" s="37"/>
      <c r="M8192" s="218"/>
      <c r="N8192" s="124"/>
      <c r="O8192" s="211" t="str">
        <f t="shared" ca="1" si="766"/>
        <v/>
      </c>
      <c r="P8192" s="212" t="str">
        <f>IF(ISERROR(VLOOKUP(L8192,Paramètres!$A$38:$B$40,2,0)),"",VLOOKUP(L8192,Paramètres!$A$38:$B$40,2,0))</f>
        <v/>
      </c>
      <c r="Q8192" s="211" t="str">
        <f t="shared" ca="1" si="767"/>
        <v/>
      </c>
      <c r="R8192" s="211" t="str">
        <f t="shared" si="763"/>
        <v/>
      </c>
      <c r="S8192" s="213" t="str">
        <f t="shared" ca="1" si="764"/>
        <v/>
      </c>
      <c r="T8192" s="214" t="str">
        <f t="shared" ca="1" si="768"/>
        <v/>
      </c>
    </row>
    <row r="8193" spans="1:20" x14ac:dyDescent="0.25">
      <c r="A8193" s="119" t="s">
        <v>13762</v>
      </c>
      <c r="B8193" s="260"/>
      <c r="C8193" s="264" t="str">
        <f>IF(ISERROR(VLOOKUP(B8193,'Tous les abonnés'!$A$6:$I$5491,2,0)),"",VLOOKUP(B8193,'Tous les abonnés'!$A$6:$I$5491,2,0))</f>
        <v/>
      </c>
      <c r="D8193" s="26"/>
      <c r="E8193" s="265"/>
      <c r="F8193" s="207" t="str">
        <f>IF(ISERROR(IF(VLOOKUP(D8193,Paramètres!$C$17:$H$33,6,0)="oui","illimité",VLOOKUP(D8193,Paramètres!$C$17:$H$33,5,0))),"",IF(VLOOKUP(D8193,Paramètres!$C$17:$H$33,6,0)="oui","illimité",VLOOKUP(D8193,Paramètres!$C$17:$H$33,5,0)))</f>
        <v/>
      </c>
      <c r="G8193" s="269" t="str">
        <f t="shared" si="765"/>
        <v/>
      </c>
      <c r="H8193" s="208"/>
      <c r="I8193" s="53"/>
      <c r="J8193" s="209"/>
      <c r="K8193" s="271"/>
      <c r="L8193" s="37"/>
      <c r="M8193" s="218"/>
      <c r="N8193" s="124"/>
      <c r="O8193" s="211" t="str">
        <f t="shared" ca="1" si="766"/>
        <v/>
      </c>
      <c r="P8193" s="212" t="str">
        <f>IF(ISERROR(VLOOKUP(L8193,Paramètres!$A$38:$B$40,2,0)),"",VLOOKUP(L8193,Paramètres!$A$38:$B$40,2,0))</f>
        <v/>
      </c>
      <c r="Q8193" s="211" t="str">
        <f t="shared" ca="1" si="767"/>
        <v/>
      </c>
      <c r="R8193" s="211" t="str">
        <f t="shared" si="763"/>
        <v/>
      </c>
      <c r="S8193" s="213" t="str">
        <f t="shared" ca="1" si="764"/>
        <v/>
      </c>
      <c r="T8193" s="214" t="str">
        <f t="shared" ca="1" si="768"/>
        <v/>
      </c>
    </row>
    <row r="8194" spans="1:20" x14ac:dyDescent="0.25">
      <c r="A8194" s="119" t="s">
        <v>13763</v>
      </c>
      <c r="B8194" s="260"/>
      <c r="C8194" s="264" t="str">
        <f>IF(ISERROR(VLOOKUP(B8194,'Tous les abonnés'!$A$6:$I$5491,2,0)),"",VLOOKUP(B8194,'Tous les abonnés'!$A$6:$I$5491,2,0))</f>
        <v/>
      </c>
      <c r="D8194" s="26"/>
      <c r="E8194" s="265"/>
      <c r="F8194" s="207" t="str">
        <f>IF(ISERROR(IF(VLOOKUP(D8194,Paramètres!$C$17:$H$33,6,0)="oui","illimité",VLOOKUP(D8194,Paramètres!$C$17:$H$33,5,0))),"",IF(VLOOKUP(D8194,Paramètres!$C$17:$H$33,6,0)="oui","illimité",VLOOKUP(D8194,Paramètres!$C$17:$H$33,5,0)))</f>
        <v/>
      </c>
      <c r="G8194" s="269" t="str">
        <f t="shared" si="765"/>
        <v/>
      </c>
      <c r="H8194" s="208"/>
      <c r="I8194" s="53"/>
      <c r="J8194" s="209"/>
      <c r="K8194" s="271"/>
      <c r="L8194" s="37"/>
      <c r="M8194" s="218"/>
      <c r="N8194" s="124"/>
      <c r="O8194" s="211" t="str">
        <f t="shared" ca="1" si="766"/>
        <v/>
      </c>
      <c r="P8194" s="212" t="str">
        <f>IF(ISERROR(VLOOKUP(L8194,Paramètres!$A$38:$B$40,2,0)),"",VLOOKUP(L8194,Paramètres!$A$38:$B$40,2,0))</f>
        <v/>
      </c>
      <c r="Q8194" s="211" t="str">
        <f t="shared" ca="1" si="767"/>
        <v/>
      </c>
      <c r="R8194" s="211" t="str">
        <f t="shared" si="763"/>
        <v/>
      </c>
      <c r="S8194" s="213" t="str">
        <f t="shared" ca="1" si="764"/>
        <v/>
      </c>
      <c r="T8194" s="214" t="str">
        <f t="shared" ca="1" si="768"/>
        <v/>
      </c>
    </row>
    <row r="8195" spans="1:20" x14ac:dyDescent="0.25">
      <c r="A8195" s="119" t="s">
        <v>13764</v>
      </c>
      <c r="B8195" s="260"/>
      <c r="C8195" s="264" t="str">
        <f>IF(ISERROR(VLOOKUP(B8195,'Tous les abonnés'!$A$6:$I$5491,2,0)),"",VLOOKUP(B8195,'Tous les abonnés'!$A$6:$I$5491,2,0))</f>
        <v/>
      </c>
      <c r="D8195" s="26"/>
      <c r="E8195" s="265"/>
      <c r="F8195" s="207" t="str">
        <f>IF(ISERROR(IF(VLOOKUP(D8195,Paramètres!$C$17:$H$33,6,0)="oui","illimité",VLOOKUP(D8195,Paramètres!$C$17:$H$33,5,0))),"",IF(VLOOKUP(D8195,Paramètres!$C$17:$H$33,6,0)="oui","illimité",VLOOKUP(D8195,Paramètres!$C$17:$H$33,5,0)))</f>
        <v/>
      </c>
      <c r="G8195" s="269" t="str">
        <f t="shared" si="765"/>
        <v/>
      </c>
      <c r="H8195" s="208"/>
      <c r="I8195" s="53"/>
      <c r="J8195" s="209"/>
      <c r="K8195" s="271"/>
      <c r="L8195" s="37"/>
      <c r="M8195" s="218"/>
      <c r="N8195" s="124"/>
      <c r="O8195" s="211" t="str">
        <f t="shared" ca="1" si="766"/>
        <v/>
      </c>
      <c r="P8195" s="212" t="str">
        <f>IF(ISERROR(VLOOKUP(L8195,Paramètres!$A$38:$B$40,2,0)),"",VLOOKUP(L8195,Paramètres!$A$38:$B$40,2,0))</f>
        <v/>
      </c>
      <c r="Q8195" s="211" t="str">
        <f t="shared" ca="1" si="767"/>
        <v/>
      </c>
      <c r="R8195" s="211" t="str">
        <f t="shared" si="763"/>
        <v/>
      </c>
      <c r="S8195" s="213" t="str">
        <f t="shared" ca="1" si="764"/>
        <v/>
      </c>
      <c r="T8195" s="214" t="str">
        <f t="shared" ca="1" si="768"/>
        <v/>
      </c>
    </row>
    <row r="8196" spans="1:20" x14ac:dyDescent="0.25">
      <c r="A8196" s="119" t="s">
        <v>13765</v>
      </c>
      <c r="B8196" s="260"/>
      <c r="C8196" s="264" t="str">
        <f>IF(ISERROR(VLOOKUP(B8196,'Tous les abonnés'!$A$6:$I$5491,2,0)),"",VLOOKUP(B8196,'Tous les abonnés'!$A$6:$I$5491,2,0))</f>
        <v/>
      </c>
      <c r="D8196" s="26"/>
      <c r="E8196" s="265"/>
      <c r="F8196" s="207" t="str">
        <f>IF(ISERROR(IF(VLOOKUP(D8196,Paramètres!$C$17:$H$33,6,0)="oui","illimité",VLOOKUP(D8196,Paramètres!$C$17:$H$33,5,0))),"",IF(VLOOKUP(D8196,Paramètres!$C$17:$H$33,6,0)="oui","illimité",VLOOKUP(D8196,Paramètres!$C$17:$H$33,5,0)))</f>
        <v/>
      </c>
      <c r="G8196" s="269" t="str">
        <f t="shared" si="765"/>
        <v/>
      </c>
      <c r="H8196" s="208"/>
      <c r="I8196" s="53"/>
      <c r="J8196" s="209"/>
      <c r="K8196" s="271"/>
      <c r="L8196" s="37"/>
      <c r="M8196" s="218"/>
      <c r="N8196" s="124"/>
      <c r="O8196" s="211" t="str">
        <f t="shared" ca="1" si="766"/>
        <v/>
      </c>
      <c r="P8196" s="212" t="str">
        <f>IF(ISERROR(VLOOKUP(L8196,Paramètres!$A$38:$B$40,2,0)),"",VLOOKUP(L8196,Paramètres!$A$38:$B$40,2,0))</f>
        <v/>
      </c>
      <c r="Q8196" s="211" t="str">
        <f t="shared" ca="1" si="767"/>
        <v/>
      </c>
      <c r="R8196" s="211" t="str">
        <f t="shared" si="763"/>
        <v/>
      </c>
      <c r="S8196" s="213" t="str">
        <f t="shared" ca="1" si="764"/>
        <v/>
      </c>
      <c r="T8196" s="214" t="str">
        <f t="shared" ca="1" si="768"/>
        <v/>
      </c>
    </row>
    <row r="8197" spans="1:20" x14ac:dyDescent="0.25">
      <c r="A8197" s="119" t="s">
        <v>13766</v>
      </c>
      <c r="B8197" s="260"/>
      <c r="C8197" s="264" t="str">
        <f>IF(ISERROR(VLOOKUP(B8197,'Tous les abonnés'!$A$6:$I$5491,2,0)),"",VLOOKUP(B8197,'Tous les abonnés'!$A$6:$I$5491,2,0))</f>
        <v/>
      </c>
      <c r="D8197" s="26"/>
      <c r="E8197" s="265"/>
      <c r="F8197" s="207" t="str">
        <f>IF(ISERROR(IF(VLOOKUP(D8197,Paramètres!$C$17:$H$33,6,0)="oui","illimité",VLOOKUP(D8197,Paramètres!$C$17:$H$33,5,0))),"",IF(VLOOKUP(D8197,Paramètres!$C$17:$H$33,6,0)="oui","illimité",VLOOKUP(D8197,Paramètres!$C$17:$H$33,5,0)))</f>
        <v/>
      </c>
      <c r="G8197" s="269" t="str">
        <f t="shared" si="765"/>
        <v/>
      </c>
      <c r="H8197" s="208"/>
      <c r="I8197" s="53"/>
      <c r="J8197" s="209"/>
      <c r="K8197" s="271"/>
      <c r="L8197" s="37"/>
      <c r="M8197" s="218"/>
      <c r="N8197" s="124"/>
      <c r="O8197" s="211" t="str">
        <f t="shared" ca="1" si="766"/>
        <v/>
      </c>
      <c r="P8197" s="212" t="str">
        <f>IF(ISERROR(VLOOKUP(L8197,Paramètres!$A$38:$B$40,2,0)),"",VLOOKUP(L8197,Paramètres!$A$38:$B$40,2,0))</f>
        <v/>
      </c>
      <c r="Q8197" s="211" t="str">
        <f t="shared" ca="1" si="767"/>
        <v/>
      </c>
      <c r="R8197" s="211" t="str">
        <f t="shared" si="763"/>
        <v/>
      </c>
      <c r="S8197" s="213" t="str">
        <f t="shared" ca="1" si="764"/>
        <v/>
      </c>
      <c r="T8197" s="214" t="str">
        <f t="shared" ca="1" si="768"/>
        <v/>
      </c>
    </row>
    <row r="8198" spans="1:20" x14ac:dyDescent="0.25">
      <c r="A8198" s="119" t="s">
        <v>13767</v>
      </c>
      <c r="B8198" s="260"/>
      <c r="C8198" s="264" t="str">
        <f>IF(ISERROR(VLOOKUP(B8198,'Tous les abonnés'!$A$6:$I$5491,2,0)),"",VLOOKUP(B8198,'Tous les abonnés'!$A$6:$I$5491,2,0))</f>
        <v/>
      </c>
      <c r="D8198" s="26"/>
      <c r="E8198" s="265"/>
      <c r="F8198" s="207" t="str">
        <f>IF(ISERROR(IF(VLOOKUP(D8198,Paramètres!$C$17:$H$33,6,0)="oui","illimité",VLOOKUP(D8198,Paramètres!$C$17:$H$33,5,0))),"",IF(VLOOKUP(D8198,Paramètres!$C$17:$H$33,6,0)="oui","illimité",VLOOKUP(D8198,Paramètres!$C$17:$H$33,5,0)))</f>
        <v/>
      </c>
      <c r="G8198" s="269" t="str">
        <f t="shared" si="765"/>
        <v/>
      </c>
      <c r="H8198" s="208"/>
      <c r="I8198" s="53"/>
      <c r="J8198" s="209"/>
      <c r="K8198" s="271"/>
      <c r="L8198" s="37"/>
      <c r="M8198" s="218"/>
      <c r="N8198" s="124"/>
      <c r="O8198" s="211" t="str">
        <f t="shared" ca="1" si="766"/>
        <v/>
      </c>
      <c r="P8198" s="212" t="str">
        <f>IF(ISERROR(VLOOKUP(L8198,Paramètres!$A$38:$B$40,2,0)),"",VLOOKUP(L8198,Paramètres!$A$38:$B$40,2,0))</f>
        <v/>
      </c>
      <c r="Q8198" s="211" t="str">
        <f t="shared" ca="1" si="767"/>
        <v/>
      </c>
      <c r="R8198" s="211" t="str">
        <f t="shared" si="763"/>
        <v/>
      </c>
      <c r="S8198" s="213" t="str">
        <f t="shared" ca="1" si="764"/>
        <v/>
      </c>
      <c r="T8198" s="214" t="str">
        <f t="shared" ca="1" si="768"/>
        <v/>
      </c>
    </row>
    <row r="8199" spans="1:20" x14ac:dyDescent="0.25">
      <c r="A8199" s="119" t="s">
        <v>13768</v>
      </c>
      <c r="B8199" s="260"/>
      <c r="C8199" s="264" t="str">
        <f>IF(ISERROR(VLOOKUP(B8199,'Tous les abonnés'!$A$6:$I$5491,2,0)),"",VLOOKUP(B8199,'Tous les abonnés'!$A$6:$I$5491,2,0))</f>
        <v/>
      </c>
      <c r="D8199" s="26"/>
      <c r="E8199" s="265"/>
      <c r="F8199" s="207" t="str">
        <f>IF(ISERROR(IF(VLOOKUP(D8199,Paramètres!$C$17:$H$33,6,0)="oui","illimité",VLOOKUP(D8199,Paramètres!$C$17:$H$33,5,0))),"",IF(VLOOKUP(D8199,Paramètres!$C$17:$H$33,6,0)="oui","illimité",VLOOKUP(D8199,Paramètres!$C$17:$H$33,5,0)))</f>
        <v/>
      </c>
      <c r="G8199" s="269" t="str">
        <f t="shared" si="765"/>
        <v/>
      </c>
      <c r="H8199" s="208"/>
      <c r="I8199" s="53"/>
      <c r="J8199" s="209"/>
      <c r="K8199" s="271"/>
      <c r="L8199" s="37"/>
      <c r="M8199" s="218"/>
      <c r="N8199" s="124"/>
      <c r="O8199" s="211" t="str">
        <f t="shared" ca="1" si="766"/>
        <v/>
      </c>
      <c r="P8199" s="212" t="str">
        <f>IF(ISERROR(VLOOKUP(L8199,Paramètres!$A$38:$B$40,2,0)),"",VLOOKUP(L8199,Paramètres!$A$38:$B$40,2,0))</f>
        <v/>
      </c>
      <c r="Q8199" s="211" t="str">
        <f t="shared" ca="1" si="767"/>
        <v/>
      </c>
      <c r="R8199" s="211" t="str">
        <f t="shared" ref="R8199:R8262" si="769">IF(L8199="en 1 fois",1,IF(F8199="illimité",O8199/P8199,IF(ISERROR(F8199/P8199),"",ROUND(F8199/P8199,0))))</f>
        <v/>
      </c>
      <c r="S8199" s="213" t="str">
        <f t="shared" ref="S8199:S8262" ca="1" si="770">IF(ISERROR(IF(F8199="illimité",Q8199*J8199,IF(L8199="en 1 fois",J8199,J8199*Q8199/R8199))),"",IF(F8199="illimité",Q8199*J8199,IF(L8199="en 1 fois",J8199,J8199*Q8199/R8199)))</f>
        <v/>
      </c>
      <c r="T8199" s="214" t="str">
        <f t="shared" ca="1" si="768"/>
        <v/>
      </c>
    </row>
    <row r="8200" spans="1:20" x14ac:dyDescent="0.25">
      <c r="A8200" s="119" t="s">
        <v>13769</v>
      </c>
      <c r="B8200" s="260"/>
      <c r="C8200" s="264" t="str">
        <f>IF(ISERROR(VLOOKUP(B8200,'Tous les abonnés'!$A$6:$I$5491,2,0)),"",VLOOKUP(B8200,'Tous les abonnés'!$A$6:$I$5491,2,0))</f>
        <v/>
      </c>
      <c r="D8200" s="26"/>
      <c r="E8200" s="265"/>
      <c r="F8200" s="207" t="str">
        <f>IF(ISERROR(IF(VLOOKUP(D8200,Paramètres!$C$17:$H$33,6,0)="oui","illimité",VLOOKUP(D8200,Paramètres!$C$17:$H$33,5,0))),"",IF(VLOOKUP(D8200,Paramètres!$C$17:$H$33,6,0)="oui","illimité",VLOOKUP(D8200,Paramètres!$C$17:$H$33,5,0)))</f>
        <v/>
      </c>
      <c r="G8200" s="269" t="str">
        <f t="shared" ref="G8200:G8263" si="771">IF(ISBLANK(K8200),IF(ISERROR(E8200+F8200),"",E8200+F8200),K8200)</f>
        <v/>
      </c>
      <c r="H8200" s="208"/>
      <c r="I8200" s="53"/>
      <c r="J8200" s="209"/>
      <c r="K8200" s="271"/>
      <c r="L8200" s="37"/>
      <c r="M8200" s="218"/>
      <c r="N8200" s="124"/>
      <c r="O8200" s="211" t="str">
        <f t="shared" ref="O8200:O8263" ca="1" si="772">IF(ISBLANK(E8200),"",IF(TODAY()&gt;G8200,G8200-E8200,TODAY()-E8200))</f>
        <v/>
      </c>
      <c r="P8200" s="212" t="str">
        <f>IF(ISERROR(VLOOKUP(L8200,Paramètres!$A$38:$B$40,2,0)),"",VLOOKUP(L8200,Paramètres!$A$38:$B$40,2,0))</f>
        <v/>
      </c>
      <c r="Q8200" s="211" t="str">
        <f t="shared" ref="Q8200:Q8263" ca="1" si="773">IF(ISERROR(O8200/P8200),"",ROUND(O8200/P8200,0))</f>
        <v/>
      </c>
      <c r="R8200" s="211" t="str">
        <f t="shared" si="769"/>
        <v/>
      </c>
      <c r="S8200" s="213" t="str">
        <f t="shared" ca="1" si="770"/>
        <v/>
      </c>
      <c r="T8200" s="214" t="str">
        <f t="shared" ref="T8200:T8263" ca="1" si="774">IF(ISERROR(S8200-N8200),"",S8200-N8200)</f>
        <v/>
      </c>
    </row>
    <row r="8201" spans="1:20" x14ac:dyDescent="0.25">
      <c r="A8201" s="119" t="s">
        <v>13770</v>
      </c>
      <c r="B8201" s="260"/>
      <c r="C8201" s="264" t="str">
        <f>IF(ISERROR(VLOOKUP(B8201,'Tous les abonnés'!$A$6:$I$5491,2,0)),"",VLOOKUP(B8201,'Tous les abonnés'!$A$6:$I$5491,2,0))</f>
        <v/>
      </c>
      <c r="D8201" s="26"/>
      <c r="E8201" s="265"/>
      <c r="F8201" s="207" t="str">
        <f>IF(ISERROR(IF(VLOOKUP(D8201,Paramètres!$C$17:$H$33,6,0)="oui","illimité",VLOOKUP(D8201,Paramètres!$C$17:$H$33,5,0))),"",IF(VLOOKUP(D8201,Paramètres!$C$17:$H$33,6,0)="oui","illimité",VLOOKUP(D8201,Paramètres!$C$17:$H$33,5,0)))</f>
        <v/>
      </c>
      <c r="G8201" s="269" t="str">
        <f t="shared" si="771"/>
        <v/>
      </c>
      <c r="H8201" s="208"/>
      <c r="I8201" s="53"/>
      <c r="J8201" s="209"/>
      <c r="K8201" s="271"/>
      <c r="L8201" s="37"/>
      <c r="M8201" s="218"/>
      <c r="N8201" s="124"/>
      <c r="O8201" s="211" t="str">
        <f t="shared" ca="1" si="772"/>
        <v/>
      </c>
      <c r="P8201" s="212" t="str">
        <f>IF(ISERROR(VLOOKUP(L8201,Paramètres!$A$38:$B$40,2,0)),"",VLOOKUP(L8201,Paramètres!$A$38:$B$40,2,0))</f>
        <v/>
      </c>
      <c r="Q8201" s="211" t="str">
        <f t="shared" ca="1" si="773"/>
        <v/>
      </c>
      <c r="R8201" s="211" t="str">
        <f t="shared" si="769"/>
        <v/>
      </c>
      <c r="S8201" s="213" t="str">
        <f t="shared" ca="1" si="770"/>
        <v/>
      </c>
      <c r="T8201" s="214" t="str">
        <f t="shared" ca="1" si="774"/>
        <v/>
      </c>
    </row>
    <row r="8202" spans="1:20" x14ac:dyDescent="0.25">
      <c r="A8202" s="119" t="s">
        <v>13771</v>
      </c>
      <c r="B8202" s="260"/>
      <c r="C8202" s="264" t="str">
        <f>IF(ISERROR(VLOOKUP(B8202,'Tous les abonnés'!$A$6:$I$5491,2,0)),"",VLOOKUP(B8202,'Tous les abonnés'!$A$6:$I$5491,2,0))</f>
        <v/>
      </c>
      <c r="D8202" s="26"/>
      <c r="E8202" s="265"/>
      <c r="F8202" s="207" t="str">
        <f>IF(ISERROR(IF(VLOOKUP(D8202,Paramètres!$C$17:$H$33,6,0)="oui","illimité",VLOOKUP(D8202,Paramètres!$C$17:$H$33,5,0))),"",IF(VLOOKUP(D8202,Paramètres!$C$17:$H$33,6,0)="oui","illimité",VLOOKUP(D8202,Paramètres!$C$17:$H$33,5,0)))</f>
        <v/>
      </c>
      <c r="G8202" s="269" t="str">
        <f t="shared" si="771"/>
        <v/>
      </c>
      <c r="H8202" s="208"/>
      <c r="I8202" s="53"/>
      <c r="J8202" s="209"/>
      <c r="K8202" s="271"/>
      <c r="L8202" s="37"/>
      <c r="M8202" s="218"/>
      <c r="N8202" s="124"/>
      <c r="O8202" s="211" t="str">
        <f t="shared" ca="1" si="772"/>
        <v/>
      </c>
      <c r="P8202" s="212" t="str">
        <f>IF(ISERROR(VLOOKUP(L8202,Paramètres!$A$38:$B$40,2,0)),"",VLOOKUP(L8202,Paramètres!$A$38:$B$40,2,0))</f>
        <v/>
      </c>
      <c r="Q8202" s="211" t="str">
        <f t="shared" ca="1" si="773"/>
        <v/>
      </c>
      <c r="R8202" s="211" t="str">
        <f t="shared" si="769"/>
        <v/>
      </c>
      <c r="S8202" s="213" t="str">
        <f t="shared" ca="1" si="770"/>
        <v/>
      </c>
      <c r="T8202" s="214" t="str">
        <f t="shared" ca="1" si="774"/>
        <v/>
      </c>
    </row>
    <row r="8203" spans="1:20" x14ac:dyDescent="0.25">
      <c r="A8203" s="119" t="s">
        <v>13772</v>
      </c>
      <c r="B8203" s="260"/>
      <c r="C8203" s="264" t="str">
        <f>IF(ISERROR(VLOOKUP(B8203,'Tous les abonnés'!$A$6:$I$5491,2,0)),"",VLOOKUP(B8203,'Tous les abonnés'!$A$6:$I$5491,2,0))</f>
        <v/>
      </c>
      <c r="D8203" s="26"/>
      <c r="E8203" s="265"/>
      <c r="F8203" s="207" t="str">
        <f>IF(ISERROR(IF(VLOOKUP(D8203,Paramètres!$C$17:$H$33,6,0)="oui","illimité",VLOOKUP(D8203,Paramètres!$C$17:$H$33,5,0))),"",IF(VLOOKUP(D8203,Paramètres!$C$17:$H$33,6,0)="oui","illimité",VLOOKUP(D8203,Paramètres!$C$17:$H$33,5,0)))</f>
        <v/>
      </c>
      <c r="G8203" s="269" t="str">
        <f t="shared" si="771"/>
        <v/>
      </c>
      <c r="H8203" s="208"/>
      <c r="I8203" s="53"/>
      <c r="J8203" s="209"/>
      <c r="K8203" s="271"/>
      <c r="L8203" s="37"/>
      <c r="M8203" s="218"/>
      <c r="N8203" s="124"/>
      <c r="O8203" s="211" t="str">
        <f t="shared" ca="1" si="772"/>
        <v/>
      </c>
      <c r="P8203" s="212" t="str">
        <f>IF(ISERROR(VLOOKUP(L8203,Paramètres!$A$38:$B$40,2,0)),"",VLOOKUP(L8203,Paramètres!$A$38:$B$40,2,0))</f>
        <v/>
      </c>
      <c r="Q8203" s="211" t="str">
        <f t="shared" ca="1" si="773"/>
        <v/>
      </c>
      <c r="R8203" s="211" t="str">
        <f t="shared" si="769"/>
        <v/>
      </c>
      <c r="S8203" s="213" t="str">
        <f t="shared" ca="1" si="770"/>
        <v/>
      </c>
      <c r="T8203" s="214" t="str">
        <f t="shared" ca="1" si="774"/>
        <v/>
      </c>
    </row>
    <row r="8204" spans="1:20" x14ac:dyDescent="0.25">
      <c r="A8204" s="119" t="s">
        <v>13773</v>
      </c>
      <c r="B8204" s="260"/>
      <c r="C8204" s="264" t="str">
        <f>IF(ISERROR(VLOOKUP(B8204,'Tous les abonnés'!$A$6:$I$5491,2,0)),"",VLOOKUP(B8204,'Tous les abonnés'!$A$6:$I$5491,2,0))</f>
        <v/>
      </c>
      <c r="D8204" s="26"/>
      <c r="E8204" s="265"/>
      <c r="F8204" s="207" t="str">
        <f>IF(ISERROR(IF(VLOOKUP(D8204,Paramètres!$C$17:$H$33,6,0)="oui","illimité",VLOOKUP(D8204,Paramètres!$C$17:$H$33,5,0))),"",IF(VLOOKUP(D8204,Paramètres!$C$17:$H$33,6,0)="oui","illimité",VLOOKUP(D8204,Paramètres!$C$17:$H$33,5,0)))</f>
        <v/>
      </c>
      <c r="G8204" s="269" t="str">
        <f t="shared" si="771"/>
        <v/>
      </c>
      <c r="H8204" s="208"/>
      <c r="I8204" s="53"/>
      <c r="J8204" s="209"/>
      <c r="K8204" s="271"/>
      <c r="L8204" s="37"/>
      <c r="M8204" s="218"/>
      <c r="N8204" s="124"/>
      <c r="O8204" s="211" t="str">
        <f t="shared" ca="1" si="772"/>
        <v/>
      </c>
      <c r="P8204" s="212" t="str">
        <f>IF(ISERROR(VLOOKUP(L8204,Paramètres!$A$38:$B$40,2,0)),"",VLOOKUP(L8204,Paramètres!$A$38:$B$40,2,0))</f>
        <v/>
      </c>
      <c r="Q8204" s="211" t="str">
        <f t="shared" ca="1" si="773"/>
        <v/>
      </c>
      <c r="R8204" s="211" t="str">
        <f t="shared" si="769"/>
        <v/>
      </c>
      <c r="S8204" s="213" t="str">
        <f t="shared" ca="1" si="770"/>
        <v/>
      </c>
      <c r="T8204" s="214" t="str">
        <f t="shared" ca="1" si="774"/>
        <v/>
      </c>
    </row>
    <row r="8205" spans="1:20" x14ac:dyDescent="0.25">
      <c r="A8205" s="119" t="s">
        <v>13774</v>
      </c>
      <c r="B8205" s="260"/>
      <c r="C8205" s="264" t="str">
        <f>IF(ISERROR(VLOOKUP(B8205,'Tous les abonnés'!$A$6:$I$5491,2,0)),"",VLOOKUP(B8205,'Tous les abonnés'!$A$6:$I$5491,2,0))</f>
        <v/>
      </c>
      <c r="D8205" s="26"/>
      <c r="E8205" s="265"/>
      <c r="F8205" s="207" t="str">
        <f>IF(ISERROR(IF(VLOOKUP(D8205,Paramètres!$C$17:$H$33,6,0)="oui","illimité",VLOOKUP(D8205,Paramètres!$C$17:$H$33,5,0))),"",IF(VLOOKUP(D8205,Paramètres!$C$17:$H$33,6,0)="oui","illimité",VLOOKUP(D8205,Paramètres!$C$17:$H$33,5,0)))</f>
        <v/>
      </c>
      <c r="G8205" s="269" t="str">
        <f t="shared" si="771"/>
        <v/>
      </c>
      <c r="H8205" s="208"/>
      <c r="I8205" s="53"/>
      <c r="J8205" s="209"/>
      <c r="K8205" s="271"/>
      <c r="L8205" s="37"/>
      <c r="M8205" s="218"/>
      <c r="N8205" s="124"/>
      <c r="O8205" s="211" t="str">
        <f t="shared" ca="1" si="772"/>
        <v/>
      </c>
      <c r="P8205" s="212" t="str">
        <f>IF(ISERROR(VLOOKUP(L8205,Paramètres!$A$38:$B$40,2,0)),"",VLOOKUP(L8205,Paramètres!$A$38:$B$40,2,0))</f>
        <v/>
      </c>
      <c r="Q8205" s="211" t="str">
        <f t="shared" ca="1" si="773"/>
        <v/>
      </c>
      <c r="R8205" s="211" t="str">
        <f t="shared" si="769"/>
        <v/>
      </c>
      <c r="S8205" s="213" t="str">
        <f t="shared" ca="1" si="770"/>
        <v/>
      </c>
      <c r="T8205" s="214" t="str">
        <f t="shared" ca="1" si="774"/>
        <v/>
      </c>
    </row>
    <row r="8206" spans="1:20" x14ac:dyDescent="0.25">
      <c r="A8206" s="119" t="s">
        <v>13775</v>
      </c>
      <c r="B8206" s="260"/>
      <c r="C8206" s="264" t="str">
        <f>IF(ISERROR(VLOOKUP(B8206,'Tous les abonnés'!$A$6:$I$5491,2,0)),"",VLOOKUP(B8206,'Tous les abonnés'!$A$6:$I$5491,2,0))</f>
        <v/>
      </c>
      <c r="D8206" s="26"/>
      <c r="E8206" s="265"/>
      <c r="F8206" s="207" t="str">
        <f>IF(ISERROR(IF(VLOOKUP(D8206,Paramètres!$C$17:$H$33,6,0)="oui","illimité",VLOOKUP(D8206,Paramètres!$C$17:$H$33,5,0))),"",IF(VLOOKUP(D8206,Paramètres!$C$17:$H$33,6,0)="oui","illimité",VLOOKUP(D8206,Paramètres!$C$17:$H$33,5,0)))</f>
        <v/>
      </c>
      <c r="G8206" s="269" t="str">
        <f t="shared" si="771"/>
        <v/>
      </c>
      <c r="H8206" s="208"/>
      <c r="I8206" s="53"/>
      <c r="J8206" s="209"/>
      <c r="K8206" s="271"/>
      <c r="L8206" s="37"/>
      <c r="M8206" s="218"/>
      <c r="N8206" s="124"/>
      <c r="O8206" s="211" t="str">
        <f t="shared" ca="1" si="772"/>
        <v/>
      </c>
      <c r="P8206" s="212" t="str">
        <f>IF(ISERROR(VLOOKUP(L8206,Paramètres!$A$38:$B$40,2,0)),"",VLOOKUP(L8206,Paramètres!$A$38:$B$40,2,0))</f>
        <v/>
      </c>
      <c r="Q8206" s="211" t="str">
        <f t="shared" ca="1" si="773"/>
        <v/>
      </c>
      <c r="R8206" s="211" t="str">
        <f t="shared" si="769"/>
        <v/>
      </c>
      <c r="S8206" s="213" t="str">
        <f t="shared" ca="1" si="770"/>
        <v/>
      </c>
      <c r="T8206" s="214" t="str">
        <f t="shared" ca="1" si="774"/>
        <v/>
      </c>
    </row>
    <row r="8207" spans="1:20" x14ac:dyDescent="0.25">
      <c r="A8207" s="119" t="s">
        <v>13776</v>
      </c>
      <c r="B8207" s="260"/>
      <c r="C8207" s="264" t="str">
        <f>IF(ISERROR(VLOOKUP(B8207,'Tous les abonnés'!$A$6:$I$5491,2,0)),"",VLOOKUP(B8207,'Tous les abonnés'!$A$6:$I$5491,2,0))</f>
        <v/>
      </c>
      <c r="D8207" s="26"/>
      <c r="E8207" s="265"/>
      <c r="F8207" s="207" t="str">
        <f>IF(ISERROR(IF(VLOOKUP(D8207,Paramètres!$C$17:$H$33,6,0)="oui","illimité",VLOOKUP(D8207,Paramètres!$C$17:$H$33,5,0))),"",IF(VLOOKUP(D8207,Paramètres!$C$17:$H$33,6,0)="oui","illimité",VLOOKUP(D8207,Paramètres!$C$17:$H$33,5,0)))</f>
        <v/>
      </c>
      <c r="G8207" s="269" t="str">
        <f t="shared" si="771"/>
        <v/>
      </c>
      <c r="H8207" s="208"/>
      <c r="I8207" s="53"/>
      <c r="J8207" s="209"/>
      <c r="K8207" s="271"/>
      <c r="L8207" s="37"/>
      <c r="M8207" s="218"/>
      <c r="N8207" s="124"/>
      <c r="O8207" s="211" t="str">
        <f t="shared" ca="1" si="772"/>
        <v/>
      </c>
      <c r="P8207" s="212" t="str">
        <f>IF(ISERROR(VLOOKUP(L8207,Paramètres!$A$38:$B$40,2,0)),"",VLOOKUP(L8207,Paramètres!$A$38:$B$40,2,0))</f>
        <v/>
      </c>
      <c r="Q8207" s="211" t="str">
        <f t="shared" ca="1" si="773"/>
        <v/>
      </c>
      <c r="R8207" s="211" t="str">
        <f t="shared" si="769"/>
        <v/>
      </c>
      <c r="S8207" s="213" t="str">
        <f t="shared" ca="1" si="770"/>
        <v/>
      </c>
      <c r="T8207" s="214" t="str">
        <f t="shared" ca="1" si="774"/>
        <v/>
      </c>
    </row>
    <row r="8208" spans="1:20" x14ac:dyDescent="0.25">
      <c r="A8208" s="119" t="s">
        <v>13777</v>
      </c>
      <c r="B8208" s="260"/>
      <c r="C8208" s="264" t="str">
        <f>IF(ISERROR(VLOOKUP(B8208,'Tous les abonnés'!$A$6:$I$5491,2,0)),"",VLOOKUP(B8208,'Tous les abonnés'!$A$6:$I$5491,2,0))</f>
        <v/>
      </c>
      <c r="D8208" s="26"/>
      <c r="E8208" s="265"/>
      <c r="F8208" s="207" t="str">
        <f>IF(ISERROR(IF(VLOOKUP(D8208,Paramètres!$C$17:$H$33,6,0)="oui","illimité",VLOOKUP(D8208,Paramètres!$C$17:$H$33,5,0))),"",IF(VLOOKUP(D8208,Paramètres!$C$17:$H$33,6,0)="oui","illimité",VLOOKUP(D8208,Paramètres!$C$17:$H$33,5,0)))</f>
        <v/>
      </c>
      <c r="G8208" s="269" t="str">
        <f t="shared" si="771"/>
        <v/>
      </c>
      <c r="H8208" s="208"/>
      <c r="I8208" s="53"/>
      <c r="J8208" s="209"/>
      <c r="K8208" s="271"/>
      <c r="L8208" s="37"/>
      <c r="M8208" s="218"/>
      <c r="N8208" s="124"/>
      <c r="O8208" s="211" t="str">
        <f t="shared" ca="1" si="772"/>
        <v/>
      </c>
      <c r="P8208" s="212" t="str">
        <f>IF(ISERROR(VLOOKUP(L8208,Paramètres!$A$38:$B$40,2,0)),"",VLOOKUP(L8208,Paramètres!$A$38:$B$40,2,0))</f>
        <v/>
      </c>
      <c r="Q8208" s="211" t="str">
        <f t="shared" ca="1" si="773"/>
        <v/>
      </c>
      <c r="R8208" s="211" t="str">
        <f t="shared" si="769"/>
        <v/>
      </c>
      <c r="S8208" s="213" t="str">
        <f t="shared" ca="1" si="770"/>
        <v/>
      </c>
      <c r="T8208" s="214" t="str">
        <f t="shared" ca="1" si="774"/>
        <v/>
      </c>
    </row>
    <row r="8209" spans="1:20" x14ac:dyDescent="0.25">
      <c r="A8209" s="119" t="s">
        <v>13778</v>
      </c>
      <c r="B8209" s="260"/>
      <c r="C8209" s="264" t="str">
        <f>IF(ISERROR(VLOOKUP(B8209,'Tous les abonnés'!$A$6:$I$5491,2,0)),"",VLOOKUP(B8209,'Tous les abonnés'!$A$6:$I$5491,2,0))</f>
        <v/>
      </c>
      <c r="D8209" s="26"/>
      <c r="E8209" s="265"/>
      <c r="F8209" s="207" t="str">
        <f>IF(ISERROR(IF(VLOOKUP(D8209,Paramètres!$C$17:$H$33,6,0)="oui","illimité",VLOOKUP(D8209,Paramètres!$C$17:$H$33,5,0))),"",IF(VLOOKUP(D8209,Paramètres!$C$17:$H$33,6,0)="oui","illimité",VLOOKUP(D8209,Paramètres!$C$17:$H$33,5,0)))</f>
        <v/>
      </c>
      <c r="G8209" s="269" t="str">
        <f t="shared" si="771"/>
        <v/>
      </c>
      <c r="H8209" s="208"/>
      <c r="I8209" s="53"/>
      <c r="J8209" s="209"/>
      <c r="K8209" s="271"/>
      <c r="L8209" s="37"/>
      <c r="M8209" s="218"/>
      <c r="N8209" s="124"/>
      <c r="O8209" s="211" t="str">
        <f t="shared" ca="1" si="772"/>
        <v/>
      </c>
      <c r="P8209" s="212" t="str">
        <f>IF(ISERROR(VLOOKUP(L8209,Paramètres!$A$38:$B$40,2,0)),"",VLOOKUP(L8209,Paramètres!$A$38:$B$40,2,0))</f>
        <v/>
      </c>
      <c r="Q8209" s="211" t="str">
        <f t="shared" ca="1" si="773"/>
        <v/>
      </c>
      <c r="R8209" s="211" t="str">
        <f t="shared" si="769"/>
        <v/>
      </c>
      <c r="S8209" s="213" t="str">
        <f t="shared" ca="1" si="770"/>
        <v/>
      </c>
      <c r="T8209" s="214" t="str">
        <f t="shared" ca="1" si="774"/>
        <v/>
      </c>
    </row>
    <row r="8210" spans="1:20" x14ac:dyDescent="0.25">
      <c r="A8210" s="119" t="s">
        <v>13779</v>
      </c>
      <c r="B8210" s="260"/>
      <c r="C8210" s="264" t="str">
        <f>IF(ISERROR(VLOOKUP(B8210,'Tous les abonnés'!$A$6:$I$5491,2,0)),"",VLOOKUP(B8210,'Tous les abonnés'!$A$6:$I$5491,2,0))</f>
        <v/>
      </c>
      <c r="D8210" s="26"/>
      <c r="E8210" s="265"/>
      <c r="F8210" s="207" t="str">
        <f>IF(ISERROR(IF(VLOOKUP(D8210,Paramètres!$C$17:$H$33,6,0)="oui","illimité",VLOOKUP(D8210,Paramètres!$C$17:$H$33,5,0))),"",IF(VLOOKUP(D8210,Paramètres!$C$17:$H$33,6,0)="oui","illimité",VLOOKUP(D8210,Paramètres!$C$17:$H$33,5,0)))</f>
        <v/>
      </c>
      <c r="G8210" s="269" t="str">
        <f t="shared" si="771"/>
        <v/>
      </c>
      <c r="H8210" s="208"/>
      <c r="I8210" s="53"/>
      <c r="J8210" s="209"/>
      <c r="K8210" s="271"/>
      <c r="L8210" s="37"/>
      <c r="M8210" s="218"/>
      <c r="N8210" s="124"/>
      <c r="O8210" s="211" t="str">
        <f t="shared" ca="1" si="772"/>
        <v/>
      </c>
      <c r="P8210" s="212" t="str">
        <f>IF(ISERROR(VLOOKUP(L8210,Paramètres!$A$38:$B$40,2,0)),"",VLOOKUP(L8210,Paramètres!$A$38:$B$40,2,0))</f>
        <v/>
      </c>
      <c r="Q8210" s="211" t="str">
        <f t="shared" ca="1" si="773"/>
        <v/>
      </c>
      <c r="R8210" s="211" t="str">
        <f t="shared" si="769"/>
        <v/>
      </c>
      <c r="S8210" s="213" t="str">
        <f t="shared" ca="1" si="770"/>
        <v/>
      </c>
      <c r="T8210" s="214" t="str">
        <f t="shared" ca="1" si="774"/>
        <v/>
      </c>
    </row>
    <row r="8211" spans="1:20" x14ac:dyDescent="0.25">
      <c r="A8211" s="119" t="s">
        <v>13780</v>
      </c>
      <c r="B8211" s="260"/>
      <c r="C8211" s="264" t="str">
        <f>IF(ISERROR(VLOOKUP(B8211,'Tous les abonnés'!$A$6:$I$5491,2,0)),"",VLOOKUP(B8211,'Tous les abonnés'!$A$6:$I$5491,2,0))</f>
        <v/>
      </c>
      <c r="D8211" s="26"/>
      <c r="E8211" s="265"/>
      <c r="F8211" s="207" t="str">
        <f>IF(ISERROR(IF(VLOOKUP(D8211,Paramètres!$C$17:$H$33,6,0)="oui","illimité",VLOOKUP(D8211,Paramètres!$C$17:$H$33,5,0))),"",IF(VLOOKUP(D8211,Paramètres!$C$17:$H$33,6,0)="oui","illimité",VLOOKUP(D8211,Paramètres!$C$17:$H$33,5,0)))</f>
        <v/>
      </c>
      <c r="G8211" s="269" t="str">
        <f t="shared" si="771"/>
        <v/>
      </c>
      <c r="H8211" s="208"/>
      <c r="I8211" s="53"/>
      <c r="J8211" s="209"/>
      <c r="K8211" s="271"/>
      <c r="L8211" s="37"/>
      <c r="M8211" s="218"/>
      <c r="N8211" s="124"/>
      <c r="O8211" s="211" t="str">
        <f t="shared" ca="1" si="772"/>
        <v/>
      </c>
      <c r="P8211" s="212" t="str">
        <f>IF(ISERROR(VLOOKUP(L8211,Paramètres!$A$38:$B$40,2,0)),"",VLOOKUP(L8211,Paramètres!$A$38:$B$40,2,0))</f>
        <v/>
      </c>
      <c r="Q8211" s="211" t="str">
        <f t="shared" ca="1" si="773"/>
        <v/>
      </c>
      <c r="R8211" s="211" t="str">
        <f t="shared" si="769"/>
        <v/>
      </c>
      <c r="S8211" s="213" t="str">
        <f t="shared" ca="1" si="770"/>
        <v/>
      </c>
      <c r="T8211" s="214" t="str">
        <f t="shared" ca="1" si="774"/>
        <v/>
      </c>
    </row>
    <row r="8212" spans="1:20" x14ac:dyDescent="0.25">
      <c r="A8212" s="119" t="s">
        <v>13781</v>
      </c>
      <c r="B8212" s="260"/>
      <c r="C8212" s="264" t="str">
        <f>IF(ISERROR(VLOOKUP(B8212,'Tous les abonnés'!$A$6:$I$5491,2,0)),"",VLOOKUP(B8212,'Tous les abonnés'!$A$6:$I$5491,2,0))</f>
        <v/>
      </c>
      <c r="D8212" s="26"/>
      <c r="E8212" s="265"/>
      <c r="F8212" s="207" t="str">
        <f>IF(ISERROR(IF(VLOOKUP(D8212,Paramètres!$C$17:$H$33,6,0)="oui","illimité",VLOOKUP(D8212,Paramètres!$C$17:$H$33,5,0))),"",IF(VLOOKUP(D8212,Paramètres!$C$17:$H$33,6,0)="oui","illimité",VLOOKUP(D8212,Paramètres!$C$17:$H$33,5,0)))</f>
        <v/>
      </c>
      <c r="G8212" s="269" t="str">
        <f t="shared" si="771"/>
        <v/>
      </c>
      <c r="H8212" s="208"/>
      <c r="I8212" s="53"/>
      <c r="J8212" s="209"/>
      <c r="K8212" s="271"/>
      <c r="L8212" s="37"/>
      <c r="M8212" s="218"/>
      <c r="N8212" s="124"/>
      <c r="O8212" s="211" t="str">
        <f t="shared" ca="1" si="772"/>
        <v/>
      </c>
      <c r="P8212" s="212" t="str">
        <f>IF(ISERROR(VLOOKUP(L8212,Paramètres!$A$38:$B$40,2,0)),"",VLOOKUP(L8212,Paramètres!$A$38:$B$40,2,0))</f>
        <v/>
      </c>
      <c r="Q8212" s="211" t="str">
        <f t="shared" ca="1" si="773"/>
        <v/>
      </c>
      <c r="R8212" s="211" t="str">
        <f t="shared" si="769"/>
        <v/>
      </c>
      <c r="S8212" s="213" t="str">
        <f t="shared" ca="1" si="770"/>
        <v/>
      </c>
      <c r="T8212" s="214" t="str">
        <f t="shared" ca="1" si="774"/>
        <v/>
      </c>
    </row>
    <row r="8213" spans="1:20" x14ac:dyDescent="0.25">
      <c r="A8213" s="119" t="s">
        <v>13782</v>
      </c>
      <c r="B8213" s="260"/>
      <c r="C8213" s="264" t="str">
        <f>IF(ISERROR(VLOOKUP(B8213,'Tous les abonnés'!$A$6:$I$5491,2,0)),"",VLOOKUP(B8213,'Tous les abonnés'!$A$6:$I$5491,2,0))</f>
        <v/>
      </c>
      <c r="D8213" s="26"/>
      <c r="E8213" s="265"/>
      <c r="F8213" s="207" t="str">
        <f>IF(ISERROR(IF(VLOOKUP(D8213,Paramètres!$C$17:$H$33,6,0)="oui","illimité",VLOOKUP(D8213,Paramètres!$C$17:$H$33,5,0))),"",IF(VLOOKUP(D8213,Paramètres!$C$17:$H$33,6,0)="oui","illimité",VLOOKUP(D8213,Paramètres!$C$17:$H$33,5,0)))</f>
        <v/>
      </c>
      <c r="G8213" s="269" t="str">
        <f t="shared" si="771"/>
        <v/>
      </c>
      <c r="H8213" s="208"/>
      <c r="I8213" s="53"/>
      <c r="J8213" s="209"/>
      <c r="K8213" s="271"/>
      <c r="L8213" s="37"/>
      <c r="M8213" s="218"/>
      <c r="N8213" s="124"/>
      <c r="O8213" s="211" t="str">
        <f t="shared" ca="1" si="772"/>
        <v/>
      </c>
      <c r="P8213" s="212" t="str">
        <f>IF(ISERROR(VLOOKUP(L8213,Paramètres!$A$38:$B$40,2,0)),"",VLOOKUP(L8213,Paramètres!$A$38:$B$40,2,0))</f>
        <v/>
      </c>
      <c r="Q8213" s="211" t="str">
        <f t="shared" ca="1" si="773"/>
        <v/>
      </c>
      <c r="R8213" s="211" t="str">
        <f t="shared" si="769"/>
        <v/>
      </c>
      <c r="S8213" s="213" t="str">
        <f t="shared" ca="1" si="770"/>
        <v/>
      </c>
      <c r="T8213" s="214" t="str">
        <f t="shared" ca="1" si="774"/>
        <v/>
      </c>
    </row>
    <row r="8214" spans="1:20" x14ac:dyDescent="0.25">
      <c r="A8214" s="119" t="s">
        <v>13783</v>
      </c>
      <c r="B8214" s="260"/>
      <c r="C8214" s="264" t="str">
        <f>IF(ISERROR(VLOOKUP(B8214,'Tous les abonnés'!$A$6:$I$5491,2,0)),"",VLOOKUP(B8214,'Tous les abonnés'!$A$6:$I$5491,2,0))</f>
        <v/>
      </c>
      <c r="D8214" s="26"/>
      <c r="E8214" s="265"/>
      <c r="F8214" s="207" t="str">
        <f>IF(ISERROR(IF(VLOOKUP(D8214,Paramètres!$C$17:$H$33,6,0)="oui","illimité",VLOOKUP(D8214,Paramètres!$C$17:$H$33,5,0))),"",IF(VLOOKUP(D8214,Paramètres!$C$17:$H$33,6,0)="oui","illimité",VLOOKUP(D8214,Paramètres!$C$17:$H$33,5,0)))</f>
        <v/>
      </c>
      <c r="G8214" s="269" t="str">
        <f t="shared" si="771"/>
        <v/>
      </c>
      <c r="H8214" s="208"/>
      <c r="I8214" s="53"/>
      <c r="J8214" s="209"/>
      <c r="K8214" s="271"/>
      <c r="L8214" s="37"/>
      <c r="M8214" s="218"/>
      <c r="N8214" s="124"/>
      <c r="O8214" s="211" t="str">
        <f t="shared" ca="1" si="772"/>
        <v/>
      </c>
      <c r="P8214" s="212" t="str">
        <f>IF(ISERROR(VLOOKUP(L8214,Paramètres!$A$38:$B$40,2,0)),"",VLOOKUP(L8214,Paramètres!$A$38:$B$40,2,0))</f>
        <v/>
      </c>
      <c r="Q8214" s="211" t="str">
        <f t="shared" ca="1" si="773"/>
        <v/>
      </c>
      <c r="R8214" s="211" t="str">
        <f t="shared" si="769"/>
        <v/>
      </c>
      <c r="S8214" s="213" t="str">
        <f t="shared" ca="1" si="770"/>
        <v/>
      </c>
      <c r="T8214" s="214" t="str">
        <f t="shared" ca="1" si="774"/>
        <v/>
      </c>
    </row>
    <row r="8215" spans="1:20" x14ac:dyDescent="0.25">
      <c r="A8215" s="119" t="s">
        <v>13784</v>
      </c>
      <c r="B8215" s="260"/>
      <c r="C8215" s="264" t="str">
        <f>IF(ISERROR(VLOOKUP(B8215,'Tous les abonnés'!$A$6:$I$5491,2,0)),"",VLOOKUP(B8215,'Tous les abonnés'!$A$6:$I$5491,2,0))</f>
        <v/>
      </c>
      <c r="D8215" s="26"/>
      <c r="E8215" s="265"/>
      <c r="F8215" s="207" t="str">
        <f>IF(ISERROR(IF(VLOOKUP(D8215,Paramètres!$C$17:$H$33,6,0)="oui","illimité",VLOOKUP(D8215,Paramètres!$C$17:$H$33,5,0))),"",IF(VLOOKUP(D8215,Paramètres!$C$17:$H$33,6,0)="oui","illimité",VLOOKUP(D8215,Paramètres!$C$17:$H$33,5,0)))</f>
        <v/>
      </c>
      <c r="G8215" s="269" t="str">
        <f t="shared" si="771"/>
        <v/>
      </c>
      <c r="H8215" s="208"/>
      <c r="I8215" s="53"/>
      <c r="J8215" s="209"/>
      <c r="K8215" s="271"/>
      <c r="L8215" s="37"/>
      <c r="M8215" s="218"/>
      <c r="N8215" s="124"/>
      <c r="O8215" s="211" t="str">
        <f t="shared" ca="1" si="772"/>
        <v/>
      </c>
      <c r="P8215" s="212" t="str">
        <f>IF(ISERROR(VLOOKUP(L8215,Paramètres!$A$38:$B$40,2,0)),"",VLOOKUP(L8215,Paramètres!$A$38:$B$40,2,0))</f>
        <v/>
      </c>
      <c r="Q8215" s="211" t="str">
        <f t="shared" ca="1" si="773"/>
        <v/>
      </c>
      <c r="R8215" s="211" t="str">
        <f t="shared" si="769"/>
        <v/>
      </c>
      <c r="S8215" s="213" t="str">
        <f t="shared" ca="1" si="770"/>
        <v/>
      </c>
      <c r="T8215" s="214" t="str">
        <f t="shared" ca="1" si="774"/>
        <v/>
      </c>
    </row>
    <row r="8216" spans="1:20" x14ac:dyDescent="0.25">
      <c r="A8216" s="119" t="s">
        <v>13785</v>
      </c>
      <c r="B8216" s="260"/>
      <c r="C8216" s="264" t="str">
        <f>IF(ISERROR(VLOOKUP(B8216,'Tous les abonnés'!$A$6:$I$5491,2,0)),"",VLOOKUP(B8216,'Tous les abonnés'!$A$6:$I$5491,2,0))</f>
        <v/>
      </c>
      <c r="D8216" s="26"/>
      <c r="E8216" s="265"/>
      <c r="F8216" s="207" t="str">
        <f>IF(ISERROR(IF(VLOOKUP(D8216,Paramètres!$C$17:$H$33,6,0)="oui","illimité",VLOOKUP(D8216,Paramètres!$C$17:$H$33,5,0))),"",IF(VLOOKUP(D8216,Paramètres!$C$17:$H$33,6,0)="oui","illimité",VLOOKUP(D8216,Paramètres!$C$17:$H$33,5,0)))</f>
        <v/>
      </c>
      <c r="G8216" s="269" t="str">
        <f t="shared" si="771"/>
        <v/>
      </c>
      <c r="H8216" s="208"/>
      <c r="I8216" s="53"/>
      <c r="J8216" s="209"/>
      <c r="K8216" s="271"/>
      <c r="L8216" s="37"/>
      <c r="M8216" s="218"/>
      <c r="N8216" s="124"/>
      <c r="O8216" s="211" t="str">
        <f t="shared" ca="1" si="772"/>
        <v/>
      </c>
      <c r="P8216" s="212" t="str">
        <f>IF(ISERROR(VLOOKUP(L8216,Paramètres!$A$38:$B$40,2,0)),"",VLOOKUP(L8216,Paramètres!$A$38:$B$40,2,0))</f>
        <v/>
      </c>
      <c r="Q8216" s="211" t="str">
        <f t="shared" ca="1" si="773"/>
        <v/>
      </c>
      <c r="R8216" s="211" t="str">
        <f t="shared" si="769"/>
        <v/>
      </c>
      <c r="S8216" s="213" t="str">
        <f t="shared" ca="1" si="770"/>
        <v/>
      </c>
      <c r="T8216" s="214" t="str">
        <f t="shared" ca="1" si="774"/>
        <v/>
      </c>
    </row>
    <row r="8217" spans="1:20" x14ac:dyDescent="0.25">
      <c r="A8217" s="119" t="s">
        <v>13786</v>
      </c>
      <c r="B8217" s="260"/>
      <c r="C8217" s="264" t="str">
        <f>IF(ISERROR(VLOOKUP(B8217,'Tous les abonnés'!$A$6:$I$5491,2,0)),"",VLOOKUP(B8217,'Tous les abonnés'!$A$6:$I$5491,2,0))</f>
        <v/>
      </c>
      <c r="D8217" s="26"/>
      <c r="E8217" s="265"/>
      <c r="F8217" s="207" t="str">
        <f>IF(ISERROR(IF(VLOOKUP(D8217,Paramètres!$C$17:$H$33,6,0)="oui","illimité",VLOOKUP(D8217,Paramètres!$C$17:$H$33,5,0))),"",IF(VLOOKUP(D8217,Paramètres!$C$17:$H$33,6,0)="oui","illimité",VLOOKUP(D8217,Paramètres!$C$17:$H$33,5,0)))</f>
        <v/>
      </c>
      <c r="G8217" s="269" t="str">
        <f t="shared" si="771"/>
        <v/>
      </c>
      <c r="H8217" s="208"/>
      <c r="I8217" s="53"/>
      <c r="J8217" s="209"/>
      <c r="K8217" s="271"/>
      <c r="L8217" s="37"/>
      <c r="M8217" s="218"/>
      <c r="N8217" s="124"/>
      <c r="O8217" s="211" t="str">
        <f t="shared" ca="1" si="772"/>
        <v/>
      </c>
      <c r="P8217" s="212" t="str">
        <f>IF(ISERROR(VLOOKUP(L8217,Paramètres!$A$38:$B$40,2,0)),"",VLOOKUP(L8217,Paramètres!$A$38:$B$40,2,0))</f>
        <v/>
      </c>
      <c r="Q8217" s="211" t="str">
        <f t="shared" ca="1" si="773"/>
        <v/>
      </c>
      <c r="R8217" s="211" t="str">
        <f t="shared" si="769"/>
        <v/>
      </c>
      <c r="S8217" s="213" t="str">
        <f t="shared" ca="1" si="770"/>
        <v/>
      </c>
      <c r="T8217" s="214" t="str">
        <f t="shared" ca="1" si="774"/>
        <v/>
      </c>
    </row>
    <row r="8218" spans="1:20" x14ac:dyDescent="0.25">
      <c r="A8218" s="119" t="s">
        <v>13787</v>
      </c>
      <c r="B8218" s="260"/>
      <c r="C8218" s="264" t="str">
        <f>IF(ISERROR(VLOOKUP(B8218,'Tous les abonnés'!$A$6:$I$5491,2,0)),"",VLOOKUP(B8218,'Tous les abonnés'!$A$6:$I$5491,2,0))</f>
        <v/>
      </c>
      <c r="D8218" s="26"/>
      <c r="E8218" s="265"/>
      <c r="F8218" s="207" t="str">
        <f>IF(ISERROR(IF(VLOOKUP(D8218,Paramètres!$C$17:$H$33,6,0)="oui","illimité",VLOOKUP(D8218,Paramètres!$C$17:$H$33,5,0))),"",IF(VLOOKUP(D8218,Paramètres!$C$17:$H$33,6,0)="oui","illimité",VLOOKUP(D8218,Paramètres!$C$17:$H$33,5,0)))</f>
        <v/>
      </c>
      <c r="G8218" s="269" t="str">
        <f t="shared" si="771"/>
        <v/>
      </c>
      <c r="H8218" s="208"/>
      <c r="I8218" s="53"/>
      <c r="J8218" s="209"/>
      <c r="K8218" s="271"/>
      <c r="L8218" s="37"/>
      <c r="M8218" s="218"/>
      <c r="N8218" s="124"/>
      <c r="O8218" s="211" t="str">
        <f t="shared" ca="1" si="772"/>
        <v/>
      </c>
      <c r="P8218" s="212" t="str">
        <f>IF(ISERROR(VLOOKUP(L8218,Paramètres!$A$38:$B$40,2,0)),"",VLOOKUP(L8218,Paramètres!$A$38:$B$40,2,0))</f>
        <v/>
      </c>
      <c r="Q8218" s="211" t="str">
        <f t="shared" ca="1" si="773"/>
        <v/>
      </c>
      <c r="R8218" s="211" t="str">
        <f t="shared" si="769"/>
        <v/>
      </c>
      <c r="S8218" s="213" t="str">
        <f t="shared" ca="1" si="770"/>
        <v/>
      </c>
      <c r="T8218" s="214" t="str">
        <f t="shared" ca="1" si="774"/>
        <v/>
      </c>
    </row>
    <row r="8219" spans="1:20" x14ac:dyDescent="0.25">
      <c r="A8219" s="119" t="s">
        <v>13788</v>
      </c>
      <c r="B8219" s="260"/>
      <c r="C8219" s="264" t="str">
        <f>IF(ISERROR(VLOOKUP(B8219,'Tous les abonnés'!$A$6:$I$5491,2,0)),"",VLOOKUP(B8219,'Tous les abonnés'!$A$6:$I$5491,2,0))</f>
        <v/>
      </c>
      <c r="D8219" s="26"/>
      <c r="E8219" s="265"/>
      <c r="F8219" s="207" t="str">
        <f>IF(ISERROR(IF(VLOOKUP(D8219,Paramètres!$C$17:$H$33,6,0)="oui","illimité",VLOOKUP(D8219,Paramètres!$C$17:$H$33,5,0))),"",IF(VLOOKUP(D8219,Paramètres!$C$17:$H$33,6,0)="oui","illimité",VLOOKUP(D8219,Paramètres!$C$17:$H$33,5,0)))</f>
        <v/>
      </c>
      <c r="G8219" s="269" t="str">
        <f t="shared" si="771"/>
        <v/>
      </c>
      <c r="H8219" s="208"/>
      <c r="I8219" s="53"/>
      <c r="J8219" s="209"/>
      <c r="K8219" s="271"/>
      <c r="L8219" s="37"/>
      <c r="M8219" s="218"/>
      <c r="N8219" s="124"/>
      <c r="O8219" s="211" t="str">
        <f t="shared" ca="1" si="772"/>
        <v/>
      </c>
      <c r="P8219" s="212" t="str">
        <f>IF(ISERROR(VLOOKUP(L8219,Paramètres!$A$38:$B$40,2,0)),"",VLOOKUP(L8219,Paramètres!$A$38:$B$40,2,0))</f>
        <v/>
      </c>
      <c r="Q8219" s="211" t="str">
        <f t="shared" ca="1" si="773"/>
        <v/>
      </c>
      <c r="R8219" s="211" t="str">
        <f t="shared" si="769"/>
        <v/>
      </c>
      <c r="S8219" s="213" t="str">
        <f t="shared" ca="1" si="770"/>
        <v/>
      </c>
      <c r="T8219" s="214" t="str">
        <f t="shared" ca="1" si="774"/>
        <v/>
      </c>
    </row>
    <row r="8220" spans="1:20" x14ac:dyDescent="0.25">
      <c r="A8220" s="119" t="s">
        <v>13789</v>
      </c>
      <c r="B8220" s="260"/>
      <c r="C8220" s="264" t="str">
        <f>IF(ISERROR(VLOOKUP(B8220,'Tous les abonnés'!$A$6:$I$5491,2,0)),"",VLOOKUP(B8220,'Tous les abonnés'!$A$6:$I$5491,2,0))</f>
        <v/>
      </c>
      <c r="D8220" s="26"/>
      <c r="E8220" s="265"/>
      <c r="F8220" s="207" t="str">
        <f>IF(ISERROR(IF(VLOOKUP(D8220,Paramètres!$C$17:$H$33,6,0)="oui","illimité",VLOOKUP(D8220,Paramètres!$C$17:$H$33,5,0))),"",IF(VLOOKUP(D8220,Paramètres!$C$17:$H$33,6,0)="oui","illimité",VLOOKUP(D8220,Paramètres!$C$17:$H$33,5,0)))</f>
        <v/>
      </c>
      <c r="G8220" s="269" t="str">
        <f t="shared" si="771"/>
        <v/>
      </c>
      <c r="H8220" s="208"/>
      <c r="I8220" s="53"/>
      <c r="J8220" s="209"/>
      <c r="K8220" s="271"/>
      <c r="L8220" s="37"/>
      <c r="M8220" s="218"/>
      <c r="N8220" s="124"/>
      <c r="O8220" s="211" t="str">
        <f t="shared" ca="1" si="772"/>
        <v/>
      </c>
      <c r="P8220" s="212" t="str">
        <f>IF(ISERROR(VLOOKUP(L8220,Paramètres!$A$38:$B$40,2,0)),"",VLOOKUP(L8220,Paramètres!$A$38:$B$40,2,0))</f>
        <v/>
      </c>
      <c r="Q8220" s="211" t="str">
        <f t="shared" ca="1" si="773"/>
        <v/>
      </c>
      <c r="R8220" s="211" t="str">
        <f t="shared" si="769"/>
        <v/>
      </c>
      <c r="S8220" s="213" t="str">
        <f t="shared" ca="1" si="770"/>
        <v/>
      </c>
      <c r="T8220" s="214" t="str">
        <f t="shared" ca="1" si="774"/>
        <v/>
      </c>
    </row>
    <row r="8221" spans="1:20" x14ac:dyDescent="0.25">
      <c r="A8221" s="119" t="s">
        <v>13790</v>
      </c>
      <c r="B8221" s="260"/>
      <c r="C8221" s="264" t="str">
        <f>IF(ISERROR(VLOOKUP(B8221,'Tous les abonnés'!$A$6:$I$5491,2,0)),"",VLOOKUP(B8221,'Tous les abonnés'!$A$6:$I$5491,2,0))</f>
        <v/>
      </c>
      <c r="D8221" s="26"/>
      <c r="E8221" s="265"/>
      <c r="F8221" s="207" t="str">
        <f>IF(ISERROR(IF(VLOOKUP(D8221,Paramètres!$C$17:$H$33,6,0)="oui","illimité",VLOOKUP(D8221,Paramètres!$C$17:$H$33,5,0))),"",IF(VLOOKUP(D8221,Paramètres!$C$17:$H$33,6,0)="oui","illimité",VLOOKUP(D8221,Paramètres!$C$17:$H$33,5,0)))</f>
        <v/>
      </c>
      <c r="G8221" s="269" t="str">
        <f t="shared" si="771"/>
        <v/>
      </c>
      <c r="H8221" s="208"/>
      <c r="I8221" s="53"/>
      <c r="J8221" s="209"/>
      <c r="K8221" s="271"/>
      <c r="L8221" s="37"/>
      <c r="M8221" s="218"/>
      <c r="N8221" s="124"/>
      <c r="O8221" s="211" t="str">
        <f t="shared" ca="1" si="772"/>
        <v/>
      </c>
      <c r="P8221" s="212" t="str">
        <f>IF(ISERROR(VLOOKUP(L8221,Paramètres!$A$38:$B$40,2,0)),"",VLOOKUP(L8221,Paramètres!$A$38:$B$40,2,0))</f>
        <v/>
      </c>
      <c r="Q8221" s="211" t="str">
        <f t="shared" ca="1" si="773"/>
        <v/>
      </c>
      <c r="R8221" s="211" t="str">
        <f t="shared" si="769"/>
        <v/>
      </c>
      <c r="S8221" s="213" t="str">
        <f t="shared" ca="1" si="770"/>
        <v/>
      </c>
      <c r="T8221" s="214" t="str">
        <f t="shared" ca="1" si="774"/>
        <v/>
      </c>
    </row>
    <row r="8222" spans="1:20" x14ac:dyDescent="0.25">
      <c r="A8222" s="119" t="s">
        <v>13791</v>
      </c>
      <c r="B8222" s="260"/>
      <c r="C8222" s="264" t="str">
        <f>IF(ISERROR(VLOOKUP(B8222,'Tous les abonnés'!$A$6:$I$5491,2,0)),"",VLOOKUP(B8222,'Tous les abonnés'!$A$6:$I$5491,2,0))</f>
        <v/>
      </c>
      <c r="D8222" s="26"/>
      <c r="E8222" s="265"/>
      <c r="F8222" s="207" t="str">
        <f>IF(ISERROR(IF(VLOOKUP(D8222,Paramètres!$C$17:$H$33,6,0)="oui","illimité",VLOOKUP(D8222,Paramètres!$C$17:$H$33,5,0))),"",IF(VLOOKUP(D8222,Paramètres!$C$17:$H$33,6,0)="oui","illimité",VLOOKUP(D8222,Paramètres!$C$17:$H$33,5,0)))</f>
        <v/>
      </c>
      <c r="G8222" s="269" t="str">
        <f t="shared" si="771"/>
        <v/>
      </c>
      <c r="H8222" s="208"/>
      <c r="I8222" s="53"/>
      <c r="J8222" s="209"/>
      <c r="K8222" s="271"/>
      <c r="L8222" s="37"/>
      <c r="M8222" s="218"/>
      <c r="N8222" s="124"/>
      <c r="O8222" s="211" t="str">
        <f t="shared" ca="1" si="772"/>
        <v/>
      </c>
      <c r="P8222" s="212" t="str">
        <f>IF(ISERROR(VLOOKUP(L8222,Paramètres!$A$38:$B$40,2,0)),"",VLOOKUP(L8222,Paramètres!$A$38:$B$40,2,0))</f>
        <v/>
      </c>
      <c r="Q8222" s="211" t="str">
        <f t="shared" ca="1" si="773"/>
        <v/>
      </c>
      <c r="R8222" s="211" t="str">
        <f t="shared" si="769"/>
        <v/>
      </c>
      <c r="S8222" s="213" t="str">
        <f t="shared" ca="1" si="770"/>
        <v/>
      </c>
      <c r="T8222" s="214" t="str">
        <f t="shared" ca="1" si="774"/>
        <v/>
      </c>
    </row>
    <row r="8223" spans="1:20" x14ac:dyDescent="0.25">
      <c r="A8223" s="119" t="s">
        <v>13792</v>
      </c>
      <c r="B8223" s="260"/>
      <c r="C8223" s="264" t="str">
        <f>IF(ISERROR(VLOOKUP(B8223,'Tous les abonnés'!$A$6:$I$5491,2,0)),"",VLOOKUP(B8223,'Tous les abonnés'!$A$6:$I$5491,2,0))</f>
        <v/>
      </c>
      <c r="D8223" s="26"/>
      <c r="E8223" s="265"/>
      <c r="F8223" s="207" t="str">
        <f>IF(ISERROR(IF(VLOOKUP(D8223,Paramètres!$C$17:$H$33,6,0)="oui","illimité",VLOOKUP(D8223,Paramètres!$C$17:$H$33,5,0))),"",IF(VLOOKUP(D8223,Paramètres!$C$17:$H$33,6,0)="oui","illimité",VLOOKUP(D8223,Paramètres!$C$17:$H$33,5,0)))</f>
        <v/>
      </c>
      <c r="G8223" s="269" t="str">
        <f t="shared" si="771"/>
        <v/>
      </c>
      <c r="H8223" s="208"/>
      <c r="I8223" s="53"/>
      <c r="J8223" s="209"/>
      <c r="K8223" s="271"/>
      <c r="L8223" s="37"/>
      <c r="M8223" s="218"/>
      <c r="N8223" s="124"/>
      <c r="O8223" s="211" t="str">
        <f t="shared" ca="1" si="772"/>
        <v/>
      </c>
      <c r="P8223" s="212" t="str">
        <f>IF(ISERROR(VLOOKUP(L8223,Paramètres!$A$38:$B$40,2,0)),"",VLOOKUP(L8223,Paramètres!$A$38:$B$40,2,0))</f>
        <v/>
      </c>
      <c r="Q8223" s="211" t="str">
        <f t="shared" ca="1" si="773"/>
        <v/>
      </c>
      <c r="R8223" s="211" t="str">
        <f t="shared" si="769"/>
        <v/>
      </c>
      <c r="S8223" s="213" t="str">
        <f t="shared" ca="1" si="770"/>
        <v/>
      </c>
      <c r="T8223" s="214" t="str">
        <f t="shared" ca="1" si="774"/>
        <v/>
      </c>
    </row>
    <row r="8224" spans="1:20" x14ac:dyDescent="0.25">
      <c r="A8224" s="119" t="s">
        <v>13793</v>
      </c>
      <c r="B8224" s="260"/>
      <c r="C8224" s="264" t="str">
        <f>IF(ISERROR(VLOOKUP(B8224,'Tous les abonnés'!$A$6:$I$5491,2,0)),"",VLOOKUP(B8224,'Tous les abonnés'!$A$6:$I$5491,2,0))</f>
        <v/>
      </c>
      <c r="D8224" s="26"/>
      <c r="E8224" s="265"/>
      <c r="F8224" s="207" t="str">
        <f>IF(ISERROR(IF(VLOOKUP(D8224,Paramètres!$C$17:$H$33,6,0)="oui","illimité",VLOOKUP(D8224,Paramètres!$C$17:$H$33,5,0))),"",IF(VLOOKUP(D8224,Paramètres!$C$17:$H$33,6,0)="oui","illimité",VLOOKUP(D8224,Paramètres!$C$17:$H$33,5,0)))</f>
        <v/>
      </c>
      <c r="G8224" s="269" t="str">
        <f t="shared" si="771"/>
        <v/>
      </c>
      <c r="H8224" s="208"/>
      <c r="I8224" s="53"/>
      <c r="J8224" s="209"/>
      <c r="K8224" s="271"/>
      <c r="L8224" s="37"/>
      <c r="M8224" s="218"/>
      <c r="N8224" s="124"/>
      <c r="O8224" s="211" t="str">
        <f t="shared" ca="1" si="772"/>
        <v/>
      </c>
      <c r="P8224" s="212" t="str">
        <f>IF(ISERROR(VLOOKUP(L8224,Paramètres!$A$38:$B$40,2,0)),"",VLOOKUP(L8224,Paramètres!$A$38:$B$40,2,0))</f>
        <v/>
      </c>
      <c r="Q8224" s="211" t="str">
        <f t="shared" ca="1" si="773"/>
        <v/>
      </c>
      <c r="R8224" s="211" t="str">
        <f t="shared" si="769"/>
        <v/>
      </c>
      <c r="S8224" s="213" t="str">
        <f t="shared" ca="1" si="770"/>
        <v/>
      </c>
      <c r="T8224" s="214" t="str">
        <f t="shared" ca="1" si="774"/>
        <v/>
      </c>
    </row>
    <row r="8225" spans="1:20" x14ac:dyDescent="0.25">
      <c r="A8225" s="119" t="s">
        <v>13794</v>
      </c>
      <c r="B8225" s="260"/>
      <c r="C8225" s="264" t="str">
        <f>IF(ISERROR(VLOOKUP(B8225,'Tous les abonnés'!$A$6:$I$5491,2,0)),"",VLOOKUP(B8225,'Tous les abonnés'!$A$6:$I$5491,2,0))</f>
        <v/>
      </c>
      <c r="D8225" s="26"/>
      <c r="E8225" s="265"/>
      <c r="F8225" s="207" t="str">
        <f>IF(ISERROR(IF(VLOOKUP(D8225,Paramètres!$C$17:$H$33,6,0)="oui","illimité",VLOOKUP(D8225,Paramètres!$C$17:$H$33,5,0))),"",IF(VLOOKUP(D8225,Paramètres!$C$17:$H$33,6,0)="oui","illimité",VLOOKUP(D8225,Paramètres!$C$17:$H$33,5,0)))</f>
        <v/>
      </c>
      <c r="G8225" s="269" t="str">
        <f t="shared" si="771"/>
        <v/>
      </c>
      <c r="H8225" s="208"/>
      <c r="I8225" s="53"/>
      <c r="J8225" s="209"/>
      <c r="K8225" s="271"/>
      <c r="L8225" s="37"/>
      <c r="M8225" s="218"/>
      <c r="N8225" s="124"/>
      <c r="O8225" s="211" t="str">
        <f t="shared" ca="1" si="772"/>
        <v/>
      </c>
      <c r="P8225" s="212" t="str">
        <f>IF(ISERROR(VLOOKUP(L8225,Paramètres!$A$38:$B$40,2,0)),"",VLOOKUP(L8225,Paramètres!$A$38:$B$40,2,0))</f>
        <v/>
      </c>
      <c r="Q8225" s="211" t="str">
        <f t="shared" ca="1" si="773"/>
        <v/>
      </c>
      <c r="R8225" s="211" t="str">
        <f t="shared" si="769"/>
        <v/>
      </c>
      <c r="S8225" s="213" t="str">
        <f t="shared" ca="1" si="770"/>
        <v/>
      </c>
      <c r="T8225" s="214" t="str">
        <f t="shared" ca="1" si="774"/>
        <v/>
      </c>
    </row>
    <row r="8226" spans="1:20" x14ac:dyDescent="0.25">
      <c r="A8226" s="119" t="s">
        <v>13795</v>
      </c>
      <c r="B8226" s="260"/>
      <c r="C8226" s="264" t="str">
        <f>IF(ISERROR(VLOOKUP(B8226,'Tous les abonnés'!$A$6:$I$5491,2,0)),"",VLOOKUP(B8226,'Tous les abonnés'!$A$6:$I$5491,2,0))</f>
        <v/>
      </c>
      <c r="D8226" s="26"/>
      <c r="E8226" s="265"/>
      <c r="F8226" s="207" t="str">
        <f>IF(ISERROR(IF(VLOOKUP(D8226,Paramètres!$C$17:$H$33,6,0)="oui","illimité",VLOOKUP(D8226,Paramètres!$C$17:$H$33,5,0))),"",IF(VLOOKUP(D8226,Paramètres!$C$17:$H$33,6,0)="oui","illimité",VLOOKUP(D8226,Paramètres!$C$17:$H$33,5,0)))</f>
        <v/>
      </c>
      <c r="G8226" s="269" t="str">
        <f t="shared" si="771"/>
        <v/>
      </c>
      <c r="H8226" s="208"/>
      <c r="I8226" s="53"/>
      <c r="J8226" s="209"/>
      <c r="K8226" s="271"/>
      <c r="L8226" s="37"/>
      <c r="M8226" s="218"/>
      <c r="N8226" s="124"/>
      <c r="O8226" s="211" t="str">
        <f t="shared" ca="1" si="772"/>
        <v/>
      </c>
      <c r="P8226" s="212" t="str">
        <f>IF(ISERROR(VLOOKUP(L8226,Paramètres!$A$38:$B$40,2,0)),"",VLOOKUP(L8226,Paramètres!$A$38:$B$40,2,0))</f>
        <v/>
      </c>
      <c r="Q8226" s="211" t="str">
        <f t="shared" ca="1" si="773"/>
        <v/>
      </c>
      <c r="R8226" s="211" t="str">
        <f t="shared" si="769"/>
        <v/>
      </c>
      <c r="S8226" s="213" t="str">
        <f t="shared" ca="1" si="770"/>
        <v/>
      </c>
      <c r="T8226" s="214" t="str">
        <f t="shared" ca="1" si="774"/>
        <v/>
      </c>
    </row>
    <row r="8227" spans="1:20" x14ac:dyDescent="0.25">
      <c r="A8227" s="119" t="s">
        <v>13796</v>
      </c>
      <c r="B8227" s="260"/>
      <c r="C8227" s="264" t="str">
        <f>IF(ISERROR(VLOOKUP(B8227,'Tous les abonnés'!$A$6:$I$5491,2,0)),"",VLOOKUP(B8227,'Tous les abonnés'!$A$6:$I$5491,2,0))</f>
        <v/>
      </c>
      <c r="D8227" s="26"/>
      <c r="E8227" s="265"/>
      <c r="F8227" s="207" t="str">
        <f>IF(ISERROR(IF(VLOOKUP(D8227,Paramètres!$C$17:$H$33,6,0)="oui","illimité",VLOOKUP(D8227,Paramètres!$C$17:$H$33,5,0))),"",IF(VLOOKUP(D8227,Paramètres!$C$17:$H$33,6,0)="oui","illimité",VLOOKUP(D8227,Paramètres!$C$17:$H$33,5,0)))</f>
        <v/>
      </c>
      <c r="G8227" s="269" t="str">
        <f t="shared" si="771"/>
        <v/>
      </c>
      <c r="H8227" s="208"/>
      <c r="I8227" s="53"/>
      <c r="J8227" s="209"/>
      <c r="K8227" s="271"/>
      <c r="L8227" s="37"/>
      <c r="M8227" s="218"/>
      <c r="N8227" s="124"/>
      <c r="O8227" s="211" t="str">
        <f t="shared" ca="1" si="772"/>
        <v/>
      </c>
      <c r="P8227" s="212" t="str">
        <f>IF(ISERROR(VLOOKUP(L8227,Paramètres!$A$38:$B$40,2,0)),"",VLOOKUP(L8227,Paramètres!$A$38:$B$40,2,0))</f>
        <v/>
      </c>
      <c r="Q8227" s="211" t="str">
        <f t="shared" ca="1" si="773"/>
        <v/>
      </c>
      <c r="R8227" s="211" t="str">
        <f t="shared" si="769"/>
        <v/>
      </c>
      <c r="S8227" s="213" t="str">
        <f t="shared" ca="1" si="770"/>
        <v/>
      </c>
      <c r="T8227" s="214" t="str">
        <f t="shared" ca="1" si="774"/>
        <v/>
      </c>
    </row>
    <row r="8228" spans="1:20" x14ac:dyDescent="0.25">
      <c r="A8228" s="119" t="s">
        <v>13797</v>
      </c>
      <c r="B8228" s="260"/>
      <c r="C8228" s="264" t="str">
        <f>IF(ISERROR(VLOOKUP(B8228,'Tous les abonnés'!$A$6:$I$5491,2,0)),"",VLOOKUP(B8228,'Tous les abonnés'!$A$6:$I$5491,2,0))</f>
        <v/>
      </c>
      <c r="D8228" s="26"/>
      <c r="E8228" s="265"/>
      <c r="F8228" s="207" t="str">
        <f>IF(ISERROR(IF(VLOOKUP(D8228,Paramètres!$C$17:$H$33,6,0)="oui","illimité",VLOOKUP(D8228,Paramètres!$C$17:$H$33,5,0))),"",IF(VLOOKUP(D8228,Paramètres!$C$17:$H$33,6,0)="oui","illimité",VLOOKUP(D8228,Paramètres!$C$17:$H$33,5,0)))</f>
        <v/>
      </c>
      <c r="G8228" s="269" t="str">
        <f t="shared" si="771"/>
        <v/>
      </c>
      <c r="H8228" s="208"/>
      <c r="I8228" s="53"/>
      <c r="J8228" s="209"/>
      <c r="K8228" s="271"/>
      <c r="L8228" s="37"/>
      <c r="M8228" s="218"/>
      <c r="N8228" s="124"/>
      <c r="O8228" s="211" t="str">
        <f t="shared" ca="1" si="772"/>
        <v/>
      </c>
      <c r="P8228" s="212" t="str">
        <f>IF(ISERROR(VLOOKUP(L8228,Paramètres!$A$38:$B$40,2,0)),"",VLOOKUP(L8228,Paramètres!$A$38:$B$40,2,0))</f>
        <v/>
      </c>
      <c r="Q8228" s="211" t="str">
        <f t="shared" ca="1" si="773"/>
        <v/>
      </c>
      <c r="R8228" s="211" t="str">
        <f t="shared" si="769"/>
        <v/>
      </c>
      <c r="S8228" s="213" t="str">
        <f t="shared" ca="1" si="770"/>
        <v/>
      </c>
      <c r="T8228" s="214" t="str">
        <f t="shared" ca="1" si="774"/>
        <v/>
      </c>
    </row>
    <row r="8229" spans="1:20" x14ac:dyDescent="0.25">
      <c r="A8229" s="119" t="s">
        <v>13798</v>
      </c>
      <c r="B8229" s="260"/>
      <c r="C8229" s="264" t="str">
        <f>IF(ISERROR(VLOOKUP(B8229,'Tous les abonnés'!$A$6:$I$5491,2,0)),"",VLOOKUP(B8229,'Tous les abonnés'!$A$6:$I$5491,2,0))</f>
        <v/>
      </c>
      <c r="D8229" s="26"/>
      <c r="E8229" s="265"/>
      <c r="F8229" s="207" t="str">
        <f>IF(ISERROR(IF(VLOOKUP(D8229,Paramètres!$C$17:$H$33,6,0)="oui","illimité",VLOOKUP(D8229,Paramètres!$C$17:$H$33,5,0))),"",IF(VLOOKUP(D8229,Paramètres!$C$17:$H$33,6,0)="oui","illimité",VLOOKUP(D8229,Paramètres!$C$17:$H$33,5,0)))</f>
        <v/>
      </c>
      <c r="G8229" s="269" t="str">
        <f t="shared" si="771"/>
        <v/>
      </c>
      <c r="H8229" s="208"/>
      <c r="I8229" s="53"/>
      <c r="J8229" s="209"/>
      <c r="K8229" s="271"/>
      <c r="L8229" s="37"/>
      <c r="M8229" s="218"/>
      <c r="N8229" s="124"/>
      <c r="O8229" s="211" t="str">
        <f t="shared" ca="1" si="772"/>
        <v/>
      </c>
      <c r="P8229" s="212" t="str">
        <f>IF(ISERROR(VLOOKUP(L8229,Paramètres!$A$38:$B$40,2,0)),"",VLOOKUP(L8229,Paramètres!$A$38:$B$40,2,0))</f>
        <v/>
      </c>
      <c r="Q8229" s="211" t="str">
        <f t="shared" ca="1" si="773"/>
        <v/>
      </c>
      <c r="R8229" s="211" t="str">
        <f t="shared" si="769"/>
        <v/>
      </c>
      <c r="S8229" s="213" t="str">
        <f t="shared" ca="1" si="770"/>
        <v/>
      </c>
      <c r="T8229" s="214" t="str">
        <f t="shared" ca="1" si="774"/>
        <v/>
      </c>
    </row>
    <row r="8230" spans="1:20" x14ac:dyDescent="0.25">
      <c r="A8230" s="119" t="s">
        <v>13799</v>
      </c>
      <c r="B8230" s="260"/>
      <c r="C8230" s="264" t="str">
        <f>IF(ISERROR(VLOOKUP(B8230,'Tous les abonnés'!$A$6:$I$5491,2,0)),"",VLOOKUP(B8230,'Tous les abonnés'!$A$6:$I$5491,2,0))</f>
        <v/>
      </c>
      <c r="D8230" s="26"/>
      <c r="E8230" s="265"/>
      <c r="F8230" s="207" t="str">
        <f>IF(ISERROR(IF(VLOOKUP(D8230,Paramètres!$C$17:$H$33,6,0)="oui","illimité",VLOOKUP(D8230,Paramètres!$C$17:$H$33,5,0))),"",IF(VLOOKUP(D8230,Paramètres!$C$17:$H$33,6,0)="oui","illimité",VLOOKUP(D8230,Paramètres!$C$17:$H$33,5,0)))</f>
        <v/>
      </c>
      <c r="G8230" s="269" t="str">
        <f t="shared" si="771"/>
        <v/>
      </c>
      <c r="H8230" s="208"/>
      <c r="I8230" s="53"/>
      <c r="J8230" s="209"/>
      <c r="K8230" s="271"/>
      <c r="L8230" s="37"/>
      <c r="M8230" s="218"/>
      <c r="N8230" s="124"/>
      <c r="O8230" s="211" t="str">
        <f t="shared" ca="1" si="772"/>
        <v/>
      </c>
      <c r="P8230" s="212" t="str">
        <f>IF(ISERROR(VLOOKUP(L8230,Paramètres!$A$38:$B$40,2,0)),"",VLOOKUP(L8230,Paramètres!$A$38:$B$40,2,0))</f>
        <v/>
      </c>
      <c r="Q8230" s="211" t="str">
        <f t="shared" ca="1" si="773"/>
        <v/>
      </c>
      <c r="R8230" s="211" t="str">
        <f t="shared" si="769"/>
        <v/>
      </c>
      <c r="S8230" s="213" t="str">
        <f t="shared" ca="1" si="770"/>
        <v/>
      </c>
      <c r="T8230" s="214" t="str">
        <f t="shared" ca="1" si="774"/>
        <v/>
      </c>
    </row>
    <row r="8231" spans="1:20" x14ac:dyDescent="0.25">
      <c r="A8231" s="119" t="s">
        <v>13800</v>
      </c>
      <c r="B8231" s="260"/>
      <c r="C8231" s="264" t="str">
        <f>IF(ISERROR(VLOOKUP(B8231,'Tous les abonnés'!$A$6:$I$5491,2,0)),"",VLOOKUP(B8231,'Tous les abonnés'!$A$6:$I$5491,2,0))</f>
        <v/>
      </c>
      <c r="D8231" s="26"/>
      <c r="E8231" s="265"/>
      <c r="F8231" s="207" t="str">
        <f>IF(ISERROR(IF(VLOOKUP(D8231,Paramètres!$C$17:$H$33,6,0)="oui","illimité",VLOOKUP(D8231,Paramètres!$C$17:$H$33,5,0))),"",IF(VLOOKUP(D8231,Paramètres!$C$17:$H$33,6,0)="oui","illimité",VLOOKUP(D8231,Paramètres!$C$17:$H$33,5,0)))</f>
        <v/>
      </c>
      <c r="G8231" s="269" t="str">
        <f t="shared" si="771"/>
        <v/>
      </c>
      <c r="H8231" s="208"/>
      <c r="I8231" s="53"/>
      <c r="J8231" s="209"/>
      <c r="K8231" s="271"/>
      <c r="L8231" s="37"/>
      <c r="M8231" s="218"/>
      <c r="N8231" s="124"/>
      <c r="O8231" s="211" t="str">
        <f t="shared" ca="1" si="772"/>
        <v/>
      </c>
      <c r="P8231" s="212" t="str">
        <f>IF(ISERROR(VLOOKUP(L8231,Paramètres!$A$38:$B$40,2,0)),"",VLOOKUP(L8231,Paramètres!$A$38:$B$40,2,0))</f>
        <v/>
      </c>
      <c r="Q8231" s="211" t="str">
        <f t="shared" ca="1" si="773"/>
        <v/>
      </c>
      <c r="R8231" s="211" t="str">
        <f t="shared" si="769"/>
        <v/>
      </c>
      <c r="S8231" s="213" t="str">
        <f t="shared" ca="1" si="770"/>
        <v/>
      </c>
      <c r="T8231" s="214" t="str">
        <f t="shared" ca="1" si="774"/>
        <v/>
      </c>
    </row>
    <row r="8232" spans="1:20" x14ac:dyDescent="0.25">
      <c r="A8232" s="119" t="s">
        <v>13801</v>
      </c>
      <c r="B8232" s="260"/>
      <c r="C8232" s="264" t="str">
        <f>IF(ISERROR(VLOOKUP(B8232,'Tous les abonnés'!$A$6:$I$5491,2,0)),"",VLOOKUP(B8232,'Tous les abonnés'!$A$6:$I$5491,2,0))</f>
        <v/>
      </c>
      <c r="D8232" s="26"/>
      <c r="E8232" s="265"/>
      <c r="F8232" s="207" t="str">
        <f>IF(ISERROR(IF(VLOOKUP(D8232,Paramètres!$C$17:$H$33,6,0)="oui","illimité",VLOOKUP(D8232,Paramètres!$C$17:$H$33,5,0))),"",IF(VLOOKUP(D8232,Paramètres!$C$17:$H$33,6,0)="oui","illimité",VLOOKUP(D8232,Paramètres!$C$17:$H$33,5,0)))</f>
        <v/>
      </c>
      <c r="G8232" s="269" t="str">
        <f t="shared" si="771"/>
        <v/>
      </c>
      <c r="H8232" s="208"/>
      <c r="I8232" s="53"/>
      <c r="J8232" s="209"/>
      <c r="K8232" s="271"/>
      <c r="L8232" s="37"/>
      <c r="M8232" s="218"/>
      <c r="N8232" s="124"/>
      <c r="O8232" s="211" t="str">
        <f t="shared" ca="1" si="772"/>
        <v/>
      </c>
      <c r="P8232" s="212" t="str">
        <f>IF(ISERROR(VLOOKUP(L8232,Paramètres!$A$38:$B$40,2,0)),"",VLOOKUP(L8232,Paramètres!$A$38:$B$40,2,0))</f>
        <v/>
      </c>
      <c r="Q8232" s="211" t="str">
        <f t="shared" ca="1" si="773"/>
        <v/>
      </c>
      <c r="R8232" s="211" t="str">
        <f t="shared" si="769"/>
        <v/>
      </c>
      <c r="S8232" s="213" t="str">
        <f t="shared" ca="1" si="770"/>
        <v/>
      </c>
      <c r="T8232" s="214" t="str">
        <f t="shared" ca="1" si="774"/>
        <v/>
      </c>
    </row>
    <row r="8233" spans="1:20" x14ac:dyDescent="0.25">
      <c r="A8233" s="119" t="s">
        <v>13802</v>
      </c>
      <c r="B8233" s="260"/>
      <c r="C8233" s="264" t="str">
        <f>IF(ISERROR(VLOOKUP(B8233,'Tous les abonnés'!$A$6:$I$5491,2,0)),"",VLOOKUP(B8233,'Tous les abonnés'!$A$6:$I$5491,2,0))</f>
        <v/>
      </c>
      <c r="D8233" s="26"/>
      <c r="E8233" s="265"/>
      <c r="F8233" s="207" t="str">
        <f>IF(ISERROR(IF(VLOOKUP(D8233,Paramètres!$C$17:$H$33,6,0)="oui","illimité",VLOOKUP(D8233,Paramètres!$C$17:$H$33,5,0))),"",IF(VLOOKUP(D8233,Paramètres!$C$17:$H$33,6,0)="oui","illimité",VLOOKUP(D8233,Paramètres!$C$17:$H$33,5,0)))</f>
        <v/>
      </c>
      <c r="G8233" s="269" t="str">
        <f t="shared" si="771"/>
        <v/>
      </c>
      <c r="H8233" s="208"/>
      <c r="I8233" s="53"/>
      <c r="J8233" s="209"/>
      <c r="K8233" s="271"/>
      <c r="L8233" s="37"/>
      <c r="M8233" s="218"/>
      <c r="N8233" s="124"/>
      <c r="O8233" s="211" t="str">
        <f t="shared" ca="1" si="772"/>
        <v/>
      </c>
      <c r="P8233" s="212" t="str">
        <f>IF(ISERROR(VLOOKUP(L8233,Paramètres!$A$38:$B$40,2,0)),"",VLOOKUP(L8233,Paramètres!$A$38:$B$40,2,0))</f>
        <v/>
      </c>
      <c r="Q8233" s="211" t="str">
        <f t="shared" ca="1" si="773"/>
        <v/>
      </c>
      <c r="R8233" s="211" t="str">
        <f t="shared" si="769"/>
        <v/>
      </c>
      <c r="S8233" s="213" t="str">
        <f t="shared" ca="1" si="770"/>
        <v/>
      </c>
      <c r="T8233" s="214" t="str">
        <f t="shared" ca="1" si="774"/>
        <v/>
      </c>
    </row>
    <row r="8234" spans="1:20" x14ac:dyDescent="0.25">
      <c r="A8234" s="119" t="s">
        <v>13803</v>
      </c>
      <c r="B8234" s="260"/>
      <c r="C8234" s="264" t="str">
        <f>IF(ISERROR(VLOOKUP(B8234,'Tous les abonnés'!$A$6:$I$5491,2,0)),"",VLOOKUP(B8234,'Tous les abonnés'!$A$6:$I$5491,2,0))</f>
        <v/>
      </c>
      <c r="D8234" s="26"/>
      <c r="E8234" s="265"/>
      <c r="F8234" s="207" t="str">
        <f>IF(ISERROR(IF(VLOOKUP(D8234,Paramètres!$C$17:$H$33,6,0)="oui","illimité",VLOOKUP(D8234,Paramètres!$C$17:$H$33,5,0))),"",IF(VLOOKUP(D8234,Paramètres!$C$17:$H$33,6,0)="oui","illimité",VLOOKUP(D8234,Paramètres!$C$17:$H$33,5,0)))</f>
        <v/>
      </c>
      <c r="G8234" s="269" t="str">
        <f t="shared" si="771"/>
        <v/>
      </c>
      <c r="H8234" s="208"/>
      <c r="I8234" s="53"/>
      <c r="J8234" s="209"/>
      <c r="K8234" s="271"/>
      <c r="L8234" s="37"/>
      <c r="M8234" s="218"/>
      <c r="N8234" s="124"/>
      <c r="O8234" s="211" t="str">
        <f t="shared" ca="1" si="772"/>
        <v/>
      </c>
      <c r="P8234" s="212" t="str">
        <f>IF(ISERROR(VLOOKUP(L8234,Paramètres!$A$38:$B$40,2,0)),"",VLOOKUP(L8234,Paramètres!$A$38:$B$40,2,0))</f>
        <v/>
      </c>
      <c r="Q8234" s="211" t="str">
        <f t="shared" ca="1" si="773"/>
        <v/>
      </c>
      <c r="R8234" s="211" t="str">
        <f t="shared" si="769"/>
        <v/>
      </c>
      <c r="S8234" s="213" t="str">
        <f t="shared" ca="1" si="770"/>
        <v/>
      </c>
      <c r="T8234" s="214" t="str">
        <f t="shared" ca="1" si="774"/>
        <v/>
      </c>
    </row>
    <row r="8235" spans="1:20" x14ac:dyDescent="0.25">
      <c r="A8235" s="119" t="s">
        <v>13804</v>
      </c>
      <c r="B8235" s="260"/>
      <c r="C8235" s="264" t="str">
        <f>IF(ISERROR(VLOOKUP(B8235,'Tous les abonnés'!$A$6:$I$5491,2,0)),"",VLOOKUP(B8235,'Tous les abonnés'!$A$6:$I$5491,2,0))</f>
        <v/>
      </c>
      <c r="D8235" s="26"/>
      <c r="E8235" s="265"/>
      <c r="F8235" s="207" t="str">
        <f>IF(ISERROR(IF(VLOOKUP(D8235,Paramètres!$C$17:$H$33,6,0)="oui","illimité",VLOOKUP(D8235,Paramètres!$C$17:$H$33,5,0))),"",IF(VLOOKUP(D8235,Paramètres!$C$17:$H$33,6,0)="oui","illimité",VLOOKUP(D8235,Paramètres!$C$17:$H$33,5,0)))</f>
        <v/>
      </c>
      <c r="G8235" s="269" t="str">
        <f t="shared" si="771"/>
        <v/>
      </c>
      <c r="H8235" s="208"/>
      <c r="I8235" s="53"/>
      <c r="J8235" s="209"/>
      <c r="K8235" s="271"/>
      <c r="L8235" s="37"/>
      <c r="M8235" s="218"/>
      <c r="N8235" s="124"/>
      <c r="O8235" s="211" t="str">
        <f t="shared" ca="1" si="772"/>
        <v/>
      </c>
      <c r="P8235" s="212" t="str">
        <f>IF(ISERROR(VLOOKUP(L8235,Paramètres!$A$38:$B$40,2,0)),"",VLOOKUP(L8235,Paramètres!$A$38:$B$40,2,0))</f>
        <v/>
      </c>
      <c r="Q8235" s="211" t="str">
        <f t="shared" ca="1" si="773"/>
        <v/>
      </c>
      <c r="R8235" s="211" t="str">
        <f t="shared" si="769"/>
        <v/>
      </c>
      <c r="S8235" s="213" t="str">
        <f t="shared" ca="1" si="770"/>
        <v/>
      </c>
      <c r="T8235" s="214" t="str">
        <f t="shared" ca="1" si="774"/>
        <v/>
      </c>
    </row>
    <row r="8236" spans="1:20" x14ac:dyDescent="0.25">
      <c r="A8236" s="119" t="s">
        <v>13805</v>
      </c>
      <c r="B8236" s="260"/>
      <c r="C8236" s="264" t="str">
        <f>IF(ISERROR(VLOOKUP(B8236,'Tous les abonnés'!$A$6:$I$5491,2,0)),"",VLOOKUP(B8236,'Tous les abonnés'!$A$6:$I$5491,2,0))</f>
        <v/>
      </c>
      <c r="D8236" s="26"/>
      <c r="E8236" s="265"/>
      <c r="F8236" s="207" t="str">
        <f>IF(ISERROR(IF(VLOOKUP(D8236,Paramètres!$C$17:$H$33,6,0)="oui","illimité",VLOOKUP(D8236,Paramètres!$C$17:$H$33,5,0))),"",IF(VLOOKUP(D8236,Paramètres!$C$17:$H$33,6,0)="oui","illimité",VLOOKUP(D8236,Paramètres!$C$17:$H$33,5,0)))</f>
        <v/>
      </c>
      <c r="G8236" s="269" t="str">
        <f t="shared" si="771"/>
        <v/>
      </c>
      <c r="H8236" s="208"/>
      <c r="I8236" s="53"/>
      <c r="J8236" s="209"/>
      <c r="K8236" s="271"/>
      <c r="L8236" s="37"/>
      <c r="M8236" s="218"/>
      <c r="N8236" s="124"/>
      <c r="O8236" s="211" t="str">
        <f t="shared" ca="1" si="772"/>
        <v/>
      </c>
      <c r="P8236" s="212" t="str">
        <f>IF(ISERROR(VLOOKUP(L8236,Paramètres!$A$38:$B$40,2,0)),"",VLOOKUP(L8236,Paramètres!$A$38:$B$40,2,0))</f>
        <v/>
      </c>
      <c r="Q8236" s="211" t="str">
        <f t="shared" ca="1" si="773"/>
        <v/>
      </c>
      <c r="R8236" s="211" t="str">
        <f t="shared" si="769"/>
        <v/>
      </c>
      <c r="S8236" s="213" t="str">
        <f t="shared" ca="1" si="770"/>
        <v/>
      </c>
      <c r="T8236" s="214" t="str">
        <f t="shared" ca="1" si="774"/>
        <v/>
      </c>
    </row>
    <row r="8237" spans="1:20" x14ac:dyDescent="0.25">
      <c r="A8237" s="119" t="s">
        <v>13806</v>
      </c>
      <c r="B8237" s="260"/>
      <c r="C8237" s="264" t="str">
        <f>IF(ISERROR(VLOOKUP(B8237,'Tous les abonnés'!$A$6:$I$5491,2,0)),"",VLOOKUP(B8237,'Tous les abonnés'!$A$6:$I$5491,2,0))</f>
        <v/>
      </c>
      <c r="D8237" s="26"/>
      <c r="E8237" s="265"/>
      <c r="F8237" s="207" t="str">
        <f>IF(ISERROR(IF(VLOOKUP(D8237,Paramètres!$C$17:$H$33,6,0)="oui","illimité",VLOOKUP(D8237,Paramètres!$C$17:$H$33,5,0))),"",IF(VLOOKUP(D8237,Paramètres!$C$17:$H$33,6,0)="oui","illimité",VLOOKUP(D8237,Paramètres!$C$17:$H$33,5,0)))</f>
        <v/>
      </c>
      <c r="G8237" s="269" t="str">
        <f t="shared" si="771"/>
        <v/>
      </c>
      <c r="H8237" s="208"/>
      <c r="I8237" s="53"/>
      <c r="J8237" s="209"/>
      <c r="K8237" s="271"/>
      <c r="L8237" s="37"/>
      <c r="M8237" s="218"/>
      <c r="N8237" s="124"/>
      <c r="O8237" s="211" t="str">
        <f t="shared" ca="1" si="772"/>
        <v/>
      </c>
      <c r="P8237" s="212" t="str">
        <f>IF(ISERROR(VLOOKUP(L8237,Paramètres!$A$38:$B$40,2,0)),"",VLOOKUP(L8237,Paramètres!$A$38:$B$40,2,0))</f>
        <v/>
      </c>
      <c r="Q8237" s="211" t="str">
        <f t="shared" ca="1" si="773"/>
        <v/>
      </c>
      <c r="R8237" s="211" t="str">
        <f t="shared" si="769"/>
        <v/>
      </c>
      <c r="S8237" s="213" t="str">
        <f t="shared" ca="1" si="770"/>
        <v/>
      </c>
      <c r="T8237" s="214" t="str">
        <f t="shared" ca="1" si="774"/>
        <v/>
      </c>
    </row>
    <row r="8238" spans="1:20" x14ac:dyDescent="0.25">
      <c r="A8238" s="119" t="s">
        <v>13807</v>
      </c>
      <c r="B8238" s="260"/>
      <c r="C8238" s="264" t="str">
        <f>IF(ISERROR(VLOOKUP(B8238,'Tous les abonnés'!$A$6:$I$5491,2,0)),"",VLOOKUP(B8238,'Tous les abonnés'!$A$6:$I$5491,2,0))</f>
        <v/>
      </c>
      <c r="D8238" s="26"/>
      <c r="E8238" s="265"/>
      <c r="F8238" s="207" t="str">
        <f>IF(ISERROR(IF(VLOOKUP(D8238,Paramètres!$C$17:$H$33,6,0)="oui","illimité",VLOOKUP(D8238,Paramètres!$C$17:$H$33,5,0))),"",IF(VLOOKUP(D8238,Paramètres!$C$17:$H$33,6,0)="oui","illimité",VLOOKUP(D8238,Paramètres!$C$17:$H$33,5,0)))</f>
        <v/>
      </c>
      <c r="G8238" s="269" t="str">
        <f t="shared" si="771"/>
        <v/>
      </c>
      <c r="H8238" s="208"/>
      <c r="I8238" s="53"/>
      <c r="J8238" s="209"/>
      <c r="K8238" s="271"/>
      <c r="L8238" s="37"/>
      <c r="M8238" s="218"/>
      <c r="N8238" s="124"/>
      <c r="O8238" s="211" t="str">
        <f t="shared" ca="1" si="772"/>
        <v/>
      </c>
      <c r="P8238" s="212" t="str">
        <f>IF(ISERROR(VLOOKUP(L8238,Paramètres!$A$38:$B$40,2,0)),"",VLOOKUP(L8238,Paramètres!$A$38:$B$40,2,0))</f>
        <v/>
      </c>
      <c r="Q8238" s="211" t="str">
        <f t="shared" ca="1" si="773"/>
        <v/>
      </c>
      <c r="R8238" s="211" t="str">
        <f t="shared" si="769"/>
        <v/>
      </c>
      <c r="S8238" s="213" t="str">
        <f t="shared" ca="1" si="770"/>
        <v/>
      </c>
      <c r="T8238" s="214" t="str">
        <f t="shared" ca="1" si="774"/>
        <v/>
      </c>
    </row>
    <row r="8239" spans="1:20" x14ac:dyDescent="0.25">
      <c r="A8239" s="119" t="s">
        <v>13808</v>
      </c>
      <c r="B8239" s="260"/>
      <c r="C8239" s="264" t="str">
        <f>IF(ISERROR(VLOOKUP(B8239,'Tous les abonnés'!$A$6:$I$5491,2,0)),"",VLOOKUP(B8239,'Tous les abonnés'!$A$6:$I$5491,2,0))</f>
        <v/>
      </c>
      <c r="D8239" s="26"/>
      <c r="E8239" s="265"/>
      <c r="F8239" s="207" t="str">
        <f>IF(ISERROR(IF(VLOOKUP(D8239,Paramètres!$C$17:$H$33,6,0)="oui","illimité",VLOOKUP(D8239,Paramètres!$C$17:$H$33,5,0))),"",IF(VLOOKUP(D8239,Paramètres!$C$17:$H$33,6,0)="oui","illimité",VLOOKUP(D8239,Paramètres!$C$17:$H$33,5,0)))</f>
        <v/>
      </c>
      <c r="G8239" s="269" t="str">
        <f t="shared" si="771"/>
        <v/>
      </c>
      <c r="H8239" s="208"/>
      <c r="I8239" s="53"/>
      <c r="J8239" s="209"/>
      <c r="K8239" s="271"/>
      <c r="L8239" s="37"/>
      <c r="M8239" s="218"/>
      <c r="N8239" s="124"/>
      <c r="O8239" s="211" t="str">
        <f t="shared" ca="1" si="772"/>
        <v/>
      </c>
      <c r="P8239" s="212" t="str">
        <f>IF(ISERROR(VLOOKUP(L8239,Paramètres!$A$38:$B$40,2,0)),"",VLOOKUP(L8239,Paramètres!$A$38:$B$40,2,0))</f>
        <v/>
      </c>
      <c r="Q8239" s="211" t="str">
        <f t="shared" ca="1" si="773"/>
        <v/>
      </c>
      <c r="R8239" s="211" t="str">
        <f t="shared" si="769"/>
        <v/>
      </c>
      <c r="S8239" s="213" t="str">
        <f t="shared" ca="1" si="770"/>
        <v/>
      </c>
      <c r="T8239" s="214" t="str">
        <f t="shared" ca="1" si="774"/>
        <v/>
      </c>
    </row>
    <row r="8240" spans="1:20" x14ac:dyDescent="0.25">
      <c r="A8240" s="119" t="s">
        <v>13809</v>
      </c>
      <c r="B8240" s="260"/>
      <c r="C8240" s="264" t="str">
        <f>IF(ISERROR(VLOOKUP(B8240,'Tous les abonnés'!$A$6:$I$5491,2,0)),"",VLOOKUP(B8240,'Tous les abonnés'!$A$6:$I$5491,2,0))</f>
        <v/>
      </c>
      <c r="D8240" s="26"/>
      <c r="E8240" s="265"/>
      <c r="F8240" s="207" t="str">
        <f>IF(ISERROR(IF(VLOOKUP(D8240,Paramètres!$C$17:$H$33,6,0)="oui","illimité",VLOOKUP(D8240,Paramètres!$C$17:$H$33,5,0))),"",IF(VLOOKUP(D8240,Paramètres!$C$17:$H$33,6,0)="oui","illimité",VLOOKUP(D8240,Paramètres!$C$17:$H$33,5,0)))</f>
        <v/>
      </c>
      <c r="G8240" s="269" t="str">
        <f t="shared" si="771"/>
        <v/>
      </c>
      <c r="H8240" s="208"/>
      <c r="I8240" s="53"/>
      <c r="J8240" s="209"/>
      <c r="K8240" s="271"/>
      <c r="L8240" s="37"/>
      <c r="M8240" s="218"/>
      <c r="N8240" s="124"/>
      <c r="O8240" s="211" t="str">
        <f t="shared" ca="1" si="772"/>
        <v/>
      </c>
      <c r="P8240" s="212" t="str">
        <f>IF(ISERROR(VLOOKUP(L8240,Paramètres!$A$38:$B$40,2,0)),"",VLOOKUP(L8240,Paramètres!$A$38:$B$40,2,0))</f>
        <v/>
      </c>
      <c r="Q8240" s="211" t="str">
        <f t="shared" ca="1" si="773"/>
        <v/>
      </c>
      <c r="R8240" s="211" t="str">
        <f t="shared" si="769"/>
        <v/>
      </c>
      <c r="S8240" s="213" t="str">
        <f t="shared" ca="1" si="770"/>
        <v/>
      </c>
      <c r="T8240" s="214" t="str">
        <f t="shared" ca="1" si="774"/>
        <v/>
      </c>
    </row>
    <row r="8241" spans="1:20" x14ac:dyDescent="0.25">
      <c r="A8241" s="119" t="s">
        <v>13810</v>
      </c>
      <c r="B8241" s="260"/>
      <c r="C8241" s="264" t="str">
        <f>IF(ISERROR(VLOOKUP(B8241,'Tous les abonnés'!$A$6:$I$5491,2,0)),"",VLOOKUP(B8241,'Tous les abonnés'!$A$6:$I$5491,2,0))</f>
        <v/>
      </c>
      <c r="D8241" s="26"/>
      <c r="E8241" s="265"/>
      <c r="F8241" s="207" t="str">
        <f>IF(ISERROR(IF(VLOOKUP(D8241,Paramètres!$C$17:$H$33,6,0)="oui","illimité",VLOOKUP(D8241,Paramètres!$C$17:$H$33,5,0))),"",IF(VLOOKUP(D8241,Paramètres!$C$17:$H$33,6,0)="oui","illimité",VLOOKUP(D8241,Paramètres!$C$17:$H$33,5,0)))</f>
        <v/>
      </c>
      <c r="G8241" s="269" t="str">
        <f t="shared" si="771"/>
        <v/>
      </c>
      <c r="H8241" s="208"/>
      <c r="I8241" s="53"/>
      <c r="J8241" s="209"/>
      <c r="K8241" s="271"/>
      <c r="L8241" s="37"/>
      <c r="M8241" s="218"/>
      <c r="N8241" s="124"/>
      <c r="O8241" s="211" t="str">
        <f t="shared" ca="1" si="772"/>
        <v/>
      </c>
      <c r="P8241" s="212" t="str">
        <f>IF(ISERROR(VLOOKUP(L8241,Paramètres!$A$38:$B$40,2,0)),"",VLOOKUP(L8241,Paramètres!$A$38:$B$40,2,0))</f>
        <v/>
      </c>
      <c r="Q8241" s="211" t="str">
        <f t="shared" ca="1" si="773"/>
        <v/>
      </c>
      <c r="R8241" s="211" t="str">
        <f t="shared" si="769"/>
        <v/>
      </c>
      <c r="S8241" s="213" t="str">
        <f t="shared" ca="1" si="770"/>
        <v/>
      </c>
      <c r="T8241" s="214" t="str">
        <f t="shared" ca="1" si="774"/>
        <v/>
      </c>
    </row>
    <row r="8242" spans="1:20" x14ac:dyDescent="0.25">
      <c r="A8242" s="119" t="s">
        <v>13811</v>
      </c>
      <c r="B8242" s="260"/>
      <c r="C8242" s="264" t="str">
        <f>IF(ISERROR(VLOOKUP(B8242,'Tous les abonnés'!$A$6:$I$5491,2,0)),"",VLOOKUP(B8242,'Tous les abonnés'!$A$6:$I$5491,2,0))</f>
        <v/>
      </c>
      <c r="D8242" s="26"/>
      <c r="E8242" s="265"/>
      <c r="F8242" s="207" t="str">
        <f>IF(ISERROR(IF(VLOOKUP(D8242,Paramètres!$C$17:$H$33,6,0)="oui","illimité",VLOOKUP(D8242,Paramètres!$C$17:$H$33,5,0))),"",IF(VLOOKUP(D8242,Paramètres!$C$17:$H$33,6,0)="oui","illimité",VLOOKUP(D8242,Paramètres!$C$17:$H$33,5,0)))</f>
        <v/>
      </c>
      <c r="G8242" s="269" t="str">
        <f t="shared" si="771"/>
        <v/>
      </c>
      <c r="H8242" s="208"/>
      <c r="I8242" s="53"/>
      <c r="J8242" s="209"/>
      <c r="K8242" s="271"/>
      <c r="L8242" s="37"/>
      <c r="M8242" s="218"/>
      <c r="N8242" s="124"/>
      <c r="O8242" s="211" t="str">
        <f t="shared" ca="1" si="772"/>
        <v/>
      </c>
      <c r="P8242" s="212" t="str">
        <f>IF(ISERROR(VLOOKUP(L8242,Paramètres!$A$38:$B$40,2,0)),"",VLOOKUP(L8242,Paramètres!$A$38:$B$40,2,0))</f>
        <v/>
      </c>
      <c r="Q8242" s="211" t="str">
        <f t="shared" ca="1" si="773"/>
        <v/>
      </c>
      <c r="R8242" s="211" t="str">
        <f t="shared" si="769"/>
        <v/>
      </c>
      <c r="S8242" s="213" t="str">
        <f t="shared" ca="1" si="770"/>
        <v/>
      </c>
      <c r="T8242" s="214" t="str">
        <f t="shared" ca="1" si="774"/>
        <v/>
      </c>
    </row>
    <row r="8243" spans="1:20" x14ac:dyDescent="0.25">
      <c r="A8243" s="119" t="s">
        <v>13812</v>
      </c>
      <c r="B8243" s="260"/>
      <c r="C8243" s="264" t="str">
        <f>IF(ISERROR(VLOOKUP(B8243,'Tous les abonnés'!$A$6:$I$5491,2,0)),"",VLOOKUP(B8243,'Tous les abonnés'!$A$6:$I$5491,2,0))</f>
        <v/>
      </c>
      <c r="D8243" s="26"/>
      <c r="E8243" s="265"/>
      <c r="F8243" s="207" t="str">
        <f>IF(ISERROR(IF(VLOOKUP(D8243,Paramètres!$C$17:$H$33,6,0)="oui","illimité",VLOOKUP(D8243,Paramètres!$C$17:$H$33,5,0))),"",IF(VLOOKUP(D8243,Paramètres!$C$17:$H$33,6,0)="oui","illimité",VLOOKUP(D8243,Paramètres!$C$17:$H$33,5,0)))</f>
        <v/>
      </c>
      <c r="G8243" s="269" t="str">
        <f t="shared" si="771"/>
        <v/>
      </c>
      <c r="H8243" s="208"/>
      <c r="I8243" s="53"/>
      <c r="J8243" s="209"/>
      <c r="K8243" s="271"/>
      <c r="L8243" s="37"/>
      <c r="M8243" s="218"/>
      <c r="N8243" s="124"/>
      <c r="O8243" s="211" t="str">
        <f t="shared" ca="1" si="772"/>
        <v/>
      </c>
      <c r="P8243" s="212" t="str">
        <f>IF(ISERROR(VLOOKUP(L8243,Paramètres!$A$38:$B$40,2,0)),"",VLOOKUP(L8243,Paramètres!$A$38:$B$40,2,0))</f>
        <v/>
      </c>
      <c r="Q8243" s="211" t="str">
        <f t="shared" ca="1" si="773"/>
        <v/>
      </c>
      <c r="R8243" s="211" t="str">
        <f t="shared" si="769"/>
        <v/>
      </c>
      <c r="S8243" s="213" t="str">
        <f t="shared" ca="1" si="770"/>
        <v/>
      </c>
      <c r="T8243" s="214" t="str">
        <f t="shared" ca="1" si="774"/>
        <v/>
      </c>
    </row>
    <row r="8244" spans="1:20" x14ac:dyDescent="0.25">
      <c r="A8244" s="119" t="s">
        <v>13813</v>
      </c>
      <c r="B8244" s="260"/>
      <c r="C8244" s="264" t="str">
        <f>IF(ISERROR(VLOOKUP(B8244,'Tous les abonnés'!$A$6:$I$5491,2,0)),"",VLOOKUP(B8244,'Tous les abonnés'!$A$6:$I$5491,2,0))</f>
        <v/>
      </c>
      <c r="D8244" s="26"/>
      <c r="E8244" s="265"/>
      <c r="F8244" s="207" t="str">
        <f>IF(ISERROR(IF(VLOOKUP(D8244,Paramètres!$C$17:$H$33,6,0)="oui","illimité",VLOOKUP(D8244,Paramètres!$C$17:$H$33,5,0))),"",IF(VLOOKUP(D8244,Paramètres!$C$17:$H$33,6,0)="oui","illimité",VLOOKUP(D8244,Paramètres!$C$17:$H$33,5,0)))</f>
        <v/>
      </c>
      <c r="G8244" s="269" t="str">
        <f t="shared" si="771"/>
        <v/>
      </c>
      <c r="H8244" s="208"/>
      <c r="I8244" s="53"/>
      <c r="J8244" s="209"/>
      <c r="K8244" s="271"/>
      <c r="L8244" s="37"/>
      <c r="M8244" s="218"/>
      <c r="N8244" s="124"/>
      <c r="O8244" s="211" t="str">
        <f t="shared" ca="1" si="772"/>
        <v/>
      </c>
      <c r="P8244" s="212" t="str">
        <f>IF(ISERROR(VLOOKUP(L8244,Paramètres!$A$38:$B$40,2,0)),"",VLOOKUP(L8244,Paramètres!$A$38:$B$40,2,0))</f>
        <v/>
      </c>
      <c r="Q8244" s="211" t="str">
        <f t="shared" ca="1" si="773"/>
        <v/>
      </c>
      <c r="R8244" s="211" t="str">
        <f t="shared" si="769"/>
        <v/>
      </c>
      <c r="S8244" s="213" t="str">
        <f t="shared" ca="1" si="770"/>
        <v/>
      </c>
      <c r="T8244" s="214" t="str">
        <f t="shared" ca="1" si="774"/>
        <v/>
      </c>
    </row>
    <row r="8245" spans="1:20" x14ac:dyDescent="0.25">
      <c r="A8245" s="119" t="s">
        <v>13814</v>
      </c>
      <c r="B8245" s="260"/>
      <c r="C8245" s="264" t="str">
        <f>IF(ISERROR(VLOOKUP(B8245,'Tous les abonnés'!$A$6:$I$5491,2,0)),"",VLOOKUP(B8245,'Tous les abonnés'!$A$6:$I$5491,2,0))</f>
        <v/>
      </c>
      <c r="D8245" s="26"/>
      <c r="E8245" s="265"/>
      <c r="F8245" s="207" t="str">
        <f>IF(ISERROR(IF(VLOOKUP(D8245,Paramètres!$C$17:$H$33,6,0)="oui","illimité",VLOOKUP(D8245,Paramètres!$C$17:$H$33,5,0))),"",IF(VLOOKUP(D8245,Paramètres!$C$17:$H$33,6,0)="oui","illimité",VLOOKUP(D8245,Paramètres!$C$17:$H$33,5,0)))</f>
        <v/>
      </c>
      <c r="G8245" s="269" t="str">
        <f t="shared" si="771"/>
        <v/>
      </c>
      <c r="H8245" s="208"/>
      <c r="I8245" s="53"/>
      <c r="J8245" s="209"/>
      <c r="K8245" s="271"/>
      <c r="L8245" s="37"/>
      <c r="M8245" s="218"/>
      <c r="N8245" s="124"/>
      <c r="O8245" s="211" t="str">
        <f t="shared" ca="1" si="772"/>
        <v/>
      </c>
      <c r="P8245" s="212" t="str">
        <f>IF(ISERROR(VLOOKUP(L8245,Paramètres!$A$38:$B$40,2,0)),"",VLOOKUP(L8245,Paramètres!$A$38:$B$40,2,0))</f>
        <v/>
      </c>
      <c r="Q8245" s="211" t="str">
        <f t="shared" ca="1" si="773"/>
        <v/>
      </c>
      <c r="R8245" s="211" t="str">
        <f t="shared" si="769"/>
        <v/>
      </c>
      <c r="S8245" s="213" t="str">
        <f t="shared" ca="1" si="770"/>
        <v/>
      </c>
      <c r="T8245" s="214" t="str">
        <f t="shared" ca="1" si="774"/>
        <v/>
      </c>
    </row>
    <row r="8246" spans="1:20" x14ac:dyDescent="0.25">
      <c r="A8246" s="119" t="s">
        <v>13815</v>
      </c>
      <c r="B8246" s="260"/>
      <c r="C8246" s="264" t="str">
        <f>IF(ISERROR(VLOOKUP(B8246,'Tous les abonnés'!$A$6:$I$5491,2,0)),"",VLOOKUP(B8246,'Tous les abonnés'!$A$6:$I$5491,2,0))</f>
        <v/>
      </c>
      <c r="D8246" s="26"/>
      <c r="E8246" s="265"/>
      <c r="F8246" s="207" t="str">
        <f>IF(ISERROR(IF(VLOOKUP(D8246,Paramètres!$C$17:$H$33,6,0)="oui","illimité",VLOOKUP(D8246,Paramètres!$C$17:$H$33,5,0))),"",IF(VLOOKUP(D8246,Paramètres!$C$17:$H$33,6,0)="oui","illimité",VLOOKUP(D8246,Paramètres!$C$17:$H$33,5,0)))</f>
        <v/>
      </c>
      <c r="G8246" s="269" t="str">
        <f t="shared" si="771"/>
        <v/>
      </c>
      <c r="H8246" s="208"/>
      <c r="I8246" s="53"/>
      <c r="J8246" s="209"/>
      <c r="K8246" s="271"/>
      <c r="L8246" s="37"/>
      <c r="M8246" s="218"/>
      <c r="N8246" s="124"/>
      <c r="O8246" s="211" t="str">
        <f t="shared" ca="1" si="772"/>
        <v/>
      </c>
      <c r="P8246" s="212" t="str">
        <f>IF(ISERROR(VLOOKUP(L8246,Paramètres!$A$38:$B$40,2,0)),"",VLOOKUP(L8246,Paramètres!$A$38:$B$40,2,0))</f>
        <v/>
      </c>
      <c r="Q8246" s="211" t="str">
        <f t="shared" ca="1" si="773"/>
        <v/>
      </c>
      <c r="R8246" s="211" t="str">
        <f t="shared" si="769"/>
        <v/>
      </c>
      <c r="S8246" s="213" t="str">
        <f t="shared" ca="1" si="770"/>
        <v/>
      </c>
      <c r="T8246" s="214" t="str">
        <f t="shared" ca="1" si="774"/>
        <v/>
      </c>
    </row>
    <row r="8247" spans="1:20" x14ac:dyDescent="0.25">
      <c r="A8247" s="119" t="s">
        <v>13816</v>
      </c>
      <c r="B8247" s="260"/>
      <c r="C8247" s="264" t="str">
        <f>IF(ISERROR(VLOOKUP(B8247,'Tous les abonnés'!$A$6:$I$5491,2,0)),"",VLOOKUP(B8247,'Tous les abonnés'!$A$6:$I$5491,2,0))</f>
        <v/>
      </c>
      <c r="D8247" s="26"/>
      <c r="E8247" s="265"/>
      <c r="F8247" s="207" t="str">
        <f>IF(ISERROR(IF(VLOOKUP(D8247,Paramètres!$C$17:$H$33,6,0)="oui","illimité",VLOOKUP(D8247,Paramètres!$C$17:$H$33,5,0))),"",IF(VLOOKUP(D8247,Paramètres!$C$17:$H$33,6,0)="oui","illimité",VLOOKUP(D8247,Paramètres!$C$17:$H$33,5,0)))</f>
        <v/>
      </c>
      <c r="G8247" s="269" t="str">
        <f t="shared" si="771"/>
        <v/>
      </c>
      <c r="H8247" s="208"/>
      <c r="I8247" s="53"/>
      <c r="J8247" s="209"/>
      <c r="K8247" s="271"/>
      <c r="L8247" s="37"/>
      <c r="M8247" s="218"/>
      <c r="N8247" s="124"/>
      <c r="O8247" s="211" t="str">
        <f t="shared" ca="1" si="772"/>
        <v/>
      </c>
      <c r="P8247" s="212" t="str">
        <f>IF(ISERROR(VLOOKUP(L8247,Paramètres!$A$38:$B$40,2,0)),"",VLOOKUP(L8247,Paramètres!$A$38:$B$40,2,0))</f>
        <v/>
      </c>
      <c r="Q8247" s="211" t="str">
        <f t="shared" ca="1" si="773"/>
        <v/>
      </c>
      <c r="R8247" s="211" t="str">
        <f t="shared" si="769"/>
        <v/>
      </c>
      <c r="S8247" s="213" t="str">
        <f t="shared" ca="1" si="770"/>
        <v/>
      </c>
      <c r="T8247" s="214" t="str">
        <f t="shared" ca="1" si="774"/>
        <v/>
      </c>
    </row>
    <row r="8248" spans="1:20" x14ac:dyDescent="0.25">
      <c r="A8248" s="119" t="s">
        <v>13817</v>
      </c>
      <c r="B8248" s="260"/>
      <c r="C8248" s="264" t="str">
        <f>IF(ISERROR(VLOOKUP(B8248,'Tous les abonnés'!$A$6:$I$5491,2,0)),"",VLOOKUP(B8248,'Tous les abonnés'!$A$6:$I$5491,2,0))</f>
        <v/>
      </c>
      <c r="D8248" s="26"/>
      <c r="E8248" s="265"/>
      <c r="F8248" s="207" t="str">
        <f>IF(ISERROR(IF(VLOOKUP(D8248,Paramètres!$C$17:$H$33,6,0)="oui","illimité",VLOOKUP(D8248,Paramètres!$C$17:$H$33,5,0))),"",IF(VLOOKUP(D8248,Paramètres!$C$17:$H$33,6,0)="oui","illimité",VLOOKUP(D8248,Paramètres!$C$17:$H$33,5,0)))</f>
        <v/>
      </c>
      <c r="G8248" s="269" t="str">
        <f t="shared" si="771"/>
        <v/>
      </c>
      <c r="H8248" s="208"/>
      <c r="I8248" s="53"/>
      <c r="J8248" s="209"/>
      <c r="K8248" s="271"/>
      <c r="L8248" s="37"/>
      <c r="M8248" s="218"/>
      <c r="N8248" s="124"/>
      <c r="O8248" s="211" t="str">
        <f t="shared" ca="1" si="772"/>
        <v/>
      </c>
      <c r="P8248" s="212" t="str">
        <f>IF(ISERROR(VLOOKUP(L8248,Paramètres!$A$38:$B$40,2,0)),"",VLOOKUP(L8248,Paramètres!$A$38:$B$40,2,0))</f>
        <v/>
      </c>
      <c r="Q8248" s="211" t="str">
        <f t="shared" ca="1" si="773"/>
        <v/>
      </c>
      <c r="R8248" s="211" t="str">
        <f t="shared" si="769"/>
        <v/>
      </c>
      <c r="S8248" s="213" t="str">
        <f t="shared" ca="1" si="770"/>
        <v/>
      </c>
      <c r="T8248" s="214" t="str">
        <f t="shared" ca="1" si="774"/>
        <v/>
      </c>
    </row>
    <row r="8249" spans="1:20" x14ac:dyDescent="0.25">
      <c r="A8249" s="119" t="s">
        <v>13818</v>
      </c>
      <c r="B8249" s="260"/>
      <c r="C8249" s="264" t="str">
        <f>IF(ISERROR(VLOOKUP(B8249,'Tous les abonnés'!$A$6:$I$5491,2,0)),"",VLOOKUP(B8249,'Tous les abonnés'!$A$6:$I$5491,2,0))</f>
        <v/>
      </c>
      <c r="D8249" s="26"/>
      <c r="E8249" s="265"/>
      <c r="F8249" s="207" t="str">
        <f>IF(ISERROR(IF(VLOOKUP(D8249,Paramètres!$C$17:$H$33,6,0)="oui","illimité",VLOOKUP(D8249,Paramètres!$C$17:$H$33,5,0))),"",IF(VLOOKUP(D8249,Paramètres!$C$17:$H$33,6,0)="oui","illimité",VLOOKUP(D8249,Paramètres!$C$17:$H$33,5,0)))</f>
        <v/>
      </c>
      <c r="G8249" s="269" t="str">
        <f t="shared" si="771"/>
        <v/>
      </c>
      <c r="H8249" s="208"/>
      <c r="I8249" s="53"/>
      <c r="J8249" s="209"/>
      <c r="K8249" s="271"/>
      <c r="L8249" s="37"/>
      <c r="M8249" s="218"/>
      <c r="N8249" s="124"/>
      <c r="O8249" s="211" t="str">
        <f t="shared" ca="1" si="772"/>
        <v/>
      </c>
      <c r="P8249" s="212" t="str">
        <f>IF(ISERROR(VLOOKUP(L8249,Paramètres!$A$38:$B$40,2,0)),"",VLOOKUP(L8249,Paramètres!$A$38:$B$40,2,0))</f>
        <v/>
      </c>
      <c r="Q8249" s="211" t="str">
        <f t="shared" ca="1" si="773"/>
        <v/>
      </c>
      <c r="R8249" s="211" t="str">
        <f t="shared" si="769"/>
        <v/>
      </c>
      <c r="S8249" s="213" t="str">
        <f t="shared" ca="1" si="770"/>
        <v/>
      </c>
      <c r="T8249" s="214" t="str">
        <f t="shared" ca="1" si="774"/>
        <v/>
      </c>
    </row>
    <row r="8250" spans="1:20" x14ac:dyDescent="0.25">
      <c r="A8250" s="119" t="s">
        <v>13819</v>
      </c>
      <c r="B8250" s="260"/>
      <c r="C8250" s="264" t="str">
        <f>IF(ISERROR(VLOOKUP(B8250,'Tous les abonnés'!$A$6:$I$5491,2,0)),"",VLOOKUP(B8250,'Tous les abonnés'!$A$6:$I$5491,2,0))</f>
        <v/>
      </c>
      <c r="D8250" s="26"/>
      <c r="E8250" s="265"/>
      <c r="F8250" s="207" t="str">
        <f>IF(ISERROR(IF(VLOOKUP(D8250,Paramètres!$C$17:$H$33,6,0)="oui","illimité",VLOOKUP(D8250,Paramètres!$C$17:$H$33,5,0))),"",IF(VLOOKUP(D8250,Paramètres!$C$17:$H$33,6,0)="oui","illimité",VLOOKUP(D8250,Paramètres!$C$17:$H$33,5,0)))</f>
        <v/>
      </c>
      <c r="G8250" s="269" t="str">
        <f t="shared" si="771"/>
        <v/>
      </c>
      <c r="H8250" s="208"/>
      <c r="I8250" s="53"/>
      <c r="J8250" s="209"/>
      <c r="K8250" s="271"/>
      <c r="L8250" s="37"/>
      <c r="M8250" s="218"/>
      <c r="N8250" s="124"/>
      <c r="O8250" s="211" t="str">
        <f t="shared" ca="1" si="772"/>
        <v/>
      </c>
      <c r="P8250" s="212" t="str">
        <f>IF(ISERROR(VLOOKUP(L8250,Paramètres!$A$38:$B$40,2,0)),"",VLOOKUP(L8250,Paramètres!$A$38:$B$40,2,0))</f>
        <v/>
      </c>
      <c r="Q8250" s="211" t="str">
        <f t="shared" ca="1" si="773"/>
        <v/>
      </c>
      <c r="R8250" s="211" t="str">
        <f t="shared" si="769"/>
        <v/>
      </c>
      <c r="S8250" s="213" t="str">
        <f t="shared" ca="1" si="770"/>
        <v/>
      </c>
      <c r="T8250" s="214" t="str">
        <f t="shared" ca="1" si="774"/>
        <v/>
      </c>
    </row>
    <row r="8251" spans="1:20" x14ac:dyDescent="0.25">
      <c r="A8251" s="119" t="s">
        <v>13820</v>
      </c>
      <c r="B8251" s="260"/>
      <c r="C8251" s="264" t="str">
        <f>IF(ISERROR(VLOOKUP(B8251,'Tous les abonnés'!$A$6:$I$5491,2,0)),"",VLOOKUP(B8251,'Tous les abonnés'!$A$6:$I$5491,2,0))</f>
        <v/>
      </c>
      <c r="D8251" s="26"/>
      <c r="E8251" s="265"/>
      <c r="F8251" s="207" t="str">
        <f>IF(ISERROR(IF(VLOOKUP(D8251,Paramètres!$C$17:$H$33,6,0)="oui","illimité",VLOOKUP(D8251,Paramètres!$C$17:$H$33,5,0))),"",IF(VLOOKUP(D8251,Paramètres!$C$17:$H$33,6,0)="oui","illimité",VLOOKUP(D8251,Paramètres!$C$17:$H$33,5,0)))</f>
        <v/>
      </c>
      <c r="G8251" s="269" t="str">
        <f t="shared" si="771"/>
        <v/>
      </c>
      <c r="H8251" s="208"/>
      <c r="I8251" s="53"/>
      <c r="J8251" s="209"/>
      <c r="K8251" s="271"/>
      <c r="L8251" s="37"/>
      <c r="M8251" s="218"/>
      <c r="N8251" s="124"/>
      <c r="O8251" s="211" t="str">
        <f t="shared" ca="1" si="772"/>
        <v/>
      </c>
      <c r="P8251" s="212" t="str">
        <f>IF(ISERROR(VLOOKUP(L8251,Paramètres!$A$38:$B$40,2,0)),"",VLOOKUP(L8251,Paramètres!$A$38:$B$40,2,0))</f>
        <v/>
      </c>
      <c r="Q8251" s="211" t="str">
        <f t="shared" ca="1" si="773"/>
        <v/>
      </c>
      <c r="R8251" s="211" t="str">
        <f t="shared" si="769"/>
        <v/>
      </c>
      <c r="S8251" s="213" t="str">
        <f t="shared" ca="1" si="770"/>
        <v/>
      </c>
      <c r="T8251" s="214" t="str">
        <f t="shared" ca="1" si="774"/>
        <v/>
      </c>
    </row>
    <row r="8252" spans="1:20" x14ac:dyDescent="0.25">
      <c r="A8252" s="119" t="s">
        <v>13821</v>
      </c>
      <c r="B8252" s="260"/>
      <c r="C8252" s="264" t="str">
        <f>IF(ISERROR(VLOOKUP(B8252,'Tous les abonnés'!$A$6:$I$5491,2,0)),"",VLOOKUP(B8252,'Tous les abonnés'!$A$6:$I$5491,2,0))</f>
        <v/>
      </c>
      <c r="D8252" s="26"/>
      <c r="E8252" s="265"/>
      <c r="F8252" s="207" t="str">
        <f>IF(ISERROR(IF(VLOOKUP(D8252,Paramètres!$C$17:$H$33,6,0)="oui","illimité",VLOOKUP(D8252,Paramètres!$C$17:$H$33,5,0))),"",IF(VLOOKUP(D8252,Paramètres!$C$17:$H$33,6,0)="oui","illimité",VLOOKUP(D8252,Paramètres!$C$17:$H$33,5,0)))</f>
        <v/>
      </c>
      <c r="G8252" s="269" t="str">
        <f t="shared" si="771"/>
        <v/>
      </c>
      <c r="H8252" s="208"/>
      <c r="I8252" s="53"/>
      <c r="J8252" s="209"/>
      <c r="K8252" s="271"/>
      <c r="L8252" s="37"/>
      <c r="M8252" s="218"/>
      <c r="N8252" s="124"/>
      <c r="O8252" s="211" t="str">
        <f t="shared" ca="1" si="772"/>
        <v/>
      </c>
      <c r="P8252" s="212" t="str">
        <f>IF(ISERROR(VLOOKUP(L8252,Paramètres!$A$38:$B$40,2,0)),"",VLOOKUP(L8252,Paramètres!$A$38:$B$40,2,0))</f>
        <v/>
      </c>
      <c r="Q8252" s="211" t="str">
        <f t="shared" ca="1" si="773"/>
        <v/>
      </c>
      <c r="R8252" s="211" t="str">
        <f t="shared" si="769"/>
        <v/>
      </c>
      <c r="S8252" s="213" t="str">
        <f t="shared" ca="1" si="770"/>
        <v/>
      </c>
      <c r="T8252" s="214" t="str">
        <f t="shared" ca="1" si="774"/>
        <v/>
      </c>
    </row>
    <row r="8253" spans="1:20" x14ac:dyDescent="0.25">
      <c r="A8253" s="119" t="s">
        <v>13822</v>
      </c>
      <c r="B8253" s="260"/>
      <c r="C8253" s="264" t="str">
        <f>IF(ISERROR(VLOOKUP(B8253,'Tous les abonnés'!$A$6:$I$5491,2,0)),"",VLOOKUP(B8253,'Tous les abonnés'!$A$6:$I$5491,2,0))</f>
        <v/>
      </c>
      <c r="D8253" s="26"/>
      <c r="E8253" s="265"/>
      <c r="F8253" s="207" t="str">
        <f>IF(ISERROR(IF(VLOOKUP(D8253,Paramètres!$C$17:$H$33,6,0)="oui","illimité",VLOOKUP(D8253,Paramètres!$C$17:$H$33,5,0))),"",IF(VLOOKUP(D8253,Paramètres!$C$17:$H$33,6,0)="oui","illimité",VLOOKUP(D8253,Paramètres!$C$17:$H$33,5,0)))</f>
        <v/>
      </c>
      <c r="G8253" s="269" t="str">
        <f t="shared" si="771"/>
        <v/>
      </c>
      <c r="H8253" s="208"/>
      <c r="I8253" s="53"/>
      <c r="J8253" s="209"/>
      <c r="K8253" s="271"/>
      <c r="L8253" s="37"/>
      <c r="M8253" s="218"/>
      <c r="N8253" s="124"/>
      <c r="O8253" s="211" t="str">
        <f t="shared" ca="1" si="772"/>
        <v/>
      </c>
      <c r="P8253" s="212" t="str">
        <f>IF(ISERROR(VLOOKUP(L8253,Paramètres!$A$38:$B$40,2,0)),"",VLOOKUP(L8253,Paramètres!$A$38:$B$40,2,0))</f>
        <v/>
      </c>
      <c r="Q8253" s="211" t="str">
        <f t="shared" ca="1" si="773"/>
        <v/>
      </c>
      <c r="R8253" s="211" t="str">
        <f t="shared" si="769"/>
        <v/>
      </c>
      <c r="S8253" s="213" t="str">
        <f t="shared" ca="1" si="770"/>
        <v/>
      </c>
      <c r="T8253" s="214" t="str">
        <f t="shared" ca="1" si="774"/>
        <v/>
      </c>
    </row>
    <row r="8254" spans="1:20" x14ac:dyDescent="0.25">
      <c r="A8254" s="119" t="s">
        <v>13823</v>
      </c>
      <c r="B8254" s="260"/>
      <c r="C8254" s="264" t="str">
        <f>IF(ISERROR(VLOOKUP(B8254,'Tous les abonnés'!$A$6:$I$5491,2,0)),"",VLOOKUP(B8254,'Tous les abonnés'!$A$6:$I$5491,2,0))</f>
        <v/>
      </c>
      <c r="D8254" s="26"/>
      <c r="E8254" s="265"/>
      <c r="F8254" s="207" t="str">
        <f>IF(ISERROR(IF(VLOOKUP(D8254,Paramètres!$C$17:$H$33,6,0)="oui","illimité",VLOOKUP(D8254,Paramètres!$C$17:$H$33,5,0))),"",IF(VLOOKUP(D8254,Paramètres!$C$17:$H$33,6,0)="oui","illimité",VLOOKUP(D8254,Paramètres!$C$17:$H$33,5,0)))</f>
        <v/>
      </c>
      <c r="G8254" s="269" t="str">
        <f t="shared" si="771"/>
        <v/>
      </c>
      <c r="H8254" s="208"/>
      <c r="I8254" s="53"/>
      <c r="J8254" s="209"/>
      <c r="K8254" s="271"/>
      <c r="L8254" s="37"/>
      <c r="M8254" s="218"/>
      <c r="N8254" s="124"/>
      <c r="O8254" s="211" t="str">
        <f t="shared" ca="1" si="772"/>
        <v/>
      </c>
      <c r="P8254" s="212" t="str">
        <f>IF(ISERROR(VLOOKUP(L8254,Paramètres!$A$38:$B$40,2,0)),"",VLOOKUP(L8254,Paramètres!$A$38:$B$40,2,0))</f>
        <v/>
      </c>
      <c r="Q8254" s="211" t="str">
        <f t="shared" ca="1" si="773"/>
        <v/>
      </c>
      <c r="R8254" s="211" t="str">
        <f t="shared" si="769"/>
        <v/>
      </c>
      <c r="S8254" s="213" t="str">
        <f t="shared" ca="1" si="770"/>
        <v/>
      </c>
      <c r="T8254" s="214" t="str">
        <f t="shared" ca="1" si="774"/>
        <v/>
      </c>
    </row>
    <row r="8255" spans="1:20" x14ac:dyDescent="0.25">
      <c r="A8255" s="119" t="s">
        <v>13824</v>
      </c>
      <c r="B8255" s="260"/>
      <c r="C8255" s="264" t="str">
        <f>IF(ISERROR(VLOOKUP(B8255,'Tous les abonnés'!$A$6:$I$5491,2,0)),"",VLOOKUP(B8255,'Tous les abonnés'!$A$6:$I$5491,2,0))</f>
        <v/>
      </c>
      <c r="D8255" s="26"/>
      <c r="E8255" s="265"/>
      <c r="F8255" s="207" t="str">
        <f>IF(ISERROR(IF(VLOOKUP(D8255,Paramètres!$C$17:$H$33,6,0)="oui","illimité",VLOOKUP(D8255,Paramètres!$C$17:$H$33,5,0))),"",IF(VLOOKUP(D8255,Paramètres!$C$17:$H$33,6,0)="oui","illimité",VLOOKUP(D8255,Paramètres!$C$17:$H$33,5,0)))</f>
        <v/>
      </c>
      <c r="G8255" s="269" t="str">
        <f t="shared" si="771"/>
        <v/>
      </c>
      <c r="H8255" s="208"/>
      <c r="I8255" s="53"/>
      <c r="J8255" s="209"/>
      <c r="K8255" s="271"/>
      <c r="L8255" s="37"/>
      <c r="M8255" s="218"/>
      <c r="N8255" s="124"/>
      <c r="O8255" s="211" t="str">
        <f t="shared" ca="1" si="772"/>
        <v/>
      </c>
      <c r="P8255" s="212" t="str">
        <f>IF(ISERROR(VLOOKUP(L8255,Paramètres!$A$38:$B$40,2,0)),"",VLOOKUP(L8255,Paramètres!$A$38:$B$40,2,0))</f>
        <v/>
      </c>
      <c r="Q8255" s="211" t="str">
        <f t="shared" ca="1" si="773"/>
        <v/>
      </c>
      <c r="R8255" s="211" t="str">
        <f t="shared" si="769"/>
        <v/>
      </c>
      <c r="S8255" s="213" t="str">
        <f t="shared" ca="1" si="770"/>
        <v/>
      </c>
      <c r="T8255" s="214" t="str">
        <f t="shared" ca="1" si="774"/>
        <v/>
      </c>
    </row>
    <row r="8256" spans="1:20" x14ac:dyDescent="0.25">
      <c r="A8256" s="119" t="s">
        <v>13825</v>
      </c>
      <c r="B8256" s="260"/>
      <c r="C8256" s="264" t="str">
        <f>IF(ISERROR(VLOOKUP(B8256,'Tous les abonnés'!$A$6:$I$5491,2,0)),"",VLOOKUP(B8256,'Tous les abonnés'!$A$6:$I$5491,2,0))</f>
        <v/>
      </c>
      <c r="D8256" s="26"/>
      <c r="E8256" s="265"/>
      <c r="F8256" s="207" t="str">
        <f>IF(ISERROR(IF(VLOOKUP(D8256,Paramètres!$C$17:$H$33,6,0)="oui","illimité",VLOOKUP(D8256,Paramètres!$C$17:$H$33,5,0))),"",IF(VLOOKUP(D8256,Paramètres!$C$17:$H$33,6,0)="oui","illimité",VLOOKUP(D8256,Paramètres!$C$17:$H$33,5,0)))</f>
        <v/>
      </c>
      <c r="G8256" s="269" t="str">
        <f t="shared" si="771"/>
        <v/>
      </c>
      <c r="H8256" s="208"/>
      <c r="I8256" s="53"/>
      <c r="J8256" s="209"/>
      <c r="K8256" s="271"/>
      <c r="L8256" s="37"/>
      <c r="M8256" s="218"/>
      <c r="N8256" s="124"/>
      <c r="O8256" s="211" t="str">
        <f t="shared" ca="1" si="772"/>
        <v/>
      </c>
      <c r="P8256" s="212" t="str">
        <f>IF(ISERROR(VLOOKUP(L8256,Paramètres!$A$38:$B$40,2,0)),"",VLOOKUP(L8256,Paramètres!$A$38:$B$40,2,0))</f>
        <v/>
      </c>
      <c r="Q8256" s="211" t="str">
        <f t="shared" ca="1" si="773"/>
        <v/>
      </c>
      <c r="R8256" s="211" t="str">
        <f t="shared" si="769"/>
        <v/>
      </c>
      <c r="S8256" s="213" t="str">
        <f t="shared" ca="1" si="770"/>
        <v/>
      </c>
      <c r="T8256" s="214" t="str">
        <f t="shared" ca="1" si="774"/>
        <v/>
      </c>
    </row>
    <row r="8257" spans="1:20" x14ac:dyDescent="0.25">
      <c r="A8257" s="119" t="s">
        <v>13826</v>
      </c>
      <c r="B8257" s="260"/>
      <c r="C8257" s="264" t="str">
        <f>IF(ISERROR(VLOOKUP(B8257,'Tous les abonnés'!$A$6:$I$5491,2,0)),"",VLOOKUP(B8257,'Tous les abonnés'!$A$6:$I$5491,2,0))</f>
        <v/>
      </c>
      <c r="D8257" s="26"/>
      <c r="E8257" s="265"/>
      <c r="F8257" s="207" t="str">
        <f>IF(ISERROR(IF(VLOOKUP(D8257,Paramètres!$C$17:$H$33,6,0)="oui","illimité",VLOOKUP(D8257,Paramètres!$C$17:$H$33,5,0))),"",IF(VLOOKUP(D8257,Paramètres!$C$17:$H$33,6,0)="oui","illimité",VLOOKUP(D8257,Paramètres!$C$17:$H$33,5,0)))</f>
        <v/>
      </c>
      <c r="G8257" s="269" t="str">
        <f t="shared" si="771"/>
        <v/>
      </c>
      <c r="H8257" s="208"/>
      <c r="I8257" s="53"/>
      <c r="J8257" s="209"/>
      <c r="K8257" s="271"/>
      <c r="L8257" s="37"/>
      <c r="M8257" s="218"/>
      <c r="N8257" s="124"/>
      <c r="O8257" s="211" t="str">
        <f t="shared" ca="1" si="772"/>
        <v/>
      </c>
      <c r="P8257" s="212" t="str">
        <f>IF(ISERROR(VLOOKUP(L8257,Paramètres!$A$38:$B$40,2,0)),"",VLOOKUP(L8257,Paramètres!$A$38:$B$40,2,0))</f>
        <v/>
      </c>
      <c r="Q8257" s="211" t="str">
        <f t="shared" ca="1" si="773"/>
        <v/>
      </c>
      <c r="R8257" s="211" t="str">
        <f t="shared" si="769"/>
        <v/>
      </c>
      <c r="S8257" s="213" t="str">
        <f t="shared" ca="1" si="770"/>
        <v/>
      </c>
      <c r="T8257" s="214" t="str">
        <f t="shared" ca="1" si="774"/>
        <v/>
      </c>
    </row>
    <row r="8258" spans="1:20" x14ac:dyDescent="0.25">
      <c r="A8258" s="119" t="s">
        <v>13827</v>
      </c>
      <c r="B8258" s="260"/>
      <c r="C8258" s="264" t="str">
        <f>IF(ISERROR(VLOOKUP(B8258,'Tous les abonnés'!$A$6:$I$5491,2,0)),"",VLOOKUP(B8258,'Tous les abonnés'!$A$6:$I$5491,2,0))</f>
        <v/>
      </c>
      <c r="D8258" s="26"/>
      <c r="E8258" s="265"/>
      <c r="F8258" s="207" t="str">
        <f>IF(ISERROR(IF(VLOOKUP(D8258,Paramètres!$C$17:$H$33,6,0)="oui","illimité",VLOOKUP(D8258,Paramètres!$C$17:$H$33,5,0))),"",IF(VLOOKUP(D8258,Paramètres!$C$17:$H$33,6,0)="oui","illimité",VLOOKUP(D8258,Paramètres!$C$17:$H$33,5,0)))</f>
        <v/>
      </c>
      <c r="G8258" s="269" t="str">
        <f t="shared" si="771"/>
        <v/>
      </c>
      <c r="H8258" s="208"/>
      <c r="I8258" s="53"/>
      <c r="J8258" s="209"/>
      <c r="K8258" s="271"/>
      <c r="L8258" s="37"/>
      <c r="M8258" s="218"/>
      <c r="N8258" s="124"/>
      <c r="O8258" s="211" t="str">
        <f t="shared" ca="1" si="772"/>
        <v/>
      </c>
      <c r="P8258" s="212" t="str">
        <f>IF(ISERROR(VLOOKUP(L8258,Paramètres!$A$38:$B$40,2,0)),"",VLOOKUP(L8258,Paramètres!$A$38:$B$40,2,0))</f>
        <v/>
      </c>
      <c r="Q8258" s="211" t="str">
        <f t="shared" ca="1" si="773"/>
        <v/>
      </c>
      <c r="R8258" s="211" t="str">
        <f t="shared" si="769"/>
        <v/>
      </c>
      <c r="S8258" s="213" t="str">
        <f t="shared" ca="1" si="770"/>
        <v/>
      </c>
      <c r="T8258" s="214" t="str">
        <f t="shared" ca="1" si="774"/>
        <v/>
      </c>
    </row>
    <row r="8259" spans="1:20" x14ac:dyDescent="0.25">
      <c r="A8259" s="119" t="s">
        <v>13828</v>
      </c>
      <c r="B8259" s="260"/>
      <c r="C8259" s="264" t="str">
        <f>IF(ISERROR(VLOOKUP(B8259,'Tous les abonnés'!$A$6:$I$5491,2,0)),"",VLOOKUP(B8259,'Tous les abonnés'!$A$6:$I$5491,2,0))</f>
        <v/>
      </c>
      <c r="D8259" s="26"/>
      <c r="E8259" s="265"/>
      <c r="F8259" s="207" t="str">
        <f>IF(ISERROR(IF(VLOOKUP(D8259,Paramètres!$C$17:$H$33,6,0)="oui","illimité",VLOOKUP(D8259,Paramètres!$C$17:$H$33,5,0))),"",IF(VLOOKUP(D8259,Paramètres!$C$17:$H$33,6,0)="oui","illimité",VLOOKUP(D8259,Paramètres!$C$17:$H$33,5,0)))</f>
        <v/>
      </c>
      <c r="G8259" s="269" t="str">
        <f t="shared" si="771"/>
        <v/>
      </c>
      <c r="H8259" s="208"/>
      <c r="I8259" s="53"/>
      <c r="J8259" s="209"/>
      <c r="K8259" s="271"/>
      <c r="L8259" s="37"/>
      <c r="M8259" s="218"/>
      <c r="N8259" s="124"/>
      <c r="O8259" s="211" t="str">
        <f t="shared" ca="1" si="772"/>
        <v/>
      </c>
      <c r="P8259" s="212" t="str">
        <f>IF(ISERROR(VLOOKUP(L8259,Paramètres!$A$38:$B$40,2,0)),"",VLOOKUP(L8259,Paramètres!$A$38:$B$40,2,0))</f>
        <v/>
      </c>
      <c r="Q8259" s="211" t="str">
        <f t="shared" ca="1" si="773"/>
        <v/>
      </c>
      <c r="R8259" s="211" t="str">
        <f t="shared" si="769"/>
        <v/>
      </c>
      <c r="S8259" s="213" t="str">
        <f t="shared" ca="1" si="770"/>
        <v/>
      </c>
      <c r="T8259" s="214" t="str">
        <f t="shared" ca="1" si="774"/>
        <v/>
      </c>
    </row>
    <row r="8260" spans="1:20" x14ac:dyDescent="0.25">
      <c r="A8260" s="119" t="s">
        <v>13829</v>
      </c>
      <c r="B8260" s="260"/>
      <c r="C8260" s="264" t="str">
        <f>IF(ISERROR(VLOOKUP(B8260,'Tous les abonnés'!$A$6:$I$5491,2,0)),"",VLOOKUP(B8260,'Tous les abonnés'!$A$6:$I$5491,2,0))</f>
        <v/>
      </c>
      <c r="D8260" s="26"/>
      <c r="E8260" s="265"/>
      <c r="F8260" s="207" t="str">
        <f>IF(ISERROR(IF(VLOOKUP(D8260,Paramètres!$C$17:$H$33,6,0)="oui","illimité",VLOOKUP(D8260,Paramètres!$C$17:$H$33,5,0))),"",IF(VLOOKUP(D8260,Paramètres!$C$17:$H$33,6,0)="oui","illimité",VLOOKUP(D8260,Paramètres!$C$17:$H$33,5,0)))</f>
        <v/>
      </c>
      <c r="G8260" s="269" t="str">
        <f t="shared" si="771"/>
        <v/>
      </c>
      <c r="H8260" s="208"/>
      <c r="I8260" s="53"/>
      <c r="J8260" s="209"/>
      <c r="K8260" s="271"/>
      <c r="L8260" s="37"/>
      <c r="M8260" s="218"/>
      <c r="N8260" s="124"/>
      <c r="O8260" s="211" t="str">
        <f t="shared" ca="1" si="772"/>
        <v/>
      </c>
      <c r="P8260" s="212" t="str">
        <f>IF(ISERROR(VLOOKUP(L8260,Paramètres!$A$38:$B$40,2,0)),"",VLOOKUP(L8260,Paramètres!$A$38:$B$40,2,0))</f>
        <v/>
      </c>
      <c r="Q8260" s="211" t="str">
        <f t="shared" ca="1" si="773"/>
        <v/>
      </c>
      <c r="R8260" s="211" t="str">
        <f t="shared" si="769"/>
        <v/>
      </c>
      <c r="S8260" s="213" t="str">
        <f t="shared" ca="1" si="770"/>
        <v/>
      </c>
      <c r="T8260" s="214" t="str">
        <f t="shared" ca="1" si="774"/>
        <v/>
      </c>
    </row>
    <row r="8261" spans="1:20" x14ac:dyDescent="0.25">
      <c r="A8261" s="119" t="s">
        <v>13830</v>
      </c>
      <c r="B8261" s="260"/>
      <c r="C8261" s="264" t="str">
        <f>IF(ISERROR(VLOOKUP(B8261,'Tous les abonnés'!$A$6:$I$5491,2,0)),"",VLOOKUP(B8261,'Tous les abonnés'!$A$6:$I$5491,2,0))</f>
        <v/>
      </c>
      <c r="D8261" s="26"/>
      <c r="E8261" s="265"/>
      <c r="F8261" s="207" t="str">
        <f>IF(ISERROR(IF(VLOOKUP(D8261,Paramètres!$C$17:$H$33,6,0)="oui","illimité",VLOOKUP(D8261,Paramètres!$C$17:$H$33,5,0))),"",IF(VLOOKUP(D8261,Paramètres!$C$17:$H$33,6,0)="oui","illimité",VLOOKUP(D8261,Paramètres!$C$17:$H$33,5,0)))</f>
        <v/>
      </c>
      <c r="G8261" s="269" t="str">
        <f t="shared" si="771"/>
        <v/>
      </c>
      <c r="H8261" s="208"/>
      <c r="I8261" s="53"/>
      <c r="J8261" s="209"/>
      <c r="K8261" s="271"/>
      <c r="L8261" s="37"/>
      <c r="M8261" s="218"/>
      <c r="N8261" s="124"/>
      <c r="O8261" s="211" t="str">
        <f t="shared" ca="1" si="772"/>
        <v/>
      </c>
      <c r="P8261" s="212" t="str">
        <f>IF(ISERROR(VLOOKUP(L8261,Paramètres!$A$38:$B$40,2,0)),"",VLOOKUP(L8261,Paramètres!$A$38:$B$40,2,0))</f>
        <v/>
      </c>
      <c r="Q8261" s="211" t="str">
        <f t="shared" ca="1" si="773"/>
        <v/>
      </c>
      <c r="R8261" s="211" t="str">
        <f t="shared" si="769"/>
        <v/>
      </c>
      <c r="S8261" s="213" t="str">
        <f t="shared" ca="1" si="770"/>
        <v/>
      </c>
      <c r="T8261" s="214" t="str">
        <f t="shared" ca="1" si="774"/>
        <v/>
      </c>
    </row>
    <row r="8262" spans="1:20" x14ac:dyDescent="0.25">
      <c r="A8262" s="119" t="s">
        <v>13831</v>
      </c>
      <c r="B8262" s="260"/>
      <c r="C8262" s="264" t="str">
        <f>IF(ISERROR(VLOOKUP(B8262,'Tous les abonnés'!$A$6:$I$5491,2,0)),"",VLOOKUP(B8262,'Tous les abonnés'!$A$6:$I$5491,2,0))</f>
        <v/>
      </c>
      <c r="D8262" s="26"/>
      <c r="E8262" s="265"/>
      <c r="F8262" s="207" t="str">
        <f>IF(ISERROR(IF(VLOOKUP(D8262,Paramètres!$C$17:$H$33,6,0)="oui","illimité",VLOOKUP(D8262,Paramètres!$C$17:$H$33,5,0))),"",IF(VLOOKUP(D8262,Paramètres!$C$17:$H$33,6,0)="oui","illimité",VLOOKUP(D8262,Paramètres!$C$17:$H$33,5,0)))</f>
        <v/>
      </c>
      <c r="G8262" s="269" t="str">
        <f t="shared" si="771"/>
        <v/>
      </c>
      <c r="H8262" s="208"/>
      <c r="I8262" s="53"/>
      <c r="J8262" s="209"/>
      <c r="K8262" s="271"/>
      <c r="L8262" s="37"/>
      <c r="M8262" s="218"/>
      <c r="N8262" s="124"/>
      <c r="O8262" s="211" t="str">
        <f t="shared" ca="1" si="772"/>
        <v/>
      </c>
      <c r="P8262" s="212" t="str">
        <f>IF(ISERROR(VLOOKUP(L8262,Paramètres!$A$38:$B$40,2,0)),"",VLOOKUP(L8262,Paramètres!$A$38:$B$40,2,0))</f>
        <v/>
      </c>
      <c r="Q8262" s="211" t="str">
        <f t="shared" ca="1" si="773"/>
        <v/>
      </c>
      <c r="R8262" s="211" t="str">
        <f t="shared" si="769"/>
        <v/>
      </c>
      <c r="S8262" s="213" t="str">
        <f t="shared" ca="1" si="770"/>
        <v/>
      </c>
      <c r="T8262" s="214" t="str">
        <f t="shared" ca="1" si="774"/>
        <v/>
      </c>
    </row>
    <row r="8263" spans="1:20" x14ac:dyDescent="0.25">
      <c r="A8263" s="119" t="s">
        <v>13832</v>
      </c>
      <c r="B8263" s="260"/>
      <c r="C8263" s="264" t="str">
        <f>IF(ISERROR(VLOOKUP(B8263,'Tous les abonnés'!$A$6:$I$5491,2,0)),"",VLOOKUP(B8263,'Tous les abonnés'!$A$6:$I$5491,2,0))</f>
        <v/>
      </c>
      <c r="D8263" s="26"/>
      <c r="E8263" s="265"/>
      <c r="F8263" s="207" t="str">
        <f>IF(ISERROR(IF(VLOOKUP(D8263,Paramètres!$C$17:$H$33,6,0)="oui","illimité",VLOOKUP(D8263,Paramètres!$C$17:$H$33,5,0))),"",IF(VLOOKUP(D8263,Paramètres!$C$17:$H$33,6,0)="oui","illimité",VLOOKUP(D8263,Paramètres!$C$17:$H$33,5,0)))</f>
        <v/>
      </c>
      <c r="G8263" s="269" t="str">
        <f t="shared" si="771"/>
        <v/>
      </c>
      <c r="H8263" s="208"/>
      <c r="I8263" s="53"/>
      <c r="J8263" s="209"/>
      <c r="K8263" s="271"/>
      <c r="L8263" s="37"/>
      <c r="M8263" s="218"/>
      <c r="N8263" s="124"/>
      <c r="O8263" s="211" t="str">
        <f t="shared" ca="1" si="772"/>
        <v/>
      </c>
      <c r="P8263" s="212" t="str">
        <f>IF(ISERROR(VLOOKUP(L8263,Paramètres!$A$38:$B$40,2,0)),"",VLOOKUP(L8263,Paramètres!$A$38:$B$40,2,0))</f>
        <v/>
      </c>
      <c r="Q8263" s="211" t="str">
        <f t="shared" ca="1" si="773"/>
        <v/>
      </c>
      <c r="R8263" s="211" t="str">
        <f t="shared" ref="R8263:R8326" si="775">IF(L8263="en 1 fois",1,IF(F8263="illimité",O8263/P8263,IF(ISERROR(F8263/P8263),"",ROUND(F8263/P8263,0))))</f>
        <v/>
      </c>
      <c r="S8263" s="213" t="str">
        <f t="shared" ref="S8263:S8326" ca="1" si="776">IF(ISERROR(IF(F8263="illimité",Q8263*J8263,IF(L8263="en 1 fois",J8263,J8263*Q8263/R8263))),"",IF(F8263="illimité",Q8263*J8263,IF(L8263="en 1 fois",J8263,J8263*Q8263/R8263)))</f>
        <v/>
      </c>
      <c r="T8263" s="214" t="str">
        <f t="shared" ca="1" si="774"/>
        <v/>
      </c>
    </row>
    <row r="8264" spans="1:20" x14ac:dyDescent="0.25">
      <c r="A8264" s="119" t="s">
        <v>13833</v>
      </c>
      <c r="B8264" s="260"/>
      <c r="C8264" s="264" t="str">
        <f>IF(ISERROR(VLOOKUP(B8264,'Tous les abonnés'!$A$6:$I$5491,2,0)),"",VLOOKUP(B8264,'Tous les abonnés'!$A$6:$I$5491,2,0))</f>
        <v/>
      </c>
      <c r="D8264" s="26"/>
      <c r="E8264" s="265"/>
      <c r="F8264" s="207" t="str">
        <f>IF(ISERROR(IF(VLOOKUP(D8264,Paramètres!$C$17:$H$33,6,0)="oui","illimité",VLOOKUP(D8264,Paramètres!$C$17:$H$33,5,0))),"",IF(VLOOKUP(D8264,Paramètres!$C$17:$H$33,6,0)="oui","illimité",VLOOKUP(D8264,Paramètres!$C$17:$H$33,5,0)))</f>
        <v/>
      </c>
      <c r="G8264" s="269" t="str">
        <f t="shared" ref="G8264:G8327" si="777">IF(ISBLANK(K8264),IF(ISERROR(E8264+F8264),"",E8264+F8264),K8264)</f>
        <v/>
      </c>
      <c r="H8264" s="208"/>
      <c r="I8264" s="53"/>
      <c r="J8264" s="209"/>
      <c r="K8264" s="271"/>
      <c r="L8264" s="37"/>
      <c r="M8264" s="218"/>
      <c r="N8264" s="124"/>
      <c r="O8264" s="211" t="str">
        <f t="shared" ref="O8264:O8327" ca="1" si="778">IF(ISBLANK(E8264),"",IF(TODAY()&gt;G8264,G8264-E8264,TODAY()-E8264))</f>
        <v/>
      </c>
      <c r="P8264" s="212" t="str">
        <f>IF(ISERROR(VLOOKUP(L8264,Paramètres!$A$38:$B$40,2,0)),"",VLOOKUP(L8264,Paramètres!$A$38:$B$40,2,0))</f>
        <v/>
      </c>
      <c r="Q8264" s="211" t="str">
        <f t="shared" ref="Q8264:Q8327" ca="1" si="779">IF(ISERROR(O8264/P8264),"",ROUND(O8264/P8264,0))</f>
        <v/>
      </c>
      <c r="R8264" s="211" t="str">
        <f t="shared" si="775"/>
        <v/>
      </c>
      <c r="S8264" s="213" t="str">
        <f t="shared" ca="1" si="776"/>
        <v/>
      </c>
      <c r="T8264" s="214" t="str">
        <f t="shared" ref="T8264:T8327" ca="1" si="780">IF(ISERROR(S8264-N8264),"",S8264-N8264)</f>
        <v/>
      </c>
    </row>
    <row r="8265" spans="1:20" x14ac:dyDescent="0.25">
      <c r="A8265" s="119" t="s">
        <v>13834</v>
      </c>
      <c r="B8265" s="260"/>
      <c r="C8265" s="264" t="str">
        <f>IF(ISERROR(VLOOKUP(B8265,'Tous les abonnés'!$A$6:$I$5491,2,0)),"",VLOOKUP(B8265,'Tous les abonnés'!$A$6:$I$5491,2,0))</f>
        <v/>
      </c>
      <c r="D8265" s="26"/>
      <c r="E8265" s="265"/>
      <c r="F8265" s="207" t="str">
        <f>IF(ISERROR(IF(VLOOKUP(D8265,Paramètres!$C$17:$H$33,6,0)="oui","illimité",VLOOKUP(D8265,Paramètres!$C$17:$H$33,5,0))),"",IF(VLOOKUP(D8265,Paramètres!$C$17:$H$33,6,0)="oui","illimité",VLOOKUP(D8265,Paramètres!$C$17:$H$33,5,0)))</f>
        <v/>
      </c>
      <c r="G8265" s="269" t="str">
        <f t="shared" si="777"/>
        <v/>
      </c>
      <c r="H8265" s="208"/>
      <c r="I8265" s="53"/>
      <c r="J8265" s="209"/>
      <c r="K8265" s="271"/>
      <c r="L8265" s="37"/>
      <c r="M8265" s="218"/>
      <c r="N8265" s="124"/>
      <c r="O8265" s="211" t="str">
        <f t="shared" ca="1" si="778"/>
        <v/>
      </c>
      <c r="P8265" s="212" t="str">
        <f>IF(ISERROR(VLOOKUP(L8265,Paramètres!$A$38:$B$40,2,0)),"",VLOOKUP(L8265,Paramètres!$A$38:$B$40,2,0))</f>
        <v/>
      </c>
      <c r="Q8265" s="211" t="str">
        <f t="shared" ca="1" si="779"/>
        <v/>
      </c>
      <c r="R8265" s="211" t="str">
        <f t="shared" si="775"/>
        <v/>
      </c>
      <c r="S8265" s="213" t="str">
        <f t="shared" ca="1" si="776"/>
        <v/>
      </c>
      <c r="T8265" s="214" t="str">
        <f t="shared" ca="1" si="780"/>
        <v/>
      </c>
    </row>
    <row r="8266" spans="1:20" x14ac:dyDescent="0.25">
      <c r="A8266" s="119" t="s">
        <v>13835</v>
      </c>
      <c r="B8266" s="260"/>
      <c r="C8266" s="264" t="str">
        <f>IF(ISERROR(VLOOKUP(B8266,'Tous les abonnés'!$A$6:$I$5491,2,0)),"",VLOOKUP(B8266,'Tous les abonnés'!$A$6:$I$5491,2,0))</f>
        <v/>
      </c>
      <c r="D8266" s="26"/>
      <c r="E8266" s="265"/>
      <c r="F8266" s="207" t="str">
        <f>IF(ISERROR(IF(VLOOKUP(D8266,Paramètres!$C$17:$H$33,6,0)="oui","illimité",VLOOKUP(D8266,Paramètres!$C$17:$H$33,5,0))),"",IF(VLOOKUP(D8266,Paramètres!$C$17:$H$33,6,0)="oui","illimité",VLOOKUP(D8266,Paramètres!$C$17:$H$33,5,0)))</f>
        <v/>
      </c>
      <c r="G8266" s="269" t="str">
        <f t="shared" si="777"/>
        <v/>
      </c>
      <c r="H8266" s="208"/>
      <c r="I8266" s="53"/>
      <c r="J8266" s="209"/>
      <c r="K8266" s="271"/>
      <c r="L8266" s="37"/>
      <c r="M8266" s="218"/>
      <c r="N8266" s="124"/>
      <c r="O8266" s="211" t="str">
        <f t="shared" ca="1" si="778"/>
        <v/>
      </c>
      <c r="P8266" s="212" t="str">
        <f>IF(ISERROR(VLOOKUP(L8266,Paramètres!$A$38:$B$40,2,0)),"",VLOOKUP(L8266,Paramètres!$A$38:$B$40,2,0))</f>
        <v/>
      </c>
      <c r="Q8266" s="211" t="str">
        <f t="shared" ca="1" si="779"/>
        <v/>
      </c>
      <c r="R8266" s="211" t="str">
        <f t="shared" si="775"/>
        <v/>
      </c>
      <c r="S8266" s="213" t="str">
        <f t="shared" ca="1" si="776"/>
        <v/>
      </c>
      <c r="T8266" s="214" t="str">
        <f t="shared" ca="1" si="780"/>
        <v/>
      </c>
    </row>
    <row r="8267" spans="1:20" x14ac:dyDescent="0.25">
      <c r="A8267" s="119" t="s">
        <v>13836</v>
      </c>
      <c r="B8267" s="260"/>
      <c r="C8267" s="264" t="str">
        <f>IF(ISERROR(VLOOKUP(B8267,'Tous les abonnés'!$A$6:$I$5491,2,0)),"",VLOOKUP(B8267,'Tous les abonnés'!$A$6:$I$5491,2,0))</f>
        <v/>
      </c>
      <c r="D8267" s="26"/>
      <c r="E8267" s="265"/>
      <c r="F8267" s="207" t="str">
        <f>IF(ISERROR(IF(VLOOKUP(D8267,Paramètres!$C$17:$H$33,6,0)="oui","illimité",VLOOKUP(D8267,Paramètres!$C$17:$H$33,5,0))),"",IF(VLOOKUP(D8267,Paramètres!$C$17:$H$33,6,0)="oui","illimité",VLOOKUP(D8267,Paramètres!$C$17:$H$33,5,0)))</f>
        <v/>
      </c>
      <c r="G8267" s="269" t="str">
        <f t="shared" si="777"/>
        <v/>
      </c>
      <c r="H8267" s="208"/>
      <c r="I8267" s="53"/>
      <c r="J8267" s="209"/>
      <c r="K8267" s="271"/>
      <c r="L8267" s="37"/>
      <c r="M8267" s="218"/>
      <c r="N8267" s="124"/>
      <c r="O8267" s="211" t="str">
        <f t="shared" ca="1" si="778"/>
        <v/>
      </c>
      <c r="P8267" s="212" t="str">
        <f>IF(ISERROR(VLOOKUP(L8267,Paramètres!$A$38:$B$40,2,0)),"",VLOOKUP(L8267,Paramètres!$A$38:$B$40,2,0))</f>
        <v/>
      </c>
      <c r="Q8267" s="211" t="str">
        <f t="shared" ca="1" si="779"/>
        <v/>
      </c>
      <c r="R8267" s="211" t="str">
        <f t="shared" si="775"/>
        <v/>
      </c>
      <c r="S8267" s="213" t="str">
        <f t="shared" ca="1" si="776"/>
        <v/>
      </c>
      <c r="T8267" s="214" t="str">
        <f t="shared" ca="1" si="780"/>
        <v/>
      </c>
    </row>
    <row r="8268" spans="1:20" x14ac:dyDescent="0.25">
      <c r="A8268" s="119" t="s">
        <v>13837</v>
      </c>
      <c r="B8268" s="260"/>
      <c r="C8268" s="264" t="str">
        <f>IF(ISERROR(VLOOKUP(B8268,'Tous les abonnés'!$A$6:$I$5491,2,0)),"",VLOOKUP(B8268,'Tous les abonnés'!$A$6:$I$5491,2,0))</f>
        <v/>
      </c>
      <c r="D8268" s="26"/>
      <c r="E8268" s="265"/>
      <c r="F8268" s="207" t="str">
        <f>IF(ISERROR(IF(VLOOKUP(D8268,Paramètres!$C$17:$H$33,6,0)="oui","illimité",VLOOKUP(D8268,Paramètres!$C$17:$H$33,5,0))),"",IF(VLOOKUP(D8268,Paramètres!$C$17:$H$33,6,0)="oui","illimité",VLOOKUP(D8268,Paramètres!$C$17:$H$33,5,0)))</f>
        <v/>
      </c>
      <c r="G8268" s="269" t="str">
        <f t="shared" si="777"/>
        <v/>
      </c>
      <c r="H8268" s="208"/>
      <c r="I8268" s="53"/>
      <c r="J8268" s="209"/>
      <c r="K8268" s="271"/>
      <c r="L8268" s="37"/>
      <c r="M8268" s="218"/>
      <c r="N8268" s="124"/>
      <c r="O8268" s="211" t="str">
        <f t="shared" ca="1" si="778"/>
        <v/>
      </c>
      <c r="P8268" s="212" t="str">
        <f>IF(ISERROR(VLOOKUP(L8268,Paramètres!$A$38:$B$40,2,0)),"",VLOOKUP(L8268,Paramètres!$A$38:$B$40,2,0))</f>
        <v/>
      </c>
      <c r="Q8268" s="211" t="str">
        <f t="shared" ca="1" si="779"/>
        <v/>
      </c>
      <c r="R8268" s="211" t="str">
        <f t="shared" si="775"/>
        <v/>
      </c>
      <c r="S8268" s="213" t="str">
        <f t="shared" ca="1" si="776"/>
        <v/>
      </c>
      <c r="T8268" s="214" t="str">
        <f t="shared" ca="1" si="780"/>
        <v/>
      </c>
    </row>
    <row r="8269" spans="1:20" x14ac:dyDescent="0.25">
      <c r="A8269" s="119" t="s">
        <v>13838</v>
      </c>
      <c r="B8269" s="260"/>
      <c r="C8269" s="264" t="str">
        <f>IF(ISERROR(VLOOKUP(B8269,'Tous les abonnés'!$A$6:$I$5491,2,0)),"",VLOOKUP(B8269,'Tous les abonnés'!$A$6:$I$5491,2,0))</f>
        <v/>
      </c>
      <c r="D8269" s="26"/>
      <c r="E8269" s="265"/>
      <c r="F8269" s="207" t="str">
        <f>IF(ISERROR(IF(VLOOKUP(D8269,Paramètres!$C$17:$H$33,6,0)="oui","illimité",VLOOKUP(D8269,Paramètres!$C$17:$H$33,5,0))),"",IF(VLOOKUP(D8269,Paramètres!$C$17:$H$33,6,0)="oui","illimité",VLOOKUP(D8269,Paramètres!$C$17:$H$33,5,0)))</f>
        <v/>
      </c>
      <c r="G8269" s="269" t="str">
        <f t="shared" si="777"/>
        <v/>
      </c>
      <c r="H8269" s="208"/>
      <c r="I8269" s="53"/>
      <c r="J8269" s="209"/>
      <c r="K8269" s="271"/>
      <c r="L8269" s="37"/>
      <c r="M8269" s="218"/>
      <c r="N8269" s="124"/>
      <c r="O8269" s="211" t="str">
        <f t="shared" ca="1" si="778"/>
        <v/>
      </c>
      <c r="P8269" s="212" t="str">
        <f>IF(ISERROR(VLOOKUP(L8269,Paramètres!$A$38:$B$40,2,0)),"",VLOOKUP(L8269,Paramètres!$A$38:$B$40,2,0))</f>
        <v/>
      </c>
      <c r="Q8269" s="211" t="str">
        <f t="shared" ca="1" si="779"/>
        <v/>
      </c>
      <c r="R8269" s="211" t="str">
        <f t="shared" si="775"/>
        <v/>
      </c>
      <c r="S8269" s="213" t="str">
        <f t="shared" ca="1" si="776"/>
        <v/>
      </c>
      <c r="T8269" s="214" t="str">
        <f t="shared" ca="1" si="780"/>
        <v/>
      </c>
    </row>
    <row r="8270" spans="1:20" x14ac:dyDescent="0.25">
      <c r="A8270" s="119" t="s">
        <v>13839</v>
      </c>
      <c r="B8270" s="260"/>
      <c r="C8270" s="264" t="str">
        <f>IF(ISERROR(VLOOKUP(B8270,'Tous les abonnés'!$A$6:$I$5491,2,0)),"",VLOOKUP(B8270,'Tous les abonnés'!$A$6:$I$5491,2,0))</f>
        <v/>
      </c>
      <c r="D8270" s="26"/>
      <c r="E8270" s="265"/>
      <c r="F8270" s="207" t="str">
        <f>IF(ISERROR(IF(VLOOKUP(D8270,Paramètres!$C$17:$H$33,6,0)="oui","illimité",VLOOKUP(D8270,Paramètres!$C$17:$H$33,5,0))),"",IF(VLOOKUP(D8270,Paramètres!$C$17:$H$33,6,0)="oui","illimité",VLOOKUP(D8270,Paramètres!$C$17:$H$33,5,0)))</f>
        <v/>
      </c>
      <c r="G8270" s="269" t="str">
        <f t="shared" si="777"/>
        <v/>
      </c>
      <c r="H8270" s="208"/>
      <c r="I8270" s="53"/>
      <c r="J8270" s="209"/>
      <c r="K8270" s="271"/>
      <c r="L8270" s="37"/>
      <c r="M8270" s="218"/>
      <c r="N8270" s="124"/>
      <c r="O8270" s="211" t="str">
        <f t="shared" ca="1" si="778"/>
        <v/>
      </c>
      <c r="P8270" s="212" t="str">
        <f>IF(ISERROR(VLOOKUP(L8270,Paramètres!$A$38:$B$40,2,0)),"",VLOOKUP(L8270,Paramètres!$A$38:$B$40,2,0))</f>
        <v/>
      </c>
      <c r="Q8270" s="211" t="str">
        <f t="shared" ca="1" si="779"/>
        <v/>
      </c>
      <c r="R8270" s="211" t="str">
        <f t="shared" si="775"/>
        <v/>
      </c>
      <c r="S8270" s="213" t="str">
        <f t="shared" ca="1" si="776"/>
        <v/>
      </c>
      <c r="T8270" s="214" t="str">
        <f t="shared" ca="1" si="780"/>
        <v/>
      </c>
    </row>
    <row r="8271" spans="1:20" x14ac:dyDescent="0.25">
      <c r="A8271" s="119" t="s">
        <v>13840</v>
      </c>
      <c r="B8271" s="260"/>
      <c r="C8271" s="264" t="str">
        <f>IF(ISERROR(VLOOKUP(B8271,'Tous les abonnés'!$A$6:$I$5491,2,0)),"",VLOOKUP(B8271,'Tous les abonnés'!$A$6:$I$5491,2,0))</f>
        <v/>
      </c>
      <c r="D8271" s="26"/>
      <c r="E8271" s="265"/>
      <c r="F8271" s="207" t="str">
        <f>IF(ISERROR(IF(VLOOKUP(D8271,Paramètres!$C$17:$H$33,6,0)="oui","illimité",VLOOKUP(D8271,Paramètres!$C$17:$H$33,5,0))),"",IF(VLOOKUP(D8271,Paramètres!$C$17:$H$33,6,0)="oui","illimité",VLOOKUP(D8271,Paramètres!$C$17:$H$33,5,0)))</f>
        <v/>
      </c>
      <c r="G8271" s="269" t="str">
        <f t="shared" si="777"/>
        <v/>
      </c>
      <c r="H8271" s="208"/>
      <c r="I8271" s="53"/>
      <c r="J8271" s="209"/>
      <c r="K8271" s="271"/>
      <c r="L8271" s="37"/>
      <c r="M8271" s="218"/>
      <c r="N8271" s="124"/>
      <c r="O8271" s="211" t="str">
        <f t="shared" ca="1" si="778"/>
        <v/>
      </c>
      <c r="P8271" s="212" t="str">
        <f>IF(ISERROR(VLOOKUP(L8271,Paramètres!$A$38:$B$40,2,0)),"",VLOOKUP(L8271,Paramètres!$A$38:$B$40,2,0))</f>
        <v/>
      </c>
      <c r="Q8271" s="211" t="str">
        <f t="shared" ca="1" si="779"/>
        <v/>
      </c>
      <c r="R8271" s="211" t="str">
        <f t="shared" si="775"/>
        <v/>
      </c>
      <c r="S8271" s="213" t="str">
        <f t="shared" ca="1" si="776"/>
        <v/>
      </c>
      <c r="T8271" s="214" t="str">
        <f t="shared" ca="1" si="780"/>
        <v/>
      </c>
    </row>
    <row r="8272" spans="1:20" x14ac:dyDescent="0.25">
      <c r="A8272" s="119" t="s">
        <v>13841</v>
      </c>
      <c r="B8272" s="260"/>
      <c r="C8272" s="264" t="str">
        <f>IF(ISERROR(VLOOKUP(B8272,'Tous les abonnés'!$A$6:$I$5491,2,0)),"",VLOOKUP(B8272,'Tous les abonnés'!$A$6:$I$5491,2,0))</f>
        <v/>
      </c>
      <c r="D8272" s="26"/>
      <c r="E8272" s="265"/>
      <c r="F8272" s="207" t="str">
        <f>IF(ISERROR(IF(VLOOKUP(D8272,Paramètres!$C$17:$H$33,6,0)="oui","illimité",VLOOKUP(D8272,Paramètres!$C$17:$H$33,5,0))),"",IF(VLOOKUP(D8272,Paramètres!$C$17:$H$33,6,0)="oui","illimité",VLOOKUP(D8272,Paramètres!$C$17:$H$33,5,0)))</f>
        <v/>
      </c>
      <c r="G8272" s="269" t="str">
        <f t="shared" si="777"/>
        <v/>
      </c>
      <c r="H8272" s="208"/>
      <c r="I8272" s="53"/>
      <c r="J8272" s="209"/>
      <c r="K8272" s="271"/>
      <c r="L8272" s="37"/>
      <c r="M8272" s="218"/>
      <c r="N8272" s="124"/>
      <c r="O8272" s="211" t="str">
        <f t="shared" ca="1" si="778"/>
        <v/>
      </c>
      <c r="P8272" s="212" t="str">
        <f>IF(ISERROR(VLOOKUP(L8272,Paramètres!$A$38:$B$40,2,0)),"",VLOOKUP(L8272,Paramètres!$A$38:$B$40,2,0))</f>
        <v/>
      </c>
      <c r="Q8272" s="211" t="str">
        <f t="shared" ca="1" si="779"/>
        <v/>
      </c>
      <c r="R8272" s="211" t="str">
        <f t="shared" si="775"/>
        <v/>
      </c>
      <c r="S8272" s="213" t="str">
        <f t="shared" ca="1" si="776"/>
        <v/>
      </c>
      <c r="T8272" s="214" t="str">
        <f t="shared" ca="1" si="780"/>
        <v/>
      </c>
    </row>
    <row r="8273" spans="1:20" x14ac:dyDescent="0.25">
      <c r="A8273" s="119" t="s">
        <v>13842</v>
      </c>
      <c r="B8273" s="260"/>
      <c r="C8273" s="264" t="str">
        <f>IF(ISERROR(VLOOKUP(B8273,'Tous les abonnés'!$A$6:$I$5491,2,0)),"",VLOOKUP(B8273,'Tous les abonnés'!$A$6:$I$5491,2,0))</f>
        <v/>
      </c>
      <c r="D8273" s="26"/>
      <c r="E8273" s="265"/>
      <c r="F8273" s="207" t="str">
        <f>IF(ISERROR(IF(VLOOKUP(D8273,Paramètres!$C$17:$H$33,6,0)="oui","illimité",VLOOKUP(D8273,Paramètres!$C$17:$H$33,5,0))),"",IF(VLOOKUP(D8273,Paramètres!$C$17:$H$33,6,0)="oui","illimité",VLOOKUP(D8273,Paramètres!$C$17:$H$33,5,0)))</f>
        <v/>
      </c>
      <c r="G8273" s="269" t="str">
        <f t="shared" si="777"/>
        <v/>
      </c>
      <c r="H8273" s="208"/>
      <c r="I8273" s="53"/>
      <c r="J8273" s="209"/>
      <c r="K8273" s="271"/>
      <c r="L8273" s="37"/>
      <c r="M8273" s="218"/>
      <c r="N8273" s="124"/>
      <c r="O8273" s="211" t="str">
        <f t="shared" ca="1" si="778"/>
        <v/>
      </c>
      <c r="P8273" s="212" t="str">
        <f>IF(ISERROR(VLOOKUP(L8273,Paramètres!$A$38:$B$40,2,0)),"",VLOOKUP(L8273,Paramètres!$A$38:$B$40,2,0))</f>
        <v/>
      </c>
      <c r="Q8273" s="211" t="str">
        <f t="shared" ca="1" si="779"/>
        <v/>
      </c>
      <c r="R8273" s="211" t="str">
        <f t="shared" si="775"/>
        <v/>
      </c>
      <c r="S8273" s="213" t="str">
        <f t="shared" ca="1" si="776"/>
        <v/>
      </c>
      <c r="T8273" s="214" t="str">
        <f t="shared" ca="1" si="780"/>
        <v/>
      </c>
    </row>
    <row r="8274" spans="1:20" x14ac:dyDescent="0.25">
      <c r="A8274" s="119" t="s">
        <v>13843</v>
      </c>
      <c r="B8274" s="260"/>
      <c r="C8274" s="264" t="str">
        <f>IF(ISERROR(VLOOKUP(B8274,'Tous les abonnés'!$A$6:$I$5491,2,0)),"",VLOOKUP(B8274,'Tous les abonnés'!$A$6:$I$5491,2,0))</f>
        <v/>
      </c>
      <c r="D8274" s="26"/>
      <c r="E8274" s="265"/>
      <c r="F8274" s="207" t="str">
        <f>IF(ISERROR(IF(VLOOKUP(D8274,Paramètres!$C$17:$H$33,6,0)="oui","illimité",VLOOKUP(D8274,Paramètres!$C$17:$H$33,5,0))),"",IF(VLOOKUP(D8274,Paramètres!$C$17:$H$33,6,0)="oui","illimité",VLOOKUP(D8274,Paramètres!$C$17:$H$33,5,0)))</f>
        <v/>
      </c>
      <c r="G8274" s="269" t="str">
        <f t="shared" si="777"/>
        <v/>
      </c>
      <c r="H8274" s="208"/>
      <c r="I8274" s="53"/>
      <c r="J8274" s="209"/>
      <c r="K8274" s="271"/>
      <c r="L8274" s="37"/>
      <c r="M8274" s="218"/>
      <c r="N8274" s="124"/>
      <c r="O8274" s="211" t="str">
        <f t="shared" ca="1" si="778"/>
        <v/>
      </c>
      <c r="P8274" s="212" t="str">
        <f>IF(ISERROR(VLOOKUP(L8274,Paramètres!$A$38:$B$40,2,0)),"",VLOOKUP(L8274,Paramètres!$A$38:$B$40,2,0))</f>
        <v/>
      </c>
      <c r="Q8274" s="211" t="str">
        <f t="shared" ca="1" si="779"/>
        <v/>
      </c>
      <c r="R8274" s="211" t="str">
        <f t="shared" si="775"/>
        <v/>
      </c>
      <c r="S8274" s="213" t="str">
        <f t="shared" ca="1" si="776"/>
        <v/>
      </c>
      <c r="T8274" s="214" t="str">
        <f t="shared" ca="1" si="780"/>
        <v/>
      </c>
    </row>
    <row r="8275" spans="1:20" x14ac:dyDescent="0.25">
      <c r="A8275" s="119" t="s">
        <v>13844</v>
      </c>
      <c r="B8275" s="260"/>
      <c r="C8275" s="264" t="str">
        <f>IF(ISERROR(VLOOKUP(B8275,'Tous les abonnés'!$A$6:$I$5491,2,0)),"",VLOOKUP(B8275,'Tous les abonnés'!$A$6:$I$5491,2,0))</f>
        <v/>
      </c>
      <c r="D8275" s="26"/>
      <c r="E8275" s="265"/>
      <c r="F8275" s="207" t="str">
        <f>IF(ISERROR(IF(VLOOKUP(D8275,Paramètres!$C$17:$H$33,6,0)="oui","illimité",VLOOKUP(D8275,Paramètres!$C$17:$H$33,5,0))),"",IF(VLOOKUP(D8275,Paramètres!$C$17:$H$33,6,0)="oui","illimité",VLOOKUP(D8275,Paramètres!$C$17:$H$33,5,0)))</f>
        <v/>
      </c>
      <c r="G8275" s="269" t="str">
        <f t="shared" si="777"/>
        <v/>
      </c>
      <c r="H8275" s="208"/>
      <c r="I8275" s="53"/>
      <c r="J8275" s="209"/>
      <c r="K8275" s="271"/>
      <c r="L8275" s="37"/>
      <c r="M8275" s="218"/>
      <c r="N8275" s="124"/>
      <c r="O8275" s="211" t="str">
        <f t="shared" ca="1" si="778"/>
        <v/>
      </c>
      <c r="P8275" s="212" t="str">
        <f>IF(ISERROR(VLOOKUP(L8275,Paramètres!$A$38:$B$40,2,0)),"",VLOOKUP(L8275,Paramètres!$A$38:$B$40,2,0))</f>
        <v/>
      </c>
      <c r="Q8275" s="211" t="str">
        <f t="shared" ca="1" si="779"/>
        <v/>
      </c>
      <c r="R8275" s="211" t="str">
        <f t="shared" si="775"/>
        <v/>
      </c>
      <c r="S8275" s="213" t="str">
        <f t="shared" ca="1" si="776"/>
        <v/>
      </c>
      <c r="T8275" s="214" t="str">
        <f t="shared" ca="1" si="780"/>
        <v/>
      </c>
    </row>
    <row r="8276" spans="1:20" x14ac:dyDescent="0.25">
      <c r="A8276" s="119" t="s">
        <v>13845</v>
      </c>
      <c r="B8276" s="260"/>
      <c r="C8276" s="264" t="str">
        <f>IF(ISERROR(VLOOKUP(B8276,'Tous les abonnés'!$A$6:$I$5491,2,0)),"",VLOOKUP(B8276,'Tous les abonnés'!$A$6:$I$5491,2,0))</f>
        <v/>
      </c>
      <c r="D8276" s="26"/>
      <c r="E8276" s="265"/>
      <c r="F8276" s="207" t="str">
        <f>IF(ISERROR(IF(VLOOKUP(D8276,Paramètres!$C$17:$H$33,6,0)="oui","illimité",VLOOKUP(D8276,Paramètres!$C$17:$H$33,5,0))),"",IF(VLOOKUP(D8276,Paramètres!$C$17:$H$33,6,0)="oui","illimité",VLOOKUP(D8276,Paramètres!$C$17:$H$33,5,0)))</f>
        <v/>
      </c>
      <c r="G8276" s="269" t="str">
        <f t="shared" si="777"/>
        <v/>
      </c>
      <c r="H8276" s="208"/>
      <c r="I8276" s="53"/>
      <c r="J8276" s="209"/>
      <c r="K8276" s="271"/>
      <c r="L8276" s="37"/>
      <c r="M8276" s="218"/>
      <c r="N8276" s="124"/>
      <c r="O8276" s="211" t="str">
        <f t="shared" ca="1" si="778"/>
        <v/>
      </c>
      <c r="P8276" s="212" t="str">
        <f>IF(ISERROR(VLOOKUP(L8276,Paramètres!$A$38:$B$40,2,0)),"",VLOOKUP(L8276,Paramètres!$A$38:$B$40,2,0))</f>
        <v/>
      </c>
      <c r="Q8276" s="211" t="str">
        <f t="shared" ca="1" si="779"/>
        <v/>
      </c>
      <c r="R8276" s="211" t="str">
        <f t="shared" si="775"/>
        <v/>
      </c>
      <c r="S8276" s="213" t="str">
        <f t="shared" ca="1" si="776"/>
        <v/>
      </c>
      <c r="T8276" s="214" t="str">
        <f t="shared" ca="1" si="780"/>
        <v/>
      </c>
    </row>
    <row r="8277" spans="1:20" x14ac:dyDescent="0.25">
      <c r="A8277" s="119" t="s">
        <v>13846</v>
      </c>
      <c r="B8277" s="260"/>
      <c r="C8277" s="264" t="str">
        <f>IF(ISERROR(VLOOKUP(B8277,'Tous les abonnés'!$A$6:$I$5491,2,0)),"",VLOOKUP(B8277,'Tous les abonnés'!$A$6:$I$5491,2,0))</f>
        <v/>
      </c>
      <c r="D8277" s="26"/>
      <c r="E8277" s="265"/>
      <c r="F8277" s="207" t="str">
        <f>IF(ISERROR(IF(VLOOKUP(D8277,Paramètres!$C$17:$H$33,6,0)="oui","illimité",VLOOKUP(D8277,Paramètres!$C$17:$H$33,5,0))),"",IF(VLOOKUP(D8277,Paramètres!$C$17:$H$33,6,0)="oui","illimité",VLOOKUP(D8277,Paramètres!$C$17:$H$33,5,0)))</f>
        <v/>
      </c>
      <c r="G8277" s="269" t="str">
        <f t="shared" si="777"/>
        <v/>
      </c>
      <c r="H8277" s="208"/>
      <c r="I8277" s="53"/>
      <c r="J8277" s="209"/>
      <c r="K8277" s="271"/>
      <c r="L8277" s="37"/>
      <c r="M8277" s="218"/>
      <c r="N8277" s="124"/>
      <c r="O8277" s="211" t="str">
        <f t="shared" ca="1" si="778"/>
        <v/>
      </c>
      <c r="P8277" s="212" t="str">
        <f>IF(ISERROR(VLOOKUP(L8277,Paramètres!$A$38:$B$40,2,0)),"",VLOOKUP(L8277,Paramètres!$A$38:$B$40,2,0))</f>
        <v/>
      </c>
      <c r="Q8277" s="211" t="str">
        <f t="shared" ca="1" si="779"/>
        <v/>
      </c>
      <c r="R8277" s="211" t="str">
        <f t="shared" si="775"/>
        <v/>
      </c>
      <c r="S8277" s="213" t="str">
        <f t="shared" ca="1" si="776"/>
        <v/>
      </c>
      <c r="T8277" s="214" t="str">
        <f t="shared" ca="1" si="780"/>
        <v/>
      </c>
    </row>
    <row r="8278" spans="1:20" x14ac:dyDescent="0.25">
      <c r="A8278" s="119" t="s">
        <v>13847</v>
      </c>
      <c r="B8278" s="260"/>
      <c r="C8278" s="264" t="str">
        <f>IF(ISERROR(VLOOKUP(B8278,'Tous les abonnés'!$A$6:$I$5491,2,0)),"",VLOOKUP(B8278,'Tous les abonnés'!$A$6:$I$5491,2,0))</f>
        <v/>
      </c>
      <c r="D8278" s="26"/>
      <c r="E8278" s="265"/>
      <c r="F8278" s="207" t="str">
        <f>IF(ISERROR(IF(VLOOKUP(D8278,Paramètres!$C$17:$H$33,6,0)="oui","illimité",VLOOKUP(D8278,Paramètres!$C$17:$H$33,5,0))),"",IF(VLOOKUP(D8278,Paramètres!$C$17:$H$33,6,0)="oui","illimité",VLOOKUP(D8278,Paramètres!$C$17:$H$33,5,0)))</f>
        <v/>
      </c>
      <c r="G8278" s="269" t="str">
        <f t="shared" si="777"/>
        <v/>
      </c>
      <c r="H8278" s="208"/>
      <c r="I8278" s="53"/>
      <c r="J8278" s="209"/>
      <c r="K8278" s="271"/>
      <c r="L8278" s="37"/>
      <c r="M8278" s="218"/>
      <c r="N8278" s="124"/>
      <c r="O8278" s="211" t="str">
        <f t="shared" ca="1" si="778"/>
        <v/>
      </c>
      <c r="P8278" s="212" t="str">
        <f>IF(ISERROR(VLOOKUP(L8278,Paramètres!$A$38:$B$40,2,0)),"",VLOOKUP(L8278,Paramètres!$A$38:$B$40,2,0))</f>
        <v/>
      </c>
      <c r="Q8278" s="211" t="str">
        <f t="shared" ca="1" si="779"/>
        <v/>
      </c>
      <c r="R8278" s="211" t="str">
        <f t="shared" si="775"/>
        <v/>
      </c>
      <c r="S8278" s="213" t="str">
        <f t="shared" ca="1" si="776"/>
        <v/>
      </c>
      <c r="T8278" s="214" t="str">
        <f t="shared" ca="1" si="780"/>
        <v/>
      </c>
    </row>
    <row r="8279" spans="1:20" x14ac:dyDescent="0.25">
      <c r="A8279" s="119" t="s">
        <v>13848</v>
      </c>
      <c r="B8279" s="260"/>
      <c r="C8279" s="264" t="str">
        <f>IF(ISERROR(VLOOKUP(B8279,'Tous les abonnés'!$A$6:$I$5491,2,0)),"",VLOOKUP(B8279,'Tous les abonnés'!$A$6:$I$5491,2,0))</f>
        <v/>
      </c>
      <c r="D8279" s="26"/>
      <c r="E8279" s="265"/>
      <c r="F8279" s="207" t="str">
        <f>IF(ISERROR(IF(VLOOKUP(D8279,Paramètres!$C$17:$H$33,6,0)="oui","illimité",VLOOKUP(D8279,Paramètres!$C$17:$H$33,5,0))),"",IF(VLOOKUP(D8279,Paramètres!$C$17:$H$33,6,0)="oui","illimité",VLOOKUP(D8279,Paramètres!$C$17:$H$33,5,0)))</f>
        <v/>
      </c>
      <c r="G8279" s="269" t="str">
        <f t="shared" si="777"/>
        <v/>
      </c>
      <c r="H8279" s="208"/>
      <c r="I8279" s="53"/>
      <c r="J8279" s="209"/>
      <c r="K8279" s="271"/>
      <c r="L8279" s="37"/>
      <c r="M8279" s="218"/>
      <c r="N8279" s="124"/>
      <c r="O8279" s="211" t="str">
        <f t="shared" ca="1" si="778"/>
        <v/>
      </c>
      <c r="P8279" s="212" t="str">
        <f>IF(ISERROR(VLOOKUP(L8279,Paramètres!$A$38:$B$40,2,0)),"",VLOOKUP(L8279,Paramètres!$A$38:$B$40,2,0))</f>
        <v/>
      </c>
      <c r="Q8279" s="211" t="str">
        <f t="shared" ca="1" si="779"/>
        <v/>
      </c>
      <c r="R8279" s="211" t="str">
        <f t="shared" si="775"/>
        <v/>
      </c>
      <c r="S8279" s="213" t="str">
        <f t="shared" ca="1" si="776"/>
        <v/>
      </c>
      <c r="T8279" s="214" t="str">
        <f t="shared" ca="1" si="780"/>
        <v/>
      </c>
    </row>
    <row r="8280" spans="1:20" x14ac:dyDescent="0.25">
      <c r="A8280" s="119" t="s">
        <v>13849</v>
      </c>
      <c r="B8280" s="260"/>
      <c r="C8280" s="264" t="str">
        <f>IF(ISERROR(VLOOKUP(B8280,'Tous les abonnés'!$A$6:$I$5491,2,0)),"",VLOOKUP(B8280,'Tous les abonnés'!$A$6:$I$5491,2,0))</f>
        <v/>
      </c>
      <c r="D8280" s="26"/>
      <c r="E8280" s="265"/>
      <c r="F8280" s="207" t="str">
        <f>IF(ISERROR(IF(VLOOKUP(D8280,Paramètres!$C$17:$H$33,6,0)="oui","illimité",VLOOKUP(D8280,Paramètres!$C$17:$H$33,5,0))),"",IF(VLOOKUP(D8280,Paramètres!$C$17:$H$33,6,0)="oui","illimité",VLOOKUP(D8280,Paramètres!$C$17:$H$33,5,0)))</f>
        <v/>
      </c>
      <c r="G8280" s="269" t="str">
        <f t="shared" si="777"/>
        <v/>
      </c>
      <c r="H8280" s="208"/>
      <c r="I8280" s="53"/>
      <c r="J8280" s="209"/>
      <c r="K8280" s="271"/>
      <c r="L8280" s="37"/>
      <c r="M8280" s="218"/>
      <c r="N8280" s="124"/>
      <c r="O8280" s="211" t="str">
        <f t="shared" ca="1" si="778"/>
        <v/>
      </c>
      <c r="P8280" s="212" t="str">
        <f>IF(ISERROR(VLOOKUP(L8280,Paramètres!$A$38:$B$40,2,0)),"",VLOOKUP(L8280,Paramètres!$A$38:$B$40,2,0))</f>
        <v/>
      </c>
      <c r="Q8280" s="211" t="str">
        <f t="shared" ca="1" si="779"/>
        <v/>
      </c>
      <c r="R8280" s="211" t="str">
        <f t="shared" si="775"/>
        <v/>
      </c>
      <c r="S8280" s="213" t="str">
        <f t="shared" ca="1" si="776"/>
        <v/>
      </c>
      <c r="T8280" s="214" t="str">
        <f t="shared" ca="1" si="780"/>
        <v/>
      </c>
    </row>
    <row r="8281" spans="1:20" x14ac:dyDescent="0.25">
      <c r="A8281" s="119" t="s">
        <v>13850</v>
      </c>
      <c r="B8281" s="260"/>
      <c r="C8281" s="264" t="str">
        <f>IF(ISERROR(VLOOKUP(B8281,'Tous les abonnés'!$A$6:$I$5491,2,0)),"",VLOOKUP(B8281,'Tous les abonnés'!$A$6:$I$5491,2,0))</f>
        <v/>
      </c>
      <c r="D8281" s="26"/>
      <c r="E8281" s="265"/>
      <c r="F8281" s="207" t="str">
        <f>IF(ISERROR(IF(VLOOKUP(D8281,Paramètres!$C$17:$H$33,6,0)="oui","illimité",VLOOKUP(D8281,Paramètres!$C$17:$H$33,5,0))),"",IF(VLOOKUP(D8281,Paramètres!$C$17:$H$33,6,0)="oui","illimité",VLOOKUP(D8281,Paramètres!$C$17:$H$33,5,0)))</f>
        <v/>
      </c>
      <c r="G8281" s="269" t="str">
        <f t="shared" si="777"/>
        <v/>
      </c>
      <c r="H8281" s="208"/>
      <c r="I8281" s="53"/>
      <c r="J8281" s="209"/>
      <c r="K8281" s="271"/>
      <c r="L8281" s="37"/>
      <c r="M8281" s="218"/>
      <c r="N8281" s="124"/>
      <c r="O8281" s="211" t="str">
        <f t="shared" ca="1" si="778"/>
        <v/>
      </c>
      <c r="P8281" s="212" t="str">
        <f>IF(ISERROR(VLOOKUP(L8281,Paramètres!$A$38:$B$40,2,0)),"",VLOOKUP(L8281,Paramètres!$A$38:$B$40,2,0))</f>
        <v/>
      </c>
      <c r="Q8281" s="211" t="str">
        <f t="shared" ca="1" si="779"/>
        <v/>
      </c>
      <c r="R8281" s="211" t="str">
        <f t="shared" si="775"/>
        <v/>
      </c>
      <c r="S8281" s="213" t="str">
        <f t="shared" ca="1" si="776"/>
        <v/>
      </c>
      <c r="T8281" s="214" t="str">
        <f t="shared" ca="1" si="780"/>
        <v/>
      </c>
    </row>
    <row r="8282" spans="1:20" x14ac:dyDescent="0.25">
      <c r="A8282" s="119" t="s">
        <v>13851</v>
      </c>
      <c r="B8282" s="260"/>
      <c r="C8282" s="264" t="str">
        <f>IF(ISERROR(VLOOKUP(B8282,'Tous les abonnés'!$A$6:$I$5491,2,0)),"",VLOOKUP(B8282,'Tous les abonnés'!$A$6:$I$5491,2,0))</f>
        <v/>
      </c>
      <c r="D8282" s="26"/>
      <c r="E8282" s="265"/>
      <c r="F8282" s="207" t="str">
        <f>IF(ISERROR(IF(VLOOKUP(D8282,Paramètres!$C$17:$H$33,6,0)="oui","illimité",VLOOKUP(D8282,Paramètres!$C$17:$H$33,5,0))),"",IF(VLOOKUP(D8282,Paramètres!$C$17:$H$33,6,0)="oui","illimité",VLOOKUP(D8282,Paramètres!$C$17:$H$33,5,0)))</f>
        <v/>
      </c>
      <c r="G8282" s="269" t="str">
        <f t="shared" si="777"/>
        <v/>
      </c>
      <c r="H8282" s="208"/>
      <c r="I8282" s="53"/>
      <c r="J8282" s="209"/>
      <c r="K8282" s="271"/>
      <c r="L8282" s="37"/>
      <c r="M8282" s="218"/>
      <c r="N8282" s="124"/>
      <c r="O8282" s="211" t="str">
        <f t="shared" ca="1" si="778"/>
        <v/>
      </c>
      <c r="P8282" s="212" t="str">
        <f>IF(ISERROR(VLOOKUP(L8282,Paramètres!$A$38:$B$40,2,0)),"",VLOOKUP(L8282,Paramètres!$A$38:$B$40,2,0))</f>
        <v/>
      </c>
      <c r="Q8282" s="211" t="str">
        <f t="shared" ca="1" si="779"/>
        <v/>
      </c>
      <c r="R8282" s="211" t="str">
        <f t="shared" si="775"/>
        <v/>
      </c>
      <c r="S8282" s="213" t="str">
        <f t="shared" ca="1" si="776"/>
        <v/>
      </c>
      <c r="T8282" s="214" t="str">
        <f t="shared" ca="1" si="780"/>
        <v/>
      </c>
    </row>
    <row r="8283" spans="1:20" x14ac:dyDescent="0.25">
      <c r="A8283" s="119" t="s">
        <v>13852</v>
      </c>
      <c r="B8283" s="260"/>
      <c r="C8283" s="264" t="str">
        <f>IF(ISERROR(VLOOKUP(B8283,'Tous les abonnés'!$A$6:$I$5491,2,0)),"",VLOOKUP(B8283,'Tous les abonnés'!$A$6:$I$5491,2,0))</f>
        <v/>
      </c>
      <c r="D8283" s="26"/>
      <c r="E8283" s="265"/>
      <c r="F8283" s="207" t="str">
        <f>IF(ISERROR(IF(VLOOKUP(D8283,Paramètres!$C$17:$H$33,6,0)="oui","illimité",VLOOKUP(D8283,Paramètres!$C$17:$H$33,5,0))),"",IF(VLOOKUP(D8283,Paramètres!$C$17:$H$33,6,0)="oui","illimité",VLOOKUP(D8283,Paramètres!$C$17:$H$33,5,0)))</f>
        <v/>
      </c>
      <c r="G8283" s="269" t="str">
        <f t="shared" si="777"/>
        <v/>
      </c>
      <c r="H8283" s="208"/>
      <c r="I8283" s="53"/>
      <c r="J8283" s="209"/>
      <c r="K8283" s="271"/>
      <c r="L8283" s="37"/>
      <c r="M8283" s="218"/>
      <c r="N8283" s="124"/>
      <c r="O8283" s="211" t="str">
        <f t="shared" ca="1" si="778"/>
        <v/>
      </c>
      <c r="P8283" s="212" t="str">
        <f>IF(ISERROR(VLOOKUP(L8283,Paramètres!$A$38:$B$40,2,0)),"",VLOOKUP(L8283,Paramètres!$A$38:$B$40,2,0))</f>
        <v/>
      </c>
      <c r="Q8283" s="211" t="str">
        <f t="shared" ca="1" si="779"/>
        <v/>
      </c>
      <c r="R8283" s="211" t="str">
        <f t="shared" si="775"/>
        <v/>
      </c>
      <c r="S8283" s="213" t="str">
        <f t="shared" ca="1" si="776"/>
        <v/>
      </c>
      <c r="T8283" s="214" t="str">
        <f t="shared" ca="1" si="780"/>
        <v/>
      </c>
    </row>
    <row r="8284" spans="1:20" x14ac:dyDescent="0.25">
      <c r="A8284" s="119" t="s">
        <v>13853</v>
      </c>
      <c r="B8284" s="260"/>
      <c r="C8284" s="264" t="str">
        <f>IF(ISERROR(VLOOKUP(B8284,'Tous les abonnés'!$A$6:$I$5491,2,0)),"",VLOOKUP(B8284,'Tous les abonnés'!$A$6:$I$5491,2,0))</f>
        <v/>
      </c>
      <c r="D8284" s="26"/>
      <c r="E8284" s="265"/>
      <c r="F8284" s="207" t="str">
        <f>IF(ISERROR(IF(VLOOKUP(D8284,Paramètres!$C$17:$H$33,6,0)="oui","illimité",VLOOKUP(D8284,Paramètres!$C$17:$H$33,5,0))),"",IF(VLOOKUP(D8284,Paramètres!$C$17:$H$33,6,0)="oui","illimité",VLOOKUP(D8284,Paramètres!$C$17:$H$33,5,0)))</f>
        <v/>
      </c>
      <c r="G8284" s="269" t="str">
        <f t="shared" si="777"/>
        <v/>
      </c>
      <c r="H8284" s="208"/>
      <c r="I8284" s="53"/>
      <c r="J8284" s="209"/>
      <c r="K8284" s="271"/>
      <c r="L8284" s="37"/>
      <c r="M8284" s="218"/>
      <c r="N8284" s="124"/>
      <c r="O8284" s="211" t="str">
        <f t="shared" ca="1" si="778"/>
        <v/>
      </c>
      <c r="P8284" s="212" t="str">
        <f>IF(ISERROR(VLOOKUP(L8284,Paramètres!$A$38:$B$40,2,0)),"",VLOOKUP(L8284,Paramètres!$A$38:$B$40,2,0))</f>
        <v/>
      </c>
      <c r="Q8284" s="211" t="str">
        <f t="shared" ca="1" si="779"/>
        <v/>
      </c>
      <c r="R8284" s="211" t="str">
        <f t="shared" si="775"/>
        <v/>
      </c>
      <c r="S8284" s="213" t="str">
        <f t="shared" ca="1" si="776"/>
        <v/>
      </c>
      <c r="T8284" s="214" t="str">
        <f t="shared" ca="1" si="780"/>
        <v/>
      </c>
    </row>
    <row r="8285" spans="1:20" x14ac:dyDescent="0.25">
      <c r="A8285" s="119" t="s">
        <v>13854</v>
      </c>
      <c r="B8285" s="260"/>
      <c r="C8285" s="264" t="str">
        <f>IF(ISERROR(VLOOKUP(B8285,'Tous les abonnés'!$A$6:$I$5491,2,0)),"",VLOOKUP(B8285,'Tous les abonnés'!$A$6:$I$5491,2,0))</f>
        <v/>
      </c>
      <c r="D8285" s="26"/>
      <c r="E8285" s="265"/>
      <c r="F8285" s="207" t="str">
        <f>IF(ISERROR(IF(VLOOKUP(D8285,Paramètres!$C$17:$H$33,6,0)="oui","illimité",VLOOKUP(D8285,Paramètres!$C$17:$H$33,5,0))),"",IF(VLOOKUP(D8285,Paramètres!$C$17:$H$33,6,0)="oui","illimité",VLOOKUP(D8285,Paramètres!$C$17:$H$33,5,0)))</f>
        <v/>
      </c>
      <c r="G8285" s="269" t="str">
        <f t="shared" si="777"/>
        <v/>
      </c>
      <c r="H8285" s="208"/>
      <c r="I8285" s="53"/>
      <c r="J8285" s="209"/>
      <c r="K8285" s="271"/>
      <c r="L8285" s="37"/>
      <c r="M8285" s="218"/>
      <c r="N8285" s="124"/>
      <c r="O8285" s="211" t="str">
        <f t="shared" ca="1" si="778"/>
        <v/>
      </c>
      <c r="P8285" s="212" t="str">
        <f>IF(ISERROR(VLOOKUP(L8285,Paramètres!$A$38:$B$40,2,0)),"",VLOOKUP(L8285,Paramètres!$A$38:$B$40,2,0))</f>
        <v/>
      </c>
      <c r="Q8285" s="211" t="str">
        <f t="shared" ca="1" si="779"/>
        <v/>
      </c>
      <c r="R8285" s="211" t="str">
        <f t="shared" si="775"/>
        <v/>
      </c>
      <c r="S8285" s="213" t="str">
        <f t="shared" ca="1" si="776"/>
        <v/>
      </c>
      <c r="T8285" s="214" t="str">
        <f t="shared" ca="1" si="780"/>
        <v/>
      </c>
    </row>
    <row r="8286" spans="1:20" x14ac:dyDescent="0.25">
      <c r="A8286" s="119" t="s">
        <v>13855</v>
      </c>
      <c r="B8286" s="260"/>
      <c r="C8286" s="264" t="str">
        <f>IF(ISERROR(VLOOKUP(B8286,'Tous les abonnés'!$A$6:$I$5491,2,0)),"",VLOOKUP(B8286,'Tous les abonnés'!$A$6:$I$5491,2,0))</f>
        <v/>
      </c>
      <c r="D8286" s="26"/>
      <c r="E8286" s="265"/>
      <c r="F8286" s="207" t="str">
        <f>IF(ISERROR(IF(VLOOKUP(D8286,Paramètres!$C$17:$H$33,6,0)="oui","illimité",VLOOKUP(D8286,Paramètres!$C$17:$H$33,5,0))),"",IF(VLOOKUP(D8286,Paramètres!$C$17:$H$33,6,0)="oui","illimité",VLOOKUP(D8286,Paramètres!$C$17:$H$33,5,0)))</f>
        <v/>
      </c>
      <c r="G8286" s="269" t="str">
        <f t="shared" si="777"/>
        <v/>
      </c>
      <c r="H8286" s="208"/>
      <c r="I8286" s="53"/>
      <c r="J8286" s="209"/>
      <c r="K8286" s="271"/>
      <c r="L8286" s="37"/>
      <c r="M8286" s="218"/>
      <c r="N8286" s="124"/>
      <c r="O8286" s="211" t="str">
        <f t="shared" ca="1" si="778"/>
        <v/>
      </c>
      <c r="P8286" s="212" t="str">
        <f>IF(ISERROR(VLOOKUP(L8286,Paramètres!$A$38:$B$40,2,0)),"",VLOOKUP(L8286,Paramètres!$A$38:$B$40,2,0))</f>
        <v/>
      </c>
      <c r="Q8286" s="211" t="str">
        <f t="shared" ca="1" si="779"/>
        <v/>
      </c>
      <c r="R8286" s="211" t="str">
        <f t="shared" si="775"/>
        <v/>
      </c>
      <c r="S8286" s="213" t="str">
        <f t="shared" ca="1" si="776"/>
        <v/>
      </c>
      <c r="T8286" s="214" t="str">
        <f t="shared" ca="1" si="780"/>
        <v/>
      </c>
    </row>
    <row r="8287" spans="1:20" x14ac:dyDescent="0.25">
      <c r="A8287" s="119" t="s">
        <v>13856</v>
      </c>
      <c r="B8287" s="260"/>
      <c r="C8287" s="264" t="str">
        <f>IF(ISERROR(VLOOKUP(B8287,'Tous les abonnés'!$A$6:$I$5491,2,0)),"",VLOOKUP(B8287,'Tous les abonnés'!$A$6:$I$5491,2,0))</f>
        <v/>
      </c>
      <c r="D8287" s="26"/>
      <c r="E8287" s="265"/>
      <c r="F8287" s="207" t="str">
        <f>IF(ISERROR(IF(VLOOKUP(D8287,Paramètres!$C$17:$H$33,6,0)="oui","illimité",VLOOKUP(D8287,Paramètres!$C$17:$H$33,5,0))),"",IF(VLOOKUP(D8287,Paramètres!$C$17:$H$33,6,0)="oui","illimité",VLOOKUP(D8287,Paramètres!$C$17:$H$33,5,0)))</f>
        <v/>
      </c>
      <c r="G8287" s="269" t="str">
        <f t="shared" si="777"/>
        <v/>
      </c>
      <c r="H8287" s="208"/>
      <c r="I8287" s="53"/>
      <c r="J8287" s="209"/>
      <c r="K8287" s="271"/>
      <c r="L8287" s="37"/>
      <c r="M8287" s="218"/>
      <c r="N8287" s="124"/>
      <c r="O8287" s="211" t="str">
        <f t="shared" ca="1" si="778"/>
        <v/>
      </c>
      <c r="P8287" s="212" t="str">
        <f>IF(ISERROR(VLOOKUP(L8287,Paramètres!$A$38:$B$40,2,0)),"",VLOOKUP(L8287,Paramètres!$A$38:$B$40,2,0))</f>
        <v/>
      </c>
      <c r="Q8287" s="211" t="str">
        <f t="shared" ca="1" si="779"/>
        <v/>
      </c>
      <c r="R8287" s="211" t="str">
        <f t="shared" si="775"/>
        <v/>
      </c>
      <c r="S8287" s="213" t="str">
        <f t="shared" ca="1" si="776"/>
        <v/>
      </c>
      <c r="T8287" s="214" t="str">
        <f t="shared" ca="1" si="780"/>
        <v/>
      </c>
    </row>
    <row r="8288" spans="1:20" x14ac:dyDescent="0.25">
      <c r="A8288" s="119" t="s">
        <v>13857</v>
      </c>
      <c r="B8288" s="260"/>
      <c r="C8288" s="264" t="str">
        <f>IF(ISERROR(VLOOKUP(B8288,'Tous les abonnés'!$A$6:$I$5491,2,0)),"",VLOOKUP(B8288,'Tous les abonnés'!$A$6:$I$5491,2,0))</f>
        <v/>
      </c>
      <c r="D8288" s="26"/>
      <c r="E8288" s="265"/>
      <c r="F8288" s="207" t="str">
        <f>IF(ISERROR(IF(VLOOKUP(D8288,Paramètres!$C$17:$H$33,6,0)="oui","illimité",VLOOKUP(D8288,Paramètres!$C$17:$H$33,5,0))),"",IF(VLOOKUP(D8288,Paramètres!$C$17:$H$33,6,0)="oui","illimité",VLOOKUP(D8288,Paramètres!$C$17:$H$33,5,0)))</f>
        <v/>
      </c>
      <c r="G8288" s="269" t="str">
        <f t="shared" si="777"/>
        <v/>
      </c>
      <c r="H8288" s="208"/>
      <c r="I8288" s="53"/>
      <c r="J8288" s="209"/>
      <c r="K8288" s="271"/>
      <c r="L8288" s="37"/>
      <c r="M8288" s="218"/>
      <c r="N8288" s="124"/>
      <c r="O8288" s="211" t="str">
        <f t="shared" ca="1" si="778"/>
        <v/>
      </c>
      <c r="P8288" s="212" t="str">
        <f>IF(ISERROR(VLOOKUP(L8288,Paramètres!$A$38:$B$40,2,0)),"",VLOOKUP(L8288,Paramètres!$A$38:$B$40,2,0))</f>
        <v/>
      </c>
      <c r="Q8288" s="211" t="str">
        <f t="shared" ca="1" si="779"/>
        <v/>
      </c>
      <c r="R8288" s="211" t="str">
        <f t="shared" si="775"/>
        <v/>
      </c>
      <c r="S8288" s="213" t="str">
        <f t="shared" ca="1" si="776"/>
        <v/>
      </c>
      <c r="T8288" s="214" t="str">
        <f t="shared" ca="1" si="780"/>
        <v/>
      </c>
    </row>
    <row r="8289" spans="1:20" x14ac:dyDescent="0.25">
      <c r="A8289" s="119" t="s">
        <v>13858</v>
      </c>
      <c r="B8289" s="260"/>
      <c r="C8289" s="264" t="str">
        <f>IF(ISERROR(VLOOKUP(B8289,'Tous les abonnés'!$A$6:$I$5491,2,0)),"",VLOOKUP(B8289,'Tous les abonnés'!$A$6:$I$5491,2,0))</f>
        <v/>
      </c>
      <c r="D8289" s="26"/>
      <c r="E8289" s="265"/>
      <c r="F8289" s="207" t="str">
        <f>IF(ISERROR(IF(VLOOKUP(D8289,Paramètres!$C$17:$H$33,6,0)="oui","illimité",VLOOKUP(D8289,Paramètres!$C$17:$H$33,5,0))),"",IF(VLOOKUP(D8289,Paramètres!$C$17:$H$33,6,0)="oui","illimité",VLOOKUP(D8289,Paramètres!$C$17:$H$33,5,0)))</f>
        <v/>
      </c>
      <c r="G8289" s="269" t="str">
        <f t="shared" si="777"/>
        <v/>
      </c>
      <c r="H8289" s="208"/>
      <c r="I8289" s="53"/>
      <c r="J8289" s="209"/>
      <c r="K8289" s="271"/>
      <c r="L8289" s="37"/>
      <c r="M8289" s="218"/>
      <c r="N8289" s="124"/>
      <c r="O8289" s="211" t="str">
        <f t="shared" ca="1" si="778"/>
        <v/>
      </c>
      <c r="P8289" s="212" t="str">
        <f>IF(ISERROR(VLOOKUP(L8289,Paramètres!$A$38:$B$40,2,0)),"",VLOOKUP(L8289,Paramètres!$A$38:$B$40,2,0))</f>
        <v/>
      </c>
      <c r="Q8289" s="211" t="str">
        <f t="shared" ca="1" si="779"/>
        <v/>
      </c>
      <c r="R8289" s="211" t="str">
        <f t="shared" si="775"/>
        <v/>
      </c>
      <c r="S8289" s="213" t="str">
        <f t="shared" ca="1" si="776"/>
        <v/>
      </c>
      <c r="T8289" s="214" t="str">
        <f t="shared" ca="1" si="780"/>
        <v/>
      </c>
    </row>
    <row r="8290" spans="1:20" x14ac:dyDescent="0.25">
      <c r="A8290" s="119" t="s">
        <v>13859</v>
      </c>
      <c r="B8290" s="260"/>
      <c r="C8290" s="264" t="str">
        <f>IF(ISERROR(VLOOKUP(B8290,'Tous les abonnés'!$A$6:$I$5491,2,0)),"",VLOOKUP(B8290,'Tous les abonnés'!$A$6:$I$5491,2,0))</f>
        <v/>
      </c>
      <c r="D8290" s="26"/>
      <c r="E8290" s="265"/>
      <c r="F8290" s="207" t="str">
        <f>IF(ISERROR(IF(VLOOKUP(D8290,Paramètres!$C$17:$H$33,6,0)="oui","illimité",VLOOKUP(D8290,Paramètres!$C$17:$H$33,5,0))),"",IF(VLOOKUP(D8290,Paramètres!$C$17:$H$33,6,0)="oui","illimité",VLOOKUP(D8290,Paramètres!$C$17:$H$33,5,0)))</f>
        <v/>
      </c>
      <c r="G8290" s="269" t="str">
        <f t="shared" si="777"/>
        <v/>
      </c>
      <c r="H8290" s="208"/>
      <c r="I8290" s="53"/>
      <c r="J8290" s="209"/>
      <c r="K8290" s="271"/>
      <c r="L8290" s="37"/>
      <c r="M8290" s="218"/>
      <c r="N8290" s="124"/>
      <c r="O8290" s="211" t="str">
        <f t="shared" ca="1" si="778"/>
        <v/>
      </c>
      <c r="P8290" s="212" t="str">
        <f>IF(ISERROR(VLOOKUP(L8290,Paramètres!$A$38:$B$40,2,0)),"",VLOOKUP(L8290,Paramètres!$A$38:$B$40,2,0))</f>
        <v/>
      </c>
      <c r="Q8290" s="211" t="str">
        <f t="shared" ca="1" si="779"/>
        <v/>
      </c>
      <c r="R8290" s="211" t="str">
        <f t="shared" si="775"/>
        <v/>
      </c>
      <c r="S8290" s="213" t="str">
        <f t="shared" ca="1" si="776"/>
        <v/>
      </c>
      <c r="T8290" s="214" t="str">
        <f t="shared" ca="1" si="780"/>
        <v/>
      </c>
    </row>
    <row r="8291" spans="1:20" x14ac:dyDescent="0.25">
      <c r="A8291" s="119" t="s">
        <v>13860</v>
      </c>
      <c r="B8291" s="260"/>
      <c r="C8291" s="264" t="str">
        <f>IF(ISERROR(VLOOKUP(B8291,'Tous les abonnés'!$A$6:$I$5491,2,0)),"",VLOOKUP(B8291,'Tous les abonnés'!$A$6:$I$5491,2,0))</f>
        <v/>
      </c>
      <c r="D8291" s="26"/>
      <c r="E8291" s="265"/>
      <c r="F8291" s="207" t="str">
        <f>IF(ISERROR(IF(VLOOKUP(D8291,Paramètres!$C$17:$H$33,6,0)="oui","illimité",VLOOKUP(D8291,Paramètres!$C$17:$H$33,5,0))),"",IF(VLOOKUP(D8291,Paramètres!$C$17:$H$33,6,0)="oui","illimité",VLOOKUP(D8291,Paramètres!$C$17:$H$33,5,0)))</f>
        <v/>
      </c>
      <c r="G8291" s="269" t="str">
        <f t="shared" si="777"/>
        <v/>
      </c>
      <c r="H8291" s="208"/>
      <c r="I8291" s="53"/>
      <c r="J8291" s="209"/>
      <c r="K8291" s="271"/>
      <c r="L8291" s="37"/>
      <c r="M8291" s="218"/>
      <c r="N8291" s="124"/>
      <c r="O8291" s="211" t="str">
        <f t="shared" ca="1" si="778"/>
        <v/>
      </c>
      <c r="P8291" s="212" t="str">
        <f>IF(ISERROR(VLOOKUP(L8291,Paramètres!$A$38:$B$40,2,0)),"",VLOOKUP(L8291,Paramètres!$A$38:$B$40,2,0))</f>
        <v/>
      </c>
      <c r="Q8291" s="211" t="str">
        <f t="shared" ca="1" si="779"/>
        <v/>
      </c>
      <c r="R8291" s="211" t="str">
        <f t="shared" si="775"/>
        <v/>
      </c>
      <c r="S8291" s="213" t="str">
        <f t="shared" ca="1" si="776"/>
        <v/>
      </c>
      <c r="T8291" s="214" t="str">
        <f t="shared" ca="1" si="780"/>
        <v/>
      </c>
    </row>
    <row r="8292" spans="1:20" x14ac:dyDescent="0.25">
      <c r="A8292" s="119" t="s">
        <v>13861</v>
      </c>
      <c r="B8292" s="260"/>
      <c r="C8292" s="264" t="str">
        <f>IF(ISERROR(VLOOKUP(B8292,'Tous les abonnés'!$A$6:$I$5491,2,0)),"",VLOOKUP(B8292,'Tous les abonnés'!$A$6:$I$5491,2,0))</f>
        <v/>
      </c>
      <c r="D8292" s="26"/>
      <c r="E8292" s="265"/>
      <c r="F8292" s="207" t="str">
        <f>IF(ISERROR(IF(VLOOKUP(D8292,Paramètres!$C$17:$H$33,6,0)="oui","illimité",VLOOKUP(D8292,Paramètres!$C$17:$H$33,5,0))),"",IF(VLOOKUP(D8292,Paramètres!$C$17:$H$33,6,0)="oui","illimité",VLOOKUP(D8292,Paramètres!$C$17:$H$33,5,0)))</f>
        <v/>
      </c>
      <c r="G8292" s="269" t="str">
        <f t="shared" si="777"/>
        <v/>
      </c>
      <c r="H8292" s="208"/>
      <c r="I8292" s="53"/>
      <c r="J8292" s="209"/>
      <c r="K8292" s="271"/>
      <c r="L8292" s="37"/>
      <c r="M8292" s="218"/>
      <c r="N8292" s="124"/>
      <c r="O8292" s="211" t="str">
        <f t="shared" ca="1" si="778"/>
        <v/>
      </c>
      <c r="P8292" s="212" t="str">
        <f>IF(ISERROR(VLOOKUP(L8292,Paramètres!$A$38:$B$40,2,0)),"",VLOOKUP(L8292,Paramètres!$A$38:$B$40,2,0))</f>
        <v/>
      </c>
      <c r="Q8292" s="211" t="str">
        <f t="shared" ca="1" si="779"/>
        <v/>
      </c>
      <c r="R8292" s="211" t="str">
        <f t="shared" si="775"/>
        <v/>
      </c>
      <c r="S8292" s="213" t="str">
        <f t="shared" ca="1" si="776"/>
        <v/>
      </c>
      <c r="T8292" s="214" t="str">
        <f t="shared" ca="1" si="780"/>
        <v/>
      </c>
    </row>
    <row r="8293" spans="1:20" x14ac:dyDescent="0.25">
      <c r="A8293" s="119" t="s">
        <v>13862</v>
      </c>
      <c r="B8293" s="260"/>
      <c r="C8293" s="264" t="str">
        <f>IF(ISERROR(VLOOKUP(B8293,'Tous les abonnés'!$A$6:$I$5491,2,0)),"",VLOOKUP(B8293,'Tous les abonnés'!$A$6:$I$5491,2,0))</f>
        <v/>
      </c>
      <c r="D8293" s="26"/>
      <c r="E8293" s="265"/>
      <c r="F8293" s="207" t="str">
        <f>IF(ISERROR(IF(VLOOKUP(D8293,Paramètres!$C$17:$H$33,6,0)="oui","illimité",VLOOKUP(D8293,Paramètres!$C$17:$H$33,5,0))),"",IF(VLOOKUP(D8293,Paramètres!$C$17:$H$33,6,0)="oui","illimité",VLOOKUP(D8293,Paramètres!$C$17:$H$33,5,0)))</f>
        <v/>
      </c>
      <c r="G8293" s="269" t="str">
        <f t="shared" si="777"/>
        <v/>
      </c>
      <c r="H8293" s="208"/>
      <c r="I8293" s="53"/>
      <c r="J8293" s="209"/>
      <c r="K8293" s="271"/>
      <c r="L8293" s="37"/>
      <c r="M8293" s="218"/>
      <c r="N8293" s="124"/>
      <c r="O8293" s="211" t="str">
        <f t="shared" ca="1" si="778"/>
        <v/>
      </c>
      <c r="P8293" s="212" t="str">
        <f>IF(ISERROR(VLOOKUP(L8293,Paramètres!$A$38:$B$40,2,0)),"",VLOOKUP(L8293,Paramètres!$A$38:$B$40,2,0))</f>
        <v/>
      </c>
      <c r="Q8293" s="211" t="str">
        <f t="shared" ca="1" si="779"/>
        <v/>
      </c>
      <c r="R8293" s="211" t="str">
        <f t="shared" si="775"/>
        <v/>
      </c>
      <c r="S8293" s="213" t="str">
        <f t="shared" ca="1" si="776"/>
        <v/>
      </c>
      <c r="T8293" s="214" t="str">
        <f t="shared" ca="1" si="780"/>
        <v/>
      </c>
    </row>
    <row r="8294" spans="1:20" x14ac:dyDescent="0.25">
      <c r="A8294" s="119" t="s">
        <v>13863</v>
      </c>
      <c r="B8294" s="260"/>
      <c r="C8294" s="264" t="str">
        <f>IF(ISERROR(VLOOKUP(B8294,'Tous les abonnés'!$A$6:$I$5491,2,0)),"",VLOOKUP(B8294,'Tous les abonnés'!$A$6:$I$5491,2,0))</f>
        <v/>
      </c>
      <c r="D8294" s="26"/>
      <c r="E8294" s="265"/>
      <c r="F8294" s="207" t="str">
        <f>IF(ISERROR(IF(VLOOKUP(D8294,Paramètres!$C$17:$H$33,6,0)="oui","illimité",VLOOKUP(D8294,Paramètres!$C$17:$H$33,5,0))),"",IF(VLOOKUP(D8294,Paramètres!$C$17:$H$33,6,0)="oui","illimité",VLOOKUP(D8294,Paramètres!$C$17:$H$33,5,0)))</f>
        <v/>
      </c>
      <c r="G8294" s="269" t="str">
        <f t="shared" si="777"/>
        <v/>
      </c>
      <c r="H8294" s="208"/>
      <c r="I8294" s="53"/>
      <c r="J8294" s="209"/>
      <c r="K8294" s="271"/>
      <c r="L8294" s="37"/>
      <c r="M8294" s="218"/>
      <c r="N8294" s="124"/>
      <c r="O8294" s="211" t="str">
        <f t="shared" ca="1" si="778"/>
        <v/>
      </c>
      <c r="P8294" s="212" t="str">
        <f>IF(ISERROR(VLOOKUP(L8294,Paramètres!$A$38:$B$40,2,0)),"",VLOOKUP(L8294,Paramètres!$A$38:$B$40,2,0))</f>
        <v/>
      </c>
      <c r="Q8294" s="211" t="str">
        <f t="shared" ca="1" si="779"/>
        <v/>
      </c>
      <c r="R8294" s="211" t="str">
        <f t="shared" si="775"/>
        <v/>
      </c>
      <c r="S8294" s="213" t="str">
        <f t="shared" ca="1" si="776"/>
        <v/>
      </c>
      <c r="T8294" s="214" t="str">
        <f t="shared" ca="1" si="780"/>
        <v/>
      </c>
    </row>
    <row r="8295" spans="1:20" x14ac:dyDescent="0.25">
      <c r="A8295" s="119" t="s">
        <v>13864</v>
      </c>
      <c r="B8295" s="260"/>
      <c r="C8295" s="264" t="str">
        <f>IF(ISERROR(VLOOKUP(B8295,'Tous les abonnés'!$A$6:$I$5491,2,0)),"",VLOOKUP(B8295,'Tous les abonnés'!$A$6:$I$5491,2,0))</f>
        <v/>
      </c>
      <c r="D8295" s="26"/>
      <c r="E8295" s="265"/>
      <c r="F8295" s="207" t="str">
        <f>IF(ISERROR(IF(VLOOKUP(D8295,Paramètres!$C$17:$H$33,6,0)="oui","illimité",VLOOKUP(D8295,Paramètres!$C$17:$H$33,5,0))),"",IF(VLOOKUP(D8295,Paramètres!$C$17:$H$33,6,0)="oui","illimité",VLOOKUP(D8295,Paramètres!$C$17:$H$33,5,0)))</f>
        <v/>
      </c>
      <c r="G8295" s="269" t="str">
        <f t="shared" si="777"/>
        <v/>
      </c>
      <c r="H8295" s="208"/>
      <c r="I8295" s="53"/>
      <c r="J8295" s="209"/>
      <c r="K8295" s="271"/>
      <c r="L8295" s="37"/>
      <c r="M8295" s="218"/>
      <c r="N8295" s="124"/>
      <c r="O8295" s="211" t="str">
        <f t="shared" ca="1" si="778"/>
        <v/>
      </c>
      <c r="P8295" s="212" t="str">
        <f>IF(ISERROR(VLOOKUP(L8295,Paramètres!$A$38:$B$40,2,0)),"",VLOOKUP(L8295,Paramètres!$A$38:$B$40,2,0))</f>
        <v/>
      </c>
      <c r="Q8295" s="211" t="str">
        <f t="shared" ca="1" si="779"/>
        <v/>
      </c>
      <c r="R8295" s="211" t="str">
        <f t="shared" si="775"/>
        <v/>
      </c>
      <c r="S8295" s="213" t="str">
        <f t="shared" ca="1" si="776"/>
        <v/>
      </c>
      <c r="T8295" s="214" t="str">
        <f t="shared" ca="1" si="780"/>
        <v/>
      </c>
    </row>
    <row r="8296" spans="1:20" x14ac:dyDescent="0.25">
      <c r="A8296" s="119" t="s">
        <v>13865</v>
      </c>
      <c r="B8296" s="260"/>
      <c r="C8296" s="264" t="str">
        <f>IF(ISERROR(VLOOKUP(B8296,'Tous les abonnés'!$A$6:$I$5491,2,0)),"",VLOOKUP(B8296,'Tous les abonnés'!$A$6:$I$5491,2,0))</f>
        <v/>
      </c>
      <c r="D8296" s="26"/>
      <c r="E8296" s="265"/>
      <c r="F8296" s="207" t="str">
        <f>IF(ISERROR(IF(VLOOKUP(D8296,Paramètres!$C$17:$H$33,6,0)="oui","illimité",VLOOKUP(D8296,Paramètres!$C$17:$H$33,5,0))),"",IF(VLOOKUP(D8296,Paramètres!$C$17:$H$33,6,0)="oui","illimité",VLOOKUP(D8296,Paramètres!$C$17:$H$33,5,0)))</f>
        <v/>
      </c>
      <c r="G8296" s="269" t="str">
        <f t="shared" si="777"/>
        <v/>
      </c>
      <c r="H8296" s="208"/>
      <c r="I8296" s="53"/>
      <c r="J8296" s="209"/>
      <c r="K8296" s="271"/>
      <c r="L8296" s="37"/>
      <c r="M8296" s="218"/>
      <c r="N8296" s="124"/>
      <c r="O8296" s="211" t="str">
        <f t="shared" ca="1" si="778"/>
        <v/>
      </c>
      <c r="P8296" s="212" t="str">
        <f>IF(ISERROR(VLOOKUP(L8296,Paramètres!$A$38:$B$40,2,0)),"",VLOOKUP(L8296,Paramètres!$A$38:$B$40,2,0))</f>
        <v/>
      </c>
      <c r="Q8296" s="211" t="str">
        <f t="shared" ca="1" si="779"/>
        <v/>
      </c>
      <c r="R8296" s="211" t="str">
        <f t="shared" si="775"/>
        <v/>
      </c>
      <c r="S8296" s="213" t="str">
        <f t="shared" ca="1" si="776"/>
        <v/>
      </c>
      <c r="T8296" s="214" t="str">
        <f t="shared" ca="1" si="780"/>
        <v/>
      </c>
    </row>
    <row r="8297" spans="1:20" x14ac:dyDescent="0.25">
      <c r="A8297" s="119" t="s">
        <v>13866</v>
      </c>
      <c r="B8297" s="260"/>
      <c r="C8297" s="264" t="str">
        <f>IF(ISERROR(VLOOKUP(B8297,'Tous les abonnés'!$A$6:$I$5491,2,0)),"",VLOOKUP(B8297,'Tous les abonnés'!$A$6:$I$5491,2,0))</f>
        <v/>
      </c>
      <c r="D8297" s="26"/>
      <c r="E8297" s="265"/>
      <c r="F8297" s="207" t="str">
        <f>IF(ISERROR(IF(VLOOKUP(D8297,Paramètres!$C$17:$H$33,6,0)="oui","illimité",VLOOKUP(D8297,Paramètres!$C$17:$H$33,5,0))),"",IF(VLOOKUP(D8297,Paramètres!$C$17:$H$33,6,0)="oui","illimité",VLOOKUP(D8297,Paramètres!$C$17:$H$33,5,0)))</f>
        <v/>
      </c>
      <c r="G8297" s="269" t="str">
        <f t="shared" si="777"/>
        <v/>
      </c>
      <c r="H8297" s="208"/>
      <c r="I8297" s="53"/>
      <c r="J8297" s="209"/>
      <c r="K8297" s="271"/>
      <c r="L8297" s="37"/>
      <c r="M8297" s="218"/>
      <c r="N8297" s="124"/>
      <c r="O8297" s="211" t="str">
        <f t="shared" ca="1" si="778"/>
        <v/>
      </c>
      <c r="P8297" s="212" t="str">
        <f>IF(ISERROR(VLOOKUP(L8297,Paramètres!$A$38:$B$40,2,0)),"",VLOOKUP(L8297,Paramètres!$A$38:$B$40,2,0))</f>
        <v/>
      </c>
      <c r="Q8297" s="211" t="str">
        <f t="shared" ca="1" si="779"/>
        <v/>
      </c>
      <c r="R8297" s="211" t="str">
        <f t="shared" si="775"/>
        <v/>
      </c>
      <c r="S8297" s="213" t="str">
        <f t="shared" ca="1" si="776"/>
        <v/>
      </c>
      <c r="T8297" s="214" t="str">
        <f t="shared" ca="1" si="780"/>
        <v/>
      </c>
    </row>
    <row r="8298" spans="1:20" x14ac:dyDescent="0.25">
      <c r="A8298" s="119" t="s">
        <v>13867</v>
      </c>
      <c r="B8298" s="260"/>
      <c r="C8298" s="264" t="str">
        <f>IF(ISERROR(VLOOKUP(B8298,'Tous les abonnés'!$A$6:$I$5491,2,0)),"",VLOOKUP(B8298,'Tous les abonnés'!$A$6:$I$5491,2,0))</f>
        <v/>
      </c>
      <c r="D8298" s="26"/>
      <c r="E8298" s="265"/>
      <c r="F8298" s="207" t="str">
        <f>IF(ISERROR(IF(VLOOKUP(D8298,Paramètres!$C$17:$H$33,6,0)="oui","illimité",VLOOKUP(D8298,Paramètres!$C$17:$H$33,5,0))),"",IF(VLOOKUP(D8298,Paramètres!$C$17:$H$33,6,0)="oui","illimité",VLOOKUP(D8298,Paramètres!$C$17:$H$33,5,0)))</f>
        <v/>
      </c>
      <c r="G8298" s="269" t="str">
        <f t="shared" si="777"/>
        <v/>
      </c>
      <c r="H8298" s="208"/>
      <c r="I8298" s="53"/>
      <c r="J8298" s="209"/>
      <c r="K8298" s="271"/>
      <c r="L8298" s="37"/>
      <c r="M8298" s="218"/>
      <c r="N8298" s="124"/>
      <c r="O8298" s="211" t="str">
        <f t="shared" ca="1" si="778"/>
        <v/>
      </c>
      <c r="P8298" s="212" t="str">
        <f>IF(ISERROR(VLOOKUP(L8298,Paramètres!$A$38:$B$40,2,0)),"",VLOOKUP(L8298,Paramètres!$A$38:$B$40,2,0))</f>
        <v/>
      </c>
      <c r="Q8298" s="211" t="str">
        <f t="shared" ca="1" si="779"/>
        <v/>
      </c>
      <c r="R8298" s="211" t="str">
        <f t="shared" si="775"/>
        <v/>
      </c>
      <c r="S8298" s="213" t="str">
        <f t="shared" ca="1" si="776"/>
        <v/>
      </c>
      <c r="T8298" s="214" t="str">
        <f t="shared" ca="1" si="780"/>
        <v/>
      </c>
    </row>
    <row r="8299" spans="1:20" x14ac:dyDescent="0.25">
      <c r="A8299" s="119" t="s">
        <v>13868</v>
      </c>
      <c r="B8299" s="260"/>
      <c r="C8299" s="264" t="str">
        <f>IF(ISERROR(VLOOKUP(B8299,'Tous les abonnés'!$A$6:$I$5491,2,0)),"",VLOOKUP(B8299,'Tous les abonnés'!$A$6:$I$5491,2,0))</f>
        <v/>
      </c>
      <c r="D8299" s="26"/>
      <c r="E8299" s="265"/>
      <c r="F8299" s="207" t="str">
        <f>IF(ISERROR(IF(VLOOKUP(D8299,Paramètres!$C$17:$H$33,6,0)="oui","illimité",VLOOKUP(D8299,Paramètres!$C$17:$H$33,5,0))),"",IF(VLOOKUP(D8299,Paramètres!$C$17:$H$33,6,0)="oui","illimité",VLOOKUP(D8299,Paramètres!$C$17:$H$33,5,0)))</f>
        <v/>
      </c>
      <c r="G8299" s="269" t="str">
        <f t="shared" si="777"/>
        <v/>
      </c>
      <c r="H8299" s="208"/>
      <c r="I8299" s="53"/>
      <c r="J8299" s="209"/>
      <c r="K8299" s="271"/>
      <c r="L8299" s="37"/>
      <c r="M8299" s="218"/>
      <c r="N8299" s="124"/>
      <c r="O8299" s="211" t="str">
        <f t="shared" ca="1" si="778"/>
        <v/>
      </c>
      <c r="P8299" s="212" t="str">
        <f>IF(ISERROR(VLOOKUP(L8299,Paramètres!$A$38:$B$40,2,0)),"",VLOOKUP(L8299,Paramètres!$A$38:$B$40,2,0))</f>
        <v/>
      </c>
      <c r="Q8299" s="211" t="str">
        <f t="shared" ca="1" si="779"/>
        <v/>
      </c>
      <c r="R8299" s="211" t="str">
        <f t="shared" si="775"/>
        <v/>
      </c>
      <c r="S8299" s="213" t="str">
        <f t="shared" ca="1" si="776"/>
        <v/>
      </c>
      <c r="T8299" s="214" t="str">
        <f t="shared" ca="1" si="780"/>
        <v/>
      </c>
    </row>
    <row r="8300" spans="1:20" x14ac:dyDescent="0.25">
      <c r="A8300" s="119" t="s">
        <v>13869</v>
      </c>
      <c r="B8300" s="260"/>
      <c r="C8300" s="264" t="str">
        <f>IF(ISERROR(VLOOKUP(B8300,'Tous les abonnés'!$A$6:$I$5491,2,0)),"",VLOOKUP(B8300,'Tous les abonnés'!$A$6:$I$5491,2,0))</f>
        <v/>
      </c>
      <c r="D8300" s="26"/>
      <c r="E8300" s="265"/>
      <c r="F8300" s="207" t="str">
        <f>IF(ISERROR(IF(VLOOKUP(D8300,Paramètres!$C$17:$H$33,6,0)="oui","illimité",VLOOKUP(D8300,Paramètres!$C$17:$H$33,5,0))),"",IF(VLOOKUP(D8300,Paramètres!$C$17:$H$33,6,0)="oui","illimité",VLOOKUP(D8300,Paramètres!$C$17:$H$33,5,0)))</f>
        <v/>
      </c>
      <c r="G8300" s="269" t="str">
        <f t="shared" si="777"/>
        <v/>
      </c>
      <c r="H8300" s="208"/>
      <c r="I8300" s="53"/>
      <c r="J8300" s="209"/>
      <c r="K8300" s="271"/>
      <c r="L8300" s="37"/>
      <c r="M8300" s="218"/>
      <c r="N8300" s="124"/>
      <c r="O8300" s="211" t="str">
        <f t="shared" ca="1" si="778"/>
        <v/>
      </c>
      <c r="P8300" s="212" t="str">
        <f>IF(ISERROR(VLOOKUP(L8300,Paramètres!$A$38:$B$40,2,0)),"",VLOOKUP(L8300,Paramètres!$A$38:$B$40,2,0))</f>
        <v/>
      </c>
      <c r="Q8300" s="211" t="str">
        <f t="shared" ca="1" si="779"/>
        <v/>
      </c>
      <c r="R8300" s="211" t="str">
        <f t="shared" si="775"/>
        <v/>
      </c>
      <c r="S8300" s="213" t="str">
        <f t="shared" ca="1" si="776"/>
        <v/>
      </c>
      <c r="T8300" s="214" t="str">
        <f t="shared" ca="1" si="780"/>
        <v/>
      </c>
    </row>
    <row r="8301" spans="1:20" x14ac:dyDescent="0.25">
      <c r="A8301" s="119" t="s">
        <v>13870</v>
      </c>
      <c r="B8301" s="260"/>
      <c r="C8301" s="264" t="str">
        <f>IF(ISERROR(VLOOKUP(B8301,'Tous les abonnés'!$A$6:$I$5491,2,0)),"",VLOOKUP(B8301,'Tous les abonnés'!$A$6:$I$5491,2,0))</f>
        <v/>
      </c>
      <c r="D8301" s="26"/>
      <c r="E8301" s="265"/>
      <c r="F8301" s="207" t="str">
        <f>IF(ISERROR(IF(VLOOKUP(D8301,Paramètres!$C$17:$H$33,6,0)="oui","illimité",VLOOKUP(D8301,Paramètres!$C$17:$H$33,5,0))),"",IF(VLOOKUP(D8301,Paramètres!$C$17:$H$33,6,0)="oui","illimité",VLOOKUP(D8301,Paramètres!$C$17:$H$33,5,0)))</f>
        <v/>
      </c>
      <c r="G8301" s="269" t="str">
        <f t="shared" si="777"/>
        <v/>
      </c>
      <c r="H8301" s="208"/>
      <c r="I8301" s="53"/>
      <c r="J8301" s="209"/>
      <c r="K8301" s="271"/>
      <c r="L8301" s="37"/>
      <c r="M8301" s="218"/>
      <c r="N8301" s="124"/>
      <c r="O8301" s="211" t="str">
        <f t="shared" ca="1" si="778"/>
        <v/>
      </c>
      <c r="P8301" s="212" t="str">
        <f>IF(ISERROR(VLOOKUP(L8301,Paramètres!$A$38:$B$40,2,0)),"",VLOOKUP(L8301,Paramètres!$A$38:$B$40,2,0))</f>
        <v/>
      </c>
      <c r="Q8301" s="211" t="str">
        <f t="shared" ca="1" si="779"/>
        <v/>
      </c>
      <c r="R8301" s="211" t="str">
        <f t="shared" si="775"/>
        <v/>
      </c>
      <c r="S8301" s="213" t="str">
        <f t="shared" ca="1" si="776"/>
        <v/>
      </c>
      <c r="T8301" s="214" t="str">
        <f t="shared" ca="1" si="780"/>
        <v/>
      </c>
    </row>
    <row r="8302" spans="1:20" x14ac:dyDescent="0.25">
      <c r="A8302" s="119" t="s">
        <v>13871</v>
      </c>
      <c r="B8302" s="260"/>
      <c r="C8302" s="264" t="str">
        <f>IF(ISERROR(VLOOKUP(B8302,'Tous les abonnés'!$A$6:$I$5491,2,0)),"",VLOOKUP(B8302,'Tous les abonnés'!$A$6:$I$5491,2,0))</f>
        <v/>
      </c>
      <c r="D8302" s="26"/>
      <c r="E8302" s="265"/>
      <c r="F8302" s="207" t="str">
        <f>IF(ISERROR(IF(VLOOKUP(D8302,Paramètres!$C$17:$H$33,6,0)="oui","illimité",VLOOKUP(D8302,Paramètres!$C$17:$H$33,5,0))),"",IF(VLOOKUP(D8302,Paramètres!$C$17:$H$33,6,0)="oui","illimité",VLOOKUP(D8302,Paramètres!$C$17:$H$33,5,0)))</f>
        <v/>
      </c>
      <c r="G8302" s="269" t="str">
        <f t="shared" si="777"/>
        <v/>
      </c>
      <c r="H8302" s="208"/>
      <c r="I8302" s="53"/>
      <c r="J8302" s="209"/>
      <c r="K8302" s="271"/>
      <c r="L8302" s="37"/>
      <c r="M8302" s="218"/>
      <c r="N8302" s="124"/>
      <c r="O8302" s="211" t="str">
        <f t="shared" ca="1" si="778"/>
        <v/>
      </c>
      <c r="P8302" s="212" t="str">
        <f>IF(ISERROR(VLOOKUP(L8302,Paramètres!$A$38:$B$40,2,0)),"",VLOOKUP(L8302,Paramètres!$A$38:$B$40,2,0))</f>
        <v/>
      </c>
      <c r="Q8302" s="211" t="str">
        <f t="shared" ca="1" si="779"/>
        <v/>
      </c>
      <c r="R8302" s="211" t="str">
        <f t="shared" si="775"/>
        <v/>
      </c>
      <c r="S8302" s="213" t="str">
        <f t="shared" ca="1" si="776"/>
        <v/>
      </c>
      <c r="T8302" s="214" t="str">
        <f t="shared" ca="1" si="780"/>
        <v/>
      </c>
    </row>
    <row r="8303" spans="1:20" x14ac:dyDescent="0.25">
      <c r="A8303" s="119" t="s">
        <v>13872</v>
      </c>
      <c r="B8303" s="260"/>
      <c r="C8303" s="264" t="str">
        <f>IF(ISERROR(VLOOKUP(B8303,'Tous les abonnés'!$A$6:$I$5491,2,0)),"",VLOOKUP(B8303,'Tous les abonnés'!$A$6:$I$5491,2,0))</f>
        <v/>
      </c>
      <c r="D8303" s="26"/>
      <c r="E8303" s="265"/>
      <c r="F8303" s="207" t="str">
        <f>IF(ISERROR(IF(VLOOKUP(D8303,Paramètres!$C$17:$H$33,6,0)="oui","illimité",VLOOKUP(D8303,Paramètres!$C$17:$H$33,5,0))),"",IF(VLOOKUP(D8303,Paramètres!$C$17:$H$33,6,0)="oui","illimité",VLOOKUP(D8303,Paramètres!$C$17:$H$33,5,0)))</f>
        <v/>
      </c>
      <c r="G8303" s="269" t="str">
        <f t="shared" si="777"/>
        <v/>
      </c>
      <c r="H8303" s="208"/>
      <c r="I8303" s="53"/>
      <c r="J8303" s="209"/>
      <c r="K8303" s="271"/>
      <c r="L8303" s="37"/>
      <c r="M8303" s="218"/>
      <c r="N8303" s="124"/>
      <c r="O8303" s="211" t="str">
        <f t="shared" ca="1" si="778"/>
        <v/>
      </c>
      <c r="P8303" s="212" t="str">
        <f>IF(ISERROR(VLOOKUP(L8303,Paramètres!$A$38:$B$40,2,0)),"",VLOOKUP(L8303,Paramètres!$A$38:$B$40,2,0))</f>
        <v/>
      </c>
      <c r="Q8303" s="211" t="str">
        <f t="shared" ca="1" si="779"/>
        <v/>
      </c>
      <c r="R8303" s="211" t="str">
        <f t="shared" si="775"/>
        <v/>
      </c>
      <c r="S8303" s="213" t="str">
        <f t="shared" ca="1" si="776"/>
        <v/>
      </c>
      <c r="T8303" s="214" t="str">
        <f t="shared" ca="1" si="780"/>
        <v/>
      </c>
    </row>
    <row r="8304" spans="1:20" x14ac:dyDescent="0.25">
      <c r="A8304" s="119" t="s">
        <v>13873</v>
      </c>
      <c r="B8304" s="260"/>
      <c r="C8304" s="264" t="str">
        <f>IF(ISERROR(VLOOKUP(B8304,'Tous les abonnés'!$A$6:$I$5491,2,0)),"",VLOOKUP(B8304,'Tous les abonnés'!$A$6:$I$5491,2,0))</f>
        <v/>
      </c>
      <c r="D8304" s="26"/>
      <c r="E8304" s="265"/>
      <c r="F8304" s="207" t="str">
        <f>IF(ISERROR(IF(VLOOKUP(D8304,Paramètres!$C$17:$H$33,6,0)="oui","illimité",VLOOKUP(D8304,Paramètres!$C$17:$H$33,5,0))),"",IF(VLOOKUP(D8304,Paramètres!$C$17:$H$33,6,0)="oui","illimité",VLOOKUP(D8304,Paramètres!$C$17:$H$33,5,0)))</f>
        <v/>
      </c>
      <c r="G8304" s="269" t="str">
        <f t="shared" si="777"/>
        <v/>
      </c>
      <c r="H8304" s="208"/>
      <c r="I8304" s="53"/>
      <c r="J8304" s="209"/>
      <c r="K8304" s="271"/>
      <c r="L8304" s="37"/>
      <c r="M8304" s="218"/>
      <c r="N8304" s="124"/>
      <c r="O8304" s="211" t="str">
        <f t="shared" ca="1" si="778"/>
        <v/>
      </c>
      <c r="P8304" s="212" t="str">
        <f>IF(ISERROR(VLOOKUP(L8304,Paramètres!$A$38:$B$40,2,0)),"",VLOOKUP(L8304,Paramètres!$A$38:$B$40,2,0))</f>
        <v/>
      </c>
      <c r="Q8304" s="211" t="str">
        <f t="shared" ca="1" si="779"/>
        <v/>
      </c>
      <c r="R8304" s="211" t="str">
        <f t="shared" si="775"/>
        <v/>
      </c>
      <c r="S8304" s="213" t="str">
        <f t="shared" ca="1" si="776"/>
        <v/>
      </c>
      <c r="T8304" s="214" t="str">
        <f t="shared" ca="1" si="780"/>
        <v/>
      </c>
    </row>
    <row r="8305" spans="1:20" x14ac:dyDescent="0.25">
      <c r="A8305" s="119" t="s">
        <v>13874</v>
      </c>
      <c r="B8305" s="260"/>
      <c r="C8305" s="264" t="str">
        <f>IF(ISERROR(VLOOKUP(B8305,'Tous les abonnés'!$A$6:$I$5491,2,0)),"",VLOOKUP(B8305,'Tous les abonnés'!$A$6:$I$5491,2,0))</f>
        <v/>
      </c>
      <c r="D8305" s="26"/>
      <c r="E8305" s="265"/>
      <c r="F8305" s="207" t="str">
        <f>IF(ISERROR(IF(VLOOKUP(D8305,Paramètres!$C$17:$H$33,6,0)="oui","illimité",VLOOKUP(D8305,Paramètres!$C$17:$H$33,5,0))),"",IF(VLOOKUP(D8305,Paramètres!$C$17:$H$33,6,0)="oui","illimité",VLOOKUP(D8305,Paramètres!$C$17:$H$33,5,0)))</f>
        <v/>
      </c>
      <c r="G8305" s="269" t="str">
        <f t="shared" si="777"/>
        <v/>
      </c>
      <c r="H8305" s="208"/>
      <c r="I8305" s="53"/>
      <c r="J8305" s="209"/>
      <c r="K8305" s="271"/>
      <c r="L8305" s="37"/>
      <c r="M8305" s="218"/>
      <c r="N8305" s="124"/>
      <c r="O8305" s="211" t="str">
        <f t="shared" ca="1" si="778"/>
        <v/>
      </c>
      <c r="P8305" s="212" t="str">
        <f>IF(ISERROR(VLOOKUP(L8305,Paramètres!$A$38:$B$40,2,0)),"",VLOOKUP(L8305,Paramètres!$A$38:$B$40,2,0))</f>
        <v/>
      </c>
      <c r="Q8305" s="211" t="str">
        <f t="shared" ca="1" si="779"/>
        <v/>
      </c>
      <c r="R8305" s="211" t="str">
        <f t="shared" si="775"/>
        <v/>
      </c>
      <c r="S8305" s="213" t="str">
        <f t="shared" ca="1" si="776"/>
        <v/>
      </c>
      <c r="T8305" s="214" t="str">
        <f t="shared" ca="1" si="780"/>
        <v/>
      </c>
    </row>
    <row r="8306" spans="1:20" x14ac:dyDescent="0.25">
      <c r="A8306" s="119" t="s">
        <v>13875</v>
      </c>
      <c r="B8306" s="260"/>
      <c r="C8306" s="264" t="str">
        <f>IF(ISERROR(VLOOKUP(B8306,'Tous les abonnés'!$A$6:$I$5491,2,0)),"",VLOOKUP(B8306,'Tous les abonnés'!$A$6:$I$5491,2,0))</f>
        <v/>
      </c>
      <c r="D8306" s="26"/>
      <c r="E8306" s="265"/>
      <c r="F8306" s="207" t="str">
        <f>IF(ISERROR(IF(VLOOKUP(D8306,Paramètres!$C$17:$H$33,6,0)="oui","illimité",VLOOKUP(D8306,Paramètres!$C$17:$H$33,5,0))),"",IF(VLOOKUP(D8306,Paramètres!$C$17:$H$33,6,0)="oui","illimité",VLOOKUP(D8306,Paramètres!$C$17:$H$33,5,0)))</f>
        <v/>
      </c>
      <c r="G8306" s="269" t="str">
        <f t="shared" si="777"/>
        <v/>
      </c>
      <c r="H8306" s="208"/>
      <c r="I8306" s="53"/>
      <c r="J8306" s="209"/>
      <c r="K8306" s="271"/>
      <c r="L8306" s="37"/>
      <c r="M8306" s="218"/>
      <c r="N8306" s="124"/>
      <c r="O8306" s="211" t="str">
        <f t="shared" ca="1" si="778"/>
        <v/>
      </c>
      <c r="P8306" s="212" t="str">
        <f>IF(ISERROR(VLOOKUP(L8306,Paramètres!$A$38:$B$40,2,0)),"",VLOOKUP(L8306,Paramètres!$A$38:$B$40,2,0))</f>
        <v/>
      </c>
      <c r="Q8306" s="211" t="str">
        <f t="shared" ca="1" si="779"/>
        <v/>
      </c>
      <c r="R8306" s="211" t="str">
        <f t="shared" si="775"/>
        <v/>
      </c>
      <c r="S8306" s="213" t="str">
        <f t="shared" ca="1" si="776"/>
        <v/>
      </c>
      <c r="T8306" s="214" t="str">
        <f t="shared" ca="1" si="780"/>
        <v/>
      </c>
    </row>
    <row r="8307" spans="1:20" x14ac:dyDescent="0.25">
      <c r="A8307" s="119" t="s">
        <v>13876</v>
      </c>
      <c r="B8307" s="260"/>
      <c r="C8307" s="264" t="str">
        <f>IF(ISERROR(VLOOKUP(B8307,'Tous les abonnés'!$A$6:$I$5491,2,0)),"",VLOOKUP(B8307,'Tous les abonnés'!$A$6:$I$5491,2,0))</f>
        <v/>
      </c>
      <c r="D8307" s="26"/>
      <c r="E8307" s="265"/>
      <c r="F8307" s="207" t="str">
        <f>IF(ISERROR(IF(VLOOKUP(D8307,Paramètres!$C$17:$H$33,6,0)="oui","illimité",VLOOKUP(D8307,Paramètres!$C$17:$H$33,5,0))),"",IF(VLOOKUP(D8307,Paramètres!$C$17:$H$33,6,0)="oui","illimité",VLOOKUP(D8307,Paramètres!$C$17:$H$33,5,0)))</f>
        <v/>
      </c>
      <c r="G8307" s="269" t="str">
        <f t="shared" si="777"/>
        <v/>
      </c>
      <c r="H8307" s="208"/>
      <c r="I8307" s="53"/>
      <c r="J8307" s="209"/>
      <c r="K8307" s="271"/>
      <c r="L8307" s="37"/>
      <c r="M8307" s="218"/>
      <c r="N8307" s="124"/>
      <c r="O8307" s="211" t="str">
        <f t="shared" ca="1" si="778"/>
        <v/>
      </c>
      <c r="P8307" s="212" t="str">
        <f>IF(ISERROR(VLOOKUP(L8307,Paramètres!$A$38:$B$40,2,0)),"",VLOOKUP(L8307,Paramètres!$A$38:$B$40,2,0))</f>
        <v/>
      </c>
      <c r="Q8307" s="211" t="str">
        <f t="shared" ca="1" si="779"/>
        <v/>
      </c>
      <c r="R8307" s="211" t="str">
        <f t="shared" si="775"/>
        <v/>
      </c>
      <c r="S8307" s="213" t="str">
        <f t="shared" ca="1" si="776"/>
        <v/>
      </c>
      <c r="T8307" s="214" t="str">
        <f t="shared" ca="1" si="780"/>
        <v/>
      </c>
    </row>
    <row r="8308" spans="1:20" x14ac:dyDescent="0.25">
      <c r="A8308" s="119" t="s">
        <v>13877</v>
      </c>
      <c r="B8308" s="260"/>
      <c r="C8308" s="264" t="str">
        <f>IF(ISERROR(VLOOKUP(B8308,'Tous les abonnés'!$A$6:$I$5491,2,0)),"",VLOOKUP(B8308,'Tous les abonnés'!$A$6:$I$5491,2,0))</f>
        <v/>
      </c>
      <c r="D8308" s="26"/>
      <c r="E8308" s="265"/>
      <c r="F8308" s="207" t="str">
        <f>IF(ISERROR(IF(VLOOKUP(D8308,Paramètres!$C$17:$H$33,6,0)="oui","illimité",VLOOKUP(D8308,Paramètres!$C$17:$H$33,5,0))),"",IF(VLOOKUP(D8308,Paramètres!$C$17:$H$33,6,0)="oui","illimité",VLOOKUP(D8308,Paramètres!$C$17:$H$33,5,0)))</f>
        <v/>
      </c>
      <c r="G8308" s="269" t="str">
        <f t="shared" si="777"/>
        <v/>
      </c>
      <c r="H8308" s="208"/>
      <c r="I8308" s="53"/>
      <c r="J8308" s="209"/>
      <c r="K8308" s="271"/>
      <c r="L8308" s="37"/>
      <c r="M8308" s="218"/>
      <c r="N8308" s="124"/>
      <c r="O8308" s="211" t="str">
        <f t="shared" ca="1" si="778"/>
        <v/>
      </c>
      <c r="P8308" s="212" t="str">
        <f>IF(ISERROR(VLOOKUP(L8308,Paramètres!$A$38:$B$40,2,0)),"",VLOOKUP(L8308,Paramètres!$A$38:$B$40,2,0))</f>
        <v/>
      </c>
      <c r="Q8308" s="211" t="str">
        <f t="shared" ca="1" si="779"/>
        <v/>
      </c>
      <c r="R8308" s="211" t="str">
        <f t="shared" si="775"/>
        <v/>
      </c>
      <c r="S8308" s="213" t="str">
        <f t="shared" ca="1" si="776"/>
        <v/>
      </c>
      <c r="T8308" s="214" t="str">
        <f t="shared" ca="1" si="780"/>
        <v/>
      </c>
    </row>
    <row r="8309" spans="1:20" x14ac:dyDescent="0.25">
      <c r="A8309" s="119" t="s">
        <v>13878</v>
      </c>
      <c r="B8309" s="260"/>
      <c r="C8309" s="264" t="str">
        <f>IF(ISERROR(VLOOKUP(B8309,'Tous les abonnés'!$A$6:$I$5491,2,0)),"",VLOOKUP(B8309,'Tous les abonnés'!$A$6:$I$5491,2,0))</f>
        <v/>
      </c>
      <c r="D8309" s="26"/>
      <c r="E8309" s="265"/>
      <c r="F8309" s="207" t="str">
        <f>IF(ISERROR(IF(VLOOKUP(D8309,Paramètres!$C$17:$H$33,6,0)="oui","illimité",VLOOKUP(D8309,Paramètres!$C$17:$H$33,5,0))),"",IF(VLOOKUP(D8309,Paramètres!$C$17:$H$33,6,0)="oui","illimité",VLOOKUP(D8309,Paramètres!$C$17:$H$33,5,0)))</f>
        <v/>
      </c>
      <c r="G8309" s="269" t="str">
        <f t="shared" si="777"/>
        <v/>
      </c>
      <c r="H8309" s="208"/>
      <c r="I8309" s="53"/>
      <c r="J8309" s="209"/>
      <c r="K8309" s="271"/>
      <c r="L8309" s="37"/>
      <c r="M8309" s="218"/>
      <c r="N8309" s="124"/>
      <c r="O8309" s="211" t="str">
        <f t="shared" ca="1" si="778"/>
        <v/>
      </c>
      <c r="P8309" s="212" t="str">
        <f>IF(ISERROR(VLOOKUP(L8309,Paramètres!$A$38:$B$40,2,0)),"",VLOOKUP(L8309,Paramètres!$A$38:$B$40,2,0))</f>
        <v/>
      </c>
      <c r="Q8309" s="211" t="str">
        <f t="shared" ca="1" si="779"/>
        <v/>
      </c>
      <c r="R8309" s="211" t="str">
        <f t="shared" si="775"/>
        <v/>
      </c>
      <c r="S8309" s="213" t="str">
        <f t="shared" ca="1" si="776"/>
        <v/>
      </c>
      <c r="T8309" s="214" t="str">
        <f t="shared" ca="1" si="780"/>
        <v/>
      </c>
    </row>
    <row r="8310" spans="1:20" x14ac:dyDescent="0.25">
      <c r="A8310" s="119" t="s">
        <v>13879</v>
      </c>
      <c r="B8310" s="260"/>
      <c r="C8310" s="264" t="str">
        <f>IF(ISERROR(VLOOKUP(B8310,'Tous les abonnés'!$A$6:$I$5491,2,0)),"",VLOOKUP(B8310,'Tous les abonnés'!$A$6:$I$5491,2,0))</f>
        <v/>
      </c>
      <c r="D8310" s="26"/>
      <c r="E8310" s="265"/>
      <c r="F8310" s="207" t="str">
        <f>IF(ISERROR(IF(VLOOKUP(D8310,Paramètres!$C$17:$H$33,6,0)="oui","illimité",VLOOKUP(D8310,Paramètres!$C$17:$H$33,5,0))),"",IF(VLOOKUP(D8310,Paramètres!$C$17:$H$33,6,0)="oui","illimité",VLOOKUP(D8310,Paramètres!$C$17:$H$33,5,0)))</f>
        <v/>
      </c>
      <c r="G8310" s="269" t="str">
        <f t="shared" si="777"/>
        <v/>
      </c>
      <c r="H8310" s="208"/>
      <c r="I8310" s="53"/>
      <c r="J8310" s="209"/>
      <c r="K8310" s="271"/>
      <c r="L8310" s="37"/>
      <c r="M8310" s="218"/>
      <c r="N8310" s="124"/>
      <c r="O8310" s="211" t="str">
        <f t="shared" ca="1" si="778"/>
        <v/>
      </c>
      <c r="P8310" s="212" t="str">
        <f>IF(ISERROR(VLOOKUP(L8310,Paramètres!$A$38:$B$40,2,0)),"",VLOOKUP(L8310,Paramètres!$A$38:$B$40,2,0))</f>
        <v/>
      </c>
      <c r="Q8310" s="211" t="str">
        <f t="shared" ca="1" si="779"/>
        <v/>
      </c>
      <c r="R8310" s="211" t="str">
        <f t="shared" si="775"/>
        <v/>
      </c>
      <c r="S8310" s="213" t="str">
        <f t="shared" ca="1" si="776"/>
        <v/>
      </c>
      <c r="T8310" s="214" t="str">
        <f t="shared" ca="1" si="780"/>
        <v/>
      </c>
    </row>
    <row r="8311" spans="1:20" x14ac:dyDescent="0.25">
      <c r="A8311" s="119" t="s">
        <v>13880</v>
      </c>
      <c r="B8311" s="260"/>
      <c r="C8311" s="264" t="str">
        <f>IF(ISERROR(VLOOKUP(B8311,'Tous les abonnés'!$A$6:$I$5491,2,0)),"",VLOOKUP(B8311,'Tous les abonnés'!$A$6:$I$5491,2,0))</f>
        <v/>
      </c>
      <c r="D8311" s="26"/>
      <c r="E8311" s="265"/>
      <c r="F8311" s="207" t="str">
        <f>IF(ISERROR(IF(VLOOKUP(D8311,Paramètres!$C$17:$H$33,6,0)="oui","illimité",VLOOKUP(D8311,Paramètres!$C$17:$H$33,5,0))),"",IF(VLOOKUP(D8311,Paramètres!$C$17:$H$33,6,0)="oui","illimité",VLOOKUP(D8311,Paramètres!$C$17:$H$33,5,0)))</f>
        <v/>
      </c>
      <c r="G8311" s="269" t="str">
        <f t="shared" si="777"/>
        <v/>
      </c>
      <c r="H8311" s="208"/>
      <c r="I8311" s="53"/>
      <c r="J8311" s="209"/>
      <c r="K8311" s="271"/>
      <c r="L8311" s="37"/>
      <c r="M8311" s="218"/>
      <c r="N8311" s="124"/>
      <c r="O8311" s="211" t="str">
        <f t="shared" ca="1" si="778"/>
        <v/>
      </c>
      <c r="P8311" s="212" t="str">
        <f>IF(ISERROR(VLOOKUP(L8311,Paramètres!$A$38:$B$40,2,0)),"",VLOOKUP(L8311,Paramètres!$A$38:$B$40,2,0))</f>
        <v/>
      </c>
      <c r="Q8311" s="211" t="str">
        <f t="shared" ca="1" si="779"/>
        <v/>
      </c>
      <c r="R8311" s="211" t="str">
        <f t="shared" si="775"/>
        <v/>
      </c>
      <c r="S8311" s="213" t="str">
        <f t="shared" ca="1" si="776"/>
        <v/>
      </c>
      <c r="T8311" s="214" t="str">
        <f t="shared" ca="1" si="780"/>
        <v/>
      </c>
    </row>
    <row r="8312" spans="1:20" x14ac:dyDescent="0.25">
      <c r="A8312" s="119" t="s">
        <v>13881</v>
      </c>
      <c r="B8312" s="260"/>
      <c r="C8312" s="264" t="str">
        <f>IF(ISERROR(VLOOKUP(B8312,'Tous les abonnés'!$A$6:$I$5491,2,0)),"",VLOOKUP(B8312,'Tous les abonnés'!$A$6:$I$5491,2,0))</f>
        <v/>
      </c>
      <c r="D8312" s="26"/>
      <c r="E8312" s="265"/>
      <c r="F8312" s="207" t="str">
        <f>IF(ISERROR(IF(VLOOKUP(D8312,Paramètres!$C$17:$H$33,6,0)="oui","illimité",VLOOKUP(D8312,Paramètres!$C$17:$H$33,5,0))),"",IF(VLOOKUP(D8312,Paramètres!$C$17:$H$33,6,0)="oui","illimité",VLOOKUP(D8312,Paramètres!$C$17:$H$33,5,0)))</f>
        <v/>
      </c>
      <c r="G8312" s="269" t="str">
        <f t="shared" si="777"/>
        <v/>
      </c>
      <c r="H8312" s="208"/>
      <c r="I8312" s="53"/>
      <c r="J8312" s="209"/>
      <c r="K8312" s="271"/>
      <c r="L8312" s="37"/>
      <c r="M8312" s="218"/>
      <c r="N8312" s="124"/>
      <c r="O8312" s="211" t="str">
        <f t="shared" ca="1" si="778"/>
        <v/>
      </c>
      <c r="P8312" s="212" t="str">
        <f>IF(ISERROR(VLOOKUP(L8312,Paramètres!$A$38:$B$40,2,0)),"",VLOOKUP(L8312,Paramètres!$A$38:$B$40,2,0))</f>
        <v/>
      </c>
      <c r="Q8312" s="211" t="str">
        <f t="shared" ca="1" si="779"/>
        <v/>
      </c>
      <c r="R8312" s="211" t="str">
        <f t="shared" si="775"/>
        <v/>
      </c>
      <c r="S8312" s="213" t="str">
        <f t="shared" ca="1" si="776"/>
        <v/>
      </c>
      <c r="T8312" s="214" t="str">
        <f t="shared" ca="1" si="780"/>
        <v/>
      </c>
    </row>
    <row r="8313" spans="1:20" x14ac:dyDescent="0.25">
      <c r="A8313" s="119" t="s">
        <v>13882</v>
      </c>
      <c r="B8313" s="260"/>
      <c r="C8313" s="264" t="str">
        <f>IF(ISERROR(VLOOKUP(B8313,'Tous les abonnés'!$A$6:$I$5491,2,0)),"",VLOOKUP(B8313,'Tous les abonnés'!$A$6:$I$5491,2,0))</f>
        <v/>
      </c>
      <c r="D8313" s="26"/>
      <c r="E8313" s="265"/>
      <c r="F8313" s="207" t="str">
        <f>IF(ISERROR(IF(VLOOKUP(D8313,Paramètres!$C$17:$H$33,6,0)="oui","illimité",VLOOKUP(D8313,Paramètres!$C$17:$H$33,5,0))),"",IF(VLOOKUP(D8313,Paramètres!$C$17:$H$33,6,0)="oui","illimité",VLOOKUP(D8313,Paramètres!$C$17:$H$33,5,0)))</f>
        <v/>
      </c>
      <c r="G8313" s="269" t="str">
        <f t="shared" si="777"/>
        <v/>
      </c>
      <c r="H8313" s="208"/>
      <c r="I8313" s="53"/>
      <c r="J8313" s="209"/>
      <c r="K8313" s="271"/>
      <c r="L8313" s="37"/>
      <c r="M8313" s="218"/>
      <c r="N8313" s="124"/>
      <c r="O8313" s="211" t="str">
        <f t="shared" ca="1" si="778"/>
        <v/>
      </c>
      <c r="P8313" s="212" t="str">
        <f>IF(ISERROR(VLOOKUP(L8313,Paramètres!$A$38:$B$40,2,0)),"",VLOOKUP(L8313,Paramètres!$A$38:$B$40,2,0))</f>
        <v/>
      </c>
      <c r="Q8313" s="211" t="str">
        <f t="shared" ca="1" si="779"/>
        <v/>
      </c>
      <c r="R8313" s="211" t="str">
        <f t="shared" si="775"/>
        <v/>
      </c>
      <c r="S8313" s="213" t="str">
        <f t="shared" ca="1" si="776"/>
        <v/>
      </c>
      <c r="T8313" s="214" t="str">
        <f t="shared" ca="1" si="780"/>
        <v/>
      </c>
    </row>
    <row r="8314" spans="1:20" x14ac:dyDescent="0.25">
      <c r="A8314" s="119" t="s">
        <v>13883</v>
      </c>
      <c r="B8314" s="260"/>
      <c r="C8314" s="264" t="str">
        <f>IF(ISERROR(VLOOKUP(B8314,'Tous les abonnés'!$A$6:$I$5491,2,0)),"",VLOOKUP(B8314,'Tous les abonnés'!$A$6:$I$5491,2,0))</f>
        <v/>
      </c>
      <c r="D8314" s="26"/>
      <c r="E8314" s="265"/>
      <c r="F8314" s="207" t="str">
        <f>IF(ISERROR(IF(VLOOKUP(D8314,Paramètres!$C$17:$H$33,6,0)="oui","illimité",VLOOKUP(D8314,Paramètres!$C$17:$H$33,5,0))),"",IF(VLOOKUP(D8314,Paramètres!$C$17:$H$33,6,0)="oui","illimité",VLOOKUP(D8314,Paramètres!$C$17:$H$33,5,0)))</f>
        <v/>
      </c>
      <c r="G8314" s="269" t="str">
        <f t="shared" si="777"/>
        <v/>
      </c>
      <c r="H8314" s="208"/>
      <c r="I8314" s="53"/>
      <c r="J8314" s="209"/>
      <c r="K8314" s="271"/>
      <c r="L8314" s="37"/>
      <c r="M8314" s="218"/>
      <c r="N8314" s="124"/>
      <c r="O8314" s="211" t="str">
        <f t="shared" ca="1" si="778"/>
        <v/>
      </c>
      <c r="P8314" s="212" t="str">
        <f>IF(ISERROR(VLOOKUP(L8314,Paramètres!$A$38:$B$40,2,0)),"",VLOOKUP(L8314,Paramètres!$A$38:$B$40,2,0))</f>
        <v/>
      </c>
      <c r="Q8314" s="211" t="str">
        <f t="shared" ca="1" si="779"/>
        <v/>
      </c>
      <c r="R8314" s="211" t="str">
        <f t="shared" si="775"/>
        <v/>
      </c>
      <c r="S8314" s="213" t="str">
        <f t="shared" ca="1" si="776"/>
        <v/>
      </c>
      <c r="T8314" s="214" t="str">
        <f t="shared" ca="1" si="780"/>
        <v/>
      </c>
    </row>
    <row r="8315" spans="1:20" x14ac:dyDescent="0.25">
      <c r="A8315" s="119" t="s">
        <v>13884</v>
      </c>
      <c r="B8315" s="260"/>
      <c r="C8315" s="264" t="str">
        <f>IF(ISERROR(VLOOKUP(B8315,'Tous les abonnés'!$A$6:$I$5491,2,0)),"",VLOOKUP(B8315,'Tous les abonnés'!$A$6:$I$5491,2,0))</f>
        <v/>
      </c>
      <c r="D8315" s="26"/>
      <c r="E8315" s="265"/>
      <c r="F8315" s="207" t="str">
        <f>IF(ISERROR(IF(VLOOKUP(D8315,Paramètres!$C$17:$H$33,6,0)="oui","illimité",VLOOKUP(D8315,Paramètres!$C$17:$H$33,5,0))),"",IF(VLOOKUP(D8315,Paramètres!$C$17:$H$33,6,0)="oui","illimité",VLOOKUP(D8315,Paramètres!$C$17:$H$33,5,0)))</f>
        <v/>
      </c>
      <c r="G8315" s="269" t="str">
        <f t="shared" si="777"/>
        <v/>
      </c>
      <c r="H8315" s="208"/>
      <c r="I8315" s="53"/>
      <c r="J8315" s="209"/>
      <c r="K8315" s="271"/>
      <c r="L8315" s="37"/>
      <c r="M8315" s="218"/>
      <c r="N8315" s="124"/>
      <c r="O8315" s="211" t="str">
        <f t="shared" ca="1" si="778"/>
        <v/>
      </c>
      <c r="P8315" s="212" t="str">
        <f>IF(ISERROR(VLOOKUP(L8315,Paramètres!$A$38:$B$40,2,0)),"",VLOOKUP(L8315,Paramètres!$A$38:$B$40,2,0))</f>
        <v/>
      </c>
      <c r="Q8315" s="211" t="str">
        <f t="shared" ca="1" si="779"/>
        <v/>
      </c>
      <c r="R8315" s="211" t="str">
        <f t="shared" si="775"/>
        <v/>
      </c>
      <c r="S8315" s="213" t="str">
        <f t="shared" ca="1" si="776"/>
        <v/>
      </c>
      <c r="T8315" s="214" t="str">
        <f t="shared" ca="1" si="780"/>
        <v/>
      </c>
    </row>
    <row r="8316" spans="1:20" x14ac:dyDescent="0.25">
      <c r="A8316" s="119" t="s">
        <v>13885</v>
      </c>
      <c r="B8316" s="260"/>
      <c r="C8316" s="264" t="str">
        <f>IF(ISERROR(VLOOKUP(B8316,'Tous les abonnés'!$A$6:$I$5491,2,0)),"",VLOOKUP(B8316,'Tous les abonnés'!$A$6:$I$5491,2,0))</f>
        <v/>
      </c>
      <c r="D8316" s="26"/>
      <c r="E8316" s="265"/>
      <c r="F8316" s="207" t="str">
        <f>IF(ISERROR(IF(VLOOKUP(D8316,Paramètres!$C$17:$H$33,6,0)="oui","illimité",VLOOKUP(D8316,Paramètres!$C$17:$H$33,5,0))),"",IF(VLOOKUP(D8316,Paramètres!$C$17:$H$33,6,0)="oui","illimité",VLOOKUP(D8316,Paramètres!$C$17:$H$33,5,0)))</f>
        <v/>
      </c>
      <c r="G8316" s="269" t="str">
        <f t="shared" si="777"/>
        <v/>
      </c>
      <c r="H8316" s="208"/>
      <c r="I8316" s="53"/>
      <c r="J8316" s="209"/>
      <c r="K8316" s="271"/>
      <c r="L8316" s="37"/>
      <c r="M8316" s="218"/>
      <c r="N8316" s="124"/>
      <c r="O8316" s="211" t="str">
        <f t="shared" ca="1" si="778"/>
        <v/>
      </c>
      <c r="P8316" s="212" t="str">
        <f>IF(ISERROR(VLOOKUP(L8316,Paramètres!$A$38:$B$40,2,0)),"",VLOOKUP(L8316,Paramètres!$A$38:$B$40,2,0))</f>
        <v/>
      </c>
      <c r="Q8316" s="211" t="str">
        <f t="shared" ca="1" si="779"/>
        <v/>
      </c>
      <c r="R8316" s="211" t="str">
        <f t="shared" si="775"/>
        <v/>
      </c>
      <c r="S8316" s="213" t="str">
        <f t="shared" ca="1" si="776"/>
        <v/>
      </c>
      <c r="T8316" s="214" t="str">
        <f t="shared" ca="1" si="780"/>
        <v/>
      </c>
    </row>
    <row r="8317" spans="1:20" x14ac:dyDescent="0.25">
      <c r="A8317" s="119" t="s">
        <v>13886</v>
      </c>
      <c r="B8317" s="260"/>
      <c r="C8317" s="264" t="str">
        <f>IF(ISERROR(VLOOKUP(B8317,'Tous les abonnés'!$A$6:$I$5491,2,0)),"",VLOOKUP(B8317,'Tous les abonnés'!$A$6:$I$5491,2,0))</f>
        <v/>
      </c>
      <c r="D8317" s="26"/>
      <c r="E8317" s="265"/>
      <c r="F8317" s="207" t="str">
        <f>IF(ISERROR(IF(VLOOKUP(D8317,Paramètres!$C$17:$H$33,6,0)="oui","illimité",VLOOKUP(D8317,Paramètres!$C$17:$H$33,5,0))),"",IF(VLOOKUP(D8317,Paramètres!$C$17:$H$33,6,0)="oui","illimité",VLOOKUP(D8317,Paramètres!$C$17:$H$33,5,0)))</f>
        <v/>
      </c>
      <c r="G8317" s="269" t="str">
        <f t="shared" si="777"/>
        <v/>
      </c>
      <c r="H8317" s="208"/>
      <c r="I8317" s="53"/>
      <c r="J8317" s="209"/>
      <c r="K8317" s="271"/>
      <c r="L8317" s="37"/>
      <c r="M8317" s="218"/>
      <c r="N8317" s="124"/>
      <c r="O8317" s="211" t="str">
        <f t="shared" ca="1" si="778"/>
        <v/>
      </c>
      <c r="P8317" s="212" t="str">
        <f>IF(ISERROR(VLOOKUP(L8317,Paramètres!$A$38:$B$40,2,0)),"",VLOOKUP(L8317,Paramètres!$A$38:$B$40,2,0))</f>
        <v/>
      </c>
      <c r="Q8317" s="211" t="str">
        <f t="shared" ca="1" si="779"/>
        <v/>
      </c>
      <c r="R8317" s="211" t="str">
        <f t="shared" si="775"/>
        <v/>
      </c>
      <c r="S8317" s="213" t="str">
        <f t="shared" ca="1" si="776"/>
        <v/>
      </c>
      <c r="T8317" s="214" t="str">
        <f t="shared" ca="1" si="780"/>
        <v/>
      </c>
    </row>
    <row r="8318" spans="1:20" x14ac:dyDescent="0.25">
      <c r="A8318" s="119" t="s">
        <v>13887</v>
      </c>
      <c r="B8318" s="260"/>
      <c r="C8318" s="264" t="str">
        <f>IF(ISERROR(VLOOKUP(B8318,'Tous les abonnés'!$A$6:$I$5491,2,0)),"",VLOOKUP(B8318,'Tous les abonnés'!$A$6:$I$5491,2,0))</f>
        <v/>
      </c>
      <c r="D8318" s="26"/>
      <c r="E8318" s="265"/>
      <c r="F8318" s="207" t="str">
        <f>IF(ISERROR(IF(VLOOKUP(D8318,Paramètres!$C$17:$H$33,6,0)="oui","illimité",VLOOKUP(D8318,Paramètres!$C$17:$H$33,5,0))),"",IF(VLOOKUP(D8318,Paramètres!$C$17:$H$33,6,0)="oui","illimité",VLOOKUP(D8318,Paramètres!$C$17:$H$33,5,0)))</f>
        <v/>
      </c>
      <c r="G8318" s="269" t="str">
        <f t="shared" si="777"/>
        <v/>
      </c>
      <c r="H8318" s="208"/>
      <c r="I8318" s="53"/>
      <c r="J8318" s="209"/>
      <c r="K8318" s="271"/>
      <c r="L8318" s="37"/>
      <c r="M8318" s="218"/>
      <c r="N8318" s="124"/>
      <c r="O8318" s="211" t="str">
        <f t="shared" ca="1" si="778"/>
        <v/>
      </c>
      <c r="P8318" s="212" t="str">
        <f>IF(ISERROR(VLOOKUP(L8318,Paramètres!$A$38:$B$40,2,0)),"",VLOOKUP(L8318,Paramètres!$A$38:$B$40,2,0))</f>
        <v/>
      </c>
      <c r="Q8318" s="211" t="str">
        <f t="shared" ca="1" si="779"/>
        <v/>
      </c>
      <c r="R8318" s="211" t="str">
        <f t="shared" si="775"/>
        <v/>
      </c>
      <c r="S8318" s="213" t="str">
        <f t="shared" ca="1" si="776"/>
        <v/>
      </c>
      <c r="T8318" s="214" t="str">
        <f t="shared" ca="1" si="780"/>
        <v/>
      </c>
    </row>
    <row r="8319" spans="1:20" x14ac:dyDescent="0.25">
      <c r="A8319" s="119" t="s">
        <v>13888</v>
      </c>
      <c r="B8319" s="260"/>
      <c r="C8319" s="264" t="str">
        <f>IF(ISERROR(VLOOKUP(B8319,'Tous les abonnés'!$A$6:$I$5491,2,0)),"",VLOOKUP(B8319,'Tous les abonnés'!$A$6:$I$5491,2,0))</f>
        <v/>
      </c>
      <c r="D8319" s="26"/>
      <c r="E8319" s="265"/>
      <c r="F8319" s="207" t="str">
        <f>IF(ISERROR(IF(VLOOKUP(D8319,Paramètres!$C$17:$H$33,6,0)="oui","illimité",VLOOKUP(D8319,Paramètres!$C$17:$H$33,5,0))),"",IF(VLOOKUP(D8319,Paramètres!$C$17:$H$33,6,0)="oui","illimité",VLOOKUP(D8319,Paramètres!$C$17:$H$33,5,0)))</f>
        <v/>
      </c>
      <c r="G8319" s="269" t="str">
        <f t="shared" si="777"/>
        <v/>
      </c>
      <c r="H8319" s="208"/>
      <c r="I8319" s="53"/>
      <c r="J8319" s="209"/>
      <c r="K8319" s="271"/>
      <c r="L8319" s="37"/>
      <c r="M8319" s="218"/>
      <c r="N8319" s="124"/>
      <c r="O8319" s="211" t="str">
        <f t="shared" ca="1" si="778"/>
        <v/>
      </c>
      <c r="P8319" s="212" t="str">
        <f>IF(ISERROR(VLOOKUP(L8319,Paramètres!$A$38:$B$40,2,0)),"",VLOOKUP(L8319,Paramètres!$A$38:$B$40,2,0))</f>
        <v/>
      </c>
      <c r="Q8319" s="211" t="str">
        <f t="shared" ca="1" si="779"/>
        <v/>
      </c>
      <c r="R8319" s="211" t="str">
        <f t="shared" si="775"/>
        <v/>
      </c>
      <c r="S8319" s="213" t="str">
        <f t="shared" ca="1" si="776"/>
        <v/>
      </c>
      <c r="T8319" s="214" t="str">
        <f t="shared" ca="1" si="780"/>
        <v/>
      </c>
    </row>
    <row r="8320" spans="1:20" x14ac:dyDescent="0.25">
      <c r="A8320" s="119" t="s">
        <v>13889</v>
      </c>
      <c r="B8320" s="260"/>
      <c r="C8320" s="264" t="str">
        <f>IF(ISERROR(VLOOKUP(B8320,'Tous les abonnés'!$A$6:$I$5491,2,0)),"",VLOOKUP(B8320,'Tous les abonnés'!$A$6:$I$5491,2,0))</f>
        <v/>
      </c>
      <c r="D8320" s="26"/>
      <c r="E8320" s="265"/>
      <c r="F8320" s="207" t="str">
        <f>IF(ISERROR(IF(VLOOKUP(D8320,Paramètres!$C$17:$H$33,6,0)="oui","illimité",VLOOKUP(D8320,Paramètres!$C$17:$H$33,5,0))),"",IF(VLOOKUP(D8320,Paramètres!$C$17:$H$33,6,0)="oui","illimité",VLOOKUP(D8320,Paramètres!$C$17:$H$33,5,0)))</f>
        <v/>
      </c>
      <c r="G8320" s="269" t="str">
        <f t="shared" si="777"/>
        <v/>
      </c>
      <c r="H8320" s="208"/>
      <c r="I8320" s="53"/>
      <c r="J8320" s="209"/>
      <c r="K8320" s="271"/>
      <c r="L8320" s="37"/>
      <c r="M8320" s="218"/>
      <c r="N8320" s="124"/>
      <c r="O8320" s="211" t="str">
        <f t="shared" ca="1" si="778"/>
        <v/>
      </c>
      <c r="P8320" s="212" t="str">
        <f>IF(ISERROR(VLOOKUP(L8320,Paramètres!$A$38:$B$40,2,0)),"",VLOOKUP(L8320,Paramètres!$A$38:$B$40,2,0))</f>
        <v/>
      </c>
      <c r="Q8320" s="211" t="str">
        <f t="shared" ca="1" si="779"/>
        <v/>
      </c>
      <c r="R8320" s="211" t="str">
        <f t="shared" si="775"/>
        <v/>
      </c>
      <c r="S8320" s="213" t="str">
        <f t="shared" ca="1" si="776"/>
        <v/>
      </c>
      <c r="T8320" s="214" t="str">
        <f t="shared" ca="1" si="780"/>
        <v/>
      </c>
    </row>
    <row r="8321" spans="1:20" x14ac:dyDescent="0.25">
      <c r="A8321" s="119" t="s">
        <v>13890</v>
      </c>
      <c r="B8321" s="260"/>
      <c r="C8321" s="264" t="str">
        <f>IF(ISERROR(VLOOKUP(B8321,'Tous les abonnés'!$A$6:$I$5491,2,0)),"",VLOOKUP(B8321,'Tous les abonnés'!$A$6:$I$5491,2,0))</f>
        <v/>
      </c>
      <c r="D8321" s="26"/>
      <c r="E8321" s="265"/>
      <c r="F8321" s="207" t="str">
        <f>IF(ISERROR(IF(VLOOKUP(D8321,Paramètres!$C$17:$H$33,6,0)="oui","illimité",VLOOKUP(D8321,Paramètres!$C$17:$H$33,5,0))),"",IF(VLOOKUP(D8321,Paramètres!$C$17:$H$33,6,0)="oui","illimité",VLOOKUP(D8321,Paramètres!$C$17:$H$33,5,0)))</f>
        <v/>
      </c>
      <c r="G8321" s="269" t="str">
        <f t="shared" si="777"/>
        <v/>
      </c>
      <c r="H8321" s="208"/>
      <c r="I8321" s="53"/>
      <c r="J8321" s="209"/>
      <c r="K8321" s="271"/>
      <c r="L8321" s="37"/>
      <c r="M8321" s="218"/>
      <c r="N8321" s="124"/>
      <c r="O8321" s="211" t="str">
        <f t="shared" ca="1" si="778"/>
        <v/>
      </c>
      <c r="P8321" s="212" t="str">
        <f>IF(ISERROR(VLOOKUP(L8321,Paramètres!$A$38:$B$40,2,0)),"",VLOOKUP(L8321,Paramètres!$A$38:$B$40,2,0))</f>
        <v/>
      </c>
      <c r="Q8321" s="211" t="str">
        <f t="shared" ca="1" si="779"/>
        <v/>
      </c>
      <c r="R8321" s="211" t="str">
        <f t="shared" si="775"/>
        <v/>
      </c>
      <c r="S8321" s="213" t="str">
        <f t="shared" ca="1" si="776"/>
        <v/>
      </c>
      <c r="T8321" s="214" t="str">
        <f t="shared" ca="1" si="780"/>
        <v/>
      </c>
    </row>
    <row r="8322" spans="1:20" x14ac:dyDescent="0.25">
      <c r="A8322" s="119" t="s">
        <v>13891</v>
      </c>
      <c r="B8322" s="260"/>
      <c r="C8322" s="264" t="str">
        <f>IF(ISERROR(VLOOKUP(B8322,'Tous les abonnés'!$A$6:$I$5491,2,0)),"",VLOOKUP(B8322,'Tous les abonnés'!$A$6:$I$5491,2,0))</f>
        <v/>
      </c>
      <c r="D8322" s="26"/>
      <c r="E8322" s="265"/>
      <c r="F8322" s="207" t="str">
        <f>IF(ISERROR(IF(VLOOKUP(D8322,Paramètres!$C$17:$H$33,6,0)="oui","illimité",VLOOKUP(D8322,Paramètres!$C$17:$H$33,5,0))),"",IF(VLOOKUP(D8322,Paramètres!$C$17:$H$33,6,0)="oui","illimité",VLOOKUP(D8322,Paramètres!$C$17:$H$33,5,0)))</f>
        <v/>
      </c>
      <c r="G8322" s="269" t="str">
        <f t="shared" si="777"/>
        <v/>
      </c>
      <c r="H8322" s="208"/>
      <c r="I8322" s="53"/>
      <c r="J8322" s="209"/>
      <c r="K8322" s="271"/>
      <c r="L8322" s="37"/>
      <c r="M8322" s="218"/>
      <c r="N8322" s="124"/>
      <c r="O8322" s="211" t="str">
        <f t="shared" ca="1" si="778"/>
        <v/>
      </c>
      <c r="P8322" s="212" t="str">
        <f>IF(ISERROR(VLOOKUP(L8322,Paramètres!$A$38:$B$40,2,0)),"",VLOOKUP(L8322,Paramètres!$A$38:$B$40,2,0))</f>
        <v/>
      </c>
      <c r="Q8322" s="211" t="str">
        <f t="shared" ca="1" si="779"/>
        <v/>
      </c>
      <c r="R8322" s="211" t="str">
        <f t="shared" si="775"/>
        <v/>
      </c>
      <c r="S8322" s="213" t="str">
        <f t="shared" ca="1" si="776"/>
        <v/>
      </c>
      <c r="T8322" s="214" t="str">
        <f t="shared" ca="1" si="780"/>
        <v/>
      </c>
    </row>
    <row r="8323" spans="1:20" x14ac:dyDescent="0.25">
      <c r="A8323" s="119" t="s">
        <v>13892</v>
      </c>
      <c r="B8323" s="260"/>
      <c r="C8323" s="264" t="str">
        <f>IF(ISERROR(VLOOKUP(B8323,'Tous les abonnés'!$A$6:$I$5491,2,0)),"",VLOOKUP(B8323,'Tous les abonnés'!$A$6:$I$5491,2,0))</f>
        <v/>
      </c>
      <c r="D8323" s="26"/>
      <c r="E8323" s="265"/>
      <c r="F8323" s="207" t="str">
        <f>IF(ISERROR(IF(VLOOKUP(D8323,Paramètres!$C$17:$H$33,6,0)="oui","illimité",VLOOKUP(D8323,Paramètres!$C$17:$H$33,5,0))),"",IF(VLOOKUP(D8323,Paramètres!$C$17:$H$33,6,0)="oui","illimité",VLOOKUP(D8323,Paramètres!$C$17:$H$33,5,0)))</f>
        <v/>
      </c>
      <c r="G8323" s="269" t="str">
        <f t="shared" si="777"/>
        <v/>
      </c>
      <c r="H8323" s="208"/>
      <c r="I8323" s="53"/>
      <c r="J8323" s="209"/>
      <c r="K8323" s="271"/>
      <c r="L8323" s="37"/>
      <c r="M8323" s="218"/>
      <c r="N8323" s="124"/>
      <c r="O8323" s="211" t="str">
        <f t="shared" ca="1" si="778"/>
        <v/>
      </c>
      <c r="P8323" s="212" t="str">
        <f>IF(ISERROR(VLOOKUP(L8323,Paramètres!$A$38:$B$40,2,0)),"",VLOOKUP(L8323,Paramètres!$A$38:$B$40,2,0))</f>
        <v/>
      </c>
      <c r="Q8323" s="211" t="str">
        <f t="shared" ca="1" si="779"/>
        <v/>
      </c>
      <c r="R8323" s="211" t="str">
        <f t="shared" si="775"/>
        <v/>
      </c>
      <c r="S8323" s="213" t="str">
        <f t="shared" ca="1" si="776"/>
        <v/>
      </c>
      <c r="T8323" s="214" t="str">
        <f t="shared" ca="1" si="780"/>
        <v/>
      </c>
    </row>
    <row r="8324" spans="1:20" x14ac:dyDescent="0.25">
      <c r="A8324" s="119" t="s">
        <v>13893</v>
      </c>
      <c r="B8324" s="260"/>
      <c r="C8324" s="264" t="str">
        <f>IF(ISERROR(VLOOKUP(B8324,'Tous les abonnés'!$A$6:$I$5491,2,0)),"",VLOOKUP(B8324,'Tous les abonnés'!$A$6:$I$5491,2,0))</f>
        <v/>
      </c>
      <c r="D8324" s="26"/>
      <c r="E8324" s="265"/>
      <c r="F8324" s="207" t="str">
        <f>IF(ISERROR(IF(VLOOKUP(D8324,Paramètres!$C$17:$H$33,6,0)="oui","illimité",VLOOKUP(D8324,Paramètres!$C$17:$H$33,5,0))),"",IF(VLOOKUP(D8324,Paramètres!$C$17:$H$33,6,0)="oui","illimité",VLOOKUP(D8324,Paramètres!$C$17:$H$33,5,0)))</f>
        <v/>
      </c>
      <c r="G8324" s="269" t="str">
        <f t="shared" si="777"/>
        <v/>
      </c>
      <c r="H8324" s="208"/>
      <c r="I8324" s="53"/>
      <c r="J8324" s="209"/>
      <c r="K8324" s="271"/>
      <c r="L8324" s="37"/>
      <c r="M8324" s="218"/>
      <c r="N8324" s="124"/>
      <c r="O8324" s="211" t="str">
        <f t="shared" ca="1" si="778"/>
        <v/>
      </c>
      <c r="P8324" s="212" t="str">
        <f>IF(ISERROR(VLOOKUP(L8324,Paramètres!$A$38:$B$40,2,0)),"",VLOOKUP(L8324,Paramètres!$A$38:$B$40,2,0))</f>
        <v/>
      </c>
      <c r="Q8324" s="211" t="str">
        <f t="shared" ca="1" si="779"/>
        <v/>
      </c>
      <c r="R8324" s="211" t="str">
        <f t="shared" si="775"/>
        <v/>
      </c>
      <c r="S8324" s="213" t="str">
        <f t="shared" ca="1" si="776"/>
        <v/>
      </c>
      <c r="T8324" s="214" t="str">
        <f t="shared" ca="1" si="780"/>
        <v/>
      </c>
    </row>
    <row r="8325" spans="1:20" x14ac:dyDescent="0.25">
      <c r="A8325" s="119" t="s">
        <v>13894</v>
      </c>
      <c r="B8325" s="260"/>
      <c r="C8325" s="264" t="str">
        <f>IF(ISERROR(VLOOKUP(B8325,'Tous les abonnés'!$A$6:$I$5491,2,0)),"",VLOOKUP(B8325,'Tous les abonnés'!$A$6:$I$5491,2,0))</f>
        <v/>
      </c>
      <c r="D8325" s="26"/>
      <c r="E8325" s="265"/>
      <c r="F8325" s="207" t="str">
        <f>IF(ISERROR(IF(VLOOKUP(D8325,Paramètres!$C$17:$H$33,6,0)="oui","illimité",VLOOKUP(D8325,Paramètres!$C$17:$H$33,5,0))),"",IF(VLOOKUP(D8325,Paramètres!$C$17:$H$33,6,0)="oui","illimité",VLOOKUP(D8325,Paramètres!$C$17:$H$33,5,0)))</f>
        <v/>
      </c>
      <c r="G8325" s="269" t="str">
        <f t="shared" si="777"/>
        <v/>
      </c>
      <c r="H8325" s="208"/>
      <c r="I8325" s="53"/>
      <c r="J8325" s="209"/>
      <c r="K8325" s="271"/>
      <c r="L8325" s="37"/>
      <c r="M8325" s="218"/>
      <c r="N8325" s="124"/>
      <c r="O8325" s="211" t="str">
        <f t="shared" ca="1" si="778"/>
        <v/>
      </c>
      <c r="P8325" s="212" t="str">
        <f>IF(ISERROR(VLOOKUP(L8325,Paramètres!$A$38:$B$40,2,0)),"",VLOOKUP(L8325,Paramètres!$A$38:$B$40,2,0))</f>
        <v/>
      </c>
      <c r="Q8325" s="211" t="str">
        <f t="shared" ca="1" si="779"/>
        <v/>
      </c>
      <c r="R8325" s="211" t="str">
        <f t="shared" si="775"/>
        <v/>
      </c>
      <c r="S8325" s="213" t="str">
        <f t="shared" ca="1" si="776"/>
        <v/>
      </c>
      <c r="T8325" s="214" t="str">
        <f t="shared" ca="1" si="780"/>
        <v/>
      </c>
    </row>
    <row r="8326" spans="1:20" x14ac:dyDescent="0.25">
      <c r="A8326" s="119" t="s">
        <v>13895</v>
      </c>
      <c r="B8326" s="260"/>
      <c r="C8326" s="264" t="str">
        <f>IF(ISERROR(VLOOKUP(B8326,'Tous les abonnés'!$A$6:$I$5491,2,0)),"",VLOOKUP(B8326,'Tous les abonnés'!$A$6:$I$5491,2,0))</f>
        <v/>
      </c>
      <c r="D8326" s="26"/>
      <c r="E8326" s="265"/>
      <c r="F8326" s="207" t="str">
        <f>IF(ISERROR(IF(VLOOKUP(D8326,Paramètres!$C$17:$H$33,6,0)="oui","illimité",VLOOKUP(D8326,Paramètres!$C$17:$H$33,5,0))),"",IF(VLOOKUP(D8326,Paramètres!$C$17:$H$33,6,0)="oui","illimité",VLOOKUP(D8326,Paramètres!$C$17:$H$33,5,0)))</f>
        <v/>
      </c>
      <c r="G8326" s="269" t="str">
        <f t="shared" si="777"/>
        <v/>
      </c>
      <c r="H8326" s="208"/>
      <c r="I8326" s="53"/>
      <c r="J8326" s="209"/>
      <c r="K8326" s="271"/>
      <c r="L8326" s="37"/>
      <c r="M8326" s="218"/>
      <c r="N8326" s="124"/>
      <c r="O8326" s="211" t="str">
        <f t="shared" ca="1" si="778"/>
        <v/>
      </c>
      <c r="P8326" s="212" t="str">
        <f>IF(ISERROR(VLOOKUP(L8326,Paramètres!$A$38:$B$40,2,0)),"",VLOOKUP(L8326,Paramètres!$A$38:$B$40,2,0))</f>
        <v/>
      </c>
      <c r="Q8326" s="211" t="str">
        <f t="shared" ca="1" si="779"/>
        <v/>
      </c>
      <c r="R8326" s="211" t="str">
        <f t="shared" si="775"/>
        <v/>
      </c>
      <c r="S8326" s="213" t="str">
        <f t="shared" ca="1" si="776"/>
        <v/>
      </c>
      <c r="T8326" s="214" t="str">
        <f t="shared" ca="1" si="780"/>
        <v/>
      </c>
    </row>
    <row r="8327" spans="1:20" x14ac:dyDescent="0.25">
      <c r="A8327" s="119" t="s">
        <v>13896</v>
      </c>
      <c r="B8327" s="260"/>
      <c r="C8327" s="264" t="str">
        <f>IF(ISERROR(VLOOKUP(B8327,'Tous les abonnés'!$A$6:$I$5491,2,0)),"",VLOOKUP(B8327,'Tous les abonnés'!$A$6:$I$5491,2,0))</f>
        <v/>
      </c>
      <c r="D8327" s="26"/>
      <c r="E8327" s="265"/>
      <c r="F8327" s="207" t="str">
        <f>IF(ISERROR(IF(VLOOKUP(D8327,Paramètres!$C$17:$H$33,6,0)="oui","illimité",VLOOKUP(D8327,Paramètres!$C$17:$H$33,5,0))),"",IF(VLOOKUP(D8327,Paramètres!$C$17:$H$33,6,0)="oui","illimité",VLOOKUP(D8327,Paramètres!$C$17:$H$33,5,0)))</f>
        <v/>
      </c>
      <c r="G8327" s="269" t="str">
        <f t="shared" si="777"/>
        <v/>
      </c>
      <c r="H8327" s="208"/>
      <c r="I8327" s="53"/>
      <c r="J8327" s="209"/>
      <c r="K8327" s="271"/>
      <c r="L8327" s="37"/>
      <c r="M8327" s="218"/>
      <c r="N8327" s="124"/>
      <c r="O8327" s="211" t="str">
        <f t="shared" ca="1" si="778"/>
        <v/>
      </c>
      <c r="P8327" s="212" t="str">
        <f>IF(ISERROR(VLOOKUP(L8327,Paramètres!$A$38:$B$40,2,0)),"",VLOOKUP(L8327,Paramètres!$A$38:$B$40,2,0))</f>
        <v/>
      </c>
      <c r="Q8327" s="211" t="str">
        <f t="shared" ca="1" si="779"/>
        <v/>
      </c>
      <c r="R8327" s="211" t="str">
        <f t="shared" ref="R8327:R8390" si="781">IF(L8327="en 1 fois",1,IF(F8327="illimité",O8327/P8327,IF(ISERROR(F8327/P8327),"",ROUND(F8327/P8327,0))))</f>
        <v/>
      </c>
      <c r="S8327" s="213" t="str">
        <f t="shared" ref="S8327:S8390" ca="1" si="782">IF(ISERROR(IF(F8327="illimité",Q8327*J8327,IF(L8327="en 1 fois",J8327,J8327*Q8327/R8327))),"",IF(F8327="illimité",Q8327*J8327,IF(L8327="en 1 fois",J8327,J8327*Q8327/R8327)))</f>
        <v/>
      </c>
      <c r="T8327" s="214" t="str">
        <f t="shared" ca="1" si="780"/>
        <v/>
      </c>
    </row>
    <row r="8328" spans="1:20" x14ac:dyDescent="0.25">
      <c r="A8328" s="119" t="s">
        <v>13897</v>
      </c>
      <c r="B8328" s="260"/>
      <c r="C8328" s="264" t="str">
        <f>IF(ISERROR(VLOOKUP(B8328,'Tous les abonnés'!$A$6:$I$5491,2,0)),"",VLOOKUP(B8328,'Tous les abonnés'!$A$6:$I$5491,2,0))</f>
        <v/>
      </c>
      <c r="D8328" s="26"/>
      <c r="E8328" s="265"/>
      <c r="F8328" s="207" t="str">
        <f>IF(ISERROR(IF(VLOOKUP(D8328,Paramètres!$C$17:$H$33,6,0)="oui","illimité",VLOOKUP(D8328,Paramètres!$C$17:$H$33,5,0))),"",IF(VLOOKUP(D8328,Paramètres!$C$17:$H$33,6,0)="oui","illimité",VLOOKUP(D8328,Paramètres!$C$17:$H$33,5,0)))</f>
        <v/>
      </c>
      <c r="G8328" s="269" t="str">
        <f t="shared" ref="G8328:G8391" si="783">IF(ISBLANK(K8328),IF(ISERROR(E8328+F8328),"",E8328+F8328),K8328)</f>
        <v/>
      </c>
      <c r="H8328" s="208"/>
      <c r="I8328" s="53"/>
      <c r="J8328" s="209"/>
      <c r="K8328" s="271"/>
      <c r="L8328" s="37"/>
      <c r="M8328" s="218"/>
      <c r="N8328" s="124"/>
      <c r="O8328" s="211" t="str">
        <f t="shared" ref="O8328:O8391" ca="1" si="784">IF(ISBLANK(E8328),"",IF(TODAY()&gt;G8328,G8328-E8328,TODAY()-E8328))</f>
        <v/>
      </c>
      <c r="P8328" s="212" t="str">
        <f>IF(ISERROR(VLOOKUP(L8328,Paramètres!$A$38:$B$40,2,0)),"",VLOOKUP(L8328,Paramètres!$A$38:$B$40,2,0))</f>
        <v/>
      </c>
      <c r="Q8328" s="211" t="str">
        <f t="shared" ref="Q8328:Q8391" ca="1" si="785">IF(ISERROR(O8328/P8328),"",ROUND(O8328/P8328,0))</f>
        <v/>
      </c>
      <c r="R8328" s="211" t="str">
        <f t="shared" si="781"/>
        <v/>
      </c>
      <c r="S8328" s="213" t="str">
        <f t="shared" ca="1" si="782"/>
        <v/>
      </c>
      <c r="T8328" s="214" t="str">
        <f t="shared" ref="T8328:T8391" ca="1" si="786">IF(ISERROR(S8328-N8328),"",S8328-N8328)</f>
        <v/>
      </c>
    </row>
    <row r="8329" spans="1:20" x14ac:dyDescent="0.25">
      <c r="A8329" s="119" t="s">
        <v>13898</v>
      </c>
      <c r="B8329" s="260"/>
      <c r="C8329" s="264" t="str">
        <f>IF(ISERROR(VLOOKUP(B8329,'Tous les abonnés'!$A$6:$I$5491,2,0)),"",VLOOKUP(B8329,'Tous les abonnés'!$A$6:$I$5491,2,0))</f>
        <v/>
      </c>
      <c r="D8329" s="26"/>
      <c r="E8329" s="265"/>
      <c r="F8329" s="207" t="str">
        <f>IF(ISERROR(IF(VLOOKUP(D8329,Paramètres!$C$17:$H$33,6,0)="oui","illimité",VLOOKUP(D8329,Paramètres!$C$17:$H$33,5,0))),"",IF(VLOOKUP(D8329,Paramètres!$C$17:$H$33,6,0)="oui","illimité",VLOOKUP(D8329,Paramètres!$C$17:$H$33,5,0)))</f>
        <v/>
      </c>
      <c r="G8329" s="269" t="str">
        <f t="shared" si="783"/>
        <v/>
      </c>
      <c r="H8329" s="208"/>
      <c r="I8329" s="53"/>
      <c r="J8329" s="209"/>
      <c r="K8329" s="271"/>
      <c r="L8329" s="37"/>
      <c r="M8329" s="218"/>
      <c r="N8329" s="124"/>
      <c r="O8329" s="211" t="str">
        <f t="shared" ca="1" si="784"/>
        <v/>
      </c>
      <c r="P8329" s="212" t="str">
        <f>IF(ISERROR(VLOOKUP(L8329,Paramètres!$A$38:$B$40,2,0)),"",VLOOKUP(L8329,Paramètres!$A$38:$B$40,2,0))</f>
        <v/>
      </c>
      <c r="Q8329" s="211" t="str">
        <f t="shared" ca="1" si="785"/>
        <v/>
      </c>
      <c r="R8329" s="211" t="str">
        <f t="shared" si="781"/>
        <v/>
      </c>
      <c r="S8329" s="213" t="str">
        <f t="shared" ca="1" si="782"/>
        <v/>
      </c>
      <c r="T8329" s="214" t="str">
        <f t="shared" ca="1" si="786"/>
        <v/>
      </c>
    </row>
    <row r="8330" spans="1:20" x14ac:dyDescent="0.25">
      <c r="A8330" s="119" t="s">
        <v>13899</v>
      </c>
      <c r="B8330" s="260"/>
      <c r="C8330" s="264" t="str">
        <f>IF(ISERROR(VLOOKUP(B8330,'Tous les abonnés'!$A$6:$I$5491,2,0)),"",VLOOKUP(B8330,'Tous les abonnés'!$A$6:$I$5491,2,0))</f>
        <v/>
      </c>
      <c r="D8330" s="26"/>
      <c r="E8330" s="265"/>
      <c r="F8330" s="207" t="str">
        <f>IF(ISERROR(IF(VLOOKUP(D8330,Paramètres!$C$17:$H$33,6,0)="oui","illimité",VLOOKUP(D8330,Paramètres!$C$17:$H$33,5,0))),"",IF(VLOOKUP(D8330,Paramètres!$C$17:$H$33,6,0)="oui","illimité",VLOOKUP(D8330,Paramètres!$C$17:$H$33,5,0)))</f>
        <v/>
      </c>
      <c r="G8330" s="269" t="str">
        <f t="shared" si="783"/>
        <v/>
      </c>
      <c r="H8330" s="208"/>
      <c r="I8330" s="53"/>
      <c r="J8330" s="209"/>
      <c r="K8330" s="271"/>
      <c r="L8330" s="37"/>
      <c r="M8330" s="218"/>
      <c r="N8330" s="124"/>
      <c r="O8330" s="211" t="str">
        <f t="shared" ca="1" si="784"/>
        <v/>
      </c>
      <c r="P8330" s="212" t="str">
        <f>IF(ISERROR(VLOOKUP(L8330,Paramètres!$A$38:$B$40,2,0)),"",VLOOKUP(L8330,Paramètres!$A$38:$B$40,2,0))</f>
        <v/>
      </c>
      <c r="Q8330" s="211" t="str">
        <f t="shared" ca="1" si="785"/>
        <v/>
      </c>
      <c r="R8330" s="211" t="str">
        <f t="shared" si="781"/>
        <v/>
      </c>
      <c r="S8330" s="213" t="str">
        <f t="shared" ca="1" si="782"/>
        <v/>
      </c>
      <c r="T8330" s="214" t="str">
        <f t="shared" ca="1" si="786"/>
        <v/>
      </c>
    </row>
    <row r="8331" spans="1:20" x14ac:dyDescent="0.25">
      <c r="A8331" s="119" t="s">
        <v>13900</v>
      </c>
      <c r="B8331" s="260"/>
      <c r="C8331" s="264" t="str">
        <f>IF(ISERROR(VLOOKUP(B8331,'Tous les abonnés'!$A$6:$I$5491,2,0)),"",VLOOKUP(B8331,'Tous les abonnés'!$A$6:$I$5491,2,0))</f>
        <v/>
      </c>
      <c r="D8331" s="26"/>
      <c r="E8331" s="265"/>
      <c r="F8331" s="207" t="str">
        <f>IF(ISERROR(IF(VLOOKUP(D8331,Paramètres!$C$17:$H$33,6,0)="oui","illimité",VLOOKUP(D8331,Paramètres!$C$17:$H$33,5,0))),"",IF(VLOOKUP(D8331,Paramètres!$C$17:$H$33,6,0)="oui","illimité",VLOOKUP(D8331,Paramètres!$C$17:$H$33,5,0)))</f>
        <v/>
      </c>
      <c r="G8331" s="269" t="str">
        <f t="shared" si="783"/>
        <v/>
      </c>
      <c r="H8331" s="208"/>
      <c r="I8331" s="53"/>
      <c r="J8331" s="209"/>
      <c r="K8331" s="271"/>
      <c r="L8331" s="37"/>
      <c r="M8331" s="218"/>
      <c r="N8331" s="124"/>
      <c r="O8331" s="211" t="str">
        <f t="shared" ca="1" si="784"/>
        <v/>
      </c>
      <c r="P8331" s="212" t="str">
        <f>IF(ISERROR(VLOOKUP(L8331,Paramètres!$A$38:$B$40,2,0)),"",VLOOKUP(L8331,Paramètres!$A$38:$B$40,2,0))</f>
        <v/>
      </c>
      <c r="Q8331" s="211" t="str">
        <f t="shared" ca="1" si="785"/>
        <v/>
      </c>
      <c r="R8331" s="211" t="str">
        <f t="shared" si="781"/>
        <v/>
      </c>
      <c r="S8331" s="213" t="str">
        <f t="shared" ca="1" si="782"/>
        <v/>
      </c>
      <c r="T8331" s="214" t="str">
        <f t="shared" ca="1" si="786"/>
        <v/>
      </c>
    </row>
    <row r="8332" spans="1:20" x14ac:dyDescent="0.25">
      <c r="A8332" s="119" t="s">
        <v>13901</v>
      </c>
      <c r="B8332" s="260"/>
      <c r="C8332" s="264" t="str">
        <f>IF(ISERROR(VLOOKUP(B8332,'Tous les abonnés'!$A$6:$I$5491,2,0)),"",VLOOKUP(B8332,'Tous les abonnés'!$A$6:$I$5491,2,0))</f>
        <v/>
      </c>
      <c r="D8332" s="26"/>
      <c r="E8332" s="265"/>
      <c r="F8332" s="207" t="str">
        <f>IF(ISERROR(IF(VLOOKUP(D8332,Paramètres!$C$17:$H$33,6,0)="oui","illimité",VLOOKUP(D8332,Paramètres!$C$17:$H$33,5,0))),"",IF(VLOOKUP(D8332,Paramètres!$C$17:$H$33,6,0)="oui","illimité",VLOOKUP(D8332,Paramètres!$C$17:$H$33,5,0)))</f>
        <v/>
      </c>
      <c r="G8332" s="269" t="str">
        <f t="shared" si="783"/>
        <v/>
      </c>
      <c r="H8332" s="208"/>
      <c r="I8332" s="53"/>
      <c r="J8332" s="209"/>
      <c r="K8332" s="271"/>
      <c r="L8332" s="37"/>
      <c r="M8332" s="218"/>
      <c r="N8332" s="124"/>
      <c r="O8332" s="211" t="str">
        <f t="shared" ca="1" si="784"/>
        <v/>
      </c>
      <c r="P8332" s="212" t="str">
        <f>IF(ISERROR(VLOOKUP(L8332,Paramètres!$A$38:$B$40,2,0)),"",VLOOKUP(L8332,Paramètres!$A$38:$B$40,2,0))</f>
        <v/>
      </c>
      <c r="Q8332" s="211" t="str">
        <f t="shared" ca="1" si="785"/>
        <v/>
      </c>
      <c r="R8332" s="211" t="str">
        <f t="shared" si="781"/>
        <v/>
      </c>
      <c r="S8332" s="213" t="str">
        <f t="shared" ca="1" si="782"/>
        <v/>
      </c>
      <c r="T8332" s="214" t="str">
        <f t="shared" ca="1" si="786"/>
        <v/>
      </c>
    </row>
    <row r="8333" spans="1:20" x14ac:dyDescent="0.25">
      <c r="A8333" s="119" t="s">
        <v>13902</v>
      </c>
      <c r="B8333" s="260"/>
      <c r="C8333" s="264" t="str">
        <f>IF(ISERROR(VLOOKUP(B8333,'Tous les abonnés'!$A$6:$I$5491,2,0)),"",VLOOKUP(B8333,'Tous les abonnés'!$A$6:$I$5491,2,0))</f>
        <v/>
      </c>
      <c r="D8333" s="26"/>
      <c r="E8333" s="265"/>
      <c r="F8333" s="207" t="str">
        <f>IF(ISERROR(IF(VLOOKUP(D8333,Paramètres!$C$17:$H$33,6,0)="oui","illimité",VLOOKUP(D8333,Paramètres!$C$17:$H$33,5,0))),"",IF(VLOOKUP(D8333,Paramètres!$C$17:$H$33,6,0)="oui","illimité",VLOOKUP(D8333,Paramètres!$C$17:$H$33,5,0)))</f>
        <v/>
      </c>
      <c r="G8333" s="269" t="str">
        <f t="shared" si="783"/>
        <v/>
      </c>
      <c r="H8333" s="208"/>
      <c r="I8333" s="53"/>
      <c r="J8333" s="209"/>
      <c r="K8333" s="271"/>
      <c r="L8333" s="37"/>
      <c r="M8333" s="218"/>
      <c r="N8333" s="124"/>
      <c r="O8333" s="211" t="str">
        <f t="shared" ca="1" si="784"/>
        <v/>
      </c>
      <c r="P8333" s="212" t="str">
        <f>IF(ISERROR(VLOOKUP(L8333,Paramètres!$A$38:$B$40,2,0)),"",VLOOKUP(L8333,Paramètres!$A$38:$B$40,2,0))</f>
        <v/>
      </c>
      <c r="Q8333" s="211" t="str">
        <f t="shared" ca="1" si="785"/>
        <v/>
      </c>
      <c r="R8333" s="211" t="str">
        <f t="shared" si="781"/>
        <v/>
      </c>
      <c r="S8333" s="213" t="str">
        <f t="shared" ca="1" si="782"/>
        <v/>
      </c>
      <c r="T8333" s="214" t="str">
        <f t="shared" ca="1" si="786"/>
        <v/>
      </c>
    </row>
    <row r="8334" spans="1:20" x14ac:dyDescent="0.25">
      <c r="A8334" s="119" t="s">
        <v>13903</v>
      </c>
      <c r="B8334" s="260"/>
      <c r="C8334" s="264" t="str">
        <f>IF(ISERROR(VLOOKUP(B8334,'Tous les abonnés'!$A$6:$I$5491,2,0)),"",VLOOKUP(B8334,'Tous les abonnés'!$A$6:$I$5491,2,0))</f>
        <v/>
      </c>
      <c r="D8334" s="26"/>
      <c r="E8334" s="265"/>
      <c r="F8334" s="207" t="str">
        <f>IF(ISERROR(IF(VLOOKUP(D8334,Paramètres!$C$17:$H$33,6,0)="oui","illimité",VLOOKUP(D8334,Paramètres!$C$17:$H$33,5,0))),"",IF(VLOOKUP(D8334,Paramètres!$C$17:$H$33,6,0)="oui","illimité",VLOOKUP(D8334,Paramètres!$C$17:$H$33,5,0)))</f>
        <v/>
      </c>
      <c r="G8334" s="269" t="str">
        <f t="shared" si="783"/>
        <v/>
      </c>
      <c r="H8334" s="208"/>
      <c r="I8334" s="53"/>
      <c r="J8334" s="209"/>
      <c r="K8334" s="271"/>
      <c r="L8334" s="37"/>
      <c r="M8334" s="218"/>
      <c r="N8334" s="124"/>
      <c r="O8334" s="211" t="str">
        <f t="shared" ca="1" si="784"/>
        <v/>
      </c>
      <c r="P8334" s="212" t="str">
        <f>IF(ISERROR(VLOOKUP(L8334,Paramètres!$A$38:$B$40,2,0)),"",VLOOKUP(L8334,Paramètres!$A$38:$B$40,2,0))</f>
        <v/>
      </c>
      <c r="Q8334" s="211" t="str">
        <f t="shared" ca="1" si="785"/>
        <v/>
      </c>
      <c r="R8334" s="211" t="str">
        <f t="shared" si="781"/>
        <v/>
      </c>
      <c r="S8334" s="213" t="str">
        <f t="shared" ca="1" si="782"/>
        <v/>
      </c>
      <c r="T8334" s="214" t="str">
        <f t="shared" ca="1" si="786"/>
        <v/>
      </c>
    </row>
    <row r="8335" spans="1:20" x14ac:dyDescent="0.25">
      <c r="A8335" s="119" t="s">
        <v>13904</v>
      </c>
      <c r="B8335" s="260"/>
      <c r="C8335" s="264" t="str">
        <f>IF(ISERROR(VLOOKUP(B8335,'Tous les abonnés'!$A$6:$I$5491,2,0)),"",VLOOKUP(B8335,'Tous les abonnés'!$A$6:$I$5491,2,0))</f>
        <v/>
      </c>
      <c r="D8335" s="26"/>
      <c r="E8335" s="265"/>
      <c r="F8335" s="207" t="str">
        <f>IF(ISERROR(IF(VLOOKUP(D8335,Paramètres!$C$17:$H$33,6,0)="oui","illimité",VLOOKUP(D8335,Paramètres!$C$17:$H$33,5,0))),"",IF(VLOOKUP(D8335,Paramètres!$C$17:$H$33,6,0)="oui","illimité",VLOOKUP(D8335,Paramètres!$C$17:$H$33,5,0)))</f>
        <v/>
      </c>
      <c r="G8335" s="269" t="str">
        <f t="shared" si="783"/>
        <v/>
      </c>
      <c r="H8335" s="208"/>
      <c r="I8335" s="53"/>
      <c r="J8335" s="209"/>
      <c r="K8335" s="271"/>
      <c r="L8335" s="37"/>
      <c r="M8335" s="218"/>
      <c r="N8335" s="124"/>
      <c r="O8335" s="211" t="str">
        <f t="shared" ca="1" si="784"/>
        <v/>
      </c>
      <c r="P8335" s="212" t="str">
        <f>IF(ISERROR(VLOOKUP(L8335,Paramètres!$A$38:$B$40,2,0)),"",VLOOKUP(L8335,Paramètres!$A$38:$B$40,2,0))</f>
        <v/>
      </c>
      <c r="Q8335" s="211" t="str">
        <f t="shared" ca="1" si="785"/>
        <v/>
      </c>
      <c r="R8335" s="211" t="str">
        <f t="shared" si="781"/>
        <v/>
      </c>
      <c r="S8335" s="213" t="str">
        <f t="shared" ca="1" si="782"/>
        <v/>
      </c>
      <c r="T8335" s="214" t="str">
        <f t="shared" ca="1" si="786"/>
        <v/>
      </c>
    </row>
    <row r="8336" spans="1:20" x14ac:dyDescent="0.25">
      <c r="A8336" s="119" t="s">
        <v>13905</v>
      </c>
      <c r="B8336" s="260"/>
      <c r="C8336" s="264" t="str">
        <f>IF(ISERROR(VLOOKUP(B8336,'Tous les abonnés'!$A$6:$I$5491,2,0)),"",VLOOKUP(B8336,'Tous les abonnés'!$A$6:$I$5491,2,0))</f>
        <v/>
      </c>
      <c r="D8336" s="26"/>
      <c r="E8336" s="265"/>
      <c r="F8336" s="207" t="str">
        <f>IF(ISERROR(IF(VLOOKUP(D8336,Paramètres!$C$17:$H$33,6,0)="oui","illimité",VLOOKUP(D8336,Paramètres!$C$17:$H$33,5,0))),"",IF(VLOOKUP(D8336,Paramètres!$C$17:$H$33,6,0)="oui","illimité",VLOOKUP(D8336,Paramètres!$C$17:$H$33,5,0)))</f>
        <v/>
      </c>
      <c r="G8336" s="269" t="str">
        <f t="shared" si="783"/>
        <v/>
      </c>
      <c r="H8336" s="208"/>
      <c r="I8336" s="53"/>
      <c r="J8336" s="209"/>
      <c r="K8336" s="271"/>
      <c r="L8336" s="37"/>
      <c r="M8336" s="218"/>
      <c r="N8336" s="124"/>
      <c r="O8336" s="211" t="str">
        <f t="shared" ca="1" si="784"/>
        <v/>
      </c>
      <c r="P8336" s="212" t="str">
        <f>IF(ISERROR(VLOOKUP(L8336,Paramètres!$A$38:$B$40,2,0)),"",VLOOKUP(L8336,Paramètres!$A$38:$B$40,2,0))</f>
        <v/>
      </c>
      <c r="Q8336" s="211" t="str">
        <f t="shared" ca="1" si="785"/>
        <v/>
      </c>
      <c r="R8336" s="211" t="str">
        <f t="shared" si="781"/>
        <v/>
      </c>
      <c r="S8336" s="213" t="str">
        <f t="shared" ca="1" si="782"/>
        <v/>
      </c>
      <c r="T8336" s="214" t="str">
        <f t="shared" ca="1" si="786"/>
        <v/>
      </c>
    </row>
    <row r="8337" spans="1:20" x14ac:dyDescent="0.25">
      <c r="A8337" s="119" t="s">
        <v>13906</v>
      </c>
      <c r="B8337" s="260"/>
      <c r="C8337" s="264" t="str">
        <f>IF(ISERROR(VLOOKUP(B8337,'Tous les abonnés'!$A$6:$I$5491,2,0)),"",VLOOKUP(B8337,'Tous les abonnés'!$A$6:$I$5491,2,0))</f>
        <v/>
      </c>
      <c r="D8337" s="26"/>
      <c r="E8337" s="265"/>
      <c r="F8337" s="207" t="str">
        <f>IF(ISERROR(IF(VLOOKUP(D8337,Paramètres!$C$17:$H$33,6,0)="oui","illimité",VLOOKUP(D8337,Paramètres!$C$17:$H$33,5,0))),"",IF(VLOOKUP(D8337,Paramètres!$C$17:$H$33,6,0)="oui","illimité",VLOOKUP(D8337,Paramètres!$C$17:$H$33,5,0)))</f>
        <v/>
      </c>
      <c r="G8337" s="269" t="str">
        <f t="shared" si="783"/>
        <v/>
      </c>
      <c r="H8337" s="208"/>
      <c r="I8337" s="53"/>
      <c r="J8337" s="209"/>
      <c r="K8337" s="271"/>
      <c r="L8337" s="37"/>
      <c r="M8337" s="218"/>
      <c r="N8337" s="124"/>
      <c r="O8337" s="211" t="str">
        <f t="shared" ca="1" si="784"/>
        <v/>
      </c>
      <c r="P8337" s="212" t="str">
        <f>IF(ISERROR(VLOOKUP(L8337,Paramètres!$A$38:$B$40,2,0)),"",VLOOKUP(L8337,Paramètres!$A$38:$B$40,2,0))</f>
        <v/>
      </c>
      <c r="Q8337" s="211" t="str">
        <f t="shared" ca="1" si="785"/>
        <v/>
      </c>
      <c r="R8337" s="211" t="str">
        <f t="shared" si="781"/>
        <v/>
      </c>
      <c r="S8337" s="213" t="str">
        <f t="shared" ca="1" si="782"/>
        <v/>
      </c>
      <c r="T8337" s="214" t="str">
        <f t="shared" ca="1" si="786"/>
        <v/>
      </c>
    </row>
    <row r="8338" spans="1:20" x14ac:dyDescent="0.25">
      <c r="A8338" s="119" t="s">
        <v>13907</v>
      </c>
      <c r="B8338" s="260"/>
      <c r="C8338" s="264" t="str">
        <f>IF(ISERROR(VLOOKUP(B8338,'Tous les abonnés'!$A$6:$I$5491,2,0)),"",VLOOKUP(B8338,'Tous les abonnés'!$A$6:$I$5491,2,0))</f>
        <v/>
      </c>
      <c r="D8338" s="26"/>
      <c r="E8338" s="265"/>
      <c r="F8338" s="207" t="str">
        <f>IF(ISERROR(IF(VLOOKUP(D8338,Paramètres!$C$17:$H$33,6,0)="oui","illimité",VLOOKUP(D8338,Paramètres!$C$17:$H$33,5,0))),"",IF(VLOOKUP(D8338,Paramètres!$C$17:$H$33,6,0)="oui","illimité",VLOOKUP(D8338,Paramètres!$C$17:$H$33,5,0)))</f>
        <v/>
      </c>
      <c r="G8338" s="269" t="str">
        <f t="shared" si="783"/>
        <v/>
      </c>
      <c r="H8338" s="208"/>
      <c r="I8338" s="53"/>
      <c r="J8338" s="209"/>
      <c r="K8338" s="271"/>
      <c r="L8338" s="37"/>
      <c r="M8338" s="218"/>
      <c r="N8338" s="124"/>
      <c r="O8338" s="211" t="str">
        <f t="shared" ca="1" si="784"/>
        <v/>
      </c>
      <c r="P8338" s="212" t="str">
        <f>IF(ISERROR(VLOOKUP(L8338,Paramètres!$A$38:$B$40,2,0)),"",VLOOKUP(L8338,Paramètres!$A$38:$B$40,2,0))</f>
        <v/>
      </c>
      <c r="Q8338" s="211" t="str">
        <f t="shared" ca="1" si="785"/>
        <v/>
      </c>
      <c r="R8338" s="211" t="str">
        <f t="shared" si="781"/>
        <v/>
      </c>
      <c r="S8338" s="213" t="str">
        <f t="shared" ca="1" si="782"/>
        <v/>
      </c>
      <c r="T8338" s="214" t="str">
        <f t="shared" ca="1" si="786"/>
        <v/>
      </c>
    </row>
    <row r="8339" spans="1:20" x14ac:dyDescent="0.25">
      <c r="A8339" s="119" t="s">
        <v>13908</v>
      </c>
      <c r="B8339" s="260"/>
      <c r="C8339" s="264" t="str">
        <f>IF(ISERROR(VLOOKUP(B8339,'Tous les abonnés'!$A$6:$I$5491,2,0)),"",VLOOKUP(B8339,'Tous les abonnés'!$A$6:$I$5491,2,0))</f>
        <v/>
      </c>
      <c r="D8339" s="26"/>
      <c r="E8339" s="265"/>
      <c r="F8339" s="207" t="str">
        <f>IF(ISERROR(IF(VLOOKUP(D8339,Paramètres!$C$17:$H$33,6,0)="oui","illimité",VLOOKUP(D8339,Paramètres!$C$17:$H$33,5,0))),"",IF(VLOOKUP(D8339,Paramètres!$C$17:$H$33,6,0)="oui","illimité",VLOOKUP(D8339,Paramètres!$C$17:$H$33,5,0)))</f>
        <v/>
      </c>
      <c r="G8339" s="269" t="str">
        <f t="shared" si="783"/>
        <v/>
      </c>
      <c r="H8339" s="208"/>
      <c r="I8339" s="53"/>
      <c r="J8339" s="209"/>
      <c r="K8339" s="271"/>
      <c r="L8339" s="37"/>
      <c r="M8339" s="218"/>
      <c r="N8339" s="124"/>
      <c r="O8339" s="211" t="str">
        <f t="shared" ca="1" si="784"/>
        <v/>
      </c>
      <c r="P8339" s="212" t="str">
        <f>IF(ISERROR(VLOOKUP(L8339,Paramètres!$A$38:$B$40,2,0)),"",VLOOKUP(L8339,Paramètres!$A$38:$B$40,2,0))</f>
        <v/>
      </c>
      <c r="Q8339" s="211" t="str">
        <f t="shared" ca="1" si="785"/>
        <v/>
      </c>
      <c r="R8339" s="211" t="str">
        <f t="shared" si="781"/>
        <v/>
      </c>
      <c r="S8339" s="213" t="str">
        <f t="shared" ca="1" si="782"/>
        <v/>
      </c>
      <c r="T8339" s="214" t="str">
        <f t="shared" ca="1" si="786"/>
        <v/>
      </c>
    </row>
    <row r="8340" spans="1:20" x14ac:dyDescent="0.25">
      <c r="A8340" s="119" t="s">
        <v>13909</v>
      </c>
      <c r="B8340" s="260"/>
      <c r="C8340" s="264" t="str">
        <f>IF(ISERROR(VLOOKUP(B8340,'Tous les abonnés'!$A$6:$I$5491,2,0)),"",VLOOKUP(B8340,'Tous les abonnés'!$A$6:$I$5491,2,0))</f>
        <v/>
      </c>
      <c r="D8340" s="26"/>
      <c r="E8340" s="265"/>
      <c r="F8340" s="207" t="str">
        <f>IF(ISERROR(IF(VLOOKUP(D8340,Paramètres!$C$17:$H$33,6,0)="oui","illimité",VLOOKUP(D8340,Paramètres!$C$17:$H$33,5,0))),"",IF(VLOOKUP(D8340,Paramètres!$C$17:$H$33,6,0)="oui","illimité",VLOOKUP(D8340,Paramètres!$C$17:$H$33,5,0)))</f>
        <v/>
      </c>
      <c r="G8340" s="269" t="str">
        <f t="shared" si="783"/>
        <v/>
      </c>
      <c r="H8340" s="208"/>
      <c r="I8340" s="53"/>
      <c r="J8340" s="209"/>
      <c r="K8340" s="271"/>
      <c r="L8340" s="37"/>
      <c r="M8340" s="218"/>
      <c r="N8340" s="124"/>
      <c r="O8340" s="211" t="str">
        <f t="shared" ca="1" si="784"/>
        <v/>
      </c>
      <c r="P8340" s="212" t="str">
        <f>IF(ISERROR(VLOOKUP(L8340,Paramètres!$A$38:$B$40,2,0)),"",VLOOKUP(L8340,Paramètres!$A$38:$B$40,2,0))</f>
        <v/>
      </c>
      <c r="Q8340" s="211" t="str">
        <f t="shared" ca="1" si="785"/>
        <v/>
      </c>
      <c r="R8340" s="211" t="str">
        <f t="shared" si="781"/>
        <v/>
      </c>
      <c r="S8340" s="213" t="str">
        <f t="shared" ca="1" si="782"/>
        <v/>
      </c>
      <c r="T8340" s="214" t="str">
        <f t="shared" ca="1" si="786"/>
        <v/>
      </c>
    </row>
    <row r="8341" spans="1:20" x14ac:dyDescent="0.25">
      <c r="A8341" s="119" t="s">
        <v>13910</v>
      </c>
      <c r="B8341" s="260"/>
      <c r="C8341" s="264" t="str">
        <f>IF(ISERROR(VLOOKUP(B8341,'Tous les abonnés'!$A$6:$I$5491,2,0)),"",VLOOKUP(B8341,'Tous les abonnés'!$A$6:$I$5491,2,0))</f>
        <v/>
      </c>
      <c r="D8341" s="26"/>
      <c r="E8341" s="265"/>
      <c r="F8341" s="207" t="str">
        <f>IF(ISERROR(IF(VLOOKUP(D8341,Paramètres!$C$17:$H$33,6,0)="oui","illimité",VLOOKUP(D8341,Paramètres!$C$17:$H$33,5,0))),"",IF(VLOOKUP(D8341,Paramètres!$C$17:$H$33,6,0)="oui","illimité",VLOOKUP(D8341,Paramètres!$C$17:$H$33,5,0)))</f>
        <v/>
      </c>
      <c r="G8341" s="269" t="str">
        <f t="shared" si="783"/>
        <v/>
      </c>
      <c r="H8341" s="208"/>
      <c r="I8341" s="53"/>
      <c r="J8341" s="209"/>
      <c r="K8341" s="271"/>
      <c r="L8341" s="37"/>
      <c r="M8341" s="218"/>
      <c r="N8341" s="124"/>
      <c r="O8341" s="211" t="str">
        <f t="shared" ca="1" si="784"/>
        <v/>
      </c>
      <c r="P8341" s="212" t="str">
        <f>IF(ISERROR(VLOOKUP(L8341,Paramètres!$A$38:$B$40,2,0)),"",VLOOKUP(L8341,Paramètres!$A$38:$B$40,2,0))</f>
        <v/>
      </c>
      <c r="Q8341" s="211" t="str">
        <f t="shared" ca="1" si="785"/>
        <v/>
      </c>
      <c r="R8341" s="211" t="str">
        <f t="shared" si="781"/>
        <v/>
      </c>
      <c r="S8341" s="213" t="str">
        <f t="shared" ca="1" si="782"/>
        <v/>
      </c>
      <c r="T8341" s="214" t="str">
        <f t="shared" ca="1" si="786"/>
        <v/>
      </c>
    </row>
    <row r="8342" spans="1:20" x14ac:dyDescent="0.25">
      <c r="A8342" s="119" t="s">
        <v>13911</v>
      </c>
      <c r="B8342" s="260"/>
      <c r="C8342" s="264" t="str">
        <f>IF(ISERROR(VLOOKUP(B8342,'Tous les abonnés'!$A$6:$I$5491,2,0)),"",VLOOKUP(B8342,'Tous les abonnés'!$A$6:$I$5491,2,0))</f>
        <v/>
      </c>
      <c r="D8342" s="26"/>
      <c r="E8342" s="265"/>
      <c r="F8342" s="207" t="str">
        <f>IF(ISERROR(IF(VLOOKUP(D8342,Paramètres!$C$17:$H$33,6,0)="oui","illimité",VLOOKUP(D8342,Paramètres!$C$17:$H$33,5,0))),"",IF(VLOOKUP(D8342,Paramètres!$C$17:$H$33,6,0)="oui","illimité",VLOOKUP(D8342,Paramètres!$C$17:$H$33,5,0)))</f>
        <v/>
      </c>
      <c r="G8342" s="269" t="str">
        <f t="shared" si="783"/>
        <v/>
      </c>
      <c r="H8342" s="208"/>
      <c r="I8342" s="53"/>
      <c r="J8342" s="209"/>
      <c r="K8342" s="271"/>
      <c r="L8342" s="37"/>
      <c r="M8342" s="218"/>
      <c r="N8342" s="124"/>
      <c r="O8342" s="211" t="str">
        <f t="shared" ca="1" si="784"/>
        <v/>
      </c>
      <c r="P8342" s="212" t="str">
        <f>IF(ISERROR(VLOOKUP(L8342,Paramètres!$A$38:$B$40,2,0)),"",VLOOKUP(L8342,Paramètres!$A$38:$B$40,2,0))</f>
        <v/>
      </c>
      <c r="Q8342" s="211" t="str">
        <f t="shared" ca="1" si="785"/>
        <v/>
      </c>
      <c r="R8342" s="211" t="str">
        <f t="shared" si="781"/>
        <v/>
      </c>
      <c r="S8342" s="213" t="str">
        <f t="shared" ca="1" si="782"/>
        <v/>
      </c>
      <c r="T8342" s="214" t="str">
        <f t="shared" ca="1" si="786"/>
        <v/>
      </c>
    </row>
    <row r="8343" spans="1:20" x14ac:dyDescent="0.25">
      <c r="A8343" s="119" t="s">
        <v>13912</v>
      </c>
      <c r="B8343" s="260"/>
      <c r="C8343" s="264" t="str">
        <f>IF(ISERROR(VLOOKUP(B8343,'Tous les abonnés'!$A$6:$I$5491,2,0)),"",VLOOKUP(B8343,'Tous les abonnés'!$A$6:$I$5491,2,0))</f>
        <v/>
      </c>
      <c r="D8343" s="26"/>
      <c r="E8343" s="265"/>
      <c r="F8343" s="207" t="str">
        <f>IF(ISERROR(IF(VLOOKUP(D8343,Paramètres!$C$17:$H$33,6,0)="oui","illimité",VLOOKUP(D8343,Paramètres!$C$17:$H$33,5,0))),"",IF(VLOOKUP(D8343,Paramètres!$C$17:$H$33,6,0)="oui","illimité",VLOOKUP(D8343,Paramètres!$C$17:$H$33,5,0)))</f>
        <v/>
      </c>
      <c r="G8343" s="269" t="str">
        <f t="shared" si="783"/>
        <v/>
      </c>
      <c r="H8343" s="208"/>
      <c r="I8343" s="53"/>
      <c r="J8343" s="209"/>
      <c r="K8343" s="271"/>
      <c r="L8343" s="37"/>
      <c r="M8343" s="218"/>
      <c r="N8343" s="124"/>
      <c r="O8343" s="211" t="str">
        <f t="shared" ca="1" si="784"/>
        <v/>
      </c>
      <c r="P8343" s="212" t="str">
        <f>IF(ISERROR(VLOOKUP(L8343,Paramètres!$A$38:$B$40,2,0)),"",VLOOKUP(L8343,Paramètres!$A$38:$B$40,2,0))</f>
        <v/>
      </c>
      <c r="Q8343" s="211" t="str">
        <f t="shared" ca="1" si="785"/>
        <v/>
      </c>
      <c r="R8343" s="211" t="str">
        <f t="shared" si="781"/>
        <v/>
      </c>
      <c r="S8343" s="213" t="str">
        <f t="shared" ca="1" si="782"/>
        <v/>
      </c>
      <c r="T8343" s="214" t="str">
        <f t="shared" ca="1" si="786"/>
        <v/>
      </c>
    </row>
    <row r="8344" spans="1:20" x14ac:dyDescent="0.25">
      <c r="A8344" s="119" t="s">
        <v>13913</v>
      </c>
      <c r="B8344" s="260"/>
      <c r="C8344" s="264" t="str">
        <f>IF(ISERROR(VLOOKUP(B8344,'Tous les abonnés'!$A$6:$I$5491,2,0)),"",VLOOKUP(B8344,'Tous les abonnés'!$A$6:$I$5491,2,0))</f>
        <v/>
      </c>
      <c r="D8344" s="26"/>
      <c r="E8344" s="265"/>
      <c r="F8344" s="207" t="str">
        <f>IF(ISERROR(IF(VLOOKUP(D8344,Paramètres!$C$17:$H$33,6,0)="oui","illimité",VLOOKUP(D8344,Paramètres!$C$17:$H$33,5,0))),"",IF(VLOOKUP(D8344,Paramètres!$C$17:$H$33,6,0)="oui","illimité",VLOOKUP(D8344,Paramètres!$C$17:$H$33,5,0)))</f>
        <v/>
      </c>
      <c r="G8344" s="269" t="str">
        <f t="shared" si="783"/>
        <v/>
      </c>
      <c r="H8344" s="208"/>
      <c r="I8344" s="53"/>
      <c r="J8344" s="209"/>
      <c r="K8344" s="271"/>
      <c r="L8344" s="37"/>
      <c r="M8344" s="218"/>
      <c r="N8344" s="124"/>
      <c r="O8344" s="211" t="str">
        <f t="shared" ca="1" si="784"/>
        <v/>
      </c>
      <c r="P8344" s="212" t="str">
        <f>IF(ISERROR(VLOOKUP(L8344,Paramètres!$A$38:$B$40,2,0)),"",VLOOKUP(L8344,Paramètres!$A$38:$B$40,2,0))</f>
        <v/>
      </c>
      <c r="Q8344" s="211" t="str">
        <f t="shared" ca="1" si="785"/>
        <v/>
      </c>
      <c r="R8344" s="211" t="str">
        <f t="shared" si="781"/>
        <v/>
      </c>
      <c r="S8344" s="213" t="str">
        <f t="shared" ca="1" si="782"/>
        <v/>
      </c>
      <c r="T8344" s="214" t="str">
        <f t="shared" ca="1" si="786"/>
        <v/>
      </c>
    </row>
    <row r="8345" spans="1:20" x14ac:dyDescent="0.25">
      <c r="A8345" s="119" t="s">
        <v>13914</v>
      </c>
      <c r="B8345" s="260"/>
      <c r="C8345" s="264" t="str">
        <f>IF(ISERROR(VLOOKUP(B8345,'Tous les abonnés'!$A$6:$I$5491,2,0)),"",VLOOKUP(B8345,'Tous les abonnés'!$A$6:$I$5491,2,0))</f>
        <v/>
      </c>
      <c r="D8345" s="26"/>
      <c r="E8345" s="265"/>
      <c r="F8345" s="207" t="str">
        <f>IF(ISERROR(IF(VLOOKUP(D8345,Paramètres!$C$17:$H$33,6,0)="oui","illimité",VLOOKUP(D8345,Paramètres!$C$17:$H$33,5,0))),"",IF(VLOOKUP(D8345,Paramètres!$C$17:$H$33,6,0)="oui","illimité",VLOOKUP(D8345,Paramètres!$C$17:$H$33,5,0)))</f>
        <v/>
      </c>
      <c r="G8345" s="269" t="str">
        <f t="shared" si="783"/>
        <v/>
      </c>
      <c r="H8345" s="208"/>
      <c r="I8345" s="53"/>
      <c r="J8345" s="209"/>
      <c r="K8345" s="271"/>
      <c r="L8345" s="37"/>
      <c r="M8345" s="218"/>
      <c r="N8345" s="124"/>
      <c r="O8345" s="211" t="str">
        <f t="shared" ca="1" si="784"/>
        <v/>
      </c>
      <c r="P8345" s="212" t="str">
        <f>IF(ISERROR(VLOOKUP(L8345,Paramètres!$A$38:$B$40,2,0)),"",VLOOKUP(L8345,Paramètres!$A$38:$B$40,2,0))</f>
        <v/>
      </c>
      <c r="Q8345" s="211" t="str">
        <f t="shared" ca="1" si="785"/>
        <v/>
      </c>
      <c r="R8345" s="211" t="str">
        <f t="shared" si="781"/>
        <v/>
      </c>
      <c r="S8345" s="213" t="str">
        <f t="shared" ca="1" si="782"/>
        <v/>
      </c>
      <c r="T8345" s="214" t="str">
        <f t="shared" ca="1" si="786"/>
        <v/>
      </c>
    </row>
    <row r="8346" spans="1:20" x14ac:dyDescent="0.25">
      <c r="A8346" s="119" t="s">
        <v>13915</v>
      </c>
      <c r="B8346" s="260"/>
      <c r="C8346" s="264" t="str">
        <f>IF(ISERROR(VLOOKUP(B8346,'Tous les abonnés'!$A$6:$I$5491,2,0)),"",VLOOKUP(B8346,'Tous les abonnés'!$A$6:$I$5491,2,0))</f>
        <v/>
      </c>
      <c r="D8346" s="26"/>
      <c r="E8346" s="265"/>
      <c r="F8346" s="207" t="str">
        <f>IF(ISERROR(IF(VLOOKUP(D8346,Paramètres!$C$17:$H$33,6,0)="oui","illimité",VLOOKUP(D8346,Paramètres!$C$17:$H$33,5,0))),"",IF(VLOOKUP(D8346,Paramètres!$C$17:$H$33,6,0)="oui","illimité",VLOOKUP(D8346,Paramètres!$C$17:$H$33,5,0)))</f>
        <v/>
      </c>
      <c r="G8346" s="269" t="str">
        <f t="shared" si="783"/>
        <v/>
      </c>
      <c r="H8346" s="208"/>
      <c r="I8346" s="53"/>
      <c r="J8346" s="209"/>
      <c r="K8346" s="271"/>
      <c r="L8346" s="37"/>
      <c r="M8346" s="218"/>
      <c r="N8346" s="124"/>
      <c r="O8346" s="211" t="str">
        <f t="shared" ca="1" si="784"/>
        <v/>
      </c>
      <c r="P8346" s="212" t="str">
        <f>IF(ISERROR(VLOOKUP(L8346,Paramètres!$A$38:$B$40,2,0)),"",VLOOKUP(L8346,Paramètres!$A$38:$B$40,2,0))</f>
        <v/>
      </c>
      <c r="Q8346" s="211" t="str">
        <f t="shared" ca="1" si="785"/>
        <v/>
      </c>
      <c r="R8346" s="211" t="str">
        <f t="shared" si="781"/>
        <v/>
      </c>
      <c r="S8346" s="213" t="str">
        <f t="shared" ca="1" si="782"/>
        <v/>
      </c>
      <c r="T8346" s="214" t="str">
        <f t="shared" ca="1" si="786"/>
        <v/>
      </c>
    </row>
    <row r="8347" spans="1:20" x14ac:dyDescent="0.25">
      <c r="A8347" s="119" t="s">
        <v>13916</v>
      </c>
      <c r="B8347" s="260"/>
      <c r="C8347" s="264" t="str">
        <f>IF(ISERROR(VLOOKUP(B8347,'Tous les abonnés'!$A$6:$I$5491,2,0)),"",VLOOKUP(B8347,'Tous les abonnés'!$A$6:$I$5491,2,0))</f>
        <v/>
      </c>
      <c r="D8347" s="26"/>
      <c r="E8347" s="265"/>
      <c r="F8347" s="207" t="str">
        <f>IF(ISERROR(IF(VLOOKUP(D8347,Paramètres!$C$17:$H$33,6,0)="oui","illimité",VLOOKUP(D8347,Paramètres!$C$17:$H$33,5,0))),"",IF(VLOOKUP(D8347,Paramètres!$C$17:$H$33,6,0)="oui","illimité",VLOOKUP(D8347,Paramètres!$C$17:$H$33,5,0)))</f>
        <v/>
      </c>
      <c r="G8347" s="269" t="str">
        <f t="shared" si="783"/>
        <v/>
      </c>
      <c r="H8347" s="208"/>
      <c r="I8347" s="53"/>
      <c r="J8347" s="209"/>
      <c r="K8347" s="271"/>
      <c r="L8347" s="37"/>
      <c r="M8347" s="218"/>
      <c r="N8347" s="124"/>
      <c r="O8347" s="211" t="str">
        <f t="shared" ca="1" si="784"/>
        <v/>
      </c>
      <c r="P8347" s="212" t="str">
        <f>IF(ISERROR(VLOOKUP(L8347,Paramètres!$A$38:$B$40,2,0)),"",VLOOKUP(L8347,Paramètres!$A$38:$B$40,2,0))</f>
        <v/>
      </c>
      <c r="Q8347" s="211" t="str">
        <f t="shared" ca="1" si="785"/>
        <v/>
      </c>
      <c r="R8347" s="211" t="str">
        <f t="shared" si="781"/>
        <v/>
      </c>
      <c r="S8347" s="213" t="str">
        <f t="shared" ca="1" si="782"/>
        <v/>
      </c>
      <c r="T8347" s="214" t="str">
        <f t="shared" ca="1" si="786"/>
        <v/>
      </c>
    </row>
    <row r="8348" spans="1:20" x14ac:dyDescent="0.25">
      <c r="A8348" s="119" t="s">
        <v>13917</v>
      </c>
      <c r="B8348" s="260"/>
      <c r="C8348" s="264" t="str">
        <f>IF(ISERROR(VLOOKUP(B8348,'Tous les abonnés'!$A$6:$I$5491,2,0)),"",VLOOKUP(B8348,'Tous les abonnés'!$A$6:$I$5491,2,0))</f>
        <v/>
      </c>
      <c r="D8348" s="26"/>
      <c r="E8348" s="265"/>
      <c r="F8348" s="207" t="str">
        <f>IF(ISERROR(IF(VLOOKUP(D8348,Paramètres!$C$17:$H$33,6,0)="oui","illimité",VLOOKUP(D8348,Paramètres!$C$17:$H$33,5,0))),"",IF(VLOOKUP(D8348,Paramètres!$C$17:$H$33,6,0)="oui","illimité",VLOOKUP(D8348,Paramètres!$C$17:$H$33,5,0)))</f>
        <v/>
      </c>
      <c r="G8348" s="269" t="str">
        <f t="shared" si="783"/>
        <v/>
      </c>
      <c r="H8348" s="208"/>
      <c r="I8348" s="53"/>
      <c r="J8348" s="209"/>
      <c r="K8348" s="271"/>
      <c r="L8348" s="37"/>
      <c r="M8348" s="218"/>
      <c r="N8348" s="124"/>
      <c r="O8348" s="211" t="str">
        <f t="shared" ca="1" si="784"/>
        <v/>
      </c>
      <c r="P8348" s="212" t="str">
        <f>IF(ISERROR(VLOOKUP(L8348,Paramètres!$A$38:$B$40,2,0)),"",VLOOKUP(L8348,Paramètres!$A$38:$B$40,2,0))</f>
        <v/>
      </c>
      <c r="Q8348" s="211" t="str">
        <f t="shared" ca="1" si="785"/>
        <v/>
      </c>
      <c r="R8348" s="211" t="str">
        <f t="shared" si="781"/>
        <v/>
      </c>
      <c r="S8348" s="213" t="str">
        <f t="shared" ca="1" si="782"/>
        <v/>
      </c>
      <c r="T8348" s="214" t="str">
        <f t="shared" ca="1" si="786"/>
        <v/>
      </c>
    </row>
    <row r="8349" spans="1:20" x14ac:dyDescent="0.25">
      <c r="A8349" s="119" t="s">
        <v>13918</v>
      </c>
      <c r="B8349" s="260"/>
      <c r="C8349" s="264" t="str">
        <f>IF(ISERROR(VLOOKUP(B8349,'Tous les abonnés'!$A$6:$I$5491,2,0)),"",VLOOKUP(B8349,'Tous les abonnés'!$A$6:$I$5491,2,0))</f>
        <v/>
      </c>
      <c r="D8349" s="26"/>
      <c r="E8349" s="265"/>
      <c r="F8349" s="207" t="str">
        <f>IF(ISERROR(IF(VLOOKUP(D8349,Paramètres!$C$17:$H$33,6,0)="oui","illimité",VLOOKUP(D8349,Paramètres!$C$17:$H$33,5,0))),"",IF(VLOOKUP(D8349,Paramètres!$C$17:$H$33,6,0)="oui","illimité",VLOOKUP(D8349,Paramètres!$C$17:$H$33,5,0)))</f>
        <v/>
      </c>
      <c r="G8349" s="269" t="str">
        <f t="shared" si="783"/>
        <v/>
      </c>
      <c r="H8349" s="208"/>
      <c r="I8349" s="53"/>
      <c r="J8349" s="209"/>
      <c r="K8349" s="271"/>
      <c r="L8349" s="37"/>
      <c r="M8349" s="218"/>
      <c r="N8349" s="124"/>
      <c r="O8349" s="211" t="str">
        <f t="shared" ca="1" si="784"/>
        <v/>
      </c>
      <c r="P8349" s="212" t="str">
        <f>IF(ISERROR(VLOOKUP(L8349,Paramètres!$A$38:$B$40,2,0)),"",VLOOKUP(L8349,Paramètres!$A$38:$B$40,2,0))</f>
        <v/>
      </c>
      <c r="Q8349" s="211" t="str">
        <f t="shared" ca="1" si="785"/>
        <v/>
      </c>
      <c r="R8349" s="211" t="str">
        <f t="shared" si="781"/>
        <v/>
      </c>
      <c r="S8349" s="213" t="str">
        <f t="shared" ca="1" si="782"/>
        <v/>
      </c>
      <c r="T8349" s="214" t="str">
        <f t="shared" ca="1" si="786"/>
        <v/>
      </c>
    </row>
    <row r="8350" spans="1:20" x14ac:dyDescent="0.25">
      <c r="A8350" s="119" t="s">
        <v>13919</v>
      </c>
      <c r="B8350" s="260"/>
      <c r="C8350" s="264" t="str">
        <f>IF(ISERROR(VLOOKUP(B8350,'Tous les abonnés'!$A$6:$I$5491,2,0)),"",VLOOKUP(B8350,'Tous les abonnés'!$A$6:$I$5491,2,0))</f>
        <v/>
      </c>
      <c r="D8350" s="26"/>
      <c r="E8350" s="265"/>
      <c r="F8350" s="207" t="str">
        <f>IF(ISERROR(IF(VLOOKUP(D8350,Paramètres!$C$17:$H$33,6,0)="oui","illimité",VLOOKUP(D8350,Paramètres!$C$17:$H$33,5,0))),"",IF(VLOOKUP(D8350,Paramètres!$C$17:$H$33,6,0)="oui","illimité",VLOOKUP(D8350,Paramètres!$C$17:$H$33,5,0)))</f>
        <v/>
      </c>
      <c r="G8350" s="269" t="str">
        <f t="shared" si="783"/>
        <v/>
      </c>
      <c r="H8350" s="208"/>
      <c r="I8350" s="53"/>
      <c r="J8350" s="209"/>
      <c r="K8350" s="271"/>
      <c r="L8350" s="37"/>
      <c r="M8350" s="218"/>
      <c r="N8350" s="124"/>
      <c r="O8350" s="211" t="str">
        <f t="shared" ca="1" si="784"/>
        <v/>
      </c>
      <c r="P8350" s="212" t="str">
        <f>IF(ISERROR(VLOOKUP(L8350,Paramètres!$A$38:$B$40,2,0)),"",VLOOKUP(L8350,Paramètres!$A$38:$B$40,2,0))</f>
        <v/>
      </c>
      <c r="Q8350" s="211" t="str">
        <f t="shared" ca="1" si="785"/>
        <v/>
      </c>
      <c r="R8350" s="211" t="str">
        <f t="shared" si="781"/>
        <v/>
      </c>
      <c r="S8350" s="213" t="str">
        <f t="shared" ca="1" si="782"/>
        <v/>
      </c>
      <c r="T8350" s="214" t="str">
        <f t="shared" ca="1" si="786"/>
        <v/>
      </c>
    </row>
    <row r="8351" spans="1:20" x14ac:dyDescent="0.25">
      <c r="A8351" s="119" t="s">
        <v>13920</v>
      </c>
      <c r="B8351" s="260"/>
      <c r="C8351" s="264" t="str">
        <f>IF(ISERROR(VLOOKUP(B8351,'Tous les abonnés'!$A$6:$I$5491,2,0)),"",VLOOKUP(B8351,'Tous les abonnés'!$A$6:$I$5491,2,0))</f>
        <v/>
      </c>
      <c r="D8351" s="26"/>
      <c r="E8351" s="265"/>
      <c r="F8351" s="207" t="str">
        <f>IF(ISERROR(IF(VLOOKUP(D8351,Paramètres!$C$17:$H$33,6,0)="oui","illimité",VLOOKUP(D8351,Paramètres!$C$17:$H$33,5,0))),"",IF(VLOOKUP(D8351,Paramètres!$C$17:$H$33,6,0)="oui","illimité",VLOOKUP(D8351,Paramètres!$C$17:$H$33,5,0)))</f>
        <v/>
      </c>
      <c r="G8351" s="269" t="str">
        <f t="shared" si="783"/>
        <v/>
      </c>
      <c r="H8351" s="208"/>
      <c r="I8351" s="53"/>
      <c r="J8351" s="209"/>
      <c r="K8351" s="271"/>
      <c r="L8351" s="37"/>
      <c r="M8351" s="218"/>
      <c r="N8351" s="124"/>
      <c r="O8351" s="211" t="str">
        <f t="shared" ca="1" si="784"/>
        <v/>
      </c>
      <c r="P8351" s="212" t="str">
        <f>IF(ISERROR(VLOOKUP(L8351,Paramètres!$A$38:$B$40,2,0)),"",VLOOKUP(L8351,Paramètres!$A$38:$B$40,2,0))</f>
        <v/>
      </c>
      <c r="Q8351" s="211" t="str">
        <f t="shared" ca="1" si="785"/>
        <v/>
      </c>
      <c r="R8351" s="211" t="str">
        <f t="shared" si="781"/>
        <v/>
      </c>
      <c r="S8351" s="213" t="str">
        <f t="shared" ca="1" si="782"/>
        <v/>
      </c>
      <c r="T8351" s="214" t="str">
        <f t="shared" ca="1" si="786"/>
        <v/>
      </c>
    </row>
    <row r="8352" spans="1:20" x14ac:dyDescent="0.25">
      <c r="A8352" s="119" t="s">
        <v>13921</v>
      </c>
      <c r="B8352" s="260"/>
      <c r="C8352" s="264" t="str">
        <f>IF(ISERROR(VLOOKUP(B8352,'Tous les abonnés'!$A$6:$I$5491,2,0)),"",VLOOKUP(B8352,'Tous les abonnés'!$A$6:$I$5491,2,0))</f>
        <v/>
      </c>
      <c r="D8352" s="26"/>
      <c r="E8352" s="265"/>
      <c r="F8352" s="207" t="str">
        <f>IF(ISERROR(IF(VLOOKUP(D8352,Paramètres!$C$17:$H$33,6,0)="oui","illimité",VLOOKUP(D8352,Paramètres!$C$17:$H$33,5,0))),"",IF(VLOOKUP(D8352,Paramètres!$C$17:$H$33,6,0)="oui","illimité",VLOOKUP(D8352,Paramètres!$C$17:$H$33,5,0)))</f>
        <v/>
      </c>
      <c r="G8352" s="269" t="str">
        <f t="shared" si="783"/>
        <v/>
      </c>
      <c r="H8352" s="208"/>
      <c r="I8352" s="53"/>
      <c r="J8352" s="209"/>
      <c r="K8352" s="271"/>
      <c r="L8352" s="37"/>
      <c r="M8352" s="218"/>
      <c r="N8352" s="124"/>
      <c r="O8352" s="211" t="str">
        <f t="shared" ca="1" si="784"/>
        <v/>
      </c>
      <c r="P8352" s="212" t="str">
        <f>IF(ISERROR(VLOOKUP(L8352,Paramètres!$A$38:$B$40,2,0)),"",VLOOKUP(L8352,Paramètres!$A$38:$B$40,2,0))</f>
        <v/>
      </c>
      <c r="Q8352" s="211" t="str">
        <f t="shared" ca="1" si="785"/>
        <v/>
      </c>
      <c r="R8352" s="211" t="str">
        <f t="shared" si="781"/>
        <v/>
      </c>
      <c r="S8352" s="213" t="str">
        <f t="shared" ca="1" si="782"/>
        <v/>
      </c>
      <c r="T8352" s="214" t="str">
        <f t="shared" ca="1" si="786"/>
        <v/>
      </c>
    </row>
    <row r="8353" spans="1:20" x14ac:dyDescent="0.25">
      <c r="A8353" s="119" t="s">
        <v>13922</v>
      </c>
      <c r="B8353" s="260"/>
      <c r="C8353" s="264" t="str">
        <f>IF(ISERROR(VLOOKUP(B8353,'Tous les abonnés'!$A$6:$I$5491,2,0)),"",VLOOKUP(B8353,'Tous les abonnés'!$A$6:$I$5491,2,0))</f>
        <v/>
      </c>
      <c r="D8353" s="26"/>
      <c r="E8353" s="265"/>
      <c r="F8353" s="207" t="str">
        <f>IF(ISERROR(IF(VLOOKUP(D8353,Paramètres!$C$17:$H$33,6,0)="oui","illimité",VLOOKUP(D8353,Paramètres!$C$17:$H$33,5,0))),"",IF(VLOOKUP(D8353,Paramètres!$C$17:$H$33,6,0)="oui","illimité",VLOOKUP(D8353,Paramètres!$C$17:$H$33,5,0)))</f>
        <v/>
      </c>
      <c r="G8353" s="269" t="str">
        <f t="shared" si="783"/>
        <v/>
      </c>
      <c r="H8353" s="208"/>
      <c r="I8353" s="53"/>
      <c r="J8353" s="209"/>
      <c r="K8353" s="271"/>
      <c r="L8353" s="37"/>
      <c r="M8353" s="218"/>
      <c r="N8353" s="124"/>
      <c r="O8353" s="211" t="str">
        <f t="shared" ca="1" si="784"/>
        <v/>
      </c>
      <c r="P8353" s="212" t="str">
        <f>IF(ISERROR(VLOOKUP(L8353,Paramètres!$A$38:$B$40,2,0)),"",VLOOKUP(L8353,Paramètres!$A$38:$B$40,2,0))</f>
        <v/>
      </c>
      <c r="Q8353" s="211" t="str">
        <f t="shared" ca="1" si="785"/>
        <v/>
      </c>
      <c r="R8353" s="211" t="str">
        <f t="shared" si="781"/>
        <v/>
      </c>
      <c r="S8353" s="213" t="str">
        <f t="shared" ca="1" si="782"/>
        <v/>
      </c>
      <c r="T8353" s="214" t="str">
        <f t="shared" ca="1" si="786"/>
        <v/>
      </c>
    </row>
    <row r="8354" spans="1:20" x14ac:dyDescent="0.25">
      <c r="A8354" s="119" t="s">
        <v>13923</v>
      </c>
      <c r="B8354" s="260"/>
      <c r="C8354" s="264" t="str">
        <f>IF(ISERROR(VLOOKUP(B8354,'Tous les abonnés'!$A$6:$I$5491,2,0)),"",VLOOKUP(B8354,'Tous les abonnés'!$A$6:$I$5491,2,0))</f>
        <v/>
      </c>
      <c r="D8354" s="26"/>
      <c r="E8354" s="265"/>
      <c r="F8354" s="207" t="str">
        <f>IF(ISERROR(IF(VLOOKUP(D8354,Paramètres!$C$17:$H$33,6,0)="oui","illimité",VLOOKUP(D8354,Paramètres!$C$17:$H$33,5,0))),"",IF(VLOOKUP(D8354,Paramètres!$C$17:$H$33,6,0)="oui","illimité",VLOOKUP(D8354,Paramètres!$C$17:$H$33,5,0)))</f>
        <v/>
      </c>
      <c r="G8354" s="269" t="str">
        <f t="shared" si="783"/>
        <v/>
      </c>
      <c r="H8354" s="208"/>
      <c r="I8354" s="53"/>
      <c r="J8354" s="209"/>
      <c r="K8354" s="271"/>
      <c r="L8354" s="37"/>
      <c r="M8354" s="218"/>
      <c r="N8354" s="124"/>
      <c r="O8354" s="211" t="str">
        <f t="shared" ca="1" si="784"/>
        <v/>
      </c>
      <c r="P8354" s="212" t="str">
        <f>IF(ISERROR(VLOOKUP(L8354,Paramètres!$A$38:$B$40,2,0)),"",VLOOKUP(L8354,Paramètres!$A$38:$B$40,2,0))</f>
        <v/>
      </c>
      <c r="Q8354" s="211" t="str">
        <f t="shared" ca="1" si="785"/>
        <v/>
      </c>
      <c r="R8354" s="211" t="str">
        <f t="shared" si="781"/>
        <v/>
      </c>
      <c r="S8354" s="213" t="str">
        <f t="shared" ca="1" si="782"/>
        <v/>
      </c>
      <c r="T8354" s="214" t="str">
        <f t="shared" ca="1" si="786"/>
        <v/>
      </c>
    </row>
    <row r="8355" spans="1:20" x14ac:dyDescent="0.25">
      <c r="A8355" s="119" t="s">
        <v>13924</v>
      </c>
      <c r="B8355" s="260"/>
      <c r="C8355" s="264" t="str">
        <f>IF(ISERROR(VLOOKUP(B8355,'Tous les abonnés'!$A$6:$I$5491,2,0)),"",VLOOKUP(B8355,'Tous les abonnés'!$A$6:$I$5491,2,0))</f>
        <v/>
      </c>
      <c r="D8355" s="26"/>
      <c r="E8355" s="265"/>
      <c r="F8355" s="207" t="str">
        <f>IF(ISERROR(IF(VLOOKUP(D8355,Paramètres!$C$17:$H$33,6,0)="oui","illimité",VLOOKUP(D8355,Paramètres!$C$17:$H$33,5,0))),"",IF(VLOOKUP(D8355,Paramètres!$C$17:$H$33,6,0)="oui","illimité",VLOOKUP(D8355,Paramètres!$C$17:$H$33,5,0)))</f>
        <v/>
      </c>
      <c r="G8355" s="269" t="str">
        <f t="shared" si="783"/>
        <v/>
      </c>
      <c r="H8355" s="208"/>
      <c r="I8355" s="53"/>
      <c r="J8355" s="209"/>
      <c r="K8355" s="271"/>
      <c r="L8355" s="37"/>
      <c r="M8355" s="218"/>
      <c r="N8355" s="124"/>
      <c r="O8355" s="211" t="str">
        <f t="shared" ca="1" si="784"/>
        <v/>
      </c>
      <c r="P8355" s="212" t="str">
        <f>IF(ISERROR(VLOOKUP(L8355,Paramètres!$A$38:$B$40,2,0)),"",VLOOKUP(L8355,Paramètres!$A$38:$B$40,2,0))</f>
        <v/>
      </c>
      <c r="Q8355" s="211" t="str">
        <f t="shared" ca="1" si="785"/>
        <v/>
      </c>
      <c r="R8355" s="211" t="str">
        <f t="shared" si="781"/>
        <v/>
      </c>
      <c r="S8355" s="213" t="str">
        <f t="shared" ca="1" si="782"/>
        <v/>
      </c>
      <c r="T8355" s="214" t="str">
        <f t="shared" ca="1" si="786"/>
        <v/>
      </c>
    </row>
    <row r="8356" spans="1:20" x14ac:dyDescent="0.25">
      <c r="A8356" s="119" t="s">
        <v>13925</v>
      </c>
      <c r="B8356" s="260"/>
      <c r="C8356" s="264" t="str">
        <f>IF(ISERROR(VLOOKUP(B8356,'Tous les abonnés'!$A$6:$I$5491,2,0)),"",VLOOKUP(B8356,'Tous les abonnés'!$A$6:$I$5491,2,0))</f>
        <v/>
      </c>
      <c r="D8356" s="26"/>
      <c r="E8356" s="265"/>
      <c r="F8356" s="207" t="str">
        <f>IF(ISERROR(IF(VLOOKUP(D8356,Paramètres!$C$17:$H$33,6,0)="oui","illimité",VLOOKUP(D8356,Paramètres!$C$17:$H$33,5,0))),"",IF(VLOOKUP(D8356,Paramètres!$C$17:$H$33,6,0)="oui","illimité",VLOOKUP(D8356,Paramètres!$C$17:$H$33,5,0)))</f>
        <v/>
      </c>
      <c r="G8356" s="269" t="str">
        <f t="shared" si="783"/>
        <v/>
      </c>
      <c r="H8356" s="208"/>
      <c r="I8356" s="53"/>
      <c r="J8356" s="209"/>
      <c r="K8356" s="271"/>
      <c r="L8356" s="37"/>
      <c r="M8356" s="218"/>
      <c r="N8356" s="124"/>
      <c r="O8356" s="211" t="str">
        <f t="shared" ca="1" si="784"/>
        <v/>
      </c>
      <c r="P8356" s="212" t="str">
        <f>IF(ISERROR(VLOOKUP(L8356,Paramètres!$A$38:$B$40,2,0)),"",VLOOKUP(L8356,Paramètres!$A$38:$B$40,2,0))</f>
        <v/>
      </c>
      <c r="Q8356" s="211" t="str">
        <f t="shared" ca="1" si="785"/>
        <v/>
      </c>
      <c r="R8356" s="211" t="str">
        <f t="shared" si="781"/>
        <v/>
      </c>
      <c r="S8356" s="213" t="str">
        <f t="shared" ca="1" si="782"/>
        <v/>
      </c>
      <c r="T8356" s="214" t="str">
        <f t="shared" ca="1" si="786"/>
        <v/>
      </c>
    </row>
    <row r="8357" spans="1:20" x14ac:dyDescent="0.25">
      <c r="A8357" s="119" t="s">
        <v>13926</v>
      </c>
      <c r="B8357" s="260"/>
      <c r="C8357" s="264" t="str">
        <f>IF(ISERROR(VLOOKUP(B8357,'Tous les abonnés'!$A$6:$I$5491,2,0)),"",VLOOKUP(B8357,'Tous les abonnés'!$A$6:$I$5491,2,0))</f>
        <v/>
      </c>
      <c r="D8357" s="26"/>
      <c r="E8357" s="265"/>
      <c r="F8357" s="207" t="str">
        <f>IF(ISERROR(IF(VLOOKUP(D8357,Paramètres!$C$17:$H$33,6,0)="oui","illimité",VLOOKUP(D8357,Paramètres!$C$17:$H$33,5,0))),"",IF(VLOOKUP(D8357,Paramètres!$C$17:$H$33,6,0)="oui","illimité",VLOOKUP(D8357,Paramètres!$C$17:$H$33,5,0)))</f>
        <v/>
      </c>
      <c r="G8357" s="269" t="str">
        <f t="shared" si="783"/>
        <v/>
      </c>
      <c r="H8357" s="208"/>
      <c r="I8357" s="53"/>
      <c r="J8357" s="209"/>
      <c r="K8357" s="271"/>
      <c r="L8357" s="37"/>
      <c r="M8357" s="218"/>
      <c r="N8357" s="124"/>
      <c r="O8357" s="211" t="str">
        <f t="shared" ca="1" si="784"/>
        <v/>
      </c>
      <c r="P8357" s="212" t="str">
        <f>IF(ISERROR(VLOOKUP(L8357,Paramètres!$A$38:$B$40,2,0)),"",VLOOKUP(L8357,Paramètres!$A$38:$B$40,2,0))</f>
        <v/>
      </c>
      <c r="Q8357" s="211" t="str">
        <f t="shared" ca="1" si="785"/>
        <v/>
      </c>
      <c r="R8357" s="211" t="str">
        <f t="shared" si="781"/>
        <v/>
      </c>
      <c r="S8357" s="213" t="str">
        <f t="shared" ca="1" si="782"/>
        <v/>
      </c>
      <c r="T8357" s="214" t="str">
        <f t="shared" ca="1" si="786"/>
        <v/>
      </c>
    </row>
    <row r="8358" spans="1:20" x14ac:dyDescent="0.25">
      <c r="A8358" s="119" t="s">
        <v>13927</v>
      </c>
      <c r="B8358" s="260"/>
      <c r="C8358" s="264" t="str">
        <f>IF(ISERROR(VLOOKUP(B8358,'Tous les abonnés'!$A$6:$I$5491,2,0)),"",VLOOKUP(B8358,'Tous les abonnés'!$A$6:$I$5491,2,0))</f>
        <v/>
      </c>
      <c r="D8358" s="26"/>
      <c r="E8358" s="265"/>
      <c r="F8358" s="207" t="str">
        <f>IF(ISERROR(IF(VLOOKUP(D8358,Paramètres!$C$17:$H$33,6,0)="oui","illimité",VLOOKUP(D8358,Paramètres!$C$17:$H$33,5,0))),"",IF(VLOOKUP(D8358,Paramètres!$C$17:$H$33,6,0)="oui","illimité",VLOOKUP(D8358,Paramètres!$C$17:$H$33,5,0)))</f>
        <v/>
      </c>
      <c r="G8358" s="269" t="str">
        <f t="shared" si="783"/>
        <v/>
      </c>
      <c r="H8358" s="208"/>
      <c r="I8358" s="53"/>
      <c r="J8358" s="209"/>
      <c r="K8358" s="271"/>
      <c r="L8358" s="37"/>
      <c r="M8358" s="218"/>
      <c r="N8358" s="124"/>
      <c r="O8358" s="211" t="str">
        <f t="shared" ca="1" si="784"/>
        <v/>
      </c>
      <c r="P8358" s="212" t="str">
        <f>IF(ISERROR(VLOOKUP(L8358,Paramètres!$A$38:$B$40,2,0)),"",VLOOKUP(L8358,Paramètres!$A$38:$B$40,2,0))</f>
        <v/>
      </c>
      <c r="Q8358" s="211" t="str">
        <f t="shared" ca="1" si="785"/>
        <v/>
      </c>
      <c r="R8358" s="211" t="str">
        <f t="shared" si="781"/>
        <v/>
      </c>
      <c r="S8358" s="213" t="str">
        <f t="shared" ca="1" si="782"/>
        <v/>
      </c>
      <c r="T8358" s="214" t="str">
        <f t="shared" ca="1" si="786"/>
        <v/>
      </c>
    </row>
    <row r="8359" spans="1:20" x14ac:dyDescent="0.25">
      <c r="A8359" s="119" t="s">
        <v>13928</v>
      </c>
      <c r="B8359" s="260"/>
      <c r="C8359" s="264" t="str">
        <f>IF(ISERROR(VLOOKUP(B8359,'Tous les abonnés'!$A$6:$I$5491,2,0)),"",VLOOKUP(B8359,'Tous les abonnés'!$A$6:$I$5491,2,0))</f>
        <v/>
      </c>
      <c r="D8359" s="26"/>
      <c r="E8359" s="265"/>
      <c r="F8359" s="207" t="str">
        <f>IF(ISERROR(IF(VLOOKUP(D8359,Paramètres!$C$17:$H$33,6,0)="oui","illimité",VLOOKUP(D8359,Paramètres!$C$17:$H$33,5,0))),"",IF(VLOOKUP(D8359,Paramètres!$C$17:$H$33,6,0)="oui","illimité",VLOOKUP(D8359,Paramètres!$C$17:$H$33,5,0)))</f>
        <v/>
      </c>
      <c r="G8359" s="269" t="str">
        <f t="shared" si="783"/>
        <v/>
      </c>
      <c r="H8359" s="208"/>
      <c r="I8359" s="53"/>
      <c r="J8359" s="209"/>
      <c r="K8359" s="271"/>
      <c r="L8359" s="37"/>
      <c r="M8359" s="218"/>
      <c r="N8359" s="124"/>
      <c r="O8359" s="211" t="str">
        <f t="shared" ca="1" si="784"/>
        <v/>
      </c>
      <c r="P8359" s="212" t="str">
        <f>IF(ISERROR(VLOOKUP(L8359,Paramètres!$A$38:$B$40,2,0)),"",VLOOKUP(L8359,Paramètres!$A$38:$B$40,2,0))</f>
        <v/>
      </c>
      <c r="Q8359" s="211" t="str">
        <f t="shared" ca="1" si="785"/>
        <v/>
      </c>
      <c r="R8359" s="211" t="str">
        <f t="shared" si="781"/>
        <v/>
      </c>
      <c r="S8359" s="213" t="str">
        <f t="shared" ca="1" si="782"/>
        <v/>
      </c>
      <c r="T8359" s="214" t="str">
        <f t="shared" ca="1" si="786"/>
        <v/>
      </c>
    </row>
    <row r="8360" spans="1:20" x14ac:dyDescent="0.25">
      <c r="A8360" s="119" t="s">
        <v>13929</v>
      </c>
      <c r="B8360" s="260"/>
      <c r="C8360" s="264" t="str">
        <f>IF(ISERROR(VLOOKUP(B8360,'Tous les abonnés'!$A$6:$I$5491,2,0)),"",VLOOKUP(B8360,'Tous les abonnés'!$A$6:$I$5491,2,0))</f>
        <v/>
      </c>
      <c r="D8360" s="26"/>
      <c r="E8360" s="265"/>
      <c r="F8360" s="207" t="str">
        <f>IF(ISERROR(IF(VLOOKUP(D8360,Paramètres!$C$17:$H$33,6,0)="oui","illimité",VLOOKUP(D8360,Paramètres!$C$17:$H$33,5,0))),"",IF(VLOOKUP(D8360,Paramètres!$C$17:$H$33,6,0)="oui","illimité",VLOOKUP(D8360,Paramètres!$C$17:$H$33,5,0)))</f>
        <v/>
      </c>
      <c r="G8360" s="269" t="str">
        <f t="shared" si="783"/>
        <v/>
      </c>
      <c r="H8360" s="208"/>
      <c r="I8360" s="53"/>
      <c r="J8360" s="209"/>
      <c r="K8360" s="271"/>
      <c r="L8360" s="37"/>
      <c r="M8360" s="218"/>
      <c r="N8360" s="124"/>
      <c r="O8360" s="211" t="str">
        <f t="shared" ca="1" si="784"/>
        <v/>
      </c>
      <c r="P8360" s="212" t="str">
        <f>IF(ISERROR(VLOOKUP(L8360,Paramètres!$A$38:$B$40,2,0)),"",VLOOKUP(L8360,Paramètres!$A$38:$B$40,2,0))</f>
        <v/>
      </c>
      <c r="Q8360" s="211" t="str">
        <f t="shared" ca="1" si="785"/>
        <v/>
      </c>
      <c r="R8360" s="211" t="str">
        <f t="shared" si="781"/>
        <v/>
      </c>
      <c r="S8360" s="213" t="str">
        <f t="shared" ca="1" si="782"/>
        <v/>
      </c>
      <c r="T8360" s="214" t="str">
        <f t="shared" ca="1" si="786"/>
        <v/>
      </c>
    </row>
    <row r="8361" spans="1:20" x14ac:dyDescent="0.25">
      <c r="A8361" s="119" t="s">
        <v>13930</v>
      </c>
      <c r="B8361" s="260"/>
      <c r="C8361" s="264" t="str">
        <f>IF(ISERROR(VLOOKUP(B8361,'Tous les abonnés'!$A$6:$I$5491,2,0)),"",VLOOKUP(B8361,'Tous les abonnés'!$A$6:$I$5491,2,0))</f>
        <v/>
      </c>
      <c r="D8361" s="26"/>
      <c r="E8361" s="265"/>
      <c r="F8361" s="207" t="str">
        <f>IF(ISERROR(IF(VLOOKUP(D8361,Paramètres!$C$17:$H$33,6,0)="oui","illimité",VLOOKUP(D8361,Paramètres!$C$17:$H$33,5,0))),"",IF(VLOOKUP(D8361,Paramètres!$C$17:$H$33,6,0)="oui","illimité",VLOOKUP(D8361,Paramètres!$C$17:$H$33,5,0)))</f>
        <v/>
      </c>
      <c r="G8361" s="269" t="str">
        <f t="shared" si="783"/>
        <v/>
      </c>
      <c r="H8361" s="208"/>
      <c r="I8361" s="53"/>
      <c r="J8361" s="209"/>
      <c r="K8361" s="271"/>
      <c r="L8361" s="37"/>
      <c r="M8361" s="218"/>
      <c r="N8361" s="124"/>
      <c r="O8361" s="211" t="str">
        <f t="shared" ca="1" si="784"/>
        <v/>
      </c>
      <c r="P8361" s="212" t="str">
        <f>IF(ISERROR(VLOOKUP(L8361,Paramètres!$A$38:$B$40,2,0)),"",VLOOKUP(L8361,Paramètres!$A$38:$B$40,2,0))</f>
        <v/>
      </c>
      <c r="Q8361" s="211" t="str">
        <f t="shared" ca="1" si="785"/>
        <v/>
      </c>
      <c r="R8361" s="211" t="str">
        <f t="shared" si="781"/>
        <v/>
      </c>
      <c r="S8361" s="213" t="str">
        <f t="shared" ca="1" si="782"/>
        <v/>
      </c>
      <c r="T8361" s="214" t="str">
        <f t="shared" ca="1" si="786"/>
        <v/>
      </c>
    </row>
    <row r="8362" spans="1:20" x14ac:dyDescent="0.25">
      <c r="A8362" s="119" t="s">
        <v>13931</v>
      </c>
      <c r="B8362" s="260"/>
      <c r="C8362" s="264" t="str">
        <f>IF(ISERROR(VLOOKUP(B8362,'Tous les abonnés'!$A$6:$I$5491,2,0)),"",VLOOKUP(B8362,'Tous les abonnés'!$A$6:$I$5491,2,0))</f>
        <v/>
      </c>
      <c r="D8362" s="26"/>
      <c r="E8362" s="265"/>
      <c r="F8362" s="207" t="str">
        <f>IF(ISERROR(IF(VLOOKUP(D8362,Paramètres!$C$17:$H$33,6,0)="oui","illimité",VLOOKUP(D8362,Paramètres!$C$17:$H$33,5,0))),"",IF(VLOOKUP(D8362,Paramètres!$C$17:$H$33,6,0)="oui","illimité",VLOOKUP(D8362,Paramètres!$C$17:$H$33,5,0)))</f>
        <v/>
      </c>
      <c r="G8362" s="269" t="str">
        <f t="shared" si="783"/>
        <v/>
      </c>
      <c r="H8362" s="208"/>
      <c r="I8362" s="53"/>
      <c r="J8362" s="209"/>
      <c r="K8362" s="271"/>
      <c r="L8362" s="37"/>
      <c r="M8362" s="218"/>
      <c r="N8362" s="124"/>
      <c r="O8362" s="211" t="str">
        <f t="shared" ca="1" si="784"/>
        <v/>
      </c>
      <c r="P8362" s="212" t="str">
        <f>IF(ISERROR(VLOOKUP(L8362,Paramètres!$A$38:$B$40,2,0)),"",VLOOKUP(L8362,Paramètres!$A$38:$B$40,2,0))</f>
        <v/>
      </c>
      <c r="Q8362" s="211" t="str">
        <f t="shared" ca="1" si="785"/>
        <v/>
      </c>
      <c r="R8362" s="211" t="str">
        <f t="shared" si="781"/>
        <v/>
      </c>
      <c r="S8362" s="213" t="str">
        <f t="shared" ca="1" si="782"/>
        <v/>
      </c>
      <c r="T8362" s="214" t="str">
        <f t="shared" ca="1" si="786"/>
        <v/>
      </c>
    </row>
    <row r="8363" spans="1:20" x14ac:dyDescent="0.25">
      <c r="A8363" s="119" t="s">
        <v>13932</v>
      </c>
      <c r="B8363" s="260"/>
      <c r="C8363" s="264" t="str">
        <f>IF(ISERROR(VLOOKUP(B8363,'Tous les abonnés'!$A$6:$I$5491,2,0)),"",VLOOKUP(B8363,'Tous les abonnés'!$A$6:$I$5491,2,0))</f>
        <v/>
      </c>
      <c r="D8363" s="26"/>
      <c r="E8363" s="265"/>
      <c r="F8363" s="207" t="str">
        <f>IF(ISERROR(IF(VLOOKUP(D8363,Paramètres!$C$17:$H$33,6,0)="oui","illimité",VLOOKUP(D8363,Paramètres!$C$17:$H$33,5,0))),"",IF(VLOOKUP(D8363,Paramètres!$C$17:$H$33,6,0)="oui","illimité",VLOOKUP(D8363,Paramètres!$C$17:$H$33,5,0)))</f>
        <v/>
      </c>
      <c r="G8363" s="269" t="str">
        <f t="shared" si="783"/>
        <v/>
      </c>
      <c r="H8363" s="208"/>
      <c r="I8363" s="53"/>
      <c r="J8363" s="209"/>
      <c r="K8363" s="271"/>
      <c r="L8363" s="37"/>
      <c r="M8363" s="218"/>
      <c r="N8363" s="124"/>
      <c r="O8363" s="211" t="str">
        <f t="shared" ca="1" si="784"/>
        <v/>
      </c>
      <c r="P8363" s="212" t="str">
        <f>IF(ISERROR(VLOOKUP(L8363,Paramètres!$A$38:$B$40,2,0)),"",VLOOKUP(L8363,Paramètres!$A$38:$B$40,2,0))</f>
        <v/>
      </c>
      <c r="Q8363" s="211" t="str">
        <f t="shared" ca="1" si="785"/>
        <v/>
      </c>
      <c r="R8363" s="211" t="str">
        <f t="shared" si="781"/>
        <v/>
      </c>
      <c r="S8363" s="213" t="str">
        <f t="shared" ca="1" si="782"/>
        <v/>
      </c>
      <c r="T8363" s="214" t="str">
        <f t="shared" ca="1" si="786"/>
        <v/>
      </c>
    </row>
    <row r="8364" spans="1:20" x14ac:dyDescent="0.25">
      <c r="A8364" s="119" t="s">
        <v>13933</v>
      </c>
      <c r="B8364" s="260"/>
      <c r="C8364" s="264" t="str">
        <f>IF(ISERROR(VLOOKUP(B8364,'Tous les abonnés'!$A$6:$I$5491,2,0)),"",VLOOKUP(B8364,'Tous les abonnés'!$A$6:$I$5491,2,0))</f>
        <v/>
      </c>
      <c r="D8364" s="26"/>
      <c r="E8364" s="265"/>
      <c r="F8364" s="207" t="str">
        <f>IF(ISERROR(IF(VLOOKUP(D8364,Paramètres!$C$17:$H$33,6,0)="oui","illimité",VLOOKUP(D8364,Paramètres!$C$17:$H$33,5,0))),"",IF(VLOOKUP(D8364,Paramètres!$C$17:$H$33,6,0)="oui","illimité",VLOOKUP(D8364,Paramètres!$C$17:$H$33,5,0)))</f>
        <v/>
      </c>
      <c r="G8364" s="269" t="str">
        <f t="shared" si="783"/>
        <v/>
      </c>
      <c r="H8364" s="208"/>
      <c r="I8364" s="53"/>
      <c r="J8364" s="209"/>
      <c r="K8364" s="271"/>
      <c r="L8364" s="37"/>
      <c r="M8364" s="218"/>
      <c r="N8364" s="124"/>
      <c r="O8364" s="211" t="str">
        <f t="shared" ca="1" si="784"/>
        <v/>
      </c>
      <c r="P8364" s="212" t="str">
        <f>IF(ISERROR(VLOOKUP(L8364,Paramètres!$A$38:$B$40,2,0)),"",VLOOKUP(L8364,Paramètres!$A$38:$B$40,2,0))</f>
        <v/>
      </c>
      <c r="Q8364" s="211" t="str">
        <f t="shared" ca="1" si="785"/>
        <v/>
      </c>
      <c r="R8364" s="211" t="str">
        <f t="shared" si="781"/>
        <v/>
      </c>
      <c r="S8364" s="213" t="str">
        <f t="shared" ca="1" si="782"/>
        <v/>
      </c>
      <c r="T8364" s="214" t="str">
        <f t="shared" ca="1" si="786"/>
        <v/>
      </c>
    </row>
    <row r="8365" spans="1:20" x14ac:dyDescent="0.25">
      <c r="A8365" s="119" t="s">
        <v>13934</v>
      </c>
      <c r="B8365" s="260"/>
      <c r="C8365" s="264" t="str">
        <f>IF(ISERROR(VLOOKUP(B8365,'Tous les abonnés'!$A$6:$I$5491,2,0)),"",VLOOKUP(B8365,'Tous les abonnés'!$A$6:$I$5491,2,0))</f>
        <v/>
      </c>
      <c r="D8365" s="26"/>
      <c r="E8365" s="265"/>
      <c r="F8365" s="207" t="str">
        <f>IF(ISERROR(IF(VLOOKUP(D8365,Paramètres!$C$17:$H$33,6,0)="oui","illimité",VLOOKUP(D8365,Paramètres!$C$17:$H$33,5,0))),"",IF(VLOOKUP(D8365,Paramètres!$C$17:$H$33,6,0)="oui","illimité",VLOOKUP(D8365,Paramètres!$C$17:$H$33,5,0)))</f>
        <v/>
      </c>
      <c r="G8365" s="269" t="str">
        <f t="shared" si="783"/>
        <v/>
      </c>
      <c r="H8365" s="208"/>
      <c r="I8365" s="53"/>
      <c r="J8365" s="209"/>
      <c r="K8365" s="271"/>
      <c r="L8365" s="37"/>
      <c r="M8365" s="218"/>
      <c r="N8365" s="124"/>
      <c r="O8365" s="211" t="str">
        <f t="shared" ca="1" si="784"/>
        <v/>
      </c>
      <c r="P8365" s="212" t="str">
        <f>IF(ISERROR(VLOOKUP(L8365,Paramètres!$A$38:$B$40,2,0)),"",VLOOKUP(L8365,Paramètres!$A$38:$B$40,2,0))</f>
        <v/>
      </c>
      <c r="Q8365" s="211" t="str">
        <f t="shared" ca="1" si="785"/>
        <v/>
      </c>
      <c r="R8365" s="211" t="str">
        <f t="shared" si="781"/>
        <v/>
      </c>
      <c r="S8365" s="213" t="str">
        <f t="shared" ca="1" si="782"/>
        <v/>
      </c>
      <c r="T8365" s="214" t="str">
        <f t="shared" ca="1" si="786"/>
        <v/>
      </c>
    </row>
    <row r="8366" spans="1:20" x14ac:dyDescent="0.25">
      <c r="A8366" s="119" t="s">
        <v>13935</v>
      </c>
      <c r="B8366" s="260"/>
      <c r="C8366" s="264" t="str">
        <f>IF(ISERROR(VLOOKUP(B8366,'Tous les abonnés'!$A$6:$I$5491,2,0)),"",VLOOKUP(B8366,'Tous les abonnés'!$A$6:$I$5491,2,0))</f>
        <v/>
      </c>
      <c r="D8366" s="26"/>
      <c r="E8366" s="265"/>
      <c r="F8366" s="207" t="str">
        <f>IF(ISERROR(IF(VLOOKUP(D8366,Paramètres!$C$17:$H$33,6,0)="oui","illimité",VLOOKUP(D8366,Paramètres!$C$17:$H$33,5,0))),"",IF(VLOOKUP(D8366,Paramètres!$C$17:$H$33,6,0)="oui","illimité",VLOOKUP(D8366,Paramètres!$C$17:$H$33,5,0)))</f>
        <v/>
      </c>
      <c r="G8366" s="269" t="str">
        <f t="shared" si="783"/>
        <v/>
      </c>
      <c r="H8366" s="208"/>
      <c r="I8366" s="53"/>
      <c r="J8366" s="209"/>
      <c r="K8366" s="271"/>
      <c r="L8366" s="37"/>
      <c r="M8366" s="218"/>
      <c r="N8366" s="124"/>
      <c r="O8366" s="211" t="str">
        <f t="shared" ca="1" si="784"/>
        <v/>
      </c>
      <c r="P8366" s="212" t="str">
        <f>IF(ISERROR(VLOOKUP(L8366,Paramètres!$A$38:$B$40,2,0)),"",VLOOKUP(L8366,Paramètres!$A$38:$B$40,2,0))</f>
        <v/>
      </c>
      <c r="Q8366" s="211" t="str">
        <f t="shared" ca="1" si="785"/>
        <v/>
      </c>
      <c r="R8366" s="211" t="str">
        <f t="shared" si="781"/>
        <v/>
      </c>
      <c r="S8366" s="213" t="str">
        <f t="shared" ca="1" si="782"/>
        <v/>
      </c>
      <c r="T8366" s="214" t="str">
        <f t="shared" ca="1" si="786"/>
        <v/>
      </c>
    </row>
    <row r="8367" spans="1:20" x14ac:dyDescent="0.25">
      <c r="A8367" s="119" t="s">
        <v>13936</v>
      </c>
      <c r="B8367" s="260"/>
      <c r="C8367" s="264" t="str">
        <f>IF(ISERROR(VLOOKUP(B8367,'Tous les abonnés'!$A$6:$I$5491,2,0)),"",VLOOKUP(B8367,'Tous les abonnés'!$A$6:$I$5491,2,0))</f>
        <v/>
      </c>
      <c r="D8367" s="26"/>
      <c r="E8367" s="265"/>
      <c r="F8367" s="207" t="str">
        <f>IF(ISERROR(IF(VLOOKUP(D8367,Paramètres!$C$17:$H$33,6,0)="oui","illimité",VLOOKUP(D8367,Paramètres!$C$17:$H$33,5,0))),"",IF(VLOOKUP(D8367,Paramètres!$C$17:$H$33,6,0)="oui","illimité",VLOOKUP(D8367,Paramètres!$C$17:$H$33,5,0)))</f>
        <v/>
      </c>
      <c r="G8367" s="269" t="str">
        <f t="shared" si="783"/>
        <v/>
      </c>
      <c r="H8367" s="208"/>
      <c r="I8367" s="53"/>
      <c r="J8367" s="209"/>
      <c r="K8367" s="271"/>
      <c r="L8367" s="37"/>
      <c r="M8367" s="218"/>
      <c r="N8367" s="124"/>
      <c r="O8367" s="211" t="str">
        <f t="shared" ca="1" si="784"/>
        <v/>
      </c>
      <c r="P8367" s="212" t="str">
        <f>IF(ISERROR(VLOOKUP(L8367,Paramètres!$A$38:$B$40,2,0)),"",VLOOKUP(L8367,Paramètres!$A$38:$B$40,2,0))</f>
        <v/>
      </c>
      <c r="Q8367" s="211" t="str">
        <f t="shared" ca="1" si="785"/>
        <v/>
      </c>
      <c r="R8367" s="211" t="str">
        <f t="shared" si="781"/>
        <v/>
      </c>
      <c r="S8367" s="213" t="str">
        <f t="shared" ca="1" si="782"/>
        <v/>
      </c>
      <c r="T8367" s="214" t="str">
        <f t="shared" ca="1" si="786"/>
        <v/>
      </c>
    </row>
    <row r="8368" spans="1:20" x14ac:dyDescent="0.25">
      <c r="A8368" s="119" t="s">
        <v>13937</v>
      </c>
      <c r="B8368" s="260"/>
      <c r="C8368" s="264" t="str">
        <f>IF(ISERROR(VLOOKUP(B8368,'Tous les abonnés'!$A$6:$I$5491,2,0)),"",VLOOKUP(B8368,'Tous les abonnés'!$A$6:$I$5491,2,0))</f>
        <v/>
      </c>
      <c r="D8368" s="26"/>
      <c r="E8368" s="265"/>
      <c r="F8368" s="207" t="str">
        <f>IF(ISERROR(IF(VLOOKUP(D8368,Paramètres!$C$17:$H$33,6,0)="oui","illimité",VLOOKUP(D8368,Paramètres!$C$17:$H$33,5,0))),"",IF(VLOOKUP(D8368,Paramètres!$C$17:$H$33,6,0)="oui","illimité",VLOOKUP(D8368,Paramètres!$C$17:$H$33,5,0)))</f>
        <v/>
      </c>
      <c r="G8368" s="269" t="str">
        <f t="shared" si="783"/>
        <v/>
      </c>
      <c r="H8368" s="208"/>
      <c r="I8368" s="53"/>
      <c r="J8368" s="209"/>
      <c r="K8368" s="271"/>
      <c r="L8368" s="37"/>
      <c r="M8368" s="218"/>
      <c r="N8368" s="124"/>
      <c r="O8368" s="211" t="str">
        <f t="shared" ca="1" si="784"/>
        <v/>
      </c>
      <c r="P8368" s="212" t="str">
        <f>IF(ISERROR(VLOOKUP(L8368,Paramètres!$A$38:$B$40,2,0)),"",VLOOKUP(L8368,Paramètres!$A$38:$B$40,2,0))</f>
        <v/>
      </c>
      <c r="Q8368" s="211" t="str">
        <f t="shared" ca="1" si="785"/>
        <v/>
      </c>
      <c r="R8368" s="211" t="str">
        <f t="shared" si="781"/>
        <v/>
      </c>
      <c r="S8368" s="213" t="str">
        <f t="shared" ca="1" si="782"/>
        <v/>
      </c>
      <c r="T8368" s="214" t="str">
        <f t="shared" ca="1" si="786"/>
        <v/>
      </c>
    </row>
    <row r="8369" spans="1:20" x14ac:dyDescent="0.25">
      <c r="A8369" s="119" t="s">
        <v>13938</v>
      </c>
      <c r="B8369" s="260"/>
      <c r="C8369" s="264" t="str">
        <f>IF(ISERROR(VLOOKUP(B8369,'Tous les abonnés'!$A$6:$I$5491,2,0)),"",VLOOKUP(B8369,'Tous les abonnés'!$A$6:$I$5491,2,0))</f>
        <v/>
      </c>
      <c r="D8369" s="26"/>
      <c r="E8369" s="265"/>
      <c r="F8369" s="207" t="str">
        <f>IF(ISERROR(IF(VLOOKUP(D8369,Paramètres!$C$17:$H$33,6,0)="oui","illimité",VLOOKUP(D8369,Paramètres!$C$17:$H$33,5,0))),"",IF(VLOOKUP(D8369,Paramètres!$C$17:$H$33,6,0)="oui","illimité",VLOOKUP(D8369,Paramètres!$C$17:$H$33,5,0)))</f>
        <v/>
      </c>
      <c r="G8369" s="269" t="str">
        <f t="shared" si="783"/>
        <v/>
      </c>
      <c r="H8369" s="208"/>
      <c r="I8369" s="53"/>
      <c r="J8369" s="209"/>
      <c r="K8369" s="271"/>
      <c r="L8369" s="37"/>
      <c r="M8369" s="218"/>
      <c r="N8369" s="124"/>
      <c r="O8369" s="211" t="str">
        <f t="shared" ca="1" si="784"/>
        <v/>
      </c>
      <c r="P8369" s="212" t="str">
        <f>IF(ISERROR(VLOOKUP(L8369,Paramètres!$A$38:$B$40,2,0)),"",VLOOKUP(L8369,Paramètres!$A$38:$B$40,2,0))</f>
        <v/>
      </c>
      <c r="Q8369" s="211" t="str">
        <f t="shared" ca="1" si="785"/>
        <v/>
      </c>
      <c r="R8369" s="211" t="str">
        <f t="shared" si="781"/>
        <v/>
      </c>
      <c r="S8369" s="213" t="str">
        <f t="shared" ca="1" si="782"/>
        <v/>
      </c>
      <c r="T8369" s="214" t="str">
        <f t="shared" ca="1" si="786"/>
        <v/>
      </c>
    </row>
    <row r="8370" spans="1:20" x14ac:dyDescent="0.25">
      <c r="A8370" s="119" t="s">
        <v>13939</v>
      </c>
      <c r="B8370" s="260"/>
      <c r="C8370" s="264" t="str">
        <f>IF(ISERROR(VLOOKUP(B8370,'Tous les abonnés'!$A$6:$I$5491,2,0)),"",VLOOKUP(B8370,'Tous les abonnés'!$A$6:$I$5491,2,0))</f>
        <v/>
      </c>
      <c r="D8370" s="26"/>
      <c r="E8370" s="265"/>
      <c r="F8370" s="207" t="str">
        <f>IF(ISERROR(IF(VLOOKUP(D8370,Paramètres!$C$17:$H$33,6,0)="oui","illimité",VLOOKUP(D8370,Paramètres!$C$17:$H$33,5,0))),"",IF(VLOOKUP(D8370,Paramètres!$C$17:$H$33,6,0)="oui","illimité",VLOOKUP(D8370,Paramètres!$C$17:$H$33,5,0)))</f>
        <v/>
      </c>
      <c r="G8370" s="269" t="str">
        <f t="shared" si="783"/>
        <v/>
      </c>
      <c r="H8370" s="208"/>
      <c r="I8370" s="53"/>
      <c r="J8370" s="209"/>
      <c r="K8370" s="271"/>
      <c r="L8370" s="37"/>
      <c r="M8370" s="218"/>
      <c r="N8370" s="124"/>
      <c r="O8370" s="211" t="str">
        <f t="shared" ca="1" si="784"/>
        <v/>
      </c>
      <c r="P8370" s="212" t="str">
        <f>IF(ISERROR(VLOOKUP(L8370,Paramètres!$A$38:$B$40,2,0)),"",VLOOKUP(L8370,Paramètres!$A$38:$B$40,2,0))</f>
        <v/>
      </c>
      <c r="Q8370" s="211" t="str">
        <f t="shared" ca="1" si="785"/>
        <v/>
      </c>
      <c r="R8370" s="211" t="str">
        <f t="shared" si="781"/>
        <v/>
      </c>
      <c r="S8370" s="213" t="str">
        <f t="shared" ca="1" si="782"/>
        <v/>
      </c>
      <c r="T8370" s="214" t="str">
        <f t="shared" ca="1" si="786"/>
        <v/>
      </c>
    </row>
    <row r="8371" spans="1:20" x14ac:dyDescent="0.25">
      <c r="A8371" s="119" t="s">
        <v>13940</v>
      </c>
      <c r="B8371" s="260"/>
      <c r="C8371" s="264" t="str">
        <f>IF(ISERROR(VLOOKUP(B8371,'Tous les abonnés'!$A$6:$I$5491,2,0)),"",VLOOKUP(B8371,'Tous les abonnés'!$A$6:$I$5491,2,0))</f>
        <v/>
      </c>
      <c r="D8371" s="26"/>
      <c r="E8371" s="265"/>
      <c r="F8371" s="207" t="str">
        <f>IF(ISERROR(IF(VLOOKUP(D8371,Paramètres!$C$17:$H$33,6,0)="oui","illimité",VLOOKUP(D8371,Paramètres!$C$17:$H$33,5,0))),"",IF(VLOOKUP(D8371,Paramètres!$C$17:$H$33,6,0)="oui","illimité",VLOOKUP(D8371,Paramètres!$C$17:$H$33,5,0)))</f>
        <v/>
      </c>
      <c r="G8371" s="269" t="str">
        <f t="shared" si="783"/>
        <v/>
      </c>
      <c r="H8371" s="208"/>
      <c r="I8371" s="53"/>
      <c r="J8371" s="209"/>
      <c r="K8371" s="271"/>
      <c r="L8371" s="37"/>
      <c r="M8371" s="218"/>
      <c r="N8371" s="124"/>
      <c r="O8371" s="211" t="str">
        <f t="shared" ca="1" si="784"/>
        <v/>
      </c>
      <c r="P8371" s="212" t="str">
        <f>IF(ISERROR(VLOOKUP(L8371,Paramètres!$A$38:$B$40,2,0)),"",VLOOKUP(L8371,Paramètres!$A$38:$B$40,2,0))</f>
        <v/>
      </c>
      <c r="Q8371" s="211" t="str">
        <f t="shared" ca="1" si="785"/>
        <v/>
      </c>
      <c r="R8371" s="211" t="str">
        <f t="shared" si="781"/>
        <v/>
      </c>
      <c r="S8371" s="213" t="str">
        <f t="shared" ca="1" si="782"/>
        <v/>
      </c>
      <c r="T8371" s="214" t="str">
        <f t="shared" ca="1" si="786"/>
        <v/>
      </c>
    </row>
    <row r="8372" spans="1:20" x14ac:dyDescent="0.25">
      <c r="A8372" s="119" t="s">
        <v>13941</v>
      </c>
      <c r="B8372" s="260"/>
      <c r="C8372" s="264" t="str">
        <f>IF(ISERROR(VLOOKUP(B8372,'Tous les abonnés'!$A$6:$I$5491,2,0)),"",VLOOKUP(B8372,'Tous les abonnés'!$A$6:$I$5491,2,0))</f>
        <v/>
      </c>
      <c r="D8372" s="26"/>
      <c r="E8372" s="265"/>
      <c r="F8372" s="207" t="str">
        <f>IF(ISERROR(IF(VLOOKUP(D8372,Paramètres!$C$17:$H$33,6,0)="oui","illimité",VLOOKUP(D8372,Paramètres!$C$17:$H$33,5,0))),"",IF(VLOOKUP(D8372,Paramètres!$C$17:$H$33,6,0)="oui","illimité",VLOOKUP(D8372,Paramètres!$C$17:$H$33,5,0)))</f>
        <v/>
      </c>
      <c r="G8372" s="269" t="str">
        <f t="shared" si="783"/>
        <v/>
      </c>
      <c r="H8372" s="208"/>
      <c r="I8372" s="53"/>
      <c r="J8372" s="209"/>
      <c r="K8372" s="271"/>
      <c r="L8372" s="37"/>
      <c r="M8372" s="218"/>
      <c r="N8372" s="124"/>
      <c r="O8372" s="211" t="str">
        <f t="shared" ca="1" si="784"/>
        <v/>
      </c>
      <c r="P8372" s="212" t="str">
        <f>IF(ISERROR(VLOOKUP(L8372,Paramètres!$A$38:$B$40,2,0)),"",VLOOKUP(L8372,Paramètres!$A$38:$B$40,2,0))</f>
        <v/>
      </c>
      <c r="Q8372" s="211" t="str">
        <f t="shared" ca="1" si="785"/>
        <v/>
      </c>
      <c r="R8372" s="211" t="str">
        <f t="shared" si="781"/>
        <v/>
      </c>
      <c r="S8372" s="213" t="str">
        <f t="shared" ca="1" si="782"/>
        <v/>
      </c>
      <c r="T8372" s="214" t="str">
        <f t="shared" ca="1" si="786"/>
        <v/>
      </c>
    </row>
    <row r="8373" spans="1:20" x14ac:dyDescent="0.25">
      <c r="A8373" s="119" t="s">
        <v>13942</v>
      </c>
      <c r="B8373" s="260"/>
      <c r="C8373" s="264" t="str">
        <f>IF(ISERROR(VLOOKUP(B8373,'Tous les abonnés'!$A$6:$I$5491,2,0)),"",VLOOKUP(B8373,'Tous les abonnés'!$A$6:$I$5491,2,0))</f>
        <v/>
      </c>
      <c r="D8373" s="26"/>
      <c r="E8373" s="265"/>
      <c r="F8373" s="207" t="str">
        <f>IF(ISERROR(IF(VLOOKUP(D8373,Paramètres!$C$17:$H$33,6,0)="oui","illimité",VLOOKUP(D8373,Paramètres!$C$17:$H$33,5,0))),"",IF(VLOOKUP(D8373,Paramètres!$C$17:$H$33,6,0)="oui","illimité",VLOOKUP(D8373,Paramètres!$C$17:$H$33,5,0)))</f>
        <v/>
      </c>
      <c r="G8373" s="269" t="str">
        <f t="shared" si="783"/>
        <v/>
      </c>
      <c r="H8373" s="208"/>
      <c r="I8373" s="53"/>
      <c r="J8373" s="209"/>
      <c r="K8373" s="271"/>
      <c r="L8373" s="37"/>
      <c r="M8373" s="218"/>
      <c r="N8373" s="124"/>
      <c r="O8373" s="211" t="str">
        <f t="shared" ca="1" si="784"/>
        <v/>
      </c>
      <c r="P8373" s="212" t="str">
        <f>IF(ISERROR(VLOOKUP(L8373,Paramètres!$A$38:$B$40,2,0)),"",VLOOKUP(L8373,Paramètres!$A$38:$B$40,2,0))</f>
        <v/>
      </c>
      <c r="Q8373" s="211" t="str">
        <f t="shared" ca="1" si="785"/>
        <v/>
      </c>
      <c r="R8373" s="211" t="str">
        <f t="shared" si="781"/>
        <v/>
      </c>
      <c r="S8373" s="213" t="str">
        <f t="shared" ca="1" si="782"/>
        <v/>
      </c>
      <c r="T8373" s="214" t="str">
        <f t="shared" ca="1" si="786"/>
        <v/>
      </c>
    </row>
    <row r="8374" spans="1:20" x14ac:dyDescent="0.25">
      <c r="A8374" s="119" t="s">
        <v>13943</v>
      </c>
      <c r="B8374" s="260"/>
      <c r="C8374" s="264" t="str">
        <f>IF(ISERROR(VLOOKUP(B8374,'Tous les abonnés'!$A$6:$I$5491,2,0)),"",VLOOKUP(B8374,'Tous les abonnés'!$A$6:$I$5491,2,0))</f>
        <v/>
      </c>
      <c r="D8374" s="26"/>
      <c r="E8374" s="265"/>
      <c r="F8374" s="207" t="str">
        <f>IF(ISERROR(IF(VLOOKUP(D8374,Paramètres!$C$17:$H$33,6,0)="oui","illimité",VLOOKUP(D8374,Paramètres!$C$17:$H$33,5,0))),"",IF(VLOOKUP(D8374,Paramètres!$C$17:$H$33,6,0)="oui","illimité",VLOOKUP(D8374,Paramètres!$C$17:$H$33,5,0)))</f>
        <v/>
      </c>
      <c r="G8374" s="269" t="str">
        <f t="shared" si="783"/>
        <v/>
      </c>
      <c r="H8374" s="208"/>
      <c r="I8374" s="53"/>
      <c r="J8374" s="209"/>
      <c r="K8374" s="271"/>
      <c r="L8374" s="37"/>
      <c r="M8374" s="218"/>
      <c r="N8374" s="124"/>
      <c r="O8374" s="211" t="str">
        <f t="shared" ca="1" si="784"/>
        <v/>
      </c>
      <c r="P8374" s="212" t="str">
        <f>IF(ISERROR(VLOOKUP(L8374,Paramètres!$A$38:$B$40,2,0)),"",VLOOKUP(L8374,Paramètres!$A$38:$B$40,2,0))</f>
        <v/>
      </c>
      <c r="Q8374" s="211" t="str">
        <f t="shared" ca="1" si="785"/>
        <v/>
      </c>
      <c r="R8374" s="211" t="str">
        <f t="shared" si="781"/>
        <v/>
      </c>
      <c r="S8374" s="213" t="str">
        <f t="shared" ca="1" si="782"/>
        <v/>
      </c>
      <c r="T8374" s="214" t="str">
        <f t="shared" ca="1" si="786"/>
        <v/>
      </c>
    </row>
    <row r="8375" spans="1:20" x14ac:dyDescent="0.25">
      <c r="A8375" s="119" t="s">
        <v>13944</v>
      </c>
      <c r="B8375" s="260"/>
      <c r="C8375" s="264" t="str">
        <f>IF(ISERROR(VLOOKUP(B8375,'Tous les abonnés'!$A$6:$I$5491,2,0)),"",VLOOKUP(B8375,'Tous les abonnés'!$A$6:$I$5491,2,0))</f>
        <v/>
      </c>
      <c r="D8375" s="26"/>
      <c r="E8375" s="265"/>
      <c r="F8375" s="207" t="str">
        <f>IF(ISERROR(IF(VLOOKUP(D8375,Paramètres!$C$17:$H$33,6,0)="oui","illimité",VLOOKUP(D8375,Paramètres!$C$17:$H$33,5,0))),"",IF(VLOOKUP(D8375,Paramètres!$C$17:$H$33,6,0)="oui","illimité",VLOOKUP(D8375,Paramètres!$C$17:$H$33,5,0)))</f>
        <v/>
      </c>
      <c r="G8375" s="269" t="str">
        <f t="shared" si="783"/>
        <v/>
      </c>
      <c r="H8375" s="208"/>
      <c r="I8375" s="53"/>
      <c r="J8375" s="209"/>
      <c r="K8375" s="271"/>
      <c r="L8375" s="37"/>
      <c r="M8375" s="218"/>
      <c r="N8375" s="124"/>
      <c r="O8375" s="211" t="str">
        <f t="shared" ca="1" si="784"/>
        <v/>
      </c>
      <c r="P8375" s="212" t="str">
        <f>IF(ISERROR(VLOOKUP(L8375,Paramètres!$A$38:$B$40,2,0)),"",VLOOKUP(L8375,Paramètres!$A$38:$B$40,2,0))</f>
        <v/>
      </c>
      <c r="Q8375" s="211" t="str">
        <f t="shared" ca="1" si="785"/>
        <v/>
      </c>
      <c r="R8375" s="211" t="str">
        <f t="shared" si="781"/>
        <v/>
      </c>
      <c r="S8375" s="213" t="str">
        <f t="shared" ca="1" si="782"/>
        <v/>
      </c>
      <c r="T8375" s="214" t="str">
        <f t="shared" ca="1" si="786"/>
        <v/>
      </c>
    </row>
    <row r="8376" spans="1:20" x14ac:dyDescent="0.25">
      <c r="A8376" s="119" t="s">
        <v>13945</v>
      </c>
      <c r="B8376" s="260"/>
      <c r="C8376" s="264" t="str">
        <f>IF(ISERROR(VLOOKUP(B8376,'Tous les abonnés'!$A$6:$I$5491,2,0)),"",VLOOKUP(B8376,'Tous les abonnés'!$A$6:$I$5491,2,0))</f>
        <v/>
      </c>
      <c r="D8376" s="26"/>
      <c r="E8376" s="265"/>
      <c r="F8376" s="207" t="str">
        <f>IF(ISERROR(IF(VLOOKUP(D8376,Paramètres!$C$17:$H$33,6,0)="oui","illimité",VLOOKUP(D8376,Paramètres!$C$17:$H$33,5,0))),"",IF(VLOOKUP(D8376,Paramètres!$C$17:$H$33,6,0)="oui","illimité",VLOOKUP(D8376,Paramètres!$C$17:$H$33,5,0)))</f>
        <v/>
      </c>
      <c r="G8376" s="269" t="str">
        <f t="shared" si="783"/>
        <v/>
      </c>
      <c r="H8376" s="208"/>
      <c r="I8376" s="53"/>
      <c r="J8376" s="209"/>
      <c r="K8376" s="271"/>
      <c r="L8376" s="37"/>
      <c r="M8376" s="218"/>
      <c r="N8376" s="124"/>
      <c r="O8376" s="211" t="str">
        <f t="shared" ca="1" si="784"/>
        <v/>
      </c>
      <c r="P8376" s="212" t="str">
        <f>IF(ISERROR(VLOOKUP(L8376,Paramètres!$A$38:$B$40,2,0)),"",VLOOKUP(L8376,Paramètres!$A$38:$B$40,2,0))</f>
        <v/>
      </c>
      <c r="Q8376" s="211" t="str">
        <f t="shared" ca="1" si="785"/>
        <v/>
      </c>
      <c r="R8376" s="211" t="str">
        <f t="shared" si="781"/>
        <v/>
      </c>
      <c r="S8376" s="213" t="str">
        <f t="shared" ca="1" si="782"/>
        <v/>
      </c>
      <c r="T8376" s="214" t="str">
        <f t="shared" ca="1" si="786"/>
        <v/>
      </c>
    </row>
    <row r="8377" spans="1:20" x14ac:dyDescent="0.25">
      <c r="A8377" s="119" t="s">
        <v>13946</v>
      </c>
      <c r="B8377" s="260"/>
      <c r="C8377" s="264" t="str">
        <f>IF(ISERROR(VLOOKUP(B8377,'Tous les abonnés'!$A$6:$I$5491,2,0)),"",VLOOKUP(B8377,'Tous les abonnés'!$A$6:$I$5491,2,0))</f>
        <v/>
      </c>
      <c r="D8377" s="26"/>
      <c r="E8377" s="265"/>
      <c r="F8377" s="207" t="str">
        <f>IF(ISERROR(IF(VLOOKUP(D8377,Paramètres!$C$17:$H$33,6,0)="oui","illimité",VLOOKUP(D8377,Paramètres!$C$17:$H$33,5,0))),"",IF(VLOOKUP(D8377,Paramètres!$C$17:$H$33,6,0)="oui","illimité",VLOOKUP(D8377,Paramètres!$C$17:$H$33,5,0)))</f>
        <v/>
      </c>
      <c r="G8377" s="269" t="str">
        <f t="shared" si="783"/>
        <v/>
      </c>
      <c r="H8377" s="208"/>
      <c r="I8377" s="53"/>
      <c r="J8377" s="209"/>
      <c r="K8377" s="271"/>
      <c r="L8377" s="37"/>
      <c r="M8377" s="218"/>
      <c r="N8377" s="124"/>
      <c r="O8377" s="211" t="str">
        <f t="shared" ca="1" si="784"/>
        <v/>
      </c>
      <c r="P8377" s="212" t="str">
        <f>IF(ISERROR(VLOOKUP(L8377,Paramètres!$A$38:$B$40,2,0)),"",VLOOKUP(L8377,Paramètres!$A$38:$B$40,2,0))</f>
        <v/>
      </c>
      <c r="Q8377" s="211" t="str">
        <f t="shared" ca="1" si="785"/>
        <v/>
      </c>
      <c r="R8377" s="211" t="str">
        <f t="shared" si="781"/>
        <v/>
      </c>
      <c r="S8377" s="213" t="str">
        <f t="shared" ca="1" si="782"/>
        <v/>
      </c>
      <c r="T8377" s="214" t="str">
        <f t="shared" ca="1" si="786"/>
        <v/>
      </c>
    </row>
    <row r="8378" spans="1:20" x14ac:dyDescent="0.25">
      <c r="A8378" s="119" t="s">
        <v>13947</v>
      </c>
      <c r="B8378" s="260"/>
      <c r="C8378" s="264" t="str">
        <f>IF(ISERROR(VLOOKUP(B8378,'Tous les abonnés'!$A$6:$I$5491,2,0)),"",VLOOKUP(B8378,'Tous les abonnés'!$A$6:$I$5491,2,0))</f>
        <v/>
      </c>
      <c r="D8378" s="26"/>
      <c r="E8378" s="265"/>
      <c r="F8378" s="207" t="str">
        <f>IF(ISERROR(IF(VLOOKUP(D8378,Paramètres!$C$17:$H$33,6,0)="oui","illimité",VLOOKUP(D8378,Paramètres!$C$17:$H$33,5,0))),"",IF(VLOOKUP(D8378,Paramètres!$C$17:$H$33,6,0)="oui","illimité",VLOOKUP(D8378,Paramètres!$C$17:$H$33,5,0)))</f>
        <v/>
      </c>
      <c r="G8378" s="269" t="str">
        <f t="shared" si="783"/>
        <v/>
      </c>
      <c r="H8378" s="208"/>
      <c r="I8378" s="53"/>
      <c r="J8378" s="209"/>
      <c r="K8378" s="271"/>
      <c r="L8378" s="37"/>
      <c r="M8378" s="218"/>
      <c r="N8378" s="124"/>
      <c r="O8378" s="211" t="str">
        <f t="shared" ca="1" si="784"/>
        <v/>
      </c>
      <c r="P8378" s="212" t="str">
        <f>IF(ISERROR(VLOOKUP(L8378,Paramètres!$A$38:$B$40,2,0)),"",VLOOKUP(L8378,Paramètres!$A$38:$B$40,2,0))</f>
        <v/>
      </c>
      <c r="Q8378" s="211" t="str">
        <f t="shared" ca="1" si="785"/>
        <v/>
      </c>
      <c r="R8378" s="211" t="str">
        <f t="shared" si="781"/>
        <v/>
      </c>
      <c r="S8378" s="213" t="str">
        <f t="shared" ca="1" si="782"/>
        <v/>
      </c>
      <c r="T8378" s="214" t="str">
        <f t="shared" ca="1" si="786"/>
        <v/>
      </c>
    </row>
    <row r="8379" spans="1:20" x14ac:dyDescent="0.25">
      <c r="A8379" s="119" t="s">
        <v>13948</v>
      </c>
      <c r="B8379" s="260"/>
      <c r="C8379" s="264" t="str">
        <f>IF(ISERROR(VLOOKUP(B8379,'Tous les abonnés'!$A$6:$I$5491,2,0)),"",VLOOKUP(B8379,'Tous les abonnés'!$A$6:$I$5491,2,0))</f>
        <v/>
      </c>
      <c r="D8379" s="26"/>
      <c r="E8379" s="265"/>
      <c r="F8379" s="207" t="str">
        <f>IF(ISERROR(IF(VLOOKUP(D8379,Paramètres!$C$17:$H$33,6,0)="oui","illimité",VLOOKUP(D8379,Paramètres!$C$17:$H$33,5,0))),"",IF(VLOOKUP(D8379,Paramètres!$C$17:$H$33,6,0)="oui","illimité",VLOOKUP(D8379,Paramètres!$C$17:$H$33,5,0)))</f>
        <v/>
      </c>
      <c r="G8379" s="269" t="str">
        <f t="shared" si="783"/>
        <v/>
      </c>
      <c r="H8379" s="208"/>
      <c r="I8379" s="53"/>
      <c r="J8379" s="209"/>
      <c r="K8379" s="271"/>
      <c r="L8379" s="37"/>
      <c r="M8379" s="218"/>
      <c r="N8379" s="124"/>
      <c r="O8379" s="211" t="str">
        <f t="shared" ca="1" si="784"/>
        <v/>
      </c>
      <c r="P8379" s="212" t="str">
        <f>IF(ISERROR(VLOOKUP(L8379,Paramètres!$A$38:$B$40,2,0)),"",VLOOKUP(L8379,Paramètres!$A$38:$B$40,2,0))</f>
        <v/>
      </c>
      <c r="Q8379" s="211" t="str">
        <f t="shared" ca="1" si="785"/>
        <v/>
      </c>
      <c r="R8379" s="211" t="str">
        <f t="shared" si="781"/>
        <v/>
      </c>
      <c r="S8379" s="213" t="str">
        <f t="shared" ca="1" si="782"/>
        <v/>
      </c>
      <c r="T8379" s="214" t="str">
        <f t="shared" ca="1" si="786"/>
        <v/>
      </c>
    </row>
    <row r="8380" spans="1:20" x14ac:dyDescent="0.25">
      <c r="A8380" s="119" t="s">
        <v>13949</v>
      </c>
      <c r="B8380" s="260"/>
      <c r="C8380" s="264" t="str">
        <f>IF(ISERROR(VLOOKUP(B8380,'Tous les abonnés'!$A$6:$I$5491,2,0)),"",VLOOKUP(B8380,'Tous les abonnés'!$A$6:$I$5491,2,0))</f>
        <v/>
      </c>
      <c r="D8380" s="26"/>
      <c r="E8380" s="265"/>
      <c r="F8380" s="207" t="str">
        <f>IF(ISERROR(IF(VLOOKUP(D8380,Paramètres!$C$17:$H$33,6,0)="oui","illimité",VLOOKUP(D8380,Paramètres!$C$17:$H$33,5,0))),"",IF(VLOOKUP(D8380,Paramètres!$C$17:$H$33,6,0)="oui","illimité",VLOOKUP(D8380,Paramètres!$C$17:$H$33,5,0)))</f>
        <v/>
      </c>
      <c r="G8380" s="269" t="str">
        <f t="shared" si="783"/>
        <v/>
      </c>
      <c r="H8380" s="208"/>
      <c r="I8380" s="53"/>
      <c r="J8380" s="209"/>
      <c r="K8380" s="271"/>
      <c r="L8380" s="37"/>
      <c r="M8380" s="218"/>
      <c r="N8380" s="124"/>
      <c r="O8380" s="211" t="str">
        <f t="shared" ca="1" si="784"/>
        <v/>
      </c>
      <c r="P8380" s="212" t="str">
        <f>IF(ISERROR(VLOOKUP(L8380,Paramètres!$A$38:$B$40,2,0)),"",VLOOKUP(L8380,Paramètres!$A$38:$B$40,2,0))</f>
        <v/>
      </c>
      <c r="Q8380" s="211" t="str">
        <f t="shared" ca="1" si="785"/>
        <v/>
      </c>
      <c r="R8380" s="211" t="str">
        <f t="shared" si="781"/>
        <v/>
      </c>
      <c r="S8380" s="213" t="str">
        <f t="shared" ca="1" si="782"/>
        <v/>
      </c>
      <c r="T8380" s="214" t="str">
        <f t="shared" ca="1" si="786"/>
        <v/>
      </c>
    </row>
    <row r="8381" spans="1:20" x14ac:dyDescent="0.25">
      <c r="A8381" s="119" t="s">
        <v>13950</v>
      </c>
      <c r="B8381" s="260"/>
      <c r="C8381" s="264" t="str">
        <f>IF(ISERROR(VLOOKUP(B8381,'Tous les abonnés'!$A$6:$I$5491,2,0)),"",VLOOKUP(B8381,'Tous les abonnés'!$A$6:$I$5491,2,0))</f>
        <v/>
      </c>
      <c r="D8381" s="26"/>
      <c r="E8381" s="265"/>
      <c r="F8381" s="207" t="str">
        <f>IF(ISERROR(IF(VLOOKUP(D8381,Paramètres!$C$17:$H$33,6,0)="oui","illimité",VLOOKUP(D8381,Paramètres!$C$17:$H$33,5,0))),"",IF(VLOOKUP(D8381,Paramètres!$C$17:$H$33,6,0)="oui","illimité",VLOOKUP(D8381,Paramètres!$C$17:$H$33,5,0)))</f>
        <v/>
      </c>
      <c r="G8381" s="269" t="str">
        <f t="shared" si="783"/>
        <v/>
      </c>
      <c r="H8381" s="208"/>
      <c r="I8381" s="53"/>
      <c r="J8381" s="209"/>
      <c r="K8381" s="271"/>
      <c r="L8381" s="37"/>
      <c r="M8381" s="218"/>
      <c r="N8381" s="124"/>
      <c r="O8381" s="211" t="str">
        <f t="shared" ca="1" si="784"/>
        <v/>
      </c>
      <c r="P8381" s="212" t="str">
        <f>IF(ISERROR(VLOOKUP(L8381,Paramètres!$A$38:$B$40,2,0)),"",VLOOKUP(L8381,Paramètres!$A$38:$B$40,2,0))</f>
        <v/>
      </c>
      <c r="Q8381" s="211" t="str">
        <f t="shared" ca="1" si="785"/>
        <v/>
      </c>
      <c r="R8381" s="211" t="str">
        <f t="shared" si="781"/>
        <v/>
      </c>
      <c r="S8381" s="213" t="str">
        <f t="shared" ca="1" si="782"/>
        <v/>
      </c>
      <c r="T8381" s="214" t="str">
        <f t="shared" ca="1" si="786"/>
        <v/>
      </c>
    </row>
    <row r="8382" spans="1:20" x14ac:dyDescent="0.25">
      <c r="A8382" s="119" t="s">
        <v>13951</v>
      </c>
      <c r="B8382" s="260"/>
      <c r="C8382" s="264" t="str">
        <f>IF(ISERROR(VLOOKUP(B8382,'Tous les abonnés'!$A$6:$I$5491,2,0)),"",VLOOKUP(B8382,'Tous les abonnés'!$A$6:$I$5491,2,0))</f>
        <v/>
      </c>
      <c r="D8382" s="26"/>
      <c r="E8382" s="265"/>
      <c r="F8382" s="207" t="str">
        <f>IF(ISERROR(IF(VLOOKUP(D8382,Paramètres!$C$17:$H$33,6,0)="oui","illimité",VLOOKUP(D8382,Paramètres!$C$17:$H$33,5,0))),"",IF(VLOOKUP(D8382,Paramètres!$C$17:$H$33,6,0)="oui","illimité",VLOOKUP(D8382,Paramètres!$C$17:$H$33,5,0)))</f>
        <v/>
      </c>
      <c r="G8382" s="269" t="str">
        <f t="shared" si="783"/>
        <v/>
      </c>
      <c r="H8382" s="208"/>
      <c r="I8382" s="53"/>
      <c r="J8382" s="209"/>
      <c r="K8382" s="271"/>
      <c r="L8382" s="37"/>
      <c r="M8382" s="218"/>
      <c r="N8382" s="124"/>
      <c r="O8382" s="211" t="str">
        <f t="shared" ca="1" si="784"/>
        <v/>
      </c>
      <c r="P8382" s="212" t="str">
        <f>IF(ISERROR(VLOOKUP(L8382,Paramètres!$A$38:$B$40,2,0)),"",VLOOKUP(L8382,Paramètres!$A$38:$B$40,2,0))</f>
        <v/>
      </c>
      <c r="Q8382" s="211" t="str">
        <f t="shared" ca="1" si="785"/>
        <v/>
      </c>
      <c r="R8382" s="211" t="str">
        <f t="shared" si="781"/>
        <v/>
      </c>
      <c r="S8382" s="213" t="str">
        <f t="shared" ca="1" si="782"/>
        <v/>
      </c>
      <c r="T8382" s="214" t="str">
        <f t="shared" ca="1" si="786"/>
        <v/>
      </c>
    </row>
    <row r="8383" spans="1:20" x14ac:dyDescent="0.25">
      <c r="A8383" s="119" t="s">
        <v>13952</v>
      </c>
      <c r="B8383" s="260"/>
      <c r="C8383" s="264" t="str">
        <f>IF(ISERROR(VLOOKUP(B8383,'Tous les abonnés'!$A$6:$I$5491,2,0)),"",VLOOKUP(B8383,'Tous les abonnés'!$A$6:$I$5491,2,0))</f>
        <v/>
      </c>
      <c r="D8383" s="26"/>
      <c r="E8383" s="265"/>
      <c r="F8383" s="207" t="str">
        <f>IF(ISERROR(IF(VLOOKUP(D8383,Paramètres!$C$17:$H$33,6,0)="oui","illimité",VLOOKUP(D8383,Paramètres!$C$17:$H$33,5,0))),"",IF(VLOOKUP(D8383,Paramètres!$C$17:$H$33,6,0)="oui","illimité",VLOOKUP(D8383,Paramètres!$C$17:$H$33,5,0)))</f>
        <v/>
      </c>
      <c r="G8383" s="269" t="str">
        <f t="shared" si="783"/>
        <v/>
      </c>
      <c r="H8383" s="208"/>
      <c r="I8383" s="53"/>
      <c r="J8383" s="209"/>
      <c r="K8383" s="271"/>
      <c r="L8383" s="37"/>
      <c r="M8383" s="218"/>
      <c r="N8383" s="124"/>
      <c r="O8383" s="211" t="str">
        <f t="shared" ca="1" si="784"/>
        <v/>
      </c>
      <c r="P8383" s="212" t="str">
        <f>IF(ISERROR(VLOOKUP(L8383,Paramètres!$A$38:$B$40,2,0)),"",VLOOKUP(L8383,Paramètres!$A$38:$B$40,2,0))</f>
        <v/>
      </c>
      <c r="Q8383" s="211" t="str">
        <f t="shared" ca="1" si="785"/>
        <v/>
      </c>
      <c r="R8383" s="211" t="str">
        <f t="shared" si="781"/>
        <v/>
      </c>
      <c r="S8383" s="213" t="str">
        <f t="shared" ca="1" si="782"/>
        <v/>
      </c>
      <c r="T8383" s="214" t="str">
        <f t="shared" ca="1" si="786"/>
        <v/>
      </c>
    </row>
    <row r="8384" spans="1:20" x14ac:dyDescent="0.25">
      <c r="A8384" s="119" t="s">
        <v>13953</v>
      </c>
      <c r="B8384" s="260"/>
      <c r="C8384" s="264" t="str">
        <f>IF(ISERROR(VLOOKUP(B8384,'Tous les abonnés'!$A$6:$I$5491,2,0)),"",VLOOKUP(B8384,'Tous les abonnés'!$A$6:$I$5491,2,0))</f>
        <v/>
      </c>
      <c r="D8384" s="26"/>
      <c r="E8384" s="265"/>
      <c r="F8384" s="207" t="str">
        <f>IF(ISERROR(IF(VLOOKUP(D8384,Paramètres!$C$17:$H$33,6,0)="oui","illimité",VLOOKUP(D8384,Paramètres!$C$17:$H$33,5,0))),"",IF(VLOOKUP(D8384,Paramètres!$C$17:$H$33,6,0)="oui","illimité",VLOOKUP(D8384,Paramètres!$C$17:$H$33,5,0)))</f>
        <v/>
      </c>
      <c r="G8384" s="269" t="str">
        <f t="shared" si="783"/>
        <v/>
      </c>
      <c r="H8384" s="208"/>
      <c r="I8384" s="53"/>
      <c r="J8384" s="209"/>
      <c r="K8384" s="271"/>
      <c r="L8384" s="37"/>
      <c r="M8384" s="218"/>
      <c r="N8384" s="124"/>
      <c r="O8384" s="211" t="str">
        <f t="shared" ca="1" si="784"/>
        <v/>
      </c>
      <c r="P8384" s="212" t="str">
        <f>IF(ISERROR(VLOOKUP(L8384,Paramètres!$A$38:$B$40,2,0)),"",VLOOKUP(L8384,Paramètres!$A$38:$B$40,2,0))</f>
        <v/>
      </c>
      <c r="Q8384" s="211" t="str">
        <f t="shared" ca="1" si="785"/>
        <v/>
      </c>
      <c r="R8384" s="211" t="str">
        <f t="shared" si="781"/>
        <v/>
      </c>
      <c r="S8384" s="213" t="str">
        <f t="shared" ca="1" si="782"/>
        <v/>
      </c>
      <c r="T8384" s="214" t="str">
        <f t="shared" ca="1" si="786"/>
        <v/>
      </c>
    </row>
    <row r="8385" spans="1:20" x14ac:dyDescent="0.25">
      <c r="A8385" s="119" t="s">
        <v>13954</v>
      </c>
      <c r="B8385" s="260"/>
      <c r="C8385" s="264" t="str">
        <f>IF(ISERROR(VLOOKUP(B8385,'Tous les abonnés'!$A$6:$I$5491,2,0)),"",VLOOKUP(B8385,'Tous les abonnés'!$A$6:$I$5491,2,0))</f>
        <v/>
      </c>
      <c r="D8385" s="26"/>
      <c r="E8385" s="265"/>
      <c r="F8385" s="207" t="str">
        <f>IF(ISERROR(IF(VLOOKUP(D8385,Paramètres!$C$17:$H$33,6,0)="oui","illimité",VLOOKUP(D8385,Paramètres!$C$17:$H$33,5,0))),"",IF(VLOOKUP(D8385,Paramètres!$C$17:$H$33,6,0)="oui","illimité",VLOOKUP(D8385,Paramètres!$C$17:$H$33,5,0)))</f>
        <v/>
      </c>
      <c r="G8385" s="269" t="str">
        <f t="shared" si="783"/>
        <v/>
      </c>
      <c r="H8385" s="208"/>
      <c r="I8385" s="53"/>
      <c r="J8385" s="209"/>
      <c r="K8385" s="271"/>
      <c r="L8385" s="37"/>
      <c r="M8385" s="218"/>
      <c r="N8385" s="124"/>
      <c r="O8385" s="211" t="str">
        <f t="shared" ca="1" si="784"/>
        <v/>
      </c>
      <c r="P8385" s="212" t="str">
        <f>IF(ISERROR(VLOOKUP(L8385,Paramètres!$A$38:$B$40,2,0)),"",VLOOKUP(L8385,Paramètres!$A$38:$B$40,2,0))</f>
        <v/>
      </c>
      <c r="Q8385" s="211" t="str">
        <f t="shared" ca="1" si="785"/>
        <v/>
      </c>
      <c r="R8385" s="211" t="str">
        <f t="shared" si="781"/>
        <v/>
      </c>
      <c r="S8385" s="213" t="str">
        <f t="shared" ca="1" si="782"/>
        <v/>
      </c>
      <c r="T8385" s="214" t="str">
        <f t="shared" ca="1" si="786"/>
        <v/>
      </c>
    </row>
    <row r="8386" spans="1:20" x14ac:dyDescent="0.25">
      <c r="A8386" s="119" t="s">
        <v>13955</v>
      </c>
      <c r="B8386" s="260"/>
      <c r="C8386" s="264" t="str">
        <f>IF(ISERROR(VLOOKUP(B8386,'Tous les abonnés'!$A$6:$I$5491,2,0)),"",VLOOKUP(B8386,'Tous les abonnés'!$A$6:$I$5491,2,0))</f>
        <v/>
      </c>
      <c r="D8386" s="26"/>
      <c r="E8386" s="265"/>
      <c r="F8386" s="207" t="str">
        <f>IF(ISERROR(IF(VLOOKUP(D8386,Paramètres!$C$17:$H$33,6,0)="oui","illimité",VLOOKUP(D8386,Paramètres!$C$17:$H$33,5,0))),"",IF(VLOOKUP(D8386,Paramètres!$C$17:$H$33,6,0)="oui","illimité",VLOOKUP(D8386,Paramètres!$C$17:$H$33,5,0)))</f>
        <v/>
      </c>
      <c r="G8386" s="269" t="str">
        <f t="shared" si="783"/>
        <v/>
      </c>
      <c r="H8386" s="208"/>
      <c r="I8386" s="53"/>
      <c r="J8386" s="209"/>
      <c r="K8386" s="271"/>
      <c r="L8386" s="37"/>
      <c r="M8386" s="218"/>
      <c r="N8386" s="124"/>
      <c r="O8386" s="211" t="str">
        <f t="shared" ca="1" si="784"/>
        <v/>
      </c>
      <c r="P8386" s="212" t="str">
        <f>IF(ISERROR(VLOOKUP(L8386,Paramètres!$A$38:$B$40,2,0)),"",VLOOKUP(L8386,Paramètres!$A$38:$B$40,2,0))</f>
        <v/>
      </c>
      <c r="Q8386" s="211" t="str">
        <f t="shared" ca="1" si="785"/>
        <v/>
      </c>
      <c r="R8386" s="211" t="str">
        <f t="shared" si="781"/>
        <v/>
      </c>
      <c r="S8386" s="213" t="str">
        <f t="shared" ca="1" si="782"/>
        <v/>
      </c>
      <c r="T8386" s="214" t="str">
        <f t="shared" ca="1" si="786"/>
        <v/>
      </c>
    </row>
    <row r="8387" spans="1:20" x14ac:dyDescent="0.25">
      <c r="A8387" s="119" t="s">
        <v>13956</v>
      </c>
      <c r="B8387" s="260"/>
      <c r="C8387" s="264" t="str">
        <f>IF(ISERROR(VLOOKUP(B8387,'Tous les abonnés'!$A$6:$I$5491,2,0)),"",VLOOKUP(B8387,'Tous les abonnés'!$A$6:$I$5491,2,0))</f>
        <v/>
      </c>
      <c r="D8387" s="26"/>
      <c r="E8387" s="265"/>
      <c r="F8387" s="207" t="str">
        <f>IF(ISERROR(IF(VLOOKUP(D8387,Paramètres!$C$17:$H$33,6,0)="oui","illimité",VLOOKUP(D8387,Paramètres!$C$17:$H$33,5,0))),"",IF(VLOOKUP(D8387,Paramètres!$C$17:$H$33,6,0)="oui","illimité",VLOOKUP(D8387,Paramètres!$C$17:$H$33,5,0)))</f>
        <v/>
      </c>
      <c r="G8387" s="269" t="str">
        <f t="shared" si="783"/>
        <v/>
      </c>
      <c r="H8387" s="208"/>
      <c r="I8387" s="53"/>
      <c r="J8387" s="209"/>
      <c r="K8387" s="271"/>
      <c r="L8387" s="37"/>
      <c r="M8387" s="218"/>
      <c r="N8387" s="124"/>
      <c r="O8387" s="211" t="str">
        <f t="shared" ca="1" si="784"/>
        <v/>
      </c>
      <c r="P8387" s="212" t="str">
        <f>IF(ISERROR(VLOOKUP(L8387,Paramètres!$A$38:$B$40,2,0)),"",VLOOKUP(L8387,Paramètres!$A$38:$B$40,2,0))</f>
        <v/>
      </c>
      <c r="Q8387" s="211" t="str">
        <f t="shared" ca="1" si="785"/>
        <v/>
      </c>
      <c r="R8387" s="211" t="str">
        <f t="shared" si="781"/>
        <v/>
      </c>
      <c r="S8387" s="213" t="str">
        <f t="shared" ca="1" si="782"/>
        <v/>
      </c>
      <c r="T8387" s="214" t="str">
        <f t="shared" ca="1" si="786"/>
        <v/>
      </c>
    </row>
    <row r="8388" spans="1:20" x14ac:dyDescent="0.25">
      <c r="A8388" s="119" t="s">
        <v>13957</v>
      </c>
      <c r="B8388" s="260"/>
      <c r="C8388" s="264" t="str">
        <f>IF(ISERROR(VLOOKUP(B8388,'Tous les abonnés'!$A$6:$I$5491,2,0)),"",VLOOKUP(B8388,'Tous les abonnés'!$A$6:$I$5491,2,0))</f>
        <v/>
      </c>
      <c r="D8388" s="26"/>
      <c r="E8388" s="265"/>
      <c r="F8388" s="207" t="str">
        <f>IF(ISERROR(IF(VLOOKUP(D8388,Paramètres!$C$17:$H$33,6,0)="oui","illimité",VLOOKUP(D8388,Paramètres!$C$17:$H$33,5,0))),"",IF(VLOOKUP(D8388,Paramètres!$C$17:$H$33,6,0)="oui","illimité",VLOOKUP(D8388,Paramètres!$C$17:$H$33,5,0)))</f>
        <v/>
      </c>
      <c r="G8388" s="269" t="str">
        <f t="shared" si="783"/>
        <v/>
      </c>
      <c r="H8388" s="208"/>
      <c r="I8388" s="53"/>
      <c r="J8388" s="209"/>
      <c r="K8388" s="271"/>
      <c r="L8388" s="37"/>
      <c r="M8388" s="218"/>
      <c r="N8388" s="124"/>
      <c r="O8388" s="211" t="str">
        <f t="shared" ca="1" si="784"/>
        <v/>
      </c>
      <c r="P8388" s="212" t="str">
        <f>IF(ISERROR(VLOOKUP(L8388,Paramètres!$A$38:$B$40,2,0)),"",VLOOKUP(L8388,Paramètres!$A$38:$B$40,2,0))</f>
        <v/>
      </c>
      <c r="Q8388" s="211" t="str">
        <f t="shared" ca="1" si="785"/>
        <v/>
      </c>
      <c r="R8388" s="211" t="str">
        <f t="shared" si="781"/>
        <v/>
      </c>
      <c r="S8388" s="213" t="str">
        <f t="shared" ca="1" si="782"/>
        <v/>
      </c>
      <c r="T8388" s="214" t="str">
        <f t="shared" ca="1" si="786"/>
        <v/>
      </c>
    </row>
    <row r="8389" spans="1:20" x14ac:dyDescent="0.25">
      <c r="A8389" s="119" t="s">
        <v>13958</v>
      </c>
      <c r="B8389" s="260"/>
      <c r="C8389" s="264" t="str">
        <f>IF(ISERROR(VLOOKUP(B8389,'Tous les abonnés'!$A$6:$I$5491,2,0)),"",VLOOKUP(B8389,'Tous les abonnés'!$A$6:$I$5491,2,0))</f>
        <v/>
      </c>
      <c r="D8389" s="26"/>
      <c r="E8389" s="265"/>
      <c r="F8389" s="207" t="str">
        <f>IF(ISERROR(IF(VLOOKUP(D8389,Paramètres!$C$17:$H$33,6,0)="oui","illimité",VLOOKUP(D8389,Paramètres!$C$17:$H$33,5,0))),"",IF(VLOOKUP(D8389,Paramètres!$C$17:$H$33,6,0)="oui","illimité",VLOOKUP(D8389,Paramètres!$C$17:$H$33,5,0)))</f>
        <v/>
      </c>
      <c r="G8389" s="269" t="str">
        <f t="shared" si="783"/>
        <v/>
      </c>
      <c r="H8389" s="208"/>
      <c r="I8389" s="53"/>
      <c r="J8389" s="209"/>
      <c r="K8389" s="271"/>
      <c r="L8389" s="37"/>
      <c r="M8389" s="218"/>
      <c r="N8389" s="124"/>
      <c r="O8389" s="211" t="str">
        <f t="shared" ca="1" si="784"/>
        <v/>
      </c>
      <c r="P8389" s="212" t="str">
        <f>IF(ISERROR(VLOOKUP(L8389,Paramètres!$A$38:$B$40,2,0)),"",VLOOKUP(L8389,Paramètres!$A$38:$B$40,2,0))</f>
        <v/>
      </c>
      <c r="Q8389" s="211" t="str">
        <f t="shared" ca="1" si="785"/>
        <v/>
      </c>
      <c r="R8389" s="211" t="str">
        <f t="shared" si="781"/>
        <v/>
      </c>
      <c r="S8389" s="213" t="str">
        <f t="shared" ca="1" si="782"/>
        <v/>
      </c>
      <c r="T8389" s="214" t="str">
        <f t="shared" ca="1" si="786"/>
        <v/>
      </c>
    </row>
    <row r="8390" spans="1:20" x14ac:dyDescent="0.25">
      <c r="A8390" s="119" t="s">
        <v>13959</v>
      </c>
      <c r="B8390" s="260"/>
      <c r="C8390" s="264" t="str">
        <f>IF(ISERROR(VLOOKUP(B8390,'Tous les abonnés'!$A$6:$I$5491,2,0)),"",VLOOKUP(B8390,'Tous les abonnés'!$A$6:$I$5491,2,0))</f>
        <v/>
      </c>
      <c r="D8390" s="26"/>
      <c r="E8390" s="265"/>
      <c r="F8390" s="207" t="str">
        <f>IF(ISERROR(IF(VLOOKUP(D8390,Paramètres!$C$17:$H$33,6,0)="oui","illimité",VLOOKUP(D8390,Paramètres!$C$17:$H$33,5,0))),"",IF(VLOOKUP(D8390,Paramètres!$C$17:$H$33,6,0)="oui","illimité",VLOOKUP(D8390,Paramètres!$C$17:$H$33,5,0)))</f>
        <v/>
      </c>
      <c r="G8390" s="269" t="str">
        <f t="shared" si="783"/>
        <v/>
      </c>
      <c r="H8390" s="208"/>
      <c r="I8390" s="53"/>
      <c r="J8390" s="209"/>
      <c r="K8390" s="271"/>
      <c r="L8390" s="37"/>
      <c r="M8390" s="218"/>
      <c r="N8390" s="124"/>
      <c r="O8390" s="211" t="str">
        <f t="shared" ca="1" si="784"/>
        <v/>
      </c>
      <c r="P8390" s="212" t="str">
        <f>IF(ISERROR(VLOOKUP(L8390,Paramètres!$A$38:$B$40,2,0)),"",VLOOKUP(L8390,Paramètres!$A$38:$B$40,2,0))</f>
        <v/>
      </c>
      <c r="Q8390" s="211" t="str">
        <f t="shared" ca="1" si="785"/>
        <v/>
      </c>
      <c r="R8390" s="211" t="str">
        <f t="shared" si="781"/>
        <v/>
      </c>
      <c r="S8390" s="213" t="str">
        <f t="shared" ca="1" si="782"/>
        <v/>
      </c>
      <c r="T8390" s="214" t="str">
        <f t="shared" ca="1" si="786"/>
        <v/>
      </c>
    </row>
    <row r="8391" spans="1:20" x14ac:dyDescent="0.25">
      <c r="A8391" s="119" t="s">
        <v>13960</v>
      </c>
      <c r="B8391" s="260"/>
      <c r="C8391" s="264" t="str">
        <f>IF(ISERROR(VLOOKUP(B8391,'Tous les abonnés'!$A$6:$I$5491,2,0)),"",VLOOKUP(B8391,'Tous les abonnés'!$A$6:$I$5491,2,0))</f>
        <v/>
      </c>
      <c r="D8391" s="26"/>
      <c r="E8391" s="265"/>
      <c r="F8391" s="207" t="str">
        <f>IF(ISERROR(IF(VLOOKUP(D8391,Paramètres!$C$17:$H$33,6,0)="oui","illimité",VLOOKUP(D8391,Paramètres!$C$17:$H$33,5,0))),"",IF(VLOOKUP(D8391,Paramètres!$C$17:$H$33,6,0)="oui","illimité",VLOOKUP(D8391,Paramètres!$C$17:$H$33,5,0)))</f>
        <v/>
      </c>
      <c r="G8391" s="269" t="str">
        <f t="shared" si="783"/>
        <v/>
      </c>
      <c r="H8391" s="208"/>
      <c r="I8391" s="53"/>
      <c r="J8391" s="209"/>
      <c r="K8391" s="271"/>
      <c r="L8391" s="37"/>
      <c r="M8391" s="218"/>
      <c r="N8391" s="124"/>
      <c r="O8391" s="211" t="str">
        <f t="shared" ca="1" si="784"/>
        <v/>
      </c>
      <c r="P8391" s="212" t="str">
        <f>IF(ISERROR(VLOOKUP(L8391,Paramètres!$A$38:$B$40,2,0)),"",VLOOKUP(L8391,Paramètres!$A$38:$B$40,2,0))</f>
        <v/>
      </c>
      <c r="Q8391" s="211" t="str">
        <f t="shared" ca="1" si="785"/>
        <v/>
      </c>
      <c r="R8391" s="211" t="str">
        <f t="shared" ref="R8391:R8454" si="787">IF(L8391="en 1 fois",1,IF(F8391="illimité",O8391/P8391,IF(ISERROR(F8391/P8391),"",ROUND(F8391/P8391,0))))</f>
        <v/>
      </c>
      <c r="S8391" s="213" t="str">
        <f t="shared" ref="S8391:S8454" ca="1" si="788">IF(ISERROR(IF(F8391="illimité",Q8391*J8391,IF(L8391="en 1 fois",J8391,J8391*Q8391/R8391))),"",IF(F8391="illimité",Q8391*J8391,IF(L8391="en 1 fois",J8391,J8391*Q8391/R8391)))</f>
        <v/>
      </c>
      <c r="T8391" s="214" t="str">
        <f t="shared" ca="1" si="786"/>
        <v/>
      </c>
    </row>
    <row r="8392" spans="1:20" x14ac:dyDescent="0.25">
      <c r="A8392" s="119" t="s">
        <v>13961</v>
      </c>
      <c r="B8392" s="260"/>
      <c r="C8392" s="264" t="str">
        <f>IF(ISERROR(VLOOKUP(B8392,'Tous les abonnés'!$A$6:$I$5491,2,0)),"",VLOOKUP(B8392,'Tous les abonnés'!$A$6:$I$5491,2,0))</f>
        <v/>
      </c>
      <c r="D8392" s="26"/>
      <c r="E8392" s="265"/>
      <c r="F8392" s="207" t="str">
        <f>IF(ISERROR(IF(VLOOKUP(D8392,Paramètres!$C$17:$H$33,6,0)="oui","illimité",VLOOKUP(D8392,Paramètres!$C$17:$H$33,5,0))),"",IF(VLOOKUP(D8392,Paramètres!$C$17:$H$33,6,0)="oui","illimité",VLOOKUP(D8392,Paramètres!$C$17:$H$33,5,0)))</f>
        <v/>
      </c>
      <c r="G8392" s="269" t="str">
        <f t="shared" ref="G8392:G8455" si="789">IF(ISBLANK(K8392),IF(ISERROR(E8392+F8392),"",E8392+F8392),K8392)</f>
        <v/>
      </c>
      <c r="H8392" s="208"/>
      <c r="I8392" s="53"/>
      <c r="J8392" s="209"/>
      <c r="K8392" s="271"/>
      <c r="L8392" s="37"/>
      <c r="M8392" s="218"/>
      <c r="N8392" s="124"/>
      <c r="O8392" s="211" t="str">
        <f t="shared" ref="O8392:O8455" ca="1" si="790">IF(ISBLANK(E8392),"",IF(TODAY()&gt;G8392,G8392-E8392,TODAY()-E8392))</f>
        <v/>
      </c>
      <c r="P8392" s="212" t="str">
        <f>IF(ISERROR(VLOOKUP(L8392,Paramètres!$A$38:$B$40,2,0)),"",VLOOKUP(L8392,Paramètres!$A$38:$B$40,2,0))</f>
        <v/>
      </c>
      <c r="Q8392" s="211" t="str">
        <f t="shared" ref="Q8392:Q8455" ca="1" si="791">IF(ISERROR(O8392/P8392),"",ROUND(O8392/P8392,0))</f>
        <v/>
      </c>
      <c r="R8392" s="211" t="str">
        <f t="shared" si="787"/>
        <v/>
      </c>
      <c r="S8392" s="213" t="str">
        <f t="shared" ca="1" si="788"/>
        <v/>
      </c>
      <c r="T8392" s="214" t="str">
        <f t="shared" ref="T8392:T8455" ca="1" si="792">IF(ISERROR(S8392-N8392),"",S8392-N8392)</f>
        <v/>
      </c>
    </row>
    <row r="8393" spans="1:20" x14ac:dyDescent="0.25">
      <c r="A8393" s="119" t="s">
        <v>13962</v>
      </c>
      <c r="B8393" s="260"/>
      <c r="C8393" s="264" t="str">
        <f>IF(ISERROR(VLOOKUP(B8393,'Tous les abonnés'!$A$6:$I$5491,2,0)),"",VLOOKUP(B8393,'Tous les abonnés'!$A$6:$I$5491,2,0))</f>
        <v/>
      </c>
      <c r="D8393" s="26"/>
      <c r="E8393" s="265"/>
      <c r="F8393" s="207" t="str">
        <f>IF(ISERROR(IF(VLOOKUP(D8393,Paramètres!$C$17:$H$33,6,0)="oui","illimité",VLOOKUP(D8393,Paramètres!$C$17:$H$33,5,0))),"",IF(VLOOKUP(D8393,Paramètres!$C$17:$H$33,6,0)="oui","illimité",VLOOKUP(D8393,Paramètres!$C$17:$H$33,5,0)))</f>
        <v/>
      </c>
      <c r="G8393" s="269" t="str">
        <f t="shared" si="789"/>
        <v/>
      </c>
      <c r="H8393" s="208"/>
      <c r="I8393" s="53"/>
      <c r="J8393" s="209"/>
      <c r="K8393" s="271"/>
      <c r="L8393" s="37"/>
      <c r="M8393" s="218"/>
      <c r="N8393" s="124"/>
      <c r="O8393" s="211" t="str">
        <f t="shared" ca="1" si="790"/>
        <v/>
      </c>
      <c r="P8393" s="212" t="str">
        <f>IF(ISERROR(VLOOKUP(L8393,Paramètres!$A$38:$B$40,2,0)),"",VLOOKUP(L8393,Paramètres!$A$38:$B$40,2,0))</f>
        <v/>
      </c>
      <c r="Q8393" s="211" t="str">
        <f t="shared" ca="1" si="791"/>
        <v/>
      </c>
      <c r="R8393" s="211" t="str">
        <f t="shared" si="787"/>
        <v/>
      </c>
      <c r="S8393" s="213" t="str">
        <f t="shared" ca="1" si="788"/>
        <v/>
      </c>
      <c r="T8393" s="214" t="str">
        <f t="shared" ca="1" si="792"/>
        <v/>
      </c>
    </row>
    <row r="8394" spans="1:20" x14ac:dyDescent="0.25">
      <c r="A8394" s="119" t="s">
        <v>13963</v>
      </c>
      <c r="B8394" s="260"/>
      <c r="C8394" s="264" t="str">
        <f>IF(ISERROR(VLOOKUP(B8394,'Tous les abonnés'!$A$6:$I$5491,2,0)),"",VLOOKUP(B8394,'Tous les abonnés'!$A$6:$I$5491,2,0))</f>
        <v/>
      </c>
      <c r="D8394" s="26"/>
      <c r="E8394" s="265"/>
      <c r="F8394" s="207" t="str">
        <f>IF(ISERROR(IF(VLOOKUP(D8394,Paramètres!$C$17:$H$33,6,0)="oui","illimité",VLOOKUP(D8394,Paramètres!$C$17:$H$33,5,0))),"",IF(VLOOKUP(D8394,Paramètres!$C$17:$H$33,6,0)="oui","illimité",VLOOKUP(D8394,Paramètres!$C$17:$H$33,5,0)))</f>
        <v/>
      </c>
      <c r="G8394" s="269" t="str">
        <f t="shared" si="789"/>
        <v/>
      </c>
      <c r="H8394" s="208"/>
      <c r="I8394" s="53"/>
      <c r="J8394" s="209"/>
      <c r="K8394" s="271"/>
      <c r="L8394" s="37"/>
      <c r="M8394" s="218"/>
      <c r="N8394" s="124"/>
      <c r="O8394" s="211" t="str">
        <f t="shared" ca="1" si="790"/>
        <v/>
      </c>
      <c r="P8394" s="212" t="str">
        <f>IF(ISERROR(VLOOKUP(L8394,Paramètres!$A$38:$B$40,2,0)),"",VLOOKUP(L8394,Paramètres!$A$38:$B$40,2,0))</f>
        <v/>
      </c>
      <c r="Q8394" s="211" t="str">
        <f t="shared" ca="1" si="791"/>
        <v/>
      </c>
      <c r="R8394" s="211" t="str">
        <f t="shared" si="787"/>
        <v/>
      </c>
      <c r="S8394" s="213" t="str">
        <f t="shared" ca="1" si="788"/>
        <v/>
      </c>
      <c r="T8394" s="214" t="str">
        <f t="shared" ca="1" si="792"/>
        <v/>
      </c>
    </row>
    <row r="8395" spans="1:20" x14ac:dyDescent="0.25">
      <c r="A8395" s="119" t="s">
        <v>13964</v>
      </c>
      <c r="B8395" s="260"/>
      <c r="C8395" s="264" t="str">
        <f>IF(ISERROR(VLOOKUP(B8395,'Tous les abonnés'!$A$6:$I$5491,2,0)),"",VLOOKUP(B8395,'Tous les abonnés'!$A$6:$I$5491,2,0))</f>
        <v/>
      </c>
      <c r="D8395" s="26"/>
      <c r="E8395" s="265"/>
      <c r="F8395" s="207" t="str">
        <f>IF(ISERROR(IF(VLOOKUP(D8395,Paramètres!$C$17:$H$33,6,0)="oui","illimité",VLOOKUP(D8395,Paramètres!$C$17:$H$33,5,0))),"",IF(VLOOKUP(D8395,Paramètres!$C$17:$H$33,6,0)="oui","illimité",VLOOKUP(D8395,Paramètres!$C$17:$H$33,5,0)))</f>
        <v/>
      </c>
      <c r="G8395" s="269" t="str">
        <f t="shared" si="789"/>
        <v/>
      </c>
      <c r="H8395" s="208"/>
      <c r="I8395" s="53"/>
      <c r="J8395" s="209"/>
      <c r="K8395" s="271"/>
      <c r="L8395" s="37"/>
      <c r="M8395" s="218"/>
      <c r="N8395" s="124"/>
      <c r="O8395" s="211" t="str">
        <f t="shared" ca="1" si="790"/>
        <v/>
      </c>
      <c r="P8395" s="212" t="str">
        <f>IF(ISERROR(VLOOKUP(L8395,Paramètres!$A$38:$B$40,2,0)),"",VLOOKUP(L8395,Paramètres!$A$38:$B$40,2,0))</f>
        <v/>
      </c>
      <c r="Q8395" s="211" t="str">
        <f t="shared" ca="1" si="791"/>
        <v/>
      </c>
      <c r="R8395" s="211" t="str">
        <f t="shared" si="787"/>
        <v/>
      </c>
      <c r="S8395" s="213" t="str">
        <f t="shared" ca="1" si="788"/>
        <v/>
      </c>
      <c r="T8395" s="214" t="str">
        <f t="shared" ca="1" si="792"/>
        <v/>
      </c>
    </row>
    <row r="8396" spans="1:20" x14ac:dyDescent="0.25">
      <c r="A8396" s="119" t="s">
        <v>13965</v>
      </c>
      <c r="B8396" s="260"/>
      <c r="C8396" s="264" t="str">
        <f>IF(ISERROR(VLOOKUP(B8396,'Tous les abonnés'!$A$6:$I$5491,2,0)),"",VLOOKUP(B8396,'Tous les abonnés'!$A$6:$I$5491,2,0))</f>
        <v/>
      </c>
      <c r="D8396" s="26"/>
      <c r="E8396" s="265"/>
      <c r="F8396" s="207" t="str">
        <f>IF(ISERROR(IF(VLOOKUP(D8396,Paramètres!$C$17:$H$33,6,0)="oui","illimité",VLOOKUP(D8396,Paramètres!$C$17:$H$33,5,0))),"",IF(VLOOKUP(D8396,Paramètres!$C$17:$H$33,6,0)="oui","illimité",VLOOKUP(D8396,Paramètres!$C$17:$H$33,5,0)))</f>
        <v/>
      </c>
      <c r="G8396" s="269" t="str">
        <f t="shared" si="789"/>
        <v/>
      </c>
      <c r="H8396" s="208"/>
      <c r="I8396" s="53"/>
      <c r="J8396" s="209"/>
      <c r="K8396" s="271"/>
      <c r="L8396" s="37"/>
      <c r="M8396" s="218"/>
      <c r="N8396" s="124"/>
      <c r="O8396" s="211" t="str">
        <f t="shared" ca="1" si="790"/>
        <v/>
      </c>
      <c r="P8396" s="212" t="str">
        <f>IF(ISERROR(VLOOKUP(L8396,Paramètres!$A$38:$B$40,2,0)),"",VLOOKUP(L8396,Paramètres!$A$38:$B$40,2,0))</f>
        <v/>
      </c>
      <c r="Q8396" s="211" t="str">
        <f t="shared" ca="1" si="791"/>
        <v/>
      </c>
      <c r="R8396" s="211" t="str">
        <f t="shared" si="787"/>
        <v/>
      </c>
      <c r="S8396" s="213" t="str">
        <f t="shared" ca="1" si="788"/>
        <v/>
      </c>
      <c r="T8396" s="214" t="str">
        <f t="shared" ca="1" si="792"/>
        <v/>
      </c>
    </row>
    <row r="8397" spans="1:20" x14ac:dyDescent="0.25">
      <c r="A8397" s="119" t="s">
        <v>13966</v>
      </c>
      <c r="B8397" s="260"/>
      <c r="C8397" s="264" t="str">
        <f>IF(ISERROR(VLOOKUP(B8397,'Tous les abonnés'!$A$6:$I$5491,2,0)),"",VLOOKUP(B8397,'Tous les abonnés'!$A$6:$I$5491,2,0))</f>
        <v/>
      </c>
      <c r="D8397" s="26"/>
      <c r="E8397" s="265"/>
      <c r="F8397" s="207" t="str">
        <f>IF(ISERROR(IF(VLOOKUP(D8397,Paramètres!$C$17:$H$33,6,0)="oui","illimité",VLOOKUP(D8397,Paramètres!$C$17:$H$33,5,0))),"",IF(VLOOKUP(D8397,Paramètres!$C$17:$H$33,6,0)="oui","illimité",VLOOKUP(D8397,Paramètres!$C$17:$H$33,5,0)))</f>
        <v/>
      </c>
      <c r="G8397" s="269" t="str">
        <f t="shared" si="789"/>
        <v/>
      </c>
      <c r="H8397" s="208"/>
      <c r="I8397" s="53"/>
      <c r="J8397" s="209"/>
      <c r="K8397" s="271"/>
      <c r="L8397" s="37"/>
      <c r="M8397" s="218"/>
      <c r="N8397" s="124"/>
      <c r="O8397" s="211" t="str">
        <f t="shared" ca="1" si="790"/>
        <v/>
      </c>
      <c r="P8397" s="212" t="str">
        <f>IF(ISERROR(VLOOKUP(L8397,Paramètres!$A$38:$B$40,2,0)),"",VLOOKUP(L8397,Paramètres!$A$38:$B$40,2,0))</f>
        <v/>
      </c>
      <c r="Q8397" s="211" t="str">
        <f t="shared" ca="1" si="791"/>
        <v/>
      </c>
      <c r="R8397" s="211" t="str">
        <f t="shared" si="787"/>
        <v/>
      </c>
      <c r="S8397" s="213" t="str">
        <f t="shared" ca="1" si="788"/>
        <v/>
      </c>
      <c r="T8397" s="214" t="str">
        <f t="shared" ca="1" si="792"/>
        <v/>
      </c>
    </row>
    <row r="8398" spans="1:20" x14ac:dyDescent="0.25">
      <c r="A8398" s="119" t="s">
        <v>13967</v>
      </c>
      <c r="B8398" s="260"/>
      <c r="C8398" s="264" t="str">
        <f>IF(ISERROR(VLOOKUP(B8398,'Tous les abonnés'!$A$6:$I$5491,2,0)),"",VLOOKUP(B8398,'Tous les abonnés'!$A$6:$I$5491,2,0))</f>
        <v/>
      </c>
      <c r="D8398" s="26"/>
      <c r="E8398" s="265"/>
      <c r="F8398" s="207" t="str">
        <f>IF(ISERROR(IF(VLOOKUP(D8398,Paramètres!$C$17:$H$33,6,0)="oui","illimité",VLOOKUP(D8398,Paramètres!$C$17:$H$33,5,0))),"",IF(VLOOKUP(D8398,Paramètres!$C$17:$H$33,6,0)="oui","illimité",VLOOKUP(D8398,Paramètres!$C$17:$H$33,5,0)))</f>
        <v/>
      </c>
      <c r="G8398" s="269" t="str">
        <f t="shared" si="789"/>
        <v/>
      </c>
      <c r="H8398" s="208"/>
      <c r="I8398" s="53"/>
      <c r="J8398" s="209"/>
      <c r="K8398" s="271"/>
      <c r="L8398" s="37"/>
      <c r="M8398" s="218"/>
      <c r="N8398" s="124"/>
      <c r="O8398" s="211" t="str">
        <f t="shared" ca="1" si="790"/>
        <v/>
      </c>
      <c r="P8398" s="212" t="str">
        <f>IF(ISERROR(VLOOKUP(L8398,Paramètres!$A$38:$B$40,2,0)),"",VLOOKUP(L8398,Paramètres!$A$38:$B$40,2,0))</f>
        <v/>
      </c>
      <c r="Q8398" s="211" t="str">
        <f t="shared" ca="1" si="791"/>
        <v/>
      </c>
      <c r="R8398" s="211" t="str">
        <f t="shared" si="787"/>
        <v/>
      </c>
      <c r="S8398" s="213" t="str">
        <f t="shared" ca="1" si="788"/>
        <v/>
      </c>
      <c r="T8398" s="214" t="str">
        <f t="shared" ca="1" si="792"/>
        <v/>
      </c>
    </row>
    <row r="8399" spans="1:20" x14ac:dyDescent="0.25">
      <c r="A8399" s="119" t="s">
        <v>13968</v>
      </c>
      <c r="B8399" s="260"/>
      <c r="C8399" s="264" t="str">
        <f>IF(ISERROR(VLOOKUP(B8399,'Tous les abonnés'!$A$6:$I$5491,2,0)),"",VLOOKUP(B8399,'Tous les abonnés'!$A$6:$I$5491,2,0))</f>
        <v/>
      </c>
      <c r="D8399" s="26"/>
      <c r="E8399" s="265"/>
      <c r="F8399" s="207" t="str">
        <f>IF(ISERROR(IF(VLOOKUP(D8399,Paramètres!$C$17:$H$33,6,0)="oui","illimité",VLOOKUP(D8399,Paramètres!$C$17:$H$33,5,0))),"",IF(VLOOKUP(D8399,Paramètres!$C$17:$H$33,6,0)="oui","illimité",VLOOKUP(D8399,Paramètres!$C$17:$H$33,5,0)))</f>
        <v/>
      </c>
      <c r="G8399" s="269" t="str">
        <f t="shared" si="789"/>
        <v/>
      </c>
      <c r="H8399" s="208"/>
      <c r="I8399" s="53"/>
      <c r="J8399" s="209"/>
      <c r="K8399" s="271"/>
      <c r="L8399" s="37"/>
      <c r="M8399" s="218"/>
      <c r="N8399" s="124"/>
      <c r="O8399" s="211" t="str">
        <f t="shared" ca="1" si="790"/>
        <v/>
      </c>
      <c r="P8399" s="212" t="str">
        <f>IF(ISERROR(VLOOKUP(L8399,Paramètres!$A$38:$B$40,2,0)),"",VLOOKUP(L8399,Paramètres!$A$38:$B$40,2,0))</f>
        <v/>
      </c>
      <c r="Q8399" s="211" t="str">
        <f t="shared" ca="1" si="791"/>
        <v/>
      </c>
      <c r="R8399" s="211" t="str">
        <f t="shared" si="787"/>
        <v/>
      </c>
      <c r="S8399" s="213" t="str">
        <f t="shared" ca="1" si="788"/>
        <v/>
      </c>
      <c r="T8399" s="214" t="str">
        <f t="shared" ca="1" si="792"/>
        <v/>
      </c>
    </row>
    <row r="8400" spans="1:20" x14ac:dyDescent="0.25">
      <c r="A8400" s="119" t="s">
        <v>13969</v>
      </c>
      <c r="B8400" s="260"/>
      <c r="C8400" s="264" t="str">
        <f>IF(ISERROR(VLOOKUP(B8400,'Tous les abonnés'!$A$6:$I$5491,2,0)),"",VLOOKUP(B8400,'Tous les abonnés'!$A$6:$I$5491,2,0))</f>
        <v/>
      </c>
      <c r="D8400" s="26"/>
      <c r="E8400" s="265"/>
      <c r="F8400" s="207" t="str">
        <f>IF(ISERROR(IF(VLOOKUP(D8400,Paramètres!$C$17:$H$33,6,0)="oui","illimité",VLOOKUP(D8400,Paramètres!$C$17:$H$33,5,0))),"",IF(VLOOKUP(D8400,Paramètres!$C$17:$H$33,6,0)="oui","illimité",VLOOKUP(D8400,Paramètres!$C$17:$H$33,5,0)))</f>
        <v/>
      </c>
      <c r="G8400" s="269" t="str">
        <f t="shared" si="789"/>
        <v/>
      </c>
      <c r="H8400" s="208"/>
      <c r="I8400" s="53"/>
      <c r="J8400" s="209"/>
      <c r="K8400" s="271"/>
      <c r="L8400" s="37"/>
      <c r="M8400" s="218"/>
      <c r="N8400" s="124"/>
      <c r="O8400" s="211" t="str">
        <f t="shared" ca="1" si="790"/>
        <v/>
      </c>
      <c r="P8400" s="212" t="str">
        <f>IF(ISERROR(VLOOKUP(L8400,Paramètres!$A$38:$B$40,2,0)),"",VLOOKUP(L8400,Paramètres!$A$38:$B$40,2,0))</f>
        <v/>
      </c>
      <c r="Q8400" s="211" t="str">
        <f t="shared" ca="1" si="791"/>
        <v/>
      </c>
      <c r="R8400" s="211" t="str">
        <f t="shared" si="787"/>
        <v/>
      </c>
      <c r="S8400" s="213" t="str">
        <f t="shared" ca="1" si="788"/>
        <v/>
      </c>
      <c r="T8400" s="214" t="str">
        <f t="shared" ca="1" si="792"/>
        <v/>
      </c>
    </row>
    <row r="8401" spans="1:20" x14ac:dyDescent="0.25">
      <c r="A8401" s="119" t="s">
        <v>13970</v>
      </c>
      <c r="B8401" s="260"/>
      <c r="C8401" s="264" t="str">
        <f>IF(ISERROR(VLOOKUP(B8401,'Tous les abonnés'!$A$6:$I$5491,2,0)),"",VLOOKUP(B8401,'Tous les abonnés'!$A$6:$I$5491,2,0))</f>
        <v/>
      </c>
      <c r="D8401" s="26"/>
      <c r="E8401" s="265"/>
      <c r="F8401" s="207" t="str">
        <f>IF(ISERROR(IF(VLOOKUP(D8401,Paramètres!$C$17:$H$33,6,0)="oui","illimité",VLOOKUP(D8401,Paramètres!$C$17:$H$33,5,0))),"",IF(VLOOKUP(D8401,Paramètres!$C$17:$H$33,6,0)="oui","illimité",VLOOKUP(D8401,Paramètres!$C$17:$H$33,5,0)))</f>
        <v/>
      </c>
      <c r="G8401" s="269" t="str">
        <f t="shared" si="789"/>
        <v/>
      </c>
      <c r="H8401" s="208"/>
      <c r="I8401" s="53"/>
      <c r="J8401" s="209"/>
      <c r="K8401" s="271"/>
      <c r="L8401" s="37"/>
      <c r="M8401" s="218"/>
      <c r="N8401" s="124"/>
      <c r="O8401" s="211" t="str">
        <f t="shared" ca="1" si="790"/>
        <v/>
      </c>
      <c r="P8401" s="212" t="str">
        <f>IF(ISERROR(VLOOKUP(L8401,Paramètres!$A$38:$B$40,2,0)),"",VLOOKUP(L8401,Paramètres!$A$38:$B$40,2,0))</f>
        <v/>
      </c>
      <c r="Q8401" s="211" t="str">
        <f t="shared" ca="1" si="791"/>
        <v/>
      </c>
      <c r="R8401" s="211" t="str">
        <f t="shared" si="787"/>
        <v/>
      </c>
      <c r="S8401" s="213" t="str">
        <f t="shared" ca="1" si="788"/>
        <v/>
      </c>
      <c r="T8401" s="214" t="str">
        <f t="shared" ca="1" si="792"/>
        <v/>
      </c>
    </row>
    <row r="8402" spans="1:20" x14ac:dyDescent="0.25">
      <c r="A8402" s="119" t="s">
        <v>13971</v>
      </c>
      <c r="B8402" s="260"/>
      <c r="C8402" s="264" t="str">
        <f>IF(ISERROR(VLOOKUP(B8402,'Tous les abonnés'!$A$6:$I$5491,2,0)),"",VLOOKUP(B8402,'Tous les abonnés'!$A$6:$I$5491,2,0))</f>
        <v/>
      </c>
      <c r="D8402" s="26"/>
      <c r="E8402" s="265"/>
      <c r="F8402" s="207" t="str">
        <f>IF(ISERROR(IF(VLOOKUP(D8402,Paramètres!$C$17:$H$33,6,0)="oui","illimité",VLOOKUP(D8402,Paramètres!$C$17:$H$33,5,0))),"",IF(VLOOKUP(D8402,Paramètres!$C$17:$H$33,6,0)="oui","illimité",VLOOKUP(D8402,Paramètres!$C$17:$H$33,5,0)))</f>
        <v/>
      </c>
      <c r="G8402" s="269" t="str">
        <f t="shared" si="789"/>
        <v/>
      </c>
      <c r="H8402" s="208"/>
      <c r="I8402" s="53"/>
      <c r="J8402" s="209"/>
      <c r="K8402" s="271"/>
      <c r="L8402" s="37"/>
      <c r="M8402" s="218"/>
      <c r="N8402" s="124"/>
      <c r="O8402" s="211" t="str">
        <f t="shared" ca="1" si="790"/>
        <v/>
      </c>
      <c r="P8402" s="212" t="str">
        <f>IF(ISERROR(VLOOKUP(L8402,Paramètres!$A$38:$B$40,2,0)),"",VLOOKUP(L8402,Paramètres!$A$38:$B$40,2,0))</f>
        <v/>
      </c>
      <c r="Q8402" s="211" t="str">
        <f t="shared" ca="1" si="791"/>
        <v/>
      </c>
      <c r="R8402" s="211" t="str">
        <f t="shared" si="787"/>
        <v/>
      </c>
      <c r="S8402" s="213" t="str">
        <f t="shared" ca="1" si="788"/>
        <v/>
      </c>
      <c r="T8402" s="214" t="str">
        <f t="shared" ca="1" si="792"/>
        <v/>
      </c>
    </row>
    <row r="8403" spans="1:20" x14ac:dyDescent="0.25">
      <c r="A8403" s="119" t="s">
        <v>13972</v>
      </c>
      <c r="B8403" s="260"/>
      <c r="C8403" s="264" t="str">
        <f>IF(ISERROR(VLOOKUP(B8403,'Tous les abonnés'!$A$6:$I$5491,2,0)),"",VLOOKUP(B8403,'Tous les abonnés'!$A$6:$I$5491,2,0))</f>
        <v/>
      </c>
      <c r="D8403" s="26"/>
      <c r="E8403" s="265"/>
      <c r="F8403" s="207" t="str">
        <f>IF(ISERROR(IF(VLOOKUP(D8403,Paramètres!$C$17:$H$33,6,0)="oui","illimité",VLOOKUP(D8403,Paramètres!$C$17:$H$33,5,0))),"",IF(VLOOKUP(D8403,Paramètres!$C$17:$H$33,6,0)="oui","illimité",VLOOKUP(D8403,Paramètres!$C$17:$H$33,5,0)))</f>
        <v/>
      </c>
      <c r="G8403" s="269" t="str">
        <f t="shared" si="789"/>
        <v/>
      </c>
      <c r="H8403" s="208"/>
      <c r="I8403" s="53"/>
      <c r="J8403" s="209"/>
      <c r="K8403" s="271"/>
      <c r="L8403" s="37"/>
      <c r="M8403" s="218"/>
      <c r="N8403" s="124"/>
      <c r="O8403" s="211" t="str">
        <f t="shared" ca="1" si="790"/>
        <v/>
      </c>
      <c r="P8403" s="212" t="str">
        <f>IF(ISERROR(VLOOKUP(L8403,Paramètres!$A$38:$B$40,2,0)),"",VLOOKUP(L8403,Paramètres!$A$38:$B$40,2,0))</f>
        <v/>
      </c>
      <c r="Q8403" s="211" t="str">
        <f t="shared" ca="1" si="791"/>
        <v/>
      </c>
      <c r="R8403" s="211" t="str">
        <f t="shared" si="787"/>
        <v/>
      </c>
      <c r="S8403" s="213" t="str">
        <f t="shared" ca="1" si="788"/>
        <v/>
      </c>
      <c r="T8403" s="214" t="str">
        <f t="shared" ca="1" si="792"/>
        <v/>
      </c>
    </row>
    <row r="8404" spans="1:20" x14ac:dyDescent="0.25">
      <c r="A8404" s="119" t="s">
        <v>13973</v>
      </c>
      <c r="B8404" s="260"/>
      <c r="C8404" s="264" t="str">
        <f>IF(ISERROR(VLOOKUP(B8404,'Tous les abonnés'!$A$6:$I$5491,2,0)),"",VLOOKUP(B8404,'Tous les abonnés'!$A$6:$I$5491,2,0))</f>
        <v/>
      </c>
      <c r="D8404" s="26"/>
      <c r="E8404" s="265"/>
      <c r="F8404" s="207" t="str">
        <f>IF(ISERROR(IF(VLOOKUP(D8404,Paramètres!$C$17:$H$33,6,0)="oui","illimité",VLOOKUP(D8404,Paramètres!$C$17:$H$33,5,0))),"",IF(VLOOKUP(D8404,Paramètres!$C$17:$H$33,6,0)="oui","illimité",VLOOKUP(D8404,Paramètres!$C$17:$H$33,5,0)))</f>
        <v/>
      </c>
      <c r="G8404" s="269" t="str">
        <f t="shared" si="789"/>
        <v/>
      </c>
      <c r="H8404" s="208"/>
      <c r="I8404" s="53"/>
      <c r="J8404" s="209"/>
      <c r="K8404" s="271"/>
      <c r="L8404" s="37"/>
      <c r="M8404" s="218"/>
      <c r="N8404" s="124"/>
      <c r="O8404" s="211" t="str">
        <f t="shared" ca="1" si="790"/>
        <v/>
      </c>
      <c r="P8404" s="212" t="str">
        <f>IF(ISERROR(VLOOKUP(L8404,Paramètres!$A$38:$B$40,2,0)),"",VLOOKUP(L8404,Paramètres!$A$38:$B$40,2,0))</f>
        <v/>
      </c>
      <c r="Q8404" s="211" t="str">
        <f t="shared" ca="1" si="791"/>
        <v/>
      </c>
      <c r="R8404" s="211" t="str">
        <f t="shared" si="787"/>
        <v/>
      </c>
      <c r="S8404" s="213" t="str">
        <f t="shared" ca="1" si="788"/>
        <v/>
      </c>
      <c r="T8404" s="214" t="str">
        <f t="shared" ca="1" si="792"/>
        <v/>
      </c>
    </row>
    <row r="8405" spans="1:20" x14ac:dyDescent="0.25">
      <c r="A8405" s="119" t="s">
        <v>13974</v>
      </c>
      <c r="B8405" s="260"/>
      <c r="C8405" s="264" t="str">
        <f>IF(ISERROR(VLOOKUP(B8405,'Tous les abonnés'!$A$6:$I$5491,2,0)),"",VLOOKUP(B8405,'Tous les abonnés'!$A$6:$I$5491,2,0))</f>
        <v/>
      </c>
      <c r="D8405" s="26"/>
      <c r="E8405" s="265"/>
      <c r="F8405" s="207" t="str">
        <f>IF(ISERROR(IF(VLOOKUP(D8405,Paramètres!$C$17:$H$33,6,0)="oui","illimité",VLOOKUP(D8405,Paramètres!$C$17:$H$33,5,0))),"",IF(VLOOKUP(D8405,Paramètres!$C$17:$H$33,6,0)="oui","illimité",VLOOKUP(D8405,Paramètres!$C$17:$H$33,5,0)))</f>
        <v/>
      </c>
      <c r="G8405" s="269" t="str">
        <f t="shared" si="789"/>
        <v/>
      </c>
      <c r="H8405" s="208"/>
      <c r="I8405" s="53"/>
      <c r="J8405" s="209"/>
      <c r="K8405" s="271"/>
      <c r="L8405" s="37"/>
      <c r="M8405" s="218"/>
      <c r="N8405" s="124"/>
      <c r="O8405" s="211" t="str">
        <f t="shared" ca="1" si="790"/>
        <v/>
      </c>
      <c r="P8405" s="212" t="str">
        <f>IF(ISERROR(VLOOKUP(L8405,Paramètres!$A$38:$B$40,2,0)),"",VLOOKUP(L8405,Paramètres!$A$38:$B$40,2,0))</f>
        <v/>
      </c>
      <c r="Q8405" s="211" t="str">
        <f t="shared" ca="1" si="791"/>
        <v/>
      </c>
      <c r="R8405" s="211" t="str">
        <f t="shared" si="787"/>
        <v/>
      </c>
      <c r="S8405" s="213" t="str">
        <f t="shared" ca="1" si="788"/>
        <v/>
      </c>
      <c r="T8405" s="214" t="str">
        <f t="shared" ca="1" si="792"/>
        <v/>
      </c>
    </row>
    <row r="8406" spans="1:20" x14ac:dyDescent="0.25">
      <c r="A8406" s="119" t="s">
        <v>13975</v>
      </c>
      <c r="B8406" s="260"/>
      <c r="C8406" s="264" t="str">
        <f>IF(ISERROR(VLOOKUP(B8406,'Tous les abonnés'!$A$6:$I$5491,2,0)),"",VLOOKUP(B8406,'Tous les abonnés'!$A$6:$I$5491,2,0))</f>
        <v/>
      </c>
      <c r="D8406" s="26"/>
      <c r="E8406" s="265"/>
      <c r="F8406" s="207" t="str">
        <f>IF(ISERROR(IF(VLOOKUP(D8406,Paramètres!$C$17:$H$33,6,0)="oui","illimité",VLOOKUP(D8406,Paramètres!$C$17:$H$33,5,0))),"",IF(VLOOKUP(D8406,Paramètres!$C$17:$H$33,6,0)="oui","illimité",VLOOKUP(D8406,Paramètres!$C$17:$H$33,5,0)))</f>
        <v/>
      </c>
      <c r="G8406" s="269" t="str">
        <f t="shared" si="789"/>
        <v/>
      </c>
      <c r="H8406" s="208"/>
      <c r="I8406" s="53"/>
      <c r="J8406" s="209"/>
      <c r="K8406" s="271"/>
      <c r="L8406" s="37"/>
      <c r="M8406" s="218"/>
      <c r="N8406" s="124"/>
      <c r="O8406" s="211" t="str">
        <f t="shared" ca="1" si="790"/>
        <v/>
      </c>
      <c r="P8406" s="212" t="str">
        <f>IF(ISERROR(VLOOKUP(L8406,Paramètres!$A$38:$B$40,2,0)),"",VLOOKUP(L8406,Paramètres!$A$38:$B$40,2,0))</f>
        <v/>
      </c>
      <c r="Q8406" s="211" t="str">
        <f t="shared" ca="1" si="791"/>
        <v/>
      </c>
      <c r="R8406" s="211" t="str">
        <f t="shared" si="787"/>
        <v/>
      </c>
      <c r="S8406" s="213" t="str">
        <f t="shared" ca="1" si="788"/>
        <v/>
      </c>
      <c r="T8406" s="214" t="str">
        <f t="shared" ca="1" si="792"/>
        <v/>
      </c>
    </row>
    <row r="8407" spans="1:20" x14ac:dyDescent="0.25">
      <c r="A8407" s="119" t="s">
        <v>13976</v>
      </c>
      <c r="B8407" s="260"/>
      <c r="C8407" s="264" t="str">
        <f>IF(ISERROR(VLOOKUP(B8407,'Tous les abonnés'!$A$6:$I$5491,2,0)),"",VLOOKUP(B8407,'Tous les abonnés'!$A$6:$I$5491,2,0))</f>
        <v/>
      </c>
      <c r="D8407" s="26"/>
      <c r="E8407" s="265"/>
      <c r="F8407" s="207" t="str">
        <f>IF(ISERROR(IF(VLOOKUP(D8407,Paramètres!$C$17:$H$33,6,0)="oui","illimité",VLOOKUP(D8407,Paramètres!$C$17:$H$33,5,0))),"",IF(VLOOKUP(D8407,Paramètres!$C$17:$H$33,6,0)="oui","illimité",VLOOKUP(D8407,Paramètres!$C$17:$H$33,5,0)))</f>
        <v/>
      </c>
      <c r="G8407" s="269" t="str">
        <f t="shared" si="789"/>
        <v/>
      </c>
      <c r="H8407" s="208"/>
      <c r="I8407" s="53"/>
      <c r="J8407" s="209"/>
      <c r="K8407" s="271"/>
      <c r="L8407" s="37"/>
      <c r="M8407" s="218"/>
      <c r="N8407" s="124"/>
      <c r="O8407" s="211" t="str">
        <f t="shared" ca="1" si="790"/>
        <v/>
      </c>
      <c r="P8407" s="212" t="str">
        <f>IF(ISERROR(VLOOKUP(L8407,Paramètres!$A$38:$B$40,2,0)),"",VLOOKUP(L8407,Paramètres!$A$38:$B$40,2,0))</f>
        <v/>
      </c>
      <c r="Q8407" s="211" t="str">
        <f t="shared" ca="1" si="791"/>
        <v/>
      </c>
      <c r="R8407" s="211" t="str">
        <f t="shared" si="787"/>
        <v/>
      </c>
      <c r="S8407" s="213" t="str">
        <f t="shared" ca="1" si="788"/>
        <v/>
      </c>
      <c r="T8407" s="214" t="str">
        <f t="shared" ca="1" si="792"/>
        <v/>
      </c>
    </row>
    <row r="8408" spans="1:20" x14ac:dyDescent="0.25">
      <c r="A8408" s="119" t="s">
        <v>13977</v>
      </c>
      <c r="B8408" s="260"/>
      <c r="C8408" s="264" t="str">
        <f>IF(ISERROR(VLOOKUP(B8408,'Tous les abonnés'!$A$6:$I$5491,2,0)),"",VLOOKUP(B8408,'Tous les abonnés'!$A$6:$I$5491,2,0))</f>
        <v/>
      </c>
      <c r="D8408" s="26"/>
      <c r="E8408" s="265"/>
      <c r="F8408" s="207" t="str">
        <f>IF(ISERROR(IF(VLOOKUP(D8408,Paramètres!$C$17:$H$33,6,0)="oui","illimité",VLOOKUP(D8408,Paramètres!$C$17:$H$33,5,0))),"",IF(VLOOKUP(D8408,Paramètres!$C$17:$H$33,6,0)="oui","illimité",VLOOKUP(D8408,Paramètres!$C$17:$H$33,5,0)))</f>
        <v/>
      </c>
      <c r="G8408" s="269" t="str">
        <f t="shared" si="789"/>
        <v/>
      </c>
      <c r="H8408" s="208"/>
      <c r="I8408" s="53"/>
      <c r="J8408" s="209"/>
      <c r="K8408" s="271"/>
      <c r="L8408" s="37"/>
      <c r="M8408" s="218"/>
      <c r="N8408" s="124"/>
      <c r="O8408" s="211" t="str">
        <f t="shared" ca="1" si="790"/>
        <v/>
      </c>
      <c r="P8408" s="212" t="str">
        <f>IF(ISERROR(VLOOKUP(L8408,Paramètres!$A$38:$B$40,2,0)),"",VLOOKUP(L8408,Paramètres!$A$38:$B$40,2,0))</f>
        <v/>
      </c>
      <c r="Q8408" s="211" t="str">
        <f t="shared" ca="1" si="791"/>
        <v/>
      </c>
      <c r="R8408" s="211" t="str">
        <f t="shared" si="787"/>
        <v/>
      </c>
      <c r="S8408" s="213" t="str">
        <f t="shared" ca="1" si="788"/>
        <v/>
      </c>
      <c r="T8408" s="214" t="str">
        <f t="shared" ca="1" si="792"/>
        <v/>
      </c>
    </row>
    <row r="8409" spans="1:20" x14ac:dyDescent="0.25">
      <c r="A8409" s="119" t="s">
        <v>13978</v>
      </c>
      <c r="B8409" s="260"/>
      <c r="C8409" s="264" t="str">
        <f>IF(ISERROR(VLOOKUP(B8409,'Tous les abonnés'!$A$6:$I$5491,2,0)),"",VLOOKUP(B8409,'Tous les abonnés'!$A$6:$I$5491,2,0))</f>
        <v/>
      </c>
      <c r="D8409" s="26"/>
      <c r="E8409" s="265"/>
      <c r="F8409" s="207" t="str">
        <f>IF(ISERROR(IF(VLOOKUP(D8409,Paramètres!$C$17:$H$33,6,0)="oui","illimité",VLOOKUP(D8409,Paramètres!$C$17:$H$33,5,0))),"",IF(VLOOKUP(D8409,Paramètres!$C$17:$H$33,6,0)="oui","illimité",VLOOKUP(D8409,Paramètres!$C$17:$H$33,5,0)))</f>
        <v/>
      </c>
      <c r="G8409" s="269" t="str">
        <f t="shared" si="789"/>
        <v/>
      </c>
      <c r="H8409" s="208"/>
      <c r="I8409" s="53"/>
      <c r="J8409" s="209"/>
      <c r="K8409" s="271"/>
      <c r="L8409" s="37"/>
      <c r="M8409" s="218"/>
      <c r="N8409" s="124"/>
      <c r="O8409" s="211" t="str">
        <f t="shared" ca="1" si="790"/>
        <v/>
      </c>
      <c r="P8409" s="212" t="str">
        <f>IF(ISERROR(VLOOKUP(L8409,Paramètres!$A$38:$B$40,2,0)),"",VLOOKUP(L8409,Paramètres!$A$38:$B$40,2,0))</f>
        <v/>
      </c>
      <c r="Q8409" s="211" t="str">
        <f t="shared" ca="1" si="791"/>
        <v/>
      </c>
      <c r="R8409" s="211" t="str">
        <f t="shared" si="787"/>
        <v/>
      </c>
      <c r="S8409" s="213" t="str">
        <f t="shared" ca="1" si="788"/>
        <v/>
      </c>
      <c r="T8409" s="214" t="str">
        <f t="shared" ca="1" si="792"/>
        <v/>
      </c>
    </row>
    <row r="8410" spans="1:20" x14ac:dyDescent="0.25">
      <c r="A8410" s="119" t="s">
        <v>13979</v>
      </c>
      <c r="B8410" s="260"/>
      <c r="C8410" s="264" t="str">
        <f>IF(ISERROR(VLOOKUP(B8410,'Tous les abonnés'!$A$6:$I$5491,2,0)),"",VLOOKUP(B8410,'Tous les abonnés'!$A$6:$I$5491,2,0))</f>
        <v/>
      </c>
      <c r="D8410" s="26"/>
      <c r="E8410" s="265"/>
      <c r="F8410" s="207" t="str">
        <f>IF(ISERROR(IF(VLOOKUP(D8410,Paramètres!$C$17:$H$33,6,0)="oui","illimité",VLOOKUP(D8410,Paramètres!$C$17:$H$33,5,0))),"",IF(VLOOKUP(D8410,Paramètres!$C$17:$H$33,6,0)="oui","illimité",VLOOKUP(D8410,Paramètres!$C$17:$H$33,5,0)))</f>
        <v/>
      </c>
      <c r="G8410" s="269" t="str">
        <f t="shared" si="789"/>
        <v/>
      </c>
      <c r="H8410" s="208"/>
      <c r="I8410" s="53"/>
      <c r="J8410" s="209"/>
      <c r="K8410" s="271"/>
      <c r="L8410" s="37"/>
      <c r="M8410" s="218"/>
      <c r="N8410" s="124"/>
      <c r="O8410" s="211" t="str">
        <f t="shared" ca="1" si="790"/>
        <v/>
      </c>
      <c r="P8410" s="212" t="str">
        <f>IF(ISERROR(VLOOKUP(L8410,Paramètres!$A$38:$B$40,2,0)),"",VLOOKUP(L8410,Paramètres!$A$38:$B$40,2,0))</f>
        <v/>
      </c>
      <c r="Q8410" s="211" t="str">
        <f t="shared" ca="1" si="791"/>
        <v/>
      </c>
      <c r="R8410" s="211" t="str">
        <f t="shared" si="787"/>
        <v/>
      </c>
      <c r="S8410" s="213" t="str">
        <f t="shared" ca="1" si="788"/>
        <v/>
      </c>
      <c r="T8410" s="214" t="str">
        <f t="shared" ca="1" si="792"/>
        <v/>
      </c>
    </row>
    <row r="8411" spans="1:20" x14ac:dyDescent="0.25">
      <c r="A8411" s="119" t="s">
        <v>13980</v>
      </c>
      <c r="B8411" s="260"/>
      <c r="C8411" s="264" t="str">
        <f>IF(ISERROR(VLOOKUP(B8411,'Tous les abonnés'!$A$6:$I$5491,2,0)),"",VLOOKUP(B8411,'Tous les abonnés'!$A$6:$I$5491,2,0))</f>
        <v/>
      </c>
      <c r="D8411" s="26"/>
      <c r="E8411" s="265"/>
      <c r="F8411" s="207" t="str">
        <f>IF(ISERROR(IF(VLOOKUP(D8411,Paramètres!$C$17:$H$33,6,0)="oui","illimité",VLOOKUP(D8411,Paramètres!$C$17:$H$33,5,0))),"",IF(VLOOKUP(D8411,Paramètres!$C$17:$H$33,6,0)="oui","illimité",VLOOKUP(D8411,Paramètres!$C$17:$H$33,5,0)))</f>
        <v/>
      </c>
      <c r="G8411" s="269" t="str">
        <f t="shared" si="789"/>
        <v/>
      </c>
      <c r="H8411" s="208"/>
      <c r="I8411" s="53"/>
      <c r="J8411" s="209"/>
      <c r="K8411" s="271"/>
      <c r="L8411" s="37"/>
      <c r="M8411" s="218"/>
      <c r="N8411" s="124"/>
      <c r="O8411" s="211" t="str">
        <f t="shared" ca="1" si="790"/>
        <v/>
      </c>
      <c r="P8411" s="212" t="str">
        <f>IF(ISERROR(VLOOKUP(L8411,Paramètres!$A$38:$B$40,2,0)),"",VLOOKUP(L8411,Paramètres!$A$38:$B$40,2,0))</f>
        <v/>
      </c>
      <c r="Q8411" s="211" t="str">
        <f t="shared" ca="1" si="791"/>
        <v/>
      </c>
      <c r="R8411" s="211" t="str">
        <f t="shared" si="787"/>
        <v/>
      </c>
      <c r="S8411" s="213" t="str">
        <f t="shared" ca="1" si="788"/>
        <v/>
      </c>
      <c r="T8411" s="214" t="str">
        <f t="shared" ca="1" si="792"/>
        <v/>
      </c>
    </row>
    <row r="8412" spans="1:20" x14ac:dyDescent="0.25">
      <c r="A8412" s="119" t="s">
        <v>13981</v>
      </c>
      <c r="B8412" s="260"/>
      <c r="C8412" s="264" t="str">
        <f>IF(ISERROR(VLOOKUP(B8412,'Tous les abonnés'!$A$6:$I$5491,2,0)),"",VLOOKUP(B8412,'Tous les abonnés'!$A$6:$I$5491,2,0))</f>
        <v/>
      </c>
      <c r="D8412" s="26"/>
      <c r="E8412" s="265"/>
      <c r="F8412" s="207" t="str">
        <f>IF(ISERROR(IF(VLOOKUP(D8412,Paramètres!$C$17:$H$33,6,0)="oui","illimité",VLOOKUP(D8412,Paramètres!$C$17:$H$33,5,0))),"",IF(VLOOKUP(D8412,Paramètres!$C$17:$H$33,6,0)="oui","illimité",VLOOKUP(D8412,Paramètres!$C$17:$H$33,5,0)))</f>
        <v/>
      </c>
      <c r="G8412" s="269" t="str">
        <f t="shared" si="789"/>
        <v/>
      </c>
      <c r="H8412" s="208"/>
      <c r="I8412" s="53"/>
      <c r="J8412" s="209"/>
      <c r="K8412" s="271"/>
      <c r="L8412" s="37"/>
      <c r="M8412" s="218"/>
      <c r="N8412" s="124"/>
      <c r="O8412" s="211" t="str">
        <f t="shared" ca="1" si="790"/>
        <v/>
      </c>
      <c r="P8412" s="212" t="str">
        <f>IF(ISERROR(VLOOKUP(L8412,Paramètres!$A$38:$B$40,2,0)),"",VLOOKUP(L8412,Paramètres!$A$38:$B$40,2,0))</f>
        <v/>
      </c>
      <c r="Q8412" s="211" t="str">
        <f t="shared" ca="1" si="791"/>
        <v/>
      </c>
      <c r="R8412" s="211" t="str">
        <f t="shared" si="787"/>
        <v/>
      </c>
      <c r="S8412" s="213" t="str">
        <f t="shared" ca="1" si="788"/>
        <v/>
      </c>
      <c r="T8412" s="214" t="str">
        <f t="shared" ca="1" si="792"/>
        <v/>
      </c>
    </row>
    <row r="8413" spans="1:20" x14ac:dyDescent="0.25">
      <c r="A8413" s="119" t="s">
        <v>13982</v>
      </c>
      <c r="B8413" s="260"/>
      <c r="C8413" s="264" t="str">
        <f>IF(ISERROR(VLOOKUP(B8413,'Tous les abonnés'!$A$6:$I$5491,2,0)),"",VLOOKUP(B8413,'Tous les abonnés'!$A$6:$I$5491,2,0))</f>
        <v/>
      </c>
      <c r="D8413" s="26"/>
      <c r="E8413" s="265"/>
      <c r="F8413" s="207" t="str">
        <f>IF(ISERROR(IF(VLOOKUP(D8413,Paramètres!$C$17:$H$33,6,0)="oui","illimité",VLOOKUP(D8413,Paramètres!$C$17:$H$33,5,0))),"",IF(VLOOKUP(D8413,Paramètres!$C$17:$H$33,6,0)="oui","illimité",VLOOKUP(D8413,Paramètres!$C$17:$H$33,5,0)))</f>
        <v/>
      </c>
      <c r="G8413" s="269" t="str">
        <f t="shared" si="789"/>
        <v/>
      </c>
      <c r="H8413" s="208"/>
      <c r="I8413" s="53"/>
      <c r="J8413" s="209"/>
      <c r="K8413" s="271"/>
      <c r="L8413" s="37"/>
      <c r="M8413" s="218"/>
      <c r="N8413" s="124"/>
      <c r="O8413" s="211" t="str">
        <f t="shared" ca="1" si="790"/>
        <v/>
      </c>
      <c r="P8413" s="212" t="str">
        <f>IF(ISERROR(VLOOKUP(L8413,Paramètres!$A$38:$B$40,2,0)),"",VLOOKUP(L8413,Paramètres!$A$38:$B$40,2,0))</f>
        <v/>
      </c>
      <c r="Q8413" s="211" t="str">
        <f t="shared" ca="1" si="791"/>
        <v/>
      </c>
      <c r="R8413" s="211" t="str">
        <f t="shared" si="787"/>
        <v/>
      </c>
      <c r="S8413" s="213" t="str">
        <f t="shared" ca="1" si="788"/>
        <v/>
      </c>
      <c r="T8413" s="214" t="str">
        <f t="shared" ca="1" si="792"/>
        <v/>
      </c>
    </row>
    <row r="8414" spans="1:20" x14ac:dyDescent="0.25">
      <c r="A8414" s="119" t="s">
        <v>13983</v>
      </c>
      <c r="B8414" s="260"/>
      <c r="C8414" s="264" t="str">
        <f>IF(ISERROR(VLOOKUP(B8414,'Tous les abonnés'!$A$6:$I$5491,2,0)),"",VLOOKUP(B8414,'Tous les abonnés'!$A$6:$I$5491,2,0))</f>
        <v/>
      </c>
      <c r="D8414" s="26"/>
      <c r="E8414" s="265"/>
      <c r="F8414" s="207" t="str">
        <f>IF(ISERROR(IF(VLOOKUP(D8414,Paramètres!$C$17:$H$33,6,0)="oui","illimité",VLOOKUP(D8414,Paramètres!$C$17:$H$33,5,0))),"",IF(VLOOKUP(D8414,Paramètres!$C$17:$H$33,6,0)="oui","illimité",VLOOKUP(D8414,Paramètres!$C$17:$H$33,5,0)))</f>
        <v/>
      </c>
      <c r="G8414" s="269" t="str">
        <f t="shared" si="789"/>
        <v/>
      </c>
      <c r="H8414" s="208"/>
      <c r="I8414" s="53"/>
      <c r="J8414" s="209"/>
      <c r="K8414" s="271"/>
      <c r="L8414" s="37"/>
      <c r="M8414" s="218"/>
      <c r="N8414" s="124"/>
      <c r="O8414" s="211" t="str">
        <f t="shared" ca="1" si="790"/>
        <v/>
      </c>
      <c r="P8414" s="212" t="str">
        <f>IF(ISERROR(VLOOKUP(L8414,Paramètres!$A$38:$B$40,2,0)),"",VLOOKUP(L8414,Paramètres!$A$38:$B$40,2,0))</f>
        <v/>
      </c>
      <c r="Q8414" s="211" t="str">
        <f t="shared" ca="1" si="791"/>
        <v/>
      </c>
      <c r="R8414" s="211" t="str">
        <f t="shared" si="787"/>
        <v/>
      </c>
      <c r="S8414" s="213" t="str">
        <f t="shared" ca="1" si="788"/>
        <v/>
      </c>
      <c r="T8414" s="214" t="str">
        <f t="shared" ca="1" si="792"/>
        <v/>
      </c>
    </row>
    <row r="8415" spans="1:20" x14ac:dyDescent="0.25">
      <c r="A8415" s="119" t="s">
        <v>13984</v>
      </c>
      <c r="B8415" s="260"/>
      <c r="C8415" s="264" t="str">
        <f>IF(ISERROR(VLOOKUP(B8415,'Tous les abonnés'!$A$6:$I$5491,2,0)),"",VLOOKUP(B8415,'Tous les abonnés'!$A$6:$I$5491,2,0))</f>
        <v/>
      </c>
      <c r="D8415" s="26"/>
      <c r="E8415" s="265"/>
      <c r="F8415" s="207" t="str">
        <f>IF(ISERROR(IF(VLOOKUP(D8415,Paramètres!$C$17:$H$33,6,0)="oui","illimité",VLOOKUP(D8415,Paramètres!$C$17:$H$33,5,0))),"",IF(VLOOKUP(D8415,Paramètres!$C$17:$H$33,6,0)="oui","illimité",VLOOKUP(D8415,Paramètres!$C$17:$H$33,5,0)))</f>
        <v/>
      </c>
      <c r="G8415" s="269" t="str">
        <f t="shared" si="789"/>
        <v/>
      </c>
      <c r="H8415" s="208"/>
      <c r="I8415" s="53"/>
      <c r="J8415" s="209"/>
      <c r="K8415" s="271"/>
      <c r="L8415" s="37"/>
      <c r="M8415" s="218"/>
      <c r="N8415" s="124"/>
      <c r="O8415" s="211" t="str">
        <f t="shared" ca="1" si="790"/>
        <v/>
      </c>
      <c r="P8415" s="212" t="str">
        <f>IF(ISERROR(VLOOKUP(L8415,Paramètres!$A$38:$B$40,2,0)),"",VLOOKUP(L8415,Paramètres!$A$38:$B$40,2,0))</f>
        <v/>
      </c>
      <c r="Q8415" s="211" t="str">
        <f t="shared" ca="1" si="791"/>
        <v/>
      </c>
      <c r="R8415" s="211" t="str">
        <f t="shared" si="787"/>
        <v/>
      </c>
      <c r="S8415" s="213" t="str">
        <f t="shared" ca="1" si="788"/>
        <v/>
      </c>
      <c r="T8415" s="214" t="str">
        <f t="shared" ca="1" si="792"/>
        <v/>
      </c>
    </row>
    <row r="8416" spans="1:20" x14ac:dyDescent="0.25">
      <c r="A8416" s="119" t="s">
        <v>13985</v>
      </c>
      <c r="B8416" s="260"/>
      <c r="C8416" s="264" t="str">
        <f>IF(ISERROR(VLOOKUP(B8416,'Tous les abonnés'!$A$6:$I$5491,2,0)),"",VLOOKUP(B8416,'Tous les abonnés'!$A$6:$I$5491,2,0))</f>
        <v/>
      </c>
      <c r="D8416" s="26"/>
      <c r="E8416" s="265"/>
      <c r="F8416" s="207" t="str">
        <f>IF(ISERROR(IF(VLOOKUP(D8416,Paramètres!$C$17:$H$33,6,0)="oui","illimité",VLOOKUP(D8416,Paramètres!$C$17:$H$33,5,0))),"",IF(VLOOKUP(D8416,Paramètres!$C$17:$H$33,6,0)="oui","illimité",VLOOKUP(D8416,Paramètres!$C$17:$H$33,5,0)))</f>
        <v/>
      </c>
      <c r="G8416" s="269" t="str">
        <f t="shared" si="789"/>
        <v/>
      </c>
      <c r="H8416" s="208"/>
      <c r="I8416" s="53"/>
      <c r="J8416" s="209"/>
      <c r="K8416" s="271"/>
      <c r="L8416" s="37"/>
      <c r="M8416" s="218"/>
      <c r="N8416" s="124"/>
      <c r="O8416" s="211" t="str">
        <f t="shared" ca="1" si="790"/>
        <v/>
      </c>
      <c r="P8416" s="212" t="str">
        <f>IF(ISERROR(VLOOKUP(L8416,Paramètres!$A$38:$B$40,2,0)),"",VLOOKUP(L8416,Paramètres!$A$38:$B$40,2,0))</f>
        <v/>
      </c>
      <c r="Q8416" s="211" t="str">
        <f t="shared" ca="1" si="791"/>
        <v/>
      </c>
      <c r="R8416" s="211" t="str">
        <f t="shared" si="787"/>
        <v/>
      </c>
      <c r="S8416" s="213" t="str">
        <f t="shared" ca="1" si="788"/>
        <v/>
      </c>
      <c r="T8416" s="214" t="str">
        <f t="shared" ca="1" si="792"/>
        <v/>
      </c>
    </row>
    <row r="8417" spans="1:20" x14ac:dyDescent="0.25">
      <c r="A8417" s="119" t="s">
        <v>13986</v>
      </c>
      <c r="B8417" s="260"/>
      <c r="C8417" s="264" t="str">
        <f>IF(ISERROR(VLOOKUP(B8417,'Tous les abonnés'!$A$6:$I$5491,2,0)),"",VLOOKUP(B8417,'Tous les abonnés'!$A$6:$I$5491,2,0))</f>
        <v/>
      </c>
      <c r="D8417" s="26"/>
      <c r="E8417" s="265"/>
      <c r="F8417" s="207" t="str">
        <f>IF(ISERROR(IF(VLOOKUP(D8417,Paramètres!$C$17:$H$33,6,0)="oui","illimité",VLOOKUP(D8417,Paramètres!$C$17:$H$33,5,0))),"",IF(VLOOKUP(D8417,Paramètres!$C$17:$H$33,6,0)="oui","illimité",VLOOKUP(D8417,Paramètres!$C$17:$H$33,5,0)))</f>
        <v/>
      </c>
      <c r="G8417" s="269" t="str">
        <f t="shared" si="789"/>
        <v/>
      </c>
      <c r="H8417" s="208"/>
      <c r="I8417" s="53"/>
      <c r="J8417" s="209"/>
      <c r="K8417" s="271"/>
      <c r="L8417" s="37"/>
      <c r="M8417" s="218"/>
      <c r="N8417" s="124"/>
      <c r="O8417" s="211" t="str">
        <f t="shared" ca="1" si="790"/>
        <v/>
      </c>
      <c r="P8417" s="212" t="str">
        <f>IF(ISERROR(VLOOKUP(L8417,Paramètres!$A$38:$B$40,2,0)),"",VLOOKUP(L8417,Paramètres!$A$38:$B$40,2,0))</f>
        <v/>
      </c>
      <c r="Q8417" s="211" t="str">
        <f t="shared" ca="1" si="791"/>
        <v/>
      </c>
      <c r="R8417" s="211" t="str">
        <f t="shared" si="787"/>
        <v/>
      </c>
      <c r="S8417" s="213" t="str">
        <f t="shared" ca="1" si="788"/>
        <v/>
      </c>
      <c r="T8417" s="214" t="str">
        <f t="shared" ca="1" si="792"/>
        <v/>
      </c>
    </row>
    <row r="8418" spans="1:20" x14ac:dyDescent="0.25">
      <c r="A8418" s="119" t="s">
        <v>13987</v>
      </c>
      <c r="B8418" s="260"/>
      <c r="C8418" s="264" t="str">
        <f>IF(ISERROR(VLOOKUP(B8418,'Tous les abonnés'!$A$6:$I$5491,2,0)),"",VLOOKUP(B8418,'Tous les abonnés'!$A$6:$I$5491,2,0))</f>
        <v/>
      </c>
      <c r="D8418" s="26"/>
      <c r="E8418" s="265"/>
      <c r="F8418" s="207" t="str">
        <f>IF(ISERROR(IF(VLOOKUP(D8418,Paramètres!$C$17:$H$33,6,0)="oui","illimité",VLOOKUP(D8418,Paramètres!$C$17:$H$33,5,0))),"",IF(VLOOKUP(D8418,Paramètres!$C$17:$H$33,6,0)="oui","illimité",VLOOKUP(D8418,Paramètres!$C$17:$H$33,5,0)))</f>
        <v/>
      </c>
      <c r="G8418" s="269" t="str">
        <f t="shared" si="789"/>
        <v/>
      </c>
      <c r="H8418" s="208"/>
      <c r="I8418" s="53"/>
      <c r="J8418" s="209"/>
      <c r="K8418" s="271"/>
      <c r="L8418" s="37"/>
      <c r="M8418" s="218"/>
      <c r="N8418" s="124"/>
      <c r="O8418" s="211" t="str">
        <f t="shared" ca="1" si="790"/>
        <v/>
      </c>
      <c r="P8418" s="212" t="str">
        <f>IF(ISERROR(VLOOKUP(L8418,Paramètres!$A$38:$B$40,2,0)),"",VLOOKUP(L8418,Paramètres!$A$38:$B$40,2,0))</f>
        <v/>
      </c>
      <c r="Q8418" s="211" t="str">
        <f t="shared" ca="1" si="791"/>
        <v/>
      </c>
      <c r="R8418" s="211" t="str">
        <f t="shared" si="787"/>
        <v/>
      </c>
      <c r="S8418" s="213" t="str">
        <f t="shared" ca="1" si="788"/>
        <v/>
      </c>
      <c r="T8418" s="214" t="str">
        <f t="shared" ca="1" si="792"/>
        <v/>
      </c>
    </row>
    <row r="8419" spans="1:20" x14ac:dyDescent="0.25">
      <c r="A8419" s="119" t="s">
        <v>13988</v>
      </c>
      <c r="B8419" s="260"/>
      <c r="C8419" s="264" t="str">
        <f>IF(ISERROR(VLOOKUP(B8419,'Tous les abonnés'!$A$6:$I$5491,2,0)),"",VLOOKUP(B8419,'Tous les abonnés'!$A$6:$I$5491,2,0))</f>
        <v/>
      </c>
      <c r="D8419" s="26"/>
      <c r="E8419" s="265"/>
      <c r="F8419" s="207" t="str">
        <f>IF(ISERROR(IF(VLOOKUP(D8419,Paramètres!$C$17:$H$33,6,0)="oui","illimité",VLOOKUP(D8419,Paramètres!$C$17:$H$33,5,0))),"",IF(VLOOKUP(D8419,Paramètres!$C$17:$H$33,6,0)="oui","illimité",VLOOKUP(D8419,Paramètres!$C$17:$H$33,5,0)))</f>
        <v/>
      </c>
      <c r="G8419" s="269" t="str">
        <f t="shared" si="789"/>
        <v/>
      </c>
      <c r="H8419" s="208"/>
      <c r="I8419" s="53"/>
      <c r="J8419" s="209"/>
      <c r="K8419" s="271"/>
      <c r="L8419" s="37"/>
      <c r="M8419" s="218"/>
      <c r="N8419" s="124"/>
      <c r="O8419" s="211" t="str">
        <f t="shared" ca="1" si="790"/>
        <v/>
      </c>
      <c r="P8419" s="212" t="str">
        <f>IF(ISERROR(VLOOKUP(L8419,Paramètres!$A$38:$B$40,2,0)),"",VLOOKUP(L8419,Paramètres!$A$38:$B$40,2,0))</f>
        <v/>
      </c>
      <c r="Q8419" s="211" t="str">
        <f t="shared" ca="1" si="791"/>
        <v/>
      </c>
      <c r="R8419" s="211" t="str">
        <f t="shared" si="787"/>
        <v/>
      </c>
      <c r="S8419" s="213" t="str">
        <f t="shared" ca="1" si="788"/>
        <v/>
      </c>
      <c r="T8419" s="214" t="str">
        <f t="shared" ca="1" si="792"/>
        <v/>
      </c>
    </row>
    <row r="8420" spans="1:20" x14ac:dyDescent="0.25">
      <c r="A8420" s="119" t="s">
        <v>13989</v>
      </c>
      <c r="B8420" s="260"/>
      <c r="C8420" s="264" t="str">
        <f>IF(ISERROR(VLOOKUP(B8420,'Tous les abonnés'!$A$6:$I$5491,2,0)),"",VLOOKUP(B8420,'Tous les abonnés'!$A$6:$I$5491,2,0))</f>
        <v/>
      </c>
      <c r="D8420" s="26"/>
      <c r="E8420" s="265"/>
      <c r="F8420" s="207" t="str">
        <f>IF(ISERROR(IF(VLOOKUP(D8420,Paramètres!$C$17:$H$33,6,0)="oui","illimité",VLOOKUP(D8420,Paramètres!$C$17:$H$33,5,0))),"",IF(VLOOKUP(D8420,Paramètres!$C$17:$H$33,6,0)="oui","illimité",VLOOKUP(D8420,Paramètres!$C$17:$H$33,5,0)))</f>
        <v/>
      </c>
      <c r="G8420" s="269" t="str">
        <f t="shared" si="789"/>
        <v/>
      </c>
      <c r="H8420" s="208"/>
      <c r="I8420" s="53"/>
      <c r="J8420" s="209"/>
      <c r="K8420" s="271"/>
      <c r="L8420" s="37"/>
      <c r="M8420" s="218"/>
      <c r="N8420" s="124"/>
      <c r="O8420" s="211" t="str">
        <f t="shared" ca="1" si="790"/>
        <v/>
      </c>
      <c r="P8420" s="212" t="str">
        <f>IF(ISERROR(VLOOKUP(L8420,Paramètres!$A$38:$B$40,2,0)),"",VLOOKUP(L8420,Paramètres!$A$38:$B$40,2,0))</f>
        <v/>
      </c>
      <c r="Q8420" s="211" t="str">
        <f t="shared" ca="1" si="791"/>
        <v/>
      </c>
      <c r="R8420" s="211" t="str">
        <f t="shared" si="787"/>
        <v/>
      </c>
      <c r="S8420" s="213" t="str">
        <f t="shared" ca="1" si="788"/>
        <v/>
      </c>
      <c r="T8420" s="214" t="str">
        <f t="shared" ca="1" si="792"/>
        <v/>
      </c>
    </row>
    <row r="8421" spans="1:20" x14ac:dyDescent="0.25">
      <c r="A8421" s="119" t="s">
        <v>13990</v>
      </c>
      <c r="B8421" s="260"/>
      <c r="C8421" s="264" t="str">
        <f>IF(ISERROR(VLOOKUP(B8421,'Tous les abonnés'!$A$6:$I$5491,2,0)),"",VLOOKUP(B8421,'Tous les abonnés'!$A$6:$I$5491,2,0))</f>
        <v/>
      </c>
      <c r="D8421" s="26"/>
      <c r="E8421" s="265"/>
      <c r="F8421" s="207" t="str">
        <f>IF(ISERROR(IF(VLOOKUP(D8421,Paramètres!$C$17:$H$33,6,0)="oui","illimité",VLOOKUP(D8421,Paramètres!$C$17:$H$33,5,0))),"",IF(VLOOKUP(D8421,Paramètres!$C$17:$H$33,6,0)="oui","illimité",VLOOKUP(D8421,Paramètres!$C$17:$H$33,5,0)))</f>
        <v/>
      </c>
      <c r="G8421" s="269" t="str">
        <f t="shared" si="789"/>
        <v/>
      </c>
      <c r="H8421" s="208"/>
      <c r="I8421" s="53"/>
      <c r="J8421" s="209"/>
      <c r="K8421" s="271"/>
      <c r="L8421" s="37"/>
      <c r="M8421" s="218"/>
      <c r="N8421" s="124"/>
      <c r="O8421" s="211" t="str">
        <f t="shared" ca="1" si="790"/>
        <v/>
      </c>
      <c r="P8421" s="212" t="str">
        <f>IF(ISERROR(VLOOKUP(L8421,Paramètres!$A$38:$B$40,2,0)),"",VLOOKUP(L8421,Paramètres!$A$38:$B$40,2,0))</f>
        <v/>
      </c>
      <c r="Q8421" s="211" t="str">
        <f t="shared" ca="1" si="791"/>
        <v/>
      </c>
      <c r="R8421" s="211" t="str">
        <f t="shared" si="787"/>
        <v/>
      </c>
      <c r="S8421" s="213" t="str">
        <f t="shared" ca="1" si="788"/>
        <v/>
      </c>
      <c r="T8421" s="214" t="str">
        <f t="shared" ca="1" si="792"/>
        <v/>
      </c>
    </row>
    <row r="8422" spans="1:20" x14ac:dyDescent="0.25">
      <c r="A8422" s="119" t="s">
        <v>13991</v>
      </c>
      <c r="B8422" s="260"/>
      <c r="C8422" s="264" t="str">
        <f>IF(ISERROR(VLOOKUP(B8422,'Tous les abonnés'!$A$6:$I$5491,2,0)),"",VLOOKUP(B8422,'Tous les abonnés'!$A$6:$I$5491,2,0))</f>
        <v/>
      </c>
      <c r="D8422" s="26"/>
      <c r="E8422" s="265"/>
      <c r="F8422" s="207" t="str">
        <f>IF(ISERROR(IF(VLOOKUP(D8422,Paramètres!$C$17:$H$33,6,0)="oui","illimité",VLOOKUP(D8422,Paramètres!$C$17:$H$33,5,0))),"",IF(VLOOKUP(D8422,Paramètres!$C$17:$H$33,6,0)="oui","illimité",VLOOKUP(D8422,Paramètres!$C$17:$H$33,5,0)))</f>
        <v/>
      </c>
      <c r="G8422" s="269" t="str">
        <f t="shared" si="789"/>
        <v/>
      </c>
      <c r="H8422" s="208"/>
      <c r="I8422" s="53"/>
      <c r="J8422" s="209"/>
      <c r="K8422" s="271"/>
      <c r="L8422" s="37"/>
      <c r="M8422" s="218"/>
      <c r="N8422" s="124"/>
      <c r="O8422" s="211" t="str">
        <f t="shared" ca="1" si="790"/>
        <v/>
      </c>
      <c r="P8422" s="212" t="str">
        <f>IF(ISERROR(VLOOKUP(L8422,Paramètres!$A$38:$B$40,2,0)),"",VLOOKUP(L8422,Paramètres!$A$38:$B$40,2,0))</f>
        <v/>
      </c>
      <c r="Q8422" s="211" t="str">
        <f t="shared" ca="1" si="791"/>
        <v/>
      </c>
      <c r="R8422" s="211" t="str">
        <f t="shared" si="787"/>
        <v/>
      </c>
      <c r="S8422" s="213" t="str">
        <f t="shared" ca="1" si="788"/>
        <v/>
      </c>
      <c r="T8422" s="214" t="str">
        <f t="shared" ca="1" si="792"/>
        <v/>
      </c>
    </row>
    <row r="8423" spans="1:20" x14ac:dyDescent="0.25">
      <c r="A8423" s="119" t="s">
        <v>13992</v>
      </c>
      <c r="B8423" s="260"/>
      <c r="C8423" s="264" t="str">
        <f>IF(ISERROR(VLOOKUP(B8423,'Tous les abonnés'!$A$6:$I$5491,2,0)),"",VLOOKUP(B8423,'Tous les abonnés'!$A$6:$I$5491,2,0))</f>
        <v/>
      </c>
      <c r="D8423" s="26"/>
      <c r="E8423" s="265"/>
      <c r="F8423" s="207" t="str">
        <f>IF(ISERROR(IF(VLOOKUP(D8423,Paramètres!$C$17:$H$33,6,0)="oui","illimité",VLOOKUP(D8423,Paramètres!$C$17:$H$33,5,0))),"",IF(VLOOKUP(D8423,Paramètres!$C$17:$H$33,6,0)="oui","illimité",VLOOKUP(D8423,Paramètres!$C$17:$H$33,5,0)))</f>
        <v/>
      </c>
      <c r="G8423" s="269" t="str">
        <f t="shared" si="789"/>
        <v/>
      </c>
      <c r="H8423" s="208"/>
      <c r="I8423" s="53"/>
      <c r="J8423" s="209"/>
      <c r="K8423" s="271"/>
      <c r="L8423" s="37"/>
      <c r="M8423" s="218"/>
      <c r="N8423" s="124"/>
      <c r="O8423" s="211" t="str">
        <f t="shared" ca="1" si="790"/>
        <v/>
      </c>
      <c r="P8423" s="212" t="str">
        <f>IF(ISERROR(VLOOKUP(L8423,Paramètres!$A$38:$B$40,2,0)),"",VLOOKUP(L8423,Paramètres!$A$38:$B$40,2,0))</f>
        <v/>
      </c>
      <c r="Q8423" s="211" t="str">
        <f t="shared" ca="1" si="791"/>
        <v/>
      </c>
      <c r="R8423" s="211" t="str">
        <f t="shared" si="787"/>
        <v/>
      </c>
      <c r="S8423" s="213" t="str">
        <f t="shared" ca="1" si="788"/>
        <v/>
      </c>
      <c r="T8423" s="214" t="str">
        <f t="shared" ca="1" si="792"/>
        <v/>
      </c>
    </row>
    <row r="8424" spans="1:20" x14ac:dyDescent="0.25">
      <c r="A8424" s="119" t="s">
        <v>13993</v>
      </c>
      <c r="B8424" s="260"/>
      <c r="C8424" s="264" t="str">
        <f>IF(ISERROR(VLOOKUP(B8424,'Tous les abonnés'!$A$6:$I$5491,2,0)),"",VLOOKUP(B8424,'Tous les abonnés'!$A$6:$I$5491,2,0))</f>
        <v/>
      </c>
      <c r="D8424" s="26"/>
      <c r="E8424" s="265"/>
      <c r="F8424" s="207" t="str">
        <f>IF(ISERROR(IF(VLOOKUP(D8424,Paramètres!$C$17:$H$33,6,0)="oui","illimité",VLOOKUP(D8424,Paramètres!$C$17:$H$33,5,0))),"",IF(VLOOKUP(D8424,Paramètres!$C$17:$H$33,6,0)="oui","illimité",VLOOKUP(D8424,Paramètres!$C$17:$H$33,5,0)))</f>
        <v/>
      </c>
      <c r="G8424" s="269" t="str">
        <f t="shared" si="789"/>
        <v/>
      </c>
      <c r="H8424" s="208"/>
      <c r="I8424" s="53"/>
      <c r="J8424" s="209"/>
      <c r="K8424" s="271"/>
      <c r="L8424" s="37"/>
      <c r="M8424" s="218"/>
      <c r="N8424" s="124"/>
      <c r="O8424" s="211" t="str">
        <f t="shared" ca="1" si="790"/>
        <v/>
      </c>
      <c r="P8424" s="212" t="str">
        <f>IF(ISERROR(VLOOKUP(L8424,Paramètres!$A$38:$B$40,2,0)),"",VLOOKUP(L8424,Paramètres!$A$38:$B$40,2,0))</f>
        <v/>
      </c>
      <c r="Q8424" s="211" t="str">
        <f t="shared" ca="1" si="791"/>
        <v/>
      </c>
      <c r="R8424" s="211" t="str">
        <f t="shared" si="787"/>
        <v/>
      </c>
      <c r="S8424" s="213" t="str">
        <f t="shared" ca="1" si="788"/>
        <v/>
      </c>
      <c r="T8424" s="214" t="str">
        <f t="shared" ca="1" si="792"/>
        <v/>
      </c>
    </row>
    <row r="8425" spans="1:20" x14ac:dyDescent="0.25">
      <c r="A8425" s="119" t="s">
        <v>13994</v>
      </c>
      <c r="B8425" s="260"/>
      <c r="C8425" s="264" t="str">
        <f>IF(ISERROR(VLOOKUP(B8425,'Tous les abonnés'!$A$6:$I$5491,2,0)),"",VLOOKUP(B8425,'Tous les abonnés'!$A$6:$I$5491,2,0))</f>
        <v/>
      </c>
      <c r="D8425" s="26"/>
      <c r="E8425" s="265"/>
      <c r="F8425" s="207" t="str">
        <f>IF(ISERROR(IF(VLOOKUP(D8425,Paramètres!$C$17:$H$33,6,0)="oui","illimité",VLOOKUP(D8425,Paramètres!$C$17:$H$33,5,0))),"",IF(VLOOKUP(D8425,Paramètres!$C$17:$H$33,6,0)="oui","illimité",VLOOKUP(D8425,Paramètres!$C$17:$H$33,5,0)))</f>
        <v/>
      </c>
      <c r="G8425" s="269" t="str">
        <f t="shared" si="789"/>
        <v/>
      </c>
      <c r="H8425" s="208"/>
      <c r="I8425" s="53"/>
      <c r="J8425" s="209"/>
      <c r="K8425" s="271"/>
      <c r="L8425" s="37"/>
      <c r="M8425" s="218"/>
      <c r="N8425" s="124"/>
      <c r="O8425" s="211" t="str">
        <f t="shared" ca="1" si="790"/>
        <v/>
      </c>
      <c r="P8425" s="212" t="str">
        <f>IF(ISERROR(VLOOKUP(L8425,Paramètres!$A$38:$B$40,2,0)),"",VLOOKUP(L8425,Paramètres!$A$38:$B$40,2,0))</f>
        <v/>
      </c>
      <c r="Q8425" s="211" t="str">
        <f t="shared" ca="1" si="791"/>
        <v/>
      </c>
      <c r="R8425" s="211" t="str">
        <f t="shared" si="787"/>
        <v/>
      </c>
      <c r="S8425" s="213" t="str">
        <f t="shared" ca="1" si="788"/>
        <v/>
      </c>
      <c r="T8425" s="214" t="str">
        <f t="shared" ca="1" si="792"/>
        <v/>
      </c>
    </row>
    <row r="8426" spans="1:20" x14ac:dyDescent="0.25">
      <c r="A8426" s="119" t="s">
        <v>13995</v>
      </c>
      <c r="B8426" s="260"/>
      <c r="C8426" s="264" t="str">
        <f>IF(ISERROR(VLOOKUP(B8426,'Tous les abonnés'!$A$6:$I$5491,2,0)),"",VLOOKUP(B8426,'Tous les abonnés'!$A$6:$I$5491,2,0))</f>
        <v/>
      </c>
      <c r="D8426" s="26"/>
      <c r="E8426" s="265"/>
      <c r="F8426" s="207" t="str">
        <f>IF(ISERROR(IF(VLOOKUP(D8426,Paramètres!$C$17:$H$33,6,0)="oui","illimité",VLOOKUP(D8426,Paramètres!$C$17:$H$33,5,0))),"",IF(VLOOKUP(D8426,Paramètres!$C$17:$H$33,6,0)="oui","illimité",VLOOKUP(D8426,Paramètres!$C$17:$H$33,5,0)))</f>
        <v/>
      </c>
      <c r="G8426" s="269" t="str">
        <f t="shared" si="789"/>
        <v/>
      </c>
      <c r="H8426" s="208"/>
      <c r="I8426" s="53"/>
      <c r="J8426" s="209"/>
      <c r="K8426" s="271"/>
      <c r="L8426" s="37"/>
      <c r="M8426" s="218"/>
      <c r="N8426" s="124"/>
      <c r="O8426" s="211" t="str">
        <f t="shared" ca="1" si="790"/>
        <v/>
      </c>
      <c r="P8426" s="212" t="str">
        <f>IF(ISERROR(VLOOKUP(L8426,Paramètres!$A$38:$B$40,2,0)),"",VLOOKUP(L8426,Paramètres!$A$38:$B$40,2,0))</f>
        <v/>
      </c>
      <c r="Q8426" s="211" t="str">
        <f t="shared" ca="1" si="791"/>
        <v/>
      </c>
      <c r="R8426" s="211" t="str">
        <f t="shared" si="787"/>
        <v/>
      </c>
      <c r="S8426" s="213" t="str">
        <f t="shared" ca="1" si="788"/>
        <v/>
      </c>
      <c r="T8426" s="214" t="str">
        <f t="shared" ca="1" si="792"/>
        <v/>
      </c>
    </row>
    <row r="8427" spans="1:20" x14ac:dyDescent="0.25">
      <c r="A8427" s="119" t="s">
        <v>13996</v>
      </c>
      <c r="B8427" s="260"/>
      <c r="C8427" s="264" t="str">
        <f>IF(ISERROR(VLOOKUP(B8427,'Tous les abonnés'!$A$6:$I$5491,2,0)),"",VLOOKUP(B8427,'Tous les abonnés'!$A$6:$I$5491,2,0))</f>
        <v/>
      </c>
      <c r="D8427" s="26"/>
      <c r="E8427" s="265"/>
      <c r="F8427" s="207" t="str">
        <f>IF(ISERROR(IF(VLOOKUP(D8427,Paramètres!$C$17:$H$33,6,0)="oui","illimité",VLOOKUP(D8427,Paramètres!$C$17:$H$33,5,0))),"",IF(VLOOKUP(D8427,Paramètres!$C$17:$H$33,6,0)="oui","illimité",VLOOKUP(D8427,Paramètres!$C$17:$H$33,5,0)))</f>
        <v/>
      </c>
      <c r="G8427" s="269" t="str">
        <f t="shared" si="789"/>
        <v/>
      </c>
      <c r="H8427" s="208"/>
      <c r="I8427" s="53"/>
      <c r="J8427" s="209"/>
      <c r="K8427" s="271"/>
      <c r="L8427" s="37"/>
      <c r="M8427" s="218"/>
      <c r="N8427" s="124"/>
      <c r="O8427" s="211" t="str">
        <f t="shared" ca="1" si="790"/>
        <v/>
      </c>
      <c r="P8427" s="212" t="str">
        <f>IF(ISERROR(VLOOKUP(L8427,Paramètres!$A$38:$B$40,2,0)),"",VLOOKUP(L8427,Paramètres!$A$38:$B$40,2,0))</f>
        <v/>
      </c>
      <c r="Q8427" s="211" t="str">
        <f t="shared" ca="1" si="791"/>
        <v/>
      </c>
      <c r="R8427" s="211" t="str">
        <f t="shared" si="787"/>
        <v/>
      </c>
      <c r="S8427" s="213" t="str">
        <f t="shared" ca="1" si="788"/>
        <v/>
      </c>
      <c r="T8427" s="214" t="str">
        <f t="shared" ca="1" si="792"/>
        <v/>
      </c>
    </row>
    <row r="8428" spans="1:20" x14ac:dyDescent="0.25">
      <c r="A8428" s="119" t="s">
        <v>13997</v>
      </c>
      <c r="B8428" s="260"/>
      <c r="C8428" s="264" t="str">
        <f>IF(ISERROR(VLOOKUP(B8428,'Tous les abonnés'!$A$6:$I$5491,2,0)),"",VLOOKUP(B8428,'Tous les abonnés'!$A$6:$I$5491,2,0))</f>
        <v/>
      </c>
      <c r="D8428" s="26"/>
      <c r="E8428" s="265"/>
      <c r="F8428" s="207" t="str">
        <f>IF(ISERROR(IF(VLOOKUP(D8428,Paramètres!$C$17:$H$33,6,0)="oui","illimité",VLOOKUP(D8428,Paramètres!$C$17:$H$33,5,0))),"",IF(VLOOKUP(D8428,Paramètres!$C$17:$H$33,6,0)="oui","illimité",VLOOKUP(D8428,Paramètres!$C$17:$H$33,5,0)))</f>
        <v/>
      </c>
      <c r="G8428" s="269" t="str">
        <f t="shared" si="789"/>
        <v/>
      </c>
      <c r="H8428" s="208"/>
      <c r="I8428" s="53"/>
      <c r="J8428" s="209"/>
      <c r="K8428" s="271"/>
      <c r="L8428" s="37"/>
      <c r="M8428" s="218"/>
      <c r="N8428" s="124"/>
      <c r="O8428" s="211" t="str">
        <f t="shared" ca="1" si="790"/>
        <v/>
      </c>
      <c r="P8428" s="212" t="str">
        <f>IF(ISERROR(VLOOKUP(L8428,Paramètres!$A$38:$B$40,2,0)),"",VLOOKUP(L8428,Paramètres!$A$38:$B$40,2,0))</f>
        <v/>
      </c>
      <c r="Q8428" s="211" t="str">
        <f t="shared" ca="1" si="791"/>
        <v/>
      </c>
      <c r="R8428" s="211" t="str">
        <f t="shared" si="787"/>
        <v/>
      </c>
      <c r="S8428" s="213" t="str">
        <f t="shared" ca="1" si="788"/>
        <v/>
      </c>
      <c r="T8428" s="214" t="str">
        <f t="shared" ca="1" si="792"/>
        <v/>
      </c>
    </row>
    <row r="8429" spans="1:20" x14ac:dyDescent="0.25">
      <c r="A8429" s="119" t="s">
        <v>13998</v>
      </c>
      <c r="B8429" s="260"/>
      <c r="C8429" s="264" t="str">
        <f>IF(ISERROR(VLOOKUP(B8429,'Tous les abonnés'!$A$6:$I$5491,2,0)),"",VLOOKUP(B8429,'Tous les abonnés'!$A$6:$I$5491,2,0))</f>
        <v/>
      </c>
      <c r="D8429" s="26"/>
      <c r="E8429" s="265"/>
      <c r="F8429" s="207" t="str">
        <f>IF(ISERROR(IF(VLOOKUP(D8429,Paramètres!$C$17:$H$33,6,0)="oui","illimité",VLOOKUP(D8429,Paramètres!$C$17:$H$33,5,0))),"",IF(VLOOKUP(D8429,Paramètres!$C$17:$H$33,6,0)="oui","illimité",VLOOKUP(D8429,Paramètres!$C$17:$H$33,5,0)))</f>
        <v/>
      </c>
      <c r="G8429" s="269" t="str">
        <f t="shared" si="789"/>
        <v/>
      </c>
      <c r="H8429" s="208"/>
      <c r="I8429" s="53"/>
      <c r="J8429" s="209"/>
      <c r="K8429" s="271"/>
      <c r="L8429" s="37"/>
      <c r="M8429" s="218"/>
      <c r="N8429" s="124"/>
      <c r="O8429" s="211" t="str">
        <f t="shared" ca="1" si="790"/>
        <v/>
      </c>
      <c r="P8429" s="212" t="str">
        <f>IF(ISERROR(VLOOKUP(L8429,Paramètres!$A$38:$B$40,2,0)),"",VLOOKUP(L8429,Paramètres!$A$38:$B$40,2,0))</f>
        <v/>
      </c>
      <c r="Q8429" s="211" t="str">
        <f t="shared" ca="1" si="791"/>
        <v/>
      </c>
      <c r="R8429" s="211" t="str">
        <f t="shared" si="787"/>
        <v/>
      </c>
      <c r="S8429" s="213" t="str">
        <f t="shared" ca="1" si="788"/>
        <v/>
      </c>
      <c r="T8429" s="214" t="str">
        <f t="shared" ca="1" si="792"/>
        <v/>
      </c>
    </row>
    <row r="8430" spans="1:20" x14ac:dyDescent="0.25">
      <c r="A8430" s="119" t="s">
        <v>13999</v>
      </c>
      <c r="B8430" s="260"/>
      <c r="C8430" s="264" t="str">
        <f>IF(ISERROR(VLOOKUP(B8430,'Tous les abonnés'!$A$6:$I$5491,2,0)),"",VLOOKUP(B8430,'Tous les abonnés'!$A$6:$I$5491,2,0))</f>
        <v/>
      </c>
      <c r="D8430" s="26"/>
      <c r="E8430" s="265"/>
      <c r="F8430" s="207" t="str">
        <f>IF(ISERROR(IF(VLOOKUP(D8430,Paramètres!$C$17:$H$33,6,0)="oui","illimité",VLOOKUP(D8430,Paramètres!$C$17:$H$33,5,0))),"",IF(VLOOKUP(D8430,Paramètres!$C$17:$H$33,6,0)="oui","illimité",VLOOKUP(D8430,Paramètres!$C$17:$H$33,5,0)))</f>
        <v/>
      </c>
      <c r="G8430" s="269" t="str">
        <f t="shared" si="789"/>
        <v/>
      </c>
      <c r="H8430" s="208"/>
      <c r="I8430" s="53"/>
      <c r="J8430" s="209"/>
      <c r="K8430" s="271"/>
      <c r="L8430" s="37"/>
      <c r="M8430" s="218"/>
      <c r="N8430" s="124"/>
      <c r="O8430" s="211" t="str">
        <f t="shared" ca="1" si="790"/>
        <v/>
      </c>
      <c r="P8430" s="212" t="str">
        <f>IF(ISERROR(VLOOKUP(L8430,Paramètres!$A$38:$B$40,2,0)),"",VLOOKUP(L8430,Paramètres!$A$38:$B$40,2,0))</f>
        <v/>
      </c>
      <c r="Q8430" s="211" t="str">
        <f t="shared" ca="1" si="791"/>
        <v/>
      </c>
      <c r="R8430" s="211" t="str">
        <f t="shared" si="787"/>
        <v/>
      </c>
      <c r="S8430" s="213" t="str">
        <f t="shared" ca="1" si="788"/>
        <v/>
      </c>
      <c r="T8430" s="214" t="str">
        <f t="shared" ca="1" si="792"/>
        <v/>
      </c>
    </row>
    <row r="8431" spans="1:20" x14ac:dyDescent="0.25">
      <c r="A8431" s="119" t="s">
        <v>14000</v>
      </c>
      <c r="B8431" s="260"/>
      <c r="C8431" s="264" t="str">
        <f>IF(ISERROR(VLOOKUP(B8431,'Tous les abonnés'!$A$6:$I$5491,2,0)),"",VLOOKUP(B8431,'Tous les abonnés'!$A$6:$I$5491,2,0))</f>
        <v/>
      </c>
      <c r="D8431" s="26"/>
      <c r="E8431" s="265"/>
      <c r="F8431" s="207" t="str">
        <f>IF(ISERROR(IF(VLOOKUP(D8431,Paramètres!$C$17:$H$33,6,0)="oui","illimité",VLOOKUP(D8431,Paramètres!$C$17:$H$33,5,0))),"",IF(VLOOKUP(D8431,Paramètres!$C$17:$H$33,6,0)="oui","illimité",VLOOKUP(D8431,Paramètres!$C$17:$H$33,5,0)))</f>
        <v/>
      </c>
      <c r="G8431" s="269" t="str">
        <f t="shared" si="789"/>
        <v/>
      </c>
      <c r="H8431" s="208"/>
      <c r="I8431" s="53"/>
      <c r="J8431" s="209"/>
      <c r="K8431" s="271"/>
      <c r="L8431" s="37"/>
      <c r="M8431" s="218"/>
      <c r="N8431" s="124"/>
      <c r="O8431" s="211" t="str">
        <f t="shared" ca="1" si="790"/>
        <v/>
      </c>
      <c r="P8431" s="212" t="str">
        <f>IF(ISERROR(VLOOKUP(L8431,Paramètres!$A$38:$B$40,2,0)),"",VLOOKUP(L8431,Paramètres!$A$38:$B$40,2,0))</f>
        <v/>
      </c>
      <c r="Q8431" s="211" t="str">
        <f t="shared" ca="1" si="791"/>
        <v/>
      </c>
      <c r="R8431" s="211" t="str">
        <f t="shared" si="787"/>
        <v/>
      </c>
      <c r="S8431" s="213" t="str">
        <f t="shared" ca="1" si="788"/>
        <v/>
      </c>
      <c r="T8431" s="214" t="str">
        <f t="shared" ca="1" si="792"/>
        <v/>
      </c>
    </row>
    <row r="8432" spans="1:20" x14ac:dyDescent="0.25">
      <c r="A8432" s="119" t="s">
        <v>14001</v>
      </c>
      <c r="B8432" s="260"/>
      <c r="C8432" s="264" t="str">
        <f>IF(ISERROR(VLOOKUP(B8432,'Tous les abonnés'!$A$6:$I$5491,2,0)),"",VLOOKUP(B8432,'Tous les abonnés'!$A$6:$I$5491,2,0))</f>
        <v/>
      </c>
      <c r="D8432" s="26"/>
      <c r="E8432" s="265"/>
      <c r="F8432" s="207" t="str">
        <f>IF(ISERROR(IF(VLOOKUP(D8432,Paramètres!$C$17:$H$33,6,0)="oui","illimité",VLOOKUP(D8432,Paramètres!$C$17:$H$33,5,0))),"",IF(VLOOKUP(D8432,Paramètres!$C$17:$H$33,6,0)="oui","illimité",VLOOKUP(D8432,Paramètres!$C$17:$H$33,5,0)))</f>
        <v/>
      </c>
      <c r="G8432" s="269" t="str">
        <f t="shared" si="789"/>
        <v/>
      </c>
      <c r="H8432" s="208"/>
      <c r="I8432" s="53"/>
      <c r="J8432" s="209"/>
      <c r="K8432" s="271"/>
      <c r="L8432" s="37"/>
      <c r="M8432" s="218"/>
      <c r="N8432" s="124"/>
      <c r="O8432" s="211" t="str">
        <f t="shared" ca="1" si="790"/>
        <v/>
      </c>
      <c r="P8432" s="212" t="str">
        <f>IF(ISERROR(VLOOKUP(L8432,Paramètres!$A$38:$B$40,2,0)),"",VLOOKUP(L8432,Paramètres!$A$38:$B$40,2,0))</f>
        <v/>
      </c>
      <c r="Q8432" s="211" t="str">
        <f t="shared" ca="1" si="791"/>
        <v/>
      </c>
      <c r="R8432" s="211" t="str">
        <f t="shared" si="787"/>
        <v/>
      </c>
      <c r="S8432" s="213" t="str">
        <f t="shared" ca="1" si="788"/>
        <v/>
      </c>
      <c r="T8432" s="214" t="str">
        <f t="shared" ca="1" si="792"/>
        <v/>
      </c>
    </row>
    <row r="8433" spans="1:20" x14ac:dyDescent="0.25">
      <c r="A8433" s="119" t="s">
        <v>14002</v>
      </c>
      <c r="B8433" s="260"/>
      <c r="C8433" s="264" t="str">
        <f>IF(ISERROR(VLOOKUP(B8433,'Tous les abonnés'!$A$6:$I$5491,2,0)),"",VLOOKUP(B8433,'Tous les abonnés'!$A$6:$I$5491,2,0))</f>
        <v/>
      </c>
      <c r="D8433" s="26"/>
      <c r="E8433" s="265"/>
      <c r="F8433" s="207" t="str">
        <f>IF(ISERROR(IF(VLOOKUP(D8433,Paramètres!$C$17:$H$33,6,0)="oui","illimité",VLOOKUP(D8433,Paramètres!$C$17:$H$33,5,0))),"",IF(VLOOKUP(D8433,Paramètres!$C$17:$H$33,6,0)="oui","illimité",VLOOKUP(D8433,Paramètres!$C$17:$H$33,5,0)))</f>
        <v/>
      </c>
      <c r="G8433" s="269" t="str">
        <f t="shared" si="789"/>
        <v/>
      </c>
      <c r="H8433" s="208"/>
      <c r="I8433" s="53"/>
      <c r="J8433" s="209"/>
      <c r="K8433" s="271"/>
      <c r="L8433" s="37"/>
      <c r="M8433" s="218"/>
      <c r="N8433" s="124"/>
      <c r="O8433" s="211" t="str">
        <f t="shared" ca="1" si="790"/>
        <v/>
      </c>
      <c r="P8433" s="212" t="str">
        <f>IF(ISERROR(VLOOKUP(L8433,Paramètres!$A$38:$B$40,2,0)),"",VLOOKUP(L8433,Paramètres!$A$38:$B$40,2,0))</f>
        <v/>
      </c>
      <c r="Q8433" s="211" t="str">
        <f t="shared" ca="1" si="791"/>
        <v/>
      </c>
      <c r="R8433" s="211" t="str">
        <f t="shared" si="787"/>
        <v/>
      </c>
      <c r="S8433" s="213" t="str">
        <f t="shared" ca="1" si="788"/>
        <v/>
      </c>
      <c r="T8433" s="214" t="str">
        <f t="shared" ca="1" si="792"/>
        <v/>
      </c>
    </row>
    <row r="8434" spans="1:20" x14ac:dyDescent="0.25">
      <c r="A8434" s="119" t="s">
        <v>14003</v>
      </c>
      <c r="B8434" s="260"/>
      <c r="C8434" s="264" t="str">
        <f>IF(ISERROR(VLOOKUP(B8434,'Tous les abonnés'!$A$6:$I$5491,2,0)),"",VLOOKUP(B8434,'Tous les abonnés'!$A$6:$I$5491,2,0))</f>
        <v/>
      </c>
      <c r="D8434" s="26"/>
      <c r="E8434" s="265"/>
      <c r="F8434" s="207" t="str">
        <f>IF(ISERROR(IF(VLOOKUP(D8434,Paramètres!$C$17:$H$33,6,0)="oui","illimité",VLOOKUP(D8434,Paramètres!$C$17:$H$33,5,0))),"",IF(VLOOKUP(D8434,Paramètres!$C$17:$H$33,6,0)="oui","illimité",VLOOKUP(D8434,Paramètres!$C$17:$H$33,5,0)))</f>
        <v/>
      </c>
      <c r="G8434" s="269" t="str">
        <f t="shared" si="789"/>
        <v/>
      </c>
      <c r="H8434" s="208"/>
      <c r="I8434" s="53"/>
      <c r="J8434" s="209"/>
      <c r="K8434" s="271"/>
      <c r="L8434" s="37"/>
      <c r="M8434" s="218"/>
      <c r="N8434" s="124"/>
      <c r="O8434" s="211" t="str">
        <f t="shared" ca="1" si="790"/>
        <v/>
      </c>
      <c r="P8434" s="212" t="str">
        <f>IF(ISERROR(VLOOKUP(L8434,Paramètres!$A$38:$B$40,2,0)),"",VLOOKUP(L8434,Paramètres!$A$38:$B$40,2,0))</f>
        <v/>
      </c>
      <c r="Q8434" s="211" t="str">
        <f t="shared" ca="1" si="791"/>
        <v/>
      </c>
      <c r="R8434" s="211" t="str">
        <f t="shared" si="787"/>
        <v/>
      </c>
      <c r="S8434" s="213" t="str">
        <f t="shared" ca="1" si="788"/>
        <v/>
      </c>
      <c r="T8434" s="214" t="str">
        <f t="shared" ca="1" si="792"/>
        <v/>
      </c>
    </row>
    <row r="8435" spans="1:20" x14ac:dyDescent="0.25">
      <c r="A8435" s="119" t="s">
        <v>14004</v>
      </c>
      <c r="B8435" s="260"/>
      <c r="C8435" s="264" t="str">
        <f>IF(ISERROR(VLOOKUP(B8435,'Tous les abonnés'!$A$6:$I$5491,2,0)),"",VLOOKUP(B8435,'Tous les abonnés'!$A$6:$I$5491,2,0))</f>
        <v/>
      </c>
      <c r="D8435" s="26"/>
      <c r="E8435" s="265"/>
      <c r="F8435" s="207" t="str">
        <f>IF(ISERROR(IF(VLOOKUP(D8435,Paramètres!$C$17:$H$33,6,0)="oui","illimité",VLOOKUP(D8435,Paramètres!$C$17:$H$33,5,0))),"",IF(VLOOKUP(D8435,Paramètres!$C$17:$H$33,6,0)="oui","illimité",VLOOKUP(D8435,Paramètres!$C$17:$H$33,5,0)))</f>
        <v/>
      </c>
      <c r="G8435" s="269" t="str">
        <f t="shared" si="789"/>
        <v/>
      </c>
      <c r="H8435" s="208"/>
      <c r="I8435" s="53"/>
      <c r="J8435" s="209"/>
      <c r="K8435" s="271"/>
      <c r="L8435" s="37"/>
      <c r="M8435" s="218"/>
      <c r="N8435" s="124"/>
      <c r="O8435" s="211" t="str">
        <f t="shared" ca="1" si="790"/>
        <v/>
      </c>
      <c r="P8435" s="212" t="str">
        <f>IF(ISERROR(VLOOKUP(L8435,Paramètres!$A$38:$B$40,2,0)),"",VLOOKUP(L8435,Paramètres!$A$38:$B$40,2,0))</f>
        <v/>
      </c>
      <c r="Q8435" s="211" t="str">
        <f t="shared" ca="1" si="791"/>
        <v/>
      </c>
      <c r="R8435" s="211" t="str">
        <f t="shared" si="787"/>
        <v/>
      </c>
      <c r="S8435" s="213" t="str">
        <f t="shared" ca="1" si="788"/>
        <v/>
      </c>
      <c r="T8435" s="214" t="str">
        <f t="shared" ca="1" si="792"/>
        <v/>
      </c>
    </row>
    <row r="8436" spans="1:20" x14ac:dyDescent="0.25">
      <c r="A8436" s="119" t="s">
        <v>14005</v>
      </c>
      <c r="B8436" s="260"/>
      <c r="C8436" s="264" t="str">
        <f>IF(ISERROR(VLOOKUP(B8436,'Tous les abonnés'!$A$6:$I$5491,2,0)),"",VLOOKUP(B8436,'Tous les abonnés'!$A$6:$I$5491,2,0))</f>
        <v/>
      </c>
      <c r="D8436" s="26"/>
      <c r="E8436" s="265"/>
      <c r="F8436" s="207" t="str">
        <f>IF(ISERROR(IF(VLOOKUP(D8436,Paramètres!$C$17:$H$33,6,0)="oui","illimité",VLOOKUP(D8436,Paramètres!$C$17:$H$33,5,0))),"",IF(VLOOKUP(D8436,Paramètres!$C$17:$H$33,6,0)="oui","illimité",VLOOKUP(D8436,Paramètres!$C$17:$H$33,5,0)))</f>
        <v/>
      </c>
      <c r="G8436" s="269" t="str">
        <f t="shared" si="789"/>
        <v/>
      </c>
      <c r="H8436" s="208"/>
      <c r="I8436" s="53"/>
      <c r="J8436" s="209"/>
      <c r="K8436" s="271"/>
      <c r="L8436" s="37"/>
      <c r="M8436" s="218"/>
      <c r="N8436" s="124"/>
      <c r="O8436" s="211" t="str">
        <f t="shared" ca="1" si="790"/>
        <v/>
      </c>
      <c r="P8436" s="212" t="str">
        <f>IF(ISERROR(VLOOKUP(L8436,Paramètres!$A$38:$B$40,2,0)),"",VLOOKUP(L8436,Paramètres!$A$38:$B$40,2,0))</f>
        <v/>
      </c>
      <c r="Q8436" s="211" t="str">
        <f t="shared" ca="1" si="791"/>
        <v/>
      </c>
      <c r="R8436" s="211" t="str">
        <f t="shared" si="787"/>
        <v/>
      </c>
      <c r="S8436" s="213" t="str">
        <f t="shared" ca="1" si="788"/>
        <v/>
      </c>
      <c r="T8436" s="214" t="str">
        <f t="shared" ca="1" si="792"/>
        <v/>
      </c>
    </row>
    <row r="8437" spans="1:20" x14ac:dyDescent="0.25">
      <c r="A8437" s="119" t="s">
        <v>14006</v>
      </c>
      <c r="B8437" s="260"/>
      <c r="C8437" s="264" t="str">
        <f>IF(ISERROR(VLOOKUP(B8437,'Tous les abonnés'!$A$6:$I$5491,2,0)),"",VLOOKUP(B8437,'Tous les abonnés'!$A$6:$I$5491,2,0))</f>
        <v/>
      </c>
      <c r="D8437" s="26"/>
      <c r="E8437" s="265"/>
      <c r="F8437" s="207" t="str">
        <f>IF(ISERROR(IF(VLOOKUP(D8437,Paramètres!$C$17:$H$33,6,0)="oui","illimité",VLOOKUP(D8437,Paramètres!$C$17:$H$33,5,0))),"",IF(VLOOKUP(D8437,Paramètres!$C$17:$H$33,6,0)="oui","illimité",VLOOKUP(D8437,Paramètres!$C$17:$H$33,5,0)))</f>
        <v/>
      </c>
      <c r="G8437" s="269" t="str">
        <f t="shared" si="789"/>
        <v/>
      </c>
      <c r="H8437" s="208"/>
      <c r="I8437" s="53"/>
      <c r="J8437" s="209"/>
      <c r="K8437" s="271"/>
      <c r="L8437" s="37"/>
      <c r="M8437" s="218"/>
      <c r="N8437" s="124"/>
      <c r="O8437" s="211" t="str">
        <f t="shared" ca="1" si="790"/>
        <v/>
      </c>
      <c r="P8437" s="212" t="str">
        <f>IF(ISERROR(VLOOKUP(L8437,Paramètres!$A$38:$B$40,2,0)),"",VLOOKUP(L8437,Paramètres!$A$38:$B$40,2,0))</f>
        <v/>
      </c>
      <c r="Q8437" s="211" t="str">
        <f t="shared" ca="1" si="791"/>
        <v/>
      </c>
      <c r="R8437" s="211" t="str">
        <f t="shared" si="787"/>
        <v/>
      </c>
      <c r="S8437" s="213" t="str">
        <f t="shared" ca="1" si="788"/>
        <v/>
      </c>
      <c r="T8437" s="214" t="str">
        <f t="shared" ca="1" si="792"/>
        <v/>
      </c>
    </row>
    <row r="8438" spans="1:20" x14ac:dyDescent="0.25">
      <c r="A8438" s="119" t="s">
        <v>14007</v>
      </c>
      <c r="B8438" s="260"/>
      <c r="C8438" s="264" t="str">
        <f>IF(ISERROR(VLOOKUP(B8438,'Tous les abonnés'!$A$6:$I$5491,2,0)),"",VLOOKUP(B8438,'Tous les abonnés'!$A$6:$I$5491,2,0))</f>
        <v/>
      </c>
      <c r="D8438" s="26"/>
      <c r="E8438" s="265"/>
      <c r="F8438" s="207" t="str">
        <f>IF(ISERROR(IF(VLOOKUP(D8438,Paramètres!$C$17:$H$33,6,0)="oui","illimité",VLOOKUP(D8438,Paramètres!$C$17:$H$33,5,0))),"",IF(VLOOKUP(D8438,Paramètres!$C$17:$H$33,6,0)="oui","illimité",VLOOKUP(D8438,Paramètres!$C$17:$H$33,5,0)))</f>
        <v/>
      </c>
      <c r="G8438" s="269" t="str">
        <f t="shared" si="789"/>
        <v/>
      </c>
      <c r="H8438" s="208"/>
      <c r="I8438" s="53"/>
      <c r="J8438" s="209"/>
      <c r="K8438" s="271"/>
      <c r="L8438" s="37"/>
      <c r="M8438" s="218"/>
      <c r="N8438" s="124"/>
      <c r="O8438" s="211" t="str">
        <f t="shared" ca="1" si="790"/>
        <v/>
      </c>
      <c r="P8438" s="212" t="str">
        <f>IF(ISERROR(VLOOKUP(L8438,Paramètres!$A$38:$B$40,2,0)),"",VLOOKUP(L8438,Paramètres!$A$38:$B$40,2,0))</f>
        <v/>
      </c>
      <c r="Q8438" s="211" t="str">
        <f t="shared" ca="1" si="791"/>
        <v/>
      </c>
      <c r="R8438" s="211" t="str">
        <f t="shared" si="787"/>
        <v/>
      </c>
      <c r="S8438" s="213" t="str">
        <f t="shared" ca="1" si="788"/>
        <v/>
      </c>
      <c r="T8438" s="214" t="str">
        <f t="shared" ca="1" si="792"/>
        <v/>
      </c>
    </row>
    <row r="8439" spans="1:20" x14ac:dyDescent="0.25">
      <c r="A8439" s="119" t="s">
        <v>14008</v>
      </c>
      <c r="B8439" s="260"/>
      <c r="C8439" s="264" t="str">
        <f>IF(ISERROR(VLOOKUP(B8439,'Tous les abonnés'!$A$6:$I$5491,2,0)),"",VLOOKUP(B8439,'Tous les abonnés'!$A$6:$I$5491,2,0))</f>
        <v/>
      </c>
      <c r="D8439" s="26"/>
      <c r="E8439" s="265"/>
      <c r="F8439" s="207" t="str">
        <f>IF(ISERROR(IF(VLOOKUP(D8439,Paramètres!$C$17:$H$33,6,0)="oui","illimité",VLOOKUP(D8439,Paramètres!$C$17:$H$33,5,0))),"",IF(VLOOKUP(D8439,Paramètres!$C$17:$H$33,6,0)="oui","illimité",VLOOKUP(D8439,Paramètres!$C$17:$H$33,5,0)))</f>
        <v/>
      </c>
      <c r="G8439" s="269" t="str">
        <f t="shared" si="789"/>
        <v/>
      </c>
      <c r="H8439" s="208"/>
      <c r="I8439" s="53"/>
      <c r="J8439" s="209"/>
      <c r="K8439" s="271"/>
      <c r="L8439" s="37"/>
      <c r="M8439" s="218"/>
      <c r="N8439" s="124"/>
      <c r="O8439" s="211" t="str">
        <f t="shared" ca="1" si="790"/>
        <v/>
      </c>
      <c r="P8439" s="212" t="str">
        <f>IF(ISERROR(VLOOKUP(L8439,Paramètres!$A$38:$B$40,2,0)),"",VLOOKUP(L8439,Paramètres!$A$38:$B$40,2,0))</f>
        <v/>
      </c>
      <c r="Q8439" s="211" t="str">
        <f t="shared" ca="1" si="791"/>
        <v/>
      </c>
      <c r="R8439" s="211" t="str">
        <f t="shared" si="787"/>
        <v/>
      </c>
      <c r="S8439" s="213" t="str">
        <f t="shared" ca="1" si="788"/>
        <v/>
      </c>
      <c r="T8439" s="214" t="str">
        <f t="shared" ca="1" si="792"/>
        <v/>
      </c>
    </row>
    <row r="8440" spans="1:20" x14ac:dyDescent="0.25">
      <c r="A8440" s="119" t="s">
        <v>14009</v>
      </c>
      <c r="B8440" s="260"/>
      <c r="C8440" s="264" t="str">
        <f>IF(ISERROR(VLOOKUP(B8440,'Tous les abonnés'!$A$6:$I$5491,2,0)),"",VLOOKUP(B8440,'Tous les abonnés'!$A$6:$I$5491,2,0))</f>
        <v/>
      </c>
      <c r="D8440" s="26"/>
      <c r="E8440" s="265"/>
      <c r="F8440" s="207" t="str">
        <f>IF(ISERROR(IF(VLOOKUP(D8440,Paramètres!$C$17:$H$33,6,0)="oui","illimité",VLOOKUP(D8440,Paramètres!$C$17:$H$33,5,0))),"",IF(VLOOKUP(D8440,Paramètres!$C$17:$H$33,6,0)="oui","illimité",VLOOKUP(D8440,Paramètres!$C$17:$H$33,5,0)))</f>
        <v/>
      </c>
      <c r="G8440" s="269" t="str">
        <f t="shared" si="789"/>
        <v/>
      </c>
      <c r="H8440" s="208"/>
      <c r="I8440" s="53"/>
      <c r="J8440" s="209"/>
      <c r="K8440" s="271"/>
      <c r="L8440" s="37"/>
      <c r="M8440" s="218"/>
      <c r="N8440" s="124"/>
      <c r="O8440" s="211" t="str">
        <f t="shared" ca="1" si="790"/>
        <v/>
      </c>
      <c r="P8440" s="212" t="str">
        <f>IF(ISERROR(VLOOKUP(L8440,Paramètres!$A$38:$B$40,2,0)),"",VLOOKUP(L8440,Paramètres!$A$38:$B$40,2,0))</f>
        <v/>
      </c>
      <c r="Q8440" s="211" t="str">
        <f t="shared" ca="1" si="791"/>
        <v/>
      </c>
      <c r="R8440" s="211" t="str">
        <f t="shared" si="787"/>
        <v/>
      </c>
      <c r="S8440" s="213" t="str">
        <f t="shared" ca="1" si="788"/>
        <v/>
      </c>
      <c r="T8440" s="214" t="str">
        <f t="shared" ca="1" si="792"/>
        <v/>
      </c>
    </row>
    <row r="8441" spans="1:20" x14ac:dyDescent="0.25">
      <c r="A8441" s="119" t="s">
        <v>14010</v>
      </c>
      <c r="B8441" s="260"/>
      <c r="C8441" s="264" t="str">
        <f>IF(ISERROR(VLOOKUP(B8441,'Tous les abonnés'!$A$6:$I$5491,2,0)),"",VLOOKUP(B8441,'Tous les abonnés'!$A$6:$I$5491,2,0))</f>
        <v/>
      </c>
      <c r="D8441" s="26"/>
      <c r="E8441" s="265"/>
      <c r="F8441" s="207" t="str">
        <f>IF(ISERROR(IF(VLOOKUP(D8441,Paramètres!$C$17:$H$33,6,0)="oui","illimité",VLOOKUP(D8441,Paramètres!$C$17:$H$33,5,0))),"",IF(VLOOKUP(D8441,Paramètres!$C$17:$H$33,6,0)="oui","illimité",VLOOKUP(D8441,Paramètres!$C$17:$H$33,5,0)))</f>
        <v/>
      </c>
      <c r="G8441" s="269" t="str">
        <f t="shared" si="789"/>
        <v/>
      </c>
      <c r="H8441" s="208"/>
      <c r="I8441" s="53"/>
      <c r="J8441" s="209"/>
      <c r="K8441" s="271"/>
      <c r="L8441" s="37"/>
      <c r="M8441" s="218"/>
      <c r="N8441" s="124"/>
      <c r="O8441" s="211" t="str">
        <f t="shared" ca="1" si="790"/>
        <v/>
      </c>
      <c r="P8441" s="212" t="str">
        <f>IF(ISERROR(VLOOKUP(L8441,Paramètres!$A$38:$B$40,2,0)),"",VLOOKUP(L8441,Paramètres!$A$38:$B$40,2,0))</f>
        <v/>
      </c>
      <c r="Q8441" s="211" t="str">
        <f t="shared" ca="1" si="791"/>
        <v/>
      </c>
      <c r="R8441" s="211" t="str">
        <f t="shared" si="787"/>
        <v/>
      </c>
      <c r="S8441" s="213" t="str">
        <f t="shared" ca="1" si="788"/>
        <v/>
      </c>
      <c r="T8441" s="214" t="str">
        <f t="shared" ca="1" si="792"/>
        <v/>
      </c>
    </row>
    <row r="8442" spans="1:20" x14ac:dyDescent="0.25">
      <c r="A8442" s="119" t="s">
        <v>14011</v>
      </c>
      <c r="B8442" s="260"/>
      <c r="C8442" s="264" t="str">
        <f>IF(ISERROR(VLOOKUP(B8442,'Tous les abonnés'!$A$6:$I$5491,2,0)),"",VLOOKUP(B8442,'Tous les abonnés'!$A$6:$I$5491,2,0))</f>
        <v/>
      </c>
      <c r="D8442" s="26"/>
      <c r="E8442" s="265"/>
      <c r="F8442" s="207" t="str">
        <f>IF(ISERROR(IF(VLOOKUP(D8442,Paramètres!$C$17:$H$33,6,0)="oui","illimité",VLOOKUP(D8442,Paramètres!$C$17:$H$33,5,0))),"",IF(VLOOKUP(D8442,Paramètres!$C$17:$H$33,6,0)="oui","illimité",VLOOKUP(D8442,Paramètres!$C$17:$H$33,5,0)))</f>
        <v/>
      </c>
      <c r="G8442" s="269" t="str">
        <f t="shared" si="789"/>
        <v/>
      </c>
      <c r="H8442" s="208"/>
      <c r="I8442" s="53"/>
      <c r="J8442" s="209"/>
      <c r="K8442" s="271"/>
      <c r="L8442" s="37"/>
      <c r="M8442" s="218"/>
      <c r="N8442" s="124"/>
      <c r="O8442" s="211" t="str">
        <f t="shared" ca="1" si="790"/>
        <v/>
      </c>
      <c r="P8442" s="212" t="str">
        <f>IF(ISERROR(VLOOKUP(L8442,Paramètres!$A$38:$B$40,2,0)),"",VLOOKUP(L8442,Paramètres!$A$38:$B$40,2,0))</f>
        <v/>
      </c>
      <c r="Q8442" s="211" t="str">
        <f t="shared" ca="1" si="791"/>
        <v/>
      </c>
      <c r="R8442" s="211" t="str">
        <f t="shared" si="787"/>
        <v/>
      </c>
      <c r="S8442" s="213" t="str">
        <f t="shared" ca="1" si="788"/>
        <v/>
      </c>
      <c r="T8442" s="214" t="str">
        <f t="shared" ca="1" si="792"/>
        <v/>
      </c>
    </row>
    <row r="8443" spans="1:20" x14ac:dyDescent="0.25">
      <c r="A8443" s="119" t="s">
        <v>14012</v>
      </c>
      <c r="B8443" s="260"/>
      <c r="C8443" s="264" t="str">
        <f>IF(ISERROR(VLOOKUP(B8443,'Tous les abonnés'!$A$6:$I$5491,2,0)),"",VLOOKUP(B8443,'Tous les abonnés'!$A$6:$I$5491,2,0))</f>
        <v/>
      </c>
      <c r="D8443" s="26"/>
      <c r="E8443" s="265"/>
      <c r="F8443" s="207" t="str">
        <f>IF(ISERROR(IF(VLOOKUP(D8443,Paramètres!$C$17:$H$33,6,0)="oui","illimité",VLOOKUP(D8443,Paramètres!$C$17:$H$33,5,0))),"",IF(VLOOKUP(D8443,Paramètres!$C$17:$H$33,6,0)="oui","illimité",VLOOKUP(D8443,Paramètres!$C$17:$H$33,5,0)))</f>
        <v/>
      </c>
      <c r="G8443" s="269" t="str">
        <f t="shared" si="789"/>
        <v/>
      </c>
      <c r="H8443" s="208"/>
      <c r="I8443" s="53"/>
      <c r="J8443" s="209"/>
      <c r="K8443" s="271"/>
      <c r="L8443" s="37"/>
      <c r="M8443" s="218"/>
      <c r="N8443" s="124"/>
      <c r="O8443" s="211" t="str">
        <f t="shared" ca="1" si="790"/>
        <v/>
      </c>
      <c r="P8443" s="212" t="str">
        <f>IF(ISERROR(VLOOKUP(L8443,Paramètres!$A$38:$B$40,2,0)),"",VLOOKUP(L8443,Paramètres!$A$38:$B$40,2,0))</f>
        <v/>
      </c>
      <c r="Q8443" s="211" t="str">
        <f t="shared" ca="1" si="791"/>
        <v/>
      </c>
      <c r="R8443" s="211" t="str">
        <f t="shared" si="787"/>
        <v/>
      </c>
      <c r="S8443" s="213" t="str">
        <f t="shared" ca="1" si="788"/>
        <v/>
      </c>
      <c r="T8443" s="214" t="str">
        <f t="shared" ca="1" si="792"/>
        <v/>
      </c>
    </row>
    <row r="8444" spans="1:20" x14ac:dyDescent="0.25">
      <c r="A8444" s="119" t="s">
        <v>14013</v>
      </c>
      <c r="B8444" s="260"/>
      <c r="C8444" s="264" t="str">
        <f>IF(ISERROR(VLOOKUP(B8444,'Tous les abonnés'!$A$6:$I$5491,2,0)),"",VLOOKUP(B8444,'Tous les abonnés'!$A$6:$I$5491,2,0))</f>
        <v/>
      </c>
      <c r="D8444" s="26"/>
      <c r="E8444" s="265"/>
      <c r="F8444" s="207" t="str">
        <f>IF(ISERROR(IF(VLOOKUP(D8444,Paramètres!$C$17:$H$33,6,0)="oui","illimité",VLOOKUP(D8444,Paramètres!$C$17:$H$33,5,0))),"",IF(VLOOKUP(D8444,Paramètres!$C$17:$H$33,6,0)="oui","illimité",VLOOKUP(D8444,Paramètres!$C$17:$H$33,5,0)))</f>
        <v/>
      </c>
      <c r="G8444" s="269" t="str">
        <f t="shared" si="789"/>
        <v/>
      </c>
      <c r="H8444" s="208"/>
      <c r="I8444" s="53"/>
      <c r="J8444" s="209"/>
      <c r="K8444" s="271"/>
      <c r="L8444" s="37"/>
      <c r="M8444" s="218"/>
      <c r="N8444" s="124"/>
      <c r="O8444" s="211" t="str">
        <f t="shared" ca="1" si="790"/>
        <v/>
      </c>
      <c r="P8444" s="212" t="str">
        <f>IF(ISERROR(VLOOKUP(L8444,Paramètres!$A$38:$B$40,2,0)),"",VLOOKUP(L8444,Paramètres!$A$38:$B$40,2,0))</f>
        <v/>
      </c>
      <c r="Q8444" s="211" t="str">
        <f t="shared" ca="1" si="791"/>
        <v/>
      </c>
      <c r="R8444" s="211" t="str">
        <f t="shared" si="787"/>
        <v/>
      </c>
      <c r="S8444" s="213" t="str">
        <f t="shared" ca="1" si="788"/>
        <v/>
      </c>
      <c r="T8444" s="214" t="str">
        <f t="shared" ca="1" si="792"/>
        <v/>
      </c>
    </row>
    <row r="8445" spans="1:20" x14ac:dyDescent="0.25">
      <c r="A8445" s="119" t="s">
        <v>14014</v>
      </c>
      <c r="B8445" s="260"/>
      <c r="C8445" s="264" t="str">
        <f>IF(ISERROR(VLOOKUP(B8445,'Tous les abonnés'!$A$6:$I$5491,2,0)),"",VLOOKUP(B8445,'Tous les abonnés'!$A$6:$I$5491,2,0))</f>
        <v/>
      </c>
      <c r="D8445" s="26"/>
      <c r="E8445" s="265"/>
      <c r="F8445" s="207" t="str">
        <f>IF(ISERROR(IF(VLOOKUP(D8445,Paramètres!$C$17:$H$33,6,0)="oui","illimité",VLOOKUP(D8445,Paramètres!$C$17:$H$33,5,0))),"",IF(VLOOKUP(D8445,Paramètres!$C$17:$H$33,6,0)="oui","illimité",VLOOKUP(D8445,Paramètres!$C$17:$H$33,5,0)))</f>
        <v/>
      </c>
      <c r="G8445" s="269" t="str">
        <f t="shared" si="789"/>
        <v/>
      </c>
      <c r="H8445" s="208"/>
      <c r="I8445" s="53"/>
      <c r="J8445" s="209"/>
      <c r="K8445" s="271"/>
      <c r="L8445" s="37"/>
      <c r="M8445" s="218"/>
      <c r="N8445" s="124"/>
      <c r="O8445" s="211" t="str">
        <f t="shared" ca="1" si="790"/>
        <v/>
      </c>
      <c r="P8445" s="212" t="str">
        <f>IF(ISERROR(VLOOKUP(L8445,Paramètres!$A$38:$B$40,2,0)),"",VLOOKUP(L8445,Paramètres!$A$38:$B$40,2,0))</f>
        <v/>
      </c>
      <c r="Q8445" s="211" t="str">
        <f t="shared" ca="1" si="791"/>
        <v/>
      </c>
      <c r="R8445" s="211" t="str">
        <f t="shared" si="787"/>
        <v/>
      </c>
      <c r="S8445" s="213" t="str">
        <f t="shared" ca="1" si="788"/>
        <v/>
      </c>
      <c r="T8445" s="214" t="str">
        <f t="shared" ca="1" si="792"/>
        <v/>
      </c>
    </row>
    <row r="8446" spans="1:20" x14ac:dyDescent="0.25">
      <c r="A8446" s="119" t="s">
        <v>14015</v>
      </c>
      <c r="B8446" s="260"/>
      <c r="C8446" s="264" t="str">
        <f>IF(ISERROR(VLOOKUP(B8446,'Tous les abonnés'!$A$6:$I$5491,2,0)),"",VLOOKUP(B8446,'Tous les abonnés'!$A$6:$I$5491,2,0))</f>
        <v/>
      </c>
      <c r="D8446" s="26"/>
      <c r="E8446" s="265"/>
      <c r="F8446" s="207" t="str">
        <f>IF(ISERROR(IF(VLOOKUP(D8446,Paramètres!$C$17:$H$33,6,0)="oui","illimité",VLOOKUP(D8446,Paramètres!$C$17:$H$33,5,0))),"",IF(VLOOKUP(D8446,Paramètres!$C$17:$H$33,6,0)="oui","illimité",VLOOKUP(D8446,Paramètres!$C$17:$H$33,5,0)))</f>
        <v/>
      </c>
      <c r="G8446" s="269" t="str">
        <f t="shared" si="789"/>
        <v/>
      </c>
      <c r="H8446" s="208"/>
      <c r="I8446" s="53"/>
      <c r="J8446" s="209"/>
      <c r="K8446" s="271"/>
      <c r="L8446" s="37"/>
      <c r="M8446" s="218"/>
      <c r="N8446" s="124"/>
      <c r="O8446" s="211" t="str">
        <f t="shared" ca="1" si="790"/>
        <v/>
      </c>
      <c r="P8446" s="212" t="str">
        <f>IF(ISERROR(VLOOKUP(L8446,Paramètres!$A$38:$B$40,2,0)),"",VLOOKUP(L8446,Paramètres!$A$38:$B$40,2,0))</f>
        <v/>
      </c>
      <c r="Q8446" s="211" t="str">
        <f t="shared" ca="1" si="791"/>
        <v/>
      </c>
      <c r="R8446" s="211" t="str">
        <f t="shared" si="787"/>
        <v/>
      </c>
      <c r="S8446" s="213" t="str">
        <f t="shared" ca="1" si="788"/>
        <v/>
      </c>
      <c r="T8446" s="214" t="str">
        <f t="shared" ca="1" si="792"/>
        <v/>
      </c>
    </row>
    <row r="8447" spans="1:20" x14ac:dyDescent="0.25">
      <c r="A8447" s="119" t="s">
        <v>14016</v>
      </c>
      <c r="B8447" s="260"/>
      <c r="C8447" s="264" t="str">
        <f>IF(ISERROR(VLOOKUP(B8447,'Tous les abonnés'!$A$6:$I$5491,2,0)),"",VLOOKUP(B8447,'Tous les abonnés'!$A$6:$I$5491,2,0))</f>
        <v/>
      </c>
      <c r="D8447" s="26"/>
      <c r="E8447" s="265"/>
      <c r="F8447" s="207" t="str">
        <f>IF(ISERROR(IF(VLOOKUP(D8447,Paramètres!$C$17:$H$33,6,0)="oui","illimité",VLOOKUP(D8447,Paramètres!$C$17:$H$33,5,0))),"",IF(VLOOKUP(D8447,Paramètres!$C$17:$H$33,6,0)="oui","illimité",VLOOKUP(D8447,Paramètres!$C$17:$H$33,5,0)))</f>
        <v/>
      </c>
      <c r="G8447" s="269" t="str">
        <f t="shared" si="789"/>
        <v/>
      </c>
      <c r="H8447" s="208"/>
      <c r="I8447" s="53"/>
      <c r="J8447" s="209"/>
      <c r="K8447" s="271"/>
      <c r="L8447" s="37"/>
      <c r="M8447" s="218"/>
      <c r="N8447" s="124"/>
      <c r="O8447" s="211" t="str">
        <f t="shared" ca="1" si="790"/>
        <v/>
      </c>
      <c r="P8447" s="212" t="str">
        <f>IF(ISERROR(VLOOKUP(L8447,Paramètres!$A$38:$B$40,2,0)),"",VLOOKUP(L8447,Paramètres!$A$38:$B$40,2,0))</f>
        <v/>
      </c>
      <c r="Q8447" s="211" t="str">
        <f t="shared" ca="1" si="791"/>
        <v/>
      </c>
      <c r="R8447" s="211" t="str">
        <f t="shared" si="787"/>
        <v/>
      </c>
      <c r="S8447" s="213" t="str">
        <f t="shared" ca="1" si="788"/>
        <v/>
      </c>
      <c r="T8447" s="214" t="str">
        <f t="shared" ca="1" si="792"/>
        <v/>
      </c>
    </row>
    <row r="8448" spans="1:20" x14ac:dyDescent="0.25">
      <c r="A8448" s="119" t="s">
        <v>14017</v>
      </c>
      <c r="B8448" s="260"/>
      <c r="C8448" s="264" t="str">
        <f>IF(ISERROR(VLOOKUP(B8448,'Tous les abonnés'!$A$6:$I$5491,2,0)),"",VLOOKUP(B8448,'Tous les abonnés'!$A$6:$I$5491,2,0))</f>
        <v/>
      </c>
      <c r="D8448" s="26"/>
      <c r="E8448" s="265"/>
      <c r="F8448" s="207" t="str">
        <f>IF(ISERROR(IF(VLOOKUP(D8448,Paramètres!$C$17:$H$33,6,0)="oui","illimité",VLOOKUP(D8448,Paramètres!$C$17:$H$33,5,0))),"",IF(VLOOKUP(D8448,Paramètres!$C$17:$H$33,6,0)="oui","illimité",VLOOKUP(D8448,Paramètres!$C$17:$H$33,5,0)))</f>
        <v/>
      </c>
      <c r="G8448" s="269" t="str">
        <f t="shared" si="789"/>
        <v/>
      </c>
      <c r="H8448" s="208"/>
      <c r="I8448" s="53"/>
      <c r="J8448" s="209"/>
      <c r="K8448" s="271"/>
      <c r="L8448" s="37"/>
      <c r="M8448" s="218"/>
      <c r="N8448" s="124"/>
      <c r="O8448" s="211" t="str">
        <f t="shared" ca="1" si="790"/>
        <v/>
      </c>
      <c r="P8448" s="212" t="str">
        <f>IF(ISERROR(VLOOKUP(L8448,Paramètres!$A$38:$B$40,2,0)),"",VLOOKUP(L8448,Paramètres!$A$38:$B$40,2,0))</f>
        <v/>
      </c>
      <c r="Q8448" s="211" t="str">
        <f t="shared" ca="1" si="791"/>
        <v/>
      </c>
      <c r="R8448" s="211" t="str">
        <f t="shared" si="787"/>
        <v/>
      </c>
      <c r="S8448" s="213" t="str">
        <f t="shared" ca="1" si="788"/>
        <v/>
      </c>
      <c r="T8448" s="214" t="str">
        <f t="shared" ca="1" si="792"/>
        <v/>
      </c>
    </row>
    <row r="8449" spans="1:20" x14ac:dyDescent="0.25">
      <c r="A8449" s="119" t="s">
        <v>14018</v>
      </c>
      <c r="B8449" s="260"/>
      <c r="C8449" s="264" t="str">
        <f>IF(ISERROR(VLOOKUP(B8449,'Tous les abonnés'!$A$6:$I$5491,2,0)),"",VLOOKUP(B8449,'Tous les abonnés'!$A$6:$I$5491,2,0))</f>
        <v/>
      </c>
      <c r="D8449" s="26"/>
      <c r="E8449" s="265"/>
      <c r="F8449" s="207" t="str">
        <f>IF(ISERROR(IF(VLOOKUP(D8449,Paramètres!$C$17:$H$33,6,0)="oui","illimité",VLOOKUP(D8449,Paramètres!$C$17:$H$33,5,0))),"",IF(VLOOKUP(D8449,Paramètres!$C$17:$H$33,6,0)="oui","illimité",VLOOKUP(D8449,Paramètres!$C$17:$H$33,5,0)))</f>
        <v/>
      </c>
      <c r="G8449" s="269" t="str">
        <f t="shared" si="789"/>
        <v/>
      </c>
      <c r="H8449" s="208"/>
      <c r="I8449" s="53"/>
      <c r="J8449" s="209"/>
      <c r="K8449" s="271"/>
      <c r="L8449" s="37"/>
      <c r="M8449" s="218"/>
      <c r="N8449" s="124"/>
      <c r="O8449" s="211" t="str">
        <f t="shared" ca="1" si="790"/>
        <v/>
      </c>
      <c r="P8449" s="212" t="str">
        <f>IF(ISERROR(VLOOKUP(L8449,Paramètres!$A$38:$B$40,2,0)),"",VLOOKUP(L8449,Paramètres!$A$38:$B$40,2,0))</f>
        <v/>
      </c>
      <c r="Q8449" s="211" t="str">
        <f t="shared" ca="1" si="791"/>
        <v/>
      </c>
      <c r="R8449" s="211" t="str">
        <f t="shared" si="787"/>
        <v/>
      </c>
      <c r="S8449" s="213" t="str">
        <f t="shared" ca="1" si="788"/>
        <v/>
      </c>
      <c r="T8449" s="214" t="str">
        <f t="shared" ca="1" si="792"/>
        <v/>
      </c>
    </row>
    <row r="8450" spans="1:20" x14ac:dyDescent="0.25">
      <c r="A8450" s="119" t="s">
        <v>14019</v>
      </c>
      <c r="B8450" s="260"/>
      <c r="C8450" s="264" t="str">
        <f>IF(ISERROR(VLOOKUP(B8450,'Tous les abonnés'!$A$6:$I$5491,2,0)),"",VLOOKUP(B8450,'Tous les abonnés'!$A$6:$I$5491,2,0))</f>
        <v/>
      </c>
      <c r="D8450" s="26"/>
      <c r="E8450" s="265"/>
      <c r="F8450" s="207" t="str">
        <f>IF(ISERROR(IF(VLOOKUP(D8450,Paramètres!$C$17:$H$33,6,0)="oui","illimité",VLOOKUP(D8450,Paramètres!$C$17:$H$33,5,0))),"",IF(VLOOKUP(D8450,Paramètres!$C$17:$H$33,6,0)="oui","illimité",VLOOKUP(D8450,Paramètres!$C$17:$H$33,5,0)))</f>
        <v/>
      </c>
      <c r="G8450" s="269" t="str">
        <f t="shared" si="789"/>
        <v/>
      </c>
      <c r="H8450" s="208"/>
      <c r="I8450" s="53"/>
      <c r="J8450" s="209"/>
      <c r="K8450" s="271"/>
      <c r="L8450" s="37"/>
      <c r="M8450" s="218"/>
      <c r="N8450" s="124"/>
      <c r="O8450" s="211" t="str">
        <f t="shared" ca="1" si="790"/>
        <v/>
      </c>
      <c r="P8450" s="212" t="str">
        <f>IF(ISERROR(VLOOKUP(L8450,Paramètres!$A$38:$B$40,2,0)),"",VLOOKUP(L8450,Paramètres!$A$38:$B$40,2,0))</f>
        <v/>
      </c>
      <c r="Q8450" s="211" t="str">
        <f t="shared" ca="1" si="791"/>
        <v/>
      </c>
      <c r="R8450" s="211" t="str">
        <f t="shared" si="787"/>
        <v/>
      </c>
      <c r="S8450" s="213" t="str">
        <f t="shared" ca="1" si="788"/>
        <v/>
      </c>
      <c r="T8450" s="214" t="str">
        <f t="shared" ca="1" si="792"/>
        <v/>
      </c>
    </row>
    <row r="8451" spans="1:20" x14ac:dyDescent="0.25">
      <c r="A8451" s="119" t="s">
        <v>14020</v>
      </c>
      <c r="B8451" s="260"/>
      <c r="C8451" s="264" t="str">
        <f>IF(ISERROR(VLOOKUP(B8451,'Tous les abonnés'!$A$6:$I$5491,2,0)),"",VLOOKUP(B8451,'Tous les abonnés'!$A$6:$I$5491,2,0))</f>
        <v/>
      </c>
      <c r="D8451" s="26"/>
      <c r="E8451" s="265"/>
      <c r="F8451" s="207" t="str">
        <f>IF(ISERROR(IF(VLOOKUP(D8451,Paramètres!$C$17:$H$33,6,0)="oui","illimité",VLOOKUP(D8451,Paramètres!$C$17:$H$33,5,0))),"",IF(VLOOKUP(D8451,Paramètres!$C$17:$H$33,6,0)="oui","illimité",VLOOKUP(D8451,Paramètres!$C$17:$H$33,5,0)))</f>
        <v/>
      </c>
      <c r="G8451" s="269" t="str">
        <f t="shared" si="789"/>
        <v/>
      </c>
      <c r="H8451" s="208"/>
      <c r="I8451" s="53"/>
      <c r="J8451" s="209"/>
      <c r="K8451" s="271"/>
      <c r="L8451" s="37"/>
      <c r="M8451" s="218"/>
      <c r="N8451" s="124"/>
      <c r="O8451" s="211" t="str">
        <f t="shared" ca="1" si="790"/>
        <v/>
      </c>
      <c r="P8451" s="212" t="str">
        <f>IF(ISERROR(VLOOKUP(L8451,Paramètres!$A$38:$B$40,2,0)),"",VLOOKUP(L8451,Paramètres!$A$38:$B$40,2,0))</f>
        <v/>
      </c>
      <c r="Q8451" s="211" t="str">
        <f t="shared" ca="1" si="791"/>
        <v/>
      </c>
      <c r="R8451" s="211" t="str">
        <f t="shared" si="787"/>
        <v/>
      </c>
      <c r="S8451" s="213" t="str">
        <f t="shared" ca="1" si="788"/>
        <v/>
      </c>
      <c r="T8451" s="214" t="str">
        <f t="shared" ca="1" si="792"/>
        <v/>
      </c>
    </row>
    <row r="8452" spans="1:20" x14ac:dyDescent="0.25">
      <c r="A8452" s="119" t="s">
        <v>14021</v>
      </c>
      <c r="B8452" s="260"/>
      <c r="C8452" s="264" t="str">
        <f>IF(ISERROR(VLOOKUP(B8452,'Tous les abonnés'!$A$6:$I$5491,2,0)),"",VLOOKUP(B8452,'Tous les abonnés'!$A$6:$I$5491,2,0))</f>
        <v/>
      </c>
      <c r="D8452" s="26"/>
      <c r="E8452" s="265"/>
      <c r="F8452" s="207" t="str">
        <f>IF(ISERROR(IF(VLOOKUP(D8452,Paramètres!$C$17:$H$33,6,0)="oui","illimité",VLOOKUP(D8452,Paramètres!$C$17:$H$33,5,0))),"",IF(VLOOKUP(D8452,Paramètres!$C$17:$H$33,6,0)="oui","illimité",VLOOKUP(D8452,Paramètres!$C$17:$H$33,5,0)))</f>
        <v/>
      </c>
      <c r="G8452" s="269" t="str">
        <f t="shared" si="789"/>
        <v/>
      </c>
      <c r="H8452" s="208"/>
      <c r="I8452" s="53"/>
      <c r="J8452" s="209"/>
      <c r="K8452" s="271"/>
      <c r="L8452" s="37"/>
      <c r="M8452" s="218"/>
      <c r="N8452" s="124"/>
      <c r="O8452" s="211" t="str">
        <f t="shared" ca="1" si="790"/>
        <v/>
      </c>
      <c r="P8452" s="212" t="str">
        <f>IF(ISERROR(VLOOKUP(L8452,Paramètres!$A$38:$B$40,2,0)),"",VLOOKUP(L8452,Paramètres!$A$38:$B$40,2,0))</f>
        <v/>
      </c>
      <c r="Q8452" s="211" t="str">
        <f t="shared" ca="1" si="791"/>
        <v/>
      </c>
      <c r="R8452" s="211" t="str">
        <f t="shared" si="787"/>
        <v/>
      </c>
      <c r="S8452" s="213" t="str">
        <f t="shared" ca="1" si="788"/>
        <v/>
      </c>
      <c r="T8452" s="214" t="str">
        <f t="shared" ca="1" si="792"/>
        <v/>
      </c>
    </row>
    <row r="8453" spans="1:20" x14ac:dyDescent="0.25">
      <c r="A8453" s="119" t="s">
        <v>14022</v>
      </c>
      <c r="B8453" s="260"/>
      <c r="C8453" s="264" t="str">
        <f>IF(ISERROR(VLOOKUP(B8453,'Tous les abonnés'!$A$6:$I$5491,2,0)),"",VLOOKUP(B8453,'Tous les abonnés'!$A$6:$I$5491,2,0))</f>
        <v/>
      </c>
      <c r="D8453" s="26"/>
      <c r="E8453" s="265"/>
      <c r="F8453" s="207" t="str">
        <f>IF(ISERROR(IF(VLOOKUP(D8453,Paramètres!$C$17:$H$33,6,0)="oui","illimité",VLOOKUP(D8453,Paramètres!$C$17:$H$33,5,0))),"",IF(VLOOKUP(D8453,Paramètres!$C$17:$H$33,6,0)="oui","illimité",VLOOKUP(D8453,Paramètres!$C$17:$H$33,5,0)))</f>
        <v/>
      </c>
      <c r="G8453" s="269" t="str">
        <f t="shared" si="789"/>
        <v/>
      </c>
      <c r="H8453" s="208"/>
      <c r="I8453" s="53"/>
      <c r="J8453" s="209"/>
      <c r="K8453" s="271"/>
      <c r="L8453" s="37"/>
      <c r="M8453" s="218"/>
      <c r="N8453" s="124"/>
      <c r="O8453" s="211" t="str">
        <f t="shared" ca="1" si="790"/>
        <v/>
      </c>
      <c r="P8453" s="212" t="str">
        <f>IF(ISERROR(VLOOKUP(L8453,Paramètres!$A$38:$B$40,2,0)),"",VLOOKUP(L8453,Paramètres!$A$38:$B$40,2,0))</f>
        <v/>
      </c>
      <c r="Q8453" s="211" t="str">
        <f t="shared" ca="1" si="791"/>
        <v/>
      </c>
      <c r="R8453" s="211" t="str">
        <f t="shared" si="787"/>
        <v/>
      </c>
      <c r="S8453" s="213" t="str">
        <f t="shared" ca="1" si="788"/>
        <v/>
      </c>
      <c r="T8453" s="214" t="str">
        <f t="shared" ca="1" si="792"/>
        <v/>
      </c>
    </row>
    <row r="8454" spans="1:20" x14ac:dyDescent="0.25">
      <c r="A8454" s="119" t="s">
        <v>14023</v>
      </c>
      <c r="B8454" s="260"/>
      <c r="C8454" s="264" t="str">
        <f>IF(ISERROR(VLOOKUP(B8454,'Tous les abonnés'!$A$6:$I$5491,2,0)),"",VLOOKUP(B8454,'Tous les abonnés'!$A$6:$I$5491,2,0))</f>
        <v/>
      </c>
      <c r="D8454" s="26"/>
      <c r="E8454" s="265"/>
      <c r="F8454" s="207" t="str">
        <f>IF(ISERROR(IF(VLOOKUP(D8454,Paramètres!$C$17:$H$33,6,0)="oui","illimité",VLOOKUP(D8454,Paramètres!$C$17:$H$33,5,0))),"",IF(VLOOKUP(D8454,Paramètres!$C$17:$H$33,6,0)="oui","illimité",VLOOKUP(D8454,Paramètres!$C$17:$H$33,5,0)))</f>
        <v/>
      </c>
      <c r="G8454" s="269" t="str">
        <f t="shared" si="789"/>
        <v/>
      </c>
      <c r="H8454" s="208"/>
      <c r="I8454" s="53"/>
      <c r="J8454" s="209"/>
      <c r="K8454" s="271"/>
      <c r="L8454" s="37"/>
      <c r="M8454" s="218"/>
      <c r="N8454" s="124"/>
      <c r="O8454" s="211" t="str">
        <f t="shared" ca="1" si="790"/>
        <v/>
      </c>
      <c r="P8454" s="212" t="str">
        <f>IF(ISERROR(VLOOKUP(L8454,Paramètres!$A$38:$B$40,2,0)),"",VLOOKUP(L8454,Paramètres!$A$38:$B$40,2,0))</f>
        <v/>
      </c>
      <c r="Q8454" s="211" t="str">
        <f t="shared" ca="1" si="791"/>
        <v/>
      </c>
      <c r="R8454" s="211" t="str">
        <f t="shared" si="787"/>
        <v/>
      </c>
      <c r="S8454" s="213" t="str">
        <f t="shared" ca="1" si="788"/>
        <v/>
      </c>
      <c r="T8454" s="214" t="str">
        <f t="shared" ca="1" si="792"/>
        <v/>
      </c>
    </row>
    <row r="8455" spans="1:20" x14ac:dyDescent="0.25">
      <c r="A8455" s="119" t="s">
        <v>14024</v>
      </c>
      <c r="B8455" s="260"/>
      <c r="C8455" s="264" t="str">
        <f>IF(ISERROR(VLOOKUP(B8455,'Tous les abonnés'!$A$6:$I$5491,2,0)),"",VLOOKUP(B8455,'Tous les abonnés'!$A$6:$I$5491,2,0))</f>
        <v/>
      </c>
      <c r="D8455" s="26"/>
      <c r="E8455" s="265"/>
      <c r="F8455" s="207" t="str">
        <f>IF(ISERROR(IF(VLOOKUP(D8455,Paramètres!$C$17:$H$33,6,0)="oui","illimité",VLOOKUP(D8455,Paramètres!$C$17:$H$33,5,0))),"",IF(VLOOKUP(D8455,Paramètres!$C$17:$H$33,6,0)="oui","illimité",VLOOKUP(D8455,Paramètres!$C$17:$H$33,5,0)))</f>
        <v/>
      </c>
      <c r="G8455" s="269" t="str">
        <f t="shared" si="789"/>
        <v/>
      </c>
      <c r="H8455" s="208"/>
      <c r="I8455" s="53"/>
      <c r="J8455" s="209"/>
      <c r="K8455" s="271"/>
      <c r="L8455" s="37"/>
      <c r="M8455" s="218"/>
      <c r="N8455" s="124"/>
      <c r="O8455" s="211" t="str">
        <f t="shared" ca="1" si="790"/>
        <v/>
      </c>
      <c r="P8455" s="212" t="str">
        <f>IF(ISERROR(VLOOKUP(L8455,Paramètres!$A$38:$B$40,2,0)),"",VLOOKUP(L8455,Paramètres!$A$38:$B$40,2,0))</f>
        <v/>
      </c>
      <c r="Q8455" s="211" t="str">
        <f t="shared" ca="1" si="791"/>
        <v/>
      </c>
      <c r="R8455" s="211" t="str">
        <f t="shared" ref="R8455:R8518" si="793">IF(L8455="en 1 fois",1,IF(F8455="illimité",O8455/P8455,IF(ISERROR(F8455/P8455),"",ROUND(F8455/P8455,0))))</f>
        <v/>
      </c>
      <c r="S8455" s="213" t="str">
        <f t="shared" ref="S8455:S8518" ca="1" si="794">IF(ISERROR(IF(F8455="illimité",Q8455*J8455,IF(L8455="en 1 fois",J8455,J8455*Q8455/R8455))),"",IF(F8455="illimité",Q8455*J8455,IF(L8455="en 1 fois",J8455,J8455*Q8455/R8455)))</f>
        <v/>
      </c>
      <c r="T8455" s="214" t="str">
        <f t="shared" ca="1" si="792"/>
        <v/>
      </c>
    </row>
    <row r="8456" spans="1:20" x14ac:dyDescent="0.25">
      <c r="A8456" s="119" t="s">
        <v>14025</v>
      </c>
      <c r="B8456" s="260"/>
      <c r="C8456" s="264" t="str">
        <f>IF(ISERROR(VLOOKUP(B8456,'Tous les abonnés'!$A$6:$I$5491,2,0)),"",VLOOKUP(B8456,'Tous les abonnés'!$A$6:$I$5491,2,0))</f>
        <v/>
      </c>
      <c r="D8456" s="26"/>
      <c r="E8456" s="265"/>
      <c r="F8456" s="207" t="str">
        <f>IF(ISERROR(IF(VLOOKUP(D8456,Paramètres!$C$17:$H$33,6,0)="oui","illimité",VLOOKUP(D8456,Paramètres!$C$17:$H$33,5,0))),"",IF(VLOOKUP(D8456,Paramètres!$C$17:$H$33,6,0)="oui","illimité",VLOOKUP(D8456,Paramètres!$C$17:$H$33,5,0)))</f>
        <v/>
      </c>
      <c r="G8456" s="269" t="str">
        <f t="shared" ref="G8456:G8519" si="795">IF(ISBLANK(K8456),IF(ISERROR(E8456+F8456),"",E8456+F8456),K8456)</f>
        <v/>
      </c>
      <c r="H8456" s="208"/>
      <c r="I8456" s="53"/>
      <c r="J8456" s="209"/>
      <c r="K8456" s="271"/>
      <c r="L8456" s="37"/>
      <c r="M8456" s="218"/>
      <c r="N8456" s="124"/>
      <c r="O8456" s="211" t="str">
        <f t="shared" ref="O8456:O8519" ca="1" si="796">IF(ISBLANK(E8456),"",IF(TODAY()&gt;G8456,G8456-E8456,TODAY()-E8456))</f>
        <v/>
      </c>
      <c r="P8456" s="212" t="str">
        <f>IF(ISERROR(VLOOKUP(L8456,Paramètres!$A$38:$B$40,2,0)),"",VLOOKUP(L8456,Paramètres!$A$38:$B$40,2,0))</f>
        <v/>
      </c>
      <c r="Q8456" s="211" t="str">
        <f t="shared" ref="Q8456:Q8519" ca="1" si="797">IF(ISERROR(O8456/P8456),"",ROUND(O8456/P8456,0))</f>
        <v/>
      </c>
      <c r="R8456" s="211" t="str">
        <f t="shared" si="793"/>
        <v/>
      </c>
      <c r="S8456" s="213" t="str">
        <f t="shared" ca="1" si="794"/>
        <v/>
      </c>
      <c r="T8456" s="214" t="str">
        <f t="shared" ref="T8456:T8519" ca="1" si="798">IF(ISERROR(S8456-N8456),"",S8456-N8456)</f>
        <v/>
      </c>
    </row>
    <row r="8457" spans="1:20" x14ac:dyDescent="0.25">
      <c r="A8457" s="119" t="s">
        <v>14026</v>
      </c>
      <c r="B8457" s="260"/>
      <c r="C8457" s="264" t="str">
        <f>IF(ISERROR(VLOOKUP(B8457,'Tous les abonnés'!$A$6:$I$5491,2,0)),"",VLOOKUP(B8457,'Tous les abonnés'!$A$6:$I$5491,2,0))</f>
        <v/>
      </c>
      <c r="D8457" s="26"/>
      <c r="E8457" s="265"/>
      <c r="F8457" s="207" t="str">
        <f>IF(ISERROR(IF(VLOOKUP(D8457,Paramètres!$C$17:$H$33,6,0)="oui","illimité",VLOOKUP(D8457,Paramètres!$C$17:$H$33,5,0))),"",IF(VLOOKUP(D8457,Paramètres!$C$17:$H$33,6,0)="oui","illimité",VLOOKUP(D8457,Paramètres!$C$17:$H$33,5,0)))</f>
        <v/>
      </c>
      <c r="G8457" s="269" t="str">
        <f t="shared" si="795"/>
        <v/>
      </c>
      <c r="H8457" s="208"/>
      <c r="I8457" s="53"/>
      <c r="J8457" s="209"/>
      <c r="K8457" s="271"/>
      <c r="L8457" s="37"/>
      <c r="M8457" s="218"/>
      <c r="N8457" s="124"/>
      <c r="O8457" s="211" t="str">
        <f t="shared" ca="1" si="796"/>
        <v/>
      </c>
      <c r="P8457" s="212" t="str">
        <f>IF(ISERROR(VLOOKUP(L8457,Paramètres!$A$38:$B$40,2,0)),"",VLOOKUP(L8457,Paramètres!$A$38:$B$40,2,0))</f>
        <v/>
      </c>
      <c r="Q8457" s="211" t="str">
        <f t="shared" ca="1" si="797"/>
        <v/>
      </c>
      <c r="R8457" s="211" t="str">
        <f t="shared" si="793"/>
        <v/>
      </c>
      <c r="S8457" s="213" t="str">
        <f t="shared" ca="1" si="794"/>
        <v/>
      </c>
      <c r="T8457" s="214" t="str">
        <f t="shared" ca="1" si="798"/>
        <v/>
      </c>
    </row>
    <row r="8458" spans="1:20" x14ac:dyDescent="0.25">
      <c r="A8458" s="119" t="s">
        <v>14027</v>
      </c>
      <c r="B8458" s="260"/>
      <c r="C8458" s="264" t="str">
        <f>IF(ISERROR(VLOOKUP(B8458,'Tous les abonnés'!$A$6:$I$5491,2,0)),"",VLOOKUP(B8458,'Tous les abonnés'!$A$6:$I$5491,2,0))</f>
        <v/>
      </c>
      <c r="D8458" s="26"/>
      <c r="E8458" s="265"/>
      <c r="F8458" s="207" t="str">
        <f>IF(ISERROR(IF(VLOOKUP(D8458,Paramètres!$C$17:$H$33,6,0)="oui","illimité",VLOOKUP(D8458,Paramètres!$C$17:$H$33,5,0))),"",IF(VLOOKUP(D8458,Paramètres!$C$17:$H$33,6,0)="oui","illimité",VLOOKUP(D8458,Paramètres!$C$17:$H$33,5,0)))</f>
        <v/>
      </c>
      <c r="G8458" s="269" t="str">
        <f t="shared" si="795"/>
        <v/>
      </c>
      <c r="H8458" s="208"/>
      <c r="I8458" s="53"/>
      <c r="J8458" s="209"/>
      <c r="K8458" s="271"/>
      <c r="L8458" s="37"/>
      <c r="M8458" s="218"/>
      <c r="N8458" s="124"/>
      <c r="O8458" s="211" t="str">
        <f t="shared" ca="1" si="796"/>
        <v/>
      </c>
      <c r="P8458" s="212" t="str">
        <f>IF(ISERROR(VLOOKUP(L8458,Paramètres!$A$38:$B$40,2,0)),"",VLOOKUP(L8458,Paramètres!$A$38:$B$40,2,0))</f>
        <v/>
      </c>
      <c r="Q8458" s="211" t="str">
        <f t="shared" ca="1" si="797"/>
        <v/>
      </c>
      <c r="R8458" s="211" t="str">
        <f t="shared" si="793"/>
        <v/>
      </c>
      <c r="S8458" s="213" t="str">
        <f t="shared" ca="1" si="794"/>
        <v/>
      </c>
      <c r="T8458" s="214" t="str">
        <f t="shared" ca="1" si="798"/>
        <v/>
      </c>
    </row>
    <row r="8459" spans="1:20" x14ac:dyDescent="0.25">
      <c r="A8459" s="119" t="s">
        <v>14028</v>
      </c>
      <c r="B8459" s="260"/>
      <c r="C8459" s="264" t="str">
        <f>IF(ISERROR(VLOOKUP(B8459,'Tous les abonnés'!$A$6:$I$5491,2,0)),"",VLOOKUP(B8459,'Tous les abonnés'!$A$6:$I$5491,2,0))</f>
        <v/>
      </c>
      <c r="D8459" s="26"/>
      <c r="E8459" s="265"/>
      <c r="F8459" s="207" t="str">
        <f>IF(ISERROR(IF(VLOOKUP(D8459,Paramètres!$C$17:$H$33,6,0)="oui","illimité",VLOOKUP(D8459,Paramètres!$C$17:$H$33,5,0))),"",IF(VLOOKUP(D8459,Paramètres!$C$17:$H$33,6,0)="oui","illimité",VLOOKUP(D8459,Paramètres!$C$17:$H$33,5,0)))</f>
        <v/>
      </c>
      <c r="G8459" s="269" t="str">
        <f t="shared" si="795"/>
        <v/>
      </c>
      <c r="H8459" s="208"/>
      <c r="I8459" s="53"/>
      <c r="J8459" s="209"/>
      <c r="K8459" s="271"/>
      <c r="L8459" s="37"/>
      <c r="M8459" s="218"/>
      <c r="N8459" s="124"/>
      <c r="O8459" s="211" t="str">
        <f t="shared" ca="1" si="796"/>
        <v/>
      </c>
      <c r="P8459" s="212" t="str">
        <f>IF(ISERROR(VLOOKUP(L8459,Paramètres!$A$38:$B$40,2,0)),"",VLOOKUP(L8459,Paramètres!$A$38:$B$40,2,0))</f>
        <v/>
      </c>
      <c r="Q8459" s="211" t="str">
        <f t="shared" ca="1" si="797"/>
        <v/>
      </c>
      <c r="R8459" s="211" t="str">
        <f t="shared" si="793"/>
        <v/>
      </c>
      <c r="S8459" s="213" t="str">
        <f t="shared" ca="1" si="794"/>
        <v/>
      </c>
      <c r="T8459" s="214" t="str">
        <f t="shared" ca="1" si="798"/>
        <v/>
      </c>
    </row>
    <row r="8460" spans="1:20" x14ac:dyDescent="0.25">
      <c r="A8460" s="119" t="s">
        <v>14029</v>
      </c>
      <c r="B8460" s="260"/>
      <c r="C8460" s="264" t="str">
        <f>IF(ISERROR(VLOOKUP(B8460,'Tous les abonnés'!$A$6:$I$5491,2,0)),"",VLOOKUP(B8460,'Tous les abonnés'!$A$6:$I$5491,2,0))</f>
        <v/>
      </c>
      <c r="D8460" s="26"/>
      <c r="E8460" s="265"/>
      <c r="F8460" s="207" t="str">
        <f>IF(ISERROR(IF(VLOOKUP(D8460,Paramètres!$C$17:$H$33,6,0)="oui","illimité",VLOOKUP(D8460,Paramètres!$C$17:$H$33,5,0))),"",IF(VLOOKUP(D8460,Paramètres!$C$17:$H$33,6,0)="oui","illimité",VLOOKUP(D8460,Paramètres!$C$17:$H$33,5,0)))</f>
        <v/>
      </c>
      <c r="G8460" s="269" t="str">
        <f t="shared" si="795"/>
        <v/>
      </c>
      <c r="H8460" s="208"/>
      <c r="I8460" s="53"/>
      <c r="J8460" s="209"/>
      <c r="K8460" s="271"/>
      <c r="L8460" s="37"/>
      <c r="M8460" s="218"/>
      <c r="N8460" s="124"/>
      <c r="O8460" s="211" t="str">
        <f t="shared" ca="1" si="796"/>
        <v/>
      </c>
      <c r="P8460" s="212" t="str">
        <f>IF(ISERROR(VLOOKUP(L8460,Paramètres!$A$38:$B$40,2,0)),"",VLOOKUP(L8460,Paramètres!$A$38:$B$40,2,0))</f>
        <v/>
      </c>
      <c r="Q8460" s="211" t="str">
        <f t="shared" ca="1" si="797"/>
        <v/>
      </c>
      <c r="R8460" s="211" t="str">
        <f t="shared" si="793"/>
        <v/>
      </c>
      <c r="S8460" s="213" t="str">
        <f t="shared" ca="1" si="794"/>
        <v/>
      </c>
      <c r="T8460" s="214" t="str">
        <f t="shared" ca="1" si="798"/>
        <v/>
      </c>
    </row>
    <row r="8461" spans="1:20" x14ac:dyDescent="0.25">
      <c r="A8461" s="119" t="s">
        <v>14030</v>
      </c>
      <c r="B8461" s="260"/>
      <c r="C8461" s="264" t="str">
        <f>IF(ISERROR(VLOOKUP(B8461,'Tous les abonnés'!$A$6:$I$5491,2,0)),"",VLOOKUP(B8461,'Tous les abonnés'!$A$6:$I$5491,2,0))</f>
        <v/>
      </c>
      <c r="D8461" s="26"/>
      <c r="E8461" s="265"/>
      <c r="F8461" s="207" t="str">
        <f>IF(ISERROR(IF(VLOOKUP(D8461,Paramètres!$C$17:$H$33,6,0)="oui","illimité",VLOOKUP(D8461,Paramètres!$C$17:$H$33,5,0))),"",IF(VLOOKUP(D8461,Paramètres!$C$17:$H$33,6,0)="oui","illimité",VLOOKUP(D8461,Paramètres!$C$17:$H$33,5,0)))</f>
        <v/>
      </c>
      <c r="G8461" s="269" t="str">
        <f t="shared" si="795"/>
        <v/>
      </c>
      <c r="H8461" s="208"/>
      <c r="I8461" s="53"/>
      <c r="J8461" s="209"/>
      <c r="K8461" s="271"/>
      <c r="L8461" s="37"/>
      <c r="M8461" s="218"/>
      <c r="N8461" s="124"/>
      <c r="O8461" s="211" t="str">
        <f t="shared" ca="1" si="796"/>
        <v/>
      </c>
      <c r="P8461" s="212" t="str">
        <f>IF(ISERROR(VLOOKUP(L8461,Paramètres!$A$38:$B$40,2,0)),"",VLOOKUP(L8461,Paramètres!$A$38:$B$40,2,0))</f>
        <v/>
      </c>
      <c r="Q8461" s="211" t="str">
        <f t="shared" ca="1" si="797"/>
        <v/>
      </c>
      <c r="R8461" s="211" t="str">
        <f t="shared" si="793"/>
        <v/>
      </c>
      <c r="S8461" s="213" t="str">
        <f t="shared" ca="1" si="794"/>
        <v/>
      </c>
      <c r="T8461" s="214" t="str">
        <f t="shared" ca="1" si="798"/>
        <v/>
      </c>
    </row>
    <row r="8462" spans="1:20" x14ac:dyDescent="0.25">
      <c r="A8462" s="119" t="s">
        <v>14031</v>
      </c>
      <c r="B8462" s="260"/>
      <c r="C8462" s="264" t="str">
        <f>IF(ISERROR(VLOOKUP(B8462,'Tous les abonnés'!$A$6:$I$5491,2,0)),"",VLOOKUP(B8462,'Tous les abonnés'!$A$6:$I$5491,2,0))</f>
        <v/>
      </c>
      <c r="D8462" s="26"/>
      <c r="E8462" s="265"/>
      <c r="F8462" s="207" t="str">
        <f>IF(ISERROR(IF(VLOOKUP(D8462,Paramètres!$C$17:$H$33,6,0)="oui","illimité",VLOOKUP(D8462,Paramètres!$C$17:$H$33,5,0))),"",IF(VLOOKUP(D8462,Paramètres!$C$17:$H$33,6,0)="oui","illimité",VLOOKUP(D8462,Paramètres!$C$17:$H$33,5,0)))</f>
        <v/>
      </c>
      <c r="G8462" s="269" t="str">
        <f t="shared" si="795"/>
        <v/>
      </c>
      <c r="H8462" s="208"/>
      <c r="I8462" s="53"/>
      <c r="J8462" s="209"/>
      <c r="K8462" s="271"/>
      <c r="L8462" s="37"/>
      <c r="M8462" s="218"/>
      <c r="N8462" s="124"/>
      <c r="O8462" s="211" t="str">
        <f t="shared" ca="1" si="796"/>
        <v/>
      </c>
      <c r="P8462" s="212" t="str">
        <f>IF(ISERROR(VLOOKUP(L8462,Paramètres!$A$38:$B$40,2,0)),"",VLOOKUP(L8462,Paramètres!$A$38:$B$40,2,0))</f>
        <v/>
      </c>
      <c r="Q8462" s="211" t="str">
        <f t="shared" ca="1" si="797"/>
        <v/>
      </c>
      <c r="R8462" s="211" t="str">
        <f t="shared" si="793"/>
        <v/>
      </c>
      <c r="S8462" s="213" t="str">
        <f t="shared" ca="1" si="794"/>
        <v/>
      </c>
      <c r="T8462" s="214" t="str">
        <f t="shared" ca="1" si="798"/>
        <v/>
      </c>
    </row>
    <row r="8463" spans="1:20" x14ac:dyDescent="0.25">
      <c r="A8463" s="119" t="s">
        <v>14032</v>
      </c>
      <c r="B8463" s="260"/>
      <c r="C8463" s="264" t="str">
        <f>IF(ISERROR(VLOOKUP(B8463,'Tous les abonnés'!$A$6:$I$5491,2,0)),"",VLOOKUP(B8463,'Tous les abonnés'!$A$6:$I$5491,2,0))</f>
        <v/>
      </c>
      <c r="D8463" s="26"/>
      <c r="E8463" s="265"/>
      <c r="F8463" s="207" t="str">
        <f>IF(ISERROR(IF(VLOOKUP(D8463,Paramètres!$C$17:$H$33,6,0)="oui","illimité",VLOOKUP(D8463,Paramètres!$C$17:$H$33,5,0))),"",IF(VLOOKUP(D8463,Paramètres!$C$17:$H$33,6,0)="oui","illimité",VLOOKUP(D8463,Paramètres!$C$17:$H$33,5,0)))</f>
        <v/>
      </c>
      <c r="G8463" s="269" t="str">
        <f t="shared" si="795"/>
        <v/>
      </c>
      <c r="H8463" s="208"/>
      <c r="I8463" s="53"/>
      <c r="J8463" s="209"/>
      <c r="K8463" s="271"/>
      <c r="L8463" s="37"/>
      <c r="M8463" s="218"/>
      <c r="N8463" s="124"/>
      <c r="O8463" s="211" t="str">
        <f t="shared" ca="1" si="796"/>
        <v/>
      </c>
      <c r="P8463" s="212" t="str">
        <f>IF(ISERROR(VLOOKUP(L8463,Paramètres!$A$38:$B$40,2,0)),"",VLOOKUP(L8463,Paramètres!$A$38:$B$40,2,0))</f>
        <v/>
      </c>
      <c r="Q8463" s="211" t="str">
        <f t="shared" ca="1" si="797"/>
        <v/>
      </c>
      <c r="R8463" s="211" t="str">
        <f t="shared" si="793"/>
        <v/>
      </c>
      <c r="S8463" s="213" t="str">
        <f t="shared" ca="1" si="794"/>
        <v/>
      </c>
      <c r="T8463" s="214" t="str">
        <f t="shared" ca="1" si="798"/>
        <v/>
      </c>
    </row>
    <row r="8464" spans="1:20" x14ac:dyDescent="0.25">
      <c r="A8464" s="119" t="s">
        <v>14033</v>
      </c>
      <c r="B8464" s="260"/>
      <c r="C8464" s="264" t="str">
        <f>IF(ISERROR(VLOOKUP(B8464,'Tous les abonnés'!$A$6:$I$5491,2,0)),"",VLOOKUP(B8464,'Tous les abonnés'!$A$6:$I$5491,2,0))</f>
        <v/>
      </c>
      <c r="D8464" s="26"/>
      <c r="E8464" s="265"/>
      <c r="F8464" s="207" t="str">
        <f>IF(ISERROR(IF(VLOOKUP(D8464,Paramètres!$C$17:$H$33,6,0)="oui","illimité",VLOOKUP(D8464,Paramètres!$C$17:$H$33,5,0))),"",IF(VLOOKUP(D8464,Paramètres!$C$17:$H$33,6,0)="oui","illimité",VLOOKUP(D8464,Paramètres!$C$17:$H$33,5,0)))</f>
        <v/>
      </c>
      <c r="G8464" s="269" t="str">
        <f t="shared" si="795"/>
        <v/>
      </c>
      <c r="H8464" s="208"/>
      <c r="I8464" s="53"/>
      <c r="J8464" s="209"/>
      <c r="K8464" s="271"/>
      <c r="L8464" s="37"/>
      <c r="M8464" s="218"/>
      <c r="N8464" s="124"/>
      <c r="O8464" s="211" t="str">
        <f t="shared" ca="1" si="796"/>
        <v/>
      </c>
      <c r="P8464" s="212" t="str">
        <f>IF(ISERROR(VLOOKUP(L8464,Paramètres!$A$38:$B$40,2,0)),"",VLOOKUP(L8464,Paramètres!$A$38:$B$40,2,0))</f>
        <v/>
      </c>
      <c r="Q8464" s="211" t="str">
        <f t="shared" ca="1" si="797"/>
        <v/>
      </c>
      <c r="R8464" s="211" t="str">
        <f t="shared" si="793"/>
        <v/>
      </c>
      <c r="S8464" s="213" t="str">
        <f t="shared" ca="1" si="794"/>
        <v/>
      </c>
      <c r="T8464" s="214" t="str">
        <f t="shared" ca="1" si="798"/>
        <v/>
      </c>
    </row>
    <row r="8465" spans="1:20" x14ac:dyDescent="0.25">
      <c r="A8465" s="119" t="s">
        <v>14034</v>
      </c>
      <c r="B8465" s="260"/>
      <c r="C8465" s="264" t="str">
        <f>IF(ISERROR(VLOOKUP(B8465,'Tous les abonnés'!$A$6:$I$5491,2,0)),"",VLOOKUP(B8465,'Tous les abonnés'!$A$6:$I$5491,2,0))</f>
        <v/>
      </c>
      <c r="D8465" s="26"/>
      <c r="E8465" s="265"/>
      <c r="F8465" s="207" t="str">
        <f>IF(ISERROR(IF(VLOOKUP(D8465,Paramètres!$C$17:$H$33,6,0)="oui","illimité",VLOOKUP(D8465,Paramètres!$C$17:$H$33,5,0))),"",IF(VLOOKUP(D8465,Paramètres!$C$17:$H$33,6,0)="oui","illimité",VLOOKUP(D8465,Paramètres!$C$17:$H$33,5,0)))</f>
        <v/>
      </c>
      <c r="G8465" s="269" t="str">
        <f t="shared" si="795"/>
        <v/>
      </c>
      <c r="H8465" s="208"/>
      <c r="I8465" s="53"/>
      <c r="J8465" s="209"/>
      <c r="K8465" s="271"/>
      <c r="L8465" s="37"/>
      <c r="M8465" s="218"/>
      <c r="N8465" s="124"/>
      <c r="O8465" s="211" t="str">
        <f t="shared" ca="1" si="796"/>
        <v/>
      </c>
      <c r="P8465" s="212" t="str">
        <f>IF(ISERROR(VLOOKUP(L8465,Paramètres!$A$38:$B$40,2,0)),"",VLOOKUP(L8465,Paramètres!$A$38:$B$40,2,0))</f>
        <v/>
      </c>
      <c r="Q8465" s="211" t="str">
        <f t="shared" ca="1" si="797"/>
        <v/>
      </c>
      <c r="R8465" s="211" t="str">
        <f t="shared" si="793"/>
        <v/>
      </c>
      <c r="S8465" s="213" t="str">
        <f t="shared" ca="1" si="794"/>
        <v/>
      </c>
      <c r="T8465" s="214" t="str">
        <f t="shared" ca="1" si="798"/>
        <v/>
      </c>
    </row>
    <row r="8466" spans="1:20" x14ac:dyDescent="0.25">
      <c r="A8466" s="119" t="s">
        <v>14035</v>
      </c>
      <c r="B8466" s="260"/>
      <c r="C8466" s="264" t="str">
        <f>IF(ISERROR(VLOOKUP(B8466,'Tous les abonnés'!$A$6:$I$5491,2,0)),"",VLOOKUP(B8466,'Tous les abonnés'!$A$6:$I$5491,2,0))</f>
        <v/>
      </c>
      <c r="D8466" s="26"/>
      <c r="E8466" s="265"/>
      <c r="F8466" s="207" t="str">
        <f>IF(ISERROR(IF(VLOOKUP(D8466,Paramètres!$C$17:$H$33,6,0)="oui","illimité",VLOOKUP(D8466,Paramètres!$C$17:$H$33,5,0))),"",IF(VLOOKUP(D8466,Paramètres!$C$17:$H$33,6,0)="oui","illimité",VLOOKUP(D8466,Paramètres!$C$17:$H$33,5,0)))</f>
        <v/>
      </c>
      <c r="G8466" s="269" t="str">
        <f t="shared" si="795"/>
        <v/>
      </c>
      <c r="H8466" s="208"/>
      <c r="I8466" s="53"/>
      <c r="J8466" s="209"/>
      <c r="K8466" s="271"/>
      <c r="L8466" s="37"/>
      <c r="M8466" s="218"/>
      <c r="N8466" s="124"/>
      <c r="O8466" s="211" t="str">
        <f t="shared" ca="1" si="796"/>
        <v/>
      </c>
      <c r="P8466" s="212" t="str">
        <f>IF(ISERROR(VLOOKUP(L8466,Paramètres!$A$38:$B$40,2,0)),"",VLOOKUP(L8466,Paramètres!$A$38:$B$40,2,0))</f>
        <v/>
      </c>
      <c r="Q8466" s="211" t="str">
        <f t="shared" ca="1" si="797"/>
        <v/>
      </c>
      <c r="R8466" s="211" t="str">
        <f t="shared" si="793"/>
        <v/>
      </c>
      <c r="S8466" s="213" t="str">
        <f t="shared" ca="1" si="794"/>
        <v/>
      </c>
      <c r="T8466" s="214" t="str">
        <f t="shared" ca="1" si="798"/>
        <v/>
      </c>
    </row>
    <row r="8467" spans="1:20" x14ac:dyDescent="0.25">
      <c r="A8467" s="119" t="s">
        <v>14036</v>
      </c>
      <c r="B8467" s="260"/>
      <c r="C8467" s="264" t="str">
        <f>IF(ISERROR(VLOOKUP(B8467,'Tous les abonnés'!$A$6:$I$5491,2,0)),"",VLOOKUP(B8467,'Tous les abonnés'!$A$6:$I$5491,2,0))</f>
        <v/>
      </c>
      <c r="D8467" s="26"/>
      <c r="E8467" s="265"/>
      <c r="F8467" s="207" t="str">
        <f>IF(ISERROR(IF(VLOOKUP(D8467,Paramètres!$C$17:$H$33,6,0)="oui","illimité",VLOOKUP(D8467,Paramètres!$C$17:$H$33,5,0))),"",IF(VLOOKUP(D8467,Paramètres!$C$17:$H$33,6,0)="oui","illimité",VLOOKUP(D8467,Paramètres!$C$17:$H$33,5,0)))</f>
        <v/>
      </c>
      <c r="G8467" s="269" t="str">
        <f t="shared" si="795"/>
        <v/>
      </c>
      <c r="H8467" s="208"/>
      <c r="I8467" s="53"/>
      <c r="J8467" s="209"/>
      <c r="K8467" s="271"/>
      <c r="L8467" s="37"/>
      <c r="M8467" s="218"/>
      <c r="N8467" s="124"/>
      <c r="O8467" s="211" t="str">
        <f t="shared" ca="1" si="796"/>
        <v/>
      </c>
      <c r="P8467" s="212" t="str">
        <f>IF(ISERROR(VLOOKUP(L8467,Paramètres!$A$38:$B$40,2,0)),"",VLOOKUP(L8467,Paramètres!$A$38:$B$40,2,0))</f>
        <v/>
      </c>
      <c r="Q8467" s="211" t="str">
        <f t="shared" ca="1" si="797"/>
        <v/>
      </c>
      <c r="R8467" s="211" t="str">
        <f t="shared" si="793"/>
        <v/>
      </c>
      <c r="S8467" s="213" t="str">
        <f t="shared" ca="1" si="794"/>
        <v/>
      </c>
      <c r="T8467" s="214" t="str">
        <f t="shared" ca="1" si="798"/>
        <v/>
      </c>
    </row>
    <row r="8468" spans="1:20" x14ac:dyDescent="0.25">
      <c r="A8468" s="119" t="s">
        <v>14037</v>
      </c>
      <c r="B8468" s="260"/>
      <c r="C8468" s="264" t="str">
        <f>IF(ISERROR(VLOOKUP(B8468,'Tous les abonnés'!$A$6:$I$5491,2,0)),"",VLOOKUP(B8468,'Tous les abonnés'!$A$6:$I$5491,2,0))</f>
        <v/>
      </c>
      <c r="D8468" s="26"/>
      <c r="E8468" s="265"/>
      <c r="F8468" s="207" t="str">
        <f>IF(ISERROR(IF(VLOOKUP(D8468,Paramètres!$C$17:$H$33,6,0)="oui","illimité",VLOOKUP(D8468,Paramètres!$C$17:$H$33,5,0))),"",IF(VLOOKUP(D8468,Paramètres!$C$17:$H$33,6,0)="oui","illimité",VLOOKUP(D8468,Paramètres!$C$17:$H$33,5,0)))</f>
        <v/>
      </c>
      <c r="G8468" s="269" t="str">
        <f t="shared" si="795"/>
        <v/>
      </c>
      <c r="H8468" s="208"/>
      <c r="I8468" s="53"/>
      <c r="J8468" s="209"/>
      <c r="K8468" s="271"/>
      <c r="L8468" s="37"/>
      <c r="M8468" s="218"/>
      <c r="N8468" s="124"/>
      <c r="O8468" s="211" t="str">
        <f t="shared" ca="1" si="796"/>
        <v/>
      </c>
      <c r="P8468" s="212" t="str">
        <f>IF(ISERROR(VLOOKUP(L8468,Paramètres!$A$38:$B$40,2,0)),"",VLOOKUP(L8468,Paramètres!$A$38:$B$40,2,0))</f>
        <v/>
      </c>
      <c r="Q8468" s="211" t="str">
        <f t="shared" ca="1" si="797"/>
        <v/>
      </c>
      <c r="R8468" s="211" t="str">
        <f t="shared" si="793"/>
        <v/>
      </c>
      <c r="S8468" s="213" t="str">
        <f t="shared" ca="1" si="794"/>
        <v/>
      </c>
      <c r="T8468" s="214" t="str">
        <f t="shared" ca="1" si="798"/>
        <v/>
      </c>
    </row>
    <row r="8469" spans="1:20" x14ac:dyDescent="0.25">
      <c r="A8469" s="119" t="s">
        <v>14038</v>
      </c>
      <c r="B8469" s="260"/>
      <c r="C8469" s="264" t="str">
        <f>IF(ISERROR(VLOOKUP(B8469,'Tous les abonnés'!$A$6:$I$5491,2,0)),"",VLOOKUP(B8469,'Tous les abonnés'!$A$6:$I$5491,2,0))</f>
        <v/>
      </c>
      <c r="D8469" s="26"/>
      <c r="E8469" s="265"/>
      <c r="F8469" s="207" t="str">
        <f>IF(ISERROR(IF(VLOOKUP(D8469,Paramètres!$C$17:$H$33,6,0)="oui","illimité",VLOOKUP(D8469,Paramètres!$C$17:$H$33,5,0))),"",IF(VLOOKUP(D8469,Paramètres!$C$17:$H$33,6,0)="oui","illimité",VLOOKUP(D8469,Paramètres!$C$17:$H$33,5,0)))</f>
        <v/>
      </c>
      <c r="G8469" s="269" t="str">
        <f t="shared" si="795"/>
        <v/>
      </c>
      <c r="H8469" s="208"/>
      <c r="I8469" s="53"/>
      <c r="J8469" s="209"/>
      <c r="K8469" s="271"/>
      <c r="L8469" s="37"/>
      <c r="M8469" s="218"/>
      <c r="N8469" s="124"/>
      <c r="O8469" s="211" t="str">
        <f t="shared" ca="1" si="796"/>
        <v/>
      </c>
      <c r="P8469" s="212" t="str">
        <f>IF(ISERROR(VLOOKUP(L8469,Paramètres!$A$38:$B$40,2,0)),"",VLOOKUP(L8469,Paramètres!$A$38:$B$40,2,0))</f>
        <v/>
      </c>
      <c r="Q8469" s="211" t="str">
        <f t="shared" ca="1" si="797"/>
        <v/>
      </c>
      <c r="R8469" s="211" t="str">
        <f t="shared" si="793"/>
        <v/>
      </c>
      <c r="S8469" s="213" t="str">
        <f t="shared" ca="1" si="794"/>
        <v/>
      </c>
      <c r="T8469" s="214" t="str">
        <f t="shared" ca="1" si="798"/>
        <v/>
      </c>
    </row>
    <row r="8470" spans="1:20" x14ac:dyDescent="0.25">
      <c r="A8470" s="119" t="s">
        <v>14039</v>
      </c>
      <c r="B8470" s="260"/>
      <c r="C8470" s="264" t="str">
        <f>IF(ISERROR(VLOOKUP(B8470,'Tous les abonnés'!$A$6:$I$5491,2,0)),"",VLOOKUP(B8470,'Tous les abonnés'!$A$6:$I$5491,2,0))</f>
        <v/>
      </c>
      <c r="D8470" s="26"/>
      <c r="E8470" s="265"/>
      <c r="F8470" s="207" t="str">
        <f>IF(ISERROR(IF(VLOOKUP(D8470,Paramètres!$C$17:$H$33,6,0)="oui","illimité",VLOOKUP(D8470,Paramètres!$C$17:$H$33,5,0))),"",IF(VLOOKUP(D8470,Paramètres!$C$17:$H$33,6,0)="oui","illimité",VLOOKUP(D8470,Paramètres!$C$17:$H$33,5,0)))</f>
        <v/>
      </c>
      <c r="G8470" s="269" t="str">
        <f t="shared" si="795"/>
        <v/>
      </c>
      <c r="H8470" s="208"/>
      <c r="I8470" s="53"/>
      <c r="J8470" s="209"/>
      <c r="K8470" s="271"/>
      <c r="L8470" s="37"/>
      <c r="M8470" s="218"/>
      <c r="N8470" s="124"/>
      <c r="O8470" s="211" t="str">
        <f t="shared" ca="1" si="796"/>
        <v/>
      </c>
      <c r="P8470" s="212" t="str">
        <f>IF(ISERROR(VLOOKUP(L8470,Paramètres!$A$38:$B$40,2,0)),"",VLOOKUP(L8470,Paramètres!$A$38:$B$40,2,0))</f>
        <v/>
      </c>
      <c r="Q8470" s="211" t="str">
        <f t="shared" ca="1" si="797"/>
        <v/>
      </c>
      <c r="R8470" s="211" t="str">
        <f t="shared" si="793"/>
        <v/>
      </c>
      <c r="S8470" s="213" t="str">
        <f t="shared" ca="1" si="794"/>
        <v/>
      </c>
      <c r="T8470" s="214" t="str">
        <f t="shared" ca="1" si="798"/>
        <v/>
      </c>
    </row>
    <row r="8471" spans="1:20" x14ac:dyDescent="0.25">
      <c r="A8471" s="119" t="s">
        <v>14040</v>
      </c>
      <c r="B8471" s="260"/>
      <c r="C8471" s="264" t="str">
        <f>IF(ISERROR(VLOOKUP(B8471,'Tous les abonnés'!$A$6:$I$5491,2,0)),"",VLOOKUP(B8471,'Tous les abonnés'!$A$6:$I$5491,2,0))</f>
        <v/>
      </c>
      <c r="D8471" s="26"/>
      <c r="E8471" s="265"/>
      <c r="F8471" s="207" t="str">
        <f>IF(ISERROR(IF(VLOOKUP(D8471,Paramètres!$C$17:$H$33,6,0)="oui","illimité",VLOOKUP(D8471,Paramètres!$C$17:$H$33,5,0))),"",IF(VLOOKUP(D8471,Paramètres!$C$17:$H$33,6,0)="oui","illimité",VLOOKUP(D8471,Paramètres!$C$17:$H$33,5,0)))</f>
        <v/>
      </c>
      <c r="G8471" s="269" t="str">
        <f t="shared" si="795"/>
        <v/>
      </c>
      <c r="H8471" s="208"/>
      <c r="I8471" s="53"/>
      <c r="J8471" s="209"/>
      <c r="K8471" s="271"/>
      <c r="L8471" s="37"/>
      <c r="M8471" s="218"/>
      <c r="N8471" s="124"/>
      <c r="O8471" s="211" t="str">
        <f t="shared" ca="1" si="796"/>
        <v/>
      </c>
      <c r="P8471" s="212" t="str">
        <f>IF(ISERROR(VLOOKUP(L8471,Paramètres!$A$38:$B$40,2,0)),"",VLOOKUP(L8471,Paramètres!$A$38:$B$40,2,0))</f>
        <v/>
      </c>
      <c r="Q8471" s="211" t="str">
        <f t="shared" ca="1" si="797"/>
        <v/>
      </c>
      <c r="R8471" s="211" t="str">
        <f t="shared" si="793"/>
        <v/>
      </c>
      <c r="S8471" s="213" t="str">
        <f t="shared" ca="1" si="794"/>
        <v/>
      </c>
      <c r="T8471" s="214" t="str">
        <f t="shared" ca="1" si="798"/>
        <v/>
      </c>
    </row>
    <row r="8472" spans="1:20" x14ac:dyDescent="0.25">
      <c r="A8472" s="119" t="s">
        <v>14041</v>
      </c>
      <c r="B8472" s="260"/>
      <c r="C8472" s="264" t="str">
        <f>IF(ISERROR(VLOOKUP(B8472,'Tous les abonnés'!$A$6:$I$5491,2,0)),"",VLOOKUP(B8472,'Tous les abonnés'!$A$6:$I$5491,2,0))</f>
        <v/>
      </c>
      <c r="D8472" s="26"/>
      <c r="E8472" s="265"/>
      <c r="F8472" s="207" t="str">
        <f>IF(ISERROR(IF(VLOOKUP(D8472,Paramètres!$C$17:$H$33,6,0)="oui","illimité",VLOOKUP(D8472,Paramètres!$C$17:$H$33,5,0))),"",IF(VLOOKUP(D8472,Paramètres!$C$17:$H$33,6,0)="oui","illimité",VLOOKUP(D8472,Paramètres!$C$17:$H$33,5,0)))</f>
        <v/>
      </c>
      <c r="G8472" s="269" t="str">
        <f t="shared" si="795"/>
        <v/>
      </c>
      <c r="H8472" s="208"/>
      <c r="I8472" s="53"/>
      <c r="J8472" s="209"/>
      <c r="K8472" s="271"/>
      <c r="L8472" s="37"/>
      <c r="M8472" s="218"/>
      <c r="N8472" s="124"/>
      <c r="O8472" s="211" t="str">
        <f t="shared" ca="1" si="796"/>
        <v/>
      </c>
      <c r="P8472" s="212" t="str">
        <f>IF(ISERROR(VLOOKUP(L8472,Paramètres!$A$38:$B$40,2,0)),"",VLOOKUP(L8472,Paramètres!$A$38:$B$40,2,0))</f>
        <v/>
      </c>
      <c r="Q8472" s="211" t="str">
        <f t="shared" ca="1" si="797"/>
        <v/>
      </c>
      <c r="R8472" s="211" t="str">
        <f t="shared" si="793"/>
        <v/>
      </c>
      <c r="S8472" s="213" t="str">
        <f t="shared" ca="1" si="794"/>
        <v/>
      </c>
      <c r="T8472" s="214" t="str">
        <f t="shared" ca="1" si="798"/>
        <v/>
      </c>
    </row>
    <row r="8473" spans="1:20" x14ac:dyDescent="0.25">
      <c r="A8473" s="119" t="s">
        <v>14042</v>
      </c>
      <c r="B8473" s="260"/>
      <c r="C8473" s="264" t="str">
        <f>IF(ISERROR(VLOOKUP(B8473,'Tous les abonnés'!$A$6:$I$5491,2,0)),"",VLOOKUP(B8473,'Tous les abonnés'!$A$6:$I$5491,2,0))</f>
        <v/>
      </c>
      <c r="D8473" s="26"/>
      <c r="E8473" s="265"/>
      <c r="F8473" s="207" t="str">
        <f>IF(ISERROR(IF(VLOOKUP(D8473,Paramètres!$C$17:$H$33,6,0)="oui","illimité",VLOOKUP(D8473,Paramètres!$C$17:$H$33,5,0))),"",IF(VLOOKUP(D8473,Paramètres!$C$17:$H$33,6,0)="oui","illimité",VLOOKUP(D8473,Paramètres!$C$17:$H$33,5,0)))</f>
        <v/>
      </c>
      <c r="G8473" s="269" t="str">
        <f t="shared" si="795"/>
        <v/>
      </c>
      <c r="H8473" s="208"/>
      <c r="I8473" s="53"/>
      <c r="J8473" s="209"/>
      <c r="K8473" s="271"/>
      <c r="L8473" s="37"/>
      <c r="M8473" s="218"/>
      <c r="N8473" s="124"/>
      <c r="O8473" s="211" t="str">
        <f t="shared" ca="1" si="796"/>
        <v/>
      </c>
      <c r="P8473" s="212" t="str">
        <f>IF(ISERROR(VLOOKUP(L8473,Paramètres!$A$38:$B$40,2,0)),"",VLOOKUP(L8473,Paramètres!$A$38:$B$40,2,0))</f>
        <v/>
      </c>
      <c r="Q8473" s="211" t="str">
        <f t="shared" ca="1" si="797"/>
        <v/>
      </c>
      <c r="R8473" s="211" t="str">
        <f t="shared" si="793"/>
        <v/>
      </c>
      <c r="S8473" s="213" t="str">
        <f t="shared" ca="1" si="794"/>
        <v/>
      </c>
      <c r="T8473" s="214" t="str">
        <f t="shared" ca="1" si="798"/>
        <v/>
      </c>
    </row>
    <row r="8474" spans="1:20" x14ac:dyDescent="0.25">
      <c r="A8474" s="119" t="s">
        <v>14043</v>
      </c>
      <c r="B8474" s="260"/>
      <c r="C8474" s="264" t="str">
        <f>IF(ISERROR(VLOOKUP(B8474,'Tous les abonnés'!$A$6:$I$5491,2,0)),"",VLOOKUP(B8474,'Tous les abonnés'!$A$6:$I$5491,2,0))</f>
        <v/>
      </c>
      <c r="D8474" s="26"/>
      <c r="E8474" s="265"/>
      <c r="F8474" s="207" t="str">
        <f>IF(ISERROR(IF(VLOOKUP(D8474,Paramètres!$C$17:$H$33,6,0)="oui","illimité",VLOOKUP(D8474,Paramètres!$C$17:$H$33,5,0))),"",IF(VLOOKUP(D8474,Paramètres!$C$17:$H$33,6,0)="oui","illimité",VLOOKUP(D8474,Paramètres!$C$17:$H$33,5,0)))</f>
        <v/>
      </c>
      <c r="G8474" s="269" t="str">
        <f t="shared" si="795"/>
        <v/>
      </c>
      <c r="H8474" s="208"/>
      <c r="I8474" s="53"/>
      <c r="J8474" s="209"/>
      <c r="K8474" s="271"/>
      <c r="L8474" s="37"/>
      <c r="M8474" s="218"/>
      <c r="N8474" s="124"/>
      <c r="O8474" s="211" t="str">
        <f t="shared" ca="1" si="796"/>
        <v/>
      </c>
      <c r="P8474" s="212" t="str">
        <f>IF(ISERROR(VLOOKUP(L8474,Paramètres!$A$38:$B$40,2,0)),"",VLOOKUP(L8474,Paramètres!$A$38:$B$40,2,0))</f>
        <v/>
      </c>
      <c r="Q8474" s="211" t="str">
        <f t="shared" ca="1" si="797"/>
        <v/>
      </c>
      <c r="R8474" s="211" t="str">
        <f t="shared" si="793"/>
        <v/>
      </c>
      <c r="S8474" s="213" t="str">
        <f t="shared" ca="1" si="794"/>
        <v/>
      </c>
      <c r="T8474" s="214" t="str">
        <f t="shared" ca="1" si="798"/>
        <v/>
      </c>
    </row>
    <row r="8475" spans="1:20" x14ac:dyDescent="0.25">
      <c r="A8475" s="119" t="s">
        <v>14044</v>
      </c>
      <c r="B8475" s="260"/>
      <c r="C8475" s="264" t="str">
        <f>IF(ISERROR(VLOOKUP(B8475,'Tous les abonnés'!$A$6:$I$5491,2,0)),"",VLOOKUP(B8475,'Tous les abonnés'!$A$6:$I$5491,2,0))</f>
        <v/>
      </c>
      <c r="D8475" s="26"/>
      <c r="E8475" s="265"/>
      <c r="F8475" s="207" t="str">
        <f>IF(ISERROR(IF(VLOOKUP(D8475,Paramètres!$C$17:$H$33,6,0)="oui","illimité",VLOOKUP(D8475,Paramètres!$C$17:$H$33,5,0))),"",IF(VLOOKUP(D8475,Paramètres!$C$17:$H$33,6,0)="oui","illimité",VLOOKUP(D8475,Paramètres!$C$17:$H$33,5,0)))</f>
        <v/>
      </c>
      <c r="G8475" s="269" t="str">
        <f t="shared" si="795"/>
        <v/>
      </c>
      <c r="H8475" s="208"/>
      <c r="I8475" s="53"/>
      <c r="J8475" s="209"/>
      <c r="K8475" s="271"/>
      <c r="L8475" s="37"/>
      <c r="M8475" s="218"/>
      <c r="N8475" s="124"/>
      <c r="O8475" s="211" t="str">
        <f t="shared" ca="1" si="796"/>
        <v/>
      </c>
      <c r="P8475" s="212" t="str">
        <f>IF(ISERROR(VLOOKUP(L8475,Paramètres!$A$38:$B$40,2,0)),"",VLOOKUP(L8475,Paramètres!$A$38:$B$40,2,0))</f>
        <v/>
      </c>
      <c r="Q8475" s="211" t="str">
        <f t="shared" ca="1" si="797"/>
        <v/>
      </c>
      <c r="R8475" s="211" t="str">
        <f t="shared" si="793"/>
        <v/>
      </c>
      <c r="S8475" s="213" t="str">
        <f t="shared" ca="1" si="794"/>
        <v/>
      </c>
      <c r="T8475" s="214" t="str">
        <f t="shared" ca="1" si="798"/>
        <v/>
      </c>
    </row>
    <row r="8476" spans="1:20" x14ac:dyDescent="0.25">
      <c r="A8476" s="119" t="s">
        <v>14045</v>
      </c>
      <c r="B8476" s="260"/>
      <c r="C8476" s="264" t="str">
        <f>IF(ISERROR(VLOOKUP(B8476,'Tous les abonnés'!$A$6:$I$5491,2,0)),"",VLOOKUP(B8476,'Tous les abonnés'!$A$6:$I$5491,2,0))</f>
        <v/>
      </c>
      <c r="D8476" s="26"/>
      <c r="E8476" s="265"/>
      <c r="F8476" s="207" t="str">
        <f>IF(ISERROR(IF(VLOOKUP(D8476,Paramètres!$C$17:$H$33,6,0)="oui","illimité",VLOOKUP(D8476,Paramètres!$C$17:$H$33,5,0))),"",IF(VLOOKUP(D8476,Paramètres!$C$17:$H$33,6,0)="oui","illimité",VLOOKUP(D8476,Paramètres!$C$17:$H$33,5,0)))</f>
        <v/>
      </c>
      <c r="G8476" s="269" t="str">
        <f t="shared" si="795"/>
        <v/>
      </c>
      <c r="H8476" s="208"/>
      <c r="I8476" s="53"/>
      <c r="J8476" s="209"/>
      <c r="K8476" s="271"/>
      <c r="L8476" s="37"/>
      <c r="M8476" s="218"/>
      <c r="N8476" s="124"/>
      <c r="O8476" s="211" t="str">
        <f t="shared" ca="1" si="796"/>
        <v/>
      </c>
      <c r="P8476" s="212" t="str">
        <f>IF(ISERROR(VLOOKUP(L8476,Paramètres!$A$38:$B$40,2,0)),"",VLOOKUP(L8476,Paramètres!$A$38:$B$40,2,0))</f>
        <v/>
      </c>
      <c r="Q8476" s="211" t="str">
        <f t="shared" ca="1" si="797"/>
        <v/>
      </c>
      <c r="R8476" s="211" t="str">
        <f t="shared" si="793"/>
        <v/>
      </c>
      <c r="S8476" s="213" t="str">
        <f t="shared" ca="1" si="794"/>
        <v/>
      </c>
      <c r="T8476" s="214" t="str">
        <f t="shared" ca="1" si="798"/>
        <v/>
      </c>
    </row>
    <row r="8477" spans="1:20" x14ac:dyDescent="0.25">
      <c r="A8477" s="119" t="s">
        <v>14046</v>
      </c>
      <c r="B8477" s="260"/>
      <c r="C8477" s="264" t="str">
        <f>IF(ISERROR(VLOOKUP(B8477,'Tous les abonnés'!$A$6:$I$5491,2,0)),"",VLOOKUP(B8477,'Tous les abonnés'!$A$6:$I$5491,2,0))</f>
        <v/>
      </c>
      <c r="D8477" s="26"/>
      <c r="E8477" s="265"/>
      <c r="F8477" s="207" t="str">
        <f>IF(ISERROR(IF(VLOOKUP(D8477,Paramètres!$C$17:$H$33,6,0)="oui","illimité",VLOOKUP(D8477,Paramètres!$C$17:$H$33,5,0))),"",IF(VLOOKUP(D8477,Paramètres!$C$17:$H$33,6,0)="oui","illimité",VLOOKUP(D8477,Paramètres!$C$17:$H$33,5,0)))</f>
        <v/>
      </c>
      <c r="G8477" s="269" t="str">
        <f t="shared" si="795"/>
        <v/>
      </c>
      <c r="H8477" s="208"/>
      <c r="I8477" s="53"/>
      <c r="J8477" s="209"/>
      <c r="K8477" s="271"/>
      <c r="L8477" s="37"/>
      <c r="M8477" s="218"/>
      <c r="N8477" s="124"/>
      <c r="O8477" s="211" t="str">
        <f t="shared" ca="1" si="796"/>
        <v/>
      </c>
      <c r="P8477" s="212" t="str">
        <f>IF(ISERROR(VLOOKUP(L8477,Paramètres!$A$38:$B$40,2,0)),"",VLOOKUP(L8477,Paramètres!$A$38:$B$40,2,0))</f>
        <v/>
      </c>
      <c r="Q8477" s="211" t="str">
        <f t="shared" ca="1" si="797"/>
        <v/>
      </c>
      <c r="R8477" s="211" t="str">
        <f t="shared" si="793"/>
        <v/>
      </c>
      <c r="S8477" s="213" t="str">
        <f t="shared" ca="1" si="794"/>
        <v/>
      </c>
      <c r="T8477" s="214" t="str">
        <f t="shared" ca="1" si="798"/>
        <v/>
      </c>
    </row>
    <row r="8478" spans="1:20" x14ac:dyDescent="0.25">
      <c r="A8478" s="119" t="s">
        <v>14047</v>
      </c>
      <c r="B8478" s="260"/>
      <c r="C8478" s="264" t="str">
        <f>IF(ISERROR(VLOOKUP(B8478,'Tous les abonnés'!$A$6:$I$5491,2,0)),"",VLOOKUP(B8478,'Tous les abonnés'!$A$6:$I$5491,2,0))</f>
        <v/>
      </c>
      <c r="D8478" s="26"/>
      <c r="E8478" s="265"/>
      <c r="F8478" s="207" t="str">
        <f>IF(ISERROR(IF(VLOOKUP(D8478,Paramètres!$C$17:$H$33,6,0)="oui","illimité",VLOOKUP(D8478,Paramètres!$C$17:$H$33,5,0))),"",IF(VLOOKUP(D8478,Paramètres!$C$17:$H$33,6,0)="oui","illimité",VLOOKUP(D8478,Paramètres!$C$17:$H$33,5,0)))</f>
        <v/>
      </c>
      <c r="G8478" s="269" t="str">
        <f t="shared" si="795"/>
        <v/>
      </c>
      <c r="H8478" s="208"/>
      <c r="I8478" s="53"/>
      <c r="J8478" s="209"/>
      <c r="K8478" s="271"/>
      <c r="L8478" s="37"/>
      <c r="M8478" s="218"/>
      <c r="N8478" s="124"/>
      <c r="O8478" s="211" t="str">
        <f t="shared" ca="1" si="796"/>
        <v/>
      </c>
      <c r="P8478" s="212" t="str">
        <f>IF(ISERROR(VLOOKUP(L8478,Paramètres!$A$38:$B$40,2,0)),"",VLOOKUP(L8478,Paramètres!$A$38:$B$40,2,0))</f>
        <v/>
      </c>
      <c r="Q8478" s="211" t="str">
        <f t="shared" ca="1" si="797"/>
        <v/>
      </c>
      <c r="R8478" s="211" t="str">
        <f t="shared" si="793"/>
        <v/>
      </c>
      <c r="S8478" s="213" t="str">
        <f t="shared" ca="1" si="794"/>
        <v/>
      </c>
      <c r="T8478" s="214" t="str">
        <f t="shared" ca="1" si="798"/>
        <v/>
      </c>
    </row>
    <row r="8479" spans="1:20" x14ac:dyDescent="0.25">
      <c r="A8479" s="119" t="s">
        <v>14048</v>
      </c>
      <c r="B8479" s="260"/>
      <c r="C8479" s="264" t="str">
        <f>IF(ISERROR(VLOOKUP(B8479,'Tous les abonnés'!$A$6:$I$5491,2,0)),"",VLOOKUP(B8479,'Tous les abonnés'!$A$6:$I$5491,2,0))</f>
        <v/>
      </c>
      <c r="D8479" s="26"/>
      <c r="E8479" s="265"/>
      <c r="F8479" s="207" t="str">
        <f>IF(ISERROR(IF(VLOOKUP(D8479,Paramètres!$C$17:$H$33,6,0)="oui","illimité",VLOOKUP(D8479,Paramètres!$C$17:$H$33,5,0))),"",IF(VLOOKUP(D8479,Paramètres!$C$17:$H$33,6,0)="oui","illimité",VLOOKUP(D8479,Paramètres!$C$17:$H$33,5,0)))</f>
        <v/>
      </c>
      <c r="G8479" s="269" t="str">
        <f t="shared" si="795"/>
        <v/>
      </c>
      <c r="H8479" s="208"/>
      <c r="I8479" s="53"/>
      <c r="J8479" s="209"/>
      <c r="K8479" s="271"/>
      <c r="L8479" s="37"/>
      <c r="M8479" s="218"/>
      <c r="N8479" s="124"/>
      <c r="O8479" s="211" t="str">
        <f t="shared" ca="1" si="796"/>
        <v/>
      </c>
      <c r="P8479" s="212" t="str">
        <f>IF(ISERROR(VLOOKUP(L8479,Paramètres!$A$38:$B$40,2,0)),"",VLOOKUP(L8479,Paramètres!$A$38:$B$40,2,0))</f>
        <v/>
      </c>
      <c r="Q8479" s="211" t="str">
        <f t="shared" ca="1" si="797"/>
        <v/>
      </c>
      <c r="R8479" s="211" t="str">
        <f t="shared" si="793"/>
        <v/>
      </c>
      <c r="S8479" s="213" t="str">
        <f t="shared" ca="1" si="794"/>
        <v/>
      </c>
      <c r="T8479" s="214" t="str">
        <f t="shared" ca="1" si="798"/>
        <v/>
      </c>
    </row>
    <row r="8480" spans="1:20" x14ac:dyDescent="0.25">
      <c r="A8480" s="119" t="s">
        <v>14049</v>
      </c>
      <c r="B8480" s="260"/>
      <c r="C8480" s="264" t="str">
        <f>IF(ISERROR(VLOOKUP(B8480,'Tous les abonnés'!$A$6:$I$5491,2,0)),"",VLOOKUP(B8480,'Tous les abonnés'!$A$6:$I$5491,2,0))</f>
        <v/>
      </c>
      <c r="D8480" s="26"/>
      <c r="E8480" s="265"/>
      <c r="F8480" s="207" t="str">
        <f>IF(ISERROR(IF(VLOOKUP(D8480,Paramètres!$C$17:$H$33,6,0)="oui","illimité",VLOOKUP(D8480,Paramètres!$C$17:$H$33,5,0))),"",IF(VLOOKUP(D8480,Paramètres!$C$17:$H$33,6,0)="oui","illimité",VLOOKUP(D8480,Paramètres!$C$17:$H$33,5,0)))</f>
        <v/>
      </c>
      <c r="G8480" s="269" t="str">
        <f t="shared" si="795"/>
        <v/>
      </c>
      <c r="H8480" s="208"/>
      <c r="I8480" s="53"/>
      <c r="J8480" s="209"/>
      <c r="K8480" s="271"/>
      <c r="L8480" s="37"/>
      <c r="M8480" s="218"/>
      <c r="N8480" s="124"/>
      <c r="O8480" s="211" t="str">
        <f t="shared" ca="1" si="796"/>
        <v/>
      </c>
      <c r="P8480" s="212" t="str">
        <f>IF(ISERROR(VLOOKUP(L8480,Paramètres!$A$38:$B$40,2,0)),"",VLOOKUP(L8480,Paramètres!$A$38:$B$40,2,0))</f>
        <v/>
      </c>
      <c r="Q8480" s="211" t="str">
        <f t="shared" ca="1" si="797"/>
        <v/>
      </c>
      <c r="R8480" s="211" t="str">
        <f t="shared" si="793"/>
        <v/>
      </c>
      <c r="S8480" s="213" t="str">
        <f t="shared" ca="1" si="794"/>
        <v/>
      </c>
      <c r="T8480" s="214" t="str">
        <f t="shared" ca="1" si="798"/>
        <v/>
      </c>
    </row>
    <row r="8481" spans="1:20" x14ac:dyDescent="0.25">
      <c r="A8481" s="119" t="s">
        <v>14050</v>
      </c>
      <c r="B8481" s="260"/>
      <c r="C8481" s="264" t="str">
        <f>IF(ISERROR(VLOOKUP(B8481,'Tous les abonnés'!$A$6:$I$5491,2,0)),"",VLOOKUP(B8481,'Tous les abonnés'!$A$6:$I$5491,2,0))</f>
        <v/>
      </c>
      <c r="D8481" s="26"/>
      <c r="E8481" s="265"/>
      <c r="F8481" s="207" t="str">
        <f>IF(ISERROR(IF(VLOOKUP(D8481,Paramètres!$C$17:$H$33,6,0)="oui","illimité",VLOOKUP(D8481,Paramètres!$C$17:$H$33,5,0))),"",IF(VLOOKUP(D8481,Paramètres!$C$17:$H$33,6,0)="oui","illimité",VLOOKUP(D8481,Paramètres!$C$17:$H$33,5,0)))</f>
        <v/>
      </c>
      <c r="G8481" s="269" t="str">
        <f t="shared" si="795"/>
        <v/>
      </c>
      <c r="H8481" s="208"/>
      <c r="I8481" s="53"/>
      <c r="J8481" s="209"/>
      <c r="K8481" s="271"/>
      <c r="L8481" s="37"/>
      <c r="M8481" s="218"/>
      <c r="N8481" s="124"/>
      <c r="O8481" s="211" t="str">
        <f t="shared" ca="1" si="796"/>
        <v/>
      </c>
      <c r="P8481" s="212" t="str">
        <f>IF(ISERROR(VLOOKUP(L8481,Paramètres!$A$38:$B$40,2,0)),"",VLOOKUP(L8481,Paramètres!$A$38:$B$40,2,0))</f>
        <v/>
      </c>
      <c r="Q8481" s="211" t="str">
        <f t="shared" ca="1" si="797"/>
        <v/>
      </c>
      <c r="R8481" s="211" t="str">
        <f t="shared" si="793"/>
        <v/>
      </c>
      <c r="S8481" s="213" t="str">
        <f t="shared" ca="1" si="794"/>
        <v/>
      </c>
      <c r="T8481" s="214" t="str">
        <f t="shared" ca="1" si="798"/>
        <v/>
      </c>
    </row>
    <row r="8482" spans="1:20" x14ac:dyDescent="0.25">
      <c r="A8482" s="119" t="s">
        <v>14051</v>
      </c>
      <c r="B8482" s="260"/>
      <c r="C8482" s="264" t="str">
        <f>IF(ISERROR(VLOOKUP(B8482,'Tous les abonnés'!$A$6:$I$5491,2,0)),"",VLOOKUP(B8482,'Tous les abonnés'!$A$6:$I$5491,2,0))</f>
        <v/>
      </c>
      <c r="D8482" s="26"/>
      <c r="E8482" s="265"/>
      <c r="F8482" s="207" t="str">
        <f>IF(ISERROR(IF(VLOOKUP(D8482,Paramètres!$C$17:$H$33,6,0)="oui","illimité",VLOOKUP(D8482,Paramètres!$C$17:$H$33,5,0))),"",IF(VLOOKUP(D8482,Paramètres!$C$17:$H$33,6,0)="oui","illimité",VLOOKUP(D8482,Paramètres!$C$17:$H$33,5,0)))</f>
        <v/>
      </c>
      <c r="G8482" s="269" t="str">
        <f t="shared" si="795"/>
        <v/>
      </c>
      <c r="H8482" s="208"/>
      <c r="I8482" s="53"/>
      <c r="J8482" s="209"/>
      <c r="K8482" s="271"/>
      <c r="L8482" s="37"/>
      <c r="M8482" s="218"/>
      <c r="N8482" s="124"/>
      <c r="O8482" s="211" t="str">
        <f t="shared" ca="1" si="796"/>
        <v/>
      </c>
      <c r="P8482" s="212" t="str">
        <f>IF(ISERROR(VLOOKUP(L8482,Paramètres!$A$38:$B$40,2,0)),"",VLOOKUP(L8482,Paramètres!$A$38:$B$40,2,0))</f>
        <v/>
      </c>
      <c r="Q8482" s="211" t="str">
        <f t="shared" ca="1" si="797"/>
        <v/>
      </c>
      <c r="R8482" s="211" t="str">
        <f t="shared" si="793"/>
        <v/>
      </c>
      <c r="S8482" s="213" t="str">
        <f t="shared" ca="1" si="794"/>
        <v/>
      </c>
      <c r="T8482" s="214" t="str">
        <f t="shared" ca="1" si="798"/>
        <v/>
      </c>
    </row>
    <row r="8483" spans="1:20" x14ac:dyDescent="0.25">
      <c r="A8483" s="119" t="s">
        <v>14052</v>
      </c>
      <c r="B8483" s="260"/>
      <c r="C8483" s="264" t="str">
        <f>IF(ISERROR(VLOOKUP(B8483,'Tous les abonnés'!$A$6:$I$5491,2,0)),"",VLOOKUP(B8483,'Tous les abonnés'!$A$6:$I$5491,2,0))</f>
        <v/>
      </c>
      <c r="D8483" s="26"/>
      <c r="E8483" s="265"/>
      <c r="F8483" s="207" t="str">
        <f>IF(ISERROR(IF(VLOOKUP(D8483,Paramètres!$C$17:$H$33,6,0)="oui","illimité",VLOOKUP(D8483,Paramètres!$C$17:$H$33,5,0))),"",IF(VLOOKUP(D8483,Paramètres!$C$17:$H$33,6,0)="oui","illimité",VLOOKUP(D8483,Paramètres!$C$17:$H$33,5,0)))</f>
        <v/>
      </c>
      <c r="G8483" s="269" t="str">
        <f t="shared" si="795"/>
        <v/>
      </c>
      <c r="H8483" s="208"/>
      <c r="I8483" s="53"/>
      <c r="J8483" s="209"/>
      <c r="K8483" s="271"/>
      <c r="L8483" s="37"/>
      <c r="M8483" s="218"/>
      <c r="N8483" s="124"/>
      <c r="O8483" s="211" t="str">
        <f t="shared" ca="1" si="796"/>
        <v/>
      </c>
      <c r="P8483" s="212" t="str">
        <f>IF(ISERROR(VLOOKUP(L8483,Paramètres!$A$38:$B$40,2,0)),"",VLOOKUP(L8483,Paramètres!$A$38:$B$40,2,0))</f>
        <v/>
      </c>
      <c r="Q8483" s="211" t="str">
        <f t="shared" ca="1" si="797"/>
        <v/>
      </c>
      <c r="R8483" s="211" t="str">
        <f t="shared" si="793"/>
        <v/>
      </c>
      <c r="S8483" s="213" t="str">
        <f t="shared" ca="1" si="794"/>
        <v/>
      </c>
      <c r="T8483" s="214" t="str">
        <f t="shared" ca="1" si="798"/>
        <v/>
      </c>
    </row>
    <row r="8484" spans="1:20" x14ac:dyDescent="0.25">
      <c r="A8484" s="119" t="s">
        <v>14053</v>
      </c>
      <c r="B8484" s="260"/>
      <c r="C8484" s="264" t="str">
        <f>IF(ISERROR(VLOOKUP(B8484,'Tous les abonnés'!$A$6:$I$5491,2,0)),"",VLOOKUP(B8484,'Tous les abonnés'!$A$6:$I$5491,2,0))</f>
        <v/>
      </c>
      <c r="D8484" s="26"/>
      <c r="E8484" s="265"/>
      <c r="F8484" s="207" t="str">
        <f>IF(ISERROR(IF(VLOOKUP(D8484,Paramètres!$C$17:$H$33,6,0)="oui","illimité",VLOOKUP(D8484,Paramètres!$C$17:$H$33,5,0))),"",IF(VLOOKUP(D8484,Paramètres!$C$17:$H$33,6,0)="oui","illimité",VLOOKUP(D8484,Paramètres!$C$17:$H$33,5,0)))</f>
        <v/>
      </c>
      <c r="G8484" s="269" t="str">
        <f t="shared" si="795"/>
        <v/>
      </c>
      <c r="H8484" s="208"/>
      <c r="I8484" s="53"/>
      <c r="J8484" s="209"/>
      <c r="K8484" s="271"/>
      <c r="L8484" s="37"/>
      <c r="M8484" s="218"/>
      <c r="N8484" s="124"/>
      <c r="O8484" s="211" t="str">
        <f t="shared" ca="1" si="796"/>
        <v/>
      </c>
      <c r="P8484" s="212" t="str">
        <f>IF(ISERROR(VLOOKUP(L8484,Paramètres!$A$38:$B$40,2,0)),"",VLOOKUP(L8484,Paramètres!$A$38:$B$40,2,0))</f>
        <v/>
      </c>
      <c r="Q8484" s="211" t="str">
        <f t="shared" ca="1" si="797"/>
        <v/>
      </c>
      <c r="R8484" s="211" t="str">
        <f t="shared" si="793"/>
        <v/>
      </c>
      <c r="S8484" s="213" t="str">
        <f t="shared" ca="1" si="794"/>
        <v/>
      </c>
      <c r="T8484" s="214" t="str">
        <f t="shared" ca="1" si="798"/>
        <v/>
      </c>
    </row>
    <row r="8485" spans="1:20" x14ac:dyDescent="0.25">
      <c r="A8485" s="119" t="s">
        <v>14054</v>
      </c>
      <c r="B8485" s="260"/>
      <c r="C8485" s="264" t="str">
        <f>IF(ISERROR(VLOOKUP(B8485,'Tous les abonnés'!$A$6:$I$5491,2,0)),"",VLOOKUP(B8485,'Tous les abonnés'!$A$6:$I$5491,2,0))</f>
        <v/>
      </c>
      <c r="D8485" s="26"/>
      <c r="E8485" s="265"/>
      <c r="F8485" s="207" t="str">
        <f>IF(ISERROR(IF(VLOOKUP(D8485,Paramètres!$C$17:$H$33,6,0)="oui","illimité",VLOOKUP(D8485,Paramètres!$C$17:$H$33,5,0))),"",IF(VLOOKUP(D8485,Paramètres!$C$17:$H$33,6,0)="oui","illimité",VLOOKUP(D8485,Paramètres!$C$17:$H$33,5,0)))</f>
        <v/>
      </c>
      <c r="G8485" s="269" t="str">
        <f t="shared" si="795"/>
        <v/>
      </c>
      <c r="H8485" s="208"/>
      <c r="I8485" s="53"/>
      <c r="J8485" s="209"/>
      <c r="K8485" s="271"/>
      <c r="L8485" s="37"/>
      <c r="M8485" s="218"/>
      <c r="N8485" s="124"/>
      <c r="O8485" s="211" t="str">
        <f t="shared" ca="1" si="796"/>
        <v/>
      </c>
      <c r="P8485" s="212" t="str">
        <f>IF(ISERROR(VLOOKUP(L8485,Paramètres!$A$38:$B$40,2,0)),"",VLOOKUP(L8485,Paramètres!$A$38:$B$40,2,0))</f>
        <v/>
      </c>
      <c r="Q8485" s="211" t="str">
        <f t="shared" ca="1" si="797"/>
        <v/>
      </c>
      <c r="R8485" s="211" t="str">
        <f t="shared" si="793"/>
        <v/>
      </c>
      <c r="S8485" s="213" t="str">
        <f t="shared" ca="1" si="794"/>
        <v/>
      </c>
      <c r="T8485" s="214" t="str">
        <f t="shared" ca="1" si="798"/>
        <v/>
      </c>
    </row>
    <row r="8486" spans="1:20" x14ac:dyDescent="0.25">
      <c r="A8486" s="119" t="s">
        <v>14055</v>
      </c>
      <c r="B8486" s="260"/>
      <c r="C8486" s="264" t="str">
        <f>IF(ISERROR(VLOOKUP(B8486,'Tous les abonnés'!$A$6:$I$5491,2,0)),"",VLOOKUP(B8486,'Tous les abonnés'!$A$6:$I$5491,2,0))</f>
        <v/>
      </c>
      <c r="D8486" s="26"/>
      <c r="E8486" s="265"/>
      <c r="F8486" s="207" t="str">
        <f>IF(ISERROR(IF(VLOOKUP(D8486,Paramètres!$C$17:$H$33,6,0)="oui","illimité",VLOOKUP(D8486,Paramètres!$C$17:$H$33,5,0))),"",IF(VLOOKUP(D8486,Paramètres!$C$17:$H$33,6,0)="oui","illimité",VLOOKUP(D8486,Paramètres!$C$17:$H$33,5,0)))</f>
        <v/>
      </c>
      <c r="G8486" s="269" t="str">
        <f t="shared" si="795"/>
        <v/>
      </c>
      <c r="H8486" s="208"/>
      <c r="I8486" s="53"/>
      <c r="J8486" s="209"/>
      <c r="K8486" s="271"/>
      <c r="L8486" s="37"/>
      <c r="M8486" s="218"/>
      <c r="N8486" s="124"/>
      <c r="O8486" s="211" t="str">
        <f t="shared" ca="1" si="796"/>
        <v/>
      </c>
      <c r="P8486" s="212" t="str">
        <f>IF(ISERROR(VLOOKUP(L8486,Paramètres!$A$38:$B$40,2,0)),"",VLOOKUP(L8486,Paramètres!$A$38:$B$40,2,0))</f>
        <v/>
      </c>
      <c r="Q8486" s="211" t="str">
        <f t="shared" ca="1" si="797"/>
        <v/>
      </c>
      <c r="R8486" s="211" t="str">
        <f t="shared" si="793"/>
        <v/>
      </c>
      <c r="S8486" s="213" t="str">
        <f t="shared" ca="1" si="794"/>
        <v/>
      </c>
      <c r="T8486" s="214" t="str">
        <f t="shared" ca="1" si="798"/>
        <v/>
      </c>
    </row>
    <row r="8487" spans="1:20" x14ac:dyDescent="0.25">
      <c r="A8487" s="119" t="s">
        <v>14056</v>
      </c>
      <c r="B8487" s="260"/>
      <c r="C8487" s="264" t="str">
        <f>IF(ISERROR(VLOOKUP(B8487,'Tous les abonnés'!$A$6:$I$5491,2,0)),"",VLOOKUP(B8487,'Tous les abonnés'!$A$6:$I$5491,2,0))</f>
        <v/>
      </c>
      <c r="D8487" s="26"/>
      <c r="E8487" s="265"/>
      <c r="F8487" s="207" t="str">
        <f>IF(ISERROR(IF(VLOOKUP(D8487,Paramètres!$C$17:$H$33,6,0)="oui","illimité",VLOOKUP(D8487,Paramètres!$C$17:$H$33,5,0))),"",IF(VLOOKUP(D8487,Paramètres!$C$17:$H$33,6,0)="oui","illimité",VLOOKUP(D8487,Paramètres!$C$17:$H$33,5,0)))</f>
        <v/>
      </c>
      <c r="G8487" s="269" t="str">
        <f t="shared" si="795"/>
        <v/>
      </c>
      <c r="H8487" s="208"/>
      <c r="I8487" s="53"/>
      <c r="J8487" s="209"/>
      <c r="K8487" s="271"/>
      <c r="L8487" s="37"/>
      <c r="M8487" s="218"/>
      <c r="N8487" s="124"/>
      <c r="O8487" s="211" t="str">
        <f t="shared" ca="1" si="796"/>
        <v/>
      </c>
      <c r="P8487" s="212" t="str">
        <f>IF(ISERROR(VLOOKUP(L8487,Paramètres!$A$38:$B$40,2,0)),"",VLOOKUP(L8487,Paramètres!$A$38:$B$40,2,0))</f>
        <v/>
      </c>
      <c r="Q8487" s="211" t="str">
        <f t="shared" ca="1" si="797"/>
        <v/>
      </c>
      <c r="R8487" s="211" t="str">
        <f t="shared" si="793"/>
        <v/>
      </c>
      <c r="S8487" s="213" t="str">
        <f t="shared" ca="1" si="794"/>
        <v/>
      </c>
      <c r="T8487" s="214" t="str">
        <f t="shared" ca="1" si="798"/>
        <v/>
      </c>
    </row>
    <row r="8488" spans="1:20" x14ac:dyDescent="0.25">
      <c r="A8488" s="119" t="s">
        <v>14057</v>
      </c>
      <c r="B8488" s="260"/>
      <c r="C8488" s="264" t="str">
        <f>IF(ISERROR(VLOOKUP(B8488,'Tous les abonnés'!$A$6:$I$5491,2,0)),"",VLOOKUP(B8488,'Tous les abonnés'!$A$6:$I$5491,2,0))</f>
        <v/>
      </c>
      <c r="D8488" s="26"/>
      <c r="E8488" s="265"/>
      <c r="F8488" s="207" t="str">
        <f>IF(ISERROR(IF(VLOOKUP(D8488,Paramètres!$C$17:$H$33,6,0)="oui","illimité",VLOOKUP(D8488,Paramètres!$C$17:$H$33,5,0))),"",IF(VLOOKUP(D8488,Paramètres!$C$17:$H$33,6,0)="oui","illimité",VLOOKUP(D8488,Paramètres!$C$17:$H$33,5,0)))</f>
        <v/>
      </c>
      <c r="G8488" s="269" t="str">
        <f t="shared" si="795"/>
        <v/>
      </c>
      <c r="H8488" s="208"/>
      <c r="I8488" s="53"/>
      <c r="J8488" s="209"/>
      <c r="K8488" s="271"/>
      <c r="L8488" s="37"/>
      <c r="M8488" s="218"/>
      <c r="N8488" s="124"/>
      <c r="O8488" s="211" t="str">
        <f t="shared" ca="1" si="796"/>
        <v/>
      </c>
      <c r="P8488" s="212" t="str">
        <f>IF(ISERROR(VLOOKUP(L8488,Paramètres!$A$38:$B$40,2,0)),"",VLOOKUP(L8488,Paramètres!$A$38:$B$40,2,0))</f>
        <v/>
      </c>
      <c r="Q8488" s="211" t="str">
        <f t="shared" ca="1" si="797"/>
        <v/>
      </c>
      <c r="R8488" s="211" t="str">
        <f t="shared" si="793"/>
        <v/>
      </c>
      <c r="S8488" s="213" t="str">
        <f t="shared" ca="1" si="794"/>
        <v/>
      </c>
      <c r="T8488" s="214" t="str">
        <f t="shared" ca="1" si="798"/>
        <v/>
      </c>
    </row>
    <row r="8489" spans="1:20" x14ac:dyDescent="0.25">
      <c r="A8489" s="119" t="s">
        <v>14058</v>
      </c>
      <c r="B8489" s="260"/>
      <c r="C8489" s="264" t="str">
        <f>IF(ISERROR(VLOOKUP(B8489,'Tous les abonnés'!$A$6:$I$5491,2,0)),"",VLOOKUP(B8489,'Tous les abonnés'!$A$6:$I$5491,2,0))</f>
        <v/>
      </c>
      <c r="D8489" s="26"/>
      <c r="E8489" s="265"/>
      <c r="F8489" s="207" t="str">
        <f>IF(ISERROR(IF(VLOOKUP(D8489,Paramètres!$C$17:$H$33,6,0)="oui","illimité",VLOOKUP(D8489,Paramètres!$C$17:$H$33,5,0))),"",IF(VLOOKUP(D8489,Paramètres!$C$17:$H$33,6,0)="oui","illimité",VLOOKUP(D8489,Paramètres!$C$17:$H$33,5,0)))</f>
        <v/>
      </c>
      <c r="G8489" s="269" t="str">
        <f t="shared" si="795"/>
        <v/>
      </c>
      <c r="H8489" s="208"/>
      <c r="I8489" s="53"/>
      <c r="J8489" s="209"/>
      <c r="K8489" s="271"/>
      <c r="L8489" s="37"/>
      <c r="M8489" s="218"/>
      <c r="N8489" s="124"/>
      <c r="O8489" s="211" t="str">
        <f t="shared" ca="1" si="796"/>
        <v/>
      </c>
      <c r="P8489" s="212" t="str">
        <f>IF(ISERROR(VLOOKUP(L8489,Paramètres!$A$38:$B$40,2,0)),"",VLOOKUP(L8489,Paramètres!$A$38:$B$40,2,0))</f>
        <v/>
      </c>
      <c r="Q8489" s="211" t="str">
        <f t="shared" ca="1" si="797"/>
        <v/>
      </c>
      <c r="R8489" s="211" t="str">
        <f t="shared" si="793"/>
        <v/>
      </c>
      <c r="S8489" s="213" t="str">
        <f t="shared" ca="1" si="794"/>
        <v/>
      </c>
      <c r="T8489" s="214" t="str">
        <f t="shared" ca="1" si="798"/>
        <v/>
      </c>
    </row>
    <row r="8490" spans="1:20" x14ac:dyDescent="0.25">
      <c r="A8490" s="119" t="s">
        <v>14059</v>
      </c>
      <c r="B8490" s="260"/>
      <c r="C8490" s="264" t="str">
        <f>IF(ISERROR(VLOOKUP(B8490,'Tous les abonnés'!$A$6:$I$5491,2,0)),"",VLOOKUP(B8490,'Tous les abonnés'!$A$6:$I$5491,2,0))</f>
        <v/>
      </c>
      <c r="D8490" s="26"/>
      <c r="E8490" s="265"/>
      <c r="F8490" s="207" t="str">
        <f>IF(ISERROR(IF(VLOOKUP(D8490,Paramètres!$C$17:$H$33,6,0)="oui","illimité",VLOOKUP(D8490,Paramètres!$C$17:$H$33,5,0))),"",IF(VLOOKUP(D8490,Paramètres!$C$17:$H$33,6,0)="oui","illimité",VLOOKUP(D8490,Paramètres!$C$17:$H$33,5,0)))</f>
        <v/>
      </c>
      <c r="G8490" s="269" t="str">
        <f t="shared" si="795"/>
        <v/>
      </c>
      <c r="H8490" s="208"/>
      <c r="I8490" s="53"/>
      <c r="J8490" s="209"/>
      <c r="K8490" s="271"/>
      <c r="L8490" s="37"/>
      <c r="M8490" s="218"/>
      <c r="N8490" s="124"/>
      <c r="O8490" s="211" t="str">
        <f t="shared" ca="1" si="796"/>
        <v/>
      </c>
      <c r="P8490" s="212" t="str">
        <f>IF(ISERROR(VLOOKUP(L8490,Paramètres!$A$38:$B$40,2,0)),"",VLOOKUP(L8490,Paramètres!$A$38:$B$40,2,0))</f>
        <v/>
      </c>
      <c r="Q8490" s="211" t="str">
        <f t="shared" ca="1" si="797"/>
        <v/>
      </c>
      <c r="R8490" s="211" t="str">
        <f t="shared" si="793"/>
        <v/>
      </c>
      <c r="S8490" s="213" t="str">
        <f t="shared" ca="1" si="794"/>
        <v/>
      </c>
      <c r="T8490" s="214" t="str">
        <f t="shared" ca="1" si="798"/>
        <v/>
      </c>
    </row>
    <row r="8491" spans="1:20" x14ac:dyDescent="0.25">
      <c r="A8491" s="119" t="s">
        <v>14060</v>
      </c>
      <c r="B8491" s="260"/>
      <c r="C8491" s="264" t="str">
        <f>IF(ISERROR(VLOOKUP(B8491,'Tous les abonnés'!$A$6:$I$5491,2,0)),"",VLOOKUP(B8491,'Tous les abonnés'!$A$6:$I$5491,2,0))</f>
        <v/>
      </c>
      <c r="D8491" s="26"/>
      <c r="E8491" s="265"/>
      <c r="F8491" s="207" t="str">
        <f>IF(ISERROR(IF(VLOOKUP(D8491,Paramètres!$C$17:$H$33,6,0)="oui","illimité",VLOOKUP(D8491,Paramètres!$C$17:$H$33,5,0))),"",IF(VLOOKUP(D8491,Paramètres!$C$17:$H$33,6,0)="oui","illimité",VLOOKUP(D8491,Paramètres!$C$17:$H$33,5,0)))</f>
        <v/>
      </c>
      <c r="G8491" s="269" t="str">
        <f t="shared" si="795"/>
        <v/>
      </c>
      <c r="H8491" s="208"/>
      <c r="I8491" s="53"/>
      <c r="J8491" s="209"/>
      <c r="K8491" s="271"/>
      <c r="L8491" s="37"/>
      <c r="M8491" s="218"/>
      <c r="N8491" s="124"/>
      <c r="O8491" s="211" t="str">
        <f t="shared" ca="1" si="796"/>
        <v/>
      </c>
      <c r="P8491" s="212" t="str">
        <f>IF(ISERROR(VLOOKUP(L8491,Paramètres!$A$38:$B$40,2,0)),"",VLOOKUP(L8491,Paramètres!$A$38:$B$40,2,0))</f>
        <v/>
      </c>
      <c r="Q8491" s="211" t="str">
        <f t="shared" ca="1" si="797"/>
        <v/>
      </c>
      <c r="R8491" s="211" t="str">
        <f t="shared" si="793"/>
        <v/>
      </c>
      <c r="S8491" s="213" t="str">
        <f t="shared" ca="1" si="794"/>
        <v/>
      </c>
      <c r="T8491" s="214" t="str">
        <f t="shared" ca="1" si="798"/>
        <v/>
      </c>
    </row>
    <row r="8492" spans="1:20" x14ac:dyDescent="0.25">
      <c r="A8492" s="119" t="s">
        <v>14061</v>
      </c>
      <c r="B8492" s="260"/>
      <c r="C8492" s="264" t="str">
        <f>IF(ISERROR(VLOOKUP(B8492,'Tous les abonnés'!$A$6:$I$5491,2,0)),"",VLOOKUP(B8492,'Tous les abonnés'!$A$6:$I$5491,2,0))</f>
        <v/>
      </c>
      <c r="D8492" s="26"/>
      <c r="E8492" s="265"/>
      <c r="F8492" s="207" t="str">
        <f>IF(ISERROR(IF(VLOOKUP(D8492,Paramètres!$C$17:$H$33,6,0)="oui","illimité",VLOOKUP(D8492,Paramètres!$C$17:$H$33,5,0))),"",IF(VLOOKUP(D8492,Paramètres!$C$17:$H$33,6,0)="oui","illimité",VLOOKUP(D8492,Paramètres!$C$17:$H$33,5,0)))</f>
        <v/>
      </c>
      <c r="G8492" s="269" t="str">
        <f t="shared" si="795"/>
        <v/>
      </c>
      <c r="H8492" s="208"/>
      <c r="I8492" s="53"/>
      <c r="J8492" s="209"/>
      <c r="K8492" s="271"/>
      <c r="L8492" s="37"/>
      <c r="M8492" s="218"/>
      <c r="N8492" s="124"/>
      <c r="O8492" s="211" t="str">
        <f t="shared" ca="1" si="796"/>
        <v/>
      </c>
      <c r="P8492" s="212" t="str">
        <f>IF(ISERROR(VLOOKUP(L8492,Paramètres!$A$38:$B$40,2,0)),"",VLOOKUP(L8492,Paramètres!$A$38:$B$40,2,0))</f>
        <v/>
      </c>
      <c r="Q8492" s="211" t="str">
        <f t="shared" ca="1" si="797"/>
        <v/>
      </c>
      <c r="R8492" s="211" t="str">
        <f t="shared" si="793"/>
        <v/>
      </c>
      <c r="S8492" s="213" t="str">
        <f t="shared" ca="1" si="794"/>
        <v/>
      </c>
      <c r="T8492" s="214" t="str">
        <f t="shared" ca="1" si="798"/>
        <v/>
      </c>
    </row>
    <row r="8493" spans="1:20" x14ac:dyDescent="0.25">
      <c r="A8493" s="119" t="s">
        <v>14062</v>
      </c>
      <c r="B8493" s="260"/>
      <c r="C8493" s="264" t="str">
        <f>IF(ISERROR(VLOOKUP(B8493,'Tous les abonnés'!$A$6:$I$5491,2,0)),"",VLOOKUP(B8493,'Tous les abonnés'!$A$6:$I$5491,2,0))</f>
        <v/>
      </c>
      <c r="D8493" s="26"/>
      <c r="E8493" s="265"/>
      <c r="F8493" s="207" t="str">
        <f>IF(ISERROR(IF(VLOOKUP(D8493,Paramètres!$C$17:$H$33,6,0)="oui","illimité",VLOOKUP(D8493,Paramètres!$C$17:$H$33,5,0))),"",IF(VLOOKUP(D8493,Paramètres!$C$17:$H$33,6,0)="oui","illimité",VLOOKUP(D8493,Paramètres!$C$17:$H$33,5,0)))</f>
        <v/>
      </c>
      <c r="G8493" s="269" t="str">
        <f t="shared" si="795"/>
        <v/>
      </c>
      <c r="H8493" s="208"/>
      <c r="I8493" s="53"/>
      <c r="J8493" s="209"/>
      <c r="K8493" s="271"/>
      <c r="L8493" s="37"/>
      <c r="M8493" s="218"/>
      <c r="N8493" s="124"/>
      <c r="O8493" s="211" t="str">
        <f t="shared" ca="1" si="796"/>
        <v/>
      </c>
      <c r="P8493" s="212" t="str">
        <f>IF(ISERROR(VLOOKUP(L8493,Paramètres!$A$38:$B$40,2,0)),"",VLOOKUP(L8493,Paramètres!$A$38:$B$40,2,0))</f>
        <v/>
      </c>
      <c r="Q8493" s="211" t="str">
        <f t="shared" ca="1" si="797"/>
        <v/>
      </c>
      <c r="R8493" s="211" t="str">
        <f t="shared" si="793"/>
        <v/>
      </c>
      <c r="S8493" s="213" t="str">
        <f t="shared" ca="1" si="794"/>
        <v/>
      </c>
      <c r="T8493" s="214" t="str">
        <f t="shared" ca="1" si="798"/>
        <v/>
      </c>
    </row>
    <row r="8494" spans="1:20" x14ac:dyDescent="0.25">
      <c r="A8494" s="119" t="s">
        <v>14063</v>
      </c>
      <c r="B8494" s="260"/>
      <c r="C8494" s="264" t="str">
        <f>IF(ISERROR(VLOOKUP(B8494,'Tous les abonnés'!$A$6:$I$5491,2,0)),"",VLOOKUP(B8494,'Tous les abonnés'!$A$6:$I$5491,2,0))</f>
        <v/>
      </c>
      <c r="D8494" s="26"/>
      <c r="E8494" s="265"/>
      <c r="F8494" s="207" t="str">
        <f>IF(ISERROR(IF(VLOOKUP(D8494,Paramètres!$C$17:$H$33,6,0)="oui","illimité",VLOOKUP(D8494,Paramètres!$C$17:$H$33,5,0))),"",IF(VLOOKUP(D8494,Paramètres!$C$17:$H$33,6,0)="oui","illimité",VLOOKUP(D8494,Paramètres!$C$17:$H$33,5,0)))</f>
        <v/>
      </c>
      <c r="G8494" s="269" t="str">
        <f t="shared" si="795"/>
        <v/>
      </c>
      <c r="H8494" s="208"/>
      <c r="I8494" s="53"/>
      <c r="J8494" s="209"/>
      <c r="K8494" s="271"/>
      <c r="L8494" s="37"/>
      <c r="M8494" s="218"/>
      <c r="N8494" s="124"/>
      <c r="O8494" s="211" t="str">
        <f t="shared" ca="1" si="796"/>
        <v/>
      </c>
      <c r="P8494" s="212" t="str">
        <f>IF(ISERROR(VLOOKUP(L8494,Paramètres!$A$38:$B$40,2,0)),"",VLOOKUP(L8494,Paramètres!$A$38:$B$40,2,0))</f>
        <v/>
      </c>
      <c r="Q8494" s="211" t="str">
        <f t="shared" ca="1" si="797"/>
        <v/>
      </c>
      <c r="R8494" s="211" t="str">
        <f t="shared" si="793"/>
        <v/>
      </c>
      <c r="S8494" s="213" t="str">
        <f t="shared" ca="1" si="794"/>
        <v/>
      </c>
      <c r="T8494" s="214" t="str">
        <f t="shared" ca="1" si="798"/>
        <v/>
      </c>
    </row>
    <row r="8495" spans="1:20" x14ac:dyDescent="0.25">
      <c r="A8495" s="119" t="s">
        <v>14064</v>
      </c>
      <c r="B8495" s="260"/>
      <c r="C8495" s="264" t="str">
        <f>IF(ISERROR(VLOOKUP(B8495,'Tous les abonnés'!$A$6:$I$5491,2,0)),"",VLOOKUP(B8495,'Tous les abonnés'!$A$6:$I$5491,2,0))</f>
        <v/>
      </c>
      <c r="D8495" s="26"/>
      <c r="E8495" s="265"/>
      <c r="F8495" s="207" t="str">
        <f>IF(ISERROR(IF(VLOOKUP(D8495,Paramètres!$C$17:$H$33,6,0)="oui","illimité",VLOOKUP(D8495,Paramètres!$C$17:$H$33,5,0))),"",IF(VLOOKUP(D8495,Paramètres!$C$17:$H$33,6,0)="oui","illimité",VLOOKUP(D8495,Paramètres!$C$17:$H$33,5,0)))</f>
        <v/>
      </c>
      <c r="G8495" s="269" t="str">
        <f t="shared" si="795"/>
        <v/>
      </c>
      <c r="H8495" s="208"/>
      <c r="I8495" s="53"/>
      <c r="J8495" s="209"/>
      <c r="K8495" s="271"/>
      <c r="L8495" s="37"/>
      <c r="M8495" s="218"/>
      <c r="N8495" s="124"/>
      <c r="O8495" s="211" t="str">
        <f t="shared" ca="1" si="796"/>
        <v/>
      </c>
      <c r="P8495" s="212" t="str">
        <f>IF(ISERROR(VLOOKUP(L8495,Paramètres!$A$38:$B$40,2,0)),"",VLOOKUP(L8495,Paramètres!$A$38:$B$40,2,0))</f>
        <v/>
      </c>
      <c r="Q8495" s="211" t="str">
        <f t="shared" ca="1" si="797"/>
        <v/>
      </c>
      <c r="R8495" s="211" t="str">
        <f t="shared" si="793"/>
        <v/>
      </c>
      <c r="S8495" s="213" t="str">
        <f t="shared" ca="1" si="794"/>
        <v/>
      </c>
      <c r="T8495" s="214" t="str">
        <f t="shared" ca="1" si="798"/>
        <v/>
      </c>
    </row>
    <row r="8496" spans="1:20" x14ac:dyDescent="0.25">
      <c r="A8496" s="119" t="s">
        <v>14065</v>
      </c>
      <c r="B8496" s="260"/>
      <c r="C8496" s="264" t="str">
        <f>IF(ISERROR(VLOOKUP(B8496,'Tous les abonnés'!$A$6:$I$5491,2,0)),"",VLOOKUP(B8496,'Tous les abonnés'!$A$6:$I$5491,2,0))</f>
        <v/>
      </c>
      <c r="D8496" s="26"/>
      <c r="E8496" s="265"/>
      <c r="F8496" s="207" t="str">
        <f>IF(ISERROR(IF(VLOOKUP(D8496,Paramètres!$C$17:$H$33,6,0)="oui","illimité",VLOOKUP(D8496,Paramètres!$C$17:$H$33,5,0))),"",IF(VLOOKUP(D8496,Paramètres!$C$17:$H$33,6,0)="oui","illimité",VLOOKUP(D8496,Paramètres!$C$17:$H$33,5,0)))</f>
        <v/>
      </c>
      <c r="G8496" s="269" t="str">
        <f t="shared" si="795"/>
        <v/>
      </c>
      <c r="H8496" s="208"/>
      <c r="I8496" s="53"/>
      <c r="J8496" s="209"/>
      <c r="K8496" s="271"/>
      <c r="L8496" s="37"/>
      <c r="M8496" s="218"/>
      <c r="N8496" s="124"/>
      <c r="O8496" s="211" t="str">
        <f t="shared" ca="1" si="796"/>
        <v/>
      </c>
      <c r="P8496" s="212" t="str">
        <f>IF(ISERROR(VLOOKUP(L8496,Paramètres!$A$38:$B$40,2,0)),"",VLOOKUP(L8496,Paramètres!$A$38:$B$40,2,0))</f>
        <v/>
      </c>
      <c r="Q8496" s="211" t="str">
        <f t="shared" ca="1" si="797"/>
        <v/>
      </c>
      <c r="R8496" s="211" t="str">
        <f t="shared" si="793"/>
        <v/>
      </c>
      <c r="S8496" s="213" t="str">
        <f t="shared" ca="1" si="794"/>
        <v/>
      </c>
      <c r="T8496" s="214" t="str">
        <f t="shared" ca="1" si="798"/>
        <v/>
      </c>
    </row>
    <row r="8497" spans="1:20" x14ac:dyDescent="0.25">
      <c r="A8497" s="119" t="s">
        <v>14066</v>
      </c>
      <c r="B8497" s="260"/>
      <c r="C8497" s="264" t="str">
        <f>IF(ISERROR(VLOOKUP(B8497,'Tous les abonnés'!$A$6:$I$5491,2,0)),"",VLOOKUP(B8497,'Tous les abonnés'!$A$6:$I$5491,2,0))</f>
        <v/>
      </c>
      <c r="D8497" s="26"/>
      <c r="E8497" s="265"/>
      <c r="F8497" s="207" t="str">
        <f>IF(ISERROR(IF(VLOOKUP(D8497,Paramètres!$C$17:$H$33,6,0)="oui","illimité",VLOOKUP(D8497,Paramètres!$C$17:$H$33,5,0))),"",IF(VLOOKUP(D8497,Paramètres!$C$17:$H$33,6,0)="oui","illimité",VLOOKUP(D8497,Paramètres!$C$17:$H$33,5,0)))</f>
        <v/>
      </c>
      <c r="G8497" s="269" t="str">
        <f t="shared" si="795"/>
        <v/>
      </c>
      <c r="H8497" s="208"/>
      <c r="I8497" s="53"/>
      <c r="J8497" s="209"/>
      <c r="K8497" s="271"/>
      <c r="L8497" s="37"/>
      <c r="M8497" s="218"/>
      <c r="N8497" s="124"/>
      <c r="O8497" s="211" t="str">
        <f t="shared" ca="1" si="796"/>
        <v/>
      </c>
      <c r="P8497" s="212" t="str">
        <f>IF(ISERROR(VLOOKUP(L8497,Paramètres!$A$38:$B$40,2,0)),"",VLOOKUP(L8497,Paramètres!$A$38:$B$40,2,0))</f>
        <v/>
      </c>
      <c r="Q8497" s="211" t="str">
        <f t="shared" ca="1" si="797"/>
        <v/>
      </c>
      <c r="R8497" s="211" t="str">
        <f t="shared" si="793"/>
        <v/>
      </c>
      <c r="S8497" s="213" t="str">
        <f t="shared" ca="1" si="794"/>
        <v/>
      </c>
      <c r="T8497" s="214" t="str">
        <f t="shared" ca="1" si="798"/>
        <v/>
      </c>
    </row>
    <row r="8498" spans="1:20" x14ac:dyDescent="0.25">
      <c r="A8498" s="119" t="s">
        <v>14067</v>
      </c>
      <c r="B8498" s="260"/>
      <c r="C8498" s="264" t="str">
        <f>IF(ISERROR(VLOOKUP(B8498,'Tous les abonnés'!$A$6:$I$5491,2,0)),"",VLOOKUP(B8498,'Tous les abonnés'!$A$6:$I$5491,2,0))</f>
        <v/>
      </c>
      <c r="D8498" s="26"/>
      <c r="E8498" s="265"/>
      <c r="F8498" s="207" t="str">
        <f>IF(ISERROR(IF(VLOOKUP(D8498,Paramètres!$C$17:$H$33,6,0)="oui","illimité",VLOOKUP(D8498,Paramètres!$C$17:$H$33,5,0))),"",IF(VLOOKUP(D8498,Paramètres!$C$17:$H$33,6,0)="oui","illimité",VLOOKUP(D8498,Paramètres!$C$17:$H$33,5,0)))</f>
        <v/>
      </c>
      <c r="G8498" s="269" t="str">
        <f t="shared" si="795"/>
        <v/>
      </c>
      <c r="H8498" s="208"/>
      <c r="I8498" s="53"/>
      <c r="J8498" s="209"/>
      <c r="K8498" s="271"/>
      <c r="L8498" s="37"/>
      <c r="M8498" s="218"/>
      <c r="N8498" s="124"/>
      <c r="O8498" s="211" t="str">
        <f t="shared" ca="1" si="796"/>
        <v/>
      </c>
      <c r="P8498" s="212" t="str">
        <f>IF(ISERROR(VLOOKUP(L8498,Paramètres!$A$38:$B$40,2,0)),"",VLOOKUP(L8498,Paramètres!$A$38:$B$40,2,0))</f>
        <v/>
      </c>
      <c r="Q8498" s="211" t="str">
        <f t="shared" ca="1" si="797"/>
        <v/>
      </c>
      <c r="R8498" s="211" t="str">
        <f t="shared" si="793"/>
        <v/>
      </c>
      <c r="S8498" s="213" t="str">
        <f t="shared" ca="1" si="794"/>
        <v/>
      </c>
      <c r="T8498" s="214" t="str">
        <f t="shared" ca="1" si="798"/>
        <v/>
      </c>
    </row>
    <row r="8499" spans="1:20" x14ac:dyDescent="0.25">
      <c r="A8499" s="119" t="s">
        <v>14068</v>
      </c>
      <c r="B8499" s="260"/>
      <c r="C8499" s="264" t="str">
        <f>IF(ISERROR(VLOOKUP(B8499,'Tous les abonnés'!$A$6:$I$5491,2,0)),"",VLOOKUP(B8499,'Tous les abonnés'!$A$6:$I$5491,2,0))</f>
        <v/>
      </c>
      <c r="D8499" s="26"/>
      <c r="E8499" s="265"/>
      <c r="F8499" s="207" t="str">
        <f>IF(ISERROR(IF(VLOOKUP(D8499,Paramètres!$C$17:$H$33,6,0)="oui","illimité",VLOOKUP(D8499,Paramètres!$C$17:$H$33,5,0))),"",IF(VLOOKUP(D8499,Paramètres!$C$17:$H$33,6,0)="oui","illimité",VLOOKUP(D8499,Paramètres!$C$17:$H$33,5,0)))</f>
        <v/>
      </c>
      <c r="G8499" s="269" t="str">
        <f t="shared" si="795"/>
        <v/>
      </c>
      <c r="H8499" s="208"/>
      <c r="I8499" s="53"/>
      <c r="J8499" s="209"/>
      <c r="K8499" s="271"/>
      <c r="L8499" s="37"/>
      <c r="M8499" s="218"/>
      <c r="N8499" s="124"/>
      <c r="O8499" s="211" t="str">
        <f t="shared" ca="1" si="796"/>
        <v/>
      </c>
      <c r="P8499" s="212" t="str">
        <f>IF(ISERROR(VLOOKUP(L8499,Paramètres!$A$38:$B$40,2,0)),"",VLOOKUP(L8499,Paramètres!$A$38:$B$40,2,0))</f>
        <v/>
      </c>
      <c r="Q8499" s="211" t="str">
        <f t="shared" ca="1" si="797"/>
        <v/>
      </c>
      <c r="R8499" s="211" t="str">
        <f t="shared" si="793"/>
        <v/>
      </c>
      <c r="S8499" s="213" t="str">
        <f t="shared" ca="1" si="794"/>
        <v/>
      </c>
      <c r="T8499" s="214" t="str">
        <f t="shared" ca="1" si="798"/>
        <v/>
      </c>
    </row>
    <row r="8500" spans="1:20" x14ac:dyDescent="0.25">
      <c r="A8500" s="119" t="s">
        <v>14069</v>
      </c>
      <c r="B8500" s="260"/>
      <c r="C8500" s="264" t="str">
        <f>IF(ISERROR(VLOOKUP(B8500,'Tous les abonnés'!$A$6:$I$5491,2,0)),"",VLOOKUP(B8500,'Tous les abonnés'!$A$6:$I$5491,2,0))</f>
        <v/>
      </c>
      <c r="D8500" s="26"/>
      <c r="E8500" s="265"/>
      <c r="F8500" s="207" t="str">
        <f>IF(ISERROR(IF(VLOOKUP(D8500,Paramètres!$C$17:$H$33,6,0)="oui","illimité",VLOOKUP(D8500,Paramètres!$C$17:$H$33,5,0))),"",IF(VLOOKUP(D8500,Paramètres!$C$17:$H$33,6,0)="oui","illimité",VLOOKUP(D8500,Paramètres!$C$17:$H$33,5,0)))</f>
        <v/>
      </c>
      <c r="G8500" s="269" t="str">
        <f t="shared" si="795"/>
        <v/>
      </c>
      <c r="H8500" s="208"/>
      <c r="I8500" s="53"/>
      <c r="J8500" s="209"/>
      <c r="K8500" s="271"/>
      <c r="L8500" s="37"/>
      <c r="M8500" s="218"/>
      <c r="N8500" s="124"/>
      <c r="O8500" s="211" t="str">
        <f t="shared" ca="1" si="796"/>
        <v/>
      </c>
      <c r="P8500" s="212" t="str">
        <f>IF(ISERROR(VLOOKUP(L8500,Paramètres!$A$38:$B$40,2,0)),"",VLOOKUP(L8500,Paramètres!$A$38:$B$40,2,0))</f>
        <v/>
      </c>
      <c r="Q8500" s="211" t="str">
        <f t="shared" ca="1" si="797"/>
        <v/>
      </c>
      <c r="R8500" s="211" t="str">
        <f t="shared" si="793"/>
        <v/>
      </c>
      <c r="S8500" s="213" t="str">
        <f t="shared" ca="1" si="794"/>
        <v/>
      </c>
      <c r="T8500" s="214" t="str">
        <f t="shared" ca="1" si="798"/>
        <v/>
      </c>
    </row>
    <row r="8501" spans="1:20" x14ac:dyDescent="0.25">
      <c r="A8501" s="119" t="s">
        <v>14070</v>
      </c>
      <c r="B8501" s="260"/>
      <c r="C8501" s="264" t="str">
        <f>IF(ISERROR(VLOOKUP(B8501,'Tous les abonnés'!$A$6:$I$5491,2,0)),"",VLOOKUP(B8501,'Tous les abonnés'!$A$6:$I$5491,2,0))</f>
        <v/>
      </c>
      <c r="D8501" s="26"/>
      <c r="E8501" s="265"/>
      <c r="F8501" s="207" t="str">
        <f>IF(ISERROR(IF(VLOOKUP(D8501,Paramètres!$C$17:$H$33,6,0)="oui","illimité",VLOOKUP(D8501,Paramètres!$C$17:$H$33,5,0))),"",IF(VLOOKUP(D8501,Paramètres!$C$17:$H$33,6,0)="oui","illimité",VLOOKUP(D8501,Paramètres!$C$17:$H$33,5,0)))</f>
        <v/>
      </c>
      <c r="G8501" s="269" t="str">
        <f t="shared" si="795"/>
        <v/>
      </c>
      <c r="H8501" s="208"/>
      <c r="I8501" s="53"/>
      <c r="J8501" s="209"/>
      <c r="K8501" s="271"/>
      <c r="L8501" s="37"/>
      <c r="M8501" s="218"/>
      <c r="N8501" s="124"/>
      <c r="O8501" s="211" t="str">
        <f t="shared" ca="1" si="796"/>
        <v/>
      </c>
      <c r="P8501" s="212" t="str">
        <f>IF(ISERROR(VLOOKUP(L8501,Paramètres!$A$38:$B$40,2,0)),"",VLOOKUP(L8501,Paramètres!$A$38:$B$40,2,0))</f>
        <v/>
      </c>
      <c r="Q8501" s="211" t="str">
        <f t="shared" ca="1" si="797"/>
        <v/>
      </c>
      <c r="R8501" s="211" t="str">
        <f t="shared" si="793"/>
        <v/>
      </c>
      <c r="S8501" s="213" t="str">
        <f t="shared" ca="1" si="794"/>
        <v/>
      </c>
      <c r="T8501" s="214" t="str">
        <f t="shared" ca="1" si="798"/>
        <v/>
      </c>
    </row>
    <row r="8502" spans="1:20" x14ac:dyDescent="0.25">
      <c r="A8502" s="119" t="s">
        <v>14071</v>
      </c>
      <c r="B8502" s="260"/>
      <c r="C8502" s="264" t="str">
        <f>IF(ISERROR(VLOOKUP(B8502,'Tous les abonnés'!$A$6:$I$5491,2,0)),"",VLOOKUP(B8502,'Tous les abonnés'!$A$6:$I$5491,2,0))</f>
        <v/>
      </c>
      <c r="D8502" s="26"/>
      <c r="E8502" s="265"/>
      <c r="F8502" s="207" t="str">
        <f>IF(ISERROR(IF(VLOOKUP(D8502,Paramètres!$C$17:$H$33,6,0)="oui","illimité",VLOOKUP(D8502,Paramètres!$C$17:$H$33,5,0))),"",IF(VLOOKUP(D8502,Paramètres!$C$17:$H$33,6,0)="oui","illimité",VLOOKUP(D8502,Paramètres!$C$17:$H$33,5,0)))</f>
        <v/>
      </c>
      <c r="G8502" s="269" t="str">
        <f t="shared" si="795"/>
        <v/>
      </c>
      <c r="H8502" s="208"/>
      <c r="I8502" s="53"/>
      <c r="J8502" s="209"/>
      <c r="K8502" s="271"/>
      <c r="L8502" s="37"/>
      <c r="M8502" s="218"/>
      <c r="N8502" s="124"/>
      <c r="O8502" s="211" t="str">
        <f t="shared" ca="1" si="796"/>
        <v/>
      </c>
      <c r="P8502" s="212" t="str">
        <f>IF(ISERROR(VLOOKUP(L8502,Paramètres!$A$38:$B$40,2,0)),"",VLOOKUP(L8502,Paramètres!$A$38:$B$40,2,0))</f>
        <v/>
      </c>
      <c r="Q8502" s="211" t="str">
        <f t="shared" ca="1" si="797"/>
        <v/>
      </c>
      <c r="R8502" s="211" t="str">
        <f t="shared" si="793"/>
        <v/>
      </c>
      <c r="S8502" s="213" t="str">
        <f t="shared" ca="1" si="794"/>
        <v/>
      </c>
      <c r="T8502" s="214" t="str">
        <f t="shared" ca="1" si="798"/>
        <v/>
      </c>
    </row>
    <row r="8503" spans="1:20" x14ac:dyDescent="0.25">
      <c r="A8503" s="119" t="s">
        <v>14072</v>
      </c>
      <c r="B8503" s="260"/>
      <c r="C8503" s="264" t="str">
        <f>IF(ISERROR(VLOOKUP(B8503,'Tous les abonnés'!$A$6:$I$5491,2,0)),"",VLOOKUP(B8503,'Tous les abonnés'!$A$6:$I$5491,2,0))</f>
        <v/>
      </c>
      <c r="D8503" s="26"/>
      <c r="E8503" s="265"/>
      <c r="F8503" s="207" t="str">
        <f>IF(ISERROR(IF(VLOOKUP(D8503,Paramètres!$C$17:$H$33,6,0)="oui","illimité",VLOOKUP(D8503,Paramètres!$C$17:$H$33,5,0))),"",IF(VLOOKUP(D8503,Paramètres!$C$17:$H$33,6,0)="oui","illimité",VLOOKUP(D8503,Paramètres!$C$17:$H$33,5,0)))</f>
        <v/>
      </c>
      <c r="G8503" s="269" t="str">
        <f t="shared" si="795"/>
        <v/>
      </c>
      <c r="H8503" s="208"/>
      <c r="I8503" s="53"/>
      <c r="J8503" s="209"/>
      <c r="K8503" s="271"/>
      <c r="L8503" s="37"/>
      <c r="M8503" s="218"/>
      <c r="N8503" s="124"/>
      <c r="O8503" s="211" t="str">
        <f t="shared" ca="1" si="796"/>
        <v/>
      </c>
      <c r="P8503" s="212" t="str">
        <f>IF(ISERROR(VLOOKUP(L8503,Paramètres!$A$38:$B$40,2,0)),"",VLOOKUP(L8503,Paramètres!$A$38:$B$40,2,0))</f>
        <v/>
      </c>
      <c r="Q8503" s="211" t="str">
        <f t="shared" ca="1" si="797"/>
        <v/>
      </c>
      <c r="R8503" s="211" t="str">
        <f t="shared" si="793"/>
        <v/>
      </c>
      <c r="S8503" s="213" t="str">
        <f t="shared" ca="1" si="794"/>
        <v/>
      </c>
      <c r="T8503" s="214" t="str">
        <f t="shared" ca="1" si="798"/>
        <v/>
      </c>
    </row>
    <row r="8504" spans="1:20" x14ac:dyDescent="0.25">
      <c r="A8504" s="119" t="s">
        <v>14073</v>
      </c>
      <c r="B8504" s="260"/>
      <c r="C8504" s="264" t="str">
        <f>IF(ISERROR(VLOOKUP(B8504,'Tous les abonnés'!$A$6:$I$5491,2,0)),"",VLOOKUP(B8504,'Tous les abonnés'!$A$6:$I$5491,2,0))</f>
        <v/>
      </c>
      <c r="D8504" s="26"/>
      <c r="E8504" s="265"/>
      <c r="F8504" s="207" t="str">
        <f>IF(ISERROR(IF(VLOOKUP(D8504,Paramètres!$C$17:$H$33,6,0)="oui","illimité",VLOOKUP(D8504,Paramètres!$C$17:$H$33,5,0))),"",IF(VLOOKUP(D8504,Paramètres!$C$17:$H$33,6,0)="oui","illimité",VLOOKUP(D8504,Paramètres!$C$17:$H$33,5,0)))</f>
        <v/>
      </c>
      <c r="G8504" s="269" t="str">
        <f t="shared" si="795"/>
        <v/>
      </c>
      <c r="H8504" s="208"/>
      <c r="I8504" s="53"/>
      <c r="J8504" s="209"/>
      <c r="K8504" s="271"/>
      <c r="L8504" s="37"/>
      <c r="M8504" s="218"/>
      <c r="N8504" s="124"/>
      <c r="O8504" s="211" t="str">
        <f t="shared" ca="1" si="796"/>
        <v/>
      </c>
      <c r="P8504" s="212" t="str">
        <f>IF(ISERROR(VLOOKUP(L8504,Paramètres!$A$38:$B$40,2,0)),"",VLOOKUP(L8504,Paramètres!$A$38:$B$40,2,0))</f>
        <v/>
      </c>
      <c r="Q8504" s="211" t="str">
        <f t="shared" ca="1" si="797"/>
        <v/>
      </c>
      <c r="R8504" s="211" t="str">
        <f t="shared" si="793"/>
        <v/>
      </c>
      <c r="S8504" s="213" t="str">
        <f t="shared" ca="1" si="794"/>
        <v/>
      </c>
      <c r="T8504" s="214" t="str">
        <f t="shared" ca="1" si="798"/>
        <v/>
      </c>
    </row>
    <row r="8505" spans="1:20" x14ac:dyDescent="0.25">
      <c r="A8505" s="119" t="s">
        <v>14074</v>
      </c>
      <c r="B8505" s="260"/>
      <c r="C8505" s="264" t="str">
        <f>IF(ISERROR(VLOOKUP(B8505,'Tous les abonnés'!$A$6:$I$5491,2,0)),"",VLOOKUP(B8505,'Tous les abonnés'!$A$6:$I$5491,2,0))</f>
        <v/>
      </c>
      <c r="D8505" s="26"/>
      <c r="E8505" s="265"/>
      <c r="F8505" s="207" t="str">
        <f>IF(ISERROR(IF(VLOOKUP(D8505,Paramètres!$C$17:$H$33,6,0)="oui","illimité",VLOOKUP(D8505,Paramètres!$C$17:$H$33,5,0))),"",IF(VLOOKUP(D8505,Paramètres!$C$17:$H$33,6,0)="oui","illimité",VLOOKUP(D8505,Paramètres!$C$17:$H$33,5,0)))</f>
        <v/>
      </c>
      <c r="G8505" s="269" t="str">
        <f t="shared" si="795"/>
        <v/>
      </c>
      <c r="H8505" s="208"/>
      <c r="I8505" s="53"/>
      <c r="J8505" s="209"/>
      <c r="K8505" s="271"/>
      <c r="L8505" s="37"/>
      <c r="M8505" s="218"/>
      <c r="N8505" s="124"/>
      <c r="O8505" s="211" t="str">
        <f t="shared" ca="1" si="796"/>
        <v/>
      </c>
      <c r="P8505" s="212" t="str">
        <f>IF(ISERROR(VLOOKUP(L8505,Paramètres!$A$38:$B$40,2,0)),"",VLOOKUP(L8505,Paramètres!$A$38:$B$40,2,0))</f>
        <v/>
      </c>
      <c r="Q8505" s="211" t="str">
        <f t="shared" ca="1" si="797"/>
        <v/>
      </c>
      <c r="R8505" s="211" t="str">
        <f t="shared" si="793"/>
        <v/>
      </c>
      <c r="S8505" s="213" t="str">
        <f t="shared" ca="1" si="794"/>
        <v/>
      </c>
      <c r="T8505" s="214" t="str">
        <f t="shared" ca="1" si="798"/>
        <v/>
      </c>
    </row>
    <row r="8506" spans="1:20" x14ac:dyDescent="0.25">
      <c r="A8506" s="119" t="s">
        <v>14075</v>
      </c>
      <c r="B8506" s="260"/>
      <c r="C8506" s="264" t="str">
        <f>IF(ISERROR(VLOOKUP(B8506,'Tous les abonnés'!$A$6:$I$5491,2,0)),"",VLOOKUP(B8506,'Tous les abonnés'!$A$6:$I$5491,2,0))</f>
        <v/>
      </c>
      <c r="D8506" s="26"/>
      <c r="E8506" s="265"/>
      <c r="F8506" s="207" t="str">
        <f>IF(ISERROR(IF(VLOOKUP(D8506,Paramètres!$C$17:$H$33,6,0)="oui","illimité",VLOOKUP(D8506,Paramètres!$C$17:$H$33,5,0))),"",IF(VLOOKUP(D8506,Paramètres!$C$17:$H$33,6,0)="oui","illimité",VLOOKUP(D8506,Paramètres!$C$17:$H$33,5,0)))</f>
        <v/>
      </c>
      <c r="G8506" s="269" t="str">
        <f t="shared" si="795"/>
        <v/>
      </c>
      <c r="H8506" s="208"/>
      <c r="I8506" s="53"/>
      <c r="J8506" s="209"/>
      <c r="K8506" s="271"/>
      <c r="L8506" s="37"/>
      <c r="M8506" s="218"/>
      <c r="N8506" s="124"/>
      <c r="O8506" s="211" t="str">
        <f t="shared" ca="1" si="796"/>
        <v/>
      </c>
      <c r="P8506" s="212" t="str">
        <f>IF(ISERROR(VLOOKUP(L8506,Paramètres!$A$38:$B$40,2,0)),"",VLOOKUP(L8506,Paramètres!$A$38:$B$40,2,0))</f>
        <v/>
      </c>
      <c r="Q8506" s="211" t="str">
        <f t="shared" ca="1" si="797"/>
        <v/>
      </c>
      <c r="R8506" s="211" t="str">
        <f t="shared" si="793"/>
        <v/>
      </c>
      <c r="S8506" s="213" t="str">
        <f t="shared" ca="1" si="794"/>
        <v/>
      </c>
      <c r="T8506" s="214" t="str">
        <f t="shared" ca="1" si="798"/>
        <v/>
      </c>
    </row>
    <row r="8507" spans="1:20" x14ac:dyDescent="0.25">
      <c r="A8507" s="119" t="s">
        <v>14076</v>
      </c>
      <c r="B8507" s="260"/>
      <c r="C8507" s="264" t="str">
        <f>IF(ISERROR(VLOOKUP(B8507,'Tous les abonnés'!$A$6:$I$5491,2,0)),"",VLOOKUP(B8507,'Tous les abonnés'!$A$6:$I$5491,2,0))</f>
        <v/>
      </c>
      <c r="D8507" s="26"/>
      <c r="E8507" s="265"/>
      <c r="F8507" s="207" t="str">
        <f>IF(ISERROR(IF(VLOOKUP(D8507,Paramètres!$C$17:$H$33,6,0)="oui","illimité",VLOOKUP(D8507,Paramètres!$C$17:$H$33,5,0))),"",IF(VLOOKUP(D8507,Paramètres!$C$17:$H$33,6,0)="oui","illimité",VLOOKUP(D8507,Paramètres!$C$17:$H$33,5,0)))</f>
        <v/>
      </c>
      <c r="G8507" s="269" t="str">
        <f t="shared" si="795"/>
        <v/>
      </c>
      <c r="H8507" s="208"/>
      <c r="I8507" s="53"/>
      <c r="J8507" s="209"/>
      <c r="K8507" s="271"/>
      <c r="L8507" s="37"/>
      <c r="M8507" s="218"/>
      <c r="N8507" s="124"/>
      <c r="O8507" s="211" t="str">
        <f t="shared" ca="1" si="796"/>
        <v/>
      </c>
      <c r="P8507" s="212" t="str">
        <f>IF(ISERROR(VLOOKUP(L8507,Paramètres!$A$38:$B$40,2,0)),"",VLOOKUP(L8507,Paramètres!$A$38:$B$40,2,0))</f>
        <v/>
      </c>
      <c r="Q8507" s="211" t="str">
        <f t="shared" ca="1" si="797"/>
        <v/>
      </c>
      <c r="R8507" s="211" t="str">
        <f t="shared" si="793"/>
        <v/>
      </c>
      <c r="S8507" s="213" t="str">
        <f t="shared" ca="1" si="794"/>
        <v/>
      </c>
      <c r="T8507" s="214" t="str">
        <f t="shared" ca="1" si="798"/>
        <v/>
      </c>
    </row>
    <row r="8508" spans="1:20" x14ac:dyDescent="0.25">
      <c r="A8508" s="119" t="s">
        <v>14077</v>
      </c>
      <c r="B8508" s="260"/>
      <c r="C8508" s="264" t="str">
        <f>IF(ISERROR(VLOOKUP(B8508,'Tous les abonnés'!$A$6:$I$5491,2,0)),"",VLOOKUP(B8508,'Tous les abonnés'!$A$6:$I$5491,2,0))</f>
        <v/>
      </c>
      <c r="D8508" s="26"/>
      <c r="E8508" s="265"/>
      <c r="F8508" s="207" t="str">
        <f>IF(ISERROR(IF(VLOOKUP(D8508,Paramètres!$C$17:$H$33,6,0)="oui","illimité",VLOOKUP(D8508,Paramètres!$C$17:$H$33,5,0))),"",IF(VLOOKUP(D8508,Paramètres!$C$17:$H$33,6,0)="oui","illimité",VLOOKUP(D8508,Paramètres!$C$17:$H$33,5,0)))</f>
        <v/>
      </c>
      <c r="G8508" s="269" t="str">
        <f t="shared" si="795"/>
        <v/>
      </c>
      <c r="H8508" s="208"/>
      <c r="I8508" s="53"/>
      <c r="J8508" s="209"/>
      <c r="K8508" s="271"/>
      <c r="L8508" s="37"/>
      <c r="M8508" s="218"/>
      <c r="N8508" s="124"/>
      <c r="O8508" s="211" t="str">
        <f t="shared" ca="1" si="796"/>
        <v/>
      </c>
      <c r="P8508" s="212" t="str">
        <f>IF(ISERROR(VLOOKUP(L8508,Paramètres!$A$38:$B$40,2,0)),"",VLOOKUP(L8508,Paramètres!$A$38:$B$40,2,0))</f>
        <v/>
      </c>
      <c r="Q8508" s="211" t="str">
        <f t="shared" ca="1" si="797"/>
        <v/>
      </c>
      <c r="R8508" s="211" t="str">
        <f t="shared" si="793"/>
        <v/>
      </c>
      <c r="S8508" s="213" t="str">
        <f t="shared" ca="1" si="794"/>
        <v/>
      </c>
      <c r="T8508" s="214" t="str">
        <f t="shared" ca="1" si="798"/>
        <v/>
      </c>
    </row>
    <row r="8509" spans="1:20" x14ac:dyDescent="0.25">
      <c r="A8509" s="119" t="s">
        <v>14078</v>
      </c>
      <c r="B8509" s="260"/>
      <c r="C8509" s="264" t="str">
        <f>IF(ISERROR(VLOOKUP(B8509,'Tous les abonnés'!$A$6:$I$5491,2,0)),"",VLOOKUP(B8509,'Tous les abonnés'!$A$6:$I$5491,2,0))</f>
        <v/>
      </c>
      <c r="D8509" s="26"/>
      <c r="E8509" s="265"/>
      <c r="F8509" s="207" t="str">
        <f>IF(ISERROR(IF(VLOOKUP(D8509,Paramètres!$C$17:$H$33,6,0)="oui","illimité",VLOOKUP(D8509,Paramètres!$C$17:$H$33,5,0))),"",IF(VLOOKUP(D8509,Paramètres!$C$17:$H$33,6,0)="oui","illimité",VLOOKUP(D8509,Paramètres!$C$17:$H$33,5,0)))</f>
        <v/>
      </c>
      <c r="G8509" s="269" t="str">
        <f t="shared" si="795"/>
        <v/>
      </c>
      <c r="H8509" s="208"/>
      <c r="I8509" s="53"/>
      <c r="J8509" s="209"/>
      <c r="K8509" s="271"/>
      <c r="L8509" s="37"/>
      <c r="M8509" s="218"/>
      <c r="N8509" s="124"/>
      <c r="O8509" s="211" t="str">
        <f t="shared" ca="1" si="796"/>
        <v/>
      </c>
      <c r="P8509" s="212" t="str">
        <f>IF(ISERROR(VLOOKUP(L8509,Paramètres!$A$38:$B$40,2,0)),"",VLOOKUP(L8509,Paramètres!$A$38:$B$40,2,0))</f>
        <v/>
      </c>
      <c r="Q8509" s="211" t="str">
        <f t="shared" ca="1" si="797"/>
        <v/>
      </c>
      <c r="R8509" s="211" t="str">
        <f t="shared" si="793"/>
        <v/>
      </c>
      <c r="S8509" s="213" t="str">
        <f t="shared" ca="1" si="794"/>
        <v/>
      </c>
      <c r="T8509" s="214" t="str">
        <f t="shared" ca="1" si="798"/>
        <v/>
      </c>
    </row>
    <row r="8510" spans="1:20" x14ac:dyDescent="0.25">
      <c r="A8510" s="119" t="s">
        <v>14079</v>
      </c>
      <c r="B8510" s="260"/>
      <c r="C8510" s="264" t="str">
        <f>IF(ISERROR(VLOOKUP(B8510,'Tous les abonnés'!$A$6:$I$5491,2,0)),"",VLOOKUP(B8510,'Tous les abonnés'!$A$6:$I$5491,2,0))</f>
        <v/>
      </c>
      <c r="D8510" s="26"/>
      <c r="E8510" s="265"/>
      <c r="F8510" s="207" t="str">
        <f>IF(ISERROR(IF(VLOOKUP(D8510,Paramètres!$C$17:$H$33,6,0)="oui","illimité",VLOOKUP(D8510,Paramètres!$C$17:$H$33,5,0))),"",IF(VLOOKUP(D8510,Paramètres!$C$17:$H$33,6,0)="oui","illimité",VLOOKUP(D8510,Paramètres!$C$17:$H$33,5,0)))</f>
        <v/>
      </c>
      <c r="G8510" s="269" t="str">
        <f t="shared" si="795"/>
        <v/>
      </c>
      <c r="H8510" s="208"/>
      <c r="I8510" s="53"/>
      <c r="J8510" s="209"/>
      <c r="K8510" s="271"/>
      <c r="L8510" s="37"/>
      <c r="M8510" s="218"/>
      <c r="N8510" s="124"/>
      <c r="O8510" s="211" t="str">
        <f t="shared" ca="1" si="796"/>
        <v/>
      </c>
      <c r="P8510" s="212" t="str">
        <f>IF(ISERROR(VLOOKUP(L8510,Paramètres!$A$38:$B$40,2,0)),"",VLOOKUP(L8510,Paramètres!$A$38:$B$40,2,0))</f>
        <v/>
      </c>
      <c r="Q8510" s="211" t="str">
        <f t="shared" ca="1" si="797"/>
        <v/>
      </c>
      <c r="R8510" s="211" t="str">
        <f t="shared" si="793"/>
        <v/>
      </c>
      <c r="S8510" s="213" t="str">
        <f t="shared" ca="1" si="794"/>
        <v/>
      </c>
      <c r="T8510" s="214" t="str">
        <f t="shared" ca="1" si="798"/>
        <v/>
      </c>
    </row>
    <row r="8511" spans="1:20" x14ac:dyDescent="0.25">
      <c r="A8511" s="119" t="s">
        <v>14080</v>
      </c>
      <c r="B8511" s="260"/>
      <c r="C8511" s="264" t="str">
        <f>IF(ISERROR(VLOOKUP(B8511,'Tous les abonnés'!$A$6:$I$5491,2,0)),"",VLOOKUP(B8511,'Tous les abonnés'!$A$6:$I$5491,2,0))</f>
        <v/>
      </c>
      <c r="D8511" s="26"/>
      <c r="E8511" s="265"/>
      <c r="F8511" s="207" t="str">
        <f>IF(ISERROR(IF(VLOOKUP(D8511,Paramètres!$C$17:$H$33,6,0)="oui","illimité",VLOOKUP(D8511,Paramètres!$C$17:$H$33,5,0))),"",IF(VLOOKUP(D8511,Paramètres!$C$17:$H$33,6,0)="oui","illimité",VLOOKUP(D8511,Paramètres!$C$17:$H$33,5,0)))</f>
        <v/>
      </c>
      <c r="G8511" s="269" t="str">
        <f t="shared" si="795"/>
        <v/>
      </c>
      <c r="H8511" s="208"/>
      <c r="I8511" s="53"/>
      <c r="J8511" s="209"/>
      <c r="K8511" s="271"/>
      <c r="L8511" s="37"/>
      <c r="M8511" s="218"/>
      <c r="N8511" s="124"/>
      <c r="O8511" s="211" t="str">
        <f t="shared" ca="1" si="796"/>
        <v/>
      </c>
      <c r="P8511" s="212" t="str">
        <f>IF(ISERROR(VLOOKUP(L8511,Paramètres!$A$38:$B$40,2,0)),"",VLOOKUP(L8511,Paramètres!$A$38:$B$40,2,0))</f>
        <v/>
      </c>
      <c r="Q8511" s="211" t="str">
        <f t="shared" ca="1" si="797"/>
        <v/>
      </c>
      <c r="R8511" s="211" t="str">
        <f t="shared" si="793"/>
        <v/>
      </c>
      <c r="S8511" s="213" t="str">
        <f t="shared" ca="1" si="794"/>
        <v/>
      </c>
      <c r="T8511" s="214" t="str">
        <f t="shared" ca="1" si="798"/>
        <v/>
      </c>
    </row>
    <row r="8512" spans="1:20" x14ac:dyDescent="0.25">
      <c r="A8512" s="119" t="s">
        <v>14081</v>
      </c>
      <c r="B8512" s="260"/>
      <c r="C8512" s="264" t="str">
        <f>IF(ISERROR(VLOOKUP(B8512,'Tous les abonnés'!$A$6:$I$5491,2,0)),"",VLOOKUP(B8512,'Tous les abonnés'!$A$6:$I$5491,2,0))</f>
        <v/>
      </c>
      <c r="D8512" s="26"/>
      <c r="E8512" s="265"/>
      <c r="F8512" s="207" t="str">
        <f>IF(ISERROR(IF(VLOOKUP(D8512,Paramètres!$C$17:$H$33,6,0)="oui","illimité",VLOOKUP(D8512,Paramètres!$C$17:$H$33,5,0))),"",IF(VLOOKUP(D8512,Paramètres!$C$17:$H$33,6,0)="oui","illimité",VLOOKUP(D8512,Paramètres!$C$17:$H$33,5,0)))</f>
        <v/>
      </c>
      <c r="G8512" s="269" t="str">
        <f t="shared" si="795"/>
        <v/>
      </c>
      <c r="H8512" s="208"/>
      <c r="I8512" s="53"/>
      <c r="J8512" s="209"/>
      <c r="K8512" s="271"/>
      <c r="L8512" s="37"/>
      <c r="M8512" s="218"/>
      <c r="N8512" s="124"/>
      <c r="O8512" s="211" t="str">
        <f t="shared" ca="1" si="796"/>
        <v/>
      </c>
      <c r="P8512" s="212" t="str">
        <f>IF(ISERROR(VLOOKUP(L8512,Paramètres!$A$38:$B$40,2,0)),"",VLOOKUP(L8512,Paramètres!$A$38:$B$40,2,0))</f>
        <v/>
      </c>
      <c r="Q8512" s="211" t="str">
        <f t="shared" ca="1" si="797"/>
        <v/>
      </c>
      <c r="R8512" s="211" t="str">
        <f t="shared" si="793"/>
        <v/>
      </c>
      <c r="S8512" s="213" t="str">
        <f t="shared" ca="1" si="794"/>
        <v/>
      </c>
      <c r="T8512" s="214" t="str">
        <f t="shared" ca="1" si="798"/>
        <v/>
      </c>
    </row>
    <row r="8513" spans="1:20" x14ac:dyDescent="0.25">
      <c r="A8513" s="119" t="s">
        <v>14082</v>
      </c>
      <c r="B8513" s="260"/>
      <c r="C8513" s="264" t="str">
        <f>IF(ISERROR(VLOOKUP(B8513,'Tous les abonnés'!$A$6:$I$5491,2,0)),"",VLOOKUP(B8513,'Tous les abonnés'!$A$6:$I$5491,2,0))</f>
        <v/>
      </c>
      <c r="D8513" s="26"/>
      <c r="E8513" s="265"/>
      <c r="F8513" s="207" t="str">
        <f>IF(ISERROR(IF(VLOOKUP(D8513,Paramètres!$C$17:$H$33,6,0)="oui","illimité",VLOOKUP(D8513,Paramètres!$C$17:$H$33,5,0))),"",IF(VLOOKUP(D8513,Paramètres!$C$17:$H$33,6,0)="oui","illimité",VLOOKUP(D8513,Paramètres!$C$17:$H$33,5,0)))</f>
        <v/>
      </c>
      <c r="G8513" s="269" t="str">
        <f t="shared" si="795"/>
        <v/>
      </c>
      <c r="H8513" s="208"/>
      <c r="I8513" s="53"/>
      <c r="J8513" s="209"/>
      <c r="K8513" s="271"/>
      <c r="L8513" s="37"/>
      <c r="M8513" s="218"/>
      <c r="N8513" s="124"/>
      <c r="O8513" s="211" t="str">
        <f t="shared" ca="1" si="796"/>
        <v/>
      </c>
      <c r="P8513" s="212" t="str">
        <f>IF(ISERROR(VLOOKUP(L8513,Paramètres!$A$38:$B$40,2,0)),"",VLOOKUP(L8513,Paramètres!$A$38:$B$40,2,0))</f>
        <v/>
      </c>
      <c r="Q8513" s="211" t="str">
        <f t="shared" ca="1" si="797"/>
        <v/>
      </c>
      <c r="R8513" s="211" t="str">
        <f t="shared" si="793"/>
        <v/>
      </c>
      <c r="S8513" s="213" t="str">
        <f t="shared" ca="1" si="794"/>
        <v/>
      </c>
      <c r="T8513" s="214" t="str">
        <f t="shared" ca="1" si="798"/>
        <v/>
      </c>
    </row>
    <row r="8514" spans="1:20" x14ac:dyDescent="0.25">
      <c r="A8514" s="119" t="s">
        <v>14083</v>
      </c>
      <c r="B8514" s="260"/>
      <c r="C8514" s="264" t="str">
        <f>IF(ISERROR(VLOOKUP(B8514,'Tous les abonnés'!$A$6:$I$5491,2,0)),"",VLOOKUP(B8514,'Tous les abonnés'!$A$6:$I$5491,2,0))</f>
        <v/>
      </c>
      <c r="D8514" s="26"/>
      <c r="E8514" s="265"/>
      <c r="F8514" s="207" t="str">
        <f>IF(ISERROR(IF(VLOOKUP(D8514,Paramètres!$C$17:$H$33,6,0)="oui","illimité",VLOOKUP(D8514,Paramètres!$C$17:$H$33,5,0))),"",IF(VLOOKUP(D8514,Paramètres!$C$17:$H$33,6,0)="oui","illimité",VLOOKUP(D8514,Paramètres!$C$17:$H$33,5,0)))</f>
        <v/>
      </c>
      <c r="G8514" s="269" t="str">
        <f t="shared" si="795"/>
        <v/>
      </c>
      <c r="H8514" s="208"/>
      <c r="I8514" s="53"/>
      <c r="J8514" s="209"/>
      <c r="K8514" s="271"/>
      <c r="L8514" s="37"/>
      <c r="M8514" s="218"/>
      <c r="N8514" s="124"/>
      <c r="O8514" s="211" t="str">
        <f t="shared" ca="1" si="796"/>
        <v/>
      </c>
      <c r="P8514" s="212" t="str">
        <f>IF(ISERROR(VLOOKUP(L8514,Paramètres!$A$38:$B$40,2,0)),"",VLOOKUP(L8514,Paramètres!$A$38:$B$40,2,0))</f>
        <v/>
      </c>
      <c r="Q8514" s="211" t="str">
        <f t="shared" ca="1" si="797"/>
        <v/>
      </c>
      <c r="R8514" s="211" t="str">
        <f t="shared" si="793"/>
        <v/>
      </c>
      <c r="S8514" s="213" t="str">
        <f t="shared" ca="1" si="794"/>
        <v/>
      </c>
      <c r="T8514" s="214" t="str">
        <f t="shared" ca="1" si="798"/>
        <v/>
      </c>
    </row>
    <row r="8515" spans="1:20" x14ac:dyDescent="0.25">
      <c r="A8515" s="119" t="s">
        <v>14084</v>
      </c>
      <c r="B8515" s="260"/>
      <c r="C8515" s="264" t="str">
        <f>IF(ISERROR(VLOOKUP(B8515,'Tous les abonnés'!$A$6:$I$5491,2,0)),"",VLOOKUP(B8515,'Tous les abonnés'!$A$6:$I$5491,2,0))</f>
        <v/>
      </c>
      <c r="D8515" s="26"/>
      <c r="E8515" s="265"/>
      <c r="F8515" s="207" t="str">
        <f>IF(ISERROR(IF(VLOOKUP(D8515,Paramètres!$C$17:$H$33,6,0)="oui","illimité",VLOOKUP(D8515,Paramètres!$C$17:$H$33,5,0))),"",IF(VLOOKUP(D8515,Paramètres!$C$17:$H$33,6,0)="oui","illimité",VLOOKUP(D8515,Paramètres!$C$17:$H$33,5,0)))</f>
        <v/>
      </c>
      <c r="G8515" s="269" t="str">
        <f t="shared" si="795"/>
        <v/>
      </c>
      <c r="H8515" s="208"/>
      <c r="I8515" s="53"/>
      <c r="J8515" s="209"/>
      <c r="K8515" s="271"/>
      <c r="L8515" s="37"/>
      <c r="M8515" s="218"/>
      <c r="N8515" s="124"/>
      <c r="O8515" s="211" t="str">
        <f t="shared" ca="1" si="796"/>
        <v/>
      </c>
      <c r="P8515" s="212" t="str">
        <f>IF(ISERROR(VLOOKUP(L8515,Paramètres!$A$38:$B$40,2,0)),"",VLOOKUP(L8515,Paramètres!$A$38:$B$40,2,0))</f>
        <v/>
      </c>
      <c r="Q8515" s="211" t="str">
        <f t="shared" ca="1" si="797"/>
        <v/>
      </c>
      <c r="R8515" s="211" t="str">
        <f t="shared" si="793"/>
        <v/>
      </c>
      <c r="S8515" s="213" t="str">
        <f t="shared" ca="1" si="794"/>
        <v/>
      </c>
      <c r="T8515" s="214" t="str">
        <f t="shared" ca="1" si="798"/>
        <v/>
      </c>
    </row>
    <row r="8516" spans="1:20" x14ac:dyDescent="0.25">
      <c r="A8516" s="119" t="s">
        <v>14085</v>
      </c>
      <c r="B8516" s="260"/>
      <c r="C8516" s="264" t="str">
        <f>IF(ISERROR(VLOOKUP(B8516,'Tous les abonnés'!$A$6:$I$5491,2,0)),"",VLOOKUP(B8516,'Tous les abonnés'!$A$6:$I$5491,2,0))</f>
        <v/>
      </c>
      <c r="D8516" s="26"/>
      <c r="E8516" s="265"/>
      <c r="F8516" s="207" t="str">
        <f>IF(ISERROR(IF(VLOOKUP(D8516,Paramètres!$C$17:$H$33,6,0)="oui","illimité",VLOOKUP(D8516,Paramètres!$C$17:$H$33,5,0))),"",IF(VLOOKUP(D8516,Paramètres!$C$17:$H$33,6,0)="oui","illimité",VLOOKUP(D8516,Paramètres!$C$17:$H$33,5,0)))</f>
        <v/>
      </c>
      <c r="G8516" s="269" t="str">
        <f t="shared" si="795"/>
        <v/>
      </c>
      <c r="H8516" s="208"/>
      <c r="I8516" s="53"/>
      <c r="J8516" s="209"/>
      <c r="K8516" s="271"/>
      <c r="L8516" s="37"/>
      <c r="M8516" s="218"/>
      <c r="N8516" s="124"/>
      <c r="O8516" s="211" t="str">
        <f t="shared" ca="1" si="796"/>
        <v/>
      </c>
      <c r="P8516" s="212" t="str">
        <f>IF(ISERROR(VLOOKUP(L8516,Paramètres!$A$38:$B$40,2,0)),"",VLOOKUP(L8516,Paramètres!$A$38:$B$40,2,0))</f>
        <v/>
      </c>
      <c r="Q8516" s="211" t="str">
        <f t="shared" ca="1" si="797"/>
        <v/>
      </c>
      <c r="R8516" s="211" t="str">
        <f t="shared" si="793"/>
        <v/>
      </c>
      <c r="S8516" s="213" t="str">
        <f t="shared" ca="1" si="794"/>
        <v/>
      </c>
      <c r="T8516" s="214" t="str">
        <f t="shared" ca="1" si="798"/>
        <v/>
      </c>
    </row>
    <row r="8517" spans="1:20" x14ac:dyDescent="0.25">
      <c r="A8517" s="119" t="s">
        <v>14086</v>
      </c>
      <c r="B8517" s="260"/>
      <c r="C8517" s="264" t="str">
        <f>IF(ISERROR(VLOOKUP(B8517,'Tous les abonnés'!$A$6:$I$5491,2,0)),"",VLOOKUP(B8517,'Tous les abonnés'!$A$6:$I$5491,2,0))</f>
        <v/>
      </c>
      <c r="D8517" s="26"/>
      <c r="E8517" s="265"/>
      <c r="F8517" s="207" t="str">
        <f>IF(ISERROR(IF(VLOOKUP(D8517,Paramètres!$C$17:$H$33,6,0)="oui","illimité",VLOOKUP(D8517,Paramètres!$C$17:$H$33,5,0))),"",IF(VLOOKUP(D8517,Paramètres!$C$17:$H$33,6,0)="oui","illimité",VLOOKUP(D8517,Paramètres!$C$17:$H$33,5,0)))</f>
        <v/>
      </c>
      <c r="G8517" s="269" t="str">
        <f t="shared" si="795"/>
        <v/>
      </c>
      <c r="H8517" s="208"/>
      <c r="I8517" s="53"/>
      <c r="J8517" s="209"/>
      <c r="K8517" s="271"/>
      <c r="L8517" s="37"/>
      <c r="M8517" s="218"/>
      <c r="N8517" s="124"/>
      <c r="O8517" s="211" t="str">
        <f t="shared" ca="1" si="796"/>
        <v/>
      </c>
      <c r="P8517" s="212" t="str">
        <f>IF(ISERROR(VLOOKUP(L8517,Paramètres!$A$38:$B$40,2,0)),"",VLOOKUP(L8517,Paramètres!$A$38:$B$40,2,0))</f>
        <v/>
      </c>
      <c r="Q8517" s="211" t="str">
        <f t="shared" ca="1" si="797"/>
        <v/>
      </c>
      <c r="R8517" s="211" t="str">
        <f t="shared" si="793"/>
        <v/>
      </c>
      <c r="S8517" s="213" t="str">
        <f t="shared" ca="1" si="794"/>
        <v/>
      </c>
      <c r="T8517" s="214" t="str">
        <f t="shared" ca="1" si="798"/>
        <v/>
      </c>
    </row>
    <row r="8518" spans="1:20" x14ac:dyDescent="0.25">
      <c r="A8518" s="119" t="s">
        <v>14087</v>
      </c>
      <c r="B8518" s="260"/>
      <c r="C8518" s="264" t="str">
        <f>IF(ISERROR(VLOOKUP(B8518,'Tous les abonnés'!$A$6:$I$5491,2,0)),"",VLOOKUP(B8518,'Tous les abonnés'!$A$6:$I$5491,2,0))</f>
        <v/>
      </c>
      <c r="D8518" s="26"/>
      <c r="E8518" s="265"/>
      <c r="F8518" s="207" t="str">
        <f>IF(ISERROR(IF(VLOOKUP(D8518,Paramètres!$C$17:$H$33,6,0)="oui","illimité",VLOOKUP(D8518,Paramètres!$C$17:$H$33,5,0))),"",IF(VLOOKUP(D8518,Paramètres!$C$17:$H$33,6,0)="oui","illimité",VLOOKUP(D8518,Paramètres!$C$17:$H$33,5,0)))</f>
        <v/>
      </c>
      <c r="G8518" s="269" t="str">
        <f t="shared" si="795"/>
        <v/>
      </c>
      <c r="H8518" s="208"/>
      <c r="I8518" s="53"/>
      <c r="J8518" s="209"/>
      <c r="K8518" s="271"/>
      <c r="L8518" s="37"/>
      <c r="M8518" s="218"/>
      <c r="N8518" s="124"/>
      <c r="O8518" s="211" t="str">
        <f t="shared" ca="1" si="796"/>
        <v/>
      </c>
      <c r="P8518" s="212" t="str">
        <f>IF(ISERROR(VLOOKUP(L8518,Paramètres!$A$38:$B$40,2,0)),"",VLOOKUP(L8518,Paramètres!$A$38:$B$40,2,0))</f>
        <v/>
      </c>
      <c r="Q8518" s="211" t="str">
        <f t="shared" ca="1" si="797"/>
        <v/>
      </c>
      <c r="R8518" s="211" t="str">
        <f t="shared" si="793"/>
        <v/>
      </c>
      <c r="S8518" s="213" t="str">
        <f t="shared" ca="1" si="794"/>
        <v/>
      </c>
      <c r="T8518" s="214" t="str">
        <f t="shared" ca="1" si="798"/>
        <v/>
      </c>
    </row>
    <row r="8519" spans="1:20" x14ac:dyDescent="0.25">
      <c r="A8519" s="119" t="s">
        <v>14088</v>
      </c>
      <c r="B8519" s="260"/>
      <c r="C8519" s="264" t="str">
        <f>IF(ISERROR(VLOOKUP(B8519,'Tous les abonnés'!$A$6:$I$5491,2,0)),"",VLOOKUP(B8519,'Tous les abonnés'!$A$6:$I$5491,2,0))</f>
        <v/>
      </c>
      <c r="D8519" s="26"/>
      <c r="E8519" s="265"/>
      <c r="F8519" s="207" t="str">
        <f>IF(ISERROR(IF(VLOOKUP(D8519,Paramètres!$C$17:$H$33,6,0)="oui","illimité",VLOOKUP(D8519,Paramètres!$C$17:$H$33,5,0))),"",IF(VLOOKUP(D8519,Paramètres!$C$17:$H$33,6,0)="oui","illimité",VLOOKUP(D8519,Paramètres!$C$17:$H$33,5,0)))</f>
        <v/>
      </c>
      <c r="G8519" s="269" t="str">
        <f t="shared" si="795"/>
        <v/>
      </c>
      <c r="H8519" s="208"/>
      <c r="I8519" s="53"/>
      <c r="J8519" s="209"/>
      <c r="K8519" s="271"/>
      <c r="L8519" s="37"/>
      <c r="M8519" s="218"/>
      <c r="N8519" s="124"/>
      <c r="O8519" s="211" t="str">
        <f t="shared" ca="1" si="796"/>
        <v/>
      </c>
      <c r="P8519" s="212" t="str">
        <f>IF(ISERROR(VLOOKUP(L8519,Paramètres!$A$38:$B$40,2,0)),"",VLOOKUP(L8519,Paramètres!$A$38:$B$40,2,0))</f>
        <v/>
      </c>
      <c r="Q8519" s="211" t="str">
        <f t="shared" ca="1" si="797"/>
        <v/>
      </c>
      <c r="R8519" s="211" t="str">
        <f t="shared" ref="R8519:R8582" si="799">IF(L8519="en 1 fois",1,IF(F8519="illimité",O8519/P8519,IF(ISERROR(F8519/P8519),"",ROUND(F8519/P8519,0))))</f>
        <v/>
      </c>
      <c r="S8519" s="213" t="str">
        <f t="shared" ref="S8519:S8582" ca="1" si="800">IF(ISERROR(IF(F8519="illimité",Q8519*J8519,IF(L8519="en 1 fois",J8519,J8519*Q8519/R8519))),"",IF(F8519="illimité",Q8519*J8519,IF(L8519="en 1 fois",J8519,J8519*Q8519/R8519)))</f>
        <v/>
      </c>
      <c r="T8519" s="214" t="str">
        <f t="shared" ca="1" si="798"/>
        <v/>
      </c>
    </row>
    <row r="8520" spans="1:20" x14ac:dyDescent="0.25">
      <c r="A8520" s="119" t="s">
        <v>14089</v>
      </c>
      <c r="B8520" s="260"/>
      <c r="C8520" s="264" t="str">
        <f>IF(ISERROR(VLOOKUP(B8520,'Tous les abonnés'!$A$6:$I$5491,2,0)),"",VLOOKUP(B8520,'Tous les abonnés'!$A$6:$I$5491,2,0))</f>
        <v/>
      </c>
      <c r="D8520" s="26"/>
      <c r="E8520" s="265"/>
      <c r="F8520" s="207" t="str">
        <f>IF(ISERROR(IF(VLOOKUP(D8520,Paramètres!$C$17:$H$33,6,0)="oui","illimité",VLOOKUP(D8520,Paramètres!$C$17:$H$33,5,0))),"",IF(VLOOKUP(D8520,Paramètres!$C$17:$H$33,6,0)="oui","illimité",VLOOKUP(D8520,Paramètres!$C$17:$H$33,5,0)))</f>
        <v/>
      </c>
      <c r="G8520" s="269" t="str">
        <f t="shared" ref="G8520:G8583" si="801">IF(ISBLANK(K8520),IF(ISERROR(E8520+F8520),"",E8520+F8520),K8520)</f>
        <v/>
      </c>
      <c r="H8520" s="208"/>
      <c r="I8520" s="53"/>
      <c r="J8520" s="209"/>
      <c r="K8520" s="271"/>
      <c r="L8520" s="37"/>
      <c r="M8520" s="218"/>
      <c r="N8520" s="124"/>
      <c r="O8520" s="211" t="str">
        <f t="shared" ref="O8520:O8583" ca="1" si="802">IF(ISBLANK(E8520),"",IF(TODAY()&gt;G8520,G8520-E8520,TODAY()-E8520))</f>
        <v/>
      </c>
      <c r="P8520" s="212" t="str">
        <f>IF(ISERROR(VLOOKUP(L8520,Paramètres!$A$38:$B$40,2,0)),"",VLOOKUP(L8520,Paramètres!$A$38:$B$40,2,0))</f>
        <v/>
      </c>
      <c r="Q8520" s="211" t="str">
        <f t="shared" ref="Q8520:Q8583" ca="1" si="803">IF(ISERROR(O8520/P8520),"",ROUND(O8520/P8520,0))</f>
        <v/>
      </c>
      <c r="R8520" s="211" t="str">
        <f t="shared" si="799"/>
        <v/>
      </c>
      <c r="S8520" s="213" t="str">
        <f t="shared" ca="1" si="800"/>
        <v/>
      </c>
      <c r="T8520" s="214" t="str">
        <f t="shared" ref="T8520:T8583" ca="1" si="804">IF(ISERROR(S8520-N8520),"",S8520-N8520)</f>
        <v/>
      </c>
    </row>
    <row r="8521" spans="1:20" x14ac:dyDescent="0.25">
      <c r="A8521" s="119" t="s">
        <v>14090</v>
      </c>
      <c r="B8521" s="260"/>
      <c r="C8521" s="264" t="str">
        <f>IF(ISERROR(VLOOKUP(B8521,'Tous les abonnés'!$A$6:$I$5491,2,0)),"",VLOOKUP(B8521,'Tous les abonnés'!$A$6:$I$5491,2,0))</f>
        <v/>
      </c>
      <c r="D8521" s="26"/>
      <c r="E8521" s="265"/>
      <c r="F8521" s="207" t="str">
        <f>IF(ISERROR(IF(VLOOKUP(D8521,Paramètres!$C$17:$H$33,6,0)="oui","illimité",VLOOKUP(D8521,Paramètres!$C$17:$H$33,5,0))),"",IF(VLOOKUP(D8521,Paramètres!$C$17:$H$33,6,0)="oui","illimité",VLOOKUP(D8521,Paramètres!$C$17:$H$33,5,0)))</f>
        <v/>
      </c>
      <c r="G8521" s="269" t="str">
        <f t="shared" si="801"/>
        <v/>
      </c>
      <c r="H8521" s="208"/>
      <c r="I8521" s="53"/>
      <c r="J8521" s="209"/>
      <c r="K8521" s="271"/>
      <c r="L8521" s="37"/>
      <c r="M8521" s="218"/>
      <c r="N8521" s="124"/>
      <c r="O8521" s="211" t="str">
        <f t="shared" ca="1" si="802"/>
        <v/>
      </c>
      <c r="P8521" s="212" t="str">
        <f>IF(ISERROR(VLOOKUP(L8521,Paramètres!$A$38:$B$40,2,0)),"",VLOOKUP(L8521,Paramètres!$A$38:$B$40,2,0))</f>
        <v/>
      </c>
      <c r="Q8521" s="211" t="str">
        <f t="shared" ca="1" si="803"/>
        <v/>
      </c>
      <c r="R8521" s="211" t="str">
        <f t="shared" si="799"/>
        <v/>
      </c>
      <c r="S8521" s="213" t="str">
        <f t="shared" ca="1" si="800"/>
        <v/>
      </c>
      <c r="T8521" s="214" t="str">
        <f t="shared" ca="1" si="804"/>
        <v/>
      </c>
    </row>
    <row r="8522" spans="1:20" x14ac:dyDescent="0.25">
      <c r="A8522" s="119" t="s">
        <v>14091</v>
      </c>
      <c r="B8522" s="260"/>
      <c r="C8522" s="264" t="str">
        <f>IF(ISERROR(VLOOKUP(B8522,'Tous les abonnés'!$A$6:$I$5491,2,0)),"",VLOOKUP(B8522,'Tous les abonnés'!$A$6:$I$5491,2,0))</f>
        <v/>
      </c>
      <c r="D8522" s="26"/>
      <c r="E8522" s="265"/>
      <c r="F8522" s="207" t="str">
        <f>IF(ISERROR(IF(VLOOKUP(D8522,Paramètres!$C$17:$H$33,6,0)="oui","illimité",VLOOKUP(D8522,Paramètres!$C$17:$H$33,5,0))),"",IF(VLOOKUP(D8522,Paramètres!$C$17:$H$33,6,0)="oui","illimité",VLOOKUP(D8522,Paramètres!$C$17:$H$33,5,0)))</f>
        <v/>
      </c>
      <c r="G8522" s="269" t="str">
        <f t="shared" si="801"/>
        <v/>
      </c>
      <c r="H8522" s="208"/>
      <c r="I8522" s="53"/>
      <c r="J8522" s="209"/>
      <c r="K8522" s="271"/>
      <c r="L8522" s="37"/>
      <c r="M8522" s="218"/>
      <c r="N8522" s="124"/>
      <c r="O8522" s="211" t="str">
        <f t="shared" ca="1" si="802"/>
        <v/>
      </c>
      <c r="P8522" s="212" t="str">
        <f>IF(ISERROR(VLOOKUP(L8522,Paramètres!$A$38:$B$40,2,0)),"",VLOOKUP(L8522,Paramètres!$A$38:$B$40,2,0))</f>
        <v/>
      </c>
      <c r="Q8522" s="211" t="str">
        <f t="shared" ca="1" si="803"/>
        <v/>
      </c>
      <c r="R8522" s="211" t="str">
        <f t="shared" si="799"/>
        <v/>
      </c>
      <c r="S8522" s="213" t="str">
        <f t="shared" ca="1" si="800"/>
        <v/>
      </c>
      <c r="T8522" s="214" t="str">
        <f t="shared" ca="1" si="804"/>
        <v/>
      </c>
    </row>
    <row r="8523" spans="1:20" x14ac:dyDescent="0.25">
      <c r="A8523" s="119" t="s">
        <v>14092</v>
      </c>
      <c r="B8523" s="260"/>
      <c r="C8523" s="264" t="str">
        <f>IF(ISERROR(VLOOKUP(B8523,'Tous les abonnés'!$A$6:$I$5491,2,0)),"",VLOOKUP(B8523,'Tous les abonnés'!$A$6:$I$5491,2,0))</f>
        <v/>
      </c>
      <c r="D8523" s="26"/>
      <c r="E8523" s="265"/>
      <c r="F8523" s="207" t="str">
        <f>IF(ISERROR(IF(VLOOKUP(D8523,Paramètres!$C$17:$H$33,6,0)="oui","illimité",VLOOKUP(D8523,Paramètres!$C$17:$H$33,5,0))),"",IF(VLOOKUP(D8523,Paramètres!$C$17:$H$33,6,0)="oui","illimité",VLOOKUP(D8523,Paramètres!$C$17:$H$33,5,0)))</f>
        <v/>
      </c>
      <c r="G8523" s="269" t="str">
        <f t="shared" si="801"/>
        <v/>
      </c>
      <c r="H8523" s="208"/>
      <c r="I8523" s="53"/>
      <c r="J8523" s="209"/>
      <c r="K8523" s="271"/>
      <c r="L8523" s="37"/>
      <c r="M8523" s="218"/>
      <c r="N8523" s="124"/>
      <c r="O8523" s="211" t="str">
        <f t="shared" ca="1" si="802"/>
        <v/>
      </c>
      <c r="P8523" s="212" t="str">
        <f>IF(ISERROR(VLOOKUP(L8523,Paramètres!$A$38:$B$40,2,0)),"",VLOOKUP(L8523,Paramètres!$A$38:$B$40,2,0))</f>
        <v/>
      </c>
      <c r="Q8523" s="211" t="str">
        <f t="shared" ca="1" si="803"/>
        <v/>
      </c>
      <c r="R8523" s="211" t="str">
        <f t="shared" si="799"/>
        <v/>
      </c>
      <c r="S8523" s="213" t="str">
        <f t="shared" ca="1" si="800"/>
        <v/>
      </c>
      <c r="T8523" s="214" t="str">
        <f t="shared" ca="1" si="804"/>
        <v/>
      </c>
    </row>
    <row r="8524" spans="1:20" x14ac:dyDescent="0.25">
      <c r="A8524" s="119" t="s">
        <v>14093</v>
      </c>
      <c r="B8524" s="260"/>
      <c r="C8524" s="264" t="str">
        <f>IF(ISERROR(VLOOKUP(B8524,'Tous les abonnés'!$A$6:$I$5491,2,0)),"",VLOOKUP(B8524,'Tous les abonnés'!$A$6:$I$5491,2,0))</f>
        <v/>
      </c>
      <c r="D8524" s="26"/>
      <c r="E8524" s="265"/>
      <c r="F8524" s="207" t="str">
        <f>IF(ISERROR(IF(VLOOKUP(D8524,Paramètres!$C$17:$H$33,6,0)="oui","illimité",VLOOKUP(D8524,Paramètres!$C$17:$H$33,5,0))),"",IF(VLOOKUP(D8524,Paramètres!$C$17:$H$33,6,0)="oui","illimité",VLOOKUP(D8524,Paramètres!$C$17:$H$33,5,0)))</f>
        <v/>
      </c>
      <c r="G8524" s="269" t="str">
        <f t="shared" si="801"/>
        <v/>
      </c>
      <c r="H8524" s="208"/>
      <c r="I8524" s="53"/>
      <c r="J8524" s="209"/>
      <c r="K8524" s="271"/>
      <c r="L8524" s="37"/>
      <c r="M8524" s="218"/>
      <c r="N8524" s="124"/>
      <c r="O8524" s="211" t="str">
        <f t="shared" ca="1" si="802"/>
        <v/>
      </c>
      <c r="P8524" s="212" t="str">
        <f>IF(ISERROR(VLOOKUP(L8524,Paramètres!$A$38:$B$40,2,0)),"",VLOOKUP(L8524,Paramètres!$A$38:$B$40,2,0))</f>
        <v/>
      </c>
      <c r="Q8524" s="211" t="str">
        <f t="shared" ca="1" si="803"/>
        <v/>
      </c>
      <c r="R8524" s="211" t="str">
        <f t="shared" si="799"/>
        <v/>
      </c>
      <c r="S8524" s="213" t="str">
        <f t="shared" ca="1" si="800"/>
        <v/>
      </c>
      <c r="T8524" s="214" t="str">
        <f t="shared" ca="1" si="804"/>
        <v/>
      </c>
    </row>
    <row r="8525" spans="1:20" x14ac:dyDescent="0.25">
      <c r="A8525" s="119" t="s">
        <v>14094</v>
      </c>
      <c r="B8525" s="260"/>
      <c r="C8525" s="264" t="str">
        <f>IF(ISERROR(VLOOKUP(B8525,'Tous les abonnés'!$A$6:$I$5491,2,0)),"",VLOOKUP(B8525,'Tous les abonnés'!$A$6:$I$5491,2,0))</f>
        <v/>
      </c>
      <c r="D8525" s="26"/>
      <c r="E8525" s="265"/>
      <c r="F8525" s="207" t="str">
        <f>IF(ISERROR(IF(VLOOKUP(D8525,Paramètres!$C$17:$H$33,6,0)="oui","illimité",VLOOKUP(D8525,Paramètres!$C$17:$H$33,5,0))),"",IF(VLOOKUP(D8525,Paramètres!$C$17:$H$33,6,0)="oui","illimité",VLOOKUP(D8525,Paramètres!$C$17:$H$33,5,0)))</f>
        <v/>
      </c>
      <c r="G8525" s="269" t="str">
        <f t="shared" si="801"/>
        <v/>
      </c>
      <c r="H8525" s="208"/>
      <c r="I8525" s="53"/>
      <c r="J8525" s="209"/>
      <c r="K8525" s="271"/>
      <c r="L8525" s="37"/>
      <c r="M8525" s="218"/>
      <c r="N8525" s="124"/>
      <c r="O8525" s="211" t="str">
        <f t="shared" ca="1" si="802"/>
        <v/>
      </c>
      <c r="P8525" s="212" t="str">
        <f>IF(ISERROR(VLOOKUP(L8525,Paramètres!$A$38:$B$40,2,0)),"",VLOOKUP(L8525,Paramètres!$A$38:$B$40,2,0))</f>
        <v/>
      </c>
      <c r="Q8525" s="211" t="str">
        <f t="shared" ca="1" si="803"/>
        <v/>
      </c>
      <c r="R8525" s="211" t="str">
        <f t="shared" si="799"/>
        <v/>
      </c>
      <c r="S8525" s="213" t="str">
        <f t="shared" ca="1" si="800"/>
        <v/>
      </c>
      <c r="T8525" s="214" t="str">
        <f t="shared" ca="1" si="804"/>
        <v/>
      </c>
    </row>
    <row r="8526" spans="1:20" x14ac:dyDescent="0.25">
      <c r="A8526" s="119" t="s">
        <v>14095</v>
      </c>
      <c r="B8526" s="260"/>
      <c r="C8526" s="264" t="str">
        <f>IF(ISERROR(VLOOKUP(B8526,'Tous les abonnés'!$A$6:$I$5491,2,0)),"",VLOOKUP(B8526,'Tous les abonnés'!$A$6:$I$5491,2,0))</f>
        <v/>
      </c>
      <c r="D8526" s="26"/>
      <c r="E8526" s="265"/>
      <c r="F8526" s="207" t="str">
        <f>IF(ISERROR(IF(VLOOKUP(D8526,Paramètres!$C$17:$H$33,6,0)="oui","illimité",VLOOKUP(D8526,Paramètres!$C$17:$H$33,5,0))),"",IF(VLOOKUP(D8526,Paramètres!$C$17:$H$33,6,0)="oui","illimité",VLOOKUP(D8526,Paramètres!$C$17:$H$33,5,0)))</f>
        <v/>
      </c>
      <c r="G8526" s="269" t="str">
        <f t="shared" si="801"/>
        <v/>
      </c>
      <c r="H8526" s="208"/>
      <c r="I8526" s="53"/>
      <c r="J8526" s="209"/>
      <c r="K8526" s="271"/>
      <c r="L8526" s="37"/>
      <c r="M8526" s="218"/>
      <c r="N8526" s="124"/>
      <c r="O8526" s="211" t="str">
        <f t="shared" ca="1" si="802"/>
        <v/>
      </c>
      <c r="P8526" s="212" t="str">
        <f>IF(ISERROR(VLOOKUP(L8526,Paramètres!$A$38:$B$40,2,0)),"",VLOOKUP(L8526,Paramètres!$A$38:$B$40,2,0))</f>
        <v/>
      </c>
      <c r="Q8526" s="211" t="str">
        <f t="shared" ca="1" si="803"/>
        <v/>
      </c>
      <c r="R8526" s="211" t="str">
        <f t="shared" si="799"/>
        <v/>
      </c>
      <c r="S8526" s="213" t="str">
        <f t="shared" ca="1" si="800"/>
        <v/>
      </c>
      <c r="T8526" s="214" t="str">
        <f t="shared" ca="1" si="804"/>
        <v/>
      </c>
    </row>
    <row r="8527" spans="1:20" x14ac:dyDescent="0.25">
      <c r="A8527" s="119" t="s">
        <v>14096</v>
      </c>
      <c r="B8527" s="260"/>
      <c r="C8527" s="264" t="str">
        <f>IF(ISERROR(VLOOKUP(B8527,'Tous les abonnés'!$A$6:$I$5491,2,0)),"",VLOOKUP(B8527,'Tous les abonnés'!$A$6:$I$5491,2,0))</f>
        <v/>
      </c>
      <c r="D8527" s="26"/>
      <c r="E8527" s="265"/>
      <c r="F8527" s="207" t="str">
        <f>IF(ISERROR(IF(VLOOKUP(D8527,Paramètres!$C$17:$H$33,6,0)="oui","illimité",VLOOKUP(D8527,Paramètres!$C$17:$H$33,5,0))),"",IF(VLOOKUP(D8527,Paramètres!$C$17:$H$33,6,0)="oui","illimité",VLOOKUP(D8527,Paramètres!$C$17:$H$33,5,0)))</f>
        <v/>
      </c>
      <c r="G8527" s="269" t="str">
        <f t="shared" si="801"/>
        <v/>
      </c>
      <c r="H8527" s="208"/>
      <c r="I8527" s="53"/>
      <c r="J8527" s="209"/>
      <c r="K8527" s="271"/>
      <c r="L8527" s="37"/>
      <c r="M8527" s="218"/>
      <c r="N8527" s="124"/>
      <c r="O8527" s="211" t="str">
        <f t="shared" ca="1" si="802"/>
        <v/>
      </c>
      <c r="P8527" s="212" t="str">
        <f>IF(ISERROR(VLOOKUP(L8527,Paramètres!$A$38:$B$40,2,0)),"",VLOOKUP(L8527,Paramètres!$A$38:$B$40,2,0))</f>
        <v/>
      </c>
      <c r="Q8527" s="211" t="str">
        <f t="shared" ca="1" si="803"/>
        <v/>
      </c>
      <c r="R8527" s="211" t="str">
        <f t="shared" si="799"/>
        <v/>
      </c>
      <c r="S8527" s="213" t="str">
        <f t="shared" ca="1" si="800"/>
        <v/>
      </c>
      <c r="T8527" s="214" t="str">
        <f t="shared" ca="1" si="804"/>
        <v/>
      </c>
    </row>
    <row r="8528" spans="1:20" x14ac:dyDescent="0.25">
      <c r="A8528" s="119" t="s">
        <v>14097</v>
      </c>
      <c r="B8528" s="260"/>
      <c r="C8528" s="264" t="str">
        <f>IF(ISERROR(VLOOKUP(B8528,'Tous les abonnés'!$A$6:$I$5491,2,0)),"",VLOOKUP(B8528,'Tous les abonnés'!$A$6:$I$5491,2,0))</f>
        <v/>
      </c>
      <c r="D8528" s="26"/>
      <c r="E8528" s="265"/>
      <c r="F8528" s="207" t="str">
        <f>IF(ISERROR(IF(VLOOKUP(D8528,Paramètres!$C$17:$H$33,6,0)="oui","illimité",VLOOKUP(D8528,Paramètres!$C$17:$H$33,5,0))),"",IF(VLOOKUP(D8528,Paramètres!$C$17:$H$33,6,0)="oui","illimité",VLOOKUP(D8528,Paramètres!$C$17:$H$33,5,0)))</f>
        <v/>
      </c>
      <c r="G8528" s="269" t="str">
        <f t="shared" si="801"/>
        <v/>
      </c>
      <c r="H8528" s="208"/>
      <c r="I8528" s="53"/>
      <c r="J8528" s="209"/>
      <c r="K8528" s="271"/>
      <c r="L8528" s="37"/>
      <c r="M8528" s="218"/>
      <c r="N8528" s="124"/>
      <c r="O8528" s="211" t="str">
        <f t="shared" ca="1" si="802"/>
        <v/>
      </c>
      <c r="P8528" s="212" t="str">
        <f>IF(ISERROR(VLOOKUP(L8528,Paramètres!$A$38:$B$40,2,0)),"",VLOOKUP(L8528,Paramètres!$A$38:$B$40,2,0))</f>
        <v/>
      </c>
      <c r="Q8528" s="211" t="str">
        <f t="shared" ca="1" si="803"/>
        <v/>
      </c>
      <c r="R8528" s="211" t="str">
        <f t="shared" si="799"/>
        <v/>
      </c>
      <c r="S8528" s="213" t="str">
        <f t="shared" ca="1" si="800"/>
        <v/>
      </c>
      <c r="T8528" s="214" t="str">
        <f t="shared" ca="1" si="804"/>
        <v/>
      </c>
    </row>
    <row r="8529" spans="1:20" x14ac:dyDescent="0.25">
      <c r="A8529" s="119" t="s">
        <v>14098</v>
      </c>
      <c r="B8529" s="260"/>
      <c r="C8529" s="264" t="str">
        <f>IF(ISERROR(VLOOKUP(B8529,'Tous les abonnés'!$A$6:$I$5491,2,0)),"",VLOOKUP(B8529,'Tous les abonnés'!$A$6:$I$5491,2,0))</f>
        <v/>
      </c>
      <c r="D8529" s="26"/>
      <c r="E8529" s="265"/>
      <c r="F8529" s="207" t="str">
        <f>IF(ISERROR(IF(VLOOKUP(D8529,Paramètres!$C$17:$H$33,6,0)="oui","illimité",VLOOKUP(D8529,Paramètres!$C$17:$H$33,5,0))),"",IF(VLOOKUP(D8529,Paramètres!$C$17:$H$33,6,0)="oui","illimité",VLOOKUP(D8529,Paramètres!$C$17:$H$33,5,0)))</f>
        <v/>
      </c>
      <c r="G8529" s="269" t="str">
        <f t="shared" si="801"/>
        <v/>
      </c>
      <c r="H8529" s="208"/>
      <c r="I8529" s="53"/>
      <c r="J8529" s="209"/>
      <c r="K8529" s="271"/>
      <c r="L8529" s="37"/>
      <c r="M8529" s="218"/>
      <c r="N8529" s="124"/>
      <c r="O8529" s="211" t="str">
        <f t="shared" ca="1" si="802"/>
        <v/>
      </c>
      <c r="P8529" s="212" t="str">
        <f>IF(ISERROR(VLOOKUP(L8529,Paramètres!$A$38:$B$40,2,0)),"",VLOOKUP(L8529,Paramètres!$A$38:$B$40,2,0))</f>
        <v/>
      </c>
      <c r="Q8529" s="211" t="str">
        <f t="shared" ca="1" si="803"/>
        <v/>
      </c>
      <c r="R8529" s="211" t="str">
        <f t="shared" si="799"/>
        <v/>
      </c>
      <c r="S8529" s="213" t="str">
        <f t="shared" ca="1" si="800"/>
        <v/>
      </c>
      <c r="T8529" s="214" t="str">
        <f t="shared" ca="1" si="804"/>
        <v/>
      </c>
    </row>
    <row r="8530" spans="1:20" x14ac:dyDescent="0.25">
      <c r="A8530" s="119" t="s">
        <v>14099</v>
      </c>
      <c r="B8530" s="260"/>
      <c r="C8530" s="264" t="str">
        <f>IF(ISERROR(VLOOKUP(B8530,'Tous les abonnés'!$A$6:$I$5491,2,0)),"",VLOOKUP(B8530,'Tous les abonnés'!$A$6:$I$5491,2,0))</f>
        <v/>
      </c>
      <c r="D8530" s="26"/>
      <c r="E8530" s="265"/>
      <c r="F8530" s="207" t="str">
        <f>IF(ISERROR(IF(VLOOKUP(D8530,Paramètres!$C$17:$H$33,6,0)="oui","illimité",VLOOKUP(D8530,Paramètres!$C$17:$H$33,5,0))),"",IF(VLOOKUP(D8530,Paramètres!$C$17:$H$33,6,0)="oui","illimité",VLOOKUP(D8530,Paramètres!$C$17:$H$33,5,0)))</f>
        <v/>
      </c>
      <c r="G8530" s="269" t="str">
        <f t="shared" si="801"/>
        <v/>
      </c>
      <c r="H8530" s="208"/>
      <c r="I8530" s="53"/>
      <c r="J8530" s="209"/>
      <c r="K8530" s="271"/>
      <c r="L8530" s="37"/>
      <c r="M8530" s="218"/>
      <c r="N8530" s="124"/>
      <c r="O8530" s="211" t="str">
        <f t="shared" ca="1" si="802"/>
        <v/>
      </c>
      <c r="P8530" s="212" t="str">
        <f>IF(ISERROR(VLOOKUP(L8530,Paramètres!$A$38:$B$40,2,0)),"",VLOOKUP(L8530,Paramètres!$A$38:$B$40,2,0))</f>
        <v/>
      </c>
      <c r="Q8530" s="211" t="str">
        <f t="shared" ca="1" si="803"/>
        <v/>
      </c>
      <c r="R8530" s="211" t="str">
        <f t="shared" si="799"/>
        <v/>
      </c>
      <c r="S8530" s="213" t="str">
        <f t="shared" ca="1" si="800"/>
        <v/>
      </c>
      <c r="T8530" s="214" t="str">
        <f t="shared" ca="1" si="804"/>
        <v/>
      </c>
    </row>
    <row r="8531" spans="1:20" x14ac:dyDescent="0.25">
      <c r="A8531" s="119" t="s">
        <v>14100</v>
      </c>
      <c r="B8531" s="260"/>
      <c r="C8531" s="264" t="str">
        <f>IF(ISERROR(VLOOKUP(B8531,'Tous les abonnés'!$A$6:$I$5491,2,0)),"",VLOOKUP(B8531,'Tous les abonnés'!$A$6:$I$5491,2,0))</f>
        <v/>
      </c>
      <c r="D8531" s="26"/>
      <c r="E8531" s="265"/>
      <c r="F8531" s="207" t="str">
        <f>IF(ISERROR(IF(VLOOKUP(D8531,Paramètres!$C$17:$H$33,6,0)="oui","illimité",VLOOKUP(D8531,Paramètres!$C$17:$H$33,5,0))),"",IF(VLOOKUP(D8531,Paramètres!$C$17:$H$33,6,0)="oui","illimité",VLOOKUP(D8531,Paramètres!$C$17:$H$33,5,0)))</f>
        <v/>
      </c>
      <c r="G8531" s="269" t="str">
        <f t="shared" si="801"/>
        <v/>
      </c>
      <c r="H8531" s="208"/>
      <c r="I8531" s="53"/>
      <c r="J8531" s="209"/>
      <c r="K8531" s="271"/>
      <c r="L8531" s="37"/>
      <c r="M8531" s="218"/>
      <c r="N8531" s="124"/>
      <c r="O8531" s="211" t="str">
        <f t="shared" ca="1" si="802"/>
        <v/>
      </c>
      <c r="P8531" s="212" t="str">
        <f>IF(ISERROR(VLOOKUP(L8531,Paramètres!$A$38:$B$40,2,0)),"",VLOOKUP(L8531,Paramètres!$A$38:$B$40,2,0))</f>
        <v/>
      </c>
      <c r="Q8531" s="211" t="str">
        <f t="shared" ca="1" si="803"/>
        <v/>
      </c>
      <c r="R8531" s="211" t="str">
        <f t="shared" si="799"/>
        <v/>
      </c>
      <c r="S8531" s="213" t="str">
        <f t="shared" ca="1" si="800"/>
        <v/>
      </c>
      <c r="T8531" s="214" t="str">
        <f t="shared" ca="1" si="804"/>
        <v/>
      </c>
    </row>
    <row r="8532" spans="1:20" x14ac:dyDescent="0.25">
      <c r="A8532" s="119" t="s">
        <v>14101</v>
      </c>
      <c r="B8532" s="260"/>
      <c r="C8532" s="264" t="str">
        <f>IF(ISERROR(VLOOKUP(B8532,'Tous les abonnés'!$A$6:$I$5491,2,0)),"",VLOOKUP(B8532,'Tous les abonnés'!$A$6:$I$5491,2,0))</f>
        <v/>
      </c>
      <c r="D8532" s="26"/>
      <c r="E8532" s="265"/>
      <c r="F8532" s="207" t="str">
        <f>IF(ISERROR(IF(VLOOKUP(D8532,Paramètres!$C$17:$H$33,6,0)="oui","illimité",VLOOKUP(D8532,Paramètres!$C$17:$H$33,5,0))),"",IF(VLOOKUP(D8532,Paramètres!$C$17:$H$33,6,0)="oui","illimité",VLOOKUP(D8532,Paramètres!$C$17:$H$33,5,0)))</f>
        <v/>
      </c>
      <c r="G8532" s="269" t="str">
        <f t="shared" si="801"/>
        <v/>
      </c>
      <c r="H8532" s="208"/>
      <c r="I8532" s="53"/>
      <c r="J8532" s="209"/>
      <c r="K8532" s="271"/>
      <c r="L8532" s="37"/>
      <c r="M8532" s="218"/>
      <c r="N8532" s="124"/>
      <c r="O8532" s="211" t="str">
        <f t="shared" ca="1" si="802"/>
        <v/>
      </c>
      <c r="P8532" s="212" t="str">
        <f>IF(ISERROR(VLOOKUP(L8532,Paramètres!$A$38:$B$40,2,0)),"",VLOOKUP(L8532,Paramètres!$A$38:$B$40,2,0))</f>
        <v/>
      </c>
      <c r="Q8532" s="211" t="str">
        <f t="shared" ca="1" si="803"/>
        <v/>
      </c>
      <c r="R8532" s="211" t="str">
        <f t="shared" si="799"/>
        <v/>
      </c>
      <c r="S8532" s="213" t="str">
        <f t="shared" ca="1" si="800"/>
        <v/>
      </c>
      <c r="T8532" s="214" t="str">
        <f t="shared" ca="1" si="804"/>
        <v/>
      </c>
    </row>
    <row r="8533" spans="1:20" x14ac:dyDescent="0.25">
      <c r="A8533" s="119" t="s">
        <v>14102</v>
      </c>
      <c r="B8533" s="260"/>
      <c r="C8533" s="264" t="str">
        <f>IF(ISERROR(VLOOKUP(B8533,'Tous les abonnés'!$A$6:$I$5491,2,0)),"",VLOOKUP(B8533,'Tous les abonnés'!$A$6:$I$5491,2,0))</f>
        <v/>
      </c>
      <c r="D8533" s="26"/>
      <c r="E8533" s="265"/>
      <c r="F8533" s="207" t="str">
        <f>IF(ISERROR(IF(VLOOKUP(D8533,Paramètres!$C$17:$H$33,6,0)="oui","illimité",VLOOKUP(D8533,Paramètres!$C$17:$H$33,5,0))),"",IF(VLOOKUP(D8533,Paramètres!$C$17:$H$33,6,0)="oui","illimité",VLOOKUP(D8533,Paramètres!$C$17:$H$33,5,0)))</f>
        <v/>
      </c>
      <c r="G8533" s="269" t="str">
        <f t="shared" si="801"/>
        <v/>
      </c>
      <c r="H8533" s="208"/>
      <c r="I8533" s="53"/>
      <c r="J8533" s="209"/>
      <c r="K8533" s="271"/>
      <c r="L8533" s="37"/>
      <c r="M8533" s="218"/>
      <c r="N8533" s="124"/>
      <c r="O8533" s="211" t="str">
        <f t="shared" ca="1" si="802"/>
        <v/>
      </c>
      <c r="P8533" s="212" t="str">
        <f>IF(ISERROR(VLOOKUP(L8533,Paramètres!$A$38:$B$40,2,0)),"",VLOOKUP(L8533,Paramètres!$A$38:$B$40,2,0))</f>
        <v/>
      </c>
      <c r="Q8533" s="211" t="str">
        <f t="shared" ca="1" si="803"/>
        <v/>
      </c>
      <c r="R8533" s="211" t="str">
        <f t="shared" si="799"/>
        <v/>
      </c>
      <c r="S8533" s="213" t="str">
        <f t="shared" ca="1" si="800"/>
        <v/>
      </c>
      <c r="T8533" s="214" t="str">
        <f t="shared" ca="1" si="804"/>
        <v/>
      </c>
    </row>
    <row r="8534" spans="1:20" x14ac:dyDescent="0.25">
      <c r="A8534" s="119" t="s">
        <v>14103</v>
      </c>
      <c r="B8534" s="260"/>
      <c r="C8534" s="264" t="str">
        <f>IF(ISERROR(VLOOKUP(B8534,'Tous les abonnés'!$A$6:$I$5491,2,0)),"",VLOOKUP(B8534,'Tous les abonnés'!$A$6:$I$5491,2,0))</f>
        <v/>
      </c>
      <c r="D8534" s="26"/>
      <c r="E8534" s="265"/>
      <c r="F8534" s="207" t="str">
        <f>IF(ISERROR(IF(VLOOKUP(D8534,Paramètres!$C$17:$H$33,6,0)="oui","illimité",VLOOKUP(D8534,Paramètres!$C$17:$H$33,5,0))),"",IF(VLOOKUP(D8534,Paramètres!$C$17:$H$33,6,0)="oui","illimité",VLOOKUP(D8534,Paramètres!$C$17:$H$33,5,0)))</f>
        <v/>
      </c>
      <c r="G8534" s="269" t="str">
        <f t="shared" si="801"/>
        <v/>
      </c>
      <c r="H8534" s="208"/>
      <c r="I8534" s="53"/>
      <c r="J8534" s="209"/>
      <c r="K8534" s="271"/>
      <c r="L8534" s="37"/>
      <c r="M8534" s="218"/>
      <c r="N8534" s="124"/>
      <c r="O8534" s="211" t="str">
        <f t="shared" ca="1" si="802"/>
        <v/>
      </c>
      <c r="P8534" s="212" t="str">
        <f>IF(ISERROR(VLOOKUP(L8534,Paramètres!$A$38:$B$40,2,0)),"",VLOOKUP(L8534,Paramètres!$A$38:$B$40,2,0))</f>
        <v/>
      </c>
      <c r="Q8534" s="211" t="str">
        <f t="shared" ca="1" si="803"/>
        <v/>
      </c>
      <c r="R8534" s="211" t="str">
        <f t="shared" si="799"/>
        <v/>
      </c>
      <c r="S8534" s="213" t="str">
        <f t="shared" ca="1" si="800"/>
        <v/>
      </c>
      <c r="T8534" s="214" t="str">
        <f t="shared" ca="1" si="804"/>
        <v/>
      </c>
    </row>
    <row r="8535" spans="1:20" x14ac:dyDescent="0.25">
      <c r="A8535" s="119" t="s">
        <v>14104</v>
      </c>
      <c r="B8535" s="260"/>
      <c r="C8535" s="264" t="str">
        <f>IF(ISERROR(VLOOKUP(B8535,'Tous les abonnés'!$A$6:$I$5491,2,0)),"",VLOOKUP(B8535,'Tous les abonnés'!$A$6:$I$5491,2,0))</f>
        <v/>
      </c>
      <c r="D8535" s="26"/>
      <c r="E8535" s="265"/>
      <c r="F8535" s="207" t="str">
        <f>IF(ISERROR(IF(VLOOKUP(D8535,Paramètres!$C$17:$H$33,6,0)="oui","illimité",VLOOKUP(D8535,Paramètres!$C$17:$H$33,5,0))),"",IF(VLOOKUP(D8535,Paramètres!$C$17:$H$33,6,0)="oui","illimité",VLOOKUP(D8535,Paramètres!$C$17:$H$33,5,0)))</f>
        <v/>
      </c>
      <c r="G8535" s="269" t="str">
        <f t="shared" si="801"/>
        <v/>
      </c>
      <c r="H8535" s="208"/>
      <c r="I8535" s="53"/>
      <c r="J8535" s="209"/>
      <c r="K8535" s="271"/>
      <c r="L8535" s="37"/>
      <c r="M8535" s="218"/>
      <c r="N8535" s="124"/>
      <c r="O8535" s="211" t="str">
        <f t="shared" ca="1" si="802"/>
        <v/>
      </c>
      <c r="P8535" s="212" t="str">
        <f>IF(ISERROR(VLOOKUP(L8535,Paramètres!$A$38:$B$40,2,0)),"",VLOOKUP(L8535,Paramètres!$A$38:$B$40,2,0))</f>
        <v/>
      </c>
      <c r="Q8535" s="211" t="str">
        <f t="shared" ca="1" si="803"/>
        <v/>
      </c>
      <c r="R8535" s="211" t="str">
        <f t="shared" si="799"/>
        <v/>
      </c>
      <c r="S8535" s="213" t="str">
        <f t="shared" ca="1" si="800"/>
        <v/>
      </c>
      <c r="T8535" s="214" t="str">
        <f t="shared" ca="1" si="804"/>
        <v/>
      </c>
    </row>
    <row r="8536" spans="1:20" x14ac:dyDescent="0.25">
      <c r="A8536" s="119" t="s">
        <v>14105</v>
      </c>
      <c r="B8536" s="260"/>
      <c r="C8536" s="264" t="str">
        <f>IF(ISERROR(VLOOKUP(B8536,'Tous les abonnés'!$A$6:$I$5491,2,0)),"",VLOOKUP(B8536,'Tous les abonnés'!$A$6:$I$5491,2,0))</f>
        <v/>
      </c>
      <c r="D8536" s="26"/>
      <c r="E8536" s="265"/>
      <c r="F8536" s="207" t="str">
        <f>IF(ISERROR(IF(VLOOKUP(D8536,Paramètres!$C$17:$H$33,6,0)="oui","illimité",VLOOKUP(D8536,Paramètres!$C$17:$H$33,5,0))),"",IF(VLOOKUP(D8536,Paramètres!$C$17:$H$33,6,0)="oui","illimité",VLOOKUP(D8536,Paramètres!$C$17:$H$33,5,0)))</f>
        <v/>
      </c>
      <c r="G8536" s="269" t="str">
        <f t="shared" si="801"/>
        <v/>
      </c>
      <c r="H8536" s="208"/>
      <c r="I8536" s="53"/>
      <c r="J8536" s="209"/>
      <c r="K8536" s="271"/>
      <c r="L8536" s="37"/>
      <c r="M8536" s="218"/>
      <c r="N8536" s="124"/>
      <c r="O8536" s="211" t="str">
        <f t="shared" ca="1" si="802"/>
        <v/>
      </c>
      <c r="P8536" s="212" t="str">
        <f>IF(ISERROR(VLOOKUP(L8536,Paramètres!$A$38:$B$40,2,0)),"",VLOOKUP(L8536,Paramètres!$A$38:$B$40,2,0))</f>
        <v/>
      </c>
      <c r="Q8536" s="211" t="str">
        <f t="shared" ca="1" si="803"/>
        <v/>
      </c>
      <c r="R8536" s="211" t="str">
        <f t="shared" si="799"/>
        <v/>
      </c>
      <c r="S8536" s="213" t="str">
        <f t="shared" ca="1" si="800"/>
        <v/>
      </c>
      <c r="T8536" s="214" t="str">
        <f t="shared" ca="1" si="804"/>
        <v/>
      </c>
    </row>
    <row r="8537" spans="1:20" x14ac:dyDescent="0.25">
      <c r="A8537" s="119" t="s">
        <v>14106</v>
      </c>
      <c r="B8537" s="260"/>
      <c r="C8537" s="264" t="str">
        <f>IF(ISERROR(VLOOKUP(B8537,'Tous les abonnés'!$A$6:$I$5491,2,0)),"",VLOOKUP(B8537,'Tous les abonnés'!$A$6:$I$5491,2,0))</f>
        <v/>
      </c>
      <c r="D8537" s="26"/>
      <c r="E8537" s="265"/>
      <c r="F8537" s="207" t="str">
        <f>IF(ISERROR(IF(VLOOKUP(D8537,Paramètres!$C$17:$H$33,6,0)="oui","illimité",VLOOKUP(D8537,Paramètres!$C$17:$H$33,5,0))),"",IF(VLOOKUP(D8537,Paramètres!$C$17:$H$33,6,0)="oui","illimité",VLOOKUP(D8537,Paramètres!$C$17:$H$33,5,0)))</f>
        <v/>
      </c>
      <c r="G8537" s="269" t="str">
        <f t="shared" si="801"/>
        <v/>
      </c>
      <c r="H8537" s="208"/>
      <c r="I8537" s="53"/>
      <c r="J8537" s="209"/>
      <c r="K8537" s="271"/>
      <c r="L8537" s="37"/>
      <c r="M8537" s="218"/>
      <c r="N8537" s="124"/>
      <c r="O8537" s="211" t="str">
        <f t="shared" ca="1" si="802"/>
        <v/>
      </c>
      <c r="P8537" s="212" t="str">
        <f>IF(ISERROR(VLOOKUP(L8537,Paramètres!$A$38:$B$40,2,0)),"",VLOOKUP(L8537,Paramètres!$A$38:$B$40,2,0))</f>
        <v/>
      </c>
      <c r="Q8537" s="211" t="str">
        <f t="shared" ca="1" si="803"/>
        <v/>
      </c>
      <c r="R8537" s="211" t="str">
        <f t="shared" si="799"/>
        <v/>
      </c>
      <c r="S8537" s="213" t="str">
        <f t="shared" ca="1" si="800"/>
        <v/>
      </c>
      <c r="T8537" s="214" t="str">
        <f t="shared" ca="1" si="804"/>
        <v/>
      </c>
    </row>
    <row r="8538" spans="1:20" x14ac:dyDescent="0.25">
      <c r="A8538" s="119" t="s">
        <v>14107</v>
      </c>
      <c r="B8538" s="260"/>
      <c r="C8538" s="264" t="str">
        <f>IF(ISERROR(VLOOKUP(B8538,'Tous les abonnés'!$A$6:$I$5491,2,0)),"",VLOOKUP(B8538,'Tous les abonnés'!$A$6:$I$5491,2,0))</f>
        <v/>
      </c>
      <c r="D8538" s="26"/>
      <c r="E8538" s="265"/>
      <c r="F8538" s="207" t="str">
        <f>IF(ISERROR(IF(VLOOKUP(D8538,Paramètres!$C$17:$H$33,6,0)="oui","illimité",VLOOKUP(D8538,Paramètres!$C$17:$H$33,5,0))),"",IF(VLOOKUP(D8538,Paramètres!$C$17:$H$33,6,0)="oui","illimité",VLOOKUP(D8538,Paramètres!$C$17:$H$33,5,0)))</f>
        <v/>
      </c>
      <c r="G8538" s="269" t="str">
        <f t="shared" si="801"/>
        <v/>
      </c>
      <c r="H8538" s="208"/>
      <c r="I8538" s="53"/>
      <c r="J8538" s="209"/>
      <c r="K8538" s="271"/>
      <c r="L8538" s="37"/>
      <c r="M8538" s="218"/>
      <c r="N8538" s="124"/>
      <c r="O8538" s="211" t="str">
        <f t="shared" ca="1" si="802"/>
        <v/>
      </c>
      <c r="P8538" s="212" t="str">
        <f>IF(ISERROR(VLOOKUP(L8538,Paramètres!$A$38:$B$40,2,0)),"",VLOOKUP(L8538,Paramètres!$A$38:$B$40,2,0))</f>
        <v/>
      </c>
      <c r="Q8538" s="211" t="str">
        <f t="shared" ca="1" si="803"/>
        <v/>
      </c>
      <c r="R8538" s="211" t="str">
        <f t="shared" si="799"/>
        <v/>
      </c>
      <c r="S8538" s="213" t="str">
        <f t="shared" ca="1" si="800"/>
        <v/>
      </c>
      <c r="T8538" s="214" t="str">
        <f t="shared" ca="1" si="804"/>
        <v/>
      </c>
    </row>
    <row r="8539" spans="1:20" x14ac:dyDescent="0.25">
      <c r="A8539" s="119" t="s">
        <v>14108</v>
      </c>
      <c r="B8539" s="260"/>
      <c r="C8539" s="264" t="str">
        <f>IF(ISERROR(VLOOKUP(B8539,'Tous les abonnés'!$A$6:$I$5491,2,0)),"",VLOOKUP(B8539,'Tous les abonnés'!$A$6:$I$5491,2,0))</f>
        <v/>
      </c>
      <c r="D8539" s="26"/>
      <c r="E8539" s="265"/>
      <c r="F8539" s="207" t="str">
        <f>IF(ISERROR(IF(VLOOKUP(D8539,Paramètres!$C$17:$H$33,6,0)="oui","illimité",VLOOKUP(D8539,Paramètres!$C$17:$H$33,5,0))),"",IF(VLOOKUP(D8539,Paramètres!$C$17:$H$33,6,0)="oui","illimité",VLOOKUP(D8539,Paramètres!$C$17:$H$33,5,0)))</f>
        <v/>
      </c>
      <c r="G8539" s="269" t="str">
        <f t="shared" si="801"/>
        <v/>
      </c>
      <c r="H8539" s="208"/>
      <c r="I8539" s="53"/>
      <c r="J8539" s="209"/>
      <c r="K8539" s="271"/>
      <c r="L8539" s="37"/>
      <c r="M8539" s="218"/>
      <c r="N8539" s="124"/>
      <c r="O8539" s="211" t="str">
        <f t="shared" ca="1" si="802"/>
        <v/>
      </c>
      <c r="P8539" s="212" t="str">
        <f>IF(ISERROR(VLOOKUP(L8539,Paramètres!$A$38:$B$40,2,0)),"",VLOOKUP(L8539,Paramètres!$A$38:$B$40,2,0))</f>
        <v/>
      </c>
      <c r="Q8539" s="211" t="str">
        <f t="shared" ca="1" si="803"/>
        <v/>
      </c>
      <c r="R8539" s="211" t="str">
        <f t="shared" si="799"/>
        <v/>
      </c>
      <c r="S8539" s="213" t="str">
        <f t="shared" ca="1" si="800"/>
        <v/>
      </c>
      <c r="T8539" s="214" t="str">
        <f t="shared" ca="1" si="804"/>
        <v/>
      </c>
    </row>
    <row r="8540" spans="1:20" x14ac:dyDescent="0.25">
      <c r="A8540" s="119" t="s">
        <v>14109</v>
      </c>
      <c r="B8540" s="260"/>
      <c r="C8540" s="264" t="str">
        <f>IF(ISERROR(VLOOKUP(B8540,'Tous les abonnés'!$A$6:$I$5491,2,0)),"",VLOOKUP(B8540,'Tous les abonnés'!$A$6:$I$5491,2,0))</f>
        <v/>
      </c>
      <c r="D8540" s="26"/>
      <c r="E8540" s="265"/>
      <c r="F8540" s="207" t="str">
        <f>IF(ISERROR(IF(VLOOKUP(D8540,Paramètres!$C$17:$H$33,6,0)="oui","illimité",VLOOKUP(D8540,Paramètres!$C$17:$H$33,5,0))),"",IF(VLOOKUP(D8540,Paramètres!$C$17:$H$33,6,0)="oui","illimité",VLOOKUP(D8540,Paramètres!$C$17:$H$33,5,0)))</f>
        <v/>
      </c>
      <c r="G8540" s="269" t="str">
        <f t="shared" si="801"/>
        <v/>
      </c>
      <c r="H8540" s="208"/>
      <c r="I8540" s="53"/>
      <c r="J8540" s="209"/>
      <c r="K8540" s="271"/>
      <c r="L8540" s="37"/>
      <c r="M8540" s="218"/>
      <c r="N8540" s="124"/>
      <c r="O8540" s="211" t="str">
        <f t="shared" ca="1" si="802"/>
        <v/>
      </c>
      <c r="P8540" s="212" t="str">
        <f>IF(ISERROR(VLOOKUP(L8540,Paramètres!$A$38:$B$40,2,0)),"",VLOOKUP(L8540,Paramètres!$A$38:$B$40,2,0))</f>
        <v/>
      </c>
      <c r="Q8540" s="211" t="str">
        <f t="shared" ca="1" si="803"/>
        <v/>
      </c>
      <c r="R8540" s="211" t="str">
        <f t="shared" si="799"/>
        <v/>
      </c>
      <c r="S8540" s="213" t="str">
        <f t="shared" ca="1" si="800"/>
        <v/>
      </c>
      <c r="T8540" s="214" t="str">
        <f t="shared" ca="1" si="804"/>
        <v/>
      </c>
    </row>
    <row r="8541" spans="1:20" x14ac:dyDescent="0.25">
      <c r="A8541" s="119" t="s">
        <v>14110</v>
      </c>
      <c r="B8541" s="260"/>
      <c r="C8541" s="264" t="str">
        <f>IF(ISERROR(VLOOKUP(B8541,'Tous les abonnés'!$A$6:$I$5491,2,0)),"",VLOOKUP(B8541,'Tous les abonnés'!$A$6:$I$5491,2,0))</f>
        <v/>
      </c>
      <c r="D8541" s="26"/>
      <c r="E8541" s="265"/>
      <c r="F8541" s="207" t="str">
        <f>IF(ISERROR(IF(VLOOKUP(D8541,Paramètres!$C$17:$H$33,6,0)="oui","illimité",VLOOKUP(D8541,Paramètres!$C$17:$H$33,5,0))),"",IF(VLOOKUP(D8541,Paramètres!$C$17:$H$33,6,0)="oui","illimité",VLOOKUP(D8541,Paramètres!$C$17:$H$33,5,0)))</f>
        <v/>
      </c>
      <c r="G8541" s="269" t="str">
        <f t="shared" si="801"/>
        <v/>
      </c>
      <c r="H8541" s="208"/>
      <c r="I8541" s="53"/>
      <c r="J8541" s="209"/>
      <c r="K8541" s="271"/>
      <c r="L8541" s="37"/>
      <c r="M8541" s="218"/>
      <c r="N8541" s="124"/>
      <c r="O8541" s="211" t="str">
        <f t="shared" ca="1" si="802"/>
        <v/>
      </c>
      <c r="P8541" s="212" t="str">
        <f>IF(ISERROR(VLOOKUP(L8541,Paramètres!$A$38:$B$40,2,0)),"",VLOOKUP(L8541,Paramètres!$A$38:$B$40,2,0))</f>
        <v/>
      </c>
      <c r="Q8541" s="211" t="str">
        <f t="shared" ca="1" si="803"/>
        <v/>
      </c>
      <c r="R8541" s="211" t="str">
        <f t="shared" si="799"/>
        <v/>
      </c>
      <c r="S8541" s="213" t="str">
        <f t="shared" ca="1" si="800"/>
        <v/>
      </c>
      <c r="T8541" s="214" t="str">
        <f t="shared" ca="1" si="804"/>
        <v/>
      </c>
    </row>
    <row r="8542" spans="1:20" x14ac:dyDescent="0.25">
      <c r="A8542" s="119" t="s">
        <v>14111</v>
      </c>
      <c r="B8542" s="260"/>
      <c r="C8542" s="264" t="str">
        <f>IF(ISERROR(VLOOKUP(B8542,'Tous les abonnés'!$A$6:$I$5491,2,0)),"",VLOOKUP(B8542,'Tous les abonnés'!$A$6:$I$5491,2,0))</f>
        <v/>
      </c>
      <c r="D8542" s="26"/>
      <c r="E8542" s="265"/>
      <c r="F8542" s="207" t="str">
        <f>IF(ISERROR(IF(VLOOKUP(D8542,Paramètres!$C$17:$H$33,6,0)="oui","illimité",VLOOKUP(D8542,Paramètres!$C$17:$H$33,5,0))),"",IF(VLOOKUP(D8542,Paramètres!$C$17:$H$33,6,0)="oui","illimité",VLOOKUP(D8542,Paramètres!$C$17:$H$33,5,0)))</f>
        <v/>
      </c>
      <c r="G8542" s="269" t="str">
        <f t="shared" si="801"/>
        <v/>
      </c>
      <c r="H8542" s="208"/>
      <c r="I8542" s="53"/>
      <c r="J8542" s="209"/>
      <c r="K8542" s="271"/>
      <c r="L8542" s="37"/>
      <c r="M8542" s="218"/>
      <c r="N8542" s="124"/>
      <c r="O8542" s="211" t="str">
        <f t="shared" ca="1" si="802"/>
        <v/>
      </c>
      <c r="P8542" s="212" t="str">
        <f>IF(ISERROR(VLOOKUP(L8542,Paramètres!$A$38:$B$40,2,0)),"",VLOOKUP(L8542,Paramètres!$A$38:$B$40,2,0))</f>
        <v/>
      </c>
      <c r="Q8542" s="211" t="str">
        <f t="shared" ca="1" si="803"/>
        <v/>
      </c>
      <c r="R8542" s="211" t="str">
        <f t="shared" si="799"/>
        <v/>
      </c>
      <c r="S8542" s="213" t="str">
        <f t="shared" ca="1" si="800"/>
        <v/>
      </c>
      <c r="T8542" s="214" t="str">
        <f t="shared" ca="1" si="804"/>
        <v/>
      </c>
    </row>
    <row r="8543" spans="1:20" x14ac:dyDescent="0.25">
      <c r="A8543" s="119" t="s">
        <v>14112</v>
      </c>
      <c r="B8543" s="260"/>
      <c r="C8543" s="264" t="str">
        <f>IF(ISERROR(VLOOKUP(B8543,'Tous les abonnés'!$A$6:$I$5491,2,0)),"",VLOOKUP(B8543,'Tous les abonnés'!$A$6:$I$5491,2,0))</f>
        <v/>
      </c>
      <c r="D8543" s="26"/>
      <c r="E8543" s="265"/>
      <c r="F8543" s="207" t="str">
        <f>IF(ISERROR(IF(VLOOKUP(D8543,Paramètres!$C$17:$H$33,6,0)="oui","illimité",VLOOKUP(D8543,Paramètres!$C$17:$H$33,5,0))),"",IF(VLOOKUP(D8543,Paramètres!$C$17:$H$33,6,0)="oui","illimité",VLOOKUP(D8543,Paramètres!$C$17:$H$33,5,0)))</f>
        <v/>
      </c>
      <c r="G8543" s="269" t="str">
        <f t="shared" si="801"/>
        <v/>
      </c>
      <c r="H8543" s="208"/>
      <c r="I8543" s="53"/>
      <c r="J8543" s="209"/>
      <c r="K8543" s="271"/>
      <c r="L8543" s="37"/>
      <c r="M8543" s="218"/>
      <c r="N8543" s="124"/>
      <c r="O8543" s="211" t="str">
        <f t="shared" ca="1" si="802"/>
        <v/>
      </c>
      <c r="P8543" s="212" t="str">
        <f>IF(ISERROR(VLOOKUP(L8543,Paramètres!$A$38:$B$40,2,0)),"",VLOOKUP(L8543,Paramètres!$A$38:$B$40,2,0))</f>
        <v/>
      </c>
      <c r="Q8543" s="211" t="str">
        <f t="shared" ca="1" si="803"/>
        <v/>
      </c>
      <c r="R8543" s="211" t="str">
        <f t="shared" si="799"/>
        <v/>
      </c>
      <c r="S8543" s="213" t="str">
        <f t="shared" ca="1" si="800"/>
        <v/>
      </c>
      <c r="T8543" s="214" t="str">
        <f t="shared" ca="1" si="804"/>
        <v/>
      </c>
    </row>
    <row r="8544" spans="1:20" x14ac:dyDescent="0.25">
      <c r="A8544" s="119" t="s">
        <v>14113</v>
      </c>
      <c r="B8544" s="260"/>
      <c r="C8544" s="264" t="str">
        <f>IF(ISERROR(VLOOKUP(B8544,'Tous les abonnés'!$A$6:$I$5491,2,0)),"",VLOOKUP(B8544,'Tous les abonnés'!$A$6:$I$5491,2,0))</f>
        <v/>
      </c>
      <c r="D8544" s="26"/>
      <c r="E8544" s="265"/>
      <c r="F8544" s="207" t="str">
        <f>IF(ISERROR(IF(VLOOKUP(D8544,Paramètres!$C$17:$H$33,6,0)="oui","illimité",VLOOKUP(D8544,Paramètres!$C$17:$H$33,5,0))),"",IF(VLOOKUP(D8544,Paramètres!$C$17:$H$33,6,0)="oui","illimité",VLOOKUP(D8544,Paramètres!$C$17:$H$33,5,0)))</f>
        <v/>
      </c>
      <c r="G8544" s="269" t="str">
        <f t="shared" si="801"/>
        <v/>
      </c>
      <c r="H8544" s="208"/>
      <c r="I8544" s="53"/>
      <c r="J8544" s="209"/>
      <c r="K8544" s="271"/>
      <c r="L8544" s="37"/>
      <c r="M8544" s="218"/>
      <c r="N8544" s="124"/>
      <c r="O8544" s="211" t="str">
        <f t="shared" ca="1" si="802"/>
        <v/>
      </c>
      <c r="P8544" s="212" t="str">
        <f>IF(ISERROR(VLOOKUP(L8544,Paramètres!$A$38:$B$40,2,0)),"",VLOOKUP(L8544,Paramètres!$A$38:$B$40,2,0))</f>
        <v/>
      </c>
      <c r="Q8544" s="211" t="str">
        <f t="shared" ca="1" si="803"/>
        <v/>
      </c>
      <c r="R8544" s="211" t="str">
        <f t="shared" si="799"/>
        <v/>
      </c>
      <c r="S8544" s="213" t="str">
        <f t="shared" ca="1" si="800"/>
        <v/>
      </c>
      <c r="T8544" s="214" t="str">
        <f t="shared" ca="1" si="804"/>
        <v/>
      </c>
    </row>
    <row r="8545" spans="1:20" x14ac:dyDescent="0.25">
      <c r="A8545" s="119" t="s">
        <v>14114</v>
      </c>
      <c r="B8545" s="260"/>
      <c r="C8545" s="264" t="str">
        <f>IF(ISERROR(VLOOKUP(B8545,'Tous les abonnés'!$A$6:$I$5491,2,0)),"",VLOOKUP(B8545,'Tous les abonnés'!$A$6:$I$5491,2,0))</f>
        <v/>
      </c>
      <c r="D8545" s="26"/>
      <c r="E8545" s="265"/>
      <c r="F8545" s="207" t="str">
        <f>IF(ISERROR(IF(VLOOKUP(D8545,Paramètres!$C$17:$H$33,6,0)="oui","illimité",VLOOKUP(D8545,Paramètres!$C$17:$H$33,5,0))),"",IF(VLOOKUP(D8545,Paramètres!$C$17:$H$33,6,0)="oui","illimité",VLOOKUP(D8545,Paramètres!$C$17:$H$33,5,0)))</f>
        <v/>
      </c>
      <c r="G8545" s="269" t="str">
        <f t="shared" si="801"/>
        <v/>
      </c>
      <c r="H8545" s="208"/>
      <c r="I8545" s="53"/>
      <c r="J8545" s="209"/>
      <c r="K8545" s="271"/>
      <c r="L8545" s="37"/>
      <c r="M8545" s="218"/>
      <c r="N8545" s="124"/>
      <c r="O8545" s="211" t="str">
        <f t="shared" ca="1" si="802"/>
        <v/>
      </c>
      <c r="P8545" s="212" t="str">
        <f>IF(ISERROR(VLOOKUP(L8545,Paramètres!$A$38:$B$40,2,0)),"",VLOOKUP(L8545,Paramètres!$A$38:$B$40,2,0))</f>
        <v/>
      </c>
      <c r="Q8545" s="211" t="str">
        <f t="shared" ca="1" si="803"/>
        <v/>
      </c>
      <c r="R8545" s="211" t="str">
        <f t="shared" si="799"/>
        <v/>
      </c>
      <c r="S8545" s="213" t="str">
        <f t="shared" ca="1" si="800"/>
        <v/>
      </c>
      <c r="T8545" s="214" t="str">
        <f t="shared" ca="1" si="804"/>
        <v/>
      </c>
    </row>
    <row r="8546" spans="1:20" x14ac:dyDescent="0.25">
      <c r="A8546" s="119" t="s">
        <v>14115</v>
      </c>
      <c r="B8546" s="260"/>
      <c r="C8546" s="264" t="str">
        <f>IF(ISERROR(VLOOKUP(B8546,'Tous les abonnés'!$A$6:$I$5491,2,0)),"",VLOOKUP(B8546,'Tous les abonnés'!$A$6:$I$5491,2,0))</f>
        <v/>
      </c>
      <c r="D8546" s="26"/>
      <c r="E8546" s="265"/>
      <c r="F8546" s="207" t="str">
        <f>IF(ISERROR(IF(VLOOKUP(D8546,Paramètres!$C$17:$H$33,6,0)="oui","illimité",VLOOKUP(D8546,Paramètres!$C$17:$H$33,5,0))),"",IF(VLOOKUP(D8546,Paramètres!$C$17:$H$33,6,0)="oui","illimité",VLOOKUP(D8546,Paramètres!$C$17:$H$33,5,0)))</f>
        <v/>
      </c>
      <c r="G8546" s="269" t="str">
        <f t="shared" si="801"/>
        <v/>
      </c>
      <c r="H8546" s="208"/>
      <c r="I8546" s="53"/>
      <c r="J8546" s="209"/>
      <c r="K8546" s="271"/>
      <c r="L8546" s="37"/>
      <c r="M8546" s="218"/>
      <c r="N8546" s="124"/>
      <c r="O8546" s="211" t="str">
        <f t="shared" ca="1" si="802"/>
        <v/>
      </c>
      <c r="P8546" s="212" t="str">
        <f>IF(ISERROR(VLOOKUP(L8546,Paramètres!$A$38:$B$40,2,0)),"",VLOOKUP(L8546,Paramètres!$A$38:$B$40,2,0))</f>
        <v/>
      </c>
      <c r="Q8546" s="211" t="str">
        <f t="shared" ca="1" si="803"/>
        <v/>
      </c>
      <c r="R8546" s="211" t="str">
        <f t="shared" si="799"/>
        <v/>
      </c>
      <c r="S8546" s="213" t="str">
        <f t="shared" ca="1" si="800"/>
        <v/>
      </c>
      <c r="T8546" s="214" t="str">
        <f t="shared" ca="1" si="804"/>
        <v/>
      </c>
    </row>
    <row r="8547" spans="1:20" x14ac:dyDescent="0.25">
      <c r="A8547" s="119" t="s">
        <v>14116</v>
      </c>
      <c r="B8547" s="260"/>
      <c r="C8547" s="264" t="str">
        <f>IF(ISERROR(VLOOKUP(B8547,'Tous les abonnés'!$A$6:$I$5491,2,0)),"",VLOOKUP(B8547,'Tous les abonnés'!$A$6:$I$5491,2,0))</f>
        <v/>
      </c>
      <c r="D8547" s="26"/>
      <c r="E8547" s="265"/>
      <c r="F8547" s="207" t="str">
        <f>IF(ISERROR(IF(VLOOKUP(D8547,Paramètres!$C$17:$H$33,6,0)="oui","illimité",VLOOKUP(D8547,Paramètres!$C$17:$H$33,5,0))),"",IF(VLOOKUP(D8547,Paramètres!$C$17:$H$33,6,0)="oui","illimité",VLOOKUP(D8547,Paramètres!$C$17:$H$33,5,0)))</f>
        <v/>
      </c>
      <c r="G8547" s="269" t="str">
        <f t="shared" si="801"/>
        <v/>
      </c>
      <c r="H8547" s="208"/>
      <c r="I8547" s="53"/>
      <c r="J8547" s="209"/>
      <c r="K8547" s="271"/>
      <c r="L8547" s="37"/>
      <c r="M8547" s="218"/>
      <c r="N8547" s="124"/>
      <c r="O8547" s="211" t="str">
        <f t="shared" ca="1" si="802"/>
        <v/>
      </c>
      <c r="P8547" s="212" t="str">
        <f>IF(ISERROR(VLOOKUP(L8547,Paramètres!$A$38:$B$40,2,0)),"",VLOOKUP(L8547,Paramètres!$A$38:$B$40,2,0))</f>
        <v/>
      </c>
      <c r="Q8547" s="211" t="str">
        <f t="shared" ca="1" si="803"/>
        <v/>
      </c>
      <c r="R8547" s="211" t="str">
        <f t="shared" si="799"/>
        <v/>
      </c>
      <c r="S8547" s="213" t="str">
        <f t="shared" ca="1" si="800"/>
        <v/>
      </c>
      <c r="T8547" s="214" t="str">
        <f t="shared" ca="1" si="804"/>
        <v/>
      </c>
    </row>
    <row r="8548" spans="1:20" x14ac:dyDescent="0.25">
      <c r="A8548" s="119" t="s">
        <v>14117</v>
      </c>
      <c r="B8548" s="260"/>
      <c r="C8548" s="264" t="str">
        <f>IF(ISERROR(VLOOKUP(B8548,'Tous les abonnés'!$A$6:$I$5491,2,0)),"",VLOOKUP(B8548,'Tous les abonnés'!$A$6:$I$5491,2,0))</f>
        <v/>
      </c>
      <c r="D8548" s="26"/>
      <c r="E8548" s="265"/>
      <c r="F8548" s="207" t="str">
        <f>IF(ISERROR(IF(VLOOKUP(D8548,Paramètres!$C$17:$H$33,6,0)="oui","illimité",VLOOKUP(D8548,Paramètres!$C$17:$H$33,5,0))),"",IF(VLOOKUP(D8548,Paramètres!$C$17:$H$33,6,0)="oui","illimité",VLOOKUP(D8548,Paramètres!$C$17:$H$33,5,0)))</f>
        <v/>
      </c>
      <c r="G8548" s="269" t="str">
        <f t="shared" si="801"/>
        <v/>
      </c>
      <c r="H8548" s="208"/>
      <c r="I8548" s="53"/>
      <c r="J8548" s="209"/>
      <c r="K8548" s="271"/>
      <c r="L8548" s="37"/>
      <c r="M8548" s="218"/>
      <c r="N8548" s="124"/>
      <c r="O8548" s="211" t="str">
        <f t="shared" ca="1" si="802"/>
        <v/>
      </c>
      <c r="P8548" s="212" t="str">
        <f>IF(ISERROR(VLOOKUP(L8548,Paramètres!$A$38:$B$40,2,0)),"",VLOOKUP(L8548,Paramètres!$A$38:$B$40,2,0))</f>
        <v/>
      </c>
      <c r="Q8548" s="211" t="str">
        <f t="shared" ca="1" si="803"/>
        <v/>
      </c>
      <c r="R8548" s="211" t="str">
        <f t="shared" si="799"/>
        <v/>
      </c>
      <c r="S8548" s="213" t="str">
        <f t="shared" ca="1" si="800"/>
        <v/>
      </c>
      <c r="T8548" s="214" t="str">
        <f t="shared" ca="1" si="804"/>
        <v/>
      </c>
    </row>
    <row r="8549" spans="1:20" x14ac:dyDescent="0.25">
      <c r="A8549" s="119" t="s">
        <v>14118</v>
      </c>
      <c r="B8549" s="260"/>
      <c r="C8549" s="264" t="str">
        <f>IF(ISERROR(VLOOKUP(B8549,'Tous les abonnés'!$A$6:$I$5491,2,0)),"",VLOOKUP(B8549,'Tous les abonnés'!$A$6:$I$5491,2,0))</f>
        <v/>
      </c>
      <c r="D8549" s="26"/>
      <c r="E8549" s="265"/>
      <c r="F8549" s="207" t="str">
        <f>IF(ISERROR(IF(VLOOKUP(D8549,Paramètres!$C$17:$H$33,6,0)="oui","illimité",VLOOKUP(D8549,Paramètres!$C$17:$H$33,5,0))),"",IF(VLOOKUP(D8549,Paramètres!$C$17:$H$33,6,0)="oui","illimité",VLOOKUP(D8549,Paramètres!$C$17:$H$33,5,0)))</f>
        <v/>
      </c>
      <c r="G8549" s="269" t="str">
        <f t="shared" si="801"/>
        <v/>
      </c>
      <c r="H8549" s="208"/>
      <c r="I8549" s="53"/>
      <c r="J8549" s="209"/>
      <c r="K8549" s="271"/>
      <c r="L8549" s="37"/>
      <c r="M8549" s="218"/>
      <c r="N8549" s="124"/>
      <c r="O8549" s="211" t="str">
        <f t="shared" ca="1" si="802"/>
        <v/>
      </c>
      <c r="P8549" s="212" t="str">
        <f>IF(ISERROR(VLOOKUP(L8549,Paramètres!$A$38:$B$40,2,0)),"",VLOOKUP(L8549,Paramètres!$A$38:$B$40,2,0))</f>
        <v/>
      </c>
      <c r="Q8549" s="211" t="str">
        <f t="shared" ca="1" si="803"/>
        <v/>
      </c>
      <c r="R8549" s="211" t="str">
        <f t="shared" si="799"/>
        <v/>
      </c>
      <c r="S8549" s="213" t="str">
        <f t="shared" ca="1" si="800"/>
        <v/>
      </c>
      <c r="T8549" s="214" t="str">
        <f t="shared" ca="1" si="804"/>
        <v/>
      </c>
    </row>
    <row r="8550" spans="1:20" x14ac:dyDescent="0.25">
      <c r="A8550" s="119" t="s">
        <v>14119</v>
      </c>
      <c r="B8550" s="260"/>
      <c r="C8550" s="264" t="str">
        <f>IF(ISERROR(VLOOKUP(B8550,'Tous les abonnés'!$A$6:$I$5491,2,0)),"",VLOOKUP(B8550,'Tous les abonnés'!$A$6:$I$5491,2,0))</f>
        <v/>
      </c>
      <c r="D8550" s="26"/>
      <c r="E8550" s="265"/>
      <c r="F8550" s="207" t="str">
        <f>IF(ISERROR(IF(VLOOKUP(D8550,Paramètres!$C$17:$H$33,6,0)="oui","illimité",VLOOKUP(D8550,Paramètres!$C$17:$H$33,5,0))),"",IF(VLOOKUP(D8550,Paramètres!$C$17:$H$33,6,0)="oui","illimité",VLOOKUP(D8550,Paramètres!$C$17:$H$33,5,0)))</f>
        <v/>
      </c>
      <c r="G8550" s="269" t="str">
        <f t="shared" si="801"/>
        <v/>
      </c>
      <c r="H8550" s="208"/>
      <c r="I8550" s="53"/>
      <c r="J8550" s="209"/>
      <c r="K8550" s="271"/>
      <c r="L8550" s="37"/>
      <c r="M8550" s="218"/>
      <c r="N8550" s="124"/>
      <c r="O8550" s="211" t="str">
        <f t="shared" ca="1" si="802"/>
        <v/>
      </c>
      <c r="P8550" s="212" t="str">
        <f>IF(ISERROR(VLOOKUP(L8550,Paramètres!$A$38:$B$40,2,0)),"",VLOOKUP(L8550,Paramètres!$A$38:$B$40,2,0))</f>
        <v/>
      </c>
      <c r="Q8550" s="211" t="str">
        <f t="shared" ca="1" si="803"/>
        <v/>
      </c>
      <c r="R8550" s="211" t="str">
        <f t="shared" si="799"/>
        <v/>
      </c>
      <c r="S8550" s="213" t="str">
        <f t="shared" ca="1" si="800"/>
        <v/>
      </c>
      <c r="T8550" s="214" t="str">
        <f t="shared" ca="1" si="804"/>
        <v/>
      </c>
    </row>
    <row r="8551" spans="1:20" x14ac:dyDescent="0.25">
      <c r="A8551" s="119" t="s">
        <v>14120</v>
      </c>
      <c r="B8551" s="260"/>
      <c r="C8551" s="264" t="str">
        <f>IF(ISERROR(VLOOKUP(B8551,'Tous les abonnés'!$A$6:$I$5491,2,0)),"",VLOOKUP(B8551,'Tous les abonnés'!$A$6:$I$5491,2,0))</f>
        <v/>
      </c>
      <c r="D8551" s="26"/>
      <c r="E8551" s="265"/>
      <c r="F8551" s="207" t="str">
        <f>IF(ISERROR(IF(VLOOKUP(D8551,Paramètres!$C$17:$H$33,6,0)="oui","illimité",VLOOKUP(D8551,Paramètres!$C$17:$H$33,5,0))),"",IF(VLOOKUP(D8551,Paramètres!$C$17:$H$33,6,0)="oui","illimité",VLOOKUP(D8551,Paramètres!$C$17:$H$33,5,0)))</f>
        <v/>
      </c>
      <c r="G8551" s="269" t="str">
        <f t="shared" si="801"/>
        <v/>
      </c>
      <c r="H8551" s="208"/>
      <c r="I8551" s="53"/>
      <c r="J8551" s="209"/>
      <c r="K8551" s="271"/>
      <c r="L8551" s="37"/>
      <c r="M8551" s="218"/>
      <c r="N8551" s="124"/>
      <c r="O8551" s="211" t="str">
        <f t="shared" ca="1" si="802"/>
        <v/>
      </c>
      <c r="P8551" s="212" t="str">
        <f>IF(ISERROR(VLOOKUP(L8551,Paramètres!$A$38:$B$40,2,0)),"",VLOOKUP(L8551,Paramètres!$A$38:$B$40,2,0))</f>
        <v/>
      </c>
      <c r="Q8551" s="211" t="str">
        <f t="shared" ca="1" si="803"/>
        <v/>
      </c>
      <c r="R8551" s="211" t="str">
        <f t="shared" si="799"/>
        <v/>
      </c>
      <c r="S8551" s="213" t="str">
        <f t="shared" ca="1" si="800"/>
        <v/>
      </c>
      <c r="T8551" s="214" t="str">
        <f t="shared" ca="1" si="804"/>
        <v/>
      </c>
    </row>
    <row r="8552" spans="1:20" x14ac:dyDescent="0.25">
      <c r="A8552" s="119" t="s">
        <v>14121</v>
      </c>
      <c r="B8552" s="260"/>
      <c r="C8552" s="264" t="str">
        <f>IF(ISERROR(VLOOKUP(B8552,'Tous les abonnés'!$A$6:$I$5491,2,0)),"",VLOOKUP(B8552,'Tous les abonnés'!$A$6:$I$5491,2,0))</f>
        <v/>
      </c>
      <c r="D8552" s="26"/>
      <c r="E8552" s="265"/>
      <c r="F8552" s="207" t="str">
        <f>IF(ISERROR(IF(VLOOKUP(D8552,Paramètres!$C$17:$H$33,6,0)="oui","illimité",VLOOKUP(D8552,Paramètres!$C$17:$H$33,5,0))),"",IF(VLOOKUP(D8552,Paramètres!$C$17:$H$33,6,0)="oui","illimité",VLOOKUP(D8552,Paramètres!$C$17:$H$33,5,0)))</f>
        <v/>
      </c>
      <c r="G8552" s="269" t="str">
        <f t="shared" si="801"/>
        <v/>
      </c>
      <c r="H8552" s="208"/>
      <c r="I8552" s="53"/>
      <c r="J8552" s="209"/>
      <c r="K8552" s="271"/>
      <c r="L8552" s="37"/>
      <c r="M8552" s="218"/>
      <c r="N8552" s="124"/>
      <c r="O8552" s="211" t="str">
        <f t="shared" ca="1" si="802"/>
        <v/>
      </c>
      <c r="P8552" s="212" t="str">
        <f>IF(ISERROR(VLOOKUP(L8552,Paramètres!$A$38:$B$40,2,0)),"",VLOOKUP(L8552,Paramètres!$A$38:$B$40,2,0))</f>
        <v/>
      </c>
      <c r="Q8552" s="211" t="str">
        <f t="shared" ca="1" si="803"/>
        <v/>
      </c>
      <c r="R8552" s="211" t="str">
        <f t="shared" si="799"/>
        <v/>
      </c>
      <c r="S8552" s="213" t="str">
        <f t="shared" ca="1" si="800"/>
        <v/>
      </c>
      <c r="T8552" s="214" t="str">
        <f t="shared" ca="1" si="804"/>
        <v/>
      </c>
    </row>
    <row r="8553" spans="1:20" x14ac:dyDescent="0.25">
      <c r="A8553" s="119" t="s">
        <v>14122</v>
      </c>
      <c r="B8553" s="260"/>
      <c r="C8553" s="264" t="str">
        <f>IF(ISERROR(VLOOKUP(B8553,'Tous les abonnés'!$A$6:$I$5491,2,0)),"",VLOOKUP(B8553,'Tous les abonnés'!$A$6:$I$5491,2,0))</f>
        <v/>
      </c>
      <c r="D8553" s="26"/>
      <c r="E8553" s="265"/>
      <c r="F8553" s="207" t="str">
        <f>IF(ISERROR(IF(VLOOKUP(D8553,Paramètres!$C$17:$H$33,6,0)="oui","illimité",VLOOKUP(D8553,Paramètres!$C$17:$H$33,5,0))),"",IF(VLOOKUP(D8553,Paramètres!$C$17:$H$33,6,0)="oui","illimité",VLOOKUP(D8553,Paramètres!$C$17:$H$33,5,0)))</f>
        <v/>
      </c>
      <c r="G8553" s="269" t="str">
        <f t="shared" si="801"/>
        <v/>
      </c>
      <c r="H8553" s="208"/>
      <c r="I8553" s="53"/>
      <c r="J8553" s="209"/>
      <c r="K8553" s="271"/>
      <c r="L8553" s="37"/>
      <c r="M8553" s="218"/>
      <c r="N8553" s="124"/>
      <c r="O8553" s="211" t="str">
        <f t="shared" ca="1" si="802"/>
        <v/>
      </c>
      <c r="P8553" s="212" t="str">
        <f>IF(ISERROR(VLOOKUP(L8553,Paramètres!$A$38:$B$40,2,0)),"",VLOOKUP(L8553,Paramètres!$A$38:$B$40,2,0))</f>
        <v/>
      </c>
      <c r="Q8553" s="211" t="str">
        <f t="shared" ca="1" si="803"/>
        <v/>
      </c>
      <c r="R8553" s="211" t="str">
        <f t="shared" si="799"/>
        <v/>
      </c>
      <c r="S8553" s="213" t="str">
        <f t="shared" ca="1" si="800"/>
        <v/>
      </c>
      <c r="T8553" s="214" t="str">
        <f t="shared" ca="1" si="804"/>
        <v/>
      </c>
    </row>
    <row r="8554" spans="1:20" x14ac:dyDescent="0.25">
      <c r="A8554" s="119" t="s">
        <v>14123</v>
      </c>
      <c r="B8554" s="260"/>
      <c r="C8554" s="264" t="str">
        <f>IF(ISERROR(VLOOKUP(B8554,'Tous les abonnés'!$A$6:$I$5491,2,0)),"",VLOOKUP(B8554,'Tous les abonnés'!$A$6:$I$5491,2,0))</f>
        <v/>
      </c>
      <c r="D8554" s="26"/>
      <c r="E8554" s="265"/>
      <c r="F8554" s="207" t="str">
        <f>IF(ISERROR(IF(VLOOKUP(D8554,Paramètres!$C$17:$H$33,6,0)="oui","illimité",VLOOKUP(D8554,Paramètres!$C$17:$H$33,5,0))),"",IF(VLOOKUP(D8554,Paramètres!$C$17:$H$33,6,0)="oui","illimité",VLOOKUP(D8554,Paramètres!$C$17:$H$33,5,0)))</f>
        <v/>
      </c>
      <c r="G8554" s="269" t="str">
        <f t="shared" si="801"/>
        <v/>
      </c>
      <c r="H8554" s="208"/>
      <c r="I8554" s="53"/>
      <c r="J8554" s="209"/>
      <c r="K8554" s="271"/>
      <c r="L8554" s="37"/>
      <c r="M8554" s="218"/>
      <c r="N8554" s="124"/>
      <c r="O8554" s="211" t="str">
        <f t="shared" ca="1" si="802"/>
        <v/>
      </c>
      <c r="P8554" s="212" t="str">
        <f>IF(ISERROR(VLOOKUP(L8554,Paramètres!$A$38:$B$40,2,0)),"",VLOOKUP(L8554,Paramètres!$A$38:$B$40,2,0))</f>
        <v/>
      </c>
      <c r="Q8554" s="211" t="str">
        <f t="shared" ca="1" si="803"/>
        <v/>
      </c>
      <c r="R8554" s="211" t="str">
        <f t="shared" si="799"/>
        <v/>
      </c>
      <c r="S8554" s="213" t="str">
        <f t="shared" ca="1" si="800"/>
        <v/>
      </c>
      <c r="T8554" s="214" t="str">
        <f t="shared" ca="1" si="804"/>
        <v/>
      </c>
    </row>
    <row r="8555" spans="1:20" x14ac:dyDescent="0.25">
      <c r="A8555" s="119" t="s">
        <v>14124</v>
      </c>
      <c r="B8555" s="260"/>
      <c r="C8555" s="264" t="str">
        <f>IF(ISERROR(VLOOKUP(B8555,'Tous les abonnés'!$A$6:$I$5491,2,0)),"",VLOOKUP(B8555,'Tous les abonnés'!$A$6:$I$5491,2,0))</f>
        <v/>
      </c>
      <c r="D8555" s="26"/>
      <c r="E8555" s="265"/>
      <c r="F8555" s="207" t="str">
        <f>IF(ISERROR(IF(VLOOKUP(D8555,Paramètres!$C$17:$H$33,6,0)="oui","illimité",VLOOKUP(D8555,Paramètres!$C$17:$H$33,5,0))),"",IF(VLOOKUP(D8555,Paramètres!$C$17:$H$33,6,0)="oui","illimité",VLOOKUP(D8555,Paramètres!$C$17:$H$33,5,0)))</f>
        <v/>
      </c>
      <c r="G8555" s="269" t="str">
        <f t="shared" si="801"/>
        <v/>
      </c>
      <c r="H8555" s="208"/>
      <c r="I8555" s="53"/>
      <c r="J8555" s="209"/>
      <c r="K8555" s="271"/>
      <c r="L8555" s="37"/>
      <c r="M8555" s="218"/>
      <c r="N8555" s="124"/>
      <c r="O8555" s="211" t="str">
        <f t="shared" ca="1" si="802"/>
        <v/>
      </c>
      <c r="P8555" s="212" t="str">
        <f>IF(ISERROR(VLOOKUP(L8555,Paramètres!$A$38:$B$40,2,0)),"",VLOOKUP(L8555,Paramètres!$A$38:$B$40,2,0))</f>
        <v/>
      </c>
      <c r="Q8555" s="211" t="str">
        <f t="shared" ca="1" si="803"/>
        <v/>
      </c>
      <c r="R8555" s="211" t="str">
        <f t="shared" si="799"/>
        <v/>
      </c>
      <c r="S8555" s="213" t="str">
        <f t="shared" ca="1" si="800"/>
        <v/>
      </c>
      <c r="T8555" s="214" t="str">
        <f t="shared" ca="1" si="804"/>
        <v/>
      </c>
    </row>
    <row r="8556" spans="1:20" x14ac:dyDescent="0.25">
      <c r="A8556" s="119" t="s">
        <v>14125</v>
      </c>
      <c r="B8556" s="260"/>
      <c r="C8556" s="264" t="str">
        <f>IF(ISERROR(VLOOKUP(B8556,'Tous les abonnés'!$A$6:$I$5491,2,0)),"",VLOOKUP(B8556,'Tous les abonnés'!$A$6:$I$5491,2,0))</f>
        <v/>
      </c>
      <c r="D8556" s="26"/>
      <c r="E8556" s="265"/>
      <c r="F8556" s="207" t="str">
        <f>IF(ISERROR(IF(VLOOKUP(D8556,Paramètres!$C$17:$H$33,6,0)="oui","illimité",VLOOKUP(D8556,Paramètres!$C$17:$H$33,5,0))),"",IF(VLOOKUP(D8556,Paramètres!$C$17:$H$33,6,0)="oui","illimité",VLOOKUP(D8556,Paramètres!$C$17:$H$33,5,0)))</f>
        <v/>
      </c>
      <c r="G8556" s="269" t="str">
        <f t="shared" si="801"/>
        <v/>
      </c>
      <c r="H8556" s="208"/>
      <c r="I8556" s="53"/>
      <c r="J8556" s="209"/>
      <c r="K8556" s="271"/>
      <c r="L8556" s="37"/>
      <c r="M8556" s="218"/>
      <c r="N8556" s="124"/>
      <c r="O8556" s="211" t="str">
        <f t="shared" ca="1" si="802"/>
        <v/>
      </c>
      <c r="P8556" s="212" t="str">
        <f>IF(ISERROR(VLOOKUP(L8556,Paramètres!$A$38:$B$40,2,0)),"",VLOOKUP(L8556,Paramètres!$A$38:$B$40,2,0))</f>
        <v/>
      </c>
      <c r="Q8556" s="211" t="str">
        <f t="shared" ca="1" si="803"/>
        <v/>
      </c>
      <c r="R8556" s="211" t="str">
        <f t="shared" si="799"/>
        <v/>
      </c>
      <c r="S8556" s="213" t="str">
        <f t="shared" ca="1" si="800"/>
        <v/>
      </c>
      <c r="T8556" s="214" t="str">
        <f t="shared" ca="1" si="804"/>
        <v/>
      </c>
    </row>
    <row r="8557" spans="1:20" x14ac:dyDescent="0.25">
      <c r="A8557" s="119" t="s">
        <v>14126</v>
      </c>
      <c r="B8557" s="260"/>
      <c r="C8557" s="264" t="str">
        <f>IF(ISERROR(VLOOKUP(B8557,'Tous les abonnés'!$A$6:$I$5491,2,0)),"",VLOOKUP(B8557,'Tous les abonnés'!$A$6:$I$5491,2,0))</f>
        <v/>
      </c>
      <c r="D8557" s="26"/>
      <c r="E8557" s="265"/>
      <c r="F8557" s="207" t="str">
        <f>IF(ISERROR(IF(VLOOKUP(D8557,Paramètres!$C$17:$H$33,6,0)="oui","illimité",VLOOKUP(D8557,Paramètres!$C$17:$H$33,5,0))),"",IF(VLOOKUP(D8557,Paramètres!$C$17:$H$33,6,0)="oui","illimité",VLOOKUP(D8557,Paramètres!$C$17:$H$33,5,0)))</f>
        <v/>
      </c>
      <c r="G8557" s="269" t="str">
        <f t="shared" si="801"/>
        <v/>
      </c>
      <c r="H8557" s="208"/>
      <c r="I8557" s="53"/>
      <c r="J8557" s="209"/>
      <c r="K8557" s="271"/>
      <c r="L8557" s="37"/>
      <c r="M8557" s="218"/>
      <c r="N8557" s="124"/>
      <c r="O8557" s="211" t="str">
        <f t="shared" ca="1" si="802"/>
        <v/>
      </c>
      <c r="P8557" s="212" t="str">
        <f>IF(ISERROR(VLOOKUP(L8557,Paramètres!$A$38:$B$40,2,0)),"",VLOOKUP(L8557,Paramètres!$A$38:$B$40,2,0))</f>
        <v/>
      </c>
      <c r="Q8557" s="211" t="str">
        <f t="shared" ca="1" si="803"/>
        <v/>
      </c>
      <c r="R8557" s="211" t="str">
        <f t="shared" si="799"/>
        <v/>
      </c>
      <c r="S8557" s="213" t="str">
        <f t="shared" ca="1" si="800"/>
        <v/>
      </c>
      <c r="T8557" s="214" t="str">
        <f t="shared" ca="1" si="804"/>
        <v/>
      </c>
    </row>
    <row r="8558" spans="1:20" x14ac:dyDescent="0.25">
      <c r="A8558" s="119" t="s">
        <v>14127</v>
      </c>
      <c r="B8558" s="260"/>
      <c r="C8558" s="264" t="str">
        <f>IF(ISERROR(VLOOKUP(B8558,'Tous les abonnés'!$A$6:$I$5491,2,0)),"",VLOOKUP(B8558,'Tous les abonnés'!$A$6:$I$5491,2,0))</f>
        <v/>
      </c>
      <c r="D8558" s="26"/>
      <c r="E8558" s="265"/>
      <c r="F8558" s="207" t="str">
        <f>IF(ISERROR(IF(VLOOKUP(D8558,Paramètres!$C$17:$H$33,6,0)="oui","illimité",VLOOKUP(D8558,Paramètres!$C$17:$H$33,5,0))),"",IF(VLOOKUP(D8558,Paramètres!$C$17:$H$33,6,0)="oui","illimité",VLOOKUP(D8558,Paramètres!$C$17:$H$33,5,0)))</f>
        <v/>
      </c>
      <c r="G8558" s="269" t="str">
        <f t="shared" si="801"/>
        <v/>
      </c>
      <c r="H8558" s="208"/>
      <c r="I8558" s="53"/>
      <c r="J8558" s="209"/>
      <c r="K8558" s="271"/>
      <c r="L8558" s="37"/>
      <c r="M8558" s="218"/>
      <c r="N8558" s="124"/>
      <c r="O8558" s="211" t="str">
        <f t="shared" ca="1" si="802"/>
        <v/>
      </c>
      <c r="P8558" s="212" t="str">
        <f>IF(ISERROR(VLOOKUP(L8558,Paramètres!$A$38:$B$40,2,0)),"",VLOOKUP(L8558,Paramètres!$A$38:$B$40,2,0))</f>
        <v/>
      </c>
      <c r="Q8558" s="211" t="str">
        <f t="shared" ca="1" si="803"/>
        <v/>
      </c>
      <c r="R8558" s="211" t="str">
        <f t="shared" si="799"/>
        <v/>
      </c>
      <c r="S8558" s="213" t="str">
        <f t="shared" ca="1" si="800"/>
        <v/>
      </c>
      <c r="T8558" s="214" t="str">
        <f t="shared" ca="1" si="804"/>
        <v/>
      </c>
    </row>
    <row r="8559" spans="1:20" x14ac:dyDescent="0.25">
      <c r="A8559" s="119" t="s">
        <v>14128</v>
      </c>
      <c r="B8559" s="260"/>
      <c r="C8559" s="264" t="str">
        <f>IF(ISERROR(VLOOKUP(B8559,'Tous les abonnés'!$A$6:$I$5491,2,0)),"",VLOOKUP(B8559,'Tous les abonnés'!$A$6:$I$5491,2,0))</f>
        <v/>
      </c>
      <c r="D8559" s="26"/>
      <c r="E8559" s="265"/>
      <c r="F8559" s="207" t="str">
        <f>IF(ISERROR(IF(VLOOKUP(D8559,Paramètres!$C$17:$H$33,6,0)="oui","illimité",VLOOKUP(D8559,Paramètres!$C$17:$H$33,5,0))),"",IF(VLOOKUP(D8559,Paramètres!$C$17:$H$33,6,0)="oui","illimité",VLOOKUP(D8559,Paramètres!$C$17:$H$33,5,0)))</f>
        <v/>
      </c>
      <c r="G8559" s="269" t="str">
        <f t="shared" si="801"/>
        <v/>
      </c>
      <c r="H8559" s="208"/>
      <c r="I8559" s="53"/>
      <c r="J8559" s="209"/>
      <c r="K8559" s="271"/>
      <c r="L8559" s="37"/>
      <c r="M8559" s="218"/>
      <c r="N8559" s="124"/>
      <c r="O8559" s="211" t="str">
        <f t="shared" ca="1" si="802"/>
        <v/>
      </c>
      <c r="P8559" s="212" t="str">
        <f>IF(ISERROR(VLOOKUP(L8559,Paramètres!$A$38:$B$40,2,0)),"",VLOOKUP(L8559,Paramètres!$A$38:$B$40,2,0))</f>
        <v/>
      </c>
      <c r="Q8559" s="211" t="str">
        <f t="shared" ca="1" si="803"/>
        <v/>
      </c>
      <c r="R8559" s="211" t="str">
        <f t="shared" si="799"/>
        <v/>
      </c>
      <c r="S8559" s="213" t="str">
        <f t="shared" ca="1" si="800"/>
        <v/>
      </c>
      <c r="T8559" s="214" t="str">
        <f t="shared" ca="1" si="804"/>
        <v/>
      </c>
    </row>
    <row r="8560" spans="1:20" x14ac:dyDescent="0.25">
      <c r="A8560" s="119" t="s">
        <v>14129</v>
      </c>
      <c r="B8560" s="260"/>
      <c r="C8560" s="264" t="str">
        <f>IF(ISERROR(VLOOKUP(B8560,'Tous les abonnés'!$A$6:$I$5491,2,0)),"",VLOOKUP(B8560,'Tous les abonnés'!$A$6:$I$5491,2,0))</f>
        <v/>
      </c>
      <c r="D8560" s="26"/>
      <c r="E8560" s="265"/>
      <c r="F8560" s="207" t="str">
        <f>IF(ISERROR(IF(VLOOKUP(D8560,Paramètres!$C$17:$H$33,6,0)="oui","illimité",VLOOKUP(D8560,Paramètres!$C$17:$H$33,5,0))),"",IF(VLOOKUP(D8560,Paramètres!$C$17:$H$33,6,0)="oui","illimité",VLOOKUP(D8560,Paramètres!$C$17:$H$33,5,0)))</f>
        <v/>
      </c>
      <c r="G8560" s="269" t="str">
        <f t="shared" si="801"/>
        <v/>
      </c>
      <c r="H8560" s="208"/>
      <c r="I8560" s="53"/>
      <c r="J8560" s="209"/>
      <c r="K8560" s="271"/>
      <c r="L8560" s="37"/>
      <c r="M8560" s="218"/>
      <c r="N8560" s="124"/>
      <c r="O8560" s="211" t="str">
        <f t="shared" ca="1" si="802"/>
        <v/>
      </c>
      <c r="P8560" s="212" t="str">
        <f>IF(ISERROR(VLOOKUP(L8560,Paramètres!$A$38:$B$40,2,0)),"",VLOOKUP(L8560,Paramètres!$A$38:$B$40,2,0))</f>
        <v/>
      </c>
      <c r="Q8560" s="211" t="str">
        <f t="shared" ca="1" si="803"/>
        <v/>
      </c>
      <c r="R8560" s="211" t="str">
        <f t="shared" si="799"/>
        <v/>
      </c>
      <c r="S8560" s="213" t="str">
        <f t="shared" ca="1" si="800"/>
        <v/>
      </c>
      <c r="T8560" s="214" t="str">
        <f t="shared" ca="1" si="804"/>
        <v/>
      </c>
    </row>
    <row r="8561" spans="1:20" x14ac:dyDescent="0.25">
      <c r="A8561" s="119" t="s">
        <v>14130</v>
      </c>
      <c r="B8561" s="260"/>
      <c r="C8561" s="264" t="str">
        <f>IF(ISERROR(VLOOKUP(B8561,'Tous les abonnés'!$A$6:$I$5491,2,0)),"",VLOOKUP(B8561,'Tous les abonnés'!$A$6:$I$5491,2,0))</f>
        <v/>
      </c>
      <c r="D8561" s="26"/>
      <c r="E8561" s="265"/>
      <c r="F8561" s="207" t="str">
        <f>IF(ISERROR(IF(VLOOKUP(D8561,Paramètres!$C$17:$H$33,6,0)="oui","illimité",VLOOKUP(D8561,Paramètres!$C$17:$H$33,5,0))),"",IF(VLOOKUP(D8561,Paramètres!$C$17:$H$33,6,0)="oui","illimité",VLOOKUP(D8561,Paramètres!$C$17:$H$33,5,0)))</f>
        <v/>
      </c>
      <c r="G8561" s="269" t="str">
        <f t="shared" si="801"/>
        <v/>
      </c>
      <c r="H8561" s="208"/>
      <c r="I8561" s="53"/>
      <c r="J8561" s="209"/>
      <c r="K8561" s="271"/>
      <c r="L8561" s="37"/>
      <c r="M8561" s="218"/>
      <c r="N8561" s="124"/>
      <c r="O8561" s="211" t="str">
        <f t="shared" ca="1" si="802"/>
        <v/>
      </c>
      <c r="P8561" s="212" t="str">
        <f>IF(ISERROR(VLOOKUP(L8561,Paramètres!$A$38:$B$40,2,0)),"",VLOOKUP(L8561,Paramètres!$A$38:$B$40,2,0))</f>
        <v/>
      </c>
      <c r="Q8561" s="211" t="str">
        <f t="shared" ca="1" si="803"/>
        <v/>
      </c>
      <c r="R8561" s="211" t="str">
        <f t="shared" si="799"/>
        <v/>
      </c>
      <c r="S8561" s="213" t="str">
        <f t="shared" ca="1" si="800"/>
        <v/>
      </c>
      <c r="T8561" s="214" t="str">
        <f t="shared" ca="1" si="804"/>
        <v/>
      </c>
    </row>
    <row r="8562" spans="1:20" x14ac:dyDescent="0.25">
      <c r="A8562" s="119" t="s">
        <v>14131</v>
      </c>
      <c r="B8562" s="260"/>
      <c r="C8562" s="264" t="str">
        <f>IF(ISERROR(VLOOKUP(B8562,'Tous les abonnés'!$A$6:$I$5491,2,0)),"",VLOOKUP(B8562,'Tous les abonnés'!$A$6:$I$5491,2,0))</f>
        <v/>
      </c>
      <c r="D8562" s="26"/>
      <c r="E8562" s="265"/>
      <c r="F8562" s="207" t="str">
        <f>IF(ISERROR(IF(VLOOKUP(D8562,Paramètres!$C$17:$H$33,6,0)="oui","illimité",VLOOKUP(D8562,Paramètres!$C$17:$H$33,5,0))),"",IF(VLOOKUP(D8562,Paramètres!$C$17:$H$33,6,0)="oui","illimité",VLOOKUP(D8562,Paramètres!$C$17:$H$33,5,0)))</f>
        <v/>
      </c>
      <c r="G8562" s="269" t="str">
        <f t="shared" si="801"/>
        <v/>
      </c>
      <c r="H8562" s="208"/>
      <c r="I8562" s="53"/>
      <c r="J8562" s="209"/>
      <c r="K8562" s="271"/>
      <c r="L8562" s="37"/>
      <c r="M8562" s="218"/>
      <c r="N8562" s="124"/>
      <c r="O8562" s="211" t="str">
        <f t="shared" ca="1" si="802"/>
        <v/>
      </c>
      <c r="P8562" s="212" t="str">
        <f>IF(ISERROR(VLOOKUP(L8562,Paramètres!$A$38:$B$40,2,0)),"",VLOOKUP(L8562,Paramètres!$A$38:$B$40,2,0))</f>
        <v/>
      </c>
      <c r="Q8562" s="211" t="str">
        <f t="shared" ca="1" si="803"/>
        <v/>
      </c>
      <c r="R8562" s="211" t="str">
        <f t="shared" si="799"/>
        <v/>
      </c>
      <c r="S8562" s="213" t="str">
        <f t="shared" ca="1" si="800"/>
        <v/>
      </c>
      <c r="T8562" s="214" t="str">
        <f t="shared" ca="1" si="804"/>
        <v/>
      </c>
    </row>
    <row r="8563" spans="1:20" x14ac:dyDescent="0.25">
      <c r="A8563" s="119" t="s">
        <v>14132</v>
      </c>
      <c r="B8563" s="260"/>
      <c r="C8563" s="264" t="str">
        <f>IF(ISERROR(VLOOKUP(B8563,'Tous les abonnés'!$A$6:$I$5491,2,0)),"",VLOOKUP(B8563,'Tous les abonnés'!$A$6:$I$5491,2,0))</f>
        <v/>
      </c>
      <c r="D8563" s="26"/>
      <c r="E8563" s="265"/>
      <c r="F8563" s="207" t="str">
        <f>IF(ISERROR(IF(VLOOKUP(D8563,Paramètres!$C$17:$H$33,6,0)="oui","illimité",VLOOKUP(D8563,Paramètres!$C$17:$H$33,5,0))),"",IF(VLOOKUP(D8563,Paramètres!$C$17:$H$33,6,0)="oui","illimité",VLOOKUP(D8563,Paramètres!$C$17:$H$33,5,0)))</f>
        <v/>
      </c>
      <c r="G8563" s="269" t="str">
        <f t="shared" si="801"/>
        <v/>
      </c>
      <c r="H8563" s="208"/>
      <c r="I8563" s="53"/>
      <c r="J8563" s="209"/>
      <c r="K8563" s="271"/>
      <c r="L8563" s="37"/>
      <c r="M8563" s="218"/>
      <c r="N8563" s="124"/>
      <c r="O8563" s="211" t="str">
        <f t="shared" ca="1" si="802"/>
        <v/>
      </c>
      <c r="P8563" s="212" t="str">
        <f>IF(ISERROR(VLOOKUP(L8563,Paramètres!$A$38:$B$40,2,0)),"",VLOOKUP(L8563,Paramètres!$A$38:$B$40,2,0))</f>
        <v/>
      </c>
      <c r="Q8563" s="211" t="str">
        <f t="shared" ca="1" si="803"/>
        <v/>
      </c>
      <c r="R8563" s="211" t="str">
        <f t="shared" si="799"/>
        <v/>
      </c>
      <c r="S8563" s="213" t="str">
        <f t="shared" ca="1" si="800"/>
        <v/>
      </c>
      <c r="T8563" s="214" t="str">
        <f t="shared" ca="1" si="804"/>
        <v/>
      </c>
    </row>
    <row r="8564" spans="1:20" x14ac:dyDescent="0.25">
      <c r="A8564" s="119" t="s">
        <v>14133</v>
      </c>
      <c r="B8564" s="260"/>
      <c r="C8564" s="264" t="str">
        <f>IF(ISERROR(VLOOKUP(B8564,'Tous les abonnés'!$A$6:$I$5491,2,0)),"",VLOOKUP(B8564,'Tous les abonnés'!$A$6:$I$5491,2,0))</f>
        <v/>
      </c>
      <c r="D8564" s="26"/>
      <c r="E8564" s="265"/>
      <c r="F8564" s="207" t="str">
        <f>IF(ISERROR(IF(VLOOKUP(D8564,Paramètres!$C$17:$H$33,6,0)="oui","illimité",VLOOKUP(D8564,Paramètres!$C$17:$H$33,5,0))),"",IF(VLOOKUP(D8564,Paramètres!$C$17:$H$33,6,0)="oui","illimité",VLOOKUP(D8564,Paramètres!$C$17:$H$33,5,0)))</f>
        <v/>
      </c>
      <c r="G8564" s="269" t="str">
        <f t="shared" si="801"/>
        <v/>
      </c>
      <c r="H8564" s="208"/>
      <c r="I8564" s="53"/>
      <c r="J8564" s="209"/>
      <c r="K8564" s="271"/>
      <c r="L8564" s="37"/>
      <c r="M8564" s="218"/>
      <c r="N8564" s="124"/>
      <c r="O8564" s="211" t="str">
        <f t="shared" ca="1" si="802"/>
        <v/>
      </c>
      <c r="P8564" s="212" t="str">
        <f>IF(ISERROR(VLOOKUP(L8564,Paramètres!$A$38:$B$40,2,0)),"",VLOOKUP(L8564,Paramètres!$A$38:$B$40,2,0))</f>
        <v/>
      </c>
      <c r="Q8564" s="211" t="str">
        <f t="shared" ca="1" si="803"/>
        <v/>
      </c>
      <c r="R8564" s="211" t="str">
        <f t="shared" si="799"/>
        <v/>
      </c>
      <c r="S8564" s="213" t="str">
        <f t="shared" ca="1" si="800"/>
        <v/>
      </c>
      <c r="T8564" s="214" t="str">
        <f t="shared" ca="1" si="804"/>
        <v/>
      </c>
    </row>
    <row r="8565" spans="1:20" x14ac:dyDescent="0.25">
      <c r="A8565" s="119" t="s">
        <v>14134</v>
      </c>
      <c r="B8565" s="260"/>
      <c r="C8565" s="264" t="str">
        <f>IF(ISERROR(VLOOKUP(B8565,'Tous les abonnés'!$A$6:$I$5491,2,0)),"",VLOOKUP(B8565,'Tous les abonnés'!$A$6:$I$5491,2,0))</f>
        <v/>
      </c>
      <c r="D8565" s="26"/>
      <c r="E8565" s="265"/>
      <c r="F8565" s="207" t="str">
        <f>IF(ISERROR(IF(VLOOKUP(D8565,Paramètres!$C$17:$H$33,6,0)="oui","illimité",VLOOKUP(D8565,Paramètres!$C$17:$H$33,5,0))),"",IF(VLOOKUP(D8565,Paramètres!$C$17:$H$33,6,0)="oui","illimité",VLOOKUP(D8565,Paramètres!$C$17:$H$33,5,0)))</f>
        <v/>
      </c>
      <c r="G8565" s="269" t="str">
        <f t="shared" si="801"/>
        <v/>
      </c>
      <c r="H8565" s="208"/>
      <c r="I8565" s="53"/>
      <c r="J8565" s="209"/>
      <c r="K8565" s="271"/>
      <c r="L8565" s="37"/>
      <c r="M8565" s="218"/>
      <c r="N8565" s="124"/>
      <c r="O8565" s="211" t="str">
        <f t="shared" ca="1" si="802"/>
        <v/>
      </c>
      <c r="P8565" s="212" t="str">
        <f>IF(ISERROR(VLOOKUP(L8565,Paramètres!$A$38:$B$40,2,0)),"",VLOOKUP(L8565,Paramètres!$A$38:$B$40,2,0))</f>
        <v/>
      </c>
      <c r="Q8565" s="211" t="str">
        <f t="shared" ca="1" si="803"/>
        <v/>
      </c>
      <c r="R8565" s="211" t="str">
        <f t="shared" si="799"/>
        <v/>
      </c>
      <c r="S8565" s="213" t="str">
        <f t="shared" ca="1" si="800"/>
        <v/>
      </c>
      <c r="T8565" s="214" t="str">
        <f t="shared" ca="1" si="804"/>
        <v/>
      </c>
    </row>
    <row r="8566" spans="1:20" x14ac:dyDescent="0.25">
      <c r="A8566" s="119" t="s">
        <v>14135</v>
      </c>
      <c r="B8566" s="260"/>
      <c r="C8566" s="264" t="str">
        <f>IF(ISERROR(VLOOKUP(B8566,'Tous les abonnés'!$A$6:$I$5491,2,0)),"",VLOOKUP(B8566,'Tous les abonnés'!$A$6:$I$5491,2,0))</f>
        <v/>
      </c>
      <c r="D8566" s="26"/>
      <c r="E8566" s="265"/>
      <c r="F8566" s="207" t="str">
        <f>IF(ISERROR(IF(VLOOKUP(D8566,Paramètres!$C$17:$H$33,6,0)="oui","illimité",VLOOKUP(D8566,Paramètres!$C$17:$H$33,5,0))),"",IF(VLOOKUP(D8566,Paramètres!$C$17:$H$33,6,0)="oui","illimité",VLOOKUP(D8566,Paramètres!$C$17:$H$33,5,0)))</f>
        <v/>
      </c>
      <c r="G8566" s="269" t="str">
        <f t="shared" si="801"/>
        <v/>
      </c>
      <c r="H8566" s="208"/>
      <c r="I8566" s="53"/>
      <c r="J8566" s="209"/>
      <c r="K8566" s="271"/>
      <c r="L8566" s="37"/>
      <c r="M8566" s="218"/>
      <c r="N8566" s="124"/>
      <c r="O8566" s="211" t="str">
        <f t="shared" ca="1" si="802"/>
        <v/>
      </c>
      <c r="P8566" s="212" t="str">
        <f>IF(ISERROR(VLOOKUP(L8566,Paramètres!$A$38:$B$40,2,0)),"",VLOOKUP(L8566,Paramètres!$A$38:$B$40,2,0))</f>
        <v/>
      </c>
      <c r="Q8566" s="211" t="str">
        <f t="shared" ca="1" si="803"/>
        <v/>
      </c>
      <c r="R8566" s="211" t="str">
        <f t="shared" si="799"/>
        <v/>
      </c>
      <c r="S8566" s="213" t="str">
        <f t="shared" ca="1" si="800"/>
        <v/>
      </c>
      <c r="T8566" s="214" t="str">
        <f t="shared" ca="1" si="804"/>
        <v/>
      </c>
    </row>
    <row r="8567" spans="1:20" x14ac:dyDescent="0.25">
      <c r="A8567" s="119" t="s">
        <v>14136</v>
      </c>
      <c r="B8567" s="260"/>
      <c r="C8567" s="264" t="str">
        <f>IF(ISERROR(VLOOKUP(B8567,'Tous les abonnés'!$A$6:$I$5491,2,0)),"",VLOOKUP(B8567,'Tous les abonnés'!$A$6:$I$5491,2,0))</f>
        <v/>
      </c>
      <c r="D8567" s="26"/>
      <c r="E8567" s="265"/>
      <c r="F8567" s="207" t="str">
        <f>IF(ISERROR(IF(VLOOKUP(D8567,Paramètres!$C$17:$H$33,6,0)="oui","illimité",VLOOKUP(D8567,Paramètres!$C$17:$H$33,5,0))),"",IF(VLOOKUP(D8567,Paramètres!$C$17:$H$33,6,0)="oui","illimité",VLOOKUP(D8567,Paramètres!$C$17:$H$33,5,0)))</f>
        <v/>
      </c>
      <c r="G8567" s="269" t="str">
        <f t="shared" si="801"/>
        <v/>
      </c>
      <c r="H8567" s="208"/>
      <c r="I8567" s="53"/>
      <c r="J8567" s="209"/>
      <c r="K8567" s="271"/>
      <c r="L8567" s="37"/>
      <c r="M8567" s="218"/>
      <c r="N8567" s="124"/>
      <c r="O8567" s="211" t="str">
        <f t="shared" ca="1" si="802"/>
        <v/>
      </c>
      <c r="P8567" s="212" t="str">
        <f>IF(ISERROR(VLOOKUP(L8567,Paramètres!$A$38:$B$40,2,0)),"",VLOOKUP(L8567,Paramètres!$A$38:$B$40,2,0))</f>
        <v/>
      </c>
      <c r="Q8567" s="211" t="str">
        <f t="shared" ca="1" si="803"/>
        <v/>
      </c>
      <c r="R8567" s="211" t="str">
        <f t="shared" si="799"/>
        <v/>
      </c>
      <c r="S8567" s="213" t="str">
        <f t="shared" ca="1" si="800"/>
        <v/>
      </c>
      <c r="T8567" s="214" t="str">
        <f t="shared" ca="1" si="804"/>
        <v/>
      </c>
    </row>
    <row r="8568" spans="1:20" x14ac:dyDescent="0.25">
      <c r="A8568" s="119" t="s">
        <v>14137</v>
      </c>
      <c r="B8568" s="260"/>
      <c r="C8568" s="264" t="str">
        <f>IF(ISERROR(VLOOKUP(B8568,'Tous les abonnés'!$A$6:$I$5491,2,0)),"",VLOOKUP(B8568,'Tous les abonnés'!$A$6:$I$5491,2,0))</f>
        <v/>
      </c>
      <c r="D8568" s="26"/>
      <c r="E8568" s="265"/>
      <c r="F8568" s="207" t="str">
        <f>IF(ISERROR(IF(VLOOKUP(D8568,Paramètres!$C$17:$H$33,6,0)="oui","illimité",VLOOKUP(D8568,Paramètres!$C$17:$H$33,5,0))),"",IF(VLOOKUP(D8568,Paramètres!$C$17:$H$33,6,0)="oui","illimité",VLOOKUP(D8568,Paramètres!$C$17:$H$33,5,0)))</f>
        <v/>
      </c>
      <c r="G8568" s="269" t="str">
        <f t="shared" si="801"/>
        <v/>
      </c>
      <c r="H8568" s="208"/>
      <c r="I8568" s="53"/>
      <c r="J8568" s="209"/>
      <c r="K8568" s="271"/>
      <c r="L8568" s="37"/>
      <c r="M8568" s="218"/>
      <c r="N8568" s="124"/>
      <c r="O8568" s="211" t="str">
        <f t="shared" ca="1" si="802"/>
        <v/>
      </c>
      <c r="P8568" s="212" t="str">
        <f>IF(ISERROR(VLOOKUP(L8568,Paramètres!$A$38:$B$40,2,0)),"",VLOOKUP(L8568,Paramètres!$A$38:$B$40,2,0))</f>
        <v/>
      </c>
      <c r="Q8568" s="211" t="str">
        <f t="shared" ca="1" si="803"/>
        <v/>
      </c>
      <c r="R8568" s="211" t="str">
        <f t="shared" si="799"/>
        <v/>
      </c>
      <c r="S8568" s="213" t="str">
        <f t="shared" ca="1" si="800"/>
        <v/>
      </c>
      <c r="T8568" s="214" t="str">
        <f t="shared" ca="1" si="804"/>
        <v/>
      </c>
    </row>
    <row r="8569" spans="1:20" x14ac:dyDescent="0.25">
      <c r="A8569" s="119" t="s">
        <v>14138</v>
      </c>
      <c r="B8569" s="260"/>
      <c r="C8569" s="264" t="str">
        <f>IF(ISERROR(VLOOKUP(B8569,'Tous les abonnés'!$A$6:$I$5491,2,0)),"",VLOOKUP(B8569,'Tous les abonnés'!$A$6:$I$5491,2,0))</f>
        <v/>
      </c>
      <c r="D8569" s="26"/>
      <c r="E8569" s="265"/>
      <c r="F8569" s="207" t="str">
        <f>IF(ISERROR(IF(VLOOKUP(D8569,Paramètres!$C$17:$H$33,6,0)="oui","illimité",VLOOKUP(D8569,Paramètres!$C$17:$H$33,5,0))),"",IF(VLOOKUP(D8569,Paramètres!$C$17:$H$33,6,0)="oui","illimité",VLOOKUP(D8569,Paramètres!$C$17:$H$33,5,0)))</f>
        <v/>
      </c>
      <c r="G8569" s="269" t="str">
        <f t="shared" si="801"/>
        <v/>
      </c>
      <c r="H8569" s="208"/>
      <c r="I8569" s="53"/>
      <c r="J8569" s="209"/>
      <c r="K8569" s="271"/>
      <c r="L8569" s="37"/>
      <c r="M8569" s="218"/>
      <c r="N8569" s="124"/>
      <c r="O8569" s="211" t="str">
        <f t="shared" ca="1" si="802"/>
        <v/>
      </c>
      <c r="P8569" s="212" t="str">
        <f>IF(ISERROR(VLOOKUP(L8569,Paramètres!$A$38:$B$40,2,0)),"",VLOOKUP(L8569,Paramètres!$A$38:$B$40,2,0))</f>
        <v/>
      </c>
      <c r="Q8569" s="211" t="str">
        <f t="shared" ca="1" si="803"/>
        <v/>
      </c>
      <c r="R8569" s="211" t="str">
        <f t="shared" si="799"/>
        <v/>
      </c>
      <c r="S8569" s="213" t="str">
        <f t="shared" ca="1" si="800"/>
        <v/>
      </c>
      <c r="T8569" s="214" t="str">
        <f t="shared" ca="1" si="804"/>
        <v/>
      </c>
    </row>
    <row r="8570" spans="1:20" x14ac:dyDescent="0.25">
      <c r="A8570" s="119" t="s">
        <v>14139</v>
      </c>
      <c r="B8570" s="260"/>
      <c r="C8570" s="264" t="str">
        <f>IF(ISERROR(VLOOKUP(B8570,'Tous les abonnés'!$A$6:$I$5491,2,0)),"",VLOOKUP(B8570,'Tous les abonnés'!$A$6:$I$5491,2,0))</f>
        <v/>
      </c>
      <c r="D8570" s="26"/>
      <c r="E8570" s="265"/>
      <c r="F8570" s="207" t="str">
        <f>IF(ISERROR(IF(VLOOKUP(D8570,Paramètres!$C$17:$H$33,6,0)="oui","illimité",VLOOKUP(D8570,Paramètres!$C$17:$H$33,5,0))),"",IF(VLOOKUP(D8570,Paramètres!$C$17:$H$33,6,0)="oui","illimité",VLOOKUP(D8570,Paramètres!$C$17:$H$33,5,0)))</f>
        <v/>
      </c>
      <c r="G8570" s="269" t="str">
        <f t="shared" si="801"/>
        <v/>
      </c>
      <c r="H8570" s="208"/>
      <c r="I8570" s="53"/>
      <c r="J8570" s="209"/>
      <c r="K8570" s="271"/>
      <c r="L8570" s="37"/>
      <c r="M8570" s="218"/>
      <c r="N8570" s="124"/>
      <c r="O8570" s="211" t="str">
        <f t="shared" ca="1" si="802"/>
        <v/>
      </c>
      <c r="P8570" s="212" t="str">
        <f>IF(ISERROR(VLOOKUP(L8570,Paramètres!$A$38:$B$40,2,0)),"",VLOOKUP(L8570,Paramètres!$A$38:$B$40,2,0))</f>
        <v/>
      </c>
      <c r="Q8570" s="211" t="str">
        <f t="shared" ca="1" si="803"/>
        <v/>
      </c>
      <c r="R8570" s="211" t="str">
        <f t="shared" si="799"/>
        <v/>
      </c>
      <c r="S8570" s="213" t="str">
        <f t="shared" ca="1" si="800"/>
        <v/>
      </c>
      <c r="T8570" s="214" t="str">
        <f t="shared" ca="1" si="804"/>
        <v/>
      </c>
    </row>
    <row r="8571" spans="1:20" x14ac:dyDescent="0.25">
      <c r="A8571" s="119" t="s">
        <v>14140</v>
      </c>
      <c r="B8571" s="260"/>
      <c r="C8571" s="264" t="str">
        <f>IF(ISERROR(VLOOKUP(B8571,'Tous les abonnés'!$A$6:$I$5491,2,0)),"",VLOOKUP(B8571,'Tous les abonnés'!$A$6:$I$5491,2,0))</f>
        <v/>
      </c>
      <c r="D8571" s="26"/>
      <c r="E8571" s="265"/>
      <c r="F8571" s="207" t="str">
        <f>IF(ISERROR(IF(VLOOKUP(D8571,Paramètres!$C$17:$H$33,6,0)="oui","illimité",VLOOKUP(D8571,Paramètres!$C$17:$H$33,5,0))),"",IF(VLOOKUP(D8571,Paramètres!$C$17:$H$33,6,0)="oui","illimité",VLOOKUP(D8571,Paramètres!$C$17:$H$33,5,0)))</f>
        <v/>
      </c>
      <c r="G8571" s="269" t="str">
        <f t="shared" si="801"/>
        <v/>
      </c>
      <c r="H8571" s="208"/>
      <c r="I8571" s="53"/>
      <c r="J8571" s="209"/>
      <c r="K8571" s="271"/>
      <c r="L8571" s="37"/>
      <c r="M8571" s="218"/>
      <c r="N8571" s="124"/>
      <c r="O8571" s="211" t="str">
        <f t="shared" ca="1" si="802"/>
        <v/>
      </c>
      <c r="P8571" s="212" t="str">
        <f>IF(ISERROR(VLOOKUP(L8571,Paramètres!$A$38:$B$40,2,0)),"",VLOOKUP(L8571,Paramètres!$A$38:$B$40,2,0))</f>
        <v/>
      </c>
      <c r="Q8571" s="211" t="str">
        <f t="shared" ca="1" si="803"/>
        <v/>
      </c>
      <c r="R8571" s="211" t="str">
        <f t="shared" si="799"/>
        <v/>
      </c>
      <c r="S8571" s="213" t="str">
        <f t="shared" ca="1" si="800"/>
        <v/>
      </c>
      <c r="T8571" s="214" t="str">
        <f t="shared" ca="1" si="804"/>
        <v/>
      </c>
    </row>
    <row r="8572" spans="1:20" x14ac:dyDescent="0.25">
      <c r="A8572" s="119" t="s">
        <v>14141</v>
      </c>
      <c r="B8572" s="260"/>
      <c r="C8572" s="264" t="str">
        <f>IF(ISERROR(VLOOKUP(B8572,'Tous les abonnés'!$A$6:$I$5491,2,0)),"",VLOOKUP(B8572,'Tous les abonnés'!$A$6:$I$5491,2,0))</f>
        <v/>
      </c>
      <c r="D8572" s="26"/>
      <c r="E8572" s="265"/>
      <c r="F8572" s="207" t="str">
        <f>IF(ISERROR(IF(VLOOKUP(D8572,Paramètres!$C$17:$H$33,6,0)="oui","illimité",VLOOKUP(D8572,Paramètres!$C$17:$H$33,5,0))),"",IF(VLOOKUP(D8572,Paramètres!$C$17:$H$33,6,0)="oui","illimité",VLOOKUP(D8572,Paramètres!$C$17:$H$33,5,0)))</f>
        <v/>
      </c>
      <c r="G8572" s="269" t="str">
        <f t="shared" si="801"/>
        <v/>
      </c>
      <c r="H8572" s="208"/>
      <c r="I8572" s="53"/>
      <c r="J8572" s="209"/>
      <c r="K8572" s="271"/>
      <c r="L8572" s="37"/>
      <c r="M8572" s="218"/>
      <c r="N8572" s="124"/>
      <c r="O8572" s="211" t="str">
        <f t="shared" ca="1" si="802"/>
        <v/>
      </c>
      <c r="P8572" s="212" t="str">
        <f>IF(ISERROR(VLOOKUP(L8572,Paramètres!$A$38:$B$40,2,0)),"",VLOOKUP(L8572,Paramètres!$A$38:$B$40,2,0))</f>
        <v/>
      </c>
      <c r="Q8572" s="211" t="str">
        <f t="shared" ca="1" si="803"/>
        <v/>
      </c>
      <c r="R8572" s="211" t="str">
        <f t="shared" si="799"/>
        <v/>
      </c>
      <c r="S8572" s="213" t="str">
        <f t="shared" ca="1" si="800"/>
        <v/>
      </c>
      <c r="T8572" s="214" t="str">
        <f t="shared" ca="1" si="804"/>
        <v/>
      </c>
    </row>
    <row r="8573" spans="1:20" x14ac:dyDescent="0.25">
      <c r="A8573" s="119" t="s">
        <v>14142</v>
      </c>
      <c r="B8573" s="260"/>
      <c r="C8573" s="264" t="str">
        <f>IF(ISERROR(VLOOKUP(B8573,'Tous les abonnés'!$A$6:$I$5491,2,0)),"",VLOOKUP(B8573,'Tous les abonnés'!$A$6:$I$5491,2,0))</f>
        <v/>
      </c>
      <c r="D8573" s="26"/>
      <c r="E8573" s="265"/>
      <c r="F8573" s="207" t="str">
        <f>IF(ISERROR(IF(VLOOKUP(D8573,Paramètres!$C$17:$H$33,6,0)="oui","illimité",VLOOKUP(D8573,Paramètres!$C$17:$H$33,5,0))),"",IF(VLOOKUP(D8573,Paramètres!$C$17:$H$33,6,0)="oui","illimité",VLOOKUP(D8573,Paramètres!$C$17:$H$33,5,0)))</f>
        <v/>
      </c>
      <c r="G8573" s="269" t="str">
        <f t="shared" si="801"/>
        <v/>
      </c>
      <c r="H8573" s="208"/>
      <c r="I8573" s="53"/>
      <c r="J8573" s="209"/>
      <c r="K8573" s="271"/>
      <c r="L8573" s="37"/>
      <c r="M8573" s="218"/>
      <c r="N8573" s="124"/>
      <c r="O8573" s="211" t="str">
        <f t="shared" ca="1" si="802"/>
        <v/>
      </c>
      <c r="P8573" s="212" t="str">
        <f>IF(ISERROR(VLOOKUP(L8573,Paramètres!$A$38:$B$40,2,0)),"",VLOOKUP(L8573,Paramètres!$A$38:$B$40,2,0))</f>
        <v/>
      </c>
      <c r="Q8573" s="211" t="str">
        <f t="shared" ca="1" si="803"/>
        <v/>
      </c>
      <c r="R8573" s="211" t="str">
        <f t="shared" si="799"/>
        <v/>
      </c>
      <c r="S8573" s="213" t="str">
        <f t="shared" ca="1" si="800"/>
        <v/>
      </c>
      <c r="T8573" s="214" t="str">
        <f t="shared" ca="1" si="804"/>
        <v/>
      </c>
    </row>
    <row r="8574" spans="1:20" x14ac:dyDescent="0.25">
      <c r="A8574" s="119" t="s">
        <v>14143</v>
      </c>
      <c r="B8574" s="260"/>
      <c r="C8574" s="264" t="str">
        <f>IF(ISERROR(VLOOKUP(B8574,'Tous les abonnés'!$A$6:$I$5491,2,0)),"",VLOOKUP(B8574,'Tous les abonnés'!$A$6:$I$5491,2,0))</f>
        <v/>
      </c>
      <c r="D8574" s="26"/>
      <c r="E8574" s="265"/>
      <c r="F8574" s="207" t="str">
        <f>IF(ISERROR(IF(VLOOKUP(D8574,Paramètres!$C$17:$H$33,6,0)="oui","illimité",VLOOKUP(D8574,Paramètres!$C$17:$H$33,5,0))),"",IF(VLOOKUP(D8574,Paramètres!$C$17:$H$33,6,0)="oui","illimité",VLOOKUP(D8574,Paramètres!$C$17:$H$33,5,0)))</f>
        <v/>
      </c>
      <c r="G8574" s="269" t="str">
        <f t="shared" si="801"/>
        <v/>
      </c>
      <c r="H8574" s="208"/>
      <c r="I8574" s="53"/>
      <c r="J8574" s="209"/>
      <c r="K8574" s="271"/>
      <c r="L8574" s="37"/>
      <c r="M8574" s="218"/>
      <c r="N8574" s="124"/>
      <c r="O8574" s="211" t="str">
        <f t="shared" ca="1" si="802"/>
        <v/>
      </c>
      <c r="P8574" s="212" t="str">
        <f>IF(ISERROR(VLOOKUP(L8574,Paramètres!$A$38:$B$40,2,0)),"",VLOOKUP(L8574,Paramètres!$A$38:$B$40,2,0))</f>
        <v/>
      </c>
      <c r="Q8574" s="211" t="str">
        <f t="shared" ca="1" si="803"/>
        <v/>
      </c>
      <c r="R8574" s="211" t="str">
        <f t="shared" si="799"/>
        <v/>
      </c>
      <c r="S8574" s="213" t="str">
        <f t="shared" ca="1" si="800"/>
        <v/>
      </c>
      <c r="T8574" s="214" t="str">
        <f t="shared" ca="1" si="804"/>
        <v/>
      </c>
    </row>
    <row r="8575" spans="1:20" x14ac:dyDescent="0.25">
      <c r="A8575" s="119" t="s">
        <v>14144</v>
      </c>
      <c r="B8575" s="260"/>
      <c r="C8575" s="264" t="str">
        <f>IF(ISERROR(VLOOKUP(B8575,'Tous les abonnés'!$A$6:$I$5491,2,0)),"",VLOOKUP(B8575,'Tous les abonnés'!$A$6:$I$5491,2,0))</f>
        <v/>
      </c>
      <c r="D8575" s="26"/>
      <c r="E8575" s="265"/>
      <c r="F8575" s="207" t="str">
        <f>IF(ISERROR(IF(VLOOKUP(D8575,Paramètres!$C$17:$H$33,6,0)="oui","illimité",VLOOKUP(D8575,Paramètres!$C$17:$H$33,5,0))),"",IF(VLOOKUP(D8575,Paramètres!$C$17:$H$33,6,0)="oui","illimité",VLOOKUP(D8575,Paramètres!$C$17:$H$33,5,0)))</f>
        <v/>
      </c>
      <c r="G8575" s="269" t="str">
        <f t="shared" si="801"/>
        <v/>
      </c>
      <c r="H8575" s="208"/>
      <c r="I8575" s="53"/>
      <c r="J8575" s="209"/>
      <c r="K8575" s="271"/>
      <c r="L8575" s="37"/>
      <c r="M8575" s="218"/>
      <c r="N8575" s="124"/>
      <c r="O8575" s="211" t="str">
        <f t="shared" ca="1" si="802"/>
        <v/>
      </c>
      <c r="P8575" s="212" t="str">
        <f>IF(ISERROR(VLOOKUP(L8575,Paramètres!$A$38:$B$40,2,0)),"",VLOOKUP(L8575,Paramètres!$A$38:$B$40,2,0))</f>
        <v/>
      </c>
      <c r="Q8575" s="211" t="str">
        <f t="shared" ca="1" si="803"/>
        <v/>
      </c>
      <c r="R8575" s="211" t="str">
        <f t="shared" si="799"/>
        <v/>
      </c>
      <c r="S8575" s="213" t="str">
        <f t="shared" ca="1" si="800"/>
        <v/>
      </c>
      <c r="T8575" s="214" t="str">
        <f t="shared" ca="1" si="804"/>
        <v/>
      </c>
    </row>
    <row r="8576" spans="1:20" x14ac:dyDescent="0.25">
      <c r="A8576" s="119" t="s">
        <v>14145</v>
      </c>
      <c r="B8576" s="260"/>
      <c r="C8576" s="264" t="str">
        <f>IF(ISERROR(VLOOKUP(B8576,'Tous les abonnés'!$A$6:$I$5491,2,0)),"",VLOOKUP(B8576,'Tous les abonnés'!$A$6:$I$5491,2,0))</f>
        <v/>
      </c>
      <c r="D8576" s="26"/>
      <c r="E8576" s="265"/>
      <c r="F8576" s="207" t="str">
        <f>IF(ISERROR(IF(VLOOKUP(D8576,Paramètres!$C$17:$H$33,6,0)="oui","illimité",VLOOKUP(D8576,Paramètres!$C$17:$H$33,5,0))),"",IF(VLOOKUP(D8576,Paramètres!$C$17:$H$33,6,0)="oui","illimité",VLOOKUP(D8576,Paramètres!$C$17:$H$33,5,0)))</f>
        <v/>
      </c>
      <c r="G8576" s="269" t="str">
        <f t="shared" si="801"/>
        <v/>
      </c>
      <c r="H8576" s="208"/>
      <c r="I8576" s="53"/>
      <c r="J8576" s="209"/>
      <c r="K8576" s="271"/>
      <c r="L8576" s="37"/>
      <c r="M8576" s="218"/>
      <c r="N8576" s="124"/>
      <c r="O8576" s="211" t="str">
        <f t="shared" ca="1" si="802"/>
        <v/>
      </c>
      <c r="P8576" s="212" t="str">
        <f>IF(ISERROR(VLOOKUP(L8576,Paramètres!$A$38:$B$40,2,0)),"",VLOOKUP(L8576,Paramètres!$A$38:$B$40,2,0))</f>
        <v/>
      </c>
      <c r="Q8576" s="211" t="str">
        <f t="shared" ca="1" si="803"/>
        <v/>
      </c>
      <c r="R8576" s="211" t="str">
        <f t="shared" si="799"/>
        <v/>
      </c>
      <c r="S8576" s="213" t="str">
        <f t="shared" ca="1" si="800"/>
        <v/>
      </c>
      <c r="T8576" s="214" t="str">
        <f t="shared" ca="1" si="804"/>
        <v/>
      </c>
    </row>
    <row r="8577" spans="1:20" x14ac:dyDescent="0.25">
      <c r="A8577" s="119" t="s">
        <v>14146</v>
      </c>
      <c r="B8577" s="260"/>
      <c r="C8577" s="264" t="str">
        <f>IF(ISERROR(VLOOKUP(B8577,'Tous les abonnés'!$A$6:$I$5491,2,0)),"",VLOOKUP(B8577,'Tous les abonnés'!$A$6:$I$5491,2,0))</f>
        <v/>
      </c>
      <c r="D8577" s="26"/>
      <c r="E8577" s="265"/>
      <c r="F8577" s="207" t="str">
        <f>IF(ISERROR(IF(VLOOKUP(D8577,Paramètres!$C$17:$H$33,6,0)="oui","illimité",VLOOKUP(D8577,Paramètres!$C$17:$H$33,5,0))),"",IF(VLOOKUP(D8577,Paramètres!$C$17:$H$33,6,0)="oui","illimité",VLOOKUP(D8577,Paramètres!$C$17:$H$33,5,0)))</f>
        <v/>
      </c>
      <c r="G8577" s="269" t="str">
        <f t="shared" si="801"/>
        <v/>
      </c>
      <c r="H8577" s="208"/>
      <c r="I8577" s="53"/>
      <c r="J8577" s="209"/>
      <c r="K8577" s="271"/>
      <c r="L8577" s="37"/>
      <c r="M8577" s="218"/>
      <c r="N8577" s="124"/>
      <c r="O8577" s="211" t="str">
        <f t="shared" ca="1" si="802"/>
        <v/>
      </c>
      <c r="P8577" s="212" t="str">
        <f>IF(ISERROR(VLOOKUP(L8577,Paramètres!$A$38:$B$40,2,0)),"",VLOOKUP(L8577,Paramètres!$A$38:$B$40,2,0))</f>
        <v/>
      </c>
      <c r="Q8577" s="211" t="str">
        <f t="shared" ca="1" si="803"/>
        <v/>
      </c>
      <c r="R8577" s="211" t="str">
        <f t="shared" si="799"/>
        <v/>
      </c>
      <c r="S8577" s="213" t="str">
        <f t="shared" ca="1" si="800"/>
        <v/>
      </c>
      <c r="T8577" s="214" t="str">
        <f t="shared" ca="1" si="804"/>
        <v/>
      </c>
    </row>
    <row r="8578" spans="1:20" x14ac:dyDescent="0.25">
      <c r="A8578" s="119" t="s">
        <v>14147</v>
      </c>
      <c r="B8578" s="260"/>
      <c r="C8578" s="264" t="str">
        <f>IF(ISERROR(VLOOKUP(B8578,'Tous les abonnés'!$A$6:$I$5491,2,0)),"",VLOOKUP(B8578,'Tous les abonnés'!$A$6:$I$5491,2,0))</f>
        <v/>
      </c>
      <c r="D8578" s="26"/>
      <c r="E8578" s="265"/>
      <c r="F8578" s="207" t="str">
        <f>IF(ISERROR(IF(VLOOKUP(D8578,Paramètres!$C$17:$H$33,6,0)="oui","illimité",VLOOKUP(D8578,Paramètres!$C$17:$H$33,5,0))),"",IF(VLOOKUP(D8578,Paramètres!$C$17:$H$33,6,0)="oui","illimité",VLOOKUP(D8578,Paramètres!$C$17:$H$33,5,0)))</f>
        <v/>
      </c>
      <c r="G8578" s="269" t="str">
        <f t="shared" si="801"/>
        <v/>
      </c>
      <c r="H8578" s="208"/>
      <c r="I8578" s="53"/>
      <c r="J8578" s="209"/>
      <c r="K8578" s="271"/>
      <c r="L8578" s="37"/>
      <c r="M8578" s="218"/>
      <c r="N8578" s="124"/>
      <c r="O8578" s="211" t="str">
        <f t="shared" ca="1" si="802"/>
        <v/>
      </c>
      <c r="P8578" s="212" t="str">
        <f>IF(ISERROR(VLOOKUP(L8578,Paramètres!$A$38:$B$40,2,0)),"",VLOOKUP(L8578,Paramètres!$A$38:$B$40,2,0))</f>
        <v/>
      </c>
      <c r="Q8578" s="211" t="str">
        <f t="shared" ca="1" si="803"/>
        <v/>
      </c>
      <c r="R8578" s="211" t="str">
        <f t="shared" si="799"/>
        <v/>
      </c>
      <c r="S8578" s="213" t="str">
        <f t="shared" ca="1" si="800"/>
        <v/>
      </c>
      <c r="T8578" s="214" t="str">
        <f t="shared" ca="1" si="804"/>
        <v/>
      </c>
    </row>
    <row r="8579" spans="1:20" x14ac:dyDescent="0.25">
      <c r="A8579" s="119" t="s">
        <v>14148</v>
      </c>
      <c r="B8579" s="260"/>
      <c r="C8579" s="264" t="str">
        <f>IF(ISERROR(VLOOKUP(B8579,'Tous les abonnés'!$A$6:$I$5491,2,0)),"",VLOOKUP(B8579,'Tous les abonnés'!$A$6:$I$5491,2,0))</f>
        <v/>
      </c>
      <c r="D8579" s="26"/>
      <c r="E8579" s="265"/>
      <c r="F8579" s="207" t="str">
        <f>IF(ISERROR(IF(VLOOKUP(D8579,Paramètres!$C$17:$H$33,6,0)="oui","illimité",VLOOKUP(D8579,Paramètres!$C$17:$H$33,5,0))),"",IF(VLOOKUP(D8579,Paramètres!$C$17:$H$33,6,0)="oui","illimité",VLOOKUP(D8579,Paramètres!$C$17:$H$33,5,0)))</f>
        <v/>
      </c>
      <c r="G8579" s="269" t="str">
        <f t="shared" si="801"/>
        <v/>
      </c>
      <c r="H8579" s="208"/>
      <c r="I8579" s="53"/>
      <c r="J8579" s="209"/>
      <c r="K8579" s="271"/>
      <c r="L8579" s="37"/>
      <c r="M8579" s="218"/>
      <c r="N8579" s="124"/>
      <c r="O8579" s="211" t="str">
        <f t="shared" ca="1" si="802"/>
        <v/>
      </c>
      <c r="P8579" s="212" t="str">
        <f>IF(ISERROR(VLOOKUP(L8579,Paramètres!$A$38:$B$40,2,0)),"",VLOOKUP(L8579,Paramètres!$A$38:$B$40,2,0))</f>
        <v/>
      </c>
      <c r="Q8579" s="211" t="str">
        <f t="shared" ca="1" si="803"/>
        <v/>
      </c>
      <c r="R8579" s="211" t="str">
        <f t="shared" si="799"/>
        <v/>
      </c>
      <c r="S8579" s="213" t="str">
        <f t="shared" ca="1" si="800"/>
        <v/>
      </c>
      <c r="T8579" s="214" t="str">
        <f t="shared" ca="1" si="804"/>
        <v/>
      </c>
    </row>
    <row r="8580" spans="1:20" x14ac:dyDescent="0.25">
      <c r="A8580" s="119" t="s">
        <v>14149</v>
      </c>
      <c r="B8580" s="260"/>
      <c r="C8580" s="264" t="str">
        <f>IF(ISERROR(VLOOKUP(B8580,'Tous les abonnés'!$A$6:$I$5491,2,0)),"",VLOOKUP(B8580,'Tous les abonnés'!$A$6:$I$5491,2,0))</f>
        <v/>
      </c>
      <c r="D8580" s="26"/>
      <c r="E8580" s="265"/>
      <c r="F8580" s="207" t="str">
        <f>IF(ISERROR(IF(VLOOKUP(D8580,Paramètres!$C$17:$H$33,6,0)="oui","illimité",VLOOKUP(D8580,Paramètres!$C$17:$H$33,5,0))),"",IF(VLOOKUP(D8580,Paramètres!$C$17:$H$33,6,0)="oui","illimité",VLOOKUP(D8580,Paramètres!$C$17:$H$33,5,0)))</f>
        <v/>
      </c>
      <c r="G8580" s="269" t="str">
        <f t="shared" si="801"/>
        <v/>
      </c>
      <c r="H8580" s="208"/>
      <c r="I8580" s="53"/>
      <c r="J8580" s="209"/>
      <c r="K8580" s="271"/>
      <c r="L8580" s="37"/>
      <c r="M8580" s="218"/>
      <c r="N8580" s="124"/>
      <c r="O8580" s="211" t="str">
        <f t="shared" ca="1" si="802"/>
        <v/>
      </c>
      <c r="P8580" s="212" t="str">
        <f>IF(ISERROR(VLOOKUP(L8580,Paramètres!$A$38:$B$40,2,0)),"",VLOOKUP(L8580,Paramètres!$A$38:$B$40,2,0))</f>
        <v/>
      </c>
      <c r="Q8580" s="211" t="str">
        <f t="shared" ca="1" si="803"/>
        <v/>
      </c>
      <c r="R8580" s="211" t="str">
        <f t="shared" si="799"/>
        <v/>
      </c>
      <c r="S8580" s="213" t="str">
        <f t="shared" ca="1" si="800"/>
        <v/>
      </c>
      <c r="T8580" s="214" t="str">
        <f t="shared" ca="1" si="804"/>
        <v/>
      </c>
    </row>
    <row r="8581" spans="1:20" x14ac:dyDescent="0.25">
      <c r="A8581" s="119" t="s">
        <v>14150</v>
      </c>
      <c r="B8581" s="260"/>
      <c r="C8581" s="264" t="str">
        <f>IF(ISERROR(VLOOKUP(B8581,'Tous les abonnés'!$A$6:$I$5491,2,0)),"",VLOOKUP(B8581,'Tous les abonnés'!$A$6:$I$5491,2,0))</f>
        <v/>
      </c>
      <c r="D8581" s="26"/>
      <c r="E8581" s="265"/>
      <c r="F8581" s="207" t="str">
        <f>IF(ISERROR(IF(VLOOKUP(D8581,Paramètres!$C$17:$H$33,6,0)="oui","illimité",VLOOKUP(D8581,Paramètres!$C$17:$H$33,5,0))),"",IF(VLOOKUP(D8581,Paramètres!$C$17:$H$33,6,0)="oui","illimité",VLOOKUP(D8581,Paramètres!$C$17:$H$33,5,0)))</f>
        <v/>
      </c>
      <c r="G8581" s="269" t="str">
        <f t="shared" si="801"/>
        <v/>
      </c>
      <c r="H8581" s="208"/>
      <c r="I8581" s="53"/>
      <c r="J8581" s="209"/>
      <c r="K8581" s="271"/>
      <c r="L8581" s="37"/>
      <c r="M8581" s="218"/>
      <c r="N8581" s="124"/>
      <c r="O8581" s="211" t="str">
        <f t="shared" ca="1" si="802"/>
        <v/>
      </c>
      <c r="P8581" s="212" t="str">
        <f>IF(ISERROR(VLOOKUP(L8581,Paramètres!$A$38:$B$40,2,0)),"",VLOOKUP(L8581,Paramètres!$A$38:$B$40,2,0))</f>
        <v/>
      </c>
      <c r="Q8581" s="211" t="str">
        <f t="shared" ca="1" si="803"/>
        <v/>
      </c>
      <c r="R8581" s="211" t="str">
        <f t="shared" si="799"/>
        <v/>
      </c>
      <c r="S8581" s="213" t="str">
        <f t="shared" ca="1" si="800"/>
        <v/>
      </c>
      <c r="T8581" s="214" t="str">
        <f t="shared" ca="1" si="804"/>
        <v/>
      </c>
    </row>
    <row r="8582" spans="1:20" x14ac:dyDescent="0.25">
      <c r="A8582" s="119" t="s">
        <v>14151</v>
      </c>
      <c r="B8582" s="260"/>
      <c r="C8582" s="264" t="str">
        <f>IF(ISERROR(VLOOKUP(B8582,'Tous les abonnés'!$A$6:$I$5491,2,0)),"",VLOOKUP(B8582,'Tous les abonnés'!$A$6:$I$5491,2,0))</f>
        <v/>
      </c>
      <c r="D8582" s="26"/>
      <c r="E8582" s="265"/>
      <c r="F8582" s="207" t="str">
        <f>IF(ISERROR(IF(VLOOKUP(D8582,Paramètres!$C$17:$H$33,6,0)="oui","illimité",VLOOKUP(D8582,Paramètres!$C$17:$H$33,5,0))),"",IF(VLOOKUP(D8582,Paramètres!$C$17:$H$33,6,0)="oui","illimité",VLOOKUP(D8582,Paramètres!$C$17:$H$33,5,0)))</f>
        <v/>
      </c>
      <c r="G8582" s="269" t="str">
        <f t="shared" si="801"/>
        <v/>
      </c>
      <c r="H8582" s="208"/>
      <c r="I8582" s="53"/>
      <c r="J8582" s="209"/>
      <c r="K8582" s="271"/>
      <c r="L8582" s="37"/>
      <c r="M8582" s="218"/>
      <c r="N8582" s="124"/>
      <c r="O8582" s="211" t="str">
        <f t="shared" ca="1" si="802"/>
        <v/>
      </c>
      <c r="P8582" s="212" t="str">
        <f>IF(ISERROR(VLOOKUP(L8582,Paramètres!$A$38:$B$40,2,0)),"",VLOOKUP(L8582,Paramètres!$A$38:$B$40,2,0))</f>
        <v/>
      </c>
      <c r="Q8582" s="211" t="str">
        <f t="shared" ca="1" si="803"/>
        <v/>
      </c>
      <c r="R8582" s="211" t="str">
        <f t="shared" si="799"/>
        <v/>
      </c>
      <c r="S8582" s="213" t="str">
        <f t="shared" ca="1" si="800"/>
        <v/>
      </c>
      <c r="T8582" s="214" t="str">
        <f t="shared" ca="1" si="804"/>
        <v/>
      </c>
    </row>
    <row r="8583" spans="1:20" x14ac:dyDescent="0.25">
      <c r="A8583" s="119" t="s">
        <v>14152</v>
      </c>
      <c r="B8583" s="260"/>
      <c r="C8583" s="264" t="str">
        <f>IF(ISERROR(VLOOKUP(B8583,'Tous les abonnés'!$A$6:$I$5491,2,0)),"",VLOOKUP(B8583,'Tous les abonnés'!$A$6:$I$5491,2,0))</f>
        <v/>
      </c>
      <c r="D8583" s="26"/>
      <c r="E8583" s="265"/>
      <c r="F8583" s="207" t="str">
        <f>IF(ISERROR(IF(VLOOKUP(D8583,Paramètres!$C$17:$H$33,6,0)="oui","illimité",VLOOKUP(D8583,Paramètres!$C$17:$H$33,5,0))),"",IF(VLOOKUP(D8583,Paramètres!$C$17:$H$33,6,0)="oui","illimité",VLOOKUP(D8583,Paramètres!$C$17:$H$33,5,0)))</f>
        <v/>
      </c>
      <c r="G8583" s="269" t="str">
        <f t="shared" si="801"/>
        <v/>
      </c>
      <c r="H8583" s="208"/>
      <c r="I8583" s="53"/>
      <c r="J8583" s="209"/>
      <c r="K8583" s="271"/>
      <c r="L8583" s="37"/>
      <c r="M8583" s="218"/>
      <c r="N8583" s="124"/>
      <c r="O8583" s="211" t="str">
        <f t="shared" ca="1" si="802"/>
        <v/>
      </c>
      <c r="P8583" s="212" t="str">
        <f>IF(ISERROR(VLOOKUP(L8583,Paramètres!$A$38:$B$40,2,0)),"",VLOOKUP(L8583,Paramètres!$A$38:$B$40,2,0))</f>
        <v/>
      </c>
      <c r="Q8583" s="211" t="str">
        <f t="shared" ca="1" si="803"/>
        <v/>
      </c>
      <c r="R8583" s="211" t="str">
        <f t="shared" ref="R8583:R8646" si="805">IF(L8583="en 1 fois",1,IF(F8583="illimité",O8583/P8583,IF(ISERROR(F8583/P8583),"",ROUND(F8583/P8583,0))))</f>
        <v/>
      </c>
      <c r="S8583" s="213" t="str">
        <f t="shared" ref="S8583:S8646" ca="1" si="806">IF(ISERROR(IF(F8583="illimité",Q8583*J8583,IF(L8583="en 1 fois",J8583,J8583*Q8583/R8583))),"",IF(F8583="illimité",Q8583*J8583,IF(L8583="en 1 fois",J8583,J8583*Q8583/R8583)))</f>
        <v/>
      </c>
      <c r="T8583" s="214" t="str">
        <f t="shared" ca="1" si="804"/>
        <v/>
      </c>
    </row>
    <row r="8584" spans="1:20" x14ac:dyDescent="0.25">
      <c r="A8584" s="119" t="s">
        <v>14153</v>
      </c>
      <c r="B8584" s="260"/>
      <c r="C8584" s="264" t="str">
        <f>IF(ISERROR(VLOOKUP(B8584,'Tous les abonnés'!$A$6:$I$5491,2,0)),"",VLOOKUP(B8584,'Tous les abonnés'!$A$6:$I$5491,2,0))</f>
        <v/>
      </c>
      <c r="D8584" s="26"/>
      <c r="E8584" s="265"/>
      <c r="F8584" s="207" t="str">
        <f>IF(ISERROR(IF(VLOOKUP(D8584,Paramètres!$C$17:$H$33,6,0)="oui","illimité",VLOOKUP(D8584,Paramètres!$C$17:$H$33,5,0))),"",IF(VLOOKUP(D8584,Paramètres!$C$17:$H$33,6,0)="oui","illimité",VLOOKUP(D8584,Paramètres!$C$17:$H$33,5,0)))</f>
        <v/>
      </c>
      <c r="G8584" s="269" t="str">
        <f t="shared" ref="G8584:G8647" si="807">IF(ISBLANK(K8584),IF(ISERROR(E8584+F8584),"",E8584+F8584),K8584)</f>
        <v/>
      </c>
      <c r="H8584" s="208"/>
      <c r="I8584" s="53"/>
      <c r="J8584" s="209"/>
      <c r="K8584" s="271"/>
      <c r="L8584" s="37"/>
      <c r="M8584" s="218"/>
      <c r="N8584" s="124"/>
      <c r="O8584" s="211" t="str">
        <f t="shared" ref="O8584:O8647" ca="1" si="808">IF(ISBLANK(E8584),"",IF(TODAY()&gt;G8584,G8584-E8584,TODAY()-E8584))</f>
        <v/>
      </c>
      <c r="P8584" s="212" t="str">
        <f>IF(ISERROR(VLOOKUP(L8584,Paramètres!$A$38:$B$40,2,0)),"",VLOOKUP(L8584,Paramètres!$A$38:$B$40,2,0))</f>
        <v/>
      </c>
      <c r="Q8584" s="211" t="str">
        <f t="shared" ref="Q8584:Q8647" ca="1" si="809">IF(ISERROR(O8584/P8584),"",ROUND(O8584/P8584,0))</f>
        <v/>
      </c>
      <c r="R8584" s="211" t="str">
        <f t="shared" si="805"/>
        <v/>
      </c>
      <c r="S8584" s="213" t="str">
        <f t="shared" ca="1" si="806"/>
        <v/>
      </c>
      <c r="T8584" s="214" t="str">
        <f t="shared" ref="T8584:T8647" ca="1" si="810">IF(ISERROR(S8584-N8584),"",S8584-N8584)</f>
        <v/>
      </c>
    </row>
    <row r="8585" spans="1:20" x14ac:dyDescent="0.25">
      <c r="A8585" s="119" t="s">
        <v>14154</v>
      </c>
      <c r="B8585" s="260"/>
      <c r="C8585" s="264" t="str">
        <f>IF(ISERROR(VLOOKUP(B8585,'Tous les abonnés'!$A$6:$I$5491,2,0)),"",VLOOKUP(B8585,'Tous les abonnés'!$A$6:$I$5491,2,0))</f>
        <v/>
      </c>
      <c r="D8585" s="26"/>
      <c r="E8585" s="265"/>
      <c r="F8585" s="207" t="str">
        <f>IF(ISERROR(IF(VLOOKUP(D8585,Paramètres!$C$17:$H$33,6,0)="oui","illimité",VLOOKUP(D8585,Paramètres!$C$17:$H$33,5,0))),"",IF(VLOOKUP(D8585,Paramètres!$C$17:$H$33,6,0)="oui","illimité",VLOOKUP(D8585,Paramètres!$C$17:$H$33,5,0)))</f>
        <v/>
      </c>
      <c r="G8585" s="269" t="str">
        <f t="shared" si="807"/>
        <v/>
      </c>
      <c r="H8585" s="208"/>
      <c r="I8585" s="53"/>
      <c r="J8585" s="209"/>
      <c r="K8585" s="271"/>
      <c r="L8585" s="37"/>
      <c r="M8585" s="218"/>
      <c r="N8585" s="124"/>
      <c r="O8585" s="211" t="str">
        <f t="shared" ca="1" si="808"/>
        <v/>
      </c>
      <c r="P8585" s="212" t="str">
        <f>IF(ISERROR(VLOOKUP(L8585,Paramètres!$A$38:$B$40,2,0)),"",VLOOKUP(L8585,Paramètres!$A$38:$B$40,2,0))</f>
        <v/>
      </c>
      <c r="Q8585" s="211" t="str">
        <f t="shared" ca="1" si="809"/>
        <v/>
      </c>
      <c r="R8585" s="211" t="str">
        <f t="shared" si="805"/>
        <v/>
      </c>
      <c r="S8585" s="213" t="str">
        <f t="shared" ca="1" si="806"/>
        <v/>
      </c>
      <c r="T8585" s="214" t="str">
        <f t="shared" ca="1" si="810"/>
        <v/>
      </c>
    </row>
    <row r="8586" spans="1:20" x14ac:dyDescent="0.25">
      <c r="A8586" s="119" t="s">
        <v>14155</v>
      </c>
      <c r="B8586" s="260"/>
      <c r="C8586" s="264" t="str">
        <f>IF(ISERROR(VLOOKUP(B8586,'Tous les abonnés'!$A$6:$I$5491,2,0)),"",VLOOKUP(B8586,'Tous les abonnés'!$A$6:$I$5491,2,0))</f>
        <v/>
      </c>
      <c r="D8586" s="26"/>
      <c r="E8586" s="265"/>
      <c r="F8586" s="207" t="str">
        <f>IF(ISERROR(IF(VLOOKUP(D8586,Paramètres!$C$17:$H$33,6,0)="oui","illimité",VLOOKUP(D8586,Paramètres!$C$17:$H$33,5,0))),"",IF(VLOOKUP(D8586,Paramètres!$C$17:$H$33,6,0)="oui","illimité",VLOOKUP(D8586,Paramètres!$C$17:$H$33,5,0)))</f>
        <v/>
      </c>
      <c r="G8586" s="269" t="str">
        <f t="shared" si="807"/>
        <v/>
      </c>
      <c r="H8586" s="208"/>
      <c r="I8586" s="53"/>
      <c r="J8586" s="209"/>
      <c r="K8586" s="271"/>
      <c r="L8586" s="37"/>
      <c r="M8586" s="218"/>
      <c r="N8586" s="124"/>
      <c r="O8586" s="211" t="str">
        <f t="shared" ca="1" si="808"/>
        <v/>
      </c>
      <c r="P8586" s="212" t="str">
        <f>IF(ISERROR(VLOOKUP(L8586,Paramètres!$A$38:$B$40,2,0)),"",VLOOKUP(L8586,Paramètres!$A$38:$B$40,2,0))</f>
        <v/>
      </c>
      <c r="Q8586" s="211" t="str">
        <f t="shared" ca="1" si="809"/>
        <v/>
      </c>
      <c r="R8586" s="211" t="str">
        <f t="shared" si="805"/>
        <v/>
      </c>
      <c r="S8586" s="213" t="str">
        <f t="shared" ca="1" si="806"/>
        <v/>
      </c>
      <c r="T8586" s="214" t="str">
        <f t="shared" ca="1" si="810"/>
        <v/>
      </c>
    </row>
    <row r="8587" spans="1:20" x14ac:dyDescent="0.25">
      <c r="A8587" s="119" t="s">
        <v>14156</v>
      </c>
      <c r="B8587" s="260"/>
      <c r="C8587" s="264" t="str">
        <f>IF(ISERROR(VLOOKUP(B8587,'Tous les abonnés'!$A$6:$I$5491,2,0)),"",VLOOKUP(B8587,'Tous les abonnés'!$A$6:$I$5491,2,0))</f>
        <v/>
      </c>
      <c r="D8587" s="26"/>
      <c r="E8587" s="265"/>
      <c r="F8587" s="207" t="str">
        <f>IF(ISERROR(IF(VLOOKUP(D8587,Paramètres!$C$17:$H$33,6,0)="oui","illimité",VLOOKUP(D8587,Paramètres!$C$17:$H$33,5,0))),"",IF(VLOOKUP(D8587,Paramètres!$C$17:$H$33,6,0)="oui","illimité",VLOOKUP(D8587,Paramètres!$C$17:$H$33,5,0)))</f>
        <v/>
      </c>
      <c r="G8587" s="269" t="str">
        <f t="shared" si="807"/>
        <v/>
      </c>
      <c r="H8587" s="208"/>
      <c r="I8587" s="53"/>
      <c r="J8587" s="209"/>
      <c r="K8587" s="271"/>
      <c r="L8587" s="37"/>
      <c r="M8587" s="218"/>
      <c r="N8587" s="124"/>
      <c r="O8587" s="211" t="str">
        <f t="shared" ca="1" si="808"/>
        <v/>
      </c>
      <c r="P8587" s="212" t="str">
        <f>IF(ISERROR(VLOOKUP(L8587,Paramètres!$A$38:$B$40,2,0)),"",VLOOKUP(L8587,Paramètres!$A$38:$B$40,2,0))</f>
        <v/>
      </c>
      <c r="Q8587" s="211" t="str">
        <f t="shared" ca="1" si="809"/>
        <v/>
      </c>
      <c r="R8587" s="211" t="str">
        <f t="shared" si="805"/>
        <v/>
      </c>
      <c r="S8587" s="213" t="str">
        <f t="shared" ca="1" si="806"/>
        <v/>
      </c>
      <c r="T8587" s="214" t="str">
        <f t="shared" ca="1" si="810"/>
        <v/>
      </c>
    </row>
    <row r="8588" spans="1:20" x14ac:dyDescent="0.25">
      <c r="A8588" s="119" t="s">
        <v>14157</v>
      </c>
      <c r="B8588" s="260"/>
      <c r="C8588" s="264" t="str">
        <f>IF(ISERROR(VLOOKUP(B8588,'Tous les abonnés'!$A$6:$I$5491,2,0)),"",VLOOKUP(B8588,'Tous les abonnés'!$A$6:$I$5491,2,0))</f>
        <v/>
      </c>
      <c r="D8588" s="26"/>
      <c r="E8588" s="265"/>
      <c r="F8588" s="207" t="str">
        <f>IF(ISERROR(IF(VLOOKUP(D8588,Paramètres!$C$17:$H$33,6,0)="oui","illimité",VLOOKUP(D8588,Paramètres!$C$17:$H$33,5,0))),"",IF(VLOOKUP(D8588,Paramètres!$C$17:$H$33,6,0)="oui","illimité",VLOOKUP(D8588,Paramètres!$C$17:$H$33,5,0)))</f>
        <v/>
      </c>
      <c r="G8588" s="269" t="str">
        <f t="shared" si="807"/>
        <v/>
      </c>
      <c r="H8588" s="208"/>
      <c r="I8588" s="53"/>
      <c r="J8588" s="209"/>
      <c r="K8588" s="271"/>
      <c r="L8588" s="37"/>
      <c r="M8588" s="218"/>
      <c r="N8588" s="124"/>
      <c r="O8588" s="211" t="str">
        <f t="shared" ca="1" si="808"/>
        <v/>
      </c>
      <c r="P8588" s="212" t="str">
        <f>IF(ISERROR(VLOOKUP(L8588,Paramètres!$A$38:$B$40,2,0)),"",VLOOKUP(L8588,Paramètres!$A$38:$B$40,2,0))</f>
        <v/>
      </c>
      <c r="Q8588" s="211" t="str">
        <f t="shared" ca="1" si="809"/>
        <v/>
      </c>
      <c r="R8588" s="211" t="str">
        <f t="shared" si="805"/>
        <v/>
      </c>
      <c r="S8588" s="213" t="str">
        <f t="shared" ca="1" si="806"/>
        <v/>
      </c>
      <c r="T8588" s="214" t="str">
        <f t="shared" ca="1" si="810"/>
        <v/>
      </c>
    </row>
    <row r="8589" spans="1:20" x14ac:dyDescent="0.25">
      <c r="A8589" s="119" t="s">
        <v>14158</v>
      </c>
      <c r="B8589" s="260"/>
      <c r="C8589" s="264" t="str">
        <f>IF(ISERROR(VLOOKUP(B8589,'Tous les abonnés'!$A$6:$I$5491,2,0)),"",VLOOKUP(B8589,'Tous les abonnés'!$A$6:$I$5491,2,0))</f>
        <v/>
      </c>
      <c r="D8589" s="26"/>
      <c r="E8589" s="265"/>
      <c r="F8589" s="207" t="str">
        <f>IF(ISERROR(IF(VLOOKUP(D8589,Paramètres!$C$17:$H$33,6,0)="oui","illimité",VLOOKUP(D8589,Paramètres!$C$17:$H$33,5,0))),"",IF(VLOOKUP(D8589,Paramètres!$C$17:$H$33,6,0)="oui","illimité",VLOOKUP(D8589,Paramètres!$C$17:$H$33,5,0)))</f>
        <v/>
      </c>
      <c r="G8589" s="269" t="str">
        <f t="shared" si="807"/>
        <v/>
      </c>
      <c r="H8589" s="208"/>
      <c r="I8589" s="53"/>
      <c r="J8589" s="209"/>
      <c r="K8589" s="271"/>
      <c r="L8589" s="37"/>
      <c r="M8589" s="218"/>
      <c r="N8589" s="124"/>
      <c r="O8589" s="211" t="str">
        <f t="shared" ca="1" si="808"/>
        <v/>
      </c>
      <c r="P8589" s="212" t="str">
        <f>IF(ISERROR(VLOOKUP(L8589,Paramètres!$A$38:$B$40,2,0)),"",VLOOKUP(L8589,Paramètres!$A$38:$B$40,2,0))</f>
        <v/>
      </c>
      <c r="Q8589" s="211" t="str">
        <f t="shared" ca="1" si="809"/>
        <v/>
      </c>
      <c r="R8589" s="211" t="str">
        <f t="shared" si="805"/>
        <v/>
      </c>
      <c r="S8589" s="213" t="str">
        <f t="shared" ca="1" si="806"/>
        <v/>
      </c>
      <c r="T8589" s="214" t="str">
        <f t="shared" ca="1" si="810"/>
        <v/>
      </c>
    </row>
    <row r="8590" spans="1:20" x14ac:dyDescent="0.25">
      <c r="A8590" s="119" t="s">
        <v>14159</v>
      </c>
      <c r="B8590" s="260"/>
      <c r="C8590" s="264" t="str">
        <f>IF(ISERROR(VLOOKUP(B8590,'Tous les abonnés'!$A$6:$I$5491,2,0)),"",VLOOKUP(B8590,'Tous les abonnés'!$A$6:$I$5491,2,0))</f>
        <v/>
      </c>
      <c r="D8590" s="26"/>
      <c r="E8590" s="265"/>
      <c r="F8590" s="207" t="str">
        <f>IF(ISERROR(IF(VLOOKUP(D8590,Paramètres!$C$17:$H$33,6,0)="oui","illimité",VLOOKUP(D8590,Paramètres!$C$17:$H$33,5,0))),"",IF(VLOOKUP(D8590,Paramètres!$C$17:$H$33,6,0)="oui","illimité",VLOOKUP(D8590,Paramètres!$C$17:$H$33,5,0)))</f>
        <v/>
      </c>
      <c r="G8590" s="269" t="str">
        <f t="shared" si="807"/>
        <v/>
      </c>
      <c r="H8590" s="208"/>
      <c r="I8590" s="53"/>
      <c r="J8590" s="209"/>
      <c r="K8590" s="271"/>
      <c r="L8590" s="37"/>
      <c r="M8590" s="218"/>
      <c r="N8590" s="124"/>
      <c r="O8590" s="211" t="str">
        <f t="shared" ca="1" si="808"/>
        <v/>
      </c>
      <c r="P8590" s="212" t="str">
        <f>IF(ISERROR(VLOOKUP(L8590,Paramètres!$A$38:$B$40,2,0)),"",VLOOKUP(L8590,Paramètres!$A$38:$B$40,2,0))</f>
        <v/>
      </c>
      <c r="Q8590" s="211" t="str">
        <f t="shared" ca="1" si="809"/>
        <v/>
      </c>
      <c r="R8590" s="211" t="str">
        <f t="shared" si="805"/>
        <v/>
      </c>
      <c r="S8590" s="213" t="str">
        <f t="shared" ca="1" si="806"/>
        <v/>
      </c>
      <c r="T8590" s="214" t="str">
        <f t="shared" ca="1" si="810"/>
        <v/>
      </c>
    </row>
    <row r="8591" spans="1:20" x14ac:dyDescent="0.25">
      <c r="A8591" s="119" t="s">
        <v>14160</v>
      </c>
      <c r="B8591" s="260"/>
      <c r="C8591" s="264" t="str">
        <f>IF(ISERROR(VLOOKUP(B8591,'Tous les abonnés'!$A$6:$I$5491,2,0)),"",VLOOKUP(B8591,'Tous les abonnés'!$A$6:$I$5491,2,0))</f>
        <v/>
      </c>
      <c r="D8591" s="26"/>
      <c r="E8591" s="265"/>
      <c r="F8591" s="207" t="str">
        <f>IF(ISERROR(IF(VLOOKUP(D8591,Paramètres!$C$17:$H$33,6,0)="oui","illimité",VLOOKUP(D8591,Paramètres!$C$17:$H$33,5,0))),"",IF(VLOOKUP(D8591,Paramètres!$C$17:$H$33,6,0)="oui","illimité",VLOOKUP(D8591,Paramètres!$C$17:$H$33,5,0)))</f>
        <v/>
      </c>
      <c r="G8591" s="269" t="str">
        <f t="shared" si="807"/>
        <v/>
      </c>
      <c r="H8591" s="208"/>
      <c r="I8591" s="53"/>
      <c r="J8591" s="209"/>
      <c r="K8591" s="271"/>
      <c r="L8591" s="37"/>
      <c r="M8591" s="218"/>
      <c r="N8591" s="124"/>
      <c r="O8591" s="211" t="str">
        <f t="shared" ca="1" si="808"/>
        <v/>
      </c>
      <c r="P8591" s="212" t="str">
        <f>IF(ISERROR(VLOOKUP(L8591,Paramètres!$A$38:$B$40,2,0)),"",VLOOKUP(L8591,Paramètres!$A$38:$B$40,2,0))</f>
        <v/>
      </c>
      <c r="Q8591" s="211" t="str">
        <f t="shared" ca="1" si="809"/>
        <v/>
      </c>
      <c r="R8591" s="211" t="str">
        <f t="shared" si="805"/>
        <v/>
      </c>
      <c r="S8591" s="213" t="str">
        <f t="shared" ca="1" si="806"/>
        <v/>
      </c>
      <c r="T8591" s="214" t="str">
        <f t="shared" ca="1" si="810"/>
        <v/>
      </c>
    </row>
    <row r="8592" spans="1:20" x14ac:dyDescent="0.25">
      <c r="A8592" s="119" t="s">
        <v>14161</v>
      </c>
      <c r="B8592" s="260"/>
      <c r="C8592" s="264" t="str">
        <f>IF(ISERROR(VLOOKUP(B8592,'Tous les abonnés'!$A$6:$I$5491,2,0)),"",VLOOKUP(B8592,'Tous les abonnés'!$A$6:$I$5491,2,0))</f>
        <v/>
      </c>
      <c r="D8592" s="26"/>
      <c r="E8592" s="265"/>
      <c r="F8592" s="207" t="str">
        <f>IF(ISERROR(IF(VLOOKUP(D8592,Paramètres!$C$17:$H$33,6,0)="oui","illimité",VLOOKUP(D8592,Paramètres!$C$17:$H$33,5,0))),"",IF(VLOOKUP(D8592,Paramètres!$C$17:$H$33,6,0)="oui","illimité",VLOOKUP(D8592,Paramètres!$C$17:$H$33,5,0)))</f>
        <v/>
      </c>
      <c r="G8592" s="269" t="str">
        <f t="shared" si="807"/>
        <v/>
      </c>
      <c r="H8592" s="208"/>
      <c r="I8592" s="53"/>
      <c r="J8592" s="209"/>
      <c r="K8592" s="271"/>
      <c r="L8592" s="37"/>
      <c r="M8592" s="218"/>
      <c r="N8592" s="124"/>
      <c r="O8592" s="211" t="str">
        <f t="shared" ca="1" si="808"/>
        <v/>
      </c>
      <c r="P8592" s="212" t="str">
        <f>IF(ISERROR(VLOOKUP(L8592,Paramètres!$A$38:$B$40,2,0)),"",VLOOKUP(L8592,Paramètres!$A$38:$B$40,2,0))</f>
        <v/>
      </c>
      <c r="Q8592" s="211" t="str">
        <f t="shared" ca="1" si="809"/>
        <v/>
      </c>
      <c r="R8592" s="211" t="str">
        <f t="shared" si="805"/>
        <v/>
      </c>
      <c r="S8592" s="213" t="str">
        <f t="shared" ca="1" si="806"/>
        <v/>
      </c>
      <c r="T8592" s="214" t="str">
        <f t="shared" ca="1" si="810"/>
        <v/>
      </c>
    </row>
    <row r="8593" spans="1:20" x14ac:dyDescent="0.25">
      <c r="A8593" s="119" t="s">
        <v>14162</v>
      </c>
      <c r="B8593" s="260"/>
      <c r="C8593" s="264" t="str">
        <f>IF(ISERROR(VLOOKUP(B8593,'Tous les abonnés'!$A$6:$I$5491,2,0)),"",VLOOKUP(B8593,'Tous les abonnés'!$A$6:$I$5491,2,0))</f>
        <v/>
      </c>
      <c r="D8593" s="26"/>
      <c r="E8593" s="265"/>
      <c r="F8593" s="207" t="str">
        <f>IF(ISERROR(IF(VLOOKUP(D8593,Paramètres!$C$17:$H$33,6,0)="oui","illimité",VLOOKUP(D8593,Paramètres!$C$17:$H$33,5,0))),"",IF(VLOOKUP(D8593,Paramètres!$C$17:$H$33,6,0)="oui","illimité",VLOOKUP(D8593,Paramètres!$C$17:$H$33,5,0)))</f>
        <v/>
      </c>
      <c r="G8593" s="269" t="str">
        <f t="shared" si="807"/>
        <v/>
      </c>
      <c r="H8593" s="208"/>
      <c r="I8593" s="53"/>
      <c r="J8593" s="209"/>
      <c r="K8593" s="271"/>
      <c r="L8593" s="37"/>
      <c r="M8593" s="218"/>
      <c r="N8593" s="124"/>
      <c r="O8593" s="211" t="str">
        <f t="shared" ca="1" si="808"/>
        <v/>
      </c>
      <c r="P8593" s="212" t="str">
        <f>IF(ISERROR(VLOOKUP(L8593,Paramètres!$A$38:$B$40,2,0)),"",VLOOKUP(L8593,Paramètres!$A$38:$B$40,2,0))</f>
        <v/>
      </c>
      <c r="Q8593" s="211" t="str">
        <f t="shared" ca="1" si="809"/>
        <v/>
      </c>
      <c r="R8593" s="211" t="str">
        <f t="shared" si="805"/>
        <v/>
      </c>
      <c r="S8593" s="213" t="str">
        <f t="shared" ca="1" si="806"/>
        <v/>
      </c>
      <c r="T8593" s="214" t="str">
        <f t="shared" ca="1" si="810"/>
        <v/>
      </c>
    </row>
    <row r="8594" spans="1:20" x14ac:dyDescent="0.25">
      <c r="A8594" s="119" t="s">
        <v>14163</v>
      </c>
      <c r="B8594" s="260"/>
      <c r="C8594" s="264" t="str">
        <f>IF(ISERROR(VLOOKUP(B8594,'Tous les abonnés'!$A$6:$I$5491,2,0)),"",VLOOKUP(B8594,'Tous les abonnés'!$A$6:$I$5491,2,0))</f>
        <v/>
      </c>
      <c r="D8594" s="26"/>
      <c r="E8594" s="265"/>
      <c r="F8594" s="207" t="str">
        <f>IF(ISERROR(IF(VLOOKUP(D8594,Paramètres!$C$17:$H$33,6,0)="oui","illimité",VLOOKUP(D8594,Paramètres!$C$17:$H$33,5,0))),"",IF(VLOOKUP(D8594,Paramètres!$C$17:$H$33,6,0)="oui","illimité",VLOOKUP(D8594,Paramètres!$C$17:$H$33,5,0)))</f>
        <v/>
      </c>
      <c r="G8594" s="269" t="str">
        <f t="shared" si="807"/>
        <v/>
      </c>
      <c r="H8594" s="208"/>
      <c r="I8594" s="53"/>
      <c r="J8594" s="209"/>
      <c r="K8594" s="271"/>
      <c r="L8594" s="37"/>
      <c r="M8594" s="218"/>
      <c r="N8594" s="124"/>
      <c r="O8594" s="211" t="str">
        <f t="shared" ca="1" si="808"/>
        <v/>
      </c>
      <c r="P8594" s="212" t="str">
        <f>IF(ISERROR(VLOOKUP(L8594,Paramètres!$A$38:$B$40,2,0)),"",VLOOKUP(L8594,Paramètres!$A$38:$B$40,2,0))</f>
        <v/>
      </c>
      <c r="Q8594" s="211" t="str">
        <f t="shared" ca="1" si="809"/>
        <v/>
      </c>
      <c r="R8594" s="211" t="str">
        <f t="shared" si="805"/>
        <v/>
      </c>
      <c r="S8594" s="213" t="str">
        <f t="shared" ca="1" si="806"/>
        <v/>
      </c>
      <c r="T8594" s="214" t="str">
        <f t="shared" ca="1" si="810"/>
        <v/>
      </c>
    </row>
    <row r="8595" spans="1:20" x14ac:dyDescent="0.25">
      <c r="A8595" s="119" t="s">
        <v>14164</v>
      </c>
      <c r="B8595" s="260"/>
      <c r="C8595" s="264" t="str">
        <f>IF(ISERROR(VLOOKUP(B8595,'Tous les abonnés'!$A$6:$I$5491,2,0)),"",VLOOKUP(B8595,'Tous les abonnés'!$A$6:$I$5491,2,0))</f>
        <v/>
      </c>
      <c r="D8595" s="26"/>
      <c r="E8595" s="265"/>
      <c r="F8595" s="207" t="str">
        <f>IF(ISERROR(IF(VLOOKUP(D8595,Paramètres!$C$17:$H$33,6,0)="oui","illimité",VLOOKUP(D8595,Paramètres!$C$17:$H$33,5,0))),"",IF(VLOOKUP(D8595,Paramètres!$C$17:$H$33,6,0)="oui","illimité",VLOOKUP(D8595,Paramètres!$C$17:$H$33,5,0)))</f>
        <v/>
      </c>
      <c r="G8595" s="269" t="str">
        <f t="shared" si="807"/>
        <v/>
      </c>
      <c r="H8595" s="208"/>
      <c r="I8595" s="53"/>
      <c r="J8595" s="209"/>
      <c r="K8595" s="271"/>
      <c r="L8595" s="37"/>
      <c r="M8595" s="218"/>
      <c r="N8595" s="124"/>
      <c r="O8595" s="211" t="str">
        <f t="shared" ca="1" si="808"/>
        <v/>
      </c>
      <c r="P8595" s="212" t="str">
        <f>IF(ISERROR(VLOOKUP(L8595,Paramètres!$A$38:$B$40,2,0)),"",VLOOKUP(L8595,Paramètres!$A$38:$B$40,2,0))</f>
        <v/>
      </c>
      <c r="Q8595" s="211" t="str">
        <f t="shared" ca="1" si="809"/>
        <v/>
      </c>
      <c r="R8595" s="211" t="str">
        <f t="shared" si="805"/>
        <v/>
      </c>
      <c r="S8595" s="213" t="str">
        <f t="shared" ca="1" si="806"/>
        <v/>
      </c>
      <c r="T8595" s="214" t="str">
        <f t="shared" ca="1" si="810"/>
        <v/>
      </c>
    </row>
    <row r="8596" spans="1:20" x14ac:dyDescent="0.25">
      <c r="A8596" s="119" t="s">
        <v>14165</v>
      </c>
      <c r="B8596" s="260"/>
      <c r="C8596" s="264" t="str">
        <f>IF(ISERROR(VLOOKUP(B8596,'Tous les abonnés'!$A$6:$I$5491,2,0)),"",VLOOKUP(B8596,'Tous les abonnés'!$A$6:$I$5491,2,0))</f>
        <v/>
      </c>
      <c r="D8596" s="26"/>
      <c r="E8596" s="265"/>
      <c r="F8596" s="207" t="str">
        <f>IF(ISERROR(IF(VLOOKUP(D8596,Paramètres!$C$17:$H$33,6,0)="oui","illimité",VLOOKUP(D8596,Paramètres!$C$17:$H$33,5,0))),"",IF(VLOOKUP(D8596,Paramètres!$C$17:$H$33,6,0)="oui","illimité",VLOOKUP(D8596,Paramètres!$C$17:$H$33,5,0)))</f>
        <v/>
      </c>
      <c r="G8596" s="269" t="str">
        <f t="shared" si="807"/>
        <v/>
      </c>
      <c r="H8596" s="208"/>
      <c r="I8596" s="53"/>
      <c r="J8596" s="209"/>
      <c r="K8596" s="271"/>
      <c r="L8596" s="37"/>
      <c r="M8596" s="218"/>
      <c r="N8596" s="124"/>
      <c r="O8596" s="211" t="str">
        <f t="shared" ca="1" si="808"/>
        <v/>
      </c>
      <c r="P8596" s="212" t="str">
        <f>IF(ISERROR(VLOOKUP(L8596,Paramètres!$A$38:$B$40,2,0)),"",VLOOKUP(L8596,Paramètres!$A$38:$B$40,2,0))</f>
        <v/>
      </c>
      <c r="Q8596" s="211" t="str">
        <f t="shared" ca="1" si="809"/>
        <v/>
      </c>
      <c r="R8596" s="211" t="str">
        <f t="shared" si="805"/>
        <v/>
      </c>
      <c r="S8596" s="213" t="str">
        <f t="shared" ca="1" si="806"/>
        <v/>
      </c>
      <c r="T8596" s="214" t="str">
        <f t="shared" ca="1" si="810"/>
        <v/>
      </c>
    </row>
    <row r="8597" spans="1:20" x14ac:dyDescent="0.25">
      <c r="A8597" s="119" t="s">
        <v>14166</v>
      </c>
      <c r="B8597" s="260"/>
      <c r="C8597" s="264" t="str">
        <f>IF(ISERROR(VLOOKUP(B8597,'Tous les abonnés'!$A$6:$I$5491,2,0)),"",VLOOKUP(B8597,'Tous les abonnés'!$A$6:$I$5491,2,0))</f>
        <v/>
      </c>
      <c r="D8597" s="26"/>
      <c r="E8597" s="265"/>
      <c r="F8597" s="207" t="str">
        <f>IF(ISERROR(IF(VLOOKUP(D8597,Paramètres!$C$17:$H$33,6,0)="oui","illimité",VLOOKUP(D8597,Paramètres!$C$17:$H$33,5,0))),"",IF(VLOOKUP(D8597,Paramètres!$C$17:$H$33,6,0)="oui","illimité",VLOOKUP(D8597,Paramètres!$C$17:$H$33,5,0)))</f>
        <v/>
      </c>
      <c r="G8597" s="269" t="str">
        <f t="shared" si="807"/>
        <v/>
      </c>
      <c r="H8597" s="208"/>
      <c r="I8597" s="53"/>
      <c r="J8597" s="209"/>
      <c r="K8597" s="271"/>
      <c r="L8597" s="37"/>
      <c r="M8597" s="218"/>
      <c r="N8597" s="124"/>
      <c r="O8597" s="211" t="str">
        <f t="shared" ca="1" si="808"/>
        <v/>
      </c>
      <c r="P8597" s="212" t="str">
        <f>IF(ISERROR(VLOOKUP(L8597,Paramètres!$A$38:$B$40,2,0)),"",VLOOKUP(L8597,Paramètres!$A$38:$B$40,2,0))</f>
        <v/>
      </c>
      <c r="Q8597" s="211" t="str">
        <f t="shared" ca="1" si="809"/>
        <v/>
      </c>
      <c r="R8597" s="211" t="str">
        <f t="shared" si="805"/>
        <v/>
      </c>
      <c r="S8597" s="213" t="str">
        <f t="shared" ca="1" si="806"/>
        <v/>
      </c>
      <c r="T8597" s="214" t="str">
        <f t="shared" ca="1" si="810"/>
        <v/>
      </c>
    </row>
    <row r="8598" spans="1:20" x14ac:dyDescent="0.25">
      <c r="A8598" s="119" t="s">
        <v>14167</v>
      </c>
      <c r="B8598" s="260"/>
      <c r="C8598" s="264" t="str">
        <f>IF(ISERROR(VLOOKUP(B8598,'Tous les abonnés'!$A$6:$I$5491,2,0)),"",VLOOKUP(B8598,'Tous les abonnés'!$A$6:$I$5491,2,0))</f>
        <v/>
      </c>
      <c r="D8598" s="26"/>
      <c r="E8598" s="265"/>
      <c r="F8598" s="207" t="str">
        <f>IF(ISERROR(IF(VLOOKUP(D8598,Paramètres!$C$17:$H$33,6,0)="oui","illimité",VLOOKUP(D8598,Paramètres!$C$17:$H$33,5,0))),"",IF(VLOOKUP(D8598,Paramètres!$C$17:$H$33,6,0)="oui","illimité",VLOOKUP(D8598,Paramètres!$C$17:$H$33,5,0)))</f>
        <v/>
      </c>
      <c r="G8598" s="269" t="str">
        <f t="shared" si="807"/>
        <v/>
      </c>
      <c r="H8598" s="208"/>
      <c r="I8598" s="53"/>
      <c r="J8598" s="209"/>
      <c r="K8598" s="271"/>
      <c r="L8598" s="37"/>
      <c r="M8598" s="218"/>
      <c r="N8598" s="124"/>
      <c r="O8598" s="211" t="str">
        <f t="shared" ca="1" si="808"/>
        <v/>
      </c>
      <c r="P8598" s="212" t="str">
        <f>IF(ISERROR(VLOOKUP(L8598,Paramètres!$A$38:$B$40,2,0)),"",VLOOKUP(L8598,Paramètres!$A$38:$B$40,2,0))</f>
        <v/>
      </c>
      <c r="Q8598" s="211" t="str">
        <f t="shared" ca="1" si="809"/>
        <v/>
      </c>
      <c r="R8598" s="211" t="str">
        <f t="shared" si="805"/>
        <v/>
      </c>
      <c r="S8598" s="213" t="str">
        <f t="shared" ca="1" si="806"/>
        <v/>
      </c>
      <c r="T8598" s="214" t="str">
        <f t="shared" ca="1" si="810"/>
        <v/>
      </c>
    </row>
    <row r="8599" spans="1:20" x14ac:dyDescent="0.25">
      <c r="A8599" s="119" t="s">
        <v>14168</v>
      </c>
      <c r="B8599" s="260"/>
      <c r="C8599" s="264" t="str">
        <f>IF(ISERROR(VLOOKUP(B8599,'Tous les abonnés'!$A$6:$I$5491,2,0)),"",VLOOKUP(B8599,'Tous les abonnés'!$A$6:$I$5491,2,0))</f>
        <v/>
      </c>
      <c r="D8599" s="26"/>
      <c r="E8599" s="265"/>
      <c r="F8599" s="207" t="str">
        <f>IF(ISERROR(IF(VLOOKUP(D8599,Paramètres!$C$17:$H$33,6,0)="oui","illimité",VLOOKUP(D8599,Paramètres!$C$17:$H$33,5,0))),"",IF(VLOOKUP(D8599,Paramètres!$C$17:$H$33,6,0)="oui","illimité",VLOOKUP(D8599,Paramètres!$C$17:$H$33,5,0)))</f>
        <v/>
      </c>
      <c r="G8599" s="269" t="str">
        <f t="shared" si="807"/>
        <v/>
      </c>
      <c r="H8599" s="208"/>
      <c r="I8599" s="53"/>
      <c r="J8599" s="209"/>
      <c r="K8599" s="271"/>
      <c r="L8599" s="37"/>
      <c r="M8599" s="218"/>
      <c r="N8599" s="124"/>
      <c r="O8599" s="211" t="str">
        <f t="shared" ca="1" si="808"/>
        <v/>
      </c>
      <c r="P8599" s="212" t="str">
        <f>IF(ISERROR(VLOOKUP(L8599,Paramètres!$A$38:$B$40,2,0)),"",VLOOKUP(L8599,Paramètres!$A$38:$B$40,2,0))</f>
        <v/>
      </c>
      <c r="Q8599" s="211" t="str">
        <f t="shared" ca="1" si="809"/>
        <v/>
      </c>
      <c r="R8599" s="211" t="str">
        <f t="shared" si="805"/>
        <v/>
      </c>
      <c r="S8599" s="213" t="str">
        <f t="shared" ca="1" si="806"/>
        <v/>
      </c>
      <c r="T8599" s="214" t="str">
        <f t="shared" ca="1" si="810"/>
        <v/>
      </c>
    </row>
    <row r="8600" spans="1:20" x14ac:dyDescent="0.25">
      <c r="A8600" s="119" t="s">
        <v>14169</v>
      </c>
      <c r="B8600" s="260"/>
      <c r="C8600" s="264" t="str">
        <f>IF(ISERROR(VLOOKUP(B8600,'Tous les abonnés'!$A$6:$I$5491,2,0)),"",VLOOKUP(B8600,'Tous les abonnés'!$A$6:$I$5491,2,0))</f>
        <v/>
      </c>
      <c r="D8600" s="26"/>
      <c r="E8600" s="265"/>
      <c r="F8600" s="207" t="str">
        <f>IF(ISERROR(IF(VLOOKUP(D8600,Paramètres!$C$17:$H$33,6,0)="oui","illimité",VLOOKUP(D8600,Paramètres!$C$17:$H$33,5,0))),"",IF(VLOOKUP(D8600,Paramètres!$C$17:$H$33,6,0)="oui","illimité",VLOOKUP(D8600,Paramètres!$C$17:$H$33,5,0)))</f>
        <v/>
      </c>
      <c r="G8600" s="269" t="str">
        <f t="shared" si="807"/>
        <v/>
      </c>
      <c r="H8600" s="208"/>
      <c r="I8600" s="53"/>
      <c r="J8600" s="209"/>
      <c r="K8600" s="271"/>
      <c r="L8600" s="37"/>
      <c r="M8600" s="218"/>
      <c r="N8600" s="124"/>
      <c r="O8600" s="211" t="str">
        <f t="shared" ca="1" si="808"/>
        <v/>
      </c>
      <c r="P8600" s="212" t="str">
        <f>IF(ISERROR(VLOOKUP(L8600,Paramètres!$A$38:$B$40,2,0)),"",VLOOKUP(L8600,Paramètres!$A$38:$B$40,2,0))</f>
        <v/>
      </c>
      <c r="Q8600" s="211" t="str">
        <f t="shared" ca="1" si="809"/>
        <v/>
      </c>
      <c r="R8600" s="211" t="str">
        <f t="shared" si="805"/>
        <v/>
      </c>
      <c r="S8600" s="213" t="str">
        <f t="shared" ca="1" si="806"/>
        <v/>
      </c>
      <c r="T8600" s="214" t="str">
        <f t="shared" ca="1" si="810"/>
        <v/>
      </c>
    </row>
    <row r="8601" spans="1:20" x14ac:dyDescent="0.25">
      <c r="A8601" s="119" t="s">
        <v>14170</v>
      </c>
      <c r="B8601" s="260"/>
      <c r="C8601" s="264" t="str">
        <f>IF(ISERROR(VLOOKUP(B8601,'Tous les abonnés'!$A$6:$I$5491,2,0)),"",VLOOKUP(B8601,'Tous les abonnés'!$A$6:$I$5491,2,0))</f>
        <v/>
      </c>
      <c r="D8601" s="26"/>
      <c r="E8601" s="265"/>
      <c r="F8601" s="207" t="str">
        <f>IF(ISERROR(IF(VLOOKUP(D8601,Paramètres!$C$17:$H$33,6,0)="oui","illimité",VLOOKUP(D8601,Paramètres!$C$17:$H$33,5,0))),"",IF(VLOOKUP(D8601,Paramètres!$C$17:$H$33,6,0)="oui","illimité",VLOOKUP(D8601,Paramètres!$C$17:$H$33,5,0)))</f>
        <v/>
      </c>
      <c r="G8601" s="269" t="str">
        <f t="shared" si="807"/>
        <v/>
      </c>
      <c r="H8601" s="208"/>
      <c r="I8601" s="53"/>
      <c r="J8601" s="209"/>
      <c r="K8601" s="271"/>
      <c r="L8601" s="37"/>
      <c r="M8601" s="218"/>
      <c r="N8601" s="124"/>
      <c r="O8601" s="211" t="str">
        <f t="shared" ca="1" si="808"/>
        <v/>
      </c>
      <c r="P8601" s="212" t="str">
        <f>IF(ISERROR(VLOOKUP(L8601,Paramètres!$A$38:$B$40,2,0)),"",VLOOKUP(L8601,Paramètres!$A$38:$B$40,2,0))</f>
        <v/>
      </c>
      <c r="Q8601" s="211" t="str">
        <f t="shared" ca="1" si="809"/>
        <v/>
      </c>
      <c r="R8601" s="211" t="str">
        <f t="shared" si="805"/>
        <v/>
      </c>
      <c r="S8601" s="213" t="str">
        <f t="shared" ca="1" si="806"/>
        <v/>
      </c>
      <c r="T8601" s="214" t="str">
        <f t="shared" ca="1" si="810"/>
        <v/>
      </c>
    </row>
    <row r="8602" spans="1:20" x14ac:dyDescent="0.25">
      <c r="A8602" s="119" t="s">
        <v>14171</v>
      </c>
      <c r="B8602" s="260"/>
      <c r="C8602" s="264" t="str">
        <f>IF(ISERROR(VLOOKUP(B8602,'Tous les abonnés'!$A$6:$I$5491,2,0)),"",VLOOKUP(B8602,'Tous les abonnés'!$A$6:$I$5491,2,0))</f>
        <v/>
      </c>
      <c r="D8602" s="26"/>
      <c r="E8602" s="265"/>
      <c r="F8602" s="207" t="str">
        <f>IF(ISERROR(IF(VLOOKUP(D8602,Paramètres!$C$17:$H$33,6,0)="oui","illimité",VLOOKUP(D8602,Paramètres!$C$17:$H$33,5,0))),"",IF(VLOOKUP(D8602,Paramètres!$C$17:$H$33,6,0)="oui","illimité",VLOOKUP(D8602,Paramètres!$C$17:$H$33,5,0)))</f>
        <v/>
      </c>
      <c r="G8602" s="269" t="str">
        <f t="shared" si="807"/>
        <v/>
      </c>
      <c r="H8602" s="208"/>
      <c r="I8602" s="53"/>
      <c r="J8602" s="209"/>
      <c r="K8602" s="271"/>
      <c r="L8602" s="37"/>
      <c r="M8602" s="218"/>
      <c r="N8602" s="124"/>
      <c r="O8602" s="211" t="str">
        <f t="shared" ca="1" si="808"/>
        <v/>
      </c>
      <c r="P8602" s="212" t="str">
        <f>IF(ISERROR(VLOOKUP(L8602,Paramètres!$A$38:$B$40,2,0)),"",VLOOKUP(L8602,Paramètres!$A$38:$B$40,2,0))</f>
        <v/>
      </c>
      <c r="Q8602" s="211" t="str">
        <f t="shared" ca="1" si="809"/>
        <v/>
      </c>
      <c r="R8602" s="211" t="str">
        <f t="shared" si="805"/>
        <v/>
      </c>
      <c r="S8602" s="213" t="str">
        <f t="shared" ca="1" si="806"/>
        <v/>
      </c>
      <c r="T8602" s="214" t="str">
        <f t="shared" ca="1" si="810"/>
        <v/>
      </c>
    </row>
    <row r="8603" spans="1:20" x14ac:dyDescent="0.25">
      <c r="A8603" s="119" t="s">
        <v>14172</v>
      </c>
      <c r="B8603" s="260"/>
      <c r="C8603" s="264" t="str">
        <f>IF(ISERROR(VLOOKUP(B8603,'Tous les abonnés'!$A$6:$I$5491,2,0)),"",VLOOKUP(B8603,'Tous les abonnés'!$A$6:$I$5491,2,0))</f>
        <v/>
      </c>
      <c r="D8603" s="26"/>
      <c r="E8603" s="265"/>
      <c r="F8603" s="207" t="str">
        <f>IF(ISERROR(IF(VLOOKUP(D8603,Paramètres!$C$17:$H$33,6,0)="oui","illimité",VLOOKUP(D8603,Paramètres!$C$17:$H$33,5,0))),"",IF(VLOOKUP(D8603,Paramètres!$C$17:$H$33,6,0)="oui","illimité",VLOOKUP(D8603,Paramètres!$C$17:$H$33,5,0)))</f>
        <v/>
      </c>
      <c r="G8603" s="269" t="str">
        <f t="shared" si="807"/>
        <v/>
      </c>
      <c r="H8603" s="208"/>
      <c r="I8603" s="53"/>
      <c r="J8603" s="209"/>
      <c r="K8603" s="271"/>
      <c r="L8603" s="37"/>
      <c r="M8603" s="218"/>
      <c r="N8603" s="124"/>
      <c r="O8603" s="211" t="str">
        <f t="shared" ca="1" si="808"/>
        <v/>
      </c>
      <c r="P8603" s="212" t="str">
        <f>IF(ISERROR(VLOOKUP(L8603,Paramètres!$A$38:$B$40,2,0)),"",VLOOKUP(L8603,Paramètres!$A$38:$B$40,2,0))</f>
        <v/>
      </c>
      <c r="Q8603" s="211" t="str">
        <f t="shared" ca="1" si="809"/>
        <v/>
      </c>
      <c r="R8603" s="211" t="str">
        <f t="shared" si="805"/>
        <v/>
      </c>
      <c r="S8603" s="213" t="str">
        <f t="shared" ca="1" si="806"/>
        <v/>
      </c>
      <c r="T8603" s="214" t="str">
        <f t="shared" ca="1" si="810"/>
        <v/>
      </c>
    </row>
    <row r="8604" spans="1:20" x14ac:dyDescent="0.25">
      <c r="A8604" s="119" t="s">
        <v>14173</v>
      </c>
      <c r="B8604" s="260"/>
      <c r="C8604" s="264" t="str">
        <f>IF(ISERROR(VLOOKUP(B8604,'Tous les abonnés'!$A$6:$I$5491,2,0)),"",VLOOKUP(B8604,'Tous les abonnés'!$A$6:$I$5491,2,0))</f>
        <v/>
      </c>
      <c r="D8604" s="26"/>
      <c r="E8604" s="265"/>
      <c r="F8604" s="207" t="str">
        <f>IF(ISERROR(IF(VLOOKUP(D8604,Paramètres!$C$17:$H$33,6,0)="oui","illimité",VLOOKUP(D8604,Paramètres!$C$17:$H$33,5,0))),"",IF(VLOOKUP(D8604,Paramètres!$C$17:$H$33,6,0)="oui","illimité",VLOOKUP(D8604,Paramètres!$C$17:$H$33,5,0)))</f>
        <v/>
      </c>
      <c r="G8604" s="269" t="str">
        <f t="shared" si="807"/>
        <v/>
      </c>
      <c r="H8604" s="208"/>
      <c r="I8604" s="53"/>
      <c r="J8604" s="209"/>
      <c r="K8604" s="271"/>
      <c r="L8604" s="37"/>
      <c r="M8604" s="218"/>
      <c r="N8604" s="124"/>
      <c r="O8604" s="211" t="str">
        <f t="shared" ca="1" si="808"/>
        <v/>
      </c>
      <c r="P8604" s="212" t="str">
        <f>IF(ISERROR(VLOOKUP(L8604,Paramètres!$A$38:$B$40,2,0)),"",VLOOKUP(L8604,Paramètres!$A$38:$B$40,2,0))</f>
        <v/>
      </c>
      <c r="Q8604" s="211" t="str">
        <f t="shared" ca="1" si="809"/>
        <v/>
      </c>
      <c r="R8604" s="211" t="str">
        <f t="shared" si="805"/>
        <v/>
      </c>
      <c r="S8604" s="213" t="str">
        <f t="shared" ca="1" si="806"/>
        <v/>
      </c>
      <c r="T8604" s="214" t="str">
        <f t="shared" ca="1" si="810"/>
        <v/>
      </c>
    </row>
    <row r="8605" spans="1:20" x14ac:dyDescent="0.25">
      <c r="A8605" s="119" t="s">
        <v>14174</v>
      </c>
      <c r="B8605" s="260"/>
      <c r="C8605" s="264" t="str">
        <f>IF(ISERROR(VLOOKUP(B8605,'Tous les abonnés'!$A$6:$I$5491,2,0)),"",VLOOKUP(B8605,'Tous les abonnés'!$A$6:$I$5491,2,0))</f>
        <v/>
      </c>
      <c r="D8605" s="26"/>
      <c r="E8605" s="265"/>
      <c r="F8605" s="207" t="str">
        <f>IF(ISERROR(IF(VLOOKUP(D8605,Paramètres!$C$17:$H$33,6,0)="oui","illimité",VLOOKUP(D8605,Paramètres!$C$17:$H$33,5,0))),"",IF(VLOOKUP(D8605,Paramètres!$C$17:$H$33,6,0)="oui","illimité",VLOOKUP(D8605,Paramètres!$C$17:$H$33,5,0)))</f>
        <v/>
      </c>
      <c r="G8605" s="269" t="str">
        <f t="shared" si="807"/>
        <v/>
      </c>
      <c r="H8605" s="208"/>
      <c r="I8605" s="53"/>
      <c r="J8605" s="209"/>
      <c r="K8605" s="271"/>
      <c r="L8605" s="37"/>
      <c r="M8605" s="218"/>
      <c r="N8605" s="124"/>
      <c r="O8605" s="211" t="str">
        <f t="shared" ca="1" si="808"/>
        <v/>
      </c>
      <c r="P8605" s="212" t="str">
        <f>IF(ISERROR(VLOOKUP(L8605,Paramètres!$A$38:$B$40,2,0)),"",VLOOKUP(L8605,Paramètres!$A$38:$B$40,2,0))</f>
        <v/>
      </c>
      <c r="Q8605" s="211" t="str">
        <f t="shared" ca="1" si="809"/>
        <v/>
      </c>
      <c r="R8605" s="211" t="str">
        <f t="shared" si="805"/>
        <v/>
      </c>
      <c r="S8605" s="213" t="str">
        <f t="shared" ca="1" si="806"/>
        <v/>
      </c>
      <c r="T8605" s="214" t="str">
        <f t="shared" ca="1" si="810"/>
        <v/>
      </c>
    </row>
    <row r="8606" spans="1:20" x14ac:dyDescent="0.25">
      <c r="A8606" s="119" t="s">
        <v>14175</v>
      </c>
      <c r="B8606" s="260"/>
      <c r="C8606" s="264" t="str">
        <f>IF(ISERROR(VLOOKUP(B8606,'Tous les abonnés'!$A$6:$I$5491,2,0)),"",VLOOKUP(B8606,'Tous les abonnés'!$A$6:$I$5491,2,0))</f>
        <v/>
      </c>
      <c r="D8606" s="26"/>
      <c r="E8606" s="265"/>
      <c r="F8606" s="207" t="str">
        <f>IF(ISERROR(IF(VLOOKUP(D8606,Paramètres!$C$17:$H$33,6,0)="oui","illimité",VLOOKUP(D8606,Paramètres!$C$17:$H$33,5,0))),"",IF(VLOOKUP(D8606,Paramètres!$C$17:$H$33,6,0)="oui","illimité",VLOOKUP(D8606,Paramètres!$C$17:$H$33,5,0)))</f>
        <v/>
      </c>
      <c r="G8606" s="269" t="str">
        <f t="shared" si="807"/>
        <v/>
      </c>
      <c r="H8606" s="208"/>
      <c r="I8606" s="53"/>
      <c r="J8606" s="209"/>
      <c r="K8606" s="271"/>
      <c r="L8606" s="37"/>
      <c r="M8606" s="218"/>
      <c r="N8606" s="124"/>
      <c r="O8606" s="211" t="str">
        <f t="shared" ca="1" si="808"/>
        <v/>
      </c>
      <c r="P8606" s="212" t="str">
        <f>IF(ISERROR(VLOOKUP(L8606,Paramètres!$A$38:$B$40,2,0)),"",VLOOKUP(L8606,Paramètres!$A$38:$B$40,2,0))</f>
        <v/>
      </c>
      <c r="Q8606" s="211" t="str">
        <f t="shared" ca="1" si="809"/>
        <v/>
      </c>
      <c r="R8606" s="211" t="str">
        <f t="shared" si="805"/>
        <v/>
      </c>
      <c r="S8606" s="213" t="str">
        <f t="shared" ca="1" si="806"/>
        <v/>
      </c>
      <c r="T8606" s="214" t="str">
        <f t="shared" ca="1" si="810"/>
        <v/>
      </c>
    </row>
    <row r="8607" spans="1:20" x14ac:dyDescent="0.25">
      <c r="A8607" s="119" t="s">
        <v>14176</v>
      </c>
      <c r="B8607" s="260"/>
      <c r="C8607" s="264" t="str">
        <f>IF(ISERROR(VLOOKUP(B8607,'Tous les abonnés'!$A$6:$I$5491,2,0)),"",VLOOKUP(B8607,'Tous les abonnés'!$A$6:$I$5491,2,0))</f>
        <v/>
      </c>
      <c r="D8607" s="26"/>
      <c r="E8607" s="265"/>
      <c r="F8607" s="207" t="str">
        <f>IF(ISERROR(IF(VLOOKUP(D8607,Paramètres!$C$17:$H$33,6,0)="oui","illimité",VLOOKUP(D8607,Paramètres!$C$17:$H$33,5,0))),"",IF(VLOOKUP(D8607,Paramètres!$C$17:$H$33,6,0)="oui","illimité",VLOOKUP(D8607,Paramètres!$C$17:$H$33,5,0)))</f>
        <v/>
      </c>
      <c r="G8607" s="269" t="str">
        <f t="shared" si="807"/>
        <v/>
      </c>
      <c r="H8607" s="208"/>
      <c r="I8607" s="53"/>
      <c r="J8607" s="209"/>
      <c r="K8607" s="271"/>
      <c r="L8607" s="37"/>
      <c r="M8607" s="218"/>
      <c r="N8607" s="124"/>
      <c r="O8607" s="211" t="str">
        <f t="shared" ca="1" si="808"/>
        <v/>
      </c>
      <c r="P8607" s="212" t="str">
        <f>IF(ISERROR(VLOOKUP(L8607,Paramètres!$A$38:$B$40,2,0)),"",VLOOKUP(L8607,Paramètres!$A$38:$B$40,2,0))</f>
        <v/>
      </c>
      <c r="Q8607" s="211" t="str">
        <f t="shared" ca="1" si="809"/>
        <v/>
      </c>
      <c r="R8607" s="211" t="str">
        <f t="shared" si="805"/>
        <v/>
      </c>
      <c r="S8607" s="213" t="str">
        <f t="shared" ca="1" si="806"/>
        <v/>
      </c>
      <c r="T8607" s="214" t="str">
        <f t="shared" ca="1" si="810"/>
        <v/>
      </c>
    </row>
    <row r="8608" spans="1:20" x14ac:dyDescent="0.25">
      <c r="A8608" s="119" t="s">
        <v>14177</v>
      </c>
      <c r="B8608" s="260"/>
      <c r="C8608" s="264" t="str">
        <f>IF(ISERROR(VLOOKUP(B8608,'Tous les abonnés'!$A$6:$I$5491,2,0)),"",VLOOKUP(B8608,'Tous les abonnés'!$A$6:$I$5491,2,0))</f>
        <v/>
      </c>
      <c r="D8608" s="26"/>
      <c r="E8608" s="265"/>
      <c r="F8608" s="207" t="str">
        <f>IF(ISERROR(IF(VLOOKUP(D8608,Paramètres!$C$17:$H$33,6,0)="oui","illimité",VLOOKUP(D8608,Paramètres!$C$17:$H$33,5,0))),"",IF(VLOOKUP(D8608,Paramètres!$C$17:$H$33,6,0)="oui","illimité",VLOOKUP(D8608,Paramètres!$C$17:$H$33,5,0)))</f>
        <v/>
      </c>
      <c r="G8608" s="269" t="str">
        <f t="shared" si="807"/>
        <v/>
      </c>
      <c r="H8608" s="208"/>
      <c r="I8608" s="53"/>
      <c r="J8608" s="209"/>
      <c r="K8608" s="271"/>
      <c r="L8608" s="37"/>
      <c r="M8608" s="218"/>
      <c r="N8608" s="124"/>
      <c r="O8608" s="211" t="str">
        <f t="shared" ca="1" si="808"/>
        <v/>
      </c>
      <c r="P8608" s="212" t="str">
        <f>IF(ISERROR(VLOOKUP(L8608,Paramètres!$A$38:$B$40,2,0)),"",VLOOKUP(L8608,Paramètres!$A$38:$B$40,2,0))</f>
        <v/>
      </c>
      <c r="Q8608" s="211" t="str">
        <f t="shared" ca="1" si="809"/>
        <v/>
      </c>
      <c r="R8608" s="211" t="str">
        <f t="shared" si="805"/>
        <v/>
      </c>
      <c r="S8608" s="213" t="str">
        <f t="shared" ca="1" si="806"/>
        <v/>
      </c>
      <c r="T8608" s="214" t="str">
        <f t="shared" ca="1" si="810"/>
        <v/>
      </c>
    </row>
    <row r="8609" spans="1:20" x14ac:dyDescent="0.25">
      <c r="A8609" s="119" t="s">
        <v>14178</v>
      </c>
      <c r="B8609" s="260"/>
      <c r="C8609" s="264" t="str">
        <f>IF(ISERROR(VLOOKUP(B8609,'Tous les abonnés'!$A$6:$I$5491,2,0)),"",VLOOKUP(B8609,'Tous les abonnés'!$A$6:$I$5491,2,0))</f>
        <v/>
      </c>
      <c r="D8609" s="26"/>
      <c r="E8609" s="265"/>
      <c r="F8609" s="207" t="str">
        <f>IF(ISERROR(IF(VLOOKUP(D8609,Paramètres!$C$17:$H$33,6,0)="oui","illimité",VLOOKUP(D8609,Paramètres!$C$17:$H$33,5,0))),"",IF(VLOOKUP(D8609,Paramètres!$C$17:$H$33,6,0)="oui","illimité",VLOOKUP(D8609,Paramètres!$C$17:$H$33,5,0)))</f>
        <v/>
      </c>
      <c r="G8609" s="269" t="str">
        <f t="shared" si="807"/>
        <v/>
      </c>
      <c r="H8609" s="208"/>
      <c r="I8609" s="53"/>
      <c r="J8609" s="209"/>
      <c r="K8609" s="271"/>
      <c r="L8609" s="37"/>
      <c r="M8609" s="218"/>
      <c r="N8609" s="124"/>
      <c r="O8609" s="211" t="str">
        <f t="shared" ca="1" si="808"/>
        <v/>
      </c>
      <c r="P8609" s="212" t="str">
        <f>IF(ISERROR(VLOOKUP(L8609,Paramètres!$A$38:$B$40,2,0)),"",VLOOKUP(L8609,Paramètres!$A$38:$B$40,2,0))</f>
        <v/>
      </c>
      <c r="Q8609" s="211" t="str">
        <f t="shared" ca="1" si="809"/>
        <v/>
      </c>
      <c r="R8609" s="211" t="str">
        <f t="shared" si="805"/>
        <v/>
      </c>
      <c r="S8609" s="213" t="str">
        <f t="shared" ca="1" si="806"/>
        <v/>
      </c>
      <c r="T8609" s="214" t="str">
        <f t="shared" ca="1" si="810"/>
        <v/>
      </c>
    </row>
    <row r="8610" spans="1:20" x14ac:dyDescent="0.25">
      <c r="A8610" s="119" t="s">
        <v>14179</v>
      </c>
      <c r="B8610" s="260"/>
      <c r="C8610" s="264" t="str">
        <f>IF(ISERROR(VLOOKUP(B8610,'Tous les abonnés'!$A$6:$I$5491,2,0)),"",VLOOKUP(B8610,'Tous les abonnés'!$A$6:$I$5491,2,0))</f>
        <v/>
      </c>
      <c r="D8610" s="26"/>
      <c r="E8610" s="265"/>
      <c r="F8610" s="207" t="str">
        <f>IF(ISERROR(IF(VLOOKUP(D8610,Paramètres!$C$17:$H$33,6,0)="oui","illimité",VLOOKUP(D8610,Paramètres!$C$17:$H$33,5,0))),"",IF(VLOOKUP(D8610,Paramètres!$C$17:$H$33,6,0)="oui","illimité",VLOOKUP(D8610,Paramètres!$C$17:$H$33,5,0)))</f>
        <v/>
      </c>
      <c r="G8610" s="269" t="str">
        <f t="shared" si="807"/>
        <v/>
      </c>
      <c r="H8610" s="208"/>
      <c r="I8610" s="53"/>
      <c r="J8610" s="209"/>
      <c r="K8610" s="271"/>
      <c r="L8610" s="37"/>
      <c r="M8610" s="218"/>
      <c r="N8610" s="124"/>
      <c r="O8610" s="211" t="str">
        <f t="shared" ca="1" si="808"/>
        <v/>
      </c>
      <c r="P8610" s="212" t="str">
        <f>IF(ISERROR(VLOOKUP(L8610,Paramètres!$A$38:$B$40,2,0)),"",VLOOKUP(L8610,Paramètres!$A$38:$B$40,2,0))</f>
        <v/>
      </c>
      <c r="Q8610" s="211" t="str">
        <f t="shared" ca="1" si="809"/>
        <v/>
      </c>
      <c r="R8610" s="211" t="str">
        <f t="shared" si="805"/>
        <v/>
      </c>
      <c r="S8610" s="213" t="str">
        <f t="shared" ca="1" si="806"/>
        <v/>
      </c>
      <c r="T8610" s="214" t="str">
        <f t="shared" ca="1" si="810"/>
        <v/>
      </c>
    </row>
    <row r="8611" spans="1:20" x14ac:dyDescent="0.25">
      <c r="A8611" s="119" t="s">
        <v>14180</v>
      </c>
      <c r="B8611" s="260"/>
      <c r="C8611" s="264" t="str">
        <f>IF(ISERROR(VLOOKUP(B8611,'Tous les abonnés'!$A$6:$I$5491,2,0)),"",VLOOKUP(B8611,'Tous les abonnés'!$A$6:$I$5491,2,0))</f>
        <v/>
      </c>
      <c r="D8611" s="26"/>
      <c r="E8611" s="265"/>
      <c r="F8611" s="207" t="str">
        <f>IF(ISERROR(IF(VLOOKUP(D8611,Paramètres!$C$17:$H$33,6,0)="oui","illimité",VLOOKUP(D8611,Paramètres!$C$17:$H$33,5,0))),"",IF(VLOOKUP(D8611,Paramètres!$C$17:$H$33,6,0)="oui","illimité",VLOOKUP(D8611,Paramètres!$C$17:$H$33,5,0)))</f>
        <v/>
      </c>
      <c r="G8611" s="269" t="str">
        <f t="shared" si="807"/>
        <v/>
      </c>
      <c r="H8611" s="208"/>
      <c r="I8611" s="53"/>
      <c r="J8611" s="209"/>
      <c r="K8611" s="271"/>
      <c r="L8611" s="37"/>
      <c r="M8611" s="218"/>
      <c r="N8611" s="124"/>
      <c r="O8611" s="211" t="str">
        <f t="shared" ca="1" si="808"/>
        <v/>
      </c>
      <c r="P8611" s="212" t="str">
        <f>IF(ISERROR(VLOOKUP(L8611,Paramètres!$A$38:$B$40,2,0)),"",VLOOKUP(L8611,Paramètres!$A$38:$B$40,2,0))</f>
        <v/>
      </c>
      <c r="Q8611" s="211" t="str">
        <f t="shared" ca="1" si="809"/>
        <v/>
      </c>
      <c r="R8611" s="211" t="str">
        <f t="shared" si="805"/>
        <v/>
      </c>
      <c r="S8611" s="213" t="str">
        <f t="shared" ca="1" si="806"/>
        <v/>
      </c>
      <c r="T8611" s="214" t="str">
        <f t="shared" ca="1" si="810"/>
        <v/>
      </c>
    </row>
    <row r="8612" spans="1:20" x14ac:dyDescent="0.25">
      <c r="A8612" s="119" t="s">
        <v>14181</v>
      </c>
      <c r="B8612" s="260"/>
      <c r="C8612" s="264" t="str">
        <f>IF(ISERROR(VLOOKUP(B8612,'Tous les abonnés'!$A$6:$I$5491,2,0)),"",VLOOKUP(B8612,'Tous les abonnés'!$A$6:$I$5491,2,0))</f>
        <v/>
      </c>
      <c r="D8612" s="26"/>
      <c r="E8612" s="265"/>
      <c r="F8612" s="207" t="str">
        <f>IF(ISERROR(IF(VLOOKUP(D8612,Paramètres!$C$17:$H$33,6,0)="oui","illimité",VLOOKUP(D8612,Paramètres!$C$17:$H$33,5,0))),"",IF(VLOOKUP(D8612,Paramètres!$C$17:$H$33,6,0)="oui","illimité",VLOOKUP(D8612,Paramètres!$C$17:$H$33,5,0)))</f>
        <v/>
      </c>
      <c r="G8612" s="269" t="str">
        <f t="shared" si="807"/>
        <v/>
      </c>
      <c r="H8612" s="208"/>
      <c r="I8612" s="53"/>
      <c r="J8612" s="209"/>
      <c r="K8612" s="271"/>
      <c r="L8612" s="37"/>
      <c r="M8612" s="218"/>
      <c r="N8612" s="124"/>
      <c r="O8612" s="211" t="str">
        <f t="shared" ca="1" si="808"/>
        <v/>
      </c>
      <c r="P8612" s="212" t="str">
        <f>IF(ISERROR(VLOOKUP(L8612,Paramètres!$A$38:$B$40,2,0)),"",VLOOKUP(L8612,Paramètres!$A$38:$B$40,2,0))</f>
        <v/>
      </c>
      <c r="Q8612" s="211" t="str">
        <f t="shared" ca="1" si="809"/>
        <v/>
      </c>
      <c r="R8612" s="211" t="str">
        <f t="shared" si="805"/>
        <v/>
      </c>
      <c r="S8612" s="213" t="str">
        <f t="shared" ca="1" si="806"/>
        <v/>
      </c>
      <c r="T8612" s="214" t="str">
        <f t="shared" ca="1" si="810"/>
        <v/>
      </c>
    </row>
    <row r="8613" spans="1:20" x14ac:dyDescent="0.25">
      <c r="A8613" s="119" t="s">
        <v>14182</v>
      </c>
      <c r="B8613" s="260"/>
      <c r="C8613" s="264" t="str">
        <f>IF(ISERROR(VLOOKUP(B8613,'Tous les abonnés'!$A$6:$I$5491,2,0)),"",VLOOKUP(B8613,'Tous les abonnés'!$A$6:$I$5491,2,0))</f>
        <v/>
      </c>
      <c r="D8613" s="26"/>
      <c r="E8613" s="265"/>
      <c r="F8613" s="207" t="str">
        <f>IF(ISERROR(IF(VLOOKUP(D8613,Paramètres!$C$17:$H$33,6,0)="oui","illimité",VLOOKUP(D8613,Paramètres!$C$17:$H$33,5,0))),"",IF(VLOOKUP(D8613,Paramètres!$C$17:$H$33,6,0)="oui","illimité",VLOOKUP(D8613,Paramètres!$C$17:$H$33,5,0)))</f>
        <v/>
      </c>
      <c r="G8613" s="269" t="str">
        <f t="shared" si="807"/>
        <v/>
      </c>
      <c r="H8613" s="208"/>
      <c r="I8613" s="53"/>
      <c r="J8613" s="209"/>
      <c r="K8613" s="271"/>
      <c r="L8613" s="37"/>
      <c r="M8613" s="218"/>
      <c r="N8613" s="124"/>
      <c r="O8613" s="211" t="str">
        <f t="shared" ca="1" si="808"/>
        <v/>
      </c>
      <c r="P8613" s="212" t="str">
        <f>IF(ISERROR(VLOOKUP(L8613,Paramètres!$A$38:$B$40,2,0)),"",VLOOKUP(L8613,Paramètres!$A$38:$B$40,2,0))</f>
        <v/>
      </c>
      <c r="Q8613" s="211" t="str">
        <f t="shared" ca="1" si="809"/>
        <v/>
      </c>
      <c r="R8613" s="211" t="str">
        <f t="shared" si="805"/>
        <v/>
      </c>
      <c r="S8613" s="213" t="str">
        <f t="shared" ca="1" si="806"/>
        <v/>
      </c>
      <c r="T8613" s="214" t="str">
        <f t="shared" ca="1" si="810"/>
        <v/>
      </c>
    </row>
    <row r="8614" spans="1:20" x14ac:dyDescent="0.25">
      <c r="A8614" s="119" t="s">
        <v>14183</v>
      </c>
      <c r="B8614" s="260"/>
      <c r="C8614" s="264" t="str">
        <f>IF(ISERROR(VLOOKUP(B8614,'Tous les abonnés'!$A$6:$I$5491,2,0)),"",VLOOKUP(B8614,'Tous les abonnés'!$A$6:$I$5491,2,0))</f>
        <v/>
      </c>
      <c r="D8614" s="26"/>
      <c r="E8614" s="265"/>
      <c r="F8614" s="207" t="str">
        <f>IF(ISERROR(IF(VLOOKUP(D8614,Paramètres!$C$17:$H$33,6,0)="oui","illimité",VLOOKUP(D8614,Paramètres!$C$17:$H$33,5,0))),"",IF(VLOOKUP(D8614,Paramètres!$C$17:$H$33,6,0)="oui","illimité",VLOOKUP(D8614,Paramètres!$C$17:$H$33,5,0)))</f>
        <v/>
      </c>
      <c r="G8614" s="269" t="str">
        <f t="shared" si="807"/>
        <v/>
      </c>
      <c r="H8614" s="208"/>
      <c r="I8614" s="53"/>
      <c r="J8614" s="209"/>
      <c r="K8614" s="271"/>
      <c r="L8614" s="37"/>
      <c r="M8614" s="218"/>
      <c r="N8614" s="124"/>
      <c r="O8614" s="211" t="str">
        <f t="shared" ca="1" si="808"/>
        <v/>
      </c>
      <c r="P8614" s="212" t="str">
        <f>IF(ISERROR(VLOOKUP(L8614,Paramètres!$A$38:$B$40,2,0)),"",VLOOKUP(L8614,Paramètres!$A$38:$B$40,2,0))</f>
        <v/>
      </c>
      <c r="Q8614" s="211" t="str">
        <f t="shared" ca="1" si="809"/>
        <v/>
      </c>
      <c r="R8614" s="211" t="str">
        <f t="shared" si="805"/>
        <v/>
      </c>
      <c r="S8614" s="213" t="str">
        <f t="shared" ca="1" si="806"/>
        <v/>
      </c>
      <c r="T8614" s="214" t="str">
        <f t="shared" ca="1" si="810"/>
        <v/>
      </c>
    </row>
    <row r="8615" spans="1:20" x14ac:dyDescent="0.25">
      <c r="A8615" s="119" t="s">
        <v>14184</v>
      </c>
      <c r="B8615" s="260"/>
      <c r="C8615" s="264" t="str">
        <f>IF(ISERROR(VLOOKUP(B8615,'Tous les abonnés'!$A$6:$I$5491,2,0)),"",VLOOKUP(B8615,'Tous les abonnés'!$A$6:$I$5491,2,0))</f>
        <v/>
      </c>
      <c r="D8615" s="26"/>
      <c r="E8615" s="265"/>
      <c r="F8615" s="207" t="str">
        <f>IF(ISERROR(IF(VLOOKUP(D8615,Paramètres!$C$17:$H$33,6,0)="oui","illimité",VLOOKUP(D8615,Paramètres!$C$17:$H$33,5,0))),"",IF(VLOOKUP(D8615,Paramètres!$C$17:$H$33,6,0)="oui","illimité",VLOOKUP(D8615,Paramètres!$C$17:$H$33,5,0)))</f>
        <v/>
      </c>
      <c r="G8615" s="269" t="str">
        <f t="shared" si="807"/>
        <v/>
      </c>
      <c r="H8615" s="208"/>
      <c r="I8615" s="53"/>
      <c r="J8615" s="209"/>
      <c r="K8615" s="271"/>
      <c r="L8615" s="37"/>
      <c r="M8615" s="218"/>
      <c r="N8615" s="124"/>
      <c r="O8615" s="211" t="str">
        <f t="shared" ca="1" si="808"/>
        <v/>
      </c>
      <c r="P8615" s="212" t="str">
        <f>IF(ISERROR(VLOOKUP(L8615,Paramètres!$A$38:$B$40,2,0)),"",VLOOKUP(L8615,Paramètres!$A$38:$B$40,2,0))</f>
        <v/>
      </c>
      <c r="Q8615" s="211" t="str">
        <f t="shared" ca="1" si="809"/>
        <v/>
      </c>
      <c r="R8615" s="211" t="str">
        <f t="shared" si="805"/>
        <v/>
      </c>
      <c r="S8615" s="213" t="str">
        <f t="shared" ca="1" si="806"/>
        <v/>
      </c>
      <c r="T8615" s="214" t="str">
        <f t="shared" ca="1" si="810"/>
        <v/>
      </c>
    </row>
    <row r="8616" spans="1:20" x14ac:dyDescent="0.25">
      <c r="A8616" s="119" t="s">
        <v>14185</v>
      </c>
      <c r="B8616" s="260"/>
      <c r="C8616" s="264" t="str">
        <f>IF(ISERROR(VLOOKUP(B8616,'Tous les abonnés'!$A$6:$I$5491,2,0)),"",VLOOKUP(B8616,'Tous les abonnés'!$A$6:$I$5491,2,0))</f>
        <v/>
      </c>
      <c r="D8616" s="26"/>
      <c r="E8616" s="265"/>
      <c r="F8616" s="207" t="str">
        <f>IF(ISERROR(IF(VLOOKUP(D8616,Paramètres!$C$17:$H$33,6,0)="oui","illimité",VLOOKUP(D8616,Paramètres!$C$17:$H$33,5,0))),"",IF(VLOOKUP(D8616,Paramètres!$C$17:$H$33,6,0)="oui","illimité",VLOOKUP(D8616,Paramètres!$C$17:$H$33,5,0)))</f>
        <v/>
      </c>
      <c r="G8616" s="269" t="str">
        <f t="shared" si="807"/>
        <v/>
      </c>
      <c r="H8616" s="208"/>
      <c r="I8616" s="53"/>
      <c r="J8616" s="209"/>
      <c r="K8616" s="271"/>
      <c r="L8616" s="37"/>
      <c r="M8616" s="218"/>
      <c r="N8616" s="124"/>
      <c r="O8616" s="211" t="str">
        <f t="shared" ca="1" si="808"/>
        <v/>
      </c>
      <c r="P8616" s="212" t="str">
        <f>IF(ISERROR(VLOOKUP(L8616,Paramètres!$A$38:$B$40,2,0)),"",VLOOKUP(L8616,Paramètres!$A$38:$B$40,2,0))</f>
        <v/>
      </c>
      <c r="Q8616" s="211" t="str">
        <f t="shared" ca="1" si="809"/>
        <v/>
      </c>
      <c r="R8616" s="211" t="str">
        <f t="shared" si="805"/>
        <v/>
      </c>
      <c r="S8616" s="213" t="str">
        <f t="shared" ca="1" si="806"/>
        <v/>
      </c>
      <c r="T8616" s="214" t="str">
        <f t="shared" ca="1" si="810"/>
        <v/>
      </c>
    </row>
    <row r="8617" spans="1:20" x14ac:dyDescent="0.25">
      <c r="A8617" s="119" t="s">
        <v>14186</v>
      </c>
      <c r="B8617" s="260"/>
      <c r="C8617" s="264" t="str">
        <f>IF(ISERROR(VLOOKUP(B8617,'Tous les abonnés'!$A$6:$I$5491,2,0)),"",VLOOKUP(B8617,'Tous les abonnés'!$A$6:$I$5491,2,0))</f>
        <v/>
      </c>
      <c r="D8617" s="26"/>
      <c r="E8617" s="265"/>
      <c r="F8617" s="207" t="str">
        <f>IF(ISERROR(IF(VLOOKUP(D8617,Paramètres!$C$17:$H$33,6,0)="oui","illimité",VLOOKUP(D8617,Paramètres!$C$17:$H$33,5,0))),"",IF(VLOOKUP(D8617,Paramètres!$C$17:$H$33,6,0)="oui","illimité",VLOOKUP(D8617,Paramètres!$C$17:$H$33,5,0)))</f>
        <v/>
      </c>
      <c r="G8617" s="269" t="str">
        <f t="shared" si="807"/>
        <v/>
      </c>
      <c r="H8617" s="208"/>
      <c r="I8617" s="53"/>
      <c r="J8617" s="209"/>
      <c r="K8617" s="271"/>
      <c r="L8617" s="37"/>
      <c r="M8617" s="218"/>
      <c r="N8617" s="124"/>
      <c r="O8617" s="211" t="str">
        <f t="shared" ca="1" si="808"/>
        <v/>
      </c>
      <c r="P8617" s="212" t="str">
        <f>IF(ISERROR(VLOOKUP(L8617,Paramètres!$A$38:$B$40,2,0)),"",VLOOKUP(L8617,Paramètres!$A$38:$B$40,2,0))</f>
        <v/>
      </c>
      <c r="Q8617" s="211" t="str">
        <f t="shared" ca="1" si="809"/>
        <v/>
      </c>
      <c r="R8617" s="211" t="str">
        <f t="shared" si="805"/>
        <v/>
      </c>
      <c r="S8617" s="213" t="str">
        <f t="shared" ca="1" si="806"/>
        <v/>
      </c>
      <c r="T8617" s="214" t="str">
        <f t="shared" ca="1" si="810"/>
        <v/>
      </c>
    </row>
    <row r="8618" spans="1:20" x14ac:dyDescent="0.25">
      <c r="A8618" s="119" t="s">
        <v>14187</v>
      </c>
      <c r="B8618" s="260"/>
      <c r="C8618" s="264" t="str">
        <f>IF(ISERROR(VLOOKUP(B8618,'Tous les abonnés'!$A$6:$I$5491,2,0)),"",VLOOKUP(B8618,'Tous les abonnés'!$A$6:$I$5491,2,0))</f>
        <v/>
      </c>
      <c r="D8618" s="26"/>
      <c r="E8618" s="265"/>
      <c r="F8618" s="207" t="str">
        <f>IF(ISERROR(IF(VLOOKUP(D8618,Paramètres!$C$17:$H$33,6,0)="oui","illimité",VLOOKUP(D8618,Paramètres!$C$17:$H$33,5,0))),"",IF(VLOOKUP(D8618,Paramètres!$C$17:$H$33,6,0)="oui","illimité",VLOOKUP(D8618,Paramètres!$C$17:$H$33,5,0)))</f>
        <v/>
      </c>
      <c r="G8618" s="269" t="str">
        <f t="shared" si="807"/>
        <v/>
      </c>
      <c r="H8618" s="208"/>
      <c r="I8618" s="53"/>
      <c r="J8618" s="209"/>
      <c r="K8618" s="271"/>
      <c r="L8618" s="37"/>
      <c r="M8618" s="218"/>
      <c r="N8618" s="124"/>
      <c r="O8618" s="211" t="str">
        <f t="shared" ca="1" si="808"/>
        <v/>
      </c>
      <c r="P8618" s="212" t="str">
        <f>IF(ISERROR(VLOOKUP(L8618,Paramètres!$A$38:$B$40,2,0)),"",VLOOKUP(L8618,Paramètres!$A$38:$B$40,2,0))</f>
        <v/>
      </c>
      <c r="Q8618" s="211" t="str">
        <f t="shared" ca="1" si="809"/>
        <v/>
      </c>
      <c r="R8618" s="211" t="str">
        <f t="shared" si="805"/>
        <v/>
      </c>
      <c r="S8618" s="213" t="str">
        <f t="shared" ca="1" si="806"/>
        <v/>
      </c>
      <c r="T8618" s="214" t="str">
        <f t="shared" ca="1" si="810"/>
        <v/>
      </c>
    </row>
    <row r="8619" spans="1:20" x14ac:dyDescent="0.25">
      <c r="A8619" s="119" t="s">
        <v>14188</v>
      </c>
      <c r="B8619" s="260"/>
      <c r="C8619" s="264" t="str">
        <f>IF(ISERROR(VLOOKUP(B8619,'Tous les abonnés'!$A$6:$I$5491,2,0)),"",VLOOKUP(B8619,'Tous les abonnés'!$A$6:$I$5491,2,0))</f>
        <v/>
      </c>
      <c r="D8619" s="26"/>
      <c r="E8619" s="265"/>
      <c r="F8619" s="207" t="str">
        <f>IF(ISERROR(IF(VLOOKUP(D8619,Paramètres!$C$17:$H$33,6,0)="oui","illimité",VLOOKUP(D8619,Paramètres!$C$17:$H$33,5,0))),"",IF(VLOOKUP(D8619,Paramètres!$C$17:$H$33,6,0)="oui","illimité",VLOOKUP(D8619,Paramètres!$C$17:$H$33,5,0)))</f>
        <v/>
      </c>
      <c r="G8619" s="269" t="str">
        <f t="shared" si="807"/>
        <v/>
      </c>
      <c r="H8619" s="208"/>
      <c r="I8619" s="53"/>
      <c r="J8619" s="209"/>
      <c r="K8619" s="271"/>
      <c r="L8619" s="37"/>
      <c r="M8619" s="218"/>
      <c r="N8619" s="124"/>
      <c r="O8619" s="211" t="str">
        <f t="shared" ca="1" si="808"/>
        <v/>
      </c>
      <c r="P8619" s="212" t="str">
        <f>IF(ISERROR(VLOOKUP(L8619,Paramètres!$A$38:$B$40,2,0)),"",VLOOKUP(L8619,Paramètres!$A$38:$B$40,2,0))</f>
        <v/>
      </c>
      <c r="Q8619" s="211" t="str">
        <f t="shared" ca="1" si="809"/>
        <v/>
      </c>
      <c r="R8619" s="211" t="str">
        <f t="shared" si="805"/>
        <v/>
      </c>
      <c r="S8619" s="213" t="str">
        <f t="shared" ca="1" si="806"/>
        <v/>
      </c>
      <c r="T8619" s="214" t="str">
        <f t="shared" ca="1" si="810"/>
        <v/>
      </c>
    </row>
    <row r="8620" spans="1:20" x14ac:dyDescent="0.25">
      <c r="A8620" s="119" t="s">
        <v>14189</v>
      </c>
      <c r="B8620" s="260"/>
      <c r="C8620" s="264" t="str">
        <f>IF(ISERROR(VLOOKUP(B8620,'Tous les abonnés'!$A$6:$I$5491,2,0)),"",VLOOKUP(B8620,'Tous les abonnés'!$A$6:$I$5491,2,0))</f>
        <v/>
      </c>
      <c r="D8620" s="26"/>
      <c r="E8620" s="265"/>
      <c r="F8620" s="207" t="str">
        <f>IF(ISERROR(IF(VLOOKUP(D8620,Paramètres!$C$17:$H$33,6,0)="oui","illimité",VLOOKUP(D8620,Paramètres!$C$17:$H$33,5,0))),"",IF(VLOOKUP(D8620,Paramètres!$C$17:$H$33,6,0)="oui","illimité",VLOOKUP(D8620,Paramètres!$C$17:$H$33,5,0)))</f>
        <v/>
      </c>
      <c r="G8620" s="269" t="str">
        <f t="shared" si="807"/>
        <v/>
      </c>
      <c r="H8620" s="208"/>
      <c r="I8620" s="53"/>
      <c r="J8620" s="209"/>
      <c r="K8620" s="271"/>
      <c r="L8620" s="37"/>
      <c r="M8620" s="218"/>
      <c r="N8620" s="124"/>
      <c r="O8620" s="211" t="str">
        <f t="shared" ca="1" si="808"/>
        <v/>
      </c>
      <c r="P8620" s="212" t="str">
        <f>IF(ISERROR(VLOOKUP(L8620,Paramètres!$A$38:$B$40,2,0)),"",VLOOKUP(L8620,Paramètres!$A$38:$B$40,2,0))</f>
        <v/>
      </c>
      <c r="Q8620" s="211" t="str">
        <f t="shared" ca="1" si="809"/>
        <v/>
      </c>
      <c r="R8620" s="211" t="str">
        <f t="shared" si="805"/>
        <v/>
      </c>
      <c r="S8620" s="213" t="str">
        <f t="shared" ca="1" si="806"/>
        <v/>
      </c>
      <c r="T8620" s="214" t="str">
        <f t="shared" ca="1" si="810"/>
        <v/>
      </c>
    </row>
    <row r="8621" spans="1:20" x14ac:dyDescent="0.25">
      <c r="A8621" s="119" t="s">
        <v>14190</v>
      </c>
      <c r="B8621" s="260"/>
      <c r="C8621" s="264" t="str">
        <f>IF(ISERROR(VLOOKUP(B8621,'Tous les abonnés'!$A$6:$I$5491,2,0)),"",VLOOKUP(B8621,'Tous les abonnés'!$A$6:$I$5491,2,0))</f>
        <v/>
      </c>
      <c r="D8621" s="26"/>
      <c r="E8621" s="265"/>
      <c r="F8621" s="207" t="str">
        <f>IF(ISERROR(IF(VLOOKUP(D8621,Paramètres!$C$17:$H$33,6,0)="oui","illimité",VLOOKUP(D8621,Paramètres!$C$17:$H$33,5,0))),"",IF(VLOOKUP(D8621,Paramètres!$C$17:$H$33,6,0)="oui","illimité",VLOOKUP(D8621,Paramètres!$C$17:$H$33,5,0)))</f>
        <v/>
      </c>
      <c r="G8621" s="269" t="str">
        <f t="shared" si="807"/>
        <v/>
      </c>
      <c r="H8621" s="208"/>
      <c r="I8621" s="53"/>
      <c r="J8621" s="209"/>
      <c r="K8621" s="271"/>
      <c r="L8621" s="37"/>
      <c r="M8621" s="218"/>
      <c r="N8621" s="124"/>
      <c r="O8621" s="211" t="str">
        <f t="shared" ca="1" si="808"/>
        <v/>
      </c>
      <c r="P8621" s="212" t="str">
        <f>IF(ISERROR(VLOOKUP(L8621,Paramètres!$A$38:$B$40,2,0)),"",VLOOKUP(L8621,Paramètres!$A$38:$B$40,2,0))</f>
        <v/>
      </c>
      <c r="Q8621" s="211" t="str">
        <f t="shared" ca="1" si="809"/>
        <v/>
      </c>
      <c r="R8621" s="211" t="str">
        <f t="shared" si="805"/>
        <v/>
      </c>
      <c r="S8621" s="213" t="str">
        <f t="shared" ca="1" si="806"/>
        <v/>
      </c>
      <c r="T8621" s="214" t="str">
        <f t="shared" ca="1" si="810"/>
        <v/>
      </c>
    </row>
    <row r="8622" spans="1:20" x14ac:dyDescent="0.25">
      <c r="A8622" s="119" t="s">
        <v>14191</v>
      </c>
      <c r="B8622" s="260"/>
      <c r="C8622" s="264" t="str">
        <f>IF(ISERROR(VLOOKUP(B8622,'Tous les abonnés'!$A$6:$I$5491,2,0)),"",VLOOKUP(B8622,'Tous les abonnés'!$A$6:$I$5491,2,0))</f>
        <v/>
      </c>
      <c r="D8622" s="26"/>
      <c r="E8622" s="265"/>
      <c r="F8622" s="207" t="str">
        <f>IF(ISERROR(IF(VLOOKUP(D8622,Paramètres!$C$17:$H$33,6,0)="oui","illimité",VLOOKUP(D8622,Paramètres!$C$17:$H$33,5,0))),"",IF(VLOOKUP(D8622,Paramètres!$C$17:$H$33,6,0)="oui","illimité",VLOOKUP(D8622,Paramètres!$C$17:$H$33,5,0)))</f>
        <v/>
      </c>
      <c r="G8622" s="269" t="str">
        <f t="shared" si="807"/>
        <v/>
      </c>
      <c r="H8622" s="208"/>
      <c r="I8622" s="53"/>
      <c r="J8622" s="209"/>
      <c r="K8622" s="271"/>
      <c r="L8622" s="37"/>
      <c r="M8622" s="218"/>
      <c r="N8622" s="124"/>
      <c r="O8622" s="211" t="str">
        <f t="shared" ca="1" si="808"/>
        <v/>
      </c>
      <c r="P8622" s="212" t="str">
        <f>IF(ISERROR(VLOOKUP(L8622,Paramètres!$A$38:$B$40,2,0)),"",VLOOKUP(L8622,Paramètres!$A$38:$B$40,2,0))</f>
        <v/>
      </c>
      <c r="Q8622" s="211" t="str">
        <f t="shared" ca="1" si="809"/>
        <v/>
      </c>
      <c r="R8622" s="211" t="str">
        <f t="shared" si="805"/>
        <v/>
      </c>
      <c r="S8622" s="213" t="str">
        <f t="shared" ca="1" si="806"/>
        <v/>
      </c>
      <c r="T8622" s="214" t="str">
        <f t="shared" ca="1" si="810"/>
        <v/>
      </c>
    </row>
    <row r="8623" spans="1:20" x14ac:dyDescent="0.25">
      <c r="A8623" s="119" t="s">
        <v>14192</v>
      </c>
      <c r="B8623" s="260"/>
      <c r="C8623" s="264" t="str">
        <f>IF(ISERROR(VLOOKUP(B8623,'Tous les abonnés'!$A$6:$I$5491,2,0)),"",VLOOKUP(B8623,'Tous les abonnés'!$A$6:$I$5491,2,0))</f>
        <v/>
      </c>
      <c r="D8623" s="26"/>
      <c r="E8623" s="265"/>
      <c r="F8623" s="207" t="str">
        <f>IF(ISERROR(IF(VLOOKUP(D8623,Paramètres!$C$17:$H$33,6,0)="oui","illimité",VLOOKUP(D8623,Paramètres!$C$17:$H$33,5,0))),"",IF(VLOOKUP(D8623,Paramètres!$C$17:$H$33,6,0)="oui","illimité",VLOOKUP(D8623,Paramètres!$C$17:$H$33,5,0)))</f>
        <v/>
      </c>
      <c r="G8623" s="269" t="str">
        <f t="shared" si="807"/>
        <v/>
      </c>
      <c r="H8623" s="208"/>
      <c r="I8623" s="53"/>
      <c r="J8623" s="209"/>
      <c r="K8623" s="271"/>
      <c r="L8623" s="37"/>
      <c r="M8623" s="218"/>
      <c r="N8623" s="124"/>
      <c r="O8623" s="211" t="str">
        <f t="shared" ca="1" si="808"/>
        <v/>
      </c>
      <c r="P8623" s="212" t="str">
        <f>IF(ISERROR(VLOOKUP(L8623,Paramètres!$A$38:$B$40,2,0)),"",VLOOKUP(L8623,Paramètres!$A$38:$B$40,2,0))</f>
        <v/>
      </c>
      <c r="Q8623" s="211" t="str">
        <f t="shared" ca="1" si="809"/>
        <v/>
      </c>
      <c r="R8623" s="211" t="str">
        <f t="shared" si="805"/>
        <v/>
      </c>
      <c r="S8623" s="213" t="str">
        <f t="shared" ca="1" si="806"/>
        <v/>
      </c>
      <c r="T8623" s="214" t="str">
        <f t="shared" ca="1" si="810"/>
        <v/>
      </c>
    </row>
    <row r="8624" spans="1:20" x14ac:dyDescent="0.25">
      <c r="A8624" s="119" t="s">
        <v>14193</v>
      </c>
      <c r="B8624" s="260"/>
      <c r="C8624" s="264" t="str">
        <f>IF(ISERROR(VLOOKUP(B8624,'Tous les abonnés'!$A$6:$I$5491,2,0)),"",VLOOKUP(B8624,'Tous les abonnés'!$A$6:$I$5491,2,0))</f>
        <v/>
      </c>
      <c r="D8624" s="26"/>
      <c r="E8624" s="265"/>
      <c r="F8624" s="207" t="str">
        <f>IF(ISERROR(IF(VLOOKUP(D8624,Paramètres!$C$17:$H$33,6,0)="oui","illimité",VLOOKUP(D8624,Paramètres!$C$17:$H$33,5,0))),"",IF(VLOOKUP(D8624,Paramètres!$C$17:$H$33,6,0)="oui","illimité",VLOOKUP(D8624,Paramètres!$C$17:$H$33,5,0)))</f>
        <v/>
      </c>
      <c r="G8624" s="269" t="str">
        <f t="shared" si="807"/>
        <v/>
      </c>
      <c r="H8624" s="208"/>
      <c r="I8624" s="53"/>
      <c r="J8624" s="209"/>
      <c r="K8624" s="271"/>
      <c r="L8624" s="37"/>
      <c r="M8624" s="218"/>
      <c r="N8624" s="124"/>
      <c r="O8624" s="211" t="str">
        <f t="shared" ca="1" si="808"/>
        <v/>
      </c>
      <c r="P8624" s="212" t="str">
        <f>IF(ISERROR(VLOOKUP(L8624,Paramètres!$A$38:$B$40,2,0)),"",VLOOKUP(L8624,Paramètres!$A$38:$B$40,2,0))</f>
        <v/>
      </c>
      <c r="Q8624" s="211" t="str">
        <f t="shared" ca="1" si="809"/>
        <v/>
      </c>
      <c r="R8624" s="211" t="str">
        <f t="shared" si="805"/>
        <v/>
      </c>
      <c r="S8624" s="213" t="str">
        <f t="shared" ca="1" si="806"/>
        <v/>
      </c>
      <c r="T8624" s="214" t="str">
        <f t="shared" ca="1" si="810"/>
        <v/>
      </c>
    </row>
    <row r="8625" spans="1:20" x14ac:dyDescent="0.25">
      <c r="A8625" s="119" t="s">
        <v>14194</v>
      </c>
      <c r="B8625" s="260"/>
      <c r="C8625" s="264" t="str">
        <f>IF(ISERROR(VLOOKUP(B8625,'Tous les abonnés'!$A$6:$I$5491,2,0)),"",VLOOKUP(B8625,'Tous les abonnés'!$A$6:$I$5491,2,0))</f>
        <v/>
      </c>
      <c r="D8625" s="26"/>
      <c r="E8625" s="265"/>
      <c r="F8625" s="207" t="str">
        <f>IF(ISERROR(IF(VLOOKUP(D8625,Paramètres!$C$17:$H$33,6,0)="oui","illimité",VLOOKUP(D8625,Paramètres!$C$17:$H$33,5,0))),"",IF(VLOOKUP(D8625,Paramètres!$C$17:$H$33,6,0)="oui","illimité",VLOOKUP(D8625,Paramètres!$C$17:$H$33,5,0)))</f>
        <v/>
      </c>
      <c r="G8625" s="269" t="str">
        <f t="shared" si="807"/>
        <v/>
      </c>
      <c r="H8625" s="208"/>
      <c r="I8625" s="53"/>
      <c r="J8625" s="209"/>
      <c r="K8625" s="271"/>
      <c r="L8625" s="37"/>
      <c r="M8625" s="218"/>
      <c r="N8625" s="124"/>
      <c r="O8625" s="211" t="str">
        <f t="shared" ca="1" si="808"/>
        <v/>
      </c>
      <c r="P8625" s="212" t="str">
        <f>IF(ISERROR(VLOOKUP(L8625,Paramètres!$A$38:$B$40,2,0)),"",VLOOKUP(L8625,Paramètres!$A$38:$B$40,2,0))</f>
        <v/>
      </c>
      <c r="Q8625" s="211" t="str">
        <f t="shared" ca="1" si="809"/>
        <v/>
      </c>
      <c r="R8625" s="211" t="str">
        <f t="shared" si="805"/>
        <v/>
      </c>
      <c r="S8625" s="213" t="str">
        <f t="shared" ca="1" si="806"/>
        <v/>
      </c>
      <c r="T8625" s="214" t="str">
        <f t="shared" ca="1" si="810"/>
        <v/>
      </c>
    </row>
    <row r="8626" spans="1:20" x14ac:dyDescent="0.25">
      <c r="A8626" s="119" t="s">
        <v>14195</v>
      </c>
      <c r="B8626" s="260"/>
      <c r="C8626" s="264" t="str">
        <f>IF(ISERROR(VLOOKUP(B8626,'Tous les abonnés'!$A$6:$I$5491,2,0)),"",VLOOKUP(B8626,'Tous les abonnés'!$A$6:$I$5491,2,0))</f>
        <v/>
      </c>
      <c r="D8626" s="26"/>
      <c r="E8626" s="265"/>
      <c r="F8626" s="207" t="str">
        <f>IF(ISERROR(IF(VLOOKUP(D8626,Paramètres!$C$17:$H$33,6,0)="oui","illimité",VLOOKUP(D8626,Paramètres!$C$17:$H$33,5,0))),"",IF(VLOOKUP(D8626,Paramètres!$C$17:$H$33,6,0)="oui","illimité",VLOOKUP(D8626,Paramètres!$C$17:$H$33,5,0)))</f>
        <v/>
      </c>
      <c r="G8626" s="269" t="str">
        <f t="shared" si="807"/>
        <v/>
      </c>
      <c r="H8626" s="208"/>
      <c r="I8626" s="53"/>
      <c r="J8626" s="209"/>
      <c r="K8626" s="271"/>
      <c r="L8626" s="37"/>
      <c r="M8626" s="218"/>
      <c r="N8626" s="124"/>
      <c r="O8626" s="211" t="str">
        <f t="shared" ca="1" si="808"/>
        <v/>
      </c>
      <c r="P8626" s="212" t="str">
        <f>IF(ISERROR(VLOOKUP(L8626,Paramètres!$A$38:$B$40,2,0)),"",VLOOKUP(L8626,Paramètres!$A$38:$B$40,2,0))</f>
        <v/>
      </c>
      <c r="Q8626" s="211" t="str">
        <f t="shared" ca="1" si="809"/>
        <v/>
      </c>
      <c r="R8626" s="211" t="str">
        <f t="shared" si="805"/>
        <v/>
      </c>
      <c r="S8626" s="213" t="str">
        <f t="shared" ca="1" si="806"/>
        <v/>
      </c>
      <c r="T8626" s="214" t="str">
        <f t="shared" ca="1" si="810"/>
        <v/>
      </c>
    </row>
    <row r="8627" spans="1:20" x14ac:dyDescent="0.25">
      <c r="A8627" s="119" t="s">
        <v>14196</v>
      </c>
      <c r="B8627" s="260"/>
      <c r="C8627" s="264" t="str">
        <f>IF(ISERROR(VLOOKUP(B8627,'Tous les abonnés'!$A$6:$I$5491,2,0)),"",VLOOKUP(B8627,'Tous les abonnés'!$A$6:$I$5491,2,0))</f>
        <v/>
      </c>
      <c r="D8627" s="26"/>
      <c r="E8627" s="265"/>
      <c r="F8627" s="207" t="str">
        <f>IF(ISERROR(IF(VLOOKUP(D8627,Paramètres!$C$17:$H$33,6,0)="oui","illimité",VLOOKUP(D8627,Paramètres!$C$17:$H$33,5,0))),"",IF(VLOOKUP(D8627,Paramètres!$C$17:$H$33,6,0)="oui","illimité",VLOOKUP(D8627,Paramètres!$C$17:$H$33,5,0)))</f>
        <v/>
      </c>
      <c r="G8627" s="269" t="str">
        <f t="shared" si="807"/>
        <v/>
      </c>
      <c r="H8627" s="208"/>
      <c r="I8627" s="53"/>
      <c r="J8627" s="209"/>
      <c r="K8627" s="271"/>
      <c r="L8627" s="37"/>
      <c r="M8627" s="218"/>
      <c r="N8627" s="124"/>
      <c r="O8627" s="211" t="str">
        <f t="shared" ca="1" si="808"/>
        <v/>
      </c>
      <c r="P8627" s="212" t="str">
        <f>IF(ISERROR(VLOOKUP(L8627,Paramètres!$A$38:$B$40,2,0)),"",VLOOKUP(L8627,Paramètres!$A$38:$B$40,2,0))</f>
        <v/>
      </c>
      <c r="Q8627" s="211" t="str">
        <f t="shared" ca="1" si="809"/>
        <v/>
      </c>
      <c r="R8627" s="211" t="str">
        <f t="shared" si="805"/>
        <v/>
      </c>
      <c r="S8627" s="213" t="str">
        <f t="shared" ca="1" si="806"/>
        <v/>
      </c>
      <c r="T8627" s="214" t="str">
        <f t="shared" ca="1" si="810"/>
        <v/>
      </c>
    </row>
    <row r="8628" spans="1:20" x14ac:dyDescent="0.25">
      <c r="A8628" s="119" t="s">
        <v>14197</v>
      </c>
      <c r="B8628" s="260"/>
      <c r="C8628" s="264" t="str">
        <f>IF(ISERROR(VLOOKUP(B8628,'Tous les abonnés'!$A$6:$I$5491,2,0)),"",VLOOKUP(B8628,'Tous les abonnés'!$A$6:$I$5491,2,0))</f>
        <v/>
      </c>
      <c r="D8628" s="26"/>
      <c r="E8628" s="265"/>
      <c r="F8628" s="207" t="str">
        <f>IF(ISERROR(IF(VLOOKUP(D8628,Paramètres!$C$17:$H$33,6,0)="oui","illimité",VLOOKUP(D8628,Paramètres!$C$17:$H$33,5,0))),"",IF(VLOOKUP(D8628,Paramètres!$C$17:$H$33,6,0)="oui","illimité",VLOOKUP(D8628,Paramètres!$C$17:$H$33,5,0)))</f>
        <v/>
      </c>
      <c r="G8628" s="269" t="str">
        <f t="shared" si="807"/>
        <v/>
      </c>
      <c r="H8628" s="208"/>
      <c r="I8628" s="53"/>
      <c r="J8628" s="209"/>
      <c r="K8628" s="271"/>
      <c r="L8628" s="37"/>
      <c r="M8628" s="218"/>
      <c r="N8628" s="124"/>
      <c r="O8628" s="211" t="str">
        <f t="shared" ca="1" si="808"/>
        <v/>
      </c>
      <c r="P8628" s="212" t="str">
        <f>IF(ISERROR(VLOOKUP(L8628,Paramètres!$A$38:$B$40,2,0)),"",VLOOKUP(L8628,Paramètres!$A$38:$B$40,2,0))</f>
        <v/>
      </c>
      <c r="Q8628" s="211" t="str">
        <f t="shared" ca="1" si="809"/>
        <v/>
      </c>
      <c r="R8628" s="211" t="str">
        <f t="shared" si="805"/>
        <v/>
      </c>
      <c r="S8628" s="213" t="str">
        <f t="shared" ca="1" si="806"/>
        <v/>
      </c>
      <c r="T8628" s="214" t="str">
        <f t="shared" ca="1" si="810"/>
        <v/>
      </c>
    </row>
    <row r="8629" spans="1:20" x14ac:dyDescent="0.25">
      <c r="A8629" s="119" t="s">
        <v>14198</v>
      </c>
      <c r="B8629" s="260"/>
      <c r="C8629" s="264" t="str">
        <f>IF(ISERROR(VLOOKUP(B8629,'Tous les abonnés'!$A$6:$I$5491,2,0)),"",VLOOKUP(B8629,'Tous les abonnés'!$A$6:$I$5491,2,0))</f>
        <v/>
      </c>
      <c r="D8629" s="26"/>
      <c r="E8629" s="265"/>
      <c r="F8629" s="207" t="str">
        <f>IF(ISERROR(IF(VLOOKUP(D8629,Paramètres!$C$17:$H$33,6,0)="oui","illimité",VLOOKUP(D8629,Paramètres!$C$17:$H$33,5,0))),"",IF(VLOOKUP(D8629,Paramètres!$C$17:$H$33,6,0)="oui","illimité",VLOOKUP(D8629,Paramètres!$C$17:$H$33,5,0)))</f>
        <v/>
      </c>
      <c r="G8629" s="269" t="str">
        <f t="shared" si="807"/>
        <v/>
      </c>
      <c r="H8629" s="208"/>
      <c r="I8629" s="53"/>
      <c r="J8629" s="209"/>
      <c r="K8629" s="271"/>
      <c r="L8629" s="37"/>
      <c r="M8629" s="218"/>
      <c r="N8629" s="124"/>
      <c r="O8629" s="211" t="str">
        <f t="shared" ca="1" si="808"/>
        <v/>
      </c>
      <c r="P8629" s="212" t="str">
        <f>IF(ISERROR(VLOOKUP(L8629,Paramètres!$A$38:$B$40,2,0)),"",VLOOKUP(L8629,Paramètres!$A$38:$B$40,2,0))</f>
        <v/>
      </c>
      <c r="Q8629" s="211" t="str">
        <f t="shared" ca="1" si="809"/>
        <v/>
      </c>
      <c r="R8629" s="211" t="str">
        <f t="shared" si="805"/>
        <v/>
      </c>
      <c r="S8629" s="213" t="str">
        <f t="shared" ca="1" si="806"/>
        <v/>
      </c>
      <c r="T8629" s="214" t="str">
        <f t="shared" ca="1" si="810"/>
        <v/>
      </c>
    </row>
    <row r="8630" spans="1:20" x14ac:dyDescent="0.25">
      <c r="A8630" s="119" t="s">
        <v>14199</v>
      </c>
      <c r="B8630" s="260"/>
      <c r="C8630" s="264" t="str">
        <f>IF(ISERROR(VLOOKUP(B8630,'Tous les abonnés'!$A$6:$I$5491,2,0)),"",VLOOKUP(B8630,'Tous les abonnés'!$A$6:$I$5491,2,0))</f>
        <v/>
      </c>
      <c r="D8630" s="26"/>
      <c r="E8630" s="265"/>
      <c r="F8630" s="207" t="str">
        <f>IF(ISERROR(IF(VLOOKUP(D8630,Paramètres!$C$17:$H$33,6,0)="oui","illimité",VLOOKUP(D8630,Paramètres!$C$17:$H$33,5,0))),"",IF(VLOOKUP(D8630,Paramètres!$C$17:$H$33,6,0)="oui","illimité",VLOOKUP(D8630,Paramètres!$C$17:$H$33,5,0)))</f>
        <v/>
      </c>
      <c r="G8630" s="269" t="str">
        <f t="shared" si="807"/>
        <v/>
      </c>
      <c r="H8630" s="208"/>
      <c r="I8630" s="53"/>
      <c r="J8630" s="209"/>
      <c r="K8630" s="271"/>
      <c r="L8630" s="37"/>
      <c r="M8630" s="218"/>
      <c r="N8630" s="124"/>
      <c r="O8630" s="211" t="str">
        <f t="shared" ca="1" si="808"/>
        <v/>
      </c>
      <c r="P8630" s="212" t="str">
        <f>IF(ISERROR(VLOOKUP(L8630,Paramètres!$A$38:$B$40,2,0)),"",VLOOKUP(L8630,Paramètres!$A$38:$B$40,2,0))</f>
        <v/>
      </c>
      <c r="Q8630" s="211" t="str">
        <f t="shared" ca="1" si="809"/>
        <v/>
      </c>
      <c r="R8630" s="211" t="str">
        <f t="shared" si="805"/>
        <v/>
      </c>
      <c r="S8630" s="213" t="str">
        <f t="shared" ca="1" si="806"/>
        <v/>
      </c>
      <c r="T8630" s="214" t="str">
        <f t="shared" ca="1" si="810"/>
        <v/>
      </c>
    </row>
    <row r="8631" spans="1:20" x14ac:dyDescent="0.25">
      <c r="A8631" s="119" t="s">
        <v>14200</v>
      </c>
      <c r="B8631" s="260"/>
      <c r="C8631" s="264" t="str">
        <f>IF(ISERROR(VLOOKUP(B8631,'Tous les abonnés'!$A$6:$I$5491,2,0)),"",VLOOKUP(B8631,'Tous les abonnés'!$A$6:$I$5491,2,0))</f>
        <v/>
      </c>
      <c r="D8631" s="26"/>
      <c r="E8631" s="265"/>
      <c r="F8631" s="207" t="str">
        <f>IF(ISERROR(IF(VLOOKUP(D8631,Paramètres!$C$17:$H$33,6,0)="oui","illimité",VLOOKUP(D8631,Paramètres!$C$17:$H$33,5,0))),"",IF(VLOOKUP(D8631,Paramètres!$C$17:$H$33,6,0)="oui","illimité",VLOOKUP(D8631,Paramètres!$C$17:$H$33,5,0)))</f>
        <v/>
      </c>
      <c r="G8631" s="269" t="str">
        <f t="shared" si="807"/>
        <v/>
      </c>
      <c r="H8631" s="208"/>
      <c r="I8631" s="53"/>
      <c r="J8631" s="209"/>
      <c r="K8631" s="271"/>
      <c r="L8631" s="37"/>
      <c r="M8631" s="218"/>
      <c r="N8631" s="124"/>
      <c r="O8631" s="211" t="str">
        <f t="shared" ca="1" si="808"/>
        <v/>
      </c>
      <c r="P8631" s="212" t="str">
        <f>IF(ISERROR(VLOOKUP(L8631,Paramètres!$A$38:$B$40,2,0)),"",VLOOKUP(L8631,Paramètres!$A$38:$B$40,2,0))</f>
        <v/>
      </c>
      <c r="Q8631" s="211" t="str">
        <f t="shared" ca="1" si="809"/>
        <v/>
      </c>
      <c r="R8631" s="211" t="str">
        <f t="shared" si="805"/>
        <v/>
      </c>
      <c r="S8631" s="213" t="str">
        <f t="shared" ca="1" si="806"/>
        <v/>
      </c>
      <c r="T8631" s="214" t="str">
        <f t="shared" ca="1" si="810"/>
        <v/>
      </c>
    </row>
    <row r="8632" spans="1:20" x14ac:dyDescent="0.25">
      <c r="A8632" s="119" t="s">
        <v>14201</v>
      </c>
      <c r="B8632" s="260"/>
      <c r="C8632" s="264" t="str">
        <f>IF(ISERROR(VLOOKUP(B8632,'Tous les abonnés'!$A$6:$I$5491,2,0)),"",VLOOKUP(B8632,'Tous les abonnés'!$A$6:$I$5491,2,0))</f>
        <v/>
      </c>
      <c r="D8632" s="26"/>
      <c r="E8632" s="265"/>
      <c r="F8632" s="207" t="str">
        <f>IF(ISERROR(IF(VLOOKUP(D8632,Paramètres!$C$17:$H$33,6,0)="oui","illimité",VLOOKUP(D8632,Paramètres!$C$17:$H$33,5,0))),"",IF(VLOOKUP(D8632,Paramètres!$C$17:$H$33,6,0)="oui","illimité",VLOOKUP(D8632,Paramètres!$C$17:$H$33,5,0)))</f>
        <v/>
      </c>
      <c r="G8632" s="269" t="str">
        <f t="shared" si="807"/>
        <v/>
      </c>
      <c r="H8632" s="208"/>
      <c r="I8632" s="53"/>
      <c r="J8632" s="209"/>
      <c r="K8632" s="271"/>
      <c r="L8632" s="37"/>
      <c r="M8632" s="218"/>
      <c r="N8632" s="124"/>
      <c r="O8632" s="211" t="str">
        <f t="shared" ca="1" si="808"/>
        <v/>
      </c>
      <c r="P8632" s="212" t="str">
        <f>IF(ISERROR(VLOOKUP(L8632,Paramètres!$A$38:$B$40,2,0)),"",VLOOKUP(L8632,Paramètres!$A$38:$B$40,2,0))</f>
        <v/>
      </c>
      <c r="Q8632" s="211" t="str">
        <f t="shared" ca="1" si="809"/>
        <v/>
      </c>
      <c r="R8632" s="211" t="str">
        <f t="shared" si="805"/>
        <v/>
      </c>
      <c r="S8632" s="213" t="str">
        <f t="shared" ca="1" si="806"/>
        <v/>
      </c>
      <c r="T8632" s="214" t="str">
        <f t="shared" ca="1" si="810"/>
        <v/>
      </c>
    </row>
    <row r="8633" spans="1:20" x14ac:dyDescent="0.25">
      <c r="A8633" s="119" t="s">
        <v>14202</v>
      </c>
      <c r="B8633" s="260"/>
      <c r="C8633" s="264" t="str">
        <f>IF(ISERROR(VLOOKUP(B8633,'Tous les abonnés'!$A$6:$I$5491,2,0)),"",VLOOKUP(B8633,'Tous les abonnés'!$A$6:$I$5491,2,0))</f>
        <v/>
      </c>
      <c r="D8633" s="26"/>
      <c r="E8633" s="265"/>
      <c r="F8633" s="207" t="str">
        <f>IF(ISERROR(IF(VLOOKUP(D8633,Paramètres!$C$17:$H$33,6,0)="oui","illimité",VLOOKUP(D8633,Paramètres!$C$17:$H$33,5,0))),"",IF(VLOOKUP(D8633,Paramètres!$C$17:$H$33,6,0)="oui","illimité",VLOOKUP(D8633,Paramètres!$C$17:$H$33,5,0)))</f>
        <v/>
      </c>
      <c r="G8633" s="269" t="str">
        <f t="shared" si="807"/>
        <v/>
      </c>
      <c r="H8633" s="208"/>
      <c r="I8633" s="53"/>
      <c r="J8633" s="209"/>
      <c r="K8633" s="271"/>
      <c r="L8633" s="37"/>
      <c r="M8633" s="218"/>
      <c r="N8633" s="124"/>
      <c r="O8633" s="211" t="str">
        <f t="shared" ca="1" si="808"/>
        <v/>
      </c>
      <c r="P8633" s="212" t="str">
        <f>IF(ISERROR(VLOOKUP(L8633,Paramètres!$A$38:$B$40,2,0)),"",VLOOKUP(L8633,Paramètres!$A$38:$B$40,2,0))</f>
        <v/>
      </c>
      <c r="Q8633" s="211" t="str">
        <f t="shared" ca="1" si="809"/>
        <v/>
      </c>
      <c r="R8633" s="211" t="str">
        <f t="shared" si="805"/>
        <v/>
      </c>
      <c r="S8633" s="213" t="str">
        <f t="shared" ca="1" si="806"/>
        <v/>
      </c>
      <c r="T8633" s="214" t="str">
        <f t="shared" ca="1" si="810"/>
        <v/>
      </c>
    </row>
    <row r="8634" spans="1:20" x14ac:dyDescent="0.25">
      <c r="A8634" s="119" t="s">
        <v>14203</v>
      </c>
      <c r="B8634" s="260"/>
      <c r="C8634" s="264" t="str">
        <f>IF(ISERROR(VLOOKUP(B8634,'Tous les abonnés'!$A$6:$I$5491,2,0)),"",VLOOKUP(B8634,'Tous les abonnés'!$A$6:$I$5491,2,0))</f>
        <v/>
      </c>
      <c r="D8634" s="26"/>
      <c r="E8634" s="265"/>
      <c r="F8634" s="207" t="str">
        <f>IF(ISERROR(IF(VLOOKUP(D8634,Paramètres!$C$17:$H$33,6,0)="oui","illimité",VLOOKUP(D8634,Paramètres!$C$17:$H$33,5,0))),"",IF(VLOOKUP(D8634,Paramètres!$C$17:$H$33,6,0)="oui","illimité",VLOOKUP(D8634,Paramètres!$C$17:$H$33,5,0)))</f>
        <v/>
      </c>
      <c r="G8634" s="269" t="str">
        <f t="shared" si="807"/>
        <v/>
      </c>
      <c r="H8634" s="208"/>
      <c r="I8634" s="53"/>
      <c r="J8634" s="209"/>
      <c r="K8634" s="271"/>
      <c r="L8634" s="37"/>
      <c r="M8634" s="218"/>
      <c r="N8634" s="124"/>
      <c r="O8634" s="211" t="str">
        <f t="shared" ca="1" si="808"/>
        <v/>
      </c>
      <c r="P8634" s="212" t="str">
        <f>IF(ISERROR(VLOOKUP(L8634,Paramètres!$A$38:$B$40,2,0)),"",VLOOKUP(L8634,Paramètres!$A$38:$B$40,2,0))</f>
        <v/>
      </c>
      <c r="Q8634" s="211" t="str">
        <f t="shared" ca="1" si="809"/>
        <v/>
      </c>
      <c r="R8634" s="211" t="str">
        <f t="shared" si="805"/>
        <v/>
      </c>
      <c r="S8634" s="213" t="str">
        <f t="shared" ca="1" si="806"/>
        <v/>
      </c>
      <c r="T8634" s="214" t="str">
        <f t="shared" ca="1" si="810"/>
        <v/>
      </c>
    </row>
    <row r="8635" spans="1:20" x14ac:dyDescent="0.25">
      <c r="A8635" s="119" t="s">
        <v>14204</v>
      </c>
      <c r="B8635" s="260"/>
      <c r="C8635" s="264" t="str">
        <f>IF(ISERROR(VLOOKUP(B8635,'Tous les abonnés'!$A$6:$I$5491,2,0)),"",VLOOKUP(B8635,'Tous les abonnés'!$A$6:$I$5491,2,0))</f>
        <v/>
      </c>
      <c r="D8635" s="26"/>
      <c r="E8635" s="265"/>
      <c r="F8635" s="207" t="str">
        <f>IF(ISERROR(IF(VLOOKUP(D8635,Paramètres!$C$17:$H$33,6,0)="oui","illimité",VLOOKUP(D8635,Paramètres!$C$17:$H$33,5,0))),"",IF(VLOOKUP(D8635,Paramètres!$C$17:$H$33,6,0)="oui","illimité",VLOOKUP(D8635,Paramètres!$C$17:$H$33,5,0)))</f>
        <v/>
      </c>
      <c r="G8635" s="269" t="str">
        <f t="shared" si="807"/>
        <v/>
      </c>
      <c r="H8635" s="208"/>
      <c r="I8635" s="53"/>
      <c r="J8635" s="209"/>
      <c r="K8635" s="271"/>
      <c r="L8635" s="37"/>
      <c r="M8635" s="218"/>
      <c r="N8635" s="124"/>
      <c r="O8635" s="211" t="str">
        <f t="shared" ca="1" si="808"/>
        <v/>
      </c>
      <c r="P8635" s="212" t="str">
        <f>IF(ISERROR(VLOOKUP(L8635,Paramètres!$A$38:$B$40,2,0)),"",VLOOKUP(L8635,Paramètres!$A$38:$B$40,2,0))</f>
        <v/>
      </c>
      <c r="Q8635" s="211" t="str">
        <f t="shared" ca="1" si="809"/>
        <v/>
      </c>
      <c r="R8635" s="211" t="str">
        <f t="shared" si="805"/>
        <v/>
      </c>
      <c r="S8635" s="213" t="str">
        <f t="shared" ca="1" si="806"/>
        <v/>
      </c>
      <c r="T8635" s="214" t="str">
        <f t="shared" ca="1" si="810"/>
        <v/>
      </c>
    </row>
    <row r="8636" spans="1:20" x14ac:dyDescent="0.25">
      <c r="A8636" s="119" t="s">
        <v>14205</v>
      </c>
      <c r="B8636" s="260"/>
      <c r="C8636" s="264" t="str">
        <f>IF(ISERROR(VLOOKUP(B8636,'Tous les abonnés'!$A$6:$I$5491,2,0)),"",VLOOKUP(B8636,'Tous les abonnés'!$A$6:$I$5491,2,0))</f>
        <v/>
      </c>
      <c r="D8636" s="26"/>
      <c r="E8636" s="265"/>
      <c r="F8636" s="207" t="str">
        <f>IF(ISERROR(IF(VLOOKUP(D8636,Paramètres!$C$17:$H$33,6,0)="oui","illimité",VLOOKUP(D8636,Paramètres!$C$17:$H$33,5,0))),"",IF(VLOOKUP(D8636,Paramètres!$C$17:$H$33,6,0)="oui","illimité",VLOOKUP(D8636,Paramètres!$C$17:$H$33,5,0)))</f>
        <v/>
      </c>
      <c r="G8636" s="269" t="str">
        <f t="shared" si="807"/>
        <v/>
      </c>
      <c r="H8636" s="208"/>
      <c r="I8636" s="53"/>
      <c r="J8636" s="209"/>
      <c r="K8636" s="271"/>
      <c r="L8636" s="37"/>
      <c r="M8636" s="218"/>
      <c r="N8636" s="124"/>
      <c r="O8636" s="211" t="str">
        <f t="shared" ca="1" si="808"/>
        <v/>
      </c>
      <c r="P8636" s="212" t="str">
        <f>IF(ISERROR(VLOOKUP(L8636,Paramètres!$A$38:$B$40,2,0)),"",VLOOKUP(L8636,Paramètres!$A$38:$B$40,2,0))</f>
        <v/>
      </c>
      <c r="Q8636" s="211" t="str">
        <f t="shared" ca="1" si="809"/>
        <v/>
      </c>
      <c r="R8636" s="211" t="str">
        <f t="shared" si="805"/>
        <v/>
      </c>
      <c r="S8636" s="213" t="str">
        <f t="shared" ca="1" si="806"/>
        <v/>
      </c>
      <c r="T8636" s="214" t="str">
        <f t="shared" ca="1" si="810"/>
        <v/>
      </c>
    </row>
    <row r="8637" spans="1:20" x14ac:dyDescent="0.25">
      <c r="A8637" s="119" t="s">
        <v>14206</v>
      </c>
      <c r="B8637" s="260"/>
      <c r="C8637" s="264" t="str">
        <f>IF(ISERROR(VLOOKUP(B8637,'Tous les abonnés'!$A$6:$I$5491,2,0)),"",VLOOKUP(B8637,'Tous les abonnés'!$A$6:$I$5491,2,0))</f>
        <v/>
      </c>
      <c r="D8637" s="26"/>
      <c r="E8637" s="265"/>
      <c r="F8637" s="207" t="str">
        <f>IF(ISERROR(IF(VLOOKUP(D8637,Paramètres!$C$17:$H$33,6,0)="oui","illimité",VLOOKUP(D8637,Paramètres!$C$17:$H$33,5,0))),"",IF(VLOOKUP(D8637,Paramètres!$C$17:$H$33,6,0)="oui","illimité",VLOOKUP(D8637,Paramètres!$C$17:$H$33,5,0)))</f>
        <v/>
      </c>
      <c r="G8637" s="269" t="str">
        <f t="shared" si="807"/>
        <v/>
      </c>
      <c r="H8637" s="208"/>
      <c r="I8637" s="53"/>
      <c r="J8637" s="209"/>
      <c r="K8637" s="271"/>
      <c r="L8637" s="37"/>
      <c r="M8637" s="218"/>
      <c r="N8637" s="124"/>
      <c r="O8637" s="211" t="str">
        <f t="shared" ca="1" si="808"/>
        <v/>
      </c>
      <c r="P8637" s="212" t="str">
        <f>IF(ISERROR(VLOOKUP(L8637,Paramètres!$A$38:$B$40,2,0)),"",VLOOKUP(L8637,Paramètres!$A$38:$B$40,2,0))</f>
        <v/>
      </c>
      <c r="Q8637" s="211" t="str">
        <f t="shared" ca="1" si="809"/>
        <v/>
      </c>
      <c r="R8637" s="211" t="str">
        <f t="shared" si="805"/>
        <v/>
      </c>
      <c r="S8637" s="213" t="str">
        <f t="shared" ca="1" si="806"/>
        <v/>
      </c>
      <c r="T8637" s="214" t="str">
        <f t="shared" ca="1" si="810"/>
        <v/>
      </c>
    </row>
    <row r="8638" spans="1:20" x14ac:dyDescent="0.25">
      <c r="A8638" s="119" t="s">
        <v>14207</v>
      </c>
      <c r="B8638" s="260"/>
      <c r="C8638" s="264" t="str">
        <f>IF(ISERROR(VLOOKUP(B8638,'Tous les abonnés'!$A$6:$I$5491,2,0)),"",VLOOKUP(B8638,'Tous les abonnés'!$A$6:$I$5491,2,0))</f>
        <v/>
      </c>
      <c r="D8638" s="26"/>
      <c r="E8638" s="265"/>
      <c r="F8638" s="207" t="str">
        <f>IF(ISERROR(IF(VLOOKUP(D8638,Paramètres!$C$17:$H$33,6,0)="oui","illimité",VLOOKUP(D8638,Paramètres!$C$17:$H$33,5,0))),"",IF(VLOOKUP(D8638,Paramètres!$C$17:$H$33,6,0)="oui","illimité",VLOOKUP(D8638,Paramètres!$C$17:$H$33,5,0)))</f>
        <v/>
      </c>
      <c r="G8638" s="269" t="str">
        <f t="shared" si="807"/>
        <v/>
      </c>
      <c r="H8638" s="208"/>
      <c r="I8638" s="53"/>
      <c r="J8638" s="209"/>
      <c r="K8638" s="271"/>
      <c r="L8638" s="37"/>
      <c r="M8638" s="218"/>
      <c r="N8638" s="124"/>
      <c r="O8638" s="211" t="str">
        <f t="shared" ca="1" si="808"/>
        <v/>
      </c>
      <c r="P8638" s="212" t="str">
        <f>IF(ISERROR(VLOOKUP(L8638,Paramètres!$A$38:$B$40,2,0)),"",VLOOKUP(L8638,Paramètres!$A$38:$B$40,2,0))</f>
        <v/>
      </c>
      <c r="Q8638" s="211" t="str">
        <f t="shared" ca="1" si="809"/>
        <v/>
      </c>
      <c r="R8638" s="211" t="str">
        <f t="shared" si="805"/>
        <v/>
      </c>
      <c r="S8638" s="213" t="str">
        <f t="shared" ca="1" si="806"/>
        <v/>
      </c>
      <c r="T8638" s="214" t="str">
        <f t="shared" ca="1" si="810"/>
        <v/>
      </c>
    </row>
    <row r="8639" spans="1:20" x14ac:dyDescent="0.25">
      <c r="A8639" s="119" t="s">
        <v>14208</v>
      </c>
      <c r="B8639" s="260"/>
      <c r="C8639" s="264" t="str">
        <f>IF(ISERROR(VLOOKUP(B8639,'Tous les abonnés'!$A$6:$I$5491,2,0)),"",VLOOKUP(B8639,'Tous les abonnés'!$A$6:$I$5491,2,0))</f>
        <v/>
      </c>
      <c r="D8639" s="26"/>
      <c r="E8639" s="265"/>
      <c r="F8639" s="207" t="str">
        <f>IF(ISERROR(IF(VLOOKUP(D8639,Paramètres!$C$17:$H$33,6,0)="oui","illimité",VLOOKUP(D8639,Paramètres!$C$17:$H$33,5,0))),"",IF(VLOOKUP(D8639,Paramètres!$C$17:$H$33,6,0)="oui","illimité",VLOOKUP(D8639,Paramètres!$C$17:$H$33,5,0)))</f>
        <v/>
      </c>
      <c r="G8639" s="269" t="str">
        <f t="shared" si="807"/>
        <v/>
      </c>
      <c r="H8639" s="208"/>
      <c r="I8639" s="53"/>
      <c r="J8639" s="209"/>
      <c r="K8639" s="271"/>
      <c r="L8639" s="37"/>
      <c r="M8639" s="218"/>
      <c r="N8639" s="124"/>
      <c r="O8639" s="211" t="str">
        <f t="shared" ca="1" si="808"/>
        <v/>
      </c>
      <c r="P8639" s="212" t="str">
        <f>IF(ISERROR(VLOOKUP(L8639,Paramètres!$A$38:$B$40,2,0)),"",VLOOKUP(L8639,Paramètres!$A$38:$B$40,2,0))</f>
        <v/>
      </c>
      <c r="Q8639" s="211" t="str">
        <f t="shared" ca="1" si="809"/>
        <v/>
      </c>
      <c r="R8639" s="211" t="str">
        <f t="shared" si="805"/>
        <v/>
      </c>
      <c r="S8639" s="213" t="str">
        <f t="shared" ca="1" si="806"/>
        <v/>
      </c>
      <c r="T8639" s="214" t="str">
        <f t="shared" ca="1" si="810"/>
        <v/>
      </c>
    </row>
    <row r="8640" spans="1:20" x14ac:dyDescent="0.25">
      <c r="A8640" s="119" t="s">
        <v>14209</v>
      </c>
      <c r="B8640" s="260"/>
      <c r="C8640" s="264" t="str">
        <f>IF(ISERROR(VLOOKUP(B8640,'Tous les abonnés'!$A$6:$I$5491,2,0)),"",VLOOKUP(B8640,'Tous les abonnés'!$A$6:$I$5491,2,0))</f>
        <v/>
      </c>
      <c r="D8640" s="26"/>
      <c r="E8640" s="265"/>
      <c r="F8640" s="207" t="str">
        <f>IF(ISERROR(IF(VLOOKUP(D8640,Paramètres!$C$17:$H$33,6,0)="oui","illimité",VLOOKUP(D8640,Paramètres!$C$17:$H$33,5,0))),"",IF(VLOOKUP(D8640,Paramètres!$C$17:$H$33,6,0)="oui","illimité",VLOOKUP(D8640,Paramètres!$C$17:$H$33,5,0)))</f>
        <v/>
      </c>
      <c r="G8640" s="269" t="str">
        <f t="shared" si="807"/>
        <v/>
      </c>
      <c r="H8640" s="208"/>
      <c r="I8640" s="53"/>
      <c r="J8640" s="209"/>
      <c r="K8640" s="271"/>
      <c r="L8640" s="37"/>
      <c r="M8640" s="218"/>
      <c r="N8640" s="124"/>
      <c r="O8640" s="211" t="str">
        <f t="shared" ca="1" si="808"/>
        <v/>
      </c>
      <c r="P8640" s="212" t="str">
        <f>IF(ISERROR(VLOOKUP(L8640,Paramètres!$A$38:$B$40,2,0)),"",VLOOKUP(L8640,Paramètres!$A$38:$B$40,2,0))</f>
        <v/>
      </c>
      <c r="Q8640" s="211" t="str">
        <f t="shared" ca="1" si="809"/>
        <v/>
      </c>
      <c r="R8640" s="211" t="str">
        <f t="shared" si="805"/>
        <v/>
      </c>
      <c r="S8640" s="213" t="str">
        <f t="shared" ca="1" si="806"/>
        <v/>
      </c>
      <c r="T8640" s="214" t="str">
        <f t="shared" ca="1" si="810"/>
        <v/>
      </c>
    </row>
    <row r="8641" spans="1:20" x14ac:dyDescent="0.25">
      <c r="A8641" s="119" t="s">
        <v>14210</v>
      </c>
      <c r="B8641" s="260"/>
      <c r="C8641" s="264" t="str">
        <f>IF(ISERROR(VLOOKUP(B8641,'Tous les abonnés'!$A$6:$I$5491,2,0)),"",VLOOKUP(B8641,'Tous les abonnés'!$A$6:$I$5491,2,0))</f>
        <v/>
      </c>
      <c r="D8641" s="26"/>
      <c r="E8641" s="265"/>
      <c r="F8641" s="207" t="str">
        <f>IF(ISERROR(IF(VLOOKUP(D8641,Paramètres!$C$17:$H$33,6,0)="oui","illimité",VLOOKUP(D8641,Paramètres!$C$17:$H$33,5,0))),"",IF(VLOOKUP(D8641,Paramètres!$C$17:$H$33,6,0)="oui","illimité",VLOOKUP(D8641,Paramètres!$C$17:$H$33,5,0)))</f>
        <v/>
      </c>
      <c r="G8641" s="269" t="str">
        <f t="shared" si="807"/>
        <v/>
      </c>
      <c r="H8641" s="208"/>
      <c r="I8641" s="53"/>
      <c r="J8641" s="209"/>
      <c r="K8641" s="271"/>
      <c r="L8641" s="37"/>
      <c r="M8641" s="218"/>
      <c r="N8641" s="124"/>
      <c r="O8641" s="211" t="str">
        <f t="shared" ca="1" si="808"/>
        <v/>
      </c>
      <c r="P8641" s="212" t="str">
        <f>IF(ISERROR(VLOOKUP(L8641,Paramètres!$A$38:$B$40,2,0)),"",VLOOKUP(L8641,Paramètres!$A$38:$B$40,2,0))</f>
        <v/>
      </c>
      <c r="Q8641" s="211" t="str">
        <f t="shared" ca="1" si="809"/>
        <v/>
      </c>
      <c r="R8641" s="211" t="str">
        <f t="shared" si="805"/>
        <v/>
      </c>
      <c r="S8641" s="213" t="str">
        <f t="shared" ca="1" si="806"/>
        <v/>
      </c>
      <c r="T8641" s="214" t="str">
        <f t="shared" ca="1" si="810"/>
        <v/>
      </c>
    </row>
    <row r="8642" spans="1:20" x14ac:dyDescent="0.25">
      <c r="A8642" s="119" t="s">
        <v>14211</v>
      </c>
      <c r="B8642" s="260"/>
      <c r="C8642" s="264" t="str">
        <f>IF(ISERROR(VLOOKUP(B8642,'Tous les abonnés'!$A$6:$I$5491,2,0)),"",VLOOKUP(B8642,'Tous les abonnés'!$A$6:$I$5491,2,0))</f>
        <v/>
      </c>
      <c r="D8642" s="26"/>
      <c r="E8642" s="265"/>
      <c r="F8642" s="207" t="str">
        <f>IF(ISERROR(IF(VLOOKUP(D8642,Paramètres!$C$17:$H$33,6,0)="oui","illimité",VLOOKUP(D8642,Paramètres!$C$17:$H$33,5,0))),"",IF(VLOOKUP(D8642,Paramètres!$C$17:$H$33,6,0)="oui","illimité",VLOOKUP(D8642,Paramètres!$C$17:$H$33,5,0)))</f>
        <v/>
      </c>
      <c r="G8642" s="269" t="str">
        <f t="shared" si="807"/>
        <v/>
      </c>
      <c r="H8642" s="208"/>
      <c r="I8642" s="53"/>
      <c r="J8642" s="209"/>
      <c r="K8642" s="271"/>
      <c r="L8642" s="37"/>
      <c r="M8642" s="218"/>
      <c r="N8642" s="124"/>
      <c r="O8642" s="211" t="str">
        <f t="shared" ca="1" si="808"/>
        <v/>
      </c>
      <c r="P8642" s="212" t="str">
        <f>IF(ISERROR(VLOOKUP(L8642,Paramètres!$A$38:$B$40,2,0)),"",VLOOKUP(L8642,Paramètres!$A$38:$B$40,2,0))</f>
        <v/>
      </c>
      <c r="Q8642" s="211" t="str">
        <f t="shared" ca="1" si="809"/>
        <v/>
      </c>
      <c r="R8642" s="211" t="str">
        <f t="shared" si="805"/>
        <v/>
      </c>
      <c r="S8642" s="213" t="str">
        <f t="shared" ca="1" si="806"/>
        <v/>
      </c>
      <c r="T8642" s="214" t="str">
        <f t="shared" ca="1" si="810"/>
        <v/>
      </c>
    </row>
    <row r="8643" spans="1:20" x14ac:dyDescent="0.25">
      <c r="A8643" s="119" t="s">
        <v>14212</v>
      </c>
      <c r="B8643" s="260"/>
      <c r="C8643" s="264" t="str">
        <f>IF(ISERROR(VLOOKUP(B8643,'Tous les abonnés'!$A$6:$I$5491,2,0)),"",VLOOKUP(B8643,'Tous les abonnés'!$A$6:$I$5491,2,0))</f>
        <v/>
      </c>
      <c r="D8643" s="26"/>
      <c r="E8643" s="265"/>
      <c r="F8643" s="207" t="str">
        <f>IF(ISERROR(IF(VLOOKUP(D8643,Paramètres!$C$17:$H$33,6,0)="oui","illimité",VLOOKUP(D8643,Paramètres!$C$17:$H$33,5,0))),"",IF(VLOOKUP(D8643,Paramètres!$C$17:$H$33,6,0)="oui","illimité",VLOOKUP(D8643,Paramètres!$C$17:$H$33,5,0)))</f>
        <v/>
      </c>
      <c r="G8643" s="269" t="str">
        <f t="shared" si="807"/>
        <v/>
      </c>
      <c r="H8643" s="208"/>
      <c r="I8643" s="53"/>
      <c r="J8643" s="209"/>
      <c r="K8643" s="271"/>
      <c r="L8643" s="37"/>
      <c r="M8643" s="218"/>
      <c r="N8643" s="124"/>
      <c r="O8643" s="211" t="str">
        <f t="shared" ca="1" si="808"/>
        <v/>
      </c>
      <c r="P8643" s="212" t="str">
        <f>IF(ISERROR(VLOOKUP(L8643,Paramètres!$A$38:$B$40,2,0)),"",VLOOKUP(L8643,Paramètres!$A$38:$B$40,2,0))</f>
        <v/>
      </c>
      <c r="Q8643" s="211" t="str">
        <f t="shared" ca="1" si="809"/>
        <v/>
      </c>
      <c r="R8643" s="211" t="str">
        <f t="shared" si="805"/>
        <v/>
      </c>
      <c r="S8643" s="213" t="str">
        <f t="shared" ca="1" si="806"/>
        <v/>
      </c>
      <c r="T8643" s="214" t="str">
        <f t="shared" ca="1" si="810"/>
        <v/>
      </c>
    </row>
    <row r="8644" spans="1:20" x14ac:dyDescent="0.25">
      <c r="A8644" s="119" t="s">
        <v>14213</v>
      </c>
      <c r="B8644" s="260"/>
      <c r="C8644" s="264" t="str">
        <f>IF(ISERROR(VLOOKUP(B8644,'Tous les abonnés'!$A$6:$I$5491,2,0)),"",VLOOKUP(B8644,'Tous les abonnés'!$A$6:$I$5491,2,0))</f>
        <v/>
      </c>
      <c r="D8644" s="26"/>
      <c r="E8644" s="265"/>
      <c r="F8644" s="207" t="str">
        <f>IF(ISERROR(IF(VLOOKUP(D8644,Paramètres!$C$17:$H$33,6,0)="oui","illimité",VLOOKUP(D8644,Paramètres!$C$17:$H$33,5,0))),"",IF(VLOOKUP(D8644,Paramètres!$C$17:$H$33,6,0)="oui","illimité",VLOOKUP(D8644,Paramètres!$C$17:$H$33,5,0)))</f>
        <v/>
      </c>
      <c r="G8644" s="269" t="str">
        <f t="shared" si="807"/>
        <v/>
      </c>
      <c r="H8644" s="208"/>
      <c r="I8644" s="53"/>
      <c r="J8644" s="209"/>
      <c r="K8644" s="271"/>
      <c r="L8644" s="37"/>
      <c r="M8644" s="218"/>
      <c r="N8644" s="124"/>
      <c r="O8644" s="211" t="str">
        <f t="shared" ca="1" si="808"/>
        <v/>
      </c>
      <c r="P8644" s="212" t="str">
        <f>IF(ISERROR(VLOOKUP(L8644,Paramètres!$A$38:$B$40,2,0)),"",VLOOKUP(L8644,Paramètres!$A$38:$B$40,2,0))</f>
        <v/>
      </c>
      <c r="Q8644" s="211" t="str">
        <f t="shared" ca="1" si="809"/>
        <v/>
      </c>
      <c r="R8644" s="211" t="str">
        <f t="shared" si="805"/>
        <v/>
      </c>
      <c r="S8644" s="213" t="str">
        <f t="shared" ca="1" si="806"/>
        <v/>
      </c>
      <c r="T8644" s="214" t="str">
        <f t="shared" ca="1" si="810"/>
        <v/>
      </c>
    </row>
    <row r="8645" spans="1:20" x14ac:dyDescent="0.25">
      <c r="A8645" s="119" t="s">
        <v>14214</v>
      </c>
      <c r="B8645" s="260"/>
      <c r="C8645" s="264" t="str">
        <f>IF(ISERROR(VLOOKUP(B8645,'Tous les abonnés'!$A$6:$I$5491,2,0)),"",VLOOKUP(B8645,'Tous les abonnés'!$A$6:$I$5491,2,0))</f>
        <v/>
      </c>
      <c r="D8645" s="26"/>
      <c r="E8645" s="265"/>
      <c r="F8645" s="207" t="str">
        <f>IF(ISERROR(IF(VLOOKUP(D8645,Paramètres!$C$17:$H$33,6,0)="oui","illimité",VLOOKUP(D8645,Paramètres!$C$17:$H$33,5,0))),"",IF(VLOOKUP(D8645,Paramètres!$C$17:$H$33,6,0)="oui","illimité",VLOOKUP(D8645,Paramètres!$C$17:$H$33,5,0)))</f>
        <v/>
      </c>
      <c r="G8645" s="269" t="str">
        <f t="shared" si="807"/>
        <v/>
      </c>
      <c r="H8645" s="208"/>
      <c r="I8645" s="53"/>
      <c r="J8645" s="209"/>
      <c r="K8645" s="271"/>
      <c r="L8645" s="37"/>
      <c r="M8645" s="218"/>
      <c r="N8645" s="124"/>
      <c r="O8645" s="211" t="str">
        <f t="shared" ca="1" si="808"/>
        <v/>
      </c>
      <c r="P8645" s="212" t="str">
        <f>IF(ISERROR(VLOOKUP(L8645,Paramètres!$A$38:$B$40,2,0)),"",VLOOKUP(L8645,Paramètres!$A$38:$B$40,2,0))</f>
        <v/>
      </c>
      <c r="Q8645" s="211" t="str">
        <f t="shared" ca="1" si="809"/>
        <v/>
      </c>
      <c r="R8645" s="211" t="str">
        <f t="shared" si="805"/>
        <v/>
      </c>
      <c r="S8645" s="213" t="str">
        <f t="shared" ca="1" si="806"/>
        <v/>
      </c>
      <c r="T8645" s="214" t="str">
        <f t="shared" ca="1" si="810"/>
        <v/>
      </c>
    </row>
    <row r="8646" spans="1:20" x14ac:dyDescent="0.25">
      <c r="A8646" s="119" t="s">
        <v>14215</v>
      </c>
      <c r="B8646" s="260"/>
      <c r="C8646" s="264" t="str">
        <f>IF(ISERROR(VLOOKUP(B8646,'Tous les abonnés'!$A$6:$I$5491,2,0)),"",VLOOKUP(B8646,'Tous les abonnés'!$A$6:$I$5491,2,0))</f>
        <v/>
      </c>
      <c r="D8646" s="26"/>
      <c r="E8646" s="265"/>
      <c r="F8646" s="207" t="str">
        <f>IF(ISERROR(IF(VLOOKUP(D8646,Paramètres!$C$17:$H$33,6,0)="oui","illimité",VLOOKUP(D8646,Paramètres!$C$17:$H$33,5,0))),"",IF(VLOOKUP(D8646,Paramètres!$C$17:$H$33,6,0)="oui","illimité",VLOOKUP(D8646,Paramètres!$C$17:$H$33,5,0)))</f>
        <v/>
      </c>
      <c r="G8646" s="269" t="str">
        <f t="shared" si="807"/>
        <v/>
      </c>
      <c r="H8646" s="208"/>
      <c r="I8646" s="53"/>
      <c r="J8646" s="209"/>
      <c r="K8646" s="271"/>
      <c r="L8646" s="37"/>
      <c r="M8646" s="218"/>
      <c r="N8646" s="124"/>
      <c r="O8646" s="211" t="str">
        <f t="shared" ca="1" si="808"/>
        <v/>
      </c>
      <c r="P8646" s="212" t="str">
        <f>IF(ISERROR(VLOOKUP(L8646,Paramètres!$A$38:$B$40,2,0)),"",VLOOKUP(L8646,Paramètres!$A$38:$B$40,2,0))</f>
        <v/>
      </c>
      <c r="Q8646" s="211" t="str">
        <f t="shared" ca="1" si="809"/>
        <v/>
      </c>
      <c r="R8646" s="211" t="str">
        <f t="shared" si="805"/>
        <v/>
      </c>
      <c r="S8646" s="213" t="str">
        <f t="shared" ca="1" si="806"/>
        <v/>
      </c>
      <c r="T8646" s="214" t="str">
        <f t="shared" ca="1" si="810"/>
        <v/>
      </c>
    </row>
    <row r="8647" spans="1:20" x14ac:dyDescent="0.25">
      <c r="A8647" s="119" t="s">
        <v>14216</v>
      </c>
      <c r="B8647" s="260"/>
      <c r="C8647" s="264" t="str">
        <f>IF(ISERROR(VLOOKUP(B8647,'Tous les abonnés'!$A$6:$I$5491,2,0)),"",VLOOKUP(B8647,'Tous les abonnés'!$A$6:$I$5491,2,0))</f>
        <v/>
      </c>
      <c r="D8647" s="26"/>
      <c r="E8647" s="265"/>
      <c r="F8647" s="207" t="str">
        <f>IF(ISERROR(IF(VLOOKUP(D8647,Paramètres!$C$17:$H$33,6,0)="oui","illimité",VLOOKUP(D8647,Paramètres!$C$17:$H$33,5,0))),"",IF(VLOOKUP(D8647,Paramètres!$C$17:$H$33,6,0)="oui","illimité",VLOOKUP(D8647,Paramètres!$C$17:$H$33,5,0)))</f>
        <v/>
      </c>
      <c r="G8647" s="269" t="str">
        <f t="shared" si="807"/>
        <v/>
      </c>
      <c r="H8647" s="208"/>
      <c r="I8647" s="53"/>
      <c r="J8647" s="209"/>
      <c r="K8647" s="271"/>
      <c r="L8647" s="37"/>
      <c r="M8647" s="218"/>
      <c r="N8647" s="124"/>
      <c r="O8647" s="211" t="str">
        <f t="shared" ca="1" si="808"/>
        <v/>
      </c>
      <c r="P8647" s="212" t="str">
        <f>IF(ISERROR(VLOOKUP(L8647,Paramètres!$A$38:$B$40,2,0)),"",VLOOKUP(L8647,Paramètres!$A$38:$B$40,2,0))</f>
        <v/>
      </c>
      <c r="Q8647" s="211" t="str">
        <f t="shared" ca="1" si="809"/>
        <v/>
      </c>
      <c r="R8647" s="211" t="str">
        <f t="shared" ref="R8647:R8710" si="811">IF(L8647="en 1 fois",1,IF(F8647="illimité",O8647/P8647,IF(ISERROR(F8647/P8647),"",ROUND(F8647/P8647,0))))</f>
        <v/>
      </c>
      <c r="S8647" s="213" t="str">
        <f t="shared" ref="S8647:S8710" ca="1" si="812">IF(ISERROR(IF(F8647="illimité",Q8647*J8647,IF(L8647="en 1 fois",J8647,J8647*Q8647/R8647))),"",IF(F8647="illimité",Q8647*J8647,IF(L8647="en 1 fois",J8647,J8647*Q8647/R8647)))</f>
        <v/>
      </c>
      <c r="T8647" s="214" t="str">
        <f t="shared" ca="1" si="810"/>
        <v/>
      </c>
    </row>
    <row r="8648" spans="1:20" x14ac:dyDescent="0.25">
      <c r="A8648" s="119" t="s">
        <v>14217</v>
      </c>
      <c r="B8648" s="260"/>
      <c r="C8648" s="264" t="str">
        <f>IF(ISERROR(VLOOKUP(B8648,'Tous les abonnés'!$A$6:$I$5491,2,0)),"",VLOOKUP(B8648,'Tous les abonnés'!$A$6:$I$5491,2,0))</f>
        <v/>
      </c>
      <c r="D8648" s="26"/>
      <c r="E8648" s="265"/>
      <c r="F8648" s="207" t="str">
        <f>IF(ISERROR(IF(VLOOKUP(D8648,Paramètres!$C$17:$H$33,6,0)="oui","illimité",VLOOKUP(D8648,Paramètres!$C$17:$H$33,5,0))),"",IF(VLOOKUP(D8648,Paramètres!$C$17:$H$33,6,0)="oui","illimité",VLOOKUP(D8648,Paramètres!$C$17:$H$33,5,0)))</f>
        <v/>
      </c>
      <c r="G8648" s="269" t="str">
        <f t="shared" ref="G8648:G8711" si="813">IF(ISBLANK(K8648),IF(ISERROR(E8648+F8648),"",E8648+F8648),K8648)</f>
        <v/>
      </c>
      <c r="H8648" s="208"/>
      <c r="I8648" s="53"/>
      <c r="J8648" s="209"/>
      <c r="K8648" s="271"/>
      <c r="L8648" s="37"/>
      <c r="M8648" s="218"/>
      <c r="N8648" s="124"/>
      <c r="O8648" s="211" t="str">
        <f t="shared" ref="O8648:O8711" ca="1" si="814">IF(ISBLANK(E8648),"",IF(TODAY()&gt;G8648,G8648-E8648,TODAY()-E8648))</f>
        <v/>
      </c>
      <c r="P8648" s="212" t="str">
        <f>IF(ISERROR(VLOOKUP(L8648,Paramètres!$A$38:$B$40,2,0)),"",VLOOKUP(L8648,Paramètres!$A$38:$B$40,2,0))</f>
        <v/>
      </c>
      <c r="Q8648" s="211" t="str">
        <f t="shared" ref="Q8648:Q8711" ca="1" si="815">IF(ISERROR(O8648/P8648),"",ROUND(O8648/P8648,0))</f>
        <v/>
      </c>
      <c r="R8648" s="211" t="str">
        <f t="shared" si="811"/>
        <v/>
      </c>
      <c r="S8648" s="213" t="str">
        <f t="shared" ca="1" si="812"/>
        <v/>
      </c>
      <c r="T8648" s="214" t="str">
        <f t="shared" ref="T8648:T8711" ca="1" si="816">IF(ISERROR(S8648-N8648),"",S8648-N8648)</f>
        <v/>
      </c>
    </row>
    <row r="8649" spans="1:20" x14ac:dyDescent="0.25">
      <c r="A8649" s="119" t="s">
        <v>14218</v>
      </c>
      <c r="B8649" s="260"/>
      <c r="C8649" s="264" t="str">
        <f>IF(ISERROR(VLOOKUP(B8649,'Tous les abonnés'!$A$6:$I$5491,2,0)),"",VLOOKUP(B8649,'Tous les abonnés'!$A$6:$I$5491,2,0))</f>
        <v/>
      </c>
      <c r="D8649" s="26"/>
      <c r="E8649" s="265"/>
      <c r="F8649" s="207" t="str">
        <f>IF(ISERROR(IF(VLOOKUP(D8649,Paramètres!$C$17:$H$33,6,0)="oui","illimité",VLOOKUP(D8649,Paramètres!$C$17:$H$33,5,0))),"",IF(VLOOKUP(D8649,Paramètres!$C$17:$H$33,6,0)="oui","illimité",VLOOKUP(D8649,Paramètres!$C$17:$H$33,5,0)))</f>
        <v/>
      </c>
      <c r="G8649" s="269" t="str">
        <f t="shared" si="813"/>
        <v/>
      </c>
      <c r="H8649" s="208"/>
      <c r="I8649" s="53"/>
      <c r="J8649" s="209"/>
      <c r="K8649" s="271"/>
      <c r="L8649" s="37"/>
      <c r="M8649" s="218"/>
      <c r="N8649" s="124"/>
      <c r="O8649" s="211" t="str">
        <f t="shared" ca="1" si="814"/>
        <v/>
      </c>
      <c r="P8649" s="212" t="str">
        <f>IF(ISERROR(VLOOKUP(L8649,Paramètres!$A$38:$B$40,2,0)),"",VLOOKUP(L8649,Paramètres!$A$38:$B$40,2,0))</f>
        <v/>
      </c>
      <c r="Q8649" s="211" t="str">
        <f t="shared" ca="1" si="815"/>
        <v/>
      </c>
      <c r="R8649" s="211" t="str">
        <f t="shared" si="811"/>
        <v/>
      </c>
      <c r="S8649" s="213" t="str">
        <f t="shared" ca="1" si="812"/>
        <v/>
      </c>
      <c r="T8649" s="214" t="str">
        <f t="shared" ca="1" si="816"/>
        <v/>
      </c>
    </row>
    <row r="8650" spans="1:20" x14ac:dyDescent="0.25">
      <c r="A8650" s="119" t="s">
        <v>14219</v>
      </c>
      <c r="B8650" s="260"/>
      <c r="C8650" s="264" t="str">
        <f>IF(ISERROR(VLOOKUP(B8650,'Tous les abonnés'!$A$6:$I$5491,2,0)),"",VLOOKUP(B8650,'Tous les abonnés'!$A$6:$I$5491,2,0))</f>
        <v/>
      </c>
      <c r="D8650" s="26"/>
      <c r="E8650" s="265"/>
      <c r="F8650" s="207" t="str">
        <f>IF(ISERROR(IF(VLOOKUP(D8650,Paramètres!$C$17:$H$33,6,0)="oui","illimité",VLOOKUP(D8650,Paramètres!$C$17:$H$33,5,0))),"",IF(VLOOKUP(D8650,Paramètres!$C$17:$H$33,6,0)="oui","illimité",VLOOKUP(D8650,Paramètres!$C$17:$H$33,5,0)))</f>
        <v/>
      </c>
      <c r="G8650" s="269" t="str">
        <f t="shared" si="813"/>
        <v/>
      </c>
      <c r="H8650" s="208"/>
      <c r="I8650" s="53"/>
      <c r="J8650" s="209"/>
      <c r="K8650" s="271"/>
      <c r="L8650" s="37"/>
      <c r="M8650" s="218"/>
      <c r="N8650" s="124"/>
      <c r="O8650" s="211" t="str">
        <f t="shared" ca="1" si="814"/>
        <v/>
      </c>
      <c r="P8650" s="212" t="str">
        <f>IF(ISERROR(VLOOKUP(L8650,Paramètres!$A$38:$B$40,2,0)),"",VLOOKUP(L8650,Paramètres!$A$38:$B$40,2,0))</f>
        <v/>
      </c>
      <c r="Q8650" s="211" t="str">
        <f t="shared" ca="1" si="815"/>
        <v/>
      </c>
      <c r="R8650" s="211" t="str">
        <f t="shared" si="811"/>
        <v/>
      </c>
      <c r="S8650" s="213" t="str">
        <f t="shared" ca="1" si="812"/>
        <v/>
      </c>
      <c r="T8650" s="214" t="str">
        <f t="shared" ca="1" si="816"/>
        <v/>
      </c>
    </row>
    <row r="8651" spans="1:20" x14ac:dyDescent="0.25">
      <c r="A8651" s="119" t="s">
        <v>14220</v>
      </c>
      <c r="B8651" s="260"/>
      <c r="C8651" s="264" t="str">
        <f>IF(ISERROR(VLOOKUP(B8651,'Tous les abonnés'!$A$6:$I$5491,2,0)),"",VLOOKUP(B8651,'Tous les abonnés'!$A$6:$I$5491,2,0))</f>
        <v/>
      </c>
      <c r="D8651" s="26"/>
      <c r="E8651" s="265"/>
      <c r="F8651" s="207" t="str">
        <f>IF(ISERROR(IF(VLOOKUP(D8651,Paramètres!$C$17:$H$33,6,0)="oui","illimité",VLOOKUP(D8651,Paramètres!$C$17:$H$33,5,0))),"",IF(VLOOKUP(D8651,Paramètres!$C$17:$H$33,6,0)="oui","illimité",VLOOKUP(D8651,Paramètres!$C$17:$H$33,5,0)))</f>
        <v/>
      </c>
      <c r="G8651" s="269" t="str">
        <f t="shared" si="813"/>
        <v/>
      </c>
      <c r="H8651" s="208"/>
      <c r="I8651" s="53"/>
      <c r="J8651" s="209"/>
      <c r="K8651" s="271"/>
      <c r="L8651" s="37"/>
      <c r="M8651" s="218"/>
      <c r="N8651" s="124"/>
      <c r="O8651" s="211" t="str">
        <f t="shared" ca="1" si="814"/>
        <v/>
      </c>
      <c r="P8651" s="212" t="str">
        <f>IF(ISERROR(VLOOKUP(L8651,Paramètres!$A$38:$B$40,2,0)),"",VLOOKUP(L8651,Paramètres!$A$38:$B$40,2,0))</f>
        <v/>
      </c>
      <c r="Q8651" s="211" t="str">
        <f t="shared" ca="1" si="815"/>
        <v/>
      </c>
      <c r="R8651" s="211" t="str">
        <f t="shared" si="811"/>
        <v/>
      </c>
      <c r="S8651" s="213" t="str">
        <f t="shared" ca="1" si="812"/>
        <v/>
      </c>
      <c r="T8651" s="214" t="str">
        <f t="shared" ca="1" si="816"/>
        <v/>
      </c>
    </row>
    <row r="8652" spans="1:20" x14ac:dyDescent="0.25">
      <c r="A8652" s="119" t="s">
        <v>14221</v>
      </c>
      <c r="B8652" s="260"/>
      <c r="C8652" s="264" t="str">
        <f>IF(ISERROR(VLOOKUP(B8652,'Tous les abonnés'!$A$6:$I$5491,2,0)),"",VLOOKUP(B8652,'Tous les abonnés'!$A$6:$I$5491,2,0))</f>
        <v/>
      </c>
      <c r="D8652" s="26"/>
      <c r="E8652" s="265"/>
      <c r="F8652" s="207" t="str">
        <f>IF(ISERROR(IF(VLOOKUP(D8652,Paramètres!$C$17:$H$33,6,0)="oui","illimité",VLOOKUP(D8652,Paramètres!$C$17:$H$33,5,0))),"",IF(VLOOKUP(D8652,Paramètres!$C$17:$H$33,6,0)="oui","illimité",VLOOKUP(D8652,Paramètres!$C$17:$H$33,5,0)))</f>
        <v/>
      </c>
      <c r="G8652" s="269" t="str">
        <f t="shared" si="813"/>
        <v/>
      </c>
      <c r="H8652" s="208"/>
      <c r="I8652" s="53"/>
      <c r="J8652" s="209"/>
      <c r="K8652" s="271"/>
      <c r="L8652" s="37"/>
      <c r="M8652" s="218"/>
      <c r="N8652" s="124"/>
      <c r="O8652" s="211" t="str">
        <f t="shared" ca="1" si="814"/>
        <v/>
      </c>
      <c r="P8652" s="212" t="str">
        <f>IF(ISERROR(VLOOKUP(L8652,Paramètres!$A$38:$B$40,2,0)),"",VLOOKUP(L8652,Paramètres!$A$38:$B$40,2,0))</f>
        <v/>
      </c>
      <c r="Q8652" s="211" t="str">
        <f t="shared" ca="1" si="815"/>
        <v/>
      </c>
      <c r="R8652" s="211" t="str">
        <f t="shared" si="811"/>
        <v/>
      </c>
      <c r="S8652" s="213" t="str">
        <f t="shared" ca="1" si="812"/>
        <v/>
      </c>
      <c r="T8652" s="214" t="str">
        <f t="shared" ca="1" si="816"/>
        <v/>
      </c>
    </row>
    <row r="8653" spans="1:20" x14ac:dyDescent="0.25">
      <c r="A8653" s="119" t="s">
        <v>14222</v>
      </c>
      <c r="B8653" s="260"/>
      <c r="C8653" s="264" t="str">
        <f>IF(ISERROR(VLOOKUP(B8653,'Tous les abonnés'!$A$6:$I$5491,2,0)),"",VLOOKUP(B8653,'Tous les abonnés'!$A$6:$I$5491,2,0))</f>
        <v/>
      </c>
      <c r="D8653" s="26"/>
      <c r="E8653" s="265"/>
      <c r="F8653" s="207" t="str">
        <f>IF(ISERROR(IF(VLOOKUP(D8653,Paramètres!$C$17:$H$33,6,0)="oui","illimité",VLOOKUP(D8653,Paramètres!$C$17:$H$33,5,0))),"",IF(VLOOKUP(D8653,Paramètres!$C$17:$H$33,6,0)="oui","illimité",VLOOKUP(D8653,Paramètres!$C$17:$H$33,5,0)))</f>
        <v/>
      </c>
      <c r="G8653" s="269" t="str">
        <f t="shared" si="813"/>
        <v/>
      </c>
      <c r="H8653" s="208"/>
      <c r="I8653" s="53"/>
      <c r="J8653" s="209"/>
      <c r="K8653" s="271"/>
      <c r="L8653" s="37"/>
      <c r="M8653" s="218"/>
      <c r="N8653" s="124"/>
      <c r="O8653" s="211" t="str">
        <f t="shared" ca="1" si="814"/>
        <v/>
      </c>
      <c r="P8653" s="212" t="str">
        <f>IF(ISERROR(VLOOKUP(L8653,Paramètres!$A$38:$B$40,2,0)),"",VLOOKUP(L8653,Paramètres!$A$38:$B$40,2,0))</f>
        <v/>
      </c>
      <c r="Q8653" s="211" t="str">
        <f t="shared" ca="1" si="815"/>
        <v/>
      </c>
      <c r="R8653" s="211" t="str">
        <f t="shared" si="811"/>
        <v/>
      </c>
      <c r="S8653" s="213" t="str">
        <f t="shared" ca="1" si="812"/>
        <v/>
      </c>
      <c r="T8653" s="214" t="str">
        <f t="shared" ca="1" si="816"/>
        <v/>
      </c>
    </row>
    <row r="8654" spans="1:20" x14ac:dyDescent="0.25">
      <c r="A8654" s="119" t="s">
        <v>14223</v>
      </c>
      <c r="B8654" s="260"/>
      <c r="C8654" s="264" t="str">
        <f>IF(ISERROR(VLOOKUP(B8654,'Tous les abonnés'!$A$6:$I$5491,2,0)),"",VLOOKUP(B8654,'Tous les abonnés'!$A$6:$I$5491,2,0))</f>
        <v/>
      </c>
      <c r="D8654" s="26"/>
      <c r="E8654" s="265"/>
      <c r="F8654" s="207" t="str">
        <f>IF(ISERROR(IF(VLOOKUP(D8654,Paramètres!$C$17:$H$33,6,0)="oui","illimité",VLOOKUP(D8654,Paramètres!$C$17:$H$33,5,0))),"",IF(VLOOKUP(D8654,Paramètres!$C$17:$H$33,6,0)="oui","illimité",VLOOKUP(D8654,Paramètres!$C$17:$H$33,5,0)))</f>
        <v/>
      </c>
      <c r="G8654" s="269" t="str">
        <f t="shared" si="813"/>
        <v/>
      </c>
      <c r="H8654" s="208"/>
      <c r="I8654" s="53"/>
      <c r="J8654" s="209"/>
      <c r="K8654" s="271"/>
      <c r="L8654" s="37"/>
      <c r="M8654" s="218"/>
      <c r="N8654" s="124"/>
      <c r="O8654" s="211" t="str">
        <f t="shared" ca="1" si="814"/>
        <v/>
      </c>
      <c r="P8654" s="212" t="str">
        <f>IF(ISERROR(VLOOKUP(L8654,Paramètres!$A$38:$B$40,2,0)),"",VLOOKUP(L8654,Paramètres!$A$38:$B$40,2,0))</f>
        <v/>
      </c>
      <c r="Q8654" s="211" t="str">
        <f t="shared" ca="1" si="815"/>
        <v/>
      </c>
      <c r="R8654" s="211" t="str">
        <f t="shared" si="811"/>
        <v/>
      </c>
      <c r="S8654" s="213" t="str">
        <f t="shared" ca="1" si="812"/>
        <v/>
      </c>
      <c r="T8654" s="214" t="str">
        <f t="shared" ca="1" si="816"/>
        <v/>
      </c>
    </row>
    <row r="8655" spans="1:20" x14ac:dyDescent="0.25">
      <c r="A8655" s="119" t="s">
        <v>14224</v>
      </c>
      <c r="B8655" s="260"/>
      <c r="C8655" s="264" t="str">
        <f>IF(ISERROR(VLOOKUP(B8655,'Tous les abonnés'!$A$6:$I$5491,2,0)),"",VLOOKUP(B8655,'Tous les abonnés'!$A$6:$I$5491,2,0))</f>
        <v/>
      </c>
      <c r="D8655" s="26"/>
      <c r="E8655" s="265"/>
      <c r="F8655" s="207" t="str">
        <f>IF(ISERROR(IF(VLOOKUP(D8655,Paramètres!$C$17:$H$33,6,0)="oui","illimité",VLOOKUP(D8655,Paramètres!$C$17:$H$33,5,0))),"",IF(VLOOKUP(D8655,Paramètres!$C$17:$H$33,6,0)="oui","illimité",VLOOKUP(D8655,Paramètres!$C$17:$H$33,5,0)))</f>
        <v/>
      </c>
      <c r="G8655" s="269" t="str">
        <f t="shared" si="813"/>
        <v/>
      </c>
      <c r="H8655" s="208"/>
      <c r="I8655" s="53"/>
      <c r="J8655" s="209"/>
      <c r="K8655" s="271"/>
      <c r="L8655" s="37"/>
      <c r="M8655" s="218"/>
      <c r="N8655" s="124"/>
      <c r="O8655" s="211" t="str">
        <f t="shared" ca="1" si="814"/>
        <v/>
      </c>
      <c r="P8655" s="212" t="str">
        <f>IF(ISERROR(VLOOKUP(L8655,Paramètres!$A$38:$B$40,2,0)),"",VLOOKUP(L8655,Paramètres!$A$38:$B$40,2,0))</f>
        <v/>
      </c>
      <c r="Q8655" s="211" t="str">
        <f t="shared" ca="1" si="815"/>
        <v/>
      </c>
      <c r="R8655" s="211" t="str">
        <f t="shared" si="811"/>
        <v/>
      </c>
      <c r="S8655" s="213" t="str">
        <f t="shared" ca="1" si="812"/>
        <v/>
      </c>
      <c r="T8655" s="214" t="str">
        <f t="shared" ca="1" si="816"/>
        <v/>
      </c>
    </row>
    <row r="8656" spans="1:20" x14ac:dyDescent="0.25">
      <c r="A8656" s="119" t="s">
        <v>14225</v>
      </c>
      <c r="B8656" s="260"/>
      <c r="C8656" s="264" t="str">
        <f>IF(ISERROR(VLOOKUP(B8656,'Tous les abonnés'!$A$6:$I$5491,2,0)),"",VLOOKUP(B8656,'Tous les abonnés'!$A$6:$I$5491,2,0))</f>
        <v/>
      </c>
      <c r="D8656" s="26"/>
      <c r="E8656" s="265"/>
      <c r="F8656" s="207" t="str">
        <f>IF(ISERROR(IF(VLOOKUP(D8656,Paramètres!$C$17:$H$33,6,0)="oui","illimité",VLOOKUP(D8656,Paramètres!$C$17:$H$33,5,0))),"",IF(VLOOKUP(D8656,Paramètres!$C$17:$H$33,6,0)="oui","illimité",VLOOKUP(D8656,Paramètres!$C$17:$H$33,5,0)))</f>
        <v/>
      </c>
      <c r="G8656" s="269" t="str">
        <f t="shared" si="813"/>
        <v/>
      </c>
      <c r="H8656" s="208"/>
      <c r="I8656" s="53"/>
      <c r="J8656" s="209"/>
      <c r="K8656" s="271"/>
      <c r="L8656" s="37"/>
      <c r="M8656" s="218"/>
      <c r="N8656" s="124"/>
      <c r="O8656" s="211" t="str">
        <f t="shared" ca="1" si="814"/>
        <v/>
      </c>
      <c r="P8656" s="212" t="str">
        <f>IF(ISERROR(VLOOKUP(L8656,Paramètres!$A$38:$B$40,2,0)),"",VLOOKUP(L8656,Paramètres!$A$38:$B$40,2,0))</f>
        <v/>
      </c>
      <c r="Q8656" s="211" t="str">
        <f t="shared" ca="1" si="815"/>
        <v/>
      </c>
      <c r="R8656" s="211" t="str">
        <f t="shared" si="811"/>
        <v/>
      </c>
      <c r="S8656" s="213" t="str">
        <f t="shared" ca="1" si="812"/>
        <v/>
      </c>
      <c r="T8656" s="214" t="str">
        <f t="shared" ca="1" si="816"/>
        <v/>
      </c>
    </row>
    <row r="8657" spans="1:20" x14ac:dyDescent="0.25">
      <c r="A8657" s="119" t="s">
        <v>14226</v>
      </c>
      <c r="B8657" s="260"/>
      <c r="C8657" s="264" t="str">
        <f>IF(ISERROR(VLOOKUP(B8657,'Tous les abonnés'!$A$6:$I$5491,2,0)),"",VLOOKUP(B8657,'Tous les abonnés'!$A$6:$I$5491,2,0))</f>
        <v/>
      </c>
      <c r="D8657" s="26"/>
      <c r="E8657" s="265"/>
      <c r="F8657" s="207" t="str">
        <f>IF(ISERROR(IF(VLOOKUP(D8657,Paramètres!$C$17:$H$33,6,0)="oui","illimité",VLOOKUP(D8657,Paramètres!$C$17:$H$33,5,0))),"",IF(VLOOKUP(D8657,Paramètres!$C$17:$H$33,6,0)="oui","illimité",VLOOKUP(D8657,Paramètres!$C$17:$H$33,5,0)))</f>
        <v/>
      </c>
      <c r="G8657" s="269" t="str">
        <f t="shared" si="813"/>
        <v/>
      </c>
      <c r="H8657" s="208"/>
      <c r="I8657" s="53"/>
      <c r="J8657" s="209"/>
      <c r="K8657" s="271"/>
      <c r="L8657" s="37"/>
      <c r="M8657" s="218"/>
      <c r="N8657" s="124"/>
      <c r="O8657" s="211" t="str">
        <f t="shared" ca="1" si="814"/>
        <v/>
      </c>
      <c r="P8657" s="212" t="str">
        <f>IF(ISERROR(VLOOKUP(L8657,Paramètres!$A$38:$B$40,2,0)),"",VLOOKUP(L8657,Paramètres!$A$38:$B$40,2,0))</f>
        <v/>
      </c>
      <c r="Q8657" s="211" t="str">
        <f t="shared" ca="1" si="815"/>
        <v/>
      </c>
      <c r="R8657" s="211" t="str">
        <f t="shared" si="811"/>
        <v/>
      </c>
      <c r="S8657" s="213" t="str">
        <f t="shared" ca="1" si="812"/>
        <v/>
      </c>
      <c r="T8657" s="214" t="str">
        <f t="shared" ca="1" si="816"/>
        <v/>
      </c>
    </row>
    <row r="8658" spans="1:20" x14ac:dyDescent="0.25">
      <c r="A8658" s="119" t="s">
        <v>14227</v>
      </c>
      <c r="B8658" s="260"/>
      <c r="C8658" s="264" t="str">
        <f>IF(ISERROR(VLOOKUP(B8658,'Tous les abonnés'!$A$6:$I$5491,2,0)),"",VLOOKUP(B8658,'Tous les abonnés'!$A$6:$I$5491,2,0))</f>
        <v/>
      </c>
      <c r="D8658" s="26"/>
      <c r="E8658" s="265"/>
      <c r="F8658" s="207" t="str">
        <f>IF(ISERROR(IF(VLOOKUP(D8658,Paramètres!$C$17:$H$33,6,0)="oui","illimité",VLOOKUP(D8658,Paramètres!$C$17:$H$33,5,0))),"",IF(VLOOKUP(D8658,Paramètres!$C$17:$H$33,6,0)="oui","illimité",VLOOKUP(D8658,Paramètres!$C$17:$H$33,5,0)))</f>
        <v/>
      </c>
      <c r="G8658" s="269" t="str">
        <f t="shared" si="813"/>
        <v/>
      </c>
      <c r="H8658" s="208"/>
      <c r="I8658" s="53"/>
      <c r="J8658" s="209"/>
      <c r="K8658" s="271"/>
      <c r="L8658" s="37"/>
      <c r="M8658" s="218"/>
      <c r="N8658" s="124"/>
      <c r="O8658" s="211" t="str">
        <f t="shared" ca="1" si="814"/>
        <v/>
      </c>
      <c r="P8658" s="212" t="str">
        <f>IF(ISERROR(VLOOKUP(L8658,Paramètres!$A$38:$B$40,2,0)),"",VLOOKUP(L8658,Paramètres!$A$38:$B$40,2,0))</f>
        <v/>
      </c>
      <c r="Q8658" s="211" t="str">
        <f t="shared" ca="1" si="815"/>
        <v/>
      </c>
      <c r="R8658" s="211" t="str">
        <f t="shared" si="811"/>
        <v/>
      </c>
      <c r="S8658" s="213" t="str">
        <f t="shared" ca="1" si="812"/>
        <v/>
      </c>
      <c r="T8658" s="214" t="str">
        <f t="shared" ca="1" si="816"/>
        <v/>
      </c>
    </row>
    <row r="8659" spans="1:20" x14ac:dyDescent="0.25">
      <c r="A8659" s="119" t="s">
        <v>14228</v>
      </c>
      <c r="B8659" s="260"/>
      <c r="C8659" s="264" t="str">
        <f>IF(ISERROR(VLOOKUP(B8659,'Tous les abonnés'!$A$6:$I$5491,2,0)),"",VLOOKUP(B8659,'Tous les abonnés'!$A$6:$I$5491,2,0))</f>
        <v/>
      </c>
      <c r="D8659" s="26"/>
      <c r="E8659" s="265"/>
      <c r="F8659" s="207" t="str">
        <f>IF(ISERROR(IF(VLOOKUP(D8659,Paramètres!$C$17:$H$33,6,0)="oui","illimité",VLOOKUP(D8659,Paramètres!$C$17:$H$33,5,0))),"",IF(VLOOKUP(D8659,Paramètres!$C$17:$H$33,6,0)="oui","illimité",VLOOKUP(D8659,Paramètres!$C$17:$H$33,5,0)))</f>
        <v/>
      </c>
      <c r="G8659" s="269" t="str">
        <f t="shared" si="813"/>
        <v/>
      </c>
      <c r="H8659" s="208"/>
      <c r="I8659" s="53"/>
      <c r="J8659" s="209"/>
      <c r="K8659" s="271"/>
      <c r="L8659" s="37"/>
      <c r="M8659" s="218"/>
      <c r="N8659" s="124"/>
      <c r="O8659" s="211" t="str">
        <f t="shared" ca="1" si="814"/>
        <v/>
      </c>
      <c r="P8659" s="212" t="str">
        <f>IF(ISERROR(VLOOKUP(L8659,Paramètres!$A$38:$B$40,2,0)),"",VLOOKUP(L8659,Paramètres!$A$38:$B$40,2,0))</f>
        <v/>
      </c>
      <c r="Q8659" s="211" t="str">
        <f t="shared" ca="1" si="815"/>
        <v/>
      </c>
      <c r="R8659" s="211" t="str">
        <f t="shared" si="811"/>
        <v/>
      </c>
      <c r="S8659" s="213" t="str">
        <f t="shared" ca="1" si="812"/>
        <v/>
      </c>
      <c r="T8659" s="214" t="str">
        <f t="shared" ca="1" si="816"/>
        <v/>
      </c>
    </row>
    <row r="8660" spans="1:20" x14ac:dyDescent="0.25">
      <c r="A8660" s="119" t="s">
        <v>14229</v>
      </c>
      <c r="B8660" s="260"/>
      <c r="C8660" s="264" t="str">
        <f>IF(ISERROR(VLOOKUP(B8660,'Tous les abonnés'!$A$6:$I$5491,2,0)),"",VLOOKUP(B8660,'Tous les abonnés'!$A$6:$I$5491,2,0))</f>
        <v/>
      </c>
      <c r="D8660" s="26"/>
      <c r="E8660" s="265"/>
      <c r="F8660" s="207" t="str">
        <f>IF(ISERROR(IF(VLOOKUP(D8660,Paramètres!$C$17:$H$33,6,0)="oui","illimité",VLOOKUP(D8660,Paramètres!$C$17:$H$33,5,0))),"",IF(VLOOKUP(D8660,Paramètres!$C$17:$H$33,6,0)="oui","illimité",VLOOKUP(D8660,Paramètres!$C$17:$H$33,5,0)))</f>
        <v/>
      </c>
      <c r="G8660" s="269" t="str">
        <f t="shared" si="813"/>
        <v/>
      </c>
      <c r="H8660" s="208"/>
      <c r="I8660" s="53"/>
      <c r="J8660" s="209"/>
      <c r="K8660" s="271"/>
      <c r="L8660" s="37"/>
      <c r="M8660" s="218"/>
      <c r="N8660" s="124"/>
      <c r="O8660" s="211" t="str">
        <f t="shared" ca="1" si="814"/>
        <v/>
      </c>
      <c r="P8660" s="212" t="str">
        <f>IF(ISERROR(VLOOKUP(L8660,Paramètres!$A$38:$B$40,2,0)),"",VLOOKUP(L8660,Paramètres!$A$38:$B$40,2,0))</f>
        <v/>
      </c>
      <c r="Q8660" s="211" t="str">
        <f t="shared" ca="1" si="815"/>
        <v/>
      </c>
      <c r="R8660" s="211" t="str">
        <f t="shared" si="811"/>
        <v/>
      </c>
      <c r="S8660" s="213" t="str">
        <f t="shared" ca="1" si="812"/>
        <v/>
      </c>
      <c r="T8660" s="214" t="str">
        <f t="shared" ca="1" si="816"/>
        <v/>
      </c>
    </row>
    <row r="8661" spans="1:20" x14ac:dyDescent="0.25">
      <c r="A8661" s="119" t="s">
        <v>14230</v>
      </c>
      <c r="B8661" s="260"/>
      <c r="C8661" s="264" t="str">
        <f>IF(ISERROR(VLOOKUP(B8661,'Tous les abonnés'!$A$6:$I$5491,2,0)),"",VLOOKUP(B8661,'Tous les abonnés'!$A$6:$I$5491,2,0))</f>
        <v/>
      </c>
      <c r="D8661" s="26"/>
      <c r="E8661" s="265"/>
      <c r="F8661" s="207" t="str">
        <f>IF(ISERROR(IF(VLOOKUP(D8661,Paramètres!$C$17:$H$33,6,0)="oui","illimité",VLOOKUP(D8661,Paramètres!$C$17:$H$33,5,0))),"",IF(VLOOKUP(D8661,Paramètres!$C$17:$H$33,6,0)="oui","illimité",VLOOKUP(D8661,Paramètres!$C$17:$H$33,5,0)))</f>
        <v/>
      </c>
      <c r="G8661" s="269" t="str">
        <f t="shared" si="813"/>
        <v/>
      </c>
      <c r="H8661" s="208"/>
      <c r="I8661" s="53"/>
      <c r="J8661" s="209"/>
      <c r="K8661" s="271"/>
      <c r="L8661" s="37"/>
      <c r="M8661" s="218"/>
      <c r="N8661" s="124"/>
      <c r="O8661" s="211" t="str">
        <f t="shared" ca="1" si="814"/>
        <v/>
      </c>
      <c r="P8661" s="212" t="str">
        <f>IF(ISERROR(VLOOKUP(L8661,Paramètres!$A$38:$B$40,2,0)),"",VLOOKUP(L8661,Paramètres!$A$38:$B$40,2,0))</f>
        <v/>
      </c>
      <c r="Q8661" s="211" t="str">
        <f t="shared" ca="1" si="815"/>
        <v/>
      </c>
      <c r="R8661" s="211" t="str">
        <f t="shared" si="811"/>
        <v/>
      </c>
      <c r="S8661" s="213" t="str">
        <f t="shared" ca="1" si="812"/>
        <v/>
      </c>
      <c r="T8661" s="214" t="str">
        <f t="shared" ca="1" si="816"/>
        <v/>
      </c>
    </row>
    <row r="8662" spans="1:20" x14ac:dyDescent="0.25">
      <c r="A8662" s="119" t="s">
        <v>14231</v>
      </c>
      <c r="B8662" s="260"/>
      <c r="C8662" s="264" t="str">
        <f>IF(ISERROR(VLOOKUP(B8662,'Tous les abonnés'!$A$6:$I$5491,2,0)),"",VLOOKUP(B8662,'Tous les abonnés'!$A$6:$I$5491,2,0))</f>
        <v/>
      </c>
      <c r="D8662" s="26"/>
      <c r="E8662" s="265"/>
      <c r="F8662" s="207" t="str">
        <f>IF(ISERROR(IF(VLOOKUP(D8662,Paramètres!$C$17:$H$33,6,0)="oui","illimité",VLOOKUP(D8662,Paramètres!$C$17:$H$33,5,0))),"",IF(VLOOKUP(D8662,Paramètres!$C$17:$H$33,6,0)="oui","illimité",VLOOKUP(D8662,Paramètres!$C$17:$H$33,5,0)))</f>
        <v/>
      </c>
      <c r="G8662" s="269" t="str">
        <f t="shared" si="813"/>
        <v/>
      </c>
      <c r="H8662" s="208"/>
      <c r="I8662" s="53"/>
      <c r="J8662" s="209"/>
      <c r="K8662" s="271"/>
      <c r="L8662" s="37"/>
      <c r="M8662" s="218"/>
      <c r="N8662" s="124"/>
      <c r="O8662" s="211" t="str">
        <f t="shared" ca="1" si="814"/>
        <v/>
      </c>
      <c r="P8662" s="212" t="str">
        <f>IF(ISERROR(VLOOKUP(L8662,Paramètres!$A$38:$B$40,2,0)),"",VLOOKUP(L8662,Paramètres!$A$38:$B$40,2,0))</f>
        <v/>
      </c>
      <c r="Q8662" s="211" t="str">
        <f t="shared" ca="1" si="815"/>
        <v/>
      </c>
      <c r="R8662" s="211" t="str">
        <f t="shared" si="811"/>
        <v/>
      </c>
      <c r="S8662" s="213" t="str">
        <f t="shared" ca="1" si="812"/>
        <v/>
      </c>
      <c r="T8662" s="214" t="str">
        <f t="shared" ca="1" si="816"/>
        <v/>
      </c>
    </row>
    <row r="8663" spans="1:20" x14ac:dyDescent="0.25">
      <c r="A8663" s="119" t="s">
        <v>14232</v>
      </c>
      <c r="B8663" s="260"/>
      <c r="C8663" s="264" t="str">
        <f>IF(ISERROR(VLOOKUP(B8663,'Tous les abonnés'!$A$6:$I$5491,2,0)),"",VLOOKUP(B8663,'Tous les abonnés'!$A$6:$I$5491,2,0))</f>
        <v/>
      </c>
      <c r="D8663" s="26"/>
      <c r="E8663" s="265"/>
      <c r="F8663" s="207" t="str">
        <f>IF(ISERROR(IF(VLOOKUP(D8663,Paramètres!$C$17:$H$33,6,0)="oui","illimité",VLOOKUP(D8663,Paramètres!$C$17:$H$33,5,0))),"",IF(VLOOKUP(D8663,Paramètres!$C$17:$H$33,6,0)="oui","illimité",VLOOKUP(D8663,Paramètres!$C$17:$H$33,5,0)))</f>
        <v/>
      </c>
      <c r="G8663" s="269" t="str">
        <f t="shared" si="813"/>
        <v/>
      </c>
      <c r="H8663" s="208"/>
      <c r="I8663" s="53"/>
      <c r="J8663" s="209"/>
      <c r="K8663" s="271"/>
      <c r="L8663" s="37"/>
      <c r="M8663" s="218"/>
      <c r="N8663" s="124"/>
      <c r="O8663" s="211" t="str">
        <f t="shared" ca="1" si="814"/>
        <v/>
      </c>
      <c r="P8663" s="212" t="str">
        <f>IF(ISERROR(VLOOKUP(L8663,Paramètres!$A$38:$B$40,2,0)),"",VLOOKUP(L8663,Paramètres!$A$38:$B$40,2,0))</f>
        <v/>
      </c>
      <c r="Q8663" s="211" t="str">
        <f t="shared" ca="1" si="815"/>
        <v/>
      </c>
      <c r="R8663" s="211" t="str">
        <f t="shared" si="811"/>
        <v/>
      </c>
      <c r="S8663" s="213" t="str">
        <f t="shared" ca="1" si="812"/>
        <v/>
      </c>
      <c r="T8663" s="214" t="str">
        <f t="shared" ca="1" si="816"/>
        <v/>
      </c>
    </row>
    <row r="8664" spans="1:20" x14ac:dyDescent="0.25">
      <c r="A8664" s="119" t="s">
        <v>14233</v>
      </c>
      <c r="B8664" s="260"/>
      <c r="C8664" s="264" t="str">
        <f>IF(ISERROR(VLOOKUP(B8664,'Tous les abonnés'!$A$6:$I$5491,2,0)),"",VLOOKUP(B8664,'Tous les abonnés'!$A$6:$I$5491,2,0))</f>
        <v/>
      </c>
      <c r="D8664" s="26"/>
      <c r="E8664" s="265"/>
      <c r="F8664" s="207" t="str">
        <f>IF(ISERROR(IF(VLOOKUP(D8664,Paramètres!$C$17:$H$33,6,0)="oui","illimité",VLOOKUP(D8664,Paramètres!$C$17:$H$33,5,0))),"",IF(VLOOKUP(D8664,Paramètres!$C$17:$H$33,6,0)="oui","illimité",VLOOKUP(D8664,Paramètres!$C$17:$H$33,5,0)))</f>
        <v/>
      </c>
      <c r="G8664" s="269" t="str">
        <f t="shared" si="813"/>
        <v/>
      </c>
      <c r="H8664" s="208"/>
      <c r="I8664" s="53"/>
      <c r="J8664" s="209"/>
      <c r="K8664" s="271"/>
      <c r="L8664" s="37"/>
      <c r="M8664" s="218"/>
      <c r="N8664" s="124"/>
      <c r="O8664" s="211" t="str">
        <f t="shared" ca="1" si="814"/>
        <v/>
      </c>
      <c r="P8664" s="212" t="str">
        <f>IF(ISERROR(VLOOKUP(L8664,Paramètres!$A$38:$B$40,2,0)),"",VLOOKUP(L8664,Paramètres!$A$38:$B$40,2,0))</f>
        <v/>
      </c>
      <c r="Q8664" s="211" t="str">
        <f t="shared" ca="1" si="815"/>
        <v/>
      </c>
      <c r="R8664" s="211" t="str">
        <f t="shared" si="811"/>
        <v/>
      </c>
      <c r="S8664" s="213" t="str">
        <f t="shared" ca="1" si="812"/>
        <v/>
      </c>
      <c r="T8664" s="214" t="str">
        <f t="shared" ca="1" si="816"/>
        <v/>
      </c>
    </row>
    <row r="8665" spans="1:20" x14ac:dyDescent="0.25">
      <c r="A8665" s="119" t="s">
        <v>14234</v>
      </c>
      <c r="B8665" s="260"/>
      <c r="C8665" s="264" t="str">
        <f>IF(ISERROR(VLOOKUP(B8665,'Tous les abonnés'!$A$6:$I$5491,2,0)),"",VLOOKUP(B8665,'Tous les abonnés'!$A$6:$I$5491,2,0))</f>
        <v/>
      </c>
      <c r="D8665" s="26"/>
      <c r="E8665" s="265"/>
      <c r="F8665" s="207" t="str">
        <f>IF(ISERROR(IF(VLOOKUP(D8665,Paramètres!$C$17:$H$33,6,0)="oui","illimité",VLOOKUP(D8665,Paramètres!$C$17:$H$33,5,0))),"",IF(VLOOKUP(D8665,Paramètres!$C$17:$H$33,6,0)="oui","illimité",VLOOKUP(D8665,Paramètres!$C$17:$H$33,5,0)))</f>
        <v/>
      </c>
      <c r="G8665" s="269" t="str">
        <f t="shared" si="813"/>
        <v/>
      </c>
      <c r="H8665" s="208"/>
      <c r="I8665" s="53"/>
      <c r="J8665" s="209"/>
      <c r="K8665" s="271"/>
      <c r="L8665" s="37"/>
      <c r="M8665" s="218"/>
      <c r="N8665" s="124"/>
      <c r="O8665" s="211" t="str">
        <f t="shared" ca="1" si="814"/>
        <v/>
      </c>
      <c r="P8665" s="212" t="str">
        <f>IF(ISERROR(VLOOKUP(L8665,Paramètres!$A$38:$B$40,2,0)),"",VLOOKUP(L8665,Paramètres!$A$38:$B$40,2,0))</f>
        <v/>
      </c>
      <c r="Q8665" s="211" t="str">
        <f t="shared" ca="1" si="815"/>
        <v/>
      </c>
      <c r="R8665" s="211" t="str">
        <f t="shared" si="811"/>
        <v/>
      </c>
      <c r="S8665" s="213" t="str">
        <f t="shared" ca="1" si="812"/>
        <v/>
      </c>
      <c r="T8665" s="214" t="str">
        <f t="shared" ca="1" si="816"/>
        <v/>
      </c>
    </row>
    <row r="8666" spans="1:20" x14ac:dyDescent="0.25">
      <c r="A8666" s="119" t="s">
        <v>14235</v>
      </c>
      <c r="B8666" s="260"/>
      <c r="C8666" s="264" t="str">
        <f>IF(ISERROR(VLOOKUP(B8666,'Tous les abonnés'!$A$6:$I$5491,2,0)),"",VLOOKUP(B8666,'Tous les abonnés'!$A$6:$I$5491,2,0))</f>
        <v/>
      </c>
      <c r="D8666" s="26"/>
      <c r="E8666" s="265"/>
      <c r="F8666" s="207" t="str">
        <f>IF(ISERROR(IF(VLOOKUP(D8666,Paramètres!$C$17:$H$33,6,0)="oui","illimité",VLOOKUP(D8666,Paramètres!$C$17:$H$33,5,0))),"",IF(VLOOKUP(D8666,Paramètres!$C$17:$H$33,6,0)="oui","illimité",VLOOKUP(D8666,Paramètres!$C$17:$H$33,5,0)))</f>
        <v/>
      </c>
      <c r="G8666" s="269" t="str">
        <f t="shared" si="813"/>
        <v/>
      </c>
      <c r="H8666" s="208"/>
      <c r="I8666" s="53"/>
      <c r="J8666" s="209"/>
      <c r="K8666" s="271"/>
      <c r="L8666" s="37"/>
      <c r="M8666" s="218"/>
      <c r="N8666" s="124"/>
      <c r="O8666" s="211" t="str">
        <f t="shared" ca="1" si="814"/>
        <v/>
      </c>
      <c r="P8666" s="212" t="str">
        <f>IF(ISERROR(VLOOKUP(L8666,Paramètres!$A$38:$B$40,2,0)),"",VLOOKUP(L8666,Paramètres!$A$38:$B$40,2,0))</f>
        <v/>
      </c>
      <c r="Q8666" s="211" t="str">
        <f t="shared" ca="1" si="815"/>
        <v/>
      </c>
      <c r="R8666" s="211" t="str">
        <f t="shared" si="811"/>
        <v/>
      </c>
      <c r="S8666" s="213" t="str">
        <f t="shared" ca="1" si="812"/>
        <v/>
      </c>
      <c r="T8666" s="214" t="str">
        <f t="shared" ca="1" si="816"/>
        <v/>
      </c>
    </row>
    <row r="8667" spans="1:20" x14ac:dyDescent="0.25">
      <c r="A8667" s="119" t="s">
        <v>14236</v>
      </c>
      <c r="B8667" s="260"/>
      <c r="C8667" s="264" t="str">
        <f>IF(ISERROR(VLOOKUP(B8667,'Tous les abonnés'!$A$6:$I$5491,2,0)),"",VLOOKUP(B8667,'Tous les abonnés'!$A$6:$I$5491,2,0))</f>
        <v/>
      </c>
      <c r="D8667" s="26"/>
      <c r="E8667" s="265"/>
      <c r="F8667" s="207" t="str">
        <f>IF(ISERROR(IF(VLOOKUP(D8667,Paramètres!$C$17:$H$33,6,0)="oui","illimité",VLOOKUP(D8667,Paramètres!$C$17:$H$33,5,0))),"",IF(VLOOKUP(D8667,Paramètres!$C$17:$H$33,6,0)="oui","illimité",VLOOKUP(D8667,Paramètres!$C$17:$H$33,5,0)))</f>
        <v/>
      </c>
      <c r="G8667" s="269" t="str">
        <f t="shared" si="813"/>
        <v/>
      </c>
      <c r="H8667" s="208"/>
      <c r="I8667" s="53"/>
      <c r="J8667" s="209"/>
      <c r="K8667" s="271"/>
      <c r="L8667" s="37"/>
      <c r="M8667" s="218"/>
      <c r="N8667" s="124"/>
      <c r="O8667" s="211" t="str">
        <f t="shared" ca="1" si="814"/>
        <v/>
      </c>
      <c r="P8667" s="212" t="str">
        <f>IF(ISERROR(VLOOKUP(L8667,Paramètres!$A$38:$B$40,2,0)),"",VLOOKUP(L8667,Paramètres!$A$38:$B$40,2,0))</f>
        <v/>
      </c>
      <c r="Q8667" s="211" t="str">
        <f t="shared" ca="1" si="815"/>
        <v/>
      </c>
      <c r="R8667" s="211" t="str">
        <f t="shared" si="811"/>
        <v/>
      </c>
      <c r="S8667" s="213" t="str">
        <f t="shared" ca="1" si="812"/>
        <v/>
      </c>
      <c r="T8667" s="214" t="str">
        <f t="shared" ca="1" si="816"/>
        <v/>
      </c>
    </row>
    <row r="8668" spans="1:20" x14ac:dyDescent="0.25">
      <c r="A8668" s="119" t="s">
        <v>14237</v>
      </c>
      <c r="B8668" s="260"/>
      <c r="C8668" s="264" t="str">
        <f>IF(ISERROR(VLOOKUP(B8668,'Tous les abonnés'!$A$6:$I$5491,2,0)),"",VLOOKUP(B8668,'Tous les abonnés'!$A$6:$I$5491,2,0))</f>
        <v/>
      </c>
      <c r="D8668" s="26"/>
      <c r="E8668" s="265"/>
      <c r="F8668" s="207" t="str">
        <f>IF(ISERROR(IF(VLOOKUP(D8668,Paramètres!$C$17:$H$33,6,0)="oui","illimité",VLOOKUP(D8668,Paramètres!$C$17:$H$33,5,0))),"",IF(VLOOKUP(D8668,Paramètres!$C$17:$H$33,6,0)="oui","illimité",VLOOKUP(D8668,Paramètres!$C$17:$H$33,5,0)))</f>
        <v/>
      </c>
      <c r="G8668" s="269" t="str">
        <f t="shared" si="813"/>
        <v/>
      </c>
      <c r="H8668" s="208"/>
      <c r="I8668" s="53"/>
      <c r="J8668" s="209"/>
      <c r="K8668" s="271"/>
      <c r="L8668" s="37"/>
      <c r="M8668" s="218"/>
      <c r="N8668" s="124"/>
      <c r="O8668" s="211" t="str">
        <f t="shared" ca="1" si="814"/>
        <v/>
      </c>
      <c r="P8668" s="212" t="str">
        <f>IF(ISERROR(VLOOKUP(L8668,Paramètres!$A$38:$B$40,2,0)),"",VLOOKUP(L8668,Paramètres!$A$38:$B$40,2,0))</f>
        <v/>
      </c>
      <c r="Q8668" s="211" t="str">
        <f t="shared" ca="1" si="815"/>
        <v/>
      </c>
      <c r="R8668" s="211" t="str">
        <f t="shared" si="811"/>
        <v/>
      </c>
      <c r="S8668" s="213" t="str">
        <f t="shared" ca="1" si="812"/>
        <v/>
      </c>
      <c r="T8668" s="214" t="str">
        <f t="shared" ca="1" si="816"/>
        <v/>
      </c>
    </row>
    <row r="8669" spans="1:20" x14ac:dyDescent="0.25">
      <c r="A8669" s="119" t="s">
        <v>14238</v>
      </c>
      <c r="B8669" s="260"/>
      <c r="C8669" s="264" t="str">
        <f>IF(ISERROR(VLOOKUP(B8669,'Tous les abonnés'!$A$6:$I$5491,2,0)),"",VLOOKUP(B8669,'Tous les abonnés'!$A$6:$I$5491,2,0))</f>
        <v/>
      </c>
      <c r="D8669" s="26"/>
      <c r="E8669" s="265"/>
      <c r="F8669" s="207" t="str">
        <f>IF(ISERROR(IF(VLOOKUP(D8669,Paramètres!$C$17:$H$33,6,0)="oui","illimité",VLOOKUP(D8669,Paramètres!$C$17:$H$33,5,0))),"",IF(VLOOKUP(D8669,Paramètres!$C$17:$H$33,6,0)="oui","illimité",VLOOKUP(D8669,Paramètres!$C$17:$H$33,5,0)))</f>
        <v/>
      </c>
      <c r="G8669" s="269" t="str">
        <f t="shared" si="813"/>
        <v/>
      </c>
      <c r="H8669" s="208"/>
      <c r="I8669" s="53"/>
      <c r="J8669" s="209"/>
      <c r="K8669" s="271"/>
      <c r="L8669" s="37"/>
      <c r="M8669" s="218"/>
      <c r="N8669" s="124"/>
      <c r="O8669" s="211" t="str">
        <f t="shared" ca="1" si="814"/>
        <v/>
      </c>
      <c r="P8669" s="212" t="str">
        <f>IF(ISERROR(VLOOKUP(L8669,Paramètres!$A$38:$B$40,2,0)),"",VLOOKUP(L8669,Paramètres!$A$38:$B$40,2,0))</f>
        <v/>
      </c>
      <c r="Q8669" s="211" t="str">
        <f t="shared" ca="1" si="815"/>
        <v/>
      </c>
      <c r="R8669" s="211" t="str">
        <f t="shared" si="811"/>
        <v/>
      </c>
      <c r="S8669" s="213" t="str">
        <f t="shared" ca="1" si="812"/>
        <v/>
      </c>
      <c r="T8669" s="214" t="str">
        <f t="shared" ca="1" si="816"/>
        <v/>
      </c>
    </row>
    <row r="8670" spans="1:20" x14ac:dyDescent="0.25">
      <c r="A8670" s="119" t="s">
        <v>14239</v>
      </c>
      <c r="B8670" s="260"/>
      <c r="C8670" s="264" t="str">
        <f>IF(ISERROR(VLOOKUP(B8670,'Tous les abonnés'!$A$6:$I$5491,2,0)),"",VLOOKUP(B8670,'Tous les abonnés'!$A$6:$I$5491,2,0))</f>
        <v/>
      </c>
      <c r="D8670" s="26"/>
      <c r="E8670" s="265"/>
      <c r="F8670" s="207" t="str">
        <f>IF(ISERROR(IF(VLOOKUP(D8670,Paramètres!$C$17:$H$33,6,0)="oui","illimité",VLOOKUP(D8670,Paramètres!$C$17:$H$33,5,0))),"",IF(VLOOKUP(D8670,Paramètres!$C$17:$H$33,6,0)="oui","illimité",VLOOKUP(D8670,Paramètres!$C$17:$H$33,5,0)))</f>
        <v/>
      </c>
      <c r="G8670" s="269" t="str">
        <f t="shared" si="813"/>
        <v/>
      </c>
      <c r="H8670" s="208"/>
      <c r="I8670" s="53"/>
      <c r="J8670" s="209"/>
      <c r="K8670" s="271"/>
      <c r="L8670" s="37"/>
      <c r="M8670" s="218"/>
      <c r="N8670" s="124"/>
      <c r="O8670" s="211" t="str">
        <f t="shared" ca="1" si="814"/>
        <v/>
      </c>
      <c r="P8670" s="212" t="str">
        <f>IF(ISERROR(VLOOKUP(L8670,Paramètres!$A$38:$B$40,2,0)),"",VLOOKUP(L8670,Paramètres!$A$38:$B$40,2,0))</f>
        <v/>
      </c>
      <c r="Q8670" s="211" t="str">
        <f t="shared" ca="1" si="815"/>
        <v/>
      </c>
      <c r="R8670" s="211" t="str">
        <f t="shared" si="811"/>
        <v/>
      </c>
      <c r="S8670" s="213" t="str">
        <f t="shared" ca="1" si="812"/>
        <v/>
      </c>
      <c r="T8670" s="214" t="str">
        <f t="shared" ca="1" si="816"/>
        <v/>
      </c>
    </row>
    <row r="8671" spans="1:20" x14ac:dyDescent="0.25">
      <c r="A8671" s="119" t="s">
        <v>14240</v>
      </c>
      <c r="B8671" s="260"/>
      <c r="C8671" s="264" t="str">
        <f>IF(ISERROR(VLOOKUP(B8671,'Tous les abonnés'!$A$6:$I$5491,2,0)),"",VLOOKUP(B8671,'Tous les abonnés'!$A$6:$I$5491,2,0))</f>
        <v/>
      </c>
      <c r="D8671" s="26"/>
      <c r="E8671" s="265"/>
      <c r="F8671" s="207" t="str">
        <f>IF(ISERROR(IF(VLOOKUP(D8671,Paramètres!$C$17:$H$33,6,0)="oui","illimité",VLOOKUP(D8671,Paramètres!$C$17:$H$33,5,0))),"",IF(VLOOKUP(D8671,Paramètres!$C$17:$H$33,6,0)="oui","illimité",VLOOKUP(D8671,Paramètres!$C$17:$H$33,5,0)))</f>
        <v/>
      </c>
      <c r="G8671" s="269" t="str">
        <f t="shared" si="813"/>
        <v/>
      </c>
      <c r="H8671" s="208"/>
      <c r="I8671" s="53"/>
      <c r="J8671" s="209"/>
      <c r="K8671" s="271"/>
      <c r="L8671" s="37"/>
      <c r="M8671" s="218"/>
      <c r="N8671" s="124"/>
      <c r="O8671" s="211" t="str">
        <f t="shared" ca="1" si="814"/>
        <v/>
      </c>
      <c r="P8671" s="212" t="str">
        <f>IF(ISERROR(VLOOKUP(L8671,Paramètres!$A$38:$B$40,2,0)),"",VLOOKUP(L8671,Paramètres!$A$38:$B$40,2,0))</f>
        <v/>
      </c>
      <c r="Q8671" s="211" t="str">
        <f t="shared" ca="1" si="815"/>
        <v/>
      </c>
      <c r="R8671" s="211" t="str">
        <f t="shared" si="811"/>
        <v/>
      </c>
      <c r="S8671" s="213" t="str">
        <f t="shared" ca="1" si="812"/>
        <v/>
      </c>
      <c r="T8671" s="214" t="str">
        <f t="shared" ca="1" si="816"/>
        <v/>
      </c>
    </row>
    <row r="8672" spans="1:20" x14ac:dyDescent="0.25">
      <c r="A8672" s="119" t="s">
        <v>14241</v>
      </c>
      <c r="B8672" s="260"/>
      <c r="C8672" s="264" t="str">
        <f>IF(ISERROR(VLOOKUP(B8672,'Tous les abonnés'!$A$6:$I$5491,2,0)),"",VLOOKUP(B8672,'Tous les abonnés'!$A$6:$I$5491,2,0))</f>
        <v/>
      </c>
      <c r="D8672" s="26"/>
      <c r="E8672" s="265"/>
      <c r="F8672" s="207" t="str">
        <f>IF(ISERROR(IF(VLOOKUP(D8672,Paramètres!$C$17:$H$33,6,0)="oui","illimité",VLOOKUP(D8672,Paramètres!$C$17:$H$33,5,0))),"",IF(VLOOKUP(D8672,Paramètres!$C$17:$H$33,6,0)="oui","illimité",VLOOKUP(D8672,Paramètres!$C$17:$H$33,5,0)))</f>
        <v/>
      </c>
      <c r="G8672" s="269" t="str">
        <f t="shared" si="813"/>
        <v/>
      </c>
      <c r="H8672" s="208"/>
      <c r="I8672" s="53"/>
      <c r="J8672" s="209"/>
      <c r="K8672" s="271"/>
      <c r="L8672" s="37"/>
      <c r="M8672" s="218"/>
      <c r="N8672" s="124"/>
      <c r="O8672" s="211" t="str">
        <f t="shared" ca="1" si="814"/>
        <v/>
      </c>
      <c r="P8672" s="212" t="str">
        <f>IF(ISERROR(VLOOKUP(L8672,Paramètres!$A$38:$B$40,2,0)),"",VLOOKUP(L8672,Paramètres!$A$38:$B$40,2,0))</f>
        <v/>
      </c>
      <c r="Q8672" s="211" t="str">
        <f t="shared" ca="1" si="815"/>
        <v/>
      </c>
      <c r="R8672" s="211" t="str">
        <f t="shared" si="811"/>
        <v/>
      </c>
      <c r="S8672" s="213" t="str">
        <f t="shared" ca="1" si="812"/>
        <v/>
      </c>
      <c r="T8672" s="214" t="str">
        <f t="shared" ca="1" si="816"/>
        <v/>
      </c>
    </row>
    <row r="8673" spans="1:20" x14ac:dyDescent="0.25">
      <c r="A8673" s="119" t="s">
        <v>14242</v>
      </c>
      <c r="B8673" s="260"/>
      <c r="C8673" s="264" t="str">
        <f>IF(ISERROR(VLOOKUP(B8673,'Tous les abonnés'!$A$6:$I$5491,2,0)),"",VLOOKUP(B8673,'Tous les abonnés'!$A$6:$I$5491,2,0))</f>
        <v/>
      </c>
      <c r="D8673" s="26"/>
      <c r="E8673" s="265"/>
      <c r="F8673" s="207" t="str">
        <f>IF(ISERROR(IF(VLOOKUP(D8673,Paramètres!$C$17:$H$33,6,0)="oui","illimité",VLOOKUP(D8673,Paramètres!$C$17:$H$33,5,0))),"",IF(VLOOKUP(D8673,Paramètres!$C$17:$H$33,6,0)="oui","illimité",VLOOKUP(D8673,Paramètres!$C$17:$H$33,5,0)))</f>
        <v/>
      </c>
      <c r="G8673" s="269" t="str">
        <f t="shared" si="813"/>
        <v/>
      </c>
      <c r="H8673" s="208"/>
      <c r="I8673" s="53"/>
      <c r="J8673" s="209"/>
      <c r="K8673" s="271"/>
      <c r="L8673" s="37"/>
      <c r="M8673" s="218"/>
      <c r="N8673" s="124"/>
      <c r="O8673" s="211" t="str">
        <f t="shared" ca="1" si="814"/>
        <v/>
      </c>
      <c r="P8673" s="212" t="str">
        <f>IF(ISERROR(VLOOKUP(L8673,Paramètres!$A$38:$B$40,2,0)),"",VLOOKUP(L8673,Paramètres!$A$38:$B$40,2,0))</f>
        <v/>
      </c>
      <c r="Q8673" s="211" t="str">
        <f t="shared" ca="1" si="815"/>
        <v/>
      </c>
      <c r="R8673" s="211" t="str">
        <f t="shared" si="811"/>
        <v/>
      </c>
      <c r="S8673" s="213" t="str">
        <f t="shared" ca="1" si="812"/>
        <v/>
      </c>
      <c r="T8673" s="214" t="str">
        <f t="shared" ca="1" si="816"/>
        <v/>
      </c>
    </row>
    <row r="8674" spans="1:20" x14ac:dyDescent="0.25">
      <c r="A8674" s="119" t="s">
        <v>14243</v>
      </c>
      <c r="B8674" s="260"/>
      <c r="C8674" s="264" t="str">
        <f>IF(ISERROR(VLOOKUP(B8674,'Tous les abonnés'!$A$6:$I$5491,2,0)),"",VLOOKUP(B8674,'Tous les abonnés'!$A$6:$I$5491,2,0))</f>
        <v/>
      </c>
      <c r="D8674" s="26"/>
      <c r="E8674" s="265"/>
      <c r="F8674" s="207" t="str">
        <f>IF(ISERROR(IF(VLOOKUP(D8674,Paramètres!$C$17:$H$33,6,0)="oui","illimité",VLOOKUP(D8674,Paramètres!$C$17:$H$33,5,0))),"",IF(VLOOKUP(D8674,Paramètres!$C$17:$H$33,6,0)="oui","illimité",VLOOKUP(D8674,Paramètres!$C$17:$H$33,5,0)))</f>
        <v/>
      </c>
      <c r="G8674" s="269" t="str">
        <f t="shared" si="813"/>
        <v/>
      </c>
      <c r="H8674" s="208"/>
      <c r="I8674" s="53"/>
      <c r="J8674" s="209"/>
      <c r="K8674" s="271"/>
      <c r="L8674" s="37"/>
      <c r="M8674" s="218"/>
      <c r="N8674" s="124"/>
      <c r="O8674" s="211" t="str">
        <f t="shared" ca="1" si="814"/>
        <v/>
      </c>
      <c r="P8674" s="212" t="str">
        <f>IF(ISERROR(VLOOKUP(L8674,Paramètres!$A$38:$B$40,2,0)),"",VLOOKUP(L8674,Paramètres!$A$38:$B$40,2,0))</f>
        <v/>
      </c>
      <c r="Q8674" s="211" t="str">
        <f t="shared" ca="1" si="815"/>
        <v/>
      </c>
      <c r="R8674" s="211" t="str">
        <f t="shared" si="811"/>
        <v/>
      </c>
      <c r="S8674" s="213" t="str">
        <f t="shared" ca="1" si="812"/>
        <v/>
      </c>
      <c r="T8674" s="214" t="str">
        <f t="shared" ca="1" si="816"/>
        <v/>
      </c>
    </row>
    <row r="8675" spans="1:20" x14ac:dyDescent="0.25">
      <c r="A8675" s="119" t="s">
        <v>14244</v>
      </c>
      <c r="B8675" s="260"/>
      <c r="C8675" s="264" t="str">
        <f>IF(ISERROR(VLOOKUP(B8675,'Tous les abonnés'!$A$6:$I$5491,2,0)),"",VLOOKUP(B8675,'Tous les abonnés'!$A$6:$I$5491,2,0))</f>
        <v/>
      </c>
      <c r="D8675" s="26"/>
      <c r="E8675" s="265"/>
      <c r="F8675" s="207" t="str">
        <f>IF(ISERROR(IF(VLOOKUP(D8675,Paramètres!$C$17:$H$33,6,0)="oui","illimité",VLOOKUP(D8675,Paramètres!$C$17:$H$33,5,0))),"",IF(VLOOKUP(D8675,Paramètres!$C$17:$H$33,6,0)="oui","illimité",VLOOKUP(D8675,Paramètres!$C$17:$H$33,5,0)))</f>
        <v/>
      </c>
      <c r="G8675" s="269" t="str">
        <f t="shared" si="813"/>
        <v/>
      </c>
      <c r="H8675" s="208"/>
      <c r="I8675" s="53"/>
      <c r="J8675" s="209"/>
      <c r="K8675" s="271"/>
      <c r="L8675" s="37"/>
      <c r="M8675" s="218"/>
      <c r="N8675" s="124"/>
      <c r="O8675" s="211" t="str">
        <f t="shared" ca="1" si="814"/>
        <v/>
      </c>
      <c r="P8675" s="212" t="str">
        <f>IF(ISERROR(VLOOKUP(L8675,Paramètres!$A$38:$B$40,2,0)),"",VLOOKUP(L8675,Paramètres!$A$38:$B$40,2,0))</f>
        <v/>
      </c>
      <c r="Q8675" s="211" t="str">
        <f t="shared" ca="1" si="815"/>
        <v/>
      </c>
      <c r="R8675" s="211" t="str">
        <f t="shared" si="811"/>
        <v/>
      </c>
      <c r="S8675" s="213" t="str">
        <f t="shared" ca="1" si="812"/>
        <v/>
      </c>
      <c r="T8675" s="214" t="str">
        <f t="shared" ca="1" si="816"/>
        <v/>
      </c>
    </row>
    <row r="8676" spans="1:20" x14ac:dyDescent="0.25">
      <c r="A8676" s="119" t="s">
        <v>14245</v>
      </c>
      <c r="B8676" s="260"/>
      <c r="C8676" s="264" t="str">
        <f>IF(ISERROR(VLOOKUP(B8676,'Tous les abonnés'!$A$6:$I$5491,2,0)),"",VLOOKUP(B8676,'Tous les abonnés'!$A$6:$I$5491,2,0))</f>
        <v/>
      </c>
      <c r="D8676" s="26"/>
      <c r="E8676" s="265"/>
      <c r="F8676" s="207" t="str">
        <f>IF(ISERROR(IF(VLOOKUP(D8676,Paramètres!$C$17:$H$33,6,0)="oui","illimité",VLOOKUP(D8676,Paramètres!$C$17:$H$33,5,0))),"",IF(VLOOKUP(D8676,Paramètres!$C$17:$H$33,6,0)="oui","illimité",VLOOKUP(D8676,Paramètres!$C$17:$H$33,5,0)))</f>
        <v/>
      </c>
      <c r="G8676" s="269" t="str">
        <f t="shared" si="813"/>
        <v/>
      </c>
      <c r="H8676" s="208"/>
      <c r="I8676" s="53"/>
      <c r="J8676" s="209"/>
      <c r="K8676" s="271"/>
      <c r="L8676" s="37"/>
      <c r="M8676" s="218"/>
      <c r="N8676" s="124"/>
      <c r="O8676" s="211" t="str">
        <f t="shared" ca="1" si="814"/>
        <v/>
      </c>
      <c r="P8676" s="212" t="str">
        <f>IF(ISERROR(VLOOKUP(L8676,Paramètres!$A$38:$B$40,2,0)),"",VLOOKUP(L8676,Paramètres!$A$38:$B$40,2,0))</f>
        <v/>
      </c>
      <c r="Q8676" s="211" t="str">
        <f t="shared" ca="1" si="815"/>
        <v/>
      </c>
      <c r="R8676" s="211" t="str">
        <f t="shared" si="811"/>
        <v/>
      </c>
      <c r="S8676" s="213" t="str">
        <f t="shared" ca="1" si="812"/>
        <v/>
      </c>
      <c r="T8676" s="214" t="str">
        <f t="shared" ca="1" si="816"/>
        <v/>
      </c>
    </row>
    <row r="8677" spans="1:20" x14ac:dyDescent="0.25">
      <c r="A8677" s="119" t="s">
        <v>14246</v>
      </c>
      <c r="B8677" s="260"/>
      <c r="C8677" s="264" t="str">
        <f>IF(ISERROR(VLOOKUP(B8677,'Tous les abonnés'!$A$6:$I$5491,2,0)),"",VLOOKUP(B8677,'Tous les abonnés'!$A$6:$I$5491,2,0))</f>
        <v/>
      </c>
      <c r="D8677" s="26"/>
      <c r="E8677" s="265"/>
      <c r="F8677" s="207" t="str">
        <f>IF(ISERROR(IF(VLOOKUP(D8677,Paramètres!$C$17:$H$33,6,0)="oui","illimité",VLOOKUP(D8677,Paramètres!$C$17:$H$33,5,0))),"",IF(VLOOKUP(D8677,Paramètres!$C$17:$H$33,6,0)="oui","illimité",VLOOKUP(D8677,Paramètres!$C$17:$H$33,5,0)))</f>
        <v/>
      </c>
      <c r="G8677" s="269" t="str">
        <f t="shared" si="813"/>
        <v/>
      </c>
      <c r="H8677" s="208"/>
      <c r="I8677" s="53"/>
      <c r="J8677" s="209"/>
      <c r="K8677" s="271"/>
      <c r="L8677" s="37"/>
      <c r="M8677" s="218"/>
      <c r="N8677" s="124"/>
      <c r="O8677" s="211" t="str">
        <f t="shared" ca="1" si="814"/>
        <v/>
      </c>
      <c r="P8677" s="212" t="str">
        <f>IF(ISERROR(VLOOKUP(L8677,Paramètres!$A$38:$B$40,2,0)),"",VLOOKUP(L8677,Paramètres!$A$38:$B$40,2,0))</f>
        <v/>
      </c>
      <c r="Q8677" s="211" t="str">
        <f t="shared" ca="1" si="815"/>
        <v/>
      </c>
      <c r="R8677" s="211" t="str">
        <f t="shared" si="811"/>
        <v/>
      </c>
      <c r="S8677" s="213" t="str">
        <f t="shared" ca="1" si="812"/>
        <v/>
      </c>
      <c r="T8677" s="214" t="str">
        <f t="shared" ca="1" si="816"/>
        <v/>
      </c>
    </row>
    <row r="8678" spans="1:20" x14ac:dyDescent="0.25">
      <c r="A8678" s="119" t="s">
        <v>14247</v>
      </c>
      <c r="B8678" s="260"/>
      <c r="C8678" s="264" t="str">
        <f>IF(ISERROR(VLOOKUP(B8678,'Tous les abonnés'!$A$6:$I$5491,2,0)),"",VLOOKUP(B8678,'Tous les abonnés'!$A$6:$I$5491,2,0))</f>
        <v/>
      </c>
      <c r="D8678" s="26"/>
      <c r="E8678" s="265"/>
      <c r="F8678" s="207" t="str">
        <f>IF(ISERROR(IF(VLOOKUP(D8678,Paramètres!$C$17:$H$33,6,0)="oui","illimité",VLOOKUP(D8678,Paramètres!$C$17:$H$33,5,0))),"",IF(VLOOKUP(D8678,Paramètres!$C$17:$H$33,6,0)="oui","illimité",VLOOKUP(D8678,Paramètres!$C$17:$H$33,5,0)))</f>
        <v/>
      </c>
      <c r="G8678" s="269" t="str">
        <f t="shared" si="813"/>
        <v/>
      </c>
      <c r="H8678" s="208"/>
      <c r="I8678" s="53"/>
      <c r="J8678" s="209"/>
      <c r="K8678" s="271"/>
      <c r="L8678" s="37"/>
      <c r="M8678" s="218"/>
      <c r="N8678" s="124"/>
      <c r="O8678" s="211" t="str">
        <f t="shared" ca="1" si="814"/>
        <v/>
      </c>
      <c r="P8678" s="212" t="str">
        <f>IF(ISERROR(VLOOKUP(L8678,Paramètres!$A$38:$B$40,2,0)),"",VLOOKUP(L8678,Paramètres!$A$38:$B$40,2,0))</f>
        <v/>
      </c>
      <c r="Q8678" s="211" t="str">
        <f t="shared" ca="1" si="815"/>
        <v/>
      </c>
      <c r="R8678" s="211" t="str">
        <f t="shared" si="811"/>
        <v/>
      </c>
      <c r="S8678" s="213" t="str">
        <f t="shared" ca="1" si="812"/>
        <v/>
      </c>
      <c r="T8678" s="214" t="str">
        <f t="shared" ca="1" si="816"/>
        <v/>
      </c>
    </row>
    <row r="8679" spans="1:20" x14ac:dyDescent="0.25">
      <c r="A8679" s="119" t="s">
        <v>14248</v>
      </c>
      <c r="B8679" s="260"/>
      <c r="C8679" s="264" t="str">
        <f>IF(ISERROR(VLOOKUP(B8679,'Tous les abonnés'!$A$6:$I$5491,2,0)),"",VLOOKUP(B8679,'Tous les abonnés'!$A$6:$I$5491,2,0))</f>
        <v/>
      </c>
      <c r="D8679" s="26"/>
      <c r="E8679" s="265"/>
      <c r="F8679" s="207" t="str">
        <f>IF(ISERROR(IF(VLOOKUP(D8679,Paramètres!$C$17:$H$33,6,0)="oui","illimité",VLOOKUP(D8679,Paramètres!$C$17:$H$33,5,0))),"",IF(VLOOKUP(D8679,Paramètres!$C$17:$H$33,6,0)="oui","illimité",VLOOKUP(D8679,Paramètres!$C$17:$H$33,5,0)))</f>
        <v/>
      </c>
      <c r="G8679" s="269" t="str">
        <f t="shared" si="813"/>
        <v/>
      </c>
      <c r="H8679" s="208"/>
      <c r="I8679" s="53"/>
      <c r="J8679" s="209"/>
      <c r="K8679" s="271"/>
      <c r="L8679" s="37"/>
      <c r="M8679" s="218"/>
      <c r="N8679" s="124"/>
      <c r="O8679" s="211" t="str">
        <f t="shared" ca="1" si="814"/>
        <v/>
      </c>
      <c r="P8679" s="212" t="str">
        <f>IF(ISERROR(VLOOKUP(L8679,Paramètres!$A$38:$B$40,2,0)),"",VLOOKUP(L8679,Paramètres!$A$38:$B$40,2,0))</f>
        <v/>
      </c>
      <c r="Q8679" s="211" t="str">
        <f t="shared" ca="1" si="815"/>
        <v/>
      </c>
      <c r="R8679" s="211" t="str">
        <f t="shared" si="811"/>
        <v/>
      </c>
      <c r="S8679" s="213" t="str">
        <f t="shared" ca="1" si="812"/>
        <v/>
      </c>
      <c r="T8679" s="214" t="str">
        <f t="shared" ca="1" si="816"/>
        <v/>
      </c>
    </row>
    <row r="8680" spans="1:20" x14ac:dyDescent="0.25">
      <c r="A8680" s="119" t="s">
        <v>14249</v>
      </c>
      <c r="B8680" s="260"/>
      <c r="C8680" s="264" t="str">
        <f>IF(ISERROR(VLOOKUP(B8680,'Tous les abonnés'!$A$6:$I$5491,2,0)),"",VLOOKUP(B8680,'Tous les abonnés'!$A$6:$I$5491,2,0))</f>
        <v/>
      </c>
      <c r="D8680" s="26"/>
      <c r="E8680" s="265"/>
      <c r="F8680" s="207" t="str">
        <f>IF(ISERROR(IF(VLOOKUP(D8680,Paramètres!$C$17:$H$33,6,0)="oui","illimité",VLOOKUP(D8680,Paramètres!$C$17:$H$33,5,0))),"",IF(VLOOKUP(D8680,Paramètres!$C$17:$H$33,6,0)="oui","illimité",VLOOKUP(D8680,Paramètres!$C$17:$H$33,5,0)))</f>
        <v/>
      </c>
      <c r="G8680" s="269" t="str">
        <f t="shared" si="813"/>
        <v/>
      </c>
      <c r="H8680" s="208"/>
      <c r="I8680" s="53"/>
      <c r="J8680" s="209"/>
      <c r="K8680" s="271"/>
      <c r="L8680" s="37"/>
      <c r="M8680" s="218"/>
      <c r="N8680" s="124"/>
      <c r="O8680" s="211" t="str">
        <f t="shared" ca="1" si="814"/>
        <v/>
      </c>
      <c r="P8680" s="212" t="str">
        <f>IF(ISERROR(VLOOKUP(L8680,Paramètres!$A$38:$B$40,2,0)),"",VLOOKUP(L8680,Paramètres!$A$38:$B$40,2,0))</f>
        <v/>
      </c>
      <c r="Q8680" s="211" t="str">
        <f t="shared" ca="1" si="815"/>
        <v/>
      </c>
      <c r="R8680" s="211" t="str">
        <f t="shared" si="811"/>
        <v/>
      </c>
      <c r="S8680" s="213" t="str">
        <f t="shared" ca="1" si="812"/>
        <v/>
      </c>
      <c r="T8680" s="214" t="str">
        <f t="shared" ca="1" si="816"/>
        <v/>
      </c>
    </row>
    <row r="8681" spans="1:20" x14ac:dyDescent="0.25">
      <c r="A8681" s="119" t="s">
        <v>14250</v>
      </c>
      <c r="B8681" s="260"/>
      <c r="C8681" s="264" t="str">
        <f>IF(ISERROR(VLOOKUP(B8681,'Tous les abonnés'!$A$6:$I$5491,2,0)),"",VLOOKUP(B8681,'Tous les abonnés'!$A$6:$I$5491,2,0))</f>
        <v/>
      </c>
      <c r="D8681" s="26"/>
      <c r="E8681" s="265"/>
      <c r="F8681" s="207" t="str">
        <f>IF(ISERROR(IF(VLOOKUP(D8681,Paramètres!$C$17:$H$33,6,0)="oui","illimité",VLOOKUP(D8681,Paramètres!$C$17:$H$33,5,0))),"",IF(VLOOKUP(D8681,Paramètres!$C$17:$H$33,6,0)="oui","illimité",VLOOKUP(D8681,Paramètres!$C$17:$H$33,5,0)))</f>
        <v/>
      </c>
      <c r="G8681" s="269" t="str">
        <f t="shared" si="813"/>
        <v/>
      </c>
      <c r="H8681" s="208"/>
      <c r="I8681" s="53"/>
      <c r="J8681" s="209"/>
      <c r="K8681" s="271"/>
      <c r="L8681" s="37"/>
      <c r="M8681" s="218"/>
      <c r="N8681" s="124"/>
      <c r="O8681" s="211" t="str">
        <f t="shared" ca="1" si="814"/>
        <v/>
      </c>
      <c r="P8681" s="212" t="str">
        <f>IF(ISERROR(VLOOKUP(L8681,Paramètres!$A$38:$B$40,2,0)),"",VLOOKUP(L8681,Paramètres!$A$38:$B$40,2,0))</f>
        <v/>
      </c>
      <c r="Q8681" s="211" t="str">
        <f t="shared" ca="1" si="815"/>
        <v/>
      </c>
      <c r="R8681" s="211" t="str">
        <f t="shared" si="811"/>
        <v/>
      </c>
      <c r="S8681" s="213" t="str">
        <f t="shared" ca="1" si="812"/>
        <v/>
      </c>
      <c r="T8681" s="214" t="str">
        <f t="shared" ca="1" si="816"/>
        <v/>
      </c>
    </row>
    <row r="8682" spans="1:20" x14ac:dyDescent="0.25">
      <c r="A8682" s="119" t="s">
        <v>14251</v>
      </c>
      <c r="B8682" s="260"/>
      <c r="C8682" s="264" t="str">
        <f>IF(ISERROR(VLOOKUP(B8682,'Tous les abonnés'!$A$6:$I$5491,2,0)),"",VLOOKUP(B8682,'Tous les abonnés'!$A$6:$I$5491,2,0))</f>
        <v/>
      </c>
      <c r="D8682" s="26"/>
      <c r="E8682" s="265"/>
      <c r="F8682" s="207" t="str">
        <f>IF(ISERROR(IF(VLOOKUP(D8682,Paramètres!$C$17:$H$33,6,0)="oui","illimité",VLOOKUP(D8682,Paramètres!$C$17:$H$33,5,0))),"",IF(VLOOKUP(D8682,Paramètres!$C$17:$H$33,6,0)="oui","illimité",VLOOKUP(D8682,Paramètres!$C$17:$H$33,5,0)))</f>
        <v/>
      </c>
      <c r="G8682" s="269" t="str">
        <f t="shared" si="813"/>
        <v/>
      </c>
      <c r="H8682" s="208"/>
      <c r="I8682" s="53"/>
      <c r="J8682" s="209"/>
      <c r="K8682" s="271"/>
      <c r="L8682" s="37"/>
      <c r="M8682" s="218"/>
      <c r="N8682" s="124"/>
      <c r="O8682" s="211" t="str">
        <f t="shared" ca="1" si="814"/>
        <v/>
      </c>
      <c r="P8682" s="212" t="str">
        <f>IF(ISERROR(VLOOKUP(L8682,Paramètres!$A$38:$B$40,2,0)),"",VLOOKUP(L8682,Paramètres!$A$38:$B$40,2,0))</f>
        <v/>
      </c>
      <c r="Q8682" s="211" t="str">
        <f t="shared" ca="1" si="815"/>
        <v/>
      </c>
      <c r="R8682" s="211" t="str">
        <f t="shared" si="811"/>
        <v/>
      </c>
      <c r="S8682" s="213" t="str">
        <f t="shared" ca="1" si="812"/>
        <v/>
      </c>
      <c r="T8682" s="214" t="str">
        <f t="shared" ca="1" si="816"/>
        <v/>
      </c>
    </row>
    <row r="8683" spans="1:20" x14ac:dyDescent="0.25">
      <c r="A8683" s="119" t="s">
        <v>14252</v>
      </c>
      <c r="B8683" s="260"/>
      <c r="C8683" s="264" t="str">
        <f>IF(ISERROR(VLOOKUP(B8683,'Tous les abonnés'!$A$6:$I$5491,2,0)),"",VLOOKUP(B8683,'Tous les abonnés'!$A$6:$I$5491,2,0))</f>
        <v/>
      </c>
      <c r="D8683" s="26"/>
      <c r="E8683" s="265"/>
      <c r="F8683" s="207" t="str">
        <f>IF(ISERROR(IF(VLOOKUP(D8683,Paramètres!$C$17:$H$33,6,0)="oui","illimité",VLOOKUP(D8683,Paramètres!$C$17:$H$33,5,0))),"",IF(VLOOKUP(D8683,Paramètres!$C$17:$H$33,6,0)="oui","illimité",VLOOKUP(D8683,Paramètres!$C$17:$H$33,5,0)))</f>
        <v/>
      </c>
      <c r="G8683" s="269" t="str">
        <f t="shared" si="813"/>
        <v/>
      </c>
      <c r="H8683" s="208"/>
      <c r="I8683" s="53"/>
      <c r="J8683" s="209"/>
      <c r="K8683" s="271"/>
      <c r="L8683" s="37"/>
      <c r="M8683" s="218"/>
      <c r="N8683" s="124"/>
      <c r="O8683" s="211" t="str">
        <f t="shared" ca="1" si="814"/>
        <v/>
      </c>
      <c r="P8683" s="212" t="str">
        <f>IF(ISERROR(VLOOKUP(L8683,Paramètres!$A$38:$B$40,2,0)),"",VLOOKUP(L8683,Paramètres!$A$38:$B$40,2,0))</f>
        <v/>
      </c>
      <c r="Q8683" s="211" t="str">
        <f t="shared" ca="1" si="815"/>
        <v/>
      </c>
      <c r="R8683" s="211" t="str">
        <f t="shared" si="811"/>
        <v/>
      </c>
      <c r="S8683" s="213" t="str">
        <f t="shared" ca="1" si="812"/>
        <v/>
      </c>
      <c r="T8683" s="214" t="str">
        <f t="shared" ca="1" si="816"/>
        <v/>
      </c>
    </row>
    <row r="8684" spans="1:20" x14ac:dyDescent="0.25">
      <c r="A8684" s="119" t="s">
        <v>14253</v>
      </c>
      <c r="B8684" s="260"/>
      <c r="C8684" s="264" t="str">
        <f>IF(ISERROR(VLOOKUP(B8684,'Tous les abonnés'!$A$6:$I$5491,2,0)),"",VLOOKUP(B8684,'Tous les abonnés'!$A$6:$I$5491,2,0))</f>
        <v/>
      </c>
      <c r="D8684" s="26"/>
      <c r="E8684" s="265"/>
      <c r="F8684" s="207" t="str">
        <f>IF(ISERROR(IF(VLOOKUP(D8684,Paramètres!$C$17:$H$33,6,0)="oui","illimité",VLOOKUP(D8684,Paramètres!$C$17:$H$33,5,0))),"",IF(VLOOKUP(D8684,Paramètres!$C$17:$H$33,6,0)="oui","illimité",VLOOKUP(D8684,Paramètres!$C$17:$H$33,5,0)))</f>
        <v/>
      </c>
      <c r="G8684" s="269" t="str">
        <f t="shared" si="813"/>
        <v/>
      </c>
      <c r="H8684" s="208"/>
      <c r="I8684" s="53"/>
      <c r="J8684" s="209"/>
      <c r="K8684" s="271"/>
      <c r="L8684" s="37"/>
      <c r="M8684" s="218"/>
      <c r="N8684" s="124"/>
      <c r="O8684" s="211" t="str">
        <f t="shared" ca="1" si="814"/>
        <v/>
      </c>
      <c r="P8684" s="212" t="str">
        <f>IF(ISERROR(VLOOKUP(L8684,Paramètres!$A$38:$B$40,2,0)),"",VLOOKUP(L8684,Paramètres!$A$38:$B$40,2,0))</f>
        <v/>
      </c>
      <c r="Q8684" s="211" t="str">
        <f t="shared" ca="1" si="815"/>
        <v/>
      </c>
      <c r="R8684" s="211" t="str">
        <f t="shared" si="811"/>
        <v/>
      </c>
      <c r="S8684" s="213" t="str">
        <f t="shared" ca="1" si="812"/>
        <v/>
      </c>
      <c r="T8684" s="214" t="str">
        <f t="shared" ca="1" si="816"/>
        <v/>
      </c>
    </row>
    <row r="8685" spans="1:20" x14ac:dyDescent="0.25">
      <c r="A8685" s="119" t="s">
        <v>14254</v>
      </c>
      <c r="B8685" s="260"/>
      <c r="C8685" s="264" t="str">
        <f>IF(ISERROR(VLOOKUP(B8685,'Tous les abonnés'!$A$6:$I$5491,2,0)),"",VLOOKUP(B8685,'Tous les abonnés'!$A$6:$I$5491,2,0))</f>
        <v/>
      </c>
      <c r="D8685" s="26"/>
      <c r="E8685" s="265"/>
      <c r="F8685" s="207" t="str">
        <f>IF(ISERROR(IF(VLOOKUP(D8685,Paramètres!$C$17:$H$33,6,0)="oui","illimité",VLOOKUP(D8685,Paramètres!$C$17:$H$33,5,0))),"",IF(VLOOKUP(D8685,Paramètres!$C$17:$H$33,6,0)="oui","illimité",VLOOKUP(D8685,Paramètres!$C$17:$H$33,5,0)))</f>
        <v/>
      </c>
      <c r="G8685" s="269" t="str">
        <f t="shared" si="813"/>
        <v/>
      </c>
      <c r="H8685" s="208"/>
      <c r="I8685" s="53"/>
      <c r="J8685" s="209"/>
      <c r="K8685" s="271"/>
      <c r="L8685" s="37"/>
      <c r="M8685" s="218"/>
      <c r="N8685" s="124"/>
      <c r="O8685" s="211" t="str">
        <f t="shared" ca="1" si="814"/>
        <v/>
      </c>
      <c r="P8685" s="212" t="str">
        <f>IF(ISERROR(VLOOKUP(L8685,Paramètres!$A$38:$B$40,2,0)),"",VLOOKUP(L8685,Paramètres!$A$38:$B$40,2,0))</f>
        <v/>
      </c>
      <c r="Q8685" s="211" t="str">
        <f t="shared" ca="1" si="815"/>
        <v/>
      </c>
      <c r="R8685" s="211" t="str">
        <f t="shared" si="811"/>
        <v/>
      </c>
      <c r="S8685" s="213" t="str">
        <f t="shared" ca="1" si="812"/>
        <v/>
      </c>
      <c r="T8685" s="214" t="str">
        <f t="shared" ca="1" si="816"/>
        <v/>
      </c>
    </row>
    <row r="8686" spans="1:20" x14ac:dyDescent="0.25">
      <c r="A8686" s="119" t="s">
        <v>14255</v>
      </c>
      <c r="B8686" s="260"/>
      <c r="C8686" s="264" t="str">
        <f>IF(ISERROR(VLOOKUP(B8686,'Tous les abonnés'!$A$6:$I$5491,2,0)),"",VLOOKUP(B8686,'Tous les abonnés'!$A$6:$I$5491,2,0))</f>
        <v/>
      </c>
      <c r="D8686" s="26"/>
      <c r="E8686" s="265"/>
      <c r="F8686" s="207" t="str">
        <f>IF(ISERROR(IF(VLOOKUP(D8686,Paramètres!$C$17:$H$33,6,0)="oui","illimité",VLOOKUP(D8686,Paramètres!$C$17:$H$33,5,0))),"",IF(VLOOKUP(D8686,Paramètres!$C$17:$H$33,6,0)="oui","illimité",VLOOKUP(D8686,Paramètres!$C$17:$H$33,5,0)))</f>
        <v/>
      </c>
      <c r="G8686" s="269" t="str">
        <f t="shared" si="813"/>
        <v/>
      </c>
      <c r="H8686" s="208"/>
      <c r="I8686" s="53"/>
      <c r="J8686" s="209"/>
      <c r="K8686" s="271"/>
      <c r="L8686" s="37"/>
      <c r="M8686" s="218"/>
      <c r="N8686" s="124"/>
      <c r="O8686" s="211" t="str">
        <f t="shared" ca="1" si="814"/>
        <v/>
      </c>
      <c r="P8686" s="212" t="str">
        <f>IF(ISERROR(VLOOKUP(L8686,Paramètres!$A$38:$B$40,2,0)),"",VLOOKUP(L8686,Paramètres!$A$38:$B$40,2,0))</f>
        <v/>
      </c>
      <c r="Q8686" s="211" t="str">
        <f t="shared" ca="1" si="815"/>
        <v/>
      </c>
      <c r="R8686" s="211" t="str">
        <f t="shared" si="811"/>
        <v/>
      </c>
      <c r="S8686" s="213" t="str">
        <f t="shared" ca="1" si="812"/>
        <v/>
      </c>
      <c r="T8686" s="214" t="str">
        <f t="shared" ca="1" si="816"/>
        <v/>
      </c>
    </row>
    <row r="8687" spans="1:20" x14ac:dyDescent="0.25">
      <c r="A8687" s="119" t="s">
        <v>14256</v>
      </c>
      <c r="B8687" s="260"/>
      <c r="C8687" s="264" t="str">
        <f>IF(ISERROR(VLOOKUP(B8687,'Tous les abonnés'!$A$6:$I$5491,2,0)),"",VLOOKUP(B8687,'Tous les abonnés'!$A$6:$I$5491,2,0))</f>
        <v/>
      </c>
      <c r="D8687" s="26"/>
      <c r="E8687" s="265"/>
      <c r="F8687" s="207" t="str">
        <f>IF(ISERROR(IF(VLOOKUP(D8687,Paramètres!$C$17:$H$33,6,0)="oui","illimité",VLOOKUP(D8687,Paramètres!$C$17:$H$33,5,0))),"",IF(VLOOKUP(D8687,Paramètres!$C$17:$H$33,6,0)="oui","illimité",VLOOKUP(D8687,Paramètres!$C$17:$H$33,5,0)))</f>
        <v/>
      </c>
      <c r="G8687" s="269" t="str">
        <f t="shared" si="813"/>
        <v/>
      </c>
      <c r="H8687" s="208"/>
      <c r="I8687" s="53"/>
      <c r="J8687" s="209"/>
      <c r="K8687" s="271"/>
      <c r="L8687" s="37"/>
      <c r="M8687" s="218"/>
      <c r="N8687" s="124"/>
      <c r="O8687" s="211" t="str">
        <f t="shared" ca="1" si="814"/>
        <v/>
      </c>
      <c r="P8687" s="212" t="str">
        <f>IF(ISERROR(VLOOKUP(L8687,Paramètres!$A$38:$B$40,2,0)),"",VLOOKUP(L8687,Paramètres!$A$38:$B$40,2,0))</f>
        <v/>
      </c>
      <c r="Q8687" s="211" t="str">
        <f t="shared" ca="1" si="815"/>
        <v/>
      </c>
      <c r="R8687" s="211" t="str">
        <f t="shared" si="811"/>
        <v/>
      </c>
      <c r="S8687" s="213" t="str">
        <f t="shared" ca="1" si="812"/>
        <v/>
      </c>
      <c r="T8687" s="214" t="str">
        <f t="shared" ca="1" si="816"/>
        <v/>
      </c>
    </row>
    <row r="8688" spans="1:20" x14ac:dyDescent="0.25">
      <c r="A8688" s="119" t="s">
        <v>14257</v>
      </c>
      <c r="B8688" s="260"/>
      <c r="C8688" s="264" t="str">
        <f>IF(ISERROR(VLOOKUP(B8688,'Tous les abonnés'!$A$6:$I$5491,2,0)),"",VLOOKUP(B8688,'Tous les abonnés'!$A$6:$I$5491,2,0))</f>
        <v/>
      </c>
      <c r="D8688" s="26"/>
      <c r="E8688" s="265"/>
      <c r="F8688" s="207" t="str">
        <f>IF(ISERROR(IF(VLOOKUP(D8688,Paramètres!$C$17:$H$33,6,0)="oui","illimité",VLOOKUP(D8688,Paramètres!$C$17:$H$33,5,0))),"",IF(VLOOKUP(D8688,Paramètres!$C$17:$H$33,6,0)="oui","illimité",VLOOKUP(D8688,Paramètres!$C$17:$H$33,5,0)))</f>
        <v/>
      </c>
      <c r="G8688" s="269" t="str">
        <f t="shared" si="813"/>
        <v/>
      </c>
      <c r="H8688" s="208"/>
      <c r="I8688" s="53"/>
      <c r="J8688" s="209"/>
      <c r="K8688" s="271"/>
      <c r="L8688" s="37"/>
      <c r="M8688" s="218"/>
      <c r="N8688" s="124"/>
      <c r="O8688" s="211" t="str">
        <f t="shared" ca="1" si="814"/>
        <v/>
      </c>
      <c r="P8688" s="212" t="str">
        <f>IF(ISERROR(VLOOKUP(L8688,Paramètres!$A$38:$B$40,2,0)),"",VLOOKUP(L8688,Paramètres!$A$38:$B$40,2,0))</f>
        <v/>
      </c>
      <c r="Q8688" s="211" t="str">
        <f t="shared" ca="1" si="815"/>
        <v/>
      </c>
      <c r="R8688" s="211" t="str">
        <f t="shared" si="811"/>
        <v/>
      </c>
      <c r="S8688" s="213" t="str">
        <f t="shared" ca="1" si="812"/>
        <v/>
      </c>
      <c r="T8688" s="214" t="str">
        <f t="shared" ca="1" si="816"/>
        <v/>
      </c>
    </row>
    <row r="8689" spans="1:20" x14ac:dyDescent="0.25">
      <c r="A8689" s="119" t="s">
        <v>14258</v>
      </c>
      <c r="B8689" s="260"/>
      <c r="C8689" s="264" t="str">
        <f>IF(ISERROR(VLOOKUP(B8689,'Tous les abonnés'!$A$6:$I$5491,2,0)),"",VLOOKUP(B8689,'Tous les abonnés'!$A$6:$I$5491,2,0))</f>
        <v/>
      </c>
      <c r="D8689" s="26"/>
      <c r="E8689" s="265"/>
      <c r="F8689" s="207" t="str">
        <f>IF(ISERROR(IF(VLOOKUP(D8689,Paramètres!$C$17:$H$33,6,0)="oui","illimité",VLOOKUP(D8689,Paramètres!$C$17:$H$33,5,0))),"",IF(VLOOKUP(D8689,Paramètres!$C$17:$H$33,6,0)="oui","illimité",VLOOKUP(D8689,Paramètres!$C$17:$H$33,5,0)))</f>
        <v/>
      </c>
      <c r="G8689" s="269" t="str">
        <f t="shared" si="813"/>
        <v/>
      </c>
      <c r="H8689" s="208"/>
      <c r="I8689" s="53"/>
      <c r="J8689" s="209"/>
      <c r="K8689" s="271"/>
      <c r="L8689" s="37"/>
      <c r="M8689" s="218"/>
      <c r="N8689" s="124"/>
      <c r="O8689" s="211" t="str">
        <f t="shared" ca="1" si="814"/>
        <v/>
      </c>
      <c r="P8689" s="212" t="str">
        <f>IF(ISERROR(VLOOKUP(L8689,Paramètres!$A$38:$B$40,2,0)),"",VLOOKUP(L8689,Paramètres!$A$38:$B$40,2,0))</f>
        <v/>
      </c>
      <c r="Q8689" s="211" t="str">
        <f t="shared" ca="1" si="815"/>
        <v/>
      </c>
      <c r="R8689" s="211" t="str">
        <f t="shared" si="811"/>
        <v/>
      </c>
      <c r="S8689" s="213" t="str">
        <f t="shared" ca="1" si="812"/>
        <v/>
      </c>
      <c r="T8689" s="214" t="str">
        <f t="shared" ca="1" si="816"/>
        <v/>
      </c>
    </row>
    <row r="8690" spans="1:20" x14ac:dyDescent="0.25">
      <c r="A8690" s="119" t="s">
        <v>14259</v>
      </c>
      <c r="B8690" s="260"/>
      <c r="C8690" s="264" t="str">
        <f>IF(ISERROR(VLOOKUP(B8690,'Tous les abonnés'!$A$6:$I$5491,2,0)),"",VLOOKUP(B8690,'Tous les abonnés'!$A$6:$I$5491,2,0))</f>
        <v/>
      </c>
      <c r="D8690" s="26"/>
      <c r="E8690" s="265"/>
      <c r="F8690" s="207" t="str">
        <f>IF(ISERROR(IF(VLOOKUP(D8690,Paramètres!$C$17:$H$33,6,0)="oui","illimité",VLOOKUP(D8690,Paramètres!$C$17:$H$33,5,0))),"",IF(VLOOKUP(D8690,Paramètres!$C$17:$H$33,6,0)="oui","illimité",VLOOKUP(D8690,Paramètres!$C$17:$H$33,5,0)))</f>
        <v/>
      </c>
      <c r="G8690" s="269" t="str">
        <f t="shared" si="813"/>
        <v/>
      </c>
      <c r="H8690" s="208"/>
      <c r="I8690" s="53"/>
      <c r="J8690" s="209"/>
      <c r="K8690" s="271"/>
      <c r="L8690" s="37"/>
      <c r="M8690" s="218"/>
      <c r="N8690" s="124"/>
      <c r="O8690" s="211" t="str">
        <f t="shared" ca="1" si="814"/>
        <v/>
      </c>
      <c r="P8690" s="212" t="str">
        <f>IF(ISERROR(VLOOKUP(L8690,Paramètres!$A$38:$B$40,2,0)),"",VLOOKUP(L8690,Paramètres!$A$38:$B$40,2,0))</f>
        <v/>
      </c>
      <c r="Q8690" s="211" t="str">
        <f t="shared" ca="1" si="815"/>
        <v/>
      </c>
      <c r="R8690" s="211" t="str">
        <f t="shared" si="811"/>
        <v/>
      </c>
      <c r="S8690" s="213" t="str">
        <f t="shared" ca="1" si="812"/>
        <v/>
      </c>
      <c r="T8690" s="214" t="str">
        <f t="shared" ca="1" si="816"/>
        <v/>
      </c>
    </row>
    <row r="8691" spans="1:20" x14ac:dyDescent="0.25">
      <c r="A8691" s="119" t="s">
        <v>14260</v>
      </c>
      <c r="B8691" s="260"/>
      <c r="C8691" s="264" t="str">
        <f>IF(ISERROR(VLOOKUP(B8691,'Tous les abonnés'!$A$6:$I$5491,2,0)),"",VLOOKUP(B8691,'Tous les abonnés'!$A$6:$I$5491,2,0))</f>
        <v/>
      </c>
      <c r="D8691" s="26"/>
      <c r="E8691" s="265"/>
      <c r="F8691" s="207" t="str">
        <f>IF(ISERROR(IF(VLOOKUP(D8691,Paramètres!$C$17:$H$33,6,0)="oui","illimité",VLOOKUP(D8691,Paramètres!$C$17:$H$33,5,0))),"",IF(VLOOKUP(D8691,Paramètres!$C$17:$H$33,6,0)="oui","illimité",VLOOKUP(D8691,Paramètres!$C$17:$H$33,5,0)))</f>
        <v/>
      </c>
      <c r="G8691" s="269" t="str">
        <f t="shared" si="813"/>
        <v/>
      </c>
      <c r="H8691" s="208"/>
      <c r="I8691" s="53"/>
      <c r="J8691" s="209"/>
      <c r="K8691" s="271"/>
      <c r="L8691" s="37"/>
      <c r="M8691" s="218"/>
      <c r="N8691" s="124"/>
      <c r="O8691" s="211" t="str">
        <f t="shared" ca="1" si="814"/>
        <v/>
      </c>
      <c r="P8691" s="212" t="str">
        <f>IF(ISERROR(VLOOKUP(L8691,Paramètres!$A$38:$B$40,2,0)),"",VLOOKUP(L8691,Paramètres!$A$38:$B$40,2,0))</f>
        <v/>
      </c>
      <c r="Q8691" s="211" t="str">
        <f t="shared" ca="1" si="815"/>
        <v/>
      </c>
      <c r="R8691" s="211" t="str">
        <f t="shared" si="811"/>
        <v/>
      </c>
      <c r="S8691" s="213" t="str">
        <f t="shared" ca="1" si="812"/>
        <v/>
      </c>
      <c r="T8691" s="214" t="str">
        <f t="shared" ca="1" si="816"/>
        <v/>
      </c>
    </row>
    <row r="8692" spans="1:20" x14ac:dyDescent="0.25">
      <c r="A8692" s="119" t="s">
        <v>14261</v>
      </c>
      <c r="B8692" s="260"/>
      <c r="C8692" s="264" t="str">
        <f>IF(ISERROR(VLOOKUP(B8692,'Tous les abonnés'!$A$6:$I$5491,2,0)),"",VLOOKUP(B8692,'Tous les abonnés'!$A$6:$I$5491,2,0))</f>
        <v/>
      </c>
      <c r="D8692" s="26"/>
      <c r="E8692" s="265"/>
      <c r="F8692" s="207" t="str">
        <f>IF(ISERROR(IF(VLOOKUP(D8692,Paramètres!$C$17:$H$33,6,0)="oui","illimité",VLOOKUP(D8692,Paramètres!$C$17:$H$33,5,0))),"",IF(VLOOKUP(D8692,Paramètres!$C$17:$H$33,6,0)="oui","illimité",VLOOKUP(D8692,Paramètres!$C$17:$H$33,5,0)))</f>
        <v/>
      </c>
      <c r="G8692" s="269" t="str">
        <f t="shared" si="813"/>
        <v/>
      </c>
      <c r="H8692" s="208"/>
      <c r="I8692" s="53"/>
      <c r="J8692" s="209"/>
      <c r="K8692" s="271"/>
      <c r="L8692" s="37"/>
      <c r="M8692" s="218"/>
      <c r="N8692" s="124"/>
      <c r="O8692" s="211" t="str">
        <f t="shared" ca="1" si="814"/>
        <v/>
      </c>
      <c r="P8692" s="212" t="str">
        <f>IF(ISERROR(VLOOKUP(L8692,Paramètres!$A$38:$B$40,2,0)),"",VLOOKUP(L8692,Paramètres!$A$38:$B$40,2,0))</f>
        <v/>
      </c>
      <c r="Q8692" s="211" t="str">
        <f t="shared" ca="1" si="815"/>
        <v/>
      </c>
      <c r="R8692" s="211" t="str">
        <f t="shared" si="811"/>
        <v/>
      </c>
      <c r="S8692" s="213" t="str">
        <f t="shared" ca="1" si="812"/>
        <v/>
      </c>
      <c r="T8692" s="214" t="str">
        <f t="shared" ca="1" si="816"/>
        <v/>
      </c>
    </row>
    <row r="8693" spans="1:20" x14ac:dyDescent="0.25">
      <c r="A8693" s="119" t="s">
        <v>14262</v>
      </c>
      <c r="B8693" s="260"/>
      <c r="C8693" s="264" t="str">
        <f>IF(ISERROR(VLOOKUP(B8693,'Tous les abonnés'!$A$6:$I$5491,2,0)),"",VLOOKUP(B8693,'Tous les abonnés'!$A$6:$I$5491,2,0))</f>
        <v/>
      </c>
      <c r="D8693" s="26"/>
      <c r="E8693" s="265"/>
      <c r="F8693" s="207" t="str">
        <f>IF(ISERROR(IF(VLOOKUP(D8693,Paramètres!$C$17:$H$33,6,0)="oui","illimité",VLOOKUP(D8693,Paramètres!$C$17:$H$33,5,0))),"",IF(VLOOKUP(D8693,Paramètres!$C$17:$H$33,6,0)="oui","illimité",VLOOKUP(D8693,Paramètres!$C$17:$H$33,5,0)))</f>
        <v/>
      </c>
      <c r="G8693" s="269" t="str">
        <f t="shared" si="813"/>
        <v/>
      </c>
      <c r="H8693" s="208"/>
      <c r="I8693" s="53"/>
      <c r="J8693" s="209"/>
      <c r="K8693" s="271"/>
      <c r="L8693" s="37"/>
      <c r="M8693" s="218"/>
      <c r="N8693" s="124"/>
      <c r="O8693" s="211" t="str">
        <f t="shared" ca="1" si="814"/>
        <v/>
      </c>
      <c r="P8693" s="212" t="str">
        <f>IF(ISERROR(VLOOKUP(L8693,Paramètres!$A$38:$B$40,2,0)),"",VLOOKUP(L8693,Paramètres!$A$38:$B$40,2,0))</f>
        <v/>
      </c>
      <c r="Q8693" s="211" t="str">
        <f t="shared" ca="1" si="815"/>
        <v/>
      </c>
      <c r="R8693" s="211" t="str">
        <f t="shared" si="811"/>
        <v/>
      </c>
      <c r="S8693" s="213" t="str">
        <f t="shared" ca="1" si="812"/>
        <v/>
      </c>
      <c r="T8693" s="214" t="str">
        <f t="shared" ca="1" si="816"/>
        <v/>
      </c>
    </row>
    <row r="8694" spans="1:20" x14ac:dyDescent="0.25">
      <c r="A8694" s="119" t="s">
        <v>14263</v>
      </c>
      <c r="B8694" s="260"/>
      <c r="C8694" s="264" t="str">
        <f>IF(ISERROR(VLOOKUP(B8694,'Tous les abonnés'!$A$6:$I$5491,2,0)),"",VLOOKUP(B8694,'Tous les abonnés'!$A$6:$I$5491,2,0))</f>
        <v/>
      </c>
      <c r="D8694" s="26"/>
      <c r="E8694" s="265"/>
      <c r="F8694" s="207" t="str">
        <f>IF(ISERROR(IF(VLOOKUP(D8694,Paramètres!$C$17:$H$33,6,0)="oui","illimité",VLOOKUP(D8694,Paramètres!$C$17:$H$33,5,0))),"",IF(VLOOKUP(D8694,Paramètres!$C$17:$H$33,6,0)="oui","illimité",VLOOKUP(D8694,Paramètres!$C$17:$H$33,5,0)))</f>
        <v/>
      </c>
      <c r="G8694" s="269" t="str">
        <f t="shared" si="813"/>
        <v/>
      </c>
      <c r="H8694" s="208"/>
      <c r="I8694" s="53"/>
      <c r="J8694" s="209"/>
      <c r="K8694" s="271"/>
      <c r="L8694" s="37"/>
      <c r="M8694" s="218"/>
      <c r="N8694" s="124"/>
      <c r="O8694" s="211" t="str">
        <f t="shared" ca="1" si="814"/>
        <v/>
      </c>
      <c r="P8694" s="212" t="str">
        <f>IF(ISERROR(VLOOKUP(L8694,Paramètres!$A$38:$B$40,2,0)),"",VLOOKUP(L8694,Paramètres!$A$38:$B$40,2,0))</f>
        <v/>
      </c>
      <c r="Q8694" s="211" t="str">
        <f t="shared" ca="1" si="815"/>
        <v/>
      </c>
      <c r="R8694" s="211" t="str">
        <f t="shared" si="811"/>
        <v/>
      </c>
      <c r="S8694" s="213" t="str">
        <f t="shared" ca="1" si="812"/>
        <v/>
      </c>
      <c r="T8694" s="214" t="str">
        <f t="shared" ca="1" si="816"/>
        <v/>
      </c>
    </row>
    <row r="8695" spans="1:20" x14ac:dyDescent="0.25">
      <c r="A8695" s="119" t="s">
        <v>14264</v>
      </c>
      <c r="B8695" s="260"/>
      <c r="C8695" s="264" t="str">
        <f>IF(ISERROR(VLOOKUP(B8695,'Tous les abonnés'!$A$6:$I$5491,2,0)),"",VLOOKUP(B8695,'Tous les abonnés'!$A$6:$I$5491,2,0))</f>
        <v/>
      </c>
      <c r="D8695" s="26"/>
      <c r="E8695" s="265"/>
      <c r="F8695" s="207" t="str">
        <f>IF(ISERROR(IF(VLOOKUP(D8695,Paramètres!$C$17:$H$33,6,0)="oui","illimité",VLOOKUP(D8695,Paramètres!$C$17:$H$33,5,0))),"",IF(VLOOKUP(D8695,Paramètres!$C$17:$H$33,6,0)="oui","illimité",VLOOKUP(D8695,Paramètres!$C$17:$H$33,5,0)))</f>
        <v/>
      </c>
      <c r="G8695" s="269" t="str">
        <f t="shared" si="813"/>
        <v/>
      </c>
      <c r="H8695" s="208"/>
      <c r="I8695" s="53"/>
      <c r="J8695" s="209"/>
      <c r="K8695" s="271"/>
      <c r="L8695" s="37"/>
      <c r="M8695" s="218"/>
      <c r="N8695" s="124"/>
      <c r="O8695" s="211" t="str">
        <f t="shared" ca="1" si="814"/>
        <v/>
      </c>
      <c r="P8695" s="212" t="str">
        <f>IF(ISERROR(VLOOKUP(L8695,Paramètres!$A$38:$B$40,2,0)),"",VLOOKUP(L8695,Paramètres!$A$38:$B$40,2,0))</f>
        <v/>
      </c>
      <c r="Q8695" s="211" t="str">
        <f t="shared" ca="1" si="815"/>
        <v/>
      </c>
      <c r="R8695" s="211" t="str">
        <f t="shared" si="811"/>
        <v/>
      </c>
      <c r="S8695" s="213" t="str">
        <f t="shared" ca="1" si="812"/>
        <v/>
      </c>
      <c r="T8695" s="214" t="str">
        <f t="shared" ca="1" si="816"/>
        <v/>
      </c>
    </row>
    <row r="8696" spans="1:20" x14ac:dyDescent="0.25">
      <c r="A8696" s="119" t="s">
        <v>14265</v>
      </c>
      <c r="B8696" s="260"/>
      <c r="C8696" s="264" t="str">
        <f>IF(ISERROR(VLOOKUP(B8696,'Tous les abonnés'!$A$6:$I$5491,2,0)),"",VLOOKUP(B8696,'Tous les abonnés'!$A$6:$I$5491,2,0))</f>
        <v/>
      </c>
      <c r="D8696" s="26"/>
      <c r="E8696" s="265"/>
      <c r="F8696" s="207" t="str">
        <f>IF(ISERROR(IF(VLOOKUP(D8696,Paramètres!$C$17:$H$33,6,0)="oui","illimité",VLOOKUP(D8696,Paramètres!$C$17:$H$33,5,0))),"",IF(VLOOKUP(D8696,Paramètres!$C$17:$H$33,6,0)="oui","illimité",VLOOKUP(D8696,Paramètres!$C$17:$H$33,5,0)))</f>
        <v/>
      </c>
      <c r="G8696" s="269" t="str">
        <f t="shared" si="813"/>
        <v/>
      </c>
      <c r="H8696" s="208"/>
      <c r="I8696" s="53"/>
      <c r="J8696" s="209"/>
      <c r="K8696" s="271"/>
      <c r="L8696" s="37"/>
      <c r="M8696" s="218"/>
      <c r="N8696" s="124"/>
      <c r="O8696" s="211" t="str">
        <f t="shared" ca="1" si="814"/>
        <v/>
      </c>
      <c r="P8696" s="212" t="str">
        <f>IF(ISERROR(VLOOKUP(L8696,Paramètres!$A$38:$B$40,2,0)),"",VLOOKUP(L8696,Paramètres!$A$38:$B$40,2,0))</f>
        <v/>
      </c>
      <c r="Q8696" s="211" t="str">
        <f t="shared" ca="1" si="815"/>
        <v/>
      </c>
      <c r="R8696" s="211" t="str">
        <f t="shared" si="811"/>
        <v/>
      </c>
      <c r="S8696" s="213" t="str">
        <f t="shared" ca="1" si="812"/>
        <v/>
      </c>
      <c r="T8696" s="214" t="str">
        <f t="shared" ca="1" si="816"/>
        <v/>
      </c>
    </row>
    <row r="8697" spans="1:20" x14ac:dyDescent="0.25">
      <c r="A8697" s="119" t="s">
        <v>14266</v>
      </c>
      <c r="B8697" s="260"/>
      <c r="C8697" s="264" t="str">
        <f>IF(ISERROR(VLOOKUP(B8697,'Tous les abonnés'!$A$6:$I$5491,2,0)),"",VLOOKUP(B8697,'Tous les abonnés'!$A$6:$I$5491,2,0))</f>
        <v/>
      </c>
      <c r="D8697" s="26"/>
      <c r="E8697" s="265"/>
      <c r="F8697" s="207" t="str">
        <f>IF(ISERROR(IF(VLOOKUP(D8697,Paramètres!$C$17:$H$33,6,0)="oui","illimité",VLOOKUP(D8697,Paramètres!$C$17:$H$33,5,0))),"",IF(VLOOKUP(D8697,Paramètres!$C$17:$H$33,6,0)="oui","illimité",VLOOKUP(D8697,Paramètres!$C$17:$H$33,5,0)))</f>
        <v/>
      </c>
      <c r="G8697" s="269" t="str">
        <f t="shared" si="813"/>
        <v/>
      </c>
      <c r="H8697" s="208"/>
      <c r="I8697" s="53"/>
      <c r="J8697" s="209"/>
      <c r="K8697" s="271"/>
      <c r="L8697" s="37"/>
      <c r="M8697" s="218"/>
      <c r="N8697" s="124"/>
      <c r="O8697" s="211" t="str">
        <f t="shared" ca="1" si="814"/>
        <v/>
      </c>
      <c r="P8697" s="212" t="str">
        <f>IF(ISERROR(VLOOKUP(L8697,Paramètres!$A$38:$B$40,2,0)),"",VLOOKUP(L8697,Paramètres!$A$38:$B$40,2,0))</f>
        <v/>
      </c>
      <c r="Q8697" s="211" t="str">
        <f t="shared" ca="1" si="815"/>
        <v/>
      </c>
      <c r="R8697" s="211" t="str">
        <f t="shared" si="811"/>
        <v/>
      </c>
      <c r="S8697" s="213" t="str">
        <f t="shared" ca="1" si="812"/>
        <v/>
      </c>
      <c r="T8697" s="214" t="str">
        <f t="shared" ca="1" si="816"/>
        <v/>
      </c>
    </row>
    <row r="8698" spans="1:20" x14ac:dyDescent="0.25">
      <c r="A8698" s="119" t="s">
        <v>14267</v>
      </c>
      <c r="B8698" s="260"/>
      <c r="C8698" s="264" t="str">
        <f>IF(ISERROR(VLOOKUP(B8698,'Tous les abonnés'!$A$6:$I$5491,2,0)),"",VLOOKUP(B8698,'Tous les abonnés'!$A$6:$I$5491,2,0))</f>
        <v/>
      </c>
      <c r="D8698" s="26"/>
      <c r="E8698" s="265"/>
      <c r="F8698" s="207" t="str">
        <f>IF(ISERROR(IF(VLOOKUP(D8698,Paramètres!$C$17:$H$33,6,0)="oui","illimité",VLOOKUP(D8698,Paramètres!$C$17:$H$33,5,0))),"",IF(VLOOKUP(D8698,Paramètres!$C$17:$H$33,6,0)="oui","illimité",VLOOKUP(D8698,Paramètres!$C$17:$H$33,5,0)))</f>
        <v/>
      </c>
      <c r="G8698" s="269" t="str">
        <f t="shared" si="813"/>
        <v/>
      </c>
      <c r="H8698" s="208"/>
      <c r="I8698" s="53"/>
      <c r="J8698" s="209"/>
      <c r="K8698" s="271"/>
      <c r="L8698" s="37"/>
      <c r="M8698" s="218"/>
      <c r="N8698" s="124"/>
      <c r="O8698" s="211" t="str">
        <f t="shared" ca="1" si="814"/>
        <v/>
      </c>
      <c r="P8698" s="212" t="str">
        <f>IF(ISERROR(VLOOKUP(L8698,Paramètres!$A$38:$B$40,2,0)),"",VLOOKUP(L8698,Paramètres!$A$38:$B$40,2,0))</f>
        <v/>
      </c>
      <c r="Q8698" s="211" t="str">
        <f t="shared" ca="1" si="815"/>
        <v/>
      </c>
      <c r="R8698" s="211" t="str">
        <f t="shared" si="811"/>
        <v/>
      </c>
      <c r="S8698" s="213" t="str">
        <f t="shared" ca="1" si="812"/>
        <v/>
      </c>
      <c r="T8698" s="214" t="str">
        <f t="shared" ca="1" si="816"/>
        <v/>
      </c>
    </row>
    <row r="8699" spans="1:20" x14ac:dyDescent="0.25">
      <c r="A8699" s="119" t="s">
        <v>14268</v>
      </c>
      <c r="B8699" s="260"/>
      <c r="C8699" s="264" t="str">
        <f>IF(ISERROR(VLOOKUP(B8699,'Tous les abonnés'!$A$6:$I$5491,2,0)),"",VLOOKUP(B8699,'Tous les abonnés'!$A$6:$I$5491,2,0))</f>
        <v/>
      </c>
      <c r="D8699" s="26"/>
      <c r="E8699" s="265"/>
      <c r="F8699" s="207" t="str">
        <f>IF(ISERROR(IF(VLOOKUP(D8699,Paramètres!$C$17:$H$33,6,0)="oui","illimité",VLOOKUP(D8699,Paramètres!$C$17:$H$33,5,0))),"",IF(VLOOKUP(D8699,Paramètres!$C$17:$H$33,6,0)="oui","illimité",VLOOKUP(D8699,Paramètres!$C$17:$H$33,5,0)))</f>
        <v/>
      </c>
      <c r="G8699" s="269" t="str">
        <f t="shared" si="813"/>
        <v/>
      </c>
      <c r="H8699" s="208"/>
      <c r="I8699" s="53"/>
      <c r="J8699" s="209"/>
      <c r="K8699" s="271"/>
      <c r="L8699" s="37"/>
      <c r="M8699" s="218"/>
      <c r="N8699" s="124"/>
      <c r="O8699" s="211" t="str">
        <f t="shared" ca="1" si="814"/>
        <v/>
      </c>
      <c r="P8699" s="212" t="str">
        <f>IF(ISERROR(VLOOKUP(L8699,Paramètres!$A$38:$B$40,2,0)),"",VLOOKUP(L8699,Paramètres!$A$38:$B$40,2,0))</f>
        <v/>
      </c>
      <c r="Q8699" s="211" t="str">
        <f t="shared" ca="1" si="815"/>
        <v/>
      </c>
      <c r="R8699" s="211" t="str">
        <f t="shared" si="811"/>
        <v/>
      </c>
      <c r="S8699" s="213" t="str">
        <f t="shared" ca="1" si="812"/>
        <v/>
      </c>
      <c r="T8699" s="214" t="str">
        <f t="shared" ca="1" si="816"/>
        <v/>
      </c>
    </row>
    <row r="8700" spans="1:20" x14ac:dyDescent="0.25">
      <c r="A8700" s="119" t="s">
        <v>14269</v>
      </c>
      <c r="B8700" s="260"/>
      <c r="C8700" s="264" t="str">
        <f>IF(ISERROR(VLOOKUP(B8700,'Tous les abonnés'!$A$6:$I$5491,2,0)),"",VLOOKUP(B8700,'Tous les abonnés'!$A$6:$I$5491,2,0))</f>
        <v/>
      </c>
      <c r="D8700" s="26"/>
      <c r="E8700" s="265"/>
      <c r="F8700" s="207" t="str">
        <f>IF(ISERROR(IF(VLOOKUP(D8700,Paramètres!$C$17:$H$33,6,0)="oui","illimité",VLOOKUP(D8700,Paramètres!$C$17:$H$33,5,0))),"",IF(VLOOKUP(D8700,Paramètres!$C$17:$H$33,6,0)="oui","illimité",VLOOKUP(D8700,Paramètres!$C$17:$H$33,5,0)))</f>
        <v/>
      </c>
      <c r="G8700" s="269" t="str">
        <f t="shared" si="813"/>
        <v/>
      </c>
      <c r="H8700" s="208"/>
      <c r="I8700" s="53"/>
      <c r="J8700" s="209"/>
      <c r="K8700" s="271"/>
      <c r="L8700" s="37"/>
      <c r="M8700" s="218"/>
      <c r="N8700" s="124"/>
      <c r="O8700" s="211" t="str">
        <f t="shared" ca="1" si="814"/>
        <v/>
      </c>
      <c r="P8700" s="212" t="str">
        <f>IF(ISERROR(VLOOKUP(L8700,Paramètres!$A$38:$B$40,2,0)),"",VLOOKUP(L8700,Paramètres!$A$38:$B$40,2,0))</f>
        <v/>
      </c>
      <c r="Q8700" s="211" t="str">
        <f t="shared" ca="1" si="815"/>
        <v/>
      </c>
      <c r="R8700" s="211" t="str">
        <f t="shared" si="811"/>
        <v/>
      </c>
      <c r="S8700" s="213" t="str">
        <f t="shared" ca="1" si="812"/>
        <v/>
      </c>
      <c r="T8700" s="214" t="str">
        <f t="shared" ca="1" si="816"/>
        <v/>
      </c>
    </row>
    <row r="8701" spans="1:20" x14ac:dyDescent="0.25">
      <c r="A8701" s="119" t="s">
        <v>14270</v>
      </c>
      <c r="B8701" s="260"/>
      <c r="C8701" s="264" t="str">
        <f>IF(ISERROR(VLOOKUP(B8701,'Tous les abonnés'!$A$6:$I$5491,2,0)),"",VLOOKUP(B8701,'Tous les abonnés'!$A$6:$I$5491,2,0))</f>
        <v/>
      </c>
      <c r="D8701" s="26"/>
      <c r="E8701" s="265"/>
      <c r="F8701" s="207" t="str">
        <f>IF(ISERROR(IF(VLOOKUP(D8701,Paramètres!$C$17:$H$33,6,0)="oui","illimité",VLOOKUP(D8701,Paramètres!$C$17:$H$33,5,0))),"",IF(VLOOKUP(D8701,Paramètres!$C$17:$H$33,6,0)="oui","illimité",VLOOKUP(D8701,Paramètres!$C$17:$H$33,5,0)))</f>
        <v/>
      </c>
      <c r="G8701" s="269" t="str">
        <f t="shared" si="813"/>
        <v/>
      </c>
      <c r="H8701" s="208"/>
      <c r="I8701" s="53"/>
      <c r="J8701" s="209"/>
      <c r="K8701" s="271"/>
      <c r="L8701" s="37"/>
      <c r="M8701" s="218"/>
      <c r="N8701" s="124"/>
      <c r="O8701" s="211" t="str">
        <f t="shared" ca="1" si="814"/>
        <v/>
      </c>
      <c r="P8701" s="212" t="str">
        <f>IF(ISERROR(VLOOKUP(L8701,Paramètres!$A$38:$B$40,2,0)),"",VLOOKUP(L8701,Paramètres!$A$38:$B$40,2,0))</f>
        <v/>
      </c>
      <c r="Q8701" s="211" t="str">
        <f t="shared" ca="1" si="815"/>
        <v/>
      </c>
      <c r="R8701" s="211" t="str">
        <f t="shared" si="811"/>
        <v/>
      </c>
      <c r="S8701" s="213" t="str">
        <f t="shared" ca="1" si="812"/>
        <v/>
      </c>
      <c r="T8701" s="214" t="str">
        <f t="shared" ca="1" si="816"/>
        <v/>
      </c>
    </row>
    <row r="8702" spans="1:20" x14ac:dyDescent="0.25">
      <c r="A8702" s="119" t="s">
        <v>14271</v>
      </c>
      <c r="B8702" s="260"/>
      <c r="C8702" s="264" t="str">
        <f>IF(ISERROR(VLOOKUP(B8702,'Tous les abonnés'!$A$6:$I$5491,2,0)),"",VLOOKUP(B8702,'Tous les abonnés'!$A$6:$I$5491,2,0))</f>
        <v/>
      </c>
      <c r="D8702" s="26"/>
      <c r="E8702" s="265"/>
      <c r="F8702" s="207" t="str">
        <f>IF(ISERROR(IF(VLOOKUP(D8702,Paramètres!$C$17:$H$33,6,0)="oui","illimité",VLOOKUP(D8702,Paramètres!$C$17:$H$33,5,0))),"",IF(VLOOKUP(D8702,Paramètres!$C$17:$H$33,6,0)="oui","illimité",VLOOKUP(D8702,Paramètres!$C$17:$H$33,5,0)))</f>
        <v/>
      </c>
      <c r="G8702" s="269" t="str">
        <f t="shared" si="813"/>
        <v/>
      </c>
      <c r="H8702" s="208"/>
      <c r="I8702" s="53"/>
      <c r="J8702" s="209"/>
      <c r="K8702" s="271"/>
      <c r="L8702" s="37"/>
      <c r="M8702" s="218"/>
      <c r="N8702" s="124"/>
      <c r="O8702" s="211" t="str">
        <f t="shared" ca="1" si="814"/>
        <v/>
      </c>
      <c r="P8702" s="212" t="str">
        <f>IF(ISERROR(VLOOKUP(L8702,Paramètres!$A$38:$B$40,2,0)),"",VLOOKUP(L8702,Paramètres!$A$38:$B$40,2,0))</f>
        <v/>
      </c>
      <c r="Q8702" s="211" t="str">
        <f t="shared" ca="1" si="815"/>
        <v/>
      </c>
      <c r="R8702" s="211" t="str">
        <f t="shared" si="811"/>
        <v/>
      </c>
      <c r="S8702" s="213" t="str">
        <f t="shared" ca="1" si="812"/>
        <v/>
      </c>
      <c r="T8702" s="214" t="str">
        <f t="shared" ca="1" si="816"/>
        <v/>
      </c>
    </row>
    <row r="8703" spans="1:20" x14ac:dyDescent="0.25">
      <c r="A8703" s="119" t="s">
        <v>14272</v>
      </c>
      <c r="B8703" s="260"/>
      <c r="C8703" s="264" t="str">
        <f>IF(ISERROR(VLOOKUP(B8703,'Tous les abonnés'!$A$6:$I$5491,2,0)),"",VLOOKUP(B8703,'Tous les abonnés'!$A$6:$I$5491,2,0))</f>
        <v/>
      </c>
      <c r="D8703" s="26"/>
      <c r="E8703" s="265"/>
      <c r="F8703" s="207" t="str">
        <f>IF(ISERROR(IF(VLOOKUP(D8703,Paramètres!$C$17:$H$33,6,0)="oui","illimité",VLOOKUP(D8703,Paramètres!$C$17:$H$33,5,0))),"",IF(VLOOKUP(D8703,Paramètres!$C$17:$H$33,6,0)="oui","illimité",VLOOKUP(D8703,Paramètres!$C$17:$H$33,5,0)))</f>
        <v/>
      </c>
      <c r="G8703" s="269" t="str">
        <f t="shared" si="813"/>
        <v/>
      </c>
      <c r="H8703" s="208"/>
      <c r="I8703" s="53"/>
      <c r="J8703" s="209"/>
      <c r="K8703" s="271"/>
      <c r="L8703" s="37"/>
      <c r="M8703" s="218"/>
      <c r="N8703" s="124"/>
      <c r="O8703" s="211" t="str">
        <f t="shared" ca="1" si="814"/>
        <v/>
      </c>
      <c r="P8703" s="212" t="str">
        <f>IF(ISERROR(VLOOKUP(L8703,Paramètres!$A$38:$B$40,2,0)),"",VLOOKUP(L8703,Paramètres!$A$38:$B$40,2,0))</f>
        <v/>
      </c>
      <c r="Q8703" s="211" t="str">
        <f t="shared" ca="1" si="815"/>
        <v/>
      </c>
      <c r="R8703" s="211" t="str">
        <f t="shared" si="811"/>
        <v/>
      </c>
      <c r="S8703" s="213" t="str">
        <f t="shared" ca="1" si="812"/>
        <v/>
      </c>
      <c r="T8703" s="214" t="str">
        <f t="shared" ca="1" si="816"/>
        <v/>
      </c>
    </row>
    <row r="8704" spans="1:20" x14ac:dyDescent="0.25">
      <c r="A8704" s="119" t="s">
        <v>14273</v>
      </c>
      <c r="B8704" s="260"/>
      <c r="C8704" s="264" t="str">
        <f>IF(ISERROR(VLOOKUP(B8704,'Tous les abonnés'!$A$6:$I$5491,2,0)),"",VLOOKUP(B8704,'Tous les abonnés'!$A$6:$I$5491,2,0))</f>
        <v/>
      </c>
      <c r="D8704" s="26"/>
      <c r="E8704" s="265"/>
      <c r="F8704" s="207" t="str">
        <f>IF(ISERROR(IF(VLOOKUP(D8704,Paramètres!$C$17:$H$33,6,0)="oui","illimité",VLOOKUP(D8704,Paramètres!$C$17:$H$33,5,0))),"",IF(VLOOKUP(D8704,Paramètres!$C$17:$H$33,6,0)="oui","illimité",VLOOKUP(D8704,Paramètres!$C$17:$H$33,5,0)))</f>
        <v/>
      </c>
      <c r="G8704" s="269" t="str">
        <f t="shared" si="813"/>
        <v/>
      </c>
      <c r="H8704" s="208"/>
      <c r="I8704" s="53"/>
      <c r="J8704" s="209"/>
      <c r="K8704" s="271"/>
      <c r="L8704" s="37"/>
      <c r="M8704" s="218"/>
      <c r="N8704" s="124"/>
      <c r="O8704" s="211" t="str">
        <f t="shared" ca="1" si="814"/>
        <v/>
      </c>
      <c r="P8704" s="212" t="str">
        <f>IF(ISERROR(VLOOKUP(L8704,Paramètres!$A$38:$B$40,2,0)),"",VLOOKUP(L8704,Paramètres!$A$38:$B$40,2,0))</f>
        <v/>
      </c>
      <c r="Q8704" s="211" t="str">
        <f t="shared" ca="1" si="815"/>
        <v/>
      </c>
      <c r="R8704" s="211" t="str">
        <f t="shared" si="811"/>
        <v/>
      </c>
      <c r="S8704" s="213" t="str">
        <f t="shared" ca="1" si="812"/>
        <v/>
      </c>
      <c r="T8704" s="214" t="str">
        <f t="shared" ca="1" si="816"/>
        <v/>
      </c>
    </row>
    <row r="8705" spans="1:20" x14ac:dyDescent="0.25">
      <c r="A8705" s="119" t="s">
        <v>14274</v>
      </c>
      <c r="B8705" s="260"/>
      <c r="C8705" s="264" t="str">
        <f>IF(ISERROR(VLOOKUP(B8705,'Tous les abonnés'!$A$6:$I$5491,2,0)),"",VLOOKUP(B8705,'Tous les abonnés'!$A$6:$I$5491,2,0))</f>
        <v/>
      </c>
      <c r="D8705" s="26"/>
      <c r="E8705" s="265"/>
      <c r="F8705" s="207" t="str">
        <f>IF(ISERROR(IF(VLOOKUP(D8705,Paramètres!$C$17:$H$33,6,0)="oui","illimité",VLOOKUP(D8705,Paramètres!$C$17:$H$33,5,0))),"",IF(VLOOKUP(D8705,Paramètres!$C$17:$H$33,6,0)="oui","illimité",VLOOKUP(D8705,Paramètres!$C$17:$H$33,5,0)))</f>
        <v/>
      </c>
      <c r="G8705" s="269" t="str">
        <f t="shared" si="813"/>
        <v/>
      </c>
      <c r="H8705" s="208"/>
      <c r="I8705" s="53"/>
      <c r="J8705" s="209"/>
      <c r="K8705" s="271"/>
      <c r="L8705" s="37"/>
      <c r="M8705" s="218"/>
      <c r="N8705" s="124"/>
      <c r="O8705" s="211" t="str">
        <f t="shared" ca="1" si="814"/>
        <v/>
      </c>
      <c r="P8705" s="212" t="str">
        <f>IF(ISERROR(VLOOKUP(L8705,Paramètres!$A$38:$B$40,2,0)),"",VLOOKUP(L8705,Paramètres!$A$38:$B$40,2,0))</f>
        <v/>
      </c>
      <c r="Q8705" s="211" t="str">
        <f t="shared" ca="1" si="815"/>
        <v/>
      </c>
      <c r="R8705" s="211" t="str">
        <f t="shared" si="811"/>
        <v/>
      </c>
      <c r="S8705" s="213" t="str">
        <f t="shared" ca="1" si="812"/>
        <v/>
      </c>
      <c r="T8705" s="214" t="str">
        <f t="shared" ca="1" si="816"/>
        <v/>
      </c>
    </row>
    <row r="8706" spans="1:20" x14ac:dyDescent="0.25">
      <c r="A8706" s="119" t="s">
        <v>14275</v>
      </c>
      <c r="B8706" s="260"/>
      <c r="C8706" s="264" t="str">
        <f>IF(ISERROR(VLOOKUP(B8706,'Tous les abonnés'!$A$6:$I$5491,2,0)),"",VLOOKUP(B8706,'Tous les abonnés'!$A$6:$I$5491,2,0))</f>
        <v/>
      </c>
      <c r="D8706" s="26"/>
      <c r="E8706" s="265"/>
      <c r="F8706" s="207" t="str">
        <f>IF(ISERROR(IF(VLOOKUP(D8706,Paramètres!$C$17:$H$33,6,0)="oui","illimité",VLOOKUP(D8706,Paramètres!$C$17:$H$33,5,0))),"",IF(VLOOKUP(D8706,Paramètres!$C$17:$H$33,6,0)="oui","illimité",VLOOKUP(D8706,Paramètres!$C$17:$H$33,5,0)))</f>
        <v/>
      </c>
      <c r="G8706" s="269" t="str">
        <f t="shared" si="813"/>
        <v/>
      </c>
      <c r="H8706" s="208"/>
      <c r="I8706" s="53"/>
      <c r="J8706" s="209"/>
      <c r="K8706" s="271"/>
      <c r="L8706" s="37"/>
      <c r="M8706" s="218"/>
      <c r="N8706" s="124"/>
      <c r="O8706" s="211" t="str">
        <f t="shared" ca="1" si="814"/>
        <v/>
      </c>
      <c r="P8706" s="212" t="str">
        <f>IF(ISERROR(VLOOKUP(L8706,Paramètres!$A$38:$B$40,2,0)),"",VLOOKUP(L8706,Paramètres!$A$38:$B$40,2,0))</f>
        <v/>
      </c>
      <c r="Q8706" s="211" t="str">
        <f t="shared" ca="1" si="815"/>
        <v/>
      </c>
      <c r="R8706" s="211" t="str">
        <f t="shared" si="811"/>
        <v/>
      </c>
      <c r="S8706" s="213" t="str">
        <f t="shared" ca="1" si="812"/>
        <v/>
      </c>
      <c r="T8706" s="214" t="str">
        <f t="shared" ca="1" si="816"/>
        <v/>
      </c>
    </row>
    <row r="8707" spans="1:20" x14ac:dyDescent="0.25">
      <c r="A8707" s="119" t="s">
        <v>14276</v>
      </c>
      <c r="B8707" s="260"/>
      <c r="C8707" s="264" t="str">
        <f>IF(ISERROR(VLOOKUP(B8707,'Tous les abonnés'!$A$6:$I$5491,2,0)),"",VLOOKUP(B8707,'Tous les abonnés'!$A$6:$I$5491,2,0))</f>
        <v/>
      </c>
      <c r="D8707" s="26"/>
      <c r="E8707" s="265"/>
      <c r="F8707" s="207" t="str">
        <f>IF(ISERROR(IF(VLOOKUP(D8707,Paramètres!$C$17:$H$33,6,0)="oui","illimité",VLOOKUP(D8707,Paramètres!$C$17:$H$33,5,0))),"",IF(VLOOKUP(D8707,Paramètres!$C$17:$H$33,6,0)="oui","illimité",VLOOKUP(D8707,Paramètres!$C$17:$H$33,5,0)))</f>
        <v/>
      </c>
      <c r="G8707" s="269" t="str">
        <f t="shared" si="813"/>
        <v/>
      </c>
      <c r="H8707" s="208"/>
      <c r="I8707" s="53"/>
      <c r="J8707" s="209"/>
      <c r="K8707" s="271"/>
      <c r="L8707" s="37"/>
      <c r="M8707" s="218"/>
      <c r="N8707" s="124"/>
      <c r="O8707" s="211" t="str">
        <f t="shared" ca="1" si="814"/>
        <v/>
      </c>
      <c r="P8707" s="212" t="str">
        <f>IF(ISERROR(VLOOKUP(L8707,Paramètres!$A$38:$B$40,2,0)),"",VLOOKUP(L8707,Paramètres!$A$38:$B$40,2,0))</f>
        <v/>
      </c>
      <c r="Q8707" s="211" t="str">
        <f t="shared" ca="1" si="815"/>
        <v/>
      </c>
      <c r="R8707" s="211" t="str">
        <f t="shared" si="811"/>
        <v/>
      </c>
      <c r="S8707" s="213" t="str">
        <f t="shared" ca="1" si="812"/>
        <v/>
      </c>
      <c r="T8707" s="214" t="str">
        <f t="shared" ca="1" si="816"/>
        <v/>
      </c>
    </row>
    <row r="8708" spans="1:20" x14ac:dyDescent="0.25">
      <c r="A8708" s="119" t="s">
        <v>14277</v>
      </c>
      <c r="B8708" s="260"/>
      <c r="C8708" s="264" t="str">
        <f>IF(ISERROR(VLOOKUP(B8708,'Tous les abonnés'!$A$6:$I$5491,2,0)),"",VLOOKUP(B8708,'Tous les abonnés'!$A$6:$I$5491,2,0))</f>
        <v/>
      </c>
      <c r="D8708" s="26"/>
      <c r="E8708" s="265"/>
      <c r="F8708" s="207" t="str">
        <f>IF(ISERROR(IF(VLOOKUP(D8708,Paramètres!$C$17:$H$33,6,0)="oui","illimité",VLOOKUP(D8708,Paramètres!$C$17:$H$33,5,0))),"",IF(VLOOKUP(D8708,Paramètres!$C$17:$H$33,6,0)="oui","illimité",VLOOKUP(D8708,Paramètres!$C$17:$H$33,5,0)))</f>
        <v/>
      </c>
      <c r="G8708" s="269" t="str">
        <f t="shared" si="813"/>
        <v/>
      </c>
      <c r="H8708" s="208"/>
      <c r="I8708" s="53"/>
      <c r="J8708" s="209"/>
      <c r="K8708" s="271"/>
      <c r="L8708" s="37"/>
      <c r="M8708" s="218"/>
      <c r="N8708" s="124"/>
      <c r="O8708" s="211" t="str">
        <f t="shared" ca="1" si="814"/>
        <v/>
      </c>
      <c r="P8708" s="212" t="str">
        <f>IF(ISERROR(VLOOKUP(L8708,Paramètres!$A$38:$B$40,2,0)),"",VLOOKUP(L8708,Paramètres!$A$38:$B$40,2,0))</f>
        <v/>
      </c>
      <c r="Q8708" s="211" t="str">
        <f t="shared" ca="1" si="815"/>
        <v/>
      </c>
      <c r="R8708" s="211" t="str">
        <f t="shared" si="811"/>
        <v/>
      </c>
      <c r="S8708" s="213" t="str">
        <f t="shared" ca="1" si="812"/>
        <v/>
      </c>
      <c r="T8708" s="214" t="str">
        <f t="shared" ca="1" si="816"/>
        <v/>
      </c>
    </row>
    <row r="8709" spans="1:20" x14ac:dyDescent="0.25">
      <c r="A8709" s="119" t="s">
        <v>14278</v>
      </c>
      <c r="B8709" s="260"/>
      <c r="C8709" s="264" t="str">
        <f>IF(ISERROR(VLOOKUP(B8709,'Tous les abonnés'!$A$6:$I$5491,2,0)),"",VLOOKUP(B8709,'Tous les abonnés'!$A$6:$I$5491,2,0))</f>
        <v/>
      </c>
      <c r="D8709" s="26"/>
      <c r="E8709" s="265"/>
      <c r="F8709" s="207" t="str">
        <f>IF(ISERROR(IF(VLOOKUP(D8709,Paramètres!$C$17:$H$33,6,0)="oui","illimité",VLOOKUP(D8709,Paramètres!$C$17:$H$33,5,0))),"",IF(VLOOKUP(D8709,Paramètres!$C$17:$H$33,6,0)="oui","illimité",VLOOKUP(D8709,Paramètres!$C$17:$H$33,5,0)))</f>
        <v/>
      </c>
      <c r="G8709" s="269" t="str">
        <f t="shared" si="813"/>
        <v/>
      </c>
      <c r="H8709" s="208"/>
      <c r="I8709" s="53"/>
      <c r="J8709" s="209"/>
      <c r="K8709" s="271"/>
      <c r="L8709" s="37"/>
      <c r="M8709" s="218"/>
      <c r="N8709" s="124"/>
      <c r="O8709" s="211" t="str">
        <f t="shared" ca="1" si="814"/>
        <v/>
      </c>
      <c r="P8709" s="212" t="str">
        <f>IF(ISERROR(VLOOKUP(L8709,Paramètres!$A$38:$B$40,2,0)),"",VLOOKUP(L8709,Paramètres!$A$38:$B$40,2,0))</f>
        <v/>
      </c>
      <c r="Q8709" s="211" t="str">
        <f t="shared" ca="1" si="815"/>
        <v/>
      </c>
      <c r="R8709" s="211" t="str">
        <f t="shared" si="811"/>
        <v/>
      </c>
      <c r="S8709" s="213" t="str">
        <f t="shared" ca="1" si="812"/>
        <v/>
      </c>
      <c r="T8709" s="214" t="str">
        <f t="shared" ca="1" si="816"/>
        <v/>
      </c>
    </row>
    <row r="8710" spans="1:20" x14ac:dyDescent="0.25">
      <c r="A8710" s="119" t="s">
        <v>14279</v>
      </c>
      <c r="B8710" s="260"/>
      <c r="C8710" s="264" t="str">
        <f>IF(ISERROR(VLOOKUP(B8710,'Tous les abonnés'!$A$6:$I$5491,2,0)),"",VLOOKUP(B8710,'Tous les abonnés'!$A$6:$I$5491,2,0))</f>
        <v/>
      </c>
      <c r="D8710" s="26"/>
      <c r="E8710" s="265"/>
      <c r="F8710" s="207" t="str">
        <f>IF(ISERROR(IF(VLOOKUP(D8710,Paramètres!$C$17:$H$33,6,0)="oui","illimité",VLOOKUP(D8710,Paramètres!$C$17:$H$33,5,0))),"",IF(VLOOKUP(D8710,Paramètres!$C$17:$H$33,6,0)="oui","illimité",VLOOKUP(D8710,Paramètres!$C$17:$H$33,5,0)))</f>
        <v/>
      </c>
      <c r="G8710" s="269" t="str">
        <f t="shared" si="813"/>
        <v/>
      </c>
      <c r="H8710" s="208"/>
      <c r="I8710" s="53"/>
      <c r="J8710" s="209"/>
      <c r="K8710" s="271"/>
      <c r="L8710" s="37"/>
      <c r="M8710" s="218"/>
      <c r="N8710" s="124"/>
      <c r="O8710" s="211" t="str">
        <f t="shared" ca="1" si="814"/>
        <v/>
      </c>
      <c r="P8710" s="212" t="str">
        <f>IF(ISERROR(VLOOKUP(L8710,Paramètres!$A$38:$B$40,2,0)),"",VLOOKUP(L8710,Paramètres!$A$38:$B$40,2,0))</f>
        <v/>
      </c>
      <c r="Q8710" s="211" t="str">
        <f t="shared" ca="1" si="815"/>
        <v/>
      </c>
      <c r="R8710" s="211" t="str">
        <f t="shared" si="811"/>
        <v/>
      </c>
      <c r="S8710" s="213" t="str">
        <f t="shared" ca="1" si="812"/>
        <v/>
      </c>
      <c r="T8710" s="214" t="str">
        <f t="shared" ca="1" si="816"/>
        <v/>
      </c>
    </row>
    <row r="8711" spans="1:20" x14ac:dyDescent="0.25">
      <c r="A8711" s="119" t="s">
        <v>14280</v>
      </c>
      <c r="B8711" s="260"/>
      <c r="C8711" s="264" t="str">
        <f>IF(ISERROR(VLOOKUP(B8711,'Tous les abonnés'!$A$6:$I$5491,2,0)),"",VLOOKUP(B8711,'Tous les abonnés'!$A$6:$I$5491,2,0))</f>
        <v/>
      </c>
      <c r="D8711" s="26"/>
      <c r="E8711" s="265"/>
      <c r="F8711" s="207" t="str">
        <f>IF(ISERROR(IF(VLOOKUP(D8711,Paramètres!$C$17:$H$33,6,0)="oui","illimité",VLOOKUP(D8711,Paramètres!$C$17:$H$33,5,0))),"",IF(VLOOKUP(D8711,Paramètres!$C$17:$H$33,6,0)="oui","illimité",VLOOKUP(D8711,Paramètres!$C$17:$H$33,5,0)))</f>
        <v/>
      </c>
      <c r="G8711" s="269" t="str">
        <f t="shared" si="813"/>
        <v/>
      </c>
      <c r="H8711" s="208"/>
      <c r="I8711" s="53"/>
      <c r="J8711" s="209"/>
      <c r="K8711" s="271"/>
      <c r="L8711" s="37"/>
      <c r="M8711" s="218"/>
      <c r="N8711" s="124"/>
      <c r="O8711" s="211" t="str">
        <f t="shared" ca="1" si="814"/>
        <v/>
      </c>
      <c r="P8711" s="212" t="str">
        <f>IF(ISERROR(VLOOKUP(L8711,Paramètres!$A$38:$B$40,2,0)),"",VLOOKUP(L8711,Paramètres!$A$38:$B$40,2,0))</f>
        <v/>
      </c>
      <c r="Q8711" s="211" t="str">
        <f t="shared" ca="1" si="815"/>
        <v/>
      </c>
      <c r="R8711" s="211" t="str">
        <f t="shared" ref="R8711:R8774" si="817">IF(L8711="en 1 fois",1,IF(F8711="illimité",O8711/P8711,IF(ISERROR(F8711/P8711),"",ROUND(F8711/P8711,0))))</f>
        <v/>
      </c>
      <c r="S8711" s="213" t="str">
        <f t="shared" ref="S8711:S8774" ca="1" si="818">IF(ISERROR(IF(F8711="illimité",Q8711*J8711,IF(L8711="en 1 fois",J8711,J8711*Q8711/R8711))),"",IF(F8711="illimité",Q8711*J8711,IF(L8711="en 1 fois",J8711,J8711*Q8711/R8711)))</f>
        <v/>
      </c>
      <c r="T8711" s="214" t="str">
        <f t="shared" ca="1" si="816"/>
        <v/>
      </c>
    </row>
    <row r="8712" spans="1:20" x14ac:dyDescent="0.25">
      <c r="A8712" s="119" t="s">
        <v>14281</v>
      </c>
      <c r="B8712" s="260"/>
      <c r="C8712" s="264" t="str">
        <f>IF(ISERROR(VLOOKUP(B8712,'Tous les abonnés'!$A$6:$I$5491,2,0)),"",VLOOKUP(B8712,'Tous les abonnés'!$A$6:$I$5491,2,0))</f>
        <v/>
      </c>
      <c r="D8712" s="26"/>
      <c r="E8712" s="265"/>
      <c r="F8712" s="207" t="str">
        <f>IF(ISERROR(IF(VLOOKUP(D8712,Paramètres!$C$17:$H$33,6,0)="oui","illimité",VLOOKUP(D8712,Paramètres!$C$17:$H$33,5,0))),"",IF(VLOOKUP(D8712,Paramètres!$C$17:$H$33,6,0)="oui","illimité",VLOOKUP(D8712,Paramètres!$C$17:$H$33,5,0)))</f>
        <v/>
      </c>
      <c r="G8712" s="269" t="str">
        <f t="shared" ref="G8712:G8775" si="819">IF(ISBLANK(K8712),IF(ISERROR(E8712+F8712),"",E8712+F8712),K8712)</f>
        <v/>
      </c>
      <c r="H8712" s="208"/>
      <c r="I8712" s="53"/>
      <c r="J8712" s="209"/>
      <c r="K8712" s="271"/>
      <c r="L8712" s="37"/>
      <c r="M8712" s="218"/>
      <c r="N8712" s="124"/>
      <c r="O8712" s="211" t="str">
        <f t="shared" ref="O8712:O8775" ca="1" si="820">IF(ISBLANK(E8712),"",IF(TODAY()&gt;G8712,G8712-E8712,TODAY()-E8712))</f>
        <v/>
      </c>
      <c r="P8712" s="212" t="str">
        <f>IF(ISERROR(VLOOKUP(L8712,Paramètres!$A$38:$B$40,2,0)),"",VLOOKUP(L8712,Paramètres!$A$38:$B$40,2,0))</f>
        <v/>
      </c>
      <c r="Q8712" s="211" t="str">
        <f t="shared" ref="Q8712:Q8775" ca="1" si="821">IF(ISERROR(O8712/P8712),"",ROUND(O8712/P8712,0))</f>
        <v/>
      </c>
      <c r="R8712" s="211" t="str">
        <f t="shared" si="817"/>
        <v/>
      </c>
      <c r="S8712" s="213" t="str">
        <f t="shared" ca="1" si="818"/>
        <v/>
      </c>
      <c r="T8712" s="214" t="str">
        <f t="shared" ref="T8712:T8775" ca="1" si="822">IF(ISERROR(S8712-N8712),"",S8712-N8712)</f>
        <v/>
      </c>
    </row>
    <row r="8713" spans="1:20" x14ac:dyDescent="0.25">
      <c r="A8713" s="119" t="s">
        <v>14282</v>
      </c>
      <c r="B8713" s="260"/>
      <c r="C8713" s="264" t="str">
        <f>IF(ISERROR(VLOOKUP(B8713,'Tous les abonnés'!$A$6:$I$5491,2,0)),"",VLOOKUP(B8713,'Tous les abonnés'!$A$6:$I$5491,2,0))</f>
        <v/>
      </c>
      <c r="D8713" s="26"/>
      <c r="E8713" s="265"/>
      <c r="F8713" s="207" t="str">
        <f>IF(ISERROR(IF(VLOOKUP(D8713,Paramètres!$C$17:$H$33,6,0)="oui","illimité",VLOOKUP(D8713,Paramètres!$C$17:$H$33,5,0))),"",IF(VLOOKUP(D8713,Paramètres!$C$17:$H$33,6,0)="oui","illimité",VLOOKUP(D8713,Paramètres!$C$17:$H$33,5,0)))</f>
        <v/>
      </c>
      <c r="G8713" s="269" t="str">
        <f t="shared" si="819"/>
        <v/>
      </c>
      <c r="H8713" s="208"/>
      <c r="I8713" s="53"/>
      <c r="J8713" s="209"/>
      <c r="K8713" s="271"/>
      <c r="L8713" s="37"/>
      <c r="M8713" s="218"/>
      <c r="N8713" s="124"/>
      <c r="O8713" s="211" t="str">
        <f t="shared" ca="1" si="820"/>
        <v/>
      </c>
      <c r="P8713" s="212" t="str">
        <f>IF(ISERROR(VLOOKUP(L8713,Paramètres!$A$38:$B$40,2,0)),"",VLOOKUP(L8713,Paramètres!$A$38:$B$40,2,0))</f>
        <v/>
      </c>
      <c r="Q8713" s="211" t="str">
        <f t="shared" ca="1" si="821"/>
        <v/>
      </c>
      <c r="R8713" s="211" t="str">
        <f t="shared" si="817"/>
        <v/>
      </c>
      <c r="S8713" s="213" t="str">
        <f t="shared" ca="1" si="818"/>
        <v/>
      </c>
      <c r="T8713" s="214" t="str">
        <f t="shared" ca="1" si="822"/>
        <v/>
      </c>
    </row>
    <row r="8714" spans="1:20" x14ac:dyDescent="0.25">
      <c r="A8714" s="119" t="s">
        <v>14283</v>
      </c>
      <c r="B8714" s="260"/>
      <c r="C8714" s="264" t="str">
        <f>IF(ISERROR(VLOOKUP(B8714,'Tous les abonnés'!$A$6:$I$5491,2,0)),"",VLOOKUP(B8714,'Tous les abonnés'!$A$6:$I$5491,2,0))</f>
        <v/>
      </c>
      <c r="D8714" s="26"/>
      <c r="E8714" s="265"/>
      <c r="F8714" s="207" t="str">
        <f>IF(ISERROR(IF(VLOOKUP(D8714,Paramètres!$C$17:$H$33,6,0)="oui","illimité",VLOOKUP(D8714,Paramètres!$C$17:$H$33,5,0))),"",IF(VLOOKUP(D8714,Paramètres!$C$17:$H$33,6,0)="oui","illimité",VLOOKUP(D8714,Paramètres!$C$17:$H$33,5,0)))</f>
        <v/>
      </c>
      <c r="G8714" s="269" t="str">
        <f t="shared" si="819"/>
        <v/>
      </c>
      <c r="H8714" s="208"/>
      <c r="I8714" s="53"/>
      <c r="J8714" s="209"/>
      <c r="K8714" s="271"/>
      <c r="L8714" s="37"/>
      <c r="M8714" s="218"/>
      <c r="N8714" s="124"/>
      <c r="O8714" s="211" t="str">
        <f t="shared" ca="1" si="820"/>
        <v/>
      </c>
      <c r="P8714" s="212" t="str">
        <f>IF(ISERROR(VLOOKUP(L8714,Paramètres!$A$38:$B$40,2,0)),"",VLOOKUP(L8714,Paramètres!$A$38:$B$40,2,0))</f>
        <v/>
      </c>
      <c r="Q8714" s="211" t="str">
        <f t="shared" ca="1" si="821"/>
        <v/>
      </c>
      <c r="R8714" s="211" t="str">
        <f t="shared" si="817"/>
        <v/>
      </c>
      <c r="S8714" s="213" t="str">
        <f t="shared" ca="1" si="818"/>
        <v/>
      </c>
      <c r="T8714" s="214" t="str">
        <f t="shared" ca="1" si="822"/>
        <v/>
      </c>
    </row>
    <row r="8715" spans="1:20" x14ac:dyDescent="0.25">
      <c r="A8715" s="119" t="s">
        <v>14284</v>
      </c>
      <c r="B8715" s="260"/>
      <c r="C8715" s="264" t="str">
        <f>IF(ISERROR(VLOOKUP(B8715,'Tous les abonnés'!$A$6:$I$5491,2,0)),"",VLOOKUP(B8715,'Tous les abonnés'!$A$6:$I$5491,2,0))</f>
        <v/>
      </c>
      <c r="D8715" s="26"/>
      <c r="E8715" s="265"/>
      <c r="F8715" s="207" t="str">
        <f>IF(ISERROR(IF(VLOOKUP(D8715,Paramètres!$C$17:$H$33,6,0)="oui","illimité",VLOOKUP(D8715,Paramètres!$C$17:$H$33,5,0))),"",IF(VLOOKUP(D8715,Paramètres!$C$17:$H$33,6,0)="oui","illimité",VLOOKUP(D8715,Paramètres!$C$17:$H$33,5,0)))</f>
        <v/>
      </c>
      <c r="G8715" s="269" t="str">
        <f t="shared" si="819"/>
        <v/>
      </c>
      <c r="H8715" s="208"/>
      <c r="I8715" s="53"/>
      <c r="J8715" s="209"/>
      <c r="K8715" s="271"/>
      <c r="L8715" s="37"/>
      <c r="M8715" s="218"/>
      <c r="N8715" s="124"/>
      <c r="O8715" s="211" t="str">
        <f t="shared" ca="1" si="820"/>
        <v/>
      </c>
      <c r="P8715" s="212" t="str">
        <f>IF(ISERROR(VLOOKUP(L8715,Paramètres!$A$38:$B$40,2,0)),"",VLOOKUP(L8715,Paramètres!$A$38:$B$40,2,0))</f>
        <v/>
      </c>
      <c r="Q8715" s="211" t="str">
        <f t="shared" ca="1" si="821"/>
        <v/>
      </c>
      <c r="R8715" s="211" t="str">
        <f t="shared" si="817"/>
        <v/>
      </c>
      <c r="S8715" s="213" t="str">
        <f t="shared" ca="1" si="818"/>
        <v/>
      </c>
      <c r="T8715" s="214" t="str">
        <f t="shared" ca="1" si="822"/>
        <v/>
      </c>
    </row>
    <row r="8716" spans="1:20" x14ac:dyDescent="0.25">
      <c r="A8716" s="119" t="s">
        <v>14285</v>
      </c>
      <c r="B8716" s="260"/>
      <c r="C8716" s="264" t="str">
        <f>IF(ISERROR(VLOOKUP(B8716,'Tous les abonnés'!$A$6:$I$5491,2,0)),"",VLOOKUP(B8716,'Tous les abonnés'!$A$6:$I$5491,2,0))</f>
        <v/>
      </c>
      <c r="D8716" s="26"/>
      <c r="E8716" s="265"/>
      <c r="F8716" s="207" t="str">
        <f>IF(ISERROR(IF(VLOOKUP(D8716,Paramètres!$C$17:$H$33,6,0)="oui","illimité",VLOOKUP(D8716,Paramètres!$C$17:$H$33,5,0))),"",IF(VLOOKUP(D8716,Paramètres!$C$17:$H$33,6,0)="oui","illimité",VLOOKUP(D8716,Paramètres!$C$17:$H$33,5,0)))</f>
        <v/>
      </c>
      <c r="G8716" s="269" t="str">
        <f t="shared" si="819"/>
        <v/>
      </c>
      <c r="H8716" s="208"/>
      <c r="I8716" s="53"/>
      <c r="J8716" s="209"/>
      <c r="K8716" s="271"/>
      <c r="L8716" s="37"/>
      <c r="M8716" s="218"/>
      <c r="N8716" s="124"/>
      <c r="O8716" s="211" t="str">
        <f t="shared" ca="1" si="820"/>
        <v/>
      </c>
      <c r="P8716" s="212" t="str">
        <f>IF(ISERROR(VLOOKUP(L8716,Paramètres!$A$38:$B$40,2,0)),"",VLOOKUP(L8716,Paramètres!$A$38:$B$40,2,0))</f>
        <v/>
      </c>
      <c r="Q8716" s="211" t="str">
        <f t="shared" ca="1" si="821"/>
        <v/>
      </c>
      <c r="R8716" s="211" t="str">
        <f t="shared" si="817"/>
        <v/>
      </c>
      <c r="S8716" s="213" t="str">
        <f t="shared" ca="1" si="818"/>
        <v/>
      </c>
      <c r="T8716" s="214" t="str">
        <f t="shared" ca="1" si="822"/>
        <v/>
      </c>
    </row>
    <row r="8717" spans="1:20" x14ac:dyDescent="0.25">
      <c r="A8717" s="119" t="s">
        <v>14286</v>
      </c>
      <c r="B8717" s="260"/>
      <c r="C8717" s="264" t="str">
        <f>IF(ISERROR(VLOOKUP(B8717,'Tous les abonnés'!$A$6:$I$5491,2,0)),"",VLOOKUP(B8717,'Tous les abonnés'!$A$6:$I$5491,2,0))</f>
        <v/>
      </c>
      <c r="D8717" s="26"/>
      <c r="E8717" s="265"/>
      <c r="F8717" s="207" t="str">
        <f>IF(ISERROR(IF(VLOOKUP(D8717,Paramètres!$C$17:$H$33,6,0)="oui","illimité",VLOOKUP(D8717,Paramètres!$C$17:$H$33,5,0))),"",IF(VLOOKUP(D8717,Paramètres!$C$17:$H$33,6,0)="oui","illimité",VLOOKUP(D8717,Paramètres!$C$17:$H$33,5,0)))</f>
        <v/>
      </c>
      <c r="G8717" s="269" t="str">
        <f t="shared" si="819"/>
        <v/>
      </c>
      <c r="H8717" s="208"/>
      <c r="I8717" s="53"/>
      <c r="J8717" s="209"/>
      <c r="K8717" s="271"/>
      <c r="L8717" s="37"/>
      <c r="M8717" s="218"/>
      <c r="N8717" s="124"/>
      <c r="O8717" s="211" t="str">
        <f t="shared" ca="1" si="820"/>
        <v/>
      </c>
      <c r="P8717" s="212" t="str">
        <f>IF(ISERROR(VLOOKUP(L8717,Paramètres!$A$38:$B$40,2,0)),"",VLOOKUP(L8717,Paramètres!$A$38:$B$40,2,0))</f>
        <v/>
      </c>
      <c r="Q8717" s="211" t="str">
        <f t="shared" ca="1" si="821"/>
        <v/>
      </c>
      <c r="R8717" s="211" t="str">
        <f t="shared" si="817"/>
        <v/>
      </c>
      <c r="S8717" s="213" t="str">
        <f t="shared" ca="1" si="818"/>
        <v/>
      </c>
      <c r="T8717" s="214" t="str">
        <f t="shared" ca="1" si="822"/>
        <v/>
      </c>
    </row>
    <row r="8718" spans="1:20" x14ac:dyDescent="0.25">
      <c r="A8718" s="119" t="s">
        <v>14287</v>
      </c>
      <c r="B8718" s="260"/>
      <c r="C8718" s="264" t="str">
        <f>IF(ISERROR(VLOOKUP(B8718,'Tous les abonnés'!$A$6:$I$5491,2,0)),"",VLOOKUP(B8718,'Tous les abonnés'!$A$6:$I$5491,2,0))</f>
        <v/>
      </c>
      <c r="D8718" s="26"/>
      <c r="E8718" s="265"/>
      <c r="F8718" s="207" t="str">
        <f>IF(ISERROR(IF(VLOOKUP(D8718,Paramètres!$C$17:$H$33,6,0)="oui","illimité",VLOOKUP(D8718,Paramètres!$C$17:$H$33,5,0))),"",IF(VLOOKUP(D8718,Paramètres!$C$17:$H$33,6,0)="oui","illimité",VLOOKUP(D8718,Paramètres!$C$17:$H$33,5,0)))</f>
        <v/>
      </c>
      <c r="G8718" s="269" t="str">
        <f t="shared" si="819"/>
        <v/>
      </c>
      <c r="H8718" s="208"/>
      <c r="I8718" s="53"/>
      <c r="J8718" s="209"/>
      <c r="K8718" s="271"/>
      <c r="L8718" s="37"/>
      <c r="M8718" s="218"/>
      <c r="N8718" s="124"/>
      <c r="O8718" s="211" t="str">
        <f t="shared" ca="1" si="820"/>
        <v/>
      </c>
      <c r="P8718" s="212" t="str">
        <f>IF(ISERROR(VLOOKUP(L8718,Paramètres!$A$38:$B$40,2,0)),"",VLOOKUP(L8718,Paramètres!$A$38:$B$40,2,0))</f>
        <v/>
      </c>
      <c r="Q8718" s="211" t="str">
        <f t="shared" ca="1" si="821"/>
        <v/>
      </c>
      <c r="R8718" s="211" t="str">
        <f t="shared" si="817"/>
        <v/>
      </c>
      <c r="S8718" s="213" t="str">
        <f t="shared" ca="1" si="818"/>
        <v/>
      </c>
      <c r="T8718" s="214" t="str">
        <f t="shared" ca="1" si="822"/>
        <v/>
      </c>
    </row>
    <row r="8719" spans="1:20" x14ac:dyDescent="0.25">
      <c r="A8719" s="119" t="s">
        <v>14288</v>
      </c>
      <c r="B8719" s="260"/>
      <c r="C8719" s="264" t="str">
        <f>IF(ISERROR(VLOOKUP(B8719,'Tous les abonnés'!$A$6:$I$5491,2,0)),"",VLOOKUP(B8719,'Tous les abonnés'!$A$6:$I$5491,2,0))</f>
        <v/>
      </c>
      <c r="D8719" s="26"/>
      <c r="E8719" s="265"/>
      <c r="F8719" s="207" t="str">
        <f>IF(ISERROR(IF(VLOOKUP(D8719,Paramètres!$C$17:$H$33,6,0)="oui","illimité",VLOOKUP(D8719,Paramètres!$C$17:$H$33,5,0))),"",IF(VLOOKUP(D8719,Paramètres!$C$17:$H$33,6,0)="oui","illimité",VLOOKUP(D8719,Paramètres!$C$17:$H$33,5,0)))</f>
        <v/>
      </c>
      <c r="G8719" s="269" t="str">
        <f t="shared" si="819"/>
        <v/>
      </c>
      <c r="H8719" s="208"/>
      <c r="I8719" s="53"/>
      <c r="J8719" s="209"/>
      <c r="K8719" s="271"/>
      <c r="L8719" s="37"/>
      <c r="M8719" s="218"/>
      <c r="N8719" s="124"/>
      <c r="O8719" s="211" t="str">
        <f t="shared" ca="1" si="820"/>
        <v/>
      </c>
      <c r="P8719" s="212" t="str">
        <f>IF(ISERROR(VLOOKUP(L8719,Paramètres!$A$38:$B$40,2,0)),"",VLOOKUP(L8719,Paramètres!$A$38:$B$40,2,0))</f>
        <v/>
      </c>
      <c r="Q8719" s="211" t="str">
        <f t="shared" ca="1" si="821"/>
        <v/>
      </c>
      <c r="R8719" s="211" t="str">
        <f t="shared" si="817"/>
        <v/>
      </c>
      <c r="S8719" s="213" t="str">
        <f t="shared" ca="1" si="818"/>
        <v/>
      </c>
      <c r="T8719" s="214" t="str">
        <f t="shared" ca="1" si="822"/>
        <v/>
      </c>
    </row>
    <row r="8720" spans="1:20" x14ac:dyDescent="0.25">
      <c r="A8720" s="119" t="s">
        <v>14289</v>
      </c>
      <c r="B8720" s="260"/>
      <c r="C8720" s="264" t="str">
        <f>IF(ISERROR(VLOOKUP(B8720,'Tous les abonnés'!$A$6:$I$5491,2,0)),"",VLOOKUP(B8720,'Tous les abonnés'!$A$6:$I$5491,2,0))</f>
        <v/>
      </c>
      <c r="D8720" s="26"/>
      <c r="E8720" s="265"/>
      <c r="F8720" s="207" t="str">
        <f>IF(ISERROR(IF(VLOOKUP(D8720,Paramètres!$C$17:$H$33,6,0)="oui","illimité",VLOOKUP(D8720,Paramètres!$C$17:$H$33,5,0))),"",IF(VLOOKUP(D8720,Paramètres!$C$17:$H$33,6,0)="oui","illimité",VLOOKUP(D8720,Paramètres!$C$17:$H$33,5,0)))</f>
        <v/>
      </c>
      <c r="G8720" s="269" t="str">
        <f t="shared" si="819"/>
        <v/>
      </c>
      <c r="H8720" s="208"/>
      <c r="I8720" s="53"/>
      <c r="J8720" s="209"/>
      <c r="K8720" s="271"/>
      <c r="L8720" s="37"/>
      <c r="M8720" s="218"/>
      <c r="N8720" s="124"/>
      <c r="O8720" s="211" t="str">
        <f t="shared" ca="1" si="820"/>
        <v/>
      </c>
      <c r="P8720" s="212" t="str">
        <f>IF(ISERROR(VLOOKUP(L8720,Paramètres!$A$38:$B$40,2,0)),"",VLOOKUP(L8720,Paramètres!$A$38:$B$40,2,0))</f>
        <v/>
      </c>
      <c r="Q8720" s="211" t="str">
        <f t="shared" ca="1" si="821"/>
        <v/>
      </c>
      <c r="R8720" s="211" t="str">
        <f t="shared" si="817"/>
        <v/>
      </c>
      <c r="S8720" s="213" t="str">
        <f t="shared" ca="1" si="818"/>
        <v/>
      </c>
      <c r="T8720" s="214" t="str">
        <f t="shared" ca="1" si="822"/>
        <v/>
      </c>
    </row>
    <row r="8721" spans="1:20" x14ac:dyDescent="0.25">
      <c r="A8721" s="119" t="s">
        <v>14290</v>
      </c>
      <c r="B8721" s="260"/>
      <c r="C8721" s="264" t="str">
        <f>IF(ISERROR(VLOOKUP(B8721,'Tous les abonnés'!$A$6:$I$5491,2,0)),"",VLOOKUP(B8721,'Tous les abonnés'!$A$6:$I$5491,2,0))</f>
        <v/>
      </c>
      <c r="D8721" s="26"/>
      <c r="E8721" s="265"/>
      <c r="F8721" s="207" t="str">
        <f>IF(ISERROR(IF(VLOOKUP(D8721,Paramètres!$C$17:$H$33,6,0)="oui","illimité",VLOOKUP(D8721,Paramètres!$C$17:$H$33,5,0))),"",IF(VLOOKUP(D8721,Paramètres!$C$17:$H$33,6,0)="oui","illimité",VLOOKUP(D8721,Paramètres!$C$17:$H$33,5,0)))</f>
        <v/>
      </c>
      <c r="G8721" s="269" t="str">
        <f t="shared" si="819"/>
        <v/>
      </c>
      <c r="H8721" s="208"/>
      <c r="I8721" s="53"/>
      <c r="J8721" s="209"/>
      <c r="K8721" s="271"/>
      <c r="L8721" s="37"/>
      <c r="M8721" s="218"/>
      <c r="N8721" s="124"/>
      <c r="O8721" s="211" t="str">
        <f t="shared" ca="1" si="820"/>
        <v/>
      </c>
      <c r="P8721" s="212" t="str">
        <f>IF(ISERROR(VLOOKUP(L8721,Paramètres!$A$38:$B$40,2,0)),"",VLOOKUP(L8721,Paramètres!$A$38:$B$40,2,0))</f>
        <v/>
      </c>
      <c r="Q8721" s="211" t="str">
        <f t="shared" ca="1" si="821"/>
        <v/>
      </c>
      <c r="R8721" s="211" t="str">
        <f t="shared" si="817"/>
        <v/>
      </c>
      <c r="S8721" s="213" t="str">
        <f t="shared" ca="1" si="818"/>
        <v/>
      </c>
      <c r="T8721" s="214" t="str">
        <f t="shared" ca="1" si="822"/>
        <v/>
      </c>
    </row>
    <row r="8722" spans="1:20" x14ac:dyDescent="0.25">
      <c r="A8722" s="119" t="s">
        <v>14291</v>
      </c>
      <c r="B8722" s="260"/>
      <c r="C8722" s="264" t="str">
        <f>IF(ISERROR(VLOOKUP(B8722,'Tous les abonnés'!$A$6:$I$5491,2,0)),"",VLOOKUP(B8722,'Tous les abonnés'!$A$6:$I$5491,2,0))</f>
        <v/>
      </c>
      <c r="D8722" s="26"/>
      <c r="E8722" s="265"/>
      <c r="F8722" s="207" t="str">
        <f>IF(ISERROR(IF(VLOOKUP(D8722,Paramètres!$C$17:$H$33,6,0)="oui","illimité",VLOOKUP(D8722,Paramètres!$C$17:$H$33,5,0))),"",IF(VLOOKUP(D8722,Paramètres!$C$17:$H$33,6,0)="oui","illimité",VLOOKUP(D8722,Paramètres!$C$17:$H$33,5,0)))</f>
        <v/>
      </c>
      <c r="G8722" s="269" t="str">
        <f t="shared" si="819"/>
        <v/>
      </c>
      <c r="H8722" s="208"/>
      <c r="I8722" s="53"/>
      <c r="J8722" s="209"/>
      <c r="K8722" s="271"/>
      <c r="L8722" s="37"/>
      <c r="M8722" s="218"/>
      <c r="N8722" s="124"/>
      <c r="O8722" s="211" t="str">
        <f t="shared" ca="1" si="820"/>
        <v/>
      </c>
      <c r="P8722" s="212" t="str">
        <f>IF(ISERROR(VLOOKUP(L8722,Paramètres!$A$38:$B$40,2,0)),"",VLOOKUP(L8722,Paramètres!$A$38:$B$40,2,0))</f>
        <v/>
      </c>
      <c r="Q8722" s="211" t="str">
        <f t="shared" ca="1" si="821"/>
        <v/>
      </c>
      <c r="R8722" s="211" t="str">
        <f t="shared" si="817"/>
        <v/>
      </c>
      <c r="S8722" s="213" t="str">
        <f t="shared" ca="1" si="818"/>
        <v/>
      </c>
      <c r="T8722" s="214" t="str">
        <f t="shared" ca="1" si="822"/>
        <v/>
      </c>
    </row>
    <row r="8723" spans="1:20" x14ac:dyDescent="0.25">
      <c r="A8723" s="119" t="s">
        <v>14292</v>
      </c>
      <c r="B8723" s="260"/>
      <c r="C8723" s="264" t="str">
        <f>IF(ISERROR(VLOOKUP(B8723,'Tous les abonnés'!$A$6:$I$5491,2,0)),"",VLOOKUP(B8723,'Tous les abonnés'!$A$6:$I$5491,2,0))</f>
        <v/>
      </c>
      <c r="D8723" s="26"/>
      <c r="E8723" s="265"/>
      <c r="F8723" s="207" t="str">
        <f>IF(ISERROR(IF(VLOOKUP(D8723,Paramètres!$C$17:$H$33,6,0)="oui","illimité",VLOOKUP(D8723,Paramètres!$C$17:$H$33,5,0))),"",IF(VLOOKUP(D8723,Paramètres!$C$17:$H$33,6,0)="oui","illimité",VLOOKUP(D8723,Paramètres!$C$17:$H$33,5,0)))</f>
        <v/>
      </c>
      <c r="G8723" s="269" t="str">
        <f t="shared" si="819"/>
        <v/>
      </c>
      <c r="H8723" s="208"/>
      <c r="I8723" s="53"/>
      <c r="J8723" s="209"/>
      <c r="K8723" s="271"/>
      <c r="L8723" s="37"/>
      <c r="M8723" s="218"/>
      <c r="N8723" s="124"/>
      <c r="O8723" s="211" t="str">
        <f t="shared" ca="1" si="820"/>
        <v/>
      </c>
      <c r="P8723" s="212" t="str">
        <f>IF(ISERROR(VLOOKUP(L8723,Paramètres!$A$38:$B$40,2,0)),"",VLOOKUP(L8723,Paramètres!$A$38:$B$40,2,0))</f>
        <v/>
      </c>
      <c r="Q8723" s="211" t="str">
        <f t="shared" ca="1" si="821"/>
        <v/>
      </c>
      <c r="R8723" s="211" t="str">
        <f t="shared" si="817"/>
        <v/>
      </c>
      <c r="S8723" s="213" t="str">
        <f t="shared" ca="1" si="818"/>
        <v/>
      </c>
      <c r="T8723" s="214" t="str">
        <f t="shared" ca="1" si="822"/>
        <v/>
      </c>
    </row>
    <row r="8724" spans="1:20" x14ac:dyDescent="0.25">
      <c r="A8724" s="119" t="s">
        <v>14293</v>
      </c>
      <c r="B8724" s="260"/>
      <c r="C8724" s="264" t="str">
        <f>IF(ISERROR(VLOOKUP(B8724,'Tous les abonnés'!$A$6:$I$5491,2,0)),"",VLOOKUP(B8724,'Tous les abonnés'!$A$6:$I$5491,2,0))</f>
        <v/>
      </c>
      <c r="D8724" s="26"/>
      <c r="E8724" s="265"/>
      <c r="F8724" s="207" t="str">
        <f>IF(ISERROR(IF(VLOOKUP(D8724,Paramètres!$C$17:$H$33,6,0)="oui","illimité",VLOOKUP(D8724,Paramètres!$C$17:$H$33,5,0))),"",IF(VLOOKUP(D8724,Paramètres!$C$17:$H$33,6,0)="oui","illimité",VLOOKUP(D8724,Paramètres!$C$17:$H$33,5,0)))</f>
        <v/>
      </c>
      <c r="G8724" s="269" t="str">
        <f t="shared" si="819"/>
        <v/>
      </c>
      <c r="H8724" s="208"/>
      <c r="I8724" s="53"/>
      <c r="J8724" s="209"/>
      <c r="K8724" s="271"/>
      <c r="L8724" s="37"/>
      <c r="M8724" s="218"/>
      <c r="N8724" s="124"/>
      <c r="O8724" s="211" t="str">
        <f t="shared" ca="1" si="820"/>
        <v/>
      </c>
      <c r="P8724" s="212" t="str">
        <f>IF(ISERROR(VLOOKUP(L8724,Paramètres!$A$38:$B$40,2,0)),"",VLOOKUP(L8724,Paramètres!$A$38:$B$40,2,0))</f>
        <v/>
      </c>
      <c r="Q8724" s="211" t="str">
        <f t="shared" ca="1" si="821"/>
        <v/>
      </c>
      <c r="R8724" s="211" t="str">
        <f t="shared" si="817"/>
        <v/>
      </c>
      <c r="S8724" s="213" t="str">
        <f t="shared" ca="1" si="818"/>
        <v/>
      </c>
      <c r="T8724" s="214" t="str">
        <f t="shared" ca="1" si="822"/>
        <v/>
      </c>
    </row>
    <row r="8725" spans="1:20" x14ac:dyDescent="0.25">
      <c r="A8725" s="119" t="s">
        <v>14294</v>
      </c>
      <c r="B8725" s="260"/>
      <c r="C8725" s="264" t="str">
        <f>IF(ISERROR(VLOOKUP(B8725,'Tous les abonnés'!$A$6:$I$5491,2,0)),"",VLOOKUP(B8725,'Tous les abonnés'!$A$6:$I$5491,2,0))</f>
        <v/>
      </c>
      <c r="D8725" s="26"/>
      <c r="E8725" s="265"/>
      <c r="F8725" s="207" t="str">
        <f>IF(ISERROR(IF(VLOOKUP(D8725,Paramètres!$C$17:$H$33,6,0)="oui","illimité",VLOOKUP(D8725,Paramètres!$C$17:$H$33,5,0))),"",IF(VLOOKUP(D8725,Paramètres!$C$17:$H$33,6,0)="oui","illimité",VLOOKUP(D8725,Paramètres!$C$17:$H$33,5,0)))</f>
        <v/>
      </c>
      <c r="G8725" s="269" t="str">
        <f t="shared" si="819"/>
        <v/>
      </c>
      <c r="H8725" s="208"/>
      <c r="I8725" s="53"/>
      <c r="J8725" s="209"/>
      <c r="K8725" s="271"/>
      <c r="L8725" s="37"/>
      <c r="M8725" s="218"/>
      <c r="N8725" s="124"/>
      <c r="O8725" s="211" t="str">
        <f t="shared" ca="1" si="820"/>
        <v/>
      </c>
      <c r="P8725" s="212" t="str">
        <f>IF(ISERROR(VLOOKUP(L8725,Paramètres!$A$38:$B$40,2,0)),"",VLOOKUP(L8725,Paramètres!$A$38:$B$40,2,0))</f>
        <v/>
      </c>
      <c r="Q8725" s="211" t="str">
        <f t="shared" ca="1" si="821"/>
        <v/>
      </c>
      <c r="R8725" s="211" t="str">
        <f t="shared" si="817"/>
        <v/>
      </c>
      <c r="S8725" s="213" t="str">
        <f t="shared" ca="1" si="818"/>
        <v/>
      </c>
      <c r="T8725" s="214" t="str">
        <f t="shared" ca="1" si="822"/>
        <v/>
      </c>
    </row>
    <row r="8726" spans="1:20" x14ac:dyDescent="0.25">
      <c r="A8726" s="119" t="s">
        <v>14295</v>
      </c>
      <c r="B8726" s="260"/>
      <c r="C8726" s="264" t="str">
        <f>IF(ISERROR(VLOOKUP(B8726,'Tous les abonnés'!$A$6:$I$5491,2,0)),"",VLOOKUP(B8726,'Tous les abonnés'!$A$6:$I$5491,2,0))</f>
        <v/>
      </c>
      <c r="D8726" s="26"/>
      <c r="E8726" s="265"/>
      <c r="F8726" s="207" t="str">
        <f>IF(ISERROR(IF(VLOOKUP(D8726,Paramètres!$C$17:$H$33,6,0)="oui","illimité",VLOOKUP(D8726,Paramètres!$C$17:$H$33,5,0))),"",IF(VLOOKUP(D8726,Paramètres!$C$17:$H$33,6,0)="oui","illimité",VLOOKUP(D8726,Paramètres!$C$17:$H$33,5,0)))</f>
        <v/>
      </c>
      <c r="G8726" s="269" t="str">
        <f t="shared" si="819"/>
        <v/>
      </c>
      <c r="H8726" s="208"/>
      <c r="I8726" s="53"/>
      <c r="J8726" s="209"/>
      <c r="K8726" s="271"/>
      <c r="L8726" s="37"/>
      <c r="M8726" s="218"/>
      <c r="N8726" s="124"/>
      <c r="O8726" s="211" t="str">
        <f t="shared" ca="1" si="820"/>
        <v/>
      </c>
      <c r="P8726" s="212" t="str">
        <f>IF(ISERROR(VLOOKUP(L8726,Paramètres!$A$38:$B$40,2,0)),"",VLOOKUP(L8726,Paramètres!$A$38:$B$40,2,0))</f>
        <v/>
      </c>
      <c r="Q8726" s="211" t="str">
        <f t="shared" ca="1" si="821"/>
        <v/>
      </c>
      <c r="R8726" s="211" t="str">
        <f t="shared" si="817"/>
        <v/>
      </c>
      <c r="S8726" s="213" t="str">
        <f t="shared" ca="1" si="818"/>
        <v/>
      </c>
      <c r="T8726" s="214" t="str">
        <f t="shared" ca="1" si="822"/>
        <v/>
      </c>
    </row>
    <row r="8727" spans="1:20" x14ac:dyDescent="0.25">
      <c r="A8727" s="119" t="s">
        <v>14296</v>
      </c>
      <c r="B8727" s="260"/>
      <c r="C8727" s="264" t="str">
        <f>IF(ISERROR(VLOOKUP(B8727,'Tous les abonnés'!$A$6:$I$5491,2,0)),"",VLOOKUP(B8727,'Tous les abonnés'!$A$6:$I$5491,2,0))</f>
        <v/>
      </c>
      <c r="D8727" s="26"/>
      <c r="E8727" s="265"/>
      <c r="F8727" s="207" t="str">
        <f>IF(ISERROR(IF(VLOOKUP(D8727,Paramètres!$C$17:$H$33,6,0)="oui","illimité",VLOOKUP(D8727,Paramètres!$C$17:$H$33,5,0))),"",IF(VLOOKUP(D8727,Paramètres!$C$17:$H$33,6,0)="oui","illimité",VLOOKUP(D8727,Paramètres!$C$17:$H$33,5,0)))</f>
        <v/>
      </c>
      <c r="G8727" s="269" t="str">
        <f t="shared" si="819"/>
        <v/>
      </c>
      <c r="H8727" s="208"/>
      <c r="I8727" s="53"/>
      <c r="J8727" s="209"/>
      <c r="K8727" s="271"/>
      <c r="L8727" s="37"/>
      <c r="M8727" s="218"/>
      <c r="N8727" s="124"/>
      <c r="O8727" s="211" t="str">
        <f t="shared" ca="1" si="820"/>
        <v/>
      </c>
      <c r="P8727" s="212" t="str">
        <f>IF(ISERROR(VLOOKUP(L8727,Paramètres!$A$38:$B$40,2,0)),"",VLOOKUP(L8727,Paramètres!$A$38:$B$40,2,0))</f>
        <v/>
      </c>
      <c r="Q8727" s="211" t="str">
        <f t="shared" ca="1" si="821"/>
        <v/>
      </c>
      <c r="R8727" s="211" t="str">
        <f t="shared" si="817"/>
        <v/>
      </c>
      <c r="S8727" s="213" t="str">
        <f t="shared" ca="1" si="818"/>
        <v/>
      </c>
      <c r="T8727" s="214" t="str">
        <f t="shared" ca="1" si="822"/>
        <v/>
      </c>
    </row>
    <row r="8728" spans="1:20" x14ac:dyDescent="0.25">
      <c r="A8728" s="119" t="s">
        <v>14297</v>
      </c>
      <c r="B8728" s="260"/>
      <c r="C8728" s="264" t="str">
        <f>IF(ISERROR(VLOOKUP(B8728,'Tous les abonnés'!$A$6:$I$5491,2,0)),"",VLOOKUP(B8728,'Tous les abonnés'!$A$6:$I$5491,2,0))</f>
        <v/>
      </c>
      <c r="D8728" s="26"/>
      <c r="E8728" s="265"/>
      <c r="F8728" s="207" t="str">
        <f>IF(ISERROR(IF(VLOOKUP(D8728,Paramètres!$C$17:$H$33,6,0)="oui","illimité",VLOOKUP(D8728,Paramètres!$C$17:$H$33,5,0))),"",IF(VLOOKUP(D8728,Paramètres!$C$17:$H$33,6,0)="oui","illimité",VLOOKUP(D8728,Paramètres!$C$17:$H$33,5,0)))</f>
        <v/>
      </c>
      <c r="G8728" s="269" t="str">
        <f t="shared" si="819"/>
        <v/>
      </c>
      <c r="H8728" s="208"/>
      <c r="I8728" s="53"/>
      <c r="J8728" s="209"/>
      <c r="K8728" s="271"/>
      <c r="L8728" s="37"/>
      <c r="M8728" s="218"/>
      <c r="N8728" s="124"/>
      <c r="O8728" s="211" t="str">
        <f t="shared" ca="1" si="820"/>
        <v/>
      </c>
      <c r="P8728" s="212" t="str">
        <f>IF(ISERROR(VLOOKUP(L8728,Paramètres!$A$38:$B$40,2,0)),"",VLOOKUP(L8728,Paramètres!$A$38:$B$40,2,0))</f>
        <v/>
      </c>
      <c r="Q8728" s="211" t="str">
        <f t="shared" ca="1" si="821"/>
        <v/>
      </c>
      <c r="R8728" s="211" t="str">
        <f t="shared" si="817"/>
        <v/>
      </c>
      <c r="S8728" s="213" t="str">
        <f t="shared" ca="1" si="818"/>
        <v/>
      </c>
      <c r="T8728" s="214" t="str">
        <f t="shared" ca="1" si="822"/>
        <v/>
      </c>
    </row>
    <row r="8729" spans="1:20" x14ac:dyDescent="0.25">
      <c r="A8729" s="119" t="s">
        <v>14298</v>
      </c>
      <c r="B8729" s="260"/>
      <c r="C8729" s="264" t="str">
        <f>IF(ISERROR(VLOOKUP(B8729,'Tous les abonnés'!$A$6:$I$5491,2,0)),"",VLOOKUP(B8729,'Tous les abonnés'!$A$6:$I$5491,2,0))</f>
        <v/>
      </c>
      <c r="D8729" s="26"/>
      <c r="E8729" s="265"/>
      <c r="F8729" s="207" t="str">
        <f>IF(ISERROR(IF(VLOOKUP(D8729,Paramètres!$C$17:$H$33,6,0)="oui","illimité",VLOOKUP(D8729,Paramètres!$C$17:$H$33,5,0))),"",IF(VLOOKUP(D8729,Paramètres!$C$17:$H$33,6,0)="oui","illimité",VLOOKUP(D8729,Paramètres!$C$17:$H$33,5,0)))</f>
        <v/>
      </c>
      <c r="G8729" s="269" t="str">
        <f t="shared" si="819"/>
        <v/>
      </c>
      <c r="H8729" s="208"/>
      <c r="I8729" s="53"/>
      <c r="J8729" s="209"/>
      <c r="K8729" s="271"/>
      <c r="L8729" s="37"/>
      <c r="M8729" s="218"/>
      <c r="N8729" s="124"/>
      <c r="O8729" s="211" t="str">
        <f t="shared" ca="1" si="820"/>
        <v/>
      </c>
      <c r="P8729" s="212" t="str">
        <f>IF(ISERROR(VLOOKUP(L8729,Paramètres!$A$38:$B$40,2,0)),"",VLOOKUP(L8729,Paramètres!$A$38:$B$40,2,0))</f>
        <v/>
      </c>
      <c r="Q8729" s="211" t="str">
        <f t="shared" ca="1" si="821"/>
        <v/>
      </c>
      <c r="R8729" s="211" t="str">
        <f t="shared" si="817"/>
        <v/>
      </c>
      <c r="S8729" s="213" t="str">
        <f t="shared" ca="1" si="818"/>
        <v/>
      </c>
      <c r="T8729" s="214" t="str">
        <f t="shared" ca="1" si="822"/>
        <v/>
      </c>
    </row>
    <row r="8730" spans="1:20" x14ac:dyDescent="0.25">
      <c r="A8730" s="119" t="s">
        <v>14299</v>
      </c>
      <c r="B8730" s="260"/>
      <c r="C8730" s="264" t="str">
        <f>IF(ISERROR(VLOOKUP(B8730,'Tous les abonnés'!$A$6:$I$5491,2,0)),"",VLOOKUP(B8730,'Tous les abonnés'!$A$6:$I$5491,2,0))</f>
        <v/>
      </c>
      <c r="D8730" s="26"/>
      <c r="E8730" s="265"/>
      <c r="F8730" s="207" t="str">
        <f>IF(ISERROR(IF(VLOOKUP(D8730,Paramètres!$C$17:$H$33,6,0)="oui","illimité",VLOOKUP(D8730,Paramètres!$C$17:$H$33,5,0))),"",IF(VLOOKUP(D8730,Paramètres!$C$17:$H$33,6,0)="oui","illimité",VLOOKUP(D8730,Paramètres!$C$17:$H$33,5,0)))</f>
        <v/>
      </c>
      <c r="G8730" s="269" t="str">
        <f t="shared" si="819"/>
        <v/>
      </c>
      <c r="H8730" s="208"/>
      <c r="I8730" s="53"/>
      <c r="J8730" s="209"/>
      <c r="K8730" s="271"/>
      <c r="L8730" s="37"/>
      <c r="M8730" s="218"/>
      <c r="N8730" s="124"/>
      <c r="O8730" s="211" t="str">
        <f t="shared" ca="1" si="820"/>
        <v/>
      </c>
      <c r="P8730" s="212" t="str">
        <f>IF(ISERROR(VLOOKUP(L8730,Paramètres!$A$38:$B$40,2,0)),"",VLOOKUP(L8730,Paramètres!$A$38:$B$40,2,0))</f>
        <v/>
      </c>
      <c r="Q8730" s="211" t="str">
        <f t="shared" ca="1" si="821"/>
        <v/>
      </c>
      <c r="R8730" s="211" t="str">
        <f t="shared" si="817"/>
        <v/>
      </c>
      <c r="S8730" s="213" t="str">
        <f t="shared" ca="1" si="818"/>
        <v/>
      </c>
      <c r="T8730" s="214" t="str">
        <f t="shared" ca="1" si="822"/>
        <v/>
      </c>
    </row>
    <row r="8731" spans="1:20" x14ac:dyDescent="0.25">
      <c r="A8731" s="119" t="s">
        <v>14300</v>
      </c>
      <c r="B8731" s="260"/>
      <c r="C8731" s="264" t="str">
        <f>IF(ISERROR(VLOOKUP(B8731,'Tous les abonnés'!$A$6:$I$5491,2,0)),"",VLOOKUP(B8731,'Tous les abonnés'!$A$6:$I$5491,2,0))</f>
        <v/>
      </c>
      <c r="D8731" s="26"/>
      <c r="E8731" s="265"/>
      <c r="F8731" s="207" t="str">
        <f>IF(ISERROR(IF(VLOOKUP(D8731,Paramètres!$C$17:$H$33,6,0)="oui","illimité",VLOOKUP(D8731,Paramètres!$C$17:$H$33,5,0))),"",IF(VLOOKUP(D8731,Paramètres!$C$17:$H$33,6,0)="oui","illimité",VLOOKUP(D8731,Paramètres!$C$17:$H$33,5,0)))</f>
        <v/>
      </c>
      <c r="G8731" s="269" t="str">
        <f t="shared" si="819"/>
        <v/>
      </c>
      <c r="H8731" s="208"/>
      <c r="I8731" s="53"/>
      <c r="J8731" s="209"/>
      <c r="K8731" s="271"/>
      <c r="L8731" s="37"/>
      <c r="M8731" s="218"/>
      <c r="N8731" s="124"/>
      <c r="O8731" s="211" t="str">
        <f t="shared" ca="1" si="820"/>
        <v/>
      </c>
      <c r="P8731" s="212" t="str">
        <f>IF(ISERROR(VLOOKUP(L8731,Paramètres!$A$38:$B$40,2,0)),"",VLOOKUP(L8731,Paramètres!$A$38:$B$40,2,0))</f>
        <v/>
      </c>
      <c r="Q8731" s="211" t="str">
        <f t="shared" ca="1" si="821"/>
        <v/>
      </c>
      <c r="R8731" s="211" t="str">
        <f t="shared" si="817"/>
        <v/>
      </c>
      <c r="S8731" s="213" t="str">
        <f t="shared" ca="1" si="818"/>
        <v/>
      </c>
      <c r="T8731" s="214" t="str">
        <f t="shared" ca="1" si="822"/>
        <v/>
      </c>
    </row>
    <row r="8732" spans="1:20" x14ac:dyDescent="0.25">
      <c r="A8732" s="119" t="s">
        <v>14301</v>
      </c>
      <c r="B8732" s="260"/>
      <c r="C8732" s="264" t="str">
        <f>IF(ISERROR(VLOOKUP(B8732,'Tous les abonnés'!$A$6:$I$5491,2,0)),"",VLOOKUP(B8732,'Tous les abonnés'!$A$6:$I$5491,2,0))</f>
        <v/>
      </c>
      <c r="D8732" s="26"/>
      <c r="E8732" s="265"/>
      <c r="F8732" s="207" t="str">
        <f>IF(ISERROR(IF(VLOOKUP(D8732,Paramètres!$C$17:$H$33,6,0)="oui","illimité",VLOOKUP(D8732,Paramètres!$C$17:$H$33,5,0))),"",IF(VLOOKUP(D8732,Paramètres!$C$17:$H$33,6,0)="oui","illimité",VLOOKUP(D8732,Paramètres!$C$17:$H$33,5,0)))</f>
        <v/>
      </c>
      <c r="G8732" s="269" t="str">
        <f t="shared" si="819"/>
        <v/>
      </c>
      <c r="H8732" s="208"/>
      <c r="I8732" s="53"/>
      <c r="J8732" s="209"/>
      <c r="K8732" s="271"/>
      <c r="L8732" s="37"/>
      <c r="M8732" s="218"/>
      <c r="N8732" s="124"/>
      <c r="O8732" s="211" t="str">
        <f t="shared" ca="1" si="820"/>
        <v/>
      </c>
      <c r="P8732" s="212" t="str">
        <f>IF(ISERROR(VLOOKUP(L8732,Paramètres!$A$38:$B$40,2,0)),"",VLOOKUP(L8732,Paramètres!$A$38:$B$40,2,0))</f>
        <v/>
      </c>
      <c r="Q8732" s="211" t="str">
        <f t="shared" ca="1" si="821"/>
        <v/>
      </c>
      <c r="R8732" s="211" t="str">
        <f t="shared" si="817"/>
        <v/>
      </c>
      <c r="S8732" s="213" t="str">
        <f t="shared" ca="1" si="818"/>
        <v/>
      </c>
      <c r="T8732" s="214" t="str">
        <f t="shared" ca="1" si="822"/>
        <v/>
      </c>
    </row>
    <row r="8733" spans="1:20" x14ac:dyDescent="0.25">
      <c r="A8733" s="119" t="s">
        <v>14302</v>
      </c>
      <c r="B8733" s="260"/>
      <c r="C8733" s="264" t="str">
        <f>IF(ISERROR(VLOOKUP(B8733,'Tous les abonnés'!$A$6:$I$5491,2,0)),"",VLOOKUP(B8733,'Tous les abonnés'!$A$6:$I$5491,2,0))</f>
        <v/>
      </c>
      <c r="D8733" s="26"/>
      <c r="E8733" s="265"/>
      <c r="F8733" s="207" t="str">
        <f>IF(ISERROR(IF(VLOOKUP(D8733,Paramètres!$C$17:$H$33,6,0)="oui","illimité",VLOOKUP(D8733,Paramètres!$C$17:$H$33,5,0))),"",IF(VLOOKUP(D8733,Paramètres!$C$17:$H$33,6,0)="oui","illimité",VLOOKUP(D8733,Paramètres!$C$17:$H$33,5,0)))</f>
        <v/>
      </c>
      <c r="G8733" s="269" t="str">
        <f t="shared" si="819"/>
        <v/>
      </c>
      <c r="H8733" s="208"/>
      <c r="I8733" s="53"/>
      <c r="J8733" s="209"/>
      <c r="K8733" s="271"/>
      <c r="L8733" s="37"/>
      <c r="M8733" s="218"/>
      <c r="N8733" s="124"/>
      <c r="O8733" s="211" t="str">
        <f t="shared" ca="1" si="820"/>
        <v/>
      </c>
      <c r="P8733" s="212" t="str">
        <f>IF(ISERROR(VLOOKUP(L8733,Paramètres!$A$38:$B$40,2,0)),"",VLOOKUP(L8733,Paramètres!$A$38:$B$40,2,0))</f>
        <v/>
      </c>
      <c r="Q8733" s="211" t="str">
        <f t="shared" ca="1" si="821"/>
        <v/>
      </c>
      <c r="R8733" s="211" t="str">
        <f t="shared" si="817"/>
        <v/>
      </c>
      <c r="S8733" s="213" t="str">
        <f t="shared" ca="1" si="818"/>
        <v/>
      </c>
      <c r="T8733" s="214" t="str">
        <f t="shared" ca="1" si="822"/>
        <v/>
      </c>
    </row>
    <row r="8734" spans="1:20" x14ac:dyDescent="0.25">
      <c r="A8734" s="119" t="s">
        <v>14303</v>
      </c>
      <c r="B8734" s="260"/>
      <c r="C8734" s="264" t="str">
        <f>IF(ISERROR(VLOOKUP(B8734,'Tous les abonnés'!$A$6:$I$5491,2,0)),"",VLOOKUP(B8734,'Tous les abonnés'!$A$6:$I$5491,2,0))</f>
        <v/>
      </c>
      <c r="D8734" s="26"/>
      <c r="E8734" s="265"/>
      <c r="F8734" s="207" t="str">
        <f>IF(ISERROR(IF(VLOOKUP(D8734,Paramètres!$C$17:$H$33,6,0)="oui","illimité",VLOOKUP(D8734,Paramètres!$C$17:$H$33,5,0))),"",IF(VLOOKUP(D8734,Paramètres!$C$17:$H$33,6,0)="oui","illimité",VLOOKUP(D8734,Paramètres!$C$17:$H$33,5,0)))</f>
        <v/>
      </c>
      <c r="G8734" s="269" t="str">
        <f t="shared" si="819"/>
        <v/>
      </c>
      <c r="H8734" s="208"/>
      <c r="I8734" s="53"/>
      <c r="J8734" s="209"/>
      <c r="K8734" s="271"/>
      <c r="L8734" s="37"/>
      <c r="M8734" s="218"/>
      <c r="N8734" s="124"/>
      <c r="O8734" s="211" t="str">
        <f t="shared" ca="1" si="820"/>
        <v/>
      </c>
      <c r="P8734" s="212" t="str">
        <f>IF(ISERROR(VLOOKUP(L8734,Paramètres!$A$38:$B$40,2,0)),"",VLOOKUP(L8734,Paramètres!$A$38:$B$40,2,0))</f>
        <v/>
      </c>
      <c r="Q8734" s="211" t="str">
        <f t="shared" ca="1" si="821"/>
        <v/>
      </c>
      <c r="R8734" s="211" t="str">
        <f t="shared" si="817"/>
        <v/>
      </c>
      <c r="S8734" s="213" t="str">
        <f t="shared" ca="1" si="818"/>
        <v/>
      </c>
      <c r="T8734" s="214" t="str">
        <f t="shared" ca="1" si="822"/>
        <v/>
      </c>
    </row>
    <row r="8735" spans="1:20" x14ac:dyDescent="0.25">
      <c r="A8735" s="119" t="s">
        <v>14304</v>
      </c>
      <c r="B8735" s="260"/>
      <c r="C8735" s="264" t="str">
        <f>IF(ISERROR(VLOOKUP(B8735,'Tous les abonnés'!$A$6:$I$5491,2,0)),"",VLOOKUP(B8735,'Tous les abonnés'!$A$6:$I$5491,2,0))</f>
        <v/>
      </c>
      <c r="D8735" s="26"/>
      <c r="E8735" s="265"/>
      <c r="F8735" s="207" t="str">
        <f>IF(ISERROR(IF(VLOOKUP(D8735,Paramètres!$C$17:$H$33,6,0)="oui","illimité",VLOOKUP(D8735,Paramètres!$C$17:$H$33,5,0))),"",IF(VLOOKUP(D8735,Paramètres!$C$17:$H$33,6,0)="oui","illimité",VLOOKUP(D8735,Paramètres!$C$17:$H$33,5,0)))</f>
        <v/>
      </c>
      <c r="G8735" s="269" t="str">
        <f t="shared" si="819"/>
        <v/>
      </c>
      <c r="H8735" s="208"/>
      <c r="I8735" s="53"/>
      <c r="J8735" s="209"/>
      <c r="K8735" s="271"/>
      <c r="L8735" s="37"/>
      <c r="M8735" s="218"/>
      <c r="N8735" s="124"/>
      <c r="O8735" s="211" t="str">
        <f t="shared" ca="1" si="820"/>
        <v/>
      </c>
      <c r="P8735" s="212" t="str">
        <f>IF(ISERROR(VLOOKUP(L8735,Paramètres!$A$38:$B$40,2,0)),"",VLOOKUP(L8735,Paramètres!$A$38:$B$40,2,0))</f>
        <v/>
      </c>
      <c r="Q8735" s="211" t="str">
        <f t="shared" ca="1" si="821"/>
        <v/>
      </c>
      <c r="R8735" s="211" t="str">
        <f t="shared" si="817"/>
        <v/>
      </c>
      <c r="S8735" s="213" t="str">
        <f t="shared" ca="1" si="818"/>
        <v/>
      </c>
      <c r="T8735" s="214" t="str">
        <f t="shared" ca="1" si="822"/>
        <v/>
      </c>
    </row>
    <row r="8736" spans="1:20" x14ac:dyDescent="0.25">
      <c r="A8736" s="119" t="s">
        <v>14305</v>
      </c>
      <c r="B8736" s="260"/>
      <c r="C8736" s="264" t="str">
        <f>IF(ISERROR(VLOOKUP(B8736,'Tous les abonnés'!$A$6:$I$5491,2,0)),"",VLOOKUP(B8736,'Tous les abonnés'!$A$6:$I$5491,2,0))</f>
        <v/>
      </c>
      <c r="D8736" s="26"/>
      <c r="E8736" s="265"/>
      <c r="F8736" s="207" t="str">
        <f>IF(ISERROR(IF(VLOOKUP(D8736,Paramètres!$C$17:$H$33,6,0)="oui","illimité",VLOOKUP(D8736,Paramètres!$C$17:$H$33,5,0))),"",IF(VLOOKUP(D8736,Paramètres!$C$17:$H$33,6,0)="oui","illimité",VLOOKUP(D8736,Paramètres!$C$17:$H$33,5,0)))</f>
        <v/>
      </c>
      <c r="G8736" s="269" t="str">
        <f t="shared" si="819"/>
        <v/>
      </c>
      <c r="H8736" s="208"/>
      <c r="I8736" s="53"/>
      <c r="J8736" s="209"/>
      <c r="K8736" s="271"/>
      <c r="L8736" s="37"/>
      <c r="M8736" s="218"/>
      <c r="N8736" s="124"/>
      <c r="O8736" s="211" t="str">
        <f t="shared" ca="1" si="820"/>
        <v/>
      </c>
      <c r="P8736" s="212" t="str">
        <f>IF(ISERROR(VLOOKUP(L8736,Paramètres!$A$38:$B$40,2,0)),"",VLOOKUP(L8736,Paramètres!$A$38:$B$40,2,0))</f>
        <v/>
      </c>
      <c r="Q8736" s="211" t="str">
        <f t="shared" ca="1" si="821"/>
        <v/>
      </c>
      <c r="R8736" s="211" t="str">
        <f t="shared" si="817"/>
        <v/>
      </c>
      <c r="S8736" s="213" t="str">
        <f t="shared" ca="1" si="818"/>
        <v/>
      </c>
      <c r="T8736" s="214" t="str">
        <f t="shared" ca="1" si="822"/>
        <v/>
      </c>
    </row>
    <row r="8737" spans="1:20" x14ac:dyDescent="0.25">
      <c r="A8737" s="119" t="s">
        <v>14306</v>
      </c>
      <c r="B8737" s="260"/>
      <c r="C8737" s="264" t="str">
        <f>IF(ISERROR(VLOOKUP(B8737,'Tous les abonnés'!$A$6:$I$5491,2,0)),"",VLOOKUP(B8737,'Tous les abonnés'!$A$6:$I$5491,2,0))</f>
        <v/>
      </c>
      <c r="D8737" s="26"/>
      <c r="E8737" s="265"/>
      <c r="F8737" s="207" t="str">
        <f>IF(ISERROR(IF(VLOOKUP(D8737,Paramètres!$C$17:$H$33,6,0)="oui","illimité",VLOOKUP(D8737,Paramètres!$C$17:$H$33,5,0))),"",IF(VLOOKUP(D8737,Paramètres!$C$17:$H$33,6,0)="oui","illimité",VLOOKUP(D8737,Paramètres!$C$17:$H$33,5,0)))</f>
        <v/>
      </c>
      <c r="G8737" s="269" t="str">
        <f t="shared" si="819"/>
        <v/>
      </c>
      <c r="H8737" s="208"/>
      <c r="I8737" s="53"/>
      <c r="J8737" s="209"/>
      <c r="K8737" s="271"/>
      <c r="L8737" s="37"/>
      <c r="M8737" s="218"/>
      <c r="N8737" s="124"/>
      <c r="O8737" s="211" t="str">
        <f t="shared" ca="1" si="820"/>
        <v/>
      </c>
      <c r="P8737" s="212" t="str">
        <f>IF(ISERROR(VLOOKUP(L8737,Paramètres!$A$38:$B$40,2,0)),"",VLOOKUP(L8737,Paramètres!$A$38:$B$40,2,0))</f>
        <v/>
      </c>
      <c r="Q8737" s="211" t="str">
        <f t="shared" ca="1" si="821"/>
        <v/>
      </c>
      <c r="R8737" s="211" t="str">
        <f t="shared" si="817"/>
        <v/>
      </c>
      <c r="S8737" s="213" t="str">
        <f t="shared" ca="1" si="818"/>
        <v/>
      </c>
      <c r="T8737" s="214" t="str">
        <f t="shared" ca="1" si="822"/>
        <v/>
      </c>
    </row>
    <row r="8738" spans="1:20" x14ac:dyDescent="0.25">
      <c r="A8738" s="119" t="s">
        <v>14307</v>
      </c>
      <c r="B8738" s="260"/>
      <c r="C8738" s="264" t="str">
        <f>IF(ISERROR(VLOOKUP(B8738,'Tous les abonnés'!$A$6:$I$5491,2,0)),"",VLOOKUP(B8738,'Tous les abonnés'!$A$6:$I$5491,2,0))</f>
        <v/>
      </c>
      <c r="D8738" s="26"/>
      <c r="E8738" s="265"/>
      <c r="F8738" s="207" t="str">
        <f>IF(ISERROR(IF(VLOOKUP(D8738,Paramètres!$C$17:$H$33,6,0)="oui","illimité",VLOOKUP(D8738,Paramètres!$C$17:$H$33,5,0))),"",IF(VLOOKUP(D8738,Paramètres!$C$17:$H$33,6,0)="oui","illimité",VLOOKUP(D8738,Paramètres!$C$17:$H$33,5,0)))</f>
        <v/>
      </c>
      <c r="G8738" s="269" t="str">
        <f t="shared" si="819"/>
        <v/>
      </c>
      <c r="H8738" s="208"/>
      <c r="I8738" s="53"/>
      <c r="J8738" s="209"/>
      <c r="K8738" s="271"/>
      <c r="L8738" s="37"/>
      <c r="M8738" s="218"/>
      <c r="N8738" s="124"/>
      <c r="O8738" s="211" t="str">
        <f t="shared" ca="1" si="820"/>
        <v/>
      </c>
      <c r="P8738" s="212" t="str">
        <f>IF(ISERROR(VLOOKUP(L8738,Paramètres!$A$38:$B$40,2,0)),"",VLOOKUP(L8738,Paramètres!$A$38:$B$40,2,0))</f>
        <v/>
      </c>
      <c r="Q8738" s="211" t="str">
        <f t="shared" ca="1" si="821"/>
        <v/>
      </c>
      <c r="R8738" s="211" t="str">
        <f t="shared" si="817"/>
        <v/>
      </c>
      <c r="S8738" s="213" t="str">
        <f t="shared" ca="1" si="818"/>
        <v/>
      </c>
      <c r="T8738" s="214" t="str">
        <f t="shared" ca="1" si="822"/>
        <v/>
      </c>
    </row>
    <row r="8739" spans="1:20" x14ac:dyDescent="0.25">
      <c r="A8739" s="119" t="s">
        <v>14308</v>
      </c>
      <c r="B8739" s="260"/>
      <c r="C8739" s="264" t="str">
        <f>IF(ISERROR(VLOOKUP(B8739,'Tous les abonnés'!$A$6:$I$5491,2,0)),"",VLOOKUP(B8739,'Tous les abonnés'!$A$6:$I$5491,2,0))</f>
        <v/>
      </c>
      <c r="D8739" s="26"/>
      <c r="E8739" s="265"/>
      <c r="F8739" s="207" t="str">
        <f>IF(ISERROR(IF(VLOOKUP(D8739,Paramètres!$C$17:$H$33,6,0)="oui","illimité",VLOOKUP(D8739,Paramètres!$C$17:$H$33,5,0))),"",IF(VLOOKUP(D8739,Paramètres!$C$17:$H$33,6,0)="oui","illimité",VLOOKUP(D8739,Paramètres!$C$17:$H$33,5,0)))</f>
        <v/>
      </c>
      <c r="G8739" s="269" t="str">
        <f t="shared" si="819"/>
        <v/>
      </c>
      <c r="H8739" s="208"/>
      <c r="I8739" s="53"/>
      <c r="J8739" s="209"/>
      <c r="K8739" s="271"/>
      <c r="L8739" s="37"/>
      <c r="M8739" s="218"/>
      <c r="N8739" s="124"/>
      <c r="O8739" s="211" t="str">
        <f t="shared" ca="1" si="820"/>
        <v/>
      </c>
      <c r="P8739" s="212" t="str">
        <f>IF(ISERROR(VLOOKUP(L8739,Paramètres!$A$38:$B$40,2,0)),"",VLOOKUP(L8739,Paramètres!$A$38:$B$40,2,0))</f>
        <v/>
      </c>
      <c r="Q8739" s="211" t="str">
        <f t="shared" ca="1" si="821"/>
        <v/>
      </c>
      <c r="R8739" s="211" t="str">
        <f t="shared" si="817"/>
        <v/>
      </c>
      <c r="S8739" s="213" t="str">
        <f t="shared" ca="1" si="818"/>
        <v/>
      </c>
      <c r="T8739" s="214" t="str">
        <f t="shared" ca="1" si="822"/>
        <v/>
      </c>
    </row>
    <row r="8740" spans="1:20" x14ac:dyDescent="0.25">
      <c r="A8740" s="119" t="s">
        <v>14309</v>
      </c>
      <c r="B8740" s="260"/>
      <c r="C8740" s="264" t="str">
        <f>IF(ISERROR(VLOOKUP(B8740,'Tous les abonnés'!$A$6:$I$5491,2,0)),"",VLOOKUP(B8740,'Tous les abonnés'!$A$6:$I$5491,2,0))</f>
        <v/>
      </c>
      <c r="D8740" s="26"/>
      <c r="E8740" s="265"/>
      <c r="F8740" s="207" t="str">
        <f>IF(ISERROR(IF(VLOOKUP(D8740,Paramètres!$C$17:$H$33,6,0)="oui","illimité",VLOOKUP(D8740,Paramètres!$C$17:$H$33,5,0))),"",IF(VLOOKUP(D8740,Paramètres!$C$17:$H$33,6,0)="oui","illimité",VLOOKUP(D8740,Paramètres!$C$17:$H$33,5,0)))</f>
        <v/>
      </c>
      <c r="G8740" s="269" t="str">
        <f t="shared" si="819"/>
        <v/>
      </c>
      <c r="H8740" s="208"/>
      <c r="I8740" s="53"/>
      <c r="J8740" s="209"/>
      <c r="K8740" s="271"/>
      <c r="L8740" s="37"/>
      <c r="M8740" s="218"/>
      <c r="N8740" s="124"/>
      <c r="O8740" s="211" t="str">
        <f t="shared" ca="1" si="820"/>
        <v/>
      </c>
      <c r="P8740" s="212" t="str">
        <f>IF(ISERROR(VLOOKUP(L8740,Paramètres!$A$38:$B$40,2,0)),"",VLOOKUP(L8740,Paramètres!$A$38:$B$40,2,0))</f>
        <v/>
      </c>
      <c r="Q8740" s="211" t="str">
        <f t="shared" ca="1" si="821"/>
        <v/>
      </c>
      <c r="R8740" s="211" t="str">
        <f t="shared" si="817"/>
        <v/>
      </c>
      <c r="S8740" s="213" t="str">
        <f t="shared" ca="1" si="818"/>
        <v/>
      </c>
      <c r="T8740" s="214" t="str">
        <f t="shared" ca="1" si="822"/>
        <v/>
      </c>
    </row>
    <row r="8741" spans="1:20" x14ac:dyDescent="0.25">
      <c r="A8741" s="119" t="s">
        <v>14310</v>
      </c>
      <c r="B8741" s="260"/>
      <c r="C8741" s="264" t="str">
        <f>IF(ISERROR(VLOOKUP(B8741,'Tous les abonnés'!$A$6:$I$5491,2,0)),"",VLOOKUP(B8741,'Tous les abonnés'!$A$6:$I$5491,2,0))</f>
        <v/>
      </c>
      <c r="D8741" s="26"/>
      <c r="E8741" s="265"/>
      <c r="F8741" s="207" t="str">
        <f>IF(ISERROR(IF(VLOOKUP(D8741,Paramètres!$C$17:$H$33,6,0)="oui","illimité",VLOOKUP(D8741,Paramètres!$C$17:$H$33,5,0))),"",IF(VLOOKUP(D8741,Paramètres!$C$17:$H$33,6,0)="oui","illimité",VLOOKUP(D8741,Paramètres!$C$17:$H$33,5,0)))</f>
        <v/>
      </c>
      <c r="G8741" s="269" t="str">
        <f t="shared" si="819"/>
        <v/>
      </c>
      <c r="H8741" s="208"/>
      <c r="I8741" s="53"/>
      <c r="J8741" s="209"/>
      <c r="K8741" s="271"/>
      <c r="L8741" s="37"/>
      <c r="M8741" s="218"/>
      <c r="N8741" s="124"/>
      <c r="O8741" s="211" t="str">
        <f t="shared" ca="1" si="820"/>
        <v/>
      </c>
      <c r="P8741" s="212" t="str">
        <f>IF(ISERROR(VLOOKUP(L8741,Paramètres!$A$38:$B$40,2,0)),"",VLOOKUP(L8741,Paramètres!$A$38:$B$40,2,0))</f>
        <v/>
      </c>
      <c r="Q8741" s="211" t="str">
        <f t="shared" ca="1" si="821"/>
        <v/>
      </c>
      <c r="R8741" s="211" t="str">
        <f t="shared" si="817"/>
        <v/>
      </c>
      <c r="S8741" s="213" t="str">
        <f t="shared" ca="1" si="818"/>
        <v/>
      </c>
      <c r="T8741" s="214" t="str">
        <f t="shared" ca="1" si="822"/>
        <v/>
      </c>
    </row>
    <row r="8742" spans="1:20" x14ac:dyDescent="0.25">
      <c r="A8742" s="119" t="s">
        <v>14311</v>
      </c>
      <c r="B8742" s="260"/>
      <c r="C8742" s="264" t="str">
        <f>IF(ISERROR(VLOOKUP(B8742,'Tous les abonnés'!$A$6:$I$5491,2,0)),"",VLOOKUP(B8742,'Tous les abonnés'!$A$6:$I$5491,2,0))</f>
        <v/>
      </c>
      <c r="D8742" s="26"/>
      <c r="E8742" s="265"/>
      <c r="F8742" s="207" t="str">
        <f>IF(ISERROR(IF(VLOOKUP(D8742,Paramètres!$C$17:$H$33,6,0)="oui","illimité",VLOOKUP(D8742,Paramètres!$C$17:$H$33,5,0))),"",IF(VLOOKUP(D8742,Paramètres!$C$17:$H$33,6,0)="oui","illimité",VLOOKUP(D8742,Paramètres!$C$17:$H$33,5,0)))</f>
        <v/>
      </c>
      <c r="G8742" s="269" t="str">
        <f t="shared" si="819"/>
        <v/>
      </c>
      <c r="H8742" s="208"/>
      <c r="I8742" s="53"/>
      <c r="J8742" s="209"/>
      <c r="K8742" s="271"/>
      <c r="L8742" s="37"/>
      <c r="M8742" s="218"/>
      <c r="N8742" s="124"/>
      <c r="O8742" s="211" t="str">
        <f t="shared" ca="1" si="820"/>
        <v/>
      </c>
      <c r="P8742" s="212" t="str">
        <f>IF(ISERROR(VLOOKUP(L8742,Paramètres!$A$38:$B$40,2,0)),"",VLOOKUP(L8742,Paramètres!$A$38:$B$40,2,0))</f>
        <v/>
      </c>
      <c r="Q8742" s="211" t="str">
        <f t="shared" ca="1" si="821"/>
        <v/>
      </c>
      <c r="R8742" s="211" t="str">
        <f t="shared" si="817"/>
        <v/>
      </c>
      <c r="S8742" s="213" t="str">
        <f t="shared" ca="1" si="818"/>
        <v/>
      </c>
      <c r="T8742" s="214" t="str">
        <f t="shared" ca="1" si="822"/>
        <v/>
      </c>
    </row>
    <row r="8743" spans="1:20" x14ac:dyDescent="0.25">
      <c r="A8743" s="119" t="s">
        <v>14312</v>
      </c>
      <c r="B8743" s="260"/>
      <c r="C8743" s="264" t="str">
        <f>IF(ISERROR(VLOOKUP(B8743,'Tous les abonnés'!$A$6:$I$5491,2,0)),"",VLOOKUP(B8743,'Tous les abonnés'!$A$6:$I$5491,2,0))</f>
        <v/>
      </c>
      <c r="D8743" s="26"/>
      <c r="E8743" s="265"/>
      <c r="F8743" s="207" t="str">
        <f>IF(ISERROR(IF(VLOOKUP(D8743,Paramètres!$C$17:$H$33,6,0)="oui","illimité",VLOOKUP(D8743,Paramètres!$C$17:$H$33,5,0))),"",IF(VLOOKUP(D8743,Paramètres!$C$17:$H$33,6,0)="oui","illimité",VLOOKUP(D8743,Paramètres!$C$17:$H$33,5,0)))</f>
        <v/>
      </c>
      <c r="G8743" s="269" t="str">
        <f t="shared" si="819"/>
        <v/>
      </c>
      <c r="H8743" s="208"/>
      <c r="I8743" s="53"/>
      <c r="J8743" s="209"/>
      <c r="K8743" s="271"/>
      <c r="L8743" s="37"/>
      <c r="M8743" s="218"/>
      <c r="N8743" s="124"/>
      <c r="O8743" s="211" t="str">
        <f t="shared" ca="1" si="820"/>
        <v/>
      </c>
      <c r="P8743" s="212" t="str">
        <f>IF(ISERROR(VLOOKUP(L8743,Paramètres!$A$38:$B$40,2,0)),"",VLOOKUP(L8743,Paramètres!$A$38:$B$40,2,0))</f>
        <v/>
      </c>
      <c r="Q8743" s="211" t="str">
        <f t="shared" ca="1" si="821"/>
        <v/>
      </c>
      <c r="R8743" s="211" t="str">
        <f t="shared" si="817"/>
        <v/>
      </c>
      <c r="S8743" s="213" t="str">
        <f t="shared" ca="1" si="818"/>
        <v/>
      </c>
      <c r="T8743" s="214" t="str">
        <f t="shared" ca="1" si="822"/>
        <v/>
      </c>
    </row>
    <row r="8744" spans="1:20" x14ac:dyDescent="0.25">
      <c r="A8744" s="119" t="s">
        <v>14313</v>
      </c>
      <c r="B8744" s="260"/>
      <c r="C8744" s="264" t="str">
        <f>IF(ISERROR(VLOOKUP(B8744,'Tous les abonnés'!$A$6:$I$5491,2,0)),"",VLOOKUP(B8744,'Tous les abonnés'!$A$6:$I$5491,2,0))</f>
        <v/>
      </c>
      <c r="D8744" s="26"/>
      <c r="E8744" s="265"/>
      <c r="F8744" s="207" t="str">
        <f>IF(ISERROR(IF(VLOOKUP(D8744,Paramètres!$C$17:$H$33,6,0)="oui","illimité",VLOOKUP(D8744,Paramètres!$C$17:$H$33,5,0))),"",IF(VLOOKUP(D8744,Paramètres!$C$17:$H$33,6,0)="oui","illimité",VLOOKUP(D8744,Paramètres!$C$17:$H$33,5,0)))</f>
        <v/>
      </c>
      <c r="G8744" s="269" t="str">
        <f t="shared" si="819"/>
        <v/>
      </c>
      <c r="H8744" s="208"/>
      <c r="I8744" s="53"/>
      <c r="J8744" s="209"/>
      <c r="K8744" s="271"/>
      <c r="L8744" s="37"/>
      <c r="M8744" s="218"/>
      <c r="N8744" s="124"/>
      <c r="O8744" s="211" t="str">
        <f t="shared" ca="1" si="820"/>
        <v/>
      </c>
      <c r="P8744" s="212" t="str">
        <f>IF(ISERROR(VLOOKUP(L8744,Paramètres!$A$38:$B$40,2,0)),"",VLOOKUP(L8744,Paramètres!$A$38:$B$40,2,0))</f>
        <v/>
      </c>
      <c r="Q8744" s="211" t="str">
        <f t="shared" ca="1" si="821"/>
        <v/>
      </c>
      <c r="R8744" s="211" t="str">
        <f t="shared" si="817"/>
        <v/>
      </c>
      <c r="S8744" s="213" t="str">
        <f t="shared" ca="1" si="818"/>
        <v/>
      </c>
      <c r="T8744" s="214" t="str">
        <f t="shared" ca="1" si="822"/>
        <v/>
      </c>
    </row>
    <row r="8745" spans="1:20" x14ac:dyDescent="0.25">
      <c r="A8745" s="119" t="s">
        <v>14314</v>
      </c>
      <c r="B8745" s="260"/>
      <c r="C8745" s="264" t="str">
        <f>IF(ISERROR(VLOOKUP(B8745,'Tous les abonnés'!$A$6:$I$5491,2,0)),"",VLOOKUP(B8745,'Tous les abonnés'!$A$6:$I$5491,2,0))</f>
        <v/>
      </c>
      <c r="D8745" s="26"/>
      <c r="E8745" s="265"/>
      <c r="F8745" s="207" t="str">
        <f>IF(ISERROR(IF(VLOOKUP(D8745,Paramètres!$C$17:$H$33,6,0)="oui","illimité",VLOOKUP(D8745,Paramètres!$C$17:$H$33,5,0))),"",IF(VLOOKUP(D8745,Paramètres!$C$17:$H$33,6,0)="oui","illimité",VLOOKUP(D8745,Paramètres!$C$17:$H$33,5,0)))</f>
        <v/>
      </c>
      <c r="G8745" s="269" t="str">
        <f t="shared" si="819"/>
        <v/>
      </c>
      <c r="H8745" s="208"/>
      <c r="I8745" s="53"/>
      <c r="J8745" s="209"/>
      <c r="K8745" s="271"/>
      <c r="L8745" s="37"/>
      <c r="M8745" s="218"/>
      <c r="N8745" s="124"/>
      <c r="O8745" s="211" t="str">
        <f t="shared" ca="1" si="820"/>
        <v/>
      </c>
      <c r="P8745" s="212" t="str">
        <f>IF(ISERROR(VLOOKUP(L8745,Paramètres!$A$38:$B$40,2,0)),"",VLOOKUP(L8745,Paramètres!$A$38:$B$40,2,0))</f>
        <v/>
      </c>
      <c r="Q8745" s="211" t="str">
        <f t="shared" ca="1" si="821"/>
        <v/>
      </c>
      <c r="R8745" s="211" t="str">
        <f t="shared" si="817"/>
        <v/>
      </c>
      <c r="S8745" s="213" t="str">
        <f t="shared" ca="1" si="818"/>
        <v/>
      </c>
      <c r="T8745" s="214" t="str">
        <f t="shared" ca="1" si="822"/>
        <v/>
      </c>
    </row>
    <row r="8746" spans="1:20" x14ac:dyDescent="0.25">
      <c r="A8746" s="119" t="s">
        <v>14315</v>
      </c>
      <c r="B8746" s="260"/>
      <c r="C8746" s="264" t="str">
        <f>IF(ISERROR(VLOOKUP(B8746,'Tous les abonnés'!$A$6:$I$5491,2,0)),"",VLOOKUP(B8746,'Tous les abonnés'!$A$6:$I$5491,2,0))</f>
        <v/>
      </c>
      <c r="D8746" s="26"/>
      <c r="E8746" s="265"/>
      <c r="F8746" s="207" t="str">
        <f>IF(ISERROR(IF(VLOOKUP(D8746,Paramètres!$C$17:$H$33,6,0)="oui","illimité",VLOOKUP(D8746,Paramètres!$C$17:$H$33,5,0))),"",IF(VLOOKUP(D8746,Paramètres!$C$17:$H$33,6,0)="oui","illimité",VLOOKUP(D8746,Paramètres!$C$17:$H$33,5,0)))</f>
        <v/>
      </c>
      <c r="G8746" s="269" t="str">
        <f t="shared" si="819"/>
        <v/>
      </c>
      <c r="H8746" s="208"/>
      <c r="I8746" s="53"/>
      <c r="J8746" s="209"/>
      <c r="K8746" s="271"/>
      <c r="L8746" s="37"/>
      <c r="M8746" s="218"/>
      <c r="N8746" s="124"/>
      <c r="O8746" s="211" t="str">
        <f t="shared" ca="1" si="820"/>
        <v/>
      </c>
      <c r="P8746" s="212" t="str">
        <f>IF(ISERROR(VLOOKUP(L8746,Paramètres!$A$38:$B$40,2,0)),"",VLOOKUP(L8746,Paramètres!$A$38:$B$40,2,0))</f>
        <v/>
      </c>
      <c r="Q8746" s="211" t="str">
        <f t="shared" ca="1" si="821"/>
        <v/>
      </c>
      <c r="R8746" s="211" t="str">
        <f t="shared" si="817"/>
        <v/>
      </c>
      <c r="S8746" s="213" t="str">
        <f t="shared" ca="1" si="818"/>
        <v/>
      </c>
      <c r="T8746" s="214" t="str">
        <f t="shared" ca="1" si="822"/>
        <v/>
      </c>
    </row>
    <row r="8747" spans="1:20" x14ac:dyDescent="0.25">
      <c r="A8747" s="119" t="s">
        <v>14316</v>
      </c>
      <c r="B8747" s="260"/>
      <c r="C8747" s="264" t="str">
        <f>IF(ISERROR(VLOOKUP(B8747,'Tous les abonnés'!$A$6:$I$5491,2,0)),"",VLOOKUP(B8747,'Tous les abonnés'!$A$6:$I$5491,2,0))</f>
        <v/>
      </c>
      <c r="D8747" s="26"/>
      <c r="E8747" s="265"/>
      <c r="F8747" s="207" t="str">
        <f>IF(ISERROR(IF(VLOOKUP(D8747,Paramètres!$C$17:$H$33,6,0)="oui","illimité",VLOOKUP(D8747,Paramètres!$C$17:$H$33,5,0))),"",IF(VLOOKUP(D8747,Paramètres!$C$17:$H$33,6,0)="oui","illimité",VLOOKUP(D8747,Paramètres!$C$17:$H$33,5,0)))</f>
        <v/>
      </c>
      <c r="G8747" s="269" t="str">
        <f t="shared" si="819"/>
        <v/>
      </c>
      <c r="H8747" s="208"/>
      <c r="I8747" s="53"/>
      <c r="J8747" s="209"/>
      <c r="K8747" s="271"/>
      <c r="L8747" s="37"/>
      <c r="M8747" s="218"/>
      <c r="N8747" s="124"/>
      <c r="O8747" s="211" t="str">
        <f t="shared" ca="1" si="820"/>
        <v/>
      </c>
      <c r="P8747" s="212" t="str">
        <f>IF(ISERROR(VLOOKUP(L8747,Paramètres!$A$38:$B$40,2,0)),"",VLOOKUP(L8747,Paramètres!$A$38:$B$40,2,0))</f>
        <v/>
      </c>
      <c r="Q8747" s="211" t="str">
        <f t="shared" ca="1" si="821"/>
        <v/>
      </c>
      <c r="R8747" s="211" t="str">
        <f t="shared" si="817"/>
        <v/>
      </c>
      <c r="S8747" s="213" t="str">
        <f t="shared" ca="1" si="818"/>
        <v/>
      </c>
      <c r="T8747" s="214" t="str">
        <f t="shared" ca="1" si="822"/>
        <v/>
      </c>
    </row>
    <row r="8748" spans="1:20" x14ac:dyDescent="0.25">
      <c r="A8748" s="119" t="s">
        <v>14317</v>
      </c>
      <c r="B8748" s="260"/>
      <c r="C8748" s="264" t="str">
        <f>IF(ISERROR(VLOOKUP(B8748,'Tous les abonnés'!$A$6:$I$5491,2,0)),"",VLOOKUP(B8748,'Tous les abonnés'!$A$6:$I$5491,2,0))</f>
        <v/>
      </c>
      <c r="D8748" s="26"/>
      <c r="E8748" s="265"/>
      <c r="F8748" s="207" t="str">
        <f>IF(ISERROR(IF(VLOOKUP(D8748,Paramètres!$C$17:$H$33,6,0)="oui","illimité",VLOOKUP(D8748,Paramètres!$C$17:$H$33,5,0))),"",IF(VLOOKUP(D8748,Paramètres!$C$17:$H$33,6,0)="oui","illimité",VLOOKUP(D8748,Paramètres!$C$17:$H$33,5,0)))</f>
        <v/>
      </c>
      <c r="G8748" s="269" t="str">
        <f t="shared" si="819"/>
        <v/>
      </c>
      <c r="H8748" s="208"/>
      <c r="I8748" s="53"/>
      <c r="J8748" s="209"/>
      <c r="K8748" s="271"/>
      <c r="L8748" s="37"/>
      <c r="M8748" s="218"/>
      <c r="N8748" s="124"/>
      <c r="O8748" s="211" t="str">
        <f t="shared" ca="1" si="820"/>
        <v/>
      </c>
      <c r="P8748" s="212" t="str">
        <f>IF(ISERROR(VLOOKUP(L8748,Paramètres!$A$38:$B$40,2,0)),"",VLOOKUP(L8748,Paramètres!$A$38:$B$40,2,0))</f>
        <v/>
      </c>
      <c r="Q8748" s="211" t="str">
        <f t="shared" ca="1" si="821"/>
        <v/>
      </c>
      <c r="R8748" s="211" t="str">
        <f t="shared" si="817"/>
        <v/>
      </c>
      <c r="S8748" s="213" t="str">
        <f t="shared" ca="1" si="818"/>
        <v/>
      </c>
      <c r="T8748" s="214" t="str">
        <f t="shared" ca="1" si="822"/>
        <v/>
      </c>
    </row>
    <row r="8749" spans="1:20" x14ac:dyDescent="0.25">
      <c r="A8749" s="119" t="s">
        <v>14318</v>
      </c>
      <c r="B8749" s="260"/>
      <c r="C8749" s="264" t="str">
        <f>IF(ISERROR(VLOOKUP(B8749,'Tous les abonnés'!$A$6:$I$5491,2,0)),"",VLOOKUP(B8749,'Tous les abonnés'!$A$6:$I$5491,2,0))</f>
        <v/>
      </c>
      <c r="D8749" s="26"/>
      <c r="E8749" s="265"/>
      <c r="F8749" s="207" t="str">
        <f>IF(ISERROR(IF(VLOOKUP(D8749,Paramètres!$C$17:$H$33,6,0)="oui","illimité",VLOOKUP(D8749,Paramètres!$C$17:$H$33,5,0))),"",IF(VLOOKUP(D8749,Paramètres!$C$17:$H$33,6,0)="oui","illimité",VLOOKUP(D8749,Paramètres!$C$17:$H$33,5,0)))</f>
        <v/>
      </c>
      <c r="G8749" s="269" t="str">
        <f t="shared" si="819"/>
        <v/>
      </c>
      <c r="H8749" s="208"/>
      <c r="I8749" s="53"/>
      <c r="J8749" s="209"/>
      <c r="K8749" s="271"/>
      <c r="L8749" s="37"/>
      <c r="M8749" s="218"/>
      <c r="N8749" s="124"/>
      <c r="O8749" s="211" t="str">
        <f t="shared" ca="1" si="820"/>
        <v/>
      </c>
      <c r="P8749" s="212" t="str">
        <f>IF(ISERROR(VLOOKUP(L8749,Paramètres!$A$38:$B$40,2,0)),"",VLOOKUP(L8749,Paramètres!$A$38:$B$40,2,0))</f>
        <v/>
      </c>
      <c r="Q8749" s="211" t="str">
        <f t="shared" ca="1" si="821"/>
        <v/>
      </c>
      <c r="R8749" s="211" t="str">
        <f t="shared" si="817"/>
        <v/>
      </c>
      <c r="S8749" s="213" t="str">
        <f t="shared" ca="1" si="818"/>
        <v/>
      </c>
      <c r="T8749" s="214" t="str">
        <f t="shared" ca="1" si="822"/>
        <v/>
      </c>
    </row>
    <row r="8750" spans="1:20" x14ac:dyDescent="0.25">
      <c r="A8750" s="119" t="s">
        <v>14319</v>
      </c>
      <c r="B8750" s="260"/>
      <c r="C8750" s="264" t="str">
        <f>IF(ISERROR(VLOOKUP(B8750,'Tous les abonnés'!$A$6:$I$5491,2,0)),"",VLOOKUP(B8750,'Tous les abonnés'!$A$6:$I$5491,2,0))</f>
        <v/>
      </c>
      <c r="D8750" s="26"/>
      <c r="E8750" s="265"/>
      <c r="F8750" s="207" t="str">
        <f>IF(ISERROR(IF(VLOOKUP(D8750,Paramètres!$C$17:$H$33,6,0)="oui","illimité",VLOOKUP(D8750,Paramètres!$C$17:$H$33,5,0))),"",IF(VLOOKUP(D8750,Paramètres!$C$17:$H$33,6,0)="oui","illimité",VLOOKUP(D8750,Paramètres!$C$17:$H$33,5,0)))</f>
        <v/>
      </c>
      <c r="G8750" s="269" t="str">
        <f t="shared" si="819"/>
        <v/>
      </c>
      <c r="H8750" s="208"/>
      <c r="I8750" s="53"/>
      <c r="J8750" s="209"/>
      <c r="K8750" s="271"/>
      <c r="L8750" s="37"/>
      <c r="M8750" s="218"/>
      <c r="N8750" s="124"/>
      <c r="O8750" s="211" t="str">
        <f t="shared" ca="1" si="820"/>
        <v/>
      </c>
      <c r="P8750" s="212" t="str">
        <f>IF(ISERROR(VLOOKUP(L8750,Paramètres!$A$38:$B$40,2,0)),"",VLOOKUP(L8750,Paramètres!$A$38:$B$40,2,0))</f>
        <v/>
      </c>
      <c r="Q8750" s="211" t="str">
        <f t="shared" ca="1" si="821"/>
        <v/>
      </c>
      <c r="R8750" s="211" t="str">
        <f t="shared" si="817"/>
        <v/>
      </c>
      <c r="S8750" s="213" t="str">
        <f t="shared" ca="1" si="818"/>
        <v/>
      </c>
      <c r="T8750" s="214" t="str">
        <f t="shared" ca="1" si="822"/>
        <v/>
      </c>
    </row>
    <row r="8751" spans="1:20" x14ac:dyDescent="0.25">
      <c r="A8751" s="119" t="s">
        <v>14320</v>
      </c>
      <c r="B8751" s="260"/>
      <c r="C8751" s="264" t="str">
        <f>IF(ISERROR(VLOOKUP(B8751,'Tous les abonnés'!$A$6:$I$5491,2,0)),"",VLOOKUP(B8751,'Tous les abonnés'!$A$6:$I$5491,2,0))</f>
        <v/>
      </c>
      <c r="D8751" s="26"/>
      <c r="E8751" s="265"/>
      <c r="F8751" s="207" t="str">
        <f>IF(ISERROR(IF(VLOOKUP(D8751,Paramètres!$C$17:$H$33,6,0)="oui","illimité",VLOOKUP(D8751,Paramètres!$C$17:$H$33,5,0))),"",IF(VLOOKUP(D8751,Paramètres!$C$17:$H$33,6,0)="oui","illimité",VLOOKUP(D8751,Paramètres!$C$17:$H$33,5,0)))</f>
        <v/>
      </c>
      <c r="G8751" s="269" t="str">
        <f t="shared" si="819"/>
        <v/>
      </c>
      <c r="H8751" s="208"/>
      <c r="I8751" s="53"/>
      <c r="J8751" s="209"/>
      <c r="K8751" s="271"/>
      <c r="L8751" s="37"/>
      <c r="M8751" s="218"/>
      <c r="N8751" s="124"/>
      <c r="O8751" s="211" t="str">
        <f t="shared" ca="1" si="820"/>
        <v/>
      </c>
      <c r="P8751" s="212" t="str">
        <f>IF(ISERROR(VLOOKUP(L8751,Paramètres!$A$38:$B$40,2,0)),"",VLOOKUP(L8751,Paramètres!$A$38:$B$40,2,0))</f>
        <v/>
      </c>
      <c r="Q8751" s="211" t="str">
        <f t="shared" ca="1" si="821"/>
        <v/>
      </c>
      <c r="R8751" s="211" t="str">
        <f t="shared" si="817"/>
        <v/>
      </c>
      <c r="S8751" s="213" t="str">
        <f t="shared" ca="1" si="818"/>
        <v/>
      </c>
      <c r="T8751" s="214" t="str">
        <f t="shared" ca="1" si="822"/>
        <v/>
      </c>
    </row>
    <row r="8752" spans="1:20" x14ac:dyDescent="0.25">
      <c r="A8752" s="119" t="s">
        <v>14321</v>
      </c>
      <c r="B8752" s="260"/>
      <c r="C8752" s="264" t="str">
        <f>IF(ISERROR(VLOOKUP(B8752,'Tous les abonnés'!$A$6:$I$5491,2,0)),"",VLOOKUP(B8752,'Tous les abonnés'!$A$6:$I$5491,2,0))</f>
        <v/>
      </c>
      <c r="D8752" s="26"/>
      <c r="E8752" s="265"/>
      <c r="F8752" s="207" t="str">
        <f>IF(ISERROR(IF(VLOOKUP(D8752,Paramètres!$C$17:$H$33,6,0)="oui","illimité",VLOOKUP(D8752,Paramètres!$C$17:$H$33,5,0))),"",IF(VLOOKUP(D8752,Paramètres!$C$17:$H$33,6,0)="oui","illimité",VLOOKUP(D8752,Paramètres!$C$17:$H$33,5,0)))</f>
        <v/>
      </c>
      <c r="G8752" s="269" t="str">
        <f t="shared" si="819"/>
        <v/>
      </c>
      <c r="H8752" s="208"/>
      <c r="I8752" s="53"/>
      <c r="J8752" s="209"/>
      <c r="K8752" s="271"/>
      <c r="L8752" s="37"/>
      <c r="M8752" s="218"/>
      <c r="N8752" s="124"/>
      <c r="O8752" s="211" t="str">
        <f t="shared" ca="1" si="820"/>
        <v/>
      </c>
      <c r="P8752" s="212" t="str">
        <f>IF(ISERROR(VLOOKUP(L8752,Paramètres!$A$38:$B$40,2,0)),"",VLOOKUP(L8752,Paramètres!$A$38:$B$40,2,0))</f>
        <v/>
      </c>
      <c r="Q8752" s="211" t="str">
        <f t="shared" ca="1" si="821"/>
        <v/>
      </c>
      <c r="R8752" s="211" t="str">
        <f t="shared" si="817"/>
        <v/>
      </c>
      <c r="S8752" s="213" t="str">
        <f t="shared" ca="1" si="818"/>
        <v/>
      </c>
      <c r="T8752" s="214" t="str">
        <f t="shared" ca="1" si="822"/>
        <v/>
      </c>
    </row>
    <row r="8753" spans="1:20" x14ac:dyDescent="0.25">
      <c r="A8753" s="119" t="s">
        <v>14322</v>
      </c>
      <c r="B8753" s="260"/>
      <c r="C8753" s="264" t="str">
        <f>IF(ISERROR(VLOOKUP(B8753,'Tous les abonnés'!$A$6:$I$5491,2,0)),"",VLOOKUP(B8753,'Tous les abonnés'!$A$6:$I$5491,2,0))</f>
        <v/>
      </c>
      <c r="D8753" s="26"/>
      <c r="E8753" s="265"/>
      <c r="F8753" s="207" t="str">
        <f>IF(ISERROR(IF(VLOOKUP(D8753,Paramètres!$C$17:$H$33,6,0)="oui","illimité",VLOOKUP(D8753,Paramètres!$C$17:$H$33,5,0))),"",IF(VLOOKUP(D8753,Paramètres!$C$17:$H$33,6,0)="oui","illimité",VLOOKUP(D8753,Paramètres!$C$17:$H$33,5,0)))</f>
        <v/>
      </c>
      <c r="G8753" s="269" t="str">
        <f t="shared" si="819"/>
        <v/>
      </c>
      <c r="H8753" s="208"/>
      <c r="I8753" s="53"/>
      <c r="J8753" s="209"/>
      <c r="K8753" s="271"/>
      <c r="L8753" s="37"/>
      <c r="M8753" s="218"/>
      <c r="N8753" s="124"/>
      <c r="O8753" s="211" t="str">
        <f t="shared" ca="1" si="820"/>
        <v/>
      </c>
      <c r="P8753" s="212" t="str">
        <f>IF(ISERROR(VLOOKUP(L8753,Paramètres!$A$38:$B$40,2,0)),"",VLOOKUP(L8753,Paramètres!$A$38:$B$40,2,0))</f>
        <v/>
      </c>
      <c r="Q8753" s="211" t="str">
        <f t="shared" ca="1" si="821"/>
        <v/>
      </c>
      <c r="R8753" s="211" t="str">
        <f t="shared" si="817"/>
        <v/>
      </c>
      <c r="S8753" s="213" t="str">
        <f t="shared" ca="1" si="818"/>
        <v/>
      </c>
      <c r="T8753" s="214" t="str">
        <f t="shared" ca="1" si="822"/>
        <v/>
      </c>
    </row>
    <row r="8754" spans="1:20" x14ac:dyDescent="0.25">
      <c r="A8754" s="119" t="s">
        <v>14323</v>
      </c>
      <c r="B8754" s="260"/>
      <c r="C8754" s="264" t="str">
        <f>IF(ISERROR(VLOOKUP(B8754,'Tous les abonnés'!$A$6:$I$5491,2,0)),"",VLOOKUP(B8754,'Tous les abonnés'!$A$6:$I$5491,2,0))</f>
        <v/>
      </c>
      <c r="D8754" s="26"/>
      <c r="E8754" s="265"/>
      <c r="F8754" s="207" t="str">
        <f>IF(ISERROR(IF(VLOOKUP(D8754,Paramètres!$C$17:$H$33,6,0)="oui","illimité",VLOOKUP(D8754,Paramètres!$C$17:$H$33,5,0))),"",IF(VLOOKUP(D8754,Paramètres!$C$17:$H$33,6,0)="oui","illimité",VLOOKUP(D8754,Paramètres!$C$17:$H$33,5,0)))</f>
        <v/>
      </c>
      <c r="G8754" s="269" t="str">
        <f t="shared" si="819"/>
        <v/>
      </c>
      <c r="H8754" s="208"/>
      <c r="I8754" s="53"/>
      <c r="J8754" s="209"/>
      <c r="K8754" s="271"/>
      <c r="L8754" s="37"/>
      <c r="M8754" s="218"/>
      <c r="N8754" s="124"/>
      <c r="O8754" s="211" t="str">
        <f t="shared" ca="1" si="820"/>
        <v/>
      </c>
      <c r="P8754" s="212" t="str">
        <f>IF(ISERROR(VLOOKUP(L8754,Paramètres!$A$38:$B$40,2,0)),"",VLOOKUP(L8754,Paramètres!$A$38:$B$40,2,0))</f>
        <v/>
      </c>
      <c r="Q8754" s="211" t="str">
        <f t="shared" ca="1" si="821"/>
        <v/>
      </c>
      <c r="R8754" s="211" t="str">
        <f t="shared" si="817"/>
        <v/>
      </c>
      <c r="S8754" s="213" t="str">
        <f t="shared" ca="1" si="818"/>
        <v/>
      </c>
      <c r="T8754" s="214" t="str">
        <f t="shared" ca="1" si="822"/>
        <v/>
      </c>
    </row>
    <row r="8755" spans="1:20" x14ac:dyDescent="0.25">
      <c r="A8755" s="119" t="s">
        <v>14324</v>
      </c>
      <c r="B8755" s="260"/>
      <c r="C8755" s="264" t="str">
        <f>IF(ISERROR(VLOOKUP(B8755,'Tous les abonnés'!$A$6:$I$5491,2,0)),"",VLOOKUP(B8755,'Tous les abonnés'!$A$6:$I$5491,2,0))</f>
        <v/>
      </c>
      <c r="D8755" s="26"/>
      <c r="E8755" s="265"/>
      <c r="F8755" s="207" t="str">
        <f>IF(ISERROR(IF(VLOOKUP(D8755,Paramètres!$C$17:$H$33,6,0)="oui","illimité",VLOOKUP(D8755,Paramètres!$C$17:$H$33,5,0))),"",IF(VLOOKUP(D8755,Paramètres!$C$17:$H$33,6,0)="oui","illimité",VLOOKUP(D8755,Paramètres!$C$17:$H$33,5,0)))</f>
        <v/>
      </c>
      <c r="G8755" s="269" t="str">
        <f t="shared" si="819"/>
        <v/>
      </c>
      <c r="H8755" s="208"/>
      <c r="I8755" s="53"/>
      <c r="J8755" s="209"/>
      <c r="K8755" s="271"/>
      <c r="L8755" s="37"/>
      <c r="M8755" s="218"/>
      <c r="N8755" s="124"/>
      <c r="O8755" s="211" t="str">
        <f t="shared" ca="1" si="820"/>
        <v/>
      </c>
      <c r="P8755" s="212" t="str">
        <f>IF(ISERROR(VLOOKUP(L8755,Paramètres!$A$38:$B$40,2,0)),"",VLOOKUP(L8755,Paramètres!$A$38:$B$40,2,0))</f>
        <v/>
      </c>
      <c r="Q8755" s="211" t="str">
        <f t="shared" ca="1" si="821"/>
        <v/>
      </c>
      <c r="R8755" s="211" t="str">
        <f t="shared" si="817"/>
        <v/>
      </c>
      <c r="S8755" s="213" t="str">
        <f t="shared" ca="1" si="818"/>
        <v/>
      </c>
      <c r="T8755" s="214" t="str">
        <f t="shared" ca="1" si="822"/>
        <v/>
      </c>
    </row>
    <row r="8756" spans="1:20" x14ac:dyDescent="0.25">
      <c r="A8756" s="119" t="s">
        <v>14325</v>
      </c>
      <c r="B8756" s="260"/>
      <c r="C8756" s="264" t="str">
        <f>IF(ISERROR(VLOOKUP(B8756,'Tous les abonnés'!$A$6:$I$5491,2,0)),"",VLOOKUP(B8756,'Tous les abonnés'!$A$6:$I$5491,2,0))</f>
        <v/>
      </c>
      <c r="D8756" s="26"/>
      <c r="E8756" s="265"/>
      <c r="F8756" s="207" t="str">
        <f>IF(ISERROR(IF(VLOOKUP(D8756,Paramètres!$C$17:$H$33,6,0)="oui","illimité",VLOOKUP(D8756,Paramètres!$C$17:$H$33,5,0))),"",IF(VLOOKUP(D8756,Paramètres!$C$17:$H$33,6,0)="oui","illimité",VLOOKUP(D8756,Paramètres!$C$17:$H$33,5,0)))</f>
        <v/>
      </c>
      <c r="G8756" s="269" t="str">
        <f t="shared" si="819"/>
        <v/>
      </c>
      <c r="H8756" s="208"/>
      <c r="I8756" s="53"/>
      <c r="J8756" s="209"/>
      <c r="K8756" s="271"/>
      <c r="L8756" s="37"/>
      <c r="M8756" s="218"/>
      <c r="N8756" s="124"/>
      <c r="O8756" s="211" t="str">
        <f t="shared" ca="1" si="820"/>
        <v/>
      </c>
      <c r="P8756" s="212" t="str">
        <f>IF(ISERROR(VLOOKUP(L8756,Paramètres!$A$38:$B$40,2,0)),"",VLOOKUP(L8756,Paramètres!$A$38:$B$40,2,0))</f>
        <v/>
      </c>
      <c r="Q8756" s="211" t="str">
        <f t="shared" ca="1" si="821"/>
        <v/>
      </c>
      <c r="R8756" s="211" t="str">
        <f t="shared" si="817"/>
        <v/>
      </c>
      <c r="S8756" s="213" t="str">
        <f t="shared" ca="1" si="818"/>
        <v/>
      </c>
      <c r="T8756" s="214" t="str">
        <f t="shared" ca="1" si="822"/>
        <v/>
      </c>
    </row>
    <row r="8757" spans="1:20" x14ac:dyDescent="0.25">
      <c r="A8757" s="119" t="s">
        <v>14326</v>
      </c>
      <c r="B8757" s="260"/>
      <c r="C8757" s="264" t="str">
        <f>IF(ISERROR(VLOOKUP(B8757,'Tous les abonnés'!$A$6:$I$5491,2,0)),"",VLOOKUP(B8757,'Tous les abonnés'!$A$6:$I$5491,2,0))</f>
        <v/>
      </c>
      <c r="D8757" s="26"/>
      <c r="E8757" s="265"/>
      <c r="F8757" s="207" t="str">
        <f>IF(ISERROR(IF(VLOOKUP(D8757,Paramètres!$C$17:$H$33,6,0)="oui","illimité",VLOOKUP(D8757,Paramètres!$C$17:$H$33,5,0))),"",IF(VLOOKUP(D8757,Paramètres!$C$17:$H$33,6,0)="oui","illimité",VLOOKUP(D8757,Paramètres!$C$17:$H$33,5,0)))</f>
        <v/>
      </c>
      <c r="G8757" s="269" t="str">
        <f t="shared" si="819"/>
        <v/>
      </c>
      <c r="H8757" s="208"/>
      <c r="I8757" s="53"/>
      <c r="J8757" s="209"/>
      <c r="K8757" s="271"/>
      <c r="L8757" s="37"/>
      <c r="M8757" s="218"/>
      <c r="N8757" s="124"/>
      <c r="O8757" s="211" t="str">
        <f t="shared" ca="1" si="820"/>
        <v/>
      </c>
      <c r="P8757" s="212" t="str">
        <f>IF(ISERROR(VLOOKUP(L8757,Paramètres!$A$38:$B$40,2,0)),"",VLOOKUP(L8757,Paramètres!$A$38:$B$40,2,0))</f>
        <v/>
      </c>
      <c r="Q8757" s="211" t="str">
        <f t="shared" ca="1" si="821"/>
        <v/>
      </c>
      <c r="R8757" s="211" t="str">
        <f t="shared" si="817"/>
        <v/>
      </c>
      <c r="S8757" s="213" t="str">
        <f t="shared" ca="1" si="818"/>
        <v/>
      </c>
      <c r="T8757" s="214" t="str">
        <f t="shared" ca="1" si="822"/>
        <v/>
      </c>
    </row>
    <row r="8758" spans="1:20" x14ac:dyDescent="0.25">
      <c r="A8758" s="119" t="s">
        <v>14327</v>
      </c>
      <c r="B8758" s="260"/>
      <c r="C8758" s="264" t="str">
        <f>IF(ISERROR(VLOOKUP(B8758,'Tous les abonnés'!$A$6:$I$5491,2,0)),"",VLOOKUP(B8758,'Tous les abonnés'!$A$6:$I$5491,2,0))</f>
        <v/>
      </c>
      <c r="D8758" s="26"/>
      <c r="E8758" s="265"/>
      <c r="F8758" s="207" t="str">
        <f>IF(ISERROR(IF(VLOOKUP(D8758,Paramètres!$C$17:$H$33,6,0)="oui","illimité",VLOOKUP(D8758,Paramètres!$C$17:$H$33,5,0))),"",IF(VLOOKUP(D8758,Paramètres!$C$17:$H$33,6,0)="oui","illimité",VLOOKUP(D8758,Paramètres!$C$17:$H$33,5,0)))</f>
        <v/>
      </c>
      <c r="G8758" s="269" t="str">
        <f t="shared" si="819"/>
        <v/>
      </c>
      <c r="H8758" s="208"/>
      <c r="I8758" s="53"/>
      <c r="J8758" s="209"/>
      <c r="K8758" s="271"/>
      <c r="L8758" s="37"/>
      <c r="M8758" s="218"/>
      <c r="N8758" s="124"/>
      <c r="O8758" s="211" t="str">
        <f t="shared" ca="1" si="820"/>
        <v/>
      </c>
      <c r="P8758" s="212" t="str">
        <f>IF(ISERROR(VLOOKUP(L8758,Paramètres!$A$38:$B$40,2,0)),"",VLOOKUP(L8758,Paramètres!$A$38:$B$40,2,0))</f>
        <v/>
      </c>
      <c r="Q8758" s="211" t="str">
        <f t="shared" ca="1" si="821"/>
        <v/>
      </c>
      <c r="R8758" s="211" t="str">
        <f t="shared" si="817"/>
        <v/>
      </c>
      <c r="S8758" s="213" t="str">
        <f t="shared" ca="1" si="818"/>
        <v/>
      </c>
      <c r="T8758" s="214" t="str">
        <f t="shared" ca="1" si="822"/>
        <v/>
      </c>
    </row>
    <row r="8759" spans="1:20" x14ac:dyDescent="0.25">
      <c r="A8759" s="119" t="s">
        <v>14328</v>
      </c>
      <c r="B8759" s="260"/>
      <c r="C8759" s="264" t="str">
        <f>IF(ISERROR(VLOOKUP(B8759,'Tous les abonnés'!$A$6:$I$5491,2,0)),"",VLOOKUP(B8759,'Tous les abonnés'!$A$6:$I$5491,2,0))</f>
        <v/>
      </c>
      <c r="D8759" s="26"/>
      <c r="E8759" s="265"/>
      <c r="F8759" s="207" t="str">
        <f>IF(ISERROR(IF(VLOOKUP(D8759,Paramètres!$C$17:$H$33,6,0)="oui","illimité",VLOOKUP(D8759,Paramètres!$C$17:$H$33,5,0))),"",IF(VLOOKUP(D8759,Paramètres!$C$17:$H$33,6,0)="oui","illimité",VLOOKUP(D8759,Paramètres!$C$17:$H$33,5,0)))</f>
        <v/>
      </c>
      <c r="G8759" s="269" t="str">
        <f t="shared" si="819"/>
        <v/>
      </c>
      <c r="H8759" s="208"/>
      <c r="I8759" s="53"/>
      <c r="J8759" s="209"/>
      <c r="K8759" s="271"/>
      <c r="L8759" s="37"/>
      <c r="M8759" s="218"/>
      <c r="N8759" s="124"/>
      <c r="O8759" s="211" t="str">
        <f t="shared" ca="1" si="820"/>
        <v/>
      </c>
      <c r="P8759" s="212" t="str">
        <f>IF(ISERROR(VLOOKUP(L8759,Paramètres!$A$38:$B$40,2,0)),"",VLOOKUP(L8759,Paramètres!$A$38:$B$40,2,0))</f>
        <v/>
      </c>
      <c r="Q8759" s="211" t="str">
        <f t="shared" ca="1" si="821"/>
        <v/>
      </c>
      <c r="R8759" s="211" t="str">
        <f t="shared" si="817"/>
        <v/>
      </c>
      <c r="S8759" s="213" t="str">
        <f t="shared" ca="1" si="818"/>
        <v/>
      </c>
      <c r="T8759" s="214" t="str">
        <f t="shared" ca="1" si="822"/>
        <v/>
      </c>
    </row>
    <row r="8760" spans="1:20" x14ac:dyDescent="0.25">
      <c r="A8760" s="119" t="s">
        <v>14329</v>
      </c>
      <c r="B8760" s="260"/>
      <c r="C8760" s="264" t="str">
        <f>IF(ISERROR(VLOOKUP(B8760,'Tous les abonnés'!$A$6:$I$5491,2,0)),"",VLOOKUP(B8760,'Tous les abonnés'!$A$6:$I$5491,2,0))</f>
        <v/>
      </c>
      <c r="D8760" s="26"/>
      <c r="E8760" s="265"/>
      <c r="F8760" s="207" t="str">
        <f>IF(ISERROR(IF(VLOOKUP(D8760,Paramètres!$C$17:$H$33,6,0)="oui","illimité",VLOOKUP(D8760,Paramètres!$C$17:$H$33,5,0))),"",IF(VLOOKUP(D8760,Paramètres!$C$17:$H$33,6,0)="oui","illimité",VLOOKUP(D8760,Paramètres!$C$17:$H$33,5,0)))</f>
        <v/>
      </c>
      <c r="G8760" s="269" t="str">
        <f t="shared" si="819"/>
        <v/>
      </c>
      <c r="H8760" s="208"/>
      <c r="I8760" s="53"/>
      <c r="J8760" s="209"/>
      <c r="K8760" s="271"/>
      <c r="L8760" s="37"/>
      <c r="M8760" s="218"/>
      <c r="N8760" s="124"/>
      <c r="O8760" s="211" t="str">
        <f t="shared" ca="1" si="820"/>
        <v/>
      </c>
      <c r="P8760" s="212" t="str">
        <f>IF(ISERROR(VLOOKUP(L8760,Paramètres!$A$38:$B$40,2,0)),"",VLOOKUP(L8760,Paramètres!$A$38:$B$40,2,0))</f>
        <v/>
      </c>
      <c r="Q8760" s="211" t="str">
        <f t="shared" ca="1" si="821"/>
        <v/>
      </c>
      <c r="R8760" s="211" t="str">
        <f t="shared" si="817"/>
        <v/>
      </c>
      <c r="S8760" s="213" t="str">
        <f t="shared" ca="1" si="818"/>
        <v/>
      </c>
      <c r="T8760" s="214" t="str">
        <f t="shared" ca="1" si="822"/>
        <v/>
      </c>
    </row>
    <row r="8761" spans="1:20" x14ac:dyDescent="0.25">
      <c r="A8761" s="119" t="s">
        <v>14330</v>
      </c>
      <c r="B8761" s="260"/>
      <c r="C8761" s="264" t="str">
        <f>IF(ISERROR(VLOOKUP(B8761,'Tous les abonnés'!$A$6:$I$5491,2,0)),"",VLOOKUP(B8761,'Tous les abonnés'!$A$6:$I$5491,2,0))</f>
        <v/>
      </c>
      <c r="D8761" s="26"/>
      <c r="E8761" s="265"/>
      <c r="F8761" s="207" t="str">
        <f>IF(ISERROR(IF(VLOOKUP(D8761,Paramètres!$C$17:$H$33,6,0)="oui","illimité",VLOOKUP(D8761,Paramètres!$C$17:$H$33,5,0))),"",IF(VLOOKUP(D8761,Paramètres!$C$17:$H$33,6,0)="oui","illimité",VLOOKUP(D8761,Paramètres!$C$17:$H$33,5,0)))</f>
        <v/>
      </c>
      <c r="G8761" s="269" t="str">
        <f t="shared" si="819"/>
        <v/>
      </c>
      <c r="H8761" s="208"/>
      <c r="I8761" s="53"/>
      <c r="J8761" s="209"/>
      <c r="K8761" s="271"/>
      <c r="L8761" s="37"/>
      <c r="M8761" s="218"/>
      <c r="N8761" s="124"/>
      <c r="O8761" s="211" t="str">
        <f t="shared" ca="1" si="820"/>
        <v/>
      </c>
      <c r="P8761" s="212" t="str">
        <f>IF(ISERROR(VLOOKUP(L8761,Paramètres!$A$38:$B$40,2,0)),"",VLOOKUP(L8761,Paramètres!$A$38:$B$40,2,0))</f>
        <v/>
      </c>
      <c r="Q8761" s="211" t="str">
        <f t="shared" ca="1" si="821"/>
        <v/>
      </c>
      <c r="R8761" s="211" t="str">
        <f t="shared" si="817"/>
        <v/>
      </c>
      <c r="S8761" s="213" t="str">
        <f t="shared" ca="1" si="818"/>
        <v/>
      </c>
      <c r="T8761" s="214" t="str">
        <f t="shared" ca="1" si="822"/>
        <v/>
      </c>
    </row>
    <row r="8762" spans="1:20" x14ac:dyDescent="0.25">
      <c r="A8762" s="119" t="s">
        <v>14331</v>
      </c>
      <c r="B8762" s="260"/>
      <c r="C8762" s="264" t="str">
        <f>IF(ISERROR(VLOOKUP(B8762,'Tous les abonnés'!$A$6:$I$5491,2,0)),"",VLOOKUP(B8762,'Tous les abonnés'!$A$6:$I$5491,2,0))</f>
        <v/>
      </c>
      <c r="D8762" s="26"/>
      <c r="E8762" s="265"/>
      <c r="F8762" s="207" t="str">
        <f>IF(ISERROR(IF(VLOOKUP(D8762,Paramètres!$C$17:$H$33,6,0)="oui","illimité",VLOOKUP(D8762,Paramètres!$C$17:$H$33,5,0))),"",IF(VLOOKUP(D8762,Paramètres!$C$17:$H$33,6,0)="oui","illimité",VLOOKUP(D8762,Paramètres!$C$17:$H$33,5,0)))</f>
        <v/>
      </c>
      <c r="G8762" s="269" t="str">
        <f t="shared" si="819"/>
        <v/>
      </c>
      <c r="H8762" s="208"/>
      <c r="I8762" s="53"/>
      <c r="J8762" s="209"/>
      <c r="K8762" s="271"/>
      <c r="L8762" s="37"/>
      <c r="M8762" s="218"/>
      <c r="N8762" s="124"/>
      <c r="O8762" s="211" t="str">
        <f t="shared" ca="1" si="820"/>
        <v/>
      </c>
      <c r="P8762" s="212" t="str">
        <f>IF(ISERROR(VLOOKUP(L8762,Paramètres!$A$38:$B$40,2,0)),"",VLOOKUP(L8762,Paramètres!$A$38:$B$40,2,0))</f>
        <v/>
      </c>
      <c r="Q8762" s="211" t="str">
        <f t="shared" ca="1" si="821"/>
        <v/>
      </c>
      <c r="R8762" s="211" t="str">
        <f t="shared" si="817"/>
        <v/>
      </c>
      <c r="S8762" s="213" t="str">
        <f t="shared" ca="1" si="818"/>
        <v/>
      </c>
      <c r="T8762" s="214" t="str">
        <f t="shared" ca="1" si="822"/>
        <v/>
      </c>
    </row>
    <row r="8763" spans="1:20" x14ac:dyDescent="0.25">
      <c r="A8763" s="119" t="s">
        <v>14332</v>
      </c>
      <c r="B8763" s="260"/>
      <c r="C8763" s="264" t="str">
        <f>IF(ISERROR(VLOOKUP(B8763,'Tous les abonnés'!$A$6:$I$5491,2,0)),"",VLOOKUP(B8763,'Tous les abonnés'!$A$6:$I$5491,2,0))</f>
        <v/>
      </c>
      <c r="D8763" s="26"/>
      <c r="E8763" s="265"/>
      <c r="F8763" s="207" t="str">
        <f>IF(ISERROR(IF(VLOOKUP(D8763,Paramètres!$C$17:$H$33,6,0)="oui","illimité",VLOOKUP(D8763,Paramètres!$C$17:$H$33,5,0))),"",IF(VLOOKUP(D8763,Paramètres!$C$17:$H$33,6,0)="oui","illimité",VLOOKUP(D8763,Paramètres!$C$17:$H$33,5,0)))</f>
        <v/>
      </c>
      <c r="G8763" s="269" t="str">
        <f t="shared" si="819"/>
        <v/>
      </c>
      <c r="H8763" s="208"/>
      <c r="I8763" s="53"/>
      <c r="J8763" s="209"/>
      <c r="K8763" s="271"/>
      <c r="L8763" s="37"/>
      <c r="M8763" s="218"/>
      <c r="N8763" s="124"/>
      <c r="O8763" s="211" t="str">
        <f t="shared" ca="1" si="820"/>
        <v/>
      </c>
      <c r="P8763" s="212" t="str">
        <f>IF(ISERROR(VLOOKUP(L8763,Paramètres!$A$38:$B$40,2,0)),"",VLOOKUP(L8763,Paramètres!$A$38:$B$40,2,0))</f>
        <v/>
      </c>
      <c r="Q8763" s="211" t="str">
        <f t="shared" ca="1" si="821"/>
        <v/>
      </c>
      <c r="R8763" s="211" t="str">
        <f t="shared" si="817"/>
        <v/>
      </c>
      <c r="S8763" s="213" t="str">
        <f t="shared" ca="1" si="818"/>
        <v/>
      </c>
      <c r="T8763" s="214" t="str">
        <f t="shared" ca="1" si="822"/>
        <v/>
      </c>
    </row>
    <row r="8764" spans="1:20" x14ac:dyDescent="0.25">
      <c r="A8764" s="119" t="s">
        <v>14333</v>
      </c>
      <c r="B8764" s="260"/>
      <c r="C8764" s="264" t="str">
        <f>IF(ISERROR(VLOOKUP(B8764,'Tous les abonnés'!$A$6:$I$5491,2,0)),"",VLOOKUP(B8764,'Tous les abonnés'!$A$6:$I$5491,2,0))</f>
        <v/>
      </c>
      <c r="D8764" s="26"/>
      <c r="E8764" s="265"/>
      <c r="F8764" s="207" t="str">
        <f>IF(ISERROR(IF(VLOOKUP(D8764,Paramètres!$C$17:$H$33,6,0)="oui","illimité",VLOOKUP(D8764,Paramètres!$C$17:$H$33,5,0))),"",IF(VLOOKUP(D8764,Paramètres!$C$17:$H$33,6,0)="oui","illimité",VLOOKUP(D8764,Paramètres!$C$17:$H$33,5,0)))</f>
        <v/>
      </c>
      <c r="G8764" s="269" t="str">
        <f t="shared" si="819"/>
        <v/>
      </c>
      <c r="H8764" s="208"/>
      <c r="I8764" s="53"/>
      <c r="J8764" s="209"/>
      <c r="K8764" s="271"/>
      <c r="L8764" s="37"/>
      <c r="M8764" s="218"/>
      <c r="N8764" s="124"/>
      <c r="O8764" s="211" t="str">
        <f t="shared" ca="1" si="820"/>
        <v/>
      </c>
      <c r="P8764" s="212" t="str">
        <f>IF(ISERROR(VLOOKUP(L8764,Paramètres!$A$38:$B$40,2,0)),"",VLOOKUP(L8764,Paramètres!$A$38:$B$40,2,0))</f>
        <v/>
      </c>
      <c r="Q8764" s="211" t="str">
        <f t="shared" ca="1" si="821"/>
        <v/>
      </c>
      <c r="R8764" s="211" t="str">
        <f t="shared" si="817"/>
        <v/>
      </c>
      <c r="S8764" s="213" t="str">
        <f t="shared" ca="1" si="818"/>
        <v/>
      </c>
      <c r="T8764" s="214" t="str">
        <f t="shared" ca="1" si="822"/>
        <v/>
      </c>
    </row>
    <row r="8765" spans="1:20" x14ac:dyDescent="0.25">
      <c r="A8765" s="119" t="s">
        <v>14334</v>
      </c>
      <c r="B8765" s="260"/>
      <c r="C8765" s="264" t="str">
        <f>IF(ISERROR(VLOOKUP(B8765,'Tous les abonnés'!$A$6:$I$5491,2,0)),"",VLOOKUP(B8765,'Tous les abonnés'!$A$6:$I$5491,2,0))</f>
        <v/>
      </c>
      <c r="D8765" s="26"/>
      <c r="E8765" s="265"/>
      <c r="F8765" s="207" t="str">
        <f>IF(ISERROR(IF(VLOOKUP(D8765,Paramètres!$C$17:$H$33,6,0)="oui","illimité",VLOOKUP(D8765,Paramètres!$C$17:$H$33,5,0))),"",IF(VLOOKUP(D8765,Paramètres!$C$17:$H$33,6,0)="oui","illimité",VLOOKUP(D8765,Paramètres!$C$17:$H$33,5,0)))</f>
        <v/>
      </c>
      <c r="G8765" s="269" t="str">
        <f t="shared" si="819"/>
        <v/>
      </c>
      <c r="H8765" s="208"/>
      <c r="I8765" s="53"/>
      <c r="J8765" s="209"/>
      <c r="K8765" s="271"/>
      <c r="L8765" s="37"/>
      <c r="M8765" s="218"/>
      <c r="N8765" s="124"/>
      <c r="O8765" s="211" t="str">
        <f t="shared" ca="1" si="820"/>
        <v/>
      </c>
      <c r="P8765" s="212" t="str">
        <f>IF(ISERROR(VLOOKUP(L8765,Paramètres!$A$38:$B$40,2,0)),"",VLOOKUP(L8765,Paramètres!$A$38:$B$40,2,0))</f>
        <v/>
      </c>
      <c r="Q8765" s="211" t="str">
        <f t="shared" ca="1" si="821"/>
        <v/>
      </c>
      <c r="R8765" s="211" t="str">
        <f t="shared" si="817"/>
        <v/>
      </c>
      <c r="S8765" s="213" t="str">
        <f t="shared" ca="1" si="818"/>
        <v/>
      </c>
      <c r="T8765" s="214" t="str">
        <f t="shared" ca="1" si="822"/>
        <v/>
      </c>
    </row>
    <row r="8766" spans="1:20" x14ac:dyDescent="0.25">
      <c r="A8766" s="119" t="s">
        <v>14335</v>
      </c>
      <c r="B8766" s="260"/>
      <c r="C8766" s="264" t="str">
        <f>IF(ISERROR(VLOOKUP(B8766,'Tous les abonnés'!$A$6:$I$5491,2,0)),"",VLOOKUP(B8766,'Tous les abonnés'!$A$6:$I$5491,2,0))</f>
        <v/>
      </c>
      <c r="D8766" s="26"/>
      <c r="E8766" s="265"/>
      <c r="F8766" s="207" t="str">
        <f>IF(ISERROR(IF(VLOOKUP(D8766,Paramètres!$C$17:$H$33,6,0)="oui","illimité",VLOOKUP(D8766,Paramètres!$C$17:$H$33,5,0))),"",IF(VLOOKUP(D8766,Paramètres!$C$17:$H$33,6,0)="oui","illimité",VLOOKUP(D8766,Paramètres!$C$17:$H$33,5,0)))</f>
        <v/>
      </c>
      <c r="G8766" s="269" t="str">
        <f t="shared" si="819"/>
        <v/>
      </c>
      <c r="H8766" s="208"/>
      <c r="I8766" s="53"/>
      <c r="J8766" s="209"/>
      <c r="K8766" s="271"/>
      <c r="L8766" s="37"/>
      <c r="M8766" s="218"/>
      <c r="N8766" s="124"/>
      <c r="O8766" s="211" t="str">
        <f t="shared" ca="1" si="820"/>
        <v/>
      </c>
      <c r="P8766" s="212" t="str">
        <f>IF(ISERROR(VLOOKUP(L8766,Paramètres!$A$38:$B$40,2,0)),"",VLOOKUP(L8766,Paramètres!$A$38:$B$40,2,0))</f>
        <v/>
      </c>
      <c r="Q8766" s="211" t="str">
        <f t="shared" ca="1" si="821"/>
        <v/>
      </c>
      <c r="R8766" s="211" t="str">
        <f t="shared" si="817"/>
        <v/>
      </c>
      <c r="S8766" s="213" t="str">
        <f t="shared" ca="1" si="818"/>
        <v/>
      </c>
      <c r="T8766" s="214" t="str">
        <f t="shared" ca="1" si="822"/>
        <v/>
      </c>
    </row>
    <row r="8767" spans="1:20" x14ac:dyDescent="0.25">
      <c r="A8767" s="119" t="s">
        <v>14336</v>
      </c>
      <c r="B8767" s="260"/>
      <c r="C8767" s="264" t="str">
        <f>IF(ISERROR(VLOOKUP(B8767,'Tous les abonnés'!$A$6:$I$5491,2,0)),"",VLOOKUP(B8767,'Tous les abonnés'!$A$6:$I$5491,2,0))</f>
        <v/>
      </c>
      <c r="D8767" s="26"/>
      <c r="E8767" s="265"/>
      <c r="F8767" s="207" t="str">
        <f>IF(ISERROR(IF(VLOOKUP(D8767,Paramètres!$C$17:$H$33,6,0)="oui","illimité",VLOOKUP(D8767,Paramètres!$C$17:$H$33,5,0))),"",IF(VLOOKUP(D8767,Paramètres!$C$17:$H$33,6,0)="oui","illimité",VLOOKUP(D8767,Paramètres!$C$17:$H$33,5,0)))</f>
        <v/>
      </c>
      <c r="G8767" s="269" t="str">
        <f t="shared" si="819"/>
        <v/>
      </c>
      <c r="H8767" s="208"/>
      <c r="I8767" s="53"/>
      <c r="J8767" s="209"/>
      <c r="K8767" s="271"/>
      <c r="L8767" s="37"/>
      <c r="M8767" s="218"/>
      <c r="N8767" s="124"/>
      <c r="O8767" s="211" t="str">
        <f t="shared" ca="1" si="820"/>
        <v/>
      </c>
      <c r="P8767" s="212" t="str">
        <f>IF(ISERROR(VLOOKUP(L8767,Paramètres!$A$38:$B$40,2,0)),"",VLOOKUP(L8767,Paramètres!$A$38:$B$40,2,0))</f>
        <v/>
      </c>
      <c r="Q8767" s="211" t="str">
        <f t="shared" ca="1" si="821"/>
        <v/>
      </c>
      <c r="R8767" s="211" t="str">
        <f t="shared" si="817"/>
        <v/>
      </c>
      <c r="S8767" s="213" t="str">
        <f t="shared" ca="1" si="818"/>
        <v/>
      </c>
      <c r="T8767" s="214" t="str">
        <f t="shared" ca="1" si="822"/>
        <v/>
      </c>
    </row>
    <row r="8768" spans="1:20" x14ac:dyDescent="0.25">
      <c r="A8768" s="119" t="s">
        <v>14337</v>
      </c>
      <c r="B8768" s="260"/>
      <c r="C8768" s="264" t="str">
        <f>IF(ISERROR(VLOOKUP(B8768,'Tous les abonnés'!$A$6:$I$5491,2,0)),"",VLOOKUP(B8768,'Tous les abonnés'!$A$6:$I$5491,2,0))</f>
        <v/>
      </c>
      <c r="D8768" s="26"/>
      <c r="E8768" s="265"/>
      <c r="F8768" s="207" t="str">
        <f>IF(ISERROR(IF(VLOOKUP(D8768,Paramètres!$C$17:$H$33,6,0)="oui","illimité",VLOOKUP(D8768,Paramètres!$C$17:$H$33,5,0))),"",IF(VLOOKUP(D8768,Paramètres!$C$17:$H$33,6,0)="oui","illimité",VLOOKUP(D8768,Paramètres!$C$17:$H$33,5,0)))</f>
        <v/>
      </c>
      <c r="G8768" s="269" t="str">
        <f t="shared" si="819"/>
        <v/>
      </c>
      <c r="H8768" s="208"/>
      <c r="I8768" s="53"/>
      <c r="J8768" s="209"/>
      <c r="K8768" s="271"/>
      <c r="L8768" s="37"/>
      <c r="M8768" s="218"/>
      <c r="N8768" s="124"/>
      <c r="O8768" s="211" t="str">
        <f t="shared" ca="1" si="820"/>
        <v/>
      </c>
      <c r="P8768" s="212" t="str">
        <f>IF(ISERROR(VLOOKUP(L8768,Paramètres!$A$38:$B$40,2,0)),"",VLOOKUP(L8768,Paramètres!$A$38:$B$40,2,0))</f>
        <v/>
      </c>
      <c r="Q8768" s="211" t="str">
        <f t="shared" ca="1" si="821"/>
        <v/>
      </c>
      <c r="R8768" s="211" t="str">
        <f t="shared" si="817"/>
        <v/>
      </c>
      <c r="S8768" s="213" t="str">
        <f t="shared" ca="1" si="818"/>
        <v/>
      </c>
      <c r="T8768" s="214" t="str">
        <f t="shared" ca="1" si="822"/>
        <v/>
      </c>
    </row>
    <row r="8769" spans="1:20" x14ac:dyDescent="0.25">
      <c r="A8769" s="119" t="s">
        <v>14338</v>
      </c>
      <c r="B8769" s="260"/>
      <c r="C8769" s="264" t="str">
        <f>IF(ISERROR(VLOOKUP(B8769,'Tous les abonnés'!$A$6:$I$5491,2,0)),"",VLOOKUP(B8769,'Tous les abonnés'!$A$6:$I$5491,2,0))</f>
        <v/>
      </c>
      <c r="D8769" s="26"/>
      <c r="E8769" s="265"/>
      <c r="F8769" s="207" t="str">
        <f>IF(ISERROR(IF(VLOOKUP(D8769,Paramètres!$C$17:$H$33,6,0)="oui","illimité",VLOOKUP(D8769,Paramètres!$C$17:$H$33,5,0))),"",IF(VLOOKUP(D8769,Paramètres!$C$17:$H$33,6,0)="oui","illimité",VLOOKUP(D8769,Paramètres!$C$17:$H$33,5,0)))</f>
        <v/>
      </c>
      <c r="G8769" s="269" t="str">
        <f t="shared" si="819"/>
        <v/>
      </c>
      <c r="H8769" s="208"/>
      <c r="I8769" s="53"/>
      <c r="J8769" s="209"/>
      <c r="K8769" s="271"/>
      <c r="L8769" s="37"/>
      <c r="M8769" s="218"/>
      <c r="N8769" s="124"/>
      <c r="O8769" s="211" t="str">
        <f t="shared" ca="1" si="820"/>
        <v/>
      </c>
      <c r="P8769" s="212" t="str">
        <f>IF(ISERROR(VLOOKUP(L8769,Paramètres!$A$38:$B$40,2,0)),"",VLOOKUP(L8769,Paramètres!$A$38:$B$40,2,0))</f>
        <v/>
      </c>
      <c r="Q8769" s="211" t="str">
        <f t="shared" ca="1" si="821"/>
        <v/>
      </c>
      <c r="R8769" s="211" t="str">
        <f t="shared" si="817"/>
        <v/>
      </c>
      <c r="S8769" s="213" t="str">
        <f t="shared" ca="1" si="818"/>
        <v/>
      </c>
      <c r="T8769" s="214" t="str">
        <f t="shared" ca="1" si="822"/>
        <v/>
      </c>
    </row>
    <row r="8770" spans="1:20" x14ac:dyDescent="0.25">
      <c r="A8770" s="119" t="s">
        <v>14339</v>
      </c>
      <c r="B8770" s="260"/>
      <c r="C8770" s="264" t="str">
        <f>IF(ISERROR(VLOOKUP(B8770,'Tous les abonnés'!$A$6:$I$5491,2,0)),"",VLOOKUP(B8770,'Tous les abonnés'!$A$6:$I$5491,2,0))</f>
        <v/>
      </c>
      <c r="D8770" s="26"/>
      <c r="E8770" s="265"/>
      <c r="F8770" s="207" t="str">
        <f>IF(ISERROR(IF(VLOOKUP(D8770,Paramètres!$C$17:$H$33,6,0)="oui","illimité",VLOOKUP(D8770,Paramètres!$C$17:$H$33,5,0))),"",IF(VLOOKUP(D8770,Paramètres!$C$17:$H$33,6,0)="oui","illimité",VLOOKUP(D8770,Paramètres!$C$17:$H$33,5,0)))</f>
        <v/>
      </c>
      <c r="G8770" s="269" t="str">
        <f t="shared" si="819"/>
        <v/>
      </c>
      <c r="H8770" s="208"/>
      <c r="I8770" s="53"/>
      <c r="J8770" s="209"/>
      <c r="K8770" s="271"/>
      <c r="L8770" s="37"/>
      <c r="M8770" s="218"/>
      <c r="N8770" s="124"/>
      <c r="O8770" s="211" t="str">
        <f t="shared" ca="1" si="820"/>
        <v/>
      </c>
      <c r="P8770" s="212" t="str">
        <f>IF(ISERROR(VLOOKUP(L8770,Paramètres!$A$38:$B$40,2,0)),"",VLOOKUP(L8770,Paramètres!$A$38:$B$40,2,0))</f>
        <v/>
      </c>
      <c r="Q8770" s="211" t="str">
        <f t="shared" ca="1" si="821"/>
        <v/>
      </c>
      <c r="R8770" s="211" t="str">
        <f t="shared" si="817"/>
        <v/>
      </c>
      <c r="S8770" s="213" t="str">
        <f t="shared" ca="1" si="818"/>
        <v/>
      </c>
      <c r="T8770" s="214" t="str">
        <f t="shared" ca="1" si="822"/>
        <v/>
      </c>
    </row>
    <row r="8771" spans="1:20" x14ac:dyDescent="0.25">
      <c r="A8771" s="119" t="s">
        <v>14340</v>
      </c>
      <c r="B8771" s="260"/>
      <c r="C8771" s="264" t="str">
        <f>IF(ISERROR(VLOOKUP(B8771,'Tous les abonnés'!$A$6:$I$5491,2,0)),"",VLOOKUP(B8771,'Tous les abonnés'!$A$6:$I$5491,2,0))</f>
        <v/>
      </c>
      <c r="D8771" s="26"/>
      <c r="E8771" s="265"/>
      <c r="F8771" s="207" t="str">
        <f>IF(ISERROR(IF(VLOOKUP(D8771,Paramètres!$C$17:$H$33,6,0)="oui","illimité",VLOOKUP(D8771,Paramètres!$C$17:$H$33,5,0))),"",IF(VLOOKUP(D8771,Paramètres!$C$17:$H$33,6,0)="oui","illimité",VLOOKUP(D8771,Paramètres!$C$17:$H$33,5,0)))</f>
        <v/>
      </c>
      <c r="G8771" s="269" t="str">
        <f t="shared" si="819"/>
        <v/>
      </c>
      <c r="H8771" s="208"/>
      <c r="I8771" s="53"/>
      <c r="J8771" s="209"/>
      <c r="K8771" s="271"/>
      <c r="L8771" s="37"/>
      <c r="M8771" s="218"/>
      <c r="N8771" s="124"/>
      <c r="O8771" s="211" t="str">
        <f t="shared" ca="1" si="820"/>
        <v/>
      </c>
      <c r="P8771" s="212" t="str">
        <f>IF(ISERROR(VLOOKUP(L8771,Paramètres!$A$38:$B$40,2,0)),"",VLOOKUP(L8771,Paramètres!$A$38:$B$40,2,0))</f>
        <v/>
      </c>
      <c r="Q8771" s="211" t="str">
        <f t="shared" ca="1" si="821"/>
        <v/>
      </c>
      <c r="R8771" s="211" t="str">
        <f t="shared" si="817"/>
        <v/>
      </c>
      <c r="S8771" s="213" t="str">
        <f t="shared" ca="1" si="818"/>
        <v/>
      </c>
      <c r="T8771" s="214" t="str">
        <f t="shared" ca="1" si="822"/>
        <v/>
      </c>
    </row>
    <row r="8772" spans="1:20" x14ac:dyDescent="0.25">
      <c r="A8772" s="119" t="s">
        <v>14341</v>
      </c>
      <c r="B8772" s="260"/>
      <c r="C8772" s="264" t="str">
        <f>IF(ISERROR(VLOOKUP(B8772,'Tous les abonnés'!$A$6:$I$5491,2,0)),"",VLOOKUP(B8772,'Tous les abonnés'!$A$6:$I$5491,2,0))</f>
        <v/>
      </c>
      <c r="D8772" s="26"/>
      <c r="E8772" s="265"/>
      <c r="F8772" s="207" t="str">
        <f>IF(ISERROR(IF(VLOOKUP(D8772,Paramètres!$C$17:$H$33,6,0)="oui","illimité",VLOOKUP(D8772,Paramètres!$C$17:$H$33,5,0))),"",IF(VLOOKUP(D8772,Paramètres!$C$17:$H$33,6,0)="oui","illimité",VLOOKUP(D8772,Paramètres!$C$17:$H$33,5,0)))</f>
        <v/>
      </c>
      <c r="G8772" s="269" t="str">
        <f t="shared" si="819"/>
        <v/>
      </c>
      <c r="H8772" s="208"/>
      <c r="I8772" s="53"/>
      <c r="J8772" s="209"/>
      <c r="K8772" s="271"/>
      <c r="L8772" s="37"/>
      <c r="M8772" s="218"/>
      <c r="N8772" s="124"/>
      <c r="O8772" s="211" t="str">
        <f t="shared" ca="1" si="820"/>
        <v/>
      </c>
      <c r="P8772" s="212" t="str">
        <f>IF(ISERROR(VLOOKUP(L8772,Paramètres!$A$38:$B$40,2,0)),"",VLOOKUP(L8772,Paramètres!$A$38:$B$40,2,0))</f>
        <v/>
      </c>
      <c r="Q8772" s="211" t="str">
        <f t="shared" ca="1" si="821"/>
        <v/>
      </c>
      <c r="R8772" s="211" t="str">
        <f t="shared" si="817"/>
        <v/>
      </c>
      <c r="S8772" s="213" t="str">
        <f t="shared" ca="1" si="818"/>
        <v/>
      </c>
      <c r="T8772" s="214" t="str">
        <f t="shared" ca="1" si="822"/>
        <v/>
      </c>
    </row>
    <row r="8773" spans="1:20" x14ac:dyDescent="0.25">
      <c r="A8773" s="119" t="s">
        <v>14342</v>
      </c>
      <c r="B8773" s="260"/>
      <c r="C8773" s="264" t="str">
        <f>IF(ISERROR(VLOOKUP(B8773,'Tous les abonnés'!$A$6:$I$5491,2,0)),"",VLOOKUP(B8773,'Tous les abonnés'!$A$6:$I$5491,2,0))</f>
        <v/>
      </c>
      <c r="D8773" s="26"/>
      <c r="E8773" s="265"/>
      <c r="F8773" s="207" t="str">
        <f>IF(ISERROR(IF(VLOOKUP(D8773,Paramètres!$C$17:$H$33,6,0)="oui","illimité",VLOOKUP(D8773,Paramètres!$C$17:$H$33,5,0))),"",IF(VLOOKUP(D8773,Paramètres!$C$17:$H$33,6,0)="oui","illimité",VLOOKUP(D8773,Paramètres!$C$17:$H$33,5,0)))</f>
        <v/>
      </c>
      <c r="G8773" s="269" t="str">
        <f t="shared" si="819"/>
        <v/>
      </c>
      <c r="H8773" s="208"/>
      <c r="I8773" s="53"/>
      <c r="J8773" s="209"/>
      <c r="K8773" s="271"/>
      <c r="L8773" s="37"/>
      <c r="M8773" s="218"/>
      <c r="N8773" s="124"/>
      <c r="O8773" s="211" t="str">
        <f t="shared" ca="1" si="820"/>
        <v/>
      </c>
      <c r="P8773" s="212" t="str">
        <f>IF(ISERROR(VLOOKUP(L8773,Paramètres!$A$38:$B$40,2,0)),"",VLOOKUP(L8773,Paramètres!$A$38:$B$40,2,0))</f>
        <v/>
      </c>
      <c r="Q8773" s="211" t="str">
        <f t="shared" ca="1" si="821"/>
        <v/>
      </c>
      <c r="R8773" s="211" t="str">
        <f t="shared" si="817"/>
        <v/>
      </c>
      <c r="S8773" s="213" t="str">
        <f t="shared" ca="1" si="818"/>
        <v/>
      </c>
      <c r="T8773" s="214" t="str">
        <f t="shared" ca="1" si="822"/>
        <v/>
      </c>
    </row>
    <row r="8774" spans="1:20" x14ac:dyDescent="0.25">
      <c r="A8774" s="119" t="s">
        <v>14343</v>
      </c>
      <c r="B8774" s="260"/>
      <c r="C8774" s="264" t="str">
        <f>IF(ISERROR(VLOOKUP(B8774,'Tous les abonnés'!$A$6:$I$5491,2,0)),"",VLOOKUP(B8774,'Tous les abonnés'!$A$6:$I$5491,2,0))</f>
        <v/>
      </c>
      <c r="D8774" s="26"/>
      <c r="E8774" s="265"/>
      <c r="F8774" s="207" t="str">
        <f>IF(ISERROR(IF(VLOOKUP(D8774,Paramètres!$C$17:$H$33,6,0)="oui","illimité",VLOOKUP(D8774,Paramètres!$C$17:$H$33,5,0))),"",IF(VLOOKUP(D8774,Paramètres!$C$17:$H$33,6,0)="oui","illimité",VLOOKUP(D8774,Paramètres!$C$17:$H$33,5,0)))</f>
        <v/>
      </c>
      <c r="G8774" s="269" t="str">
        <f t="shared" si="819"/>
        <v/>
      </c>
      <c r="H8774" s="208"/>
      <c r="I8774" s="53"/>
      <c r="J8774" s="209"/>
      <c r="K8774" s="271"/>
      <c r="L8774" s="37"/>
      <c r="M8774" s="218"/>
      <c r="N8774" s="124"/>
      <c r="O8774" s="211" t="str">
        <f t="shared" ca="1" si="820"/>
        <v/>
      </c>
      <c r="P8774" s="212" t="str">
        <f>IF(ISERROR(VLOOKUP(L8774,Paramètres!$A$38:$B$40,2,0)),"",VLOOKUP(L8774,Paramètres!$A$38:$B$40,2,0))</f>
        <v/>
      </c>
      <c r="Q8774" s="211" t="str">
        <f t="shared" ca="1" si="821"/>
        <v/>
      </c>
      <c r="R8774" s="211" t="str">
        <f t="shared" si="817"/>
        <v/>
      </c>
      <c r="S8774" s="213" t="str">
        <f t="shared" ca="1" si="818"/>
        <v/>
      </c>
      <c r="T8774" s="214" t="str">
        <f t="shared" ca="1" si="822"/>
        <v/>
      </c>
    </row>
    <row r="8775" spans="1:20" x14ac:dyDescent="0.25">
      <c r="A8775" s="119" t="s">
        <v>14344</v>
      </c>
      <c r="B8775" s="260"/>
      <c r="C8775" s="264" t="str">
        <f>IF(ISERROR(VLOOKUP(B8775,'Tous les abonnés'!$A$6:$I$5491,2,0)),"",VLOOKUP(B8775,'Tous les abonnés'!$A$6:$I$5491,2,0))</f>
        <v/>
      </c>
      <c r="D8775" s="26"/>
      <c r="E8775" s="265"/>
      <c r="F8775" s="207" t="str">
        <f>IF(ISERROR(IF(VLOOKUP(D8775,Paramètres!$C$17:$H$33,6,0)="oui","illimité",VLOOKUP(D8775,Paramètres!$C$17:$H$33,5,0))),"",IF(VLOOKUP(D8775,Paramètres!$C$17:$H$33,6,0)="oui","illimité",VLOOKUP(D8775,Paramètres!$C$17:$H$33,5,0)))</f>
        <v/>
      </c>
      <c r="G8775" s="269" t="str">
        <f t="shared" si="819"/>
        <v/>
      </c>
      <c r="H8775" s="208"/>
      <c r="I8775" s="53"/>
      <c r="J8775" s="209"/>
      <c r="K8775" s="271"/>
      <c r="L8775" s="37"/>
      <c r="M8775" s="218"/>
      <c r="N8775" s="124"/>
      <c r="O8775" s="211" t="str">
        <f t="shared" ca="1" si="820"/>
        <v/>
      </c>
      <c r="P8775" s="212" t="str">
        <f>IF(ISERROR(VLOOKUP(L8775,Paramètres!$A$38:$B$40,2,0)),"",VLOOKUP(L8775,Paramètres!$A$38:$B$40,2,0))</f>
        <v/>
      </c>
      <c r="Q8775" s="211" t="str">
        <f t="shared" ca="1" si="821"/>
        <v/>
      </c>
      <c r="R8775" s="211" t="str">
        <f t="shared" ref="R8775:R8838" si="823">IF(L8775="en 1 fois",1,IF(F8775="illimité",O8775/P8775,IF(ISERROR(F8775/P8775),"",ROUND(F8775/P8775,0))))</f>
        <v/>
      </c>
      <c r="S8775" s="213" t="str">
        <f t="shared" ref="S8775:S8838" ca="1" si="824">IF(ISERROR(IF(F8775="illimité",Q8775*J8775,IF(L8775="en 1 fois",J8775,J8775*Q8775/R8775))),"",IF(F8775="illimité",Q8775*J8775,IF(L8775="en 1 fois",J8775,J8775*Q8775/R8775)))</f>
        <v/>
      </c>
      <c r="T8775" s="214" t="str">
        <f t="shared" ca="1" si="822"/>
        <v/>
      </c>
    </row>
    <row r="8776" spans="1:20" x14ac:dyDescent="0.25">
      <c r="A8776" s="119" t="s">
        <v>14345</v>
      </c>
      <c r="B8776" s="260"/>
      <c r="C8776" s="264" t="str">
        <f>IF(ISERROR(VLOOKUP(B8776,'Tous les abonnés'!$A$6:$I$5491,2,0)),"",VLOOKUP(B8776,'Tous les abonnés'!$A$6:$I$5491,2,0))</f>
        <v/>
      </c>
      <c r="D8776" s="26"/>
      <c r="E8776" s="265"/>
      <c r="F8776" s="207" t="str">
        <f>IF(ISERROR(IF(VLOOKUP(D8776,Paramètres!$C$17:$H$33,6,0)="oui","illimité",VLOOKUP(D8776,Paramètres!$C$17:$H$33,5,0))),"",IF(VLOOKUP(D8776,Paramètres!$C$17:$H$33,6,0)="oui","illimité",VLOOKUP(D8776,Paramètres!$C$17:$H$33,5,0)))</f>
        <v/>
      </c>
      <c r="G8776" s="269" t="str">
        <f t="shared" ref="G8776:G8839" si="825">IF(ISBLANK(K8776),IF(ISERROR(E8776+F8776),"",E8776+F8776),K8776)</f>
        <v/>
      </c>
      <c r="H8776" s="208"/>
      <c r="I8776" s="53"/>
      <c r="J8776" s="209"/>
      <c r="K8776" s="271"/>
      <c r="L8776" s="37"/>
      <c r="M8776" s="218"/>
      <c r="N8776" s="124"/>
      <c r="O8776" s="211" t="str">
        <f t="shared" ref="O8776:O8839" ca="1" si="826">IF(ISBLANK(E8776),"",IF(TODAY()&gt;G8776,G8776-E8776,TODAY()-E8776))</f>
        <v/>
      </c>
      <c r="P8776" s="212" t="str">
        <f>IF(ISERROR(VLOOKUP(L8776,Paramètres!$A$38:$B$40,2,0)),"",VLOOKUP(L8776,Paramètres!$A$38:$B$40,2,0))</f>
        <v/>
      </c>
      <c r="Q8776" s="211" t="str">
        <f t="shared" ref="Q8776:Q8839" ca="1" si="827">IF(ISERROR(O8776/P8776),"",ROUND(O8776/P8776,0))</f>
        <v/>
      </c>
      <c r="R8776" s="211" t="str">
        <f t="shared" si="823"/>
        <v/>
      </c>
      <c r="S8776" s="213" t="str">
        <f t="shared" ca="1" si="824"/>
        <v/>
      </c>
      <c r="T8776" s="214" t="str">
        <f t="shared" ref="T8776:T8839" ca="1" si="828">IF(ISERROR(S8776-N8776),"",S8776-N8776)</f>
        <v/>
      </c>
    </row>
    <row r="8777" spans="1:20" x14ac:dyDescent="0.25">
      <c r="A8777" s="119" t="s">
        <v>14346</v>
      </c>
      <c r="B8777" s="260"/>
      <c r="C8777" s="264" t="str">
        <f>IF(ISERROR(VLOOKUP(B8777,'Tous les abonnés'!$A$6:$I$5491,2,0)),"",VLOOKUP(B8777,'Tous les abonnés'!$A$6:$I$5491,2,0))</f>
        <v/>
      </c>
      <c r="D8777" s="26"/>
      <c r="E8777" s="265"/>
      <c r="F8777" s="207" t="str">
        <f>IF(ISERROR(IF(VLOOKUP(D8777,Paramètres!$C$17:$H$33,6,0)="oui","illimité",VLOOKUP(D8777,Paramètres!$C$17:$H$33,5,0))),"",IF(VLOOKUP(D8777,Paramètres!$C$17:$H$33,6,0)="oui","illimité",VLOOKUP(D8777,Paramètres!$C$17:$H$33,5,0)))</f>
        <v/>
      </c>
      <c r="G8777" s="269" t="str">
        <f t="shared" si="825"/>
        <v/>
      </c>
      <c r="H8777" s="208"/>
      <c r="I8777" s="53"/>
      <c r="J8777" s="209"/>
      <c r="K8777" s="271"/>
      <c r="L8777" s="37"/>
      <c r="M8777" s="218"/>
      <c r="N8777" s="124"/>
      <c r="O8777" s="211" t="str">
        <f t="shared" ca="1" si="826"/>
        <v/>
      </c>
      <c r="P8777" s="212" t="str">
        <f>IF(ISERROR(VLOOKUP(L8777,Paramètres!$A$38:$B$40,2,0)),"",VLOOKUP(L8777,Paramètres!$A$38:$B$40,2,0))</f>
        <v/>
      </c>
      <c r="Q8777" s="211" t="str">
        <f t="shared" ca="1" si="827"/>
        <v/>
      </c>
      <c r="R8777" s="211" t="str">
        <f t="shared" si="823"/>
        <v/>
      </c>
      <c r="S8777" s="213" t="str">
        <f t="shared" ca="1" si="824"/>
        <v/>
      </c>
      <c r="T8777" s="214" t="str">
        <f t="shared" ca="1" si="828"/>
        <v/>
      </c>
    </row>
    <row r="8778" spans="1:20" x14ac:dyDescent="0.25">
      <c r="A8778" s="119" t="s">
        <v>14347</v>
      </c>
      <c r="B8778" s="260"/>
      <c r="C8778" s="264" t="str">
        <f>IF(ISERROR(VLOOKUP(B8778,'Tous les abonnés'!$A$6:$I$5491,2,0)),"",VLOOKUP(B8778,'Tous les abonnés'!$A$6:$I$5491,2,0))</f>
        <v/>
      </c>
      <c r="D8778" s="26"/>
      <c r="E8778" s="265"/>
      <c r="F8778" s="207" t="str">
        <f>IF(ISERROR(IF(VLOOKUP(D8778,Paramètres!$C$17:$H$33,6,0)="oui","illimité",VLOOKUP(D8778,Paramètres!$C$17:$H$33,5,0))),"",IF(VLOOKUP(D8778,Paramètres!$C$17:$H$33,6,0)="oui","illimité",VLOOKUP(D8778,Paramètres!$C$17:$H$33,5,0)))</f>
        <v/>
      </c>
      <c r="G8778" s="269" t="str">
        <f t="shared" si="825"/>
        <v/>
      </c>
      <c r="H8778" s="208"/>
      <c r="I8778" s="53"/>
      <c r="J8778" s="209"/>
      <c r="K8778" s="271"/>
      <c r="L8778" s="37"/>
      <c r="M8778" s="218"/>
      <c r="N8778" s="124"/>
      <c r="O8778" s="211" t="str">
        <f t="shared" ca="1" si="826"/>
        <v/>
      </c>
      <c r="P8778" s="212" t="str">
        <f>IF(ISERROR(VLOOKUP(L8778,Paramètres!$A$38:$B$40,2,0)),"",VLOOKUP(L8778,Paramètres!$A$38:$B$40,2,0))</f>
        <v/>
      </c>
      <c r="Q8778" s="211" t="str">
        <f t="shared" ca="1" si="827"/>
        <v/>
      </c>
      <c r="R8778" s="211" t="str">
        <f t="shared" si="823"/>
        <v/>
      </c>
      <c r="S8778" s="213" t="str">
        <f t="shared" ca="1" si="824"/>
        <v/>
      </c>
      <c r="T8778" s="214" t="str">
        <f t="shared" ca="1" si="828"/>
        <v/>
      </c>
    </row>
    <row r="8779" spans="1:20" x14ac:dyDescent="0.25">
      <c r="A8779" s="119" t="s">
        <v>14348</v>
      </c>
      <c r="B8779" s="260"/>
      <c r="C8779" s="264" t="str">
        <f>IF(ISERROR(VLOOKUP(B8779,'Tous les abonnés'!$A$6:$I$5491,2,0)),"",VLOOKUP(B8779,'Tous les abonnés'!$A$6:$I$5491,2,0))</f>
        <v/>
      </c>
      <c r="D8779" s="26"/>
      <c r="E8779" s="265"/>
      <c r="F8779" s="207" t="str">
        <f>IF(ISERROR(IF(VLOOKUP(D8779,Paramètres!$C$17:$H$33,6,0)="oui","illimité",VLOOKUP(D8779,Paramètres!$C$17:$H$33,5,0))),"",IF(VLOOKUP(D8779,Paramètres!$C$17:$H$33,6,0)="oui","illimité",VLOOKUP(D8779,Paramètres!$C$17:$H$33,5,0)))</f>
        <v/>
      </c>
      <c r="G8779" s="269" t="str">
        <f t="shared" si="825"/>
        <v/>
      </c>
      <c r="H8779" s="208"/>
      <c r="I8779" s="53"/>
      <c r="J8779" s="209"/>
      <c r="K8779" s="271"/>
      <c r="L8779" s="37"/>
      <c r="M8779" s="218"/>
      <c r="N8779" s="124"/>
      <c r="O8779" s="211" t="str">
        <f t="shared" ca="1" si="826"/>
        <v/>
      </c>
      <c r="P8779" s="212" t="str">
        <f>IF(ISERROR(VLOOKUP(L8779,Paramètres!$A$38:$B$40,2,0)),"",VLOOKUP(L8779,Paramètres!$A$38:$B$40,2,0))</f>
        <v/>
      </c>
      <c r="Q8779" s="211" t="str">
        <f t="shared" ca="1" si="827"/>
        <v/>
      </c>
      <c r="R8779" s="211" t="str">
        <f t="shared" si="823"/>
        <v/>
      </c>
      <c r="S8779" s="213" t="str">
        <f t="shared" ca="1" si="824"/>
        <v/>
      </c>
      <c r="T8779" s="214" t="str">
        <f t="shared" ca="1" si="828"/>
        <v/>
      </c>
    </row>
    <row r="8780" spans="1:20" x14ac:dyDescent="0.25">
      <c r="A8780" s="119" t="s">
        <v>14349</v>
      </c>
      <c r="B8780" s="260"/>
      <c r="C8780" s="264" t="str">
        <f>IF(ISERROR(VLOOKUP(B8780,'Tous les abonnés'!$A$6:$I$5491,2,0)),"",VLOOKUP(B8780,'Tous les abonnés'!$A$6:$I$5491,2,0))</f>
        <v/>
      </c>
      <c r="D8780" s="26"/>
      <c r="E8780" s="265"/>
      <c r="F8780" s="207" t="str">
        <f>IF(ISERROR(IF(VLOOKUP(D8780,Paramètres!$C$17:$H$33,6,0)="oui","illimité",VLOOKUP(D8780,Paramètres!$C$17:$H$33,5,0))),"",IF(VLOOKUP(D8780,Paramètres!$C$17:$H$33,6,0)="oui","illimité",VLOOKUP(D8780,Paramètres!$C$17:$H$33,5,0)))</f>
        <v/>
      </c>
      <c r="G8780" s="269" t="str">
        <f t="shared" si="825"/>
        <v/>
      </c>
      <c r="H8780" s="208"/>
      <c r="I8780" s="53"/>
      <c r="J8780" s="209"/>
      <c r="K8780" s="271"/>
      <c r="L8780" s="37"/>
      <c r="M8780" s="218"/>
      <c r="N8780" s="124"/>
      <c r="O8780" s="211" t="str">
        <f t="shared" ca="1" si="826"/>
        <v/>
      </c>
      <c r="P8780" s="212" t="str">
        <f>IF(ISERROR(VLOOKUP(L8780,Paramètres!$A$38:$B$40,2,0)),"",VLOOKUP(L8780,Paramètres!$A$38:$B$40,2,0))</f>
        <v/>
      </c>
      <c r="Q8780" s="211" t="str">
        <f t="shared" ca="1" si="827"/>
        <v/>
      </c>
      <c r="R8780" s="211" t="str">
        <f t="shared" si="823"/>
        <v/>
      </c>
      <c r="S8780" s="213" t="str">
        <f t="shared" ca="1" si="824"/>
        <v/>
      </c>
      <c r="T8780" s="214" t="str">
        <f t="shared" ca="1" si="828"/>
        <v/>
      </c>
    </row>
    <row r="8781" spans="1:20" x14ac:dyDescent="0.25">
      <c r="A8781" s="119" t="s">
        <v>14350</v>
      </c>
      <c r="B8781" s="260"/>
      <c r="C8781" s="264" t="str">
        <f>IF(ISERROR(VLOOKUP(B8781,'Tous les abonnés'!$A$6:$I$5491,2,0)),"",VLOOKUP(B8781,'Tous les abonnés'!$A$6:$I$5491,2,0))</f>
        <v/>
      </c>
      <c r="D8781" s="26"/>
      <c r="E8781" s="265"/>
      <c r="F8781" s="207" t="str">
        <f>IF(ISERROR(IF(VLOOKUP(D8781,Paramètres!$C$17:$H$33,6,0)="oui","illimité",VLOOKUP(D8781,Paramètres!$C$17:$H$33,5,0))),"",IF(VLOOKUP(D8781,Paramètres!$C$17:$H$33,6,0)="oui","illimité",VLOOKUP(D8781,Paramètres!$C$17:$H$33,5,0)))</f>
        <v/>
      </c>
      <c r="G8781" s="269" t="str">
        <f t="shared" si="825"/>
        <v/>
      </c>
      <c r="H8781" s="208"/>
      <c r="I8781" s="53"/>
      <c r="J8781" s="209"/>
      <c r="K8781" s="271"/>
      <c r="L8781" s="37"/>
      <c r="M8781" s="218"/>
      <c r="N8781" s="124"/>
      <c r="O8781" s="211" t="str">
        <f t="shared" ca="1" si="826"/>
        <v/>
      </c>
      <c r="P8781" s="212" t="str">
        <f>IF(ISERROR(VLOOKUP(L8781,Paramètres!$A$38:$B$40,2,0)),"",VLOOKUP(L8781,Paramètres!$A$38:$B$40,2,0))</f>
        <v/>
      </c>
      <c r="Q8781" s="211" t="str">
        <f t="shared" ca="1" si="827"/>
        <v/>
      </c>
      <c r="R8781" s="211" t="str">
        <f t="shared" si="823"/>
        <v/>
      </c>
      <c r="S8781" s="213" t="str">
        <f t="shared" ca="1" si="824"/>
        <v/>
      </c>
      <c r="T8781" s="214" t="str">
        <f t="shared" ca="1" si="828"/>
        <v/>
      </c>
    </row>
    <row r="8782" spans="1:20" x14ac:dyDescent="0.25">
      <c r="A8782" s="119" t="s">
        <v>14351</v>
      </c>
      <c r="B8782" s="260"/>
      <c r="C8782" s="264" t="str">
        <f>IF(ISERROR(VLOOKUP(B8782,'Tous les abonnés'!$A$6:$I$5491,2,0)),"",VLOOKUP(B8782,'Tous les abonnés'!$A$6:$I$5491,2,0))</f>
        <v/>
      </c>
      <c r="D8782" s="26"/>
      <c r="E8782" s="265"/>
      <c r="F8782" s="207" t="str">
        <f>IF(ISERROR(IF(VLOOKUP(D8782,Paramètres!$C$17:$H$33,6,0)="oui","illimité",VLOOKUP(D8782,Paramètres!$C$17:$H$33,5,0))),"",IF(VLOOKUP(D8782,Paramètres!$C$17:$H$33,6,0)="oui","illimité",VLOOKUP(D8782,Paramètres!$C$17:$H$33,5,0)))</f>
        <v/>
      </c>
      <c r="G8782" s="269" t="str">
        <f t="shared" si="825"/>
        <v/>
      </c>
      <c r="H8782" s="208"/>
      <c r="I8782" s="53"/>
      <c r="J8782" s="209"/>
      <c r="K8782" s="271"/>
      <c r="L8782" s="37"/>
      <c r="M8782" s="218"/>
      <c r="N8782" s="124"/>
      <c r="O8782" s="211" t="str">
        <f t="shared" ca="1" si="826"/>
        <v/>
      </c>
      <c r="P8782" s="212" t="str">
        <f>IF(ISERROR(VLOOKUP(L8782,Paramètres!$A$38:$B$40,2,0)),"",VLOOKUP(L8782,Paramètres!$A$38:$B$40,2,0))</f>
        <v/>
      </c>
      <c r="Q8782" s="211" t="str">
        <f t="shared" ca="1" si="827"/>
        <v/>
      </c>
      <c r="R8782" s="211" t="str">
        <f t="shared" si="823"/>
        <v/>
      </c>
      <c r="S8782" s="213" t="str">
        <f t="shared" ca="1" si="824"/>
        <v/>
      </c>
      <c r="T8782" s="214" t="str">
        <f t="shared" ca="1" si="828"/>
        <v/>
      </c>
    </row>
    <row r="8783" spans="1:20" x14ac:dyDescent="0.25">
      <c r="A8783" s="119" t="s">
        <v>14352</v>
      </c>
      <c r="B8783" s="260"/>
      <c r="C8783" s="264" t="str">
        <f>IF(ISERROR(VLOOKUP(B8783,'Tous les abonnés'!$A$6:$I$5491,2,0)),"",VLOOKUP(B8783,'Tous les abonnés'!$A$6:$I$5491,2,0))</f>
        <v/>
      </c>
      <c r="D8783" s="26"/>
      <c r="E8783" s="265"/>
      <c r="F8783" s="207" t="str">
        <f>IF(ISERROR(IF(VLOOKUP(D8783,Paramètres!$C$17:$H$33,6,0)="oui","illimité",VLOOKUP(D8783,Paramètres!$C$17:$H$33,5,0))),"",IF(VLOOKUP(D8783,Paramètres!$C$17:$H$33,6,0)="oui","illimité",VLOOKUP(D8783,Paramètres!$C$17:$H$33,5,0)))</f>
        <v/>
      </c>
      <c r="G8783" s="269" t="str">
        <f t="shared" si="825"/>
        <v/>
      </c>
      <c r="H8783" s="208"/>
      <c r="I8783" s="53"/>
      <c r="J8783" s="209"/>
      <c r="K8783" s="271"/>
      <c r="L8783" s="37"/>
      <c r="M8783" s="218"/>
      <c r="N8783" s="124"/>
      <c r="O8783" s="211" t="str">
        <f t="shared" ca="1" si="826"/>
        <v/>
      </c>
      <c r="P8783" s="212" t="str">
        <f>IF(ISERROR(VLOOKUP(L8783,Paramètres!$A$38:$B$40,2,0)),"",VLOOKUP(L8783,Paramètres!$A$38:$B$40,2,0))</f>
        <v/>
      </c>
      <c r="Q8783" s="211" t="str">
        <f t="shared" ca="1" si="827"/>
        <v/>
      </c>
      <c r="R8783" s="211" t="str">
        <f t="shared" si="823"/>
        <v/>
      </c>
      <c r="S8783" s="213" t="str">
        <f t="shared" ca="1" si="824"/>
        <v/>
      </c>
      <c r="T8783" s="214" t="str">
        <f t="shared" ca="1" si="828"/>
        <v/>
      </c>
    </row>
    <row r="8784" spans="1:20" x14ac:dyDescent="0.25">
      <c r="A8784" s="119" t="s">
        <v>14353</v>
      </c>
      <c r="B8784" s="260"/>
      <c r="C8784" s="264" t="str">
        <f>IF(ISERROR(VLOOKUP(B8784,'Tous les abonnés'!$A$6:$I$5491,2,0)),"",VLOOKUP(B8784,'Tous les abonnés'!$A$6:$I$5491,2,0))</f>
        <v/>
      </c>
      <c r="D8784" s="26"/>
      <c r="E8784" s="265"/>
      <c r="F8784" s="207" t="str">
        <f>IF(ISERROR(IF(VLOOKUP(D8784,Paramètres!$C$17:$H$33,6,0)="oui","illimité",VLOOKUP(D8784,Paramètres!$C$17:$H$33,5,0))),"",IF(VLOOKUP(D8784,Paramètres!$C$17:$H$33,6,0)="oui","illimité",VLOOKUP(D8784,Paramètres!$C$17:$H$33,5,0)))</f>
        <v/>
      </c>
      <c r="G8784" s="269" t="str">
        <f t="shared" si="825"/>
        <v/>
      </c>
      <c r="H8784" s="208"/>
      <c r="I8784" s="53"/>
      <c r="J8784" s="209"/>
      <c r="K8784" s="271"/>
      <c r="L8784" s="37"/>
      <c r="M8784" s="218"/>
      <c r="N8784" s="124"/>
      <c r="O8784" s="211" t="str">
        <f t="shared" ca="1" si="826"/>
        <v/>
      </c>
      <c r="P8784" s="212" t="str">
        <f>IF(ISERROR(VLOOKUP(L8784,Paramètres!$A$38:$B$40,2,0)),"",VLOOKUP(L8784,Paramètres!$A$38:$B$40,2,0))</f>
        <v/>
      </c>
      <c r="Q8784" s="211" t="str">
        <f t="shared" ca="1" si="827"/>
        <v/>
      </c>
      <c r="R8784" s="211" t="str">
        <f t="shared" si="823"/>
        <v/>
      </c>
      <c r="S8784" s="213" t="str">
        <f t="shared" ca="1" si="824"/>
        <v/>
      </c>
      <c r="T8784" s="214" t="str">
        <f t="shared" ca="1" si="828"/>
        <v/>
      </c>
    </row>
    <row r="8785" spans="1:20" x14ac:dyDescent="0.25">
      <c r="A8785" s="119" t="s">
        <v>14354</v>
      </c>
      <c r="B8785" s="260"/>
      <c r="C8785" s="264" t="str">
        <f>IF(ISERROR(VLOOKUP(B8785,'Tous les abonnés'!$A$6:$I$5491,2,0)),"",VLOOKUP(B8785,'Tous les abonnés'!$A$6:$I$5491,2,0))</f>
        <v/>
      </c>
      <c r="D8785" s="26"/>
      <c r="E8785" s="265"/>
      <c r="F8785" s="207" t="str">
        <f>IF(ISERROR(IF(VLOOKUP(D8785,Paramètres!$C$17:$H$33,6,0)="oui","illimité",VLOOKUP(D8785,Paramètres!$C$17:$H$33,5,0))),"",IF(VLOOKUP(D8785,Paramètres!$C$17:$H$33,6,0)="oui","illimité",VLOOKUP(D8785,Paramètres!$C$17:$H$33,5,0)))</f>
        <v/>
      </c>
      <c r="G8785" s="269" t="str">
        <f t="shared" si="825"/>
        <v/>
      </c>
      <c r="H8785" s="208"/>
      <c r="I8785" s="53"/>
      <c r="J8785" s="209"/>
      <c r="K8785" s="271"/>
      <c r="L8785" s="37"/>
      <c r="M8785" s="218"/>
      <c r="N8785" s="124"/>
      <c r="O8785" s="211" t="str">
        <f t="shared" ca="1" si="826"/>
        <v/>
      </c>
      <c r="P8785" s="212" t="str">
        <f>IF(ISERROR(VLOOKUP(L8785,Paramètres!$A$38:$B$40,2,0)),"",VLOOKUP(L8785,Paramètres!$A$38:$B$40,2,0))</f>
        <v/>
      </c>
      <c r="Q8785" s="211" t="str">
        <f t="shared" ca="1" si="827"/>
        <v/>
      </c>
      <c r="R8785" s="211" t="str">
        <f t="shared" si="823"/>
        <v/>
      </c>
      <c r="S8785" s="213" t="str">
        <f t="shared" ca="1" si="824"/>
        <v/>
      </c>
      <c r="T8785" s="214" t="str">
        <f t="shared" ca="1" si="828"/>
        <v/>
      </c>
    </row>
    <row r="8786" spans="1:20" x14ac:dyDescent="0.25">
      <c r="A8786" s="119" t="s">
        <v>14355</v>
      </c>
      <c r="B8786" s="260"/>
      <c r="C8786" s="264" t="str">
        <f>IF(ISERROR(VLOOKUP(B8786,'Tous les abonnés'!$A$6:$I$5491,2,0)),"",VLOOKUP(B8786,'Tous les abonnés'!$A$6:$I$5491,2,0))</f>
        <v/>
      </c>
      <c r="D8786" s="26"/>
      <c r="E8786" s="265"/>
      <c r="F8786" s="207" t="str">
        <f>IF(ISERROR(IF(VLOOKUP(D8786,Paramètres!$C$17:$H$33,6,0)="oui","illimité",VLOOKUP(D8786,Paramètres!$C$17:$H$33,5,0))),"",IF(VLOOKUP(D8786,Paramètres!$C$17:$H$33,6,0)="oui","illimité",VLOOKUP(D8786,Paramètres!$C$17:$H$33,5,0)))</f>
        <v/>
      </c>
      <c r="G8786" s="269" t="str">
        <f t="shared" si="825"/>
        <v/>
      </c>
      <c r="H8786" s="208"/>
      <c r="I8786" s="53"/>
      <c r="J8786" s="209"/>
      <c r="K8786" s="271"/>
      <c r="L8786" s="37"/>
      <c r="M8786" s="218"/>
      <c r="N8786" s="124"/>
      <c r="O8786" s="211" t="str">
        <f t="shared" ca="1" si="826"/>
        <v/>
      </c>
      <c r="P8786" s="212" t="str">
        <f>IF(ISERROR(VLOOKUP(L8786,Paramètres!$A$38:$B$40,2,0)),"",VLOOKUP(L8786,Paramètres!$A$38:$B$40,2,0))</f>
        <v/>
      </c>
      <c r="Q8786" s="211" t="str">
        <f t="shared" ca="1" si="827"/>
        <v/>
      </c>
      <c r="R8786" s="211" t="str">
        <f t="shared" si="823"/>
        <v/>
      </c>
      <c r="S8786" s="213" t="str">
        <f t="shared" ca="1" si="824"/>
        <v/>
      </c>
      <c r="T8786" s="214" t="str">
        <f t="shared" ca="1" si="828"/>
        <v/>
      </c>
    </row>
    <row r="8787" spans="1:20" x14ac:dyDescent="0.25">
      <c r="A8787" s="119" t="s">
        <v>14356</v>
      </c>
      <c r="B8787" s="260"/>
      <c r="C8787" s="264" t="str">
        <f>IF(ISERROR(VLOOKUP(B8787,'Tous les abonnés'!$A$6:$I$5491,2,0)),"",VLOOKUP(B8787,'Tous les abonnés'!$A$6:$I$5491,2,0))</f>
        <v/>
      </c>
      <c r="D8787" s="26"/>
      <c r="E8787" s="265"/>
      <c r="F8787" s="207" t="str">
        <f>IF(ISERROR(IF(VLOOKUP(D8787,Paramètres!$C$17:$H$33,6,0)="oui","illimité",VLOOKUP(D8787,Paramètres!$C$17:$H$33,5,0))),"",IF(VLOOKUP(D8787,Paramètres!$C$17:$H$33,6,0)="oui","illimité",VLOOKUP(D8787,Paramètres!$C$17:$H$33,5,0)))</f>
        <v/>
      </c>
      <c r="G8787" s="269" t="str">
        <f t="shared" si="825"/>
        <v/>
      </c>
      <c r="H8787" s="208"/>
      <c r="I8787" s="53"/>
      <c r="J8787" s="209"/>
      <c r="K8787" s="271"/>
      <c r="L8787" s="37"/>
      <c r="M8787" s="218"/>
      <c r="N8787" s="124"/>
      <c r="O8787" s="211" t="str">
        <f t="shared" ca="1" si="826"/>
        <v/>
      </c>
      <c r="P8787" s="212" t="str">
        <f>IF(ISERROR(VLOOKUP(L8787,Paramètres!$A$38:$B$40,2,0)),"",VLOOKUP(L8787,Paramètres!$A$38:$B$40,2,0))</f>
        <v/>
      </c>
      <c r="Q8787" s="211" t="str">
        <f t="shared" ca="1" si="827"/>
        <v/>
      </c>
      <c r="R8787" s="211" t="str">
        <f t="shared" si="823"/>
        <v/>
      </c>
      <c r="S8787" s="213" t="str">
        <f t="shared" ca="1" si="824"/>
        <v/>
      </c>
      <c r="T8787" s="214" t="str">
        <f t="shared" ca="1" si="828"/>
        <v/>
      </c>
    </row>
    <row r="8788" spans="1:20" x14ac:dyDescent="0.25">
      <c r="A8788" s="119" t="s">
        <v>14357</v>
      </c>
      <c r="B8788" s="260"/>
      <c r="C8788" s="264" t="str">
        <f>IF(ISERROR(VLOOKUP(B8788,'Tous les abonnés'!$A$6:$I$5491,2,0)),"",VLOOKUP(B8788,'Tous les abonnés'!$A$6:$I$5491,2,0))</f>
        <v/>
      </c>
      <c r="D8788" s="26"/>
      <c r="E8788" s="265"/>
      <c r="F8788" s="207" t="str">
        <f>IF(ISERROR(IF(VLOOKUP(D8788,Paramètres!$C$17:$H$33,6,0)="oui","illimité",VLOOKUP(D8788,Paramètres!$C$17:$H$33,5,0))),"",IF(VLOOKUP(D8788,Paramètres!$C$17:$H$33,6,0)="oui","illimité",VLOOKUP(D8788,Paramètres!$C$17:$H$33,5,0)))</f>
        <v/>
      </c>
      <c r="G8788" s="269" t="str">
        <f t="shared" si="825"/>
        <v/>
      </c>
      <c r="H8788" s="208"/>
      <c r="I8788" s="53"/>
      <c r="J8788" s="209"/>
      <c r="K8788" s="271"/>
      <c r="L8788" s="37"/>
      <c r="M8788" s="218"/>
      <c r="N8788" s="124"/>
      <c r="O8788" s="211" t="str">
        <f t="shared" ca="1" si="826"/>
        <v/>
      </c>
      <c r="P8788" s="212" t="str">
        <f>IF(ISERROR(VLOOKUP(L8788,Paramètres!$A$38:$B$40,2,0)),"",VLOOKUP(L8788,Paramètres!$A$38:$B$40,2,0))</f>
        <v/>
      </c>
      <c r="Q8788" s="211" t="str">
        <f t="shared" ca="1" si="827"/>
        <v/>
      </c>
      <c r="R8788" s="211" t="str">
        <f t="shared" si="823"/>
        <v/>
      </c>
      <c r="S8788" s="213" t="str">
        <f t="shared" ca="1" si="824"/>
        <v/>
      </c>
      <c r="T8788" s="214" t="str">
        <f t="shared" ca="1" si="828"/>
        <v/>
      </c>
    </row>
    <row r="8789" spans="1:20" x14ac:dyDescent="0.25">
      <c r="A8789" s="119" t="s">
        <v>14358</v>
      </c>
      <c r="B8789" s="260"/>
      <c r="C8789" s="264" t="str">
        <f>IF(ISERROR(VLOOKUP(B8789,'Tous les abonnés'!$A$6:$I$5491,2,0)),"",VLOOKUP(B8789,'Tous les abonnés'!$A$6:$I$5491,2,0))</f>
        <v/>
      </c>
      <c r="D8789" s="26"/>
      <c r="E8789" s="265"/>
      <c r="F8789" s="207" t="str">
        <f>IF(ISERROR(IF(VLOOKUP(D8789,Paramètres!$C$17:$H$33,6,0)="oui","illimité",VLOOKUP(D8789,Paramètres!$C$17:$H$33,5,0))),"",IF(VLOOKUP(D8789,Paramètres!$C$17:$H$33,6,0)="oui","illimité",VLOOKUP(D8789,Paramètres!$C$17:$H$33,5,0)))</f>
        <v/>
      </c>
      <c r="G8789" s="269" t="str">
        <f t="shared" si="825"/>
        <v/>
      </c>
      <c r="H8789" s="208"/>
      <c r="I8789" s="53"/>
      <c r="J8789" s="209"/>
      <c r="K8789" s="271"/>
      <c r="L8789" s="37"/>
      <c r="M8789" s="218"/>
      <c r="N8789" s="124"/>
      <c r="O8789" s="211" t="str">
        <f t="shared" ca="1" si="826"/>
        <v/>
      </c>
      <c r="P8789" s="212" t="str">
        <f>IF(ISERROR(VLOOKUP(L8789,Paramètres!$A$38:$B$40,2,0)),"",VLOOKUP(L8789,Paramètres!$A$38:$B$40,2,0))</f>
        <v/>
      </c>
      <c r="Q8789" s="211" t="str">
        <f t="shared" ca="1" si="827"/>
        <v/>
      </c>
      <c r="R8789" s="211" t="str">
        <f t="shared" si="823"/>
        <v/>
      </c>
      <c r="S8789" s="213" t="str">
        <f t="shared" ca="1" si="824"/>
        <v/>
      </c>
      <c r="T8789" s="214" t="str">
        <f t="shared" ca="1" si="828"/>
        <v/>
      </c>
    </row>
    <row r="8790" spans="1:20" x14ac:dyDescent="0.25">
      <c r="A8790" s="119" t="s">
        <v>14359</v>
      </c>
      <c r="B8790" s="260"/>
      <c r="C8790" s="264" t="str">
        <f>IF(ISERROR(VLOOKUP(B8790,'Tous les abonnés'!$A$6:$I$5491,2,0)),"",VLOOKUP(B8790,'Tous les abonnés'!$A$6:$I$5491,2,0))</f>
        <v/>
      </c>
      <c r="D8790" s="26"/>
      <c r="E8790" s="265"/>
      <c r="F8790" s="207" t="str">
        <f>IF(ISERROR(IF(VLOOKUP(D8790,Paramètres!$C$17:$H$33,6,0)="oui","illimité",VLOOKUP(D8790,Paramètres!$C$17:$H$33,5,0))),"",IF(VLOOKUP(D8790,Paramètres!$C$17:$H$33,6,0)="oui","illimité",VLOOKUP(D8790,Paramètres!$C$17:$H$33,5,0)))</f>
        <v/>
      </c>
      <c r="G8790" s="269" t="str">
        <f t="shared" si="825"/>
        <v/>
      </c>
      <c r="H8790" s="208"/>
      <c r="I8790" s="53"/>
      <c r="J8790" s="209"/>
      <c r="K8790" s="271"/>
      <c r="L8790" s="37"/>
      <c r="M8790" s="218"/>
      <c r="N8790" s="124"/>
      <c r="O8790" s="211" t="str">
        <f t="shared" ca="1" si="826"/>
        <v/>
      </c>
      <c r="P8790" s="212" t="str">
        <f>IF(ISERROR(VLOOKUP(L8790,Paramètres!$A$38:$B$40,2,0)),"",VLOOKUP(L8790,Paramètres!$A$38:$B$40,2,0))</f>
        <v/>
      </c>
      <c r="Q8790" s="211" t="str">
        <f t="shared" ca="1" si="827"/>
        <v/>
      </c>
      <c r="R8790" s="211" t="str">
        <f t="shared" si="823"/>
        <v/>
      </c>
      <c r="S8790" s="213" t="str">
        <f t="shared" ca="1" si="824"/>
        <v/>
      </c>
      <c r="T8790" s="214" t="str">
        <f t="shared" ca="1" si="828"/>
        <v/>
      </c>
    </row>
    <row r="8791" spans="1:20" x14ac:dyDescent="0.25">
      <c r="A8791" s="119" t="s">
        <v>14360</v>
      </c>
      <c r="B8791" s="260"/>
      <c r="C8791" s="264" t="str">
        <f>IF(ISERROR(VLOOKUP(B8791,'Tous les abonnés'!$A$6:$I$5491,2,0)),"",VLOOKUP(B8791,'Tous les abonnés'!$A$6:$I$5491,2,0))</f>
        <v/>
      </c>
      <c r="D8791" s="26"/>
      <c r="E8791" s="265"/>
      <c r="F8791" s="207" t="str">
        <f>IF(ISERROR(IF(VLOOKUP(D8791,Paramètres!$C$17:$H$33,6,0)="oui","illimité",VLOOKUP(D8791,Paramètres!$C$17:$H$33,5,0))),"",IF(VLOOKUP(D8791,Paramètres!$C$17:$H$33,6,0)="oui","illimité",VLOOKUP(D8791,Paramètres!$C$17:$H$33,5,0)))</f>
        <v/>
      </c>
      <c r="G8791" s="269" t="str">
        <f t="shared" si="825"/>
        <v/>
      </c>
      <c r="H8791" s="208"/>
      <c r="I8791" s="53"/>
      <c r="J8791" s="209"/>
      <c r="K8791" s="271"/>
      <c r="L8791" s="37"/>
      <c r="M8791" s="218"/>
      <c r="N8791" s="124"/>
      <c r="O8791" s="211" t="str">
        <f t="shared" ca="1" si="826"/>
        <v/>
      </c>
      <c r="P8791" s="212" t="str">
        <f>IF(ISERROR(VLOOKUP(L8791,Paramètres!$A$38:$B$40,2,0)),"",VLOOKUP(L8791,Paramètres!$A$38:$B$40,2,0))</f>
        <v/>
      </c>
      <c r="Q8791" s="211" t="str">
        <f t="shared" ca="1" si="827"/>
        <v/>
      </c>
      <c r="R8791" s="211" t="str">
        <f t="shared" si="823"/>
        <v/>
      </c>
      <c r="S8791" s="213" t="str">
        <f t="shared" ca="1" si="824"/>
        <v/>
      </c>
      <c r="T8791" s="214" t="str">
        <f t="shared" ca="1" si="828"/>
        <v/>
      </c>
    </row>
    <row r="8792" spans="1:20" x14ac:dyDescent="0.25">
      <c r="A8792" s="119" t="s">
        <v>14361</v>
      </c>
      <c r="B8792" s="260"/>
      <c r="C8792" s="264" t="str">
        <f>IF(ISERROR(VLOOKUP(B8792,'Tous les abonnés'!$A$6:$I$5491,2,0)),"",VLOOKUP(B8792,'Tous les abonnés'!$A$6:$I$5491,2,0))</f>
        <v/>
      </c>
      <c r="D8792" s="26"/>
      <c r="E8792" s="265"/>
      <c r="F8792" s="207" t="str">
        <f>IF(ISERROR(IF(VLOOKUP(D8792,Paramètres!$C$17:$H$33,6,0)="oui","illimité",VLOOKUP(D8792,Paramètres!$C$17:$H$33,5,0))),"",IF(VLOOKUP(D8792,Paramètres!$C$17:$H$33,6,0)="oui","illimité",VLOOKUP(D8792,Paramètres!$C$17:$H$33,5,0)))</f>
        <v/>
      </c>
      <c r="G8792" s="269" t="str">
        <f t="shared" si="825"/>
        <v/>
      </c>
      <c r="H8792" s="208"/>
      <c r="I8792" s="53"/>
      <c r="J8792" s="209"/>
      <c r="K8792" s="271"/>
      <c r="L8792" s="37"/>
      <c r="M8792" s="218"/>
      <c r="N8792" s="124"/>
      <c r="O8792" s="211" t="str">
        <f t="shared" ca="1" si="826"/>
        <v/>
      </c>
      <c r="P8792" s="212" t="str">
        <f>IF(ISERROR(VLOOKUP(L8792,Paramètres!$A$38:$B$40,2,0)),"",VLOOKUP(L8792,Paramètres!$A$38:$B$40,2,0))</f>
        <v/>
      </c>
      <c r="Q8792" s="211" t="str">
        <f t="shared" ca="1" si="827"/>
        <v/>
      </c>
      <c r="R8792" s="211" t="str">
        <f t="shared" si="823"/>
        <v/>
      </c>
      <c r="S8792" s="213" t="str">
        <f t="shared" ca="1" si="824"/>
        <v/>
      </c>
      <c r="T8792" s="214" t="str">
        <f t="shared" ca="1" si="828"/>
        <v/>
      </c>
    </row>
    <row r="8793" spans="1:20" x14ac:dyDescent="0.25">
      <c r="A8793" s="119" t="s">
        <v>14362</v>
      </c>
      <c r="B8793" s="260"/>
      <c r="C8793" s="264" t="str">
        <f>IF(ISERROR(VLOOKUP(B8793,'Tous les abonnés'!$A$6:$I$5491,2,0)),"",VLOOKUP(B8793,'Tous les abonnés'!$A$6:$I$5491,2,0))</f>
        <v/>
      </c>
      <c r="D8793" s="26"/>
      <c r="E8793" s="265"/>
      <c r="F8793" s="207" t="str">
        <f>IF(ISERROR(IF(VLOOKUP(D8793,Paramètres!$C$17:$H$33,6,0)="oui","illimité",VLOOKUP(D8793,Paramètres!$C$17:$H$33,5,0))),"",IF(VLOOKUP(D8793,Paramètres!$C$17:$H$33,6,0)="oui","illimité",VLOOKUP(D8793,Paramètres!$C$17:$H$33,5,0)))</f>
        <v/>
      </c>
      <c r="G8793" s="269" t="str">
        <f t="shared" si="825"/>
        <v/>
      </c>
      <c r="H8793" s="208"/>
      <c r="I8793" s="53"/>
      <c r="J8793" s="209"/>
      <c r="K8793" s="271"/>
      <c r="L8793" s="37"/>
      <c r="M8793" s="218"/>
      <c r="N8793" s="124"/>
      <c r="O8793" s="211" t="str">
        <f t="shared" ca="1" si="826"/>
        <v/>
      </c>
      <c r="P8793" s="212" t="str">
        <f>IF(ISERROR(VLOOKUP(L8793,Paramètres!$A$38:$B$40,2,0)),"",VLOOKUP(L8793,Paramètres!$A$38:$B$40,2,0))</f>
        <v/>
      </c>
      <c r="Q8793" s="211" t="str">
        <f t="shared" ca="1" si="827"/>
        <v/>
      </c>
      <c r="R8793" s="211" t="str">
        <f t="shared" si="823"/>
        <v/>
      </c>
      <c r="S8793" s="213" t="str">
        <f t="shared" ca="1" si="824"/>
        <v/>
      </c>
      <c r="T8793" s="214" t="str">
        <f t="shared" ca="1" si="828"/>
        <v/>
      </c>
    </row>
    <row r="8794" spans="1:20" x14ac:dyDescent="0.25">
      <c r="A8794" s="119" t="s">
        <v>14363</v>
      </c>
      <c r="B8794" s="260"/>
      <c r="C8794" s="264" t="str">
        <f>IF(ISERROR(VLOOKUP(B8794,'Tous les abonnés'!$A$6:$I$5491,2,0)),"",VLOOKUP(B8794,'Tous les abonnés'!$A$6:$I$5491,2,0))</f>
        <v/>
      </c>
      <c r="D8794" s="26"/>
      <c r="E8794" s="265"/>
      <c r="F8794" s="207" t="str">
        <f>IF(ISERROR(IF(VLOOKUP(D8794,Paramètres!$C$17:$H$33,6,0)="oui","illimité",VLOOKUP(D8794,Paramètres!$C$17:$H$33,5,0))),"",IF(VLOOKUP(D8794,Paramètres!$C$17:$H$33,6,0)="oui","illimité",VLOOKUP(D8794,Paramètres!$C$17:$H$33,5,0)))</f>
        <v/>
      </c>
      <c r="G8794" s="269" t="str">
        <f t="shared" si="825"/>
        <v/>
      </c>
      <c r="H8794" s="208"/>
      <c r="I8794" s="53"/>
      <c r="J8794" s="209"/>
      <c r="K8794" s="271"/>
      <c r="L8794" s="37"/>
      <c r="M8794" s="218"/>
      <c r="N8794" s="124"/>
      <c r="O8794" s="211" t="str">
        <f t="shared" ca="1" si="826"/>
        <v/>
      </c>
      <c r="P8794" s="212" t="str">
        <f>IF(ISERROR(VLOOKUP(L8794,Paramètres!$A$38:$B$40,2,0)),"",VLOOKUP(L8794,Paramètres!$A$38:$B$40,2,0))</f>
        <v/>
      </c>
      <c r="Q8794" s="211" t="str">
        <f t="shared" ca="1" si="827"/>
        <v/>
      </c>
      <c r="R8794" s="211" t="str">
        <f t="shared" si="823"/>
        <v/>
      </c>
      <c r="S8794" s="213" t="str">
        <f t="shared" ca="1" si="824"/>
        <v/>
      </c>
      <c r="T8794" s="214" t="str">
        <f t="shared" ca="1" si="828"/>
        <v/>
      </c>
    </row>
    <row r="8795" spans="1:20" x14ac:dyDescent="0.25">
      <c r="A8795" s="119" t="s">
        <v>14364</v>
      </c>
      <c r="B8795" s="260"/>
      <c r="C8795" s="264" t="str">
        <f>IF(ISERROR(VLOOKUP(B8795,'Tous les abonnés'!$A$6:$I$5491,2,0)),"",VLOOKUP(B8795,'Tous les abonnés'!$A$6:$I$5491,2,0))</f>
        <v/>
      </c>
      <c r="D8795" s="26"/>
      <c r="E8795" s="265"/>
      <c r="F8795" s="207" t="str">
        <f>IF(ISERROR(IF(VLOOKUP(D8795,Paramètres!$C$17:$H$33,6,0)="oui","illimité",VLOOKUP(D8795,Paramètres!$C$17:$H$33,5,0))),"",IF(VLOOKUP(D8795,Paramètres!$C$17:$H$33,6,0)="oui","illimité",VLOOKUP(D8795,Paramètres!$C$17:$H$33,5,0)))</f>
        <v/>
      </c>
      <c r="G8795" s="269" t="str">
        <f t="shared" si="825"/>
        <v/>
      </c>
      <c r="H8795" s="208"/>
      <c r="I8795" s="53"/>
      <c r="J8795" s="209"/>
      <c r="K8795" s="271"/>
      <c r="L8795" s="37"/>
      <c r="M8795" s="218"/>
      <c r="N8795" s="124"/>
      <c r="O8795" s="211" t="str">
        <f t="shared" ca="1" si="826"/>
        <v/>
      </c>
      <c r="P8795" s="212" t="str">
        <f>IF(ISERROR(VLOOKUP(L8795,Paramètres!$A$38:$B$40,2,0)),"",VLOOKUP(L8795,Paramètres!$A$38:$B$40,2,0))</f>
        <v/>
      </c>
      <c r="Q8795" s="211" t="str">
        <f t="shared" ca="1" si="827"/>
        <v/>
      </c>
      <c r="R8795" s="211" t="str">
        <f t="shared" si="823"/>
        <v/>
      </c>
      <c r="S8795" s="213" t="str">
        <f t="shared" ca="1" si="824"/>
        <v/>
      </c>
      <c r="T8795" s="214" t="str">
        <f t="shared" ca="1" si="828"/>
        <v/>
      </c>
    </row>
    <row r="8796" spans="1:20" x14ac:dyDescent="0.25">
      <c r="A8796" s="119" t="s">
        <v>14365</v>
      </c>
      <c r="B8796" s="260"/>
      <c r="C8796" s="264" t="str">
        <f>IF(ISERROR(VLOOKUP(B8796,'Tous les abonnés'!$A$6:$I$5491,2,0)),"",VLOOKUP(B8796,'Tous les abonnés'!$A$6:$I$5491,2,0))</f>
        <v/>
      </c>
      <c r="D8796" s="26"/>
      <c r="E8796" s="265"/>
      <c r="F8796" s="207" t="str">
        <f>IF(ISERROR(IF(VLOOKUP(D8796,Paramètres!$C$17:$H$33,6,0)="oui","illimité",VLOOKUP(D8796,Paramètres!$C$17:$H$33,5,0))),"",IF(VLOOKUP(D8796,Paramètres!$C$17:$H$33,6,0)="oui","illimité",VLOOKUP(D8796,Paramètres!$C$17:$H$33,5,0)))</f>
        <v/>
      </c>
      <c r="G8796" s="269" t="str">
        <f t="shared" si="825"/>
        <v/>
      </c>
      <c r="H8796" s="208"/>
      <c r="I8796" s="53"/>
      <c r="J8796" s="209"/>
      <c r="K8796" s="271"/>
      <c r="L8796" s="37"/>
      <c r="M8796" s="218"/>
      <c r="N8796" s="124"/>
      <c r="O8796" s="211" t="str">
        <f t="shared" ca="1" si="826"/>
        <v/>
      </c>
      <c r="P8796" s="212" t="str">
        <f>IF(ISERROR(VLOOKUP(L8796,Paramètres!$A$38:$B$40,2,0)),"",VLOOKUP(L8796,Paramètres!$A$38:$B$40,2,0))</f>
        <v/>
      </c>
      <c r="Q8796" s="211" t="str">
        <f t="shared" ca="1" si="827"/>
        <v/>
      </c>
      <c r="R8796" s="211" t="str">
        <f t="shared" si="823"/>
        <v/>
      </c>
      <c r="S8796" s="213" t="str">
        <f t="shared" ca="1" si="824"/>
        <v/>
      </c>
      <c r="T8796" s="214" t="str">
        <f t="shared" ca="1" si="828"/>
        <v/>
      </c>
    </row>
    <row r="8797" spans="1:20" x14ac:dyDescent="0.25">
      <c r="A8797" s="119" t="s">
        <v>14366</v>
      </c>
      <c r="B8797" s="260"/>
      <c r="C8797" s="264" t="str">
        <f>IF(ISERROR(VLOOKUP(B8797,'Tous les abonnés'!$A$6:$I$5491,2,0)),"",VLOOKUP(B8797,'Tous les abonnés'!$A$6:$I$5491,2,0))</f>
        <v/>
      </c>
      <c r="D8797" s="26"/>
      <c r="E8797" s="265"/>
      <c r="F8797" s="207" t="str">
        <f>IF(ISERROR(IF(VLOOKUP(D8797,Paramètres!$C$17:$H$33,6,0)="oui","illimité",VLOOKUP(D8797,Paramètres!$C$17:$H$33,5,0))),"",IF(VLOOKUP(D8797,Paramètres!$C$17:$H$33,6,0)="oui","illimité",VLOOKUP(D8797,Paramètres!$C$17:$H$33,5,0)))</f>
        <v/>
      </c>
      <c r="G8797" s="269" t="str">
        <f t="shared" si="825"/>
        <v/>
      </c>
      <c r="H8797" s="208"/>
      <c r="I8797" s="53"/>
      <c r="J8797" s="209"/>
      <c r="K8797" s="271"/>
      <c r="L8797" s="37"/>
      <c r="M8797" s="218"/>
      <c r="N8797" s="124"/>
      <c r="O8797" s="211" t="str">
        <f t="shared" ca="1" si="826"/>
        <v/>
      </c>
      <c r="P8797" s="212" t="str">
        <f>IF(ISERROR(VLOOKUP(L8797,Paramètres!$A$38:$B$40,2,0)),"",VLOOKUP(L8797,Paramètres!$A$38:$B$40,2,0))</f>
        <v/>
      </c>
      <c r="Q8797" s="211" t="str">
        <f t="shared" ca="1" si="827"/>
        <v/>
      </c>
      <c r="R8797" s="211" t="str">
        <f t="shared" si="823"/>
        <v/>
      </c>
      <c r="S8797" s="213" t="str">
        <f t="shared" ca="1" si="824"/>
        <v/>
      </c>
      <c r="T8797" s="214" t="str">
        <f t="shared" ca="1" si="828"/>
        <v/>
      </c>
    </row>
    <row r="8798" spans="1:20" x14ac:dyDescent="0.25">
      <c r="A8798" s="119" t="s">
        <v>14367</v>
      </c>
      <c r="B8798" s="260"/>
      <c r="C8798" s="264" t="str">
        <f>IF(ISERROR(VLOOKUP(B8798,'Tous les abonnés'!$A$6:$I$5491,2,0)),"",VLOOKUP(B8798,'Tous les abonnés'!$A$6:$I$5491,2,0))</f>
        <v/>
      </c>
      <c r="D8798" s="26"/>
      <c r="E8798" s="265"/>
      <c r="F8798" s="207" t="str">
        <f>IF(ISERROR(IF(VLOOKUP(D8798,Paramètres!$C$17:$H$33,6,0)="oui","illimité",VLOOKUP(D8798,Paramètres!$C$17:$H$33,5,0))),"",IF(VLOOKUP(D8798,Paramètres!$C$17:$H$33,6,0)="oui","illimité",VLOOKUP(D8798,Paramètres!$C$17:$H$33,5,0)))</f>
        <v/>
      </c>
      <c r="G8798" s="269" t="str">
        <f t="shared" si="825"/>
        <v/>
      </c>
      <c r="H8798" s="208"/>
      <c r="I8798" s="53"/>
      <c r="J8798" s="209"/>
      <c r="K8798" s="271"/>
      <c r="L8798" s="37"/>
      <c r="M8798" s="218"/>
      <c r="N8798" s="124"/>
      <c r="O8798" s="211" t="str">
        <f t="shared" ca="1" si="826"/>
        <v/>
      </c>
      <c r="P8798" s="212" t="str">
        <f>IF(ISERROR(VLOOKUP(L8798,Paramètres!$A$38:$B$40,2,0)),"",VLOOKUP(L8798,Paramètres!$A$38:$B$40,2,0))</f>
        <v/>
      </c>
      <c r="Q8798" s="211" t="str">
        <f t="shared" ca="1" si="827"/>
        <v/>
      </c>
      <c r="R8798" s="211" t="str">
        <f t="shared" si="823"/>
        <v/>
      </c>
      <c r="S8798" s="213" t="str">
        <f t="shared" ca="1" si="824"/>
        <v/>
      </c>
      <c r="T8798" s="214" t="str">
        <f t="shared" ca="1" si="828"/>
        <v/>
      </c>
    </row>
    <row r="8799" spans="1:20" x14ac:dyDescent="0.25">
      <c r="A8799" s="119" t="s">
        <v>14368</v>
      </c>
      <c r="B8799" s="260"/>
      <c r="C8799" s="264" t="str">
        <f>IF(ISERROR(VLOOKUP(B8799,'Tous les abonnés'!$A$6:$I$5491,2,0)),"",VLOOKUP(B8799,'Tous les abonnés'!$A$6:$I$5491,2,0))</f>
        <v/>
      </c>
      <c r="D8799" s="26"/>
      <c r="E8799" s="265"/>
      <c r="F8799" s="207" t="str">
        <f>IF(ISERROR(IF(VLOOKUP(D8799,Paramètres!$C$17:$H$33,6,0)="oui","illimité",VLOOKUP(D8799,Paramètres!$C$17:$H$33,5,0))),"",IF(VLOOKUP(D8799,Paramètres!$C$17:$H$33,6,0)="oui","illimité",VLOOKUP(D8799,Paramètres!$C$17:$H$33,5,0)))</f>
        <v/>
      </c>
      <c r="G8799" s="269" t="str">
        <f t="shared" si="825"/>
        <v/>
      </c>
      <c r="H8799" s="208"/>
      <c r="I8799" s="53"/>
      <c r="J8799" s="209"/>
      <c r="K8799" s="271"/>
      <c r="L8799" s="37"/>
      <c r="M8799" s="218"/>
      <c r="N8799" s="124"/>
      <c r="O8799" s="211" t="str">
        <f t="shared" ca="1" si="826"/>
        <v/>
      </c>
      <c r="P8799" s="212" t="str">
        <f>IF(ISERROR(VLOOKUP(L8799,Paramètres!$A$38:$B$40,2,0)),"",VLOOKUP(L8799,Paramètres!$A$38:$B$40,2,0))</f>
        <v/>
      </c>
      <c r="Q8799" s="211" t="str">
        <f t="shared" ca="1" si="827"/>
        <v/>
      </c>
      <c r="R8799" s="211" t="str">
        <f t="shared" si="823"/>
        <v/>
      </c>
      <c r="S8799" s="213" t="str">
        <f t="shared" ca="1" si="824"/>
        <v/>
      </c>
      <c r="T8799" s="214" t="str">
        <f t="shared" ca="1" si="828"/>
        <v/>
      </c>
    </row>
    <row r="8800" spans="1:20" x14ac:dyDescent="0.25">
      <c r="A8800" s="119" t="s">
        <v>14369</v>
      </c>
      <c r="B8800" s="260"/>
      <c r="C8800" s="264" t="str">
        <f>IF(ISERROR(VLOOKUP(B8800,'Tous les abonnés'!$A$6:$I$5491,2,0)),"",VLOOKUP(B8800,'Tous les abonnés'!$A$6:$I$5491,2,0))</f>
        <v/>
      </c>
      <c r="D8800" s="26"/>
      <c r="E8800" s="265"/>
      <c r="F8800" s="207" t="str">
        <f>IF(ISERROR(IF(VLOOKUP(D8800,Paramètres!$C$17:$H$33,6,0)="oui","illimité",VLOOKUP(D8800,Paramètres!$C$17:$H$33,5,0))),"",IF(VLOOKUP(D8800,Paramètres!$C$17:$H$33,6,0)="oui","illimité",VLOOKUP(D8800,Paramètres!$C$17:$H$33,5,0)))</f>
        <v/>
      </c>
      <c r="G8800" s="269" t="str">
        <f t="shared" si="825"/>
        <v/>
      </c>
      <c r="H8800" s="208"/>
      <c r="I8800" s="53"/>
      <c r="J8800" s="209"/>
      <c r="K8800" s="271"/>
      <c r="L8800" s="37"/>
      <c r="M8800" s="218"/>
      <c r="N8800" s="124"/>
      <c r="O8800" s="211" t="str">
        <f t="shared" ca="1" si="826"/>
        <v/>
      </c>
      <c r="P8800" s="212" t="str">
        <f>IF(ISERROR(VLOOKUP(L8800,Paramètres!$A$38:$B$40,2,0)),"",VLOOKUP(L8800,Paramètres!$A$38:$B$40,2,0))</f>
        <v/>
      </c>
      <c r="Q8800" s="211" t="str">
        <f t="shared" ca="1" si="827"/>
        <v/>
      </c>
      <c r="R8800" s="211" t="str">
        <f t="shared" si="823"/>
        <v/>
      </c>
      <c r="S8800" s="213" t="str">
        <f t="shared" ca="1" si="824"/>
        <v/>
      </c>
      <c r="T8800" s="214" t="str">
        <f t="shared" ca="1" si="828"/>
        <v/>
      </c>
    </row>
    <row r="8801" spans="1:20" x14ac:dyDescent="0.25">
      <c r="A8801" s="119" t="s">
        <v>14370</v>
      </c>
      <c r="B8801" s="260"/>
      <c r="C8801" s="264" t="str">
        <f>IF(ISERROR(VLOOKUP(B8801,'Tous les abonnés'!$A$6:$I$5491,2,0)),"",VLOOKUP(B8801,'Tous les abonnés'!$A$6:$I$5491,2,0))</f>
        <v/>
      </c>
      <c r="D8801" s="26"/>
      <c r="E8801" s="265"/>
      <c r="F8801" s="207" t="str">
        <f>IF(ISERROR(IF(VLOOKUP(D8801,Paramètres!$C$17:$H$33,6,0)="oui","illimité",VLOOKUP(D8801,Paramètres!$C$17:$H$33,5,0))),"",IF(VLOOKUP(D8801,Paramètres!$C$17:$H$33,6,0)="oui","illimité",VLOOKUP(D8801,Paramètres!$C$17:$H$33,5,0)))</f>
        <v/>
      </c>
      <c r="G8801" s="269" t="str">
        <f t="shared" si="825"/>
        <v/>
      </c>
      <c r="H8801" s="208"/>
      <c r="I8801" s="53"/>
      <c r="J8801" s="209"/>
      <c r="K8801" s="271"/>
      <c r="L8801" s="37"/>
      <c r="M8801" s="218"/>
      <c r="N8801" s="124"/>
      <c r="O8801" s="211" t="str">
        <f t="shared" ca="1" si="826"/>
        <v/>
      </c>
      <c r="P8801" s="212" t="str">
        <f>IF(ISERROR(VLOOKUP(L8801,Paramètres!$A$38:$B$40,2,0)),"",VLOOKUP(L8801,Paramètres!$A$38:$B$40,2,0))</f>
        <v/>
      </c>
      <c r="Q8801" s="211" t="str">
        <f t="shared" ca="1" si="827"/>
        <v/>
      </c>
      <c r="R8801" s="211" t="str">
        <f t="shared" si="823"/>
        <v/>
      </c>
      <c r="S8801" s="213" t="str">
        <f t="shared" ca="1" si="824"/>
        <v/>
      </c>
      <c r="T8801" s="214" t="str">
        <f t="shared" ca="1" si="828"/>
        <v/>
      </c>
    </row>
    <row r="8802" spans="1:20" x14ac:dyDescent="0.25">
      <c r="A8802" s="119" t="s">
        <v>14371</v>
      </c>
      <c r="B8802" s="260"/>
      <c r="C8802" s="264" t="str">
        <f>IF(ISERROR(VLOOKUP(B8802,'Tous les abonnés'!$A$6:$I$5491,2,0)),"",VLOOKUP(B8802,'Tous les abonnés'!$A$6:$I$5491,2,0))</f>
        <v/>
      </c>
      <c r="D8802" s="26"/>
      <c r="E8802" s="265"/>
      <c r="F8802" s="207" t="str">
        <f>IF(ISERROR(IF(VLOOKUP(D8802,Paramètres!$C$17:$H$33,6,0)="oui","illimité",VLOOKUP(D8802,Paramètres!$C$17:$H$33,5,0))),"",IF(VLOOKUP(D8802,Paramètres!$C$17:$H$33,6,0)="oui","illimité",VLOOKUP(D8802,Paramètres!$C$17:$H$33,5,0)))</f>
        <v/>
      </c>
      <c r="G8802" s="269" t="str">
        <f t="shared" si="825"/>
        <v/>
      </c>
      <c r="H8802" s="208"/>
      <c r="I8802" s="53"/>
      <c r="J8802" s="209"/>
      <c r="K8802" s="271"/>
      <c r="L8802" s="37"/>
      <c r="M8802" s="218"/>
      <c r="N8802" s="124"/>
      <c r="O8802" s="211" t="str">
        <f t="shared" ca="1" si="826"/>
        <v/>
      </c>
      <c r="P8802" s="212" t="str">
        <f>IF(ISERROR(VLOOKUP(L8802,Paramètres!$A$38:$B$40,2,0)),"",VLOOKUP(L8802,Paramètres!$A$38:$B$40,2,0))</f>
        <v/>
      </c>
      <c r="Q8802" s="211" t="str">
        <f t="shared" ca="1" si="827"/>
        <v/>
      </c>
      <c r="R8802" s="211" t="str">
        <f t="shared" si="823"/>
        <v/>
      </c>
      <c r="S8802" s="213" t="str">
        <f t="shared" ca="1" si="824"/>
        <v/>
      </c>
      <c r="T8802" s="214" t="str">
        <f t="shared" ca="1" si="828"/>
        <v/>
      </c>
    </row>
    <row r="8803" spans="1:20" x14ac:dyDescent="0.25">
      <c r="A8803" s="119" t="s">
        <v>14372</v>
      </c>
      <c r="B8803" s="260"/>
      <c r="C8803" s="264" t="str">
        <f>IF(ISERROR(VLOOKUP(B8803,'Tous les abonnés'!$A$6:$I$5491,2,0)),"",VLOOKUP(B8803,'Tous les abonnés'!$A$6:$I$5491,2,0))</f>
        <v/>
      </c>
      <c r="D8803" s="26"/>
      <c r="E8803" s="265"/>
      <c r="F8803" s="207" t="str">
        <f>IF(ISERROR(IF(VLOOKUP(D8803,Paramètres!$C$17:$H$33,6,0)="oui","illimité",VLOOKUP(D8803,Paramètres!$C$17:$H$33,5,0))),"",IF(VLOOKUP(D8803,Paramètres!$C$17:$H$33,6,0)="oui","illimité",VLOOKUP(D8803,Paramètres!$C$17:$H$33,5,0)))</f>
        <v/>
      </c>
      <c r="G8803" s="269" t="str">
        <f t="shared" si="825"/>
        <v/>
      </c>
      <c r="H8803" s="208"/>
      <c r="I8803" s="53"/>
      <c r="J8803" s="209"/>
      <c r="K8803" s="271"/>
      <c r="L8803" s="37"/>
      <c r="M8803" s="218"/>
      <c r="N8803" s="124"/>
      <c r="O8803" s="211" t="str">
        <f t="shared" ca="1" si="826"/>
        <v/>
      </c>
      <c r="P8803" s="212" t="str">
        <f>IF(ISERROR(VLOOKUP(L8803,Paramètres!$A$38:$B$40,2,0)),"",VLOOKUP(L8803,Paramètres!$A$38:$B$40,2,0))</f>
        <v/>
      </c>
      <c r="Q8803" s="211" t="str">
        <f t="shared" ca="1" si="827"/>
        <v/>
      </c>
      <c r="R8803" s="211" t="str">
        <f t="shared" si="823"/>
        <v/>
      </c>
      <c r="S8803" s="213" t="str">
        <f t="shared" ca="1" si="824"/>
        <v/>
      </c>
      <c r="T8803" s="214" t="str">
        <f t="shared" ca="1" si="828"/>
        <v/>
      </c>
    </row>
    <row r="8804" spans="1:20" x14ac:dyDescent="0.25">
      <c r="A8804" s="119" t="s">
        <v>14373</v>
      </c>
      <c r="B8804" s="260"/>
      <c r="C8804" s="264" t="str">
        <f>IF(ISERROR(VLOOKUP(B8804,'Tous les abonnés'!$A$6:$I$5491,2,0)),"",VLOOKUP(B8804,'Tous les abonnés'!$A$6:$I$5491,2,0))</f>
        <v/>
      </c>
      <c r="D8804" s="26"/>
      <c r="E8804" s="265"/>
      <c r="F8804" s="207" t="str">
        <f>IF(ISERROR(IF(VLOOKUP(D8804,Paramètres!$C$17:$H$33,6,0)="oui","illimité",VLOOKUP(D8804,Paramètres!$C$17:$H$33,5,0))),"",IF(VLOOKUP(D8804,Paramètres!$C$17:$H$33,6,0)="oui","illimité",VLOOKUP(D8804,Paramètres!$C$17:$H$33,5,0)))</f>
        <v/>
      </c>
      <c r="G8804" s="269" t="str">
        <f t="shared" si="825"/>
        <v/>
      </c>
      <c r="H8804" s="208"/>
      <c r="I8804" s="53"/>
      <c r="J8804" s="209"/>
      <c r="K8804" s="271"/>
      <c r="L8804" s="37"/>
      <c r="M8804" s="218"/>
      <c r="N8804" s="124"/>
      <c r="O8804" s="211" t="str">
        <f t="shared" ca="1" si="826"/>
        <v/>
      </c>
      <c r="P8804" s="212" t="str">
        <f>IF(ISERROR(VLOOKUP(L8804,Paramètres!$A$38:$B$40,2,0)),"",VLOOKUP(L8804,Paramètres!$A$38:$B$40,2,0))</f>
        <v/>
      </c>
      <c r="Q8804" s="211" t="str">
        <f t="shared" ca="1" si="827"/>
        <v/>
      </c>
      <c r="R8804" s="211" t="str">
        <f t="shared" si="823"/>
        <v/>
      </c>
      <c r="S8804" s="213" t="str">
        <f t="shared" ca="1" si="824"/>
        <v/>
      </c>
      <c r="T8804" s="214" t="str">
        <f t="shared" ca="1" si="828"/>
        <v/>
      </c>
    </row>
    <row r="8805" spans="1:20" x14ac:dyDescent="0.25">
      <c r="A8805" s="119" t="s">
        <v>14374</v>
      </c>
      <c r="B8805" s="260"/>
      <c r="C8805" s="264" t="str">
        <f>IF(ISERROR(VLOOKUP(B8805,'Tous les abonnés'!$A$6:$I$5491,2,0)),"",VLOOKUP(B8805,'Tous les abonnés'!$A$6:$I$5491,2,0))</f>
        <v/>
      </c>
      <c r="D8805" s="26"/>
      <c r="E8805" s="265"/>
      <c r="F8805" s="207" t="str">
        <f>IF(ISERROR(IF(VLOOKUP(D8805,Paramètres!$C$17:$H$33,6,0)="oui","illimité",VLOOKUP(D8805,Paramètres!$C$17:$H$33,5,0))),"",IF(VLOOKUP(D8805,Paramètres!$C$17:$H$33,6,0)="oui","illimité",VLOOKUP(D8805,Paramètres!$C$17:$H$33,5,0)))</f>
        <v/>
      </c>
      <c r="G8805" s="269" t="str">
        <f t="shared" si="825"/>
        <v/>
      </c>
      <c r="H8805" s="208"/>
      <c r="I8805" s="53"/>
      <c r="J8805" s="209"/>
      <c r="K8805" s="271"/>
      <c r="L8805" s="37"/>
      <c r="M8805" s="218"/>
      <c r="N8805" s="124"/>
      <c r="O8805" s="211" t="str">
        <f t="shared" ca="1" si="826"/>
        <v/>
      </c>
      <c r="P8805" s="212" t="str">
        <f>IF(ISERROR(VLOOKUP(L8805,Paramètres!$A$38:$B$40,2,0)),"",VLOOKUP(L8805,Paramètres!$A$38:$B$40,2,0))</f>
        <v/>
      </c>
      <c r="Q8805" s="211" t="str">
        <f t="shared" ca="1" si="827"/>
        <v/>
      </c>
      <c r="R8805" s="211" t="str">
        <f t="shared" si="823"/>
        <v/>
      </c>
      <c r="S8805" s="213" t="str">
        <f t="shared" ca="1" si="824"/>
        <v/>
      </c>
      <c r="T8805" s="214" t="str">
        <f t="shared" ca="1" si="828"/>
        <v/>
      </c>
    </row>
    <row r="8806" spans="1:20" x14ac:dyDescent="0.25">
      <c r="A8806" s="119" t="s">
        <v>14375</v>
      </c>
      <c r="B8806" s="260"/>
      <c r="C8806" s="264" t="str">
        <f>IF(ISERROR(VLOOKUP(B8806,'Tous les abonnés'!$A$6:$I$5491,2,0)),"",VLOOKUP(B8806,'Tous les abonnés'!$A$6:$I$5491,2,0))</f>
        <v/>
      </c>
      <c r="D8806" s="26"/>
      <c r="E8806" s="265"/>
      <c r="F8806" s="207" t="str">
        <f>IF(ISERROR(IF(VLOOKUP(D8806,Paramètres!$C$17:$H$33,6,0)="oui","illimité",VLOOKUP(D8806,Paramètres!$C$17:$H$33,5,0))),"",IF(VLOOKUP(D8806,Paramètres!$C$17:$H$33,6,0)="oui","illimité",VLOOKUP(D8806,Paramètres!$C$17:$H$33,5,0)))</f>
        <v/>
      </c>
      <c r="G8806" s="269" t="str">
        <f t="shared" si="825"/>
        <v/>
      </c>
      <c r="H8806" s="208"/>
      <c r="I8806" s="53"/>
      <c r="J8806" s="209"/>
      <c r="K8806" s="271"/>
      <c r="L8806" s="37"/>
      <c r="M8806" s="218"/>
      <c r="N8806" s="124"/>
      <c r="O8806" s="211" t="str">
        <f t="shared" ca="1" si="826"/>
        <v/>
      </c>
      <c r="P8806" s="212" t="str">
        <f>IF(ISERROR(VLOOKUP(L8806,Paramètres!$A$38:$B$40,2,0)),"",VLOOKUP(L8806,Paramètres!$A$38:$B$40,2,0))</f>
        <v/>
      </c>
      <c r="Q8806" s="211" t="str">
        <f t="shared" ca="1" si="827"/>
        <v/>
      </c>
      <c r="R8806" s="211" t="str">
        <f t="shared" si="823"/>
        <v/>
      </c>
      <c r="S8806" s="213" t="str">
        <f t="shared" ca="1" si="824"/>
        <v/>
      </c>
      <c r="T8806" s="214" t="str">
        <f t="shared" ca="1" si="828"/>
        <v/>
      </c>
    </row>
    <row r="8807" spans="1:20" x14ac:dyDescent="0.25">
      <c r="A8807" s="119" t="s">
        <v>14376</v>
      </c>
      <c r="B8807" s="260"/>
      <c r="C8807" s="264" t="str">
        <f>IF(ISERROR(VLOOKUP(B8807,'Tous les abonnés'!$A$6:$I$5491,2,0)),"",VLOOKUP(B8807,'Tous les abonnés'!$A$6:$I$5491,2,0))</f>
        <v/>
      </c>
      <c r="D8807" s="26"/>
      <c r="E8807" s="265"/>
      <c r="F8807" s="207" t="str">
        <f>IF(ISERROR(IF(VLOOKUP(D8807,Paramètres!$C$17:$H$33,6,0)="oui","illimité",VLOOKUP(D8807,Paramètres!$C$17:$H$33,5,0))),"",IF(VLOOKUP(D8807,Paramètres!$C$17:$H$33,6,0)="oui","illimité",VLOOKUP(D8807,Paramètres!$C$17:$H$33,5,0)))</f>
        <v/>
      </c>
      <c r="G8807" s="269" t="str">
        <f t="shared" si="825"/>
        <v/>
      </c>
      <c r="H8807" s="208"/>
      <c r="I8807" s="53"/>
      <c r="J8807" s="209"/>
      <c r="K8807" s="271"/>
      <c r="L8807" s="37"/>
      <c r="M8807" s="218"/>
      <c r="N8807" s="124"/>
      <c r="O8807" s="211" t="str">
        <f t="shared" ca="1" si="826"/>
        <v/>
      </c>
      <c r="P8807" s="212" t="str">
        <f>IF(ISERROR(VLOOKUP(L8807,Paramètres!$A$38:$B$40,2,0)),"",VLOOKUP(L8807,Paramètres!$A$38:$B$40,2,0))</f>
        <v/>
      </c>
      <c r="Q8807" s="211" t="str">
        <f t="shared" ca="1" si="827"/>
        <v/>
      </c>
      <c r="R8807" s="211" t="str">
        <f t="shared" si="823"/>
        <v/>
      </c>
      <c r="S8807" s="213" t="str">
        <f t="shared" ca="1" si="824"/>
        <v/>
      </c>
      <c r="T8807" s="214" t="str">
        <f t="shared" ca="1" si="828"/>
        <v/>
      </c>
    </row>
    <row r="8808" spans="1:20" x14ac:dyDescent="0.25">
      <c r="A8808" s="119" t="s">
        <v>14377</v>
      </c>
      <c r="B8808" s="260"/>
      <c r="C8808" s="264" t="str">
        <f>IF(ISERROR(VLOOKUP(B8808,'Tous les abonnés'!$A$6:$I$5491,2,0)),"",VLOOKUP(B8808,'Tous les abonnés'!$A$6:$I$5491,2,0))</f>
        <v/>
      </c>
      <c r="D8808" s="26"/>
      <c r="E8808" s="265"/>
      <c r="F8808" s="207" t="str">
        <f>IF(ISERROR(IF(VLOOKUP(D8808,Paramètres!$C$17:$H$33,6,0)="oui","illimité",VLOOKUP(D8808,Paramètres!$C$17:$H$33,5,0))),"",IF(VLOOKUP(D8808,Paramètres!$C$17:$H$33,6,0)="oui","illimité",VLOOKUP(D8808,Paramètres!$C$17:$H$33,5,0)))</f>
        <v/>
      </c>
      <c r="G8808" s="269" t="str">
        <f t="shared" si="825"/>
        <v/>
      </c>
      <c r="H8808" s="208"/>
      <c r="I8808" s="53"/>
      <c r="J8808" s="209"/>
      <c r="K8808" s="271"/>
      <c r="L8808" s="37"/>
      <c r="M8808" s="218"/>
      <c r="N8808" s="124"/>
      <c r="O8808" s="211" t="str">
        <f t="shared" ca="1" si="826"/>
        <v/>
      </c>
      <c r="P8808" s="212" t="str">
        <f>IF(ISERROR(VLOOKUP(L8808,Paramètres!$A$38:$B$40,2,0)),"",VLOOKUP(L8808,Paramètres!$A$38:$B$40,2,0))</f>
        <v/>
      </c>
      <c r="Q8808" s="211" t="str">
        <f t="shared" ca="1" si="827"/>
        <v/>
      </c>
      <c r="R8808" s="211" t="str">
        <f t="shared" si="823"/>
        <v/>
      </c>
      <c r="S8808" s="213" t="str">
        <f t="shared" ca="1" si="824"/>
        <v/>
      </c>
      <c r="T8808" s="214" t="str">
        <f t="shared" ca="1" si="828"/>
        <v/>
      </c>
    </row>
    <row r="8809" spans="1:20" x14ac:dyDescent="0.25">
      <c r="A8809" s="119" t="s">
        <v>14378</v>
      </c>
      <c r="B8809" s="260"/>
      <c r="C8809" s="264" t="str">
        <f>IF(ISERROR(VLOOKUP(B8809,'Tous les abonnés'!$A$6:$I$5491,2,0)),"",VLOOKUP(B8809,'Tous les abonnés'!$A$6:$I$5491,2,0))</f>
        <v/>
      </c>
      <c r="D8809" s="26"/>
      <c r="E8809" s="265"/>
      <c r="F8809" s="207" t="str">
        <f>IF(ISERROR(IF(VLOOKUP(D8809,Paramètres!$C$17:$H$33,6,0)="oui","illimité",VLOOKUP(D8809,Paramètres!$C$17:$H$33,5,0))),"",IF(VLOOKUP(D8809,Paramètres!$C$17:$H$33,6,0)="oui","illimité",VLOOKUP(D8809,Paramètres!$C$17:$H$33,5,0)))</f>
        <v/>
      </c>
      <c r="G8809" s="269" t="str">
        <f t="shared" si="825"/>
        <v/>
      </c>
      <c r="H8809" s="208"/>
      <c r="I8809" s="53"/>
      <c r="J8809" s="209"/>
      <c r="K8809" s="271"/>
      <c r="L8809" s="37"/>
      <c r="M8809" s="218"/>
      <c r="N8809" s="124"/>
      <c r="O8809" s="211" t="str">
        <f t="shared" ca="1" si="826"/>
        <v/>
      </c>
      <c r="P8809" s="212" t="str">
        <f>IF(ISERROR(VLOOKUP(L8809,Paramètres!$A$38:$B$40,2,0)),"",VLOOKUP(L8809,Paramètres!$A$38:$B$40,2,0))</f>
        <v/>
      </c>
      <c r="Q8809" s="211" t="str">
        <f t="shared" ca="1" si="827"/>
        <v/>
      </c>
      <c r="R8809" s="211" t="str">
        <f t="shared" si="823"/>
        <v/>
      </c>
      <c r="S8809" s="213" t="str">
        <f t="shared" ca="1" si="824"/>
        <v/>
      </c>
      <c r="T8809" s="214" t="str">
        <f t="shared" ca="1" si="828"/>
        <v/>
      </c>
    </row>
    <row r="8810" spans="1:20" x14ac:dyDescent="0.25">
      <c r="A8810" s="119" t="s">
        <v>14379</v>
      </c>
      <c r="B8810" s="260"/>
      <c r="C8810" s="264" t="str">
        <f>IF(ISERROR(VLOOKUP(B8810,'Tous les abonnés'!$A$6:$I$5491,2,0)),"",VLOOKUP(B8810,'Tous les abonnés'!$A$6:$I$5491,2,0))</f>
        <v/>
      </c>
      <c r="D8810" s="26"/>
      <c r="E8810" s="265"/>
      <c r="F8810" s="207" t="str">
        <f>IF(ISERROR(IF(VLOOKUP(D8810,Paramètres!$C$17:$H$33,6,0)="oui","illimité",VLOOKUP(D8810,Paramètres!$C$17:$H$33,5,0))),"",IF(VLOOKUP(D8810,Paramètres!$C$17:$H$33,6,0)="oui","illimité",VLOOKUP(D8810,Paramètres!$C$17:$H$33,5,0)))</f>
        <v/>
      </c>
      <c r="G8810" s="269" t="str">
        <f t="shared" si="825"/>
        <v/>
      </c>
      <c r="H8810" s="208"/>
      <c r="I8810" s="53"/>
      <c r="J8810" s="209"/>
      <c r="K8810" s="271"/>
      <c r="L8810" s="37"/>
      <c r="M8810" s="218"/>
      <c r="N8810" s="124"/>
      <c r="O8810" s="211" t="str">
        <f t="shared" ca="1" si="826"/>
        <v/>
      </c>
      <c r="P8810" s="212" t="str">
        <f>IF(ISERROR(VLOOKUP(L8810,Paramètres!$A$38:$B$40,2,0)),"",VLOOKUP(L8810,Paramètres!$A$38:$B$40,2,0))</f>
        <v/>
      </c>
      <c r="Q8810" s="211" t="str">
        <f t="shared" ca="1" si="827"/>
        <v/>
      </c>
      <c r="R8810" s="211" t="str">
        <f t="shared" si="823"/>
        <v/>
      </c>
      <c r="S8810" s="213" t="str">
        <f t="shared" ca="1" si="824"/>
        <v/>
      </c>
      <c r="T8810" s="214" t="str">
        <f t="shared" ca="1" si="828"/>
        <v/>
      </c>
    </row>
    <row r="8811" spans="1:20" x14ac:dyDescent="0.25">
      <c r="A8811" s="119" t="s">
        <v>14380</v>
      </c>
      <c r="B8811" s="260"/>
      <c r="C8811" s="264" t="str">
        <f>IF(ISERROR(VLOOKUP(B8811,'Tous les abonnés'!$A$6:$I$5491,2,0)),"",VLOOKUP(B8811,'Tous les abonnés'!$A$6:$I$5491,2,0))</f>
        <v/>
      </c>
      <c r="D8811" s="26"/>
      <c r="E8811" s="265"/>
      <c r="F8811" s="207" t="str">
        <f>IF(ISERROR(IF(VLOOKUP(D8811,Paramètres!$C$17:$H$33,6,0)="oui","illimité",VLOOKUP(D8811,Paramètres!$C$17:$H$33,5,0))),"",IF(VLOOKUP(D8811,Paramètres!$C$17:$H$33,6,0)="oui","illimité",VLOOKUP(D8811,Paramètres!$C$17:$H$33,5,0)))</f>
        <v/>
      </c>
      <c r="G8811" s="269" t="str">
        <f t="shared" si="825"/>
        <v/>
      </c>
      <c r="H8811" s="208"/>
      <c r="I8811" s="53"/>
      <c r="J8811" s="209"/>
      <c r="K8811" s="271"/>
      <c r="L8811" s="37"/>
      <c r="M8811" s="218"/>
      <c r="N8811" s="124"/>
      <c r="O8811" s="211" t="str">
        <f t="shared" ca="1" si="826"/>
        <v/>
      </c>
      <c r="P8811" s="212" t="str">
        <f>IF(ISERROR(VLOOKUP(L8811,Paramètres!$A$38:$B$40,2,0)),"",VLOOKUP(L8811,Paramètres!$A$38:$B$40,2,0))</f>
        <v/>
      </c>
      <c r="Q8811" s="211" t="str">
        <f t="shared" ca="1" si="827"/>
        <v/>
      </c>
      <c r="R8811" s="211" t="str">
        <f t="shared" si="823"/>
        <v/>
      </c>
      <c r="S8811" s="213" t="str">
        <f t="shared" ca="1" si="824"/>
        <v/>
      </c>
      <c r="T8811" s="214" t="str">
        <f t="shared" ca="1" si="828"/>
        <v/>
      </c>
    </row>
    <row r="8812" spans="1:20" x14ac:dyDescent="0.25">
      <c r="A8812" s="119" t="s">
        <v>14381</v>
      </c>
      <c r="B8812" s="260"/>
      <c r="C8812" s="264" t="str">
        <f>IF(ISERROR(VLOOKUP(B8812,'Tous les abonnés'!$A$6:$I$5491,2,0)),"",VLOOKUP(B8812,'Tous les abonnés'!$A$6:$I$5491,2,0))</f>
        <v/>
      </c>
      <c r="D8812" s="26"/>
      <c r="E8812" s="265"/>
      <c r="F8812" s="207" t="str">
        <f>IF(ISERROR(IF(VLOOKUP(D8812,Paramètres!$C$17:$H$33,6,0)="oui","illimité",VLOOKUP(D8812,Paramètres!$C$17:$H$33,5,0))),"",IF(VLOOKUP(D8812,Paramètres!$C$17:$H$33,6,0)="oui","illimité",VLOOKUP(D8812,Paramètres!$C$17:$H$33,5,0)))</f>
        <v/>
      </c>
      <c r="G8812" s="269" t="str">
        <f t="shared" si="825"/>
        <v/>
      </c>
      <c r="H8812" s="208"/>
      <c r="I8812" s="53"/>
      <c r="J8812" s="209"/>
      <c r="K8812" s="271"/>
      <c r="L8812" s="37"/>
      <c r="M8812" s="218"/>
      <c r="N8812" s="124"/>
      <c r="O8812" s="211" t="str">
        <f t="shared" ca="1" si="826"/>
        <v/>
      </c>
      <c r="P8812" s="212" t="str">
        <f>IF(ISERROR(VLOOKUP(L8812,Paramètres!$A$38:$B$40,2,0)),"",VLOOKUP(L8812,Paramètres!$A$38:$B$40,2,0))</f>
        <v/>
      </c>
      <c r="Q8812" s="211" t="str">
        <f t="shared" ca="1" si="827"/>
        <v/>
      </c>
      <c r="R8812" s="211" t="str">
        <f t="shared" si="823"/>
        <v/>
      </c>
      <c r="S8812" s="213" t="str">
        <f t="shared" ca="1" si="824"/>
        <v/>
      </c>
      <c r="T8812" s="214" t="str">
        <f t="shared" ca="1" si="828"/>
        <v/>
      </c>
    </row>
    <row r="8813" spans="1:20" x14ac:dyDescent="0.25">
      <c r="A8813" s="119" t="s">
        <v>14382</v>
      </c>
      <c r="B8813" s="260"/>
      <c r="C8813" s="264" t="str">
        <f>IF(ISERROR(VLOOKUP(B8813,'Tous les abonnés'!$A$6:$I$5491,2,0)),"",VLOOKUP(B8813,'Tous les abonnés'!$A$6:$I$5491,2,0))</f>
        <v/>
      </c>
      <c r="D8813" s="26"/>
      <c r="E8813" s="265"/>
      <c r="F8813" s="207" t="str">
        <f>IF(ISERROR(IF(VLOOKUP(D8813,Paramètres!$C$17:$H$33,6,0)="oui","illimité",VLOOKUP(D8813,Paramètres!$C$17:$H$33,5,0))),"",IF(VLOOKUP(D8813,Paramètres!$C$17:$H$33,6,0)="oui","illimité",VLOOKUP(D8813,Paramètres!$C$17:$H$33,5,0)))</f>
        <v/>
      </c>
      <c r="G8813" s="269" t="str">
        <f t="shared" si="825"/>
        <v/>
      </c>
      <c r="H8813" s="208"/>
      <c r="I8813" s="53"/>
      <c r="J8813" s="209"/>
      <c r="K8813" s="271"/>
      <c r="L8813" s="37"/>
      <c r="M8813" s="218"/>
      <c r="N8813" s="124"/>
      <c r="O8813" s="211" t="str">
        <f t="shared" ca="1" si="826"/>
        <v/>
      </c>
      <c r="P8813" s="212" t="str">
        <f>IF(ISERROR(VLOOKUP(L8813,Paramètres!$A$38:$B$40,2,0)),"",VLOOKUP(L8813,Paramètres!$A$38:$B$40,2,0))</f>
        <v/>
      </c>
      <c r="Q8813" s="211" t="str">
        <f t="shared" ca="1" si="827"/>
        <v/>
      </c>
      <c r="R8813" s="211" t="str">
        <f t="shared" si="823"/>
        <v/>
      </c>
      <c r="S8813" s="213" t="str">
        <f t="shared" ca="1" si="824"/>
        <v/>
      </c>
      <c r="T8813" s="214" t="str">
        <f t="shared" ca="1" si="828"/>
        <v/>
      </c>
    </row>
    <row r="8814" spans="1:20" x14ac:dyDescent="0.25">
      <c r="A8814" s="119" t="s">
        <v>14383</v>
      </c>
      <c r="B8814" s="260"/>
      <c r="C8814" s="264" t="str">
        <f>IF(ISERROR(VLOOKUP(B8814,'Tous les abonnés'!$A$6:$I$5491,2,0)),"",VLOOKUP(B8814,'Tous les abonnés'!$A$6:$I$5491,2,0))</f>
        <v/>
      </c>
      <c r="D8814" s="26"/>
      <c r="E8814" s="265"/>
      <c r="F8814" s="207" t="str">
        <f>IF(ISERROR(IF(VLOOKUP(D8814,Paramètres!$C$17:$H$33,6,0)="oui","illimité",VLOOKUP(D8814,Paramètres!$C$17:$H$33,5,0))),"",IF(VLOOKUP(D8814,Paramètres!$C$17:$H$33,6,0)="oui","illimité",VLOOKUP(D8814,Paramètres!$C$17:$H$33,5,0)))</f>
        <v/>
      </c>
      <c r="G8814" s="269" t="str">
        <f t="shared" si="825"/>
        <v/>
      </c>
      <c r="H8814" s="208"/>
      <c r="I8814" s="53"/>
      <c r="J8814" s="209"/>
      <c r="K8814" s="271"/>
      <c r="L8814" s="37"/>
      <c r="M8814" s="218"/>
      <c r="N8814" s="124"/>
      <c r="O8814" s="211" t="str">
        <f t="shared" ca="1" si="826"/>
        <v/>
      </c>
      <c r="P8814" s="212" t="str">
        <f>IF(ISERROR(VLOOKUP(L8814,Paramètres!$A$38:$B$40,2,0)),"",VLOOKUP(L8814,Paramètres!$A$38:$B$40,2,0))</f>
        <v/>
      </c>
      <c r="Q8814" s="211" t="str">
        <f t="shared" ca="1" si="827"/>
        <v/>
      </c>
      <c r="R8814" s="211" t="str">
        <f t="shared" si="823"/>
        <v/>
      </c>
      <c r="S8814" s="213" t="str">
        <f t="shared" ca="1" si="824"/>
        <v/>
      </c>
      <c r="T8814" s="214" t="str">
        <f t="shared" ca="1" si="828"/>
        <v/>
      </c>
    </row>
    <row r="8815" spans="1:20" x14ac:dyDescent="0.25">
      <c r="A8815" s="119" t="s">
        <v>14384</v>
      </c>
      <c r="B8815" s="260"/>
      <c r="C8815" s="264" t="str">
        <f>IF(ISERROR(VLOOKUP(B8815,'Tous les abonnés'!$A$6:$I$5491,2,0)),"",VLOOKUP(B8815,'Tous les abonnés'!$A$6:$I$5491,2,0))</f>
        <v/>
      </c>
      <c r="D8815" s="26"/>
      <c r="E8815" s="265"/>
      <c r="F8815" s="207" t="str">
        <f>IF(ISERROR(IF(VLOOKUP(D8815,Paramètres!$C$17:$H$33,6,0)="oui","illimité",VLOOKUP(D8815,Paramètres!$C$17:$H$33,5,0))),"",IF(VLOOKUP(D8815,Paramètres!$C$17:$H$33,6,0)="oui","illimité",VLOOKUP(D8815,Paramètres!$C$17:$H$33,5,0)))</f>
        <v/>
      </c>
      <c r="G8815" s="269" t="str">
        <f t="shared" si="825"/>
        <v/>
      </c>
      <c r="H8815" s="208"/>
      <c r="I8815" s="53"/>
      <c r="J8815" s="209"/>
      <c r="K8815" s="271"/>
      <c r="L8815" s="37"/>
      <c r="M8815" s="218"/>
      <c r="N8815" s="124"/>
      <c r="O8815" s="211" t="str">
        <f t="shared" ca="1" si="826"/>
        <v/>
      </c>
      <c r="P8815" s="212" t="str">
        <f>IF(ISERROR(VLOOKUP(L8815,Paramètres!$A$38:$B$40,2,0)),"",VLOOKUP(L8815,Paramètres!$A$38:$B$40,2,0))</f>
        <v/>
      </c>
      <c r="Q8815" s="211" t="str">
        <f t="shared" ca="1" si="827"/>
        <v/>
      </c>
      <c r="R8815" s="211" t="str">
        <f t="shared" si="823"/>
        <v/>
      </c>
      <c r="S8815" s="213" t="str">
        <f t="shared" ca="1" si="824"/>
        <v/>
      </c>
      <c r="T8815" s="214" t="str">
        <f t="shared" ca="1" si="828"/>
        <v/>
      </c>
    </row>
    <row r="8816" spans="1:20" x14ac:dyDescent="0.25">
      <c r="A8816" s="119" t="s">
        <v>14385</v>
      </c>
      <c r="B8816" s="260"/>
      <c r="C8816" s="264" t="str">
        <f>IF(ISERROR(VLOOKUP(B8816,'Tous les abonnés'!$A$6:$I$5491,2,0)),"",VLOOKUP(B8816,'Tous les abonnés'!$A$6:$I$5491,2,0))</f>
        <v/>
      </c>
      <c r="D8816" s="26"/>
      <c r="E8816" s="265"/>
      <c r="F8816" s="207" t="str">
        <f>IF(ISERROR(IF(VLOOKUP(D8816,Paramètres!$C$17:$H$33,6,0)="oui","illimité",VLOOKUP(D8816,Paramètres!$C$17:$H$33,5,0))),"",IF(VLOOKUP(D8816,Paramètres!$C$17:$H$33,6,0)="oui","illimité",VLOOKUP(D8816,Paramètres!$C$17:$H$33,5,0)))</f>
        <v/>
      </c>
      <c r="G8816" s="269" t="str">
        <f t="shared" si="825"/>
        <v/>
      </c>
      <c r="H8816" s="208"/>
      <c r="I8816" s="53"/>
      <c r="J8816" s="209"/>
      <c r="K8816" s="271"/>
      <c r="L8816" s="37"/>
      <c r="M8816" s="218"/>
      <c r="N8816" s="124"/>
      <c r="O8816" s="211" t="str">
        <f t="shared" ca="1" si="826"/>
        <v/>
      </c>
      <c r="P8816" s="212" t="str">
        <f>IF(ISERROR(VLOOKUP(L8816,Paramètres!$A$38:$B$40,2,0)),"",VLOOKUP(L8816,Paramètres!$A$38:$B$40,2,0))</f>
        <v/>
      </c>
      <c r="Q8816" s="211" t="str">
        <f t="shared" ca="1" si="827"/>
        <v/>
      </c>
      <c r="R8816" s="211" t="str">
        <f t="shared" si="823"/>
        <v/>
      </c>
      <c r="S8816" s="213" t="str">
        <f t="shared" ca="1" si="824"/>
        <v/>
      </c>
      <c r="T8816" s="214" t="str">
        <f t="shared" ca="1" si="828"/>
        <v/>
      </c>
    </row>
    <row r="8817" spans="1:20" x14ac:dyDescent="0.25">
      <c r="A8817" s="119" t="s">
        <v>14386</v>
      </c>
      <c r="B8817" s="260"/>
      <c r="C8817" s="264" t="str">
        <f>IF(ISERROR(VLOOKUP(B8817,'Tous les abonnés'!$A$6:$I$5491,2,0)),"",VLOOKUP(B8817,'Tous les abonnés'!$A$6:$I$5491,2,0))</f>
        <v/>
      </c>
      <c r="D8817" s="26"/>
      <c r="E8817" s="265"/>
      <c r="F8817" s="207" t="str">
        <f>IF(ISERROR(IF(VLOOKUP(D8817,Paramètres!$C$17:$H$33,6,0)="oui","illimité",VLOOKUP(D8817,Paramètres!$C$17:$H$33,5,0))),"",IF(VLOOKUP(D8817,Paramètres!$C$17:$H$33,6,0)="oui","illimité",VLOOKUP(D8817,Paramètres!$C$17:$H$33,5,0)))</f>
        <v/>
      </c>
      <c r="G8817" s="269" t="str">
        <f t="shared" si="825"/>
        <v/>
      </c>
      <c r="H8817" s="208"/>
      <c r="I8817" s="53"/>
      <c r="J8817" s="209"/>
      <c r="K8817" s="271"/>
      <c r="L8817" s="37"/>
      <c r="M8817" s="218"/>
      <c r="N8817" s="124"/>
      <c r="O8817" s="211" t="str">
        <f t="shared" ca="1" si="826"/>
        <v/>
      </c>
      <c r="P8817" s="212" t="str">
        <f>IF(ISERROR(VLOOKUP(L8817,Paramètres!$A$38:$B$40,2,0)),"",VLOOKUP(L8817,Paramètres!$A$38:$B$40,2,0))</f>
        <v/>
      </c>
      <c r="Q8817" s="211" t="str">
        <f t="shared" ca="1" si="827"/>
        <v/>
      </c>
      <c r="R8817" s="211" t="str">
        <f t="shared" si="823"/>
        <v/>
      </c>
      <c r="S8817" s="213" t="str">
        <f t="shared" ca="1" si="824"/>
        <v/>
      </c>
      <c r="T8817" s="214" t="str">
        <f t="shared" ca="1" si="828"/>
        <v/>
      </c>
    </row>
    <row r="8818" spans="1:20" x14ac:dyDescent="0.25">
      <c r="A8818" s="119" t="s">
        <v>14387</v>
      </c>
      <c r="B8818" s="260"/>
      <c r="C8818" s="264" t="str">
        <f>IF(ISERROR(VLOOKUP(B8818,'Tous les abonnés'!$A$6:$I$5491,2,0)),"",VLOOKUP(B8818,'Tous les abonnés'!$A$6:$I$5491,2,0))</f>
        <v/>
      </c>
      <c r="D8818" s="26"/>
      <c r="E8818" s="265"/>
      <c r="F8818" s="207" t="str">
        <f>IF(ISERROR(IF(VLOOKUP(D8818,Paramètres!$C$17:$H$33,6,0)="oui","illimité",VLOOKUP(D8818,Paramètres!$C$17:$H$33,5,0))),"",IF(VLOOKUP(D8818,Paramètres!$C$17:$H$33,6,0)="oui","illimité",VLOOKUP(D8818,Paramètres!$C$17:$H$33,5,0)))</f>
        <v/>
      </c>
      <c r="G8818" s="269" t="str">
        <f t="shared" si="825"/>
        <v/>
      </c>
      <c r="H8818" s="208"/>
      <c r="I8818" s="53"/>
      <c r="J8818" s="209"/>
      <c r="K8818" s="271"/>
      <c r="L8818" s="37"/>
      <c r="M8818" s="218"/>
      <c r="N8818" s="124"/>
      <c r="O8818" s="211" t="str">
        <f t="shared" ca="1" si="826"/>
        <v/>
      </c>
      <c r="P8818" s="212" t="str">
        <f>IF(ISERROR(VLOOKUP(L8818,Paramètres!$A$38:$B$40,2,0)),"",VLOOKUP(L8818,Paramètres!$A$38:$B$40,2,0))</f>
        <v/>
      </c>
      <c r="Q8818" s="211" t="str">
        <f t="shared" ca="1" si="827"/>
        <v/>
      </c>
      <c r="R8818" s="211" t="str">
        <f t="shared" si="823"/>
        <v/>
      </c>
      <c r="S8818" s="213" t="str">
        <f t="shared" ca="1" si="824"/>
        <v/>
      </c>
      <c r="T8818" s="214" t="str">
        <f t="shared" ca="1" si="828"/>
        <v/>
      </c>
    </row>
    <row r="8819" spans="1:20" x14ac:dyDescent="0.25">
      <c r="A8819" s="119" t="s">
        <v>14388</v>
      </c>
      <c r="B8819" s="260"/>
      <c r="C8819" s="264" t="str">
        <f>IF(ISERROR(VLOOKUP(B8819,'Tous les abonnés'!$A$6:$I$5491,2,0)),"",VLOOKUP(B8819,'Tous les abonnés'!$A$6:$I$5491,2,0))</f>
        <v/>
      </c>
      <c r="D8819" s="26"/>
      <c r="E8819" s="265"/>
      <c r="F8819" s="207" t="str">
        <f>IF(ISERROR(IF(VLOOKUP(D8819,Paramètres!$C$17:$H$33,6,0)="oui","illimité",VLOOKUP(D8819,Paramètres!$C$17:$H$33,5,0))),"",IF(VLOOKUP(D8819,Paramètres!$C$17:$H$33,6,0)="oui","illimité",VLOOKUP(D8819,Paramètres!$C$17:$H$33,5,0)))</f>
        <v/>
      </c>
      <c r="G8819" s="269" t="str">
        <f t="shared" si="825"/>
        <v/>
      </c>
      <c r="H8819" s="208"/>
      <c r="I8819" s="53"/>
      <c r="J8819" s="209"/>
      <c r="K8819" s="271"/>
      <c r="L8819" s="37"/>
      <c r="M8819" s="218"/>
      <c r="N8819" s="124"/>
      <c r="O8819" s="211" t="str">
        <f t="shared" ca="1" si="826"/>
        <v/>
      </c>
      <c r="P8819" s="212" t="str">
        <f>IF(ISERROR(VLOOKUP(L8819,Paramètres!$A$38:$B$40,2,0)),"",VLOOKUP(L8819,Paramètres!$A$38:$B$40,2,0))</f>
        <v/>
      </c>
      <c r="Q8819" s="211" t="str">
        <f t="shared" ca="1" si="827"/>
        <v/>
      </c>
      <c r="R8819" s="211" t="str">
        <f t="shared" si="823"/>
        <v/>
      </c>
      <c r="S8819" s="213" t="str">
        <f t="shared" ca="1" si="824"/>
        <v/>
      </c>
      <c r="T8819" s="214" t="str">
        <f t="shared" ca="1" si="828"/>
        <v/>
      </c>
    </row>
    <row r="8820" spans="1:20" x14ac:dyDescent="0.25">
      <c r="A8820" s="119" t="s">
        <v>14389</v>
      </c>
      <c r="B8820" s="260"/>
      <c r="C8820" s="264" t="str">
        <f>IF(ISERROR(VLOOKUP(B8820,'Tous les abonnés'!$A$6:$I$5491,2,0)),"",VLOOKUP(B8820,'Tous les abonnés'!$A$6:$I$5491,2,0))</f>
        <v/>
      </c>
      <c r="D8820" s="26"/>
      <c r="E8820" s="265"/>
      <c r="F8820" s="207" t="str">
        <f>IF(ISERROR(IF(VLOOKUP(D8820,Paramètres!$C$17:$H$33,6,0)="oui","illimité",VLOOKUP(D8820,Paramètres!$C$17:$H$33,5,0))),"",IF(VLOOKUP(D8820,Paramètres!$C$17:$H$33,6,0)="oui","illimité",VLOOKUP(D8820,Paramètres!$C$17:$H$33,5,0)))</f>
        <v/>
      </c>
      <c r="G8820" s="269" t="str">
        <f t="shared" si="825"/>
        <v/>
      </c>
      <c r="H8820" s="208"/>
      <c r="I8820" s="53"/>
      <c r="J8820" s="209"/>
      <c r="K8820" s="271"/>
      <c r="L8820" s="37"/>
      <c r="M8820" s="218"/>
      <c r="N8820" s="124"/>
      <c r="O8820" s="211" t="str">
        <f t="shared" ca="1" si="826"/>
        <v/>
      </c>
      <c r="P8820" s="212" t="str">
        <f>IF(ISERROR(VLOOKUP(L8820,Paramètres!$A$38:$B$40,2,0)),"",VLOOKUP(L8820,Paramètres!$A$38:$B$40,2,0))</f>
        <v/>
      </c>
      <c r="Q8820" s="211" t="str">
        <f t="shared" ca="1" si="827"/>
        <v/>
      </c>
      <c r="R8820" s="211" t="str">
        <f t="shared" si="823"/>
        <v/>
      </c>
      <c r="S8820" s="213" t="str">
        <f t="shared" ca="1" si="824"/>
        <v/>
      </c>
      <c r="T8820" s="214" t="str">
        <f t="shared" ca="1" si="828"/>
        <v/>
      </c>
    </row>
    <row r="8821" spans="1:20" x14ac:dyDescent="0.25">
      <c r="A8821" s="119" t="s">
        <v>14390</v>
      </c>
      <c r="B8821" s="260"/>
      <c r="C8821" s="264" t="str">
        <f>IF(ISERROR(VLOOKUP(B8821,'Tous les abonnés'!$A$6:$I$5491,2,0)),"",VLOOKUP(B8821,'Tous les abonnés'!$A$6:$I$5491,2,0))</f>
        <v/>
      </c>
      <c r="D8821" s="26"/>
      <c r="E8821" s="265"/>
      <c r="F8821" s="207" t="str">
        <f>IF(ISERROR(IF(VLOOKUP(D8821,Paramètres!$C$17:$H$33,6,0)="oui","illimité",VLOOKUP(D8821,Paramètres!$C$17:$H$33,5,0))),"",IF(VLOOKUP(D8821,Paramètres!$C$17:$H$33,6,0)="oui","illimité",VLOOKUP(D8821,Paramètres!$C$17:$H$33,5,0)))</f>
        <v/>
      </c>
      <c r="G8821" s="269" t="str">
        <f t="shared" si="825"/>
        <v/>
      </c>
      <c r="H8821" s="208"/>
      <c r="I8821" s="53"/>
      <c r="J8821" s="209"/>
      <c r="K8821" s="271"/>
      <c r="L8821" s="37"/>
      <c r="M8821" s="218"/>
      <c r="N8821" s="124"/>
      <c r="O8821" s="211" t="str">
        <f t="shared" ca="1" si="826"/>
        <v/>
      </c>
      <c r="P8821" s="212" t="str">
        <f>IF(ISERROR(VLOOKUP(L8821,Paramètres!$A$38:$B$40,2,0)),"",VLOOKUP(L8821,Paramètres!$A$38:$B$40,2,0))</f>
        <v/>
      </c>
      <c r="Q8821" s="211" t="str">
        <f t="shared" ca="1" si="827"/>
        <v/>
      </c>
      <c r="R8821" s="211" t="str">
        <f t="shared" si="823"/>
        <v/>
      </c>
      <c r="S8821" s="213" t="str">
        <f t="shared" ca="1" si="824"/>
        <v/>
      </c>
      <c r="T8821" s="214" t="str">
        <f t="shared" ca="1" si="828"/>
        <v/>
      </c>
    </row>
    <row r="8822" spans="1:20" x14ac:dyDescent="0.25">
      <c r="A8822" s="119" t="s">
        <v>14391</v>
      </c>
      <c r="B8822" s="260"/>
      <c r="C8822" s="264" t="str">
        <f>IF(ISERROR(VLOOKUP(B8822,'Tous les abonnés'!$A$6:$I$5491,2,0)),"",VLOOKUP(B8822,'Tous les abonnés'!$A$6:$I$5491,2,0))</f>
        <v/>
      </c>
      <c r="D8822" s="26"/>
      <c r="E8822" s="265"/>
      <c r="F8822" s="207" t="str">
        <f>IF(ISERROR(IF(VLOOKUP(D8822,Paramètres!$C$17:$H$33,6,0)="oui","illimité",VLOOKUP(D8822,Paramètres!$C$17:$H$33,5,0))),"",IF(VLOOKUP(D8822,Paramètres!$C$17:$H$33,6,0)="oui","illimité",VLOOKUP(D8822,Paramètres!$C$17:$H$33,5,0)))</f>
        <v/>
      </c>
      <c r="G8822" s="269" t="str">
        <f t="shared" si="825"/>
        <v/>
      </c>
      <c r="H8822" s="208"/>
      <c r="I8822" s="53"/>
      <c r="J8822" s="209"/>
      <c r="K8822" s="271"/>
      <c r="L8822" s="37"/>
      <c r="M8822" s="218"/>
      <c r="N8822" s="124"/>
      <c r="O8822" s="211" t="str">
        <f t="shared" ca="1" si="826"/>
        <v/>
      </c>
      <c r="P8822" s="212" t="str">
        <f>IF(ISERROR(VLOOKUP(L8822,Paramètres!$A$38:$B$40,2,0)),"",VLOOKUP(L8822,Paramètres!$A$38:$B$40,2,0))</f>
        <v/>
      </c>
      <c r="Q8822" s="211" t="str">
        <f t="shared" ca="1" si="827"/>
        <v/>
      </c>
      <c r="R8822" s="211" t="str">
        <f t="shared" si="823"/>
        <v/>
      </c>
      <c r="S8822" s="213" t="str">
        <f t="shared" ca="1" si="824"/>
        <v/>
      </c>
      <c r="T8822" s="214" t="str">
        <f t="shared" ca="1" si="828"/>
        <v/>
      </c>
    </row>
    <row r="8823" spans="1:20" x14ac:dyDescent="0.25">
      <c r="A8823" s="119" t="s">
        <v>14392</v>
      </c>
      <c r="B8823" s="260"/>
      <c r="C8823" s="264" t="str">
        <f>IF(ISERROR(VLOOKUP(B8823,'Tous les abonnés'!$A$6:$I$5491,2,0)),"",VLOOKUP(B8823,'Tous les abonnés'!$A$6:$I$5491,2,0))</f>
        <v/>
      </c>
      <c r="D8823" s="26"/>
      <c r="E8823" s="265"/>
      <c r="F8823" s="207" t="str">
        <f>IF(ISERROR(IF(VLOOKUP(D8823,Paramètres!$C$17:$H$33,6,0)="oui","illimité",VLOOKUP(D8823,Paramètres!$C$17:$H$33,5,0))),"",IF(VLOOKUP(D8823,Paramètres!$C$17:$H$33,6,0)="oui","illimité",VLOOKUP(D8823,Paramètres!$C$17:$H$33,5,0)))</f>
        <v/>
      </c>
      <c r="G8823" s="269" t="str">
        <f t="shared" si="825"/>
        <v/>
      </c>
      <c r="H8823" s="208"/>
      <c r="I8823" s="53"/>
      <c r="J8823" s="209"/>
      <c r="K8823" s="271"/>
      <c r="L8823" s="37"/>
      <c r="M8823" s="218"/>
      <c r="N8823" s="124"/>
      <c r="O8823" s="211" t="str">
        <f t="shared" ca="1" si="826"/>
        <v/>
      </c>
      <c r="P8823" s="212" t="str">
        <f>IF(ISERROR(VLOOKUP(L8823,Paramètres!$A$38:$B$40,2,0)),"",VLOOKUP(L8823,Paramètres!$A$38:$B$40,2,0))</f>
        <v/>
      </c>
      <c r="Q8823" s="211" t="str">
        <f t="shared" ca="1" si="827"/>
        <v/>
      </c>
      <c r="R8823" s="211" t="str">
        <f t="shared" si="823"/>
        <v/>
      </c>
      <c r="S8823" s="213" t="str">
        <f t="shared" ca="1" si="824"/>
        <v/>
      </c>
      <c r="T8823" s="214" t="str">
        <f t="shared" ca="1" si="828"/>
        <v/>
      </c>
    </row>
    <row r="8824" spans="1:20" x14ac:dyDescent="0.25">
      <c r="A8824" s="119" t="s">
        <v>14393</v>
      </c>
      <c r="B8824" s="260"/>
      <c r="C8824" s="264" t="str">
        <f>IF(ISERROR(VLOOKUP(B8824,'Tous les abonnés'!$A$6:$I$5491,2,0)),"",VLOOKUP(B8824,'Tous les abonnés'!$A$6:$I$5491,2,0))</f>
        <v/>
      </c>
      <c r="D8824" s="26"/>
      <c r="E8824" s="265"/>
      <c r="F8824" s="207" t="str">
        <f>IF(ISERROR(IF(VLOOKUP(D8824,Paramètres!$C$17:$H$33,6,0)="oui","illimité",VLOOKUP(D8824,Paramètres!$C$17:$H$33,5,0))),"",IF(VLOOKUP(D8824,Paramètres!$C$17:$H$33,6,0)="oui","illimité",VLOOKUP(D8824,Paramètres!$C$17:$H$33,5,0)))</f>
        <v/>
      </c>
      <c r="G8824" s="269" t="str">
        <f t="shared" si="825"/>
        <v/>
      </c>
      <c r="H8824" s="208"/>
      <c r="I8824" s="53"/>
      <c r="J8824" s="209"/>
      <c r="K8824" s="271"/>
      <c r="L8824" s="37"/>
      <c r="M8824" s="218"/>
      <c r="N8824" s="124"/>
      <c r="O8824" s="211" t="str">
        <f t="shared" ca="1" si="826"/>
        <v/>
      </c>
      <c r="P8824" s="212" t="str">
        <f>IF(ISERROR(VLOOKUP(L8824,Paramètres!$A$38:$B$40,2,0)),"",VLOOKUP(L8824,Paramètres!$A$38:$B$40,2,0))</f>
        <v/>
      </c>
      <c r="Q8824" s="211" t="str">
        <f t="shared" ca="1" si="827"/>
        <v/>
      </c>
      <c r="R8824" s="211" t="str">
        <f t="shared" si="823"/>
        <v/>
      </c>
      <c r="S8824" s="213" t="str">
        <f t="shared" ca="1" si="824"/>
        <v/>
      </c>
      <c r="T8824" s="214" t="str">
        <f t="shared" ca="1" si="828"/>
        <v/>
      </c>
    </row>
    <row r="8825" spans="1:20" x14ac:dyDescent="0.25">
      <c r="A8825" s="119" t="s">
        <v>14394</v>
      </c>
      <c r="B8825" s="260"/>
      <c r="C8825" s="264" t="str">
        <f>IF(ISERROR(VLOOKUP(B8825,'Tous les abonnés'!$A$6:$I$5491,2,0)),"",VLOOKUP(B8825,'Tous les abonnés'!$A$6:$I$5491,2,0))</f>
        <v/>
      </c>
      <c r="D8825" s="26"/>
      <c r="E8825" s="265"/>
      <c r="F8825" s="207" t="str">
        <f>IF(ISERROR(IF(VLOOKUP(D8825,Paramètres!$C$17:$H$33,6,0)="oui","illimité",VLOOKUP(D8825,Paramètres!$C$17:$H$33,5,0))),"",IF(VLOOKUP(D8825,Paramètres!$C$17:$H$33,6,0)="oui","illimité",VLOOKUP(D8825,Paramètres!$C$17:$H$33,5,0)))</f>
        <v/>
      </c>
      <c r="G8825" s="269" t="str">
        <f t="shared" si="825"/>
        <v/>
      </c>
      <c r="H8825" s="208"/>
      <c r="I8825" s="53"/>
      <c r="J8825" s="209"/>
      <c r="K8825" s="271"/>
      <c r="L8825" s="37"/>
      <c r="M8825" s="218"/>
      <c r="N8825" s="124"/>
      <c r="O8825" s="211" t="str">
        <f t="shared" ca="1" si="826"/>
        <v/>
      </c>
      <c r="P8825" s="212" t="str">
        <f>IF(ISERROR(VLOOKUP(L8825,Paramètres!$A$38:$B$40,2,0)),"",VLOOKUP(L8825,Paramètres!$A$38:$B$40,2,0))</f>
        <v/>
      </c>
      <c r="Q8825" s="211" t="str">
        <f t="shared" ca="1" si="827"/>
        <v/>
      </c>
      <c r="R8825" s="211" t="str">
        <f t="shared" si="823"/>
        <v/>
      </c>
      <c r="S8825" s="213" t="str">
        <f t="shared" ca="1" si="824"/>
        <v/>
      </c>
      <c r="T8825" s="214" t="str">
        <f t="shared" ca="1" si="828"/>
        <v/>
      </c>
    </row>
    <row r="8826" spans="1:20" x14ac:dyDescent="0.25">
      <c r="A8826" s="119" t="s">
        <v>14395</v>
      </c>
      <c r="B8826" s="260"/>
      <c r="C8826" s="264" t="str">
        <f>IF(ISERROR(VLOOKUP(B8826,'Tous les abonnés'!$A$6:$I$5491,2,0)),"",VLOOKUP(B8826,'Tous les abonnés'!$A$6:$I$5491,2,0))</f>
        <v/>
      </c>
      <c r="D8826" s="26"/>
      <c r="E8826" s="265"/>
      <c r="F8826" s="207" t="str">
        <f>IF(ISERROR(IF(VLOOKUP(D8826,Paramètres!$C$17:$H$33,6,0)="oui","illimité",VLOOKUP(D8826,Paramètres!$C$17:$H$33,5,0))),"",IF(VLOOKUP(D8826,Paramètres!$C$17:$H$33,6,0)="oui","illimité",VLOOKUP(D8826,Paramètres!$C$17:$H$33,5,0)))</f>
        <v/>
      </c>
      <c r="G8826" s="269" t="str">
        <f t="shared" si="825"/>
        <v/>
      </c>
      <c r="H8826" s="208"/>
      <c r="I8826" s="53"/>
      <c r="J8826" s="209"/>
      <c r="K8826" s="271"/>
      <c r="L8826" s="37"/>
      <c r="M8826" s="218"/>
      <c r="N8826" s="124"/>
      <c r="O8826" s="211" t="str">
        <f t="shared" ca="1" si="826"/>
        <v/>
      </c>
      <c r="P8826" s="212" t="str">
        <f>IF(ISERROR(VLOOKUP(L8826,Paramètres!$A$38:$B$40,2,0)),"",VLOOKUP(L8826,Paramètres!$A$38:$B$40,2,0))</f>
        <v/>
      </c>
      <c r="Q8826" s="211" t="str">
        <f t="shared" ca="1" si="827"/>
        <v/>
      </c>
      <c r="R8826" s="211" t="str">
        <f t="shared" si="823"/>
        <v/>
      </c>
      <c r="S8826" s="213" t="str">
        <f t="shared" ca="1" si="824"/>
        <v/>
      </c>
      <c r="T8826" s="214" t="str">
        <f t="shared" ca="1" si="828"/>
        <v/>
      </c>
    </row>
    <row r="8827" spans="1:20" x14ac:dyDescent="0.25">
      <c r="A8827" s="119" t="s">
        <v>14396</v>
      </c>
      <c r="B8827" s="260"/>
      <c r="C8827" s="264" t="str">
        <f>IF(ISERROR(VLOOKUP(B8827,'Tous les abonnés'!$A$6:$I$5491,2,0)),"",VLOOKUP(B8827,'Tous les abonnés'!$A$6:$I$5491,2,0))</f>
        <v/>
      </c>
      <c r="D8827" s="26"/>
      <c r="E8827" s="265"/>
      <c r="F8827" s="207" t="str">
        <f>IF(ISERROR(IF(VLOOKUP(D8827,Paramètres!$C$17:$H$33,6,0)="oui","illimité",VLOOKUP(D8827,Paramètres!$C$17:$H$33,5,0))),"",IF(VLOOKUP(D8827,Paramètres!$C$17:$H$33,6,0)="oui","illimité",VLOOKUP(D8827,Paramètres!$C$17:$H$33,5,0)))</f>
        <v/>
      </c>
      <c r="G8827" s="269" t="str">
        <f t="shared" si="825"/>
        <v/>
      </c>
      <c r="H8827" s="208"/>
      <c r="I8827" s="53"/>
      <c r="J8827" s="209"/>
      <c r="K8827" s="271"/>
      <c r="L8827" s="37"/>
      <c r="M8827" s="218"/>
      <c r="N8827" s="124"/>
      <c r="O8827" s="211" t="str">
        <f t="shared" ca="1" si="826"/>
        <v/>
      </c>
      <c r="P8827" s="212" t="str">
        <f>IF(ISERROR(VLOOKUP(L8827,Paramètres!$A$38:$B$40,2,0)),"",VLOOKUP(L8827,Paramètres!$A$38:$B$40,2,0))</f>
        <v/>
      </c>
      <c r="Q8827" s="211" t="str">
        <f t="shared" ca="1" si="827"/>
        <v/>
      </c>
      <c r="R8827" s="211" t="str">
        <f t="shared" si="823"/>
        <v/>
      </c>
      <c r="S8827" s="213" t="str">
        <f t="shared" ca="1" si="824"/>
        <v/>
      </c>
      <c r="T8827" s="214" t="str">
        <f t="shared" ca="1" si="828"/>
        <v/>
      </c>
    </row>
    <row r="8828" spans="1:20" x14ac:dyDescent="0.25">
      <c r="A8828" s="119" t="s">
        <v>14397</v>
      </c>
      <c r="B8828" s="260"/>
      <c r="C8828" s="264" t="str">
        <f>IF(ISERROR(VLOOKUP(B8828,'Tous les abonnés'!$A$6:$I$5491,2,0)),"",VLOOKUP(B8828,'Tous les abonnés'!$A$6:$I$5491,2,0))</f>
        <v/>
      </c>
      <c r="D8828" s="26"/>
      <c r="E8828" s="265"/>
      <c r="F8828" s="207" t="str">
        <f>IF(ISERROR(IF(VLOOKUP(D8828,Paramètres!$C$17:$H$33,6,0)="oui","illimité",VLOOKUP(D8828,Paramètres!$C$17:$H$33,5,0))),"",IF(VLOOKUP(D8828,Paramètres!$C$17:$H$33,6,0)="oui","illimité",VLOOKUP(D8828,Paramètres!$C$17:$H$33,5,0)))</f>
        <v/>
      </c>
      <c r="G8828" s="269" t="str">
        <f t="shared" si="825"/>
        <v/>
      </c>
      <c r="H8828" s="208"/>
      <c r="I8828" s="53"/>
      <c r="J8828" s="209"/>
      <c r="K8828" s="271"/>
      <c r="L8828" s="37"/>
      <c r="M8828" s="218"/>
      <c r="N8828" s="124"/>
      <c r="O8828" s="211" t="str">
        <f t="shared" ca="1" si="826"/>
        <v/>
      </c>
      <c r="P8828" s="212" t="str">
        <f>IF(ISERROR(VLOOKUP(L8828,Paramètres!$A$38:$B$40,2,0)),"",VLOOKUP(L8828,Paramètres!$A$38:$B$40,2,0))</f>
        <v/>
      </c>
      <c r="Q8828" s="211" t="str">
        <f t="shared" ca="1" si="827"/>
        <v/>
      </c>
      <c r="R8828" s="211" t="str">
        <f t="shared" si="823"/>
        <v/>
      </c>
      <c r="S8828" s="213" t="str">
        <f t="shared" ca="1" si="824"/>
        <v/>
      </c>
      <c r="T8828" s="214" t="str">
        <f t="shared" ca="1" si="828"/>
        <v/>
      </c>
    </row>
    <row r="8829" spans="1:20" x14ac:dyDescent="0.25">
      <c r="A8829" s="119" t="s">
        <v>14398</v>
      </c>
      <c r="B8829" s="260"/>
      <c r="C8829" s="264" t="str">
        <f>IF(ISERROR(VLOOKUP(B8829,'Tous les abonnés'!$A$6:$I$5491,2,0)),"",VLOOKUP(B8829,'Tous les abonnés'!$A$6:$I$5491,2,0))</f>
        <v/>
      </c>
      <c r="D8829" s="26"/>
      <c r="E8829" s="265"/>
      <c r="F8829" s="207" t="str">
        <f>IF(ISERROR(IF(VLOOKUP(D8829,Paramètres!$C$17:$H$33,6,0)="oui","illimité",VLOOKUP(D8829,Paramètres!$C$17:$H$33,5,0))),"",IF(VLOOKUP(D8829,Paramètres!$C$17:$H$33,6,0)="oui","illimité",VLOOKUP(D8829,Paramètres!$C$17:$H$33,5,0)))</f>
        <v/>
      </c>
      <c r="G8829" s="269" t="str">
        <f t="shared" si="825"/>
        <v/>
      </c>
      <c r="H8829" s="208"/>
      <c r="I8829" s="53"/>
      <c r="J8829" s="209"/>
      <c r="K8829" s="271"/>
      <c r="L8829" s="37"/>
      <c r="M8829" s="218"/>
      <c r="N8829" s="124"/>
      <c r="O8829" s="211" t="str">
        <f t="shared" ca="1" si="826"/>
        <v/>
      </c>
      <c r="P8829" s="212" t="str">
        <f>IF(ISERROR(VLOOKUP(L8829,Paramètres!$A$38:$B$40,2,0)),"",VLOOKUP(L8829,Paramètres!$A$38:$B$40,2,0))</f>
        <v/>
      </c>
      <c r="Q8829" s="211" t="str">
        <f t="shared" ca="1" si="827"/>
        <v/>
      </c>
      <c r="R8829" s="211" t="str">
        <f t="shared" si="823"/>
        <v/>
      </c>
      <c r="S8829" s="213" t="str">
        <f t="shared" ca="1" si="824"/>
        <v/>
      </c>
      <c r="T8829" s="214" t="str">
        <f t="shared" ca="1" si="828"/>
        <v/>
      </c>
    </row>
    <row r="8830" spans="1:20" x14ac:dyDescent="0.25">
      <c r="A8830" s="119" t="s">
        <v>14399</v>
      </c>
      <c r="B8830" s="260"/>
      <c r="C8830" s="264" t="str">
        <f>IF(ISERROR(VLOOKUP(B8830,'Tous les abonnés'!$A$6:$I$5491,2,0)),"",VLOOKUP(B8830,'Tous les abonnés'!$A$6:$I$5491,2,0))</f>
        <v/>
      </c>
      <c r="D8830" s="26"/>
      <c r="E8830" s="265"/>
      <c r="F8830" s="207" t="str">
        <f>IF(ISERROR(IF(VLOOKUP(D8830,Paramètres!$C$17:$H$33,6,0)="oui","illimité",VLOOKUP(D8830,Paramètres!$C$17:$H$33,5,0))),"",IF(VLOOKUP(D8830,Paramètres!$C$17:$H$33,6,0)="oui","illimité",VLOOKUP(D8830,Paramètres!$C$17:$H$33,5,0)))</f>
        <v/>
      </c>
      <c r="G8830" s="269" t="str">
        <f t="shared" si="825"/>
        <v/>
      </c>
      <c r="H8830" s="208"/>
      <c r="I8830" s="53"/>
      <c r="J8830" s="209"/>
      <c r="K8830" s="271"/>
      <c r="L8830" s="37"/>
      <c r="M8830" s="218"/>
      <c r="N8830" s="124"/>
      <c r="O8830" s="211" t="str">
        <f t="shared" ca="1" si="826"/>
        <v/>
      </c>
      <c r="P8830" s="212" t="str">
        <f>IF(ISERROR(VLOOKUP(L8830,Paramètres!$A$38:$B$40,2,0)),"",VLOOKUP(L8830,Paramètres!$A$38:$B$40,2,0))</f>
        <v/>
      </c>
      <c r="Q8830" s="211" t="str">
        <f t="shared" ca="1" si="827"/>
        <v/>
      </c>
      <c r="R8830" s="211" t="str">
        <f t="shared" si="823"/>
        <v/>
      </c>
      <c r="S8830" s="213" t="str">
        <f t="shared" ca="1" si="824"/>
        <v/>
      </c>
      <c r="T8830" s="214" t="str">
        <f t="shared" ca="1" si="828"/>
        <v/>
      </c>
    </row>
    <row r="8831" spans="1:20" x14ac:dyDescent="0.25">
      <c r="A8831" s="119" t="s">
        <v>14400</v>
      </c>
      <c r="B8831" s="260"/>
      <c r="C8831" s="264" t="str">
        <f>IF(ISERROR(VLOOKUP(B8831,'Tous les abonnés'!$A$6:$I$5491,2,0)),"",VLOOKUP(B8831,'Tous les abonnés'!$A$6:$I$5491,2,0))</f>
        <v/>
      </c>
      <c r="D8831" s="26"/>
      <c r="E8831" s="265"/>
      <c r="F8831" s="207" t="str">
        <f>IF(ISERROR(IF(VLOOKUP(D8831,Paramètres!$C$17:$H$33,6,0)="oui","illimité",VLOOKUP(D8831,Paramètres!$C$17:$H$33,5,0))),"",IF(VLOOKUP(D8831,Paramètres!$C$17:$H$33,6,0)="oui","illimité",VLOOKUP(D8831,Paramètres!$C$17:$H$33,5,0)))</f>
        <v/>
      </c>
      <c r="G8831" s="269" t="str">
        <f t="shared" si="825"/>
        <v/>
      </c>
      <c r="H8831" s="208"/>
      <c r="I8831" s="53"/>
      <c r="J8831" s="209"/>
      <c r="K8831" s="271"/>
      <c r="L8831" s="37"/>
      <c r="M8831" s="218"/>
      <c r="N8831" s="124"/>
      <c r="O8831" s="211" t="str">
        <f t="shared" ca="1" si="826"/>
        <v/>
      </c>
      <c r="P8831" s="212" t="str">
        <f>IF(ISERROR(VLOOKUP(L8831,Paramètres!$A$38:$B$40,2,0)),"",VLOOKUP(L8831,Paramètres!$A$38:$B$40,2,0))</f>
        <v/>
      </c>
      <c r="Q8831" s="211" t="str">
        <f t="shared" ca="1" si="827"/>
        <v/>
      </c>
      <c r="R8831" s="211" t="str">
        <f t="shared" si="823"/>
        <v/>
      </c>
      <c r="S8831" s="213" t="str">
        <f t="shared" ca="1" si="824"/>
        <v/>
      </c>
      <c r="T8831" s="214" t="str">
        <f t="shared" ca="1" si="828"/>
        <v/>
      </c>
    </row>
    <row r="8832" spans="1:20" x14ac:dyDescent="0.25">
      <c r="A8832" s="119" t="s">
        <v>14401</v>
      </c>
      <c r="B8832" s="260"/>
      <c r="C8832" s="264" t="str">
        <f>IF(ISERROR(VLOOKUP(B8832,'Tous les abonnés'!$A$6:$I$5491,2,0)),"",VLOOKUP(B8832,'Tous les abonnés'!$A$6:$I$5491,2,0))</f>
        <v/>
      </c>
      <c r="D8832" s="26"/>
      <c r="E8832" s="265"/>
      <c r="F8832" s="207" t="str">
        <f>IF(ISERROR(IF(VLOOKUP(D8832,Paramètres!$C$17:$H$33,6,0)="oui","illimité",VLOOKUP(D8832,Paramètres!$C$17:$H$33,5,0))),"",IF(VLOOKUP(D8832,Paramètres!$C$17:$H$33,6,0)="oui","illimité",VLOOKUP(D8832,Paramètres!$C$17:$H$33,5,0)))</f>
        <v/>
      </c>
      <c r="G8832" s="269" t="str">
        <f t="shared" si="825"/>
        <v/>
      </c>
      <c r="H8832" s="208"/>
      <c r="I8832" s="53"/>
      <c r="J8832" s="209"/>
      <c r="K8832" s="271"/>
      <c r="L8832" s="37"/>
      <c r="M8832" s="218"/>
      <c r="N8832" s="124"/>
      <c r="O8832" s="211" t="str">
        <f t="shared" ca="1" si="826"/>
        <v/>
      </c>
      <c r="P8832" s="212" t="str">
        <f>IF(ISERROR(VLOOKUP(L8832,Paramètres!$A$38:$B$40,2,0)),"",VLOOKUP(L8832,Paramètres!$A$38:$B$40,2,0))</f>
        <v/>
      </c>
      <c r="Q8832" s="211" t="str">
        <f t="shared" ca="1" si="827"/>
        <v/>
      </c>
      <c r="R8832" s="211" t="str">
        <f t="shared" si="823"/>
        <v/>
      </c>
      <c r="S8832" s="213" t="str">
        <f t="shared" ca="1" si="824"/>
        <v/>
      </c>
      <c r="T8832" s="214" t="str">
        <f t="shared" ca="1" si="828"/>
        <v/>
      </c>
    </row>
    <row r="8833" spans="1:20" x14ac:dyDescent="0.25">
      <c r="A8833" s="119" t="s">
        <v>14402</v>
      </c>
      <c r="B8833" s="260"/>
      <c r="C8833" s="264" t="str">
        <f>IF(ISERROR(VLOOKUP(B8833,'Tous les abonnés'!$A$6:$I$5491,2,0)),"",VLOOKUP(B8833,'Tous les abonnés'!$A$6:$I$5491,2,0))</f>
        <v/>
      </c>
      <c r="D8833" s="26"/>
      <c r="E8833" s="265"/>
      <c r="F8833" s="207" t="str">
        <f>IF(ISERROR(IF(VLOOKUP(D8833,Paramètres!$C$17:$H$33,6,0)="oui","illimité",VLOOKUP(D8833,Paramètres!$C$17:$H$33,5,0))),"",IF(VLOOKUP(D8833,Paramètres!$C$17:$H$33,6,0)="oui","illimité",VLOOKUP(D8833,Paramètres!$C$17:$H$33,5,0)))</f>
        <v/>
      </c>
      <c r="G8833" s="269" t="str">
        <f t="shared" si="825"/>
        <v/>
      </c>
      <c r="H8833" s="208"/>
      <c r="I8833" s="53"/>
      <c r="J8833" s="209"/>
      <c r="K8833" s="271"/>
      <c r="L8833" s="37"/>
      <c r="M8833" s="218"/>
      <c r="N8833" s="124"/>
      <c r="O8833" s="211" t="str">
        <f t="shared" ca="1" si="826"/>
        <v/>
      </c>
      <c r="P8833" s="212" t="str">
        <f>IF(ISERROR(VLOOKUP(L8833,Paramètres!$A$38:$B$40,2,0)),"",VLOOKUP(L8833,Paramètres!$A$38:$B$40,2,0))</f>
        <v/>
      </c>
      <c r="Q8833" s="211" t="str">
        <f t="shared" ca="1" si="827"/>
        <v/>
      </c>
      <c r="R8833" s="211" t="str">
        <f t="shared" si="823"/>
        <v/>
      </c>
      <c r="S8833" s="213" t="str">
        <f t="shared" ca="1" si="824"/>
        <v/>
      </c>
      <c r="T8833" s="214" t="str">
        <f t="shared" ca="1" si="828"/>
        <v/>
      </c>
    </row>
    <row r="8834" spans="1:20" x14ac:dyDescent="0.25">
      <c r="A8834" s="119" t="s">
        <v>14403</v>
      </c>
      <c r="B8834" s="260"/>
      <c r="C8834" s="264" t="str">
        <f>IF(ISERROR(VLOOKUP(B8834,'Tous les abonnés'!$A$6:$I$5491,2,0)),"",VLOOKUP(B8834,'Tous les abonnés'!$A$6:$I$5491,2,0))</f>
        <v/>
      </c>
      <c r="D8834" s="26"/>
      <c r="E8834" s="265"/>
      <c r="F8834" s="207" t="str">
        <f>IF(ISERROR(IF(VLOOKUP(D8834,Paramètres!$C$17:$H$33,6,0)="oui","illimité",VLOOKUP(D8834,Paramètres!$C$17:$H$33,5,0))),"",IF(VLOOKUP(D8834,Paramètres!$C$17:$H$33,6,0)="oui","illimité",VLOOKUP(D8834,Paramètres!$C$17:$H$33,5,0)))</f>
        <v/>
      </c>
      <c r="G8834" s="269" t="str">
        <f t="shared" si="825"/>
        <v/>
      </c>
      <c r="H8834" s="208"/>
      <c r="I8834" s="53"/>
      <c r="J8834" s="209"/>
      <c r="K8834" s="271"/>
      <c r="L8834" s="37"/>
      <c r="M8834" s="218"/>
      <c r="N8834" s="124"/>
      <c r="O8834" s="211" t="str">
        <f t="shared" ca="1" si="826"/>
        <v/>
      </c>
      <c r="P8834" s="212" t="str">
        <f>IF(ISERROR(VLOOKUP(L8834,Paramètres!$A$38:$B$40,2,0)),"",VLOOKUP(L8834,Paramètres!$A$38:$B$40,2,0))</f>
        <v/>
      </c>
      <c r="Q8834" s="211" t="str">
        <f t="shared" ca="1" si="827"/>
        <v/>
      </c>
      <c r="R8834" s="211" t="str">
        <f t="shared" si="823"/>
        <v/>
      </c>
      <c r="S8834" s="213" t="str">
        <f t="shared" ca="1" si="824"/>
        <v/>
      </c>
      <c r="T8834" s="214" t="str">
        <f t="shared" ca="1" si="828"/>
        <v/>
      </c>
    </row>
    <row r="8835" spans="1:20" x14ac:dyDescent="0.25">
      <c r="A8835" s="119" t="s">
        <v>14404</v>
      </c>
      <c r="B8835" s="260"/>
      <c r="C8835" s="264" t="str">
        <f>IF(ISERROR(VLOOKUP(B8835,'Tous les abonnés'!$A$6:$I$5491,2,0)),"",VLOOKUP(B8835,'Tous les abonnés'!$A$6:$I$5491,2,0))</f>
        <v/>
      </c>
      <c r="D8835" s="26"/>
      <c r="E8835" s="265"/>
      <c r="F8835" s="207" t="str">
        <f>IF(ISERROR(IF(VLOOKUP(D8835,Paramètres!$C$17:$H$33,6,0)="oui","illimité",VLOOKUP(D8835,Paramètres!$C$17:$H$33,5,0))),"",IF(VLOOKUP(D8835,Paramètres!$C$17:$H$33,6,0)="oui","illimité",VLOOKUP(D8835,Paramètres!$C$17:$H$33,5,0)))</f>
        <v/>
      </c>
      <c r="G8835" s="269" t="str">
        <f t="shared" si="825"/>
        <v/>
      </c>
      <c r="H8835" s="208"/>
      <c r="I8835" s="53"/>
      <c r="J8835" s="209"/>
      <c r="K8835" s="271"/>
      <c r="L8835" s="37"/>
      <c r="M8835" s="218"/>
      <c r="N8835" s="124"/>
      <c r="O8835" s="211" t="str">
        <f t="shared" ca="1" si="826"/>
        <v/>
      </c>
      <c r="P8835" s="212" t="str">
        <f>IF(ISERROR(VLOOKUP(L8835,Paramètres!$A$38:$B$40,2,0)),"",VLOOKUP(L8835,Paramètres!$A$38:$B$40,2,0))</f>
        <v/>
      </c>
      <c r="Q8835" s="211" t="str">
        <f t="shared" ca="1" si="827"/>
        <v/>
      </c>
      <c r="R8835" s="211" t="str">
        <f t="shared" si="823"/>
        <v/>
      </c>
      <c r="S8835" s="213" t="str">
        <f t="shared" ca="1" si="824"/>
        <v/>
      </c>
      <c r="T8835" s="214" t="str">
        <f t="shared" ca="1" si="828"/>
        <v/>
      </c>
    </row>
    <row r="8836" spans="1:20" x14ac:dyDescent="0.25">
      <c r="A8836" s="119" t="s">
        <v>14405</v>
      </c>
      <c r="B8836" s="260"/>
      <c r="C8836" s="264" t="str">
        <f>IF(ISERROR(VLOOKUP(B8836,'Tous les abonnés'!$A$6:$I$5491,2,0)),"",VLOOKUP(B8836,'Tous les abonnés'!$A$6:$I$5491,2,0))</f>
        <v/>
      </c>
      <c r="D8836" s="26"/>
      <c r="E8836" s="265"/>
      <c r="F8836" s="207" t="str">
        <f>IF(ISERROR(IF(VLOOKUP(D8836,Paramètres!$C$17:$H$33,6,0)="oui","illimité",VLOOKUP(D8836,Paramètres!$C$17:$H$33,5,0))),"",IF(VLOOKUP(D8836,Paramètres!$C$17:$H$33,6,0)="oui","illimité",VLOOKUP(D8836,Paramètres!$C$17:$H$33,5,0)))</f>
        <v/>
      </c>
      <c r="G8836" s="269" t="str">
        <f t="shared" si="825"/>
        <v/>
      </c>
      <c r="H8836" s="208"/>
      <c r="I8836" s="53"/>
      <c r="J8836" s="209"/>
      <c r="K8836" s="271"/>
      <c r="L8836" s="37"/>
      <c r="M8836" s="218"/>
      <c r="N8836" s="124"/>
      <c r="O8836" s="211" t="str">
        <f t="shared" ca="1" si="826"/>
        <v/>
      </c>
      <c r="P8836" s="212" t="str">
        <f>IF(ISERROR(VLOOKUP(L8836,Paramètres!$A$38:$B$40,2,0)),"",VLOOKUP(L8836,Paramètres!$A$38:$B$40,2,0))</f>
        <v/>
      </c>
      <c r="Q8836" s="211" t="str">
        <f t="shared" ca="1" si="827"/>
        <v/>
      </c>
      <c r="R8836" s="211" t="str">
        <f t="shared" si="823"/>
        <v/>
      </c>
      <c r="S8836" s="213" t="str">
        <f t="shared" ca="1" si="824"/>
        <v/>
      </c>
      <c r="T8836" s="214" t="str">
        <f t="shared" ca="1" si="828"/>
        <v/>
      </c>
    </row>
    <row r="8837" spans="1:20" x14ac:dyDescent="0.25">
      <c r="A8837" s="119" t="s">
        <v>14406</v>
      </c>
      <c r="B8837" s="260"/>
      <c r="C8837" s="264" t="str">
        <f>IF(ISERROR(VLOOKUP(B8837,'Tous les abonnés'!$A$6:$I$5491,2,0)),"",VLOOKUP(B8837,'Tous les abonnés'!$A$6:$I$5491,2,0))</f>
        <v/>
      </c>
      <c r="D8837" s="26"/>
      <c r="E8837" s="265"/>
      <c r="F8837" s="207" t="str">
        <f>IF(ISERROR(IF(VLOOKUP(D8837,Paramètres!$C$17:$H$33,6,0)="oui","illimité",VLOOKUP(D8837,Paramètres!$C$17:$H$33,5,0))),"",IF(VLOOKUP(D8837,Paramètres!$C$17:$H$33,6,0)="oui","illimité",VLOOKUP(D8837,Paramètres!$C$17:$H$33,5,0)))</f>
        <v/>
      </c>
      <c r="G8837" s="269" t="str">
        <f t="shared" si="825"/>
        <v/>
      </c>
      <c r="H8837" s="208"/>
      <c r="I8837" s="53"/>
      <c r="J8837" s="209"/>
      <c r="K8837" s="271"/>
      <c r="L8837" s="37"/>
      <c r="M8837" s="218"/>
      <c r="N8837" s="124"/>
      <c r="O8837" s="211" t="str">
        <f t="shared" ca="1" si="826"/>
        <v/>
      </c>
      <c r="P8837" s="212" t="str">
        <f>IF(ISERROR(VLOOKUP(L8837,Paramètres!$A$38:$B$40,2,0)),"",VLOOKUP(L8837,Paramètres!$A$38:$B$40,2,0))</f>
        <v/>
      </c>
      <c r="Q8837" s="211" t="str">
        <f t="shared" ca="1" si="827"/>
        <v/>
      </c>
      <c r="R8837" s="211" t="str">
        <f t="shared" si="823"/>
        <v/>
      </c>
      <c r="S8837" s="213" t="str">
        <f t="shared" ca="1" si="824"/>
        <v/>
      </c>
      <c r="T8837" s="214" t="str">
        <f t="shared" ca="1" si="828"/>
        <v/>
      </c>
    </row>
    <row r="8838" spans="1:20" x14ac:dyDescent="0.25">
      <c r="A8838" s="119" t="s">
        <v>14407</v>
      </c>
      <c r="B8838" s="260"/>
      <c r="C8838" s="264" t="str">
        <f>IF(ISERROR(VLOOKUP(B8838,'Tous les abonnés'!$A$6:$I$5491,2,0)),"",VLOOKUP(B8838,'Tous les abonnés'!$A$6:$I$5491,2,0))</f>
        <v/>
      </c>
      <c r="D8838" s="26"/>
      <c r="E8838" s="265"/>
      <c r="F8838" s="207" t="str">
        <f>IF(ISERROR(IF(VLOOKUP(D8838,Paramètres!$C$17:$H$33,6,0)="oui","illimité",VLOOKUP(D8838,Paramètres!$C$17:$H$33,5,0))),"",IF(VLOOKUP(D8838,Paramètres!$C$17:$H$33,6,0)="oui","illimité",VLOOKUP(D8838,Paramètres!$C$17:$H$33,5,0)))</f>
        <v/>
      </c>
      <c r="G8838" s="269" t="str">
        <f t="shared" si="825"/>
        <v/>
      </c>
      <c r="H8838" s="208"/>
      <c r="I8838" s="53"/>
      <c r="J8838" s="209"/>
      <c r="K8838" s="271"/>
      <c r="L8838" s="37"/>
      <c r="M8838" s="218"/>
      <c r="N8838" s="124"/>
      <c r="O8838" s="211" t="str">
        <f t="shared" ca="1" si="826"/>
        <v/>
      </c>
      <c r="P8838" s="212" t="str">
        <f>IF(ISERROR(VLOOKUP(L8838,Paramètres!$A$38:$B$40,2,0)),"",VLOOKUP(L8838,Paramètres!$A$38:$B$40,2,0))</f>
        <v/>
      </c>
      <c r="Q8838" s="211" t="str">
        <f t="shared" ca="1" si="827"/>
        <v/>
      </c>
      <c r="R8838" s="211" t="str">
        <f t="shared" si="823"/>
        <v/>
      </c>
      <c r="S8838" s="213" t="str">
        <f t="shared" ca="1" si="824"/>
        <v/>
      </c>
      <c r="T8838" s="214" t="str">
        <f t="shared" ca="1" si="828"/>
        <v/>
      </c>
    </row>
    <row r="8839" spans="1:20" x14ac:dyDescent="0.25">
      <c r="A8839" s="119" t="s">
        <v>14408</v>
      </c>
      <c r="B8839" s="260"/>
      <c r="C8839" s="264" t="str">
        <f>IF(ISERROR(VLOOKUP(B8839,'Tous les abonnés'!$A$6:$I$5491,2,0)),"",VLOOKUP(B8839,'Tous les abonnés'!$A$6:$I$5491,2,0))</f>
        <v/>
      </c>
      <c r="D8839" s="26"/>
      <c r="E8839" s="265"/>
      <c r="F8839" s="207" t="str">
        <f>IF(ISERROR(IF(VLOOKUP(D8839,Paramètres!$C$17:$H$33,6,0)="oui","illimité",VLOOKUP(D8839,Paramètres!$C$17:$H$33,5,0))),"",IF(VLOOKUP(D8839,Paramètres!$C$17:$H$33,6,0)="oui","illimité",VLOOKUP(D8839,Paramètres!$C$17:$H$33,5,0)))</f>
        <v/>
      </c>
      <c r="G8839" s="269" t="str">
        <f t="shared" si="825"/>
        <v/>
      </c>
      <c r="H8839" s="208"/>
      <c r="I8839" s="53"/>
      <c r="J8839" s="209"/>
      <c r="K8839" s="271"/>
      <c r="L8839" s="37"/>
      <c r="M8839" s="218"/>
      <c r="N8839" s="124"/>
      <c r="O8839" s="211" t="str">
        <f t="shared" ca="1" si="826"/>
        <v/>
      </c>
      <c r="P8839" s="212" t="str">
        <f>IF(ISERROR(VLOOKUP(L8839,Paramètres!$A$38:$B$40,2,0)),"",VLOOKUP(L8839,Paramètres!$A$38:$B$40,2,0))</f>
        <v/>
      </c>
      <c r="Q8839" s="211" t="str">
        <f t="shared" ca="1" si="827"/>
        <v/>
      </c>
      <c r="R8839" s="211" t="str">
        <f t="shared" ref="R8839:R8902" si="829">IF(L8839="en 1 fois",1,IF(F8839="illimité",O8839/P8839,IF(ISERROR(F8839/P8839),"",ROUND(F8839/P8839,0))))</f>
        <v/>
      </c>
      <c r="S8839" s="213" t="str">
        <f t="shared" ref="S8839:S8902" ca="1" si="830">IF(ISERROR(IF(F8839="illimité",Q8839*J8839,IF(L8839="en 1 fois",J8839,J8839*Q8839/R8839))),"",IF(F8839="illimité",Q8839*J8839,IF(L8839="en 1 fois",J8839,J8839*Q8839/R8839)))</f>
        <v/>
      </c>
      <c r="T8839" s="214" t="str">
        <f t="shared" ca="1" si="828"/>
        <v/>
      </c>
    </row>
    <row r="8840" spans="1:20" x14ac:dyDescent="0.25">
      <c r="A8840" s="119" t="s">
        <v>14409</v>
      </c>
      <c r="B8840" s="260"/>
      <c r="C8840" s="264" t="str">
        <f>IF(ISERROR(VLOOKUP(B8840,'Tous les abonnés'!$A$6:$I$5491,2,0)),"",VLOOKUP(B8840,'Tous les abonnés'!$A$6:$I$5491,2,0))</f>
        <v/>
      </c>
      <c r="D8840" s="26"/>
      <c r="E8840" s="265"/>
      <c r="F8840" s="207" t="str">
        <f>IF(ISERROR(IF(VLOOKUP(D8840,Paramètres!$C$17:$H$33,6,0)="oui","illimité",VLOOKUP(D8840,Paramètres!$C$17:$H$33,5,0))),"",IF(VLOOKUP(D8840,Paramètres!$C$17:$H$33,6,0)="oui","illimité",VLOOKUP(D8840,Paramètres!$C$17:$H$33,5,0)))</f>
        <v/>
      </c>
      <c r="G8840" s="269" t="str">
        <f t="shared" ref="G8840:G8903" si="831">IF(ISBLANK(K8840),IF(ISERROR(E8840+F8840),"",E8840+F8840),K8840)</f>
        <v/>
      </c>
      <c r="H8840" s="208"/>
      <c r="I8840" s="53"/>
      <c r="J8840" s="209"/>
      <c r="K8840" s="271"/>
      <c r="L8840" s="37"/>
      <c r="M8840" s="218"/>
      <c r="N8840" s="124"/>
      <c r="O8840" s="211" t="str">
        <f t="shared" ref="O8840:O8903" ca="1" si="832">IF(ISBLANK(E8840),"",IF(TODAY()&gt;G8840,G8840-E8840,TODAY()-E8840))</f>
        <v/>
      </c>
      <c r="P8840" s="212" t="str">
        <f>IF(ISERROR(VLOOKUP(L8840,Paramètres!$A$38:$B$40,2,0)),"",VLOOKUP(L8840,Paramètres!$A$38:$B$40,2,0))</f>
        <v/>
      </c>
      <c r="Q8840" s="211" t="str">
        <f t="shared" ref="Q8840:Q8903" ca="1" si="833">IF(ISERROR(O8840/P8840),"",ROUND(O8840/P8840,0))</f>
        <v/>
      </c>
      <c r="R8840" s="211" t="str">
        <f t="shared" si="829"/>
        <v/>
      </c>
      <c r="S8840" s="213" t="str">
        <f t="shared" ca="1" si="830"/>
        <v/>
      </c>
      <c r="T8840" s="214" t="str">
        <f t="shared" ref="T8840:T8903" ca="1" si="834">IF(ISERROR(S8840-N8840),"",S8840-N8840)</f>
        <v/>
      </c>
    </row>
    <row r="8841" spans="1:20" x14ac:dyDescent="0.25">
      <c r="A8841" s="119" t="s">
        <v>14410</v>
      </c>
      <c r="B8841" s="260"/>
      <c r="C8841" s="264" t="str">
        <f>IF(ISERROR(VLOOKUP(B8841,'Tous les abonnés'!$A$6:$I$5491,2,0)),"",VLOOKUP(B8841,'Tous les abonnés'!$A$6:$I$5491,2,0))</f>
        <v/>
      </c>
      <c r="D8841" s="26"/>
      <c r="E8841" s="265"/>
      <c r="F8841" s="207" t="str">
        <f>IF(ISERROR(IF(VLOOKUP(D8841,Paramètres!$C$17:$H$33,6,0)="oui","illimité",VLOOKUP(D8841,Paramètres!$C$17:$H$33,5,0))),"",IF(VLOOKUP(D8841,Paramètres!$C$17:$H$33,6,0)="oui","illimité",VLOOKUP(D8841,Paramètres!$C$17:$H$33,5,0)))</f>
        <v/>
      </c>
      <c r="G8841" s="269" t="str">
        <f t="shared" si="831"/>
        <v/>
      </c>
      <c r="H8841" s="208"/>
      <c r="I8841" s="53"/>
      <c r="J8841" s="209"/>
      <c r="K8841" s="271"/>
      <c r="L8841" s="37"/>
      <c r="M8841" s="218"/>
      <c r="N8841" s="124"/>
      <c r="O8841" s="211" t="str">
        <f t="shared" ca="1" si="832"/>
        <v/>
      </c>
      <c r="P8841" s="212" t="str">
        <f>IF(ISERROR(VLOOKUP(L8841,Paramètres!$A$38:$B$40,2,0)),"",VLOOKUP(L8841,Paramètres!$A$38:$B$40,2,0))</f>
        <v/>
      </c>
      <c r="Q8841" s="211" t="str">
        <f t="shared" ca="1" si="833"/>
        <v/>
      </c>
      <c r="R8841" s="211" t="str">
        <f t="shared" si="829"/>
        <v/>
      </c>
      <c r="S8841" s="213" t="str">
        <f t="shared" ca="1" si="830"/>
        <v/>
      </c>
      <c r="T8841" s="214" t="str">
        <f t="shared" ca="1" si="834"/>
        <v/>
      </c>
    </row>
    <row r="8842" spans="1:20" x14ac:dyDescent="0.25">
      <c r="A8842" s="119" t="s">
        <v>14411</v>
      </c>
      <c r="B8842" s="260"/>
      <c r="C8842" s="264" t="str">
        <f>IF(ISERROR(VLOOKUP(B8842,'Tous les abonnés'!$A$6:$I$5491,2,0)),"",VLOOKUP(B8842,'Tous les abonnés'!$A$6:$I$5491,2,0))</f>
        <v/>
      </c>
      <c r="D8842" s="26"/>
      <c r="E8842" s="265"/>
      <c r="F8842" s="207" t="str">
        <f>IF(ISERROR(IF(VLOOKUP(D8842,Paramètres!$C$17:$H$33,6,0)="oui","illimité",VLOOKUP(D8842,Paramètres!$C$17:$H$33,5,0))),"",IF(VLOOKUP(D8842,Paramètres!$C$17:$H$33,6,0)="oui","illimité",VLOOKUP(D8842,Paramètres!$C$17:$H$33,5,0)))</f>
        <v/>
      </c>
      <c r="G8842" s="269" t="str">
        <f t="shared" si="831"/>
        <v/>
      </c>
      <c r="H8842" s="208"/>
      <c r="I8842" s="53"/>
      <c r="J8842" s="209"/>
      <c r="K8842" s="271"/>
      <c r="L8842" s="37"/>
      <c r="M8842" s="218"/>
      <c r="N8842" s="124"/>
      <c r="O8842" s="211" t="str">
        <f t="shared" ca="1" si="832"/>
        <v/>
      </c>
      <c r="P8842" s="212" t="str">
        <f>IF(ISERROR(VLOOKUP(L8842,Paramètres!$A$38:$B$40,2,0)),"",VLOOKUP(L8842,Paramètres!$A$38:$B$40,2,0))</f>
        <v/>
      </c>
      <c r="Q8842" s="211" t="str">
        <f t="shared" ca="1" si="833"/>
        <v/>
      </c>
      <c r="R8842" s="211" t="str">
        <f t="shared" si="829"/>
        <v/>
      </c>
      <c r="S8842" s="213" t="str">
        <f t="shared" ca="1" si="830"/>
        <v/>
      </c>
      <c r="T8842" s="214" t="str">
        <f t="shared" ca="1" si="834"/>
        <v/>
      </c>
    </row>
    <row r="8843" spans="1:20" x14ac:dyDescent="0.25">
      <c r="A8843" s="119" t="s">
        <v>14412</v>
      </c>
      <c r="B8843" s="260"/>
      <c r="C8843" s="264" t="str">
        <f>IF(ISERROR(VLOOKUP(B8843,'Tous les abonnés'!$A$6:$I$5491,2,0)),"",VLOOKUP(B8843,'Tous les abonnés'!$A$6:$I$5491,2,0))</f>
        <v/>
      </c>
      <c r="D8843" s="26"/>
      <c r="E8843" s="265"/>
      <c r="F8843" s="207" t="str">
        <f>IF(ISERROR(IF(VLOOKUP(D8843,Paramètres!$C$17:$H$33,6,0)="oui","illimité",VLOOKUP(D8843,Paramètres!$C$17:$H$33,5,0))),"",IF(VLOOKUP(D8843,Paramètres!$C$17:$H$33,6,0)="oui","illimité",VLOOKUP(D8843,Paramètres!$C$17:$H$33,5,0)))</f>
        <v/>
      </c>
      <c r="G8843" s="269" t="str">
        <f t="shared" si="831"/>
        <v/>
      </c>
      <c r="H8843" s="208"/>
      <c r="I8843" s="53"/>
      <c r="J8843" s="209"/>
      <c r="K8843" s="271"/>
      <c r="L8843" s="37"/>
      <c r="M8843" s="218"/>
      <c r="N8843" s="124"/>
      <c r="O8843" s="211" t="str">
        <f t="shared" ca="1" si="832"/>
        <v/>
      </c>
      <c r="P8843" s="212" t="str">
        <f>IF(ISERROR(VLOOKUP(L8843,Paramètres!$A$38:$B$40,2,0)),"",VLOOKUP(L8843,Paramètres!$A$38:$B$40,2,0))</f>
        <v/>
      </c>
      <c r="Q8843" s="211" t="str">
        <f t="shared" ca="1" si="833"/>
        <v/>
      </c>
      <c r="R8843" s="211" t="str">
        <f t="shared" si="829"/>
        <v/>
      </c>
      <c r="S8843" s="213" t="str">
        <f t="shared" ca="1" si="830"/>
        <v/>
      </c>
      <c r="T8843" s="214" t="str">
        <f t="shared" ca="1" si="834"/>
        <v/>
      </c>
    </row>
    <row r="8844" spans="1:20" x14ac:dyDescent="0.25">
      <c r="A8844" s="119" t="s">
        <v>14413</v>
      </c>
      <c r="B8844" s="260"/>
      <c r="C8844" s="264" t="str">
        <f>IF(ISERROR(VLOOKUP(B8844,'Tous les abonnés'!$A$6:$I$5491,2,0)),"",VLOOKUP(B8844,'Tous les abonnés'!$A$6:$I$5491,2,0))</f>
        <v/>
      </c>
      <c r="D8844" s="26"/>
      <c r="E8844" s="265"/>
      <c r="F8844" s="207" t="str">
        <f>IF(ISERROR(IF(VLOOKUP(D8844,Paramètres!$C$17:$H$33,6,0)="oui","illimité",VLOOKUP(D8844,Paramètres!$C$17:$H$33,5,0))),"",IF(VLOOKUP(D8844,Paramètres!$C$17:$H$33,6,0)="oui","illimité",VLOOKUP(D8844,Paramètres!$C$17:$H$33,5,0)))</f>
        <v/>
      </c>
      <c r="G8844" s="269" t="str">
        <f t="shared" si="831"/>
        <v/>
      </c>
      <c r="H8844" s="208"/>
      <c r="I8844" s="53"/>
      <c r="J8844" s="209"/>
      <c r="K8844" s="271"/>
      <c r="L8844" s="37"/>
      <c r="M8844" s="218"/>
      <c r="N8844" s="124"/>
      <c r="O8844" s="211" t="str">
        <f t="shared" ca="1" si="832"/>
        <v/>
      </c>
      <c r="P8844" s="212" t="str">
        <f>IF(ISERROR(VLOOKUP(L8844,Paramètres!$A$38:$B$40,2,0)),"",VLOOKUP(L8844,Paramètres!$A$38:$B$40,2,0))</f>
        <v/>
      </c>
      <c r="Q8844" s="211" t="str">
        <f t="shared" ca="1" si="833"/>
        <v/>
      </c>
      <c r="R8844" s="211" t="str">
        <f t="shared" si="829"/>
        <v/>
      </c>
      <c r="S8844" s="213" t="str">
        <f t="shared" ca="1" si="830"/>
        <v/>
      </c>
      <c r="T8844" s="214" t="str">
        <f t="shared" ca="1" si="834"/>
        <v/>
      </c>
    </row>
    <row r="8845" spans="1:20" x14ac:dyDescent="0.25">
      <c r="A8845" s="119" t="s">
        <v>14414</v>
      </c>
      <c r="B8845" s="260"/>
      <c r="C8845" s="264" t="str">
        <f>IF(ISERROR(VLOOKUP(B8845,'Tous les abonnés'!$A$6:$I$5491,2,0)),"",VLOOKUP(B8845,'Tous les abonnés'!$A$6:$I$5491,2,0))</f>
        <v/>
      </c>
      <c r="D8845" s="26"/>
      <c r="E8845" s="265"/>
      <c r="F8845" s="207" t="str">
        <f>IF(ISERROR(IF(VLOOKUP(D8845,Paramètres!$C$17:$H$33,6,0)="oui","illimité",VLOOKUP(D8845,Paramètres!$C$17:$H$33,5,0))),"",IF(VLOOKUP(D8845,Paramètres!$C$17:$H$33,6,0)="oui","illimité",VLOOKUP(D8845,Paramètres!$C$17:$H$33,5,0)))</f>
        <v/>
      </c>
      <c r="G8845" s="269" t="str">
        <f t="shared" si="831"/>
        <v/>
      </c>
      <c r="H8845" s="208"/>
      <c r="I8845" s="53"/>
      <c r="J8845" s="209"/>
      <c r="K8845" s="271"/>
      <c r="L8845" s="37"/>
      <c r="M8845" s="218"/>
      <c r="N8845" s="124"/>
      <c r="O8845" s="211" t="str">
        <f t="shared" ca="1" si="832"/>
        <v/>
      </c>
      <c r="P8845" s="212" t="str">
        <f>IF(ISERROR(VLOOKUP(L8845,Paramètres!$A$38:$B$40,2,0)),"",VLOOKUP(L8845,Paramètres!$A$38:$B$40,2,0))</f>
        <v/>
      </c>
      <c r="Q8845" s="211" t="str">
        <f t="shared" ca="1" si="833"/>
        <v/>
      </c>
      <c r="R8845" s="211" t="str">
        <f t="shared" si="829"/>
        <v/>
      </c>
      <c r="S8845" s="213" t="str">
        <f t="shared" ca="1" si="830"/>
        <v/>
      </c>
      <c r="T8845" s="214" t="str">
        <f t="shared" ca="1" si="834"/>
        <v/>
      </c>
    </row>
    <row r="8846" spans="1:20" x14ac:dyDescent="0.25">
      <c r="A8846" s="119" t="s">
        <v>14415</v>
      </c>
      <c r="B8846" s="260"/>
      <c r="C8846" s="264" t="str">
        <f>IF(ISERROR(VLOOKUP(B8846,'Tous les abonnés'!$A$6:$I$5491,2,0)),"",VLOOKUP(B8846,'Tous les abonnés'!$A$6:$I$5491,2,0))</f>
        <v/>
      </c>
      <c r="D8846" s="26"/>
      <c r="E8846" s="265"/>
      <c r="F8846" s="207" t="str">
        <f>IF(ISERROR(IF(VLOOKUP(D8846,Paramètres!$C$17:$H$33,6,0)="oui","illimité",VLOOKUP(D8846,Paramètres!$C$17:$H$33,5,0))),"",IF(VLOOKUP(D8846,Paramètres!$C$17:$H$33,6,0)="oui","illimité",VLOOKUP(D8846,Paramètres!$C$17:$H$33,5,0)))</f>
        <v/>
      </c>
      <c r="G8846" s="269" t="str">
        <f t="shared" si="831"/>
        <v/>
      </c>
      <c r="H8846" s="208"/>
      <c r="I8846" s="53"/>
      <c r="J8846" s="209"/>
      <c r="K8846" s="271"/>
      <c r="L8846" s="37"/>
      <c r="M8846" s="218"/>
      <c r="N8846" s="124"/>
      <c r="O8846" s="211" t="str">
        <f t="shared" ca="1" si="832"/>
        <v/>
      </c>
      <c r="P8846" s="212" t="str">
        <f>IF(ISERROR(VLOOKUP(L8846,Paramètres!$A$38:$B$40,2,0)),"",VLOOKUP(L8846,Paramètres!$A$38:$B$40,2,0))</f>
        <v/>
      </c>
      <c r="Q8846" s="211" t="str">
        <f t="shared" ca="1" si="833"/>
        <v/>
      </c>
      <c r="R8846" s="211" t="str">
        <f t="shared" si="829"/>
        <v/>
      </c>
      <c r="S8846" s="213" t="str">
        <f t="shared" ca="1" si="830"/>
        <v/>
      </c>
      <c r="T8846" s="214" t="str">
        <f t="shared" ca="1" si="834"/>
        <v/>
      </c>
    </row>
    <row r="8847" spans="1:20" x14ac:dyDescent="0.25">
      <c r="A8847" s="119" t="s">
        <v>14416</v>
      </c>
      <c r="B8847" s="260"/>
      <c r="C8847" s="264" t="str">
        <f>IF(ISERROR(VLOOKUP(B8847,'Tous les abonnés'!$A$6:$I$5491,2,0)),"",VLOOKUP(B8847,'Tous les abonnés'!$A$6:$I$5491,2,0))</f>
        <v/>
      </c>
      <c r="D8847" s="26"/>
      <c r="E8847" s="265"/>
      <c r="F8847" s="207" t="str">
        <f>IF(ISERROR(IF(VLOOKUP(D8847,Paramètres!$C$17:$H$33,6,0)="oui","illimité",VLOOKUP(D8847,Paramètres!$C$17:$H$33,5,0))),"",IF(VLOOKUP(D8847,Paramètres!$C$17:$H$33,6,0)="oui","illimité",VLOOKUP(D8847,Paramètres!$C$17:$H$33,5,0)))</f>
        <v/>
      </c>
      <c r="G8847" s="269" t="str">
        <f t="shared" si="831"/>
        <v/>
      </c>
      <c r="H8847" s="208"/>
      <c r="I8847" s="53"/>
      <c r="J8847" s="209"/>
      <c r="K8847" s="271"/>
      <c r="L8847" s="37"/>
      <c r="M8847" s="218"/>
      <c r="N8847" s="124"/>
      <c r="O8847" s="211" t="str">
        <f t="shared" ca="1" si="832"/>
        <v/>
      </c>
      <c r="P8847" s="212" t="str">
        <f>IF(ISERROR(VLOOKUP(L8847,Paramètres!$A$38:$B$40,2,0)),"",VLOOKUP(L8847,Paramètres!$A$38:$B$40,2,0))</f>
        <v/>
      </c>
      <c r="Q8847" s="211" t="str">
        <f t="shared" ca="1" si="833"/>
        <v/>
      </c>
      <c r="R8847" s="211" t="str">
        <f t="shared" si="829"/>
        <v/>
      </c>
      <c r="S8847" s="213" t="str">
        <f t="shared" ca="1" si="830"/>
        <v/>
      </c>
      <c r="T8847" s="214" t="str">
        <f t="shared" ca="1" si="834"/>
        <v/>
      </c>
    </row>
    <row r="8848" spans="1:20" x14ac:dyDescent="0.25">
      <c r="A8848" s="119" t="s">
        <v>14417</v>
      </c>
      <c r="B8848" s="260"/>
      <c r="C8848" s="264" t="str">
        <f>IF(ISERROR(VLOOKUP(B8848,'Tous les abonnés'!$A$6:$I$5491,2,0)),"",VLOOKUP(B8848,'Tous les abonnés'!$A$6:$I$5491,2,0))</f>
        <v/>
      </c>
      <c r="D8848" s="26"/>
      <c r="E8848" s="265"/>
      <c r="F8848" s="207" t="str">
        <f>IF(ISERROR(IF(VLOOKUP(D8848,Paramètres!$C$17:$H$33,6,0)="oui","illimité",VLOOKUP(D8848,Paramètres!$C$17:$H$33,5,0))),"",IF(VLOOKUP(D8848,Paramètres!$C$17:$H$33,6,0)="oui","illimité",VLOOKUP(D8848,Paramètres!$C$17:$H$33,5,0)))</f>
        <v/>
      </c>
      <c r="G8848" s="269" t="str">
        <f t="shared" si="831"/>
        <v/>
      </c>
      <c r="H8848" s="208"/>
      <c r="I8848" s="53"/>
      <c r="J8848" s="209"/>
      <c r="K8848" s="271"/>
      <c r="L8848" s="37"/>
      <c r="M8848" s="218"/>
      <c r="N8848" s="124"/>
      <c r="O8848" s="211" t="str">
        <f t="shared" ca="1" si="832"/>
        <v/>
      </c>
      <c r="P8848" s="212" t="str">
        <f>IF(ISERROR(VLOOKUP(L8848,Paramètres!$A$38:$B$40,2,0)),"",VLOOKUP(L8848,Paramètres!$A$38:$B$40,2,0))</f>
        <v/>
      </c>
      <c r="Q8848" s="211" t="str">
        <f t="shared" ca="1" si="833"/>
        <v/>
      </c>
      <c r="R8848" s="211" t="str">
        <f t="shared" si="829"/>
        <v/>
      </c>
      <c r="S8848" s="213" t="str">
        <f t="shared" ca="1" si="830"/>
        <v/>
      </c>
      <c r="T8848" s="214" t="str">
        <f t="shared" ca="1" si="834"/>
        <v/>
      </c>
    </row>
    <row r="8849" spans="1:20" x14ac:dyDescent="0.25">
      <c r="A8849" s="119" t="s">
        <v>14418</v>
      </c>
      <c r="B8849" s="260"/>
      <c r="C8849" s="264" t="str">
        <f>IF(ISERROR(VLOOKUP(B8849,'Tous les abonnés'!$A$6:$I$5491,2,0)),"",VLOOKUP(B8849,'Tous les abonnés'!$A$6:$I$5491,2,0))</f>
        <v/>
      </c>
      <c r="D8849" s="26"/>
      <c r="E8849" s="265"/>
      <c r="F8849" s="207" t="str">
        <f>IF(ISERROR(IF(VLOOKUP(D8849,Paramètres!$C$17:$H$33,6,0)="oui","illimité",VLOOKUP(D8849,Paramètres!$C$17:$H$33,5,0))),"",IF(VLOOKUP(D8849,Paramètres!$C$17:$H$33,6,0)="oui","illimité",VLOOKUP(D8849,Paramètres!$C$17:$H$33,5,0)))</f>
        <v/>
      </c>
      <c r="G8849" s="269" t="str">
        <f t="shared" si="831"/>
        <v/>
      </c>
      <c r="H8849" s="208"/>
      <c r="I8849" s="53"/>
      <c r="J8849" s="209"/>
      <c r="K8849" s="271"/>
      <c r="L8849" s="37"/>
      <c r="M8849" s="218"/>
      <c r="N8849" s="124"/>
      <c r="O8849" s="211" t="str">
        <f t="shared" ca="1" si="832"/>
        <v/>
      </c>
      <c r="P8849" s="212" t="str">
        <f>IF(ISERROR(VLOOKUP(L8849,Paramètres!$A$38:$B$40,2,0)),"",VLOOKUP(L8849,Paramètres!$A$38:$B$40,2,0))</f>
        <v/>
      </c>
      <c r="Q8849" s="211" t="str">
        <f t="shared" ca="1" si="833"/>
        <v/>
      </c>
      <c r="R8849" s="211" t="str">
        <f t="shared" si="829"/>
        <v/>
      </c>
      <c r="S8849" s="213" t="str">
        <f t="shared" ca="1" si="830"/>
        <v/>
      </c>
      <c r="T8849" s="214" t="str">
        <f t="shared" ca="1" si="834"/>
        <v/>
      </c>
    </row>
    <row r="8850" spans="1:20" x14ac:dyDescent="0.25">
      <c r="A8850" s="119" t="s">
        <v>14419</v>
      </c>
      <c r="B8850" s="260"/>
      <c r="C8850" s="264" t="str">
        <f>IF(ISERROR(VLOOKUP(B8850,'Tous les abonnés'!$A$6:$I$5491,2,0)),"",VLOOKUP(B8850,'Tous les abonnés'!$A$6:$I$5491,2,0))</f>
        <v/>
      </c>
      <c r="D8850" s="26"/>
      <c r="E8850" s="265"/>
      <c r="F8850" s="207" t="str">
        <f>IF(ISERROR(IF(VLOOKUP(D8850,Paramètres!$C$17:$H$33,6,0)="oui","illimité",VLOOKUP(D8850,Paramètres!$C$17:$H$33,5,0))),"",IF(VLOOKUP(D8850,Paramètres!$C$17:$H$33,6,0)="oui","illimité",VLOOKUP(D8850,Paramètres!$C$17:$H$33,5,0)))</f>
        <v/>
      </c>
      <c r="G8850" s="269" t="str">
        <f t="shared" si="831"/>
        <v/>
      </c>
      <c r="H8850" s="208"/>
      <c r="I8850" s="53"/>
      <c r="J8850" s="209"/>
      <c r="K8850" s="271"/>
      <c r="L8850" s="37"/>
      <c r="M8850" s="218"/>
      <c r="N8850" s="124"/>
      <c r="O8850" s="211" t="str">
        <f t="shared" ca="1" si="832"/>
        <v/>
      </c>
      <c r="P8850" s="212" t="str">
        <f>IF(ISERROR(VLOOKUP(L8850,Paramètres!$A$38:$B$40,2,0)),"",VLOOKUP(L8850,Paramètres!$A$38:$B$40,2,0))</f>
        <v/>
      </c>
      <c r="Q8850" s="211" t="str">
        <f t="shared" ca="1" si="833"/>
        <v/>
      </c>
      <c r="R8850" s="211" t="str">
        <f t="shared" si="829"/>
        <v/>
      </c>
      <c r="S8850" s="213" t="str">
        <f t="shared" ca="1" si="830"/>
        <v/>
      </c>
      <c r="T8850" s="214" t="str">
        <f t="shared" ca="1" si="834"/>
        <v/>
      </c>
    </row>
    <row r="8851" spans="1:20" x14ac:dyDescent="0.25">
      <c r="A8851" s="119" t="s">
        <v>14420</v>
      </c>
      <c r="B8851" s="260"/>
      <c r="C8851" s="264" t="str">
        <f>IF(ISERROR(VLOOKUP(B8851,'Tous les abonnés'!$A$6:$I$5491,2,0)),"",VLOOKUP(B8851,'Tous les abonnés'!$A$6:$I$5491,2,0))</f>
        <v/>
      </c>
      <c r="D8851" s="26"/>
      <c r="E8851" s="265"/>
      <c r="F8851" s="207" t="str">
        <f>IF(ISERROR(IF(VLOOKUP(D8851,Paramètres!$C$17:$H$33,6,0)="oui","illimité",VLOOKUP(D8851,Paramètres!$C$17:$H$33,5,0))),"",IF(VLOOKUP(D8851,Paramètres!$C$17:$H$33,6,0)="oui","illimité",VLOOKUP(D8851,Paramètres!$C$17:$H$33,5,0)))</f>
        <v/>
      </c>
      <c r="G8851" s="269" t="str">
        <f t="shared" si="831"/>
        <v/>
      </c>
      <c r="H8851" s="208"/>
      <c r="I8851" s="53"/>
      <c r="J8851" s="209"/>
      <c r="K8851" s="271"/>
      <c r="L8851" s="37"/>
      <c r="M8851" s="218"/>
      <c r="N8851" s="124"/>
      <c r="O8851" s="211" t="str">
        <f t="shared" ca="1" si="832"/>
        <v/>
      </c>
      <c r="P8851" s="212" t="str">
        <f>IF(ISERROR(VLOOKUP(L8851,Paramètres!$A$38:$B$40,2,0)),"",VLOOKUP(L8851,Paramètres!$A$38:$B$40,2,0))</f>
        <v/>
      </c>
      <c r="Q8851" s="211" t="str">
        <f t="shared" ca="1" si="833"/>
        <v/>
      </c>
      <c r="R8851" s="211" t="str">
        <f t="shared" si="829"/>
        <v/>
      </c>
      <c r="S8851" s="213" t="str">
        <f t="shared" ca="1" si="830"/>
        <v/>
      </c>
      <c r="T8851" s="214" t="str">
        <f t="shared" ca="1" si="834"/>
        <v/>
      </c>
    </row>
    <row r="8852" spans="1:20" x14ac:dyDescent="0.25">
      <c r="A8852" s="119" t="s">
        <v>14421</v>
      </c>
      <c r="B8852" s="260"/>
      <c r="C8852" s="264" t="str">
        <f>IF(ISERROR(VLOOKUP(B8852,'Tous les abonnés'!$A$6:$I$5491,2,0)),"",VLOOKUP(B8852,'Tous les abonnés'!$A$6:$I$5491,2,0))</f>
        <v/>
      </c>
      <c r="D8852" s="26"/>
      <c r="E8852" s="265"/>
      <c r="F8852" s="207" t="str">
        <f>IF(ISERROR(IF(VLOOKUP(D8852,Paramètres!$C$17:$H$33,6,0)="oui","illimité",VLOOKUP(D8852,Paramètres!$C$17:$H$33,5,0))),"",IF(VLOOKUP(D8852,Paramètres!$C$17:$H$33,6,0)="oui","illimité",VLOOKUP(D8852,Paramètres!$C$17:$H$33,5,0)))</f>
        <v/>
      </c>
      <c r="G8852" s="269" t="str">
        <f t="shared" si="831"/>
        <v/>
      </c>
      <c r="H8852" s="208"/>
      <c r="I8852" s="53"/>
      <c r="J8852" s="209"/>
      <c r="K8852" s="271"/>
      <c r="L8852" s="37"/>
      <c r="M8852" s="218"/>
      <c r="N8852" s="124"/>
      <c r="O8852" s="211" t="str">
        <f t="shared" ca="1" si="832"/>
        <v/>
      </c>
      <c r="P8852" s="212" t="str">
        <f>IF(ISERROR(VLOOKUP(L8852,Paramètres!$A$38:$B$40,2,0)),"",VLOOKUP(L8852,Paramètres!$A$38:$B$40,2,0))</f>
        <v/>
      </c>
      <c r="Q8852" s="211" t="str">
        <f t="shared" ca="1" si="833"/>
        <v/>
      </c>
      <c r="R8852" s="211" t="str">
        <f t="shared" si="829"/>
        <v/>
      </c>
      <c r="S8852" s="213" t="str">
        <f t="shared" ca="1" si="830"/>
        <v/>
      </c>
      <c r="T8852" s="214" t="str">
        <f t="shared" ca="1" si="834"/>
        <v/>
      </c>
    </row>
    <row r="8853" spans="1:20" x14ac:dyDescent="0.25">
      <c r="A8853" s="119" t="s">
        <v>14422</v>
      </c>
      <c r="B8853" s="260"/>
      <c r="C8853" s="264" t="str">
        <f>IF(ISERROR(VLOOKUP(B8853,'Tous les abonnés'!$A$6:$I$5491,2,0)),"",VLOOKUP(B8853,'Tous les abonnés'!$A$6:$I$5491,2,0))</f>
        <v/>
      </c>
      <c r="D8853" s="26"/>
      <c r="E8853" s="265"/>
      <c r="F8853" s="207" t="str">
        <f>IF(ISERROR(IF(VLOOKUP(D8853,Paramètres!$C$17:$H$33,6,0)="oui","illimité",VLOOKUP(D8853,Paramètres!$C$17:$H$33,5,0))),"",IF(VLOOKUP(D8853,Paramètres!$C$17:$H$33,6,0)="oui","illimité",VLOOKUP(D8853,Paramètres!$C$17:$H$33,5,0)))</f>
        <v/>
      </c>
      <c r="G8853" s="269" t="str">
        <f t="shared" si="831"/>
        <v/>
      </c>
      <c r="H8853" s="208"/>
      <c r="I8853" s="53"/>
      <c r="J8853" s="209"/>
      <c r="K8853" s="271"/>
      <c r="L8853" s="37"/>
      <c r="M8853" s="218"/>
      <c r="N8853" s="124"/>
      <c r="O8853" s="211" t="str">
        <f t="shared" ca="1" si="832"/>
        <v/>
      </c>
      <c r="P8853" s="212" t="str">
        <f>IF(ISERROR(VLOOKUP(L8853,Paramètres!$A$38:$B$40,2,0)),"",VLOOKUP(L8853,Paramètres!$A$38:$B$40,2,0))</f>
        <v/>
      </c>
      <c r="Q8853" s="211" t="str">
        <f t="shared" ca="1" si="833"/>
        <v/>
      </c>
      <c r="R8853" s="211" t="str">
        <f t="shared" si="829"/>
        <v/>
      </c>
      <c r="S8853" s="213" t="str">
        <f t="shared" ca="1" si="830"/>
        <v/>
      </c>
      <c r="T8853" s="214" t="str">
        <f t="shared" ca="1" si="834"/>
        <v/>
      </c>
    </row>
    <row r="8854" spans="1:20" x14ac:dyDescent="0.25">
      <c r="A8854" s="119" t="s">
        <v>14423</v>
      </c>
      <c r="B8854" s="260"/>
      <c r="C8854" s="264" t="str">
        <f>IF(ISERROR(VLOOKUP(B8854,'Tous les abonnés'!$A$6:$I$5491,2,0)),"",VLOOKUP(B8854,'Tous les abonnés'!$A$6:$I$5491,2,0))</f>
        <v/>
      </c>
      <c r="D8854" s="26"/>
      <c r="E8854" s="265"/>
      <c r="F8854" s="207" t="str">
        <f>IF(ISERROR(IF(VLOOKUP(D8854,Paramètres!$C$17:$H$33,6,0)="oui","illimité",VLOOKUP(D8854,Paramètres!$C$17:$H$33,5,0))),"",IF(VLOOKUP(D8854,Paramètres!$C$17:$H$33,6,0)="oui","illimité",VLOOKUP(D8854,Paramètres!$C$17:$H$33,5,0)))</f>
        <v/>
      </c>
      <c r="G8854" s="269" t="str">
        <f t="shared" si="831"/>
        <v/>
      </c>
      <c r="H8854" s="208"/>
      <c r="I8854" s="53"/>
      <c r="J8854" s="209"/>
      <c r="K8854" s="271"/>
      <c r="L8854" s="37"/>
      <c r="M8854" s="218"/>
      <c r="N8854" s="124"/>
      <c r="O8854" s="211" t="str">
        <f t="shared" ca="1" si="832"/>
        <v/>
      </c>
      <c r="P8854" s="212" t="str">
        <f>IF(ISERROR(VLOOKUP(L8854,Paramètres!$A$38:$B$40,2,0)),"",VLOOKUP(L8854,Paramètres!$A$38:$B$40,2,0))</f>
        <v/>
      </c>
      <c r="Q8854" s="211" t="str">
        <f t="shared" ca="1" si="833"/>
        <v/>
      </c>
      <c r="R8854" s="211" t="str">
        <f t="shared" si="829"/>
        <v/>
      </c>
      <c r="S8854" s="213" t="str">
        <f t="shared" ca="1" si="830"/>
        <v/>
      </c>
      <c r="T8854" s="214" t="str">
        <f t="shared" ca="1" si="834"/>
        <v/>
      </c>
    </row>
    <row r="8855" spans="1:20" x14ac:dyDescent="0.25">
      <c r="A8855" s="119" t="s">
        <v>14424</v>
      </c>
      <c r="B8855" s="260"/>
      <c r="C8855" s="264" t="str">
        <f>IF(ISERROR(VLOOKUP(B8855,'Tous les abonnés'!$A$6:$I$5491,2,0)),"",VLOOKUP(B8855,'Tous les abonnés'!$A$6:$I$5491,2,0))</f>
        <v/>
      </c>
      <c r="D8855" s="26"/>
      <c r="E8855" s="265"/>
      <c r="F8855" s="207" t="str">
        <f>IF(ISERROR(IF(VLOOKUP(D8855,Paramètres!$C$17:$H$33,6,0)="oui","illimité",VLOOKUP(D8855,Paramètres!$C$17:$H$33,5,0))),"",IF(VLOOKUP(D8855,Paramètres!$C$17:$H$33,6,0)="oui","illimité",VLOOKUP(D8855,Paramètres!$C$17:$H$33,5,0)))</f>
        <v/>
      </c>
      <c r="G8855" s="269" t="str">
        <f t="shared" si="831"/>
        <v/>
      </c>
      <c r="H8855" s="208"/>
      <c r="I8855" s="53"/>
      <c r="J8855" s="209"/>
      <c r="K8855" s="271"/>
      <c r="L8855" s="37"/>
      <c r="M8855" s="218"/>
      <c r="N8855" s="124"/>
      <c r="O8855" s="211" t="str">
        <f t="shared" ca="1" si="832"/>
        <v/>
      </c>
      <c r="P8855" s="212" t="str">
        <f>IF(ISERROR(VLOOKUP(L8855,Paramètres!$A$38:$B$40,2,0)),"",VLOOKUP(L8855,Paramètres!$A$38:$B$40,2,0))</f>
        <v/>
      </c>
      <c r="Q8855" s="211" t="str">
        <f t="shared" ca="1" si="833"/>
        <v/>
      </c>
      <c r="R8855" s="211" t="str">
        <f t="shared" si="829"/>
        <v/>
      </c>
      <c r="S8855" s="213" t="str">
        <f t="shared" ca="1" si="830"/>
        <v/>
      </c>
      <c r="T8855" s="214" t="str">
        <f t="shared" ca="1" si="834"/>
        <v/>
      </c>
    </row>
    <row r="8856" spans="1:20" x14ac:dyDescent="0.25">
      <c r="A8856" s="119" t="s">
        <v>14425</v>
      </c>
      <c r="B8856" s="260"/>
      <c r="C8856" s="264" t="str">
        <f>IF(ISERROR(VLOOKUP(B8856,'Tous les abonnés'!$A$6:$I$5491,2,0)),"",VLOOKUP(B8856,'Tous les abonnés'!$A$6:$I$5491,2,0))</f>
        <v/>
      </c>
      <c r="D8856" s="26"/>
      <c r="E8856" s="265"/>
      <c r="F8856" s="207" t="str">
        <f>IF(ISERROR(IF(VLOOKUP(D8856,Paramètres!$C$17:$H$33,6,0)="oui","illimité",VLOOKUP(D8856,Paramètres!$C$17:$H$33,5,0))),"",IF(VLOOKUP(D8856,Paramètres!$C$17:$H$33,6,0)="oui","illimité",VLOOKUP(D8856,Paramètres!$C$17:$H$33,5,0)))</f>
        <v/>
      </c>
      <c r="G8856" s="269" t="str">
        <f t="shared" si="831"/>
        <v/>
      </c>
      <c r="H8856" s="208"/>
      <c r="I8856" s="53"/>
      <c r="J8856" s="209"/>
      <c r="K8856" s="271"/>
      <c r="L8856" s="37"/>
      <c r="M8856" s="218"/>
      <c r="N8856" s="124"/>
      <c r="O8856" s="211" t="str">
        <f t="shared" ca="1" si="832"/>
        <v/>
      </c>
      <c r="P8856" s="212" t="str">
        <f>IF(ISERROR(VLOOKUP(L8856,Paramètres!$A$38:$B$40,2,0)),"",VLOOKUP(L8856,Paramètres!$A$38:$B$40,2,0))</f>
        <v/>
      </c>
      <c r="Q8856" s="211" t="str">
        <f t="shared" ca="1" si="833"/>
        <v/>
      </c>
      <c r="R8856" s="211" t="str">
        <f t="shared" si="829"/>
        <v/>
      </c>
      <c r="S8856" s="213" t="str">
        <f t="shared" ca="1" si="830"/>
        <v/>
      </c>
      <c r="T8856" s="214" t="str">
        <f t="shared" ca="1" si="834"/>
        <v/>
      </c>
    </row>
    <row r="8857" spans="1:20" x14ac:dyDescent="0.25">
      <c r="A8857" s="119" t="s">
        <v>14426</v>
      </c>
      <c r="B8857" s="260"/>
      <c r="C8857" s="264" t="str">
        <f>IF(ISERROR(VLOOKUP(B8857,'Tous les abonnés'!$A$6:$I$5491,2,0)),"",VLOOKUP(B8857,'Tous les abonnés'!$A$6:$I$5491,2,0))</f>
        <v/>
      </c>
      <c r="D8857" s="26"/>
      <c r="E8857" s="265"/>
      <c r="F8857" s="207" t="str">
        <f>IF(ISERROR(IF(VLOOKUP(D8857,Paramètres!$C$17:$H$33,6,0)="oui","illimité",VLOOKUP(D8857,Paramètres!$C$17:$H$33,5,0))),"",IF(VLOOKUP(D8857,Paramètres!$C$17:$H$33,6,0)="oui","illimité",VLOOKUP(D8857,Paramètres!$C$17:$H$33,5,0)))</f>
        <v/>
      </c>
      <c r="G8857" s="269" t="str">
        <f t="shared" si="831"/>
        <v/>
      </c>
      <c r="H8857" s="208"/>
      <c r="I8857" s="53"/>
      <c r="J8857" s="209"/>
      <c r="K8857" s="271"/>
      <c r="L8857" s="37"/>
      <c r="M8857" s="218"/>
      <c r="N8857" s="124"/>
      <c r="O8857" s="211" t="str">
        <f t="shared" ca="1" si="832"/>
        <v/>
      </c>
      <c r="P8857" s="212" t="str">
        <f>IF(ISERROR(VLOOKUP(L8857,Paramètres!$A$38:$B$40,2,0)),"",VLOOKUP(L8857,Paramètres!$A$38:$B$40,2,0))</f>
        <v/>
      </c>
      <c r="Q8857" s="211" t="str">
        <f t="shared" ca="1" si="833"/>
        <v/>
      </c>
      <c r="R8857" s="211" t="str">
        <f t="shared" si="829"/>
        <v/>
      </c>
      <c r="S8857" s="213" t="str">
        <f t="shared" ca="1" si="830"/>
        <v/>
      </c>
      <c r="T8857" s="214" t="str">
        <f t="shared" ca="1" si="834"/>
        <v/>
      </c>
    </row>
    <row r="8858" spans="1:20" x14ac:dyDescent="0.25">
      <c r="A8858" s="119" t="s">
        <v>14427</v>
      </c>
      <c r="B8858" s="260"/>
      <c r="C8858" s="264" t="str">
        <f>IF(ISERROR(VLOOKUP(B8858,'Tous les abonnés'!$A$6:$I$5491,2,0)),"",VLOOKUP(B8858,'Tous les abonnés'!$A$6:$I$5491,2,0))</f>
        <v/>
      </c>
      <c r="D8858" s="26"/>
      <c r="E8858" s="265"/>
      <c r="F8858" s="207" t="str">
        <f>IF(ISERROR(IF(VLOOKUP(D8858,Paramètres!$C$17:$H$33,6,0)="oui","illimité",VLOOKUP(D8858,Paramètres!$C$17:$H$33,5,0))),"",IF(VLOOKUP(D8858,Paramètres!$C$17:$H$33,6,0)="oui","illimité",VLOOKUP(D8858,Paramètres!$C$17:$H$33,5,0)))</f>
        <v/>
      </c>
      <c r="G8858" s="269" t="str">
        <f t="shared" si="831"/>
        <v/>
      </c>
      <c r="H8858" s="208"/>
      <c r="I8858" s="53"/>
      <c r="J8858" s="209"/>
      <c r="K8858" s="271"/>
      <c r="L8858" s="37"/>
      <c r="M8858" s="218"/>
      <c r="N8858" s="124"/>
      <c r="O8858" s="211" t="str">
        <f t="shared" ca="1" si="832"/>
        <v/>
      </c>
      <c r="P8858" s="212" t="str">
        <f>IF(ISERROR(VLOOKUP(L8858,Paramètres!$A$38:$B$40,2,0)),"",VLOOKUP(L8858,Paramètres!$A$38:$B$40,2,0))</f>
        <v/>
      </c>
      <c r="Q8858" s="211" t="str">
        <f t="shared" ca="1" si="833"/>
        <v/>
      </c>
      <c r="R8858" s="211" t="str">
        <f t="shared" si="829"/>
        <v/>
      </c>
      <c r="S8858" s="213" t="str">
        <f t="shared" ca="1" si="830"/>
        <v/>
      </c>
      <c r="T8858" s="214" t="str">
        <f t="shared" ca="1" si="834"/>
        <v/>
      </c>
    </row>
    <row r="8859" spans="1:20" x14ac:dyDescent="0.25">
      <c r="A8859" s="119" t="s">
        <v>14428</v>
      </c>
      <c r="B8859" s="260"/>
      <c r="C8859" s="264" t="str">
        <f>IF(ISERROR(VLOOKUP(B8859,'Tous les abonnés'!$A$6:$I$5491,2,0)),"",VLOOKUP(B8859,'Tous les abonnés'!$A$6:$I$5491,2,0))</f>
        <v/>
      </c>
      <c r="D8859" s="26"/>
      <c r="E8859" s="265"/>
      <c r="F8859" s="207" t="str">
        <f>IF(ISERROR(IF(VLOOKUP(D8859,Paramètres!$C$17:$H$33,6,0)="oui","illimité",VLOOKUP(D8859,Paramètres!$C$17:$H$33,5,0))),"",IF(VLOOKUP(D8859,Paramètres!$C$17:$H$33,6,0)="oui","illimité",VLOOKUP(D8859,Paramètres!$C$17:$H$33,5,0)))</f>
        <v/>
      </c>
      <c r="G8859" s="269" t="str">
        <f t="shared" si="831"/>
        <v/>
      </c>
      <c r="H8859" s="208"/>
      <c r="I8859" s="53"/>
      <c r="J8859" s="209"/>
      <c r="K8859" s="271"/>
      <c r="L8859" s="37"/>
      <c r="M8859" s="218"/>
      <c r="N8859" s="124"/>
      <c r="O8859" s="211" t="str">
        <f t="shared" ca="1" si="832"/>
        <v/>
      </c>
      <c r="P8859" s="212" t="str">
        <f>IF(ISERROR(VLOOKUP(L8859,Paramètres!$A$38:$B$40,2,0)),"",VLOOKUP(L8859,Paramètres!$A$38:$B$40,2,0))</f>
        <v/>
      </c>
      <c r="Q8859" s="211" t="str">
        <f t="shared" ca="1" si="833"/>
        <v/>
      </c>
      <c r="R8859" s="211" t="str">
        <f t="shared" si="829"/>
        <v/>
      </c>
      <c r="S8859" s="213" t="str">
        <f t="shared" ca="1" si="830"/>
        <v/>
      </c>
      <c r="T8859" s="214" t="str">
        <f t="shared" ca="1" si="834"/>
        <v/>
      </c>
    </row>
    <row r="8860" spans="1:20" x14ac:dyDescent="0.25">
      <c r="A8860" s="119" t="s">
        <v>14429</v>
      </c>
      <c r="B8860" s="260"/>
      <c r="C8860" s="264" t="str">
        <f>IF(ISERROR(VLOOKUP(B8860,'Tous les abonnés'!$A$6:$I$5491,2,0)),"",VLOOKUP(B8860,'Tous les abonnés'!$A$6:$I$5491,2,0))</f>
        <v/>
      </c>
      <c r="D8860" s="26"/>
      <c r="E8860" s="265"/>
      <c r="F8860" s="207" t="str">
        <f>IF(ISERROR(IF(VLOOKUP(D8860,Paramètres!$C$17:$H$33,6,0)="oui","illimité",VLOOKUP(D8860,Paramètres!$C$17:$H$33,5,0))),"",IF(VLOOKUP(D8860,Paramètres!$C$17:$H$33,6,0)="oui","illimité",VLOOKUP(D8860,Paramètres!$C$17:$H$33,5,0)))</f>
        <v/>
      </c>
      <c r="G8860" s="269" t="str">
        <f t="shared" si="831"/>
        <v/>
      </c>
      <c r="H8860" s="208"/>
      <c r="I8860" s="53"/>
      <c r="J8860" s="209"/>
      <c r="K8860" s="271"/>
      <c r="L8860" s="37"/>
      <c r="M8860" s="218"/>
      <c r="N8860" s="124"/>
      <c r="O8860" s="211" t="str">
        <f t="shared" ca="1" si="832"/>
        <v/>
      </c>
      <c r="P8860" s="212" t="str">
        <f>IF(ISERROR(VLOOKUP(L8860,Paramètres!$A$38:$B$40,2,0)),"",VLOOKUP(L8860,Paramètres!$A$38:$B$40,2,0))</f>
        <v/>
      </c>
      <c r="Q8860" s="211" t="str">
        <f t="shared" ca="1" si="833"/>
        <v/>
      </c>
      <c r="R8860" s="211" t="str">
        <f t="shared" si="829"/>
        <v/>
      </c>
      <c r="S8860" s="213" t="str">
        <f t="shared" ca="1" si="830"/>
        <v/>
      </c>
      <c r="T8860" s="214" t="str">
        <f t="shared" ca="1" si="834"/>
        <v/>
      </c>
    </row>
    <row r="8861" spans="1:20" x14ac:dyDescent="0.25">
      <c r="A8861" s="119" t="s">
        <v>14430</v>
      </c>
      <c r="B8861" s="260"/>
      <c r="C8861" s="264" t="str">
        <f>IF(ISERROR(VLOOKUP(B8861,'Tous les abonnés'!$A$6:$I$5491,2,0)),"",VLOOKUP(B8861,'Tous les abonnés'!$A$6:$I$5491,2,0))</f>
        <v/>
      </c>
      <c r="D8861" s="26"/>
      <c r="E8861" s="265"/>
      <c r="F8861" s="207" t="str">
        <f>IF(ISERROR(IF(VLOOKUP(D8861,Paramètres!$C$17:$H$33,6,0)="oui","illimité",VLOOKUP(D8861,Paramètres!$C$17:$H$33,5,0))),"",IF(VLOOKUP(D8861,Paramètres!$C$17:$H$33,6,0)="oui","illimité",VLOOKUP(D8861,Paramètres!$C$17:$H$33,5,0)))</f>
        <v/>
      </c>
      <c r="G8861" s="269" t="str">
        <f t="shared" si="831"/>
        <v/>
      </c>
      <c r="H8861" s="208"/>
      <c r="I8861" s="53"/>
      <c r="J8861" s="209"/>
      <c r="K8861" s="271"/>
      <c r="L8861" s="37"/>
      <c r="M8861" s="218"/>
      <c r="N8861" s="124"/>
      <c r="O8861" s="211" t="str">
        <f t="shared" ca="1" si="832"/>
        <v/>
      </c>
      <c r="P8861" s="212" t="str">
        <f>IF(ISERROR(VLOOKUP(L8861,Paramètres!$A$38:$B$40,2,0)),"",VLOOKUP(L8861,Paramètres!$A$38:$B$40,2,0))</f>
        <v/>
      </c>
      <c r="Q8861" s="211" t="str">
        <f t="shared" ca="1" si="833"/>
        <v/>
      </c>
      <c r="R8861" s="211" t="str">
        <f t="shared" si="829"/>
        <v/>
      </c>
      <c r="S8861" s="213" t="str">
        <f t="shared" ca="1" si="830"/>
        <v/>
      </c>
      <c r="T8861" s="214" t="str">
        <f t="shared" ca="1" si="834"/>
        <v/>
      </c>
    </row>
    <row r="8862" spans="1:20" x14ac:dyDescent="0.25">
      <c r="A8862" s="119" t="s">
        <v>14431</v>
      </c>
      <c r="B8862" s="260"/>
      <c r="C8862" s="264" t="str">
        <f>IF(ISERROR(VLOOKUP(B8862,'Tous les abonnés'!$A$6:$I$5491,2,0)),"",VLOOKUP(B8862,'Tous les abonnés'!$A$6:$I$5491,2,0))</f>
        <v/>
      </c>
      <c r="D8862" s="26"/>
      <c r="E8862" s="265"/>
      <c r="F8862" s="207" t="str">
        <f>IF(ISERROR(IF(VLOOKUP(D8862,Paramètres!$C$17:$H$33,6,0)="oui","illimité",VLOOKUP(D8862,Paramètres!$C$17:$H$33,5,0))),"",IF(VLOOKUP(D8862,Paramètres!$C$17:$H$33,6,0)="oui","illimité",VLOOKUP(D8862,Paramètres!$C$17:$H$33,5,0)))</f>
        <v/>
      </c>
      <c r="G8862" s="269" t="str">
        <f t="shared" si="831"/>
        <v/>
      </c>
      <c r="H8862" s="208"/>
      <c r="I8862" s="53"/>
      <c r="J8862" s="209"/>
      <c r="K8862" s="271"/>
      <c r="L8862" s="37"/>
      <c r="M8862" s="218"/>
      <c r="N8862" s="124"/>
      <c r="O8862" s="211" t="str">
        <f t="shared" ca="1" si="832"/>
        <v/>
      </c>
      <c r="P8862" s="212" t="str">
        <f>IF(ISERROR(VLOOKUP(L8862,Paramètres!$A$38:$B$40,2,0)),"",VLOOKUP(L8862,Paramètres!$A$38:$B$40,2,0))</f>
        <v/>
      </c>
      <c r="Q8862" s="211" t="str">
        <f t="shared" ca="1" si="833"/>
        <v/>
      </c>
      <c r="R8862" s="211" t="str">
        <f t="shared" si="829"/>
        <v/>
      </c>
      <c r="S8862" s="213" t="str">
        <f t="shared" ca="1" si="830"/>
        <v/>
      </c>
      <c r="T8862" s="214" t="str">
        <f t="shared" ca="1" si="834"/>
        <v/>
      </c>
    </row>
    <row r="8863" spans="1:20" x14ac:dyDescent="0.25">
      <c r="A8863" s="119" t="s">
        <v>14432</v>
      </c>
      <c r="B8863" s="260"/>
      <c r="C8863" s="264" t="str">
        <f>IF(ISERROR(VLOOKUP(B8863,'Tous les abonnés'!$A$6:$I$5491,2,0)),"",VLOOKUP(B8863,'Tous les abonnés'!$A$6:$I$5491,2,0))</f>
        <v/>
      </c>
      <c r="D8863" s="26"/>
      <c r="E8863" s="265"/>
      <c r="F8863" s="207" t="str">
        <f>IF(ISERROR(IF(VLOOKUP(D8863,Paramètres!$C$17:$H$33,6,0)="oui","illimité",VLOOKUP(D8863,Paramètres!$C$17:$H$33,5,0))),"",IF(VLOOKUP(D8863,Paramètres!$C$17:$H$33,6,0)="oui","illimité",VLOOKUP(D8863,Paramètres!$C$17:$H$33,5,0)))</f>
        <v/>
      </c>
      <c r="G8863" s="269" t="str">
        <f t="shared" si="831"/>
        <v/>
      </c>
      <c r="H8863" s="208"/>
      <c r="I8863" s="53"/>
      <c r="J8863" s="209"/>
      <c r="K8863" s="271"/>
      <c r="L8863" s="37"/>
      <c r="M8863" s="218"/>
      <c r="N8863" s="124"/>
      <c r="O8863" s="211" t="str">
        <f t="shared" ca="1" si="832"/>
        <v/>
      </c>
      <c r="P8863" s="212" t="str">
        <f>IF(ISERROR(VLOOKUP(L8863,Paramètres!$A$38:$B$40,2,0)),"",VLOOKUP(L8863,Paramètres!$A$38:$B$40,2,0))</f>
        <v/>
      </c>
      <c r="Q8863" s="211" t="str">
        <f t="shared" ca="1" si="833"/>
        <v/>
      </c>
      <c r="R8863" s="211" t="str">
        <f t="shared" si="829"/>
        <v/>
      </c>
      <c r="S8863" s="213" t="str">
        <f t="shared" ca="1" si="830"/>
        <v/>
      </c>
      <c r="T8863" s="214" t="str">
        <f t="shared" ca="1" si="834"/>
        <v/>
      </c>
    </row>
    <row r="8864" spans="1:20" x14ac:dyDescent="0.25">
      <c r="A8864" s="119" t="s">
        <v>14433</v>
      </c>
      <c r="B8864" s="260"/>
      <c r="C8864" s="264" t="str">
        <f>IF(ISERROR(VLOOKUP(B8864,'Tous les abonnés'!$A$6:$I$5491,2,0)),"",VLOOKUP(B8864,'Tous les abonnés'!$A$6:$I$5491,2,0))</f>
        <v/>
      </c>
      <c r="D8864" s="26"/>
      <c r="E8864" s="265"/>
      <c r="F8864" s="207" t="str">
        <f>IF(ISERROR(IF(VLOOKUP(D8864,Paramètres!$C$17:$H$33,6,0)="oui","illimité",VLOOKUP(D8864,Paramètres!$C$17:$H$33,5,0))),"",IF(VLOOKUP(D8864,Paramètres!$C$17:$H$33,6,0)="oui","illimité",VLOOKUP(D8864,Paramètres!$C$17:$H$33,5,0)))</f>
        <v/>
      </c>
      <c r="G8864" s="269" t="str">
        <f t="shared" si="831"/>
        <v/>
      </c>
      <c r="H8864" s="208"/>
      <c r="I8864" s="53"/>
      <c r="J8864" s="209"/>
      <c r="K8864" s="271"/>
      <c r="L8864" s="37"/>
      <c r="M8864" s="218"/>
      <c r="N8864" s="124"/>
      <c r="O8864" s="211" t="str">
        <f t="shared" ca="1" si="832"/>
        <v/>
      </c>
      <c r="P8864" s="212" t="str">
        <f>IF(ISERROR(VLOOKUP(L8864,Paramètres!$A$38:$B$40,2,0)),"",VLOOKUP(L8864,Paramètres!$A$38:$B$40,2,0))</f>
        <v/>
      </c>
      <c r="Q8864" s="211" t="str">
        <f t="shared" ca="1" si="833"/>
        <v/>
      </c>
      <c r="R8864" s="211" t="str">
        <f t="shared" si="829"/>
        <v/>
      </c>
      <c r="S8864" s="213" t="str">
        <f t="shared" ca="1" si="830"/>
        <v/>
      </c>
      <c r="T8864" s="214" t="str">
        <f t="shared" ca="1" si="834"/>
        <v/>
      </c>
    </row>
    <row r="8865" spans="1:20" x14ac:dyDescent="0.25">
      <c r="A8865" s="119" t="s">
        <v>14434</v>
      </c>
      <c r="B8865" s="260"/>
      <c r="C8865" s="264" t="str">
        <f>IF(ISERROR(VLOOKUP(B8865,'Tous les abonnés'!$A$6:$I$5491,2,0)),"",VLOOKUP(B8865,'Tous les abonnés'!$A$6:$I$5491,2,0))</f>
        <v/>
      </c>
      <c r="D8865" s="26"/>
      <c r="E8865" s="265"/>
      <c r="F8865" s="207" t="str">
        <f>IF(ISERROR(IF(VLOOKUP(D8865,Paramètres!$C$17:$H$33,6,0)="oui","illimité",VLOOKUP(D8865,Paramètres!$C$17:$H$33,5,0))),"",IF(VLOOKUP(D8865,Paramètres!$C$17:$H$33,6,0)="oui","illimité",VLOOKUP(D8865,Paramètres!$C$17:$H$33,5,0)))</f>
        <v/>
      </c>
      <c r="G8865" s="269" t="str">
        <f t="shared" si="831"/>
        <v/>
      </c>
      <c r="H8865" s="208"/>
      <c r="I8865" s="53"/>
      <c r="J8865" s="209"/>
      <c r="K8865" s="271"/>
      <c r="L8865" s="37"/>
      <c r="M8865" s="218"/>
      <c r="N8865" s="124"/>
      <c r="O8865" s="211" t="str">
        <f t="shared" ca="1" si="832"/>
        <v/>
      </c>
      <c r="P8865" s="212" t="str">
        <f>IF(ISERROR(VLOOKUP(L8865,Paramètres!$A$38:$B$40,2,0)),"",VLOOKUP(L8865,Paramètres!$A$38:$B$40,2,0))</f>
        <v/>
      </c>
      <c r="Q8865" s="211" t="str">
        <f t="shared" ca="1" si="833"/>
        <v/>
      </c>
      <c r="R8865" s="211" t="str">
        <f t="shared" si="829"/>
        <v/>
      </c>
      <c r="S8865" s="213" t="str">
        <f t="shared" ca="1" si="830"/>
        <v/>
      </c>
      <c r="T8865" s="214" t="str">
        <f t="shared" ca="1" si="834"/>
        <v/>
      </c>
    </row>
    <row r="8866" spans="1:20" x14ac:dyDescent="0.25">
      <c r="A8866" s="119" t="s">
        <v>14435</v>
      </c>
      <c r="B8866" s="260"/>
      <c r="C8866" s="264" t="str">
        <f>IF(ISERROR(VLOOKUP(B8866,'Tous les abonnés'!$A$6:$I$5491,2,0)),"",VLOOKUP(B8866,'Tous les abonnés'!$A$6:$I$5491,2,0))</f>
        <v/>
      </c>
      <c r="D8866" s="26"/>
      <c r="E8866" s="265"/>
      <c r="F8866" s="207" t="str">
        <f>IF(ISERROR(IF(VLOOKUP(D8866,Paramètres!$C$17:$H$33,6,0)="oui","illimité",VLOOKUP(D8866,Paramètres!$C$17:$H$33,5,0))),"",IF(VLOOKUP(D8866,Paramètres!$C$17:$H$33,6,0)="oui","illimité",VLOOKUP(D8866,Paramètres!$C$17:$H$33,5,0)))</f>
        <v/>
      </c>
      <c r="G8866" s="269" t="str">
        <f t="shared" si="831"/>
        <v/>
      </c>
      <c r="H8866" s="208"/>
      <c r="I8866" s="53"/>
      <c r="J8866" s="209"/>
      <c r="K8866" s="271"/>
      <c r="L8866" s="37"/>
      <c r="M8866" s="218"/>
      <c r="N8866" s="124"/>
      <c r="O8866" s="211" t="str">
        <f t="shared" ca="1" si="832"/>
        <v/>
      </c>
      <c r="P8866" s="212" t="str">
        <f>IF(ISERROR(VLOOKUP(L8866,Paramètres!$A$38:$B$40,2,0)),"",VLOOKUP(L8866,Paramètres!$A$38:$B$40,2,0))</f>
        <v/>
      </c>
      <c r="Q8866" s="211" t="str">
        <f t="shared" ca="1" si="833"/>
        <v/>
      </c>
      <c r="R8866" s="211" t="str">
        <f t="shared" si="829"/>
        <v/>
      </c>
      <c r="S8866" s="213" t="str">
        <f t="shared" ca="1" si="830"/>
        <v/>
      </c>
      <c r="T8866" s="214" t="str">
        <f t="shared" ca="1" si="834"/>
        <v/>
      </c>
    </row>
    <row r="8867" spans="1:20" x14ac:dyDescent="0.25">
      <c r="A8867" s="119" t="s">
        <v>14436</v>
      </c>
      <c r="B8867" s="260"/>
      <c r="C8867" s="264" t="str">
        <f>IF(ISERROR(VLOOKUP(B8867,'Tous les abonnés'!$A$6:$I$5491,2,0)),"",VLOOKUP(B8867,'Tous les abonnés'!$A$6:$I$5491,2,0))</f>
        <v/>
      </c>
      <c r="D8867" s="26"/>
      <c r="E8867" s="265"/>
      <c r="F8867" s="207" t="str">
        <f>IF(ISERROR(IF(VLOOKUP(D8867,Paramètres!$C$17:$H$33,6,0)="oui","illimité",VLOOKUP(D8867,Paramètres!$C$17:$H$33,5,0))),"",IF(VLOOKUP(D8867,Paramètres!$C$17:$H$33,6,0)="oui","illimité",VLOOKUP(D8867,Paramètres!$C$17:$H$33,5,0)))</f>
        <v/>
      </c>
      <c r="G8867" s="269" t="str">
        <f t="shared" si="831"/>
        <v/>
      </c>
      <c r="H8867" s="208"/>
      <c r="I8867" s="53"/>
      <c r="J8867" s="209"/>
      <c r="K8867" s="271"/>
      <c r="L8867" s="37"/>
      <c r="M8867" s="218"/>
      <c r="N8867" s="124"/>
      <c r="O8867" s="211" t="str">
        <f t="shared" ca="1" si="832"/>
        <v/>
      </c>
      <c r="P8867" s="212" t="str">
        <f>IF(ISERROR(VLOOKUP(L8867,Paramètres!$A$38:$B$40,2,0)),"",VLOOKUP(L8867,Paramètres!$A$38:$B$40,2,0))</f>
        <v/>
      </c>
      <c r="Q8867" s="211" t="str">
        <f t="shared" ca="1" si="833"/>
        <v/>
      </c>
      <c r="R8867" s="211" t="str">
        <f t="shared" si="829"/>
        <v/>
      </c>
      <c r="S8867" s="213" t="str">
        <f t="shared" ca="1" si="830"/>
        <v/>
      </c>
      <c r="T8867" s="214" t="str">
        <f t="shared" ca="1" si="834"/>
        <v/>
      </c>
    </row>
    <row r="8868" spans="1:20" x14ac:dyDescent="0.25">
      <c r="A8868" s="119" t="s">
        <v>14437</v>
      </c>
      <c r="B8868" s="260"/>
      <c r="C8868" s="264" t="str">
        <f>IF(ISERROR(VLOOKUP(B8868,'Tous les abonnés'!$A$6:$I$5491,2,0)),"",VLOOKUP(B8868,'Tous les abonnés'!$A$6:$I$5491,2,0))</f>
        <v/>
      </c>
      <c r="D8868" s="26"/>
      <c r="E8868" s="265"/>
      <c r="F8868" s="207" t="str">
        <f>IF(ISERROR(IF(VLOOKUP(D8868,Paramètres!$C$17:$H$33,6,0)="oui","illimité",VLOOKUP(D8868,Paramètres!$C$17:$H$33,5,0))),"",IF(VLOOKUP(D8868,Paramètres!$C$17:$H$33,6,0)="oui","illimité",VLOOKUP(D8868,Paramètres!$C$17:$H$33,5,0)))</f>
        <v/>
      </c>
      <c r="G8868" s="269" t="str">
        <f t="shared" si="831"/>
        <v/>
      </c>
      <c r="H8868" s="208"/>
      <c r="I8868" s="53"/>
      <c r="J8868" s="209"/>
      <c r="K8868" s="271"/>
      <c r="L8868" s="37"/>
      <c r="M8868" s="218"/>
      <c r="N8868" s="124"/>
      <c r="O8868" s="211" t="str">
        <f t="shared" ca="1" si="832"/>
        <v/>
      </c>
      <c r="P8868" s="212" t="str">
        <f>IF(ISERROR(VLOOKUP(L8868,Paramètres!$A$38:$B$40,2,0)),"",VLOOKUP(L8868,Paramètres!$A$38:$B$40,2,0))</f>
        <v/>
      </c>
      <c r="Q8868" s="211" t="str">
        <f t="shared" ca="1" si="833"/>
        <v/>
      </c>
      <c r="R8868" s="211" t="str">
        <f t="shared" si="829"/>
        <v/>
      </c>
      <c r="S8868" s="213" t="str">
        <f t="shared" ca="1" si="830"/>
        <v/>
      </c>
      <c r="T8868" s="214" t="str">
        <f t="shared" ca="1" si="834"/>
        <v/>
      </c>
    </row>
    <row r="8869" spans="1:20" x14ac:dyDescent="0.25">
      <c r="A8869" s="119" t="s">
        <v>14438</v>
      </c>
      <c r="B8869" s="260"/>
      <c r="C8869" s="264" t="str">
        <f>IF(ISERROR(VLOOKUP(B8869,'Tous les abonnés'!$A$6:$I$5491,2,0)),"",VLOOKUP(B8869,'Tous les abonnés'!$A$6:$I$5491,2,0))</f>
        <v/>
      </c>
      <c r="D8869" s="26"/>
      <c r="E8869" s="265"/>
      <c r="F8869" s="207" t="str">
        <f>IF(ISERROR(IF(VLOOKUP(D8869,Paramètres!$C$17:$H$33,6,0)="oui","illimité",VLOOKUP(D8869,Paramètres!$C$17:$H$33,5,0))),"",IF(VLOOKUP(D8869,Paramètres!$C$17:$H$33,6,0)="oui","illimité",VLOOKUP(D8869,Paramètres!$C$17:$H$33,5,0)))</f>
        <v/>
      </c>
      <c r="G8869" s="269" t="str">
        <f t="shared" si="831"/>
        <v/>
      </c>
      <c r="H8869" s="208"/>
      <c r="I8869" s="53"/>
      <c r="J8869" s="209"/>
      <c r="K8869" s="271"/>
      <c r="L8869" s="37"/>
      <c r="M8869" s="218"/>
      <c r="N8869" s="124"/>
      <c r="O8869" s="211" t="str">
        <f t="shared" ca="1" si="832"/>
        <v/>
      </c>
      <c r="P8869" s="212" t="str">
        <f>IF(ISERROR(VLOOKUP(L8869,Paramètres!$A$38:$B$40,2,0)),"",VLOOKUP(L8869,Paramètres!$A$38:$B$40,2,0))</f>
        <v/>
      </c>
      <c r="Q8869" s="211" t="str">
        <f t="shared" ca="1" si="833"/>
        <v/>
      </c>
      <c r="R8869" s="211" t="str">
        <f t="shared" si="829"/>
        <v/>
      </c>
      <c r="S8869" s="213" t="str">
        <f t="shared" ca="1" si="830"/>
        <v/>
      </c>
      <c r="T8869" s="214" t="str">
        <f t="shared" ca="1" si="834"/>
        <v/>
      </c>
    </row>
    <row r="8870" spans="1:20" x14ac:dyDescent="0.25">
      <c r="A8870" s="119" t="s">
        <v>14439</v>
      </c>
      <c r="B8870" s="260"/>
      <c r="C8870" s="264" t="str">
        <f>IF(ISERROR(VLOOKUP(B8870,'Tous les abonnés'!$A$6:$I$5491,2,0)),"",VLOOKUP(B8870,'Tous les abonnés'!$A$6:$I$5491,2,0))</f>
        <v/>
      </c>
      <c r="D8870" s="26"/>
      <c r="E8870" s="265"/>
      <c r="F8870" s="207" t="str">
        <f>IF(ISERROR(IF(VLOOKUP(D8870,Paramètres!$C$17:$H$33,6,0)="oui","illimité",VLOOKUP(D8870,Paramètres!$C$17:$H$33,5,0))),"",IF(VLOOKUP(D8870,Paramètres!$C$17:$H$33,6,0)="oui","illimité",VLOOKUP(D8870,Paramètres!$C$17:$H$33,5,0)))</f>
        <v/>
      </c>
      <c r="G8870" s="269" t="str">
        <f t="shared" si="831"/>
        <v/>
      </c>
      <c r="H8870" s="208"/>
      <c r="I8870" s="53"/>
      <c r="J8870" s="209"/>
      <c r="K8870" s="271"/>
      <c r="L8870" s="37"/>
      <c r="M8870" s="218"/>
      <c r="N8870" s="124"/>
      <c r="O8870" s="211" t="str">
        <f t="shared" ca="1" si="832"/>
        <v/>
      </c>
      <c r="P8870" s="212" t="str">
        <f>IF(ISERROR(VLOOKUP(L8870,Paramètres!$A$38:$B$40,2,0)),"",VLOOKUP(L8870,Paramètres!$A$38:$B$40,2,0))</f>
        <v/>
      </c>
      <c r="Q8870" s="211" t="str">
        <f t="shared" ca="1" si="833"/>
        <v/>
      </c>
      <c r="R8870" s="211" t="str">
        <f t="shared" si="829"/>
        <v/>
      </c>
      <c r="S8870" s="213" t="str">
        <f t="shared" ca="1" si="830"/>
        <v/>
      </c>
      <c r="T8870" s="214" t="str">
        <f t="shared" ca="1" si="834"/>
        <v/>
      </c>
    </row>
    <row r="8871" spans="1:20" x14ac:dyDescent="0.25">
      <c r="A8871" s="119" t="s">
        <v>14440</v>
      </c>
      <c r="B8871" s="260"/>
      <c r="C8871" s="264" t="str">
        <f>IF(ISERROR(VLOOKUP(B8871,'Tous les abonnés'!$A$6:$I$5491,2,0)),"",VLOOKUP(B8871,'Tous les abonnés'!$A$6:$I$5491,2,0))</f>
        <v/>
      </c>
      <c r="D8871" s="26"/>
      <c r="E8871" s="265"/>
      <c r="F8871" s="207" t="str">
        <f>IF(ISERROR(IF(VLOOKUP(D8871,Paramètres!$C$17:$H$33,6,0)="oui","illimité",VLOOKUP(D8871,Paramètres!$C$17:$H$33,5,0))),"",IF(VLOOKUP(D8871,Paramètres!$C$17:$H$33,6,0)="oui","illimité",VLOOKUP(D8871,Paramètres!$C$17:$H$33,5,0)))</f>
        <v/>
      </c>
      <c r="G8871" s="269" t="str">
        <f t="shared" si="831"/>
        <v/>
      </c>
      <c r="H8871" s="208"/>
      <c r="I8871" s="53"/>
      <c r="J8871" s="209"/>
      <c r="K8871" s="271"/>
      <c r="L8871" s="37"/>
      <c r="M8871" s="218"/>
      <c r="N8871" s="124"/>
      <c r="O8871" s="211" t="str">
        <f t="shared" ca="1" si="832"/>
        <v/>
      </c>
      <c r="P8871" s="212" t="str">
        <f>IF(ISERROR(VLOOKUP(L8871,Paramètres!$A$38:$B$40,2,0)),"",VLOOKUP(L8871,Paramètres!$A$38:$B$40,2,0))</f>
        <v/>
      </c>
      <c r="Q8871" s="211" t="str">
        <f t="shared" ca="1" si="833"/>
        <v/>
      </c>
      <c r="R8871" s="211" t="str">
        <f t="shared" si="829"/>
        <v/>
      </c>
      <c r="S8871" s="213" t="str">
        <f t="shared" ca="1" si="830"/>
        <v/>
      </c>
      <c r="T8871" s="214" t="str">
        <f t="shared" ca="1" si="834"/>
        <v/>
      </c>
    </row>
    <row r="8872" spans="1:20" x14ac:dyDescent="0.25">
      <c r="A8872" s="119" t="s">
        <v>14441</v>
      </c>
      <c r="B8872" s="260"/>
      <c r="C8872" s="264" t="str">
        <f>IF(ISERROR(VLOOKUP(B8872,'Tous les abonnés'!$A$6:$I$5491,2,0)),"",VLOOKUP(B8872,'Tous les abonnés'!$A$6:$I$5491,2,0))</f>
        <v/>
      </c>
      <c r="D8872" s="26"/>
      <c r="E8872" s="265"/>
      <c r="F8872" s="207" t="str">
        <f>IF(ISERROR(IF(VLOOKUP(D8872,Paramètres!$C$17:$H$33,6,0)="oui","illimité",VLOOKUP(D8872,Paramètres!$C$17:$H$33,5,0))),"",IF(VLOOKUP(D8872,Paramètres!$C$17:$H$33,6,0)="oui","illimité",VLOOKUP(D8872,Paramètres!$C$17:$H$33,5,0)))</f>
        <v/>
      </c>
      <c r="G8872" s="269" t="str">
        <f t="shared" si="831"/>
        <v/>
      </c>
      <c r="H8872" s="208"/>
      <c r="I8872" s="53"/>
      <c r="J8872" s="209"/>
      <c r="K8872" s="271"/>
      <c r="L8872" s="37"/>
      <c r="M8872" s="218"/>
      <c r="N8872" s="124"/>
      <c r="O8872" s="211" t="str">
        <f t="shared" ca="1" si="832"/>
        <v/>
      </c>
      <c r="P8872" s="212" t="str">
        <f>IF(ISERROR(VLOOKUP(L8872,Paramètres!$A$38:$B$40,2,0)),"",VLOOKUP(L8872,Paramètres!$A$38:$B$40,2,0))</f>
        <v/>
      </c>
      <c r="Q8872" s="211" t="str">
        <f t="shared" ca="1" si="833"/>
        <v/>
      </c>
      <c r="R8872" s="211" t="str">
        <f t="shared" si="829"/>
        <v/>
      </c>
      <c r="S8872" s="213" t="str">
        <f t="shared" ca="1" si="830"/>
        <v/>
      </c>
      <c r="T8872" s="214" t="str">
        <f t="shared" ca="1" si="834"/>
        <v/>
      </c>
    </row>
    <row r="8873" spans="1:20" x14ac:dyDescent="0.25">
      <c r="A8873" s="119" t="s">
        <v>14442</v>
      </c>
      <c r="B8873" s="260"/>
      <c r="C8873" s="264" t="str">
        <f>IF(ISERROR(VLOOKUP(B8873,'Tous les abonnés'!$A$6:$I$5491,2,0)),"",VLOOKUP(B8873,'Tous les abonnés'!$A$6:$I$5491,2,0))</f>
        <v/>
      </c>
      <c r="D8873" s="26"/>
      <c r="E8873" s="265"/>
      <c r="F8873" s="207" t="str">
        <f>IF(ISERROR(IF(VLOOKUP(D8873,Paramètres!$C$17:$H$33,6,0)="oui","illimité",VLOOKUP(D8873,Paramètres!$C$17:$H$33,5,0))),"",IF(VLOOKUP(D8873,Paramètres!$C$17:$H$33,6,0)="oui","illimité",VLOOKUP(D8873,Paramètres!$C$17:$H$33,5,0)))</f>
        <v/>
      </c>
      <c r="G8873" s="269" t="str">
        <f t="shared" si="831"/>
        <v/>
      </c>
      <c r="H8873" s="208"/>
      <c r="I8873" s="53"/>
      <c r="J8873" s="209"/>
      <c r="K8873" s="271"/>
      <c r="L8873" s="37"/>
      <c r="M8873" s="218"/>
      <c r="N8873" s="124"/>
      <c r="O8873" s="211" t="str">
        <f t="shared" ca="1" si="832"/>
        <v/>
      </c>
      <c r="P8873" s="212" t="str">
        <f>IF(ISERROR(VLOOKUP(L8873,Paramètres!$A$38:$B$40,2,0)),"",VLOOKUP(L8873,Paramètres!$A$38:$B$40,2,0))</f>
        <v/>
      </c>
      <c r="Q8873" s="211" t="str">
        <f t="shared" ca="1" si="833"/>
        <v/>
      </c>
      <c r="R8873" s="211" t="str">
        <f t="shared" si="829"/>
        <v/>
      </c>
      <c r="S8873" s="213" t="str">
        <f t="shared" ca="1" si="830"/>
        <v/>
      </c>
      <c r="T8873" s="214" t="str">
        <f t="shared" ca="1" si="834"/>
        <v/>
      </c>
    </row>
    <row r="8874" spans="1:20" x14ac:dyDescent="0.25">
      <c r="A8874" s="119" t="s">
        <v>14443</v>
      </c>
      <c r="B8874" s="260"/>
      <c r="C8874" s="264" t="str">
        <f>IF(ISERROR(VLOOKUP(B8874,'Tous les abonnés'!$A$6:$I$5491,2,0)),"",VLOOKUP(B8874,'Tous les abonnés'!$A$6:$I$5491,2,0))</f>
        <v/>
      </c>
      <c r="D8874" s="26"/>
      <c r="E8874" s="265"/>
      <c r="F8874" s="207" t="str">
        <f>IF(ISERROR(IF(VLOOKUP(D8874,Paramètres!$C$17:$H$33,6,0)="oui","illimité",VLOOKUP(D8874,Paramètres!$C$17:$H$33,5,0))),"",IF(VLOOKUP(D8874,Paramètres!$C$17:$H$33,6,0)="oui","illimité",VLOOKUP(D8874,Paramètres!$C$17:$H$33,5,0)))</f>
        <v/>
      </c>
      <c r="G8874" s="269" t="str">
        <f t="shared" si="831"/>
        <v/>
      </c>
      <c r="H8874" s="208"/>
      <c r="I8874" s="53"/>
      <c r="J8874" s="209"/>
      <c r="K8874" s="271"/>
      <c r="L8874" s="37"/>
      <c r="M8874" s="218"/>
      <c r="N8874" s="124"/>
      <c r="O8874" s="211" t="str">
        <f t="shared" ca="1" si="832"/>
        <v/>
      </c>
      <c r="P8874" s="212" t="str">
        <f>IF(ISERROR(VLOOKUP(L8874,Paramètres!$A$38:$B$40,2,0)),"",VLOOKUP(L8874,Paramètres!$A$38:$B$40,2,0))</f>
        <v/>
      </c>
      <c r="Q8874" s="211" t="str">
        <f t="shared" ca="1" si="833"/>
        <v/>
      </c>
      <c r="R8874" s="211" t="str">
        <f t="shared" si="829"/>
        <v/>
      </c>
      <c r="S8874" s="213" t="str">
        <f t="shared" ca="1" si="830"/>
        <v/>
      </c>
      <c r="T8874" s="214" t="str">
        <f t="shared" ca="1" si="834"/>
        <v/>
      </c>
    </row>
    <row r="8875" spans="1:20" x14ac:dyDescent="0.25">
      <c r="A8875" s="119" t="s">
        <v>14444</v>
      </c>
      <c r="B8875" s="260"/>
      <c r="C8875" s="264" t="str">
        <f>IF(ISERROR(VLOOKUP(B8875,'Tous les abonnés'!$A$6:$I$5491,2,0)),"",VLOOKUP(B8875,'Tous les abonnés'!$A$6:$I$5491,2,0))</f>
        <v/>
      </c>
      <c r="D8875" s="26"/>
      <c r="E8875" s="265"/>
      <c r="F8875" s="207" t="str">
        <f>IF(ISERROR(IF(VLOOKUP(D8875,Paramètres!$C$17:$H$33,6,0)="oui","illimité",VLOOKUP(D8875,Paramètres!$C$17:$H$33,5,0))),"",IF(VLOOKUP(D8875,Paramètres!$C$17:$H$33,6,0)="oui","illimité",VLOOKUP(D8875,Paramètres!$C$17:$H$33,5,0)))</f>
        <v/>
      </c>
      <c r="G8875" s="269" t="str">
        <f t="shared" si="831"/>
        <v/>
      </c>
      <c r="H8875" s="208"/>
      <c r="I8875" s="53"/>
      <c r="J8875" s="209"/>
      <c r="K8875" s="271"/>
      <c r="L8875" s="37"/>
      <c r="M8875" s="218"/>
      <c r="N8875" s="124"/>
      <c r="O8875" s="211" t="str">
        <f t="shared" ca="1" si="832"/>
        <v/>
      </c>
      <c r="P8875" s="212" t="str">
        <f>IF(ISERROR(VLOOKUP(L8875,Paramètres!$A$38:$B$40,2,0)),"",VLOOKUP(L8875,Paramètres!$A$38:$B$40,2,0))</f>
        <v/>
      </c>
      <c r="Q8875" s="211" t="str">
        <f t="shared" ca="1" si="833"/>
        <v/>
      </c>
      <c r="R8875" s="211" t="str">
        <f t="shared" si="829"/>
        <v/>
      </c>
      <c r="S8875" s="213" t="str">
        <f t="shared" ca="1" si="830"/>
        <v/>
      </c>
      <c r="T8875" s="214" t="str">
        <f t="shared" ca="1" si="834"/>
        <v/>
      </c>
    </row>
    <row r="8876" spans="1:20" x14ac:dyDescent="0.25">
      <c r="A8876" s="119" t="s">
        <v>14445</v>
      </c>
      <c r="B8876" s="260"/>
      <c r="C8876" s="264" t="str">
        <f>IF(ISERROR(VLOOKUP(B8876,'Tous les abonnés'!$A$6:$I$5491,2,0)),"",VLOOKUP(B8876,'Tous les abonnés'!$A$6:$I$5491,2,0))</f>
        <v/>
      </c>
      <c r="D8876" s="26"/>
      <c r="E8876" s="265"/>
      <c r="F8876" s="207" t="str">
        <f>IF(ISERROR(IF(VLOOKUP(D8876,Paramètres!$C$17:$H$33,6,0)="oui","illimité",VLOOKUP(D8876,Paramètres!$C$17:$H$33,5,0))),"",IF(VLOOKUP(D8876,Paramètres!$C$17:$H$33,6,0)="oui","illimité",VLOOKUP(D8876,Paramètres!$C$17:$H$33,5,0)))</f>
        <v/>
      </c>
      <c r="G8876" s="269" t="str">
        <f t="shared" si="831"/>
        <v/>
      </c>
      <c r="H8876" s="208"/>
      <c r="I8876" s="53"/>
      <c r="J8876" s="209"/>
      <c r="K8876" s="271"/>
      <c r="L8876" s="37"/>
      <c r="M8876" s="218"/>
      <c r="N8876" s="124"/>
      <c r="O8876" s="211" t="str">
        <f t="shared" ca="1" si="832"/>
        <v/>
      </c>
      <c r="P8876" s="212" t="str">
        <f>IF(ISERROR(VLOOKUP(L8876,Paramètres!$A$38:$B$40,2,0)),"",VLOOKUP(L8876,Paramètres!$A$38:$B$40,2,0))</f>
        <v/>
      </c>
      <c r="Q8876" s="211" t="str">
        <f t="shared" ca="1" si="833"/>
        <v/>
      </c>
      <c r="R8876" s="211" t="str">
        <f t="shared" si="829"/>
        <v/>
      </c>
      <c r="S8876" s="213" t="str">
        <f t="shared" ca="1" si="830"/>
        <v/>
      </c>
      <c r="T8876" s="214" t="str">
        <f t="shared" ca="1" si="834"/>
        <v/>
      </c>
    </row>
    <row r="8877" spans="1:20" x14ac:dyDescent="0.25">
      <c r="A8877" s="119" t="s">
        <v>14446</v>
      </c>
      <c r="B8877" s="260"/>
      <c r="C8877" s="264" t="str">
        <f>IF(ISERROR(VLOOKUP(B8877,'Tous les abonnés'!$A$6:$I$5491,2,0)),"",VLOOKUP(B8877,'Tous les abonnés'!$A$6:$I$5491,2,0))</f>
        <v/>
      </c>
      <c r="D8877" s="26"/>
      <c r="E8877" s="265"/>
      <c r="F8877" s="207" t="str">
        <f>IF(ISERROR(IF(VLOOKUP(D8877,Paramètres!$C$17:$H$33,6,0)="oui","illimité",VLOOKUP(D8877,Paramètres!$C$17:$H$33,5,0))),"",IF(VLOOKUP(D8877,Paramètres!$C$17:$H$33,6,0)="oui","illimité",VLOOKUP(D8877,Paramètres!$C$17:$H$33,5,0)))</f>
        <v/>
      </c>
      <c r="G8877" s="269" t="str">
        <f t="shared" si="831"/>
        <v/>
      </c>
      <c r="H8877" s="208"/>
      <c r="I8877" s="53"/>
      <c r="J8877" s="209"/>
      <c r="K8877" s="271"/>
      <c r="L8877" s="37"/>
      <c r="M8877" s="218"/>
      <c r="N8877" s="124"/>
      <c r="O8877" s="211" t="str">
        <f t="shared" ca="1" si="832"/>
        <v/>
      </c>
      <c r="P8877" s="212" t="str">
        <f>IF(ISERROR(VLOOKUP(L8877,Paramètres!$A$38:$B$40,2,0)),"",VLOOKUP(L8877,Paramètres!$A$38:$B$40,2,0))</f>
        <v/>
      </c>
      <c r="Q8877" s="211" t="str">
        <f t="shared" ca="1" si="833"/>
        <v/>
      </c>
      <c r="R8877" s="211" t="str">
        <f t="shared" si="829"/>
        <v/>
      </c>
      <c r="S8877" s="213" t="str">
        <f t="shared" ca="1" si="830"/>
        <v/>
      </c>
      <c r="T8877" s="214" t="str">
        <f t="shared" ca="1" si="834"/>
        <v/>
      </c>
    </row>
    <row r="8878" spans="1:20" x14ac:dyDescent="0.25">
      <c r="A8878" s="119" t="s">
        <v>14447</v>
      </c>
      <c r="B8878" s="260"/>
      <c r="C8878" s="264" t="str">
        <f>IF(ISERROR(VLOOKUP(B8878,'Tous les abonnés'!$A$6:$I$5491,2,0)),"",VLOOKUP(B8878,'Tous les abonnés'!$A$6:$I$5491,2,0))</f>
        <v/>
      </c>
      <c r="D8878" s="26"/>
      <c r="E8878" s="265"/>
      <c r="F8878" s="207" t="str">
        <f>IF(ISERROR(IF(VLOOKUP(D8878,Paramètres!$C$17:$H$33,6,0)="oui","illimité",VLOOKUP(D8878,Paramètres!$C$17:$H$33,5,0))),"",IF(VLOOKUP(D8878,Paramètres!$C$17:$H$33,6,0)="oui","illimité",VLOOKUP(D8878,Paramètres!$C$17:$H$33,5,0)))</f>
        <v/>
      </c>
      <c r="G8878" s="269" t="str">
        <f t="shared" si="831"/>
        <v/>
      </c>
      <c r="H8878" s="208"/>
      <c r="I8878" s="53"/>
      <c r="J8878" s="209"/>
      <c r="K8878" s="271"/>
      <c r="L8878" s="37"/>
      <c r="M8878" s="218"/>
      <c r="N8878" s="124"/>
      <c r="O8878" s="211" t="str">
        <f t="shared" ca="1" si="832"/>
        <v/>
      </c>
      <c r="P8878" s="212" t="str">
        <f>IF(ISERROR(VLOOKUP(L8878,Paramètres!$A$38:$B$40,2,0)),"",VLOOKUP(L8878,Paramètres!$A$38:$B$40,2,0))</f>
        <v/>
      </c>
      <c r="Q8878" s="211" t="str">
        <f t="shared" ca="1" si="833"/>
        <v/>
      </c>
      <c r="R8878" s="211" t="str">
        <f t="shared" si="829"/>
        <v/>
      </c>
      <c r="S8878" s="213" t="str">
        <f t="shared" ca="1" si="830"/>
        <v/>
      </c>
      <c r="T8878" s="214" t="str">
        <f t="shared" ca="1" si="834"/>
        <v/>
      </c>
    </row>
    <row r="8879" spans="1:20" x14ac:dyDescent="0.25">
      <c r="A8879" s="119" t="s">
        <v>14448</v>
      </c>
      <c r="B8879" s="260"/>
      <c r="C8879" s="264" t="str">
        <f>IF(ISERROR(VLOOKUP(B8879,'Tous les abonnés'!$A$6:$I$5491,2,0)),"",VLOOKUP(B8879,'Tous les abonnés'!$A$6:$I$5491,2,0))</f>
        <v/>
      </c>
      <c r="D8879" s="26"/>
      <c r="E8879" s="265"/>
      <c r="F8879" s="207" t="str">
        <f>IF(ISERROR(IF(VLOOKUP(D8879,Paramètres!$C$17:$H$33,6,0)="oui","illimité",VLOOKUP(D8879,Paramètres!$C$17:$H$33,5,0))),"",IF(VLOOKUP(D8879,Paramètres!$C$17:$H$33,6,0)="oui","illimité",VLOOKUP(D8879,Paramètres!$C$17:$H$33,5,0)))</f>
        <v/>
      </c>
      <c r="G8879" s="269" t="str">
        <f t="shared" si="831"/>
        <v/>
      </c>
      <c r="H8879" s="208"/>
      <c r="I8879" s="53"/>
      <c r="J8879" s="209"/>
      <c r="K8879" s="271"/>
      <c r="L8879" s="37"/>
      <c r="M8879" s="218"/>
      <c r="N8879" s="124"/>
      <c r="O8879" s="211" t="str">
        <f t="shared" ca="1" si="832"/>
        <v/>
      </c>
      <c r="P8879" s="212" t="str">
        <f>IF(ISERROR(VLOOKUP(L8879,Paramètres!$A$38:$B$40,2,0)),"",VLOOKUP(L8879,Paramètres!$A$38:$B$40,2,0))</f>
        <v/>
      </c>
      <c r="Q8879" s="211" t="str">
        <f t="shared" ca="1" si="833"/>
        <v/>
      </c>
      <c r="R8879" s="211" t="str">
        <f t="shared" si="829"/>
        <v/>
      </c>
      <c r="S8879" s="213" t="str">
        <f t="shared" ca="1" si="830"/>
        <v/>
      </c>
      <c r="T8879" s="214" t="str">
        <f t="shared" ca="1" si="834"/>
        <v/>
      </c>
    </row>
    <row r="8880" spans="1:20" x14ac:dyDescent="0.25">
      <c r="A8880" s="119" t="s">
        <v>14449</v>
      </c>
      <c r="B8880" s="260"/>
      <c r="C8880" s="264" t="str">
        <f>IF(ISERROR(VLOOKUP(B8880,'Tous les abonnés'!$A$6:$I$5491,2,0)),"",VLOOKUP(B8880,'Tous les abonnés'!$A$6:$I$5491,2,0))</f>
        <v/>
      </c>
      <c r="D8880" s="26"/>
      <c r="E8880" s="265"/>
      <c r="F8880" s="207" t="str">
        <f>IF(ISERROR(IF(VLOOKUP(D8880,Paramètres!$C$17:$H$33,6,0)="oui","illimité",VLOOKUP(D8880,Paramètres!$C$17:$H$33,5,0))),"",IF(VLOOKUP(D8880,Paramètres!$C$17:$H$33,6,0)="oui","illimité",VLOOKUP(D8880,Paramètres!$C$17:$H$33,5,0)))</f>
        <v/>
      </c>
      <c r="G8880" s="269" t="str">
        <f t="shared" si="831"/>
        <v/>
      </c>
      <c r="H8880" s="208"/>
      <c r="I8880" s="53"/>
      <c r="J8880" s="209"/>
      <c r="K8880" s="271"/>
      <c r="L8880" s="37"/>
      <c r="M8880" s="218"/>
      <c r="N8880" s="124"/>
      <c r="O8880" s="211" t="str">
        <f t="shared" ca="1" si="832"/>
        <v/>
      </c>
      <c r="P8880" s="212" t="str">
        <f>IF(ISERROR(VLOOKUP(L8880,Paramètres!$A$38:$B$40,2,0)),"",VLOOKUP(L8880,Paramètres!$A$38:$B$40,2,0))</f>
        <v/>
      </c>
      <c r="Q8880" s="211" t="str">
        <f t="shared" ca="1" si="833"/>
        <v/>
      </c>
      <c r="R8880" s="211" t="str">
        <f t="shared" si="829"/>
        <v/>
      </c>
      <c r="S8880" s="213" t="str">
        <f t="shared" ca="1" si="830"/>
        <v/>
      </c>
      <c r="T8880" s="214" t="str">
        <f t="shared" ca="1" si="834"/>
        <v/>
      </c>
    </row>
    <row r="8881" spans="1:20" x14ac:dyDescent="0.25">
      <c r="A8881" s="119" t="s">
        <v>14450</v>
      </c>
      <c r="B8881" s="260"/>
      <c r="C8881" s="264" t="str">
        <f>IF(ISERROR(VLOOKUP(B8881,'Tous les abonnés'!$A$6:$I$5491,2,0)),"",VLOOKUP(B8881,'Tous les abonnés'!$A$6:$I$5491,2,0))</f>
        <v/>
      </c>
      <c r="D8881" s="26"/>
      <c r="E8881" s="265"/>
      <c r="F8881" s="207" t="str">
        <f>IF(ISERROR(IF(VLOOKUP(D8881,Paramètres!$C$17:$H$33,6,0)="oui","illimité",VLOOKUP(D8881,Paramètres!$C$17:$H$33,5,0))),"",IF(VLOOKUP(D8881,Paramètres!$C$17:$H$33,6,0)="oui","illimité",VLOOKUP(D8881,Paramètres!$C$17:$H$33,5,0)))</f>
        <v/>
      </c>
      <c r="G8881" s="269" t="str">
        <f t="shared" si="831"/>
        <v/>
      </c>
      <c r="H8881" s="208"/>
      <c r="I8881" s="53"/>
      <c r="J8881" s="209"/>
      <c r="K8881" s="271"/>
      <c r="L8881" s="37"/>
      <c r="M8881" s="218"/>
      <c r="N8881" s="124"/>
      <c r="O8881" s="211" t="str">
        <f t="shared" ca="1" si="832"/>
        <v/>
      </c>
      <c r="P8881" s="212" t="str">
        <f>IF(ISERROR(VLOOKUP(L8881,Paramètres!$A$38:$B$40,2,0)),"",VLOOKUP(L8881,Paramètres!$A$38:$B$40,2,0))</f>
        <v/>
      </c>
      <c r="Q8881" s="211" t="str">
        <f t="shared" ca="1" si="833"/>
        <v/>
      </c>
      <c r="R8881" s="211" t="str">
        <f t="shared" si="829"/>
        <v/>
      </c>
      <c r="S8881" s="213" t="str">
        <f t="shared" ca="1" si="830"/>
        <v/>
      </c>
      <c r="T8881" s="214" t="str">
        <f t="shared" ca="1" si="834"/>
        <v/>
      </c>
    </row>
    <row r="8882" spans="1:20" x14ac:dyDescent="0.25">
      <c r="A8882" s="119" t="s">
        <v>14451</v>
      </c>
      <c r="B8882" s="260"/>
      <c r="C8882" s="264" t="str">
        <f>IF(ISERROR(VLOOKUP(B8882,'Tous les abonnés'!$A$6:$I$5491,2,0)),"",VLOOKUP(B8882,'Tous les abonnés'!$A$6:$I$5491,2,0))</f>
        <v/>
      </c>
      <c r="D8882" s="26"/>
      <c r="E8882" s="265"/>
      <c r="F8882" s="207" t="str">
        <f>IF(ISERROR(IF(VLOOKUP(D8882,Paramètres!$C$17:$H$33,6,0)="oui","illimité",VLOOKUP(D8882,Paramètres!$C$17:$H$33,5,0))),"",IF(VLOOKUP(D8882,Paramètres!$C$17:$H$33,6,0)="oui","illimité",VLOOKUP(D8882,Paramètres!$C$17:$H$33,5,0)))</f>
        <v/>
      </c>
      <c r="G8882" s="269" t="str">
        <f t="shared" si="831"/>
        <v/>
      </c>
      <c r="H8882" s="208"/>
      <c r="I8882" s="53"/>
      <c r="J8882" s="209"/>
      <c r="K8882" s="271"/>
      <c r="L8882" s="37"/>
      <c r="M8882" s="218"/>
      <c r="N8882" s="124"/>
      <c r="O8882" s="211" t="str">
        <f t="shared" ca="1" si="832"/>
        <v/>
      </c>
      <c r="P8882" s="212" t="str">
        <f>IF(ISERROR(VLOOKUP(L8882,Paramètres!$A$38:$B$40,2,0)),"",VLOOKUP(L8882,Paramètres!$A$38:$B$40,2,0))</f>
        <v/>
      </c>
      <c r="Q8882" s="211" t="str">
        <f t="shared" ca="1" si="833"/>
        <v/>
      </c>
      <c r="R8882" s="211" t="str">
        <f t="shared" si="829"/>
        <v/>
      </c>
      <c r="S8882" s="213" t="str">
        <f t="shared" ca="1" si="830"/>
        <v/>
      </c>
      <c r="T8882" s="214" t="str">
        <f t="shared" ca="1" si="834"/>
        <v/>
      </c>
    </row>
    <row r="8883" spans="1:20" x14ac:dyDescent="0.25">
      <c r="A8883" s="119" t="s">
        <v>14452</v>
      </c>
      <c r="B8883" s="260"/>
      <c r="C8883" s="264" t="str">
        <f>IF(ISERROR(VLOOKUP(B8883,'Tous les abonnés'!$A$6:$I$5491,2,0)),"",VLOOKUP(B8883,'Tous les abonnés'!$A$6:$I$5491,2,0))</f>
        <v/>
      </c>
      <c r="D8883" s="26"/>
      <c r="E8883" s="265"/>
      <c r="F8883" s="207" t="str">
        <f>IF(ISERROR(IF(VLOOKUP(D8883,Paramètres!$C$17:$H$33,6,0)="oui","illimité",VLOOKUP(D8883,Paramètres!$C$17:$H$33,5,0))),"",IF(VLOOKUP(D8883,Paramètres!$C$17:$H$33,6,0)="oui","illimité",VLOOKUP(D8883,Paramètres!$C$17:$H$33,5,0)))</f>
        <v/>
      </c>
      <c r="G8883" s="269" t="str">
        <f t="shared" si="831"/>
        <v/>
      </c>
      <c r="H8883" s="208"/>
      <c r="I8883" s="53"/>
      <c r="J8883" s="209"/>
      <c r="K8883" s="271"/>
      <c r="L8883" s="37"/>
      <c r="M8883" s="218"/>
      <c r="N8883" s="124"/>
      <c r="O8883" s="211" t="str">
        <f t="shared" ca="1" si="832"/>
        <v/>
      </c>
      <c r="P8883" s="212" t="str">
        <f>IF(ISERROR(VLOOKUP(L8883,Paramètres!$A$38:$B$40,2,0)),"",VLOOKUP(L8883,Paramètres!$A$38:$B$40,2,0))</f>
        <v/>
      </c>
      <c r="Q8883" s="211" t="str">
        <f t="shared" ca="1" si="833"/>
        <v/>
      </c>
      <c r="R8883" s="211" t="str">
        <f t="shared" si="829"/>
        <v/>
      </c>
      <c r="S8883" s="213" t="str">
        <f t="shared" ca="1" si="830"/>
        <v/>
      </c>
      <c r="T8883" s="214" t="str">
        <f t="shared" ca="1" si="834"/>
        <v/>
      </c>
    </row>
    <row r="8884" spans="1:20" x14ac:dyDescent="0.25">
      <c r="A8884" s="119" t="s">
        <v>14453</v>
      </c>
      <c r="B8884" s="260"/>
      <c r="C8884" s="264" t="str">
        <f>IF(ISERROR(VLOOKUP(B8884,'Tous les abonnés'!$A$6:$I$5491,2,0)),"",VLOOKUP(B8884,'Tous les abonnés'!$A$6:$I$5491,2,0))</f>
        <v/>
      </c>
      <c r="D8884" s="26"/>
      <c r="E8884" s="265"/>
      <c r="F8884" s="207" t="str">
        <f>IF(ISERROR(IF(VLOOKUP(D8884,Paramètres!$C$17:$H$33,6,0)="oui","illimité",VLOOKUP(D8884,Paramètres!$C$17:$H$33,5,0))),"",IF(VLOOKUP(D8884,Paramètres!$C$17:$H$33,6,0)="oui","illimité",VLOOKUP(D8884,Paramètres!$C$17:$H$33,5,0)))</f>
        <v/>
      </c>
      <c r="G8884" s="269" t="str">
        <f t="shared" si="831"/>
        <v/>
      </c>
      <c r="H8884" s="208"/>
      <c r="I8884" s="53"/>
      <c r="J8884" s="209"/>
      <c r="K8884" s="271"/>
      <c r="L8884" s="37"/>
      <c r="M8884" s="218"/>
      <c r="N8884" s="124"/>
      <c r="O8884" s="211" t="str">
        <f t="shared" ca="1" si="832"/>
        <v/>
      </c>
      <c r="P8884" s="212" t="str">
        <f>IF(ISERROR(VLOOKUP(L8884,Paramètres!$A$38:$B$40,2,0)),"",VLOOKUP(L8884,Paramètres!$A$38:$B$40,2,0))</f>
        <v/>
      </c>
      <c r="Q8884" s="211" t="str">
        <f t="shared" ca="1" si="833"/>
        <v/>
      </c>
      <c r="R8884" s="211" t="str">
        <f t="shared" si="829"/>
        <v/>
      </c>
      <c r="S8884" s="213" t="str">
        <f t="shared" ca="1" si="830"/>
        <v/>
      </c>
      <c r="T8884" s="214" t="str">
        <f t="shared" ca="1" si="834"/>
        <v/>
      </c>
    </row>
    <row r="8885" spans="1:20" x14ac:dyDescent="0.25">
      <c r="A8885" s="119" t="s">
        <v>14454</v>
      </c>
      <c r="B8885" s="260"/>
      <c r="C8885" s="264" t="str">
        <f>IF(ISERROR(VLOOKUP(B8885,'Tous les abonnés'!$A$6:$I$5491,2,0)),"",VLOOKUP(B8885,'Tous les abonnés'!$A$6:$I$5491,2,0))</f>
        <v/>
      </c>
      <c r="D8885" s="26"/>
      <c r="E8885" s="265"/>
      <c r="F8885" s="207" t="str">
        <f>IF(ISERROR(IF(VLOOKUP(D8885,Paramètres!$C$17:$H$33,6,0)="oui","illimité",VLOOKUP(D8885,Paramètres!$C$17:$H$33,5,0))),"",IF(VLOOKUP(D8885,Paramètres!$C$17:$H$33,6,0)="oui","illimité",VLOOKUP(D8885,Paramètres!$C$17:$H$33,5,0)))</f>
        <v/>
      </c>
      <c r="G8885" s="269" t="str">
        <f t="shared" si="831"/>
        <v/>
      </c>
      <c r="H8885" s="208"/>
      <c r="I8885" s="53"/>
      <c r="J8885" s="209"/>
      <c r="K8885" s="271"/>
      <c r="L8885" s="37"/>
      <c r="M8885" s="218"/>
      <c r="N8885" s="124"/>
      <c r="O8885" s="211" t="str">
        <f t="shared" ca="1" si="832"/>
        <v/>
      </c>
      <c r="P8885" s="212" t="str">
        <f>IF(ISERROR(VLOOKUP(L8885,Paramètres!$A$38:$B$40,2,0)),"",VLOOKUP(L8885,Paramètres!$A$38:$B$40,2,0))</f>
        <v/>
      </c>
      <c r="Q8885" s="211" t="str">
        <f t="shared" ca="1" si="833"/>
        <v/>
      </c>
      <c r="R8885" s="211" t="str">
        <f t="shared" si="829"/>
        <v/>
      </c>
      <c r="S8885" s="213" t="str">
        <f t="shared" ca="1" si="830"/>
        <v/>
      </c>
      <c r="T8885" s="214" t="str">
        <f t="shared" ca="1" si="834"/>
        <v/>
      </c>
    </row>
    <row r="8886" spans="1:20" x14ac:dyDescent="0.25">
      <c r="A8886" s="119" t="s">
        <v>14455</v>
      </c>
      <c r="B8886" s="260"/>
      <c r="C8886" s="264" t="str">
        <f>IF(ISERROR(VLOOKUP(B8886,'Tous les abonnés'!$A$6:$I$5491,2,0)),"",VLOOKUP(B8886,'Tous les abonnés'!$A$6:$I$5491,2,0))</f>
        <v/>
      </c>
      <c r="D8886" s="26"/>
      <c r="E8886" s="265"/>
      <c r="F8886" s="207" t="str">
        <f>IF(ISERROR(IF(VLOOKUP(D8886,Paramètres!$C$17:$H$33,6,0)="oui","illimité",VLOOKUP(D8886,Paramètres!$C$17:$H$33,5,0))),"",IF(VLOOKUP(D8886,Paramètres!$C$17:$H$33,6,0)="oui","illimité",VLOOKUP(D8886,Paramètres!$C$17:$H$33,5,0)))</f>
        <v/>
      </c>
      <c r="G8886" s="269" t="str">
        <f t="shared" si="831"/>
        <v/>
      </c>
      <c r="H8886" s="208"/>
      <c r="I8886" s="53"/>
      <c r="J8886" s="209"/>
      <c r="K8886" s="271"/>
      <c r="L8886" s="37"/>
      <c r="M8886" s="218"/>
      <c r="N8886" s="124"/>
      <c r="O8886" s="211" t="str">
        <f t="shared" ca="1" si="832"/>
        <v/>
      </c>
      <c r="P8886" s="212" t="str">
        <f>IF(ISERROR(VLOOKUP(L8886,Paramètres!$A$38:$B$40,2,0)),"",VLOOKUP(L8886,Paramètres!$A$38:$B$40,2,0))</f>
        <v/>
      </c>
      <c r="Q8886" s="211" t="str">
        <f t="shared" ca="1" si="833"/>
        <v/>
      </c>
      <c r="R8886" s="211" t="str">
        <f t="shared" si="829"/>
        <v/>
      </c>
      <c r="S8886" s="213" t="str">
        <f t="shared" ca="1" si="830"/>
        <v/>
      </c>
      <c r="T8886" s="214" t="str">
        <f t="shared" ca="1" si="834"/>
        <v/>
      </c>
    </row>
    <row r="8887" spans="1:20" x14ac:dyDescent="0.25">
      <c r="A8887" s="119" t="s">
        <v>14456</v>
      </c>
      <c r="B8887" s="260"/>
      <c r="C8887" s="264" t="str">
        <f>IF(ISERROR(VLOOKUP(B8887,'Tous les abonnés'!$A$6:$I$5491,2,0)),"",VLOOKUP(B8887,'Tous les abonnés'!$A$6:$I$5491,2,0))</f>
        <v/>
      </c>
      <c r="D8887" s="26"/>
      <c r="E8887" s="265"/>
      <c r="F8887" s="207" t="str">
        <f>IF(ISERROR(IF(VLOOKUP(D8887,Paramètres!$C$17:$H$33,6,0)="oui","illimité",VLOOKUP(D8887,Paramètres!$C$17:$H$33,5,0))),"",IF(VLOOKUP(D8887,Paramètres!$C$17:$H$33,6,0)="oui","illimité",VLOOKUP(D8887,Paramètres!$C$17:$H$33,5,0)))</f>
        <v/>
      </c>
      <c r="G8887" s="269" t="str">
        <f t="shared" si="831"/>
        <v/>
      </c>
      <c r="H8887" s="208"/>
      <c r="I8887" s="53"/>
      <c r="J8887" s="209"/>
      <c r="K8887" s="271"/>
      <c r="L8887" s="37"/>
      <c r="M8887" s="218"/>
      <c r="N8887" s="124"/>
      <c r="O8887" s="211" t="str">
        <f t="shared" ca="1" si="832"/>
        <v/>
      </c>
      <c r="P8887" s="212" t="str">
        <f>IF(ISERROR(VLOOKUP(L8887,Paramètres!$A$38:$B$40,2,0)),"",VLOOKUP(L8887,Paramètres!$A$38:$B$40,2,0))</f>
        <v/>
      </c>
      <c r="Q8887" s="211" t="str">
        <f t="shared" ca="1" si="833"/>
        <v/>
      </c>
      <c r="R8887" s="211" t="str">
        <f t="shared" si="829"/>
        <v/>
      </c>
      <c r="S8887" s="213" t="str">
        <f t="shared" ca="1" si="830"/>
        <v/>
      </c>
      <c r="T8887" s="214" t="str">
        <f t="shared" ca="1" si="834"/>
        <v/>
      </c>
    </row>
    <row r="8888" spans="1:20" x14ac:dyDescent="0.25">
      <c r="A8888" s="119" t="s">
        <v>14457</v>
      </c>
      <c r="B8888" s="260"/>
      <c r="C8888" s="264" t="str">
        <f>IF(ISERROR(VLOOKUP(B8888,'Tous les abonnés'!$A$6:$I$5491,2,0)),"",VLOOKUP(B8888,'Tous les abonnés'!$A$6:$I$5491,2,0))</f>
        <v/>
      </c>
      <c r="D8888" s="26"/>
      <c r="E8888" s="265"/>
      <c r="F8888" s="207" t="str">
        <f>IF(ISERROR(IF(VLOOKUP(D8888,Paramètres!$C$17:$H$33,6,0)="oui","illimité",VLOOKUP(D8888,Paramètres!$C$17:$H$33,5,0))),"",IF(VLOOKUP(D8888,Paramètres!$C$17:$H$33,6,0)="oui","illimité",VLOOKUP(D8888,Paramètres!$C$17:$H$33,5,0)))</f>
        <v/>
      </c>
      <c r="G8888" s="269" t="str">
        <f t="shared" si="831"/>
        <v/>
      </c>
      <c r="H8888" s="208"/>
      <c r="I8888" s="53"/>
      <c r="J8888" s="209"/>
      <c r="K8888" s="271"/>
      <c r="L8888" s="37"/>
      <c r="M8888" s="218"/>
      <c r="N8888" s="124"/>
      <c r="O8888" s="211" t="str">
        <f t="shared" ca="1" si="832"/>
        <v/>
      </c>
      <c r="P8888" s="212" t="str">
        <f>IF(ISERROR(VLOOKUP(L8888,Paramètres!$A$38:$B$40,2,0)),"",VLOOKUP(L8888,Paramètres!$A$38:$B$40,2,0))</f>
        <v/>
      </c>
      <c r="Q8888" s="211" t="str">
        <f t="shared" ca="1" si="833"/>
        <v/>
      </c>
      <c r="R8888" s="211" t="str">
        <f t="shared" si="829"/>
        <v/>
      </c>
      <c r="S8888" s="213" t="str">
        <f t="shared" ca="1" si="830"/>
        <v/>
      </c>
      <c r="T8888" s="214" t="str">
        <f t="shared" ca="1" si="834"/>
        <v/>
      </c>
    </row>
    <row r="8889" spans="1:20" x14ac:dyDescent="0.25">
      <c r="A8889" s="119" t="s">
        <v>14458</v>
      </c>
      <c r="B8889" s="260"/>
      <c r="C8889" s="264" t="str">
        <f>IF(ISERROR(VLOOKUP(B8889,'Tous les abonnés'!$A$6:$I$5491,2,0)),"",VLOOKUP(B8889,'Tous les abonnés'!$A$6:$I$5491,2,0))</f>
        <v/>
      </c>
      <c r="D8889" s="26"/>
      <c r="E8889" s="265"/>
      <c r="F8889" s="207" t="str">
        <f>IF(ISERROR(IF(VLOOKUP(D8889,Paramètres!$C$17:$H$33,6,0)="oui","illimité",VLOOKUP(D8889,Paramètres!$C$17:$H$33,5,0))),"",IF(VLOOKUP(D8889,Paramètres!$C$17:$H$33,6,0)="oui","illimité",VLOOKUP(D8889,Paramètres!$C$17:$H$33,5,0)))</f>
        <v/>
      </c>
      <c r="G8889" s="269" t="str">
        <f t="shared" si="831"/>
        <v/>
      </c>
      <c r="H8889" s="208"/>
      <c r="I8889" s="53"/>
      <c r="J8889" s="209"/>
      <c r="K8889" s="271"/>
      <c r="L8889" s="37"/>
      <c r="M8889" s="218"/>
      <c r="N8889" s="124"/>
      <c r="O8889" s="211" t="str">
        <f t="shared" ca="1" si="832"/>
        <v/>
      </c>
      <c r="P8889" s="212" t="str">
        <f>IF(ISERROR(VLOOKUP(L8889,Paramètres!$A$38:$B$40,2,0)),"",VLOOKUP(L8889,Paramètres!$A$38:$B$40,2,0))</f>
        <v/>
      </c>
      <c r="Q8889" s="211" t="str">
        <f t="shared" ca="1" si="833"/>
        <v/>
      </c>
      <c r="R8889" s="211" t="str">
        <f t="shared" si="829"/>
        <v/>
      </c>
      <c r="S8889" s="213" t="str">
        <f t="shared" ca="1" si="830"/>
        <v/>
      </c>
      <c r="T8889" s="214" t="str">
        <f t="shared" ca="1" si="834"/>
        <v/>
      </c>
    </row>
    <row r="8890" spans="1:20" x14ac:dyDescent="0.25">
      <c r="A8890" s="119" t="s">
        <v>14459</v>
      </c>
      <c r="B8890" s="260"/>
      <c r="C8890" s="264" t="str">
        <f>IF(ISERROR(VLOOKUP(B8890,'Tous les abonnés'!$A$6:$I$5491,2,0)),"",VLOOKUP(B8890,'Tous les abonnés'!$A$6:$I$5491,2,0))</f>
        <v/>
      </c>
      <c r="D8890" s="26"/>
      <c r="E8890" s="265"/>
      <c r="F8890" s="207" t="str">
        <f>IF(ISERROR(IF(VLOOKUP(D8890,Paramètres!$C$17:$H$33,6,0)="oui","illimité",VLOOKUP(D8890,Paramètres!$C$17:$H$33,5,0))),"",IF(VLOOKUP(D8890,Paramètres!$C$17:$H$33,6,0)="oui","illimité",VLOOKUP(D8890,Paramètres!$C$17:$H$33,5,0)))</f>
        <v/>
      </c>
      <c r="G8890" s="269" t="str">
        <f t="shared" si="831"/>
        <v/>
      </c>
      <c r="H8890" s="208"/>
      <c r="I8890" s="53"/>
      <c r="J8890" s="209"/>
      <c r="K8890" s="271"/>
      <c r="L8890" s="37"/>
      <c r="M8890" s="218"/>
      <c r="N8890" s="124"/>
      <c r="O8890" s="211" t="str">
        <f t="shared" ca="1" si="832"/>
        <v/>
      </c>
      <c r="P8890" s="212" t="str">
        <f>IF(ISERROR(VLOOKUP(L8890,Paramètres!$A$38:$B$40,2,0)),"",VLOOKUP(L8890,Paramètres!$A$38:$B$40,2,0))</f>
        <v/>
      </c>
      <c r="Q8890" s="211" t="str">
        <f t="shared" ca="1" si="833"/>
        <v/>
      </c>
      <c r="R8890" s="211" t="str">
        <f t="shared" si="829"/>
        <v/>
      </c>
      <c r="S8890" s="213" t="str">
        <f t="shared" ca="1" si="830"/>
        <v/>
      </c>
      <c r="T8890" s="214" t="str">
        <f t="shared" ca="1" si="834"/>
        <v/>
      </c>
    </row>
    <row r="8891" spans="1:20" x14ac:dyDescent="0.25">
      <c r="A8891" s="119" t="s">
        <v>14460</v>
      </c>
      <c r="B8891" s="260"/>
      <c r="C8891" s="264" t="str">
        <f>IF(ISERROR(VLOOKUP(B8891,'Tous les abonnés'!$A$6:$I$5491,2,0)),"",VLOOKUP(B8891,'Tous les abonnés'!$A$6:$I$5491,2,0))</f>
        <v/>
      </c>
      <c r="D8891" s="26"/>
      <c r="E8891" s="265"/>
      <c r="F8891" s="207" t="str">
        <f>IF(ISERROR(IF(VLOOKUP(D8891,Paramètres!$C$17:$H$33,6,0)="oui","illimité",VLOOKUP(D8891,Paramètres!$C$17:$H$33,5,0))),"",IF(VLOOKUP(D8891,Paramètres!$C$17:$H$33,6,0)="oui","illimité",VLOOKUP(D8891,Paramètres!$C$17:$H$33,5,0)))</f>
        <v/>
      </c>
      <c r="G8891" s="269" t="str">
        <f t="shared" si="831"/>
        <v/>
      </c>
      <c r="H8891" s="208"/>
      <c r="I8891" s="53"/>
      <c r="J8891" s="209"/>
      <c r="K8891" s="271"/>
      <c r="L8891" s="37"/>
      <c r="M8891" s="218"/>
      <c r="N8891" s="124"/>
      <c r="O8891" s="211" t="str">
        <f t="shared" ca="1" si="832"/>
        <v/>
      </c>
      <c r="P8891" s="212" t="str">
        <f>IF(ISERROR(VLOOKUP(L8891,Paramètres!$A$38:$B$40,2,0)),"",VLOOKUP(L8891,Paramètres!$A$38:$B$40,2,0))</f>
        <v/>
      </c>
      <c r="Q8891" s="211" t="str">
        <f t="shared" ca="1" si="833"/>
        <v/>
      </c>
      <c r="R8891" s="211" t="str">
        <f t="shared" si="829"/>
        <v/>
      </c>
      <c r="S8891" s="213" t="str">
        <f t="shared" ca="1" si="830"/>
        <v/>
      </c>
      <c r="T8891" s="214" t="str">
        <f t="shared" ca="1" si="834"/>
        <v/>
      </c>
    </row>
    <row r="8892" spans="1:20" x14ac:dyDescent="0.25">
      <c r="A8892" s="119" t="s">
        <v>14461</v>
      </c>
      <c r="B8892" s="260"/>
      <c r="C8892" s="264" t="str">
        <f>IF(ISERROR(VLOOKUP(B8892,'Tous les abonnés'!$A$6:$I$5491,2,0)),"",VLOOKUP(B8892,'Tous les abonnés'!$A$6:$I$5491,2,0))</f>
        <v/>
      </c>
      <c r="D8892" s="26"/>
      <c r="E8892" s="265"/>
      <c r="F8892" s="207" t="str">
        <f>IF(ISERROR(IF(VLOOKUP(D8892,Paramètres!$C$17:$H$33,6,0)="oui","illimité",VLOOKUP(D8892,Paramètres!$C$17:$H$33,5,0))),"",IF(VLOOKUP(D8892,Paramètres!$C$17:$H$33,6,0)="oui","illimité",VLOOKUP(D8892,Paramètres!$C$17:$H$33,5,0)))</f>
        <v/>
      </c>
      <c r="G8892" s="269" t="str">
        <f t="shared" si="831"/>
        <v/>
      </c>
      <c r="H8892" s="208"/>
      <c r="I8892" s="53"/>
      <c r="J8892" s="209"/>
      <c r="K8892" s="271"/>
      <c r="L8892" s="37"/>
      <c r="M8892" s="218"/>
      <c r="N8892" s="124"/>
      <c r="O8892" s="211" t="str">
        <f t="shared" ca="1" si="832"/>
        <v/>
      </c>
      <c r="P8892" s="212" t="str">
        <f>IF(ISERROR(VLOOKUP(L8892,Paramètres!$A$38:$B$40,2,0)),"",VLOOKUP(L8892,Paramètres!$A$38:$B$40,2,0))</f>
        <v/>
      </c>
      <c r="Q8892" s="211" t="str">
        <f t="shared" ca="1" si="833"/>
        <v/>
      </c>
      <c r="R8892" s="211" t="str">
        <f t="shared" si="829"/>
        <v/>
      </c>
      <c r="S8892" s="213" t="str">
        <f t="shared" ca="1" si="830"/>
        <v/>
      </c>
      <c r="T8892" s="214" t="str">
        <f t="shared" ca="1" si="834"/>
        <v/>
      </c>
    </row>
    <row r="8893" spans="1:20" x14ac:dyDescent="0.25">
      <c r="A8893" s="119" t="s">
        <v>14462</v>
      </c>
      <c r="B8893" s="260"/>
      <c r="C8893" s="264" t="str">
        <f>IF(ISERROR(VLOOKUP(B8893,'Tous les abonnés'!$A$6:$I$5491,2,0)),"",VLOOKUP(B8893,'Tous les abonnés'!$A$6:$I$5491,2,0))</f>
        <v/>
      </c>
      <c r="D8893" s="26"/>
      <c r="E8893" s="265"/>
      <c r="F8893" s="207" t="str">
        <f>IF(ISERROR(IF(VLOOKUP(D8893,Paramètres!$C$17:$H$33,6,0)="oui","illimité",VLOOKUP(D8893,Paramètres!$C$17:$H$33,5,0))),"",IF(VLOOKUP(D8893,Paramètres!$C$17:$H$33,6,0)="oui","illimité",VLOOKUP(D8893,Paramètres!$C$17:$H$33,5,0)))</f>
        <v/>
      </c>
      <c r="G8893" s="269" t="str">
        <f t="shared" si="831"/>
        <v/>
      </c>
      <c r="H8893" s="208"/>
      <c r="I8893" s="53"/>
      <c r="J8893" s="209"/>
      <c r="K8893" s="271"/>
      <c r="L8893" s="37"/>
      <c r="M8893" s="218"/>
      <c r="N8893" s="124"/>
      <c r="O8893" s="211" t="str">
        <f t="shared" ca="1" si="832"/>
        <v/>
      </c>
      <c r="P8893" s="212" t="str">
        <f>IF(ISERROR(VLOOKUP(L8893,Paramètres!$A$38:$B$40,2,0)),"",VLOOKUP(L8893,Paramètres!$A$38:$B$40,2,0))</f>
        <v/>
      </c>
      <c r="Q8893" s="211" t="str">
        <f t="shared" ca="1" si="833"/>
        <v/>
      </c>
      <c r="R8893" s="211" t="str">
        <f t="shared" si="829"/>
        <v/>
      </c>
      <c r="S8893" s="213" t="str">
        <f t="shared" ca="1" si="830"/>
        <v/>
      </c>
      <c r="T8893" s="214" t="str">
        <f t="shared" ca="1" si="834"/>
        <v/>
      </c>
    </row>
    <row r="8894" spans="1:20" x14ac:dyDescent="0.25">
      <c r="A8894" s="119" t="s">
        <v>14463</v>
      </c>
      <c r="B8894" s="260"/>
      <c r="C8894" s="264" t="str">
        <f>IF(ISERROR(VLOOKUP(B8894,'Tous les abonnés'!$A$6:$I$5491,2,0)),"",VLOOKUP(B8894,'Tous les abonnés'!$A$6:$I$5491,2,0))</f>
        <v/>
      </c>
      <c r="D8894" s="26"/>
      <c r="E8894" s="265"/>
      <c r="F8894" s="207" t="str">
        <f>IF(ISERROR(IF(VLOOKUP(D8894,Paramètres!$C$17:$H$33,6,0)="oui","illimité",VLOOKUP(D8894,Paramètres!$C$17:$H$33,5,0))),"",IF(VLOOKUP(D8894,Paramètres!$C$17:$H$33,6,0)="oui","illimité",VLOOKUP(D8894,Paramètres!$C$17:$H$33,5,0)))</f>
        <v/>
      </c>
      <c r="G8894" s="269" t="str">
        <f t="shared" si="831"/>
        <v/>
      </c>
      <c r="H8894" s="208"/>
      <c r="I8894" s="53"/>
      <c r="J8894" s="209"/>
      <c r="K8894" s="271"/>
      <c r="L8894" s="37"/>
      <c r="M8894" s="218"/>
      <c r="N8894" s="124"/>
      <c r="O8894" s="211" t="str">
        <f t="shared" ca="1" si="832"/>
        <v/>
      </c>
      <c r="P8894" s="212" t="str">
        <f>IF(ISERROR(VLOOKUP(L8894,Paramètres!$A$38:$B$40,2,0)),"",VLOOKUP(L8894,Paramètres!$A$38:$B$40,2,0))</f>
        <v/>
      </c>
      <c r="Q8894" s="211" t="str">
        <f t="shared" ca="1" si="833"/>
        <v/>
      </c>
      <c r="R8894" s="211" t="str">
        <f t="shared" si="829"/>
        <v/>
      </c>
      <c r="S8894" s="213" t="str">
        <f t="shared" ca="1" si="830"/>
        <v/>
      </c>
      <c r="T8894" s="214" t="str">
        <f t="shared" ca="1" si="834"/>
        <v/>
      </c>
    </row>
    <row r="8895" spans="1:20" x14ac:dyDescent="0.25">
      <c r="A8895" s="119" t="s">
        <v>14464</v>
      </c>
      <c r="B8895" s="260"/>
      <c r="C8895" s="264" t="str">
        <f>IF(ISERROR(VLOOKUP(B8895,'Tous les abonnés'!$A$6:$I$5491,2,0)),"",VLOOKUP(B8895,'Tous les abonnés'!$A$6:$I$5491,2,0))</f>
        <v/>
      </c>
      <c r="D8895" s="26"/>
      <c r="E8895" s="265"/>
      <c r="F8895" s="207" t="str">
        <f>IF(ISERROR(IF(VLOOKUP(D8895,Paramètres!$C$17:$H$33,6,0)="oui","illimité",VLOOKUP(D8895,Paramètres!$C$17:$H$33,5,0))),"",IF(VLOOKUP(D8895,Paramètres!$C$17:$H$33,6,0)="oui","illimité",VLOOKUP(D8895,Paramètres!$C$17:$H$33,5,0)))</f>
        <v/>
      </c>
      <c r="G8895" s="269" t="str">
        <f t="shared" si="831"/>
        <v/>
      </c>
      <c r="H8895" s="208"/>
      <c r="I8895" s="53"/>
      <c r="J8895" s="209"/>
      <c r="K8895" s="271"/>
      <c r="L8895" s="37"/>
      <c r="M8895" s="218"/>
      <c r="N8895" s="124"/>
      <c r="O8895" s="211" t="str">
        <f t="shared" ca="1" si="832"/>
        <v/>
      </c>
      <c r="P8895" s="212" t="str">
        <f>IF(ISERROR(VLOOKUP(L8895,Paramètres!$A$38:$B$40,2,0)),"",VLOOKUP(L8895,Paramètres!$A$38:$B$40,2,0))</f>
        <v/>
      </c>
      <c r="Q8895" s="211" t="str">
        <f t="shared" ca="1" si="833"/>
        <v/>
      </c>
      <c r="R8895" s="211" t="str">
        <f t="shared" si="829"/>
        <v/>
      </c>
      <c r="S8895" s="213" t="str">
        <f t="shared" ca="1" si="830"/>
        <v/>
      </c>
      <c r="T8895" s="214" t="str">
        <f t="shared" ca="1" si="834"/>
        <v/>
      </c>
    </row>
    <row r="8896" spans="1:20" x14ac:dyDescent="0.25">
      <c r="A8896" s="119" t="s">
        <v>14465</v>
      </c>
      <c r="B8896" s="260"/>
      <c r="C8896" s="264" t="str">
        <f>IF(ISERROR(VLOOKUP(B8896,'Tous les abonnés'!$A$6:$I$5491,2,0)),"",VLOOKUP(B8896,'Tous les abonnés'!$A$6:$I$5491,2,0))</f>
        <v/>
      </c>
      <c r="D8896" s="26"/>
      <c r="E8896" s="265"/>
      <c r="F8896" s="207" t="str">
        <f>IF(ISERROR(IF(VLOOKUP(D8896,Paramètres!$C$17:$H$33,6,0)="oui","illimité",VLOOKUP(D8896,Paramètres!$C$17:$H$33,5,0))),"",IF(VLOOKUP(D8896,Paramètres!$C$17:$H$33,6,0)="oui","illimité",VLOOKUP(D8896,Paramètres!$C$17:$H$33,5,0)))</f>
        <v/>
      </c>
      <c r="G8896" s="269" t="str">
        <f t="shared" si="831"/>
        <v/>
      </c>
      <c r="H8896" s="208"/>
      <c r="I8896" s="53"/>
      <c r="J8896" s="209"/>
      <c r="K8896" s="271"/>
      <c r="L8896" s="37"/>
      <c r="M8896" s="218"/>
      <c r="N8896" s="124"/>
      <c r="O8896" s="211" t="str">
        <f t="shared" ca="1" si="832"/>
        <v/>
      </c>
      <c r="P8896" s="212" t="str">
        <f>IF(ISERROR(VLOOKUP(L8896,Paramètres!$A$38:$B$40,2,0)),"",VLOOKUP(L8896,Paramètres!$A$38:$B$40,2,0))</f>
        <v/>
      </c>
      <c r="Q8896" s="211" t="str">
        <f t="shared" ca="1" si="833"/>
        <v/>
      </c>
      <c r="R8896" s="211" t="str">
        <f t="shared" si="829"/>
        <v/>
      </c>
      <c r="S8896" s="213" t="str">
        <f t="shared" ca="1" si="830"/>
        <v/>
      </c>
      <c r="T8896" s="214" t="str">
        <f t="shared" ca="1" si="834"/>
        <v/>
      </c>
    </row>
    <row r="8897" spans="1:20" x14ac:dyDescent="0.25">
      <c r="A8897" s="119" t="s">
        <v>14466</v>
      </c>
      <c r="B8897" s="260"/>
      <c r="C8897" s="264" t="str">
        <f>IF(ISERROR(VLOOKUP(B8897,'Tous les abonnés'!$A$6:$I$5491,2,0)),"",VLOOKUP(B8897,'Tous les abonnés'!$A$6:$I$5491,2,0))</f>
        <v/>
      </c>
      <c r="D8897" s="26"/>
      <c r="E8897" s="265"/>
      <c r="F8897" s="207" t="str">
        <f>IF(ISERROR(IF(VLOOKUP(D8897,Paramètres!$C$17:$H$33,6,0)="oui","illimité",VLOOKUP(D8897,Paramètres!$C$17:$H$33,5,0))),"",IF(VLOOKUP(D8897,Paramètres!$C$17:$H$33,6,0)="oui","illimité",VLOOKUP(D8897,Paramètres!$C$17:$H$33,5,0)))</f>
        <v/>
      </c>
      <c r="G8897" s="269" t="str">
        <f t="shared" si="831"/>
        <v/>
      </c>
      <c r="H8897" s="208"/>
      <c r="I8897" s="53"/>
      <c r="J8897" s="209"/>
      <c r="K8897" s="271"/>
      <c r="L8897" s="37"/>
      <c r="M8897" s="218"/>
      <c r="N8897" s="124"/>
      <c r="O8897" s="211" t="str">
        <f t="shared" ca="1" si="832"/>
        <v/>
      </c>
      <c r="P8897" s="212" t="str">
        <f>IF(ISERROR(VLOOKUP(L8897,Paramètres!$A$38:$B$40,2,0)),"",VLOOKUP(L8897,Paramètres!$A$38:$B$40,2,0))</f>
        <v/>
      </c>
      <c r="Q8897" s="211" t="str">
        <f t="shared" ca="1" si="833"/>
        <v/>
      </c>
      <c r="R8897" s="211" t="str">
        <f t="shared" si="829"/>
        <v/>
      </c>
      <c r="S8897" s="213" t="str">
        <f t="shared" ca="1" si="830"/>
        <v/>
      </c>
      <c r="T8897" s="214" t="str">
        <f t="shared" ca="1" si="834"/>
        <v/>
      </c>
    </row>
    <row r="8898" spans="1:20" x14ac:dyDescent="0.25">
      <c r="A8898" s="119" t="s">
        <v>14467</v>
      </c>
      <c r="B8898" s="260"/>
      <c r="C8898" s="264" t="str">
        <f>IF(ISERROR(VLOOKUP(B8898,'Tous les abonnés'!$A$6:$I$5491,2,0)),"",VLOOKUP(B8898,'Tous les abonnés'!$A$6:$I$5491,2,0))</f>
        <v/>
      </c>
      <c r="D8898" s="26"/>
      <c r="E8898" s="265"/>
      <c r="F8898" s="207" t="str">
        <f>IF(ISERROR(IF(VLOOKUP(D8898,Paramètres!$C$17:$H$33,6,0)="oui","illimité",VLOOKUP(D8898,Paramètres!$C$17:$H$33,5,0))),"",IF(VLOOKUP(D8898,Paramètres!$C$17:$H$33,6,0)="oui","illimité",VLOOKUP(D8898,Paramètres!$C$17:$H$33,5,0)))</f>
        <v/>
      </c>
      <c r="G8898" s="269" t="str">
        <f t="shared" si="831"/>
        <v/>
      </c>
      <c r="H8898" s="208"/>
      <c r="I8898" s="53"/>
      <c r="J8898" s="209"/>
      <c r="K8898" s="271"/>
      <c r="L8898" s="37"/>
      <c r="M8898" s="218"/>
      <c r="N8898" s="124"/>
      <c r="O8898" s="211" t="str">
        <f t="shared" ca="1" si="832"/>
        <v/>
      </c>
      <c r="P8898" s="212" t="str">
        <f>IF(ISERROR(VLOOKUP(L8898,Paramètres!$A$38:$B$40,2,0)),"",VLOOKUP(L8898,Paramètres!$A$38:$B$40,2,0))</f>
        <v/>
      </c>
      <c r="Q8898" s="211" t="str">
        <f t="shared" ca="1" si="833"/>
        <v/>
      </c>
      <c r="R8898" s="211" t="str">
        <f t="shared" si="829"/>
        <v/>
      </c>
      <c r="S8898" s="213" t="str">
        <f t="shared" ca="1" si="830"/>
        <v/>
      </c>
      <c r="T8898" s="214" t="str">
        <f t="shared" ca="1" si="834"/>
        <v/>
      </c>
    </row>
    <row r="8899" spans="1:20" x14ac:dyDescent="0.25">
      <c r="A8899" s="119" t="s">
        <v>14468</v>
      </c>
      <c r="B8899" s="260"/>
      <c r="C8899" s="264" t="str">
        <f>IF(ISERROR(VLOOKUP(B8899,'Tous les abonnés'!$A$6:$I$5491,2,0)),"",VLOOKUP(B8899,'Tous les abonnés'!$A$6:$I$5491,2,0))</f>
        <v/>
      </c>
      <c r="D8899" s="26"/>
      <c r="E8899" s="265"/>
      <c r="F8899" s="207" t="str">
        <f>IF(ISERROR(IF(VLOOKUP(D8899,Paramètres!$C$17:$H$33,6,0)="oui","illimité",VLOOKUP(D8899,Paramètres!$C$17:$H$33,5,0))),"",IF(VLOOKUP(D8899,Paramètres!$C$17:$H$33,6,0)="oui","illimité",VLOOKUP(D8899,Paramètres!$C$17:$H$33,5,0)))</f>
        <v/>
      </c>
      <c r="G8899" s="269" t="str">
        <f t="shared" si="831"/>
        <v/>
      </c>
      <c r="H8899" s="208"/>
      <c r="I8899" s="53"/>
      <c r="J8899" s="209"/>
      <c r="K8899" s="271"/>
      <c r="L8899" s="37"/>
      <c r="M8899" s="218"/>
      <c r="N8899" s="124"/>
      <c r="O8899" s="211" t="str">
        <f t="shared" ca="1" si="832"/>
        <v/>
      </c>
      <c r="P8899" s="212" t="str">
        <f>IF(ISERROR(VLOOKUP(L8899,Paramètres!$A$38:$B$40,2,0)),"",VLOOKUP(L8899,Paramètres!$A$38:$B$40,2,0))</f>
        <v/>
      </c>
      <c r="Q8899" s="211" t="str">
        <f t="shared" ca="1" si="833"/>
        <v/>
      </c>
      <c r="R8899" s="211" t="str">
        <f t="shared" si="829"/>
        <v/>
      </c>
      <c r="S8899" s="213" t="str">
        <f t="shared" ca="1" si="830"/>
        <v/>
      </c>
      <c r="T8899" s="214" t="str">
        <f t="shared" ca="1" si="834"/>
        <v/>
      </c>
    </row>
    <row r="8900" spans="1:20" x14ac:dyDescent="0.25">
      <c r="A8900" s="119" t="s">
        <v>14469</v>
      </c>
      <c r="B8900" s="260"/>
      <c r="C8900" s="264" t="str">
        <f>IF(ISERROR(VLOOKUP(B8900,'Tous les abonnés'!$A$6:$I$5491,2,0)),"",VLOOKUP(B8900,'Tous les abonnés'!$A$6:$I$5491,2,0))</f>
        <v/>
      </c>
      <c r="D8900" s="26"/>
      <c r="E8900" s="265"/>
      <c r="F8900" s="207" t="str">
        <f>IF(ISERROR(IF(VLOOKUP(D8900,Paramètres!$C$17:$H$33,6,0)="oui","illimité",VLOOKUP(D8900,Paramètres!$C$17:$H$33,5,0))),"",IF(VLOOKUP(D8900,Paramètres!$C$17:$H$33,6,0)="oui","illimité",VLOOKUP(D8900,Paramètres!$C$17:$H$33,5,0)))</f>
        <v/>
      </c>
      <c r="G8900" s="269" t="str">
        <f t="shared" si="831"/>
        <v/>
      </c>
      <c r="H8900" s="208"/>
      <c r="I8900" s="53"/>
      <c r="J8900" s="209"/>
      <c r="K8900" s="271"/>
      <c r="L8900" s="37"/>
      <c r="M8900" s="218"/>
      <c r="N8900" s="124"/>
      <c r="O8900" s="211" t="str">
        <f t="shared" ca="1" si="832"/>
        <v/>
      </c>
      <c r="P8900" s="212" t="str">
        <f>IF(ISERROR(VLOOKUP(L8900,Paramètres!$A$38:$B$40,2,0)),"",VLOOKUP(L8900,Paramètres!$A$38:$B$40,2,0))</f>
        <v/>
      </c>
      <c r="Q8900" s="211" t="str">
        <f t="shared" ca="1" si="833"/>
        <v/>
      </c>
      <c r="R8900" s="211" t="str">
        <f t="shared" si="829"/>
        <v/>
      </c>
      <c r="S8900" s="213" t="str">
        <f t="shared" ca="1" si="830"/>
        <v/>
      </c>
      <c r="T8900" s="214" t="str">
        <f t="shared" ca="1" si="834"/>
        <v/>
      </c>
    </row>
    <row r="8901" spans="1:20" x14ac:dyDescent="0.25">
      <c r="A8901" s="119" t="s">
        <v>14470</v>
      </c>
      <c r="B8901" s="260"/>
      <c r="C8901" s="264" t="str">
        <f>IF(ISERROR(VLOOKUP(B8901,'Tous les abonnés'!$A$6:$I$5491,2,0)),"",VLOOKUP(B8901,'Tous les abonnés'!$A$6:$I$5491,2,0))</f>
        <v/>
      </c>
      <c r="D8901" s="26"/>
      <c r="E8901" s="265"/>
      <c r="F8901" s="207" t="str">
        <f>IF(ISERROR(IF(VLOOKUP(D8901,Paramètres!$C$17:$H$33,6,0)="oui","illimité",VLOOKUP(D8901,Paramètres!$C$17:$H$33,5,0))),"",IF(VLOOKUP(D8901,Paramètres!$C$17:$H$33,6,0)="oui","illimité",VLOOKUP(D8901,Paramètres!$C$17:$H$33,5,0)))</f>
        <v/>
      </c>
      <c r="G8901" s="269" t="str">
        <f t="shared" si="831"/>
        <v/>
      </c>
      <c r="H8901" s="208"/>
      <c r="I8901" s="53"/>
      <c r="J8901" s="209"/>
      <c r="K8901" s="271"/>
      <c r="L8901" s="37"/>
      <c r="M8901" s="218"/>
      <c r="N8901" s="124"/>
      <c r="O8901" s="211" t="str">
        <f t="shared" ca="1" si="832"/>
        <v/>
      </c>
      <c r="P8901" s="212" t="str">
        <f>IF(ISERROR(VLOOKUP(L8901,Paramètres!$A$38:$B$40,2,0)),"",VLOOKUP(L8901,Paramètres!$A$38:$B$40,2,0))</f>
        <v/>
      </c>
      <c r="Q8901" s="211" t="str">
        <f t="shared" ca="1" si="833"/>
        <v/>
      </c>
      <c r="R8901" s="211" t="str">
        <f t="shared" si="829"/>
        <v/>
      </c>
      <c r="S8901" s="213" t="str">
        <f t="shared" ca="1" si="830"/>
        <v/>
      </c>
      <c r="T8901" s="214" t="str">
        <f t="shared" ca="1" si="834"/>
        <v/>
      </c>
    </row>
    <row r="8902" spans="1:20" x14ac:dyDescent="0.25">
      <c r="A8902" s="119" t="s">
        <v>14471</v>
      </c>
      <c r="B8902" s="260"/>
      <c r="C8902" s="264" t="str">
        <f>IF(ISERROR(VLOOKUP(B8902,'Tous les abonnés'!$A$6:$I$5491,2,0)),"",VLOOKUP(B8902,'Tous les abonnés'!$A$6:$I$5491,2,0))</f>
        <v/>
      </c>
      <c r="D8902" s="26"/>
      <c r="E8902" s="265"/>
      <c r="F8902" s="207" t="str">
        <f>IF(ISERROR(IF(VLOOKUP(D8902,Paramètres!$C$17:$H$33,6,0)="oui","illimité",VLOOKUP(D8902,Paramètres!$C$17:$H$33,5,0))),"",IF(VLOOKUP(D8902,Paramètres!$C$17:$H$33,6,0)="oui","illimité",VLOOKUP(D8902,Paramètres!$C$17:$H$33,5,0)))</f>
        <v/>
      </c>
      <c r="G8902" s="269" t="str">
        <f t="shared" si="831"/>
        <v/>
      </c>
      <c r="H8902" s="208"/>
      <c r="I8902" s="53"/>
      <c r="J8902" s="209"/>
      <c r="K8902" s="271"/>
      <c r="L8902" s="37"/>
      <c r="M8902" s="218"/>
      <c r="N8902" s="124"/>
      <c r="O8902" s="211" t="str">
        <f t="shared" ca="1" si="832"/>
        <v/>
      </c>
      <c r="P8902" s="212" t="str">
        <f>IF(ISERROR(VLOOKUP(L8902,Paramètres!$A$38:$B$40,2,0)),"",VLOOKUP(L8902,Paramètres!$A$38:$B$40,2,0))</f>
        <v/>
      </c>
      <c r="Q8902" s="211" t="str">
        <f t="shared" ca="1" si="833"/>
        <v/>
      </c>
      <c r="R8902" s="211" t="str">
        <f t="shared" si="829"/>
        <v/>
      </c>
      <c r="S8902" s="213" t="str">
        <f t="shared" ca="1" si="830"/>
        <v/>
      </c>
      <c r="T8902" s="214" t="str">
        <f t="shared" ca="1" si="834"/>
        <v/>
      </c>
    </row>
    <row r="8903" spans="1:20" x14ac:dyDescent="0.25">
      <c r="A8903" s="119" t="s">
        <v>14472</v>
      </c>
      <c r="B8903" s="260"/>
      <c r="C8903" s="264" t="str">
        <f>IF(ISERROR(VLOOKUP(B8903,'Tous les abonnés'!$A$6:$I$5491,2,0)),"",VLOOKUP(B8903,'Tous les abonnés'!$A$6:$I$5491,2,0))</f>
        <v/>
      </c>
      <c r="D8903" s="26"/>
      <c r="E8903" s="265"/>
      <c r="F8903" s="207" t="str">
        <f>IF(ISERROR(IF(VLOOKUP(D8903,Paramètres!$C$17:$H$33,6,0)="oui","illimité",VLOOKUP(D8903,Paramètres!$C$17:$H$33,5,0))),"",IF(VLOOKUP(D8903,Paramètres!$C$17:$H$33,6,0)="oui","illimité",VLOOKUP(D8903,Paramètres!$C$17:$H$33,5,0)))</f>
        <v/>
      </c>
      <c r="G8903" s="269" t="str">
        <f t="shared" si="831"/>
        <v/>
      </c>
      <c r="H8903" s="208"/>
      <c r="I8903" s="53"/>
      <c r="J8903" s="209"/>
      <c r="K8903" s="271"/>
      <c r="L8903" s="37"/>
      <c r="M8903" s="218"/>
      <c r="N8903" s="124"/>
      <c r="O8903" s="211" t="str">
        <f t="shared" ca="1" si="832"/>
        <v/>
      </c>
      <c r="P8903" s="212" t="str">
        <f>IF(ISERROR(VLOOKUP(L8903,Paramètres!$A$38:$B$40,2,0)),"",VLOOKUP(L8903,Paramètres!$A$38:$B$40,2,0))</f>
        <v/>
      </c>
      <c r="Q8903" s="211" t="str">
        <f t="shared" ca="1" si="833"/>
        <v/>
      </c>
      <c r="R8903" s="211" t="str">
        <f t="shared" ref="R8903:R8966" si="835">IF(L8903="en 1 fois",1,IF(F8903="illimité",O8903/P8903,IF(ISERROR(F8903/P8903),"",ROUND(F8903/P8903,0))))</f>
        <v/>
      </c>
      <c r="S8903" s="213" t="str">
        <f t="shared" ref="S8903:S8966" ca="1" si="836">IF(ISERROR(IF(F8903="illimité",Q8903*J8903,IF(L8903="en 1 fois",J8903,J8903*Q8903/R8903))),"",IF(F8903="illimité",Q8903*J8903,IF(L8903="en 1 fois",J8903,J8903*Q8903/R8903)))</f>
        <v/>
      </c>
      <c r="T8903" s="214" t="str">
        <f t="shared" ca="1" si="834"/>
        <v/>
      </c>
    </row>
    <row r="8904" spans="1:20" x14ac:dyDescent="0.25">
      <c r="A8904" s="119" t="s">
        <v>14473</v>
      </c>
      <c r="B8904" s="260"/>
      <c r="C8904" s="264" t="str">
        <f>IF(ISERROR(VLOOKUP(B8904,'Tous les abonnés'!$A$6:$I$5491,2,0)),"",VLOOKUP(B8904,'Tous les abonnés'!$A$6:$I$5491,2,0))</f>
        <v/>
      </c>
      <c r="D8904" s="26"/>
      <c r="E8904" s="265"/>
      <c r="F8904" s="207" t="str">
        <f>IF(ISERROR(IF(VLOOKUP(D8904,Paramètres!$C$17:$H$33,6,0)="oui","illimité",VLOOKUP(D8904,Paramètres!$C$17:$H$33,5,0))),"",IF(VLOOKUP(D8904,Paramètres!$C$17:$H$33,6,0)="oui","illimité",VLOOKUP(D8904,Paramètres!$C$17:$H$33,5,0)))</f>
        <v/>
      </c>
      <c r="G8904" s="269" t="str">
        <f t="shared" ref="G8904:G8967" si="837">IF(ISBLANK(K8904),IF(ISERROR(E8904+F8904),"",E8904+F8904),K8904)</f>
        <v/>
      </c>
      <c r="H8904" s="208"/>
      <c r="I8904" s="53"/>
      <c r="J8904" s="209"/>
      <c r="K8904" s="271"/>
      <c r="L8904" s="37"/>
      <c r="M8904" s="218"/>
      <c r="N8904" s="124"/>
      <c r="O8904" s="211" t="str">
        <f t="shared" ref="O8904:O8967" ca="1" si="838">IF(ISBLANK(E8904),"",IF(TODAY()&gt;G8904,G8904-E8904,TODAY()-E8904))</f>
        <v/>
      </c>
      <c r="P8904" s="212" t="str">
        <f>IF(ISERROR(VLOOKUP(L8904,Paramètres!$A$38:$B$40,2,0)),"",VLOOKUP(L8904,Paramètres!$A$38:$B$40,2,0))</f>
        <v/>
      </c>
      <c r="Q8904" s="211" t="str">
        <f t="shared" ref="Q8904:Q8967" ca="1" si="839">IF(ISERROR(O8904/P8904),"",ROUND(O8904/P8904,0))</f>
        <v/>
      </c>
      <c r="R8904" s="211" t="str">
        <f t="shared" si="835"/>
        <v/>
      </c>
      <c r="S8904" s="213" t="str">
        <f t="shared" ca="1" si="836"/>
        <v/>
      </c>
      <c r="T8904" s="214" t="str">
        <f t="shared" ref="T8904:T8967" ca="1" si="840">IF(ISERROR(S8904-N8904),"",S8904-N8904)</f>
        <v/>
      </c>
    </row>
    <row r="8905" spans="1:20" x14ac:dyDescent="0.25">
      <c r="A8905" s="119" t="s">
        <v>14474</v>
      </c>
      <c r="B8905" s="260"/>
      <c r="C8905" s="264" t="str">
        <f>IF(ISERROR(VLOOKUP(B8905,'Tous les abonnés'!$A$6:$I$5491,2,0)),"",VLOOKUP(B8905,'Tous les abonnés'!$A$6:$I$5491,2,0))</f>
        <v/>
      </c>
      <c r="D8905" s="26"/>
      <c r="E8905" s="265"/>
      <c r="F8905" s="207" t="str">
        <f>IF(ISERROR(IF(VLOOKUP(D8905,Paramètres!$C$17:$H$33,6,0)="oui","illimité",VLOOKUP(D8905,Paramètres!$C$17:$H$33,5,0))),"",IF(VLOOKUP(D8905,Paramètres!$C$17:$H$33,6,0)="oui","illimité",VLOOKUP(D8905,Paramètres!$C$17:$H$33,5,0)))</f>
        <v/>
      </c>
      <c r="G8905" s="269" t="str">
        <f t="shared" si="837"/>
        <v/>
      </c>
      <c r="H8905" s="208"/>
      <c r="I8905" s="53"/>
      <c r="J8905" s="209"/>
      <c r="K8905" s="271"/>
      <c r="L8905" s="37"/>
      <c r="M8905" s="218"/>
      <c r="N8905" s="124"/>
      <c r="O8905" s="211" t="str">
        <f t="shared" ca="1" si="838"/>
        <v/>
      </c>
      <c r="P8905" s="212" t="str">
        <f>IF(ISERROR(VLOOKUP(L8905,Paramètres!$A$38:$B$40,2,0)),"",VLOOKUP(L8905,Paramètres!$A$38:$B$40,2,0))</f>
        <v/>
      </c>
      <c r="Q8905" s="211" t="str">
        <f t="shared" ca="1" si="839"/>
        <v/>
      </c>
      <c r="R8905" s="211" t="str">
        <f t="shared" si="835"/>
        <v/>
      </c>
      <c r="S8905" s="213" t="str">
        <f t="shared" ca="1" si="836"/>
        <v/>
      </c>
      <c r="T8905" s="214" t="str">
        <f t="shared" ca="1" si="840"/>
        <v/>
      </c>
    </row>
    <row r="8906" spans="1:20" x14ac:dyDescent="0.25">
      <c r="A8906" s="119" t="s">
        <v>14475</v>
      </c>
      <c r="B8906" s="260"/>
      <c r="C8906" s="264" t="str">
        <f>IF(ISERROR(VLOOKUP(B8906,'Tous les abonnés'!$A$6:$I$5491,2,0)),"",VLOOKUP(B8906,'Tous les abonnés'!$A$6:$I$5491,2,0))</f>
        <v/>
      </c>
      <c r="D8906" s="26"/>
      <c r="E8906" s="265"/>
      <c r="F8906" s="207" t="str">
        <f>IF(ISERROR(IF(VLOOKUP(D8906,Paramètres!$C$17:$H$33,6,0)="oui","illimité",VLOOKUP(D8906,Paramètres!$C$17:$H$33,5,0))),"",IF(VLOOKUP(D8906,Paramètres!$C$17:$H$33,6,0)="oui","illimité",VLOOKUP(D8906,Paramètres!$C$17:$H$33,5,0)))</f>
        <v/>
      </c>
      <c r="G8906" s="269" t="str">
        <f t="shared" si="837"/>
        <v/>
      </c>
      <c r="H8906" s="208"/>
      <c r="I8906" s="53"/>
      <c r="J8906" s="209"/>
      <c r="K8906" s="271"/>
      <c r="L8906" s="37"/>
      <c r="M8906" s="218"/>
      <c r="N8906" s="124"/>
      <c r="O8906" s="211" t="str">
        <f t="shared" ca="1" si="838"/>
        <v/>
      </c>
      <c r="P8906" s="212" t="str">
        <f>IF(ISERROR(VLOOKUP(L8906,Paramètres!$A$38:$B$40,2,0)),"",VLOOKUP(L8906,Paramètres!$A$38:$B$40,2,0))</f>
        <v/>
      </c>
      <c r="Q8906" s="211" t="str">
        <f t="shared" ca="1" si="839"/>
        <v/>
      </c>
      <c r="R8906" s="211" t="str">
        <f t="shared" si="835"/>
        <v/>
      </c>
      <c r="S8906" s="213" t="str">
        <f t="shared" ca="1" si="836"/>
        <v/>
      </c>
      <c r="T8906" s="214" t="str">
        <f t="shared" ca="1" si="840"/>
        <v/>
      </c>
    </row>
    <row r="8907" spans="1:20" x14ac:dyDescent="0.25">
      <c r="A8907" s="119" t="s">
        <v>14476</v>
      </c>
      <c r="B8907" s="260"/>
      <c r="C8907" s="264" t="str">
        <f>IF(ISERROR(VLOOKUP(B8907,'Tous les abonnés'!$A$6:$I$5491,2,0)),"",VLOOKUP(B8907,'Tous les abonnés'!$A$6:$I$5491,2,0))</f>
        <v/>
      </c>
      <c r="D8907" s="26"/>
      <c r="E8907" s="265"/>
      <c r="F8907" s="207" t="str">
        <f>IF(ISERROR(IF(VLOOKUP(D8907,Paramètres!$C$17:$H$33,6,0)="oui","illimité",VLOOKUP(D8907,Paramètres!$C$17:$H$33,5,0))),"",IF(VLOOKUP(D8907,Paramètres!$C$17:$H$33,6,0)="oui","illimité",VLOOKUP(D8907,Paramètres!$C$17:$H$33,5,0)))</f>
        <v/>
      </c>
      <c r="G8907" s="269" t="str">
        <f t="shared" si="837"/>
        <v/>
      </c>
      <c r="H8907" s="208"/>
      <c r="I8907" s="53"/>
      <c r="J8907" s="209"/>
      <c r="K8907" s="271"/>
      <c r="L8907" s="37"/>
      <c r="M8907" s="218"/>
      <c r="N8907" s="124"/>
      <c r="O8907" s="211" t="str">
        <f t="shared" ca="1" si="838"/>
        <v/>
      </c>
      <c r="P8907" s="212" t="str">
        <f>IF(ISERROR(VLOOKUP(L8907,Paramètres!$A$38:$B$40,2,0)),"",VLOOKUP(L8907,Paramètres!$A$38:$B$40,2,0))</f>
        <v/>
      </c>
      <c r="Q8907" s="211" t="str">
        <f t="shared" ca="1" si="839"/>
        <v/>
      </c>
      <c r="R8907" s="211" t="str">
        <f t="shared" si="835"/>
        <v/>
      </c>
      <c r="S8907" s="213" t="str">
        <f t="shared" ca="1" si="836"/>
        <v/>
      </c>
      <c r="T8907" s="214" t="str">
        <f t="shared" ca="1" si="840"/>
        <v/>
      </c>
    </row>
    <row r="8908" spans="1:20" x14ac:dyDescent="0.25">
      <c r="A8908" s="119" t="s">
        <v>14477</v>
      </c>
      <c r="B8908" s="260"/>
      <c r="C8908" s="264" t="str">
        <f>IF(ISERROR(VLOOKUP(B8908,'Tous les abonnés'!$A$6:$I$5491,2,0)),"",VLOOKUP(B8908,'Tous les abonnés'!$A$6:$I$5491,2,0))</f>
        <v/>
      </c>
      <c r="D8908" s="26"/>
      <c r="E8908" s="265"/>
      <c r="F8908" s="207" t="str">
        <f>IF(ISERROR(IF(VLOOKUP(D8908,Paramètres!$C$17:$H$33,6,0)="oui","illimité",VLOOKUP(D8908,Paramètres!$C$17:$H$33,5,0))),"",IF(VLOOKUP(D8908,Paramètres!$C$17:$H$33,6,0)="oui","illimité",VLOOKUP(D8908,Paramètres!$C$17:$H$33,5,0)))</f>
        <v/>
      </c>
      <c r="G8908" s="269" t="str">
        <f t="shared" si="837"/>
        <v/>
      </c>
      <c r="H8908" s="208"/>
      <c r="I8908" s="53"/>
      <c r="J8908" s="209"/>
      <c r="K8908" s="271"/>
      <c r="L8908" s="37"/>
      <c r="M8908" s="218"/>
      <c r="N8908" s="124"/>
      <c r="O8908" s="211" t="str">
        <f t="shared" ca="1" si="838"/>
        <v/>
      </c>
      <c r="P8908" s="212" t="str">
        <f>IF(ISERROR(VLOOKUP(L8908,Paramètres!$A$38:$B$40,2,0)),"",VLOOKUP(L8908,Paramètres!$A$38:$B$40,2,0))</f>
        <v/>
      </c>
      <c r="Q8908" s="211" t="str">
        <f t="shared" ca="1" si="839"/>
        <v/>
      </c>
      <c r="R8908" s="211" t="str">
        <f t="shared" si="835"/>
        <v/>
      </c>
      <c r="S8908" s="213" t="str">
        <f t="shared" ca="1" si="836"/>
        <v/>
      </c>
      <c r="T8908" s="214" t="str">
        <f t="shared" ca="1" si="840"/>
        <v/>
      </c>
    </row>
    <row r="8909" spans="1:20" x14ac:dyDescent="0.25">
      <c r="A8909" s="119" t="s">
        <v>14478</v>
      </c>
      <c r="B8909" s="260"/>
      <c r="C8909" s="264" t="str">
        <f>IF(ISERROR(VLOOKUP(B8909,'Tous les abonnés'!$A$6:$I$5491,2,0)),"",VLOOKUP(B8909,'Tous les abonnés'!$A$6:$I$5491,2,0))</f>
        <v/>
      </c>
      <c r="D8909" s="26"/>
      <c r="E8909" s="265"/>
      <c r="F8909" s="207" t="str">
        <f>IF(ISERROR(IF(VLOOKUP(D8909,Paramètres!$C$17:$H$33,6,0)="oui","illimité",VLOOKUP(D8909,Paramètres!$C$17:$H$33,5,0))),"",IF(VLOOKUP(D8909,Paramètres!$C$17:$H$33,6,0)="oui","illimité",VLOOKUP(D8909,Paramètres!$C$17:$H$33,5,0)))</f>
        <v/>
      </c>
      <c r="G8909" s="269" t="str">
        <f t="shared" si="837"/>
        <v/>
      </c>
      <c r="H8909" s="208"/>
      <c r="I8909" s="53"/>
      <c r="J8909" s="209"/>
      <c r="K8909" s="271"/>
      <c r="L8909" s="37"/>
      <c r="M8909" s="218"/>
      <c r="N8909" s="124"/>
      <c r="O8909" s="211" t="str">
        <f t="shared" ca="1" si="838"/>
        <v/>
      </c>
      <c r="P8909" s="212" t="str">
        <f>IF(ISERROR(VLOOKUP(L8909,Paramètres!$A$38:$B$40,2,0)),"",VLOOKUP(L8909,Paramètres!$A$38:$B$40,2,0))</f>
        <v/>
      </c>
      <c r="Q8909" s="211" t="str">
        <f t="shared" ca="1" si="839"/>
        <v/>
      </c>
      <c r="R8909" s="211" t="str">
        <f t="shared" si="835"/>
        <v/>
      </c>
      <c r="S8909" s="213" t="str">
        <f t="shared" ca="1" si="836"/>
        <v/>
      </c>
      <c r="T8909" s="214" t="str">
        <f t="shared" ca="1" si="840"/>
        <v/>
      </c>
    </row>
    <row r="8910" spans="1:20" x14ac:dyDescent="0.25">
      <c r="A8910" s="119" t="s">
        <v>14479</v>
      </c>
      <c r="B8910" s="260"/>
      <c r="C8910" s="264" t="str">
        <f>IF(ISERROR(VLOOKUP(B8910,'Tous les abonnés'!$A$6:$I$5491,2,0)),"",VLOOKUP(B8910,'Tous les abonnés'!$A$6:$I$5491,2,0))</f>
        <v/>
      </c>
      <c r="D8910" s="26"/>
      <c r="E8910" s="265"/>
      <c r="F8910" s="207" t="str">
        <f>IF(ISERROR(IF(VLOOKUP(D8910,Paramètres!$C$17:$H$33,6,0)="oui","illimité",VLOOKUP(D8910,Paramètres!$C$17:$H$33,5,0))),"",IF(VLOOKUP(D8910,Paramètres!$C$17:$H$33,6,0)="oui","illimité",VLOOKUP(D8910,Paramètres!$C$17:$H$33,5,0)))</f>
        <v/>
      </c>
      <c r="G8910" s="269" t="str">
        <f t="shared" si="837"/>
        <v/>
      </c>
      <c r="H8910" s="208"/>
      <c r="I8910" s="53"/>
      <c r="J8910" s="209"/>
      <c r="K8910" s="271"/>
      <c r="L8910" s="37"/>
      <c r="M8910" s="218"/>
      <c r="N8910" s="124"/>
      <c r="O8910" s="211" t="str">
        <f t="shared" ca="1" si="838"/>
        <v/>
      </c>
      <c r="P8910" s="212" t="str">
        <f>IF(ISERROR(VLOOKUP(L8910,Paramètres!$A$38:$B$40,2,0)),"",VLOOKUP(L8910,Paramètres!$A$38:$B$40,2,0))</f>
        <v/>
      </c>
      <c r="Q8910" s="211" t="str">
        <f t="shared" ca="1" si="839"/>
        <v/>
      </c>
      <c r="R8910" s="211" t="str">
        <f t="shared" si="835"/>
        <v/>
      </c>
      <c r="S8910" s="213" t="str">
        <f t="shared" ca="1" si="836"/>
        <v/>
      </c>
      <c r="T8910" s="214" t="str">
        <f t="shared" ca="1" si="840"/>
        <v/>
      </c>
    </row>
    <row r="8911" spans="1:20" x14ac:dyDescent="0.25">
      <c r="A8911" s="119" t="s">
        <v>14480</v>
      </c>
      <c r="B8911" s="260"/>
      <c r="C8911" s="264" t="str">
        <f>IF(ISERROR(VLOOKUP(B8911,'Tous les abonnés'!$A$6:$I$5491,2,0)),"",VLOOKUP(B8911,'Tous les abonnés'!$A$6:$I$5491,2,0))</f>
        <v/>
      </c>
      <c r="D8911" s="26"/>
      <c r="E8911" s="265"/>
      <c r="F8911" s="207" t="str">
        <f>IF(ISERROR(IF(VLOOKUP(D8911,Paramètres!$C$17:$H$33,6,0)="oui","illimité",VLOOKUP(D8911,Paramètres!$C$17:$H$33,5,0))),"",IF(VLOOKUP(D8911,Paramètres!$C$17:$H$33,6,0)="oui","illimité",VLOOKUP(D8911,Paramètres!$C$17:$H$33,5,0)))</f>
        <v/>
      </c>
      <c r="G8911" s="269" t="str">
        <f t="shared" si="837"/>
        <v/>
      </c>
      <c r="H8911" s="208"/>
      <c r="I8911" s="53"/>
      <c r="J8911" s="209"/>
      <c r="K8911" s="271"/>
      <c r="L8911" s="37"/>
      <c r="M8911" s="218"/>
      <c r="N8911" s="124"/>
      <c r="O8911" s="211" t="str">
        <f t="shared" ca="1" si="838"/>
        <v/>
      </c>
      <c r="P8911" s="212" t="str">
        <f>IF(ISERROR(VLOOKUP(L8911,Paramètres!$A$38:$B$40,2,0)),"",VLOOKUP(L8911,Paramètres!$A$38:$B$40,2,0))</f>
        <v/>
      </c>
      <c r="Q8911" s="211" t="str">
        <f t="shared" ca="1" si="839"/>
        <v/>
      </c>
      <c r="R8911" s="211" t="str">
        <f t="shared" si="835"/>
        <v/>
      </c>
      <c r="S8911" s="213" t="str">
        <f t="shared" ca="1" si="836"/>
        <v/>
      </c>
      <c r="T8911" s="214" t="str">
        <f t="shared" ca="1" si="840"/>
        <v/>
      </c>
    </row>
    <row r="8912" spans="1:20" x14ac:dyDescent="0.25">
      <c r="A8912" s="119" t="s">
        <v>14481</v>
      </c>
      <c r="B8912" s="260"/>
      <c r="C8912" s="264" t="str">
        <f>IF(ISERROR(VLOOKUP(B8912,'Tous les abonnés'!$A$6:$I$5491,2,0)),"",VLOOKUP(B8912,'Tous les abonnés'!$A$6:$I$5491,2,0))</f>
        <v/>
      </c>
      <c r="D8912" s="26"/>
      <c r="E8912" s="265"/>
      <c r="F8912" s="207" t="str">
        <f>IF(ISERROR(IF(VLOOKUP(D8912,Paramètres!$C$17:$H$33,6,0)="oui","illimité",VLOOKUP(D8912,Paramètres!$C$17:$H$33,5,0))),"",IF(VLOOKUP(D8912,Paramètres!$C$17:$H$33,6,0)="oui","illimité",VLOOKUP(D8912,Paramètres!$C$17:$H$33,5,0)))</f>
        <v/>
      </c>
      <c r="G8912" s="269" t="str">
        <f t="shared" si="837"/>
        <v/>
      </c>
      <c r="H8912" s="208"/>
      <c r="I8912" s="53"/>
      <c r="J8912" s="209"/>
      <c r="K8912" s="271"/>
      <c r="L8912" s="37"/>
      <c r="M8912" s="218"/>
      <c r="N8912" s="124"/>
      <c r="O8912" s="211" t="str">
        <f t="shared" ca="1" si="838"/>
        <v/>
      </c>
      <c r="P8912" s="212" t="str">
        <f>IF(ISERROR(VLOOKUP(L8912,Paramètres!$A$38:$B$40,2,0)),"",VLOOKUP(L8912,Paramètres!$A$38:$B$40,2,0))</f>
        <v/>
      </c>
      <c r="Q8912" s="211" t="str">
        <f t="shared" ca="1" si="839"/>
        <v/>
      </c>
      <c r="R8912" s="211" t="str">
        <f t="shared" si="835"/>
        <v/>
      </c>
      <c r="S8912" s="213" t="str">
        <f t="shared" ca="1" si="836"/>
        <v/>
      </c>
      <c r="T8912" s="214" t="str">
        <f t="shared" ca="1" si="840"/>
        <v/>
      </c>
    </row>
    <row r="8913" spans="1:20" x14ac:dyDescent="0.25">
      <c r="A8913" s="119" t="s">
        <v>14482</v>
      </c>
      <c r="B8913" s="260"/>
      <c r="C8913" s="264" t="str">
        <f>IF(ISERROR(VLOOKUP(B8913,'Tous les abonnés'!$A$6:$I$5491,2,0)),"",VLOOKUP(B8913,'Tous les abonnés'!$A$6:$I$5491,2,0))</f>
        <v/>
      </c>
      <c r="D8913" s="26"/>
      <c r="E8913" s="265"/>
      <c r="F8913" s="207" t="str">
        <f>IF(ISERROR(IF(VLOOKUP(D8913,Paramètres!$C$17:$H$33,6,0)="oui","illimité",VLOOKUP(D8913,Paramètres!$C$17:$H$33,5,0))),"",IF(VLOOKUP(D8913,Paramètres!$C$17:$H$33,6,0)="oui","illimité",VLOOKUP(D8913,Paramètres!$C$17:$H$33,5,0)))</f>
        <v/>
      </c>
      <c r="G8913" s="269" t="str">
        <f t="shared" si="837"/>
        <v/>
      </c>
      <c r="H8913" s="208"/>
      <c r="I8913" s="53"/>
      <c r="J8913" s="209"/>
      <c r="K8913" s="271"/>
      <c r="L8913" s="37"/>
      <c r="M8913" s="218"/>
      <c r="N8913" s="124"/>
      <c r="O8913" s="211" t="str">
        <f t="shared" ca="1" si="838"/>
        <v/>
      </c>
      <c r="P8913" s="212" t="str">
        <f>IF(ISERROR(VLOOKUP(L8913,Paramètres!$A$38:$B$40,2,0)),"",VLOOKUP(L8913,Paramètres!$A$38:$B$40,2,0))</f>
        <v/>
      </c>
      <c r="Q8913" s="211" t="str">
        <f t="shared" ca="1" si="839"/>
        <v/>
      </c>
      <c r="R8913" s="211" t="str">
        <f t="shared" si="835"/>
        <v/>
      </c>
      <c r="S8913" s="213" t="str">
        <f t="shared" ca="1" si="836"/>
        <v/>
      </c>
      <c r="T8913" s="214" t="str">
        <f t="shared" ca="1" si="840"/>
        <v/>
      </c>
    </row>
    <row r="8914" spans="1:20" x14ac:dyDescent="0.25">
      <c r="A8914" s="119" t="s">
        <v>14483</v>
      </c>
      <c r="B8914" s="260"/>
      <c r="C8914" s="264" t="str">
        <f>IF(ISERROR(VLOOKUP(B8914,'Tous les abonnés'!$A$6:$I$5491,2,0)),"",VLOOKUP(B8914,'Tous les abonnés'!$A$6:$I$5491,2,0))</f>
        <v/>
      </c>
      <c r="D8914" s="26"/>
      <c r="E8914" s="265"/>
      <c r="F8914" s="207" t="str">
        <f>IF(ISERROR(IF(VLOOKUP(D8914,Paramètres!$C$17:$H$33,6,0)="oui","illimité",VLOOKUP(D8914,Paramètres!$C$17:$H$33,5,0))),"",IF(VLOOKUP(D8914,Paramètres!$C$17:$H$33,6,0)="oui","illimité",VLOOKUP(D8914,Paramètres!$C$17:$H$33,5,0)))</f>
        <v/>
      </c>
      <c r="G8914" s="269" t="str">
        <f t="shared" si="837"/>
        <v/>
      </c>
      <c r="H8914" s="208"/>
      <c r="I8914" s="53"/>
      <c r="J8914" s="209"/>
      <c r="K8914" s="271"/>
      <c r="L8914" s="37"/>
      <c r="M8914" s="218"/>
      <c r="N8914" s="124"/>
      <c r="O8914" s="211" t="str">
        <f t="shared" ca="1" si="838"/>
        <v/>
      </c>
      <c r="P8914" s="212" t="str">
        <f>IF(ISERROR(VLOOKUP(L8914,Paramètres!$A$38:$B$40,2,0)),"",VLOOKUP(L8914,Paramètres!$A$38:$B$40,2,0))</f>
        <v/>
      </c>
      <c r="Q8914" s="211" t="str">
        <f t="shared" ca="1" si="839"/>
        <v/>
      </c>
      <c r="R8914" s="211" t="str">
        <f t="shared" si="835"/>
        <v/>
      </c>
      <c r="S8914" s="213" t="str">
        <f t="shared" ca="1" si="836"/>
        <v/>
      </c>
      <c r="T8914" s="214" t="str">
        <f t="shared" ca="1" si="840"/>
        <v/>
      </c>
    </row>
    <row r="8915" spans="1:20" x14ac:dyDescent="0.25">
      <c r="A8915" s="119" t="s">
        <v>14484</v>
      </c>
      <c r="B8915" s="260"/>
      <c r="C8915" s="264" t="str">
        <f>IF(ISERROR(VLOOKUP(B8915,'Tous les abonnés'!$A$6:$I$5491,2,0)),"",VLOOKUP(B8915,'Tous les abonnés'!$A$6:$I$5491,2,0))</f>
        <v/>
      </c>
      <c r="D8915" s="26"/>
      <c r="E8915" s="265"/>
      <c r="F8915" s="207" t="str">
        <f>IF(ISERROR(IF(VLOOKUP(D8915,Paramètres!$C$17:$H$33,6,0)="oui","illimité",VLOOKUP(D8915,Paramètres!$C$17:$H$33,5,0))),"",IF(VLOOKUP(D8915,Paramètres!$C$17:$H$33,6,0)="oui","illimité",VLOOKUP(D8915,Paramètres!$C$17:$H$33,5,0)))</f>
        <v/>
      </c>
      <c r="G8915" s="269" t="str">
        <f t="shared" si="837"/>
        <v/>
      </c>
      <c r="H8915" s="208"/>
      <c r="I8915" s="53"/>
      <c r="J8915" s="209"/>
      <c r="K8915" s="271"/>
      <c r="L8915" s="37"/>
      <c r="M8915" s="218"/>
      <c r="N8915" s="124"/>
      <c r="O8915" s="211" t="str">
        <f t="shared" ca="1" si="838"/>
        <v/>
      </c>
      <c r="P8915" s="212" t="str">
        <f>IF(ISERROR(VLOOKUP(L8915,Paramètres!$A$38:$B$40,2,0)),"",VLOOKUP(L8915,Paramètres!$A$38:$B$40,2,0))</f>
        <v/>
      </c>
      <c r="Q8915" s="211" t="str">
        <f t="shared" ca="1" si="839"/>
        <v/>
      </c>
      <c r="R8915" s="211" t="str">
        <f t="shared" si="835"/>
        <v/>
      </c>
      <c r="S8915" s="213" t="str">
        <f t="shared" ca="1" si="836"/>
        <v/>
      </c>
      <c r="T8915" s="214" t="str">
        <f t="shared" ca="1" si="840"/>
        <v/>
      </c>
    </row>
    <row r="8916" spans="1:20" x14ac:dyDescent="0.25">
      <c r="A8916" s="119" t="s">
        <v>14485</v>
      </c>
      <c r="B8916" s="260"/>
      <c r="C8916" s="264" t="str">
        <f>IF(ISERROR(VLOOKUP(B8916,'Tous les abonnés'!$A$6:$I$5491,2,0)),"",VLOOKUP(B8916,'Tous les abonnés'!$A$6:$I$5491,2,0))</f>
        <v/>
      </c>
      <c r="D8916" s="26"/>
      <c r="E8916" s="265"/>
      <c r="F8916" s="207" t="str">
        <f>IF(ISERROR(IF(VLOOKUP(D8916,Paramètres!$C$17:$H$33,6,0)="oui","illimité",VLOOKUP(D8916,Paramètres!$C$17:$H$33,5,0))),"",IF(VLOOKUP(D8916,Paramètres!$C$17:$H$33,6,0)="oui","illimité",VLOOKUP(D8916,Paramètres!$C$17:$H$33,5,0)))</f>
        <v/>
      </c>
      <c r="G8916" s="269" t="str">
        <f t="shared" si="837"/>
        <v/>
      </c>
      <c r="H8916" s="208"/>
      <c r="I8916" s="53"/>
      <c r="J8916" s="209"/>
      <c r="K8916" s="271"/>
      <c r="L8916" s="37"/>
      <c r="M8916" s="218"/>
      <c r="N8916" s="124"/>
      <c r="O8916" s="211" t="str">
        <f t="shared" ca="1" si="838"/>
        <v/>
      </c>
      <c r="P8916" s="212" t="str">
        <f>IF(ISERROR(VLOOKUP(L8916,Paramètres!$A$38:$B$40,2,0)),"",VLOOKUP(L8916,Paramètres!$A$38:$B$40,2,0))</f>
        <v/>
      </c>
      <c r="Q8916" s="211" t="str">
        <f t="shared" ca="1" si="839"/>
        <v/>
      </c>
      <c r="R8916" s="211" t="str">
        <f t="shared" si="835"/>
        <v/>
      </c>
      <c r="S8916" s="213" t="str">
        <f t="shared" ca="1" si="836"/>
        <v/>
      </c>
      <c r="T8916" s="214" t="str">
        <f t="shared" ca="1" si="840"/>
        <v/>
      </c>
    </row>
    <row r="8917" spans="1:20" x14ac:dyDescent="0.25">
      <c r="A8917" s="119" t="s">
        <v>14486</v>
      </c>
      <c r="B8917" s="260"/>
      <c r="C8917" s="264" t="str">
        <f>IF(ISERROR(VLOOKUP(B8917,'Tous les abonnés'!$A$6:$I$5491,2,0)),"",VLOOKUP(B8917,'Tous les abonnés'!$A$6:$I$5491,2,0))</f>
        <v/>
      </c>
      <c r="D8917" s="26"/>
      <c r="E8917" s="265"/>
      <c r="F8917" s="207" t="str">
        <f>IF(ISERROR(IF(VLOOKUP(D8917,Paramètres!$C$17:$H$33,6,0)="oui","illimité",VLOOKUP(D8917,Paramètres!$C$17:$H$33,5,0))),"",IF(VLOOKUP(D8917,Paramètres!$C$17:$H$33,6,0)="oui","illimité",VLOOKUP(D8917,Paramètres!$C$17:$H$33,5,0)))</f>
        <v/>
      </c>
      <c r="G8917" s="269" t="str">
        <f t="shared" si="837"/>
        <v/>
      </c>
      <c r="H8917" s="208"/>
      <c r="I8917" s="53"/>
      <c r="J8917" s="209"/>
      <c r="K8917" s="271"/>
      <c r="L8917" s="37"/>
      <c r="M8917" s="218"/>
      <c r="N8917" s="124"/>
      <c r="O8917" s="211" t="str">
        <f t="shared" ca="1" si="838"/>
        <v/>
      </c>
      <c r="P8917" s="212" t="str">
        <f>IF(ISERROR(VLOOKUP(L8917,Paramètres!$A$38:$B$40,2,0)),"",VLOOKUP(L8917,Paramètres!$A$38:$B$40,2,0))</f>
        <v/>
      </c>
      <c r="Q8917" s="211" t="str">
        <f t="shared" ca="1" si="839"/>
        <v/>
      </c>
      <c r="R8917" s="211" t="str">
        <f t="shared" si="835"/>
        <v/>
      </c>
      <c r="S8917" s="213" t="str">
        <f t="shared" ca="1" si="836"/>
        <v/>
      </c>
      <c r="T8917" s="214" t="str">
        <f t="shared" ca="1" si="840"/>
        <v/>
      </c>
    </row>
    <row r="8918" spans="1:20" x14ac:dyDescent="0.25">
      <c r="A8918" s="119" t="s">
        <v>14487</v>
      </c>
      <c r="B8918" s="260"/>
      <c r="C8918" s="264" t="str">
        <f>IF(ISERROR(VLOOKUP(B8918,'Tous les abonnés'!$A$6:$I$5491,2,0)),"",VLOOKUP(B8918,'Tous les abonnés'!$A$6:$I$5491,2,0))</f>
        <v/>
      </c>
      <c r="D8918" s="26"/>
      <c r="E8918" s="265"/>
      <c r="F8918" s="207" t="str">
        <f>IF(ISERROR(IF(VLOOKUP(D8918,Paramètres!$C$17:$H$33,6,0)="oui","illimité",VLOOKUP(D8918,Paramètres!$C$17:$H$33,5,0))),"",IF(VLOOKUP(D8918,Paramètres!$C$17:$H$33,6,0)="oui","illimité",VLOOKUP(D8918,Paramètres!$C$17:$H$33,5,0)))</f>
        <v/>
      </c>
      <c r="G8918" s="269" t="str">
        <f t="shared" si="837"/>
        <v/>
      </c>
      <c r="H8918" s="208"/>
      <c r="I8918" s="53"/>
      <c r="J8918" s="209"/>
      <c r="K8918" s="271"/>
      <c r="L8918" s="37"/>
      <c r="M8918" s="218"/>
      <c r="N8918" s="124"/>
      <c r="O8918" s="211" t="str">
        <f t="shared" ca="1" si="838"/>
        <v/>
      </c>
      <c r="P8918" s="212" t="str">
        <f>IF(ISERROR(VLOOKUP(L8918,Paramètres!$A$38:$B$40,2,0)),"",VLOOKUP(L8918,Paramètres!$A$38:$B$40,2,0))</f>
        <v/>
      </c>
      <c r="Q8918" s="211" t="str">
        <f t="shared" ca="1" si="839"/>
        <v/>
      </c>
      <c r="R8918" s="211" t="str">
        <f t="shared" si="835"/>
        <v/>
      </c>
      <c r="S8918" s="213" t="str">
        <f t="shared" ca="1" si="836"/>
        <v/>
      </c>
      <c r="T8918" s="214" t="str">
        <f t="shared" ca="1" si="840"/>
        <v/>
      </c>
    </row>
    <row r="8919" spans="1:20" x14ac:dyDescent="0.25">
      <c r="A8919" s="119" t="s">
        <v>14488</v>
      </c>
      <c r="B8919" s="260"/>
      <c r="C8919" s="264" t="str">
        <f>IF(ISERROR(VLOOKUP(B8919,'Tous les abonnés'!$A$6:$I$5491,2,0)),"",VLOOKUP(B8919,'Tous les abonnés'!$A$6:$I$5491,2,0))</f>
        <v/>
      </c>
      <c r="D8919" s="26"/>
      <c r="E8919" s="265"/>
      <c r="F8919" s="207" t="str">
        <f>IF(ISERROR(IF(VLOOKUP(D8919,Paramètres!$C$17:$H$33,6,0)="oui","illimité",VLOOKUP(D8919,Paramètres!$C$17:$H$33,5,0))),"",IF(VLOOKUP(D8919,Paramètres!$C$17:$H$33,6,0)="oui","illimité",VLOOKUP(D8919,Paramètres!$C$17:$H$33,5,0)))</f>
        <v/>
      </c>
      <c r="G8919" s="269" t="str">
        <f t="shared" si="837"/>
        <v/>
      </c>
      <c r="H8919" s="208"/>
      <c r="I8919" s="53"/>
      <c r="J8919" s="209"/>
      <c r="K8919" s="271"/>
      <c r="L8919" s="37"/>
      <c r="M8919" s="218"/>
      <c r="N8919" s="124"/>
      <c r="O8919" s="211" t="str">
        <f t="shared" ca="1" si="838"/>
        <v/>
      </c>
      <c r="P8919" s="212" t="str">
        <f>IF(ISERROR(VLOOKUP(L8919,Paramètres!$A$38:$B$40,2,0)),"",VLOOKUP(L8919,Paramètres!$A$38:$B$40,2,0))</f>
        <v/>
      </c>
      <c r="Q8919" s="211" t="str">
        <f t="shared" ca="1" si="839"/>
        <v/>
      </c>
      <c r="R8919" s="211" t="str">
        <f t="shared" si="835"/>
        <v/>
      </c>
      <c r="S8919" s="213" t="str">
        <f t="shared" ca="1" si="836"/>
        <v/>
      </c>
      <c r="T8919" s="214" t="str">
        <f t="shared" ca="1" si="840"/>
        <v/>
      </c>
    </row>
    <row r="8920" spans="1:20" x14ac:dyDescent="0.25">
      <c r="A8920" s="119" t="s">
        <v>14489</v>
      </c>
      <c r="B8920" s="260"/>
      <c r="C8920" s="264" t="str">
        <f>IF(ISERROR(VLOOKUP(B8920,'Tous les abonnés'!$A$6:$I$5491,2,0)),"",VLOOKUP(B8920,'Tous les abonnés'!$A$6:$I$5491,2,0))</f>
        <v/>
      </c>
      <c r="D8920" s="26"/>
      <c r="E8920" s="265"/>
      <c r="F8920" s="207" t="str">
        <f>IF(ISERROR(IF(VLOOKUP(D8920,Paramètres!$C$17:$H$33,6,0)="oui","illimité",VLOOKUP(D8920,Paramètres!$C$17:$H$33,5,0))),"",IF(VLOOKUP(D8920,Paramètres!$C$17:$H$33,6,0)="oui","illimité",VLOOKUP(D8920,Paramètres!$C$17:$H$33,5,0)))</f>
        <v/>
      </c>
      <c r="G8920" s="269" t="str">
        <f t="shared" si="837"/>
        <v/>
      </c>
      <c r="H8920" s="208"/>
      <c r="I8920" s="53"/>
      <c r="J8920" s="209"/>
      <c r="K8920" s="271"/>
      <c r="L8920" s="37"/>
      <c r="M8920" s="218"/>
      <c r="N8920" s="124"/>
      <c r="O8920" s="211" t="str">
        <f t="shared" ca="1" si="838"/>
        <v/>
      </c>
      <c r="P8920" s="212" t="str">
        <f>IF(ISERROR(VLOOKUP(L8920,Paramètres!$A$38:$B$40,2,0)),"",VLOOKUP(L8920,Paramètres!$A$38:$B$40,2,0))</f>
        <v/>
      </c>
      <c r="Q8920" s="211" t="str">
        <f t="shared" ca="1" si="839"/>
        <v/>
      </c>
      <c r="R8920" s="211" t="str">
        <f t="shared" si="835"/>
        <v/>
      </c>
      <c r="S8920" s="213" t="str">
        <f t="shared" ca="1" si="836"/>
        <v/>
      </c>
      <c r="T8920" s="214" t="str">
        <f t="shared" ca="1" si="840"/>
        <v/>
      </c>
    </row>
    <row r="8921" spans="1:20" x14ac:dyDescent="0.25">
      <c r="A8921" s="119" t="s">
        <v>14490</v>
      </c>
      <c r="B8921" s="260"/>
      <c r="C8921" s="264" t="str">
        <f>IF(ISERROR(VLOOKUP(B8921,'Tous les abonnés'!$A$6:$I$5491,2,0)),"",VLOOKUP(B8921,'Tous les abonnés'!$A$6:$I$5491,2,0))</f>
        <v/>
      </c>
      <c r="D8921" s="26"/>
      <c r="E8921" s="265"/>
      <c r="F8921" s="207" t="str">
        <f>IF(ISERROR(IF(VLOOKUP(D8921,Paramètres!$C$17:$H$33,6,0)="oui","illimité",VLOOKUP(D8921,Paramètres!$C$17:$H$33,5,0))),"",IF(VLOOKUP(D8921,Paramètres!$C$17:$H$33,6,0)="oui","illimité",VLOOKUP(D8921,Paramètres!$C$17:$H$33,5,0)))</f>
        <v/>
      </c>
      <c r="G8921" s="269" t="str">
        <f t="shared" si="837"/>
        <v/>
      </c>
      <c r="H8921" s="208"/>
      <c r="I8921" s="53"/>
      <c r="J8921" s="209"/>
      <c r="K8921" s="271"/>
      <c r="L8921" s="37"/>
      <c r="M8921" s="218"/>
      <c r="N8921" s="124"/>
      <c r="O8921" s="211" t="str">
        <f t="shared" ca="1" si="838"/>
        <v/>
      </c>
      <c r="P8921" s="212" t="str">
        <f>IF(ISERROR(VLOOKUP(L8921,Paramètres!$A$38:$B$40,2,0)),"",VLOOKUP(L8921,Paramètres!$A$38:$B$40,2,0))</f>
        <v/>
      </c>
      <c r="Q8921" s="211" t="str">
        <f t="shared" ca="1" si="839"/>
        <v/>
      </c>
      <c r="R8921" s="211" t="str">
        <f t="shared" si="835"/>
        <v/>
      </c>
      <c r="S8921" s="213" t="str">
        <f t="shared" ca="1" si="836"/>
        <v/>
      </c>
      <c r="T8921" s="214" t="str">
        <f t="shared" ca="1" si="840"/>
        <v/>
      </c>
    </row>
    <row r="8922" spans="1:20" x14ac:dyDescent="0.25">
      <c r="A8922" s="119" t="s">
        <v>14491</v>
      </c>
      <c r="B8922" s="260"/>
      <c r="C8922" s="264" t="str">
        <f>IF(ISERROR(VLOOKUP(B8922,'Tous les abonnés'!$A$6:$I$5491,2,0)),"",VLOOKUP(B8922,'Tous les abonnés'!$A$6:$I$5491,2,0))</f>
        <v/>
      </c>
      <c r="D8922" s="26"/>
      <c r="E8922" s="265"/>
      <c r="F8922" s="207" t="str">
        <f>IF(ISERROR(IF(VLOOKUP(D8922,Paramètres!$C$17:$H$33,6,0)="oui","illimité",VLOOKUP(D8922,Paramètres!$C$17:$H$33,5,0))),"",IF(VLOOKUP(D8922,Paramètres!$C$17:$H$33,6,0)="oui","illimité",VLOOKUP(D8922,Paramètres!$C$17:$H$33,5,0)))</f>
        <v/>
      </c>
      <c r="G8922" s="269" t="str">
        <f t="shared" si="837"/>
        <v/>
      </c>
      <c r="H8922" s="208"/>
      <c r="I8922" s="53"/>
      <c r="J8922" s="209"/>
      <c r="K8922" s="271"/>
      <c r="L8922" s="37"/>
      <c r="M8922" s="218"/>
      <c r="N8922" s="124"/>
      <c r="O8922" s="211" t="str">
        <f t="shared" ca="1" si="838"/>
        <v/>
      </c>
      <c r="P8922" s="212" t="str">
        <f>IF(ISERROR(VLOOKUP(L8922,Paramètres!$A$38:$B$40,2,0)),"",VLOOKUP(L8922,Paramètres!$A$38:$B$40,2,0))</f>
        <v/>
      </c>
      <c r="Q8922" s="211" t="str">
        <f t="shared" ca="1" si="839"/>
        <v/>
      </c>
      <c r="R8922" s="211" t="str">
        <f t="shared" si="835"/>
        <v/>
      </c>
      <c r="S8922" s="213" t="str">
        <f t="shared" ca="1" si="836"/>
        <v/>
      </c>
      <c r="T8922" s="214" t="str">
        <f t="shared" ca="1" si="840"/>
        <v/>
      </c>
    </row>
    <row r="8923" spans="1:20" x14ac:dyDescent="0.25">
      <c r="A8923" s="119" t="s">
        <v>14492</v>
      </c>
      <c r="B8923" s="260"/>
      <c r="C8923" s="264" t="str">
        <f>IF(ISERROR(VLOOKUP(B8923,'Tous les abonnés'!$A$6:$I$5491,2,0)),"",VLOOKUP(B8923,'Tous les abonnés'!$A$6:$I$5491,2,0))</f>
        <v/>
      </c>
      <c r="D8923" s="26"/>
      <c r="E8923" s="265"/>
      <c r="F8923" s="207" t="str">
        <f>IF(ISERROR(IF(VLOOKUP(D8923,Paramètres!$C$17:$H$33,6,0)="oui","illimité",VLOOKUP(D8923,Paramètres!$C$17:$H$33,5,0))),"",IF(VLOOKUP(D8923,Paramètres!$C$17:$H$33,6,0)="oui","illimité",VLOOKUP(D8923,Paramètres!$C$17:$H$33,5,0)))</f>
        <v/>
      </c>
      <c r="G8923" s="269" t="str">
        <f t="shared" si="837"/>
        <v/>
      </c>
      <c r="H8923" s="208"/>
      <c r="I8923" s="53"/>
      <c r="J8923" s="209"/>
      <c r="K8923" s="271"/>
      <c r="L8923" s="37"/>
      <c r="M8923" s="218"/>
      <c r="N8923" s="124"/>
      <c r="O8923" s="211" t="str">
        <f t="shared" ca="1" si="838"/>
        <v/>
      </c>
      <c r="P8923" s="212" t="str">
        <f>IF(ISERROR(VLOOKUP(L8923,Paramètres!$A$38:$B$40,2,0)),"",VLOOKUP(L8923,Paramètres!$A$38:$B$40,2,0))</f>
        <v/>
      </c>
      <c r="Q8923" s="211" t="str">
        <f t="shared" ca="1" si="839"/>
        <v/>
      </c>
      <c r="R8923" s="211" t="str">
        <f t="shared" si="835"/>
        <v/>
      </c>
      <c r="S8923" s="213" t="str">
        <f t="shared" ca="1" si="836"/>
        <v/>
      </c>
      <c r="T8923" s="214" t="str">
        <f t="shared" ca="1" si="840"/>
        <v/>
      </c>
    </row>
    <row r="8924" spans="1:20" x14ac:dyDescent="0.25">
      <c r="A8924" s="119" t="s">
        <v>14493</v>
      </c>
      <c r="B8924" s="260"/>
      <c r="C8924" s="264" t="str">
        <f>IF(ISERROR(VLOOKUP(B8924,'Tous les abonnés'!$A$6:$I$5491,2,0)),"",VLOOKUP(B8924,'Tous les abonnés'!$A$6:$I$5491,2,0))</f>
        <v/>
      </c>
      <c r="D8924" s="26"/>
      <c r="E8924" s="265"/>
      <c r="F8924" s="207" t="str">
        <f>IF(ISERROR(IF(VLOOKUP(D8924,Paramètres!$C$17:$H$33,6,0)="oui","illimité",VLOOKUP(D8924,Paramètres!$C$17:$H$33,5,0))),"",IF(VLOOKUP(D8924,Paramètres!$C$17:$H$33,6,0)="oui","illimité",VLOOKUP(D8924,Paramètres!$C$17:$H$33,5,0)))</f>
        <v/>
      </c>
      <c r="G8924" s="269" t="str">
        <f t="shared" si="837"/>
        <v/>
      </c>
      <c r="H8924" s="208"/>
      <c r="I8924" s="53"/>
      <c r="J8924" s="209"/>
      <c r="K8924" s="271"/>
      <c r="L8924" s="37"/>
      <c r="M8924" s="218"/>
      <c r="N8924" s="124"/>
      <c r="O8924" s="211" t="str">
        <f t="shared" ca="1" si="838"/>
        <v/>
      </c>
      <c r="P8924" s="212" t="str">
        <f>IF(ISERROR(VLOOKUP(L8924,Paramètres!$A$38:$B$40,2,0)),"",VLOOKUP(L8924,Paramètres!$A$38:$B$40,2,0))</f>
        <v/>
      </c>
      <c r="Q8924" s="211" t="str">
        <f t="shared" ca="1" si="839"/>
        <v/>
      </c>
      <c r="R8924" s="211" t="str">
        <f t="shared" si="835"/>
        <v/>
      </c>
      <c r="S8924" s="213" t="str">
        <f t="shared" ca="1" si="836"/>
        <v/>
      </c>
      <c r="T8924" s="214" t="str">
        <f t="shared" ca="1" si="840"/>
        <v/>
      </c>
    </row>
    <row r="8925" spans="1:20" x14ac:dyDescent="0.25">
      <c r="A8925" s="119" t="s">
        <v>14494</v>
      </c>
      <c r="B8925" s="260"/>
      <c r="C8925" s="264" t="str">
        <f>IF(ISERROR(VLOOKUP(B8925,'Tous les abonnés'!$A$6:$I$5491,2,0)),"",VLOOKUP(B8925,'Tous les abonnés'!$A$6:$I$5491,2,0))</f>
        <v/>
      </c>
      <c r="D8925" s="26"/>
      <c r="E8925" s="265"/>
      <c r="F8925" s="207" t="str">
        <f>IF(ISERROR(IF(VLOOKUP(D8925,Paramètres!$C$17:$H$33,6,0)="oui","illimité",VLOOKUP(D8925,Paramètres!$C$17:$H$33,5,0))),"",IF(VLOOKUP(D8925,Paramètres!$C$17:$H$33,6,0)="oui","illimité",VLOOKUP(D8925,Paramètres!$C$17:$H$33,5,0)))</f>
        <v/>
      </c>
      <c r="G8925" s="269" t="str">
        <f t="shared" si="837"/>
        <v/>
      </c>
      <c r="H8925" s="208"/>
      <c r="I8925" s="53"/>
      <c r="J8925" s="209"/>
      <c r="K8925" s="271"/>
      <c r="L8925" s="37"/>
      <c r="M8925" s="218"/>
      <c r="N8925" s="124"/>
      <c r="O8925" s="211" t="str">
        <f t="shared" ca="1" si="838"/>
        <v/>
      </c>
      <c r="P8925" s="212" t="str">
        <f>IF(ISERROR(VLOOKUP(L8925,Paramètres!$A$38:$B$40,2,0)),"",VLOOKUP(L8925,Paramètres!$A$38:$B$40,2,0))</f>
        <v/>
      </c>
      <c r="Q8925" s="211" t="str">
        <f t="shared" ca="1" si="839"/>
        <v/>
      </c>
      <c r="R8925" s="211" t="str">
        <f t="shared" si="835"/>
        <v/>
      </c>
      <c r="S8925" s="213" t="str">
        <f t="shared" ca="1" si="836"/>
        <v/>
      </c>
      <c r="T8925" s="214" t="str">
        <f t="shared" ca="1" si="840"/>
        <v/>
      </c>
    </row>
    <row r="8926" spans="1:20" x14ac:dyDescent="0.25">
      <c r="A8926" s="119" t="s">
        <v>14495</v>
      </c>
      <c r="B8926" s="260"/>
      <c r="C8926" s="264" t="str">
        <f>IF(ISERROR(VLOOKUP(B8926,'Tous les abonnés'!$A$6:$I$5491,2,0)),"",VLOOKUP(B8926,'Tous les abonnés'!$A$6:$I$5491,2,0))</f>
        <v/>
      </c>
      <c r="D8926" s="26"/>
      <c r="E8926" s="265"/>
      <c r="F8926" s="207" t="str">
        <f>IF(ISERROR(IF(VLOOKUP(D8926,Paramètres!$C$17:$H$33,6,0)="oui","illimité",VLOOKUP(D8926,Paramètres!$C$17:$H$33,5,0))),"",IF(VLOOKUP(D8926,Paramètres!$C$17:$H$33,6,0)="oui","illimité",VLOOKUP(D8926,Paramètres!$C$17:$H$33,5,0)))</f>
        <v/>
      </c>
      <c r="G8926" s="269" t="str">
        <f t="shared" si="837"/>
        <v/>
      </c>
      <c r="H8926" s="208"/>
      <c r="I8926" s="53"/>
      <c r="J8926" s="209"/>
      <c r="K8926" s="271"/>
      <c r="L8926" s="37"/>
      <c r="M8926" s="218"/>
      <c r="N8926" s="124"/>
      <c r="O8926" s="211" t="str">
        <f t="shared" ca="1" si="838"/>
        <v/>
      </c>
      <c r="P8926" s="212" t="str">
        <f>IF(ISERROR(VLOOKUP(L8926,Paramètres!$A$38:$B$40,2,0)),"",VLOOKUP(L8926,Paramètres!$A$38:$B$40,2,0))</f>
        <v/>
      </c>
      <c r="Q8926" s="211" t="str">
        <f t="shared" ca="1" si="839"/>
        <v/>
      </c>
      <c r="R8926" s="211" t="str">
        <f t="shared" si="835"/>
        <v/>
      </c>
      <c r="S8926" s="213" t="str">
        <f t="shared" ca="1" si="836"/>
        <v/>
      </c>
      <c r="T8926" s="214" t="str">
        <f t="shared" ca="1" si="840"/>
        <v/>
      </c>
    </row>
    <row r="8927" spans="1:20" x14ac:dyDescent="0.25">
      <c r="A8927" s="119" t="s">
        <v>14496</v>
      </c>
      <c r="B8927" s="260"/>
      <c r="C8927" s="264" t="str">
        <f>IF(ISERROR(VLOOKUP(B8927,'Tous les abonnés'!$A$6:$I$5491,2,0)),"",VLOOKUP(B8927,'Tous les abonnés'!$A$6:$I$5491,2,0))</f>
        <v/>
      </c>
      <c r="D8927" s="26"/>
      <c r="E8927" s="265"/>
      <c r="F8927" s="207" t="str">
        <f>IF(ISERROR(IF(VLOOKUP(D8927,Paramètres!$C$17:$H$33,6,0)="oui","illimité",VLOOKUP(D8927,Paramètres!$C$17:$H$33,5,0))),"",IF(VLOOKUP(D8927,Paramètres!$C$17:$H$33,6,0)="oui","illimité",VLOOKUP(D8927,Paramètres!$C$17:$H$33,5,0)))</f>
        <v/>
      </c>
      <c r="G8927" s="269" t="str">
        <f t="shared" si="837"/>
        <v/>
      </c>
      <c r="H8927" s="208"/>
      <c r="I8927" s="53"/>
      <c r="J8927" s="209"/>
      <c r="K8927" s="271"/>
      <c r="L8927" s="37"/>
      <c r="M8927" s="218"/>
      <c r="N8927" s="124"/>
      <c r="O8927" s="211" t="str">
        <f t="shared" ca="1" si="838"/>
        <v/>
      </c>
      <c r="P8927" s="212" t="str">
        <f>IF(ISERROR(VLOOKUP(L8927,Paramètres!$A$38:$B$40,2,0)),"",VLOOKUP(L8927,Paramètres!$A$38:$B$40,2,0))</f>
        <v/>
      </c>
      <c r="Q8927" s="211" t="str">
        <f t="shared" ca="1" si="839"/>
        <v/>
      </c>
      <c r="R8927" s="211" t="str">
        <f t="shared" si="835"/>
        <v/>
      </c>
      <c r="S8927" s="213" t="str">
        <f t="shared" ca="1" si="836"/>
        <v/>
      </c>
      <c r="T8927" s="214" t="str">
        <f t="shared" ca="1" si="840"/>
        <v/>
      </c>
    </row>
    <row r="8928" spans="1:20" x14ac:dyDescent="0.25">
      <c r="A8928" s="119" t="s">
        <v>14497</v>
      </c>
      <c r="B8928" s="260"/>
      <c r="C8928" s="264" t="str">
        <f>IF(ISERROR(VLOOKUP(B8928,'Tous les abonnés'!$A$6:$I$5491,2,0)),"",VLOOKUP(B8928,'Tous les abonnés'!$A$6:$I$5491,2,0))</f>
        <v/>
      </c>
      <c r="D8928" s="26"/>
      <c r="E8928" s="265"/>
      <c r="F8928" s="207" t="str">
        <f>IF(ISERROR(IF(VLOOKUP(D8928,Paramètres!$C$17:$H$33,6,0)="oui","illimité",VLOOKUP(D8928,Paramètres!$C$17:$H$33,5,0))),"",IF(VLOOKUP(D8928,Paramètres!$C$17:$H$33,6,0)="oui","illimité",VLOOKUP(D8928,Paramètres!$C$17:$H$33,5,0)))</f>
        <v/>
      </c>
      <c r="G8928" s="269" t="str">
        <f t="shared" si="837"/>
        <v/>
      </c>
      <c r="H8928" s="208"/>
      <c r="I8928" s="53"/>
      <c r="J8928" s="209"/>
      <c r="K8928" s="271"/>
      <c r="L8928" s="37"/>
      <c r="M8928" s="218"/>
      <c r="N8928" s="124"/>
      <c r="O8928" s="211" t="str">
        <f t="shared" ca="1" si="838"/>
        <v/>
      </c>
      <c r="P8928" s="212" t="str">
        <f>IF(ISERROR(VLOOKUP(L8928,Paramètres!$A$38:$B$40,2,0)),"",VLOOKUP(L8928,Paramètres!$A$38:$B$40,2,0))</f>
        <v/>
      </c>
      <c r="Q8928" s="211" t="str">
        <f t="shared" ca="1" si="839"/>
        <v/>
      </c>
      <c r="R8928" s="211" t="str">
        <f t="shared" si="835"/>
        <v/>
      </c>
      <c r="S8928" s="213" t="str">
        <f t="shared" ca="1" si="836"/>
        <v/>
      </c>
      <c r="T8928" s="214" t="str">
        <f t="shared" ca="1" si="840"/>
        <v/>
      </c>
    </row>
    <row r="8929" spans="1:20" x14ac:dyDescent="0.25">
      <c r="A8929" s="119" t="s">
        <v>14498</v>
      </c>
      <c r="B8929" s="260"/>
      <c r="C8929" s="264" t="str">
        <f>IF(ISERROR(VLOOKUP(B8929,'Tous les abonnés'!$A$6:$I$5491,2,0)),"",VLOOKUP(B8929,'Tous les abonnés'!$A$6:$I$5491,2,0))</f>
        <v/>
      </c>
      <c r="D8929" s="26"/>
      <c r="E8929" s="265"/>
      <c r="F8929" s="207" t="str">
        <f>IF(ISERROR(IF(VLOOKUP(D8929,Paramètres!$C$17:$H$33,6,0)="oui","illimité",VLOOKUP(D8929,Paramètres!$C$17:$H$33,5,0))),"",IF(VLOOKUP(D8929,Paramètres!$C$17:$H$33,6,0)="oui","illimité",VLOOKUP(D8929,Paramètres!$C$17:$H$33,5,0)))</f>
        <v/>
      </c>
      <c r="G8929" s="269" t="str">
        <f t="shared" si="837"/>
        <v/>
      </c>
      <c r="H8929" s="208"/>
      <c r="I8929" s="53"/>
      <c r="J8929" s="209"/>
      <c r="K8929" s="271"/>
      <c r="L8929" s="37"/>
      <c r="M8929" s="218"/>
      <c r="N8929" s="124"/>
      <c r="O8929" s="211" t="str">
        <f t="shared" ca="1" si="838"/>
        <v/>
      </c>
      <c r="P8929" s="212" t="str">
        <f>IF(ISERROR(VLOOKUP(L8929,Paramètres!$A$38:$B$40,2,0)),"",VLOOKUP(L8929,Paramètres!$A$38:$B$40,2,0))</f>
        <v/>
      </c>
      <c r="Q8929" s="211" t="str">
        <f t="shared" ca="1" si="839"/>
        <v/>
      </c>
      <c r="R8929" s="211" t="str">
        <f t="shared" si="835"/>
        <v/>
      </c>
      <c r="S8929" s="213" t="str">
        <f t="shared" ca="1" si="836"/>
        <v/>
      </c>
      <c r="T8929" s="214" t="str">
        <f t="shared" ca="1" si="840"/>
        <v/>
      </c>
    </row>
    <row r="8930" spans="1:20" x14ac:dyDescent="0.25">
      <c r="A8930" s="119" t="s">
        <v>14499</v>
      </c>
      <c r="B8930" s="260"/>
      <c r="C8930" s="264" t="str">
        <f>IF(ISERROR(VLOOKUP(B8930,'Tous les abonnés'!$A$6:$I$5491,2,0)),"",VLOOKUP(B8930,'Tous les abonnés'!$A$6:$I$5491,2,0))</f>
        <v/>
      </c>
      <c r="D8930" s="26"/>
      <c r="E8930" s="265"/>
      <c r="F8930" s="207" t="str">
        <f>IF(ISERROR(IF(VLOOKUP(D8930,Paramètres!$C$17:$H$33,6,0)="oui","illimité",VLOOKUP(D8930,Paramètres!$C$17:$H$33,5,0))),"",IF(VLOOKUP(D8930,Paramètres!$C$17:$H$33,6,0)="oui","illimité",VLOOKUP(D8930,Paramètres!$C$17:$H$33,5,0)))</f>
        <v/>
      </c>
      <c r="G8930" s="269" t="str">
        <f t="shared" si="837"/>
        <v/>
      </c>
      <c r="H8930" s="208"/>
      <c r="I8930" s="53"/>
      <c r="J8930" s="209"/>
      <c r="K8930" s="271"/>
      <c r="L8930" s="37"/>
      <c r="M8930" s="218"/>
      <c r="N8930" s="124"/>
      <c r="O8930" s="211" t="str">
        <f t="shared" ca="1" si="838"/>
        <v/>
      </c>
      <c r="P8930" s="212" t="str">
        <f>IF(ISERROR(VLOOKUP(L8930,Paramètres!$A$38:$B$40,2,0)),"",VLOOKUP(L8930,Paramètres!$A$38:$B$40,2,0))</f>
        <v/>
      </c>
      <c r="Q8930" s="211" t="str">
        <f t="shared" ca="1" si="839"/>
        <v/>
      </c>
      <c r="R8930" s="211" t="str">
        <f t="shared" si="835"/>
        <v/>
      </c>
      <c r="S8930" s="213" t="str">
        <f t="shared" ca="1" si="836"/>
        <v/>
      </c>
      <c r="T8930" s="214" t="str">
        <f t="shared" ca="1" si="840"/>
        <v/>
      </c>
    </row>
    <row r="8931" spans="1:20" x14ac:dyDescent="0.25">
      <c r="A8931" s="119" t="s">
        <v>14500</v>
      </c>
      <c r="B8931" s="260"/>
      <c r="C8931" s="264" t="str">
        <f>IF(ISERROR(VLOOKUP(B8931,'Tous les abonnés'!$A$6:$I$5491,2,0)),"",VLOOKUP(B8931,'Tous les abonnés'!$A$6:$I$5491,2,0))</f>
        <v/>
      </c>
      <c r="D8931" s="26"/>
      <c r="E8931" s="265"/>
      <c r="F8931" s="207" t="str">
        <f>IF(ISERROR(IF(VLOOKUP(D8931,Paramètres!$C$17:$H$33,6,0)="oui","illimité",VLOOKUP(D8931,Paramètres!$C$17:$H$33,5,0))),"",IF(VLOOKUP(D8931,Paramètres!$C$17:$H$33,6,0)="oui","illimité",VLOOKUP(D8931,Paramètres!$C$17:$H$33,5,0)))</f>
        <v/>
      </c>
      <c r="G8931" s="269" t="str">
        <f t="shared" si="837"/>
        <v/>
      </c>
      <c r="H8931" s="208"/>
      <c r="I8931" s="53"/>
      <c r="J8931" s="209"/>
      <c r="K8931" s="271"/>
      <c r="L8931" s="37"/>
      <c r="M8931" s="218"/>
      <c r="N8931" s="124"/>
      <c r="O8931" s="211" t="str">
        <f t="shared" ca="1" si="838"/>
        <v/>
      </c>
      <c r="P8931" s="212" t="str">
        <f>IF(ISERROR(VLOOKUP(L8931,Paramètres!$A$38:$B$40,2,0)),"",VLOOKUP(L8931,Paramètres!$A$38:$B$40,2,0))</f>
        <v/>
      </c>
      <c r="Q8931" s="211" t="str">
        <f t="shared" ca="1" si="839"/>
        <v/>
      </c>
      <c r="R8931" s="211" t="str">
        <f t="shared" si="835"/>
        <v/>
      </c>
      <c r="S8931" s="213" t="str">
        <f t="shared" ca="1" si="836"/>
        <v/>
      </c>
      <c r="T8931" s="214" t="str">
        <f t="shared" ca="1" si="840"/>
        <v/>
      </c>
    </row>
    <row r="8932" spans="1:20" x14ac:dyDescent="0.25">
      <c r="A8932" s="119" t="s">
        <v>14501</v>
      </c>
      <c r="B8932" s="260"/>
      <c r="C8932" s="264" t="str">
        <f>IF(ISERROR(VLOOKUP(B8932,'Tous les abonnés'!$A$6:$I$5491,2,0)),"",VLOOKUP(B8932,'Tous les abonnés'!$A$6:$I$5491,2,0))</f>
        <v/>
      </c>
      <c r="D8932" s="26"/>
      <c r="E8932" s="265"/>
      <c r="F8932" s="207" t="str">
        <f>IF(ISERROR(IF(VLOOKUP(D8932,Paramètres!$C$17:$H$33,6,0)="oui","illimité",VLOOKUP(D8932,Paramètres!$C$17:$H$33,5,0))),"",IF(VLOOKUP(D8932,Paramètres!$C$17:$H$33,6,0)="oui","illimité",VLOOKUP(D8932,Paramètres!$C$17:$H$33,5,0)))</f>
        <v/>
      </c>
      <c r="G8932" s="269" t="str">
        <f t="shared" si="837"/>
        <v/>
      </c>
      <c r="H8932" s="208"/>
      <c r="I8932" s="53"/>
      <c r="J8932" s="209"/>
      <c r="K8932" s="271"/>
      <c r="L8932" s="37"/>
      <c r="M8932" s="218"/>
      <c r="N8932" s="124"/>
      <c r="O8932" s="211" t="str">
        <f t="shared" ca="1" si="838"/>
        <v/>
      </c>
      <c r="P8932" s="212" t="str">
        <f>IF(ISERROR(VLOOKUP(L8932,Paramètres!$A$38:$B$40,2,0)),"",VLOOKUP(L8932,Paramètres!$A$38:$B$40,2,0))</f>
        <v/>
      </c>
      <c r="Q8932" s="211" t="str">
        <f t="shared" ca="1" si="839"/>
        <v/>
      </c>
      <c r="R8932" s="211" t="str">
        <f t="shared" si="835"/>
        <v/>
      </c>
      <c r="S8932" s="213" t="str">
        <f t="shared" ca="1" si="836"/>
        <v/>
      </c>
      <c r="T8932" s="214" t="str">
        <f t="shared" ca="1" si="840"/>
        <v/>
      </c>
    </row>
    <row r="8933" spans="1:20" x14ac:dyDescent="0.25">
      <c r="A8933" s="119" t="s">
        <v>14502</v>
      </c>
      <c r="B8933" s="260"/>
      <c r="C8933" s="264" t="str">
        <f>IF(ISERROR(VLOOKUP(B8933,'Tous les abonnés'!$A$6:$I$5491,2,0)),"",VLOOKUP(B8933,'Tous les abonnés'!$A$6:$I$5491,2,0))</f>
        <v/>
      </c>
      <c r="D8933" s="26"/>
      <c r="E8933" s="265"/>
      <c r="F8933" s="207" t="str">
        <f>IF(ISERROR(IF(VLOOKUP(D8933,Paramètres!$C$17:$H$33,6,0)="oui","illimité",VLOOKUP(D8933,Paramètres!$C$17:$H$33,5,0))),"",IF(VLOOKUP(D8933,Paramètres!$C$17:$H$33,6,0)="oui","illimité",VLOOKUP(D8933,Paramètres!$C$17:$H$33,5,0)))</f>
        <v/>
      </c>
      <c r="G8933" s="269" t="str">
        <f t="shared" si="837"/>
        <v/>
      </c>
      <c r="H8933" s="208"/>
      <c r="I8933" s="53"/>
      <c r="J8933" s="209"/>
      <c r="K8933" s="271"/>
      <c r="L8933" s="37"/>
      <c r="M8933" s="218"/>
      <c r="N8933" s="124"/>
      <c r="O8933" s="211" t="str">
        <f t="shared" ca="1" si="838"/>
        <v/>
      </c>
      <c r="P8933" s="212" t="str">
        <f>IF(ISERROR(VLOOKUP(L8933,Paramètres!$A$38:$B$40,2,0)),"",VLOOKUP(L8933,Paramètres!$A$38:$B$40,2,0))</f>
        <v/>
      </c>
      <c r="Q8933" s="211" t="str">
        <f t="shared" ca="1" si="839"/>
        <v/>
      </c>
      <c r="R8933" s="211" t="str">
        <f t="shared" si="835"/>
        <v/>
      </c>
      <c r="S8933" s="213" t="str">
        <f t="shared" ca="1" si="836"/>
        <v/>
      </c>
      <c r="T8933" s="214" t="str">
        <f t="shared" ca="1" si="840"/>
        <v/>
      </c>
    </row>
    <row r="8934" spans="1:20" x14ac:dyDescent="0.25">
      <c r="A8934" s="119" t="s">
        <v>14503</v>
      </c>
      <c r="B8934" s="260"/>
      <c r="C8934" s="264" t="str">
        <f>IF(ISERROR(VLOOKUP(B8934,'Tous les abonnés'!$A$6:$I$5491,2,0)),"",VLOOKUP(B8934,'Tous les abonnés'!$A$6:$I$5491,2,0))</f>
        <v/>
      </c>
      <c r="D8934" s="26"/>
      <c r="E8934" s="265"/>
      <c r="F8934" s="207" t="str">
        <f>IF(ISERROR(IF(VLOOKUP(D8934,Paramètres!$C$17:$H$33,6,0)="oui","illimité",VLOOKUP(D8934,Paramètres!$C$17:$H$33,5,0))),"",IF(VLOOKUP(D8934,Paramètres!$C$17:$H$33,6,0)="oui","illimité",VLOOKUP(D8934,Paramètres!$C$17:$H$33,5,0)))</f>
        <v/>
      </c>
      <c r="G8934" s="269" t="str">
        <f t="shared" si="837"/>
        <v/>
      </c>
      <c r="H8934" s="208"/>
      <c r="I8934" s="53"/>
      <c r="J8934" s="209"/>
      <c r="K8934" s="271"/>
      <c r="L8934" s="37"/>
      <c r="M8934" s="218"/>
      <c r="N8934" s="124"/>
      <c r="O8934" s="211" t="str">
        <f t="shared" ca="1" si="838"/>
        <v/>
      </c>
      <c r="P8934" s="212" t="str">
        <f>IF(ISERROR(VLOOKUP(L8934,Paramètres!$A$38:$B$40,2,0)),"",VLOOKUP(L8934,Paramètres!$A$38:$B$40,2,0))</f>
        <v/>
      </c>
      <c r="Q8934" s="211" t="str">
        <f t="shared" ca="1" si="839"/>
        <v/>
      </c>
      <c r="R8934" s="211" t="str">
        <f t="shared" si="835"/>
        <v/>
      </c>
      <c r="S8934" s="213" t="str">
        <f t="shared" ca="1" si="836"/>
        <v/>
      </c>
      <c r="T8934" s="214" t="str">
        <f t="shared" ca="1" si="840"/>
        <v/>
      </c>
    </row>
    <row r="8935" spans="1:20" x14ac:dyDescent="0.25">
      <c r="A8935" s="119" t="s">
        <v>14504</v>
      </c>
      <c r="B8935" s="260"/>
      <c r="C8935" s="264" t="str">
        <f>IF(ISERROR(VLOOKUP(B8935,'Tous les abonnés'!$A$6:$I$5491,2,0)),"",VLOOKUP(B8935,'Tous les abonnés'!$A$6:$I$5491,2,0))</f>
        <v/>
      </c>
      <c r="D8935" s="26"/>
      <c r="E8935" s="265"/>
      <c r="F8935" s="207" t="str">
        <f>IF(ISERROR(IF(VLOOKUP(D8935,Paramètres!$C$17:$H$33,6,0)="oui","illimité",VLOOKUP(D8935,Paramètres!$C$17:$H$33,5,0))),"",IF(VLOOKUP(D8935,Paramètres!$C$17:$H$33,6,0)="oui","illimité",VLOOKUP(D8935,Paramètres!$C$17:$H$33,5,0)))</f>
        <v/>
      </c>
      <c r="G8935" s="269" t="str">
        <f t="shared" si="837"/>
        <v/>
      </c>
      <c r="H8935" s="208"/>
      <c r="I8935" s="53"/>
      <c r="J8935" s="209"/>
      <c r="K8935" s="271"/>
      <c r="L8935" s="37"/>
      <c r="M8935" s="218"/>
      <c r="N8935" s="124"/>
      <c r="O8935" s="211" t="str">
        <f t="shared" ca="1" si="838"/>
        <v/>
      </c>
      <c r="P8935" s="212" t="str">
        <f>IF(ISERROR(VLOOKUP(L8935,Paramètres!$A$38:$B$40,2,0)),"",VLOOKUP(L8935,Paramètres!$A$38:$B$40,2,0))</f>
        <v/>
      </c>
      <c r="Q8935" s="211" t="str">
        <f t="shared" ca="1" si="839"/>
        <v/>
      </c>
      <c r="R8935" s="211" t="str">
        <f t="shared" si="835"/>
        <v/>
      </c>
      <c r="S8935" s="213" t="str">
        <f t="shared" ca="1" si="836"/>
        <v/>
      </c>
      <c r="T8935" s="214" t="str">
        <f t="shared" ca="1" si="840"/>
        <v/>
      </c>
    </row>
    <row r="8936" spans="1:20" x14ac:dyDescent="0.25">
      <c r="A8936" s="119" t="s">
        <v>14505</v>
      </c>
      <c r="B8936" s="260"/>
      <c r="C8936" s="264" t="str">
        <f>IF(ISERROR(VLOOKUP(B8936,'Tous les abonnés'!$A$6:$I$5491,2,0)),"",VLOOKUP(B8936,'Tous les abonnés'!$A$6:$I$5491,2,0))</f>
        <v/>
      </c>
      <c r="D8936" s="26"/>
      <c r="E8936" s="265"/>
      <c r="F8936" s="207" t="str">
        <f>IF(ISERROR(IF(VLOOKUP(D8936,Paramètres!$C$17:$H$33,6,0)="oui","illimité",VLOOKUP(D8936,Paramètres!$C$17:$H$33,5,0))),"",IF(VLOOKUP(D8936,Paramètres!$C$17:$H$33,6,0)="oui","illimité",VLOOKUP(D8936,Paramètres!$C$17:$H$33,5,0)))</f>
        <v/>
      </c>
      <c r="G8936" s="269" t="str">
        <f t="shared" si="837"/>
        <v/>
      </c>
      <c r="H8936" s="208"/>
      <c r="I8936" s="53"/>
      <c r="J8936" s="209"/>
      <c r="K8936" s="271"/>
      <c r="L8936" s="37"/>
      <c r="M8936" s="218"/>
      <c r="N8936" s="124"/>
      <c r="O8936" s="211" t="str">
        <f t="shared" ca="1" si="838"/>
        <v/>
      </c>
      <c r="P8936" s="212" t="str">
        <f>IF(ISERROR(VLOOKUP(L8936,Paramètres!$A$38:$B$40,2,0)),"",VLOOKUP(L8936,Paramètres!$A$38:$B$40,2,0))</f>
        <v/>
      </c>
      <c r="Q8936" s="211" t="str">
        <f t="shared" ca="1" si="839"/>
        <v/>
      </c>
      <c r="R8936" s="211" t="str">
        <f t="shared" si="835"/>
        <v/>
      </c>
      <c r="S8936" s="213" t="str">
        <f t="shared" ca="1" si="836"/>
        <v/>
      </c>
      <c r="T8936" s="214" t="str">
        <f t="shared" ca="1" si="840"/>
        <v/>
      </c>
    </row>
    <row r="8937" spans="1:20" x14ac:dyDescent="0.25">
      <c r="A8937" s="119" t="s">
        <v>14506</v>
      </c>
      <c r="B8937" s="260"/>
      <c r="C8937" s="264" t="str">
        <f>IF(ISERROR(VLOOKUP(B8937,'Tous les abonnés'!$A$6:$I$5491,2,0)),"",VLOOKUP(B8937,'Tous les abonnés'!$A$6:$I$5491,2,0))</f>
        <v/>
      </c>
      <c r="D8937" s="26"/>
      <c r="E8937" s="265"/>
      <c r="F8937" s="207" t="str">
        <f>IF(ISERROR(IF(VLOOKUP(D8937,Paramètres!$C$17:$H$33,6,0)="oui","illimité",VLOOKUP(D8937,Paramètres!$C$17:$H$33,5,0))),"",IF(VLOOKUP(D8937,Paramètres!$C$17:$H$33,6,0)="oui","illimité",VLOOKUP(D8937,Paramètres!$C$17:$H$33,5,0)))</f>
        <v/>
      </c>
      <c r="G8937" s="269" t="str">
        <f t="shared" si="837"/>
        <v/>
      </c>
      <c r="H8937" s="208"/>
      <c r="I8937" s="53"/>
      <c r="J8937" s="209"/>
      <c r="K8937" s="271"/>
      <c r="L8937" s="37"/>
      <c r="M8937" s="218"/>
      <c r="N8937" s="124"/>
      <c r="O8937" s="211" t="str">
        <f t="shared" ca="1" si="838"/>
        <v/>
      </c>
      <c r="P8937" s="212" t="str">
        <f>IF(ISERROR(VLOOKUP(L8937,Paramètres!$A$38:$B$40,2,0)),"",VLOOKUP(L8937,Paramètres!$A$38:$B$40,2,0))</f>
        <v/>
      </c>
      <c r="Q8937" s="211" t="str">
        <f t="shared" ca="1" si="839"/>
        <v/>
      </c>
      <c r="R8937" s="211" t="str">
        <f t="shared" si="835"/>
        <v/>
      </c>
      <c r="S8937" s="213" t="str">
        <f t="shared" ca="1" si="836"/>
        <v/>
      </c>
      <c r="T8937" s="214" t="str">
        <f t="shared" ca="1" si="840"/>
        <v/>
      </c>
    </row>
    <row r="8938" spans="1:20" x14ac:dyDescent="0.25">
      <c r="A8938" s="119" t="s">
        <v>14507</v>
      </c>
      <c r="B8938" s="260"/>
      <c r="C8938" s="264" t="str">
        <f>IF(ISERROR(VLOOKUP(B8938,'Tous les abonnés'!$A$6:$I$5491,2,0)),"",VLOOKUP(B8938,'Tous les abonnés'!$A$6:$I$5491,2,0))</f>
        <v/>
      </c>
      <c r="D8938" s="26"/>
      <c r="E8938" s="265"/>
      <c r="F8938" s="207" t="str">
        <f>IF(ISERROR(IF(VLOOKUP(D8938,Paramètres!$C$17:$H$33,6,0)="oui","illimité",VLOOKUP(D8938,Paramètres!$C$17:$H$33,5,0))),"",IF(VLOOKUP(D8938,Paramètres!$C$17:$H$33,6,0)="oui","illimité",VLOOKUP(D8938,Paramètres!$C$17:$H$33,5,0)))</f>
        <v/>
      </c>
      <c r="G8938" s="269" t="str">
        <f t="shared" si="837"/>
        <v/>
      </c>
      <c r="H8938" s="208"/>
      <c r="I8938" s="53"/>
      <c r="J8938" s="209"/>
      <c r="K8938" s="271"/>
      <c r="L8938" s="37"/>
      <c r="M8938" s="218"/>
      <c r="N8938" s="124"/>
      <c r="O8938" s="211" t="str">
        <f t="shared" ca="1" si="838"/>
        <v/>
      </c>
      <c r="P8938" s="212" t="str">
        <f>IF(ISERROR(VLOOKUP(L8938,Paramètres!$A$38:$B$40,2,0)),"",VLOOKUP(L8938,Paramètres!$A$38:$B$40,2,0))</f>
        <v/>
      </c>
      <c r="Q8938" s="211" t="str">
        <f t="shared" ca="1" si="839"/>
        <v/>
      </c>
      <c r="R8938" s="211" t="str">
        <f t="shared" si="835"/>
        <v/>
      </c>
      <c r="S8938" s="213" t="str">
        <f t="shared" ca="1" si="836"/>
        <v/>
      </c>
      <c r="T8938" s="214" t="str">
        <f t="shared" ca="1" si="840"/>
        <v/>
      </c>
    </row>
    <row r="8939" spans="1:20" x14ac:dyDescent="0.25">
      <c r="A8939" s="119" t="s">
        <v>14508</v>
      </c>
      <c r="B8939" s="260"/>
      <c r="C8939" s="264" t="str">
        <f>IF(ISERROR(VLOOKUP(B8939,'Tous les abonnés'!$A$6:$I$5491,2,0)),"",VLOOKUP(B8939,'Tous les abonnés'!$A$6:$I$5491,2,0))</f>
        <v/>
      </c>
      <c r="D8939" s="26"/>
      <c r="E8939" s="265"/>
      <c r="F8939" s="207" t="str">
        <f>IF(ISERROR(IF(VLOOKUP(D8939,Paramètres!$C$17:$H$33,6,0)="oui","illimité",VLOOKUP(D8939,Paramètres!$C$17:$H$33,5,0))),"",IF(VLOOKUP(D8939,Paramètres!$C$17:$H$33,6,0)="oui","illimité",VLOOKUP(D8939,Paramètres!$C$17:$H$33,5,0)))</f>
        <v/>
      </c>
      <c r="G8939" s="269" t="str">
        <f t="shared" si="837"/>
        <v/>
      </c>
      <c r="H8939" s="208"/>
      <c r="I8939" s="53"/>
      <c r="J8939" s="209"/>
      <c r="K8939" s="271"/>
      <c r="L8939" s="37"/>
      <c r="M8939" s="218"/>
      <c r="N8939" s="124"/>
      <c r="O8939" s="211" t="str">
        <f t="shared" ca="1" si="838"/>
        <v/>
      </c>
      <c r="P8939" s="212" t="str">
        <f>IF(ISERROR(VLOOKUP(L8939,Paramètres!$A$38:$B$40,2,0)),"",VLOOKUP(L8939,Paramètres!$A$38:$B$40,2,0))</f>
        <v/>
      </c>
      <c r="Q8939" s="211" t="str">
        <f t="shared" ca="1" si="839"/>
        <v/>
      </c>
      <c r="R8939" s="211" t="str">
        <f t="shared" si="835"/>
        <v/>
      </c>
      <c r="S8939" s="213" t="str">
        <f t="shared" ca="1" si="836"/>
        <v/>
      </c>
      <c r="T8939" s="214" t="str">
        <f t="shared" ca="1" si="840"/>
        <v/>
      </c>
    </row>
    <row r="8940" spans="1:20" x14ac:dyDescent="0.25">
      <c r="A8940" s="119" t="s">
        <v>14509</v>
      </c>
      <c r="B8940" s="260"/>
      <c r="C8940" s="264" t="str">
        <f>IF(ISERROR(VLOOKUP(B8940,'Tous les abonnés'!$A$6:$I$5491,2,0)),"",VLOOKUP(B8940,'Tous les abonnés'!$A$6:$I$5491,2,0))</f>
        <v/>
      </c>
      <c r="D8940" s="26"/>
      <c r="E8940" s="265"/>
      <c r="F8940" s="207" t="str">
        <f>IF(ISERROR(IF(VLOOKUP(D8940,Paramètres!$C$17:$H$33,6,0)="oui","illimité",VLOOKUP(D8940,Paramètres!$C$17:$H$33,5,0))),"",IF(VLOOKUP(D8940,Paramètres!$C$17:$H$33,6,0)="oui","illimité",VLOOKUP(D8940,Paramètres!$C$17:$H$33,5,0)))</f>
        <v/>
      </c>
      <c r="G8940" s="269" t="str">
        <f t="shared" si="837"/>
        <v/>
      </c>
      <c r="H8940" s="208"/>
      <c r="I8940" s="53"/>
      <c r="J8940" s="209"/>
      <c r="K8940" s="271"/>
      <c r="L8940" s="37"/>
      <c r="M8940" s="218"/>
      <c r="N8940" s="124"/>
      <c r="O8940" s="211" t="str">
        <f t="shared" ca="1" si="838"/>
        <v/>
      </c>
      <c r="P8940" s="212" t="str">
        <f>IF(ISERROR(VLOOKUP(L8940,Paramètres!$A$38:$B$40,2,0)),"",VLOOKUP(L8940,Paramètres!$A$38:$B$40,2,0))</f>
        <v/>
      </c>
      <c r="Q8940" s="211" t="str">
        <f t="shared" ca="1" si="839"/>
        <v/>
      </c>
      <c r="R8940" s="211" t="str">
        <f t="shared" si="835"/>
        <v/>
      </c>
      <c r="S8940" s="213" t="str">
        <f t="shared" ca="1" si="836"/>
        <v/>
      </c>
      <c r="T8940" s="214" t="str">
        <f t="shared" ca="1" si="840"/>
        <v/>
      </c>
    </row>
    <row r="8941" spans="1:20" x14ac:dyDescent="0.25">
      <c r="A8941" s="119" t="s">
        <v>14510</v>
      </c>
      <c r="B8941" s="260"/>
      <c r="C8941" s="264" t="str">
        <f>IF(ISERROR(VLOOKUP(B8941,'Tous les abonnés'!$A$6:$I$5491,2,0)),"",VLOOKUP(B8941,'Tous les abonnés'!$A$6:$I$5491,2,0))</f>
        <v/>
      </c>
      <c r="D8941" s="26"/>
      <c r="E8941" s="265"/>
      <c r="F8941" s="207" t="str">
        <f>IF(ISERROR(IF(VLOOKUP(D8941,Paramètres!$C$17:$H$33,6,0)="oui","illimité",VLOOKUP(D8941,Paramètres!$C$17:$H$33,5,0))),"",IF(VLOOKUP(D8941,Paramètres!$C$17:$H$33,6,0)="oui","illimité",VLOOKUP(D8941,Paramètres!$C$17:$H$33,5,0)))</f>
        <v/>
      </c>
      <c r="G8941" s="269" t="str">
        <f t="shared" si="837"/>
        <v/>
      </c>
      <c r="H8941" s="208"/>
      <c r="I8941" s="53"/>
      <c r="J8941" s="209"/>
      <c r="K8941" s="271"/>
      <c r="L8941" s="37"/>
      <c r="M8941" s="218"/>
      <c r="N8941" s="124"/>
      <c r="O8941" s="211" t="str">
        <f t="shared" ca="1" si="838"/>
        <v/>
      </c>
      <c r="P8941" s="212" t="str">
        <f>IF(ISERROR(VLOOKUP(L8941,Paramètres!$A$38:$B$40,2,0)),"",VLOOKUP(L8941,Paramètres!$A$38:$B$40,2,0))</f>
        <v/>
      </c>
      <c r="Q8941" s="211" t="str">
        <f t="shared" ca="1" si="839"/>
        <v/>
      </c>
      <c r="R8941" s="211" t="str">
        <f t="shared" si="835"/>
        <v/>
      </c>
      <c r="S8941" s="213" t="str">
        <f t="shared" ca="1" si="836"/>
        <v/>
      </c>
      <c r="T8941" s="214" t="str">
        <f t="shared" ca="1" si="840"/>
        <v/>
      </c>
    </row>
    <row r="8942" spans="1:20" x14ac:dyDescent="0.25">
      <c r="A8942" s="119" t="s">
        <v>14511</v>
      </c>
      <c r="B8942" s="260"/>
      <c r="C8942" s="264" t="str">
        <f>IF(ISERROR(VLOOKUP(B8942,'Tous les abonnés'!$A$6:$I$5491,2,0)),"",VLOOKUP(B8942,'Tous les abonnés'!$A$6:$I$5491,2,0))</f>
        <v/>
      </c>
      <c r="D8942" s="26"/>
      <c r="E8942" s="265"/>
      <c r="F8942" s="207" t="str">
        <f>IF(ISERROR(IF(VLOOKUP(D8942,Paramètres!$C$17:$H$33,6,0)="oui","illimité",VLOOKUP(D8942,Paramètres!$C$17:$H$33,5,0))),"",IF(VLOOKUP(D8942,Paramètres!$C$17:$H$33,6,0)="oui","illimité",VLOOKUP(D8942,Paramètres!$C$17:$H$33,5,0)))</f>
        <v/>
      </c>
      <c r="G8942" s="269" t="str">
        <f t="shared" si="837"/>
        <v/>
      </c>
      <c r="H8942" s="208"/>
      <c r="I8942" s="53"/>
      <c r="J8942" s="209"/>
      <c r="K8942" s="271"/>
      <c r="L8942" s="37"/>
      <c r="M8942" s="218"/>
      <c r="N8942" s="124"/>
      <c r="O8942" s="211" t="str">
        <f t="shared" ca="1" si="838"/>
        <v/>
      </c>
      <c r="P8942" s="212" t="str">
        <f>IF(ISERROR(VLOOKUP(L8942,Paramètres!$A$38:$B$40,2,0)),"",VLOOKUP(L8942,Paramètres!$A$38:$B$40,2,0))</f>
        <v/>
      </c>
      <c r="Q8942" s="211" t="str">
        <f t="shared" ca="1" si="839"/>
        <v/>
      </c>
      <c r="R8942" s="211" t="str">
        <f t="shared" si="835"/>
        <v/>
      </c>
      <c r="S8942" s="213" t="str">
        <f t="shared" ca="1" si="836"/>
        <v/>
      </c>
      <c r="T8942" s="214" t="str">
        <f t="shared" ca="1" si="840"/>
        <v/>
      </c>
    </row>
    <row r="8943" spans="1:20" x14ac:dyDescent="0.25">
      <c r="A8943" s="119" t="s">
        <v>14512</v>
      </c>
      <c r="B8943" s="260"/>
      <c r="C8943" s="264" t="str">
        <f>IF(ISERROR(VLOOKUP(B8943,'Tous les abonnés'!$A$6:$I$5491,2,0)),"",VLOOKUP(B8943,'Tous les abonnés'!$A$6:$I$5491,2,0))</f>
        <v/>
      </c>
      <c r="D8943" s="26"/>
      <c r="E8943" s="265"/>
      <c r="F8943" s="207" t="str">
        <f>IF(ISERROR(IF(VLOOKUP(D8943,Paramètres!$C$17:$H$33,6,0)="oui","illimité",VLOOKUP(D8943,Paramètres!$C$17:$H$33,5,0))),"",IF(VLOOKUP(D8943,Paramètres!$C$17:$H$33,6,0)="oui","illimité",VLOOKUP(D8943,Paramètres!$C$17:$H$33,5,0)))</f>
        <v/>
      </c>
      <c r="G8943" s="269" t="str">
        <f t="shared" si="837"/>
        <v/>
      </c>
      <c r="H8943" s="208"/>
      <c r="I8943" s="53"/>
      <c r="J8943" s="209"/>
      <c r="K8943" s="271"/>
      <c r="L8943" s="37"/>
      <c r="M8943" s="218"/>
      <c r="N8943" s="124"/>
      <c r="O8943" s="211" t="str">
        <f t="shared" ca="1" si="838"/>
        <v/>
      </c>
      <c r="P8943" s="212" t="str">
        <f>IF(ISERROR(VLOOKUP(L8943,Paramètres!$A$38:$B$40,2,0)),"",VLOOKUP(L8943,Paramètres!$A$38:$B$40,2,0))</f>
        <v/>
      </c>
      <c r="Q8943" s="211" t="str">
        <f t="shared" ca="1" si="839"/>
        <v/>
      </c>
      <c r="R8943" s="211" t="str">
        <f t="shared" si="835"/>
        <v/>
      </c>
      <c r="S8943" s="213" t="str">
        <f t="shared" ca="1" si="836"/>
        <v/>
      </c>
      <c r="T8943" s="214" t="str">
        <f t="shared" ca="1" si="840"/>
        <v/>
      </c>
    </row>
    <row r="8944" spans="1:20" x14ac:dyDescent="0.25">
      <c r="A8944" s="119" t="s">
        <v>14513</v>
      </c>
      <c r="B8944" s="260"/>
      <c r="C8944" s="264" t="str">
        <f>IF(ISERROR(VLOOKUP(B8944,'Tous les abonnés'!$A$6:$I$5491,2,0)),"",VLOOKUP(B8944,'Tous les abonnés'!$A$6:$I$5491,2,0))</f>
        <v/>
      </c>
      <c r="D8944" s="26"/>
      <c r="E8944" s="265"/>
      <c r="F8944" s="207" t="str">
        <f>IF(ISERROR(IF(VLOOKUP(D8944,Paramètres!$C$17:$H$33,6,0)="oui","illimité",VLOOKUP(D8944,Paramètres!$C$17:$H$33,5,0))),"",IF(VLOOKUP(D8944,Paramètres!$C$17:$H$33,6,0)="oui","illimité",VLOOKUP(D8944,Paramètres!$C$17:$H$33,5,0)))</f>
        <v/>
      </c>
      <c r="G8944" s="269" t="str">
        <f t="shared" si="837"/>
        <v/>
      </c>
      <c r="H8944" s="208"/>
      <c r="I8944" s="53"/>
      <c r="J8944" s="209"/>
      <c r="K8944" s="271"/>
      <c r="L8944" s="37"/>
      <c r="M8944" s="218"/>
      <c r="N8944" s="124"/>
      <c r="O8944" s="211" t="str">
        <f t="shared" ca="1" si="838"/>
        <v/>
      </c>
      <c r="P8944" s="212" t="str">
        <f>IF(ISERROR(VLOOKUP(L8944,Paramètres!$A$38:$B$40,2,0)),"",VLOOKUP(L8944,Paramètres!$A$38:$B$40,2,0))</f>
        <v/>
      </c>
      <c r="Q8944" s="211" t="str">
        <f t="shared" ca="1" si="839"/>
        <v/>
      </c>
      <c r="R8944" s="211" t="str">
        <f t="shared" si="835"/>
        <v/>
      </c>
      <c r="S8944" s="213" t="str">
        <f t="shared" ca="1" si="836"/>
        <v/>
      </c>
      <c r="T8944" s="214" t="str">
        <f t="shared" ca="1" si="840"/>
        <v/>
      </c>
    </row>
    <row r="8945" spans="1:20" x14ac:dyDescent="0.25">
      <c r="A8945" s="119" t="s">
        <v>14514</v>
      </c>
      <c r="B8945" s="260"/>
      <c r="C8945" s="264" t="str">
        <f>IF(ISERROR(VLOOKUP(B8945,'Tous les abonnés'!$A$6:$I$5491,2,0)),"",VLOOKUP(B8945,'Tous les abonnés'!$A$6:$I$5491,2,0))</f>
        <v/>
      </c>
      <c r="D8945" s="26"/>
      <c r="E8945" s="265"/>
      <c r="F8945" s="207" t="str">
        <f>IF(ISERROR(IF(VLOOKUP(D8945,Paramètres!$C$17:$H$33,6,0)="oui","illimité",VLOOKUP(D8945,Paramètres!$C$17:$H$33,5,0))),"",IF(VLOOKUP(D8945,Paramètres!$C$17:$H$33,6,0)="oui","illimité",VLOOKUP(D8945,Paramètres!$C$17:$H$33,5,0)))</f>
        <v/>
      </c>
      <c r="G8945" s="269" t="str">
        <f t="shared" si="837"/>
        <v/>
      </c>
      <c r="H8945" s="208"/>
      <c r="I8945" s="53"/>
      <c r="J8945" s="209"/>
      <c r="K8945" s="271"/>
      <c r="L8945" s="37"/>
      <c r="M8945" s="218"/>
      <c r="N8945" s="124"/>
      <c r="O8945" s="211" t="str">
        <f t="shared" ca="1" si="838"/>
        <v/>
      </c>
      <c r="P8945" s="212" t="str">
        <f>IF(ISERROR(VLOOKUP(L8945,Paramètres!$A$38:$B$40,2,0)),"",VLOOKUP(L8945,Paramètres!$A$38:$B$40,2,0))</f>
        <v/>
      </c>
      <c r="Q8945" s="211" t="str">
        <f t="shared" ca="1" si="839"/>
        <v/>
      </c>
      <c r="R8945" s="211" t="str">
        <f t="shared" si="835"/>
        <v/>
      </c>
      <c r="S8945" s="213" t="str">
        <f t="shared" ca="1" si="836"/>
        <v/>
      </c>
      <c r="T8945" s="214" t="str">
        <f t="shared" ca="1" si="840"/>
        <v/>
      </c>
    </row>
    <row r="8946" spans="1:20" x14ac:dyDescent="0.25">
      <c r="A8946" s="119" t="s">
        <v>14515</v>
      </c>
      <c r="B8946" s="260"/>
      <c r="C8946" s="264" t="str">
        <f>IF(ISERROR(VLOOKUP(B8946,'Tous les abonnés'!$A$6:$I$5491,2,0)),"",VLOOKUP(B8946,'Tous les abonnés'!$A$6:$I$5491,2,0))</f>
        <v/>
      </c>
      <c r="D8946" s="26"/>
      <c r="E8946" s="265"/>
      <c r="F8946" s="207" t="str">
        <f>IF(ISERROR(IF(VLOOKUP(D8946,Paramètres!$C$17:$H$33,6,0)="oui","illimité",VLOOKUP(D8946,Paramètres!$C$17:$H$33,5,0))),"",IF(VLOOKUP(D8946,Paramètres!$C$17:$H$33,6,0)="oui","illimité",VLOOKUP(D8946,Paramètres!$C$17:$H$33,5,0)))</f>
        <v/>
      </c>
      <c r="G8946" s="269" t="str">
        <f t="shared" si="837"/>
        <v/>
      </c>
      <c r="H8946" s="208"/>
      <c r="I8946" s="53"/>
      <c r="J8946" s="209"/>
      <c r="K8946" s="271"/>
      <c r="L8946" s="37"/>
      <c r="M8946" s="218"/>
      <c r="N8946" s="124"/>
      <c r="O8946" s="211" t="str">
        <f t="shared" ca="1" si="838"/>
        <v/>
      </c>
      <c r="P8946" s="212" t="str">
        <f>IF(ISERROR(VLOOKUP(L8946,Paramètres!$A$38:$B$40,2,0)),"",VLOOKUP(L8946,Paramètres!$A$38:$B$40,2,0))</f>
        <v/>
      </c>
      <c r="Q8946" s="211" t="str">
        <f t="shared" ca="1" si="839"/>
        <v/>
      </c>
      <c r="R8946" s="211" t="str">
        <f t="shared" si="835"/>
        <v/>
      </c>
      <c r="S8946" s="213" t="str">
        <f t="shared" ca="1" si="836"/>
        <v/>
      </c>
      <c r="T8946" s="214" t="str">
        <f t="shared" ca="1" si="840"/>
        <v/>
      </c>
    </row>
    <row r="8947" spans="1:20" x14ac:dyDescent="0.25">
      <c r="A8947" s="119" t="s">
        <v>14516</v>
      </c>
      <c r="B8947" s="260"/>
      <c r="C8947" s="264" t="str">
        <f>IF(ISERROR(VLOOKUP(B8947,'Tous les abonnés'!$A$6:$I$5491,2,0)),"",VLOOKUP(B8947,'Tous les abonnés'!$A$6:$I$5491,2,0))</f>
        <v/>
      </c>
      <c r="D8947" s="26"/>
      <c r="E8947" s="265"/>
      <c r="F8947" s="207" t="str">
        <f>IF(ISERROR(IF(VLOOKUP(D8947,Paramètres!$C$17:$H$33,6,0)="oui","illimité",VLOOKUP(D8947,Paramètres!$C$17:$H$33,5,0))),"",IF(VLOOKUP(D8947,Paramètres!$C$17:$H$33,6,0)="oui","illimité",VLOOKUP(D8947,Paramètres!$C$17:$H$33,5,0)))</f>
        <v/>
      </c>
      <c r="G8947" s="269" t="str">
        <f t="shared" si="837"/>
        <v/>
      </c>
      <c r="H8947" s="208"/>
      <c r="I8947" s="53"/>
      <c r="J8947" s="209"/>
      <c r="K8947" s="271"/>
      <c r="L8947" s="37"/>
      <c r="M8947" s="218"/>
      <c r="N8947" s="124"/>
      <c r="O8947" s="211" t="str">
        <f t="shared" ca="1" si="838"/>
        <v/>
      </c>
      <c r="P8947" s="212" t="str">
        <f>IF(ISERROR(VLOOKUP(L8947,Paramètres!$A$38:$B$40,2,0)),"",VLOOKUP(L8947,Paramètres!$A$38:$B$40,2,0))</f>
        <v/>
      </c>
      <c r="Q8947" s="211" t="str">
        <f t="shared" ca="1" si="839"/>
        <v/>
      </c>
      <c r="R8947" s="211" t="str">
        <f t="shared" si="835"/>
        <v/>
      </c>
      <c r="S8947" s="213" t="str">
        <f t="shared" ca="1" si="836"/>
        <v/>
      </c>
      <c r="T8947" s="214" t="str">
        <f t="shared" ca="1" si="840"/>
        <v/>
      </c>
    </row>
    <row r="8948" spans="1:20" x14ac:dyDescent="0.25">
      <c r="A8948" s="119" t="s">
        <v>14517</v>
      </c>
      <c r="B8948" s="260"/>
      <c r="C8948" s="264" t="str">
        <f>IF(ISERROR(VLOOKUP(B8948,'Tous les abonnés'!$A$6:$I$5491,2,0)),"",VLOOKUP(B8948,'Tous les abonnés'!$A$6:$I$5491,2,0))</f>
        <v/>
      </c>
      <c r="D8948" s="26"/>
      <c r="E8948" s="265"/>
      <c r="F8948" s="207" t="str">
        <f>IF(ISERROR(IF(VLOOKUP(D8948,Paramètres!$C$17:$H$33,6,0)="oui","illimité",VLOOKUP(D8948,Paramètres!$C$17:$H$33,5,0))),"",IF(VLOOKUP(D8948,Paramètres!$C$17:$H$33,6,0)="oui","illimité",VLOOKUP(D8948,Paramètres!$C$17:$H$33,5,0)))</f>
        <v/>
      </c>
      <c r="G8948" s="269" t="str">
        <f t="shared" si="837"/>
        <v/>
      </c>
      <c r="H8948" s="208"/>
      <c r="I8948" s="53"/>
      <c r="J8948" s="209"/>
      <c r="K8948" s="271"/>
      <c r="L8948" s="37"/>
      <c r="M8948" s="218"/>
      <c r="N8948" s="124"/>
      <c r="O8948" s="211" t="str">
        <f t="shared" ca="1" si="838"/>
        <v/>
      </c>
      <c r="P8948" s="212" t="str">
        <f>IF(ISERROR(VLOOKUP(L8948,Paramètres!$A$38:$B$40,2,0)),"",VLOOKUP(L8948,Paramètres!$A$38:$B$40,2,0))</f>
        <v/>
      </c>
      <c r="Q8948" s="211" t="str">
        <f t="shared" ca="1" si="839"/>
        <v/>
      </c>
      <c r="R8948" s="211" t="str">
        <f t="shared" si="835"/>
        <v/>
      </c>
      <c r="S8948" s="213" t="str">
        <f t="shared" ca="1" si="836"/>
        <v/>
      </c>
      <c r="T8948" s="214" t="str">
        <f t="shared" ca="1" si="840"/>
        <v/>
      </c>
    </row>
    <row r="8949" spans="1:20" x14ac:dyDescent="0.25">
      <c r="A8949" s="119" t="s">
        <v>14518</v>
      </c>
      <c r="B8949" s="260"/>
      <c r="C8949" s="264" t="str">
        <f>IF(ISERROR(VLOOKUP(B8949,'Tous les abonnés'!$A$6:$I$5491,2,0)),"",VLOOKUP(B8949,'Tous les abonnés'!$A$6:$I$5491,2,0))</f>
        <v/>
      </c>
      <c r="D8949" s="26"/>
      <c r="E8949" s="265"/>
      <c r="F8949" s="207" t="str">
        <f>IF(ISERROR(IF(VLOOKUP(D8949,Paramètres!$C$17:$H$33,6,0)="oui","illimité",VLOOKUP(D8949,Paramètres!$C$17:$H$33,5,0))),"",IF(VLOOKUP(D8949,Paramètres!$C$17:$H$33,6,0)="oui","illimité",VLOOKUP(D8949,Paramètres!$C$17:$H$33,5,0)))</f>
        <v/>
      </c>
      <c r="G8949" s="269" t="str">
        <f t="shared" si="837"/>
        <v/>
      </c>
      <c r="H8949" s="208"/>
      <c r="I8949" s="53"/>
      <c r="J8949" s="209"/>
      <c r="K8949" s="271"/>
      <c r="L8949" s="37"/>
      <c r="M8949" s="218"/>
      <c r="N8949" s="124"/>
      <c r="O8949" s="211" t="str">
        <f t="shared" ca="1" si="838"/>
        <v/>
      </c>
      <c r="P8949" s="212" t="str">
        <f>IF(ISERROR(VLOOKUP(L8949,Paramètres!$A$38:$B$40,2,0)),"",VLOOKUP(L8949,Paramètres!$A$38:$B$40,2,0))</f>
        <v/>
      </c>
      <c r="Q8949" s="211" t="str">
        <f t="shared" ca="1" si="839"/>
        <v/>
      </c>
      <c r="R8949" s="211" t="str">
        <f t="shared" si="835"/>
        <v/>
      </c>
      <c r="S8949" s="213" t="str">
        <f t="shared" ca="1" si="836"/>
        <v/>
      </c>
      <c r="T8949" s="214" t="str">
        <f t="shared" ca="1" si="840"/>
        <v/>
      </c>
    </row>
    <row r="8950" spans="1:20" x14ac:dyDescent="0.25">
      <c r="A8950" s="119" t="s">
        <v>14519</v>
      </c>
      <c r="B8950" s="260"/>
      <c r="C8950" s="264" t="str">
        <f>IF(ISERROR(VLOOKUP(B8950,'Tous les abonnés'!$A$6:$I$5491,2,0)),"",VLOOKUP(B8950,'Tous les abonnés'!$A$6:$I$5491,2,0))</f>
        <v/>
      </c>
      <c r="D8950" s="26"/>
      <c r="E8950" s="265"/>
      <c r="F8950" s="207" t="str">
        <f>IF(ISERROR(IF(VLOOKUP(D8950,Paramètres!$C$17:$H$33,6,0)="oui","illimité",VLOOKUP(D8950,Paramètres!$C$17:$H$33,5,0))),"",IF(VLOOKUP(D8950,Paramètres!$C$17:$H$33,6,0)="oui","illimité",VLOOKUP(D8950,Paramètres!$C$17:$H$33,5,0)))</f>
        <v/>
      </c>
      <c r="G8950" s="269" t="str">
        <f t="shared" si="837"/>
        <v/>
      </c>
      <c r="H8950" s="208"/>
      <c r="I8950" s="53"/>
      <c r="J8950" s="209"/>
      <c r="K8950" s="271"/>
      <c r="L8950" s="37"/>
      <c r="M8950" s="218"/>
      <c r="N8950" s="124"/>
      <c r="O8950" s="211" t="str">
        <f t="shared" ca="1" si="838"/>
        <v/>
      </c>
      <c r="P8950" s="212" t="str">
        <f>IF(ISERROR(VLOOKUP(L8950,Paramètres!$A$38:$B$40,2,0)),"",VLOOKUP(L8950,Paramètres!$A$38:$B$40,2,0))</f>
        <v/>
      </c>
      <c r="Q8950" s="211" t="str">
        <f t="shared" ca="1" si="839"/>
        <v/>
      </c>
      <c r="R8950" s="211" t="str">
        <f t="shared" si="835"/>
        <v/>
      </c>
      <c r="S8950" s="213" t="str">
        <f t="shared" ca="1" si="836"/>
        <v/>
      </c>
      <c r="T8950" s="214" t="str">
        <f t="shared" ca="1" si="840"/>
        <v/>
      </c>
    </row>
    <row r="8951" spans="1:20" x14ac:dyDescent="0.25">
      <c r="A8951" s="119" t="s">
        <v>14520</v>
      </c>
      <c r="B8951" s="260"/>
      <c r="C8951" s="264" t="str">
        <f>IF(ISERROR(VLOOKUP(B8951,'Tous les abonnés'!$A$6:$I$5491,2,0)),"",VLOOKUP(B8951,'Tous les abonnés'!$A$6:$I$5491,2,0))</f>
        <v/>
      </c>
      <c r="D8951" s="26"/>
      <c r="E8951" s="265"/>
      <c r="F8951" s="207" t="str">
        <f>IF(ISERROR(IF(VLOOKUP(D8951,Paramètres!$C$17:$H$33,6,0)="oui","illimité",VLOOKUP(D8951,Paramètres!$C$17:$H$33,5,0))),"",IF(VLOOKUP(D8951,Paramètres!$C$17:$H$33,6,0)="oui","illimité",VLOOKUP(D8951,Paramètres!$C$17:$H$33,5,0)))</f>
        <v/>
      </c>
      <c r="G8951" s="269" t="str">
        <f t="shared" si="837"/>
        <v/>
      </c>
      <c r="H8951" s="208"/>
      <c r="I8951" s="53"/>
      <c r="J8951" s="209"/>
      <c r="K8951" s="271"/>
      <c r="L8951" s="37"/>
      <c r="M8951" s="218"/>
      <c r="N8951" s="124"/>
      <c r="O8951" s="211" t="str">
        <f t="shared" ca="1" si="838"/>
        <v/>
      </c>
      <c r="P8951" s="212" t="str">
        <f>IF(ISERROR(VLOOKUP(L8951,Paramètres!$A$38:$B$40,2,0)),"",VLOOKUP(L8951,Paramètres!$A$38:$B$40,2,0))</f>
        <v/>
      </c>
      <c r="Q8951" s="211" t="str">
        <f t="shared" ca="1" si="839"/>
        <v/>
      </c>
      <c r="R8951" s="211" t="str">
        <f t="shared" si="835"/>
        <v/>
      </c>
      <c r="S8951" s="213" t="str">
        <f t="shared" ca="1" si="836"/>
        <v/>
      </c>
      <c r="T8951" s="214" t="str">
        <f t="shared" ca="1" si="840"/>
        <v/>
      </c>
    </row>
    <row r="8952" spans="1:20" x14ac:dyDescent="0.25">
      <c r="A8952" s="119" t="s">
        <v>14521</v>
      </c>
      <c r="B8952" s="260"/>
      <c r="C8952" s="264" t="str">
        <f>IF(ISERROR(VLOOKUP(B8952,'Tous les abonnés'!$A$6:$I$5491,2,0)),"",VLOOKUP(B8952,'Tous les abonnés'!$A$6:$I$5491,2,0))</f>
        <v/>
      </c>
      <c r="D8952" s="26"/>
      <c r="E8952" s="265"/>
      <c r="F8952" s="207" t="str">
        <f>IF(ISERROR(IF(VLOOKUP(D8952,Paramètres!$C$17:$H$33,6,0)="oui","illimité",VLOOKUP(D8952,Paramètres!$C$17:$H$33,5,0))),"",IF(VLOOKUP(D8952,Paramètres!$C$17:$H$33,6,0)="oui","illimité",VLOOKUP(D8952,Paramètres!$C$17:$H$33,5,0)))</f>
        <v/>
      </c>
      <c r="G8952" s="269" t="str">
        <f t="shared" si="837"/>
        <v/>
      </c>
      <c r="H8952" s="208"/>
      <c r="I8952" s="53"/>
      <c r="J8952" s="209"/>
      <c r="K8952" s="271"/>
      <c r="L8952" s="37"/>
      <c r="M8952" s="218"/>
      <c r="N8952" s="124"/>
      <c r="O8952" s="211" t="str">
        <f t="shared" ca="1" si="838"/>
        <v/>
      </c>
      <c r="P8952" s="212" t="str">
        <f>IF(ISERROR(VLOOKUP(L8952,Paramètres!$A$38:$B$40,2,0)),"",VLOOKUP(L8952,Paramètres!$A$38:$B$40,2,0))</f>
        <v/>
      </c>
      <c r="Q8952" s="211" t="str">
        <f t="shared" ca="1" si="839"/>
        <v/>
      </c>
      <c r="R8952" s="211" t="str">
        <f t="shared" si="835"/>
        <v/>
      </c>
      <c r="S8952" s="213" t="str">
        <f t="shared" ca="1" si="836"/>
        <v/>
      </c>
      <c r="T8952" s="214" t="str">
        <f t="shared" ca="1" si="840"/>
        <v/>
      </c>
    </row>
    <row r="8953" spans="1:20" x14ac:dyDescent="0.25">
      <c r="A8953" s="119" t="s">
        <v>14522</v>
      </c>
      <c r="B8953" s="260"/>
      <c r="C8953" s="264" t="str">
        <f>IF(ISERROR(VLOOKUP(B8953,'Tous les abonnés'!$A$6:$I$5491,2,0)),"",VLOOKUP(B8953,'Tous les abonnés'!$A$6:$I$5491,2,0))</f>
        <v/>
      </c>
      <c r="D8953" s="26"/>
      <c r="E8953" s="265"/>
      <c r="F8953" s="207" t="str">
        <f>IF(ISERROR(IF(VLOOKUP(D8953,Paramètres!$C$17:$H$33,6,0)="oui","illimité",VLOOKUP(D8953,Paramètres!$C$17:$H$33,5,0))),"",IF(VLOOKUP(D8953,Paramètres!$C$17:$H$33,6,0)="oui","illimité",VLOOKUP(D8953,Paramètres!$C$17:$H$33,5,0)))</f>
        <v/>
      </c>
      <c r="G8953" s="269" t="str">
        <f t="shared" si="837"/>
        <v/>
      </c>
      <c r="H8953" s="208"/>
      <c r="I8953" s="53"/>
      <c r="J8953" s="209"/>
      <c r="K8953" s="271"/>
      <c r="L8953" s="37"/>
      <c r="M8953" s="218"/>
      <c r="N8953" s="124"/>
      <c r="O8953" s="211" t="str">
        <f t="shared" ca="1" si="838"/>
        <v/>
      </c>
      <c r="P8953" s="212" t="str">
        <f>IF(ISERROR(VLOOKUP(L8953,Paramètres!$A$38:$B$40,2,0)),"",VLOOKUP(L8953,Paramètres!$A$38:$B$40,2,0))</f>
        <v/>
      </c>
      <c r="Q8953" s="211" t="str">
        <f t="shared" ca="1" si="839"/>
        <v/>
      </c>
      <c r="R8953" s="211" t="str">
        <f t="shared" si="835"/>
        <v/>
      </c>
      <c r="S8953" s="213" t="str">
        <f t="shared" ca="1" si="836"/>
        <v/>
      </c>
      <c r="T8953" s="214" t="str">
        <f t="shared" ca="1" si="840"/>
        <v/>
      </c>
    </row>
    <row r="8954" spans="1:20" x14ac:dyDescent="0.25">
      <c r="A8954" s="119" t="s">
        <v>14523</v>
      </c>
      <c r="B8954" s="260"/>
      <c r="C8954" s="264" t="str">
        <f>IF(ISERROR(VLOOKUP(B8954,'Tous les abonnés'!$A$6:$I$5491,2,0)),"",VLOOKUP(B8954,'Tous les abonnés'!$A$6:$I$5491,2,0))</f>
        <v/>
      </c>
      <c r="D8954" s="26"/>
      <c r="E8954" s="265"/>
      <c r="F8954" s="207" t="str">
        <f>IF(ISERROR(IF(VLOOKUP(D8954,Paramètres!$C$17:$H$33,6,0)="oui","illimité",VLOOKUP(D8954,Paramètres!$C$17:$H$33,5,0))),"",IF(VLOOKUP(D8954,Paramètres!$C$17:$H$33,6,0)="oui","illimité",VLOOKUP(D8954,Paramètres!$C$17:$H$33,5,0)))</f>
        <v/>
      </c>
      <c r="G8954" s="269" t="str">
        <f t="shared" si="837"/>
        <v/>
      </c>
      <c r="H8954" s="208"/>
      <c r="I8954" s="53"/>
      <c r="J8954" s="209"/>
      <c r="K8954" s="271"/>
      <c r="L8954" s="37"/>
      <c r="M8954" s="218"/>
      <c r="N8954" s="124"/>
      <c r="O8954" s="211" t="str">
        <f t="shared" ca="1" si="838"/>
        <v/>
      </c>
      <c r="P8954" s="212" t="str">
        <f>IF(ISERROR(VLOOKUP(L8954,Paramètres!$A$38:$B$40,2,0)),"",VLOOKUP(L8954,Paramètres!$A$38:$B$40,2,0))</f>
        <v/>
      </c>
      <c r="Q8954" s="211" t="str">
        <f t="shared" ca="1" si="839"/>
        <v/>
      </c>
      <c r="R8954" s="211" t="str">
        <f t="shared" si="835"/>
        <v/>
      </c>
      <c r="S8954" s="213" t="str">
        <f t="shared" ca="1" si="836"/>
        <v/>
      </c>
      <c r="T8954" s="214" t="str">
        <f t="shared" ca="1" si="840"/>
        <v/>
      </c>
    </row>
    <row r="8955" spans="1:20" x14ac:dyDescent="0.25">
      <c r="A8955" s="119" t="s">
        <v>14524</v>
      </c>
      <c r="B8955" s="260"/>
      <c r="C8955" s="264" t="str">
        <f>IF(ISERROR(VLOOKUP(B8955,'Tous les abonnés'!$A$6:$I$5491,2,0)),"",VLOOKUP(B8955,'Tous les abonnés'!$A$6:$I$5491,2,0))</f>
        <v/>
      </c>
      <c r="D8955" s="26"/>
      <c r="E8955" s="265"/>
      <c r="F8955" s="207" t="str">
        <f>IF(ISERROR(IF(VLOOKUP(D8955,Paramètres!$C$17:$H$33,6,0)="oui","illimité",VLOOKUP(D8955,Paramètres!$C$17:$H$33,5,0))),"",IF(VLOOKUP(D8955,Paramètres!$C$17:$H$33,6,0)="oui","illimité",VLOOKUP(D8955,Paramètres!$C$17:$H$33,5,0)))</f>
        <v/>
      </c>
      <c r="G8955" s="269" t="str">
        <f t="shared" si="837"/>
        <v/>
      </c>
      <c r="H8955" s="208"/>
      <c r="I8955" s="53"/>
      <c r="J8955" s="209"/>
      <c r="K8955" s="271"/>
      <c r="L8955" s="37"/>
      <c r="M8955" s="218"/>
      <c r="N8955" s="124"/>
      <c r="O8955" s="211" t="str">
        <f t="shared" ca="1" si="838"/>
        <v/>
      </c>
      <c r="P8955" s="212" t="str">
        <f>IF(ISERROR(VLOOKUP(L8955,Paramètres!$A$38:$B$40,2,0)),"",VLOOKUP(L8955,Paramètres!$A$38:$B$40,2,0))</f>
        <v/>
      </c>
      <c r="Q8955" s="211" t="str">
        <f t="shared" ca="1" si="839"/>
        <v/>
      </c>
      <c r="R8955" s="211" t="str">
        <f t="shared" si="835"/>
        <v/>
      </c>
      <c r="S8955" s="213" t="str">
        <f t="shared" ca="1" si="836"/>
        <v/>
      </c>
      <c r="T8955" s="214" t="str">
        <f t="shared" ca="1" si="840"/>
        <v/>
      </c>
    </row>
    <row r="8956" spans="1:20" x14ac:dyDescent="0.25">
      <c r="A8956" s="119" t="s">
        <v>14525</v>
      </c>
      <c r="B8956" s="260"/>
      <c r="C8956" s="264" t="str">
        <f>IF(ISERROR(VLOOKUP(B8956,'Tous les abonnés'!$A$6:$I$5491,2,0)),"",VLOOKUP(B8956,'Tous les abonnés'!$A$6:$I$5491,2,0))</f>
        <v/>
      </c>
      <c r="D8956" s="26"/>
      <c r="E8956" s="265"/>
      <c r="F8956" s="207" t="str">
        <f>IF(ISERROR(IF(VLOOKUP(D8956,Paramètres!$C$17:$H$33,6,0)="oui","illimité",VLOOKUP(D8956,Paramètres!$C$17:$H$33,5,0))),"",IF(VLOOKUP(D8956,Paramètres!$C$17:$H$33,6,0)="oui","illimité",VLOOKUP(D8956,Paramètres!$C$17:$H$33,5,0)))</f>
        <v/>
      </c>
      <c r="G8956" s="269" t="str">
        <f t="shared" si="837"/>
        <v/>
      </c>
      <c r="H8956" s="208"/>
      <c r="I8956" s="53"/>
      <c r="J8956" s="209"/>
      <c r="K8956" s="271"/>
      <c r="L8956" s="37"/>
      <c r="M8956" s="218"/>
      <c r="N8956" s="124"/>
      <c r="O8956" s="211" t="str">
        <f t="shared" ca="1" si="838"/>
        <v/>
      </c>
      <c r="P8956" s="212" t="str">
        <f>IF(ISERROR(VLOOKUP(L8956,Paramètres!$A$38:$B$40,2,0)),"",VLOOKUP(L8956,Paramètres!$A$38:$B$40,2,0))</f>
        <v/>
      </c>
      <c r="Q8956" s="211" t="str">
        <f t="shared" ca="1" si="839"/>
        <v/>
      </c>
      <c r="R8956" s="211" t="str">
        <f t="shared" si="835"/>
        <v/>
      </c>
      <c r="S8956" s="213" t="str">
        <f t="shared" ca="1" si="836"/>
        <v/>
      </c>
      <c r="T8956" s="214" t="str">
        <f t="shared" ca="1" si="840"/>
        <v/>
      </c>
    </row>
    <row r="8957" spans="1:20" x14ac:dyDescent="0.25">
      <c r="A8957" s="119" t="s">
        <v>14526</v>
      </c>
      <c r="B8957" s="260"/>
      <c r="C8957" s="264" t="str">
        <f>IF(ISERROR(VLOOKUP(B8957,'Tous les abonnés'!$A$6:$I$5491,2,0)),"",VLOOKUP(B8957,'Tous les abonnés'!$A$6:$I$5491,2,0))</f>
        <v/>
      </c>
      <c r="D8957" s="26"/>
      <c r="E8957" s="265"/>
      <c r="F8957" s="207" t="str">
        <f>IF(ISERROR(IF(VLOOKUP(D8957,Paramètres!$C$17:$H$33,6,0)="oui","illimité",VLOOKUP(D8957,Paramètres!$C$17:$H$33,5,0))),"",IF(VLOOKUP(D8957,Paramètres!$C$17:$H$33,6,0)="oui","illimité",VLOOKUP(D8957,Paramètres!$C$17:$H$33,5,0)))</f>
        <v/>
      </c>
      <c r="G8957" s="269" t="str">
        <f t="shared" si="837"/>
        <v/>
      </c>
      <c r="H8957" s="208"/>
      <c r="I8957" s="53"/>
      <c r="J8957" s="209"/>
      <c r="K8957" s="271"/>
      <c r="L8957" s="37"/>
      <c r="M8957" s="218"/>
      <c r="N8957" s="124"/>
      <c r="O8957" s="211" t="str">
        <f t="shared" ca="1" si="838"/>
        <v/>
      </c>
      <c r="P8957" s="212" t="str">
        <f>IF(ISERROR(VLOOKUP(L8957,Paramètres!$A$38:$B$40,2,0)),"",VLOOKUP(L8957,Paramètres!$A$38:$B$40,2,0))</f>
        <v/>
      </c>
      <c r="Q8957" s="211" t="str">
        <f t="shared" ca="1" si="839"/>
        <v/>
      </c>
      <c r="R8957" s="211" t="str">
        <f t="shared" si="835"/>
        <v/>
      </c>
      <c r="S8957" s="213" t="str">
        <f t="shared" ca="1" si="836"/>
        <v/>
      </c>
      <c r="T8957" s="214" t="str">
        <f t="shared" ca="1" si="840"/>
        <v/>
      </c>
    </row>
    <row r="8958" spans="1:20" x14ac:dyDescent="0.25">
      <c r="A8958" s="119" t="s">
        <v>14527</v>
      </c>
      <c r="B8958" s="260"/>
      <c r="C8958" s="264" t="str">
        <f>IF(ISERROR(VLOOKUP(B8958,'Tous les abonnés'!$A$6:$I$5491,2,0)),"",VLOOKUP(B8958,'Tous les abonnés'!$A$6:$I$5491,2,0))</f>
        <v/>
      </c>
      <c r="D8958" s="26"/>
      <c r="E8958" s="265"/>
      <c r="F8958" s="207" t="str">
        <f>IF(ISERROR(IF(VLOOKUP(D8958,Paramètres!$C$17:$H$33,6,0)="oui","illimité",VLOOKUP(D8958,Paramètres!$C$17:$H$33,5,0))),"",IF(VLOOKUP(D8958,Paramètres!$C$17:$H$33,6,0)="oui","illimité",VLOOKUP(D8958,Paramètres!$C$17:$H$33,5,0)))</f>
        <v/>
      </c>
      <c r="G8958" s="269" t="str">
        <f t="shared" si="837"/>
        <v/>
      </c>
      <c r="H8958" s="208"/>
      <c r="I8958" s="53"/>
      <c r="J8958" s="209"/>
      <c r="K8958" s="271"/>
      <c r="L8958" s="37"/>
      <c r="M8958" s="218"/>
      <c r="N8958" s="124"/>
      <c r="O8958" s="211" t="str">
        <f t="shared" ca="1" si="838"/>
        <v/>
      </c>
      <c r="P8958" s="212" t="str">
        <f>IF(ISERROR(VLOOKUP(L8958,Paramètres!$A$38:$B$40,2,0)),"",VLOOKUP(L8958,Paramètres!$A$38:$B$40,2,0))</f>
        <v/>
      </c>
      <c r="Q8958" s="211" t="str">
        <f t="shared" ca="1" si="839"/>
        <v/>
      </c>
      <c r="R8958" s="211" t="str">
        <f t="shared" si="835"/>
        <v/>
      </c>
      <c r="S8958" s="213" t="str">
        <f t="shared" ca="1" si="836"/>
        <v/>
      </c>
      <c r="T8958" s="214" t="str">
        <f t="shared" ca="1" si="840"/>
        <v/>
      </c>
    </row>
    <row r="8959" spans="1:20" x14ac:dyDescent="0.25">
      <c r="A8959" s="119" t="s">
        <v>14528</v>
      </c>
      <c r="B8959" s="260"/>
      <c r="C8959" s="264" t="str">
        <f>IF(ISERROR(VLOOKUP(B8959,'Tous les abonnés'!$A$6:$I$5491,2,0)),"",VLOOKUP(B8959,'Tous les abonnés'!$A$6:$I$5491,2,0))</f>
        <v/>
      </c>
      <c r="D8959" s="26"/>
      <c r="E8959" s="265"/>
      <c r="F8959" s="207" t="str">
        <f>IF(ISERROR(IF(VLOOKUP(D8959,Paramètres!$C$17:$H$33,6,0)="oui","illimité",VLOOKUP(D8959,Paramètres!$C$17:$H$33,5,0))),"",IF(VLOOKUP(D8959,Paramètres!$C$17:$H$33,6,0)="oui","illimité",VLOOKUP(D8959,Paramètres!$C$17:$H$33,5,0)))</f>
        <v/>
      </c>
      <c r="G8959" s="269" t="str">
        <f t="shared" si="837"/>
        <v/>
      </c>
      <c r="H8959" s="208"/>
      <c r="I8959" s="53"/>
      <c r="J8959" s="209"/>
      <c r="K8959" s="271"/>
      <c r="L8959" s="37"/>
      <c r="M8959" s="218"/>
      <c r="N8959" s="124"/>
      <c r="O8959" s="211" t="str">
        <f t="shared" ca="1" si="838"/>
        <v/>
      </c>
      <c r="P8959" s="212" t="str">
        <f>IF(ISERROR(VLOOKUP(L8959,Paramètres!$A$38:$B$40,2,0)),"",VLOOKUP(L8959,Paramètres!$A$38:$B$40,2,0))</f>
        <v/>
      </c>
      <c r="Q8959" s="211" t="str">
        <f t="shared" ca="1" si="839"/>
        <v/>
      </c>
      <c r="R8959" s="211" t="str">
        <f t="shared" si="835"/>
        <v/>
      </c>
      <c r="S8959" s="213" t="str">
        <f t="shared" ca="1" si="836"/>
        <v/>
      </c>
      <c r="T8959" s="214" t="str">
        <f t="shared" ca="1" si="840"/>
        <v/>
      </c>
    </row>
    <row r="8960" spans="1:20" x14ac:dyDescent="0.25">
      <c r="A8960" s="119" t="s">
        <v>14529</v>
      </c>
      <c r="B8960" s="260"/>
      <c r="C8960" s="264" t="str">
        <f>IF(ISERROR(VLOOKUP(B8960,'Tous les abonnés'!$A$6:$I$5491,2,0)),"",VLOOKUP(B8960,'Tous les abonnés'!$A$6:$I$5491,2,0))</f>
        <v/>
      </c>
      <c r="D8960" s="26"/>
      <c r="E8960" s="265"/>
      <c r="F8960" s="207" t="str">
        <f>IF(ISERROR(IF(VLOOKUP(D8960,Paramètres!$C$17:$H$33,6,0)="oui","illimité",VLOOKUP(D8960,Paramètres!$C$17:$H$33,5,0))),"",IF(VLOOKUP(D8960,Paramètres!$C$17:$H$33,6,0)="oui","illimité",VLOOKUP(D8960,Paramètres!$C$17:$H$33,5,0)))</f>
        <v/>
      </c>
      <c r="G8960" s="269" t="str">
        <f t="shared" si="837"/>
        <v/>
      </c>
      <c r="H8960" s="208"/>
      <c r="I8960" s="53"/>
      <c r="J8960" s="209"/>
      <c r="K8960" s="271"/>
      <c r="L8960" s="37"/>
      <c r="M8960" s="218"/>
      <c r="N8960" s="124"/>
      <c r="O8960" s="211" t="str">
        <f t="shared" ca="1" si="838"/>
        <v/>
      </c>
      <c r="P8960" s="212" t="str">
        <f>IF(ISERROR(VLOOKUP(L8960,Paramètres!$A$38:$B$40,2,0)),"",VLOOKUP(L8960,Paramètres!$A$38:$B$40,2,0))</f>
        <v/>
      </c>
      <c r="Q8960" s="211" t="str">
        <f t="shared" ca="1" si="839"/>
        <v/>
      </c>
      <c r="R8960" s="211" t="str">
        <f t="shared" si="835"/>
        <v/>
      </c>
      <c r="S8960" s="213" t="str">
        <f t="shared" ca="1" si="836"/>
        <v/>
      </c>
      <c r="T8960" s="214" t="str">
        <f t="shared" ca="1" si="840"/>
        <v/>
      </c>
    </row>
    <row r="8961" spans="1:20" x14ac:dyDescent="0.25">
      <c r="A8961" s="119" t="s">
        <v>14530</v>
      </c>
      <c r="B8961" s="260"/>
      <c r="C8961" s="264" t="str">
        <f>IF(ISERROR(VLOOKUP(B8961,'Tous les abonnés'!$A$6:$I$5491,2,0)),"",VLOOKUP(B8961,'Tous les abonnés'!$A$6:$I$5491,2,0))</f>
        <v/>
      </c>
      <c r="D8961" s="26"/>
      <c r="E8961" s="265"/>
      <c r="F8961" s="207" t="str">
        <f>IF(ISERROR(IF(VLOOKUP(D8961,Paramètres!$C$17:$H$33,6,0)="oui","illimité",VLOOKUP(D8961,Paramètres!$C$17:$H$33,5,0))),"",IF(VLOOKUP(D8961,Paramètres!$C$17:$H$33,6,0)="oui","illimité",VLOOKUP(D8961,Paramètres!$C$17:$H$33,5,0)))</f>
        <v/>
      </c>
      <c r="G8961" s="269" t="str">
        <f t="shared" si="837"/>
        <v/>
      </c>
      <c r="H8961" s="208"/>
      <c r="I8961" s="53"/>
      <c r="J8961" s="209"/>
      <c r="K8961" s="271"/>
      <c r="L8961" s="37"/>
      <c r="M8961" s="218"/>
      <c r="N8961" s="124"/>
      <c r="O8961" s="211" t="str">
        <f t="shared" ca="1" si="838"/>
        <v/>
      </c>
      <c r="P8961" s="212" t="str">
        <f>IF(ISERROR(VLOOKUP(L8961,Paramètres!$A$38:$B$40,2,0)),"",VLOOKUP(L8961,Paramètres!$A$38:$B$40,2,0))</f>
        <v/>
      </c>
      <c r="Q8961" s="211" t="str">
        <f t="shared" ca="1" si="839"/>
        <v/>
      </c>
      <c r="R8961" s="211" t="str">
        <f t="shared" si="835"/>
        <v/>
      </c>
      <c r="S8961" s="213" t="str">
        <f t="shared" ca="1" si="836"/>
        <v/>
      </c>
      <c r="T8961" s="214" t="str">
        <f t="shared" ca="1" si="840"/>
        <v/>
      </c>
    </row>
    <row r="8962" spans="1:20" x14ac:dyDescent="0.25">
      <c r="A8962" s="119" t="s">
        <v>14531</v>
      </c>
      <c r="B8962" s="260"/>
      <c r="C8962" s="264" t="str">
        <f>IF(ISERROR(VLOOKUP(B8962,'Tous les abonnés'!$A$6:$I$5491,2,0)),"",VLOOKUP(B8962,'Tous les abonnés'!$A$6:$I$5491,2,0))</f>
        <v/>
      </c>
      <c r="D8962" s="26"/>
      <c r="E8962" s="265"/>
      <c r="F8962" s="207" t="str">
        <f>IF(ISERROR(IF(VLOOKUP(D8962,Paramètres!$C$17:$H$33,6,0)="oui","illimité",VLOOKUP(D8962,Paramètres!$C$17:$H$33,5,0))),"",IF(VLOOKUP(D8962,Paramètres!$C$17:$H$33,6,0)="oui","illimité",VLOOKUP(D8962,Paramètres!$C$17:$H$33,5,0)))</f>
        <v/>
      </c>
      <c r="G8962" s="269" t="str">
        <f t="shared" si="837"/>
        <v/>
      </c>
      <c r="H8962" s="208"/>
      <c r="I8962" s="53"/>
      <c r="J8962" s="209"/>
      <c r="K8962" s="271"/>
      <c r="L8962" s="37"/>
      <c r="M8962" s="218"/>
      <c r="N8962" s="124"/>
      <c r="O8962" s="211" t="str">
        <f t="shared" ca="1" si="838"/>
        <v/>
      </c>
      <c r="P8962" s="212" t="str">
        <f>IF(ISERROR(VLOOKUP(L8962,Paramètres!$A$38:$B$40,2,0)),"",VLOOKUP(L8962,Paramètres!$A$38:$B$40,2,0))</f>
        <v/>
      </c>
      <c r="Q8962" s="211" t="str">
        <f t="shared" ca="1" si="839"/>
        <v/>
      </c>
      <c r="R8962" s="211" t="str">
        <f t="shared" si="835"/>
        <v/>
      </c>
      <c r="S8962" s="213" t="str">
        <f t="shared" ca="1" si="836"/>
        <v/>
      </c>
      <c r="T8962" s="214" t="str">
        <f t="shared" ca="1" si="840"/>
        <v/>
      </c>
    </row>
    <row r="8963" spans="1:20" x14ac:dyDescent="0.25">
      <c r="A8963" s="119" t="s">
        <v>14532</v>
      </c>
      <c r="B8963" s="260"/>
      <c r="C8963" s="264" t="str">
        <f>IF(ISERROR(VLOOKUP(B8963,'Tous les abonnés'!$A$6:$I$5491,2,0)),"",VLOOKUP(B8963,'Tous les abonnés'!$A$6:$I$5491,2,0))</f>
        <v/>
      </c>
      <c r="D8963" s="26"/>
      <c r="E8963" s="265"/>
      <c r="F8963" s="207" t="str">
        <f>IF(ISERROR(IF(VLOOKUP(D8963,Paramètres!$C$17:$H$33,6,0)="oui","illimité",VLOOKUP(D8963,Paramètres!$C$17:$H$33,5,0))),"",IF(VLOOKUP(D8963,Paramètres!$C$17:$H$33,6,0)="oui","illimité",VLOOKUP(D8963,Paramètres!$C$17:$H$33,5,0)))</f>
        <v/>
      </c>
      <c r="G8963" s="269" t="str">
        <f t="shared" si="837"/>
        <v/>
      </c>
      <c r="H8963" s="208"/>
      <c r="I8963" s="53"/>
      <c r="J8963" s="209"/>
      <c r="K8963" s="271"/>
      <c r="L8963" s="37"/>
      <c r="M8963" s="218"/>
      <c r="N8963" s="124"/>
      <c r="O8963" s="211" t="str">
        <f t="shared" ca="1" si="838"/>
        <v/>
      </c>
      <c r="P8963" s="212" t="str">
        <f>IF(ISERROR(VLOOKUP(L8963,Paramètres!$A$38:$B$40,2,0)),"",VLOOKUP(L8963,Paramètres!$A$38:$B$40,2,0))</f>
        <v/>
      </c>
      <c r="Q8963" s="211" t="str">
        <f t="shared" ca="1" si="839"/>
        <v/>
      </c>
      <c r="R8963" s="211" t="str">
        <f t="shared" si="835"/>
        <v/>
      </c>
      <c r="S8963" s="213" t="str">
        <f t="shared" ca="1" si="836"/>
        <v/>
      </c>
      <c r="T8963" s="214" t="str">
        <f t="shared" ca="1" si="840"/>
        <v/>
      </c>
    </row>
    <row r="8964" spans="1:20" x14ac:dyDescent="0.25">
      <c r="A8964" s="119" t="s">
        <v>14533</v>
      </c>
      <c r="B8964" s="260"/>
      <c r="C8964" s="264" t="str">
        <f>IF(ISERROR(VLOOKUP(B8964,'Tous les abonnés'!$A$6:$I$5491,2,0)),"",VLOOKUP(B8964,'Tous les abonnés'!$A$6:$I$5491,2,0))</f>
        <v/>
      </c>
      <c r="D8964" s="26"/>
      <c r="E8964" s="265"/>
      <c r="F8964" s="207" t="str">
        <f>IF(ISERROR(IF(VLOOKUP(D8964,Paramètres!$C$17:$H$33,6,0)="oui","illimité",VLOOKUP(D8964,Paramètres!$C$17:$H$33,5,0))),"",IF(VLOOKUP(D8964,Paramètres!$C$17:$H$33,6,0)="oui","illimité",VLOOKUP(D8964,Paramètres!$C$17:$H$33,5,0)))</f>
        <v/>
      </c>
      <c r="G8964" s="269" t="str">
        <f t="shared" si="837"/>
        <v/>
      </c>
      <c r="H8964" s="208"/>
      <c r="I8964" s="53"/>
      <c r="J8964" s="209"/>
      <c r="K8964" s="271"/>
      <c r="L8964" s="37"/>
      <c r="M8964" s="218"/>
      <c r="N8964" s="124"/>
      <c r="O8964" s="211" t="str">
        <f t="shared" ca="1" si="838"/>
        <v/>
      </c>
      <c r="P8964" s="212" t="str">
        <f>IF(ISERROR(VLOOKUP(L8964,Paramètres!$A$38:$B$40,2,0)),"",VLOOKUP(L8964,Paramètres!$A$38:$B$40,2,0))</f>
        <v/>
      </c>
      <c r="Q8964" s="211" t="str">
        <f t="shared" ca="1" si="839"/>
        <v/>
      </c>
      <c r="R8964" s="211" t="str">
        <f t="shared" si="835"/>
        <v/>
      </c>
      <c r="S8964" s="213" t="str">
        <f t="shared" ca="1" si="836"/>
        <v/>
      </c>
      <c r="T8964" s="214" t="str">
        <f t="shared" ca="1" si="840"/>
        <v/>
      </c>
    </row>
    <row r="8965" spans="1:20" x14ac:dyDescent="0.25">
      <c r="A8965" s="119" t="s">
        <v>14534</v>
      </c>
      <c r="B8965" s="260"/>
      <c r="C8965" s="264" t="str">
        <f>IF(ISERROR(VLOOKUP(B8965,'Tous les abonnés'!$A$6:$I$5491,2,0)),"",VLOOKUP(B8965,'Tous les abonnés'!$A$6:$I$5491,2,0))</f>
        <v/>
      </c>
      <c r="D8965" s="26"/>
      <c r="E8965" s="265"/>
      <c r="F8965" s="207" t="str">
        <f>IF(ISERROR(IF(VLOOKUP(D8965,Paramètres!$C$17:$H$33,6,0)="oui","illimité",VLOOKUP(D8965,Paramètres!$C$17:$H$33,5,0))),"",IF(VLOOKUP(D8965,Paramètres!$C$17:$H$33,6,0)="oui","illimité",VLOOKUP(D8965,Paramètres!$C$17:$H$33,5,0)))</f>
        <v/>
      </c>
      <c r="G8965" s="269" t="str">
        <f t="shared" si="837"/>
        <v/>
      </c>
      <c r="H8965" s="208"/>
      <c r="I8965" s="53"/>
      <c r="J8965" s="209"/>
      <c r="K8965" s="271"/>
      <c r="L8965" s="37"/>
      <c r="M8965" s="218"/>
      <c r="N8965" s="124"/>
      <c r="O8965" s="211" t="str">
        <f t="shared" ca="1" si="838"/>
        <v/>
      </c>
      <c r="P8965" s="212" t="str">
        <f>IF(ISERROR(VLOOKUP(L8965,Paramètres!$A$38:$B$40,2,0)),"",VLOOKUP(L8965,Paramètres!$A$38:$B$40,2,0))</f>
        <v/>
      </c>
      <c r="Q8965" s="211" t="str">
        <f t="shared" ca="1" si="839"/>
        <v/>
      </c>
      <c r="R8965" s="211" t="str">
        <f t="shared" si="835"/>
        <v/>
      </c>
      <c r="S8965" s="213" t="str">
        <f t="shared" ca="1" si="836"/>
        <v/>
      </c>
      <c r="T8965" s="214" t="str">
        <f t="shared" ca="1" si="840"/>
        <v/>
      </c>
    </row>
    <row r="8966" spans="1:20" x14ac:dyDescent="0.25">
      <c r="A8966" s="119" t="s">
        <v>14535</v>
      </c>
      <c r="B8966" s="260"/>
      <c r="C8966" s="264" t="str">
        <f>IF(ISERROR(VLOOKUP(B8966,'Tous les abonnés'!$A$6:$I$5491,2,0)),"",VLOOKUP(B8966,'Tous les abonnés'!$A$6:$I$5491,2,0))</f>
        <v/>
      </c>
      <c r="D8966" s="26"/>
      <c r="E8966" s="265"/>
      <c r="F8966" s="207" t="str">
        <f>IF(ISERROR(IF(VLOOKUP(D8966,Paramètres!$C$17:$H$33,6,0)="oui","illimité",VLOOKUP(D8966,Paramètres!$C$17:$H$33,5,0))),"",IF(VLOOKUP(D8966,Paramètres!$C$17:$H$33,6,0)="oui","illimité",VLOOKUP(D8966,Paramètres!$C$17:$H$33,5,0)))</f>
        <v/>
      </c>
      <c r="G8966" s="269" t="str">
        <f t="shared" si="837"/>
        <v/>
      </c>
      <c r="H8966" s="208"/>
      <c r="I8966" s="53"/>
      <c r="J8966" s="209"/>
      <c r="K8966" s="271"/>
      <c r="L8966" s="37"/>
      <c r="M8966" s="218"/>
      <c r="N8966" s="124"/>
      <c r="O8966" s="211" t="str">
        <f t="shared" ca="1" si="838"/>
        <v/>
      </c>
      <c r="P8966" s="212" t="str">
        <f>IF(ISERROR(VLOOKUP(L8966,Paramètres!$A$38:$B$40,2,0)),"",VLOOKUP(L8966,Paramètres!$A$38:$B$40,2,0))</f>
        <v/>
      </c>
      <c r="Q8966" s="211" t="str">
        <f t="shared" ca="1" si="839"/>
        <v/>
      </c>
      <c r="R8966" s="211" t="str">
        <f t="shared" si="835"/>
        <v/>
      </c>
      <c r="S8966" s="213" t="str">
        <f t="shared" ca="1" si="836"/>
        <v/>
      </c>
      <c r="T8966" s="214" t="str">
        <f t="shared" ca="1" si="840"/>
        <v/>
      </c>
    </row>
    <row r="8967" spans="1:20" x14ac:dyDescent="0.25">
      <c r="A8967" s="119" t="s">
        <v>14536</v>
      </c>
      <c r="B8967" s="260"/>
      <c r="C8967" s="264" t="str">
        <f>IF(ISERROR(VLOOKUP(B8967,'Tous les abonnés'!$A$6:$I$5491,2,0)),"",VLOOKUP(B8967,'Tous les abonnés'!$A$6:$I$5491,2,0))</f>
        <v/>
      </c>
      <c r="D8967" s="26"/>
      <c r="E8967" s="265"/>
      <c r="F8967" s="207" t="str">
        <f>IF(ISERROR(IF(VLOOKUP(D8967,Paramètres!$C$17:$H$33,6,0)="oui","illimité",VLOOKUP(D8967,Paramètres!$C$17:$H$33,5,0))),"",IF(VLOOKUP(D8967,Paramètres!$C$17:$H$33,6,0)="oui","illimité",VLOOKUP(D8967,Paramètres!$C$17:$H$33,5,0)))</f>
        <v/>
      </c>
      <c r="G8967" s="269" t="str">
        <f t="shared" si="837"/>
        <v/>
      </c>
      <c r="H8967" s="208"/>
      <c r="I8967" s="53"/>
      <c r="J8967" s="209"/>
      <c r="K8967" s="271"/>
      <c r="L8967" s="37"/>
      <c r="M8967" s="218"/>
      <c r="N8967" s="124"/>
      <c r="O8967" s="211" t="str">
        <f t="shared" ca="1" si="838"/>
        <v/>
      </c>
      <c r="P8967" s="212" t="str">
        <f>IF(ISERROR(VLOOKUP(L8967,Paramètres!$A$38:$B$40,2,0)),"",VLOOKUP(L8967,Paramètres!$A$38:$B$40,2,0))</f>
        <v/>
      </c>
      <c r="Q8967" s="211" t="str">
        <f t="shared" ca="1" si="839"/>
        <v/>
      </c>
      <c r="R8967" s="211" t="str">
        <f t="shared" ref="R8967:R9030" si="841">IF(L8967="en 1 fois",1,IF(F8967="illimité",O8967/P8967,IF(ISERROR(F8967/P8967),"",ROUND(F8967/P8967,0))))</f>
        <v/>
      </c>
      <c r="S8967" s="213" t="str">
        <f t="shared" ref="S8967:S9030" ca="1" si="842">IF(ISERROR(IF(F8967="illimité",Q8967*J8967,IF(L8967="en 1 fois",J8967,J8967*Q8967/R8967))),"",IF(F8967="illimité",Q8967*J8967,IF(L8967="en 1 fois",J8967,J8967*Q8967/R8967)))</f>
        <v/>
      </c>
      <c r="T8967" s="214" t="str">
        <f t="shared" ca="1" si="840"/>
        <v/>
      </c>
    </row>
    <row r="8968" spans="1:20" x14ac:dyDescent="0.25">
      <c r="A8968" s="119" t="s">
        <v>14537</v>
      </c>
      <c r="B8968" s="260"/>
      <c r="C8968" s="264" t="str">
        <f>IF(ISERROR(VLOOKUP(B8968,'Tous les abonnés'!$A$6:$I$5491,2,0)),"",VLOOKUP(B8968,'Tous les abonnés'!$A$6:$I$5491,2,0))</f>
        <v/>
      </c>
      <c r="D8968" s="26"/>
      <c r="E8968" s="265"/>
      <c r="F8968" s="207" t="str">
        <f>IF(ISERROR(IF(VLOOKUP(D8968,Paramètres!$C$17:$H$33,6,0)="oui","illimité",VLOOKUP(D8968,Paramètres!$C$17:$H$33,5,0))),"",IF(VLOOKUP(D8968,Paramètres!$C$17:$H$33,6,0)="oui","illimité",VLOOKUP(D8968,Paramètres!$C$17:$H$33,5,0)))</f>
        <v/>
      </c>
      <c r="G8968" s="269" t="str">
        <f t="shared" ref="G8968:G9031" si="843">IF(ISBLANK(K8968),IF(ISERROR(E8968+F8968),"",E8968+F8968),K8968)</f>
        <v/>
      </c>
      <c r="H8968" s="208"/>
      <c r="I8968" s="53"/>
      <c r="J8968" s="209"/>
      <c r="K8968" s="271"/>
      <c r="L8968" s="37"/>
      <c r="M8968" s="218"/>
      <c r="N8968" s="124"/>
      <c r="O8968" s="211" t="str">
        <f t="shared" ref="O8968:O9031" ca="1" si="844">IF(ISBLANK(E8968),"",IF(TODAY()&gt;G8968,G8968-E8968,TODAY()-E8968))</f>
        <v/>
      </c>
      <c r="P8968" s="212" t="str">
        <f>IF(ISERROR(VLOOKUP(L8968,Paramètres!$A$38:$B$40,2,0)),"",VLOOKUP(L8968,Paramètres!$A$38:$B$40,2,0))</f>
        <v/>
      </c>
      <c r="Q8968" s="211" t="str">
        <f t="shared" ref="Q8968:Q9031" ca="1" si="845">IF(ISERROR(O8968/P8968),"",ROUND(O8968/P8968,0))</f>
        <v/>
      </c>
      <c r="R8968" s="211" t="str">
        <f t="shared" si="841"/>
        <v/>
      </c>
      <c r="S8968" s="213" t="str">
        <f t="shared" ca="1" si="842"/>
        <v/>
      </c>
      <c r="T8968" s="214" t="str">
        <f t="shared" ref="T8968:T9031" ca="1" si="846">IF(ISERROR(S8968-N8968),"",S8968-N8968)</f>
        <v/>
      </c>
    </row>
    <row r="8969" spans="1:20" x14ac:dyDescent="0.25">
      <c r="A8969" s="119" t="s">
        <v>14538</v>
      </c>
      <c r="B8969" s="260"/>
      <c r="C8969" s="264" t="str">
        <f>IF(ISERROR(VLOOKUP(B8969,'Tous les abonnés'!$A$6:$I$5491,2,0)),"",VLOOKUP(B8969,'Tous les abonnés'!$A$6:$I$5491,2,0))</f>
        <v/>
      </c>
      <c r="D8969" s="26"/>
      <c r="E8969" s="265"/>
      <c r="F8969" s="207" t="str">
        <f>IF(ISERROR(IF(VLOOKUP(D8969,Paramètres!$C$17:$H$33,6,0)="oui","illimité",VLOOKUP(D8969,Paramètres!$C$17:$H$33,5,0))),"",IF(VLOOKUP(D8969,Paramètres!$C$17:$H$33,6,0)="oui","illimité",VLOOKUP(D8969,Paramètres!$C$17:$H$33,5,0)))</f>
        <v/>
      </c>
      <c r="G8969" s="269" t="str">
        <f t="shared" si="843"/>
        <v/>
      </c>
      <c r="H8969" s="208"/>
      <c r="I8969" s="53"/>
      <c r="J8969" s="209"/>
      <c r="K8969" s="271"/>
      <c r="L8969" s="37"/>
      <c r="M8969" s="218"/>
      <c r="N8969" s="124"/>
      <c r="O8969" s="211" t="str">
        <f t="shared" ca="1" si="844"/>
        <v/>
      </c>
      <c r="P8969" s="212" t="str">
        <f>IF(ISERROR(VLOOKUP(L8969,Paramètres!$A$38:$B$40,2,0)),"",VLOOKUP(L8969,Paramètres!$A$38:$B$40,2,0))</f>
        <v/>
      </c>
      <c r="Q8969" s="211" t="str">
        <f t="shared" ca="1" si="845"/>
        <v/>
      </c>
      <c r="R8969" s="211" t="str">
        <f t="shared" si="841"/>
        <v/>
      </c>
      <c r="S8969" s="213" t="str">
        <f t="shared" ca="1" si="842"/>
        <v/>
      </c>
      <c r="T8969" s="214" t="str">
        <f t="shared" ca="1" si="846"/>
        <v/>
      </c>
    </row>
    <row r="8970" spans="1:20" x14ac:dyDescent="0.25">
      <c r="A8970" s="119" t="s">
        <v>14539</v>
      </c>
      <c r="B8970" s="260"/>
      <c r="C8970" s="264" t="str">
        <f>IF(ISERROR(VLOOKUP(B8970,'Tous les abonnés'!$A$6:$I$5491,2,0)),"",VLOOKUP(B8970,'Tous les abonnés'!$A$6:$I$5491,2,0))</f>
        <v/>
      </c>
      <c r="D8970" s="26"/>
      <c r="E8970" s="265"/>
      <c r="F8970" s="207" t="str">
        <f>IF(ISERROR(IF(VLOOKUP(D8970,Paramètres!$C$17:$H$33,6,0)="oui","illimité",VLOOKUP(D8970,Paramètres!$C$17:$H$33,5,0))),"",IF(VLOOKUP(D8970,Paramètres!$C$17:$H$33,6,0)="oui","illimité",VLOOKUP(D8970,Paramètres!$C$17:$H$33,5,0)))</f>
        <v/>
      </c>
      <c r="G8970" s="269" t="str">
        <f t="shared" si="843"/>
        <v/>
      </c>
      <c r="H8970" s="208"/>
      <c r="I8970" s="53"/>
      <c r="J8970" s="209"/>
      <c r="K8970" s="271"/>
      <c r="L8970" s="37"/>
      <c r="M8970" s="218"/>
      <c r="N8970" s="124"/>
      <c r="O8970" s="211" t="str">
        <f t="shared" ca="1" si="844"/>
        <v/>
      </c>
      <c r="P8970" s="212" t="str">
        <f>IF(ISERROR(VLOOKUP(L8970,Paramètres!$A$38:$B$40,2,0)),"",VLOOKUP(L8970,Paramètres!$A$38:$B$40,2,0))</f>
        <v/>
      </c>
      <c r="Q8970" s="211" t="str">
        <f t="shared" ca="1" si="845"/>
        <v/>
      </c>
      <c r="R8970" s="211" t="str">
        <f t="shared" si="841"/>
        <v/>
      </c>
      <c r="S8970" s="213" t="str">
        <f t="shared" ca="1" si="842"/>
        <v/>
      </c>
      <c r="T8970" s="214" t="str">
        <f t="shared" ca="1" si="846"/>
        <v/>
      </c>
    </row>
    <row r="8971" spans="1:20" x14ac:dyDescent="0.25">
      <c r="A8971" s="119" t="s">
        <v>14540</v>
      </c>
      <c r="B8971" s="260"/>
      <c r="C8971" s="264" t="str">
        <f>IF(ISERROR(VLOOKUP(B8971,'Tous les abonnés'!$A$6:$I$5491,2,0)),"",VLOOKUP(B8971,'Tous les abonnés'!$A$6:$I$5491,2,0))</f>
        <v/>
      </c>
      <c r="D8971" s="26"/>
      <c r="E8971" s="265"/>
      <c r="F8971" s="207" t="str">
        <f>IF(ISERROR(IF(VLOOKUP(D8971,Paramètres!$C$17:$H$33,6,0)="oui","illimité",VLOOKUP(D8971,Paramètres!$C$17:$H$33,5,0))),"",IF(VLOOKUP(D8971,Paramètres!$C$17:$H$33,6,0)="oui","illimité",VLOOKUP(D8971,Paramètres!$C$17:$H$33,5,0)))</f>
        <v/>
      </c>
      <c r="G8971" s="269" t="str">
        <f t="shared" si="843"/>
        <v/>
      </c>
      <c r="H8971" s="208"/>
      <c r="I8971" s="53"/>
      <c r="J8971" s="209"/>
      <c r="K8971" s="271"/>
      <c r="L8971" s="37"/>
      <c r="M8971" s="218"/>
      <c r="N8971" s="124"/>
      <c r="O8971" s="211" t="str">
        <f t="shared" ca="1" si="844"/>
        <v/>
      </c>
      <c r="P8971" s="212" t="str">
        <f>IF(ISERROR(VLOOKUP(L8971,Paramètres!$A$38:$B$40,2,0)),"",VLOOKUP(L8971,Paramètres!$A$38:$B$40,2,0))</f>
        <v/>
      </c>
      <c r="Q8971" s="211" t="str">
        <f t="shared" ca="1" si="845"/>
        <v/>
      </c>
      <c r="R8971" s="211" t="str">
        <f t="shared" si="841"/>
        <v/>
      </c>
      <c r="S8971" s="213" t="str">
        <f t="shared" ca="1" si="842"/>
        <v/>
      </c>
      <c r="T8971" s="214" t="str">
        <f t="shared" ca="1" si="846"/>
        <v/>
      </c>
    </row>
    <row r="8972" spans="1:20" x14ac:dyDescent="0.25">
      <c r="A8972" s="119" t="s">
        <v>14541</v>
      </c>
      <c r="B8972" s="260"/>
      <c r="C8972" s="264" t="str">
        <f>IF(ISERROR(VLOOKUP(B8972,'Tous les abonnés'!$A$6:$I$5491,2,0)),"",VLOOKUP(B8972,'Tous les abonnés'!$A$6:$I$5491,2,0))</f>
        <v/>
      </c>
      <c r="D8972" s="26"/>
      <c r="E8972" s="265"/>
      <c r="F8972" s="207" t="str">
        <f>IF(ISERROR(IF(VLOOKUP(D8972,Paramètres!$C$17:$H$33,6,0)="oui","illimité",VLOOKUP(D8972,Paramètres!$C$17:$H$33,5,0))),"",IF(VLOOKUP(D8972,Paramètres!$C$17:$H$33,6,0)="oui","illimité",VLOOKUP(D8972,Paramètres!$C$17:$H$33,5,0)))</f>
        <v/>
      </c>
      <c r="G8972" s="269" t="str">
        <f t="shared" si="843"/>
        <v/>
      </c>
      <c r="H8972" s="208"/>
      <c r="I8972" s="53"/>
      <c r="J8972" s="209"/>
      <c r="K8972" s="271"/>
      <c r="L8972" s="37"/>
      <c r="M8972" s="218"/>
      <c r="N8972" s="124"/>
      <c r="O8972" s="211" t="str">
        <f t="shared" ca="1" si="844"/>
        <v/>
      </c>
      <c r="P8972" s="212" t="str">
        <f>IF(ISERROR(VLOOKUP(L8972,Paramètres!$A$38:$B$40,2,0)),"",VLOOKUP(L8972,Paramètres!$A$38:$B$40,2,0))</f>
        <v/>
      </c>
      <c r="Q8972" s="211" t="str">
        <f t="shared" ca="1" si="845"/>
        <v/>
      </c>
      <c r="R8972" s="211" t="str">
        <f t="shared" si="841"/>
        <v/>
      </c>
      <c r="S8972" s="213" t="str">
        <f t="shared" ca="1" si="842"/>
        <v/>
      </c>
      <c r="T8972" s="214" t="str">
        <f t="shared" ca="1" si="846"/>
        <v/>
      </c>
    </row>
    <row r="8973" spans="1:20" x14ac:dyDescent="0.25">
      <c r="A8973" s="119" t="s">
        <v>14542</v>
      </c>
      <c r="B8973" s="260"/>
      <c r="C8973" s="264" t="str">
        <f>IF(ISERROR(VLOOKUP(B8973,'Tous les abonnés'!$A$6:$I$5491,2,0)),"",VLOOKUP(B8973,'Tous les abonnés'!$A$6:$I$5491,2,0))</f>
        <v/>
      </c>
      <c r="D8973" s="26"/>
      <c r="E8973" s="265"/>
      <c r="F8973" s="207" t="str">
        <f>IF(ISERROR(IF(VLOOKUP(D8973,Paramètres!$C$17:$H$33,6,0)="oui","illimité",VLOOKUP(D8973,Paramètres!$C$17:$H$33,5,0))),"",IF(VLOOKUP(D8973,Paramètres!$C$17:$H$33,6,0)="oui","illimité",VLOOKUP(D8973,Paramètres!$C$17:$H$33,5,0)))</f>
        <v/>
      </c>
      <c r="G8973" s="269" t="str">
        <f t="shared" si="843"/>
        <v/>
      </c>
      <c r="H8973" s="208"/>
      <c r="I8973" s="53"/>
      <c r="J8973" s="209"/>
      <c r="K8973" s="271"/>
      <c r="L8973" s="37"/>
      <c r="M8973" s="218"/>
      <c r="N8973" s="124"/>
      <c r="O8973" s="211" t="str">
        <f t="shared" ca="1" si="844"/>
        <v/>
      </c>
      <c r="P8973" s="212" t="str">
        <f>IF(ISERROR(VLOOKUP(L8973,Paramètres!$A$38:$B$40,2,0)),"",VLOOKUP(L8973,Paramètres!$A$38:$B$40,2,0))</f>
        <v/>
      </c>
      <c r="Q8973" s="211" t="str">
        <f t="shared" ca="1" si="845"/>
        <v/>
      </c>
      <c r="R8973" s="211" t="str">
        <f t="shared" si="841"/>
        <v/>
      </c>
      <c r="S8973" s="213" t="str">
        <f t="shared" ca="1" si="842"/>
        <v/>
      </c>
      <c r="T8973" s="214" t="str">
        <f t="shared" ca="1" si="846"/>
        <v/>
      </c>
    </row>
    <row r="8974" spans="1:20" x14ac:dyDescent="0.25">
      <c r="A8974" s="119" t="s">
        <v>14543</v>
      </c>
      <c r="B8974" s="260"/>
      <c r="C8974" s="264" t="str">
        <f>IF(ISERROR(VLOOKUP(B8974,'Tous les abonnés'!$A$6:$I$5491,2,0)),"",VLOOKUP(B8974,'Tous les abonnés'!$A$6:$I$5491,2,0))</f>
        <v/>
      </c>
      <c r="D8974" s="26"/>
      <c r="E8974" s="265"/>
      <c r="F8974" s="207" t="str">
        <f>IF(ISERROR(IF(VLOOKUP(D8974,Paramètres!$C$17:$H$33,6,0)="oui","illimité",VLOOKUP(D8974,Paramètres!$C$17:$H$33,5,0))),"",IF(VLOOKUP(D8974,Paramètres!$C$17:$H$33,6,0)="oui","illimité",VLOOKUP(D8974,Paramètres!$C$17:$H$33,5,0)))</f>
        <v/>
      </c>
      <c r="G8974" s="269" t="str">
        <f t="shared" si="843"/>
        <v/>
      </c>
      <c r="H8974" s="208"/>
      <c r="I8974" s="53"/>
      <c r="J8974" s="209"/>
      <c r="K8974" s="271"/>
      <c r="L8974" s="37"/>
      <c r="M8974" s="218"/>
      <c r="N8974" s="124"/>
      <c r="O8974" s="211" t="str">
        <f t="shared" ca="1" si="844"/>
        <v/>
      </c>
      <c r="P8974" s="212" t="str">
        <f>IF(ISERROR(VLOOKUP(L8974,Paramètres!$A$38:$B$40,2,0)),"",VLOOKUP(L8974,Paramètres!$A$38:$B$40,2,0))</f>
        <v/>
      </c>
      <c r="Q8974" s="211" t="str">
        <f t="shared" ca="1" si="845"/>
        <v/>
      </c>
      <c r="R8974" s="211" t="str">
        <f t="shared" si="841"/>
        <v/>
      </c>
      <c r="S8974" s="213" t="str">
        <f t="shared" ca="1" si="842"/>
        <v/>
      </c>
      <c r="T8974" s="214" t="str">
        <f t="shared" ca="1" si="846"/>
        <v/>
      </c>
    </row>
    <row r="8975" spans="1:20" x14ac:dyDescent="0.25">
      <c r="A8975" s="119" t="s">
        <v>14544</v>
      </c>
      <c r="B8975" s="260"/>
      <c r="C8975" s="264" t="str">
        <f>IF(ISERROR(VLOOKUP(B8975,'Tous les abonnés'!$A$6:$I$5491,2,0)),"",VLOOKUP(B8975,'Tous les abonnés'!$A$6:$I$5491,2,0))</f>
        <v/>
      </c>
      <c r="D8975" s="26"/>
      <c r="E8975" s="265"/>
      <c r="F8975" s="207" t="str">
        <f>IF(ISERROR(IF(VLOOKUP(D8975,Paramètres!$C$17:$H$33,6,0)="oui","illimité",VLOOKUP(D8975,Paramètres!$C$17:$H$33,5,0))),"",IF(VLOOKUP(D8975,Paramètres!$C$17:$H$33,6,0)="oui","illimité",VLOOKUP(D8975,Paramètres!$C$17:$H$33,5,0)))</f>
        <v/>
      </c>
      <c r="G8975" s="269" t="str">
        <f t="shared" si="843"/>
        <v/>
      </c>
      <c r="H8975" s="208"/>
      <c r="I8975" s="53"/>
      <c r="J8975" s="209"/>
      <c r="K8975" s="271"/>
      <c r="L8975" s="37"/>
      <c r="M8975" s="218"/>
      <c r="N8975" s="124"/>
      <c r="O8975" s="211" t="str">
        <f t="shared" ca="1" si="844"/>
        <v/>
      </c>
      <c r="P8975" s="212" t="str">
        <f>IF(ISERROR(VLOOKUP(L8975,Paramètres!$A$38:$B$40,2,0)),"",VLOOKUP(L8975,Paramètres!$A$38:$B$40,2,0))</f>
        <v/>
      </c>
      <c r="Q8975" s="211" t="str">
        <f t="shared" ca="1" si="845"/>
        <v/>
      </c>
      <c r="R8975" s="211" t="str">
        <f t="shared" si="841"/>
        <v/>
      </c>
      <c r="S8975" s="213" t="str">
        <f t="shared" ca="1" si="842"/>
        <v/>
      </c>
      <c r="T8975" s="214" t="str">
        <f t="shared" ca="1" si="846"/>
        <v/>
      </c>
    </row>
    <row r="8976" spans="1:20" x14ac:dyDescent="0.25">
      <c r="A8976" s="119" t="s">
        <v>14545</v>
      </c>
      <c r="B8976" s="260"/>
      <c r="C8976" s="264" t="str">
        <f>IF(ISERROR(VLOOKUP(B8976,'Tous les abonnés'!$A$6:$I$5491,2,0)),"",VLOOKUP(B8976,'Tous les abonnés'!$A$6:$I$5491,2,0))</f>
        <v/>
      </c>
      <c r="D8976" s="26"/>
      <c r="E8976" s="265"/>
      <c r="F8976" s="207" t="str">
        <f>IF(ISERROR(IF(VLOOKUP(D8976,Paramètres!$C$17:$H$33,6,0)="oui","illimité",VLOOKUP(D8976,Paramètres!$C$17:$H$33,5,0))),"",IF(VLOOKUP(D8976,Paramètres!$C$17:$H$33,6,0)="oui","illimité",VLOOKUP(D8976,Paramètres!$C$17:$H$33,5,0)))</f>
        <v/>
      </c>
      <c r="G8976" s="269" t="str">
        <f t="shared" si="843"/>
        <v/>
      </c>
      <c r="H8976" s="208"/>
      <c r="I8976" s="53"/>
      <c r="J8976" s="209"/>
      <c r="K8976" s="271"/>
      <c r="L8976" s="37"/>
      <c r="M8976" s="218"/>
      <c r="N8976" s="124"/>
      <c r="O8976" s="211" t="str">
        <f t="shared" ca="1" si="844"/>
        <v/>
      </c>
      <c r="P8976" s="212" t="str">
        <f>IF(ISERROR(VLOOKUP(L8976,Paramètres!$A$38:$B$40,2,0)),"",VLOOKUP(L8976,Paramètres!$A$38:$B$40,2,0))</f>
        <v/>
      </c>
      <c r="Q8976" s="211" t="str">
        <f t="shared" ca="1" si="845"/>
        <v/>
      </c>
      <c r="R8976" s="211" t="str">
        <f t="shared" si="841"/>
        <v/>
      </c>
      <c r="S8976" s="213" t="str">
        <f t="shared" ca="1" si="842"/>
        <v/>
      </c>
      <c r="T8976" s="214" t="str">
        <f t="shared" ca="1" si="846"/>
        <v/>
      </c>
    </row>
    <row r="8977" spans="1:20" x14ac:dyDescent="0.25">
      <c r="A8977" s="119" t="s">
        <v>14546</v>
      </c>
      <c r="B8977" s="260"/>
      <c r="C8977" s="264" t="str">
        <f>IF(ISERROR(VLOOKUP(B8977,'Tous les abonnés'!$A$6:$I$5491,2,0)),"",VLOOKUP(B8977,'Tous les abonnés'!$A$6:$I$5491,2,0))</f>
        <v/>
      </c>
      <c r="D8977" s="26"/>
      <c r="E8977" s="265"/>
      <c r="F8977" s="207" t="str">
        <f>IF(ISERROR(IF(VLOOKUP(D8977,Paramètres!$C$17:$H$33,6,0)="oui","illimité",VLOOKUP(D8977,Paramètres!$C$17:$H$33,5,0))),"",IF(VLOOKUP(D8977,Paramètres!$C$17:$H$33,6,0)="oui","illimité",VLOOKUP(D8977,Paramètres!$C$17:$H$33,5,0)))</f>
        <v/>
      </c>
      <c r="G8977" s="269" t="str">
        <f t="shared" si="843"/>
        <v/>
      </c>
      <c r="H8977" s="208"/>
      <c r="I8977" s="53"/>
      <c r="J8977" s="209"/>
      <c r="K8977" s="271"/>
      <c r="L8977" s="37"/>
      <c r="M8977" s="218"/>
      <c r="N8977" s="124"/>
      <c r="O8977" s="211" t="str">
        <f t="shared" ca="1" si="844"/>
        <v/>
      </c>
      <c r="P8977" s="212" t="str">
        <f>IF(ISERROR(VLOOKUP(L8977,Paramètres!$A$38:$B$40,2,0)),"",VLOOKUP(L8977,Paramètres!$A$38:$B$40,2,0))</f>
        <v/>
      </c>
      <c r="Q8977" s="211" t="str">
        <f t="shared" ca="1" si="845"/>
        <v/>
      </c>
      <c r="R8977" s="211" t="str">
        <f t="shared" si="841"/>
        <v/>
      </c>
      <c r="S8977" s="213" t="str">
        <f t="shared" ca="1" si="842"/>
        <v/>
      </c>
      <c r="T8977" s="214" t="str">
        <f t="shared" ca="1" si="846"/>
        <v/>
      </c>
    </row>
    <row r="8978" spans="1:20" x14ac:dyDescent="0.25">
      <c r="A8978" s="119" t="s">
        <v>14547</v>
      </c>
      <c r="B8978" s="260"/>
      <c r="C8978" s="264" t="str">
        <f>IF(ISERROR(VLOOKUP(B8978,'Tous les abonnés'!$A$6:$I$5491,2,0)),"",VLOOKUP(B8978,'Tous les abonnés'!$A$6:$I$5491,2,0))</f>
        <v/>
      </c>
      <c r="D8978" s="26"/>
      <c r="E8978" s="265"/>
      <c r="F8978" s="207" t="str">
        <f>IF(ISERROR(IF(VLOOKUP(D8978,Paramètres!$C$17:$H$33,6,0)="oui","illimité",VLOOKUP(D8978,Paramètres!$C$17:$H$33,5,0))),"",IF(VLOOKUP(D8978,Paramètres!$C$17:$H$33,6,0)="oui","illimité",VLOOKUP(D8978,Paramètres!$C$17:$H$33,5,0)))</f>
        <v/>
      </c>
      <c r="G8978" s="269" t="str">
        <f t="shared" si="843"/>
        <v/>
      </c>
      <c r="H8978" s="208"/>
      <c r="I8978" s="53"/>
      <c r="J8978" s="209"/>
      <c r="K8978" s="271"/>
      <c r="L8978" s="37"/>
      <c r="M8978" s="218"/>
      <c r="N8978" s="124"/>
      <c r="O8978" s="211" t="str">
        <f t="shared" ca="1" si="844"/>
        <v/>
      </c>
      <c r="P8978" s="212" t="str">
        <f>IF(ISERROR(VLOOKUP(L8978,Paramètres!$A$38:$B$40,2,0)),"",VLOOKUP(L8978,Paramètres!$A$38:$B$40,2,0))</f>
        <v/>
      </c>
      <c r="Q8978" s="211" t="str">
        <f t="shared" ca="1" si="845"/>
        <v/>
      </c>
      <c r="R8978" s="211" t="str">
        <f t="shared" si="841"/>
        <v/>
      </c>
      <c r="S8978" s="213" t="str">
        <f t="shared" ca="1" si="842"/>
        <v/>
      </c>
      <c r="T8978" s="214" t="str">
        <f t="shared" ca="1" si="846"/>
        <v/>
      </c>
    </row>
    <row r="8979" spans="1:20" x14ac:dyDescent="0.25">
      <c r="A8979" s="119" t="s">
        <v>14548</v>
      </c>
      <c r="B8979" s="260"/>
      <c r="C8979" s="264" t="str">
        <f>IF(ISERROR(VLOOKUP(B8979,'Tous les abonnés'!$A$6:$I$5491,2,0)),"",VLOOKUP(B8979,'Tous les abonnés'!$A$6:$I$5491,2,0))</f>
        <v/>
      </c>
      <c r="D8979" s="26"/>
      <c r="E8979" s="265"/>
      <c r="F8979" s="207" t="str">
        <f>IF(ISERROR(IF(VLOOKUP(D8979,Paramètres!$C$17:$H$33,6,0)="oui","illimité",VLOOKUP(D8979,Paramètres!$C$17:$H$33,5,0))),"",IF(VLOOKUP(D8979,Paramètres!$C$17:$H$33,6,0)="oui","illimité",VLOOKUP(D8979,Paramètres!$C$17:$H$33,5,0)))</f>
        <v/>
      </c>
      <c r="G8979" s="269" t="str">
        <f t="shared" si="843"/>
        <v/>
      </c>
      <c r="H8979" s="208"/>
      <c r="I8979" s="53"/>
      <c r="J8979" s="209"/>
      <c r="K8979" s="271"/>
      <c r="L8979" s="37"/>
      <c r="M8979" s="218"/>
      <c r="N8979" s="124"/>
      <c r="O8979" s="211" t="str">
        <f t="shared" ca="1" si="844"/>
        <v/>
      </c>
      <c r="P8979" s="212" t="str">
        <f>IF(ISERROR(VLOOKUP(L8979,Paramètres!$A$38:$B$40,2,0)),"",VLOOKUP(L8979,Paramètres!$A$38:$B$40,2,0))</f>
        <v/>
      </c>
      <c r="Q8979" s="211" t="str">
        <f t="shared" ca="1" si="845"/>
        <v/>
      </c>
      <c r="R8979" s="211" t="str">
        <f t="shared" si="841"/>
        <v/>
      </c>
      <c r="S8979" s="213" t="str">
        <f t="shared" ca="1" si="842"/>
        <v/>
      </c>
      <c r="T8979" s="214" t="str">
        <f t="shared" ca="1" si="846"/>
        <v/>
      </c>
    </row>
    <row r="8980" spans="1:20" x14ac:dyDescent="0.25">
      <c r="A8980" s="119" t="s">
        <v>14549</v>
      </c>
      <c r="B8980" s="260"/>
      <c r="C8980" s="264" t="str">
        <f>IF(ISERROR(VLOOKUP(B8980,'Tous les abonnés'!$A$6:$I$5491,2,0)),"",VLOOKUP(B8980,'Tous les abonnés'!$A$6:$I$5491,2,0))</f>
        <v/>
      </c>
      <c r="D8980" s="26"/>
      <c r="E8980" s="265"/>
      <c r="F8980" s="207" t="str">
        <f>IF(ISERROR(IF(VLOOKUP(D8980,Paramètres!$C$17:$H$33,6,0)="oui","illimité",VLOOKUP(D8980,Paramètres!$C$17:$H$33,5,0))),"",IF(VLOOKUP(D8980,Paramètres!$C$17:$H$33,6,0)="oui","illimité",VLOOKUP(D8980,Paramètres!$C$17:$H$33,5,0)))</f>
        <v/>
      </c>
      <c r="G8980" s="269" t="str">
        <f t="shared" si="843"/>
        <v/>
      </c>
      <c r="H8980" s="208"/>
      <c r="I8980" s="53"/>
      <c r="J8980" s="209"/>
      <c r="K8980" s="271"/>
      <c r="L8980" s="37"/>
      <c r="M8980" s="218"/>
      <c r="N8980" s="124"/>
      <c r="O8980" s="211" t="str">
        <f t="shared" ca="1" si="844"/>
        <v/>
      </c>
      <c r="P8980" s="212" t="str">
        <f>IF(ISERROR(VLOOKUP(L8980,Paramètres!$A$38:$B$40,2,0)),"",VLOOKUP(L8980,Paramètres!$A$38:$B$40,2,0))</f>
        <v/>
      </c>
      <c r="Q8980" s="211" t="str">
        <f t="shared" ca="1" si="845"/>
        <v/>
      </c>
      <c r="R8980" s="211" t="str">
        <f t="shared" si="841"/>
        <v/>
      </c>
      <c r="S8980" s="213" t="str">
        <f t="shared" ca="1" si="842"/>
        <v/>
      </c>
      <c r="T8980" s="214" t="str">
        <f t="shared" ca="1" si="846"/>
        <v/>
      </c>
    </row>
    <row r="8981" spans="1:20" x14ac:dyDescent="0.25">
      <c r="A8981" s="119" t="s">
        <v>14550</v>
      </c>
      <c r="B8981" s="260"/>
      <c r="C8981" s="264" t="str">
        <f>IF(ISERROR(VLOOKUP(B8981,'Tous les abonnés'!$A$6:$I$5491,2,0)),"",VLOOKUP(B8981,'Tous les abonnés'!$A$6:$I$5491,2,0))</f>
        <v/>
      </c>
      <c r="D8981" s="26"/>
      <c r="E8981" s="265"/>
      <c r="F8981" s="207" t="str">
        <f>IF(ISERROR(IF(VLOOKUP(D8981,Paramètres!$C$17:$H$33,6,0)="oui","illimité",VLOOKUP(D8981,Paramètres!$C$17:$H$33,5,0))),"",IF(VLOOKUP(D8981,Paramètres!$C$17:$H$33,6,0)="oui","illimité",VLOOKUP(D8981,Paramètres!$C$17:$H$33,5,0)))</f>
        <v/>
      </c>
      <c r="G8981" s="269" t="str">
        <f t="shared" si="843"/>
        <v/>
      </c>
      <c r="H8981" s="208"/>
      <c r="I8981" s="53"/>
      <c r="J8981" s="209"/>
      <c r="K8981" s="271"/>
      <c r="L8981" s="37"/>
      <c r="M8981" s="218"/>
      <c r="N8981" s="124"/>
      <c r="O8981" s="211" t="str">
        <f t="shared" ca="1" si="844"/>
        <v/>
      </c>
      <c r="P8981" s="212" t="str">
        <f>IF(ISERROR(VLOOKUP(L8981,Paramètres!$A$38:$B$40,2,0)),"",VLOOKUP(L8981,Paramètres!$A$38:$B$40,2,0))</f>
        <v/>
      </c>
      <c r="Q8981" s="211" t="str">
        <f t="shared" ca="1" si="845"/>
        <v/>
      </c>
      <c r="R8981" s="211" t="str">
        <f t="shared" si="841"/>
        <v/>
      </c>
      <c r="S8981" s="213" t="str">
        <f t="shared" ca="1" si="842"/>
        <v/>
      </c>
      <c r="T8981" s="214" t="str">
        <f t="shared" ca="1" si="846"/>
        <v/>
      </c>
    </row>
    <row r="8982" spans="1:20" x14ac:dyDescent="0.25">
      <c r="A8982" s="119" t="s">
        <v>14551</v>
      </c>
      <c r="B8982" s="260"/>
      <c r="C8982" s="264" t="str">
        <f>IF(ISERROR(VLOOKUP(B8982,'Tous les abonnés'!$A$6:$I$5491,2,0)),"",VLOOKUP(B8982,'Tous les abonnés'!$A$6:$I$5491,2,0))</f>
        <v/>
      </c>
      <c r="D8982" s="26"/>
      <c r="E8982" s="265"/>
      <c r="F8982" s="207" t="str">
        <f>IF(ISERROR(IF(VLOOKUP(D8982,Paramètres!$C$17:$H$33,6,0)="oui","illimité",VLOOKUP(D8982,Paramètres!$C$17:$H$33,5,0))),"",IF(VLOOKUP(D8982,Paramètres!$C$17:$H$33,6,0)="oui","illimité",VLOOKUP(D8982,Paramètres!$C$17:$H$33,5,0)))</f>
        <v/>
      </c>
      <c r="G8982" s="269" t="str">
        <f t="shared" si="843"/>
        <v/>
      </c>
      <c r="H8982" s="208"/>
      <c r="I8982" s="53"/>
      <c r="J8982" s="209"/>
      <c r="K8982" s="271"/>
      <c r="L8982" s="37"/>
      <c r="M8982" s="218"/>
      <c r="N8982" s="124"/>
      <c r="O8982" s="211" t="str">
        <f t="shared" ca="1" si="844"/>
        <v/>
      </c>
      <c r="P8982" s="212" t="str">
        <f>IF(ISERROR(VLOOKUP(L8982,Paramètres!$A$38:$B$40,2,0)),"",VLOOKUP(L8982,Paramètres!$A$38:$B$40,2,0))</f>
        <v/>
      </c>
      <c r="Q8982" s="211" t="str">
        <f t="shared" ca="1" si="845"/>
        <v/>
      </c>
      <c r="R8982" s="211" t="str">
        <f t="shared" si="841"/>
        <v/>
      </c>
      <c r="S8982" s="213" t="str">
        <f t="shared" ca="1" si="842"/>
        <v/>
      </c>
      <c r="T8982" s="214" t="str">
        <f t="shared" ca="1" si="846"/>
        <v/>
      </c>
    </row>
    <row r="8983" spans="1:20" x14ac:dyDescent="0.25">
      <c r="A8983" s="119" t="s">
        <v>14552</v>
      </c>
      <c r="B8983" s="260"/>
      <c r="C8983" s="264" t="str">
        <f>IF(ISERROR(VLOOKUP(B8983,'Tous les abonnés'!$A$6:$I$5491,2,0)),"",VLOOKUP(B8983,'Tous les abonnés'!$A$6:$I$5491,2,0))</f>
        <v/>
      </c>
      <c r="D8983" s="26"/>
      <c r="E8983" s="265"/>
      <c r="F8983" s="207" t="str">
        <f>IF(ISERROR(IF(VLOOKUP(D8983,Paramètres!$C$17:$H$33,6,0)="oui","illimité",VLOOKUP(D8983,Paramètres!$C$17:$H$33,5,0))),"",IF(VLOOKUP(D8983,Paramètres!$C$17:$H$33,6,0)="oui","illimité",VLOOKUP(D8983,Paramètres!$C$17:$H$33,5,0)))</f>
        <v/>
      </c>
      <c r="G8983" s="269" t="str">
        <f t="shared" si="843"/>
        <v/>
      </c>
      <c r="H8983" s="208"/>
      <c r="I8983" s="53"/>
      <c r="J8983" s="209"/>
      <c r="K8983" s="271"/>
      <c r="L8983" s="37"/>
      <c r="M8983" s="218"/>
      <c r="N8983" s="124"/>
      <c r="O8983" s="211" t="str">
        <f t="shared" ca="1" si="844"/>
        <v/>
      </c>
      <c r="P8983" s="212" t="str">
        <f>IF(ISERROR(VLOOKUP(L8983,Paramètres!$A$38:$B$40,2,0)),"",VLOOKUP(L8983,Paramètres!$A$38:$B$40,2,0))</f>
        <v/>
      </c>
      <c r="Q8983" s="211" t="str">
        <f t="shared" ca="1" si="845"/>
        <v/>
      </c>
      <c r="R8983" s="211" t="str">
        <f t="shared" si="841"/>
        <v/>
      </c>
      <c r="S8983" s="213" t="str">
        <f t="shared" ca="1" si="842"/>
        <v/>
      </c>
      <c r="T8983" s="214" t="str">
        <f t="shared" ca="1" si="846"/>
        <v/>
      </c>
    </row>
    <row r="8984" spans="1:20" x14ac:dyDescent="0.25">
      <c r="A8984" s="119" t="s">
        <v>14553</v>
      </c>
      <c r="B8984" s="260"/>
      <c r="C8984" s="264" t="str">
        <f>IF(ISERROR(VLOOKUP(B8984,'Tous les abonnés'!$A$6:$I$5491,2,0)),"",VLOOKUP(B8984,'Tous les abonnés'!$A$6:$I$5491,2,0))</f>
        <v/>
      </c>
      <c r="D8984" s="26"/>
      <c r="E8984" s="265"/>
      <c r="F8984" s="207" t="str">
        <f>IF(ISERROR(IF(VLOOKUP(D8984,Paramètres!$C$17:$H$33,6,0)="oui","illimité",VLOOKUP(D8984,Paramètres!$C$17:$H$33,5,0))),"",IF(VLOOKUP(D8984,Paramètres!$C$17:$H$33,6,0)="oui","illimité",VLOOKUP(D8984,Paramètres!$C$17:$H$33,5,0)))</f>
        <v/>
      </c>
      <c r="G8984" s="269" t="str">
        <f t="shared" si="843"/>
        <v/>
      </c>
      <c r="H8984" s="208"/>
      <c r="I8984" s="53"/>
      <c r="J8984" s="209"/>
      <c r="K8984" s="271"/>
      <c r="L8984" s="37"/>
      <c r="M8984" s="218"/>
      <c r="N8984" s="124"/>
      <c r="O8984" s="211" t="str">
        <f t="shared" ca="1" si="844"/>
        <v/>
      </c>
      <c r="P8984" s="212" t="str">
        <f>IF(ISERROR(VLOOKUP(L8984,Paramètres!$A$38:$B$40,2,0)),"",VLOOKUP(L8984,Paramètres!$A$38:$B$40,2,0))</f>
        <v/>
      </c>
      <c r="Q8984" s="211" t="str">
        <f t="shared" ca="1" si="845"/>
        <v/>
      </c>
      <c r="R8984" s="211" t="str">
        <f t="shared" si="841"/>
        <v/>
      </c>
      <c r="S8984" s="213" t="str">
        <f t="shared" ca="1" si="842"/>
        <v/>
      </c>
      <c r="T8984" s="214" t="str">
        <f t="shared" ca="1" si="846"/>
        <v/>
      </c>
    </row>
    <row r="8985" spans="1:20" x14ac:dyDescent="0.25">
      <c r="A8985" s="119" t="s">
        <v>14554</v>
      </c>
      <c r="B8985" s="260"/>
      <c r="C8985" s="264" t="str">
        <f>IF(ISERROR(VLOOKUP(B8985,'Tous les abonnés'!$A$6:$I$5491,2,0)),"",VLOOKUP(B8985,'Tous les abonnés'!$A$6:$I$5491,2,0))</f>
        <v/>
      </c>
      <c r="D8985" s="26"/>
      <c r="E8985" s="265"/>
      <c r="F8985" s="207" t="str">
        <f>IF(ISERROR(IF(VLOOKUP(D8985,Paramètres!$C$17:$H$33,6,0)="oui","illimité",VLOOKUP(D8985,Paramètres!$C$17:$H$33,5,0))),"",IF(VLOOKUP(D8985,Paramètres!$C$17:$H$33,6,0)="oui","illimité",VLOOKUP(D8985,Paramètres!$C$17:$H$33,5,0)))</f>
        <v/>
      </c>
      <c r="G8985" s="269" t="str">
        <f t="shared" si="843"/>
        <v/>
      </c>
      <c r="H8985" s="208"/>
      <c r="I8985" s="53"/>
      <c r="J8985" s="209"/>
      <c r="K8985" s="271"/>
      <c r="L8985" s="37"/>
      <c r="M8985" s="218"/>
      <c r="N8985" s="124"/>
      <c r="O8985" s="211" t="str">
        <f t="shared" ca="1" si="844"/>
        <v/>
      </c>
      <c r="P8985" s="212" t="str">
        <f>IF(ISERROR(VLOOKUP(L8985,Paramètres!$A$38:$B$40,2,0)),"",VLOOKUP(L8985,Paramètres!$A$38:$B$40,2,0))</f>
        <v/>
      </c>
      <c r="Q8985" s="211" t="str">
        <f t="shared" ca="1" si="845"/>
        <v/>
      </c>
      <c r="R8985" s="211" t="str">
        <f t="shared" si="841"/>
        <v/>
      </c>
      <c r="S8985" s="213" t="str">
        <f t="shared" ca="1" si="842"/>
        <v/>
      </c>
      <c r="T8985" s="214" t="str">
        <f t="shared" ca="1" si="846"/>
        <v/>
      </c>
    </row>
    <row r="8986" spans="1:20" x14ac:dyDescent="0.25">
      <c r="A8986" s="119" t="s">
        <v>14555</v>
      </c>
      <c r="B8986" s="260"/>
      <c r="C8986" s="264" t="str">
        <f>IF(ISERROR(VLOOKUP(B8986,'Tous les abonnés'!$A$6:$I$5491,2,0)),"",VLOOKUP(B8986,'Tous les abonnés'!$A$6:$I$5491,2,0))</f>
        <v/>
      </c>
      <c r="D8986" s="26"/>
      <c r="E8986" s="265"/>
      <c r="F8986" s="207" t="str">
        <f>IF(ISERROR(IF(VLOOKUP(D8986,Paramètres!$C$17:$H$33,6,0)="oui","illimité",VLOOKUP(D8986,Paramètres!$C$17:$H$33,5,0))),"",IF(VLOOKUP(D8986,Paramètres!$C$17:$H$33,6,0)="oui","illimité",VLOOKUP(D8986,Paramètres!$C$17:$H$33,5,0)))</f>
        <v/>
      </c>
      <c r="G8986" s="269" t="str">
        <f t="shared" si="843"/>
        <v/>
      </c>
      <c r="H8986" s="208"/>
      <c r="I8986" s="53"/>
      <c r="J8986" s="209"/>
      <c r="K8986" s="271"/>
      <c r="L8986" s="37"/>
      <c r="M8986" s="218"/>
      <c r="N8986" s="124"/>
      <c r="O8986" s="211" t="str">
        <f t="shared" ca="1" si="844"/>
        <v/>
      </c>
      <c r="P8986" s="212" t="str">
        <f>IF(ISERROR(VLOOKUP(L8986,Paramètres!$A$38:$B$40,2,0)),"",VLOOKUP(L8986,Paramètres!$A$38:$B$40,2,0))</f>
        <v/>
      </c>
      <c r="Q8986" s="211" t="str">
        <f t="shared" ca="1" si="845"/>
        <v/>
      </c>
      <c r="R8986" s="211" t="str">
        <f t="shared" si="841"/>
        <v/>
      </c>
      <c r="S8986" s="213" t="str">
        <f t="shared" ca="1" si="842"/>
        <v/>
      </c>
      <c r="T8986" s="214" t="str">
        <f t="shared" ca="1" si="846"/>
        <v/>
      </c>
    </row>
    <row r="8987" spans="1:20" x14ac:dyDescent="0.25">
      <c r="A8987" s="119" t="s">
        <v>14556</v>
      </c>
      <c r="B8987" s="260"/>
      <c r="C8987" s="264" t="str">
        <f>IF(ISERROR(VLOOKUP(B8987,'Tous les abonnés'!$A$6:$I$5491,2,0)),"",VLOOKUP(B8987,'Tous les abonnés'!$A$6:$I$5491,2,0))</f>
        <v/>
      </c>
      <c r="D8987" s="26"/>
      <c r="E8987" s="265"/>
      <c r="F8987" s="207" t="str">
        <f>IF(ISERROR(IF(VLOOKUP(D8987,Paramètres!$C$17:$H$33,6,0)="oui","illimité",VLOOKUP(D8987,Paramètres!$C$17:$H$33,5,0))),"",IF(VLOOKUP(D8987,Paramètres!$C$17:$H$33,6,0)="oui","illimité",VLOOKUP(D8987,Paramètres!$C$17:$H$33,5,0)))</f>
        <v/>
      </c>
      <c r="G8987" s="269" t="str">
        <f t="shared" si="843"/>
        <v/>
      </c>
      <c r="H8987" s="208"/>
      <c r="I8987" s="53"/>
      <c r="J8987" s="209"/>
      <c r="K8987" s="271"/>
      <c r="L8987" s="37"/>
      <c r="M8987" s="218"/>
      <c r="N8987" s="124"/>
      <c r="O8987" s="211" t="str">
        <f t="shared" ca="1" si="844"/>
        <v/>
      </c>
      <c r="P8987" s="212" t="str">
        <f>IF(ISERROR(VLOOKUP(L8987,Paramètres!$A$38:$B$40,2,0)),"",VLOOKUP(L8987,Paramètres!$A$38:$B$40,2,0))</f>
        <v/>
      </c>
      <c r="Q8987" s="211" t="str">
        <f t="shared" ca="1" si="845"/>
        <v/>
      </c>
      <c r="R8987" s="211" t="str">
        <f t="shared" si="841"/>
        <v/>
      </c>
      <c r="S8987" s="213" t="str">
        <f t="shared" ca="1" si="842"/>
        <v/>
      </c>
      <c r="T8987" s="214" t="str">
        <f t="shared" ca="1" si="846"/>
        <v/>
      </c>
    </row>
    <row r="8988" spans="1:20" x14ac:dyDescent="0.25">
      <c r="A8988" s="119" t="s">
        <v>14557</v>
      </c>
      <c r="B8988" s="260"/>
      <c r="C8988" s="264" t="str">
        <f>IF(ISERROR(VLOOKUP(B8988,'Tous les abonnés'!$A$6:$I$5491,2,0)),"",VLOOKUP(B8988,'Tous les abonnés'!$A$6:$I$5491,2,0))</f>
        <v/>
      </c>
      <c r="D8988" s="26"/>
      <c r="E8988" s="265"/>
      <c r="F8988" s="207" t="str">
        <f>IF(ISERROR(IF(VLOOKUP(D8988,Paramètres!$C$17:$H$33,6,0)="oui","illimité",VLOOKUP(D8988,Paramètres!$C$17:$H$33,5,0))),"",IF(VLOOKUP(D8988,Paramètres!$C$17:$H$33,6,0)="oui","illimité",VLOOKUP(D8988,Paramètres!$C$17:$H$33,5,0)))</f>
        <v/>
      </c>
      <c r="G8988" s="269" t="str">
        <f t="shared" si="843"/>
        <v/>
      </c>
      <c r="H8988" s="208"/>
      <c r="I8988" s="53"/>
      <c r="J8988" s="209"/>
      <c r="K8988" s="271"/>
      <c r="L8988" s="37"/>
      <c r="M8988" s="218"/>
      <c r="N8988" s="124"/>
      <c r="O8988" s="211" t="str">
        <f t="shared" ca="1" si="844"/>
        <v/>
      </c>
      <c r="P8988" s="212" t="str">
        <f>IF(ISERROR(VLOOKUP(L8988,Paramètres!$A$38:$B$40,2,0)),"",VLOOKUP(L8988,Paramètres!$A$38:$B$40,2,0))</f>
        <v/>
      </c>
      <c r="Q8988" s="211" t="str">
        <f t="shared" ca="1" si="845"/>
        <v/>
      </c>
      <c r="R8988" s="211" t="str">
        <f t="shared" si="841"/>
        <v/>
      </c>
      <c r="S8988" s="213" t="str">
        <f t="shared" ca="1" si="842"/>
        <v/>
      </c>
      <c r="T8988" s="214" t="str">
        <f t="shared" ca="1" si="846"/>
        <v/>
      </c>
    </row>
    <row r="8989" spans="1:20" x14ac:dyDescent="0.25">
      <c r="A8989" s="119" t="s">
        <v>14558</v>
      </c>
      <c r="B8989" s="260"/>
      <c r="C8989" s="264" t="str">
        <f>IF(ISERROR(VLOOKUP(B8989,'Tous les abonnés'!$A$6:$I$5491,2,0)),"",VLOOKUP(B8989,'Tous les abonnés'!$A$6:$I$5491,2,0))</f>
        <v/>
      </c>
      <c r="D8989" s="26"/>
      <c r="E8989" s="265"/>
      <c r="F8989" s="207" t="str">
        <f>IF(ISERROR(IF(VLOOKUP(D8989,Paramètres!$C$17:$H$33,6,0)="oui","illimité",VLOOKUP(D8989,Paramètres!$C$17:$H$33,5,0))),"",IF(VLOOKUP(D8989,Paramètres!$C$17:$H$33,6,0)="oui","illimité",VLOOKUP(D8989,Paramètres!$C$17:$H$33,5,0)))</f>
        <v/>
      </c>
      <c r="G8989" s="269" t="str">
        <f t="shared" si="843"/>
        <v/>
      </c>
      <c r="H8989" s="208"/>
      <c r="I8989" s="53"/>
      <c r="J8989" s="209"/>
      <c r="K8989" s="271"/>
      <c r="L8989" s="37"/>
      <c r="M8989" s="218"/>
      <c r="N8989" s="124"/>
      <c r="O8989" s="211" t="str">
        <f t="shared" ca="1" si="844"/>
        <v/>
      </c>
      <c r="P8989" s="212" t="str">
        <f>IF(ISERROR(VLOOKUP(L8989,Paramètres!$A$38:$B$40,2,0)),"",VLOOKUP(L8989,Paramètres!$A$38:$B$40,2,0))</f>
        <v/>
      </c>
      <c r="Q8989" s="211" t="str">
        <f t="shared" ca="1" si="845"/>
        <v/>
      </c>
      <c r="R8989" s="211" t="str">
        <f t="shared" si="841"/>
        <v/>
      </c>
      <c r="S8989" s="213" t="str">
        <f t="shared" ca="1" si="842"/>
        <v/>
      </c>
      <c r="T8989" s="214" t="str">
        <f t="shared" ca="1" si="846"/>
        <v/>
      </c>
    </row>
    <row r="8990" spans="1:20" x14ac:dyDescent="0.25">
      <c r="A8990" s="119" t="s">
        <v>14559</v>
      </c>
      <c r="B8990" s="260"/>
      <c r="C8990" s="264" t="str">
        <f>IF(ISERROR(VLOOKUP(B8990,'Tous les abonnés'!$A$6:$I$5491,2,0)),"",VLOOKUP(B8990,'Tous les abonnés'!$A$6:$I$5491,2,0))</f>
        <v/>
      </c>
      <c r="D8990" s="26"/>
      <c r="E8990" s="265"/>
      <c r="F8990" s="207" t="str">
        <f>IF(ISERROR(IF(VLOOKUP(D8990,Paramètres!$C$17:$H$33,6,0)="oui","illimité",VLOOKUP(D8990,Paramètres!$C$17:$H$33,5,0))),"",IF(VLOOKUP(D8990,Paramètres!$C$17:$H$33,6,0)="oui","illimité",VLOOKUP(D8990,Paramètres!$C$17:$H$33,5,0)))</f>
        <v/>
      </c>
      <c r="G8990" s="269" t="str">
        <f t="shared" si="843"/>
        <v/>
      </c>
      <c r="H8990" s="208"/>
      <c r="I8990" s="53"/>
      <c r="J8990" s="209"/>
      <c r="K8990" s="271"/>
      <c r="L8990" s="37"/>
      <c r="M8990" s="218"/>
      <c r="N8990" s="124"/>
      <c r="O8990" s="211" t="str">
        <f t="shared" ca="1" si="844"/>
        <v/>
      </c>
      <c r="P8990" s="212" t="str">
        <f>IF(ISERROR(VLOOKUP(L8990,Paramètres!$A$38:$B$40,2,0)),"",VLOOKUP(L8990,Paramètres!$A$38:$B$40,2,0))</f>
        <v/>
      </c>
      <c r="Q8990" s="211" t="str">
        <f t="shared" ca="1" si="845"/>
        <v/>
      </c>
      <c r="R8990" s="211" t="str">
        <f t="shared" si="841"/>
        <v/>
      </c>
      <c r="S8990" s="213" t="str">
        <f t="shared" ca="1" si="842"/>
        <v/>
      </c>
      <c r="T8990" s="214" t="str">
        <f t="shared" ca="1" si="846"/>
        <v/>
      </c>
    </row>
    <row r="8991" spans="1:20" x14ac:dyDescent="0.25">
      <c r="A8991" s="119" t="s">
        <v>14560</v>
      </c>
      <c r="B8991" s="260"/>
      <c r="C8991" s="264" t="str">
        <f>IF(ISERROR(VLOOKUP(B8991,'Tous les abonnés'!$A$6:$I$5491,2,0)),"",VLOOKUP(B8991,'Tous les abonnés'!$A$6:$I$5491,2,0))</f>
        <v/>
      </c>
      <c r="D8991" s="26"/>
      <c r="E8991" s="265"/>
      <c r="F8991" s="207" t="str">
        <f>IF(ISERROR(IF(VLOOKUP(D8991,Paramètres!$C$17:$H$33,6,0)="oui","illimité",VLOOKUP(D8991,Paramètres!$C$17:$H$33,5,0))),"",IF(VLOOKUP(D8991,Paramètres!$C$17:$H$33,6,0)="oui","illimité",VLOOKUP(D8991,Paramètres!$C$17:$H$33,5,0)))</f>
        <v/>
      </c>
      <c r="G8991" s="269" t="str">
        <f t="shared" si="843"/>
        <v/>
      </c>
      <c r="H8991" s="208"/>
      <c r="I8991" s="53"/>
      <c r="J8991" s="209"/>
      <c r="K8991" s="271"/>
      <c r="L8991" s="37"/>
      <c r="M8991" s="218"/>
      <c r="N8991" s="124"/>
      <c r="O8991" s="211" t="str">
        <f t="shared" ca="1" si="844"/>
        <v/>
      </c>
      <c r="P8991" s="212" t="str">
        <f>IF(ISERROR(VLOOKUP(L8991,Paramètres!$A$38:$B$40,2,0)),"",VLOOKUP(L8991,Paramètres!$A$38:$B$40,2,0))</f>
        <v/>
      </c>
      <c r="Q8991" s="211" t="str">
        <f t="shared" ca="1" si="845"/>
        <v/>
      </c>
      <c r="R8991" s="211" t="str">
        <f t="shared" si="841"/>
        <v/>
      </c>
      <c r="S8991" s="213" t="str">
        <f t="shared" ca="1" si="842"/>
        <v/>
      </c>
      <c r="T8991" s="214" t="str">
        <f t="shared" ca="1" si="846"/>
        <v/>
      </c>
    </row>
    <row r="8992" spans="1:20" x14ac:dyDescent="0.25">
      <c r="A8992" s="119" t="s">
        <v>14561</v>
      </c>
      <c r="B8992" s="260"/>
      <c r="C8992" s="264" t="str">
        <f>IF(ISERROR(VLOOKUP(B8992,'Tous les abonnés'!$A$6:$I$5491,2,0)),"",VLOOKUP(B8992,'Tous les abonnés'!$A$6:$I$5491,2,0))</f>
        <v/>
      </c>
      <c r="D8992" s="26"/>
      <c r="E8992" s="265"/>
      <c r="F8992" s="207" t="str">
        <f>IF(ISERROR(IF(VLOOKUP(D8992,Paramètres!$C$17:$H$33,6,0)="oui","illimité",VLOOKUP(D8992,Paramètres!$C$17:$H$33,5,0))),"",IF(VLOOKUP(D8992,Paramètres!$C$17:$H$33,6,0)="oui","illimité",VLOOKUP(D8992,Paramètres!$C$17:$H$33,5,0)))</f>
        <v/>
      </c>
      <c r="G8992" s="269" t="str">
        <f t="shared" si="843"/>
        <v/>
      </c>
      <c r="H8992" s="208"/>
      <c r="I8992" s="53"/>
      <c r="J8992" s="209"/>
      <c r="K8992" s="271"/>
      <c r="L8992" s="37"/>
      <c r="M8992" s="218"/>
      <c r="N8992" s="124"/>
      <c r="O8992" s="211" t="str">
        <f t="shared" ca="1" si="844"/>
        <v/>
      </c>
      <c r="P8992" s="212" t="str">
        <f>IF(ISERROR(VLOOKUP(L8992,Paramètres!$A$38:$B$40,2,0)),"",VLOOKUP(L8992,Paramètres!$A$38:$B$40,2,0))</f>
        <v/>
      </c>
      <c r="Q8992" s="211" t="str">
        <f t="shared" ca="1" si="845"/>
        <v/>
      </c>
      <c r="R8992" s="211" t="str">
        <f t="shared" si="841"/>
        <v/>
      </c>
      <c r="S8992" s="213" t="str">
        <f t="shared" ca="1" si="842"/>
        <v/>
      </c>
      <c r="T8992" s="214" t="str">
        <f t="shared" ca="1" si="846"/>
        <v/>
      </c>
    </row>
    <row r="8993" spans="1:20" x14ac:dyDescent="0.25">
      <c r="A8993" s="119" t="s">
        <v>14562</v>
      </c>
      <c r="B8993" s="260"/>
      <c r="C8993" s="264" t="str">
        <f>IF(ISERROR(VLOOKUP(B8993,'Tous les abonnés'!$A$6:$I$5491,2,0)),"",VLOOKUP(B8993,'Tous les abonnés'!$A$6:$I$5491,2,0))</f>
        <v/>
      </c>
      <c r="D8993" s="26"/>
      <c r="E8993" s="265"/>
      <c r="F8993" s="207" t="str">
        <f>IF(ISERROR(IF(VLOOKUP(D8993,Paramètres!$C$17:$H$33,6,0)="oui","illimité",VLOOKUP(D8993,Paramètres!$C$17:$H$33,5,0))),"",IF(VLOOKUP(D8993,Paramètres!$C$17:$H$33,6,0)="oui","illimité",VLOOKUP(D8993,Paramètres!$C$17:$H$33,5,0)))</f>
        <v/>
      </c>
      <c r="G8993" s="269" t="str">
        <f t="shared" si="843"/>
        <v/>
      </c>
      <c r="H8993" s="208"/>
      <c r="I8993" s="53"/>
      <c r="J8993" s="209"/>
      <c r="K8993" s="271"/>
      <c r="L8993" s="37"/>
      <c r="M8993" s="218"/>
      <c r="N8993" s="124"/>
      <c r="O8993" s="211" t="str">
        <f t="shared" ca="1" si="844"/>
        <v/>
      </c>
      <c r="P8993" s="212" t="str">
        <f>IF(ISERROR(VLOOKUP(L8993,Paramètres!$A$38:$B$40,2,0)),"",VLOOKUP(L8993,Paramètres!$A$38:$B$40,2,0))</f>
        <v/>
      </c>
      <c r="Q8993" s="211" t="str">
        <f t="shared" ca="1" si="845"/>
        <v/>
      </c>
      <c r="R8993" s="211" t="str">
        <f t="shared" si="841"/>
        <v/>
      </c>
      <c r="S8993" s="213" t="str">
        <f t="shared" ca="1" si="842"/>
        <v/>
      </c>
      <c r="T8993" s="214" t="str">
        <f t="shared" ca="1" si="846"/>
        <v/>
      </c>
    </row>
    <row r="8994" spans="1:20" x14ac:dyDescent="0.25">
      <c r="A8994" s="119" t="s">
        <v>14563</v>
      </c>
      <c r="B8994" s="260"/>
      <c r="C8994" s="264" t="str">
        <f>IF(ISERROR(VLOOKUP(B8994,'Tous les abonnés'!$A$6:$I$5491,2,0)),"",VLOOKUP(B8994,'Tous les abonnés'!$A$6:$I$5491,2,0))</f>
        <v/>
      </c>
      <c r="D8994" s="26"/>
      <c r="E8994" s="265"/>
      <c r="F8994" s="207" t="str">
        <f>IF(ISERROR(IF(VLOOKUP(D8994,Paramètres!$C$17:$H$33,6,0)="oui","illimité",VLOOKUP(D8994,Paramètres!$C$17:$H$33,5,0))),"",IF(VLOOKUP(D8994,Paramètres!$C$17:$H$33,6,0)="oui","illimité",VLOOKUP(D8994,Paramètres!$C$17:$H$33,5,0)))</f>
        <v/>
      </c>
      <c r="G8994" s="269" t="str">
        <f t="shared" si="843"/>
        <v/>
      </c>
      <c r="H8994" s="208"/>
      <c r="I8994" s="53"/>
      <c r="J8994" s="209"/>
      <c r="K8994" s="271"/>
      <c r="L8994" s="37"/>
      <c r="M8994" s="218"/>
      <c r="N8994" s="124"/>
      <c r="O8994" s="211" t="str">
        <f t="shared" ca="1" si="844"/>
        <v/>
      </c>
      <c r="P8994" s="212" t="str">
        <f>IF(ISERROR(VLOOKUP(L8994,Paramètres!$A$38:$B$40,2,0)),"",VLOOKUP(L8994,Paramètres!$A$38:$B$40,2,0))</f>
        <v/>
      </c>
      <c r="Q8994" s="211" t="str">
        <f t="shared" ca="1" si="845"/>
        <v/>
      </c>
      <c r="R8994" s="211" t="str">
        <f t="shared" si="841"/>
        <v/>
      </c>
      <c r="S8994" s="213" t="str">
        <f t="shared" ca="1" si="842"/>
        <v/>
      </c>
      <c r="T8994" s="214" t="str">
        <f t="shared" ca="1" si="846"/>
        <v/>
      </c>
    </row>
    <row r="8995" spans="1:20" x14ac:dyDescent="0.25">
      <c r="A8995" s="119" t="s">
        <v>14564</v>
      </c>
      <c r="B8995" s="260"/>
      <c r="C8995" s="264" t="str">
        <f>IF(ISERROR(VLOOKUP(B8995,'Tous les abonnés'!$A$6:$I$5491,2,0)),"",VLOOKUP(B8995,'Tous les abonnés'!$A$6:$I$5491,2,0))</f>
        <v/>
      </c>
      <c r="D8995" s="26"/>
      <c r="E8995" s="265"/>
      <c r="F8995" s="207" t="str">
        <f>IF(ISERROR(IF(VLOOKUP(D8995,Paramètres!$C$17:$H$33,6,0)="oui","illimité",VLOOKUP(D8995,Paramètres!$C$17:$H$33,5,0))),"",IF(VLOOKUP(D8995,Paramètres!$C$17:$H$33,6,0)="oui","illimité",VLOOKUP(D8995,Paramètres!$C$17:$H$33,5,0)))</f>
        <v/>
      </c>
      <c r="G8995" s="269" t="str">
        <f t="shared" si="843"/>
        <v/>
      </c>
      <c r="H8995" s="208"/>
      <c r="I8995" s="53"/>
      <c r="J8995" s="209"/>
      <c r="K8995" s="271"/>
      <c r="L8995" s="37"/>
      <c r="M8995" s="218"/>
      <c r="N8995" s="124"/>
      <c r="O8995" s="211" t="str">
        <f t="shared" ca="1" si="844"/>
        <v/>
      </c>
      <c r="P8995" s="212" t="str">
        <f>IF(ISERROR(VLOOKUP(L8995,Paramètres!$A$38:$B$40,2,0)),"",VLOOKUP(L8995,Paramètres!$A$38:$B$40,2,0))</f>
        <v/>
      </c>
      <c r="Q8995" s="211" t="str">
        <f t="shared" ca="1" si="845"/>
        <v/>
      </c>
      <c r="R8995" s="211" t="str">
        <f t="shared" si="841"/>
        <v/>
      </c>
      <c r="S8995" s="213" t="str">
        <f t="shared" ca="1" si="842"/>
        <v/>
      </c>
      <c r="T8995" s="214" t="str">
        <f t="shared" ca="1" si="846"/>
        <v/>
      </c>
    </row>
    <row r="8996" spans="1:20" x14ac:dyDescent="0.25">
      <c r="A8996" s="119" t="s">
        <v>14565</v>
      </c>
      <c r="B8996" s="260"/>
      <c r="C8996" s="264" t="str">
        <f>IF(ISERROR(VLOOKUP(B8996,'Tous les abonnés'!$A$6:$I$5491,2,0)),"",VLOOKUP(B8996,'Tous les abonnés'!$A$6:$I$5491,2,0))</f>
        <v/>
      </c>
      <c r="D8996" s="26"/>
      <c r="E8996" s="265"/>
      <c r="F8996" s="207" t="str">
        <f>IF(ISERROR(IF(VLOOKUP(D8996,Paramètres!$C$17:$H$33,6,0)="oui","illimité",VLOOKUP(D8996,Paramètres!$C$17:$H$33,5,0))),"",IF(VLOOKUP(D8996,Paramètres!$C$17:$H$33,6,0)="oui","illimité",VLOOKUP(D8996,Paramètres!$C$17:$H$33,5,0)))</f>
        <v/>
      </c>
      <c r="G8996" s="269" t="str">
        <f t="shared" si="843"/>
        <v/>
      </c>
      <c r="H8996" s="208"/>
      <c r="I8996" s="53"/>
      <c r="J8996" s="209"/>
      <c r="K8996" s="271"/>
      <c r="L8996" s="37"/>
      <c r="M8996" s="218"/>
      <c r="N8996" s="124"/>
      <c r="O8996" s="211" t="str">
        <f t="shared" ca="1" si="844"/>
        <v/>
      </c>
      <c r="P8996" s="212" t="str">
        <f>IF(ISERROR(VLOOKUP(L8996,Paramètres!$A$38:$B$40,2,0)),"",VLOOKUP(L8996,Paramètres!$A$38:$B$40,2,0))</f>
        <v/>
      </c>
      <c r="Q8996" s="211" t="str">
        <f t="shared" ca="1" si="845"/>
        <v/>
      </c>
      <c r="R8996" s="211" t="str">
        <f t="shared" si="841"/>
        <v/>
      </c>
      <c r="S8996" s="213" t="str">
        <f t="shared" ca="1" si="842"/>
        <v/>
      </c>
      <c r="T8996" s="214" t="str">
        <f t="shared" ca="1" si="846"/>
        <v/>
      </c>
    </row>
    <row r="8997" spans="1:20" x14ac:dyDescent="0.25">
      <c r="A8997" s="119" t="s">
        <v>14566</v>
      </c>
      <c r="B8997" s="260"/>
      <c r="C8997" s="264" t="str">
        <f>IF(ISERROR(VLOOKUP(B8997,'Tous les abonnés'!$A$6:$I$5491,2,0)),"",VLOOKUP(B8997,'Tous les abonnés'!$A$6:$I$5491,2,0))</f>
        <v/>
      </c>
      <c r="D8997" s="26"/>
      <c r="E8997" s="265"/>
      <c r="F8997" s="207" t="str">
        <f>IF(ISERROR(IF(VLOOKUP(D8997,Paramètres!$C$17:$H$33,6,0)="oui","illimité",VLOOKUP(D8997,Paramètres!$C$17:$H$33,5,0))),"",IF(VLOOKUP(D8997,Paramètres!$C$17:$H$33,6,0)="oui","illimité",VLOOKUP(D8997,Paramètres!$C$17:$H$33,5,0)))</f>
        <v/>
      </c>
      <c r="G8997" s="269" t="str">
        <f t="shared" si="843"/>
        <v/>
      </c>
      <c r="H8997" s="208"/>
      <c r="I8997" s="53"/>
      <c r="J8997" s="209"/>
      <c r="K8997" s="271"/>
      <c r="L8997" s="37"/>
      <c r="M8997" s="218"/>
      <c r="N8997" s="124"/>
      <c r="O8997" s="211" t="str">
        <f t="shared" ca="1" si="844"/>
        <v/>
      </c>
      <c r="P8997" s="212" t="str">
        <f>IF(ISERROR(VLOOKUP(L8997,Paramètres!$A$38:$B$40,2,0)),"",VLOOKUP(L8997,Paramètres!$A$38:$B$40,2,0))</f>
        <v/>
      </c>
      <c r="Q8997" s="211" t="str">
        <f t="shared" ca="1" si="845"/>
        <v/>
      </c>
      <c r="R8997" s="211" t="str">
        <f t="shared" si="841"/>
        <v/>
      </c>
      <c r="S8997" s="213" t="str">
        <f t="shared" ca="1" si="842"/>
        <v/>
      </c>
      <c r="T8997" s="214" t="str">
        <f t="shared" ca="1" si="846"/>
        <v/>
      </c>
    </row>
    <row r="8998" spans="1:20" x14ac:dyDescent="0.25">
      <c r="A8998" s="119" t="s">
        <v>14567</v>
      </c>
      <c r="B8998" s="260"/>
      <c r="C8998" s="264" t="str">
        <f>IF(ISERROR(VLOOKUP(B8998,'Tous les abonnés'!$A$6:$I$5491,2,0)),"",VLOOKUP(B8998,'Tous les abonnés'!$A$6:$I$5491,2,0))</f>
        <v/>
      </c>
      <c r="D8998" s="26"/>
      <c r="E8998" s="265"/>
      <c r="F8998" s="207" t="str">
        <f>IF(ISERROR(IF(VLOOKUP(D8998,Paramètres!$C$17:$H$33,6,0)="oui","illimité",VLOOKUP(D8998,Paramètres!$C$17:$H$33,5,0))),"",IF(VLOOKUP(D8998,Paramètres!$C$17:$H$33,6,0)="oui","illimité",VLOOKUP(D8998,Paramètres!$C$17:$H$33,5,0)))</f>
        <v/>
      </c>
      <c r="G8998" s="269" t="str">
        <f t="shared" si="843"/>
        <v/>
      </c>
      <c r="H8998" s="208"/>
      <c r="I8998" s="53"/>
      <c r="J8998" s="209"/>
      <c r="K8998" s="271"/>
      <c r="L8998" s="37"/>
      <c r="M8998" s="218"/>
      <c r="N8998" s="124"/>
      <c r="O8998" s="211" t="str">
        <f t="shared" ca="1" si="844"/>
        <v/>
      </c>
      <c r="P8998" s="212" t="str">
        <f>IF(ISERROR(VLOOKUP(L8998,Paramètres!$A$38:$B$40,2,0)),"",VLOOKUP(L8998,Paramètres!$A$38:$B$40,2,0))</f>
        <v/>
      </c>
      <c r="Q8998" s="211" t="str">
        <f t="shared" ca="1" si="845"/>
        <v/>
      </c>
      <c r="R8998" s="211" t="str">
        <f t="shared" si="841"/>
        <v/>
      </c>
      <c r="S8998" s="213" t="str">
        <f t="shared" ca="1" si="842"/>
        <v/>
      </c>
      <c r="T8998" s="214" t="str">
        <f t="shared" ca="1" si="846"/>
        <v/>
      </c>
    </row>
    <row r="8999" spans="1:20" x14ac:dyDescent="0.25">
      <c r="A8999" s="119" t="s">
        <v>14568</v>
      </c>
      <c r="B8999" s="260"/>
      <c r="C8999" s="264" t="str">
        <f>IF(ISERROR(VLOOKUP(B8999,'Tous les abonnés'!$A$6:$I$5491,2,0)),"",VLOOKUP(B8999,'Tous les abonnés'!$A$6:$I$5491,2,0))</f>
        <v/>
      </c>
      <c r="D8999" s="26"/>
      <c r="E8999" s="265"/>
      <c r="F8999" s="207" t="str">
        <f>IF(ISERROR(IF(VLOOKUP(D8999,Paramètres!$C$17:$H$33,6,0)="oui","illimité",VLOOKUP(D8999,Paramètres!$C$17:$H$33,5,0))),"",IF(VLOOKUP(D8999,Paramètres!$C$17:$H$33,6,0)="oui","illimité",VLOOKUP(D8999,Paramètres!$C$17:$H$33,5,0)))</f>
        <v/>
      </c>
      <c r="G8999" s="269" t="str">
        <f t="shared" si="843"/>
        <v/>
      </c>
      <c r="H8999" s="208"/>
      <c r="I8999" s="53"/>
      <c r="J8999" s="209"/>
      <c r="K8999" s="271"/>
      <c r="L8999" s="37"/>
      <c r="M8999" s="218"/>
      <c r="N8999" s="124"/>
      <c r="O8999" s="211" t="str">
        <f t="shared" ca="1" si="844"/>
        <v/>
      </c>
      <c r="P8999" s="212" t="str">
        <f>IF(ISERROR(VLOOKUP(L8999,Paramètres!$A$38:$B$40,2,0)),"",VLOOKUP(L8999,Paramètres!$A$38:$B$40,2,0))</f>
        <v/>
      </c>
      <c r="Q8999" s="211" t="str">
        <f t="shared" ca="1" si="845"/>
        <v/>
      </c>
      <c r="R8999" s="211" t="str">
        <f t="shared" si="841"/>
        <v/>
      </c>
      <c r="S8999" s="213" t="str">
        <f t="shared" ca="1" si="842"/>
        <v/>
      </c>
      <c r="T8999" s="214" t="str">
        <f t="shared" ca="1" si="846"/>
        <v/>
      </c>
    </row>
    <row r="9000" spans="1:20" x14ac:dyDescent="0.25">
      <c r="A9000" s="119" t="s">
        <v>14569</v>
      </c>
      <c r="B9000" s="260"/>
      <c r="C9000" s="264" t="str">
        <f>IF(ISERROR(VLOOKUP(B9000,'Tous les abonnés'!$A$6:$I$5491,2,0)),"",VLOOKUP(B9000,'Tous les abonnés'!$A$6:$I$5491,2,0))</f>
        <v/>
      </c>
      <c r="D9000" s="26"/>
      <c r="E9000" s="265"/>
      <c r="F9000" s="207" t="str">
        <f>IF(ISERROR(IF(VLOOKUP(D9000,Paramètres!$C$17:$H$33,6,0)="oui","illimité",VLOOKUP(D9000,Paramètres!$C$17:$H$33,5,0))),"",IF(VLOOKUP(D9000,Paramètres!$C$17:$H$33,6,0)="oui","illimité",VLOOKUP(D9000,Paramètres!$C$17:$H$33,5,0)))</f>
        <v/>
      </c>
      <c r="G9000" s="269" t="str">
        <f t="shared" si="843"/>
        <v/>
      </c>
      <c r="H9000" s="208"/>
      <c r="I9000" s="53"/>
      <c r="J9000" s="209"/>
      <c r="K9000" s="271"/>
      <c r="L9000" s="37"/>
      <c r="M9000" s="218"/>
      <c r="N9000" s="124"/>
      <c r="O9000" s="211" t="str">
        <f t="shared" ca="1" si="844"/>
        <v/>
      </c>
      <c r="P9000" s="212" t="str">
        <f>IF(ISERROR(VLOOKUP(L9000,Paramètres!$A$38:$B$40,2,0)),"",VLOOKUP(L9000,Paramètres!$A$38:$B$40,2,0))</f>
        <v/>
      </c>
      <c r="Q9000" s="211" t="str">
        <f t="shared" ca="1" si="845"/>
        <v/>
      </c>
      <c r="R9000" s="211" t="str">
        <f t="shared" si="841"/>
        <v/>
      </c>
      <c r="S9000" s="213" t="str">
        <f t="shared" ca="1" si="842"/>
        <v/>
      </c>
      <c r="T9000" s="214" t="str">
        <f t="shared" ca="1" si="846"/>
        <v/>
      </c>
    </row>
    <row r="9001" spans="1:20" x14ac:dyDescent="0.25">
      <c r="A9001" s="119" t="s">
        <v>14570</v>
      </c>
      <c r="B9001" s="260"/>
      <c r="C9001" s="264" t="str">
        <f>IF(ISERROR(VLOOKUP(B9001,'Tous les abonnés'!$A$6:$I$5491,2,0)),"",VLOOKUP(B9001,'Tous les abonnés'!$A$6:$I$5491,2,0))</f>
        <v/>
      </c>
      <c r="D9001" s="26"/>
      <c r="E9001" s="265"/>
      <c r="F9001" s="207" t="str">
        <f>IF(ISERROR(IF(VLOOKUP(D9001,Paramètres!$C$17:$H$33,6,0)="oui","illimité",VLOOKUP(D9001,Paramètres!$C$17:$H$33,5,0))),"",IF(VLOOKUP(D9001,Paramètres!$C$17:$H$33,6,0)="oui","illimité",VLOOKUP(D9001,Paramètres!$C$17:$H$33,5,0)))</f>
        <v/>
      </c>
      <c r="G9001" s="269" t="str">
        <f t="shared" si="843"/>
        <v/>
      </c>
      <c r="H9001" s="208"/>
      <c r="I9001" s="53"/>
      <c r="J9001" s="209"/>
      <c r="K9001" s="271"/>
      <c r="L9001" s="37"/>
      <c r="M9001" s="218"/>
      <c r="N9001" s="124"/>
      <c r="O9001" s="211" t="str">
        <f t="shared" ca="1" si="844"/>
        <v/>
      </c>
      <c r="P9001" s="212" t="str">
        <f>IF(ISERROR(VLOOKUP(L9001,Paramètres!$A$38:$B$40,2,0)),"",VLOOKUP(L9001,Paramètres!$A$38:$B$40,2,0))</f>
        <v/>
      </c>
      <c r="Q9001" s="211" t="str">
        <f t="shared" ca="1" si="845"/>
        <v/>
      </c>
      <c r="R9001" s="211" t="str">
        <f t="shared" si="841"/>
        <v/>
      </c>
      <c r="S9001" s="213" t="str">
        <f t="shared" ca="1" si="842"/>
        <v/>
      </c>
      <c r="T9001" s="214" t="str">
        <f t="shared" ca="1" si="846"/>
        <v/>
      </c>
    </row>
    <row r="9002" spans="1:20" x14ac:dyDescent="0.25">
      <c r="A9002" s="119" t="s">
        <v>14571</v>
      </c>
      <c r="B9002" s="260"/>
      <c r="C9002" s="264" t="str">
        <f>IF(ISERROR(VLOOKUP(B9002,'Tous les abonnés'!$A$6:$I$5491,2,0)),"",VLOOKUP(B9002,'Tous les abonnés'!$A$6:$I$5491,2,0))</f>
        <v/>
      </c>
      <c r="D9002" s="26"/>
      <c r="E9002" s="265"/>
      <c r="F9002" s="207" t="str">
        <f>IF(ISERROR(IF(VLOOKUP(D9002,Paramètres!$C$17:$H$33,6,0)="oui","illimité",VLOOKUP(D9002,Paramètres!$C$17:$H$33,5,0))),"",IF(VLOOKUP(D9002,Paramètres!$C$17:$H$33,6,0)="oui","illimité",VLOOKUP(D9002,Paramètres!$C$17:$H$33,5,0)))</f>
        <v/>
      </c>
      <c r="G9002" s="269" t="str">
        <f t="shared" si="843"/>
        <v/>
      </c>
      <c r="H9002" s="208"/>
      <c r="I9002" s="53"/>
      <c r="J9002" s="209"/>
      <c r="K9002" s="271"/>
      <c r="L9002" s="37"/>
      <c r="M9002" s="218"/>
      <c r="N9002" s="124"/>
      <c r="O9002" s="211" t="str">
        <f t="shared" ca="1" si="844"/>
        <v/>
      </c>
      <c r="P9002" s="212" t="str">
        <f>IF(ISERROR(VLOOKUP(L9002,Paramètres!$A$38:$B$40,2,0)),"",VLOOKUP(L9002,Paramètres!$A$38:$B$40,2,0))</f>
        <v/>
      </c>
      <c r="Q9002" s="211" t="str">
        <f t="shared" ca="1" si="845"/>
        <v/>
      </c>
      <c r="R9002" s="211" t="str">
        <f t="shared" si="841"/>
        <v/>
      </c>
      <c r="S9002" s="213" t="str">
        <f t="shared" ca="1" si="842"/>
        <v/>
      </c>
      <c r="T9002" s="214" t="str">
        <f t="shared" ca="1" si="846"/>
        <v/>
      </c>
    </row>
    <row r="9003" spans="1:20" x14ac:dyDescent="0.25">
      <c r="A9003" s="119" t="s">
        <v>14572</v>
      </c>
      <c r="B9003" s="260"/>
      <c r="C9003" s="264" t="str">
        <f>IF(ISERROR(VLOOKUP(B9003,'Tous les abonnés'!$A$6:$I$5491,2,0)),"",VLOOKUP(B9003,'Tous les abonnés'!$A$6:$I$5491,2,0))</f>
        <v/>
      </c>
      <c r="D9003" s="26"/>
      <c r="E9003" s="265"/>
      <c r="F9003" s="207" t="str">
        <f>IF(ISERROR(IF(VLOOKUP(D9003,Paramètres!$C$17:$H$33,6,0)="oui","illimité",VLOOKUP(D9003,Paramètres!$C$17:$H$33,5,0))),"",IF(VLOOKUP(D9003,Paramètres!$C$17:$H$33,6,0)="oui","illimité",VLOOKUP(D9003,Paramètres!$C$17:$H$33,5,0)))</f>
        <v/>
      </c>
      <c r="G9003" s="269" t="str">
        <f t="shared" si="843"/>
        <v/>
      </c>
      <c r="H9003" s="208"/>
      <c r="I9003" s="53"/>
      <c r="J9003" s="209"/>
      <c r="K9003" s="271"/>
      <c r="L9003" s="37"/>
      <c r="M9003" s="218"/>
      <c r="N9003" s="124"/>
      <c r="O9003" s="211" t="str">
        <f t="shared" ca="1" si="844"/>
        <v/>
      </c>
      <c r="P9003" s="212" t="str">
        <f>IF(ISERROR(VLOOKUP(L9003,Paramètres!$A$38:$B$40,2,0)),"",VLOOKUP(L9003,Paramètres!$A$38:$B$40,2,0))</f>
        <v/>
      </c>
      <c r="Q9003" s="211" t="str">
        <f t="shared" ca="1" si="845"/>
        <v/>
      </c>
      <c r="R9003" s="211" t="str">
        <f t="shared" si="841"/>
        <v/>
      </c>
      <c r="S9003" s="213" t="str">
        <f t="shared" ca="1" si="842"/>
        <v/>
      </c>
      <c r="T9003" s="214" t="str">
        <f t="shared" ca="1" si="846"/>
        <v/>
      </c>
    </row>
    <row r="9004" spans="1:20" x14ac:dyDescent="0.25">
      <c r="A9004" s="119" t="s">
        <v>14573</v>
      </c>
      <c r="B9004" s="260"/>
      <c r="C9004" s="264" t="str">
        <f>IF(ISERROR(VLOOKUP(B9004,'Tous les abonnés'!$A$6:$I$5491,2,0)),"",VLOOKUP(B9004,'Tous les abonnés'!$A$6:$I$5491,2,0))</f>
        <v/>
      </c>
      <c r="D9004" s="26"/>
      <c r="E9004" s="265"/>
      <c r="F9004" s="207" t="str">
        <f>IF(ISERROR(IF(VLOOKUP(D9004,Paramètres!$C$17:$H$33,6,0)="oui","illimité",VLOOKUP(D9004,Paramètres!$C$17:$H$33,5,0))),"",IF(VLOOKUP(D9004,Paramètres!$C$17:$H$33,6,0)="oui","illimité",VLOOKUP(D9004,Paramètres!$C$17:$H$33,5,0)))</f>
        <v/>
      </c>
      <c r="G9004" s="269" t="str">
        <f t="shared" si="843"/>
        <v/>
      </c>
      <c r="H9004" s="208"/>
      <c r="I9004" s="53"/>
      <c r="J9004" s="209"/>
      <c r="K9004" s="271"/>
      <c r="L9004" s="37"/>
      <c r="M9004" s="218"/>
      <c r="N9004" s="124"/>
      <c r="O9004" s="211" t="str">
        <f t="shared" ca="1" si="844"/>
        <v/>
      </c>
      <c r="P9004" s="212" t="str">
        <f>IF(ISERROR(VLOOKUP(L9004,Paramètres!$A$38:$B$40,2,0)),"",VLOOKUP(L9004,Paramètres!$A$38:$B$40,2,0))</f>
        <v/>
      </c>
      <c r="Q9004" s="211" t="str">
        <f t="shared" ca="1" si="845"/>
        <v/>
      </c>
      <c r="R9004" s="211" t="str">
        <f t="shared" si="841"/>
        <v/>
      </c>
      <c r="S9004" s="213" t="str">
        <f t="shared" ca="1" si="842"/>
        <v/>
      </c>
      <c r="T9004" s="214" t="str">
        <f t="shared" ca="1" si="846"/>
        <v/>
      </c>
    </row>
    <row r="9005" spans="1:20" x14ac:dyDescent="0.25">
      <c r="A9005" s="119" t="s">
        <v>14574</v>
      </c>
      <c r="B9005" s="260"/>
      <c r="C9005" s="264" t="str">
        <f>IF(ISERROR(VLOOKUP(B9005,'Tous les abonnés'!$A$6:$I$5491,2,0)),"",VLOOKUP(B9005,'Tous les abonnés'!$A$6:$I$5491,2,0))</f>
        <v/>
      </c>
      <c r="D9005" s="26"/>
      <c r="E9005" s="265"/>
      <c r="F9005" s="207" t="str">
        <f>IF(ISERROR(IF(VLOOKUP(D9005,Paramètres!$C$17:$H$33,6,0)="oui","illimité",VLOOKUP(D9005,Paramètres!$C$17:$H$33,5,0))),"",IF(VLOOKUP(D9005,Paramètres!$C$17:$H$33,6,0)="oui","illimité",VLOOKUP(D9005,Paramètres!$C$17:$H$33,5,0)))</f>
        <v/>
      </c>
      <c r="G9005" s="269" t="str">
        <f t="shared" si="843"/>
        <v/>
      </c>
      <c r="H9005" s="208"/>
      <c r="I9005" s="53"/>
      <c r="J9005" s="209"/>
      <c r="K9005" s="271"/>
      <c r="L9005" s="37"/>
      <c r="M9005" s="218"/>
      <c r="N9005" s="124"/>
      <c r="O9005" s="211" t="str">
        <f t="shared" ca="1" si="844"/>
        <v/>
      </c>
      <c r="P9005" s="212" t="str">
        <f>IF(ISERROR(VLOOKUP(L9005,Paramètres!$A$38:$B$40,2,0)),"",VLOOKUP(L9005,Paramètres!$A$38:$B$40,2,0))</f>
        <v/>
      </c>
      <c r="Q9005" s="211" t="str">
        <f t="shared" ca="1" si="845"/>
        <v/>
      </c>
      <c r="R9005" s="211" t="str">
        <f t="shared" si="841"/>
        <v/>
      </c>
      <c r="S9005" s="213" t="str">
        <f t="shared" ca="1" si="842"/>
        <v/>
      </c>
      <c r="T9005" s="214" t="str">
        <f t="shared" ca="1" si="846"/>
        <v/>
      </c>
    </row>
    <row r="9006" spans="1:20" x14ac:dyDescent="0.25">
      <c r="A9006" s="119" t="s">
        <v>14575</v>
      </c>
      <c r="B9006" s="260"/>
      <c r="C9006" s="264" t="str">
        <f>IF(ISERROR(VLOOKUP(B9006,'Tous les abonnés'!$A$6:$I$5491,2,0)),"",VLOOKUP(B9006,'Tous les abonnés'!$A$6:$I$5491,2,0))</f>
        <v/>
      </c>
      <c r="D9006" s="26"/>
      <c r="E9006" s="265"/>
      <c r="F9006" s="207" t="str">
        <f>IF(ISERROR(IF(VLOOKUP(D9006,Paramètres!$C$17:$H$33,6,0)="oui","illimité",VLOOKUP(D9006,Paramètres!$C$17:$H$33,5,0))),"",IF(VLOOKUP(D9006,Paramètres!$C$17:$H$33,6,0)="oui","illimité",VLOOKUP(D9006,Paramètres!$C$17:$H$33,5,0)))</f>
        <v/>
      </c>
      <c r="G9006" s="269" t="str">
        <f t="shared" si="843"/>
        <v/>
      </c>
      <c r="H9006" s="208"/>
      <c r="I9006" s="53"/>
      <c r="J9006" s="209"/>
      <c r="K9006" s="271"/>
      <c r="L9006" s="37"/>
      <c r="M9006" s="218"/>
      <c r="N9006" s="124"/>
      <c r="O9006" s="211" t="str">
        <f t="shared" ca="1" si="844"/>
        <v/>
      </c>
      <c r="P9006" s="212" t="str">
        <f>IF(ISERROR(VLOOKUP(L9006,Paramètres!$A$38:$B$40,2,0)),"",VLOOKUP(L9006,Paramètres!$A$38:$B$40,2,0))</f>
        <v/>
      </c>
      <c r="Q9006" s="211" t="str">
        <f t="shared" ca="1" si="845"/>
        <v/>
      </c>
      <c r="R9006" s="211" t="str">
        <f t="shared" si="841"/>
        <v/>
      </c>
      <c r="S9006" s="213" t="str">
        <f t="shared" ca="1" si="842"/>
        <v/>
      </c>
      <c r="T9006" s="214" t="str">
        <f t="shared" ca="1" si="846"/>
        <v/>
      </c>
    </row>
    <row r="9007" spans="1:20" x14ac:dyDescent="0.25">
      <c r="A9007" s="119" t="s">
        <v>14576</v>
      </c>
      <c r="B9007" s="260"/>
      <c r="C9007" s="264" t="str">
        <f>IF(ISERROR(VLOOKUP(B9007,'Tous les abonnés'!$A$6:$I$5491,2,0)),"",VLOOKUP(B9007,'Tous les abonnés'!$A$6:$I$5491,2,0))</f>
        <v/>
      </c>
      <c r="D9007" s="26"/>
      <c r="E9007" s="265"/>
      <c r="F9007" s="207" t="str">
        <f>IF(ISERROR(IF(VLOOKUP(D9007,Paramètres!$C$17:$H$33,6,0)="oui","illimité",VLOOKUP(D9007,Paramètres!$C$17:$H$33,5,0))),"",IF(VLOOKUP(D9007,Paramètres!$C$17:$H$33,6,0)="oui","illimité",VLOOKUP(D9007,Paramètres!$C$17:$H$33,5,0)))</f>
        <v/>
      </c>
      <c r="G9007" s="269" t="str">
        <f t="shared" si="843"/>
        <v/>
      </c>
      <c r="H9007" s="208"/>
      <c r="I9007" s="53"/>
      <c r="J9007" s="209"/>
      <c r="K9007" s="271"/>
      <c r="L9007" s="37"/>
      <c r="M9007" s="218"/>
      <c r="N9007" s="124"/>
      <c r="O9007" s="211" t="str">
        <f t="shared" ca="1" si="844"/>
        <v/>
      </c>
      <c r="P9007" s="212" t="str">
        <f>IF(ISERROR(VLOOKUP(L9007,Paramètres!$A$38:$B$40,2,0)),"",VLOOKUP(L9007,Paramètres!$A$38:$B$40,2,0))</f>
        <v/>
      </c>
      <c r="Q9007" s="211" t="str">
        <f t="shared" ca="1" si="845"/>
        <v/>
      </c>
      <c r="R9007" s="211" t="str">
        <f t="shared" si="841"/>
        <v/>
      </c>
      <c r="S9007" s="213" t="str">
        <f t="shared" ca="1" si="842"/>
        <v/>
      </c>
      <c r="T9007" s="214" t="str">
        <f t="shared" ca="1" si="846"/>
        <v/>
      </c>
    </row>
    <row r="9008" spans="1:20" x14ac:dyDescent="0.25">
      <c r="A9008" s="119" t="s">
        <v>14577</v>
      </c>
      <c r="B9008" s="260"/>
      <c r="C9008" s="264" t="str">
        <f>IF(ISERROR(VLOOKUP(B9008,'Tous les abonnés'!$A$6:$I$5491,2,0)),"",VLOOKUP(B9008,'Tous les abonnés'!$A$6:$I$5491,2,0))</f>
        <v/>
      </c>
      <c r="D9008" s="26"/>
      <c r="E9008" s="265"/>
      <c r="F9008" s="207" t="str">
        <f>IF(ISERROR(IF(VLOOKUP(D9008,Paramètres!$C$17:$H$33,6,0)="oui","illimité",VLOOKUP(D9008,Paramètres!$C$17:$H$33,5,0))),"",IF(VLOOKUP(D9008,Paramètres!$C$17:$H$33,6,0)="oui","illimité",VLOOKUP(D9008,Paramètres!$C$17:$H$33,5,0)))</f>
        <v/>
      </c>
      <c r="G9008" s="269" t="str">
        <f t="shared" si="843"/>
        <v/>
      </c>
      <c r="H9008" s="208"/>
      <c r="I9008" s="53"/>
      <c r="J9008" s="209"/>
      <c r="K9008" s="271"/>
      <c r="L9008" s="37"/>
      <c r="M9008" s="218"/>
      <c r="N9008" s="124"/>
      <c r="O9008" s="211" t="str">
        <f t="shared" ca="1" si="844"/>
        <v/>
      </c>
      <c r="P9008" s="212" t="str">
        <f>IF(ISERROR(VLOOKUP(L9008,Paramètres!$A$38:$B$40,2,0)),"",VLOOKUP(L9008,Paramètres!$A$38:$B$40,2,0))</f>
        <v/>
      </c>
      <c r="Q9008" s="211" t="str">
        <f t="shared" ca="1" si="845"/>
        <v/>
      </c>
      <c r="R9008" s="211" t="str">
        <f t="shared" si="841"/>
        <v/>
      </c>
      <c r="S9008" s="213" t="str">
        <f t="shared" ca="1" si="842"/>
        <v/>
      </c>
      <c r="T9008" s="214" t="str">
        <f t="shared" ca="1" si="846"/>
        <v/>
      </c>
    </row>
    <row r="9009" spans="1:20" x14ac:dyDescent="0.25">
      <c r="A9009" s="119" t="s">
        <v>14578</v>
      </c>
      <c r="B9009" s="260"/>
      <c r="C9009" s="264" t="str">
        <f>IF(ISERROR(VLOOKUP(B9009,'Tous les abonnés'!$A$6:$I$5491,2,0)),"",VLOOKUP(B9009,'Tous les abonnés'!$A$6:$I$5491,2,0))</f>
        <v/>
      </c>
      <c r="D9009" s="26"/>
      <c r="E9009" s="265"/>
      <c r="F9009" s="207" t="str">
        <f>IF(ISERROR(IF(VLOOKUP(D9009,Paramètres!$C$17:$H$33,6,0)="oui","illimité",VLOOKUP(D9009,Paramètres!$C$17:$H$33,5,0))),"",IF(VLOOKUP(D9009,Paramètres!$C$17:$H$33,6,0)="oui","illimité",VLOOKUP(D9009,Paramètres!$C$17:$H$33,5,0)))</f>
        <v/>
      </c>
      <c r="G9009" s="269" t="str">
        <f t="shared" si="843"/>
        <v/>
      </c>
      <c r="H9009" s="208"/>
      <c r="I9009" s="53"/>
      <c r="J9009" s="209"/>
      <c r="K9009" s="271"/>
      <c r="L9009" s="37"/>
      <c r="M9009" s="218"/>
      <c r="N9009" s="124"/>
      <c r="O9009" s="211" t="str">
        <f t="shared" ca="1" si="844"/>
        <v/>
      </c>
      <c r="P9009" s="212" t="str">
        <f>IF(ISERROR(VLOOKUP(L9009,Paramètres!$A$38:$B$40,2,0)),"",VLOOKUP(L9009,Paramètres!$A$38:$B$40,2,0))</f>
        <v/>
      </c>
      <c r="Q9009" s="211" t="str">
        <f t="shared" ca="1" si="845"/>
        <v/>
      </c>
      <c r="R9009" s="211" t="str">
        <f t="shared" si="841"/>
        <v/>
      </c>
      <c r="S9009" s="213" t="str">
        <f t="shared" ca="1" si="842"/>
        <v/>
      </c>
      <c r="T9009" s="214" t="str">
        <f t="shared" ca="1" si="846"/>
        <v/>
      </c>
    </row>
    <row r="9010" spans="1:20" x14ac:dyDescent="0.25">
      <c r="A9010" s="119" t="s">
        <v>14579</v>
      </c>
      <c r="B9010" s="260"/>
      <c r="C9010" s="264" t="str">
        <f>IF(ISERROR(VLOOKUP(B9010,'Tous les abonnés'!$A$6:$I$5491,2,0)),"",VLOOKUP(B9010,'Tous les abonnés'!$A$6:$I$5491,2,0))</f>
        <v/>
      </c>
      <c r="D9010" s="26"/>
      <c r="E9010" s="265"/>
      <c r="F9010" s="207" t="str">
        <f>IF(ISERROR(IF(VLOOKUP(D9010,Paramètres!$C$17:$H$33,6,0)="oui","illimité",VLOOKUP(D9010,Paramètres!$C$17:$H$33,5,0))),"",IF(VLOOKUP(D9010,Paramètres!$C$17:$H$33,6,0)="oui","illimité",VLOOKUP(D9010,Paramètres!$C$17:$H$33,5,0)))</f>
        <v/>
      </c>
      <c r="G9010" s="269" t="str">
        <f t="shared" si="843"/>
        <v/>
      </c>
      <c r="H9010" s="208"/>
      <c r="I9010" s="53"/>
      <c r="J9010" s="209"/>
      <c r="K9010" s="271"/>
      <c r="L9010" s="37"/>
      <c r="M9010" s="218"/>
      <c r="N9010" s="124"/>
      <c r="O9010" s="211" t="str">
        <f t="shared" ca="1" si="844"/>
        <v/>
      </c>
      <c r="P9010" s="212" t="str">
        <f>IF(ISERROR(VLOOKUP(L9010,Paramètres!$A$38:$B$40,2,0)),"",VLOOKUP(L9010,Paramètres!$A$38:$B$40,2,0))</f>
        <v/>
      </c>
      <c r="Q9010" s="211" t="str">
        <f t="shared" ca="1" si="845"/>
        <v/>
      </c>
      <c r="R9010" s="211" t="str">
        <f t="shared" si="841"/>
        <v/>
      </c>
      <c r="S9010" s="213" t="str">
        <f t="shared" ca="1" si="842"/>
        <v/>
      </c>
      <c r="T9010" s="214" t="str">
        <f t="shared" ca="1" si="846"/>
        <v/>
      </c>
    </row>
    <row r="9011" spans="1:20" x14ac:dyDescent="0.25">
      <c r="A9011" s="119" t="s">
        <v>14580</v>
      </c>
      <c r="B9011" s="260"/>
      <c r="C9011" s="264" t="str">
        <f>IF(ISERROR(VLOOKUP(B9011,'Tous les abonnés'!$A$6:$I$5491,2,0)),"",VLOOKUP(B9011,'Tous les abonnés'!$A$6:$I$5491,2,0))</f>
        <v/>
      </c>
      <c r="D9011" s="26"/>
      <c r="E9011" s="265"/>
      <c r="F9011" s="207" t="str">
        <f>IF(ISERROR(IF(VLOOKUP(D9011,Paramètres!$C$17:$H$33,6,0)="oui","illimité",VLOOKUP(D9011,Paramètres!$C$17:$H$33,5,0))),"",IF(VLOOKUP(D9011,Paramètres!$C$17:$H$33,6,0)="oui","illimité",VLOOKUP(D9011,Paramètres!$C$17:$H$33,5,0)))</f>
        <v/>
      </c>
      <c r="G9011" s="269" t="str">
        <f t="shared" si="843"/>
        <v/>
      </c>
      <c r="H9011" s="208"/>
      <c r="I9011" s="53"/>
      <c r="J9011" s="209"/>
      <c r="K9011" s="271"/>
      <c r="L9011" s="37"/>
      <c r="M9011" s="218"/>
      <c r="N9011" s="124"/>
      <c r="O9011" s="211" t="str">
        <f t="shared" ca="1" si="844"/>
        <v/>
      </c>
      <c r="P9011" s="212" t="str">
        <f>IF(ISERROR(VLOOKUP(L9011,Paramètres!$A$38:$B$40,2,0)),"",VLOOKUP(L9011,Paramètres!$A$38:$B$40,2,0))</f>
        <v/>
      </c>
      <c r="Q9011" s="211" t="str">
        <f t="shared" ca="1" si="845"/>
        <v/>
      </c>
      <c r="R9011" s="211" t="str">
        <f t="shared" si="841"/>
        <v/>
      </c>
      <c r="S9011" s="213" t="str">
        <f t="shared" ca="1" si="842"/>
        <v/>
      </c>
      <c r="T9011" s="214" t="str">
        <f t="shared" ca="1" si="846"/>
        <v/>
      </c>
    </row>
    <row r="9012" spans="1:20" x14ac:dyDescent="0.25">
      <c r="A9012" s="119" t="s">
        <v>14581</v>
      </c>
      <c r="B9012" s="260"/>
      <c r="C9012" s="264" t="str">
        <f>IF(ISERROR(VLOOKUP(B9012,'Tous les abonnés'!$A$6:$I$5491,2,0)),"",VLOOKUP(B9012,'Tous les abonnés'!$A$6:$I$5491,2,0))</f>
        <v/>
      </c>
      <c r="D9012" s="26"/>
      <c r="E9012" s="265"/>
      <c r="F9012" s="207" t="str">
        <f>IF(ISERROR(IF(VLOOKUP(D9012,Paramètres!$C$17:$H$33,6,0)="oui","illimité",VLOOKUP(D9012,Paramètres!$C$17:$H$33,5,0))),"",IF(VLOOKUP(D9012,Paramètres!$C$17:$H$33,6,0)="oui","illimité",VLOOKUP(D9012,Paramètres!$C$17:$H$33,5,0)))</f>
        <v/>
      </c>
      <c r="G9012" s="269" t="str">
        <f t="shared" si="843"/>
        <v/>
      </c>
      <c r="H9012" s="208"/>
      <c r="I9012" s="53"/>
      <c r="J9012" s="209"/>
      <c r="K9012" s="271"/>
      <c r="L9012" s="37"/>
      <c r="M9012" s="218"/>
      <c r="N9012" s="124"/>
      <c r="O9012" s="211" t="str">
        <f t="shared" ca="1" si="844"/>
        <v/>
      </c>
      <c r="P9012" s="212" t="str">
        <f>IF(ISERROR(VLOOKUP(L9012,Paramètres!$A$38:$B$40,2,0)),"",VLOOKUP(L9012,Paramètres!$A$38:$B$40,2,0))</f>
        <v/>
      </c>
      <c r="Q9012" s="211" t="str">
        <f t="shared" ca="1" si="845"/>
        <v/>
      </c>
      <c r="R9012" s="211" t="str">
        <f t="shared" si="841"/>
        <v/>
      </c>
      <c r="S9012" s="213" t="str">
        <f t="shared" ca="1" si="842"/>
        <v/>
      </c>
      <c r="T9012" s="214" t="str">
        <f t="shared" ca="1" si="846"/>
        <v/>
      </c>
    </row>
    <row r="9013" spans="1:20" x14ac:dyDescent="0.25">
      <c r="A9013" s="119" t="s">
        <v>14582</v>
      </c>
      <c r="B9013" s="260"/>
      <c r="C9013" s="264" t="str">
        <f>IF(ISERROR(VLOOKUP(B9013,'Tous les abonnés'!$A$6:$I$5491,2,0)),"",VLOOKUP(B9013,'Tous les abonnés'!$A$6:$I$5491,2,0))</f>
        <v/>
      </c>
      <c r="D9013" s="26"/>
      <c r="E9013" s="265"/>
      <c r="F9013" s="207" t="str">
        <f>IF(ISERROR(IF(VLOOKUP(D9013,Paramètres!$C$17:$H$33,6,0)="oui","illimité",VLOOKUP(D9013,Paramètres!$C$17:$H$33,5,0))),"",IF(VLOOKUP(D9013,Paramètres!$C$17:$H$33,6,0)="oui","illimité",VLOOKUP(D9013,Paramètres!$C$17:$H$33,5,0)))</f>
        <v/>
      </c>
      <c r="G9013" s="269" t="str">
        <f t="shared" si="843"/>
        <v/>
      </c>
      <c r="H9013" s="208"/>
      <c r="I9013" s="53"/>
      <c r="J9013" s="209"/>
      <c r="K9013" s="271"/>
      <c r="L9013" s="37"/>
      <c r="M9013" s="218"/>
      <c r="N9013" s="124"/>
      <c r="O9013" s="211" t="str">
        <f t="shared" ca="1" si="844"/>
        <v/>
      </c>
      <c r="P9013" s="212" t="str">
        <f>IF(ISERROR(VLOOKUP(L9013,Paramètres!$A$38:$B$40,2,0)),"",VLOOKUP(L9013,Paramètres!$A$38:$B$40,2,0))</f>
        <v/>
      </c>
      <c r="Q9013" s="211" t="str">
        <f t="shared" ca="1" si="845"/>
        <v/>
      </c>
      <c r="R9013" s="211" t="str">
        <f t="shared" si="841"/>
        <v/>
      </c>
      <c r="S9013" s="213" t="str">
        <f t="shared" ca="1" si="842"/>
        <v/>
      </c>
      <c r="T9013" s="214" t="str">
        <f t="shared" ca="1" si="846"/>
        <v/>
      </c>
    </row>
    <row r="9014" spans="1:20" x14ac:dyDescent="0.25">
      <c r="A9014" s="119" t="s">
        <v>14583</v>
      </c>
      <c r="B9014" s="260"/>
      <c r="C9014" s="264" t="str">
        <f>IF(ISERROR(VLOOKUP(B9014,'Tous les abonnés'!$A$6:$I$5491,2,0)),"",VLOOKUP(B9014,'Tous les abonnés'!$A$6:$I$5491,2,0))</f>
        <v/>
      </c>
      <c r="D9014" s="26"/>
      <c r="E9014" s="265"/>
      <c r="F9014" s="207" t="str">
        <f>IF(ISERROR(IF(VLOOKUP(D9014,Paramètres!$C$17:$H$33,6,0)="oui","illimité",VLOOKUP(D9014,Paramètres!$C$17:$H$33,5,0))),"",IF(VLOOKUP(D9014,Paramètres!$C$17:$H$33,6,0)="oui","illimité",VLOOKUP(D9014,Paramètres!$C$17:$H$33,5,0)))</f>
        <v/>
      </c>
      <c r="G9014" s="269" t="str">
        <f t="shared" si="843"/>
        <v/>
      </c>
      <c r="H9014" s="208"/>
      <c r="I9014" s="53"/>
      <c r="J9014" s="209"/>
      <c r="K9014" s="271"/>
      <c r="L9014" s="37"/>
      <c r="M9014" s="218"/>
      <c r="N9014" s="124"/>
      <c r="O9014" s="211" t="str">
        <f t="shared" ca="1" si="844"/>
        <v/>
      </c>
      <c r="P9014" s="212" t="str">
        <f>IF(ISERROR(VLOOKUP(L9014,Paramètres!$A$38:$B$40,2,0)),"",VLOOKUP(L9014,Paramètres!$A$38:$B$40,2,0))</f>
        <v/>
      </c>
      <c r="Q9014" s="211" t="str">
        <f t="shared" ca="1" si="845"/>
        <v/>
      </c>
      <c r="R9014" s="211" t="str">
        <f t="shared" si="841"/>
        <v/>
      </c>
      <c r="S9014" s="213" t="str">
        <f t="shared" ca="1" si="842"/>
        <v/>
      </c>
      <c r="T9014" s="214" t="str">
        <f t="shared" ca="1" si="846"/>
        <v/>
      </c>
    </row>
    <row r="9015" spans="1:20" x14ac:dyDescent="0.25">
      <c r="A9015" s="119" t="s">
        <v>14584</v>
      </c>
      <c r="B9015" s="260"/>
      <c r="C9015" s="264" t="str">
        <f>IF(ISERROR(VLOOKUP(B9015,'Tous les abonnés'!$A$6:$I$5491,2,0)),"",VLOOKUP(B9015,'Tous les abonnés'!$A$6:$I$5491,2,0))</f>
        <v/>
      </c>
      <c r="D9015" s="26"/>
      <c r="E9015" s="265"/>
      <c r="F9015" s="207" t="str">
        <f>IF(ISERROR(IF(VLOOKUP(D9015,Paramètres!$C$17:$H$33,6,0)="oui","illimité",VLOOKUP(D9015,Paramètres!$C$17:$H$33,5,0))),"",IF(VLOOKUP(D9015,Paramètres!$C$17:$H$33,6,0)="oui","illimité",VLOOKUP(D9015,Paramètres!$C$17:$H$33,5,0)))</f>
        <v/>
      </c>
      <c r="G9015" s="269" t="str">
        <f t="shared" si="843"/>
        <v/>
      </c>
      <c r="H9015" s="208"/>
      <c r="I9015" s="53"/>
      <c r="J9015" s="209"/>
      <c r="K9015" s="271"/>
      <c r="L9015" s="37"/>
      <c r="M9015" s="218"/>
      <c r="N9015" s="124"/>
      <c r="O9015" s="211" t="str">
        <f t="shared" ca="1" si="844"/>
        <v/>
      </c>
      <c r="P9015" s="212" t="str">
        <f>IF(ISERROR(VLOOKUP(L9015,Paramètres!$A$38:$B$40,2,0)),"",VLOOKUP(L9015,Paramètres!$A$38:$B$40,2,0))</f>
        <v/>
      </c>
      <c r="Q9015" s="211" t="str">
        <f t="shared" ca="1" si="845"/>
        <v/>
      </c>
      <c r="R9015" s="211" t="str">
        <f t="shared" si="841"/>
        <v/>
      </c>
      <c r="S9015" s="213" t="str">
        <f t="shared" ca="1" si="842"/>
        <v/>
      </c>
      <c r="T9015" s="214" t="str">
        <f t="shared" ca="1" si="846"/>
        <v/>
      </c>
    </row>
    <row r="9016" spans="1:20" x14ac:dyDescent="0.25">
      <c r="A9016" s="119" t="s">
        <v>14585</v>
      </c>
      <c r="B9016" s="260"/>
      <c r="C9016" s="264" t="str">
        <f>IF(ISERROR(VLOOKUP(B9016,'Tous les abonnés'!$A$6:$I$5491,2,0)),"",VLOOKUP(B9016,'Tous les abonnés'!$A$6:$I$5491,2,0))</f>
        <v/>
      </c>
      <c r="D9016" s="26"/>
      <c r="E9016" s="265"/>
      <c r="F9016" s="207" t="str">
        <f>IF(ISERROR(IF(VLOOKUP(D9016,Paramètres!$C$17:$H$33,6,0)="oui","illimité",VLOOKUP(D9016,Paramètres!$C$17:$H$33,5,0))),"",IF(VLOOKUP(D9016,Paramètres!$C$17:$H$33,6,0)="oui","illimité",VLOOKUP(D9016,Paramètres!$C$17:$H$33,5,0)))</f>
        <v/>
      </c>
      <c r="G9016" s="269" t="str">
        <f t="shared" si="843"/>
        <v/>
      </c>
      <c r="H9016" s="208"/>
      <c r="I9016" s="53"/>
      <c r="J9016" s="209"/>
      <c r="K9016" s="271"/>
      <c r="L9016" s="37"/>
      <c r="M9016" s="218"/>
      <c r="N9016" s="124"/>
      <c r="O9016" s="211" t="str">
        <f t="shared" ca="1" si="844"/>
        <v/>
      </c>
      <c r="P9016" s="212" t="str">
        <f>IF(ISERROR(VLOOKUP(L9016,Paramètres!$A$38:$B$40,2,0)),"",VLOOKUP(L9016,Paramètres!$A$38:$B$40,2,0))</f>
        <v/>
      </c>
      <c r="Q9016" s="211" t="str">
        <f t="shared" ca="1" si="845"/>
        <v/>
      </c>
      <c r="R9016" s="211" t="str">
        <f t="shared" si="841"/>
        <v/>
      </c>
      <c r="S9016" s="213" t="str">
        <f t="shared" ca="1" si="842"/>
        <v/>
      </c>
      <c r="T9016" s="214" t="str">
        <f t="shared" ca="1" si="846"/>
        <v/>
      </c>
    </row>
    <row r="9017" spans="1:20" x14ac:dyDescent="0.25">
      <c r="A9017" s="119" t="s">
        <v>14586</v>
      </c>
      <c r="B9017" s="260"/>
      <c r="C9017" s="264" t="str">
        <f>IF(ISERROR(VLOOKUP(B9017,'Tous les abonnés'!$A$6:$I$5491,2,0)),"",VLOOKUP(B9017,'Tous les abonnés'!$A$6:$I$5491,2,0))</f>
        <v/>
      </c>
      <c r="D9017" s="26"/>
      <c r="E9017" s="265"/>
      <c r="F9017" s="207" t="str">
        <f>IF(ISERROR(IF(VLOOKUP(D9017,Paramètres!$C$17:$H$33,6,0)="oui","illimité",VLOOKUP(D9017,Paramètres!$C$17:$H$33,5,0))),"",IF(VLOOKUP(D9017,Paramètres!$C$17:$H$33,6,0)="oui","illimité",VLOOKUP(D9017,Paramètres!$C$17:$H$33,5,0)))</f>
        <v/>
      </c>
      <c r="G9017" s="269" t="str">
        <f t="shared" si="843"/>
        <v/>
      </c>
      <c r="H9017" s="208"/>
      <c r="I9017" s="53"/>
      <c r="J9017" s="209"/>
      <c r="K9017" s="271"/>
      <c r="L9017" s="37"/>
      <c r="M9017" s="218"/>
      <c r="N9017" s="124"/>
      <c r="O9017" s="211" t="str">
        <f t="shared" ca="1" si="844"/>
        <v/>
      </c>
      <c r="P9017" s="212" t="str">
        <f>IF(ISERROR(VLOOKUP(L9017,Paramètres!$A$38:$B$40,2,0)),"",VLOOKUP(L9017,Paramètres!$A$38:$B$40,2,0))</f>
        <v/>
      </c>
      <c r="Q9017" s="211" t="str">
        <f t="shared" ca="1" si="845"/>
        <v/>
      </c>
      <c r="R9017" s="211" t="str">
        <f t="shared" si="841"/>
        <v/>
      </c>
      <c r="S9017" s="213" t="str">
        <f t="shared" ca="1" si="842"/>
        <v/>
      </c>
      <c r="T9017" s="214" t="str">
        <f t="shared" ca="1" si="846"/>
        <v/>
      </c>
    </row>
    <row r="9018" spans="1:20" x14ac:dyDescent="0.25">
      <c r="A9018" s="119" t="s">
        <v>14587</v>
      </c>
      <c r="B9018" s="260"/>
      <c r="C9018" s="264" t="str">
        <f>IF(ISERROR(VLOOKUP(B9018,'Tous les abonnés'!$A$6:$I$5491,2,0)),"",VLOOKUP(B9018,'Tous les abonnés'!$A$6:$I$5491,2,0))</f>
        <v/>
      </c>
      <c r="D9018" s="26"/>
      <c r="E9018" s="265"/>
      <c r="F9018" s="207" t="str">
        <f>IF(ISERROR(IF(VLOOKUP(D9018,Paramètres!$C$17:$H$33,6,0)="oui","illimité",VLOOKUP(D9018,Paramètres!$C$17:$H$33,5,0))),"",IF(VLOOKUP(D9018,Paramètres!$C$17:$H$33,6,0)="oui","illimité",VLOOKUP(D9018,Paramètres!$C$17:$H$33,5,0)))</f>
        <v/>
      </c>
      <c r="G9018" s="269" t="str">
        <f t="shared" si="843"/>
        <v/>
      </c>
      <c r="H9018" s="208"/>
      <c r="I9018" s="53"/>
      <c r="J9018" s="209"/>
      <c r="K9018" s="271"/>
      <c r="L9018" s="37"/>
      <c r="M9018" s="218"/>
      <c r="N9018" s="124"/>
      <c r="O9018" s="211" t="str">
        <f t="shared" ca="1" si="844"/>
        <v/>
      </c>
      <c r="P9018" s="212" t="str">
        <f>IF(ISERROR(VLOOKUP(L9018,Paramètres!$A$38:$B$40,2,0)),"",VLOOKUP(L9018,Paramètres!$A$38:$B$40,2,0))</f>
        <v/>
      </c>
      <c r="Q9018" s="211" t="str">
        <f t="shared" ca="1" si="845"/>
        <v/>
      </c>
      <c r="R9018" s="211" t="str">
        <f t="shared" si="841"/>
        <v/>
      </c>
      <c r="S9018" s="213" t="str">
        <f t="shared" ca="1" si="842"/>
        <v/>
      </c>
      <c r="T9018" s="214" t="str">
        <f t="shared" ca="1" si="846"/>
        <v/>
      </c>
    </row>
    <row r="9019" spans="1:20" x14ac:dyDescent="0.25">
      <c r="A9019" s="119" t="s">
        <v>14588</v>
      </c>
      <c r="B9019" s="260"/>
      <c r="C9019" s="264" t="str">
        <f>IF(ISERROR(VLOOKUP(B9019,'Tous les abonnés'!$A$6:$I$5491,2,0)),"",VLOOKUP(B9019,'Tous les abonnés'!$A$6:$I$5491,2,0))</f>
        <v/>
      </c>
      <c r="D9019" s="26"/>
      <c r="E9019" s="265"/>
      <c r="F9019" s="207" t="str">
        <f>IF(ISERROR(IF(VLOOKUP(D9019,Paramètres!$C$17:$H$33,6,0)="oui","illimité",VLOOKUP(D9019,Paramètres!$C$17:$H$33,5,0))),"",IF(VLOOKUP(D9019,Paramètres!$C$17:$H$33,6,0)="oui","illimité",VLOOKUP(D9019,Paramètres!$C$17:$H$33,5,0)))</f>
        <v/>
      </c>
      <c r="G9019" s="269" t="str">
        <f t="shared" si="843"/>
        <v/>
      </c>
      <c r="H9019" s="208"/>
      <c r="I9019" s="53"/>
      <c r="J9019" s="209"/>
      <c r="K9019" s="271"/>
      <c r="L9019" s="37"/>
      <c r="M9019" s="218"/>
      <c r="N9019" s="124"/>
      <c r="O9019" s="211" t="str">
        <f t="shared" ca="1" si="844"/>
        <v/>
      </c>
      <c r="P9019" s="212" t="str">
        <f>IF(ISERROR(VLOOKUP(L9019,Paramètres!$A$38:$B$40,2,0)),"",VLOOKUP(L9019,Paramètres!$A$38:$B$40,2,0))</f>
        <v/>
      </c>
      <c r="Q9019" s="211" t="str">
        <f t="shared" ca="1" si="845"/>
        <v/>
      </c>
      <c r="R9019" s="211" t="str">
        <f t="shared" si="841"/>
        <v/>
      </c>
      <c r="S9019" s="213" t="str">
        <f t="shared" ca="1" si="842"/>
        <v/>
      </c>
      <c r="T9019" s="214" t="str">
        <f t="shared" ca="1" si="846"/>
        <v/>
      </c>
    </row>
    <row r="9020" spans="1:20" x14ac:dyDescent="0.25">
      <c r="A9020" s="119" t="s">
        <v>14589</v>
      </c>
      <c r="B9020" s="260"/>
      <c r="C9020" s="264" t="str">
        <f>IF(ISERROR(VLOOKUP(B9020,'Tous les abonnés'!$A$6:$I$5491,2,0)),"",VLOOKUP(B9020,'Tous les abonnés'!$A$6:$I$5491,2,0))</f>
        <v/>
      </c>
      <c r="D9020" s="26"/>
      <c r="E9020" s="265"/>
      <c r="F9020" s="207" t="str">
        <f>IF(ISERROR(IF(VLOOKUP(D9020,Paramètres!$C$17:$H$33,6,0)="oui","illimité",VLOOKUP(D9020,Paramètres!$C$17:$H$33,5,0))),"",IF(VLOOKUP(D9020,Paramètres!$C$17:$H$33,6,0)="oui","illimité",VLOOKUP(D9020,Paramètres!$C$17:$H$33,5,0)))</f>
        <v/>
      </c>
      <c r="G9020" s="269" t="str">
        <f t="shared" si="843"/>
        <v/>
      </c>
      <c r="H9020" s="208"/>
      <c r="I9020" s="53"/>
      <c r="J9020" s="209"/>
      <c r="K9020" s="271"/>
      <c r="L9020" s="37"/>
      <c r="M9020" s="218"/>
      <c r="N9020" s="124"/>
      <c r="O9020" s="211" t="str">
        <f t="shared" ca="1" si="844"/>
        <v/>
      </c>
      <c r="P9020" s="212" t="str">
        <f>IF(ISERROR(VLOOKUP(L9020,Paramètres!$A$38:$B$40,2,0)),"",VLOOKUP(L9020,Paramètres!$A$38:$B$40,2,0))</f>
        <v/>
      </c>
      <c r="Q9020" s="211" t="str">
        <f t="shared" ca="1" si="845"/>
        <v/>
      </c>
      <c r="R9020" s="211" t="str">
        <f t="shared" si="841"/>
        <v/>
      </c>
      <c r="S9020" s="213" t="str">
        <f t="shared" ca="1" si="842"/>
        <v/>
      </c>
      <c r="T9020" s="214" t="str">
        <f t="shared" ca="1" si="846"/>
        <v/>
      </c>
    </row>
    <row r="9021" spans="1:20" x14ac:dyDescent="0.25">
      <c r="A9021" s="119" t="s">
        <v>14590</v>
      </c>
      <c r="B9021" s="260"/>
      <c r="C9021" s="264" t="str">
        <f>IF(ISERROR(VLOOKUP(B9021,'Tous les abonnés'!$A$6:$I$5491,2,0)),"",VLOOKUP(B9021,'Tous les abonnés'!$A$6:$I$5491,2,0))</f>
        <v/>
      </c>
      <c r="D9021" s="26"/>
      <c r="E9021" s="265"/>
      <c r="F9021" s="207" t="str">
        <f>IF(ISERROR(IF(VLOOKUP(D9021,Paramètres!$C$17:$H$33,6,0)="oui","illimité",VLOOKUP(D9021,Paramètres!$C$17:$H$33,5,0))),"",IF(VLOOKUP(D9021,Paramètres!$C$17:$H$33,6,0)="oui","illimité",VLOOKUP(D9021,Paramètres!$C$17:$H$33,5,0)))</f>
        <v/>
      </c>
      <c r="G9021" s="269" t="str">
        <f t="shared" si="843"/>
        <v/>
      </c>
      <c r="H9021" s="208"/>
      <c r="I9021" s="53"/>
      <c r="J9021" s="209"/>
      <c r="K9021" s="271"/>
      <c r="L9021" s="37"/>
      <c r="M9021" s="218"/>
      <c r="N9021" s="124"/>
      <c r="O9021" s="211" t="str">
        <f t="shared" ca="1" si="844"/>
        <v/>
      </c>
      <c r="P9021" s="212" t="str">
        <f>IF(ISERROR(VLOOKUP(L9021,Paramètres!$A$38:$B$40,2,0)),"",VLOOKUP(L9021,Paramètres!$A$38:$B$40,2,0))</f>
        <v/>
      </c>
      <c r="Q9021" s="211" t="str">
        <f t="shared" ca="1" si="845"/>
        <v/>
      </c>
      <c r="R9021" s="211" t="str">
        <f t="shared" si="841"/>
        <v/>
      </c>
      <c r="S9021" s="213" t="str">
        <f t="shared" ca="1" si="842"/>
        <v/>
      </c>
      <c r="T9021" s="214" t="str">
        <f t="shared" ca="1" si="846"/>
        <v/>
      </c>
    </row>
    <row r="9022" spans="1:20" x14ac:dyDescent="0.25">
      <c r="A9022" s="119" t="s">
        <v>14591</v>
      </c>
      <c r="B9022" s="260"/>
      <c r="C9022" s="264" t="str">
        <f>IF(ISERROR(VLOOKUP(B9022,'Tous les abonnés'!$A$6:$I$5491,2,0)),"",VLOOKUP(B9022,'Tous les abonnés'!$A$6:$I$5491,2,0))</f>
        <v/>
      </c>
      <c r="D9022" s="26"/>
      <c r="E9022" s="265"/>
      <c r="F9022" s="207" t="str">
        <f>IF(ISERROR(IF(VLOOKUP(D9022,Paramètres!$C$17:$H$33,6,0)="oui","illimité",VLOOKUP(D9022,Paramètres!$C$17:$H$33,5,0))),"",IF(VLOOKUP(D9022,Paramètres!$C$17:$H$33,6,0)="oui","illimité",VLOOKUP(D9022,Paramètres!$C$17:$H$33,5,0)))</f>
        <v/>
      </c>
      <c r="G9022" s="269" t="str">
        <f t="shared" si="843"/>
        <v/>
      </c>
      <c r="H9022" s="208"/>
      <c r="I9022" s="53"/>
      <c r="J9022" s="209"/>
      <c r="K9022" s="271"/>
      <c r="L9022" s="37"/>
      <c r="M9022" s="218"/>
      <c r="N9022" s="124"/>
      <c r="O9022" s="211" t="str">
        <f t="shared" ca="1" si="844"/>
        <v/>
      </c>
      <c r="P9022" s="212" t="str">
        <f>IF(ISERROR(VLOOKUP(L9022,Paramètres!$A$38:$B$40,2,0)),"",VLOOKUP(L9022,Paramètres!$A$38:$B$40,2,0))</f>
        <v/>
      </c>
      <c r="Q9022" s="211" t="str">
        <f t="shared" ca="1" si="845"/>
        <v/>
      </c>
      <c r="R9022" s="211" t="str">
        <f t="shared" si="841"/>
        <v/>
      </c>
      <c r="S9022" s="213" t="str">
        <f t="shared" ca="1" si="842"/>
        <v/>
      </c>
      <c r="T9022" s="214" t="str">
        <f t="shared" ca="1" si="846"/>
        <v/>
      </c>
    </row>
    <row r="9023" spans="1:20" x14ac:dyDescent="0.25">
      <c r="A9023" s="119" t="s">
        <v>14592</v>
      </c>
      <c r="B9023" s="260"/>
      <c r="C9023" s="264" t="str">
        <f>IF(ISERROR(VLOOKUP(B9023,'Tous les abonnés'!$A$6:$I$5491,2,0)),"",VLOOKUP(B9023,'Tous les abonnés'!$A$6:$I$5491,2,0))</f>
        <v/>
      </c>
      <c r="D9023" s="26"/>
      <c r="E9023" s="265"/>
      <c r="F9023" s="207" t="str">
        <f>IF(ISERROR(IF(VLOOKUP(D9023,Paramètres!$C$17:$H$33,6,0)="oui","illimité",VLOOKUP(D9023,Paramètres!$C$17:$H$33,5,0))),"",IF(VLOOKUP(D9023,Paramètres!$C$17:$H$33,6,0)="oui","illimité",VLOOKUP(D9023,Paramètres!$C$17:$H$33,5,0)))</f>
        <v/>
      </c>
      <c r="G9023" s="269" t="str">
        <f t="shared" si="843"/>
        <v/>
      </c>
      <c r="H9023" s="208"/>
      <c r="I9023" s="53"/>
      <c r="J9023" s="209"/>
      <c r="K9023" s="271"/>
      <c r="L9023" s="37"/>
      <c r="M9023" s="218"/>
      <c r="N9023" s="124"/>
      <c r="O9023" s="211" t="str">
        <f t="shared" ca="1" si="844"/>
        <v/>
      </c>
      <c r="P9023" s="212" t="str">
        <f>IF(ISERROR(VLOOKUP(L9023,Paramètres!$A$38:$B$40,2,0)),"",VLOOKUP(L9023,Paramètres!$A$38:$B$40,2,0))</f>
        <v/>
      </c>
      <c r="Q9023" s="211" t="str">
        <f t="shared" ca="1" si="845"/>
        <v/>
      </c>
      <c r="R9023" s="211" t="str">
        <f t="shared" si="841"/>
        <v/>
      </c>
      <c r="S9023" s="213" t="str">
        <f t="shared" ca="1" si="842"/>
        <v/>
      </c>
      <c r="T9023" s="214" t="str">
        <f t="shared" ca="1" si="846"/>
        <v/>
      </c>
    </row>
    <row r="9024" spans="1:20" x14ac:dyDescent="0.25">
      <c r="A9024" s="119" t="s">
        <v>14593</v>
      </c>
      <c r="B9024" s="260"/>
      <c r="C9024" s="264" t="str">
        <f>IF(ISERROR(VLOOKUP(B9024,'Tous les abonnés'!$A$6:$I$5491,2,0)),"",VLOOKUP(B9024,'Tous les abonnés'!$A$6:$I$5491,2,0))</f>
        <v/>
      </c>
      <c r="D9024" s="26"/>
      <c r="E9024" s="265"/>
      <c r="F9024" s="207" t="str">
        <f>IF(ISERROR(IF(VLOOKUP(D9024,Paramètres!$C$17:$H$33,6,0)="oui","illimité",VLOOKUP(D9024,Paramètres!$C$17:$H$33,5,0))),"",IF(VLOOKUP(D9024,Paramètres!$C$17:$H$33,6,0)="oui","illimité",VLOOKUP(D9024,Paramètres!$C$17:$H$33,5,0)))</f>
        <v/>
      </c>
      <c r="G9024" s="269" t="str">
        <f t="shared" si="843"/>
        <v/>
      </c>
      <c r="H9024" s="208"/>
      <c r="I9024" s="53"/>
      <c r="J9024" s="209"/>
      <c r="K9024" s="271"/>
      <c r="L9024" s="37"/>
      <c r="M9024" s="218"/>
      <c r="N9024" s="124"/>
      <c r="O9024" s="211" t="str">
        <f t="shared" ca="1" si="844"/>
        <v/>
      </c>
      <c r="P9024" s="212" t="str">
        <f>IF(ISERROR(VLOOKUP(L9024,Paramètres!$A$38:$B$40,2,0)),"",VLOOKUP(L9024,Paramètres!$A$38:$B$40,2,0))</f>
        <v/>
      </c>
      <c r="Q9024" s="211" t="str">
        <f t="shared" ca="1" si="845"/>
        <v/>
      </c>
      <c r="R9024" s="211" t="str">
        <f t="shared" si="841"/>
        <v/>
      </c>
      <c r="S9024" s="213" t="str">
        <f t="shared" ca="1" si="842"/>
        <v/>
      </c>
      <c r="T9024" s="214" t="str">
        <f t="shared" ca="1" si="846"/>
        <v/>
      </c>
    </row>
    <row r="9025" spans="1:20" x14ac:dyDescent="0.25">
      <c r="A9025" s="119" t="s">
        <v>14594</v>
      </c>
      <c r="B9025" s="260"/>
      <c r="C9025" s="264" t="str">
        <f>IF(ISERROR(VLOOKUP(B9025,'Tous les abonnés'!$A$6:$I$5491,2,0)),"",VLOOKUP(B9025,'Tous les abonnés'!$A$6:$I$5491,2,0))</f>
        <v/>
      </c>
      <c r="D9025" s="26"/>
      <c r="E9025" s="265"/>
      <c r="F9025" s="207" t="str">
        <f>IF(ISERROR(IF(VLOOKUP(D9025,Paramètres!$C$17:$H$33,6,0)="oui","illimité",VLOOKUP(D9025,Paramètres!$C$17:$H$33,5,0))),"",IF(VLOOKUP(D9025,Paramètres!$C$17:$H$33,6,0)="oui","illimité",VLOOKUP(D9025,Paramètres!$C$17:$H$33,5,0)))</f>
        <v/>
      </c>
      <c r="G9025" s="269" t="str">
        <f t="shared" si="843"/>
        <v/>
      </c>
      <c r="H9025" s="208"/>
      <c r="I9025" s="53"/>
      <c r="J9025" s="209"/>
      <c r="K9025" s="271"/>
      <c r="L9025" s="37"/>
      <c r="M9025" s="218"/>
      <c r="N9025" s="124"/>
      <c r="O9025" s="211" t="str">
        <f t="shared" ca="1" si="844"/>
        <v/>
      </c>
      <c r="P9025" s="212" t="str">
        <f>IF(ISERROR(VLOOKUP(L9025,Paramètres!$A$38:$B$40,2,0)),"",VLOOKUP(L9025,Paramètres!$A$38:$B$40,2,0))</f>
        <v/>
      </c>
      <c r="Q9025" s="211" t="str">
        <f t="shared" ca="1" si="845"/>
        <v/>
      </c>
      <c r="R9025" s="211" t="str">
        <f t="shared" si="841"/>
        <v/>
      </c>
      <c r="S9025" s="213" t="str">
        <f t="shared" ca="1" si="842"/>
        <v/>
      </c>
      <c r="T9025" s="214" t="str">
        <f t="shared" ca="1" si="846"/>
        <v/>
      </c>
    </row>
    <row r="9026" spans="1:20" x14ac:dyDescent="0.25">
      <c r="A9026" s="119" t="s">
        <v>14595</v>
      </c>
      <c r="B9026" s="260"/>
      <c r="C9026" s="264" t="str">
        <f>IF(ISERROR(VLOOKUP(B9026,'Tous les abonnés'!$A$6:$I$5491,2,0)),"",VLOOKUP(B9026,'Tous les abonnés'!$A$6:$I$5491,2,0))</f>
        <v/>
      </c>
      <c r="D9026" s="26"/>
      <c r="E9026" s="265"/>
      <c r="F9026" s="207" t="str">
        <f>IF(ISERROR(IF(VLOOKUP(D9026,Paramètres!$C$17:$H$33,6,0)="oui","illimité",VLOOKUP(D9026,Paramètres!$C$17:$H$33,5,0))),"",IF(VLOOKUP(D9026,Paramètres!$C$17:$H$33,6,0)="oui","illimité",VLOOKUP(D9026,Paramètres!$C$17:$H$33,5,0)))</f>
        <v/>
      </c>
      <c r="G9026" s="269" t="str">
        <f t="shared" si="843"/>
        <v/>
      </c>
      <c r="H9026" s="208"/>
      <c r="I9026" s="53"/>
      <c r="J9026" s="209"/>
      <c r="K9026" s="271"/>
      <c r="L9026" s="37"/>
      <c r="M9026" s="218"/>
      <c r="N9026" s="124"/>
      <c r="O9026" s="211" t="str">
        <f t="shared" ca="1" si="844"/>
        <v/>
      </c>
      <c r="P9026" s="212" t="str">
        <f>IF(ISERROR(VLOOKUP(L9026,Paramètres!$A$38:$B$40,2,0)),"",VLOOKUP(L9026,Paramètres!$A$38:$B$40,2,0))</f>
        <v/>
      </c>
      <c r="Q9026" s="211" t="str">
        <f t="shared" ca="1" si="845"/>
        <v/>
      </c>
      <c r="R9026" s="211" t="str">
        <f t="shared" si="841"/>
        <v/>
      </c>
      <c r="S9026" s="213" t="str">
        <f t="shared" ca="1" si="842"/>
        <v/>
      </c>
      <c r="T9026" s="214" t="str">
        <f t="shared" ca="1" si="846"/>
        <v/>
      </c>
    </row>
    <row r="9027" spans="1:20" x14ac:dyDescent="0.25">
      <c r="A9027" s="119" t="s">
        <v>14596</v>
      </c>
      <c r="B9027" s="260"/>
      <c r="C9027" s="264" t="str">
        <f>IF(ISERROR(VLOOKUP(B9027,'Tous les abonnés'!$A$6:$I$5491,2,0)),"",VLOOKUP(B9027,'Tous les abonnés'!$A$6:$I$5491,2,0))</f>
        <v/>
      </c>
      <c r="D9027" s="26"/>
      <c r="E9027" s="265"/>
      <c r="F9027" s="207" t="str">
        <f>IF(ISERROR(IF(VLOOKUP(D9027,Paramètres!$C$17:$H$33,6,0)="oui","illimité",VLOOKUP(D9027,Paramètres!$C$17:$H$33,5,0))),"",IF(VLOOKUP(D9027,Paramètres!$C$17:$H$33,6,0)="oui","illimité",VLOOKUP(D9027,Paramètres!$C$17:$H$33,5,0)))</f>
        <v/>
      </c>
      <c r="G9027" s="269" t="str">
        <f t="shared" si="843"/>
        <v/>
      </c>
      <c r="H9027" s="208"/>
      <c r="I9027" s="53"/>
      <c r="J9027" s="209"/>
      <c r="K9027" s="271"/>
      <c r="L9027" s="37"/>
      <c r="M9027" s="218"/>
      <c r="N9027" s="124"/>
      <c r="O9027" s="211" t="str">
        <f t="shared" ca="1" si="844"/>
        <v/>
      </c>
      <c r="P9027" s="212" t="str">
        <f>IF(ISERROR(VLOOKUP(L9027,Paramètres!$A$38:$B$40,2,0)),"",VLOOKUP(L9027,Paramètres!$A$38:$B$40,2,0))</f>
        <v/>
      </c>
      <c r="Q9027" s="211" t="str">
        <f t="shared" ca="1" si="845"/>
        <v/>
      </c>
      <c r="R9027" s="211" t="str">
        <f t="shared" si="841"/>
        <v/>
      </c>
      <c r="S9027" s="213" t="str">
        <f t="shared" ca="1" si="842"/>
        <v/>
      </c>
      <c r="T9027" s="214" t="str">
        <f t="shared" ca="1" si="846"/>
        <v/>
      </c>
    </row>
    <row r="9028" spans="1:20" x14ac:dyDescent="0.25">
      <c r="A9028" s="119" t="s">
        <v>14597</v>
      </c>
      <c r="B9028" s="260"/>
      <c r="C9028" s="264" t="str">
        <f>IF(ISERROR(VLOOKUP(B9028,'Tous les abonnés'!$A$6:$I$5491,2,0)),"",VLOOKUP(B9028,'Tous les abonnés'!$A$6:$I$5491,2,0))</f>
        <v/>
      </c>
      <c r="D9028" s="26"/>
      <c r="E9028" s="265"/>
      <c r="F9028" s="207" t="str">
        <f>IF(ISERROR(IF(VLOOKUP(D9028,Paramètres!$C$17:$H$33,6,0)="oui","illimité",VLOOKUP(D9028,Paramètres!$C$17:$H$33,5,0))),"",IF(VLOOKUP(D9028,Paramètres!$C$17:$H$33,6,0)="oui","illimité",VLOOKUP(D9028,Paramètres!$C$17:$H$33,5,0)))</f>
        <v/>
      </c>
      <c r="G9028" s="269" t="str">
        <f t="shared" si="843"/>
        <v/>
      </c>
      <c r="H9028" s="208"/>
      <c r="I9028" s="53"/>
      <c r="J9028" s="209"/>
      <c r="K9028" s="271"/>
      <c r="L9028" s="37"/>
      <c r="M9028" s="218"/>
      <c r="N9028" s="124"/>
      <c r="O9028" s="211" t="str">
        <f t="shared" ca="1" si="844"/>
        <v/>
      </c>
      <c r="P9028" s="212" t="str">
        <f>IF(ISERROR(VLOOKUP(L9028,Paramètres!$A$38:$B$40,2,0)),"",VLOOKUP(L9028,Paramètres!$A$38:$B$40,2,0))</f>
        <v/>
      </c>
      <c r="Q9028" s="211" t="str">
        <f t="shared" ca="1" si="845"/>
        <v/>
      </c>
      <c r="R9028" s="211" t="str">
        <f t="shared" si="841"/>
        <v/>
      </c>
      <c r="S9028" s="213" t="str">
        <f t="shared" ca="1" si="842"/>
        <v/>
      </c>
      <c r="T9028" s="214" t="str">
        <f t="shared" ca="1" si="846"/>
        <v/>
      </c>
    </row>
    <row r="9029" spans="1:20" x14ac:dyDescent="0.25">
      <c r="A9029" s="119" t="s">
        <v>14598</v>
      </c>
      <c r="B9029" s="260"/>
      <c r="C9029" s="264" t="str">
        <f>IF(ISERROR(VLOOKUP(B9029,'Tous les abonnés'!$A$6:$I$5491,2,0)),"",VLOOKUP(B9029,'Tous les abonnés'!$A$6:$I$5491,2,0))</f>
        <v/>
      </c>
      <c r="D9029" s="26"/>
      <c r="E9029" s="265"/>
      <c r="F9029" s="207" t="str">
        <f>IF(ISERROR(IF(VLOOKUP(D9029,Paramètres!$C$17:$H$33,6,0)="oui","illimité",VLOOKUP(D9029,Paramètres!$C$17:$H$33,5,0))),"",IF(VLOOKUP(D9029,Paramètres!$C$17:$H$33,6,0)="oui","illimité",VLOOKUP(D9029,Paramètres!$C$17:$H$33,5,0)))</f>
        <v/>
      </c>
      <c r="G9029" s="269" t="str">
        <f t="shared" si="843"/>
        <v/>
      </c>
      <c r="H9029" s="208"/>
      <c r="I9029" s="53"/>
      <c r="J9029" s="209"/>
      <c r="K9029" s="271"/>
      <c r="L9029" s="37"/>
      <c r="M9029" s="218"/>
      <c r="N9029" s="124"/>
      <c r="O9029" s="211" t="str">
        <f t="shared" ca="1" si="844"/>
        <v/>
      </c>
      <c r="P9029" s="212" t="str">
        <f>IF(ISERROR(VLOOKUP(L9029,Paramètres!$A$38:$B$40,2,0)),"",VLOOKUP(L9029,Paramètres!$A$38:$B$40,2,0))</f>
        <v/>
      </c>
      <c r="Q9029" s="211" t="str">
        <f t="shared" ca="1" si="845"/>
        <v/>
      </c>
      <c r="R9029" s="211" t="str">
        <f t="shared" si="841"/>
        <v/>
      </c>
      <c r="S9029" s="213" t="str">
        <f t="shared" ca="1" si="842"/>
        <v/>
      </c>
      <c r="T9029" s="214" t="str">
        <f t="shared" ca="1" si="846"/>
        <v/>
      </c>
    </row>
    <row r="9030" spans="1:20" x14ac:dyDescent="0.25">
      <c r="A9030" s="119" t="s">
        <v>14599</v>
      </c>
      <c r="B9030" s="260"/>
      <c r="C9030" s="264" t="str">
        <f>IF(ISERROR(VLOOKUP(B9030,'Tous les abonnés'!$A$6:$I$5491,2,0)),"",VLOOKUP(B9030,'Tous les abonnés'!$A$6:$I$5491,2,0))</f>
        <v/>
      </c>
      <c r="D9030" s="26"/>
      <c r="E9030" s="265"/>
      <c r="F9030" s="207" t="str">
        <f>IF(ISERROR(IF(VLOOKUP(D9030,Paramètres!$C$17:$H$33,6,0)="oui","illimité",VLOOKUP(D9030,Paramètres!$C$17:$H$33,5,0))),"",IF(VLOOKUP(D9030,Paramètres!$C$17:$H$33,6,0)="oui","illimité",VLOOKUP(D9030,Paramètres!$C$17:$H$33,5,0)))</f>
        <v/>
      </c>
      <c r="G9030" s="269" t="str">
        <f t="shared" si="843"/>
        <v/>
      </c>
      <c r="H9030" s="208"/>
      <c r="I9030" s="53"/>
      <c r="J9030" s="209"/>
      <c r="K9030" s="271"/>
      <c r="L9030" s="37"/>
      <c r="M9030" s="218"/>
      <c r="N9030" s="124"/>
      <c r="O9030" s="211" t="str">
        <f t="shared" ca="1" si="844"/>
        <v/>
      </c>
      <c r="P9030" s="212" t="str">
        <f>IF(ISERROR(VLOOKUP(L9030,Paramètres!$A$38:$B$40,2,0)),"",VLOOKUP(L9030,Paramètres!$A$38:$B$40,2,0))</f>
        <v/>
      </c>
      <c r="Q9030" s="211" t="str">
        <f t="shared" ca="1" si="845"/>
        <v/>
      </c>
      <c r="R9030" s="211" t="str">
        <f t="shared" si="841"/>
        <v/>
      </c>
      <c r="S9030" s="213" t="str">
        <f t="shared" ca="1" si="842"/>
        <v/>
      </c>
      <c r="T9030" s="214" t="str">
        <f t="shared" ca="1" si="846"/>
        <v/>
      </c>
    </row>
    <row r="9031" spans="1:20" x14ac:dyDescent="0.25">
      <c r="A9031" s="119" t="s">
        <v>14600</v>
      </c>
      <c r="B9031" s="260"/>
      <c r="C9031" s="264" t="str">
        <f>IF(ISERROR(VLOOKUP(B9031,'Tous les abonnés'!$A$6:$I$5491,2,0)),"",VLOOKUP(B9031,'Tous les abonnés'!$A$6:$I$5491,2,0))</f>
        <v/>
      </c>
      <c r="D9031" s="26"/>
      <c r="E9031" s="265"/>
      <c r="F9031" s="207" t="str">
        <f>IF(ISERROR(IF(VLOOKUP(D9031,Paramètres!$C$17:$H$33,6,0)="oui","illimité",VLOOKUP(D9031,Paramètres!$C$17:$H$33,5,0))),"",IF(VLOOKUP(D9031,Paramètres!$C$17:$H$33,6,0)="oui","illimité",VLOOKUP(D9031,Paramètres!$C$17:$H$33,5,0)))</f>
        <v/>
      </c>
      <c r="G9031" s="269" t="str">
        <f t="shared" si="843"/>
        <v/>
      </c>
      <c r="H9031" s="208"/>
      <c r="I9031" s="53"/>
      <c r="J9031" s="209"/>
      <c r="K9031" s="271"/>
      <c r="L9031" s="37"/>
      <c r="M9031" s="218"/>
      <c r="N9031" s="124"/>
      <c r="O9031" s="211" t="str">
        <f t="shared" ca="1" si="844"/>
        <v/>
      </c>
      <c r="P9031" s="212" t="str">
        <f>IF(ISERROR(VLOOKUP(L9031,Paramètres!$A$38:$B$40,2,0)),"",VLOOKUP(L9031,Paramètres!$A$38:$B$40,2,0))</f>
        <v/>
      </c>
      <c r="Q9031" s="211" t="str">
        <f t="shared" ca="1" si="845"/>
        <v/>
      </c>
      <c r="R9031" s="211" t="str">
        <f t="shared" ref="R9031:R9094" si="847">IF(L9031="en 1 fois",1,IF(F9031="illimité",O9031/P9031,IF(ISERROR(F9031/P9031),"",ROUND(F9031/P9031,0))))</f>
        <v/>
      </c>
      <c r="S9031" s="213" t="str">
        <f t="shared" ref="S9031:S9094" ca="1" si="848">IF(ISERROR(IF(F9031="illimité",Q9031*J9031,IF(L9031="en 1 fois",J9031,J9031*Q9031/R9031))),"",IF(F9031="illimité",Q9031*J9031,IF(L9031="en 1 fois",J9031,J9031*Q9031/R9031)))</f>
        <v/>
      </c>
      <c r="T9031" s="214" t="str">
        <f t="shared" ca="1" si="846"/>
        <v/>
      </c>
    </row>
    <row r="9032" spans="1:20" x14ac:dyDescent="0.25">
      <c r="A9032" s="119" t="s">
        <v>14601</v>
      </c>
      <c r="B9032" s="260"/>
      <c r="C9032" s="264" t="str">
        <f>IF(ISERROR(VLOOKUP(B9032,'Tous les abonnés'!$A$6:$I$5491,2,0)),"",VLOOKUP(B9032,'Tous les abonnés'!$A$6:$I$5491,2,0))</f>
        <v/>
      </c>
      <c r="D9032" s="26"/>
      <c r="E9032" s="265"/>
      <c r="F9032" s="207" t="str">
        <f>IF(ISERROR(IF(VLOOKUP(D9032,Paramètres!$C$17:$H$33,6,0)="oui","illimité",VLOOKUP(D9032,Paramètres!$C$17:$H$33,5,0))),"",IF(VLOOKUP(D9032,Paramètres!$C$17:$H$33,6,0)="oui","illimité",VLOOKUP(D9032,Paramètres!$C$17:$H$33,5,0)))</f>
        <v/>
      </c>
      <c r="G9032" s="269" t="str">
        <f t="shared" ref="G9032:G9095" si="849">IF(ISBLANK(K9032),IF(ISERROR(E9032+F9032),"",E9032+F9032),K9032)</f>
        <v/>
      </c>
      <c r="H9032" s="208"/>
      <c r="I9032" s="53"/>
      <c r="J9032" s="209"/>
      <c r="K9032" s="271"/>
      <c r="L9032" s="37"/>
      <c r="M9032" s="218"/>
      <c r="N9032" s="124"/>
      <c r="O9032" s="211" t="str">
        <f t="shared" ref="O9032:O9095" ca="1" si="850">IF(ISBLANK(E9032),"",IF(TODAY()&gt;G9032,G9032-E9032,TODAY()-E9032))</f>
        <v/>
      </c>
      <c r="P9032" s="212" t="str">
        <f>IF(ISERROR(VLOOKUP(L9032,Paramètres!$A$38:$B$40,2,0)),"",VLOOKUP(L9032,Paramètres!$A$38:$B$40,2,0))</f>
        <v/>
      </c>
      <c r="Q9032" s="211" t="str">
        <f t="shared" ref="Q9032:Q9095" ca="1" si="851">IF(ISERROR(O9032/P9032),"",ROUND(O9032/P9032,0))</f>
        <v/>
      </c>
      <c r="R9032" s="211" t="str">
        <f t="shared" si="847"/>
        <v/>
      </c>
      <c r="S9032" s="213" t="str">
        <f t="shared" ca="1" si="848"/>
        <v/>
      </c>
      <c r="T9032" s="214" t="str">
        <f t="shared" ref="T9032:T9095" ca="1" si="852">IF(ISERROR(S9032-N9032),"",S9032-N9032)</f>
        <v/>
      </c>
    </row>
    <row r="9033" spans="1:20" x14ac:dyDescent="0.25">
      <c r="A9033" s="119" t="s">
        <v>14602</v>
      </c>
      <c r="B9033" s="260"/>
      <c r="C9033" s="264" t="str">
        <f>IF(ISERROR(VLOOKUP(B9033,'Tous les abonnés'!$A$6:$I$5491,2,0)),"",VLOOKUP(B9033,'Tous les abonnés'!$A$6:$I$5491,2,0))</f>
        <v/>
      </c>
      <c r="D9033" s="26"/>
      <c r="E9033" s="265"/>
      <c r="F9033" s="207" t="str">
        <f>IF(ISERROR(IF(VLOOKUP(D9033,Paramètres!$C$17:$H$33,6,0)="oui","illimité",VLOOKUP(D9033,Paramètres!$C$17:$H$33,5,0))),"",IF(VLOOKUP(D9033,Paramètres!$C$17:$H$33,6,0)="oui","illimité",VLOOKUP(D9033,Paramètres!$C$17:$H$33,5,0)))</f>
        <v/>
      </c>
      <c r="G9033" s="269" t="str">
        <f t="shared" si="849"/>
        <v/>
      </c>
      <c r="H9033" s="208"/>
      <c r="I9033" s="53"/>
      <c r="J9033" s="209"/>
      <c r="K9033" s="271"/>
      <c r="L9033" s="37"/>
      <c r="M9033" s="218"/>
      <c r="N9033" s="124"/>
      <c r="O9033" s="211" t="str">
        <f t="shared" ca="1" si="850"/>
        <v/>
      </c>
      <c r="P9033" s="212" t="str">
        <f>IF(ISERROR(VLOOKUP(L9033,Paramètres!$A$38:$B$40,2,0)),"",VLOOKUP(L9033,Paramètres!$A$38:$B$40,2,0))</f>
        <v/>
      </c>
      <c r="Q9033" s="211" t="str">
        <f t="shared" ca="1" si="851"/>
        <v/>
      </c>
      <c r="R9033" s="211" t="str">
        <f t="shared" si="847"/>
        <v/>
      </c>
      <c r="S9033" s="213" t="str">
        <f t="shared" ca="1" si="848"/>
        <v/>
      </c>
      <c r="T9033" s="214" t="str">
        <f t="shared" ca="1" si="852"/>
        <v/>
      </c>
    </row>
    <row r="9034" spans="1:20" x14ac:dyDescent="0.25">
      <c r="A9034" s="119" t="s">
        <v>14603</v>
      </c>
      <c r="B9034" s="260"/>
      <c r="C9034" s="264" t="str">
        <f>IF(ISERROR(VLOOKUP(B9034,'Tous les abonnés'!$A$6:$I$5491,2,0)),"",VLOOKUP(B9034,'Tous les abonnés'!$A$6:$I$5491,2,0))</f>
        <v/>
      </c>
      <c r="D9034" s="26"/>
      <c r="E9034" s="265"/>
      <c r="F9034" s="207" t="str">
        <f>IF(ISERROR(IF(VLOOKUP(D9034,Paramètres!$C$17:$H$33,6,0)="oui","illimité",VLOOKUP(D9034,Paramètres!$C$17:$H$33,5,0))),"",IF(VLOOKUP(D9034,Paramètres!$C$17:$H$33,6,0)="oui","illimité",VLOOKUP(D9034,Paramètres!$C$17:$H$33,5,0)))</f>
        <v/>
      </c>
      <c r="G9034" s="269" t="str">
        <f t="shared" si="849"/>
        <v/>
      </c>
      <c r="H9034" s="208"/>
      <c r="I9034" s="53"/>
      <c r="J9034" s="209"/>
      <c r="K9034" s="271"/>
      <c r="L9034" s="37"/>
      <c r="M9034" s="218"/>
      <c r="N9034" s="124"/>
      <c r="O9034" s="211" t="str">
        <f t="shared" ca="1" si="850"/>
        <v/>
      </c>
      <c r="P9034" s="212" t="str">
        <f>IF(ISERROR(VLOOKUP(L9034,Paramètres!$A$38:$B$40,2,0)),"",VLOOKUP(L9034,Paramètres!$A$38:$B$40,2,0))</f>
        <v/>
      </c>
      <c r="Q9034" s="211" t="str">
        <f t="shared" ca="1" si="851"/>
        <v/>
      </c>
      <c r="R9034" s="211" t="str">
        <f t="shared" si="847"/>
        <v/>
      </c>
      <c r="S9034" s="213" t="str">
        <f t="shared" ca="1" si="848"/>
        <v/>
      </c>
      <c r="T9034" s="214" t="str">
        <f t="shared" ca="1" si="852"/>
        <v/>
      </c>
    </row>
    <row r="9035" spans="1:20" x14ac:dyDescent="0.25">
      <c r="A9035" s="119" t="s">
        <v>14604</v>
      </c>
      <c r="B9035" s="260"/>
      <c r="C9035" s="264" t="str">
        <f>IF(ISERROR(VLOOKUP(B9035,'Tous les abonnés'!$A$6:$I$5491,2,0)),"",VLOOKUP(B9035,'Tous les abonnés'!$A$6:$I$5491,2,0))</f>
        <v/>
      </c>
      <c r="D9035" s="26"/>
      <c r="E9035" s="265"/>
      <c r="F9035" s="207" t="str">
        <f>IF(ISERROR(IF(VLOOKUP(D9035,Paramètres!$C$17:$H$33,6,0)="oui","illimité",VLOOKUP(D9035,Paramètres!$C$17:$H$33,5,0))),"",IF(VLOOKUP(D9035,Paramètres!$C$17:$H$33,6,0)="oui","illimité",VLOOKUP(D9035,Paramètres!$C$17:$H$33,5,0)))</f>
        <v/>
      </c>
      <c r="G9035" s="269" t="str">
        <f t="shared" si="849"/>
        <v/>
      </c>
      <c r="H9035" s="208"/>
      <c r="I9035" s="53"/>
      <c r="J9035" s="209"/>
      <c r="K9035" s="271"/>
      <c r="L9035" s="37"/>
      <c r="M9035" s="218"/>
      <c r="N9035" s="124"/>
      <c r="O9035" s="211" t="str">
        <f t="shared" ca="1" si="850"/>
        <v/>
      </c>
      <c r="P9035" s="212" t="str">
        <f>IF(ISERROR(VLOOKUP(L9035,Paramètres!$A$38:$B$40,2,0)),"",VLOOKUP(L9035,Paramètres!$A$38:$B$40,2,0))</f>
        <v/>
      </c>
      <c r="Q9035" s="211" t="str">
        <f t="shared" ca="1" si="851"/>
        <v/>
      </c>
      <c r="R9035" s="211" t="str">
        <f t="shared" si="847"/>
        <v/>
      </c>
      <c r="S9035" s="213" t="str">
        <f t="shared" ca="1" si="848"/>
        <v/>
      </c>
      <c r="T9035" s="214" t="str">
        <f t="shared" ca="1" si="852"/>
        <v/>
      </c>
    </row>
    <row r="9036" spans="1:20" x14ac:dyDescent="0.25">
      <c r="A9036" s="119" t="s">
        <v>14605</v>
      </c>
      <c r="B9036" s="260"/>
      <c r="C9036" s="264" t="str">
        <f>IF(ISERROR(VLOOKUP(B9036,'Tous les abonnés'!$A$6:$I$5491,2,0)),"",VLOOKUP(B9036,'Tous les abonnés'!$A$6:$I$5491,2,0))</f>
        <v/>
      </c>
      <c r="D9036" s="26"/>
      <c r="E9036" s="265"/>
      <c r="F9036" s="207" t="str">
        <f>IF(ISERROR(IF(VLOOKUP(D9036,Paramètres!$C$17:$H$33,6,0)="oui","illimité",VLOOKUP(D9036,Paramètres!$C$17:$H$33,5,0))),"",IF(VLOOKUP(D9036,Paramètres!$C$17:$H$33,6,0)="oui","illimité",VLOOKUP(D9036,Paramètres!$C$17:$H$33,5,0)))</f>
        <v/>
      </c>
      <c r="G9036" s="269" t="str">
        <f t="shared" si="849"/>
        <v/>
      </c>
      <c r="H9036" s="208"/>
      <c r="I9036" s="53"/>
      <c r="J9036" s="209"/>
      <c r="K9036" s="271"/>
      <c r="L9036" s="37"/>
      <c r="M9036" s="218"/>
      <c r="N9036" s="124"/>
      <c r="O9036" s="211" t="str">
        <f t="shared" ca="1" si="850"/>
        <v/>
      </c>
      <c r="P9036" s="212" t="str">
        <f>IF(ISERROR(VLOOKUP(L9036,Paramètres!$A$38:$B$40,2,0)),"",VLOOKUP(L9036,Paramètres!$A$38:$B$40,2,0))</f>
        <v/>
      </c>
      <c r="Q9036" s="211" t="str">
        <f t="shared" ca="1" si="851"/>
        <v/>
      </c>
      <c r="R9036" s="211" t="str">
        <f t="shared" si="847"/>
        <v/>
      </c>
      <c r="S9036" s="213" t="str">
        <f t="shared" ca="1" si="848"/>
        <v/>
      </c>
      <c r="T9036" s="214" t="str">
        <f t="shared" ca="1" si="852"/>
        <v/>
      </c>
    </row>
    <row r="9037" spans="1:20" x14ac:dyDescent="0.25">
      <c r="A9037" s="119" t="s">
        <v>14606</v>
      </c>
      <c r="B9037" s="260"/>
      <c r="C9037" s="264" t="str">
        <f>IF(ISERROR(VLOOKUP(B9037,'Tous les abonnés'!$A$6:$I$5491,2,0)),"",VLOOKUP(B9037,'Tous les abonnés'!$A$6:$I$5491,2,0))</f>
        <v/>
      </c>
      <c r="D9037" s="26"/>
      <c r="E9037" s="265"/>
      <c r="F9037" s="207" t="str">
        <f>IF(ISERROR(IF(VLOOKUP(D9037,Paramètres!$C$17:$H$33,6,0)="oui","illimité",VLOOKUP(D9037,Paramètres!$C$17:$H$33,5,0))),"",IF(VLOOKUP(D9037,Paramètres!$C$17:$H$33,6,0)="oui","illimité",VLOOKUP(D9037,Paramètres!$C$17:$H$33,5,0)))</f>
        <v/>
      </c>
      <c r="G9037" s="269" t="str">
        <f t="shared" si="849"/>
        <v/>
      </c>
      <c r="H9037" s="208"/>
      <c r="I9037" s="53"/>
      <c r="J9037" s="209"/>
      <c r="K9037" s="271"/>
      <c r="L9037" s="37"/>
      <c r="M9037" s="218"/>
      <c r="N9037" s="124"/>
      <c r="O9037" s="211" t="str">
        <f t="shared" ca="1" si="850"/>
        <v/>
      </c>
      <c r="P9037" s="212" t="str">
        <f>IF(ISERROR(VLOOKUP(L9037,Paramètres!$A$38:$B$40,2,0)),"",VLOOKUP(L9037,Paramètres!$A$38:$B$40,2,0))</f>
        <v/>
      </c>
      <c r="Q9037" s="211" t="str">
        <f t="shared" ca="1" si="851"/>
        <v/>
      </c>
      <c r="R9037" s="211" t="str">
        <f t="shared" si="847"/>
        <v/>
      </c>
      <c r="S9037" s="213" t="str">
        <f t="shared" ca="1" si="848"/>
        <v/>
      </c>
      <c r="T9037" s="214" t="str">
        <f t="shared" ca="1" si="852"/>
        <v/>
      </c>
    </row>
    <row r="9038" spans="1:20" x14ac:dyDescent="0.25">
      <c r="A9038" s="119" t="s">
        <v>14607</v>
      </c>
      <c r="B9038" s="260"/>
      <c r="C9038" s="264" t="str">
        <f>IF(ISERROR(VLOOKUP(B9038,'Tous les abonnés'!$A$6:$I$5491,2,0)),"",VLOOKUP(B9038,'Tous les abonnés'!$A$6:$I$5491,2,0))</f>
        <v/>
      </c>
      <c r="D9038" s="26"/>
      <c r="E9038" s="265"/>
      <c r="F9038" s="207" t="str">
        <f>IF(ISERROR(IF(VLOOKUP(D9038,Paramètres!$C$17:$H$33,6,0)="oui","illimité",VLOOKUP(D9038,Paramètres!$C$17:$H$33,5,0))),"",IF(VLOOKUP(D9038,Paramètres!$C$17:$H$33,6,0)="oui","illimité",VLOOKUP(D9038,Paramètres!$C$17:$H$33,5,0)))</f>
        <v/>
      </c>
      <c r="G9038" s="269" t="str">
        <f t="shared" si="849"/>
        <v/>
      </c>
      <c r="H9038" s="208"/>
      <c r="I9038" s="53"/>
      <c r="J9038" s="209"/>
      <c r="K9038" s="271"/>
      <c r="L9038" s="37"/>
      <c r="M9038" s="218"/>
      <c r="N9038" s="124"/>
      <c r="O9038" s="211" t="str">
        <f t="shared" ca="1" si="850"/>
        <v/>
      </c>
      <c r="P9038" s="212" t="str">
        <f>IF(ISERROR(VLOOKUP(L9038,Paramètres!$A$38:$B$40,2,0)),"",VLOOKUP(L9038,Paramètres!$A$38:$B$40,2,0))</f>
        <v/>
      </c>
      <c r="Q9038" s="211" t="str">
        <f t="shared" ca="1" si="851"/>
        <v/>
      </c>
      <c r="R9038" s="211" t="str">
        <f t="shared" si="847"/>
        <v/>
      </c>
      <c r="S9038" s="213" t="str">
        <f t="shared" ca="1" si="848"/>
        <v/>
      </c>
      <c r="T9038" s="214" t="str">
        <f t="shared" ca="1" si="852"/>
        <v/>
      </c>
    </row>
    <row r="9039" spans="1:20" x14ac:dyDescent="0.25">
      <c r="A9039" s="119" t="s">
        <v>14608</v>
      </c>
      <c r="B9039" s="260"/>
      <c r="C9039" s="264" t="str">
        <f>IF(ISERROR(VLOOKUP(B9039,'Tous les abonnés'!$A$6:$I$5491,2,0)),"",VLOOKUP(B9039,'Tous les abonnés'!$A$6:$I$5491,2,0))</f>
        <v/>
      </c>
      <c r="D9039" s="26"/>
      <c r="E9039" s="265"/>
      <c r="F9039" s="207" t="str">
        <f>IF(ISERROR(IF(VLOOKUP(D9039,Paramètres!$C$17:$H$33,6,0)="oui","illimité",VLOOKUP(D9039,Paramètres!$C$17:$H$33,5,0))),"",IF(VLOOKUP(D9039,Paramètres!$C$17:$H$33,6,0)="oui","illimité",VLOOKUP(D9039,Paramètres!$C$17:$H$33,5,0)))</f>
        <v/>
      </c>
      <c r="G9039" s="269" t="str">
        <f t="shared" si="849"/>
        <v/>
      </c>
      <c r="H9039" s="208"/>
      <c r="I9039" s="53"/>
      <c r="J9039" s="209"/>
      <c r="K9039" s="271"/>
      <c r="L9039" s="37"/>
      <c r="M9039" s="218"/>
      <c r="N9039" s="124"/>
      <c r="O9039" s="211" t="str">
        <f t="shared" ca="1" si="850"/>
        <v/>
      </c>
      <c r="P9039" s="212" t="str">
        <f>IF(ISERROR(VLOOKUP(L9039,Paramètres!$A$38:$B$40,2,0)),"",VLOOKUP(L9039,Paramètres!$A$38:$B$40,2,0))</f>
        <v/>
      </c>
      <c r="Q9039" s="211" t="str">
        <f t="shared" ca="1" si="851"/>
        <v/>
      </c>
      <c r="R9039" s="211" t="str">
        <f t="shared" si="847"/>
        <v/>
      </c>
      <c r="S9039" s="213" t="str">
        <f t="shared" ca="1" si="848"/>
        <v/>
      </c>
      <c r="T9039" s="214" t="str">
        <f t="shared" ca="1" si="852"/>
        <v/>
      </c>
    </row>
    <row r="9040" spans="1:20" x14ac:dyDescent="0.25">
      <c r="A9040" s="119" t="s">
        <v>14609</v>
      </c>
      <c r="B9040" s="260"/>
      <c r="C9040" s="264" t="str">
        <f>IF(ISERROR(VLOOKUP(B9040,'Tous les abonnés'!$A$6:$I$5491,2,0)),"",VLOOKUP(B9040,'Tous les abonnés'!$A$6:$I$5491,2,0))</f>
        <v/>
      </c>
      <c r="D9040" s="26"/>
      <c r="E9040" s="265"/>
      <c r="F9040" s="207" t="str">
        <f>IF(ISERROR(IF(VLOOKUP(D9040,Paramètres!$C$17:$H$33,6,0)="oui","illimité",VLOOKUP(D9040,Paramètres!$C$17:$H$33,5,0))),"",IF(VLOOKUP(D9040,Paramètres!$C$17:$H$33,6,0)="oui","illimité",VLOOKUP(D9040,Paramètres!$C$17:$H$33,5,0)))</f>
        <v/>
      </c>
      <c r="G9040" s="269" t="str">
        <f t="shared" si="849"/>
        <v/>
      </c>
      <c r="H9040" s="208"/>
      <c r="I9040" s="53"/>
      <c r="J9040" s="209"/>
      <c r="K9040" s="271"/>
      <c r="L9040" s="37"/>
      <c r="M9040" s="218"/>
      <c r="N9040" s="124"/>
      <c r="O9040" s="211" t="str">
        <f t="shared" ca="1" si="850"/>
        <v/>
      </c>
      <c r="P9040" s="212" t="str">
        <f>IF(ISERROR(VLOOKUP(L9040,Paramètres!$A$38:$B$40,2,0)),"",VLOOKUP(L9040,Paramètres!$A$38:$B$40,2,0))</f>
        <v/>
      </c>
      <c r="Q9040" s="211" t="str">
        <f t="shared" ca="1" si="851"/>
        <v/>
      </c>
      <c r="R9040" s="211" t="str">
        <f t="shared" si="847"/>
        <v/>
      </c>
      <c r="S9040" s="213" t="str">
        <f t="shared" ca="1" si="848"/>
        <v/>
      </c>
      <c r="T9040" s="214" t="str">
        <f t="shared" ca="1" si="852"/>
        <v/>
      </c>
    </row>
    <row r="9041" spans="1:20" x14ac:dyDescent="0.25">
      <c r="A9041" s="119" t="s">
        <v>14610</v>
      </c>
      <c r="B9041" s="260"/>
      <c r="C9041" s="264" t="str">
        <f>IF(ISERROR(VLOOKUP(B9041,'Tous les abonnés'!$A$6:$I$5491,2,0)),"",VLOOKUP(B9041,'Tous les abonnés'!$A$6:$I$5491,2,0))</f>
        <v/>
      </c>
      <c r="D9041" s="26"/>
      <c r="E9041" s="265"/>
      <c r="F9041" s="207" t="str">
        <f>IF(ISERROR(IF(VLOOKUP(D9041,Paramètres!$C$17:$H$33,6,0)="oui","illimité",VLOOKUP(D9041,Paramètres!$C$17:$H$33,5,0))),"",IF(VLOOKUP(D9041,Paramètres!$C$17:$H$33,6,0)="oui","illimité",VLOOKUP(D9041,Paramètres!$C$17:$H$33,5,0)))</f>
        <v/>
      </c>
      <c r="G9041" s="269" t="str">
        <f t="shared" si="849"/>
        <v/>
      </c>
      <c r="H9041" s="208"/>
      <c r="I9041" s="53"/>
      <c r="J9041" s="209"/>
      <c r="K9041" s="271"/>
      <c r="L9041" s="37"/>
      <c r="M9041" s="218"/>
      <c r="N9041" s="124"/>
      <c r="O9041" s="211" t="str">
        <f t="shared" ca="1" si="850"/>
        <v/>
      </c>
      <c r="P9041" s="212" t="str">
        <f>IF(ISERROR(VLOOKUP(L9041,Paramètres!$A$38:$B$40,2,0)),"",VLOOKUP(L9041,Paramètres!$A$38:$B$40,2,0))</f>
        <v/>
      </c>
      <c r="Q9041" s="211" t="str">
        <f t="shared" ca="1" si="851"/>
        <v/>
      </c>
      <c r="R9041" s="211" t="str">
        <f t="shared" si="847"/>
        <v/>
      </c>
      <c r="S9041" s="213" t="str">
        <f t="shared" ca="1" si="848"/>
        <v/>
      </c>
      <c r="T9041" s="214" t="str">
        <f t="shared" ca="1" si="852"/>
        <v/>
      </c>
    </row>
    <row r="9042" spans="1:20" x14ac:dyDescent="0.25">
      <c r="A9042" s="119" t="s">
        <v>14611</v>
      </c>
      <c r="B9042" s="260"/>
      <c r="C9042" s="264" t="str">
        <f>IF(ISERROR(VLOOKUP(B9042,'Tous les abonnés'!$A$6:$I$5491,2,0)),"",VLOOKUP(B9042,'Tous les abonnés'!$A$6:$I$5491,2,0))</f>
        <v/>
      </c>
      <c r="D9042" s="26"/>
      <c r="E9042" s="265"/>
      <c r="F9042" s="207" t="str">
        <f>IF(ISERROR(IF(VLOOKUP(D9042,Paramètres!$C$17:$H$33,6,0)="oui","illimité",VLOOKUP(D9042,Paramètres!$C$17:$H$33,5,0))),"",IF(VLOOKUP(D9042,Paramètres!$C$17:$H$33,6,0)="oui","illimité",VLOOKUP(D9042,Paramètres!$C$17:$H$33,5,0)))</f>
        <v/>
      </c>
      <c r="G9042" s="269" t="str">
        <f t="shared" si="849"/>
        <v/>
      </c>
      <c r="H9042" s="208"/>
      <c r="I9042" s="53"/>
      <c r="J9042" s="209"/>
      <c r="K9042" s="271"/>
      <c r="L9042" s="37"/>
      <c r="M9042" s="218"/>
      <c r="N9042" s="124"/>
      <c r="O9042" s="211" t="str">
        <f t="shared" ca="1" si="850"/>
        <v/>
      </c>
      <c r="P9042" s="212" t="str">
        <f>IF(ISERROR(VLOOKUP(L9042,Paramètres!$A$38:$B$40,2,0)),"",VLOOKUP(L9042,Paramètres!$A$38:$B$40,2,0))</f>
        <v/>
      </c>
      <c r="Q9042" s="211" t="str">
        <f t="shared" ca="1" si="851"/>
        <v/>
      </c>
      <c r="R9042" s="211" t="str">
        <f t="shared" si="847"/>
        <v/>
      </c>
      <c r="S9042" s="213" t="str">
        <f t="shared" ca="1" si="848"/>
        <v/>
      </c>
      <c r="T9042" s="214" t="str">
        <f t="shared" ca="1" si="852"/>
        <v/>
      </c>
    </row>
    <row r="9043" spans="1:20" x14ac:dyDescent="0.25">
      <c r="A9043" s="119" t="s">
        <v>14612</v>
      </c>
      <c r="B9043" s="260"/>
      <c r="C9043" s="264" t="str">
        <f>IF(ISERROR(VLOOKUP(B9043,'Tous les abonnés'!$A$6:$I$5491,2,0)),"",VLOOKUP(B9043,'Tous les abonnés'!$A$6:$I$5491,2,0))</f>
        <v/>
      </c>
      <c r="D9043" s="26"/>
      <c r="E9043" s="265"/>
      <c r="F9043" s="207" t="str">
        <f>IF(ISERROR(IF(VLOOKUP(D9043,Paramètres!$C$17:$H$33,6,0)="oui","illimité",VLOOKUP(D9043,Paramètres!$C$17:$H$33,5,0))),"",IF(VLOOKUP(D9043,Paramètres!$C$17:$H$33,6,0)="oui","illimité",VLOOKUP(D9043,Paramètres!$C$17:$H$33,5,0)))</f>
        <v/>
      </c>
      <c r="G9043" s="269" t="str">
        <f t="shared" si="849"/>
        <v/>
      </c>
      <c r="H9043" s="208"/>
      <c r="I9043" s="53"/>
      <c r="J9043" s="209"/>
      <c r="K9043" s="271"/>
      <c r="L9043" s="37"/>
      <c r="M9043" s="218"/>
      <c r="N9043" s="124"/>
      <c r="O9043" s="211" t="str">
        <f t="shared" ca="1" si="850"/>
        <v/>
      </c>
      <c r="P9043" s="212" t="str">
        <f>IF(ISERROR(VLOOKUP(L9043,Paramètres!$A$38:$B$40,2,0)),"",VLOOKUP(L9043,Paramètres!$A$38:$B$40,2,0))</f>
        <v/>
      </c>
      <c r="Q9043" s="211" t="str">
        <f t="shared" ca="1" si="851"/>
        <v/>
      </c>
      <c r="R9043" s="211" t="str">
        <f t="shared" si="847"/>
        <v/>
      </c>
      <c r="S9043" s="213" t="str">
        <f t="shared" ca="1" si="848"/>
        <v/>
      </c>
      <c r="T9043" s="214" t="str">
        <f t="shared" ca="1" si="852"/>
        <v/>
      </c>
    </row>
    <row r="9044" spans="1:20" x14ac:dyDescent="0.25">
      <c r="A9044" s="119" t="s">
        <v>14613</v>
      </c>
      <c r="B9044" s="260"/>
      <c r="C9044" s="264" t="str">
        <f>IF(ISERROR(VLOOKUP(B9044,'Tous les abonnés'!$A$6:$I$5491,2,0)),"",VLOOKUP(B9044,'Tous les abonnés'!$A$6:$I$5491,2,0))</f>
        <v/>
      </c>
      <c r="D9044" s="26"/>
      <c r="E9044" s="265"/>
      <c r="F9044" s="207" t="str">
        <f>IF(ISERROR(IF(VLOOKUP(D9044,Paramètres!$C$17:$H$33,6,0)="oui","illimité",VLOOKUP(D9044,Paramètres!$C$17:$H$33,5,0))),"",IF(VLOOKUP(D9044,Paramètres!$C$17:$H$33,6,0)="oui","illimité",VLOOKUP(D9044,Paramètres!$C$17:$H$33,5,0)))</f>
        <v/>
      </c>
      <c r="G9044" s="269" t="str">
        <f t="shared" si="849"/>
        <v/>
      </c>
      <c r="H9044" s="208"/>
      <c r="I9044" s="53"/>
      <c r="J9044" s="209"/>
      <c r="K9044" s="271"/>
      <c r="L9044" s="37"/>
      <c r="M9044" s="218"/>
      <c r="N9044" s="124"/>
      <c r="O9044" s="211" t="str">
        <f t="shared" ca="1" si="850"/>
        <v/>
      </c>
      <c r="P9044" s="212" t="str">
        <f>IF(ISERROR(VLOOKUP(L9044,Paramètres!$A$38:$B$40,2,0)),"",VLOOKUP(L9044,Paramètres!$A$38:$B$40,2,0))</f>
        <v/>
      </c>
      <c r="Q9044" s="211" t="str">
        <f t="shared" ca="1" si="851"/>
        <v/>
      </c>
      <c r="R9044" s="211" t="str">
        <f t="shared" si="847"/>
        <v/>
      </c>
      <c r="S9044" s="213" t="str">
        <f t="shared" ca="1" si="848"/>
        <v/>
      </c>
      <c r="T9044" s="214" t="str">
        <f t="shared" ca="1" si="852"/>
        <v/>
      </c>
    </row>
    <row r="9045" spans="1:20" x14ac:dyDescent="0.25">
      <c r="A9045" s="119" t="s">
        <v>14614</v>
      </c>
      <c r="B9045" s="260"/>
      <c r="C9045" s="264" t="str">
        <f>IF(ISERROR(VLOOKUP(B9045,'Tous les abonnés'!$A$6:$I$5491,2,0)),"",VLOOKUP(B9045,'Tous les abonnés'!$A$6:$I$5491,2,0))</f>
        <v/>
      </c>
      <c r="D9045" s="26"/>
      <c r="E9045" s="265"/>
      <c r="F9045" s="207" t="str">
        <f>IF(ISERROR(IF(VLOOKUP(D9045,Paramètres!$C$17:$H$33,6,0)="oui","illimité",VLOOKUP(D9045,Paramètres!$C$17:$H$33,5,0))),"",IF(VLOOKUP(D9045,Paramètres!$C$17:$H$33,6,0)="oui","illimité",VLOOKUP(D9045,Paramètres!$C$17:$H$33,5,0)))</f>
        <v/>
      </c>
      <c r="G9045" s="269" t="str">
        <f t="shared" si="849"/>
        <v/>
      </c>
      <c r="H9045" s="208"/>
      <c r="I9045" s="53"/>
      <c r="J9045" s="209"/>
      <c r="K9045" s="271"/>
      <c r="L9045" s="37"/>
      <c r="M9045" s="218"/>
      <c r="N9045" s="124"/>
      <c r="O9045" s="211" t="str">
        <f t="shared" ca="1" si="850"/>
        <v/>
      </c>
      <c r="P9045" s="212" t="str">
        <f>IF(ISERROR(VLOOKUP(L9045,Paramètres!$A$38:$B$40,2,0)),"",VLOOKUP(L9045,Paramètres!$A$38:$B$40,2,0))</f>
        <v/>
      </c>
      <c r="Q9045" s="211" t="str">
        <f t="shared" ca="1" si="851"/>
        <v/>
      </c>
      <c r="R9045" s="211" t="str">
        <f t="shared" si="847"/>
        <v/>
      </c>
      <c r="S9045" s="213" t="str">
        <f t="shared" ca="1" si="848"/>
        <v/>
      </c>
      <c r="T9045" s="214" t="str">
        <f t="shared" ca="1" si="852"/>
        <v/>
      </c>
    </row>
    <row r="9046" spans="1:20" x14ac:dyDescent="0.25">
      <c r="A9046" s="119" t="s">
        <v>14615</v>
      </c>
      <c r="B9046" s="260"/>
      <c r="C9046" s="264" t="str">
        <f>IF(ISERROR(VLOOKUP(B9046,'Tous les abonnés'!$A$6:$I$5491,2,0)),"",VLOOKUP(B9046,'Tous les abonnés'!$A$6:$I$5491,2,0))</f>
        <v/>
      </c>
      <c r="D9046" s="26"/>
      <c r="E9046" s="265"/>
      <c r="F9046" s="207" t="str">
        <f>IF(ISERROR(IF(VLOOKUP(D9046,Paramètres!$C$17:$H$33,6,0)="oui","illimité",VLOOKUP(D9046,Paramètres!$C$17:$H$33,5,0))),"",IF(VLOOKUP(D9046,Paramètres!$C$17:$H$33,6,0)="oui","illimité",VLOOKUP(D9046,Paramètres!$C$17:$H$33,5,0)))</f>
        <v/>
      </c>
      <c r="G9046" s="269" t="str">
        <f t="shared" si="849"/>
        <v/>
      </c>
      <c r="H9046" s="208"/>
      <c r="I9046" s="53"/>
      <c r="J9046" s="209"/>
      <c r="K9046" s="271"/>
      <c r="L9046" s="37"/>
      <c r="M9046" s="218"/>
      <c r="N9046" s="124"/>
      <c r="O9046" s="211" t="str">
        <f t="shared" ca="1" si="850"/>
        <v/>
      </c>
      <c r="P9046" s="212" t="str">
        <f>IF(ISERROR(VLOOKUP(L9046,Paramètres!$A$38:$B$40,2,0)),"",VLOOKUP(L9046,Paramètres!$A$38:$B$40,2,0))</f>
        <v/>
      </c>
      <c r="Q9046" s="211" t="str">
        <f t="shared" ca="1" si="851"/>
        <v/>
      </c>
      <c r="R9046" s="211" t="str">
        <f t="shared" si="847"/>
        <v/>
      </c>
      <c r="S9046" s="213" t="str">
        <f t="shared" ca="1" si="848"/>
        <v/>
      </c>
      <c r="T9046" s="214" t="str">
        <f t="shared" ca="1" si="852"/>
        <v/>
      </c>
    </row>
    <row r="9047" spans="1:20" x14ac:dyDescent="0.25">
      <c r="A9047" s="119" t="s">
        <v>14616</v>
      </c>
      <c r="B9047" s="260"/>
      <c r="C9047" s="264" t="str">
        <f>IF(ISERROR(VLOOKUP(B9047,'Tous les abonnés'!$A$6:$I$5491,2,0)),"",VLOOKUP(B9047,'Tous les abonnés'!$A$6:$I$5491,2,0))</f>
        <v/>
      </c>
      <c r="D9047" s="26"/>
      <c r="E9047" s="265"/>
      <c r="F9047" s="207" t="str">
        <f>IF(ISERROR(IF(VLOOKUP(D9047,Paramètres!$C$17:$H$33,6,0)="oui","illimité",VLOOKUP(D9047,Paramètres!$C$17:$H$33,5,0))),"",IF(VLOOKUP(D9047,Paramètres!$C$17:$H$33,6,0)="oui","illimité",VLOOKUP(D9047,Paramètres!$C$17:$H$33,5,0)))</f>
        <v/>
      </c>
      <c r="G9047" s="269" t="str">
        <f t="shared" si="849"/>
        <v/>
      </c>
      <c r="H9047" s="208"/>
      <c r="I9047" s="53"/>
      <c r="J9047" s="209"/>
      <c r="K9047" s="271"/>
      <c r="L9047" s="37"/>
      <c r="M9047" s="218"/>
      <c r="N9047" s="124"/>
      <c r="O9047" s="211" t="str">
        <f t="shared" ca="1" si="850"/>
        <v/>
      </c>
      <c r="P9047" s="212" t="str">
        <f>IF(ISERROR(VLOOKUP(L9047,Paramètres!$A$38:$B$40,2,0)),"",VLOOKUP(L9047,Paramètres!$A$38:$B$40,2,0))</f>
        <v/>
      </c>
      <c r="Q9047" s="211" t="str">
        <f t="shared" ca="1" si="851"/>
        <v/>
      </c>
      <c r="R9047" s="211" t="str">
        <f t="shared" si="847"/>
        <v/>
      </c>
      <c r="S9047" s="213" t="str">
        <f t="shared" ca="1" si="848"/>
        <v/>
      </c>
      <c r="T9047" s="214" t="str">
        <f t="shared" ca="1" si="852"/>
        <v/>
      </c>
    </row>
    <row r="9048" spans="1:20" x14ac:dyDescent="0.25">
      <c r="A9048" s="119" t="s">
        <v>14617</v>
      </c>
      <c r="B9048" s="260"/>
      <c r="C9048" s="264" t="str">
        <f>IF(ISERROR(VLOOKUP(B9048,'Tous les abonnés'!$A$6:$I$5491,2,0)),"",VLOOKUP(B9048,'Tous les abonnés'!$A$6:$I$5491,2,0))</f>
        <v/>
      </c>
      <c r="D9048" s="26"/>
      <c r="E9048" s="265"/>
      <c r="F9048" s="207" t="str">
        <f>IF(ISERROR(IF(VLOOKUP(D9048,Paramètres!$C$17:$H$33,6,0)="oui","illimité",VLOOKUP(D9048,Paramètres!$C$17:$H$33,5,0))),"",IF(VLOOKUP(D9048,Paramètres!$C$17:$H$33,6,0)="oui","illimité",VLOOKUP(D9048,Paramètres!$C$17:$H$33,5,0)))</f>
        <v/>
      </c>
      <c r="G9048" s="269" t="str">
        <f t="shared" si="849"/>
        <v/>
      </c>
      <c r="H9048" s="208"/>
      <c r="I9048" s="53"/>
      <c r="J9048" s="209"/>
      <c r="K9048" s="271"/>
      <c r="L9048" s="37"/>
      <c r="M9048" s="218"/>
      <c r="N9048" s="124"/>
      <c r="O9048" s="211" t="str">
        <f t="shared" ca="1" si="850"/>
        <v/>
      </c>
      <c r="P9048" s="212" t="str">
        <f>IF(ISERROR(VLOOKUP(L9048,Paramètres!$A$38:$B$40,2,0)),"",VLOOKUP(L9048,Paramètres!$A$38:$B$40,2,0))</f>
        <v/>
      </c>
      <c r="Q9048" s="211" t="str">
        <f t="shared" ca="1" si="851"/>
        <v/>
      </c>
      <c r="R9048" s="211" t="str">
        <f t="shared" si="847"/>
        <v/>
      </c>
      <c r="S9048" s="213" t="str">
        <f t="shared" ca="1" si="848"/>
        <v/>
      </c>
      <c r="T9048" s="214" t="str">
        <f t="shared" ca="1" si="852"/>
        <v/>
      </c>
    </row>
    <row r="9049" spans="1:20" x14ac:dyDescent="0.25">
      <c r="A9049" s="119" t="s">
        <v>14618</v>
      </c>
      <c r="B9049" s="260"/>
      <c r="C9049" s="264" t="str">
        <f>IF(ISERROR(VLOOKUP(B9049,'Tous les abonnés'!$A$6:$I$5491,2,0)),"",VLOOKUP(B9049,'Tous les abonnés'!$A$6:$I$5491,2,0))</f>
        <v/>
      </c>
      <c r="D9049" s="26"/>
      <c r="E9049" s="265"/>
      <c r="F9049" s="207" t="str">
        <f>IF(ISERROR(IF(VLOOKUP(D9049,Paramètres!$C$17:$H$33,6,0)="oui","illimité",VLOOKUP(D9049,Paramètres!$C$17:$H$33,5,0))),"",IF(VLOOKUP(D9049,Paramètres!$C$17:$H$33,6,0)="oui","illimité",VLOOKUP(D9049,Paramètres!$C$17:$H$33,5,0)))</f>
        <v/>
      </c>
      <c r="G9049" s="269" t="str">
        <f t="shared" si="849"/>
        <v/>
      </c>
      <c r="H9049" s="208"/>
      <c r="I9049" s="53"/>
      <c r="J9049" s="209"/>
      <c r="K9049" s="271"/>
      <c r="L9049" s="37"/>
      <c r="M9049" s="218"/>
      <c r="N9049" s="124"/>
      <c r="O9049" s="211" t="str">
        <f t="shared" ca="1" si="850"/>
        <v/>
      </c>
      <c r="P9049" s="212" t="str">
        <f>IF(ISERROR(VLOOKUP(L9049,Paramètres!$A$38:$B$40,2,0)),"",VLOOKUP(L9049,Paramètres!$A$38:$B$40,2,0))</f>
        <v/>
      </c>
      <c r="Q9049" s="211" t="str">
        <f t="shared" ca="1" si="851"/>
        <v/>
      </c>
      <c r="R9049" s="211" t="str">
        <f t="shared" si="847"/>
        <v/>
      </c>
      <c r="S9049" s="213" t="str">
        <f t="shared" ca="1" si="848"/>
        <v/>
      </c>
      <c r="T9049" s="214" t="str">
        <f t="shared" ca="1" si="852"/>
        <v/>
      </c>
    </row>
    <row r="9050" spans="1:20" x14ac:dyDescent="0.25">
      <c r="A9050" s="119" t="s">
        <v>14619</v>
      </c>
      <c r="B9050" s="260"/>
      <c r="C9050" s="264" t="str">
        <f>IF(ISERROR(VLOOKUP(B9050,'Tous les abonnés'!$A$6:$I$5491,2,0)),"",VLOOKUP(B9050,'Tous les abonnés'!$A$6:$I$5491,2,0))</f>
        <v/>
      </c>
      <c r="D9050" s="26"/>
      <c r="E9050" s="265"/>
      <c r="F9050" s="207" t="str">
        <f>IF(ISERROR(IF(VLOOKUP(D9050,Paramètres!$C$17:$H$33,6,0)="oui","illimité",VLOOKUP(D9050,Paramètres!$C$17:$H$33,5,0))),"",IF(VLOOKUP(D9050,Paramètres!$C$17:$H$33,6,0)="oui","illimité",VLOOKUP(D9050,Paramètres!$C$17:$H$33,5,0)))</f>
        <v/>
      </c>
      <c r="G9050" s="269" t="str">
        <f t="shared" si="849"/>
        <v/>
      </c>
      <c r="H9050" s="208"/>
      <c r="I9050" s="53"/>
      <c r="J9050" s="209"/>
      <c r="K9050" s="271"/>
      <c r="L9050" s="37"/>
      <c r="M9050" s="218"/>
      <c r="N9050" s="124"/>
      <c r="O9050" s="211" t="str">
        <f t="shared" ca="1" si="850"/>
        <v/>
      </c>
      <c r="P9050" s="212" t="str">
        <f>IF(ISERROR(VLOOKUP(L9050,Paramètres!$A$38:$B$40,2,0)),"",VLOOKUP(L9050,Paramètres!$A$38:$B$40,2,0))</f>
        <v/>
      </c>
      <c r="Q9050" s="211" t="str">
        <f t="shared" ca="1" si="851"/>
        <v/>
      </c>
      <c r="R9050" s="211" t="str">
        <f t="shared" si="847"/>
        <v/>
      </c>
      <c r="S9050" s="213" t="str">
        <f t="shared" ca="1" si="848"/>
        <v/>
      </c>
      <c r="T9050" s="214" t="str">
        <f t="shared" ca="1" si="852"/>
        <v/>
      </c>
    </row>
    <row r="9051" spans="1:20" x14ac:dyDescent="0.25">
      <c r="A9051" s="119" t="s">
        <v>14620</v>
      </c>
      <c r="B9051" s="260"/>
      <c r="C9051" s="264" t="str">
        <f>IF(ISERROR(VLOOKUP(B9051,'Tous les abonnés'!$A$6:$I$5491,2,0)),"",VLOOKUP(B9051,'Tous les abonnés'!$A$6:$I$5491,2,0))</f>
        <v/>
      </c>
      <c r="D9051" s="26"/>
      <c r="E9051" s="265"/>
      <c r="F9051" s="207" t="str">
        <f>IF(ISERROR(IF(VLOOKUP(D9051,Paramètres!$C$17:$H$33,6,0)="oui","illimité",VLOOKUP(D9051,Paramètres!$C$17:$H$33,5,0))),"",IF(VLOOKUP(D9051,Paramètres!$C$17:$H$33,6,0)="oui","illimité",VLOOKUP(D9051,Paramètres!$C$17:$H$33,5,0)))</f>
        <v/>
      </c>
      <c r="G9051" s="269" t="str">
        <f t="shared" si="849"/>
        <v/>
      </c>
      <c r="H9051" s="208"/>
      <c r="I9051" s="53"/>
      <c r="J9051" s="209"/>
      <c r="K9051" s="271"/>
      <c r="L9051" s="37"/>
      <c r="M9051" s="218"/>
      <c r="N9051" s="124"/>
      <c r="O9051" s="211" t="str">
        <f t="shared" ca="1" si="850"/>
        <v/>
      </c>
      <c r="P9051" s="212" t="str">
        <f>IF(ISERROR(VLOOKUP(L9051,Paramètres!$A$38:$B$40,2,0)),"",VLOOKUP(L9051,Paramètres!$A$38:$B$40,2,0))</f>
        <v/>
      </c>
      <c r="Q9051" s="211" t="str">
        <f t="shared" ca="1" si="851"/>
        <v/>
      </c>
      <c r="R9051" s="211" t="str">
        <f t="shared" si="847"/>
        <v/>
      </c>
      <c r="S9051" s="213" t="str">
        <f t="shared" ca="1" si="848"/>
        <v/>
      </c>
      <c r="T9051" s="214" t="str">
        <f t="shared" ca="1" si="852"/>
        <v/>
      </c>
    </row>
    <row r="9052" spans="1:20" x14ac:dyDescent="0.25">
      <c r="A9052" s="119" t="s">
        <v>14621</v>
      </c>
      <c r="B9052" s="260"/>
      <c r="C9052" s="264" t="str">
        <f>IF(ISERROR(VLOOKUP(B9052,'Tous les abonnés'!$A$6:$I$5491,2,0)),"",VLOOKUP(B9052,'Tous les abonnés'!$A$6:$I$5491,2,0))</f>
        <v/>
      </c>
      <c r="D9052" s="26"/>
      <c r="E9052" s="265"/>
      <c r="F9052" s="207" t="str">
        <f>IF(ISERROR(IF(VLOOKUP(D9052,Paramètres!$C$17:$H$33,6,0)="oui","illimité",VLOOKUP(D9052,Paramètres!$C$17:$H$33,5,0))),"",IF(VLOOKUP(D9052,Paramètres!$C$17:$H$33,6,0)="oui","illimité",VLOOKUP(D9052,Paramètres!$C$17:$H$33,5,0)))</f>
        <v/>
      </c>
      <c r="G9052" s="269" t="str">
        <f t="shared" si="849"/>
        <v/>
      </c>
      <c r="H9052" s="208"/>
      <c r="I9052" s="53"/>
      <c r="J9052" s="209"/>
      <c r="K9052" s="271"/>
      <c r="L9052" s="37"/>
      <c r="M9052" s="218"/>
      <c r="N9052" s="124"/>
      <c r="O9052" s="211" t="str">
        <f t="shared" ca="1" si="850"/>
        <v/>
      </c>
      <c r="P9052" s="212" t="str">
        <f>IF(ISERROR(VLOOKUP(L9052,Paramètres!$A$38:$B$40,2,0)),"",VLOOKUP(L9052,Paramètres!$A$38:$B$40,2,0))</f>
        <v/>
      </c>
      <c r="Q9052" s="211" t="str">
        <f t="shared" ca="1" si="851"/>
        <v/>
      </c>
      <c r="R9052" s="211" t="str">
        <f t="shared" si="847"/>
        <v/>
      </c>
      <c r="S9052" s="213" t="str">
        <f t="shared" ca="1" si="848"/>
        <v/>
      </c>
      <c r="T9052" s="214" t="str">
        <f t="shared" ca="1" si="852"/>
        <v/>
      </c>
    </row>
    <row r="9053" spans="1:20" x14ac:dyDescent="0.25">
      <c r="A9053" s="119" t="s">
        <v>14622</v>
      </c>
      <c r="B9053" s="260"/>
      <c r="C9053" s="264" t="str">
        <f>IF(ISERROR(VLOOKUP(B9053,'Tous les abonnés'!$A$6:$I$5491,2,0)),"",VLOOKUP(B9053,'Tous les abonnés'!$A$6:$I$5491,2,0))</f>
        <v/>
      </c>
      <c r="D9053" s="26"/>
      <c r="E9053" s="265"/>
      <c r="F9053" s="207" t="str">
        <f>IF(ISERROR(IF(VLOOKUP(D9053,Paramètres!$C$17:$H$33,6,0)="oui","illimité",VLOOKUP(D9053,Paramètres!$C$17:$H$33,5,0))),"",IF(VLOOKUP(D9053,Paramètres!$C$17:$H$33,6,0)="oui","illimité",VLOOKUP(D9053,Paramètres!$C$17:$H$33,5,0)))</f>
        <v/>
      </c>
      <c r="G9053" s="269" t="str">
        <f t="shared" si="849"/>
        <v/>
      </c>
      <c r="H9053" s="208"/>
      <c r="I9053" s="53"/>
      <c r="J9053" s="209"/>
      <c r="K9053" s="271"/>
      <c r="L9053" s="37"/>
      <c r="M9053" s="218"/>
      <c r="N9053" s="124"/>
      <c r="O9053" s="211" t="str">
        <f t="shared" ca="1" si="850"/>
        <v/>
      </c>
      <c r="P9053" s="212" t="str">
        <f>IF(ISERROR(VLOOKUP(L9053,Paramètres!$A$38:$B$40,2,0)),"",VLOOKUP(L9053,Paramètres!$A$38:$B$40,2,0))</f>
        <v/>
      </c>
      <c r="Q9053" s="211" t="str">
        <f t="shared" ca="1" si="851"/>
        <v/>
      </c>
      <c r="R9053" s="211" t="str">
        <f t="shared" si="847"/>
        <v/>
      </c>
      <c r="S9053" s="213" t="str">
        <f t="shared" ca="1" si="848"/>
        <v/>
      </c>
      <c r="T9053" s="214" t="str">
        <f t="shared" ca="1" si="852"/>
        <v/>
      </c>
    </row>
    <row r="9054" spans="1:20" x14ac:dyDescent="0.25">
      <c r="A9054" s="119" t="s">
        <v>14623</v>
      </c>
      <c r="B9054" s="260"/>
      <c r="C9054" s="264" t="str">
        <f>IF(ISERROR(VLOOKUP(B9054,'Tous les abonnés'!$A$6:$I$5491,2,0)),"",VLOOKUP(B9054,'Tous les abonnés'!$A$6:$I$5491,2,0))</f>
        <v/>
      </c>
      <c r="D9054" s="26"/>
      <c r="E9054" s="265"/>
      <c r="F9054" s="207" t="str">
        <f>IF(ISERROR(IF(VLOOKUP(D9054,Paramètres!$C$17:$H$33,6,0)="oui","illimité",VLOOKUP(D9054,Paramètres!$C$17:$H$33,5,0))),"",IF(VLOOKUP(D9054,Paramètres!$C$17:$H$33,6,0)="oui","illimité",VLOOKUP(D9054,Paramètres!$C$17:$H$33,5,0)))</f>
        <v/>
      </c>
      <c r="G9054" s="269" t="str">
        <f t="shared" si="849"/>
        <v/>
      </c>
      <c r="H9054" s="208"/>
      <c r="I9054" s="53"/>
      <c r="J9054" s="209"/>
      <c r="K9054" s="271"/>
      <c r="L9054" s="37"/>
      <c r="M9054" s="218"/>
      <c r="N9054" s="124"/>
      <c r="O9054" s="211" t="str">
        <f t="shared" ca="1" si="850"/>
        <v/>
      </c>
      <c r="P9054" s="212" t="str">
        <f>IF(ISERROR(VLOOKUP(L9054,Paramètres!$A$38:$B$40,2,0)),"",VLOOKUP(L9054,Paramètres!$A$38:$B$40,2,0))</f>
        <v/>
      </c>
      <c r="Q9054" s="211" t="str">
        <f t="shared" ca="1" si="851"/>
        <v/>
      </c>
      <c r="R9054" s="211" t="str">
        <f t="shared" si="847"/>
        <v/>
      </c>
      <c r="S9054" s="213" t="str">
        <f t="shared" ca="1" si="848"/>
        <v/>
      </c>
      <c r="T9054" s="214" t="str">
        <f t="shared" ca="1" si="852"/>
        <v/>
      </c>
    </row>
    <row r="9055" spans="1:20" x14ac:dyDescent="0.25">
      <c r="A9055" s="119" t="s">
        <v>14624</v>
      </c>
      <c r="B9055" s="260"/>
      <c r="C9055" s="264" t="str">
        <f>IF(ISERROR(VLOOKUP(B9055,'Tous les abonnés'!$A$6:$I$5491,2,0)),"",VLOOKUP(B9055,'Tous les abonnés'!$A$6:$I$5491,2,0))</f>
        <v/>
      </c>
      <c r="D9055" s="26"/>
      <c r="E9055" s="265"/>
      <c r="F9055" s="207" t="str">
        <f>IF(ISERROR(IF(VLOOKUP(D9055,Paramètres!$C$17:$H$33,6,0)="oui","illimité",VLOOKUP(D9055,Paramètres!$C$17:$H$33,5,0))),"",IF(VLOOKUP(D9055,Paramètres!$C$17:$H$33,6,0)="oui","illimité",VLOOKUP(D9055,Paramètres!$C$17:$H$33,5,0)))</f>
        <v/>
      </c>
      <c r="G9055" s="269" t="str">
        <f t="shared" si="849"/>
        <v/>
      </c>
      <c r="H9055" s="208"/>
      <c r="I9055" s="53"/>
      <c r="J9055" s="209"/>
      <c r="K9055" s="271"/>
      <c r="L9055" s="37"/>
      <c r="M9055" s="218"/>
      <c r="N9055" s="124"/>
      <c r="O9055" s="211" t="str">
        <f t="shared" ca="1" si="850"/>
        <v/>
      </c>
      <c r="P9055" s="212" t="str">
        <f>IF(ISERROR(VLOOKUP(L9055,Paramètres!$A$38:$B$40,2,0)),"",VLOOKUP(L9055,Paramètres!$A$38:$B$40,2,0))</f>
        <v/>
      </c>
      <c r="Q9055" s="211" t="str">
        <f t="shared" ca="1" si="851"/>
        <v/>
      </c>
      <c r="R9055" s="211" t="str">
        <f t="shared" si="847"/>
        <v/>
      </c>
      <c r="S9055" s="213" t="str">
        <f t="shared" ca="1" si="848"/>
        <v/>
      </c>
      <c r="T9055" s="214" t="str">
        <f t="shared" ca="1" si="852"/>
        <v/>
      </c>
    </row>
    <row r="9056" spans="1:20" x14ac:dyDescent="0.25">
      <c r="A9056" s="119" t="s">
        <v>14625</v>
      </c>
      <c r="B9056" s="260"/>
      <c r="C9056" s="264" t="str">
        <f>IF(ISERROR(VLOOKUP(B9056,'Tous les abonnés'!$A$6:$I$5491,2,0)),"",VLOOKUP(B9056,'Tous les abonnés'!$A$6:$I$5491,2,0))</f>
        <v/>
      </c>
      <c r="D9056" s="26"/>
      <c r="E9056" s="265"/>
      <c r="F9056" s="207" t="str">
        <f>IF(ISERROR(IF(VLOOKUP(D9056,Paramètres!$C$17:$H$33,6,0)="oui","illimité",VLOOKUP(D9056,Paramètres!$C$17:$H$33,5,0))),"",IF(VLOOKUP(D9056,Paramètres!$C$17:$H$33,6,0)="oui","illimité",VLOOKUP(D9056,Paramètres!$C$17:$H$33,5,0)))</f>
        <v/>
      </c>
      <c r="G9056" s="269" t="str">
        <f t="shared" si="849"/>
        <v/>
      </c>
      <c r="H9056" s="208"/>
      <c r="I9056" s="53"/>
      <c r="J9056" s="209"/>
      <c r="K9056" s="271"/>
      <c r="L9056" s="37"/>
      <c r="M9056" s="218"/>
      <c r="N9056" s="124"/>
      <c r="O9056" s="211" t="str">
        <f t="shared" ca="1" si="850"/>
        <v/>
      </c>
      <c r="P9056" s="212" t="str">
        <f>IF(ISERROR(VLOOKUP(L9056,Paramètres!$A$38:$B$40,2,0)),"",VLOOKUP(L9056,Paramètres!$A$38:$B$40,2,0))</f>
        <v/>
      </c>
      <c r="Q9056" s="211" t="str">
        <f t="shared" ca="1" si="851"/>
        <v/>
      </c>
      <c r="R9056" s="211" t="str">
        <f t="shared" si="847"/>
        <v/>
      </c>
      <c r="S9056" s="213" t="str">
        <f t="shared" ca="1" si="848"/>
        <v/>
      </c>
      <c r="T9056" s="214" t="str">
        <f t="shared" ca="1" si="852"/>
        <v/>
      </c>
    </row>
    <row r="9057" spans="1:20" x14ac:dyDescent="0.25">
      <c r="A9057" s="119" t="s">
        <v>14626</v>
      </c>
      <c r="B9057" s="260"/>
      <c r="C9057" s="264" t="str">
        <f>IF(ISERROR(VLOOKUP(B9057,'Tous les abonnés'!$A$6:$I$5491,2,0)),"",VLOOKUP(B9057,'Tous les abonnés'!$A$6:$I$5491,2,0))</f>
        <v/>
      </c>
      <c r="D9057" s="26"/>
      <c r="E9057" s="265"/>
      <c r="F9057" s="207" t="str">
        <f>IF(ISERROR(IF(VLOOKUP(D9057,Paramètres!$C$17:$H$33,6,0)="oui","illimité",VLOOKUP(D9057,Paramètres!$C$17:$H$33,5,0))),"",IF(VLOOKUP(D9057,Paramètres!$C$17:$H$33,6,0)="oui","illimité",VLOOKUP(D9057,Paramètres!$C$17:$H$33,5,0)))</f>
        <v/>
      </c>
      <c r="G9057" s="269" t="str">
        <f t="shared" si="849"/>
        <v/>
      </c>
      <c r="H9057" s="208"/>
      <c r="I9057" s="53"/>
      <c r="J9057" s="209"/>
      <c r="K9057" s="271"/>
      <c r="L9057" s="37"/>
      <c r="M9057" s="218"/>
      <c r="N9057" s="124"/>
      <c r="O9057" s="211" t="str">
        <f t="shared" ca="1" si="850"/>
        <v/>
      </c>
      <c r="P9057" s="212" t="str">
        <f>IF(ISERROR(VLOOKUP(L9057,Paramètres!$A$38:$B$40,2,0)),"",VLOOKUP(L9057,Paramètres!$A$38:$B$40,2,0))</f>
        <v/>
      </c>
      <c r="Q9057" s="211" t="str">
        <f t="shared" ca="1" si="851"/>
        <v/>
      </c>
      <c r="R9057" s="211" t="str">
        <f t="shared" si="847"/>
        <v/>
      </c>
      <c r="S9057" s="213" t="str">
        <f t="shared" ca="1" si="848"/>
        <v/>
      </c>
      <c r="T9057" s="214" t="str">
        <f t="shared" ca="1" si="852"/>
        <v/>
      </c>
    </row>
    <row r="9058" spans="1:20" x14ac:dyDescent="0.25">
      <c r="A9058" s="119" t="s">
        <v>14627</v>
      </c>
      <c r="B9058" s="260"/>
      <c r="C9058" s="264" t="str">
        <f>IF(ISERROR(VLOOKUP(B9058,'Tous les abonnés'!$A$6:$I$5491,2,0)),"",VLOOKUP(B9058,'Tous les abonnés'!$A$6:$I$5491,2,0))</f>
        <v/>
      </c>
      <c r="D9058" s="26"/>
      <c r="E9058" s="265"/>
      <c r="F9058" s="207" t="str">
        <f>IF(ISERROR(IF(VLOOKUP(D9058,Paramètres!$C$17:$H$33,6,0)="oui","illimité",VLOOKUP(D9058,Paramètres!$C$17:$H$33,5,0))),"",IF(VLOOKUP(D9058,Paramètres!$C$17:$H$33,6,0)="oui","illimité",VLOOKUP(D9058,Paramètres!$C$17:$H$33,5,0)))</f>
        <v/>
      </c>
      <c r="G9058" s="269" t="str">
        <f t="shared" si="849"/>
        <v/>
      </c>
      <c r="H9058" s="208"/>
      <c r="I9058" s="53"/>
      <c r="J9058" s="209"/>
      <c r="K9058" s="271"/>
      <c r="L9058" s="37"/>
      <c r="M9058" s="218"/>
      <c r="N9058" s="124"/>
      <c r="O9058" s="211" t="str">
        <f t="shared" ca="1" si="850"/>
        <v/>
      </c>
      <c r="P9058" s="212" t="str">
        <f>IF(ISERROR(VLOOKUP(L9058,Paramètres!$A$38:$B$40,2,0)),"",VLOOKUP(L9058,Paramètres!$A$38:$B$40,2,0))</f>
        <v/>
      </c>
      <c r="Q9058" s="211" t="str">
        <f t="shared" ca="1" si="851"/>
        <v/>
      </c>
      <c r="R9058" s="211" t="str">
        <f t="shared" si="847"/>
        <v/>
      </c>
      <c r="S9058" s="213" t="str">
        <f t="shared" ca="1" si="848"/>
        <v/>
      </c>
      <c r="T9058" s="214" t="str">
        <f t="shared" ca="1" si="852"/>
        <v/>
      </c>
    </row>
    <row r="9059" spans="1:20" x14ac:dyDescent="0.25">
      <c r="A9059" s="119" t="s">
        <v>14628</v>
      </c>
      <c r="B9059" s="260"/>
      <c r="C9059" s="264" t="str">
        <f>IF(ISERROR(VLOOKUP(B9059,'Tous les abonnés'!$A$6:$I$5491,2,0)),"",VLOOKUP(B9059,'Tous les abonnés'!$A$6:$I$5491,2,0))</f>
        <v/>
      </c>
      <c r="D9059" s="26"/>
      <c r="E9059" s="265"/>
      <c r="F9059" s="207" t="str">
        <f>IF(ISERROR(IF(VLOOKUP(D9059,Paramètres!$C$17:$H$33,6,0)="oui","illimité",VLOOKUP(D9059,Paramètres!$C$17:$H$33,5,0))),"",IF(VLOOKUP(D9059,Paramètres!$C$17:$H$33,6,0)="oui","illimité",VLOOKUP(D9059,Paramètres!$C$17:$H$33,5,0)))</f>
        <v/>
      </c>
      <c r="G9059" s="269" t="str">
        <f t="shared" si="849"/>
        <v/>
      </c>
      <c r="H9059" s="208"/>
      <c r="I9059" s="53"/>
      <c r="J9059" s="209"/>
      <c r="K9059" s="271"/>
      <c r="L9059" s="37"/>
      <c r="M9059" s="218"/>
      <c r="N9059" s="124"/>
      <c r="O9059" s="211" t="str">
        <f t="shared" ca="1" si="850"/>
        <v/>
      </c>
      <c r="P9059" s="212" t="str">
        <f>IF(ISERROR(VLOOKUP(L9059,Paramètres!$A$38:$B$40,2,0)),"",VLOOKUP(L9059,Paramètres!$A$38:$B$40,2,0))</f>
        <v/>
      </c>
      <c r="Q9059" s="211" t="str">
        <f t="shared" ca="1" si="851"/>
        <v/>
      </c>
      <c r="R9059" s="211" t="str">
        <f t="shared" si="847"/>
        <v/>
      </c>
      <c r="S9059" s="213" t="str">
        <f t="shared" ca="1" si="848"/>
        <v/>
      </c>
      <c r="T9059" s="214" t="str">
        <f t="shared" ca="1" si="852"/>
        <v/>
      </c>
    </row>
    <row r="9060" spans="1:20" x14ac:dyDescent="0.25">
      <c r="A9060" s="119" t="s">
        <v>14629</v>
      </c>
      <c r="B9060" s="260"/>
      <c r="C9060" s="264" t="str">
        <f>IF(ISERROR(VLOOKUP(B9060,'Tous les abonnés'!$A$6:$I$5491,2,0)),"",VLOOKUP(B9060,'Tous les abonnés'!$A$6:$I$5491,2,0))</f>
        <v/>
      </c>
      <c r="D9060" s="26"/>
      <c r="E9060" s="265"/>
      <c r="F9060" s="207" t="str">
        <f>IF(ISERROR(IF(VLOOKUP(D9060,Paramètres!$C$17:$H$33,6,0)="oui","illimité",VLOOKUP(D9060,Paramètres!$C$17:$H$33,5,0))),"",IF(VLOOKUP(D9060,Paramètres!$C$17:$H$33,6,0)="oui","illimité",VLOOKUP(D9060,Paramètres!$C$17:$H$33,5,0)))</f>
        <v/>
      </c>
      <c r="G9060" s="269" t="str">
        <f t="shared" si="849"/>
        <v/>
      </c>
      <c r="H9060" s="208"/>
      <c r="I9060" s="53"/>
      <c r="J9060" s="209"/>
      <c r="K9060" s="271"/>
      <c r="L9060" s="37"/>
      <c r="M9060" s="218"/>
      <c r="N9060" s="124"/>
      <c r="O9060" s="211" t="str">
        <f t="shared" ca="1" si="850"/>
        <v/>
      </c>
      <c r="P9060" s="212" t="str">
        <f>IF(ISERROR(VLOOKUP(L9060,Paramètres!$A$38:$B$40,2,0)),"",VLOOKUP(L9060,Paramètres!$A$38:$B$40,2,0))</f>
        <v/>
      </c>
      <c r="Q9060" s="211" t="str">
        <f t="shared" ca="1" si="851"/>
        <v/>
      </c>
      <c r="R9060" s="211" t="str">
        <f t="shared" si="847"/>
        <v/>
      </c>
      <c r="S9060" s="213" t="str">
        <f t="shared" ca="1" si="848"/>
        <v/>
      </c>
      <c r="T9060" s="214" t="str">
        <f t="shared" ca="1" si="852"/>
        <v/>
      </c>
    </row>
    <row r="9061" spans="1:20" x14ac:dyDescent="0.25">
      <c r="A9061" s="119" t="s">
        <v>14630</v>
      </c>
      <c r="B9061" s="260"/>
      <c r="C9061" s="264" t="str">
        <f>IF(ISERROR(VLOOKUP(B9061,'Tous les abonnés'!$A$6:$I$5491,2,0)),"",VLOOKUP(B9061,'Tous les abonnés'!$A$6:$I$5491,2,0))</f>
        <v/>
      </c>
      <c r="D9061" s="26"/>
      <c r="E9061" s="265"/>
      <c r="F9061" s="207" t="str">
        <f>IF(ISERROR(IF(VLOOKUP(D9061,Paramètres!$C$17:$H$33,6,0)="oui","illimité",VLOOKUP(D9061,Paramètres!$C$17:$H$33,5,0))),"",IF(VLOOKUP(D9061,Paramètres!$C$17:$H$33,6,0)="oui","illimité",VLOOKUP(D9061,Paramètres!$C$17:$H$33,5,0)))</f>
        <v/>
      </c>
      <c r="G9061" s="269" t="str">
        <f t="shared" si="849"/>
        <v/>
      </c>
      <c r="H9061" s="208"/>
      <c r="I9061" s="53"/>
      <c r="J9061" s="209"/>
      <c r="K9061" s="271"/>
      <c r="L9061" s="37"/>
      <c r="M9061" s="218"/>
      <c r="N9061" s="124"/>
      <c r="O9061" s="211" t="str">
        <f t="shared" ca="1" si="850"/>
        <v/>
      </c>
      <c r="P9061" s="212" t="str">
        <f>IF(ISERROR(VLOOKUP(L9061,Paramètres!$A$38:$B$40,2,0)),"",VLOOKUP(L9061,Paramètres!$A$38:$B$40,2,0))</f>
        <v/>
      </c>
      <c r="Q9061" s="211" t="str">
        <f t="shared" ca="1" si="851"/>
        <v/>
      </c>
      <c r="R9061" s="211" t="str">
        <f t="shared" si="847"/>
        <v/>
      </c>
      <c r="S9061" s="213" t="str">
        <f t="shared" ca="1" si="848"/>
        <v/>
      </c>
      <c r="T9061" s="214" t="str">
        <f t="shared" ca="1" si="852"/>
        <v/>
      </c>
    </row>
    <row r="9062" spans="1:20" x14ac:dyDescent="0.25">
      <c r="A9062" s="119" t="s">
        <v>14631</v>
      </c>
      <c r="B9062" s="260"/>
      <c r="C9062" s="264" t="str">
        <f>IF(ISERROR(VLOOKUP(B9062,'Tous les abonnés'!$A$6:$I$5491,2,0)),"",VLOOKUP(B9062,'Tous les abonnés'!$A$6:$I$5491,2,0))</f>
        <v/>
      </c>
      <c r="D9062" s="26"/>
      <c r="E9062" s="265"/>
      <c r="F9062" s="207" t="str">
        <f>IF(ISERROR(IF(VLOOKUP(D9062,Paramètres!$C$17:$H$33,6,0)="oui","illimité",VLOOKUP(D9062,Paramètres!$C$17:$H$33,5,0))),"",IF(VLOOKUP(D9062,Paramètres!$C$17:$H$33,6,0)="oui","illimité",VLOOKUP(D9062,Paramètres!$C$17:$H$33,5,0)))</f>
        <v/>
      </c>
      <c r="G9062" s="269" t="str">
        <f t="shared" si="849"/>
        <v/>
      </c>
      <c r="H9062" s="208"/>
      <c r="I9062" s="53"/>
      <c r="J9062" s="209"/>
      <c r="K9062" s="271"/>
      <c r="L9062" s="37"/>
      <c r="M9062" s="218"/>
      <c r="N9062" s="124"/>
      <c r="O9062" s="211" t="str">
        <f t="shared" ca="1" si="850"/>
        <v/>
      </c>
      <c r="P9062" s="212" t="str">
        <f>IF(ISERROR(VLOOKUP(L9062,Paramètres!$A$38:$B$40,2,0)),"",VLOOKUP(L9062,Paramètres!$A$38:$B$40,2,0))</f>
        <v/>
      </c>
      <c r="Q9062" s="211" t="str">
        <f t="shared" ca="1" si="851"/>
        <v/>
      </c>
      <c r="R9062" s="211" t="str">
        <f t="shared" si="847"/>
        <v/>
      </c>
      <c r="S9062" s="213" t="str">
        <f t="shared" ca="1" si="848"/>
        <v/>
      </c>
      <c r="T9062" s="214" t="str">
        <f t="shared" ca="1" si="852"/>
        <v/>
      </c>
    </row>
    <row r="9063" spans="1:20" x14ac:dyDescent="0.25">
      <c r="A9063" s="119" t="s">
        <v>14632</v>
      </c>
      <c r="B9063" s="260"/>
      <c r="C9063" s="264" t="str">
        <f>IF(ISERROR(VLOOKUP(B9063,'Tous les abonnés'!$A$6:$I$5491,2,0)),"",VLOOKUP(B9063,'Tous les abonnés'!$A$6:$I$5491,2,0))</f>
        <v/>
      </c>
      <c r="D9063" s="26"/>
      <c r="E9063" s="265"/>
      <c r="F9063" s="207" t="str">
        <f>IF(ISERROR(IF(VLOOKUP(D9063,Paramètres!$C$17:$H$33,6,0)="oui","illimité",VLOOKUP(D9063,Paramètres!$C$17:$H$33,5,0))),"",IF(VLOOKUP(D9063,Paramètres!$C$17:$H$33,6,0)="oui","illimité",VLOOKUP(D9063,Paramètres!$C$17:$H$33,5,0)))</f>
        <v/>
      </c>
      <c r="G9063" s="269" t="str">
        <f t="shared" si="849"/>
        <v/>
      </c>
      <c r="H9063" s="208"/>
      <c r="I9063" s="53"/>
      <c r="J9063" s="209"/>
      <c r="K9063" s="271"/>
      <c r="L9063" s="37"/>
      <c r="M9063" s="218"/>
      <c r="N9063" s="124"/>
      <c r="O9063" s="211" t="str">
        <f t="shared" ca="1" si="850"/>
        <v/>
      </c>
      <c r="P9063" s="212" t="str">
        <f>IF(ISERROR(VLOOKUP(L9063,Paramètres!$A$38:$B$40,2,0)),"",VLOOKUP(L9063,Paramètres!$A$38:$B$40,2,0))</f>
        <v/>
      </c>
      <c r="Q9063" s="211" t="str">
        <f t="shared" ca="1" si="851"/>
        <v/>
      </c>
      <c r="R9063" s="211" t="str">
        <f t="shared" si="847"/>
        <v/>
      </c>
      <c r="S9063" s="213" t="str">
        <f t="shared" ca="1" si="848"/>
        <v/>
      </c>
      <c r="T9063" s="214" t="str">
        <f t="shared" ca="1" si="852"/>
        <v/>
      </c>
    </row>
    <row r="9064" spans="1:20" x14ac:dyDescent="0.25">
      <c r="A9064" s="119" t="s">
        <v>14633</v>
      </c>
      <c r="B9064" s="260"/>
      <c r="C9064" s="264" t="str">
        <f>IF(ISERROR(VLOOKUP(B9064,'Tous les abonnés'!$A$6:$I$5491,2,0)),"",VLOOKUP(B9064,'Tous les abonnés'!$A$6:$I$5491,2,0))</f>
        <v/>
      </c>
      <c r="D9064" s="26"/>
      <c r="E9064" s="265"/>
      <c r="F9064" s="207" t="str">
        <f>IF(ISERROR(IF(VLOOKUP(D9064,Paramètres!$C$17:$H$33,6,0)="oui","illimité",VLOOKUP(D9064,Paramètres!$C$17:$H$33,5,0))),"",IF(VLOOKUP(D9064,Paramètres!$C$17:$H$33,6,0)="oui","illimité",VLOOKUP(D9064,Paramètres!$C$17:$H$33,5,0)))</f>
        <v/>
      </c>
      <c r="G9064" s="269" t="str">
        <f t="shared" si="849"/>
        <v/>
      </c>
      <c r="H9064" s="208"/>
      <c r="I9064" s="53"/>
      <c r="J9064" s="209"/>
      <c r="K9064" s="271"/>
      <c r="L9064" s="37"/>
      <c r="M9064" s="218"/>
      <c r="N9064" s="124"/>
      <c r="O9064" s="211" t="str">
        <f t="shared" ca="1" si="850"/>
        <v/>
      </c>
      <c r="P9064" s="212" t="str">
        <f>IF(ISERROR(VLOOKUP(L9064,Paramètres!$A$38:$B$40,2,0)),"",VLOOKUP(L9064,Paramètres!$A$38:$B$40,2,0))</f>
        <v/>
      </c>
      <c r="Q9064" s="211" t="str">
        <f t="shared" ca="1" si="851"/>
        <v/>
      </c>
      <c r="R9064" s="211" t="str">
        <f t="shared" si="847"/>
        <v/>
      </c>
      <c r="S9064" s="213" t="str">
        <f t="shared" ca="1" si="848"/>
        <v/>
      </c>
      <c r="T9064" s="214" t="str">
        <f t="shared" ca="1" si="852"/>
        <v/>
      </c>
    </row>
    <row r="9065" spans="1:20" x14ac:dyDescent="0.25">
      <c r="A9065" s="119" t="s">
        <v>14634</v>
      </c>
      <c r="B9065" s="260"/>
      <c r="C9065" s="264" t="str">
        <f>IF(ISERROR(VLOOKUP(B9065,'Tous les abonnés'!$A$6:$I$5491,2,0)),"",VLOOKUP(B9065,'Tous les abonnés'!$A$6:$I$5491,2,0))</f>
        <v/>
      </c>
      <c r="D9065" s="26"/>
      <c r="E9065" s="265"/>
      <c r="F9065" s="207" t="str">
        <f>IF(ISERROR(IF(VLOOKUP(D9065,Paramètres!$C$17:$H$33,6,0)="oui","illimité",VLOOKUP(D9065,Paramètres!$C$17:$H$33,5,0))),"",IF(VLOOKUP(D9065,Paramètres!$C$17:$H$33,6,0)="oui","illimité",VLOOKUP(D9065,Paramètres!$C$17:$H$33,5,0)))</f>
        <v/>
      </c>
      <c r="G9065" s="269" t="str">
        <f t="shared" si="849"/>
        <v/>
      </c>
      <c r="H9065" s="208"/>
      <c r="I9065" s="53"/>
      <c r="J9065" s="209"/>
      <c r="K9065" s="271"/>
      <c r="L9065" s="37"/>
      <c r="M9065" s="218"/>
      <c r="N9065" s="124"/>
      <c r="O9065" s="211" t="str">
        <f t="shared" ca="1" si="850"/>
        <v/>
      </c>
      <c r="P9065" s="212" t="str">
        <f>IF(ISERROR(VLOOKUP(L9065,Paramètres!$A$38:$B$40,2,0)),"",VLOOKUP(L9065,Paramètres!$A$38:$B$40,2,0))</f>
        <v/>
      </c>
      <c r="Q9065" s="211" t="str">
        <f t="shared" ca="1" si="851"/>
        <v/>
      </c>
      <c r="R9065" s="211" t="str">
        <f t="shared" si="847"/>
        <v/>
      </c>
      <c r="S9065" s="213" t="str">
        <f t="shared" ca="1" si="848"/>
        <v/>
      </c>
      <c r="T9065" s="214" t="str">
        <f t="shared" ca="1" si="852"/>
        <v/>
      </c>
    </row>
    <row r="9066" spans="1:20" x14ac:dyDescent="0.25">
      <c r="A9066" s="119" t="s">
        <v>14635</v>
      </c>
      <c r="B9066" s="260"/>
      <c r="C9066" s="264" t="str">
        <f>IF(ISERROR(VLOOKUP(B9066,'Tous les abonnés'!$A$6:$I$5491,2,0)),"",VLOOKUP(B9066,'Tous les abonnés'!$A$6:$I$5491,2,0))</f>
        <v/>
      </c>
      <c r="D9066" s="26"/>
      <c r="E9066" s="265"/>
      <c r="F9066" s="207" t="str">
        <f>IF(ISERROR(IF(VLOOKUP(D9066,Paramètres!$C$17:$H$33,6,0)="oui","illimité",VLOOKUP(D9066,Paramètres!$C$17:$H$33,5,0))),"",IF(VLOOKUP(D9066,Paramètres!$C$17:$H$33,6,0)="oui","illimité",VLOOKUP(D9066,Paramètres!$C$17:$H$33,5,0)))</f>
        <v/>
      </c>
      <c r="G9066" s="269" t="str">
        <f t="shared" si="849"/>
        <v/>
      </c>
      <c r="H9066" s="208"/>
      <c r="I9066" s="53"/>
      <c r="J9066" s="209"/>
      <c r="K9066" s="271"/>
      <c r="L9066" s="37"/>
      <c r="M9066" s="218"/>
      <c r="N9066" s="124"/>
      <c r="O9066" s="211" t="str">
        <f t="shared" ca="1" si="850"/>
        <v/>
      </c>
      <c r="P9066" s="212" t="str">
        <f>IF(ISERROR(VLOOKUP(L9066,Paramètres!$A$38:$B$40,2,0)),"",VLOOKUP(L9066,Paramètres!$A$38:$B$40,2,0))</f>
        <v/>
      </c>
      <c r="Q9066" s="211" t="str">
        <f t="shared" ca="1" si="851"/>
        <v/>
      </c>
      <c r="R9066" s="211" t="str">
        <f t="shared" si="847"/>
        <v/>
      </c>
      <c r="S9066" s="213" t="str">
        <f t="shared" ca="1" si="848"/>
        <v/>
      </c>
      <c r="T9066" s="214" t="str">
        <f t="shared" ca="1" si="852"/>
        <v/>
      </c>
    </row>
    <row r="9067" spans="1:20" x14ac:dyDescent="0.25">
      <c r="A9067" s="119" t="s">
        <v>14636</v>
      </c>
      <c r="B9067" s="260"/>
      <c r="C9067" s="264" t="str">
        <f>IF(ISERROR(VLOOKUP(B9067,'Tous les abonnés'!$A$6:$I$5491,2,0)),"",VLOOKUP(B9067,'Tous les abonnés'!$A$6:$I$5491,2,0))</f>
        <v/>
      </c>
      <c r="D9067" s="26"/>
      <c r="E9067" s="265"/>
      <c r="F9067" s="207" t="str">
        <f>IF(ISERROR(IF(VLOOKUP(D9067,Paramètres!$C$17:$H$33,6,0)="oui","illimité",VLOOKUP(D9067,Paramètres!$C$17:$H$33,5,0))),"",IF(VLOOKUP(D9067,Paramètres!$C$17:$H$33,6,0)="oui","illimité",VLOOKUP(D9067,Paramètres!$C$17:$H$33,5,0)))</f>
        <v/>
      </c>
      <c r="G9067" s="269" t="str">
        <f t="shared" si="849"/>
        <v/>
      </c>
      <c r="H9067" s="208"/>
      <c r="I9067" s="53"/>
      <c r="J9067" s="209"/>
      <c r="K9067" s="271"/>
      <c r="L9067" s="37"/>
      <c r="M9067" s="218"/>
      <c r="N9067" s="124"/>
      <c r="O9067" s="211" t="str">
        <f t="shared" ca="1" si="850"/>
        <v/>
      </c>
      <c r="P9067" s="212" t="str">
        <f>IF(ISERROR(VLOOKUP(L9067,Paramètres!$A$38:$B$40,2,0)),"",VLOOKUP(L9067,Paramètres!$A$38:$B$40,2,0))</f>
        <v/>
      </c>
      <c r="Q9067" s="211" t="str">
        <f t="shared" ca="1" si="851"/>
        <v/>
      </c>
      <c r="R9067" s="211" t="str">
        <f t="shared" si="847"/>
        <v/>
      </c>
      <c r="S9067" s="213" t="str">
        <f t="shared" ca="1" si="848"/>
        <v/>
      </c>
      <c r="T9067" s="214" t="str">
        <f t="shared" ca="1" si="852"/>
        <v/>
      </c>
    </row>
    <row r="9068" spans="1:20" x14ac:dyDescent="0.25">
      <c r="A9068" s="119" t="s">
        <v>14637</v>
      </c>
      <c r="B9068" s="260"/>
      <c r="C9068" s="264" t="str">
        <f>IF(ISERROR(VLOOKUP(B9068,'Tous les abonnés'!$A$6:$I$5491,2,0)),"",VLOOKUP(B9068,'Tous les abonnés'!$A$6:$I$5491,2,0))</f>
        <v/>
      </c>
      <c r="D9068" s="26"/>
      <c r="E9068" s="265"/>
      <c r="F9068" s="207" t="str">
        <f>IF(ISERROR(IF(VLOOKUP(D9068,Paramètres!$C$17:$H$33,6,0)="oui","illimité",VLOOKUP(D9068,Paramètres!$C$17:$H$33,5,0))),"",IF(VLOOKUP(D9068,Paramètres!$C$17:$H$33,6,0)="oui","illimité",VLOOKUP(D9068,Paramètres!$C$17:$H$33,5,0)))</f>
        <v/>
      </c>
      <c r="G9068" s="269" t="str">
        <f t="shared" si="849"/>
        <v/>
      </c>
      <c r="H9068" s="208"/>
      <c r="I9068" s="53"/>
      <c r="J9068" s="209"/>
      <c r="K9068" s="271"/>
      <c r="L9068" s="37"/>
      <c r="M9068" s="218"/>
      <c r="N9068" s="124"/>
      <c r="O9068" s="211" t="str">
        <f t="shared" ca="1" si="850"/>
        <v/>
      </c>
      <c r="P9068" s="212" t="str">
        <f>IF(ISERROR(VLOOKUP(L9068,Paramètres!$A$38:$B$40,2,0)),"",VLOOKUP(L9068,Paramètres!$A$38:$B$40,2,0))</f>
        <v/>
      </c>
      <c r="Q9068" s="211" t="str">
        <f t="shared" ca="1" si="851"/>
        <v/>
      </c>
      <c r="R9068" s="211" t="str">
        <f t="shared" si="847"/>
        <v/>
      </c>
      <c r="S9068" s="213" t="str">
        <f t="shared" ca="1" si="848"/>
        <v/>
      </c>
      <c r="T9068" s="214" t="str">
        <f t="shared" ca="1" si="852"/>
        <v/>
      </c>
    </row>
    <row r="9069" spans="1:20" x14ac:dyDescent="0.25">
      <c r="A9069" s="119" t="s">
        <v>14638</v>
      </c>
      <c r="B9069" s="260"/>
      <c r="C9069" s="264" t="str">
        <f>IF(ISERROR(VLOOKUP(B9069,'Tous les abonnés'!$A$6:$I$5491,2,0)),"",VLOOKUP(B9069,'Tous les abonnés'!$A$6:$I$5491,2,0))</f>
        <v/>
      </c>
      <c r="D9069" s="26"/>
      <c r="E9069" s="265"/>
      <c r="F9069" s="207" t="str">
        <f>IF(ISERROR(IF(VLOOKUP(D9069,Paramètres!$C$17:$H$33,6,0)="oui","illimité",VLOOKUP(D9069,Paramètres!$C$17:$H$33,5,0))),"",IF(VLOOKUP(D9069,Paramètres!$C$17:$H$33,6,0)="oui","illimité",VLOOKUP(D9069,Paramètres!$C$17:$H$33,5,0)))</f>
        <v/>
      </c>
      <c r="G9069" s="269" t="str">
        <f t="shared" si="849"/>
        <v/>
      </c>
      <c r="H9069" s="208"/>
      <c r="I9069" s="53"/>
      <c r="J9069" s="209"/>
      <c r="K9069" s="271"/>
      <c r="L9069" s="37"/>
      <c r="M9069" s="218"/>
      <c r="N9069" s="124"/>
      <c r="O9069" s="211" t="str">
        <f t="shared" ca="1" si="850"/>
        <v/>
      </c>
      <c r="P9069" s="212" t="str">
        <f>IF(ISERROR(VLOOKUP(L9069,Paramètres!$A$38:$B$40,2,0)),"",VLOOKUP(L9069,Paramètres!$A$38:$B$40,2,0))</f>
        <v/>
      </c>
      <c r="Q9069" s="211" t="str">
        <f t="shared" ca="1" si="851"/>
        <v/>
      </c>
      <c r="R9069" s="211" t="str">
        <f t="shared" si="847"/>
        <v/>
      </c>
      <c r="S9069" s="213" t="str">
        <f t="shared" ca="1" si="848"/>
        <v/>
      </c>
      <c r="T9069" s="214" t="str">
        <f t="shared" ca="1" si="852"/>
        <v/>
      </c>
    </row>
    <row r="9070" spans="1:20" x14ac:dyDescent="0.25">
      <c r="A9070" s="119" t="s">
        <v>14639</v>
      </c>
      <c r="B9070" s="260"/>
      <c r="C9070" s="264" t="str">
        <f>IF(ISERROR(VLOOKUP(B9070,'Tous les abonnés'!$A$6:$I$5491,2,0)),"",VLOOKUP(B9070,'Tous les abonnés'!$A$6:$I$5491,2,0))</f>
        <v/>
      </c>
      <c r="D9070" s="26"/>
      <c r="E9070" s="265"/>
      <c r="F9070" s="207" t="str">
        <f>IF(ISERROR(IF(VLOOKUP(D9070,Paramètres!$C$17:$H$33,6,0)="oui","illimité",VLOOKUP(D9070,Paramètres!$C$17:$H$33,5,0))),"",IF(VLOOKUP(D9070,Paramètres!$C$17:$H$33,6,0)="oui","illimité",VLOOKUP(D9070,Paramètres!$C$17:$H$33,5,0)))</f>
        <v/>
      </c>
      <c r="G9070" s="269" t="str">
        <f t="shared" si="849"/>
        <v/>
      </c>
      <c r="H9070" s="208"/>
      <c r="I9070" s="53"/>
      <c r="J9070" s="209"/>
      <c r="K9070" s="271"/>
      <c r="L9070" s="37"/>
      <c r="M9070" s="218"/>
      <c r="N9070" s="124"/>
      <c r="O9070" s="211" t="str">
        <f t="shared" ca="1" si="850"/>
        <v/>
      </c>
      <c r="P9070" s="212" t="str">
        <f>IF(ISERROR(VLOOKUP(L9070,Paramètres!$A$38:$B$40,2,0)),"",VLOOKUP(L9070,Paramètres!$A$38:$B$40,2,0))</f>
        <v/>
      </c>
      <c r="Q9070" s="211" t="str">
        <f t="shared" ca="1" si="851"/>
        <v/>
      </c>
      <c r="R9070" s="211" t="str">
        <f t="shared" si="847"/>
        <v/>
      </c>
      <c r="S9070" s="213" t="str">
        <f t="shared" ca="1" si="848"/>
        <v/>
      </c>
      <c r="T9070" s="214" t="str">
        <f t="shared" ca="1" si="852"/>
        <v/>
      </c>
    </row>
    <row r="9071" spans="1:20" x14ac:dyDescent="0.25">
      <c r="A9071" s="119" t="s">
        <v>14640</v>
      </c>
      <c r="B9071" s="260"/>
      <c r="C9071" s="264" t="str">
        <f>IF(ISERROR(VLOOKUP(B9071,'Tous les abonnés'!$A$6:$I$5491,2,0)),"",VLOOKUP(B9071,'Tous les abonnés'!$A$6:$I$5491,2,0))</f>
        <v/>
      </c>
      <c r="D9071" s="26"/>
      <c r="E9071" s="265"/>
      <c r="F9071" s="207" t="str">
        <f>IF(ISERROR(IF(VLOOKUP(D9071,Paramètres!$C$17:$H$33,6,0)="oui","illimité",VLOOKUP(D9071,Paramètres!$C$17:$H$33,5,0))),"",IF(VLOOKUP(D9071,Paramètres!$C$17:$H$33,6,0)="oui","illimité",VLOOKUP(D9071,Paramètres!$C$17:$H$33,5,0)))</f>
        <v/>
      </c>
      <c r="G9071" s="269" t="str">
        <f t="shared" si="849"/>
        <v/>
      </c>
      <c r="H9071" s="208"/>
      <c r="I9071" s="53"/>
      <c r="J9071" s="209"/>
      <c r="K9071" s="271"/>
      <c r="L9071" s="37"/>
      <c r="M9071" s="218"/>
      <c r="N9071" s="124"/>
      <c r="O9071" s="211" t="str">
        <f t="shared" ca="1" si="850"/>
        <v/>
      </c>
      <c r="P9071" s="212" t="str">
        <f>IF(ISERROR(VLOOKUP(L9071,Paramètres!$A$38:$B$40,2,0)),"",VLOOKUP(L9071,Paramètres!$A$38:$B$40,2,0))</f>
        <v/>
      </c>
      <c r="Q9071" s="211" t="str">
        <f t="shared" ca="1" si="851"/>
        <v/>
      </c>
      <c r="R9071" s="211" t="str">
        <f t="shared" si="847"/>
        <v/>
      </c>
      <c r="S9071" s="213" t="str">
        <f t="shared" ca="1" si="848"/>
        <v/>
      </c>
      <c r="T9071" s="214" t="str">
        <f t="shared" ca="1" si="852"/>
        <v/>
      </c>
    </row>
    <row r="9072" spans="1:20" x14ac:dyDescent="0.25">
      <c r="A9072" s="119" t="s">
        <v>14641</v>
      </c>
      <c r="B9072" s="260"/>
      <c r="C9072" s="264" t="str">
        <f>IF(ISERROR(VLOOKUP(B9072,'Tous les abonnés'!$A$6:$I$5491,2,0)),"",VLOOKUP(B9072,'Tous les abonnés'!$A$6:$I$5491,2,0))</f>
        <v/>
      </c>
      <c r="D9072" s="26"/>
      <c r="E9072" s="265"/>
      <c r="F9072" s="207" t="str">
        <f>IF(ISERROR(IF(VLOOKUP(D9072,Paramètres!$C$17:$H$33,6,0)="oui","illimité",VLOOKUP(D9072,Paramètres!$C$17:$H$33,5,0))),"",IF(VLOOKUP(D9072,Paramètres!$C$17:$H$33,6,0)="oui","illimité",VLOOKUP(D9072,Paramètres!$C$17:$H$33,5,0)))</f>
        <v/>
      </c>
      <c r="G9072" s="269" t="str">
        <f t="shared" si="849"/>
        <v/>
      </c>
      <c r="H9072" s="208"/>
      <c r="I9072" s="53"/>
      <c r="J9072" s="209"/>
      <c r="K9072" s="271"/>
      <c r="L9072" s="37"/>
      <c r="M9072" s="218"/>
      <c r="N9072" s="124"/>
      <c r="O9072" s="211" t="str">
        <f t="shared" ca="1" si="850"/>
        <v/>
      </c>
      <c r="P9072" s="212" t="str">
        <f>IF(ISERROR(VLOOKUP(L9072,Paramètres!$A$38:$B$40,2,0)),"",VLOOKUP(L9072,Paramètres!$A$38:$B$40,2,0))</f>
        <v/>
      </c>
      <c r="Q9072" s="211" t="str">
        <f t="shared" ca="1" si="851"/>
        <v/>
      </c>
      <c r="R9072" s="211" t="str">
        <f t="shared" si="847"/>
        <v/>
      </c>
      <c r="S9072" s="213" t="str">
        <f t="shared" ca="1" si="848"/>
        <v/>
      </c>
      <c r="T9072" s="214" t="str">
        <f t="shared" ca="1" si="852"/>
        <v/>
      </c>
    </row>
    <row r="9073" spans="1:20" x14ac:dyDescent="0.25">
      <c r="A9073" s="119" t="s">
        <v>14642</v>
      </c>
      <c r="B9073" s="260"/>
      <c r="C9073" s="264" t="str">
        <f>IF(ISERROR(VLOOKUP(B9073,'Tous les abonnés'!$A$6:$I$5491,2,0)),"",VLOOKUP(B9073,'Tous les abonnés'!$A$6:$I$5491,2,0))</f>
        <v/>
      </c>
      <c r="D9073" s="26"/>
      <c r="E9073" s="265"/>
      <c r="F9073" s="207" t="str">
        <f>IF(ISERROR(IF(VLOOKUP(D9073,Paramètres!$C$17:$H$33,6,0)="oui","illimité",VLOOKUP(D9073,Paramètres!$C$17:$H$33,5,0))),"",IF(VLOOKUP(D9073,Paramètres!$C$17:$H$33,6,0)="oui","illimité",VLOOKUP(D9073,Paramètres!$C$17:$H$33,5,0)))</f>
        <v/>
      </c>
      <c r="G9073" s="269" t="str">
        <f t="shared" si="849"/>
        <v/>
      </c>
      <c r="H9073" s="208"/>
      <c r="I9073" s="53"/>
      <c r="J9073" s="209"/>
      <c r="K9073" s="271"/>
      <c r="L9073" s="37"/>
      <c r="M9073" s="218"/>
      <c r="N9073" s="124"/>
      <c r="O9073" s="211" t="str">
        <f t="shared" ca="1" si="850"/>
        <v/>
      </c>
      <c r="P9073" s="212" t="str">
        <f>IF(ISERROR(VLOOKUP(L9073,Paramètres!$A$38:$B$40,2,0)),"",VLOOKUP(L9073,Paramètres!$A$38:$B$40,2,0))</f>
        <v/>
      </c>
      <c r="Q9073" s="211" t="str">
        <f t="shared" ca="1" si="851"/>
        <v/>
      </c>
      <c r="R9073" s="211" t="str">
        <f t="shared" si="847"/>
        <v/>
      </c>
      <c r="S9073" s="213" t="str">
        <f t="shared" ca="1" si="848"/>
        <v/>
      </c>
      <c r="T9073" s="214" t="str">
        <f t="shared" ca="1" si="852"/>
        <v/>
      </c>
    </row>
    <row r="9074" spans="1:20" x14ac:dyDescent="0.25">
      <c r="A9074" s="119" t="s">
        <v>14643</v>
      </c>
      <c r="B9074" s="260"/>
      <c r="C9074" s="264" t="str">
        <f>IF(ISERROR(VLOOKUP(B9074,'Tous les abonnés'!$A$6:$I$5491,2,0)),"",VLOOKUP(B9074,'Tous les abonnés'!$A$6:$I$5491,2,0))</f>
        <v/>
      </c>
      <c r="D9074" s="26"/>
      <c r="E9074" s="265"/>
      <c r="F9074" s="207" t="str">
        <f>IF(ISERROR(IF(VLOOKUP(D9074,Paramètres!$C$17:$H$33,6,0)="oui","illimité",VLOOKUP(D9074,Paramètres!$C$17:$H$33,5,0))),"",IF(VLOOKUP(D9074,Paramètres!$C$17:$H$33,6,0)="oui","illimité",VLOOKUP(D9074,Paramètres!$C$17:$H$33,5,0)))</f>
        <v/>
      </c>
      <c r="G9074" s="269" t="str">
        <f t="shared" si="849"/>
        <v/>
      </c>
      <c r="H9074" s="208"/>
      <c r="I9074" s="53"/>
      <c r="J9074" s="209"/>
      <c r="K9074" s="271"/>
      <c r="L9074" s="37"/>
      <c r="M9074" s="218"/>
      <c r="N9074" s="124"/>
      <c r="O9074" s="211" t="str">
        <f t="shared" ca="1" si="850"/>
        <v/>
      </c>
      <c r="P9074" s="212" t="str">
        <f>IF(ISERROR(VLOOKUP(L9074,Paramètres!$A$38:$B$40,2,0)),"",VLOOKUP(L9074,Paramètres!$A$38:$B$40,2,0))</f>
        <v/>
      </c>
      <c r="Q9074" s="211" t="str">
        <f t="shared" ca="1" si="851"/>
        <v/>
      </c>
      <c r="R9074" s="211" t="str">
        <f t="shared" si="847"/>
        <v/>
      </c>
      <c r="S9074" s="213" t="str">
        <f t="shared" ca="1" si="848"/>
        <v/>
      </c>
      <c r="T9074" s="214" t="str">
        <f t="shared" ca="1" si="852"/>
        <v/>
      </c>
    </row>
    <row r="9075" spans="1:20" x14ac:dyDescent="0.25">
      <c r="A9075" s="119" t="s">
        <v>14644</v>
      </c>
      <c r="B9075" s="260"/>
      <c r="C9075" s="264" t="str">
        <f>IF(ISERROR(VLOOKUP(B9075,'Tous les abonnés'!$A$6:$I$5491,2,0)),"",VLOOKUP(B9075,'Tous les abonnés'!$A$6:$I$5491,2,0))</f>
        <v/>
      </c>
      <c r="D9075" s="26"/>
      <c r="E9075" s="265"/>
      <c r="F9075" s="207" t="str">
        <f>IF(ISERROR(IF(VLOOKUP(D9075,Paramètres!$C$17:$H$33,6,0)="oui","illimité",VLOOKUP(D9075,Paramètres!$C$17:$H$33,5,0))),"",IF(VLOOKUP(D9075,Paramètres!$C$17:$H$33,6,0)="oui","illimité",VLOOKUP(D9075,Paramètres!$C$17:$H$33,5,0)))</f>
        <v/>
      </c>
      <c r="G9075" s="269" t="str">
        <f t="shared" si="849"/>
        <v/>
      </c>
      <c r="H9075" s="208"/>
      <c r="I9075" s="53"/>
      <c r="J9075" s="209"/>
      <c r="K9075" s="271"/>
      <c r="L9075" s="37"/>
      <c r="M9075" s="218"/>
      <c r="N9075" s="124"/>
      <c r="O9075" s="211" t="str">
        <f t="shared" ca="1" si="850"/>
        <v/>
      </c>
      <c r="P9075" s="212" t="str">
        <f>IF(ISERROR(VLOOKUP(L9075,Paramètres!$A$38:$B$40,2,0)),"",VLOOKUP(L9075,Paramètres!$A$38:$B$40,2,0))</f>
        <v/>
      </c>
      <c r="Q9075" s="211" t="str">
        <f t="shared" ca="1" si="851"/>
        <v/>
      </c>
      <c r="R9075" s="211" t="str">
        <f t="shared" si="847"/>
        <v/>
      </c>
      <c r="S9075" s="213" t="str">
        <f t="shared" ca="1" si="848"/>
        <v/>
      </c>
      <c r="T9075" s="214" t="str">
        <f t="shared" ca="1" si="852"/>
        <v/>
      </c>
    </row>
    <row r="9076" spans="1:20" x14ac:dyDescent="0.25">
      <c r="A9076" s="119" t="s">
        <v>14645</v>
      </c>
      <c r="B9076" s="260"/>
      <c r="C9076" s="264" t="str">
        <f>IF(ISERROR(VLOOKUP(B9076,'Tous les abonnés'!$A$6:$I$5491,2,0)),"",VLOOKUP(B9076,'Tous les abonnés'!$A$6:$I$5491,2,0))</f>
        <v/>
      </c>
      <c r="D9076" s="26"/>
      <c r="E9076" s="265"/>
      <c r="F9076" s="207" t="str">
        <f>IF(ISERROR(IF(VLOOKUP(D9076,Paramètres!$C$17:$H$33,6,0)="oui","illimité",VLOOKUP(D9076,Paramètres!$C$17:$H$33,5,0))),"",IF(VLOOKUP(D9076,Paramètres!$C$17:$H$33,6,0)="oui","illimité",VLOOKUP(D9076,Paramètres!$C$17:$H$33,5,0)))</f>
        <v/>
      </c>
      <c r="G9076" s="269" t="str">
        <f t="shared" si="849"/>
        <v/>
      </c>
      <c r="H9076" s="208"/>
      <c r="I9076" s="53"/>
      <c r="J9076" s="209"/>
      <c r="K9076" s="271"/>
      <c r="L9076" s="37"/>
      <c r="M9076" s="218"/>
      <c r="N9076" s="124"/>
      <c r="O9076" s="211" t="str">
        <f t="shared" ca="1" si="850"/>
        <v/>
      </c>
      <c r="P9076" s="212" t="str">
        <f>IF(ISERROR(VLOOKUP(L9076,Paramètres!$A$38:$B$40,2,0)),"",VLOOKUP(L9076,Paramètres!$A$38:$B$40,2,0))</f>
        <v/>
      </c>
      <c r="Q9076" s="211" t="str">
        <f t="shared" ca="1" si="851"/>
        <v/>
      </c>
      <c r="R9076" s="211" t="str">
        <f t="shared" si="847"/>
        <v/>
      </c>
      <c r="S9076" s="213" t="str">
        <f t="shared" ca="1" si="848"/>
        <v/>
      </c>
      <c r="T9076" s="214" t="str">
        <f t="shared" ca="1" si="852"/>
        <v/>
      </c>
    </row>
    <row r="9077" spans="1:20" x14ac:dyDescent="0.25">
      <c r="A9077" s="119" t="s">
        <v>14646</v>
      </c>
      <c r="B9077" s="260"/>
      <c r="C9077" s="264" t="str">
        <f>IF(ISERROR(VLOOKUP(B9077,'Tous les abonnés'!$A$6:$I$5491,2,0)),"",VLOOKUP(B9077,'Tous les abonnés'!$A$6:$I$5491,2,0))</f>
        <v/>
      </c>
      <c r="D9077" s="26"/>
      <c r="E9077" s="265"/>
      <c r="F9077" s="207" t="str">
        <f>IF(ISERROR(IF(VLOOKUP(D9077,Paramètres!$C$17:$H$33,6,0)="oui","illimité",VLOOKUP(D9077,Paramètres!$C$17:$H$33,5,0))),"",IF(VLOOKUP(D9077,Paramètres!$C$17:$H$33,6,0)="oui","illimité",VLOOKUP(D9077,Paramètres!$C$17:$H$33,5,0)))</f>
        <v/>
      </c>
      <c r="G9077" s="269" t="str">
        <f t="shared" si="849"/>
        <v/>
      </c>
      <c r="H9077" s="208"/>
      <c r="I9077" s="53"/>
      <c r="J9077" s="209"/>
      <c r="K9077" s="271"/>
      <c r="L9077" s="37"/>
      <c r="M9077" s="218"/>
      <c r="N9077" s="124"/>
      <c r="O9077" s="211" t="str">
        <f t="shared" ca="1" si="850"/>
        <v/>
      </c>
      <c r="P9077" s="212" t="str">
        <f>IF(ISERROR(VLOOKUP(L9077,Paramètres!$A$38:$B$40,2,0)),"",VLOOKUP(L9077,Paramètres!$A$38:$B$40,2,0))</f>
        <v/>
      </c>
      <c r="Q9077" s="211" t="str">
        <f t="shared" ca="1" si="851"/>
        <v/>
      </c>
      <c r="R9077" s="211" t="str">
        <f t="shared" si="847"/>
        <v/>
      </c>
      <c r="S9077" s="213" t="str">
        <f t="shared" ca="1" si="848"/>
        <v/>
      </c>
      <c r="T9077" s="214" t="str">
        <f t="shared" ca="1" si="852"/>
        <v/>
      </c>
    </row>
    <row r="9078" spans="1:20" x14ac:dyDescent="0.25">
      <c r="A9078" s="119" t="s">
        <v>14647</v>
      </c>
      <c r="B9078" s="260"/>
      <c r="C9078" s="264" t="str">
        <f>IF(ISERROR(VLOOKUP(B9078,'Tous les abonnés'!$A$6:$I$5491,2,0)),"",VLOOKUP(B9078,'Tous les abonnés'!$A$6:$I$5491,2,0))</f>
        <v/>
      </c>
      <c r="D9078" s="26"/>
      <c r="E9078" s="265"/>
      <c r="F9078" s="207" t="str">
        <f>IF(ISERROR(IF(VLOOKUP(D9078,Paramètres!$C$17:$H$33,6,0)="oui","illimité",VLOOKUP(D9078,Paramètres!$C$17:$H$33,5,0))),"",IF(VLOOKUP(D9078,Paramètres!$C$17:$H$33,6,0)="oui","illimité",VLOOKUP(D9078,Paramètres!$C$17:$H$33,5,0)))</f>
        <v/>
      </c>
      <c r="G9078" s="269" t="str">
        <f t="shared" si="849"/>
        <v/>
      </c>
      <c r="H9078" s="208"/>
      <c r="I9078" s="53"/>
      <c r="J9078" s="209"/>
      <c r="K9078" s="271"/>
      <c r="L9078" s="37"/>
      <c r="M9078" s="218"/>
      <c r="N9078" s="124"/>
      <c r="O9078" s="211" t="str">
        <f t="shared" ca="1" si="850"/>
        <v/>
      </c>
      <c r="P9078" s="212" t="str">
        <f>IF(ISERROR(VLOOKUP(L9078,Paramètres!$A$38:$B$40,2,0)),"",VLOOKUP(L9078,Paramètres!$A$38:$B$40,2,0))</f>
        <v/>
      </c>
      <c r="Q9078" s="211" t="str">
        <f t="shared" ca="1" si="851"/>
        <v/>
      </c>
      <c r="R9078" s="211" t="str">
        <f t="shared" si="847"/>
        <v/>
      </c>
      <c r="S9078" s="213" t="str">
        <f t="shared" ca="1" si="848"/>
        <v/>
      </c>
      <c r="T9078" s="214" t="str">
        <f t="shared" ca="1" si="852"/>
        <v/>
      </c>
    </row>
    <row r="9079" spans="1:20" x14ac:dyDescent="0.25">
      <c r="A9079" s="119" t="s">
        <v>14648</v>
      </c>
      <c r="B9079" s="260"/>
      <c r="C9079" s="264" t="str">
        <f>IF(ISERROR(VLOOKUP(B9079,'Tous les abonnés'!$A$6:$I$5491,2,0)),"",VLOOKUP(B9079,'Tous les abonnés'!$A$6:$I$5491,2,0))</f>
        <v/>
      </c>
      <c r="D9079" s="26"/>
      <c r="E9079" s="265"/>
      <c r="F9079" s="207" t="str">
        <f>IF(ISERROR(IF(VLOOKUP(D9079,Paramètres!$C$17:$H$33,6,0)="oui","illimité",VLOOKUP(D9079,Paramètres!$C$17:$H$33,5,0))),"",IF(VLOOKUP(D9079,Paramètres!$C$17:$H$33,6,0)="oui","illimité",VLOOKUP(D9079,Paramètres!$C$17:$H$33,5,0)))</f>
        <v/>
      </c>
      <c r="G9079" s="269" t="str">
        <f t="shared" si="849"/>
        <v/>
      </c>
      <c r="H9079" s="208"/>
      <c r="I9079" s="53"/>
      <c r="J9079" s="209"/>
      <c r="K9079" s="271"/>
      <c r="L9079" s="37"/>
      <c r="M9079" s="218"/>
      <c r="N9079" s="124"/>
      <c r="O9079" s="211" t="str">
        <f t="shared" ca="1" si="850"/>
        <v/>
      </c>
      <c r="P9079" s="212" t="str">
        <f>IF(ISERROR(VLOOKUP(L9079,Paramètres!$A$38:$B$40,2,0)),"",VLOOKUP(L9079,Paramètres!$A$38:$B$40,2,0))</f>
        <v/>
      </c>
      <c r="Q9079" s="211" t="str">
        <f t="shared" ca="1" si="851"/>
        <v/>
      </c>
      <c r="R9079" s="211" t="str">
        <f t="shared" si="847"/>
        <v/>
      </c>
      <c r="S9079" s="213" t="str">
        <f t="shared" ca="1" si="848"/>
        <v/>
      </c>
      <c r="T9079" s="214" t="str">
        <f t="shared" ca="1" si="852"/>
        <v/>
      </c>
    </row>
    <row r="9080" spans="1:20" x14ac:dyDescent="0.25">
      <c r="A9080" s="119" t="s">
        <v>14649</v>
      </c>
      <c r="B9080" s="260"/>
      <c r="C9080" s="264" t="str">
        <f>IF(ISERROR(VLOOKUP(B9080,'Tous les abonnés'!$A$6:$I$5491,2,0)),"",VLOOKUP(B9080,'Tous les abonnés'!$A$6:$I$5491,2,0))</f>
        <v/>
      </c>
      <c r="D9080" s="26"/>
      <c r="E9080" s="265"/>
      <c r="F9080" s="207" t="str">
        <f>IF(ISERROR(IF(VLOOKUP(D9080,Paramètres!$C$17:$H$33,6,0)="oui","illimité",VLOOKUP(D9080,Paramètres!$C$17:$H$33,5,0))),"",IF(VLOOKUP(D9080,Paramètres!$C$17:$H$33,6,0)="oui","illimité",VLOOKUP(D9080,Paramètres!$C$17:$H$33,5,0)))</f>
        <v/>
      </c>
      <c r="G9080" s="269" t="str">
        <f t="shared" si="849"/>
        <v/>
      </c>
      <c r="H9080" s="208"/>
      <c r="I9080" s="53"/>
      <c r="J9080" s="209"/>
      <c r="K9080" s="271"/>
      <c r="L9080" s="37"/>
      <c r="M9080" s="218"/>
      <c r="N9080" s="124"/>
      <c r="O9080" s="211" t="str">
        <f t="shared" ca="1" si="850"/>
        <v/>
      </c>
      <c r="P9080" s="212" t="str">
        <f>IF(ISERROR(VLOOKUP(L9080,Paramètres!$A$38:$B$40,2,0)),"",VLOOKUP(L9080,Paramètres!$A$38:$B$40,2,0))</f>
        <v/>
      </c>
      <c r="Q9080" s="211" t="str">
        <f t="shared" ca="1" si="851"/>
        <v/>
      </c>
      <c r="R9080" s="211" t="str">
        <f t="shared" si="847"/>
        <v/>
      </c>
      <c r="S9080" s="213" t="str">
        <f t="shared" ca="1" si="848"/>
        <v/>
      </c>
      <c r="T9080" s="214" t="str">
        <f t="shared" ca="1" si="852"/>
        <v/>
      </c>
    </row>
    <row r="9081" spans="1:20" x14ac:dyDescent="0.25">
      <c r="A9081" s="119" t="s">
        <v>14650</v>
      </c>
      <c r="B9081" s="260"/>
      <c r="C9081" s="264" t="str">
        <f>IF(ISERROR(VLOOKUP(B9081,'Tous les abonnés'!$A$6:$I$5491,2,0)),"",VLOOKUP(B9081,'Tous les abonnés'!$A$6:$I$5491,2,0))</f>
        <v/>
      </c>
      <c r="D9081" s="26"/>
      <c r="E9081" s="265"/>
      <c r="F9081" s="207" t="str">
        <f>IF(ISERROR(IF(VLOOKUP(D9081,Paramètres!$C$17:$H$33,6,0)="oui","illimité",VLOOKUP(D9081,Paramètres!$C$17:$H$33,5,0))),"",IF(VLOOKUP(D9081,Paramètres!$C$17:$H$33,6,0)="oui","illimité",VLOOKUP(D9081,Paramètres!$C$17:$H$33,5,0)))</f>
        <v/>
      </c>
      <c r="G9081" s="269" t="str">
        <f t="shared" si="849"/>
        <v/>
      </c>
      <c r="H9081" s="208"/>
      <c r="I9081" s="53"/>
      <c r="J9081" s="209"/>
      <c r="K9081" s="271"/>
      <c r="L9081" s="37"/>
      <c r="M9081" s="218"/>
      <c r="N9081" s="124"/>
      <c r="O9081" s="211" t="str">
        <f t="shared" ca="1" si="850"/>
        <v/>
      </c>
      <c r="P9081" s="212" t="str">
        <f>IF(ISERROR(VLOOKUP(L9081,Paramètres!$A$38:$B$40,2,0)),"",VLOOKUP(L9081,Paramètres!$A$38:$B$40,2,0))</f>
        <v/>
      </c>
      <c r="Q9081" s="211" t="str">
        <f t="shared" ca="1" si="851"/>
        <v/>
      </c>
      <c r="R9081" s="211" t="str">
        <f t="shared" si="847"/>
        <v/>
      </c>
      <c r="S9081" s="213" t="str">
        <f t="shared" ca="1" si="848"/>
        <v/>
      </c>
      <c r="T9081" s="214" t="str">
        <f t="shared" ca="1" si="852"/>
        <v/>
      </c>
    </row>
    <row r="9082" spans="1:20" x14ac:dyDescent="0.25">
      <c r="A9082" s="119" t="s">
        <v>14651</v>
      </c>
      <c r="B9082" s="260"/>
      <c r="C9082" s="264" t="str">
        <f>IF(ISERROR(VLOOKUP(B9082,'Tous les abonnés'!$A$6:$I$5491,2,0)),"",VLOOKUP(B9082,'Tous les abonnés'!$A$6:$I$5491,2,0))</f>
        <v/>
      </c>
      <c r="D9082" s="26"/>
      <c r="E9082" s="265"/>
      <c r="F9082" s="207" t="str">
        <f>IF(ISERROR(IF(VLOOKUP(D9082,Paramètres!$C$17:$H$33,6,0)="oui","illimité",VLOOKUP(D9082,Paramètres!$C$17:$H$33,5,0))),"",IF(VLOOKUP(D9082,Paramètres!$C$17:$H$33,6,0)="oui","illimité",VLOOKUP(D9082,Paramètres!$C$17:$H$33,5,0)))</f>
        <v/>
      </c>
      <c r="G9082" s="269" t="str">
        <f t="shared" si="849"/>
        <v/>
      </c>
      <c r="H9082" s="208"/>
      <c r="I9082" s="53"/>
      <c r="J9082" s="209"/>
      <c r="K9082" s="271"/>
      <c r="L9082" s="37"/>
      <c r="M9082" s="218"/>
      <c r="N9082" s="124"/>
      <c r="O9082" s="211" t="str">
        <f t="shared" ca="1" si="850"/>
        <v/>
      </c>
      <c r="P9082" s="212" t="str">
        <f>IF(ISERROR(VLOOKUP(L9082,Paramètres!$A$38:$B$40,2,0)),"",VLOOKUP(L9082,Paramètres!$A$38:$B$40,2,0))</f>
        <v/>
      </c>
      <c r="Q9082" s="211" t="str">
        <f t="shared" ca="1" si="851"/>
        <v/>
      </c>
      <c r="R9082" s="211" t="str">
        <f t="shared" si="847"/>
        <v/>
      </c>
      <c r="S9082" s="213" t="str">
        <f t="shared" ca="1" si="848"/>
        <v/>
      </c>
      <c r="T9082" s="214" t="str">
        <f t="shared" ca="1" si="852"/>
        <v/>
      </c>
    </row>
    <row r="9083" spans="1:20" x14ac:dyDescent="0.25">
      <c r="A9083" s="119" t="s">
        <v>14652</v>
      </c>
      <c r="B9083" s="260"/>
      <c r="C9083" s="264" t="str">
        <f>IF(ISERROR(VLOOKUP(B9083,'Tous les abonnés'!$A$6:$I$5491,2,0)),"",VLOOKUP(B9083,'Tous les abonnés'!$A$6:$I$5491,2,0))</f>
        <v/>
      </c>
      <c r="D9083" s="26"/>
      <c r="E9083" s="265"/>
      <c r="F9083" s="207" t="str">
        <f>IF(ISERROR(IF(VLOOKUP(D9083,Paramètres!$C$17:$H$33,6,0)="oui","illimité",VLOOKUP(D9083,Paramètres!$C$17:$H$33,5,0))),"",IF(VLOOKUP(D9083,Paramètres!$C$17:$H$33,6,0)="oui","illimité",VLOOKUP(D9083,Paramètres!$C$17:$H$33,5,0)))</f>
        <v/>
      </c>
      <c r="G9083" s="269" t="str">
        <f t="shared" si="849"/>
        <v/>
      </c>
      <c r="H9083" s="208"/>
      <c r="I9083" s="53"/>
      <c r="J9083" s="209"/>
      <c r="K9083" s="271"/>
      <c r="L9083" s="37"/>
      <c r="M9083" s="218"/>
      <c r="N9083" s="124"/>
      <c r="O9083" s="211" t="str">
        <f t="shared" ca="1" si="850"/>
        <v/>
      </c>
      <c r="P9083" s="212" t="str">
        <f>IF(ISERROR(VLOOKUP(L9083,Paramètres!$A$38:$B$40,2,0)),"",VLOOKUP(L9083,Paramètres!$A$38:$B$40,2,0))</f>
        <v/>
      </c>
      <c r="Q9083" s="211" t="str">
        <f t="shared" ca="1" si="851"/>
        <v/>
      </c>
      <c r="R9083" s="211" t="str">
        <f t="shared" si="847"/>
        <v/>
      </c>
      <c r="S9083" s="213" t="str">
        <f t="shared" ca="1" si="848"/>
        <v/>
      </c>
      <c r="T9083" s="214" t="str">
        <f t="shared" ca="1" si="852"/>
        <v/>
      </c>
    </row>
    <row r="9084" spans="1:20" x14ac:dyDescent="0.25">
      <c r="A9084" s="119" t="s">
        <v>14653</v>
      </c>
      <c r="B9084" s="260"/>
      <c r="C9084" s="264" t="str">
        <f>IF(ISERROR(VLOOKUP(B9084,'Tous les abonnés'!$A$6:$I$5491,2,0)),"",VLOOKUP(B9084,'Tous les abonnés'!$A$6:$I$5491,2,0))</f>
        <v/>
      </c>
      <c r="D9084" s="26"/>
      <c r="E9084" s="265"/>
      <c r="F9084" s="207" t="str">
        <f>IF(ISERROR(IF(VLOOKUP(D9084,Paramètres!$C$17:$H$33,6,0)="oui","illimité",VLOOKUP(D9084,Paramètres!$C$17:$H$33,5,0))),"",IF(VLOOKUP(D9084,Paramètres!$C$17:$H$33,6,0)="oui","illimité",VLOOKUP(D9084,Paramètres!$C$17:$H$33,5,0)))</f>
        <v/>
      </c>
      <c r="G9084" s="269" t="str">
        <f t="shared" si="849"/>
        <v/>
      </c>
      <c r="H9084" s="208"/>
      <c r="I9084" s="53"/>
      <c r="J9084" s="209"/>
      <c r="K9084" s="271"/>
      <c r="L9084" s="37"/>
      <c r="M9084" s="218"/>
      <c r="N9084" s="124"/>
      <c r="O9084" s="211" t="str">
        <f t="shared" ca="1" si="850"/>
        <v/>
      </c>
      <c r="P9084" s="212" t="str">
        <f>IF(ISERROR(VLOOKUP(L9084,Paramètres!$A$38:$B$40,2,0)),"",VLOOKUP(L9084,Paramètres!$A$38:$B$40,2,0))</f>
        <v/>
      </c>
      <c r="Q9084" s="211" t="str">
        <f t="shared" ca="1" si="851"/>
        <v/>
      </c>
      <c r="R9084" s="211" t="str">
        <f t="shared" si="847"/>
        <v/>
      </c>
      <c r="S9084" s="213" t="str">
        <f t="shared" ca="1" si="848"/>
        <v/>
      </c>
      <c r="T9084" s="214" t="str">
        <f t="shared" ca="1" si="852"/>
        <v/>
      </c>
    </row>
    <row r="9085" spans="1:20" x14ac:dyDescent="0.25">
      <c r="A9085" s="119" t="s">
        <v>14654</v>
      </c>
      <c r="B9085" s="260"/>
      <c r="C9085" s="264" t="str">
        <f>IF(ISERROR(VLOOKUP(B9085,'Tous les abonnés'!$A$6:$I$5491,2,0)),"",VLOOKUP(B9085,'Tous les abonnés'!$A$6:$I$5491,2,0))</f>
        <v/>
      </c>
      <c r="D9085" s="26"/>
      <c r="E9085" s="265"/>
      <c r="F9085" s="207" t="str">
        <f>IF(ISERROR(IF(VLOOKUP(D9085,Paramètres!$C$17:$H$33,6,0)="oui","illimité",VLOOKUP(D9085,Paramètres!$C$17:$H$33,5,0))),"",IF(VLOOKUP(D9085,Paramètres!$C$17:$H$33,6,0)="oui","illimité",VLOOKUP(D9085,Paramètres!$C$17:$H$33,5,0)))</f>
        <v/>
      </c>
      <c r="G9085" s="269" t="str">
        <f t="shared" si="849"/>
        <v/>
      </c>
      <c r="H9085" s="208"/>
      <c r="I9085" s="53"/>
      <c r="J9085" s="209"/>
      <c r="K9085" s="271"/>
      <c r="L9085" s="37"/>
      <c r="M9085" s="218"/>
      <c r="N9085" s="124"/>
      <c r="O9085" s="211" t="str">
        <f t="shared" ca="1" si="850"/>
        <v/>
      </c>
      <c r="P9085" s="212" t="str">
        <f>IF(ISERROR(VLOOKUP(L9085,Paramètres!$A$38:$B$40,2,0)),"",VLOOKUP(L9085,Paramètres!$A$38:$B$40,2,0))</f>
        <v/>
      </c>
      <c r="Q9085" s="211" t="str">
        <f t="shared" ca="1" si="851"/>
        <v/>
      </c>
      <c r="R9085" s="211" t="str">
        <f t="shared" si="847"/>
        <v/>
      </c>
      <c r="S9085" s="213" t="str">
        <f t="shared" ca="1" si="848"/>
        <v/>
      </c>
      <c r="T9085" s="214" t="str">
        <f t="shared" ca="1" si="852"/>
        <v/>
      </c>
    </row>
    <row r="9086" spans="1:20" x14ac:dyDescent="0.25">
      <c r="A9086" s="119" t="s">
        <v>14655</v>
      </c>
      <c r="B9086" s="260"/>
      <c r="C9086" s="264" t="str">
        <f>IF(ISERROR(VLOOKUP(B9086,'Tous les abonnés'!$A$6:$I$5491,2,0)),"",VLOOKUP(B9086,'Tous les abonnés'!$A$6:$I$5491,2,0))</f>
        <v/>
      </c>
      <c r="D9086" s="26"/>
      <c r="E9086" s="265"/>
      <c r="F9086" s="207" t="str">
        <f>IF(ISERROR(IF(VLOOKUP(D9086,Paramètres!$C$17:$H$33,6,0)="oui","illimité",VLOOKUP(D9086,Paramètres!$C$17:$H$33,5,0))),"",IF(VLOOKUP(D9086,Paramètres!$C$17:$H$33,6,0)="oui","illimité",VLOOKUP(D9086,Paramètres!$C$17:$H$33,5,0)))</f>
        <v/>
      </c>
      <c r="G9086" s="269" t="str">
        <f t="shared" si="849"/>
        <v/>
      </c>
      <c r="H9086" s="208"/>
      <c r="I9086" s="53"/>
      <c r="J9086" s="209"/>
      <c r="K9086" s="271"/>
      <c r="L9086" s="37"/>
      <c r="M9086" s="218"/>
      <c r="N9086" s="124"/>
      <c r="O9086" s="211" t="str">
        <f t="shared" ca="1" si="850"/>
        <v/>
      </c>
      <c r="P9086" s="212" t="str">
        <f>IF(ISERROR(VLOOKUP(L9086,Paramètres!$A$38:$B$40,2,0)),"",VLOOKUP(L9086,Paramètres!$A$38:$B$40,2,0))</f>
        <v/>
      </c>
      <c r="Q9086" s="211" t="str">
        <f t="shared" ca="1" si="851"/>
        <v/>
      </c>
      <c r="R9086" s="211" t="str">
        <f t="shared" si="847"/>
        <v/>
      </c>
      <c r="S9086" s="213" t="str">
        <f t="shared" ca="1" si="848"/>
        <v/>
      </c>
      <c r="T9086" s="214" t="str">
        <f t="shared" ca="1" si="852"/>
        <v/>
      </c>
    </row>
    <row r="9087" spans="1:20" x14ac:dyDescent="0.25">
      <c r="A9087" s="119" t="s">
        <v>14656</v>
      </c>
      <c r="B9087" s="260"/>
      <c r="C9087" s="264" t="str">
        <f>IF(ISERROR(VLOOKUP(B9087,'Tous les abonnés'!$A$6:$I$5491,2,0)),"",VLOOKUP(B9087,'Tous les abonnés'!$A$6:$I$5491,2,0))</f>
        <v/>
      </c>
      <c r="D9087" s="26"/>
      <c r="E9087" s="265"/>
      <c r="F9087" s="207" t="str">
        <f>IF(ISERROR(IF(VLOOKUP(D9087,Paramètres!$C$17:$H$33,6,0)="oui","illimité",VLOOKUP(D9087,Paramètres!$C$17:$H$33,5,0))),"",IF(VLOOKUP(D9087,Paramètres!$C$17:$H$33,6,0)="oui","illimité",VLOOKUP(D9087,Paramètres!$C$17:$H$33,5,0)))</f>
        <v/>
      </c>
      <c r="G9087" s="269" t="str">
        <f t="shared" si="849"/>
        <v/>
      </c>
      <c r="H9087" s="208"/>
      <c r="I9087" s="53"/>
      <c r="J9087" s="209"/>
      <c r="K9087" s="271"/>
      <c r="L9087" s="37"/>
      <c r="M9087" s="218"/>
      <c r="N9087" s="124"/>
      <c r="O9087" s="211" t="str">
        <f t="shared" ca="1" si="850"/>
        <v/>
      </c>
      <c r="P9087" s="212" t="str">
        <f>IF(ISERROR(VLOOKUP(L9087,Paramètres!$A$38:$B$40,2,0)),"",VLOOKUP(L9087,Paramètres!$A$38:$B$40,2,0))</f>
        <v/>
      </c>
      <c r="Q9087" s="211" t="str">
        <f t="shared" ca="1" si="851"/>
        <v/>
      </c>
      <c r="R9087" s="211" t="str">
        <f t="shared" si="847"/>
        <v/>
      </c>
      <c r="S9087" s="213" t="str">
        <f t="shared" ca="1" si="848"/>
        <v/>
      </c>
      <c r="T9087" s="214" t="str">
        <f t="shared" ca="1" si="852"/>
        <v/>
      </c>
    </row>
    <row r="9088" spans="1:20" x14ac:dyDescent="0.25">
      <c r="A9088" s="119" t="s">
        <v>14657</v>
      </c>
      <c r="B9088" s="260"/>
      <c r="C9088" s="264" t="str">
        <f>IF(ISERROR(VLOOKUP(B9088,'Tous les abonnés'!$A$6:$I$5491,2,0)),"",VLOOKUP(B9088,'Tous les abonnés'!$A$6:$I$5491,2,0))</f>
        <v/>
      </c>
      <c r="D9088" s="26"/>
      <c r="E9088" s="265"/>
      <c r="F9088" s="207" t="str">
        <f>IF(ISERROR(IF(VLOOKUP(D9088,Paramètres!$C$17:$H$33,6,0)="oui","illimité",VLOOKUP(D9088,Paramètres!$C$17:$H$33,5,0))),"",IF(VLOOKUP(D9088,Paramètres!$C$17:$H$33,6,0)="oui","illimité",VLOOKUP(D9088,Paramètres!$C$17:$H$33,5,0)))</f>
        <v/>
      </c>
      <c r="G9088" s="269" t="str">
        <f t="shared" si="849"/>
        <v/>
      </c>
      <c r="H9088" s="208"/>
      <c r="I9088" s="53"/>
      <c r="J9088" s="209"/>
      <c r="K9088" s="271"/>
      <c r="L9088" s="37"/>
      <c r="M9088" s="218"/>
      <c r="N9088" s="124"/>
      <c r="O9088" s="211" t="str">
        <f t="shared" ca="1" si="850"/>
        <v/>
      </c>
      <c r="P9088" s="212" t="str">
        <f>IF(ISERROR(VLOOKUP(L9088,Paramètres!$A$38:$B$40,2,0)),"",VLOOKUP(L9088,Paramètres!$A$38:$B$40,2,0))</f>
        <v/>
      </c>
      <c r="Q9088" s="211" t="str">
        <f t="shared" ca="1" si="851"/>
        <v/>
      </c>
      <c r="R9088" s="211" t="str">
        <f t="shared" si="847"/>
        <v/>
      </c>
      <c r="S9088" s="213" t="str">
        <f t="shared" ca="1" si="848"/>
        <v/>
      </c>
      <c r="T9088" s="214" t="str">
        <f t="shared" ca="1" si="852"/>
        <v/>
      </c>
    </row>
    <row r="9089" spans="1:20" x14ac:dyDescent="0.25">
      <c r="A9089" s="119" t="s">
        <v>14658</v>
      </c>
      <c r="B9089" s="260"/>
      <c r="C9089" s="264" t="str">
        <f>IF(ISERROR(VLOOKUP(B9089,'Tous les abonnés'!$A$6:$I$5491,2,0)),"",VLOOKUP(B9089,'Tous les abonnés'!$A$6:$I$5491,2,0))</f>
        <v/>
      </c>
      <c r="D9089" s="26"/>
      <c r="E9089" s="265"/>
      <c r="F9089" s="207" t="str">
        <f>IF(ISERROR(IF(VLOOKUP(D9089,Paramètres!$C$17:$H$33,6,0)="oui","illimité",VLOOKUP(D9089,Paramètres!$C$17:$H$33,5,0))),"",IF(VLOOKUP(D9089,Paramètres!$C$17:$H$33,6,0)="oui","illimité",VLOOKUP(D9089,Paramètres!$C$17:$H$33,5,0)))</f>
        <v/>
      </c>
      <c r="G9089" s="269" t="str">
        <f t="shared" si="849"/>
        <v/>
      </c>
      <c r="H9089" s="208"/>
      <c r="I9089" s="53"/>
      <c r="J9089" s="209"/>
      <c r="K9089" s="271"/>
      <c r="L9089" s="37"/>
      <c r="M9089" s="218"/>
      <c r="N9089" s="124"/>
      <c r="O9089" s="211" t="str">
        <f t="shared" ca="1" si="850"/>
        <v/>
      </c>
      <c r="P9089" s="212" t="str">
        <f>IF(ISERROR(VLOOKUP(L9089,Paramètres!$A$38:$B$40,2,0)),"",VLOOKUP(L9089,Paramètres!$A$38:$B$40,2,0))</f>
        <v/>
      </c>
      <c r="Q9089" s="211" t="str">
        <f t="shared" ca="1" si="851"/>
        <v/>
      </c>
      <c r="R9089" s="211" t="str">
        <f t="shared" si="847"/>
        <v/>
      </c>
      <c r="S9089" s="213" t="str">
        <f t="shared" ca="1" si="848"/>
        <v/>
      </c>
      <c r="T9089" s="214" t="str">
        <f t="shared" ca="1" si="852"/>
        <v/>
      </c>
    </row>
    <row r="9090" spans="1:20" x14ac:dyDescent="0.25">
      <c r="A9090" s="119" t="s">
        <v>14659</v>
      </c>
      <c r="B9090" s="260"/>
      <c r="C9090" s="264" t="str">
        <f>IF(ISERROR(VLOOKUP(B9090,'Tous les abonnés'!$A$6:$I$5491,2,0)),"",VLOOKUP(B9090,'Tous les abonnés'!$A$6:$I$5491,2,0))</f>
        <v/>
      </c>
      <c r="D9090" s="26"/>
      <c r="E9090" s="265"/>
      <c r="F9090" s="207" t="str">
        <f>IF(ISERROR(IF(VLOOKUP(D9090,Paramètres!$C$17:$H$33,6,0)="oui","illimité",VLOOKUP(D9090,Paramètres!$C$17:$H$33,5,0))),"",IF(VLOOKUP(D9090,Paramètres!$C$17:$H$33,6,0)="oui","illimité",VLOOKUP(D9090,Paramètres!$C$17:$H$33,5,0)))</f>
        <v/>
      </c>
      <c r="G9090" s="269" t="str">
        <f t="shared" si="849"/>
        <v/>
      </c>
      <c r="H9090" s="208"/>
      <c r="I9090" s="53"/>
      <c r="J9090" s="209"/>
      <c r="K9090" s="271"/>
      <c r="L9090" s="37"/>
      <c r="M9090" s="218"/>
      <c r="N9090" s="124"/>
      <c r="O9090" s="211" t="str">
        <f t="shared" ca="1" si="850"/>
        <v/>
      </c>
      <c r="P9090" s="212" t="str">
        <f>IF(ISERROR(VLOOKUP(L9090,Paramètres!$A$38:$B$40,2,0)),"",VLOOKUP(L9090,Paramètres!$A$38:$B$40,2,0))</f>
        <v/>
      </c>
      <c r="Q9090" s="211" t="str">
        <f t="shared" ca="1" si="851"/>
        <v/>
      </c>
      <c r="R9090" s="211" t="str">
        <f t="shared" si="847"/>
        <v/>
      </c>
      <c r="S9090" s="213" t="str">
        <f t="shared" ca="1" si="848"/>
        <v/>
      </c>
      <c r="T9090" s="214" t="str">
        <f t="shared" ca="1" si="852"/>
        <v/>
      </c>
    </row>
    <row r="9091" spans="1:20" x14ac:dyDescent="0.25">
      <c r="A9091" s="119" t="s">
        <v>14660</v>
      </c>
      <c r="B9091" s="260"/>
      <c r="C9091" s="264" t="str">
        <f>IF(ISERROR(VLOOKUP(B9091,'Tous les abonnés'!$A$6:$I$5491,2,0)),"",VLOOKUP(B9091,'Tous les abonnés'!$A$6:$I$5491,2,0))</f>
        <v/>
      </c>
      <c r="D9091" s="26"/>
      <c r="E9091" s="265"/>
      <c r="F9091" s="207" t="str">
        <f>IF(ISERROR(IF(VLOOKUP(D9091,Paramètres!$C$17:$H$33,6,0)="oui","illimité",VLOOKUP(D9091,Paramètres!$C$17:$H$33,5,0))),"",IF(VLOOKUP(D9091,Paramètres!$C$17:$H$33,6,0)="oui","illimité",VLOOKUP(D9091,Paramètres!$C$17:$H$33,5,0)))</f>
        <v/>
      </c>
      <c r="G9091" s="269" t="str">
        <f t="shared" si="849"/>
        <v/>
      </c>
      <c r="H9091" s="208"/>
      <c r="I9091" s="53"/>
      <c r="J9091" s="209"/>
      <c r="K9091" s="271"/>
      <c r="L9091" s="37"/>
      <c r="M9091" s="218"/>
      <c r="N9091" s="124"/>
      <c r="O9091" s="211" t="str">
        <f t="shared" ca="1" si="850"/>
        <v/>
      </c>
      <c r="P9091" s="212" t="str">
        <f>IF(ISERROR(VLOOKUP(L9091,Paramètres!$A$38:$B$40,2,0)),"",VLOOKUP(L9091,Paramètres!$A$38:$B$40,2,0))</f>
        <v/>
      </c>
      <c r="Q9091" s="211" t="str">
        <f t="shared" ca="1" si="851"/>
        <v/>
      </c>
      <c r="R9091" s="211" t="str">
        <f t="shared" si="847"/>
        <v/>
      </c>
      <c r="S9091" s="213" t="str">
        <f t="shared" ca="1" si="848"/>
        <v/>
      </c>
      <c r="T9091" s="214" t="str">
        <f t="shared" ca="1" si="852"/>
        <v/>
      </c>
    </row>
    <row r="9092" spans="1:20" x14ac:dyDescent="0.25">
      <c r="A9092" s="119" t="s">
        <v>14661</v>
      </c>
      <c r="B9092" s="260"/>
      <c r="C9092" s="264" t="str">
        <f>IF(ISERROR(VLOOKUP(B9092,'Tous les abonnés'!$A$6:$I$5491,2,0)),"",VLOOKUP(B9092,'Tous les abonnés'!$A$6:$I$5491,2,0))</f>
        <v/>
      </c>
      <c r="D9092" s="26"/>
      <c r="E9092" s="265"/>
      <c r="F9092" s="207" t="str">
        <f>IF(ISERROR(IF(VLOOKUP(D9092,Paramètres!$C$17:$H$33,6,0)="oui","illimité",VLOOKUP(D9092,Paramètres!$C$17:$H$33,5,0))),"",IF(VLOOKUP(D9092,Paramètres!$C$17:$H$33,6,0)="oui","illimité",VLOOKUP(D9092,Paramètres!$C$17:$H$33,5,0)))</f>
        <v/>
      </c>
      <c r="G9092" s="269" t="str">
        <f t="shared" si="849"/>
        <v/>
      </c>
      <c r="H9092" s="208"/>
      <c r="I9092" s="53"/>
      <c r="J9092" s="209"/>
      <c r="K9092" s="271"/>
      <c r="L9092" s="37"/>
      <c r="M9092" s="218"/>
      <c r="N9092" s="124"/>
      <c r="O9092" s="211" t="str">
        <f t="shared" ca="1" si="850"/>
        <v/>
      </c>
      <c r="P9092" s="212" t="str">
        <f>IF(ISERROR(VLOOKUP(L9092,Paramètres!$A$38:$B$40,2,0)),"",VLOOKUP(L9092,Paramètres!$A$38:$B$40,2,0))</f>
        <v/>
      </c>
      <c r="Q9092" s="211" t="str">
        <f t="shared" ca="1" si="851"/>
        <v/>
      </c>
      <c r="R9092" s="211" t="str">
        <f t="shared" si="847"/>
        <v/>
      </c>
      <c r="S9092" s="213" t="str">
        <f t="shared" ca="1" si="848"/>
        <v/>
      </c>
      <c r="T9092" s="214" t="str">
        <f t="shared" ca="1" si="852"/>
        <v/>
      </c>
    </row>
    <row r="9093" spans="1:20" x14ac:dyDescent="0.25">
      <c r="A9093" s="119" t="s">
        <v>14662</v>
      </c>
      <c r="B9093" s="260"/>
      <c r="C9093" s="264" t="str">
        <f>IF(ISERROR(VLOOKUP(B9093,'Tous les abonnés'!$A$6:$I$5491,2,0)),"",VLOOKUP(B9093,'Tous les abonnés'!$A$6:$I$5491,2,0))</f>
        <v/>
      </c>
      <c r="D9093" s="26"/>
      <c r="E9093" s="265"/>
      <c r="F9093" s="207" t="str">
        <f>IF(ISERROR(IF(VLOOKUP(D9093,Paramètres!$C$17:$H$33,6,0)="oui","illimité",VLOOKUP(D9093,Paramètres!$C$17:$H$33,5,0))),"",IF(VLOOKUP(D9093,Paramètres!$C$17:$H$33,6,0)="oui","illimité",VLOOKUP(D9093,Paramètres!$C$17:$H$33,5,0)))</f>
        <v/>
      </c>
      <c r="G9093" s="269" t="str">
        <f t="shared" si="849"/>
        <v/>
      </c>
      <c r="H9093" s="208"/>
      <c r="I9093" s="53"/>
      <c r="J9093" s="209"/>
      <c r="K9093" s="271"/>
      <c r="L9093" s="37"/>
      <c r="M9093" s="218"/>
      <c r="N9093" s="124"/>
      <c r="O9093" s="211" t="str">
        <f t="shared" ca="1" si="850"/>
        <v/>
      </c>
      <c r="P9093" s="212" t="str">
        <f>IF(ISERROR(VLOOKUP(L9093,Paramètres!$A$38:$B$40,2,0)),"",VLOOKUP(L9093,Paramètres!$A$38:$B$40,2,0))</f>
        <v/>
      </c>
      <c r="Q9093" s="211" t="str">
        <f t="shared" ca="1" si="851"/>
        <v/>
      </c>
      <c r="R9093" s="211" t="str">
        <f t="shared" si="847"/>
        <v/>
      </c>
      <c r="S9093" s="213" t="str">
        <f t="shared" ca="1" si="848"/>
        <v/>
      </c>
      <c r="T9093" s="214" t="str">
        <f t="shared" ca="1" si="852"/>
        <v/>
      </c>
    </row>
    <row r="9094" spans="1:20" x14ac:dyDescent="0.25">
      <c r="A9094" s="119" t="s">
        <v>14663</v>
      </c>
      <c r="B9094" s="260"/>
      <c r="C9094" s="264" t="str">
        <f>IF(ISERROR(VLOOKUP(B9094,'Tous les abonnés'!$A$6:$I$5491,2,0)),"",VLOOKUP(B9094,'Tous les abonnés'!$A$6:$I$5491,2,0))</f>
        <v/>
      </c>
      <c r="D9094" s="26"/>
      <c r="E9094" s="265"/>
      <c r="F9094" s="207" t="str">
        <f>IF(ISERROR(IF(VLOOKUP(D9094,Paramètres!$C$17:$H$33,6,0)="oui","illimité",VLOOKUP(D9094,Paramètres!$C$17:$H$33,5,0))),"",IF(VLOOKUP(D9094,Paramètres!$C$17:$H$33,6,0)="oui","illimité",VLOOKUP(D9094,Paramètres!$C$17:$H$33,5,0)))</f>
        <v/>
      </c>
      <c r="G9094" s="269" t="str">
        <f t="shared" si="849"/>
        <v/>
      </c>
      <c r="H9094" s="208"/>
      <c r="I9094" s="53"/>
      <c r="J9094" s="209"/>
      <c r="K9094" s="271"/>
      <c r="L9094" s="37"/>
      <c r="M9094" s="218"/>
      <c r="N9094" s="124"/>
      <c r="O9094" s="211" t="str">
        <f t="shared" ca="1" si="850"/>
        <v/>
      </c>
      <c r="P9094" s="212" t="str">
        <f>IF(ISERROR(VLOOKUP(L9094,Paramètres!$A$38:$B$40,2,0)),"",VLOOKUP(L9094,Paramètres!$A$38:$B$40,2,0))</f>
        <v/>
      </c>
      <c r="Q9094" s="211" t="str">
        <f t="shared" ca="1" si="851"/>
        <v/>
      </c>
      <c r="R9094" s="211" t="str">
        <f t="shared" si="847"/>
        <v/>
      </c>
      <c r="S9094" s="213" t="str">
        <f t="shared" ca="1" si="848"/>
        <v/>
      </c>
      <c r="T9094" s="214" t="str">
        <f t="shared" ca="1" si="852"/>
        <v/>
      </c>
    </row>
    <row r="9095" spans="1:20" x14ac:dyDescent="0.25">
      <c r="A9095" s="119" t="s">
        <v>14664</v>
      </c>
      <c r="B9095" s="260"/>
      <c r="C9095" s="264" t="str">
        <f>IF(ISERROR(VLOOKUP(B9095,'Tous les abonnés'!$A$6:$I$5491,2,0)),"",VLOOKUP(B9095,'Tous les abonnés'!$A$6:$I$5491,2,0))</f>
        <v/>
      </c>
      <c r="D9095" s="26"/>
      <c r="E9095" s="265"/>
      <c r="F9095" s="207" t="str">
        <f>IF(ISERROR(IF(VLOOKUP(D9095,Paramètres!$C$17:$H$33,6,0)="oui","illimité",VLOOKUP(D9095,Paramètres!$C$17:$H$33,5,0))),"",IF(VLOOKUP(D9095,Paramètres!$C$17:$H$33,6,0)="oui","illimité",VLOOKUP(D9095,Paramètres!$C$17:$H$33,5,0)))</f>
        <v/>
      </c>
      <c r="G9095" s="269" t="str">
        <f t="shared" si="849"/>
        <v/>
      </c>
      <c r="H9095" s="208"/>
      <c r="I9095" s="53"/>
      <c r="J9095" s="209"/>
      <c r="K9095" s="271"/>
      <c r="L9095" s="37"/>
      <c r="M9095" s="218"/>
      <c r="N9095" s="124"/>
      <c r="O9095" s="211" t="str">
        <f t="shared" ca="1" si="850"/>
        <v/>
      </c>
      <c r="P9095" s="212" t="str">
        <f>IF(ISERROR(VLOOKUP(L9095,Paramètres!$A$38:$B$40,2,0)),"",VLOOKUP(L9095,Paramètres!$A$38:$B$40,2,0))</f>
        <v/>
      </c>
      <c r="Q9095" s="211" t="str">
        <f t="shared" ca="1" si="851"/>
        <v/>
      </c>
      <c r="R9095" s="211" t="str">
        <f t="shared" ref="R9095:R9158" si="853">IF(L9095="en 1 fois",1,IF(F9095="illimité",O9095/P9095,IF(ISERROR(F9095/P9095),"",ROUND(F9095/P9095,0))))</f>
        <v/>
      </c>
      <c r="S9095" s="213" t="str">
        <f t="shared" ref="S9095:S9158" ca="1" si="854">IF(ISERROR(IF(F9095="illimité",Q9095*J9095,IF(L9095="en 1 fois",J9095,J9095*Q9095/R9095))),"",IF(F9095="illimité",Q9095*J9095,IF(L9095="en 1 fois",J9095,J9095*Q9095/R9095)))</f>
        <v/>
      </c>
      <c r="T9095" s="214" t="str">
        <f t="shared" ca="1" si="852"/>
        <v/>
      </c>
    </row>
    <row r="9096" spans="1:20" x14ac:dyDescent="0.25">
      <c r="A9096" s="119" t="s">
        <v>14665</v>
      </c>
      <c r="B9096" s="260"/>
      <c r="C9096" s="264" t="str">
        <f>IF(ISERROR(VLOOKUP(B9096,'Tous les abonnés'!$A$6:$I$5491,2,0)),"",VLOOKUP(B9096,'Tous les abonnés'!$A$6:$I$5491,2,0))</f>
        <v/>
      </c>
      <c r="D9096" s="26"/>
      <c r="E9096" s="265"/>
      <c r="F9096" s="207" t="str">
        <f>IF(ISERROR(IF(VLOOKUP(D9096,Paramètres!$C$17:$H$33,6,0)="oui","illimité",VLOOKUP(D9096,Paramètres!$C$17:$H$33,5,0))),"",IF(VLOOKUP(D9096,Paramètres!$C$17:$H$33,6,0)="oui","illimité",VLOOKUP(D9096,Paramètres!$C$17:$H$33,5,0)))</f>
        <v/>
      </c>
      <c r="G9096" s="269" t="str">
        <f t="shared" ref="G9096:G9159" si="855">IF(ISBLANK(K9096),IF(ISERROR(E9096+F9096),"",E9096+F9096),K9096)</f>
        <v/>
      </c>
      <c r="H9096" s="208"/>
      <c r="I9096" s="53"/>
      <c r="J9096" s="209"/>
      <c r="K9096" s="271"/>
      <c r="L9096" s="37"/>
      <c r="M9096" s="218"/>
      <c r="N9096" s="124"/>
      <c r="O9096" s="211" t="str">
        <f t="shared" ref="O9096:O9159" ca="1" si="856">IF(ISBLANK(E9096),"",IF(TODAY()&gt;G9096,G9096-E9096,TODAY()-E9096))</f>
        <v/>
      </c>
      <c r="P9096" s="212" t="str">
        <f>IF(ISERROR(VLOOKUP(L9096,Paramètres!$A$38:$B$40,2,0)),"",VLOOKUP(L9096,Paramètres!$A$38:$B$40,2,0))</f>
        <v/>
      </c>
      <c r="Q9096" s="211" t="str">
        <f t="shared" ref="Q9096:Q9159" ca="1" si="857">IF(ISERROR(O9096/P9096),"",ROUND(O9096/P9096,0))</f>
        <v/>
      </c>
      <c r="R9096" s="211" t="str">
        <f t="shared" si="853"/>
        <v/>
      </c>
      <c r="S9096" s="213" t="str">
        <f t="shared" ca="1" si="854"/>
        <v/>
      </c>
      <c r="T9096" s="214" t="str">
        <f t="shared" ref="T9096:T9159" ca="1" si="858">IF(ISERROR(S9096-N9096),"",S9096-N9096)</f>
        <v/>
      </c>
    </row>
    <row r="9097" spans="1:20" x14ac:dyDescent="0.25">
      <c r="A9097" s="119" t="s">
        <v>14666</v>
      </c>
      <c r="B9097" s="260"/>
      <c r="C9097" s="264" t="str">
        <f>IF(ISERROR(VLOOKUP(B9097,'Tous les abonnés'!$A$6:$I$5491,2,0)),"",VLOOKUP(B9097,'Tous les abonnés'!$A$6:$I$5491,2,0))</f>
        <v/>
      </c>
      <c r="D9097" s="26"/>
      <c r="E9097" s="265"/>
      <c r="F9097" s="207" t="str">
        <f>IF(ISERROR(IF(VLOOKUP(D9097,Paramètres!$C$17:$H$33,6,0)="oui","illimité",VLOOKUP(D9097,Paramètres!$C$17:$H$33,5,0))),"",IF(VLOOKUP(D9097,Paramètres!$C$17:$H$33,6,0)="oui","illimité",VLOOKUP(D9097,Paramètres!$C$17:$H$33,5,0)))</f>
        <v/>
      </c>
      <c r="G9097" s="269" t="str">
        <f t="shared" si="855"/>
        <v/>
      </c>
      <c r="H9097" s="208"/>
      <c r="I9097" s="53"/>
      <c r="J9097" s="209"/>
      <c r="K9097" s="271"/>
      <c r="L9097" s="37"/>
      <c r="M9097" s="218"/>
      <c r="N9097" s="124"/>
      <c r="O9097" s="211" t="str">
        <f t="shared" ca="1" si="856"/>
        <v/>
      </c>
      <c r="P9097" s="212" t="str">
        <f>IF(ISERROR(VLOOKUP(L9097,Paramètres!$A$38:$B$40,2,0)),"",VLOOKUP(L9097,Paramètres!$A$38:$B$40,2,0))</f>
        <v/>
      </c>
      <c r="Q9097" s="211" t="str">
        <f t="shared" ca="1" si="857"/>
        <v/>
      </c>
      <c r="R9097" s="211" t="str">
        <f t="shared" si="853"/>
        <v/>
      </c>
      <c r="S9097" s="213" t="str">
        <f t="shared" ca="1" si="854"/>
        <v/>
      </c>
      <c r="T9097" s="214" t="str">
        <f t="shared" ca="1" si="858"/>
        <v/>
      </c>
    </row>
    <row r="9098" spans="1:20" x14ac:dyDescent="0.25">
      <c r="A9098" s="119" t="s">
        <v>14667</v>
      </c>
      <c r="B9098" s="260"/>
      <c r="C9098" s="264" t="str">
        <f>IF(ISERROR(VLOOKUP(B9098,'Tous les abonnés'!$A$6:$I$5491,2,0)),"",VLOOKUP(B9098,'Tous les abonnés'!$A$6:$I$5491,2,0))</f>
        <v/>
      </c>
      <c r="D9098" s="26"/>
      <c r="E9098" s="265"/>
      <c r="F9098" s="207" t="str">
        <f>IF(ISERROR(IF(VLOOKUP(D9098,Paramètres!$C$17:$H$33,6,0)="oui","illimité",VLOOKUP(D9098,Paramètres!$C$17:$H$33,5,0))),"",IF(VLOOKUP(D9098,Paramètres!$C$17:$H$33,6,0)="oui","illimité",VLOOKUP(D9098,Paramètres!$C$17:$H$33,5,0)))</f>
        <v/>
      </c>
      <c r="G9098" s="269" t="str">
        <f t="shared" si="855"/>
        <v/>
      </c>
      <c r="H9098" s="208"/>
      <c r="I9098" s="53"/>
      <c r="J9098" s="209"/>
      <c r="K9098" s="271"/>
      <c r="L9098" s="37"/>
      <c r="M9098" s="218"/>
      <c r="N9098" s="124"/>
      <c r="O9098" s="211" t="str">
        <f t="shared" ca="1" si="856"/>
        <v/>
      </c>
      <c r="P9098" s="212" t="str">
        <f>IF(ISERROR(VLOOKUP(L9098,Paramètres!$A$38:$B$40,2,0)),"",VLOOKUP(L9098,Paramètres!$A$38:$B$40,2,0))</f>
        <v/>
      </c>
      <c r="Q9098" s="211" t="str">
        <f t="shared" ca="1" si="857"/>
        <v/>
      </c>
      <c r="R9098" s="211" t="str">
        <f t="shared" si="853"/>
        <v/>
      </c>
      <c r="S9098" s="213" t="str">
        <f t="shared" ca="1" si="854"/>
        <v/>
      </c>
      <c r="T9098" s="214" t="str">
        <f t="shared" ca="1" si="858"/>
        <v/>
      </c>
    </row>
    <row r="9099" spans="1:20" x14ac:dyDescent="0.25">
      <c r="A9099" s="119" t="s">
        <v>14668</v>
      </c>
      <c r="B9099" s="260"/>
      <c r="C9099" s="264" t="str">
        <f>IF(ISERROR(VLOOKUP(B9099,'Tous les abonnés'!$A$6:$I$5491,2,0)),"",VLOOKUP(B9099,'Tous les abonnés'!$A$6:$I$5491,2,0))</f>
        <v/>
      </c>
      <c r="D9099" s="26"/>
      <c r="E9099" s="265"/>
      <c r="F9099" s="207" t="str">
        <f>IF(ISERROR(IF(VLOOKUP(D9099,Paramètres!$C$17:$H$33,6,0)="oui","illimité",VLOOKUP(D9099,Paramètres!$C$17:$H$33,5,0))),"",IF(VLOOKUP(D9099,Paramètres!$C$17:$H$33,6,0)="oui","illimité",VLOOKUP(D9099,Paramètres!$C$17:$H$33,5,0)))</f>
        <v/>
      </c>
      <c r="G9099" s="269" t="str">
        <f t="shared" si="855"/>
        <v/>
      </c>
      <c r="H9099" s="208"/>
      <c r="I9099" s="53"/>
      <c r="J9099" s="209"/>
      <c r="K9099" s="271"/>
      <c r="L9099" s="37"/>
      <c r="M9099" s="218"/>
      <c r="N9099" s="124"/>
      <c r="O9099" s="211" t="str">
        <f t="shared" ca="1" si="856"/>
        <v/>
      </c>
      <c r="P9099" s="212" t="str">
        <f>IF(ISERROR(VLOOKUP(L9099,Paramètres!$A$38:$B$40,2,0)),"",VLOOKUP(L9099,Paramètres!$A$38:$B$40,2,0))</f>
        <v/>
      </c>
      <c r="Q9099" s="211" t="str">
        <f t="shared" ca="1" si="857"/>
        <v/>
      </c>
      <c r="R9099" s="211" t="str">
        <f t="shared" si="853"/>
        <v/>
      </c>
      <c r="S9099" s="213" t="str">
        <f t="shared" ca="1" si="854"/>
        <v/>
      </c>
      <c r="T9099" s="214" t="str">
        <f t="shared" ca="1" si="858"/>
        <v/>
      </c>
    </row>
    <row r="9100" spans="1:20" x14ac:dyDescent="0.25">
      <c r="A9100" s="119" t="s">
        <v>14669</v>
      </c>
      <c r="B9100" s="260"/>
      <c r="C9100" s="264" t="str">
        <f>IF(ISERROR(VLOOKUP(B9100,'Tous les abonnés'!$A$6:$I$5491,2,0)),"",VLOOKUP(B9100,'Tous les abonnés'!$A$6:$I$5491,2,0))</f>
        <v/>
      </c>
      <c r="D9100" s="26"/>
      <c r="E9100" s="265"/>
      <c r="F9100" s="207" t="str">
        <f>IF(ISERROR(IF(VLOOKUP(D9100,Paramètres!$C$17:$H$33,6,0)="oui","illimité",VLOOKUP(D9100,Paramètres!$C$17:$H$33,5,0))),"",IF(VLOOKUP(D9100,Paramètres!$C$17:$H$33,6,0)="oui","illimité",VLOOKUP(D9100,Paramètres!$C$17:$H$33,5,0)))</f>
        <v/>
      </c>
      <c r="G9100" s="269" t="str">
        <f t="shared" si="855"/>
        <v/>
      </c>
      <c r="H9100" s="208"/>
      <c r="I9100" s="53"/>
      <c r="J9100" s="209"/>
      <c r="K9100" s="271"/>
      <c r="L9100" s="37"/>
      <c r="M9100" s="218"/>
      <c r="N9100" s="124"/>
      <c r="O9100" s="211" t="str">
        <f t="shared" ca="1" si="856"/>
        <v/>
      </c>
      <c r="P9100" s="212" t="str">
        <f>IF(ISERROR(VLOOKUP(L9100,Paramètres!$A$38:$B$40,2,0)),"",VLOOKUP(L9100,Paramètres!$A$38:$B$40,2,0))</f>
        <v/>
      </c>
      <c r="Q9100" s="211" t="str">
        <f t="shared" ca="1" si="857"/>
        <v/>
      </c>
      <c r="R9100" s="211" t="str">
        <f t="shared" si="853"/>
        <v/>
      </c>
      <c r="S9100" s="213" t="str">
        <f t="shared" ca="1" si="854"/>
        <v/>
      </c>
      <c r="T9100" s="214" t="str">
        <f t="shared" ca="1" si="858"/>
        <v/>
      </c>
    </row>
    <row r="9101" spans="1:20" x14ac:dyDescent="0.25">
      <c r="A9101" s="119" t="s">
        <v>14670</v>
      </c>
      <c r="B9101" s="260"/>
      <c r="C9101" s="264" t="str">
        <f>IF(ISERROR(VLOOKUP(B9101,'Tous les abonnés'!$A$6:$I$5491,2,0)),"",VLOOKUP(B9101,'Tous les abonnés'!$A$6:$I$5491,2,0))</f>
        <v/>
      </c>
      <c r="D9101" s="26"/>
      <c r="E9101" s="265"/>
      <c r="F9101" s="207" t="str">
        <f>IF(ISERROR(IF(VLOOKUP(D9101,Paramètres!$C$17:$H$33,6,0)="oui","illimité",VLOOKUP(D9101,Paramètres!$C$17:$H$33,5,0))),"",IF(VLOOKUP(D9101,Paramètres!$C$17:$H$33,6,0)="oui","illimité",VLOOKUP(D9101,Paramètres!$C$17:$H$33,5,0)))</f>
        <v/>
      </c>
      <c r="G9101" s="269" t="str">
        <f t="shared" si="855"/>
        <v/>
      </c>
      <c r="H9101" s="208"/>
      <c r="I9101" s="53"/>
      <c r="J9101" s="209"/>
      <c r="K9101" s="271"/>
      <c r="L9101" s="37"/>
      <c r="M9101" s="218"/>
      <c r="N9101" s="124"/>
      <c r="O9101" s="211" t="str">
        <f t="shared" ca="1" si="856"/>
        <v/>
      </c>
      <c r="P9101" s="212" t="str">
        <f>IF(ISERROR(VLOOKUP(L9101,Paramètres!$A$38:$B$40,2,0)),"",VLOOKUP(L9101,Paramètres!$A$38:$B$40,2,0))</f>
        <v/>
      </c>
      <c r="Q9101" s="211" t="str">
        <f t="shared" ca="1" si="857"/>
        <v/>
      </c>
      <c r="R9101" s="211" t="str">
        <f t="shared" si="853"/>
        <v/>
      </c>
      <c r="S9101" s="213" t="str">
        <f t="shared" ca="1" si="854"/>
        <v/>
      </c>
      <c r="T9101" s="214" t="str">
        <f t="shared" ca="1" si="858"/>
        <v/>
      </c>
    </row>
    <row r="9102" spans="1:20" x14ac:dyDescent="0.25">
      <c r="A9102" s="119" t="s">
        <v>14671</v>
      </c>
      <c r="B9102" s="260"/>
      <c r="C9102" s="264" t="str">
        <f>IF(ISERROR(VLOOKUP(B9102,'Tous les abonnés'!$A$6:$I$5491,2,0)),"",VLOOKUP(B9102,'Tous les abonnés'!$A$6:$I$5491,2,0))</f>
        <v/>
      </c>
      <c r="D9102" s="26"/>
      <c r="E9102" s="265"/>
      <c r="F9102" s="207" t="str">
        <f>IF(ISERROR(IF(VLOOKUP(D9102,Paramètres!$C$17:$H$33,6,0)="oui","illimité",VLOOKUP(D9102,Paramètres!$C$17:$H$33,5,0))),"",IF(VLOOKUP(D9102,Paramètres!$C$17:$H$33,6,0)="oui","illimité",VLOOKUP(D9102,Paramètres!$C$17:$H$33,5,0)))</f>
        <v/>
      </c>
      <c r="G9102" s="269" t="str">
        <f t="shared" si="855"/>
        <v/>
      </c>
      <c r="H9102" s="208"/>
      <c r="I9102" s="53"/>
      <c r="J9102" s="209"/>
      <c r="K9102" s="271"/>
      <c r="L9102" s="37"/>
      <c r="M9102" s="218"/>
      <c r="N9102" s="124"/>
      <c r="O9102" s="211" t="str">
        <f t="shared" ca="1" si="856"/>
        <v/>
      </c>
      <c r="P9102" s="212" t="str">
        <f>IF(ISERROR(VLOOKUP(L9102,Paramètres!$A$38:$B$40,2,0)),"",VLOOKUP(L9102,Paramètres!$A$38:$B$40,2,0))</f>
        <v/>
      </c>
      <c r="Q9102" s="211" t="str">
        <f t="shared" ca="1" si="857"/>
        <v/>
      </c>
      <c r="R9102" s="211" t="str">
        <f t="shared" si="853"/>
        <v/>
      </c>
      <c r="S9102" s="213" t="str">
        <f t="shared" ca="1" si="854"/>
        <v/>
      </c>
      <c r="T9102" s="214" t="str">
        <f t="shared" ca="1" si="858"/>
        <v/>
      </c>
    </row>
    <row r="9103" spans="1:20" x14ac:dyDescent="0.25">
      <c r="A9103" s="119" t="s">
        <v>14672</v>
      </c>
      <c r="B9103" s="260"/>
      <c r="C9103" s="264" t="str">
        <f>IF(ISERROR(VLOOKUP(B9103,'Tous les abonnés'!$A$6:$I$5491,2,0)),"",VLOOKUP(B9103,'Tous les abonnés'!$A$6:$I$5491,2,0))</f>
        <v/>
      </c>
      <c r="D9103" s="26"/>
      <c r="E9103" s="265"/>
      <c r="F9103" s="207" t="str">
        <f>IF(ISERROR(IF(VLOOKUP(D9103,Paramètres!$C$17:$H$33,6,0)="oui","illimité",VLOOKUP(D9103,Paramètres!$C$17:$H$33,5,0))),"",IF(VLOOKUP(D9103,Paramètres!$C$17:$H$33,6,0)="oui","illimité",VLOOKUP(D9103,Paramètres!$C$17:$H$33,5,0)))</f>
        <v/>
      </c>
      <c r="G9103" s="269" t="str">
        <f t="shared" si="855"/>
        <v/>
      </c>
      <c r="H9103" s="208"/>
      <c r="I9103" s="53"/>
      <c r="J9103" s="209"/>
      <c r="K9103" s="271"/>
      <c r="L9103" s="37"/>
      <c r="M9103" s="218"/>
      <c r="N9103" s="124"/>
      <c r="O9103" s="211" t="str">
        <f t="shared" ca="1" si="856"/>
        <v/>
      </c>
      <c r="P9103" s="212" t="str">
        <f>IF(ISERROR(VLOOKUP(L9103,Paramètres!$A$38:$B$40,2,0)),"",VLOOKUP(L9103,Paramètres!$A$38:$B$40,2,0))</f>
        <v/>
      </c>
      <c r="Q9103" s="211" t="str">
        <f t="shared" ca="1" si="857"/>
        <v/>
      </c>
      <c r="R9103" s="211" t="str">
        <f t="shared" si="853"/>
        <v/>
      </c>
      <c r="S9103" s="213" t="str">
        <f t="shared" ca="1" si="854"/>
        <v/>
      </c>
      <c r="T9103" s="214" t="str">
        <f t="shared" ca="1" si="858"/>
        <v/>
      </c>
    </row>
    <row r="9104" spans="1:20" x14ac:dyDescent="0.25">
      <c r="A9104" s="119" t="s">
        <v>14673</v>
      </c>
      <c r="B9104" s="260"/>
      <c r="C9104" s="264" t="str">
        <f>IF(ISERROR(VLOOKUP(B9104,'Tous les abonnés'!$A$6:$I$5491,2,0)),"",VLOOKUP(B9104,'Tous les abonnés'!$A$6:$I$5491,2,0))</f>
        <v/>
      </c>
      <c r="D9104" s="26"/>
      <c r="E9104" s="265"/>
      <c r="F9104" s="207" t="str">
        <f>IF(ISERROR(IF(VLOOKUP(D9104,Paramètres!$C$17:$H$33,6,0)="oui","illimité",VLOOKUP(D9104,Paramètres!$C$17:$H$33,5,0))),"",IF(VLOOKUP(D9104,Paramètres!$C$17:$H$33,6,0)="oui","illimité",VLOOKUP(D9104,Paramètres!$C$17:$H$33,5,0)))</f>
        <v/>
      </c>
      <c r="G9104" s="269" t="str">
        <f t="shared" si="855"/>
        <v/>
      </c>
      <c r="H9104" s="208"/>
      <c r="I9104" s="53"/>
      <c r="J9104" s="209"/>
      <c r="K9104" s="271"/>
      <c r="L9104" s="37"/>
      <c r="M9104" s="218"/>
      <c r="N9104" s="124"/>
      <c r="O9104" s="211" t="str">
        <f t="shared" ca="1" si="856"/>
        <v/>
      </c>
      <c r="P9104" s="212" t="str">
        <f>IF(ISERROR(VLOOKUP(L9104,Paramètres!$A$38:$B$40,2,0)),"",VLOOKUP(L9104,Paramètres!$A$38:$B$40,2,0))</f>
        <v/>
      </c>
      <c r="Q9104" s="211" t="str">
        <f t="shared" ca="1" si="857"/>
        <v/>
      </c>
      <c r="R9104" s="211" t="str">
        <f t="shared" si="853"/>
        <v/>
      </c>
      <c r="S9104" s="213" t="str">
        <f t="shared" ca="1" si="854"/>
        <v/>
      </c>
      <c r="T9104" s="214" t="str">
        <f t="shared" ca="1" si="858"/>
        <v/>
      </c>
    </row>
    <row r="9105" spans="1:20" x14ac:dyDescent="0.25">
      <c r="A9105" s="119" t="s">
        <v>14674</v>
      </c>
      <c r="B9105" s="260"/>
      <c r="C9105" s="264" t="str">
        <f>IF(ISERROR(VLOOKUP(B9105,'Tous les abonnés'!$A$6:$I$5491,2,0)),"",VLOOKUP(B9105,'Tous les abonnés'!$A$6:$I$5491,2,0))</f>
        <v/>
      </c>
      <c r="D9105" s="26"/>
      <c r="E9105" s="265"/>
      <c r="F9105" s="207" t="str">
        <f>IF(ISERROR(IF(VLOOKUP(D9105,Paramètres!$C$17:$H$33,6,0)="oui","illimité",VLOOKUP(D9105,Paramètres!$C$17:$H$33,5,0))),"",IF(VLOOKUP(D9105,Paramètres!$C$17:$H$33,6,0)="oui","illimité",VLOOKUP(D9105,Paramètres!$C$17:$H$33,5,0)))</f>
        <v/>
      </c>
      <c r="G9105" s="269" t="str">
        <f t="shared" si="855"/>
        <v/>
      </c>
      <c r="H9105" s="208"/>
      <c r="I9105" s="53"/>
      <c r="J9105" s="209"/>
      <c r="K9105" s="271"/>
      <c r="L9105" s="37"/>
      <c r="M9105" s="218"/>
      <c r="N9105" s="124"/>
      <c r="O9105" s="211" t="str">
        <f t="shared" ca="1" si="856"/>
        <v/>
      </c>
      <c r="P9105" s="212" t="str">
        <f>IF(ISERROR(VLOOKUP(L9105,Paramètres!$A$38:$B$40,2,0)),"",VLOOKUP(L9105,Paramètres!$A$38:$B$40,2,0))</f>
        <v/>
      </c>
      <c r="Q9105" s="211" t="str">
        <f t="shared" ca="1" si="857"/>
        <v/>
      </c>
      <c r="R9105" s="211" t="str">
        <f t="shared" si="853"/>
        <v/>
      </c>
      <c r="S9105" s="213" t="str">
        <f t="shared" ca="1" si="854"/>
        <v/>
      </c>
      <c r="T9105" s="214" t="str">
        <f t="shared" ca="1" si="858"/>
        <v/>
      </c>
    </row>
    <row r="9106" spans="1:20" x14ac:dyDescent="0.25">
      <c r="A9106" s="119" t="s">
        <v>14675</v>
      </c>
      <c r="B9106" s="260"/>
      <c r="C9106" s="264" t="str">
        <f>IF(ISERROR(VLOOKUP(B9106,'Tous les abonnés'!$A$6:$I$5491,2,0)),"",VLOOKUP(B9106,'Tous les abonnés'!$A$6:$I$5491,2,0))</f>
        <v/>
      </c>
      <c r="D9106" s="26"/>
      <c r="E9106" s="265"/>
      <c r="F9106" s="207" t="str">
        <f>IF(ISERROR(IF(VLOOKUP(D9106,Paramètres!$C$17:$H$33,6,0)="oui","illimité",VLOOKUP(D9106,Paramètres!$C$17:$H$33,5,0))),"",IF(VLOOKUP(D9106,Paramètres!$C$17:$H$33,6,0)="oui","illimité",VLOOKUP(D9106,Paramètres!$C$17:$H$33,5,0)))</f>
        <v/>
      </c>
      <c r="G9106" s="269" t="str">
        <f t="shared" si="855"/>
        <v/>
      </c>
      <c r="H9106" s="208"/>
      <c r="I9106" s="53"/>
      <c r="J9106" s="209"/>
      <c r="K9106" s="271"/>
      <c r="L9106" s="37"/>
      <c r="M9106" s="218"/>
      <c r="N9106" s="124"/>
      <c r="O9106" s="211" t="str">
        <f t="shared" ca="1" si="856"/>
        <v/>
      </c>
      <c r="P9106" s="212" t="str">
        <f>IF(ISERROR(VLOOKUP(L9106,Paramètres!$A$38:$B$40,2,0)),"",VLOOKUP(L9106,Paramètres!$A$38:$B$40,2,0))</f>
        <v/>
      </c>
      <c r="Q9106" s="211" t="str">
        <f t="shared" ca="1" si="857"/>
        <v/>
      </c>
      <c r="R9106" s="211" t="str">
        <f t="shared" si="853"/>
        <v/>
      </c>
      <c r="S9106" s="213" t="str">
        <f t="shared" ca="1" si="854"/>
        <v/>
      </c>
      <c r="T9106" s="214" t="str">
        <f t="shared" ca="1" si="858"/>
        <v/>
      </c>
    </row>
    <row r="9107" spans="1:20" x14ac:dyDescent="0.25">
      <c r="A9107" s="119" t="s">
        <v>14676</v>
      </c>
      <c r="B9107" s="260"/>
      <c r="C9107" s="264" t="str">
        <f>IF(ISERROR(VLOOKUP(B9107,'Tous les abonnés'!$A$6:$I$5491,2,0)),"",VLOOKUP(B9107,'Tous les abonnés'!$A$6:$I$5491,2,0))</f>
        <v/>
      </c>
      <c r="D9107" s="26"/>
      <c r="E9107" s="265"/>
      <c r="F9107" s="207" t="str">
        <f>IF(ISERROR(IF(VLOOKUP(D9107,Paramètres!$C$17:$H$33,6,0)="oui","illimité",VLOOKUP(D9107,Paramètres!$C$17:$H$33,5,0))),"",IF(VLOOKUP(D9107,Paramètres!$C$17:$H$33,6,0)="oui","illimité",VLOOKUP(D9107,Paramètres!$C$17:$H$33,5,0)))</f>
        <v/>
      </c>
      <c r="G9107" s="269" t="str">
        <f t="shared" si="855"/>
        <v/>
      </c>
      <c r="H9107" s="208"/>
      <c r="I9107" s="53"/>
      <c r="J9107" s="209"/>
      <c r="K9107" s="271"/>
      <c r="L9107" s="37"/>
      <c r="M9107" s="218"/>
      <c r="N9107" s="124"/>
      <c r="O9107" s="211" t="str">
        <f t="shared" ca="1" si="856"/>
        <v/>
      </c>
      <c r="P9107" s="212" t="str">
        <f>IF(ISERROR(VLOOKUP(L9107,Paramètres!$A$38:$B$40,2,0)),"",VLOOKUP(L9107,Paramètres!$A$38:$B$40,2,0))</f>
        <v/>
      </c>
      <c r="Q9107" s="211" t="str">
        <f t="shared" ca="1" si="857"/>
        <v/>
      </c>
      <c r="R9107" s="211" t="str">
        <f t="shared" si="853"/>
        <v/>
      </c>
      <c r="S9107" s="213" t="str">
        <f t="shared" ca="1" si="854"/>
        <v/>
      </c>
      <c r="T9107" s="214" t="str">
        <f t="shared" ca="1" si="858"/>
        <v/>
      </c>
    </row>
    <row r="9108" spans="1:20" x14ac:dyDescent="0.25">
      <c r="A9108" s="119" t="s">
        <v>14677</v>
      </c>
      <c r="B9108" s="260"/>
      <c r="C9108" s="264" t="str">
        <f>IF(ISERROR(VLOOKUP(B9108,'Tous les abonnés'!$A$6:$I$5491,2,0)),"",VLOOKUP(B9108,'Tous les abonnés'!$A$6:$I$5491,2,0))</f>
        <v/>
      </c>
      <c r="D9108" s="26"/>
      <c r="E9108" s="265"/>
      <c r="F9108" s="207" t="str">
        <f>IF(ISERROR(IF(VLOOKUP(D9108,Paramètres!$C$17:$H$33,6,0)="oui","illimité",VLOOKUP(D9108,Paramètres!$C$17:$H$33,5,0))),"",IF(VLOOKUP(D9108,Paramètres!$C$17:$H$33,6,0)="oui","illimité",VLOOKUP(D9108,Paramètres!$C$17:$H$33,5,0)))</f>
        <v/>
      </c>
      <c r="G9108" s="269" t="str">
        <f t="shared" si="855"/>
        <v/>
      </c>
      <c r="H9108" s="208"/>
      <c r="I9108" s="53"/>
      <c r="J9108" s="209"/>
      <c r="K9108" s="271"/>
      <c r="L9108" s="37"/>
      <c r="M9108" s="218"/>
      <c r="N9108" s="124"/>
      <c r="O9108" s="211" t="str">
        <f t="shared" ca="1" si="856"/>
        <v/>
      </c>
      <c r="P9108" s="212" t="str">
        <f>IF(ISERROR(VLOOKUP(L9108,Paramètres!$A$38:$B$40,2,0)),"",VLOOKUP(L9108,Paramètres!$A$38:$B$40,2,0))</f>
        <v/>
      </c>
      <c r="Q9108" s="211" t="str">
        <f t="shared" ca="1" si="857"/>
        <v/>
      </c>
      <c r="R9108" s="211" t="str">
        <f t="shared" si="853"/>
        <v/>
      </c>
      <c r="S9108" s="213" t="str">
        <f t="shared" ca="1" si="854"/>
        <v/>
      </c>
      <c r="T9108" s="214" t="str">
        <f t="shared" ca="1" si="858"/>
        <v/>
      </c>
    </row>
    <row r="9109" spans="1:20" x14ac:dyDescent="0.25">
      <c r="A9109" s="119" t="s">
        <v>14678</v>
      </c>
      <c r="B9109" s="260"/>
      <c r="C9109" s="264" t="str">
        <f>IF(ISERROR(VLOOKUP(B9109,'Tous les abonnés'!$A$6:$I$5491,2,0)),"",VLOOKUP(B9109,'Tous les abonnés'!$A$6:$I$5491,2,0))</f>
        <v/>
      </c>
      <c r="D9109" s="26"/>
      <c r="E9109" s="265"/>
      <c r="F9109" s="207" t="str">
        <f>IF(ISERROR(IF(VLOOKUP(D9109,Paramètres!$C$17:$H$33,6,0)="oui","illimité",VLOOKUP(D9109,Paramètres!$C$17:$H$33,5,0))),"",IF(VLOOKUP(D9109,Paramètres!$C$17:$H$33,6,0)="oui","illimité",VLOOKUP(D9109,Paramètres!$C$17:$H$33,5,0)))</f>
        <v/>
      </c>
      <c r="G9109" s="269" t="str">
        <f t="shared" si="855"/>
        <v/>
      </c>
      <c r="H9109" s="208"/>
      <c r="I9109" s="53"/>
      <c r="J9109" s="209"/>
      <c r="K9109" s="271"/>
      <c r="L9109" s="37"/>
      <c r="M9109" s="218"/>
      <c r="N9109" s="124"/>
      <c r="O9109" s="211" t="str">
        <f t="shared" ca="1" si="856"/>
        <v/>
      </c>
      <c r="P9109" s="212" t="str">
        <f>IF(ISERROR(VLOOKUP(L9109,Paramètres!$A$38:$B$40,2,0)),"",VLOOKUP(L9109,Paramètres!$A$38:$B$40,2,0))</f>
        <v/>
      </c>
      <c r="Q9109" s="211" t="str">
        <f t="shared" ca="1" si="857"/>
        <v/>
      </c>
      <c r="R9109" s="211" t="str">
        <f t="shared" si="853"/>
        <v/>
      </c>
      <c r="S9109" s="213" t="str">
        <f t="shared" ca="1" si="854"/>
        <v/>
      </c>
      <c r="T9109" s="214" t="str">
        <f t="shared" ca="1" si="858"/>
        <v/>
      </c>
    </row>
    <row r="9110" spans="1:20" x14ac:dyDescent="0.25">
      <c r="A9110" s="119" t="s">
        <v>14679</v>
      </c>
      <c r="B9110" s="260"/>
      <c r="C9110" s="264" t="str">
        <f>IF(ISERROR(VLOOKUP(B9110,'Tous les abonnés'!$A$6:$I$5491,2,0)),"",VLOOKUP(B9110,'Tous les abonnés'!$A$6:$I$5491,2,0))</f>
        <v/>
      </c>
      <c r="D9110" s="26"/>
      <c r="E9110" s="265"/>
      <c r="F9110" s="207" t="str">
        <f>IF(ISERROR(IF(VLOOKUP(D9110,Paramètres!$C$17:$H$33,6,0)="oui","illimité",VLOOKUP(D9110,Paramètres!$C$17:$H$33,5,0))),"",IF(VLOOKUP(D9110,Paramètres!$C$17:$H$33,6,0)="oui","illimité",VLOOKUP(D9110,Paramètres!$C$17:$H$33,5,0)))</f>
        <v/>
      </c>
      <c r="G9110" s="269" t="str">
        <f t="shared" si="855"/>
        <v/>
      </c>
      <c r="H9110" s="208"/>
      <c r="I9110" s="53"/>
      <c r="J9110" s="209"/>
      <c r="K9110" s="271"/>
      <c r="L9110" s="37"/>
      <c r="M9110" s="218"/>
      <c r="N9110" s="124"/>
      <c r="O9110" s="211" t="str">
        <f t="shared" ca="1" si="856"/>
        <v/>
      </c>
      <c r="P9110" s="212" t="str">
        <f>IF(ISERROR(VLOOKUP(L9110,Paramètres!$A$38:$B$40,2,0)),"",VLOOKUP(L9110,Paramètres!$A$38:$B$40,2,0))</f>
        <v/>
      </c>
      <c r="Q9110" s="211" t="str">
        <f t="shared" ca="1" si="857"/>
        <v/>
      </c>
      <c r="R9110" s="211" t="str">
        <f t="shared" si="853"/>
        <v/>
      </c>
      <c r="S9110" s="213" t="str">
        <f t="shared" ca="1" si="854"/>
        <v/>
      </c>
      <c r="T9110" s="214" t="str">
        <f t="shared" ca="1" si="858"/>
        <v/>
      </c>
    </row>
    <row r="9111" spans="1:20" x14ac:dyDescent="0.25">
      <c r="A9111" s="119" t="s">
        <v>14680</v>
      </c>
      <c r="B9111" s="260"/>
      <c r="C9111" s="264" t="str">
        <f>IF(ISERROR(VLOOKUP(B9111,'Tous les abonnés'!$A$6:$I$5491,2,0)),"",VLOOKUP(B9111,'Tous les abonnés'!$A$6:$I$5491,2,0))</f>
        <v/>
      </c>
      <c r="D9111" s="26"/>
      <c r="E9111" s="265"/>
      <c r="F9111" s="207" t="str">
        <f>IF(ISERROR(IF(VLOOKUP(D9111,Paramètres!$C$17:$H$33,6,0)="oui","illimité",VLOOKUP(D9111,Paramètres!$C$17:$H$33,5,0))),"",IF(VLOOKUP(D9111,Paramètres!$C$17:$H$33,6,0)="oui","illimité",VLOOKUP(D9111,Paramètres!$C$17:$H$33,5,0)))</f>
        <v/>
      </c>
      <c r="G9111" s="269" t="str">
        <f t="shared" si="855"/>
        <v/>
      </c>
      <c r="H9111" s="208"/>
      <c r="I9111" s="53"/>
      <c r="J9111" s="209"/>
      <c r="K9111" s="271"/>
      <c r="L9111" s="37"/>
      <c r="M9111" s="218"/>
      <c r="N9111" s="124"/>
      <c r="O9111" s="211" t="str">
        <f t="shared" ca="1" si="856"/>
        <v/>
      </c>
      <c r="P9111" s="212" t="str">
        <f>IF(ISERROR(VLOOKUP(L9111,Paramètres!$A$38:$B$40,2,0)),"",VLOOKUP(L9111,Paramètres!$A$38:$B$40,2,0))</f>
        <v/>
      </c>
      <c r="Q9111" s="211" t="str">
        <f t="shared" ca="1" si="857"/>
        <v/>
      </c>
      <c r="R9111" s="211" t="str">
        <f t="shared" si="853"/>
        <v/>
      </c>
      <c r="S9111" s="213" t="str">
        <f t="shared" ca="1" si="854"/>
        <v/>
      </c>
      <c r="T9111" s="214" t="str">
        <f t="shared" ca="1" si="858"/>
        <v/>
      </c>
    </row>
    <row r="9112" spans="1:20" x14ac:dyDescent="0.25">
      <c r="A9112" s="119" t="s">
        <v>14681</v>
      </c>
      <c r="B9112" s="260"/>
      <c r="C9112" s="264" t="str">
        <f>IF(ISERROR(VLOOKUP(B9112,'Tous les abonnés'!$A$6:$I$5491,2,0)),"",VLOOKUP(B9112,'Tous les abonnés'!$A$6:$I$5491,2,0))</f>
        <v/>
      </c>
      <c r="D9112" s="26"/>
      <c r="E9112" s="265"/>
      <c r="F9112" s="207" t="str">
        <f>IF(ISERROR(IF(VLOOKUP(D9112,Paramètres!$C$17:$H$33,6,0)="oui","illimité",VLOOKUP(D9112,Paramètres!$C$17:$H$33,5,0))),"",IF(VLOOKUP(D9112,Paramètres!$C$17:$H$33,6,0)="oui","illimité",VLOOKUP(D9112,Paramètres!$C$17:$H$33,5,0)))</f>
        <v/>
      </c>
      <c r="G9112" s="269" t="str">
        <f t="shared" si="855"/>
        <v/>
      </c>
      <c r="H9112" s="208"/>
      <c r="I9112" s="53"/>
      <c r="J9112" s="209"/>
      <c r="K9112" s="271"/>
      <c r="L9112" s="37"/>
      <c r="M9112" s="218"/>
      <c r="N9112" s="124"/>
      <c r="O9112" s="211" t="str">
        <f t="shared" ca="1" si="856"/>
        <v/>
      </c>
      <c r="P9112" s="212" t="str">
        <f>IF(ISERROR(VLOOKUP(L9112,Paramètres!$A$38:$B$40,2,0)),"",VLOOKUP(L9112,Paramètres!$A$38:$B$40,2,0))</f>
        <v/>
      </c>
      <c r="Q9112" s="211" t="str">
        <f t="shared" ca="1" si="857"/>
        <v/>
      </c>
      <c r="R9112" s="211" t="str">
        <f t="shared" si="853"/>
        <v/>
      </c>
      <c r="S9112" s="213" t="str">
        <f t="shared" ca="1" si="854"/>
        <v/>
      </c>
      <c r="T9112" s="214" t="str">
        <f t="shared" ca="1" si="858"/>
        <v/>
      </c>
    </row>
    <row r="9113" spans="1:20" x14ac:dyDescent="0.25">
      <c r="A9113" s="119" t="s">
        <v>14682</v>
      </c>
      <c r="B9113" s="260"/>
      <c r="C9113" s="264" t="str">
        <f>IF(ISERROR(VLOOKUP(B9113,'Tous les abonnés'!$A$6:$I$5491,2,0)),"",VLOOKUP(B9113,'Tous les abonnés'!$A$6:$I$5491,2,0))</f>
        <v/>
      </c>
      <c r="D9113" s="26"/>
      <c r="E9113" s="265"/>
      <c r="F9113" s="207" t="str">
        <f>IF(ISERROR(IF(VLOOKUP(D9113,Paramètres!$C$17:$H$33,6,0)="oui","illimité",VLOOKUP(D9113,Paramètres!$C$17:$H$33,5,0))),"",IF(VLOOKUP(D9113,Paramètres!$C$17:$H$33,6,0)="oui","illimité",VLOOKUP(D9113,Paramètres!$C$17:$H$33,5,0)))</f>
        <v/>
      </c>
      <c r="G9113" s="269" t="str">
        <f t="shared" si="855"/>
        <v/>
      </c>
      <c r="H9113" s="208"/>
      <c r="I9113" s="53"/>
      <c r="J9113" s="209"/>
      <c r="K9113" s="271"/>
      <c r="L9113" s="37"/>
      <c r="M9113" s="218"/>
      <c r="N9113" s="124"/>
      <c r="O9113" s="211" t="str">
        <f t="shared" ca="1" si="856"/>
        <v/>
      </c>
      <c r="P9113" s="212" t="str">
        <f>IF(ISERROR(VLOOKUP(L9113,Paramètres!$A$38:$B$40,2,0)),"",VLOOKUP(L9113,Paramètres!$A$38:$B$40,2,0))</f>
        <v/>
      </c>
      <c r="Q9113" s="211" t="str">
        <f t="shared" ca="1" si="857"/>
        <v/>
      </c>
      <c r="R9113" s="211" t="str">
        <f t="shared" si="853"/>
        <v/>
      </c>
      <c r="S9113" s="213" t="str">
        <f t="shared" ca="1" si="854"/>
        <v/>
      </c>
      <c r="T9113" s="214" t="str">
        <f t="shared" ca="1" si="858"/>
        <v/>
      </c>
    </row>
    <row r="9114" spans="1:20" x14ac:dyDescent="0.25">
      <c r="A9114" s="119" t="s">
        <v>14683</v>
      </c>
      <c r="B9114" s="260"/>
      <c r="C9114" s="264" t="str">
        <f>IF(ISERROR(VLOOKUP(B9114,'Tous les abonnés'!$A$6:$I$5491,2,0)),"",VLOOKUP(B9114,'Tous les abonnés'!$A$6:$I$5491,2,0))</f>
        <v/>
      </c>
      <c r="D9114" s="26"/>
      <c r="E9114" s="265"/>
      <c r="F9114" s="207" t="str">
        <f>IF(ISERROR(IF(VLOOKUP(D9114,Paramètres!$C$17:$H$33,6,0)="oui","illimité",VLOOKUP(D9114,Paramètres!$C$17:$H$33,5,0))),"",IF(VLOOKUP(D9114,Paramètres!$C$17:$H$33,6,0)="oui","illimité",VLOOKUP(D9114,Paramètres!$C$17:$H$33,5,0)))</f>
        <v/>
      </c>
      <c r="G9114" s="269" t="str">
        <f t="shared" si="855"/>
        <v/>
      </c>
      <c r="H9114" s="208"/>
      <c r="I9114" s="53"/>
      <c r="J9114" s="209"/>
      <c r="K9114" s="271"/>
      <c r="L9114" s="37"/>
      <c r="M9114" s="218"/>
      <c r="N9114" s="124"/>
      <c r="O9114" s="211" t="str">
        <f t="shared" ca="1" si="856"/>
        <v/>
      </c>
      <c r="P9114" s="212" t="str">
        <f>IF(ISERROR(VLOOKUP(L9114,Paramètres!$A$38:$B$40,2,0)),"",VLOOKUP(L9114,Paramètres!$A$38:$B$40,2,0))</f>
        <v/>
      </c>
      <c r="Q9114" s="211" t="str">
        <f t="shared" ca="1" si="857"/>
        <v/>
      </c>
      <c r="R9114" s="211" t="str">
        <f t="shared" si="853"/>
        <v/>
      </c>
      <c r="S9114" s="213" t="str">
        <f t="shared" ca="1" si="854"/>
        <v/>
      </c>
      <c r="T9114" s="214" t="str">
        <f t="shared" ca="1" si="858"/>
        <v/>
      </c>
    </row>
    <row r="9115" spans="1:20" x14ac:dyDescent="0.25">
      <c r="A9115" s="119" t="s">
        <v>14684</v>
      </c>
      <c r="B9115" s="260"/>
      <c r="C9115" s="264" t="str">
        <f>IF(ISERROR(VLOOKUP(B9115,'Tous les abonnés'!$A$6:$I$5491,2,0)),"",VLOOKUP(B9115,'Tous les abonnés'!$A$6:$I$5491,2,0))</f>
        <v/>
      </c>
      <c r="D9115" s="26"/>
      <c r="E9115" s="265"/>
      <c r="F9115" s="207" t="str">
        <f>IF(ISERROR(IF(VLOOKUP(D9115,Paramètres!$C$17:$H$33,6,0)="oui","illimité",VLOOKUP(D9115,Paramètres!$C$17:$H$33,5,0))),"",IF(VLOOKUP(D9115,Paramètres!$C$17:$H$33,6,0)="oui","illimité",VLOOKUP(D9115,Paramètres!$C$17:$H$33,5,0)))</f>
        <v/>
      </c>
      <c r="G9115" s="269" t="str">
        <f t="shared" si="855"/>
        <v/>
      </c>
      <c r="H9115" s="208"/>
      <c r="I9115" s="53"/>
      <c r="J9115" s="209"/>
      <c r="K9115" s="271"/>
      <c r="L9115" s="37"/>
      <c r="M9115" s="218"/>
      <c r="N9115" s="124"/>
      <c r="O9115" s="211" t="str">
        <f t="shared" ca="1" si="856"/>
        <v/>
      </c>
      <c r="P9115" s="212" t="str">
        <f>IF(ISERROR(VLOOKUP(L9115,Paramètres!$A$38:$B$40,2,0)),"",VLOOKUP(L9115,Paramètres!$A$38:$B$40,2,0))</f>
        <v/>
      </c>
      <c r="Q9115" s="211" t="str">
        <f t="shared" ca="1" si="857"/>
        <v/>
      </c>
      <c r="R9115" s="211" t="str">
        <f t="shared" si="853"/>
        <v/>
      </c>
      <c r="S9115" s="213" t="str">
        <f t="shared" ca="1" si="854"/>
        <v/>
      </c>
      <c r="T9115" s="214" t="str">
        <f t="shared" ca="1" si="858"/>
        <v/>
      </c>
    </row>
    <row r="9116" spans="1:20" x14ac:dyDescent="0.25">
      <c r="A9116" s="119" t="s">
        <v>14685</v>
      </c>
      <c r="B9116" s="260"/>
      <c r="C9116" s="264" t="str">
        <f>IF(ISERROR(VLOOKUP(B9116,'Tous les abonnés'!$A$6:$I$5491,2,0)),"",VLOOKUP(B9116,'Tous les abonnés'!$A$6:$I$5491,2,0))</f>
        <v/>
      </c>
      <c r="D9116" s="26"/>
      <c r="E9116" s="265"/>
      <c r="F9116" s="207" t="str">
        <f>IF(ISERROR(IF(VLOOKUP(D9116,Paramètres!$C$17:$H$33,6,0)="oui","illimité",VLOOKUP(D9116,Paramètres!$C$17:$H$33,5,0))),"",IF(VLOOKUP(D9116,Paramètres!$C$17:$H$33,6,0)="oui","illimité",VLOOKUP(D9116,Paramètres!$C$17:$H$33,5,0)))</f>
        <v/>
      </c>
      <c r="G9116" s="269" t="str">
        <f t="shared" si="855"/>
        <v/>
      </c>
      <c r="H9116" s="208"/>
      <c r="I9116" s="53"/>
      <c r="J9116" s="209"/>
      <c r="K9116" s="271"/>
      <c r="L9116" s="37"/>
      <c r="M9116" s="218"/>
      <c r="N9116" s="124"/>
      <c r="O9116" s="211" t="str">
        <f t="shared" ca="1" si="856"/>
        <v/>
      </c>
      <c r="P9116" s="212" t="str">
        <f>IF(ISERROR(VLOOKUP(L9116,Paramètres!$A$38:$B$40,2,0)),"",VLOOKUP(L9116,Paramètres!$A$38:$B$40,2,0))</f>
        <v/>
      </c>
      <c r="Q9116" s="211" t="str">
        <f t="shared" ca="1" si="857"/>
        <v/>
      </c>
      <c r="R9116" s="211" t="str">
        <f t="shared" si="853"/>
        <v/>
      </c>
      <c r="S9116" s="213" t="str">
        <f t="shared" ca="1" si="854"/>
        <v/>
      </c>
      <c r="T9116" s="214" t="str">
        <f t="shared" ca="1" si="858"/>
        <v/>
      </c>
    </row>
    <row r="9117" spans="1:20" x14ac:dyDescent="0.25">
      <c r="A9117" s="119" t="s">
        <v>14686</v>
      </c>
      <c r="B9117" s="260"/>
      <c r="C9117" s="264" t="str">
        <f>IF(ISERROR(VLOOKUP(B9117,'Tous les abonnés'!$A$6:$I$5491,2,0)),"",VLOOKUP(B9117,'Tous les abonnés'!$A$6:$I$5491,2,0))</f>
        <v/>
      </c>
      <c r="D9117" s="26"/>
      <c r="E9117" s="265"/>
      <c r="F9117" s="207" t="str">
        <f>IF(ISERROR(IF(VLOOKUP(D9117,Paramètres!$C$17:$H$33,6,0)="oui","illimité",VLOOKUP(D9117,Paramètres!$C$17:$H$33,5,0))),"",IF(VLOOKUP(D9117,Paramètres!$C$17:$H$33,6,0)="oui","illimité",VLOOKUP(D9117,Paramètres!$C$17:$H$33,5,0)))</f>
        <v/>
      </c>
      <c r="G9117" s="269" t="str">
        <f t="shared" si="855"/>
        <v/>
      </c>
      <c r="H9117" s="208"/>
      <c r="I9117" s="53"/>
      <c r="J9117" s="209"/>
      <c r="K9117" s="271"/>
      <c r="L9117" s="37"/>
      <c r="M9117" s="218"/>
      <c r="N9117" s="124"/>
      <c r="O9117" s="211" t="str">
        <f t="shared" ca="1" si="856"/>
        <v/>
      </c>
      <c r="P9117" s="212" t="str">
        <f>IF(ISERROR(VLOOKUP(L9117,Paramètres!$A$38:$B$40,2,0)),"",VLOOKUP(L9117,Paramètres!$A$38:$B$40,2,0))</f>
        <v/>
      </c>
      <c r="Q9117" s="211" t="str">
        <f t="shared" ca="1" si="857"/>
        <v/>
      </c>
      <c r="R9117" s="211" t="str">
        <f t="shared" si="853"/>
        <v/>
      </c>
      <c r="S9117" s="213" t="str">
        <f t="shared" ca="1" si="854"/>
        <v/>
      </c>
      <c r="T9117" s="214" t="str">
        <f t="shared" ca="1" si="858"/>
        <v/>
      </c>
    </row>
    <row r="9118" spans="1:20" x14ac:dyDescent="0.25">
      <c r="A9118" s="119" t="s">
        <v>14687</v>
      </c>
      <c r="B9118" s="260"/>
      <c r="C9118" s="264" t="str">
        <f>IF(ISERROR(VLOOKUP(B9118,'Tous les abonnés'!$A$6:$I$5491,2,0)),"",VLOOKUP(B9118,'Tous les abonnés'!$A$6:$I$5491,2,0))</f>
        <v/>
      </c>
      <c r="D9118" s="26"/>
      <c r="E9118" s="265"/>
      <c r="F9118" s="207" t="str">
        <f>IF(ISERROR(IF(VLOOKUP(D9118,Paramètres!$C$17:$H$33,6,0)="oui","illimité",VLOOKUP(D9118,Paramètres!$C$17:$H$33,5,0))),"",IF(VLOOKUP(D9118,Paramètres!$C$17:$H$33,6,0)="oui","illimité",VLOOKUP(D9118,Paramètres!$C$17:$H$33,5,0)))</f>
        <v/>
      </c>
      <c r="G9118" s="269" t="str">
        <f t="shared" si="855"/>
        <v/>
      </c>
      <c r="H9118" s="208"/>
      <c r="I9118" s="53"/>
      <c r="J9118" s="209"/>
      <c r="K9118" s="271"/>
      <c r="L9118" s="37"/>
      <c r="M9118" s="218"/>
      <c r="N9118" s="124"/>
      <c r="O9118" s="211" t="str">
        <f t="shared" ca="1" si="856"/>
        <v/>
      </c>
      <c r="P9118" s="212" t="str">
        <f>IF(ISERROR(VLOOKUP(L9118,Paramètres!$A$38:$B$40,2,0)),"",VLOOKUP(L9118,Paramètres!$A$38:$B$40,2,0))</f>
        <v/>
      </c>
      <c r="Q9118" s="211" t="str">
        <f t="shared" ca="1" si="857"/>
        <v/>
      </c>
      <c r="R9118" s="211" t="str">
        <f t="shared" si="853"/>
        <v/>
      </c>
      <c r="S9118" s="213" t="str">
        <f t="shared" ca="1" si="854"/>
        <v/>
      </c>
      <c r="T9118" s="214" t="str">
        <f t="shared" ca="1" si="858"/>
        <v/>
      </c>
    </row>
    <row r="9119" spans="1:20" x14ac:dyDescent="0.25">
      <c r="A9119" s="119" t="s">
        <v>14688</v>
      </c>
      <c r="B9119" s="260"/>
      <c r="C9119" s="264" t="str">
        <f>IF(ISERROR(VLOOKUP(B9119,'Tous les abonnés'!$A$6:$I$5491,2,0)),"",VLOOKUP(B9119,'Tous les abonnés'!$A$6:$I$5491,2,0))</f>
        <v/>
      </c>
      <c r="D9119" s="26"/>
      <c r="E9119" s="265"/>
      <c r="F9119" s="207" t="str">
        <f>IF(ISERROR(IF(VLOOKUP(D9119,Paramètres!$C$17:$H$33,6,0)="oui","illimité",VLOOKUP(D9119,Paramètres!$C$17:$H$33,5,0))),"",IF(VLOOKUP(D9119,Paramètres!$C$17:$H$33,6,0)="oui","illimité",VLOOKUP(D9119,Paramètres!$C$17:$H$33,5,0)))</f>
        <v/>
      </c>
      <c r="G9119" s="269" t="str">
        <f t="shared" si="855"/>
        <v/>
      </c>
      <c r="H9119" s="208"/>
      <c r="I9119" s="53"/>
      <c r="J9119" s="209"/>
      <c r="K9119" s="271"/>
      <c r="L9119" s="37"/>
      <c r="M9119" s="218"/>
      <c r="N9119" s="124"/>
      <c r="O9119" s="211" t="str">
        <f t="shared" ca="1" si="856"/>
        <v/>
      </c>
      <c r="P9119" s="212" t="str">
        <f>IF(ISERROR(VLOOKUP(L9119,Paramètres!$A$38:$B$40,2,0)),"",VLOOKUP(L9119,Paramètres!$A$38:$B$40,2,0))</f>
        <v/>
      </c>
      <c r="Q9119" s="211" t="str">
        <f t="shared" ca="1" si="857"/>
        <v/>
      </c>
      <c r="R9119" s="211" t="str">
        <f t="shared" si="853"/>
        <v/>
      </c>
      <c r="S9119" s="213" t="str">
        <f t="shared" ca="1" si="854"/>
        <v/>
      </c>
      <c r="T9119" s="214" t="str">
        <f t="shared" ca="1" si="858"/>
        <v/>
      </c>
    </row>
    <row r="9120" spans="1:20" x14ac:dyDescent="0.25">
      <c r="A9120" s="119" t="s">
        <v>14689</v>
      </c>
      <c r="B9120" s="260"/>
      <c r="C9120" s="264" t="str">
        <f>IF(ISERROR(VLOOKUP(B9120,'Tous les abonnés'!$A$6:$I$5491,2,0)),"",VLOOKUP(B9120,'Tous les abonnés'!$A$6:$I$5491,2,0))</f>
        <v/>
      </c>
      <c r="D9120" s="26"/>
      <c r="E9120" s="265"/>
      <c r="F9120" s="207" t="str">
        <f>IF(ISERROR(IF(VLOOKUP(D9120,Paramètres!$C$17:$H$33,6,0)="oui","illimité",VLOOKUP(D9120,Paramètres!$C$17:$H$33,5,0))),"",IF(VLOOKUP(D9120,Paramètres!$C$17:$H$33,6,0)="oui","illimité",VLOOKUP(D9120,Paramètres!$C$17:$H$33,5,0)))</f>
        <v/>
      </c>
      <c r="G9120" s="269" t="str">
        <f t="shared" si="855"/>
        <v/>
      </c>
      <c r="H9120" s="208"/>
      <c r="I9120" s="53"/>
      <c r="J9120" s="209"/>
      <c r="K9120" s="271"/>
      <c r="L9120" s="37"/>
      <c r="M9120" s="218"/>
      <c r="N9120" s="124"/>
      <c r="O9120" s="211" t="str">
        <f t="shared" ca="1" si="856"/>
        <v/>
      </c>
      <c r="P9120" s="212" t="str">
        <f>IF(ISERROR(VLOOKUP(L9120,Paramètres!$A$38:$B$40,2,0)),"",VLOOKUP(L9120,Paramètres!$A$38:$B$40,2,0))</f>
        <v/>
      </c>
      <c r="Q9120" s="211" t="str">
        <f t="shared" ca="1" si="857"/>
        <v/>
      </c>
      <c r="R9120" s="211" t="str">
        <f t="shared" si="853"/>
        <v/>
      </c>
      <c r="S9120" s="213" t="str">
        <f t="shared" ca="1" si="854"/>
        <v/>
      </c>
      <c r="T9120" s="214" t="str">
        <f t="shared" ca="1" si="858"/>
        <v/>
      </c>
    </row>
    <row r="9121" spans="1:20" x14ac:dyDescent="0.25">
      <c r="A9121" s="119" t="s">
        <v>14690</v>
      </c>
      <c r="B9121" s="260"/>
      <c r="C9121" s="264" t="str">
        <f>IF(ISERROR(VLOOKUP(B9121,'Tous les abonnés'!$A$6:$I$5491,2,0)),"",VLOOKUP(B9121,'Tous les abonnés'!$A$6:$I$5491,2,0))</f>
        <v/>
      </c>
      <c r="D9121" s="26"/>
      <c r="E9121" s="265"/>
      <c r="F9121" s="207" t="str">
        <f>IF(ISERROR(IF(VLOOKUP(D9121,Paramètres!$C$17:$H$33,6,0)="oui","illimité",VLOOKUP(D9121,Paramètres!$C$17:$H$33,5,0))),"",IF(VLOOKUP(D9121,Paramètres!$C$17:$H$33,6,0)="oui","illimité",VLOOKUP(D9121,Paramètres!$C$17:$H$33,5,0)))</f>
        <v/>
      </c>
      <c r="G9121" s="269" t="str">
        <f t="shared" si="855"/>
        <v/>
      </c>
      <c r="H9121" s="208"/>
      <c r="I9121" s="53"/>
      <c r="J9121" s="209"/>
      <c r="K9121" s="271"/>
      <c r="L9121" s="37"/>
      <c r="M9121" s="218"/>
      <c r="N9121" s="124"/>
      <c r="O9121" s="211" t="str">
        <f t="shared" ca="1" si="856"/>
        <v/>
      </c>
      <c r="P9121" s="212" t="str">
        <f>IF(ISERROR(VLOOKUP(L9121,Paramètres!$A$38:$B$40,2,0)),"",VLOOKUP(L9121,Paramètres!$A$38:$B$40,2,0))</f>
        <v/>
      </c>
      <c r="Q9121" s="211" t="str">
        <f t="shared" ca="1" si="857"/>
        <v/>
      </c>
      <c r="R9121" s="211" t="str">
        <f t="shared" si="853"/>
        <v/>
      </c>
      <c r="S9121" s="213" t="str">
        <f t="shared" ca="1" si="854"/>
        <v/>
      </c>
      <c r="T9121" s="214" t="str">
        <f t="shared" ca="1" si="858"/>
        <v/>
      </c>
    </row>
    <row r="9122" spans="1:20" x14ac:dyDescent="0.25">
      <c r="A9122" s="119" t="s">
        <v>14691</v>
      </c>
      <c r="B9122" s="260"/>
      <c r="C9122" s="264" t="str">
        <f>IF(ISERROR(VLOOKUP(B9122,'Tous les abonnés'!$A$6:$I$5491,2,0)),"",VLOOKUP(B9122,'Tous les abonnés'!$A$6:$I$5491,2,0))</f>
        <v/>
      </c>
      <c r="D9122" s="26"/>
      <c r="E9122" s="265"/>
      <c r="F9122" s="207" t="str">
        <f>IF(ISERROR(IF(VLOOKUP(D9122,Paramètres!$C$17:$H$33,6,0)="oui","illimité",VLOOKUP(D9122,Paramètres!$C$17:$H$33,5,0))),"",IF(VLOOKUP(D9122,Paramètres!$C$17:$H$33,6,0)="oui","illimité",VLOOKUP(D9122,Paramètres!$C$17:$H$33,5,0)))</f>
        <v/>
      </c>
      <c r="G9122" s="269" t="str">
        <f t="shared" si="855"/>
        <v/>
      </c>
      <c r="H9122" s="208"/>
      <c r="I9122" s="53"/>
      <c r="J9122" s="209"/>
      <c r="K9122" s="271"/>
      <c r="L9122" s="37"/>
      <c r="M9122" s="218"/>
      <c r="N9122" s="124"/>
      <c r="O9122" s="211" t="str">
        <f t="shared" ca="1" si="856"/>
        <v/>
      </c>
      <c r="P9122" s="212" t="str">
        <f>IF(ISERROR(VLOOKUP(L9122,Paramètres!$A$38:$B$40,2,0)),"",VLOOKUP(L9122,Paramètres!$A$38:$B$40,2,0))</f>
        <v/>
      </c>
      <c r="Q9122" s="211" t="str">
        <f t="shared" ca="1" si="857"/>
        <v/>
      </c>
      <c r="R9122" s="211" t="str">
        <f t="shared" si="853"/>
        <v/>
      </c>
      <c r="S9122" s="213" t="str">
        <f t="shared" ca="1" si="854"/>
        <v/>
      </c>
      <c r="T9122" s="214" t="str">
        <f t="shared" ca="1" si="858"/>
        <v/>
      </c>
    </row>
    <row r="9123" spans="1:20" x14ac:dyDescent="0.25">
      <c r="A9123" s="119" t="s">
        <v>14692</v>
      </c>
      <c r="B9123" s="260"/>
      <c r="C9123" s="264" t="str">
        <f>IF(ISERROR(VLOOKUP(B9123,'Tous les abonnés'!$A$6:$I$5491,2,0)),"",VLOOKUP(B9123,'Tous les abonnés'!$A$6:$I$5491,2,0))</f>
        <v/>
      </c>
      <c r="D9123" s="26"/>
      <c r="E9123" s="265"/>
      <c r="F9123" s="207" t="str">
        <f>IF(ISERROR(IF(VLOOKUP(D9123,Paramètres!$C$17:$H$33,6,0)="oui","illimité",VLOOKUP(D9123,Paramètres!$C$17:$H$33,5,0))),"",IF(VLOOKUP(D9123,Paramètres!$C$17:$H$33,6,0)="oui","illimité",VLOOKUP(D9123,Paramètres!$C$17:$H$33,5,0)))</f>
        <v/>
      </c>
      <c r="G9123" s="269" t="str">
        <f t="shared" si="855"/>
        <v/>
      </c>
      <c r="H9123" s="208"/>
      <c r="I9123" s="53"/>
      <c r="J9123" s="209"/>
      <c r="K9123" s="271"/>
      <c r="L9123" s="37"/>
      <c r="M9123" s="218"/>
      <c r="N9123" s="124"/>
      <c r="O9123" s="211" t="str">
        <f t="shared" ca="1" si="856"/>
        <v/>
      </c>
      <c r="P9123" s="212" t="str">
        <f>IF(ISERROR(VLOOKUP(L9123,Paramètres!$A$38:$B$40,2,0)),"",VLOOKUP(L9123,Paramètres!$A$38:$B$40,2,0))</f>
        <v/>
      </c>
      <c r="Q9123" s="211" t="str">
        <f t="shared" ca="1" si="857"/>
        <v/>
      </c>
      <c r="R9123" s="211" t="str">
        <f t="shared" si="853"/>
        <v/>
      </c>
      <c r="S9123" s="213" t="str">
        <f t="shared" ca="1" si="854"/>
        <v/>
      </c>
      <c r="T9123" s="214" t="str">
        <f t="shared" ca="1" si="858"/>
        <v/>
      </c>
    </row>
    <row r="9124" spans="1:20" x14ac:dyDescent="0.25">
      <c r="A9124" s="119" t="s">
        <v>14693</v>
      </c>
      <c r="B9124" s="260"/>
      <c r="C9124" s="264" t="str">
        <f>IF(ISERROR(VLOOKUP(B9124,'Tous les abonnés'!$A$6:$I$5491,2,0)),"",VLOOKUP(B9124,'Tous les abonnés'!$A$6:$I$5491,2,0))</f>
        <v/>
      </c>
      <c r="D9124" s="26"/>
      <c r="E9124" s="265"/>
      <c r="F9124" s="207" t="str">
        <f>IF(ISERROR(IF(VLOOKUP(D9124,Paramètres!$C$17:$H$33,6,0)="oui","illimité",VLOOKUP(D9124,Paramètres!$C$17:$H$33,5,0))),"",IF(VLOOKUP(D9124,Paramètres!$C$17:$H$33,6,0)="oui","illimité",VLOOKUP(D9124,Paramètres!$C$17:$H$33,5,0)))</f>
        <v/>
      </c>
      <c r="G9124" s="269" t="str">
        <f t="shared" si="855"/>
        <v/>
      </c>
      <c r="H9124" s="208"/>
      <c r="I9124" s="53"/>
      <c r="J9124" s="209"/>
      <c r="K9124" s="271"/>
      <c r="L9124" s="37"/>
      <c r="M9124" s="218"/>
      <c r="N9124" s="124"/>
      <c r="O9124" s="211" t="str">
        <f t="shared" ca="1" si="856"/>
        <v/>
      </c>
      <c r="P9124" s="212" t="str">
        <f>IF(ISERROR(VLOOKUP(L9124,Paramètres!$A$38:$B$40,2,0)),"",VLOOKUP(L9124,Paramètres!$A$38:$B$40,2,0))</f>
        <v/>
      </c>
      <c r="Q9124" s="211" t="str">
        <f t="shared" ca="1" si="857"/>
        <v/>
      </c>
      <c r="R9124" s="211" t="str">
        <f t="shared" si="853"/>
        <v/>
      </c>
      <c r="S9124" s="213" t="str">
        <f t="shared" ca="1" si="854"/>
        <v/>
      </c>
      <c r="T9124" s="214" t="str">
        <f t="shared" ca="1" si="858"/>
        <v/>
      </c>
    </row>
    <row r="9125" spans="1:20" x14ac:dyDescent="0.25">
      <c r="A9125" s="119" t="s">
        <v>14694</v>
      </c>
      <c r="B9125" s="260"/>
      <c r="C9125" s="264" t="str">
        <f>IF(ISERROR(VLOOKUP(B9125,'Tous les abonnés'!$A$6:$I$5491,2,0)),"",VLOOKUP(B9125,'Tous les abonnés'!$A$6:$I$5491,2,0))</f>
        <v/>
      </c>
      <c r="D9125" s="26"/>
      <c r="E9125" s="265"/>
      <c r="F9125" s="207" t="str">
        <f>IF(ISERROR(IF(VLOOKUP(D9125,Paramètres!$C$17:$H$33,6,0)="oui","illimité",VLOOKUP(D9125,Paramètres!$C$17:$H$33,5,0))),"",IF(VLOOKUP(D9125,Paramètres!$C$17:$H$33,6,0)="oui","illimité",VLOOKUP(D9125,Paramètres!$C$17:$H$33,5,0)))</f>
        <v/>
      </c>
      <c r="G9125" s="269" t="str">
        <f t="shared" si="855"/>
        <v/>
      </c>
      <c r="H9125" s="208"/>
      <c r="I9125" s="53"/>
      <c r="J9125" s="209"/>
      <c r="K9125" s="271"/>
      <c r="L9125" s="37"/>
      <c r="M9125" s="218"/>
      <c r="N9125" s="124"/>
      <c r="O9125" s="211" t="str">
        <f t="shared" ca="1" si="856"/>
        <v/>
      </c>
      <c r="P9125" s="212" t="str">
        <f>IF(ISERROR(VLOOKUP(L9125,Paramètres!$A$38:$B$40,2,0)),"",VLOOKUP(L9125,Paramètres!$A$38:$B$40,2,0))</f>
        <v/>
      </c>
      <c r="Q9125" s="211" t="str">
        <f t="shared" ca="1" si="857"/>
        <v/>
      </c>
      <c r="R9125" s="211" t="str">
        <f t="shared" si="853"/>
        <v/>
      </c>
      <c r="S9125" s="213" t="str">
        <f t="shared" ca="1" si="854"/>
        <v/>
      </c>
      <c r="T9125" s="214" t="str">
        <f t="shared" ca="1" si="858"/>
        <v/>
      </c>
    </row>
    <row r="9126" spans="1:20" x14ac:dyDescent="0.25">
      <c r="A9126" s="119" t="s">
        <v>14695</v>
      </c>
      <c r="B9126" s="260"/>
      <c r="C9126" s="264" t="str">
        <f>IF(ISERROR(VLOOKUP(B9126,'Tous les abonnés'!$A$6:$I$5491,2,0)),"",VLOOKUP(B9126,'Tous les abonnés'!$A$6:$I$5491,2,0))</f>
        <v/>
      </c>
      <c r="D9126" s="26"/>
      <c r="E9126" s="265"/>
      <c r="F9126" s="207" t="str">
        <f>IF(ISERROR(IF(VLOOKUP(D9126,Paramètres!$C$17:$H$33,6,0)="oui","illimité",VLOOKUP(D9126,Paramètres!$C$17:$H$33,5,0))),"",IF(VLOOKUP(D9126,Paramètres!$C$17:$H$33,6,0)="oui","illimité",VLOOKUP(D9126,Paramètres!$C$17:$H$33,5,0)))</f>
        <v/>
      </c>
      <c r="G9126" s="269" t="str">
        <f t="shared" si="855"/>
        <v/>
      </c>
      <c r="H9126" s="208"/>
      <c r="I9126" s="53"/>
      <c r="J9126" s="209"/>
      <c r="K9126" s="271"/>
      <c r="L9126" s="37"/>
      <c r="M9126" s="218"/>
      <c r="N9126" s="124"/>
      <c r="O9126" s="211" t="str">
        <f t="shared" ca="1" si="856"/>
        <v/>
      </c>
      <c r="P9126" s="212" t="str">
        <f>IF(ISERROR(VLOOKUP(L9126,Paramètres!$A$38:$B$40,2,0)),"",VLOOKUP(L9126,Paramètres!$A$38:$B$40,2,0))</f>
        <v/>
      </c>
      <c r="Q9126" s="211" t="str">
        <f t="shared" ca="1" si="857"/>
        <v/>
      </c>
      <c r="R9126" s="211" t="str">
        <f t="shared" si="853"/>
        <v/>
      </c>
      <c r="S9126" s="213" t="str">
        <f t="shared" ca="1" si="854"/>
        <v/>
      </c>
      <c r="T9126" s="214" t="str">
        <f t="shared" ca="1" si="858"/>
        <v/>
      </c>
    </row>
    <row r="9127" spans="1:20" x14ac:dyDescent="0.25">
      <c r="A9127" s="119" t="s">
        <v>14696</v>
      </c>
      <c r="B9127" s="260"/>
      <c r="C9127" s="264" t="str">
        <f>IF(ISERROR(VLOOKUP(B9127,'Tous les abonnés'!$A$6:$I$5491,2,0)),"",VLOOKUP(B9127,'Tous les abonnés'!$A$6:$I$5491,2,0))</f>
        <v/>
      </c>
      <c r="D9127" s="26"/>
      <c r="E9127" s="265"/>
      <c r="F9127" s="207" t="str">
        <f>IF(ISERROR(IF(VLOOKUP(D9127,Paramètres!$C$17:$H$33,6,0)="oui","illimité",VLOOKUP(D9127,Paramètres!$C$17:$H$33,5,0))),"",IF(VLOOKUP(D9127,Paramètres!$C$17:$H$33,6,0)="oui","illimité",VLOOKUP(D9127,Paramètres!$C$17:$H$33,5,0)))</f>
        <v/>
      </c>
      <c r="G9127" s="269" t="str">
        <f t="shared" si="855"/>
        <v/>
      </c>
      <c r="H9127" s="208"/>
      <c r="I9127" s="53"/>
      <c r="J9127" s="209"/>
      <c r="K9127" s="271"/>
      <c r="L9127" s="37"/>
      <c r="M9127" s="218"/>
      <c r="N9127" s="124"/>
      <c r="O9127" s="211" t="str">
        <f t="shared" ca="1" si="856"/>
        <v/>
      </c>
      <c r="P9127" s="212" t="str">
        <f>IF(ISERROR(VLOOKUP(L9127,Paramètres!$A$38:$B$40,2,0)),"",VLOOKUP(L9127,Paramètres!$A$38:$B$40,2,0))</f>
        <v/>
      </c>
      <c r="Q9127" s="211" t="str">
        <f t="shared" ca="1" si="857"/>
        <v/>
      </c>
      <c r="R9127" s="211" t="str">
        <f t="shared" si="853"/>
        <v/>
      </c>
      <c r="S9127" s="213" t="str">
        <f t="shared" ca="1" si="854"/>
        <v/>
      </c>
      <c r="T9127" s="214" t="str">
        <f t="shared" ca="1" si="858"/>
        <v/>
      </c>
    </row>
    <row r="9128" spans="1:20" x14ac:dyDescent="0.25">
      <c r="A9128" s="119" t="s">
        <v>14697</v>
      </c>
      <c r="B9128" s="260"/>
      <c r="C9128" s="264" t="str">
        <f>IF(ISERROR(VLOOKUP(B9128,'Tous les abonnés'!$A$6:$I$5491,2,0)),"",VLOOKUP(B9128,'Tous les abonnés'!$A$6:$I$5491,2,0))</f>
        <v/>
      </c>
      <c r="D9128" s="26"/>
      <c r="E9128" s="265"/>
      <c r="F9128" s="207" t="str">
        <f>IF(ISERROR(IF(VLOOKUP(D9128,Paramètres!$C$17:$H$33,6,0)="oui","illimité",VLOOKUP(D9128,Paramètres!$C$17:$H$33,5,0))),"",IF(VLOOKUP(D9128,Paramètres!$C$17:$H$33,6,0)="oui","illimité",VLOOKUP(D9128,Paramètres!$C$17:$H$33,5,0)))</f>
        <v/>
      </c>
      <c r="G9128" s="269" t="str">
        <f t="shared" si="855"/>
        <v/>
      </c>
      <c r="H9128" s="208"/>
      <c r="I9128" s="53"/>
      <c r="J9128" s="209"/>
      <c r="K9128" s="271"/>
      <c r="L9128" s="37"/>
      <c r="M9128" s="218"/>
      <c r="N9128" s="124"/>
      <c r="O9128" s="211" t="str">
        <f t="shared" ca="1" si="856"/>
        <v/>
      </c>
      <c r="P9128" s="212" t="str">
        <f>IF(ISERROR(VLOOKUP(L9128,Paramètres!$A$38:$B$40,2,0)),"",VLOOKUP(L9128,Paramètres!$A$38:$B$40,2,0))</f>
        <v/>
      </c>
      <c r="Q9128" s="211" t="str">
        <f t="shared" ca="1" si="857"/>
        <v/>
      </c>
      <c r="R9128" s="211" t="str">
        <f t="shared" si="853"/>
        <v/>
      </c>
      <c r="S9128" s="213" t="str">
        <f t="shared" ca="1" si="854"/>
        <v/>
      </c>
      <c r="T9128" s="214" t="str">
        <f t="shared" ca="1" si="858"/>
        <v/>
      </c>
    </row>
    <row r="9129" spans="1:20" x14ac:dyDescent="0.25">
      <c r="A9129" s="119" t="s">
        <v>14698</v>
      </c>
      <c r="B9129" s="260"/>
      <c r="C9129" s="264" t="str">
        <f>IF(ISERROR(VLOOKUP(B9129,'Tous les abonnés'!$A$6:$I$5491,2,0)),"",VLOOKUP(B9129,'Tous les abonnés'!$A$6:$I$5491,2,0))</f>
        <v/>
      </c>
      <c r="D9129" s="26"/>
      <c r="E9129" s="265"/>
      <c r="F9129" s="207" t="str">
        <f>IF(ISERROR(IF(VLOOKUP(D9129,Paramètres!$C$17:$H$33,6,0)="oui","illimité",VLOOKUP(D9129,Paramètres!$C$17:$H$33,5,0))),"",IF(VLOOKUP(D9129,Paramètres!$C$17:$H$33,6,0)="oui","illimité",VLOOKUP(D9129,Paramètres!$C$17:$H$33,5,0)))</f>
        <v/>
      </c>
      <c r="G9129" s="269" t="str">
        <f t="shared" si="855"/>
        <v/>
      </c>
      <c r="H9129" s="208"/>
      <c r="I9129" s="53"/>
      <c r="J9129" s="209"/>
      <c r="K9129" s="271"/>
      <c r="L9129" s="37"/>
      <c r="M9129" s="218"/>
      <c r="N9129" s="124"/>
      <c r="O9129" s="211" t="str">
        <f t="shared" ca="1" si="856"/>
        <v/>
      </c>
      <c r="P9129" s="212" t="str">
        <f>IF(ISERROR(VLOOKUP(L9129,Paramètres!$A$38:$B$40,2,0)),"",VLOOKUP(L9129,Paramètres!$A$38:$B$40,2,0))</f>
        <v/>
      </c>
      <c r="Q9129" s="211" t="str">
        <f t="shared" ca="1" si="857"/>
        <v/>
      </c>
      <c r="R9129" s="211" t="str">
        <f t="shared" si="853"/>
        <v/>
      </c>
      <c r="S9129" s="213" t="str">
        <f t="shared" ca="1" si="854"/>
        <v/>
      </c>
      <c r="T9129" s="214" t="str">
        <f t="shared" ca="1" si="858"/>
        <v/>
      </c>
    </row>
    <row r="9130" spans="1:20" x14ac:dyDescent="0.25">
      <c r="A9130" s="119" t="s">
        <v>14699</v>
      </c>
      <c r="B9130" s="260"/>
      <c r="C9130" s="264" t="str">
        <f>IF(ISERROR(VLOOKUP(B9130,'Tous les abonnés'!$A$6:$I$5491,2,0)),"",VLOOKUP(B9130,'Tous les abonnés'!$A$6:$I$5491,2,0))</f>
        <v/>
      </c>
      <c r="D9130" s="26"/>
      <c r="E9130" s="265"/>
      <c r="F9130" s="207" t="str">
        <f>IF(ISERROR(IF(VLOOKUP(D9130,Paramètres!$C$17:$H$33,6,0)="oui","illimité",VLOOKUP(D9130,Paramètres!$C$17:$H$33,5,0))),"",IF(VLOOKUP(D9130,Paramètres!$C$17:$H$33,6,0)="oui","illimité",VLOOKUP(D9130,Paramètres!$C$17:$H$33,5,0)))</f>
        <v/>
      </c>
      <c r="G9130" s="269" t="str">
        <f t="shared" si="855"/>
        <v/>
      </c>
      <c r="H9130" s="208"/>
      <c r="I9130" s="53"/>
      <c r="J9130" s="209"/>
      <c r="K9130" s="271"/>
      <c r="L9130" s="37"/>
      <c r="M9130" s="218"/>
      <c r="N9130" s="124"/>
      <c r="O9130" s="211" t="str">
        <f t="shared" ca="1" si="856"/>
        <v/>
      </c>
      <c r="P9130" s="212" t="str">
        <f>IF(ISERROR(VLOOKUP(L9130,Paramètres!$A$38:$B$40,2,0)),"",VLOOKUP(L9130,Paramètres!$A$38:$B$40,2,0))</f>
        <v/>
      </c>
      <c r="Q9130" s="211" t="str">
        <f t="shared" ca="1" si="857"/>
        <v/>
      </c>
      <c r="R9130" s="211" t="str">
        <f t="shared" si="853"/>
        <v/>
      </c>
      <c r="S9130" s="213" t="str">
        <f t="shared" ca="1" si="854"/>
        <v/>
      </c>
      <c r="T9130" s="214" t="str">
        <f t="shared" ca="1" si="858"/>
        <v/>
      </c>
    </row>
    <row r="9131" spans="1:20" x14ac:dyDescent="0.25">
      <c r="A9131" s="119" t="s">
        <v>14700</v>
      </c>
      <c r="B9131" s="260"/>
      <c r="C9131" s="264" t="str">
        <f>IF(ISERROR(VLOOKUP(B9131,'Tous les abonnés'!$A$6:$I$5491,2,0)),"",VLOOKUP(B9131,'Tous les abonnés'!$A$6:$I$5491,2,0))</f>
        <v/>
      </c>
      <c r="D9131" s="26"/>
      <c r="E9131" s="265"/>
      <c r="F9131" s="207" t="str">
        <f>IF(ISERROR(IF(VLOOKUP(D9131,Paramètres!$C$17:$H$33,6,0)="oui","illimité",VLOOKUP(D9131,Paramètres!$C$17:$H$33,5,0))),"",IF(VLOOKUP(D9131,Paramètres!$C$17:$H$33,6,0)="oui","illimité",VLOOKUP(D9131,Paramètres!$C$17:$H$33,5,0)))</f>
        <v/>
      </c>
      <c r="G9131" s="269" t="str">
        <f t="shared" si="855"/>
        <v/>
      </c>
      <c r="H9131" s="208"/>
      <c r="I9131" s="53"/>
      <c r="J9131" s="209"/>
      <c r="K9131" s="271"/>
      <c r="L9131" s="37"/>
      <c r="M9131" s="218"/>
      <c r="N9131" s="124"/>
      <c r="O9131" s="211" t="str">
        <f t="shared" ca="1" si="856"/>
        <v/>
      </c>
      <c r="P9131" s="212" t="str">
        <f>IF(ISERROR(VLOOKUP(L9131,Paramètres!$A$38:$B$40,2,0)),"",VLOOKUP(L9131,Paramètres!$A$38:$B$40,2,0))</f>
        <v/>
      </c>
      <c r="Q9131" s="211" t="str">
        <f t="shared" ca="1" si="857"/>
        <v/>
      </c>
      <c r="R9131" s="211" t="str">
        <f t="shared" si="853"/>
        <v/>
      </c>
      <c r="S9131" s="213" t="str">
        <f t="shared" ca="1" si="854"/>
        <v/>
      </c>
      <c r="T9131" s="214" t="str">
        <f t="shared" ca="1" si="858"/>
        <v/>
      </c>
    </row>
    <row r="9132" spans="1:20" x14ac:dyDescent="0.25">
      <c r="A9132" s="119" t="s">
        <v>14701</v>
      </c>
      <c r="B9132" s="260"/>
      <c r="C9132" s="264" t="str">
        <f>IF(ISERROR(VLOOKUP(B9132,'Tous les abonnés'!$A$6:$I$5491,2,0)),"",VLOOKUP(B9132,'Tous les abonnés'!$A$6:$I$5491,2,0))</f>
        <v/>
      </c>
      <c r="D9132" s="26"/>
      <c r="E9132" s="265"/>
      <c r="F9132" s="207" t="str">
        <f>IF(ISERROR(IF(VLOOKUP(D9132,Paramètres!$C$17:$H$33,6,0)="oui","illimité",VLOOKUP(D9132,Paramètres!$C$17:$H$33,5,0))),"",IF(VLOOKUP(D9132,Paramètres!$C$17:$H$33,6,0)="oui","illimité",VLOOKUP(D9132,Paramètres!$C$17:$H$33,5,0)))</f>
        <v/>
      </c>
      <c r="G9132" s="269" t="str">
        <f t="shared" si="855"/>
        <v/>
      </c>
      <c r="H9132" s="208"/>
      <c r="I9132" s="53"/>
      <c r="J9132" s="209"/>
      <c r="K9132" s="271"/>
      <c r="L9132" s="37"/>
      <c r="M9132" s="218"/>
      <c r="N9132" s="124"/>
      <c r="O9132" s="211" t="str">
        <f t="shared" ca="1" si="856"/>
        <v/>
      </c>
      <c r="P9132" s="212" t="str">
        <f>IF(ISERROR(VLOOKUP(L9132,Paramètres!$A$38:$B$40,2,0)),"",VLOOKUP(L9132,Paramètres!$A$38:$B$40,2,0))</f>
        <v/>
      </c>
      <c r="Q9132" s="211" t="str">
        <f t="shared" ca="1" si="857"/>
        <v/>
      </c>
      <c r="R9132" s="211" t="str">
        <f t="shared" si="853"/>
        <v/>
      </c>
      <c r="S9132" s="213" t="str">
        <f t="shared" ca="1" si="854"/>
        <v/>
      </c>
      <c r="T9132" s="214" t="str">
        <f t="shared" ca="1" si="858"/>
        <v/>
      </c>
    </row>
    <row r="9133" spans="1:20" x14ac:dyDescent="0.25">
      <c r="A9133" s="119" t="s">
        <v>14702</v>
      </c>
      <c r="B9133" s="260"/>
      <c r="C9133" s="264" t="str">
        <f>IF(ISERROR(VLOOKUP(B9133,'Tous les abonnés'!$A$6:$I$5491,2,0)),"",VLOOKUP(B9133,'Tous les abonnés'!$A$6:$I$5491,2,0))</f>
        <v/>
      </c>
      <c r="D9133" s="26"/>
      <c r="E9133" s="265"/>
      <c r="F9133" s="207" t="str">
        <f>IF(ISERROR(IF(VLOOKUP(D9133,Paramètres!$C$17:$H$33,6,0)="oui","illimité",VLOOKUP(D9133,Paramètres!$C$17:$H$33,5,0))),"",IF(VLOOKUP(D9133,Paramètres!$C$17:$H$33,6,0)="oui","illimité",VLOOKUP(D9133,Paramètres!$C$17:$H$33,5,0)))</f>
        <v/>
      </c>
      <c r="G9133" s="269" t="str">
        <f t="shared" si="855"/>
        <v/>
      </c>
      <c r="H9133" s="208"/>
      <c r="I9133" s="53"/>
      <c r="J9133" s="209"/>
      <c r="K9133" s="271"/>
      <c r="L9133" s="37"/>
      <c r="M9133" s="218"/>
      <c r="N9133" s="124"/>
      <c r="O9133" s="211" t="str">
        <f t="shared" ca="1" si="856"/>
        <v/>
      </c>
      <c r="P9133" s="212" t="str">
        <f>IF(ISERROR(VLOOKUP(L9133,Paramètres!$A$38:$B$40,2,0)),"",VLOOKUP(L9133,Paramètres!$A$38:$B$40,2,0))</f>
        <v/>
      </c>
      <c r="Q9133" s="211" t="str">
        <f t="shared" ca="1" si="857"/>
        <v/>
      </c>
      <c r="R9133" s="211" t="str">
        <f t="shared" si="853"/>
        <v/>
      </c>
      <c r="S9133" s="213" t="str">
        <f t="shared" ca="1" si="854"/>
        <v/>
      </c>
      <c r="T9133" s="214" t="str">
        <f t="shared" ca="1" si="858"/>
        <v/>
      </c>
    </row>
    <row r="9134" spans="1:20" x14ac:dyDescent="0.25">
      <c r="A9134" s="119" t="s">
        <v>14703</v>
      </c>
      <c r="B9134" s="260"/>
      <c r="C9134" s="264" t="str">
        <f>IF(ISERROR(VLOOKUP(B9134,'Tous les abonnés'!$A$6:$I$5491,2,0)),"",VLOOKUP(B9134,'Tous les abonnés'!$A$6:$I$5491,2,0))</f>
        <v/>
      </c>
      <c r="D9134" s="26"/>
      <c r="E9134" s="265"/>
      <c r="F9134" s="207" t="str">
        <f>IF(ISERROR(IF(VLOOKUP(D9134,Paramètres!$C$17:$H$33,6,0)="oui","illimité",VLOOKUP(D9134,Paramètres!$C$17:$H$33,5,0))),"",IF(VLOOKUP(D9134,Paramètres!$C$17:$H$33,6,0)="oui","illimité",VLOOKUP(D9134,Paramètres!$C$17:$H$33,5,0)))</f>
        <v/>
      </c>
      <c r="G9134" s="269" t="str">
        <f t="shared" si="855"/>
        <v/>
      </c>
      <c r="H9134" s="208"/>
      <c r="I9134" s="53"/>
      <c r="J9134" s="209"/>
      <c r="K9134" s="271"/>
      <c r="L9134" s="37"/>
      <c r="M9134" s="218"/>
      <c r="N9134" s="124"/>
      <c r="O9134" s="211" t="str">
        <f t="shared" ca="1" si="856"/>
        <v/>
      </c>
      <c r="P9134" s="212" t="str">
        <f>IF(ISERROR(VLOOKUP(L9134,Paramètres!$A$38:$B$40,2,0)),"",VLOOKUP(L9134,Paramètres!$A$38:$B$40,2,0))</f>
        <v/>
      </c>
      <c r="Q9134" s="211" t="str">
        <f t="shared" ca="1" si="857"/>
        <v/>
      </c>
      <c r="R9134" s="211" t="str">
        <f t="shared" si="853"/>
        <v/>
      </c>
      <c r="S9134" s="213" t="str">
        <f t="shared" ca="1" si="854"/>
        <v/>
      </c>
      <c r="T9134" s="214" t="str">
        <f t="shared" ca="1" si="858"/>
        <v/>
      </c>
    </row>
    <row r="9135" spans="1:20" x14ac:dyDescent="0.25">
      <c r="A9135" s="119" t="s">
        <v>14704</v>
      </c>
      <c r="B9135" s="260"/>
      <c r="C9135" s="264" t="str">
        <f>IF(ISERROR(VLOOKUP(B9135,'Tous les abonnés'!$A$6:$I$5491,2,0)),"",VLOOKUP(B9135,'Tous les abonnés'!$A$6:$I$5491,2,0))</f>
        <v/>
      </c>
      <c r="D9135" s="26"/>
      <c r="E9135" s="265"/>
      <c r="F9135" s="207" t="str">
        <f>IF(ISERROR(IF(VLOOKUP(D9135,Paramètres!$C$17:$H$33,6,0)="oui","illimité",VLOOKUP(D9135,Paramètres!$C$17:$H$33,5,0))),"",IF(VLOOKUP(D9135,Paramètres!$C$17:$H$33,6,0)="oui","illimité",VLOOKUP(D9135,Paramètres!$C$17:$H$33,5,0)))</f>
        <v/>
      </c>
      <c r="G9135" s="269" t="str">
        <f t="shared" si="855"/>
        <v/>
      </c>
      <c r="H9135" s="208"/>
      <c r="I9135" s="53"/>
      <c r="J9135" s="209"/>
      <c r="K9135" s="271"/>
      <c r="L9135" s="37"/>
      <c r="M9135" s="218"/>
      <c r="N9135" s="124"/>
      <c r="O9135" s="211" t="str">
        <f t="shared" ca="1" si="856"/>
        <v/>
      </c>
      <c r="P9135" s="212" t="str">
        <f>IF(ISERROR(VLOOKUP(L9135,Paramètres!$A$38:$B$40,2,0)),"",VLOOKUP(L9135,Paramètres!$A$38:$B$40,2,0))</f>
        <v/>
      </c>
      <c r="Q9135" s="211" t="str">
        <f t="shared" ca="1" si="857"/>
        <v/>
      </c>
      <c r="R9135" s="211" t="str">
        <f t="shared" si="853"/>
        <v/>
      </c>
      <c r="S9135" s="213" t="str">
        <f t="shared" ca="1" si="854"/>
        <v/>
      </c>
      <c r="T9135" s="214" t="str">
        <f t="shared" ca="1" si="858"/>
        <v/>
      </c>
    </row>
    <row r="9136" spans="1:20" x14ac:dyDescent="0.25">
      <c r="A9136" s="119" t="s">
        <v>14705</v>
      </c>
      <c r="B9136" s="260"/>
      <c r="C9136" s="264" t="str">
        <f>IF(ISERROR(VLOOKUP(B9136,'Tous les abonnés'!$A$6:$I$5491,2,0)),"",VLOOKUP(B9136,'Tous les abonnés'!$A$6:$I$5491,2,0))</f>
        <v/>
      </c>
      <c r="D9136" s="26"/>
      <c r="E9136" s="265"/>
      <c r="F9136" s="207" t="str">
        <f>IF(ISERROR(IF(VLOOKUP(D9136,Paramètres!$C$17:$H$33,6,0)="oui","illimité",VLOOKUP(D9136,Paramètres!$C$17:$H$33,5,0))),"",IF(VLOOKUP(D9136,Paramètres!$C$17:$H$33,6,0)="oui","illimité",VLOOKUP(D9136,Paramètres!$C$17:$H$33,5,0)))</f>
        <v/>
      </c>
      <c r="G9136" s="269" t="str">
        <f t="shared" si="855"/>
        <v/>
      </c>
      <c r="H9136" s="208"/>
      <c r="I9136" s="53"/>
      <c r="J9136" s="209"/>
      <c r="K9136" s="271"/>
      <c r="L9136" s="37"/>
      <c r="M9136" s="218"/>
      <c r="N9136" s="124"/>
      <c r="O9136" s="211" t="str">
        <f t="shared" ca="1" si="856"/>
        <v/>
      </c>
      <c r="P9136" s="212" t="str">
        <f>IF(ISERROR(VLOOKUP(L9136,Paramètres!$A$38:$B$40,2,0)),"",VLOOKUP(L9136,Paramètres!$A$38:$B$40,2,0))</f>
        <v/>
      </c>
      <c r="Q9136" s="211" t="str">
        <f t="shared" ca="1" si="857"/>
        <v/>
      </c>
      <c r="R9136" s="211" t="str">
        <f t="shared" si="853"/>
        <v/>
      </c>
      <c r="S9136" s="213" t="str">
        <f t="shared" ca="1" si="854"/>
        <v/>
      </c>
      <c r="T9136" s="214" t="str">
        <f t="shared" ca="1" si="858"/>
        <v/>
      </c>
    </row>
    <row r="9137" spans="1:20" x14ac:dyDescent="0.25">
      <c r="A9137" s="119" t="s">
        <v>14706</v>
      </c>
      <c r="B9137" s="260"/>
      <c r="C9137" s="264" t="str">
        <f>IF(ISERROR(VLOOKUP(B9137,'Tous les abonnés'!$A$6:$I$5491,2,0)),"",VLOOKUP(B9137,'Tous les abonnés'!$A$6:$I$5491,2,0))</f>
        <v/>
      </c>
      <c r="D9137" s="26"/>
      <c r="E9137" s="265"/>
      <c r="F9137" s="207" t="str">
        <f>IF(ISERROR(IF(VLOOKUP(D9137,Paramètres!$C$17:$H$33,6,0)="oui","illimité",VLOOKUP(D9137,Paramètres!$C$17:$H$33,5,0))),"",IF(VLOOKUP(D9137,Paramètres!$C$17:$H$33,6,0)="oui","illimité",VLOOKUP(D9137,Paramètres!$C$17:$H$33,5,0)))</f>
        <v/>
      </c>
      <c r="G9137" s="269" t="str">
        <f t="shared" si="855"/>
        <v/>
      </c>
      <c r="H9137" s="208"/>
      <c r="I9137" s="53"/>
      <c r="J9137" s="209"/>
      <c r="K9137" s="271"/>
      <c r="L9137" s="37"/>
      <c r="M9137" s="218"/>
      <c r="N9137" s="124"/>
      <c r="O9137" s="211" t="str">
        <f t="shared" ca="1" si="856"/>
        <v/>
      </c>
      <c r="P9137" s="212" t="str">
        <f>IF(ISERROR(VLOOKUP(L9137,Paramètres!$A$38:$B$40,2,0)),"",VLOOKUP(L9137,Paramètres!$A$38:$B$40,2,0))</f>
        <v/>
      </c>
      <c r="Q9137" s="211" t="str">
        <f t="shared" ca="1" si="857"/>
        <v/>
      </c>
      <c r="R9137" s="211" t="str">
        <f t="shared" si="853"/>
        <v/>
      </c>
      <c r="S9137" s="213" t="str">
        <f t="shared" ca="1" si="854"/>
        <v/>
      </c>
      <c r="T9137" s="214" t="str">
        <f t="shared" ca="1" si="858"/>
        <v/>
      </c>
    </row>
    <row r="9138" spans="1:20" x14ac:dyDescent="0.25">
      <c r="A9138" s="119" t="s">
        <v>14707</v>
      </c>
      <c r="B9138" s="260"/>
      <c r="C9138" s="264" t="str">
        <f>IF(ISERROR(VLOOKUP(B9138,'Tous les abonnés'!$A$6:$I$5491,2,0)),"",VLOOKUP(B9138,'Tous les abonnés'!$A$6:$I$5491,2,0))</f>
        <v/>
      </c>
      <c r="D9138" s="26"/>
      <c r="E9138" s="265"/>
      <c r="F9138" s="207" t="str">
        <f>IF(ISERROR(IF(VLOOKUP(D9138,Paramètres!$C$17:$H$33,6,0)="oui","illimité",VLOOKUP(D9138,Paramètres!$C$17:$H$33,5,0))),"",IF(VLOOKUP(D9138,Paramètres!$C$17:$H$33,6,0)="oui","illimité",VLOOKUP(D9138,Paramètres!$C$17:$H$33,5,0)))</f>
        <v/>
      </c>
      <c r="G9138" s="269" t="str">
        <f t="shared" si="855"/>
        <v/>
      </c>
      <c r="H9138" s="208"/>
      <c r="I9138" s="53"/>
      <c r="J9138" s="209"/>
      <c r="K9138" s="271"/>
      <c r="L9138" s="37"/>
      <c r="M9138" s="218"/>
      <c r="N9138" s="124"/>
      <c r="O9138" s="211" t="str">
        <f t="shared" ca="1" si="856"/>
        <v/>
      </c>
      <c r="P9138" s="212" t="str">
        <f>IF(ISERROR(VLOOKUP(L9138,Paramètres!$A$38:$B$40,2,0)),"",VLOOKUP(L9138,Paramètres!$A$38:$B$40,2,0))</f>
        <v/>
      </c>
      <c r="Q9138" s="211" t="str">
        <f t="shared" ca="1" si="857"/>
        <v/>
      </c>
      <c r="R9138" s="211" t="str">
        <f t="shared" si="853"/>
        <v/>
      </c>
      <c r="S9138" s="213" t="str">
        <f t="shared" ca="1" si="854"/>
        <v/>
      </c>
      <c r="T9138" s="214" t="str">
        <f t="shared" ca="1" si="858"/>
        <v/>
      </c>
    </row>
    <row r="9139" spans="1:20" x14ac:dyDescent="0.25">
      <c r="A9139" s="119" t="s">
        <v>14708</v>
      </c>
      <c r="B9139" s="260"/>
      <c r="C9139" s="264" t="str">
        <f>IF(ISERROR(VLOOKUP(B9139,'Tous les abonnés'!$A$6:$I$5491,2,0)),"",VLOOKUP(B9139,'Tous les abonnés'!$A$6:$I$5491,2,0))</f>
        <v/>
      </c>
      <c r="D9139" s="26"/>
      <c r="E9139" s="265"/>
      <c r="F9139" s="207" t="str">
        <f>IF(ISERROR(IF(VLOOKUP(D9139,Paramètres!$C$17:$H$33,6,0)="oui","illimité",VLOOKUP(D9139,Paramètres!$C$17:$H$33,5,0))),"",IF(VLOOKUP(D9139,Paramètres!$C$17:$H$33,6,0)="oui","illimité",VLOOKUP(D9139,Paramètres!$C$17:$H$33,5,0)))</f>
        <v/>
      </c>
      <c r="G9139" s="269" t="str">
        <f t="shared" si="855"/>
        <v/>
      </c>
      <c r="H9139" s="208"/>
      <c r="I9139" s="53"/>
      <c r="J9139" s="209"/>
      <c r="K9139" s="271"/>
      <c r="L9139" s="37"/>
      <c r="M9139" s="218"/>
      <c r="N9139" s="124"/>
      <c r="O9139" s="211" t="str">
        <f t="shared" ca="1" si="856"/>
        <v/>
      </c>
      <c r="P9139" s="212" t="str">
        <f>IF(ISERROR(VLOOKUP(L9139,Paramètres!$A$38:$B$40,2,0)),"",VLOOKUP(L9139,Paramètres!$A$38:$B$40,2,0))</f>
        <v/>
      </c>
      <c r="Q9139" s="211" t="str">
        <f t="shared" ca="1" si="857"/>
        <v/>
      </c>
      <c r="R9139" s="211" t="str">
        <f t="shared" si="853"/>
        <v/>
      </c>
      <c r="S9139" s="213" t="str">
        <f t="shared" ca="1" si="854"/>
        <v/>
      </c>
      <c r="T9139" s="214" t="str">
        <f t="shared" ca="1" si="858"/>
        <v/>
      </c>
    </row>
    <row r="9140" spans="1:20" x14ac:dyDescent="0.25">
      <c r="A9140" s="119" t="s">
        <v>14709</v>
      </c>
      <c r="B9140" s="260"/>
      <c r="C9140" s="264" t="str">
        <f>IF(ISERROR(VLOOKUP(B9140,'Tous les abonnés'!$A$6:$I$5491,2,0)),"",VLOOKUP(B9140,'Tous les abonnés'!$A$6:$I$5491,2,0))</f>
        <v/>
      </c>
      <c r="D9140" s="26"/>
      <c r="E9140" s="265"/>
      <c r="F9140" s="207" t="str">
        <f>IF(ISERROR(IF(VLOOKUP(D9140,Paramètres!$C$17:$H$33,6,0)="oui","illimité",VLOOKUP(D9140,Paramètres!$C$17:$H$33,5,0))),"",IF(VLOOKUP(D9140,Paramètres!$C$17:$H$33,6,0)="oui","illimité",VLOOKUP(D9140,Paramètres!$C$17:$H$33,5,0)))</f>
        <v/>
      </c>
      <c r="G9140" s="269" t="str">
        <f t="shared" si="855"/>
        <v/>
      </c>
      <c r="H9140" s="208"/>
      <c r="I9140" s="53"/>
      <c r="J9140" s="209"/>
      <c r="K9140" s="271"/>
      <c r="L9140" s="37"/>
      <c r="M9140" s="218"/>
      <c r="N9140" s="124"/>
      <c r="O9140" s="211" t="str">
        <f t="shared" ca="1" si="856"/>
        <v/>
      </c>
      <c r="P9140" s="212" t="str">
        <f>IF(ISERROR(VLOOKUP(L9140,Paramètres!$A$38:$B$40,2,0)),"",VLOOKUP(L9140,Paramètres!$A$38:$B$40,2,0))</f>
        <v/>
      </c>
      <c r="Q9140" s="211" t="str">
        <f t="shared" ca="1" si="857"/>
        <v/>
      </c>
      <c r="R9140" s="211" t="str">
        <f t="shared" si="853"/>
        <v/>
      </c>
      <c r="S9140" s="213" t="str">
        <f t="shared" ca="1" si="854"/>
        <v/>
      </c>
      <c r="T9140" s="214" t="str">
        <f t="shared" ca="1" si="858"/>
        <v/>
      </c>
    </row>
    <row r="9141" spans="1:20" x14ac:dyDescent="0.25">
      <c r="A9141" s="119" t="s">
        <v>14710</v>
      </c>
      <c r="B9141" s="260"/>
      <c r="C9141" s="264" t="str">
        <f>IF(ISERROR(VLOOKUP(B9141,'Tous les abonnés'!$A$6:$I$5491,2,0)),"",VLOOKUP(B9141,'Tous les abonnés'!$A$6:$I$5491,2,0))</f>
        <v/>
      </c>
      <c r="D9141" s="26"/>
      <c r="E9141" s="265"/>
      <c r="F9141" s="207" t="str">
        <f>IF(ISERROR(IF(VLOOKUP(D9141,Paramètres!$C$17:$H$33,6,0)="oui","illimité",VLOOKUP(D9141,Paramètres!$C$17:$H$33,5,0))),"",IF(VLOOKUP(D9141,Paramètres!$C$17:$H$33,6,0)="oui","illimité",VLOOKUP(D9141,Paramètres!$C$17:$H$33,5,0)))</f>
        <v/>
      </c>
      <c r="G9141" s="269" t="str">
        <f t="shared" si="855"/>
        <v/>
      </c>
      <c r="H9141" s="208"/>
      <c r="I9141" s="53"/>
      <c r="J9141" s="209"/>
      <c r="K9141" s="271"/>
      <c r="L9141" s="37"/>
      <c r="M9141" s="218"/>
      <c r="N9141" s="124"/>
      <c r="O9141" s="211" t="str">
        <f t="shared" ca="1" si="856"/>
        <v/>
      </c>
      <c r="P9141" s="212" t="str">
        <f>IF(ISERROR(VLOOKUP(L9141,Paramètres!$A$38:$B$40,2,0)),"",VLOOKUP(L9141,Paramètres!$A$38:$B$40,2,0))</f>
        <v/>
      </c>
      <c r="Q9141" s="211" t="str">
        <f t="shared" ca="1" si="857"/>
        <v/>
      </c>
      <c r="R9141" s="211" t="str">
        <f t="shared" si="853"/>
        <v/>
      </c>
      <c r="S9141" s="213" t="str">
        <f t="shared" ca="1" si="854"/>
        <v/>
      </c>
      <c r="T9141" s="214" t="str">
        <f t="shared" ca="1" si="858"/>
        <v/>
      </c>
    </row>
    <row r="9142" spans="1:20" x14ac:dyDescent="0.25">
      <c r="A9142" s="119" t="s">
        <v>14711</v>
      </c>
      <c r="B9142" s="260"/>
      <c r="C9142" s="264" t="str">
        <f>IF(ISERROR(VLOOKUP(B9142,'Tous les abonnés'!$A$6:$I$5491,2,0)),"",VLOOKUP(B9142,'Tous les abonnés'!$A$6:$I$5491,2,0))</f>
        <v/>
      </c>
      <c r="D9142" s="26"/>
      <c r="E9142" s="265"/>
      <c r="F9142" s="207" t="str">
        <f>IF(ISERROR(IF(VLOOKUP(D9142,Paramètres!$C$17:$H$33,6,0)="oui","illimité",VLOOKUP(D9142,Paramètres!$C$17:$H$33,5,0))),"",IF(VLOOKUP(D9142,Paramètres!$C$17:$H$33,6,0)="oui","illimité",VLOOKUP(D9142,Paramètres!$C$17:$H$33,5,0)))</f>
        <v/>
      </c>
      <c r="G9142" s="269" t="str">
        <f t="shared" si="855"/>
        <v/>
      </c>
      <c r="H9142" s="208"/>
      <c r="I9142" s="53"/>
      <c r="J9142" s="209"/>
      <c r="K9142" s="271"/>
      <c r="L9142" s="37"/>
      <c r="M9142" s="218"/>
      <c r="N9142" s="124"/>
      <c r="O9142" s="211" t="str">
        <f t="shared" ca="1" si="856"/>
        <v/>
      </c>
      <c r="P9142" s="212" t="str">
        <f>IF(ISERROR(VLOOKUP(L9142,Paramètres!$A$38:$B$40,2,0)),"",VLOOKUP(L9142,Paramètres!$A$38:$B$40,2,0))</f>
        <v/>
      </c>
      <c r="Q9142" s="211" t="str">
        <f t="shared" ca="1" si="857"/>
        <v/>
      </c>
      <c r="R9142" s="211" t="str">
        <f t="shared" si="853"/>
        <v/>
      </c>
      <c r="S9142" s="213" t="str">
        <f t="shared" ca="1" si="854"/>
        <v/>
      </c>
      <c r="T9142" s="214" t="str">
        <f t="shared" ca="1" si="858"/>
        <v/>
      </c>
    </row>
    <row r="9143" spans="1:20" x14ac:dyDescent="0.25">
      <c r="A9143" s="119" t="s">
        <v>14712</v>
      </c>
      <c r="B9143" s="260"/>
      <c r="C9143" s="264" t="str">
        <f>IF(ISERROR(VLOOKUP(B9143,'Tous les abonnés'!$A$6:$I$5491,2,0)),"",VLOOKUP(B9143,'Tous les abonnés'!$A$6:$I$5491,2,0))</f>
        <v/>
      </c>
      <c r="D9143" s="26"/>
      <c r="E9143" s="265"/>
      <c r="F9143" s="207" t="str">
        <f>IF(ISERROR(IF(VLOOKUP(D9143,Paramètres!$C$17:$H$33,6,0)="oui","illimité",VLOOKUP(D9143,Paramètres!$C$17:$H$33,5,0))),"",IF(VLOOKUP(D9143,Paramètres!$C$17:$H$33,6,0)="oui","illimité",VLOOKUP(D9143,Paramètres!$C$17:$H$33,5,0)))</f>
        <v/>
      </c>
      <c r="G9143" s="269" t="str">
        <f t="shared" si="855"/>
        <v/>
      </c>
      <c r="H9143" s="208"/>
      <c r="I9143" s="53"/>
      <c r="J9143" s="209"/>
      <c r="K9143" s="271"/>
      <c r="L9143" s="37"/>
      <c r="M9143" s="218"/>
      <c r="N9143" s="124"/>
      <c r="O9143" s="211" t="str">
        <f t="shared" ca="1" si="856"/>
        <v/>
      </c>
      <c r="P9143" s="212" t="str">
        <f>IF(ISERROR(VLOOKUP(L9143,Paramètres!$A$38:$B$40,2,0)),"",VLOOKUP(L9143,Paramètres!$A$38:$B$40,2,0))</f>
        <v/>
      </c>
      <c r="Q9143" s="211" t="str">
        <f t="shared" ca="1" si="857"/>
        <v/>
      </c>
      <c r="R9143" s="211" t="str">
        <f t="shared" si="853"/>
        <v/>
      </c>
      <c r="S9143" s="213" t="str">
        <f t="shared" ca="1" si="854"/>
        <v/>
      </c>
      <c r="T9143" s="214" t="str">
        <f t="shared" ca="1" si="858"/>
        <v/>
      </c>
    </row>
    <row r="9144" spans="1:20" x14ac:dyDescent="0.25">
      <c r="A9144" s="119" t="s">
        <v>14713</v>
      </c>
      <c r="B9144" s="260"/>
      <c r="C9144" s="264" t="str">
        <f>IF(ISERROR(VLOOKUP(B9144,'Tous les abonnés'!$A$6:$I$5491,2,0)),"",VLOOKUP(B9144,'Tous les abonnés'!$A$6:$I$5491,2,0))</f>
        <v/>
      </c>
      <c r="D9144" s="26"/>
      <c r="E9144" s="265"/>
      <c r="F9144" s="207" t="str">
        <f>IF(ISERROR(IF(VLOOKUP(D9144,Paramètres!$C$17:$H$33,6,0)="oui","illimité",VLOOKUP(D9144,Paramètres!$C$17:$H$33,5,0))),"",IF(VLOOKUP(D9144,Paramètres!$C$17:$H$33,6,0)="oui","illimité",VLOOKUP(D9144,Paramètres!$C$17:$H$33,5,0)))</f>
        <v/>
      </c>
      <c r="G9144" s="269" t="str">
        <f t="shared" si="855"/>
        <v/>
      </c>
      <c r="H9144" s="208"/>
      <c r="I9144" s="53"/>
      <c r="J9144" s="209"/>
      <c r="K9144" s="271"/>
      <c r="L9144" s="37"/>
      <c r="M9144" s="218"/>
      <c r="N9144" s="124"/>
      <c r="O9144" s="211" t="str">
        <f t="shared" ca="1" si="856"/>
        <v/>
      </c>
      <c r="P9144" s="212" t="str">
        <f>IF(ISERROR(VLOOKUP(L9144,Paramètres!$A$38:$B$40,2,0)),"",VLOOKUP(L9144,Paramètres!$A$38:$B$40,2,0))</f>
        <v/>
      </c>
      <c r="Q9144" s="211" t="str">
        <f t="shared" ca="1" si="857"/>
        <v/>
      </c>
      <c r="R9144" s="211" t="str">
        <f t="shared" si="853"/>
        <v/>
      </c>
      <c r="S9144" s="213" t="str">
        <f t="shared" ca="1" si="854"/>
        <v/>
      </c>
      <c r="T9144" s="214" t="str">
        <f t="shared" ca="1" si="858"/>
        <v/>
      </c>
    </row>
    <row r="9145" spans="1:20" x14ac:dyDescent="0.25">
      <c r="A9145" s="119" t="s">
        <v>14714</v>
      </c>
      <c r="B9145" s="260"/>
      <c r="C9145" s="264" t="str">
        <f>IF(ISERROR(VLOOKUP(B9145,'Tous les abonnés'!$A$6:$I$5491,2,0)),"",VLOOKUP(B9145,'Tous les abonnés'!$A$6:$I$5491,2,0))</f>
        <v/>
      </c>
      <c r="D9145" s="26"/>
      <c r="E9145" s="265"/>
      <c r="F9145" s="207" t="str">
        <f>IF(ISERROR(IF(VLOOKUP(D9145,Paramètres!$C$17:$H$33,6,0)="oui","illimité",VLOOKUP(D9145,Paramètres!$C$17:$H$33,5,0))),"",IF(VLOOKUP(D9145,Paramètres!$C$17:$H$33,6,0)="oui","illimité",VLOOKUP(D9145,Paramètres!$C$17:$H$33,5,0)))</f>
        <v/>
      </c>
      <c r="G9145" s="269" t="str">
        <f t="shared" si="855"/>
        <v/>
      </c>
      <c r="H9145" s="208"/>
      <c r="I9145" s="53"/>
      <c r="J9145" s="209"/>
      <c r="K9145" s="271"/>
      <c r="L9145" s="37"/>
      <c r="M9145" s="218"/>
      <c r="N9145" s="124"/>
      <c r="O9145" s="211" t="str">
        <f t="shared" ca="1" si="856"/>
        <v/>
      </c>
      <c r="P9145" s="212" t="str">
        <f>IF(ISERROR(VLOOKUP(L9145,Paramètres!$A$38:$B$40,2,0)),"",VLOOKUP(L9145,Paramètres!$A$38:$B$40,2,0))</f>
        <v/>
      </c>
      <c r="Q9145" s="211" t="str">
        <f t="shared" ca="1" si="857"/>
        <v/>
      </c>
      <c r="R9145" s="211" t="str">
        <f t="shared" si="853"/>
        <v/>
      </c>
      <c r="S9145" s="213" t="str">
        <f t="shared" ca="1" si="854"/>
        <v/>
      </c>
      <c r="T9145" s="214" t="str">
        <f t="shared" ca="1" si="858"/>
        <v/>
      </c>
    </row>
    <row r="9146" spans="1:20" x14ac:dyDescent="0.25">
      <c r="A9146" s="119" t="s">
        <v>14715</v>
      </c>
      <c r="B9146" s="260"/>
      <c r="C9146" s="264" t="str">
        <f>IF(ISERROR(VLOOKUP(B9146,'Tous les abonnés'!$A$6:$I$5491,2,0)),"",VLOOKUP(B9146,'Tous les abonnés'!$A$6:$I$5491,2,0))</f>
        <v/>
      </c>
      <c r="D9146" s="26"/>
      <c r="E9146" s="265"/>
      <c r="F9146" s="207" t="str">
        <f>IF(ISERROR(IF(VLOOKUP(D9146,Paramètres!$C$17:$H$33,6,0)="oui","illimité",VLOOKUP(D9146,Paramètres!$C$17:$H$33,5,0))),"",IF(VLOOKUP(D9146,Paramètres!$C$17:$H$33,6,0)="oui","illimité",VLOOKUP(D9146,Paramètres!$C$17:$H$33,5,0)))</f>
        <v/>
      </c>
      <c r="G9146" s="269" t="str">
        <f t="shared" si="855"/>
        <v/>
      </c>
      <c r="H9146" s="208"/>
      <c r="I9146" s="53"/>
      <c r="J9146" s="209"/>
      <c r="K9146" s="271"/>
      <c r="L9146" s="37"/>
      <c r="M9146" s="218"/>
      <c r="N9146" s="124"/>
      <c r="O9146" s="211" t="str">
        <f t="shared" ca="1" si="856"/>
        <v/>
      </c>
      <c r="P9146" s="212" t="str">
        <f>IF(ISERROR(VLOOKUP(L9146,Paramètres!$A$38:$B$40,2,0)),"",VLOOKUP(L9146,Paramètres!$A$38:$B$40,2,0))</f>
        <v/>
      </c>
      <c r="Q9146" s="211" t="str">
        <f t="shared" ca="1" si="857"/>
        <v/>
      </c>
      <c r="R9146" s="211" t="str">
        <f t="shared" si="853"/>
        <v/>
      </c>
      <c r="S9146" s="213" t="str">
        <f t="shared" ca="1" si="854"/>
        <v/>
      </c>
      <c r="T9146" s="214" t="str">
        <f t="shared" ca="1" si="858"/>
        <v/>
      </c>
    </row>
    <row r="9147" spans="1:20" x14ac:dyDescent="0.25">
      <c r="A9147" s="119" t="s">
        <v>14716</v>
      </c>
      <c r="B9147" s="260"/>
      <c r="C9147" s="264" t="str">
        <f>IF(ISERROR(VLOOKUP(B9147,'Tous les abonnés'!$A$6:$I$5491,2,0)),"",VLOOKUP(B9147,'Tous les abonnés'!$A$6:$I$5491,2,0))</f>
        <v/>
      </c>
      <c r="D9147" s="26"/>
      <c r="E9147" s="265"/>
      <c r="F9147" s="207" t="str">
        <f>IF(ISERROR(IF(VLOOKUP(D9147,Paramètres!$C$17:$H$33,6,0)="oui","illimité",VLOOKUP(D9147,Paramètres!$C$17:$H$33,5,0))),"",IF(VLOOKUP(D9147,Paramètres!$C$17:$H$33,6,0)="oui","illimité",VLOOKUP(D9147,Paramètres!$C$17:$H$33,5,0)))</f>
        <v/>
      </c>
      <c r="G9147" s="269" t="str">
        <f t="shared" si="855"/>
        <v/>
      </c>
      <c r="H9147" s="208"/>
      <c r="I9147" s="53"/>
      <c r="J9147" s="209"/>
      <c r="K9147" s="271"/>
      <c r="L9147" s="37"/>
      <c r="M9147" s="218"/>
      <c r="N9147" s="124"/>
      <c r="O9147" s="211" t="str">
        <f t="shared" ca="1" si="856"/>
        <v/>
      </c>
      <c r="P9147" s="212" t="str">
        <f>IF(ISERROR(VLOOKUP(L9147,Paramètres!$A$38:$B$40,2,0)),"",VLOOKUP(L9147,Paramètres!$A$38:$B$40,2,0))</f>
        <v/>
      </c>
      <c r="Q9147" s="211" t="str">
        <f t="shared" ca="1" si="857"/>
        <v/>
      </c>
      <c r="R9147" s="211" t="str">
        <f t="shared" si="853"/>
        <v/>
      </c>
      <c r="S9147" s="213" t="str">
        <f t="shared" ca="1" si="854"/>
        <v/>
      </c>
      <c r="T9147" s="214" t="str">
        <f t="shared" ca="1" si="858"/>
        <v/>
      </c>
    </row>
    <row r="9148" spans="1:20" x14ac:dyDescent="0.25">
      <c r="A9148" s="119" t="s">
        <v>14717</v>
      </c>
      <c r="B9148" s="260"/>
      <c r="C9148" s="264" t="str">
        <f>IF(ISERROR(VLOOKUP(B9148,'Tous les abonnés'!$A$6:$I$5491,2,0)),"",VLOOKUP(B9148,'Tous les abonnés'!$A$6:$I$5491,2,0))</f>
        <v/>
      </c>
      <c r="D9148" s="26"/>
      <c r="E9148" s="265"/>
      <c r="F9148" s="207" t="str">
        <f>IF(ISERROR(IF(VLOOKUP(D9148,Paramètres!$C$17:$H$33,6,0)="oui","illimité",VLOOKUP(D9148,Paramètres!$C$17:$H$33,5,0))),"",IF(VLOOKUP(D9148,Paramètres!$C$17:$H$33,6,0)="oui","illimité",VLOOKUP(D9148,Paramètres!$C$17:$H$33,5,0)))</f>
        <v/>
      </c>
      <c r="G9148" s="269" t="str">
        <f t="shared" si="855"/>
        <v/>
      </c>
      <c r="H9148" s="208"/>
      <c r="I9148" s="53"/>
      <c r="J9148" s="209"/>
      <c r="K9148" s="271"/>
      <c r="L9148" s="37"/>
      <c r="M9148" s="218"/>
      <c r="N9148" s="124"/>
      <c r="O9148" s="211" t="str">
        <f t="shared" ca="1" si="856"/>
        <v/>
      </c>
      <c r="P9148" s="212" t="str">
        <f>IF(ISERROR(VLOOKUP(L9148,Paramètres!$A$38:$B$40,2,0)),"",VLOOKUP(L9148,Paramètres!$A$38:$B$40,2,0))</f>
        <v/>
      </c>
      <c r="Q9148" s="211" t="str">
        <f t="shared" ca="1" si="857"/>
        <v/>
      </c>
      <c r="R9148" s="211" t="str">
        <f t="shared" si="853"/>
        <v/>
      </c>
      <c r="S9148" s="213" t="str">
        <f t="shared" ca="1" si="854"/>
        <v/>
      </c>
      <c r="T9148" s="214" t="str">
        <f t="shared" ca="1" si="858"/>
        <v/>
      </c>
    </row>
    <row r="9149" spans="1:20" x14ac:dyDescent="0.25">
      <c r="A9149" s="119" t="s">
        <v>14718</v>
      </c>
      <c r="B9149" s="260"/>
      <c r="C9149" s="264" t="str">
        <f>IF(ISERROR(VLOOKUP(B9149,'Tous les abonnés'!$A$6:$I$5491,2,0)),"",VLOOKUP(B9149,'Tous les abonnés'!$A$6:$I$5491,2,0))</f>
        <v/>
      </c>
      <c r="D9149" s="26"/>
      <c r="E9149" s="265"/>
      <c r="F9149" s="207" t="str">
        <f>IF(ISERROR(IF(VLOOKUP(D9149,Paramètres!$C$17:$H$33,6,0)="oui","illimité",VLOOKUP(D9149,Paramètres!$C$17:$H$33,5,0))),"",IF(VLOOKUP(D9149,Paramètres!$C$17:$H$33,6,0)="oui","illimité",VLOOKUP(D9149,Paramètres!$C$17:$H$33,5,0)))</f>
        <v/>
      </c>
      <c r="G9149" s="269" t="str">
        <f t="shared" si="855"/>
        <v/>
      </c>
      <c r="H9149" s="208"/>
      <c r="I9149" s="53"/>
      <c r="J9149" s="209"/>
      <c r="K9149" s="271"/>
      <c r="L9149" s="37"/>
      <c r="M9149" s="218"/>
      <c r="N9149" s="124"/>
      <c r="O9149" s="211" t="str">
        <f t="shared" ca="1" si="856"/>
        <v/>
      </c>
      <c r="P9149" s="212" t="str">
        <f>IF(ISERROR(VLOOKUP(L9149,Paramètres!$A$38:$B$40,2,0)),"",VLOOKUP(L9149,Paramètres!$A$38:$B$40,2,0))</f>
        <v/>
      </c>
      <c r="Q9149" s="211" t="str">
        <f t="shared" ca="1" si="857"/>
        <v/>
      </c>
      <c r="R9149" s="211" t="str">
        <f t="shared" si="853"/>
        <v/>
      </c>
      <c r="S9149" s="213" t="str">
        <f t="shared" ca="1" si="854"/>
        <v/>
      </c>
      <c r="T9149" s="214" t="str">
        <f t="shared" ca="1" si="858"/>
        <v/>
      </c>
    </row>
    <row r="9150" spans="1:20" x14ac:dyDescent="0.25">
      <c r="A9150" s="119" t="s">
        <v>14719</v>
      </c>
      <c r="B9150" s="260"/>
      <c r="C9150" s="264" t="str">
        <f>IF(ISERROR(VLOOKUP(B9150,'Tous les abonnés'!$A$6:$I$5491,2,0)),"",VLOOKUP(B9150,'Tous les abonnés'!$A$6:$I$5491,2,0))</f>
        <v/>
      </c>
      <c r="D9150" s="26"/>
      <c r="E9150" s="265"/>
      <c r="F9150" s="207" t="str">
        <f>IF(ISERROR(IF(VLOOKUP(D9150,Paramètres!$C$17:$H$33,6,0)="oui","illimité",VLOOKUP(D9150,Paramètres!$C$17:$H$33,5,0))),"",IF(VLOOKUP(D9150,Paramètres!$C$17:$H$33,6,0)="oui","illimité",VLOOKUP(D9150,Paramètres!$C$17:$H$33,5,0)))</f>
        <v/>
      </c>
      <c r="G9150" s="269" t="str">
        <f t="shared" si="855"/>
        <v/>
      </c>
      <c r="H9150" s="208"/>
      <c r="I9150" s="53"/>
      <c r="J9150" s="209"/>
      <c r="K9150" s="271"/>
      <c r="L9150" s="37"/>
      <c r="M9150" s="218"/>
      <c r="N9150" s="124"/>
      <c r="O9150" s="211" t="str">
        <f t="shared" ca="1" si="856"/>
        <v/>
      </c>
      <c r="P9150" s="212" t="str">
        <f>IF(ISERROR(VLOOKUP(L9150,Paramètres!$A$38:$B$40,2,0)),"",VLOOKUP(L9150,Paramètres!$A$38:$B$40,2,0))</f>
        <v/>
      </c>
      <c r="Q9150" s="211" t="str">
        <f t="shared" ca="1" si="857"/>
        <v/>
      </c>
      <c r="R9150" s="211" t="str">
        <f t="shared" si="853"/>
        <v/>
      </c>
      <c r="S9150" s="213" t="str">
        <f t="shared" ca="1" si="854"/>
        <v/>
      </c>
      <c r="T9150" s="214" t="str">
        <f t="shared" ca="1" si="858"/>
        <v/>
      </c>
    </row>
    <row r="9151" spans="1:20" x14ac:dyDescent="0.25">
      <c r="A9151" s="119" t="s">
        <v>14720</v>
      </c>
      <c r="B9151" s="260"/>
      <c r="C9151" s="264" t="str">
        <f>IF(ISERROR(VLOOKUP(B9151,'Tous les abonnés'!$A$6:$I$5491,2,0)),"",VLOOKUP(B9151,'Tous les abonnés'!$A$6:$I$5491,2,0))</f>
        <v/>
      </c>
      <c r="D9151" s="26"/>
      <c r="E9151" s="265"/>
      <c r="F9151" s="207" t="str">
        <f>IF(ISERROR(IF(VLOOKUP(D9151,Paramètres!$C$17:$H$33,6,0)="oui","illimité",VLOOKUP(D9151,Paramètres!$C$17:$H$33,5,0))),"",IF(VLOOKUP(D9151,Paramètres!$C$17:$H$33,6,0)="oui","illimité",VLOOKUP(D9151,Paramètres!$C$17:$H$33,5,0)))</f>
        <v/>
      </c>
      <c r="G9151" s="269" t="str">
        <f t="shared" si="855"/>
        <v/>
      </c>
      <c r="H9151" s="208"/>
      <c r="I9151" s="53"/>
      <c r="J9151" s="209"/>
      <c r="K9151" s="271"/>
      <c r="L9151" s="37"/>
      <c r="M9151" s="218"/>
      <c r="N9151" s="124"/>
      <c r="O9151" s="211" t="str">
        <f t="shared" ca="1" si="856"/>
        <v/>
      </c>
      <c r="P9151" s="212" t="str">
        <f>IF(ISERROR(VLOOKUP(L9151,Paramètres!$A$38:$B$40,2,0)),"",VLOOKUP(L9151,Paramètres!$A$38:$B$40,2,0))</f>
        <v/>
      </c>
      <c r="Q9151" s="211" t="str">
        <f t="shared" ca="1" si="857"/>
        <v/>
      </c>
      <c r="R9151" s="211" t="str">
        <f t="shared" si="853"/>
        <v/>
      </c>
      <c r="S9151" s="213" t="str">
        <f t="shared" ca="1" si="854"/>
        <v/>
      </c>
      <c r="T9151" s="214" t="str">
        <f t="shared" ca="1" si="858"/>
        <v/>
      </c>
    </row>
    <row r="9152" spans="1:20" x14ac:dyDescent="0.25">
      <c r="A9152" s="119" t="s">
        <v>14721</v>
      </c>
      <c r="B9152" s="260"/>
      <c r="C9152" s="264" t="str">
        <f>IF(ISERROR(VLOOKUP(B9152,'Tous les abonnés'!$A$6:$I$5491,2,0)),"",VLOOKUP(B9152,'Tous les abonnés'!$A$6:$I$5491,2,0))</f>
        <v/>
      </c>
      <c r="D9152" s="26"/>
      <c r="E9152" s="265"/>
      <c r="F9152" s="207" t="str">
        <f>IF(ISERROR(IF(VLOOKUP(D9152,Paramètres!$C$17:$H$33,6,0)="oui","illimité",VLOOKUP(D9152,Paramètres!$C$17:$H$33,5,0))),"",IF(VLOOKUP(D9152,Paramètres!$C$17:$H$33,6,0)="oui","illimité",VLOOKUP(D9152,Paramètres!$C$17:$H$33,5,0)))</f>
        <v/>
      </c>
      <c r="G9152" s="269" t="str">
        <f t="shared" si="855"/>
        <v/>
      </c>
      <c r="H9152" s="208"/>
      <c r="I9152" s="53"/>
      <c r="J9152" s="209"/>
      <c r="K9152" s="271"/>
      <c r="L9152" s="37"/>
      <c r="M9152" s="218"/>
      <c r="N9152" s="124"/>
      <c r="O9152" s="211" t="str">
        <f t="shared" ca="1" si="856"/>
        <v/>
      </c>
      <c r="P9152" s="212" t="str">
        <f>IF(ISERROR(VLOOKUP(L9152,Paramètres!$A$38:$B$40,2,0)),"",VLOOKUP(L9152,Paramètres!$A$38:$B$40,2,0))</f>
        <v/>
      </c>
      <c r="Q9152" s="211" t="str">
        <f t="shared" ca="1" si="857"/>
        <v/>
      </c>
      <c r="R9152" s="211" t="str">
        <f t="shared" si="853"/>
        <v/>
      </c>
      <c r="S9152" s="213" t="str">
        <f t="shared" ca="1" si="854"/>
        <v/>
      </c>
      <c r="T9152" s="214" t="str">
        <f t="shared" ca="1" si="858"/>
        <v/>
      </c>
    </row>
    <row r="9153" spans="1:20" x14ac:dyDescent="0.25">
      <c r="A9153" s="119" t="s">
        <v>14722</v>
      </c>
      <c r="B9153" s="260"/>
      <c r="C9153" s="264" t="str">
        <f>IF(ISERROR(VLOOKUP(B9153,'Tous les abonnés'!$A$6:$I$5491,2,0)),"",VLOOKUP(B9153,'Tous les abonnés'!$A$6:$I$5491,2,0))</f>
        <v/>
      </c>
      <c r="D9153" s="26"/>
      <c r="E9153" s="265"/>
      <c r="F9153" s="207" t="str">
        <f>IF(ISERROR(IF(VLOOKUP(D9153,Paramètres!$C$17:$H$33,6,0)="oui","illimité",VLOOKUP(D9153,Paramètres!$C$17:$H$33,5,0))),"",IF(VLOOKUP(D9153,Paramètres!$C$17:$H$33,6,0)="oui","illimité",VLOOKUP(D9153,Paramètres!$C$17:$H$33,5,0)))</f>
        <v/>
      </c>
      <c r="G9153" s="269" t="str">
        <f t="shared" si="855"/>
        <v/>
      </c>
      <c r="H9153" s="208"/>
      <c r="I9153" s="53"/>
      <c r="J9153" s="209"/>
      <c r="K9153" s="271"/>
      <c r="L9153" s="37"/>
      <c r="M9153" s="218"/>
      <c r="N9153" s="124"/>
      <c r="O9153" s="211" t="str">
        <f t="shared" ca="1" si="856"/>
        <v/>
      </c>
      <c r="P9153" s="212" t="str">
        <f>IF(ISERROR(VLOOKUP(L9153,Paramètres!$A$38:$B$40,2,0)),"",VLOOKUP(L9153,Paramètres!$A$38:$B$40,2,0))</f>
        <v/>
      </c>
      <c r="Q9153" s="211" t="str">
        <f t="shared" ca="1" si="857"/>
        <v/>
      </c>
      <c r="R9153" s="211" t="str">
        <f t="shared" si="853"/>
        <v/>
      </c>
      <c r="S9153" s="213" t="str">
        <f t="shared" ca="1" si="854"/>
        <v/>
      </c>
      <c r="T9153" s="214" t="str">
        <f t="shared" ca="1" si="858"/>
        <v/>
      </c>
    </row>
    <row r="9154" spans="1:20" x14ac:dyDescent="0.25">
      <c r="A9154" s="119" t="s">
        <v>14723</v>
      </c>
      <c r="B9154" s="260"/>
      <c r="C9154" s="264" t="str">
        <f>IF(ISERROR(VLOOKUP(B9154,'Tous les abonnés'!$A$6:$I$5491,2,0)),"",VLOOKUP(B9154,'Tous les abonnés'!$A$6:$I$5491,2,0))</f>
        <v/>
      </c>
      <c r="D9154" s="26"/>
      <c r="E9154" s="265"/>
      <c r="F9154" s="207" t="str">
        <f>IF(ISERROR(IF(VLOOKUP(D9154,Paramètres!$C$17:$H$33,6,0)="oui","illimité",VLOOKUP(D9154,Paramètres!$C$17:$H$33,5,0))),"",IF(VLOOKUP(D9154,Paramètres!$C$17:$H$33,6,0)="oui","illimité",VLOOKUP(D9154,Paramètres!$C$17:$H$33,5,0)))</f>
        <v/>
      </c>
      <c r="G9154" s="269" t="str">
        <f t="shared" si="855"/>
        <v/>
      </c>
      <c r="H9154" s="208"/>
      <c r="I9154" s="53"/>
      <c r="J9154" s="209"/>
      <c r="K9154" s="271"/>
      <c r="L9154" s="37"/>
      <c r="M9154" s="218"/>
      <c r="N9154" s="124"/>
      <c r="O9154" s="211" t="str">
        <f t="shared" ca="1" si="856"/>
        <v/>
      </c>
      <c r="P9154" s="212" t="str">
        <f>IF(ISERROR(VLOOKUP(L9154,Paramètres!$A$38:$B$40,2,0)),"",VLOOKUP(L9154,Paramètres!$A$38:$B$40,2,0))</f>
        <v/>
      </c>
      <c r="Q9154" s="211" t="str">
        <f t="shared" ca="1" si="857"/>
        <v/>
      </c>
      <c r="R9154" s="211" t="str">
        <f t="shared" si="853"/>
        <v/>
      </c>
      <c r="S9154" s="213" t="str">
        <f t="shared" ca="1" si="854"/>
        <v/>
      </c>
      <c r="T9154" s="214" t="str">
        <f t="shared" ca="1" si="858"/>
        <v/>
      </c>
    </row>
    <row r="9155" spans="1:20" x14ac:dyDescent="0.25">
      <c r="A9155" s="119" t="s">
        <v>14724</v>
      </c>
      <c r="B9155" s="260"/>
      <c r="C9155" s="264" t="str">
        <f>IF(ISERROR(VLOOKUP(B9155,'Tous les abonnés'!$A$6:$I$5491,2,0)),"",VLOOKUP(B9155,'Tous les abonnés'!$A$6:$I$5491,2,0))</f>
        <v/>
      </c>
      <c r="D9155" s="26"/>
      <c r="E9155" s="265"/>
      <c r="F9155" s="207" t="str">
        <f>IF(ISERROR(IF(VLOOKUP(D9155,Paramètres!$C$17:$H$33,6,0)="oui","illimité",VLOOKUP(D9155,Paramètres!$C$17:$H$33,5,0))),"",IF(VLOOKUP(D9155,Paramètres!$C$17:$H$33,6,0)="oui","illimité",VLOOKUP(D9155,Paramètres!$C$17:$H$33,5,0)))</f>
        <v/>
      </c>
      <c r="G9155" s="269" t="str">
        <f t="shared" si="855"/>
        <v/>
      </c>
      <c r="H9155" s="208"/>
      <c r="I9155" s="53"/>
      <c r="J9155" s="209"/>
      <c r="K9155" s="271"/>
      <c r="L9155" s="37"/>
      <c r="M9155" s="218"/>
      <c r="N9155" s="124"/>
      <c r="O9155" s="211" t="str">
        <f t="shared" ca="1" si="856"/>
        <v/>
      </c>
      <c r="P9155" s="212" t="str">
        <f>IF(ISERROR(VLOOKUP(L9155,Paramètres!$A$38:$B$40,2,0)),"",VLOOKUP(L9155,Paramètres!$A$38:$B$40,2,0))</f>
        <v/>
      </c>
      <c r="Q9155" s="211" t="str">
        <f t="shared" ca="1" si="857"/>
        <v/>
      </c>
      <c r="R9155" s="211" t="str">
        <f t="shared" si="853"/>
        <v/>
      </c>
      <c r="S9155" s="213" t="str">
        <f t="shared" ca="1" si="854"/>
        <v/>
      </c>
      <c r="T9155" s="214" t="str">
        <f t="shared" ca="1" si="858"/>
        <v/>
      </c>
    </row>
    <row r="9156" spans="1:20" x14ac:dyDescent="0.25">
      <c r="A9156" s="119" t="s">
        <v>14725</v>
      </c>
      <c r="B9156" s="260"/>
      <c r="C9156" s="264" t="str">
        <f>IF(ISERROR(VLOOKUP(B9156,'Tous les abonnés'!$A$6:$I$5491,2,0)),"",VLOOKUP(B9156,'Tous les abonnés'!$A$6:$I$5491,2,0))</f>
        <v/>
      </c>
      <c r="D9156" s="26"/>
      <c r="E9156" s="265"/>
      <c r="F9156" s="207" t="str">
        <f>IF(ISERROR(IF(VLOOKUP(D9156,Paramètres!$C$17:$H$33,6,0)="oui","illimité",VLOOKUP(D9156,Paramètres!$C$17:$H$33,5,0))),"",IF(VLOOKUP(D9156,Paramètres!$C$17:$H$33,6,0)="oui","illimité",VLOOKUP(D9156,Paramètres!$C$17:$H$33,5,0)))</f>
        <v/>
      </c>
      <c r="G9156" s="269" t="str">
        <f t="shared" si="855"/>
        <v/>
      </c>
      <c r="H9156" s="208"/>
      <c r="I9156" s="53"/>
      <c r="J9156" s="209"/>
      <c r="K9156" s="271"/>
      <c r="L9156" s="37"/>
      <c r="M9156" s="218"/>
      <c r="N9156" s="124"/>
      <c r="O9156" s="211" t="str">
        <f t="shared" ca="1" si="856"/>
        <v/>
      </c>
      <c r="P9156" s="212" t="str">
        <f>IF(ISERROR(VLOOKUP(L9156,Paramètres!$A$38:$B$40,2,0)),"",VLOOKUP(L9156,Paramètres!$A$38:$B$40,2,0))</f>
        <v/>
      </c>
      <c r="Q9156" s="211" t="str">
        <f t="shared" ca="1" si="857"/>
        <v/>
      </c>
      <c r="R9156" s="211" t="str">
        <f t="shared" si="853"/>
        <v/>
      </c>
      <c r="S9156" s="213" t="str">
        <f t="shared" ca="1" si="854"/>
        <v/>
      </c>
      <c r="T9156" s="214" t="str">
        <f t="shared" ca="1" si="858"/>
        <v/>
      </c>
    </row>
    <row r="9157" spans="1:20" x14ac:dyDescent="0.25">
      <c r="A9157" s="119" t="s">
        <v>14726</v>
      </c>
      <c r="B9157" s="260"/>
      <c r="C9157" s="264" t="str">
        <f>IF(ISERROR(VLOOKUP(B9157,'Tous les abonnés'!$A$6:$I$5491,2,0)),"",VLOOKUP(B9157,'Tous les abonnés'!$A$6:$I$5491,2,0))</f>
        <v/>
      </c>
      <c r="D9157" s="26"/>
      <c r="E9157" s="265"/>
      <c r="F9157" s="207" t="str">
        <f>IF(ISERROR(IF(VLOOKUP(D9157,Paramètres!$C$17:$H$33,6,0)="oui","illimité",VLOOKUP(D9157,Paramètres!$C$17:$H$33,5,0))),"",IF(VLOOKUP(D9157,Paramètres!$C$17:$H$33,6,0)="oui","illimité",VLOOKUP(D9157,Paramètres!$C$17:$H$33,5,0)))</f>
        <v/>
      </c>
      <c r="G9157" s="269" t="str">
        <f t="shared" si="855"/>
        <v/>
      </c>
      <c r="H9157" s="208"/>
      <c r="I9157" s="53"/>
      <c r="J9157" s="209"/>
      <c r="K9157" s="271"/>
      <c r="L9157" s="37"/>
      <c r="M9157" s="218"/>
      <c r="N9157" s="124"/>
      <c r="O9157" s="211" t="str">
        <f t="shared" ca="1" si="856"/>
        <v/>
      </c>
      <c r="P9157" s="212" t="str">
        <f>IF(ISERROR(VLOOKUP(L9157,Paramètres!$A$38:$B$40,2,0)),"",VLOOKUP(L9157,Paramètres!$A$38:$B$40,2,0))</f>
        <v/>
      </c>
      <c r="Q9157" s="211" t="str">
        <f t="shared" ca="1" si="857"/>
        <v/>
      </c>
      <c r="R9157" s="211" t="str">
        <f t="shared" si="853"/>
        <v/>
      </c>
      <c r="S9157" s="213" t="str">
        <f t="shared" ca="1" si="854"/>
        <v/>
      </c>
      <c r="T9157" s="214" t="str">
        <f t="shared" ca="1" si="858"/>
        <v/>
      </c>
    </row>
    <row r="9158" spans="1:20" x14ac:dyDescent="0.25">
      <c r="A9158" s="119" t="s">
        <v>14727</v>
      </c>
      <c r="B9158" s="260"/>
      <c r="C9158" s="264" t="str">
        <f>IF(ISERROR(VLOOKUP(B9158,'Tous les abonnés'!$A$6:$I$5491,2,0)),"",VLOOKUP(B9158,'Tous les abonnés'!$A$6:$I$5491,2,0))</f>
        <v/>
      </c>
      <c r="D9158" s="26"/>
      <c r="E9158" s="265"/>
      <c r="F9158" s="207" t="str">
        <f>IF(ISERROR(IF(VLOOKUP(D9158,Paramètres!$C$17:$H$33,6,0)="oui","illimité",VLOOKUP(D9158,Paramètres!$C$17:$H$33,5,0))),"",IF(VLOOKUP(D9158,Paramètres!$C$17:$H$33,6,0)="oui","illimité",VLOOKUP(D9158,Paramètres!$C$17:$H$33,5,0)))</f>
        <v/>
      </c>
      <c r="G9158" s="269" t="str">
        <f t="shared" si="855"/>
        <v/>
      </c>
      <c r="H9158" s="208"/>
      <c r="I9158" s="53"/>
      <c r="J9158" s="209"/>
      <c r="K9158" s="271"/>
      <c r="L9158" s="37"/>
      <c r="M9158" s="218"/>
      <c r="N9158" s="124"/>
      <c r="O9158" s="211" t="str">
        <f t="shared" ca="1" si="856"/>
        <v/>
      </c>
      <c r="P9158" s="212" t="str">
        <f>IF(ISERROR(VLOOKUP(L9158,Paramètres!$A$38:$B$40,2,0)),"",VLOOKUP(L9158,Paramètres!$A$38:$B$40,2,0))</f>
        <v/>
      </c>
      <c r="Q9158" s="211" t="str">
        <f t="shared" ca="1" si="857"/>
        <v/>
      </c>
      <c r="R9158" s="211" t="str">
        <f t="shared" si="853"/>
        <v/>
      </c>
      <c r="S9158" s="213" t="str">
        <f t="shared" ca="1" si="854"/>
        <v/>
      </c>
      <c r="T9158" s="214" t="str">
        <f t="shared" ca="1" si="858"/>
        <v/>
      </c>
    </row>
    <row r="9159" spans="1:20" x14ac:dyDescent="0.25">
      <c r="A9159" s="119" t="s">
        <v>14728</v>
      </c>
      <c r="B9159" s="260"/>
      <c r="C9159" s="264" t="str">
        <f>IF(ISERROR(VLOOKUP(B9159,'Tous les abonnés'!$A$6:$I$5491,2,0)),"",VLOOKUP(B9159,'Tous les abonnés'!$A$6:$I$5491,2,0))</f>
        <v/>
      </c>
      <c r="D9159" s="26"/>
      <c r="E9159" s="265"/>
      <c r="F9159" s="207" t="str">
        <f>IF(ISERROR(IF(VLOOKUP(D9159,Paramètres!$C$17:$H$33,6,0)="oui","illimité",VLOOKUP(D9159,Paramètres!$C$17:$H$33,5,0))),"",IF(VLOOKUP(D9159,Paramètres!$C$17:$H$33,6,0)="oui","illimité",VLOOKUP(D9159,Paramètres!$C$17:$H$33,5,0)))</f>
        <v/>
      </c>
      <c r="G9159" s="269" t="str">
        <f t="shared" si="855"/>
        <v/>
      </c>
      <c r="H9159" s="208"/>
      <c r="I9159" s="53"/>
      <c r="J9159" s="209"/>
      <c r="K9159" s="271"/>
      <c r="L9159" s="37"/>
      <c r="M9159" s="218"/>
      <c r="N9159" s="124"/>
      <c r="O9159" s="211" t="str">
        <f t="shared" ca="1" si="856"/>
        <v/>
      </c>
      <c r="P9159" s="212" t="str">
        <f>IF(ISERROR(VLOOKUP(L9159,Paramètres!$A$38:$B$40,2,0)),"",VLOOKUP(L9159,Paramètres!$A$38:$B$40,2,0))</f>
        <v/>
      </c>
      <c r="Q9159" s="211" t="str">
        <f t="shared" ca="1" si="857"/>
        <v/>
      </c>
      <c r="R9159" s="211" t="str">
        <f t="shared" ref="R9159:R9222" si="859">IF(L9159="en 1 fois",1,IF(F9159="illimité",O9159/P9159,IF(ISERROR(F9159/P9159),"",ROUND(F9159/P9159,0))))</f>
        <v/>
      </c>
      <c r="S9159" s="213" t="str">
        <f t="shared" ref="S9159:S9222" ca="1" si="860">IF(ISERROR(IF(F9159="illimité",Q9159*J9159,IF(L9159="en 1 fois",J9159,J9159*Q9159/R9159))),"",IF(F9159="illimité",Q9159*J9159,IF(L9159="en 1 fois",J9159,J9159*Q9159/R9159)))</f>
        <v/>
      </c>
      <c r="T9159" s="214" t="str">
        <f t="shared" ca="1" si="858"/>
        <v/>
      </c>
    </row>
    <row r="9160" spans="1:20" x14ac:dyDescent="0.25">
      <c r="A9160" s="119" t="s">
        <v>14729</v>
      </c>
      <c r="B9160" s="260"/>
      <c r="C9160" s="264" t="str">
        <f>IF(ISERROR(VLOOKUP(B9160,'Tous les abonnés'!$A$6:$I$5491,2,0)),"",VLOOKUP(B9160,'Tous les abonnés'!$A$6:$I$5491,2,0))</f>
        <v/>
      </c>
      <c r="D9160" s="26"/>
      <c r="E9160" s="265"/>
      <c r="F9160" s="207" t="str">
        <f>IF(ISERROR(IF(VLOOKUP(D9160,Paramètres!$C$17:$H$33,6,0)="oui","illimité",VLOOKUP(D9160,Paramètres!$C$17:$H$33,5,0))),"",IF(VLOOKUP(D9160,Paramètres!$C$17:$H$33,6,0)="oui","illimité",VLOOKUP(D9160,Paramètres!$C$17:$H$33,5,0)))</f>
        <v/>
      </c>
      <c r="G9160" s="269" t="str">
        <f t="shared" ref="G9160:G9223" si="861">IF(ISBLANK(K9160),IF(ISERROR(E9160+F9160),"",E9160+F9160),K9160)</f>
        <v/>
      </c>
      <c r="H9160" s="208"/>
      <c r="I9160" s="53"/>
      <c r="J9160" s="209"/>
      <c r="K9160" s="271"/>
      <c r="L9160" s="37"/>
      <c r="M9160" s="218"/>
      <c r="N9160" s="124"/>
      <c r="O9160" s="211" t="str">
        <f t="shared" ref="O9160:O9223" ca="1" si="862">IF(ISBLANK(E9160),"",IF(TODAY()&gt;G9160,G9160-E9160,TODAY()-E9160))</f>
        <v/>
      </c>
      <c r="P9160" s="212" t="str">
        <f>IF(ISERROR(VLOOKUP(L9160,Paramètres!$A$38:$B$40,2,0)),"",VLOOKUP(L9160,Paramètres!$A$38:$B$40,2,0))</f>
        <v/>
      </c>
      <c r="Q9160" s="211" t="str">
        <f t="shared" ref="Q9160:Q9223" ca="1" si="863">IF(ISERROR(O9160/P9160),"",ROUND(O9160/P9160,0))</f>
        <v/>
      </c>
      <c r="R9160" s="211" t="str">
        <f t="shared" si="859"/>
        <v/>
      </c>
      <c r="S9160" s="213" t="str">
        <f t="shared" ca="1" si="860"/>
        <v/>
      </c>
      <c r="T9160" s="214" t="str">
        <f t="shared" ref="T9160:T9223" ca="1" si="864">IF(ISERROR(S9160-N9160),"",S9160-N9160)</f>
        <v/>
      </c>
    </row>
    <row r="9161" spans="1:20" x14ac:dyDescent="0.25">
      <c r="A9161" s="119" t="s">
        <v>14730</v>
      </c>
      <c r="B9161" s="260"/>
      <c r="C9161" s="264" t="str">
        <f>IF(ISERROR(VLOOKUP(B9161,'Tous les abonnés'!$A$6:$I$5491,2,0)),"",VLOOKUP(B9161,'Tous les abonnés'!$A$6:$I$5491,2,0))</f>
        <v/>
      </c>
      <c r="D9161" s="26"/>
      <c r="E9161" s="265"/>
      <c r="F9161" s="207" t="str">
        <f>IF(ISERROR(IF(VLOOKUP(D9161,Paramètres!$C$17:$H$33,6,0)="oui","illimité",VLOOKUP(D9161,Paramètres!$C$17:$H$33,5,0))),"",IF(VLOOKUP(D9161,Paramètres!$C$17:$H$33,6,0)="oui","illimité",VLOOKUP(D9161,Paramètres!$C$17:$H$33,5,0)))</f>
        <v/>
      </c>
      <c r="G9161" s="269" t="str">
        <f t="shared" si="861"/>
        <v/>
      </c>
      <c r="H9161" s="208"/>
      <c r="I9161" s="53"/>
      <c r="J9161" s="209"/>
      <c r="K9161" s="271"/>
      <c r="L9161" s="37"/>
      <c r="M9161" s="218"/>
      <c r="N9161" s="124"/>
      <c r="O9161" s="211" t="str">
        <f t="shared" ca="1" si="862"/>
        <v/>
      </c>
      <c r="P9161" s="212" t="str">
        <f>IF(ISERROR(VLOOKUP(L9161,Paramètres!$A$38:$B$40,2,0)),"",VLOOKUP(L9161,Paramètres!$A$38:$B$40,2,0))</f>
        <v/>
      </c>
      <c r="Q9161" s="211" t="str">
        <f t="shared" ca="1" si="863"/>
        <v/>
      </c>
      <c r="R9161" s="211" t="str">
        <f t="shared" si="859"/>
        <v/>
      </c>
      <c r="S9161" s="213" t="str">
        <f t="shared" ca="1" si="860"/>
        <v/>
      </c>
      <c r="T9161" s="214" t="str">
        <f t="shared" ca="1" si="864"/>
        <v/>
      </c>
    </row>
    <row r="9162" spans="1:20" x14ac:dyDescent="0.25">
      <c r="A9162" s="119" t="s">
        <v>14731</v>
      </c>
      <c r="B9162" s="260"/>
      <c r="C9162" s="264" t="str">
        <f>IF(ISERROR(VLOOKUP(B9162,'Tous les abonnés'!$A$6:$I$5491,2,0)),"",VLOOKUP(B9162,'Tous les abonnés'!$A$6:$I$5491,2,0))</f>
        <v/>
      </c>
      <c r="D9162" s="26"/>
      <c r="E9162" s="265"/>
      <c r="F9162" s="207" t="str">
        <f>IF(ISERROR(IF(VLOOKUP(D9162,Paramètres!$C$17:$H$33,6,0)="oui","illimité",VLOOKUP(D9162,Paramètres!$C$17:$H$33,5,0))),"",IF(VLOOKUP(D9162,Paramètres!$C$17:$H$33,6,0)="oui","illimité",VLOOKUP(D9162,Paramètres!$C$17:$H$33,5,0)))</f>
        <v/>
      </c>
      <c r="G9162" s="269" t="str">
        <f t="shared" si="861"/>
        <v/>
      </c>
      <c r="H9162" s="208"/>
      <c r="I9162" s="53"/>
      <c r="J9162" s="209"/>
      <c r="K9162" s="271"/>
      <c r="L9162" s="37"/>
      <c r="M9162" s="218"/>
      <c r="N9162" s="124"/>
      <c r="O9162" s="211" t="str">
        <f t="shared" ca="1" si="862"/>
        <v/>
      </c>
      <c r="P9162" s="212" t="str">
        <f>IF(ISERROR(VLOOKUP(L9162,Paramètres!$A$38:$B$40,2,0)),"",VLOOKUP(L9162,Paramètres!$A$38:$B$40,2,0))</f>
        <v/>
      </c>
      <c r="Q9162" s="211" t="str">
        <f t="shared" ca="1" si="863"/>
        <v/>
      </c>
      <c r="R9162" s="211" t="str">
        <f t="shared" si="859"/>
        <v/>
      </c>
      <c r="S9162" s="213" t="str">
        <f t="shared" ca="1" si="860"/>
        <v/>
      </c>
      <c r="T9162" s="214" t="str">
        <f t="shared" ca="1" si="864"/>
        <v/>
      </c>
    </row>
    <row r="9163" spans="1:20" x14ac:dyDescent="0.25">
      <c r="A9163" s="119" t="s">
        <v>14732</v>
      </c>
      <c r="B9163" s="260"/>
      <c r="C9163" s="264" t="str">
        <f>IF(ISERROR(VLOOKUP(B9163,'Tous les abonnés'!$A$6:$I$5491,2,0)),"",VLOOKUP(B9163,'Tous les abonnés'!$A$6:$I$5491,2,0))</f>
        <v/>
      </c>
      <c r="D9163" s="26"/>
      <c r="E9163" s="265"/>
      <c r="F9163" s="207" t="str">
        <f>IF(ISERROR(IF(VLOOKUP(D9163,Paramètres!$C$17:$H$33,6,0)="oui","illimité",VLOOKUP(D9163,Paramètres!$C$17:$H$33,5,0))),"",IF(VLOOKUP(D9163,Paramètres!$C$17:$H$33,6,0)="oui","illimité",VLOOKUP(D9163,Paramètres!$C$17:$H$33,5,0)))</f>
        <v/>
      </c>
      <c r="G9163" s="269" t="str">
        <f t="shared" si="861"/>
        <v/>
      </c>
      <c r="H9163" s="208"/>
      <c r="I9163" s="53"/>
      <c r="J9163" s="209"/>
      <c r="K9163" s="271"/>
      <c r="L9163" s="37"/>
      <c r="M9163" s="218"/>
      <c r="N9163" s="124"/>
      <c r="O9163" s="211" t="str">
        <f t="shared" ca="1" si="862"/>
        <v/>
      </c>
      <c r="P9163" s="212" t="str">
        <f>IF(ISERROR(VLOOKUP(L9163,Paramètres!$A$38:$B$40,2,0)),"",VLOOKUP(L9163,Paramètres!$A$38:$B$40,2,0))</f>
        <v/>
      </c>
      <c r="Q9163" s="211" t="str">
        <f t="shared" ca="1" si="863"/>
        <v/>
      </c>
      <c r="R9163" s="211" t="str">
        <f t="shared" si="859"/>
        <v/>
      </c>
      <c r="S9163" s="213" t="str">
        <f t="shared" ca="1" si="860"/>
        <v/>
      </c>
      <c r="T9163" s="214" t="str">
        <f t="shared" ca="1" si="864"/>
        <v/>
      </c>
    </row>
    <row r="9164" spans="1:20" x14ac:dyDescent="0.25">
      <c r="A9164" s="119" t="s">
        <v>14733</v>
      </c>
      <c r="B9164" s="260"/>
      <c r="C9164" s="264" t="str">
        <f>IF(ISERROR(VLOOKUP(B9164,'Tous les abonnés'!$A$6:$I$5491,2,0)),"",VLOOKUP(B9164,'Tous les abonnés'!$A$6:$I$5491,2,0))</f>
        <v/>
      </c>
      <c r="D9164" s="26"/>
      <c r="E9164" s="265"/>
      <c r="F9164" s="207" t="str">
        <f>IF(ISERROR(IF(VLOOKUP(D9164,Paramètres!$C$17:$H$33,6,0)="oui","illimité",VLOOKUP(D9164,Paramètres!$C$17:$H$33,5,0))),"",IF(VLOOKUP(D9164,Paramètres!$C$17:$H$33,6,0)="oui","illimité",VLOOKUP(D9164,Paramètres!$C$17:$H$33,5,0)))</f>
        <v/>
      </c>
      <c r="G9164" s="269" t="str">
        <f t="shared" si="861"/>
        <v/>
      </c>
      <c r="H9164" s="208"/>
      <c r="I9164" s="53"/>
      <c r="J9164" s="209"/>
      <c r="K9164" s="271"/>
      <c r="L9164" s="37"/>
      <c r="M9164" s="218"/>
      <c r="N9164" s="124"/>
      <c r="O9164" s="211" t="str">
        <f t="shared" ca="1" si="862"/>
        <v/>
      </c>
      <c r="P9164" s="212" t="str">
        <f>IF(ISERROR(VLOOKUP(L9164,Paramètres!$A$38:$B$40,2,0)),"",VLOOKUP(L9164,Paramètres!$A$38:$B$40,2,0))</f>
        <v/>
      </c>
      <c r="Q9164" s="211" t="str">
        <f t="shared" ca="1" si="863"/>
        <v/>
      </c>
      <c r="R9164" s="211" t="str">
        <f t="shared" si="859"/>
        <v/>
      </c>
      <c r="S9164" s="213" t="str">
        <f t="shared" ca="1" si="860"/>
        <v/>
      </c>
      <c r="T9164" s="214" t="str">
        <f t="shared" ca="1" si="864"/>
        <v/>
      </c>
    </row>
    <row r="9165" spans="1:20" x14ac:dyDescent="0.25">
      <c r="A9165" s="119" t="s">
        <v>14734</v>
      </c>
      <c r="B9165" s="260"/>
      <c r="C9165" s="264" t="str">
        <f>IF(ISERROR(VLOOKUP(B9165,'Tous les abonnés'!$A$6:$I$5491,2,0)),"",VLOOKUP(B9165,'Tous les abonnés'!$A$6:$I$5491,2,0))</f>
        <v/>
      </c>
      <c r="D9165" s="26"/>
      <c r="E9165" s="265"/>
      <c r="F9165" s="207" t="str">
        <f>IF(ISERROR(IF(VLOOKUP(D9165,Paramètres!$C$17:$H$33,6,0)="oui","illimité",VLOOKUP(D9165,Paramètres!$C$17:$H$33,5,0))),"",IF(VLOOKUP(D9165,Paramètres!$C$17:$H$33,6,0)="oui","illimité",VLOOKUP(D9165,Paramètres!$C$17:$H$33,5,0)))</f>
        <v/>
      </c>
      <c r="G9165" s="269" t="str">
        <f t="shared" si="861"/>
        <v/>
      </c>
      <c r="H9165" s="208"/>
      <c r="I9165" s="53"/>
      <c r="J9165" s="209"/>
      <c r="K9165" s="271"/>
      <c r="L9165" s="37"/>
      <c r="M9165" s="218"/>
      <c r="N9165" s="124"/>
      <c r="O9165" s="211" t="str">
        <f t="shared" ca="1" si="862"/>
        <v/>
      </c>
      <c r="P9165" s="212" t="str">
        <f>IF(ISERROR(VLOOKUP(L9165,Paramètres!$A$38:$B$40,2,0)),"",VLOOKUP(L9165,Paramètres!$A$38:$B$40,2,0))</f>
        <v/>
      </c>
      <c r="Q9165" s="211" t="str">
        <f t="shared" ca="1" si="863"/>
        <v/>
      </c>
      <c r="R9165" s="211" t="str">
        <f t="shared" si="859"/>
        <v/>
      </c>
      <c r="S9165" s="213" t="str">
        <f t="shared" ca="1" si="860"/>
        <v/>
      </c>
      <c r="T9165" s="214" t="str">
        <f t="shared" ca="1" si="864"/>
        <v/>
      </c>
    </row>
    <row r="9166" spans="1:20" x14ac:dyDescent="0.25">
      <c r="A9166" s="119" t="s">
        <v>14735</v>
      </c>
      <c r="B9166" s="260"/>
      <c r="C9166" s="264" t="str">
        <f>IF(ISERROR(VLOOKUP(B9166,'Tous les abonnés'!$A$6:$I$5491,2,0)),"",VLOOKUP(B9166,'Tous les abonnés'!$A$6:$I$5491,2,0))</f>
        <v/>
      </c>
      <c r="D9166" s="26"/>
      <c r="E9166" s="265"/>
      <c r="F9166" s="207" t="str">
        <f>IF(ISERROR(IF(VLOOKUP(D9166,Paramètres!$C$17:$H$33,6,0)="oui","illimité",VLOOKUP(D9166,Paramètres!$C$17:$H$33,5,0))),"",IF(VLOOKUP(D9166,Paramètres!$C$17:$H$33,6,0)="oui","illimité",VLOOKUP(D9166,Paramètres!$C$17:$H$33,5,0)))</f>
        <v/>
      </c>
      <c r="G9166" s="269" t="str">
        <f t="shared" si="861"/>
        <v/>
      </c>
      <c r="H9166" s="208"/>
      <c r="I9166" s="53"/>
      <c r="J9166" s="209"/>
      <c r="K9166" s="271"/>
      <c r="L9166" s="37"/>
      <c r="M9166" s="218"/>
      <c r="N9166" s="124"/>
      <c r="O9166" s="211" t="str">
        <f t="shared" ca="1" si="862"/>
        <v/>
      </c>
      <c r="P9166" s="212" t="str">
        <f>IF(ISERROR(VLOOKUP(L9166,Paramètres!$A$38:$B$40,2,0)),"",VLOOKUP(L9166,Paramètres!$A$38:$B$40,2,0))</f>
        <v/>
      </c>
      <c r="Q9166" s="211" t="str">
        <f t="shared" ca="1" si="863"/>
        <v/>
      </c>
      <c r="R9166" s="211" t="str">
        <f t="shared" si="859"/>
        <v/>
      </c>
      <c r="S9166" s="213" t="str">
        <f t="shared" ca="1" si="860"/>
        <v/>
      </c>
      <c r="T9166" s="214" t="str">
        <f t="shared" ca="1" si="864"/>
        <v/>
      </c>
    </row>
    <row r="9167" spans="1:20" x14ac:dyDescent="0.25">
      <c r="A9167" s="119" t="s">
        <v>14736</v>
      </c>
      <c r="B9167" s="260"/>
      <c r="C9167" s="264" t="str">
        <f>IF(ISERROR(VLOOKUP(B9167,'Tous les abonnés'!$A$6:$I$5491,2,0)),"",VLOOKUP(B9167,'Tous les abonnés'!$A$6:$I$5491,2,0))</f>
        <v/>
      </c>
      <c r="D9167" s="26"/>
      <c r="E9167" s="265"/>
      <c r="F9167" s="207" t="str">
        <f>IF(ISERROR(IF(VLOOKUP(D9167,Paramètres!$C$17:$H$33,6,0)="oui","illimité",VLOOKUP(D9167,Paramètres!$C$17:$H$33,5,0))),"",IF(VLOOKUP(D9167,Paramètres!$C$17:$H$33,6,0)="oui","illimité",VLOOKUP(D9167,Paramètres!$C$17:$H$33,5,0)))</f>
        <v/>
      </c>
      <c r="G9167" s="269" t="str">
        <f t="shared" si="861"/>
        <v/>
      </c>
      <c r="H9167" s="208"/>
      <c r="I9167" s="53"/>
      <c r="J9167" s="209"/>
      <c r="K9167" s="271"/>
      <c r="L9167" s="37"/>
      <c r="M9167" s="218"/>
      <c r="N9167" s="124"/>
      <c r="O9167" s="211" t="str">
        <f t="shared" ca="1" si="862"/>
        <v/>
      </c>
      <c r="P9167" s="212" t="str">
        <f>IF(ISERROR(VLOOKUP(L9167,Paramètres!$A$38:$B$40,2,0)),"",VLOOKUP(L9167,Paramètres!$A$38:$B$40,2,0))</f>
        <v/>
      </c>
      <c r="Q9167" s="211" t="str">
        <f t="shared" ca="1" si="863"/>
        <v/>
      </c>
      <c r="R9167" s="211" t="str">
        <f t="shared" si="859"/>
        <v/>
      </c>
      <c r="S9167" s="213" t="str">
        <f t="shared" ca="1" si="860"/>
        <v/>
      </c>
      <c r="T9167" s="214" t="str">
        <f t="shared" ca="1" si="864"/>
        <v/>
      </c>
    </row>
    <row r="9168" spans="1:20" x14ac:dyDescent="0.25">
      <c r="A9168" s="119" t="s">
        <v>14737</v>
      </c>
      <c r="B9168" s="260"/>
      <c r="C9168" s="264" t="str">
        <f>IF(ISERROR(VLOOKUP(B9168,'Tous les abonnés'!$A$6:$I$5491,2,0)),"",VLOOKUP(B9168,'Tous les abonnés'!$A$6:$I$5491,2,0))</f>
        <v/>
      </c>
      <c r="D9168" s="26"/>
      <c r="E9168" s="265"/>
      <c r="F9168" s="207" t="str">
        <f>IF(ISERROR(IF(VLOOKUP(D9168,Paramètres!$C$17:$H$33,6,0)="oui","illimité",VLOOKUP(D9168,Paramètres!$C$17:$H$33,5,0))),"",IF(VLOOKUP(D9168,Paramètres!$C$17:$H$33,6,0)="oui","illimité",VLOOKUP(D9168,Paramètres!$C$17:$H$33,5,0)))</f>
        <v/>
      </c>
      <c r="G9168" s="269" t="str">
        <f t="shared" si="861"/>
        <v/>
      </c>
      <c r="H9168" s="208"/>
      <c r="I9168" s="53"/>
      <c r="J9168" s="209"/>
      <c r="K9168" s="271"/>
      <c r="L9168" s="37"/>
      <c r="M9168" s="218"/>
      <c r="N9168" s="124"/>
      <c r="O9168" s="211" t="str">
        <f t="shared" ca="1" si="862"/>
        <v/>
      </c>
      <c r="P9168" s="212" t="str">
        <f>IF(ISERROR(VLOOKUP(L9168,Paramètres!$A$38:$B$40,2,0)),"",VLOOKUP(L9168,Paramètres!$A$38:$B$40,2,0))</f>
        <v/>
      </c>
      <c r="Q9168" s="211" t="str">
        <f t="shared" ca="1" si="863"/>
        <v/>
      </c>
      <c r="R9168" s="211" t="str">
        <f t="shared" si="859"/>
        <v/>
      </c>
      <c r="S9168" s="213" t="str">
        <f t="shared" ca="1" si="860"/>
        <v/>
      </c>
      <c r="T9168" s="214" t="str">
        <f t="shared" ca="1" si="864"/>
        <v/>
      </c>
    </row>
    <row r="9169" spans="1:20" x14ac:dyDescent="0.25">
      <c r="A9169" s="119" t="s">
        <v>14738</v>
      </c>
      <c r="B9169" s="260"/>
      <c r="C9169" s="264" t="str">
        <f>IF(ISERROR(VLOOKUP(B9169,'Tous les abonnés'!$A$6:$I$5491,2,0)),"",VLOOKUP(B9169,'Tous les abonnés'!$A$6:$I$5491,2,0))</f>
        <v/>
      </c>
      <c r="D9169" s="26"/>
      <c r="E9169" s="265"/>
      <c r="F9169" s="207" t="str">
        <f>IF(ISERROR(IF(VLOOKUP(D9169,Paramètres!$C$17:$H$33,6,0)="oui","illimité",VLOOKUP(D9169,Paramètres!$C$17:$H$33,5,0))),"",IF(VLOOKUP(D9169,Paramètres!$C$17:$H$33,6,0)="oui","illimité",VLOOKUP(D9169,Paramètres!$C$17:$H$33,5,0)))</f>
        <v/>
      </c>
      <c r="G9169" s="269" t="str">
        <f t="shared" si="861"/>
        <v/>
      </c>
      <c r="H9169" s="208"/>
      <c r="I9169" s="53"/>
      <c r="J9169" s="209"/>
      <c r="K9169" s="271"/>
      <c r="L9169" s="37"/>
      <c r="M9169" s="218"/>
      <c r="N9169" s="124"/>
      <c r="O9169" s="211" t="str">
        <f t="shared" ca="1" si="862"/>
        <v/>
      </c>
      <c r="P9169" s="212" t="str">
        <f>IF(ISERROR(VLOOKUP(L9169,Paramètres!$A$38:$B$40,2,0)),"",VLOOKUP(L9169,Paramètres!$A$38:$B$40,2,0))</f>
        <v/>
      </c>
      <c r="Q9169" s="211" t="str">
        <f t="shared" ca="1" si="863"/>
        <v/>
      </c>
      <c r="R9169" s="211" t="str">
        <f t="shared" si="859"/>
        <v/>
      </c>
      <c r="S9169" s="213" t="str">
        <f t="shared" ca="1" si="860"/>
        <v/>
      </c>
      <c r="T9169" s="214" t="str">
        <f t="shared" ca="1" si="864"/>
        <v/>
      </c>
    </row>
    <row r="9170" spans="1:20" x14ac:dyDescent="0.25">
      <c r="A9170" s="119" t="s">
        <v>14739</v>
      </c>
      <c r="B9170" s="260"/>
      <c r="C9170" s="264" t="str">
        <f>IF(ISERROR(VLOOKUP(B9170,'Tous les abonnés'!$A$6:$I$5491,2,0)),"",VLOOKUP(B9170,'Tous les abonnés'!$A$6:$I$5491,2,0))</f>
        <v/>
      </c>
      <c r="D9170" s="26"/>
      <c r="E9170" s="265"/>
      <c r="F9170" s="207" t="str">
        <f>IF(ISERROR(IF(VLOOKUP(D9170,Paramètres!$C$17:$H$33,6,0)="oui","illimité",VLOOKUP(D9170,Paramètres!$C$17:$H$33,5,0))),"",IF(VLOOKUP(D9170,Paramètres!$C$17:$H$33,6,0)="oui","illimité",VLOOKUP(D9170,Paramètres!$C$17:$H$33,5,0)))</f>
        <v/>
      </c>
      <c r="G9170" s="269" t="str">
        <f t="shared" si="861"/>
        <v/>
      </c>
      <c r="H9170" s="208"/>
      <c r="I9170" s="53"/>
      <c r="J9170" s="209"/>
      <c r="K9170" s="271"/>
      <c r="L9170" s="37"/>
      <c r="M9170" s="218"/>
      <c r="N9170" s="124"/>
      <c r="O9170" s="211" t="str">
        <f t="shared" ca="1" si="862"/>
        <v/>
      </c>
      <c r="P9170" s="212" t="str">
        <f>IF(ISERROR(VLOOKUP(L9170,Paramètres!$A$38:$B$40,2,0)),"",VLOOKUP(L9170,Paramètres!$A$38:$B$40,2,0))</f>
        <v/>
      </c>
      <c r="Q9170" s="211" t="str">
        <f t="shared" ca="1" si="863"/>
        <v/>
      </c>
      <c r="R9170" s="211" t="str">
        <f t="shared" si="859"/>
        <v/>
      </c>
      <c r="S9170" s="213" t="str">
        <f t="shared" ca="1" si="860"/>
        <v/>
      </c>
      <c r="T9170" s="214" t="str">
        <f t="shared" ca="1" si="864"/>
        <v/>
      </c>
    </row>
    <row r="9171" spans="1:20" x14ac:dyDescent="0.25">
      <c r="A9171" s="119" t="s">
        <v>14740</v>
      </c>
      <c r="B9171" s="260"/>
      <c r="C9171" s="264" t="str">
        <f>IF(ISERROR(VLOOKUP(B9171,'Tous les abonnés'!$A$6:$I$5491,2,0)),"",VLOOKUP(B9171,'Tous les abonnés'!$A$6:$I$5491,2,0))</f>
        <v/>
      </c>
      <c r="D9171" s="26"/>
      <c r="E9171" s="265"/>
      <c r="F9171" s="207" t="str">
        <f>IF(ISERROR(IF(VLOOKUP(D9171,Paramètres!$C$17:$H$33,6,0)="oui","illimité",VLOOKUP(D9171,Paramètres!$C$17:$H$33,5,0))),"",IF(VLOOKUP(D9171,Paramètres!$C$17:$H$33,6,0)="oui","illimité",VLOOKUP(D9171,Paramètres!$C$17:$H$33,5,0)))</f>
        <v/>
      </c>
      <c r="G9171" s="269" t="str">
        <f t="shared" si="861"/>
        <v/>
      </c>
      <c r="H9171" s="208"/>
      <c r="I9171" s="53"/>
      <c r="J9171" s="209"/>
      <c r="K9171" s="271"/>
      <c r="L9171" s="37"/>
      <c r="M9171" s="218"/>
      <c r="N9171" s="124"/>
      <c r="O9171" s="211" t="str">
        <f t="shared" ca="1" si="862"/>
        <v/>
      </c>
      <c r="P9171" s="212" t="str">
        <f>IF(ISERROR(VLOOKUP(L9171,Paramètres!$A$38:$B$40,2,0)),"",VLOOKUP(L9171,Paramètres!$A$38:$B$40,2,0))</f>
        <v/>
      </c>
      <c r="Q9171" s="211" t="str">
        <f t="shared" ca="1" si="863"/>
        <v/>
      </c>
      <c r="R9171" s="211" t="str">
        <f t="shared" si="859"/>
        <v/>
      </c>
      <c r="S9171" s="213" t="str">
        <f t="shared" ca="1" si="860"/>
        <v/>
      </c>
      <c r="T9171" s="214" t="str">
        <f t="shared" ca="1" si="864"/>
        <v/>
      </c>
    </row>
    <row r="9172" spans="1:20" x14ac:dyDescent="0.25">
      <c r="A9172" s="119" t="s">
        <v>14741</v>
      </c>
      <c r="B9172" s="260"/>
      <c r="C9172" s="264" t="str">
        <f>IF(ISERROR(VLOOKUP(B9172,'Tous les abonnés'!$A$6:$I$5491,2,0)),"",VLOOKUP(B9172,'Tous les abonnés'!$A$6:$I$5491,2,0))</f>
        <v/>
      </c>
      <c r="D9172" s="26"/>
      <c r="E9172" s="265"/>
      <c r="F9172" s="207" t="str">
        <f>IF(ISERROR(IF(VLOOKUP(D9172,Paramètres!$C$17:$H$33,6,0)="oui","illimité",VLOOKUP(D9172,Paramètres!$C$17:$H$33,5,0))),"",IF(VLOOKUP(D9172,Paramètres!$C$17:$H$33,6,0)="oui","illimité",VLOOKUP(D9172,Paramètres!$C$17:$H$33,5,0)))</f>
        <v/>
      </c>
      <c r="G9172" s="269" t="str">
        <f t="shared" si="861"/>
        <v/>
      </c>
      <c r="H9172" s="208"/>
      <c r="I9172" s="53"/>
      <c r="J9172" s="209"/>
      <c r="K9172" s="271"/>
      <c r="L9172" s="37"/>
      <c r="M9172" s="218"/>
      <c r="N9172" s="124"/>
      <c r="O9172" s="211" t="str">
        <f t="shared" ca="1" si="862"/>
        <v/>
      </c>
      <c r="P9172" s="212" t="str">
        <f>IF(ISERROR(VLOOKUP(L9172,Paramètres!$A$38:$B$40,2,0)),"",VLOOKUP(L9172,Paramètres!$A$38:$B$40,2,0))</f>
        <v/>
      </c>
      <c r="Q9172" s="211" t="str">
        <f t="shared" ca="1" si="863"/>
        <v/>
      </c>
      <c r="R9172" s="211" t="str">
        <f t="shared" si="859"/>
        <v/>
      </c>
      <c r="S9172" s="213" t="str">
        <f t="shared" ca="1" si="860"/>
        <v/>
      </c>
      <c r="T9172" s="214" t="str">
        <f t="shared" ca="1" si="864"/>
        <v/>
      </c>
    </row>
    <row r="9173" spans="1:20" x14ac:dyDescent="0.25">
      <c r="A9173" s="119" t="s">
        <v>14742</v>
      </c>
      <c r="B9173" s="260"/>
      <c r="C9173" s="264" t="str">
        <f>IF(ISERROR(VLOOKUP(B9173,'Tous les abonnés'!$A$6:$I$5491,2,0)),"",VLOOKUP(B9173,'Tous les abonnés'!$A$6:$I$5491,2,0))</f>
        <v/>
      </c>
      <c r="D9173" s="26"/>
      <c r="E9173" s="265"/>
      <c r="F9173" s="207" t="str">
        <f>IF(ISERROR(IF(VLOOKUP(D9173,Paramètres!$C$17:$H$33,6,0)="oui","illimité",VLOOKUP(D9173,Paramètres!$C$17:$H$33,5,0))),"",IF(VLOOKUP(D9173,Paramètres!$C$17:$H$33,6,0)="oui","illimité",VLOOKUP(D9173,Paramètres!$C$17:$H$33,5,0)))</f>
        <v/>
      </c>
      <c r="G9173" s="269" t="str">
        <f t="shared" si="861"/>
        <v/>
      </c>
      <c r="H9173" s="208"/>
      <c r="I9173" s="53"/>
      <c r="J9173" s="209"/>
      <c r="K9173" s="271"/>
      <c r="L9173" s="37"/>
      <c r="M9173" s="218"/>
      <c r="N9173" s="124"/>
      <c r="O9173" s="211" t="str">
        <f t="shared" ca="1" si="862"/>
        <v/>
      </c>
      <c r="P9173" s="212" t="str">
        <f>IF(ISERROR(VLOOKUP(L9173,Paramètres!$A$38:$B$40,2,0)),"",VLOOKUP(L9173,Paramètres!$A$38:$B$40,2,0))</f>
        <v/>
      </c>
      <c r="Q9173" s="211" t="str">
        <f t="shared" ca="1" si="863"/>
        <v/>
      </c>
      <c r="R9173" s="211" t="str">
        <f t="shared" si="859"/>
        <v/>
      </c>
      <c r="S9173" s="213" t="str">
        <f t="shared" ca="1" si="860"/>
        <v/>
      </c>
      <c r="T9173" s="214" t="str">
        <f t="shared" ca="1" si="864"/>
        <v/>
      </c>
    </row>
    <row r="9174" spans="1:20" x14ac:dyDescent="0.25">
      <c r="A9174" s="119" t="s">
        <v>14743</v>
      </c>
      <c r="B9174" s="260"/>
      <c r="C9174" s="264" t="str">
        <f>IF(ISERROR(VLOOKUP(B9174,'Tous les abonnés'!$A$6:$I$5491,2,0)),"",VLOOKUP(B9174,'Tous les abonnés'!$A$6:$I$5491,2,0))</f>
        <v/>
      </c>
      <c r="D9174" s="26"/>
      <c r="E9174" s="265"/>
      <c r="F9174" s="207" t="str">
        <f>IF(ISERROR(IF(VLOOKUP(D9174,Paramètres!$C$17:$H$33,6,0)="oui","illimité",VLOOKUP(D9174,Paramètres!$C$17:$H$33,5,0))),"",IF(VLOOKUP(D9174,Paramètres!$C$17:$H$33,6,0)="oui","illimité",VLOOKUP(D9174,Paramètres!$C$17:$H$33,5,0)))</f>
        <v/>
      </c>
      <c r="G9174" s="269" t="str">
        <f t="shared" si="861"/>
        <v/>
      </c>
      <c r="H9174" s="208"/>
      <c r="I9174" s="53"/>
      <c r="J9174" s="209"/>
      <c r="K9174" s="271"/>
      <c r="L9174" s="37"/>
      <c r="M9174" s="218"/>
      <c r="N9174" s="124"/>
      <c r="O9174" s="211" t="str">
        <f t="shared" ca="1" si="862"/>
        <v/>
      </c>
      <c r="P9174" s="212" t="str">
        <f>IF(ISERROR(VLOOKUP(L9174,Paramètres!$A$38:$B$40,2,0)),"",VLOOKUP(L9174,Paramètres!$A$38:$B$40,2,0))</f>
        <v/>
      </c>
      <c r="Q9174" s="211" t="str">
        <f t="shared" ca="1" si="863"/>
        <v/>
      </c>
      <c r="R9174" s="211" t="str">
        <f t="shared" si="859"/>
        <v/>
      </c>
      <c r="S9174" s="213" t="str">
        <f t="shared" ca="1" si="860"/>
        <v/>
      </c>
      <c r="T9174" s="214" t="str">
        <f t="shared" ca="1" si="864"/>
        <v/>
      </c>
    </row>
    <row r="9175" spans="1:20" x14ac:dyDescent="0.25">
      <c r="A9175" s="119" t="s">
        <v>14744</v>
      </c>
      <c r="B9175" s="260"/>
      <c r="C9175" s="264" t="str">
        <f>IF(ISERROR(VLOOKUP(B9175,'Tous les abonnés'!$A$6:$I$5491,2,0)),"",VLOOKUP(B9175,'Tous les abonnés'!$A$6:$I$5491,2,0))</f>
        <v/>
      </c>
      <c r="D9175" s="26"/>
      <c r="E9175" s="265"/>
      <c r="F9175" s="207" t="str">
        <f>IF(ISERROR(IF(VLOOKUP(D9175,Paramètres!$C$17:$H$33,6,0)="oui","illimité",VLOOKUP(D9175,Paramètres!$C$17:$H$33,5,0))),"",IF(VLOOKUP(D9175,Paramètres!$C$17:$H$33,6,0)="oui","illimité",VLOOKUP(D9175,Paramètres!$C$17:$H$33,5,0)))</f>
        <v/>
      </c>
      <c r="G9175" s="269" t="str">
        <f t="shared" si="861"/>
        <v/>
      </c>
      <c r="H9175" s="208"/>
      <c r="I9175" s="53"/>
      <c r="J9175" s="209"/>
      <c r="K9175" s="271"/>
      <c r="L9175" s="37"/>
      <c r="M9175" s="218"/>
      <c r="N9175" s="124"/>
      <c r="O9175" s="211" t="str">
        <f t="shared" ca="1" si="862"/>
        <v/>
      </c>
      <c r="P9175" s="212" t="str">
        <f>IF(ISERROR(VLOOKUP(L9175,Paramètres!$A$38:$B$40,2,0)),"",VLOOKUP(L9175,Paramètres!$A$38:$B$40,2,0))</f>
        <v/>
      </c>
      <c r="Q9175" s="211" t="str">
        <f t="shared" ca="1" si="863"/>
        <v/>
      </c>
      <c r="R9175" s="211" t="str">
        <f t="shared" si="859"/>
        <v/>
      </c>
      <c r="S9175" s="213" t="str">
        <f t="shared" ca="1" si="860"/>
        <v/>
      </c>
      <c r="T9175" s="214" t="str">
        <f t="shared" ca="1" si="864"/>
        <v/>
      </c>
    </row>
    <row r="9176" spans="1:20" x14ac:dyDescent="0.25">
      <c r="A9176" s="119" t="s">
        <v>14745</v>
      </c>
      <c r="B9176" s="260"/>
      <c r="C9176" s="264" t="str">
        <f>IF(ISERROR(VLOOKUP(B9176,'Tous les abonnés'!$A$6:$I$5491,2,0)),"",VLOOKUP(B9176,'Tous les abonnés'!$A$6:$I$5491,2,0))</f>
        <v/>
      </c>
      <c r="D9176" s="26"/>
      <c r="E9176" s="265"/>
      <c r="F9176" s="207" t="str">
        <f>IF(ISERROR(IF(VLOOKUP(D9176,Paramètres!$C$17:$H$33,6,0)="oui","illimité",VLOOKUP(D9176,Paramètres!$C$17:$H$33,5,0))),"",IF(VLOOKUP(D9176,Paramètres!$C$17:$H$33,6,0)="oui","illimité",VLOOKUP(D9176,Paramètres!$C$17:$H$33,5,0)))</f>
        <v/>
      </c>
      <c r="G9176" s="269" t="str">
        <f t="shared" si="861"/>
        <v/>
      </c>
      <c r="H9176" s="208"/>
      <c r="I9176" s="53"/>
      <c r="J9176" s="209"/>
      <c r="K9176" s="271"/>
      <c r="L9176" s="37"/>
      <c r="M9176" s="218"/>
      <c r="N9176" s="124"/>
      <c r="O9176" s="211" t="str">
        <f t="shared" ca="1" si="862"/>
        <v/>
      </c>
      <c r="P9176" s="212" t="str">
        <f>IF(ISERROR(VLOOKUP(L9176,Paramètres!$A$38:$B$40,2,0)),"",VLOOKUP(L9176,Paramètres!$A$38:$B$40,2,0))</f>
        <v/>
      </c>
      <c r="Q9176" s="211" t="str">
        <f t="shared" ca="1" si="863"/>
        <v/>
      </c>
      <c r="R9176" s="211" t="str">
        <f t="shared" si="859"/>
        <v/>
      </c>
      <c r="S9176" s="213" t="str">
        <f t="shared" ca="1" si="860"/>
        <v/>
      </c>
      <c r="T9176" s="214" t="str">
        <f t="shared" ca="1" si="864"/>
        <v/>
      </c>
    </row>
    <row r="9177" spans="1:20" x14ac:dyDescent="0.25">
      <c r="A9177" s="119" t="s">
        <v>14746</v>
      </c>
      <c r="B9177" s="260"/>
      <c r="C9177" s="264" t="str">
        <f>IF(ISERROR(VLOOKUP(B9177,'Tous les abonnés'!$A$6:$I$5491,2,0)),"",VLOOKUP(B9177,'Tous les abonnés'!$A$6:$I$5491,2,0))</f>
        <v/>
      </c>
      <c r="D9177" s="26"/>
      <c r="E9177" s="265"/>
      <c r="F9177" s="207" t="str">
        <f>IF(ISERROR(IF(VLOOKUP(D9177,Paramètres!$C$17:$H$33,6,0)="oui","illimité",VLOOKUP(D9177,Paramètres!$C$17:$H$33,5,0))),"",IF(VLOOKUP(D9177,Paramètres!$C$17:$H$33,6,0)="oui","illimité",VLOOKUP(D9177,Paramètres!$C$17:$H$33,5,0)))</f>
        <v/>
      </c>
      <c r="G9177" s="269" t="str">
        <f t="shared" si="861"/>
        <v/>
      </c>
      <c r="H9177" s="208"/>
      <c r="I9177" s="53"/>
      <c r="J9177" s="209"/>
      <c r="K9177" s="271"/>
      <c r="L9177" s="37"/>
      <c r="M9177" s="218"/>
      <c r="N9177" s="124"/>
      <c r="O9177" s="211" t="str">
        <f t="shared" ca="1" si="862"/>
        <v/>
      </c>
      <c r="P9177" s="212" t="str">
        <f>IF(ISERROR(VLOOKUP(L9177,Paramètres!$A$38:$B$40,2,0)),"",VLOOKUP(L9177,Paramètres!$A$38:$B$40,2,0))</f>
        <v/>
      </c>
      <c r="Q9177" s="211" t="str">
        <f t="shared" ca="1" si="863"/>
        <v/>
      </c>
      <c r="R9177" s="211" t="str">
        <f t="shared" si="859"/>
        <v/>
      </c>
      <c r="S9177" s="213" t="str">
        <f t="shared" ca="1" si="860"/>
        <v/>
      </c>
      <c r="T9177" s="214" t="str">
        <f t="shared" ca="1" si="864"/>
        <v/>
      </c>
    </row>
    <row r="9178" spans="1:20" x14ac:dyDescent="0.25">
      <c r="A9178" s="119" t="s">
        <v>14747</v>
      </c>
      <c r="B9178" s="260"/>
      <c r="C9178" s="264" t="str">
        <f>IF(ISERROR(VLOOKUP(B9178,'Tous les abonnés'!$A$6:$I$5491,2,0)),"",VLOOKUP(B9178,'Tous les abonnés'!$A$6:$I$5491,2,0))</f>
        <v/>
      </c>
      <c r="D9178" s="26"/>
      <c r="E9178" s="265"/>
      <c r="F9178" s="207" t="str">
        <f>IF(ISERROR(IF(VLOOKUP(D9178,Paramètres!$C$17:$H$33,6,0)="oui","illimité",VLOOKUP(D9178,Paramètres!$C$17:$H$33,5,0))),"",IF(VLOOKUP(D9178,Paramètres!$C$17:$H$33,6,0)="oui","illimité",VLOOKUP(D9178,Paramètres!$C$17:$H$33,5,0)))</f>
        <v/>
      </c>
      <c r="G9178" s="269" t="str">
        <f t="shared" si="861"/>
        <v/>
      </c>
      <c r="H9178" s="208"/>
      <c r="I9178" s="53"/>
      <c r="J9178" s="209"/>
      <c r="K9178" s="271"/>
      <c r="L9178" s="37"/>
      <c r="M9178" s="218"/>
      <c r="N9178" s="124"/>
      <c r="O9178" s="211" t="str">
        <f t="shared" ca="1" si="862"/>
        <v/>
      </c>
      <c r="P9178" s="212" t="str">
        <f>IF(ISERROR(VLOOKUP(L9178,Paramètres!$A$38:$B$40,2,0)),"",VLOOKUP(L9178,Paramètres!$A$38:$B$40,2,0))</f>
        <v/>
      </c>
      <c r="Q9178" s="211" t="str">
        <f t="shared" ca="1" si="863"/>
        <v/>
      </c>
      <c r="R9178" s="211" t="str">
        <f t="shared" si="859"/>
        <v/>
      </c>
      <c r="S9178" s="213" t="str">
        <f t="shared" ca="1" si="860"/>
        <v/>
      </c>
      <c r="T9178" s="214" t="str">
        <f t="shared" ca="1" si="864"/>
        <v/>
      </c>
    </row>
    <row r="9179" spans="1:20" x14ac:dyDescent="0.25">
      <c r="A9179" s="119" t="s">
        <v>14748</v>
      </c>
      <c r="B9179" s="260"/>
      <c r="C9179" s="264" t="str">
        <f>IF(ISERROR(VLOOKUP(B9179,'Tous les abonnés'!$A$6:$I$5491,2,0)),"",VLOOKUP(B9179,'Tous les abonnés'!$A$6:$I$5491,2,0))</f>
        <v/>
      </c>
      <c r="D9179" s="26"/>
      <c r="E9179" s="265"/>
      <c r="F9179" s="207" t="str">
        <f>IF(ISERROR(IF(VLOOKUP(D9179,Paramètres!$C$17:$H$33,6,0)="oui","illimité",VLOOKUP(D9179,Paramètres!$C$17:$H$33,5,0))),"",IF(VLOOKUP(D9179,Paramètres!$C$17:$H$33,6,0)="oui","illimité",VLOOKUP(D9179,Paramètres!$C$17:$H$33,5,0)))</f>
        <v/>
      </c>
      <c r="G9179" s="269" t="str">
        <f t="shared" si="861"/>
        <v/>
      </c>
      <c r="H9179" s="208"/>
      <c r="I9179" s="53"/>
      <c r="J9179" s="209"/>
      <c r="K9179" s="271"/>
      <c r="L9179" s="37"/>
      <c r="M9179" s="218"/>
      <c r="N9179" s="124"/>
      <c r="O9179" s="211" t="str">
        <f t="shared" ca="1" si="862"/>
        <v/>
      </c>
      <c r="P9179" s="212" t="str">
        <f>IF(ISERROR(VLOOKUP(L9179,Paramètres!$A$38:$B$40,2,0)),"",VLOOKUP(L9179,Paramètres!$A$38:$B$40,2,0))</f>
        <v/>
      </c>
      <c r="Q9179" s="211" t="str">
        <f t="shared" ca="1" si="863"/>
        <v/>
      </c>
      <c r="R9179" s="211" t="str">
        <f t="shared" si="859"/>
        <v/>
      </c>
      <c r="S9179" s="213" t="str">
        <f t="shared" ca="1" si="860"/>
        <v/>
      </c>
      <c r="T9179" s="214" t="str">
        <f t="shared" ca="1" si="864"/>
        <v/>
      </c>
    </row>
    <row r="9180" spans="1:20" x14ac:dyDescent="0.25">
      <c r="A9180" s="119" t="s">
        <v>14749</v>
      </c>
      <c r="B9180" s="260"/>
      <c r="C9180" s="264" t="str">
        <f>IF(ISERROR(VLOOKUP(B9180,'Tous les abonnés'!$A$6:$I$5491,2,0)),"",VLOOKUP(B9180,'Tous les abonnés'!$A$6:$I$5491,2,0))</f>
        <v/>
      </c>
      <c r="D9180" s="26"/>
      <c r="E9180" s="265"/>
      <c r="F9180" s="207" t="str">
        <f>IF(ISERROR(IF(VLOOKUP(D9180,Paramètres!$C$17:$H$33,6,0)="oui","illimité",VLOOKUP(D9180,Paramètres!$C$17:$H$33,5,0))),"",IF(VLOOKUP(D9180,Paramètres!$C$17:$H$33,6,0)="oui","illimité",VLOOKUP(D9180,Paramètres!$C$17:$H$33,5,0)))</f>
        <v/>
      </c>
      <c r="G9180" s="269" t="str">
        <f t="shared" si="861"/>
        <v/>
      </c>
      <c r="H9180" s="208"/>
      <c r="I9180" s="53"/>
      <c r="J9180" s="209"/>
      <c r="K9180" s="271"/>
      <c r="L9180" s="37"/>
      <c r="M9180" s="218"/>
      <c r="N9180" s="124"/>
      <c r="O9180" s="211" t="str">
        <f t="shared" ca="1" si="862"/>
        <v/>
      </c>
      <c r="P9180" s="212" t="str">
        <f>IF(ISERROR(VLOOKUP(L9180,Paramètres!$A$38:$B$40,2,0)),"",VLOOKUP(L9180,Paramètres!$A$38:$B$40,2,0))</f>
        <v/>
      </c>
      <c r="Q9180" s="211" t="str">
        <f t="shared" ca="1" si="863"/>
        <v/>
      </c>
      <c r="R9180" s="211" t="str">
        <f t="shared" si="859"/>
        <v/>
      </c>
      <c r="S9180" s="213" t="str">
        <f t="shared" ca="1" si="860"/>
        <v/>
      </c>
      <c r="T9180" s="214" t="str">
        <f t="shared" ca="1" si="864"/>
        <v/>
      </c>
    </row>
    <row r="9181" spans="1:20" x14ac:dyDescent="0.25">
      <c r="A9181" s="119" t="s">
        <v>14750</v>
      </c>
      <c r="B9181" s="260"/>
      <c r="C9181" s="264" t="str">
        <f>IF(ISERROR(VLOOKUP(B9181,'Tous les abonnés'!$A$6:$I$5491,2,0)),"",VLOOKUP(B9181,'Tous les abonnés'!$A$6:$I$5491,2,0))</f>
        <v/>
      </c>
      <c r="D9181" s="26"/>
      <c r="E9181" s="265"/>
      <c r="F9181" s="207" t="str">
        <f>IF(ISERROR(IF(VLOOKUP(D9181,Paramètres!$C$17:$H$33,6,0)="oui","illimité",VLOOKUP(D9181,Paramètres!$C$17:$H$33,5,0))),"",IF(VLOOKUP(D9181,Paramètres!$C$17:$H$33,6,0)="oui","illimité",VLOOKUP(D9181,Paramètres!$C$17:$H$33,5,0)))</f>
        <v/>
      </c>
      <c r="G9181" s="269" t="str">
        <f t="shared" si="861"/>
        <v/>
      </c>
      <c r="H9181" s="208"/>
      <c r="I9181" s="53"/>
      <c r="J9181" s="209"/>
      <c r="K9181" s="271"/>
      <c r="L9181" s="37"/>
      <c r="M9181" s="218"/>
      <c r="N9181" s="124"/>
      <c r="O9181" s="211" t="str">
        <f t="shared" ca="1" si="862"/>
        <v/>
      </c>
      <c r="P9181" s="212" t="str">
        <f>IF(ISERROR(VLOOKUP(L9181,Paramètres!$A$38:$B$40,2,0)),"",VLOOKUP(L9181,Paramètres!$A$38:$B$40,2,0))</f>
        <v/>
      </c>
      <c r="Q9181" s="211" t="str">
        <f t="shared" ca="1" si="863"/>
        <v/>
      </c>
      <c r="R9181" s="211" t="str">
        <f t="shared" si="859"/>
        <v/>
      </c>
      <c r="S9181" s="213" t="str">
        <f t="shared" ca="1" si="860"/>
        <v/>
      </c>
      <c r="T9181" s="214" t="str">
        <f t="shared" ca="1" si="864"/>
        <v/>
      </c>
    </row>
    <row r="9182" spans="1:20" x14ac:dyDescent="0.25">
      <c r="A9182" s="119" t="s">
        <v>14751</v>
      </c>
      <c r="B9182" s="260"/>
      <c r="C9182" s="264" t="str">
        <f>IF(ISERROR(VLOOKUP(B9182,'Tous les abonnés'!$A$6:$I$5491,2,0)),"",VLOOKUP(B9182,'Tous les abonnés'!$A$6:$I$5491,2,0))</f>
        <v/>
      </c>
      <c r="D9182" s="26"/>
      <c r="E9182" s="265"/>
      <c r="F9182" s="207" t="str">
        <f>IF(ISERROR(IF(VLOOKUP(D9182,Paramètres!$C$17:$H$33,6,0)="oui","illimité",VLOOKUP(D9182,Paramètres!$C$17:$H$33,5,0))),"",IF(VLOOKUP(D9182,Paramètres!$C$17:$H$33,6,0)="oui","illimité",VLOOKUP(D9182,Paramètres!$C$17:$H$33,5,0)))</f>
        <v/>
      </c>
      <c r="G9182" s="269" t="str">
        <f t="shared" si="861"/>
        <v/>
      </c>
      <c r="H9182" s="208"/>
      <c r="I9182" s="53"/>
      <c r="J9182" s="209"/>
      <c r="K9182" s="271"/>
      <c r="L9182" s="37"/>
      <c r="M9182" s="218"/>
      <c r="N9182" s="124"/>
      <c r="O9182" s="211" t="str">
        <f t="shared" ca="1" si="862"/>
        <v/>
      </c>
      <c r="P9182" s="212" t="str">
        <f>IF(ISERROR(VLOOKUP(L9182,Paramètres!$A$38:$B$40,2,0)),"",VLOOKUP(L9182,Paramètres!$A$38:$B$40,2,0))</f>
        <v/>
      </c>
      <c r="Q9182" s="211" t="str">
        <f t="shared" ca="1" si="863"/>
        <v/>
      </c>
      <c r="R9182" s="211" t="str">
        <f t="shared" si="859"/>
        <v/>
      </c>
      <c r="S9182" s="213" t="str">
        <f t="shared" ca="1" si="860"/>
        <v/>
      </c>
      <c r="T9182" s="214" t="str">
        <f t="shared" ca="1" si="864"/>
        <v/>
      </c>
    </row>
    <row r="9183" spans="1:20" x14ac:dyDescent="0.25">
      <c r="A9183" s="119" t="s">
        <v>14752</v>
      </c>
      <c r="B9183" s="260"/>
      <c r="C9183" s="264" t="str">
        <f>IF(ISERROR(VLOOKUP(B9183,'Tous les abonnés'!$A$6:$I$5491,2,0)),"",VLOOKUP(B9183,'Tous les abonnés'!$A$6:$I$5491,2,0))</f>
        <v/>
      </c>
      <c r="D9183" s="26"/>
      <c r="E9183" s="265"/>
      <c r="F9183" s="207" t="str">
        <f>IF(ISERROR(IF(VLOOKUP(D9183,Paramètres!$C$17:$H$33,6,0)="oui","illimité",VLOOKUP(D9183,Paramètres!$C$17:$H$33,5,0))),"",IF(VLOOKUP(D9183,Paramètres!$C$17:$H$33,6,0)="oui","illimité",VLOOKUP(D9183,Paramètres!$C$17:$H$33,5,0)))</f>
        <v/>
      </c>
      <c r="G9183" s="269" t="str">
        <f t="shared" si="861"/>
        <v/>
      </c>
      <c r="H9183" s="208"/>
      <c r="I9183" s="53"/>
      <c r="J9183" s="209"/>
      <c r="K9183" s="271"/>
      <c r="L9183" s="37"/>
      <c r="M9183" s="218"/>
      <c r="N9183" s="124"/>
      <c r="O9183" s="211" t="str">
        <f t="shared" ca="1" si="862"/>
        <v/>
      </c>
      <c r="P9183" s="212" t="str">
        <f>IF(ISERROR(VLOOKUP(L9183,Paramètres!$A$38:$B$40,2,0)),"",VLOOKUP(L9183,Paramètres!$A$38:$B$40,2,0))</f>
        <v/>
      </c>
      <c r="Q9183" s="211" t="str">
        <f t="shared" ca="1" si="863"/>
        <v/>
      </c>
      <c r="R9183" s="211" t="str">
        <f t="shared" si="859"/>
        <v/>
      </c>
      <c r="S9183" s="213" t="str">
        <f t="shared" ca="1" si="860"/>
        <v/>
      </c>
      <c r="T9183" s="214" t="str">
        <f t="shared" ca="1" si="864"/>
        <v/>
      </c>
    </row>
    <row r="9184" spans="1:20" x14ac:dyDescent="0.25">
      <c r="A9184" s="119" t="s">
        <v>14753</v>
      </c>
      <c r="B9184" s="260"/>
      <c r="C9184" s="264" t="str">
        <f>IF(ISERROR(VLOOKUP(B9184,'Tous les abonnés'!$A$6:$I$5491,2,0)),"",VLOOKUP(B9184,'Tous les abonnés'!$A$6:$I$5491,2,0))</f>
        <v/>
      </c>
      <c r="D9184" s="26"/>
      <c r="E9184" s="265"/>
      <c r="F9184" s="207" t="str">
        <f>IF(ISERROR(IF(VLOOKUP(D9184,Paramètres!$C$17:$H$33,6,0)="oui","illimité",VLOOKUP(D9184,Paramètres!$C$17:$H$33,5,0))),"",IF(VLOOKUP(D9184,Paramètres!$C$17:$H$33,6,0)="oui","illimité",VLOOKUP(D9184,Paramètres!$C$17:$H$33,5,0)))</f>
        <v/>
      </c>
      <c r="G9184" s="269" t="str">
        <f t="shared" si="861"/>
        <v/>
      </c>
      <c r="H9184" s="208"/>
      <c r="I9184" s="53"/>
      <c r="J9184" s="209"/>
      <c r="K9184" s="271"/>
      <c r="L9184" s="37"/>
      <c r="M9184" s="218"/>
      <c r="N9184" s="124"/>
      <c r="O9184" s="211" t="str">
        <f t="shared" ca="1" si="862"/>
        <v/>
      </c>
      <c r="P9184" s="212" t="str">
        <f>IF(ISERROR(VLOOKUP(L9184,Paramètres!$A$38:$B$40,2,0)),"",VLOOKUP(L9184,Paramètres!$A$38:$B$40,2,0))</f>
        <v/>
      </c>
      <c r="Q9184" s="211" t="str">
        <f t="shared" ca="1" si="863"/>
        <v/>
      </c>
      <c r="R9184" s="211" t="str">
        <f t="shared" si="859"/>
        <v/>
      </c>
      <c r="S9184" s="213" t="str">
        <f t="shared" ca="1" si="860"/>
        <v/>
      </c>
      <c r="T9184" s="214" t="str">
        <f t="shared" ca="1" si="864"/>
        <v/>
      </c>
    </row>
    <row r="9185" spans="1:20" x14ac:dyDescent="0.25">
      <c r="A9185" s="119" t="s">
        <v>14754</v>
      </c>
      <c r="B9185" s="260"/>
      <c r="C9185" s="264" t="str">
        <f>IF(ISERROR(VLOOKUP(B9185,'Tous les abonnés'!$A$6:$I$5491,2,0)),"",VLOOKUP(B9185,'Tous les abonnés'!$A$6:$I$5491,2,0))</f>
        <v/>
      </c>
      <c r="D9185" s="26"/>
      <c r="E9185" s="265"/>
      <c r="F9185" s="207" t="str">
        <f>IF(ISERROR(IF(VLOOKUP(D9185,Paramètres!$C$17:$H$33,6,0)="oui","illimité",VLOOKUP(D9185,Paramètres!$C$17:$H$33,5,0))),"",IF(VLOOKUP(D9185,Paramètres!$C$17:$H$33,6,0)="oui","illimité",VLOOKUP(D9185,Paramètres!$C$17:$H$33,5,0)))</f>
        <v/>
      </c>
      <c r="G9185" s="269" t="str">
        <f t="shared" si="861"/>
        <v/>
      </c>
      <c r="H9185" s="208"/>
      <c r="I9185" s="53"/>
      <c r="J9185" s="209"/>
      <c r="K9185" s="271"/>
      <c r="L9185" s="37"/>
      <c r="M9185" s="218"/>
      <c r="N9185" s="124"/>
      <c r="O9185" s="211" t="str">
        <f t="shared" ca="1" si="862"/>
        <v/>
      </c>
      <c r="P9185" s="212" t="str">
        <f>IF(ISERROR(VLOOKUP(L9185,Paramètres!$A$38:$B$40,2,0)),"",VLOOKUP(L9185,Paramètres!$A$38:$B$40,2,0))</f>
        <v/>
      </c>
      <c r="Q9185" s="211" t="str">
        <f t="shared" ca="1" si="863"/>
        <v/>
      </c>
      <c r="R9185" s="211" t="str">
        <f t="shared" si="859"/>
        <v/>
      </c>
      <c r="S9185" s="213" t="str">
        <f t="shared" ca="1" si="860"/>
        <v/>
      </c>
      <c r="T9185" s="214" t="str">
        <f t="shared" ca="1" si="864"/>
        <v/>
      </c>
    </row>
    <row r="9186" spans="1:20" x14ac:dyDescent="0.25">
      <c r="A9186" s="119" t="s">
        <v>14755</v>
      </c>
      <c r="B9186" s="260"/>
      <c r="C9186" s="264" t="str">
        <f>IF(ISERROR(VLOOKUP(B9186,'Tous les abonnés'!$A$6:$I$5491,2,0)),"",VLOOKUP(B9186,'Tous les abonnés'!$A$6:$I$5491,2,0))</f>
        <v/>
      </c>
      <c r="D9186" s="26"/>
      <c r="E9186" s="265"/>
      <c r="F9186" s="207" t="str">
        <f>IF(ISERROR(IF(VLOOKUP(D9186,Paramètres!$C$17:$H$33,6,0)="oui","illimité",VLOOKUP(D9186,Paramètres!$C$17:$H$33,5,0))),"",IF(VLOOKUP(D9186,Paramètres!$C$17:$H$33,6,0)="oui","illimité",VLOOKUP(D9186,Paramètres!$C$17:$H$33,5,0)))</f>
        <v/>
      </c>
      <c r="G9186" s="269" t="str">
        <f t="shared" si="861"/>
        <v/>
      </c>
      <c r="H9186" s="208"/>
      <c r="I9186" s="53"/>
      <c r="J9186" s="209"/>
      <c r="K9186" s="271"/>
      <c r="L9186" s="37"/>
      <c r="M9186" s="218"/>
      <c r="N9186" s="124"/>
      <c r="O9186" s="211" t="str">
        <f t="shared" ca="1" si="862"/>
        <v/>
      </c>
      <c r="P9186" s="212" t="str">
        <f>IF(ISERROR(VLOOKUP(L9186,Paramètres!$A$38:$B$40,2,0)),"",VLOOKUP(L9186,Paramètres!$A$38:$B$40,2,0))</f>
        <v/>
      </c>
      <c r="Q9186" s="211" t="str">
        <f t="shared" ca="1" si="863"/>
        <v/>
      </c>
      <c r="R9186" s="211" t="str">
        <f t="shared" si="859"/>
        <v/>
      </c>
      <c r="S9186" s="213" t="str">
        <f t="shared" ca="1" si="860"/>
        <v/>
      </c>
      <c r="T9186" s="214" t="str">
        <f t="shared" ca="1" si="864"/>
        <v/>
      </c>
    </row>
    <row r="9187" spans="1:20" x14ac:dyDescent="0.25">
      <c r="A9187" s="119" t="s">
        <v>14756</v>
      </c>
      <c r="B9187" s="260"/>
      <c r="C9187" s="264" t="str">
        <f>IF(ISERROR(VLOOKUP(B9187,'Tous les abonnés'!$A$6:$I$5491,2,0)),"",VLOOKUP(B9187,'Tous les abonnés'!$A$6:$I$5491,2,0))</f>
        <v/>
      </c>
      <c r="D9187" s="26"/>
      <c r="E9187" s="265"/>
      <c r="F9187" s="207" t="str">
        <f>IF(ISERROR(IF(VLOOKUP(D9187,Paramètres!$C$17:$H$33,6,0)="oui","illimité",VLOOKUP(D9187,Paramètres!$C$17:$H$33,5,0))),"",IF(VLOOKUP(D9187,Paramètres!$C$17:$H$33,6,0)="oui","illimité",VLOOKUP(D9187,Paramètres!$C$17:$H$33,5,0)))</f>
        <v/>
      </c>
      <c r="G9187" s="269" t="str">
        <f t="shared" si="861"/>
        <v/>
      </c>
      <c r="H9187" s="208"/>
      <c r="I9187" s="53"/>
      <c r="J9187" s="209"/>
      <c r="K9187" s="271"/>
      <c r="L9187" s="37"/>
      <c r="M9187" s="218"/>
      <c r="N9187" s="124"/>
      <c r="O9187" s="211" t="str">
        <f t="shared" ca="1" si="862"/>
        <v/>
      </c>
      <c r="P9187" s="212" t="str">
        <f>IF(ISERROR(VLOOKUP(L9187,Paramètres!$A$38:$B$40,2,0)),"",VLOOKUP(L9187,Paramètres!$A$38:$B$40,2,0))</f>
        <v/>
      </c>
      <c r="Q9187" s="211" t="str">
        <f t="shared" ca="1" si="863"/>
        <v/>
      </c>
      <c r="R9187" s="211" t="str">
        <f t="shared" si="859"/>
        <v/>
      </c>
      <c r="S9187" s="213" t="str">
        <f t="shared" ca="1" si="860"/>
        <v/>
      </c>
      <c r="T9187" s="214" t="str">
        <f t="shared" ca="1" si="864"/>
        <v/>
      </c>
    </row>
    <row r="9188" spans="1:20" x14ac:dyDescent="0.25">
      <c r="A9188" s="119" t="s">
        <v>14757</v>
      </c>
      <c r="B9188" s="260"/>
      <c r="C9188" s="264" t="str">
        <f>IF(ISERROR(VLOOKUP(B9188,'Tous les abonnés'!$A$6:$I$5491,2,0)),"",VLOOKUP(B9188,'Tous les abonnés'!$A$6:$I$5491,2,0))</f>
        <v/>
      </c>
      <c r="D9188" s="26"/>
      <c r="E9188" s="265"/>
      <c r="F9188" s="207" t="str">
        <f>IF(ISERROR(IF(VLOOKUP(D9188,Paramètres!$C$17:$H$33,6,0)="oui","illimité",VLOOKUP(D9188,Paramètres!$C$17:$H$33,5,0))),"",IF(VLOOKUP(D9188,Paramètres!$C$17:$H$33,6,0)="oui","illimité",VLOOKUP(D9188,Paramètres!$C$17:$H$33,5,0)))</f>
        <v/>
      </c>
      <c r="G9188" s="269" t="str">
        <f t="shared" si="861"/>
        <v/>
      </c>
      <c r="H9188" s="208"/>
      <c r="I9188" s="53"/>
      <c r="J9188" s="209"/>
      <c r="K9188" s="271"/>
      <c r="L9188" s="37"/>
      <c r="M9188" s="218"/>
      <c r="N9188" s="124"/>
      <c r="O9188" s="211" t="str">
        <f t="shared" ca="1" si="862"/>
        <v/>
      </c>
      <c r="P9188" s="212" t="str">
        <f>IF(ISERROR(VLOOKUP(L9188,Paramètres!$A$38:$B$40,2,0)),"",VLOOKUP(L9188,Paramètres!$A$38:$B$40,2,0))</f>
        <v/>
      </c>
      <c r="Q9188" s="211" t="str">
        <f t="shared" ca="1" si="863"/>
        <v/>
      </c>
      <c r="R9188" s="211" t="str">
        <f t="shared" si="859"/>
        <v/>
      </c>
      <c r="S9188" s="213" t="str">
        <f t="shared" ca="1" si="860"/>
        <v/>
      </c>
      <c r="T9188" s="214" t="str">
        <f t="shared" ca="1" si="864"/>
        <v/>
      </c>
    </row>
    <row r="9189" spans="1:20" x14ac:dyDescent="0.25">
      <c r="A9189" s="119" t="s">
        <v>14758</v>
      </c>
      <c r="B9189" s="260"/>
      <c r="C9189" s="264" t="str">
        <f>IF(ISERROR(VLOOKUP(B9189,'Tous les abonnés'!$A$6:$I$5491,2,0)),"",VLOOKUP(B9189,'Tous les abonnés'!$A$6:$I$5491,2,0))</f>
        <v/>
      </c>
      <c r="D9189" s="26"/>
      <c r="E9189" s="265"/>
      <c r="F9189" s="207" t="str">
        <f>IF(ISERROR(IF(VLOOKUP(D9189,Paramètres!$C$17:$H$33,6,0)="oui","illimité",VLOOKUP(D9189,Paramètres!$C$17:$H$33,5,0))),"",IF(VLOOKUP(D9189,Paramètres!$C$17:$H$33,6,0)="oui","illimité",VLOOKUP(D9189,Paramètres!$C$17:$H$33,5,0)))</f>
        <v/>
      </c>
      <c r="G9189" s="269" t="str">
        <f t="shared" si="861"/>
        <v/>
      </c>
      <c r="H9189" s="208"/>
      <c r="I9189" s="53"/>
      <c r="J9189" s="209"/>
      <c r="K9189" s="271"/>
      <c r="L9189" s="37"/>
      <c r="M9189" s="218"/>
      <c r="N9189" s="124"/>
      <c r="O9189" s="211" t="str">
        <f t="shared" ca="1" si="862"/>
        <v/>
      </c>
      <c r="P9189" s="212" t="str">
        <f>IF(ISERROR(VLOOKUP(L9189,Paramètres!$A$38:$B$40,2,0)),"",VLOOKUP(L9189,Paramètres!$A$38:$B$40,2,0))</f>
        <v/>
      </c>
      <c r="Q9189" s="211" t="str">
        <f t="shared" ca="1" si="863"/>
        <v/>
      </c>
      <c r="R9189" s="211" t="str">
        <f t="shared" si="859"/>
        <v/>
      </c>
      <c r="S9189" s="213" t="str">
        <f t="shared" ca="1" si="860"/>
        <v/>
      </c>
      <c r="T9189" s="214" t="str">
        <f t="shared" ca="1" si="864"/>
        <v/>
      </c>
    </row>
    <row r="9190" spans="1:20" x14ac:dyDescent="0.25">
      <c r="A9190" s="119" t="s">
        <v>14759</v>
      </c>
      <c r="B9190" s="260"/>
      <c r="C9190" s="264" t="str">
        <f>IF(ISERROR(VLOOKUP(B9190,'Tous les abonnés'!$A$6:$I$5491,2,0)),"",VLOOKUP(B9190,'Tous les abonnés'!$A$6:$I$5491,2,0))</f>
        <v/>
      </c>
      <c r="D9190" s="26"/>
      <c r="E9190" s="265"/>
      <c r="F9190" s="207" t="str">
        <f>IF(ISERROR(IF(VLOOKUP(D9190,Paramètres!$C$17:$H$33,6,0)="oui","illimité",VLOOKUP(D9190,Paramètres!$C$17:$H$33,5,0))),"",IF(VLOOKUP(D9190,Paramètres!$C$17:$H$33,6,0)="oui","illimité",VLOOKUP(D9190,Paramètres!$C$17:$H$33,5,0)))</f>
        <v/>
      </c>
      <c r="G9190" s="269" t="str">
        <f t="shared" si="861"/>
        <v/>
      </c>
      <c r="H9190" s="208"/>
      <c r="I9190" s="53"/>
      <c r="J9190" s="209"/>
      <c r="K9190" s="271"/>
      <c r="L9190" s="37"/>
      <c r="M9190" s="218"/>
      <c r="N9190" s="124"/>
      <c r="O9190" s="211" t="str">
        <f t="shared" ca="1" si="862"/>
        <v/>
      </c>
      <c r="P9190" s="212" t="str">
        <f>IF(ISERROR(VLOOKUP(L9190,Paramètres!$A$38:$B$40,2,0)),"",VLOOKUP(L9190,Paramètres!$A$38:$B$40,2,0))</f>
        <v/>
      </c>
      <c r="Q9190" s="211" t="str">
        <f t="shared" ca="1" si="863"/>
        <v/>
      </c>
      <c r="R9190" s="211" t="str">
        <f t="shared" si="859"/>
        <v/>
      </c>
      <c r="S9190" s="213" t="str">
        <f t="shared" ca="1" si="860"/>
        <v/>
      </c>
      <c r="T9190" s="214" t="str">
        <f t="shared" ca="1" si="864"/>
        <v/>
      </c>
    </row>
    <row r="9191" spans="1:20" x14ac:dyDescent="0.25">
      <c r="A9191" s="119" t="s">
        <v>14760</v>
      </c>
      <c r="B9191" s="260"/>
      <c r="C9191" s="264" t="str">
        <f>IF(ISERROR(VLOOKUP(B9191,'Tous les abonnés'!$A$6:$I$5491,2,0)),"",VLOOKUP(B9191,'Tous les abonnés'!$A$6:$I$5491,2,0))</f>
        <v/>
      </c>
      <c r="D9191" s="26"/>
      <c r="E9191" s="265"/>
      <c r="F9191" s="207" t="str">
        <f>IF(ISERROR(IF(VLOOKUP(D9191,Paramètres!$C$17:$H$33,6,0)="oui","illimité",VLOOKUP(D9191,Paramètres!$C$17:$H$33,5,0))),"",IF(VLOOKUP(D9191,Paramètres!$C$17:$H$33,6,0)="oui","illimité",VLOOKUP(D9191,Paramètres!$C$17:$H$33,5,0)))</f>
        <v/>
      </c>
      <c r="G9191" s="269" t="str">
        <f t="shared" si="861"/>
        <v/>
      </c>
      <c r="H9191" s="208"/>
      <c r="I9191" s="53"/>
      <c r="J9191" s="209"/>
      <c r="K9191" s="271"/>
      <c r="L9191" s="37"/>
      <c r="M9191" s="218"/>
      <c r="N9191" s="124"/>
      <c r="O9191" s="211" t="str">
        <f t="shared" ca="1" si="862"/>
        <v/>
      </c>
      <c r="P9191" s="212" t="str">
        <f>IF(ISERROR(VLOOKUP(L9191,Paramètres!$A$38:$B$40,2,0)),"",VLOOKUP(L9191,Paramètres!$A$38:$B$40,2,0))</f>
        <v/>
      </c>
      <c r="Q9191" s="211" t="str">
        <f t="shared" ca="1" si="863"/>
        <v/>
      </c>
      <c r="R9191" s="211" t="str">
        <f t="shared" si="859"/>
        <v/>
      </c>
      <c r="S9191" s="213" t="str">
        <f t="shared" ca="1" si="860"/>
        <v/>
      </c>
      <c r="T9191" s="214" t="str">
        <f t="shared" ca="1" si="864"/>
        <v/>
      </c>
    </row>
    <row r="9192" spans="1:20" x14ac:dyDescent="0.25">
      <c r="A9192" s="119" t="s">
        <v>14761</v>
      </c>
      <c r="B9192" s="260"/>
      <c r="C9192" s="264" t="str">
        <f>IF(ISERROR(VLOOKUP(B9192,'Tous les abonnés'!$A$6:$I$5491,2,0)),"",VLOOKUP(B9192,'Tous les abonnés'!$A$6:$I$5491,2,0))</f>
        <v/>
      </c>
      <c r="D9192" s="26"/>
      <c r="E9192" s="265"/>
      <c r="F9192" s="207" t="str">
        <f>IF(ISERROR(IF(VLOOKUP(D9192,Paramètres!$C$17:$H$33,6,0)="oui","illimité",VLOOKUP(D9192,Paramètres!$C$17:$H$33,5,0))),"",IF(VLOOKUP(D9192,Paramètres!$C$17:$H$33,6,0)="oui","illimité",VLOOKUP(D9192,Paramètres!$C$17:$H$33,5,0)))</f>
        <v/>
      </c>
      <c r="G9192" s="269" t="str">
        <f t="shared" si="861"/>
        <v/>
      </c>
      <c r="H9192" s="208"/>
      <c r="I9192" s="53"/>
      <c r="J9192" s="209"/>
      <c r="K9192" s="271"/>
      <c r="L9192" s="37"/>
      <c r="M9192" s="218"/>
      <c r="N9192" s="124"/>
      <c r="O9192" s="211" t="str">
        <f t="shared" ca="1" si="862"/>
        <v/>
      </c>
      <c r="P9192" s="212" t="str">
        <f>IF(ISERROR(VLOOKUP(L9192,Paramètres!$A$38:$B$40,2,0)),"",VLOOKUP(L9192,Paramètres!$A$38:$B$40,2,0))</f>
        <v/>
      </c>
      <c r="Q9192" s="211" t="str">
        <f t="shared" ca="1" si="863"/>
        <v/>
      </c>
      <c r="R9192" s="211" t="str">
        <f t="shared" si="859"/>
        <v/>
      </c>
      <c r="S9192" s="213" t="str">
        <f t="shared" ca="1" si="860"/>
        <v/>
      </c>
      <c r="T9192" s="214" t="str">
        <f t="shared" ca="1" si="864"/>
        <v/>
      </c>
    </row>
    <row r="9193" spans="1:20" x14ac:dyDescent="0.25">
      <c r="A9193" s="119" t="s">
        <v>14762</v>
      </c>
      <c r="B9193" s="260"/>
      <c r="C9193" s="264" t="str">
        <f>IF(ISERROR(VLOOKUP(B9193,'Tous les abonnés'!$A$6:$I$5491,2,0)),"",VLOOKUP(B9193,'Tous les abonnés'!$A$6:$I$5491,2,0))</f>
        <v/>
      </c>
      <c r="D9193" s="26"/>
      <c r="E9193" s="265"/>
      <c r="F9193" s="207" t="str">
        <f>IF(ISERROR(IF(VLOOKUP(D9193,Paramètres!$C$17:$H$33,6,0)="oui","illimité",VLOOKUP(D9193,Paramètres!$C$17:$H$33,5,0))),"",IF(VLOOKUP(D9193,Paramètres!$C$17:$H$33,6,0)="oui","illimité",VLOOKUP(D9193,Paramètres!$C$17:$H$33,5,0)))</f>
        <v/>
      </c>
      <c r="G9193" s="269" t="str">
        <f t="shared" si="861"/>
        <v/>
      </c>
      <c r="H9193" s="208"/>
      <c r="I9193" s="53"/>
      <c r="J9193" s="209"/>
      <c r="K9193" s="271"/>
      <c r="L9193" s="37"/>
      <c r="M9193" s="218"/>
      <c r="N9193" s="124"/>
      <c r="O9193" s="211" t="str">
        <f t="shared" ca="1" si="862"/>
        <v/>
      </c>
      <c r="P9193" s="212" t="str">
        <f>IF(ISERROR(VLOOKUP(L9193,Paramètres!$A$38:$B$40,2,0)),"",VLOOKUP(L9193,Paramètres!$A$38:$B$40,2,0))</f>
        <v/>
      </c>
      <c r="Q9193" s="211" t="str">
        <f t="shared" ca="1" si="863"/>
        <v/>
      </c>
      <c r="R9193" s="211" t="str">
        <f t="shared" si="859"/>
        <v/>
      </c>
      <c r="S9193" s="213" t="str">
        <f t="shared" ca="1" si="860"/>
        <v/>
      </c>
      <c r="T9193" s="214" t="str">
        <f t="shared" ca="1" si="864"/>
        <v/>
      </c>
    </row>
    <row r="9194" spans="1:20" x14ac:dyDescent="0.25">
      <c r="A9194" s="119" t="s">
        <v>14763</v>
      </c>
      <c r="B9194" s="260"/>
      <c r="C9194" s="264" t="str">
        <f>IF(ISERROR(VLOOKUP(B9194,'Tous les abonnés'!$A$6:$I$5491,2,0)),"",VLOOKUP(B9194,'Tous les abonnés'!$A$6:$I$5491,2,0))</f>
        <v/>
      </c>
      <c r="D9194" s="26"/>
      <c r="E9194" s="265"/>
      <c r="F9194" s="207" t="str">
        <f>IF(ISERROR(IF(VLOOKUP(D9194,Paramètres!$C$17:$H$33,6,0)="oui","illimité",VLOOKUP(D9194,Paramètres!$C$17:$H$33,5,0))),"",IF(VLOOKUP(D9194,Paramètres!$C$17:$H$33,6,0)="oui","illimité",VLOOKUP(D9194,Paramètres!$C$17:$H$33,5,0)))</f>
        <v/>
      </c>
      <c r="G9194" s="269" t="str">
        <f t="shared" si="861"/>
        <v/>
      </c>
      <c r="H9194" s="208"/>
      <c r="I9194" s="53"/>
      <c r="J9194" s="209"/>
      <c r="K9194" s="271"/>
      <c r="L9194" s="37"/>
      <c r="M9194" s="218"/>
      <c r="N9194" s="124"/>
      <c r="O9194" s="211" t="str">
        <f t="shared" ca="1" si="862"/>
        <v/>
      </c>
      <c r="P9194" s="212" t="str">
        <f>IF(ISERROR(VLOOKUP(L9194,Paramètres!$A$38:$B$40,2,0)),"",VLOOKUP(L9194,Paramètres!$A$38:$B$40,2,0))</f>
        <v/>
      </c>
      <c r="Q9194" s="211" t="str">
        <f t="shared" ca="1" si="863"/>
        <v/>
      </c>
      <c r="R9194" s="211" t="str">
        <f t="shared" si="859"/>
        <v/>
      </c>
      <c r="S9194" s="213" t="str">
        <f t="shared" ca="1" si="860"/>
        <v/>
      </c>
      <c r="T9194" s="214" t="str">
        <f t="shared" ca="1" si="864"/>
        <v/>
      </c>
    </row>
    <row r="9195" spans="1:20" x14ac:dyDescent="0.25">
      <c r="A9195" s="119" t="s">
        <v>14764</v>
      </c>
      <c r="B9195" s="260"/>
      <c r="C9195" s="264" t="str">
        <f>IF(ISERROR(VLOOKUP(B9195,'Tous les abonnés'!$A$6:$I$5491,2,0)),"",VLOOKUP(B9195,'Tous les abonnés'!$A$6:$I$5491,2,0))</f>
        <v/>
      </c>
      <c r="D9195" s="26"/>
      <c r="E9195" s="265"/>
      <c r="F9195" s="207" t="str">
        <f>IF(ISERROR(IF(VLOOKUP(D9195,Paramètres!$C$17:$H$33,6,0)="oui","illimité",VLOOKUP(D9195,Paramètres!$C$17:$H$33,5,0))),"",IF(VLOOKUP(D9195,Paramètres!$C$17:$H$33,6,0)="oui","illimité",VLOOKUP(D9195,Paramètres!$C$17:$H$33,5,0)))</f>
        <v/>
      </c>
      <c r="G9195" s="269" t="str">
        <f t="shared" si="861"/>
        <v/>
      </c>
      <c r="H9195" s="208"/>
      <c r="I9195" s="53"/>
      <c r="J9195" s="209"/>
      <c r="K9195" s="271"/>
      <c r="L9195" s="37"/>
      <c r="M9195" s="218"/>
      <c r="N9195" s="124"/>
      <c r="O9195" s="211" t="str">
        <f t="shared" ca="1" si="862"/>
        <v/>
      </c>
      <c r="P9195" s="212" t="str">
        <f>IF(ISERROR(VLOOKUP(L9195,Paramètres!$A$38:$B$40,2,0)),"",VLOOKUP(L9195,Paramètres!$A$38:$B$40,2,0))</f>
        <v/>
      </c>
      <c r="Q9195" s="211" t="str">
        <f t="shared" ca="1" si="863"/>
        <v/>
      </c>
      <c r="R9195" s="211" t="str">
        <f t="shared" si="859"/>
        <v/>
      </c>
      <c r="S9195" s="213" t="str">
        <f t="shared" ca="1" si="860"/>
        <v/>
      </c>
      <c r="T9195" s="214" t="str">
        <f t="shared" ca="1" si="864"/>
        <v/>
      </c>
    </row>
    <row r="9196" spans="1:20" x14ac:dyDescent="0.25">
      <c r="A9196" s="119" t="s">
        <v>14765</v>
      </c>
      <c r="B9196" s="260"/>
      <c r="C9196" s="264" t="str">
        <f>IF(ISERROR(VLOOKUP(B9196,'Tous les abonnés'!$A$6:$I$5491,2,0)),"",VLOOKUP(B9196,'Tous les abonnés'!$A$6:$I$5491,2,0))</f>
        <v/>
      </c>
      <c r="D9196" s="26"/>
      <c r="E9196" s="265"/>
      <c r="F9196" s="207" t="str">
        <f>IF(ISERROR(IF(VLOOKUP(D9196,Paramètres!$C$17:$H$33,6,0)="oui","illimité",VLOOKUP(D9196,Paramètres!$C$17:$H$33,5,0))),"",IF(VLOOKUP(D9196,Paramètres!$C$17:$H$33,6,0)="oui","illimité",VLOOKUP(D9196,Paramètres!$C$17:$H$33,5,0)))</f>
        <v/>
      </c>
      <c r="G9196" s="269" t="str">
        <f t="shared" si="861"/>
        <v/>
      </c>
      <c r="H9196" s="208"/>
      <c r="I9196" s="53"/>
      <c r="J9196" s="209"/>
      <c r="K9196" s="271"/>
      <c r="L9196" s="37"/>
      <c r="M9196" s="218"/>
      <c r="N9196" s="124"/>
      <c r="O9196" s="211" t="str">
        <f t="shared" ca="1" si="862"/>
        <v/>
      </c>
      <c r="P9196" s="212" t="str">
        <f>IF(ISERROR(VLOOKUP(L9196,Paramètres!$A$38:$B$40,2,0)),"",VLOOKUP(L9196,Paramètres!$A$38:$B$40,2,0))</f>
        <v/>
      </c>
      <c r="Q9196" s="211" t="str">
        <f t="shared" ca="1" si="863"/>
        <v/>
      </c>
      <c r="R9196" s="211" t="str">
        <f t="shared" si="859"/>
        <v/>
      </c>
      <c r="S9196" s="213" t="str">
        <f t="shared" ca="1" si="860"/>
        <v/>
      </c>
      <c r="T9196" s="214" t="str">
        <f t="shared" ca="1" si="864"/>
        <v/>
      </c>
    </row>
    <row r="9197" spans="1:20" x14ac:dyDescent="0.25">
      <c r="A9197" s="119" t="s">
        <v>14766</v>
      </c>
      <c r="B9197" s="260"/>
      <c r="C9197" s="264" t="str">
        <f>IF(ISERROR(VLOOKUP(B9197,'Tous les abonnés'!$A$6:$I$5491,2,0)),"",VLOOKUP(B9197,'Tous les abonnés'!$A$6:$I$5491,2,0))</f>
        <v/>
      </c>
      <c r="D9197" s="26"/>
      <c r="E9197" s="265"/>
      <c r="F9197" s="207" t="str">
        <f>IF(ISERROR(IF(VLOOKUP(D9197,Paramètres!$C$17:$H$33,6,0)="oui","illimité",VLOOKUP(D9197,Paramètres!$C$17:$H$33,5,0))),"",IF(VLOOKUP(D9197,Paramètres!$C$17:$H$33,6,0)="oui","illimité",VLOOKUP(D9197,Paramètres!$C$17:$H$33,5,0)))</f>
        <v/>
      </c>
      <c r="G9197" s="269" t="str">
        <f t="shared" si="861"/>
        <v/>
      </c>
      <c r="H9197" s="208"/>
      <c r="I9197" s="53"/>
      <c r="J9197" s="209"/>
      <c r="K9197" s="271"/>
      <c r="L9197" s="37"/>
      <c r="M9197" s="218"/>
      <c r="N9197" s="124"/>
      <c r="O9197" s="211" t="str">
        <f t="shared" ca="1" si="862"/>
        <v/>
      </c>
      <c r="P9197" s="212" t="str">
        <f>IF(ISERROR(VLOOKUP(L9197,Paramètres!$A$38:$B$40,2,0)),"",VLOOKUP(L9197,Paramètres!$A$38:$B$40,2,0))</f>
        <v/>
      </c>
      <c r="Q9197" s="211" t="str">
        <f t="shared" ca="1" si="863"/>
        <v/>
      </c>
      <c r="R9197" s="211" t="str">
        <f t="shared" si="859"/>
        <v/>
      </c>
      <c r="S9197" s="213" t="str">
        <f t="shared" ca="1" si="860"/>
        <v/>
      </c>
      <c r="T9197" s="214" t="str">
        <f t="shared" ca="1" si="864"/>
        <v/>
      </c>
    </row>
    <row r="9198" spans="1:20" x14ac:dyDescent="0.25">
      <c r="A9198" s="119" t="s">
        <v>14767</v>
      </c>
      <c r="B9198" s="260"/>
      <c r="C9198" s="264" t="str">
        <f>IF(ISERROR(VLOOKUP(B9198,'Tous les abonnés'!$A$6:$I$5491,2,0)),"",VLOOKUP(B9198,'Tous les abonnés'!$A$6:$I$5491,2,0))</f>
        <v/>
      </c>
      <c r="D9198" s="26"/>
      <c r="E9198" s="265"/>
      <c r="F9198" s="207" t="str">
        <f>IF(ISERROR(IF(VLOOKUP(D9198,Paramètres!$C$17:$H$33,6,0)="oui","illimité",VLOOKUP(D9198,Paramètres!$C$17:$H$33,5,0))),"",IF(VLOOKUP(D9198,Paramètres!$C$17:$H$33,6,0)="oui","illimité",VLOOKUP(D9198,Paramètres!$C$17:$H$33,5,0)))</f>
        <v/>
      </c>
      <c r="G9198" s="269" t="str">
        <f t="shared" si="861"/>
        <v/>
      </c>
      <c r="H9198" s="208"/>
      <c r="I9198" s="53"/>
      <c r="J9198" s="209"/>
      <c r="K9198" s="271"/>
      <c r="L9198" s="37"/>
      <c r="M9198" s="218"/>
      <c r="N9198" s="124"/>
      <c r="O9198" s="211" t="str">
        <f t="shared" ca="1" si="862"/>
        <v/>
      </c>
      <c r="P9198" s="212" t="str">
        <f>IF(ISERROR(VLOOKUP(L9198,Paramètres!$A$38:$B$40,2,0)),"",VLOOKUP(L9198,Paramètres!$A$38:$B$40,2,0))</f>
        <v/>
      </c>
      <c r="Q9198" s="211" t="str">
        <f t="shared" ca="1" si="863"/>
        <v/>
      </c>
      <c r="R9198" s="211" t="str">
        <f t="shared" si="859"/>
        <v/>
      </c>
      <c r="S9198" s="213" t="str">
        <f t="shared" ca="1" si="860"/>
        <v/>
      </c>
      <c r="T9198" s="214" t="str">
        <f t="shared" ca="1" si="864"/>
        <v/>
      </c>
    </row>
    <row r="9199" spans="1:20" x14ac:dyDescent="0.25">
      <c r="A9199" s="119" t="s">
        <v>14768</v>
      </c>
      <c r="B9199" s="260"/>
      <c r="C9199" s="264" t="str">
        <f>IF(ISERROR(VLOOKUP(B9199,'Tous les abonnés'!$A$6:$I$5491,2,0)),"",VLOOKUP(B9199,'Tous les abonnés'!$A$6:$I$5491,2,0))</f>
        <v/>
      </c>
      <c r="D9199" s="26"/>
      <c r="E9199" s="265"/>
      <c r="F9199" s="207" t="str">
        <f>IF(ISERROR(IF(VLOOKUP(D9199,Paramètres!$C$17:$H$33,6,0)="oui","illimité",VLOOKUP(D9199,Paramètres!$C$17:$H$33,5,0))),"",IF(VLOOKUP(D9199,Paramètres!$C$17:$H$33,6,0)="oui","illimité",VLOOKUP(D9199,Paramètres!$C$17:$H$33,5,0)))</f>
        <v/>
      </c>
      <c r="G9199" s="269" t="str">
        <f t="shared" si="861"/>
        <v/>
      </c>
      <c r="H9199" s="208"/>
      <c r="I9199" s="53"/>
      <c r="J9199" s="209"/>
      <c r="K9199" s="271"/>
      <c r="L9199" s="37"/>
      <c r="M9199" s="218"/>
      <c r="N9199" s="124"/>
      <c r="O9199" s="211" t="str">
        <f t="shared" ca="1" si="862"/>
        <v/>
      </c>
      <c r="P9199" s="212" t="str">
        <f>IF(ISERROR(VLOOKUP(L9199,Paramètres!$A$38:$B$40,2,0)),"",VLOOKUP(L9199,Paramètres!$A$38:$B$40,2,0))</f>
        <v/>
      </c>
      <c r="Q9199" s="211" t="str">
        <f t="shared" ca="1" si="863"/>
        <v/>
      </c>
      <c r="R9199" s="211" t="str">
        <f t="shared" si="859"/>
        <v/>
      </c>
      <c r="S9199" s="213" t="str">
        <f t="shared" ca="1" si="860"/>
        <v/>
      </c>
      <c r="T9199" s="214" t="str">
        <f t="shared" ca="1" si="864"/>
        <v/>
      </c>
    </row>
    <row r="9200" spans="1:20" x14ac:dyDescent="0.25">
      <c r="A9200" s="119" t="s">
        <v>14769</v>
      </c>
      <c r="B9200" s="260"/>
      <c r="C9200" s="264" t="str">
        <f>IF(ISERROR(VLOOKUP(B9200,'Tous les abonnés'!$A$6:$I$5491,2,0)),"",VLOOKUP(B9200,'Tous les abonnés'!$A$6:$I$5491,2,0))</f>
        <v/>
      </c>
      <c r="D9200" s="26"/>
      <c r="E9200" s="265"/>
      <c r="F9200" s="207" t="str">
        <f>IF(ISERROR(IF(VLOOKUP(D9200,Paramètres!$C$17:$H$33,6,0)="oui","illimité",VLOOKUP(D9200,Paramètres!$C$17:$H$33,5,0))),"",IF(VLOOKUP(D9200,Paramètres!$C$17:$H$33,6,0)="oui","illimité",VLOOKUP(D9200,Paramètres!$C$17:$H$33,5,0)))</f>
        <v/>
      </c>
      <c r="G9200" s="269" t="str">
        <f t="shared" si="861"/>
        <v/>
      </c>
      <c r="H9200" s="208"/>
      <c r="I9200" s="53"/>
      <c r="J9200" s="209"/>
      <c r="K9200" s="271"/>
      <c r="L9200" s="37"/>
      <c r="M9200" s="218"/>
      <c r="N9200" s="124"/>
      <c r="O9200" s="211" t="str">
        <f t="shared" ca="1" si="862"/>
        <v/>
      </c>
      <c r="P9200" s="212" t="str">
        <f>IF(ISERROR(VLOOKUP(L9200,Paramètres!$A$38:$B$40,2,0)),"",VLOOKUP(L9200,Paramètres!$A$38:$B$40,2,0))</f>
        <v/>
      </c>
      <c r="Q9200" s="211" t="str">
        <f t="shared" ca="1" si="863"/>
        <v/>
      </c>
      <c r="R9200" s="211" t="str">
        <f t="shared" si="859"/>
        <v/>
      </c>
      <c r="S9200" s="213" t="str">
        <f t="shared" ca="1" si="860"/>
        <v/>
      </c>
      <c r="T9200" s="214" t="str">
        <f t="shared" ca="1" si="864"/>
        <v/>
      </c>
    </row>
    <row r="9201" spans="1:20" x14ac:dyDescent="0.25">
      <c r="A9201" s="119" t="s">
        <v>14770</v>
      </c>
      <c r="B9201" s="260"/>
      <c r="C9201" s="264" t="str">
        <f>IF(ISERROR(VLOOKUP(B9201,'Tous les abonnés'!$A$6:$I$5491,2,0)),"",VLOOKUP(B9201,'Tous les abonnés'!$A$6:$I$5491,2,0))</f>
        <v/>
      </c>
      <c r="D9201" s="26"/>
      <c r="E9201" s="265"/>
      <c r="F9201" s="207" t="str">
        <f>IF(ISERROR(IF(VLOOKUP(D9201,Paramètres!$C$17:$H$33,6,0)="oui","illimité",VLOOKUP(D9201,Paramètres!$C$17:$H$33,5,0))),"",IF(VLOOKUP(D9201,Paramètres!$C$17:$H$33,6,0)="oui","illimité",VLOOKUP(D9201,Paramètres!$C$17:$H$33,5,0)))</f>
        <v/>
      </c>
      <c r="G9201" s="269" t="str">
        <f t="shared" si="861"/>
        <v/>
      </c>
      <c r="H9201" s="208"/>
      <c r="I9201" s="53"/>
      <c r="J9201" s="209"/>
      <c r="K9201" s="271"/>
      <c r="L9201" s="37"/>
      <c r="M9201" s="218"/>
      <c r="N9201" s="124"/>
      <c r="O9201" s="211" t="str">
        <f t="shared" ca="1" si="862"/>
        <v/>
      </c>
      <c r="P9201" s="212" t="str">
        <f>IF(ISERROR(VLOOKUP(L9201,Paramètres!$A$38:$B$40,2,0)),"",VLOOKUP(L9201,Paramètres!$A$38:$B$40,2,0))</f>
        <v/>
      </c>
      <c r="Q9201" s="211" t="str">
        <f t="shared" ca="1" si="863"/>
        <v/>
      </c>
      <c r="R9201" s="211" t="str">
        <f t="shared" si="859"/>
        <v/>
      </c>
      <c r="S9201" s="213" t="str">
        <f t="shared" ca="1" si="860"/>
        <v/>
      </c>
      <c r="T9201" s="214" t="str">
        <f t="shared" ca="1" si="864"/>
        <v/>
      </c>
    </row>
    <row r="9202" spans="1:20" x14ac:dyDescent="0.25">
      <c r="A9202" s="119" t="s">
        <v>14771</v>
      </c>
      <c r="B9202" s="260"/>
      <c r="C9202" s="264" t="str">
        <f>IF(ISERROR(VLOOKUP(B9202,'Tous les abonnés'!$A$6:$I$5491,2,0)),"",VLOOKUP(B9202,'Tous les abonnés'!$A$6:$I$5491,2,0))</f>
        <v/>
      </c>
      <c r="D9202" s="26"/>
      <c r="E9202" s="265"/>
      <c r="F9202" s="207" t="str">
        <f>IF(ISERROR(IF(VLOOKUP(D9202,Paramètres!$C$17:$H$33,6,0)="oui","illimité",VLOOKUP(D9202,Paramètres!$C$17:$H$33,5,0))),"",IF(VLOOKUP(D9202,Paramètres!$C$17:$H$33,6,0)="oui","illimité",VLOOKUP(D9202,Paramètres!$C$17:$H$33,5,0)))</f>
        <v/>
      </c>
      <c r="G9202" s="269" t="str">
        <f t="shared" si="861"/>
        <v/>
      </c>
      <c r="H9202" s="208"/>
      <c r="I9202" s="53"/>
      <c r="J9202" s="209"/>
      <c r="K9202" s="271"/>
      <c r="L9202" s="37"/>
      <c r="M9202" s="218"/>
      <c r="N9202" s="124"/>
      <c r="O9202" s="211" t="str">
        <f t="shared" ca="1" si="862"/>
        <v/>
      </c>
      <c r="P9202" s="212" t="str">
        <f>IF(ISERROR(VLOOKUP(L9202,Paramètres!$A$38:$B$40,2,0)),"",VLOOKUP(L9202,Paramètres!$A$38:$B$40,2,0))</f>
        <v/>
      </c>
      <c r="Q9202" s="211" t="str">
        <f t="shared" ca="1" si="863"/>
        <v/>
      </c>
      <c r="R9202" s="211" t="str">
        <f t="shared" si="859"/>
        <v/>
      </c>
      <c r="S9202" s="213" t="str">
        <f t="shared" ca="1" si="860"/>
        <v/>
      </c>
      <c r="T9202" s="214" t="str">
        <f t="shared" ca="1" si="864"/>
        <v/>
      </c>
    </row>
    <row r="9203" spans="1:20" x14ac:dyDescent="0.25">
      <c r="A9203" s="119" t="s">
        <v>14772</v>
      </c>
      <c r="B9203" s="260"/>
      <c r="C9203" s="264" t="str">
        <f>IF(ISERROR(VLOOKUP(B9203,'Tous les abonnés'!$A$6:$I$5491,2,0)),"",VLOOKUP(B9203,'Tous les abonnés'!$A$6:$I$5491,2,0))</f>
        <v/>
      </c>
      <c r="D9203" s="26"/>
      <c r="E9203" s="265"/>
      <c r="F9203" s="207" t="str">
        <f>IF(ISERROR(IF(VLOOKUP(D9203,Paramètres!$C$17:$H$33,6,0)="oui","illimité",VLOOKUP(D9203,Paramètres!$C$17:$H$33,5,0))),"",IF(VLOOKUP(D9203,Paramètres!$C$17:$H$33,6,0)="oui","illimité",VLOOKUP(D9203,Paramètres!$C$17:$H$33,5,0)))</f>
        <v/>
      </c>
      <c r="G9203" s="269" t="str">
        <f t="shared" si="861"/>
        <v/>
      </c>
      <c r="H9203" s="208"/>
      <c r="I9203" s="53"/>
      <c r="J9203" s="209"/>
      <c r="K9203" s="271"/>
      <c r="L9203" s="37"/>
      <c r="M9203" s="218"/>
      <c r="N9203" s="124"/>
      <c r="O9203" s="211" t="str">
        <f t="shared" ca="1" si="862"/>
        <v/>
      </c>
      <c r="P9203" s="212" t="str">
        <f>IF(ISERROR(VLOOKUP(L9203,Paramètres!$A$38:$B$40,2,0)),"",VLOOKUP(L9203,Paramètres!$A$38:$B$40,2,0))</f>
        <v/>
      </c>
      <c r="Q9203" s="211" t="str">
        <f t="shared" ca="1" si="863"/>
        <v/>
      </c>
      <c r="R9203" s="211" t="str">
        <f t="shared" si="859"/>
        <v/>
      </c>
      <c r="S9203" s="213" t="str">
        <f t="shared" ca="1" si="860"/>
        <v/>
      </c>
      <c r="T9203" s="214" t="str">
        <f t="shared" ca="1" si="864"/>
        <v/>
      </c>
    </row>
    <row r="9204" spans="1:20" x14ac:dyDescent="0.25">
      <c r="A9204" s="119" t="s">
        <v>14773</v>
      </c>
      <c r="B9204" s="260"/>
      <c r="C9204" s="264" t="str">
        <f>IF(ISERROR(VLOOKUP(B9204,'Tous les abonnés'!$A$6:$I$5491,2,0)),"",VLOOKUP(B9204,'Tous les abonnés'!$A$6:$I$5491,2,0))</f>
        <v/>
      </c>
      <c r="D9204" s="26"/>
      <c r="E9204" s="265"/>
      <c r="F9204" s="207" t="str">
        <f>IF(ISERROR(IF(VLOOKUP(D9204,Paramètres!$C$17:$H$33,6,0)="oui","illimité",VLOOKUP(D9204,Paramètres!$C$17:$H$33,5,0))),"",IF(VLOOKUP(D9204,Paramètres!$C$17:$H$33,6,0)="oui","illimité",VLOOKUP(D9204,Paramètres!$C$17:$H$33,5,0)))</f>
        <v/>
      </c>
      <c r="G9204" s="269" t="str">
        <f t="shared" si="861"/>
        <v/>
      </c>
      <c r="H9204" s="208"/>
      <c r="I9204" s="53"/>
      <c r="J9204" s="209"/>
      <c r="K9204" s="271"/>
      <c r="L9204" s="37"/>
      <c r="M9204" s="218"/>
      <c r="N9204" s="124"/>
      <c r="O9204" s="211" t="str">
        <f t="shared" ca="1" si="862"/>
        <v/>
      </c>
      <c r="P9204" s="212" t="str">
        <f>IF(ISERROR(VLOOKUP(L9204,Paramètres!$A$38:$B$40,2,0)),"",VLOOKUP(L9204,Paramètres!$A$38:$B$40,2,0))</f>
        <v/>
      </c>
      <c r="Q9204" s="211" t="str">
        <f t="shared" ca="1" si="863"/>
        <v/>
      </c>
      <c r="R9204" s="211" t="str">
        <f t="shared" si="859"/>
        <v/>
      </c>
      <c r="S9204" s="213" t="str">
        <f t="shared" ca="1" si="860"/>
        <v/>
      </c>
      <c r="T9204" s="214" t="str">
        <f t="shared" ca="1" si="864"/>
        <v/>
      </c>
    </row>
    <row r="9205" spans="1:20" x14ac:dyDescent="0.25">
      <c r="A9205" s="119" t="s">
        <v>14774</v>
      </c>
      <c r="B9205" s="260"/>
      <c r="C9205" s="264" t="str">
        <f>IF(ISERROR(VLOOKUP(B9205,'Tous les abonnés'!$A$6:$I$5491,2,0)),"",VLOOKUP(B9205,'Tous les abonnés'!$A$6:$I$5491,2,0))</f>
        <v/>
      </c>
      <c r="D9205" s="26"/>
      <c r="E9205" s="265"/>
      <c r="F9205" s="207" t="str">
        <f>IF(ISERROR(IF(VLOOKUP(D9205,Paramètres!$C$17:$H$33,6,0)="oui","illimité",VLOOKUP(D9205,Paramètres!$C$17:$H$33,5,0))),"",IF(VLOOKUP(D9205,Paramètres!$C$17:$H$33,6,0)="oui","illimité",VLOOKUP(D9205,Paramètres!$C$17:$H$33,5,0)))</f>
        <v/>
      </c>
      <c r="G9205" s="269" t="str">
        <f t="shared" si="861"/>
        <v/>
      </c>
      <c r="H9205" s="208"/>
      <c r="I9205" s="53"/>
      <c r="J9205" s="209"/>
      <c r="K9205" s="271"/>
      <c r="L9205" s="37"/>
      <c r="M9205" s="218"/>
      <c r="N9205" s="124"/>
      <c r="O9205" s="211" t="str">
        <f t="shared" ca="1" si="862"/>
        <v/>
      </c>
      <c r="P9205" s="212" t="str">
        <f>IF(ISERROR(VLOOKUP(L9205,Paramètres!$A$38:$B$40,2,0)),"",VLOOKUP(L9205,Paramètres!$A$38:$B$40,2,0))</f>
        <v/>
      </c>
      <c r="Q9205" s="211" t="str">
        <f t="shared" ca="1" si="863"/>
        <v/>
      </c>
      <c r="R9205" s="211" t="str">
        <f t="shared" si="859"/>
        <v/>
      </c>
      <c r="S9205" s="213" t="str">
        <f t="shared" ca="1" si="860"/>
        <v/>
      </c>
      <c r="T9205" s="214" t="str">
        <f t="shared" ca="1" si="864"/>
        <v/>
      </c>
    </row>
    <row r="9206" spans="1:20" x14ac:dyDescent="0.25">
      <c r="A9206" s="119" t="s">
        <v>14775</v>
      </c>
      <c r="B9206" s="260"/>
      <c r="C9206" s="264" t="str">
        <f>IF(ISERROR(VLOOKUP(B9206,'Tous les abonnés'!$A$6:$I$5491,2,0)),"",VLOOKUP(B9206,'Tous les abonnés'!$A$6:$I$5491,2,0))</f>
        <v/>
      </c>
      <c r="D9206" s="26"/>
      <c r="E9206" s="265"/>
      <c r="F9206" s="207" t="str">
        <f>IF(ISERROR(IF(VLOOKUP(D9206,Paramètres!$C$17:$H$33,6,0)="oui","illimité",VLOOKUP(D9206,Paramètres!$C$17:$H$33,5,0))),"",IF(VLOOKUP(D9206,Paramètres!$C$17:$H$33,6,0)="oui","illimité",VLOOKUP(D9206,Paramètres!$C$17:$H$33,5,0)))</f>
        <v/>
      </c>
      <c r="G9206" s="269" t="str">
        <f t="shared" si="861"/>
        <v/>
      </c>
      <c r="H9206" s="208"/>
      <c r="I9206" s="53"/>
      <c r="J9206" s="209"/>
      <c r="K9206" s="271"/>
      <c r="L9206" s="37"/>
      <c r="M9206" s="218"/>
      <c r="N9206" s="124"/>
      <c r="O9206" s="211" t="str">
        <f t="shared" ca="1" si="862"/>
        <v/>
      </c>
      <c r="P9206" s="212" t="str">
        <f>IF(ISERROR(VLOOKUP(L9206,Paramètres!$A$38:$B$40,2,0)),"",VLOOKUP(L9206,Paramètres!$A$38:$B$40,2,0))</f>
        <v/>
      </c>
      <c r="Q9206" s="211" t="str">
        <f t="shared" ca="1" si="863"/>
        <v/>
      </c>
      <c r="R9206" s="211" t="str">
        <f t="shared" si="859"/>
        <v/>
      </c>
      <c r="S9206" s="213" t="str">
        <f t="shared" ca="1" si="860"/>
        <v/>
      </c>
      <c r="T9206" s="214" t="str">
        <f t="shared" ca="1" si="864"/>
        <v/>
      </c>
    </row>
    <row r="9207" spans="1:20" x14ac:dyDescent="0.25">
      <c r="A9207" s="119" t="s">
        <v>14776</v>
      </c>
      <c r="B9207" s="260"/>
      <c r="C9207" s="264" t="str">
        <f>IF(ISERROR(VLOOKUP(B9207,'Tous les abonnés'!$A$6:$I$5491,2,0)),"",VLOOKUP(B9207,'Tous les abonnés'!$A$6:$I$5491,2,0))</f>
        <v/>
      </c>
      <c r="D9207" s="26"/>
      <c r="E9207" s="265"/>
      <c r="F9207" s="207" t="str">
        <f>IF(ISERROR(IF(VLOOKUP(D9207,Paramètres!$C$17:$H$33,6,0)="oui","illimité",VLOOKUP(D9207,Paramètres!$C$17:$H$33,5,0))),"",IF(VLOOKUP(D9207,Paramètres!$C$17:$H$33,6,0)="oui","illimité",VLOOKUP(D9207,Paramètres!$C$17:$H$33,5,0)))</f>
        <v/>
      </c>
      <c r="G9207" s="269" t="str">
        <f t="shared" si="861"/>
        <v/>
      </c>
      <c r="H9207" s="208"/>
      <c r="I9207" s="53"/>
      <c r="J9207" s="209"/>
      <c r="K9207" s="271"/>
      <c r="L9207" s="37"/>
      <c r="M9207" s="218"/>
      <c r="N9207" s="124"/>
      <c r="O9207" s="211" t="str">
        <f t="shared" ca="1" si="862"/>
        <v/>
      </c>
      <c r="P9207" s="212" t="str">
        <f>IF(ISERROR(VLOOKUP(L9207,Paramètres!$A$38:$B$40,2,0)),"",VLOOKUP(L9207,Paramètres!$A$38:$B$40,2,0))</f>
        <v/>
      </c>
      <c r="Q9207" s="211" t="str">
        <f t="shared" ca="1" si="863"/>
        <v/>
      </c>
      <c r="R9207" s="211" t="str">
        <f t="shared" si="859"/>
        <v/>
      </c>
      <c r="S9207" s="213" t="str">
        <f t="shared" ca="1" si="860"/>
        <v/>
      </c>
      <c r="T9207" s="214" t="str">
        <f t="shared" ca="1" si="864"/>
        <v/>
      </c>
    </row>
    <row r="9208" spans="1:20" x14ac:dyDescent="0.25">
      <c r="A9208" s="119" t="s">
        <v>14777</v>
      </c>
      <c r="B9208" s="260"/>
      <c r="C9208" s="264" t="str">
        <f>IF(ISERROR(VLOOKUP(B9208,'Tous les abonnés'!$A$6:$I$5491,2,0)),"",VLOOKUP(B9208,'Tous les abonnés'!$A$6:$I$5491,2,0))</f>
        <v/>
      </c>
      <c r="D9208" s="26"/>
      <c r="E9208" s="265"/>
      <c r="F9208" s="207" t="str">
        <f>IF(ISERROR(IF(VLOOKUP(D9208,Paramètres!$C$17:$H$33,6,0)="oui","illimité",VLOOKUP(D9208,Paramètres!$C$17:$H$33,5,0))),"",IF(VLOOKUP(D9208,Paramètres!$C$17:$H$33,6,0)="oui","illimité",VLOOKUP(D9208,Paramètres!$C$17:$H$33,5,0)))</f>
        <v/>
      </c>
      <c r="G9208" s="269" t="str">
        <f t="shared" si="861"/>
        <v/>
      </c>
      <c r="H9208" s="208"/>
      <c r="I9208" s="53"/>
      <c r="J9208" s="209"/>
      <c r="K9208" s="271"/>
      <c r="L9208" s="37"/>
      <c r="M9208" s="218"/>
      <c r="N9208" s="124"/>
      <c r="O9208" s="211" t="str">
        <f t="shared" ca="1" si="862"/>
        <v/>
      </c>
      <c r="P9208" s="212" t="str">
        <f>IF(ISERROR(VLOOKUP(L9208,Paramètres!$A$38:$B$40,2,0)),"",VLOOKUP(L9208,Paramètres!$A$38:$B$40,2,0))</f>
        <v/>
      </c>
      <c r="Q9208" s="211" t="str">
        <f t="shared" ca="1" si="863"/>
        <v/>
      </c>
      <c r="R9208" s="211" t="str">
        <f t="shared" si="859"/>
        <v/>
      </c>
      <c r="S9208" s="213" t="str">
        <f t="shared" ca="1" si="860"/>
        <v/>
      </c>
      <c r="T9208" s="214" t="str">
        <f t="shared" ca="1" si="864"/>
        <v/>
      </c>
    </row>
    <row r="9209" spans="1:20" x14ac:dyDescent="0.25">
      <c r="A9209" s="119" t="s">
        <v>14778</v>
      </c>
      <c r="B9209" s="260"/>
      <c r="C9209" s="264" t="str">
        <f>IF(ISERROR(VLOOKUP(B9209,'Tous les abonnés'!$A$6:$I$5491,2,0)),"",VLOOKUP(B9209,'Tous les abonnés'!$A$6:$I$5491,2,0))</f>
        <v/>
      </c>
      <c r="D9209" s="26"/>
      <c r="E9209" s="265"/>
      <c r="F9209" s="207" t="str">
        <f>IF(ISERROR(IF(VLOOKUP(D9209,Paramètres!$C$17:$H$33,6,0)="oui","illimité",VLOOKUP(D9209,Paramètres!$C$17:$H$33,5,0))),"",IF(VLOOKUP(D9209,Paramètres!$C$17:$H$33,6,0)="oui","illimité",VLOOKUP(D9209,Paramètres!$C$17:$H$33,5,0)))</f>
        <v/>
      </c>
      <c r="G9209" s="269" t="str">
        <f t="shared" si="861"/>
        <v/>
      </c>
      <c r="H9209" s="208"/>
      <c r="I9209" s="53"/>
      <c r="J9209" s="209"/>
      <c r="K9209" s="271"/>
      <c r="L9209" s="37"/>
      <c r="M9209" s="218"/>
      <c r="N9209" s="124"/>
      <c r="O9209" s="211" t="str">
        <f t="shared" ca="1" si="862"/>
        <v/>
      </c>
      <c r="P9209" s="212" t="str">
        <f>IF(ISERROR(VLOOKUP(L9209,Paramètres!$A$38:$B$40,2,0)),"",VLOOKUP(L9209,Paramètres!$A$38:$B$40,2,0))</f>
        <v/>
      </c>
      <c r="Q9209" s="211" t="str">
        <f t="shared" ca="1" si="863"/>
        <v/>
      </c>
      <c r="R9209" s="211" t="str">
        <f t="shared" si="859"/>
        <v/>
      </c>
      <c r="S9209" s="213" t="str">
        <f t="shared" ca="1" si="860"/>
        <v/>
      </c>
      <c r="T9209" s="214" t="str">
        <f t="shared" ca="1" si="864"/>
        <v/>
      </c>
    </row>
    <row r="9210" spans="1:20" x14ac:dyDescent="0.25">
      <c r="A9210" s="119" t="s">
        <v>14779</v>
      </c>
      <c r="B9210" s="260"/>
      <c r="C9210" s="264" t="str">
        <f>IF(ISERROR(VLOOKUP(B9210,'Tous les abonnés'!$A$6:$I$5491,2,0)),"",VLOOKUP(B9210,'Tous les abonnés'!$A$6:$I$5491,2,0))</f>
        <v/>
      </c>
      <c r="D9210" s="26"/>
      <c r="E9210" s="265"/>
      <c r="F9210" s="207" t="str">
        <f>IF(ISERROR(IF(VLOOKUP(D9210,Paramètres!$C$17:$H$33,6,0)="oui","illimité",VLOOKUP(D9210,Paramètres!$C$17:$H$33,5,0))),"",IF(VLOOKUP(D9210,Paramètres!$C$17:$H$33,6,0)="oui","illimité",VLOOKUP(D9210,Paramètres!$C$17:$H$33,5,0)))</f>
        <v/>
      </c>
      <c r="G9210" s="269" t="str">
        <f t="shared" si="861"/>
        <v/>
      </c>
      <c r="H9210" s="208"/>
      <c r="I9210" s="53"/>
      <c r="J9210" s="209"/>
      <c r="K9210" s="271"/>
      <c r="L9210" s="37"/>
      <c r="M9210" s="218"/>
      <c r="N9210" s="124"/>
      <c r="O9210" s="211" t="str">
        <f t="shared" ca="1" si="862"/>
        <v/>
      </c>
      <c r="P9210" s="212" t="str">
        <f>IF(ISERROR(VLOOKUP(L9210,Paramètres!$A$38:$B$40,2,0)),"",VLOOKUP(L9210,Paramètres!$A$38:$B$40,2,0))</f>
        <v/>
      </c>
      <c r="Q9210" s="211" t="str">
        <f t="shared" ca="1" si="863"/>
        <v/>
      </c>
      <c r="R9210" s="211" t="str">
        <f t="shared" si="859"/>
        <v/>
      </c>
      <c r="S9210" s="213" t="str">
        <f t="shared" ca="1" si="860"/>
        <v/>
      </c>
      <c r="T9210" s="214" t="str">
        <f t="shared" ca="1" si="864"/>
        <v/>
      </c>
    </row>
    <row r="9211" spans="1:20" x14ac:dyDescent="0.25">
      <c r="A9211" s="119" t="s">
        <v>14780</v>
      </c>
      <c r="B9211" s="260"/>
      <c r="C9211" s="264" t="str">
        <f>IF(ISERROR(VLOOKUP(B9211,'Tous les abonnés'!$A$6:$I$5491,2,0)),"",VLOOKUP(B9211,'Tous les abonnés'!$A$6:$I$5491,2,0))</f>
        <v/>
      </c>
      <c r="D9211" s="26"/>
      <c r="E9211" s="265"/>
      <c r="F9211" s="207" t="str">
        <f>IF(ISERROR(IF(VLOOKUP(D9211,Paramètres!$C$17:$H$33,6,0)="oui","illimité",VLOOKUP(D9211,Paramètres!$C$17:$H$33,5,0))),"",IF(VLOOKUP(D9211,Paramètres!$C$17:$H$33,6,0)="oui","illimité",VLOOKUP(D9211,Paramètres!$C$17:$H$33,5,0)))</f>
        <v/>
      </c>
      <c r="G9211" s="269" t="str">
        <f t="shared" si="861"/>
        <v/>
      </c>
      <c r="H9211" s="208"/>
      <c r="I9211" s="53"/>
      <c r="J9211" s="209"/>
      <c r="K9211" s="271"/>
      <c r="L9211" s="37"/>
      <c r="M9211" s="218"/>
      <c r="N9211" s="124"/>
      <c r="O9211" s="211" t="str">
        <f t="shared" ca="1" si="862"/>
        <v/>
      </c>
      <c r="P9211" s="212" t="str">
        <f>IF(ISERROR(VLOOKUP(L9211,Paramètres!$A$38:$B$40,2,0)),"",VLOOKUP(L9211,Paramètres!$A$38:$B$40,2,0))</f>
        <v/>
      </c>
      <c r="Q9211" s="211" t="str">
        <f t="shared" ca="1" si="863"/>
        <v/>
      </c>
      <c r="R9211" s="211" t="str">
        <f t="shared" si="859"/>
        <v/>
      </c>
      <c r="S9211" s="213" t="str">
        <f t="shared" ca="1" si="860"/>
        <v/>
      </c>
      <c r="T9211" s="214" t="str">
        <f t="shared" ca="1" si="864"/>
        <v/>
      </c>
    </row>
    <row r="9212" spans="1:20" x14ac:dyDescent="0.25">
      <c r="A9212" s="119" t="s">
        <v>14781</v>
      </c>
      <c r="B9212" s="260"/>
      <c r="C9212" s="264" t="str">
        <f>IF(ISERROR(VLOOKUP(B9212,'Tous les abonnés'!$A$6:$I$5491,2,0)),"",VLOOKUP(B9212,'Tous les abonnés'!$A$6:$I$5491,2,0))</f>
        <v/>
      </c>
      <c r="D9212" s="26"/>
      <c r="E9212" s="265"/>
      <c r="F9212" s="207" t="str">
        <f>IF(ISERROR(IF(VLOOKUP(D9212,Paramètres!$C$17:$H$33,6,0)="oui","illimité",VLOOKUP(D9212,Paramètres!$C$17:$H$33,5,0))),"",IF(VLOOKUP(D9212,Paramètres!$C$17:$H$33,6,0)="oui","illimité",VLOOKUP(D9212,Paramètres!$C$17:$H$33,5,0)))</f>
        <v/>
      </c>
      <c r="G9212" s="269" t="str">
        <f t="shared" si="861"/>
        <v/>
      </c>
      <c r="H9212" s="208"/>
      <c r="I9212" s="53"/>
      <c r="J9212" s="209"/>
      <c r="K9212" s="271"/>
      <c r="L9212" s="37"/>
      <c r="M9212" s="218"/>
      <c r="N9212" s="124"/>
      <c r="O9212" s="211" t="str">
        <f t="shared" ca="1" si="862"/>
        <v/>
      </c>
      <c r="P9212" s="212" t="str">
        <f>IF(ISERROR(VLOOKUP(L9212,Paramètres!$A$38:$B$40,2,0)),"",VLOOKUP(L9212,Paramètres!$A$38:$B$40,2,0))</f>
        <v/>
      </c>
      <c r="Q9212" s="211" t="str">
        <f t="shared" ca="1" si="863"/>
        <v/>
      </c>
      <c r="R9212" s="211" t="str">
        <f t="shared" si="859"/>
        <v/>
      </c>
      <c r="S9212" s="213" t="str">
        <f t="shared" ca="1" si="860"/>
        <v/>
      </c>
      <c r="T9212" s="214" t="str">
        <f t="shared" ca="1" si="864"/>
        <v/>
      </c>
    </row>
    <row r="9213" spans="1:20" x14ac:dyDescent="0.25">
      <c r="A9213" s="119" t="s">
        <v>14782</v>
      </c>
      <c r="B9213" s="260"/>
      <c r="C9213" s="264" t="str">
        <f>IF(ISERROR(VLOOKUP(B9213,'Tous les abonnés'!$A$6:$I$5491,2,0)),"",VLOOKUP(B9213,'Tous les abonnés'!$A$6:$I$5491,2,0))</f>
        <v/>
      </c>
      <c r="D9213" s="26"/>
      <c r="E9213" s="265"/>
      <c r="F9213" s="207" t="str">
        <f>IF(ISERROR(IF(VLOOKUP(D9213,Paramètres!$C$17:$H$33,6,0)="oui","illimité",VLOOKUP(D9213,Paramètres!$C$17:$H$33,5,0))),"",IF(VLOOKUP(D9213,Paramètres!$C$17:$H$33,6,0)="oui","illimité",VLOOKUP(D9213,Paramètres!$C$17:$H$33,5,0)))</f>
        <v/>
      </c>
      <c r="G9213" s="269" t="str">
        <f t="shared" si="861"/>
        <v/>
      </c>
      <c r="H9213" s="208"/>
      <c r="I9213" s="53"/>
      <c r="J9213" s="209"/>
      <c r="K9213" s="271"/>
      <c r="L9213" s="37"/>
      <c r="M9213" s="218"/>
      <c r="N9213" s="124"/>
      <c r="O9213" s="211" t="str">
        <f t="shared" ca="1" si="862"/>
        <v/>
      </c>
      <c r="P9213" s="212" t="str">
        <f>IF(ISERROR(VLOOKUP(L9213,Paramètres!$A$38:$B$40,2,0)),"",VLOOKUP(L9213,Paramètres!$A$38:$B$40,2,0))</f>
        <v/>
      </c>
      <c r="Q9213" s="211" t="str">
        <f t="shared" ca="1" si="863"/>
        <v/>
      </c>
      <c r="R9213" s="211" t="str">
        <f t="shared" si="859"/>
        <v/>
      </c>
      <c r="S9213" s="213" t="str">
        <f t="shared" ca="1" si="860"/>
        <v/>
      </c>
      <c r="T9213" s="214" t="str">
        <f t="shared" ca="1" si="864"/>
        <v/>
      </c>
    </row>
    <row r="9214" spans="1:20" x14ac:dyDescent="0.25">
      <c r="A9214" s="119" t="s">
        <v>14783</v>
      </c>
      <c r="B9214" s="260"/>
      <c r="C9214" s="264" t="str">
        <f>IF(ISERROR(VLOOKUP(B9214,'Tous les abonnés'!$A$6:$I$5491,2,0)),"",VLOOKUP(B9214,'Tous les abonnés'!$A$6:$I$5491,2,0))</f>
        <v/>
      </c>
      <c r="D9214" s="26"/>
      <c r="E9214" s="265"/>
      <c r="F9214" s="207" t="str">
        <f>IF(ISERROR(IF(VLOOKUP(D9214,Paramètres!$C$17:$H$33,6,0)="oui","illimité",VLOOKUP(D9214,Paramètres!$C$17:$H$33,5,0))),"",IF(VLOOKUP(D9214,Paramètres!$C$17:$H$33,6,0)="oui","illimité",VLOOKUP(D9214,Paramètres!$C$17:$H$33,5,0)))</f>
        <v/>
      </c>
      <c r="G9214" s="269" t="str">
        <f t="shared" si="861"/>
        <v/>
      </c>
      <c r="H9214" s="208"/>
      <c r="I9214" s="53"/>
      <c r="J9214" s="209"/>
      <c r="K9214" s="271"/>
      <c r="L9214" s="37"/>
      <c r="M9214" s="218"/>
      <c r="N9214" s="124"/>
      <c r="O9214" s="211" t="str">
        <f t="shared" ca="1" si="862"/>
        <v/>
      </c>
      <c r="P9214" s="212" t="str">
        <f>IF(ISERROR(VLOOKUP(L9214,Paramètres!$A$38:$B$40,2,0)),"",VLOOKUP(L9214,Paramètres!$A$38:$B$40,2,0))</f>
        <v/>
      </c>
      <c r="Q9214" s="211" t="str">
        <f t="shared" ca="1" si="863"/>
        <v/>
      </c>
      <c r="R9214" s="211" t="str">
        <f t="shared" si="859"/>
        <v/>
      </c>
      <c r="S9214" s="213" t="str">
        <f t="shared" ca="1" si="860"/>
        <v/>
      </c>
      <c r="T9214" s="214" t="str">
        <f t="shared" ca="1" si="864"/>
        <v/>
      </c>
    </row>
    <row r="9215" spans="1:20" x14ac:dyDescent="0.25">
      <c r="A9215" s="119" t="s">
        <v>14784</v>
      </c>
      <c r="B9215" s="260"/>
      <c r="C9215" s="264" t="str">
        <f>IF(ISERROR(VLOOKUP(B9215,'Tous les abonnés'!$A$6:$I$5491,2,0)),"",VLOOKUP(B9215,'Tous les abonnés'!$A$6:$I$5491,2,0))</f>
        <v/>
      </c>
      <c r="D9215" s="26"/>
      <c r="E9215" s="265"/>
      <c r="F9215" s="207" t="str">
        <f>IF(ISERROR(IF(VLOOKUP(D9215,Paramètres!$C$17:$H$33,6,0)="oui","illimité",VLOOKUP(D9215,Paramètres!$C$17:$H$33,5,0))),"",IF(VLOOKUP(D9215,Paramètres!$C$17:$H$33,6,0)="oui","illimité",VLOOKUP(D9215,Paramètres!$C$17:$H$33,5,0)))</f>
        <v/>
      </c>
      <c r="G9215" s="269" t="str">
        <f t="shared" si="861"/>
        <v/>
      </c>
      <c r="H9215" s="208"/>
      <c r="I9215" s="53"/>
      <c r="J9215" s="209"/>
      <c r="K9215" s="271"/>
      <c r="L9215" s="37"/>
      <c r="M9215" s="218"/>
      <c r="N9215" s="124"/>
      <c r="O9215" s="211" t="str">
        <f t="shared" ca="1" si="862"/>
        <v/>
      </c>
      <c r="P9215" s="212" t="str">
        <f>IF(ISERROR(VLOOKUP(L9215,Paramètres!$A$38:$B$40,2,0)),"",VLOOKUP(L9215,Paramètres!$A$38:$B$40,2,0))</f>
        <v/>
      </c>
      <c r="Q9215" s="211" t="str">
        <f t="shared" ca="1" si="863"/>
        <v/>
      </c>
      <c r="R9215" s="211" t="str">
        <f t="shared" si="859"/>
        <v/>
      </c>
      <c r="S9215" s="213" t="str">
        <f t="shared" ca="1" si="860"/>
        <v/>
      </c>
      <c r="T9215" s="214" t="str">
        <f t="shared" ca="1" si="864"/>
        <v/>
      </c>
    </row>
    <row r="9216" spans="1:20" x14ac:dyDescent="0.25">
      <c r="A9216" s="119" t="s">
        <v>14785</v>
      </c>
      <c r="B9216" s="260"/>
      <c r="C9216" s="264" t="str">
        <f>IF(ISERROR(VLOOKUP(B9216,'Tous les abonnés'!$A$6:$I$5491,2,0)),"",VLOOKUP(B9216,'Tous les abonnés'!$A$6:$I$5491,2,0))</f>
        <v/>
      </c>
      <c r="D9216" s="26"/>
      <c r="E9216" s="265"/>
      <c r="F9216" s="207" t="str">
        <f>IF(ISERROR(IF(VLOOKUP(D9216,Paramètres!$C$17:$H$33,6,0)="oui","illimité",VLOOKUP(D9216,Paramètres!$C$17:$H$33,5,0))),"",IF(VLOOKUP(D9216,Paramètres!$C$17:$H$33,6,0)="oui","illimité",VLOOKUP(D9216,Paramètres!$C$17:$H$33,5,0)))</f>
        <v/>
      </c>
      <c r="G9216" s="269" t="str">
        <f t="shared" si="861"/>
        <v/>
      </c>
      <c r="H9216" s="208"/>
      <c r="I9216" s="53"/>
      <c r="J9216" s="209"/>
      <c r="K9216" s="271"/>
      <c r="L9216" s="37"/>
      <c r="M9216" s="218"/>
      <c r="N9216" s="124"/>
      <c r="O9216" s="211" t="str">
        <f t="shared" ca="1" si="862"/>
        <v/>
      </c>
      <c r="P9216" s="212" t="str">
        <f>IF(ISERROR(VLOOKUP(L9216,Paramètres!$A$38:$B$40,2,0)),"",VLOOKUP(L9216,Paramètres!$A$38:$B$40,2,0))</f>
        <v/>
      </c>
      <c r="Q9216" s="211" t="str">
        <f t="shared" ca="1" si="863"/>
        <v/>
      </c>
      <c r="R9216" s="211" t="str">
        <f t="shared" si="859"/>
        <v/>
      </c>
      <c r="S9216" s="213" t="str">
        <f t="shared" ca="1" si="860"/>
        <v/>
      </c>
      <c r="T9216" s="214" t="str">
        <f t="shared" ca="1" si="864"/>
        <v/>
      </c>
    </row>
    <row r="9217" spans="1:20" x14ac:dyDescent="0.25">
      <c r="A9217" s="119" t="s">
        <v>14786</v>
      </c>
      <c r="B9217" s="260"/>
      <c r="C9217" s="264" t="str">
        <f>IF(ISERROR(VLOOKUP(B9217,'Tous les abonnés'!$A$6:$I$5491,2,0)),"",VLOOKUP(B9217,'Tous les abonnés'!$A$6:$I$5491,2,0))</f>
        <v/>
      </c>
      <c r="D9217" s="26"/>
      <c r="E9217" s="265"/>
      <c r="F9217" s="207" t="str">
        <f>IF(ISERROR(IF(VLOOKUP(D9217,Paramètres!$C$17:$H$33,6,0)="oui","illimité",VLOOKUP(D9217,Paramètres!$C$17:$H$33,5,0))),"",IF(VLOOKUP(D9217,Paramètres!$C$17:$H$33,6,0)="oui","illimité",VLOOKUP(D9217,Paramètres!$C$17:$H$33,5,0)))</f>
        <v/>
      </c>
      <c r="G9217" s="269" t="str">
        <f t="shared" si="861"/>
        <v/>
      </c>
      <c r="H9217" s="208"/>
      <c r="I9217" s="53"/>
      <c r="J9217" s="209"/>
      <c r="K9217" s="271"/>
      <c r="L9217" s="37"/>
      <c r="M9217" s="218"/>
      <c r="N9217" s="124"/>
      <c r="O9217" s="211" t="str">
        <f t="shared" ca="1" si="862"/>
        <v/>
      </c>
      <c r="P9217" s="212" t="str">
        <f>IF(ISERROR(VLOOKUP(L9217,Paramètres!$A$38:$B$40,2,0)),"",VLOOKUP(L9217,Paramètres!$A$38:$B$40,2,0))</f>
        <v/>
      </c>
      <c r="Q9217" s="211" t="str">
        <f t="shared" ca="1" si="863"/>
        <v/>
      </c>
      <c r="R9217" s="211" t="str">
        <f t="shared" si="859"/>
        <v/>
      </c>
      <c r="S9217" s="213" t="str">
        <f t="shared" ca="1" si="860"/>
        <v/>
      </c>
      <c r="T9217" s="214" t="str">
        <f t="shared" ca="1" si="864"/>
        <v/>
      </c>
    </row>
    <row r="9218" spans="1:20" x14ac:dyDescent="0.25">
      <c r="A9218" s="119" t="s">
        <v>14787</v>
      </c>
      <c r="B9218" s="260"/>
      <c r="C9218" s="264" t="str">
        <f>IF(ISERROR(VLOOKUP(B9218,'Tous les abonnés'!$A$6:$I$5491,2,0)),"",VLOOKUP(B9218,'Tous les abonnés'!$A$6:$I$5491,2,0))</f>
        <v/>
      </c>
      <c r="D9218" s="26"/>
      <c r="E9218" s="265"/>
      <c r="F9218" s="207" t="str">
        <f>IF(ISERROR(IF(VLOOKUP(D9218,Paramètres!$C$17:$H$33,6,0)="oui","illimité",VLOOKUP(D9218,Paramètres!$C$17:$H$33,5,0))),"",IF(VLOOKUP(D9218,Paramètres!$C$17:$H$33,6,0)="oui","illimité",VLOOKUP(D9218,Paramètres!$C$17:$H$33,5,0)))</f>
        <v/>
      </c>
      <c r="G9218" s="269" t="str">
        <f t="shared" si="861"/>
        <v/>
      </c>
      <c r="H9218" s="208"/>
      <c r="I9218" s="53"/>
      <c r="J9218" s="209"/>
      <c r="K9218" s="271"/>
      <c r="L9218" s="37"/>
      <c r="M9218" s="218"/>
      <c r="N9218" s="124"/>
      <c r="O9218" s="211" t="str">
        <f t="shared" ca="1" si="862"/>
        <v/>
      </c>
      <c r="P9218" s="212" t="str">
        <f>IF(ISERROR(VLOOKUP(L9218,Paramètres!$A$38:$B$40,2,0)),"",VLOOKUP(L9218,Paramètres!$A$38:$B$40,2,0))</f>
        <v/>
      </c>
      <c r="Q9218" s="211" t="str">
        <f t="shared" ca="1" si="863"/>
        <v/>
      </c>
      <c r="R9218" s="211" t="str">
        <f t="shared" si="859"/>
        <v/>
      </c>
      <c r="S9218" s="213" t="str">
        <f t="shared" ca="1" si="860"/>
        <v/>
      </c>
      <c r="T9218" s="214" t="str">
        <f t="shared" ca="1" si="864"/>
        <v/>
      </c>
    </row>
    <row r="9219" spans="1:20" x14ac:dyDescent="0.25">
      <c r="A9219" s="119" t="s">
        <v>14788</v>
      </c>
      <c r="B9219" s="260"/>
      <c r="C9219" s="264" t="str">
        <f>IF(ISERROR(VLOOKUP(B9219,'Tous les abonnés'!$A$6:$I$5491,2,0)),"",VLOOKUP(B9219,'Tous les abonnés'!$A$6:$I$5491,2,0))</f>
        <v/>
      </c>
      <c r="D9219" s="26"/>
      <c r="E9219" s="265"/>
      <c r="F9219" s="207" t="str">
        <f>IF(ISERROR(IF(VLOOKUP(D9219,Paramètres!$C$17:$H$33,6,0)="oui","illimité",VLOOKUP(D9219,Paramètres!$C$17:$H$33,5,0))),"",IF(VLOOKUP(D9219,Paramètres!$C$17:$H$33,6,0)="oui","illimité",VLOOKUP(D9219,Paramètres!$C$17:$H$33,5,0)))</f>
        <v/>
      </c>
      <c r="G9219" s="269" t="str">
        <f t="shared" si="861"/>
        <v/>
      </c>
      <c r="H9219" s="208"/>
      <c r="I9219" s="53"/>
      <c r="J9219" s="209"/>
      <c r="K9219" s="271"/>
      <c r="L9219" s="37"/>
      <c r="M9219" s="218"/>
      <c r="N9219" s="124"/>
      <c r="O9219" s="211" t="str">
        <f t="shared" ca="1" si="862"/>
        <v/>
      </c>
      <c r="P9219" s="212" t="str">
        <f>IF(ISERROR(VLOOKUP(L9219,Paramètres!$A$38:$B$40,2,0)),"",VLOOKUP(L9219,Paramètres!$A$38:$B$40,2,0))</f>
        <v/>
      </c>
      <c r="Q9219" s="211" t="str">
        <f t="shared" ca="1" si="863"/>
        <v/>
      </c>
      <c r="R9219" s="211" t="str">
        <f t="shared" si="859"/>
        <v/>
      </c>
      <c r="S9219" s="213" t="str">
        <f t="shared" ca="1" si="860"/>
        <v/>
      </c>
      <c r="T9219" s="214" t="str">
        <f t="shared" ca="1" si="864"/>
        <v/>
      </c>
    </row>
    <row r="9220" spans="1:20" x14ac:dyDescent="0.25">
      <c r="A9220" s="119" t="s">
        <v>14789</v>
      </c>
      <c r="B9220" s="260"/>
      <c r="C9220" s="264" t="str">
        <f>IF(ISERROR(VLOOKUP(B9220,'Tous les abonnés'!$A$6:$I$5491,2,0)),"",VLOOKUP(B9220,'Tous les abonnés'!$A$6:$I$5491,2,0))</f>
        <v/>
      </c>
      <c r="D9220" s="26"/>
      <c r="E9220" s="265"/>
      <c r="F9220" s="207" t="str">
        <f>IF(ISERROR(IF(VLOOKUP(D9220,Paramètres!$C$17:$H$33,6,0)="oui","illimité",VLOOKUP(D9220,Paramètres!$C$17:$H$33,5,0))),"",IF(VLOOKUP(D9220,Paramètres!$C$17:$H$33,6,0)="oui","illimité",VLOOKUP(D9220,Paramètres!$C$17:$H$33,5,0)))</f>
        <v/>
      </c>
      <c r="G9220" s="269" t="str">
        <f t="shared" si="861"/>
        <v/>
      </c>
      <c r="H9220" s="208"/>
      <c r="I9220" s="53"/>
      <c r="J9220" s="209"/>
      <c r="K9220" s="271"/>
      <c r="L9220" s="37"/>
      <c r="M9220" s="218"/>
      <c r="N9220" s="124"/>
      <c r="O9220" s="211" t="str">
        <f t="shared" ca="1" si="862"/>
        <v/>
      </c>
      <c r="P9220" s="212" t="str">
        <f>IF(ISERROR(VLOOKUP(L9220,Paramètres!$A$38:$B$40,2,0)),"",VLOOKUP(L9220,Paramètres!$A$38:$B$40,2,0))</f>
        <v/>
      </c>
      <c r="Q9220" s="211" t="str">
        <f t="shared" ca="1" si="863"/>
        <v/>
      </c>
      <c r="R9220" s="211" t="str">
        <f t="shared" si="859"/>
        <v/>
      </c>
      <c r="S9220" s="213" t="str">
        <f t="shared" ca="1" si="860"/>
        <v/>
      </c>
      <c r="T9220" s="214" t="str">
        <f t="shared" ca="1" si="864"/>
        <v/>
      </c>
    </row>
    <row r="9221" spans="1:20" x14ac:dyDescent="0.25">
      <c r="A9221" s="119" t="s">
        <v>14790</v>
      </c>
      <c r="B9221" s="260"/>
      <c r="C9221" s="264" t="str">
        <f>IF(ISERROR(VLOOKUP(B9221,'Tous les abonnés'!$A$6:$I$5491,2,0)),"",VLOOKUP(B9221,'Tous les abonnés'!$A$6:$I$5491,2,0))</f>
        <v/>
      </c>
      <c r="D9221" s="26"/>
      <c r="E9221" s="265"/>
      <c r="F9221" s="207" t="str">
        <f>IF(ISERROR(IF(VLOOKUP(D9221,Paramètres!$C$17:$H$33,6,0)="oui","illimité",VLOOKUP(D9221,Paramètres!$C$17:$H$33,5,0))),"",IF(VLOOKUP(D9221,Paramètres!$C$17:$H$33,6,0)="oui","illimité",VLOOKUP(D9221,Paramètres!$C$17:$H$33,5,0)))</f>
        <v/>
      </c>
      <c r="G9221" s="269" t="str">
        <f t="shared" si="861"/>
        <v/>
      </c>
      <c r="H9221" s="208"/>
      <c r="I9221" s="53"/>
      <c r="J9221" s="209"/>
      <c r="K9221" s="271"/>
      <c r="L9221" s="37"/>
      <c r="M9221" s="218"/>
      <c r="N9221" s="124"/>
      <c r="O9221" s="211" t="str">
        <f t="shared" ca="1" si="862"/>
        <v/>
      </c>
      <c r="P9221" s="212" t="str">
        <f>IF(ISERROR(VLOOKUP(L9221,Paramètres!$A$38:$B$40,2,0)),"",VLOOKUP(L9221,Paramètres!$A$38:$B$40,2,0))</f>
        <v/>
      </c>
      <c r="Q9221" s="211" t="str">
        <f t="shared" ca="1" si="863"/>
        <v/>
      </c>
      <c r="R9221" s="211" t="str">
        <f t="shared" si="859"/>
        <v/>
      </c>
      <c r="S9221" s="213" t="str">
        <f t="shared" ca="1" si="860"/>
        <v/>
      </c>
      <c r="T9221" s="214" t="str">
        <f t="shared" ca="1" si="864"/>
        <v/>
      </c>
    </row>
    <row r="9222" spans="1:20" x14ac:dyDescent="0.25">
      <c r="A9222" s="119" t="s">
        <v>14791</v>
      </c>
      <c r="B9222" s="260"/>
      <c r="C9222" s="264" t="str">
        <f>IF(ISERROR(VLOOKUP(B9222,'Tous les abonnés'!$A$6:$I$5491,2,0)),"",VLOOKUP(B9222,'Tous les abonnés'!$A$6:$I$5491,2,0))</f>
        <v/>
      </c>
      <c r="D9222" s="26"/>
      <c r="E9222" s="265"/>
      <c r="F9222" s="207" t="str">
        <f>IF(ISERROR(IF(VLOOKUP(D9222,Paramètres!$C$17:$H$33,6,0)="oui","illimité",VLOOKUP(D9222,Paramètres!$C$17:$H$33,5,0))),"",IF(VLOOKUP(D9222,Paramètres!$C$17:$H$33,6,0)="oui","illimité",VLOOKUP(D9222,Paramètres!$C$17:$H$33,5,0)))</f>
        <v/>
      </c>
      <c r="G9222" s="269" t="str">
        <f t="shared" si="861"/>
        <v/>
      </c>
      <c r="H9222" s="208"/>
      <c r="I9222" s="53"/>
      <c r="J9222" s="209"/>
      <c r="K9222" s="271"/>
      <c r="L9222" s="37"/>
      <c r="M9222" s="218"/>
      <c r="N9222" s="124"/>
      <c r="O9222" s="211" t="str">
        <f t="shared" ca="1" si="862"/>
        <v/>
      </c>
      <c r="P9222" s="212" t="str">
        <f>IF(ISERROR(VLOOKUP(L9222,Paramètres!$A$38:$B$40,2,0)),"",VLOOKUP(L9222,Paramètres!$A$38:$B$40,2,0))</f>
        <v/>
      </c>
      <c r="Q9222" s="211" t="str">
        <f t="shared" ca="1" si="863"/>
        <v/>
      </c>
      <c r="R9222" s="211" t="str">
        <f t="shared" si="859"/>
        <v/>
      </c>
      <c r="S9222" s="213" t="str">
        <f t="shared" ca="1" si="860"/>
        <v/>
      </c>
      <c r="T9222" s="214" t="str">
        <f t="shared" ca="1" si="864"/>
        <v/>
      </c>
    </row>
    <row r="9223" spans="1:20" x14ac:dyDescent="0.25">
      <c r="A9223" s="119" t="s">
        <v>14792</v>
      </c>
      <c r="B9223" s="260"/>
      <c r="C9223" s="264" t="str">
        <f>IF(ISERROR(VLOOKUP(B9223,'Tous les abonnés'!$A$6:$I$5491,2,0)),"",VLOOKUP(B9223,'Tous les abonnés'!$A$6:$I$5491,2,0))</f>
        <v/>
      </c>
      <c r="D9223" s="26"/>
      <c r="E9223" s="265"/>
      <c r="F9223" s="207" t="str">
        <f>IF(ISERROR(IF(VLOOKUP(D9223,Paramètres!$C$17:$H$33,6,0)="oui","illimité",VLOOKUP(D9223,Paramètres!$C$17:$H$33,5,0))),"",IF(VLOOKUP(D9223,Paramètres!$C$17:$H$33,6,0)="oui","illimité",VLOOKUP(D9223,Paramètres!$C$17:$H$33,5,0)))</f>
        <v/>
      </c>
      <c r="G9223" s="269" t="str">
        <f t="shared" si="861"/>
        <v/>
      </c>
      <c r="H9223" s="208"/>
      <c r="I9223" s="53"/>
      <c r="J9223" s="209"/>
      <c r="K9223" s="271"/>
      <c r="L9223" s="37"/>
      <c r="M9223" s="218"/>
      <c r="N9223" s="124"/>
      <c r="O9223" s="211" t="str">
        <f t="shared" ca="1" si="862"/>
        <v/>
      </c>
      <c r="P9223" s="212" t="str">
        <f>IF(ISERROR(VLOOKUP(L9223,Paramètres!$A$38:$B$40,2,0)),"",VLOOKUP(L9223,Paramètres!$A$38:$B$40,2,0))</f>
        <v/>
      </c>
      <c r="Q9223" s="211" t="str">
        <f t="shared" ca="1" si="863"/>
        <v/>
      </c>
      <c r="R9223" s="211" t="str">
        <f t="shared" ref="R9223:R9286" si="865">IF(L9223="en 1 fois",1,IF(F9223="illimité",O9223/P9223,IF(ISERROR(F9223/P9223),"",ROUND(F9223/P9223,0))))</f>
        <v/>
      </c>
      <c r="S9223" s="213" t="str">
        <f t="shared" ref="S9223:S9286" ca="1" si="866">IF(ISERROR(IF(F9223="illimité",Q9223*J9223,IF(L9223="en 1 fois",J9223,J9223*Q9223/R9223))),"",IF(F9223="illimité",Q9223*J9223,IF(L9223="en 1 fois",J9223,J9223*Q9223/R9223)))</f>
        <v/>
      </c>
      <c r="T9223" s="214" t="str">
        <f t="shared" ca="1" si="864"/>
        <v/>
      </c>
    </row>
    <row r="9224" spans="1:20" x14ac:dyDescent="0.25">
      <c r="A9224" s="119" t="s">
        <v>14793</v>
      </c>
      <c r="B9224" s="260"/>
      <c r="C9224" s="264" t="str">
        <f>IF(ISERROR(VLOOKUP(B9224,'Tous les abonnés'!$A$6:$I$5491,2,0)),"",VLOOKUP(B9224,'Tous les abonnés'!$A$6:$I$5491,2,0))</f>
        <v/>
      </c>
      <c r="D9224" s="26"/>
      <c r="E9224" s="265"/>
      <c r="F9224" s="207" t="str">
        <f>IF(ISERROR(IF(VLOOKUP(D9224,Paramètres!$C$17:$H$33,6,0)="oui","illimité",VLOOKUP(D9224,Paramètres!$C$17:$H$33,5,0))),"",IF(VLOOKUP(D9224,Paramètres!$C$17:$H$33,6,0)="oui","illimité",VLOOKUP(D9224,Paramètres!$C$17:$H$33,5,0)))</f>
        <v/>
      </c>
      <c r="G9224" s="269" t="str">
        <f t="shared" ref="G9224:G9287" si="867">IF(ISBLANK(K9224),IF(ISERROR(E9224+F9224),"",E9224+F9224),K9224)</f>
        <v/>
      </c>
      <c r="H9224" s="208"/>
      <c r="I9224" s="53"/>
      <c r="J9224" s="209"/>
      <c r="K9224" s="271"/>
      <c r="L9224" s="37"/>
      <c r="M9224" s="218"/>
      <c r="N9224" s="124"/>
      <c r="O9224" s="211" t="str">
        <f t="shared" ref="O9224:O9287" ca="1" si="868">IF(ISBLANK(E9224),"",IF(TODAY()&gt;G9224,G9224-E9224,TODAY()-E9224))</f>
        <v/>
      </c>
      <c r="P9224" s="212" t="str">
        <f>IF(ISERROR(VLOOKUP(L9224,Paramètres!$A$38:$B$40,2,0)),"",VLOOKUP(L9224,Paramètres!$A$38:$B$40,2,0))</f>
        <v/>
      </c>
      <c r="Q9224" s="211" t="str">
        <f t="shared" ref="Q9224:Q9287" ca="1" si="869">IF(ISERROR(O9224/P9224),"",ROUND(O9224/P9224,0))</f>
        <v/>
      </c>
      <c r="R9224" s="211" t="str">
        <f t="shared" si="865"/>
        <v/>
      </c>
      <c r="S9224" s="213" t="str">
        <f t="shared" ca="1" si="866"/>
        <v/>
      </c>
      <c r="T9224" s="214" t="str">
        <f t="shared" ref="T9224:T9287" ca="1" si="870">IF(ISERROR(S9224-N9224),"",S9224-N9224)</f>
        <v/>
      </c>
    </row>
    <row r="9225" spans="1:20" x14ac:dyDescent="0.25">
      <c r="A9225" s="119" t="s">
        <v>14794</v>
      </c>
      <c r="B9225" s="260"/>
      <c r="C9225" s="264" t="str">
        <f>IF(ISERROR(VLOOKUP(B9225,'Tous les abonnés'!$A$6:$I$5491,2,0)),"",VLOOKUP(B9225,'Tous les abonnés'!$A$6:$I$5491,2,0))</f>
        <v/>
      </c>
      <c r="D9225" s="26"/>
      <c r="E9225" s="265"/>
      <c r="F9225" s="207" t="str">
        <f>IF(ISERROR(IF(VLOOKUP(D9225,Paramètres!$C$17:$H$33,6,0)="oui","illimité",VLOOKUP(D9225,Paramètres!$C$17:$H$33,5,0))),"",IF(VLOOKUP(D9225,Paramètres!$C$17:$H$33,6,0)="oui","illimité",VLOOKUP(D9225,Paramètres!$C$17:$H$33,5,0)))</f>
        <v/>
      </c>
      <c r="G9225" s="269" t="str">
        <f t="shared" si="867"/>
        <v/>
      </c>
      <c r="H9225" s="208"/>
      <c r="I9225" s="53"/>
      <c r="J9225" s="209"/>
      <c r="K9225" s="271"/>
      <c r="L9225" s="37"/>
      <c r="M9225" s="218"/>
      <c r="N9225" s="124"/>
      <c r="O9225" s="211" t="str">
        <f t="shared" ca="1" si="868"/>
        <v/>
      </c>
      <c r="P9225" s="212" t="str">
        <f>IF(ISERROR(VLOOKUP(L9225,Paramètres!$A$38:$B$40,2,0)),"",VLOOKUP(L9225,Paramètres!$A$38:$B$40,2,0))</f>
        <v/>
      </c>
      <c r="Q9225" s="211" t="str">
        <f t="shared" ca="1" si="869"/>
        <v/>
      </c>
      <c r="R9225" s="211" t="str">
        <f t="shared" si="865"/>
        <v/>
      </c>
      <c r="S9225" s="213" t="str">
        <f t="shared" ca="1" si="866"/>
        <v/>
      </c>
      <c r="T9225" s="214" t="str">
        <f t="shared" ca="1" si="870"/>
        <v/>
      </c>
    </row>
    <row r="9226" spans="1:20" x14ac:dyDescent="0.25">
      <c r="A9226" s="119" t="s">
        <v>14795</v>
      </c>
      <c r="B9226" s="260"/>
      <c r="C9226" s="264" t="str">
        <f>IF(ISERROR(VLOOKUP(B9226,'Tous les abonnés'!$A$6:$I$5491,2,0)),"",VLOOKUP(B9226,'Tous les abonnés'!$A$6:$I$5491,2,0))</f>
        <v/>
      </c>
      <c r="D9226" s="26"/>
      <c r="E9226" s="265"/>
      <c r="F9226" s="207" t="str">
        <f>IF(ISERROR(IF(VLOOKUP(D9226,Paramètres!$C$17:$H$33,6,0)="oui","illimité",VLOOKUP(D9226,Paramètres!$C$17:$H$33,5,0))),"",IF(VLOOKUP(D9226,Paramètres!$C$17:$H$33,6,0)="oui","illimité",VLOOKUP(D9226,Paramètres!$C$17:$H$33,5,0)))</f>
        <v/>
      </c>
      <c r="G9226" s="269" t="str">
        <f t="shared" si="867"/>
        <v/>
      </c>
      <c r="H9226" s="208"/>
      <c r="I9226" s="53"/>
      <c r="J9226" s="209"/>
      <c r="K9226" s="271"/>
      <c r="L9226" s="37"/>
      <c r="M9226" s="218"/>
      <c r="N9226" s="124"/>
      <c r="O9226" s="211" t="str">
        <f t="shared" ca="1" si="868"/>
        <v/>
      </c>
      <c r="P9226" s="212" t="str">
        <f>IF(ISERROR(VLOOKUP(L9226,Paramètres!$A$38:$B$40,2,0)),"",VLOOKUP(L9226,Paramètres!$A$38:$B$40,2,0))</f>
        <v/>
      </c>
      <c r="Q9226" s="211" t="str">
        <f t="shared" ca="1" si="869"/>
        <v/>
      </c>
      <c r="R9226" s="211" t="str">
        <f t="shared" si="865"/>
        <v/>
      </c>
      <c r="S9226" s="213" t="str">
        <f t="shared" ca="1" si="866"/>
        <v/>
      </c>
      <c r="T9226" s="214" t="str">
        <f t="shared" ca="1" si="870"/>
        <v/>
      </c>
    </row>
    <row r="9227" spans="1:20" x14ac:dyDescent="0.25">
      <c r="A9227" s="119" t="s">
        <v>14796</v>
      </c>
      <c r="B9227" s="260"/>
      <c r="C9227" s="264" t="str">
        <f>IF(ISERROR(VLOOKUP(B9227,'Tous les abonnés'!$A$6:$I$5491,2,0)),"",VLOOKUP(B9227,'Tous les abonnés'!$A$6:$I$5491,2,0))</f>
        <v/>
      </c>
      <c r="D9227" s="26"/>
      <c r="E9227" s="265"/>
      <c r="F9227" s="207" t="str">
        <f>IF(ISERROR(IF(VLOOKUP(D9227,Paramètres!$C$17:$H$33,6,0)="oui","illimité",VLOOKUP(D9227,Paramètres!$C$17:$H$33,5,0))),"",IF(VLOOKUP(D9227,Paramètres!$C$17:$H$33,6,0)="oui","illimité",VLOOKUP(D9227,Paramètres!$C$17:$H$33,5,0)))</f>
        <v/>
      </c>
      <c r="G9227" s="269" t="str">
        <f t="shared" si="867"/>
        <v/>
      </c>
      <c r="H9227" s="208"/>
      <c r="I9227" s="53"/>
      <c r="J9227" s="209"/>
      <c r="K9227" s="271"/>
      <c r="L9227" s="37"/>
      <c r="M9227" s="218"/>
      <c r="N9227" s="124"/>
      <c r="O9227" s="211" t="str">
        <f t="shared" ca="1" si="868"/>
        <v/>
      </c>
      <c r="P9227" s="212" t="str">
        <f>IF(ISERROR(VLOOKUP(L9227,Paramètres!$A$38:$B$40,2,0)),"",VLOOKUP(L9227,Paramètres!$A$38:$B$40,2,0))</f>
        <v/>
      </c>
      <c r="Q9227" s="211" t="str">
        <f t="shared" ca="1" si="869"/>
        <v/>
      </c>
      <c r="R9227" s="211" t="str">
        <f t="shared" si="865"/>
        <v/>
      </c>
      <c r="S9227" s="213" t="str">
        <f t="shared" ca="1" si="866"/>
        <v/>
      </c>
      <c r="T9227" s="214" t="str">
        <f t="shared" ca="1" si="870"/>
        <v/>
      </c>
    </row>
    <row r="9228" spans="1:20" x14ac:dyDescent="0.25">
      <c r="A9228" s="119" t="s">
        <v>14797</v>
      </c>
      <c r="B9228" s="260"/>
      <c r="C9228" s="264" t="str">
        <f>IF(ISERROR(VLOOKUP(B9228,'Tous les abonnés'!$A$6:$I$5491,2,0)),"",VLOOKUP(B9228,'Tous les abonnés'!$A$6:$I$5491,2,0))</f>
        <v/>
      </c>
      <c r="D9228" s="26"/>
      <c r="E9228" s="265"/>
      <c r="F9228" s="207" t="str">
        <f>IF(ISERROR(IF(VLOOKUP(D9228,Paramètres!$C$17:$H$33,6,0)="oui","illimité",VLOOKUP(D9228,Paramètres!$C$17:$H$33,5,0))),"",IF(VLOOKUP(D9228,Paramètres!$C$17:$H$33,6,0)="oui","illimité",VLOOKUP(D9228,Paramètres!$C$17:$H$33,5,0)))</f>
        <v/>
      </c>
      <c r="G9228" s="269" t="str">
        <f t="shared" si="867"/>
        <v/>
      </c>
      <c r="H9228" s="208"/>
      <c r="I9228" s="53"/>
      <c r="J9228" s="209"/>
      <c r="K9228" s="271"/>
      <c r="L9228" s="37"/>
      <c r="M9228" s="218"/>
      <c r="N9228" s="124"/>
      <c r="O9228" s="211" t="str">
        <f t="shared" ca="1" si="868"/>
        <v/>
      </c>
      <c r="P9228" s="212" t="str">
        <f>IF(ISERROR(VLOOKUP(L9228,Paramètres!$A$38:$B$40,2,0)),"",VLOOKUP(L9228,Paramètres!$A$38:$B$40,2,0))</f>
        <v/>
      </c>
      <c r="Q9228" s="211" t="str">
        <f t="shared" ca="1" si="869"/>
        <v/>
      </c>
      <c r="R9228" s="211" t="str">
        <f t="shared" si="865"/>
        <v/>
      </c>
      <c r="S9228" s="213" t="str">
        <f t="shared" ca="1" si="866"/>
        <v/>
      </c>
      <c r="T9228" s="214" t="str">
        <f t="shared" ca="1" si="870"/>
        <v/>
      </c>
    </row>
    <row r="9229" spans="1:20" x14ac:dyDescent="0.25">
      <c r="A9229" s="119" t="s">
        <v>14798</v>
      </c>
      <c r="B9229" s="260"/>
      <c r="C9229" s="264" t="str">
        <f>IF(ISERROR(VLOOKUP(B9229,'Tous les abonnés'!$A$6:$I$5491,2,0)),"",VLOOKUP(B9229,'Tous les abonnés'!$A$6:$I$5491,2,0))</f>
        <v/>
      </c>
      <c r="D9229" s="26"/>
      <c r="E9229" s="265"/>
      <c r="F9229" s="207" t="str">
        <f>IF(ISERROR(IF(VLOOKUP(D9229,Paramètres!$C$17:$H$33,6,0)="oui","illimité",VLOOKUP(D9229,Paramètres!$C$17:$H$33,5,0))),"",IF(VLOOKUP(D9229,Paramètres!$C$17:$H$33,6,0)="oui","illimité",VLOOKUP(D9229,Paramètres!$C$17:$H$33,5,0)))</f>
        <v/>
      </c>
      <c r="G9229" s="269" t="str">
        <f t="shared" si="867"/>
        <v/>
      </c>
      <c r="H9229" s="208"/>
      <c r="I9229" s="53"/>
      <c r="J9229" s="209"/>
      <c r="K9229" s="271"/>
      <c r="L9229" s="37"/>
      <c r="M9229" s="218"/>
      <c r="N9229" s="124"/>
      <c r="O9229" s="211" t="str">
        <f t="shared" ca="1" si="868"/>
        <v/>
      </c>
      <c r="P9229" s="212" t="str">
        <f>IF(ISERROR(VLOOKUP(L9229,Paramètres!$A$38:$B$40,2,0)),"",VLOOKUP(L9229,Paramètres!$A$38:$B$40,2,0))</f>
        <v/>
      </c>
      <c r="Q9229" s="211" t="str">
        <f t="shared" ca="1" si="869"/>
        <v/>
      </c>
      <c r="R9229" s="211" t="str">
        <f t="shared" si="865"/>
        <v/>
      </c>
      <c r="S9229" s="213" t="str">
        <f t="shared" ca="1" si="866"/>
        <v/>
      </c>
      <c r="T9229" s="214" t="str">
        <f t="shared" ca="1" si="870"/>
        <v/>
      </c>
    </row>
    <row r="9230" spans="1:20" x14ac:dyDescent="0.25">
      <c r="A9230" s="119" t="s">
        <v>14799</v>
      </c>
      <c r="B9230" s="260"/>
      <c r="C9230" s="264" t="str">
        <f>IF(ISERROR(VLOOKUP(B9230,'Tous les abonnés'!$A$6:$I$5491,2,0)),"",VLOOKUP(B9230,'Tous les abonnés'!$A$6:$I$5491,2,0))</f>
        <v/>
      </c>
      <c r="D9230" s="26"/>
      <c r="E9230" s="265"/>
      <c r="F9230" s="207" t="str">
        <f>IF(ISERROR(IF(VLOOKUP(D9230,Paramètres!$C$17:$H$33,6,0)="oui","illimité",VLOOKUP(D9230,Paramètres!$C$17:$H$33,5,0))),"",IF(VLOOKUP(D9230,Paramètres!$C$17:$H$33,6,0)="oui","illimité",VLOOKUP(D9230,Paramètres!$C$17:$H$33,5,0)))</f>
        <v/>
      </c>
      <c r="G9230" s="269" t="str">
        <f t="shared" si="867"/>
        <v/>
      </c>
      <c r="H9230" s="208"/>
      <c r="I9230" s="53"/>
      <c r="J9230" s="209"/>
      <c r="K9230" s="271"/>
      <c r="L9230" s="37"/>
      <c r="M9230" s="218"/>
      <c r="N9230" s="124"/>
      <c r="O9230" s="211" t="str">
        <f t="shared" ca="1" si="868"/>
        <v/>
      </c>
      <c r="P9230" s="212" t="str">
        <f>IF(ISERROR(VLOOKUP(L9230,Paramètres!$A$38:$B$40,2,0)),"",VLOOKUP(L9230,Paramètres!$A$38:$B$40,2,0))</f>
        <v/>
      </c>
      <c r="Q9230" s="211" t="str">
        <f t="shared" ca="1" si="869"/>
        <v/>
      </c>
      <c r="R9230" s="211" t="str">
        <f t="shared" si="865"/>
        <v/>
      </c>
      <c r="S9230" s="213" t="str">
        <f t="shared" ca="1" si="866"/>
        <v/>
      </c>
      <c r="T9230" s="214" t="str">
        <f t="shared" ca="1" si="870"/>
        <v/>
      </c>
    </row>
    <row r="9231" spans="1:20" x14ac:dyDescent="0.25">
      <c r="A9231" s="119" t="s">
        <v>14800</v>
      </c>
      <c r="B9231" s="260"/>
      <c r="C9231" s="264" t="str">
        <f>IF(ISERROR(VLOOKUP(B9231,'Tous les abonnés'!$A$6:$I$5491,2,0)),"",VLOOKUP(B9231,'Tous les abonnés'!$A$6:$I$5491,2,0))</f>
        <v/>
      </c>
      <c r="D9231" s="26"/>
      <c r="E9231" s="265"/>
      <c r="F9231" s="207" t="str">
        <f>IF(ISERROR(IF(VLOOKUP(D9231,Paramètres!$C$17:$H$33,6,0)="oui","illimité",VLOOKUP(D9231,Paramètres!$C$17:$H$33,5,0))),"",IF(VLOOKUP(D9231,Paramètres!$C$17:$H$33,6,0)="oui","illimité",VLOOKUP(D9231,Paramètres!$C$17:$H$33,5,0)))</f>
        <v/>
      </c>
      <c r="G9231" s="269" t="str">
        <f t="shared" si="867"/>
        <v/>
      </c>
      <c r="H9231" s="208"/>
      <c r="I9231" s="53"/>
      <c r="J9231" s="209"/>
      <c r="K9231" s="271"/>
      <c r="L9231" s="37"/>
      <c r="M9231" s="218"/>
      <c r="N9231" s="124"/>
      <c r="O9231" s="211" t="str">
        <f t="shared" ca="1" si="868"/>
        <v/>
      </c>
      <c r="P9231" s="212" t="str">
        <f>IF(ISERROR(VLOOKUP(L9231,Paramètres!$A$38:$B$40,2,0)),"",VLOOKUP(L9231,Paramètres!$A$38:$B$40,2,0))</f>
        <v/>
      </c>
      <c r="Q9231" s="211" t="str">
        <f t="shared" ca="1" si="869"/>
        <v/>
      </c>
      <c r="R9231" s="211" t="str">
        <f t="shared" si="865"/>
        <v/>
      </c>
      <c r="S9231" s="213" t="str">
        <f t="shared" ca="1" si="866"/>
        <v/>
      </c>
      <c r="T9231" s="214" t="str">
        <f t="shared" ca="1" si="870"/>
        <v/>
      </c>
    </row>
    <row r="9232" spans="1:20" x14ac:dyDescent="0.25">
      <c r="A9232" s="119" t="s">
        <v>14801</v>
      </c>
      <c r="B9232" s="260"/>
      <c r="C9232" s="264" t="str">
        <f>IF(ISERROR(VLOOKUP(B9232,'Tous les abonnés'!$A$6:$I$5491,2,0)),"",VLOOKUP(B9232,'Tous les abonnés'!$A$6:$I$5491,2,0))</f>
        <v/>
      </c>
      <c r="D9232" s="26"/>
      <c r="E9232" s="265"/>
      <c r="F9232" s="207" t="str">
        <f>IF(ISERROR(IF(VLOOKUP(D9232,Paramètres!$C$17:$H$33,6,0)="oui","illimité",VLOOKUP(D9232,Paramètres!$C$17:$H$33,5,0))),"",IF(VLOOKUP(D9232,Paramètres!$C$17:$H$33,6,0)="oui","illimité",VLOOKUP(D9232,Paramètres!$C$17:$H$33,5,0)))</f>
        <v/>
      </c>
      <c r="G9232" s="269" t="str">
        <f t="shared" si="867"/>
        <v/>
      </c>
      <c r="H9232" s="208"/>
      <c r="I9232" s="53"/>
      <c r="J9232" s="209"/>
      <c r="K9232" s="271"/>
      <c r="L9232" s="37"/>
      <c r="M9232" s="218"/>
      <c r="N9232" s="124"/>
      <c r="O9232" s="211" t="str">
        <f t="shared" ca="1" si="868"/>
        <v/>
      </c>
      <c r="P9232" s="212" t="str">
        <f>IF(ISERROR(VLOOKUP(L9232,Paramètres!$A$38:$B$40,2,0)),"",VLOOKUP(L9232,Paramètres!$A$38:$B$40,2,0))</f>
        <v/>
      </c>
      <c r="Q9232" s="211" t="str">
        <f t="shared" ca="1" si="869"/>
        <v/>
      </c>
      <c r="R9232" s="211" t="str">
        <f t="shared" si="865"/>
        <v/>
      </c>
      <c r="S9232" s="213" t="str">
        <f t="shared" ca="1" si="866"/>
        <v/>
      </c>
      <c r="T9232" s="214" t="str">
        <f t="shared" ca="1" si="870"/>
        <v/>
      </c>
    </row>
    <row r="9233" spans="1:20" x14ac:dyDescent="0.25">
      <c r="A9233" s="119" t="s">
        <v>14802</v>
      </c>
      <c r="B9233" s="260"/>
      <c r="C9233" s="264" t="str">
        <f>IF(ISERROR(VLOOKUP(B9233,'Tous les abonnés'!$A$6:$I$5491,2,0)),"",VLOOKUP(B9233,'Tous les abonnés'!$A$6:$I$5491,2,0))</f>
        <v/>
      </c>
      <c r="D9233" s="26"/>
      <c r="E9233" s="265"/>
      <c r="F9233" s="207" t="str">
        <f>IF(ISERROR(IF(VLOOKUP(D9233,Paramètres!$C$17:$H$33,6,0)="oui","illimité",VLOOKUP(D9233,Paramètres!$C$17:$H$33,5,0))),"",IF(VLOOKUP(D9233,Paramètres!$C$17:$H$33,6,0)="oui","illimité",VLOOKUP(D9233,Paramètres!$C$17:$H$33,5,0)))</f>
        <v/>
      </c>
      <c r="G9233" s="269" t="str">
        <f t="shared" si="867"/>
        <v/>
      </c>
      <c r="H9233" s="208"/>
      <c r="I9233" s="53"/>
      <c r="J9233" s="209"/>
      <c r="K9233" s="271"/>
      <c r="L9233" s="37"/>
      <c r="M9233" s="218"/>
      <c r="N9233" s="124"/>
      <c r="O9233" s="211" t="str">
        <f t="shared" ca="1" si="868"/>
        <v/>
      </c>
      <c r="P9233" s="212" t="str">
        <f>IF(ISERROR(VLOOKUP(L9233,Paramètres!$A$38:$B$40,2,0)),"",VLOOKUP(L9233,Paramètres!$A$38:$B$40,2,0))</f>
        <v/>
      </c>
      <c r="Q9233" s="211" t="str">
        <f t="shared" ca="1" si="869"/>
        <v/>
      </c>
      <c r="R9233" s="211" t="str">
        <f t="shared" si="865"/>
        <v/>
      </c>
      <c r="S9233" s="213" t="str">
        <f t="shared" ca="1" si="866"/>
        <v/>
      </c>
      <c r="T9233" s="214" t="str">
        <f t="shared" ca="1" si="870"/>
        <v/>
      </c>
    </row>
    <row r="9234" spans="1:20" x14ac:dyDescent="0.25">
      <c r="A9234" s="119" t="s">
        <v>14803</v>
      </c>
      <c r="B9234" s="260"/>
      <c r="C9234" s="264" t="str">
        <f>IF(ISERROR(VLOOKUP(B9234,'Tous les abonnés'!$A$6:$I$5491,2,0)),"",VLOOKUP(B9234,'Tous les abonnés'!$A$6:$I$5491,2,0))</f>
        <v/>
      </c>
      <c r="D9234" s="26"/>
      <c r="E9234" s="265"/>
      <c r="F9234" s="207" t="str">
        <f>IF(ISERROR(IF(VLOOKUP(D9234,Paramètres!$C$17:$H$33,6,0)="oui","illimité",VLOOKUP(D9234,Paramètres!$C$17:$H$33,5,0))),"",IF(VLOOKUP(D9234,Paramètres!$C$17:$H$33,6,0)="oui","illimité",VLOOKUP(D9234,Paramètres!$C$17:$H$33,5,0)))</f>
        <v/>
      </c>
      <c r="G9234" s="269" t="str">
        <f t="shared" si="867"/>
        <v/>
      </c>
      <c r="H9234" s="208"/>
      <c r="I9234" s="53"/>
      <c r="J9234" s="209"/>
      <c r="K9234" s="271"/>
      <c r="L9234" s="37"/>
      <c r="M9234" s="218"/>
      <c r="N9234" s="124"/>
      <c r="O9234" s="211" t="str">
        <f t="shared" ca="1" si="868"/>
        <v/>
      </c>
      <c r="P9234" s="212" t="str">
        <f>IF(ISERROR(VLOOKUP(L9234,Paramètres!$A$38:$B$40,2,0)),"",VLOOKUP(L9234,Paramètres!$A$38:$B$40,2,0))</f>
        <v/>
      </c>
      <c r="Q9234" s="211" t="str">
        <f t="shared" ca="1" si="869"/>
        <v/>
      </c>
      <c r="R9234" s="211" t="str">
        <f t="shared" si="865"/>
        <v/>
      </c>
      <c r="S9234" s="213" t="str">
        <f t="shared" ca="1" si="866"/>
        <v/>
      </c>
      <c r="T9234" s="214" t="str">
        <f t="shared" ca="1" si="870"/>
        <v/>
      </c>
    </row>
    <row r="9235" spans="1:20" x14ac:dyDescent="0.25">
      <c r="A9235" s="119" t="s">
        <v>14804</v>
      </c>
      <c r="B9235" s="260"/>
      <c r="C9235" s="264" t="str">
        <f>IF(ISERROR(VLOOKUP(B9235,'Tous les abonnés'!$A$6:$I$5491,2,0)),"",VLOOKUP(B9235,'Tous les abonnés'!$A$6:$I$5491,2,0))</f>
        <v/>
      </c>
      <c r="D9235" s="26"/>
      <c r="E9235" s="265"/>
      <c r="F9235" s="207" t="str">
        <f>IF(ISERROR(IF(VLOOKUP(D9235,Paramètres!$C$17:$H$33,6,0)="oui","illimité",VLOOKUP(D9235,Paramètres!$C$17:$H$33,5,0))),"",IF(VLOOKUP(D9235,Paramètres!$C$17:$H$33,6,0)="oui","illimité",VLOOKUP(D9235,Paramètres!$C$17:$H$33,5,0)))</f>
        <v/>
      </c>
      <c r="G9235" s="269" t="str">
        <f t="shared" si="867"/>
        <v/>
      </c>
      <c r="H9235" s="208"/>
      <c r="I9235" s="53"/>
      <c r="J9235" s="209"/>
      <c r="K9235" s="271"/>
      <c r="L9235" s="37"/>
      <c r="M9235" s="218"/>
      <c r="N9235" s="124"/>
      <c r="O9235" s="211" t="str">
        <f t="shared" ca="1" si="868"/>
        <v/>
      </c>
      <c r="P9235" s="212" t="str">
        <f>IF(ISERROR(VLOOKUP(L9235,Paramètres!$A$38:$B$40,2,0)),"",VLOOKUP(L9235,Paramètres!$A$38:$B$40,2,0))</f>
        <v/>
      </c>
      <c r="Q9235" s="211" t="str">
        <f t="shared" ca="1" si="869"/>
        <v/>
      </c>
      <c r="R9235" s="211" t="str">
        <f t="shared" si="865"/>
        <v/>
      </c>
      <c r="S9235" s="213" t="str">
        <f t="shared" ca="1" si="866"/>
        <v/>
      </c>
      <c r="T9235" s="214" t="str">
        <f t="shared" ca="1" si="870"/>
        <v/>
      </c>
    </row>
    <row r="9236" spans="1:20" x14ac:dyDescent="0.25">
      <c r="A9236" s="119" t="s">
        <v>14805</v>
      </c>
      <c r="B9236" s="260"/>
      <c r="C9236" s="264" t="str">
        <f>IF(ISERROR(VLOOKUP(B9236,'Tous les abonnés'!$A$6:$I$5491,2,0)),"",VLOOKUP(B9236,'Tous les abonnés'!$A$6:$I$5491,2,0))</f>
        <v/>
      </c>
      <c r="D9236" s="26"/>
      <c r="E9236" s="265"/>
      <c r="F9236" s="207" t="str">
        <f>IF(ISERROR(IF(VLOOKUP(D9236,Paramètres!$C$17:$H$33,6,0)="oui","illimité",VLOOKUP(D9236,Paramètres!$C$17:$H$33,5,0))),"",IF(VLOOKUP(D9236,Paramètres!$C$17:$H$33,6,0)="oui","illimité",VLOOKUP(D9236,Paramètres!$C$17:$H$33,5,0)))</f>
        <v/>
      </c>
      <c r="G9236" s="269" t="str">
        <f t="shared" si="867"/>
        <v/>
      </c>
      <c r="H9236" s="208"/>
      <c r="I9236" s="53"/>
      <c r="J9236" s="209"/>
      <c r="K9236" s="271"/>
      <c r="L9236" s="37"/>
      <c r="M9236" s="218"/>
      <c r="N9236" s="124"/>
      <c r="O9236" s="211" t="str">
        <f t="shared" ca="1" si="868"/>
        <v/>
      </c>
      <c r="P9236" s="212" t="str">
        <f>IF(ISERROR(VLOOKUP(L9236,Paramètres!$A$38:$B$40,2,0)),"",VLOOKUP(L9236,Paramètres!$A$38:$B$40,2,0))</f>
        <v/>
      </c>
      <c r="Q9236" s="211" t="str">
        <f t="shared" ca="1" si="869"/>
        <v/>
      </c>
      <c r="R9236" s="211" t="str">
        <f t="shared" si="865"/>
        <v/>
      </c>
      <c r="S9236" s="213" t="str">
        <f t="shared" ca="1" si="866"/>
        <v/>
      </c>
      <c r="T9236" s="214" t="str">
        <f t="shared" ca="1" si="870"/>
        <v/>
      </c>
    </row>
    <row r="9237" spans="1:20" x14ac:dyDescent="0.25">
      <c r="A9237" s="119" t="s">
        <v>14806</v>
      </c>
      <c r="B9237" s="260"/>
      <c r="C9237" s="264" t="str">
        <f>IF(ISERROR(VLOOKUP(B9237,'Tous les abonnés'!$A$6:$I$5491,2,0)),"",VLOOKUP(B9237,'Tous les abonnés'!$A$6:$I$5491,2,0))</f>
        <v/>
      </c>
      <c r="D9237" s="26"/>
      <c r="E9237" s="265"/>
      <c r="F9237" s="207" t="str">
        <f>IF(ISERROR(IF(VLOOKUP(D9237,Paramètres!$C$17:$H$33,6,0)="oui","illimité",VLOOKUP(D9237,Paramètres!$C$17:$H$33,5,0))),"",IF(VLOOKUP(D9237,Paramètres!$C$17:$H$33,6,0)="oui","illimité",VLOOKUP(D9237,Paramètres!$C$17:$H$33,5,0)))</f>
        <v/>
      </c>
      <c r="G9237" s="269" t="str">
        <f t="shared" si="867"/>
        <v/>
      </c>
      <c r="H9237" s="208"/>
      <c r="I9237" s="53"/>
      <c r="J9237" s="209"/>
      <c r="K9237" s="271"/>
      <c r="L9237" s="37"/>
      <c r="M9237" s="218"/>
      <c r="N9237" s="124"/>
      <c r="O9237" s="211" t="str">
        <f t="shared" ca="1" si="868"/>
        <v/>
      </c>
      <c r="P9237" s="212" t="str">
        <f>IF(ISERROR(VLOOKUP(L9237,Paramètres!$A$38:$B$40,2,0)),"",VLOOKUP(L9237,Paramètres!$A$38:$B$40,2,0))</f>
        <v/>
      </c>
      <c r="Q9237" s="211" t="str">
        <f t="shared" ca="1" si="869"/>
        <v/>
      </c>
      <c r="R9237" s="211" t="str">
        <f t="shared" si="865"/>
        <v/>
      </c>
      <c r="S9237" s="213" t="str">
        <f t="shared" ca="1" si="866"/>
        <v/>
      </c>
      <c r="T9237" s="214" t="str">
        <f t="shared" ca="1" si="870"/>
        <v/>
      </c>
    </row>
    <row r="9238" spans="1:20" x14ac:dyDescent="0.25">
      <c r="A9238" s="119" t="s">
        <v>14807</v>
      </c>
      <c r="B9238" s="260"/>
      <c r="C9238" s="264" t="str">
        <f>IF(ISERROR(VLOOKUP(B9238,'Tous les abonnés'!$A$6:$I$5491,2,0)),"",VLOOKUP(B9238,'Tous les abonnés'!$A$6:$I$5491,2,0))</f>
        <v/>
      </c>
      <c r="D9238" s="26"/>
      <c r="E9238" s="265"/>
      <c r="F9238" s="207" t="str">
        <f>IF(ISERROR(IF(VLOOKUP(D9238,Paramètres!$C$17:$H$33,6,0)="oui","illimité",VLOOKUP(D9238,Paramètres!$C$17:$H$33,5,0))),"",IF(VLOOKUP(D9238,Paramètres!$C$17:$H$33,6,0)="oui","illimité",VLOOKUP(D9238,Paramètres!$C$17:$H$33,5,0)))</f>
        <v/>
      </c>
      <c r="G9238" s="269" t="str">
        <f t="shared" si="867"/>
        <v/>
      </c>
      <c r="H9238" s="208"/>
      <c r="I9238" s="53"/>
      <c r="J9238" s="209"/>
      <c r="K9238" s="271"/>
      <c r="L9238" s="37"/>
      <c r="M9238" s="218"/>
      <c r="N9238" s="124"/>
      <c r="O9238" s="211" t="str">
        <f t="shared" ca="1" si="868"/>
        <v/>
      </c>
      <c r="P9238" s="212" t="str">
        <f>IF(ISERROR(VLOOKUP(L9238,Paramètres!$A$38:$B$40,2,0)),"",VLOOKUP(L9238,Paramètres!$A$38:$B$40,2,0))</f>
        <v/>
      </c>
      <c r="Q9238" s="211" t="str">
        <f t="shared" ca="1" si="869"/>
        <v/>
      </c>
      <c r="R9238" s="211" t="str">
        <f t="shared" si="865"/>
        <v/>
      </c>
      <c r="S9238" s="213" t="str">
        <f t="shared" ca="1" si="866"/>
        <v/>
      </c>
      <c r="T9238" s="214" t="str">
        <f t="shared" ca="1" si="870"/>
        <v/>
      </c>
    </row>
    <row r="9239" spans="1:20" x14ac:dyDescent="0.25">
      <c r="A9239" s="119" t="s">
        <v>14808</v>
      </c>
      <c r="B9239" s="260"/>
      <c r="C9239" s="264" t="str">
        <f>IF(ISERROR(VLOOKUP(B9239,'Tous les abonnés'!$A$6:$I$5491,2,0)),"",VLOOKUP(B9239,'Tous les abonnés'!$A$6:$I$5491,2,0))</f>
        <v/>
      </c>
      <c r="D9239" s="26"/>
      <c r="E9239" s="265"/>
      <c r="F9239" s="207" t="str">
        <f>IF(ISERROR(IF(VLOOKUP(D9239,Paramètres!$C$17:$H$33,6,0)="oui","illimité",VLOOKUP(D9239,Paramètres!$C$17:$H$33,5,0))),"",IF(VLOOKUP(D9239,Paramètres!$C$17:$H$33,6,0)="oui","illimité",VLOOKUP(D9239,Paramètres!$C$17:$H$33,5,0)))</f>
        <v/>
      </c>
      <c r="G9239" s="269" t="str">
        <f t="shared" si="867"/>
        <v/>
      </c>
      <c r="H9239" s="208"/>
      <c r="I9239" s="53"/>
      <c r="J9239" s="209"/>
      <c r="K9239" s="271"/>
      <c r="L9239" s="37"/>
      <c r="M9239" s="218"/>
      <c r="N9239" s="124"/>
      <c r="O9239" s="211" t="str">
        <f t="shared" ca="1" si="868"/>
        <v/>
      </c>
      <c r="P9239" s="212" t="str">
        <f>IF(ISERROR(VLOOKUP(L9239,Paramètres!$A$38:$B$40,2,0)),"",VLOOKUP(L9239,Paramètres!$A$38:$B$40,2,0))</f>
        <v/>
      </c>
      <c r="Q9239" s="211" t="str">
        <f t="shared" ca="1" si="869"/>
        <v/>
      </c>
      <c r="R9239" s="211" t="str">
        <f t="shared" si="865"/>
        <v/>
      </c>
      <c r="S9239" s="213" t="str">
        <f t="shared" ca="1" si="866"/>
        <v/>
      </c>
      <c r="T9239" s="214" t="str">
        <f t="shared" ca="1" si="870"/>
        <v/>
      </c>
    </row>
    <row r="9240" spans="1:20" x14ac:dyDescent="0.25">
      <c r="A9240" s="119" t="s">
        <v>14809</v>
      </c>
      <c r="B9240" s="260"/>
      <c r="C9240" s="264" t="str">
        <f>IF(ISERROR(VLOOKUP(B9240,'Tous les abonnés'!$A$6:$I$5491,2,0)),"",VLOOKUP(B9240,'Tous les abonnés'!$A$6:$I$5491,2,0))</f>
        <v/>
      </c>
      <c r="D9240" s="26"/>
      <c r="E9240" s="265"/>
      <c r="F9240" s="207" t="str">
        <f>IF(ISERROR(IF(VLOOKUP(D9240,Paramètres!$C$17:$H$33,6,0)="oui","illimité",VLOOKUP(D9240,Paramètres!$C$17:$H$33,5,0))),"",IF(VLOOKUP(D9240,Paramètres!$C$17:$H$33,6,0)="oui","illimité",VLOOKUP(D9240,Paramètres!$C$17:$H$33,5,0)))</f>
        <v/>
      </c>
      <c r="G9240" s="269" t="str">
        <f t="shared" si="867"/>
        <v/>
      </c>
      <c r="H9240" s="208"/>
      <c r="I9240" s="53"/>
      <c r="J9240" s="209"/>
      <c r="K9240" s="271"/>
      <c r="L9240" s="37"/>
      <c r="M9240" s="218"/>
      <c r="N9240" s="124"/>
      <c r="O9240" s="211" t="str">
        <f t="shared" ca="1" si="868"/>
        <v/>
      </c>
      <c r="P9240" s="212" t="str">
        <f>IF(ISERROR(VLOOKUP(L9240,Paramètres!$A$38:$B$40,2,0)),"",VLOOKUP(L9240,Paramètres!$A$38:$B$40,2,0))</f>
        <v/>
      </c>
      <c r="Q9240" s="211" t="str">
        <f t="shared" ca="1" si="869"/>
        <v/>
      </c>
      <c r="R9240" s="211" t="str">
        <f t="shared" si="865"/>
        <v/>
      </c>
      <c r="S9240" s="213" t="str">
        <f t="shared" ca="1" si="866"/>
        <v/>
      </c>
      <c r="T9240" s="214" t="str">
        <f t="shared" ca="1" si="870"/>
        <v/>
      </c>
    </row>
    <row r="9241" spans="1:20" x14ac:dyDescent="0.25">
      <c r="A9241" s="119" t="s">
        <v>14810</v>
      </c>
      <c r="B9241" s="260"/>
      <c r="C9241" s="264" t="str">
        <f>IF(ISERROR(VLOOKUP(B9241,'Tous les abonnés'!$A$6:$I$5491,2,0)),"",VLOOKUP(B9241,'Tous les abonnés'!$A$6:$I$5491,2,0))</f>
        <v/>
      </c>
      <c r="D9241" s="26"/>
      <c r="E9241" s="265"/>
      <c r="F9241" s="207" t="str">
        <f>IF(ISERROR(IF(VLOOKUP(D9241,Paramètres!$C$17:$H$33,6,0)="oui","illimité",VLOOKUP(D9241,Paramètres!$C$17:$H$33,5,0))),"",IF(VLOOKUP(D9241,Paramètres!$C$17:$H$33,6,0)="oui","illimité",VLOOKUP(D9241,Paramètres!$C$17:$H$33,5,0)))</f>
        <v/>
      </c>
      <c r="G9241" s="269" t="str">
        <f t="shared" si="867"/>
        <v/>
      </c>
      <c r="H9241" s="208"/>
      <c r="I9241" s="53"/>
      <c r="J9241" s="209"/>
      <c r="K9241" s="271"/>
      <c r="L9241" s="37"/>
      <c r="M9241" s="218"/>
      <c r="N9241" s="124"/>
      <c r="O9241" s="211" t="str">
        <f t="shared" ca="1" si="868"/>
        <v/>
      </c>
      <c r="P9241" s="212" t="str">
        <f>IF(ISERROR(VLOOKUP(L9241,Paramètres!$A$38:$B$40,2,0)),"",VLOOKUP(L9241,Paramètres!$A$38:$B$40,2,0))</f>
        <v/>
      </c>
      <c r="Q9241" s="211" t="str">
        <f t="shared" ca="1" si="869"/>
        <v/>
      </c>
      <c r="R9241" s="211" t="str">
        <f t="shared" si="865"/>
        <v/>
      </c>
      <c r="S9241" s="213" t="str">
        <f t="shared" ca="1" si="866"/>
        <v/>
      </c>
      <c r="T9241" s="214" t="str">
        <f t="shared" ca="1" si="870"/>
        <v/>
      </c>
    </row>
    <row r="9242" spans="1:20" x14ac:dyDescent="0.25">
      <c r="A9242" s="119" t="s">
        <v>14811</v>
      </c>
      <c r="B9242" s="260"/>
      <c r="C9242" s="264" t="str">
        <f>IF(ISERROR(VLOOKUP(B9242,'Tous les abonnés'!$A$6:$I$5491,2,0)),"",VLOOKUP(B9242,'Tous les abonnés'!$A$6:$I$5491,2,0))</f>
        <v/>
      </c>
      <c r="D9242" s="26"/>
      <c r="E9242" s="265"/>
      <c r="F9242" s="207" t="str">
        <f>IF(ISERROR(IF(VLOOKUP(D9242,Paramètres!$C$17:$H$33,6,0)="oui","illimité",VLOOKUP(D9242,Paramètres!$C$17:$H$33,5,0))),"",IF(VLOOKUP(D9242,Paramètres!$C$17:$H$33,6,0)="oui","illimité",VLOOKUP(D9242,Paramètres!$C$17:$H$33,5,0)))</f>
        <v/>
      </c>
      <c r="G9242" s="269" t="str">
        <f t="shared" si="867"/>
        <v/>
      </c>
      <c r="H9242" s="208"/>
      <c r="I9242" s="53"/>
      <c r="J9242" s="209"/>
      <c r="K9242" s="271"/>
      <c r="L9242" s="37"/>
      <c r="M9242" s="218"/>
      <c r="N9242" s="124"/>
      <c r="O9242" s="211" t="str">
        <f t="shared" ca="1" si="868"/>
        <v/>
      </c>
      <c r="P9242" s="212" t="str">
        <f>IF(ISERROR(VLOOKUP(L9242,Paramètres!$A$38:$B$40,2,0)),"",VLOOKUP(L9242,Paramètres!$A$38:$B$40,2,0))</f>
        <v/>
      </c>
      <c r="Q9242" s="211" t="str">
        <f t="shared" ca="1" si="869"/>
        <v/>
      </c>
      <c r="R9242" s="211" t="str">
        <f t="shared" si="865"/>
        <v/>
      </c>
      <c r="S9242" s="213" t="str">
        <f t="shared" ca="1" si="866"/>
        <v/>
      </c>
      <c r="T9242" s="214" t="str">
        <f t="shared" ca="1" si="870"/>
        <v/>
      </c>
    </row>
    <row r="9243" spans="1:20" x14ac:dyDescent="0.25">
      <c r="A9243" s="119" t="s">
        <v>14812</v>
      </c>
      <c r="B9243" s="260"/>
      <c r="C9243" s="264" t="str">
        <f>IF(ISERROR(VLOOKUP(B9243,'Tous les abonnés'!$A$6:$I$5491,2,0)),"",VLOOKUP(B9243,'Tous les abonnés'!$A$6:$I$5491,2,0))</f>
        <v/>
      </c>
      <c r="D9243" s="26"/>
      <c r="E9243" s="265"/>
      <c r="F9243" s="207" t="str">
        <f>IF(ISERROR(IF(VLOOKUP(D9243,Paramètres!$C$17:$H$33,6,0)="oui","illimité",VLOOKUP(D9243,Paramètres!$C$17:$H$33,5,0))),"",IF(VLOOKUP(D9243,Paramètres!$C$17:$H$33,6,0)="oui","illimité",VLOOKUP(D9243,Paramètres!$C$17:$H$33,5,0)))</f>
        <v/>
      </c>
      <c r="G9243" s="269" t="str">
        <f t="shared" si="867"/>
        <v/>
      </c>
      <c r="H9243" s="208"/>
      <c r="I9243" s="53"/>
      <c r="J9243" s="209"/>
      <c r="K9243" s="271"/>
      <c r="L9243" s="37"/>
      <c r="M9243" s="218"/>
      <c r="N9243" s="124"/>
      <c r="O9243" s="211" t="str">
        <f t="shared" ca="1" si="868"/>
        <v/>
      </c>
      <c r="P9243" s="212" t="str">
        <f>IF(ISERROR(VLOOKUP(L9243,Paramètres!$A$38:$B$40,2,0)),"",VLOOKUP(L9243,Paramètres!$A$38:$B$40,2,0))</f>
        <v/>
      </c>
      <c r="Q9243" s="211" t="str">
        <f t="shared" ca="1" si="869"/>
        <v/>
      </c>
      <c r="R9243" s="211" t="str">
        <f t="shared" si="865"/>
        <v/>
      </c>
      <c r="S9243" s="213" t="str">
        <f t="shared" ca="1" si="866"/>
        <v/>
      </c>
      <c r="T9243" s="214" t="str">
        <f t="shared" ca="1" si="870"/>
        <v/>
      </c>
    </row>
    <row r="9244" spans="1:20" x14ac:dyDescent="0.25">
      <c r="A9244" s="119" t="s">
        <v>14813</v>
      </c>
      <c r="B9244" s="260"/>
      <c r="C9244" s="264" t="str">
        <f>IF(ISERROR(VLOOKUP(B9244,'Tous les abonnés'!$A$6:$I$5491,2,0)),"",VLOOKUP(B9244,'Tous les abonnés'!$A$6:$I$5491,2,0))</f>
        <v/>
      </c>
      <c r="D9244" s="26"/>
      <c r="E9244" s="265"/>
      <c r="F9244" s="207" t="str">
        <f>IF(ISERROR(IF(VLOOKUP(D9244,Paramètres!$C$17:$H$33,6,0)="oui","illimité",VLOOKUP(D9244,Paramètres!$C$17:$H$33,5,0))),"",IF(VLOOKUP(D9244,Paramètres!$C$17:$H$33,6,0)="oui","illimité",VLOOKUP(D9244,Paramètres!$C$17:$H$33,5,0)))</f>
        <v/>
      </c>
      <c r="G9244" s="269" t="str">
        <f t="shared" si="867"/>
        <v/>
      </c>
      <c r="H9244" s="208"/>
      <c r="I9244" s="53"/>
      <c r="J9244" s="209"/>
      <c r="K9244" s="271"/>
      <c r="L9244" s="37"/>
      <c r="M9244" s="218"/>
      <c r="N9244" s="124"/>
      <c r="O9244" s="211" t="str">
        <f t="shared" ca="1" si="868"/>
        <v/>
      </c>
      <c r="P9244" s="212" t="str">
        <f>IF(ISERROR(VLOOKUP(L9244,Paramètres!$A$38:$B$40,2,0)),"",VLOOKUP(L9244,Paramètres!$A$38:$B$40,2,0))</f>
        <v/>
      </c>
      <c r="Q9244" s="211" t="str">
        <f t="shared" ca="1" si="869"/>
        <v/>
      </c>
      <c r="R9244" s="211" t="str">
        <f t="shared" si="865"/>
        <v/>
      </c>
      <c r="S9244" s="213" t="str">
        <f t="shared" ca="1" si="866"/>
        <v/>
      </c>
      <c r="T9244" s="214" t="str">
        <f t="shared" ca="1" si="870"/>
        <v/>
      </c>
    </row>
    <row r="9245" spans="1:20" x14ac:dyDescent="0.25">
      <c r="A9245" s="119" t="s">
        <v>14814</v>
      </c>
      <c r="B9245" s="260"/>
      <c r="C9245" s="264" t="str">
        <f>IF(ISERROR(VLOOKUP(B9245,'Tous les abonnés'!$A$6:$I$5491,2,0)),"",VLOOKUP(B9245,'Tous les abonnés'!$A$6:$I$5491,2,0))</f>
        <v/>
      </c>
      <c r="D9245" s="26"/>
      <c r="E9245" s="265"/>
      <c r="F9245" s="207" t="str">
        <f>IF(ISERROR(IF(VLOOKUP(D9245,Paramètres!$C$17:$H$33,6,0)="oui","illimité",VLOOKUP(D9245,Paramètres!$C$17:$H$33,5,0))),"",IF(VLOOKUP(D9245,Paramètres!$C$17:$H$33,6,0)="oui","illimité",VLOOKUP(D9245,Paramètres!$C$17:$H$33,5,0)))</f>
        <v/>
      </c>
      <c r="G9245" s="269" t="str">
        <f t="shared" si="867"/>
        <v/>
      </c>
      <c r="H9245" s="208"/>
      <c r="I9245" s="53"/>
      <c r="J9245" s="209"/>
      <c r="K9245" s="271"/>
      <c r="L9245" s="37"/>
      <c r="M9245" s="218"/>
      <c r="N9245" s="124"/>
      <c r="O9245" s="211" t="str">
        <f t="shared" ca="1" si="868"/>
        <v/>
      </c>
      <c r="P9245" s="212" t="str">
        <f>IF(ISERROR(VLOOKUP(L9245,Paramètres!$A$38:$B$40,2,0)),"",VLOOKUP(L9245,Paramètres!$A$38:$B$40,2,0))</f>
        <v/>
      </c>
      <c r="Q9245" s="211" t="str">
        <f t="shared" ca="1" si="869"/>
        <v/>
      </c>
      <c r="R9245" s="211" t="str">
        <f t="shared" si="865"/>
        <v/>
      </c>
      <c r="S9245" s="213" t="str">
        <f t="shared" ca="1" si="866"/>
        <v/>
      </c>
      <c r="T9245" s="214" t="str">
        <f t="shared" ca="1" si="870"/>
        <v/>
      </c>
    </row>
    <row r="9246" spans="1:20" x14ac:dyDescent="0.25">
      <c r="A9246" s="119" t="s">
        <v>14815</v>
      </c>
      <c r="B9246" s="260"/>
      <c r="C9246" s="264" t="str">
        <f>IF(ISERROR(VLOOKUP(B9246,'Tous les abonnés'!$A$6:$I$5491,2,0)),"",VLOOKUP(B9246,'Tous les abonnés'!$A$6:$I$5491,2,0))</f>
        <v/>
      </c>
      <c r="D9246" s="26"/>
      <c r="E9246" s="265"/>
      <c r="F9246" s="207" t="str">
        <f>IF(ISERROR(IF(VLOOKUP(D9246,Paramètres!$C$17:$H$33,6,0)="oui","illimité",VLOOKUP(D9246,Paramètres!$C$17:$H$33,5,0))),"",IF(VLOOKUP(D9246,Paramètres!$C$17:$H$33,6,0)="oui","illimité",VLOOKUP(D9246,Paramètres!$C$17:$H$33,5,0)))</f>
        <v/>
      </c>
      <c r="G9246" s="269" t="str">
        <f t="shared" si="867"/>
        <v/>
      </c>
      <c r="H9246" s="208"/>
      <c r="I9246" s="53"/>
      <c r="J9246" s="209"/>
      <c r="K9246" s="271"/>
      <c r="L9246" s="37"/>
      <c r="M9246" s="218"/>
      <c r="N9246" s="124"/>
      <c r="O9246" s="211" t="str">
        <f t="shared" ca="1" si="868"/>
        <v/>
      </c>
      <c r="P9246" s="212" t="str">
        <f>IF(ISERROR(VLOOKUP(L9246,Paramètres!$A$38:$B$40,2,0)),"",VLOOKUP(L9246,Paramètres!$A$38:$B$40,2,0))</f>
        <v/>
      </c>
      <c r="Q9246" s="211" t="str">
        <f t="shared" ca="1" si="869"/>
        <v/>
      </c>
      <c r="R9246" s="211" t="str">
        <f t="shared" si="865"/>
        <v/>
      </c>
      <c r="S9246" s="213" t="str">
        <f t="shared" ca="1" si="866"/>
        <v/>
      </c>
      <c r="T9246" s="214" t="str">
        <f t="shared" ca="1" si="870"/>
        <v/>
      </c>
    </row>
    <row r="9247" spans="1:20" x14ac:dyDescent="0.25">
      <c r="A9247" s="119" t="s">
        <v>14816</v>
      </c>
      <c r="B9247" s="260"/>
      <c r="C9247" s="264" t="str">
        <f>IF(ISERROR(VLOOKUP(B9247,'Tous les abonnés'!$A$6:$I$5491,2,0)),"",VLOOKUP(B9247,'Tous les abonnés'!$A$6:$I$5491,2,0))</f>
        <v/>
      </c>
      <c r="D9247" s="26"/>
      <c r="E9247" s="265"/>
      <c r="F9247" s="207" t="str">
        <f>IF(ISERROR(IF(VLOOKUP(D9247,Paramètres!$C$17:$H$33,6,0)="oui","illimité",VLOOKUP(D9247,Paramètres!$C$17:$H$33,5,0))),"",IF(VLOOKUP(D9247,Paramètres!$C$17:$H$33,6,0)="oui","illimité",VLOOKUP(D9247,Paramètres!$C$17:$H$33,5,0)))</f>
        <v/>
      </c>
      <c r="G9247" s="269" t="str">
        <f t="shared" si="867"/>
        <v/>
      </c>
      <c r="H9247" s="208"/>
      <c r="I9247" s="53"/>
      <c r="J9247" s="209"/>
      <c r="K9247" s="271"/>
      <c r="L9247" s="37"/>
      <c r="M9247" s="218"/>
      <c r="N9247" s="124"/>
      <c r="O9247" s="211" t="str">
        <f t="shared" ca="1" si="868"/>
        <v/>
      </c>
      <c r="P9247" s="212" t="str">
        <f>IF(ISERROR(VLOOKUP(L9247,Paramètres!$A$38:$B$40,2,0)),"",VLOOKUP(L9247,Paramètres!$A$38:$B$40,2,0))</f>
        <v/>
      </c>
      <c r="Q9247" s="211" t="str">
        <f t="shared" ca="1" si="869"/>
        <v/>
      </c>
      <c r="R9247" s="211" t="str">
        <f t="shared" si="865"/>
        <v/>
      </c>
      <c r="S9247" s="213" t="str">
        <f t="shared" ca="1" si="866"/>
        <v/>
      </c>
      <c r="T9247" s="214" t="str">
        <f t="shared" ca="1" si="870"/>
        <v/>
      </c>
    </row>
    <row r="9248" spans="1:20" x14ac:dyDescent="0.25">
      <c r="A9248" s="119" t="s">
        <v>14817</v>
      </c>
      <c r="B9248" s="260"/>
      <c r="C9248" s="264" t="str">
        <f>IF(ISERROR(VLOOKUP(B9248,'Tous les abonnés'!$A$6:$I$5491,2,0)),"",VLOOKUP(B9248,'Tous les abonnés'!$A$6:$I$5491,2,0))</f>
        <v/>
      </c>
      <c r="D9248" s="26"/>
      <c r="E9248" s="265"/>
      <c r="F9248" s="207" t="str">
        <f>IF(ISERROR(IF(VLOOKUP(D9248,Paramètres!$C$17:$H$33,6,0)="oui","illimité",VLOOKUP(D9248,Paramètres!$C$17:$H$33,5,0))),"",IF(VLOOKUP(D9248,Paramètres!$C$17:$H$33,6,0)="oui","illimité",VLOOKUP(D9248,Paramètres!$C$17:$H$33,5,0)))</f>
        <v/>
      </c>
      <c r="G9248" s="269" t="str">
        <f t="shared" si="867"/>
        <v/>
      </c>
      <c r="H9248" s="208"/>
      <c r="I9248" s="53"/>
      <c r="J9248" s="209"/>
      <c r="K9248" s="271"/>
      <c r="L9248" s="37"/>
      <c r="M9248" s="218"/>
      <c r="N9248" s="124"/>
      <c r="O9248" s="211" t="str">
        <f t="shared" ca="1" si="868"/>
        <v/>
      </c>
      <c r="P9248" s="212" t="str">
        <f>IF(ISERROR(VLOOKUP(L9248,Paramètres!$A$38:$B$40,2,0)),"",VLOOKUP(L9248,Paramètres!$A$38:$B$40,2,0))</f>
        <v/>
      </c>
      <c r="Q9248" s="211" t="str">
        <f t="shared" ca="1" si="869"/>
        <v/>
      </c>
      <c r="R9248" s="211" t="str">
        <f t="shared" si="865"/>
        <v/>
      </c>
      <c r="S9248" s="213" t="str">
        <f t="shared" ca="1" si="866"/>
        <v/>
      </c>
      <c r="T9248" s="214" t="str">
        <f t="shared" ca="1" si="870"/>
        <v/>
      </c>
    </row>
    <row r="9249" spans="1:20" x14ac:dyDescent="0.25">
      <c r="A9249" s="119" t="s">
        <v>14818</v>
      </c>
      <c r="B9249" s="260"/>
      <c r="C9249" s="264" t="str">
        <f>IF(ISERROR(VLOOKUP(B9249,'Tous les abonnés'!$A$6:$I$5491,2,0)),"",VLOOKUP(B9249,'Tous les abonnés'!$A$6:$I$5491,2,0))</f>
        <v/>
      </c>
      <c r="D9249" s="26"/>
      <c r="E9249" s="265"/>
      <c r="F9249" s="207" t="str">
        <f>IF(ISERROR(IF(VLOOKUP(D9249,Paramètres!$C$17:$H$33,6,0)="oui","illimité",VLOOKUP(D9249,Paramètres!$C$17:$H$33,5,0))),"",IF(VLOOKUP(D9249,Paramètres!$C$17:$H$33,6,0)="oui","illimité",VLOOKUP(D9249,Paramètres!$C$17:$H$33,5,0)))</f>
        <v/>
      </c>
      <c r="G9249" s="269" t="str">
        <f t="shared" si="867"/>
        <v/>
      </c>
      <c r="H9249" s="208"/>
      <c r="I9249" s="53"/>
      <c r="J9249" s="209"/>
      <c r="K9249" s="271"/>
      <c r="L9249" s="37"/>
      <c r="M9249" s="218"/>
      <c r="N9249" s="124"/>
      <c r="O9249" s="211" t="str">
        <f t="shared" ca="1" si="868"/>
        <v/>
      </c>
      <c r="P9249" s="212" t="str">
        <f>IF(ISERROR(VLOOKUP(L9249,Paramètres!$A$38:$B$40,2,0)),"",VLOOKUP(L9249,Paramètres!$A$38:$B$40,2,0))</f>
        <v/>
      </c>
      <c r="Q9249" s="211" t="str">
        <f t="shared" ca="1" si="869"/>
        <v/>
      </c>
      <c r="R9249" s="211" t="str">
        <f t="shared" si="865"/>
        <v/>
      </c>
      <c r="S9249" s="213" t="str">
        <f t="shared" ca="1" si="866"/>
        <v/>
      </c>
      <c r="T9249" s="214" t="str">
        <f t="shared" ca="1" si="870"/>
        <v/>
      </c>
    </row>
    <row r="9250" spans="1:20" x14ac:dyDescent="0.25">
      <c r="A9250" s="119" t="s">
        <v>14819</v>
      </c>
      <c r="B9250" s="260"/>
      <c r="C9250" s="264" t="str">
        <f>IF(ISERROR(VLOOKUP(B9250,'Tous les abonnés'!$A$6:$I$5491,2,0)),"",VLOOKUP(B9250,'Tous les abonnés'!$A$6:$I$5491,2,0))</f>
        <v/>
      </c>
      <c r="D9250" s="26"/>
      <c r="E9250" s="265"/>
      <c r="F9250" s="207" t="str">
        <f>IF(ISERROR(IF(VLOOKUP(D9250,Paramètres!$C$17:$H$33,6,0)="oui","illimité",VLOOKUP(D9250,Paramètres!$C$17:$H$33,5,0))),"",IF(VLOOKUP(D9250,Paramètres!$C$17:$H$33,6,0)="oui","illimité",VLOOKUP(D9250,Paramètres!$C$17:$H$33,5,0)))</f>
        <v/>
      </c>
      <c r="G9250" s="269" t="str">
        <f t="shared" si="867"/>
        <v/>
      </c>
      <c r="H9250" s="208"/>
      <c r="I9250" s="53"/>
      <c r="J9250" s="209"/>
      <c r="K9250" s="271"/>
      <c r="L9250" s="37"/>
      <c r="M9250" s="218"/>
      <c r="N9250" s="124"/>
      <c r="O9250" s="211" t="str">
        <f t="shared" ca="1" si="868"/>
        <v/>
      </c>
      <c r="P9250" s="212" t="str">
        <f>IF(ISERROR(VLOOKUP(L9250,Paramètres!$A$38:$B$40,2,0)),"",VLOOKUP(L9250,Paramètres!$A$38:$B$40,2,0))</f>
        <v/>
      </c>
      <c r="Q9250" s="211" t="str">
        <f t="shared" ca="1" si="869"/>
        <v/>
      </c>
      <c r="R9250" s="211" t="str">
        <f t="shared" si="865"/>
        <v/>
      </c>
      <c r="S9250" s="213" t="str">
        <f t="shared" ca="1" si="866"/>
        <v/>
      </c>
      <c r="T9250" s="214" t="str">
        <f t="shared" ca="1" si="870"/>
        <v/>
      </c>
    </row>
    <row r="9251" spans="1:20" x14ac:dyDescent="0.25">
      <c r="A9251" s="119" t="s">
        <v>14820</v>
      </c>
      <c r="B9251" s="260"/>
      <c r="C9251" s="264" t="str">
        <f>IF(ISERROR(VLOOKUP(B9251,'Tous les abonnés'!$A$6:$I$5491,2,0)),"",VLOOKUP(B9251,'Tous les abonnés'!$A$6:$I$5491,2,0))</f>
        <v/>
      </c>
      <c r="D9251" s="26"/>
      <c r="E9251" s="265"/>
      <c r="F9251" s="207" t="str">
        <f>IF(ISERROR(IF(VLOOKUP(D9251,Paramètres!$C$17:$H$33,6,0)="oui","illimité",VLOOKUP(D9251,Paramètres!$C$17:$H$33,5,0))),"",IF(VLOOKUP(D9251,Paramètres!$C$17:$H$33,6,0)="oui","illimité",VLOOKUP(D9251,Paramètres!$C$17:$H$33,5,0)))</f>
        <v/>
      </c>
      <c r="G9251" s="269" t="str">
        <f t="shared" si="867"/>
        <v/>
      </c>
      <c r="H9251" s="208"/>
      <c r="I9251" s="53"/>
      <c r="J9251" s="209"/>
      <c r="K9251" s="271"/>
      <c r="L9251" s="37"/>
      <c r="M9251" s="218"/>
      <c r="N9251" s="124"/>
      <c r="O9251" s="211" t="str">
        <f t="shared" ca="1" si="868"/>
        <v/>
      </c>
      <c r="P9251" s="212" t="str">
        <f>IF(ISERROR(VLOOKUP(L9251,Paramètres!$A$38:$B$40,2,0)),"",VLOOKUP(L9251,Paramètres!$A$38:$B$40,2,0))</f>
        <v/>
      </c>
      <c r="Q9251" s="211" t="str">
        <f t="shared" ca="1" si="869"/>
        <v/>
      </c>
      <c r="R9251" s="211" t="str">
        <f t="shared" si="865"/>
        <v/>
      </c>
      <c r="S9251" s="213" t="str">
        <f t="shared" ca="1" si="866"/>
        <v/>
      </c>
      <c r="T9251" s="214" t="str">
        <f t="shared" ca="1" si="870"/>
        <v/>
      </c>
    </row>
    <row r="9252" spans="1:20" x14ac:dyDescent="0.25">
      <c r="A9252" s="119" t="s">
        <v>14821</v>
      </c>
      <c r="B9252" s="260"/>
      <c r="C9252" s="264" t="str">
        <f>IF(ISERROR(VLOOKUP(B9252,'Tous les abonnés'!$A$6:$I$5491,2,0)),"",VLOOKUP(B9252,'Tous les abonnés'!$A$6:$I$5491,2,0))</f>
        <v/>
      </c>
      <c r="D9252" s="26"/>
      <c r="E9252" s="265"/>
      <c r="F9252" s="207" t="str">
        <f>IF(ISERROR(IF(VLOOKUP(D9252,Paramètres!$C$17:$H$33,6,0)="oui","illimité",VLOOKUP(D9252,Paramètres!$C$17:$H$33,5,0))),"",IF(VLOOKUP(D9252,Paramètres!$C$17:$H$33,6,0)="oui","illimité",VLOOKUP(D9252,Paramètres!$C$17:$H$33,5,0)))</f>
        <v/>
      </c>
      <c r="G9252" s="269" t="str">
        <f t="shared" si="867"/>
        <v/>
      </c>
      <c r="H9252" s="208"/>
      <c r="I9252" s="53"/>
      <c r="J9252" s="209"/>
      <c r="K9252" s="271"/>
      <c r="L9252" s="37"/>
      <c r="M9252" s="218"/>
      <c r="N9252" s="124"/>
      <c r="O9252" s="211" t="str">
        <f t="shared" ca="1" si="868"/>
        <v/>
      </c>
      <c r="P9252" s="212" t="str">
        <f>IF(ISERROR(VLOOKUP(L9252,Paramètres!$A$38:$B$40,2,0)),"",VLOOKUP(L9252,Paramètres!$A$38:$B$40,2,0))</f>
        <v/>
      </c>
      <c r="Q9252" s="211" t="str">
        <f t="shared" ca="1" si="869"/>
        <v/>
      </c>
      <c r="R9252" s="211" t="str">
        <f t="shared" si="865"/>
        <v/>
      </c>
      <c r="S9252" s="213" t="str">
        <f t="shared" ca="1" si="866"/>
        <v/>
      </c>
      <c r="T9252" s="214" t="str">
        <f t="shared" ca="1" si="870"/>
        <v/>
      </c>
    </row>
    <row r="9253" spans="1:20" x14ac:dyDescent="0.25">
      <c r="A9253" s="119" t="s">
        <v>14822</v>
      </c>
      <c r="B9253" s="260"/>
      <c r="C9253" s="264" t="str">
        <f>IF(ISERROR(VLOOKUP(B9253,'Tous les abonnés'!$A$6:$I$5491,2,0)),"",VLOOKUP(B9253,'Tous les abonnés'!$A$6:$I$5491,2,0))</f>
        <v/>
      </c>
      <c r="D9253" s="26"/>
      <c r="E9253" s="265"/>
      <c r="F9253" s="207" t="str">
        <f>IF(ISERROR(IF(VLOOKUP(D9253,Paramètres!$C$17:$H$33,6,0)="oui","illimité",VLOOKUP(D9253,Paramètres!$C$17:$H$33,5,0))),"",IF(VLOOKUP(D9253,Paramètres!$C$17:$H$33,6,0)="oui","illimité",VLOOKUP(D9253,Paramètres!$C$17:$H$33,5,0)))</f>
        <v/>
      </c>
      <c r="G9253" s="269" t="str">
        <f t="shared" si="867"/>
        <v/>
      </c>
      <c r="H9253" s="208"/>
      <c r="I9253" s="53"/>
      <c r="J9253" s="209"/>
      <c r="K9253" s="271"/>
      <c r="L9253" s="37"/>
      <c r="M9253" s="218"/>
      <c r="N9253" s="124"/>
      <c r="O9253" s="211" t="str">
        <f t="shared" ca="1" si="868"/>
        <v/>
      </c>
      <c r="P9253" s="212" t="str">
        <f>IF(ISERROR(VLOOKUP(L9253,Paramètres!$A$38:$B$40,2,0)),"",VLOOKUP(L9253,Paramètres!$A$38:$B$40,2,0))</f>
        <v/>
      </c>
      <c r="Q9253" s="211" t="str">
        <f t="shared" ca="1" si="869"/>
        <v/>
      </c>
      <c r="R9253" s="211" t="str">
        <f t="shared" si="865"/>
        <v/>
      </c>
      <c r="S9253" s="213" t="str">
        <f t="shared" ca="1" si="866"/>
        <v/>
      </c>
      <c r="T9253" s="214" t="str">
        <f t="shared" ca="1" si="870"/>
        <v/>
      </c>
    </row>
    <row r="9254" spans="1:20" x14ac:dyDescent="0.25">
      <c r="A9254" s="119" t="s">
        <v>14823</v>
      </c>
      <c r="B9254" s="260"/>
      <c r="C9254" s="264" t="str">
        <f>IF(ISERROR(VLOOKUP(B9254,'Tous les abonnés'!$A$6:$I$5491,2,0)),"",VLOOKUP(B9254,'Tous les abonnés'!$A$6:$I$5491,2,0))</f>
        <v/>
      </c>
      <c r="D9254" s="26"/>
      <c r="E9254" s="265"/>
      <c r="F9254" s="207" t="str">
        <f>IF(ISERROR(IF(VLOOKUP(D9254,Paramètres!$C$17:$H$33,6,0)="oui","illimité",VLOOKUP(D9254,Paramètres!$C$17:$H$33,5,0))),"",IF(VLOOKUP(D9254,Paramètres!$C$17:$H$33,6,0)="oui","illimité",VLOOKUP(D9254,Paramètres!$C$17:$H$33,5,0)))</f>
        <v/>
      </c>
      <c r="G9254" s="269" t="str">
        <f t="shared" si="867"/>
        <v/>
      </c>
      <c r="H9254" s="208"/>
      <c r="I9254" s="53"/>
      <c r="J9254" s="209"/>
      <c r="K9254" s="271"/>
      <c r="L9254" s="37"/>
      <c r="M9254" s="218"/>
      <c r="N9254" s="124"/>
      <c r="O9254" s="211" t="str">
        <f t="shared" ca="1" si="868"/>
        <v/>
      </c>
      <c r="P9254" s="212" t="str">
        <f>IF(ISERROR(VLOOKUP(L9254,Paramètres!$A$38:$B$40,2,0)),"",VLOOKUP(L9254,Paramètres!$A$38:$B$40,2,0))</f>
        <v/>
      </c>
      <c r="Q9254" s="211" t="str">
        <f t="shared" ca="1" si="869"/>
        <v/>
      </c>
      <c r="R9254" s="211" t="str">
        <f t="shared" si="865"/>
        <v/>
      </c>
      <c r="S9254" s="213" t="str">
        <f t="shared" ca="1" si="866"/>
        <v/>
      </c>
      <c r="T9254" s="214" t="str">
        <f t="shared" ca="1" si="870"/>
        <v/>
      </c>
    </row>
    <row r="9255" spans="1:20" x14ac:dyDescent="0.25">
      <c r="A9255" s="119" t="s">
        <v>14824</v>
      </c>
      <c r="B9255" s="260"/>
      <c r="C9255" s="264" t="str">
        <f>IF(ISERROR(VLOOKUP(B9255,'Tous les abonnés'!$A$6:$I$5491,2,0)),"",VLOOKUP(B9255,'Tous les abonnés'!$A$6:$I$5491,2,0))</f>
        <v/>
      </c>
      <c r="D9255" s="26"/>
      <c r="E9255" s="265"/>
      <c r="F9255" s="207" t="str">
        <f>IF(ISERROR(IF(VLOOKUP(D9255,Paramètres!$C$17:$H$33,6,0)="oui","illimité",VLOOKUP(D9255,Paramètres!$C$17:$H$33,5,0))),"",IF(VLOOKUP(D9255,Paramètres!$C$17:$H$33,6,0)="oui","illimité",VLOOKUP(D9255,Paramètres!$C$17:$H$33,5,0)))</f>
        <v/>
      </c>
      <c r="G9255" s="269" t="str">
        <f t="shared" si="867"/>
        <v/>
      </c>
      <c r="H9255" s="208"/>
      <c r="I9255" s="53"/>
      <c r="J9255" s="209"/>
      <c r="K9255" s="271"/>
      <c r="L9255" s="37"/>
      <c r="M9255" s="218"/>
      <c r="N9255" s="124"/>
      <c r="O9255" s="211" t="str">
        <f t="shared" ca="1" si="868"/>
        <v/>
      </c>
      <c r="P9255" s="212" t="str">
        <f>IF(ISERROR(VLOOKUP(L9255,Paramètres!$A$38:$B$40,2,0)),"",VLOOKUP(L9255,Paramètres!$A$38:$B$40,2,0))</f>
        <v/>
      </c>
      <c r="Q9255" s="211" t="str">
        <f t="shared" ca="1" si="869"/>
        <v/>
      </c>
      <c r="R9255" s="211" t="str">
        <f t="shared" si="865"/>
        <v/>
      </c>
      <c r="S9255" s="213" t="str">
        <f t="shared" ca="1" si="866"/>
        <v/>
      </c>
      <c r="T9255" s="214" t="str">
        <f t="shared" ca="1" si="870"/>
        <v/>
      </c>
    </row>
    <row r="9256" spans="1:20" x14ac:dyDescent="0.25">
      <c r="A9256" s="119" t="s">
        <v>14825</v>
      </c>
      <c r="B9256" s="260"/>
      <c r="C9256" s="264" t="str">
        <f>IF(ISERROR(VLOOKUP(B9256,'Tous les abonnés'!$A$6:$I$5491,2,0)),"",VLOOKUP(B9256,'Tous les abonnés'!$A$6:$I$5491,2,0))</f>
        <v/>
      </c>
      <c r="D9256" s="26"/>
      <c r="E9256" s="265"/>
      <c r="F9256" s="207" t="str">
        <f>IF(ISERROR(IF(VLOOKUP(D9256,Paramètres!$C$17:$H$33,6,0)="oui","illimité",VLOOKUP(D9256,Paramètres!$C$17:$H$33,5,0))),"",IF(VLOOKUP(D9256,Paramètres!$C$17:$H$33,6,0)="oui","illimité",VLOOKUP(D9256,Paramètres!$C$17:$H$33,5,0)))</f>
        <v/>
      </c>
      <c r="G9256" s="269" t="str">
        <f t="shared" si="867"/>
        <v/>
      </c>
      <c r="H9256" s="208"/>
      <c r="I9256" s="53"/>
      <c r="J9256" s="209"/>
      <c r="K9256" s="271"/>
      <c r="L9256" s="37"/>
      <c r="M9256" s="218"/>
      <c r="N9256" s="124"/>
      <c r="O9256" s="211" t="str">
        <f t="shared" ca="1" si="868"/>
        <v/>
      </c>
      <c r="P9256" s="212" t="str">
        <f>IF(ISERROR(VLOOKUP(L9256,Paramètres!$A$38:$B$40,2,0)),"",VLOOKUP(L9256,Paramètres!$A$38:$B$40,2,0))</f>
        <v/>
      </c>
      <c r="Q9256" s="211" t="str">
        <f t="shared" ca="1" si="869"/>
        <v/>
      </c>
      <c r="R9256" s="211" t="str">
        <f t="shared" si="865"/>
        <v/>
      </c>
      <c r="S9256" s="213" t="str">
        <f t="shared" ca="1" si="866"/>
        <v/>
      </c>
      <c r="T9256" s="214" t="str">
        <f t="shared" ca="1" si="870"/>
        <v/>
      </c>
    </row>
    <row r="9257" spans="1:20" x14ac:dyDescent="0.25">
      <c r="A9257" s="119" t="s">
        <v>14826</v>
      </c>
      <c r="B9257" s="260"/>
      <c r="C9257" s="264" t="str">
        <f>IF(ISERROR(VLOOKUP(B9257,'Tous les abonnés'!$A$6:$I$5491,2,0)),"",VLOOKUP(B9257,'Tous les abonnés'!$A$6:$I$5491,2,0))</f>
        <v/>
      </c>
      <c r="D9257" s="26"/>
      <c r="E9257" s="265"/>
      <c r="F9257" s="207" t="str">
        <f>IF(ISERROR(IF(VLOOKUP(D9257,Paramètres!$C$17:$H$33,6,0)="oui","illimité",VLOOKUP(D9257,Paramètres!$C$17:$H$33,5,0))),"",IF(VLOOKUP(D9257,Paramètres!$C$17:$H$33,6,0)="oui","illimité",VLOOKUP(D9257,Paramètres!$C$17:$H$33,5,0)))</f>
        <v/>
      </c>
      <c r="G9257" s="269" t="str">
        <f t="shared" si="867"/>
        <v/>
      </c>
      <c r="H9257" s="208"/>
      <c r="I9257" s="53"/>
      <c r="J9257" s="209"/>
      <c r="K9257" s="271"/>
      <c r="L9257" s="37"/>
      <c r="M9257" s="218"/>
      <c r="N9257" s="124"/>
      <c r="O9257" s="211" t="str">
        <f t="shared" ca="1" si="868"/>
        <v/>
      </c>
      <c r="P9257" s="212" t="str">
        <f>IF(ISERROR(VLOOKUP(L9257,Paramètres!$A$38:$B$40,2,0)),"",VLOOKUP(L9257,Paramètres!$A$38:$B$40,2,0))</f>
        <v/>
      </c>
      <c r="Q9257" s="211" t="str">
        <f t="shared" ca="1" si="869"/>
        <v/>
      </c>
      <c r="R9257" s="211" t="str">
        <f t="shared" si="865"/>
        <v/>
      </c>
      <c r="S9257" s="213" t="str">
        <f t="shared" ca="1" si="866"/>
        <v/>
      </c>
      <c r="T9257" s="214" t="str">
        <f t="shared" ca="1" si="870"/>
        <v/>
      </c>
    </row>
    <row r="9258" spans="1:20" x14ac:dyDescent="0.25">
      <c r="A9258" s="119" t="s">
        <v>14827</v>
      </c>
      <c r="B9258" s="260"/>
      <c r="C9258" s="264" t="str">
        <f>IF(ISERROR(VLOOKUP(B9258,'Tous les abonnés'!$A$6:$I$5491,2,0)),"",VLOOKUP(B9258,'Tous les abonnés'!$A$6:$I$5491,2,0))</f>
        <v/>
      </c>
      <c r="D9258" s="26"/>
      <c r="E9258" s="265"/>
      <c r="F9258" s="207" t="str">
        <f>IF(ISERROR(IF(VLOOKUP(D9258,Paramètres!$C$17:$H$33,6,0)="oui","illimité",VLOOKUP(D9258,Paramètres!$C$17:$H$33,5,0))),"",IF(VLOOKUP(D9258,Paramètres!$C$17:$H$33,6,0)="oui","illimité",VLOOKUP(D9258,Paramètres!$C$17:$H$33,5,0)))</f>
        <v/>
      </c>
      <c r="G9258" s="269" t="str">
        <f t="shared" si="867"/>
        <v/>
      </c>
      <c r="H9258" s="208"/>
      <c r="I9258" s="53"/>
      <c r="J9258" s="209"/>
      <c r="K9258" s="271"/>
      <c r="L9258" s="37"/>
      <c r="M9258" s="218"/>
      <c r="N9258" s="124"/>
      <c r="O9258" s="211" t="str">
        <f t="shared" ca="1" si="868"/>
        <v/>
      </c>
      <c r="P9258" s="212" t="str">
        <f>IF(ISERROR(VLOOKUP(L9258,Paramètres!$A$38:$B$40,2,0)),"",VLOOKUP(L9258,Paramètres!$A$38:$B$40,2,0))</f>
        <v/>
      </c>
      <c r="Q9258" s="211" t="str">
        <f t="shared" ca="1" si="869"/>
        <v/>
      </c>
      <c r="R9258" s="211" t="str">
        <f t="shared" si="865"/>
        <v/>
      </c>
      <c r="S9258" s="213" t="str">
        <f t="shared" ca="1" si="866"/>
        <v/>
      </c>
      <c r="T9258" s="214" t="str">
        <f t="shared" ca="1" si="870"/>
        <v/>
      </c>
    </row>
    <row r="9259" spans="1:20" x14ac:dyDescent="0.25">
      <c r="A9259" s="119" t="s">
        <v>14828</v>
      </c>
      <c r="B9259" s="260"/>
      <c r="C9259" s="264" t="str">
        <f>IF(ISERROR(VLOOKUP(B9259,'Tous les abonnés'!$A$6:$I$5491,2,0)),"",VLOOKUP(B9259,'Tous les abonnés'!$A$6:$I$5491,2,0))</f>
        <v/>
      </c>
      <c r="D9259" s="26"/>
      <c r="E9259" s="265"/>
      <c r="F9259" s="207" t="str">
        <f>IF(ISERROR(IF(VLOOKUP(D9259,Paramètres!$C$17:$H$33,6,0)="oui","illimité",VLOOKUP(D9259,Paramètres!$C$17:$H$33,5,0))),"",IF(VLOOKUP(D9259,Paramètres!$C$17:$H$33,6,0)="oui","illimité",VLOOKUP(D9259,Paramètres!$C$17:$H$33,5,0)))</f>
        <v/>
      </c>
      <c r="G9259" s="269" t="str">
        <f t="shared" si="867"/>
        <v/>
      </c>
      <c r="H9259" s="208"/>
      <c r="I9259" s="53"/>
      <c r="J9259" s="209"/>
      <c r="K9259" s="271"/>
      <c r="L9259" s="37"/>
      <c r="M9259" s="218"/>
      <c r="N9259" s="124"/>
      <c r="O9259" s="211" t="str">
        <f t="shared" ca="1" si="868"/>
        <v/>
      </c>
      <c r="P9259" s="212" t="str">
        <f>IF(ISERROR(VLOOKUP(L9259,Paramètres!$A$38:$B$40,2,0)),"",VLOOKUP(L9259,Paramètres!$A$38:$B$40,2,0))</f>
        <v/>
      </c>
      <c r="Q9259" s="211" t="str">
        <f t="shared" ca="1" si="869"/>
        <v/>
      </c>
      <c r="R9259" s="211" t="str">
        <f t="shared" si="865"/>
        <v/>
      </c>
      <c r="S9259" s="213" t="str">
        <f t="shared" ca="1" si="866"/>
        <v/>
      </c>
      <c r="T9259" s="214" t="str">
        <f t="shared" ca="1" si="870"/>
        <v/>
      </c>
    </row>
    <row r="9260" spans="1:20" x14ac:dyDescent="0.25">
      <c r="A9260" s="119" t="s">
        <v>14829</v>
      </c>
      <c r="B9260" s="260"/>
      <c r="C9260" s="264" t="str">
        <f>IF(ISERROR(VLOOKUP(B9260,'Tous les abonnés'!$A$6:$I$5491,2,0)),"",VLOOKUP(B9260,'Tous les abonnés'!$A$6:$I$5491,2,0))</f>
        <v/>
      </c>
      <c r="D9260" s="26"/>
      <c r="E9260" s="265"/>
      <c r="F9260" s="207" t="str">
        <f>IF(ISERROR(IF(VLOOKUP(D9260,Paramètres!$C$17:$H$33,6,0)="oui","illimité",VLOOKUP(D9260,Paramètres!$C$17:$H$33,5,0))),"",IF(VLOOKUP(D9260,Paramètres!$C$17:$H$33,6,0)="oui","illimité",VLOOKUP(D9260,Paramètres!$C$17:$H$33,5,0)))</f>
        <v/>
      </c>
      <c r="G9260" s="269" t="str">
        <f t="shared" si="867"/>
        <v/>
      </c>
      <c r="H9260" s="208"/>
      <c r="I9260" s="53"/>
      <c r="J9260" s="209"/>
      <c r="K9260" s="271"/>
      <c r="L9260" s="37"/>
      <c r="M9260" s="218"/>
      <c r="N9260" s="124"/>
      <c r="O9260" s="211" t="str">
        <f t="shared" ca="1" si="868"/>
        <v/>
      </c>
      <c r="P9260" s="212" t="str">
        <f>IF(ISERROR(VLOOKUP(L9260,Paramètres!$A$38:$B$40,2,0)),"",VLOOKUP(L9260,Paramètres!$A$38:$B$40,2,0))</f>
        <v/>
      </c>
      <c r="Q9260" s="211" t="str">
        <f t="shared" ca="1" si="869"/>
        <v/>
      </c>
      <c r="R9260" s="211" t="str">
        <f t="shared" si="865"/>
        <v/>
      </c>
      <c r="S9260" s="213" t="str">
        <f t="shared" ca="1" si="866"/>
        <v/>
      </c>
      <c r="T9260" s="214" t="str">
        <f t="shared" ca="1" si="870"/>
        <v/>
      </c>
    </row>
    <row r="9261" spans="1:20" x14ac:dyDescent="0.25">
      <c r="A9261" s="119" t="s">
        <v>14830</v>
      </c>
      <c r="B9261" s="260"/>
      <c r="C9261" s="264" t="str">
        <f>IF(ISERROR(VLOOKUP(B9261,'Tous les abonnés'!$A$6:$I$5491,2,0)),"",VLOOKUP(B9261,'Tous les abonnés'!$A$6:$I$5491,2,0))</f>
        <v/>
      </c>
      <c r="D9261" s="26"/>
      <c r="E9261" s="265"/>
      <c r="F9261" s="207" t="str">
        <f>IF(ISERROR(IF(VLOOKUP(D9261,Paramètres!$C$17:$H$33,6,0)="oui","illimité",VLOOKUP(D9261,Paramètres!$C$17:$H$33,5,0))),"",IF(VLOOKUP(D9261,Paramètres!$C$17:$H$33,6,0)="oui","illimité",VLOOKUP(D9261,Paramètres!$C$17:$H$33,5,0)))</f>
        <v/>
      </c>
      <c r="G9261" s="269" t="str">
        <f t="shared" si="867"/>
        <v/>
      </c>
      <c r="H9261" s="208"/>
      <c r="I9261" s="53"/>
      <c r="J9261" s="209"/>
      <c r="K9261" s="271"/>
      <c r="L9261" s="37"/>
      <c r="M9261" s="218"/>
      <c r="N9261" s="124"/>
      <c r="O9261" s="211" t="str">
        <f t="shared" ca="1" si="868"/>
        <v/>
      </c>
      <c r="P9261" s="212" t="str">
        <f>IF(ISERROR(VLOOKUP(L9261,Paramètres!$A$38:$B$40,2,0)),"",VLOOKUP(L9261,Paramètres!$A$38:$B$40,2,0))</f>
        <v/>
      </c>
      <c r="Q9261" s="211" t="str">
        <f t="shared" ca="1" si="869"/>
        <v/>
      </c>
      <c r="R9261" s="211" t="str">
        <f t="shared" si="865"/>
        <v/>
      </c>
      <c r="S9261" s="213" t="str">
        <f t="shared" ca="1" si="866"/>
        <v/>
      </c>
      <c r="T9261" s="214" t="str">
        <f t="shared" ca="1" si="870"/>
        <v/>
      </c>
    </row>
    <row r="9262" spans="1:20" x14ac:dyDescent="0.25">
      <c r="A9262" s="119" t="s">
        <v>14831</v>
      </c>
      <c r="B9262" s="260"/>
      <c r="C9262" s="264" t="str">
        <f>IF(ISERROR(VLOOKUP(B9262,'Tous les abonnés'!$A$6:$I$5491,2,0)),"",VLOOKUP(B9262,'Tous les abonnés'!$A$6:$I$5491,2,0))</f>
        <v/>
      </c>
      <c r="D9262" s="26"/>
      <c r="E9262" s="265"/>
      <c r="F9262" s="207" t="str">
        <f>IF(ISERROR(IF(VLOOKUP(D9262,Paramètres!$C$17:$H$33,6,0)="oui","illimité",VLOOKUP(D9262,Paramètres!$C$17:$H$33,5,0))),"",IF(VLOOKUP(D9262,Paramètres!$C$17:$H$33,6,0)="oui","illimité",VLOOKUP(D9262,Paramètres!$C$17:$H$33,5,0)))</f>
        <v/>
      </c>
      <c r="G9262" s="269" t="str">
        <f t="shared" si="867"/>
        <v/>
      </c>
      <c r="H9262" s="208"/>
      <c r="I9262" s="53"/>
      <c r="J9262" s="209"/>
      <c r="K9262" s="271"/>
      <c r="L9262" s="37"/>
      <c r="M9262" s="218"/>
      <c r="N9262" s="124"/>
      <c r="O9262" s="211" t="str">
        <f t="shared" ca="1" si="868"/>
        <v/>
      </c>
      <c r="P9262" s="212" t="str">
        <f>IF(ISERROR(VLOOKUP(L9262,Paramètres!$A$38:$B$40,2,0)),"",VLOOKUP(L9262,Paramètres!$A$38:$B$40,2,0))</f>
        <v/>
      </c>
      <c r="Q9262" s="211" t="str">
        <f t="shared" ca="1" si="869"/>
        <v/>
      </c>
      <c r="R9262" s="211" t="str">
        <f t="shared" si="865"/>
        <v/>
      </c>
      <c r="S9262" s="213" t="str">
        <f t="shared" ca="1" si="866"/>
        <v/>
      </c>
      <c r="T9262" s="214" t="str">
        <f t="shared" ca="1" si="870"/>
        <v/>
      </c>
    </row>
    <row r="9263" spans="1:20" x14ac:dyDescent="0.25">
      <c r="A9263" s="119" t="s">
        <v>14832</v>
      </c>
      <c r="B9263" s="260"/>
      <c r="C9263" s="264" t="str">
        <f>IF(ISERROR(VLOOKUP(B9263,'Tous les abonnés'!$A$6:$I$5491,2,0)),"",VLOOKUP(B9263,'Tous les abonnés'!$A$6:$I$5491,2,0))</f>
        <v/>
      </c>
      <c r="D9263" s="26"/>
      <c r="E9263" s="265"/>
      <c r="F9263" s="207" t="str">
        <f>IF(ISERROR(IF(VLOOKUP(D9263,Paramètres!$C$17:$H$33,6,0)="oui","illimité",VLOOKUP(D9263,Paramètres!$C$17:$H$33,5,0))),"",IF(VLOOKUP(D9263,Paramètres!$C$17:$H$33,6,0)="oui","illimité",VLOOKUP(D9263,Paramètres!$C$17:$H$33,5,0)))</f>
        <v/>
      </c>
      <c r="G9263" s="269" t="str">
        <f t="shared" si="867"/>
        <v/>
      </c>
      <c r="H9263" s="208"/>
      <c r="I9263" s="53"/>
      <c r="J9263" s="209"/>
      <c r="K9263" s="271"/>
      <c r="L9263" s="37"/>
      <c r="M9263" s="218"/>
      <c r="N9263" s="124"/>
      <c r="O9263" s="211" t="str">
        <f t="shared" ca="1" si="868"/>
        <v/>
      </c>
      <c r="P9263" s="212" t="str">
        <f>IF(ISERROR(VLOOKUP(L9263,Paramètres!$A$38:$B$40,2,0)),"",VLOOKUP(L9263,Paramètres!$A$38:$B$40,2,0))</f>
        <v/>
      </c>
      <c r="Q9263" s="211" t="str">
        <f t="shared" ca="1" si="869"/>
        <v/>
      </c>
      <c r="R9263" s="211" t="str">
        <f t="shared" si="865"/>
        <v/>
      </c>
      <c r="S9263" s="213" t="str">
        <f t="shared" ca="1" si="866"/>
        <v/>
      </c>
      <c r="T9263" s="214" t="str">
        <f t="shared" ca="1" si="870"/>
        <v/>
      </c>
    </row>
    <row r="9264" spans="1:20" x14ac:dyDescent="0.25">
      <c r="A9264" s="119" t="s">
        <v>14833</v>
      </c>
      <c r="B9264" s="260"/>
      <c r="C9264" s="264" t="str">
        <f>IF(ISERROR(VLOOKUP(B9264,'Tous les abonnés'!$A$6:$I$5491,2,0)),"",VLOOKUP(B9264,'Tous les abonnés'!$A$6:$I$5491,2,0))</f>
        <v/>
      </c>
      <c r="D9264" s="26"/>
      <c r="E9264" s="265"/>
      <c r="F9264" s="207" t="str">
        <f>IF(ISERROR(IF(VLOOKUP(D9264,Paramètres!$C$17:$H$33,6,0)="oui","illimité",VLOOKUP(D9264,Paramètres!$C$17:$H$33,5,0))),"",IF(VLOOKUP(D9264,Paramètres!$C$17:$H$33,6,0)="oui","illimité",VLOOKUP(D9264,Paramètres!$C$17:$H$33,5,0)))</f>
        <v/>
      </c>
      <c r="G9264" s="269" t="str">
        <f t="shared" si="867"/>
        <v/>
      </c>
      <c r="H9264" s="208"/>
      <c r="I9264" s="53"/>
      <c r="J9264" s="209"/>
      <c r="K9264" s="271"/>
      <c r="L9264" s="37"/>
      <c r="M9264" s="218"/>
      <c r="N9264" s="124"/>
      <c r="O9264" s="211" t="str">
        <f t="shared" ca="1" si="868"/>
        <v/>
      </c>
      <c r="P9264" s="212" t="str">
        <f>IF(ISERROR(VLOOKUP(L9264,Paramètres!$A$38:$B$40,2,0)),"",VLOOKUP(L9264,Paramètres!$A$38:$B$40,2,0))</f>
        <v/>
      </c>
      <c r="Q9264" s="211" t="str">
        <f t="shared" ca="1" si="869"/>
        <v/>
      </c>
      <c r="R9264" s="211" t="str">
        <f t="shared" si="865"/>
        <v/>
      </c>
      <c r="S9264" s="213" t="str">
        <f t="shared" ca="1" si="866"/>
        <v/>
      </c>
      <c r="T9264" s="214" t="str">
        <f t="shared" ca="1" si="870"/>
        <v/>
      </c>
    </row>
    <row r="9265" spans="1:20" x14ac:dyDescent="0.25">
      <c r="A9265" s="119" t="s">
        <v>14834</v>
      </c>
      <c r="B9265" s="260"/>
      <c r="C9265" s="264" t="str">
        <f>IF(ISERROR(VLOOKUP(B9265,'Tous les abonnés'!$A$6:$I$5491,2,0)),"",VLOOKUP(B9265,'Tous les abonnés'!$A$6:$I$5491,2,0))</f>
        <v/>
      </c>
      <c r="D9265" s="26"/>
      <c r="E9265" s="265"/>
      <c r="F9265" s="207" t="str">
        <f>IF(ISERROR(IF(VLOOKUP(D9265,Paramètres!$C$17:$H$33,6,0)="oui","illimité",VLOOKUP(D9265,Paramètres!$C$17:$H$33,5,0))),"",IF(VLOOKUP(D9265,Paramètres!$C$17:$H$33,6,0)="oui","illimité",VLOOKUP(D9265,Paramètres!$C$17:$H$33,5,0)))</f>
        <v/>
      </c>
      <c r="G9265" s="269" t="str">
        <f t="shared" si="867"/>
        <v/>
      </c>
      <c r="H9265" s="208"/>
      <c r="I9265" s="53"/>
      <c r="J9265" s="209"/>
      <c r="K9265" s="271"/>
      <c r="L9265" s="37"/>
      <c r="M9265" s="218"/>
      <c r="N9265" s="124"/>
      <c r="O9265" s="211" t="str">
        <f t="shared" ca="1" si="868"/>
        <v/>
      </c>
      <c r="P9265" s="212" t="str">
        <f>IF(ISERROR(VLOOKUP(L9265,Paramètres!$A$38:$B$40,2,0)),"",VLOOKUP(L9265,Paramètres!$A$38:$B$40,2,0))</f>
        <v/>
      </c>
      <c r="Q9265" s="211" t="str">
        <f t="shared" ca="1" si="869"/>
        <v/>
      </c>
      <c r="R9265" s="211" t="str">
        <f t="shared" si="865"/>
        <v/>
      </c>
      <c r="S9265" s="213" t="str">
        <f t="shared" ca="1" si="866"/>
        <v/>
      </c>
      <c r="T9265" s="214" t="str">
        <f t="shared" ca="1" si="870"/>
        <v/>
      </c>
    </row>
    <row r="9266" spans="1:20" x14ac:dyDescent="0.25">
      <c r="A9266" s="119" t="s">
        <v>14835</v>
      </c>
      <c r="B9266" s="260"/>
      <c r="C9266" s="264" t="str">
        <f>IF(ISERROR(VLOOKUP(B9266,'Tous les abonnés'!$A$6:$I$5491,2,0)),"",VLOOKUP(B9266,'Tous les abonnés'!$A$6:$I$5491,2,0))</f>
        <v/>
      </c>
      <c r="D9266" s="26"/>
      <c r="E9266" s="265"/>
      <c r="F9266" s="207" t="str">
        <f>IF(ISERROR(IF(VLOOKUP(D9266,Paramètres!$C$17:$H$33,6,0)="oui","illimité",VLOOKUP(D9266,Paramètres!$C$17:$H$33,5,0))),"",IF(VLOOKUP(D9266,Paramètres!$C$17:$H$33,6,0)="oui","illimité",VLOOKUP(D9266,Paramètres!$C$17:$H$33,5,0)))</f>
        <v/>
      </c>
      <c r="G9266" s="269" t="str">
        <f t="shared" si="867"/>
        <v/>
      </c>
      <c r="H9266" s="208"/>
      <c r="I9266" s="53"/>
      <c r="J9266" s="209"/>
      <c r="K9266" s="271"/>
      <c r="L9266" s="37"/>
      <c r="M9266" s="218"/>
      <c r="N9266" s="124"/>
      <c r="O9266" s="211" t="str">
        <f t="shared" ca="1" si="868"/>
        <v/>
      </c>
      <c r="P9266" s="212" t="str">
        <f>IF(ISERROR(VLOOKUP(L9266,Paramètres!$A$38:$B$40,2,0)),"",VLOOKUP(L9266,Paramètres!$A$38:$B$40,2,0))</f>
        <v/>
      </c>
      <c r="Q9266" s="211" t="str">
        <f t="shared" ca="1" si="869"/>
        <v/>
      </c>
      <c r="R9266" s="211" t="str">
        <f t="shared" si="865"/>
        <v/>
      </c>
      <c r="S9266" s="213" t="str">
        <f t="shared" ca="1" si="866"/>
        <v/>
      </c>
      <c r="T9266" s="214" t="str">
        <f t="shared" ca="1" si="870"/>
        <v/>
      </c>
    </row>
    <row r="9267" spans="1:20" x14ac:dyDescent="0.25">
      <c r="A9267" s="119" t="s">
        <v>14836</v>
      </c>
      <c r="B9267" s="260"/>
      <c r="C9267" s="264" t="str">
        <f>IF(ISERROR(VLOOKUP(B9267,'Tous les abonnés'!$A$6:$I$5491,2,0)),"",VLOOKUP(B9267,'Tous les abonnés'!$A$6:$I$5491,2,0))</f>
        <v/>
      </c>
      <c r="D9267" s="26"/>
      <c r="E9267" s="265"/>
      <c r="F9267" s="207" t="str">
        <f>IF(ISERROR(IF(VLOOKUP(D9267,Paramètres!$C$17:$H$33,6,0)="oui","illimité",VLOOKUP(D9267,Paramètres!$C$17:$H$33,5,0))),"",IF(VLOOKUP(D9267,Paramètres!$C$17:$H$33,6,0)="oui","illimité",VLOOKUP(D9267,Paramètres!$C$17:$H$33,5,0)))</f>
        <v/>
      </c>
      <c r="G9267" s="269" t="str">
        <f t="shared" si="867"/>
        <v/>
      </c>
      <c r="H9267" s="208"/>
      <c r="I9267" s="53"/>
      <c r="J9267" s="209"/>
      <c r="K9267" s="271"/>
      <c r="L9267" s="37"/>
      <c r="M9267" s="218"/>
      <c r="N9267" s="124"/>
      <c r="O9267" s="211" t="str">
        <f t="shared" ca="1" si="868"/>
        <v/>
      </c>
      <c r="P9267" s="212" t="str">
        <f>IF(ISERROR(VLOOKUP(L9267,Paramètres!$A$38:$B$40,2,0)),"",VLOOKUP(L9267,Paramètres!$A$38:$B$40,2,0))</f>
        <v/>
      </c>
      <c r="Q9267" s="211" t="str">
        <f t="shared" ca="1" si="869"/>
        <v/>
      </c>
      <c r="R9267" s="211" t="str">
        <f t="shared" si="865"/>
        <v/>
      </c>
      <c r="S9267" s="213" t="str">
        <f t="shared" ca="1" si="866"/>
        <v/>
      </c>
      <c r="T9267" s="214" t="str">
        <f t="shared" ca="1" si="870"/>
        <v/>
      </c>
    </row>
    <row r="9268" spans="1:20" x14ac:dyDescent="0.25">
      <c r="A9268" s="119" t="s">
        <v>14837</v>
      </c>
      <c r="B9268" s="260"/>
      <c r="C9268" s="264" t="str">
        <f>IF(ISERROR(VLOOKUP(B9268,'Tous les abonnés'!$A$6:$I$5491,2,0)),"",VLOOKUP(B9268,'Tous les abonnés'!$A$6:$I$5491,2,0))</f>
        <v/>
      </c>
      <c r="D9268" s="26"/>
      <c r="E9268" s="265"/>
      <c r="F9268" s="207" t="str">
        <f>IF(ISERROR(IF(VLOOKUP(D9268,Paramètres!$C$17:$H$33,6,0)="oui","illimité",VLOOKUP(D9268,Paramètres!$C$17:$H$33,5,0))),"",IF(VLOOKUP(D9268,Paramètres!$C$17:$H$33,6,0)="oui","illimité",VLOOKUP(D9268,Paramètres!$C$17:$H$33,5,0)))</f>
        <v/>
      </c>
      <c r="G9268" s="269" t="str">
        <f t="shared" si="867"/>
        <v/>
      </c>
      <c r="H9268" s="208"/>
      <c r="I9268" s="53"/>
      <c r="J9268" s="209"/>
      <c r="K9268" s="271"/>
      <c r="L9268" s="37"/>
      <c r="M9268" s="218"/>
      <c r="N9268" s="124"/>
      <c r="O9268" s="211" t="str">
        <f t="shared" ca="1" si="868"/>
        <v/>
      </c>
      <c r="P9268" s="212" t="str">
        <f>IF(ISERROR(VLOOKUP(L9268,Paramètres!$A$38:$B$40,2,0)),"",VLOOKUP(L9268,Paramètres!$A$38:$B$40,2,0))</f>
        <v/>
      </c>
      <c r="Q9268" s="211" t="str">
        <f t="shared" ca="1" si="869"/>
        <v/>
      </c>
      <c r="R9268" s="211" t="str">
        <f t="shared" si="865"/>
        <v/>
      </c>
      <c r="S9268" s="213" t="str">
        <f t="shared" ca="1" si="866"/>
        <v/>
      </c>
      <c r="T9268" s="214" t="str">
        <f t="shared" ca="1" si="870"/>
        <v/>
      </c>
    </row>
    <row r="9269" spans="1:20" x14ac:dyDescent="0.25">
      <c r="A9269" s="119" t="s">
        <v>14838</v>
      </c>
      <c r="B9269" s="260"/>
      <c r="C9269" s="264" t="str">
        <f>IF(ISERROR(VLOOKUP(B9269,'Tous les abonnés'!$A$6:$I$5491,2,0)),"",VLOOKUP(B9269,'Tous les abonnés'!$A$6:$I$5491,2,0))</f>
        <v/>
      </c>
      <c r="D9269" s="26"/>
      <c r="E9269" s="265"/>
      <c r="F9269" s="207" t="str">
        <f>IF(ISERROR(IF(VLOOKUP(D9269,Paramètres!$C$17:$H$33,6,0)="oui","illimité",VLOOKUP(D9269,Paramètres!$C$17:$H$33,5,0))),"",IF(VLOOKUP(D9269,Paramètres!$C$17:$H$33,6,0)="oui","illimité",VLOOKUP(D9269,Paramètres!$C$17:$H$33,5,0)))</f>
        <v/>
      </c>
      <c r="G9269" s="269" t="str">
        <f t="shared" si="867"/>
        <v/>
      </c>
      <c r="H9269" s="208"/>
      <c r="I9269" s="53"/>
      <c r="J9269" s="209"/>
      <c r="K9269" s="271"/>
      <c r="L9269" s="37"/>
      <c r="M9269" s="218"/>
      <c r="N9269" s="124"/>
      <c r="O9269" s="211" t="str">
        <f t="shared" ca="1" si="868"/>
        <v/>
      </c>
      <c r="P9269" s="212" t="str">
        <f>IF(ISERROR(VLOOKUP(L9269,Paramètres!$A$38:$B$40,2,0)),"",VLOOKUP(L9269,Paramètres!$A$38:$B$40,2,0))</f>
        <v/>
      </c>
      <c r="Q9269" s="211" t="str">
        <f t="shared" ca="1" si="869"/>
        <v/>
      </c>
      <c r="R9269" s="211" t="str">
        <f t="shared" si="865"/>
        <v/>
      </c>
      <c r="S9269" s="213" t="str">
        <f t="shared" ca="1" si="866"/>
        <v/>
      </c>
      <c r="T9269" s="214" t="str">
        <f t="shared" ca="1" si="870"/>
        <v/>
      </c>
    </row>
    <row r="9270" spans="1:20" x14ac:dyDescent="0.25">
      <c r="A9270" s="119" t="s">
        <v>14839</v>
      </c>
      <c r="B9270" s="260"/>
      <c r="C9270" s="264" t="str">
        <f>IF(ISERROR(VLOOKUP(B9270,'Tous les abonnés'!$A$6:$I$5491,2,0)),"",VLOOKUP(B9270,'Tous les abonnés'!$A$6:$I$5491,2,0))</f>
        <v/>
      </c>
      <c r="D9270" s="26"/>
      <c r="E9270" s="265"/>
      <c r="F9270" s="207" t="str">
        <f>IF(ISERROR(IF(VLOOKUP(D9270,Paramètres!$C$17:$H$33,6,0)="oui","illimité",VLOOKUP(D9270,Paramètres!$C$17:$H$33,5,0))),"",IF(VLOOKUP(D9270,Paramètres!$C$17:$H$33,6,0)="oui","illimité",VLOOKUP(D9270,Paramètres!$C$17:$H$33,5,0)))</f>
        <v/>
      </c>
      <c r="G9270" s="269" t="str">
        <f t="shared" si="867"/>
        <v/>
      </c>
      <c r="H9270" s="208"/>
      <c r="I9270" s="53"/>
      <c r="J9270" s="209"/>
      <c r="K9270" s="271"/>
      <c r="L9270" s="37"/>
      <c r="M9270" s="218"/>
      <c r="N9270" s="124"/>
      <c r="O9270" s="211" t="str">
        <f t="shared" ca="1" si="868"/>
        <v/>
      </c>
      <c r="P9270" s="212" t="str">
        <f>IF(ISERROR(VLOOKUP(L9270,Paramètres!$A$38:$B$40,2,0)),"",VLOOKUP(L9270,Paramètres!$A$38:$B$40,2,0))</f>
        <v/>
      </c>
      <c r="Q9270" s="211" t="str">
        <f t="shared" ca="1" si="869"/>
        <v/>
      </c>
      <c r="R9270" s="211" t="str">
        <f t="shared" si="865"/>
        <v/>
      </c>
      <c r="S9270" s="213" t="str">
        <f t="shared" ca="1" si="866"/>
        <v/>
      </c>
      <c r="T9270" s="214" t="str">
        <f t="shared" ca="1" si="870"/>
        <v/>
      </c>
    </row>
    <row r="9271" spans="1:20" x14ac:dyDescent="0.25">
      <c r="A9271" s="119" t="s">
        <v>14840</v>
      </c>
      <c r="B9271" s="260"/>
      <c r="C9271" s="264" t="str">
        <f>IF(ISERROR(VLOOKUP(B9271,'Tous les abonnés'!$A$6:$I$5491,2,0)),"",VLOOKUP(B9271,'Tous les abonnés'!$A$6:$I$5491,2,0))</f>
        <v/>
      </c>
      <c r="D9271" s="26"/>
      <c r="E9271" s="265"/>
      <c r="F9271" s="207" t="str">
        <f>IF(ISERROR(IF(VLOOKUP(D9271,Paramètres!$C$17:$H$33,6,0)="oui","illimité",VLOOKUP(D9271,Paramètres!$C$17:$H$33,5,0))),"",IF(VLOOKUP(D9271,Paramètres!$C$17:$H$33,6,0)="oui","illimité",VLOOKUP(D9271,Paramètres!$C$17:$H$33,5,0)))</f>
        <v/>
      </c>
      <c r="G9271" s="269" t="str">
        <f t="shared" si="867"/>
        <v/>
      </c>
      <c r="H9271" s="208"/>
      <c r="I9271" s="53"/>
      <c r="J9271" s="209"/>
      <c r="K9271" s="271"/>
      <c r="L9271" s="37"/>
      <c r="M9271" s="218"/>
      <c r="N9271" s="124"/>
      <c r="O9271" s="211" t="str">
        <f t="shared" ca="1" si="868"/>
        <v/>
      </c>
      <c r="P9271" s="212" t="str">
        <f>IF(ISERROR(VLOOKUP(L9271,Paramètres!$A$38:$B$40,2,0)),"",VLOOKUP(L9271,Paramètres!$A$38:$B$40,2,0))</f>
        <v/>
      </c>
      <c r="Q9271" s="211" t="str">
        <f t="shared" ca="1" si="869"/>
        <v/>
      </c>
      <c r="R9271" s="211" t="str">
        <f t="shared" si="865"/>
        <v/>
      </c>
      <c r="S9271" s="213" t="str">
        <f t="shared" ca="1" si="866"/>
        <v/>
      </c>
      <c r="T9271" s="214" t="str">
        <f t="shared" ca="1" si="870"/>
        <v/>
      </c>
    </row>
    <row r="9272" spans="1:20" x14ac:dyDescent="0.25">
      <c r="A9272" s="119" t="s">
        <v>14841</v>
      </c>
      <c r="B9272" s="260"/>
      <c r="C9272" s="264" t="str">
        <f>IF(ISERROR(VLOOKUP(B9272,'Tous les abonnés'!$A$6:$I$5491,2,0)),"",VLOOKUP(B9272,'Tous les abonnés'!$A$6:$I$5491,2,0))</f>
        <v/>
      </c>
      <c r="D9272" s="26"/>
      <c r="E9272" s="265"/>
      <c r="F9272" s="207" t="str">
        <f>IF(ISERROR(IF(VLOOKUP(D9272,Paramètres!$C$17:$H$33,6,0)="oui","illimité",VLOOKUP(D9272,Paramètres!$C$17:$H$33,5,0))),"",IF(VLOOKUP(D9272,Paramètres!$C$17:$H$33,6,0)="oui","illimité",VLOOKUP(D9272,Paramètres!$C$17:$H$33,5,0)))</f>
        <v/>
      </c>
      <c r="G9272" s="269" t="str">
        <f t="shared" si="867"/>
        <v/>
      </c>
      <c r="H9272" s="208"/>
      <c r="I9272" s="53"/>
      <c r="J9272" s="209"/>
      <c r="K9272" s="271"/>
      <c r="L9272" s="37"/>
      <c r="M9272" s="218"/>
      <c r="N9272" s="124"/>
      <c r="O9272" s="211" t="str">
        <f t="shared" ca="1" si="868"/>
        <v/>
      </c>
      <c r="P9272" s="212" t="str">
        <f>IF(ISERROR(VLOOKUP(L9272,Paramètres!$A$38:$B$40,2,0)),"",VLOOKUP(L9272,Paramètres!$A$38:$B$40,2,0))</f>
        <v/>
      </c>
      <c r="Q9272" s="211" t="str">
        <f t="shared" ca="1" si="869"/>
        <v/>
      </c>
      <c r="R9272" s="211" t="str">
        <f t="shared" si="865"/>
        <v/>
      </c>
      <c r="S9272" s="213" t="str">
        <f t="shared" ca="1" si="866"/>
        <v/>
      </c>
      <c r="T9272" s="214" t="str">
        <f t="shared" ca="1" si="870"/>
        <v/>
      </c>
    </row>
    <row r="9273" spans="1:20" x14ac:dyDescent="0.25">
      <c r="A9273" s="119" t="s">
        <v>14842</v>
      </c>
      <c r="B9273" s="260"/>
      <c r="C9273" s="264" t="str">
        <f>IF(ISERROR(VLOOKUP(B9273,'Tous les abonnés'!$A$6:$I$5491,2,0)),"",VLOOKUP(B9273,'Tous les abonnés'!$A$6:$I$5491,2,0))</f>
        <v/>
      </c>
      <c r="D9273" s="26"/>
      <c r="E9273" s="265"/>
      <c r="F9273" s="207" t="str">
        <f>IF(ISERROR(IF(VLOOKUP(D9273,Paramètres!$C$17:$H$33,6,0)="oui","illimité",VLOOKUP(D9273,Paramètres!$C$17:$H$33,5,0))),"",IF(VLOOKUP(D9273,Paramètres!$C$17:$H$33,6,0)="oui","illimité",VLOOKUP(D9273,Paramètres!$C$17:$H$33,5,0)))</f>
        <v/>
      </c>
      <c r="G9273" s="269" t="str">
        <f t="shared" si="867"/>
        <v/>
      </c>
      <c r="H9273" s="208"/>
      <c r="I9273" s="53"/>
      <c r="J9273" s="209"/>
      <c r="K9273" s="271"/>
      <c r="L9273" s="37"/>
      <c r="M9273" s="218"/>
      <c r="N9273" s="124"/>
      <c r="O9273" s="211" t="str">
        <f t="shared" ca="1" si="868"/>
        <v/>
      </c>
      <c r="P9273" s="212" t="str">
        <f>IF(ISERROR(VLOOKUP(L9273,Paramètres!$A$38:$B$40,2,0)),"",VLOOKUP(L9273,Paramètres!$A$38:$B$40,2,0))</f>
        <v/>
      </c>
      <c r="Q9273" s="211" t="str">
        <f t="shared" ca="1" si="869"/>
        <v/>
      </c>
      <c r="R9273" s="211" t="str">
        <f t="shared" si="865"/>
        <v/>
      </c>
      <c r="S9273" s="213" t="str">
        <f t="shared" ca="1" si="866"/>
        <v/>
      </c>
      <c r="T9273" s="214" t="str">
        <f t="shared" ca="1" si="870"/>
        <v/>
      </c>
    </row>
    <row r="9274" spans="1:20" x14ac:dyDescent="0.25">
      <c r="A9274" s="119" t="s">
        <v>14843</v>
      </c>
      <c r="B9274" s="260"/>
      <c r="C9274" s="264" t="str">
        <f>IF(ISERROR(VLOOKUP(B9274,'Tous les abonnés'!$A$6:$I$5491,2,0)),"",VLOOKUP(B9274,'Tous les abonnés'!$A$6:$I$5491,2,0))</f>
        <v/>
      </c>
      <c r="D9274" s="26"/>
      <c r="E9274" s="265"/>
      <c r="F9274" s="207" t="str">
        <f>IF(ISERROR(IF(VLOOKUP(D9274,Paramètres!$C$17:$H$33,6,0)="oui","illimité",VLOOKUP(D9274,Paramètres!$C$17:$H$33,5,0))),"",IF(VLOOKUP(D9274,Paramètres!$C$17:$H$33,6,0)="oui","illimité",VLOOKUP(D9274,Paramètres!$C$17:$H$33,5,0)))</f>
        <v/>
      </c>
      <c r="G9274" s="269" t="str">
        <f t="shared" si="867"/>
        <v/>
      </c>
      <c r="H9274" s="208"/>
      <c r="I9274" s="53"/>
      <c r="J9274" s="209"/>
      <c r="K9274" s="271"/>
      <c r="L9274" s="37"/>
      <c r="M9274" s="218"/>
      <c r="N9274" s="124"/>
      <c r="O9274" s="211" t="str">
        <f t="shared" ca="1" si="868"/>
        <v/>
      </c>
      <c r="P9274" s="212" t="str">
        <f>IF(ISERROR(VLOOKUP(L9274,Paramètres!$A$38:$B$40,2,0)),"",VLOOKUP(L9274,Paramètres!$A$38:$B$40,2,0))</f>
        <v/>
      </c>
      <c r="Q9274" s="211" t="str">
        <f t="shared" ca="1" si="869"/>
        <v/>
      </c>
      <c r="R9274" s="211" t="str">
        <f t="shared" si="865"/>
        <v/>
      </c>
      <c r="S9274" s="213" t="str">
        <f t="shared" ca="1" si="866"/>
        <v/>
      </c>
      <c r="T9274" s="214" t="str">
        <f t="shared" ca="1" si="870"/>
        <v/>
      </c>
    </row>
    <row r="9275" spans="1:20" x14ac:dyDescent="0.25">
      <c r="A9275" s="119" t="s">
        <v>14844</v>
      </c>
      <c r="B9275" s="260"/>
      <c r="C9275" s="264" t="str">
        <f>IF(ISERROR(VLOOKUP(B9275,'Tous les abonnés'!$A$6:$I$5491,2,0)),"",VLOOKUP(B9275,'Tous les abonnés'!$A$6:$I$5491,2,0))</f>
        <v/>
      </c>
      <c r="D9275" s="26"/>
      <c r="E9275" s="265"/>
      <c r="F9275" s="207" t="str">
        <f>IF(ISERROR(IF(VLOOKUP(D9275,Paramètres!$C$17:$H$33,6,0)="oui","illimité",VLOOKUP(D9275,Paramètres!$C$17:$H$33,5,0))),"",IF(VLOOKUP(D9275,Paramètres!$C$17:$H$33,6,0)="oui","illimité",VLOOKUP(D9275,Paramètres!$C$17:$H$33,5,0)))</f>
        <v/>
      </c>
      <c r="G9275" s="269" t="str">
        <f t="shared" si="867"/>
        <v/>
      </c>
      <c r="H9275" s="208"/>
      <c r="I9275" s="53"/>
      <c r="J9275" s="209"/>
      <c r="K9275" s="271"/>
      <c r="L9275" s="37"/>
      <c r="M9275" s="218"/>
      <c r="N9275" s="124"/>
      <c r="O9275" s="211" t="str">
        <f t="shared" ca="1" si="868"/>
        <v/>
      </c>
      <c r="P9275" s="212" t="str">
        <f>IF(ISERROR(VLOOKUP(L9275,Paramètres!$A$38:$B$40,2,0)),"",VLOOKUP(L9275,Paramètres!$A$38:$B$40,2,0))</f>
        <v/>
      </c>
      <c r="Q9275" s="211" t="str">
        <f t="shared" ca="1" si="869"/>
        <v/>
      </c>
      <c r="R9275" s="211" t="str">
        <f t="shared" si="865"/>
        <v/>
      </c>
      <c r="S9275" s="213" t="str">
        <f t="shared" ca="1" si="866"/>
        <v/>
      </c>
      <c r="T9275" s="214" t="str">
        <f t="shared" ca="1" si="870"/>
        <v/>
      </c>
    </row>
    <row r="9276" spans="1:20" x14ac:dyDescent="0.25">
      <c r="A9276" s="119" t="s">
        <v>14845</v>
      </c>
      <c r="B9276" s="260"/>
      <c r="C9276" s="264" t="str">
        <f>IF(ISERROR(VLOOKUP(B9276,'Tous les abonnés'!$A$6:$I$5491,2,0)),"",VLOOKUP(B9276,'Tous les abonnés'!$A$6:$I$5491,2,0))</f>
        <v/>
      </c>
      <c r="D9276" s="26"/>
      <c r="E9276" s="265"/>
      <c r="F9276" s="207" t="str">
        <f>IF(ISERROR(IF(VLOOKUP(D9276,Paramètres!$C$17:$H$33,6,0)="oui","illimité",VLOOKUP(D9276,Paramètres!$C$17:$H$33,5,0))),"",IF(VLOOKUP(D9276,Paramètres!$C$17:$H$33,6,0)="oui","illimité",VLOOKUP(D9276,Paramètres!$C$17:$H$33,5,0)))</f>
        <v/>
      </c>
      <c r="G9276" s="269" t="str">
        <f t="shared" si="867"/>
        <v/>
      </c>
      <c r="H9276" s="208"/>
      <c r="I9276" s="53"/>
      <c r="J9276" s="209"/>
      <c r="K9276" s="271"/>
      <c r="L9276" s="37"/>
      <c r="M9276" s="218"/>
      <c r="N9276" s="124"/>
      <c r="O9276" s="211" t="str">
        <f t="shared" ca="1" si="868"/>
        <v/>
      </c>
      <c r="P9276" s="212" t="str">
        <f>IF(ISERROR(VLOOKUP(L9276,Paramètres!$A$38:$B$40,2,0)),"",VLOOKUP(L9276,Paramètres!$A$38:$B$40,2,0))</f>
        <v/>
      </c>
      <c r="Q9276" s="211" t="str">
        <f t="shared" ca="1" si="869"/>
        <v/>
      </c>
      <c r="R9276" s="211" t="str">
        <f t="shared" si="865"/>
        <v/>
      </c>
      <c r="S9276" s="213" t="str">
        <f t="shared" ca="1" si="866"/>
        <v/>
      </c>
      <c r="T9276" s="214" t="str">
        <f t="shared" ca="1" si="870"/>
        <v/>
      </c>
    </row>
    <row r="9277" spans="1:20" x14ac:dyDescent="0.25">
      <c r="A9277" s="119" t="s">
        <v>14846</v>
      </c>
      <c r="B9277" s="260"/>
      <c r="C9277" s="264" t="str">
        <f>IF(ISERROR(VLOOKUP(B9277,'Tous les abonnés'!$A$6:$I$5491,2,0)),"",VLOOKUP(B9277,'Tous les abonnés'!$A$6:$I$5491,2,0))</f>
        <v/>
      </c>
      <c r="D9277" s="26"/>
      <c r="E9277" s="265"/>
      <c r="F9277" s="207" t="str">
        <f>IF(ISERROR(IF(VLOOKUP(D9277,Paramètres!$C$17:$H$33,6,0)="oui","illimité",VLOOKUP(D9277,Paramètres!$C$17:$H$33,5,0))),"",IF(VLOOKUP(D9277,Paramètres!$C$17:$H$33,6,0)="oui","illimité",VLOOKUP(D9277,Paramètres!$C$17:$H$33,5,0)))</f>
        <v/>
      </c>
      <c r="G9277" s="269" t="str">
        <f t="shared" si="867"/>
        <v/>
      </c>
      <c r="H9277" s="208"/>
      <c r="I9277" s="53"/>
      <c r="J9277" s="209"/>
      <c r="K9277" s="271"/>
      <c r="L9277" s="37"/>
      <c r="M9277" s="218"/>
      <c r="N9277" s="124"/>
      <c r="O9277" s="211" t="str">
        <f t="shared" ca="1" si="868"/>
        <v/>
      </c>
      <c r="P9277" s="212" t="str">
        <f>IF(ISERROR(VLOOKUP(L9277,Paramètres!$A$38:$B$40,2,0)),"",VLOOKUP(L9277,Paramètres!$A$38:$B$40,2,0))</f>
        <v/>
      </c>
      <c r="Q9277" s="211" t="str">
        <f t="shared" ca="1" si="869"/>
        <v/>
      </c>
      <c r="R9277" s="211" t="str">
        <f t="shared" si="865"/>
        <v/>
      </c>
      <c r="S9277" s="213" t="str">
        <f t="shared" ca="1" si="866"/>
        <v/>
      </c>
      <c r="T9277" s="214" t="str">
        <f t="shared" ca="1" si="870"/>
        <v/>
      </c>
    </row>
    <row r="9278" spans="1:20" x14ac:dyDescent="0.25">
      <c r="A9278" s="119" t="s">
        <v>14847</v>
      </c>
      <c r="B9278" s="260"/>
      <c r="C9278" s="264" t="str">
        <f>IF(ISERROR(VLOOKUP(B9278,'Tous les abonnés'!$A$6:$I$5491,2,0)),"",VLOOKUP(B9278,'Tous les abonnés'!$A$6:$I$5491,2,0))</f>
        <v/>
      </c>
      <c r="D9278" s="26"/>
      <c r="E9278" s="265"/>
      <c r="F9278" s="207" t="str">
        <f>IF(ISERROR(IF(VLOOKUP(D9278,Paramètres!$C$17:$H$33,6,0)="oui","illimité",VLOOKUP(D9278,Paramètres!$C$17:$H$33,5,0))),"",IF(VLOOKUP(D9278,Paramètres!$C$17:$H$33,6,0)="oui","illimité",VLOOKUP(D9278,Paramètres!$C$17:$H$33,5,0)))</f>
        <v/>
      </c>
      <c r="G9278" s="269" t="str">
        <f t="shared" si="867"/>
        <v/>
      </c>
      <c r="H9278" s="208"/>
      <c r="I9278" s="53"/>
      <c r="J9278" s="209"/>
      <c r="K9278" s="271"/>
      <c r="L9278" s="37"/>
      <c r="M9278" s="218"/>
      <c r="N9278" s="124"/>
      <c r="O9278" s="211" t="str">
        <f t="shared" ca="1" si="868"/>
        <v/>
      </c>
      <c r="P9278" s="212" t="str">
        <f>IF(ISERROR(VLOOKUP(L9278,Paramètres!$A$38:$B$40,2,0)),"",VLOOKUP(L9278,Paramètres!$A$38:$B$40,2,0))</f>
        <v/>
      </c>
      <c r="Q9278" s="211" t="str">
        <f t="shared" ca="1" si="869"/>
        <v/>
      </c>
      <c r="R9278" s="211" t="str">
        <f t="shared" si="865"/>
        <v/>
      </c>
      <c r="S9278" s="213" t="str">
        <f t="shared" ca="1" si="866"/>
        <v/>
      </c>
      <c r="T9278" s="214" t="str">
        <f t="shared" ca="1" si="870"/>
        <v/>
      </c>
    </row>
    <row r="9279" spans="1:20" x14ac:dyDescent="0.25">
      <c r="A9279" s="119" t="s">
        <v>14848</v>
      </c>
      <c r="B9279" s="260"/>
      <c r="C9279" s="264" t="str">
        <f>IF(ISERROR(VLOOKUP(B9279,'Tous les abonnés'!$A$6:$I$5491,2,0)),"",VLOOKUP(B9279,'Tous les abonnés'!$A$6:$I$5491,2,0))</f>
        <v/>
      </c>
      <c r="D9279" s="26"/>
      <c r="E9279" s="265"/>
      <c r="F9279" s="207" t="str">
        <f>IF(ISERROR(IF(VLOOKUP(D9279,Paramètres!$C$17:$H$33,6,0)="oui","illimité",VLOOKUP(D9279,Paramètres!$C$17:$H$33,5,0))),"",IF(VLOOKUP(D9279,Paramètres!$C$17:$H$33,6,0)="oui","illimité",VLOOKUP(D9279,Paramètres!$C$17:$H$33,5,0)))</f>
        <v/>
      </c>
      <c r="G9279" s="269" t="str">
        <f t="shared" si="867"/>
        <v/>
      </c>
      <c r="H9279" s="208"/>
      <c r="I9279" s="53"/>
      <c r="J9279" s="209"/>
      <c r="K9279" s="271"/>
      <c r="L9279" s="37"/>
      <c r="M9279" s="218"/>
      <c r="N9279" s="124"/>
      <c r="O9279" s="211" t="str">
        <f t="shared" ca="1" si="868"/>
        <v/>
      </c>
      <c r="P9279" s="212" t="str">
        <f>IF(ISERROR(VLOOKUP(L9279,Paramètres!$A$38:$B$40,2,0)),"",VLOOKUP(L9279,Paramètres!$A$38:$B$40,2,0))</f>
        <v/>
      </c>
      <c r="Q9279" s="211" t="str">
        <f t="shared" ca="1" si="869"/>
        <v/>
      </c>
      <c r="R9279" s="211" t="str">
        <f t="shared" si="865"/>
        <v/>
      </c>
      <c r="S9279" s="213" t="str">
        <f t="shared" ca="1" si="866"/>
        <v/>
      </c>
      <c r="T9279" s="214" t="str">
        <f t="shared" ca="1" si="870"/>
        <v/>
      </c>
    </row>
    <row r="9280" spans="1:20" x14ac:dyDescent="0.25">
      <c r="A9280" s="119" t="s">
        <v>14849</v>
      </c>
      <c r="B9280" s="260"/>
      <c r="C9280" s="264" t="str">
        <f>IF(ISERROR(VLOOKUP(B9280,'Tous les abonnés'!$A$6:$I$5491,2,0)),"",VLOOKUP(B9280,'Tous les abonnés'!$A$6:$I$5491,2,0))</f>
        <v/>
      </c>
      <c r="D9280" s="26"/>
      <c r="E9280" s="265"/>
      <c r="F9280" s="207" t="str">
        <f>IF(ISERROR(IF(VLOOKUP(D9280,Paramètres!$C$17:$H$33,6,0)="oui","illimité",VLOOKUP(D9280,Paramètres!$C$17:$H$33,5,0))),"",IF(VLOOKUP(D9280,Paramètres!$C$17:$H$33,6,0)="oui","illimité",VLOOKUP(D9280,Paramètres!$C$17:$H$33,5,0)))</f>
        <v/>
      </c>
      <c r="G9280" s="269" t="str">
        <f t="shared" si="867"/>
        <v/>
      </c>
      <c r="H9280" s="208"/>
      <c r="I9280" s="53"/>
      <c r="J9280" s="209"/>
      <c r="K9280" s="271"/>
      <c r="L9280" s="37"/>
      <c r="M9280" s="218"/>
      <c r="N9280" s="124"/>
      <c r="O9280" s="211" t="str">
        <f t="shared" ca="1" si="868"/>
        <v/>
      </c>
      <c r="P9280" s="212" t="str">
        <f>IF(ISERROR(VLOOKUP(L9280,Paramètres!$A$38:$B$40,2,0)),"",VLOOKUP(L9280,Paramètres!$A$38:$B$40,2,0))</f>
        <v/>
      </c>
      <c r="Q9280" s="211" t="str">
        <f t="shared" ca="1" si="869"/>
        <v/>
      </c>
      <c r="R9280" s="211" t="str">
        <f t="shared" si="865"/>
        <v/>
      </c>
      <c r="S9280" s="213" t="str">
        <f t="shared" ca="1" si="866"/>
        <v/>
      </c>
      <c r="T9280" s="214" t="str">
        <f t="shared" ca="1" si="870"/>
        <v/>
      </c>
    </row>
    <row r="9281" spans="1:20" x14ac:dyDescent="0.25">
      <c r="A9281" s="119" t="s">
        <v>14850</v>
      </c>
      <c r="B9281" s="260"/>
      <c r="C9281" s="264" t="str">
        <f>IF(ISERROR(VLOOKUP(B9281,'Tous les abonnés'!$A$6:$I$5491,2,0)),"",VLOOKUP(B9281,'Tous les abonnés'!$A$6:$I$5491,2,0))</f>
        <v/>
      </c>
      <c r="D9281" s="26"/>
      <c r="E9281" s="265"/>
      <c r="F9281" s="207" t="str">
        <f>IF(ISERROR(IF(VLOOKUP(D9281,Paramètres!$C$17:$H$33,6,0)="oui","illimité",VLOOKUP(D9281,Paramètres!$C$17:$H$33,5,0))),"",IF(VLOOKUP(D9281,Paramètres!$C$17:$H$33,6,0)="oui","illimité",VLOOKUP(D9281,Paramètres!$C$17:$H$33,5,0)))</f>
        <v/>
      </c>
      <c r="G9281" s="269" t="str">
        <f t="shared" si="867"/>
        <v/>
      </c>
      <c r="H9281" s="208"/>
      <c r="I9281" s="53"/>
      <c r="J9281" s="209"/>
      <c r="K9281" s="271"/>
      <c r="L9281" s="37"/>
      <c r="M9281" s="218"/>
      <c r="N9281" s="124"/>
      <c r="O9281" s="211" t="str">
        <f t="shared" ca="1" si="868"/>
        <v/>
      </c>
      <c r="P9281" s="212" t="str">
        <f>IF(ISERROR(VLOOKUP(L9281,Paramètres!$A$38:$B$40,2,0)),"",VLOOKUP(L9281,Paramètres!$A$38:$B$40,2,0))</f>
        <v/>
      </c>
      <c r="Q9281" s="211" t="str">
        <f t="shared" ca="1" si="869"/>
        <v/>
      </c>
      <c r="R9281" s="211" t="str">
        <f t="shared" si="865"/>
        <v/>
      </c>
      <c r="S9281" s="213" t="str">
        <f t="shared" ca="1" si="866"/>
        <v/>
      </c>
      <c r="T9281" s="214" t="str">
        <f t="shared" ca="1" si="870"/>
        <v/>
      </c>
    </row>
    <row r="9282" spans="1:20" x14ac:dyDescent="0.25">
      <c r="A9282" s="119" t="s">
        <v>14851</v>
      </c>
      <c r="B9282" s="260"/>
      <c r="C9282" s="264" t="str">
        <f>IF(ISERROR(VLOOKUP(B9282,'Tous les abonnés'!$A$6:$I$5491,2,0)),"",VLOOKUP(B9282,'Tous les abonnés'!$A$6:$I$5491,2,0))</f>
        <v/>
      </c>
      <c r="D9282" s="26"/>
      <c r="E9282" s="265"/>
      <c r="F9282" s="207" t="str">
        <f>IF(ISERROR(IF(VLOOKUP(D9282,Paramètres!$C$17:$H$33,6,0)="oui","illimité",VLOOKUP(D9282,Paramètres!$C$17:$H$33,5,0))),"",IF(VLOOKUP(D9282,Paramètres!$C$17:$H$33,6,0)="oui","illimité",VLOOKUP(D9282,Paramètres!$C$17:$H$33,5,0)))</f>
        <v/>
      </c>
      <c r="G9282" s="269" t="str">
        <f t="shared" si="867"/>
        <v/>
      </c>
      <c r="H9282" s="208"/>
      <c r="I9282" s="53"/>
      <c r="J9282" s="209"/>
      <c r="K9282" s="271"/>
      <c r="L9282" s="37"/>
      <c r="M9282" s="218"/>
      <c r="N9282" s="124"/>
      <c r="O9282" s="211" t="str">
        <f t="shared" ca="1" si="868"/>
        <v/>
      </c>
      <c r="P9282" s="212" t="str">
        <f>IF(ISERROR(VLOOKUP(L9282,Paramètres!$A$38:$B$40,2,0)),"",VLOOKUP(L9282,Paramètres!$A$38:$B$40,2,0))</f>
        <v/>
      </c>
      <c r="Q9282" s="211" t="str">
        <f t="shared" ca="1" si="869"/>
        <v/>
      </c>
      <c r="R9282" s="211" t="str">
        <f t="shared" si="865"/>
        <v/>
      </c>
      <c r="S9282" s="213" t="str">
        <f t="shared" ca="1" si="866"/>
        <v/>
      </c>
      <c r="T9282" s="214" t="str">
        <f t="shared" ca="1" si="870"/>
        <v/>
      </c>
    </row>
    <row r="9283" spans="1:20" x14ac:dyDescent="0.25">
      <c r="A9283" s="119" t="s">
        <v>14852</v>
      </c>
      <c r="B9283" s="260"/>
      <c r="C9283" s="264" t="str">
        <f>IF(ISERROR(VLOOKUP(B9283,'Tous les abonnés'!$A$6:$I$5491,2,0)),"",VLOOKUP(B9283,'Tous les abonnés'!$A$6:$I$5491,2,0))</f>
        <v/>
      </c>
      <c r="D9283" s="26"/>
      <c r="E9283" s="265"/>
      <c r="F9283" s="207" t="str">
        <f>IF(ISERROR(IF(VLOOKUP(D9283,Paramètres!$C$17:$H$33,6,0)="oui","illimité",VLOOKUP(D9283,Paramètres!$C$17:$H$33,5,0))),"",IF(VLOOKUP(D9283,Paramètres!$C$17:$H$33,6,0)="oui","illimité",VLOOKUP(D9283,Paramètres!$C$17:$H$33,5,0)))</f>
        <v/>
      </c>
      <c r="G9283" s="269" t="str">
        <f t="shared" si="867"/>
        <v/>
      </c>
      <c r="H9283" s="208"/>
      <c r="I9283" s="53"/>
      <c r="J9283" s="209"/>
      <c r="K9283" s="271"/>
      <c r="L9283" s="37"/>
      <c r="M9283" s="218"/>
      <c r="N9283" s="124"/>
      <c r="O9283" s="211" t="str">
        <f t="shared" ca="1" si="868"/>
        <v/>
      </c>
      <c r="P9283" s="212" t="str">
        <f>IF(ISERROR(VLOOKUP(L9283,Paramètres!$A$38:$B$40,2,0)),"",VLOOKUP(L9283,Paramètres!$A$38:$B$40,2,0))</f>
        <v/>
      </c>
      <c r="Q9283" s="211" t="str">
        <f t="shared" ca="1" si="869"/>
        <v/>
      </c>
      <c r="R9283" s="211" t="str">
        <f t="shared" si="865"/>
        <v/>
      </c>
      <c r="S9283" s="213" t="str">
        <f t="shared" ca="1" si="866"/>
        <v/>
      </c>
      <c r="T9283" s="214" t="str">
        <f t="shared" ca="1" si="870"/>
        <v/>
      </c>
    </row>
    <row r="9284" spans="1:20" x14ac:dyDescent="0.25">
      <c r="A9284" s="119" t="s">
        <v>14853</v>
      </c>
      <c r="B9284" s="260"/>
      <c r="C9284" s="264" t="str">
        <f>IF(ISERROR(VLOOKUP(B9284,'Tous les abonnés'!$A$6:$I$5491,2,0)),"",VLOOKUP(B9284,'Tous les abonnés'!$A$6:$I$5491,2,0))</f>
        <v/>
      </c>
      <c r="D9284" s="26"/>
      <c r="E9284" s="265"/>
      <c r="F9284" s="207" t="str">
        <f>IF(ISERROR(IF(VLOOKUP(D9284,Paramètres!$C$17:$H$33,6,0)="oui","illimité",VLOOKUP(D9284,Paramètres!$C$17:$H$33,5,0))),"",IF(VLOOKUP(D9284,Paramètres!$C$17:$H$33,6,0)="oui","illimité",VLOOKUP(D9284,Paramètres!$C$17:$H$33,5,0)))</f>
        <v/>
      </c>
      <c r="G9284" s="269" t="str">
        <f t="shared" si="867"/>
        <v/>
      </c>
      <c r="H9284" s="208"/>
      <c r="I9284" s="53"/>
      <c r="J9284" s="209"/>
      <c r="K9284" s="271"/>
      <c r="L9284" s="37"/>
      <c r="M9284" s="218"/>
      <c r="N9284" s="124"/>
      <c r="O9284" s="211" t="str">
        <f t="shared" ca="1" si="868"/>
        <v/>
      </c>
      <c r="P9284" s="212" t="str">
        <f>IF(ISERROR(VLOOKUP(L9284,Paramètres!$A$38:$B$40,2,0)),"",VLOOKUP(L9284,Paramètres!$A$38:$B$40,2,0))</f>
        <v/>
      </c>
      <c r="Q9284" s="211" t="str">
        <f t="shared" ca="1" si="869"/>
        <v/>
      </c>
      <c r="R9284" s="211" t="str">
        <f t="shared" si="865"/>
        <v/>
      </c>
      <c r="S9284" s="213" t="str">
        <f t="shared" ca="1" si="866"/>
        <v/>
      </c>
      <c r="T9284" s="214" t="str">
        <f t="shared" ca="1" si="870"/>
        <v/>
      </c>
    </row>
    <row r="9285" spans="1:20" x14ac:dyDescent="0.25">
      <c r="A9285" s="119" t="s">
        <v>14854</v>
      </c>
      <c r="B9285" s="260"/>
      <c r="C9285" s="264" t="str">
        <f>IF(ISERROR(VLOOKUP(B9285,'Tous les abonnés'!$A$6:$I$5491,2,0)),"",VLOOKUP(B9285,'Tous les abonnés'!$A$6:$I$5491,2,0))</f>
        <v/>
      </c>
      <c r="D9285" s="26"/>
      <c r="E9285" s="265"/>
      <c r="F9285" s="207" t="str">
        <f>IF(ISERROR(IF(VLOOKUP(D9285,Paramètres!$C$17:$H$33,6,0)="oui","illimité",VLOOKUP(D9285,Paramètres!$C$17:$H$33,5,0))),"",IF(VLOOKUP(D9285,Paramètres!$C$17:$H$33,6,0)="oui","illimité",VLOOKUP(D9285,Paramètres!$C$17:$H$33,5,0)))</f>
        <v/>
      </c>
      <c r="G9285" s="269" t="str">
        <f t="shared" si="867"/>
        <v/>
      </c>
      <c r="H9285" s="208"/>
      <c r="I9285" s="53"/>
      <c r="J9285" s="209"/>
      <c r="K9285" s="271"/>
      <c r="L9285" s="37"/>
      <c r="M9285" s="218"/>
      <c r="N9285" s="124"/>
      <c r="O9285" s="211" t="str">
        <f t="shared" ca="1" si="868"/>
        <v/>
      </c>
      <c r="P9285" s="212" t="str">
        <f>IF(ISERROR(VLOOKUP(L9285,Paramètres!$A$38:$B$40,2,0)),"",VLOOKUP(L9285,Paramètres!$A$38:$B$40,2,0))</f>
        <v/>
      </c>
      <c r="Q9285" s="211" t="str">
        <f t="shared" ca="1" si="869"/>
        <v/>
      </c>
      <c r="R9285" s="211" t="str">
        <f t="shared" si="865"/>
        <v/>
      </c>
      <c r="S9285" s="213" t="str">
        <f t="shared" ca="1" si="866"/>
        <v/>
      </c>
      <c r="T9285" s="214" t="str">
        <f t="shared" ca="1" si="870"/>
        <v/>
      </c>
    </row>
    <row r="9286" spans="1:20" x14ac:dyDescent="0.25">
      <c r="A9286" s="119" t="s">
        <v>14855</v>
      </c>
      <c r="B9286" s="260"/>
      <c r="C9286" s="264" t="str">
        <f>IF(ISERROR(VLOOKUP(B9286,'Tous les abonnés'!$A$6:$I$5491,2,0)),"",VLOOKUP(B9286,'Tous les abonnés'!$A$6:$I$5491,2,0))</f>
        <v/>
      </c>
      <c r="D9286" s="26"/>
      <c r="E9286" s="265"/>
      <c r="F9286" s="207" t="str">
        <f>IF(ISERROR(IF(VLOOKUP(D9286,Paramètres!$C$17:$H$33,6,0)="oui","illimité",VLOOKUP(D9286,Paramètres!$C$17:$H$33,5,0))),"",IF(VLOOKUP(D9286,Paramètres!$C$17:$H$33,6,0)="oui","illimité",VLOOKUP(D9286,Paramètres!$C$17:$H$33,5,0)))</f>
        <v/>
      </c>
      <c r="G9286" s="269" t="str">
        <f t="shared" si="867"/>
        <v/>
      </c>
      <c r="H9286" s="208"/>
      <c r="I9286" s="53"/>
      <c r="J9286" s="209"/>
      <c r="K9286" s="271"/>
      <c r="L9286" s="37"/>
      <c r="M9286" s="218"/>
      <c r="N9286" s="124"/>
      <c r="O9286" s="211" t="str">
        <f t="shared" ca="1" si="868"/>
        <v/>
      </c>
      <c r="P9286" s="212" t="str">
        <f>IF(ISERROR(VLOOKUP(L9286,Paramètres!$A$38:$B$40,2,0)),"",VLOOKUP(L9286,Paramètres!$A$38:$B$40,2,0))</f>
        <v/>
      </c>
      <c r="Q9286" s="211" t="str">
        <f t="shared" ca="1" si="869"/>
        <v/>
      </c>
      <c r="R9286" s="211" t="str">
        <f t="shared" si="865"/>
        <v/>
      </c>
      <c r="S9286" s="213" t="str">
        <f t="shared" ca="1" si="866"/>
        <v/>
      </c>
      <c r="T9286" s="214" t="str">
        <f t="shared" ca="1" si="870"/>
        <v/>
      </c>
    </row>
    <row r="9287" spans="1:20" x14ac:dyDescent="0.25">
      <c r="A9287" s="119" t="s">
        <v>14856</v>
      </c>
      <c r="B9287" s="260"/>
      <c r="C9287" s="264" t="str">
        <f>IF(ISERROR(VLOOKUP(B9287,'Tous les abonnés'!$A$6:$I$5491,2,0)),"",VLOOKUP(B9287,'Tous les abonnés'!$A$6:$I$5491,2,0))</f>
        <v/>
      </c>
      <c r="D9287" s="26"/>
      <c r="E9287" s="265"/>
      <c r="F9287" s="207" t="str">
        <f>IF(ISERROR(IF(VLOOKUP(D9287,Paramètres!$C$17:$H$33,6,0)="oui","illimité",VLOOKUP(D9287,Paramètres!$C$17:$H$33,5,0))),"",IF(VLOOKUP(D9287,Paramètres!$C$17:$H$33,6,0)="oui","illimité",VLOOKUP(D9287,Paramètres!$C$17:$H$33,5,0)))</f>
        <v/>
      </c>
      <c r="G9287" s="269" t="str">
        <f t="shared" si="867"/>
        <v/>
      </c>
      <c r="H9287" s="208"/>
      <c r="I9287" s="53"/>
      <c r="J9287" s="209"/>
      <c r="K9287" s="271"/>
      <c r="L9287" s="37"/>
      <c r="M9287" s="218"/>
      <c r="N9287" s="124"/>
      <c r="O9287" s="211" t="str">
        <f t="shared" ca="1" si="868"/>
        <v/>
      </c>
      <c r="P9287" s="212" t="str">
        <f>IF(ISERROR(VLOOKUP(L9287,Paramètres!$A$38:$B$40,2,0)),"",VLOOKUP(L9287,Paramètres!$A$38:$B$40,2,0))</f>
        <v/>
      </c>
      <c r="Q9287" s="211" t="str">
        <f t="shared" ca="1" si="869"/>
        <v/>
      </c>
      <c r="R9287" s="211" t="str">
        <f t="shared" ref="R9287:R9350" si="871">IF(L9287="en 1 fois",1,IF(F9287="illimité",O9287/P9287,IF(ISERROR(F9287/P9287),"",ROUND(F9287/P9287,0))))</f>
        <v/>
      </c>
      <c r="S9287" s="213" t="str">
        <f t="shared" ref="S9287:S9350" ca="1" si="872">IF(ISERROR(IF(F9287="illimité",Q9287*J9287,IF(L9287="en 1 fois",J9287,J9287*Q9287/R9287))),"",IF(F9287="illimité",Q9287*J9287,IF(L9287="en 1 fois",J9287,J9287*Q9287/R9287)))</f>
        <v/>
      </c>
      <c r="T9287" s="214" t="str">
        <f t="shared" ca="1" si="870"/>
        <v/>
      </c>
    </row>
    <row r="9288" spans="1:20" x14ac:dyDescent="0.25">
      <c r="A9288" s="119" t="s">
        <v>14857</v>
      </c>
      <c r="B9288" s="260"/>
      <c r="C9288" s="264" t="str">
        <f>IF(ISERROR(VLOOKUP(B9288,'Tous les abonnés'!$A$6:$I$5491,2,0)),"",VLOOKUP(B9288,'Tous les abonnés'!$A$6:$I$5491,2,0))</f>
        <v/>
      </c>
      <c r="D9288" s="26"/>
      <c r="E9288" s="265"/>
      <c r="F9288" s="207" t="str">
        <f>IF(ISERROR(IF(VLOOKUP(D9288,Paramètres!$C$17:$H$33,6,0)="oui","illimité",VLOOKUP(D9288,Paramètres!$C$17:$H$33,5,0))),"",IF(VLOOKUP(D9288,Paramètres!$C$17:$H$33,6,0)="oui","illimité",VLOOKUP(D9288,Paramètres!$C$17:$H$33,5,0)))</f>
        <v/>
      </c>
      <c r="G9288" s="269" t="str">
        <f t="shared" ref="G9288:G9351" si="873">IF(ISBLANK(K9288),IF(ISERROR(E9288+F9288),"",E9288+F9288),K9288)</f>
        <v/>
      </c>
      <c r="H9288" s="208"/>
      <c r="I9288" s="53"/>
      <c r="J9288" s="209"/>
      <c r="K9288" s="271"/>
      <c r="L9288" s="37"/>
      <c r="M9288" s="218"/>
      <c r="N9288" s="124"/>
      <c r="O9288" s="211" t="str">
        <f t="shared" ref="O9288:O9351" ca="1" si="874">IF(ISBLANK(E9288),"",IF(TODAY()&gt;G9288,G9288-E9288,TODAY()-E9288))</f>
        <v/>
      </c>
      <c r="P9288" s="212" t="str">
        <f>IF(ISERROR(VLOOKUP(L9288,Paramètres!$A$38:$B$40,2,0)),"",VLOOKUP(L9288,Paramètres!$A$38:$B$40,2,0))</f>
        <v/>
      </c>
      <c r="Q9288" s="211" t="str">
        <f t="shared" ref="Q9288:Q9351" ca="1" si="875">IF(ISERROR(O9288/P9288),"",ROUND(O9288/P9288,0))</f>
        <v/>
      </c>
      <c r="R9288" s="211" t="str">
        <f t="shared" si="871"/>
        <v/>
      </c>
      <c r="S9288" s="213" t="str">
        <f t="shared" ca="1" si="872"/>
        <v/>
      </c>
      <c r="T9288" s="214" t="str">
        <f t="shared" ref="T9288:T9351" ca="1" si="876">IF(ISERROR(S9288-N9288),"",S9288-N9288)</f>
        <v/>
      </c>
    </row>
    <row r="9289" spans="1:20" x14ac:dyDescent="0.25">
      <c r="A9289" s="119" t="s">
        <v>14858</v>
      </c>
      <c r="B9289" s="260"/>
      <c r="C9289" s="264" t="str">
        <f>IF(ISERROR(VLOOKUP(B9289,'Tous les abonnés'!$A$6:$I$5491,2,0)),"",VLOOKUP(B9289,'Tous les abonnés'!$A$6:$I$5491,2,0))</f>
        <v/>
      </c>
      <c r="D9289" s="26"/>
      <c r="E9289" s="265"/>
      <c r="F9289" s="207" t="str">
        <f>IF(ISERROR(IF(VLOOKUP(D9289,Paramètres!$C$17:$H$33,6,0)="oui","illimité",VLOOKUP(D9289,Paramètres!$C$17:$H$33,5,0))),"",IF(VLOOKUP(D9289,Paramètres!$C$17:$H$33,6,0)="oui","illimité",VLOOKUP(D9289,Paramètres!$C$17:$H$33,5,0)))</f>
        <v/>
      </c>
      <c r="G9289" s="269" t="str">
        <f t="shared" si="873"/>
        <v/>
      </c>
      <c r="H9289" s="208"/>
      <c r="I9289" s="53"/>
      <c r="J9289" s="209"/>
      <c r="K9289" s="271"/>
      <c r="L9289" s="37"/>
      <c r="M9289" s="218"/>
      <c r="N9289" s="124"/>
      <c r="O9289" s="211" t="str">
        <f t="shared" ca="1" si="874"/>
        <v/>
      </c>
      <c r="P9289" s="212" t="str">
        <f>IF(ISERROR(VLOOKUP(L9289,Paramètres!$A$38:$B$40,2,0)),"",VLOOKUP(L9289,Paramètres!$A$38:$B$40,2,0))</f>
        <v/>
      </c>
      <c r="Q9289" s="211" t="str">
        <f t="shared" ca="1" si="875"/>
        <v/>
      </c>
      <c r="R9289" s="211" t="str">
        <f t="shared" si="871"/>
        <v/>
      </c>
      <c r="S9289" s="213" t="str">
        <f t="shared" ca="1" si="872"/>
        <v/>
      </c>
      <c r="T9289" s="214" t="str">
        <f t="shared" ca="1" si="876"/>
        <v/>
      </c>
    </row>
    <row r="9290" spans="1:20" x14ac:dyDescent="0.25">
      <c r="A9290" s="119" t="s">
        <v>14859</v>
      </c>
      <c r="B9290" s="260"/>
      <c r="C9290" s="264" t="str">
        <f>IF(ISERROR(VLOOKUP(B9290,'Tous les abonnés'!$A$6:$I$5491,2,0)),"",VLOOKUP(B9290,'Tous les abonnés'!$A$6:$I$5491,2,0))</f>
        <v/>
      </c>
      <c r="D9290" s="26"/>
      <c r="E9290" s="265"/>
      <c r="F9290" s="207" t="str">
        <f>IF(ISERROR(IF(VLOOKUP(D9290,Paramètres!$C$17:$H$33,6,0)="oui","illimité",VLOOKUP(D9290,Paramètres!$C$17:$H$33,5,0))),"",IF(VLOOKUP(D9290,Paramètres!$C$17:$H$33,6,0)="oui","illimité",VLOOKUP(D9290,Paramètres!$C$17:$H$33,5,0)))</f>
        <v/>
      </c>
      <c r="G9290" s="269" t="str">
        <f t="shared" si="873"/>
        <v/>
      </c>
      <c r="H9290" s="208"/>
      <c r="I9290" s="53"/>
      <c r="J9290" s="209"/>
      <c r="K9290" s="271"/>
      <c r="L9290" s="37"/>
      <c r="M9290" s="218"/>
      <c r="N9290" s="124"/>
      <c r="O9290" s="211" t="str">
        <f t="shared" ca="1" si="874"/>
        <v/>
      </c>
      <c r="P9290" s="212" t="str">
        <f>IF(ISERROR(VLOOKUP(L9290,Paramètres!$A$38:$B$40,2,0)),"",VLOOKUP(L9290,Paramètres!$A$38:$B$40,2,0))</f>
        <v/>
      </c>
      <c r="Q9290" s="211" t="str">
        <f t="shared" ca="1" si="875"/>
        <v/>
      </c>
      <c r="R9290" s="211" t="str">
        <f t="shared" si="871"/>
        <v/>
      </c>
      <c r="S9290" s="213" t="str">
        <f t="shared" ca="1" si="872"/>
        <v/>
      </c>
      <c r="T9290" s="214" t="str">
        <f t="shared" ca="1" si="876"/>
        <v/>
      </c>
    </row>
    <row r="9291" spans="1:20" x14ac:dyDescent="0.25">
      <c r="A9291" s="119" t="s">
        <v>14860</v>
      </c>
      <c r="B9291" s="260"/>
      <c r="C9291" s="264" t="str">
        <f>IF(ISERROR(VLOOKUP(B9291,'Tous les abonnés'!$A$6:$I$5491,2,0)),"",VLOOKUP(B9291,'Tous les abonnés'!$A$6:$I$5491,2,0))</f>
        <v/>
      </c>
      <c r="D9291" s="26"/>
      <c r="E9291" s="265"/>
      <c r="F9291" s="207" t="str">
        <f>IF(ISERROR(IF(VLOOKUP(D9291,Paramètres!$C$17:$H$33,6,0)="oui","illimité",VLOOKUP(D9291,Paramètres!$C$17:$H$33,5,0))),"",IF(VLOOKUP(D9291,Paramètres!$C$17:$H$33,6,0)="oui","illimité",VLOOKUP(D9291,Paramètres!$C$17:$H$33,5,0)))</f>
        <v/>
      </c>
      <c r="G9291" s="269" t="str">
        <f t="shared" si="873"/>
        <v/>
      </c>
      <c r="H9291" s="208"/>
      <c r="I9291" s="53"/>
      <c r="J9291" s="209"/>
      <c r="K9291" s="271"/>
      <c r="L9291" s="37"/>
      <c r="M9291" s="218"/>
      <c r="N9291" s="124"/>
      <c r="O9291" s="211" t="str">
        <f t="shared" ca="1" si="874"/>
        <v/>
      </c>
      <c r="P9291" s="212" t="str">
        <f>IF(ISERROR(VLOOKUP(L9291,Paramètres!$A$38:$B$40,2,0)),"",VLOOKUP(L9291,Paramètres!$A$38:$B$40,2,0))</f>
        <v/>
      </c>
      <c r="Q9291" s="211" t="str">
        <f t="shared" ca="1" si="875"/>
        <v/>
      </c>
      <c r="R9291" s="211" t="str">
        <f t="shared" si="871"/>
        <v/>
      </c>
      <c r="S9291" s="213" t="str">
        <f t="shared" ca="1" si="872"/>
        <v/>
      </c>
      <c r="T9291" s="214" t="str">
        <f t="shared" ca="1" si="876"/>
        <v/>
      </c>
    </row>
    <row r="9292" spans="1:20" x14ac:dyDescent="0.25">
      <c r="A9292" s="119" t="s">
        <v>14861</v>
      </c>
      <c r="B9292" s="260"/>
      <c r="C9292" s="264" t="str">
        <f>IF(ISERROR(VLOOKUP(B9292,'Tous les abonnés'!$A$6:$I$5491,2,0)),"",VLOOKUP(B9292,'Tous les abonnés'!$A$6:$I$5491,2,0))</f>
        <v/>
      </c>
      <c r="D9292" s="26"/>
      <c r="E9292" s="265"/>
      <c r="F9292" s="207" t="str">
        <f>IF(ISERROR(IF(VLOOKUP(D9292,Paramètres!$C$17:$H$33,6,0)="oui","illimité",VLOOKUP(D9292,Paramètres!$C$17:$H$33,5,0))),"",IF(VLOOKUP(D9292,Paramètres!$C$17:$H$33,6,0)="oui","illimité",VLOOKUP(D9292,Paramètres!$C$17:$H$33,5,0)))</f>
        <v/>
      </c>
      <c r="G9292" s="269" t="str">
        <f t="shared" si="873"/>
        <v/>
      </c>
      <c r="H9292" s="208"/>
      <c r="I9292" s="53"/>
      <c r="J9292" s="209"/>
      <c r="K9292" s="271"/>
      <c r="L9292" s="37"/>
      <c r="M9292" s="218"/>
      <c r="N9292" s="124"/>
      <c r="O9292" s="211" t="str">
        <f t="shared" ca="1" si="874"/>
        <v/>
      </c>
      <c r="P9292" s="212" t="str">
        <f>IF(ISERROR(VLOOKUP(L9292,Paramètres!$A$38:$B$40,2,0)),"",VLOOKUP(L9292,Paramètres!$A$38:$B$40,2,0))</f>
        <v/>
      </c>
      <c r="Q9292" s="211" t="str">
        <f t="shared" ca="1" si="875"/>
        <v/>
      </c>
      <c r="R9292" s="211" t="str">
        <f t="shared" si="871"/>
        <v/>
      </c>
      <c r="S9292" s="213" t="str">
        <f t="shared" ca="1" si="872"/>
        <v/>
      </c>
      <c r="T9292" s="214" t="str">
        <f t="shared" ca="1" si="876"/>
        <v/>
      </c>
    </row>
    <row r="9293" spans="1:20" x14ac:dyDescent="0.25">
      <c r="A9293" s="119" t="s">
        <v>14862</v>
      </c>
      <c r="B9293" s="260"/>
      <c r="C9293" s="264" t="str">
        <f>IF(ISERROR(VLOOKUP(B9293,'Tous les abonnés'!$A$6:$I$5491,2,0)),"",VLOOKUP(B9293,'Tous les abonnés'!$A$6:$I$5491,2,0))</f>
        <v/>
      </c>
      <c r="D9293" s="26"/>
      <c r="E9293" s="265"/>
      <c r="F9293" s="207" t="str">
        <f>IF(ISERROR(IF(VLOOKUP(D9293,Paramètres!$C$17:$H$33,6,0)="oui","illimité",VLOOKUP(D9293,Paramètres!$C$17:$H$33,5,0))),"",IF(VLOOKUP(D9293,Paramètres!$C$17:$H$33,6,0)="oui","illimité",VLOOKUP(D9293,Paramètres!$C$17:$H$33,5,0)))</f>
        <v/>
      </c>
      <c r="G9293" s="269" t="str">
        <f t="shared" si="873"/>
        <v/>
      </c>
      <c r="H9293" s="208"/>
      <c r="I9293" s="53"/>
      <c r="J9293" s="209"/>
      <c r="K9293" s="271"/>
      <c r="L9293" s="37"/>
      <c r="M9293" s="218"/>
      <c r="N9293" s="124"/>
      <c r="O9293" s="211" t="str">
        <f t="shared" ca="1" si="874"/>
        <v/>
      </c>
      <c r="P9293" s="212" t="str">
        <f>IF(ISERROR(VLOOKUP(L9293,Paramètres!$A$38:$B$40,2,0)),"",VLOOKUP(L9293,Paramètres!$A$38:$B$40,2,0))</f>
        <v/>
      </c>
      <c r="Q9293" s="211" t="str">
        <f t="shared" ca="1" si="875"/>
        <v/>
      </c>
      <c r="R9293" s="211" t="str">
        <f t="shared" si="871"/>
        <v/>
      </c>
      <c r="S9293" s="213" t="str">
        <f t="shared" ca="1" si="872"/>
        <v/>
      </c>
      <c r="T9293" s="214" t="str">
        <f t="shared" ca="1" si="876"/>
        <v/>
      </c>
    </row>
    <row r="9294" spans="1:20" x14ac:dyDescent="0.25">
      <c r="A9294" s="119" t="s">
        <v>14863</v>
      </c>
      <c r="B9294" s="260"/>
      <c r="C9294" s="264" t="str">
        <f>IF(ISERROR(VLOOKUP(B9294,'Tous les abonnés'!$A$6:$I$5491,2,0)),"",VLOOKUP(B9294,'Tous les abonnés'!$A$6:$I$5491,2,0))</f>
        <v/>
      </c>
      <c r="D9294" s="26"/>
      <c r="E9294" s="265"/>
      <c r="F9294" s="207" t="str">
        <f>IF(ISERROR(IF(VLOOKUP(D9294,Paramètres!$C$17:$H$33,6,0)="oui","illimité",VLOOKUP(D9294,Paramètres!$C$17:$H$33,5,0))),"",IF(VLOOKUP(D9294,Paramètres!$C$17:$H$33,6,0)="oui","illimité",VLOOKUP(D9294,Paramètres!$C$17:$H$33,5,0)))</f>
        <v/>
      </c>
      <c r="G9294" s="269" t="str">
        <f t="shared" si="873"/>
        <v/>
      </c>
      <c r="H9294" s="208"/>
      <c r="I9294" s="53"/>
      <c r="J9294" s="209"/>
      <c r="K9294" s="271"/>
      <c r="L9294" s="37"/>
      <c r="M9294" s="218"/>
      <c r="N9294" s="124"/>
      <c r="O9294" s="211" t="str">
        <f t="shared" ca="1" si="874"/>
        <v/>
      </c>
      <c r="P9294" s="212" t="str">
        <f>IF(ISERROR(VLOOKUP(L9294,Paramètres!$A$38:$B$40,2,0)),"",VLOOKUP(L9294,Paramètres!$A$38:$B$40,2,0))</f>
        <v/>
      </c>
      <c r="Q9294" s="211" t="str">
        <f t="shared" ca="1" si="875"/>
        <v/>
      </c>
      <c r="R9294" s="211" t="str">
        <f t="shared" si="871"/>
        <v/>
      </c>
      <c r="S9294" s="213" t="str">
        <f t="shared" ca="1" si="872"/>
        <v/>
      </c>
      <c r="T9294" s="214" t="str">
        <f t="shared" ca="1" si="876"/>
        <v/>
      </c>
    </row>
    <row r="9295" spans="1:20" x14ac:dyDescent="0.25">
      <c r="A9295" s="119" t="s">
        <v>14864</v>
      </c>
      <c r="B9295" s="260"/>
      <c r="C9295" s="264" t="str">
        <f>IF(ISERROR(VLOOKUP(B9295,'Tous les abonnés'!$A$6:$I$5491,2,0)),"",VLOOKUP(B9295,'Tous les abonnés'!$A$6:$I$5491,2,0))</f>
        <v/>
      </c>
      <c r="D9295" s="26"/>
      <c r="E9295" s="265"/>
      <c r="F9295" s="207" t="str">
        <f>IF(ISERROR(IF(VLOOKUP(D9295,Paramètres!$C$17:$H$33,6,0)="oui","illimité",VLOOKUP(D9295,Paramètres!$C$17:$H$33,5,0))),"",IF(VLOOKUP(D9295,Paramètres!$C$17:$H$33,6,0)="oui","illimité",VLOOKUP(D9295,Paramètres!$C$17:$H$33,5,0)))</f>
        <v/>
      </c>
      <c r="G9295" s="269" t="str">
        <f t="shared" si="873"/>
        <v/>
      </c>
      <c r="H9295" s="208"/>
      <c r="I9295" s="53"/>
      <c r="J9295" s="209"/>
      <c r="K9295" s="271"/>
      <c r="L9295" s="37"/>
      <c r="M9295" s="218"/>
      <c r="N9295" s="124"/>
      <c r="O9295" s="211" t="str">
        <f t="shared" ca="1" si="874"/>
        <v/>
      </c>
      <c r="P9295" s="212" t="str">
        <f>IF(ISERROR(VLOOKUP(L9295,Paramètres!$A$38:$B$40,2,0)),"",VLOOKUP(L9295,Paramètres!$A$38:$B$40,2,0))</f>
        <v/>
      </c>
      <c r="Q9295" s="211" t="str">
        <f t="shared" ca="1" si="875"/>
        <v/>
      </c>
      <c r="R9295" s="211" t="str">
        <f t="shared" si="871"/>
        <v/>
      </c>
      <c r="S9295" s="213" t="str">
        <f t="shared" ca="1" si="872"/>
        <v/>
      </c>
      <c r="T9295" s="214" t="str">
        <f t="shared" ca="1" si="876"/>
        <v/>
      </c>
    </row>
    <row r="9296" spans="1:20" x14ac:dyDescent="0.25">
      <c r="A9296" s="119" t="s">
        <v>14865</v>
      </c>
      <c r="B9296" s="260"/>
      <c r="C9296" s="264" t="str">
        <f>IF(ISERROR(VLOOKUP(B9296,'Tous les abonnés'!$A$6:$I$5491,2,0)),"",VLOOKUP(B9296,'Tous les abonnés'!$A$6:$I$5491,2,0))</f>
        <v/>
      </c>
      <c r="D9296" s="26"/>
      <c r="E9296" s="265"/>
      <c r="F9296" s="207" t="str">
        <f>IF(ISERROR(IF(VLOOKUP(D9296,Paramètres!$C$17:$H$33,6,0)="oui","illimité",VLOOKUP(D9296,Paramètres!$C$17:$H$33,5,0))),"",IF(VLOOKUP(D9296,Paramètres!$C$17:$H$33,6,0)="oui","illimité",VLOOKUP(D9296,Paramètres!$C$17:$H$33,5,0)))</f>
        <v/>
      </c>
      <c r="G9296" s="269" t="str">
        <f t="shared" si="873"/>
        <v/>
      </c>
      <c r="H9296" s="208"/>
      <c r="I9296" s="53"/>
      <c r="J9296" s="209"/>
      <c r="K9296" s="271"/>
      <c r="L9296" s="37"/>
      <c r="M9296" s="218"/>
      <c r="N9296" s="124"/>
      <c r="O9296" s="211" t="str">
        <f t="shared" ca="1" si="874"/>
        <v/>
      </c>
      <c r="P9296" s="212" t="str">
        <f>IF(ISERROR(VLOOKUP(L9296,Paramètres!$A$38:$B$40,2,0)),"",VLOOKUP(L9296,Paramètres!$A$38:$B$40,2,0))</f>
        <v/>
      </c>
      <c r="Q9296" s="211" t="str">
        <f t="shared" ca="1" si="875"/>
        <v/>
      </c>
      <c r="R9296" s="211" t="str">
        <f t="shared" si="871"/>
        <v/>
      </c>
      <c r="S9296" s="213" t="str">
        <f t="shared" ca="1" si="872"/>
        <v/>
      </c>
      <c r="T9296" s="214" t="str">
        <f t="shared" ca="1" si="876"/>
        <v/>
      </c>
    </row>
    <row r="9297" spans="1:20" x14ac:dyDescent="0.25">
      <c r="A9297" s="119" t="s">
        <v>14866</v>
      </c>
      <c r="B9297" s="260"/>
      <c r="C9297" s="264" t="str">
        <f>IF(ISERROR(VLOOKUP(B9297,'Tous les abonnés'!$A$6:$I$5491,2,0)),"",VLOOKUP(B9297,'Tous les abonnés'!$A$6:$I$5491,2,0))</f>
        <v/>
      </c>
      <c r="D9297" s="26"/>
      <c r="E9297" s="265"/>
      <c r="F9297" s="207" t="str">
        <f>IF(ISERROR(IF(VLOOKUP(D9297,Paramètres!$C$17:$H$33,6,0)="oui","illimité",VLOOKUP(D9297,Paramètres!$C$17:$H$33,5,0))),"",IF(VLOOKUP(D9297,Paramètres!$C$17:$H$33,6,0)="oui","illimité",VLOOKUP(D9297,Paramètres!$C$17:$H$33,5,0)))</f>
        <v/>
      </c>
      <c r="G9297" s="269" t="str">
        <f t="shared" si="873"/>
        <v/>
      </c>
      <c r="H9297" s="208"/>
      <c r="I9297" s="53"/>
      <c r="J9297" s="209"/>
      <c r="K9297" s="271"/>
      <c r="L9297" s="37"/>
      <c r="M9297" s="218"/>
      <c r="N9297" s="124"/>
      <c r="O9297" s="211" t="str">
        <f t="shared" ca="1" si="874"/>
        <v/>
      </c>
      <c r="P9297" s="212" t="str">
        <f>IF(ISERROR(VLOOKUP(L9297,Paramètres!$A$38:$B$40,2,0)),"",VLOOKUP(L9297,Paramètres!$A$38:$B$40,2,0))</f>
        <v/>
      </c>
      <c r="Q9297" s="211" t="str">
        <f t="shared" ca="1" si="875"/>
        <v/>
      </c>
      <c r="R9297" s="211" t="str">
        <f t="shared" si="871"/>
        <v/>
      </c>
      <c r="S9297" s="213" t="str">
        <f t="shared" ca="1" si="872"/>
        <v/>
      </c>
      <c r="T9297" s="214" t="str">
        <f t="shared" ca="1" si="876"/>
        <v/>
      </c>
    </row>
    <row r="9298" spans="1:20" x14ac:dyDescent="0.25">
      <c r="A9298" s="119" t="s">
        <v>14867</v>
      </c>
      <c r="B9298" s="260"/>
      <c r="C9298" s="264" t="str">
        <f>IF(ISERROR(VLOOKUP(B9298,'Tous les abonnés'!$A$6:$I$5491,2,0)),"",VLOOKUP(B9298,'Tous les abonnés'!$A$6:$I$5491,2,0))</f>
        <v/>
      </c>
      <c r="D9298" s="26"/>
      <c r="E9298" s="265"/>
      <c r="F9298" s="207" t="str">
        <f>IF(ISERROR(IF(VLOOKUP(D9298,Paramètres!$C$17:$H$33,6,0)="oui","illimité",VLOOKUP(D9298,Paramètres!$C$17:$H$33,5,0))),"",IF(VLOOKUP(D9298,Paramètres!$C$17:$H$33,6,0)="oui","illimité",VLOOKUP(D9298,Paramètres!$C$17:$H$33,5,0)))</f>
        <v/>
      </c>
      <c r="G9298" s="269" t="str">
        <f t="shared" si="873"/>
        <v/>
      </c>
      <c r="H9298" s="208"/>
      <c r="I9298" s="53"/>
      <c r="J9298" s="209"/>
      <c r="K9298" s="271"/>
      <c r="L9298" s="37"/>
      <c r="M9298" s="218"/>
      <c r="N9298" s="124"/>
      <c r="O9298" s="211" t="str">
        <f t="shared" ca="1" si="874"/>
        <v/>
      </c>
      <c r="P9298" s="212" t="str">
        <f>IF(ISERROR(VLOOKUP(L9298,Paramètres!$A$38:$B$40,2,0)),"",VLOOKUP(L9298,Paramètres!$A$38:$B$40,2,0))</f>
        <v/>
      </c>
      <c r="Q9298" s="211" t="str">
        <f t="shared" ca="1" si="875"/>
        <v/>
      </c>
      <c r="R9298" s="211" t="str">
        <f t="shared" si="871"/>
        <v/>
      </c>
      <c r="S9298" s="213" t="str">
        <f t="shared" ca="1" si="872"/>
        <v/>
      </c>
      <c r="T9298" s="214" t="str">
        <f t="shared" ca="1" si="876"/>
        <v/>
      </c>
    </row>
    <row r="9299" spans="1:20" x14ac:dyDescent="0.25">
      <c r="A9299" s="119" t="s">
        <v>14868</v>
      </c>
      <c r="B9299" s="260"/>
      <c r="C9299" s="264" t="str">
        <f>IF(ISERROR(VLOOKUP(B9299,'Tous les abonnés'!$A$6:$I$5491,2,0)),"",VLOOKUP(B9299,'Tous les abonnés'!$A$6:$I$5491,2,0))</f>
        <v/>
      </c>
      <c r="D9299" s="26"/>
      <c r="E9299" s="265"/>
      <c r="F9299" s="207" t="str">
        <f>IF(ISERROR(IF(VLOOKUP(D9299,Paramètres!$C$17:$H$33,6,0)="oui","illimité",VLOOKUP(D9299,Paramètres!$C$17:$H$33,5,0))),"",IF(VLOOKUP(D9299,Paramètres!$C$17:$H$33,6,0)="oui","illimité",VLOOKUP(D9299,Paramètres!$C$17:$H$33,5,0)))</f>
        <v/>
      </c>
      <c r="G9299" s="269" t="str">
        <f t="shared" si="873"/>
        <v/>
      </c>
      <c r="H9299" s="208"/>
      <c r="I9299" s="53"/>
      <c r="J9299" s="209"/>
      <c r="K9299" s="271"/>
      <c r="L9299" s="37"/>
      <c r="M9299" s="218"/>
      <c r="N9299" s="124"/>
      <c r="O9299" s="211" t="str">
        <f t="shared" ca="1" si="874"/>
        <v/>
      </c>
      <c r="P9299" s="212" t="str">
        <f>IF(ISERROR(VLOOKUP(L9299,Paramètres!$A$38:$B$40,2,0)),"",VLOOKUP(L9299,Paramètres!$A$38:$B$40,2,0))</f>
        <v/>
      </c>
      <c r="Q9299" s="211" t="str">
        <f t="shared" ca="1" si="875"/>
        <v/>
      </c>
      <c r="R9299" s="211" t="str">
        <f t="shared" si="871"/>
        <v/>
      </c>
      <c r="S9299" s="213" t="str">
        <f t="shared" ca="1" si="872"/>
        <v/>
      </c>
      <c r="T9299" s="214" t="str">
        <f t="shared" ca="1" si="876"/>
        <v/>
      </c>
    </row>
    <row r="9300" spans="1:20" x14ac:dyDescent="0.25">
      <c r="A9300" s="119" t="s">
        <v>14869</v>
      </c>
      <c r="B9300" s="260"/>
      <c r="C9300" s="264" t="str">
        <f>IF(ISERROR(VLOOKUP(B9300,'Tous les abonnés'!$A$6:$I$5491,2,0)),"",VLOOKUP(B9300,'Tous les abonnés'!$A$6:$I$5491,2,0))</f>
        <v/>
      </c>
      <c r="D9300" s="26"/>
      <c r="E9300" s="265"/>
      <c r="F9300" s="207" t="str">
        <f>IF(ISERROR(IF(VLOOKUP(D9300,Paramètres!$C$17:$H$33,6,0)="oui","illimité",VLOOKUP(D9300,Paramètres!$C$17:$H$33,5,0))),"",IF(VLOOKUP(D9300,Paramètres!$C$17:$H$33,6,0)="oui","illimité",VLOOKUP(D9300,Paramètres!$C$17:$H$33,5,0)))</f>
        <v/>
      </c>
      <c r="G9300" s="269" t="str">
        <f t="shared" si="873"/>
        <v/>
      </c>
      <c r="H9300" s="208"/>
      <c r="I9300" s="53"/>
      <c r="J9300" s="209"/>
      <c r="K9300" s="271"/>
      <c r="L9300" s="37"/>
      <c r="M9300" s="218"/>
      <c r="N9300" s="124"/>
      <c r="O9300" s="211" t="str">
        <f t="shared" ca="1" si="874"/>
        <v/>
      </c>
      <c r="P9300" s="212" t="str">
        <f>IF(ISERROR(VLOOKUP(L9300,Paramètres!$A$38:$B$40,2,0)),"",VLOOKUP(L9300,Paramètres!$A$38:$B$40,2,0))</f>
        <v/>
      </c>
      <c r="Q9300" s="211" t="str">
        <f t="shared" ca="1" si="875"/>
        <v/>
      </c>
      <c r="R9300" s="211" t="str">
        <f t="shared" si="871"/>
        <v/>
      </c>
      <c r="S9300" s="213" t="str">
        <f t="shared" ca="1" si="872"/>
        <v/>
      </c>
      <c r="T9300" s="214" t="str">
        <f t="shared" ca="1" si="876"/>
        <v/>
      </c>
    </row>
    <row r="9301" spans="1:20" x14ac:dyDescent="0.25">
      <c r="A9301" s="119" t="s">
        <v>14870</v>
      </c>
      <c r="B9301" s="260"/>
      <c r="C9301" s="264" t="str">
        <f>IF(ISERROR(VLOOKUP(B9301,'Tous les abonnés'!$A$6:$I$5491,2,0)),"",VLOOKUP(B9301,'Tous les abonnés'!$A$6:$I$5491,2,0))</f>
        <v/>
      </c>
      <c r="D9301" s="26"/>
      <c r="E9301" s="265"/>
      <c r="F9301" s="207" t="str">
        <f>IF(ISERROR(IF(VLOOKUP(D9301,Paramètres!$C$17:$H$33,6,0)="oui","illimité",VLOOKUP(D9301,Paramètres!$C$17:$H$33,5,0))),"",IF(VLOOKUP(D9301,Paramètres!$C$17:$H$33,6,0)="oui","illimité",VLOOKUP(D9301,Paramètres!$C$17:$H$33,5,0)))</f>
        <v/>
      </c>
      <c r="G9301" s="269" t="str">
        <f t="shared" si="873"/>
        <v/>
      </c>
      <c r="H9301" s="208"/>
      <c r="I9301" s="53"/>
      <c r="J9301" s="209"/>
      <c r="K9301" s="271"/>
      <c r="L9301" s="37"/>
      <c r="M9301" s="218"/>
      <c r="N9301" s="124"/>
      <c r="O9301" s="211" t="str">
        <f t="shared" ca="1" si="874"/>
        <v/>
      </c>
      <c r="P9301" s="212" t="str">
        <f>IF(ISERROR(VLOOKUP(L9301,Paramètres!$A$38:$B$40,2,0)),"",VLOOKUP(L9301,Paramètres!$A$38:$B$40,2,0))</f>
        <v/>
      </c>
      <c r="Q9301" s="211" t="str">
        <f t="shared" ca="1" si="875"/>
        <v/>
      </c>
      <c r="R9301" s="211" t="str">
        <f t="shared" si="871"/>
        <v/>
      </c>
      <c r="S9301" s="213" t="str">
        <f t="shared" ca="1" si="872"/>
        <v/>
      </c>
      <c r="T9301" s="214" t="str">
        <f t="shared" ca="1" si="876"/>
        <v/>
      </c>
    </row>
    <row r="9302" spans="1:20" x14ac:dyDescent="0.25">
      <c r="A9302" s="119" t="s">
        <v>14871</v>
      </c>
      <c r="B9302" s="260"/>
      <c r="C9302" s="264" t="str">
        <f>IF(ISERROR(VLOOKUP(B9302,'Tous les abonnés'!$A$6:$I$5491,2,0)),"",VLOOKUP(B9302,'Tous les abonnés'!$A$6:$I$5491,2,0))</f>
        <v/>
      </c>
      <c r="D9302" s="26"/>
      <c r="E9302" s="265"/>
      <c r="F9302" s="207" t="str">
        <f>IF(ISERROR(IF(VLOOKUP(D9302,Paramètres!$C$17:$H$33,6,0)="oui","illimité",VLOOKUP(D9302,Paramètres!$C$17:$H$33,5,0))),"",IF(VLOOKUP(D9302,Paramètres!$C$17:$H$33,6,0)="oui","illimité",VLOOKUP(D9302,Paramètres!$C$17:$H$33,5,0)))</f>
        <v/>
      </c>
      <c r="G9302" s="269" t="str">
        <f t="shared" si="873"/>
        <v/>
      </c>
      <c r="H9302" s="208"/>
      <c r="I9302" s="53"/>
      <c r="J9302" s="209"/>
      <c r="K9302" s="271"/>
      <c r="L9302" s="37"/>
      <c r="M9302" s="218"/>
      <c r="N9302" s="124"/>
      <c r="O9302" s="211" t="str">
        <f t="shared" ca="1" si="874"/>
        <v/>
      </c>
      <c r="P9302" s="212" t="str">
        <f>IF(ISERROR(VLOOKUP(L9302,Paramètres!$A$38:$B$40,2,0)),"",VLOOKUP(L9302,Paramètres!$A$38:$B$40,2,0))</f>
        <v/>
      </c>
      <c r="Q9302" s="211" t="str">
        <f t="shared" ca="1" si="875"/>
        <v/>
      </c>
      <c r="R9302" s="211" t="str">
        <f t="shared" si="871"/>
        <v/>
      </c>
      <c r="S9302" s="213" t="str">
        <f t="shared" ca="1" si="872"/>
        <v/>
      </c>
      <c r="T9302" s="214" t="str">
        <f t="shared" ca="1" si="876"/>
        <v/>
      </c>
    </row>
    <row r="9303" spans="1:20" x14ac:dyDescent="0.25">
      <c r="A9303" s="119" t="s">
        <v>14872</v>
      </c>
      <c r="B9303" s="260"/>
      <c r="C9303" s="264" t="str">
        <f>IF(ISERROR(VLOOKUP(B9303,'Tous les abonnés'!$A$6:$I$5491,2,0)),"",VLOOKUP(B9303,'Tous les abonnés'!$A$6:$I$5491,2,0))</f>
        <v/>
      </c>
      <c r="D9303" s="26"/>
      <c r="E9303" s="265"/>
      <c r="F9303" s="207" t="str">
        <f>IF(ISERROR(IF(VLOOKUP(D9303,Paramètres!$C$17:$H$33,6,0)="oui","illimité",VLOOKUP(D9303,Paramètres!$C$17:$H$33,5,0))),"",IF(VLOOKUP(D9303,Paramètres!$C$17:$H$33,6,0)="oui","illimité",VLOOKUP(D9303,Paramètres!$C$17:$H$33,5,0)))</f>
        <v/>
      </c>
      <c r="G9303" s="269" t="str">
        <f t="shared" si="873"/>
        <v/>
      </c>
      <c r="H9303" s="208"/>
      <c r="I9303" s="53"/>
      <c r="J9303" s="209"/>
      <c r="K9303" s="271"/>
      <c r="L9303" s="37"/>
      <c r="M9303" s="218"/>
      <c r="N9303" s="124"/>
      <c r="O9303" s="211" t="str">
        <f t="shared" ca="1" si="874"/>
        <v/>
      </c>
      <c r="P9303" s="212" t="str">
        <f>IF(ISERROR(VLOOKUP(L9303,Paramètres!$A$38:$B$40,2,0)),"",VLOOKUP(L9303,Paramètres!$A$38:$B$40,2,0))</f>
        <v/>
      </c>
      <c r="Q9303" s="211" t="str">
        <f t="shared" ca="1" si="875"/>
        <v/>
      </c>
      <c r="R9303" s="211" t="str">
        <f t="shared" si="871"/>
        <v/>
      </c>
      <c r="S9303" s="213" t="str">
        <f t="shared" ca="1" si="872"/>
        <v/>
      </c>
      <c r="T9303" s="214" t="str">
        <f t="shared" ca="1" si="876"/>
        <v/>
      </c>
    </row>
    <row r="9304" spans="1:20" x14ac:dyDescent="0.25">
      <c r="A9304" s="119" t="s">
        <v>14873</v>
      </c>
      <c r="B9304" s="260"/>
      <c r="C9304" s="264" t="str">
        <f>IF(ISERROR(VLOOKUP(B9304,'Tous les abonnés'!$A$6:$I$5491,2,0)),"",VLOOKUP(B9304,'Tous les abonnés'!$A$6:$I$5491,2,0))</f>
        <v/>
      </c>
      <c r="D9304" s="26"/>
      <c r="E9304" s="265"/>
      <c r="F9304" s="207" t="str">
        <f>IF(ISERROR(IF(VLOOKUP(D9304,Paramètres!$C$17:$H$33,6,0)="oui","illimité",VLOOKUP(D9304,Paramètres!$C$17:$H$33,5,0))),"",IF(VLOOKUP(D9304,Paramètres!$C$17:$H$33,6,0)="oui","illimité",VLOOKUP(D9304,Paramètres!$C$17:$H$33,5,0)))</f>
        <v/>
      </c>
      <c r="G9304" s="269" t="str">
        <f t="shared" si="873"/>
        <v/>
      </c>
      <c r="H9304" s="208"/>
      <c r="I9304" s="53"/>
      <c r="J9304" s="209"/>
      <c r="K9304" s="271"/>
      <c r="L9304" s="37"/>
      <c r="M9304" s="218"/>
      <c r="N9304" s="124"/>
      <c r="O9304" s="211" t="str">
        <f t="shared" ca="1" si="874"/>
        <v/>
      </c>
      <c r="P9304" s="212" t="str">
        <f>IF(ISERROR(VLOOKUP(L9304,Paramètres!$A$38:$B$40,2,0)),"",VLOOKUP(L9304,Paramètres!$A$38:$B$40,2,0))</f>
        <v/>
      </c>
      <c r="Q9304" s="211" t="str">
        <f t="shared" ca="1" si="875"/>
        <v/>
      </c>
      <c r="R9304" s="211" t="str">
        <f t="shared" si="871"/>
        <v/>
      </c>
      <c r="S9304" s="213" t="str">
        <f t="shared" ca="1" si="872"/>
        <v/>
      </c>
      <c r="T9304" s="214" t="str">
        <f t="shared" ca="1" si="876"/>
        <v/>
      </c>
    </row>
    <row r="9305" spans="1:20" x14ac:dyDescent="0.25">
      <c r="A9305" s="119" t="s">
        <v>14874</v>
      </c>
      <c r="B9305" s="260"/>
      <c r="C9305" s="264" t="str">
        <f>IF(ISERROR(VLOOKUP(B9305,'Tous les abonnés'!$A$6:$I$5491,2,0)),"",VLOOKUP(B9305,'Tous les abonnés'!$A$6:$I$5491,2,0))</f>
        <v/>
      </c>
      <c r="D9305" s="26"/>
      <c r="E9305" s="265"/>
      <c r="F9305" s="207" t="str">
        <f>IF(ISERROR(IF(VLOOKUP(D9305,Paramètres!$C$17:$H$33,6,0)="oui","illimité",VLOOKUP(D9305,Paramètres!$C$17:$H$33,5,0))),"",IF(VLOOKUP(D9305,Paramètres!$C$17:$H$33,6,0)="oui","illimité",VLOOKUP(D9305,Paramètres!$C$17:$H$33,5,0)))</f>
        <v/>
      </c>
      <c r="G9305" s="269" t="str">
        <f t="shared" si="873"/>
        <v/>
      </c>
      <c r="H9305" s="208"/>
      <c r="I9305" s="53"/>
      <c r="J9305" s="209"/>
      <c r="K9305" s="271"/>
      <c r="L9305" s="37"/>
      <c r="M9305" s="218"/>
      <c r="N9305" s="124"/>
      <c r="O9305" s="211" t="str">
        <f t="shared" ca="1" si="874"/>
        <v/>
      </c>
      <c r="P9305" s="212" t="str">
        <f>IF(ISERROR(VLOOKUP(L9305,Paramètres!$A$38:$B$40,2,0)),"",VLOOKUP(L9305,Paramètres!$A$38:$B$40,2,0))</f>
        <v/>
      </c>
      <c r="Q9305" s="211" t="str">
        <f t="shared" ca="1" si="875"/>
        <v/>
      </c>
      <c r="R9305" s="211" t="str">
        <f t="shared" si="871"/>
        <v/>
      </c>
      <c r="S9305" s="213" t="str">
        <f t="shared" ca="1" si="872"/>
        <v/>
      </c>
      <c r="T9305" s="214" t="str">
        <f t="shared" ca="1" si="876"/>
        <v/>
      </c>
    </row>
    <row r="9306" spans="1:20" x14ac:dyDescent="0.25">
      <c r="A9306" s="119" t="s">
        <v>14875</v>
      </c>
      <c r="B9306" s="260"/>
      <c r="C9306" s="264" t="str">
        <f>IF(ISERROR(VLOOKUP(B9306,'Tous les abonnés'!$A$6:$I$5491,2,0)),"",VLOOKUP(B9306,'Tous les abonnés'!$A$6:$I$5491,2,0))</f>
        <v/>
      </c>
      <c r="D9306" s="26"/>
      <c r="E9306" s="265"/>
      <c r="F9306" s="207" t="str">
        <f>IF(ISERROR(IF(VLOOKUP(D9306,Paramètres!$C$17:$H$33,6,0)="oui","illimité",VLOOKUP(D9306,Paramètres!$C$17:$H$33,5,0))),"",IF(VLOOKUP(D9306,Paramètres!$C$17:$H$33,6,0)="oui","illimité",VLOOKUP(D9306,Paramètres!$C$17:$H$33,5,0)))</f>
        <v/>
      </c>
      <c r="G9306" s="269" t="str">
        <f t="shared" si="873"/>
        <v/>
      </c>
      <c r="H9306" s="208"/>
      <c r="I9306" s="53"/>
      <c r="J9306" s="209"/>
      <c r="K9306" s="271"/>
      <c r="L9306" s="37"/>
      <c r="M9306" s="218"/>
      <c r="N9306" s="124"/>
      <c r="O9306" s="211" t="str">
        <f t="shared" ca="1" si="874"/>
        <v/>
      </c>
      <c r="P9306" s="212" t="str">
        <f>IF(ISERROR(VLOOKUP(L9306,Paramètres!$A$38:$B$40,2,0)),"",VLOOKUP(L9306,Paramètres!$A$38:$B$40,2,0))</f>
        <v/>
      </c>
      <c r="Q9306" s="211" t="str">
        <f t="shared" ca="1" si="875"/>
        <v/>
      </c>
      <c r="R9306" s="211" t="str">
        <f t="shared" si="871"/>
        <v/>
      </c>
      <c r="S9306" s="213" t="str">
        <f t="shared" ca="1" si="872"/>
        <v/>
      </c>
      <c r="T9306" s="214" t="str">
        <f t="shared" ca="1" si="876"/>
        <v/>
      </c>
    </row>
    <row r="9307" spans="1:20" x14ac:dyDescent="0.25">
      <c r="A9307" s="119" t="s">
        <v>14876</v>
      </c>
      <c r="B9307" s="260"/>
      <c r="C9307" s="264" t="str">
        <f>IF(ISERROR(VLOOKUP(B9307,'Tous les abonnés'!$A$6:$I$5491,2,0)),"",VLOOKUP(B9307,'Tous les abonnés'!$A$6:$I$5491,2,0))</f>
        <v/>
      </c>
      <c r="D9307" s="26"/>
      <c r="E9307" s="265"/>
      <c r="F9307" s="207" t="str">
        <f>IF(ISERROR(IF(VLOOKUP(D9307,Paramètres!$C$17:$H$33,6,0)="oui","illimité",VLOOKUP(D9307,Paramètres!$C$17:$H$33,5,0))),"",IF(VLOOKUP(D9307,Paramètres!$C$17:$H$33,6,0)="oui","illimité",VLOOKUP(D9307,Paramètres!$C$17:$H$33,5,0)))</f>
        <v/>
      </c>
      <c r="G9307" s="269" t="str">
        <f t="shared" si="873"/>
        <v/>
      </c>
      <c r="H9307" s="208"/>
      <c r="I9307" s="53"/>
      <c r="J9307" s="209"/>
      <c r="K9307" s="271"/>
      <c r="L9307" s="37"/>
      <c r="M9307" s="218"/>
      <c r="N9307" s="124"/>
      <c r="O9307" s="211" t="str">
        <f t="shared" ca="1" si="874"/>
        <v/>
      </c>
      <c r="P9307" s="212" t="str">
        <f>IF(ISERROR(VLOOKUP(L9307,Paramètres!$A$38:$B$40,2,0)),"",VLOOKUP(L9307,Paramètres!$A$38:$B$40,2,0))</f>
        <v/>
      </c>
      <c r="Q9307" s="211" t="str">
        <f t="shared" ca="1" si="875"/>
        <v/>
      </c>
      <c r="R9307" s="211" t="str">
        <f t="shared" si="871"/>
        <v/>
      </c>
      <c r="S9307" s="213" t="str">
        <f t="shared" ca="1" si="872"/>
        <v/>
      </c>
      <c r="T9307" s="214" t="str">
        <f t="shared" ca="1" si="876"/>
        <v/>
      </c>
    </row>
    <row r="9308" spans="1:20" x14ac:dyDescent="0.25">
      <c r="A9308" s="119" t="s">
        <v>14877</v>
      </c>
      <c r="B9308" s="260"/>
      <c r="C9308" s="264" t="str">
        <f>IF(ISERROR(VLOOKUP(B9308,'Tous les abonnés'!$A$6:$I$5491,2,0)),"",VLOOKUP(B9308,'Tous les abonnés'!$A$6:$I$5491,2,0))</f>
        <v/>
      </c>
      <c r="D9308" s="26"/>
      <c r="E9308" s="265"/>
      <c r="F9308" s="207" t="str">
        <f>IF(ISERROR(IF(VLOOKUP(D9308,Paramètres!$C$17:$H$33,6,0)="oui","illimité",VLOOKUP(D9308,Paramètres!$C$17:$H$33,5,0))),"",IF(VLOOKUP(D9308,Paramètres!$C$17:$H$33,6,0)="oui","illimité",VLOOKUP(D9308,Paramètres!$C$17:$H$33,5,0)))</f>
        <v/>
      </c>
      <c r="G9308" s="269" t="str">
        <f t="shared" si="873"/>
        <v/>
      </c>
      <c r="H9308" s="208"/>
      <c r="I9308" s="53"/>
      <c r="J9308" s="209"/>
      <c r="K9308" s="271"/>
      <c r="L9308" s="37"/>
      <c r="M9308" s="218"/>
      <c r="N9308" s="124"/>
      <c r="O9308" s="211" t="str">
        <f t="shared" ca="1" si="874"/>
        <v/>
      </c>
      <c r="P9308" s="212" t="str">
        <f>IF(ISERROR(VLOOKUP(L9308,Paramètres!$A$38:$B$40,2,0)),"",VLOOKUP(L9308,Paramètres!$A$38:$B$40,2,0))</f>
        <v/>
      </c>
      <c r="Q9308" s="211" t="str">
        <f t="shared" ca="1" si="875"/>
        <v/>
      </c>
      <c r="R9308" s="211" t="str">
        <f t="shared" si="871"/>
        <v/>
      </c>
      <c r="S9308" s="213" t="str">
        <f t="shared" ca="1" si="872"/>
        <v/>
      </c>
      <c r="T9308" s="214" t="str">
        <f t="shared" ca="1" si="876"/>
        <v/>
      </c>
    </row>
    <row r="9309" spans="1:20" x14ac:dyDescent="0.25">
      <c r="A9309" s="119" t="s">
        <v>14878</v>
      </c>
      <c r="B9309" s="260"/>
      <c r="C9309" s="264" t="str">
        <f>IF(ISERROR(VLOOKUP(B9309,'Tous les abonnés'!$A$6:$I$5491,2,0)),"",VLOOKUP(B9309,'Tous les abonnés'!$A$6:$I$5491,2,0))</f>
        <v/>
      </c>
      <c r="D9309" s="26"/>
      <c r="E9309" s="265"/>
      <c r="F9309" s="207" t="str">
        <f>IF(ISERROR(IF(VLOOKUP(D9309,Paramètres!$C$17:$H$33,6,0)="oui","illimité",VLOOKUP(D9309,Paramètres!$C$17:$H$33,5,0))),"",IF(VLOOKUP(D9309,Paramètres!$C$17:$H$33,6,0)="oui","illimité",VLOOKUP(D9309,Paramètres!$C$17:$H$33,5,0)))</f>
        <v/>
      </c>
      <c r="G9309" s="269" t="str">
        <f t="shared" si="873"/>
        <v/>
      </c>
      <c r="H9309" s="208"/>
      <c r="I9309" s="53"/>
      <c r="J9309" s="209"/>
      <c r="K9309" s="271"/>
      <c r="L9309" s="37"/>
      <c r="M9309" s="218"/>
      <c r="N9309" s="124"/>
      <c r="O9309" s="211" t="str">
        <f t="shared" ca="1" si="874"/>
        <v/>
      </c>
      <c r="P9309" s="212" t="str">
        <f>IF(ISERROR(VLOOKUP(L9309,Paramètres!$A$38:$B$40,2,0)),"",VLOOKUP(L9309,Paramètres!$A$38:$B$40,2,0))</f>
        <v/>
      </c>
      <c r="Q9309" s="211" t="str">
        <f t="shared" ca="1" si="875"/>
        <v/>
      </c>
      <c r="R9309" s="211" t="str">
        <f t="shared" si="871"/>
        <v/>
      </c>
      <c r="S9309" s="213" t="str">
        <f t="shared" ca="1" si="872"/>
        <v/>
      </c>
      <c r="T9309" s="214" t="str">
        <f t="shared" ca="1" si="876"/>
        <v/>
      </c>
    </row>
    <row r="9310" spans="1:20" x14ac:dyDescent="0.25">
      <c r="A9310" s="119" t="s">
        <v>14879</v>
      </c>
      <c r="B9310" s="260"/>
      <c r="C9310" s="264" t="str">
        <f>IF(ISERROR(VLOOKUP(B9310,'Tous les abonnés'!$A$6:$I$5491,2,0)),"",VLOOKUP(B9310,'Tous les abonnés'!$A$6:$I$5491,2,0))</f>
        <v/>
      </c>
      <c r="D9310" s="26"/>
      <c r="E9310" s="265"/>
      <c r="F9310" s="207" t="str">
        <f>IF(ISERROR(IF(VLOOKUP(D9310,Paramètres!$C$17:$H$33,6,0)="oui","illimité",VLOOKUP(D9310,Paramètres!$C$17:$H$33,5,0))),"",IF(VLOOKUP(D9310,Paramètres!$C$17:$H$33,6,0)="oui","illimité",VLOOKUP(D9310,Paramètres!$C$17:$H$33,5,0)))</f>
        <v/>
      </c>
      <c r="G9310" s="269" t="str">
        <f t="shared" si="873"/>
        <v/>
      </c>
      <c r="H9310" s="208"/>
      <c r="I9310" s="53"/>
      <c r="J9310" s="209"/>
      <c r="K9310" s="271"/>
      <c r="L9310" s="37"/>
      <c r="M9310" s="218"/>
      <c r="N9310" s="124"/>
      <c r="O9310" s="211" t="str">
        <f t="shared" ca="1" si="874"/>
        <v/>
      </c>
      <c r="P9310" s="212" t="str">
        <f>IF(ISERROR(VLOOKUP(L9310,Paramètres!$A$38:$B$40,2,0)),"",VLOOKUP(L9310,Paramètres!$A$38:$B$40,2,0))</f>
        <v/>
      </c>
      <c r="Q9310" s="211" t="str">
        <f t="shared" ca="1" si="875"/>
        <v/>
      </c>
      <c r="R9310" s="211" t="str">
        <f t="shared" si="871"/>
        <v/>
      </c>
      <c r="S9310" s="213" t="str">
        <f t="shared" ca="1" si="872"/>
        <v/>
      </c>
      <c r="T9310" s="214" t="str">
        <f t="shared" ca="1" si="876"/>
        <v/>
      </c>
    </row>
    <row r="9311" spans="1:20" x14ac:dyDescent="0.25">
      <c r="A9311" s="119" t="s">
        <v>14880</v>
      </c>
      <c r="B9311" s="260"/>
      <c r="C9311" s="264" t="str">
        <f>IF(ISERROR(VLOOKUP(B9311,'Tous les abonnés'!$A$6:$I$5491,2,0)),"",VLOOKUP(B9311,'Tous les abonnés'!$A$6:$I$5491,2,0))</f>
        <v/>
      </c>
      <c r="D9311" s="26"/>
      <c r="E9311" s="265"/>
      <c r="F9311" s="207" t="str">
        <f>IF(ISERROR(IF(VLOOKUP(D9311,Paramètres!$C$17:$H$33,6,0)="oui","illimité",VLOOKUP(D9311,Paramètres!$C$17:$H$33,5,0))),"",IF(VLOOKUP(D9311,Paramètres!$C$17:$H$33,6,0)="oui","illimité",VLOOKUP(D9311,Paramètres!$C$17:$H$33,5,0)))</f>
        <v/>
      </c>
      <c r="G9311" s="269" t="str">
        <f t="shared" si="873"/>
        <v/>
      </c>
      <c r="H9311" s="208"/>
      <c r="I9311" s="53"/>
      <c r="J9311" s="209"/>
      <c r="K9311" s="271"/>
      <c r="L9311" s="37"/>
      <c r="M9311" s="218"/>
      <c r="N9311" s="124"/>
      <c r="O9311" s="211" t="str">
        <f t="shared" ca="1" si="874"/>
        <v/>
      </c>
      <c r="P9311" s="212" t="str">
        <f>IF(ISERROR(VLOOKUP(L9311,Paramètres!$A$38:$B$40,2,0)),"",VLOOKUP(L9311,Paramètres!$A$38:$B$40,2,0))</f>
        <v/>
      </c>
      <c r="Q9311" s="211" t="str">
        <f t="shared" ca="1" si="875"/>
        <v/>
      </c>
      <c r="R9311" s="211" t="str">
        <f t="shared" si="871"/>
        <v/>
      </c>
      <c r="S9311" s="213" t="str">
        <f t="shared" ca="1" si="872"/>
        <v/>
      </c>
      <c r="T9311" s="214" t="str">
        <f t="shared" ca="1" si="876"/>
        <v/>
      </c>
    </row>
    <row r="9312" spans="1:20" x14ac:dyDescent="0.25">
      <c r="A9312" s="119" t="s">
        <v>14881</v>
      </c>
      <c r="B9312" s="260"/>
      <c r="C9312" s="264" t="str">
        <f>IF(ISERROR(VLOOKUP(B9312,'Tous les abonnés'!$A$6:$I$5491,2,0)),"",VLOOKUP(B9312,'Tous les abonnés'!$A$6:$I$5491,2,0))</f>
        <v/>
      </c>
      <c r="D9312" s="26"/>
      <c r="E9312" s="265"/>
      <c r="F9312" s="207" t="str">
        <f>IF(ISERROR(IF(VLOOKUP(D9312,Paramètres!$C$17:$H$33,6,0)="oui","illimité",VLOOKUP(D9312,Paramètres!$C$17:$H$33,5,0))),"",IF(VLOOKUP(D9312,Paramètres!$C$17:$H$33,6,0)="oui","illimité",VLOOKUP(D9312,Paramètres!$C$17:$H$33,5,0)))</f>
        <v/>
      </c>
      <c r="G9312" s="269" t="str">
        <f t="shared" si="873"/>
        <v/>
      </c>
      <c r="H9312" s="208"/>
      <c r="I9312" s="53"/>
      <c r="J9312" s="209"/>
      <c r="K9312" s="271"/>
      <c r="L9312" s="37"/>
      <c r="M9312" s="218"/>
      <c r="N9312" s="124"/>
      <c r="O9312" s="211" t="str">
        <f t="shared" ca="1" si="874"/>
        <v/>
      </c>
      <c r="P9312" s="212" t="str">
        <f>IF(ISERROR(VLOOKUP(L9312,Paramètres!$A$38:$B$40,2,0)),"",VLOOKUP(L9312,Paramètres!$A$38:$B$40,2,0))</f>
        <v/>
      </c>
      <c r="Q9312" s="211" t="str">
        <f t="shared" ca="1" si="875"/>
        <v/>
      </c>
      <c r="R9312" s="211" t="str">
        <f t="shared" si="871"/>
        <v/>
      </c>
      <c r="S9312" s="213" t="str">
        <f t="shared" ca="1" si="872"/>
        <v/>
      </c>
      <c r="T9312" s="214" t="str">
        <f t="shared" ca="1" si="876"/>
        <v/>
      </c>
    </row>
    <row r="9313" spans="1:20" x14ac:dyDescent="0.25">
      <c r="A9313" s="119" t="s">
        <v>14882</v>
      </c>
      <c r="B9313" s="260"/>
      <c r="C9313" s="264" t="str">
        <f>IF(ISERROR(VLOOKUP(B9313,'Tous les abonnés'!$A$6:$I$5491,2,0)),"",VLOOKUP(B9313,'Tous les abonnés'!$A$6:$I$5491,2,0))</f>
        <v/>
      </c>
      <c r="D9313" s="26"/>
      <c r="E9313" s="265"/>
      <c r="F9313" s="207" t="str">
        <f>IF(ISERROR(IF(VLOOKUP(D9313,Paramètres!$C$17:$H$33,6,0)="oui","illimité",VLOOKUP(D9313,Paramètres!$C$17:$H$33,5,0))),"",IF(VLOOKUP(D9313,Paramètres!$C$17:$H$33,6,0)="oui","illimité",VLOOKUP(D9313,Paramètres!$C$17:$H$33,5,0)))</f>
        <v/>
      </c>
      <c r="G9313" s="269" t="str">
        <f t="shared" si="873"/>
        <v/>
      </c>
      <c r="H9313" s="208"/>
      <c r="I9313" s="53"/>
      <c r="J9313" s="209"/>
      <c r="K9313" s="271"/>
      <c r="L9313" s="37"/>
      <c r="M9313" s="218"/>
      <c r="N9313" s="124"/>
      <c r="O9313" s="211" t="str">
        <f t="shared" ca="1" si="874"/>
        <v/>
      </c>
      <c r="P9313" s="212" t="str">
        <f>IF(ISERROR(VLOOKUP(L9313,Paramètres!$A$38:$B$40,2,0)),"",VLOOKUP(L9313,Paramètres!$A$38:$B$40,2,0))</f>
        <v/>
      </c>
      <c r="Q9313" s="211" t="str">
        <f t="shared" ca="1" si="875"/>
        <v/>
      </c>
      <c r="R9313" s="211" t="str">
        <f t="shared" si="871"/>
        <v/>
      </c>
      <c r="S9313" s="213" t="str">
        <f t="shared" ca="1" si="872"/>
        <v/>
      </c>
      <c r="T9313" s="214" t="str">
        <f t="shared" ca="1" si="876"/>
        <v/>
      </c>
    </row>
    <row r="9314" spans="1:20" x14ac:dyDescent="0.25">
      <c r="A9314" s="119" t="s">
        <v>14883</v>
      </c>
      <c r="B9314" s="260"/>
      <c r="C9314" s="264" t="str">
        <f>IF(ISERROR(VLOOKUP(B9314,'Tous les abonnés'!$A$6:$I$5491,2,0)),"",VLOOKUP(B9314,'Tous les abonnés'!$A$6:$I$5491,2,0))</f>
        <v/>
      </c>
      <c r="D9314" s="26"/>
      <c r="E9314" s="265"/>
      <c r="F9314" s="207" t="str">
        <f>IF(ISERROR(IF(VLOOKUP(D9314,Paramètres!$C$17:$H$33,6,0)="oui","illimité",VLOOKUP(D9314,Paramètres!$C$17:$H$33,5,0))),"",IF(VLOOKUP(D9314,Paramètres!$C$17:$H$33,6,0)="oui","illimité",VLOOKUP(D9314,Paramètres!$C$17:$H$33,5,0)))</f>
        <v/>
      </c>
      <c r="G9314" s="269" t="str">
        <f t="shared" si="873"/>
        <v/>
      </c>
      <c r="H9314" s="208"/>
      <c r="I9314" s="53"/>
      <c r="J9314" s="209"/>
      <c r="K9314" s="271"/>
      <c r="L9314" s="37"/>
      <c r="M9314" s="218"/>
      <c r="N9314" s="124"/>
      <c r="O9314" s="211" t="str">
        <f t="shared" ca="1" si="874"/>
        <v/>
      </c>
      <c r="P9314" s="212" t="str">
        <f>IF(ISERROR(VLOOKUP(L9314,Paramètres!$A$38:$B$40,2,0)),"",VLOOKUP(L9314,Paramètres!$A$38:$B$40,2,0))</f>
        <v/>
      </c>
      <c r="Q9314" s="211" t="str">
        <f t="shared" ca="1" si="875"/>
        <v/>
      </c>
      <c r="R9314" s="211" t="str">
        <f t="shared" si="871"/>
        <v/>
      </c>
      <c r="S9314" s="213" t="str">
        <f t="shared" ca="1" si="872"/>
        <v/>
      </c>
      <c r="T9314" s="214" t="str">
        <f t="shared" ca="1" si="876"/>
        <v/>
      </c>
    </row>
    <row r="9315" spans="1:20" x14ac:dyDescent="0.25">
      <c r="A9315" s="119" t="s">
        <v>14884</v>
      </c>
      <c r="B9315" s="260"/>
      <c r="C9315" s="264" t="str">
        <f>IF(ISERROR(VLOOKUP(B9315,'Tous les abonnés'!$A$6:$I$5491,2,0)),"",VLOOKUP(B9315,'Tous les abonnés'!$A$6:$I$5491,2,0))</f>
        <v/>
      </c>
      <c r="D9315" s="26"/>
      <c r="E9315" s="265"/>
      <c r="F9315" s="207" t="str">
        <f>IF(ISERROR(IF(VLOOKUP(D9315,Paramètres!$C$17:$H$33,6,0)="oui","illimité",VLOOKUP(D9315,Paramètres!$C$17:$H$33,5,0))),"",IF(VLOOKUP(D9315,Paramètres!$C$17:$H$33,6,0)="oui","illimité",VLOOKUP(D9315,Paramètres!$C$17:$H$33,5,0)))</f>
        <v/>
      </c>
      <c r="G9315" s="269" t="str">
        <f t="shared" si="873"/>
        <v/>
      </c>
      <c r="H9315" s="208"/>
      <c r="I9315" s="53"/>
      <c r="J9315" s="209"/>
      <c r="K9315" s="271"/>
      <c r="L9315" s="37"/>
      <c r="M9315" s="218"/>
      <c r="N9315" s="124"/>
      <c r="O9315" s="211" t="str">
        <f t="shared" ca="1" si="874"/>
        <v/>
      </c>
      <c r="P9315" s="212" t="str">
        <f>IF(ISERROR(VLOOKUP(L9315,Paramètres!$A$38:$B$40,2,0)),"",VLOOKUP(L9315,Paramètres!$A$38:$B$40,2,0))</f>
        <v/>
      </c>
      <c r="Q9315" s="211" t="str">
        <f t="shared" ca="1" si="875"/>
        <v/>
      </c>
      <c r="R9315" s="211" t="str">
        <f t="shared" si="871"/>
        <v/>
      </c>
      <c r="S9315" s="213" t="str">
        <f t="shared" ca="1" si="872"/>
        <v/>
      </c>
      <c r="T9315" s="214" t="str">
        <f t="shared" ca="1" si="876"/>
        <v/>
      </c>
    </row>
    <row r="9316" spans="1:20" x14ac:dyDescent="0.25">
      <c r="A9316" s="119" t="s">
        <v>14885</v>
      </c>
      <c r="B9316" s="260"/>
      <c r="C9316" s="264" t="str">
        <f>IF(ISERROR(VLOOKUP(B9316,'Tous les abonnés'!$A$6:$I$5491,2,0)),"",VLOOKUP(B9316,'Tous les abonnés'!$A$6:$I$5491,2,0))</f>
        <v/>
      </c>
      <c r="D9316" s="26"/>
      <c r="E9316" s="265"/>
      <c r="F9316" s="207" t="str">
        <f>IF(ISERROR(IF(VLOOKUP(D9316,Paramètres!$C$17:$H$33,6,0)="oui","illimité",VLOOKUP(D9316,Paramètres!$C$17:$H$33,5,0))),"",IF(VLOOKUP(D9316,Paramètres!$C$17:$H$33,6,0)="oui","illimité",VLOOKUP(D9316,Paramètres!$C$17:$H$33,5,0)))</f>
        <v/>
      </c>
      <c r="G9316" s="269" t="str">
        <f t="shared" si="873"/>
        <v/>
      </c>
      <c r="H9316" s="208"/>
      <c r="I9316" s="53"/>
      <c r="J9316" s="209"/>
      <c r="K9316" s="271"/>
      <c r="L9316" s="37"/>
      <c r="M9316" s="218"/>
      <c r="N9316" s="124"/>
      <c r="O9316" s="211" t="str">
        <f t="shared" ca="1" si="874"/>
        <v/>
      </c>
      <c r="P9316" s="212" t="str">
        <f>IF(ISERROR(VLOOKUP(L9316,Paramètres!$A$38:$B$40,2,0)),"",VLOOKUP(L9316,Paramètres!$A$38:$B$40,2,0))</f>
        <v/>
      </c>
      <c r="Q9316" s="211" t="str">
        <f t="shared" ca="1" si="875"/>
        <v/>
      </c>
      <c r="R9316" s="211" t="str">
        <f t="shared" si="871"/>
        <v/>
      </c>
      <c r="S9316" s="213" t="str">
        <f t="shared" ca="1" si="872"/>
        <v/>
      </c>
      <c r="T9316" s="214" t="str">
        <f t="shared" ca="1" si="876"/>
        <v/>
      </c>
    </row>
    <row r="9317" spans="1:20" x14ac:dyDescent="0.25">
      <c r="A9317" s="119" t="s">
        <v>14886</v>
      </c>
      <c r="B9317" s="260"/>
      <c r="C9317" s="264" t="str">
        <f>IF(ISERROR(VLOOKUP(B9317,'Tous les abonnés'!$A$6:$I$5491,2,0)),"",VLOOKUP(B9317,'Tous les abonnés'!$A$6:$I$5491,2,0))</f>
        <v/>
      </c>
      <c r="D9317" s="26"/>
      <c r="E9317" s="265"/>
      <c r="F9317" s="207" t="str">
        <f>IF(ISERROR(IF(VLOOKUP(D9317,Paramètres!$C$17:$H$33,6,0)="oui","illimité",VLOOKUP(D9317,Paramètres!$C$17:$H$33,5,0))),"",IF(VLOOKUP(D9317,Paramètres!$C$17:$H$33,6,0)="oui","illimité",VLOOKUP(D9317,Paramètres!$C$17:$H$33,5,0)))</f>
        <v/>
      </c>
      <c r="G9317" s="269" t="str">
        <f t="shared" si="873"/>
        <v/>
      </c>
      <c r="H9317" s="208"/>
      <c r="I9317" s="53"/>
      <c r="J9317" s="209"/>
      <c r="K9317" s="271"/>
      <c r="L9317" s="37"/>
      <c r="M9317" s="218"/>
      <c r="N9317" s="124"/>
      <c r="O9317" s="211" t="str">
        <f t="shared" ca="1" si="874"/>
        <v/>
      </c>
      <c r="P9317" s="212" t="str">
        <f>IF(ISERROR(VLOOKUP(L9317,Paramètres!$A$38:$B$40,2,0)),"",VLOOKUP(L9317,Paramètres!$A$38:$B$40,2,0))</f>
        <v/>
      </c>
      <c r="Q9317" s="211" t="str">
        <f t="shared" ca="1" si="875"/>
        <v/>
      </c>
      <c r="R9317" s="211" t="str">
        <f t="shared" si="871"/>
        <v/>
      </c>
      <c r="S9317" s="213" t="str">
        <f t="shared" ca="1" si="872"/>
        <v/>
      </c>
      <c r="T9317" s="214" t="str">
        <f t="shared" ca="1" si="876"/>
        <v/>
      </c>
    </row>
    <row r="9318" spans="1:20" x14ac:dyDescent="0.25">
      <c r="A9318" s="119" t="s">
        <v>14887</v>
      </c>
      <c r="B9318" s="260"/>
      <c r="C9318" s="264" t="str">
        <f>IF(ISERROR(VLOOKUP(B9318,'Tous les abonnés'!$A$6:$I$5491,2,0)),"",VLOOKUP(B9318,'Tous les abonnés'!$A$6:$I$5491,2,0))</f>
        <v/>
      </c>
      <c r="D9318" s="26"/>
      <c r="E9318" s="265"/>
      <c r="F9318" s="207" t="str">
        <f>IF(ISERROR(IF(VLOOKUP(D9318,Paramètres!$C$17:$H$33,6,0)="oui","illimité",VLOOKUP(D9318,Paramètres!$C$17:$H$33,5,0))),"",IF(VLOOKUP(D9318,Paramètres!$C$17:$H$33,6,0)="oui","illimité",VLOOKUP(D9318,Paramètres!$C$17:$H$33,5,0)))</f>
        <v/>
      </c>
      <c r="G9318" s="269" t="str">
        <f t="shared" si="873"/>
        <v/>
      </c>
      <c r="H9318" s="208"/>
      <c r="I9318" s="53"/>
      <c r="J9318" s="209"/>
      <c r="K9318" s="271"/>
      <c r="L9318" s="37"/>
      <c r="M9318" s="218"/>
      <c r="N9318" s="124"/>
      <c r="O9318" s="211" t="str">
        <f t="shared" ca="1" si="874"/>
        <v/>
      </c>
      <c r="P9318" s="212" t="str">
        <f>IF(ISERROR(VLOOKUP(L9318,Paramètres!$A$38:$B$40,2,0)),"",VLOOKUP(L9318,Paramètres!$A$38:$B$40,2,0))</f>
        <v/>
      </c>
      <c r="Q9318" s="211" t="str">
        <f t="shared" ca="1" si="875"/>
        <v/>
      </c>
      <c r="R9318" s="211" t="str">
        <f t="shared" si="871"/>
        <v/>
      </c>
      <c r="S9318" s="213" t="str">
        <f t="shared" ca="1" si="872"/>
        <v/>
      </c>
      <c r="T9318" s="214" t="str">
        <f t="shared" ca="1" si="876"/>
        <v/>
      </c>
    </row>
    <row r="9319" spans="1:20" x14ac:dyDescent="0.25">
      <c r="A9319" s="119" t="s">
        <v>14888</v>
      </c>
      <c r="B9319" s="260"/>
      <c r="C9319" s="264" t="str">
        <f>IF(ISERROR(VLOOKUP(B9319,'Tous les abonnés'!$A$6:$I$5491,2,0)),"",VLOOKUP(B9319,'Tous les abonnés'!$A$6:$I$5491,2,0))</f>
        <v/>
      </c>
      <c r="D9319" s="26"/>
      <c r="E9319" s="265"/>
      <c r="F9319" s="207" t="str">
        <f>IF(ISERROR(IF(VLOOKUP(D9319,Paramètres!$C$17:$H$33,6,0)="oui","illimité",VLOOKUP(D9319,Paramètres!$C$17:$H$33,5,0))),"",IF(VLOOKUP(D9319,Paramètres!$C$17:$H$33,6,0)="oui","illimité",VLOOKUP(D9319,Paramètres!$C$17:$H$33,5,0)))</f>
        <v/>
      </c>
      <c r="G9319" s="269" t="str">
        <f t="shared" si="873"/>
        <v/>
      </c>
      <c r="H9319" s="208"/>
      <c r="I9319" s="53"/>
      <c r="J9319" s="209"/>
      <c r="K9319" s="271"/>
      <c r="L9319" s="37"/>
      <c r="M9319" s="218"/>
      <c r="N9319" s="124"/>
      <c r="O9319" s="211" t="str">
        <f t="shared" ca="1" si="874"/>
        <v/>
      </c>
      <c r="P9319" s="212" t="str">
        <f>IF(ISERROR(VLOOKUP(L9319,Paramètres!$A$38:$B$40,2,0)),"",VLOOKUP(L9319,Paramètres!$A$38:$B$40,2,0))</f>
        <v/>
      </c>
      <c r="Q9319" s="211" t="str">
        <f t="shared" ca="1" si="875"/>
        <v/>
      </c>
      <c r="R9319" s="211" t="str">
        <f t="shared" si="871"/>
        <v/>
      </c>
      <c r="S9319" s="213" t="str">
        <f t="shared" ca="1" si="872"/>
        <v/>
      </c>
      <c r="T9319" s="214" t="str">
        <f t="shared" ca="1" si="876"/>
        <v/>
      </c>
    </row>
    <row r="9320" spans="1:20" x14ac:dyDescent="0.25">
      <c r="A9320" s="119" t="s">
        <v>14889</v>
      </c>
      <c r="B9320" s="260"/>
      <c r="C9320" s="264" t="str">
        <f>IF(ISERROR(VLOOKUP(B9320,'Tous les abonnés'!$A$6:$I$5491,2,0)),"",VLOOKUP(B9320,'Tous les abonnés'!$A$6:$I$5491,2,0))</f>
        <v/>
      </c>
      <c r="D9320" s="26"/>
      <c r="E9320" s="265"/>
      <c r="F9320" s="207" t="str">
        <f>IF(ISERROR(IF(VLOOKUP(D9320,Paramètres!$C$17:$H$33,6,0)="oui","illimité",VLOOKUP(D9320,Paramètres!$C$17:$H$33,5,0))),"",IF(VLOOKUP(D9320,Paramètres!$C$17:$H$33,6,0)="oui","illimité",VLOOKUP(D9320,Paramètres!$C$17:$H$33,5,0)))</f>
        <v/>
      </c>
      <c r="G9320" s="269" t="str">
        <f t="shared" si="873"/>
        <v/>
      </c>
      <c r="H9320" s="208"/>
      <c r="I9320" s="53"/>
      <c r="J9320" s="209"/>
      <c r="K9320" s="271"/>
      <c r="L9320" s="37"/>
      <c r="M9320" s="218"/>
      <c r="N9320" s="124"/>
      <c r="O9320" s="211" t="str">
        <f t="shared" ca="1" si="874"/>
        <v/>
      </c>
      <c r="P9320" s="212" t="str">
        <f>IF(ISERROR(VLOOKUP(L9320,Paramètres!$A$38:$B$40,2,0)),"",VLOOKUP(L9320,Paramètres!$A$38:$B$40,2,0))</f>
        <v/>
      </c>
      <c r="Q9320" s="211" t="str">
        <f t="shared" ca="1" si="875"/>
        <v/>
      </c>
      <c r="R9320" s="211" t="str">
        <f t="shared" si="871"/>
        <v/>
      </c>
      <c r="S9320" s="213" t="str">
        <f t="shared" ca="1" si="872"/>
        <v/>
      </c>
      <c r="T9320" s="214" t="str">
        <f t="shared" ca="1" si="876"/>
        <v/>
      </c>
    </row>
    <row r="9321" spans="1:20" x14ac:dyDescent="0.25">
      <c r="A9321" s="119" t="s">
        <v>14890</v>
      </c>
      <c r="B9321" s="260"/>
      <c r="C9321" s="264" t="str">
        <f>IF(ISERROR(VLOOKUP(B9321,'Tous les abonnés'!$A$6:$I$5491,2,0)),"",VLOOKUP(B9321,'Tous les abonnés'!$A$6:$I$5491,2,0))</f>
        <v/>
      </c>
      <c r="D9321" s="26"/>
      <c r="E9321" s="265"/>
      <c r="F9321" s="207" t="str">
        <f>IF(ISERROR(IF(VLOOKUP(D9321,Paramètres!$C$17:$H$33,6,0)="oui","illimité",VLOOKUP(D9321,Paramètres!$C$17:$H$33,5,0))),"",IF(VLOOKUP(D9321,Paramètres!$C$17:$H$33,6,0)="oui","illimité",VLOOKUP(D9321,Paramètres!$C$17:$H$33,5,0)))</f>
        <v/>
      </c>
      <c r="G9321" s="269" t="str">
        <f t="shared" si="873"/>
        <v/>
      </c>
      <c r="H9321" s="208"/>
      <c r="I9321" s="53"/>
      <c r="J9321" s="209"/>
      <c r="K9321" s="271"/>
      <c r="L9321" s="37"/>
      <c r="M9321" s="218"/>
      <c r="N9321" s="124"/>
      <c r="O9321" s="211" t="str">
        <f t="shared" ca="1" si="874"/>
        <v/>
      </c>
      <c r="P9321" s="212" t="str">
        <f>IF(ISERROR(VLOOKUP(L9321,Paramètres!$A$38:$B$40,2,0)),"",VLOOKUP(L9321,Paramètres!$A$38:$B$40,2,0))</f>
        <v/>
      </c>
      <c r="Q9321" s="211" t="str">
        <f t="shared" ca="1" si="875"/>
        <v/>
      </c>
      <c r="R9321" s="211" t="str">
        <f t="shared" si="871"/>
        <v/>
      </c>
      <c r="S9321" s="213" t="str">
        <f t="shared" ca="1" si="872"/>
        <v/>
      </c>
      <c r="T9321" s="214" t="str">
        <f t="shared" ca="1" si="876"/>
        <v/>
      </c>
    </row>
    <row r="9322" spans="1:20" x14ac:dyDescent="0.25">
      <c r="A9322" s="119" t="s">
        <v>14891</v>
      </c>
      <c r="B9322" s="260"/>
      <c r="C9322" s="264" t="str">
        <f>IF(ISERROR(VLOOKUP(B9322,'Tous les abonnés'!$A$6:$I$5491,2,0)),"",VLOOKUP(B9322,'Tous les abonnés'!$A$6:$I$5491,2,0))</f>
        <v/>
      </c>
      <c r="D9322" s="26"/>
      <c r="E9322" s="265"/>
      <c r="F9322" s="207" t="str">
        <f>IF(ISERROR(IF(VLOOKUP(D9322,Paramètres!$C$17:$H$33,6,0)="oui","illimité",VLOOKUP(D9322,Paramètres!$C$17:$H$33,5,0))),"",IF(VLOOKUP(D9322,Paramètres!$C$17:$H$33,6,0)="oui","illimité",VLOOKUP(D9322,Paramètres!$C$17:$H$33,5,0)))</f>
        <v/>
      </c>
      <c r="G9322" s="269" t="str">
        <f t="shared" si="873"/>
        <v/>
      </c>
      <c r="H9322" s="208"/>
      <c r="I9322" s="53"/>
      <c r="J9322" s="209"/>
      <c r="K9322" s="271"/>
      <c r="L9322" s="37"/>
      <c r="M9322" s="218"/>
      <c r="N9322" s="124"/>
      <c r="O9322" s="211" t="str">
        <f t="shared" ca="1" si="874"/>
        <v/>
      </c>
      <c r="P9322" s="212" t="str">
        <f>IF(ISERROR(VLOOKUP(L9322,Paramètres!$A$38:$B$40,2,0)),"",VLOOKUP(L9322,Paramètres!$A$38:$B$40,2,0))</f>
        <v/>
      </c>
      <c r="Q9322" s="211" t="str">
        <f t="shared" ca="1" si="875"/>
        <v/>
      </c>
      <c r="R9322" s="211" t="str">
        <f t="shared" si="871"/>
        <v/>
      </c>
      <c r="S9322" s="213" t="str">
        <f t="shared" ca="1" si="872"/>
        <v/>
      </c>
      <c r="T9322" s="214" t="str">
        <f t="shared" ca="1" si="876"/>
        <v/>
      </c>
    </row>
    <row r="9323" spans="1:20" x14ac:dyDescent="0.25">
      <c r="A9323" s="119" t="s">
        <v>14892</v>
      </c>
      <c r="B9323" s="260"/>
      <c r="C9323" s="264" t="str">
        <f>IF(ISERROR(VLOOKUP(B9323,'Tous les abonnés'!$A$6:$I$5491,2,0)),"",VLOOKUP(B9323,'Tous les abonnés'!$A$6:$I$5491,2,0))</f>
        <v/>
      </c>
      <c r="D9323" s="26"/>
      <c r="E9323" s="265"/>
      <c r="F9323" s="207" t="str">
        <f>IF(ISERROR(IF(VLOOKUP(D9323,Paramètres!$C$17:$H$33,6,0)="oui","illimité",VLOOKUP(D9323,Paramètres!$C$17:$H$33,5,0))),"",IF(VLOOKUP(D9323,Paramètres!$C$17:$H$33,6,0)="oui","illimité",VLOOKUP(D9323,Paramètres!$C$17:$H$33,5,0)))</f>
        <v/>
      </c>
      <c r="G9323" s="269" t="str">
        <f t="shared" si="873"/>
        <v/>
      </c>
      <c r="H9323" s="208"/>
      <c r="I9323" s="53"/>
      <c r="J9323" s="209"/>
      <c r="K9323" s="271"/>
      <c r="L9323" s="37"/>
      <c r="M9323" s="218"/>
      <c r="N9323" s="124"/>
      <c r="O9323" s="211" t="str">
        <f t="shared" ca="1" si="874"/>
        <v/>
      </c>
      <c r="P9323" s="212" t="str">
        <f>IF(ISERROR(VLOOKUP(L9323,Paramètres!$A$38:$B$40,2,0)),"",VLOOKUP(L9323,Paramètres!$A$38:$B$40,2,0))</f>
        <v/>
      </c>
      <c r="Q9323" s="211" t="str">
        <f t="shared" ca="1" si="875"/>
        <v/>
      </c>
      <c r="R9323" s="211" t="str">
        <f t="shared" si="871"/>
        <v/>
      </c>
      <c r="S9323" s="213" t="str">
        <f t="shared" ca="1" si="872"/>
        <v/>
      </c>
      <c r="T9323" s="214" t="str">
        <f t="shared" ca="1" si="876"/>
        <v/>
      </c>
    </row>
    <row r="9324" spans="1:20" x14ac:dyDescent="0.25">
      <c r="A9324" s="119" t="s">
        <v>14893</v>
      </c>
      <c r="B9324" s="260"/>
      <c r="C9324" s="264" t="str">
        <f>IF(ISERROR(VLOOKUP(B9324,'Tous les abonnés'!$A$6:$I$5491,2,0)),"",VLOOKUP(B9324,'Tous les abonnés'!$A$6:$I$5491,2,0))</f>
        <v/>
      </c>
      <c r="D9324" s="26"/>
      <c r="E9324" s="265"/>
      <c r="F9324" s="207" t="str">
        <f>IF(ISERROR(IF(VLOOKUP(D9324,Paramètres!$C$17:$H$33,6,0)="oui","illimité",VLOOKUP(D9324,Paramètres!$C$17:$H$33,5,0))),"",IF(VLOOKUP(D9324,Paramètres!$C$17:$H$33,6,0)="oui","illimité",VLOOKUP(D9324,Paramètres!$C$17:$H$33,5,0)))</f>
        <v/>
      </c>
      <c r="G9324" s="269" t="str">
        <f t="shared" si="873"/>
        <v/>
      </c>
      <c r="H9324" s="208"/>
      <c r="I9324" s="53"/>
      <c r="J9324" s="209"/>
      <c r="K9324" s="271"/>
      <c r="L9324" s="37"/>
      <c r="M9324" s="218"/>
      <c r="N9324" s="124"/>
      <c r="O9324" s="211" t="str">
        <f t="shared" ca="1" si="874"/>
        <v/>
      </c>
      <c r="P9324" s="212" t="str">
        <f>IF(ISERROR(VLOOKUP(L9324,Paramètres!$A$38:$B$40,2,0)),"",VLOOKUP(L9324,Paramètres!$A$38:$B$40,2,0))</f>
        <v/>
      </c>
      <c r="Q9324" s="211" t="str">
        <f t="shared" ca="1" si="875"/>
        <v/>
      </c>
      <c r="R9324" s="211" t="str">
        <f t="shared" si="871"/>
        <v/>
      </c>
      <c r="S9324" s="213" t="str">
        <f t="shared" ca="1" si="872"/>
        <v/>
      </c>
      <c r="T9324" s="214" t="str">
        <f t="shared" ca="1" si="876"/>
        <v/>
      </c>
    </row>
    <row r="9325" spans="1:20" x14ac:dyDescent="0.25">
      <c r="A9325" s="119" t="s">
        <v>14894</v>
      </c>
      <c r="B9325" s="260"/>
      <c r="C9325" s="264" t="str">
        <f>IF(ISERROR(VLOOKUP(B9325,'Tous les abonnés'!$A$6:$I$5491,2,0)),"",VLOOKUP(B9325,'Tous les abonnés'!$A$6:$I$5491,2,0))</f>
        <v/>
      </c>
      <c r="D9325" s="26"/>
      <c r="E9325" s="265"/>
      <c r="F9325" s="207" t="str">
        <f>IF(ISERROR(IF(VLOOKUP(D9325,Paramètres!$C$17:$H$33,6,0)="oui","illimité",VLOOKUP(D9325,Paramètres!$C$17:$H$33,5,0))),"",IF(VLOOKUP(D9325,Paramètres!$C$17:$H$33,6,0)="oui","illimité",VLOOKUP(D9325,Paramètres!$C$17:$H$33,5,0)))</f>
        <v/>
      </c>
      <c r="G9325" s="269" t="str">
        <f t="shared" si="873"/>
        <v/>
      </c>
      <c r="H9325" s="208"/>
      <c r="I9325" s="53"/>
      <c r="J9325" s="209"/>
      <c r="K9325" s="271"/>
      <c r="L9325" s="37"/>
      <c r="M9325" s="218"/>
      <c r="N9325" s="124"/>
      <c r="O9325" s="211" t="str">
        <f t="shared" ca="1" si="874"/>
        <v/>
      </c>
      <c r="P9325" s="212" t="str">
        <f>IF(ISERROR(VLOOKUP(L9325,Paramètres!$A$38:$B$40,2,0)),"",VLOOKUP(L9325,Paramètres!$A$38:$B$40,2,0))</f>
        <v/>
      </c>
      <c r="Q9325" s="211" t="str">
        <f t="shared" ca="1" si="875"/>
        <v/>
      </c>
      <c r="R9325" s="211" t="str">
        <f t="shared" si="871"/>
        <v/>
      </c>
      <c r="S9325" s="213" t="str">
        <f t="shared" ca="1" si="872"/>
        <v/>
      </c>
      <c r="T9325" s="214" t="str">
        <f t="shared" ca="1" si="876"/>
        <v/>
      </c>
    </row>
    <row r="9326" spans="1:20" x14ac:dyDescent="0.25">
      <c r="A9326" s="119" t="s">
        <v>14895</v>
      </c>
      <c r="B9326" s="260"/>
      <c r="C9326" s="264" t="str">
        <f>IF(ISERROR(VLOOKUP(B9326,'Tous les abonnés'!$A$6:$I$5491,2,0)),"",VLOOKUP(B9326,'Tous les abonnés'!$A$6:$I$5491,2,0))</f>
        <v/>
      </c>
      <c r="D9326" s="26"/>
      <c r="E9326" s="265"/>
      <c r="F9326" s="207" t="str">
        <f>IF(ISERROR(IF(VLOOKUP(D9326,Paramètres!$C$17:$H$33,6,0)="oui","illimité",VLOOKUP(D9326,Paramètres!$C$17:$H$33,5,0))),"",IF(VLOOKUP(D9326,Paramètres!$C$17:$H$33,6,0)="oui","illimité",VLOOKUP(D9326,Paramètres!$C$17:$H$33,5,0)))</f>
        <v/>
      </c>
      <c r="G9326" s="269" t="str">
        <f t="shared" si="873"/>
        <v/>
      </c>
      <c r="H9326" s="208"/>
      <c r="I9326" s="53"/>
      <c r="J9326" s="209"/>
      <c r="K9326" s="271"/>
      <c r="L9326" s="37"/>
      <c r="M9326" s="218"/>
      <c r="N9326" s="124"/>
      <c r="O9326" s="211" t="str">
        <f t="shared" ca="1" si="874"/>
        <v/>
      </c>
      <c r="P9326" s="212" t="str">
        <f>IF(ISERROR(VLOOKUP(L9326,Paramètres!$A$38:$B$40,2,0)),"",VLOOKUP(L9326,Paramètres!$A$38:$B$40,2,0))</f>
        <v/>
      </c>
      <c r="Q9326" s="211" t="str">
        <f t="shared" ca="1" si="875"/>
        <v/>
      </c>
      <c r="R9326" s="211" t="str">
        <f t="shared" si="871"/>
        <v/>
      </c>
      <c r="S9326" s="213" t="str">
        <f t="shared" ca="1" si="872"/>
        <v/>
      </c>
      <c r="T9326" s="214" t="str">
        <f t="shared" ca="1" si="876"/>
        <v/>
      </c>
    </row>
    <row r="9327" spans="1:20" x14ac:dyDescent="0.25">
      <c r="A9327" s="119" t="s">
        <v>14896</v>
      </c>
      <c r="B9327" s="260"/>
      <c r="C9327" s="264" t="str">
        <f>IF(ISERROR(VLOOKUP(B9327,'Tous les abonnés'!$A$6:$I$5491,2,0)),"",VLOOKUP(B9327,'Tous les abonnés'!$A$6:$I$5491,2,0))</f>
        <v/>
      </c>
      <c r="D9327" s="26"/>
      <c r="E9327" s="265"/>
      <c r="F9327" s="207" t="str">
        <f>IF(ISERROR(IF(VLOOKUP(D9327,Paramètres!$C$17:$H$33,6,0)="oui","illimité",VLOOKUP(D9327,Paramètres!$C$17:$H$33,5,0))),"",IF(VLOOKUP(D9327,Paramètres!$C$17:$H$33,6,0)="oui","illimité",VLOOKUP(D9327,Paramètres!$C$17:$H$33,5,0)))</f>
        <v/>
      </c>
      <c r="G9327" s="269" t="str">
        <f t="shared" si="873"/>
        <v/>
      </c>
      <c r="H9327" s="208"/>
      <c r="I9327" s="53"/>
      <c r="J9327" s="209"/>
      <c r="K9327" s="271"/>
      <c r="L9327" s="37"/>
      <c r="M9327" s="218"/>
      <c r="N9327" s="124"/>
      <c r="O9327" s="211" t="str">
        <f t="shared" ca="1" si="874"/>
        <v/>
      </c>
      <c r="P9327" s="212" t="str">
        <f>IF(ISERROR(VLOOKUP(L9327,Paramètres!$A$38:$B$40,2,0)),"",VLOOKUP(L9327,Paramètres!$A$38:$B$40,2,0))</f>
        <v/>
      </c>
      <c r="Q9327" s="211" t="str">
        <f t="shared" ca="1" si="875"/>
        <v/>
      </c>
      <c r="R9327" s="211" t="str">
        <f t="shared" si="871"/>
        <v/>
      </c>
      <c r="S9327" s="213" t="str">
        <f t="shared" ca="1" si="872"/>
        <v/>
      </c>
      <c r="T9327" s="214" t="str">
        <f t="shared" ca="1" si="876"/>
        <v/>
      </c>
    </row>
    <row r="9328" spans="1:20" x14ac:dyDescent="0.25">
      <c r="A9328" s="119" t="s">
        <v>14897</v>
      </c>
      <c r="B9328" s="260"/>
      <c r="C9328" s="264" t="str">
        <f>IF(ISERROR(VLOOKUP(B9328,'Tous les abonnés'!$A$6:$I$5491,2,0)),"",VLOOKUP(B9328,'Tous les abonnés'!$A$6:$I$5491,2,0))</f>
        <v/>
      </c>
      <c r="D9328" s="26"/>
      <c r="E9328" s="265"/>
      <c r="F9328" s="207" t="str">
        <f>IF(ISERROR(IF(VLOOKUP(D9328,Paramètres!$C$17:$H$33,6,0)="oui","illimité",VLOOKUP(D9328,Paramètres!$C$17:$H$33,5,0))),"",IF(VLOOKUP(D9328,Paramètres!$C$17:$H$33,6,0)="oui","illimité",VLOOKUP(D9328,Paramètres!$C$17:$H$33,5,0)))</f>
        <v/>
      </c>
      <c r="G9328" s="269" t="str">
        <f t="shared" si="873"/>
        <v/>
      </c>
      <c r="H9328" s="208"/>
      <c r="I9328" s="53"/>
      <c r="J9328" s="209"/>
      <c r="K9328" s="271"/>
      <c r="L9328" s="37"/>
      <c r="M9328" s="218"/>
      <c r="N9328" s="124"/>
      <c r="O9328" s="211" t="str">
        <f t="shared" ca="1" si="874"/>
        <v/>
      </c>
      <c r="P9328" s="212" t="str">
        <f>IF(ISERROR(VLOOKUP(L9328,Paramètres!$A$38:$B$40,2,0)),"",VLOOKUP(L9328,Paramètres!$A$38:$B$40,2,0))</f>
        <v/>
      </c>
      <c r="Q9328" s="211" t="str">
        <f t="shared" ca="1" si="875"/>
        <v/>
      </c>
      <c r="R9328" s="211" t="str">
        <f t="shared" si="871"/>
        <v/>
      </c>
      <c r="S9328" s="213" t="str">
        <f t="shared" ca="1" si="872"/>
        <v/>
      </c>
      <c r="T9328" s="214" t="str">
        <f t="shared" ca="1" si="876"/>
        <v/>
      </c>
    </row>
    <row r="9329" spans="1:20" x14ac:dyDescent="0.25">
      <c r="A9329" s="119" t="s">
        <v>14898</v>
      </c>
      <c r="B9329" s="260"/>
      <c r="C9329" s="264" t="str">
        <f>IF(ISERROR(VLOOKUP(B9329,'Tous les abonnés'!$A$6:$I$5491,2,0)),"",VLOOKUP(B9329,'Tous les abonnés'!$A$6:$I$5491,2,0))</f>
        <v/>
      </c>
      <c r="D9329" s="26"/>
      <c r="E9329" s="265"/>
      <c r="F9329" s="207" t="str">
        <f>IF(ISERROR(IF(VLOOKUP(D9329,Paramètres!$C$17:$H$33,6,0)="oui","illimité",VLOOKUP(D9329,Paramètres!$C$17:$H$33,5,0))),"",IF(VLOOKUP(D9329,Paramètres!$C$17:$H$33,6,0)="oui","illimité",VLOOKUP(D9329,Paramètres!$C$17:$H$33,5,0)))</f>
        <v/>
      </c>
      <c r="G9329" s="269" t="str">
        <f t="shared" si="873"/>
        <v/>
      </c>
      <c r="H9329" s="208"/>
      <c r="I9329" s="53"/>
      <c r="J9329" s="209"/>
      <c r="K9329" s="271"/>
      <c r="L9329" s="37"/>
      <c r="M9329" s="218"/>
      <c r="N9329" s="124"/>
      <c r="O9329" s="211" t="str">
        <f t="shared" ca="1" si="874"/>
        <v/>
      </c>
      <c r="P9329" s="212" t="str">
        <f>IF(ISERROR(VLOOKUP(L9329,Paramètres!$A$38:$B$40,2,0)),"",VLOOKUP(L9329,Paramètres!$A$38:$B$40,2,0))</f>
        <v/>
      </c>
      <c r="Q9329" s="211" t="str">
        <f t="shared" ca="1" si="875"/>
        <v/>
      </c>
      <c r="R9329" s="211" t="str">
        <f t="shared" si="871"/>
        <v/>
      </c>
      <c r="S9329" s="213" t="str">
        <f t="shared" ca="1" si="872"/>
        <v/>
      </c>
      <c r="T9329" s="214" t="str">
        <f t="shared" ca="1" si="876"/>
        <v/>
      </c>
    </row>
    <row r="9330" spans="1:20" x14ac:dyDescent="0.25">
      <c r="A9330" s="119" t="s">
        <v>14899</v>
      </c>
      <c r="B9330" s="260"/>
      <c r="C9330" s="264" t="str">
        <f>IF(ISERROR(VLOOKUP(B9330,'Tous les abonnés'!$A$6:$I$5491,2,0)),"",VLOOKUP(B9330,'Tous les abonnés'!$A$6:$I$5491,2,0))</f>
        <v/>
      </c>
      <c r="D9330" s="26"/>
      <c r="E9330" s="265"/>
      <c r="F9330" s="207" t="str">
        <f>IF(ISERROR(IF(VLOOKUP(D9330,Paramètres!$C$17:$H$33,6,0)="oui","illimité",VLOOKUP(D9330,Paramètres!$C$17:$H$33,5,0))),"",IF(VLOOKUP(D9330,Paramètres!$C$17:$H$33,6,0)="oui","illimité",VLOOKUP(D9330,Paramètres!$C$17:$H$33,5,0)))</f>
        <v/>
      </c>
      <c r="G9330" s="269" t="str">
        <f t="shared" si="873"/>
        <v/>
      </c>
      <c r="H9330" s="208"/>
      <c r="I9330" s="53"/>
      <c r="J9330" s="209"/>
      <c r="K9330" s="271"/>
      <c r="L9330" s="37"/>
      <c r="M9330" s="218"/>
      <c r="N9330" s="124"/>
      <c r="O9330" s="211" t="str">
        <f t="shared" ca="1" si="874"/>
        <v/>
      </c>
      <c r="P9330" s="212" t="str">
        <f>IF(ISERROR(VLOOKUP(L9330,Paramètres!$A$38:$B$40,2,0)),"",VLOOKUP(L9330,Paramètres!$A$38:$B$40,2,0))</f>
        <v/>
      </c>
      <c r="Q9330" s="211" t="str">
        <f t="shared" ca="1" si="875"/>
        <v/>
      </c>
      <c r="R9330" s="211" t="str">
        <f t="shared" si="871"/>
        <v/>
      </c>
      <c r="S9330" s="213" t="str">
        <f t="shared" ca="1" si="872"/>
        <v/>
      </c>
      <c r="T9330" s="214" t="str">
        <f t="shared" ca="1" si="876"/>
        <v/>
      </c>
    </row>
    <row r="9331" spans="1:20" x14ac:dyDescent="0.25">
      <c r="A9331" s="119" t="s">
        <v>14900</v>
      </c>
      <c r="B9331" s="260"/>
      <c r="C9331" s="264" t="str">
        <f>IF(ISERROR(VLOOKUP(B9331,'Tous les abonnés'!$A$6:$I$5491,2,0)),"",VLOOKUP(B9331,'Tous les abonnés'!$A$6:$I$5491,2,0))</f>
        <v/>
      </c>
      <c r="D9331" s="26"/>
      <c r="E9331" s="265"/>
      <c r="F9331" s="207" t="str">
        <f>IF(ISERROR(IF(VLOOKUP(D9331,Paramètres!$C$17:$H$33,6,0)="oui","illimité",VLOOKUP(D9331,Paramètres!$C$17:$H$33,5,0))),"",IF(VLOOKUP(D9331,Paramètres!$C$17:$H$33,6,0)="oui","illimité",VLOOKUP(D9331,Paramètres!$C$17:$H$33,5,0)))</f>
        <v/>
      </c>
      <c r="G9331" s="269" t="str">
        <f t="shared" si="873"/>
        <v/>
      </c>
      <c r="H9331" s="208"/>
      <c r="I9331" s="53"/>
      <c r="J9331" s="209"/>
      <c r="K9331" s="271"/>
      <c r="L9331" s="37"/>
      <c r="M9331" s="218"/>
      <c r="N9331" s="124"/>
      <c r="O9331" s="211" t="str">
        <f t="shared" ca="1" si="874"/>
        <v/>
      </c>
      <c r="P9331" s="212" t="str">
        <f>IF(ISERROR(VLOOKUP(L9331,Paramètres!$A$38:$B$40,2,0)),"",VLOOKUP(L9331,Paramètres!$A$38:$B$40,2,0))</f>
        <v/>
      </c>
      <c r="Q9331" s="211" t="str">
        <f t="shared" ca="1" si="875"/>
        <v/>
      </c>
      <c r="R9331" s="211" t="str">
        <f t="shared" si="871"/>
        <v/>
      </c>
      <c r="S9331" s="213" t="str">
        <f t="shared" ca="1" si="872"/>
        <v/>
      </c>
      <c r="T9331" s="214" t="str">
        <f t="shared" ca="1" si="876"/>
        <v/>
      </c>
    </row>
    <row r="9332" spans="1:20" x14ac:dyDescent="0.25">
      <c r="A9332" s="119" t="s">
        <v>14901</v>
      </c>
      <c r="B9332" s="260"/>
      <c r="C9332" s="264" t="str">
        <f>IF(ISERROR(VLOOKUP(B9332,'Tous les abonnés'!$A$6:$I$5491,2,0)),"",VLOOKUP(B9332,'Tous les abonnés'!$A$6:$I$5491,2,0))</f>
        <v/>
      </c>
      <c r="D9332" s="26"/>
      <c r="E9332" s="265"/>
      <c r="F9332" s="207" t="str">
        <f>IF(ISERROR(IF(VLOOKUP(D9332,Paramètres!$C$17:$H$33,6,0)="oui","illimité",VLOOKUP(D9332,Paramètres!$C$17:$H$33,5,0))),"",IF(VLOOKUP(D9332,Paramètres!$C$17:$H$33,6,0)="oui","illimité",VLOOKUP(D9332,Paramètres!$C$17:$H$33,5,0)))</f>
        <v/>
      </c>
      <c r="G9332" s="269" t="str">
        <f t="shared" si="873"/>
        <v/>
      </c>
      <c r="H9332" s="208"/>
      <c r="I9332" s="53"/>
      <c r="J9332" s="209"/>
      <c r="K9332" s="271"/>
      <c r="L9332" s="37"/>
      <c r="M9332" s="218"/>
      <c r="N9332" s="124"/>
      <c r="O9332" s="211" t="str">
        <f t="shared" ca="1" si="874"/>
        <v/>
      </c>
      <c r="P9332" s="212" t="str">
        <f>IF(ISERROR(VLOOKUP(L9332,Paramètres!$A$38:$B$40,2,0)),"",VLOOKUP(L9332,Paramètres!$A$38:$B$40,2,0))</f>
        <v/>
      </c>
      <c r="Q9332" s="211" t="str">
        <f t="shared" ca="1" si="875"/>
        <v/>
      </c>
      <c r="R9332" s="211" t="str">
        <f t="shared" si="871"/>
        <v/>
      </c>
      <c r="S9332" s="213" t="str">
        <f t="shared" ca="1" si="872"/>
        <v/>
      </c>
      <c r="T9332" s="214" t="str">
        <f t="shared" ca="1" si="876"/>
        <v/>
      </c>
    </row>
    <row r="9333" spans="1:20" x14ac:dyDescent="0.25">
      <c r="A9333" s="119" t="s">
        <v>14902</v>
      </c>
      <c r="B9333" s="260"/>
      <c r="C9333" s="264" t="str">
        <f>IF(ISERROR(VLOOKUP(B9333,'Tous les abonnés'!$A$6:$I$5491,2,0)),"",VLOOKUP(B9333,'Tous les abonnés'!$A$6:$I$5491,2,0))</f>
        <v/>
      </c>
      <c r="D9333" s="26"/>
      <c r="E9333" s="265"/>
      <c r="F9333" s="207" t="str">
        <f>IF(ISERROR(IF(VLOOKUP(D9333,Paramètres!$C$17:$H$33,6,0)="oui","illimité",VLOOKUP(D9333,Paramètres!$C$17:$H$33,5,0))),"",IF(VLOOKUP(D9333,Paramètres!$C$17:$H$33,6,0)="oui","illimité",VLOOKUP(D9333,Paramètres!$C$17:$H$33,5,0)))</f>
        <v/>
      </c>
      <c r="G9333" s="269" t="str">
        <f t="shared" si="873"/>
        <v/>
      </c>
      <c r="H9333" s="208"/>
      <c r="I9333" s="53"/>
      <c r="J9333" s="209"/>
      <c r="K9333" s="271"/>
      <c r="L9333" s="37"/>
      <c r="M9333" s="218"/>
      <c r="N9333" s="124"/>
      <c r="O9333" s="211" t="str">
        <f t="shared" ca="1" si="874"/>
        <v/>
      </c>
      <c r="P9333" s="212" t="str">
        <f>IF(ISERROR(VLOOKUP(L9333,Paramètres!$A$38:$B$40,2,0)),"",VLOOKUP(L9333,Paramètres!$A$38:$B$40,2,0))</f>
        <v/>
      </c>
      <c r="Q9333" s="211" t="str">
        <f t="shared" ca="1" si="875"/>
        <v/>
      </c>
      <c r="R9333" s="211" t="str">
        <f t="shared" si="871"/>
        <v/>
      </c>
      <c r="S9333" s="213" t="str">
        <f t="shared" ca="1" si="872"/>
        <v/>
      </c>
      <c r="T9333" s="214" t="str">
        <f t="shared" ca="1" si="876"/>
        <v/>
      </c>
    </row>
    <row r="9334" spans="1:20" x14ac:dyDescent="0.25">
      <c r="A9334" s="119" t="s">
        <v>14903</v>
      </c>
      <c r="B9334" s="260"/>
      <c r="C9334" s="264" t="str">
        <f>IF(ISERROR(VLOOKUP(B9334,'Tous les abonnés'!$A$6:$I$5491,2,0)),"",VLOOKUP(B9334,'Tous les abonnés'!$A$6:$I$5491,2,0))</f>
        <v/>
      </c>
      <c r="D9334" s="26"/>
      <c r="E9334" s="265"/>
      <c r="F9334" s="207" t="str">
        <f>IF(ISERROR(IF(VLOOKUP(D9334,Paramètres!$C$17:$H$33,6,0)="oui","illimité",VLOOKUP(D9334,Paramètres!$C$17:$H$33,5,0))),"",IF(VLOOKUP(D9334,Paramètres!$C$17:$H$33,6,0)="oui","illimité",VLOOKUP(D9334,Paramètres!$C$17:$H$33,5,0)))</f>
        <v/>
      </c>
      <c r="G9334" s="269" t="str">
        <f t="shared" si="873"/>
        <v/>
      </c>
      <c r="H9334" s="208"/>
      <c r="I9334" s="53"/>
      <c r="J9334" s="209"/>
      <c r="K9334" s="271"/>
      <c r="L9334" s="37"/>
      <c r="M9334" s="218"/>
      <c r="N9334" s="124"/>
      <c r="O9334" s="211" t="str">
        <f t="shared" ca="1" si="874"/>
        <v/>
      </c>
      <c r="P9334" s="212" t="str">
        <f>IF(ISERROR(VLOOKUP(L9334,Paramètres!$A$38:$B$40,2,0)),"",VLOOKUP(L9334,Paramètres!$A$38:$B$40,2,0))</f>
        <v/>
      </c>
      <c r="Q9334" s="211" t="str">
        <f t="shared" ca="1" si="875"/>
        <v/>
      </c>
      <c r="R9334" s="211" t="str">
        <f t="shared" si="871"/>
        <v/>
      </c>
      <c r="S9334" s="213" t="str">
        <f t="shared" ca="1" si="872"/>
        <v/>
      </c>
      <c r="T9334" s="214" t="str">
        <f t="shared" ca="1" si="876"/>
        <v/>
      </c>
    </row>
    <row r="9335" spans="1:20" x14ac:dyDescent="0.25">
      <c r="A9335" s="119" t="s">
        <v>14904</v>
      </c>
      <c r="B9335" s="260"/>
      <c r="C9335" s="264" t="str">
        <f>IF(ISERROR(VLOOKUP(B9335,'Tous les abonnés'!$A$6:$I$5491,2,0)),"",VLOOKUP(B9335,'Tous les abonnés'!$A$6:$I$5491,2,0))</f>
        <v/>
      </c>
      <c r="D9335" s="26"/>
      <c r="E9335" s="265"/>
      <c r="F9335" s="207" t="str">
        <f>IF(ISERROR(IF(VLOOKUP(D9335,Paramètres!$C$17:$H$33,6,0)="oui","illimité",VLOOKUP(D9335,Paramètres!$C$17:$H$33,5,0))),"",IF(VLOOKUP(D9335,Paramètres!$C$17:$H$33,6,0)="oui","illimité",VLOOKUP(D9335,Paramètres!$C$17:$H$33,5,0)))</f>
        <v/>
      </c>
      <c r="G9335" s="269" t="str">
        <f t="shared" si="873"/>
        <v/>
      </c>
      <c r="H9335" s="208"/>
      <c r="I9335" s="53"/>
      <c r="J9335" s="209"/>
      <c r="K9335" s="271"/>
      <c r="L9335" s="37"/>
      <c r="M9335" s="218"/>
      <c r="N9335" s="124"/>
      <c r="O9335" s="211" t="str">
        <f t="shared" ca="1" si="874"/>
        <v/>
      </c>
      <c r="P9335" s="212" t="str">
        <f>IF(ISERROR(VLOOKUP(L9335,Paramètres!$A$38:$B$40,2,0)),"",VLOOKUP(L9335,Paramètres!$A$38:$B$40,2,0))</f>
        <v/>
      </c>
      <c r="Q9335" s="211" t="str">
        <f t="shared" ca="1" si="875"/>
        <v/>
      </c>
      <c r="R9335" s="211" t="str">
        <f t="shared" si="871"/>
        <v/>
      </c>
      <c r="S9335" s="213" t="str">
        <f t="shared" ca="1" si="872"/>
        <v/>
      </c>
      <c r="T9335" s="214" t="str">
        <f t="shared" ca="1" si="876"/>
        <v/>
      </c>
    </row>
    <row r="9336" spans="1:20" x14ac:dyDescent="0.25">
      <c r="A9336" s="119" t="s">
        <v>14905</v>
      </c>
      <c r="B9336" s="260"/>
      <c r="C9336" s="264" t="str">
        <f>IF(ISERROR(VLOOKUP(B9336,'Tous les abonnés'!$A$6:$I$5491,2,0)),"",VLOOKUP(B9336,'Tous les abonnés'!$A$6:$I$5491,2,0))</f>
        <v/>
      </c>
      <c r="D9336" s="26"/>
      <c r="E9336" s="265"/>
      <c r="F9336" s="207" t="str">
        <f>IF(ISERROR(IF(VLOOKUP(D9336,Paramètres!$C$17:$H$33,6,0)="oui","illimité",VLOOKUP(D9336,Paramètres!$C$17:$H$33,5,0))),"",IF(VLOOKUP(D9336,Paramètres!$C$17:$H$33,6,0)="oui","illimité",VLOOKUP(D9336,Paramètres!$C$17:$H$33,5,0)))</f>
        <v/>
      </c>
      <c r="G9336" s="269" t="str">
        <f t="shared" si="873"/>
        <v/>
      </c>
      <c r="H9336" s="208"/>
      <c r="I9336" s="53"/>
      <c r="J9336" s="209"/>
      <c r="K9336" s="271"/>
      <c r="L9336" s="37"/>
      <c r="M9336" s="218"/>
      <c r="N9336" s="124"/>
      <c r="O9336" s="211" t="str">
        <f t="shared" ca="1" si="874"/>
        <v/>
      </c>
      <c r="P9336" s="212" t="str">
        <f>IF(ISERROR(VLOOKUP(L9336,Paramètres!$A$38:$B$40,2,0)),"",VLOOKUP(L9336,Paramètres!$A$38:$B$40,2,0))</f>
        <v/>
      </c>
      <c r="Q9336" s="211" t="str">
        <f t="shared" ca="1" si="875"/>
        <v/>
      </c>
      <c r="R9336" s="211" t="str">
        <f t="shared" si="871"/>
        <v/>
      </c>
      <c r="S9336" s="213" t="str">
        <f t="shared" ca="1" si="872"/>
        <v/>
      </c>
      <c r="T9336" s="214" t="str">
        <f t="shared" ca="1" si="876"/>
        <v/>
      </c>
    </row>
    <row r="9337" spans="1:20" x14ac:dyDescent="0.25">
      <c r="A9337" s="119" t="s">
        <v>14906</v>
      </c>
      <c r="B9337" s="260"/>
      <c r="C9337" s="264" t="str">
        <f>IF(ISERROR(VLOOKUP(B9337,'Tous les abonnés'!$A$6:$I$5491,2,0)),"",VLOOKUP(B9337,'Tous les abonnés'!$A$6:$I$5491,2,0))</f>
        <v/>
      </c>
      <c r="D9337" s="26"/>
      <c r="E9337" s="265"/>
      <c r="F9337" s="207" t="str">
        <f>IF(ISERROR(IF(VLOOKUP(D9337,Paramètres!$C$17:$H$33,6,0)="oui","illimité",VLOOKUP(D9337,Paramètres!$C$17:$H$33,5,0))),"",IF(VLOOKUP(D9337,Paramètres!$C$17:$H$33,6,0)="oui","illimité",VLOOKUP(D9337,Paramètres!$C$17:$H$33,5,0)))</f>
        <v/>
      </c>
      <c r="G9337" s="269" t="str">
        <f t="shared" si="873"/>
        <v/>
      </c>
      <c r="H9337" s="208"/>
      <c r="I9337" s="53"/>
      <c r="J9337" s="209"/>
      <c r="K9337" s="271"/>
      <c r="L9337" s="37"/>
      <c r="M9337" s="218"/>
      <c r="N9337" s="124"/>
      <c r="O9337" s="211" t="str">
        <f t="shared" ca="1" si="874"/>
        <v/>
      </c>
      <c r="P9337" s="212" t="str">
        <f>IF(ISERROR(VLOOKUP(L9337,Paramètres!$A$38:$B$40,2,0)),"",VLOOKUP(L9337,Paramètres!$A$38:$B$40,2,0))</f>
        <v/>
      </c>
      <c r="Q9337" s="211" t="str">
        <f t="shared" ca="1" si="875"/>
        <v/>
      </c>
      <c r="R9337" s="211" t="str">
        <f t="shared" si="871"/>
        <v/>
      </c>
      <c r="S9337" s="213" t="str">
        <f t="shared" ca="1" si="872"/>
        <v/>
      </c>
      <c r="T9337" s="214" t="str">
        <f t="shared" ca="1" si="876"/>
        <v/>
      </c>
    </row>
    <row r="9338" spans="1:20" x14ac:dyDescent="0.25">
      <c r="A9338" s="119" t="s">
        <v>14907</v>
      </c>
      <c r="B9338" s="260"/>
      <c r="C9338" s="264" t="str">
        <f>IF(ISERROR(VLOOKUP(B9338,'Tous les abonnés'!$A$6:$I$5491,2,0)),"",VLOOKUP(B9338,'Tous les abonnés'!$A$6:$I$5491,2,0))</f>
        <v/>
      </c>
      <c r="D9338" s="26"/>
      <c r="E9338" s="265"/>
      <c r="F9338" s="207" t="str">
        <f>IF(ISERROR(IF(VLOOKUP(D9338,Paramètres!$C$17:$H$33,6,0)="oui","illimité",VLOOKUP(D9338,Paramètres!$C$17:$H$33,5,0))),"",IF(VLOOKUP(D9338,Paramètres!$C$17:$H$33,6,0)="oui","illimité",VLOOKUP(D9338,Paramètres!$C$17:$H$33,5,0)))</f>
        <v/>
      </c>
      <c r="G9338" s="269" t="str">
        <f t="shared" si="873"/>
        <v/>
      </c>
      <c r="H9338" s="208"/>
      <c r="I9338" s="53"/>
      <c r="J9338" s="209"/>
      <c r="K9338" s="271"/>
      <c r="L9338" s="37"/>
      <c r="M9338" s="218"/>
      <c r="N9338" s="124"/>
      <c r="O9338" s="211" t="str">
        <f t="shared" ca="1" si="874"/>
        <v/>
      </c>
      <c r="P9338" s="212" t="str">
        <f>IF(ISERROR(VLOOKUP(L9338,Paramètres!$A$38:$B$40,2,0)),"",VLOOKUP(L9338,Paramètres!$A$38:$B$40,2,0))</f>
        <v/>
      </c>
      <c r="Q9338" s="211" t="str">
        <f t="shared" ca="1" si="875"/>
        <v/>
      </c>
      <c r="R9338" s="211" t="str">
        <f t="shared" si="871"/>
        <v/>
      </c>
      <c r="S9338" s="213" t="str">
        <f t="shared" ca="1" si="872"/>
        <v/>
      </c>
      <c r="T9338" s="214" t="str">
        <f t="shared" ca="1" si="876"/>
        <v/>
      </c>
    </row>
    <row r="9339" spans="1:20" x14ac:dyDescent="0.25">
      <c r="A9339" s="119" t="s">
        <v>14908</v>
      </c>
      <c r="B9339" s="260"/>
      <c r="C9339" s="264" t="str">
        <f>IF(ISERROR(VLOOKUP(B9339,'Tous les abonnés'!$A$6:$I$5491,2,0)),"",VLOOKUP(B9339,'Tous les abonnés'!$A$6:$I$5491,2,0))</f>
        <v/>
      </c>
      <c r="D9339" s="26"/>
      <c r="E9339" s="265"/>
      <c r="F9339" s="207" t="str">
        <f>IF(ISERROR(IF(VLOOKUP(D9339,Paramètres!$C$17:$H$33,6,0)="oui","illimité",VLOOKUP(D9339,Paramètres!$C$17:$H$33,5,0))),"",IF(VLOOKUP(D9339,Paramètres!$C$17:$H$33,6,0)="oui","illimité",VLOOKUP(D9339,Paramètres!$C$17:$H$33,5,0)))</f>
        <v/>
      </c>
      <c r="G9339" s="269" t="str">
        <f t="shared" si="873"/>
        <v/>
      </c>
      <c r="H9339" s="208"/>
      <c r="I9339" s="53"/>
      <c r="J9339" s="209"/>
      <c r="K9339" s="271"/>
      <c r="L9339" s="37"/>
      <c r="M9339" s="218"/>
      <c r="N9339" s="124"/>
      <c r="O9339" s="211" t="str">
        <f t="shared" ca="1" si="874"/>
        <v/>
      </c>
      <c r="P9339" s="212" t="str">
        <f>IF(ISERROR(VLOOKUP(L9339,Paramètres!$A$38:$B$40,2,0)),"",VLOOKUP(L9339,Paramètres!$A$38:$B$40,2,0))</f>
        <v/>
      </c>
      <c r="Q9339" s="211" t="str">
        <f t="shared" ca="1" si="875"/>
        <v/>
      </c>
      <c r="R9339" s="211" t="str">
        <f t="shared" si="871"/>
        <v/>
      </c>
      <c r="S9339" s="213" t="str">
        <f t="shared" ca="1" si="872"/>
        <v/>
      </c>
      <c r="T9339" s="214" t="str">
        <f t="shared" ca="1" si="876"/>
        <v/>
      </c>
    </row>
    <row r="9340" spans="1:20" x14ac:dyDescent="0.25">
      <c r="A9340" s="119" t="s">
        <v>14909</v>
      </c>
      <c r="B9340" s="260"/>
      <c r="C9340" s="264" t="str">
        <f>IF(ISERROR(VLOOKUP(B9340,'Tous les abonnés'!$A$6:$I$5491,2,0)),"",VLOOKUP(B9340,'Tous les abonnés'!$A$6:$I$5491,2,0))</f>
        <v/>
      </c>
      <c r="D9340" s="26"/>
      <c r="E9340" s="265"/>
      <c r="F9340" s="207" t="str">
        <f>IF(ISERROR(IF(VLOOKUP(D9340,Paramètres!$C$17:$H$33,6,0)="oui","illimité",VLOOKUP(D9340,Paramètres!$C$17:$H$33,5,0))),"",IF(VLOOKUP(D9340,Paramètres!$C$17:$H$33,6,0)="oui","illimité",VLOOKUP(D9340,Paramètres!$C$17:$H$33,5,0)))</f>
        <v/>
      </c>
      <c r="G9340" s="269" t="str">
        <f t="shared" si="873"/>
        <v/>
      </c>
      <c r="H9340" s="208"/>
      <c r="I9340" s="53"/>
      <c r="J9340" s="209"/>
      <c r="K9340" s="271"/>
      <c r="L9340" s="37"/>
      <c r="M9340" s="218"/>
      <c r="N9340" s="124"/>
      <c r="O9340" s="211" t="str">
        <f t="shared" ca="1" si="874"/>
        <v/>
      </c>
      <c r="P9340" s="212" t="str">
        <f>IF(ISERROR(VLOOKUP(L9340,Paramètres!$A$38:$B$40,2,0)),"",VLOOKUP(L9340,Paramètres!$A$38:$B$40,2,0))</f>
        <v/>
      </c>
      <c r="Q9340" s="211" t="str">
        <f t="shared" ca="1" si="875"/>
        <v/>
      </c>
      <c r="R9340" s="211" t="str">
        <f t="shared" si="871"/>
        <v/>
      </c>
      <c r="S9340" s="213" t="str">
        <f t="shared" ca="1" si="872"/>
        <v/>
      </c>
      <c r="T9340" s="214" t="str">
        <f t="shared" ca="1" si="876"/>
        <v/>
      </c>
    </row>
    <row r="9341" spans="1:20" x14ac:dyDescent="0.25">
      <c r="A9341" s="119" t="s">
        <v>14910</v>
      </c>
      <c r="B9341" s="260"/>
      <c r="C9341" s="264" t="str">
        <f>IF(ISERROR(VLOOKUP(B9341,'Tous les abonnés'!$A$6:$I$5491,2,0)),"",VLOOKUP(B9341,'Tous les abonnés'!$A$6:$I$5491,2,0))</f>
        <v/>
      </c>
      <c r="D9341" s="26"/>
      <c r="E9341" s="265"/>
      <c r="F9341" s="207" t="str">
        <f>IF(ISERROR(IF(VLOOKUP(D9341,Paramètres!$C$17:$H$33,6,0)="oui","illimité",VLOOKUP(D9341,Paramètres!$C$17:$H$33,5,0))),"",IF(VLOOKUP(D9341,Paramètres!$C$17:$H$33,6,0)="oui","illimité",VLOOKUP(D9341,Paramètres!$C$17:$H$33,5,0)))</f>
        <v/>
      </c>
      <c r="G9341" s="269" t="str">
        <f t="shared" si="873"/>
        <v/>
      </c>
      <c r="H9341" s="208"/>
      <c r="I9341" s="53"/>
      <c r="J9341" s="209"/>
      <c r="K9341" s="271"/>
      <c r="L9341" s="37"/>
      <c r="M9341" s="218"/>
      <c r="N9341" s="124"/>
      <c r="O9341" s="211" t="str">
        <f t="shared" ca="1" si="874"/>
        <v/>
      </c>
      <c r="P9341" s="212" t="str">
        <f>IF(ISERROR(VLOOKUP(L9341,Paramètres!$A$38:$B$40,2,0)),"",VLOOKUP(L9341,Paramètres!$A$38:$B$40,2,0))</f>
        <v/>
      </c>
      <c r="Q9341" s="211" t="str">
        <f t="shared" ca="1" si="875"/>
        <v/>
      </c>
      <c r="R9341" s="211" t="str">
        <f t="shared" si="871"/>
        <v/>
      </c>
      <c r="S9341" s="213" t="str">
        <f t="shared" ca="1" si="872"/>
        <v/>
      </c>
      <c r="T9341" s="214" t="str">
        <f t="shared" ca="1" si="876"/>
        <v/>
      </c>
    </row>
    <row r="9342" spans="1:20" x14ac:dyDescent="0.25">
      <c r="A9342" s="119" t="s">
        <v>14911</v>
      </c>
      <c r="B9342" s="260"/>
      <c r="C9342" s="264" t="str">
        <f>IF(ISERROR(VLOOKUP(B9342,'Tous les abonnés'!$A$6:$I$5491,2,0)),"",VLOOKUP(B9342,'Tous les abonnés'!$A$6:$I$5491,2,0))</f>
        <v/>
      </c>
      <c r="D9342" s="26"/>
      <c r="E9342" s="265"/>
      <c r="F9342" s="207" t="str">
        <f>IF(ISERROR(IF(VLOOKUP(D9342,Paramètres!$C$17:$H$33,6,0)="oui","illimité",VLOOKUP(D9342,Paramètres!$C$17:$H$33,5,0))),"",IF(VLOOKUP(D9342,Paramètres!$C$17:$H$33,6,0)="oui","illimité",VLOOKUP(D9342,Paramètres!$C$17:$H$33,5,0)))</f>
        <v/>
      </c>
      <c r="G9342" s="269" t="str">
        <f t="shared" si="873"/>
        <v/>
      </c>
      <c r="H9342" s="208"/>
      <c r="I9342" s="53"/>
      <c r="J9342" s="209"/>
      <c r="K9342" s="271"/>
      <c r="L9342" s="37"/>
      <c r="M9342" s="218"/>
      <c r="N9342" s="124"/>
      <c r="O9342" s="211" t="str">
        <f t="shared" ca="1" si="874"/>
        <v/>
      </c>
      <c r="P9342" s="212" t="str">
        <f>IF(ISERROR(VLOOKUP(L9342,Paramètres!$A$38:$B$40,2,0)),"",VLOOKUP(L9342,Paramètres!$A$38:$B$40,2,0))</f>
        <v/>
      </c>
      <c r="Q9342" s="211" t="str">
        <f t="shared" ca="1" si="875"/>
        <v/>
      </c>
      <c r="R9342" s="211" t="str">
        <f t="shared" si="871"/>
        <v/>
      </c>
      <c r="S9342" s="213" t="str">
        <f t="shared" ca="1" si="872"/>
        <v/>
      </c>
      <c r="T9342" s="214" t="str">
        <f t="shared" ca="1" si="876"/>
        <v/>
      </c>
    </row>
    <row r="9343" spans="1:20" x14ac:dyDescent="0.25">
      <c r="A9343" s="119" t="s">
        <v>14912</v>
      </c>
      <c r="B9343" s="260"/>
      <c r="C9343" s="264" t="str">
        <f>IF(ISERROR(VLOOKUP(B9343,'Tous les abonnés'!$A$6:$I$5491,2,0)),"",VLOOKUP(B9343,'Tous les abonnés'!$A$6:$I$5491,2,0))</f>
        <v/>
      </c>
      <c r="D9343" s="26"/>
      <c r="E9343" s="265"/>
      <c r="F9343" s="207" t="str">
        <f>IF(ISERROR(IF(VLOOKUP(D9343,Paramètres!$C$17:$H$33,6,0)="oui","illimité",VLOOKUP(D9343,Paramètres!$C$17:$H$33,5,0))),"",IF(VLOOKUP(D9343,Paramètres!$C$17:$H$33,6,0)="oui","illimité",VLOOKUP(D9343,Paramètres!$C$17:$H$33,5,0)))</f>
        <v/>
      </c>
      <c r="G9343" s="269" t="str">
        <f t="shared" si="873"/>
        <v/>
      </c>
      <c r="H9343" s="208"/>
      <c r="I9343" s="53"/>
      <c r="J9343" s="209"/>
      <c r="K9343" s="271"/>
      <c r="L9343" s="37"/>
      <c r="M9343" s="218"/>
      <c r="N9343" s="124"/>
      <c r="O9343" s="211" t="str">
        <f t="shared" ca="1" si="874"/>
        <v/>
      </c>
      <c r="P9343" s="212" t="str">
        <f>IF(ISERROR(VLOOKUP(L9343,Paramètres!$A$38:$B$40,2,0)),"",VLOOKUP(L9343,Paramètres!$A$38:$B$40,2,0))</f>
        <v/>
      </c>
      <c r="Q9343" s="211" t="str">
        <f t="shared" ca="1" si="875"/>
        <v/>
      </c>
      <c r="R9343" s="211" t="str">
        <f t="shared" si="871"/>
        <v/>
      </c>
      <c r="S9343" s="213" t="str">
        <f t="shared" ca="1" si="872"/>
        <v/>
      </c>
      <c r="T9343" s="214" t="str">
        <f t="shared" ca="1" si="876"/>
        <v/>
      </c>
    </row>
    <row r="9344" spans="1:20" x14ac:dyDescent="0.25">
      <c r="A9344" s="119" t="s">
        <v>14913</v>
      </c>
      <c r="B9344" s="260"/>
      <c r="C9344" s="264" t="str">
        <f>IF(ISERROR(VLOOKUP(B9344,'Tous les abonnés'!$A$6:$I$5491,2,0)),"",VLOOKUP(B9344,'Tous les abonnés'!$A$6:$I$5491,2,0))</f>
        <v/>
      </c>
      <c r="D9344" s="26"/>
      <c r="E9344" s="265"/>
      <c r="F9344" s="207" t="str">
        <f>IF(ISERROR(IF(VLOOKUP(D9344,Paramètres!$C$17:$H$33,6,0)="oui","illimité",VLOOKUP(D9344,Paramètres!$C$17:$H$33,5,0))),"",IF(VLOOKUP(D9344,Paramètres!$C$17:$H$33,6,0)="oui","illimité",VLOOKUP(D9344,Paramètres!$C$17:$H$33,5,0)))</f>
        <v/>
      </c>
      <c r="G9344" s="269" t="str">
        <f t="shared" si="873"/>
        <v/>
      </c>
      <c r="H9344" s="208"/>
      <c r="I9344" s="53"/>
      <c r="J9344" s="209"/>
      <c r="K9344" s="271"/>
      <c r="L9344" s="37"/>
      <c r="M9344" s="218"/>
      <c r="N9344" s="124"/>
      <c r="O9344" s="211" t="str">
        <f t="shared" ca="1" si="874"/>
        <v/>
      </c>
      <c r="P9344" s="212" t="str">
        <f>IF(ISERROR(VLOOKUP(L9344,Paramètres!$A$38:$B$40,2,0)),"",VLOOKUP(L9344,Paramètres!$A$38:$B$40,2,0))</f>
        <v/>
      </c>
      <c r="Q9344" s="211" t="str">
        <f t="shared" ca="1" si="875"/>
        <v/>
      </c>
      <c r="R9344" s="211" t="str">
        <f t="shared" si="871"/>
        <v/>
      </c>
      <c r="S9344" s="213" t="str">
        <f t="shared" ca="1" si="872"/>
        <v/>
      </c>
      <c r="T9344" s="214" t="str">
        <f t="shared" ca="1" si="876"/>
        <v/>
      </c>
    </row>
    <row r="9345" spans="1:20" x14ac:dyDescent="0.25">
      <c r="A9345" s="119" t="s">
        <v>14914</v>
      </c>
      <c r="B9345" s="260"/>
      <c r="C9345" s="264" t="str">
        <f>IF(ISERROR(VLOOKUP(B9345,'Tous les abonnés'!$A$6:$I$5491,2,0)),"",VLOOKUP(B9345,'Tous les abonnés'!$A$6:$I$5491,2,0))</f>
        <v/>
      </c>
      <c r="D9345" s="26"/>
      <c r="E9345" s="265"/>
      <c r="F9345" s="207" t="str">
        <f>IF(ISERROR(IF(VLOOKUP(D9345,Paramètres!$C$17:$H$33,6,0)="oui","illimité",VLOOKUP(D9345,Paramètres!$C$17:$H$33,5,0))),"",IF(VLOOKUP(D9345,Paramètres!$C$17:$H$33,6,0)="oui","illimité",VLOOKUP(D9345,Paramètres!$C$17:$H$33,5,0)))</f>
        <v/>
      </c>
      <c r="G9345" s="269" t="str">
        <f t="shared" si="873"/>
        <v/>
      </c>
      <c r="H9345" s="208"/>
      <c r="I9345" s="53"/>
      <c r="J9345" s="209"/>
      <c r="K9345" s="271"/>
      <c r="L9345" s="37"/>
      <c r="M9345" s="218"/>
      <c r="N9345" s="124"/>
      <c r="O9345" s="211" t="str">
        <f t="shared" ca="1" si="874"/>
        <v/>
      </c>
      <c r="P9345" s="212" t="str">
        <f>IF(ISERROR(VLOOKUP(L9345,Paramètres!$A$38:$B$40,2,0)),"",VLOOKUP(L9345,Paramètres!$A$38:$B$40,2,0))</f>
        <v/>
      </c>
      <c r="Q9345" s="211" t="str">
        <f t="shared" ca="1" si="875"/>
        <v/>
      </c>
      <c r="R9345" s="211" t="str">
        <f t="shared" si="871"/>
        <v/>
      </c>
      <c r="S9345" s="213" t="str">
        <f t="shared" ca="1" si="872"/>
        <v/>
      </c>
      <c r="T9345" s="214" t="str">
        <f t="shared" ca="1" si="876"/>
        <v/>
      </c>
    </row>
    <row r="9346" spans="1:20" x14ac:dyDescent="0.25">
      <c r="A9346" s="119" t="s">
        <v>14915</v>
      </c>
      <c r="B9346" s="260"/>
      <c r="C9346" s="264" t="str">
        <f>IF(ISERROR(VLOOKUP(B9346,'Tous les abonnés'!$A$6:$I$5491,2,0)),"",VLOOKUP(B9346,'Tous les abonnés'!$A$6:$I$5491,2,0))</f>
        <v/>
      </c>
      <c r="D9346" s="26"/>
      <c r="E9346" s="265"/>
      <c r="F9346" s="207" t="str">
        <f>IF(ISERROR(IF(VLOOKUP(D9346,Paramètres!$C$17:$H$33,6,0)="oui","illimité",VLOOKUP(D9346,Paramètres!$C$17:$H$33,5,0))),"",IF(VLOOKUP(D9346,Paramètres!$C$17:$H$33,6,0)="oui","illimité",VLOOKUP(D9346,Paramètres!$C$17:$H$33,5,0)))</f>
        <v/>
      </c>
      <c r="G9346" s="269" t="str">
        <f t="shared" si="873"/>
        <v/>
      </c>
      <c r="H9346" s="208"/>
      <c r="I9346" s="53"/>
      <c r="J9346" s="209"/>
      <c r="K9346" s="271"/>
      <c r="L9346" s="37"/>
      <c r="M9346" s="218"/>
      <c r="N9346" s="124"/>
      <c r="O9346" s="211" t="str">
        <f t="shared" ca="1" si="874"/>
        <v/>
      </c>
      <c r="P9346" s="212" t="str">
        <f>IF(ISERROR(VLOOKUP(L9346,Paramètres!$A$38:$B$40,2,0)),"",VLOOKUP(L9346,Paramètres!$A$38:$B$40,2,0))</f>
        <v/>
      </c>
      <c r="Q9346" s="211" t="str">
        <f t="shared" ca="1" si="875"/>
        <v/>
      </c>
      <c r="R9346" s="211" t="str">
        <f t="shared" si="871"/>
        <v/>
      </c>
      <c r="S9346" s="213" t="str">
        <f t="shared" ca="1" si="872"/>
        <v/>
      </c>
      <c r="T9346" s="214" t="str">
        <f t="shared" ca="1" si="876"/>
        <v/>
      </c>
    </row>
    <row r="9347" spans="1:20" x14ac:dyDescent="0.25">
      <c r="A9347" s="119" t="s">
        <v>14916</v>
      </c>
      <c r="B9347" s="260"/>
      <c r="C9347" s="264" t="str">
        <f>IF(ISERROR(VLOOKUP(B9347,'Tous les abonnés'!$A$6:$I$5491,2,0)),"",VLOOKUP(B9347,'Tous les abonnés'!$A$6:$I$5491,2,0))</f>
        <v/>
      </c>
      <c r="D9347" s="26"/>
      <c r="E9347" s="265"/>
      <c r="F9347" s="207" t="str">
        <f>IF(ISERROR(IF(VLOOKUP(D9347,Paramètres!$C$17:$H$33,6,0)="oui","illimité",VLOOKUP(D9347,Paramètres!$C$17:$H$33,5,0))),"",IF(VLOOKUP(D9347,Paramètres!$C$17:$H$33,6,0)="oui","illimité",VLOOKUP(D9347,Paramètres!$C$17:$H$33,5,0)))</f>
        <v/>
      </c>
      <c r="G9347" s="269" t="str">
        <f t="shared" si="873"/>
        <v/>
      </c>
      <c r="H9347" s="208"/>
      <c r="I9347" s="53"/>
      <c r="J9347" s="209"/>
      <c r="K9347" s="271"/>
      <c r="L9347" s="37"/>
      <c r="M9347" s="218"/>
      <c r="N9347" s="124"/>
      <c r="O9347" s="211" t="str">
        <f t="shared" ca="1" si="874"/>
        <v/>
      </c>
      <c r="P9347" s="212" t="str">
        <f>IF(ISERROR(VLOOKUP(L9347,Paramètres!$A$38:$B$40,2,0)),"",VLOOKUP(L9347,Paramètres!$A$38:$B$40,2,0))</f>
        <v/>
      </c>
      <c r="Q9347" s="211" t="str">
        <f t="shared" ca="1" si="875"/>
        <v/>
      </c>
      <c r="R9347" s="211" t="str">
        <f t="shared" si="871"/>
        <v/>
      </c>
      <c r="S9347" s="213" t="str">
        <f t="shared" ca="1" si="872"/>
        <v/>
      </c>
      <c r="T9347" s="214" t="str">
        <f t="shared" ca="1" si="876"/>
        <v/>
      </c>
    </row>
    <row r="9348" spans="1:20" x14ac:dyDescent="0.25">
      <c r="A9348" s="119" t="s">
        <v>14917</v>
      </c>
      <c r="B9348" s="260"/>
      <c r="C9348" s="264" t="str">
        <f>IF(ISERROR(VLOOKUP(B9348,'Tous les abonnés'!$A$6:$I$5491,2,0)),"",VLOOKUP(B9348,'Tous les abonnés'!$A$6:$I$5491,2,0))</f>
        <v/>
      </c>
      <c r="D9348" s="26"/>
      <c r="E9348" s="265"/>
      <c r="F9348" s="207" t="str">
        <f>IF(ISERROR(IF(VLOOKUP(D9348,Paramètres!$C$17:$H$33,6,0)="oui","illimité",VLOOKUP(D9348,Paramètres!$C$17:$H$33,5,0))),"",IF(VLOOKUP(D9348,Paramètres!$C$17:$H$33,6,0)="oui","illimité",VLOOKUP(D9348,Paramètres!$C$17:$H$33,5,0)))</f>
        <v/>
      </c>
      <c r="G9348" s="269" t="str">
        <f t="shared" si="873"/>
        <v/>
      </c>
      <c r="H9348" s="208"/>
      <c r="I9348" s="53"/>
      <c r="J9348" s="209"/>
      <c r="K9348" s="271"/>
      <c r="L9348" s="37"/>
      <c r="M9348" s="218"/>
      <c r="N9348" s="124"/>
      <c r="O9348" s="211" t="str">
        <f t="shared" ca="1" si="874"/>
        <v/>
      </c>
      <c r="P9348" s="212" t="str">
        <f>IF(ISERROR(VLOOKUP(L9348,Paramètres!$A$38:$B$40,2,0)),"",VLOOKUP(L9348,Paramètres!$A$38:$B$40,2,0))</f>
        <v/>
      </c>
      <c r="Q9348" s="211" t="str">
        <f t="shared" ca="1" si="875"/>
        <v/>
      </c>
      <c r="R9348" s="211" t="str">
        <f t="shared" si="871"/>
        <v/>
      </c>
      <c r="S9348" s="213" t="str">
        <f t="shared" ca="1" si="872"/>
        <v/>
      </c>
      <c r="T9348" s="214" t="str">
        <f t="shared" ca="1" si="876"/>
        <v/>
      </c>
    </row>
    <row r="9349" spans="1:20" x14ac:dyDescent="0.25">
      <c r="A9349" s="119" t="s">
        <v>14918</v>
      </c>
      <c r="B9349" s="260"/>
      <c r="C9349" s="264" t="str">
        <f>IF(ISERROR(VLOOKUP(B9349,'Tous les abonnés'!$A$6:$I$5491,2,0)),"",VLOOKUP(B9349,'Tous les abonnés'!$A$6:$I$5491,2,0))</f>
        <v/>
      </c>
      <c r="D9349" s="26"/>
      <c r="E9349" s="265"/>
      <c r="F9349" s="207" t="str">
        <f>IF(ISERROR(IF(VLOOKUP(D9349,Paramètres!$C$17:$H$33,6,0)="oui","illimité",VLOOKUP(D9349,Paramètres!$C$17:$H$33,5,0))),"",IF(VLOOKUP(D9349,Paramètres!$C$17:$H$33,6,0)="oui","illimité",VLOOKUP(D9349,Paramètres!$C$17:$H$33,5,0)))</f>
        <v/>
      </c>
      <c r="G9349" s="269" t="str">
        <f t="shared" si="873"/>
        <v/>
      </c>
      <c r="H9349" s="208"/>
      <c r="I9349" s="53"/>
      <c r="J9349" s="209"/>
      <c r="K9349" s="271"/>
      <c r="L9349" s="37"/>
      <c r="M9349" s="218"/>
      <c r="N9349" s="124"/>
      <c r="O9349" s="211" t="str">
        <f t="shared" ca="1" si="874"/>
        <v/>
      </c>
      <c r="P9349" s="212" t="str">
        <f>IF(ISERROR(VLOOKUP(L9349,Paramètres!$A$38:$B$40,2,0)),"",VLOOKUP(L9349,Paramètres!$A$38:$B$40,2,0))</f>
        <v/>
      </c>
      <c r="Q9349" s="211" t="str">
        <f t="shared" ca="1" si="875"/>
        <v/>
      </c>
      <c r="R9349" s="211" t="str">
        <f t="shared" si="871"/>
        <v/>
      </c>
      <c r="S9349" s="213" t="str">
        <f t="shared" ca="1" si="872"/>
        <v/>
      </c>
      <c r="T9349" s="214" t="str">
        <f t="shared" ca="1" si="876"/>
        <v/>
      </c>
    </row>
    <row r="9350" spans="1:20" x14ac:dyDescent="0.25">
      <c r="A9350" s="119" t="s">
        <v>14919</v>
      </c>
      <c r="B9350" s="260"/>
      <c r="C9350" s="264" t="str">
        <f>IF(ISERROR(VLOOKUP(B9350,'Tous les abonnés'!$A$6:$I$5491,2,0)),"",VLOOKUP(B9350,'Tous les abonnés'!$A$6:$I$5491,2,0))</f>
        <v/>
      </c>
      <c r="D9350" s="26"/>
      <c r="E9350" s="265"/>
      <c r="F9350" s="207" t="str">
        <f>IF(ISERROR(IF(VLOOKUP(D9350,Paramètres!$C$17:$H$33,6,0)="oui","illimité",VLOOKUP(D9350,Paramètres!$C$17:$H$33,5,0))),"",IF(VLOOKUP(D9350,Paramètres!$C$17:$H$33,6,0)="oui","illimité",VLOOKUP(D9350,Paramètres!$C$17:$H$33,5,0)))</f>
        <v/>
      </c>
      <c r="G9350" s="269" t="str">
        <f t="shared" si="873"/>
        <v/>
      </c>
      <c r="H9350" s="208"/>
      <c r="I9350" s="53"/>
      <c r="J9350" s="209"/>
      <c r="K9350" s="271"/>
      <c r="L9350" s="37"/>
      <c r="M9350" s="218"/>
      <c r="N9350" s="124"/>
      <c r="O9350" s="211" t="str">
        <f t="shared" ca="1" si="874"/>
        <v/>
      </c>
      <c r="P9350" s="212" t="str">
        <f>IF(ISERROR(VLOOKUP(L9350,Paramètres!$A$38:$B$40,2,0)),"",VLOOKUP(L9350,Paramètres!$A$38:$B$40,2,0))</f>
        <v/>
      </c>
      <c r="Q9350" s="211" t="str">
        <f t="shared" ca="1" si="875"/>
        <v/>
      </c>
      <c r="R9350" s="211" t="str">
        <f t="shared" si="871"/>
        <v/>
      </c>
      <c r="S9350" s="213" t="str">
        <f t="shared" ca="1" si="872"/>
        <v/>
      </c>
      <c r="T9350" s="214" t="str">
        <f t="shared" ca="1" si="876"/>
        <v/>
      </c>
    </row>
    <row r="9351" spans="1:20" x14ac:dyDescent="0.25">
      <c r="A9351" s="119" t="s">
        <v>14920</v>
      </c>
      <c r="B9351" s="260"/>
      <c r="C9351" s="264" t="str">
        <f>IF(ISERROR(VLOOKUP(B9351,'Tous les abonnés'!$A$6:$I$5491,2,0)),"",VLOOKUP(B9351,'Tous les abonnés'!$A$6:$I$5491,2,0))</f>
        <v/>
      </c>
      <c r="D9351" s="26"/>
      <c r="E9351" s="265"/>
      <c r="F9351" s="207" t="str">
        <f>IF(ISERROR(IF(VLOOKUP(D9351,Paramètres!$C$17:$H$33,6,0)="oui","illimité",VLOOKUP(D9351,Paramètres!$C$17:$H$33,5,0))),"",IF(VLOOKUP(D9351,Paramètres!$C$17:$H$33,6,0)="oui","illimité",VLOOKUP(D9351,Paramètres!$C$17:$H$33,5,0)))</f>
        <v/>
      </c>
      <c r="G9351" s="269" t="str">
        <f t="shared" si="873"/>
        <v/>
      </c>
      <c r="H9351" s="208"/>
      <c r="I9351" s="53"/>
      <c r="J9351" s="209"/>
      <c r="K9351" s="271"/>
      <c r="L9351" s="37"/>
      <c r="M9351" s="218"/>
      <c r="N9351" s="124"/>
      <c r="O9351" s="211" t="str">
        <f t="shared" ca="1" si="874"/>
        <v/>
      </c>
      <c r="P9351" s="212" t="str">
        <f>IF(ISERROR(VLOOKUP(L9351,Paramètres!$A$38:$B$40,2,0)),"",VLOOKUP(L9351,Paramètres!$A$38:$B$40,2,0))</f>
        <v/>
      </c>
      <c r="Q9351" s="211" t="str">
        <f t="shared" ca="1" si="875"/>
        <v/>
      </c>
      <c r="R9351" s="211" t="str">
        <f t="shared" ref="R9351:R9414" si="877">IF(L9351="en 1 fois",1,IF(F9351="illimité",O9351/P9351,IF(ISERROR(F9351/P9351),"",ROUND(F9351/P9351,0))))</f>
        <v/>
      </c>
      <c r="S9351" s="213" t="str">
        <f t="shared" ref="S9351:S9414" ca="1" si="878">IF(ISERROR(IF(F9351="illimité",Q9351*J9351,IF(L9351="en 1 fois",J9351,J9351*Q9351/R9351))),"",IF(F9351="illimité",Q9351*J9351,IF(L9351="en 1 fois",J9351,J9351*Q9351/R9351)))</f>
        <v/>
      </c>
      <c r="T9351" s="214" t="str">
        <f t="shared" ca="1" si="876"/>
        <v/>
      </c>
    </row>
    <row r="9352" spans="1:20" x14ac:dyDescent="0.25">
      <c r="A9352" s="119" t="s">
        <v>14921</v>
      </c>
      <c r="B9352" s="260"/>
      <c r="C9352" s="264" t="str">
        <f>IF(ISERROR(VLOOKUP(B9352,'Tous les abonnés'!$A$6:$I$5491,2,0)),"",VLOOKUP(B9352,'Tous les abonnés'!$A$6:$I$5491,2,0))</f>
        <v/>
      </c>
      <c r="D9352" s="26"/>
      <c r="E9352" s="265"/>
      <c r="F9352" s="207" t="str">
        <f>IF(ISERROR(IF(VLOOKUP(D9352,Paramètres!$C$17:$H$33,6,0)="oui","illimité",VLOOKUP(D9352,Paramètres!$C$17:$H$33,5,0))),"",IF(VLOOKUP(D9352,Paramètres!$C$17:$H$33,6,0)="oui","illimité",VLOOKUP(D9352,Paramètres!$C$17:$H$33,5,0)))</f>
        <v/>
      </c>
      <c r="G9352" s="269" t="str">
        <f t="shared" ref="G9352:G9415" si="879">IF(ISBLANK(K9352),IF(ISERROR(E9352+F9352),"",E9352+F9352),K9352)</f>
        <v/>
      </c>
      <c r="H9352" s="208"/>
      <c r="I9352" s="53"/>
      <c r="J9352" s="209"/>
      <c r="K9352" s="271"/>
      <c r="L9352" s="37"/>
      <c r="M9352" s="218"/>
      <c r="N9352" s="124"/>
      <c r="O9352" s="211" t="str">
        <f t="shared" ref="O9352:O9415" ca="1" si="880">IF(ISBLANK(E9352),"",IF(TODAY()&gt;G9352,G9352-E9352,TODAY()-E9352))</f>
        <v/>
      </c>
      <c r="P9352" s="212" t="str">
        <f>IF(ISERROR(VLOOKUP(L9352,Paramètres!$A$38:$B$40,2,0)),"",VLOOKUP(L9352,Paramètres!$A$38:$B$40,2,0))</f>
        <v/>
      </c>
      <c r="Q9352" s="211" t="str">
        <f t="shared" ref="Q9352:Q9415" ca="1" si="881">IF(ISERROR(O9352/P9352),"",ROUND(O9352/P9352,0))</f>
        <v/>
      </c>
      <c r="R9352" s="211" t="str">
        <f t="shared" si="877"/>
        <v/>
      </c>
      <c r="S9352" s="213" t="str">
        <f t="shared" ca="1" si="878"/>
        <v/>
      </c>
      <c r="T9352" s="214" t="str">
        <f t="shared" ref="T9352:T9415" ca="1" si="882">IF(ISERROR(S9352-N9352),"",S9352-N9352)</f>
        <v/>
      </c>
    </row>
    <row r="9353" spans="1:20" x14ac:dyDescent="0.25">
      <c r="A9353" s="119" t="s">
        <v>14922</v>
      </c>
      <c r="B9353" s="260"/>
      <c r="C9353" s="264" t="str">
        <f>IF(ISERROR(VLOOKUP(B9353,'Tous les abonnés'!$A$6:$I$5491,2,0)),"",VLOOKUP(B9353,'Tous les abonnés'!$A$6:$I$5491,2,0))</f>
        <v/>
      </c>
      <c r="D9353" s="26"/>
      <c r="E9353" s="265"/>
      <c r="F9353" s="207" t="str">
        <f>IF(ISERROR(IF(VLOOKUP(D9353,Paramètres!$C$17:$H$33,6,0)="oui","illimité",VLOOKUP(D9353,Paramètres!$C$17:$H$33,5,0))),"",IF(VLOOKUP(D9353,Paramètres!$C$17:$H$33,6,0)="oui","illimité",VLOOKUP(D9353,Paramètres!$C$17:$H$33,5,0)))</f>
        <v/>
      </c>
      <c r="G9353" s="269" t="str">
        <f t="shared" si="879"/>
        <v/>
      </c>
      <c r="H9353" s="208"/>
      <c r="I9353" s="53"/>
      <c r="J9353" s="209"/>
      <c r="K9353" s="271"/>
      <c r="L9353" s="37"/>
      <c r="M9353" s="218"/>
      <c r="N9353" s="124"/>
      <c r="O9353" s="211" t="str">
        <f t="shared" ca="1" si="880"/>
        <v/>
      </c>
      <c r="P9353" s="212" t="str">
        <f>IF(ISERROR(VLOOKUP(L9353,Paramètres!$A$38:$B$40,2,0)),"",VLOOKUP(L9353,Paramètres!$A$38:$B$40,2,0))</f>
        <v/>
      </c>
      <c r="Q9353" s="211" t="str">
        <f t="shared" ca="1" si="881"/>
        <v/>
      </c>
      <c r="R9353" s="211" t="str">
        <f t="shared" si="877"/>
        <v/>
      </c>
      <c r="S9353" s="213" t="str">
        <f t="shared" ca="1" si="878"/>
        <v/>
      </c>
      <c r="T9353" s="214" t="str">
        <f t="shared" ca="1" si="882"/>
        <v/>
      </c>
    </row>
    <row r="9354" spans="1:20" x14ac:dyDescent="0.25">
      <c r="A9354" s="119" t="s">
        <v>14923</v>
      </c>
      <c r="B9354" s="260"/>
      <c r="C9354" s="264" t="str">
        <f>IF(ISERROR(VLOOKUP(B9354,'Tous les abonnés'!$A$6:$I$5491,2,0)),"",VLOOKUP(B9354,'Tous les abonnés'!$A$6:$I$5491,2,0))</f>
        <v/>
      </c>
      <c r="D9354" s="26"/>
      <c r="E9354" s="265"/>
      <c r="F9354" s="207" t="str">
        <f>IF(ISERROR(IF(VLOOKUP(D9354,Paramètres!$C$17:$H$33,6,0)="oui","illimité",VLOOKUP(D9354,Paramètres!$C$17:$H$33,5,0))),"",IF(VLOOKUP(D9354,Paramètres!$C$17:$H$33,6,0)="oui","illimité",VLOOKUP(D9354,Paramètres!$C$17:$H$33,5,0)))</f>
        <v/>
      </c>
      <c r="G9354" s="269" t="str">
        <f t="shared" si="879"/>
        <v/>
      </c>
      <c r="H9354" s="208"/>
      <c r="I9354" s="53"/>
      <c r="J9354" s="209"/>
      <c r="K9354" s="271"/>
      <c r="L9354" s="37"/>
      <c r="M9354" s="218"/>
      <c r="N9354" s="124"/>
      <c r="O9354" s="211" t="str">
        <f t="shared" ca="1" si="880"/>
        <v/>
      </c>
      <c r="P9354" s="212" t="str">
        <f>IF(ISERROR(VLOOKUP(L9354,Paramètres!$A$38:$B$40,2,0)),"",VLOOKUP(L9354,Paramètres!$A$38:$B$40,2,0))</f>
        <v/>
      </c>
      <c r="Q9354" s="211" t="str">
        <f t="shared" ca="1" si="881"/>
        <v/>
      </c>
      <c r="R9354" s="211" t="str">
        <f t="shared" si="877"/>
        <v/>
      </c>
      <c r="S9354" s="213" t="str">
        <f t="shared" ca="1" si="878"/>
        <v/>
      </c>
      <c r="T9354" s="214" t="str">
        <f t="shared" ca="1" si="882"/>
        <v/>
      </c>
    </row>
    <row r="9355" spans="1:20" x14ac:dyDescent="0.25">
      <c r="A9355" s="119" t="s">
        <v>14924</v>
      </c>
      <c r="B9355" s="260"/>
      <c r="C9355" s="264" t="str">
        <f>IF(ISERROR(VLOOKUP(B9355,'Tous les abonnés'!$A$6:$I$5491,2,0)),"",VLOOKUP(B9355,'Tous les abonnés'!$A$6:$I$5491,2,0))</f>
        <v/>
      </c>
      <c r="D9355" s="26"/>
      <c r="E9355" s="265"/>
      <c r="F9355" s="207" t="str">
        <f>IF(ISERROR(IF(VLOOKUP(D9355,Paramètres!$C$17:$H$33,6,0)="oui","illimité",VLOOKUP(D9355,Paramètres!$C$17:$H$33,5,0))),"",IF(VLOOKUP(D9355,Paramètres!$C$17:$H$33,6,0)="oui","illimité",VLOOKUP(D9355,Paramètres!$C$17:$H$33,5,0)))</f>
        <v/>
      </c>
      <c r="G9355" s="269" t="str">
        <f t="shared" si="879"/>
        <v/>
      </c>
      <c r="H9355" s="208"/>
      <c r="I9355" s="53"/>
      <c r="J9355" s="209"/>
      <c r="K9355" s="271"/>
      <c r="L9355" s="37"/>
      <c r="M9355" s="218"/>
      <c r="N9355" s="124"/>
      <c r="O9355" s="211" t="str">
        <f t="shared" ca="1" si="880"/>
        <v/>
      </c>
      <c r="P9355" s="212" t="str">
        <f>IF(ISERROR(VLOOKUP(L9355,Paramètres!$A$38:$B$40,2,0)),"",VLOOKUP(L9355,Paramètres!$A$38:$B$40,2,0))</f>
        <v/>
      </c>
      <c r="Q9355" s="211" t="str">
        <f t="shared" ca="1" si="881"/>
        <v/>
      </c>
      <c r="R9355" s="211" t="str">
        <f t="shared" si="877"/>
        <v/>
      </c>
      <c r="S9355" s="213" t="str">
        <f t="shared" ca="1" si="878"/>
        <v/>
      </c>
      <c r="T9355" s="214" t="str">
        <f t="shared" ca="1" si="882"/>
        <v/>
      </c>
    </row>
    <row r="9356" spans="1:20" x14ac:dyDescent="0.25">
      <c r="A9356" s="119" t="s">
        <v>14925</v>
      </c>
      <c r="B9356" s="260"/>
      <c r="C9356" s="264" t="str">
        <f>IF(ISERROR(VLOOKUP(B9356,'Tous les abonnés'!$A$6:$I$5491,2,0)),"",VLOOKUP(B9356,'Tous les abonnés'!$A$6:$I$5491,2,0))</f>
        <v/>
      </c>
      <c r="D9356" s="26"/>
      <c r="E9356" s="265"/>
      <c r="F9356" s="207" t="str">
        <f>IF(ISERROR(IF(VLOOKUP(D9356,Paramètres!$C$17:$H$33,6,0)="oui","illimité",VLOOKUP(D9356,Paramètres!$C$17:$H$33,5,0))),"",IF(VLOOKUP(D9356,Paramètres!$C$17:$H$33,6,0)="oui","illimité",VLOOKUP(D9356,Paramètres!$C$17:$H$33,5,0)))</f>
        <v/>
      </c>
      <c r="G9356" s="269" t="str">
        <f t="shared" si="879"/>
        <v/>
      </c>
      <c r="H9356" s="208"/>
      <c r="I9356" s="53"/>
      <c r="J9356" s="209"/>
      <c r="K9356" s="271"/>
      <c r="L9356" s="37"/>
      <c r="M9356" s="218"/>
      <c r="N9356" s="124"/>
      <c r="O9356" s="211" t="str">
        <f t="shared" ca="1" si="880"/>
        <v/>
      </c>
      <c r="P9356" s="212" t="str">
        <f>IF(ISERROR(VLOOKUP(L9356,Paramètres!$A$38:$B$40,2,0)),"",VLOOKUP(L9356,Paramètres!$A$38:$B$40,2,0))</f>
        <v/>
      </c>
      <c r="Q9356" s="211" t="str">
        <f t="shared" ca="1" si="881"/>
        <v/>
      </c>
      <c r="R9356" s="211" t="str">
        <f t="shared" si="877"/>
        <v/>
      </c>
      <c r="S9356" s="213" t="str">
        <f t="shared" ca="1" si="878"/>
        <v/>
      </c>
      <c r="T9356" s="214" t="str">
        <f t="shared" ca="1" si="882"/>
        <v/>
      </c>
    </row>
    <row r="9357" spans="1:20" x14ac:dyDescent="0.25">
      <c r="A9357" s="119" t="s">
        <v>14926</v>
      </c>
      <c r="B9357" s="260"/>
      <c r="C9357" s="264" t="str">
        <f>IF(ISERROR(VLOOKUP(B9357,'Tous les abonnés'!$A$6:$I$5491,2,0)),"",VLOOKUP(B9357,'Tous les abonnés'!$A$6:$I$5491,2,0))</f>
        <v/>
      </c>
      <c r="D9357" s="26"/>
      <c r="E9357" s="265"/>
      <c r="F9357" s="207" t="str">
        <f>IF(ISERROR(IF(VLOOKUP(D9357,Paramètres!$C$17:$H$33,6,0)="oui","illimité",VLOOKUP(D9357,Paramètres!$C$17:$H$33,5,0))),"",IF(VLOOKUP(D9357,Paramètres!$C$17:$H$33,6,0)="oui","illimité",VLOOKUP(D9357,Paramètres!$C$17:$H$33,5,0)))</f>
        <v/>
      </c>
      <c r="G9357" s="269" t="str">
        <f t="shared" si="879"/>
        <v/>
      </c>
      <c r="H9357" s="208"/>
      <c r="I9357" s="53"/>
      <c r="J9357" s="209"/>
      <c r="K9357" s="271"/>
      <c r="L9357" s="37"/>
      <c r="M9357" s="218"/>
      <c r="N9357" s="124"/>
      <c r="O9357" s="211" t="str">
        <f t="shared" ca="1" si="880"/>
        <v/>
      </c>
      <c r="P9357" s="212" t="str">
        <f>IF(ISERROR(VLOOKUP(L9357,Paramètres!$A$38:$B$40,2,0)),"",VLOOKUP(L9357,Paramètres!$A$38:$B$40,2,0))</f>
        <v/>
      </c>
      <c r="Q9357" s="211" t="str">
        <f t="shared" ca="1" si="881"/>
        <v/>
      </c>
      <c r="R9357" s="211" t="str">
        <f t="shared" si="877"/>
        <v/>
      </c>
      <c r="S9357" s="213" t="str">
        <f t="shared" ca="1" si="878"/>
        <v/>
      </c>
      <c r="T9357" s="214" t="str">
        <f t="shared" ca="1" si="882"/>
        <v/>
      </c>
    </row>
    <row r="9358" spans="1:20" x14ac:dyDescent="0.25">
      <c r="A9358" s="119" t="s">
        <v>14927</v>
      </c>
      <c r="B9358" s="260"/>
      <c r="C9358" s="264" t="str">
        <f>IF(ISERROR(VLOOKUP(B9358,'Tous les abonnés'!$A$6:$I$5491,2,0)),"",VLOOKUP(B9358,'Tous les abonnés'!$A$6:$I$5491,2,0))</f>
        <v/>
      </c>
      <c r="D9358" s="26"/>
      <c r="E9358" s="265"/>
      <c r="F9358" s="207" t="str">
        <f>IF(ISERROR(IF(VLOOKUP(D9358,Paramètres!$C$17:$H$33,6,0)="oui","illimité",VLOOKUP(D9358,Paramètres!$C$17:$H$33,5,0))),"",IF(VLOOKUP(D9358,Paramètres!$C$17:$H$33,6,0)="oui","illimité",VLOOKUP(D9358,Paramètres!$C$17:$H$33,5,0)))</f>
        <v/>
      </c>
      <c r="G9358" s="269" t="str">
        <f t="shared" si="879"/>
        <v/>
      </c>
      <c r="H9358" s="208"/>
      <c r="I9358" s="53"/>
      <c r="J9358" s="209"/>
      <c r="K9358" s="271"/>
      <c r="L9358" s="37"/>
      <c r="M9358" s="218"/>
      <c r="N9358" s="124"/>
      <c r="O9358" s="211" t="str">
        <f t="shared" ca="1" si="880"/>
        <v/>
      </c>
      <c r="P9358" s="212" t="str">
        <f>IF(ISERROR(VLOOKUP(L9358,Paramètres!$A$38:$B$40,2,0)),"",VLOOKUP(L9358,Paramètres!$A$38:$B$40,2,0))</f>
        <v/>
      </c>
      <c r="Q9358" s="211" t="str">
        <f t="shared" ca="1" si="881"/>
        <v/>
      </c>
      <c r="R9358" s="211" t="str">
        <f t="shared" si="877"/>
        <v/>
      </c>
      <c r="S9358" s="213" t="str">
        <f t="shared" ca="1" si="878"/>
        <v/>
      </c>
      <c r="T9358" s="214" t="str">
        <f t="shared" ca="1" si="882"/>
        <v/>
      </c>
    </row>
    <row r="9359" spans="1:20" x14ac:dyDescent="0.25">
      <c r="A9359" s="119" t="s">
        <v>14928</v>
      </c>
      <c r="B9359" s="260"/>
      <c r="C9359" s="264" t="str">
        <f>IF(ISERROR(VLOOKUP(B9359,'Tous les abonnés'!$A$6:$I$5491,2,0)),"",VLOOKUP(B9359,'Tous les abonnés'!$A$6:$I$5491,2,0))</f>
        <v/>
      </c>
      <c r="D9359" s="26"/>
      <c r="E9359" s="265"/>
      <c r="F9359" s="207" t="str">
        <f>IF(ISERROR(IF(VLOOKUP(D9359,Paramètres!$C$17:$H$33,6,0)="oui","illimité",VLOOKUP(D9359,Paramètres!$C$17:$H$33,5,0))),"",IF(VLOOKUP(D9359,Paramètres!$C$17:$H$33,6,0)="oui","illimité",VLOOKUP(D9359,Paramètres!$C$17:$H$33,5,0)))</f>
        <v/>
      </c>
      <c r="G9359" s="269" t="str">
        <f t="shared" si="879"/>
        <v/>
      </c>
      <c r="H9359" s="208"/>
      <c r="I9359" s="53"/>
      <c r="J9359" s="209"/>
      <c r="K9359" s="271"/>
      <c r="L9359" s="37"/>
      <c r="M9359" s="218"/>
      <c r="N9359" s="124"/>
      <c r="O9359" s="211" t="str">
        <f t="shared" ca="1" si="880"/>
        <v/>
      </c>
      <c r="P9359" s="212" t="str">
        <f>IF(ISERROR(VLOOKUP(L9359,Paramètres!$A$38:$B$40,2,0)),"",VLOOKUP(L9359,Paramètres!$A$38:$B$40,2,0))</f>
        <v/>
      </c>
      <c r="Q9359" s="211" t="str">
        <f t="shared" ca="1" si="881"/>
        <v/>
      </c>
      <c r="R9359" s="211" t="str">
        <f t="shared" si="877"/>
        <v/>
      </c>
      <c r="S9359" s="213" t="str">
        <f t="shared" ca="1" si="878"/>
        <v/>
      </c>
      <c r="T9359" s="214" t="str">
        <f t="shared" ca="1" si="882"/>
        <v/>
      </c>
    </row>
    <row r="9360" spans="1:20" x14ac:dyDescent="0.25">
      <c r="A9360" s="119" t="s">
        <v>14929</v>
      </c>
      <c r="B9360" s="260"/>
      <c r="C9360" s="264" t="str">
        <f>IF(ISERROR(VLOOKUP(B9360,'Tous les abonnés'!$A$6:$I$5491,2,0)),"",VLOOKUP(B9360,'Tous les abonnés'!$A$6:$I$5491,2,0))</f>
        <v/>
      </c>
      <c r="D9360" s="26"/>
      <c r="E9360" s="265"/>
      <c r="F9360" s="207" t="str">
        <f>IF(ISERROR(IF(VLOOKUP(D9360,Paramètres!$C$17:$H$33,6,0)="oui","illimité",VLOOKUP(D9360,Paramètres!$C$17:$H$33,5,0))),"",IF(VLOOKUP(D9360,Paramètres!$C$17:$H$33,6,0)="oui","illimité",VLOOKUP(D9360,Paramètres!$C$17:$H$33,5,0)))</f>
        <v/>
      </c>
      <c r="G9360" s="269" t="str">
        <f t="shared" si="879"/>
        <v/>
      </c>
      <c r="H9360" s="208"/>
      <c r="I9360" s="53"/>
      <c r="J9360" s="209"/>
      <c r="K9360" s="271"/>
      <c r="L9360" s="37"/>
      <c r="M9360" s="218"/>
      <c r="N9360" s="124"/>
      <c r="O9360" s="211" t="str">
        <f t="shared" ca="1" si="880"/>
        <v/>
      </c>
      <c r="P9360" s="212" t="str">
        <f>IF(ISERROR(VLOOKUP(L9360,Paramètres!$A$38:$B$40,2,0)),"",VLOOKUP(L9360,Paramètres!$A$38:$B$40,2,0))</f>
        <v/>
      </c>
      <c r="Q9360" s="211" t="str">
        <f t="shared" ca="1" si="881"/>
        <v/>
      </c>
      <c r="R9360" s="211" t="str">
        <f t="shared" si="877"/>
        <v/>
      </c>
      <c r="S9360" s="213" t="str">
        <f t="shared" ca="1" si="878"/>
        <v/>
      </c>
      <c r="T9360" s="214" t="str">
        <f t="shared" ca="1" si="882"/>
        <v/>
      </c>
    </row>
    <row r="9361" spans="1:20" x14ac:dyDescent="0.25">
      <c r="A9361" s="119" t="s">
        <v>14930</v>
      </c>
      <c r="B9361" s="260"/>
      <c r="C9361" s="264" t="str">
        <f>IF(ISERROR(VLOOKUP(B9361,'Tous les abonnés'!$A$6:$I$5491,2,0)),"",VLOOKUP(B9361,'Tous les abonnés'!$A$6:$I$5491,2,0))</f>
        <v/>
      </c>
      <c r="D9361" s="26"/>
      <c r="E9361" s="265"/>
      <c r="F9361" s="207" t="str">
        <f>IF(ISERROR(IF(VLOOKUP(D9361,Paramètres!$C$17:$H$33,6,0)="oui","illimité",VLOOKUP(D9361,Paramètres!$C$17:$H$33,5,0))),"",IF(VLOOKUP(D9361,Paramètres!$C$17:$H$33,6,0)="oui","illimité",VLOOKUP(D9361,Paramètres!$C$17:$H$33,5,0)))</f>
        <v/>
      </c>
      <c r="G9361" s="269" t="str">
        <f t="shared" si="879"/>
        <v/>
      </c>
      <c r="H9361" s="208"/>
      <c r="I9361" s="53"/>
      <c r="J9361" s="209"/>
      <c r="K9361" s="271"/>
      <c r="L9361" s="37"/>
      <c r="M9361" s="218"/>
      <c r="N9361" s="124"/>
      <c r="O9361" s="211" t="str">
        <f t="shared" ca="1" si="880"/>
        <v/>
      </c>
      <c r="P9361" s="212" t="str">
        <f>IF(ISERROR(VLOOKUP(L9361,Paramètres!$A$38:$B$40,2,0)),"",VLOOKUP(L9361,Paramètres!$A$38:$B$40,2,0))</f>
        <v/>
      </c>
      <c r="Q9361" s="211" t="str">
        <f t="shared" ca="1" si="881"/>
        <v/>
      </c>
      <c r="R9361" s="211" t="str">
        <f t="shared" si="877"/>
        <v/>
      </c>
      <c r="S9361" s="213" t="str">
        <f t="shared" ca="1" si="878"/>
        <v/>
      </c>
      <c r="T9361" s="214" t="str">
        <f t="shared" ca="1" si="882"/>
        <v/>
      </c>
    </row>
    <row r="9362" spans="1:20" x14ac:dyDescent="0.25">
      <c r="A9362" s="119" t="s">
        <v>14931</v>
      </c>
      <c r="B9362" s="260"/>
      <c r="C9362" s="264" t="str">
        <f>IF(ISERROR(VLOOKUP(B9362,'Tous les abonnés'!$A$6:$I$5491,2,0)),"",VLOOKUP(B9362,'Tous les abonnés'!$A$6:$I$5491,2,0))</f>
        <v/>
      </c>
      <c r="D9362" s="26"/>
      <c r="E9362" s="265"/>
      <c r="F9362" s="207" t="str">
        <f>IF(ISERROR(IF(VLOOKUP(D9362,Paramètres!$C$17:$H$33,6,0)="oui","illimité",VLOOKUP(D9362,Paramètres!$C$17:$H$33,5,0))),"",IF(VLOOKUP(D9362,Paramètres!$C$17:$H$33,6,0)="oui","illimité",VLOOKUP(D9362,Paramètres!$C$17:$H$33,5,0)))</f>
        <v/>
      </c>
      <c r="G9362" s="269" t="str">
        <f t="shared" si="879"/>
        <v/>
      </c>
      <c r="H9362" s="208"/>
      <c r="I9362" s="53"/>
      <c r="J9362" s="209"/>
      <c r="K9362" s="271"/>
      <c r="L9362" s="37"/>
      <c r="M9362" s="218"/>
      <c r="N9362" s="124"/>
      <c r="O9362" s="211" t="str">
        <f t="shared" ca="1" si="880"/>
        <v/>
      </c>
      <c r="P9362" s="212" t="str">
        <f>IF(ISERROR(VLOOKUP(L9362,Paramètres!$A$38:$B$40,2,0)),"",VLOOKUP(L9362,Paramètres!$A$38:$B$40,2,0))</f>
        <v/>
      </c>
      <c r="Q9362" s="211" t="str">
        <f t="shared" ca="1" si="881"/>
        <v/>
      </c>
      <c r="R9362" s="211" t="str">
        <f t="shared" si="877"/>
        <v/>
      </c>
      <c r="S9362" s="213" t="str">
        <f t="shared" ca="1" si="878"/>
        <v/>
      </c>
      <c r="T9362" s="214" t="str">
        <f t="shared" ca="1" si="882"/>
        <v/>
      </c>
    </row>
    <row r="9363" spans="1:20" x14ac:dyDescent="0.25">
      <c r="A9363" s="119" t="s">
        <v>14932</v>
      </c>
      <c r="B9363" s="260"/>
      <c r="C9363" s="264" t="str">
        <f>IF(ISERROR(VLOOKUP(B9363,'Tous les abonnés'!$A$6:$I$5491,2,0)),"",VLOOKUP(B9363,'Tous les abonnés'!$A$6:$I$5491,2,0))</f>
        <v/>
      </c>
      <c r="D9363" s="26"/>
      <c r="E9363" s="265"/>
      <c r="F9363" s="207" t="str">
        <f>IF(ISERROR(IF(VLOOKUP(D9363,Paramètres!$C$17:$H$33,6,0)="oui","illimité",VLOOKUP(D9363,Paramètres!$C$17:$H$33,5,0))),"",IF(VLOOKUP(D9363,Paramètres!$C$17:$H$33,6,0)="oui","illimité",VLOOKUP(D9363,Paramètres!$C$17:$H$33,5,0)))</f>
        <v/>
      </c>
      <c r="G9363" s="269" t="str">
        <f t="shared" si="879"/>
        <v/>
      </c>
      <c r="H9363" s="208"/>
      <c r="I9363" s="53"/>
      <c r="J9363" s="209"/>
      <c r="K9363" s="271"/>
      <c r="L9363" s="37"/>
      <c r="M9363" s="218"/>
      <c r="N9363" s="124"/>
      <c r="O9363" s="211" t="str">
        <f t="shared" ca="1" si="880"/>
        <v/>
      </c>
      <c r="P9363" s="212" t="str">
        <f>IF(ISERROR(VLOOKUP(L9363,Paramètres!$A$38:$B$40,2,0)),"",VLOOKUP(L9363,Paramètres!$A$38:$B$40,2,0))</f>
        <v/>
      </c>
      <c r="Q9363" s="211" t="str">
        <f t="shared" ca="1" si="881"/>
        <v/>
      </c>
      <c r="R9363" s="211" t="str">
        <f t="shared" si="877"/>
        <v/>
      </c>
      <c r="S9363" s="213" t="str">
        <f t="shared" ca="1" si="878"/>
        <v/>
      </c>
      <c r="T9363" s="214" t="str">
        <f t="shared" ca="1" si="882"/>
        <v/>
      </c>
    </row>
    <row r="9364" spans="1:20" x14ac:dyDescent="0.25">
      <c r="A9364" s="119" t="s">
        <v>14933</v>
      </c>
      <c r="B9364" s="260"/>
      <c r="C9364" s="264" t="str">
        <f>IF(ISERROR(VLOOKUP(B9364,'Tous les abonnés'!$A$6:$I$5491,2,0)),"",VLOOKUP(B9364,'Tous les abonnés'!$A$6:$I$5491,2,0))</f>
        <v/>
      </c>
      <c r="D9364" s="26"/>
      <c r="E9364" s="265"/>
      <c r="F9364" s="207" t="str">
        <f>IF(ISERROR(IF(VLOOKUP(D9364,Paramètres!$C$17:$H$33,6,0)="oui","illimité",VLOOKUP(D9364,Paramètres!$C$17:$H$33,5,0))),"",IF(VLOOKUP(D9364,Paramètres!$C$17:$H$33,6,0)="oui","illimité",VLOOKUP(D9364,Paramètres!$C$17:$H$33,5,0)))</f>
        <v/>
      </c>
      <c r="G9364" s="269" t="str">
        <f t="shared" si="879"/>
        <v/>
      </c>
      <c r="H9364" s="208"/>
      <c r="I9364" s="53"/>
      <c r="J9364" s="209"/>
      <c r="K9364" s="271"/>
      <c r="L9364" s="37"/>
      <c r="M9364" s="218"/>
      <c r="N9364" s="124"/>
      <c r="O9364" s="211" t="str">
        <f t="shared" ca="1" si="880"/>
        <v/>
      </c>
      <c r="P9364" s="212" t="str">
        <f>IF(ISERROR(VLOOKUP(L9364,Paramètres!$A$38:$B$40,2,0)),"",VLOOKUP(L9364,Paramètres!$A$38:$B$40,2,0))</f>
        <v/>
      </c>
      <c r="Q9364" s="211" t="str">
        <f t="shared" ca="1" si="881"/>
        <v/>
      </c>
      <c r="R9364" s="211" t="str">
        <f t="shared" si="877"/>
        <v/>
      </c>
      <c r="S9364" s="213" t="str">
        <f t="shared" ca="1" si="878"/>
        <v/>
      </c>
      <c r="T9364" s="214" t="str">
        <f t="shared" ca="1" si="882"/>
        <v/>
      </c>
    </row>
    <row r="9365" spans="1:20" x14ac:dyDescent="0.25">
      <c r="A9365" s="119" t="s">
        <v>14934</v>
      </c>
      <c r="B9365" s="260"/>
      <c r="C9365" s="264" t="str">
        <f>IF(ISERROR(VLOOKUP(B9365,'Tous les abonnés'!$A$6:$I$5491,2,0)),"",VLOOKUP(B9365,'Tous les abonnés'!$A$6:$I$5491,2,0))</f>
        <v/>
      </c>
      <c r="D9365" s="26"/>
      <c r="E9365" s="265"/>
      <c r="F9365" s="207" t="str">
        <f>IF(ISERROR(IF(VLOOKUP(D9365,Paramètres!$C$17:$H$33,6,0)="oui","illimité",VLOOKUP(D9365,Paramètres!$C$17:$H$33,5,0))),"",IF(VLOOKUP(D9365,Paramètres!$C$17:$H$33,6,0)="oui","illimité",VLOOKUP(D9365,Paramètres!$C$17:$H$33,5,0)))</f>
        <v/>
      </c>
      <c r="G9365" s="269" t="str">
        <f t="shared" si="879"/>
        <v/>
      </c>
      <c r="H9365" s="208"/>
      <c r="I9365" s="53"/>
      <c r="J9365" s="209"/>
      <c r="K9365" s="271"/>
      <c r="L9365" s="37"/>
      <c r="M9365" s="218"/>
      <c r="N9365" s="124"/>
      <c r="O9365" s="211" t="str">
        <f t="shared" ca="1" si="880"/>
        <v/>
      </c>
      <c r="P9365" s="212" t="str">
        <f>IF(ISERROR(VLOOKUP(L9365,Paramètres!$A$38:$B$40,2,0)),"",VLOOKUP(L9365,Paramètres!$A$38:$B$40,2,0))</f>
        <v/>
      </c>
      <c r="Q9365" s="211" t="str">
        <f t="shared" ca="1" si="881"/>
        <v/>
      </c>
      <c r="R9365" s="211" t="str">
        <f t="shared" si="877"/>
        <v/>
      </c>
      <c r="S9365" s="213" t="str">
        <f t="shared" ca="1" si="878"/>
        <v/>
      </c>
      <c r="T9365" s="214" t="str">
        <f t="shared" ca="1" si="882"/>
        <v/>
      </c>
    </row>
    <row r="9366" spans="1:20" x14ac:dyDescent="0.25">
      <c r="A9366" s="119" t="s">
        <v>14935</v>
      </c>
      <c r="B9366" s="260"/>
      <c r="C9366" s="264" t="str">
        <f>IF(ISERROR(VLOOKUP(B9366,'Tous les abonnés'!$A$6:$I$5491,2,0)),"",VLOOKUP(B9366,'Tous les abonnés'!$A$6:$I$5491,2,0))</f>
        <v/>
      </c>
      <c r="D9366" s="26"/>
      <c r="E9366" s="265"/>
      <c r="F9366" s="207" t="str">
        <f>IF(ISERROR(IF(VLOOKUP(D9366,Paramètres!$C$17:$H$33,6,0)="oui","illimité",VLOOKUP(D9366,Paramètres!$C$17:$H$33,5,0))),"",IF(VLOOKUP(D9366,Paramètres!$C$17:$H$33,6,0)="oui","illimité",VLOOKUP(D9366,Paramètres!$C$17:$H$33,5,0)))</f>
        <v/>
      </c>
      <c r="G9366" s="269" t="str">
        <f t="shared" si="879"/>
        <v/>
      </c>
      <c r="H9366" s="208"/>
      <c r="I9366" s="53"/>
      <c r="J9366" s="209"/>
      <c r="K9366" s="271"/>
      <c r="L9366" s="37"/>
      <c r="M9366" s="218"/>
      <c r="N9366" s="124"/>
      <c r="O9366" s="211" t="str">
        <f t="shared" ca="1" si="880"/>
        <v/>
      </c>
      <c r="P9366" s="212" t="str">
        <f>IF(ISERROR(VLOOKUP(L9366,Paramètres!$A$38:$B$40,2,0)),"",VLOOKUP(L9366,Paramètres!$A$38:$B$40,2,0))</f>
        <v/>
      </c>
      <c r="Q9366" s="211" t="str">
        <f t="shared" ca="1" si="881"/>
        <v/>
      </c>
      <c r="R9366" s="211" t="str">
        <f t="shared" si="877"/>
        <v/>
      </c>
      <c r="S9366" s="213" t="str">
        <f t="shared" ca="1" si="878"/>
        <v/>
      </c>
      <c r="T9366" s="214" t="str">
        <f t="shared" ca="1" si="882"/>
        <v/>
      </c>
    </row>
    <row r="9367" spans="1:20" x14ac:dyDescent="0.25">
      <c r="A9367" s="119" t="s">
        <v>14936</v>
      </c>
      <c r="B9367" s="260"/>
      <c r="C9367" s="264" t="str">
        <f>IF(ISERROR(VLOOKUP(B9367,'Tous les abonnés'!$A$6:$I$5491,2,0)),"",VLOOKUP(B9367,'Tous les abonnés'!$A$6:$I$5491,2,0))</f>
        <v/>
      </c>
      <c r="D9367" s="26"/>
      <c r="E9367" s="265"/>
      <c r="F9367" s="207" t="str">
        <f>IF(ISERROR(IF(VLOOKUP(D9367,Paramètres!$C$17:$H$33,6,0)="oui","illimité",VLOOKUP(D9367,Paramètres!$C$17:$H$33,5,0))),"",IF(VLOOKUP(D9367,Paramètres!$C$17:$H$33,6,0)="oui","illimité",VLOOKUP(D9367,Paramètres!$C$17:$H$33,5,0)))</f>
        <v/>
      </c>
      <c r="G9367" s="269" t="str">
        <f t="shared" si="879"/>
        <v/>
      </c>
      <c r="H9367" s="208"/>
      <c r="I9367" s="53"/>
      <c r="J9367" s="209"/>
      <c r="K9367" s="271"/>
      <c r="L9367" s="37"/>
      <c r="M9367" s="218"/>
      <c r="N9367" s="124"/>
      <c r="O9367" s="211" t="str">
        <f t="shared" ca="1" si="880"/>
        <v/>
      </c>
      <c r="P9367" s="212" t="str">
        <f>IF(ISERROR(VLOOKUP(L9367,Paramètres!$A$38:$B$40,2,0)),"",VLOOKUP(L9367,Paramètres!$A$38:$B$40,2,0))</f>
        <v/>
      </c>
      <c r="Q9367" s="211" t="str">
        <f t="shared" ca="1" si="881"/>
        <v/>
      </c>
      <c r="R9367" s="211" t="str">
        <f t="shared" si="877"/>
        <v/>
      </c>
      <c r="S9367" s="213" t="str">
        <f t="shared" ca="1" si="878"/>
        <v/>
      </c>
      <c r="T9367" s="214" t="str">
        <f t="shared" ca="1" si="882"/>
        <v/>
      </c>
    </row>
    <row r="9368" spans="1:20" x14ac:dyDescent="0.25">
      <c r="A9368" s="119" t="s">
        <v>14937</v>
      </c>
      <c r="B9368" s="260"/>
      <c r="C9368" s="264" t="str">
        <f>IF(ISERROR(VLOOKUP(B9368,'Tous les abonnés'!$A$6:$I$5491,2,0)),"",VLOOKUP(B9368,'Tous les abonnés'!$A$6:$I$5491,2,0))</f>
        <v/>
      </c>
      <c r="D9368" s="26"/>
      <c r="E9368" s="265"/>
      <c r="F9368" s="207" t="str">
        <f>IF(ISERROR(IF(VLOOKUP(D9368,Paramètres!$C$17:$H$33,6,0)="oui","illimité",VLOOKUP(D9368,Paramètres!$C$17:$H$33,5,0))),"",IF(VLOOKUP(D9368,Paramètres!$C$17:$H$33,6,0)="oui","illimité",VLOOKUP(D9368,Paramètres!$C$17:$H$33,5,0)))</f>
        <v/>
      </c>
      <c r="G9368" s="269" t="str">
        <f t="shared" si="879"/>
        <v/>
      </c>
      <c r="H9368" s="208"/>
      <c r="I9368" s="53"/>
      <c r="J9368" s="209"/>
      <c r="K9368" s="271"/>
      <c r="L9368" s="37"/>
      <c r="M9368" s="218"/>
      <c r="N9368" s="124"/>
      <c r="O9368" s="211" t="str">
        <f t="shared" ca="1" si="880"/>
        <v/>
      </c>
      <c r="P9368" s="212" t="str">
        <f>IF(ISERROR(VLOOKUP(L9368,Paramètres!$A$38:$B$40,2,0)),"",VLOOKUP(L9368,Paramètres!$A$38:$B$40,2,0))</f>
        <v/>
      </c>
      <c r="Q9368" s="211" t="str">
        <f t="shared" ca="1" si="881"/>
        <v/>
      </c>
      <c r="R9368" s="211" t="str">
        <f t="shared" si="877"/>
        <v/>
      </c>
      <c r="S9368" s="213" t="str">
        <f t="shared" ca="1" si="878"/>
        <v/>
      </c>
      <c r="T9368" s="214" t="str">
        <f t="shared" ca="1" si="882"/>
        <v/>
      </c>
    </row>
    <row r="9369" spans="1:20" x14ac:dyDescent="0.25">
      <c r="A9369" s="119" t="s">
        <v>14938</v>
      </c>
      <c r="B9369" s="260"/>
      <c r="C9369" s="264" t="str">
        <f>IF(ISERROR(VLOOKUP(B9369,'Tous les abonnés'!$A$6:$I$5491,2,0)),"",VLOOKUP(B9369,'Tous les abonnés'!$A$6:$I$5491,2,0))</f>
        <v/>
      </c>
      <c r="D9369" s="26"/>
      <c r="E9369" s="265"/>
      <c r="F9369" s="207" t="str">
        <f>IF(ISERROR(IF(VLOOKUP(D9369,Paramètres!$C$17:$H$33,6,0)="oui","illimité",VLOOKUP(D9369,Paramètres!$C$17:$H$33,5,0))),"",IF(VLOOKUP(D9369,Paramètres!$C$17:$H$33,6,0)="oui","illimité",VLOOKUP(D9369,Paramètres!$C$17:$H$33,5,0)))</f>
        <v/>
      </c>
      <c r="G9369" s="269" t="str">
        <f t="shared" si="879"/>
        <v/>
      </c>
      <c r="H9369" s="208"/>
      <c r="I9369" s="53"/>
      <c r="J9369" s="209"/>
      <c r="K9369" s="271"/>
      <c r="L9369" s="37"/>
      <c r="M9369" s="218"/>
      <c r="N9369" s="124"/>
      <c r="O9369" s="211" t="str">
        <f t="shared" ca="1" si="880"/>
        <v/>
      </c>
      <c r="P9369" s="212" t="str">
        <f>IF(ISERROR(VLOOKUP(L9369,Paramètres!$A$38:$B$40,2,0)),"",VLOOKUP(L9369,Paramètres!$A$38:$B$40,2,0))</f>
        <v/>
      </c>
      <c r="Q9369" s="211" t="str">
        <f t="shared" ca="1" si="881"/>
        <v/>
      </c>
      <c r="R9369" s="211" t="str">
        <f t="shared" si="877"/>
        <v/>
      </c>
      <c r="S9369" s="213" t="str">
        <f t="shared" ca="1" si="878"/>
        <v/>
      </c>
      <c r="T9369" s="214" t="str">
        <f t="shared" ca="1" si="882"/>
        <v/>
      </c>
    </row>
    <row r="9370" spans="1:20" x14ac:dyDescent="0.25">
      <c r="A9370" s="119" t="s">
        <v>14939</v>
      </c>
      <c r="B9370" s="260"/>
      <c r="C9370" s="264" t="str">
        <f>IF(ISERROR(VLOOKUP(B9370,'Tous les abonnés'!$A$6:$I$5491,2,0)),"",VLOOKUP(B9370,'Tous les abonnés'!$A$6:$I$5491,2,0))</f>
        <v/>
      </c>
      <c r="D9370" s="26"/>
      <c r="E9370" s="265"/>
      <c r="F9370" s="207" t="str">
        <f>IF(ISERROR(IF(VLOOKUP(D9370,Paramètres!$C$17:$H$33,6,0)="oui","illimité",VLOOKUP(D9370,Paramètres!$C$17:$H$33,5,0))),"",IF(VLOOKUP(D9370,Paramètres!$C$17:$H$33,6,0)="oui","illimité",VLOOKUP(D9370,Paramètres!$C$17:$H$33,5,0)))</f>
        <v/>
      </c>
      <c r="G9370" s="269" t="str">
        <f t="shared" si="879"/>
        <v/>
      </c>
      <c r="H9370" s="208"/>
      <c r="I9370" s="53"/>
      <c r="J9370" s="209"/>
      <c r="K9370" s="271"/>
      <c r="L9370" s="37"/>
      <c r="M9370" s="218"/>
      <c r="N9370" s="124"/>
      <c r="O9370" s="211" t="str">
        <f t="shared" ca="1" si="880"/>
        <v/>
      </c>
      <c r="P9370" s="212" t="str">
        <f>IF(ISERROR(VLOOKUP(L9370,Paramètres!$A$38:$B$40,2,0)),"",VLOOKUP(L9370,Paramètres!$A$38:$B$40,2,0))</f>
        <v/>
      </c>
      <c r="Q9370" s="211" t="str">
        <f t="shared" ca="1" si="881"/>
        <v/>
      </c>
      <c r="R9370" s="211" t="str">
        <f t="shared" si="877"/>
        <v/>
      </c>
      <c r="S9370" s="213" t="str">
        <f t="shared" ca="1" si="878"/>
        <v/>
      </c>
      <c r="T9370" s="214" t="str">
        <f t="shared" ca="1" si="882"/>
        <v/>
      </c>
    </row>
    <row r="9371" spans="1:20" x14ac:dyDescent="0.25">
      <c r="A9371" s="119" t="s">
        <v>14940</v>
      </c>
      <c r="B9371" s="260"/>
      <c r="C9371" s="264" t="str">
        <f>IF(ISERROR(VLOOKUP(B9371,'Tous les abonnés'!$A$6:$I$5491,2,0)),"",VLOOKUP(B9371,'Tous les abonnés'!$A$6:$I$5491,2,0))</f>
        <v/>
      </c>
      <c r="D9371" s="26"/>
      <c r="E9371" s="265"/>
      <c r="F9371" s="207" t="str">
        <f>IF(ISERROR(IF(VLOOKUP(D9371,Paramètres!$C$17:$H$33,6,0)="oui","illimité",VLOOKUP(D9371,Paramètres!$C$17:$H$33,5,0))),"",IF(VLOOKUP(D9371,Paramètres!$C$17:$H$33,6,0)="oui","illimité",VLOOKUP(D9371,Paramètres!$C$17:$H$33,5,0)))</f>
        <v/>
      </c>
      <c r="G9371" s="269" t="str">
        <f t="shared" si="879"/>
        <v/>
      </c>
      <c r="H9371" s="208"/>
      <c r="I9371" s="53"/>
      <c r="J9371" s="209"/>
      <c r="K9371" s="271"/>
      <c r="L9371" s="37"/>
      <c r="M9371" s="218"/>
      <c r="N9371" s="124"/>
      <c r="O9371" s="211" t="str">
        <f t="shared" ca="1" si="880"/>
        <v/>
      </c>
      <c r="P9371" s="212" t="str">
        <f>IF(ISERROR(VLOOKUP(L9371,Paramètres!$A$38:$B$40,2,0)),"",VLOOKUP(L9371,Paramètres!$A$38:$B$40,2,0))</f>
        <v/>
      </c>
      <c r="Q9371" s="211" t="str">
        <f t="shared" ca="1" si="881"/>
        <v/>
      </c>
      <c r="R9371" s="211" t="str">
        <f t="shared" si="877"/>
        <v/>
      </c>
      <c r="S9371" s="213" t="str">
        <f t="shared" ca="1" si="878"/>
        <v/>
      </c>
      <c r="T9371" s="214" t="str">
        <f t="shared" ca="1" si="882"/>
        <v/>
      </c>
    </row>
    <row r="9372" spans="1:20" x14ac:dyDescent="0.25">
      <c r="A9372" s="119" t="s">
        <v>14941</v>
      </c>
      <c r="B9372" s="260"/>
      <c r="C9372" s="264" t="str">
        <f>IF(ISERROR(VLOOKUP(B9372,'Tous les abonnés'!$A$6:$I$5491,2,0)),"",VLOOKUP(B9372,'Tous les abonnés'!$A$6:$I$5491,2,0))</f>
        <v/>
      </c>
      <c r="D9372" s="26"/>
      <c r="E9372" s="265"/>
      <c r="F9372" s="207" t="str">
        <f>IF(ISERROR(IF(VLOOKUP(D9372,Paramètres!$C$17:$H$33,6,0)="oui","illimité",VLOOKUP(D9372,Paramètres!$C$17:$H$33,5,0))),"",IF(VLOOKUP(D9372,Paramètres!$C$17:$H$33,6,0)="oui","illimité",VLOOKUP(D9372,Paramètres!$C$17:$H$33,5,0)))</f>
        <v/>
      </c>
      <c r="G9372" s="269" t="str">
        <f t="shared" si="879"/>
        <v/>
      </c>
      <c r="H9372" s="208"/>
      <c r="I9372" s="53"/>
      <c r="J9372" s="209"/>
      <c r="K9372" s="271"/>
      <c r="L9372" s="37"/>
      <c r="M9372" s="218"/>
      <c r="N9372" s="124"/>
      <c r="O9372" s="211" t="str">
        <f t="shared" ca="1" si="880"/>
        <v/>
      </c>
      <c r="P9372" s="212" t="str">
        <f>IF(ISERROR(VLOOKUP(L9372,Paramètres!$A$38:$B$40,2,0)),"",VLOOKUP(L9372,Paramètres!$A$38:$B$40,2,0))</f>
        <v/>
      </c>
      <c r="Q9372" s="211" t="str">
        <f t="shared" ca="1" si="881"/>
        <v/>
      </c>
      <c r="R9372" s="211" t="str">
        <f t="shared" si="877"/>
        <v/>
      </c>
      <c r="S9372" s="213" t="str">
        <f t="shared" ca="1" si="878"/>
        <v/>
      </c>
      <c r="T9372" s="214" t="str">
        <f t="shared" ca="1" si="882"/>
        <v/>
      </c>
    </row>
    <row r="9373" spans="1:20" x14ac:dyDescent="0.25">
      <c r="A9373" s="119" t="s">
        <v>14942</v>
      </c>
      <c r="B9373" s="260"/>
      <c r="C9373" s="264" t="str">
        <f>IF(ISERROR(VLOOKUP(B9373,'Tous les abonnés'!$A$6:$I$5491,2,0)),"",VLOOKUP(B9373,'Tous les abonnés'!$A$6:$I$5491,2,0))</f>
        <v/>
      </c>
      <c r="D9373" s="26"/>
      <c r="E9373" s="265"/>
      <c r="F9373" s="207" t="str">
        <f>IF(ISERROR(IF(VLOOKUP(D9373,Paramètres!$C$17:$H$33,6,0)="oui","illimité",VLOOKUP(D9373,Paramètres!$C$17:$H$33,5,0))),"",IF(VLOOKUP(D9373,Paramètres!$C$17:$H$33,6,0)="oui","illimité",VLOOKUP(D9373,Paramètres!$C$17:$H$33,5,0)))</f>
        <v/>
      </c>
      <c r="G9373" s="269" t="str">
        <f t="shared" si="879"/>
        <v/>
      </c>
      <c r="H9373" s="208"/>
      <c r="I9373" s="53"/>
      <c r="J9373" s="209"/>
      <c r="K9373" s="271"/>
      <c r="L9373" s="37"/>
      <c r="M9373" s="218"/>
      <c r="N9373" s="124"/>
      <c r="O9373" s="211" t="str">
        <f t="shared" ca="1" si="880"/>
        <v/>
      </c>
      <c r="P9373" s="212" t="str">
        <f>IF(ISERROR(VLOOKUP(L9373,Paramètres!$A$38:$B$40,2,0)),"",VLOOKUP(L9373,Paramètres!$A$38:$B$40,2,0))</f>
        <v/>
      </c>
      <c r="Q9373" s="211" t="str">
        <f t="shared" ca="1" si="881"/>
        <v/>
      </c>
      <c r="R9373" s="211" t="str">
        <f t="shared" si="877"/>
        <v/>
      </c>
      <c r="S9373" s="213" t="str">
        <f t="shared" ca="1" si="878"/>
        <v/>
      </c>
      <c r="T9373" s="214" t="str">
        <f t="shared" ca="1" si="882"/>
        <v/>
      </c>
    </row>
    <row r="9374" spans="1:20" x14ac:dyDescent="0.25">
      <c r="A9374" s="119" t="s">
        <v>14943</v>
      </c>
      <c r="B9374" s="260"/>
      <c r="C9374" s="264" t="str">
        <f>IF(ISERROR(VLOOKUP(B9374,'Tous les abonnés'!$A$6:$I$5491,2,0)),"",VLOOKUP(B9374,'Tous les abonnés'!$A$6:$I$5491,2,0))</f>
        <v/>
      </c>
      <c r="D9374" s="26"/>
      <c r="E9374" s="265"/>
      <c r="F9374" s="207" t="str">
        <f>IF(ISERROR(IF(VLOOKUP(D9374,Paramètres!$C$17:$H$33,6,0)="oui","illimité",VLOOKUP(D9374,Paramètres!$C$17:$H$33,5,0))),"",IF(VLOOKUP(D9374,Paramètres!$C$17:$H$33,6,0)="oui","illimité",VLOOKUP(D9374,Paramètres!$C$17:$H$33,5,0)))</f>
        <v/>
      </c>
      <c r="G9374" s="269" t="str">
        <f t="shared" si="879"/>
        <v/>
      </c>
      <c r="H9374" s="208"/>
      <c r="I9374" s="53"/>
      <c r="J9374" s="209"/>
      <c r="K9374" s="271"/>
      <c r="L9374" s="37"/>
      <c r="M9374" s="218"/>
      <c r="N9374" s="124"/>
      <c r="O9374" s="211" t="str">
        <f t="shared" ca="1" si="880"/>
        <v/>
      </c>
      <c r="P9374" s="212" t="str">
        <f>IF(ISERROR(VLOOKUP(L9374,Paramètres!$A$38:$B$40,2,0)),"",VLOOKUP(L9374,Paramètres!$A$38:$B$40,2,0))</f>
        <v/>
      </c>
      <c r="Q9374" s="211" t="str">
        <f t="shared" ca="1" si="881"/>
        <v/>
      </c>
      <c r="R9374" s="211" t="str">
        <f t="shared" si="877"/>
        <v/>
      </c>
      <c r="S9374" s="213" t="str">
        <f t="shared" ca="1" si="878"/>
        <v/>
      </c>
      <c r="T9374" s="214" t="str">
        <f t="shared" ca="1" si="882"/>
        <v/>
      </c>
    </row>
    <row r="9375" spans="1:20" x14ac:dyDescent="0.25">
      <c r="A9375" s="119" t="s">
        <v>14944</v>
      </c>
      <c r="B9375" s="260"/>
      <c r="C9375" s="264" t="str">
        <f>IF(ISERROR(VLOOKUP(B9375,'Tous les abonnés'!$A$6:$I$5491,2,0)),"",VLOOKUP(B9375,'Tous les abonnés'!$A$6:$I$5491,2,0))</f>
        <v/>
      </c>
      <c r="D9375" s="26"/>
      <c r="E9375" s="265"/>
      <c r="F9375" s="207" t="str">
        <f>IF(ISERROR(IF(VLOOKUP(D9375,Paramètres!$C$17:$H$33,6,0)="oui","illimité",VLOOKUP(D9375,Paramètres!$C$17:$H$33,5,0))),"",IF(VLOOKUP(D9375,Paramètres!$C$17:$H$33,6,0)="oui","illimité",VLOOKUP(D9375,Paramètres!$C$17:$H$33,5,0)))</f>
        <v/>
      </c>
      <c r="G9375" s="269" t="str">
        <f t="shared" si="879"/>
        <v/>
      </c>
      <c r="H9375" s="208"/>
      <c r="I9375" s="53"/>
      <c r="J9375" s="209"/>
      <c r="K9375" s="271"/>
      <c r="L9375" s="37"/>
      <c r="M9375" s="218"/>
      <c r="N9375" s="124"/>
      <c r="O9375" s="211" t="str">
        <f t="shared" ca="1" si="880"/>
        <v/>
      </c>
      <c r="P9375" s="212" t="str">
        <f>IF(ISERROR(VLOOKUP(L9375,Paramètres!$A$38:$B$40,2,0)),"",VLOOKUP(L9375,Paramètres!$A$38:$B$40,2,0))</f>
        <v/>
      </c>
      <c r="Q9375" s="211" t="str">
        <f t="shared" ca="1" si="881"/>
        <v/>
      </c>
      <c r="R9375" s="211" t="str">
        <f t="shared" si="877"/>
        <v/>
      </c>
      <c r="S9375" s="213" t="str">
        <f t="shared" ca="1" si="878"/>
        <v/>
      </c>
      <c r="T9375" s="214" t="str">
        <f t="shared" ca="1" si="882"/>
        <v/>
      </c>
    </row>
    <row r="9376" spans="1:20" x14ac:dyDescent="0.25">
      <c r="A9376" s="119" t="s">
        <v>14945</v>
      </c>
      <c r="B9376" s="260"/>
      <c r="C9376" s="264" t="str">
        <f>IF(ISERROR(VLOOKUP(B9376,'Tous les abonnés'!$A$6:$I$5491,2,0)),"",VLOOKUP(B9376,'Tous les abonnés'!$A$6:$I$5491,2,0))</f>
        <v/>
      </c>
      <c r="D9376" s="26"/>
      <c r="E9376" s="265"/>
      <c r="F9376" s="207" t="str">
        <f>IF(ISERROR(IF(VLOOKUP(D9376,Paramètres!$C$17:$H$33,6,0)="oui","illimité",VLOOKUP(D9376,Paramètres!$C$17:$H$33,5,0))),"",IF(VLOOKUP(D9376,Paramètres!$C$17:$H$33,6,0)="oui","illimité",VLOOKUP(D9376,Paramètres!$C$17:$H$33,5,0)))</f>
        <v/>
      </c>
      <c r="G9376" s="269" t="str">
        <f t="shared" si="879"/>
        <v/>
      </c>
      <c r="H9376" s="208"/>
      <c r="I9376" s="53"/>
      <c r="J9376" s="209"/>
      <c r="K9376" s="271"/>
      <c r="L9376" s="37"/>
      <c r="M9376" s="218"/>
      <c r="N9376" s="124"/>
      <c r="O9376" s="211" t="str">
        <f t="shared" ca="1" si="880"/>
        <v/>
      </c>
      <c r="P9376" s="212" t="str">
        <f>IF(ISERROR(VLOOKUP(L9376,Paramètres!$A$38:$B$40,2,0)),"",VLOOKUP(L9376,Paramètres!$A$38:$B$40,2,0))</f>
        <v/>
      </c>
      <c r="Q9376" s="211" t="str">
        <f t="shared" ca="1" si="881"/>
        <v/>
      </c>
      <c r="R9376" s="211" t="str">
        <f t="shared" si="877"/>
        <v/>
      </c>
      <c r="S9376" s="213" t="str">
        <f t="shared" ca="1" si="878"/>
        <v/>
      </c>
      <c r="T9376" s="214" t="str">
        <f t="shared" ca="1" si="882"/>
        <v/>
      </c>
    </row>
    <row r="9377" spans="1:20" x14ac:dyDescent="0.25">
      <c r="A9377" s="119" t="s">
        <v>14946</v>
      </c>
      <c r="B9377" s="260"/>
      <c r="C9377" s="264" t="str">
        <f>IF(ISERROR(VLOOKUP(B9377,'Tous les abonnés'!$A$6:$I$5491,2,0)),"",VLOOKUP(B9377,'Tous les abonnés'!$A$6:$I$5491,2,0))</f>
        <v/>
      </c>
      <c r="D9377" s="26"/>
      <c r="E9377" s="265"/>
      <c r="F9377" s="207" t="str">
        <f>IF(ISERROR(IF(VLOOKUP(D9377,Paramètres!$C$17:$H$33,6,0)="oui","illimité",VLOOKUP(D9377,Paramètres!$C$17:$H$33,5,0))),"",IF(VLOOKUP(D9377,Paramètres!$C$17:$H$33,6,0)="oui","illimité",VLOOKUP(D9377,Paramètres!$C$17:$H$33,5,0)))</f>
        <v/>
      </c>
      <c r="G9377" s="269" t="str">
        <f t="shared" si="879"/>
        <v/>
      </c>
      <c r="H9377" s="208"/>
      <c r="I9377" s="53"/>
      <c r="J9377" s="209"/>
      <c r="K9377" s="271"/>
      <c r="L9377" s="37"/>
      <c r="M9377" s="218"/>
      <c r="N9377" s="124"/>
      <c r="O9377" s="211" t="str">
        <f t="shared" ca="1" si="880"/>
        <v/>
      </c>
      <c r="P9377" s="212" t="str">
        <f>IF(ISERROR(VLOOKUP(L9377,Paramètres!$A$38:$B$40,2,0)),"",VLOOKUP(L9377,Paramètres!$A$38:$B$40,2,0))</f>
        <v/>
      </c>
      <c r="Q9377" s="211" t="str">
        <f t="shared" ca="1" si="881"/>
        <v/>
      </c>
      <c r="R9377" s="211" t="str">
        <f t="shared" si="877"/>
        <v/>
      </c>
      <c r="S9377" s="213" t="str">
        <f t="shared" ca="1" si="878"/>
        <v/>
      </c>
      <c r="T9377" s="214" t="str">
        <f t="shared" ca="1" si="882"/>
        <v/>
      </c>
    </row>
    <row r="9378" spans="1:20" x14ac:dyDescent="0.25">
      <c r="A9378" s="119" t="s">
        <v>14947</v>
      </c>
      <c r="B9378" s="260"/>
      <c r="C9378" s="264" t="str">
        <f>IF(ISERROR(VLOOKUP(B9378,'Tous les abonnés'!$A$6:$I$5491,2,0)),"",VLOOKUP(B9378,'Tous les abonnés'!$A$6:$I$5491,2,0))</f>
        <v/>
      </c>
      <c r="D9378" s="26"/>
      <c r="E9378" s="265"/>
      <c r="F9378" s="207" t="str">
        <f>IF(ISERROR(IF(VLOOKUP(D9378,Paramètres!$C$17:$H$33,6,0)="oui","illimité",VLOOKUP(D9378,Paramètres!$C$17:$H$33,5,0))),"",IF(VLOOKUP(D9378,Paramètres!$C$17:$H$33,6,0)="oui","illimité",VLOOKUP(D9378,Paramètres!$C$17:$H$33,5,0)))</f>
        <v/>
      </c>
      <c r="G9378" s="269" t="str">
        <f t="shared" si="879"/>
        <v/>
      </c>
      <c r="H9378" s="208"/>
      <c r="I9378" s="53"/>
      <c r="J9378" s="209"/>
      <c r="K9378" s="271"/>
      <c r="L9378" s="37"/>
      <c r="M9378" s="218"/>
      <c r="N9378" s="124"/>
      <c r="O9378" s="211" t="str">
        <f t="shared" ca="1" si="880"/>
        <v/>
      </c>
      <c r="P9378" s="212" t="str">
        <f>IF(ISERROR(VLOOKUP(L9378,Paramètres!$A$38:$B$40,2,0)),"",VLOOKUP(L9378,Paramètres!$A$38:$B$40,2,0))</f>
        <v/>
      </c>
      <c r="Q9378" s="211" t="str">
        <f t="shared" ca="1" si="881"/>
        <v/>
      </c>
      <c r="R9378" s="211" t="str">
        <f t="shared" si="877"/>
        <v/>
      </c>
      <c r="S9378" s="213" t="str">
        <f t="shared" ca="1" si="878"/>
        <v/>
      </c>
      <c r="T9378" s="214" t="str">
        <f t="shared" ca="1" si="882"/>
        <v/>
      </c>
    </row>
    <row r="9379" spans="1:20" x14ac:dyDescent="0.25">
      <c r="A9379" s="119" t="s">
        <v>14948</v>
      </c>
      <c r="B9379" s="260"/>
      <c r="C9379" s="264" t="str">
        <f>IF(ISERROR(VLOOKUP(B9379,'Tous les abonnés'!$A$6:$I$5491,2,0)),"",VLOOKUP(B9379,'Tous les abonnés'!$A$6:$I$5491,2,0))</f>
        <v/>
      </c>
      <c r="D9379" s="26"/>
      <c r="E9379" s="265"/>
      <c r="F9379" s="207" t="str">
        <f>IF(ISERROR(IF(VLOOKUP(D9379,Paramètres!$C$17:$H$33,6,0)="oui","illimité",VLOOKUP(D9379,Paramètres!$C$17:$H$33,5,0))),"",IF(VLOOKUP(D9379,Paramètres!$C$17:$H$33,6,0)="oui","illimité",VLOOKUP(D9379,Paramètres!$C$17:$H$33,5,0)))</f>
        <v/>
      </c>
      <c r="G9379" s="269" t="str">
        <f t="shared" si="879"/>
        <v/>
      </c>
      <c r="H9379" s="208"/>
      <c r="I9379" s="53"/>
      <c r="J9379" s="209"/>
      <c r="K9379" s="271"/>
      <c r="L9379" s="37"/>
      <c r="M9379" s="218"/>
      <c r="N9379" s="124"/>
      <c r="O9379" s="211" t="str">
        <f t="shared" ca="1" si="880"/>
        <v/>
      </c>
      <c r="P9379" s="212" t="str">
        <f>IF(ISERROR(VLOOKUP(L9379,Paramètres!$A$38:$B$40,2,0)),"",VLOOKUP(L9379,Paramètres!$A$38:$B$40,2,0))</f>
        <v/>
      </c>
      <c r="Q9379" s="211" t="str">
        <f t="shared" ca="1" si="881"/>
        <v/>
      </c>
      <c r="R9379" s="211" t="str">
        <f t="shared" si="877"/>
        <v/>
      </c>
      <c r="S9379" s="213" t="str">
        <f t="shared" ca="1" si="878"/>
        <v/>
      </c>
      <c r="T9379" s="214" t="str">
        <f t="shared" ca="1" si="882"/>
        <v/>
      </c>
    </row>
    <row r="9380" spans="1:20" x14ac:dyDescent="0.25">
      <c r="A9380" s="119" t="s">
        <v>14949</v>
      </c>
      <c r="B9380" s="260"/>
      <c r="C9380" s="264" t="str">
        <f>IF(ISERROR(VLOOKUP(B9380,'Tous les abonnés'!$A$6:$I$5491,2,0)),"",VLOOKUP(B9380,'Tous les abonnés'!$A$6:$I$5491,2,0))</f>
        <v/>
      </c>
      <c r="D9380" s="26"/>
      <c r="E9380" s="265"/>
      <c r="F9380" s="207" t="str">
        <f>IF(ISERROR(IF(VLOOKUP(D9380,Paramètres!$C$17:$H$33,6,0)="oui","illimité",VLOOKUP(D9380,Paramètres!$C$17:$H$33,5,0))),"",IF(VLOOKUP(D9380,Paramètres!$C$17:$H$33,6,0)="oui","illimité",VLOOKUP(D9380,Paramètres!$C$17:$H$33,5,0)))</f>
        <v/>
      </c>
      <c r="G9380" s="269" t="str">
        <f t="shared" si="879"/>
        <v/>
      </c>
      <c r="H9380" s="208"/>
      <c r="I9380" s="53"/>
      <c r="J9380" s="209"/>
      <c r="K9380" s="271"/>
      <c r="L9380" s="37"/>
      <c r="M9380" s="218"/>
      <c r="N9380" s="124"/>
      <c r="O9380" s="211" t="str">
        <f t="shared" ca="1" si="880"/>
        <v/>
      </c>
      <c r="P9380" s="212" t="str">
        <f>IF(ISERROR(VLOOKUP(L9380,Paramètres!$A$38:$B$40,2,0)),"",VLOOKUP(L9380,Paramètres!$A$38:$B$40,2,0))</f>
        <v/>
      </c>
      <c r="Q9380" s="211" t="str">
        <f t="shared" ca="1" si="881"/>
        <v/>
      </c>
      <c r="R9380" s="211" t="str">
        <f t="shared" si="877"/>
        <v/>
      </c>
      <c r="S9380" s="213" t="str">
        <f t="shared" ca="1" si="878"/>
        <v/>
      </c>
      <c r="T9380" s="214" t="str">
        <f t="shared" ca="1" si="882"/>
        <v/>
      </c>
    </row>
    <row r="9381" spans="1:20" x14ac:dyDescent="0.25">
      <c r="A9381" s="119" t="s">
        <v>14950</v>
      </c>
      <c r="B9381" s="260"/>
      <c r="C9381" s="264" t="str">
        <f>IF(ISERROR(VLOOKUP(B9381,'Tous les abonnés'!$A$6:$I$5491,2,0)),"",VLOOKUP(B9381,'Tous les abonnés'!$A$6:$I$5491,2,0))</f>
        <v/>
      </c>
      <c r="D9381" s="26"/>
      <c r="E9381" s="265"/>
      <c r="F9381" s="207" t="str">
        <f>IF(ISERROR(IF(VLOOKUP(D9381,Paramètres!$C$17:$H$33,6,0)="oui","illimité",VLOOKUP(D9381,Paramètres!$C$17:$H$33,5,0))),"",IF(VLOOKUP(D9381,Paramètres!$C$17:$H$33,6,0)="oui","illimité",VLOOKUP(D9381,Paramètres!$C$17:$H$33,5,0)))</f>
        <v/>
      </c>
      <c r="G9381" s="269" t="str">
        <f t="shared" si="879"/>
        <v/>
      </c>
      <c r="H9381" s="208"/>
      <c r="I9381" s="53"/>
      <c r="J9381" s="209"/>
      <c r="K9381" s="271"/>
      <c r="L9381" s="37"/>
      <c r="M9381" s="218"/>
      <c r="N9381" s="124"/>
      <c r="O9381" s="211" t="str">
        <f t="shared" ca="1" si="880"/>
        <v/>
      </c>
      <c r="P9381" s="212" t="str">
        <f>IF(ISERROR(VLOOKUP(L9381,Paramètres!$A$38:$B$40,2,0)),"",VLOOKUP(L9381,Paramètres!$A$38:$B$40,2,0))</f>
        <v/>
      </c>
      <c r="Q9381" s="211" t="str">
        <f t="shared" ca="1" si="881"/>
        <v/>
      </c>
      <c r="R9381" s="211" t="str">
        <f t="shared" si="877"/>
        <v/>
      </c>
      <c r="S9381" s="213" t="str">
        <f t="shared" ca="1" si="878"/>
        <v/>
      </c>
      <c r="T9381" s="214" t="str">
        <f t="shared" ca="1" si="882"/>
        <v/>
      </c>
    </row>
    <row r="9382" spans="1:20" x14ac:dyDescent="0.25">
      <c r="A9382" s="119" t="s">
        <v>14951</v>
      </c>
      <c r="B9382" s="260"/>
      <c r="C9382" s="264" t="str">
        <f>IF(ISERROR(VLOOKUP(B9382,'Tous les abonnés'!$A$6:$I$5491,2,0)),"",VLOOKUP(B9382,'Tous les abonnés'!$A$6:$I$5491,2,0))</f>
        <v/>
      </c>
      <c r="D9382" s="26"/>
      <c r="E9382" s="265"/>
      <c r="F9382" s="207" t="str">
        <f>IF(ISERROR(IF(VLOOKUP(D9382,Paramètres!$C$17:$H$33,6,0)="oui","illimité",VLOOKUP(D9382,Paramètres!$C$17:$H$33,5,0))),"",IF(VLOOKUP(D9382,Paramètres!$C$17:$H$33,6,0)="oui","illimité",VLOOKUP(D9382,Paramètres!$C$17:$H$33,5,0)))</f>
        <v/>
      </c>
      <c r="G9382" s="269" t="str">
        <f t="shared" si="879"/>
        <v/>
      </c>
      <c r="H9382" s="208"/>
      <c r="I9382" s="53"/>
      <c r="J9382" s="209"/>
      <c r="K9382" s="271"/>
      <c r="L9382" s="37"/>
      <c r="M9382" s="218"/>
      <c r="N9382" s="124"/>
      <c r="O9382" s="211" t="str">
        <f t="shared" ca="1" si="880"/>
        <v/>
      </c>
      <c r="P9382" s="212" t="str">
        <f>IF(ISERROR(VLOOKUP(L9382,Paramètres!$A$38:$B$40,2,0)),"",VLOOKUP(L9382,Paramètres!$A$38:$B$40,2,0))</f>
        <v/>
      </c>
      <c r="Q9382" s="211" t="str">
        <f t="shared" ca="1" si="881"/>
        <v/>
      </c>
      <c r="R9382" s="211" t="str">
        <f t="shared" si="877"/>
        <v/>
      </c>
      <c r="S9382" s="213" t="str">
        <f t="shared" ca="1" si="878"/>
        <v/>
      </c>
      <c r="T9382" s="214" t="str">
        <f t="shared" ca="1" si="882"/>
        <v/>
      </c>
    </row>
    <row r="9383" spans="1:20" x14ac:dyDescent="0.25">
      <c r="A9383" s="119" t="s">
        <v>14952</v>
      </c>
      <c r="B9383" s="260"/>
      <c r="C9383" s="264" t="str">
        <f>IF(ISERROR(VLOOKUP(B9383,'Tous les abonnés'!$A$6:$I$5491,2,0)),"",VLOOKUP(B9383,'Tous les abonnés'!$A$6:$I$5491,2,0))</f>
        <v/>
      </c>
      <c r="D9383" s="26"/>
      <c r="E9383" s="265"/>
      <c r="F9383" s="207" t="str">
        <f>IF(ISERROR(IF(VLOOKUP(D9383,Paramètres!$C$17:$H$33,6,0)="oui","illimité",VLOOKUP(D9383,Paramètres!$C$17:$H$33,5,0))),"",IF(VLOOKUP(D9383,Paramètres!$C$17:$H$33,6,0)="oui","illimité",VLOOKUP(D9383,Paramètres!$C$17:$H$33,5,0)))</f>
        <v/>
      </c>
      <c r="G9383" s="269" t="str">
        <f t="shared" si="879"/>
        <v/>
      </c>
      <c r="H9383" s="208"/>
      <c r="I9383" s="53"/>
      <c r="J9383" s="209"/>
      <c r="K9383" s="271"/>
      <c r="L9383" s="37"/>
      <c r="M9383" s="218"/>
      <c r="N9383" s="124"/>
      <c r="O9383" s="211" t="str">
        <f t="shared" ca="1" si="880"/>
        <v/>
      </c>
      <c r="P9383" s="212" t="str">
        <f>IF(ISERROR(VLOOKUP(L9383,Paramètres!$A$38:$B$40,2,0)),"",VLOOKUP(L9383,Paramètres!$A$38:$B$40,2,0))</f>
        <v/>
      </c>
      <c r="Q9383" s="211" t="str">
        <f t="shared" ca="1" si="881"/>
        <v/>
      </c>
      <c r="R9383" s="211" t="str">
        <f t="shared" si="877"/>
        <v/>
      </c>
      <c r="S9383" s="213" t="str">
        <f t="shared" ca="1" si="878"/>
        <v/>
      </c>
      <c r="T9383" s="214" t="str">
        <f t="shared" ca="1" si="882"/>
        <v/>
      </c>
    </row>
    <row r="9384" spans="1:20" x14ac:dyDescent="0.25">
      <c r="A9384" s="119" t="s">
        <v>14953</v>
      </c>
      <c r="B9384" s="260"/>
      <c r="C9384" s="264" t="str">
        <f>IF(ISERROR(VLOOKUP(B9384,'Tous les abonnés'!$A$6:$I$5491,2,0)),"",VLOOKUP(B9384,'Tous les abonnés'!$A$6:$I$5491,2,0))</f>
        <v/>
      </c>
      <c r="D9384" s="26"/>
      <c r="E9384" s="265"/>
      <c r="F9384" s="207" t="str">
        <f>IF(ISERROR(IF(VLOOKUP(D9384,Paramètres!$C$17:$H$33,6,0)="oui","illimité",VLOOKUP(D9384,Paramètres!$C$17:$H$33,5,0))),"",IF(VLOOKUP(D9384,Paramètres!$C$17:$H$33,6,0)="oui","illimité",VLOOKUP(D9384,Paramètres!$C$17:$H$33,5,0)))</f>
        <v/>
      </c>
      <c r="G9384" s="269" t="str">
        <f t="shared" si="879"/>
        <v/>
      </c>
      <c r="H9384" s="208"/>
      <c r="I9384" s="53"/>
      <c r="J9384" s="209"/>
      <c r="K9384" s="271"/>
      <c r="L9384" s="37"/>
      <c r="M9384" s="218"/>
      <c r="N9384" s="124"/>
      <c r="O9384" s="211" t="str">
        <f t="shared" ca="1" si="880"/>
        <v/>
      </c>
      <c r="P9384" s="212" t="str">
        <f>IF(ISERROR(VLOOKUP(L9384,Paramètres!$A$38:$B$40,2,0)),"",VLOOKUP(L9384,Paramètres!$A$38:$B$40,2,0))</f>
        <v/>
      </c>
      <c r="Q9384" s="211" t="str">
        <f t="shared" ca="1" si="881"/>
        <v/>
      </c>
      <c r="R9384" s="211" t="str">
        <f t="shared" si="877"/>
        <v/>
      </c>
      <c r="S9384" s="213" t="str">
        <f t="shared" ca="1" si="878"/>
        <v/>
      </c>
      <c r="T9384" s="214" t="str">
        <f t="shared" ca="1" si="882"/>
        <v/>
      </c>
    </row>
    <row r="9385" spans="1:20" x14ac:dyDescent="0.25">
      <c r="A9385" s="119" t="s">
        <v>14954</v>
      </c>
      <c r="B9385" s="260"/>
      <c r="C9385" s="264" t="str">
        <f>IF(ISERROR(VLOOKUP(B9385,'Tous les abonnés'!$A$6:$I$5491,2,0)),"",VLOOKUP(B9385,'Tous les abonnés'!$A$6:$I$5491,2,0))</f>
        <v/>
      </c>
      <c r="D9385" s="26"/>
      <c r="E9385" s="265"/>
      <c r="F9385" s="207" t="str">
        <f>IF(ISERROR(IF(VLOOKUP(D9385,Paramètres!$C$17:$H$33,6,0)="oui","illimité",VLOOKUP(D9385,Paramètres!$C$17:$H$33,5,0))),"",IF(VLOOKUP(D9385,Paramètres!$C$17:$H$33,6,0)="oui","illimité",VLOOKUP(D9385,Paramètres!$C$17:$H$33,5,0)))</f>
        <v/>
      </c>
      <c r="G9385" s="269" t="str">
        <f t="shared" si="879"/>
        <v/>
      </c>
      <c r="H9385" s="208"/>
      <c r="I9385" s="53"/>
      <c r="J9385" s="209"/>
      <c r="K9385" s="271"/>
      <c r="L9385" s="37"/>
      <c r="M9385" s="218"/>
      <c r="N9385" s="124"/>
      <c r="O9385" s="211" t="str">
        <f t="shared" ca="1" si="880"/>
        <v/>
      </c>
      <c r="P9385" s="212" t="str">
        <f>IF(ISERROR(VLOOKUP(L9385,Paramètres!$A$38:$B$40,2,0)),"",VLOOKUP(L9385,Paramètres!$A$38:$B$40,2,0))</f>
        <v/>
      </c>
      <c r="Q9385" s="211" t="str">
        <f t="shared" ca="1" si="881"/>
        <v/>
      </c>
      <c r="R9385" s="211" t="str">
        <f t="shared" si="877"/>
        <v/>
      </c>
      <c r="S9385" s="213" t="str">
        <f t="shared" ca="1" si="878"/>
        <v/>
      </c>
      <c r="T9385" s="214" t="str">
        <f t="shared" ca="1" si="882"/>
        <v/>
      </c>
    </row>
    <row r="9386" spans="1:20" x14ac:dyDescent="0.25">
      <c r="A9386" s="119" t="s">
        <v>14955</v>
      </c>
      <c r="B9386" s="260"/>
      <c r="C9386" s="264" t="str">
        <f>IF(ISERROR(VLOOKUP(B9386,'Tous les abonnés'!$A$6:$I$5491,2,0)),"",VLOOKUP(B9386,'Tous les abonnés'!$A$6:$I$5491,2,0))</f>
        <v/>
      </c>
      <c r="D9386" s="26"/>
      <c r="E9386" s="265"/>
      <c r="F9386" s="207" t="str">
        <f>IF(ISERROR(IF(VLOOKUP(D9386,Paramètres!$C$17:$H$33,6,0)="oui","illimité",VLOOKUP(D9386,Paramètres!$C$17:$H$33,5,0))),"",IF(VLOOKUP(D9386,Paramètres!$C$17:$H$33,6,0)="oui","illimité",VLOOKUP(D9386,Paramètres!$C$17:$H$33,5,0)))</f>
        <v/>
      </c>
      <c r="G9386" s="269" t="str">
        <f t="shared" si="879"/>
        <v/>
      </c>
      <c r="H9386" s="208"/>
      <c r="I9386" s="53"/>
      <c r="J9386" s="209"/>
      <c r="K9386" s="271"/>
      <c r="L9386" s="37"/>
      <c r="M9386" s="218"/>
      <c r="N9386" s="124"/>
      <c r="O9386" s="211" t="str">
        <f t="shared" ca="1" si="880"/>
        <v/>
      </c>
      <c r="P9386" s="212" t="str">
        <f>IF(ISERROR(VLOOKUP(L9386,Paramètres!$A$38:$B$40,2,0)),"",VLOOKUP(L9386,Paramètres!$A$38:$B$40,2,0))</f>
        <v/>
      </c>
      <c r="Q9386" s="211" t="str">
        <f t="shared" ca="1" si="881"/>
        <v/>
      </c>
      <c r="R9386" s="211" t="str">
        <f t="shared" si="877"/>
        <v/>
      </c>
      <c r="S9386" s="213" t="str">
        <f t="shared" ca="1" si="878"/>
        <v/>
      </c>
      <c r="T9386" s="214" t="str">
        <f t="shared" ca="1" si="882"/>
        <v/>
      </c>
    </row>
    <row r="9387" spans="1:20" x14ac:dyDescent="0.25">
      <c r="A9387" s="119" t="s">
        <v>14956</v>
      </c>
      <c r="B9387" s="260"/>
      <c r="C9387" s="264" t="str">
        <f>IF(ISERROR(VLOOKUP(B9387,'Tous les abonnés'!$A$6:$I$5491,2,0)),"",VLOOKUP(B9387,'Tous les abonnés'!$A$6:$I$5491,2,0))</f>
        <v/>
      </c>
      <c r="D9387" s="26"/>
      <c r="E9387" s="265"/>
      <c r="F9387" s="207" t="str">
        <f>IF(ISERROR(IF(VLOOKUP(D9387,Paramètres!$C$17:$H$33,6,0)="oui","illimité",VLOOKUP(D9387,Paramètres!$C$17:$H$33,5,0))),"",IF(VLOOKUP(D9387,Paramètres!$C$17:$H$33,6,0)="oui","illimité",VLOOKUP(D9387,Paramètres!$C$17:$H$33,5,0)))</f>
        <v/>
      </c>
      <c r="G9387" s="269" t="str">
        <f t="shared" si="879"/>
        <v/>
      </c>
      <c r="H9387" s="208"/>
      <c r="I9387" s="53"/>
      <c r="J9387" s="209"/>
      <c r="K9387" s="271"/>
      <c r="L9387" s="37"/>
      <c r="M9387" s="218"/>
      <c r="N9387" s="124"/>
      <c r="O9387" s="211" t="str">
        <f t="shared" ca="1" si="880"/>
        <v/>
      </c>
      <c r="P9387" s="212" t="str">
        <f>IF(ISERROR(VLOOKUP(L9387,Paramètres!$A$38:$B$40,2,0)),"",VLOOKUP(L9387,Paramètres!$A$38:$B$40,2,0))</f>
        <v/>
      </c>
      <c r="Q9387" s="211" t="str">
        <f t="shared" ca="1" si="881"/>
        <v/>
      </c>
      <c r="R9387" s="211" t="str">
        <f t="shared" si="877"/>
        <v/>
      </c>
      <c r="S9387" s="213" t="str">
        <f t="shared" ca="1" si="878"/>
        <v/>
      </c>
      <c r="T9387" s="214" t="str">
        <f t="shared" ca="1" si="882"/>
        <v/>
      </c>
    </row>
    <row r="9388" spans="1:20" x14ac:dyDescent="0.25">
      <c r="A9388" s="119" t="s">
        <v>14957</v>
      </c>
      <c r="B9388" s="260"/>
      <c r="C9388" s="264" t="str">
        <f>IF(ISERROR(VLOOKUP(B9388,'Tous les abonnés'!$A$6:$I$5491,2,0)),"",VLOOKUP(B9388,'Tous les abonnés'!$A$6:$I$5491,2,0))</f>
        <v/>
      </c>
      <c r="D9388" s="26"/>
      <c r="E9388" s="265"/>
      <c r="F9388" s="207" t="str">
        <f>IF(ISERROR(IF(VLOOKUP(D9388,Paramètres!$C$17:$H$33,6,0)="oui","illimité",VLOOKUP(D9388,Paramètres!$C$17:$H$33,5,0))),"",IF(VLOOKUP(D9388,Paramètres!$C$17:$H$33,6,0)="oui","illimité",VLOOKUP(D9388,Paramètres!$C$17:$H$33,5,0)))</f>
        <v/>
      </c>
      <c r="G9388" s="269" t="str">
        <f t="shared" si="879"/>
        <v/>
      </c>
      <c r="H9388" s="208"/>
      <c r="I9388" s="53"/>
      <c r="J9388" s="209"/>
      <c r="K9388" s="271"/>
      <c r="L9388" s="37"/>
      <c r="M9388" s="218"/>
      <c r="N9388" s="124"/>
      <c r="O9388" s="211" t="str">
        <f t="shared" ca="1" si="880"/>
        <v/>
      </c>
      <c r="P9388" s="212" t="str">
        <f>IF(ISERROR(VLOOKUP(L9388,Paramètres!$A$38:$B$40,2,0)),"",VLOOKUP(L9388,Paramètres!$A$38:$B$40,2,0))</f>
        <v/>
      </c>
      <c r="Q9388" s="211" t="str">
        <f t="shared" ca="1" si="881"/>
        <v/>
      </c>
      <c r="R9388" s="211" t="str">
        <f t="shared" si="877"/>
        <v/>
      </c>
      <c r="S9388" s="213" t="str">
        <f t="shared" ca="1" si="878"/>
        <v/>
      </c>
      <c r="T9388" s="214" t="str">
        <f t="shared" ca="1" si="882"/>
        <v/>
      </c>
    </row>
    <row r="9389" spans="1:20" x14ac:dyDescent="0.25">
      <c r="A9389" s="119" t="s">
        <v>14958</v>
      </c>
      <c r="B9389" s="260"/>
      <c r="C9389" s="264" t="str">
        <f>IF(ISERROR(VLOOKUP(B9389,'Tous les abonnés'!$A$6:$I$5491,2,0)),"",VLOOKUP(B9389,'Tous les abonnés'!$A$6:$I$5491,2,0))</f>
        <v/>
      </c>
      <c r="D9389" s="26"/>
      <c r="E9389" s="265"/>
      <c r="F9389" s="207" t="str">
        <f>IF(ISERROR(IF(VLOOKUP(D9389,Paramètres!$C$17:$H$33,6,0)="oui","illimité",VLOOKUP(D9389,Paramètres!$C$17:$H$33,5,0))),"",IF(VLOOKUP(D9389,Paramètres!$C$17:$H$33,6,0)="oui","illimité",VLOOKUP(D9389,Paramètres!$C$17:$H$33,5,0)))</f>
        <v/>
      </c>
      <c r="G9389" s="269" t="str">
        <f t="shared" si="879"/>
        <v/>
      </c>
      <c r="H9389" s="208"/>
      <c r="I9389" s="53"/>
      <c r="J9389" s="209"/>
      <c r="K9389" s="271"/>
      <c r="L9389" s="37"/>
      <c r="M9389" s="218"/>
      <c r="N9389" s="124"/>
      <c r="O9389" s="211" t="str">
        <f t="shared" ca="1" si="880"/>
        <v/>
      </c>
      <c r="P9389" s="212" t="str">
        <f>IF(ISERROR(VLOOKUP(L9389,Paramètres!$A$38:$B$40,2,0)),"",VLOOKUP(L9389,Paramètres!$A$38:$B$40,2,0))</f>
        <v/>
      </c>
      <c r="Q9389" s="211" t="str">
        <f t="shared" ca="1" si="881"/>
        <v/>
      </c>
      <c r="R9389" s="211" t="str">
        <f t="shared" si="877"/>
        <v/>
      </c>
      <c r="S9389" s="213" t="str">
        <f t="shared" ca="1" si="878"/>
        <v/>
      </c>
      <c r="T9389" s="214" t="str">
        <f t="shared" ca="1" si="882"/>
        <v/>
      </c>
    </row>
    <row r="9390" spans="1:20" x14ac:dyDescent="0.25">
      <c r="A9390" s="119" t="s">
        <v>14959</v>
      </c>
      <c r="B9390" s="260"/>
      <c r="C9390" s="264" t="str">
        <f>IF(ISERROR(VLOOKUP(B9390,'Tous les abonnés'!$A$6:$I$5491,2,0)),"",VLOOKUP(B9390,'Tous les abonnés'!$A$6:$I$5491,2,0))</f>
        <v/>
      </c>
      <c r="D9390" s="26"/>
      <c r="E9390" s="265"/>
      <c r="F9390" s="207" t="str">
        <f>IF(ISERROR(IF(VLOOKUP(D9390,Paramètres!$C$17:$H$33,6,0)="oui","illimité",VLOOKUP(D9390,Paramètres!$C$17:$H$33,5,0))),"",IF(VLOOKUP(D9390,Paramètres!$C$17:$H$33,6,0)="oui","illimité",VLOOKUP(D9390,Paramètres!$C$17:$H$33,5,0)))</f>
        <v/>
      </c>
      <c r="G9390" s="269" t="str">
        <f t="shared" si="879"/>
        <v/>
      </c>
      <c r="H9390" s="208"/>
      <c r="I9390" s="53"/>
      <c r="J9390" s="209"/>
      <c r="K9390" s="271"/>
      <c r="L9390" s="37"/>
      <c r="M9390" s="218"/>
      <c r="N9390" s="124"/>
      <c r="O9390" s="211" t="str">
        <f t="shared" ca="1" si="880"/>
        <v/>
      </c>
      <c r="P9390" s="212" t="str">
        <f>IF(ISERROR(VLOOKUP(L9390,Paramètres!$A$38:$B$40,2,0)),"",VLOOKUP(L9390,Paramètres!$A$38:$B$40,2,0))</f>
        <v/>
      </c>
      <c r="Q9390" s="211" t="str">
        <f t="shared" ca="1" si="881"/>
        <v/>
      </c>
      <c r="R9390" s="211" t="str">
        <f t="shared" si="877"/>
        <v/>
      </c>
      <c r="S9390" s="213" t="str">
        <f t="shared" ca="1" si="878"/>
        <v/>
      </c>
      <c r="T9390" s="214" t="str">
        <f t="shared" ca="1" si="882"/>
        <v/>
      </c>
    </row>
    <row r="9391" spans="1:20" x14ac:dyDescent="0.25">
      <c r="A9391" s="119" t="s">
        <v>14960</v>
      </c>
      <c r="B9391" s="260"/>
      <c r="C9391" s="264" t="str">
        <f>IF(ISERROR(VLOOKUP(B9391,'Tous les abonnés'!$A$6:$I$5491,2,0)),"",VLOOKUP(B9391,'Tous les abonnés'!$A$6:$I$5491,2,0))</f>
        <v/>
      </c>
      <c r="D9391" s="26"/>
      <c r="E9391" s="265"/>
      <c r="F9391" s="207" t="str">
        <f>IF(ISERROR(IF(VLOOKUP(D9391,Paramètres!$C$17:$H$33,6,0)="oui","illimité",VLOOKUP(D9391,Paramètres!$C$17:$H$33,5,0))),"",IF(VLOOKUP(D9391,Paramètres!$C$17:$H$33,6,0)="oui","illimité",VLOOKUP(D9391,Paramètres!$C$17:$H$33,5,0)))</f>
        <v/>
      </c>
      <c r="G9391" s="269" t="str">
        <f t="shared" si="879"/>
        <v/>
      </c>
      <c r="H9391" s="208"/>
      <c r="I9391" s="53"/>
      <c r="J9391" s="209"/>
      <c r="K9391" s="271"/>
      <c r="L9391" s="37"/>
      <c r="M9391" s="218"/>
      <c r="N9391" s="124"/>
      <c r="O9391" s="211" t="str">
        <f t="shared" ca="1" si="880"/>
        <v/>
      </c>
      <c r="P9391" s="212" t="str">
        <f>IF(ISERROR(VLOOKUP(L9391,Paramètres!$A$38:$B$40,2,0)),"",VLOOKUP(L9391,Paramètres!$A$38:$B$40,2,0))</f>
        <v/>
      </c>
      <c r="Q9391" s="211" t="str">
        <f t="shared" ca="1" si="881"/>
        <v/>
      </c>
      <c r="R9391" s="211" t="str">
        <f t="shared" si="877"/>
        <v/>
      </c>
      <c r="S9391" s="213" t="str">
        <f t="shared" ca="1" si="878"/>
        <v/>
      </c>
      <c r="T9391" s="214" t="str">
        <f t="shared" ca="1" si="882"/>
        <v/>
      </c>
    </row>
    <row r="9392" spans="1:20" x14ac:dyDescent="0.25">
      <c r="A9392" s="119" t="s">
        <v>14961</v>
      </c>
      <c r="B9392" s="260"/>
      <c r="C9392" s="264" t="str">
        <f>IF(ISERROR(VLOOKUP(B9392,'Tous les abonnés'!$A$6:$I$5491,2,0)),"",VLOOKUP(B9392,'Tous les abonnés'!$A$6:$I$5491,2,0))</f>
        <v/>
      </c>
      <c r="D9392" s="26"/>
      <c r="E9392" s="265"/>
      <c r="F9392" s="207" t="str">
        <f>IF(ISERROR(IF(VLOOKUP(D9392,Paramètres!$C$17:$H$33,6,0)="oui","illimité",VLOOKUP(D9392,Paramètres!$C$17:$H$33,5,0))),"",IF(VLOOKUP(D9392,Paramètres!$C$17:$H$33,6,0)="oui","illimité",VLOOKUP(D9392,Paramètres!$C$17:$H$33,5,0)))</f>
        <v/>
      </c>
      <c r="G9392" s="269" t="str">
        <f t="shared" si="879"/>
        <v/>
      </c>
      <c r="H9392" s="208"/>
      <c r="I9392" s="53"/>
      <c r="J9392" s="209"/>
      <c r="K9392" s="271"/>
      <c r="L9392" s="37"/>
      <c r="M9392" s="218"/>
      <c r="N9392" s="124"/>
      <c r="O9392" s="211" t="str">
        <f t="shared" ca="1" si="880"/>
        <v/>
      </c>
      <c r="P9392" s="212" t="str">
        <f>IF(ISERROR(VLOOKUP(L9392,Paramètres!$A$38:$B$40,2,0)),"",VLOOKUP(L9392,Paramètres!$A$38:$B$40,2,0))</f>
        <v/>
      </c>
      <c r="Q9392" s="211" t="str">
        <f t="shared" ca="1" si="881"/>
        <v/>
      </c>
      <c r="R9392" s="211" t="str">
        <f t="shared" si="877"/>
        <v/>
      </c>
      <c r="S9392" s="213" t="str">
        <f t="shared" ca="1" si="878"/>
        <v/>
      </c>
      <c r="T9392" s="214" t="str">
        <f t="shared" ca="1" si="882"/>
        <v/>
      </c>
    </row>
    <row r="9393" spans="1:20" x14ac:dyDescent="0.25">
      <c r="A9393" s="119" t="s">
        <v>14962</v>
      </c>
      <c r="B9393" s="260"/>
      <c r="C9393" s="264" t="str">
        <f>IF(ISERROR(VLOOKUP(B9393,'Tous les abonnés'!$A$6:$I$5491,2,0)),"",VLOOKUP(B9393,'Tous les abonnés'!$A$6:$I$5491,2,0))</f>
        <v/>
      </c>
      <c r="D9393" s="26"/>
      <c r="E9393" s="265"/>
      <c r="F9393" s="207" t="str">
        <f>IF(ISERROR(IF(VLOOKUP(D9393,Paramètres!$C$17:$H$33,6,0)="oui","illimité",VLOOKUP(D9393,Paramètres!$C$17:$H$33,5,0))),"",IF(VLOOKUP(D9393,Paramètres!$C$17:$H$33,6,0)="oui","illimité",VLOOKUP(D9393,Paramètres!$C$17:$H$33,5,0)))</f>
        <v/>
      </c>
      <c r="G9393" s="269" t="str">
        <f t="shared" si="879"/>
        <v/>
      </c>
      <c r="H9393" s="208"/>
      <c r="I9393" s="53"/>
      <c r="J9393" s="209"/>
      <c r="K9393" s="271"/>
      <c r="L9393" s="37"/>
      <c r="M9393" s="218"/>
      <c r="N9393" s="124"/>
      <c r="O9393" s="211" t="str">
        <f t="shared" ca="1" si="880"/>
        <v/>
      </c>
      <c r="P9393" s="212" t="str">
        <f>IF(ISERROR(VLOOKUP(L9393,Paramètres!$A$38:$B$40,2,0)),"",VLOOKUP(L9393,Paramètres!$A$38:$B$40,2,0))</f>
        <v/>
      </c>
      <c r="Q9393" s="211" t="str">
        <f t="shared" ca="1" si="881"/>
        <v/>
      </c>
      <c r="R9393" s="211" t="str">
        <f t="shared" si="877"/>
        <v/>
      </c>
      <c r="S9393" s="213" t="str">
        <f t="shared" ca="1" si="878"/>
        <v/>
      </c>
      <c r="T9393" s="214" t="str">
        <f t="shared" ca="1" si="882"/>
        <v/>
      </c>
    </row>
    <row r="9394" spans="1:20" x14ac:dyDescent="0.25">
      <c r="A9394" s="119" t="s">
        <v>14963</v>
      </c>
      <c r="B9394" s="260"/>
      <c r="C9394" s="264" t="str">
        <f>IF(ISERROR(VLOOKUP(B9394,'Tous les abonnés'!$A$6:$I$5491,2,0)),"",VLOOKUP(B9394,'Tous les abonnés'!$A$6:$I$5491,2,0))</f>
        <v/>
      </c>
      <c r="D9394" s="26"/>
      <c r="E9394" s="265"/>
      <c r="F9394" s="207" t="str">
        <f>IF(ISERROR(IF(VLOOKUP(D9394,Paramètres!$C$17:$H$33,6,0)="oui","illimité",VLOOKUP(D9394,Paramètres!$C$17:$H$33,5,0))),"",IF(VLOOKUP(D9394,Paramètres!$C$17:$H$33,6,0)="oui","illimité",VLOOKUP(D9394,Paramètres!$C$17:$H$33,5,0)))</f>
        <v/>
      </c>
      <c r="G9394" s="269" t="str">
        <f t="shared" si="879"/>
        <v/>
      </c>
      <c r="H9394" s="208"/>
      <c r="I9394" s="53"/>
      <c r="J9394" s="209"/>
      <c r="K9394" s="271"/>
      <c r="L9394" s="37"/>
      <c r="M9394" s="218"/>
      <c r="N9394" s="124"/>
      <c r="O9394" s="211" t="str">
        <f t="shared" ca="1" si="880"/>
        <v/>
      </c>
      <c r="P9394" s="212" t="str">
        <f>IF(ISERROR(VLOOKUP(L9394,Paramètres!$A$38:$B$40,2,0)),"",VLOOKUP(L9394,Paramètres!$A$38:$B$40,2,0))</f>
        <v/>
      </c>
      <c r="Q9394" s="211" t="str">
        <f t="shared" ca="1" si="881"/>
        <v/>
      </c>
      <c r="R9394" s="211" t="str">
        <f t="shared" si="877"/>
        <v/>
      </c>
      <c r="S9394" s="213" t="str">
        <f t="shared" ca="1" si="878"/>
        <v/>
      </c>
      <c r="T9394" s="214" t="str">
        <f t="shared" ca="1" si="882"/>
        <v/>
      </c>
    </row>
    <row r="9395" spans="1:20" x14ac:dyDescent="0.25">
      <c r="A9395" s="119" t="s">
        <v>14964</v>
      </c>
      <c r="B9395" s="260"/>
      <c r="C9395" s="264" t="str">
        <f>IF(ISERROR(VLOOKUP(B9395,'Tous les abonnés'!$A$6:$I$5491,2,0)),"",VLOOKUP(B9395,'Tous les abonnés'!$A$6:$I$5491,2,0))</f>
        <v/>
      </c>
      <c r="D9395" s="26"/>
      <c r="E9395" s="265"/>
      <c r="F9395" s="207" t="str">
        <f>IF(ISERROR(IF(VLOOKUP(D9395,Paramètres!$C$17:$H$33,6,0)="oui","illimité",VLOOKUP(D9395,Paramètres!$C$17:$H$33,5,0))),"",IF(VLOOKUP(D9395,Paramètres!$C$17:$H$33,6,0)="oui","illimité",VLOOKUP(D9395,Paramètres!$C$17:$H$33,5,0)))</f>
        <v/>
      </c>
      <c r="G9395" s="269" t="str">
        <f t="shared" si="879"/>
        <v/>
      </c>
      <c r="H9395" s="208"/>
      <c r="I9395" s="53"/>
      <c r="J9395" s="209"/>
      <c r="K9395" s="271"/>
      <c r="L9395" s="37"/>
      <c r="M9395" s="218"/>
      <c r="N9395" s="124"/>
      <c r="O9395" s="211" t="str">
        <f t="shared" ca="1" si="880"/>
        <v/>
      </c>
      <c r="P9395" s="212" t="str">
        <f>IF(ISERROR(VLOOKUP(L9395,Paramètres!$A$38:$B$40,2,0)),"",VLOOKUP(L9395,Paramètres!$A$38:$B$40,2,0))</f>
        <v/>
      </c>
      <c r="Q9395" s="211" t="str">
        <f t="shared" ca="1" si="881"/>
        <v/>
      </c>
      <c r="R9395" s="211" t="str">
        <f t="shared" si="877"/>
        <v/>
      </c>
      <c r="S9395" s="213" t="str">
        <f t="shared" ca="1" si="878"/>
        <v/>
      </c>
      <c r="T9395" s="214" t="str">
        <f t="shared" ca="1" si="882"/>
        <v/>
      </c>
    </row>
    <row r="9396" spans="1:20" x14ac:dyDescent="0.25">
      <c r="A9396" s="119" t="s">
        <v>14965</v>
      </c>
      <c r="B9396" s="260"/>
      <c r="C9396" s="264" t="str">
        <f>IF(ISERROR(VLOOKUP(B9396,'Tous les abonnés'!$A$6:$I$5491,2,0)),"",VLOOKUP(B9396,'Tous les abonnés'!$A$6:$I$5491,2,0))</f>
        <v/>
      </c>
      <c r="D9396" s="26"/>
      <c r="E9396" s="265"/>
      <c r="F9396" s="207" t="str">
        <f>IF(ISERROR(IF(VLOOKUP(D9396,Paramètres!$C$17:$H$33,6,0)="oui","illimité",VLOOKUP(D9396,Paramètres!$C$17:$H$33,5,0))),"",IF(VLOOKUP(D9396,Paramètres!$C$17:$H$33,6,0)="oui","illimité",VLOOKUP(D9396,Paramètres!$C$17:$H$33,5,0)))</f>
        <v/>
      </c>
      <c r="G9396" s="269" t="str">
        <f t="shared" si="879"/>
        <v/>
      </c>
      <c r="H9396" s="208"/>
      <c r="I9396" s="53"/>
      <c r="J9396" s="209"/>
      <c r="K9396" s="271"/>
      <c r="L9396" s="37"/>
      <c r="M9396" s="218"/>
      <c r="N9396" s="124"/>
      <c r="O9396" s="211" t="str">
        <f t="shared" ca="1" si="880"/>
        <v/>
      </c>
      <c r="P9396" s="212" t="str">
        <f>IF(ISERROR(VLOOKUP(L9396,Paramètres!$A$38:$B$40,2,0)),"",VLOOKUP(L9396,Paramètres!$A$38:$B$40,2,0))</f>
        <v/>
      </c>
      <c r="Q9396" s="211" t="str">
        <f t="shared" ca="1" si="881"/>
        <v/>
      </c>
      <c r="R9396" s="211" t="str">
        <f t="shared" si="877"/>
        <v/>
      </c>
      <c r="S9396" s="213" t="str">
        <f t="shared" ca="1" si="878"/>
        <v/>
      </c>
      <c r="T9396" s="214" t="str">
        <f t="shared" ca="1" si="882"/>
        <v/>
      </c>
    </row>
    <row r="9397" spans="1:20" x14ac:dyDescent="0.25">
      <c r="A9397" s="119" t="s">
        <v>14966</v>
      </c>
      <c r="B9397" s="260"/>
      <c r="C9397" s="264" t="str">
        <f>IF(ISERROR(VLOOKUP(B9397,'Tous les abonnés'!$A$6:$I$5491,2,0)),"",VLOOKUP(B9397,'Tous les abonnés'!$A$6:$I$5491,2,0))</f>
        <v/>
      </c>
      <c r="D9397" s="26"/>
      <c r="E9397" s="265"/>
      <c r="F9397" s="207" t="str">
        <f>IF(ISERROR(IF(VLOOKUP(D9397,Paramètres!$C$17:$H$33,6,0)="oui","illimité",VLOOKUP(D9397,Paramètres!$C$17:$H$33,5,0))),"",IF(VLOOKUP(D9397,Paramètres!$C$17:$H$33,6,0)="oui","illimité",VLOOKUP(D9397,Paramètres!$C$17:$H$33,5,0)))</f>
        <v/>
      </c>
      <c r="G9397" s="269" t="str">
        <f t="shared" si="879"/>
        <v/>
      </c>
      <c r="H9397" s="208"/>
      <c r="I9397" s="53"/>
      <c r="J9397" s="209"/>
      <c r="K9397" s="271"/>
      <c r="L9397" s="37"/>
      <c r="M9397" s="218"/>
      <c r="N9397" s="124"/>
      <c r="O9397" s="211" t="str">
        <f t="shared" ca="1" si="880"/>
        <v/>
      </c>
      <c r="P9397" s="212" t="str">
        <f>IF(ISERROR(VLOOKUP(L9397,Paramètres!$A$38:$B$40,2,0)),"",VLOOKUP(L9397,Paramètres!$A$38:$B$40,2,0))</f>
        <v/>
      </c>
      <c r="Q9397" s="211" t="str">
        <f t="shared" ca="1" si="881"/>
        <v/>
      </c>
      <c r="R9397" s="211" t="str">
        <f t="shared" si="877"/>
        <v/>
      </c>
      <c r="S9397" s="213" t="str">
        <f t="shared" ca="1" si="878"/>
        <v/>
      </c>
      <c r="T9397" s="214" t="str">
        <f t="shared" ca="1" si="882"/>
        <v/>
      </c>
    </row>
    <row r="9398" spans="1:20" x14ac:dyDescent="0.25">
      <c r="A9398" s="119" t="s">
        <v>14967</v>
      </c>
      <c r="B9398" s="260"/>
      <c r="C9398" s="264" t="str">
        <f>IF(ISERROR(VLOOKUP(B9398,'Tous les abonnés'!$A$6:$I$5491,2,0)),"",VLOOKUP(B9398,'Tous les abonnés'!$A$6:$I$5491,2,0))</f>
        <v/>
      </c>
      <c r="D9398" s="26"/>
      <c r="E9398" s="265"/>
      <c r="F9398" s="207" t="str">
        <f>IF(ISERROR(IF(VLOOKUP(D9398,Paramètres!$C$17:$H$33,6,0)="oui","illimité",VLOOKUP(D9398,Paramètres!$C$17:$H$33,5,0))),"",IF(VLOOKUP(D9398,Paramètres!$C$17:$H$33,6,0)="oui","illimité",VLOOKUP(D9398,Paramètres!$C$17:$H$33,5,0)))</f>
        <v/>
      </c>
      <c r="G9398" s="269" t="str">
        <f t="shared" si="879"/>
        <v/>
      </c>
      <c r="H9398" s="208"/>
      <c r="I9398" s="53"/>
      <c r="J9398" s="209"/>
      <c r="K9398" s="271"/>
      <c r="L9398" s="37"/>
      <c r="M9398" s="218"/>
      <c r="N9398" s="124"/>
      <c r="O9398" s="211" t="str">
        <f t="shared" ca="1" si="880"/>
        <v/>
      </c>
      <c r="P9398" s="212" t="str">
        <f>IF(ISERROR(VLOOKUP(L9398,Paramètres!$A$38:$B$40,2,0)),"",VLOOKUP(L9398,Paramètres!$A$38:$B$40,2,0))</f>
        <v/>
      </c>
      <c r="Q9398" s="211" t="str">
        <f t="shared" ca="1" si="881"/>
        <v/>
      </c>
      <c r="R9398" s="211" t="str">
        <f t="shared" si="877"/>
        <v/>
      </c>
      <c r="S9398" s="213" t="str">
        <f t="shared" ca="1" si="878"/>
        <v/>
      </c>
      <c r="T9398" s="214" t="str">
        <f t="shared" ca="1" si="882"/>
        <v/>
      </c>
    </row>
    <row r="9399" spans="1:20" x14ac:dyDescent="0.25">
      <c r="A9399" s="119" t="s">
        <v>14968</v>
      </c>
      <c r="B9399" s="260"/>
      <c r="C9399" s="264" t="str">
        <f>IF(ISERROR(VLOOKUP(B9399,'Tous les abonnés'!$A$6:$I$5491,2,0)),"",VLOOKUP(B9399,'Tous les abonnés'!$A$6:$I$5491,2,0))</f>
        <v/>
      </c>
      <c r="D9399" s="26"/>
      <c r="E9399" s="265"/>
      <c r="F9399" s="207" t="str">
        <f>IF(ISERROR(IF(VLOOKUP(D9399,Paramètres!$C$17:$H$33,6,0)="oui","illimité",VLOOKUP(D9399,Paramètres!$C$17:$H$33,5,0))),"",IF(VLOOKUP(D9399,Paramètres!$C$17:$H$33,6,0)="oui","illimité",VLOOKUP(D9399,Paramètres!$C$17:$H$33,5,0)))</f>
        <v/>
      </c>
      <c r="G9399" s="269" t="str">
        <f t="shared" si="879"/>
        <v/>
      </c>
      <c r="H9399" s="208"/>
      <c r="I9399" s="53"/>
      <c r="J9399" s="209"/>
      <c r="K9399" s="271"/>
      <c r="L9399" s="37"/>
      <c r="M9399" s="218"/>
      <c r="N9399" s="124"/>
      <c r="O9399" s="211" t="str">
        <f t="shared" ca="1" si="880"/>
        <v/>
      </c>
      <c r="P9399" s="212" t="str">
        <f>IF(ISERROR(VLOOKUP(L9399,Paramètres!$A$38:$B$40,2,0)),"",VLOOKUP(L9399,Paramètres!$A$38:$B$40,2,0))</f>
        <v/>
      </c>
      <c r="Q9399" s="211" t="str">
        <f t="shared" ca="1" si="881"/>
        <v/>
      </c>
      <c r="R9399" s="211" t="str">
        <f t="shared" si="877"/>
        <v/>
      </c>
      <c r="S9399" s="213" t="str">
        <f t="shared" ca="1" si="878"/>
        <v/>
      </c>
      <c r="T9399" s="214" t="str">
        <f t="shared" ca="1" si="882"/>
        <v/>
      </c>
    </row>
    <row r="9400" spans="1:20" x14ac:dyDescent="0.25">
      <c r="A9400" s="119" t="s">
        <v>14969</v>
      </c>
      <c r="B9400" s="260"/>
      <c r="C9400" s="264" t="str">
        <f>IF(ISERROR(VLOOKUP(B9400,'Tous les abonnés'!$A$6:$I$5491,2,0)),"",VLOOKUP(B9400,'Tous les abonnés'!$A$6:$I$5491,2,0))</f>
        <v/>
      </c>
      <c r="D9400" s="26"/>
      <c r="E9400" s="265"/>
      <c r="F9400" s="207" t="str">
        <f>IF(ISERROR(IF(VLOOKUP(D9400,Paramètres!$C$17:$H$33,6,0)="oui","illimité",VLOOKUP(D9400,Paramètres!$C$17:$H$33,5,0))),"",IF(VLOOKUP(D9400,Paramètres!$C$17:$H$33,6,0)="oui","illimité",VLOOKUP(D9400,Paramètres!$C$17:$H$33,5,0)))</f>
        <v/>
      </c>
      <c r="G9400" s="269" t="str">
        <f t="shared" si="879"/>
        <v/>
      </c>
      <c r="H9400" s="208"/>
      <c r="I9400" s="53"/>
      <c r="J9400" s="209"/>
      <c r="K9400" s="271"/>
      <c r="L9400" s="37"/>
      <c r="M9400" s="218"/>
      <c r="N9400" s="124"/>
      <c r="O9400" s="211" t="str">
        <f t="shared" ca="1" si="880"/>
        <v/>
      </c>
      <c r="P9400" s="212" t="str">
        <f>IF(ISERROR(VLOOKUP(L9400,Paramètres!$A$38:$B$40,2,0)),"",VLOOKUP(L9400,Paramètres!$A$38:$B$40,2,0))</f>
        <v/>
      </c>
      <c r="Q9400" s="211" t="str">
        <f t="shared" ca="1" si="881"/>
        <v/>
      </c>
      <c r="R9400" s="211" t="str">
        <f t="shared" si="877"/>
        <v/>
      </c>
      <c r="S9400" s="213" t="str">
        <f t="shared" ca="1" si="878"/>
        <v/>
      </c>
      <c r="T9400" s="214" t="str">
        <f t="shared" ca="1" si="882"/>
        <v/>
      </c>
    </row>
    <row r="9401" spans="1:20" x14ac:dyDescent="0.25">
      <c r="A9401" s="119" t="s">
        <v>14970</v>
      </c>
      <c r="B9401" s="260"/>
      <c r="C9401" s="264" t="str">
        <f>IF(ISERROR(VLOOKUP(B9401,'Tous les abonnés'!$A$6:$I$5491,2,0)),"",VLOOKUP(B9401,'Tous les abonnés'!$A$6:$I$5491,2,0))</f>
        <v/>
      </c>
      <c r="D9401" s="26"/>
      <c r="E9401" s="265"/>
      <c r="F9401" s="207" t="str">
        <f>IF(ISERROR(IF(VLOOKUP(D9401,Paramètres!$C$17:$H$33,6,0)="oui","illimité",VLOOKUP(D9401,Paramètres!$C$17:$H$33,5,0))),"",IF(VLOOKUP(D9401,Paramètres!$C$17:$H$33,6,0)="oui","illimité",VLOOKUP(D9401,Paramètres!$C$17:$H$33,5,0)))</f>
        <v/>
      </c>
      <c r="G9401" s="269" t="str">
        <f t="shared" si="879"/>
        <v/>
      </c>
      <c r="H9401" s="208"/>
      <c r="I9401" s="53"/>
      <c r="J9401" s="209"/>
      <c r="K9401" s="271"/>
      <c r="L9401" s="37"/>
      <c r="M9401" s="218"/>
      <c r="N9401" s="124"/>
      <c r="O9401" s="211" t="str">
        <f t="shared" ca="1" si="880"/>
        <v/>
      </c>
      <c r="P9401" s="212" t="str">
        <f>IF(ISERROR(VLOOKUP(L9401,Paramètres!$A$38:$B$40,2,0)),"",VLOOKUP(L9401,Paramètres!$A$38:$B$40,2,0))</f>
        <v/>
      </c>
      <c r="Q9401" s="211" t="str">
        <f t="shared" ca="1" si="881"/>
        <v/>
      </c>
      <c r="R9401" s="211" t="str">
        <f t="shared" si="877"/>
        <v/>
      </c>
      <c r="S9401" s="213" t="str">
        <f t="shared" ca="1" si="878"/>
        <v/>
      </c>
      <c r="T9401" s="214" t="str">
        <f t="shared" ca="1" si="882"/>
        <v/>
      </c>
    </row>
    <row r="9402" spans="1:20" x14ac:dyDescent="0.25">
      <c r="A9402" s="119" t="s">
        <v>14971</v>
      </c>
      <c r="B9402" s="260"/>
      <c r="C9402" s="264" t="str">
        <f>IF(ISERROR(VLOOKUP(B9402,'Tous les abonnés'!$A$6:$I$5491,2,0)),"",VLOOKUP(B9402,'Tous les abonnés'!$A$6:$I$5491,2,0))</f>
        <v/>
      </c>
      <c r="D9402" s="26"/>
      <c r="E9402" s="265"/>
      <c r="F9402" s="207" t="str">
        <f>IF(ISERROR(IF(VLOOKUP(D9402,Paramètres!$C$17:$H$33,6,0)="oui","illimité",VLOOKUP(D9402,Paramètres!$C$17:$H$33,5,0))),"",IF(VLOOKUP(D9402,Paramètres!$C$17:$H$33,6,0)="oui","illimité",VLOOKUP(D9402,Paramètres!$C$17:$H$33,5,0)))</f>
        <v/>
      </c>
      <c r="G9402" s="269" t="str">
        <f t="shared" si="879"/>
        <v/>
      </c>
      <c r="H9402" s="208"/>
      <c r="I9402" s="53"/>
      <c r="J9402" s="209"/>
      <c r="K9402" s="271"/>
      <c r="L9402" s="37"/>
      <c r="M9402" s="218"/>
      <c r="N9402" s="124"/>
      <c r="O9402" s="211" t="str">
        <f t="shared" ca="1" si="880"/>
        <v/>
      </c>
      <c r="P9402" s="212" t="str">
        <f>IF(ISERROR(VLOOKUP(L9402,Paramètres!$A$38:$B$40,2,0)),"",VLOOKUP(L9402,Paramètres!$A$38:$B$40,2,0))</f>
        <v/>
      </c>
      <c r="Q9402" s="211" t="str">
        <f t="shared" ca="1" si="881"/>
        <v/>
      </c>
      <c r="R9402" s="211" t="str">
        <f t="shared" si="877"/>
        <v/>
      </c>
      <c r="S9402" s="213" t="str">
        <f t="shared" ca="1" si="878"/>
        <v/>
      </c>
      <c r="T9402" s="214" t="str">
        <f t="shared" ca="1" si="882"/>
        <v/>
      </c>
    </row>
    <row r="9403" spans="1:20" x14ac:dyDescent="0.25">
      <c r="A9403" s="119" t="s">
        <v>14972</v>
      </c>
      <c r="B9403" s="260"/>
      <c r="C9403" s="264" t="str">
        <f>IF(ISERROR(VLOOKUP(B9403,'Tous les abonnés'!$A$6:$I$5491,2,0)),"",VLOOKUP(B9403,'Tous les abonnés'!$A$6:$I$5491,2,0))</f>
        <v/>
      </c>
      <c r="D9403" s="26"/>
      <c r="E9403" s="265"/>
      <c r="F9403" s="207" t="str">
        <f>IF(ISERROR(IF(VLOOKUP(D9403,Paramètres!$C$17:$H$33,6,0)="oui","illimité",VLOOKUP(D9403,Paramètres!$C$17:$H$33,5,0))),"",IF(VLOOKUP(D9403,Paramètres!$C$17:$H$33,6,0)="oui","illimité",VLOOKUP(D9403,Paramètres!$C$17:$H$33,5,0)))</f>
        <v/>
      </c>
      <c r="G9403" s="269" t="str">
        <f t="shared" si="879"/>
        <v/>
      </c>
      <c r="H9403" s="208"/>
      <c r="I9403" s="53"/>
      <c r="J9403" s="209"/>
      <c r="K9403" s="271"/>
      <c r="L9403" s="37"/>
      <c r="M9403" s="218"/>
      <c r="N9403" s="124"/>
      <c r="O9403" s="211" t="str">
        <f t="shared" ca="1" si="880"/>
        <v/>
      </c>
      <c r="P9403" s="212" t="str">
        <f>IF(ISERROR(VLOOKUP(L9403,Paramètres!$A$38:$B$40,2,0)),"",VLOOKUP(L9403,Paramètres!$A$38:$B$40,2,0))</f>
        <v/>
      </c>
      <c r="Q9403" s="211" t="str">
        <f t="shared" ca="1" si="881"/>
        <v/>
      </c>
      <c r="R9403" s="211" t="str">
        <f t="shared" si="877"/>
        <v/>
      </c>
      <c r="S9403" s="213" t="str">
        <f t="shared" ca="1" si="878"/>
        <v/>
      </c>
      <c r="T9403" s="214" t="str">
        <f t="shared" ca="1" si="882"/>
        <v/>
      </c>
    </row>
    <row r="9404" spans="1:20" x14ac:dyDescent="0.25">
      <c r="A9404" s="119" t="s">
        <v>14973</v>
      </c>
      <c r="B9404" s="260"/>
      <c r="C9404" s="264" t="str">
        <f>IF(ISERROR(VLOOKUP(B9404,'Tous les abonnés'!$A$6:$I$5491,2,0)),"",VLOOKUP(B9404,'Tous les abonnés'!$A$6:$I$5491,2,0))</f>
        <v/>
      </c>
      <c r="D9404" s="26"/>
      <c r="E9404" s="265"/>
      <c r="F9404" s="207" t="str">
        <f>IF(ISERROR(IF(VLOOKUP(D9404,Paramètres!$C$17:$H$33,6,0)="oui","illimité",VLOOKUP(D9404,Paramètres!$C$17:$H$33,5,0))),"",IF(VLOOKUP(D9404,Paramètres!$C$17:$H$33,6,0)="oui","illimité",VLOOKUP(D9404,Paramètres!$C$17:$H$33,5,0)))</f>
        <v/>
      </c>
      <c r="G9404" s="269" t="str">
        <f t="shared" si="879"/>
        <v/>
      </c>
      <c r="H9404" s="208"/>
      <c r="I9404" s="53"/>
      <c r="J9404" s="209"/>
      <c r="K9404" s="271"/>
      <c r="L9404" s="37"/>
      <c r="M9404" s="218"/>
      <c r="N9404" s="124"/>
      <c r="O9404" s="211" t="str">
        <f t="shared" ca="1" si="880"/>
        <v/>
      </c>
      <c r="P9404" s="212" t="str">
        <f>IF(ISERROR(VLOOKUP(L9404,Paramètres!$A$38:$B$40,2,0)),"",VLOOKUP(L9404,Paramètres!$A$38:$B$40,2,0))</f>
        <v/>
      </c>
      <c r="Q9404" s="211" t="str">
        <f t="shared" ca="1" si="881"/>
        <v/>
      </c>
      <c r="R9404" s="211" t="str">
        <f t="shared" si="877"/>
        <v/>
      </c>
      <c r="S9404" s="213" t="str">
        <f t="shared" ca="1" si="878"/>
        <v/>
      </c>
      <c r="T9404" s="214" t="str">
        <f t="shared" ca="1" si="882"/>
        <v/>
      </c>
    </row>
    <row r="9405" spans="1:20" x14ac:dyDescent="0.25">
      <c r="A9405" s="119" t="s">
        <v>14974</v>
      </c>
      <c r="B9405" s="260"/>
      <c r="C9405" s="264" t="str">
        <f>IF(ISERROR(VLOOKUP(B9405,'Tous les abonnés'!$A$6:$I$5491,2,0)),"",VLOOKUP(B9405,'Tous les abonnés'!$A$6:$I$5491,2,0))</f>
        <v/>
      </c>
      <c r="D9405" s="26"/>
      <c r="E9405" s="265"/>
      <c r="F9405" s="207" t="str">
        <f>IF(ISERROR(IF(VLOOKUP(D9405,Paramètres!$C$17:$H$33,6,0)="oui","illimité",VLOOKUP(D9405,Paramètres!$C$17:$H$33,5,0))),"",IF(VLOOKUP(D9405,Paramètres!$C$17:$H$33,6,0)="oui","illimité",VLOOKUP(D9405,Paramètres!$C$17:$H$33,5,0)))</f>
        <v/>
      </c>
      <c r="G9405" s="269" t="str">
        <f t="shared" si="879"/>
        <v/>
      </c>
      <c r="H9405" s="208"/>
      <c r="I9405" s="53"/>
      <c r="J9405" s="209"/>
      <c r="K9405" s="271"/>
      <c r="L9405" s="37"/>
      <c r="M9405" s="218"/>
      <c r="N9405" s="124"/>
      <c r="O9405" s="211" t="str">
        <f t="shared" ca="1" si="880"/>
        <v/>
      </c>
      <c r="P9405" s="212" t="str">
        <f>IF(ISERROR(VLOOKUP(L9405,Paramètres!$A$38:$B$40,2,0)),"",VLOOKUP(L9405,Paramètres!$A$38:$B$40,2,0))</f>
        <v/>
      </c>
      <c r="Q9405" s="211" t="str">
        <f t="shared" ca="1" si="881"/>
        <v/>
      </c>
      <c r="R9405" s="211" t="str">
        <f t="shared" si="877"/>
        <v/>
      </c>
      <c r="S9405" s="213" t="str">
        <f t="shared" ca="1" si="878"/>
        <v/>
      </c>
      <c r="T9405" s="214" t="str">
        <f t="shared" ca="1" si="882"/>
        <v/>
      </c>
    </row>
    <row r="9406" spans="1:20" x14ac:dyDescent="0.25">
      <c r="A9406" s="119" t="s">
        <v>14975</v>
      </c>
      <c r="B9406" s="260"/>
      <c r="C9406" s="264" t="str">
        <f>IF(ISERROR(VLOOKUP(B9406,'Tous les abonnés'!$A$6:$I$5491,2,0)),"",VLOOKUP(B9406,'Tous les abonnés'!$A$6:$I$5491,2,0))</f>
        <v/>
      </c>
      <c r="D9406" s="26"/>
      <c r="E9406" s="265"/>
      <c r="F9406" s="207" t="str">
        <f>IF(ISERROR(IF(VLOOKUP(D9406,Paramètres!$C$17:$H$33,6,0)="oui","illimité",VLOOKUP(D9406,Paramètres!$C$17:$H$33,5,0))),"",IF(VLOOKUP(D9406,Paramètres!$C$17:$H$33,6,0)="oui","illimité",VLOOKUP(D9406,Paramètres!$C$17:$H$33,5,0)))</f>
        <v/>
      </c>
      <c r="G9406" s="269" t="str">
        <f t="shared" si="879"/>
        <v/>
      </c>
      <c r="H9406" s="208"/>
      <c r="I9406" s="53"/>
      <c r="J9406" s="209"/>
      <c r="K9406" s="271"/>
      <c r="L9406" s="37"/>
      <c r="M9406" s="218"/>
      <c r="N9406" s="124"/>
      <c r="O9406" s="211" t="str">
        <f t="shared" ca="1" si="880"/>
        <v/>
      </c>
      <c r="P9406" s="212" t="str">
        <f>IF(ISERROR(VLOOKUP(L9406,Paramètres!$A$38:$B$40,2,0)),"",VLOOKUP(L9406,Paramètres!$A$38:$B$40,2,0))</f>
        <v/>
      </c>
      <c r="Q9406" s="211" t="str">
        <f t="shared" ca="1" si="881"/>
        <v/>
      </c>
      <c r="R9406" s="211" t="str">
        <f t="shared" si="877"/>
        <v/>
      </c>
      <c r="S9406" s="213" t="str">
        <f t="shared" ca="1" si="878"/>
        <v/>
      </c>
      <c r="T9406" s="214" t="str">
        <f t="shared" ca="1" si="882"/>
        <v/>
      </c>
    </row>
    <row r="9407" spans="1:20" x14ac:dyDescent="0.25">
      <c r="A9407" s="119" t="s">
        <v>14976</v>
      </c>
      <c r="B9407" s="260"/>
      <c r="C9407" s="264" t="str">
        <f>IF(ISERROR(VLOOKUP(B9407,'Tous les abonnés'!$A$6:$I$5491,2,0)),"",VLOOKUP(B9407,'Tous les abonnés'!$A$6:$I$5491,2,0))</f>
        <v/>
      </c>
      <c r="D9407" s="26"/>
      <c r="E9407" s="265"/>
      <c r="F9407" s="207" t="str">
        <f>IF(ISERROR(IF(VLOOKUP(D9407,Paramètres!$C$17:$H$33,6,0)="oui","illimité",VLOOKUP(D9407,Paramètres!$C$17:$H$33,5,0))),"",IF(VLOOKUP(D9407,Paramètres!$C$17:$H$33,6,0)="oui","illimité",VLOOKUP(D9407,Paramètres!$C$17:$H$33,5,0)))</f>
        <v/>
      </c>
      <c r="G9407" s="269" t="str">
        <f t="shared" si="879"/>
        <v/>
      </c>
      <c r="H9407" s="208"/>
      <c r="I9407" s="53"/>
      <c r="J9407" s="209"/>
      <c r="K9407" s="271"/>
      <c r="L9407" s="37"/>
      <c r="M9407" s="218"/>
      <c r="N9407" s="124"/>
      <c r="O9407" s="211" t="str">
        <f t="shared" ca="1" si="880"/>
        <v/>
      </c>
      <c r="P9407" s="212" t="str">
        <f>IF(ISERROR(VLOOKUP(L9407,Paramètres!$A$38:$B$40,2,0)),"",VLOOKUP(L9407,Paramètres!$A$38:$B$40,2,0))</f>
        <v/>
      </c>
      <c r="Q9407" s="211" t="str">
        <f t="shared" ca="1" si="881"/>
        <v/>
      </c>
      <c r="R9407" s="211" t="str">
        <f t="shared" si="877"/>
        <v/>
      </c>
      <c r="S9407" s="213" t="str">
        <f t="shared" ca="1" si="878"/>
        <v/>
      </c>
      <c r="T9407" s="214" t="str">
        <f t="shared" ca="1" si="882"/>
        <v/>
      </c>
    </row>
    <row r="9408" spans="1:20" x14ac:dyDescent="0.25">
      <c r="A9408" s="119" t="s">
        <v>14977</v>
      </c>
      <c r="B9408" s="260"/>
      <c r="C9408" s="264" t="str">
        <f>IF(ISERROR(VLOOKUP(B9408,'Tous les abonnés'!$A$6:$I$5491,2,0)),"",VLOOKUP(B9408,'Tous les abonnés'!$A$6:$I$5491,2,0))</f>
        <v/>
      </c>
      <c r="D9408" s="26"/>
      <c r="E9408" s="265"/>
      <c r="F9408" s="207" t="str">
        <f>IF(ISERROR(IF(VLOOKUP(D9408,Paramètres!$C$17:$H$33,6,0)="oui","illimité",VLOOKUP(D9408,Paramètres!$C$17:$H$33,5,0))),"",IF(VLOOKUP(D9408,Paramètres!$C$17:$H$33,6,0)="oui","illimité",VLOOKUP(D9408,Paramètres!$C$17:$H$33,5,0)))</f>
        <v/>
      </c>
      <c r="G9408" s="269" t="str">
        <f t="shared" si="879"/>
        <v/>
      </c>
      <c r="H9408" s="208"/>
      <c r="I9408" s="53"/>
      <c r="J9408" s="209"/>
      <c r="K9408" s="271"/>
      <c r="L9408" s="37"/>
      <c r="M9408" s="218"/>
      <c r="N9408" s="124"/>
      <c r="O9408" s="211" t="str">
        <f t="shared" ca="1" si="880"/>
        <v/>
      </c>
      <c r="P9408" s="212" t="str">
        <f>IF(ISERROR(VLOOKUP(L9408,Paramètres!$A$38:$B$40,2,0)),"",VLOOKUP(L9408,Paramètres!$A$38:$B$40,2,0))</f>
        <v/>
      </c>
      <c r="Q9408" s="211" t="str">
        <f t="shared" ca="1" si="881"/>
        <v/>
      </c>
      <c r="R9408" s="211" t="str">
        <f t="shared" si="877"/>
        <v/>
      </c>
      <c r="S9408" s="213" t="str">
        <f t="shared" ca="1" si="878"/>
        <v/>
      </c>
      <c r="T9408" s="214" t="str">
        <f t="shared" ca="1" si="882"/>
        <v/>
      </c>
    </row>
    <row r="9409" spans="1:20" x14ac:dyDescent="0.25">
      <c r="A9409" s="119" t="s">
        <v>14978</v>
      </c>
      <c r="B9409" s="260"/>
      <c r="C9409" s="264" t="str">
        <f>IF(ISERROR(VLOOKUP(B9409,'Tous les abonnés'!$A$6:$I$5491,2,0)),"",VLOOKUP(B9409,'Tous les abonnés'!$A$6:$I$5491,2,0))</f>
        <v/>
      </c>
      <c r="D9409" s="26"/>
      <c r="E9409" s="265"/>
      <c r="F9409" s="207" t="str">
        <f>IF(ISERROR(IF(VLOOKUP(D9409,Paramètres!$C$17:$H$33,6,0)="oui","illimité",VLOOKUP(D9409,Paramètres!$C$17:$H$33,5,0))),"",IF(VLOOKUP(D9409,Paramètres!$C$17:$H$33,6,0)="oui","illimité",VLOOKUP(D9409,Paramètres!$C$17:$H$33,5,0)))</f>
        <v/>
      </c>
      <c r="G9409" s="269" t="str">
        <f t="shared" si="879"/>
        <v/>
      </c>
      <c r="H9409" s="208"/>
      <c r="I9409" s="53"/>
      <c r="J9409" s="209"/>
      <c r="K9409" s="271"/>
      <c r="L9409" s="37"/>
      <c r="M9409" s="218"/>
      <c r="N9409" s="124"/>
      <c r="O9409" s="211" t="str">
        <f t="shared" ca="1" si="880"/>
        <v/>
      </c>
      <c r="P9409" s="212" t="str">
        <f>IF(ISERROR(VLOOKUP(L9409,Paramètres!$A$38:$B$40,2,0)),"",VLOOKUP(L9409,Paramètres!$A$38:$B$40,2,0))</f>
        <v/>
      </c>
      <c r="Q9409" s="211" t="str">
        <f t="shared" ca="1" si="881"/>
        <v/>
      </c>
      <c r="R9409" s="211" t="str">
        <f t="shared" si="877"/>
        <v/>
      </c>
      <c r="S9409" s="213" t="str">
        <f t="shared" ca="1" si="878"/>
        <v/>
      </c>
      <c r="T9409" s="214" t="str">
        <f t="shared" ca="1" si="882"/>
        <v/>
      </c>
    </row>
    <row r="9410" spans="1:20" x14ac:dyDescent="0.25">
      <c r="A9410" s="119" t="s">
        <v>14979</v>
      </c>
      <c r="B9410" s="260"/>
      <c r="C9410" s="264" t="str">
        <f>IF(ISERROR(VLOOKUP(B9410,'Tous les abonnés'!$A$6:$I$5491,2,0)),"",VLOOKUP(B9410,'Tous les abonnés'!$A$6:$I$5491,2,0))</f>
        <v/>
      </c>
      <c r="D9410" s="26"/>
      <c r="E9410" s="265"/>
      <c r="F9410" s="207" t="str">
        <f>IF(ISERROR(IF(VLOOKUP(D9410,Paramètres!$C$17:$H$33,6,0)="oui","illimité",VLOOKUP(D9410,Paramètres!$C$17:$H$33,5,0))),"",IF(VLOOKUP(D9410,Paramètres!$C$17:$H$33,6,0)="oui","illimité",VLOOKUP(D9410,Paramètres!$C$17:$H$33,5,0)))</f>
        <v/>
      </c>
      <c r="G9410" s="269" t="str">
        <f t="shared" si="879"/>
        <v/>
      </c>
      <c r="H9410" s="208"/>
      <c r="I9410" s="53"/>
      <c r="J9410" s="209"/>
      <c r="K9410" s="271"/>
      <c r="L9410" s="37"/>
      <c r="M9410" s="218"/>
      <c r="N9410" s="124"/>
      <c r="O9410" s="211" t="str">
        <f t="shared" ca="1" si="880"/>
        <v/>
      </c>
      <c r="P9410" s="212" t="str">
        <f>IF(ISERROR(VLOOKUP(L9410,Paramètres!$A$38:$B$40,2,0)),"",VLOOKUP(L9410,Paramètres!$A$38:$B$40,2,0))</f>
        <v/>
      </c>
      <c r="Q9410" s="211" t="str">
        <f t="shared" ca="1" si="881"/>
        <v/>
      </c>
      <c r="R9410" s="211" t="str">
        <f t="shared" si="877"/>
        <v/>
      </c>
      <c r="S9410" s="213" t="str">
        <f t="shared" ca="1" si="878"/>
        <v/>
      </c>
      <c r="T9410" s="214" t="str">
        <f t="shared" ca="1" si="882"/>
        <v/>
      </c>
    </row>
    <row r="9411" spans="1:20" x14ac:dyDescent="0.25">
      <c r="A9411" s="119" t="s">
        <v>14980</v>
      </c>
      <c r="B9411" s="260"/>
      <c r="C9411" s="264" t="str">
        <f>IF(ISERROR(VLOOKUP(B9411,'Tous les abonnés'!$A$6:$I$5491,2,0)),"",VLOOKUP(B9411,'Tous les abonnés'!$A$6:$I$5491,2,0))</f>
        <v/>
      </c>
      <c r="D9411" s="26"/>
      <c r="E9411" s="265"/>
      <c r="F9411" s="207" t="str">
        <f>IF(ISERROR(IF(VLOOKUP(D9411,Paramètres!$C$17:$H$33,6,0)="oui","illimité",VLOOKUP(D9411,Paramètres!$C$17:$H$33,5,0))),"",IF(VLOOKUP(D9411,Paramètres!$C$17:$H$33,6,0)="oui","illimité",VLOOKUP(D9411,Paramètres!$C$17:$H$33,5,0)))</f>
        <v/>
      </c>
      <c r="G9411" s="269" t="str">
        <f t="shared" si="879"/>
        <v/>
      </c>
      <c r="H9411" s="208"/>
      <c r="I9411" s="53"/>
      <c r="J9411" s="209"/>
      <c r="K9411" s="271"/>
      <c r="L9411" s="37"/>
      <c r="M9411" s="218"/>
      <c r="N9411" s="124"/>
      <c r="O9411" s="211" t="str">
        <f t="shared" ca="1" si="880"/>
        <v/>
      </c>
      <c r="P9411" s="212" t="str">
        <f>IF(ISERROR(VLOOKUP(L9411,Paramètres!$A$38:$B$40,2,0)),"",VLOOKUP(L9411,Paramètres!$A$38:$B$40,2,0))</f>
        <v/>
      </c>
      <c r="Q9411" s="211" t="str">
        <f t="shared" ca="1" si="881"/>
        <v/>
      </c>
      <c r="R9411" s="211" t="str">
        <f t="shared" si="877"/>
        <v/>
      </c>
      <c r="S9411" s="213" t="str">
        <f t="shared" ca="1" si="878"/>
        <v/>
      </c>
      <c r="T9411" s="214" t="str">
        <f t="shared" ca="1" si="882"/>
        <v/>
      </c>
    </row>
    <row r="9412" spans="1:20" x14ac:dyDescent="0.25">
      <c r="A9412" s="119" t="s">
        <v>14981</v>
      </c>
      <c r="B9412" s="260"/>
      <c r="C9412" s="264" t="str">
        <f>IF(ISERROR(VLOOKUP(B9412,'Tous les abonnés'!$A$6:$I$5491,2,0)),"",VLOOKUP(B9412,'Tous les abonnés'!$A$6:$I$5491,2,0))</f>
        <v/>
      </c>
      <c r="D9412" s="26"/>
      <c r="E9412" s="265"/>
      <c r="F9412" s="207" t="str">
        <f>IF(ISERROR(IF(VLOOKUP(D9412,Paramètres!$C$17:$H$33,6,0)="oui","illimité",VLOOKUP(D9412,Paramètres!$C$17:$H$33,5,0))),"",IF(VLOOKUP(D9412,Paramètres!$C$17:$H$33,6,0)="oui","illimité",VLOOKUP(D9412,Paramètres!$C$17:$H$33,5,0)))</f>
        <v/>
      </c>
      <c r="G9412" s="269" t="str">
        <f t="shared" si="879"/>
        <v/>
      </c>
      <c r="H9412" s="208"/>
      <c r="I9412" s="53"/>
      <c r="J9412" s="209"/>
      <c r="K9412" s="271"/>
      <c r="L9412" s="37"/>
      <c r="M9412" s="218"/>
      <c r="N9412" s="124"/>
      <c r="O9412" s="211" t="str">
        <f t="shared" ca="1" si="880"/>
        <v/>
      </c>
      <c r="P9412" s="212" t="str">
        <f>IF(ISERROR(VLOOKUP(L9412,Paramètres!$A$38:$B$40,2,0)),"",VLOOKUP(L9412,Paramètres!$A$38:$B$40,2,0))</f>
        <v/>
      </c>
      <c r="Q9412" s="211" t="str">
        <f t="shared" ca="1" si="881"/>
        <v/>
      </c>
      <c r="R9412" s="211" t="str">
        <f t="shared" si="877"/>
        <v/>
      </c>
      <c r="S9412" s="213" t="str">
        <f t="shared" ca="1" si="878"/>
        <v/>
      </c>
      <c r="T9412" s="214" t="str">
        <f t="shared" ca="1" si="882"/>
        <v/>
      </c>
    </row>
    <row r="9413" spans="1:20" x14ac:dyDescent="0.25">
      <c r="A9413" s="119" t="s">
        <v>14982</v>
      </c>
      <c r="B9413" s="260"/>
      <c r="C9413" s="264" t="str">
        <f>IF(ISERROR(VLOOKUP(B9413,'Tous les abonnés'!$A$6:$I$5491,2,0)),"",VLOOKUP(B9413,'Tous les abonnés'!$A$6:$I$5491,2,0))</f>
        <v/>
      </c>
      <c r="D9413" s="26"/>
      <c r="E9413" s="265"/>
      <c r="F9413" s="207" t="str">
        <f>IF(ISERROR(IF(VLOOKUP(D9413,Paramètres!$C$17:$H$33,6,0)="oui","illimité",VLOOKUP(D9413,Paramètres!$C$17:$H$33,5,0))),"",IF(VLOOKUP(D9413,Paramètres!$C$17:$H$33,6,0)="oui","illimité",VLOOKUP(D9413,Paramètres!$C$17:$H$33,5,0)))</f>
        <v/>
      </c>
      <c r="G9413" s="269" t="str">
        <f t="shared" si="879"/>
        <v/>
      </c>
      <c r="H9413" s="208"/>
      <c r="I9413" s="53"/>
      <c r="J9413" s="209"/>
      <c r="K9413" s="271"/>
      <c r="L9413" s="37"/>
      <c r="M9413" s="218"/>
      <c r="N9413" s="124"/>
      <c r="O9413" s="211" t="str">
        <f t="shared" ca="1" si="880"/>
        <v/>
      </c>
      <c r="P9413" s="212" t="str">
        <f>IF(ISERROR(VLOOKUP(L9413,Paramètres!$A$38:$B$40,2,0)),"",VLOOKUP(L9413,Paramètres!$A$38:$B$40,2,0))</f>
        <v/>
      </c>
      <c r="Q9413" s="211" t="str">
        <f t="shared" ca="1" si="881"/>
        <v/>
      </c>
      <c r="R9413" s="211" t="str">
        <f t="shared" si="877"/>
        <v/>
      </c>
      <c r="S9413" s="213" t="str">
        <f t="shared" ca="1" si="878"/>
        <v/>
      </c>
      <c r="T9413" s="214" t="str">
        <f t="shared" ca="1" si="882"/>
        <v/>
      </c>
    </row>
    <row r="9414" spans="1:20" x14ac:dyDescent="0.25">
      <c r="A9414" s="119" t="s">
        <v>14983</v>
      </c>
      <c r="B9414" s="260"/>
      <c r="C9414" s="264" t="str">
        <f>IF(ISERROR(VLOOKUP(B9414,'Tous les abonnés'!$A$6:$I$5491,2,0)),"",VLOOKUP(B9414,'Tous les abonnés'!$A$6:$I$5491,2,0))</f>
        <v/>
      </c>
      <c r="D9414" s="26"/>
      <c r="E9414" s="265"/>
      <c r="F9414" s="207" t="str">
        <f>IF(ISERROR(IF(VLOOKUP(D9414,Paramètres!$C$17:$H$33,6,0)="oui","illimité",VLOOKUP(D9414,Paramètres!$C$17:$H$33,5,0))),"",IF(VLOOKUP(D9414,Paramètres!$C$17:$H$33,6,0)="oui","illimité",VLOOKUP(D9414,Paramètres!$C$17:$H$33,5,0)))</f>
        <v/>
      </c>
      <c r="G9414" s="269" t="str">
        <f t="shared" si="879"/>
        <v/>
      </c>
      <c r="H9414" s="208"/>
      <c r="I9414" s="53"/>
      <c r="J9414" s="209"/>
      <c r="K9414" s="271"/>
      <c r="L9414" s="37"/>
      <c r="M9414" s="218"/>
      <c r="N9414" s="124"/>
      <c r="O9414" s="211" t="str">
        <f t="shared" ca="1" si="880"/>
        <v/>
      </c>
      <c r="P9414" s="212" t="str">
        <f>IF(ISERROR(VLOOKUP(L9414,Paramètres!$A$38:$B$40,2,0)),"",VLOOKUP(L9414,Paramètres!$A$38:$B$40,2,0))</f>
        <v/>
      </c>
      <c r="Q9414" s="211" t="str">
        <f t="shared" ca="1" si="881"/>
        <v/>
      </c>
      <c r="R9414" s="211" t="str">
        <f t="shared" si="877"/>
        <v/>
      </c>
      <c r="S9414" s="213" t="str">
        <f t="shared" ca="1" si="878"/>
        <v/>
      </c>
      <c r="T9414" s="214" t="str">
        <f t="shared" ca="1" si="882"/>
        <v/>
      </c>
    </row>
    <row r="9415" spans="1:20" x14ac:dyDescent="0.25">
      <c r="A9415" s="119" t="s">
        <v>14984</v>
      </c>
      <c r="B9415" s="260"/>
      <c r="C9415" s="264" t="str">
        <f>IF(ISERROR(VLOOKUP(B9415,'Tous les abonnés'!$A$6:$I$5491,2,0)),"",VLOOKUP(B9415,'Tous les abonnés'!$A$6:$I$5491,2,0))</f>
        <v/>
      </c>
      <c r="D9415" s="26"/>
      <c r="E9415" s="265"/>
      <c r="F9415" s="207" t="str">
        <f>IF(ISERROR(IF(VLOOKUP(D9415,Paramètres!$C$17:$H$33,6,0)="oui","illimité",VLOOKUP(D9415,Paramètres!$C$17:$H$33,5,0))),"",IF(VLOOKUP(D9415,Paramètres!$C$17:$H$33,6,0)="oui","illimité",VLOOKUP(D9415,Paramètres!$C$17:$H$33,5,0)))</f>
        <v/>
      </c>
      <c r="G9415" s="269" t="str">
        <f t="shared" si="879"/>
        <v/>
      </c>
      <c r="H9415" s="208"/>
      <c r="I9415" s="53"/>
      <c r="J9415" s="209"/>
      <c r="K9415" s="271"/>
      <c r="L9415" s="37"/>
      <c r="M9415" s="218"/>
      <c r="N9415" s="124"/>
      <c r="O9415" s="211" t="str">
        <f t="shared" ca="1" si="880"/>
        <v/>
      </c>
      <c r="P9415" s="212" t="str">
        <f>IF(ISERROR(VLOOKUP(L9415,Paramètres!$A$38:$B$40,2,0)),"",VLOOKUP(L9415,Paramètres!$A$38:$B$40,2,0))</f>
        <v/>
      </c>
      <c r="Q9415" s="211" t="str">
        <f t="shared" ca="1" si="881"/>
        <v/>
      </c>
      <c r="R9415" s="211" t="str">
        <f t="shared" ref="R9415:R9478" si="883">IF(L9415="en 1 fois",1,IF(F9415="illimité",O9415/P9415,IF(ISERROR(F9415/P9415),"",ROUND(F9415/P9415,0))))</f>
        <v/>
      </c>
      <c r="S9415" s="213" t="str">
        <f t="shared" ref="S9415:S9478" ca="1" si="884">IF(ISERROR(IF(F9415="illimité",Q9415*J9415,IF(L9415="en 1 fois",J9415,J9415*Q9415/R9415))),"",IF(F9415="illimité",Q9415*J9415,IF(L9415="en 1 fois",J9415,J9415*Q9415/R9415)))</f>
        <v/>
      </c>
      <c r="T9415" s="214" t="str">
        <f t="shared" ca="1" si="882"/>
        <v/>
      </c>
    </row>
    <row r="9416" spans="1:20" x14ac:dyDescent="0.25">
      <c r="A9416" s="119" t="s">
        <v>14985</v>
      </c>
      <c r="B9416" s="260"/>
      <c r="C9416" s="264" t="str">
        <f>IF(ISERROR(VLOOKUP(B9416,'Tous les abonnés'!$A$6:$I$5491,2,0)),"",VLOOKUP(B9416,'Tous les abonnés'!$A$6:$I$5491,2,0))</f>
        <v/>
      </c>
      <c r="D9416" s="26"/>
      <c r="E9416" s="265"/>
      <c r="F9416" s="207" t="str">
        <f>IF(ISERROR(IF(VLOOKUP(D9416,Paramètres!$C$17:$H$33,6,0)="oui","illimité",VLOOKUP(D9416,Paramètres!$C$17:$H$33,5,0))),"",IF(VLOOKUP(D9416,Paramètres!$C$17:$H$33,6,0)="oui","illimité",VLOOKUP(D9416,Paramètres!$C$17:$H$33,5,0)))</f>
        <v/>
      </c>
      <c r="G9416" s="269" t="str">
        <f t="shared" ref="G9416:G9479" si="885">IF(ISBLANK(K9416),IF(ISERROR(E9416+F9416),"",E9416+F9416),K9416)</f>
        <v/>
      </c>
      <c r="H9416" s="208"/>
      <c r="I9416" s="53"/>
      <c r="J9416" s="209"/>
      <c r="K9416" s="271"/>
      <c r="L9416" s="37"/>
      <c r="M9416" s="218"/>
      <c r="N9416" s="124"/>
      <c r="O9416" s="211" t="str">
        <f t="shared" ref="O9416:O9479" ca="1" si="886">IF(ISBLANK(E9416),"",IF(TODAY()&gt;G9416,G9416-E9416,TODAY()-E9416))</f>
        <v/>
      </c>
      <c r="P9416" s="212" t="str">
        <f>IF(ISERROR(VLOOKUP(L9416,Paramètres!$A$38:$B$40,2,0)),"",VLOOKUP(L9416,Paramètres!$A$38:$B$40,2,0))</f>
        <v/>
      </c>
      <c r="Q9416" s="211" t="str">
        <f t="shared" ref="Q9416:Q9479" ca="1" si="887">IF(ISERROR(O9416/P9416),"",ROUND(O9416/P9416,0))</f>
        <v/>
      </c>
      <c r="R9416" s="211" t="str">
        <f t="shared" si="883"/>
        <v/>
      </c>
      <c r="S9416" s="213" t="str">
        <f t="shared" ca="1" si="884"/>
        <v/>
      </c>
      <c r="T9416" s="214" t="str">
        <f t="shared" ref="T9416:T9479" ca="1" si="888">IF(ISERROR(S9416-N9416),"",S9416-N9416)</f>
        <v/>
      </c>
    </row>
    <row r="9417" spans="1:20" x14ac:dyDescent="0.25">
      <c r="A9417" s="119" t="s">
        <v>14986</v>
      </c>
      <c r="B9417" s="260"/>
      <c r="C9417" s="264" t="str">
        <f>IF(ISERROR(VLOOKUP(B9417,'Tous les abonnés'!$A$6:$I$5491,2,0)),"",VLOOKUP(B9417,'Tous les abonnés'!$A$6:$I$5491,2,0))</f>
        <v/>
      </c>
      <c r="D9417" s="26"/>
      <c r="E9417" s="265"/>
      <c r="F9417" s="207" t="str">
        <f>IF(ISERROR(IF(VLOOKUP(D9417,Paramètres!$C$17:$H$33,6,0)="oui","illimité",VLOOKUP(D9417,Paramètres!$C$17:$H$33,5,0))),"",IF(VLOOKUP(D9417,Paramètres!$C$17:$H$33,6,0)="oui","illimité",VLOOKUP(D9417,Paramètres!$C$17:$H$33,5,0)))</f>
        <v/>
      </c>
      <c r="G9417" s="269" t="str">
        <f t="shared" si="885"/>
        <v/>
      </c>
      <c r="H9417" s="208"/>
      <c r="I9417" s="53"/>
      <c r="J9417" s="209"/>
      <c r="K9417" s="271"/>
      <c r="L9417" s="37"/>
      <c r="M9417" s="218"/>
      <c r="N9417" s="124"/>
      <c r="O9417" s="211" t="str">
        <f t="shared" ca="1" si="886"/>
        <v/>
      </c>
      <c r="P9417" s="212" t="str">
        <f>IF(ISERROR(VLOOKUP(L9417,Paramètres!$A$38:$B$40,2,0)),"",VLOOKUP(L9417,Paramètres!$A$38:$B$40,2,0))</f>
        <v/>
      </c>
      <c r="Q9417" s="211" t="str">
        <f t="shared" ca="1" si="887"/>
        <v/>
      </c>
      <c r="R9417" s="211" t="str">
        <f t="shared" si="883"/>
        <v/>
      </c>
      <c r="S9417" s="213" t="str">
        <f t="shared" ca="1" si="884"/>
        <v/>
      </c>
      <c r="T9417" s="214" t="str">
        <f t="shared" ca="1" si="888"/>
        <v/>
      </c>
    </row>
    <row r="9418" spans="1:20" x14ac:dyDescent="0.25">
      <c r="A9418" s="119" t="s">
        <v>14987</v>
      </c>
      <c r="B9418" s="260"/>
      <c r="C9418" s="264" t="str">
        <f>IF(ISERROR(VLOOKUP(B9418,'Tous les abonnés'!$A$6:$I$5491,2,0)),"",VLOOKUP(B9418,'Tous les abonnés'!$A$6:$I$5491,2,0))</f>
        <v/>
      </c>
      <c r="D9418" s="26"/>
      <c r="E9418" s="265"/>
      <c r="F9418" s="207" t="str">
        <f>IF(ISERROR(IF(VLOOKUP(D9418,Paramètres!$C$17:$H$33,6,0)="oui","illimité",VLOOKUP(D9418,Paramètres!$C$17:$H$33,5,0))),"",IF(VLOOKUP(D9418,Paramètres!$C$17:$H$33,6,0)="oui","illimité",VLOOKUP(D9418,Paramètres!$C$17:$H$33,5,0)))</f>
        <v/>
      </c>
      <c r="G9418" s="269" t="str">
        <f t="shared" si="885"/>
        <v/>
      </c>
      <c r="H9418" s="208"/>
      <c r="I9418" s="53"/>
      <c r="J9418" s="209"/>
      <c r="K9418" s="271"/>
      <c r="L9418" s="37"/>
      <c r="M9418" s="218"/>
      <c r="N9418" s="124"/>
      <c r="O9418" s="211" t="str">
        <f t="shared" ca="1" si="886"/>
        <v/>
      </c>
      <c r="P9418" s="212" t="str">
        <f>IF(ISERROR(VLOOKUP(L9418,Paramètres!$A$38:$B$40,2,0)),"",VLOOKUP(L9418,Paramètres!$A$38:$B$40,2,0))</f>
        <v/>
      </c>
      <c r="Q9418" s="211" t="str">
        <f t="shared" ca="1" si="887"/>
        <v/>
      </c>
      <c r="R9418" s="211" t="str">
        <f t="shared" si="883"/>
        <v/>
      </c>
      <c r="S9418" s="213" t="str">
        <f t="shared" ca="1" si="884"/>
        <v/>
      </c>
      <c r="T9418" s="214" t="str">
        <f t="shared" ca="1" si="888"/>
        <v/>
      </c>
    </row>
    <row r="9419" spans="1:20" x14ac:dyDescent="0.25">
      <c r="A9419" s="119" t="s">
        <v>14988</v>
      </c>
      <c r="B9419" s="260"/>
      <c r="C9419" s="264" t="str">
        <f>IF(ISERROR(VLOOKUP(B9419,'Tous les abonnés'!$A$6:$I$5491,2,0)),"",VLOOKUP(B9419,'Tous les abonnés'!$A$6:$I$5491,2,0))</f>
        <v/>
      </c>
      <c r="D9419" s="26"/>
      <c r="E9419" s="265"/>
      <c r="F9419" s="207" t="str">
        <f>IF(ISERROR(IF(VLOOKUP(D9419,Paramètres!$C$17:$H$33,6,0)="oui","illimité",VLOOKUP(D9419,Paramètres!$C$17:$H$33,5,0))),"",IF(VLOOKUP(D9419,Paramètres!$C$17:$H$33,6,0)="oui","illimité",VLOOKUP(D9419,Paramètres!$C$17:$H$33,5,0)))</f>
        <v/>
      </c>
      <c r="G9419" s="269" t="str">
        <f t="shared" si="885"/>
        <v/>
      </c>
      <c r="H9419" s="208"/>
      <c r="I9419" s="53"/>
      <c r="J9419" s="209"/>
      <c r="K9419" s="271"/>
      <c r="L9419" s="37"/>
      <c r="M9419" s="218"/>
      <c r="N9419" s="124"/>
      <c r="O9419" s="211" t="str">
        <f t="shared" ca="1" si="886"/>
        <v/>
      </c>
      <c r="P9419" s="212" t="str">
        <f>IF(ISERROR(VLOOKUP(L9419,Paramètres!$A$38:$B$40,2,0)),"",VLOOKUP(L9419,Paramètres!$A$38:$B$40,2,0))</f>
        <v/>
      </c>
      <c r="Q9419" s="211" t="str">
        <f t="shared" ca="1" si="887"/>
        <v/>
      </c>
      <c r="R9419" s="211" t="str">
        <f t="shared" si="883"/>
        <v/>
      </c>
      <c r="S9419" s="213" t="str">
        <f t="shared" ca="1" si="884"/>
        <v/>
      </c>
      <c r="T9419" s="214" t="str">
        <f t="shared" ca="1" si="888"/>
        <v/>
      </c>
    </row>
    <row r="9420" spans="1:20" x14ac:dyDescent="0.25">
      <c r="A9420" s="119" t="s">
        <v>14989</v>
      </c>
      <c r="B9420" s="260"/>
      <c r="C9420" s="264" t="str">
        <f>IF(ISERROR(VLOOKUP(B9420,'Tous les abonnés'!$A$6:$I$5491,2,0)),"",VLOOKUP(B9420,'Tous les abonnés'!$A$6:$I$5491,2,0))</f>
        <v/>
      </c>
      <c r="D9420" s="26"/>
      <c r="E9420" s="265"/>
      <c r="F9420" s="207" t="str">
        <f>IF(ISERROR(IF(VLOOKUP(D9420,Paramètres!$C$17:$H$33,6,0)="oui","illimité",VLOOKUP(D9420,Paramètres!$C$17:$H$33,5,0))),"",IF(VLOOKUP(D9420,Paramètres!$C$17:$H$33,6,0)="oui","illimité",VLOOKUP(D9420,Paramètres!$C$17:$H$33,5,0)))</f>
        <v/>
      </c>
      <c r="G9420" s="269" t="str">
        <f t="shared" si="885"/>
        <v/>
      </c>
      <c r="H9420" s="208"/>
      <c r="I9420" s="53"/>
      <c r="J9420" s="209"/>
      <c r="K9420" s="271"/>
      <c r="L9420" s="37"/>
      <c r="M9420" s="218"/>
      <c r="N9420" s="124"/>
      <c r="O9420" s="211" t="str">
        <f t="shared" ca="1" si="886"/>
        <v/>
      </c>
      <c r="P9420" s="212" t="str">
        <f>IF(ISERROR(VLOOKUP(L9420,Paramètres!$A$38:$B$40,2,0)),"",VLOOKUP(L9420,Paramètres!$A$38:$B$40,2,0))</f>
        <v/>
      </c>
      <c r="Q9420" s="211" t="str">
        <f t="shared" ca="1" si="887"/>
        <v/>
      </c>
      <c r="R9420" s="211" t="str">
        <f t="shared" si="883"/>
        <v/>
      </c>
      <c r="S9420" s="213" t="str">
        <f t="shared" ca="1" si="884"/>
        <v/>
      </c>
      <c r="T9420" s="214" t="str">
        <f t="shared" ca="1" si="888"/>
        <v/>
      </c>
    </row>
    <row r="9421" spans="1:20" x14ac:dyDescent="0.25">
      <c r="A9421" s="119" t="s">
        <v>14990</v>
      </c>
      <c r="B9421" s="260"/>
      <c r="C9421" s="264" t="str">
        <f>IF(ISERROR(VLOOKUP(B9421,'Tous les abonnés'!$A$6:$I$5491,2,0)),"",VLOOKUP(B9421,'Tous les abonnés'!$A$6:$I$5491,2,0))</f>
        <v/>
      </c>
      <c r="D9421" s="26"/>
      <c r="E9421" s="265"/>
      <c r="F9421" s="207" t="str">
        <f>IF(ISERROR(IF(VLOOKUP(D9421,Paramètres!$C$17:$H$33,6,0)="oui","illimité",VLOOKUP(D9421,Paramètres!$C$17:$H$33,5,0))),"",IF(VLOOKUP(D9421,Paramètres!$C$17:$H$33,6,0)="oui","illimité",VLOOKUP(D9421,Paramètres!$C$17:$H$33,5,0)))</f>
        <v/>
      </c>
      <c r="G9421" s="269" t="str">
        <f t="shared" si="885"/>
        <v/>
      </c>
      <c r="H9421" s="208"/>
      <c r="I9421" s="53"/>
      <c r="J9421" s="209"/>
      <c r="K9421" s="271"/>
      <c r="L9421" s="37"/>
      <c r="M9421" s="218"/>
      <c r="N9421" s="124"/>
      <c r="O9421" s="211" t="str">
        <f t="shared" ca="1" si="886"/>
        <v/>
      </c>
      <c r="P9421" s="212" t="str">
        <f>IF(ISERROR(VLOOKUP(L9421,Paramètres!$A$38:$B$40,2,0)),"",VLOOKUP(L9421,Paramètres!$A$38:$B$40,2,0))</f>
        <v/>
      </c>
      <c r="Q9421" s="211" t="str">
        <f t="shared" ca="1" si="887"/>
        <v/>
      </c>
      <c r="R9421" s="211" t="str">
        <f t="shared" si="883"/>
        <v/>
      </c>
      <c r="S9421" s="213" t="str">
        <f t="shared" ca="1" si="884"/>
        <v/>
      </c>
      <c r="T9421" s="214" t="str">
        <f t="shared" ca="1" si="888"/>
        <v/>
      </c>
    </row>
    <row r="9422" spans="1:20" x14ac:dyDescent="0.25">
      <c r="A9422" s="119" t="s">
        <v>14991</v>
      </c>
      <c r="B9422" s="260"/>
      <c r="C9422" s="264" t="str">
        <f>IF(ISERROR(VLOOKUP(B9422,'Tous les abonnés'!$A$6:$I$5491,2,0)),"",VLOOKUP(B9422,'Tous les abonnés'!$A$6:$I$5491,2,0))</f>
        <v/>
      </c>
      <c r="D9422" s="26"/>
      <c r="E9422" s="265"/>
      <c r="F9422" s="207" t="str">
        <f>IF(ISERROR(IF(VLOOKUP(D9422,Paramètres!$C$17:$H$33,6,0)="oui","illimité",VLOOKUP(D9422,Paramètres!$C$17:$H$33,5,0))),"",IF(VLOOKUP(D9422,Paramètres!$C$17:$H$33,6,0)="oui","illimité",VLOOKUP(D9422,Paramètres!$C$17:$H$33,5,0)))</f>
        <v/>
      </c>
      <c r="G9422" s="269" t="str">
        <f t="shared" si="885"/>
        <v/>
      </c>
      <c r="H9422" s="208"/>
      <c r="I9422" s="53"/>
      <c r="J9422" s="209"/>
      <c r="K9422" s="271"/>
      <c r="L9422" s="37"/>
      <c r="M9422" s="218"/>
      <c r="N9422" s="124"/>
      <c r="O9422" s="211" t="str">
        <f t="shared" ca="1" si="886"/>
        <v/>
      </c>
      <c r="P9422" s="212" t="str">
        <f>IF(ISERROR(VLOOKUP(L9422,Paramètres!$A$38:$B$40,2,0)),"",VLOOKUP(L9422,Paramètres!$A$38:$B$40,2,0))</f>
        <v/>
      </c>
      <c r="Q9422" s="211" t="str">
        <f t="shared" ca="1" si="887"/>
        <v/>
      </c>
      <c r="R9422" s="211" t="str">
        <f t="shared" si="883"/>
        <v/>
      </c>
      <c r="S9422" s="213" t="str">
        <f t="shared" ca="1" si="884"/>
        <v/>
      </c>
      <c r="T9422" s="214" t="str">
        <f t="shared" ca="1" si="888"/>
        <v/>
      </c>
    </row>
    <row r="9423" spans="1:20" x14ac:dyDescent="0.25">
      <c r="A9423" s="119" t="s">
        <v>14992</v>
      </c>
      <c r="B9423" s="260"/>
      <c r="C9423" s="264" t="str">
        <f>IF(ISERROR(VLOOKUP(B9423,'Tous les abonnés'!$A$6:$I$5491,2,0)),"",VLOOKUP(B9423,'Tous les abonnés'!$A$6:$I$5491,2,0))</f>
        <v/>
      </c>
      <c r="D9423" s="26"/>
      <c r="E9423" s="265"/>
      <c r="F9423" s="207" t="str">
        <f>IF(ISERROR(IF(VLOOKUP(D9423,Paramètres!$C$17:$H$33,6,0)="oui","illimité",VLOOKUP(D9423,Paramètres!$C$17:$H$33,5,0))),"",IF(VLOOKUP(D9423,Paramètres!$C$17:$H$33,6,0)="oui","illimité",VLOOKUP(D9423,Paramètres!$C$17:$H$33,5,0)))</f>
        <v/>
      </c>
      <c r="G9423" s="269" t="str">
        <f t="shared" si="885"/>
        <v/>
      </c>
      <c r="H9423" s="208"/>
      <c r="I9423" s="53"/>
      <c r="J9423" s="209"/>
      <c r="K9423" s="271"/>
      <c r="L9423" s="37"/>
      <c r="M9423" s="218"/>
      <c r="N9423" s="124"/>
      <c r="O9423" s="211" t="str">
        <f t="shared" ca="1" si="886"/>
        <v/>
      </c>
      <c r="P9423" s="212" t="str">
        <f>IF(ISERROR(VLOOKUP(L9423,Paramètres!$A$38:$B$40,2,0)),"",VLOOKUP(L9423,Paramètres!$A$38:$B$40,2,0))</f>
        <v/>
      </c>
      <c r="Q9423" s="211" t="str">
        <f t="shared" ca="1" si="887"/>
        <v/>
      </c>
      <c r="R9423" s="211" t="str">
        <f t="shared" si="883"/>
        <v/>
      </c>
      <c r="S9423" s="213" t="str">
        <f t="shared" ca="1" si="884"/>
        <v/>
      </c>
      <c r="T9423" s="214" t="str">
        <f t="shared" ca="1" si="888"/>
        <v/>
      </c>
    </row>
    <row r="9424" spans="1:20" x14ac:dyDescent="0.25">
      <c r="A9424" s="119" t="s">
        <v>14993</v>
      </c>
      <c r="B9424" s="260"/>
      <c r="C9424" s="264" t="str">
        <f>IF(ISERROR(VLOOKUP(B9424,'Tous les abonnés'!$A$6:$I$5491,2,0)),"",VLOOKUP(B9424,'Tous les abonnés'!$A$6:$I$5491,2,0))</f>
        <v/>
      </c>
      <c r="D9424" s="26"/>
      <c r="E9424" s="265"/>
      <c r="F9424" s="207" t="str">
        <f>IF(ISERROR(IF(VLOOKUP(D9424,Paramètres!$C$17:$H$33,6,0)="oui","illimité",VLOOKUP(D9424,Paramètres!$C$17:$H$33,5,0))),"",IF(VLOOKUP(D9424,Paramètres!$C$17:$H$33,6,0)="oui","illimité",VLOOKUP(D9424,Paramètres!$C$17:$H$33,5,0)))</f>
        <v/>
      </c>
      <c r="G9424" s="269" t="str">
        <f t="shared" si="885"/>
        <v/>
      </c>
      <c r="H9424" s="208"/>
      <c r="I9424" s="53"/>
      <c r="J9424" s="209"/>
      <c r="K9424" s="271"/>
      <c r="L9424" s="37"/>
      <c r="M9424" s="218"/>
      <c r="N9424" s="124"/>
      <c r="O9424" s="211" t="str">
        <f t="shared" ca="1" si="886"/>
        <v/>
      </c>
      <c r="P9424" s="212" t="str">
        <f>IF(ISERROR(VLOOKUP(L9424,Paramètres!$A$38:$B$40,2,0)),"",VLOOKUP(L9424,Paramètres!$A$38:$B$40,2,0))</f>
        <v/>
      </c>
      <c r="Q9424" s="211" t="str">
        <f t="shared" ca="1" si="887"/>
        <v/>
      </c>
      <c r="R9424" s="211" t="str">
        <f t="shared" si="883"/>
        <v/>
      </c>
      <c r="S9424" s="213" t="str">
        <f t="shared" ca="1" si="884"/>
        <v/>
      </c>
      <c r="T9424" s="214" t="str">
        <f t="shared" ca="1" si="888"/>
        <v/>
      </c>
    </row>
    <row r="9425" spans="1:20" x14ac:dyDescent="0.25">
      <c r="A9425" s="119" t="s">
        <v>14994</v>
      </c>
      <c r="B9425" s="260"/>
      <c r="C9425" s="264" t="str">
        <f>IF(ISERROR(VLOOKUP(B9425,'Tous les abonnés'!$A$6:$I$5491,2,0)),"",VLOOKUP(B9425,'Tous les abonnés'!$A$6:$I$5491,2,0))</f>
        <v/>
      </c>
      <c r="D9425" s="26"/>
      <c r="E9425" s="265"/>
      <c r="F9425" s="207" t="str">
        <f>IF(ISERROR(IF(VLOOKUP(D9425,Paramètres!$C$17:$H$33,6,0)="oui","illimité",VLOOKUP(D9425,Paramètres!$C$17:$H$33,5,0))),"",IF(VLOOKUP(D9425,Paramètres!$C$17:$H$33,6,0)="oui","illimité",VLOOKUP(D9425,Paramètres!$C$17:$H$33,5,0)))</f>
        <v/>
      </c>
      <c r="G9425" s="269" t="str">
        <f t="shared" si="885"/>
        <v/>
      </c>
      <c r="H9425" s="208"/>
      <c r="I9425" s="53"/>
      <c r="J9425" s="209"/>
      <c r="K9425" s="271"/>
      <c r="L9425" s="37"/>
      <c r="M9425" s="218"/>
      <c r="N9425" s="124"/>
      <c r="O9425" s="211" t="str">
        <f t="shared" ca="1" si="886"/>
        <v/>
      </c>
      <c r="P9425" s="212" t="str">
        <f>IF(ISERROR(VLOOKUP(L9425,Paramètres!$A$38:$B$40,2,0)),"",VLOOKUP(L9425,Paramètres!$A$38:$B$40,2,0))</f>
        <v/>
      </c>
      <c r="Q9425" s="211" t="str">
        <f t="shared" ca="1" si="887"/>
        <v/>
      </c>
      <c r="R9425" s="211" t="str">
        <f t="shared" si="883"/>
        <v/>
      </c>
      <c r="S9425" s="213" t="str">
        <f t="shared" ca="1" si="884"/>
        <v/>
      </c>
      <c r="T9425" s="214" t="str">
        <f t="shared" ca="1" si="888"/>
        <v/>
      </c>
    </row>
    <row r="9426" spans="1:20" x14ac:dyDescent="0.25">
      <c r="A9426" s="119" t="s">
        <v>14995</v>
      </c>
      <c r="B9426" s="260"/>
      <c r="C9426" s="264" t="str">
        <f>IF(ISERROR(VLOOKUP(B9426,'Tous les abonnés'!$A$6:$I$5491,2,0)),"",VLOOKUP(B9426,'Tous les abonnés'!$A$6:$I$5491,2,0))</f>
        <v/>
      </c>
      <c r="D9426" s="26"/>
      <c r="E9426" s="265"/>
      <c r="F9426" s="207" t="str">
        <f>IF(ISERROR(IF(VLOOKUP(D9426,Paramètres!$C$17:$H$33,6,0)="oui","illimité",VLOOKUP(D9426,Paramètres!$C$17:$H$33,5,0))),"",IF(VLOOKUP(D9426,Paramètres!$C$17:$H$33,6,0)="oui","illimité",VLOOKUP(D9426,Paramètres!$C$17:$H$33,5,0)))</f>
        <v/>
      </c>
      <c r="G9426" s="269" t="str">
        <f t="shared" si="885"/>
        <v/>
      </c>
      <c r="H9426" s="208"/>
      <c r="I9426" s="53"/>
      <c r="J9426" s="209"/>
      <c r="K9426" s="271"/>
      <c r="L9426" s="37"/>
      <c r="M9426" s="218"/>
      <c r="N9426" s="124"/>
      <c r="O9426" s="211" t="str">
        <f t="shared" ca="1" si="886"/>
        <v/>
      </c>
      <c r="P9426" s="212" t="str">
        <f>IF(ISERROR(VLOOKUP(L9426,Paramètres!$A$38:$B$40,2,0)),"",VLOOKUP(L9426,Paramètres!$A$38:$B$40,2,0))</f>
        <v/>
      </c>
      <c r="Q9426" s="211" t="str">
        <f t="shared" ca="1" si="887"/>
        <v/>
      </c>
      <c r="R9426" s="211" t="str">
        <f t="shared" si="883"/>
        <v/>
      </c>
      <c r="S9426" s="213" t="str">
        <f t="shared" ca="1" si="884"/>
        <v/>
      </c>
      <c r="T9426" s="214" t="str">
        <f t="shared" ca="1" si="888"/>
        <v/>
      </c>
    </row>
    <row r="9427" spans="1:20" x14ac:dyDescent="0.25">
      <c r="A9427" s="119" t="s">
        <v>14996</v>
      </c>
      <c r="B9427" s="260"/>
      <c r="C9427" s="264" t="str">
        <f>IF(ISERROR(VLOOKUP(B9427,'Tous les abonnés'!$A$6:$I$5491,2,0)),"",VLOOKUP(B9427,'Tous les abonnés'!$A$6:$I$5491,2,0))</f>
        <v/>
      </c>
      <c r="D9427" s="26"/>
      <c r="E9427" s="265"/>
      <c r="F9427" s="207" t="str">
        <f>IF(ISERROR(IF(VLOOKUP(D9427,Paramètres!$C$17:$H$33,6,0)="oui","illimité",VLOOKUP(D9427,Paramètres!$C$17:$H$33,5,0))),"",IF(VLOOKUP(D9427,Paramètres!$C$17:$H$33,6,0)="oui","illimité",VLOOKUP(D9427,Paramètres!$C$17:$H$33,5,0)))</f>
        <v/>
      </c>
      <c r="G9427" s="269" t="str">
        <f t="shared" si="885"/>
        <v/>
      </c>
      <c r="H9427" s="208"/>
      <c r="I9427" s="53"/>
      <c r="J9427" s="209"/>
      <c r="K9427" s="271"/>
      <c r="L9427" s="37"/>
      <c r="M9427" s="218"/>
      <c r="N9427" s="124"/>
      <c r="O9427" s="211" t="str">
        <f t="shared" ca="1" si="886"/>
        <v/>
      </c>
      <c r="P9427" s="212" t="str">
        <f>IF(ISERROR(VLOOKUP(L9427,Paramètres!$A$38:$B$40,2,0)),"",VLOOKUP(L9427,Paramètres!$A$38:$B$40,2,0))</f>
        <v/>
      </c>
      <c r="Q9427" s="211" t="str">
        <f t="shared" ca="1" si="887"/>
        <v/>
      </c>
      <c r="R9427" s="211" t="str">
        <f t="shared" si="883"/>
        <v/>
      </c>
      <c r="S9427" s="213" t="str">
        <f t="shared" ca="1" si="884"/>
        <v/>
      </c>
      <c r="T9427" s="214" t="str">
        <f t="shared" ca="1" si="888"/>
        <v/>
      </c>
    </row>
    <row r="9428" spans="1:20" x14ac:dyDescent="0.25">
      <c r="A9428" s="119" t="s">
        <v>14997</v>
      </c>
      <c r="B9428" s="260"/>
      <c r="C9428" s="264" t="str">
        <f>IF(ISERROR(VLOOKUP(B9428,'Tous les abonnés'!$A$6:$I$5491,2,0)),"",VLOOKUP(B9428,'Tous les abonnés'!$A$6:$I$5491,2,0))</f>
        <v/>
      </c>
      <c r="D9428" s="26"/>
      <c r="E9428" s="265"/>
      <c r="F9428" s="207" t="str">
        <f>IF(ISERROR(IF(VLOOKUP(D9428,Paramètres!$C$17:$H$33,6,0)="oui","illimité",VLOOKUP(D9428,Paramètres!$C$17:$H$33,5,0))),"",IF(VLOOKUP(D9428,Paramètres!$C$17:$H$33,6,0)="oui","illimité",VLOOKUP(D9428,Paramètres!$C$17:$H$33,5,0)))</f>
        <v/>
      </c>
      <c r="G9428" s="269" t="str">
        <f t="shared" si="885"/>
        <v/>
      </c>
      <c r="H9428" s="208"/>
      <c r="I9428" s="53"/>
      <c r="J9428" s="209"/>
      <c r="K9428" s="271"/>
      <c r="L9428" s="37"/>
      <c r="M9428" s="218"/>
      <c r="N9428" s="124"/>
      <c r="O9428" s="211" t="str">
        <f t="shared" ca="1" si="886"/>
        <v/>
      </c>
      <c r="P9428" s="212" t="str">
        <f>IF(ISERROR(VLOOKUP(L9428,Paramètres!$A$38:$B$40,2,0)),"",VLOOKUP(L9428,Paramètres!$A$38:$B$40,2,0))</f>
        <v/>
      </c>
      <c r="Q9428" s="211" t="str">
        <f t="shared" ca="1" si="887"/>
        <v/>
      </c>
      <c r="R9428" s="211" t="str">
        <f t="shared" si="883"/>
        <v/>
      </c>
      <c r="S9428" s="213" t="str">
        <f t="shared" ca="1" si="884"/>
        <v/>
      </c>
      <c r="T9428" s="214" t="str">
        <f t="shared" ca="1" si="888"/>
        <v/>
      </c>
    </row>
    <row r="9429" spans="1:20" x14ac:dyDescent="0.25">
      <c r="A9429" s="119" t="s">
        <v>14998</v>
      </c>
      <c r="B9429" s="260"/>
      <c r="C9429" s="264" t="str">
        <f>IF(ISERROR(VLOOKUP(B9429,'Tous les abonnés'!$A$6:$I$5491,2,0)),"",VLOOKUP(B9429,'Tous les abonnés'!$A$6:$I$5491,2,0))</f>
        <v/>
      </c>
      <c r="D9429" s="26"/>
      <c r="E9429" s="265"/>
      <c r="F9429" s="207" t="str">
        <f>IF(ISERROR(IF(VLOOKUP(D9429,Paramètres!$C$17:$H$33,6,0)="oui","illimité",VLOOKUP(D9429,Paramètres!$C$17:$H$33,5,0))),"",IF(VLOOKUP(D9429,Paramètres!$C$17:$H$33,6,0)="oui","illimité",VLOOKUP(D9429,Paramètres!$C$17:$H$33,5,0)))</f>
        <v/>
      </c>
      <c r="G9429" s="269" t="str">
        <f t="shared" si="885"/>
        <v/>
      </c>
      <c r="H9429" s="208"/>
      <c r="I9429" s="53"/>
      <c r="J9429" s="209"/>
      <c r="K9429" s="271"/>
      <c r="L9429" s="37"/>
      <c r="M9429" s="218"/>
      <c r="N9429" s="124"/>
      <c r="O9429" s="211" t="str">
        <f t="shared" ca="1" si="886"/>
        <v/>
      </c>
      <c r="P9429" s="212" t="str">
        <f>IF(ISERROR(VLOOKUP(L9429,Paramètres!$A$38:$B$40,2,0)),"",VLOOKUP(L9429,Paramètres!$A$38:$B$40,2,0))</f>
        <v/>
      </c>
      <c r="Q9429" s="211" t="str">
        <f t="shared" ca="1" si="887"/>
        <v/>
      </c>
      <c r="R9429" s="211" t="str">
        <f t="shared" si="883"/>
        <v/>
      </c>
      <c r="S9429" s="213" t="str">
        <f t="shared" ca="1" si="884"/>
        <v/>
      </c>
      <c r="T9429" s="214" t="str">
        <f t="shared" ca="1" si="888"/>
        <v/>
      </c>
    </row>
    <row r="9430" spans="1:20" x14ac:dyDescent="0.25">
      <c r="A9430" s="119" t="s">
        <v>14999</v>
      </c>
      <c r="B9430" s="260"/>
      <c r="C9430" s="264" t="str">
        <f>IF(ISERROR(VLOOKUP(B9430,'Tous les abonnés'!$A$6:$I$5491,2,0)),"",VLOOKUP(B9430,'Tous les abonnés'!$A$6:$I$5491,2,0))</f>
        <v/>
      </c>
      <c r="D9430" s="26"/>
      <c r="E9430" s="265"/>
      <c r="F9430" s="207" t="str">
        <f>IF(ISERROR(IF(VLOOKUP(D9430,Paramètres!$C$17:$H$33,6,0)="oui","illimité",VLOOKUP(D9430,Paramètres!$C$17:$H$33,5,0))),"",IF(VLOOKUP(D9430,Paramètres!$C$17:$H$33,6,0)="oui","illimité",VLOOKUP(D9430,Paramètres!$C$17:$H$33,5,0)))</f>
        <v/>
      </c>
      <c r="G9430" s="269" t="str">
        <f t="shared" si="885"/>
        <v/>
      </c>
      <c r="H9430" s="208"/>
      <c r="I9430" s="53"/>
      <c r="J9430" s="209"/>
      <c r="K9430" s="271"/>
      <c r="L9430" s="37"/>
      <c r="M9430" s="218"/>
      <c r="N9430" s="124"/>
      <c r="O9430" s="211" t="str">
        <f t="shared" ca="1" si="886"/>
        <v/>
      </c>
      <c r="P9430" s="212" t="str">
        <f>IF(ISERROR(VLOOKUP(L9430,Paramètres!$A$38:$B$40,2,0)),"",VLOOKUP(L9430,Paramètres!$A$38:$B$40,2,0))</f>
        <v/>
      </c>
      <c r="Q9430" s="211" t="str">
        <f t="shared" ca="1" si="887"/>
        <v/>
      </c>
      <c r="R9430" s="211" t="str">
        <f t="shared" si="883"/>
        <v/>
      </c>
      <c r="S9430" s="213" t="str">
        <f t="shared" ca="1" si="884"/>
        <v/>
      </c>
      <c r="T9430" s="214" t="str">
        <f t="shared" ca="1" si="888"/>
        <v/>
      </c>
    </row>
    <row r="9431" spans="1:20" x14ac:dyDescent="0.25">
      <c r="A9431" s="119" t="s">
        <v>15000</v>
      </c>
      <c r="B9431" s="260"/>
      <c r="C9431" s="264" t="str">
        <f>IF(ISERROR(VLOOKUP(B9431,'Tous les abonnés'!$A$6:$I$5491,2,0)),"",VLOOKUP(B9431,'Tous les abonnés'!$A$6:$I$5491,2,0))</f>
        <v/>
      </c>
      <c r="D9431" s="26"/>
      <c r="E9431" s="265"/>
      <c r="F9431" s="207" t="str">
        <f>IF(ISERROR(IF(VLOOKUP(D9431,Paramètres!$C$17:$H$33,6,0)="oui","illimité",VLOOKUP(D9431,Paramètres!$C$17:$H$33,5,0))),"",IF(VLOOKUP(D9431,Paramètres!$C$17:$H$33,6,0)="oui","illimité",VLOOKUP(D9431,Paramètres!$C$17:$H$33,5,0)))</f>
        <v/>
      </c>
      <c r="G9431" s="269" t="str">
        <f t="shared" si="885"/>
        <v/>
      </c>
      <c r="H9431" s="208"/>
      <c r="I9431" s="53"/>
      <c r="J9431" s="209"/>
      <c r="K9431" s="271"/>
      <c r="L9431" s="37"/>
      <c r="M9431" s="218"/>
      <c r="N9431" s="124"/>
      <c r="O9431" s="211" t="str">
        <f t="shared" ca="1" si="886"/>
        <v/>
      </c>
      <c r="P9431" s="212" t="str">
        <f>IF(ISERROR(VLOOKUP(L9431,Paramètres!$A$38:$B$40,2,0)),"",VLOOKUP(L9431,Paramètres!$A$38:$B$40,2,0))</f>
        <v/>
      </c>
      <c r="Q9431" s="211" t="str">
        <f t="shared" ca="1" si="887"/>
        <v/>
      </c>
      <c r="R9431" s="211" t="str">
        <f t="shared" si="883"/>
        <v/>
      </c>
      <c r="S9431" s="213" t="str">
        <f t="shared" ca="1" si="884"/>
        <v/>
      </c>
      <c r="T9431" s="214" t="str">
        <f t="shared" ca="1" si="888"/>
        <v/>
      </c>
    </row>
    <row r="9432" spans="1:20" x14ac:dyDescent="0.25">
      <c r="A9432" s="119" t="s">
        <v>15001</v>
      </c>
      <c r="B9432" s="260"/>
      <c r="C9432" s="264" t="str">
        <f>IF(ISERROR(VLOOKUP(B9432,'Tous les abonnés'!$A$6:$I$5491,2,0)),"",VLOOKUP(B9432,'Tous les abonnés'!$A$6:$I$5491,2,0))</f>
        <v/>
      </c>
      <c r="D9432" s="26"/>
      <c r="E9432" s="265"/>
      <c r="F9432" s="207" t="str">
        <f>IF(ISERROR(IF(VLOOKUP(D9432,Paramètres!$C$17:$H$33,6,0)="oui","illimité",VLOOKUP(D9432,Paramètres!$C$17:$H$33,5,0))),"",IF(VLOOKUP(D9432,Paramètres!$C$17:$H$33,6,0)="oui","illimité",VLOOKUP(D9432,Paramètres!$C$17:$H$33,5,0)))</f>
        <v/>
      </c>
      <c r="G9432" s="269" t="str">
        <f t="shared" si="885"/>
        <v/>
      </c>
      <c r="H9432" s="208"/>
      <c r="I9432" s="53"/>
      <c r="J9432" s="209"/>
      <c r="K9432" s="271"/>
      <c r="L9432" s="37"/>
      <c r="M9432" s="218"/>
      <c r="N9432" s="124"/>
      <c r="O9432" s="211" t="str">
        <f t="shared" ca="1" si="886"/>
        <v/>
      </c>
      <c r="P9432" s="212" t="str">
        <f>IF(ISERROR(VLOOKUP(L9432,Paramètres!$A$38:$B$40,2,0)),"",VLOOKUP(L9432,Paramètres!$A$38:$B$40,2,0))</f>
        <v/>
      </c>
      <c r="Q9432" s="211" t="str">
        <f t="shared" ca="1" si="887"/>
        <v/>
      </c>
      <c r="R9432" s="211" t="str">
        <f t="shared" si="883"/>
        <v/>
      </c>
      <c r="S9432" s="213" t="str">
        <f t="shared" ca="1" si="884"/>
        <v/>
      </c>
      <c r="T9432" s="214" t="str">
        <f t="shared" ca="1" si="888"/>
        <v/>
      </c>
    </row>
    <row r="9433" spans="1:20" x14ac:dyDescent="0.25">
      <c r="A9433" s="119" t="s">
        <v>15002</v>
      </c>
      <c r="B9433" s="260"/>
      <c r="C9433" s="264" t="str">
        <f>IF(ISERROR(VLOOKUP(B9433,'Tous les abonnés'!$A$6:$I$5491,2,0)),"",VLOOKUP(B9433,'Tous les abonnés'!$A$6:$I$5491,2,0))</f>
        <v/>
      </c>
      <c r="D9433" s="26"/>
      <c r="E9433" s="265"/>
      <c r="F9433" s="207" t="str">
        <f>IF(ISERROR(IF(VLOOKUP(D9433,Paramètres!$C$17:$H$33,6,0)="oui","illimité",VLOOKUP(D9433,Paramètres!$C$17:$H$33,5,0))),"",IF(VLOOKUP(D9433,Paramètres!$C$17:$H$33,6,0)="oui","illimité",VLOOKUP(D9433,Paramètres!$C$17:$H$33,5,0)))</f>
        <v/>
      </c>
      <c r="G9433" s="269" t="str">
        <f t="shared" si="885"/>
        <v/>
      </c>
      <c r="H9433" s="208"/>
      <c r="I9433" s="53"/>
      <c r="J9433" s="209"/>
      <c r="K9433" s="271"/>
      <c r="L9433" s="37"/>
      <c r="M9433" s="218"/>
      <c r="N9433" s="124"/>
      <c r="O9433" s="211" t="str">
        <f t="shared" ca="1" si="886"/>
        <v/>
      </c>
      <c r="P9433" s="212" t="str">
        <f>IF(ISERROR(VLOOKUP(L9433,Paramètres!$A$38:$B$40,2,0)),"",VLOOKUP(L9433,Paramètres!$A$38:$B$40,2,0))</f>
        <v/>
      </c>
      <c r="Q9433" s="211" t="str">
        <f t="shared" ca="1" si="887"/>
        <v/>
      </c>
      <c r="R9433" s="211" t="str">
        <f t="shared" si="883"/>
        <v/>
      </c>
      <c r="S9433" s="213" t="str">
        <f t="shared" ca="1" si="884"/>
        <v/>
      </c>
      <c r="T9433" s="214" t="str">
        <f t="shared" ca="1" si="888"/>
        <v/>
      </c>
    </row>
    <row r="9434" spans="1:20" x14ac:dyDescent="0.25">
      <c r="A9434" s="119" t="s">
        <v>15003</v>
      </c>
      <c r="B9434" s="260"/>
      <c r="C9434" s="264" t="str">
        <f>IF(ISERROR(VLOOKUP(B9434,'Tous les abonnés'!$A$6:$I$5491,2,0)),"",VLOOKUP(B9434,'Tous les abonnés'!$A$6:$I$5491,2,0))</f>
        <v/>
      </c>
      <c r="D9434" s="26"/>
      <c r="E9434" s="265"/>
      <c r="F9434" s="207" t="str">
        <f>IF(ISERROR(IF(VLOOKUP(D9434,Paramètres!$C$17:$H$33,6,0)="oui","illimité",VLOOKUP(D9434,Paramètres!$C$17:$H$33,5,0))),"",IF(VLOOKUP(D9434,Paramètres!$C$17:$H$33,6,0)="oui","illimité",VLOOKUP(D9434,Paramètres!$C$17:$H$33,5,0)))</f>
        <v/>
      </c>
      <c r="G9434" s="269" t="str">
        <f t="shared" si="885"/>
        <v/>
      </c>
      <c r="H9434" s="208"/>
      <c r="I9434" s="53"/>
      <c r="J9434" s="209"/>
      <c r="K9434" s="271"/>
      <c r="L9434" s="37"/>
      <c r="M9434" s="218"/>
      <c r="N9434" s="124"/>
      <c r="O9434" s="211" t="str">
        <f t="shared" ca="1" si="886"/>
        <v/>
      </c>
      <c r="P9434" s="212" t="str">
        <f>IF(ISERROR(VLOOKUP(L9434,Paramètres!$A$38:$B$40,2,0)),"",VLOOKUP(L9434,Paramètres!$A$38:$B$40,2,0))</f>
        <v/>
      </c>
      <c r="Q9434" s="211" t="str">
        <f t="shared" ca="1" si="887"/>
        <v/>
      </c>
      <c r="R9434" s="211" t="str">
        <f t="shared" si="883"/>
        <v/>
      </c>
      <c r="S9434" s="213" t="str">
        <f t="shared" ca="1" si="884"/>
        <v/>
      </c>
      <c r="T9434" s="214" t="str">
        <f t="shared" ca="1" si="888"/>
        <v/>
      </c>
    </row>
    <row r="9435" spans="1:20" x14ac:dyDescent="0.25">
      <c r="A9435" s="119" t="s">
        <v>15004</v>
      </c>
      <c r="B9435" s="260"/>
      <c r="C9435" s="264" t="str">
        <f>IF(ISERROR(VLOOKUP(B9435,'Tous les abonnés'!$A$6:$I$5491,2,0)),"",VLOOKUP(B9435,'Tous les abonnés'!$A$6:$I$5491,2,0))</f>
        <v/>
      </c>
      <c r="D9435" s="26"/>
      <c r="E9435" s="265"/>
      <c r="F9435" s="207" t="str">
        <f>IF(ISERROR(IF(VLOOKUP(D9435,Paramètres!$C$17:$H$33,6,0)="oui","illimité",VLOOKUP(D9435,Paramètres!$C$17:$H$33,5,0))),"",IF(VLOOKUP(D9435,Paramètres!$C$17:$H$33,6,0)="oui","illimité",VLOOKUP(D9435,Paramètres!$C$17:$H$33,5,0)))</f>
        <v/>
      </c>
      <c r="G9435" s="269" t="str">
        <f t="shared" si="885"/>
        <v/>
      </c>
      <c r="H9435" s="208"/>
      <c r="I9435" s="53"/>
      <c r="J9435" s="209"/>
      <c r="K9435" s="271"/>
      <c r="L9435" s="37"/>
      <c r="M9435" s="218"/>
      <c r="N9435" s="124"/>
      <c r="O9435" s="211" t="str">
        <f t="shared" ca="1" si="886"/>
        <v/>
      </c>
      <c r="P9435" s="212" t="str">
        <f>IF(ISERROR(VLOOKUP(L9435,Paramètres!$A$38:$B$40,2,0)),"",VLOOKUP(L9435,Paramètres!$A$38:$B$40,2,0))</f>
        <v/>
      </c>
      <c r="Q9435" s="211" t="str">
        <f t="shared" ca="1" si="887"/>
        <v/>
      </c>
      <c r="R9435" s="211" t="str">
        <f t="shared" si="883"/>
        <v/>
      </c>
      <c r="S9435" s="213" t="str">
        <f t="shared" ca="1" si="884"/>
        <v/>
      </c>
      <c r="T9435" s="214" t="str">
        <f t="shared" ca="1" si="888"/>
        <v/>
      </c>
    </row>
    <row r="9436" spans="1:20" x14ac:dyDescent="0.25">
      <c r="A9436" s="119" t="s">
        <v>15005</v>
      </c>
      <c r="B9436" s="260"/>
      <c r="C9436" s="264" t="str">
        <f>IF(ISERROR(VLOOKUP(B9436,'Tous les abonnés'!$A$6:$I$5491,2,0)),"",VLOOKUP(B9436,'Tous les abonnés'!$A$6:$I$5491,2,0))</f>
        <v/>
      </c>
      <c r="D9436" s="26"/>
      <c r="E9436" s="265"/>
      <c r="F9436" s="207" t="str">
        <f>IF(ISERROR(IF(VLOOKUP(D9436,Paramètres!$C$17:$H$33,6,0)="oui","illimité",VLOOKUP(D9436,Paramètres!$C$17:$H$33,5,0))),"",IF(VLOOKUP(D9436,Paramètres!$C$17:$H$33,6,0)="oui","illimité",VLOOKUP(D9436,Paramètres!$C$17:$H$33,5,0)))</f>
        <v/>
      </c>
      <c r="G9436" s="269" t="str">
        <f t="shared" si="885"/>
        <v/>
      </c>
      <c r="H9436" s="208"/>
      <c r="I9436" s="53"/>
      <c r="J9436" s="209"/>
      <c r="K9436" s="271"/>
      <c r="L9436" s="37"/>
      <c r="M9436" s="218"/>
      <c r="N9436" s="124"/>
      <c r="O9436" s="211" t="str">
        <f t="shared" ca="1" si="886"/>
        <v/>
      </c>
      <c r="P9436" s="212" t="str">
        <f>IF(ISERROR(VLOOKUP(L9436,Paramètres!$A$38:$B$40,2,0)),"",VLOOKUP(L9436,Paramètres!$A$38:$B$40,2,0))</f>
        <v/>
      </c>
      <c r="Q9436" s="211" t="str">
        <f t="shared" ca="1" si="887"/>
        <v/>
      </c>
      <c r="R9436" s="211" t="str">
        <f t="shared" si="883"/>
        <v/>
      </c>
      <c r="S9436" s="213" t="str">
        <f t="shared" ca="1" si="884"/>
        <v/>
      </c>
      <c r="T9436" s="214" t="str">
        <f t="shared" ca="1" si="888"/>
        <v/>
      </c>
    </row>
    <row r="9437" spans="1:20" x14ac:dyDescent="0.25">
      <c r="A9437" s="119" t="s">
        <v>15006</v>
      </c>
      <c r="B9437" s="260"/>
      <c r="C9437" s="264" t="str">
        <f>IF(ISERROR(VLOOKUP(B9437,'Tous les abonnés'!$A$6:$I$5491,2,0)),"",VLOOKUP(B9437,'Tous les abonnés'!$A$6:$I$5491,2,0))</f>
        <v/>
      </c>
      <c r="D9437" s="26"/>
      <c r="E9437" s="265"/>
      <c r="F9437" s="207" t="str">
        <f>IF(ISERROR(IF(VLOOKUP(D9437,Paramètres!$C$17:$H$33,6,0)="oui","illimité",VLOOKUP(D9437,Paramètres!$C$17:$H$33,5,0))),"",IF(VLOOKUP(D9437,Paramètres!$C$17:$H$33,6,0)="oui","illimité",VLOOKUP(D9437,Paramètres!$C$17:$H$33,5,0)))</f>
        <v/>
      </c>
      <c r="G9437" s="269" t="str">
        <f t="shared" si="885"/>
        <v/>
      </c>
      <c r="H9437" s="208"/>
      <c r="I9437" s="53"/>
      <c r="J9437" s="209"/>
      <c r="K9437" s="271"/>
      <c r="L9437" s="37"/>
      <c r="M9437" s="218"/>
      <c r="N9437" s="124"/>
      <c r="O9437" s="211" t="str">
        <f t="shared" ca="1" si="886"/>
        <v/>
      </c>
      <c r="P9437" s="212" t="str">
        <f>IF(ISERROR(VLOOKUP(L9437,Paramètres!$A$38:$B$40,2,0)),"",VLOOKUP(L9437,Paramètres!$A$38:$B$40,2,0))</f>
        <v/>
      </c>
      <c r="Q9437" s="211" t="str">
        <f t="shared" ca="1" si="887"/>
        <v/>
      </c>
      <c r="R9437" s="211" t="str">
        <f t="shared" si="883"/>
        <v/>
      </c>
      <c r="S9437" s="213" t="str">
        <f t="shared" ca="1" si="884"/>
        <v/>
      </c>
      <c r="T9437" s="214" t="str">
        <f t="shared" ca="1" si="888"/>
        <v/>
      </c>
    </row>
    <row r="9438" spans="1:20" x14ac:dyDescent="0.25">
      <c r="A9438" s="119" t="s">
        <v>15007</v>
      </c>
      <c r="B9438" s="260"/>
      <c r="C9438" s="264" t="str">
        <f>IF(ISERROR(VLOOKUP(B9438,'Tous les abonnés'!$A$6:$I$5491,2,0)),"",VLOOKUP(B9438,'Tous les abonnés'!$A$6:$I$5491,2,0))</f>
        <v/>
      </c>
      <c r="D9438" s="26"/>
      <c r="E9438" s="265"/>
      <c r="F9438" s="207" t="str">
        <f>IF(ISERROR(IF(VLOOKUP(D9438,Paramètres!$C$17:$H$33,6,0)="oui","illimité",VLOOKUP(D9438,Paramètres!$C$17:$H$33,5,0))),"",IF(VLOOKUP(D9438,Paramètres!$C$17:$H$33,6,0)="oui","illimité",VLOOKUP(D9438,Paramètres!$C$17:$H$33,5,0)))</f>
        <v/>
      </c>
      <c r="G9438" s="269" t="str">
        <f t="shared" si="885"/>
        <v/>
      </c>
      <c r="H9438" s="208"/>
      <c r="I9438" s="53"/>
      <c r="J9438" s="209"/>
      <c r="K9438" s="271"/>
      <c r="L9438" s="37"/>
      <c r="M9438" s="218"/>
      <c r="N9438" s="124"/>
      <c r="O9438" s="211" t="str">
        <f t="shared" ca="1" si="886"/>
        <v/>
      </c>
      <c r="P9438" s="212" t="str">
        <f>IF(ISERROR(VLOOKUP(L9438,Paramètres!$A$38:$B$40,2,0)),"",VLOOKUP(L9438,Paramètres!$A$38:$B$40,2,0))</f>
        <v/>
      </c>
      <c r="Q9438" s="211" t="str">
        <f t="shared" ca="1" si="887"/>
        <v/>
      </c>
      <c r="R9438" s="211" t="str">
        <f t="shared" si="883"/>
        <v/>
      </c>
      <c r="S9438" s="213" t="str">
        <f t="shared" ca="1" si="884"/>
        <v/>
      </c>
      <c r="T9438" s="214" t="str">
        <f t="shared" ca="1" si="888"/>
        <v/>
      </c>
    </row>
    <row r="9439" spans="1:20" x14ac:dyDescent="0.25">
      <c r="A9439" s="119" t="s">
        <v>15008</v>
      </c>
      <c r="B9439" s="260"/>
      <c r="C9439" s="264" t="str">
        <f>IF(ISERROR(VLOOKUP(B9439,'Tous les abonnés'!$A$6:$I$5491,2,0)),"",VLOOKUP(B9439,'Tous les abonnés'!$A$6:$I$5491,2,0))</f>
        <v/>
      </c>
      <c r="D9439" s="26"/>
      <c r="E9439" s="265"/>
      <c r="F9439" s="207" t="str">
        <f>IF(ISERROR(IF(VLOOKUP(D9439,Paramètres!$C$17:$H$33,6,0)="oui","illimité",VLOOKUP(D9439,Paramètres!$C$17:$H$33,5,0))),"",IF(VLOOKUP(D9439,Paramètres!$C$17:$H$33,6,0)="oui","illimité",VLOOKUP(D9439,Paramètres!$C$17:$H$33,5,0)))</f>
        <v/>
      </c>
      <c r="G9439" s="269" t="str">
        <f t="shared" si="885"/>
        <v/>
      </c>
      <c r="H9439" s="208"/>
      <c r="I9439" s="53"/>
      <c r="J9439" s="209"/>
      <c r="K9439" s="271"/>
      <c r="L9439" s="37"/>
      <c r="M9439" s="218"/>
      <c r="N9439" s="124"/>
      <c r="O9439" s="211" t="str">
        <f t="shared" ca="1" si="886"/>
        <v/>
      </c>
      <c r="P9439" s="212" t="str">
        <f>IF(ISERROR(VLOOKUP(L9439,Paramètres!$A$38:$B$40,2,0)),"",VLOOKUP(L9439,Paramètres!$A$38:$B$40,2,0))</f>
        <v/>
      </c>
      <c r="Q9439" s="211" t="str">
        <f t="shared" ca="1" si="887"/>
        <v/>
      </c>
      <c r="R9439" s="211" t="str">
        <f t="shared" si="883"/>
        <v/>
      </c>
      <c r="S9439" s="213" t="str">
        <f t="shared" ca="1" si="884"/>
        <v/>
      </c>
      <c r="T9439" s="214" t="str">
        <f t="shared" ca="1" si="888"/>
        <v/>
      </c>
    </row>
    <row r="9440" spans="1:20" x14ac:dyDescent="0.25">
      <c r="A9440" s="119" t="s">
        <v>15009</v>
      </c>
      <c r="B9440" s="260"/>
      <c r="C9440" s="264" t="str">
        <f>IF(ISERROR(VLOOKUP(B9440,'Tous les abonnés'!$A$6:$I$5491,2,0)),"",VLOOKUP(B9440,'Tous les abonnés'!$A$6:$I$5491,2,0))</f>
        <v/>
      </c>
      <c r="D9440" s="26"/>
      <c r="E9440" s="265"/>
      <c r="F9440" s="207" t="str">
        <f>IF(ISERROR(IF(VLOOKUP(D9440,Paramètres!$C$17:$H$33,6,0)="oui","illimité",VLOOKUP(D9440,Paramètres!$C$17:$H$33,5,0))),"",IF(VLOOKUP(D9440,Paramètres!$C$17:$H$33,6,0)="oui","illimité",VLOOKUP(D9440,Paramètres!$C$17:$H$33,5,0)))</f>
        <v/>
      </c>
      <c r="G9440" s="269" t="str">
        <f t="shared" si="885"/>
        <v/>
      </c>
      <c r="H9440" s="208"/>
      <c r="I9440" s="53"/>
      <c r="J9440" s="209"/>
      <c r="K9440" s="271"/>
      <c r="L9440" s="37"/>
      <c r="M9440" s="218"/>
      <c r="N9440" s="124"/>
      <c r="O9440" s="211" t="str">
        <f t="shared" ca="1" si="886"/>
        <v/>
      </c>
      <c r="P9440" s="212" t="str">
        <f>IF(ISERROR(VLOOKUP(L9440,Paramètres!$A$38:$B$40,2,0)),"",VLOOKUP(L9440,Paramètres!$A$38:$B$40,2,0))</f>
        <v/>
      </c>
      <c r="Q9440" s="211" t="str">
        <f t="shared" ca="1" si="887"/>
        <v/>
      </c>
      <c r="R9440" s="211" t="str">
        <f t="shared" si="883"/>
        <v/>
      </c>
      <c r="S9440" s="213" t="str">
        <f t="shared" ca="1" si="884"/>
        <v/>
      </c>
      <c r="T9440" s="214" t="str">
        <f t="shared" ca="1" si="888"/>
        <v/>
      </c>
    </row>
    <row r="9441" spans="1:20" x14ac:dyDescent="0.25">
      <c r="A9441" s="119" t="s">
        <v>15010</v>
      </c>
      <c r="B9441" s="260"/>
      <c r="C9441" s="264" t="str">
        <f>IF(ISERROR(VLOOKUP(B9441,'Tous les abonnés'!$A$6:$I$5491,2,0)),"",VLOOKUP(B9441,'Tous les abonnés'!$A$6:$I$5491,2,0))</f>
        <v/>
      </c>
      <c r="D9441" s="26"/>
      <c r="E9441" s="265"/>
      <c r="F9441" s="207" t="str">
        <f>IF(ISERROR(IF(VLOOKUP(D9441,Paramètres!$C$17:$H$33,6,0)="oui","illimité",VLOOKUP(D9441,Paramètres!$C$17:$H$33,5,0))),"",IF(VLOOKUP(D9441,Paramètres!$C$17:$H$33,6,0)="oui","illimité",VLOOKUP(D9441,Paramètres!$C$17:$H$33,5,0)))</f>
        <v/>
      </c>
      <c r="G9441" s="269" t="str">
        <f t="shared" si="885"/>
        <v/>
      </c>
      <c r="H9441" s="208"/>
      <c r="I9441" s="53"/>
      <c r="J9441" s="209"/>
      <c r="K9441" s="271"/>
      <c r="L9441" s="37"/>
      <c r="M9441" s="218"/>
      <c r="N9441" s="124"/>
      <c r="O9441" s="211" t="str">
        <f t="shared" ca="1" si="886"/>
        <v/>
      </c>
      <c r="P9441" s="212" t="str">
        <f>IF(ISERROR(VLOOKUP(L9441,Paramètres!$A$38:$B$40,2,0)),"",VLOOKUP(L9441,Paramètres!$A$38:$B$40,2,0))</f>
        <v/>
      </c>
      <c r="Q9441" s="211" t="str">
        <f t="shared" ca="1" si="887"/>
        <v/>
      </c>
      <c r="R9441" s="211" t="str">
        <f t="shared" si="883"/>
        <v/>
      </c>
      <c r="S9441" s="213" t="str">
        <f t="shared" ca="1" si="884"/>
        <v/>
      </c>
      <c r="T9441" s="214" t="str">
        <f t="shared" ca="1" si="888"/>
        <v/>
      </c>
    </row>
    <row r="9442" spans="1:20" x14ac:dyDescent="0.25">
      <c r="A9442" s="119" t="s">
        <v>15011</v>
      </c>
      <c r="B9442" s="260"/>
      <c r="C9442" s="264" t="str">
        <f>IF(ISERROR(VLOOKUP(B9442,'Tous les abonnés'!$A$6:$I$5491,2,0)),"",VLOOKUP(B9442,'Tous les abonnés'!$A$6:$I$5491,2,0))</f>
        <v/>
      </c>
      <c r="D9442" s="26"/>
      <c r="E9442" s="265"/>
      <c r="F9442" s="207" t="str">
        <f>IF(ISERROR(IF(VLOOKUP(D9442,Paramètres!$C$17:$H$33,6,0)="oui","illimité",VLOOKUP(D9442,Paramètres!$C$17:$H$33,5,0))),"",IF(VLOOKUP(D9442,Paramètres!$C$17:$H$33,6,0)="oui","illimité",VLOOKUP(D9442,Paramètres!$C$17:$H$33,5,0)))</f>
        <v/>
      </c>
      <c r="G9442" s="269" t="str">
        <f t="shared" si="885"/>
        <v/>
      </c>
      <c r="H9442" s="208"/>
      <c r="I9442" s="53"/>
      <c r="J9442" s="209"/>
      <c r="K9442" s="271"/>
      <c r="L9442" s="37"/>
      <c r="M9442" s="218"/>
      <c r="N9442" s="124"/>
      <c r="O9442" s="211" t="str">
        <f t="shared" ca="1" si="886"/>
        <v/>
      </c>
      <c r="P9442" s="212" t="str">
        <f>IF(ISERROR(VLOOKUP(L9442,Paramètres!$A$38:$B$40,2,0)),"",VLOOKUP(L9442,Paramètres!$A$38:$B$40,2,0))</f>
        <v/>
      </c>
      <c r="Q9442" s="211" t="str">
        <f t="shared" ca="1" si="887"/>
        <v/>
      </c>
      <c r="R9442" s="211" t="str">
        <f t="shared" si="883"/>
        <v/>
      </c>
      <c r="S9442" s="213" t="str">
        <f t="shared" ca="1" si="884"/>
        <v/>
      </c>
      <c r="T9442" s="214" t="str">
        <f t="shared" ca="1" si="888"/>
        <v/>
      </c>
    </row>
    <row r="9443" spans="1:20" x14ac:dyDescent="0.25">
      <c r="A9443" s="119" t="s">
        <v>15012</v>
      </c>
      <c r="B9443" s="260"/>
      <c r="C9443" s="264" t="str">
        <f>IF(ISERROR(VLOOKUP(B9443,'Tous les abonnés'!$A$6:$I$5491,2,0)),"",VLOOKUP(B9443,'Tous les abonnés'!$A$6:$I$5491,2,0))</f>
        <v/>
      </c>
      <c r="D9443" s="26"/>
      <c r="E9443" s="265"/>
      <c r="F9443" s="207" t="str">
        <f>IF(ISERROR(IF(VLOOKUP(D9443,Paramètres!$C$17:$H$33,6,0)="oui","illimité",VLOOKUP(D9443,Paramètres!$C$17:$H$33,5,0))),"",IF(VLOOKUP(D9443,Paramètres!$C$17:$H$33,6,0)="oui","illimité",VLOOKUP(D9443,Paramètres!$C$17:$H$33,5,0)))</f>
        <v/>
      </c>
      <c r="G9443" s="269" t="str">
        <f t="shared" si="885"/>
        <v/>
      </c>
      <c r="H9443" s="208"/>
      <c r="I9443" s="53"/>
      <c r="J9443" s="209"/>
      <c r="K9443" s="271"/>
      <c r="L9443" s="37"/>
      <c r="M9443" s="218"/>
      <c r="N9443" s="124"/>
      <c r="O9443" s="211" t="str">
        <f t="shared" ca="1" si="886"/>
        <v/>
      </c>
      <c r="P9443" s="212" t="str">
        <f>IF(ISERROR(VLOOKUP(L9443,Paramètres!$A$38:$B$40,2,0)),"",VLOOKUP(L9443,Paramètres!$A$38:$B$40,2,0))</f>
        <v/>
      </c>
      <c r="Q9443" s="211" t="str">
        <f t="shared" ca="1" si="887"/>
        <v/>
      </c>
      <c r="R9443" s="211" t="str">
        <f t="shared" si="883"/>
        <v/>
      </c>
      <c r="S9443" s="213" t="str">
        <f t="shared" ca="1" si="884"/>
        <v/>
      </c>
      <c r="T9443" s="214" t="str">
        <f t="shared" ca="1" si="888"/>
        <v/>
      </c>
    </row>
    <row r="9444" spans="1:20" x14ac:dyDescent="0.25">
      <c r="A9444" s="119" t="s">
        <v>15013</v>
      </c>
      <c r="B9444" s="260"/>
      <c r="C9444" s="264" t="str">
        <f>IF(ISERROR(VLOOKUP(B9444,'Tous les abonnés'!$A$6:$I$5491,2,0)),"",VLOOKUP(B9444,'Tous les abonnés'!$A$6:$I$5491,2,0))</f>
        <v/>
      </c>
      <c r="D9444" s="26"/>
      <c r="E9444" s="265"/>
      <c r="F9444" s="207" t="str">
        <f>IF(ISERROR(IF(VLOOKUP(D9444,Paramètres!$C$17:$H$33,6,0)="oui","illimité",VLOOKUP(D9444,Paramètres!$C$17:$H$33,5,0))),"",IF(VLOOKUP(D9444,Paramètres!$C$17:$H$33,6,0)="oui","illimité",VLOOKUP(D9444,Paramètres!$C$17:$H$33,5,0)))</f>
        <v/>
      </c>
      <c r="G9444" s="269" t="str">
        <f t="shared" si="885"/>
        <v/>
      </c>
      <c r="H9444" s="208"/>
      <c r="I9444" s="53"/>
      <c r="J9444" s="209"/>
      <c r="K9444" s="271"/>
      <c r="L9444" s="37"/>
      <c r="M9444" s="218"/>
      <c r="N9444" s="124"/>
      <c r="O9444" s="211" t="str">
        <f t="shared" ca="1" si="886"/>
        <v/>
      </c>
      <c r="P9444" s="212" t="str">
        <f>IF(ISERROR(VLOOKUP(L9444,Paramètres!$A$38:$B$40,2,0)),"",VLOOKUP(L9444,Paramètres!$A$38:$B$40,2,0))</f>
        <v/>
      </c>
      <c r="Q9444" s="211" t="str">
        <f t="shared" ca="1" si="887"/>
        <v/>
      </c>
      <c r="R9444" s="211" t="str">
        <f t="shared" si="883"/>
        <v/>
      </c>
      <c r="S9444" s="213" t="str">
        <f t="shared" ca="1" si="884"/>
        <v/>
      </c>
      <c r="T9444" s="214" t="str">
        <f t="shared" ca="1" si="888"/>
        <v/>
      </c>
    </row>
    <row r="9445" spans="1:20" x14ac:dyDescent="0.25">
      <c r="A9445" s="119" t="s">
        <v>15014</v>
      </c>
      <c r="B9445" s="260"/>
      <c r="C9445" s="264" t="str">
        <f>IF(ISERROR(VLOOKUP(B9445,'Tous les abonnés'!$A$6:$I$5491,2,0)),"",VLOOKUP(B9445,'Tous les abonnés'!$A$6:$I$5491,2,0))</f>
        <v/>
      </c>
      <c r="D9445" s="26"/>
      <c r="E9445" s="265"/>
      <c r="F9445" s="207" t="str">
        <f>IF(ISERROR(IF(VLOOKUP(D9445,Paramètres!$C$17:$H$33,6,0)="oui","illimité",VLOOKUP(D9445,Paramètres!$C$17:$H$33,5,0))),"",IF(VLOOKUP(D9445,Paramètres!$C$17:$H$33,6,0)="oui","illimité",VLOOKUP(D9445,Paramètres!$C$17:$H$33,5,0)))</f>
        <v/>
      </c>
      <c r="G9445" s="269" t="str">
        <f t="shared" si="885"/>
        <v/>
      </c>
      <c r="H9445" s="208"/>
      <c r="I9445" s="53"/>
      <c r="J9445" s="209"/>
      <c r="K9445" s="271"/>
      <c r="L9445" s="37"/>
      <c r="M9445" s="218"/>
      <c r="N9445" s="124"/>
      <c r="O9445" s="211" t="str">
        <f t="shared" ca="1" si="886"/>
        <v/>
      </c>
      <c r="P9445" s="212" t="str">
        <f>IF(ISERROR(VLOOKUP(L9445,Paramètres!$A$38:$B$40,2,0)),"",VLOOKUP(L9445,Paramètres!$A$38:$B$40,2,0))</f>
        <v/>
      </c>
      <c r="Q9445" s="211" t="str">
        <f t="shared" ca="1" si="887"/>
        <v/>
      </c>
      <c r="R9445" s="211" t="str">
        <f t="shared" si="883"/>
        <v/>
      </c>
      <c r="S9445" s="213" t="str">
        <f t="shared" ca="1" si="884"/>
        <v/>
      </c>
      <c r="T9445" s="214" t="str">
        <f t="shared" ca="1" si="888"/>
        <v/>
      </c>
    </row>
    <row r="9446" spans="1:20" x14ac:dyDescent="0.25">
      <c r="A9446" s="119" t="s">
        <v>15015</v>
      </c>
      <c r="B9446" s="260"/>
      <c r="C9446" s="264" t="str">
        <f>IF(ISERROR(VLOOKUP(B9446,'Tous les abonnés'!$A$6:$I$5491,2,0)),"",VLOOKUP(B9446,'Tous les abonnés'!$A$6:$I$5491,2,0))</f>
        <v/>
      </c>
      <c r="D9446" s="26"/>
      <c r="E9446" s="265"/>
      <c r="F9446" s="207" t="str">
        <f>IF(ISERROR(IF(VLOOKUP(D9446,Paramètres!$C$17:$H$33,6,0)="oui","illimité",VLOOKUP(D9446,Paramètres!$C$17:$H$33,5,0))),"",IF(VLOOKUP(D9446,Paramètres!$C$17:$H$33,6,0)="oui","illimité",VLOOKUP(D9446,Paramètres!$C$17:$H$33,5,0)))</f>
        <v/>
      </c>
      <c r="G9446" s="269" t="str">
        <f t="shared" si="885"/>
        <v/>
      </c>
      <c r="H9446" s="208"/>
      <c r="I9446" s="53"/>
      <c r="J9446" s="209"/>
      <c r="K9446" s="271"/>
      <c r="L9446" s="37"/>
      <c r="M9446" s="218"/>
      <c r="N9446" s="124"/>
      <c r="O9446" s="211" t="str">
        <f t="shared" ca="1" si="886"/>
        <v/>
      </c>
      <c r="P9446" s="212" t="str">
        <f>IF(ISERROR(VLOOKUP(L9446,Paramètres!$A$38:$B$40,2,0)),"",VLOOKUP(L9446,Paramètres!$A$38:$B$40,2,0))</f>
        <v/>
      </c>
      <c r="Q9446" s="211" t="str">
        <f t="shared" ca="1" si="887"/>
        <v/>
      </c>
      <c r="R9446" s="211" t="str">
        <f t="shared" si="883"/>
        <v/>
      </c>
      <c r="S9446" s="213" t="str">
        <f t="shared" ca="1" si="884"/>
        <v/>
      </c>
      <c r="T9446" s="214" t="str">
        <f t="shared" ca="1" si="888"/>
        <v/>
      </c>
    </row>
    <row r="9447" spans="1:20" x14ac:dyDescent="0.25">
      <c r="A9447" s="119" t="s">
        <v>15016</v>
      </c>
      <c r="B9447" s="260"/>
      <c r="C9447" s="264" t="str">
        <f>IF(ISERROR(VLOOKUP(B9447,'Tous les abonnés'!$A$6:$I$5491,2,0)),"",VLOOKUP(B9447,'Tous les abonnés'!$A$6:$I$5491,2,0))</f>
        <v/>
      </c>
      <c r="D9447" s="26"/>
      <c r="E9447" s="265"/>
      <c r="F9447" s="207" t="str">
        <f>IF(ISERROR(IF(VLOOKUP(D9447,Paramètres!$C$17:$H$33,6,0)="oui","illimité",VLOOKUP(D9447,Paramètres!$C$17:$H$33,5,0))),"",IF(VLOOKUP(D9447,Paramètres!$C$17:$H$33,6,0)="oui","illimité",VLOOKUP(D9447,Paramètres!$C$17:$H$33,5,0)))</f>
        <v/>
      </c>
      <c r="G9447" s="269" t="str">
        <f t="shared" si="885"/>
        <v/>
      </c>
      <c r="H9447" s="208"/>
      <c r="I9447" s="53"/>
      <c r="J9447" s="209"/>
      <c r="K9447" s="271"/>
      <c r="L9447" s="37"/>
      <c r="M9447" s="218"/>
      <c r="N9447" s="124"/>
      <c r="O9447" s="211" t="str">
        <f t="shared" ca="1" si="886"/>
        <v/>
      </c>
      <c r="P9447" s="212" t="str">
        <f>IF(ISERROR(VLOOKUP(L9447,Paramètres!$A$38:$B$40,2,0)),"",VLOOKUP(L9447,Paramètres!$A$38:$B$40,2,0))</f>
        <v/>
      </c>
      <c r="Q9447" s="211" t="str">
        <f t="shared" ca="1" si="887"/>
        <v/>
      </c>
      <c r="R9447" s="211" t="str">
        <f t="shared" si="883"/>
        <v/>
      </c>
      <c r="S9447" s="213" t="str">
        <f t="shared" ca="1" si="884"/>
        <v/>
      </c>
      <c r="T9447" s="214" t="str">
        <f t="shared" ca="1" si="888"/>
        <v/>
      </c>
    </row>
    <row r="9448" spans="1:20" x14ac:dyDescent="0.25">
      <c r="A9448" s="119" t="s">
        <v>15017</v>
      </c>
      <c r="B9448" s="260"/>
      <c r="C9448" s="264" t="str">
        <f>IF(ISERROR(VLOOKUP(B9448,'Tous les abonnés'!$A$6:$I$5491,2,0)),"",VLOOKUP(B9448,'Tous les abonnés'!$A$6:$I$5491,2,0))</f>
        <v/>
      </c>
      <c r="D9448" s="26"/>
      <c r="E9448" s="265"/>
      <c r="F9448" s="207" t="str">
        <f>IF(ISERROR(IF(VLOOKUP(D9448,Paramètres!$C$17:$H$33,6,0)="oui","illimité",VLOOKUP(D9448,Paramètres!$C$17:$H$33,5,0))),"",IF(VLOOKUP(D9448,Paramètres!$C$17:$H$33,6,0)="oui","illimité",VLOOKUP(D9448,Paramètres!$C$17:$H$33,5,0)))</f>
        <v/>
      </c>
      <c r="G9448" s="269" t="str">
        <f t="shared" si="885"/>
        <v/>
      </c>
      <c r="H9448" s="208"/>
      <c r="I9448" s="53"/>
      <c r="J9448" s="209"/>
      <c r="K9448" s="271"/>
      <c r="L9448" s="37"/>
      <c r="M9448" s="218"/>
      <c r="N9448" s="124"/>
      <c r="O9448" s="211" t="str">
        <f t="shared" ca="1" si="886"/>
        <v/>
      </c>
      <c r="P9448" s="212" t="str">
        <f>IF(ISERROR(VLOOKUP(L9448,Paramètres!$A$38:$B$40,2,0)),"",VLOOKUP(L9448,Paramètres!$A$38:$B$40,2,0))</f>
        <v/>
      </c>
      <c r="Q9448" s="211" t="str">
        <f t="shared" ca="1" si="887"/>
        <v/>
      </c>
      <c r="R9448" s="211" t="str">
        <f t="shared" si="883"/>
        <v/>
      </c>
      <c r="S9448" s="213" t="str">
        <f t="shared" ca="1" si="884"/>
        <v/>
      </c>
      <c r="T9448" s="214" t="str">
        <f t="shared" ca="1" si="888"/>
        <v/>
      </c>
    </row>
    <row r="9449" spans="1:20" x14ac:dyDescent="0.25">
      <c r="A9449" s="119" t="s">
        <v>15018</v>
      </c>
      <c r="B9449" s="260"/>
      <c r="C9449" s="264" t="str">
        <f>IF(ISERROR(VLOOKUP(B9449,'Tous les abonnés'!$A$6:$I$5491,2,0)),"",VLOOKUP(B9449,'Tous les abonnés'!$A$6:$I$5491,2,0))</f>
        <v/>
      </c>
      <c r="D9449" s="26"/>
      <c r="E9449" s="265"/>
      <c r="F9449" s="207" t="str">
        <f>IF(ISERROR(IF(VLOOKUP(D9449,Paramètres!$C$17:$H$33,6,0)="oui","illimité",VLOOKUP(D9449,Paramètres!$C$17:$H$33,5,0))),"",IF(VLOOKUP(D9449,Paramètres!$C$17:$H$33,6,0)="oui","illimité",VLOOKUP(D9449,Paramètres!$C$17:$H$33,5,0)))</f>
        <v/>
      </c>
      <c r="G9449" s="269" t="str">
        <f t="shared" si="885"/>
        <v/>
      </c>
      <c r="H9449" s="208"/>
      <c r="I9449" s="53"/>
      <c r="J9449" s="209"/>
      <c r="K9449" s="271"/>
      <c r="L9449" s="37"/>
      <c r="M9449" s="218"/>
      <c r="N9449" s="124"/>
      <c r="O9449" s="211" t="str">
        <f t="shared" ca="1" si="886"/>
        <v/>
      </c>
      <c r="P9449" s="212" t="str">
        <f>IF(ISERROR(VLOOKUP(L9449,Paramètres!$A$38:$B$40,2,0)),"",VLOOKUP(L9449,Paramètres!$A$38:$B$40,2,0))</f>
        <v/>
      </c>
      <c r="Q9449" s="211" t="str">
        <f t="shared" ca="1" si="887"/>
        <v/>
      </c>
      <c r="R9449" s="211" t="str">
        <f t="shared" si="883"/>
        <v/>
      </c>
      <c r="S9449" s="213" t="str">
        <f t="shared" ca="1" si="884"/>
        <v/>
      </c>
      <c r="T9449" s="214" t="str">
        <f t="shared" ca="1" si="888"/>
        <v/>
      </c>
    </row>
    <row r="9450" spans="1:20" x14ac:dyDescent="0.25">
      <c r="A9450" s="119" t="s">
        <v>15019</v>
      </c>
      <c r="B9450" s="260"/>
      <c r="C9450" s="264" t="str">
        <f>IF(ISERROR(VLOOKUP(B9450,'Tous les abonnés'!$A$6:$I$5491,2,0)),"",VLOOKUP(B9450,'Tous les abonnés'!$A$6:$I$5491,2,0))</f>
        <v/>
      </c>
      <c r="D9450" s="26"/>
      <c r="E9450" s="265"/>
      <c r="F9450" s="207" t="str">
        <f>IF(ISERROR(IF(VLOOKUP(D9450,Paramètres!$C$17:$H$33,6,0)="oui","illimité",VLOOKUP(D9450,Paramètres!$C$17:$H$33,5,0))),"",IF(VLOOKUP(D9450,Paramètres!$C$17:$H$33,6,0)="oui","illimité",VLOOKUP(D9450,Paramètres!$C$17:$H$33,5,0)))</f>
        <v/>
      </c>
      <c r="G9450" s="269" t="str">
        <f t="shared" si="885"/>
        <v/>
      </c>
      <c r="H9450" s="208"/>
      <c r="I9450" s="53"/>
      <c r="J9450" s="209"/>
      <c r="K9450" s="271"/>
      <c r="L9450" s="37"/>
      <c r="M9450" s="218"/>
      <c r="N9450" s="124"/>
      <c r="O9450" s="211" t="str">
        <f t="shared" ca="1" si="886"/>
        <v/>
      </c>
      <c r="P9450" s="212" t="str">
        <f>IF(ISERROR(VLOOKUP(L9450,Paramètres!$A$38:$B$40,2,0)),"",VLOOKUP(L9450,Paramètres!$A$38:$B$40,2,0))</f>
        <v/>
      </c>
      <c r="Q9450" s="211" t="str">
        <f t="shared" ca="1" si="887"/>
        <v/>
      </c>
      <c r="R9450" s="211" t="str">
        <f t="shared" si="883"/>
        <v/>
      </c>
      <c r="S9450" s="213" t="str">
        <f t="shared" ca="1" si="884"/>
        <v/>
      </c>
      <c r="T9450" s="214" t="str">
        <f t="shared" ca="1" si="888"/>
        <v/>
      </c>
    </row>
    <row r="9451" spans="1:20" x14ac:dyDescent="0.25">
      <c r="A9451" s="119" t="s">
        <v>15020</v>
      </c>
      <c r="B9451" s="260"/>
      <c r="C9451" s="264" t="str">
        <f>IF(ISERROR(VLOOKUP(B9451,'Tous les abonnés'!$A$6:$I$5491,2,0)),"",VLOOKUP(B9451,'Tous les abonnés'!$A$6:$I$5491,2,0))</f>
        <v/>
      </c>
      <c r="D9451" s="26"/>
      <c r="E9451" s="265"/>
      <c r="F9451" s="207" t="str">
        <f>IF(ISERROR(IF(VLOOKUP(D9451,Paramètres!$C$17:$H$33,6,0)="oui","illimité",VLOOKUP(D9451,Paramètres!$C$17:$H$33,5,0))),"",IF(VLOOKUP(D9451,Paramètres!$C$17:$H$33,6,0)="oui","illimité",VLOOKUP(D9451,Paramètres!$C$17:$H$33,5,0)))</f>
        <v/>
      </c>
      <c r="G9451" s="269" t="str">
        <f t="shared" si="885"/>
        <v/>
      </c>
      <c r="H9451" s="208"/>
      <c r="I9451" s="53"/>
      <c r="J9451" s="209"/>
      <c r="K9451" s="271"/>
      <c r="L9451" s="37"/>
      <c r="M9451" s="218"/>
      <c r="N9451" s="124"/>
      <c r="O9451" s="211" t="str">
        <f t="shared" ca="1" si="886"/>
        <v/>
      </c>
      <c r="P9451" s="212" t="str">
        <f>IF(ISERROR(VLOOKUP(L9451,Paramètres!$A$38:$B$40,2,0)),"",VLOOKUP(L9451,Paramètres!$A$38:$B$40,2,0))</f>
        <v/>
      </c>
      <c r="Q9451" s="211" t="str">
        <f t="shared" ca="1" si="887"/>
        <v/>
      </c>
      <c r="R9451" s="211" t="str">
        <f t="shared" si="883"/>
        <v/>
      </c>
      <c r="S9451" s="213" t="str">
        <f t="shared" ca="1" si="884"/>
        <v/>
      </c>
      <c r="T9451" s="214" t="str">
        <f t="shared" ca="1" si="888"/>
        <v/>
      </c>
    </row>
    <row r="9452" spans="1:20" x14ac:dyDescent="0.25">
      <c r="A9452" s="119" t="s">
        <v>15021</v>
      </c>
      <c r="B9452" s="260"/>
      <c r="C9452" s="264" t="str">
        <f>IF(ISERROR(VLOOKUP(B9452,'Tous les abonnés'!$A$6:$I$5491,2,0)),"",VLOOKUP(B9452,'Tous les abonnés'!$A$6:$I$5491,2,0))</f>
        <v/>
      </c>
      <c r="D9452" s="26"/>
      <c r="E9452" s="265"/>
      <c r="F9452" s="207" t="str">
        <f>IF(ISERROR(IF(VLOOKUP(D9452,Paramètres!$C$17:$H$33,6,0)="oui","illimité",VLOOKUP(D9452,Paramètres!$C$17:$H$33,5,0))),"",IF(VLOOKUP(D9452,Paramètres!$C$17:$H$33,6,0)="oui","illimité",VLOOKUP(D9452,Paramètres!$C$17:$H$33,5,0)))</f>
        <v/>
      </c>
      <c r="G9452" s="269" t="str">
        <f t="shared" si="885"/>
        <v/>
      </c>
      <c r="H9452" s="208"/>
      <c r="I9452" s="53"/>
      <c r="J9452" s="209"/>
      <c r="K9452" s="271"/>
      <c r="L9452" s="37"/>
      <c r="M9452" s="218"/>
      <c r="N9452" s="124"/>
      <c r="O9452" s="211" t="str">
        <f t="shared" ca="1" si="886"/>
        <v/>
      </c>
      <c r="P9452" s="212" t="str">
        <f>IF(ISERROR(VLOOKUP(L9452,Paramètres!$A$38:$B$40,2,0)),"",VLOOKUP(L9452,Paramètres!$A$38:$B$40,2,0))</f>
        <v/>
      </c>
      <c r="Q9452" s="211" t="str">
        <f t="shared" ca="1" si="887"/>
        <v/>
      </c>
      <c r="R9452" s="211" t="str">
        <f t="shared" si="883"/>
        <v/>
      </c>
      <c r="S9452" s="213" t="str">
        <f t="shared" ca="1" si="884"/>
        <v/>
      </c>
      <c r="T9452" s="214" t="str">
        <f t="shared" ca="1" si="888"/>
        <v/>
      </c>
    </row>
    <row r="9453" spans="1:20" x14ac:dyDescent="0.25">
      <c r="A9453" s="119" t="s">
        <v>15022</v>
      </c>
      <c r="B9453" s="260"/>
      <c r="C9453" s="264" t="str">
        <f>IF(ISERROR(VLOOKUP(B9453,'Tous les abonnés'!$A$6:$I$5491,2,0)),"",VLOOKUP(B9453,'Tous les abonnés'!$A$6:$I$5491,2,0))</f>
        <v/>
      </c>
      <c r="D9453" s="26"/>
      <c r="E9453" s="265"/>
      <c r="F9453" s="207" t="str">
        <f>IF(ISERROR(IF(VLOOKUP(D9453,Paramètres!$C$17:$H$33,6,0)="oui","illimité",VLOOKUP(D9453,Paramètres!$C$17:$H$33,5,0))),"",IF(VLOOKUP(D9453,Paramètres!$C$17:$H$33,6,0)="oui","illimité",VLOOKUP(D9453,Paramètres!$C$17:$H$33,5,0)))</f>
        <v/>
      </c>
      <c r="G9453" s="269" t="str">
        <f t="shared" si="885"/>
        <v/>
      </c>
      <c r="H9453" s="208"/>
      <c r="I9453" s="53"/>
      <c r="J9453" s="209"/>
      <c r="K9453" s="271"/>
      <c r="L9453" s="37"/>
      <c r="M9453" s="218"/>
      <c r="N9453" s="124"/>
      <c r="O9453" s="211" t="str">
        <f t="shared" ca="1" si="886"/>
        <v/>
      </c>
      <c r="P9453" s="212" t="str">
        <f>IF(ISERROR(VLOOKUP(L9453,Paramètres!$A$38:$B$40,2,0)),"",VLOOKUP(L9453,Paramètres!$A$38:$B$40,2,0))</f>
        <v/>
      </c>
      <c r="Q9453" s="211" t="str">
        <f t="shared" ca="1" si="887"/>
        <v/>
      </c>
      <c r="R9453" s="211" t="str">
        <f t="shared" si="883"/>
        <v/>
      </c>
      <c r="S9453" s="213" t="str">
        <f t="shared" ca="1" si="884"/>
        <v/>
      </c>
      <c r="T9453" s="214" t="str">
        <f t="shared" ca="1" si="888"/>
        <v/>
      </c>
    </row>
    <row r="9454" spans="1:20" x14ac:dyDescent="0.25">
      <c r="A9454" s="119" t="s">
        <v>15023</v>
      </c>
      <c r="B9454" s="260"/>
      <c r="C9454" s="264" t="str">
        <f>IF(ISERROR(VLOOKUP(B9454,'Tous les abonnés'!$A$6:$I$5491,2,0)),"",VLOOKUP(B9454,'Tous les abonnés'!$A$6:$I$5491,2,0))</f>
        <v/>
      </c>
      <c r="D9454" s="26"/>
      <c r="E9454" s="265"/>
      <c r="F9454" s="207" t="str">
        <f>IF(ISERROR(IF(VLOOKUP(D9454,Paramètres!$C$17:$H$33,6,0)="oui","illimité",VLOOKUP(D9454,Paramètres!$C$17:$H$33,5,0))),"",IF(VLOOKUP(D9454,Paramètres!$C$17:$H$33,6,0)="oui","illimité",VLOOKUP(D9454,Paramètres!$C$17:$H$33,5,0)))</f>
        <v/>
      </c>
      <c r="G9454" s="269" t="str">
        <f t="shared" si="885"/>
        <v/>
      </c>
      <c r="H9454" s="208"/>
      <c r="I9454" s="53"/>
      <c r="J9454" s="209"/>
      <c r="K9454" s="271"/>
      <c r="L9454" s="37"/>
      <c r="M9454" s="218"/>
      <c r="N9454" s="124"/>
      <c r="O9454" s="211" t="str">
        <f t="shared" ca="1" si="886"/>
        <v/>
      </c>
      <c r="P9454" s="212" t="str">
        <f>IF(ISERROR(VLOOKUP(L9454,Paramètres!$A$38:$B$40,2,0)),"",VLOOKUP(L9454,Paramètres!$A$38:$B$40,2,0))</f>
        <v/>
      </c>
      <c r="Q9454" s="211" t="str">
        <f t="shared" ca="1" si="887"/>
        <v/>
      </c>
      <c r="R9454" s="211" t="str">
        <f t="shared" si="883"/>
        <v/>
      </c>
      <c r="S9454" s="213" t="str">
        <f t="shared" ca="1" si="884"/>
        <v/>
      </c>
      <c r="T9454" s="214" t="str">
        <f t="shared" ca="1" si="888"/>
        <v/>
      </c>
    </row>
    <row r="9455" spans="1:20" x14ac:dyDescent="0.25">
      <c r="A9455" s="119" t="s">
        <v>15024</v>
      </c>
      <c r="B9455" s="260"/>
      <c r="C9455" s="264" t="str">
        <f>IF(ISERROR(VLOOKUP(B9455,'Tous les abonnés'!$A$6:$I$5491,2,0)),"",VLOOKUP(B9455,'Tous les abonnés'!$A$6:$I$5491,2,0))</f>
        <v/>
      </c>
      <c r="D9455" s="26"/>
      <c r="E9455" s="265"/>
      <c r="F9455" s="207" t="str">
        <f>IF(ISERROR(IF(VLOOKUP(D9455,Paramètres!$C$17:$H$33,6,0)="oui","illimité",VLOOKUP(D9455,Paramètres!$C$17:$H$33,5,0))),"",IF(VLOOKUP(D9455,Paramètres!$C$17:$H$33,6,0)="oui","illimité",VLOOKUP(D9455,Paramètres!$C$17:$H$33,5,0)))</f>
        <v/>
      </c>
      <c r="G9455" s="269" t="str">
        <f t="shared" si="885"/>
        <v/>
      </c>
      <c r="H9455" s="208"/>
      <c r="I9455" s="53"/>
      <c r="J9455" s="209"/>
      <c r="K9455" s="271"/>
      <c r="L9455" s="37"/>
      <c r="M9455" s="218"/>
      <c r="N9455" s="124"/>
      <c r="O9455" s="211" t="str">
        <f t="shared" ca="1" si="886"/>
        <v/>
      </c>
      <c r="P9455" s="212" t="str">
        <f>IF(ISERROR(VLOOKUP(L9455,Paramètres!$A$38:$B$40,2,0)),"",VLOOKUP(L9455,Paramètres!$A$38:$B$40,2,0))</f>
        <v/>
      </c>
      <c r="Q9455" s="211" t="str">
        <f t="shared" ca="1" si="887"/>
        <v/>
      </c>
      <c r="R9455" s="211" t="str">
        <f t="shared" si="883"/>
        <v/>
      </c>
      <c r="S9455" s="213" t="str">
        <f t="shared" ca="1" si="884"/>
        <v/>
      </c>
      <c r="T9455" s="214" t="str">
        <f t="shared" ca="1" si="888"/>
        <v/>
      </c>
    </row>
    <row r="9456" spans="1:20" x14ac:dyDescent="0.25">
      <c r="A9456" s="119" t="s">
        <v>15025</v>
      </c>
      <c r="B9456" s="260"/>
      <c r="C9456" s="264" t="str">
        <f>IF(ISERROR(VLOOKUP(B9456,'Tous les abonnés'!$A$6:$I$5491,2,0)),"",VLOOKUP(B9456,'Tous les abonnés'!$A$6:$I$5491,2,0))</f>
        <v/>
      </c>
      <c r="D9456" s="26"/>
      <c r="E9456" s="265"/>
      <c r="F9456" s="207" t="str">
        <f>IF(ISERROR(IF(VLOOKUP(D9456,Paramètres!$C$17:$H$33,6,0)="oui","illimité",VLOOKUP(D9456,Paramètres!$C$17:$H$33,5,0))),"",IF(VLOOKUP(D9456,Paramètres!$C$17:$H$33,6,0)="oui","illimité",VLOOKUP(D9456,Paramètres!$C$17:$H$33,5,0)))</f>
        <v/>
      </c>
      <c r="G9456" s="269" t="str">
        <f t="shared" si="885"/>
        <v/>
      </c>
      <c r="H9456" s="208"/>
      <c r="I9456" s="53"/>
      <c r="J9456" s="209"/>
      <c r="K9456" s="271"/>
      <c r="L9456" s="37"/>
      <c r="M9456" s="218"/>
      <c r="N9456" s="124"/>
      <c r="O9456" s="211" t="str">
        <f t="shared" ca="1" si="886"/>
        <v/>
      </c>
      <c r="P9456" s="212" t="str">
        <f>IF(ISERROR(VLOOKUP(L9456,Paramètres!$A$38:$B$40,2,0)),"",VLOOKUP(L9456,Paramètres!$A$38:$B$40,2,0))</f>
        <v/>
      </c>
      <c r="Q9456" s="211" t="str">
        <f t="shared" ca="1" si="887"/>
        <v/>
      </c>
      <c r="R9456" s="211" t="str">
        <f t="shared" si="883"/>
        <v/>
      </c>
      <c r="S9456" s="213" t="str">
        <f t="shared" ca="1" si="884"/>
        <v/>
      </c>
      <c r="T9456" s="214" t="str">
        <f t="shared" ca="1" si="888"/>
        <v/>
      </c>
    </row>
    <row r="9457" spans="1:20" x14ac:dyDescent="0.25">
      <c r="A9457" s="119" t="s">
        <v>15026</v>
      </c>
      <c r="B9457" s="260"/>
      <c r="C9457" s="264" t="str">
        <f>IF(ISERROR(VLOOKUP(B9457,'Tous les abonnés'!$A$6:$I$5491,2,0)),"",VLOOKUP(B9457,'Tous les abonnés'!$A$6:$I$5491,2,0))</f>
        <v/>
      </c>
      <c r="D9457" s="26"/>
      <c r="E9457" s="265"/>
      <c r="F9457" s="207" t="str">
        <f>IF(ISERROR(IF(VLOOKUP(D9457,Paramètres!$C$17:$H$33,6,0)="oui","illimité",VLOOKUP(D9457,Paramètres!$C$17:$H$33,5,0))),"",IF(VLOOKUP(D9457,Paramètres!$C$17:$H$33,6,0)="oui","illimité",VLOOKUP(D9457,Paramètres!$C$17:$H$33,5,0)))</f>
        <v/>
      </c>
      <c r="G9457" s="269" t="str">
        <f t="shared" si="885"/>
        <v/>
      </c>
      <c r="H9457" s="208"/>
      <c r="I9457" s="53"/>
      <c r="J9457" s="209"/>
      <c r="K9457" s="271"/>
      <c r="L9457" s="37"/>
      <c r="M9457" s="218"/>
      <c r="N9457" s="124"/>
      <c r="O9457" s="211" t="str">
        <f t="shared" ca="1" si="886"/>
        <v/>
      </c>
      <c r="P9457" s="212" t="str">
        <f>IF(ISERROR(VLOOKUP(L9457,Paramètres!$A$38:$B$40,2,0)),"",VLOOKUP(L9457,Paramètres!$A$38:$B$40,2,0))</f>
        <v/>
      </c>
      <c r="Q9457" s="211" t="str">
        <f t="shared" ca="1" si="887"/>
        <v/>
      </c>
      <c r="R9457" s="211" t="str">
        <f t="shared" si="883"/>
        <v/>
      </c>
      <c r="S9457" s="213" t="str">
        <f t="shared" ca="1" si="884"/>
        <v/>
      </c>
      <c r="T9457" s="214" t="str">
        <f t="shared" ca="1" si="888"/>
        <v/>
      </c>
    </row>
    <row r="9458" spans="1:20" x14ac:dyDescent="0.25">
      <c r="A9458" s="119" t="s">
        <v>15027</v>
      </c>
      <c r="B9458" s="260"/>
      <c r="C9458" s="264" t="str">
        <f>IF(ISERROR(VLOOKUP(B9458,'Tous les abonnés'!$A$6:$I$5491,2,0)),"",VLOOKUP(B9458,'Tous les abonnés'!$A$6:$I$5491,2,0))</f>
        <v/>
      </c>
      <c r="D9458" s="26"/>
      <c r="E9458" s="265"/>
      <c r="F9458" s="207" t="str">
        <f>IF(ISERROR(IF(VLOOKUP(D9458,Paramètres!$C$17:$H$33,6,0)="oui","illimité",VLOOKUP(D9458,Paramètres!$C$17:$H$33,5,0))),"",IF(VLOOKUP(D9458,Paramètres!$C$17:$H$33,6,0)="oui","illimité",VLOOKUP(D9458,Paramètres!$C$17:$H$33,5,0)))</f>
        <v/>
      </c>
      <c r="G9458" s="269" t="str">
        <f t="shared" si="885"/>
        <v/>
      </c>
      <c r="H9458" s="208"/>
      <c r="I9458" s="53"/>
      <c r="J9458" s="209"/>
      <c r="K9458" s="271"/>
      <c r="L9458" s="37"/>
      <c r="M9458" s="218"/>
      <c r="N9458" s="124"/>
      <c r="O9458" s="211" t="str">
        <f t="shared" ca="1" si="886"/>
        <v/>
      </c>
      <c r="P9458" s="212" t="str">
        <f>IF(ISERROR(VLOOKUP(L9458,Paramètres!$A$38:$B$40,2,0)),"",VLOOKUP(L9458,Paramètres!$A$38:$B$40,2,0))</f>
        <v/>
      </c>
      <c r="Q9458" s="211" t="str">
        <f t="shared" ca="1" si="887"/>
        <v/>
      </c>
      <c r="R9458" s="211" t="str">
        <f t="shared" si="883"/>
        <v/>
      </c>
      <c r="S9458" s="213" t="str">
        <f t="shared" ca="1" si="884"/>
        <v/>
      </c>
      <c r="T9458" s="214" t="str">
        <f t="shared" ca="1" si="888"/>
        <v/>
      </c>
    </row>
    <row r="9459" spans="1:20" x14ac:dyDescent="0.25">
      <c r="A9459" s="119" t="s">
        <v>15028</v>
      </c>
      <c r="B9459" s="260"/>
      <c r="C9459" s="264" t="str">
        <f>IF(ISERROR(VLOOKUP(B9459,'Tous les abonnés'!$A$6:$I$5491,2,0)),"",VLOOKUP(B9459,'Tous les abonnés'!$A$6:$I$5491,2,0))</f>
        <v/>
      </c>
      <c r="D9459" s="26"/>
      <c r="E9459" s="265"/>
      <c r="F9459" s="207" t="str">
        <f>IF(ISERROR(IF(VLOOKUP(D9459,Paramètres!$C$17:$H$33,6,0)="oui","illimité",VLOOKUP(D9459,Paramètres!$C$17:$H$33,5,0))),"",IF(VLOOKUP(D9459,Paramètres!$C$17:$H$33,6,0)="oui","illimité",VLOOKUP(D9459,Paramètres!$C$17:$H$33,5,0)))</f>
        <v/>
      </c>
      <c r="G9459" s="269" t="str">
        <f t="shared" si="885"/>
        <v/>
      </c>
      <c r="H9459" s="208"/>
      <c r="I9459" s="53"/>
      <c r="J9459" s="209"/>
      <c r="K9459" s="271"/>
      <c r="L9459" s="37"/>
      <c r="M9459" s="218"/>
      <c r="N9459" s="124"/>
      <c r="O9459" s="211" t="str">
        <f t="shared" ca="1" si="886"/>
        <v/>
      </c>
      <c r="P9459" s="212" t="str">
        <f>IF(ISERROR(VLOOKUP(L9459,Paramètres!$A$38:$B$40,2,0)),"",VLOOKUP(L9459,Paramètres!$A$38:$B$40,2,0))</f>
        <v/>
      </c>
      <c r="Q9459" s="211" t="str">
        <f t="shared" ca="1" si="887"/>
        <v/>
      </c>
      <c r="R9459" s="211" t="str">
        <f t="shared" si="883"/>
        <v/>
      </c>
      <c r="S9459" s="213" t="str">
        <f t="shared" ca="1" si="884"/>
        <v/>
      </c>
      <c r="T9459" s="214" t="str">
        <f t="shared" ca="1" si="888"/>
        <v/>
      </c>
    </row>
    <row r="9460" spans="1:20" x14ac:dyDescent="0.25">
      <c r="A9460" s="119" t="s">
        <v>15029</v>
      </c>
      <c r="B9460" s="260"/>
      <c r="C9460" s="264" t="str">
        <f>IF(ISERROR(VLOOKUP(B9460,'Tous les abonnés'!$A$6:$I$5491,2,0)),"",VLOOKUP(B9460,'Tous les abonnés'!$A$6:$I$5491,2,0))</f>
        <v/>
      </c>
      <c r="D9460" s="26"/>
      <c r="E9460" s="265"/>
      <c r="F9460" s="207" t="str">
        <f>IF(ISERROR(IF(VLOOKUP(D9460,Paramètres!$C$17:$H$33,6,0)="oui","illimité",VLOOKUP(D9460,Paramètres!$C$17:$H$33,5,0))),"",IF(VLOOKUP(D9460,Paramètres!$C$17:$H$33,6,0)="oui","illimité",VLOOKUP(D9460,Paramètres!$C$17:$H$33,5,0)))</f>
        <v/>
      </c>
      <c r="G9460" s="269" t="str">
        <f t="shared" si="885"/>
        <v/>
      </c>
      <c r="H9460" s="208"/>
      <c r="I9460" s="53"/>
      <c r="J9460" s="209"/>
      <c r="K9460" s="271"/>
      <c r="L9460" s="37"/>
      <c r="M9460" s="218"/>
      <c r="N9460" s="124"/>
      <c r="O9460" s="211" t="str">
        <f t="shared" ca="1" si="886"/>
        <v/>
      </c>
      <c r="P9460" s="212" t="str">
        <f>IF(ISERROR(VLOOKUP(L9460,Paramètres!$A$38:$B$40,2,0)),"",VLOOKUP(L9460,Paramètres!$A$38:$B$40,2,0))</f>
        <v/>
      </c>
      <c r="Q9460" s="211" t="str">
        <f t="shared" ca="1" si="887"/>
        <v/>
      </c>
      <c r="R9460" s="211" t="str">
        <f t="shared" si="883"/>
        <v/>
      </c>
      <c r="S9460" s="213" t="str">
        <f t="shared" ca="1" si="884"/>
        <v/>
      </c>
      <c r="T9460" s="214" t="str">
        <f t="shared" ca="1" si="888"/>
        <v/>
      </c>
    </row>
    <row r="9461" spans="1:20" x14ac:dyDescent="0.25">
      <c r="A9461" s="119" t="s">
        <v>15030</v>
      </c>
      <c r="B9461" s="260"/>
      <c r="C9461" s="264" t="str">
        <f>IF(ISERROR(VLOOKUP(B9461,'Tous les abonnés'!$A$6:$I$5491,2,0)),"",VLOOKUP(B9461,'Tous les abonnés'!$A$6:$I$5491,2,0))</f>
        <v/>
      </c>
      <c r="D9461" s="26"/>
      <c r="E9461" s="265"/>
      <c r="F9461" s="207" t="str">
        <f>IF(ISERROR(IF(VLOOKUP(D9461,Paramètres!$C$17:$H$33,6,0)="oui","illimité",VLOOKUP(D9461,Paramètres!$C$17:$H$33,5,0))),"",IF(VLOOKUP(D9461,Paramètres!$C$17:$H$33,6,0)="oui","illimité",VLOOKUP(D9461,Paramètres!$C$17:$H$33,5,0)))</f>
        <v/>
      </c>
      <c r="G9461" s="269" t="str">
        <f t="shared" si="885"/>
        <v/>
      </c>
      <c r="H9461" s="208"/>
      <c r="I9461" s="53"/>
      <c r="J9461" s="209"/>
      <c r="K9461" s="271"/>
      <c r="L9461" s="37"/>
      <c r="M9461" s="218"/>
      <c r="N9461" s="124"/>
      <c r="O9461" s="211" t="str">
        <f t="shared" ca="1" si="886"/>
        <v/>
      </c>
      <c r="P9461" s="212" t="str">
        <f>IF(ISERROR(VLOOKUP(L9461,Paramètres!$A$38:$B$40,2,0)),"",VLOOKUP(L9461,Paramètres!$A$38:$B$40,2,0))</f>
        <v/>
      </c>
      <c r="Q9461" s="211" t="str">
        <f t="shared" ca="1" si="887"/>
        <v/>
      </c>
      <c r="R9461" s="211" t="str">
        <f t="shared" si="883"/>
        <v/>
      </c>
      <c r="S9461" s="213" t="str">
        <f t="shared" ca="1" si="884"/>
        <v/>
      </c>
      <c r="T9461" s="214" t="str">
        <f t="shared" ca="1" si="888"/>
        <v/>
      </c>
    </row>
    <row r="9462" spans="1:20" x14ac:dyDescent="0.25">
      <c r="A9462" s="119" t="s">
        <v>15031</v>
      </c>
      <c r="B9462" s="260"/>
      <c r="C9462" s="264" t="str">
        <f>IF(ISERROR(VLOOKUP(B9462,'Tous les abonnés'!$A$6:$I$5491,2,0)),"",VLOOKUP(B9462,'Tous les abonnés'!$A$6:$I$5491,2,0))</f>
        <v/>
      </c>
      <c r="D9462" s="26"/>
      <c r="E9462" s="265"/>
      <c r="F9462" s="207" t="str">
        <f>IF(ISERROR(IF(VLOOKUP(D9462,Paramètres!$C$17:$H$33,6,0)="oui","illimité",VLOOKUP(D9462,Paramètres!$C$17:$H$33,5,0))),"",IF(VLOOKUP(D9462,Paramètres!$C$17:$H$33,6,0)="oui","illimité",VLOOKUP(D9462,Paramètres!$C$17:$H$33,5,0)))</f>
        <v/>
      </c>
      <c r="G9462" s="269" t="str">
        <f t="shared" si="885"/>
        <v/>
      </c>
      <c r="H9462" s="208"/>
      <c r="I9462" s="53"/>
      <c r="J9462" s="209"/>
      <c r="K9462" s="271"/>
      <c r="L9462" s="37"/>
      <c r="M9462" s="218"/>
      <c r="N9462" s="124"/>
      <c r="O9462" s="211" t="str">
        <f t="shared" ca="1" si="886"/>
        <v/>
      </c>
      <c r="P9462" s="212" t="str">
        <f>IF(ISERROR(VLOOKUP(L9462,Paramètres!$A$38:$B$40,2,0)),"",VLOOKUP(L9462,Paramètres!$A$38:$B$40,2,0))</f>
        <v/>
      </c>
      <c r="Q9462" s="211" t="str">
        <f t="shared" ca="1" si="887"/>
        <v/>
      </c>
      <c r="R9462" s="211" t="str">
        <f t="shared" si="883"/>
        <v/>
      </c>
      <c r="S9462" s="213" t="str">
        <f t="shared" ca="1" si="884"/>
        <v/>
      </c>
      <c r="T9462" s="214" t="str">
        <f t="shared" ca="1" si="888"/>
        <v/>
      </c>
    </row>
    <row r="9463" spans="1:20" x14ac:dyDescent="0.25">
      <c r="A9463" s="119" t="s">
        <v>15032</v>
      </c>
      <c r="B9463" s="260"/>
      <c r="C9463" s="264" t="str">
        <f>IF(ISERROR(VLOOKUP(B9463,'Tous les abonnés'!$A$6:$I$5491,2,0)),"",VLOOKUP(B9463,'Tous les abonnés'!$A$6:$I$5491,2,0))</f>
        <v/>
      </c>
      <c r="D9463" s="26"/>
      <c r="E9463" s="265"/>
      <c r="F9463" s="207" t="str">
        <f>IF(ISERROR(IF(VLOOKUP(D9463,Paramètres!$C$17:$H$33,6,0)="oui","illimité",VLOOKUP(D9463,Paramètres!$C$17:$H$33,5,0))),"",IF(VLOOKUP(D9463,Paramètres!$C$17:$H$33,6,0)="oui","illimité",VLOOKUP(D9463,Paramètres!$C$17:$H$33,5,0)))</f>
        <v/>
      </c>
      <c r="G9463" s="269" t="str">
        <f t="shared" si="885"/>
        <v/>
      </c>
      <c r="H9463" s="208"/>
      <c r="I9463" s="53"/>
      <c r="J9463" s="209"/>
      <c r="K9463" s="271"/>
      <c r="L9463" s="37"/>
      <c r="M9463" s="218"/>
      <c r="N9463" s="124"/>
      <c r="O9463" s="211" t="str">
        <f t="shared" ca="1" si="886"/>
        <v/>
      </c>
      <c r="P9463" s="212" t="str">
        <f>IF(ISERROR(VLOOKUP(L9463,Paramètres!$A$38:$B$40,2,0)),"",VLOOKUP(L9463,Paramètres!$A$38:$B$40,2,0))</f>
        <v/>
      </c>
      <c r="Q9463" s="211" t="str">
        <f t="shared" ca="1" si="887"/>
        <v/>
      </c>
      <c r="R9463" s="211" t="str">
        <f t="shared" si="883"/>
        <v/>
      </c>
      <c r="S9463" s="213" t="str">
        <f t="shared" ca="1" si="884"/>
        <v/>
      </c>
      <c r="T9463" s="214" t="str">
        <f t="shared" ca="1" si="888"/>
        <v/>
      </c>
    </row>
    <row r="9464" spans="1:20" x14ac:dyDescent="0.25">
      <c r="A9464" s="119" t="s">
        <v>15033</v>
      </c>
      <c r="B9464" s="260"/>
      <c r="C9464" s="264" t="str">
        <f>IF(ISERROR(VLOOKUP(B9464,'Tous les abonnés'!$A$6:$I$5491,2,0)),"",VLOOKUP(B9464,'Tous les abonnés'!$A$6:$I$5491,2,0))</f>
        <v/>
      </c>
      <c r="D9464" s="26"/>
      <c r="E9464" s="265"/>
      <c r="F9464" s="207" t="str">
        <f>IF(ISERROR(IF(VLOOKUP(D9464,Paramètres!$C$17:$H$33,6,0)="oui","illimité",VLOOKUP(D9464,Paramètres!$C$17:$H$33,5,0))),"",IF(VLOOKUP(D9464,Paramètres!$C$17:$H$33,6,0)="oui","illimité",VLOOKUP(D9464,Paramètres!$C$17:$H$33,5,0)))</f>
        <v/>
      </c>
      <c r="G9464" s="269" t="str">
        <f t="shared" si="885"/>
        <v/>
      </c>
      <c r="H9464" s="208"/>
      <c r="I9464" s="53"/>
      <c r="J9464" s="209"/>
      <c r="K9464" s="271"/>
      <c r="L9464" s="37"/>
      <c r="M9464" s="218"/>
      <c r="N9464" s="124"/>
      <c r="O9464" s="211" t="str">
        <f t="shared" ca="1" si="886"/>
        <v/>
      </c>
      <c r="P9464" s="212" t="str">
        <f>IF(ISERROR(VLOOKUP(L9464,Paramètres!$A$38:$B$40,2,0)),"",VLOOKUP(L9464,Paramètres!$A$38:$B$40,2,0))</f>
        <v/>
      </c>
      <c r="Q9464" s="211" t="str">
        <f t="shared" ca="1" si="887"/>
        <v/>
      </c>
      <c r="R9464" s="211" t="str">
        <f t="shared" si="883"/>
        <v/>
      </c>
      <c r="S9464" s="213" t="str">
        <f t="shared" ca="1" si="884"/>
        <v/>
      </c>
      <c r="T9464" s="214" t="str">
        <f t="shared" ca="1" si="888"/>
        <v/>
      </c>
    </row>
    <row r="9465" spans="1:20" x14ac:dyDescent="0.25">
      <c r="A9465" s="119" t="s">
        <v>15034</v>
      </c>
      <c r="B9465" s="260"/>
      <c r="C9465" s="264" t="str">
        <f>IF(ISERROR(VLOOKUP(B9465,'Tous les abonnés'!$A$6:$I$5491,2,0)),"",VLOOKUP(B9465,'Tous les abonnés'!$A$6:$I$5491,2,0))</f>
        <v/>
      </c>
      <c r="D9465" s="26"/>
      <c r="E9465" s="265"/>
      <c r="F9465" s="207" t="str">
        <f>IF(ISERROR(IF(VLOOKUP(D9465,Paramètres!$C$17:$H$33,6,0)="oui","illimité",VLOOKUP(D9465,Paramètres!$C$17:$H$33,5,0))),"",IF(VLOOKUP(D9465,Paramètres!$C$17:$H$33,6,0)="oui","illimité",VLOOKUP(D9465,Paramètres!$C$17:$H$33,5,0)))</f>
        <v/>
      </c>
      <c r="G9465" s="269" t="str">
        <f t="shared" si="885"/>
        <v/>
      </c>
      <c r="H9465" s="208"/>
      <c r="I9465" s="53"/>
      <c r="J9465" s="209"/>
      <c r="K9465" s="271"/>
      <c r="L9465" s="37"/>
      <c r="M9465" s="218"/>
      <c r="N9465" s="124"/>
      <c r="O9465" s="211" t="str">
        <f t="shared" ca="1" si="886"/>
        <v/>
      </c>
      <c r="P9465" s="212" t="str">
        <f>IF(ISERROR(VLOOKUP(L9465,Paramètres!$A$38:$B$40,2,0)),"",VLOOKUP(L9465,Paramètres!$A$38:$B$40,2,0))</f>
        <v/>
      </c>
      <c r="Q9465" s="211" t="str">
        <f t="shared" ca="1" si="887"/>
        <v/>
      </c>
      <c r="R9465" s="211" t="str">
        <f t="shared" si="883"/>
        <v/>
      </c>
      <c r="S9465" s="213" t="str">
        <f t="shared" ca="1" si="884"/>
        <v/>
      </c>
      <c r="T9465" s="214" t="str">
        <f t="shared" ca="1" si="888"/>
        <v/>
      </c>
    </row>
    <row r="9466" spans="1:20" x14ac:dyDescent="0.25">
      <c r="A9466" s="119" t="s">
        <v>15035</v>
      </c>
      <c r="B9466" s="260"/>
      <c r="C9466" s="264" t="str">
        <f>IF(ISERROR(VLOOKUP(B9466,'Tous les abonnés'!$A$6:$I$5491,2,0)),"",VLOOKUP(B9466,'Tous les abonnés'!$A$6:$I$5491,2,0))</f>
        <v/>
      </c>
      <c r="D9466" s="26"/>
      <c r="E9466" s="265"/>
      <c r="F9466" s="207" t="str">
        <f>IF(ISERROR(IF(VLOOKUP(D9466,Paramètres!$C$17:$H$33,6,0)="oui","illimité",VLOOKUP(D9466,Paramètres!$C$17:$H$33,5,0))),"",IF(VLOOKUP(D9466,Paramètres!$C$17:$H$33,6,0)="oui","illimité",VLOOKUP(D9466,Paramètres!$C$17:$H$33,5,0)))</f>
        <v/>
      </c>
      <c r="G9466" s="269" t="str">
        <f t="shared" si="885"/>
        <v/>
      </c>
      <c r="H9466" s="208"/>
      <c r="I9466" s="53"/>
      <c r="J9466" s="209"/>
      <c r="K9466" s="271"/>
      <c r="L9466" s="37"/>
      <c r="M9466" s="218"/>
      <c r="N9466" s="124"/>
      <c r="O9466" s="211" t="str">
        <f t="shared" ca="1" si="886"/>
        <v/>
      </c>
      <c r="P9466" s="212" t="str">
        <f>IF(ISERROR(VLOOKUP(L9466,Paramètres!$A$38:$B$40,2,0)),"",VLOOKUP(L9466,Paramètres!$A$38:$B$40,2,0))</f>
        <v/>
      </c>
      <c r="Q9466" s="211" t="str">
        <f t="shared" ca="1" si="887"/>
        <v/>
      </c>
      <c r="R9466" s="211" t="str">
        <f t="shared" si="883"/>
        <v/>
      </c>
      <c r="S9466" s="213" t="str">
        <f t="shared" ca="1" si="884"/>
        <v/>
      </c>
      <c r="T9466" s="214" t="str">
        <f t="shared" ca="1" si="888"/>
        <v/>
      </c>
    </row>
    <row r="9467" spans="1:20" x14ac:dyDescent="0.25">
      <c r="A9467" s="119" t="s">
        <v>15036</v>
      </c>
      <c r="B9467" s="260"/>
      <c r="C9467" s="264" t="str">
        <f>IF(ISERROR(VLOOKUP(B9467,'Tous les abonnés'!$A$6:$I$5491,2,0)),"",VLOOKUP(B9467,'Tous les abonnés'!$A$6:$I$5491,2,0))</f>
        <v/>
      </c>
      <c r="D9467" s="26"/>
      <c r="E9467" s="265"/>
      <c r="F9467" s="207" t="str">
        <f>IF(ISERROR(IF(VLOOKUP(D9467,Paramètres!$C$17:$H$33,6,0)="oui","illimité",VLOOKUP(D9467,Paramètres!$C$17:$H$33,5,0))),"",IF(VLOOKUP(D9467,Paramètres!$C$17:$H$33,6,0)="oui","illimité",VLOOKUP(D9467,Paramètres!$C$17:$H$33,5,0)))</f>
        <v/>
      </c>
      <c r="G9467" s="269" t="str">
        <f t="shared" si="885"/>
        <v/>
      </c>
      <c r="H9467" s="208"/>
      <c r="I9467" s="53"/>
      <c r="J9467" s="209"/>
      <c r="K9467" s="271"/>
      <c r="L9467" s="37"/>
      <c r="M9467" s="218"/>
      <c r="N9467" s="124"/>
      <c r="O9467" s="211" t="str">
        <f t="shared" ca="1" si="886"/>
        <v/>
      </c>
      <c r="P9467" s="212" t="str">
        <f>IF(ISERROR(VLOOKUP(L9467,Paramètres!$A$38:$B$40,2,0)),"",VLOOKUP(L9467,Paramètres!$A$38:$B$40,2,0))</f>
        <v/>
      </c>
      <c r="Q9467" s="211" t="str">
        <f t="shared" ca="1" si="887"/>
        <v/>
      </c>
      <c r="R9467" s="211" t="str">
        <f t="shared" si="883"/>
        <v/>
      </c>
      <c r="S9467" s="213" t="str">
        <f t="shared" ca="1" si="884"/>
        <v/>
      </c>
      <c r="T9467" s="214" t="str">
        <f t="shared" ca="1" si="888"/>
        <v/>
      </c>
    </row>
    <row r="9468" spans="1:20" x14ac:dyDescent="0.25">
      <c r="A9468" s="119" t="s">
        <v>15037</v>
      </c>
      <c r="B9468" s="260"/>
      <c r="C9468" s="264" t="str">
        <f>IF(ISERROR(VLOOKUP(B9468,'Tous les abonnés'!$A$6:$I$5491,2,0)),"",VLOOKUP(B9468,'Tous les abonnés'!$A$6:$I$5491,2,0))</f>
        <v/>
      </c>
      <c r="D9468" s="26"/>
      <c r="E9468" s="265"/>
      <c r="F9468" s="207" t="str">
        <f>IF(ISERROR(IF(VLOOKUP(D9468,Paramètres!$C$17:$H$33,6,0)="oui","illimité",VLOOKUP(D9468,Paramètres!$C$17:$H$33,5,0))),"",IF(VLOOKUP(D9468,Paramètres!$C$17:$H$33,6,0)="oui","illimité",VLOOKUP(D9468,Paramètres!$C$17:$H$33,5,0)))</f>
        <v/>
      </c>
      <c r="G9468" s="269" t="str">
        <f t="shared" si="885"/>
        <v/>
      </c>
      <c r="H9468" s="208"/>
      <c r="I9468" s="53"/>
      <c r="J9468" s="209"/>
      <c r="K9468" s="271"/>
      <c r="L9468" s="37"/>
      <c r="M9468" s="218"/>
      <c r="N9468" s="124"/>
      <c r="O9468" s="211" t="str">
        <f t="shared" ca="1" si="886"/>
        <v/>
      </c>
      <c r="P9468" s="212" t="str">
        <f>IF(ISERROR(VLOOKUP(L9468,Paramètres!$A$38:$B$40,2,0)),"",VLOOKUP(L9468,Paramètres!$A$38:$B$40,2,0))</f>
        <v/>
      </c>
      <c r="Q9468" s="211" t="str">
        <f t="shared" ca="1" si="887"/>
        <v/>
      </c>
      <c r="R9468" s="211" t="str">
        <f t="shared" si="883"/>
        <v/>
      </c>
      <c r="S9468" s="213" t="str">
        <f t="shared" ca="1" si="884"/>
        <v/>
      </c>
      <c r="T9468" s="214" t="str">
        <f t="shared" ca="1" si="888"/>
        <v/>
      </c>
    </row>
    <row r="9469" spans="1:20" x14ac:dyDescent="0.25">
      <c r="A9469" s="119" t="s">
        <v>15038</v>
      </c>
      <c r="B9469" s="260"/>
      <c r="C9469" s="264" t="str">
        <f>IF(ISERROR(VLOOKUP(B9469,'Tous les abonnés'!$A$6:$I$5491,2,0)),"",VLOOKUP(B9469,'Tous les abonnés'!$A$6:$I$5491,2,0))</f>
        <v/>
      </c>
      <c r="D9469" s="26"/>
      <c r="E9469" s="265"/>
      <c r="F9469" s="207" t="str">
        <f>IF(ISERROR(IF(VLOOKUP(D9469,Paramètres!$C$17:$H$33,6,0)="oui","illimité",VLOOKUP(D9469,Paramètres!$C$17:$H$33,5,0))),"",IF(VLOOKUP(D9469,Paramètres!$C$17:$H$33,6,0)="oui","illimité",VLOOKUP(D9469,Paramètres!$C$17:$H$33,5,0)))</f>
        <v/>
      </c>
      <c r="G9469" s="269" t="str">
        <f t="shared" si="885"/>
        <v/>
      </c>
      <c r="H9469" s="208"/>
      <c r="I9469" s="53"/>
      <c r="J9469" s="209"/>
      <c r="K9469" s="271"/>
      <c r="L9469" s="37"/>
      <c r="M9469" s="218"/>
      <c r="N9469" s="124"/>
      <c r="O9469" s="211" t="str">
        <f t="shared" ca="1" si="886"/>
        <v/>
      </c>
      <c r="P9469" s="212" t="str">
        <f>IF(ISERROR(VLOOKUP(L9469,Paramètres!$A$38:$B$40,2,0)),"",VLOOKUP(L9469,Paramètres!$A$38:$B$40,2,0))</f>
        <v/>
      </c>
      <c r="Q9469" s="211" t="str">
        <f t="shared" ca="1" si="887"/>
        <v/>
      </c>
      <c r="R9469" s="211" t="str">
        <f t="shared" si="883"/>
        <v/>
      </c>
      <c r="S9469" s="213" t="str">
        <f t="shared" ca="1" si="884"/>
        <v/>
      </c>
      <c r="T9469" s="214" t="str">
        <f t="shared" ca="1" si="888"/>
        <v/>
      </c>
    </row>
    <row r="9470" spans="1:20" x14ac:dyDescent="0.25">
      <c r="A9470" s="119" t="s">
        <v>15039</v>
      </c>
      <c r="B9470" s="260"/>
      <c r="C9470" s="264" t="str">
        <f>IF(ISERROR(VLOOKUP(B9470,'Tous les abonnés'!$A$6:$I$5491,2,0)),"",VLOOKUP(B9470,'Tous les abonnés'!$A$6:$I$5491,2,0))</f>
        <v/>
      </c>
      <c r="D9470" s="26"/>
      <c r="E9470" s="265"/>
      <c r="F9470" s="207" t="str">
        <f>IF(ISERROR(IF(VLOOKUP(D9470,Paramètres!$C$17:$H$33,6,0)="oui","illimité",VLOOKUP(D9470,Paramètres!$C$17:$H$33,5,0))),"",IF(VLOOKUP(D9470,Paramètres!$C$17:$H$33,6,0)="oui","illimité",VLOOKUP(D9470,Paramètres!$C$17:$H$33,5,0)))</f>
        <v/>
      </c>
      <c r="G9470" s="269" t="str">
        <f t="shared" si="885"/>
        <v/>
      </c>
      <c r="H9470" s="208"/>
      <c r="I9470" s="53"/>
      <c r="J9470" s="209"/>
      <c r="K9470" s="271"/>
      <c r="L9470" s="37"/>
      <c r="M9470" s="218"/>
      <c r="N9470" s="124"/>
      <c r="O9470" s="211" t="str">
        <f t="shared" ca="1" si="886"/>
        <v/>
      </c>
      <c r="P9470" s="212" t="str">
        <f>IF(ISERROR(VLOOKUP(L9470,Paramètres!$A$38:$B$40,2,0)),"",VLOOKUP(L9470,Paramètres!$A$38:$B$40,2,0))</f>
        <v/>
      </c>
      <c r="Q9470" s="211" t="str">
        <f t="shared" ca="1" si="887"/>
        <v/>
      </c>
      <c r="R9470" s="211" t="str">
        <f t="shared" si="883"/>
        <v/>
      </c>
      <c r="S9470" s="213" t="str">
        <f t="shared" ca="1" si="884"/>
        <v/>
      </c>
      <c r="T9470" s="214" t="str">
        <f t="shared" ca="1" si="888"/>
        <v/>
      </c>
    </row>
    <row r="9471" spans="1:20" x14ac:dyDescent="0.25">
      <c r="A9471" s="119" t="s">
        <v>15040</v>
      </c>
      <c r="B9471" s="260"/>
      <c r="C9471" s="264" t="str">
        <f>IF(ISERROR(VLOOKUP(B9471,'Tous les abonnés'!$A$6:$I$5491,2,0)),"",VLOOKUP(B9471,'Tous les abonnés'!$A$6:$I$5491,2,0))</f>
        <v/>
      </c>
      <c r="D9471" s="26"/>
      <c r="E9471" s="265"/>
      <c r="F9471" s="207" t="str">
        <f>IF(ISERROR(IF(VLOOKUP(D9471,Paramètres!$C$17:$H$33,6,0)="oui","illimité",VLOOKUP(D9471,Paramètres!$C$17:$H$33,5,0))),"",IF(VLOOKUP(D9471,Paramètres!$C$17:$H$33,6,0)="oui","illimité",VLOOKUP(D9471,Paramètres!$C$17:$H$33,5,0)))</f>
        <v/>
      </c>
      <c r="G9471" s="269" t="str">
        <f t="shared" si="885"/>
        <v/>
      </c>
      <c r="H9471" s="208"/>
      <c r="I9471" s="53"/>
      <c r="J9471" s="209"/>
      <c r="K9471" s="271"/>
      <c r="L9471" s="37"/>
      <c r="M9471" s="218"/>
      <c r="N9471" s="124"/>
      <c r="O9471" s="211" t="str">
        <f t="shared" ca="1" si="886"/>
        <v/>
      </c>
      <c r="P9471" s="212" t="str">
        <f>IF(ISERROR(VLOOKUP(L9471,Paramètres!$A$38:$B$40,2,0)),"",VLOOKUP(L9471,Paramètres!$A$38:$B$40,2,0))</f>
        <v/>
      </c>
      <c r="Q9471" s="211" t="str">
        <f t="shared" ca="1" si="887"/>
        <v/>
      </c>
      <c r="R9471" s="211" t="str">
        <f t="shared" si="883"/>
        <v/>
      </c>
      <c r="S9471" s="213" t="str">
        <f t="shared" ca="1" si="884"/>
        <v/>
      </c>
      <c r="T9471" s="214" t="str">
        <f t="shared" ca="1" si="888"/>
        <v/>
      </c>
    </row>
    <row r="9472" spans="1:20" x14ac:dyDescent="0.25">
      <c r="A9472" s="119" t="s">
        <v>15041</v>
      </c>
      <c r="B9472" s="260"/>
      <c r="C9472" s="264" t="str">
        <f>IF(ISERROR(VLOOKUP(B9472,'Tous les abonnés'!$A$6:$I$5491,2,0)),"",VLOOKUP(B9472,'Tous les abonnés'!$A$6:$I$5491,2,0))</f>
        <v/>
      </c>
      <c r="D9472" s="26"/>
      <c r="E9472" s="265"/>
      <c r="F9472" s="207" t="str">
        <f>IF(ISERROR(IF(VLOOKUP(D9472,Paramètres!$C$17:$H$33,6,0)="oui","illimité",VLOOKUP(D9472,Paramètres!$C$17:$H$33,5,0))),"",IF(VLOOKUP(D9472,Paramètres!$C$17:$H$33,6,0)="oui","illimité",VLOOKUP(D9472,Paramètres!$C$17:$H$33,5,0)))</f>
        <v/>
      </c>
      <c r="G9472" s="269" t="str">
        <f t="shared" si="885"/>
        <v/>
      </c>
      <c r="H9472" s="208"/>
      <c r="I9472" s="53"/>
      <c r="J9472" s="209"/>
      <c r="K9472" s="271"/>
      <c r="L9472" s="37"/>
      <c r="M9472" s="218"/>
      <c r="N9472" s="124"/>
      <c r="O9472" s="211" t="str">
        <f t="shared" ca="1" si="886"/>
        <v/>
      </c>
      <c r="P9472" s="212" t="str">
        <f>IF(ISERROR(VLOOKUP(L9472,Paramètres!$A$38:$B$40,2,0)),"",VLOOKUP(L9472,Paramètres!$A$38:$B$40,2,0))</f>
        <v/>
      </c>
      <c r="Q9472" s="211" t="str">
        <f t="shared" ca="1" si="887"/>
        <v/>
      </c>
      <c r="R9472" s="211" t="str">
        <f t="shared" si="883"/>
        <v/>
      </c>
      <c r="S9472" s="213" t="str">
        <f t="shared" ca="1" si="884"/>
        <v/>
      </c>
      <c r="T9472" s="214" t="str">
        <f t="shared" ca="1" si="888"/>
        <v/>
      </c>
    </row>
    <row r="9473" spans="1:20" x14ac:dyDescent="0.25">
      <c r="A9473" s="119" t="s">
        <v>15042</v>
      </c>
      <c r="B9473" s="260"/>
      <c r="C9473" s="264" t="str">
        <f>IF(ISERROR(VLOOKUP(B9473,'Tous les abonnés'!$A$6:$I$5491,2,0)),"",VLOOKUP(B9473,'Tous les abonnés'!$A$6:$I$5491,2,0))</f>
        <v/>
      </c>
      <c r="D9473" s="26"/>
      <c r="E9473" s="265"/>
      <c r="F9473" s="207" t="str">
        <f>IF(ISERROR(IF(VLOOKUP(D9473,Paramètres!$C$17:$H$33,6,0)="oui","illimité",VLOOKUP(D9473,Paramètres!$C$17:$H$33,5,0))),"",IF(VLOOKUP(D9473,Paramètres!$C$17:$H$33,6,0)="oui","illimité",VLOOKUP(D9473,Paramètres!$C$17:$H$33,5,0)))</f>
        <v/>
      </c>
      <c r="G9473" s="269" t="str">
        <f t="shared" si="885"/>
        <v/>
      </c>
      <c r="H9473" s="208"/>
      <c r="I9473" s="53"/>
      <c r="J9473" s="209"/>
      <c r="K9473" s="271"/>
      <c r="L9473" s="37"/>
      <c r="M9473" s="218"/>
      <c r="N9473" s="124"/>
      <c r="O9473" s="211" t="str">
        <f t="shared" ca="1" si="886"/>
        <v/>
      </c>
      <c r="P9473" s="212" t="str">
        <f>IF(ISERROR(VLOOKUP(L9473,Paramètres!$A$38:$B$40,2,0)),"",VLOOKUP(L9473,Paramètres!$A$38:$B$40,2,0))</f>
        <v/>
      </c>
      <c r="Q9473" s="211" t="str">
        <f t="shared" ca="1" si="887"/>
        <v/>
      </c>
      <c r="R9473" s="211" t="str">
        <f t="shared" si="883"/>
        <v/>
      </c>
      <c r="S9473" s="213" t="str">
        <f t="shared" ca="1" si="884"/>
        <v/>
      </c>
      <c r="T9473" s="214" t="str">
        <f t="shared" ca="1" si="888"/>
        <v/>
      </c>
    </row>
    <row r="9474" spans="1:20" x14ac:dyDescent="0.25">
      <c r="A9474" s="119" t="s">
        <v>15043</v>
      </c>
      <c r="B9474" s="260"/>
      <c r="C9474" s="264" t="str">
        <f>IF(ISERROR(VLOOKUP(B9474,'Tous les abonnés'!$A$6:$I$5491,2,0)),"",VLOOKUP(B9474,'Tous les abonnés'!$A$6:$I$5491,2,0))</f>
        <v/>
      </c>
      <c r="D9474" s="26"/>
      <c r="E9474" s="265"/>
      <c r="F9474" s="207" t="str">
        <f>IF(ISERROR(IF(VLOOKUP(D9474,Paramètres!$C$17:$H$33,6,0)="oui","illimité",VLOOKUP(D9474,Paramètres!$C$17:$H$33,5,0))),"",IF(VLOOKUP(D9474,Paramètres!$C$17:$H$33,6,0)="oui","illimité",VLOOKUP(D9474,Paramètres!$C$17:$H$33,5,0)))</f>
        <v/>
      </c>
      <c r="G9474" s="269" t="str">
        <f t="shared" si="885"/>
        <v/>
      </c>
      <c r="H9474" s="208"/>
      <c r="I9474" s="53"/>
      <c r="J9474" s="209"/>
      <c r="K9474" s="271"/>
      <c r="L9474" s="37"/>
      <c r="M9474" s="218"/>
      <c r="N9474" s="124"/>
      <c r="O9474" s="211" t="str">
        <f t="shared" ca="1" si="886"/>
        <v/>
      </c>
      <c r="P9474" s="212" t="str">
        <f>IF(ISERROR(VLOOKUP(L9474,Paramètres!$A$38:$B$40,2,0)),"",VLOOKUP(L9474,Paramètres!$A$38:$B$40,2,0))</f>
        <v/>
      </c>
      <c r="Q9474" s="211" t="str">
        <f t="shared" ca="1" si="887"/>
        <v/>
      </c>
      <c r="R9474" s="211" t="str">
        <f t="shared" si="883"/>
        <v/>
      </c>
      <c r="S9474" s="213" t="str">
        <f t="shared" ca="1" si="884"/>
        <v/>
      </c>
      <c r="T9474" s="214" t="str">
        <f t="shared" ca="1" si="888"/>
        <v/>
      </c>
    </row>
    <row r="9475" spans="1:20" x14ac:dyDescent="0.25">
      <c r="A9475" s="119" t="s">
        <v>15044</v>
      </c>
      <c r="B9475" s="260"/>
      <c r="C9475" s="264" t="str">
        <f>IF(ISERROR(VLOOKUP(B9475,'Tous les abonnés'!$A$6:$I$5491,2,0)),"",VLOOKUP(B9475,'Tous les abonnés'!$A$6:$I$5491,2,0))</f>
        <v/>
      </c>
      <c r="D9475" s="26"/>
      <c r="E9475" s="265"/>
      <c r="F9475" s="207" t="str">
        <f>IF(ISERROR(IF(VLOOKUP(D9475,Paramètres!$C$17:$H$33,6,0)="oui","illimité",VLOOKUP(D9475,Paramètres!$C$17:$H$33,5,0))),"",IF(VLOOKUP(D9475,Paramètres!$C$17:$H$33,6,0)="oui","illimité",VLOOKUP(D9475,Paramètres!$C$17:$H$33,5,0)))</f>
        <v/>
      </c>
      <c r="G9475" s="269" t="str">
        <f t="shared" si="885"/>
        <v/>
      </c>
      <c r="H9475" s="208"/>
      <c r="I9475" s="53"/>
      <c r="J9475" s="209"/>
      <c r="K9475" s="271"/>
      <c r="L9475" s="37"/>
      <c r="M9475" s="218"/>
      <c r="N9475" s="124"/>
      <c r="O9475" s="211" t="str">
        <f t="shared" ca="1" si="886"/>
        <v/>
      </c>
      <c r="P9475" s="212" t="str">
        <f>IF(ISERROR(VLOOKUP(L9475,Paramètres!$A$38:$B$40,2,0)),"",VLOOKUP(L9475,Paramètres!$A$38:$B$40,2,0))</f>
        <v/>
      </c>
      <c r="Q9475" s="211" t="str">
        <f t="shared" ca="1" si="887"/>
        <v/>
      </c>
      <c r="R9475" s="211" t="str">
        <f t="shared" si="883"/>
        <v/>
      </c>
      <c r="S9475" s="213" t="str">
        <f t="shared" ca="1" si="884"/>
        <v/>
      </c>
      <c r="T9475" s="214" t="str">
        <f t="shared" ca="1" si="888"/>
        <v/>
      </c>
    </row>
    <row r="9476" spans="1:20" x14ac:dyDescent="0.25">
      <c r="A9476" s="119" t="s">
        <v>15045</v>
      </c>
      <c r="B9476" s="260"/>
      <c r="C9476" s="264" t="str">
        <f>IF(ISERROR(VLOOKUP(B9476,'Tous les abonnés'!$A$6:$I$5491,2,0)),"",VLOOKUP(B9476,'Tous les abonnés'!$A$6:$I$5491,2,0))</f>
        <v/>
      </c>
      <c r="D9476" s="26"/>
      <c r="E9476" s="265"/>
      <c r="F9476" s="207" t="str">
        <f>IF(ISERROR(IF(VLOOKUP(D9476,Paramètres!$C$17:$H$33,6,0)="oui","illimité",VLOOKUP(D9476,Paramètres!$C$17:$H$33,5,0))),"",IF(VLOOKUP(D9476,Paramètres!$C$17:$H$33,6,0)="oui","illimité",VLOOKUP(D9476,Paramètres!$C$17:$H$33,5,0)))</f>
        <v/>
      </c>
      <c r="G9476" s="269" t="str">
        <f t="shared" si="885"/>
        <v/>
      </c>
      <c r="H9476" s="208"/>
      <c r="I9476" s="53"/>
      <c r="J9476" s="209"/>
      <c r="K9476" s="271"/>
      <c r="L9476" s="37"/>
      <c r="M9476" s="218"/>
      <c r="N9476" s="124"/>
      <c r="O9476" s="211" t="str">
        <f t="shared" ca="1" si="886"/>
        <v/>
      </c>
      <c r="P9476" s="212" t="str">
        <f>IF(ISERROR(VLOOKUP(L9476,Paramètres!$A$38:$B$40,2,0)),"",VLOOKUP(L9476,Paramètres!$A$38:$B$40,2,0))</f>
        <v/>
      </c>
      <c r="Q9476" s="211" t="str">
        <f t="shared" ca="1" si="887"/>
        <v/>
      </c>
      <c r="R9476" s="211" t="str">
        <f t="shared" si="883"/>
        <v/>
      </c>
      <c r="S9476" s="213" t="str">
        <f t="shared" ca="1" si="884"/>
        <v/>
      </c>
      <c r="T9476" s="214" t="str">
        <f t="shared" ca="1" si="888"/>
        <v/>
      </c>
    </row>
    <row r="9477" spans="1:20" x14ac:dyDescent="0.25">
      <c r="A9477" s="119" t="s">
        <v>15046</v>
      </c>
      <c r="B9477" s="260"/>
      <c r="C9477" s="264" t="str">
        <f>IF(ISERROR(VLOOKUP(B9477,'Tous les abonnés'!$A$6:$I$5491,2,0)),"",VLOOKUP(B9477,'Tous les abonnés'!$A$6:$I$5491,2,0))</f>
        <v/>
      </c>
      <c r="D9477" s="26"/>
      <c r="E9477" s="265"/>
      <c r="F9477" s="207" t="str">
        <f>IF(ISERROR(IF(VLOOKUP(D9477,Paramètres!$C$17:$H$33,6,0)="oui","illimité",VLOOKUP(D9477,Paramètres!$C$17:$H$33,5,0))),"",IF(VLOOKUP(D9477,Paramètres!$C$17:$H$33,6,0)="oui","illimité",VLOOKUP(D9477,Paramètres!$C$17:$H$33,5,0)))</f>
        <v/>
      </c>
      <c r="G9477" s="269" t="str">
        <f t="shared" si="885"/>
        <v/>
      </c>
      <c r="H9477" s="208"/>
      <c r="I9477" s="53"/>
      <c r="J9477" s="209"/>
      <c r="K9477" s="271"/>
      <c r="L9477" s="37"/>
      <c r="M9477" s="218"/>
      <c r="N9477" s="124"/>
      <c r="O9477" s="211" t="str">
        <f t="shared" ca="1" si="886"/>
        <v/>
      </c>
      <c r="P9477" s="212" t="str">
        <f>IF(ISERROR(VLOOKUP(L9477,Paramètres!$A$38:$B$40,2,0)),"",VLOOKUP(L9477,Paramètres!$A$38:$B$40,2,0))</f>
        <v/>
      </c>
      <c r="Q9477" s="211" t="str">
        <f t="shared" ca="1" si="887"/>
        <v/>
      </c>
      <c r="R9477" s="211" t="str">
        <f t="shared" si="883"/>
        <v/>
      </c>
      <c r="S9477" s="213" t="str">
        <f t="shared" ca="1" si="884"/>
        <v/>
      </c>
      <c r="T9477" s="214" t="str">
        <f t="shared" ca="1" si="888"/>
        <v/>
      </c>
    </row>
    <row r="9478" spans="1:20" x14ac:dyDescent="0.25">
      <c r="A9478" s="119" t="s">
        <v>15047</v>
      </c>
      <c r="B9478" s="260"/>
      <c r="C9478" s="264" t="str">
        <f>IF(ISERROR(VLOOKUP(B9478,'Tous les abonnés'!$A$6:$I$5491,2,0)),"",VLOOKUP(B9478,'Tous les abonnés'!$A$6:$I$5491,2,0))</f>
        <v/>
      </c>
      <c r="D9478" s="26"/>
      <c r="E9478" s="265"/>
      <c r="F9478" s="207" t="str">
        <f>IF(ISERROR(IF(VLOOKUP(D9478,Paramètres!$C$17:$H$33,6,0)="oui","illimité",VLOOKUP(D9478,Paramètres!$C$17:$H$33,5,0))),"",IF(VLOOKUP(D9478,Paramètres!$C$17:$H$33,6,0)="oui","illimité",VLOOKUP(D9478,Paramètres!$C$17:$H$33,5,0)))</f>
        <v/>
      </c>
      <c r="G9478" s="269" t="str">
        <f t="shared" si="885"/>
        <v/>
      </c>
      <c r="H9478" s="208"/>
      <c r="I9478" s="53"/>
      <c r="J9478" s="209"/>
      <c r="K9478" s="271"/>
      <c r="L9478" s="37"/>
      <c r="M9478" s="218"/>
      <c r="N9478" s="124"/>
      <c r="O9478" s="211" t="str">
        <f t="shared" ca="1" si="886"/>
        <v/>
      </c>
      <c r="P9478" s="212" t="str">
        <f>IF(ISERROR(VLOOKUP(L9478,Paramètres!$A$38:$B$40,2,0)),"",VLOOKUP(L9478,Paramètres!$A$38:$B$40,2,0))</f>
        <v/>
      </c>
      <c r="Q9478" s="211" t="str">
        <f t="shared" ca="1" si="887"/>
        <v/>
      </c>
      <c r="R9478" s="211" t="str">
        <f t="shared" si="883"/>
        <v/>
      </c>
      <c r="S9478" s="213" t="str">
        <f t="shared" ca="1" si="884"/>
        <v/>
      </c>
      <c r="T9478" s="214" t="str">
        <f t="shared" ca="1" si="888"/>
        <v/>
      </c>
    </row>
    <row r="9479" spans="1:20" x14ac:dyDescent="0.25">
      <c r="A9479" s="119" t="s">
        <v>15048</v>
      </c>
      <c r="B9479" s="260"/>
      <c r="C9479" s="264" t="str">
        <f>IF(ISERROR(VLOOKUP(B9479,'Tous les abonnés'!$A$6:$I$5491,2,0)),"",VLOOKUP(B9479,'Tous les abonnés'!$A$6:$I$5491,2,0))</f>
        <v/>
      </c>
      <c r="D9479" s="26"/>
      <c r="E9479" s="265"/>
      <c r="F9479" s="207" t="str">
        <f>IF(ISERROR(IF(VLOOKUP(D9479,Paramètres!$C$17:$H$33,6,0)="oui","illimité",VLOOKUP(D9479,Paramètres!$C$17:$H$33,5,0))),"",IF(VLOOKUP(D9479,Paramètres!$C$17:$H$33,6,0)="oui","illimité",VLOOKUP(D9479,Paramètres!$C$17:$H$33,5,0)))</f>
        <v/>
      </c>
      <c r="G9479" s="269" t="str">
        <f t="shared" si="885"/>
        <v/>
      </c>
      <c r="H9479" s="208"/>
      <c r="I9479" s="53"/>
      <c r="J9479" s="209"/>
      <c r="K9479" s="271"/>
      <c r="L9479" s="37"/>
      <c r="M9479" s="218"/>
      <c r="N9479" s="124"/>
      <c r="O9479" s="211" t="str">
        <f t="shared" ca="1" si="886"/>
        <v/>
      </c>
      <c r="P9479" s="212" t="str">
        <f>IF(ISERROR(VLOOKUP(L9479,Paramètres!$A$38:$B$40,2,0)),"",VLOOKUP(L9479,Paramètres!$A$38:$B$40,2,0))</f>
        <v/>
      </c>
      <c r="Q9479" s="211" t="str">
        <f t="shared" ca="1" si="887"/>
        <v/>
      </c>
      <c r="R9479" s="211" t="str">
        <f t="shared" ref="R9479:R9542" si="889">IF(L9479="en 1 fois",1,IF(F9479="illimité",O9479/P9479,IF(ISERROR(F9479/P9479),"",ROUND(F9479/P9479,0))))</f>
        <v/>
      </c>
      <c r="S9479" s="213" t="str">
        <f t="shared" ref="S9479:S9542" ca="1" si="890">IF(ISERROR(IF(F9479="illimité",Q9479*J9479,IF(L9479="en 1 fois",J9479,J9479*Q9479/R9479))),"",IF(F9479="illimité",Q9479*J9479,IF(L9479="en 1 fois",J9479,J9479*Q9479/R9479)))</f>
        <v/>
      </c>
      <c r="T9479" s="214" t="str">
        <f t="shared" ca="1" si="888"/>
        <v/>
      </c>
    </row>
    <row r="9480" spans="1:20" x14ac:dyDescent="0.25">
      <c r="A9480" s="119" t="s">
        <v>15049</v>
      </c>
      <c r="B9480" s="260"/>
      <c r="C9480" s="264" t="str">
        <f>IF(ISERROR(VLOOKUP(B9480,'Tous les abonnés'!$A$6:$I$5491,2,0)),"",VLOOKUP(B9480,'Tous les abonnés'!$A$6:$I$5491,2,0))</f>
        <v/>
      </c>
      <c r="D9480" s="26"/>
      <c r="E9480" s="265"/>
      <c r="F9480" s="207" t="str">
        <f>IF(ISERROR(IF(VLOOKUP(D9480,Paramètres!$C$17:$H$33,6,0)="oui","illimité",VLOOKUP(D9480,Paramètres!$C$17:$H$33,5,0))),"",IF(VLOOKUP(D9480,Paramètres!$C$17:$H$33,6,0)="oui","illimité",VLOOKUP(D9480,Paramètres!$C$17:$H$33,5,0)))</f>
        <v/>
      </c>
      <c r="G9480" s="269" t="str">
        <f t="shared" ref="G9480:G9543" si="891">IF(ISBLANK(K9480),IF(ISERROR(E9480+F9480),"",E9480+F9480),K9480)</f>
        <v/>
      </c>
      <c r="H9480" s="208"/>
      <c r="I9480" s="53"/>
      <c r="J9480" s="209"/>
      <c r="K9480" s="271"/>
      <c r="L9480" s="37"/>
      <c r="M9480" s="218"/>
      <c r="N9480" s="124"/>
      <c r="O9480" s="211" t="str">
        <f t="shared" ref="O9480:O9543" ca="1" si="892">IF(ISBLANK(E9480),"",IF(TODAY()&gt;G9480,G9480-E9480,TODAY()-E9480))</f>
        <v/>
      </c>
      <c r="P9480" s="212" t="str">
        <f>IF(ISERROR(VLOOKUP(L9480,Paramètres!$A$38:$B$40,2,0)),"",VLOOKUP(L9480,Paramètres!$A$38:$B$40,2,0))</f>
        <v/>
      </c>
      <c r="Q9480" s="211" t="str">
        <f t="shared" ref="Q9480:Q9543" ca="1" si="893">IF(ISERROR(O9480/P9480),"",ROUND(O9480/P9480,0))</f>
        <v/>
      </c>
      <c r="R9480" s="211" t="str">
        <f t="shared" si="889"/>
        <v/>
      </c>
      <c r="S9480" s="213" t="str">
        <f t="shared" ca="1" si="890"/>
        <v/>
      </c>
      <c r="T9480" s="214" t="str">
        <f t="shared" ref="T9480:T9543" ca="1" si="894">IF(ISERROR(S9480-N9480),"",S9480-N9480)</f>
        <v/>
      </c>
    </row>
    <row r="9481" spans="1:20" x14ac:dyDescent="0.25">
      <c r="A9481" s="119" t="s">
        <v>15050</v>
      </c>
      <c r="B9481" s="260"/>
      <c r="C9481" s="264" t="str">
        <f>IF(ISERROR(VLOOKUP(B9481,'Tous les abonnés'!$A$6:$I$5491,2,0)),"",VLOOKUP(B9481,'Tous les abonnés'!$A$6:$I$5491,2,0))</f>
        <v/>
      </c>
      <c r="D9481" s="26"/>
      <c r="E9481" s="265"/>
      <c r="F9481" s="207" t="str">
        <f>IF(ISERROR(IF(VLOOKUP(D9481,Paramètres!$C$17:$H$33,6,0)="oui","illimité",VLOOKUP(D9481,Paramètres!$C$17:$H$33,5,0))),"",IF(VLOOKUP(D9481,Paramètres!$C$17:$H$33,6,0)="oui","illimité",VLOOKUP(D9481,Paramètres!$C$17:$H$33,5,0)))</f>
        <v/>
      </c>
      <c r="G9481" s="269" t="str">
        <f t="shared" si="891"/>
        <v/>
      </c>
      <c r="H9481" s="208"/>
      <c r="I9481" s="53"/>
      <c r="J9481" s="209"/>
      <c r="K9481" s="271"/>
      <c r="L9481" s="37"/>
      <c r="M9481" s="218"/>
      <c r="N9481" s="124"/>
      <c r="O9481" s="211" t="str">
        <f t="shared" ca="1" si="892"/>
        <v/>
      </c>
      <c r="P9481" s="212" t="str">
        <f>IF(ISERROR(VLOOKUP(L9481,Paramètres!$A$38:$B$40,2,0)),"",VLOOKUP(L9481,Paramètres!$A$38:$B$40,2,0))</f>
        <v/>
      </c>
      <c r="Q9481" s="211" t="str">
        <f t="shared" ca="1" si="893"/>
        <v/>
      </c>
      <c r="R9481" s="211" t="str">
        <f t="shared" si="889"/>
        <v/>
      </c>
      <c r="S9481" s="213" t="str">
        <f t="shared" ca="1" si="890"/>
        <v/>
      </c>
      <c r="T9481" s="214" t="str">
        <f t="shared" ca="1" si="894"/>
        <v/>
      </c>
    </row>
    <row r="9482" spans="1:20" x14ac:dyDescent="0.25">
      <c r="A9482" s="119" t="s">
        <v>15051</v>
      </c>
      <c r="B9482" s="260"/>
      <c r="C9482" s="264" t="str">
        <f>IF(ISERROR(VLOOKUP(B9482,'Tous les abonnés'!$A$6:$I$5491,2,0)),"",VLOOKUP(B9482,'Tous les abonnés'!$A$6:$I$5491,2,0))</f>
        <v/>
      </c>
      <c r="D9482" s="26"/>
      <c r="E9482" s="265"/>
      <c r="F9482" s="207" t="str">
        <f>IF(ISERROR(IF(VLOOKUP(D9482,Paramètres!$C$17:$H$33,6,0)="oui","illimité",VLOOKUP(D9482,Paramètres!$C$17:$H$33,5,0))),"",IF(VLOOKUP(D9482,Paramètres!$C$17:$H$33,6,0)="oui","illimité",VLOOKUP(D9482,Paramètres!$C$17:$H$33,5,0)))</f>
        <v/>
      </c>
      <c r="G9482" s="269" t="str">
        <f t="shared" si="891"/>
        <v/>
      </c>
      <c r="H9482" s="208"/>
      <c r="I9482" s="53"/>
      <c r="J9482" s="209"/>
      <c r="K9482" s="271"/>
      <c r="L9482" s="37"/>
      <c r="M9482" s="218"/>
      <c r="N9482" s="124"/>
      <c r="O9482" s="211" t="str">
        <f t="shared" ca="1" si="892"/>
        <v/>
      </c>
      <c r="P9482" s="212" t="str">
        <f>IF(ISERROR(VLOOKUP(L9482,Paramètres!$A$38:$B$40,2,0)),"",VLOOKUP(L9482,Paramètres!$A$38:$B$40,2,0))</f>
        <v/>
      </c>
      <c r="Q9482" s="211" t="str">
        <f t="shared" ca="1" si="893"/>
        <v/>
      </c>
      <c r="R9482" s="211" t="str">
        <f t="shared" si="889"/>
        <v/>
      </c>
      <c r="S9482" s="213" t="str">
        <f t="shared" ca="1" si="890"/>
        <v/>
      </c>
      <c r="T9482" s="214" t="str">
        <f t="shared" ca="1" si="894"/>
        <v/>
      </c>
    </row>
    <row r="9483" spans="1:20" x14ac:dyDescent="0.25">
      <c r="A9483" s="119" t="s">
        <v>15052</v>
      </c>
      <c r="B9483" s="260"/>
      <c r="C9483" s="264" t="str">
        <f>IF(ISERROR(VLOOKUP(B9483,'Tous les abonnés'!$A$6:$I$5491,2,0)),"",VLOOKUP(B9483,'Tous les abonnés'!$A$6:$I$5491,2,0))</f>
        <v/>
      </c>
      <c r="D9483" s="26"/>
      <c r="E9483" s="265"/>
      <c r="F9483" s="207" t="str">
        <f>IF(ISERROR(IF(VLOOKUP(D9483,Paramètres!$C$17:$H$33,6,0)="oui","illimité",VLOOKUP(D9483,Paramètres!$C$17:$H$33,5,0))),"",IF(VLOOKUP(D9483,Paramètres!$C$17:$H$33,6,0)="oui","illimité",VLOOKUP(D9483,Paramètres!$C$17:$H$33,5,0)))</f>
        <v/>
      </c>
      <c r="G9483" s="269" t="str">
        <f t="shared" si="891"/>
        <v/>
      </c>
      <c r="H9483" s="208"/>
      <c r="I9483" s="53"/>
      <c r="J9483" s="209"/>
      <c r="K9483" s="271"/>
      <c r="L9483" s="37"/>
      <c r="M9483" s="218"/>
      <c r="N9483" s="124"/>
      <c r="O9483" s="211" t="str">
        <f t="shared" ca="1" si="892"/>
        <v/>
      </c>
      <c r="P9483" s="212" t="str">
        <f>IF(ISERROR(VLOOKUP(L9483,Paramètres!$A$38:$B$40,2,0)),"",VLOOKUP(L9483,Paramètres!$A$38:$B$40,2,0))</f>
        <v/>
      </c>
      <c r="Q9483" s="211" t="str">
        <f t="shared" ca="1" si="893"/>
        <v/>
      </c>
      <c r="R9483" s="211" t="str">
        <f t="shared" si="889"/>
        <v/>
      </c>
      <c r="S9483" s="213" t="str">
        <f t="shared" ca="1" si="890"/>
        <v/>
      </c>
      <c r="T9483" s="214" t="str">
        <f t="shared" ca="1" si="894"/>
        <v/>
      </c>
    </row>
    <row r="9484" spans="1:20" x14ac:dyDescent="0.25">
      <c r="A9484" s="119" t="s">
        <v>15053</v>
      </c>
      <c r="B9484" s="260"/>
      <c r="C9484" s="264" t="str">
        <f>IF(ISERROR(VLOOKUP(B9484,'Tous les abonnés'!$A$6:$I$5491,2,0)),"",VLOOKUP(B9484,'Tous les abonnés'!$A$6:$I$5491,2,0))</f>
        <v/>
      </c>
      <c r="D9484" s="26"/>
      <c r="E9484" s="265"/>
      <c r="F9484" s="207" t="str">
        <f>IF(ISERROR(IF(VLOOKUP(D9484,Paramètres!$C$17:$H$33,6,0)="oui","illimité",VLOOKUP(D9484,Paramètres!$C$17:$H$33,5,0))),"",IF(VLOOKUP(D9484,Paramètres!$C$17:$H$33,6,0)="oui","illimité",VLOOKUP(D9484,Paramètres!$C$17:$H$33,5,0)))</f>
        <v/>
      </c>
      <c r="G9484" s="269" t="str">
        <f t="shared" si="891"/>
        <v/>
      </c>
      <c r="H9484" s="208"/>
      <c r="I9484" s="53"/>
      <c r="J9484" s="209"/>
      <c r="K9484" s="271"/>
      <c r="L9484" s="37"/>
      <c r="M9484" s="218"/>
      <c r="N9484" s="124"/>
      <c r="O9484" s="211" t="str">
        <f t="shared" ca="1" si="892"/>
        <v/>
      </c>
      <c r="P9484" s="212" t="str">
        <f>IF(ISERROR(VLOOKUP(L9484,Paramètres!$A$38:$B$40,2,0)),"",VLOOKUP(L9484,Paramètres!$A$38:$B$40,2,0))</f>
        <v/>
      </c>
      <c r="Q9484" s="211" t="str">
        <f t="shared" ca="1" si="893"/>
        <v/>
      </c>
      <c r="R9484" s="211" t="str">
        <f t="shared" si="889"/>
        <v/>
      </c>
      <c r="S9484" s="213" t="str">
        <f t="shared" ca="1" si="890"/>
        <v/>
      </c>
      <c r="T9484" s="214" t="str">
        <f t="shared" ca="1" si="894"/>
        <v/>
      </c>
    </row>
    <row r="9485" spans="1:20" x14ac:dyDescent="0.25">
      <c r="A9485" s="119" t="s">
        <v>15054</v>
      </c>
      <c r="B9485" s="260"/>
      <c r="C9485" s="264" t="str">
        <f>IF(ISERROR(VLOOKUP(B9485,'Tous les abonnés'!$A$6:$I$5491,2,0)),"",VLOOKUP(B9485,'Tous les abonnés'!$A$6:$I$5491,2,0))</f>
        <v/>
      </c>
      <c r="D9485" s="26"/>
      <c r="E9485" s="265"/>
      <c r="F9485" s="207" t="str">
        <f>IF(ISERROR(IF(VLOOKUP(D9485,Paramètres!$C$17:$H$33,6,0)="oui","illimité",VLOOKUP(D9485,Paramètres!$C$17:$H$33,5,0))),"",IF(VLOOKUP(D9485,Paramètres!$C$17:$H$33,6,0)="oui","illimité",VLOOKUP(D9485,Paramètres!$C$17:$H$33,5,0)))</f>
        <v/>
      </c>
      <c r="G9485" s="269" t="str">
        <f t="shared" si="891"/>
        <v/>
      </c>
      <c r="H9485" s="208"/>
      <c r="I9485" s="53"/>
      <c r="J9485" s="209"/>
      <c r="K9485" s="271"/>
      <c r="L9485" s="37"/>
      <c r="M9485" s="218"/>
      <c r="N9485" s="124"/>
      <c r="O9485" s="211" t="str">
        <f t="shared" ca="1" si="892"/>
        <v/>
      </c>
      <c r="P9485" s="212" t="str">
        <f>IF(ISERROR(VLOOKUP(L9485,Paramètres!$A$38:$B$40,2,0)),"",VLOOKUP(L9485,Paramètres!$A$38:$B$40,2,0))</f>
        <v/>
      </c>
      <c r="Q9485" s="211" t="str">
        <f t="shared" ca="1" si="893"/>
        <v/>
      </c>
      <c r="R9485" s="211" t="str">
        <f t="shared" si="889"/>
        <v/>
      </c>
      <c r="S9485" s="213" t="str">
        <f t="shared" ca="1" si="890"/>
        <v/>
      </c>
      <c r="T9485" s="214" t="str">
        <f t="shared" ca="1" si="894"/>
        <v/>
      </c>
    </row>
    <row r="9486" spans="1:20" x14ac:dyDescent="0.25">
      <c r="A9486" s="119" t="s">
        <v>15055</v>
      </c>
      <c r="B9486" s="260"/>
      <c r="C9486" s="264" t="str">
        <f>IF(ISERROR(VLOOKUP(B9486,'Tous les abonnés'!$A$6:$I$5491,2,0)),"",VLOOKUP(B9486,'Tous les abonnés'!$A$6:$I$5491,2,0))</f>
        <v/>
      </c>
      <c r="D9486" s="26"/>
      <c r="E9486" s="265"/>
      <c r="F9486" s="207" t="str">
        <f>IF(ISERROR(IF(VLOOKUP(D9486,Paramètres!$C$17:$H$33,6,0)="oui","illimité",VLOOKUP(D9486,Paramètres!$C$17:$H$33,5,0))),"",IF(VLOOKUP(D9486,Paramètres!$C$17:$H$33,6,0)="oui","illimité",VLOOKUP(D9486,Paramètres!$C$17:$H$33,5,0)))</f>
        <v/>
      </c>
      <c r="G9486" s="269" t="str">
        <f t="shared" si="891"/>
        <v/>
      </c>
      <c r="H9486" s="208"/>
      <c r="I9486" s="53"/>
      <c r="J9486" s="209"/>
      <c r="K9486" s="271"/>
      <c r="L9486" s="37"/>
      <c r="M9486" s="218"/>
      <c r="N9486" s="124"/>
      <c r="O9486" s="211" t="str">
        <f t="shared" ca="1" si="892"/>
        <v/>
      </c>
      <c r="P9486" s="212" t="str">
        <f>IF(ISERROR(VLOOKUP(L9486,Paramètres!$A$38:$B$40,2,0)),"",VLOOKUP(L9486,Paramètres!$A$38:$B$40,2,0))</f>
        <v/>
      </c>
      <c r="Q9486" s="211" t="str">
        <f t="shared" ca="1" si="893"/>
        <v/>
      </c>
      <c r="R9486" s="211" t="str">
        <f t="shared" si="889"/>
        <v/>
      </c>
      <c r="S9486" s="213" t="str">
        <f t="shared" ca="1" si="890"/>
        <v/>
      </c>
      <c r="T9486" s="214" t="str">
        <f t="shared" ca="1" si="894"/>
        <v/>
      </c>
    </row>
    <row r="9487" spans="1:20" x14ac:dyDescent="0.25">
      <c r="A9487" s="119" t="s">
        <v>15056</v>
      </c>
      <c r="B9487" s="260"/>
      <c r="C9487" s="264" t="str">
        <f>IF(ISERROR(VLOOKUP(B9487,'Tous les abonnés'!$A$6:$I$5491,2,0)),"",VLOOKUP(B9487,'Tous les abonnés'!$A$6:$I$5491,2,0))</f>
        <v/>
      </c>
      <c r="D9487" s="26"/>
      <c r="E9487" s="265"/>
      <c r="F9487" s="207" t="str">
        <f>IF(ISERROR(IF(VLOOKUP(D9487,Paramètres!$C$17:$H$33,6,0)="oui","illimité",VLOOKUP(D9487,Paramètres!$C$17:$H$33,5,0))),"",IF(VLOOKUP(D9487,Paramètres!$C$17:$H$33,6,0)="oui","illimité",VLOOKUP(D9487,Paramètres!$C$17:$H$33,5,0)))</f>
        <v/>
      </c>
      <c r="G9487" s="269" t="str">
        <f t="shared" si="891"/>
        <v/>
      </c>
      <c r="H9487" s="208"/>
      <c r="I9487" s="53"/>
      <c r="J9487" s="209"/>
      <c r="K9487" s="271"/>
      <c r="L9487" s="37"/>
      <c r="M9487" s="218"/>
      <c r="N9487" s="124"/>
      <c r="O9487" s="211" t="str">
        <f t="shared" ca="1" si="892"/>
        <v/>
      </c>
      <c r="P9487" s="212" t="str">
        <f>IF(ISERROR(VLOOKUP(L9487,Paramètres!$A$38:$B$40,2,0)),"",VLOOKUP(L9487,Paramètres!$A$38:$B$40,2,0))</f>
        <v/>
      </c>
      <c r="Q9487" s="211" t="str">
        <f t="shared" ca="1" si="893"/>
        <v/>
      </c>
      <c r="R9487" s="211" t="str">
        <f t="shared" si="889"/>
        <v/>
      </c>
      <c r="S9487" s="213" t="str">
        <f t="shared" ca="1" si="890"/>
        <v/>
      </c>
      <c r="T9487" s="214" t="str">
        <f t="shared" ca="1" si="894"/>
        <v/>
      </c>
    </row>
    <row r="9488" spans="1:20" x14ac:dyDescent="0.25">
      <c r="A9488" s="119" t="s">
        <v>15057</v>
      </c>
      <c r="B9488" s="260"/>
      <c r="C9488" s="264" t="str">
        <f>IF(ISERROR(VLOOKUP(B9488,'Tous les abonnés'!$A$6:$I$5491,2,0)),"",VLOOKUP(B9488,'Tous les abonnés'!$A$6:$I$5491,2,0))</f>
        <v/>
      </c>
      <c r="D9488" s="26"/>
      <c r="E9488" s="265"/>
      <c r="F9488" s="207" t="str">
        <f>IF(ISERROR(IF(VLOOKUP(D9488,Paramètres!$C$17:$H$33,6,0)="oui","illimité",VLOOKUP(D9488,Paramètres!$C$17:$H$33,5,0))),"",IF(VLOOKUP(D9488,Paramètres!$C$17:$H$33,6,0)="oui","illimité",VLOOKUP(D9488,Paramètres!$C$17:$H$33,5,0)))</f>
        <v/>
      </c>
      <c r="G9488" s="269" t="str">
        <f t="shared" si="891"/>
        <v/>
      </c>
      <c r="H9488" s="208"/>
      <c r="I9488" s="53"/>
      <c r="J9488" s="209"/>
      <c r="K9488" s="271"/>
      <c r="L9488" s="37"/>
      <c r="M9488" s="218"/>
      <c r="N9488" s="124"/>
      <c r="O9488" s="211" t="str">
        <f t="shared" ca="1" si="892"/>
        <v/>
      </c>
      <c r="P9488" s="212" t="str">
        <f>IF(ISERROR(VLOOKUP(L9488,Paramètres!$A$38:$B$40,2,0)),"",VLOOKUP(L9488,Paramètres!$A$38:$B$40,2,0))</f>
        <v/>
      </c>
      <c r="Q9488" s="211" t="str">
        <f t="shared" ca="1" si="893"/>
        <v/>
      </c>
      <c r="R9488" s="211" t="str">
        <f t="shared" si="889"/>
        <v/>
      </c>
      <c r="S9488" s="213" t="str">
        <f t="shared" ca="1" si="890"/>
        <v/>
      </c>
      <c r="T9488" s="214" t="str">
        <f t="shared" ca="1" si="894"/>
        <v/>
      </c>
    </row>
    <row r="9489" spans="1:20" x14ac:dyDescent="0.25">
      <c r="A9489" s="119" t="s">
        <v>15058</v>
      </c>
      <c r="B9489" s="260"/>
      <c r="C9489" s="264" t="str">
        <f>IF(ISERROR(VLOOKUP(B9489,'Tous les abonnés'!$A$6:$I$5491,2,0)),"",VLOOKUP(B9489,'Tous les abonnés'!$A$6:$I$5491,2,0))</f>
        <v/>
      </c>
      <c r="D9489" s="26"/>
      <c r="E9489" s="265"/>
      <c r="F9489" s="207" t="str">
        <f>IF(ISERROR(IF(VLOOKUP(D9489,Paramètres!$C$17:$H$33,6,0)="oui","illimité",VLOOKUP(D9489,Paramètres!$C$17:$H$33,5,0))),"",IF(VLOOKUP(D9489,Paramètres!$C$17:$H$33,6,0)="oui","illimité",VLOOKUP(D9489,Paramètres!$C$17:$H$33,5,0)))</f>
        <v/>
      </c>
      <c r="G9489" s="269" t="str">
        <f t="shared" si="891"/>
        <v/>
      </c>
      <c r="H9489" s="208"/>
      <c r="I9489" s="53"/>
      <c r="J9489" s="209"/>
      <c r="K9489" s="271"/>
      <c r="L9489" s="37"/>
      <c r="M9489" s="218"/>
      <c r="N9489" s="124"/>
      <c r="O9489" s="211" t="str">
        <f t="shared" ca="1" si="892"/>
        <v/>
      </c>
      <c r="P9489" s="212" t="str">
        <f>IF(ISERROR(VLOOKUP(L9489,Paramètres!$A$38:$B$40,2,0)),"",VLOOKUP(L9489,Paramètres!$A$38:$B$40,2,0))</f>
        <v/>
      </c>
      <c r="Q9489" s="211" t="str">
        <f t="shared" ca="1" si="893"/>
        <v/>
      </c>
      <c r="R9489" s="211" t="str">
        <f t="shared" si="889"/>
        <v/>
      </c>
      <c r="S9489" s="213" t="str">
        <f t="shared" ca="1" si="890"/>
        <v/>
      </c>
      <c r="T9489" s="214" t="str">
        <f t="shared" ca="1" si="894"/>
        <v/>
      </c>
    </row>
    <row r="9490" spans="1:20" x14ac:dyDescent="0.25">
      <c r="A9490" s="119" t="s">
        <v>15059</v>
      </c>
      <c r="B9490" s="260"/>
      <c r="C9490" s="264" t="str">
        <f>IF(ISERROR(VLOOKUP(B9490,'Tous les abonnés'!$A$6:$I$5491,2,0)),"",VLOOKUP(B9490,'Tous les abonnés'!$A$6:$I$5491,2,0))</f>
        <v/>
      </c>
      <c r="D9490" s="26"/>
      <c r="E9490" s="265"/>
      <c r="F9490" s="207" t="str">
        <f>IF(ISERROR(IF(VLOOKUP(D9490,Paramètres!$C$17:$H$33,6,0)="oui","illimité",VLOOKUP(D9490,Paramètres!$C$17:$H$33,5,0))),"",IF(VLOOKUP(D9490,Paramètres!$C$17:$H$33,6,0)="oui","illimité",VLOOKUP(D9490,Paramètres!$C$17:$H$33,5,0)))</f>
        <v/>
      </c>
      <c r="G9490" s="269" t="str">
        <f t="shared" si="891"/>
        <v/>
      </c>
      <c r="H9490" s="208"/>
      <c r="I9490" s="53"/>
      <c r="J9490" s="209"/>
      <c r="K9490" s="271"/>
      <c r="L9490" s="37"/>
      <c r="M9490" s="218"/>
      <c r="N9490" s="124"/>
      <c r="O9490" s="211" t="str">
        <f t="shared" ca="1" si="892"/>
        <v/>
      </c>
      <c r="P9490" s="212" t="str">
        <f>IF(ISERROR(VLOOKUP(L9490,Paramètres!$A$38:$B$40,2,0)),"",VLOOKUP(L9490,Paramètres!$A$38:$B$40,2,0))</f>
        <v/>
      </c>
      <c r="Q9490" s="211" t="str">
        <f t="shared" ca="1" si="893"/>
        <v/>
      </c>
      <c r="R9490" s="211" t="str">
        <f t="shared" si="889"/>
        <v/>
      </c>
      <c r="S9490" s="213" t="str">
        <f t="shared" ca="1" si="890"/>
        <v/>
      </c>
      <c r="T9490" s="214" t="str">
        <f t="shared" ca="1" si="894"/>
        <v/>
      </c>
    </row>
    <row r="9491" spans="1:20" x14ac:dyDescent="0.25">
      <c r="A9491" s="119" t="s">
        <v>15060</v>
      </c>
      <c r="B9491" s="260"/>
      <c r="C9491" s="264" t="str">
        <f>IF(ISERROR(VLOOKUP(B9491,'Tous les abonnés'!$A$6:$I$5491,2,0)),"",VLOOKUP(B9491,'Tous les abonnés'!$A$6:$I$5491,2,0))</f>
        <v/>
      </c>
      <c r="D9491" s="26"/>
      <c r="E9491" s="265"/>
      <c r="F9491" s="207" t="str">
        <f>IF(ISERROR(IF(VLOOKUP(D9491,Paramètres!$C$17:$H$33,6,0)="oui","illimité",VLOOKUP(D9491,Paramètres!$C$17:$H$33,5,0))),"",IF(VLOOKUP(D9491,Paramètres!$C$17:$H$33,6,0)="oui","illimité",VLOOKUP(D9491,Paramètres!$C$17:$H$33,5,0)))</f>
        <v/>
      </c>
      <c r="G9491" s="269" t="str">
        <f t="shared" si="891"/>
        <v/>
      </c>
      <c r="H9491" s="208"/>
      <c r="I9491" s="53"/>
      <c r="J9491" s="209"/>
      <c r="K9491" s="271"/>
      <c r="L9491" s="37"/>
      <c r="M9491" s="218"/>
      <c r="N9491" s="124"/>
      <c r="O9491" s="211" t="str">
        <f t="shared" ca="1" si="892"/>
        <v/>
      </c>
      <c r="P9491" s="212" t="str">
        <f>IF(ISERROR(VLOOKUP(L9491,Paramètres!$A$38:$B$40,2,0)),"",VLOOKUP(L9491,Paramètres!$A$38:$B$40,2,0))</f>
        <v/>
      </c>
      <c r="Q9491" s="211" t="str">
        <f t="shared" ca="1" si="893"/>
        <v/>
      </c>
      <c r="R9491" s="211" t="str">
        <f t="shared" si="889"/>
        <v/>
      </c>
      <c r="S9491" s="213" t="str">
        <f t="shared" ca="1" si="890"/>
        <v/>
      </c>
      <c r="T9491" s="214" t="str">
        <f t="shared" ca="1" si="894"/>
        <v/>
      </c>
    </row>
    <row r="9492" spans="1:20" x14ac:dyDescent="0.25">
      <c r="A9492" s="119" t="s">
        <v>15061</v>
      </c>
      <c r="B9492" s="260"/>
      <c r="C9492" s="264" t="str">
        <f>IF(ISERROR(VLOOKUP(B9492,'Tous les abonnés'!$A$6:$I$5491,2,0)),"",VLOOKUP(B9492,'Tous les abonnés'!$A$6:$I$5491,2,0))</f>
        <v/>
      </c>
      <c r="D9492" s="26"/>
      <c r="E9492" s="265"/>
      <c r="F9492" s="207" t="str">
        <f>IF(ISERROR(IF(VLOOKUP(D9492,Paramètres!$C$17:$H$33,6,0)="oui","illimité",VLOOKUP(D9492,Paramètres!$C$17:$H$33,5,0))),"",IF(VLOOKUP(D9492,Paramètres!$C$17:$H$33,6,0)="oui","illimité",VLOOKUP(D9492,Paramètres!$C$17:$H$33,5,0)))</f>
        <v/>
      </c>
      <c r="G9492" s="269" t="str">
        <f t="shared" si="891"/>
        <v/>
      </c>
      <c r="H9492" s="208"/>
      <c r="I9492" s="53"/>
      <c r="J9492" s="209"/>
      <c r="K9492" s="271"/>
      <c r="L9492" s="37"/>
      <c r="M9492" s="218"/>
      <c r="N9492" s="124"/>
      <c r="O9492" s="211" t="str">
        <f t="shared" ca="1" si="892"/>
        <v/>
      </c>
      <c r="P9492" s="212" t="str">
        <f>IF(ISERROR(VLOOKUP(L9492,Paramètres!$A$38:$B$40,2,0)),"",VLOOKUP(L9492,Paramètres!$A$38:$B$40,2,0))</f>
        <v/>
      </c>
      <c r="Q9492" s="211" t="str">
        <f t="shared" ca="1" si="893"/>
        <v/>
      </c>
      <c r="R9492" s="211" t="str">
        <f t="shared" si="889"/>
        <v/>
      </c>
      <c r="S9492" s="213" t="str">
        <f t="shared" ca="1" si="890"/>
        <v/>
      </c>
      <c r="T9492" s="214" t="str">
        <f t="shared" ca="1" si="894"/>
        <v/>
      </c>
    </row>
    <row r="9493" spans="1:20" x14ac:dyDescent="0.25">
      <c r="A9493" s="119" t="s">
        <v>15062</v>
      </c>
      <c r="B9493" s="260"/>
      <c r="C9493" s="264" t="str">
        <f>IF(ISERROR(VLOOKUP(B9493,'Tous les abonnés'!$A$6:$I$5491,2,0)),"",VLOOKUP(B9493,'Tous les abonnés'!$A$6:$I$5491,2,0))</f>
        <v/>
      </c>
      <c r="D9493" s="26"/>
      <c r="E9493" s="265"/>
      <c r="F9493" s="207" t="str">
        <f>IF(ISERROR(IF(VLOOKUP(D9493,Paramètres!$C$17:$H$33,6,0)="oui","illimité",VLOOKUP(D9493,Paramètres!$C$17:$H$33,5,0))),"",IF(VLOOKUP(D9493,Paramètres!$C$17:$H$33,6,0)="oui","illimité",VLOOKUP(D9493,Paramètres!$C$17:$H$33,5,0)))</f>
        <v/>
      </c>
      <c r="G9493" s="269" t="str">
        <f t="shared" si="891"/>
        <v/>
      </c>
      <c r="H9493" s="208"/>
      <c r="I9493" s="53"/>
      <c r="J9493" s="209"/>
      <c r="K9493" s="271"/>
      <c r="L9493" s="37"/>
      <c r="M9493" s="218"/>
      <c r="N9493" s="124"/>
      <c r="O9493" s="211" t="str">
        <f t="shared" ca="1" si="892"/>
        <v/>
      </c>
      <c r="P9493" s="212" t="str">
        <f>IF(ISERROR(VLOOKUP(L9493,Paramètres!$A$38:$B$40,2,0)),"",VLOOKUP(L9493,Paramètres!$A$38:$B$40,2,0))</f>
        <v/>
      </c>
      <c r="Q9493" s="211" t="str">
        <f t="shared" ca="1" si="893"/>
        <v/>
      </c>
      <c r="R9493" s="211" t="str">
        <f t="shared" si="889"/>
        <v/>
      </c>
      <c r="S9493" s="213" t="str">
        <f t="shared" ca="1" si="890"/>
        <v/>
      </c>
      <c r="T9493" s="214" t="str">
        <f t="shared" ca="1" si="894"/>
        <v/>
      </c>
    </row>
    <row r="9494" spans="1:20" x14ac:dyDescent="0.25">
      <c r="A9494" s="119" t="s">
        <v>15063</v>
      </c>
      <c r="B9494" s="260"/>
      <c r="C9494" s="264" t="str">
        <f>IF(ISERROR(VLOOKUP(B9494,'Tous les abonnés'!$A$6:$I$5491,2,0)),"",VLOOKUP(B9494,'Tous les abonnés'!$A$6:$I$5491,2,0))</f>
        <v/>
      </c>
      <c r="D9494" s="26"/>
      <c r="E9494" s="265"/>
      <c r="F9494" s="207" t="str">
        <f>IF(ISERROR(IF(VLOOKUP(D9494,Paramètres!$C$17:$H$33,6,0)="oui","illimité",VLOOKUP(D9494,Paramètres!$C$17:$H$33,5,0))),"",IF(VLOOKUP(D9494,Paramètres!$C$17:$H$33,6,0)="oui","illimité",VLOOKUP(D9494,Paramètres!$C$17:$H$33,5,0)))</f>
        <v/>
      </c>
      <c r="G9494" s="269" t="str">
        <f t="shared" si="891"/>
        <v/>
      </c>
      <c r="H9494" s="208"/>
      <c r="I9494" s="53"/>
      <c r="J9494" s="209"/>
      <c r="K9494" s="271"/>
      <c r="L9494" s="37"/>
      <c r="M9494" s="218"/>
      <c r="N9494" s="124"/>
      <c r="O9494" s="211" t="str">
        <f t="shared" ca="1" si="892"/>
        <v/>
      </c>
      <c r="P9494" s="212" t="str">
        <f>IF(ISERROR(VLOOKUP(L9494,Paramètres!$A$38:$B$40,2,0)),"",VLOOKUP(L9494,Paramètres!$A$38:$B$40,2,0))</f>
        <v/>
      </c>
      <c r="Q9494" s="211" t="str">
        <f t="shared" ca="1" si="893"/>
        <v/>
      </c>
      <c r="R9494" s="211" t="str">
        <f t="shared" si="889"/>
        <v/>
      </c>
      <c r="S9494" s="213" t="str">
        <f t="shared" ca="1" si="890"/>
        <v/>
      </c>
      <c r="T9494" s="214" t="str">
        <f t="shared" ca="1" si="894"/>
        <v/>
      </c>
    </row>
    <row r="9495" spans="1:20" x14ac:dyDescent="0.25">
      <c r="A9495" s="119" t="s">
        <v>15064</v>
      </c>
      <c r="B9495" s="260"/>
      <c r="C9495" s="264" t="str">
        <f>IF(ISERROR(VLOOKUP(B9495,'Tous les abonnés'!$A$6:$I$5491,2,0)),"",VLOOKUP(B9495,'Tous les abonnés'!$A$6:$I$5491,2,0))</f>
        <v/>
      </c>
      <c r="D9495" s="26"/>
      <c r="E9495" s="265"/>
      <c r="F9495" s="207" t="str">
        <f>IF(ISERROR(IF(VLOOKUP(D9495,Paramètres!$C$17:$H$33,6,0)="oui","illimité",VLOOKUP(D9495,Paramètres!$C$17:$H$33,5,0))),"",IF(VLOOKUP(D9495,Paramètres!$C$17:$H$33,6,0)="oui","illimité",VLOOKUP(D9495,Paramètres!$C$17:$H$33,5,0)))</f>
        <v/>
      </c>
      <c r="G9495" s="269" t="str">
        <f t="shared" si="891"/>
        <v/>
      </c>
      <c r="H9495" s="208"/>
      <c r="I9495" s="53"/>
      <c r="J9495" s="209"/>
      <c r="K9495" s="271"/>
      <c r="L9495" s="37"/>
      <c r="M9495" s="218"/>
      <c r="N9495" s="124"/>
      <c r="O9495" s="211" t="str">
        <f t="shared" ca="1" si="892"/>
        <v/>
      </c>
      <c r="P9495" s="212" t="str">
        <f>IF(ISERROR(VLOOKUP(L9495,Paramètres!$A$38:$B$40,2,0)),"",VLOOKUP(L9495,Paramètres!$A$38:$B$40,2,0))</f>
        <v/>
      </c>
      <c r="Q9495" s="211" t="str">
        <f t="shared" ca="1" si="893"/>
        <v/>
      </c>
      <c r="R9495" s="211" t="str">
        <f t="shared" si="889"/>
        <v/>
      </c>
      <c r="S9495" s="213" t="str">
        <f t="shared" ca="1" si="890"/>
        <v/>
      </c>
      <c r="T9495" s="214" t="str">
        <f t="shared" ca="1" si="894"/>
        <v/>
      </c>
    </row>
    <row r="9496" spans="1:20" x14ac:dyDescent="0.25">
      <c r="A9496" s="119" t="s">
        <v>15065</v>
      </c>
      <c r="B9496" s="260"/>
      <c r="C9496" s="264" t="str">
        <f>IF(ISERROR(VLOOKUP(B9496,'Tous les abonnés'!$A$6:$I$5491,2,0)),"",VLOOKUP(B9496,'Tous les abonnés'!$A$6:$I$5491,2,0))</f>
        <v/>
      </c>
      <c r="D9496" s="26"/>
      <c r="E9496" s="265"/>
      <c r="F9496" s="207" t="str">
        <f>IF(ISERROR(IF(VLOOKUP(D9496,Paramètres!$C$17:$H$33,6,0)="oui","illimité",VLOOKUP(D9496,Paramètres!$C$17:$H$33,5,0))),"",IF(VLOOKUP(D9496,Paramètres!$C$17:$H$33,6,0)="oui","illimité",VLOOKUP(D9496,Paramètres!$C$17:$H$33,5,0)))</f>
        <v/>
      </c>
      <c r="G9496" s="269" t="str">
        <f t="shared" si="891"/>
        <v/>
      </c>
      <c r="H9496" s="208"/>
      <c r="I9496" s="53"/>
      <c r="J9496" s="209"/>
      <c r="K9496" s="271"/>
      <c r="L9496" s="37"/>
      <c r="M9496" s="218"/>
      <c r="N9496" s="124"/>
      <c r="O9496" s="211" t="str">
        <f t="shared" ca="1" si="892"/>
        <v/>
      </c>
      <c r="P9496" s="212" t="str">
        <f>IF(ISERROR(VLOOKUP(L9496,Paramètres!$A$38:$B$40,2,0)),"",VLOOKUP(L9496,Paramètres!$A$38:$B$40,2,0))</f>
        <v/>
      </c>
      <c r="Q9496" s="211" t="str">
        <f t="shared" ca="1" si="893"/>
        <v/>
      </c>
      <c r="R9496" s="211" t="str">
        <f t="shared" si="889"/>
        <v/>
      </c>
      <c r="S9496" s="213" t="str">
        <f t="shared" ca="1" si="890"/>
        <v/>
      </c>
      <c r="T9496" s="214" t="str">
        <f t="shared" ca="1" si="894"/>
        <v/>
      </c>
    </row>
    <row r="9497" spans="1:20" x14ac:dyDescent="0.25">
      <c r="A9497" s="119" t="s">
        <v>15066</v>
      </c>
      <c r="B9497" s="260"/>
      <c r="C9497" s="264" t="str">
        <f>IF(ISERROR(VLOOKUP(B9497,'Tous les abonnés'!$A$6:$I$5491,2,0)),"",VLOOKUP(B9497,'Tous les abonnés'!$A$6:$I$5491,2,0))</f>
        <v/>
      </c>
      <c r="D9497" s="26"/>
      <c r="E9497" s="265"/>
      <c r="F9497" s="207" t="str">
        <f>IF(ISERROR(IF(VLOOKUP(D9497,Paramètres!$C$17:$H$33,6,0)="oui","illimité",VLOOKUP(D9497,Paramètres!$C$17:$H$33,5,0))),"",IF(VLOOKUP(D9497,Paramètres!$C$17:$H$33,6,0)="oui","illimité",VLOOKUP(D9497,Paramètres!$C$17:$H$33,5,0)))</f>
        <v/>
      </c>
      <c r="G9497" s="269" t="str">
        <f t="shared" si="891"/>
        <v/>
      </c>
      <c r="H9497" s="208"/>
      <c r="I9497" s="53"/>
      <c r="J9497" s="209"/>
      <c r="K9497" s="271"/>
      <c r="L9497" s="37"/>
      <c r="M9497" s="218"/>
      <c r="N9497" s="124"/>
      <c r="O9497" s="211" t="str">
        <f t="shared" ca="1" si="892"/>
        <v/>
      </c>
      <c r="P9497" s="212" t="str">
        <f>IF(ISERROR(VLOOKUP(L9497,Paramètres!$A$38:$B$40,2,0)),"",VLOOKUP(L9497,Paramètres!$A$38:$B$40,2,0))</f>
        <v/>
      </c>
      <c r="Q9497" s="211" t="str">
        <f t="shared" ca="1" si="893"/>
        <v/>
      </c>
      <c r="R9497" s="211" t="str">
        <f t="shared" si="889"/>
        <v/>
      </c>
      <c r="S9497" s="213" t="str">
        <f t="shared" ca="1" si="890"/>
        <v/>
      </c>
      <c r="T9497" s="214" t="str">
        <f t="shared" ca="1" si="894"/>
        <v/>
      </c>
    </row>
    <row r="9498" spans="1:20" x14ac:dyDescent="0.25">
      <c r="A9498" s="119" t="s">
        <v>15067</v>
      </c>
      <c r="B9498" s="260"/>
      <c r="C9498" s="264" t="str">
        <f>IF(ISERROR(VLOOKUP(B9498,'Tous les abonnés'!$A$6:$I$5491,2,0)),"",VLOOKUP(B9498,'Tous les abonnés'!$A$6:$I$5491,2,0))</f>
        <v/>
      </c>
      <c r="D9498" s="26"/>
      <c r="E9498" s="265"/>
      <c r="F9498" s="207" t="str">
        <f>IF(ISERROR(IF(VLOOKUP(D9498,Paramètres!$C$17:$H$33,6,0)="oui","illimité",VLOOKUP(D9498,Paramètres!$C$17:$H$33,5,0))),"",IF(VLOOKUP(D9498,Paramètres!$C$17:$H$33,6,0)="oui","illimité",VLOOKUP(D9498,Paramètres!$C$17:$H$33,5,0)))</f>
        <v/>
      </c>
      <c r="G9498" s="269" t="str">
        <f t="shared" si="891"/>
        <v/>
      </c>
      <c r="H9498" s="208"/>
      <c r="I9498" s="53"/>
      <c r="J9498" s="209"/>
      <c r="K9498" s="271"/>
      <c r="L9498" s="37"/>
      <c r="M9498" s="218"/>
      <c r="N9498" s="124"/>
      <c r="O9498" s="211" t="str">
        <f t="shared" ca="1" si="892"/>
        <v/>
      </c>
      <c r="P9498" s="212" t="str">
        <f>IF(ISERROR(VLOOKUP(L9498,Paramètres!$A$38:$B$40,2,0)),"",VLOOKUP(L9498,Paramètres!$A$38:$B$40,2,0))</f>
        <v/>
      </c>
      <c r="Q9498" s="211" t="str">
        <f t="shared" ca="1" si="893"/>
        <v/>
      </c>
      <c r="R9498" s="211" t="str">
        <f t="shared" si="889"/>
        <v/>
      </c>
      <c r="S9498" s="213" t="str">
        <f t="shared" ca="1" si="890"/>
        <v/>
      </c>
      <c r="T9498" s="214" t="str">
        <f t="shared" ca="1" si="894"/>
        <v/>
      </c>
    </row>
    <row r="9499" spans="1:20" x14ac:dyDescent="0.25">
      <c r="A9499" s="119" t="s">
        <v>15068</v>
      </c>
      <c r="B9499" s="260"/>
      <c r="C9499" s="264" t="str">
        <f>IF(ISERROR(VLOOKUP(B9499,'Tous les abonnés'!$A$6:$I$5491,2,0)),"",VLOOKUP(B9499,'Tous les abonnés'!$A$6:$I$5491,2,0))</f>
        <v/>
      </c>
      <c r="D9499" s="26"/>
      <c r="E9499" s="265"/>
      <c r="F9499" s="207" t="str">
        <f>IF(ISERROR(IF(VLOOKUP(D9499,Paramètres!$C$17:$H$33,6,0)="oui","illimité",VLOOKUP(D9499,Paramètres!$C$17:$H$33,5,0))),"",IF(VLOOKUP(D9499,Paramètres!$C$17:$H$33,6,0)="oui","illimité",VLOOKUP(D9499,Paramètres!$C$17:$H$33,5,0)))</f>
        <v/>
      </c>
      <c r="G9499" s="269" t="str">
        <f t="shared" si="891"/>
        <v/>
      </c>
      <c r="H9499" s="208"/>
      <c r="I9499" s="53"/>
      <c r="J9499" s="209"/>
      <c r="K9499" s="271"/>
      <c r="L9499" s="37"/>
      <c r="M9499" s="218"/>
      <c r="N9499" s="124"/>
      <c r="O9499" s="211" t="str">
        <f t="shared" ca="1" si="892"/>
        <v/>
      </c>
      <c r="P9499" s="212" t="str">
        <f>IF(ISERROR(VLOOKUP(L9499,Paramètres!$A$38:$B$40,2,0)),"",VLOOKUP(L9499,Paramètres!$A$38:$B$40,2,0))</f>
        <v/>
      </c>
      <c r="Q9499" s="211" t="str">
        <f t="shared" ca="1" si="893"/>
        <v/>
      </c>
      <c r="R9499" s="211" t="str">
        <f t="shared" si="889"/>
        <v/>
      </c>
      <c r="S9499" s="213" t="str">
        <f t="shared" ca="1" si="890"/>
        <v/>
      </c>
      <c r="T9499" s="214" t="str">
        <f t="shared" ca="1" si="894"/>
        <v/>
      </c>
    </row>
    <row r="9500" spans="1:20" x14ac:dyDescent="0.25">
      <c r="A9500" s="119" t="s">
        <v>15069</v>
      </c>
      <c r="B9500" s="260"/>
      <c r="C9500" s="264" t="str">
        <f>IF(ISERROR(VLOOKUP(B9500,'Tous les abonnés'!$A$6:$I$5491,2,0)),"",VLOOKUP(B9500,'Tous les abonnés'!$A$6:$I$5491,2,0))</f>
        <v/>
      </c>
      <c r="D9500" s="26"/>
      <c r="E9500" s="265"/>
      <c r="F9500" s="207" t="str">
        <f>IF(ISERROR(IF(VLOOKUP(D9500,Paramètres!$C$17:$H$33,6,0)="oui","illimité",VLOOKUP(D9500,Paramètres!$C$17:$H$33,5,0))),"",IF(VLOOKUP(D9500,Paramètres!$C$17:$H$33,6,0)="oui","illimité",VLOOKUP(D9500,Paramètres!$C$17:$H$33,5,0)))</f>
        <v/>
      </c>
      <c r="G9500" s="269" t="str">
        <f t="shared" si="891"/>
        <v/>
      </c>
      <c r="H9500" s="208"/>
      <c r="I9500" s="53"/>
      <c r="J9500" s="209"/>
      <c r="K9500" s="271"/>
      <c r="L9500" s="37"/>
      <c r="M9500" s="218"/>
      <c r="N9500" s="124"/>
      <c r="O9500" s="211" t="str">
        <f t="shared" ca="1" si="892"/>
        <v/>
      </c>
      <c r="P9500" s="212" t="str">
        <f>IF(ISERROR(VLOOKUP(L9500,Paramètres!$A$38:$B$40,2,0)),"",VLOOKUP(L9500,Paramètres!$A$38:$B$40,2,0))</f>
        <v/>
      </c>
      <c r="Q9500" s="211" t="str">
        <f t="shared" ca="1" si="893"/>
        <v/>
      </c>
      <c r="R9500" s="211" t="str">
        <f t="shared" si="889"/>
        <v/>
      </c>
      <c r="S9500" s="213" t="str">
        <f t="shared" ca="1" si="890"/>
        <v/>
      </c>
      <c r="T9500" s="214" t="str">
        <f t="shared" ca="1" si="894"/>
        <v/>
      </c>
    </row>
    <row r="9501" spans="1:20" x14ac:dyDescent="0.25">
      <c r="A9501" s="119" t="s">
        <v>15070</v>
      </c>
      <c r="B9501" s="260"/>
      <c r="C9501" s="264" t="str">
        <f>IF(ISERROR(VLOOKUP(B9501,'Tous les abonnés'!$A$6:$I$5491,2,0)),"",VLOOKUP(B9501,'Tous les abonnés'!$A$6:$I$5491,2,0))</f>
        <v/>
      </c>
      <c r="D9501" s="26"/>
      <c r="E9501" s="265"/>
      <c r="F9501" s="207" t="str">
        <f>IF(ISERROR(IF(VLOOKUP(D9501,Paramètres!$C$17:$H$33,6,0)="oui","illimité",VLOOKUP(D9501,Paramètres!$C$17:$H$33,5,0))),"",IF(VLOOKUP(D9501,Paramètres!$C$17:$H$33,6,0)="oui","illimité",VLOOKUP(D9501,Paramètres!$C$17:$H$33,5,0)))</f>
        <v/>
      </c>
      <c r="G9501" s="269" t="str">
        <f t="shared" si="891"/>
        <v/>
      </c>
      <c r="H9501" s="208"/>
      <c r="I9501" s="53"/>
      <c r="J9501" s="209"/>
      <c r="K9501" s="271"/>
      <c r="L9501" s="37"/>
      <c r="M9501" s="218"/>
      <c r="N9501" s="124"/>
      <c r="O9501" s="211" t="str">
        <f t="shared" ca="1" si="892"/>
        <v/>
      </c>
      <c r="P9501" s="212" t="str">
        <f>IF(ISERROR(VLOOKUP(L9501,Paramètres!$A$38:$B$40,2,0)),"",VLOOKUP(L9501,Paramètres!$A$38:$B$40,2,0))</f>
        <v/>
      </c>
      <c r="Q9501" s="211" t="str">
        <f t="shared" ca="1" si="893"/>
        <v/>
      </c>
      <c r="R9501" s="211" t="str">
        <f t="shared" si="889"/>
        <v/>
      </c>
      <c r="S9501" s="213" t="str">
        <f t="shared" ca="1" si="890"/>
        <v/>
      </c>
      <c r="T9501" s="214" t="str">
        <f t="shared" ca="1" si="894"/>
        <v/>
      </c>
    </row>
    <row r="9502" spans="1:20" x14ac:dyDescent="0.25">
      <c r="A9502" s="119" t="s">
        <v>15071</v>
      </c>
      <c r="B9502" s="260"/>
      <c r="C9502" s="264" t="str">
        <f>IF(ISERROR(VLOOKUP(B9502,'Tous les abonnés'!$A$6:$I$5491,2,0)),"",VLOOKUP(B9502,'Tous les abonnés'!$A$6:$I$5491,2,0))</f>
        <v/>
      </c>
      <c r="D9502" s="26"/>
      <c r="E9502" s="265"/>
      <c r="F9502" s="207" t="str">
        <f>IF(ISERROR(IF(VLOOKUP(D9502,Paramètres!$C$17:$H$33,6,0)="oui","illimité",VLOOKUP(D9502,Paramètres!$C$17:$H$33,5,0))),"",IF(VLOOKUP(D9502,Paramètres!$C$17:$H$33,6,0)="oui","illimité",VLOOKUP(D9502,Paramètres!$C$17:$H$33,5,0)))</f>
        <v/>
      </c>
      <c r="G9502" s="269" t="str">
        <f t="shared" si="891"/>
        <v/>
      </c>
      <c r="H9502" s="208"/>
      <c r="I9502" s="53"/>
      <c r="J9502" s="209"/>
      <c r="K9502" s="271"/>
      <c r="L9502" s="37"/>
      <c r="M9502" s="218"/>
      <c r="N9502" s="124"/>
      <c r="O9502" s="211" t="str">
        <f t="shared" ca="1" si="892"/>
        <v/>
      </c>
      <c r="P9502" s="212" t="str">
        <f>IF(ISERROR(VLOOKUP(L9502,Paramètres!$A$38:$B$40,2,0)),"",VLOOKUP(L9502,Paramètres!$A$38:$B$40,2,0))</f>
        <v/>
      </c>
      <c r="Q9502" s="211" t="str">
        <f t="shared" ca="1" si="893"/>
        <v/>
      </c>
      <c r="R9502" s="211" t="str">
        <f t="shared" si="889"/>
        <v/>
      </c>
      <c r="S9502" s="213" t="str">
        <f t="shared" ca="1" si="890"/>
        <v/>
      </c>
      <c r="T9502" s="214" t="str">
        <f t="shared" ca="1" si="894"/>
        <v/>
      </c>
    </row>
    <row r="9503" spans="1:20" x14ac:dyDescent="0.25">
      <c r="A9503" s="119" t="s">
        <v>15072</v>
      </c>
      <c r="B9503" s="260"/>
      <c r="C9503" s="264" t="str">
        <f>IF(ISERROR(VLOOKUP(B9503,'Tous les abonnés'!$A$6:$I$5491,2,0)),"",VLOOKUP(B9503,'Tous les abonnés'!$A$6:$I$5491,2,0))</f>
        <v/>
      </c>
      <c r="D9503" s="26"/>
      <c r="E9503" s="265"/>
      <c r="F9503" s="207" t="str">
        <f>IF(ISERROR(IF(VLOOKUP(D9503,Paramètres!$C$17:$H$33,6,0)="oui","illimité",VLOOKUP(D9503,Paramètres!$C$17:$H$33,5,0))),"",IF(VLOOKUP(D9503,Paramètres!$C$17:$H$33,6,0)="oui","illimité",VLOOKUP(D9503,Paramètres!$C$17:$H$33,5,0)))</f>
        <v/>
      </c>
      <c r="G9503" s="269" t="str">
        <f t="shared" si="891"/>
        <v/>
      </c>
      <c r="H9503" s="208"/>
      <c r="I9503" s="53"/>
      <c r="J9503" s="209"/>
      <c r="K9503" s="271"/>
      <c r="L9503" s="37"/>
      <c r="M9503" s="218"/>
      <c r="N9503" s="124"/>
      <c r="O9503" s="211" t="str">
        <f t="shared" ca="1" si="892"/>
        <v/>
      </c>
      <c r="P9503" s="212" t="str">
        <f>IF(ISERROR(VLOOKUP(L9503,Paramètres!$A$38:$B$40,2,0)),"",VLOOKUP(L9503,Paramètres!$A$38:$B$40,2,0))</f>
        <v/>
      </c>
      <c r="Q9503" s="211" t="str">
        <f t="shared" ca="1" si="893"/>
        <v/>
      </c>
      <c r="R9503" s="211" t="str">
        <f t="shared" si="889"/>
        <v/>
      </c>
      <c r="S9503" s="213" t="str">
        <f t="shared" ca="1" si="890"/>
        <v/>
      </c>
      <c r="T9503" s="214" t="str">
        <f t="shared" ca="1" si="894"/>
        <v/>
      </c>
    </row>
    <row r="9504" spans="1:20" x14ac:dyDescent="0.25">
      <c r="A9504" s="119" t="s">
        <v>15073</v>
      </c>
      <c r="B9504" s="260"/>
      <c r="C9504" s="264" t="str">
        <f>IF(ISERROR(VLOOKUP(B9504,'Tous les abonnés'!$A$6:$I$5491,2,0)),"",VLOOKUP(B9504,'Tous les abonnés'!$A$6:$I$5491,2,0))</f>
        <v/>
      </c>
      <c r="D9504" s="26"/>
      <c r="E9504" s="265"/>
      <c r="F9504" s="207" t="str">
        <f>IF(ISERROR(IF(VLOOKUP(D9504,Paramètres!$C$17:$H$33,6,0)="oui","illimité",VLOOKUP(D9504,Paramètres!$C$17:$H$33,5,0))),"",IF(VLOOKUP(D9504,Paramètres!$C$17:$H$33,6,0)="oui","illimité",VLOOKUP(D9504,Paramètres!$C$17:$H$33,5,0)))</f>
        <v/>
      </c>
      <c r="G9504" s="269" t="str">
        <f t="shared" si="891"/>
        <v/>
      </c>
      <c r="H9504" s="208"/>
      <c r="I9504" s="53"/>
      <c r="J9504" s="209"/>
      <c r="K9504" s="271"/>
      <c r="L9504" s="37"/>
      <c r="M9504" s="218"/>
      <c r="N9504" s="124"/>
      <c r="O9504" s="211" t="str">
        <f t="shared" ca="1" si="892"/>
        <v/>
      </c>
      <c r="P9504" s="212" t="str">
        <f>IF(ISERROR(VLOOKUP(L9504,Paramètres!$A$38:$B$40,2,0)),"",VLOOKUP(L9504,Paramètres!$A$38:$B$40,2,0))</f>
        <v/>
      </c>
      <c r="Q9504" s="211" t="str">
        <f t="shared" ca="1" si="893"/>
        <v/>
      </c>
      <c r="R9504" s="211" t="str">
        <f t="shared" si="889"/>
        <v/>
      </c>
      <c r="S9504" s="213" t="str">
        <f t="shared" ca="1" si="890"/>
        <v/>
      </c>
      <c r="T9504" s="214" t="str">
        <f t="shared" ca="1" si="894"/>
        <v/>
      </c>
    </row>
    <row r="9505" spans="1:20" x14ac:dyDescent="0.25">
      <c r="A9505" s="119" t="s">
        <v>15074</v>
      </c>
      <c r="B9505" s="260"/>
      <c r="C9505" s="264" t="str">
        <f>IF(ISERROR(VLOOKUP(B9505,'Tous les abonnés'!$A$6:$I$5491,2,0)),"",VLOOKUP(B9505,'Tous les abonnés'!$A$6:$I$5491,2,0))</f>
        <v/>
      </c>
      <c r="D9505" s="26"/>
      <c r="E9505" s="265"/>
      <c r="F9505" s="207" t="str">
        <f>IF(ISERROR(IF(VLOOKUP(D9505,Paramètres!$C$17:$H$33,6,0)="oui","illimité",VLOOKUP(D9505,Paramètres!$C$17:$H$33,5,0))),"",IF(VLOOKUP(D9505,Paramètres!$C$17:$H$33,6,0)="oui","illimité",VLOOKUP(D9505,Paramètres!$C$17:$H$33,5,0)))</f>
        <v/>
      </c>
      <c r="G9505" s="269" t="str">
        <f t="shared" si="891"/>
        <v/>
      </c>
      <c r="H9505" s="208"/>
      <c r="I9505" s="53"/>
      <c r="J9505" s="209"/>
      <c r="K9505" s="271"/>
      <c r="L9505" s="37"/>
      <c r="M9505" s="218"/>
      <c r="N9505" s="124"/>
      <c r="O9505" s="211" t="str">
        <f t="shared" ca="1" si="892"/>
        <v/>
      </c>
      <c r="P9505" s="212" t="str">
        <f>IF(ISERROR(VLOOKUP(L9505,Paramètres!$A$38:$B$40,2,0)),"",VLOOKUP(L9505,Paramètres!$A$38:$B$40,2,0))</f>
        <v/>
      </c>
      <c r="Q9505" s="211" t="str">
        <f t="shared" ca="1" si="893"/>
        <v/>
      </c>
      <c r="R9505" s="211" t="str">
        <f t="shared" si="889"/>
        <v/>
      </c>
      <c r="S9505" s="213" t="str">
        <f t="shared" ca="1" si="890"/>
        <v/>
      </c>
      <c r="T9505" s="214" t="str">
        <f t="shared" ca="1" si="894"/>
        <v/>
      </c>
    </row>
    <row r="9506" spans="1:20" x14ac:dyDescent="0.25">
      <c r="A9506" s="119" t="s">
        <v>15075</v>
      </c>
      <c r="B9506" s="260"/>
      <c r="C9506" s="264" t="str">
        <f>IF(ISERROR(VLOOKUP(B9506,'Tous les abonnés'!$A$6:$I$5491,2,0)),"",VLOOKUP(B9506,'Tous les abonnés'!$A$6:$I$5491,2,0))</f>
        <v/>
      </c>
      <c r="D9506" s="26"/>
      <c r="E9506" s="265"/>
      <c r="F9506" s="207" t="str">
        <f>IF(ISERROR(IF(VLOOKUP(D9506,Paramètres!$C$17:$H$33,6,0)="oui","illimité",VLOOKUP(D9506,Paramètres!$C$17:$H$33,5,0))),"",IF(VLOOKUP(D9506,Paramètres!$C$17:$H$33,6,0)="oui","illimité",VLOOKUP(D9506,Paramètres!$C$17:$H$33,5,0)))</f>
        <v/>
      </c>
      <c r="G9506" s="269" t="str">
        <f t="shared" si="891"/>
        <v/>
      </c>
      <c r="H9506" s="208"/>
      <c r="I9506" s="53"/>
      <c r="J9506" s="209"/>
      <c r="K9506" s="271"/>
      <c r="L9506" s="37"/>
      <c r="M9506" s="218"/>
      <c r="N9506" s="124"/>
      <c r="O9506" s="211" t="str">
        <f t="shared" ca="1" si="892"/>
        <v/>
      </c>
      <c r="P9506" s="212" t="str">
        <f>IF(ISERROR(VLOOKUP(L9506,Paramètres!$A$38:$B$40,2,0)),"",VLOOKUP(L9506,Paramètres!$A$38:$B$40,2,0))</f>
        <v/>
      </c>
      <c r="Q9506" s="211" t="str">
        <f t="shared" ca="1" si="893"/>
        <v/>
      </c>
      <c r="R9506" s="211" t="str">
        <f t="shared" si="889"/>
        <v/>
      </c>
      <c r="S9506" s="213" t="str">
        <f t="shared" ca="1" si="890"/>
        <v/>
      </c>
      <c r="T9506" s="214" t="str">
        <f t="shared" ca="1" si="894"/>
        <v/>
      </c>
    </row>
    <row r="9507" spans="1:20" x14ac:dyDescent="0.25">
      <c r="A9507" s="119" t="s">
        <v>15076</v>
      </c>
      <c r="B9507" s="260"/>
      <c r="C9507" s="264" t="str">
        <f>IF(ISERROR(VLOOKUP(B9507,'Tous les abonnés'!$A$6:$I$5491,2,0)),"",VLOOKUP(B9507,'Tous les abonnés'!$A$6:$I$5491,2,0))</f>
        <v/>
      </c>
      <c r="D9507" s="26"/>
      <c r="E9507" s="265"/>
      <c r="F9507" s="207" t="str">
        <f>IF(ISERROR(IF(VLOOKUP(D9507,Paramètres!$C$17:$H$33,6,0)="oui","illimité",VLOOKUP(D9507,Paramètres!$C$17:$H$33,5,0))),"",IF(VLOOKUP(D9507,Paramètres!$C$17:$H$33,6,0)="oui","illimité",VLOOKUP(D9507,Paramètres!$C$17:$H$33,5,0)))</f>
        <v/>
      </c>
      <c r="G9507" s="269" t="str">
        <f t="shared" si="891"/>
        <v/>
      </c>
      <c r="H9507" s="208"/>
      <c r="I9507" s="53"/>
      <c r="J9507" s="209"/>
      <c r="K9507" s="271"/>
      <c r="L9507" s="37"/>
      <c r="M9507" s="218"/>
      <c r="N9507" s="124"/>
      <c r="O9507" s="211" t="str">
        <f t="shared" ca="1" si="892"/>
        <v/>
      </c>
      <c r="P9507" s="212" t="str">
        <f>IF(ISERROR(VLOOKUP(L9507,Paramètres!$A$38:$B$40,2,0)),"",VLOOKUP(L9507,Paramètres!$A$38:$B$40,2,0))</f>
        <v/>
      </c>
      <c r="Q9507" s="211" t="str">
        <f t="shared" ca="1" si="893"/>
        <v/>
      </c>
      <c r="R9507" s="211" t="str">
        <f t="shared" si="889"/>
        <v/>
      </c>
      <c r="S9507" s="213" t="str">
        <f t="shared" ca="1" si="890"/>
        <v/>
      </c>
      <c r="T9507" s="214" t="str">
        <f t="shared" ca="1" si="894"/>
        <v/>
      </c>
    </row>
    <row r="9508" spans="1:20" x14ac:dyDescent="0.25">
      <c r="A9508" s="119" t="s">
        <v>15077</v>
      </c>
      <c r="B9508" s="260"/>
      <c r="C9508" s="264" t="str">
        <f>IF(ISERROR(VLOOKUP(B9508,'Tous les abonnés'!$A$6:$I$5491,2,0)),"",VLOOKUP(B9508,'Tous les abonnés'!$A$6:$I$5491,2,0))</f>
        <v/>
      </c>
      <c r="D9508" s="26"/>
      <c r="E9508" s="265"/>
      <c r="F9508" s="207" t="str">
        <f>IF(ISERROR(IF(VLOOKUP(D9508,Paramètres!$C$17:$H$33,6,0)="oui","illimité",VLOOKUP(D9508,Paramètres!$C$17:$H$33,5,0))),"",IF(VLOOKUP(D9508,Paramètres!$C$17:$H$33,6,0)="oui","illimité",VLOOKUP(D9508,Paramètres!$C$17:$H$33,5,0)))</f>
        <v/>
      </c>
      <c r="G9508" s="269" t="str">
        <f t="shared" si="891"/>
        <v/>
      </c>
      <c r="H9508" s="208"/>
      <c r="I9508" s="53"/>
      <c r="J9508" s="209"/>
      <c r="K9508" s="271"/>
      <c r="L9508" s="37"/>
      <c r="M9508" s="218"/>
      <c r="N9508" s="124"/>
      <c r="O9508" s="211" t="str">
        <f t="shared" ca="1" si="892"/>
        <v/>
      </c>
      <c r="P9508" s="212" t="str">
        <f>IF(ISERROR(VLOOKUP(L9508,Paramètres!$A$38:$B$40,2,0)),"",VLOOKUP(L9508,Paramètres!$A$38:$B$40,2,0))</f>
        <v/>
      </c>
      <c r="Q9508" s="211" t="str">
        <f t="shared" ca="1" si="893"/>
        <v/>
      </c>
      <c r="R9508" s="211" t="str">
        <f t="shared" si="889"/>
        <v/>
      </c>
      <c r="S9508" s="213" t="str">
        <f t="shared" ca="1" si="890"/>
        <v/>
      </c>
      <c r="T9508" s="214" t="str">
        <f t="shared" ca="1" si="894"/>
        <v/>
      </c>
    </row>
    <row r="9509" spans="1:20" x14ac:dyDescent="0.25">
      <c r="A9509" s="119" t="s">
        <v>15078</v>
      </c>
      <c r="B9509" s="260"/>
      <c r="C9509" s="264" t="str">
        <f>IF(ISERROR(VLOOKUP(B9509,'Tous les abonnés'!$A$6:$I$5491,2,0)),"",VLOOKUP(B9509,'Tous les abonnés'!$A$6:$I$5491,2,0))</f>
        <v/>
      </c>
      <c r="D9509" s="26"/>
      <c r="E9509" s="265"/>
      <c r="F9509" s="207" t="str">
        <f>IF(ISERROR(IF(VLOOKUP(D9509,Paramètres!$C$17:$H$33,6,0)="oui","illimité",VLOOKUP(D9509,Paramètres!$C$17:$H$33,5,0))),"",IF(VLOOKUP(D9509,Paramètres!$C$17:$H$33,6,0)="oui","illimité",VLOOKUP(D9509,Paramètres!$C$17:$H$33,5,0)))</f>
        <v/>
      </c>
      <c r="G9509" s="269" t="str">
        <f t="shared" si="891"/>
        <v/>
      </c>
      <c r="H9509" s="208"/>
      <c r="I9509" s="53"/>
      <c r="J9509" s="209"/>
      <c r="K9509" s="271"/>
      <c r="L9509" s="37"/>
      <c r="M9509" s="218"/>
      <c r="N9509" s="124"/>
      <c r="O9509" s="211" t="str">
        <f t="shared" ca="1" si="892"/>
        <v/>
      </c>
      <c r="P9509" s="212" t="str">
        <f>IF(ISERROR(VLOOKUP(L9509,Paramètres!$A$38:$B$40,2,0)),"",VLOOKUP(L9509,Paramètres!$A$38:$B$40,2,0))</f>
        <v/>
      </c>
      <c r="Q9509" s="211" t="str">
        <f t="shared" ca="1" si="893"/>
        <v/>
      </c>
      <c r="R9509" s="211" t="str">
        <f t="shared" si="889"/>
        <v/>
      </c>
      <c r="S9509" s="213" t="str">
        <f t="shared" ca="1" si="890"/>
        <v/>
      </c>
      <c r="T9509" s="214" t="str">
        <f t="shared" ca="1" si="894"/>
        <v/>
      </c>
    </row>
    <row r="9510" spans="1:20" x14ac:dyDescent="0.25">
      <c r="A9510" s="119" t="s">
        <v>15079</v>
      </c>
      <c r="B9510" s="260"/>
      <c r="C9510" s="264" t="str">
        <f>IF(ISERROR(VLOOKUP(B9510,'Tous les abonnés'!$A$6:$I$5491,2,0)),"",VLOOKUP(B9510,'Tous les abonnés'!$A$6:$I$5491,2,0))</f>
        <v/>
      </c>
      <c r="D9510" s="26"/>
      <c r="E9510" s="265"/>
      <c r="F9510" s="207" t="str">
        <f>IF(ISERROR(IF(VLOOKUP(D9510,Paramètres!$C$17:$H$33,6,0)="oui","illimité",VLOOKUP(D9510,Paramètres!$C$17:$H$33,5,0))),"",IF(VLOOKUP(D9510,Paramètres!$C$17:$H$33,6,0)="oui","illimité",VLOOKUP(D9510,Paramètres!$C$17:$H$33,5,0)))</f>
        <v/>
      </c>
      <c r="G9510" s="269" t="str">
        <f t="shared" si="891"/>
        <v/>
      </c>
      <c r="H9510" s="208"/>
      <c r="I9510" s="53"/>
      <c r="J9510" s="209"/>
      <c r="K9510" s="271"/>
      <c r="L9510" s="37"/>
      <c r="M9510" s="218"/>
      <c r="N9510" s="124"/>
      <c r="O9510" s="211" t="str">
        <f t="shared" ca="1" si="892"/>
        <v/>
      </c>
      <c r="P9510" s="212" t="str">
        <f>IF(ISERROR(VLOOKUP(L9510,Paramètres!$A$38:$B$40,2,0)),"",VLOOKUP(L9510,Paramètres!$A$38:$B$40,2,0))</f>
        <v/>
      </c>
      <c r="Q9510" s="211" t="str">
        <f t="shared" ca="1" si="893"/>
        <v/>
      </c>
      <c r="R9510" s="211" t="str">
        <f t="shared" si="889"/>
        <v/>
      </c>
      <c r="S9510" s="213" t="str">
        <f t="shared" ca="1" si="890"/>
        <v/>
      </c>
      <c r="T9510" s="214" t="str">
        <f t="shared" ca="1" si="894"/>
        <v/>
      </c>
    </row>
    <row r="9511" spans="1:20" x14ac:dyDescent="0.25">
      <c r="A9511" s="119" t="s">
        <v>15080</v>
      </c>
      <c r="B9511" s="260"/>
      <c r="C9511" s="264" t="str">
        <f>IF(ISERROR(VLOOKUP(B9511,'Tous les abonnés'!$A$6:$I$5491,2,0)),"",VLOOKUP(B9511,'Tous les abonnés'!$A$6:$I$5491,2,0))</f>
        <v/>
      </c>
      <c r="D9511" s="26"/>
      <c r="E9511" s="265"/>
      <c r="F9511" s="207" t="str">
        <f>IF(ISERROR(IF(VLOOKUP(D9511,Paramètres!$C$17:$H$33,6,0)="oui","illimité",VLOOKUP(D9511,Paramètres!$C$17:$H$33,5,0))),"",IF(VLOOKUP(D9511,Paramètres!$C$17:$H$33,6,0)="oui","illimité",VLOOKUP(D9511,Paramètres!$C$17:$H$33,5,0)))</f>
        <v/>
      </c>
      <c r="G9511" s="269" t="str">
        <f t="shared" si="891"/>
        <v/>
      </c>
      <c r="H9511" s="208"/>
      <c r="I9511" s="53"/>
      <c r="J9511" s="209"/>
      <c r="K9511" s="271"/>
      <c r="L9511" s="37"/>
      <c r="M9511" s="218"/>
      <c r="N9511" s="124"/>
      <c r="O9511" s="211" t="str">
        <f t="shared" ca="1" si="892"/>
        <v/>
      </c>
      <c r="P9511" s="212" t="str">
        <f>IF(ISERROR(VLOOKUP(L9511,Paramètres!$A$38:$B$40,2,0)),"",VLOOKUP(L9511,Paramètres!$A$38:$B$40,2,0))</f>
        <v/>
      </c>
      <c r="Q9511" s="211" t="str">
        <f t="shared" ca="1" si="893"/>
        <v/>
      </c>
      <c r="R9511" s="211" t="str">
        <f t="shared" si="889"/>
        <v/>
      </c>
      <c r="S9511" s="213" t="str">
        <f t="shared" ca="1" si="890"/>
        <v/>
      </c>
      <c r="T9511" s="214" t="str">
        <f t="shared" ca="1" si="894"/>
        <v/>
      </c>
    </row>
    <row r="9512" spans="1:20" x14ac:dyDescent="0.25">
      <c r="A9512" s="119" t="s">
        <v>15081</v>
      </c>
      <c r="B9512" s="260"/>
      <c r="C9512" s="264" t="str">
        <f>IF(ISERROR(VLOOKUP(B9512,'Tous les abonnés'!$A$6:$I$5491,2,0)),"",VLOOKUP(B9512,'Tous les abonnés'!$A$6:$I$5491,2,0))</f>
        <v/>
      </c>
      <c r="D9512" s="26"/>
      <c r="E9512" s="265"/>
      <c r="F9512" s="207" t="str">
        <f>IF(ISERROR(IF(VLOOKUP(D9512,Paramètres!$C$17:$H$33,6,0)="oui","illimité",VLOOKUP(D9512,Paramètres!$C$17:$H$33,5,0))),"",IF(VLOOKUP(D9512,Paramètres!$C$17:$H$33,6,0)="oui","illimité",VLOOKUP(D9512,Paramètres!$C$17:$H$33,5,0)))</f>
        <v/>
      </c>
      <c r="G9512" s="269" t="str">
        <f t="shared" si="891"/>
        <v/>
      </c>
      <c r="H9512" s="208"/>
      <c r="I9512" s="53"/>
      <c r="J9512" s="209"/>
      <c r="K9512" s="271"/>
      <c r="L9512" s="37"/>
      <c r="M9512" s="218"/>
      <c r="N9512" s="124"/>
      <c r="O9512" s="211" t="str">
        <f t="shared" ca="1" si="892"/>
        <v/>
      </c>
      <c r="P9512" s="212" t="str">
        <f>IF(ISERROR(VLOOKUP(L9512,Paramètres!$A$38:$B$40,2,0)),"",VLOOKUP(L9512,Paramètres!$A$38:$B$40,2,0))</f>
        <v/>
      </c>
      <c r="Q9512" s="211" t="str">
        <f t="shared" ca="1" si="893"/>
        <v/>
      </c>
      <c r="R9512" s="211" t="str">
        <f t="shared" si="889"/>
        <v/>
      </c>
      <c r="S9512" s="213" t="str">
        <f t="shared" ca="1" si="890"/>
        <v/>
      </c>
      <c r="T9512" s="214" t="str">
        <f t="shared" ca="1" si="894"/>
        <v/>
      </c>
    </row>
    <row r="9513" spans="1:20" x14ac:dyDescent="0.25">
      <c r="A9513" s="119" t="s">
        <v>15082</v>
      </c>
      <c r="B9513" s="260"/>
      <c r="C9513" s="264" t="str">
        <f>IF(ISERROR(VLOOKUP(B9513,'Tous les abonnés'!$A$6:$I$5491,2,0)),"",VLOOKUP(B9513,'Tous les abonnés'!$A$6:$I$5491,2,0))</f>
        <v/>
      </c>
      <c r="D9513" s="26"/>
      <c r="E9513" s="265"/>
      <c r="F9513" s="207" t="str">
        <f>IF(ISERROR(IF(VLOOKUP(D9513,Paramètres!$C$17:$H$33,6,0)="oui","illimité",VLOOKUP(D9513,Paramètres!$C$17:$H$33,5,0))),"",IF(VLOOKUP(D9513,Paramètres!$C$17:$H$33,6,0)="oui","illimité",VLOOKUP(D9513,Paramètres!$C$17:$H$33,5,0)))</f>
        <v/>
      </c>
      <c r="G9513" s="269" t="str">
        <f t="shared" si="891"/>
        <v/>
      </c>
      <c r="H9513" s="208"/>
      <c r="I9513" s="53"/>
      <c r="J9513" s="209"/>
      <c r="K9513" s="271"/>
      <c r="L9513" s="37"/>
      <c r="M9513" s="218"/>
      <c r="N9513" s="124"/>
      <c r="O9513" s="211" t="str">
        <f t="shared" ca="1" si="892"/>
        <v/>
      </c>
      <c r="P9513" s="212" t="str">
        <f>IF(ISERROR(VLOOKUP(L9513,Paramètres!$A$38:$B$40,2,0)),"",VLOOKUP(L9513,Paramètres!$A$38:$B$40,2,0))</f>
        <v/>
      </c>
      <c r="Q9513" s="211" t="str">
        <f t="shared" ca="1" si="893"/>
        <v/>
      </c>
      <c r="R9513" s="211" t="str">
        <f t="shared" si="889"/>
        <v/>
      </c>
      <c r="S9513" s="213" t="str">
        <f t="shared" ca="1" si="890"/>
        <v/>
      </c>
      <c r="T9513" s="214" t="str">
        <f t="shared" ca="1" si="894"/>
        <v/>
      </c>
    </row>
    <row r="9514" spans="1:20" x14ac:dyDescent="0.25">
      <c r="A9514" s="119" t="s">
        <v>15083</v>
      </c>
      <c r="B9514" s="260"/>
      <c r="C9514" s="264" t="str">
        <f>IF(ISERROR(VLOOKUP(B9514,'Tous les abonnés'!$A$6:$I$5491,2,0)),"",VLOOKUP(B9514,'Tous les abonnés'!$A$6:$I$5491,2,0))</f>
        <v/>
      </c>
      <c r="D9514" s="26"/>
      <c r="E9514" s="265"/>
      <c r="F9514" s="207" t="str">
        <f>IF(ISERROR(IF(VLOOKUP(D9514,Paramètres!$C$17:$H$33,6,0)="oui","illimité",VLOOKUP(D9514,Paramètres!$C$17:$H$33,5,0))),"",IF(VLOOKUP(D9514,Paramètres!$C$17:$H$33,6,0)="oui","illimité",VLOOKUP(D9514,Paramètres!$C$17:$H$33,5,0)))</f>
        <v/>
      </c>
      <c r="G9514" s="269" t="str">
        <f t="shared" si="891"/>
        <v/>
      </c>
      <c r="H9514" s="208"/>
      <c r="I9514" s="53"/>
      <c r="J9514" s="209"/>
      <c r="K9514" s="271"/>
      <c r="L9514" s="37"/>
      <c r="M9514" s="218"/>
      <c r="N9514" s="124"/>
      <c r="O9514" s="211" t="str">
        <f t="shared" ca="1" si="892"/>
        <v/>
      </c>
      <c r="P9514" s="212" t="str">
        <f>IF(ISERROR(VLOOKUP(L9514,Paramètres!$A$38:$B$40,2,0)),"",VLOOKUP(L9514,Paramètres!$A$38:$B$40,2,0))</f>
        <v/>
      </c>
      <c r="Q9514" s="211" t="str">
        <f t="shared" ca="1" si="893"/>
        <v/>
      </c>
      <c r="R9514" s="211" t="str">
        <f t="shared" si="889"/>
        <v/>
      </c>
      <c r="S9514" s="213" t="str">
        <f t="shared" ca="1" si="890"/>
        <v/>
      </c>
      <c r="T9514" s="214" t="str">
        <f t="shared" ca="1" si="894"/>
        <v/>
      </c>
    </row>
    <row r="9515" spans="1:20" x14ac:dyDescent="0.25">
      <c r="A9515" s="119" t="s">
        <v>15084</v>
      </c>
      <c r="B9515" s="260"/>
      <c r="C9515" s="264" t="str">
        <f>IF(ISERROR(VLOOKUP(B9515,'Tous les abonnés'!$A$6:$I$5491,2,0)),"",VLOOKUP(B9515,'Tous les abonnés'!$A$6:$I$5491,2,0))</f>
        <v/>
      </c>
      <c r="D9515" s="26"/>
      <c r="E9515" s="265"/>
      <c r="F9515" s="207" t="str">
        <f>IF(ISERROR(IF(VLOOKUP(D9515,Paramètres!$C$17:$H$33,6,0)="oui","illimité",VLOOKUP(D9515,Paramètres!$C$17:$H$33,5,0))),"",IF(VLOOKUP(D9515,Paramètres!$C$17:$H$33,6,0)="oui","illimité",VLOOKUP(D9515,Paramètres!$C$17:$H$33,5,0)))</f>
        <v/>
      </c>
      <c r="G9515" s="269" t="str">
        <f t="shared" si="891"/>
        <v/>
      </c>
      <c r="H9515" s="208"/>
      <c r="I9515" s="53"/>
      <c r="J9515" s="209"/>
      <c r="K9515" s="271"/>
      <c r="L9515" s="37"/>
      <c r="M9515" s="218"/>
      <c r="N9515" s="124"/>
      <c r="O9515" s="211" t="str">
        <f t="shared" ca="1" si="892"/>
        <v/>
      </c>
      <c r="P9515" s="212" t="str">
        <f>IF(ISERROR(VLOOKUP(L9515,Paramètres!$A$38:$B$40,2,0)),"",VLOOKUP(L9515,Paramètres!$A$38:$B$40,2,0))</f>
        <v/>
      </c>
      <c r="Q9515" s="211" t="str">
        <f t="shared" ca="1" si="893"/>
        <v/>
      </c>
      <c r="R9515" s="211" t="str">
        <f t="shared" si="889"/>
        <v/>
      </c>
      <c r="S9515" s="213" t="str">
        <f t="shared" ca="1" si="890"/>
        <v/>
      </c>
      <c r="T9515" s="214" t="str">
        <f t="shared" ca="1" si="894"/>
        <v/>
      </c>
    </row>
    <row r="9516" spans="1:20" x14ac:dyDescent="0.25">
      <c r="A9516" s="119" t="s">
        <v>15085</v>
      </c>
      <c r="B9516" s="260"/>
      <c r="C9516" s="264" t="str">
        <f>IF(ISERROR(VLOOKUP(B9516,'Tous les abonnés'!$A$6:$I$5491,2,0)),"",VLOOKUP(B9516,'Tous les abonnés'!$A$6:$I$5491,2,0))</f>
        <v/>
      </c>
      <c r="D9516" s="26"/>
      <c r="E9516" s="265"/>
      <c r="F9516" s="207" t="str">
        <f>IF(ISERROR(IF(VLOOKUP(D9516,Paramètres!$C$17:$H$33,6,0)="oui","illimité",VLOOKUP(D9516,Paramètres!$C$17:$H$33,5,0))),"",IF(VLOOKUP(D9516,Paramètres!$C$17:$H$33,6,0)="oui","illimité",VLOOKUP(D9516,Paramètres!$C$17:$H$33,5,0)))</f>
        <v/>
      </c>
      <c r="G9516" s="269" t="str">
        <f t="shared" si="891"/>
        <v/>
      </c>
      <c r="H9516" s="208"/>
      <c r="I9516" s="53"/>
      <c r="J9516" s="209"/>
      <c r="K9516" s="271"/>
      <c r="L9516" s="37"/>
      <c r="M9516" s="218"/>
      <c r="N9516" s="124"/>
      <c r="O9516" s="211" t="str">
        <f t="shared" ca="1" si="892"/>
        <v/>
      </c>
      <c r="P9516" s="212" t="str">
        <f>IF(ISERROR(VLOOKUP(L9516,Paramètres!$A$38:$B$40,2,0)),"",VLOOKUP(L9516,Paramètres!$A$38:$B$40,2,0))</f>
        <v/>
      </c>
      <c r="Q9516" s="211" t="str">
        <f t="shared" ca="1" si="893"/>
        <v/>
      </c>
      <c r="R9516" s="211" t="str">
        <f t="shared" si="889"/>
        <v/>
      </c>
      <c r="S9516" s="213" t="str">
        <f t="shared" ca="1" si="890"/>
        <v/>
      </c>
      <c r="T9516" s="214" t="str">
        <f t="shared" ca="1" si="894"/>
        <v/>
      </c>
    </row>
    <row r="9517" spans="1:20" x14ac:dyDescent="0.25">
      <c r="A9517" s="119" t="s">
        <v>15086</v>
      </c>
      <c r="B9517" s="260"/>
      <c r="C9517" s="264" t="str">
        <f>IF(ISERROR(VLOOKUP(B9517,'Tous les abonnés'!$A$6:$I$5491,2,0)),"",VLOOKUP(B9517,'Tous les abonnés'!$A$6:$I$5491,2,0))</f>
        <v/>
      </c>
      <c r="D9517" s="26"/>
      <c r="E9517" s="265"/>
      <c r="F9517" s="207" t="str">
        <f>IF(ISERROR(IF(VLOOKUP(D9517,Paramètres!$C$17:$H$33,6,0)="oui","illimité",VLOOKUP(D9517,Paramètres!$C$17:$H$33,5,0))),"",IF(VLOOKUP(D9517,Paramètres!$C$17:$H$33,6,0)="oui","illimité",VLOOKUP(D9517,Paramètres!$C$17:$H$33,5,0)))</f>
        <v/>
      </c>
      <c r="G9517" s="269" t="str">
        <f t="shared" si="891"/>
        <v/>
      </c>
      <c r="H9517" s="208"/>
      <c r="I9517" s="53"/>
      <c r="J9517" s="209"/>
      <c r="K9517" s="271"/>
      <c r="L9517" s="37"/>
      <c r="M9517" s="218"/>
      <c r="N9517" s="124"/>
      <c r="O9517" s="211" t="str">
        <f t="shared" ca="1" si="892"/>
        <v/>
      </c>
      <c r="P9517" s="212" t="str">
        <f>IF(ISERROR(VLOOKUP(L9517,Paramètres!$A$38:$B$40,2,0)),"",VLOOKUP(L9517,Paramètres!$A$38:$B$40,2,0))</f>
        <v/>
      </c>
      <c r="Q9517" s="211" t="str">
        <f t="shared" ca="1" si="893"/>
        <v/>
      </c>
      <c r="R9517" s="211" t="str">
        <f t="shared" si="889"/>
        <v/>
      </c>
      <c r="S9517" s="213" t="str">
        <f t="shared" ca="1" si="890"/>
        <v/>
      </c>
      <c r="T9517" s="214" t="str">
        <f t="shared" ca="1" si="894"/>
        <v/>
      </c>
    </row>
    <row r="9518" spans="1:20" x14ac:dyDescent="0.25">
      <c r="A9518" s="119" t="s">
        <v>15087</v>
      </c>
      <c r="B9518" s="260"/>
      <c r="C9518" s="264" t="str">
        <f>IF(ISERROR(VLOOKUP(B9518,'Tous les abonnés'!$A$6:$I$5491,2,0)),"",VLOOKUP(B9518,'Tous les abonnés'!$A$6:$I$5491,2,0))</f>
        <v/>
      </c>
      <c r="D9518" s="26"/>
      <c r="E9518" s="265"/>
      <c r="F9518" s="207" t="str">
        <f>IF(ISERROR(IF(VLOOKUP(D9518,Paramètres!$C$17:$H$33,6,0)="oui","illimité",VLOOKUP(D9518,Paramètres!$C$17:$H$33,5,0))),"",IF(VLOOKUP(D9518,Paramètres!$C$17:$H$33,6,0)="oui","illimité",VLOOKUP(D9518,Paramètres!$C$17:$H$33,5,0)))</f>
        <v/>
      </c>
      <c r="G9518" s="269" t="str">
        <f t="shared" si="891"/>
        <v/>
      </c>
      <c r="H9518" s="208"/>
      <c r="I9518" s="53"/>
      <c r="J9518" s="209"/>
      <c r="K9518" s="271"/>
      <c r="L9518" s="37"/>
      <c r="M9518" s="218"/>
      <c r="N9518" s="124"/>
      <c r="O9518" s="211" t="str">
        <f t="shared" ca="1" si="892"/>
        <v/>
      </c>
      <c r="P9518" s="212" t="str">
        <f>IF(ISERROR(VLOOKUP(L9518,Paramètres!$A$38:$B$40,2,0)),"",VLOOKUP(L9518,Paramètres!$A$38:$B$40,2,0))</f>
        <v/>
      </c>
      <c r="Q9518" s="211" t="str">
        <f t="shared" ca="1" si="893"/>
        <v/>
      </c>
      <c r="R9518" s="211" t="str">
        <f t="shared" si="889"/>
        <v/>
      </c>
      <c r="S9518" s="213" t="str">
        <f t="shared" ca="1" si="890"/>
        <v/>
      </c>
      <c r="T9518" s="214" t="str">
        <f t="shared" ca="1" si="894"/>
        <v/>
      </c>
    </row>
    <row r="9519" spans="1:20" x14ac:dyDescent="0.25">
      <c r="A9519" s="119" t="s">
        <v>15088</v>
      </c>
      <c r="B9519" s="260"/>
      <c r="C9519" s="264" t="str">
        <f>IF(ISERROR(VLOOKUP(B9519,'Tous les abonnés'!$A$6:$I$5491,2,0)),"",VLOOKUP(B9519,'Tous les abonnés'!$A$6:$I$5491,2,0))</f>
        <v/>
      </c>
      <c r="D9519" s="26"/>
      <c r="E9519" s="265"/>
      <c r="F9519" s="207" t="str">
        <f>IF(ISERROR(IF(VLOOKUP(D9519,Paramètres!$C$17:$H$33,6,0)="oui","illimité",VLOOKUP(D9519,Paramètres!$C$17:$H$33,5,0))),"",IF(VLOOKUP(D9519,Paramètres!$C$17:$H$33,6,0)="oui","illimité",VLOOKUP(D9519,Paramètres!$C$17:$H$33,5,0)))</f>
        <v/>
      </c>
      <c r="G9519" s="269" t="str">
        <f t="shared" si="891"/>
        <v/>
      </c>
      <c r="H9519" s="208"/>
      <c r="I9519" s="53"/>
      <c r="J9519" s="209"/>
      <c r="K9519" s="271"/>
      <c r="L9519" s="37"/>
      <c r="M9519" s="218"/>
      <c r="N9519" s="124"/>
      <c r="O9519" s="211" t="str">
        <f t="shared" ca="1" si="892"/>
        <v/>
      </c>
      <c r="P9519" s="212" t="str">
        <f>IF(ISERROR(VLOOKUP(L9519,Paramètres!$A$38:$B$40,2,0)),"",VLOOKUP(L9519,Paramètres!$A$38:$B$40,2,0))</f>
        <v/>
      </c>
      <c r="Q9519" s="211" t="str">
        <f t="shared" ca="1" si="893"/>
        <v/>
      </c>
      <c r="R9519" s="211" t="str">
        <f t="shared" si="889"/>
        <v/>
      </c>
      <c r="S9519" s="213" t="str">
        <f t="shared" ca="1" si="890"/>
        <v/>
      </c>
      <c r="T9519" s="214" t="str">
        <f t="shared" ca="1" si="894"/>
        <v/>
      </c>
    </row>
    <row r="9520" spans="1:20" x14ac:dyDescent="0.25">
      <c r="A9520" s="119" t="s">
        <v>15089</v>
      </c>
      <c r="B9520" s="260"/>
      <c r="C9520" s="264" t="str">
        <f>IF(ISERROR(VLOOKUP(B9520,'Tous les abonnés'!$A$6:$I$5491,2,0)),"",VLOOKUP(B9520,'Tous les abonnés'!$A$6:$I$5491,2,0))</f>
        <v/>
      </c>
      <c r="D9520" s="26"/>
      <c r="E9520" s="265"/>
      <c r="F9520" s="207" t="str">
        <f>IF(ISERROR(IF(VLOOKUP(D9520,Paramètres!$C$17:$H$33,6,0)="oui","illimité",VLOOKUP(D9520,Paramètres!$C$17:$H$33,5,0))),"",IF(VLOOKUP(D9520,Paramètres!$C$17:$H$33,6,0)="oui","illimité",VLOOKUP(D9520,Paramètres!$C$17:$H$33,5,0)))</f>
        <v/>
      </c>
      <c r="G9520" s="269" t="str">
        <f t="shared" si="891"/>
        <v/>
      </c>
      <c r="H9520" s="208"/>
      <c r="I9520" s="53"/>
      <c r="J9520" s="209"/>
      <c r="K9520" s="271"/>
      <c r="L9520" s="37"/>
      <c r="M9520" s="218"/>
      <c r="N9520" s="124"/>
      <c r="O9520" s="211" t="str">
        <f t="shared" ca="1" si="892"/>
        <v/>
      </c>
      <c r="P9520" s="212" t="str">
        <f>IF(ISERROR(VLOOKUP(L9520,Paramètres!$A$38:$B$40,2,0)),"",VLOOKUP(L9520,Paramètres!$A$38:$B$40,2,0))</f>
        <v/>
      </c>
      <c r="Q9520" s="211" t="str">
        <f t="shared" ca="1" si="893"/>
        <v/>
      </c>
      <c r="R9520" s="211" t="str">
        <f t="shared" si="889"/>
        <v/>
      </c>
      <c r="S9520" s="213" t="str">
        <f t="shared" ca="1" si="890"/>
        <v/>
      </c>
      <c r="T9520" s="214" t="str">
        <f t="shared" ca="1" si="894"/>
        <v/>
      </c>
    </row>
    <row r="9521" spans="1:20" x14ac:dyDescent="0.25">
      <c r="A9521" s="119" t="s">
        <v>15090</v>
      </c>
      <c r="B9521" s="260"/>
      <c r="C9521" s="264" t="str">
        <f>IF(ISERROR(VLOOKUP(B9521,'Tous les abonnés'!$A$6:$I$5491,2,0)),"",VLOOKUP(B9521,'Tous les abonnés'!$A$6:$I$5491,2,0))</f>
        <v/>
      </c>
      <c r="D9521" s="26"/>
      <c r="E9521" s="265"/>
      <c r="F9521" s="207" t="str">
        <f>IF(ISERROR(IF(VLOOKUP(D9521,Paramètres!$C$17:$H$33,6,0)="oui","illimité",VLOOKUP(D9521,Paramètres!$C$17:$H$33,5,0))),"",IF(VLOOKUP(D9521,Paramètres!$C$17:$H$33,6,0)="oui","illimité",VLOOKUP(D9521,Paramètres!$C$17:$H$33,5,0)))</f>
        <v/>
      </c>
      <c r="G9521" s="269" t="str">
        <f t="shared" si="891"/>
        <v/>
      </c>
      <c r="H9521" s="208"/>
      <c r="I9521" s="53"/>
      <c r="J9521" s="209"/>
      <c r="K9521" s="271"/>
      <c r="L9521" s="37"/>
      <c r="M9521" s="218"/>
      <c r="N9521" s="124"/>
      <c r="O9521" s="211" t="str">
        <f t="shared" ca="1" si="892"/>
        <v/>
      </c>
      <c r="P9521" s="212" t="str">
        <f>IF(ISERROR(VLOOKUP(L9521,Paramètres!$A$38:$B$40,2,0)),"",VLOOKUP(L9521,Paramètres!$A$38:$B$40,2,0))</f>
        <v/>
      </c>
      <c r="Q9521" s="211" t="str">
        <f t="shared" ca="1" si="893"/>
        <v/>
      </c>
      <c r="R9521" s="211" t="str">
        <f t="shared" si="889"/>
        <v/>
      </c>
      <c r="S9521" s="213" t="str">
        <f t="shared" ca="1" si="890"/>
        <v/>
      </c>
      <c r="T9521" s="214" t="str">
        <f t="shared" ca="1" si="894"/>
        <v/>
      </c>
    </row>
    <row r="9522" spans="1:20" x14ac:dyDescent="0.25">
      <c r="A9522" s="119" t="s">
        <v>15091</v>
      </c>
      <c r="B9522" s="260"/>
      <c r="C9522" s="264" t="str">
        <f>IF(ISERROR(VLOOKUP(B9522,'Tous les abonnés'!$A$6:$I$5491,2,0)),"",VLOOKUP(B9522,'Tous les abonnés'!$A$6:$I$5491,2,0))</f>
        <v/>
      </c>
      <c r="D9522" s="26"/>
      <c r="E9522" s="265"/>
      <c r="F9522" s="207" t="str">
        <f>IF(ISERROR(IF(VLOOKUP(D9522,Paramètres!$C$17:$H$33,6,0)="oui","illimité",VLOOKUP(D9522,Paramètres!$C$17:$H$33,5,0))),"",IF(VLOOKUP(D9522,Paramètres!$C$17:$H$33,6,0)="oui","illimité",VLOOKUP(D9522,Paramètres!$C$17:$H$33,5,0)))</f>
        <v/>
      </c>
      <c r="G9522" s="269" t="str">
        <f t="shared" si="891"/>
        <v/>
      </c>
      <c r="H9522" s="208"/>
      <c r="I9522" s="53"/>
      <c r="J9522" s="209"/>
      <c r="K9522" s="271"/>
      <c r="L9522" s="37"/>
      <c r="M9522" s="218"/>
      <c r="N9522" s="124"/>
      <c r="O9522" s="211" t="str">
        <f t="shared" ca="1" si="892"/>
        <v/>
      </c>
      <c r="P9522" s="212" t="str">
        <f>IF(ISERROR(VLOOKUP(L9522,Paramètres!$A$38:$B$40,2,0)),"",VLOOKUP(L9522,Paramètres!$A$38:$B$40,2,0))</f>
        <v/>
      </c>
      <c r="Q9522" s="211" t="str">
        <f t="shared" ca="1" si="893"/>
        <v/>
      </c>
      <c r="R9522" s="211" t="str">
        <f t="shared" si="889"/>
        <v/>
      </c>
      <c r="S9522" s="213" t="str">
        <f t="shared" ca="1" si="890"/>
        <v/>
      </c>
      <c r="T9522" s="214" t="str">
        <f t="shared" ca="1" si="894"/>
        <v/>
      </c>
    </row>
    <row r="9523" spans="1:20" x14ac:dyDescent="0.25">
      <c r="A9523" s="119" t="s">
        <v>15092</v>
      </c>
      <c r="B9523" s="260"/>
      <c r="C9523" s="264" t="str">
        <f>IF(ISERROR(VLOOKUP(B9523,'Tous les abonnés'!$A$6:$I$5491,2,0)),"",VLOOKUP(B9523,'Tous les abonnés'!$A$6:$I$5491,2,0))</f>
        <v/>
      </c>
      <c r="D9523" s="26"/>
      <c r="E9523" s="265"/>
      <c r="F9523" s="207" t="str">
        <f>IF(ISERROR(IF(VLOOKUP(D9523,Paramètres!$C$17:$H$33,6,0)="oui","illimité",VLOOKUP(D9523,Paramètres!$C$17:$H$33,5,0))),"",IF(VLOOKUP(D9523,Paramètres!$C$17:$H$33,6,0)="oui","illimité",VLOOKUP(D9523,Paramètres!$C$17:$H$33,5,0)))</f>
        <v/>
      </c>
      <c r="G9523" s="269" t="str">
        <f t="shared" si="891"/>
        <v/>
      </c>
      <c r="H9523" s="208"/>
      <c r="I9523" s="53"/>
      <c r="J9523" s="209"/>
      <c r="K9523" s="271"/>
      <c r="L9523" s="37"/>
      <c r="M9523" s="218"/>
      <c r="N9523" s="124"/>
      <c r="O9523" s="211" t="str">
        <f t="shared" ca="1" si="892"/>
        <v/>
      </c>
      <c r="P9523" s="212" t="str">
        <f>IF(ISERROR(VLOOKUP(L9523,Paramètres!$A$38:$B$40,2,0)),"",VLOOKUP(L9523,Paramètres!$A$38:$B$40,2,0))</f>
        <v/>
      </c>
      <c r="Q9523" s="211" t="str">
        <f t="shared" ca="1" si="893"/>
        <v/>
      </c>
      <c r="R9523" s="211" t="str">
        <f t="shared" si="889"/>
        <v/>
      </c>
      <c r="S9523" s="213" t="str">
        <f t="shared" ca="1" si="890"/>
        <v/>
      </c>
      <c r="T9523" s="214" t="str">
        <f t="shared" ca="1" si="894"/>
        <v/>
      </c>
    </row>
    <row r="9524" spans="1:20" x14ac:dyDescent="0.25">
      <c r="A9524" s="119" t="s">
        <v>15093</v>
      </c>
      <c r="B9524" s="260"/>
      <c r="C9524" s="264" t="str">
        <f>IF(ISERROR(VLOOKUP(B9524,'Tous les abonnés'!$A$6:$I$5491,2,0)),"",VLOOKUP(B9524,'Tous les abonnés'!$A$6:$I$5491,2,0))</f>
        <v/>
      </c>
      <c r="D9524" s="26"/>
      <c r="E9524" s="265"/>
      <c r="F9524" s="207" t="str">
        <f>IF(ISERROR(IF(VLOOKUP(D9524,Paramètres!$C$17:$H$33,6,0)="oui","illimité",VLOOKUP(D9524,Paramètres!$C$17:$H$33,5,0))),"",IF(VLOOKUP(D9524,Paramètres!$C$17:$H$33,6,0)="oui","illimité",VLOOKUP(D9524,Paramètres!$C$17:$H$33,5,0)))</f>
        <v/>
      </c>
      <c r="G9524" s="269" t="str">
        <f t="shared" si="891"/>
        <v/>
      </c>
      <c r="H9524" s="208"/>
      <c r="I9524" s="53"/>
      <c r="J9524" s="209"/>
      <c r="K9524" s="271"/>
      <c r="L9524" s="37"/>
      <c r="M9524" s="218"/>
      <c r="N9524" s="124"/>
      <c r="O9524" s="211" t="str">
        <f t="shared" ca="1" si="892"/>
        <v/>
      </c>
      <c r="P9524" s="212" t="str">
        <f>IF(ISERROR(VLOOKUP(L9524,Paramètres!$A$38:$B$40,2,0)),"",VLOOKUP(L9524,Paramètres!$A$38:$B$40,2,0))</f>
        <v/>
      </c>
      <c r="Q9524" s="211" t="str">
        <f t="shared" ca="1" si="893"/>
        <v/>
      </c>
      <c r="R9524" s="211" t="str">
        <f t="shared" si="889"/>
        <v/>
      </c>
      <c r="S9524" s="213" t="str">
        <f t="shared" ca="1" si="890"/>
        <v/>
      </c>
      <c r="T9524" s="214" t="str">
        <f t="shared" ca="1" si="894"/>
        <v/>
      </c>
    </row>
    <row r="9525" spans="1:20" x14ac:dyDescent="0.25">
      <c r="A9525" s="119" t="s">
        <v>15094</v>
      </c>
      <c r="B9525" s="260"/>
      <c r="C9525" s="264" t="str">
        <f>IF(ISERROR(VLOOKUP(B9525,'Tous les abonnés'!$A$6:$I$5491,2,0)),"",VLOOKUP(B9525,'Tous les abonnés'!$A$6:$I$5491,2,0))</f>
        <v/>
      </c>
      <c r="D9525" s="26"/>
      <c r="E9525" s="265"/>
      <c r="F9525" s="207" t="str">
        <f>IF(ISERROR(IF(VLOOKUP(D9525,Paramètres!$C$17:$H$33,6,0)="oui","illimité",VLOOKUP(D9525,Paramètres!$C$17:$H$33,5,0))),"",IF(VLOOKUP(D9525,Paramètres!$C$17:$H$33,6,0)="oui","illimité",VLOOKUP(D9525,Paramètres!$C$17:$H$33,5,0)))</f>
        <v/>
      </c>
      <c r="G9525" s="269" t="str">
        <f t="shared" si="891"/>
        <v/>
      </c>
      <c r="H9525" s="208"/>
      <c r="I9525" s="53"/>
      <c r="J9525" s="209"/>
      <c r="K9525" s="271"/>
      <c r="L9525" s="37"/>
      <c r="M9525" s="218"/>
      <c r="N9525" s="124"/>
      <c r="O9525" s="211" t="str">
        <f t="shared" ca="1" si="892"/>
        <v/>
      </c>
      <c r="P9525" s="212" t="str">
        <f>IF(ISERROR(VLOOKUP(L9525,Paramètres!$A$38:$B$40,2,0)),"",VLOOKUP(L9525,Paramètres!$A$38:$B$40,2,0))</f>
        <v/>
      </c>
      <c r="Q9525" s="211" t="str">
        <f t="shared" ca="1" si="893"/>
        <v/>
      </c>
      <c r="R9525" s="211" t="str">
        <f t="shared" si="889"/>
        <v/>
      </c>
      <c r="S9525" s="213" t="str">
        <f t="shared" ca="1" si="890"/>
        <v/>
      </c>
      <c r="T9525" s="214" t="str">
        <f t="shared" ca="1" si="894"/>
        <v/>
      </c>
    </row>
    <row r="9526" spans="1:20" x14ac:dyDescent="0.25">
      <c r="A9526" s="119" t="s">
        <v>15095</v>
      </c>
      <c r="B9526" s="260"/>
      <c r="C9526" s="264" t="str">
        <f>IF(ISERROR(VLOOKUP(B9526,'Tous les abonnés'!$A$6:$I$5491,2,0)),"",VLOOKUP(B9526,'Tous les abonnés'!$A$6:$I$5491,2,0))</f>
        <v/>
      </c>
      <c r="D9526" s="26"/>
      <c r="E9526" s="265"/>
      <c r="F9526" s="207" t="str">
        <f>IF(ISERROR(IF(VLOOKUP(D9526,Paramètres!$C$17:$H$33,6,0)="oui","illimité",VLOOKUP(D9526,Paramètres!$C$17:$H$33,5,0))),"",IF(VLOOKUP(D9526,Paramètres!$C$17:$H$33,6,0)="oui","illimité",VLOOKUP(D9526,Paramètres!$C$17:$H$33,5,0)))</f>
        <v/>
      </c>
      <c r="G9526" s="269" t="str">
        <f t="shared" si="891"/>
        <v/>
      </c>
      <c r="H9526" s="208"/>
      <c r="I9526" s="53"/>
      <c r="J9526" s="209"/>
      <c r="K9526" s="271"/>
      <c r="L9526" s="37"/>
      <c r="M9526" s="218"/>
      <c r="N9526" s="124"/>
      <c r="O9526" s="211" t="str">
        <f t="shared" ca="1" si="892"/>
        <v/>
      </c>
      <c r="P9526" s="212" t="str">
        <f>IF(ISERROR(VLOOKUP(L9526,Paramètres!$A$38:$B$40,2,0)),"",VLOOKUP(L9526,Paramètres!$A$38:$B$40,2,0))</f>
        <v/>
      </c>
      <c r="Q9526" s="211" t="str">
        <f t="shared" ca="1" si="893"/>
        <v/>
      </c>
      <c r="R9526" s="211" t="str">
        <f t="shared" si="889"/>
        <v/>
      </c>
      <c r="S9526" s="213" t="str">
        <f t="shared" ca="1" si="890"/>
        <v/>
      </c>
      <c r="T9526" s="214" t="str">
        <f t="shared" ca="1" si="894"/>
        <v/>
      </c>
    </row>
    <row r="9527" spans="1:20" x14ac:dyDescent="0.25">
      <c r="A9527" s="119" t="s">
        <v>15096</v>
      </c>
      <c r="B9527" s="260"/>
      <c r="C9527" s="264" t="str">
        <f>IF(ISERROR(VLOOKUP(B9527,'Tous les abonnés'!$A$6:$I$5491,2,0)),"",VLOOKUP(B9527,'Tous les abonnés'!$A$6:$I$5491,2,0))</f>
        <v/>
      </c>
      <c r="D9527" s="26"/>
      <c r="E9527" s="265"/>
      <c r="F9527" s="207" t="str">
        <f>IF(ISERROR(IF(VLOOKUP(D9527,Paramètres!$C$17:$H$33,6,0)="oui","illimité",VLOOKUP(D9527,Paramètres!$C$17:$H$33,5,0))),"",IF(VLOOKUP(D9527,Paramètres!$C$17:$H$33,6,0)="oui","illimité",VLOOKUP(D9527,Paramètres!$C$17:$H$33,5,0)))</f>
        <v/>
      </c>
      <c r="G9527" s="269" t="str">
        <f t="shared" si="891"/>
        <v/>
      </c>
      <c r="H9527" s="208"/>
      <c r="I9527" s="53"/>
      <c r="J9527" s="209"/>
      <c r="K9527" s="271"/>
      <c r="L9527" s="37"/>
      <c r="M9527" s="218"/>
      <c r="N9527" s="124"/>
      <c r="O9527" s="211" t="str">
        <f t="shared" ca="1" si="892"/>
        <v/>
      </c>
      <c r="P9527" s="212" t="str">
        <f>IF(ISERROR(VLOOKUP(L9527,Paramètres!$A$38:$B$40,2,0)),"",VLOOKUP(L9527,Paramètres!$A$38:$B$40,2,0))</f>
        <v/>
      </c>
      <c r="Q9527" s="211" t="str">
        <f t="shared" ca="1" si="893"/>
        <v/>
      </c>
      <c r="R9527" s="211" t="str">
        <f t="shared" si="889"/>
        <v/>
      </c>
      <c r="S9527" s="213" t="str">
        <f t="shared" ca="1" si="890"/>
        <v/>
      </c>
      <c r="T9527" s="214" t="str">
        <f t="shared" ca="1" si="894"/>
        <v/>
      </c>
    </row>
    <row r="9528" spans="1:20" x14ac:dyDescent="0.25">
      <c r="A9528" s="119" t="s">
        <v>15097</v>
      </c>
      <c r="B9528" s="260"/>
      <c r="C9528" s="264" t="str">
        <f>IF(ISERROR(VLOOKUP(B9528,'Tous les abonnés'!$A$6:$I$5491,2,0)),"",VLOOKUP(B9528,'Tous les abonnés'!$A$6:$I$5491,2,0))</f>
        <v/>
      </c>
      <c r="D9528" s="26"/>
      <c r="E9528" s="265"/>
      <c r="F9528" s="207" t="str">
        <f>IF(ISERROR(IF(VLOOKUP(D9528,Paramètres!$C$17:$H$33,6,0)="oui","illimité",VLOOKUP(D9528,Paramètres!$C$17:$H$33,5,0))),"",IF(VLOOKUP(D9528,Paramètres!$C$17:$H$33,6,0)="oui","illimité",VLOOKUP(D9528,Paramètres!$C$17:$H$33,5,0)))</f>
        <v/>
      </c>
      <c r="G9528" s="269" t="str">
        <f t="shared" si="891"/>
        <v/>
      </c>
      <c r="H9528" s="208"/>
      <c r="I9528" s="53"/>
      <c r="J9528" s="209"/>
      <c r="K9528" s="271"/>
      <c r="L9528" s="37"/>
      <c r="M9528" s="218"/>
      <c r="N9528" s="124"/>
      <c r="O9528" s="211" t="str">
        <f t="shared" ca="1" si="892"/>
        <v/>
      </c>
      <c r="P9528" s="212" t="str">
        <f>IF(ISERROR(VLOOKUP(L9528,Paramètres!$A$38:$B$40,2,0)),"",VLOOKUP(L9528,Paramètres!$A$38:$B$40,2,0))</f>
        <v/>
      </c>
      <c r="Q9528" s="211" t="str">
        <f t="shared" ca="1" si="893"/>
        <v/>
      </c>
      <c r="R9528" s="211" t="str">
        <f t="shared" si="889"/>
        <v/>
      </c>
      <c r="S9528" s="213" t="str">
        <f t="shared" ca="1" si="890"/>
        <v/>
      </c>
      <c r="T9528" s="214" t="str">
        <f t="shared" ca="1" si="894"/>
        <v/>
      </c>
    </row>
    <row r="9529" spans="1:20" x14ac:dyDescent="0.25">
      <c r="A9529" s="119" t="s">
        <v>15098</v>
      </c>
      <c r="B9529" s="260"/>
      <c r="C9529" s="264" t="str">
        <f>IF(ISERROR(VLOOKUP(B9529,'Tous les abonnés'!$A$6:$I$5491,2,0)),"",VLOOKUP(B9529,'Tous les abonnés'!$A$6:$I$5491,2,0))</f>
        <v/>
      </c>
      <c r="D9529" s="26"/>
      <c r="E9529" s="265"/>
      <c r="F9529" s="207" t="str">
        <f>IF(ISERROR(IF(VLOOKUP(D9529,Paramètres!$C$17:$H$33,6,0)="oui","illimité",VLOOKUP(D9529,Paramètres!$C$17:$H$33,5,0))),"",IF(VLOOKUP(D9529,Paramètres!$C$17:$H$33,6,0)="oui","illimité",VLOOKUP(D9529,Paramètres!$C$17:$H$33,5,0)))</f>
        <v/>
      </c>
      <c r="G9529" s="269" t="str">
        <f t="shared" si="891"/>
        <v/>
      </c>
      <c r="H9529" s="208"/>
      <c r="I9529" s="53"/>
      <c r="J9529" s="209"/>
      <c r="K9529" s="271"/>
      <c r="L9529" s="37"/>
      <c r="M9529" s="218"/>
      <c r="N9529" s="124"/>
      <c r="O9529" s="211" t="str">
        <f t="shared" ca="1" si="892"/>
        <v/>
      </c>
      <c r="P9529" s="212" t="str">
        <f>IF(ISERROR(VLOOKUP(L9529,Paramètres!$A$38:$B$40,2,0)),"",VLOOKUP(L9529,Paramètres!$A$38:$B$40,2,0))</f>
        <v/>
      </c>
      <c r="Q9529" s="211" t="str">
        <f t="shared" ca="1" si="893"/>
        <v/>
      </c>
      <c r="R9529" s="211" t="str">
        <f t="shared" si="889"/>
        <v/>
      </c>
      <c r="S9529" s="213" t="str">
        <f t="shared" ca="1" si="890"/>
        <v/>
      </c>
      <c r="T9529" s="214" t="str">
        <f t="shared" ca="1" si="894"/>
        <v/>
      </c>
    </row>
    <row r="9530" spans="1:20" x14ac:dyDescent="0.25">
      <c r="A9530" s="119" t="s">
        <v>15099</v>
      </c>
      <c r="B9530" s="260"/>
      <c r="C9530" s="264" t="str">
        <f>IF(ISERROR(VLOOKUP(B9530,'Tous les abonnés'!$A$6:$I$5491,2,0)),"",VLOOKUP(B9530,'Tous les abonnés'!$A$6:$I$5491,2,0))</f>
        <v/>
      </c>
      <c r="D9530" s="26"/>
      <c r="E9530" s="265"/>
      <c r="F9530" s="207" t="str">
        <f>IF(ISERROR(IF(VLOOKUP(D9530,Paramètres!$C$17:$H$33,6,0)="oui","illimité",VLOOKUP(D9530,Paramètres!$C$17:$H$33,5,0))),"",IF(VLOOKUP(D9530,Paramètres!$C$17:$H$33,6,0)="oui","illimité",VLOOKUP(D9530,Paramètres!$C$17:$H$33,5,0)))</f>
        <v/>
      </c>
      <c r="G9530" s="269" t="str">
        <f t="shared" si="891"/>
        <v/>
      </c>
      <c r="H9530" s="208"/>
      <c r="I9530" s="53"/>
      <c r="J9530" s="209"/>
      <c r="K9530" s="271"/>
      <c r="L9530" s="37"/>
      <c r="M9530" s="218"/>
      <c r="N9530" s="124"/>
      <c r="O9530" s="211" t="str">
        <f t="shared" ca="1" si="892"/>
        <v/>
      </c>
      <c r="P9530" s="212" t="str">
        <f>IF(ISERROR(VLOOKUP(L9530,Paramètres!$A$38:$B$40,2,0)),"",VLOOKUP(L9530,Paramètres!$A$38:$B$40,2,0))</f>
        <v/>
      </c>
      <c r="Q9530" s="211" t="str">
        <f t="shared" ca="1" si="893"/>
        <v/>
      </c>
      <c r="R9530" s="211" t="str">
        <f t="shared" si="889"/>
        <v/>
      </c>
      <c r="S9530" s="213" t="str">
        <f t="shared" ca="1" si="890"/>
        <v/>
      </c>
      <c r="T9530" s="214" t="str">
        <f t="shared" ca="1" si="894"/>
        <v/>
      </c>
    </row>
    <row r="9531" spans="1:20" x14ac:dyDescent="0.25">
      <c r="A9531" s="119" t="s">
        <v>15100</v>
      </c>
      <c r="B9531" s="260"/>
      <c r="C9531" s="264" t="str">
        <f>IF(ISERROR(VLOOKUP(B9531,'Tous les abonnés'!$A$6:$I$5491,2,0)),"",VLOOKUP(B9531,'Tous les abonnés'!$A$6:$I$5491,2,0))</f>
        <v/>
      </c>
      <c r="D9531" s="26"/>
      <c r="E9531" s="265"/>
      <c r="F9531" s="207" t="str">
        <f>IF(ISERROR(IF(VLOOKUP(D9531,Paramètres!$C$17:$H$33,6,0)="oui","illimité",VLOOKUP(D9531,Paramètres!$C$17:$H$33,5,0))),"",IF(VLOOKUP(D9531,Paramètres!$C$17:$H$33,6,0)="oui","illimité",VLOOKUP(D9531,Paramètres!$C$17:$H$33,5,0)))</f>
        <v/>
      </c>
      <c r="G9531" s="269" t="str">
        <f t="shared" si="891"/>
        <v/>
      </c>
      <c r="H9531" s="208"/>
      <c r="I9531" s="53"/>
      <c r="J9531" s="209"/>
      <c r="K9531" s="271"/>
      <c r="L9531" s="37"/>
      <c r="M9531" s="218"/>
      <c r="N9531" s="124"/>
      <c r="O9531" s="211" t="str">
        <f t="shared" ca="1" si="892"/>
        <v/>
      </c>
      <c r="P9531" s="212" t="str">
        <f>IF(ISERROR(VLOOKUP(L9531,Paramètres!$A$38:$B$40,2,0)),"",VLOOKUP(L9531,Paramètres!$A$38:$B$40,2,0))</f>
        <v/>
      </c>
      <c r="Q9531" s="211" t="str">
        <f t="shared" ca="1" si="893"/>
        <v/>
      </c>
      <c r="R9531" s="211" t="str">
        <f t="shared" si="889"/>
        <v/>
      </c>
      <c r="S9531" s="213" t="str">
        <f t="shared" ca="1" si="890"/>
        <v/>
      </c>
      <c r="T9531" s="214" t="str">
        <f t="shared" ca="1" si="894"/>
        <v/>
      </c>
    </row>
    <row r="9532" spans="1:20" x14ac:dyDescent="0.25">
      <c r="A9532" s="119" t="s">
        <v>15101</v>
      </c>
      <c r="B9532" s="260"/>
      <c r="C9532" s="264" t="str">
        <f>IF(ISERROR(VLOOKUP(B9532,'Tous les abonnés'!$A$6:$I$5491,2,0)),"",VLOOKUP(B9532,'Tous les abonnés'!$A$6:$I$5491,2,0))</f>
        <v/>
      </c>
      <c r="D9532" s="26"/>
      <c r="E9532" s="265"/>
      <c r="F9532" s="207" t="str">
        <f>IF(ISERROR(IF(VLOOKUP(D9532,Paramètres!$C$17:$H$33,6,0)="oui","illimité",VLOOKUP(D9532,Paramètres!$C$17:$H$33,5,0))),"",IF(VLOOKUP(D9532,Paramètres!$C$17:$H$33,6,0)="oui","illimité",VLOOKUP(D9532,Paramètres!$C$17:$H$33,5,0)))</f>
        <v/>
      </c>
      <c r="G9532" s="269" t="str">
        <f t="shared" si="891"/>
        <v/>
      </c>
      <c r="H9532" s="208"/>
      <c r="I9532" s="53"/>
      <c r="J9532" s="209"/>
      <c r="K9532" s="271"/>
      <c r="L9532" s="37"/>
      <c r="M9532" s="218"/>
      <c r="N9532" s="124"/>
      <c r="O9532" s="211" t="str">
        <f t="shared" ca="1" si="892"/>
        <v/>
      </c>
      <c r="P9532" s="212" t="str">
        <f>IF(ISERROR(VLOOKUP(L9532,Paramètres!$A$38:$B$40,2,0)),"",VLOOKUP(L9532,Paramètres!$A$38:$B$40,2,0))</f>
        <v/>
      </c>
      <c r="Q9532" s="211" t="str">
        <f t="shared" ca="1" si="893"/>
        <v/>
      </c>
      <c r="R9532" s="211" t="str">
        <f t="shared" si="889"/>
        <v/>
      </c>
      <c r="S9532" s="213" t="str">
        <f t="shared" ca="1" si="890"/>
        <v/>
      </c>
      <c r="T9532" s="214" t="str">
        <f t="shared" ca="1" si="894"/>
        <v/>
      </c>
    </row>
    <row r="9533" spans="1:20" x14ac:dyDescent="0.25">
      <c r="A9533" s="119" t="s">
        <v>15102</v>
      </c>
      <c r="B9533" s="260"/>
      <c r="C9533" s="264" t="str">
        <f>IF(ISERROR(VLOOKUP(B9533,'Tous les abonnés'!$A$6:$I$5491,2,0)),"",VLOOKUP(B9533,'Tous les abonnés'!$A$6:$I$5491,2,0))</f>
        <v/>
      </c>
      <c r="D9533" s="26"/>
      <c r="E9533" s="265"/>
      <c r="F9533" s="207" t="str">
        <f>IF(ISERROR(IF(VLOOKUP(D9533,Paramètres!$C$17:$H$33,6,0)="oui","illimité",VLOOKUP(D9533,Paramètres!$C$17:$H$33,5,0))),"",IF(VLOOKUP(D9533,Paramètres!$C$17:$H$33,6,0)="oui","illimité",VLOOKUP(D9533,Paramètres!$C$17:$H$33,5,0)))</f>
        <v/>
      </c>
      <c r="G9533" s="269" t="str">
        <f t="shared" si="891"/>
        <v/>
      </c>
      <c r="H9533" s="208"/>
      <c r="I9533" s="53"/>
      <c r="J9533" s="209"/>
      <c r="K9533" s="271"/>
      <c r="L9533" s="37"/>
      <c r="M9533" s="218"/>
      <c r="N9533" s="124"/>
      <c r="O9533" s="211" t="str">
        <f t="shared" ca="1" si="892"/>
        <v/>
      </c>
      <c r="P9533" s="212" t="str">
        <f>IF(ISERROR(VLOOKUP(L9533,Paramètres!$A$38:$B$40,2,0)),"",VLOOKUP(L9533,Paramètres!$A$38:$B$40,2,0))</f>
        <v/>
      </c>
      <c r="Q9533" s="211" t="str">
        <f t="shared" ca="1" si="893"/>
        <v/>
      </c>
      <c r="R9533" s="211" t="str">
        <f t="shared" si="889"/>
        <v/>
      </c>
      <c r="S9533" s="213" t="str">
        <f t="shared" ca="1" si="890"/>
        <v/>
      </c>
      <c r="T9533" s="214" t="str">
        <f t="shared" ca="1" si="894"/>
        <v/>
      </c>
    </row>
    <row r="9534" spans="1:20" x14ac:dyDescent="0.25">
      <c r="A9534" s="119" t="s">
        <v>15103</v>
      </c>
      <c r="B9534" s="260"/>
      <c r="C9534" s="264" t="str">
        <f>IF(ISERROR(VLOOKUP(B9534,'Tous les abonnés'!$A$6:$I$5491,2,0)),"",VLOOKUP(B9534,'Tous les abonnés'!$A$6:$I$5491,2,0))</f>
        <v/>
      </c>
      <c r="D9534" s="26"/>
      <c r="E9534" s="265"/>
      <c r="F9534" s="207" t="str">
        <f>IF(ISERROR(IF(VLOOKUP(D9534,Paramètres!$C$17:$H$33,6,0)="oui","illimité",VLOOKUP(D9534,Paramètres!$C$17:$H$33,5,0))),"",IF(VLOOKUP(D9534,Paramètres!$C$17:$H$33,6,0)="oui","illimité",VLOOKUP(D9534,Paramètres!$C$17:$H$33,5,0)))</f>
        <v/>
      </c>
      <c r="G9534" s="269" t="str">
        <f t="shared" si="891"/>
        <v/>
      </c>
      <c r="H9534" s="208"/>
      <c r="I9534" s="53"/>
      <c r="J9534" s="209"/>
      <c r="K9534" s="271"/>
      <c r="L9534" s="37"/>
      <c r="M9534" s="218"/>
      <c r="N9534" s="124"/>
      <c r="O9534" s="211" t="str">
        <f t="shared" ca="1" si="892"/>
        <v/>
      </c>
      <c r="P9534" s="212" t="str">
        <f>IF(ISERROR(VLOOKUP(L9534,Paramètres!$A$38:$B$40,2,0)),"",VLOOKUP(L9534,Paramètres!$A$38:$B$40,2,0))</f>
        <v/>
      </c>
      <c r="Q9534" s="211" t="str">
        <f t="shared" ca="1" si="893"/>
        <v/>
      </c>
      <c r="R9534" s="211" t="str">
        <f t="shared" si="889"/>
        <v/>
      </c>
      <c r="S9534" s="213" t="str">
        <f t="shared" ca="1" si="890"/>
        <v/>
      </c>
      <c r="T9534" s="214" t="str">
        <f t="shared" ca="1" si="894"/>
        <v/>
      </c>
    </row>
    <row r="9535" spans="1:20" x14ac:dyDescent="0.25">
      <c r="A9535" s="119" t="s">
        <v>15104</v>
      </c>
      <c r="B9535" s="260"/>
      <c r="C9535" s="264" t="str">
        <f>IF(ISERROR(VLOOKUP(B9535,'Tous les abonnés'!$A$6:$I$5491,2,0)),"",VLOOKUP(B9535,'Tous les abonnés'!$A$6:$I$5491,2,0))</f>
        <v/>
      </c>
      <c r="D9535" s="26"/>
      <c r="E9535" s="265"/>
      <c r="F9535" s="207" t="str">
        <f>IF(ISERROR(IF(VLOOKUP(D9535,Paramètres!$C$17:$H$33,6,0)="oui","illimité",VLOOKUP(D9535,Paramètres!$C$17:$H$33,5,0))),"",IF(VLOOKUP(D9535,Paramètres!$C$17:$H$33,6,0)="oui","illimité",VLOOKUP(D9535,Paramètres!$C$17:$H$33,5,0)))</f>
        <v/>
      </c>
      <c r="G9535" s="269" t="str">
        <f t="shared" si="891"/>
        <v/>
      </c>
      <c r="H9535" s="208"/>
      <c r="I9535" s="53"/>
      <c r="J9535" s="209"/>
      <c r="K9535" s="271"/>
      <c r="L9535" s="37"/>
      <c r="M9535" s="218"/>
      <c r="N9535" s="124"/>
      <c r="O9535" s="211" t="str">
        <f t="shared" ca="1" si="892"/>
        <v/>
      </c>
      <c r="P9535" s="212" t="str">
        <f>IF(ISERROR(VLOOKUP(L9535,Paramètres!$A$38:$B$40,2,0)),"",VLOOKUP(L9535,Paramètres!$A$38:$B$40,2,0))</f>
        <v/>
      </c>
      <c r="Q9535" s="211" t="str">
        <f t="shared" ca="1" si="893"/>
        <v/>
      </c>
      <c r="R9535" s="211" t="str">
        <f t="shared" si="889"/>
        <v/>
      </c>
      <c r="S9535" s="213" t="str">
        <f t="shared" ca="1" si="890"/>
        <v/>
      </c>
      <c r="T9535" s="214" t="str">
        <f t="shared" ca="1" si="894"/>
        <v/>
      </c>
    </row>
    <row r="9536" spans="1:20" x14ac:dyDescent="0.25">
      <c r="A9536" s="119" t="s">
        <v>15105</v>
      </c>
      <c r="B9536" s="260"/>
      <c r="C9536" s="264" t="str">
        <f>IF(ISERROR(VLOOKUP(B9536,'Tous les abonnés'!$A$6:$I$5491,2,0)),"",VLOOKUP(B9536,'Tous les abonnés'!$A$6:$I$5491,2,0))</f>
        <v/>
      </c>
      <c r="D9536" s="26"/>
      <c r="E9536" s="265"/>
      <c r="F9536" s="207" t="str">
        <f>IF(ISERROR(IF(VLOOKUP(D9536,Paramètres!$C$17:$H$33,6,0)="oui","illimité",VLOOKUP(D9536,Paramètres!$C$17:$H$33,5,0))),"",IF(VLOOKUP(D9536,Paramètres!$C$17:$H$33,6,0)="oui","illimité",VLOOKUP(D9536,Paramètres!$C$17:$H$33,5,0)))</f>
        <v/>
      </c>
      <c r="G9536" s="269" t="str">
        <f t="shared" si="891"/>
        <v/>
      </c>
      <c r="H9536" s="208"/>
      <c r="I9536" s="53"/>
      <c r="J9536" s="209"/>
      <c r="K9536" s="271"/>
      <c r="L9536" s="37"/>
      <c r="M9536" s="218"/>
      <c r="N9536" s="124"/>
      <c r="O9536" s="211" t="str">
        <f t="shared" ca="1" si="892"/>
        <v/>
      </c>
      <c r="P9536" s="212" t="str">
        <f>IF(ISERROR(VLOOKUP(L9536,Paramètres!$A$38:$B$40,2,0)),"",VLOOKUP(L9536,Paramètres!$A$38:$B$40,2,0))</f>
        <v/>
      </c>
      <c r="Q9536" s="211" t="str">
        <f t="shared" ca="1" si="893"/>
        <v/>
      </c>
      <c r="R9536" s="211" t="str">
        <f t="shared" si="889"/>
        <v/>
      </c>
      <c r="S9536" s="213" t="str">
        <f t="shared" ca="1" si="890"/>
        <v/>
      </c>
      <c r="T9536" s="214" t="str">
        <f t="shared" ca="1" si="894"/>
        <v/>
      </c>
    </row>
    <row r="9537" spans="1:20" x14ac:dyDescent="0.25">
      <c r="A9537" s="119" t="s">
        <v>15106</v>
      </c>
      <c r="B9537" s="260"/>
      <c r="C9537" s="264" t="str">
        <f>IF(ISERROR(VLOOKUP(B9537,'Tous les abonnés'!$A$6:$I$5491,2,0)),"",VLOOKUP(B9537,'Tous les abonnés'!$A$6:$I$5491,2,0))</f>
        <v/>
      </c>
      <c r="D9537" s="26"/>
      <c r="E9537" s="265"/>
      <c r="F9537" s="207" t="str">
        <f>IF(ISERROR(IF(VLOOKUP(D9537,Paramètres!$C$17:$H$33,6,0)="oui","illimité",VLOOKUP(D9537,Paramètres!$C$17:$H$33,5,0))),"",IF(VLOOKUP(D9537,Paramètres!$C$17:$H$33,6,0)="oui","illimité",VLOOKUP(D9537,Paramètres!$C$17:$H$33,5,0)))</f>
        <v/>
      </c>
      <c r="G9537" s="269" t="str">
        <f t="shared" si="891"/>
        <v/>
      </c>
      <c r="H9537" s="208"/>
      <c r="I9537" s="53"/>
      <c r="J9537" s="209"/>
      <c r="K9537" s="271"/>
      <c r="L9537" s="37"/>
      <c r="M9537" s="218"/>
      <c r="N9537" s="124"/>
      <c r="O9537" s="211" t="str">
        <f t="shared" ca="1" si="892"/>
        <v/>
      </c>
      <c r="P9537" s="212" t="str">
        <f>IF(ISERROR(VLOOKUP(L9537,Paramètres!$A$38:$B$40,2,0)),"",VLOOKUP(L9537,Paramètres!$A$38:$B$40,2,0))</f>
        <v/>
      </c>
      <c r="Q9537" s="211" t="str">
        <f t="shared" ca="1" si="893"/>
        <v/>
      </c>
      <c r="R9537" s="211" t="str">
        <f t="shared" si="889"/>
        <v/>
      </c>
      <c r="S9537" s="213" t="str">
        <f t="shared" ca="1" si="890"/>
        <v/>
      </c>
      <c r="T9537" s="214" t="str">
        <f t="shared" ca="1" si="894"/>
        <v/>
      </c>
    </row>
    <row r="9538" spans="1:20" x14ac:dyDescent="0.25">
      <c r="A9538" s="119" t="s">
        <v>15107</v>
      </c>
      <c r="B9538" s="260"/>
      <c r="C9538" s="264" t="str">
        <f>IF(ISERROR(VLOOKUP(B9538,'Tous les abonnés'!$A$6:$I$5491,2,0)),"",VLOOKUP(B9538,'Tous les abonnés'!$A$6:$I$5491,2,0))</f>
        <v/>
      </c>
      <c r="D9538" s="26"/>
      <c r="E9538" s="265"/>
      <c r="F9538" s="207" t="str">
        <f>IF(ISERROR(IF(VLOOKUP(D9538,Paramètres!$C$17:$H$33,6,0)="oui","illimité",VLOOKUP(D9538,Paramètres!$C$17:$H$33,5,0))),"",IF(VLOOKUP(D9538,Paramètres!$C$17:$H$33,6,0)="oui","illimité",VLOOKUP(D9538,Paramètres!$C$17:$H$33,5,0)))</f>
        <v/>
      </c>
      <c r="G9538" s="269" t="str">
        <f t="shared" si="891"/>
        <v/>
      </c>
      <c r="H9538" s="208"/>
      <c r="I9538" s="53"/>
      <c r="J9538" s="209"/>
      <c r="K9538" s="271"/>
      <c r="L9538" s="37"/>
      <c r="M9538" s="218"/>
      <c r="N9538" s="124"/>
      <c r="O9538" s="211" t="str">
        <f t="shared" ca="1" si="892"/>
        <v/>
      </c>
      <c r="P9538" s="212" t="str">
        <f>IF(ISERROR(VLOOKUP(L9538,Paramètres!$A$38:$B$40,2,0)),"",VLOOKUP(L9538,Paramètres!$A$38:$B$40,2,0))</f>
        <v/>
      </c>
      <c r="Q9538" s="211" t="str">
        <f t="shared" ca="1" si="893"/>
        <v/>
      </c>
      <c r="R9538" s="211" t="str">
        <f t="shared" si="889"/>
        <v/>
      </c>
      <c r="S9538" s="213" t="str">
        <f t="shared" ca="1" si="890"/>
        <v/>
      </c>
      <c r="T9538" s="214" t="str">
        <f t="shared" ca="1" si="894"/>
        <v/>
      </c>
    </row>
    <row r="9539" spans="1:20" x14ac:dyDescent="0.25">
      <c r="A9539" s="119" t="s">
        <v>15108</v>
      </c>
      <c r="B9539" s="260"/>
      <c r="C9539" s="264" t="str">
        <f>IF(ISERROR(VLOOKUP(B9539,'Tous les abonnés'!$A$6:$I$5491,2,0)),"",VLOOKUP(B9539,'Tous les abonnés'!$A$6:$I$5491,2,0))</f>
        <v/>
      </c>
      <c r="D9539" s="26"/>
      <c r="E9539" s="265"/>
      <c r="F9539" s="207" t="str">
        <f>IF(ISERROR(IF(VLOOKUP(D9539,Paramètres!$C$17:$H$33,6,0)="oui","illimité",VLOOKUP(D9539,Paramètres!$C$17:$H$33,5,0))),"",IF(VLOOKUP(D9539,Paramètres!$C$17:$H$33,6,0)="oui","illimité",VLOOKUP(D9539,Paramètres!$C$17:$H$33,5,0)))</f>
        <v/>
      </c>
      <c r="G9539" s="269" t="str">
        <f t="shared" si="891"/>
        <v/>
      </c>
      <c r="H9539" s="208"/>
      <c r="I9539" s="53"/>
      <c r="J9539" s="209"/>
      <c r="K9539" s="271"/>
      <c r="L9539" s="37"/>
      <c r="M9539" s="218"/>
      <c r="N9539" s="124"/>
      <c r="O9539" s="211" t="str">
        <f t="shared" ca="1" si="892"/>
        <v/>
      </c>
      <c r="P9539" s="212" t="str">
        <f>IF(ISERROR(VLOOKUP(L9539,Paramètres!$A$38:$B$40,2,0)),"",VLOOKUP(L9539,Paramètres!$A$38:$B$40,2,0))</f>
        <v/>
      </c>
      <c r="Q9539" s="211" t="str">
        <f t="shared" ca="1" si="893"/>
        <v/>
      </c>
      <c r="R9539" s="211" t="str">
        <f t="shared" si="889"/>
        <v/>
      </c>
      <c r="S9539" s="213" t="str">
        <f t="shared" ca="1" si="890"/>
        <v/>
      </c>
      <c r="T9539" s="214" t="str">
        <f t="shared" ca="1" si="894"/>
        <v/>
      </c>
    </row>
    <row r="9540" spans="1:20" x14ac:dyDescent="0.25">
      <c r="A9540" s="119" t="s">
        <v>15109</v>
      </c>
      <c r="B9540" s="260"/>
      <c r="C9540" s="264" t="str">
        <f>IF(ISERROR(VLOOKUP(B9540,'Tous les abonnés'!$A$6:$I$5491,2,0)),"",VLOOKUP(B9540,'Tous les abonnés'!$A$6:$I$5491,2,0))</f>
        <v/>
      </c>
      <c r="D9540" s="26"/>
      <c r="E9540" s="265"/>
      <c r="F9540" s="207" t="str">
        <f>IF(ISERROR(IF(VLOOKUP(D9540,Paramètres!$C$17:$H$33,6,0)="oui","illimité",VLOOKUP(D9540,Paramètres!$C$17:$H$33,5,0))),"",IF(VLOOKUP(D9540,Paramètres!$C$17:$H$33,6,0)="oui","illimité",VLOOKUP(D9540,Paramètres!$C$17:$H$33,5,0)))</f>
        <v/>
      </c>
      <c r="G9540" s="269" t="str">
        <f t="shared" si="891"/>
        <v/>
      </c>
      <c r="H9540" s="208"/>
      <c r="I9540" s="53"/>
      <c r="J9540" s="209"/>
      <c r="K9540" s="271"/>
      <c r="L9540" s="37"/>
      <c r="M9540" s="218"/>
      <c r="N9540" s="124"/>
      <c r="O9540" s="211" t="str">
        <f t="shared" ca="1" si="892"/>
        <v/>
      </c>
      <c r="P9540" s="212" t="str">
        <f>IF(ISERROR(VLOOKUP(L9540,Paramètres!$A$38:$B$40,2,0)),"",VLOOKUP(L9540,Paramètres!$A$38:$B$40,2,0))</f>
        <v/>
      </c>
      <c r="Q9540" s="211" t="str">
        <f t="shared" ca="1" si="893"/>
        <v/>
      </c>
      <c r="R9540" s="211" t="str">
        <f t="shared" si="889"/>
        <v/>
      </c>
      <c r="S9540" s="213" t="str">
        <f t="shared" ca="1" si="890"/>
        <v/>
      </c>
      <c r="T9540" s="214" t="str">
        <f t="shared" ca="1" si="894"/>
        <v/>
      </c>
    </row>
    <row r="9541" spans="1:20" x14ac:dyDescent="0.25">
      <c r="A9541" s="119" t="s">
        <v>15110</v>
      </c>
      <c r="B9541" s="260"/>
      <c r="C9541" s="264" t="str">
        <f>IF(ISERROR(VLOOKUP(B9541,'Tous les abonnés'!$A$6:$I$5491,2,0)),"",VLOOKUP(B9541,'Tous les abonnés'!$A$6:$I$5491,2,0))</f>
        <v/>
      </c>
      <c r="D9541" s="26"/>
      <c r="E9541" s="265"/>
      <c r="F9541" s="207" t="str">
        <f>IF(ISERROR(IF(VLOOKUP(D9541,Paramètres!$C$17:$H$33,6,0)="oui","illimité",VLOOKUP(D9541,Paramètres!$C$17:$H$33,5,0))),"",IF(VLOOKUP(D9541,Paramètres!$C$17:$H$33,6,0)="oui","illimité",VLOOKUP(D9541,Paramètres!$C$17:$H$33,5,0)))</f>
        <v/>
      </c>
      <c r="G9541" s="269" t="str">
        <f t="shared" si="891"/>
        <v/>
      </c>
      <c r="H9541" s="208"/>
      <c r="I9541" s="53"/>
      <c r="J9541" s="209"/>
      <c r="K9541" s="271"/>
      <c r="L9541" s="37"/>
      <c r="M9541" s="218"/>
      <c r="N9541" s="124"/>
      <c r="O9541" s="211" t="str">
        <f t="shared" ca="1" si="892"/>
        <v/>
      </c>
      <c r="P9541" s="212" t="str">
        <f>IF(ISERROR(VLOOKUP(L9541,Paramètres!$A$38:$B$40,2,0)),"",VLOOKUP(L9541,Paramètres!$A$38:$B$40,2,0))</f>
        <v/>
      </c>
      <c r="Q9541" s="211" t="str">
        <f t="shared" ca="1" si="893"/>
        <v/>
      </c>
      <c r="R9541" s="211" t="str">
        <f t="shared" si="889"/>
        <v/>
      </c>
      <c r="S9541" s="213" t="str">
        <f t="shared" ca="1" si="890"/>
        <v/>
      </c>
      <c r="T9541" s="214" t="str">
        <f t="shared" ca="1" si="894"/>
        <v/>
      </c>
    </row>
    <row r="9542" spans="1:20" x14ac:dyDescent="0.25">
      <c r="A9542" s="119" t="s">
        <v>15111</v>
      </c>
      <c r="B9542" s="260"/>
      <c r="C9542" s="264" t="str">
        <f>IF(ISERROR(VLOOKUP(B9542,'Tous les abonnés'!$A$6:$I$5491,2,0)),"",VLOOKUP(B9542,'Tous les abonnés'!$A$6:$I$5491,2,0))</f>
        <v/>
      </c>
      <c r="D9542" s="26"/>
      <c r="E9542" s="265"/>
      <c r="F9542" s="207" t="str">
        <f>IF(ISERROR(IF(VLOOKUP(D9542,Paramètres!$C$17:$H$33,6,0)="oui","illimité",VLOOKUP(D9542,Paramètres!$C$17:$H$33,5,0))),"",IF(VLOOKUP(D9542,Paramètres!$C$17:$H$33,6,0)="oui","illimité",VLOOKUP(D9542,Paramètres!$C$17:$H$33,5,0)))</f>
        <v/>
      </c>
      <c r="G9542" s="269" t="str">
        <f t="shared" si="891"/>
        <v/>
      </c>
      <c r="H9542" s="208"/>
      <c r="I9542" s="53"/>
      <c r="J9542" s="209"/>
      <c r="K9542" s="271"/>
      <c r="L9542" s="37"/>
      <c r="M9542" s="218"/>
      <c r="N9542" s="124"/>
      <c r="O9542" s="211" t="str">
        <f t="shared" ca="1" si="892"/>
        <v/>
      </c>
      <c r="P9542" s="212" t="str">
        <f>IF(ISERROR(VLOOKUP(L9542,Paramètres!$A$38:$B$40,2,0)),"",VLOOKUP(L9542,Paramètres!$A$38:$B$40,2,0))</f>
        <v/>
      </c>
      <c r="Q9542" s="211" t="str">
        <f t="shared" ca="1" si="893"/>
        <v/>
      </c>
      <c r="R9542" s="211" t="str">
        <f t="shared" si="889"/>
        <v/>
      </c>
      <c r="S9542" s="213" t="str">
        <f t="shared" ca="1" si="890"/>
        <v/>
      </c>
      <c r="T9542" s="214" t="str">
        <f t="shared" ca="1" si="894"/>
        <v/>
      </c>
    </row>
    <row r="9543" spans="1:20" x14ac:dyDescent="0.25">
      <c r="A9543" s="119" t="s">
        <v>15112</v>
      </c>
      <c r="B9543" s="260"/>
      <c r="C9543" s="264" t="str">
        <f>IF(ISERROR(VLOOKUP(B9543,'Tous les abonnés'!$A$6:$I$5491,2,0)),"",VLOOKUP(B9543,'Tous les abonnés'!$A$6:$I$5491,2,0))</f>
        <v/>
      </c>
      <c r="D9543" s="26"/>
      <c r="E9543" s="265"/>
      <c r="F9543" s="207" t="str">
        <f>IF(ISERROR(IF(VLOOKUP(D9543,Paramètres!$C$17:$H$33,6,0)="oui","illimité",VLOOKUP(D9543,Paramètres!$C$17:$H$33,5,0))),"",IF(VLOOKUP(D9543,Paramètres!$C$17:$H$33,6,0)="oui","illimité",VLOOKUP(D9543,Paramètres!$C$17:$H$33,5,0)))</f>
        <v/>
      </c>
      <c r="G9543" s="269" t="str">
        <f t="shared" si="891"/>
        <v/>
      </c>
      <c r="H9543" s="208"/>
      <c r="I9543" s="53"/>
      <c r="J9543" s="209"/>
      <c r="K9543" s="271"/>
      <c r="L9543" s="37"/>
      <c r="M9543" s="218"/>
      <c r="N9543" s="124"/>
      <c r="O9543" s="211" t="str">
        <f t="shared" ca="1" si="892"/>
        <v/>
      </c>
      <c r="P9543" s="212" t="str">
        <f>IF(ISERROR(VLOOKUP(L9543,Paramètres!$A$38:$B$40,2,0)),"",VLOOKUP(L9543,Paramètres!$A$38:$B$40,2,0))</f>
        <v/>
      </c>
      <c r="Q9543" s="211" t="str">
        <f t="shared" ca="1" si="893"/>
        <v/>
      </c>
      <c r="R9543" s="211" t="str">
        <f t="shared" ref="R9543:R9606" si="895">IF(L9543="en 1 fois",1,IF(F9543="illimité",O9543/P9543,IF(ISERROR(F9543/P9543),"",ROUND(F9543/P9543,0))))</f>
        <v/>
      </c>
      <c r="S9543" s="213" t="str">
        <f t="shared" ref="S9543:S9606" ca="1" si="896">IF(ISERROR(IF(F9543="illimité",Q9543*J9543,IF(L9543="en 1 fois",J9543,J9543*Q9543/R9543))),"",IF(F9543="illimité",Q9543*J9543,IF(L9543="en 1 fois",J9543,J9543*Q9543/R9543)))</f>
        <v/>
      </c>
      <c r="T9543" s="214" t="str">
        <f t="shared" ca="1" si="894"/>
        <v/>
      </c>
    </row>
    <row r="9544" spans="1:20" x14ac:dyDescent="0.25">
      <c r="A9544" s="119" t="s">
        <v>15113</v>
      </c>
      <c r="B9544" s="260"/>
      <c r="C9544" s="264" t="str">
        <f>IF(ISERROR(VLOOKUP(B9544,'Tous les abonnés'!$A$6:$I$5491,2,0)),"",VLOOKUP(B9544,'Tous les abonnés'!$A$6:$I$5491,2,0))</f>
        <v/>
      </c>
      <c r="D9544" s="26"/>
      <c r="E9544" s="265"/>
      <c r="F9544" s="207" t="str">
        <f>IF(ISERROR(IF(VLOOKUP(D9544,Paramètres!$C$17:$H$33,6,0)="oui","illimité",VLOOKUP(D9544,Paramètres!$C$17:$H$33,5,0))),"",IF(VLOOKUP(D9544,Paramètres!$C$17:$H$33,6,0)="oui","illimité",VLOOKUP(D9544,Paramètres!$C$17:$H$33,5,0)))</f>
        <v/>
      </c>
      <c r="G9544" s="269" t="str">
        <f t="shared" ref="G9544:G9607" si="897">IF(ISBLANK(K9544),IF(ISERROR(E9544+F9544),"",E9544+F9544),K9544)</f>
        <v/>
      </c>
      <c r="H9544" s="208"/>
      <c r="I9544" s="53"/>
      <c r="J9544" s="209"/>
      <c r="K9544" s="271"/>
      <c r="L9544" s="37"/>
      <c r="M9544" s="218"/>
      <c r="N9544" s="124"/>
      <c r="O9544" s="211" t="str">
        <f t="shared" ref="O9544:O9607" ca="1" si="898">IF(ISBLANK(E9544),"",IF(TODAY()&gt;G9544,G9544-E9544,TODAY()-E9544))</f>
        <v/>
      </c>
      <c r="P9544" s="212" t="str">
        <f>IF(ISERROR(VLOOKUP(L9544,Paramètres!$A$38:$B$40,2,0)),"",VLOOKUP(L9544,Paramètres!$A$38:$B$40,2,0))</f>
        <v/>
      </c>
      <c r="Q9544" s="211" t="str">
        <f t="shared" ref="Q9544:Q9607" ca="1" si="899">IF(ISERROR(O9544/P9544),"",ROUND(O9544/P9544,0))</f>
        <v/>
      </c>
      <c r="R9544" s="211" t="str">
        <f t="shared" si="895"/>
        <v/>
      </c>
      <c r="S9544" s="213" t="str">
        <f t="shared" ca="1" si="896"/>
        <v/>
      </c>
      <c r="T9544" s="214" t="str">
        <f t="shared" ref="T9544:T9607" ca="1" si="900">IF(ISERROR(S9544-N9544),"",S9544-N9544)</f>
        <v/>
      </c>
    </row>
    <row r="9545" spans="1:20" x14ac:dyDescent="0.25">
      <c r="A9545" s="119" t="s">
        <v>15114</v>
      </c>
      <c r="B9545" s="260"/>
      <c r="C9545" s="264" t="str">
        <f>IF(ISERROR(VLOOKUP(B9545,'Tous les abonnés'!$A$6:$I$5491,2,0)),"",VLOOKUP(B9545,'Tous les abonnés'!$A$6:$I$5491,2,0))</f>
        <v/>
      </c>
      <c r="D9545" s="26"/>
      <c r="E9545" s="265"/>
      <c r="F9545" s="207" t="str">
        <f>IF(ISERROR(IF(VLOOKUP(D9545,Paramètres!$C$17:$H$33,6,0)="oui","illimité",VLOOKUP(D9545,Paramètres!$C$17:$H$33,5,0))),"",IF(VLOOKUP(D9545,Paramètres!$C$17:$H$33,6,0)="oui","illimité",VLOOKUP(D9545,Paramètres!$C$17:$H$33,5,0)))</f>
        <v/>
      </c>
      <c r="G9545" s="269" t="str">
        <f t="shared" si="897"/>
        <v/>
      </c>
      <c r="H9545" s="208"/>
      <c r="I9545" s="53"/>
      <c r="J9545" s="209"/>
      <c r="K9545" s="271"/>
      <c r="L9545" s="37"/>
      <c r="M9545" s="218"/>
      <c r="N9545" s="124"/>
      <c r="O9545" s="211" t="str">
        <f t="shared" ca="1" si="898"/>
        <v/>
      </c>
      <c r="P9545" s="212" t="str">
        <f>IF(ISERROR(VLOOKUP(L9545,Paramètres!$A$38:$B$40,2,0)),"",VLOOKUP(L9545,Paramètres!$A$38:$B$40,2,0))</f>
        <v/>
      </c>
      <c r="Q9545" s="211" t="str">
        <f t="shared" ca="1" si="899"/>
        <v/>
      </c>
      <c r="R9545" s="211" t="str">
        <f t="shared" si="895"/>
        <v/>
      </c>
      <c r="S9545" s="213" t="str">
        <f t="shared" ca="1" si="896"/>
        <v/>
      </c>
      <c r="T9545" s="214" t="str">
        <f t="shared" ca="1" si="900"/>
        <v/>
      </c>
    </row>
    <row r="9546" spans="1:20" x14ac:dyDescent="0.25">
      <c r="A9546" s="119" t="s">
        <v>15115</v>
      </c>
      <c r="B9546" s="260"/>
      <c r="C9546" s="264" t="str">
        <f>IF(ISERROR(VLOOKUP(B9546,'Tous les abonnés'!$A$6:$I$5491,2,0)),"",VLOOKUP(B9546,'Tous les abonnés'!$A$6:$I$5491,2,0))</f>
        <v/>
      </c>
      <c r="D9546" s="26"/>
      <c r="E9546" s="265"/>
      <c r="F9546" s="207" t="str">
        <f>IF(ISERROR(IF(VLOOKUP(D9546,Paramètres!$C$17:$H$33,6,0)="oui","illimité",VLOOKUP(D9546,Paramètres!$C$17:$H$33,5,0))),"",IF(VLOOKUP(D9546,Paramètres!$C$17:$H$33,6,0)="oui","illimité",VLOOKUP(D9546,Paramètres!$C$17:$H$33,5,0)))</f>
        <v/>
      </c>
      <c r="G9546" s="269" t="str">
        <f t="shared" si="897"/>
        <v/>
      </c>
      <c r="H9546" s="208"/>
      <c r="I9546" s="53"/>
      <c r="J9546" s="209"/>
      <c r="K9546" s="271"/>
      <c r="L9546" s="37"/>
      <c r="M9546" s="218"/>
      <c r="N9546" s="124"/>
      <c r="O9546" s="211" t="str">
        <f t="shared" ca="1" si="898"/>
        <v/>
      </c>
      <c r="P9546" s="212" t="str">
        <f>IF(ISERROR(VLOOKUP(L9546,Paramètres!$A$38:$B$40,2,0)),"",VLOOKUP(L9546,Paramètres!$A$38:$B$40,2,0))</f>
        <v/>
      </c>
      <c r="Q9546" s="211" t="str">
        <f t="shared" ca="1" si="899"/>
        <v/>
      </c>
      <c r="R9546" s="211" t="str">
        <f t="shared" si="895"/>
        <v/>
      </c>
      <c r="S9546" s="213" t="str">
        <f t="shared" ca="1" si="896"/>
        <v/>
      </c>
      <c r="T9546" s="214" t="str">
        <f t="shared" ca="1" si="900"/>
        <v/>
      </c>
    </row>
    <row r="9547" spans="1:20" x14ac:dyDescent="0.25">
      <c r="A9547" s="119" t="s">
        <v>15116</v>
      </c>
      <c r="B9547" s="260"/>
      <c r="C9547" s="264" t="str">
        <f>IF(ISERROR(VLOOKUP(B9547,'Tous les abonnés'!$A$6:$I$5491,2,0)),"",VLOOKUP(B9547,'Tous les abonnés'!$A$6:$I$5491,2,0))</f>
        <v/>
      </c>
      <c r="D9547" s="26"/>
      <c r="E9547" s="265"/>
      <c r="F9547" s="207" t="str">
        <f>IF(ISERROR(IF(VLOOKUP(D9547,Paramètres!$C$17:$H$33,6,0)="oui","illimité",VLOOKUP(D9547,Paramètres!$C$17:$H$33,5,0))),"",IF(VLOOKUP(D9547,Paramètres!$C$17:$H$33,6,0)="oui","illimité",VLOOKUP(D9547,Paramètres!$C$17:$H$33,5,0)))</f>
        <v/>
      </c>
      <c r="G9547" s="269" t="str">
        <f t="shared" si="897"/>
        <v/>
      </c>
      <c r="H9547" s="208"/>
      <c r="I9547" s="53"/>
      <c r="J9547" s="209"/>
      <c r="K9547" s="271"/>
      <c r="L9547" s="37"/>
      <c r="M9547" s="218"/>
      <c r="N9547" s="124"/>
      <c r="O9547" s="211" t="str">
        <f t="shared" ca="1" si="898"/>
        <v/>
      </c>
      <c r="P9547" s="212" t="str">
        <f>IF(ISERROR(VLOOKUP(L9547,Paramètres!$A$38:$B$40,2,0)),"",VLOOKUP(L9547,Paramètres!$A$38:$B$40,2,0))</f>
        <v/>
      </c>
      <c r="Q9547" s="211" t="str">
        <f t="shared" ca="1" si="899"/>
        <v/>
      </c>
      <c r="R9547" s="211" t="str">
        <f t="shared" si="895"/>
        <v/>
      </c>
      <c r="S9547" s="213" t="str">
        <f t="shared" ca="1" si="896"/>
        <v/>
      </c>
      <c r="T9547" s="214" t="str">
        <f t="shared" ca="1" si="900"/>
        <v/>
      </c>
    </row>
    <row r="9548" spans="1:20" x14ac:dyDescent="0.25">
      <c r="A9548" s="119" t="s">
        <v>15117</v>
      </c>
      <c r="B9548" s="260"/>
      <c r="C9548" s="264" t="str">
        <f>IF(ISERROR(VLOOKUP(B9548,'Tous les abonnés'!$A$6:$I$5491,2,0)),"",VLOOKUP(B9548,'Tous les abonnés'!$A$6:$I$5491,2,0))</f>
        <v/>
      </c>
      <c r="D9548" s="26"/>
      <c r="E9548" s="265"/>
      <c r="F9548" s="207" t="str">
        <f>IF(ISERROR(IF(VLOOKUP(D9548,Paramètres!$C$17:$H$33,6,0)="oui","illimité",VLOOKUP(D9548,Paramètres!$C$17:$H$33,5,0))),"",IF(VLOOKUP(D9548,Paramètres!$C$17:$H$33,6,0)="oui","illimité",VLOOKUP(D9548,Paramètres!$C$17:$H$33,5,0)))</f>
        <v/>
      </c>
      <c r="G9548" s="269" t="str">
        <f t="shared" si="897"/>
        <v/>
      </c>
      <c r="H9548" s="208"/>
      <c r="I9548" s="53"/>
      <c r="J9548" s="209"/>
      <c r="K9548" s="271"/>
      <c r="L9548" s="37"/>
      <c r="M9548" s="218"/>
      <c r="N9548" s="124"/>
      <c r="O9548" s="211" t="str">
        <f t="shared" ca="1" si="898"/>
        <v/>
      </c>
      <c r="P9548" s="212" t="str">
        <f>IF(ISERROR(VLOOKUP(L9548,Paramètres!$A$38:$B$40,2,0)),"",VLOOKUP(L9548,Paramètres!$A$38:$B$40,2,0))</f>
        <v/>
      </c>
      <c r="Q9548" s="211" t="str">
        <f t="shared" ca="1" si="899"/>
        <v/>
      </c>
      <c r="R9548" s="211" t="str">
        <f t="shared" si="895"/>
        <v/>
      </c>
      <c r="S9548" s="213" t="str">
        <f t="shared" ca="1" si="896"/>
        <v/>
      </c>
      <c r="T9548" s="214" t="str">
        <f t="shared" ca="1" si="900"/>
        <v/>
      </c>
    </row>
    <row r="9549" spans="1:20" x14ac:dyDescent="0.25">
      <c r="A9549" s="119" t="s">
        <v>15118</v>
      </c>
      <c r="B9549" s="260"/>
      <c r="C9549" s="264" t="str">
        <f>IF(ISERROR(VLOOKUP(B9549,'Tous les abonnés'!$A$6:$I$5491,2,0)),"",VLOOKUP(B9549,'Tous les abonnés'!$A$6:$I$5491,2,0))</f>
        <v/>
      </c>
      <c r="D9549" s="26"/>
      <c r="E9549" s="265"/>
      <c r="F9549" s="207" t="str">
        <f>IF(ISERROR(IF(VLOOKUP(D9549,Paramètres!$C$17:$H$33,6,0)="oui","illimité",VLOOKUP(D9549,Paramètres!$C$17:$H$33,5,0))),"",IF(VLOOKUP(D9549,Paramètres!$C$17:$H$33,6,0)="oui","illimité",VLOOKUP(D9549,Paramètres!$C$17:$H$33,5,0)))</f>
        <v/>
      </c>
      <c r="G9549" s="269" t="str">
        <f t="shared" si="897"/>
        <v/>
      </c>
      <c r="H9549" s="208"/>
      <c r="I9549" s="53"/>
      <c r="J9549" s="209"/>
      <c r="K9549" s="271"/>
      <c r="L9549" s="37"/>
      <c r="M9549" s="218"/>
      <c r="N9549" s="124"/>
      <c r="O9549" s="211" t="str">
        <f t="shared" ca="1" si="898"/>
        <v/>
      </c>
      <c r="P9549" s="212" t="str">
        <f>IF(ISERROR(VLOOKUP(L9549,Paramètres!$A$38:$B$40,2,0)),"",VLOOKUP(L9549,Paramètres!$A$38:$B$40,2,0))</f>
        <v/>
      </c>
      <c r="Q9549" s="211" t="str">
        <f t="shared" ca="1" si="899"/>
        <v/>
      </c>
      <c r="R9549" s="211" t="str">
        <f t="shared" si="895"/>
        <v/>
      </c>
      <c r="S9549" s="213" t="str">
        <f t="shared" ca="1" si="896"/>
        <v/>
      </c>
      <c r="T9549" s="214" t="str">
        <f t="shared" ca="1" si="900"/>
        <v/>
      </c>
    </row>
    <row r="9550" spans="1:20" x14ac:dyDescent="0.25">
      <c r="A9550" s="119" t="s">
        <v>15119</v>
      </c>
      <c r="B9550" s="260"/>
      <c r="C9550" s="264" t="str">
        <f>IF(ISERROR(VLOOKUP(B9550,'Tous les abonnés'!$A$6:$I$5491,2,0)),"",VLOOKUP(B9550,'Tous les abonnés'!$A$6:$I$5491,2,0))</f>
        <v/>
      </c>
      <c r="D9550" s="26"/>
      <c r="E9550" s="265"/>
      <c r="F9550" s="207" t="str">
        <f>IF(ISERROR(IF(VLOOKUP(D9550,Paramètres!$C$17:$H$33,6,0)="oui","illimité",VLOOKUP(D9550,Paramètres!$C$17:$H$33,5,0))),"",IF(VLOOKUP(D9550,Paramètres!$C$17:$H$33,6,0)="oui","illimité",VLOOKUP(D9550,Paramètres!$C$17:$H$33,5,0)))</f>
        <v/>
      </c>
      <c r="G9550" s="269" t="str">
        <f t="shared" si="897"/>
        <v/>
      </c>
      <c r="H9550" s="208"/>
      <c r="I9550" s="53"/>
      <c r="J9550" s="209"/>
      <c r="K9550" s="271"/>
      <c r="L9550" s="37"/>
      <c r="M9550" s="218"/>
      <c r="N9550" s="124"/>
      <c r="O9550" s="211" t="str">
        <f t="shared" ca="1" si="898"/>
        <v/>
      </c>
      <c r="P9550" s="212" t="str">
        <f>IF(ISERROR(VLOOKUP(L9550,Paramètres!$A$38:$B$40,2,0)),"",VLOOKUP(L9550,Paramètres!$A$38:$B$40,2,0))</f>
        <v/>
      </c>
      <c r="Q9550" s="211" t="str">
        <f t="shared" ca="1" si="899"/>
        <v/>
      </c>
      <c r="R9550" s="211" t="str">
        <f t="shared" si="895"/>
        <v/>
      </c>
      <c r="S9550" s="213" t="str">
        <f t="shared" ca="1" si="896"/>
        <v/>
      </c>
      <c r="T9550" s="214" t="str">
        <f t="shared" ca="1" si="900"/>
        <v/>
      </c>
    </row>
    <row r="9551" spans="1:20" x14ac:dyDescent="0.25">
      <c r="A9551" s="119" t="s">
        <v>15120</v>
      </c>
      <c r="B9551" s="260"/>
      <c r="C9551" s="264" t="str">
        <f>IF(ISERROR(VLOOKUP(B9551,'Tous les abonnés'!$A$6:$I$5491,2,0)),"",VLOOKUP(B9551,'Tous les abonnés'!$A$6:$I$5491,2,0))</f>
        <v/>
      </c>
      <c r="D9551" s="26"/>
      <c r="E9551" s="265"/>
      <c r="F9551" s="207" t="str">
        <f>IF(ISERROR(IF(VLOOKUP(D9551,Paramètres!$C$17:$H$33,6,0)="oui","illimité",VLOOKUP(D9551,Paramètres!$C$17:$H$33,5,0))),"",IF(VLOOKUP(D9551,Paramètres!$C$17:$H$33,6,0)="oui","illimité",VLOOKUP(D9551,Paramètres!$C$17:$H$33,5,0)))</f>
        <v/>
      </c>
      <c r="G9551" s="269" t="str">
        <f t="shared" si="897"/>
        <v/>
      </c>
      <c r="H9551" s="208"/>
      <c r="I9551" s="53"/>
      <c r="J9551" s="209"/>
      <c r="K9551" s="271"/>
      <c r="L9551" s="37"/>
      <c r="M9551" s="218"/>
      <c r="N9551" s="124"/>
      <c r="O9551" s="211" t="str">
        <f t="shared" ca="1" si="898"/>
        <v/>
      </c>
      <c r="P9551" s="212" t="str">
        <f>IF(ISERROR(VLOOKUP(L9551,Paramètres!$A$38:$B$40,2,0)),"",VLOOKUP(L9551,Paramètres!$A$38:$B$40,2,0))</f>
        <v/>
      </c>
      <c r="Q9551" s="211" t="str">
        <f t="shared" ca="1" si="899"/>
        <v/>
      </c>
      <c r="R9551" s="211" t="str">
        <f t="shared" si="895"/>
        <v/>
      </c>
      <c r="S9551" s="213" t="str">
        <f t="shared" ca="1" si="896"/>
        <v/>
      </c>
      <c r="T9551" s="214" t="str">
        <f t="shared" ca="1" si="900"/>
        <v/>
      </c>
    </row>
    <row r="9552" spans="1:20" x14ac:dyDescent="0.25">
      <c r="A9552" s="119" t="s">
        <v>15121</v>
      </c>
      <c r="B9552" s="260"/>
      <c r="C9552" s="264" t="str">
        <f>IF(ISERROR(VLOOKUP(B9552,'Tous les abonnés'!$A$6:$I$5491,2,0)),"",VLOOKUP(B9552,'Tous les abonnés'!$A$6:$I$5491,2,0))</f>
        <v/>
      </c>
      <c r="D9552" s="26"/>
      <c r="E9552" s="265"/>
      <c r="F9552" s="207" t="str">
        <f>IF(ISERROR(IF(VLOOKUP(D9552,Paramètres!$C$17:$H$33,6,0)="oui","illimité",VLOOKUP(D9552,Paramètres!$C$17:$H$33,5,0))),"",IF(VLOOKUP(D9552,Paramètres!$C$17:$H$33,6,0)="oui","illimité",VLOOKUP(D9552,Paramètres!$C$17:$H$33,5,0)))</f>
        <v/>
      </c>
      <c r="G9552" s="269" t="str">
        <f t="shared" si="897"/>
        <v/>
      </c>
      <c r="H9552" s="208"/>
      <c r="I9552" s="53"/>
      <c r="J9552" s="209"/>
      <c r="K9552" s="271"/>
      <c r="L9552" s="37"/>
      <c r="M9552" s="218"/>
      <c r="N9552" s="124"/>
      <c r="O9552" s="211" t="str">
        <f t="shared" ca="1" si="898"/>
        <v/>
      </c>
      <c r="P9552" s="212" t="str">
        <f>IF(ISERROR(VLOOKUP(L9552,Paramètres!$A$38:$B$40,2,0)),"",VLOOKUP(L9552,Paramètres!$A$38:$B$40,2,0))</f>
        <v/>
      </c>
      <c r="Q9552" s="211" t="str">
        <f t="shared" ca="1" si="899"/>
        <v/>
      </c>
      <c r="R9552" s="211" t="str">
        <f t="shared" si="895"/>
        <v/>
      </c>
      <c r="S9552" s="213" t="str">
        <f t="shared" ca="1" si="896"/>
        <v/>
      </c>
      <c r="T9552" s="214" t="str">
        <f t="shared" ca="1" si="900"/>
        <v/>
      </c>
    </row>
    <row r="9553" spans="1:20" x14ac:dyDescent="0.25">
      <c r="A9553" s="119" t="s">
        <v>15122</v>
      </c>
      <c r="B9553" s="260"/>
      <c r="C9553" s="264" t="str">
        <f>IF(ISERROR(VLOOKUP(B9553,'Tous les abonnés'!$A$6:$I$5491,2,0)),"",VLOOKUP(B9553,'Tous les abonnés'!$A$6:$I$5491,2,0))</f>
        <v/>
      </c>
      <c r="D9553" s="26"/>
      <c r="E9553" s="265"/>
      <c r="F9553" s="207" t="str">
        <f>IF(ISERROR(IF(VLOOKUP(D9553,Paramètres!$C$17:$H$33,6,0)="oui","illimité",VLOOKUP(D9553,Paramètres!$C$17:$H$33,5,0))),"",IF(VLOOKUP(D9553,Paramètres!$C$17:$H$33,6,0)="oui","illimité",VLOOKUP(D9553,Paramètres!$C$17:$H$33,5,0)))</f>
        <v/>
      </c>
      <c r="G9553" s="269" t="str">
        <f t="shared" si="897"/>
        <v/>
      </c>
      <c r="H9553" s="208"/>
      <c r="I9553" s="53"/>
      <c r="J9553" s="209"/>
      <c r="K9553" s="271"/>
      <c r="L9553" s="37"/>
      <c r="M9553" s="218"/>
      <c r="N9553" s="124"/>
      <c r="O9553" s="211" t="str">
        <f t="shared" ca="1" si="898"/>
        <v/>
      </c>
      <c r="P9553" s="212" t="str">
        <f>IF(ISERROR(VLOOKUP(L9553,Paramètres!$A$38:$B$40,2,0)),"",VLOOKUP(L9553,Paramètres!$A$38:$B$40,2,0))</f>
        <v/>
      </c>
      <c r="Q9553" s="211" t="str">
        <f t="shared" ca="1" si="899"/>
        <v/>
      </c>
      <c r="R9553" s="211" t="str">
        <f t="shared" si="895"/>
        <v/>
      </c>
      <c r="S9553" s="213" t="str">
        <f t="shared" ca="1" si="896"/>
        <v/>
      </c>
      <c r="T9553" s="214" t="str">
        <f t="shared" ca="1" si="900"/>
        <v/>
      </c>
    </row>
    <row r="9554" spans="1:20" x14ac:dyDescent="0.25">
      <c r="A9554" s="119" t="s">
        <v>15123</v>
      </c>
      <c r="B9554" s="260"/>
      <c r="C9554" s="264" t="str">
        <f>IF(ISERROR(VLOOKUP(B9554,'Tous les abonnés'!$A$6:$I$5491,2,0)),"",VLOOKUP(B9554,'Tous les abonnés'!$A$6:$I$5491,2,0))</f>
        <v/>
      </c>
      <c r="D9554" s="26"/>
      <c r="E9554" s="265"/>
      <c r="F9554" s="207" t="str">
        <f>IF(ISERROR(IF(VLOOKUP(D9554,Paramètres!$C$17:$H$33,6,0)="oui","illimité",VLOOKUP(D9554,Paramètres!$C$17:$H$33,5,0))),"",IF(VLOOKUP(D9554,Paramètres!$C$17:$H$33,6,0)="oui","illimité",VLOOKUP(D9554,Paramètres!$C$17:$H$33,5,0)))</f>
        <v/>
      </c>
      <c r="G9554" s="269" t="str">
        <f t="shared" si="897"/>
        <v/>
      </c>
      <c r="H9554" s="208"/>
      <c r="I9554" s="53"/>
      <c r="J9554" s="209"/>
      <c r="K9554" s="271"/>
      <c r="L9554" s="37"/>
      <c r="M9554" s="218"/>
      <c r="N9554" s="124"/>
      <c r="O9554" s="211" t="str">
        <f t="shared" ca="1" si="898"/>
        <v/>
      </c>
      <c r="P9554" s="212" t="str">
        <f>IF(ISERROR(VLOOKUP(L9554,Paramètres!$A$38:$B$40,2,0)),"",VLOOKUP(L9554,Paramètres!$A$38:$B$40,2,0))</f>
        <v/>
      </c>
      <c r="Q9554" s="211" t="str">
        <f t="shared" ca="1" si="899"/>
        <v/>
      </c>
      <c r="R9554" s="211" t="str">
        <f t="shared" si="895"/>
        <v/>
      </c>
      <c r="S9554" s="213" t="str">
        <f t="shared" ca="1" si="896"/>
        <v/>
      </c>
      <c r="T9554" s="214" t="str">
        <f t="shared" ca="1" si="900"/>
        <v/>
      </c>
    </row>
    <row r="9555" spans="1:20" x14ac:dyDescent="0.25">
      <c r="A9555" s="119" t="s">
        <v>15124</v>
      </c>
      <c r="B9555" s="260"/>
      <c r="C9555" s="264" t="str">
        <f>IF(ISERROR(VLOOKUP(B9555,'Tous les abonnés'!$A$6:$I$5491,2,0)),"",VLOOKUP(B9555,'Tous les abonnés'!$A$6:$I$5491,2,0))</f>
        <v/>
      </c>
      <c r="D9555" s="26"/>
      <c r="E9555" s="265"/>
      <c r="F9555" s="207" t="str">
        <f>IF(ISERROR(IF(VLOOKUP(D9555,Paramètres!$C$17:$H$33,6,0)="oui","illimité",VLOOKUP(D9555,Paramètres!$C$17:$H$33,5,0))),"",IF(VLOOKUP(D9555,Paramètres!$C$17:$H$33,6,0)="oui","illimité",VLOOKUP(D9555,Paramètres!$C$17:$H$33,5,0)))</f>
        <v/>
      </c>
      <c r="G9555" s="269" t="str">
        <f t="shared" si="897"/>
        <v/>
      </c>
      <c r="H9555" s="208"/>
      <c r="I9555" s="53"/>
      <c r="J9555" s="209"/>
      <c r="K9555" s="271"/>
      <c r="L9555" s="37"/>
      <c r="M9555" s="218"/>
      <c r="N9555" s="124"/>
      <c r="O9555" s="211" t="str">
        <f t="shared" ca="1" si="898"/>
        <v/>
      </c>
      <c r="P9555" s="212" t="str">
        <f>IF(ISERROR(VLOOKUP(L9555,Paramètres!$A$38:$B$40,2,0)),"",VLOOKUP(L9555,Paramètres!$A$38:$B$40,2,0))</f>
        <v/>
      </c>
      <c r="Q9555" s="211" t="str">
        <f t="shared" ca="1" si="899"/>
        <v/>
      </c>
      <c r="R9555" s="211" t="str">
        <f t="shared" si="895"/>
        <v/>
      </c>
      <c r="S9555" s="213" t="str">
        <f t="shared" ca="1" si="896"/>
        <v/>
      </c>
      <c r="T9555" s="214" t="str">
        <f t="shared" ca="1" si="900"/>
        <v/>
      </c>
    </row>
    <row r="9556" spans="1:20" x14ac:dyDescent="0.25">
      <c r="A9556" s="119" t="s">
        <v>15125</v>
      </c>
      <c r="B9556" s="260"/>
      <c r="C9556" s="264" t="str">
        <f>IF(ISERROR(VLOOKUP(B9556,'Tous les abonnés'!$A$6:$I$5491,2,0)),"",VLOOKUP(B9556,'Tous les abonnés'!$A$6:$I$5491,2,0))</f>
        <v/>
      </c>
      <c r="D9556" s="26"/>
      <c r="E9556" s="265"/>
      <c r="F9556" s="207" t="str">
        <f>IF(ISERROR(IF(VLOOKUP(D9556,Paramètres!$C$17:$H$33,6,0)="oui","illimité",VLOOKUP(D9556,Paramètres!$C$17:$H$33,5,0))),"",IF(VLOOKUP(D9556,Paramètres!$C$17:$H$33,6,0)="oui","illimité",VLOOKUP(D9556,Paramètres!$C$17:$H$33,5,0)))</f>
        <v/>
      </c>
      <c r="G9556" s="269" t="str">
        <f t="shared" si="897"/>
        <v/>
      </c>
      <c r="H9556" s="208"/>
      <c r="I9556" s="53"/>
      <c r="J9556" s="209"/>
      <c r="K9556" s="271"/>
      <c r="L9556" s="37"/>
      <c r="M9556" s="218"/>
      <c r="N9556" s="124"/>
      <c r="O9556" s="211" t="str">
        <f t="shared" ca="1" si="898"/>
        <v/>
      </c>
      <c r="P9556" s="212" t="str">
        <f>IF(ISERROR(VLOOKUP(L9556,Paramètres!$A$38:$B$40,2,0)),"",VLOOKUP(L9556,Paramètres!$A$38:$B$40,2,0))</f>
        <v/>
      </c>
      <c r="Q9556" s="211" t="str">
        <f t="shared" ca="1" si="899"/>
        <v/>
      </c>
      <c r="R9556" s="211" t="str">
        <f t="shared" si="895"/>
        <v/>
      </c>
      <c r="S9556" s="213" t="str">
        <f t="shared" ca="1" si="896"/>
        <v/>
      </c>
      <c r="T9556" s="214" t="str">
        <f t="shared" ca="1" si="900"/>
        <v/>
      </c>
    </row>
    <row r="9557" spans="1:20" x14ac:dyDescent="0.25">
      <c r="A9557" s="119" t="s">
        <v>15126</v>
      </c>
      <c r="B9557" s="260"/>
      <c r="C9557" s="264" t="str">
        <f>IF(ISERROR(VLOOKUP(B9557,'Tous les abonnés'!$A$6:$I$5491,2,0)),"",VLOOKUP(B9557,'Tous les abonnés'!$A$6:$I$5491,2,0))</f>
        <v/>
      </c>
      <c r="D9557" s="26"/>
      <c r="E9557" s="265"/>
      <c r="F9557" s="207" t="str">
        <f>IF(ISERROR(IF(VLOOKUP(D9557,Paramètres!$C$17:$H$33,6,0)="oui","illimité",VLOOKUP(D9557,Paramètres!$C$17:$H$33,5,0))),"",IF(VLOOKUP(D9557,Paramètres!$C$17:$H$33,6,0)="oui","illimité",VLOOKUP(D9557,Paramètres!$C$17:$H$33,5,0)))</f>
        <v/>
      </c>
      <c r="G9557" s="269" t="str">
        <f t="shared" si="897"/>
        <v/>
      </c>
      <c r="H9557" s="208"/>
      <c r="I9557" s="53"/>
      <c r="J9557" s="209"/>
      <c r="K9557" s="271"/>
      <c r="L9557" s="37"/>
      <c r="M9557" s="218"/>
      <c r="N9557" s="124"/>
      <c r="O9557" s="211" t="str">
        <f t="shared" ca="1" si="898"/>
        <v/>
      </c>
      <c r="P9557" s="212" t="str">
        <f>IF(ISERROR(VLOOKUP(L9557,Paramètres!$A$38:$B$40,2,0)),"",VLOOKUP(L9557,Paramètres!$A$38:$B$40,2,0))</f>
        <v/>
      </c>
      <c r="Q9557" s="211" t="str">
        <f t="shared" ca="1" si="899"/>
        <v/>
      </c>
      <c r="R9557" s="211" t="str">
        <f t="shared" si="895"/>
        <v/>
      </c>
      <c r="S9557" s="213" t="str">
        <f t="shared" ca="1" si="896"/>
        <v/>
      </c>
      <c r="T9557" s="214" t="str">
        <f t="shared" ca="1" si="900"/>
        <v/>
      </c>
    </row>
    <row r="9558" spans="1:20" x14ac:dyDescent="0.25">
      <c r="A9558" s="119" t="s">
        <v>15127</v>
      </c>
      <c r="B9558" s="260"/>
      <c r="C9558" s="264" t="str">
        <f>IF(ISERROR(VLOOKUP(B9558,'Tous les abonnés'!$A$6:$I$5491,2,0)),"",VLOOKUP(B9558,'Tous les abonnés'!$A$6:$I$5491,2,0))</f>
        <v/>
      </c>
      <c r="D9558" s="26"/>
      <c r="E9558" s="265"/>
      <c r="F9558" s="207" t="str">
        <f>IF(ISERROR(IF(VLOOKUP(D9558,Paramètres!$C$17:$H$33,6,0)="oui","illimité",VLOOKUP(D9558,Paramètres!$C$17:$H$33,5,0))),"",IF(VLOOKUP(D9558,Paramètres!$C$17:$H$33,6,0)="oui","illimité",VLOOKUP(D9558,Paramètres!$C$17:$H$33,5,0)))</f>
        <v/>
      </c>
      <c r="G9558" s="269" t="str">
        <f t="shared" si="897"/>
        <v/>
      </c>
      <c r="H9558" s="208"/>
      <c r="I9558" s="53"/>
      <c r="J9558" s="209"/>
      <c r="K9558" s="271"/>
      <c r="L9558" s="37"/>
      <c r="M9558" s="218"/>
      <c r="N9558" s="124"/>
      <c r="O9558" s="211" t="str">
        <f t="shared" ca="1" si="898"/>
        <v/>
      </c>
      <c r="P9558" s="212" t="str">
        <f>IF(ISERROR(VLOOKUP(L9558,Paramètres!$A$38:$B$40,2,0)),"",VLOOKUP(L9558,Paramètres!$A$38:$B$40,2,0))</f>
        <v/>
      </c>
      <c r="Q9558" s="211" t="str">
        <f t="shared" ca="1" si="899"/>
        <v/>
      </c>
      <c r="R9558" s="211" t="str">
        <f t="shared" si="895"/>
        <v/>
      </c>
      <c r="S9558" s="213" t="str">
        <f t="shared" ca="1" si="896"/>
        <v/>
      </c>
      <c r="T9558" s="214" t="str">
        <f t="shared" ca="1" si="900"/>
        <v/>
      </c>
    </row>
    <row r="9559" spans="1:20" x14ac:dyDescent="0.25">
      <c r="A9559" s="119" t="s">
        <v>15128</v>
      </c>
      <c r="B9559" s="260"/>
      <c r="C9559" s="264" t="str">
        <f>IF(ISERROR(VLOOKUP(B9559,'Tous les abonnés'!$A$6:$I$5491,2,0)),"",VLOOKUP(B9559,'Tous les abonnés'!$A$6:$I$5491,2,0))</f>
        <v/>
      </c>
      <c r="D9559" s="26"/>
      <c r="E9559" s="265"/>
      <c r="F9559" s="207" t="str">
        <f>IF(ISERROR(IF(VLOOKUP(D9559,Paramètres!$C$17:$H$33,6,0)="oui","illimité",VLOOKUP(D9559,Paramètres!$C$17:$H$33,5,0))),"",IF(VLOOKUP(D9559,Paramètres!$C$17:$H$33,6,0)="oui","illimité",VLOOKUP(D9559,Paramètres!$C$17:$H$33,5,0)))</f>
        <v/>
      </c>
      <c r="G9559" s="269" t="str">
        <f t="shared" si="897"/>
        <v/>
      </c>
      <c r="H9559" s="208"/>
      <c r="I9559" s="53"/>
      <c r="J9559" s="209"/>
      <c r="K9559" s="271"/>
      <c r="L9559" s="37"/>
      <c r="M9559" s="218"/>
      <c r="N9559" s="124"/>
      <c r="O9559" s="211" t="str">
        <f t="shared" ca="1" si="898"/>
        <v/>
      </c>
      <c r="P9559" s="212" t="str">
        <f>IF(ISERROR(VLOOKUP(L9559,Paramètres!$A$38:$B$40,2,0)),"",VLOOKUP(L9559,Paramètres!$A$38:$B$40,2,0))</f>
        <v/>
      </c>
      <c r="Q9559" s="211" t="str">
        <f t="shared" ca="1" si="899"/>
        <v/>
      </c>
      <c r="R9559" s="211" t="str">
        <f t="shared" si="895"/>
        <v/>
      </c>
      <c r="S9559" s="213" t="str">
        <f t="shared" ca="1" si="896"/>
        <v/>
      </c>
      <c r="T9559" s="214" t="str">
        <f t="shared" ca="1" si="900"/>
        <v/>
      </c>
    </row>
    <row r="9560" spans="1:20" x14ac:dyDescent="0.25">
      <c r="A9560" s="119" t="s">
        <v>15129</v>
      </c>
      <c r="B9560" s="260"/>
      <c r="C9560" s="264" t="str">
        <f>IF(ISERROR(VLOOKUP(B9560,'Tous les abonnés'!$A$6:$I$5491,2,0)),"",VLOOKUP(B9560,'Tous les abonnés'!$A$6:$I$5491,2,0))</f>
        <v/>
      </c>
      <c r="D9560" s="26"/>
      <c r="E9560" s="265"/>
      <c r="F9560" s="207" t="str">
        <f>IF(ISERROR(IF(VLOOKUP(D9560,Paramètres!$C$17:$H$33,6,0)="oui","illimité",VLOOKUP(D9560,Paramètres!$C$17:$H$33,5,0))),"",IF(VLOOKUP(D9560,Paramètres!$C$17:$H$33,6,0)="oui","illimité",VLOOKUP(D9560,Paramètres!$C$17:$H$33,5,0)))</f>
        <v/>
      </c>
      <c r="G9560" s="269" t="str">
        <f t="shared" si="897"/>
        <v/>
      </c>
      <c r="H9560" s="208"/>
      <c r="I9560" s="53"/>
      <c r="J9560" s="209"/>
      <c r="K9560" s="271"/>
      <c r="L9560" s="37"/>
      <c r="M9560" s="218"/>
      <c r="N9560" s="124"/>
      <c r="O9560" s="211" t="str">
        <f t="shared" ca="1" si="898"/>
        <v/>
      </c>
      <c r="P9560" s="212" t="str">
        <f>IF(ISERROR(VLOOKUP(L9560,Paramètres!$A$38:$B$40,2,0)),"",VLOOKUP(L9560,Paramètres!$A$38:$B$40,2,0))</f>
        <v/>
      </c>
      <c r="Q9560" s="211" t="str">
        <f t="shared" ca="1" si="899"/>
        <v/>
      </c>
      <c r="R9560" s="211" t="str">
        <f t="shared" si="895"/>
        <v/>
      </c>
      <c r="S9560" s="213" t="str">
        <f t="shared" ca="1" si="896"/>
        <v/>
      </c>
      <c r="T9560" s="214" t="str">
        <f t="shared" ca="1" si="900"/>
        <v/>
      </c>
    </row>
    <row r="9561" spans="1:20" x14ac:dyDescent="0.25">
      <c r="A9561" s="119" t="s">
        <v>15130</v>
      </c>
      <c r="B9561" s="260"/>
      <c r="C9561" s="264" t="str">
        <f>IF(ISERROR(VLOOKUP(B9561,'Tous les abonnés'!$A$6:$I$5491,2,0)),"",VLOOKUP(B9561,'Tous les abonnés'!$A$6:$I$5491,2,0))</f>
        <v/>
      </c>
      <c r="D9561" s="26"/>
      <c r="E9561" s="265"/>
      <c r="F9561" s="207" t="str">
        <f>IF(ISERROR(IF(VLOOKUP(D9561,Paramètres!$C$17:$H$33,6,0)="oui","illimité",VLOOKUP(D9561,Paramètres!$C$17:$H$33,5,0))),"",IF(VLOOKUP(D9561,Paramètres!$C$17:$H$33,6,0)="oui","illimité",VLOOKUP(D9561,Paramètres!$C$17:$H$33,5,0)))</f>
        <v/>
      </c>
      <c r="G9561" s="269" t="str">
        <f t="shared" si="897"/>
        <v/>
      </c>
      <c r="H9561" s="208"/>
      <c r="I9561" s="53"/>
      <c r="J9561" s="209"/>
      <c r="K9561" s="271"/>
      <c r="L9561" s="37"/>
      <c r="M9561" s="218"/>
      <c r="N9561" s="124"/>
      <c r="O9561" s="211" t="str">
        <f t="shared" ca="1" si="898"/>
        <v/>
      </c>
      <c r="P9561" s="212" t="str">
        <f>IF(ISERROR(VLOOKUP(L9561,Paramètres!$A$38:$B$40,2,0)),"",VLOOKUP(L9561,Paramètres!$A$38:$B$40,2,0))</f>
        <v/>
      </c>
      <c r="Q9561" s="211" t="str">
        <f t="shared" ca="1" si="899"/>
        <v/>
      </c>
      <c r="R9561" s="211" t="str">
        <f t="shared" si="895"/>
        <v/>
      </c>
      <c r="S9561" s="213" t="str">
        <f t="shared" ca="1" si="896"/>
        <v/>
      </c>
      <c r="T9561" s="214" t="str">
        <f t="shared" ca="1" si="900"/>
        <v/>
      </c>
    </row>
    <row r="9562" spans="1:20" x14ac:dyDescent="0.25">
      <c r="A9562" s="119" t="s">
        <v>15131</v>
      </c>
      <c r="B9562" s="260"/>
      <c r="C9562" s="264" t="str">
        <f>IF(ISERROR(VLOOKUP(B9562,'Tous les abonnés'!$A$6:$I$5491,2,0)),"",VLOOKUP(B9562,'Tous les abonnés'!$A$6:$I$5491,2,0))</f>
        <v/>
      </c>
      <c r="D9562" s="26"/>
      <c r="E9562" s="265"/>
      <c r="F9562" s="207" t="str">
        <f>IF(ISERROR(IF(VLOOKUP(D9562,Paramètres!$C$17:$H$33,6,0)="oui","illimité",VLOOKUP(D9562,Paramètres!$C$17:$H$33,5,0))),"",IF(VLOOKUP(D9562,Paramètres!$C$17:$H$33,6,0)="oui","illimité",VLOOKUP(D9562,Paramètres!$C$17:$H$33,5,0)))</f>
        <v/>
      </c>
      <c r="G9562" s="269" t="str">
        <f t="shared" si="897"/>
        <v/>
      </c>
      <c r="H9562" s="208"/>
      <c r="I9562" s="53"/>
      <c r="J9562" s="209"/>
      <c r="K9562" s="271"/>
      <c r="L9562" s="37"/>
      <c r="M9562" s="218"/>
      <c r="N9562" s="124"/>
      <c r="O9562" s="211" t="str">
        <f t="shared" ca="1" si="898"/>
        <v/>
      </c>
      <c r="P9562" s="212" t="str">
        <f>IF(ISERROR(VLOOKUP(L9562,Paramètres!$A$38:$B$40,2,0)),"",VLOOKUP(L9562,Paramètres!$A$38:$B$40,2,0))</f>
        <v/>
      </c>
      <c r="Q9562" s="211" t="str">
        <f t="shared" ca="1" si="899"/>
        <v/>
      </c>
      <c r="R9562" s="211" t="str">
        <f t="shared" si="895"/>
        <v/>
      </c>
      <c r="S9562" s="213" t="str">
        <f t="shared" ca="1" si="896"/>
        <v/>
      </c>
      <c r="T9562" s="214" t="str">
        <f t="shared" ca="1" si="900"/>
        <v/>
      </c>
    </row>
    <row r="9563" spans="1:20" x14ac:dyDescent="0.25">
      <c r="A9563" s="119" t="s">
        <v>15132</v>
      </c>
      <c r="B9563" s="260"/>
      <c r="C9563" s="264" t="str">
        <f>IF(ISERROR(VLOOKUP(B9563,'Tous les abonnés'!$A$6:$I$5491,2,0)),"",VLOOKUP(B9563,'Tous les abonnés'!$A$6:$I$5491,2,0))</f>
        <v/>
      </c>
      <c r="D9563" s="26"/>
      <c r="E9563" s="265"/>
      <c r="F9563" s="207" t="str">
        <f>IF(ISERROR(IF(VLOOKUP(D9563,Paramètres!$C$17:$H$33,6,0)="oui","illimité",VLOOKUP(D9563,Paramètres!$C$17:$H$33,5,0))),"",IF(VLOOKUP(D9563,Paramètres!$C$17:$H$33,6,0)="oui","illimité",VLOOKUP(D9563,Paramètres!$C$17:$H$33,5,0)))</f>
        <v/>
      </c>
      <c r="G9563" s="269" t="str">
        <f t="shared" si="897"/>
        <v/>
      </c>
      <c r="H9563" s="208"/>
      <c r="I9563" s="53"/>
      <c r="J9563" s="209"/>
      <c r="K9563" s="271"/>
      <c r="L9563" s="37"/>
      <c r="M9563" s="218"/>
      <c r="N9563" s="124"/>
      <c r="O9563" s="211" t="str">
        <f t="shared" ca="1" si="898"/>
        <v/>
      </c>
      <c r="P9563" s="212" t="str">
        <f>IF(ISERROR(VLOOKUP(L9563,Paramètres!$A$38:$B$40,2,0)),"",VLOOKUP(L9563,Paramètres!$A$38:$B$40,2,0))</f>
        <v/>
      </c>
      <c r="Q9563" s="211" t="str">
        <f t="shared" ca="1" si="899"/>
        <v/>
      </c>
      <c r="R9563" s="211" t="str">
        <f t="shared" si="895"/>
        <v/>
      </c>
      <c r="S9563" s="213" t="str">
        <f t="shared" ca="1" si="896"/>
        <v/>
      </c>
      <c r="T9563" s="214" t="str">
        <f t="shared" ca="1" si="900"/>
        <v/>
      </c>
    </row>
    <row r="9564" spans="1:20" x14ac:dyDescent="0.25">
      <c r="A9564" s="119" t="s">
        <v>15133</v>
      </c>
      <c r="B9564" s="260"/>
      <c r="C9564" s="264" t="str">
        <f>IF(ISERROR(VLOOKUP(B9564,'Tous les abonnés'!$A$6:$I$5491,2,0)),"",VLOOKUP(B9564,'Tous les abonnés'!$A$6:$I$5491,2,0))</f>
        <v/>
      </c>
      <c r="D9564" s="26"/>
      <c r="E9564" s="265"/>
      <c r="F9564" s="207" t="str">
        <f>IF(ISERROR(IF(VLOOKUP(D9564,Paramètres!$C$17:$H$33,6,0)="oui","illimité",VLOOKUP(D9564,Paramètres!$C$17:$H$33,5,0))),"",IF(VLOOKUP(D9564,Paramètres!$C$17:$H$33,6,0)="oui","illimité",VLOOKUP(D9564,Paramètres!$C$17:$H$33,5,0)))</f>
        <v/>
      </c>
      <c r="G9564" s="269" t="str">
        <f t="shared" si="897"/>
        <v/>
      </c>
      <c r="H9564" s="208"/>
      <c r="I9564" s="53"/>
      <c r="J9564" s="209"/>
      <c r="K9564" s="271"/>
      <c r="L9564" s="37"/>
      <c r="M9564" s="218"/>
      <c r="N9564" s="124"/>
      <c r="O9564" s="211" t="str">
        <f t="shared" ca="1" si="898"/>
        <v/>
      </c>
      <c r="P9564" s="212" t="str">
        <f>IF(ISERROR(VLOOKUP(L9564,Paramètres!$A$38:$B$40,2,0)),"",VLOOKUP(L9564,Paramètres!$A$38:$B$40,2,0))</f>
        <v/>
      </c>
      <c r="Q9564" s="211" t="str">
        <f t="shared" ca="1" si="899"/>
        <v/>
      </c>
      <c r="R9564" s="211" t="str">
        <f t="shared" si="895"/>
        <v/>
      </c>
      <c r="S9564" s="213" t="str">
        <f t="shared" ca="1" si="896"/>
        <v/>
      </c>
      <c r="T9564" s="214" t="str">
        <f t="shared" ca="1" si="900"/>
        <v/>
      </c>
    </row>
    <row r="9565" spans="1:20" x14ac:dyDescent="0.25">
      <c r="A9565" s="119" t="s">
        <v>15134</v>
      </c>
      <c r="B9565" s="260"/>
      <c r="C9565" s="264" t="str">
        <f>IF(ISERROR(VLOOKUP(B9565,'Tous les abonnés'!$A$6:$I$5491,2,0)),"",VLOOKUP(B9565,'Tous les abonnés'!$A$6:$I$5491,2,0))</f>
        <v/>
      </c>
      <c r="D9565" s="26"/>
      <c r="E9565" s="265"/>
      <c r="F9565" s="207" t="str">
        <f>IF(ISERROR(IF(VLOOKUP(D9565,Paramètres!$C$17:$H$33,6,0)="oui","illimité",VLOOKUP(D9565,Paramètres!$C$17:$H$33,5,0))),"",IF(VLOOKUP(D9565,Paramètres!$C$17:$H$33,6,0)="oui","illimité",VLOOKUP(D9565,Paramètres!$C$17:$H$33,5,0)))</f>
        <v/>
      </c>
      <c r="G9565" s="269" t="str">
        <f t="shared" si="897"/>
        <v/>
      </c>
      <c r="H9565" s="208"/>
      <c r="I9565" s="53"/>
      <c r="J9565" s="209"/>
      <c r="K9565" s="271"/>
      <c r="L9565" s="37"/>
      <c r="M9565" s="218"/>
      <c r="N9565" s="124"/>
      <c r="O9565" s="211" t="str">
        <f t="shared" ca="1" si="898"/>
        <v/>
      </c>
      <c r="P9565" s="212" t="str">
        <f>IF(ISERROR(VLOOKUP(L9565,Paramètres!$A$38:$B$40,2,0)),"",VLOOKUP(L9565,Paramètres!$A$38:$B$40,2,0))</f>
        <v/>
      </c>
      <c r="Q9565" s="211" t="str">
        <f t="shared" ca="1" si="899"/>
        <v/>
      </c>
      <c r="R9565" s="211" t="str">
        <f t="shared" si="895"/>
        <v/>
      </c>
      <c r="S9565" s="213" t="str">
        <f t="shared" ca="1" si="896"/>
        <v/>
      </c>
      <c r="T9565" s="214" t="str">
        <f t="shared" ca="1" si="900"/>
        <v/>
      </c>
    </row>
    <row r="9566" spans="1:20" x14ac:dyDescent="0.25">
      <c r="A9566" s="119" t="s">
        <v>15135</v>
      </c>
      <c r="B9566" s="260"/>
      <c r="C9566" s="264" t="str">
        <f>IF(ISERROR(VLOOKUP(B9566,'Tous les abonnés'!$A$6:$I$5491,2,0)),"",VLOOKUP(B9566,'Tous les abonnés'!$A$6:$I$5491,2,0))</f>
        <v/>
      </c>
      <c r="D9566" s="26"/>
      <c r="E9566" s="265"/>
      <c r="F9566" s="207" t="str">
        <f>IF(ISERROR(IF(VLOOKUP(D9566,Paramètres!$C$17:$H$33,6,0)="oui","illimité",VLOOKUP(D9566,Paramètres!$C$17:$H$33,5,0))),"",IF(VLOOKUP(D9566,Paramètres!$C$17:$H$33,6,0)="oui","illimité",VLOOKUP(D9566,Paramètres!$C$17:$H$33,5,0)))</f>
        <v/>
      </c>
      <c r="G9566" s="269" t="str">
        <f t="shared" si="897"/>
        <v/>
      </c>
      <c r="H9566" s="208"/>
      <c r="I9566" s="53"/>
      <c r="J9566" s="209"/>
      <c r="K9566" s="271"/>
      <c r="L9566" s="37"/>
      <c r="M9566" s="218"/>
      <c r="N9566" s="124"/>
      <c r="O9566" s="211" t="str">
        <f t="shared" ca="1" si="898"/>
        <v/>
      </c>
      <c r="P9566" s="212" t="str">
        <f>IF(ISERROR(VLOOKUP(L9566,Paramètres!$A$38:$B$40,2,0)),"",VLOOKUP(L9566,Paramètres!$A$38:$B$40,2,0))</f>
        <v/>
      </c>
      <c r="Q9566" s="211" t="str">
        <f t="shared" ca="1" si="899"/>
        <v/>
      </c>
      <c r="R9566" s="211" t="str">
        <f t="shared" si="895"/>
        <v/>
      </c>
      <c r="S9566" s="213" t="str">
        <f t="shared" ca="1" si="896"/>
        <v/>
      </c>
      <c r="T9566" s="214" t="str">
        <f t="shared" ca="1" si="900"/>
        <v/>
      </c>
    </row>
    <row r="9567" spans="1:20" x14ac:dyDescent="0.25">
      <c r="A9567" s="119" t="s">
        <v>15136</v>
      </c>
      <c r="B9567" s="260"/>
      <c r="C9567" s="264" t="str">
        <f>IF(ISERROR(VLOOKUP(B9567,'Tous les abonnés'!$A$6:$I$5491,2,0)),"",VLOOKUP(B9567,'Tous les abonnés'!$A$6:$I$5491,2,0))</f>
        <v/>
      </c>
      <c r="D9567" s="26"/>
      <c r="E9567" s="265"/>
      <c r="F9567" s="207" t="str">
        <f>IF(ISERROR(IF(VLOOKUP(D9567,Paramètres!$C$17:$H$33,6,0)="oui","illimité",VLOOKUP(D9567,Paramètres!$C$17:$H$33,5,0))),"",IF(VLOOKUP(D9567,Paramètres!$C$17:$H$33,6,0)="oui","illimité",VLOOKUP(D9567,Paramètres!$C$17:$H$33,5,0)))</f>
        <v/>
      </c>
      <c r="G9567" s="269" t="str">
        <f t="shared" si="897"/>
        <v/>
      </c>
      <c r="H9567" s="208"/>
      <c r="I9567" s="53"/>
      <c r="J9567" s="209"/>
      <c r="K9567" s="271"/>
      <c r="L9567" s="37"/>
      <c r="M9567" s="218"/>
      <c r="N9567" s="124"/>
      <c r="O9567" s="211" t="str">
        <f t="shared" ca="1" si="898"/>
        <v/>
      </c>
      <c r="P9567" s="212" t="str">
        <f>IF(ISERROR(VLOOKUP(L9567,Paramètres!$A$38:$B$40,2,0)),"",VLOOKUP(L9567,Paramètres!$A$38:$B$40,2,0))</f>
        <v/>
      </c>
      <c r="Q9567" s="211" t="str">
        <f t="shared" ca="1" si="899"/>
        <v/>
      </c>
      <c r="R9567" s="211" t="str">
        <f t="shared" si="895"/>
        <v/>
      </c>
      <c r="S9567" s="213" t="str">
        <f t="shared" ca="1" si="896"/>
        <v/>
      </c>
      <c r="T9567" s="214" t="str">
        <f t="shared" ca="1" si="900"/>
        <v/>
      </c>
    </row>
    <row r="9568" spans="1:20" x14ac:dyDescent="0.25">
      <c r="A9568" s="119" t="s">
        <v>15137</v>
      </c>
      <c r="B9568" s="260"/>
      <c r="C9568" s="264" t="str">
        <f>IF(ISERROR(VLOOKUP(B9568,'Tous les abonnés'!$A$6:$I$5491,2,0)),"",VLOOKUP(B9568,'Tous les abonnés'!$A$6:$I$5491,2,0))</f>
        <v/>
      </c>
      <c r="D9568" s="26"/>
      <c r="E9568" s="265"/>
      <c r="F9568" s="207" t="str">
        <f>IF(ISERROR(IF(VLOOKUP(D9568,Paramètres!$C$17:$H$33,6,0)="oui","illimité",VLOOKUP(D9568,Paramètres!$C$17:$H$33,5,0))),"",IF(VLOOKUP(D9568,Paramètres!$C$17:$H$33,6,0)="oui","illimité",VLOOKUP(D9568,Paramètres!$C$17:$H$33,5,0)))</f>
        <v/>
      </c>
      <c r="G9568" s="269" t="str">
        <f t="shared" si="897"/>
        <v/>
      </c>
      <c r="H9568" s="208"/>
      <c r="I9568" s="53"/>
      <c r="J9568" s="209"/>
      <c r="K9568" s="271"/>
      <c r="L9568" s="37"/>
      <c r="M9568" s="218"/>
      <c r="N9568" s="124"/>
      <c r="O9568" s="211" t="str">
        <f t="shared" ca="1" si="898"/>
        <v/>
      </c>
      <c r="P9568" s="212" t="str">
        <f>IF(ISERROR(VLOOKUP(L9568,Paramètres!$A$38:$B$40,2,0)),"",VLOOKUP(L9568,Paramètres!$A$38:$B$40,2,0))</f>
        <v/>
      </c>
      <c r="Q9568" s="211" t="str">
        <f t="shared" ca="1" si="899"/>
        <v/>
      </c>
      <c r="R9568" s="211" t="str">
        <f t="shared" si="895"/>
        <v/>
      </c>
      <c r="S9568" s="213" t="str">
        <f t="shared" ca="1" si="896"/>
        <v/>
      </c>
      <c r="T9568" s="214" t="str">
        <f t="shared" ca="1" si="900"/>
        <v/>
      </c>
    </row>
    <row r="9569" spans="1:20" x14ac:dyDescent="0.25">
      <c r="A9569" s="119" t="s">
        <v>15138</v>
      </c>
      <c r="B9569" s="260"/>
      <c r="C9569" s="264" t="str">
        <f>IF(ISERROR(VLOOKUP(B9569,'Tous les abonnés'!$A$6:$I$5491,2,0)),"",VLOOKUP(B9569,'Tous les abonnés'!$A$6:$I$5491,2,0))</f>
        <v/>
      </c>
      <c r="D9569" s="26"/>
      <c r="E9569" s="265"/>
      <c r="F9569" s="207" t="str">
        <f>IF(ISERROR(IF(VLOOKUP(D9569,Paramètres!$C$17:$H$33,6,0)="oui","illimité",VLOOKUP(D9569,Paramètres!$C$17:$H$33,5,0))),"",IF(VLOOKUP(D9569,Paramètres!$C$17:$H$33,6,0)="oui","illimité",VLOOKUP(D9569,Paramètres!$C$17:$H$33,5,0)))</f>
        <v/>
      </c>
      <c r="G9569" s="269" t="str">
        <f t="shared" si="897"/>
        <v/>
      </c>
      <c r="H9569" s="208"/>
      <c r="I9569" s="53"/>
      <c r="J9569" s="209"/>
      <c r="K9569" s="271"/>
      <c r="L9569" s="37"/>
      <c r="M9569" s="218"/>
      <c r="N9569" s="124"/>
      <c r="O9569" s="211" t="str">
        <f t="shared" ca="1" si="898"/>
        <v/>
      </c>
      <c r="P9569" s="212" t="str">
        <f>IF(ISERROR(VLOOKUP(L9569,Paramètres!$A$38:$B$40,2,0)),"",VLOOKUP(L9569,Paramètres!$A$38:$B$40,2,0))</f>
        <v/>
      </c>
      <c r="Q9569" s="211" t="str">
        <f t="shared" ca="1" si="899"/>
        <v/>
      </c>
      <c r="R9569" s="211" t="str">
        <f t="shared" si="895"/>
        <v/>
      </c>
      <c r="S9569" s="213" t="str">
        <f t="shared" ca="1" si="896"/>
        <v/>
      </c>
      <c r="T9569" s="214" t="str">
        <f t="shared" ca="1" si="900"/>
        <v/>
      </c>
    </row>
    <row r="9570" spans="1:20" x14ac:dyDescent="0.25">
      <c r="A9570" s="119" t="s">
        <v>15139</v>
      </c>
      <c r="B9570" s="260"/>
      <c r="C9570" s="264" t="str">
        <f>IF(ISERROR(VLOOKUP(B9570,'Tous les abonnés'!$A$6:$I$5491,2,0)),"",VLOOKUP(B9570,'Tous les abonnés'!$A$6:$I$5491,2,0))</f>
        <v/>
      </c>
      <c r="D9570" s="26"/>
      <c r="E9570" s="265"/>
      <c r="F9570" s="207" t="str">
        <f>IF(ISERROR(IF(VLOOKUP(D9570,Paramètres!$C$17:$H$33,6,0)="oui","illimité",VLOOKUP(D9570,Paramètres!$C$17:$H$33,5,0))),"",IF(VLOOKUP(D9570,Paramètres!$C$17:$H$33,6,0)="oui","illimité",VLOOKUP(D9570,Paramètres!$C$17:$H$33,5,0)))</f>
        <v/>
      </c>
      <c r="G9570" s="269" t="str">
        <f t="shared" si="897"/>
        <v/>
      </c>
      <c r="H9570" s="208"/>
      <c r="I9570" s="53"/>
      <c r="J9570" s="209"/>
      <c r="K9570" s="271"/>
      <c r="L9570" s="37"/>
      <c r="M9570" s="218"/>
      <c r="N9570" s="124"/>
      <c r="O9570" s="211" t="str">
        <f t="shared" ca="1" si="898"/>
        <v/>
      </c>
      <c r="P9570" s="212" t="str">
        <f>IF(ISERROR(VLOOKUP(L9570,Paramètres!$A$38:$B$40,2,0)),"",VLOOKUP(L9570,Paramètres!$A$38:$B$40,2,0))</f>
        <v/>
      </c>
      <c r="Q9570" s="211" t="str">
        <f t="shared" ca="1" si="899"/>
        <v/>
      </c>
      <c r="R9570" s="211" t="str">
        <f t="shared" si="895"/>
        <v/>
      </c>
      <c r="S9570" s="213" t="str">
        <f t="shared" ca="1" si="896"/>
        <v/>
      </c>
      <c r="T9570" s="214" t="str">
        <f t="shared" ca="1" si="900"/>
        <v/>
      </c>
    </row>
    <row r="9571" spans="1:20" x14ac:dyDescent="0.25">
      <c r="A9571" s="119" t="s">
        <v>15140</v>
      </c>
      <c r="B9571" s="260"/>
      <c r="C9571" s="264" t="str">
        <f>IF(ISERROR(VLOOKUP(B9571,'Tous les abonnés'!$A$6:$I$5491,2,0)),"",VLOOKUP(B9571,'Tous les abonnés'!$A$6:$I$5491,2,0))</f>
        <v/>
      </c>
      <c r="D9571" s="26"/>
      <c r="E9571" s="265"/>
      <c r="F9571" s="207" t="str">
        <f>IF(ISERROR(IF(VLOOKUP(D9571,Paramètres!$C$17:$H$33,6,0)="oui","illimité",VLOOKUP(D9571,Paramètres!$C$17:$H$33,5,0))),"",IF(VLOOKUP(D9571,Paramètres!$C$17:$H$33,6,0)="oui","illimité",VLOOKUP(D9571,Paramètres!$C$17:$H$33,5,0)))</f>
        <v/>
      </c>
      <c r="G9571" s="269" t="str">
        <f t="shared" si="897"/>
        <v/>
      </c>
      <c r="H9571" s="208"/>
      <c r="I9571" s="53"/>
      <c r="J9571" s="209"/>
      <c r="K9571" s="271"/>
      <c r="L9571" s="37"/>
      <c r="M9571" s="218"/>
      <c r="N9571" s="124"/>
      <c r="O9571" s="211" t="str">
        <f t="shared" ca="1" si="898"/>
        <v/>
      </c>
      <c r="P9571" s="212" t="str">
        <f>IF(ISERROR(VLOOKUP(L9571,Paramètres!$A$38:$B$40,2,0)),"",VLOOKUP(L9571,Paramètres!$A$38:$B$40,2,0))</f>
        <v/>
      </c>
      <c r="Q9571" s="211" t="str">
        <f t="shared" ca="1" si="899"/>
        <v/>
      </c>
      <c r="R9571" s="211" t="str">
        <f t="shared" si="895"/>
        <v/>
      </c>
      <c r="S9571" s="213" t="str">
        <f t="shared" ca="1" si="896"/>
        <v/>
      </c>
      <c r="T9571" s="214" t="str">
        <f t="shared" ca="1" si="900"/>
        <v/>
      </c>
    </row>
    <row r="9572" spans="1:20" x14ac:dyDescent="0.25">
      <c r="A9572" s="119" t="s">
        <v>15141</v>
      </c>
      <c r="B9572" s="260"/>
      <c r="C9572" s="264" t="str">
        <f>IF(ISERROR(VLOOKUP(B9572,'Tous les abonnés'!$A$6:$I$5491,2,0)),"",VLOOKUP(B9572,'Tous les abonnés'!$A$6:$I$5491,2,0))</f>
        <v/>
      </c>
      <c r="D9572" s="26"/>
      <c r="E9572" s="265"/>
      <c r="F9572" s="207" t="str">
        <f>IF(ISERROR(IF(VLOOKUP(D9572,Paramètres!$C$17:$H$33,6,0)="oui","illimité",VLOOKUP(D9572,Paramètres!$C$17:$H$33,5,0))),"",IF(VLOOKUP(D9572,Paramètres!$C$17:$H$33,6,0)="oui","illimité",VLOOKUP(D9572,Paramètres!$C$17:$H$33,5,0)))</f>
        <v/>
      </c>
      <c r="G9572" s="269" t="str">
        <f t="shared" si="897"/>
        <v/>
      </c>
      <c r="H9572" s="208"/>
      <c r="I9572" s="53"/>
      <c r="J9572" s="209"/>
      <c r="K9572" s="271"/>
      <c r="L9572" s="37"/>
      <c r="M9572" s="218"/>
      <c r="N9572" s="124"/>
      <c r="O9572" s="211" t="str">
        <f t="shared" ca="1" si="898"/>
        <v/>
      </c>
      <c r="P9572" s="212" t="str">
        <f>IF(ISERROR(VLOOKUP(L9572,Paramètres!$A$38:$B$40,2,0)),"",VLOOKUP(L9572,Paramètres!$A$38:$B$40,2,0))</f>
        <v/>
      </c>
      <c r="Q9572" s="211" t="str">
        <f t="shared" ca="1" si="899"/>
        <v/>
      </c>
      <c r="R9572" s="211" t="str">
        <f t="shared" si="895"/>
        <v/>
      </c>
      <c r="S9572" s="213" t="str">
        <f t="shared" ca="1" si="896"/>
        <v/>
      </c>
      <c r="T9572" s="214" t="str">
        <f t="shared" ca="1" si="900"/>
        <v/>
      </c>
    </row>
    <row r="9573" spans="1:20" x14ac:dyDescent="0.25">
      <c r="A9573" s="119" t="s">
        <v>15142</v>
      </c>
      <c r="B9573" s="260"/>
      <c r="C9573" s="264" t="str">
        <f>IF(ISERROR(VLOOKUP(B9573,'Tous les abonnés'!$A$6:$I$5491,2,0)),"",VLOOKUP(B9573,'Tous les abonnés'!$A$6:$I$5491,2,0))</f>
        <v/>
      </c>
      <c r="D9573" s="26"/>
      <c r="E9573" s="265"/>
      <c r="F9573" s="207" t="str">
        <f>IF(ISERROR(IF(VLOOKUP(D9573,Paramètres!$C$17:$H$33,6,0)="oui","illimité",VLOOKUP(D9573,Paramètres!$C$17:$H$33,5,0))),"",IF(VLOOKUP(D9573,Paramètres!$C$17:$H$33,6,0)="oui","illimité",VLOOKUP(D9573,Paramètres!$C$17:$H$33,5,0)))</f>
        <v/>
      </c>
      <c r="G9573" s="269" t="str">
        <f t="shared" si="897"/>
        <v/>
      </c>
      <c r="H9573" s="208"/>
      <c r="I9573" s="53"/>
      <c r="J9573" s="209"/>
      <c r="K9573" s="271"/>
      <c r="L9573" s="37"/>
      <c r="M9573" s="218"/>
      <c r="N9573" s="124"/>
      <c r="O9573" s="211" t="str">
        <f t="shared" ca="1" si="898"/>
        <v/>
      </c>
      <c r="P9573" s="212" t="str">
        <f>IF(ISERROR(VLOOKUP(L9573,Paramètres!$A$38:$B$40,2,0)),"",VLOOKUP(L9573,Paramètres!$A$38:$B$40,2,0))</f>
        <v/>
      </c>
      <c r="Q9573" s="211" t="str">
        <f t="shared" ca="1" si="899"/>
        <v/>
      </c>
      <c r="R9573" s="211" t="str">
        <f t="shared" si="895"/>
        <v/>
      </c>
      <c r="S9573" s="213" t="str">
        <f t="shared" ca="1" si="896"/>
        <v/>
      </c>
      <c r="T9573" s="214" t="str">
        <f t="shared" ca="1" si="900"/>
        <v/>
      </c>
    </row>
    <row r="9574" spans="1:20" x14ac:dyDescent="0.25">
      <c r="A9574" s="119" t="s">
        <v>15143</v>
      </c>
      <c r="B9574" s="260"/>
      <c r="C9574" s="264" t="str">
        <f>IF(ISERROR(VLOOKUP(B9574,'Tous les abonnés'!$A$6:$I$5491,2,0)),"",VLOOKUP(B9574,'Tous les abonnés'!$A$6:$I$5491,2,0))</f>
        <v/>
      </c>
      <c r="D9574" s="26"/>
      <c r="E9574" s="265"/>
      <c r="F9574" s="207" t="str">
        <f>IF(ISERROR(IF(VLOOKUP(D9574,Paramètres!$C$17:$H$33,6,0)="oui","illimité",VLOOKUP(D9574,Paramètres!$C$17:$H$33,5,0))),"",IF(VLOOKUP(D9574,Paramètres!$C$17:$H$33,6,0)="oui","illimité",VLOOKUP(D9574,Paramètres!$C$17:$H$33,5,0)))</f>
        <v/>
      </c>
      <c r="G9574" s="269" t="str">
        <f t="shared" si="897"/>
        <v/>
      </c>
      <c r="H9574" s="208"/>
      <c r="I9574" s="53"/>
      <c r="J9574" s="209"/>
      <c r="K9574" s="271"/>
      <c r="L9574" s="37"/>
      <c r="M9574" s="218"/>
      <c r="N9574" s="124"/>
      <c r="O9574" s="211" t="str">
        <f t="shared" ca="1" si="898"/>
        <v/>
      </c>
      <c r="P9574" s="212" t="str">
        <f>IF(ISERROR(VLOOKUP(L9574,Paramètres!$A$38:$B$40,2,0)),"",VLOOKUP(L9574,Paramètres!$A$38:$B$40,2,0))</f>
        <v/>
      </c>
      <c r="Q9574" s="211" t="str">
        <f t="shared" ca="1" si="899"/>
        <v/>
      </c>
      <c r="R9574" s="211" t="str">
        <f t="shared" si="895"/>
        <v/>
      </c>
      <c r="S9574" s="213" t="str">
        <f t="shared" ca="1" si="896"/>
        <v/>
      </c>
      <c r="T9574" s="214" t="str">
        <f t="shared" ca="1" si="900"/>
        <v/>
      </c>
    </row>
    <row r="9575" spans="1:20" x14ac:dyDescent="0.25">
      <c r="A9575" s="119" t="s">
        <v>15144</v>
      </c>
      <c r="B9575" s="260"/>
      <c r="C9575" s="264" t="str">
        <f>IF(ISERROR(VLOOKUP(B9575,'Tous les abonnés'!$A$6:$I$5491,2,0)),"",VLOOKUP(B9575,'Tous les abonnés'!$A$6:$I$5491,2,0))</f>
        <v/>
      </c>
      <c r="D9575" s="26"/>
      <c r="E9575" s="265"/>
      <c r="F9575" s="207" t="str">
        <f>IF(ISERROR(IF(VLOOKUP(D9575,Paramètres!$C$17:$H$33,6,0)="oui","illimité",VLOOKUP(D9575,Paramètres!$C$17:$H$33,5,0))),"",IF(VLOOKUP(D9575,Paramètres!$C$17:$H$33,6,0)="oui","illimité",VLOOKUP(D9575,Paramètres!$C$17:$H$33,5,0)))</f>
        <v/>
      </c>
      <c r="G9575" s="269" t="str">
        <f t="shared" si="897"/>
        <v/>
      </c>
      <c r="H9575" s="208"/>
      <c r="I9575" s="53"/>
      <c r="J9575" s="209"/>
      <c r="K9575" s="271"/>
      <c r="L9575" s="37"/>
      <c r="M9575" s="218"/>
      <c r="N9575" s="124"/>
      <c r="O9575" s="211" t="str">
        <f t="shared" ca="1" si="898"/>
        <v/>
      </c>
      <c r="P9575" s="212" t="str">
        <f>IF(ISERROR(VLOOKUP(L9575,Paramètres!$A$38:$B$40,2,0)),"",VLOOKUP(L9575,Paramètres!$A$38:$B$40,2,0))</f>
        <v/>
      </c>
      <c r="Q9575" s="211" t="str">
        <f t="shared" ca="1" si="899"/>
        <v/>
      </c>
      <c r="R9575" s="211" t="str">
        <f t="shared" si="895"/>
        <v/>
      </c>
      <c r="S9575" s="213" t="str">
        <f t="shared" ca="1" si="896"/>
        <v/>
      </c>
      <c r="T9575" s="214" t="str">
        <f t="shared" ca="1" si="900"/>
        <v/>
      </c>
    </row>
    <row r="9576" spans="1:20" x14ac:dyDescent="0.25">
      <c r="A9576" s="119" t="s">
        <v>15145</v>
      </c>
      <c r="B9576" s="260"/>
      <c r="C9576" s="264" t="str">
        <f>IF(ISERROR(VLOOKUP(B9576,'Tous les abonnés'!$A$6:$I$5491,2,0)),"",VLOOKUP(B9576,'Tous les abonnés'!$A$6:$I$5491,2,0))</f>
        <v/>
      </c>
      <c r="D9576" s="26"/>
      <c r="E9576" s="265"/>
      <c r="F9576" s="207" t="str">
        <f>IF(ISERROR(IF(VLOOKUP(D9576,Paramètres!$C$17:$H$33,6,0)="oui","illimité",VLOOKUP(D9576,Paramètres!$C$17:$H$33,5,0))),"",IF(VLOOKUP(D9576,Paramètres!$C$17:$H$33,6,0)="oui","illimité",VLOOKUP(D9576,Paramètres!$C$17:$H$33,5,0)))</f>
        <v/>
      </c>
      <c r="G9576" s="269" t="str">
        <f t="shared" si="897"/>
        <v/>
      </c>
      <c r="H9576" s="208"/>
      <c r="I9576" s="53"/>
      <c r="J9576" s="209"/>
      <c r="K9576" s="271"/>
      <c r="L9576" s="37"/>
      <c r="M9576" s="218"/>
      <c r="N9576" s="124"/>
      <c r="O9576" s="211" t="str">
        <f t="shared" ca="1" si="898"/>
        <v/>
      </c>
      <c r="P9576" s="212" t="str">
        <f>IF(ISERROR(VLOOKUP(L9576,Paramètres!$A$38:$B$40,2,0)),"",VLOOKUP(L9576,Paramètres!$A$38:$B$40,2,0))</f>
        <v/>
      </c>
      <c r="Q9576" s="211" t="str">
        <f t="shared" ca="1" si="899"/>
        <v/>
      </c>
      <c r="R9576" s="211" t="str">
        <f t="shared" si="895"/>
        <v/>
      </c>
      <c r="S9576" s="213" t="str">
        <f t="shared" ca="1" si="896"/>
        <v/>
      </c>
      <c r="T9576" s="214" t="str">
        <f t="shared" ca="1" si="900"/>
        <v/>
      </c>
    </row>
    <row r="9577" spans="1:20" x14ac:dyDescent="0.25">
      <c r="A9577" s="119" t="s">
        <v>15146</v>
      </c>
      <c r="B9577" s="260"/>
      <c r="C9577" s="264" t="str">
        <f>IF(ISERROR(VLOOKUP(B9577,'Tous les abonnés'!$A$6:$I$5491,2,0)),"",VLOOKUP(B9577,'Tous les abonnés'!$A$6:$I$5491,2,0))</f>
        <v/>
      </c>
      <c r="D9577" s="26"/>
      <c r="E9577" s="265"/>
      <c r="F9577" s="207" t="str">
        <f>IF(ISERROR(IF(VLOOKUP(D9577,Paramètres!$C$17:$H$33,6,0)="oui","illimité",VLOOKUP(D9577,Paramètres!$C$17:$H$33,5,0))),"",IF(VLOOKUP(D9577,Paramètres!$C$17:$H$33,6,0)="oui","illimité",VLOOKUP(D9577,Paramètres!$C$17:$H$33,5,0)))</f>
        <v/>
      </c>
      <c r="G9577" s="269" t="str">
        <f t="shared" si="897"/>
        <v/>
      </c>
      <c r="H9577" s="208"/>
      <c r="I9577" s="53"/>
      <c r="J9577" s="209"/>
      <c r="K9577" s="271"/>
      <c r="L9577" s="37"/>
      <c r="M9577" s="218"/>
      <c r="N9577" s="124"/>
      <c r="O9577" s="211" t="str">
        <f t="shared" ca="1" si="898"/>
        <v/>
      </c>
      <c r="P9577" s="212" t="str">
        <f>IF(ISERROR(VLOOKUP(L9577,Paramètres!$A$38:$B$40,2,0)),"",VLOOKUP(L9577,Paramètres!$A$38:$B$40,2,0))</f>
        <v/>
      </c>
      <c r="Q9577" s="211" t="str">
        <f t="shared" ca="1" si="899"/>
        <v/>
      </c>
      <c r="R9577" s="211" t="str">
        <f t="shared" si="895"/>
        <v/>
      </c>
      <c r="S9577" s="213" t="str">
        <f t="shared" ca="1" si="896"/>
        <v/>
      </c>
      <c r="T9577" s="214" t="str">
        <f t="shared" ca="1" si="900"/>
        <v/>
      </c>
    </row>
    <row r="9578" spans="1:20" x14ac:dyDescent="0.25">
      <c r="A9578" s="119" t="s">
        <v>15147</v>
      </c>
      <c r="B9578" s="260"/>
      <c r="C9578" s="264" t="str">
        <f>IF(ISERROR(VLOOKUP(B9578,'Tous les abonnés'!$A$6:$I$5491,2,0)),"",VLOOKUP(B9578,'Tous les abonnés'!$A$6:$I$5491,2,0))</f>
        <v/>
      </c>
      <c r="D9578" s="26"/>
      <c r="E9578" s="265"/>
      <c r="F9578" s="207" t="str">
        <f>IF(ISERROR(IF(VLOOKUP(D9578,Paramètres!$C$17:$H$33,6,0)="oui","illimité",VLOOKUP(D9578,Paramètres!$C$17:$H$33,5,0))),"",IF(VLOOKUP(D9578,Paramètres!$C$17:$H$33,6,0)="oui","illimité",VLOOKUP(D9578,Paramètres!$C$17:$H$33,5,0)))</f>
        <v/>
      </c>
      <c r="G9578" s="269" t="str">
        <f t="shared" si="897"/>
        <v/>
      </c>
      <c r="H9578" s="208"/>
      <c r="I9578" s="53"/>
      <c r="J9578" s="209"/>
      <c r="K9578" s="271"/>
      <c r="L9578" s="37"/>
      <c r="M9578" s="218"/>
      <c r="N9578" s="124"/>
      <c r="O9578" s="211" t="str">
        <f t="shared" ca="1" si="898"/>
        <v/>
      </c>
      <c r="P9578" s="212" t="str">
        <f>IF(ISERROR(VLOOKUP(L9578,Paramètres!$A$38:$B$40,2,0)),"",VLOOKUP(L9578,Paramètres!$A$38:$B$40,2,0))</f>
        <v/>
      </c>
      <c r="Q9578" s="211" t="str">
        <f t="shared" ca="1" si="899"/>
        <v/>
      </c>
      <c r="R9578" s="211" t="str">
        <f t="shared" si="895"/>
        <v/>
      </c>
      <c r="S9578" s="213" t="str">
        <f t="shared" ca="1" si="896"/>
        <v/>
      </c>
      <c r="T9578" s="214" t="str">
        <f t="shared" ca="1" si="900"/>
        <v/>
      </c>
    </row>
    <row r="9579" spans="1:20" x14ac:dyDescent="0.25">
      <c r="A9579" s="119" t="s">
        <v>15148</v>
      </c>
      <c r="B9579" s="260"/>
      <c r="C9579" s="264" t="str">
        <f>IF(ISERROR(VLOOKUP(B9579,'Tous les abonnés'!$A$6:$I$5491,2,0)),"",VLOOKUP(B9579,'Tous les abonnés'!$A$6:$I$5491,2,0))</f>
        <v/>
      </c>
      <c r="D9579" s="26"/>
      <c r="E9579" s="265"/>
      <c r="F9579" s="207" t="str">
        <f>IF(ISERROR(IF(VLOOKUP(D9579,Paramètres!$C$17:$H$33,6,0)="oui","illimité",VLOOKUP(D9579,Paramètres!$C$17:$H$33,5,0))),"",IF(VLOOKUP(D9579,Paramètres!$C$17:$H$33,6,0)="oui","illimité",VLOOKUP(D9579,Paramètres!$C$17:$H$33,5,0)))</f>
        <v/>
      </c>
      <c r="G9579" s="269" t="str">
        <f t="shared" si="897"/>
        <v/>
      </c>
      <c r="H9579" s="208"/>
      <c r="I9579" s="53"/>
      <c r="J9579" s="209"/>
      <c r="K9579" s="271"/>
      <c r="L9579" s="37"/>
      <c r="M9579" s="218"/>
      <c r="N9579" s="124"/>
      <c r="O9579" s="211" t="str">
        <f t="shared" ca="1" si="898"/>
        <v/>
      </c>
      <c r="P9579" s="212" t="str">
        <f>IF(ISERROR(VLOOKUP(L9579,Paramètres!$A$38:$B$40,2,0)),"",VLOOKUP(L9579,Paramètres!$A$38:$B$40,2,0))</f>
        <v/>
      </c>
      <c r="Q9579" s="211" t="str">
        <f t="shared" ca="1" si="899"/>
        <v/>
      </c>
      <c r="R9579" s="211" t="str">
        <f t="shared" si="895"/>
        <v/>
      </c>
      <c r="S9579" s="213" t="str">
        <f t="shared" ca="1" si="896"/>
        <v/>
      </c>
      <c r="T9579" s="214" t="str">
        <f t="shared" ca="1" si="900"/>
        <v/>
      </c>
    </row>
    <row r="9580" spans="1:20" x14ac:dyDescent="0.25">
      <c r="A9580" s="119" t="s">
        <v>15149</v>
      </c>
      <c r="B9580" s="260"/>
      <c r="C9580" s="264" t="str">
        <f>IF(ISERROR(VLOOKUP(B9580,'Tous les abonnés'!$A$6:$I$5491,2,0)),"",VLOOKUP(B9580,'Tous les abonnés'!$A$6:$I$5491,2,0))</f>
        <v/>
      </c>
      <c r="D9580" s="26"/>
      <c r="E9580" s="265"/>
      <c r="F9580" s="207" t="str">
        <f>IF(ISERROR(IF(VLOOKUP(D9580,Paramètres!$C$17:$H$33,6,0)="oui","illimité",VLOOKUP(D9580,Paramètres!$C$17:$H$33,5,0))),"",IF(VLOOKUP(D9580,Paramètres!$C$17:$H$33,6,0)="oui","illimité",VLOOKUP(D9580,Paramètres!$C$17:$H$33,5,0)))</f>
        <v/>
      </c>
      <c r="G9580" s="269" t="str">
        <f t="shared" si="897"/>
        <v/>
      </c>
      <c r="H9580" s="208"/>
      <c r="I9580" s="53"/>
      <c r="J9580" s="209"/>
      <c r="K9580" s="271"/>
      <c r="L9580" s="37"/>
      <c r="M9580" s="218"/>
      <c r="N9580" s="124"/>
      <c r="O9580" s="211" t="str">
        <f t="shared" ca="1" si="898"/>
        <v/>
      </c>
      <c r="P9580" s="212" t="str">
        <f>IF(ISERROR(VLOOKUP(L9580,Paramètres!$A$38:$B$40,2,0)),"",VLOOKUP(L9580,Paramètres!$A$38:$B$40,2,0))</f>
        <v/>
      </c>
      <c r="Q9580" s="211" t="str">
        <f t="shared" ca="1" si="899"/>
        <v/>
      </c>
      <c r="R9580" s="211" t="str">
        <f t="shared" si="895"/>
        <v/>
      </c>
      <c r="S9580" s="213" t="str">
        <f t="shared" ca="1" si="896"/>
        <v/>
      </c>
      <c r="T9580" s="214" t="str">
        <f t="shared" ca="1" si="900"/>
        <v/>
      </c>
    </row>
    <row r="9581" spans="1:20" x14ac:dyDescent="0.25">
      <c r="A9581" s="119" t="s">
        <v>15150</v>
      </c>
      <c r="B9581" s="260"/>
      <c r="C9581" s="264" t="str">
        <f>IF(ISERROR(VLOOKUP(B9581,'Tous les abonnés'!$A$6:$I$5491,2,0)),"",VLOOKUP(B9581,'Tous les abonnés'!$A$6:$I$5491,2,0))</f>
        <v/>
      </c>
      <c r="D9581" s="26"/>
      <c r="E9581" s="265"/>
      <c r="F9581" s="207" t="str">
        <f>IF(ISERROR(IF(VLOOKUP(D9581,Paramètres!$C$17:$H$33,6,0)="oui","illimité",VLOOKUP(D9581,Paramètres!$C$17:$H$33,5,0))),"",IF(VLOOKUP(D9581,Paramètres!$C$17:$H$33,6,0)="oui","illimité",VLOOKUP(D9581,Paramètres!$C$17:$H$33,5,0)))</f>
        <v/>
      </c>
      <c r="G9581" s="269" t="str">
        <f t="shared" si="897"/>
        <v/>
      </c>
      <c r="H9581" s="208"/>
      <c r="I9581" s="53"/>
      <c r="J9581" s="209"/>
      <c r="K9581" s="271"/>
      <c r="L9581" s="37"/>
      <c r="M9581" s="218"/>
      <c r="N9581" s="124"/>
      <c r="O9581" s="211" t="str">
        <f t="shared" ca="1" si="898"/>
        <v/>
      </c>
      <c r="P9581" s="212" t="str">
        <f>IF(ISERROR(VLOOKUP(L9581,Paramètres!$A$38:$B$40,2,0)),"",VLOOKUP(L9581,Paramètres!$A$38:$B$40,2,0))</f>
        <v/>
      </c>
      <c r="Q9581" s="211" t="str">
        <f t="shared" ca="1" si="899"/>
        <v/>
      </c>
      <c r="R9581" s="211" t="str">
        <f t="shared" si="895"/>
        <v/>
      </c>
      <c r="S9581" s="213" t="str">
        <f t="shared" ca="1" si="896"/>
        <v/>
      </c>
      <c r="T9581" s="214" t="str">
        <f t="shared" ca="1" si="900"/>
        <v/>
      </c>
    </row>
    <row r="9582" spans="1:20" x14ac:dyDescent="0.25">
      <c r="A9582" s="119" t="s">
        <v>15151</v>
      </c>
      <c r="B9582" s="260"/>
      <c r="C9582" s="264" t="str">
        <f>IF(ISERROR(VLOOKUP(B9582,'Tous les abonnés'!$A$6:$I$5491,2,0)),"",VLOOKUP(B9582,'Tous les abonnés'!$A$6:$I$5491,2,0))</f>
        <v/>
      </c>
      <c r="D9582" s="26"/>
      <c r="E9582" s="265"/>
      <c r="F9582" s="207" t="str">
        <f>IF(ISERROR(IF(VLOOKUP(D9582,Paramètres!$C$17:$H$33,6,0)="oui","illimité",VLOOKUP(D9582,Paramètres!$C$17:$H$33,5,0))),"",IF(VLOOKUP(D9582,Paramètres!$C$17:$H$33,6,0)="oui","illimité",VLOOKUP(D9582,Paramètres!$C$17:$H$33,5,0)))</f>
        <v/>
      </c>
      <c r="G9582" s="269" t="str">
        <f t="shared" si="897"/>
        <v/>
      </c>
      <c r="H9582" s="208"/>
      <c r="I9582" s="53"/>
      <c r="J9582" s="209"/>
      <c r="K9582" s="271"/>
      <c r="L9582" s="37"/>
      <c r="M9582" s="218"/>
      <c r="N9582" s="124"/>
      <c r="O9582" s="211" t="str">
        <f t="shared" ca="1" si="898"/>
        <v/>
      </c>
      <c r="P9582" s="212" t="str">
        <f>IF(ISERROR(VLOOKUP(L9582,Paramètres!$A$38:$B$40,2,0)),"",VLOOKUP(L9582,Paramètres!$A$38:$B$40,2,0))</f>
        <v/>
      </c>
      <c r="Q9582" s="211" t="str">
        <f t="shared" ca="1" si="899"/>
        <v/>
      </c>
      <c r="R9582" s="211" t="str">
        <f t="shared" si="895"/>
        <v/>
      </c>
      <c r="S9582" s="213" t="str">
        <f t="shared" ca="1" si="896"/>
        <v/>
      </c>
      <c r="T9582" s="214" t="str">
        <f t="shared" ca="1" si="900"/>
        <v/>
      </c>
    </row>
    <row r="9583" spans="1:20" x14ac:dyDescent="0.25">
      <c r="A9583" s="119" t="s">
        <v>15152</v>
      </c>
      <c r="B9583" s="260"/>
      <c r="C9583" s="264" t="str">
        <f>IF(ISERROR(VLOOKUP(B9583,'Tous les abonnés'!$A$6:$I$5491,2,0)),"",VLOOKUP(B9583,'Tous les abonnés'!$A$6:$I$5491,2,0))</f>
        <v/>
      </c>
      <c r="D9583" s="26"/>
      <c r="E9583" s="265"/>
      <c r="F9583" s="207" t="str">
        <f>IF(ISERROR(IF(VLOOKUP(D9583,Paramètres!$C$17:$H$33,6,0)="oui","illimité",VLOOKUP(D9583,Paramètres!$C$17:$H$33,5,0))),"",IF(VLOOKUP(D9583,Paramètres!$C$17:$H$33,6,0)="oui","illimité",VLOOKUP(D9583,Paramètres!$C$17:$H$33,5,0)))</f>
        <v/>
      </c>
      <c r="G9583" s="269" t="str">
        <f t="shared" si="897"/>
        <v/>
      </c>
      <c r="H9583" s="208"/>
      <c r="I9583" s="53"/>
      <c r="J9583" s="209"/>
      <c r="K9583" s="271"/>
      <c r="L9583" s="37"/>
      <c r="M9583" s="218"/>
      <c r="N9583" s="124"/>
      <c r="O9583" s="211" t="str">
        <f t="shared" ca="1" si="898"/>
        <v/>
      </c>
      <c r="P9583" s="212" t="str">
        <f>IF(ISERROR(VLOOKUP(L9583,Paramètres!$A$38:$B$40,2,0)),"",VLOOKUP(L9583,Paramètres!$A$38:$B$40,2,0))</f>
        <v/>
      </c>
      <c r="Q9583" s="211" t="str">
        <f t="shared" ca="1" si="899"/>
        <v/>
      </c>
      <c r="R9583" s="211" t="str">
        <f t="shared" si="895"/>
        <v/>
      </c>
      <c r="S9583" s="213" t="str">
        <f t="shared" ca="1" si="896"/>
        <v/>
      </c>
      <c r="T9583" s="214" t="str">
        <f t="shared" ca="1" si="900"/>
        <v/>
      </c>
    </row>
    <row r="9584" spans="1:20" x14ac:dyDescent="0.25">
      <c r="A9584" s="119" t="s">
        <v>15153</v>
      </c>
      <c r="B9584" s="260"/>
      <c r="C9584" s="264" t="str">
        <f>IF(ISERROR(VLOOKUP(B9584,'Tous les abonnés'!$A$6:$I$5491,2,0)),"",VLOOKUP(B9584,'Tous les abonnés'!$A$6:$I$5491,2,0))</f>
        <v/>
      </c>
      <c r="D9584" s="26"/>
      <c r="E9584" s="265"/>
      <c r="F9584" s="207" t="str">
        <f>IF(ISERROR(IF(VLOOKUP(D9584,Paramètres!$C$17:$H$33,6,0)="oui","illimité",VLOOKUP(D9584,Paramètres!$C$17:$H$33,5,0))),"",IF(VLOOKUP(D9584,Paramètres!$C$17:$H$33,6,0)="oui","illimité",VLOOKUP(D9584,Paramètres!$C$17:$H$33,5,0)))</f>
        <v/>
      </c>
      <c r="G9584" s="269" t="str">
        <f t="shared" si="897"/>
        <v/>
      </c>
      <c r="H9584" s="208"/>
      <c r="I9584" s="53"/>
      <c r="J9584" s="209"/>
      <c r="K9584" s="271"/>
      <c r="L9584" s="37"/>
      <c r="M9584" s="218"/>
      <c r="N9584" s="124"/>
      <c r="O9584" s="211" t="str">
        <f t="shared" ca="1" si="898"/>
        <v/>
      </c>
      <c r="P9584" s="212" t="str">
        <f>IF(ISERROR(VLOOKUP(L9584,Paramètres!$A$38:$B$40,2,0)),"",VLOOKUP(L9584,Paramètres!$A$38:$B$40,2,0))</f>
        <v/>
      </c>
      <c r="Q9584" s="211" t="str">
        <f t="shared" ca="1" si="899"/>
        <v/>
      </c>
      <c r="R9584" s="211" t="str">
        <f t="shared" si="895"/>
        <v/>
      </c>
      <c r="S9584" s="213" t="str">
        <f t="shared" ca="1" si="896"/>
        <v/>
      </c>
      <c r="T9584" s="214" t="str">
        <f t="shared" ca="1" si="900"/>
        <v/>
      </c>
    </row>
    <row r="9585" spans="1:20" x14ac:dyDescent="0.25">
      <c r="A9585" s="119" t="s">
        <v>15154</v>
      </c>
      <c r="B9585" s="260"/>
      <c r="C9585" s="264" t="str">
        <f>IF(ISERROR(VLOOKUP(B9585,'Tous les abonnés'!$A$6:$I$5491,2,0)),"",VLOOKUP(B9585,'Tous les abonnés'!$A$6:$I$5491,2,0))</f>
        <v/>
      </c>
      <c r="D9585" s="26"/>
      <c r="E9585" s="265"/>
      <c r="F9585" s="207" t="str">
        <f>IF(ISERROR(IF(VLOOKUP(D9585,Paramètres!$C$17:$H$33,6,0)="oui","illimité",VLOOKUP(D9585,Paramètres!$C$17:$H$33,5,0))),"",IF(VLOOKUP(D9585,Paramètres!$C$17:$H$33,6,0)="oui","illimité",VLOOKUP(D9585,Paramètres!$C$17:$H$33,5,0)))</f>
        <v/>
      </c>
      <c r="G9585" s="269" t="str">
        <f t="shared" si="897"/>
        <v/>
      </c>
      <c r="H9585" s="208"/>
      <c r="I9585" s="53"/>
      <c r="J9585" s="209"/>
      <c r="K9585" s="271"/>
      <c r="L9585" s="37"/>
      <c r="M9585" s="218"/>
      <c r="N9585" s="124"/>
      <c r="O9585" s="211" t="str">
        <f t="shared" ca="1" si="898"/>
        <v/>
      </c>
      <c r="P9585" s="212" t="str">
        <f>IF(ISERROR(VLOOKUP(L9585,Paramètres!$A$38:$B$40,2,0)),"",VLOOKUP(L9585,Paramètres!$A$38:$B$40,2,0))</f>
        <v/>
      </c>
      <c r="Q9585" s="211" t="str">
        <f t="shared" ca="1" si="899"/>
        <v/>
      </c>
      <c r="R9585" s="211" t="str">
        <f t="shared" si="895"/>
        <v/>
      </c>
      <c r="S9585" s="213" t="str">
        <f t="shared" ca="1" si="896"/>
        <v/>
      </c>
      <c r="T9585" s="214" t="str">
        <f t="shared" ca="1" si="900"/>
        <v/>
      </c>
    </row>
    <row r="9586" spans="1:20" x14ac:dyDescent="0.25">
      <c r="A9586" s="119" t="s">
        <v>15155</v>
      </c>
      <c r="B9586" s="260"/>
      <c r="C9586" s="264" t="str">
        <f>IF(ISERROR(VLOOKUP(B9586,'Tous les abonnés'!$A$6:$I$5491,2,0)),"",VLOOKUP(B9586,'Tous les abonnés'!$A$6:$I$5491,2,0))</f>
        <v/>
      </c>
      <c r="D9586" s="26"/>
      <c r="E9586" s="265"/>
      <c r="F9586" s="207" t="str">
        <f>IF(ISERROR(IF(VLOOKUP(D9586,Paramètres!$C$17:$H$33,6,0)="oui","illimité",VLOOKUP(D9586,Paramètres!$C$17:$H$33,5,0))),"",IF(VLOOKUP(D9586,Paramètres!$C$17:$H$33,6,0)="oui","illimité",VLOOKUP(D9586,Paramètres!$C$17:$H$33,5,0)))</f>
        <v/>
      </c>
      <c r="G9586" s="269" t="str">
        <f t="shared" si="897"/>
        <v/>
      </c>
      <c r="H9586" s="208"/>
      <c r="I9586" s="53"/>
      <c r="J9586" s="209"/>
      <c r="K9586" s="271"/>
      <c r="L9586" s="37"/>
      <c r="M9586" s="218"/>
      <c r="N9586" s="124"/>
      <c r="O9586" s="211" t="str">
        <f t="shared" ca="1" si="898"/>
        <v/>
      </c>
      <c r="P9586" s="212" t="str">
        <f>IF(ISERROR(VLOOKUP(L9586,Paramètres!$A$38:$B$40,2,0)),"",VLOOKUP(L9586,Paramètres!$A$38:$B$40,2,0))</f>
        <v/>
      </c>
      <c r="Q9586" s="211" t="str">
        <f t="shared" ca="1" si="899"/>
        <v/>
      </c>
      <c r="R9586" s="211" t="str">
        <f t="shared" si="895"/>
        <v/>
      </c>
      <c r="S9586" s="213" t="str">
        <f t="shared" ca="1" si="896"/>
        <v/>
      </c>
      <c r="T9586" s="214" t="str">
        <f t="shared" ca="1" si="900"/>
        <v/>
      </c>
    </row>
    <row r="9587" spans="1:20" x14ac:dyDescent="0.25">
      <c r="A9587" s="119" t="s">
        <v>15156</v>
      </c>
      <c r="B9587" s="260"/>
      <c r="C9587" s="264" t="str">
        <f>IF(ISERROR(VLOOKUP(B9587,'Tous les abonnés'!$A$6:$I$5491,2,0)),"",VLOOKUP(B9587,'Tous les abonnés'!$A$6:$I$5491,2,0))</f>
        <v/>
      </c>
      <c r="D9587" s="26"/>
      <c r="E9587" s="265"/>
      <c r="F9587" s="207" t="str">
        <f>IF(ISERROR(IF(VLOOKUP(D9587,Paramètres!$C$17:$H$33,6,0)="oui","illimité",VLOOKUP(D9587,Paramètres!$C$17:$H$33,5,0))),"",IF(VLOOKUP(D9587,Paramètres!$C$17:$H$33,6,0)="oui","illimité",VLOOKUP(D9587,Paramètres!$C$17:$H$33,5,0)))</f>
        <v/>
      </c>
      <c r="G9587" s="269" t="str">
        <f t="shared" si="897"/>
        <v/>
      </c>
      <c r="H9587" s="208"/>
      <c r="I9587" s="53"/>
      <c r="J9587" s="209"/>
      <c r="K9587" s="271"/>
      <c r="L9587" s="37"/>
      <c r="M9587" s="218"/>
      <c r="N9587" s="124"/>
      <c r="O9587" s="211" t="str">
        <f t="shared" ca="1" si="898"/>
        <v/>
      </c>
      <c r="P9587" s="212" t="str">
        <f>IF(ISERROR(VLOOKUP(L9587,Paramètres!$A$38:$B$40,2,0)),"",VLOOKUP(L9587,Paramètres!$A$38:$B$40,2,0))</f>
        <v/>
      </c>
      <c r="Q9587" s="211" t="str">
        <f t="shared" ca="1" si="899"/>
        <v/>
      </c>
      <c r="R9587" s="211" t="str">
        <f t="shared" si="895"/>
        <v/>
      </c>
      <c r="S9587" s="213" t="str">
        <f t="shared" ca="1" si="896"/>
        <v/>
      </c>
      <c r="T9587" s="214" t="str">
        <f t="shared" ca="1" si="900"/>
        <v/>
      </c>
    </row>
    <row r="9588" spans="1:20" x14ac:dyDescent="0.25">
      <c r="A9588" s="119" t="s">
        <v>15157</v>
      </c>
      <c r="B9588" s="260"/>
      <c r="C9588" s="264" t="str">
        <f>IF(ISERROR(VLOOKUP(B9588,'Tous les abonnés'!$A$6:$I$5491,2,0)),"",VLOOKUP(B9588,'Tous les abonnés'!$A$6:$I$5491,2,0))</f>
        <v/>
      </c>
      <c r="D9588" s="26"/>
      <c r="E9588" s="265"/>
      <c r="F9588" s="207" t="str">
        <f>IF(ISERROR(IF(VLOOKUP(D9588,Paramètres!$C$17:$H$33,6,0)="oui","illimité",VLOOKUP(D9588,Paramètres!$C$17:$H$33,5,0))),"",IF(VLOOKUP(D9588,Paramètres!$C$17:$H$33,6,0)="oui","illimité",VLOOKUP(D9588,Paramètres!$C$17:$H$33,5,0)))</f>
        <v/>
      </c>
      <c r="G9588" s="269" t="str">
        <f t="shared" si="897"/>
        <v/>
      </c>
      <c r="H9588" s="208"/>
      <c r="I9588" s="53"/>
      <c r="J9588" s="209"/>
      <c r="K9588" s="271"/>
      <c r="L9588" s="37"/>
      <c r="M9588" s="218"/>
      <c r="N9588" s="124"/>
      <c r="O9588" s="211" t="str">
        <f t="shared" ca="1" si="898"/>
        <v/>
      </c>
      <c r="P9588" s="212" t="str">
        <f>IF(ISERROR(VLOOKUP(L9588,Paramètres!$A$38:$B$40,2,0)),"",VLOOKUP(L9588,Paramètres!$A$38:$B$40,2,0))</f>
        <v/>
      </c>
      <c r="Q9588" s="211" t="str">
        <f t="shared" ca="1" si="899"/>
        <v/>
      </c>
      <c r="R9588" s="211" t="str">
        <f t="shared" si="895"/>
        <v/>
      </c>
      <c r="S9588" s="213" t="str">
        <f t="shared" ca="1" si="896"/>
        <v/>
      </c>
      <c r="T9588" s="214" t="str">
        <f t="shared" ca="1" si="900"/>
        <v/>
      </c>
    </row>
    <row r="9589" spans="1:20" x14ac:dyDescent="0.25">
      <c r="A9589" s="119" t="s">
        <v>15158</v>
      </c>
      <c r="B9589" s="260"/>
      <c r="C9589" s="264" t="str">
        <f>IF(ISERROR(VLOOKUP(B9589,'Tous les abonnés'!$A$6:$I$5491,2,0)),"",VLOOKUP(B9589,'Tous les abonnés'!$A$6:$I$5491,2,0))</f>
        <v/>
      </c>
      <c r="D9589" s="26"/>
      <c r="E9589" s="265"/>
      <c r="F9589" s="207" t="str">
        <f>IF(ISERROR(IF(VLOOKUP(D9589,Paramètres!$C$17:$H$33,6,0)="oui","illimité",VLOOKUP(D9589,Paramètres!$C$17:$H$33,5,0))),"",IF(VLOOKUP(D9589,Paramètres!$C$17:$H$33,6,0)="oui","illimité",VLOOKUP(D9589,Paramètres!$C$17:$H$33,5,0)))</f>
        <v/>
      </c>
      <c r="G9589" s="269" t="str">
        <f t="shared" si="897"/>
        <v/>
      </c>
      <c r="H9589" s="208"/>
      <c r="I9589" s="53"/>
      <c r="J9589" s="209"/>
      <c r="K9589" s="271"/>
      <c r="L9589" s="37"/>
      <c r="M9589" s="218"/>
      <c r="N9589" s="124"/>
      <c r="O9589" s="211" t="str">
        <f t="shared" ca="1" si="898"/>
        <v/>
      </c>
      <c r="P9589" s="212" t="str">
        <f>IF(ISERROR(VLOOKUP(L9589,Paramètres!$A$38:$B$40,2,0)),"",VLOOKUP(L9589,Paramètres!$A$38:$B$40,2,0))</f>
        <v/>
      </c>
      <c r="Q9589" s="211" t="str">
        <f t="shared" ca="1" si="899"/>
        <v/>
      </c>
      <c r="R9589" s="211" t="str">
        <f t="shared" si="895"/>
        <v/>
      </c>
      <c r="S9589" s="213" t="str">
        <f t="shared" ca="1" si="896"/>
        <v/>
      </c>
      <c r="T9589" s="214" t="str">
        <f t="shared" ca="1" si="900"/>
        <v/>
      </c>
    </row>
    <row r="9590" spans="1:20" x14ac:dyDescent="0.25">
      <c r="A9590" s="119" t="s">
        <v>15159</v>
      </c>
      <c r="B9590" s="260"/>
      <c r="C9590" s="264" t="str">
        <f>IF(ISERROR(VLOOKUP(B9590,'Tous les abonnés'!$A$6:$I$5491,2,0)),"",VLOOKUP(B9590,'Tous les abonnés'!$A$6:$I$5491,2,0))</f>
        <v/>
      </c>
      <c r="D9590" s="26"/>
      <c r="E9590" s="265"/>
      <c r="F9590" s="207" t="str">
        <f>IF(ISERROR(IF(VLOOKUP(D9590,Paramètres!$C$17:$H$33,6,0)="oui","illimité",VLOOKUP(D9590,Paramètres!$C$17:$H$33,5,0))),"",IF(VLOOKUP(D9590,Paramètres!$C$17:$H$33,6,0)="oui","illimité",VLOOKUP(D9590,Paramètres!$C$17:$H$33,5,0)))</f>
        <v/>
      </c>
      <c r="G9590" s="269" t="str">
        <f t="shared" si="897"/>
        <v/>
      </c>
      <c r="H9590" s="208"/>
      <c r="I9590" s="53"/>
      <c r="J9590" s="209"/>
      <c r="K9590" s="271"/>
      <c r="L9590" s="37"/>
      <c r="M9590" s="218"/>
      <c r="N9590" s="124"/>
      <c r="O9590" s="211" t="str">
        <f t="shared" ca="1" si="898"/>
        <v/>
      </c>
      <c r="P9590" s="212" t="str">
        <f>IF(ISERROR(VLOOKUP(L9590,Paramètres!$A$38:$B$40,2,0)),"",VLOOKUP(L9590,Paramètres!$A$38:$B$40,2,0))</f>
        <v/>
      </c>
      <c r="Q9590" s="211" t="str">
        <f t="shared" ca="1" si="899"/>
        <v/>
      </c>
      <c r="R9590" s="211" t="str">
        <f t="shared" si="895"/>
        <v/>
      </c>
      <c r="S9590" s="213" t="str">
        <f t="shared" ca="1" si="896"/>
        <v/>
      </c>
      <c r="T9590" s="214" t="str">
        <f t="shared" ca="1" si="900"/>
        <v/>
      </c>
    </row>
    <row r="9591" spans="1:20" x14ac:dyDescent="0.25">
      <c r="A9591" s="119" t="s">
        <v>15160</v>
      </c>
      <c r="B9591" s="260"/>
      <c r="C9591" s="264" t="str">
        <f>IF(ISERROR(VLOOKUP(B9591,'Tous les abonnés'!$A$6:$I$5491,2,0)),"",VLOOKUP(B9591,'Tous les abonnés'!$A$6:$I$5491,2,0))</f>
        <v/>
      </c>
      <c r="D9591" s="26"/>
      <c r="E9591" s="265"/>
      <c r="F9591" s="207" t="str">
        <f>IF(ISERROR(IF(VLOOKUP(D9591,Paramètres!$C$17:$H$33,6,0)="oui","illimité",VLOOKUP(D9591,Paramètres!$C$17:$H$33,5,0))),"",IF(VLOOKUP(D9591,Paramètres!$C$17:$H$33,6,0)="oui","illimité",VLOOKUP(D9591,Paramètres!$C$17:$H$33,5,0)))</f>
        <v/>
      </c>
      <c r="G9591" s="269" t="str">
        <f t="shared" si="897"/>
        <v/>
      </c>
      <c r="H9591" s="208"/>
      <c r="I9591" s="53"/>
      <c r="J9591" s="209"/>
      <c r="K9591" s="271"/>
      <c r="L9591" s="37"/>
      <c r="M9591" s="218"/>
      <c r="N9591" s="124"/>
      <c r="O9591" s="211" t="str">
        <f t="shared" ca="1" si="898"/>
        <v/>
      </c>
      <c r="P9591" s="212" t="str">
        <f>IF(ISERROR(VLOOKUP(L9591,Paramètres!$A$38:$B$40,2,0)),"",VLOOKUP(L9591,Paramètres!$A$38:$B$40,2,0))</f>
        <v/>
      </c>
      <c r="Q9591" s="211" t="str">
        <f t="shared" ca="1" si="899"/>
        <v/>
      </c>
      <c r="R9591" s="211" t="str">
        <f t="shared" si="895"/>
        <v/>
      </c>
      <c r="S9591" s="213" t="str">
        <f t="shared" ca="1" si="896"/>
        <v/>
      </c>
      <c r="T9591" s="214" t="str">
        <f t="shared" ca="1" si="900"/>
        <v/>
      </c>
    </row>
    <row r="9592" spans="1:20" x14ac:dyDescent="0.25">
      <c r="A9592" s="119" t="s">
        <v>15161</v>
      </c>
      <c r="B9592" s="260"/>
      <c r="C9592" s="264" t="str">
        <f>IF(ISERROR(VLOOKUP(B9592,'Tous les abonnés'!$A$6:$I$5491,2,0)),"",VLOOKUP(B9592,'Tous les abonnés'!$A$6:$I$5491,2,0))</f>
        <v/>
      </c>
      <c r="D9592" s="26"/>
      <c r="E9592" s="265"/>
      <c r="F9592" s="207" t="str">
        <f>IF(ISERROR(IF(VLOOKUP(D9592,Paramètres!$C$17:$H$33,6,0)="oui","illimité",VLOOKUP(D9592,Paramètres!$C$17:$H$33,5,0))),"",IF(VLOOKUP(D9592,Paramètres!$C$17:$H$33,6,0)="oui","illimité",VLOOKUP(D9592,Paramètres!$C$17:$H$33,5,0)))</f>
        <v/>
      </c>
      <c r="G9592" s="269" t="str">
        <f t="shared" si="897"/>
        <v/>
      </c>
      <c r="H9592" s="208"/>
      <c r="I9592" s="53"/>
      <c r="J9592" s="209"/>
      <c r="K9592" s="271"/>
      <c r="L9592" s="37"/>
      <c r="M9592" s="218"/>
      <c r="N9592" s="124"/>
      <c r="O9592" s="211" t="str">
        <f t="shared" ca="1" si="898"/>
        <v/>
      </c>
      <c r="P9592" s="212" t="str">
        <f>IF(ISERROR(VLOOKUP(L9592,Paramètres!$A$38:$B$40,2,0)),"",VLOOKUP(L9592,Paramètres!$A$38:$B$40,2,0))</f>
        <v/>
      </c>
      <c r="Q9592" s="211" t="str">
        <f t="shared" ca="1" si="899"/>
        <v/>
      </c>
      <c r="R9592" s="211" t="str">
        <f t="shared" si="895"/>
        <v/>
      </c>
      <c r="S9592" s="213" t="str">
        <f t="shared" ca="1" si="896"/>
        <v/>
      </c>
      <c r="T9592" s="214" t="str">
        <f t="shared" ca="1" si="900"/>
        <v/>
      </c>
    </row>
    <row r="9593" spans="1:20" x14ac:dyDescent="0.25">
      <c r="A9593" s="119" t="s">
        <v>15162</v>
      </c>
      <c r="B9593" s="260"/>
      <c r="C9593" s="264" t="str">
        <f>IF(ISERROR(VLOOKUP(B9593,'Tous les abonnés'!$A$6:$I$5491,2,0)),"",VLOOKUP(B9593,'Tous les abonnés'!$A$6:$I$5491,2,0))</f>
        <v/>
      </c>
      <c r="D9593" s="26"/>
      <c r="E9593" s="265"/>
      <c r="F9593" s="207" t="str">
        <f>IF(ISERROR(IF(VLOOKUP(D9593,Paramètres!$C$17:$H$33,6,0)="oui","illimité",VLOOKUP(D9593,Paramètres!$C$17:$H$33,5,0))),"",IF(VLOOKUP(D9593,Paramètres!$C$17:$H$33,6,0)="oui","illimité",VLOOKUP(D9593,Paramètres!$C$17:$H$33,5,0)))</f>
        <v/>
      </c>
      <c r="G9593" s="269" t="str">
        <f t="shared" si="897"/>
        <v/>
      </c>
      <c r="H9593" s="208"/>
      <c r="I9593" s="53"/>
      <c r="J9593" s="209"/>
      <c r="K9593" s="271"/>
      <c r="L9593" s="37"/>
      <c r="M9593" s="218"/>
      <c r="N9593" s="124"/>
      <c r="O9593" s="211" t="str">
        <f t="shared" ca="1" si="898"/>
        <v/>
      </c>
      <c r="P9593" s="212" t="str">
        <f>IF(ISERROR(VLOOKUP(L9593,Paramètres!$A$38:$B$40,2,0)),"",VLOOKUP(L9593,Paramètres!$A$38:$B$40,2,0))</f>
        <v/>
      </c>
      <c r="Q9593" s="211" t="str">
        <f t="shared" ca="1" si="899"/>
        <v/>
      </c>
      <c r="R9593" s="211" t="str">
        <f t="shared" si="895"/>
        <v/>
      </c>
      <c r="S9593" s="213" t="str">
        <f t="shared" ca="1" si="896"/>
        <v/>
      </c>
      <c r="T9593" s="214" t="str">
        <f t="shared" ca="1" si="900"/>
        <v/>
      </c>
    </row>
    <row r="9594" spans="1:20" x14ac:dyDescent="0.25">
      <c r="A9594" s="119" t="s">
        <v>15163</v>
      </c>
      <c r="B9594" s="260"/>
      <c r="C9594" s="264" t="str">
        <f>IF(ISERROR(VLOOKUP(B9594,'Tous les abonnés'!$A$6:$I$5491,2,0)),"",VLOOKUP(B9594,'Tous les abonnés'!$A$6:$I$5491,2,0))</f>
        <v/>
      </c>
      <c r="D9594" s="26"/>
      <c r="E9594" s="265"/>
      <c r="F9594" s="207" t="str">
        <f>IF(ISERROR(IF(VLOOKUP(D9594,Paramètres!$C$17:$H$33,6,0)="oui","illimité",VLOOKUP(D9594,Paramètres!$C$17:$H$33,5,0))),"",IF(VLOOKUP(D9594,Paramètres!$C$17:$H$33,6,0)="oui","illimité",VLOOKUP(D9594,Paramètres!$C$17:$H$33,5,0)))</f>
        <v/>
      </c>
      <c r="G9594" s="269" t="str">
        <f t="shared" si="897"/>
        <v/>
      </c>
      <c r="H9594" s="208"/>
      <c r="I9594" s="53"/>
      <c r="J9594" s="209"/>
      <c r="K9594" s="271"/>
      <c r="L9594" s="37"/>
      <c r="M9594" s="218"/>
      <c r="N9594" s="124"/>
      <c r="O9594" s="211" t="str">
        <f t="shared" ca="1" si="898"/>
        <v/>
      </c>
      <c r="P9594" s="212" t="str">
        <f>IF(ISERROR(VLOOKUP(L9594,Paramètres!$A$38:$B$40,2,0)),"",VLOOKUP(L9594,Paramètres!$A$38:$B$40,2,0))</f>
        <v/>
      </c>
      <c r="Q9594" s="211" t="str">
        <f t="shared" ca="1" si="899"/>
        <v/>
      </c>
      <c r="R9594" s="211" t="str">
        <f t="shared" si="895"/>
        <v/>
      </c>
      <c r="S9594" s="213" t="str">
        <f t="shared" ca="1" si="896"/>
        <v/>
      </c>
      <c r="T9594" s="214" t="str">
        <f t="shared" ca="1" si="900"/>
        <v/>
      </c>
    </row>
    <row r="9595" spans="1:20" x14ac:dyDescent="0.25">
      <c r="A9595" s="119" t="s">
        <v>15164</v>
      </c>
      <c r="B9595" s="260"/>
      <c r="C9595" s="264" t="str">
        <f>IF(ISERROR(VLOOKUP(B9595,'Tous les abonnés'!$A$6:$I$5491,2,0)),"",VLOOKUP(B9595,'Tous les abonnés'!$A$6:$I$5491,2,0))</f>
        <v/>
      </c>
      <c r="D9595" s="26"/>
      <c r="E9595" s="265"/>
      <c r="F9595" s="207" t="str">
        <f>IF(ISERROR(IF(VLOOKUP(D9595,Paramètres!$C$17:$H$33,6,0)="oui","illimité",VLOOKUP(D9595,Paramètres!$C$17:$H$33,5,0))),"",IF(VLOOKUP(D9595,Paramètres!$C$17:$H$33,6,0)="oui","illimité",VLOOKUP(D9595,Paramètres!$C$17:$H$33,5,0)))</f>
        <v/>
      </c>
      <c r="G9595" s="269" t="str">
        <f t="shared" si="897"/>
        <v/>
      </c>
      <c r="H9595" s="208"/>
      <c r="I9595" s="53"/>
      <c r="J9595" s="209"/>
      <c r="K9595" s="271"/>
      <c r="L9595" s="37"/>
      <c r="M9595" s="218"/>
      <c r="N9595" s="124"/>
      <c r="O9595" s="211" t="str">
        <f t="shared" ca="1" si="898"/>
        <v/>
      </c>
      <c r="P9595" s="212" t="str">
        <f>IF(ISERROR(VLOOKUP(L9595,Paramètres!$A$38:$B$40,2,0)),"",VLOOKUP(L9595,Paramètres!$A$38:$B$40,2,0))</f>
        <v/>
      </c>
      <c r="Q9595" s="211" t="str">
        <f t="shared" ca="1" si="899"/>
        <v/>
      </c>
      <c r="R9595" s="211" t="str">
        <f t="shared" si="895"/>
        <v/>
      </c>
      <c r="S9595" s="213" t="str">
        <f t="shared" ca="1" si="896"/>
        <v/>
      </c>
      <c r="T9595" s="214" t="str">
        <f t="shared" ca="1" si="900"/>
        <v/>
      </c>
    </row>
    <row r="9596" spans="1:20" x14ac:dyDescent="0.25">
      <c r="A9596" s="119" t="s">
        <v>15165</v>
      </c>
      <c r="B9596" s="260"/>
      <c r="C9596" s="264" t="str">
        <f>IF(ISERROR(VLOOKUP(B9596,'Tous les abonnés'!$A$6:$I$5491,2,0)),"",VLOOKUP(B9596,'Tous les abonnés'!$A$6:$I$5491,2,0))</f>
        <v/>
      </c>
      <c r="D9596" s="26"/>
      <c r="E9596" s="265"/>
      <c r="F9596" s="207" t="str">
        <f>IF(ISERROR(IF(VLOOKUP(D9596,Paramètres!$C$17:$H$33,6,0)="oui","illimité",VLOOKUP(D9596,Paramètres!$C$17:$H$33,5,0))),"",IF(VLOOKUP(D9596,Paramètres!$C$17:$H$33,6,0)="oui","illimité",VLOOKUP(D9596,Paramètres!$C$17:$H$33,5,0)))</f>
        <v/>
      </c>
      <c r="G9596" s="269" t="str">
        <f t="shared" si="897"/>
        <v/>
      </c>
      <c r="H9596" s="208"/>
      <c r="I9596" s="53"/>
      <c r="J9596" s="209"/>
      <c r="K9596" s="271"/>
      <c r="L9596" s="37"/>
      <c r="M9596" s="218"/>
      <c r="N9596" s="124"/>
      <c r="O9596" s="211" t="str">
        <f t="shared" ca="1" si="898"/>
        <v/>
      </c>
      <c r="P9596" s="212" t="str">
        <f>IF(ISERROR(VLOOKUP(L9596,Paramètres!$A$38:$B$40,2,0)),"",VLOOKUP(L9596,Paramètres!$A$38:$B$40,2,0))</f>
        <v/>
      </c>
      <c r="Q9596" s="211" t="str">
        <f t="shared" ca="1" si="899"/>
        <v/>
      </c>
      <c r="R9596" s="211" t="str">
        <f t="shared" si="895"/>
        <v/>
      </c>
      <c r="S9596" s="213" t="str">
        <f t="shared" ca="1" si="896"/>
        <v/>
      </c>
      <c r="T9596" s="214" t="str">
        <f t="shared" ca="1" si="900"/>
        <v/>
      </c>
    </row>
    <row r="9597" spans="1:20" x14ac:dyDescent="0.25">
      <c r="A9597" s="119" t="s">
        <v>15166</v>
      </c>
      <c r="B9597" s="260"/>
      <c r="C9597" s="264" t="str">
        <f>IF(ISERROR(VLOOKUP(B9597,'Tous les abonnés'!$A$6:$I$5491,2,0)),"",VLOOKUP(B9597,'Tous les abonnés'!$A$6:$I$5491,2,0))</f>
        <v/>
      </c>
      <c r="D9597" s="26"/>
      <c r="E9597" s="265"/>
      <c r="F9597" s="207" t="str">
        <f>IF(ISERROR(IF(VLOOKUP(D9597,Paramètres!$C$17:$H$33,6,0)="oui","illimité",VLOOKUP(D9597,Paramètres!$C$17:$H$33,5,0))),"",IF(VLOOKUP(D9597,Paramètres!$C$17:$H$33,6,0)="oui","illimité",VLOOKUP(D9597,Paramètres!$C$17:$H$33,5,0)))</f>
        <v/>
      </c>
      <c r="G9597" s="269" t="str">
        <f t="shared" si="897"/>
        <v/>
      </c>
      <c r="H9597" s="208"/>
      <c r="I9597" s="53"/>
      <c r="J9597" s="209"/>
      <c r="K9597" s="271"/>
      <c r="L9597" s="37"/>
      <c r="M9597" s="218"/>
      <c r="N9597" s="124"/>
      <c r="O9597" s="211" t="str">
        <f t="shared" ca="1" si="898"/>
        <v/>
      </c>
      <c r="P9597" s="212" t="str">
        <f>IF(ISERROR(VLOOKUP(L9597,Paramètres!$A$38:$B$40,2,0)),"",VLOOKUP(L9597,Paramètres!$A$38:$B$40,2,0))</f>
        <v/>
      </c>
      <c r="Q9597" s="211" t="str">
        <f t="shared" ca="1" si="899"/>
        <v/>
      </c>
      <c r="R9597" s="211" t="str">
        <f t="shared" si="895"/>
        <v/>
      </c>
      <c r="S9597" s="213" t="str">
        <f t="shared" ca="1" si="896"/>
        <v/>
      </c>
      <c r="T9597" s="214" t="str">
        <f t="shared" ca="1" si="900"/>
        <v/>
      </c>
    </row>
    <row r="9598" spans="1:20" x14ac:dyDescent="0.25">
      <c r="A9598" s="119" t="s">
        <v>15167</v>
      </c>
      <c r="B9598" s="260"/>
      <c r="C9598" s="264" t="str">
        <f>IF(ISERROR(VLOOKUP(B9598,'Tous les abonnés'!$A$6:$I$5491,2,0)),"",VLOOKUP(B9598,'Tous les abonnés'!$A$6:$I$5491,2,0))</f>
        <v/>
      </c>
      <c r="D9598" s="26"/>
      <c r="E9598" s="265"/>
      <c r="F9598" s="207" t="str">
        <f>IF(ISERROR(IF(VLOOKUP(D9598,Paramètres!$C$17:$H$33,6,0)="oui","illimité",VLOOKUP(D9598,Paramètres!$C$17:$H$33,5,0))),"",IF(VLOOKUP(D9598,Paramètres!$C$17:$H$33,6,0)="oui","illimité",VLOOKUP(D9598,Paramètres!$C$17:$H$33,5,0)))</f>
        <v/>
      </c>
      <c r="G9598" s="269" t="str">
        <f t="shared" si="897"/>
        <v/>
      </c>
      <c r="H9598" s="208"/>
      <c r="I9598" s="53"/>
      <c r="J9598" s="209"/>
      <c r="K9598" s="271"/>
      <c r="L9598" s="37"/>
      <c r="M9598" s="218"/>
      <c r="N9598" s="124"/>
      <c r="O9598" s="211" t="str">
        <f t="shared" ca="1" si="898"/>
        <v/>
      </c>
      <c r="P9598" s="212" t="str">
        <f>IF(ISERROR(VLOOKUP(L9598,Paramètres!$A$38:$B$40,2,0)),"",VLOOKUP(L9598,Paramètres!$A$38:$B$40,2,0))</f>
        <v/>
      </c>
      <c r="Q9598" s="211" t="str">
        <f t="shared" ca="1" si="899"/>
        <v/>
      </c>
      <c r="R9598" s="211" t="str">
        <f t="shared" si="895"/>
        <v/>
      </c>
      <c r="S9598" s="213" t="str">
        <f t="shared" ca="1" si="896"/>
        <v/>
      </c>
      <c r="T9598" s="214" t="str">
        <f t="shared" ca="1" si="900"/>
        <v/>
      </c>
    </row>
    <row r="9599" spans="1:20" x14ac:dyDescent="0.25">
      <c r="A9599" s="119" t="s">
        <v>15168</v>
      </c>
      <c r="B9599" s="260"/>
      <c r="C9599" s="264" t="str">
        <f>IF(ISERROR(VLOOKUP(B9599,'Tous les abonnés'!$A$6:$I$5491,2,0)),"",VLOOKUP(B9599,'Tous les abonnés'!$A$6:$I$5491,2,0))</f>
        <v/>
      </c>
      <c r="D9599" s="26"/>
      <c r="E9599" s="265"/>
      <c r="F9599" s="207" t="str">
        <f>IF(ISERROR(IF(VLOOKUP(D9599,Paramètres!$C$17:$H$33,6,0)="oui","illimité",VLOOKUP(D9599,Paramètres!$C$17:$H$33,5,0))),"",IF(VLOOKUP(D9599,Paramètres!$C$17:$H$33,6,0)="oui","illimité",VLOOKUP(D9599,Paramètres!$C$17:$H$33,5,0)))</f>
        <v/>
      </c>
      <c r="G9599" s="269" t="str">
        <f t="shared" si="897"/>
        <v/>
      </c>
      <c r="H9599" s="208"/>
      <c r="I9599" s="53"/>
      <c r="J9599" s="209"/>
      <c r="K9599" s="271"/>
      <c r="L9599" s="37"/>
      <c r="M9599" s="218"/>
      <c r="N9599" s="124"/>
      <c r="O9599" s="211" t="str">
        <f t="shared" ca="1" si="898"/>
        <v/>
      </c>
      <c r="P9599" s="212" t="str">
        <f>IF(ISERROR(VLOOKUP(L9599,Paramètres!$A$38:$B$40,2,0)),"",VLOOKUP(L9599,Paramètres!$A$38:$B$40,2,0))</f>
        <v/>
      </c>
      <c r="Q9599" s="211" t="str">
        <f t="shared" ca="1" si="899"/>
        <v/>
      </c>
      <c r="R9599" s="211" t="str">
        <f t="shared" si="895"/>
        <v/>
      </c>
      <c r="S9599" s="213" t="str">
        <f t="shared" ca="1" si="896"/>
        <v/>
      </c>
      <c r="T9599" s="214" t="str">
        <f t="shared" ca="1" si="900"/>
        <v/>
      </c>
    </row>
    <row r="9600" spans="1:20" x14ac:dyDescent="0.25">
      <c r="A9600" s="119" t="s">
        <v>15169</v>
      </c>
      <c r="B9600" s="260"/>
      <c r="C9600" s="264" t="str">
        <f>IF(ISERROR(VLOOKUP(B9600,'Tous les abonnés'!$A$6:$I$5491,2,0)),"",VLOOKUP(B9600,'Tous les abonnés'!$A$6:$I$5491,2,0))</f>
        <v/>
      </c>
      <c r="D9600" s="26"/>
      <c r="E9600" s="265"/>
      <c r="F9600" s="207" t="str">
        <f>IF(ISERROR(IF(VLOOKUP(D9600,Paramètres!$C$17:$H$33,6,0)="oui","illimité",VLOOKUP(D9600,Paramètres!$C$17:$H$33,5,0))),"",IF(VLOOKUP(D9600,Paramètres!$C$17:$H$33,6,0)="oui","illimité",VLOOKUP(D9600,Paramètres!$C$17:$H$33,5,0)))</f>
        <v/>
      </c>
      <c r="G9600" s="269" t="str">
        <f t="shared" si="897"/>
        <v/>
      </c>
      <c r="H9600" s="208"/>
      <c r="I9600" s="53"/>
      <c r="J9600" s="209"/>
      <c r="K9600" s="271"/>
      <c r="L9600" s="37"/>
      <c r="M9600" s="218"/>
      <c r="N9600" s="124"/>
      <c r="O9600" s="211" t="str">
        <f t="shared" ca="1" si="898"/>
        <v/>
      </c>
      <c r="P9600" s="212" t="str">
        <f>IF(ISERROR(VLOOKUP(L9600,Paramètres!$A$38:$B$40,2,0)),"",VLOOKUP(L9600,Paramètres!$A$38:$B$40,2,0))</f>
        <v/>
      </c>
      <c r="Q9600" s="211" t="str">
        <f t="shared" ca="1" si="899"/>
        <v/>
      </c>
      <c r="R9600" s="211" t="str">
        <f t="shared" si="895"/>
        <v/>
      </c>
      <c r="S9600" s="213" t="str">
        <f t="shared" ca="1" si="896"/>
        <v/>
      </c>
      <c r="T9600" s="214" t="str">
        <f t="shared" ca="1" si="900"/>
        <v/>
      </c>
    </row>
    <row r="9601" spans="1:20" x14ac:dyDescent="0.25">
      <c r="A9601" s="119" t="s">
        <v>15170</v>
      </c>
      <c r="B9601" s="260"/>
      <c r="C9601" s="264" t="str">
        <f>IF(ISERROR(VLOOKUP(B9601,'Tous les abonnés'!$A$6:$I$5491,2,0)),"",VLOOKUP(B9601,'Tous les abonnés'!$A$6:$I$5491,2,0))</f>
        <v/>
      </c>
      <c r="D9601" s="26"/>
      <c r="E9601" s="265"/>
      <c r="F9601" s="207" t="str">
        <f>IF(ISERROR(IF(VLOOKUP(D9601,Paramètres!$C$17:$H$33,6,0)="oui","illimité",VLOOKUP(D9601,Paramètres!$C$17:$H$33,5,0))),"",IF(VLOOKUP(D9601,Paramètres!$C$17:$H$33,6,0)="oui","illimité",VLOOKUP(D9601,Paramètres!$C$17:$H$33,5,0)))</f>
        <v/>
      </c>
      <c r="G9601" s="269" t="str">
        <f t="shared" si="897"/>
        <v/>
      </c>
      <c r="H9601" s="208"/>
      <c r="I9601" s="53"/>
      <c r="J9601" s="209"/>
      <c r="K9601" s="271"/>
      <c r="L9601" s="37"/>
      <c r="M9601" s="218"/>
      <c r="N9601" s="124"/>
      <c r="O9601" s="211" t="str">
        <f t="shared" ca="1" si="898"/>
        <v/>
      </c>
      <c r="P9601" s="212" t="str">
        <f>IF(ISERROR(VLOOKUP(L9601,Paramètres!$A$38:$B$40,2,0)),"",VLOOKUP(L9601,Paramètres!$A$38:$B$40,2,0))</f>
        <v/>
      </c>
      <c r="Q9601" s="211" t="str">
        <f t="shared" ca="1" si="899"/>
        <v/>
      </c>
      <c r="R9601" s="211" t="str">
        <f t="shared" si="895"/>
        <v/>
      </c>
      <c r="S9601" s="213" t="str">
        <f t="shared" ca="1" si="896"/>
        <v/>
      </c>
      <c r="T9601" s="214" t="str">
        <f t="shared" ca="1" si="900"/>
        <v/>
      </c>
    </row>
    <row r="9602" spans="1:20" x14ac:dyDescent="0.25">
      <c r="A9602" s="119" t="s">
        <v>15171</v>
      </c>
      <c r="B9602" s="260"/>
      <c r="C9602" s="264" t="str">
        <f>IF(ISERROR(VLOOKUP(B9602,'Tous les abonnés'!$A$6:$I$5491,2,0)),"",VLOOKUP(B9602,'Tous les abonnés'!$A$6:$I$5491,2,0))</f>
        <v/>
      </c>
      <c r="D9602" s="26"/>
      <c r="E9602" s="265"/>
      <c r="F9602" s="207" t="str">
        <f>IF(ISERROR(IF(VLOOKUP(D9602,Paramètres!$C$17:$H$33,6,0)="oui","illimité",VLOOKUP(D9602,Paramètres!$C$17:$H$33,5,0))),"",IF(VLOOKUP(D9602,Paramètres!$C$17:$H$33,6,0)="oui","illimité",VLOOKUP(D9602,Paramètres!$C$17:$H$33,5,0)))</f>
        <v/>
      </c>
      <c r="G9602" s="269" t="str">
        <f t="shared" si="897"/>
        <v/>
      </c>
      <c r="H9602" s="208"/>
      <c r="I9602" s="53"/>
      <c r="J9602" s="209"/>
      <c r="K9602" s="271"/>
      <c r="L9602" s="37"/>
      <c r="M9602" s="218"/>
      <c r="N9602" s="124"/>
      <c r="O9602" s="211" t="str">
        <f t="shared" ca="1" si="898"/>
        <v/>
      </c>
      <c r="P9602" s="212" t="str">
        <f>IF(ISERROR(VLOOKUP(L9602,Paramètres!$A$38:$B$40,2,0)),"",VLOOKUP(L9602,Paramètres!$A$38:$B$40,2,0))</f>
        <v/>
      </c>
      <c r="Q9602" s="211" t="str">
        <f t="shared" ca="1" si="899"/>
        <v/>
      </c>
      <c r="R9602" s="211" t="str">
        <f t="shared" si="895"/>
        <v/>
      </c>
      <c r="S9602" s="213" t="str">
        <f t="shared" ca="1" si="896"/>
        <v/>
      </c>
      <c r="T9602" s="214" t="str">
        <f t="shared" ca="1" si="900"/>
        <v/>
      </c>
    </row>
    <row r="9603" spans="1:20" x14ac:dyDescent="0.25">
      <c r="A9603" s="119" t="s">
        <v>15172</v>
      </c>
      <c r="B9603" s="260"/>
      <c r="C9603" s="264" t="str">
        <f>IF(ISERROR(VLOOKUP(B9603,'Tous les abonnés'!$A$6:$I$5491,2,0)),"",VLOOKUP(B9603,'Tous les abonnés'!$A$6:$I$5491,2,0))</f>
        <v/>
      </c>
      <c r="D9603" s="26"/>
      <c r="E9603" s="265"/>
      <c r="F9603" s="207" t="str">
        <f>IF(ISERROR(IF(VLOOKUP(D9603,Paramètres!$C$17:$H$33,6,0)="oui","illimité",VLOOKUP(D9603,Paramètres!$C$17:$H$33,5,0))),"",IF(VLOOKUP(D9603,Paramètres!$C$17:$H$33,6,0)="oui","illimité",VLOOKUP(D9603,Paramètres!$C$17:$H$33,5,0)))</f>
        <v/>
      </c>
      <c r="G9603" s="269" t="str">
        <f t="shared" si="897"/>
        <v/>
      </c>
      <c r="H9603" s="208"/>
      <c r="I9603" s="53"/>
      <c r="J9603" s="209"/>
      <c r="K9603" s="271"/>
      <c r="L9603" s="37"/>
      <c r="M9603" s="218"/>
      <c r="N9603" s="124"/>
      <c r="O9603" s="211" t="str">
        <f t="shared" ca="1" si="898"/>
        <v/>
      </c>
      <c r="P9603" s="212" t="str">
        <f>IF(ISERROR(VLOOKUP(L9603,Paramètres!$A$38:$B$40,2,0)),"",VLOOKUP(L9603,Paramètres!$A$38:$B$40,2,0))</f>
        <v/>
      </c>
      <c r="Q9603" s="211" t="str">
        <f t="shared" ca="1" si="899"/>
        <v/>
      </c>
      <c r="R9603" s="211" t="str">
        <f t="shared" si="895"/>
        <v/>
      </c>
      <c r="S9603" s="213" t="str">
        <f t="shared" ca="1" si="896"/>
        <v/>
      </c>
      <c r="T9603" s="214" t="str">
        <f t="shared" ca="1" si="900"/>
        <v/>
      </c>
    </row>
    <row r="9604" spans="1:20" x14ac:dyDescent="0.25">
      <c r="A9604" s="119" t="s">
        <v>15173</v>
      </c>
      <c r="B9604" s="260"/>
      <c r="C9604" s="264" t="str">
        <f>IF(ISERROR(VLOOKUP(B9604,'Tous les abonnés'!$A$6:$I$5491,2,0)),"",VLOOKUP(B9604,'Tous les abonnés'!$A$6:$I$5491,2,0))</f>
        <v/>
      </c>
      <c r="D9604" s="26"/>
      <c r="E9604" s="265"/>
      <c r="F9604" s="207" t="str">
        <f>IF(ISERROR(IF(VLOOKUP(D9604,Paramètres!$C$17:$H$33,6,0)="oui","illimité",VLOOKUP(D9604,Paramètres!$C$17:$H$33,5,0))),"",IF(VLOOKUP(D9604,Paramètres!$C$17:$H$33,6,0)="oui","illimité",VLOOKUP(D9604,Paramètres!$C$17:$H$33,5,0)))</f>
        <v/>
      </c>
      <c r="G9604" s="269" t="str">
        <f t="shared" si="897"/>
        <v/>
      </c>
      <c r="H9604" s="208"/>
      <c r="I9604" s="53"/>
      <c r="J9604" s="209"/>
      <c r="K9604" s="271"/>
      <c r="L9604" s="37"/>
      <c r="M9604" s="218"/>
      <c r="N9604" s="124"/>
      <c r="O9604" s="211" t="str">
        <f t="shared" ca="1" si="898"/>
        <v/>
      </c>
      <c r="P9604" s="212" t="str">
        <f>IF(ISERROR(VLOOKUP(L9604,Paramètres!$A$38:$B$40,2,0)),"",VLOOKUP(L9604,Paramètres!$A$38:$B$40,2,0))</f>
        <v/>
      </c>
      <c r="Q9604" s="211" t="str">
        <f t="shared" ca="1" si="899"/>
        <v/>
      </c>
      <c r="R9604" s="211" t="str">
        <f t="shared" si="895"/>
        <v/>
      </c>
      <c r="S9604" s="213" t="str">
        <f t="shared" ca="1" si="896"/>
        <v/>
      </c>
      <c r="T9604" s="214" t="str">
        <f t="shared" ca="1" si="900"/>
        <v/>
      </c>
    </row>
    <row r="9605" spans="1:20" x14ac:dyDescent="0.25">
      <c r="A9605" s="119" t="s">
        <v>15174</v>
      </c>
      <c r="B9605" s="260"/>
      <c r="C9605" s="264" t="str">
        <f>IF(ISERROR(VLOOKUP(B9605,'Tous les abonnés'!$A$6:$I$5491,2,0)),"",VLOOKUP(B9605,'Tous les abonnés'!$A$6:$I$5491,2,0))</f>
        <v/>
      </c>
      <c r="D9605" s="26"/>
      <c r="E9605" s="265"/>
      <c r="F9605" s="207" t="str">
        <f>IF(ISERROR(IF(VLOOKUP(D9605,Paramètres!$C$17:$H$33,6,0)="oui","illimité",VLOOKUP(D9605,Paramètres!$C$17:$H$33,5,0))),"",IF(VLOOKUP(D9605,Paramètres!$C$17:$H$33,6,0)="oui","illimité",VLOOKUP(D9605,Paramètres!$C$17:$H$33,5,0)))</f>
        <v/>
      </c>
      <c r="G9605" s="269" t="str">
        <f t="shared" si="897"/>
        <v/>
      </c>
      <c r="H9605" s="208"/>
      <c r="I9605" s="53"/>
      <c r="J9605" s="209"/>
      <c r="K9605" s="271"/>
      <c r="L9605" s="37"/>
      <c r="M9605" s="218"/>
      <c r="N9605" s="124"/>
      <c r="O9605" s="211" t="str">
        <f t="shared" ca="1" si="898"/>
        <v/>
      </c>
      <c r="P9605" s="212" t="str">
        <f>IF(ISERROR(VLOOKUP(L9605,Paramètres!$A$38:$B$40,2,0)),"",VLOOKUP(L9605,Paramètres!$A$38:$B$40,2,0))</f>
        <v/>
      </c>
      <c r="Q9605" s="211" t="str">
        <f t="shared" ca="1" si="899"/>
        <v/>
      </c>
      <c r="R9605" s="211" t="str">
        <f t="shared" si="895"/>
        <v/>
      </c>
      <c r="S9605" s="213" t="str">
        <f t="shared" ca="1" si="896"/>
        <v/>
      </c>
      <c r="T9605" s="214" t="str">
        <f t="shared" ca="1" si="900"/>
        <v/>
      </c>
    </row>
    <row r="9606" spans="1:20" x14ac:dyDescent="0.25">
      <c r="A9606" s="119" t="s">
        <v>15175</v>
      </c>
      <c r="B9606" s="260"/>
      <c r="C9606" s="264" t="str">
        <f>IF(ISERROR(VLOOKUP(B9606,'Tous les abonnés'!$A$6:$I$5491,2,0)),"",VLOOKUP(B9606,'Tous les abonnés'!$A$6:$I$5491,2,0))</f>
        <v/>
      </c>
      <c r="D9606" s="26"/>
      <c r="E9606" s="265"/>
      <c r="F9606" s="207" t="str">
        <f>IF(ISERROR(IF(VLOOKUP(D9606,Paramètres!$C$17:$H$33,6,0)="oui","illimité",VLOOKUP(D9606,Paramètres!$C$17:$H$33,5,0))),"",IF(VLOOKUP(D9606,Paramètres!$C$17:$H$33,6,0)="oui","illimité",VLOOKUP(D9606,Paramètres!$C$17:$H$33,5,0)))</f>
        <v/>
      </c>
      <c r="G9606" s="269" t="str">
        <f t="shared" si="897"/>
        <v/>
      </c>
      <c r="H9606" s="208"/>
      <c r="I9606" s="53"/>
      <c r="J9606" s="209"/>
      <c r="K9606" s="271"/>
      <c r="L9606" s="37"/>
      <c r="M9606" s="218"/>
      <c r="N9606" s="124"/>
      <c r="O9606" s="211" t="str">
        <f t="shared" ca="1" si="898"/>
        <v/>
      </c>
      <c r="P9606" s="212" t="str">
        <f>IF(ISERROR(VLOOKUP(L9606,Paramètres!$A$38:$B$40,2,0)),"",VLOOKUP(L9606,Paramètres!$A$38:$B$40,2,0))</f>
        <v/>
      </c>
      <c r="Q9606" s="211" t="str">
        <f t="shared" ca="1" si="899"/>
        <v/>
      </c>
      <c r="R9606" s="211" t="str">
        <f t="shared" si="895"/>
        <v/>
      </c>
      <c r="S9606" s="213" t="str">
        <f t="shared" ca="1" si="896"/>
        <v/>
      </c>
      <c r="T9606" s="214" t="str">
        <f t="shared" ca="1" si="900"/>
        <v/>
      </c>
    </row>
    <row r="9607" spans="1:20" x14ac:dyDescent="0.25">
      <c r="A9607" s="119" t="s">
        <v>15176</v>
      </c>
      <c r="B9607" s="260"/>
      <c r="C9607" s="264" t="str">
        <f>IF(ISERROR(VLOOKUP(B9607,'Tous les abonnés'!$A$6:$I$5491,2,0)),"",VLOOKUP(B9607,'Tous les abonnés'!$A$6:$I$5491,2,0))</f>
        <v/>
      </c>
      <c r="D9607" s="26"/>
      <c r="E9607" s="265"/>
      <c r="F9607" s="207" t="str">
        <f>IF(ISERROR(IF(VLOOKUP(D9607,Paramètres!$C$17:$H$33,6,0)="oui","illimité",VLOOKUP(D9607,Paramètres!$C$17:$H$33,5,0))),"",IF(VLOOKUP(D9607,Paramètres!$C$17:$H$33,6,0)="oui","illimité",VLOOKUP(D9607,Paramètres!$C$17:$H$33,5,0)))</f>
        <v/>
      </c>
      <c r="G9607" s="269" t="str">
        <f t="shared" si="897"/>
        <v/>
      </c>
      <c r="H9607" s="208"/>
      <c r="I9607" s="53"/>
      <c r="J9607" s="209"/>
      <c r="K9607" s="271"/>
      <c r="L9607" s="37"/>
      <c r="M9607" s="218"/>
      <c r="N9607" s="124"/>
      <c r="O9607" s="211" t="str">
        <f t="shared" ca="1" si="898"/>
        <v/>
      </c>
      <c r="P9607" s="212" t="str">
        <f>IF(ISERROR(VLOOKUP(L9607,Paramètres!$A$38:$B$40,2,0)),"",VLOOKUP(L9607,Paramètres!$A$38:$B$40,2,0))</f>
        <v/>
      </c>
      <c r="Q9607" s="211" t="str">
        <f t="shared" ca="1" si="899"/>
        <v/>
      </c>
      <c r="R9607" s="211" t="str">
        <f t="shared" ref="R9607:R9670" si="901">IF(L9607="en 1 fois",1,IF(F9607="illimité",O9607/P9607,IF(ISERROR(F9607/P9607),"",ROUND(F9607/P9607,0))))</f>
        <v/>
      </c>
      <c r="S9607" s="213" t="str">
        <f t="shared" ref="S9607:S9670" ca="1" si="902">IF(ISERROR(IF(F9607="illimité",Q9607*J9607,IF(L9607="en 1 fois",J9607,J9607*Q9607/R9607))),"",IF(F9607="illimité",Q9607*J9607,IF(L9607="en 1 fois",J9607,J9607*Q9607/R9607)))</f>
        <v/>
      </c>
      <c r="T9607" s="214" t="str">
        <f t="shared" ca="1" si="900"/>
        <v/>
      </c>
    </row>
    <row r="9608" spans="1:20" x14ac:dyDescent="0.25">
      <c r="A9608" s="119" t="s">
        <v>15177</v>
      </c>
      <c r="B9608" s="260"/>
      <c r="C9608" s="264" t="str">
        <f>IF(ISERROR(VLOOKUP(B9608,'Tous les abonnés'!$A$6:$I$5491,2,0)),"",VLOOKUP(B9608,'Tous les abonnés'!$A$6:$I$5491,2,0))</f>
        <v/>
      </c>
      <c r="D9608" s="26"/>
      <c r="E9608" s="265"/>
      <c r="F9608" s="207" t="str">
        <f>IF(ISERROR(IF(VLOOKUP(D9608,Paramètres!$C$17:$H$33,6,0)="oui","illimité",VLOOKUP(D9608,Paramètres!$C$17:$H$33,5,0))),"",IF(VLOOKUP(D9608,Paramètres!$C$17:$H$33,6,0)="oui","illimité",VLOOKUP(D9608,Paramètres!$C$17:$H$33,5,0)))</f>
        <v/>
      </c>
      <c r="G9608" s="269" t="str">
        <f t="shared" ref="G9608:G9671" si="903">IF(ISBLANK(K9608),IF(ISERROR(E9608+F9608),"",E9608+F9608),K9608)</f>
        <v/>
      </c>
      <c r="H9608" s="208"/>
      <c r="I9608" s="53"/>
      <c r="J9608" s="209"/>
      <c r="K9608" s="271"/>
      <c r="L9608" s="37"/>
      <c r="M9608" s="218"/>
      <c r="N9608" s="124"/>
      <c r="O9608" s="211" t="str">
        <f t="shared" ref="O9608:O9671" ca="1" si="904">IF(ISBLANK(E9608),"",IF(TODAY()&gt;G9608,G9608-E9608,TODAY()-E9608))</f>
        <v/>
      </c>
      <c r="P9608" s="212" t="str">
        <f>IF(ISERROR(VLOOKUP(L9608,Paramètres!$A$38:$B$40,2,0)),"",VLOOKUP(L9608,Paramètres!$A$38:$B$40,2,0))</f>
        <v/>
      </c>
      <c r="Q9608" s="211" t="str">
        <f t="shared" ref="Q9608:Q9671" ca="1" si="905">IF(ISERROR(O9608/P9608),"",ROUND(O9608/P9608,0))</f>
        <v/>
      </c>
      <c r="R9608" s="211" t="str">
        <f t="shared" si="901"/>
        <v/>
      </c>
      <c r="S9608" s="213" t="str">
        <f t="shared" ca="1" si="902"/>
        <v/>
      </c>
      <c r="T9608" s="214" t="str">
        <f t="shared" ref="T9608:T9671" ca="1" si="906">IF(ISERROR(S9608-N9608),"",S9608-N9608)</f>
        <v/>
      </c>
    </row>
    <row r="9609" spans="1:20" x14ac:dyDescent="0.25">
      <c r="A9609" s="119" t="s">
        <v>15178</v>
      </c>
      <c r="B9609" s="260"/>
      <c r="C9609" s="264" t="str">
        <f>IF(ISERROR(VLOOKUP(B9609,'Tous les abonnés'!$A$6:$I$5491,2,0)),"",VLOOKUP(B9609,'Tous les abonnés'!$A$6:$I$5491,2,0))</f>
        <v/>
      </c>
      <c r="D9609" s="26"/>
      <c r="E9609" s="265"/>
      <c r="F9609" s="207" t="str">
        <f>IF(ISERROR(IF(VLOOKUP(D9609,Paramètres!$C$17:$H$33,6,0)="oui","illimité",VLOOKUP(D9609,Paramètres!$C$17:$H$33,5,0))),"",IF(VLOOKUP(D9609,Paramètres!$C$17:$H$33,6,0)="oui","illimité",VLOOKUP(D9609,Paramètres!$C$17:$H$33,5,0)))</f>
        <v/>
      </c>
      <c r="G9609" s="269" t="str">
        <f t="shared" si="903"/>
        <v/>
      </c>
      <c r="H9609" s="208"/>
      <c r="I9609" s="53"/>
      <c r="J9609" s="209"/>
      <c r="K9609" s="271"/>
      <c r="L9609" s="37"/>
      <c r="M9609" s="218"/>
      <c r="N9609" s="124"/>
      <c r="O9609" s="211" t="str">
        <f t="shared" ca="1" si="904"/>
        <v/>
      </c>
      <c r="P9609" s="212" t="str">
        <f>IF(ISERROR(VLOOKUP(L9609,Paramètres!$A$38:$B$40,2,0)),"",VLOOKUP(L9609,Paramètres!$A$38:$B$40,2,0))</f>
        <v/>
      </c>
      <c r="Q9609" s="211" t="str">
        <f t="shared" ca="1" si="905"/>
        <v/>
      </c>
      <c r="R9609" s="211" t="str">
        <f t="shared" si="901"/>
        <v/>
      </c>
      <c r="S9609" s="213" t="str">
        <f t="shared" ca="1" si="902"/>
        <v/>
      </c>
      <c r="T9609" s="214" t="str">
        <f t="shared" ca="1" si="906"/>
        <v/>
      </c>
    </row>
    <row r="9610" spans="1:20" x14ac:dyDescent="0.25">
      <c r="A9610" s="119" t="s">
        <v>15179</v>
      </c>
      <c r="B9610" s="260"/>
      <c r="C9610" s="264" t="str">
        <f>IF(ISERROR(VLOOKUP(B9610,'Tous les abonnés'!$A$6:$I$5491,2,0)),"",VLOOKUP(B9610,'Tous les abonnés'!$A$6:$I$5491,2,0))</f>
        <v/>
      </c>
      <c r="D9610" s="26"/>
      <c r="E9610" s="265"/>
      <c r="F9610" s="207" t="str">
        <f>IF(ISERROR(IF(VLOOKUP(D9610,Paramètres!$C$17:$H$33,6,0)="oui","illimité",VLOOKUP(D9610,Paramètres!$C$17:$H$33,5,0))),"",IF(VLOOKUP(D9610,Paramètres!$C$17:$H$33,6,0)="oui","illimité",VLOOKUP(D9610,Paramètres!$C$17:$H$33,5,0)))</f>
        <v/>
      </c>
      <c r="G9610" s="269" t="str">
        <f t="shared" si="903"/>
        <v/>
      </c>
      <c r="H9610" s="208"/>
      <c r="I9610" s="53"/>
      <c r="J9610" s="209"/>
      <c r="K9610" s="271"/>
      <c r="L9610" s="37"/>
      <c r="M9610" s="218"/>
      <c r="N9610" s="124"/>
      <c r="O9610" s="211" t="str">
        <f t="shared" ca="1" si="904"/>
        <v/>
      </c>
      <c r="P9610" s="212" t="str">
        <f>IF(ISERROR(VLOOKUP(L9610,Paramètres!$A$38:$B$40,2,0)),"",VLOOKUP(L9610,Paramètres!$A$38:$B$40,2,0))</f>
        <v/>
      </c>
      <c r="Q9610" s="211" t="str">
        <f t="shared" ca="1" si="905"/>
        <v/>
      </c>
      <c r="R9610" s="211" t="str">
        <f t="shared" si="901"/>
        <v/>
      </c>
      <c r="S9610" s="213" t="str">
        <f t="shared" ca="1" si="902"/>
        <v/>
      </c>
      <c r="T9610" s="214" t="str">
        <f t="shared" ca="1" si="906"/>
        <v/>
      </c>
    </row>
    <row r="9611" spans="1:20" x14ac:dyDescent="0.25">
      <c r="A9611" s="119" t="s">
        <v>15180</v>
      </c>
      <c r="B9611" s="260"/>
      <c r="C9611" s="264" t="str">
        <f>IF(ISERROR(VLOOKUP(B9611,'Tous les abonnés'!$A$6:$I$5491,2,0)),"",VLOOKUP(B9611,'Tous les abonnés'!$A$6:$I$5491,2,0))</f>
        <v/>
      </c>
      <c r="D9611" s="26"/>
      <c r="E9611" s="265"/>
      <c r="F9611" s="207" t="str">
        <f>IF(ISERROR(IF(VLOOKUP(D9611,Paramètres!$C$17:$H$33,6,0)="oui","illimité",VLOOKUP(D9611,Paramètres!$C$17:$H$33,5,0))),"",IF(VLOOKUP(D9611,Paramètres!$C$17:$H$33,6,0)="oui","illimité",VLOOKUP(D9611,Paramètres!$C$17:$H$33,5,0)))</f>
        <v/>
      </c>
      <c r="G9611" s="269" t="str">
        <f t="shared" si="903"/>
        <v/>
      </c>
      <c r="H9611" s="208"/>
      <c r="I9611" s="53"/>
      <c r="J9611" s="209"/>
      <c r="K9611" s="271"/>
      <c r="L9611" s="37"/>
      <c r="M9611" s="218"/>
      <c r="N9611" s="124"/>
      <c r="O9611" s="211" t="str">
        <f t="shared" ca="1" si="904"/>
        <v/>
      </c>
      <c r="P9611" s="212" t="str">
        <f>IF(ISERROR(VLOOKUP(L9611,Paramètres!$A$38:$B$40,2,0)),"",VLOOKUP(L9611,Paramètres!$A$38:$B$40,2,0))</f>
        <v/>
      </c>
      <c r="Q9611" s="211" t="str">
        <f t="shared" ca="1" si="905"/>
        <v/>
      </c>
      <c r="R9611" s="211" t="str">
        <f t="shared" si="901"/>
        <v/>
      </c>
      <c r="S9611" s="213" t="str">
        <f t="shared" ca="1" si="902"/>
        <v/>
      </c>
      <c r="T9611" s="214" t="str">
        <f t="shared" ca="1" si="906"/>
        <v/>
      </c>
    </row>
    <row r="9612" spans="1:20" x14ac:dyDescent="0.25">
      <c r="A9612" s="119" t="s">
        <v>15181</v>
      </c>
      <c r="B9612" s="260"/>
      <c r="C9612" s="264" t="str">
        <f>IF(ISERROR(VLOOKUP(B9612,'Tous les abonnés'!$A$6:$I$5491,2,0)),"",VLOOKUP(B9612,'Tous les abonnés'!$A$6:$I$5491,2,0))</f>
        <v/>
      </c>
      <c r="D9612" s="26"/>
      <c r="E9612" s="265"/>
      <c r="F9612" s="207" t="str">
        <f>IF(ISERROR(IF(VLOOKUP(D9612,Paramètres!$C$17:$H$33,6,0)="oui","illimité",VLOOKUP(D9612,Paramètres!$C$17:$H$33,5,0))),"",IF(VLOOKUP(D9612,Paramètres!$C$17:$H$33,6,0)="oui","illimité",VLOOKUP(D9612,Paramètres!$C$17:$H$33,5,0)))</f>
        <v/>
      </c>
      <c r="G9612" s="269" t="str">
        <f t="shared" si="903"/>
        <v/>
      </c>
      <c r="H9612" s="208"/>
      <c r="I9612" s="53"/>
      <c r="J9612" s="209"/>
      <c r="K9612" s="271"/>
      <c r="L9612" s="37"/>
      <c r="M9612" s="218"/>
      <c r="N9612" s="124"/>
      <c r="O9612" s="211" t="str">
        <f t="shared" ca="1" si="904"/>
        <v/>
      </c>
      <c r="P9612" s="212" t="str">
        <f>IF(ISERROR(VLOOKUP(L9612,Paramètres!$A$38:$B$40,2,0)),"",VLOOKUP(L9612,Paramètres!$A$38:$B$40,2,0))</f>
        <v/>
      </c>
      <c r="Q9612" s="211" t="str">
        <f t="shared" ca="1" si="905"/>
        <v/>
      </c>
      <c r="R9612" s="211" t="str">
        <f t="shared" si="901"/>
        <v/>
      </c>
      <c r="S9612" s="213" t="str">
        <f t="shared" ca="1" si="902"/>
        <v/>
      </c>
      <c r="T9612" s="214" t="str">
        <f t="shared" ca="1" si="906"/>
        <v/>
      </c>
    </row>
    <row r="9613" spans="1:20" x14ac:dyDescent="0.25">
      <c r="A9613" s="119" t="s">
        <v>15182</v>
      </c>
      <c r="B9613" s="260"/>
      <c r="C9613" s="264" t="str">
        <f>IF(ISERROR(VLOOKUP(B9613,'Tous les abonnés'!$A$6:$I$5491,2,0)),"",VLOOKUP(B9613,'Tous les abonnés'!$A$6:$I$5491,2,0))</f>
        <v/>
      </c>
      <c r="D9613" s="26"/>
      <c r="E9613" s="265"/>
      <c r="F9613" s="207" t="str">
        <f>IF(ISERROR(IF(VLOOKUP(D9613,Paramètres!$C$17:$H$33,6,0)="oui","illimité",VLOOKUP(D9613,Paramètres!$C$17:$H$33,5,0))),"",IF(VLOOKUP(D9613,Paramètres!$C$17:$H$33,6,0)="oui","illimité",VLOOKUP(D9613,Paramètres!$C$17:$H$33,5,0)))</f>
        <v/>
      </c>
      <c r="G9613" s="269" t="str">
        <f t="shared" si="903"/>
        <v/>
      </c>
      <c r="H9613" s="208"/>
      <c r="I9613" s="53"/>
      <c r="J9613" s="209"/>
      <c r="K9613" s="271"/>
      <c r="L9613" s="37"/>
      <c r="M9613" s="218"/>
      <c r="N9613" s="124"/>
      <c r="O9613" s="211" t="str">
        <f t="shared" ca="1" si="904"/>
        <v/>
      </c>
      <c r="P9613" s="212" t="str">
        <f>IF(ISERROR(VLOOKUP(L9613,Paramètres!$A$38:$B$40,2,0)),"",VLOOKUP(L9613,Paramètres!$A$38:$B$40,2,0))</f>
        <v/>
      </c>
      <c r="Q9613" s="211" t="str">
        <f t="shared" ca="1" si="905"/>
        <v/>
      </c>
      <c r="R9613" s="211" t="str">
        <f t="shared" si="901"/>
        <v/>
      </c>
      <c r="S9613" s="213" t="str">
        <f t="shared" ca="1" si="902"/>
        <v/>
      </c>
      <c r="T9613" s="214" t="str">
        <f t="shared" ca="1" si="906"/>
        <v/>
      </c>
    </row>
    <row r="9614" spans="1:20" x14ac:dyDescent="0.25">
      <c r="A9614" s="119" t="s">
        <v>15183</v>
      </c>
      <c r="B9614" s="260"/>
      <c r="C9614" s="264" t="str">
        <f>IF(ISERROR(VLOOKUP(B9614,'Tous les abonnés'!$A$6:$I$5491,2,0)),"",VLOOKUP(B9614,'Tous les abonnés'!$A$6:$I$5491,2,0))</f>
        <v/>
      </c>
      <c r="D9614" s="26"/>
      <c r="E9614" s="265"/>
      <c r="F9614" s="207" t="str">
        <f>IF(ISERROR(IF(VLOOKUP(D9614,Paramètres!$C$17:$H$33,6,0)="oui","illimité",VLOOKUP(D9614,Paramètres!$C$17:$H$33,5,0))),"",IF(VLOOKUP(D9614,Paramètres!$C$17:$H$33,6,0)="oui","illimité",VLOOKUP(D9614,Paramètres!$C$17:$H$33,5,0)))</f>
        <v/>
      </c>
      <c r="G9614" s="269" t="str">
        <f t="shared" si="903"/>
        <v/>
      </c>
      <c r="H9614" s="208"/>
      <c r="I9614" s="53"/>
      <c r="J9614" s="209"/>
      <c r="K9614" s="271"/>
      <c r="L9614" s="37"/>
      <c r="M9614" s="218"/>
      <c r="N9614" s="124"/>
      <c r="O9614" s="211" t="str">
        <f t="shared" ca="1" si="904"/>
        <v/>
      </c>
      <c r="P9614" s="212" t="str">
        <f>IF(ISERROR(VLOOKUP(L9614,Paramètres!$A$38:$B$40,2,0)),"",VLOOKUP(L9614,Paramètres!$A$38:$B$40,2,0))</f>
        <v/>
      </c>
      <c r="Q9614" s="211" t="str">
        <f t="shared" ca="1" si="905"/>
        <v/>
      </c>
      <c r="R9614" s="211" t="str">
        <f t="shared" si="901"/>
        <v/>
      </c>
      <c r="S9614" s="213" t="str">
        <f t="shared" ca="1" si="902"/>
        <v/>
      </c>
      <c r="T9614" s="214" t="str">
        <f t="shared" ca="1" si="906"/>
        <v/>
      </c>
    </row>
    <row r="9615" spans="1:20" x14ac:dyDescent="0.25">
      <c r="A9615" s="119" t="s">
        <v>15184</v>
      </c>
      <c r="B9615" s="260"/>
      <c r="C9615" s="264" t="str">
        <f>IF(ISERROR(VLOOKUP(B9615,'Tous les abonnés'!$A$6:$I$5491,2,0)),"",VLOOKUP(B9615,'Tous les abonnés'!$A$6:$I$5491,2,0))</f>
        <v/>
      </c>
      <c r="D9615" s="26"/>
      <c r="E9615" s="265"/>
      <c r="F9615" s="207" t="str">
        <f>IF(ISERROR(IF(VLOOKUP(D9615,Paramètres!$C$17:$H$33,6,0)="oui","illimité",VLOOKUP(D9615,Paramètres!$C$17:$H$33,5,0))),"",IF(VLOOKUP(D9615,Paramètres!$C$17:$H$33,6,0)="oui","illimité",VLOOKUP(D9615,Paramètres!$C$17:$H$33,5,0)))</f>
        <v/>
      </c>
      <c r="G9615" s="269" t="str">
        <f t="shared" si="903"/>
        <v/>
      </c>
      <c r="H9615" s="208"/>
      <c r="I9615" s="53"/>
      <c r="J9615" s="209"/>
      <c r="K9615" s="271"/>
      <c r="L9615" s="37"/>
      <c r="M9615" s="218"/>
      <c r="N9615" s="124"/>
      <c r="O9615" s="211" t="str">
        <f t="shared" ca="1" si="904"/>
        <v/>
      </c>
      <c r="P9615" s="212" t="str">
        <f>IF(ISERROR(VLOOKUP(L9615,Paramètres!$A$38:$B$40,2,0)),"",VLOOKUP(L9615,Paramètres!$A$38:$B$40,2,0))</f>
        <v/>
      </c>
      <c r="Q9615" s="211" t="str">
        <f t="shared" ca="1" si="905"/>
        <v/>
      </c>
      <c r="R9615" s="211" t="str">
        <f t="shared" si="901"/>
        <v/>
      </c>
      <c r="S9615" s="213" t="str">
        <f t="shared" ca="1" si="902"/>
        <v/>
      </c>
      <c r="T9615" s="214" t="str">
        <f t="shared" ca="1" si="906"/>
        <v/>
      </c>
    </row>
    <row r="9616" spans="1:20" x14ac:dyDescent="0.25">
      <c r="A9616" s="119" t="s">
        <v>15185</v>
      </c>
      <c r="B9616" s="260"/>
      <c r="C9616" s="264" t="str">
        <f>IF(ISERROR(VLOOKUP(B9616,'Tous les abonnés'!$A$6:$I$5491,2,0)),"",VLOOKUP(B9616,'Tous les abonnés'!$A$6:$I$5491,2,0))</f>
        <v/>
      </c>
      <c r="D9616" s="26"/>
      <c r="E9616" s="265"/>
      <c r="F9616" s="207" t="str">
        <f>IF(ISERROR(IF(VLOOKUP(D9616,Paramètres!$C$17:$H$33,6,0)="oui","illimité",VLOOKUP(D9616,Paramètres!$C$17:$H$33,5,0))),"",IF(VLOOKUP(D9616,Paramètres!$C$17:$H$33,6,0)="oui","illimité",VLOOKUP(D9616,Paramètres!$C$17:$H$33,5,0)))</f>
        <v/>
      </c>
      <c r="G9616" s="269" t="str">
        <f t="shared" si="903"/>
        <v/>
      </c>
      <c r="H9616" s="208"/>
      <c r="I9616" s="53"/>
      <c r="J9616" s="209"/>
      <c r="K9616" s="271"/>
      <c r="L9616" s="37"/>
      <c r="M9616" s="218"/>
      <c r="N9616" s="124"/>
      <c r="O9616" s="211" t="str">
        <f t="shared" ca="1" si="904"/>
        <v/>
      </c>
      <c r="P9616" s="212" t="str">
        <f>IF(ISERROR(VLOOKUP(L9616,Paramètres!$A$38:$B$40,2,0)),"",VLOOKUP(L9616,Paramètres!$A$38:$B$40,2,0))</f>
        <v/>
      </c>
      <c r="Q9616" s="211" t="str">
        <f t="shared" ca="1" si="905"/>
        <v/>
      </c>
      <c r="R9616" s="211" t="str">
        <f t="shared" si="901"/>
        <v/>
      </c>
      <c r="S9616" s="213" t="str">
        <f t="shared" ca="1" si="902"/>
        <v/>
      </c>
      <c r="T9616" s="214" t="str">
        <f t="shared" ca="1" si="906"/>
        <v/>
      </c>
    </row>
    <row r="9617" spans="1:20" x14ac:dyDescent="0.25">
      <c r="A9617" s="119" t="s">
        <v>15186</v>
      </c>
      <c r="B9617" s="260"/>
      <c r="C9617" s="264" t="str">
        <f>IF(ISERROR(VLOOKUP(B9617,'Tous les abonnés'!$A$6:$I$5491,2,0)),"",VLOOKUP(B9617,'Tous les abonnés'!$A$6:$I$5491,2,0))</f>
        <v/>
      </c>
      <c r="D9617" s="26"/>
      <c r="E9617" s="265"/>
      <c r="F9617" s="207" t="str">
        <f>IF(ISERROR(IF(VLOOKUP(D9617,Paramètres!$C$17:$H$33,6,0)="oui","illimité",VLOOKUP(D9617,Paramètres!$C$17:$H$33,5,0))),"",IF(VLOOKUP(D9617,Paramètres!$C$17:$H$33,6,0)="oui","illimité",VLOOKUP(D9617,Paramètres!$C$17:$H$33,5,0)))</f>
        <v/>
      </c>
      <c r="G9617" s="269" t="str">
        <f t="shared" si="903"/>
        <v/>
      </c>
      <c r="H9617" s="208"/>
      <c r="I9617" s="53"/>
      <c r="J9617" s="209"/>
      <c r="K9617" s="271"/>
      <c r="L9617" s="37"/>
      <c r="M9617" s="218"/>
      <c r="N9617" s="124"/>
      <c r="O9617" s="211" t="str">
        <f t="shared" ca="1" si="904"/>
        <v/>
      </c>
      <c r="P9617" s="212" t="str">
        <f>IF(ISERROR(VLOOKUP(L9617,Paramètres!$A$38:$B$40,2,0)),"",VLOOKUP(L9617,Paramètres!$A$38:$B$40,2,0))</f>
        <v/>
      </c>
      <c r="Q9617" s="211" t="str">
        <f t="shared" ca="1" si="905"/>
        <v/>
      </c>
      <c r="R9617" s="211" t="str">
        <f t="shared" si="901"/>
        <v/>
      </c>
      <c r="S9617" s="213" t="str">
        <f t="shared" ca="1" si="902"/>
        <v/>
      </c>
      <c r="T9617" s="214" t="str">
        <f t="shared" ca="1" si="906"/>
        <v/>
      </c>
    </row>
    <row r="9618" spans="1:20" x14ac:dyDescent="0.25">
      <c r="A9618" s="119" t="s">
        <v>15187</v>
      </c>
      <c r="B9618" s="260"/>
      <c r="C9618" s="264" t="str">
        <f>IF(ISERROR(VLOOKUP(B9618,'Tous les abonnés'!$A$6:$I$5491,2,0)),"",VLOOKUP(B9618,'Tous les abonnés'!$A$6:$I$5491,2,0))</f>
        <v/>
      </c>
      <c r="D9618" s="26"/>
      <c r="E9618" s="265"/>
      <c r="F9618" s="207" t="str">
        <f>IF(ISERROR(IF(VLOOKUP(D9618,Paramètres!$C$17:$H$33,6,0)="oui","illimité",VLOOKUP(D9618,Paramètres!$C$17:$H$33,5,0))),"",IF(VLOOKUP(D9618,Paramètres!$C$17:$H$33,6,0)="oui","illimité",VLOOKUP(D9618,Paramètres!$C$17:$H$33,5,0)))</f>
        <v/>
      </c>
      <c r="G9618" s="269" t="str">
        <f t="shared" si="903"/>
        <v/>
      </c>
      <c r="H9618" s="208"/>
      <c r="I9618" s="53"/>
      <c r="J9618" s="209"/>
      <c r="K9618" s="271"/>
      <c r="L9618" s="37"/>
      <c r="M9618" s="218"/>
      <c r="N9618" s="124"/>
      <c r="O9618" s="211" t="str">
        <f t="shared" ca="1" si="904"/>
        <v/>
      </c>
      <c r="P9618" s="212" t="str">
        <f>IF(ISERROR(VLOOKUP(L9618,Paramètres!$A$38:$B$40,2,0)),"",VLOOKUP(L9618,Paramètres!$A$38:$B$40,2,0))</f>
        <v/>
      </c>
      <c r="Q9618" s="211" t="str">
        <f t="shared" ca="1" si="905"/>
        <v/>
      </c>
      <c r="R9618" s="211" t="str">
        <f t="shared" si="901"/>
        <v/>
      </c>
      <c r="S9618" s="213" t="str">
        <f t="shared" ca="1" si="902"/>
        <v/>
      </c>
      <c r="T9618" s="214" t="str">
        <f t="shared" ca="1" si="906"/>
        <v/>
      </c>
    </row>
    <row r="9619" spans="1:20" x14ac:dyDescent="0.25">
      <c r="A9619" s="119" t="s">
        <v>15188</v>
      </c>
      <c r="B9619" s="260"/>
      <c r="C9619" s="264" t="str">
        <f>IF(ISERROR(VLOOKUP(B9619,'Tous les abonnés'!$A$6:$I$5491,2,0)),"",VLOOKUP(B9619,'Tous les abonnés'!$A$6:$I$5491,2,0))</f>
        <v/>
      </c>
      <c r="D9619" s="26"/>
      <c r="E9619" s="265"/>
      <c r="F9619" s="207" t="str">
        <f>IF(ISERROR(IF(VLOOKUP(D9619,Paramètres!$C$17:$H$33,6,0)="oui","illimité",VLOOKUP(D9619,Paramètres!$C$17:$H$33,5,0))),"",IF(VLOOKUP(D9619,Paramètres!$C$17:$H$33,6,0)="oui","illimité",VLOOKUP(D9619,Paramètres!$C$17:$H$33,5,0)))</f>
        <v/>
      </c>
      <c r="G9619" s="269" t="str">
        <f t="shared" si="903"/>
        <v/>
      </c>
      <c r="H9619" s="208"/>
      <c r="I9619" s="53"/>
      <c r="J9619" s="209"/>
      <c r="K9619" s="271"/>
      <c r="L9619" s="37"/>
      <c r="M9619" s="218"/>
      <c r="N9619" s="124"/>
      <c r="O9619" s="211" t="str">
        <f t="shared" ca="1" si="904"/>
        <v/>
      </c>
      <c r="P9619" s="212" t="str">
        <f>IF(ISERROR(VLOOKUP(L9619,Paramètres!$A$38:$B$40,2,0)),"",VLOOKUP(L9619,Paramètres!$A$38:$B$40,2,0))</f>
        <v/>
      </c>
      <c r="Q9619" s="211" t="str">
        <f t="shared" ca="1" si="905"/>
        <v/>
      </c>
      <c r="R9619" s="211" t="str">
        <f t="shared" si="901"/>
        <v/>
      </c>
      <c r="S9619" s="213" t="str">
        <f t="shared" ca="1" si="902"/>
        <v/>
      </c>
      <c r="T9619" s="214" t="str">
        <f t="shared" ca="1" si="906"/>
        <v/>
      </c>
    </row>
    <row r="9620" spans="1:20" x14ac:dyDescent="0.25">
      <c r="A9620" s="119" t="s">
        <v>15189</v>
      </c>
      <c r="B9620" s="260"/>
      <c r="C9620" s="264" t="str">
        <f>IF(ISERROR(VLOOKUP(B9620,'Tous les abonnés'!$A$6:$I$5491,2,0)),"",VLOOKUP(B9620,'Tous les abonnés'!$A$6:$I$5491,2,0))</f>
        <v/>
      </c>
      <c r="D9620" s="26"/>
      <c r="E9620" s="265"/>
      <c r="F9620" s="207" t="str">
        <f>IF(ISERROR(IF(VLOOKUP(D9620,Paramètres!$C$17:$H$33,6,0)="oui","illimité",VLOOKUP(D9620,Paramètres!$C$17:$H$33,5,0))),"",IF(VLOOKUP(D9620,Paramètres!$C$17:$H$33,6,0)="oui","illimité",VLOOKUP(D9620,Paramètres!$C$17:$H$33,5,0)))</f>
        <v/>
      </c>
      <c r="G9620" s="269" t="str">
        <f t="shared" si="903"/>
        <v/>
      </c>
      <c r="H9620" s="208"/>
      <c r="I9620" s="53"/>
      <c r="J9620" s="209"/>
      <c r="K9620" s="271"/>
      <c r="L9620" s="37"/>
      <c r="M9620" s="218"/>
      <c r="N9620" s="124"/>
      <c r="O9620" s="211" t="str">
        <f t="shared" ca="1" si="904"/>
        <v/>
      </c>
      <c r="P9620" s="212" t="str">
        <f>IF(ISERROR(VLOOKUP(L9620,Paramètres!$A$38:$B$40,2,0)),"",VLOOKUP(L9620,Paramètres!$A$38:$B$40,2,0))</f>
        <v/>
      </c>
      <c r="Q9620" s="211" t="str">
        <f t="shared" ca="1" si="905"/>
        <v/>
      </c>
      <c r="R9620" s="211" t="str">
        <f t="shared" si="901"/>
        <v/>
      </c>
      <c r="S9620" s="213" t="str">
        <f t="shared" ca="1" si="902"/>
        <v/>
      </c>
      <c r="T9620" s="214" t="str">
        <f t="shared" ca="1" si="906"/>
        <v/>
      </c>
    </row>
    <row r="9621" spans="1:20" x14ac:dyDescent="0.25">
      <c r="A9621" s="119" t="s">
        <v>15190</v>
      </c>
      <c r="B9621" s="260"/>
      <c r="C9621" s="264" t="str">
        <f>IF(ISERROR(VLOOKUP(B9621,'Tous les abonnés'!$A$6:$I$5491,2,0)),"",VLOOKUP(B9621,'Tous les abonnés'!$A$6:$I$5491,2,0))</f>
        <v/>
      </c>
      <c r="D9621" s="26"/>
      <c r="E9621" s="265"/>
      <c r="F9621" s="207" t="str">
        <f>IF(ISERROR(IF(VLOOKUP(D9621,Paramètres!$C$17:$H$33,6,0)="oui","illimité",VLOOKUP(D9621,Paramètres!$C$17:$H$33,5,0))),"",IF(VLOOKUP(D9621,Paramètres!$C$17:$H$33,6,0)="oui","illimité",VLOOKUP(D9621,Paramètres!$C$17:$H$33,5,0)))</f>
        <v/>
      </c>
      <c r="G9621" s="269" t="str">
        <f t="shared" si="903"/>
        <v/>
      </c>
      <c r="H9621" s="208"/>
      <c r="I9621" s="53"/>
      <c r="J9621" s="209"/>
      <c r="K9621" s="271"/>
      <c r="L9621" s="37"/>
      <c r="M9621" s="218"/>
      <c r="N9621" s="124"/>
      <c r="O9621" s="211" t="str">
        <f t="shared" ca="1" si="904"/>
        <v/>
      </c>
      <c r="P9621" s="212" t="str">
        <f>IF(ISERROR(VLOOKUP(L9621,Paramètres!$A$38:$B$40,2,0)),"",VLOOKUP(L9621,Paramètres!$A$38:$B$40,2,0))</f>
        <v/>
      </c>
      <c r="Q9621" s="211" t="str">
        <f t="shared" ca="1" si="905"/>
        <v/>
      </c>
      <c r="R9621" s="211" t="str">
        <f t="shared" si="901"/>
        <v/>
      </c>
      <c r="S9621" s="213" t="str">
        <f t="shared" ca="1" si="902"/>
        <v/>
      </c>
      <c r="T9621" s="214" t="str">
        <f t="shared" ca="1" si="906"/>
        <v/>
      </c>
    </row>
    <row r="9622" spans="1:20" x14ac:dyDescent="0.25">
      <c r="A9622" s="119" t="s">
        <v>15191</v>
      </c>
      <c r="B9622" s="260"/>
      <c r="C9622" s="264" t="str">
        <f>IF(ISERROR(VLOOKUP(B9622,'Tous les abonnés'!$A$6:$I$5491,2,0)),"",VLOOKUP(B9622,'Tous les abonnés'!$A$6:$I$5491,2,0))</f>
        <v/>
      </c>
      <c r="D9622" s="26"/>
      <c r="E9622" s="265"/>
      <c r="F9622" s="207" t="str">
        <f>IF(ISERROR(IF(VLOOKUP(D9622,Paramètres!$C$17:$H$33,6,0)="oui","illimité",VLOOKUP(D9622,Paramètres!$C$17:$H$33,5,0))),"",IF(VLOOKUP(D9622,Paramètres!$C$17:$H$33,6,0)="oui","illimité",VLOOKUP(D9622,Paramètres!$C$17:$H$33,5,0)))</f>
        <v/>
      </c>
      <c r="G9622" s="269" t="str">
        <f t="shared" si="903"/>
        <v/>
      </c>
      <c r="H9622" s="208"/>
      <c r="I9622" s="53"/>
      <c r="J9622" s="209"/>
      <c r="K9622" s="271"/>
      <c r="L9622" s="37"/>
      <c r="M9622" s="218"/>
      <c r="N9622" s="124"/>
      <c r="O9622" s="211" t="str">
        <f t="shared" ca="1" si="904"/>
        <v/>
      </c>
      <c r="P9622" s="212" t="str">
        <f>IF(ISERROR(VLOOKUP(L9622,Paramètres!$A$38:$B$40,2,0)),"",VLOOKUP(L9622,Paramètres!$A$38:$B$40,2,0))</f>
        <v/>
      </c>
      <c r="Q9622" s="211" t="str">
        <f t="shared" ca="1" si="905"/>
        <v/>
      </c>
      <c r="R9622" s="211" t="str">
        <f t="shared" si="901"/>
        <v/>
      </c>
      <c r="S9622" s="213" t="str">
        <f t="shared" ca="1" si="902"/>
        <v/>
      </c>
      <c r="T9622" s="214" t="str">
        <f t="shared" ca="1" si="906"/>
        <v/>
      </c>
    </row>
    <row r="9623" spans="1:20" x14ac:dyDescent="0.25">
      <c r="A9623" s="119" t="s">
        <v>15192</v>
      </c>
      <c r="B9623" s="260"/>
      <c r="C9623" s="264" t="str">
        <f>IF(ISERROR(VLOOKUP(B9623,'Tous les abonnés'!$A$6:$I$5491,2,0)),"",VLOOKUP(B9623,'Tous les abonnés'!$A$6:$I$5491,2,0))</f>
        <v/>
      </c>
      <c r="D9623" s="26"/>
      <c r="E9623" s="265"/>
      <c r="F9623" s="207" t="str">
        <f>IF(ISERROR(IF(VLOOKUP(D9623,Paramètres!$C$17:$H$33,6,0)="oui","illimité",VLOOKUP(D9623,Paramètres!$C$17:$H$33,5,0))),"",IF(VLOOKUP(D9623,Paramètres!$C$17:$H$33,6,0)="oui","illimité",VLOOKUP(D9623,Paramètres!$C$17:$H$33,5,0)))</f>
        <v/>
      </c>
      <c r="G9623" s="269" t="str">
        <f t="shared" si="903"/>
        <v/>
      </c>
      <c r="H9623" s="208"/>
      <c r="I9623" s="53"/>
      <c r="J9623" s="209"/>
      <c r="K9623" s="271"/>
      <c r="L9623" s="37"/>
      <c r="M9623" s="218"/>
      <c r="N9623" s="124"/>
      <c r="O9623" s="211" t="str">
        <f t="shared" ca="1" si="904"/>
        <v/>
      </c>
      <c r="P9623" s="212" t="str">
        <f>IF(ISERROR(VLOOKUP(L9623,Paramètres!$A$38:$B$40,2,0)),"",VLOOKUP(L9623,Paramètres!$A$38:$B$40,2,0))</f>
        <v/>
      </c>
      <c r="Q9623" s="211" t="str">
        <f t="shared" ca="1" si="905"/>
        <v/>
      </c>
      <c r="R9623" s="211" t="str">
        <f t="shared" si="901"/>
        <v/>
      </c>
      <c r="S9623" s="213" t="str">
        <f t="shared" ca="1" si="902"/>
        <v/>
      </c>
      <c r="T9623" s="214" t="str">
        <f t="shared" ca="1" si="906"/>
        <v/>
      </c>
    </row>
    <row r="9624" spans="1:20" x14ac:dyDescent="0.25">
      <c r="A9624" s="119" t="s">
        <v>15193</v>
      </c>
      <c r="B9624" s="260"/>
      <c r="C9624" s="264" t="str">
        <f>IF(ISERROR(VLOOKUP(B9624,'Tous les abonnés'!$A$6:$I$5491,2,0)),"",VLOOKUP(B9624,'Tous les abonnés'!$A$6:$I$5491,2,0))</f>
        <v/>
      </c>
      <c r="D9624" s="26"/>
      <c r="E9624" s="265"/>
      <c r="F9624" s="207" t="str">
        <f>IF(ISERROR(IF(VLOOKUP(D9624,Paramètres!$C$17:$H$33,6,0)="oui","illimité",VLOOKUP(D9624,Paramètres!$C$17:$H$33,5,0))),"",IF(VLOOKUP(D9624,Paramètres!$C$17:$H$33,6,0)="oui","illimité",VLOOKUP(D9624,Paramètres!$C$17:$H$33,5,0)))</f>
        <v/>
      </c>
      <c r="G9624" s="269" t="str">
        <f t="shared" si="903"/>
        <v/>
      </c>
      <c r="H9624" s="208"/>
      <c r="I9624" s="53"/>
      <c r="J9624" s="209"/>
      <c r="K9624" s="271"/>
      <c r="L9624" s="37"/>
      <c r="M9624" s="218"/>
      <c r="N9624" s="124"/>
      <c r="O9624" s="211" t="str">
        <f t="shared" ca="1" si="904"/>
        <v/>
      </c>
      <c r="P9624" s="212" t="str">
        <f>IF(ISERROR(VLOOKUP(L9624,Paramètres!$A$38:$B$40,2,0)),"",VLOOKUP(L9624,Paramètres!$A$38:$B$40,2,0))</f>
        <v/>
      </c>
      <c r="Q9624" s="211" t="str">
        <f t="shared" ca="1" si="905"/>
        <v/>
      </c>
      <c r="R9624" s="211" t="str">
        <f t="shared" si="901"/>
        <v/>
      </c>
      <c r="S9624" s="213" t="str">
        <f t="shared" ca="1" si="902"/>
        <v/>
      </c>
      <c r="T9624" s="214" t="str">
        <f t="shared" ca="1" si="906"/>
        <v/>
      </c>
    </row>
    <row r="9625" spans="1:20" x14ac:dyDescent="0.25">
      <c r="A9625" s="119" t="s">
        <v>15194</v>
      </c>
      <c r="B9625" s="260"/>
      <c r="C9625" s="264" t="str">
        <f>IF(ISERROR(VLOOKUP(B9625,'Tous les abonnés'!$A$6:$I$5491,2,0)),"",VLOOKUP(B9625,'Tous les abonnés'!$A$6:$I$5491,2,0))</f>
        <v/>
      </c>
      <c r="D9625" s="26"/>
      <c r="E9625" s="265"/>
      <c r="F9625" s="207" t="str">
        <f>IF(ISERROR(IF(VLOOKUP(D9625,Paramètres!$C$17:$H$33,6,0)="oui","illimité",VLOOKUP(D9625,Paramètres!$C$17:$H$33,5,0))),"",IF(VLOOKUP(D9625,Paramètres!$C$17:$H$33,6,0)="oui","illimité",VLOOKUP(D9625,Paramètres!$C$17:$H$33,5,0)))</f>
        <v/>
      </c>
      <c r="G9625" s="269" t="str">
        <f t="shared" si="903"/>
        <v/>
      </c>
      <c r="H9625" s="208"/>
      <c r="I9625" s="53"/>
      <c r="J9625" s="209"/>
      <c r="K9625" s="271"/>
      <c r="L9625" s="37"/>
      <c r="M9625" s="218"/>
      <c r="N9625" s="124"/>
      <c r="O9625" s="211" t="str">
        <f t="shared" ca="1" si="904"/>
        <v/>
      </c>
      <c r="P9625" s="212" t="str">
        <f>IF(ISERROR(VLOOKUP(L9625,Paramètres!$A$38:$B$40,2,0)),"",VLOOKUP(L9625,Paramètres!$A$38:$B$40,2,0))</f>
        <v/>
      </c>
      <c r="Q9625" s="211" t="str">
        <f t="shared" ca="1" si="905"/>
        <v/>
      </c>
      <c r="R9625" s="211" t="str">
        <f t="shared" si="901"/>
        <v/>
      </c>
      <c r="S9625" s="213" t="str">
        <f t="shared" ca="1" si="902"/>
        <v/>
      </c>
      <c r="T9625" s="214" t="str">
        <f t="shared" ca="1" si="906"/>
        <v/>
      </c>
    </row>
    <row r="9626" spans="1:20" x14ac:dyDescent="0.25">
      <c r="A9626" s="119" t="s">
        <v>15195</v>
      </c>
      <c r="B9626" s="260"/>
      <c r="C9626" s="264" t="str">
        <f>IF(ISERROR(VLOOKUP(B9626,'Tous les abonnés'!$A$6:$I$5491,2,0)),"",VLOOKUP(B9626,'Tous les abonnés'!$A$6:$I$5491,2,0))</f>
        <v/>
      </c>
      <c r="D9626" s="26"/>
      <c r="E9626" s="265"/>
      <c r="F9626" s="207" t="str">
        <f>IF(ISERROR(IF(VLOOKUP(D9626,Paramètres!$C$17:$H$33,6,0)="oui","illimité",VLOOKUP(D9626,Paramètres!$C$17:$H$33,5,0))),"",IF(VLOOKUP(D9626,Paramètres!$C$17:$H$33,6,0)="oui","illimité",VLOOKUP(D9626,Paramètres!$C$17:$H$33,5,0)))</f>
        <v/>
      </c>
      <c r="G9626" s="269" t="str">
        <f t="shared" si="903"/>
        <v/>
      </c>
      <c r="H9626" s="208"/>
      <c r="I9626" s="53"/>
      <c r="J9626" s="209"/>
      <c r="K9626" s="271"/>
      <c r="L9626" s="37"/>
      <c r="M9626" s="218"/>
      <c r="N9626" s="124"/>
      <c r="O9626" s="211" t="str">
        <f t="shared" ca="1" si="904"/>
        <v/>
      </c>
      <c r="P9626" s="212" t="str">
        <f>IF(ISERROR(VLOOKUP(L9626,Paramètres!$A$38:$B$40,2,0)),"",VLOOKUP(L9626,Paramètres!$A$38:$B$40,2,0))</f>
        <v/>
      </c>
      <c r="Q9626" s="211" t="str">
        <f t="shared" ca="1" si="905"/>
        <v/>
      </c>
      <c r="R9626" s="211" t="str">
        <f t="shared" si="901"/>
        <v/>
      </c>
      <c r="S9626" s="213" t="str">
        <f t="shared" ca="1" si="902"/>
        <v/>
      </c>
      <c r="T9626" s="214" t="str">
        <f t="shared" ca="1" si="906"/>
        <v/>
      </c>
    </row>
    <row r="9627" spans="1:20" x14ac:dyDescent="0.25">
      <c r="A9627" s="119" t="s">
        <v>15196</v>
      </c>
      <c r="B9627" s="260"/>
      <c r="C9627" s="264" t="str">
        <f>IF(ISERROR(VLOOKUP(B9627,'Tous les abonnés'!$A$6:$I$5491,2,0)),"",VLOOKUP(B9627,'Tous les abonnés'!$A$6:$I$5491,2,0))</f>
        <v/>
      </c>
      <c r="D9627" s="26"/>
      <c r="E9627" s="265"/>
      <c r="F9627" s="207" t="str">
        <f>IF(ISERROR(IF(VLOOKUP(D9627,Paramètres!$C$17:$H$33,6,0)="oui","illimité",VLOOKUP(D9627,Paramètres!$C$17:$H$33,5,0))),"",IF(VLOOKUP(D9627,Paramètres!$C$17:$H$33,6,0)="oui","illimité",VLOOKUP(D9627,Paramètres!$C$17:$H$33,5,0)))</f>
        <v/>
      </c>
      <c r="G9627" s="269" t="str">
        <f t="shared" si="903"/>
        <v/>
      </c>
      <c r="H9627" s="208"/>
      <c r="I9627" s="53"/>
      <c r="J9627" s="209"/>
      <c r="K9627" s="271"/>
      <c r="L9627" s="37"/>
      <c r="M9627" s="218"/>
      <c r="N9627" s="124"/>
      <c r="O9627" s="211" t="str">
        <f t="shared" ca="1" si="904"/>
        <v/>
      </c>
      <c r="P9627" s="212" t="str">
        <f>IF(ISERROR(VLOOKUP(L9627,Paramètres!$A$38:$B$40,2,0)),"",VLOOKUP(L9627,Paramètres!$A$38:$B$40,2,0))</f>
        <v/>
      </c>
      <c r="Q9627" s="211" t="str">
        <f t="shared" ca="1" si="905"/>
        <v/>
      </c>
      <c r="R9627" s="211" t="str">
        <f t="shared" si="901"/>
        <v/>
      </c>
      <c r="S9627" s="213" t="str">
        <f t="shared" ca="1" si="902"/>
        <v/>
      </c>
      <c r="T9627" s="214" t="str">
        <f t="shared" ca="1" si="906"/>
        <v/>
      </c>
    </row>
    <row r="9628" spans="1:20" x14ac:dyDescent="0.25">
      <c r="A9628" s="119" t="s">
        <v>15197</v>
      </c>
      <c r="B9628" s="260"/>
      <c r="C9628" s="264" t="str">
        <f>IF(ISERROR(VLOOKUP(B9628,'Tous les abonnés'!$A$6:$I$5491,2,0)),"",VLOOKUP(B9628,'Tous les abonnés'!$A$6:$I$5491,2,0))</f>
        <v/>
      </c>
      <c r="D9628" s="26"/>
      <c r="E9628" s="265"/>
      <c r="F9628" s="207" t="str">
        <f>IF(ISERROR(IF(VLOOKUP(D9628,Paramètres!$C$17:$H$33,6,0)="oui","illimité",VLOOKUP(D9628,Paramètres!$C$17:$H$33,5,0))),"",IF(VLOOKUP(D9628,Paramètres!$C$17:$H$33,6,0)="oui","illimité",VLOOKUP(D9628,Paramètres!$C$17:$H$33,5,0)))</f>
        <v/>
      </c>
      <c r="G9628" s="269" t="str">
        <f t="shared" si="903"/>
        <v/>
      </c>
      <c r="H9628" s="208"/>
      <c r="I9628" s="53"/>
      <c r="J9628" s="209"/>
      <c r="K9628" s="271"/>
      <c r="L9628" s="37"/>
      <c r="M9628" s="218"/>
      <c r="N9628" s="124"/>
      <c r="O9628" s="211" t="str">
        <f t="shared" ca="1" si="904"/>
        <v/>
      </c>
      <c r="P9628" s="212" t="str">
        <f>IF(ISERROR(VLOOKUP(L9628,Paramètres!$A$38:$B$40,2,0)),"",VLOOKUP(L9628,Paramètres!$A$38:$B$40,2,0))</f>
        <v/>
      </c>
      <c r="Q9628" s="211" t="str">
        <f t="shared" ca="1" si="905"/>
        <v/>
      </c>
      <c r="R9628" s="211" t="str">
        <f t="shared" si="901"/>
        <v/>
      </c>
      <c r="S9628" s="213" t="str">
        <f t="shared" ca="1" si="902"/>
        <v/>
      </c>
      <c r="T9628" s="214" t="str">
        <f t="shared" ca="1" si="906"/>
        <v/>
      </c>
    </row>
    <row r="9629" spans="1:20" x14ac:dyDescent="0.25">
      <c r="A9629" s="119" t="s">
        <v>15198</v>
      </c>
      <c r="B9629" s="260"/>
      <c r="C9629" s="264" t="str">
        <f>IF(ISERROR(VLOOKUP(B9629,'Tous les abonnés'!$A$6:$I$5491,2,0)),"",VLOOKUP(B9629,'Tous les abonnés'!$A$6:$I$5491,2,0))</f>
        <v/>
      </c>
      <c r="D9629" s="26"/>
      <c r="E9629" s="265"/>
      <c r="F9629" s="207" t="str">
        <f>IF(ISERROR(IF(VLOOKUP(D9629,Paramètres!$C$17:$H$33,6,0)="oui","illimité",VLOOKUP(D9629,Paramètres!$C$17:$H$33,5,0))),"",IF(VLOOKUP(D9629,Paramètres!$C$17:$H$33,6,0)="oui","illimité",VLOOKUP(D9629,Paramètres!$C$17:$H$33,5,0)))</f>
        <v/>
      </c>
      <c r="G9629" s="269" t="str">
        <f t="shared" si="903"/>
        <v/>
      </c>
      <c r="H9629" s="208"/>
      <c r="I9629" s="53"/>
      <c r="J9629" s="209"/>
      <c r="K9629" s="271"/>
      <c r="L9629" s="37"/>
      <c r="M9629" s="218"/>
      <c r="N9629" s="124"/>
      <c r="O9629" s="211" t="str">
        <f t="shared" ca="1" si="904"/>
        <v/>
      </c>
      <c r="P9629" s="212" t="str">
        <f>IF(ISERROR(VLOOKUP(L9629,Paramètres!$A$38:$B$40,2,0)),"",VLOOKUP(L9629,Paramètres!$A$38:$B$40,2,0))</f>
        <v/>
      </c>
      <c r="Q9629" s="211" t="str">
        <f t="shared" ca="1" si="905"/>
        <v/>
      </c>
      <c r="R9629" s="211" t="str">
        <f t="shared" si="901"/>
        <v/>
      </c>
      <c r="S9629" s="213" t="str">
        <f t="shared" ca="1" si="902"/>
        <v/>
      </c>
      <c r="T9629" s="214" t="str">
        <f t="shared" ca="1" si="906"/>
        <v/>
      </c>
    </row>
    <row r="9630" spans="1:20" x14ac:dyDescent="0.25">
      <c r="A9630" s="119" t="s">
        <v>15199</v>
      </c>
      <c r="B9630" s="260"/>
      <c r="C9630" s="264" t="str">
        <f>IF(ISERROR(VLOOKUP(B9630,'Tous les abonnés'!$A$6:$I$5491,2,0)),"",VLOOKUP(B9630,'Tous les abonnés'!$A$6:$I$5491,2,0))</f>
        <v/>
      </c>
      <c r="D9630" s="26"/>
      <c r="E9630" s="265"/>
      <c r="F9630" s="207" t="str">
        <f>IF(ISERROR(IF(VLOOKUP(D9630,Paramètres!$C$17:$H$33,6,0)="oui","illimité",VLOOKUP(D9630,Paramètres!$C$17:$H$33,5,0))),"",IF(VLOOKUP(D9630,Paramètres!$C$17:$H$33,6,0)="oui","illimité",VLOOKUP(D9630,Paramètres!$C$17:$H$33,5,0)))</f>
        <v/>
      </c>
      <c r="G9630" s="269" t="str">
        <f t="shared" si="903"/>
        <v/>
      </c>
      <c r="H9630" s="208"/>
      <c r="I9630" s="53"/>
      <c r="J9630" s="209"/>
      <c r="K9630" s="271"/>
      <c r="L9630" s="37"/>
      <c r="M9630" s="218"/>
      <c r="N9630" s="124"/>
      <c r="O9630" s="211" t="str">
        <f t="shared" ca="1" si="904"/>
        <v/>
      </c>
      <c r="P9630" s="212" t="str">
        <f>IF(ISERROR(VLOOKUP(L9630,Paramètres!$A$38:$B$40,2,0)),"",VLOOKUP(L9630,Paramètres!$A$38:$B$40,2,0))</f>
        <v/>
      </c>
      <c r="Q9630" s="211" t="str">
        <f t="shared" ca="1" si="905"/>
        <v/>
      </c>
      <c r="R9630" s="211" t="str">
        <f t="shared" si="901"/>
        <v/>
      </c>
      <c r="S9630" s="213" t="str">
        <f t="shared" ca="1" si="902"/>
        <v/>
      </c>
      <c r="T9630" s="214" t="str">
        <f t="shared" ca="1" si="906"/>
        <v/>
      </c>
    </row>
    <row r="9631" spans="1:20" x14ac:dyDescent="0.25">
      <c r="A9631" s="119" t="s">
        <v>15200</v>
      </c>
      <c r="B9631" s="260"/>
      <c r="C9631" s="264" t="str">
        <f>IF(ISERROR(VLOOKUP(B9631,'Tous les abonnés'!$A$6:$I$5491,2,0)),"",VLOOKUP(B9631,'Tous les abonnés'!$A$6:$I$5491,2,0))</f>
        <v/>
      </c>
      <c r="D9631" s="26"/>
      <c r="E9631" s="265"/>
      <c r="F9631" s="207" t="str">
        <f>IF(ISERROR(IF(VLOOKUP(D9631,Paramètres!$C$17:$H$33,6,0)="oui","illimité",VLOOKUP(D9631,Paramètres!$C$17:$H$33,5,0))),"",IF(VLOOKUP(D9631,Paramètres!$C$17:$H$33,6,0)="oui","illimité",VLOOKUP(D9631,Paramètres!$C$17:$H$33,5,0)))</f>
        <v/>
      </c>
      <c r="G9631" s="269" t="str">
        <f t="shared" si="903"/>
        <v/>
      </c>
      <c r="H9631" s="208"/>
      <c r="I9631" s="53"/>
      <c r="J9631" s="209"/>
      <c r="K9631" s="271"/>
      <c r="L9631" s="37"/>
      <c r="M9631" s="218"/>
      <c r="N9631" s="124"/>
      <c r="O9631" s="211" t="str">
        <f t="shared" ca="1" si="904"/>
        <v/>
      </c>
      <c r="P9631" s="212" t="str">
        <f>IF(ISERROR(VLOOKUP(L9631,Paramètres!$A$38:$B$40,2,0)),"",VLOOKUP(L9631,Paramètres!$A$38:$B$40,2,0))</f>
        <v/>
      </c>
      <c r="Q9631" s="211" t="str">
        <f t="shared" ca="1" si="905"/>
        <v/>
      </c>
      <c r="R9631" s="211" t="str">
        <f t="shared" si="901"/>
        <v/>
      </c>
      <c r="S9631" s="213" t="str">
        <f t="shared" ca="1" si="902"/>
        <v/>
      </c>
      <c r="T9631" s="214" t="str">
        <f t="shared" ca="1" si="906"/>
        <v/>
      </c>
    </row>
    <row r="9632" spans="1:20" x14ac:dyDescent="0.25">
      <c r="A9632" s="119" t="s">
        <v>15201</v>
      </c>
      <c r="B9632" s="260"/>
      <c r="C9632" s="264" t="str">
        <f>IF(ISERROR(VLOOKUP(B9632,'Tous les abonnés'!$A$6:$I$5491,2,0)),"",VLOOKUP(B9632,'Tous les abonnés'!$A$6:$I$5491,2,0))</f>
        <v/>
      </c>
      <c r="D9632" s="26"/>
      <c r="E9632" s="265"/>
      <c r="F9632" s="207" t="str">
        <f>IF(ISERROR(IF(VLOOKUP(D9632,Paramètres!$C$17:$H$33,6,0)="oui","illimité",VLOOKUP(D9632,Paramètres!$C$17:$H$33,5,0))),"",IF(VLOOKUP(D9632,Paramètres!$C$17:$H$33,6,0)="oui","illimité",VLOOKUP(D9632,Paramètres!$C$17:$H$33,5,0)))</f>
        <v/>
      </c>
      <c r="G9632" s="269" t="str">
        <f t="shared" si="903"/>
        <v/>
      </c>
      <c r="H9632" s="208"/>
      <c r="I9632" s="53"/>
      <c r="J9632" s="209"/>
      <c r="K9632" s="271"/>
      <c r="L9632" s="37"/>
      <c r="M9632" s="218"/>
      <c r="N9632" s="124"/>
      <c r="O9632" s="211" t="str">
        <f t="shared" ca="1" si="904"/>
        <v/>
      </c>
      <c r="P9632" s="212" t="str">
        <f>IF(ISERROR(VLOOKUP(L9632,Paramètres!$A$38:$B$40,2,0)),"",VLOOKUP(L9632,Paramètres!$A$38:$B$40,2,0))</f>
        <v/>
      </c>
      <c r="Q9632" s="211" t="str">
        <f t="shared" ca="1" si="905"/>
        <v/>
      </c>
      <c r="R9632" s="211" t="str">
        <f t="shared" si="901"/>
        <v/>
      </c>
      <c r="S9632" s="213" t="str">
        <f t="shared" ca="1" si="902"/>
        <v/>
      </c>
      <c r="T9632" s="214" t="str">
        <f t="shared" ca="1" si="906"/>
        <v/>
      </c>
    </row>
    <row r="9633" spans="1:20" x14ac:dyDescent="0.25">
      <c r="A9633" s="119" t="s">
        <v>15202</v>
      </c>
      <c r="B9633" s="260"/>
      <c r="C9633" s="264" t="str">
        <f>IF(ISERROR(VLOOKUP(B9633,'Tous les abonnés'!$A$6:$I$5491,2,0)),"",VLOOKUP(B9633,'Tous les abonnés'!$A$6:$I$5491,2,0))</f>
        <v/>
      </c>
      <c r="D9633" s="26"/>
      <c r="E9633" s="265"/>
      <c r="F9633" s="207" t="str">
        <f>IF(ISERROR(IF(VLOOKUP(D9633,Paramètres!$C$17:$H$33,6,0)="oui","illimité",VLOOKUP(D9633,Paramètres!$C$17:$H$33,5,0))),"",IF(VLOOKUP(D9633,Paramètres!$C$17:$H$33,6,0)="oui","illimité",VLOOKUP(D9633,Paramètres!$C$17:$H$33,5,0)))</f>
        <v/>
      </c>
      <c r="G9633" s="269" t="str">
        <f t="shared" si="903"/>
        <v/>
      </c>
      <c r="H9633" s="208"/>
      <c r="I9633" s="53"/>
      <c r="J9633" s="209"/>
      <c r="K9633" s="271"/>
      <c r="L9633" s="37"/>
      <c r="M9633" s="218"/>
      <c r="N9633" s="124"/>
      <c r="O9633" s="211" t="str">
        <f t="shared" ca="1" si="904"/>
        <v/>
      </c>
      <c r="P9633" s="212" t="str">
        <f>IF(ISERROR(VLOOKUP(L9633,Paramètres!$A$38:$B$40,2,0)),"",VLOOKUP(L9633,Paramètres!$A$38:$B$40,2,0))</f>
        <v/>
      </c>
      <c r="Q9633" s="211" t="str">
        <f t="shared" ca="1" si="905"/>
        <v/>
      </c>
      <c r="R9633" s="211" t="str">
        <f t="shared" si="901"/>
        <v/>
      </c>
      <c r="S9633" s="213" t="str">
        <f t="shared" ca="1" si="902"/>
        <v/>
      </c>
      <c r="T9633" s="214" t="str">
        <f t="shared" ca="1" si="906"/>
        <v/>
      </c>
    </row>
    <row r="9634" spans="1:20" x14ac:dyDescent="0.25">
      <c r="A9634" s="119" t="s">
        <v>15203</v>
      </c>
      <c r="B9634" s="260"/>
      <c r="C9634" s="264" t="str">
        <f>IF(ISERROR(VLOOKUP(B9634,'Tous les abonnés'!$A$6:$I$5491,2,0)),"",VLOOKUP(B9634,'Tous les abonnés'!$A$6:$I$5491,2,0))</f>
        <v/>
      </c>
      <c r="D9634" s="26"/>
      <c r="E9634" s="265"/>
      <c r="F9634" s="207" t="str">
        <f>IF(ISERROR(IF(VLOOKUP(D9634,Paramètres!$C$17:$H$33,6,0)="oui","illimité",VLOOKUP(D9634,Paramètres!$C$17:$H$33,5,0))),"",IF(VLOOKUP(D9634,Paramètres!$C$17:$H$33,6,0)="oui","illimité",VLOOKUP(D9634,Paramètres!$C$17:$H$33,5,0)))</f>
        <v/>
      </c>
      <c r="G9634" s="269" t="str">
        <f t="shared" si="903"/>
        <v/>
      </c>
      <c r="H9634" s="208"/>
      <c r="I9634" s="53"/>
      <c r="J9634" s="209"/>
      <c r="K9634" s="271"/>
      <c r="L9634" s="37"/>
      <c r="M9634" s="218"/>
      <c r="N9634" s="124"/>
      <c r="O9634" s="211" t="str">
        <f t="shared" ca="1" si="904"/>
        <v/>
      </c>
      <c r="P9634" s="212" t="str">
        <f>IF(ISERROR(VLOOKUP(L9634,Paramètres!$A$38:$B$40,2,0)),"",VLOOKUP(L9634,Paramètres!$A$38:$B$40,2,0))</f>
        <v/>
      </c>
      <c r="Q9634" s="211" t="str">
        <f t="shared" ca="1" si="905"/>
        <v/>
      </c>
      <c r="R9634" s="211" t="str">
        <f t="shared" si="901"/>
        <v/>
      </c>
      <c r="S9634" s="213" t="str">
        <f t="shared" ca="1" si="902"/>
        <v/>
      </c>
      <c r="T9634" s="214" t="str">
        <f t="shared" ca="1" si="906"/>
        <v/>
      </c>
    </row>
    <row r="9635" spans="1:20" x14ac:dyDescent="0.25">
      <c r="A9635" s="119" t="s">
        <v>15204</v>
      </c>
      <c r="B9635" s="260"/>
      <c r="C9635" s="264" t="str">
        <f>IF(ISERROR(VLOOKUP(B9635,'Tous les abonnés'!$A$6:$I$5491,2,0)),"",VLOOKUP(B9635,'Tous les abonnés'!$A$6:$I$5491,2,0))</f>
        <v/>
      </c>
      <c r="D9635" s="26"/>
      <c r="E9635" s="265"/>
      <c r="F9635" s="207" t="str">
        <f>IF(ISERROR(IF(VLOOKUP(D9635,Paramètres!$C$17:$H$33,6,0)="oui","illimité",VLOOKUP(D9635,Paramètres!$C$17:$H$33,5,0))),"",IF(VLOOKUP(D9635,Paramètres!$C$17:$H$33,6,0)="oui","illimité",VLOOKUP(D9635,Paramètres!$C$17:$H$33,5,0)))</f>
        <v/>
      </c>
      <c r="G9635" s="269" t="str">
        <f t="shared" si="903"/>
        <v/>
      </c>
      <c r="H9635" s="208"/>
      <c r="I9635" s="53"/>
      <c r="J9635" s="209"/>
      <c r="K9635" s="271"/>
      <c r="L9635" s="37"/>
      <c r="M9635" s="218"/>
      <c r="N9635" s="124"/>
      <c r="O9635" s="211" t="str">
        <f t="shared" ca="1" si="904"/>
        <v/>
      </c>
      <c r="P9635" s="212" t="str">
        <f>IF(ISERROR(VLOOKUP(L9635,Paramètres!$A$38:$B$40,2,0)),"",VLOOKUP(L9635,Paramètres!$A$38:$B$40,2,0))</f>
        <v/>
      </c>
      <c r="Q9635" s="211" t="str">
        <f t="shared" ca="1" si="905"/>
        <v/>
      </c>
      <c r="R9635" s="211" t="str">
        <f t="shared" si="901"/>
        <v/>
      </c>
      <c r="S9635" s="213" t="str">
        <f t="shared" ca="1" si="902"/>
        <v/>
      </c>
      <c r="T9635" s="214" t="str">
        <f t="shared" ca="1" si="906"/>
        <v/>
      </c>
    </row>
    <row r="9636" spans="1:20" x14ac:dyDescent="0.25">
      <c r="A9636" s="119" t="s">
        <v>15205</v>
      </c>
      <c r="B9636" s="260"/>
      <c r="C9636" s="264" t="str">
        <f>IF(ISERROR(VLOOKUP(B9636,'Tous les abonnés'!$A$6:$I$5491,2,0)),"",VLOOKUP(B9636,'Tous les abonnés'!$A$6:$I$5491,2,0))</f>
        <v/>
      </c>
      <c r="D9636" s="26"/>
      <c r="E9636" s="265"/>
      <c r="F9636" s="207" t="str">
        <f>IF(ISERROR(IF(VLOOKUP(D9636,Paramètres!$C$17:$H$33,6,0)="oui","illimité",VLOOKUP(D9636,Paramètres!$C$17:$H$33,5,0))),"",IF(VLOOKUP(D9636,Paramètres!$C$17:$H$33,6,0)="oui","illimité",VLOOKUP(D9636,Paramètres!$C$17:$H$33,5,0)))</f>
        <v/>
      </c>
      <c r="G9636" s="269" t="str">
        <f t="shared" si="903"/>
        <v/>
      </c>
      <c r="H9636" s="208"/>
      <c r="I9636" s="53"/>
      <c r="J9636" s="209"/>
      <c r="K9636" s="271"/>
      <c r="L9636" s="37"/>
      <c r="M9636" s="218"/>
      <c r="N9636" s="124"/>
      <c r="O9636" s="211" t="str">
        <f t="shared" ca="1" si="904"/>
        <v/>
      </c>
      <c r="P9636" s="212" t="str">
        <f>IF(ISERROR(VLOOKUP(L9636,Paramètres!$A$38:$B$40,2,0)),"",VLOOKUP(L9636,Paramètres!$A$38:$B$40,2,0))</f>
        <v/>
      </c>
      <c r="Q9636" s="211" t="str">
        <f t="shared" ca="1" si="905"/>
        <v/>
      </c>
      <c r="R9636" s="211" t="str">
        <f t="shared" si="901"/>
        <v/>
      </c>
      <c r="S9636" s="213" t="str">
        <f t="shared" ca="1" si="902"/>
        <v/>
      </c>
      <c r="T9636" s="214" t="str">
        <f t="shared" ca="1" si="906"/>
        <v/>
      </c>
    </row>
    <row r="9637" spans="1:20" x14ac:dyDescent="0.25">
      <c r="A9637" s="119" t="s">
        <v>15206</v>
      </c>
      <c r="B9637" s="260"/>
      <c r="C9637" s="264" t="str">
        <f>IF(ISERROR(VLOOKUP(B9637,'Tous les abonnés'!$A$6:$I$5491,2,0)),"",VLOOKUP(B9637,'Tous les abonnés'!$A$6:$I$5491,2,0))</f>
        <v/>
      </c>
      <c r="D9637" s="26"/>
      <c r="E9637" s="265"/>
      <c r="F9637" s="207" t="str">
        <f>IF(ISERROR(IF(VLOOKUP(D9637,Paramètres!$C$17:$H$33,6,0)="oui","illimité",VLOOKUP(D9637,Paramètres!$C$17:$H$33,5,0))),"",IF(VLOOKUP(D9637,Paramètres!$C$17:$H$33,6,0)="oui","illimité",VLOOKUP(D9637,Paramètres!$C$17:$H$33,5,0)))</f>
        <v/>
      </c>
      <c r="G9637" s="269" t="str">
        <f t="shared" si="903"/>
        <v/>
      </c>
      <c r="H9637" s="208"/>
      <c r="I9637" s="53"/>
      <c r="J9637" s="209"/>
      <c r="K9637" s="271"/>
      <c r="L9637" s="37"/>
      <c r="M9637" s="218"/>
      <c r="N9637" s="124"/>
      <c r="O9637" s="211" t="str">
        <f t="shared" ca="1" si="904"/>
        <v/>
      </c>
      <c r="P9637" s="212" t="str">
        <f>IF(ISERROR(VLOOKUP(L9637,Paramètres!$A$38:$B$40,2,0)),"",VLOOKUP(L9637,Paramètres!$A$38:$B$40,2,0))</f>
        <v/>
      </c>
      <c r="Q9637" s="211" t="str">
        <f t="shared" ca="1" si="905"/>
        <v/>
      </c>
      <c r="R9637" s="211" t="str">
        <f t="shared" si="901"/>
        <v/>
      </c>
      <c r="S9637" s="213" t="str">
        <f t="shared" ca="1" si="902"/>
        <v/>
      </c>
      <c r="T9637" s="214" t="str">
        <f t="shared" ca="1" si="906"/>
        <v/>
      </c>
    </row>
    <row r="9638" spans="1:20" x14ac:dyDescent="0.25">
      <c r="A9638" s="119" t="s">
        <v>15207</v>
      </c>
      <c r="B9638" s="260"/>
      <c r="C9638" s="264" t="str">
        <f>IF(ISERROR(VLOOKUP(B9638,'Tous les abonnés'!$A$6:$I$5491,2,0)),"",VLOOKUP(B9638,'Tous les abonnés'!$A$6:$I$5491,2,0))</f>
        <v/>
      </c>
      <c r="D9638" s="26"/>
      <c r="E9638" s="265"/>
      <c r="F9638" s="207" t="str">
        <f>IF(ISERROR(IF(VLOOKUP(D9638,Paramètres!$C$17:$H$33,6,0)="oui","illimité",VLOOKUP(D9638,Paramètres!$C$17:$H$33,5,0))),"",IF(VLOOKUP(D9638,Paramètres!$C$17:$H$33,6,0)="oui","illimité",VLOOKUP(D9638,Paramètres!$C$17:$H$33,5,0)))</f>
        <v/>
      </c>
      <c r="G9638" s="269" t="str">
        <f t="shared" si="903"/>
        <v/>
      </c>
      <c r="H9638" s="208"/>
      <c r="I9638" s="53"/>
      <c r="J9638" s="209"/>
      <c r="K9638" s="271"/>
      <c r="L9638" s="37"/>
      <c r="M9638" s="218"/>
      <c r="N9638" s="124"/>
      <c r="O9638" s="211" t="str">
        <f t="shared" ca="1" si="904"/>
        <v/>
      </c>
      <c r="P9638" s="212" t="str">
        <f>IF(ISERROR(VLOOKUP(L9638,Paramètres!$A$38:$B$40,2,0)),"",VLOOKUP(L9638,Paramètres!$A$38:$B$40,2,0))</f>
        <v/>
      </c>
      <c r="Q9638" s="211" t="str">
        <f t="shared" ca="1" si="905"/>
        <v/>
      </c>
      <c r="R9638" s="211" t="str">
        <f t="shared" si="901"/>
        <v/>
      </c>
      <c r="S9638" s="213" t="str">
        <f t="shared" ca="1" si="902"/>
        <v/>
      </c>
      <c r="T9638" s="214" t="str">
        <f t="shared" ca="1" si="906"/>
        <v/>
      </c>
    </row>
    <row r="9639" spans="1:20" x14ac:dyDescent="0.25">
      <c r="A9639" s="119" t="s">
        <v>15208</v>
      </c>
      <c r="B9639" s="260"/>
      <c r="C9639" s="264" t="str">
        <f>IF(ISERROR(VLOOKUP(B9639,'Tous les abonnés'!$A$6:$I$5491,2,0)),"",VLOOKUP(B9639,'Tous les abonnés'!$A$6:$I$5491,2,0))</f>
        <v/>
      </c>
      <c r="D9639" s="26"/>
      <c r="E9639" s="265"/>
      <c r="F9639" s="207" t="str">
        <f>IF(ISERROR(IF(VLOOKUP(D9639,Paramètres!$C$17:$H$33,6,0)="oui","illimité",VLOOKUP(D9639,Paramètres!$C$17:$H$33,5,0))),"",IF(VLOOKUP(D9639,Paramètres!$C$17:$H$33,6,0)="oui","illimité",VLOOKUP(D9639,Paramètres!$C$17:$H$33,5,0)))</f>
        <v/>
      </c>
      <c r="G9639" s="269" t="str">
        <f t="shared" si="903"/>
        <v/>
      </c>
      <c r="H9639" s="208"/>
      <c r="I9639" s="53"/>
      <c r="J9639" s="209"/>
      <c r="K9639" s="271"/>
      <c r="L9639" s="37"/>
      <c r="M9639" s="218"/>
      <c r="N9639" s="124"/>
      <c r="O9639" s="211" t="str">
        <f t="shared" ca="1" si="904"/>
        <v/>
      </c>
      <c r="P9639" s="212" t="str">
        <f>IF(ISERROR(VLOOKUP(L9639,Paramètres!$A$38:$B$40,2,0)),"",VLOOKUP(L9639,Paramètres!$A$38:$B$40,2,0))</f>
        <v/>
      </c>
      <c r="Q9639" s="211" t="str">
        <f t="shared" ca="1" si="905"/>
        <v/>
      </c>
      <c r="R9639" s="211" t="str">
        <f t="shared" si="901"/>
        <v/>
      </c>
      <c r="S9639" s="213" t="str">
        <f t="shared" ca="1" si="902"/>
        <v/>
      </c>
      <c r="T9639" s="214" t="str">
        <f t="shared" ca="1" si="906"/>
        <v/>
      </c>
    </row>
    <row r="9640" spans="1:20" x14ac:dyDescent="0.25">
      <c r="A9640" s="119" t="s">
        <v>15209</v>
      </c>
      <c r="B9640" s="260"/>
      <c r="C9640" s="264" t="str">
        <f>IF(ISERROR(VLOOKUP(B9640,'Tous les abonnés'!$A$6:$I$5491,2,0)),"",VLOOKUP(B9640,'Tous les abonnés'!$A$6:$I$5491,2,0))</f>
        <v/>
      </c>
      <c r="D9640" s="26"/>
      <c r="E9640" s="265"/>
      <c r="F9640" s="207" t="str">
        <f>IF(ISERROR(IF(VLOOKUP(D9640,Paramètres!$C$17:$H$33,6,0)="oui","illimité",VLOOKUP(D9640,Paramètres!$C$17:$H$33,5,0))),"",IF(VLOOKUP(D9640,Paramètres!$C$17:$H$33,6,0)="oui","illimité",VLOOKUP(D9640,Paramètres!$C$17:$H$33,5,0)))</f>
        <v/>
      </c>
      <c r="G9640" s="269" t="str">
        <f t="shared" si="903"/>
        <v/>
      </c>
      <c r="H9640" s="208"/>
      <c r="I9640" s="53"/>
      <c r="J9640" s="209"/>
      <c r="K9640" s="271"/>
      <c r="L9640" s="37"/>
      <c r="M9640" s="218"/>
      <c r="N9640" s="124"/>
      <c r="O9640" s="211" t="str">
        <f t="shared" ca="1" si="904"/>
        <v/>
      </c>
      <c r="P9640" s="212" t="str">
        <f>IF(ISERROR(VLOOKUP(L9640,Paramètres!$A$38:$B$40,2,0)),"",VLOOKUP(L9640,Paramètres!$A$38:$B$40,2,0))</f>
        <v/>
      </c>
      <c r="Q9640" s="211" t="str">
        <f t="shared" ca="1" si="905"/>
        <v/>
      </c>
      <c r="R9640" s="211" t="str">
        <f t="shared" si="901"/>
        <v/>
      </c>
      <c r="S9640" s="213" t="str">
        <f t="shared" ca="1" si="902"/>
        <v/>
      </c>
      <c r="T9640" s="214" t="str">
        <f t="shared" ca="1" si="906"/>
        <v/>
      </c>
    </row>
    <row r="9641" spans="1:20" x14ac:dyDescent="0.25">
      <c r="A9641" s="119" t="s">
        <v>15210</v>
      </c>
      <c r="B9641" s="260"/>
      <c r="C9641" s="264" t="str">
        <f>IF(ISERROR(VLOOKUP(B9641,'Tous les abonnés'!$A$6:$I$5491,2,0)),"",VLOOKUP(B9641,'Tous les abonnés'!$A$6:$I$5491,2,0))</f>
        <v/>
      </c>
      <c r="D9641" s="26"/>
      <c r="E9641" s="265"/>
      <c r="F9641" s="207" t="str">
        <f>IF(ISERROR(IF(VLOOKUP(D9641,Paramètres!$C$17:$H$33,6,0)="oui","illimité",VLOOKUP(D9641,Paramètres!$C$17:$H$33,5,0))),"",IF(VLOOKUP(D9641,Paramètres!$C$17:$H$33,6,0)="oui","illimité",VLOOKUP(D9641,Paramètres!$C$17:$H$33,5,0)))</f>
        <v/>
      </c>
      <c r="G9641" s="269" t="str">
        <f t="shared" si="903"/>
        <v/>
      </c>
      <c r="H9641" s="208"/>
      <c r="I9641" s="53"/>
      <c r="J9641" s="209"/>
      <c r="K9641" s="271"/>
      <c r="L9641" s="37"/>
      <c r="M9641" s="218"/>
      <c r="N9641" s="124"/>
      <c r="O9641" s="211" t="str">
        <f t="shared" ca="1" si="904"/>
        <v/>
      </c>
      <c r="P9641" s="212" t="str">
        <f>IF(ISERROR(VLOOKUP(L9641,Paramètres!$A$38:$B$40,2,0)),"",VLOOKUP(L9641,Paramètres!$A$38:$B$40,2,0))</f>
        <v/>
      </c>
      <c r="Q9641" s="211" t="str">
        <f t="shared" ca="1" si="905"/>
        <v/>
      </c>
      <c r="R9641" s="211" t="str">
        <f t="shared" si="901"/>
        <v/>
      </c>
      <c r="S9641" s="213" t="str">
        <f t="shared" ca="1" si="902"/>
        <v/>
      </c>
      <c r="T9641" s="214" t="str">
        <f t="shared" ca="1" si="906"/>
        <v/>
      </c>
    </row>
    <row r="9642" spans="1:20" x14ac:dyDescent="0.25">
      <c r="A9642" s="119" t="s">
        <v>15211</v>
      </c>
      <c r="B9642" s="260"/>
      <c r="C9642" s="264" t="str">
        <f>IF(ISERROR(VLOOKUP(B9642,'Tous les abonnés'!$A$6:$I$5491,2,0)),"",VLOOKUP(B9642,'Tous les abonnés'!$A$6:$I$5491,2,0))</f>
        <v/>
      </c>
      <c r="D9642" s="26"/>
      <c r="E9642" s="265"/>
      <c r="F9642" s="207" t="str">
        <f>IF(ISERROR(IF(VLOOKUP(D9642,Paramètres!$C$17:$H$33,6,0)="oui","illimité",VLOOKUP(D9642,Paramètres!$C$17:$H$33,5,0))),"",IF(VLOOKUP(D9642,Paramètres!$C$17:$H$33,6,0)="oui","illimité",VLOOKUP(D9642,Paramètres!$C$17:$H$33,5,0)))</f>
        <v/>
      </c>
      <c r="G9642" s="269" t="str">
        <f t="shared" si="903"/>
        <v/>
      </c>
      <c r="H9642" s="208"/>
      <c r="I9642" s="53"/>
      <c r="J9642" s="209"/>
      <c r="K9642" s="271"/>
      <c r="L9642" s="37"/>
      <c r="M9642" s="218"/>
      <c r="N9642" s="124"/>
      <c r="O9642" s="211" t="str">
        <f t="shared" ca="1" si="904"/>
        <v/>
      </c>
      <c r="P9642" s="212" t="str">
        <f>IF(ISERROR(VLOOKUP(L9642,Paramètres!$A$38:$B$40,2,0)),"",VLOOKUP(L9642,Paramètres!$A$38:$B$40,2,0))</f>
        <v/>
      </c>
      <c r="Q9642" s="211" t="str">
        <f t="shared" ca="1" si="905"/>
        <v/>
      </c>
      <c r="R9642" s="211" t="str">
        <f t="shared" si="901"/>
        <v/>
      </c>
      <c r="S9642" s="213" t="str">
        <f t="shared" ca="1" si="902"/>
        <v/>
      </c>
      <c r="T9642" s="214" t="str">
        <f t="shared" ca="1" si="906"/>
        <v/>
      </c>
    </row>
    <row r="9643" spans="1:20" x14ac:dyDescent="0.25">
      <c r="A9643" s="119" t="s">
        <v>15212</v>
      </c>
      <c r="B9643" s="260"/>
      <c r="C9643" s="264" t="str">
        <f>IF(ISERROR(VLOOKUP(B9643,'Tous les abonnés'!$A$6:$I$5491,2,0)),"",VLOOKUP(B9643,'Tous les abonnés'!$A$6:$I$5491,2,0))</f>
        <v/>
      </c>
      <c r="D9643" s="26"/>
      <c r="E9643" s="265"/>
      <c r="F9643" s="207" t="str">
        <f>IF(ISERROR(IF(VLOOKUP(D9643,Paramètres!$C$17:$H$33,6,0)="oui","illimité",VLOOKUP(D9643,Paramètres!$C$17:$H$33,5,0))),"",IF(VLOOKUP(D9643,Paramètres!$C$17:$H$33,6,0)="oui","illimité",VLOOKUP(D9643,Paramètres!$C$17:$H$33,5,0)))</f>
        <v/>
      </c>
      <c r="G9643" s="269" t="str">
        <f t="shared" si="903"/>
        <v/>
      </c>
      <c r="H9643" s="208"/>
      <c r="I9643" s="53"/>
      <c r="J9643" s="209"/>
      <c r="K9643" s="271"/>
      <c r="L9643" s="37"/>
      <c r="M9643" s="218"/>
      <c r="N9643" s="124"/>
      <c r="O9643" s="211" t="str">
        <f t="shared" ca="1" si="904"/>
        <v/>
      </c>
      <c r="P9643" s="212" t="str">
        <f>IF(ISERROR(VLOOKUP(L9643,Paramètres!$A$38:$B$40,2,0)),"",VLOOKUP(L9643,Paramètres!$A$38:$B$40,2,0))</f>
        <v/>
      </c>
      <c r="Q9643" s="211" t="str">
        <f t="shared" ca="1" si="905"/>
        <v/>
      </c>
      <c r="R9643" s="211" t="str">
        <f t="shared" si="901"/>
        <v/>
      </c>
      <c r="S9643" s="213" t="str">
        <f t="shared" ca="1" si="902"/>
        <v/>
      </c>
      <c r="T9643" s="214" t="str">
        <f t="shared" ca="1" si="906"/>
        <v/>
      </c>
    </row>
    <row r="9644" spans="1:20" x14ac:dyDescent="0.25">
      <c r="A9644" s="119" t="s">
        <v>15213</v>
      </c>
      <c r="B9644" s="260"/>
      <c r="C9644" s="264" t="str">
        <f>IF(ISERROR(VLOOKUP(B9644,'Tous les abonnés'!$A$6:$I$5491,2,0)),"",VLOOKUP(B9644,'Tous les abonnés'!$A$6:$I$5491,2,0))</f>
        <v/>
      </c>
      <c r="D9644" s="26"/>
      <c r="E9644" s="265"/>
      <c r="F9644" s="207" t="str">
        <f>IF(ISERROR(IF(VLOOKUP(D9644,Paramètres!$C$17:$H$33,6,0)="oui","illimité",VLOOKUP(D9644,Paramètres!$C$17:$H$33,5,0))),"",IF(VLOOKUP(D9644,Paramètres!$C$17:$H$33,6,0)="oui","illimité",VLOOKUP(D9644,Paramètres!$C$17:$H$33,5,0)))</f>
        <v/>
      </c>
      <c r="G9644" s="269" t="str">
        <f t="shared" si="903"/>
        <v/>
      </c>
      <c r="H9644" s="208"/>
      <c r="I9644" s="53"/>
      <c r="J9644" s="209"/>
      <c r="K9644" s="271"/>
      <c r="L9644" s="37"/>
      <c r="M9644" s="218"/>
      <c r="N9644" s="124"/>
      <c r="O9644" s="211" t="str">
        <f t="shared" ca="1" si="904"/>
        <v/>
      </c>
      <c r="P9644" s="212" t="str">
        <f>IF(ISERROR(VLOOKUP(L9644,Paramètres!$A$38:$B$40,2,0)),"",VLOOKUP(L9644,Paramètres!$A$38:$B$40,2,0))</f>
        <v/>
      </c>
      <c r="Q9644" s="211" t="str">
        <f t="shared" ca="1" si="905"/>
        <v/>
      </c>
      <c r="R9644" s="211" t="str">
        <f t="shared" si="901"/>
        <v/>
      </c>
      <c r="S9644" s="213" t="str">
        <f t="shared" ca="1" si="902"/>
        <v/>
      </c>
      <c r="T9644" s="214" t="str">
        <f t="shared" ca="1" si="906"/>
        <v/>
      </c>
    </row>
    <row r="9645" spans="1:20" x14ac:dyDescent="0.25">
      <c r="A9645" s="119" t="s">
        <v>15214</v>
      </c>
      <c r="B9645" s="260"/>
      <c r="C9645" s="264" t="str">
        <f>IF(ISERROR(VLOOKUP(B9645,'Tous les abonnés'!$A$6:$I$5491,2,0)),"",VLOOKUP(B9645,'Tous les abonnés'!$A$6:$I$5491,2,0))</f>
        <v/>
      </c>
      <c r="D9645" s="26"/>
      <c r="E9645" s="265"/>
      <c r="F9645" s="207" t="str">
        <f>IF(ISERROR(IF(VLOOKUP(D9645,Paramètres!$C$17:$H$33,6,0)="oui","illimité",VLOOKUP(D9645,Paramètres!$C$17:$H$33,5,0))),"",IF(VLOOKUP(D9645,Paramètres!$C$17:$H$33,6,0)="oui","illimité",VLOOKUP(D9645,Paramètres!$C$17:$H$33,5,0)))</f>
        <v/>
      </c>
      <c r="G9645" s="269" t="str">
        <f t="shared" si="903"/>
        <v/>
      </c>
      <c r="H9645" s="208"/>
      <c r="I9645" s="53"/>
      <c r="J9645" s="209"/>
      <c r="K9645" s="271"/>
      <c r="L9645" s="37"/>
      <c r="M9645" s="218"/>
      <c r="N9645" s="124"/>
      <c r="O9645" s="211" t="str">
        <f t="shared" ca="1" si="904"/>
        <v/>
      </c>
      <c r="P9645" s="212" t="str">
        <f>IF(ISERROR(VLOOKUP(L9645,Paramètres!$A$38:$B$40,2,0)),"",VLOOKUP(L9645,Paramètres!$A$38:$B$40,2,0))</f>
        <v/>
      </c>
      <c r="Q9645" s="211" t="str">
        <f t="shared" ca="1" si="905"/>
        <v/>
      </c>
      <c r="R9645" s="211" t="str">
        <f t="shared" si="901"/>
        <v/>
      </c>
      <c r="S9645" s="213" t="str">
        <f t="shared" ca="1" si="902"/>
        <v/>
      </c>
      <c r="T9645" s="214" t="str">
        <f t="shared" ca="1" si="906"/>
        <v/>
      </c>
    </row>
    <row r="9646" spans="1:20" x14ac:dyDescent="0.25">
      <c r="A9646" s="119" t="s">
        <v>15215</v>
      </c>
      <c r="B9646" s="260"/>
      <c r="C9646" s="264" t="str">
        <f>IF(ISERROR(VLOOKUP(B9646,'Tous les abonnés'!$A$6:$I$5491,2,0)),"",VLOOKUP(B9646,'Tous les abonnés'!$A$6:$I$5491,2,0))</f>
        <v/>
      </c>
      <c r="D9646" s="26"/>
      <c r="E9646" s="265"/>
      <c r="F9646" s="207" t="str">
        <f>IF(ISERROR(IF(VLOOKUP(D9646,Paramètres!$C$17:$H$33,6,0)="oui","illimité",VLOOKUP(D9646,Paramètres!$C$17:$H$33,5,0))),"",IF(VLOOKUP(D9646,Paramètres!$C$17:$H$33,6,0)="oui","illimité",VLOOKUP(D9646,Paramètres!$C$17:$H$33,5,0)))</f>
        <v/>
      </c>
      <c r="G9646" s="269" t="str">
        <f t="shared" si="903"/>
        <v/>
      </c>
      <c r="H9646" s="208"/>
      <c r="I9646" s="53"/>
      <c r="J9646" s="209"/>
      <c r="K9646" s="271"/>
      <c r="L9646" s="37"/>
      <c r="M9646" s="218"/>
      <c r="N9646" s="124"/>
      <c r="O9646" s="211" t="str">
        <f t="shared" ca="1" si="904"/>
        <v/>
      </c>
      <c r="P9646" s="212" t="str">
        <f>IF(ISERROR(VLOOKUP(L9646,Paramètres!$A$38:$B$40,2,0)),"",VLOOKUP(L9646,Paramètres!$A$38:$B$40,2,0))</f>
        <v/>
      </c>
      <c r="Q9646" s="211" t="str">
        <f t="shared" ca="1" si="905"/>
        <v/>
      </c>
      <c r="R9646" s="211" t="str">
        <f t="shared" si="901"/>
        <v/>
      </c>
      <c r="S9646" s="213" t="str">
        <f t="shared" ca="1" si="902"/>
        <v/>
      </c>
      <c r="T9646" s="214" t="str">
        <f t="shared" ca="1" si="906"/>
        <v/>
      </c>
    </row>
    <row r="9647" spans="1:20" x14ac:dyDescent="0.25">
      <c r="A9647" s="119" t="s">
        <v>15216</v>
      </c>
      <c r="B9647" s="260"/>
      <c r="C9647" s="264" t="str">
        <f>IF(ISERROR(VLOOKUP(B9647,'Tous les abonnés'!$A$6:$I$5491,2,0)),"",VLOOKUP(B9647,'Tous les abonnés'!$A$6:$I$5491,2,0))</f>
        <v/>
      </c>
      <c r="D9647" s="26"/>
      <c r="E9647" s="265"/>
      <c r="F9647" s="207" t="str">
        <f>IF(ISERROR(IF(VLOOKUP(D9647,Paramètres!$C$17:$H$33,6,0)="oui","illimité",VLOOKUP(D9647,Paramètres!$C$17:$H$33,5,0))),"",IF(VLOOKUP(D9647,Paramètres!$C$17:$H$33,6,0)="oui","illimité",VLOOKUP(D9647,Paramètres!$C$17:$H$33,5,0)))</f>
        <v/>
      </c>
      <c r="G9647" s="269" t="str">
        <f t="shared" si="903"/>
        <v/>
      </c>
      <c r="H9647" s="208"/>
      <c r="I9647" s="53"/>
      <c r="J9647" s="209"/>
      <c r="K9647" s="271"/>
      <c r="L9647" s="37"/>
      <c r="M9647" s="218"/>
      <c r="N9647" s="124"/>
      <c r="O9647" s="211" t="str">
        <f t="shared" ca="1" si="904"/>
        <v/>
      </c>
      <c r="P9647" s="212" t="str">
        <f>IF(ISERROR(VLOOKUP(L9647,Paramètres!$A$38:$B$40,2,0)),"",VLOOKUP(L9647,Paramètres!$A$38:$B$40,2,0))</f>
        <v/>
      </c>
      <c r="Q9647" s="211" t="str">
        <f t="shared" ca="1" si="905"/>
        <v/>
      </c>
      <c r="R9647" s="211" t="str">
        <f t="shared" si="901"/>
        <v/>
      </c>
      <c r="S9647" s="213" t="str">
        <f t="shared" ca="1" si="902"/>
        <v/>
      </c>
      <c r="T9647" s="214" t="str">
        <f t="shared" ca="1" si="906"/>
        <v/>
      </c>
    </row>
    <row r="9648" spans="1:20" x14ac:dyDescent="0.25">
      <c r="A9648" s="119" t="s">
        <v>15217</v>
      </c>
      <c r="B9648" s="260"/>
      <c r="C9648" s="264" t="str">
        <f>IF(ISERROR(VLOOKUP(B9648,'Tous les abonnés'!$A$6:$I$5491,2,0)),"",VLOOKUP(B9648,'Tous les abonnés'!$A$6:$I$5491,2,0))</f>
        <v/>
      </c>
      <c r="D9648" s="26"/>
      <c r="E9648" s="265"/>
      <c r="F9648" s="207" t="str">
        <f>IF(ISERROR(IF(VLOOKUP(D9648,Paramètres!$C$17:$H$33,6,0)="oui","illimité",VLOOKUP(D9648,Paramètres!$C$17:$H$33,5,0))),"",IF(VLOOKUP(D9648,Paramètres!$C$17:$H$33,6,0)="oui","illimité",VLOOKUP(D9648,Paramètres!$C$17:$H$33,5,0)))</f>
        <v/>
      </c>
      <c r="G9648" s="269" t="str">
        <f t="shared" si="903"/>
        <v/>
      </c>
      <c r="H9648" s="208"/>
      <c r="I9648" s="53"/>
      <c r="J9648" s="209"/>
      <c r="K9648" s="271"/>
      <c r="L9648" s="37"/>
      <c r="M9648" s="218"/>
      <c r="N9648" s="124"/>
      <c r="O9648" s="211" t="str">
        <f t="shared" ca="1" si="904"/>
        <v/>
      </c>
      <c r="P9648" s="212" t="str">
        <f>IF(ISERROR(VLOOKUP(L9648,Paramètres!$A$38:$B$40,2,0)),"",VLOOKUP(L9648,Paramètres!$A$38:$B$40,2,0))</f>
        <v/>
      </c>
      <c r="Q9648" s="211" t="str">
        <f t="shared" ca="1" si="905"/>
        <v/>
      </c>
      <c r="R9648" s="211" t="str">
        <f t="shared" si="901"/>
        <v/>
      </c>
      <c r="S9648" s="213" t="str">
        <f t="shared" ca="1" si="902"/>
        <v/>
      </c>
      <c r="T9648" s="214" t="str">
        <f t="shared" ca="1" si="906"/>
        <v/>
      </c>
    </row>
    <row r="9649" spans="1:20" x14ac:dyDescent="0.25">
      <c r="A9649" s="119" t="s">
        <v>15218</v>
      </c>
      <c r="B9649" s="260"/>
      <c r="C9649" s="264" t="str">
        <f>IF(ISERROR(VLOOKUP(B9649,'Tous les abonnés'!$A$6:$I$5491,2,0)),"",VLOOKUP(B9649,'Tous les abonnés'!$A$6:$I$5491,2,0))</f>
        <v/>
      </c>
      <c r="D9649" s="26"/>
      <c r="E9649" s="265"/>
      <c r="F9649" s="207" t="str">
        <f>IF(ISERROR(IF(VLOOKUP(D9649,Paramètres!$C$17:$H$33,6,0)="oui","illimité",VLOOKUP(D9649,Paramètres!$C$17:$H$33,5,0))),"",IF(VLOOKUP(D9649,Paramètres!$C$17:$H$33,6,0)="oui","illimité",VLOOKUP(D9649,Paramètres!$C$17:$H$33,5,0)))</f>
        <v/>
      </c>
      <c r="G9649" s="269" t="str">
        <f t="shared" si="903"/>
        <v/>
      </c>
      <c r="H9649" s="208"/>
      <c r="I9649" s="53"/>
      <c r="J9649" s="209"/>
      <c r="K9649" s="271"/>
      <c r="L9649" s="37"/>
      <c r="M9649" s="218"/>
      <c r="N9649" s="124"/>
      <c r="O9649" s="211" t="str">
        <f t="shared" ca="1" si="904"/>
        <v/>
      </c>
      <c r="P9649" s="212" t="str">
        <f>IF(ISERROR(VLOOKUP(L9649,Paramètres!$A$38:$B$40,2,0)),"",VLOOKUP(L9649,Paramètres!$A$38:$B$40,2,0))</f>
        <v/>
      </c>
      <c r="Q9649" s="211" t="str">
        <f t="shared" ca="1" si="905"/>
        <v/>
      </c>
      <c r="R9649" s="211" t="str">
        <f t="shared" si="901"/>
        <v/>
      </c>
      <c r="S9649" s="213" t="str">
        <f t="shared" ca="1" si="902"/>
        <v/>
      </c>
      <c r="T9649" s="214" t="str">
        <f t="shared" ca="1" si="906"/>
        <v/>
      </c>
    </row>
    <row r="9650" spans="1:20" x14ac:dyDescent="0.25">
      <c r="A9650" s="119" t="s">
        <v>15219</v>
      </c>
      <c r="B9650" s="260"/>
      <c r="C9650" s="264" t="str">
        <f>IF(ISERROR(VLOOKUP(B9650,'Tous les abonnés'!$A$6:$I$5491,2,0)),"",VLOOKUP(B9650,'Tous les abonnés'!$A$6:$I$5491,2,0))</f>
        <v/>
      </c>
      <c r="D9650" s="26"/>
      <c r="E9650" s="265"/>
      <c r="F9650" s="207" t="str">
        <f>IF(ISERROR(IF(VLOOKUP(D9650,Paramètres!$C$17:$H$33,6,0)="oui","illimité",VLOOKUP(D9650,Paramètres!$C$17:$H$33,5,0))),"",IF(VLOOKUP(D9650,Paramètres!$C$17:$H$33,6,0)="oui","illimité",VLOOKUP(D9650,Paramètres!$C$17:$H$33,5,0)))</f>
        <v/>
      </c>
      <c r="G9650" s="269" t="str">
        <f t="shared" si="903"/>
        <v/>
      </c>
      <c r="H9650" s="208"/>
      <c r="I9650" s="53"/>
      <c r="J9650" s="209"/>
      <c r="K9650" s="271"/>
      <c r="L9650" s="37"/>
      <c r="M9650" s="218"/>
      <c r="N9650" s="124"/>
      <c r="O9650" s="211" t="str">
        <f t="shared" ca="1" si="904"/>
        <v/>
      </c>
      <c r="P9650" s="212" t="str">
        <f>IF(ISERROR(VLOOKUP(L9650,Paramètres!$A$38:$B$40,2,0)),"",VLOOKUP(L9650,Paramètres!$A$38:$B$40,2,0))</f>
        <v/>
      </c>
      <c r="Q9650" s="211" t="str">
        <f t="shared" ca="1" si="905"/>
        <v/>
      </c>
      <c r="R9650" s="211" t="str">
        <f t="shared" si="901"/>
        <v/>
      </c>
      <c r="S9650" s="213" t="str">
        <f t="shared" ca="1" si="902"/>
        <v/>
      </c>
      <c r="T9650" s="214" t="str">
        <f t="shared" ca="1" si="906"/>
        <v/>
      </c>
    </row>
    <row r="9651" spans="1:20" x14ac:dyDescent="0.25">
      <c r="A9651" s="119" t="s">
        <v>15220</v>
      </c>
      <c r="B9651" s="260"/>
      <c r="C9651" s="264" t="str">
        <f>IF(ISERROR(VLOOKUP(B9651,'Tous les abonnés'!$A$6:$I$5491,2,0)),"",VLOOKUP(B9651,'Tous les abonnés'!$A$6:$I$5491,2,0))</f>
        <v/>
      </c>
      <c r="D9651" s="26"/>
      <c r="E9651" s="265"/>
      <c r="F9651" s="207" t="str">
        <f>IF(ISERROR(IF(VLOOKUP(D9651,Paramètres!$C$17:$H$33,6,0)="oui","illimité",VLOOKUP(D9651,Paramètres!$C$17:$H$33,5,0))),"",IF(VLOOKUP(D9651,Paramètres!$C$17:$H$33,6,0)="oui","illimité",VLOOKUP(D9651,Paramètres!$C$17:$H$33,5,0)))</f>
        <v/>
      </c>
      <c r="G9651" s="269" t="str">
        <f t="shared" si="903"/>
        <v/>
      </c>
      <c r="H9651" s="208"/>
      <c r="I9651" s="53"/>
      <c r="J9651" s="209"/>
      <c r="K9651" s="271"/>
      <c r="L9651" s="37"/>
      <c r="M9651" s="218"/>
      <c r="N9651" s="124"/>
      <c r="O9651" s="211" t="str">
        <f t="shared" ca="1" si="904"/>
        <v/>
      </c>
      <c r="P9651" s="212" t="str">
        <f>IF(ISERROR(VLOOKUP(L9651,Paramètres!$A$38:$B$40,2,0)),"",VLOOKUP(L9651,Paramètres!$A$38:$B$40,2,0))</f>
        <v/>
      </c>
      <c r="Q9651" s="211" t="str">
        <f t="shared" ca="1" si="905"/>
        <v/>
      </c>
      <c r="R9651" s="211" t="str">
        <f t="shared" si="901"/>
        <v/>
      </c>
      <c r="S9651" s="213" t="str">
        <f t="shared" ca="1" si="902"/>
        <v/>
      </c>
      <c r="T9651" s="214" t="str">
        <f t="shared" ca="1" si="906"/>
        <v/>
      </c>
    </row>
    <row r="9652" spans="1:20" x14ac:dyDescent="0.25">
      <c r="A9652" s="119" t="s">
        <v>15221</v>
      </c>
      <c r="B9652" s="260"/>
      <c r="C9652" s="264" t="str">
        <f>IF(ISERROR(VLOOKUP(B9652,'Tous les abonnés'!$A$6:$I$5491,2,0)),"",VLOOKUP(B9652,'Tous les abonnés'!$A$6:$I$5491,2,0))</f>
        <v/>
      </c>
      <c r="D9652" s="26"/>
      <c r="E9652" s="265"/>
      <c r="F9652" s="207" t="str">
        <f>IF(ISERROR(IF(VLOOKUP(D9652,Paramètres!$C$17:$H$33,6,0)="oui","illimité",VLOOKUP(D9652,Paramètres!$C$17:$H$33,5,0))),"",IF(VLOOKUP(D9652,Paramètres!$C$17:$H$33,6,0)="oui","illimité",VLOOKUP(D9652,Paramètres!$C$17:$H$33,5,0)))</f>
        <v/>
      </c>
      <c r="G9652" s="269" t="str">
        <f t="shared" si="903"/>
        <v/>
      </c>
      <c r="H9652" s="208"/>
      <c r="I9652" s="53"/>
      <c r="J9652" s="209"/>
      <c r="K9652" s="271"/>
      <c r="L9652" s="37"/>
      <c r="M9652" s="218"/>
      <c r="N9652" s="124"/>
      <c r="O9652" s="211" t="str">
        <f t="shared" ca="1" si="904"/>
        <v/>
      </c>
      <c r="P9652" s="212" t="str">
        <f>IF(ISERROR(VLOOKUP(L9652,Paramètres!$A$38:$B$40,2,0)),"",VLOOKUP(L9652,Paramètres!$A$38:$B$40,2,0))</f>
        <v/>
      </c>
      <c r="Q9652" s="211" t="str">
        <f t="shared" ca="1" si="905"/>
        <v/>
      </c>
      <c r="R9652" s="211" t="str">
        <f t="shared" si="901"/>
        <v/>
      </c>
      <c r="S9652" s="213" t="str">
        <f t="shared" ca="1" si="902"/>
        <v/>
      </c>
      <c r="T9652" s="214" t="str">
        <f t="shared" ca="1" si="906"/>
        <v/>
      </c>
    </row>
    <row r="9653" spans="1:20" x14ac:dyDescent="0.25">
      <c r="A9653" s="119" t="s">
        <v>15222</v>
      </c>
      <c r="B9653" s="260"/>
      <c r="C9653" s="264" t="str">
        <f>IF(ISERROR(VLOOKUP(B9653,'Tous les abonnés'!$A$6:$I$5491,2,0)),"",VLOOKUP(B9653,'Tous les abonnés'!$A$6:$I$5491,2,0))</f>
        <v/>
      </c>
      <c r="D9653" s="26"/>
      <c r="E9653" s="265"/>
      <c r="F9653" s="207" t="str">
        <f>IF(ISERROR(IF(VLOOKUP(D9653,Paramètres!$C$17:$H$33,6,0)="oui","illimité",VLOOKUP(D9653,Paramètres!$C$17:$H$33,5,0))),"",IF(VLOOKUP(D9653,Paramètres!$C$17:$H$33,6,0)="oui","illimité",VLOOKUP(D9653,Paramètres!$C$17:$H$33,5,0)))</f>
        <v/>
      </c>
      <c r="G9653" s="269" t="str">
        <f t="shared" si="903"/>
        <v/>
      </c>
      <c r="H9653" s="208"/>
      <c r="I9653" s="53"/>
      <c r="J9653" s="209"/>
      <c r="K9653" s="271"/>
      <c r="L9653" s="37"/>
      <c r="M9653" s="218"/>
      <c r="N9653" s="124"/>
      <c r="O9653" s="211" t="str">
        <f t="shared" ca="1" si="904"/>
        <v/>
      </c>
      <c r="P9653" s="212" t="str">
        <f>IF(ISERROR(VLOOKUP(L9653,Paramètres!$A$38:$B$40,2,0)),"",VLOOKUP(L9653,Paramètres!$A$38:$B$40,2,0))</f>
        <v/>
      </c>
      <c r="Q9653" s="211" t="str">
        <f t="shared" ca="1" si="905"/>
        <v/>
      </c>
      <c r="R9653" s="211" t="str">
        <f t="shared" si="901"/>
        <v/>
      </c>
      <c r="S9653" s="213" t="str">
        <f t="shared" ca="1" si="902"/>
        <v/>
      </c>
      <c r="T9653" s="214" t="str">
        <f t="shared" ca="1" si="906"/>
        <v/>
      </c>
    </row>
    <row r="9654" spans="1:20" x14ac:dyDescent="0.25">
      <c r="A9654" s="119" t="s">
        <v>15223</v>
      </c>
      <c r="B9654" s="260"/>
      <c r="C9654" s="264" t="str">
        <f>IF(ISERROR(VLOOKUP(B9654,'Tous les abonnés'!$A$6:$I$5491,2,0)),"",VLOOKUP(B9654,'Tous les abonnés'!$A$6:$I$5491,2,0))</f>
        <v/>
      </c>
      <c r="D9654" s="26"/>
      <c r="E9654" s="265"/>
      <c r="F9654" s="207" t="str">
        <f>IF(ISERROR(IF(VLOOKUP(D9654,Paramètres!$C$17:$H$33,6,0)="oui","illimité",VLOOKUP(D9654,Paramètres!$C$17:$H$33,5,0))),"",IF(VLOOKUP(D9654,Paramètres!$C$17:$H$33,6,0)="oui","illimité",VLOOKUP(D9654,Paramètres!$C$17:$H$33,5,0)))</f>
        <v/>
      </c>
      <c r="G9654" s="269" t="str">
        <f t="shared" si="903"/>
        <v/>
      </c>
      <c r="H9654" s="208"/>
      <c r="I9654" s="53"/>
      <c r="J9654" s="209"/>
      <c r="K9654" s="271"/>
      <c r="L9654" s="37"/>
      <c r="M9654" s="218"/>
      <c r="N9654" s="124"/>
      <c r="O9654" s="211" t="str">
        <f t="shared" ca="1" si="904"/>
        <v/>
      </c>
      <c r="P9654" s="212" t="str">
        <f>IF(ISERROR(VLOOKUP(L9654,Paramètres!$A$38:$B$40,2,0)),"",VLOOKUP(L9654,Paramètres!$A$38:$B$40,2,0))</f>
        <v/>
      </c>
      <c r="Q9654" s="211" t="str">
        <f t="shared" ca="1" si="905"/>
        <v/>
      </c>
      <c r="R9654" s="211" t="str">
        <f t="shared" si="901"/>
        <v/>
      </c>
      <c r="S9654" s="213" t="str">
        <f t="shared" ca="1" si="902"/>
        <v/>
      </c>
      <c r="T9654" s="214" t="str">
        <f t="shared" ca="1" si="906"/>
        <v/>
      </c>
    </row>
    <row r="9655" spans="1:20" x14ac:dyDescent="0.25">
      <c r="A9655" s="119" t="s">
        <v>15224</v>
      </c>
      <c r="B9655" s="260"/>
      <c r="C9655" s="264" t="str">
        <f>IF(ISERROR(VLOOKUP(B9655,'Tous les abonnés'!$A$6:$I$5491,2,0)),"",VLOOKUP(B9655,'Tous les abonnés'!$A$6:$I$5491,2,0))</f>
        <v/>
      </c>
      <c r="D9655" s="26"/>
      <c r="E9655" s="265"/>
      <c r="F9655" s="207" t="str">
        <f>IF(ISERROR(IF(VLOOKUP(D9655,Paramètres!$C$17:$H$33,6,0)="oui","illimité",VLOOKUP(D9655,Paramètres!$C$17:$H$33,5,0))),"",IF(VLOOKUP(D9655,Paramètres!$C$17:$H$33,6,0)="oui","illimité",VLOOKUP(D9655,Paramètres!$C$17:$H$33,5,0)))</f>
        <v/>
      </c>
      <c r="G9655" s="269" t="str">
        <f t="shared" si="903"/>
        <v/>
      </c>
      <c r="H9655" s="208"/>
      <c r="I9655" s="53"/>
      <c r="J9655" s="209"/>
      <c r="K9655" s="271"/>
      <c r="L9655" s="37"/>
      <c r="M9655" s="218"/>
      <c r="N9655" s="124"/>
      <c r="O9655" s="211" t="str">
        <f t="shared" ca="1" si="904"/>
        <v/>
      </c>
      <c r="P9655" s="212" t="str">
        <f>IF(ISERROR(VLOOKUP(L9655,Paramètres!$A$38:$B$40,2,0)),"",VLOOKUP(L9655,Paramètres!$A$38:$B$40,2,0))</f>
        <v/>
      </c>
      <c r="Q9655" s="211" t="str">
        <f t="shared" ca="1" si="905"/>
        <v/>
      </c>
      <c r="R9655" s="211" t="str">
        <f t="shared" si="901"/>
        <v/>
      </c>
      <c r="S9655" s="213" t="str">
        <f t="shared" ca="1" si="902"/>
        <v/>
      </c>
      <c r="T9655" s="214" t="str">
        <f t="shared" ca="1" si="906"/>
        <v/>
      </c>
    </row>
    <row r="9656" spans="1:20" x14ac:dyDescent="0.25">
      <c r="A9656" s="119" t="s">
        <v>15225</v>
      </c>
      <c r="B9656" s="260"/>
      <c r="C9656" s="264" t="str">
        <f>IF(ISERROR(VLOOKUP(B9656,'Tous les abonnés'!$A$6:$I$5491,2,0)),"",VLOOKUP(B9656,'Tous les abonnés'!$A$6:$I$5491,2,0))</f>
        <v/>
      </c>
      <c r="D9656" s="26"/>
      <c r="E9656" s="265"/>
      <c r="F9656" s="207" t="str">
        <f>IF(ISERROR(IF(VLOOKUP(D9656,Paramètres!$C$17:$H$33,6,0)="oui","illimité",VLOOKUP(D9656,Paramètres!$C$17:$H$33,5,0))),"",IF(VLOOKUP(D9656,Paramètres!$C$17:$H$33,6,0)="oui","illimité",VLOOKUP(D9656,Paramètres!$C$17:$H$33,5,0)))</f>
        <v/>
      </c>
      <c r="G9656" s="269" t="str">
        <f t="shared" si="903"/>
        <v/>
      </c>
      <c r="H9656" s="208"/>
      <c r="I9656" s="53"/>
      <c r="J9656" s="209"/>
      <c r="K9656" s="271"/>
      <c r="L9656" s="37"/>
      <c r="M9656" s="218"/>
      <c r="N9656" s="124"/>
      <c r="O9656" s="211" t="str">
        <f t="shared" ca="1" si="904"/>
        <v/>
      </c>
      <c r="P9656" s="212" t="str">
        <f>IF(ISERROR(VLOOKUP(L9656,Paramètres!$A$38:$B$40,2,0)),"",VLOOKUP(L9656,Paramètres!$A$38:$B$40,2,0))</f>
        <v/>
      </c>
      <c r="Q9656" s="211" t="str">
        <f t="shared" ca="1" si="905"/>
        <v/>
      </c>
      <c r="R9656" s="211" t="str">
        <f t="shared" si="901"/>
        <v/>
      </c>
      <c r="S9656" s="213" t="str">
        <f t="shared" ca="1" si="902"/>
        <v/>
      </c>
      <c r="T9656" s="214" t="str">
        <f t="shared" ca="1" si="906"/>
        <v/>
      </c>
    </row>
    <row r="9657" spans="1:20" x14ac:dyDescent="0.25">
      <c r="A9657" s="119" t="s">
        <v>15226</v>
      </c>
      <c r="B9657" s="260"/>
      <c r="C9657" s="264" t="str">
        <f>IF(ISERROR(VLOOKUP(B9657,'Tous les abonnés'!$A$6:$I$5491,2,0)),"",VLOOKUP(B9657,'Tous les abonnés'!$A$6:$I$5491,2,0))</f>
        <v/>
      </c>
      <c r="D9657" s="26"/>
      <c r="E9657" s="265"/>
      <c r="F9657" s="207" t="str">
        <f>IF(ISERROR(IF(VLOOKUP(D9657,Paramètres!$C$17:$H$33,6,0)="oui","illimité",VLOOKUP(D9657,Paramètres!$C$17:$H$33,5,0))),"",IF(VLOOKUP(D9657,Paramètres!$C$17:$H$33,6,0)="oui","illimité",VLOOKUP(D9657,Paramètres!$C$17:$H$33,5,0)))</f>
        <v/>
      </c>
      <c r="G9657" s="269" t="str">
        <f t="shared" si="903"/>
        <v/>
      </c>
      <c r="H9657" s="208"/>
      <c r="I9657" s="53"/>
      <c r="J9657" s="209"/>
      <c r="K9657" s="271"/>
      <c r="L9657" s="37"/>
      <c r="M9657" s="218"/>
      <c r="N9657" s="124"/>
      <c r="O9657" s="211" t="str">
        <f t="shared" ca="1" si="904"/>
        <v/>
      </c>
      <c r="P9657" s="212" t="str">
        <f>IF(ISERROR(VLOOKUP(L9657,Paramètres!$A$38:$B$40,2,0)),"",VLOOKUP(L9657,Paramètres!$A$38:$B$40,2,0))</f>
        <v/>
      </c>
      <c r="Q9657" s="211" t="str">
        <f t="shared" ca="1" si="905"/>
        <v/>
      </c>
      <c r="R9657" s="211" t="str">
        <f t="shared" si="901"/>
        <v/>
      </c>
      <c r="S9657" s="213" t="str">
        <f t="shared" ca="1" si="902"/>
        <v/>
      </c>
      <c r="T9657" s="214" t="str">
        <f t="shared" ca="1" si="906"/>
        <v/>
      </c>
    </row>
    <row r="9658" spans="1:20" x14ac:dyDescent="0.25">
      <c r="A9658" s="119" t="s">
        <v>15227</v>
      </c>
      <c r="B9658" s="260"/>
      <c r="C9658" s="264" t="str">
        <f>IF(ISERROR(VLOOKUP(B9658,'Tous les abonnés'!$A$6:$I$5491,2,0)),"",VLOOKUP(B9658,'Tous les abonnés'!$A$6:$I$5491,2,0))</f>
        <v/>
      </c>
      <c r="D9658" s="26"/>
      <c r="E9658" s="265"/>
      <c r="F9658" s="207" t="str">
        <f>IF(ISERROR(IF(VLOOKUP(D9658,Paramètres!$C$17:$H$33,6,0)="oui","illimité",VLOOKUP(D9658,Paramètres!$C$17:$H$33,5,0))),"",IF(VLOOKUP(D9658,Paramètres!$C$17:$H$33,6,0)="oui","illimité",VLOOKUP(D9658,Paramètres!$C$17:$H$33,5,0)))</f>
        <v/>
      </c>
      <c r="G9658" s="269" t="str">
        <f t="shared" si="903"/>
        <v/>
      </c>
      <c r="H9658" s="208"/>
      <c r="I9658" s="53"/>
      <c r="J9658" s="209"/>
      <c r="K9658" s="271"/>
      <c r="L9658" s="37"/>
      <c r="M9658" s="218"/>
      <c r="N9658" s="124"/>
      <c r="O9658" s="211" t="str">
        <f t="shared" ca="1" si="904"/>
        <v/>
      </c>
      <c r="P9658" s="212" t="str">
        <f>IF(ISERROR(VLOOKUP(L9658,Paramètres!$A$38:$B$40,2,0)),"",VLOOKUP(L9658,Paramètres!$A$38:$B$40,2,0))</f>
        <v/>
      </c>
      <c r="Q9658" s="211" t="str">
        <f t="shared" ca="1" si="905"/>
        <v/>
      </c>
      <c r="R9658" s="211" t="str">
        <f t="shared" si="901"/>
        <v/>
      </c>
      <c r="S9658" s="213" t="str">
        <f t="shared" ca="1" si="902"/>
        <v/>
      </c>
      <c r="T9658" s="214" t="str">
        <f t="shared" ca="1" si="906"/>
        <v/>
      </c>
    </row>
    <row r="9659" spans="1:20" x14ac:dyDescent="0.25">
      <c r="A9659" s="119" t="s">
        <v>15228</v>
      </c>
      <c r="B9659" s="260"/>
      <c r="C9659" s="264" t="str">
        <f>IF(ISERROR(VLOOKUP(B9659,'Tous les abonnés'!$A$6:$I$5491,2,0)),"",VLOOKUP(B9659,'Tous les abonnés'!$A$6:$I$5491,2,0))</f>
        <v/>
      </c>
      <c r="D9659" s="26"/>
      <c r="E9659" s="265"/>
      <c r="F9659" s="207" t="str">
        <f>IF(ISERROR(IF(VLOOKUP(D9659,Paramètres!$C$17:$H$33,6,0)="oui","illimité",VLOOKUP(D9659,Paramètres!$C$17:$H$33,5,0))),"",IF(VLOOKUP(D9659,Paramètres!$C$17:$H$33,6,0)="oui","illimité",VLOOKUP(D9659,Paramètres!$C$17:$H$33,5,0)))</f>
        <v/>
      </c>
      <c r="G9659" s="269" t="str">
        <f t="shared" si="903"/>
        <v/>
      </c>
      <c r="H9659" s="208"/>
      <c r="I9659" s="53"/>
      <c r="J9659" s="209"/>
      <c r="K9659" s="271"/>
      <c r="L9659" s="37"/>
      <c r="M9659" s="218"/>
      <c r="N9659" s="124"/>
      <c r="O9659" s="211" t="str">
        <f t="shared" ca="1" si="904"/>
        <v/>
      </c>
      <c r="P9659" s="212" t="str">
        <f>IF(ISERROR(VLOOKUP(L9659,Paramètres!$A$38:$B$40,2,0)),"",VLOOKUP(L9659,Paramètres!$A$38:$B$40,2,0))</f>
        <v/>
      </c>
      <c r="Q9659" s="211" t="str">
        <f t="shared" ca="1" si="905"/>
        <v/>
      </c>
      <c r="R9659" s="211" t="str">
        <f t="shared" si="901"/>
        <v/>
      </c>
      <c r="S9659" s="213" t="str">
        <f t="shared" ca="1" si="902"/>
        <v/>
      </c>
      <c r="T9659" s="214" t="str">
        <f t="shared" ca="1" si="906"/>
        <v/>
      </c>
    </row>
    <row r="9660" spans="1:20" x14ac:dyDescent="0.25">
      <c r="A9660" s="119" t="s">
        <v>15229</v>
      </c>
      <c r="B9660" s="260"/>
      <c r="C9660" s="264" t="str">
        <f>IF(ISERROR(VLOOKUP(B9660,'Tous les abonnés'!$A$6:$I$5491,2,0)),"",VLOOKUP(B9660,'Tous les abonnés'!$A$6:$I$5491,2,0))</f>
        <v/>
      </c>
      <c r="D9660" s="26"/>
      <c r="E9660" s="265"/>
      <c r="F9660" s="207" t="str">
        <f>IF(ISERROR(IF(VLOOKUP(D9660,Paramètres!$C$17:$H$33,6,0)="oui","illimité",VLOOKUP(D9660,Paramètres!$C$17:$H$33,5,0))),"",IF(VLOOKUP(D9660,Paramètres!$C$17:$H$33,6,0)="oui","illimité",VLOOKUP(D9660,Paramètres!$C$17:$H$33,5,0)))</f>
        <v/>
      </c>
      <c r="G9660" s="269" t="str">
        <f t="shared" si="903"/>
        <v/>
      </c>
      <c r="H9660" s="208"/>
      <c r="I9660" s="53"/>
      <c r="J9660" s="209"/>
      <c r="K9660" s="271"/>
      <c r="L9660" s="37"/>
      <c r="M9660" s="218"/>
      <c r="N9660" s="124"/>
      <c r="O9660" s="211" t="str">
        <f t="shared" ca="1" si="904"/>
        <v/>
      </c>
      <c r="P9660" s="212" t="str">
        <f>IF(ISERROR(VLOOKUP(L9660,Paramètres!$A$38:$B$40,2,0)),"",VLOOKUP(L9660,Paramètres!$A$38:$B$40,2,0))</f>
        <v/>
      </c>
      <c r="Q9660" s="211" t="str">
        <f t="shared" ca="1" si="905"/>
        <v/>
      </c>
      <c r="R9660" s="211" t="str">
        <f t="shared" si="901"/>
        <v/>
      </c>
      <c r="S9660" s="213" t="str">
        <f t="shared" ca="1" si="902"/>
        <v/>
      </c>
      <c r="T9660" s="214" t="str">
        <f t="shared" ca="1" si="906"/>
        <v/>
      </c>
    </row>
    <row r="9661" spans="1:20" x14ac:dyDescent="0.25">
      <c r="A9661" s="119" t="s">
        <v>15230</v>
      </c>
      <c r="B9661" s="260"/>
      <c r="C9661" s="264" t="str">
        <f>IF(ISERROR(VLOOKUP(B9661,'Tous les abonnés'!$A$6:$I$5491,2,0)),"",VLOOKUP(B9661,'Tous les abonnés'!$A$6:$I$5491,2,0))</f>
        <v/>
      </c>
      <c r="D9661" s="26"/>
      <c r="E9661" s="265"/>
      <c r="F9661" s="207" t="str">
        <f>IF(ISERROR(IF(VLOOKUP(D9661,Paramètres!$C$17:$H$33,6,0)="oui","illimité",VLOOKUP(D9661,Paramètres!$C$17:$H$33,5,0))),"",IF(VLOOKUP(D9661,Paramètres!$C$17:$H$33,6,0)="oui","illimité",VLOOKUP(D9661,Paramètres!$C$17:$H$33,5,0)))</f>
        <v/>
      </c>
      <c r="G9661" s="269" t="str">
        <f t="shared" si="903"/>
        <v/>
      </c>
      <c r="H9661" s="208"/>
      <c r="I9661" s="53"/>
      <c r="J9661" s="209"/>
      <c r="K9661" s="271"/>
      <c r="L9661" s="37"/>
      <c r="M9661" s="218"/>
      <c r="N9661" s="124"/>
      <c r="O9661" s="211" t="str">
        <f t="shared" ca="1" si="904"/>
        <v/>
      </c>
      <c r="P9661" s="212" t="str">
        <f>IF(ISERROR(VLOOKUP(L9661,Paramètres!$A$38:$B$40,2,0)),"",VLOOKUP(L9661,Paramètres!$A$38:$B$40,2,0))</f>
        <v/>
      </c>
      <c r="Q9661" s="211" t="str">
        <f t="shared" ca="1" si="905"/>
        <v/>
      </c>
      <c r="R9661" s="211" t="str">
        <f t="shared" si="901"/>
        <v/>
      </c>
      <c r="S9661" s="213" t="str">
        <f t="shared" ca="1" si="902"/>
        <v/>
      </c>
      <c r="T9661" s="214" t="str">
        <f t="shared" ca="1" si="906"/>
        <v/>
      </c>
    </row>
    <row r="9662" spans="1:20" x14ac:dyDescent="0.25">
      <c r="A9662" s="119" t="s">
        <v>15231</v>
      </c>
      <c r="B9662" s="260"/>
      <c r="C9662" s="264" t="str">
        <f>IF(ISERROR(VLOOKUP(B9662,'Tous les abonnés'!$A$6:$I$5491,2,0)),"",VLOOKUP(B9662,'Tous les abonnés'!$A$6:$I$5491,2,0))</f>
        <v/>
      </c>
      <c r="D9662" s="26"/>
      <c r="E9662" s="265"/>
      <c r="F9662" s="207" t="str">
        <f>IF(ISERROR(IF(VLOOKUP(D9662,Paramètres!$C$17:$H$33,6,0)="oui","illimité",VLOOKUP(D9662,Paramètres!$C$17:$H$33,5,0))),"",IF(VLOOKUP(D9662,Paramètres!$C$17:$H$33,6,0)="oui","illimité",VLOOKUP(D9662,Paramètres!$C$17:$H$33,5,0)))</f>
        <v/>
      </c>
      <c r="G9662" s="269" t="str">
        <f t="shared" si="903"/>
        <v/>
      </c>
      <c r="H9662" s="208"/>
      <c r="I9662" s="53"/>
      <c r="J9662" s="209"/>
      <c r="K9662" s="271"/>
      <c r="L9662" s="37"/>
      <c r="M9662" s="218"/>
      <c r="N9662" s="124"/>
      <c r="O9662" s="211" t="str">
        <f t="shared" ca="1" si="904"/>
        <v/>
      </c>
      <c r="P9662" s="212" t="str">
        <f>IF(ISERROR(VLOOKUP(L9662,Paramètres!$A$38:$B$40,2,0)),"",VLOOKUP(L9662,Paramètres!$A$38:$B$40,2,0))</f>
        <v/>
      </c>
      <c r="Q9662" s="211" t="str">
        <f t="shared" ca="1" si="905"/>
        <v/>
      </c>
      <c r="R9662" s="211" t="str">
        <f t="shared" si="901"/>
        <v/>
      </c>
      <c r="S9662" s="213" t="str">
        <f t="shared" ca="1" si="902"/>
        <v/>
      </c>
      <c r="T9662" s="214" t="str">
        <f t="shared" ca="1" si="906"/>
        <v/>
      </c>
    </row>
    <row r="9663" spans="1:20" x14ac:dyDescent="0.25">
      <c r="A9663" s="119" t="s">
        <v>15232</v>
      </c>
      <c r="B9663" s="260"/>
      <c r="C9663" s="264" t="str">
        <f>IF(ISERROR(VLOOKUP(B9663,'Tous les abonnés'!$A$6:$I$5491,2,0)),"",VLOOKUP(B9663,'Tous les abonnés'!$A$6:$I$5491,2,0))</f>
        <v/>
      </c>
      <c r="D9663" s="26"/>
      <c r="E9663" s="265"/>
      <c r="F9663" s="207" t="str">
        <f>IF(ISERROR(IF(VLOOKUP(D9663,Paramètres!$C$17:$H$33,6,0)="oui","illimité",VLOOKUP(D9663,Paramètres!$C$17:$H$33,5,0))),"",IF(VLOOKUP(D9663,Paramètres!$C$17:$H$33,6,0)="oui","illimité",VLOOKUP(D9663,Paramètres!$C$17:$H$33,5,0)))</f>
        <v/>
      </c>
      <c r="G9663" s="269" t="str">
        <f t="shared" si="903"/>
        <v/>
      </c>
      <c r="H9663" s="208"/>
      <c r="I9663" s="53"/>
      <c r="J9663" s="209"/>
      <c r="K9663" s="271"/>
      <c r="L9663" s="37"/>
      <c r="M9663" s="218"/>
      <c r="N9663" s="124"/>
      <c r="O9663" s="211" t="str">
        <f t="shared" ca="1" si="904"/>
        <v/>
      </c>
      <c r="P9663" s="212" t="str">
        <f>IF(ISERROR(VLOOKUP(L9663,Paramètres!$A$38:$B$40,2,0)),"",VLOOKUP(L9663,Paramètres!$A$38:$B$40,2,0))</f>
        <v/>
      </c>
      <c r="Q9663" s="211" t="str">
        <f t="shared" ca="1" si="905"/>
        <v/>
      </c>
      <c r="R9663" s="211" t="str">
        <f t="shared" si="901"/>
        <v/>
      </c>
      <c r="S9663" s="213" t="str">
        <f t="shared" ca="1" si="902"/>
        <v/>
      </c>
      <c r="T9663" s="214" t="str">
        <f t="shared" ca="1" si="906"/>
        <v/>
      </c>
    </row>
    <row r="9664" spans="1:20" x14ac:dyDescent="0.25">
      <c r="A9664" s="119" t="s">
        <v>15233</v>
      </c>
      <c r="B9664" s="260"/>
      <c r="C9664" s="264" t="str">
        <f>IF(ISERROR(VLOOKUP(B9664,'Tous les abonnés'!$A$6:$I$5491,2,0)),"",VLOOKUP(B9664,'Tous les abonnés'!$A$6:$I$5491,2,0))</f>
        <v/>
      </c>
      <c r="D9664" s="26"/>
      <c r="E9664" s="265"/>
      <c r="F9664" s="207" t="str">
        <f>IF(ISERROR(IF(VLOOKUP(D9664,Paramètres!$C$17:$H$33,6,0)="oui","illimité",VLOOKUP(D9664,Paramètres!$C$17:$H$33,5,0))),"",IF(VLOOKUP(D9664,Paramètres!$C$17:$H$33,6,0)="oui","illimité",VLOOKUP(D9664,Paramètres!$C$17:$H$33,5,0)))</f>
        <v/>
      </c>
      <c r="G9664" s="269" t="str">
        <f t="shared" si="903"/>
        <v/>
      </c>
      <c r="H9664" s="208"/>
      <c r="I9664" s="53"/>
      <c r="J9664" s="209"/>
      <c r="K9664" s="271"/>
      <c r="L9664" s="37"/>
      <c r="M9664" s="218"/>
      <c r="N9664" s="124"/>
      <c r="O9664" s="211" t="str">
        <f t="shared" ca="1" si="904"/>
        <v/>
      </c>
      <c r="P9664" s="212" t="str">
        <f>IF(ISERROR(VLOOKUP(L9664,Paramètres!$A$38:$B$40,2,0)),"",VLOOKUP(L9664,Paramètres!$A$38:$B$40,2,0))</f>
        <v/>
      </c>
      <c r="Q9664" s="211" t="str">
        <f t="shared" ca="1" si="905"/>
        <v/>
      </c>
      <c r="R9664" s="211" t="str">
        <f t="shared" si="901"/>
        <v/>
      </c>
      <c r="S9664" s="213" t="str">
        <f t="shared" ca="1" si="902"/>
        <v/>
      </c>
      <c r="T9664" s="214" t="str">
        <f t="shared" ca="1" si="906"/>
        <v/>
      </c>
    </row>
    <row r="9665" spans="1:20" x14ac:dyDescent="0.25">
      <c r="A9665" s="119" t="s">
        <v>15234</v>
      </c>
      <c r="B9665" s="260"/>
      <c r="C9665" s="264" t="str">
        <f>IF(ISERROR(VLOOKUP(B9665,'Tous les abonnés'!$A$6:$I$5491,2,0)),"",VLOOKUP(B9665,'Tous les abonnés'!$A$6:$I$5491,2,0))</f>
        <v/>
      </c>
      <c r="D9665" s="26"/>
      <c r="E9665" s="265"/>
      <c r="F9665" s="207" t="str">
        <f>IF(ISERROR(IF(VLOOKUP(D9665,Paramètres!$C$17:$H$33,6,0)="oui","illimité",VLOOKUP(D9665,Paramètres!$C$17:$H$33,5,0))),"",IF(VLOOKUP(D9665,Paramètres!$C$17:$H$33,6,0)="oui","illimité",VLOOKUP(D9665,Paramètres!$C$17:$H$33,5,0)))</f>
        <v/>
      </c>
      <c r="G9665" s="269" t="str">
        <f t="shared" si="903"/>
        <v/>
      </c>
      <c r="H9665" s="208"/>
      <c r="I9665" s="53"/>
      <c r="J9665" s="209"/>
      <c r="K9665" s="271"/>
      <c r="L9665" s="37"/>
      <c r="M9665" s="218"/>
      <c r="N9665" s="124"/>
      <c r="O9665" s="211" t="str">
        <f t="shared" ca="1" si="904"/>
        <v/>
      </c>
      <c r="P9665" s="212" t="str">
        <f>IF(ISERROR(VLOOKUP(L9665,Paramètres!$A$38:$B$40,2,0)),"",VLOOKUP(L9665,Paramètres!$A$38:$B$40,2,0))</f>
        <v/>
      </c>
      <c r="Q9665" s="211" t="str">
        <f t="shared" ca="1" si="905"/>
        <v/>
      </c>
      <c r="R9665" s="211" t="str">
        <f t="shared" si="901"/>
        <v/>
      </c>
      <c r="S9665" s="213" t="str">
        <f t="shared" ca="1" si="902"/>
        <v/>
      </c>
      <c r="T9665" s="214" t="str">
        <f t="shared" ca="1" si="906"/>
        <v/>
      </c>
    </row>
    <row r="9666" spans="1:20" x14ac:dyDescent="0.25">
      <c r="A9666" s="119" t="s">
        <v>15235</v>
      </c>
      <c r="B9666" s="260"/>
      <c r="C9666" s="264" t="str">
        <f>IF(ISERROR(VLOOKUP(B9666,'Tous les abonnés'!$A$6:$I$5491,2,0)),"",VLOOKUP(B9666,'Tous les abonnés'!$A$6:$I$5491,2,0))</f>
        <v/>
      </c>
      <c r="D9666" s="26"/>
      <c r="E9666" s="265"/>
      <c r="F9666" s="207" t="str">
        <f>IF(ISERROR(IF(VLOOKUP(D9666,Paramètres!$C$17:$H$33,6,0)="oui","illimité",VLOOKUP(D9666,Paramètres!$C$17:$H$33,5,0))),"",IF(VLOOKUP(D9666,Paramètres!$C$17:$H$33,6,0)="oui","illimité",VLOOKUP(D9666,Paramètres!$C$17:$H$33,5,0)))</f>
        <v/>
      </c>
      <c r="G9666" s="269" t="str">
        <f t="shared" si="903"/>
        <v/>
      </c>
      <c r="H9666" s="208"/>
      <c r="I9666" s="53"/>
      <c r="J9666" s="209"/>
      <c r="K9666" s="271"/>
      <c r="L9666" s="37"/>
      <c r="M9666" s="218"/>
      <c r="N9666" s="124"/>
      <c r="O9666" s="211" t="str">
        <f t="shared" ca="1" si="904"/>
        <v/>
      </c>
      <c r="P9666" s="212" t="str">
        <f>IF(ISERROR(VLOOKUP(L9666,Paramètres!$A$38:$B$40,2,0)),"",VLOOKUP(L9666,Paramètres!$A$38:$B$40,2,0))</f>
        <v/>
      </c>
      <c r="Q9666" s="211" t="str">
        <f t="shared" ca="1" si="905"/>
        <v/>
      </c>
      <c r="R9666" s="211" t="str">
        <f t="shared" si="901"/>
        <v/>
      </c>
      <c r="S9666" s="213" t="str">
        <f t="shared" ca="1" si="902"/>
        <v/>
      </c>
      <c r="T9666" s="214" t="str">
        <f t="shared" ca="1" si="906"/>
        <v/>
      </c>
    </row>
    <row r="9667" spans="1:20" x14ac:dyDescent="0.25">
      <c r="A9667" s="119" t="s">
        <v>15236</v>
      </c>
      <c r="B9667" s="260"/>
      <c r="C9667" s="264" t="str">
        <f>IF(ISERROR(VLOOKUP(B9667,'Tous les abonnés'!$A$6:$I$5491,2,0)),"",VLOOKUP(B9667,'Tous les abonnés'!$A$6:$I$5491,2,0))</f>
        <v/>
      </c>
      <c r="D9667" s="26"/>
      <c r="E9667" s="265"/>
      <c r="F9667" s="207" t="str">
        <f>IF(ISERROR(IF(VLOOKUP(D9667,Paramètres!$C$17:$H$33,6,0)="oui","illimité",VLOOKUP(D9667,Paramètres!$C$17:$H$33,5,0))),"",IF(VLOOKUP(D9667,Paramètres!$C$17:$H$33,6,0)="oui","illimité",VLOOKUP(D9667,Paramètres!$C$17:$H$33,5,0)))</f>
        <v/>
      </c>
      <c r="G9667" s="269" t="str">
        <f t="shared" si="903"/>
        <v/>
      </c>
      <c r="H9667" s="208"/>
      <c r="I9667" s="53"/>
      <c r="J9667" s="209"/>
      <c r="K9667" s="271"/>
      <c r="L9667" s="37"/>
      <c r="M9667" s="218"/>
      <c r="N9667" s="124"/>
      <c r="O9667" s="211" t="str">
        <f t="shared" ca="1" si="904"/>
        <v/>
      </c>
      <c r="P9667" s="212" t="str">
        <f>IF(ISERROR(VLOOKUP(L9667,Paramètres!$A$38:$B$40,2,0)),"",VLOOKUP(L9667,Paramètres!$A$38:$B$40,2,0))</f>
        <v/>
      </c>
      <c r="Q9667" s="211" t="str">
        <f t="shared" ca="1" si="905"/>
        <v/>
      </c>
      <c r="R9667" s="211" t="str">
        <f t="shared" si="901"/>
        <v/>
      </c>
      <c r="S9667" s="213" t="str">
        <f t="shared" ca="1" si="902"/>
        <v/>
      </c>
      <c r="T9667" s="214" t="str">
        <f t="shared" ca="1" si="906"/>
        <v/>
      </c>
    </row>
    <row r="9668" spans="1:20" x14ac:dyDescent="0.25">
      <c r="A9668" s="119" t="s">
        <v>15237</v>
      </c>
      <c r="B9668" s="260"/>
      <c r="C9668" s="264" t="str">
        <f>IF(ISERROR(VLOOKUP(B9668,'Tous les abonnés'!$A$6:$I$5491,2,0)),"",VLOOKUP(B9668,'Tous les abonnés'!$A$6:$I$5491,2,0))</f>
        <v/>
      </c>
      <c r="D9668" s="26"/>
      <c r="E9668" s="265"/>
      <c r="F9668" s="207" t="str">
        <f>IF(ISERROR(IF(VLOOKUP(D9668,Paramètres!$C$17:$H$33,6,0)="oui","illimité",VLOOKUP(D9668,Paramètres!$C$17:$H$33,5,0))),"",IF(VLOOKUP(D9668,Paramètres!$C$17:$H$33,6,0)="oui","illimité",VLOOKUP(D9668,Paramètres!$C$17:$H$33,5,0)))</f>
        <v/>
      </c>
      <c r="G9668" s="269" t="str">
        <f t="shared" si="903"/>
        <v/>
      </c>
      <c r="H9668" s="208"/>
      <c r="I9668" s="53"/>
      <c r="J9668" s="209"/>
      <c r="K9668" s="271"/>
      <c r="L9668" s="37"/>
      <c r="M9668" s="218"/>
      <c r="N9668" s="124"/>
      <c r="O9668" s="211" t="str">
        <f t="shared" ca="1" si="904"/>
        <v/>
      </c>
      <c r="P9668" s="212" t="str">
        <f>IF(ISERROR(VLOOKUP(L9668,Paramètres!$A$38:$B$40,2,0)),"",VLOOKUP(L9668,Paramètres!$A$38:$B$40,2,0))</f>
        <v/>
      </c>
      <c r="Q9668" s="211" t="str">
        <f t="shared" ca="1" si="905"/>
        <v/>
      </c>
      <c r="R9668" s="211" t="str">
        <f t="shared" si="901"/>
        <v/>
      </c>
      <c r="S9668" s="213" t="str">
        <f t="shared" ca="1" si="902"/>
        <v/>
      </c>
      <c r="T9668" s="214" t="str">
        <f t="shared" ca="1" si="906"/>
        <v/>
      </c>
    </row>
    <row r="9669" spans="1:20" x14ac:dyDescent="0.25">
      <c r="A9669" s="119" t="s">
        <v>15238</v>
      </c>
      <c r="B9669" s="260"/>
      <c r="C9669" s="264" t="str">
        <f>IF(ISERROR(VLOOKUP(B9669,'Tous les abonnés'!$A$6:$I$5491,2,0)),"",VLOOKUP(B9669,'Tous les abonnés'!$A$6:$I$5491,2,0))</f>
        <v/>
      </c>
      <c r="D9669" s="26"/>
      <c r="E9669" s="265"/>
      <c r="F9669" s="207" t="str">
        <f>IF(ISERROR(IF(VLOOKUP(D9669,Paramètres!$C$17:$H$33,6,0)="oui","illimité",VLOOKUP(D9669,Paramètres!$C$17:$H$33,5,0))),"",IF(VLOOKUP(D9669,Paramètres!$C$17:$H$33,6,0)="oui","illimité",VLOOKUP(D9669,Paramètres!$C$17:$H$33,5,0)))</f>
        <v/>
      </c>
      <c r="G9669" s="269" t="str">
        <f t="shared" si="903"/>
        <v/>
      </c>
      <c r="H9669" s="208"/>
      <c r="I9669" s="53"/>
      <c r="J9669" s="209"/>
      <c r="K9669" s="271"/>
      <c r="L9669" s="37"/>
      <c r="M9669" s="218"/>
      <c r="N9669" s="124"/>
      <c r="O9669" s="211" t="str">
        <f t="shared" ca="1" si="904"/>
        <v/>
      </c>
      <c r="P9669" s="212" t="str">
        <f>IF(ISERROR(VLOOKUP(L9669,Paramètres!$A$38:$B$40,2,0)),"",VLOOKUP(L9669,Paramètres!$A$38:$B$40,2,0))</f>
        <v/>
      </c>
      <c r="Q9669" s="211" t="str">
        <f t="shared" ca="1" si="905"/>
        <v/>
      </c>
      <c r="R9669" s="211" t="str">
        <f t="shared" si="901"/>
        <v/>
      </c>
      <c r="S9669" s="213" t="str">
        <f t="shared" ca="1" si="902"/>
        <v/>
      </c>
      <c r="T9669" s="214" t="str">
        <f t="shared" ca="1" si="906"/>
        <v/>
      </c>
    </row>
    <row r="9670" spans="1:20" x14ac:dyDescent="0.25">
      <c r="A9670" s="119" t="s">
        <v>15239</v>
      </c>
      <c r="B9670" s="260"/>
      <c r="C9670" s="264" t="str">
        <f>IF(ISERROR(VLOOKUP(B9670,'Tous les abonnés'!$A$6:$I$5491,2,0)),"",VLOOKUP(B9670,'Tous les abonnés'!$A$6:$I$5491,2,0))</f>
        <v/>
      </c>
      <c r="D9670" s="26"/>
      <c r="E9670" s="265"/>
      <c r="F9670" s="207" t="str">
        <f>IF(ISERROR(IF(VLOOKUP(D9670,Paramètres!$C$17:$H$33,6,0)="oui","illimité",VLOOKUP(D9670,Paramètres!$C$17:$H$33,5,0))),"",IF(VLOOKUP(D9670,Paramètres!$C$17:$H$33,6,0)="oui","illimité",VLOOKUP(D9670,Paramètres!$C$17:$H$33,5,0)))</f>
        <v/>
      </c>
      <c r="G9670" s="269" t="str">
        <f t="shared" si="903"/>
        <v/>
      </c>
      <c r="H9670" s="208"/>
      <c r="I9670" s="53"/>
      <c r="J9670" s="209"/>
      <c r="K9670" s="271"/>
      <c r="L9670" s="37"/>
      <c r="M9670" s="218"/>
      <c r="N9670" s="124"/>
      <c r="O9670" s="211" t="str">
        <f t="shared" ca="1" si="904"/>
        <v/>
      </c>
      <c r="P9670" s="212" t="str">
        <f>IF(ISERROR(VLOOKUP(L9670,Paramètres!$A$38:$B$40,2,0)),"",VLOOKUP(L9670,Paramètres!$A$38:$B$40,2,0))</f>
        <v/>
      </c>
      <c r="Q9670" s="211" t="str">
        <f t="shared" ca="1" si="905"/>
        <v/>
      </c>
      <c r="R9670" s="211" t="str">
        <f t="shared" si="901"/>
        <v/>
      </c>
      <c r="S9670" s="213" t="str">
        <f t="shared" ca="1" si="902"/>
        <v/>
      </c>
      <c r="T9670" s="214" t="str">
        <f t="shared" ca="1" si="906"/>
        <v/>
      </c>
    </row>
    <row r="9671" spans="1:20" x14ac:dyDescent="0.25">
      <c r="A9671" s="119" t="s">
        <v>15240</v>
      </c>
      <c r="B9671" s="260"/>
      <c r="C9671" s="264" t="str">
        <f>IF(ISERROR(VLOOKUP(B9671,'Tous les abonnés'!$A$6:$I$5491,2,0)),"",VLOOKUP(B9671,'Tous les abonnés'!$A$6:$I$5491,2,0))</f>
        <v/>
      </c>
      <c r="D9671" s="26"/>
      <c r="E9671" s="265"/>
      <c r="F9671" s="207" t="str">
        <f>IF(ISERROR(IF(VLOOKUP(D9671,Paramètres!$C$17:$H$33,6,0)="oui","illimité",VLOOKUP(D9671,Paramètres!$C$17:$H$33,5,0))),"",IF(VLOOKUP(D9671,Paramètres!$C$17:$H$33,6,0)="oui","illimité",VLOOKUP(D9671,Paramètres!$C$17:$H$33,5,0)))</f>
        <v/>
      </c>
      <c r="G9671" s="269" t="str">
        <f t="shared" si="903"/>
        <v/>
      </c>
      <c r="H9671" s="208"/>
      <c r="I9671" s="53"/>
      <c r="J9671" s="209"/>
      <c r="K9671" s="271"/>
      <c r="L9671" s="37"/>
      <c r="M9671" s="218"/>
      <c r="N9671" s="124"/>
      <c r="O9671" s="211" t="str">
        <f t="shared" ca="1" si="904"/>
        <v/>
      </c>
      <c r="P9671" s="212" t="str">
        <f>IF(ISERROR(VLOOKUP(L9671,Paramètres!$A$38:$B$40,2,0)),"",VLOOKUP(L9671,Paramètres!$A$38:$B$40,2,0))</f>
        <v/>
      </c>
      <c r="Q9671" s="211" t="str">
        <f t="shared" ca="1" si="905"/>
        <v/>
      </c>
      <c r="R9671" s="211" t="str">
        <f t="shared" ref="R9671:R9734" si="907">IF(L9671="en 1 fois",1,IF(F9671="illimité",O9671/P9671,IF(ISERROR(F9671/P9671),"",ROUND(F9671/P9671,0))))</f>
        <v/>
      </c>
      <c r="S9671" s="213" t="str">
        <f t="shared" ref="S9671:S9734" ca="1" si="908">IF(ISERROR(IF(F9671="illimité",Q9671*J9671,IF(L9671="en 1 fois",J9671,J9671*Q9671/R9671))),"",IF(F9671="illimité",Q9671*J9671,IF(L9671="en 1 fois",J9671,J9671*Q9671/R9671)))</f>
        <v/>
      </c>
      <c r="T9671" s="214" t="str">
        <f t="shared" ca="1" si="906"/>
        <v/>
      </c>
    </row>
    <row r="9672" spans="1:20" x14ac:dyDescent="0.25">
      <c r="A9672" s="119" t="s">
        <v>15241</v>
      </c>
      <c r="B9672" s="260"/>
      <c r="C9672" s="264" t="str">
        <f>IF(ISERROR(VLOOKUP(B9672,'Tous les abonnés'!$A$6:$I$5491,2,0)),"",VLOOKUP(B9672,'Tous les abonnés'!$A$6:$I$5491,2,0))</f>
        <v/>
      </c>
      <c r="D9672" s="26"/>
      <c r="E9672" s="265"/>
      <c r="F9672" s="207" t="str">
        <f>IF(ISERROR(IF(VLOOKUP(D9672,Paramètres!$C$17:$H$33,6,0)="oui","illimité",VLOOKUP(D9672,Paramètres!$C$17:$H$33,5,0))),"",IF(VLOOKUP(D9672,Paramètres!$C$17:$H$33,6,0)="oui","illimité",VLOOKUP(D9672,Paramètres!$C$17:$H$33,5,0)))</f>
        <v/>
      </c>
      <c r="G9672" s="269" t="str">
        <f t="shared" ref="G9672:G9735" si="909">IF(ISBLANK(K9672),IF(ISERROR(E9672+F9672),"",E9672+F9672),K9672)</f>
        <v/>
      </c>
      <c r="H9672" s="208"/>
      <c r="I9672" s="53"/>
      <c r="J9672" s="209"/>
      <c r="K9672" s="271"/>
      <c r="L9672" s="37"/>
      <c r="M9672" s="218"/>
      <c r="N9672" s="124"/>
      <c r="O9672" s="211" t="str">
        <f t="shared" ref="O9672:O9735" ca="1" si="910">IF(ISBLANK(E9672),"",IF(TODAY()&gt;G9672,G9672-E9672,TODAY()-E9672))</f>
        <v/>
      </c>
      <c r="P9672" s="212" t="str">
        <f>IF(ISERROR(VLOOKUP(L9672,Paramètres!$A$38:$B$40,2,0)),"",VLOOKUP(L9672,Paramètres!$A$38:$B$40,2,0))</f>
        <v/>
      </c>
      <c r="Q9672" s="211" t="str">
        <f t="shared" ref="Q9672:Q9735" ca="1" si="911">IF(ISERROR(O9672/P9672),"",ROUND(O9672/P9672,0))</f>
        <v/>
      </c>
      <c r="R9672" s="211" t="str">
        <f t="shared" si="907"/>
        <v/>
      </c>
      <c r="S9672" s="213" t="str">
        <f t="shared" ca="1" si="908"/>
        <v/>
      </c>
      <c r="T9672" s="214" t="str">
        <f t="shared" ref="T9672:T9735" ca="1" si="912">IF(ISERROR(S9672-N9672),"",S9672-N9672)</f>
        <v/>
      </c>
    </row>
    <row r="9673" spans="1:20" x14ac:dyDescent="0.25">
      <c r="A9673" s="119" t="s">
        <v>15242</v>
      </c>
      <c r="B9673" s="260"/>
      <c r="C9673" s="264" t="str">
        <f>IF(ISERROR(VLOOKUP(B9673,'Tous les abonnés'!$A$6:$I$5491,2,0)),"",VLOOKUP(B9673,'Tous les abonnés'!$A$6:$I$5491,2,0))</f>
        <v/>
      </c>
      <c r="D9673" s="26"/>
      <c r="E9673" s="265"/>
      <c r="F9673" s="207" t="str">
        <f>IF(ISERROR(IF(VLOOKUP(D9673,Paramètres!$C$17:$H$33,6,0)="oui","illimité",VLOOKUP(D9673,Paramètres!$C$17:$H$33,5,0))),"",IF(VLOOKUP(D9673,Paramètres!$C$17:$H$33,6,0)="oui","illimité",VLOOKUP(D9673,Paramètres!$C$17:$H$33,5,0)))</f>
        <v/>
      </c>
      <c r="G9673" s="269" t="str">
        <f t="shared" si="909"/>
        <v/>
      </c>
      <c r="H9673" s="208"/>
      <c r="I9673" s="53"/>
      <c r="J9673" s="209"/>
      <c r="K9673" s="271"/>
      <c r="L9673" s="37"/>
      <c r="M9673" s="218"/>
      <c r="N9673" s="124"/>
      <c r="O9673" s="211" t="str">
        <f t="shared" ca="1" si="910"/>
        <v/>
      </c>
      <c r="P9673" s="212" t="str">
        <f>IF(ISERROR(VLOOKUP(L9673,Paramètres!$A$38:$B$40,2,0)),"",VLOOKUP(L9673,Paramètres!$A$38:$B$40,2,0))</f>
        <v/>
      </c>
      <c r="Q9673" s="211" t="str">
        <f t="shared" ca="1" si="911"/>
        <v/>
      </c>
      <c r="R9673" s="211" t="str">
        <f t="shared" si="907"/>
        <v/>
      </c>
      <c r="S9673" s="213" t="str">
        <f t="shared" ca="1" si="908"/>
        <v/>
      </c>
      <c r="T9673" s="214" t="str">
        <f t="shared" ca="1" si="912"/>
        <v/>
      </c>
    </row>
    <row r="9674" spans="1:20" x14ac:dyDescent="0.25">
      <c r="A9674" s="119" t="s">
        <v>15243</v>
      </c>
      <c r="B9674" s="260"/>
      <c r="C9674" s="264" t="str">
        <f>IF(ISERROR(VLOOKUP(B9674,'Tous les abonnés'!$A$6:$I$5491,2,0)),"",VLOOKUP(B9674,'Tous les abonnés'!$A$6:$I$5491,2,0))</f>
        <v/>
      </c>
      <c r="D9674" s="26"/>
      <c r="E9674" s="265"/>
      <c r="F9674" s="207" t="str">
        <f>IF(ISERROR(IF(VLOOKUP(D9674,Paramètres!$C$17:$H$33,6,0)="oui","illimité",VLOOKUP(D9674,Paramètres!$C$17:$H$33,5,0))),"",IF(VLOOKUP(D9674,Paramètres!$C$17:$H$33,6,0)="oui","illimité",VLOOKUP(D9674,Paramètres!$C$17:$H$33,5,0)))</f>
        <v/>
      </c>
      <c r="G9674" s="269" t="str">
        <f t="shared" si="909"/>
        <v/>
      </c>
      <c r="H9674" s="208"/>
      <c r="I9674" s="53"/>
      <c r="J9674" s="209"/>
      <c r="K9674" s="271"/>
      <c r="L9674" s="37"/>
      <c r="M9674" s="218"/>
      <c r="N9674" s="124"/>
      <c r="O9674" s="211" t="str">
        <f t="shared" ca="1" si="910"/>
        <v/>
      </c>
      <c r="P9674" s="212" t="str">
        <f>IF(ISERROR(VLOOKUP(L9674,Paramètres!$A$38:$B$40,2,0)),"",VLOOKUP(L9674,Paramètres!$A$38:$B$40,2,0))</f>
        <v/>
      </c>
      <c r="Q9674" s="211" t="str">
        <f t="shared" ca="1" si="911"/>
        <v/>
      </c>
      <c r="R9674" s="211" t="str">
        <f t="shared" si="907"/>
        <v/>
      </c>
      <c r="S9674" s="213" t="str">
        <f t="shared" ca="1" si="908"/>
        <v/>
      </c>
      <c r="T9674" s="214" t="str">
        <f t="shared" ca="1" si="912"/>
        <v/>
      </c>
    </row>
    <row r="9675" spans="1:20" x14ac:dyDescent="0.25">
      <c r="A9675" s="119" t="s">
        <v>15244</v>
      </c>
      <c r="B9675" s="260"/>
      <c r="C9675" s="264" t="str">
        <f>IF(ISERROR(VLOOKUP(B9675,'Tous les abonnés'!$A$6:$I$5491,2,0)),"",VLOOKUP(B9675,'Tous les abonnés'!$A$6:$I$5491,2,0))</f>
        <v/>
      </c>
      <c r="D9675" s="26"/>
      <c r="E9675" s="265"/>
      <c r="F9675" s="207" t="str">
        <f>IF(ISERROR(IF(VLOOKUP(D9675,Paramètres!$C$17:$H$33,6,0)="oui","illimité",VLOOKUP(D9675,Paramètres!$C$17:$H$33,5,0))),"",IF(VLOOKUP(D9675,Paramètres!$C$17:$H$33,6,0)="oui","illimité",VLOOKUP(D9675,Paramètres!$C$17:$H$33,5,0)))</f>
        <v/>
      </c>
      <c r="G9675" s="269" t="str">
        <f t="shared" si="909"/>
        <v/>
      </c>
      <c r="H9675" s="208"/>
      <c r="I9675" s="53"/>
      <c r="J9675" s="209"/>
      <c r="K9675" s="271"/>
      <c r="L9675" s="37"/>
      <c r="M9675" s="218"/>
      <c r="N9675" s="124"/>
      <c r="O9675" s="211" t="str">
        <f t="shared" ca="1" si="910"/>
        <v/>
      </c>
      <c r="P9675" s="212" t="str">
        <f>IF(ISERROR(VLOOKUP(L9675,Paramètres!$A$38:$B$40,2,0)),"",VLOOKUP(L9675,Paramètres!$A$38:$B$40,2,0))</f>
        <v/>
      </c>
      <c r="Q9675" s="211" t="str">
        <f t="shared" ca="1" si="911"/>
        <v/>
      </c>
      <c r="R9675" s="211" t="str">
        <f t="shared" si="907"/>
        <v/>
      </c>
      <c r="S9675" s="213" t="str">
        <f t="shared" ca="1" si="908"/>
        <v/>
      </c>
      <c r="T9675" s="214" t="str">
        <f t="shared" ca="1" si="912"/>
        <v/>
      </c>
    </row>
    <row r="9676" spans="1:20" x14ac:dyDescent="0.25">
      <c r="A9676" s="119" t="s">
        <v>15245</v>
      </c>
      <c r="B9676" s="260"/>
      <c r="C9676" s="264" t="str">
        <f>IF(ISERROR(VLOOKUP(B9676,'Tous les abonnés'!$A$6:$I$5491,2,0)),"",VLOOKUP(B9676,'Tous les abonnés'!$A$6:$I$5491,2,0))</f>
        <v/>
      </c>
      <c r="D9676" s="26"/>
      <c r="E9676" s="265"/>
      <c r="F9676" s="207" t="str">
        <f>IF(ISERROR(IF(VLOOKUP(D9676,Paramètres!$C$17:$H$33,6,0)="oui","illimité",VLOOKUP(D9676,Paramètres!$C$17:$H$33,5,0))),"",IF(VLOOKUP(D9676,Paramètres!$C$17:$H$33,6,0)="oui","illimité",VLOOKUP(D9676,Paramètres!$C$17:$H$33,5,0)))</f>
        <v/>
      </c>
      <c r="G9676" s="269" t="str">
        <f t="shared" si="909"/>
        <v/>
      </c>
      <c r="H9676" s="208"/>
      <c r="I9676" s="53"/>
      <c r="J9676" s="209"/>
      <c r="K9676" s="271"/>
      <c r="L9676" s="37"/>
      <c r="M9676" s="218"/>
      <c r="N9676" s="124"/>
      <c r="O9676" s="211" t="str">
        <f t="shared" ca="1" si="910"/>
        <v/>
      </c>
      <c r="P9676" s="212" t="str">
        <f>IF(ISERROR(VLOOKUP(L9676,Paramètres!$A$38:$B$40,2,0)),"",VLOOKUP(L9676,Paramètres!$A$38:$B$40,2,0))</f>
        <v/>
      </c>
      <c r="Q9676" s="211" t="str">
        <f t="shared" ca="1" si="911"/>
        <v/>
      </c>
      <c r="R9676" s="211" t="str">
        <f t="shared" si="907"/>
        <v/>
      </c>
      <c r="S9676" s="213" t="str">
        <f t="shared" ca="1" si="908"/>
        <v/>
      </c>
      <c r="T9676" s="214" t="str">
        <f t="shared" ca="1" si="912"/>
        <v/>
      </c>
    </row>
    <row r="9677" spans="1:20" x14ac:dyDescent="0.25">
      <c r="A9677" s="119" t="s">
        <v>15246</v>
      </c>
      <c r="B9677" s="260"/>
      <c r="C9677" s="264" t="str">
        <f>IF(ISERROR(VLOOKUP(B9677,'Tous les abonnés'!$A$6:$I$5491,2,0)),"",VLOOKUP(B9677,'Tous les abonnés'!$A$6:$I$5491,2,0))</f>
        <v/>
      </c>
      <c r="D9677" s="26"/>
      <c r="E9677" s="265"/>
      <c r="F9677" s="207" t="str">
        <f>IF(ISERROR(IF(VLOOKUP(D9677,Paramètres!$C$17:$H$33,6,0)="oui","illimité",VLOOKUP(D9677,Paramètres!$C$17:$H$33,5,0))),"",IF(VLOOKUP(D9677,Paramètres!$C$17:$H$33,6,0)="oui","illimité",VLOOKUP(D9677,Paramètres!$C$17:$H$33,5,0)))</f>
        <v/>
      </c>
      <c r="G9677" s="269" t="str">
        <f t="shared" si="909"/>
        <v/>
      </c>
      <c r="H9677" s="208"/>
      <c r="I9677" s="53"/>
      <c r="J9677" s="209"/>
      <c r="K9677" s="271"/>
      <c r="L9677" s="37"/>
      <c r="M9677" s="218"/>
      <c r="N9677" s="124"/>
      <c r="O9677" s="211" t="str">
        <f t="shared" ca="1" si="910"/>
        <v/>
      </c>
      <c r="P9677" s="212" t="str">
        <f>IF(ISERROR(VLOOKUP(L9677,Paramètres!$A$38:$B$40,2,0)),"",VLOOKUP(L9677,Paramètres!$A$38:$B$40,2,0))</f>
        <v/>
      </c>
      <c r="Q9677" s="211" t="str">
        <f t="shared" ca="1" si="911"/>
        <v/>
      </c>
      <c r="R9677" s="211" t="str">
        <f t="shared" si="907"/>
        <v/>
      </c>
      <c r="S9677" s="213" t="str">
        <f t="shared" ca="1" si="908"/>
        <v/>
      </c>
      <c r="T9677" s="214" t="str">
        <f t="shared" ca="1" si="912"/>
        <v/>
      </c>
    </row>
    <row r="9678" spans="1:20" x14ac:dyDescent="0.25">
      <c r="A9678" s="119" t="s">
        <v>15247</v>
      </c>
      <c r="B9678" s="260"/>
      <c r="C9678" s="264" t="str">
        <f>IF(ISERROR(VLOOKUP(B9678,'Tous les abonnés'!$A$6:$I$5491,2,0)),"",VLOOKUP(B9678,'Tous les abonnés'!$A$6:$I$5491,2,0))</f>
        <v/>
      </c>
      <c r="D9678" s="26"/>
      <c r="E9678" s="265"/>
      <c r="F9678" s="207" t="str">
        <f>IF(ISERROR(IF(VLOOKUP(D9678,Paramètres!$C$17:$H$33,6,0)="oui","illimité",VLOOKUP(D9678,Paramètres!$C$17:$H$33,5,0))),"",IF(VLOOKUP(D9678,Paramètres!$C$17:$H$33,6,0)="oui","illimité",VLOOKUP(D9678,Paramètres!$C$17:$H$33,5,0)))</f>
        <v/>
      </c>
      <c r="G9678" s="269" t="str">
        <f t="shared" si="909"/>
        <v/>
      </c>
      <c r="H9678" s="208"/>
      <c r="I9678" s="53"/>
      <c r="J9678" s="209"/>
      <c r="K9678" s="271"/>
      <c r="L9678" s="37"/>
      <c r="M9678" s="218"/>
      <c r="N9678" s="124"/>
      <c r="O9678" s="211" t="str">
        <f t="shared" ca="1" si="910"/>
        <v/>
      </c>
      <c r="P9678" s="212" t="str">
        <f>IF(ISERROR(VLOOKUP(L9678,Paramètres!$A$38:$B$40,2,0)),"",VLOOKUP(L9678,Paramètres!$A$38:$B$40,2,0))</f>
        <v/>
      </c>
      <c r="Q9678" s="211" t="str">
        <f t="shared" ca="1" si="911"/>
        <v/>
      </c>
      <c r="R9678" s="211" t="str">
        <f t="shared" si="907"/>
        <v/>
      </c>
      <c r="S9678" s="213" t="str">
        <f t="shared" ca="1" si="908"/>
        <v/>
      </c>
      <c r="T9678" s="214" t="str">
        <f t="shared" ca="1" si="912"/>
        <v/>
      </c>
    </row>
    <row r="9679" spans="1:20" x14ac:dyDescent="0.25">
      <c r="A9679" s="119" t="s">
        <v>15248</v>
      </c>
      <c r="B9679" s="260"/>
      <c r="C9679" s="264" t="str">
        <f>IF(ISERROR(VLOOKUP(B9679,'Tous les abonnés'!$A$6:$I$5491,2,0)),"",VLOOKUP(B9679,'Tous les abonnés'!$A$6:$I$5491,2,0))</f>
        <v/>
      </c>
      <c r="D9679" s="26"/>
      <c r="E9679" s="265"/>
      <c r="F9679" s="207" t="str">
        <f>IF(ISERROR(IF(VLOOKUP(D9679,Paramètres!$C$17:$H$33,6,0)="oui","illimité",VLOOKUP(D9679,Paramètres!$C$17:$H$33,5,0))),"",IF(VLOOKUP(D9679,Paramètres!$C$17:$H$33,6,0)="oui","illimité",VLOOKUP(D9679,Paramètres!$C$17:$H$33,5,0)))</f>
        <v/>
      </c>
      <c r="G9679" s="269" t="str">
        <f t="shared" si="909"/>
        <v/>
      </c>
      <c r="H9679" s="208"/>
      <c r="I9679" s="53"/>
      <c r="J9679" s="209"/>
      <c r="K9679" s="271"/>
      <c r="L9679" s="37"/>
      <c r="M9679" s="218"/>
      <c r="N9679" s="124"/>
      <c r="O9679" s="211" t="str">
        <f t="shared" ca="1" si="910"/>
        <v/>
      </c>
      <c r="P9679" s="212" t="str">
        <f>IF(ISERROR(VLOOKUP(L9679,Paramètres!$A$38:$B$40,2,0)),"",VLOOKUP(L9679,Paramètres!$A$38:$B$40,2,0))</f>
        <v/>
      </c>
      <c r="Q9679" s="211" t="str">
        <f t="shared" ca="1" si="911"/>
        <v/>
      </c>
      <c r="R9679" s="211" t="str">
        <f t="shared" si="907"/>
        <v/>
      </c>
      <c r="S9679" s="213" t="str">
        <f t="shared" ca="1" si="908"/>
        <v/>
      </c>
      <c r="T9679" s="214" t="str">
        <f t="shared" ca="1" si="912"/>
        <v/>
      </c>
    </row>
    <row r="9680" spans="1:20" x14ac:dyDescent="0.25">
      <c r="A9680" s="119" t="s">
        <v>15249</v>
      </c>
      <c r="B9680" s="260"/>
      <c r="C9680" s="264" t="str">
        <f>IF(ISERROR(VLOOKUP(B9680,'Tous les abonnés'!$A$6:$I$5491,2,0)),"",VLOOKUP(B9680,'Tous les abonnés'!$A$6:$I$5491,2,0))</f>
        <v/>
      </c>
      <c r="D9680" s="26"/>
      <c r="E9680" s="265"/>
      <c r="F9680" s="207" t="str">
        <f>IF(ISERROR(IF(VLOOKUP(D9680,Paramètres!$C$17:$H$33,6,0)="oui","illimité",VLOOKUP(D9680,Paramètres!$C$17:$H$33,5,0))),"",IF(VLOOKUP(D9680,Paramètres!$C$17:$H$33,6,0)="oui","illimité",VLOOKUP(D9680,Paramètres!$C$17:$H$33,5,0)))</f>
        <v/>
      </c>
      <c r="G9680" s="269" t="str">
        <f t="shared" si="909"/>
        <v/>
      </c>
      <c r="H9680" s="208"/>
      <c r="I9680" s="53"/>
      <c r="J9680" s="209"/>
      <c r="K9680" s="271"/>
      <c r="L9680" s="37"/>
      <c r="M9680" s="218"/>
      <c r="N9680" s="124"/>
      <c r="O9680" s="211" t="str">
        <f t="shared" ca="1" si="910"/>
        <v/>
      </c>
      <c r="P9680" s="212" t="str">
        <f>IF(ISERROR(VLOOKUP(L9680,Paramètres!$A$38:$B$40,2,0)),"",VLOOKUP(L9680,Paramètres!$A$38:$B$40,2,0))</f>
        <v/>
      </c>
      <c r="Q9680" s="211" t="str">
        <f t="shared" ca="1" si="911"/>
        <v/>
      </c>
      <c r="R9680" s="211" t="str">
        <f t="shared" si="907"/>
        <v/>
      </c>
      <c r="S9680" s="213" t="str">
        <f t="shared" ca="1" si="908"/>
        <v/>
      </c>
      <c r="T9680" s="214" t="str">
        <f t="shared" ca="1" si="912"/>
        <v/>
      </c>
    </row>
    <row r="9681" spans="1:20" x14ac:dyDescent="0.25">
      <c r="A9681" s="119" t="s">
        <v>15250</v>
      </c>
      <c r="B9681" s="260"/>
      <c r="C9681" s="264" t="str">
        <f>IF(ISERROR(VLOOKUP(B9681,'Tous les abonnés'!$A$6:$I$5491,2,0)),"",VLOOKUP(B9681,'Tous les abonnés'!$A$6:$I$5491,2,0))</f>
        <v/>
      </c>
      <c r="D9681" s="26"/>
      <c r="E9681" s="265"/>
      <c r="F9681" s="207" t="str">
        <f>IF(ISERROR(IF(VLOOKUP(D9681,Paramètres!$C$17:$H$33,6,0)="oui","illimité",VLOOKUP(D9681,Paramètres!$C$17:$H$33,5,0))),"",IF(VLOOKUP(D9681,Paramètres!$C$17:$H$33,6,0)="oui","illimité",VLOOKUP(D9681,Paramètres!$C$17:$H$33,5,0)))</f>
        <v/>
      </c>
      <c r="G9681" s="269" t="str">
        <f t="shared" si="909"/>
        <v/>
      </c>
      <c r="H9681" s="208"/>
      <c r="I9681" s="53"/>
      <c r="J9681" s="209"/>
      <c r="K9681" s="271"/>
      <c r="L9681" s="37"/>
      <c r="M9681" s="218"/>
      <c r="N9681" s="124"/>
      <c r="O9681" s="211" t="str">
        <f t="shared" ca="1" si="910"/>
        <v/>
      </c>
      <c r="P9681" s="212" t="str">
        <f>IF(ISERROR(VLOOKUP(L9681,Paramètres!$A$38:$B$40,2,0)),"",VLOOKUP(L9681,Paramètres!$A$38:$B$40,2,0))</f>
        <v/>
      </c>
      <c r="Q9681" s="211" t="str">
        <f t="shared" ca="1" si="911"/>
        <v/>
      </c>
      <c r="R9681" s="211" t="str">
        <f t="shared" si="907"/>
        <v/>
      </c>
      <c r="S9681" s="213" t="str">
        <f t="shared" ca="1" si="908"/>
        <v/>
      </c>
      <c r="T9681" s="214" t="str">
        <f t="shared" ca="1" si="912"/>
        <v/>
      </c>
    </row>
    <row r="9682" spans="1:20" x14ac:dyDescent="0.25">
      <c r="A9682" s="119" t="s">
        <v>15251</v>
      </c>
      <c r="B9682" s="260"/>
      <c r="C9682" s="264" t="str">
        <f>IF(ISERROR(VLOOKUP(B9682,'Tous les abonnés'!$A$6:$I$5491,2,0)),"",VLOOKUP(B9682,'Tous les abonnés'!$A$6:$I$5491,2,0))</f>
        <v/>
      </c>
      <c r="D9682" s="26"/>
      <c r="E9682" s="265"/>
      <c r="F9682" s="207" t="str">
        <f>IF(ISERROR(IF(VLOOKUP(D9682,Paramètres!$C$17:$H$33,6,0)="oui","illimité",VLOOKUP(D9682,Paramètres!$C$17:$H$33,5,0))),"",IF(VLOOKUP(D9682,Paramètres!$C$17:$H$33,6,0)="oui","illimité",VLOOKUP(D9682,Paramètres!$C$17:$H$33,5,0)))</f>
        <v/>
      </c>
      <c r="G9682" s="269" t="str">
        <f t="shared" si="909"/>
        <v/>
      </c>
      <c r="H9682" s="208"/>
      <c r="I9682" s="53"/>
      <c r="J9682" s="209"/>
      <c r="K9682" s="271"/>
      <c r="L9682" s="37"/>
      <c r="M9682" s="218"/>
      <c r="N9682" s="124"/>
      <c r="O9682" s="211" t="str">
        <f t="shared" ca="1" si="910"/>
        <v/>
      </c>
      <c r="P9682" s="212" t="str">
        <f>IF(ISERROR(VLOOKUP(L9682,Paramètres!$A$38:$B$40,2,0)),"",VLOOKUP(L9682,Paramètres!$A$38:$B$40,2,0))</f>
        <v/>
      </c>
      <c r="Q9682" s="211" t="str">
        <f t="shared" ca="1" si="911"/>
        <v/>
      </c>
      <c r="R9682" s="211" t="str">
        <f t="shared" si="907"/>
        <v/>
      </c>
      <c r="S9682" s="213" t="str">
        <f t="shared" ca="1" si="908"/>
        <v/>
      </c>
      <c r="T9682" s="214" t="str">
        <f t="shared" ca="1" si="912"/>
        <v/>
      </c>
    </row>
    <row r="9683" spans="1:20" x14ac:dyDescent="0.25">
      <c r="A9683" s="119" t="s">
        <v>15252</v>
      </c>
      <c r="B9683" s="260"/>
      <c r="C9683" s="264" t="str">
        <f>IF(ISERROR(VLOOKUP(B9683,'Tous les abonnés'!$A$6:$I$5491,2,0)),"",VLOOKUP(B9683,'Tous les abonnés'!$A$6:$I$5491,2,0))</f>
        <v/>
      </c>
      <c r="D9683" s="26"/>
      <c r="E9683" s="265"/>
      <c r="F9683" s="207" t="str">
        <f>IF(ISERROR(IF(VLOOKUP(D9683,Paramètres!$C$17:$H$33,6,0)="oui","illimité",VLOOKUP(D9683,Paramètres!$C$17:$H$33,5,0))),"",IF(VLOOKUP(D9683,Paramètres!$C$17:$H$33,6,0)="oui","illimité",VLOOKUP(D9683,Paramètres!$C$17:$H$33,5,0)))</f>
        <v/>
      </c>
      <c r="G9683" s="269" t="str">
        <f t="shared" si="909"/>
        <v/>
      </c>
      <c r="H9683" s="208"/>
      <c r="I9683" s="53"/>
      <c r="J9683" s="209"/>
      <c r="K9683" s="271"/>
      <c r="L9683" s="37"/>
      <c r="M9683" s="218"/>
      <c r="N9683" s="124"/>
      <c r="O9683" s="211" t="str">
        <f t="shared" ca="1" si="910"/>
        <v/>
      </c>
      <c r="P9683" s="212" t="str">
        <f>IF(ISERROR(VLOOKUP(L9683,Paramètres!$A$38:$B$40,2,0)),"",VLOOKUP(L9683,Paramètres!$A$38:$B$40,2,0))</f>
        <v/>
      </c>
      <c r="Q9683" s="211" t="str">
        <f t="shared" ca="1" si="911"/>
        <v/>
      </c>
      <c r="R9683" s="211" t="str">
        <f t="shared" si="907"/>
        <v/>
      </c>
      <c r="S9683" s="213" t="str">
        <f t="shared" ca="1" si="908"/>
        <v/>
      </c>
      <c r="T9683" s="214" t="str">
        <f t="shared" ca="1" si="912"/>
        <v/>
      </c>
    </row>
    <row r="9684" spans="1:20" x14ac:dyDescent="0.25">
      <c r="A9684" s="119" t="s">
        <v>15253</v>
      </c>
      <c r="B9684" s="260"/>
      <c r="C9684" s="264" t="str">
        <f>IF(ISERROR(VLOOKUP(B9684,'Tous les abonnés'!$A$6:$I$5491,2,0)),"",VLOOKUP(B9684,'Tous les abonnés'!$A$6:$I$5491,2,0))</f>
        <v/>
      </c>
      <c r="D9684" s="26"/>
      <c r="E9684" s="265"/>
      <c r="F9684" s="207" t="str">
        <f>IF(ISERROR(IF(VLOOKUP(D9684,Paramètres!$C$17:$H$33,6,0)="oui","illimité",VLOOKUP(D9684,Paramètres!$C$17:$H$33,5,0))),"",IF(VLOOKUP(D9684,Paramètres!$C$17:$H$33,6,0)="oui","illimité",VLOOKUP(D9684,Paramètres!$C$17:$H$33,5,0)))</f>
        <v/>
      </c>
      <c r="G9684" s="269" t="str">
        <f t="shared" si="909"/>
        <v/>
      </c>
      <c r="H9684" s="208"/>
      <c r="I9684" s="53"/>
      <c r="J9684" s="209"/>
      <c r="K9684" s="271"/>
      <c r="L9684" s="37"/>
      <c r="M9684" s="218"/>
      <c r="N9684" s="124"/>
      <c r="O9684" s="211" t="str">
        <f t="shared" ca="1" si="910"/>
        <v/>
      </c>
      <c r="P9684" s="212" t="str">
        <f>IF(ISERROR(VLOOKUP(L9684,Paramètres!$A$38:$B$40,2,0)),"",VLOOKUP(L9684,Paramètres!$A$38:$B$40,2,0))</f>
        <v/>
      </c>
      <c r="Q9684" s="211" t="str">
        <f t="shared" ca="1" si="911"/>
        <v/>
      </c>
      <c r="R9684" s="211" t="str">
        <f t="shared" si="907"/>
        <v/>
      </c>
      <c r="S9684" s="213" t="str">
        <f t="shared" ca="1" si="908"/>
        <v/>
      </c>
      <c r="T9684" s="214" t="str">
        <f t="shared" ca="1" si="912"/>
        <v/>
      </c>
    </row>
    <row r="9685" spans="1:20" x14ac:dyDescent="0.25">
      <c r="A9685" s="119" t="s">
        <v>15254</v>
      </c>
      <c r="B9685" s="260"/>
      <c r="C9685" s="264" t="str">
        <f>IF(ISERROR(VLOOKUP(B9685,'Tous les abonnés'!$A$6:$I$5491,2,0)),"",VLOOKUP(B9685,'Tous les abonnés'!$A$6:$I$5491,2,0))</f>
        <v/>
      </c>
      <c r="D9685" s="26"/>
      <c r="E9685" s="265"/>
      <c r="F9685" s="207" t="str">
        <f>IF(ISERROR(IF(VLOOKUP(D9685,Paramètres!$C$17:$H$33,6,0)="oui","illimité",VLOOKUP(D9685,Paramètres!$C$17:$H$33,5,0))),"",IF(VLOOKUP(D9685,Paramètres!$C$17:$H$33,6,0)="oui","illimité",VLOOKUP(D9685,Paramètres!$C$17:$H$33,5,0)))</f>
        <v/>
      </c>
      <c r="G9685" s="269" t="str">
        <f t="shared" si="909"/>
        <v/>
      </c>
      <c r="H9685" s="208"/>
      <c r="I9685" s="53"/>
      <c r="J9685" s="209"/>
      <c r="K9685" s="271"/>
      <c r="L9685" s="37"/>
      <c r="M9685" s="218"/>
      <c r="N9685" s="124"/>
      <c r="O9685" s="211" t="str">
        <f t="shared" ca="1" si="910"/>
        <v/>
      </c>
      <c r="P9685" s="212" t="str">
        <f>IF(ISERROR(VLOOKUP(L9685,Paramètres!$A$38:$B$40,2,0)),"",VLOOKUP(L9685,Paramètres!$A$38:$B$40,2,0))</f>
        <v/>
      </c>
      <c r="Q9685" s="211" t="str">
        <f t="shared" ca="1" si="911"/>
        <v/>
      </c>
      <c r="R9685" s="211" t="str">
        <f t="shared" si="907"/>
        <v/>
      </c>
      <c r="S9685" s="213" t="str">
        <f t="shared" ca="1" si="908"/>
        <v/>
      </c>
      <c r="T9685" s="214" t="str">
        <f t="shared" ca="1" si="912"/>
        <v/>
      </c>
    </row>
    <row r="9686" spans="1:20" x14ac:dyDescent="0.25">
      <c r="A9686" s="119" t="s">
        <v>15255</v>
      </c>
      <c r="B9686" s="260"/>
      <c r="C9686" s="264" t="str">
        <f>IF(ISERROR(VLOOKUP(B9686,'Tous les abonnés'!$A$6:$I$5491,2,0)),"",VLOOKUP(B9686,'Tous les abonnés'!$A$6:$I$5491,2,0))</f>
        <v/>
      </c>
      <c r="D9686" s="26"/>
      <c r="E9686" s="265"/>
      <c r="F9686" s="207" t="str">
        <f>IF(ISERROR(IF(VLOOKUP(D9686,Paramètres!$C$17:$H$33,6,0)="oui","illimité",VLOOKUP(D9686,Paramètres!$C$17:$H$33,5,0))),"",IF(VLOOKUP(D9686,Paramètres!$C$17:$H$33,6,0)="oui","illimité",VLOOKUP(D9686,Paramètres!$C$17:$H$33,5,0)))</f>
        <v/>
      </c>
      <c r="G9686" s="269" t="str">
        <f t="shared" si="909"/>
        <v/>
      </c>
      <c r="H9686" s="208"/>
      <c r="I9686" s="53"/>
      <c r="J9686" s="209"/>
      <c r="K9686" s="271"/>
      <c r="L9686" s="37"/>
      <c r="M9686" s="218"/>
      <c r="N9686" s="124"/>
      <c r="O9686" s="211" t="str">
        <f t="shared" ca="1" si="910"/>
        <v/>
      </c>
      <c r="P9686" s="212" t="str">
        <f>IF(ISERROR(VLOOKUP(L9686,Paramètres!$A$38:$B$40,2,0)),"",VLOOKUP(L9686,Paramètres!$A$38:$B$40,2,0))</f>
        <v/>
      </c>
      <c r="Q9686" s="211" t="str">
        <f t="shared" ca="1" si="911"/>
        <v/>
      </c>
      <c r="R9686" s="211" t="str">
        <f t="shared" si="907"/>
        <v/>
      </c>
      <c r="S9686" s="213" t="str">
        <f t="shared" ca="1" si="908"/>
        <v/>
      </c>
      <c r="T9686" s="214" t="str">
        <f t="shared" ca="1" si="912"/>
        <v/>
      </c>
    </row>
    <row r="9687" spans="1:20" x14ac:dyDescent="0.25">
      <c r="A9687" s="119" t="s">
        <v>15256</v>
      </c>
      <c r="B9687" s="260"/>
      <c r="C9687" s="264" t="str">
        <f>IF(ISERROR(VLOOKUP(B9687,'Tous les abonnés'!$A$6:$I$5491,2,0)),"",VLOOKUP(B9687,'Tous les abonnés'!$A$6:$I$5491,2,0))</f>
        <v/>
      </c>
      <c r="D9687" s="26"/>
      <c r="E9687" s="265"/>
      <c r="F9687" s="207" t="str">
        <f>IF(ISERROR(IF(VLOOKUP(D9687,Paramètres!$C$17:$H$33,6,0)="oui","illimité",VLOOKUP(D9687,Paramètres!$C$17:$H$33,5,0))),"",IF(VLOOKUP(D9687,Paramètres!$C$17:$H$33,6,0)="oui","illimité",VLOOKUP(D9687,Paramètres!$C$17:$H$33,5,0)))</f>
        <v/>
      </c>
      <c r="G9687" s="269" t="str">
        <f t="shared" si="909"/>
        <v/>
      </c>
      <c r="H9687" s="208"/>
      <c r="I9687" s="53"/>
      <c r="J9687" s="209"/>
      <c r="K9687" s="271"/>
      <c r="L9687" s="37"/>
      <c r="M9687" s="218"/>
      <c r="N9687" s="124"/>
      <c r="O9687" s="211" t="str">
        <f t="shared" ca="1" si="910"/>
        <v/>
      </c>
      <c r="P9687" s="212" t="str">
        <f>IF(ISERROR(VLOOKUP(L9687,Paramètres!$A$38:$B$40,2,0)),"",VLOOKUP(L9687,Paramètres!$A$38:$B$40,2,0))</f>
        <v/>
      </c>
      <c r="Q9687" s="211" t="str">
        <f t="shared" ca="1" si="911"/>
        <v/>
      </c>
      <c r="R9687" s="211" t="str">
        <f t="shared" si="907"/>
        <v/>
      </c>
      <c r="S9687" s="213" t="str">
        <f t="shared" ca="1" si="908"/>
        <v/>
      </c>
      <c r="T9687" s="214" t="str">
        <f t="shared" ca="1" si="912"/>
        <v/>
      </c>
    </row>
    <row r="9688" spans="1:20" x14ac:dyDescent="0.25">
      <c r="A9688" s="119" t="s">
        <v>15257</v>
      </c>
      <c r="B9688" s="260"/>
      <c r="C9688" s="264" t="str">
        <f>IF(ISERROR(VLOOKUP(B9688,'Tous les abonnés'!$A$6:$I$5491,2,0)),"",VLOOKUP(B9688,'Tous les abonnés'!$A$6:$I$5491,2,0))</f>
        <v/>
      </c>
      <c r="D9688" s="26"/>
      <c r="E9688" s="265"/>
      <c r="F9688" s="207" t="str">
        <f>IF(ISERROR(IF(VLOOKUP(D9688,Paramètres!$C$17:$H$33,6,0)="oui","illimité",VLOOKUP(D9688,Paramètres!$C$17:$H$33,5,0))),"",IF(VLOOKUP(D9688,Paramètres!$C$17:$H$33,6,0)="oui","illimité",VLOOKUP(D9688,Paramètres!$C$17:$H$33,5,0)))</f>
        <v/>
      </c>
      <c r="G9688" s="269" t="str">
        <f t="shared" si="909"/>
        <v/>
      </c>
      <c r="H9688" s="208"/>
      <c r="I9688" s="53"/>
      <c r="J9688" s="209"/>
      <c r="K9688" s="271"/>
      <c r="L9688" s="37"/>
      <c r="M9688" s="218"/>
      <c r="N9688" s="124"/>
      <c r="O9688" s="211" t="str">
        <f t="shared" ca="1" si="910"/>
        <v/>
      </c>
      <c r="P9688" s="212" t="str">
        <f>IF(ISERROR(VLOOKUP(L9688,Paramètres!$A$38:$B$40,2,0)),"",VLOOKUP(L9688,Paramètres!$A$38:$B$40,2,0))</f>
        <v/>
      </c>
      <c r="Q9688" s="211" t="str">
        <f t="shared" ca="1" si="911"/>
        <v/>
      </c>
      <c r="R9688" s="211" t="str">
        <f t="shared" si="907"/>
        <v/>
      </c>
      <c r="S9688" s="213" t="str">
        <f t="shared" ca="1" si="908"/>
        <v/>
      </c>
      <c r="T9688" s="214" t="str">
        <f t="shared" ca="1" si="912"/>
        <v/>
      </c>
    </row>
    <row r="9689" spans="1:20" x14ac:dyDescent="0.25">
      <c r="A9689" s="119" t="s">
        <v>15258</v>
      </c>
      <c r="B9689" s="260"/>
      <c r="C9689" s="264" t="str">
        <f>IF(ISERROR(VLOOKUP(B9689,'Tous les abonnés'!$A$6:$I$5491,2,0)),"",VLOOKUP(B9689,'Tous les abonnés'!$A$6:$I$5491,2,0))</f>
        <v/>
      </c>
      <c r="D9689" s="26"/>
      <c r="E9689" s="265"/>
      <c r="F9689" s="207" t="str">
        <f>IF(ISERROR(IF(VLOOKUP(D9689,Paramètres!$C$17:$H$33,6,0)="oui","illimité",VLOOKUP(D9689,Paramètres!$C$17:$H$33,5,0))),"",IF(VLOOKUP(D9689,Paramètres!$C$17:$H$33,6,0)="oui","illimité",VLOOKUP(D9689,Paramètres!$C$17:$H$33,5,0)))</f>
        <v/>
      </c>
      <c r="G9689" s="269" t="str">
        <f t="shared" si="909"/>
        <v/>
      </c>
      <c r="H9689" s="208"/>
      <c r="I9689" s="53"/>
      <c r="J9689" s="209"/>
      <c r="K9689" s="271"/>
      <c r="L9689" s="37"/>
      <c r="M9689" s="218"/>
      <c r="N9689" s="124"/>
      <c r="O9689" s="211" t="str">
        <f t="shared" ca="1" si="910"/>
        <v/>
      </c>
      <c r="P9689" s="212" t="str">
        <f>IF(ISERROR(VLOOKUP(L9689,Paramètres!$A$38:$B$40,2,0)),"",VLOOKUP(L9689,Paramètres!$A$38:$B$40,2,0))</f>
        <v/>
      </c>
      <c r="Q9689" s="211" t="str">
        <f t="shared" ca="1" si="911"/>
        <v/>
      </c>
      <c r="R9689" s="211" t="str">
        <f t="shared" si="907"/>
        <v/>
      </c>
      <c r="S9689" s="213" t="str">
        <f t="shared" ca="1" si="908"/>
        <v/>
      </c>
      <c r="T9689" s="214" t="str">
        <f t="shared" ca="1" si="912"/>
        <v/>
      </c>
    </row>
    <row r="9690" spans="1:20" x14ac:dyDescent="0.25">
      <c r="A9690" s="119" t="s">
        <v>15259</v>
      </c>
      <c r="B9690" s="260"/>
      <c r="C9690" s="264" t="str">
        <f>IF(ISERROR(VLOOKUP(B9690,'Tous les abonnés'!$A$6:$I$5491,2,0)),"",VLOOKUP(B9690,'Tous les abonnés'!$A$6:$I$5491,2,0))</f>
        <v/>
      </c>
      <c r="D9690" s="26"/>
      <c r="E9690" s="265"/>
      <c r="F9690" s="207" t="str">
        <f>IF(ISERROR(IF(VLOOKUP(D9690,Paramètres!$C$17:$H$33,6,0)="oui","illimité",VLOOKUP(D9690,Paramètres!$C$17:$H$33,5,0))),"",IF(VLOOKUP(D9690,Paramètres!$C$17:$H$33,6,0)="oui","illimité",VLOOKUP(D9690,Paramètres!$C$17:$H$33,5,0)))</f>
        <v/>
      </c>
      <c r="G9690" s="269" t="str">
        <f t="shared" si="909"/>
        <v/>
      </c>
      <c r="H9690" s="208"/>
      <c r="I9690" s="53"/>
      <c r="J9690" s="209"/>
      <c r="K9690" s="271"/>
      <c r="L9690" s="37"/>
      <c r="M9690" s="218"/>
      <c r="N9690" s="124"/>
      <c r="O9690" s="211" t="str">
        <f t="shared" ca="1" si="910"/>
        <v/>
      </c>
      <c r="P9690" s="212" t="str">
        <f>IF(ISERROR(VLOOKUP(L9690,Paramètres!$A$38:$B$40,2,0)),"",VLOOKUP(L9690,Paramètres!$A$38:$B$40,2,0))</f>
        <v/>
      </c>
      <c r="Q9690" s="211" t="str">
        <f t="shared" ca="1" si="911"/>
        <v/>
      </c>
      <c r="R9690" s="211" t="str">
        <f t="shared" si="907"/>
        <v/>
      </c>
      <c r="S9690" s="213" t="str">
        <f t="shared" ca="1" si="908"/>
        <v/>
      </c>
      <c r="T9690" s="214" t="str">
        <f t="shared" ca="1" si="912"/>
        <v/>
      </c>
    </row>
    <row r="9691" spans="1:20" x14ac:dyDescent="0.25">
      <c r="A9691" s="119" t="s">
        <v>15260</v>
      </c>
      <c r="B9691" s="260"/>
      <c r="C9691" s="264" t="str">
        <f>IF(ISERROR(VLOOKUP(B9691,'Tous les abonnés'!$A$6:$I$5491,2,0)),"",VLOOKUP(B9691,'Tous les abonnés'!$A$6:$I$5491,2,0))</f>
        <v/>
      </c>
      <c r="D9691" s="26"/>
      <c r="E9691" s="265"/>
      <c r="F9691" s="207" t="str">
        <f>IF(ISERROR(IF(VLOOKUP(D9691,Paramètres!$C$17:$H$33,6,0)="oui","illimité",VLOOKUP(D9691,Paramètres!$C$17:$H$33,5,0))),"",IF(VLOOKUP(D9691,Paramètres!$C$17:$H$33,6,0)="oui","illimité",VLOOKUP(D9691,Paramètres!$C$17:$H$33,5,0)))</f>
        <v/>
      </c>
      <c r="G9691" s="269" t="str">
        <f t="shared" si="909"/>
        <v/>
      </c>
      <c r="H9691" s="208"/>
      <c r="I9691" s="53"/>
      <c r="J9691" s="209"/>
      <c r="K9691" s="271"/>
      <c r="L9691" s="37"/>
      <c r="M9691" s="218"/>
      <c r="N9691" s="124"/>
      <c r="O9691" s="211" t="str">
        <f t="shared" ca="1" si="910"/>
        <v/>
      </c>
      <c r="P9691" s="212" t="str">
        <f>IF(ISERROR(VLOOKUP(L9691,Paramètres!$A$38:$B$40,2,0)),"",VLOOKUP(L9691,Paramètres!$A$38:$B$40,2,0))</f>
        <v/>
      </c>
      <c r="Q9691" s="211" t="str">
        <f t="shared" ca="1" si="911"/>
        <v/>
      </c>
      <c r="R9691" s="211" t="str">
        <f t="shared" si="907"/>
        <v/>
      </c>
      <c r="S9691" s="213" t="str">
        <f t="shared" ca="1" si="908"/>
        <v/>
      </c>
      <c r="T9691" s="214" t="str">
        <f t="shared" ca="1" si="912"/>
        <v/>
      </c>
    </row>
    <row r="9692" spans="1:20" x14ac:dyDescent="0.25">
      <c r="A9692" s="119" t="s">
        <v>15261</v>
      </c>
      <c r="B9692" s="260"/>
      <c r="C9692" s="264" t="str">
        <f>IF(ISERROR(VLOOKUP(B9692,'Tous les abonnés'!$A$6:$I$5491,2,0)),"",VLOOKUP(B9692,'Tous les abonnés'!$A$6:$I$5491,2,0))</f>
        <v/>
      </c>
      <c r="D9692" s="26"/>
      <c r="E9692" s="265"/>
      <c r="F9692" s="207" t="str">
        <f>IF(ISERROR(IF(VLOOKUP(D9692,Paramètres!$C$17:$H$33,6,0)="oui","illimité",VLOOKUP(D9692,Paramètres!$C$17:$H$33,5,0))),"",IF(VLOOKUP(D9692,Paramètres!$C$17:$H$33,6,0)="oui","illimité",VLOOKUP(D9692,Paramètres!$C$17:$H$33,5,0)))</f>
        <v/>
      </c>
      <c r="G9692" s="269" t="str">
        <f t="shared" si="909"/>
        <v/>
      </c>
      <c r="H9692" s="208"/>
      <c r="I9692" s="53"/>
      <c r="J9692" s="209"/>
      <c r="K9692" s="271"/>
      <c r="L9692" s="37"/>
      <c r="M9692" s="218"/>
      <c r="N9692" s="124"/>
      <c r="O9692" s="211" t="str">
        <f t="shared" ca="1" si="910"/>
        <v/>
      </c>
      <c r="P9692" s="212" t="str">
        <f>IF(ISERROR(VLOOKUP(L9692,Paramètres!$A$38:$B$40,2,0)),"",VLOOKUP(L9692,Paramètres!$A$38:$B$40,2,0))</f>
        <v/>
      </c>
      <c r="Q9692" s="211" t="str">
        <f t="shared" ca="1" si="911"/>
        <v/>
      </c>
      <c r="R9692" s="211" t="str">
        <f t="shared" si="907"/>
        <v/>
      </c>
      <c r="S9692" s="213" t="str">
        <f t="shared" ca="1" si="908"/>
        <v/>
      </c>
      <c r="T9692" s="214" t="str">
        <f t="shared" ca="1" si="912"/>
        <v/>
      </c>
    </row>
    <row r="9693" spans="1:20" x14ac:dyDescent="0.25">
      <c r="A9693" s="119" t="s">
        <v>15262</v>
      </c>
      <c r="B9693" s="260"/>
      <c r="C9693" s="264" t="str">
        <f>IF(ISERROR(VLOOKUP(B9693,'Tous les abonnés'!$A$6:$I$5491,2,0)),"",VLOOKUP(B9693,'Tous les abonnés'!$A$6:$I$5491,2,0))</f>
        <v/>
      </c>
      <c r="D9693" s="26"/>
      <c r="E9693" s="265"/>
      <c r="F9693" s="207" t="str">
        <f>IF(ISERROR(IF(VLOOKUP(D9693,Paramètres!$C$17:$H$33,6,0)="oui","illimité",VLOOKUP(D9693,Paramètres!$C$17:$H$33,5,0))),"",IF(VLOOKUP(D9693,Paramètres!$C$17:$H$33,6,0)="oui","illimité",VLOOKUP(D9693,Paramètres!$C$17:$H$33,5,0)))</f>
        <v/>
      </c>
      <c r="G9693" s="269" t="str">
        <f t="shared" si="909"/>
        <v/>
      </c>
      <c r="H9693" s="208"/>
      <c r="I9693" s="53"/>
      <c r="J9693" s="209"/>
      <c r="K9693" s="271"/>
      <c r="L9693" s="37"/>
      <c r="M9693" s="218"/>
      <c r="N9693" s="124"/>
      <c r="O9693" s="211" t="str">
        <f t="shared" ca="1" si="910"/>
        <v/>
      </c>
      <c r="P9693" s="212" t="str">
        <f>IF(ISERROR(VLOOKUP(L9693,Paramètres!$A$38:$B$40,2,0)),"",VLOOKUP(L9693,Paramètres!$A$38:$B$40,2,0))</f>
        <v/>
      </c>
      <c r="Q9693" s="211" t="str">
        <f t="shared" ca="1" si="911"/>
        <v/>
      </c>
      <c r="R9693" s="211" t="str">
        <f t="shared" si="907"/>
        <v/>
      </c>
      <c r="S9693" s="213" t="str">
        <f t="shared" ca="1" si="908"/>
        <v/>
      </c>
      <c r="T9693" s="214" t="str">
        <f t="shared" ca="1" si="912"/>
        <v/>
      </c>
    </row>
    <row r="9694" spans="1:20" x14ac:dyDescent="0.25">
      <c r="A9694" s="119" t="s">
        <v>15263</v>
      </c>
      <c r="B9694" s="260"/>
      <c r="C9694" s="264" t="str">
        <f>IF(ISERROR(VLOOKUP(B9694,'Tous les abonnés'!$A$6:$I$5491,2,0)),"",VLOOKUP(B9694,'Tous les abonnés'!$A$6:$I$5491,2,0))</f>
        <v/>
      </c>
      <c r="D9694" s="26"/>
      <c r="E9694" s="265"/>
      <c r="F9694" s="207" t="str">
        <f>IF(ISERROR(IF(VLOOKUP(D9694,Paramètres!$C$17:$H$33,6,0)="oui","illimité",VLOOKUP(D9694,Paramètres!$C$17:$H$33,5,0))),"",IF(VLOOKUP(D9694,Paramètres!$C$17:$H$33,6,0)="oui","illimité",VLOOKUP(D9694,Paramètres!$C$17:$H$33,5,0)))</f>
        <v/>
      </c>
      <c r="G9694" s="269" t="str">
        <f t="shared" si="909"/>
        <v/>
      </c>
      <c r="H9694" s="208"/>
      <c r="I9694" s="53"/>
      <c r="J9694" s="209"/>
      <c r="K9694" s="271"/>
      <c r="L9694" s="37"/>
      <c r="M9694" s="218"/>
      <c r="N9694" s="124"/>
      <c r="O9694" s="211" t="str">
        <f t="shared" ca="1" si="910"/>
        <v/>
      </c>
      <c r="P9694" s="212" t="str">
        <f>IF(ISERROR(VLOOKUP(L9694,Paramètres!$A$38:$B$40,2,0)),"",VLOOKUP(L9694,Paramètres!$A$38:$B$40,2,0))</f>
        <v/>
      </c>
      <c r="Q9694" s="211" t="str">
        <f t="shared" ca="1" si="911"/>
        <v/>
      </c>
      <c r="R9694" s="211" t="str">
        <f t="shared" si="907"/>
        <v/>
      </c>
      <c r="S9694" s="213" t="str">
        <f t="shared" ca="1" si="908"/>
        <v/>
      </c>
      <c r="T9694" s="214" t="str">
        <f t="shared" ca="1" si="912"/>
        <v/>
      </c>
    </row>
    <row r="9695" spans="1:20" x14ac:dyDescent="0.25">
      <c r="A9695" s="119" t="s">
        <v>15264</v>
      </c>
      <c r="B9695" s="260"/>
      <c r="C9695" s="264" t="str">
        <f>IF(ISERROR(VLOOKUP(B9695,'Tous les abonnés'!$A$6:$I$5491,2,0)),"",VLOOKUP(B9695,'Tous les abonnés'!$A$6:$I$5491,2,0))</f>
        <v/>
      </c>
      <c r="D9695" s="26"/>
      <c r="E9695" s="265"/>
      <c r="F9695" s="207" t="str">
        <f>IF(ISERROR(IF(VLOOKUP(D9695,Paramètres!$C$17:$H$33,6,0)="oui","illimité",VLOOKUP(D9695,Paramètres!$C$17:$H$33,5,0))),"",IF(VLOOKUP(D9695,Paramètres!$C$17:$H$33,6,0)="oui","illimité",VLOOKUP(D9695,Paramètres!$C$17:$H$33,5,0)))</f>
        <v/>
      </c>
      <c r="G9695" s="269" t="str">
        <f t="shared" si="909"/>
        <v/>
      </c>
      <c r="H9695" s="208"/>
      <c r="I9695" s="53"/>
      <c r="J9695" s="209"/>
      <c r="K9695" s="271"/>
      <c r="L9695" s="37"/>
      <c r="M9695" s="218"/>
      <c r="N9695" s="124"/>
      <c r="O9695" s="211" t="str">
        <f t="shared" ca="1" si="910"/>
        <v/>
      </c>
      <c r="P9695" s="212" t="str">
        <f>IF(ISERROR(VLOOKUP(L9695,Paramètres!$A$38:$B$40,2,0)),"",VLOOKUP(L9695,Paramètres!$A$38:$B$40,2,0))</f>
        <v/>
      </c>
      <c r="Q9695" s="211" t="str">
        <f t="shared" ca="1" si="911"/>
        <v/>
      </c>
      <c r="R9695" s="211" t="str">
        <f t="shared" si="907"/>
        <v/>
      </c>
      <c r="S9695" s="213" t="str">
        <f t="shared" ca="1" si="908"/>
        <v/>
      </c>
      <c r="T9695" s="214" t="str">
        <f t="shared" ca="1" si="912"/>
        <v/>
      </c>
    </row>
    <row r="9696" spans="1:20" x14ac:dyDescent="0.25">
      <c r="A9696" s="119" t="s">
        <v>15265</v>
      </c>
      <c r="B9696" s="260"/>
      <c r="C9696" s="264" t="str">
        <f>IF(ISERROR(VLOOKUP(B9696,'Tous les abonnés'!$A$6:$I$5491,2,0)),"",VLOOKUP(B9696,'Tous les abonnés'!$A$6:$I$5491,2,0))</f>
        <v/>
      </c>
      <c r="D9696" s="26"/>
      <c r="E9696" s="265"/>
      <c r="F9696" s="207" t="str">
        <f>IF(ISERROR(IF(VLOOKUP(D9696,Paramètres!$C$17:$H$33,6,0)="oui","illimité",VLOOKUP(D9696,Paramètres!$C$17:$H$33,5,0))),"",IF(VLOOKUP(D9696,Paramètres!$C$17:$H$33,6,0)="oui","illimité",VLOOKUP(D9696,Paramètres!$C$17:$H$33,5,0)))</f>
        <v/>
      </c>
      <c r="G9696" s="269" t="str">
        <f t="shared" si="909"/>
        <v/>
      </c>
      <c r="H9696" s="208"/>
      <c r="I9696" s="53"/>
      <c r="J9696" s="209"/>
      <c r="K9696" s="271"/>
      <c r="L9696" s="37"/>
      <c r="M9696" s="218"/>
      <c r="N9696" s="124"/>
      <c r="O9696" s="211" t="str">
        <f t="shared" ca="1" si="910"/>
        <v/>
      </c>
      <c r="P9696" s="212" t="str">
        <f>IF(ISERROR(VLOOKUP(L9696,Paramètres!$A$38:$B$40,2,0)),"",VLOOKUP(L9696,Paramètres!$A$38:$B$40,2,0))</f>
        <v/>
      </c>
      <c r="Q9696" s="211" t="str">
        <f t="shared" ca="1" si="911"/>
        <v/>
      </c>
      <c r="R9696" s="211" t="str">
        <f t="shared" si="907"/>
        <v/>
      </c>
      <c r="S9696" s="213" t="str">
        <f t="shared" ca="1" si="908"/>
        <v/>
      </c>
      <c r="T9696" s="214" t="str">
        <f t="shared" ca="1" si="912"/>
        <v/>
      </c>
    </row>
    <row r="9697" spans="1:20" x14ac:dyDescent="0.25">
      <c r="A9697" s="119" t="s">
        <v>15266</v>
      </c>
      <c r="B9697" s="260"/>
      <c r="C9697" s="264" t="str">
        <f>IF(ISERROR(VLOOKUP(B9697,'Tous les abonnés'!$A$6:$I$5491,2,0)),"",VLOOKUP(B9697,'Tous les abonnés'!$A$6:$I$5491,2,0))</f>
        <v/>
      </c>
      <c r="D9697" s="26"/>
      <c r="E9697" s="265"/>
      <c r="F9697" s="207" t="str">
        <f>IF(ISERROR(IF(VLOOKUP(D9697,Paramètres!$C$17:$H$33,6,0)="oui","illimité",VLOOKUP(D9697,Paramètres!$C$17:$H$33,5,0))),"",IF(VLOOKUP(D9697,Paramètres!$C$17:$H$33,6,0)="oui","illimité",VLOOKUP(D9697,Paramètres!$C$17:$H$33,5,0)))</f>
        <v/>
      </c>
      <c r="G9697" s="269" t="str">
        <f t="shared" si="909"/>
        <v/>
      </c>
      <c r="H9697" s="208"/>
      <c r="I9697" s="53"/>
      <c r="J9697" s="209"/>
      <c r="K9697" s="271"/>
      <c r="L9697" s="37"/>
      <c r="M9697" s="218"/>
      <c r="N9697" s="124"/>
      <c r="O9697" s="211" t="str">
        <f t="shared" ca="1" si="910"/>
        <v/>
      </c>
      <c r="P9697" s="212" t="str">
        <f>IF(ISERROR(VLOOKUP(L9697,Paramètres!$A$38:$B$40,2,0)),"",VLOOKUP(L9697,Paramètres!$A$38:$B$40,2,0))</f>
        <v/>
      </c>
      <c r="Q9697" s="211" t="str">
        <f t="shared" ca="1" si="911"/>
        <v/>
      </c>
      <c r="R9697" s="211" t="str">
        <f t="shared" si="907"/>
        <v/>
      </c>
      <c r="S9697" s="213" t="str">
        <f t="shared" ca="1" si="908"/>
        <v/>
      </c>
      <c r="T9697" s="214" t="str">
        <f t="shared" ca="1" si="912"/>
        <v/>
      </c>
    </row>
    <row r="9698" spans="1:20" x14ac:dyDescent="0.25">
      <c r="A9698" s="119" t="s">
        <v>15267</v>
      </c>
      <c r="B9698" s="260"/>
      <c r="C9698" s="264" t="str">
        <f>IF(ISERROR(VLOOKUP(B9698,'Tous les abonnés'!$A$6:$I$5491,2,0)),"",VLOOKUP(B9698,'Tous les abonnés'!$A$6:$I$5491,2,0))</f>
        <v/>
      </c>
      <c r="D9698" s="26"/>
      <c r="E9698" s="265"/>
      <c r="F9698" s="207" t="str">
        <f>IF(ISERROR(IF(VLOOKUP(D9698,Paramètres!$C$17:$H$33,6,0)="oui","illimité",VLOOKUP(D9698,Paramètres!$C$17:$H$33,5,0))),"",IF(VLOOKUP(D9698,Paramètres!$C$17:$H$33,6,0)="oui","illimité",VLOOKUP(D9698,Paramètres!$C$17:$H$33,5,0)))</f>
        <v/>
      </c>
      <c r="G9698" s="269" t="str">
        <f t="shared" si="909"/>
        <v/>
      </c>
      <c r="H9698" s="208"/>
      <c r="I9698" s="53"/>
      <c r="J9698" s="209"/>
      <c r="K9698" s="271"/>
      <c r="L9698" s="37"/>
      <c r="M9698" s="218"/>
      <c r="N9698" s="124"/>
      <c r="O9698" s="211" t="str">
        <f t="shared" ca="1" si="910"/>
        <v/>
      </c>
      <c r="P9698" s="212" t="str">
        <f>IF(ISERROR(VLOOKUP(L9698,Paramètres!$A$38:$B$40,2,0)),"",VLOOKUP(L9698,Paramètres!$A$38:$B$40,2,0))</f>
        <v/>
      </c>
      <c r="Q9698" s="211" t="str">
        <f t="shared" ca="1" si="911"/>
        <v/>
      </c>
      <c r="R9698" s="211" t="str">
        <f t="shared" si="907"/>
        <v/>
      </c>
      <c r="S9698" s="213" t="str">
        <f t="shared" ca="1" si="908"/>
        <v/>
      </c>
      <c r="T9698" s="214" t="str">
        <f t="shared" ca="1" si="912"/>
        <v/>
      </c>
    </row>
    <row r="9699" spans="1:20" x14ac:dyDescent="0.25">
      <c r="A9699" s="119" t="s">
        <v>15268</v>
      </c>
      <c r="B9699" s="260"/>
      <c r="C9699" s="264" t="str">
        <f>IF(ISERROR(VLOOKUP(B9699,'Tous les abonnés'!$A$6:$I$5491,2,0)),"",VLOOKUP(B9699,'Tous les abonnés'!$A$6:$I$5491,2,0))</f>
        <v/>
      </c>
      <c r="D9699" s="26"/>
      <c r="E9699" s="265"/>
      <c r="F9699" s="207" t="str">
        <f>IF(ISERROR(IF(VLOOKUP(D9699,Paramètres!$C$17:$H$33,6,0)="oui","illimité",VLOOKUP(D9699,Paramètres!$C$17:$H$33,5,0))),"",IF(VLOOKUP(D9699,Paramètres!$C$17:$H$33,6,0)="oui","illimité",VLOOKUP(D9699,Paramètres!$C$17:$H$33,5,0)))</f>
        <v/>
      </c>
      <c r="G9699" s="269" t="str">
        <f t="shared" si="909"/>
        <v/>
      </c>
      <c r="H9699" s="208"/>
      <c r="I9699" s="53"/>
      <c r="J9699" s="209"/>
      <c r="K9699" s="271"/>
      <c r="L9699" s="37"/>
      <c r="M9699" s="218"/>
      <c r="N9699" s="124"/>
      <c r="O9699" s="211" t="str">
        <f t="shared" ca="1" si="910"/>
        <v/>
      </c>
      <c r="P9699" s="212" t="str">
        <f>IF(ISERROR(VLOOKUP(L9699,Paramètres!$A$38:$B$40,2,0)),"",VLOOKUP(L9699,Paramètres!$A$38:$B$40,2,0))</f>
        <v/>
      </c>
      <c r="Q9699" s="211" t="str">
        <f t="shared" ca="1" si="911"/>
        <v/>
      </c>
      <c r="R9699" s="211" t="str">
        <f t="shared" si="907"/>
        <v/>
      </c>
      <c r="S9699" s="213" t="str">
        <f t="shared" ca="1" si="908"/>
        <v/>
      </c>
      <c r="T9699" s="214" t="str">
        <f t="shared" ca="1" si="912"/>
        <v/>
      </c>
    </row>
    <row r="9700" spans="1:20" x14ac:dyDescent="0.25">
      <c r="A9700" s="119" t="s">
        <v>15269</v>
      </c>
      <c r="B9700" s="260"/>
      <c r="C9700" s="264" t="str">
        <f>IF(ISERROR(VLOOKUP(B9700,'Tous les abonnés'!$A$6:$I$5491,2,0)),"",VLOOKUP(B9700,'Tous les abonnés'!$A$6:$I$5491,2,0))</f>
        <v/>
      </c>
      <c r="D9700" s="26"/>
      <c r="E9700" s="265"/>
      <c r="F9700" s="207" t="str">
        <f>IF(ISERROR(IF(VLOOKUP(D9700,Paramètres!$C$17:$H$33,6,0)="oui","illimité",VLOOKUP(D9700,Paramètres!$C$17:$H$33,5,0))),"",IF(VLOOKUP(D9700,Paramètres!$C$17:$H$33,6,0)="oui","illimité",VLOOKUP(D9700,Paramètres!$C$17:$H$33,5,0)))</f>
        <v/>
      </c>
      <c r="G9700" s="269" t="str">
        <f t="shared" si="909"/>
        <v/>
      </c>
      <c r="H9700" s="208"/>
      <c r="I9700" s="53"/>
      <c r="J9700" s="209"/>
      <c r="K9700" s="271"/>
      <c r="L9700" s="37"/>
      <c r="M9700" s="218"/>
      <c r="N9700" s="124"/>
      <c r="O9700" s="211" t="str">
        <f t="shared" ca="1" si="910"/>
        <v/>
      </c>
      <c r="P9700" s="212" t="str">
        <f>IF(ISERROR(VLOOKUP(L9700,Paramètres!$A$38:$B$40,2,0)),"",VLOOKUP(L9700,Paramètres!$A$38:$B$40,2,0))</f>
        <v/>
      </c>
      <c r="Q9700" s="211" t="str">
        <f t="shared" ca="1" si="911"/>
        <v/>
      </c>
      <c r="R9700" s="211" t="str">
        <f t="shared" si="907"/>
        <v/>
      </c>
      <c r="S9700" s="213" t="str">
        <f t="shared" ca="1" si="908"/>
        <v/>
      </c>
      <c r="T9700" s="214" t="str">
        <f t="shared" ca="1" si="912"/>
        <v/>
      </c>
    </row>
    <row r="9701" spans="1:20" x14ac:dyDescent="0.25">
      <c r="A9701" s="119" t="s">
        <v>15270</v>
      </c>
      <c r="B9701" s="260"/>
      <c r="C9701" s="264" t="str">
        <f>IF(ISERROR(VLOOKUP(B9701,'Tous les abonnés'!$A$6:$I$5491,2,0)),"",VLOOKUP(B9701,'Tous les abonnés'!$A$6:$I$5491,2,0))</f>
        <v/>
      </c>
      <c r="D9701" s="26"/>
      <c r="E9701" s="265"/>
      <c r="F9701" s="207" t="str">
        <f>IF(ISERROR(IF(VLOOKUP(D9701,Paramètres!$C$17:$H$33,6,0)="oui","illimité",VLOOKUP(D9701,Paramètres!$C$17:$H$33,5,0))),"",IF(VLOOKUP(D9701,Paramètres!$C$17:$H$33,6,0)="oui","illimité",VLOOKUP(D9701,Paramètres!$C$17:$H$33,5,0)))</f>
        <v/>
      </c>
      <c r="G9701" s="269" t="str">
        <f t="shared" si="909"/>
        <v/>
      </c>
      <c r="H9701" s="208"/>
      <c r="I9701" s="53"/>
      <c r="J9701" s="209"/>
      <c r="K9701" s="271"/>
      <c r="L9701" s="37"/>
      <c r="M9701" s="218"/>
      <c r="N9701" s="124"/>
      <c r="O9701" s="211" t="str">
        <f t="shared" ca="1" si="910"/>
        <v/>
      </c>
      <c r="P9701" s="212" t="str">
        <f>IF(ISERROR(VLOOKUP(L9701,Paramètres!$A$38:$B$40,2,0)),"",VLOOKUP(L9701,Paramètres!$A$38:$B$40,2,0))</f>
        <v/>
      </c>
      <c r="Q9701" s="211" t="str">
        <f t="shared" ca="1" si="911"/>
        <v/>
      </c>
      <c r="R9701" s="211" t="str">
        <f t="shared" si="907"/>
        <v/>
      </c>
      <c r="S9701" s="213" t="str">
        <f t="shared" ca="1" si="908"/>
        <v/>
      </c>
      <c r="T9701" s="214" t="str">
        <f t="shared" ca="1" si="912"/>
        <v/>
      </c>
    </row>
    <row r="9702" spans="1:20" x14ac:dyDescent="0.25">
      <c r="A9702" s="119" t="s">
        <v>15271</v>
      </c>
      <c r="B9702" s="260"/>
      <c r="C9702" s="264" t="str">
        <f>IF(ISERROR(VLOOKUP(B9702,'Tous les abonnés'!$A$6:$I$5491,2,0)),"",VLOOKUP(B9702,'Tous les abonnés'!$A$6:$I$5491,2,0))</f>
        <v/>
      </c>
      <c r="D9702" s="26"/>
      <c r="E9702" s="265"/>
      <c r="F9702" s="207" t="str">
        <f>IF(ISERROR(IF(VLOOKUP(D9702,Paramètres!$C$17:$H$33,6,0)="oui","illimité",VLOOKUP(D9702,Paramètres!$C$17:$H$33,5,0))),"",IF(VLOOKUP(D9702,Paramètres!$C$17:$H$33,6,0)="oui","illimité",VLOOKUP(D9702,Paramètres!$C$17:$H$33,5,0)))</f>
        <v/>
      </c>
      <c r="G9702" s="269" t="str">
        <f t="shared" si="909"/>
        <v/>
      </c>
      <c r="H9702" s="208"/>
      <c r="I9702" s="53"/>
      <c r="J9702" s="209"/>
      <c r="K9702" s="271"/>
      <c r="L9702" s="37"/>
      <c r="M9702" s="218"/>
      <c r="N9702" s="124"/>
      <c r="O9702" s="211" t="str">
        <f t="shared" ca="1" si="910"/>
        <v/>
      </c>
      <c r="P9702" s="212" t="str">
        <f>IF(ISERROR(VLOOKUP(L9702,Paramètres!$A$38:$B$40,2,0)),"",VLOOKUP(L9702,Paramètres!$A$38:$B$40,2,0))</f>
        <v/>
      </c>
      <c r="Q9702" s="211" t="str">
        <f t="shared" ca="1" si="911"/>
        <v/>
      </c>
      <c r="R9702" s="211" t="str">
        <f t="shared" si="907"/>
        <v/>
      </c>
      <c r="S9702" s="213" t="str">
        <f t="shared" ca="1" si="908"/>
        <v/>
      </c>
      <c r="T9702" s="214" t="str">
        <f t="shared" ca="1" si="912"/>
        <v/>
      </c>
    </row>
    <row r="9703" spans="1:20" x14ac:dyDescent="0.25">
      <c r="A9703" s="119" t="s">
        <v>15272</v>
      </c>
      <c r="B9703" s="260"/>
      <c r="C9703" s="264" t="str">
        <f>IF(ISERROR(VLOOKUP(B9703,'Tous les abonnés'!$A$6:$I$5491,2,0)),"",VLOOKUP(B9703,'Tous les abonnés'!$A$6:$I$5491,2,0))</f>
        <v/>
      </c>
      <c r="D9703" s="26"/>
      <c r="E9703" s="265"/>
      <c r="F9703" s="207" t="str">
        <f>IF(ISERROR(IF(VLOOKUP(D9703,Paramètres!$C$17:$H$33,6,0)="oui","illimité",VLOOKUP(D9703,Paramètres!$C$17:$H$33,5,0))),"",IF(VLOOKUP(D9703,Paramètres!$C$17:$H$33,6,0)="oui","illimité",VLOOKUP(D9703,Paramètres!$C$17:$H$33,5,0)))</f>
        <v/>
      </c>
      <c r="G9703" s="269" t="str">
        <f t="shared" si="909"/>
        <v/>
      </c>
      <c r="H9703" s="208"/>
      <c r="I9703" s="53"/>
      <c r="J9703" s="209"/>
      <c r="K9703" s="271"/>
      <c r="L9703" s="37"/>
      <c r="M9703" s="218"/>
      <c r="N9703" s="124"/>
      <c r="O9703" s="211" t="str">
        <f t="shared" ca="1" si="910"/>
        <v/>
      </c>
      <c r="P9703" s="212" t="str">
        <f>IF(ISERROR(VLOOKUP(L9703,Paramètres!$A$38:$B$40,2,0)),"",VLOOKUP(L9703,Paramètres!$A$38:$B$40,2,0))</f>
        <v/>
      </c>
      <c r="Q9703" s="211" t="str">
        <f t="shared" ca="1" si="911"/>
        <v/>
      </c>
      <c r="R9703" s="211" t="str">
        <f t="shared" si="907"/>
        <v/>
      </c>
      <c r="S9703" s="213" t="str">
        <f t="shared" ca="1" si="908"/>
        <v/>
      </c>
      <c r="T9703" s="214" t="str">
        <f t="shared" ca="1" si="912"/>
        <v/>
      </c>
    </row>
    <row r="9704" spans="1:20" x14ac:dyDescent="0.25">
      <c r="A9704" s="119" t="s">
        <v>15273</v>
      </c>
      <c r="B9704" s="260"/>
      <c r="C9704" s="264" t="str">
        <f>IF(ISERROR(VLOOKUP(B9704,'Tous les abonnés'!$A$6:$I$5491,2,0)),"",VLOOKUP(B9704,'Tous les abonnés'!$A$6:$I$5491,2,0))</f>
        <v/>
      </c>
      <c r="D9704" s="26"/>
      <c r="E9704" s="265"/>
      <c r="F9704" s="207" t="str">
        <f>IF(ISERROR(IF(VLOOKUP(D9704,Paramètres!$C$17:$H$33,6,0)="oui","illimité",VLOOKUP(D9704,Paramètres!$C$17:$H$33,5,0))),"",IF(VLOOKUP(D9704,Paramètres!$C$17:$H$33,6,0)="oui","illimité",VLOOKUP(D9704,Paramètres!$C$17:$H$33,5,0)))</f>
        <v/>
      </c>
      <c r="G9704" s="269" t="str">
        <f t="shared" si="909"/>
        <v/>
      </c>
      <c r="H9704" s="208"/>
      <c r="I9704" s="53"/>
      <c r="J9704" s="209"/>
      <c r="K9704" s="271"/>
      <c r="L9704" s="37"/>
      <c r="M9704" s="218"/>
      <c r="N9704" s="124"/>
      <c r="O9704" s="211" t="str">
        <f t="shared" ca="1" si="910"/>
        <v/>
      </c>
      <c r="P9704" s="212" t="str">
        <f>IF(ISERROR(VLOOKUP(L9704,Paramètres!$A$38:$B$40,2,0)),"",VLOOKUP(L9704,Paramètres!$A$38:$B$40,2,0))</f>
        <v/>
      </c>
      <c r="Q9704" s="211" t="str">
        <f t="shared" ca="1" si="911"/>
        <v/>
      </c>
      <c r="R9704" s="211" t="str">
        <f t="shared" si="907"/>
        <v/>
      </c>
      <c r="S9704" s="213" t="str">
        <f t="shared" ca="1" si="908"/>
        <v/>
      </c>
      <c r="T9704" s="214" t="str">
        <f t="shared" ca="1" si="912"/>
        <v/>
      </c>
    </row>
    <row r="9705" spans="1:20" x14ac:dyDescent="0.25">
      <c r="A9705" s="119" t="s">
        <v>15274</v>
      </c>
      <c r="B9705" s="260"/>
      <c r="C9705" s="264" t="str">
        <f>IF(ISERROR(VLOOKUP(B9705,'Tous les abonnés'!$A$6:$I$5491,2,0)),"",VLOOKUP(B9705,'Tous les abonnés'!$A$6:$I$5491,2,0))</f>
        <v/>
      </c>
      <c r="D9705" s="26"/>
      <c r="E9705" s="265"/>
      <c r="F9705" s="207" t="str">
        <f>IF(ISERROR(IF(VLOOKUP(D9705,Paramètres!$C$17:$H$33,6,0)="oui","illimité",VLOOKUP(D9705,Paramètres!$C$17:$H$33,5,0))),"",IF(VLOOKUP(D9705,Paramètres!$C$17:$H$33,6,0)="oui","illimité",VLOOKUP(D9705,Paramètres!$C$17:$H$33,5,0)))</f>
        <v/>
      </c>
      <c r="G9705" s="269" t="str">
        <f t="shared" si="909"/>
        <v/>
      </c>
      <c r="H9705" s="208"/>
      <c r="I9705" s="53"/>
      <c r="J9705" s="209"/>
      <c r="K9705" s="271"/>
      <c r="L9705" s="37"/>
      <c r="M9705" s="218"/>
      <c r="N9705" s="124"/>
      <c r="O9705" s="211" t="str">
        <f t="shared" ca="1" si="910"/>
        <v/>
      </c>
      <c r="P9705" s="212" t="str">
        <f>IF(ISERROR(VLOOKUP(L9705,Paramètres!$A$38:$B$40,2,0)),"",VLOOKUP(L9705,Paramètres!$A$38:$B$40,2,0))</f>
        <v/>
      </c>
      <c r="Q9705" s="211" t="str">
        <f t="shared" ca="1" si="911"/>
        <v/>
      </c>
      <c r="R9705" s="211" t="str">
        <f t="shared" si="907"/>
        <v/>
      </c>
      <c r="S9705" s="213" t="str">
        <f t="shared" ca="1" si="908"/>
        <v/>
      </c>
      <c r="T9705" s="214" t="str">
        <f t="shared" ca="1" si="912"/>
        <v/>
      </c>
    </row>
    <row r="9706" spans="1:20" x14ac:dyDescent="0.25">
      <c r="A9706" s="119" t="s">
        <v>15275</v>
      </c>
      <c r="B9706" s="260"/>
      <c r="C9706" s="264" t="str">
        <f>IF(ISERROR(VLOOKUP(B9706,'Tous les abonnés'!$A$6:$I$5491,2,0)),"",VLOOKUP(B9706,'Tous les abonnés'!$A$6:$I$5491,2,0))</f>
        <v/>
      </c>
      <c r="D9706" s="26"/>
      <c r="E9706" s="265"/>
      <c r="F9706" s="207" t="str">
        <f>IF(ISERROR(IF(VLOOKUP(D9706,Paramètres!$C$17:$H$33,6,0)="oui","illimité",VLOOKUP(D9706,Paramètres!$C$17:$H$33,5,0))),"",IF(VLOOKUP(D9706,Paramètres!$C$17:$H$33,6,0)="oui","illimité",VLOOKUP(D9706,Paramètres!$C$17:$H$33,5,0)))</f>
        <v/>
      </c>
      <c r="G9706" s="269" t="str">
        <f t="shared" si="909"/>
        <v/>
      </c>
      <c r="H9706" s="208"/>
      <c r="I9706" s="53"/>
      <c r="J9706" s="209"/>
      <c r="K9706" s="271"/>
      <c r="L9706" s="37"/>
      <c r="M9706" s="218"/>
      <c r="N9706" s="124"/>
      <c r="O9706" s="211" t="str">
        <f t="shared" ca="1" si="910"/>
        <v/>
      </c>
      <c r="P9706" s="212" t="str">
        <f>IF(ISERROR(VLOOKUP(L9706,Paramètres!$A$38:$B$40,2,0)),"",VLOOKUP(L9706,Paramètres!$A$38:$B$40,2,0))</f>
        <v/>
      </c>
      <c r="Q9706" s="211" t="str">
        <f t="shared" ca="1" si="911"/>
        <v/>
      </c>
      <c r="R9706" s="211" t="str">
        <f t="shared" si="907"/>
        <v/>
      </c>
      <c r="S9706" s="213" t="str">
        <f t="shared" ca="1" si="908"/>
        <v/>
      </c>
      <c r="T9706" s="214" t="str">
        <f t="shared" ca="1" si="912"/>
        <v/>
      </c>
    </row>
    <row r="9707" spans="1:20" x14ac:dyDescent="0.25">
      <c r="A9707" s="119" t="s">
        <v>15276</v>
      </c>
      <c r="B9707" s="260"/>
      <c r="C9707" s="264" t="str">
        <f>IF(ISERROR(VLOOKUP(B9707,'Tous les abonnés'!$A$6:$I$5491,2,0)),"",VLOOKUP(B9707,'Tous les abonnés'!$A$6:$I$5491,2,0))</f>
        <v/>
      </c>
      <c r="D9707" s="26"/>
      <c r="E9707" s="265"/>
      <c r="F9707" s="207" t="str">
        <f>IF(ISERROR(IF(VLOOKUP(D9707,Paramètres!$C$17:$H$33,6,0)="oui","illimité",VLOOKUP(D9707,Paramètres!$C$17:$H$33,5,0))),"",IF(VLOOKUP(D9707,Paramètres!$C$17:$H$33,6,0)="oui","illimité",VLOOKUP(D9707,Paramètres!$C$17:$H$33,5,0)))</f>
        <v/>
      </c>
      <c r="G9707" s="269" t="str">
        <f t="shared" si="909"/>
        <v/>
      </c>
      <c r="H9707" s="208"/>
      <c r="I9707" s="53"/>
      <c r="J9707" s="209"/>
      <c r="K9707" s="271"/>
      <c r="L9707" s="37"/>
      <c r="M9707" s="218"/>
      <c r="N9707" s="124"/>
      <c r="O9707" s="211" t="str">
        <f t="shared" ca="1" si="910"/>
        <v/>
      </c>
      <c r="P9707" s="212" t="str">
        <f>IF(ISERROR(VLOOKUP(L9707,Paramètres!$A$38:$B$40,2,0)),"",VLOOKUP(L9707,Paramètres!$A$38:$B$40,2,0))</f>
        <v/>
      </c>
      <c r="Q9707" s="211" t="str">
        <f t="shared" ca="1" si="911"/>
        <v/>
      </c>
      <c r="R9707" s="211" t="str">
        <f t="shared" si="907"/>
        <v/>
      </c>
      <c r="S9707" s="213" t="str">
        <f t="shared" ca="1" si="908"/>
        <v/>
      </c>
      <c r="T9707" s="214" t="str">
        <f t="shared" ca="1" si="912"/>
        <v/>
      </c>
    </row>
    <row r="9708" spans="1:20" x14ac:dyDescent="0.25">
      <c r="A9708" s="119" t="s">
        <v>15277</v>
      </c>
      <c r="B9708" s="260"/>
      <c r="C9708" s="264" t="str">
        <f>IF(ISERROR(VLOOKUP(B9708,'Tous les abonnés'!$A$6:$I$5491,2,0)),"",VLOOKUP(B9708,'Tous les abonnés'!$A$6:$I$5491,2,0))</f>
        <v/>
      </c>
      <c r="D9708" s="26"/>
      <c r="E9708" s="265"/>
      <c r="F9708" s="207" t="str">
        <f>IF(ISERROR(IF(VLOOKUP(D9708,Paramètres!$C$17:$H$33,6,0)="oui","illimité",VLOOKUP(D9708,Paramètres!$C$17:$H$33,5,0))),"",IF(VLOOKUP(D9708,Paramètres!$C$17:$H$33,6,0)="oui","illimité",VLOOKUP(D9708,Paramètres!$C$17:$H$33,5,0)))</f>
        <v/>
      </c>
      <c r="G9708" s="269" t="str">
        <f t="shared" si="909"/>
        <v/>
      </c>
      <c r="H9708" s="208"/>
      <c r="I9708" s="53"/>
      <c r="J9708" s="209"/>
      <c r="K9708" s="271"/>
      <c r="L9708" s="37"/>
      <c r="M9708" s="218"/>
      <c r="N9708" s="124"/>
      <c r="O9708" s="211" t="str">
        <f t="shared" ca="1" si="910"/>
        <v/>
      </c>
      <c r="P9708" s="212" t="str">
        <f>IF(ISERROR(VLOOKUP(L9708,Paramètres!$A$38:$B$40,2,0)),"",VLOOKUP(L9708,Paramètres!$A$38:$B$40,2,0))</f>
        <v/>
      </c>
      <c r="Q9708" s="211" t="str">
        <f t="shared" ca="1" si="911"/>
        <v/>
      </c>
      <c r="R9708" s="211" t="str">
        <f t="shared" si="907"/>
        <v/>
      </c>
      <c r="S9708" s="213" t="str">
        <f t="shared" ca="1" si="908"/>
        <v/>
      </c>
      <c r="T9708" s="214" t="str">
        <f t="shared" ca="1" si="912"/>
        <v/>
      </c>
    </row>
    <row r="9709" spans="1:20" x14ac:dyDescent="0.25">
      <c r="A9709" s="119" t="s">
        <v>15278</v>
      </c>
      <c r="B9709" s="260"/>
      <c r="C9709" s="264" t="str">
        <f>IF(ISERROR(VLOOKUP(B9709,'Tous les abonnés'!$A$6:$I$5491,2,0)),"",VLOOKUP(B9709,'Tous les abonnés'!$A$6:$I$5491,2,0))</f>
        <v/>
      </c>
      <c r="D9709" s="26"/>
      <c r="E9709" s="265"/>
      <c r="F9709" s="207" t="str">
        <f>IF(ISERROR(IF(VLOOKUP(D9709,Paramètres!$C$17:$H$33,6,0)="oui","illimité",VLOOKUP(D9709,Paramètres!$C$17:$H$33,5,0))),"",IF(VLOOKUP(D9709,Paramètres!$C$17:$H$33,6,0)="oui","illimité",VLOOKUP(D9709,Paramètres!$C$17:$H$33,5,0)))</f>
        <v/>
      </c>
      <c r="G9709" s="269" t="str">
        <f t="shared" si="909"/>
        <v/>
      </c>
      <c r="H9709" s="208"/>
      <c r="I9709" s="53"/>
      <c r="J9709" s="209"/>
      <c r="K9709" s="271"/>
      <c r="L9709" s="37"/>
      <c r="M9709" s="218"/>
      <c r="N9709" s="124"/>
      <c r="O9709" s="211" t="str">
        <f t="shared" ca="1" si="910"/>
        <v/>
      </c>
      <c r="P9709" s="212" t="str">
        <f>IF(ISERROR(VLOOKUP(L9709,Paramètres!$A$38:$B$40,2,0)),"",VLOOKUP(L9709,Paramètres!$A$38:$B$40,2,0))</f>
        <v/>
      </c>
      <c r="Q9709" s="211" t="str">
        <f t="shared" ca="1" si="911"/>
        <v/>
      </c>
      <c r="R9709" s="211" t="str">
        <f t="shared" si="907"/>
        <v/>
      </c>
      <c r="S9709" s="213" t="str">
        <f t="shared" ca="1" si="908"/>
        <v/>
      </c>
      <c r="T9709" s="214" t="str">
        <f t="shared" ca="1" si="912"/>
        <v/>
      </c>
    </row>
    <row r="9710" spans="1:20" x14ac:dyDescent="0.25">
      <c r="A9710" s="119" t="s">
        <v>15279</v>
      </c>
      <c r="B9710" s="260"/>
      <c r="C9710" s="264" t="str">
        <f>IF(ISERROR(VLOOKUP(B9710,'Tous les abonnés'!$A$6:$I$5491,2,0)),"",VLOOKUP(B9710,'Tous les abonnés'!$A$6:$I$5491,2,0))</f>
        <v/>
      </c>
      <c r="D9710" s="26"/>
      <c r="E9710" s="265"/>
      <c r="F9710" s="207" t="str">
        <f>IF(ISERROR(IF(VLOOKUP(D9710,Paramètres!$C$17:$H$33,6,0)="oui","illimité",VLOOKUP(D9710,Paramètres!$C$17:$H$33,5,0))),"",IF(VLOOKUP(D9710,Paramètres!$C$17:$H$33,6,0)="oui","illimité",VLOOKUP(D9710,Paramètres!$C$17:$H$33,5,0)))</f>
        <v/>
      </c>
      <c r="G9710" s="269" t="str">
        <f t="shared" si="909"/>
        <v/>
      </c>
      <c r="H9710" s="208"/>
      <c r="I9710" s="53"/>
      <c r="J9710" s="209"/>
      <c r="K9710" s="271"/>
      <c r="L9710" s="37"/>
      <c r="M9710" s="218"/>
      <c r="N9710" s="124"/>
      <c r="O9710" s="211" t="str">
        <f t="shared" ca="1" si="910"/>
        <v/>
      </c>
      <c r="P9710" s="212" t="str">
        <f>IF(ISERROR(VLOOKUP(L9710,Paramètres!$A$38:$B$40,2,0)),"",VLOOKUP(L9710,Paramètres!$A$38:$B$40,2,0))</f>
        <v/>
      </c>
      <c r="Q9710" s="211" t="str">
        <f t="shared" ca="1" si="911"/>
        <v/>
      </c>
      <c r="R9710" s="211" t="str">
        <f t="shared" si="907"/>
        <v/>
      </c>
      <c r="S9710" s="213" t="str">
        <f t="shared" ca="1" si="908"/>
        <v/>
      </c>
      <c r="T9710" s="214" t="str">
        <f t="shared" ca="1" si="912"/>
        <v/>
      </c>
    </row>
    <row r="9711" spans="1:20" x14ac:dyDescent="0.25">
      <c r="A9711" s="119" t="s">
        <v>15280</v>
      </c>
      <c r="B9711" s="260"/>
      <c r="C9711" s="264" t="str">
        <f>IF(ISERROR(VLOOKUP(B9711,'Tous les abonnés'!$A$6:$I$5491,2,0)),"",VLOOKUP(B9711,'Tous les abonnés'!$A$6:$I$5491,2,0))</f>
        <v/>
      </c>
      <c r="D9711" s="26"/>
      <c r="E9711" s="265"/>
      <c r="F9711" s="207" t="str">
        <f>IF(ISERROR(IF(VLOOKUP(D9711,Paramètres!$C$17:$H$33,6,0)="oui","illimité",VLOOKUP(D9711,Paramètres!$C$17:$H$33,5,0))),"",IF(VLOOKUP(D9711,Paramètres!$C$17:$H$33,6,0)="oui","illimité",VLOOKUP(D9711,Paramètres!$C$17:$H$33,5,0)))</f>
        <v/>
      </c>
      <c r="G9711" s="269" t="str">
        <f t="shared" si="909"/>
        <v/>
      </c>
      <c r="H9711" s="208"/>
      <c r="I9711" s="53"/>
      <c r="J9711" s="209"/>
      <c r="K9711" s="271"/>
      <c r="L9711" s="37"/>
      <c r="M9711" s="218"/>
      <c r="N9711" s="124"/>
      <c r="O9711" s="211" t="str">
        <f t="shared" ca="1" si="910"/>
        <v/>
      </c>
      <c r="P9711" s="212" t="str">
        <f>IF(ISERROR(VLOOKUP(L9711,Paramètres!$A$38:$B$40,2,0)),"",VLOOKUP(L9711,Paramètres!$A$38:$B$40,2,0))</f>
        <v/>
      </c>
      <c r="Q9711" s="211" t="str">
        <f t="shared" ca="1" si="911"/>
        <v/>
      </c>
      <c r="R9711" s="211" t="str">
        <f t="shared" si="907"/>
        <v/>
      </c>
      <c r="S9711" s="213" t="str">
        <f t="shared" ca="1" si="908"/>
        <v/>
      </c>
      <c r="T9711" s="214" t="str">
        <f t="shared" ca="1" si="912"/>
        <v/>
      </c>
    </row>
    <row r="9712" spans="1:20" x14ac:dyDescent="0.25">
      <c r="A9712" s="119" t="s">
        <v>15281</v>
      </c>
      <c r="B9712" s="260"/>
      <c r="C9712" s="264" t="str">
        <f>IF(ISERROR(VLOOKUP(B9712,'Tous les abonnés'!$A$6:$I$5491,2,0)),"",VLOOKUP(B9712,'Tous les abonnés'!$A$6:$I$5491,2,0))</f>
        <v/>
      </c>
      <c r="D9712" s="26"/>
      <c r="E9712" s="265"/>
      <c r="F9712" s="207" t="str">
        <f>IF(ISERROR(IF(VLOOKUP(D9712,Paramètres!$C$17:$H$33,6,0)="oui","illimité",VLOOKUP(D9712,Paramètres!$C$17:$H$33,5,0))),"",IF(VLOOKUP(D9712,Paramètres!$C$17:$H$33,6,0)="oui","illimité",VLOOKUP(D9712,Paramètres!$C$17:$H$33,5,0)))</f>
        <v/>
      </c>
      <c r="G9712" s="269" t="str">
        <f t="shared" si="909"/>
        <v/>
      </c>
      <c r="H9712" s="208"/>
      <c r="I9712" s="53"/>
      <c r="J9712" s="209"/>
      <c r="K9712" s="271"/>
      <c r="L9712" s="37"/>
      <c r="M9712" s="218"/>
      <c r="N9712" s="124"/>
      <c r="O9712" s="211" t="str">
        <f t="shared" ca="1" si="910"/>
        <v/>
      </c>
      <c r="P9712" s="212" t="str">
        <f>IF(ISERROR(VLOOKUP(L9712,Paramètres!$A$38:$B$40,2,0)),"",VLOOKUP(L9712,Paramètres!$A$38:$B$40,2,0))</f>
        <v/>
      </c>
      <c r="Q9712" s="211" t="str">
        <f t="shared" ca="1" si="911"/>
        <v/>
      </c>
      <c r="R9712" s="211" t="str">
        <f t="shared" si="907"/>
        <v/>
      </c>
      <c r="S9712" s="213" t="str">
        <f t="shared" ca="1" si="908"/>
        <v/>
      </c>
      <c r="T9712" s="214" t="str">
        <f t="shared" ca="1" si="912"/>
        <v/>
      </c>
    </row>
    <row r="9713" spans="1:20" x14ac:dyDescent="0.25">
      <c r="A9713" s="119" t="s">
        <v>15282</v>
      </c>
      <c r="B9713" s="260"/>
      <c r="C9713" s="264" t="str">
        <f>IF(ISERROR(VLOOKUP(B9713,'Tous les abonnés'!$A$6:$I$5491,2,0)),"",VLOOKUP(B9713,'Tous les abonnés'!$A$6:$I$5491,2,0))</f>
        <v/>
      </c>
      <c r="D9713" s="26"/>
      <c r="E9713" s="265"/>
      <c r="F9713" s="207" t="str">
        <f>IF(ISERROR(IF(VLOOKUP(D9713,Paramètres!$C$17:$H$33,6,0)="oui","illimité",VLOOKUP(D9713,Paramètres!$C$17:$H$33,5,0))),"",IF(VLOOKUP(D9713,Paramètres!$C$17:$H$33,6,0)="oui","illimité",VLOOKUP(D9713,Paramètres!$C$17:$H$33,5,0)))</f>
        <v/>
      </c>
      <c r="G9713" s="269" t="str">
        <f t="shared" si="909"/>
        <v/>
      </c>
      <c r="H9713" s="208"/>
      <c r="I9713" s="53"/>
      <c r="J9713" s="209"/>
      <c r="K9713" s="271"/>
      <c r="L9713" s="37"/>
      <c r="M9713" s="218"/>
      <c r="N9713" s="124"/>
      <c r="O9713" s="211" t="str">
        <f t="shared" ca="1" si="910"/>
        <v/>
      </c>
      <c r="P9713" s="212" t="str">
        <f>IF(ISERROR(VLOOKUP(L9713,Paramètres!$A$38:$B$40,2,0)),"",VLOOKUP(L9713,Paramètres!$A$38:$B$40,2,0))</f>
        <v/>
      </c>
      <c r="Q9713" s="211" t="str">
        <f t="shared" ca="1" si="911"/>
        <v/>
      </c>
      <c r="R9713" s="211" t="str">
        <f t="shared" si="907"/>
        <v/>
      </c>
      <c r="S9713" s="213" t="str">
        <f t="shared" ca="1" si="908"/>
        <v/>
      </c>
      <c r="T9713" s="214" t="str">
        <f t="shared" ca="1" si="912"/>
        <v/>
      </c>
    </row>
    <row r="9714" spans="1:20" x14ac:dyDescent="0.25">
      <c r="A9714" s="119" t="s">
        <v>15283</v>
      </c>
      <c r="B9714" s="260"/>
      <c r="C9714" s="264" t="str">
        <f>IF(ISERROR(VLOOKUP(B9714,'Tous les abonnés'!$A$6:$I$5491,2,0)),"",VLOOKUP(B9714,'Tous les abonnés'!$A$6:$I$5491,2,0))</f>
        <v/>
      </c>
      <c r="D9714" s="26"/>
      <c r="E9714" s="265"/>
      <c r="F9714" s="207" t="str">
        <f>IF(ISERROR(IF(VLOOKUP(D9714,Paramètres!$C$17:$H$33,6,0)="oui","illimité",VLOOKUP(D9714,Paramètres!$C$17:$H$33,5,0))),"",IF(VLOOKUP(D9714,Paramètres!$C$17:$H$33,6,0)="oui","illimité",VLOOKUP(D9714,Paramètres!$C$17:$H$33,5,0)))</f>
        <v/>
      </c>
      <c r="G9714" s="269" t="str">
        <f t="shared" si="909"/>
        <v/>
      </c>
      <c r="H9714" s="208"/>
      <c r="I9714" s="53"/>
      <c r="J9714" s="209"/>
      <c r="K9714" s="271"/>
      <c r="L9714" s="37"/>
      <c r="M9714" s="218"/>
      <c r="N9714" s="124"/>
      <c r="O9714" s="211" t="str">
        <f t="shared" ca="1" si="910"/>
        <v/>
      </c>
      <c r="P9714" s="212" t="str">
        <f>IF(ISERROR(VLOOKUP(L9714,Paramètres!$A$38:$B$40,2,0)),"",VLOOKUP(L9714,Paramètres!$A$38:$B$40,2,0))</f>
        <v/>
      </c>
      <c r="Q9714" s="211" t="str">
        <f t="shared" ca="1" si="911"/>
        <v/>
      </c>
      <c r="R9714" s="211" t="str">
        <f t="shared" si="907"/>
        <v/>
      </c>
      <c r="S9714" s="213" t="str">
        <f t="shared" ca="1" si="908"/>
        <v/>
      </c>
      <c r="T9714" s="214" t="str">
        <f t="shared" ca="1" si="912"/>
        <v/>
      </c>
    </row>
    <row r="9715" spans="1:20" x14ac:dyDescent="0.25">
      <c r="A9715" s="119" t="s">
        <v>15284</v>
      </c>
      <c r="B9715" s="260"/>
      <c r="C9715" s="264" t="str">
        <f>IF(ISERROR(VLOOKUP(B9715,'Tous les abonnés'!$A$6:$I$5491,2,0)),"",VLOOKUP(B9715,'Tous les abonnés'!$A$6:$I$5491,2,0))</f>
        <v/>
      </c>
      <c r="D9715" s="26"/>
      <c r="E9715" s="265"/>
      <c r="F9715" s="207" t="str">
        <f>IF(ISERROR(IF(VLOOKUP(D9715,Paramètres!$C$17:$H$33,6,0)="oui","illimité",VLOOKUP(D9715,Paramètres!$C$17:$H$33,5,0))),"",IF(VLOOKUP(D9715,Paramètres!$C$17:$H$33,6,0)="oui","illimité",VLOOKUP(D9715,Paramètres!$C$17:$H$33,5,0)))</f>
        <v/>
      </c>
      <c r="G9715" s="269" t="str">
        <f t="shared" si="909"/>
        <v/>
      </c>
      <c r="H9715" s="208"/>
      <c r="I9715" s="53"/>
      <c r="J9715" s="209"/>
      <c r="K9715" s="271"/>
      <c r="L9715" s="37"/>
      <c r="M9715" s="218"/>
      <c r="N9715" s="124"/>
      <c r="O9715" s="211" t="str">
        <f t="shared" ca="1" si="910"/>
        <v/>
      </c>
      <c r="P9715" s="212" t="str">
        <f>IF(ISERROR(VLOOKUP(L9715,Paramètres!$A$38:$B$40,2,0)),"",VLOOKUP(L9715,Paramètres!$A$38:$B$40,2,0))</f>
        <v/>
      </c>
      <c r="Q9715" s="211" t="str">
        <f t="shared" ca="1" si="911"/>
        <v/>
      </c>
      <c r="R9715" s="211" t="str">
        <f t="shared" si="907"/>
        <v/>
      </c>
      <c r="S9715" s="213" t="str">
        <f t="shared" ca="1" si="908"/>
        <v/>
      </c>
      <c r="T9715" s="214" t="str">
        <f t="shared" ca="1" si="912"/>
        <v/>
      </c>
    </row>
    <row r="9716" spans="1:20" x14ac:dyDescent="0.25">
      <c r="A9716" s="119" t="s">
        <v>15285</v>
      </c>
      <c r="B9716" s="260"/>
      <c r="C9716" s="264" t="str">
        <f>IF(ISERROR(VLOOKUP(B9716,'Tous les abonnés'!$A$6:$I$5491,2,0)),"",VLOOKUP(B9716,'Tous les abonnés'!$A$6:$I$5491,2,0))</f>
        <v/>
      </c>
      <c r="D9716" s="26"/>
      <c r="E9716" s="265"/>
      <c r="F9716" s="207" t="str">
        <f>IF(ISERROR(IF(VLOOKUP(D9716,Paramètres!$C$17:$H$33,6,0)="oui","illimité",VLOOKUP(D9716,Paramètres!$C$17:$H$33,5,0))),"",IF(VLOOKUP(D9716,Paramètres!$C$17:$H$33,6,0)="oui","illimité",VLOOKUP(D9716,Paramètres!$C$17:$H$33,5,0)))</f>
        <v/>
      </c>
      <c r="G9716" s="269" t="str">
        <f t="shared" si="909"/>
        <v/>
      </c>
      <c r="H9716" s="208"/>
      <c r="I9716" s="53"/>
      <c r="J9716" s="209"/>
      <c r="K9716" s="271"/>
      <c r="L9716" s="37"/>
      <c r="M9716" s="218"/>
      <c r="N9716" s="124"/>
      <c r="O9716" s="211" t="str">
        <f t="shared" ca="1" si="910"/>
        <v/>
      </c>
      <c r="P9716" s="212" t="str">
        <f>IF(ISERROR(VLOOKUP(L9716,Paramètres!$A$38:$B$40,2,0)),"",VLOOKUP(L9716,Paramètres!$A$38:$B$40,2,0))</f>
        <v/>
      </c>
      <c r="Q9716" s="211" t="str">
        <f t="shared" ca="1" si="911"/>
        <v/>
      </c>
      <c r="R9716" s="211" t="str">
        <f t="shared" si="907"/>
        <v/>
      </c>
      <c r="S9716" s="213" t="str">
        <f t="shared" ca="1" si="908"/>
        <v/>
      </c>
      <c r="T9716" s="214" t="str">
        <f t="shared" ca="1" si="912"/>
        <v/>
      </c>
    </row>
    <row r="9717" spans="1:20" x14ac:dyDescent="0.25">
      <c r="A9717" s="119" t="s">
        <v>15286</v>
      </c>
      <c r="B9717" s="260"/>
      <c r="C9717" s="264" t="str">
        <f>IF(ISERROR(VLOOKUP(B9717,'Tous les abonnés'!$A$6:$I$5491,2,0)),"",VLOOKUP(B9717,'Tous les abonnés'!$A$6:$I$5491,2,0))</f>
        <v/>
      </c>
      <c r="D9717" s="26"/>
      <c r="E9717" s="265"/>
      <c r="F9717" s="207" t="str">
        <f>IF(ISERROR(IF(VLOOKUP(D9717,Paramètres!$C$17:$H$33,6,0)="oui","illimité",VLOOKUP(D9717,Paramètres!$C$17:$H$33,5,0))),"",IF(VLOOKUP(D9717,Paramètres!$C$17:$H$33,6,0)="oui","illimité",VLOOKUP(D9717,Paramètres!$C$17:$H$33,5,0)))</f>
        <v/>
      </c>
      <c r="G9717" s="269" t="str">
        <f t="shared" si="909"/>
        <v/>
      </c>
      <c r="H9717" s="208"/>
      <c r="I9717" s="53"/>
      <c r="J9717" s="209"/>
      <c r="K9717" s="271"/>
      <c r="L9717" s="37"/>
      <c r="M9717" s="218"/>
      <c r="N9717" s="124"/>
      <c r="O9717" s="211" t="str">
        <f t="shared" ca="1" si="910"/>
        <v/>
      </c>
      <c r="P9717" s="212" t="str">
        <f>IF(ISERROR(VLOOKUP(L9717,Paramètres!$A$38:$B$40,2,0)),"",VLOOKUP(L9717,Paramètres!$A$38:$B$40,2,0))</f>
        <v/>
      </c>
      <c r="Q9717" s="211" t="str">
        <f t="shared" ca="1" si="911"/>
        <v/>
      </c>
      <c r="R9717" s="211" t="str">
        <f t="shared" si="907"/>
        <v/>
      </c>
      <c r="S9717" s="213" t="str">
        <f t="shared" ca="1" si="908"/>
        <v/>
      </c>
      <c r="T9717" s="214" t="str">
        <f t="shared" ca="1" si="912"/>
        <v/>
      </c>
    </row>
    <row r="9718" spans="1:20" x14ac:dyDescent="0.25">
      <c r="A9718" s="119" t="s">
        <v>15287</v>
      </c>
      <c r="B9718" s="260"/>
      <c r="C9718" s="264" t="str">
        <f>IF(ISERROR(VLOOKUP(B9718,'Tous les abonnés'!$A$6:$I$5491,2,0)),"",VLOOKUP(B9718,'Tous les abonnés'!$A$6:$I$5491,2,0))</f>
        <v/>
      </c>
      <c r="D9718" s="26"/>
      <c r="E9718" s="265"/>
      <c r="F9718" s="207" t="str">
        <f>IF(ISERROR(IF(VLOOKUP(D9718,Paramètres!$C$17:$H$33,6,0)="oui","illimité",VLOOKUP(D9718,Paramètres!$C$17:$H$33,5,0))),"",IF(VLOOKUP(D9718,Paramètres!$C$17:$H$33,6,0)="oui","illimité",VLOOKUP(D9718,Paramètres!$C$17:$H$33,5,0)))</f>
        <v/>
      </c>
      <c r="G9718" s="269" t="str">
        <f t="shared" si="909"/>
        <v/>
      </c>
      <c r="H9718" s="208"/>
      <c r="I9718" s="53"/>
      <c r="J9718" s="209"/>
      <c r="K9718" s="271"/>
      <c r="L9718" s="37"/>
      <c r="M9718" s="218"/>
      <c r="N9718" s="124"/>
      <c r="O9718" s="211" t="str">
        <f t="shared" ca="1" si="910"/>
        <v/>
      </c>
      <c r="P9718" s="212" t="str">
        <f>IF(ISERROR(VLOOKUP(L9718,Paramètres!$A$38:$B$40,2,0)),"",VLOOKUP(L9718,Paramètres!$A$38:$B$40,2,0))</f>
        <v/>
      </c>
      <c r="Q9718" s="211" t="str">
        <f t="shared" ca="1" si="911"/>
        <v/>
      </c>
      <c r="R9718" s="211" t="str">
        <f t="shared" si="907"/>
        <v/>
      </c>
      <c r="S9718" s="213" t="str">
        <f t="shared" ca="1" si="908"/>
        <v/>
      </c>
      <c r="T9718" s="214" t="str">
        <f t="shared" ca="1" si="912"/>
        <v/>
      </c>
    </row>
    <row r="9719" spans="1:20" x14ac:dyDescent="0.25">
      <c r="A9719" s="119" t="s">
        <v>15288</v>
      </c>
      <c r="B9719" s="260"/>
      <c r="C9719" s="264" t="str">
        <f>IF(ISERROR(VLOOKUP(B9719,'Tous les abonnés'!$A$6:$I$5491,2,0)),"",VLOOKUP(B9719,'Tous les abonnés'!$A$6:$I$5491,2,0))</f>
        <v/>
      </c>
      <c r="D9719" s="26"/>
      <c r="E9719" s="265"/>
      <c r="F9719" s="207" t="str">
        <f>IF(ISERROR(IF(VLOOKUP(D9719,Paramètres!$C$17:$H$33,6,0)="oui","illimité",VLOOKUP(D9719,Paramètres!$C$17:$H$33,5,0))),"",IF(VLOOKUP(D9719,Paramètres!$C$17:$H$33,6,0)="oui","illimité",VLOOKUP(D9719,Paramètres!$C$17:$H$33,5,0)))</f>
        <v/>
      </c>
      <c r="G9719" s="269" t="str">
        <f t="shared" si="909"/>
        <v/>
      </c>
      <c r="H9719" s="208"/>
      <c r="I9719" s="53"/>
      <c r="J9719" s="209"/>
      <c r="K9719" s="271"/>
      <c r="L9719" s="37"/>
      <c r="M9719" s="218"/>
      <c r="N9719" s="124"/>
      <c r="O9719" s="211" t="str">
        <f t="shared" ca="1" si="910"/>
        <v/>
      </c>
      <c r="P9719" s="212" t="str">
        <f>IF(ISERROR(VLOOKUP(L9719,Paramètres!$A$38:$B$40,2,0)),"",VLOOKUP(L9719,Paramètres!$A$38:$B$40,2,0))</f>
        <v/>
      </c>
      <c r="Q9719" s="211" t="str">
        <f t="shared" ca="1" si="911"/>
        <v/>
      </c>
      <c r="R9719" s="211" t="str">
        <f t="shared" si="907"/>
        <v/>
      </c>
      <c r="S9719" s="213" t="str">
        <f t="shared" ca="1" si="908"/>
        <v/>
      </c>
      <c r="T9719" s="214" t="str">
        <f t="shared" ca="1" si="912"/>
        <v/>
      </c>
    </row>
    <row r="9720" spans="1:20" x14ac:dyDescent="0.25">
      <c r="A9720" s="119" t="s">
        <v>15289</v>
      </c>
      <c r="B9720" s="260"/>
      <c r="C9720" s="264" t="str">
        <f>IF(ISERROR(VLOOKUP(B9720,'Tous les abonnés'!$A$6:$I$5491,2,0)),"",VLOOKUP(B9720,'Tous les abonnés'!$A$6:$I$5491,2,0))</f>
        <v/>
      </c>
      <c r="D9720" s="26"/>
      <c r="E9720" s="265"/>
      <c r="F9720" s="207" t="str">
        <f>IF(ISERROR(IF(VLOOKUP(D9720,Paramètres!$C$17:$H$33,6,0)="oui","illimité",VLOOKUP(D9720,Paramètres!$C$17:$H$33,5,0))),"",IF(VLOOKUP(D9720,Paramètres!$C$17:$H$33,6,0)="oui","illimité",VLOOKUP(D9720,Paramètres!$C$17:$H$33,5,0)))</f>
        <v/>
      </c>
      <c r="G9720" s="269" t="str">
        <f t="shared" si="909"/>
        <v/>
      </c>
      <c r="H9720" s="208"/>
      <c r="I9720" s="53"/>
      <c r="J9720" s="209"/>
      <c r="K9720" s="271"/>
      <c r="L9720" s="37"/>
      <c r="M9720" s="218"/>
      <c r="N9720" s="124"/>
      <c r="O9720" s="211" t="str">
        <f t="shared" ca="1" si="910"/>
        <v/>
      </c>
      <c r="P9720" s="212" t="str">
        <f>IF(ISERROR(VLOOKUP(L9720,Paramètres!$A$38:$B$40,2,0)),"",VLOOKUP(L9720,Paramètres!$A$38:$B$40,2,0))</f>
        <v/>
      </c>
      <c r="Q9720" s="211" t="str">
        <f t="shared" ca="1" si="911"/>
        <v/>
      </c>
      <c r="R9720" s="211" t="str">
        <f t="shared" si="907"/>
        <v/>
      </c>
      <c r="S9720" s="213" t="str">
        <f t="shared" ca="1" si="908"/>
        <v/>
      </c>
      <c r="T9720" s="214" t="str">
        <f t="shared" ca="1" si="912"/>
        <v/>
      </c>
    </row>
    <row r="9721" spans="1:20" x14ac:dyDescent="0.25">
      <c r="A9721" s="119" t="s">
        <v>15290</v>
      </c>
      <c r="B9721" s="260"/>
      <c r="C9721" s="264" t="str">
        <f>IF(ISERROR(VLOOKUP(B9721,'Tous les abonnés'!$A$6:$I$5491,2,0)),"",VLOOKUP(B9721,'Tous les abonnés'!$A$6:$I$5491,2,0))</f>
        <v/>
      </c>
      <c r="D9721" s="26"/>
      <c r="E9721" s="265"/>
      <c r="F9721" s="207" t="str">
        <f>IF(ISERROR(IF(VLOOKUP(D9721,Paramètres!$C$17:$H$33,6,0)="oui","illimité",VLOOKUP(D9721,Paramètres!$C$17:$H$33,5,0))),"",IF(VLOOKUP(D9721,Paramètres!$C$17:$H$33,6,0)="oui","illimité",VLOOKUP(D9721,Paramètres!$C$17:$H$33,5,0)))</f>
        <v/>
      </c>
      <c r="G9721" s="269" t="str">
        <f t="shared" si="909"/>
        <v/>
      </c>
      <c r="H9721" s="208"/>
      <c r="I9721" s="53"/>
      <c r="J9721" s="209"/>
      <c r="K9721" s="271"/>
      <c r="L9721" s="37"/>
      <c r="M9721" s="218"/>
      <c r="N9721" s="124"/>
      <c r="O9721" s="211" t="str">
        <f t="shared" ca="1" si="910"/>
        <v/>
      </c>
      <c r="P9721" s="212" t="str">
        <f>IF(ISERROR(VLOOKUP(L9721,Paramètres!$A$38:$B$40,2,0)),"",VLOOKUP(L9721,Paramètres!$A$38:$B$40,2,0))</f>
        <v/>
      </c>
      <c r="Q9721" s="211" t="str">
        <f t="shared" ca="1" si="911"/>
        <v/>
      </c>
      <c r="R9721" s="211" t="str">
        <f t="shared" si="907"/>
        <v/>
      </c>
      <c r="S9721" s="213" t="str">
        <f t="shared" ca="1" si="908"/>
        <v/>
      </c>
      <c r="T9721" s="214" t="str">
        <f t="shared" ca="1" si="912"/>
        <v/>
      </c>
    </row>
    <row r="9722" spans="1:20" x14ac:dyDescent="0.25">
      <c r="A9722" s="119" t="s">
        <v>15291</v>
      </c>
      <c r="B9722" s="260"/>
      <c r="C9722" s="264" t="str">
        <f>IF(ISERROR(VLOOKUP(B9722,'Tous les abonnés'!$A$6:$I$5491,2,0)),"",VLOOKUP(B9722,'Tous les abonnés'!$A$6:$I$5491,2,0))</f>
        <v/>
      </c>
      <c r="D9722" s="26"/>
      <c r="E9722" s="265"/>
      <c r="F9722" s="207" t="str">
        <f>IF(ISERROR(IF(VLOOKUP(D9722,Paramètres!$C$17:$H$33,6,0)="oui","illimité",VLOOKUP(D9722,Paramètres!$C$17:$H$33,5,0))),"",IF(VLOOKUP(D9722,Paramètres!$C$17:$H$33,6,0)="oui","illimité",VLOOKUP(D9722,Paramètres!$C$17:$H$33,5,0)))</f>
        <v/>
      </c>
      <c r="G9722" s="269" t="str">
        <f t="shared" si="909"/>
        <v/>
      </c>
      <c r="H9722" s="208"/>
      <c r="I9722" s="53"/>
      <c r="J9722" s="209"/>
      <c r="K9722" s="271"/>
      <c r="L9722" s="37"/>
      <c r="M9722" s="218"/>
      <c r="N9722" s="124"/>
      <c r="O9722" s="211" t="str">
        <f t="shared" ca="1" si="910"/>
        <v/>
      </c>
      <c r="P9722" s="212" t="str">
        <f>IF(ISERROR(VLOOKUP(L9722,Paramètres!$A$38:$B$40,2,0)),"",VLOOKUP(L9722,Paramètres!$A$38:$B$40,2,0))</f>
        <v/>
      </c>
      <c r="Q9722" s="211" t="str">
        <f t="shared" ca="1" si="911"/>
        <v/>
      </c>
      <c r="R9722" s="211" t="str">
        <f t="shared" si="907"/>
        <v/>
      </c>
      <c r="S9722" s="213" t="str">
        <f t="shared" ca="1" si="908"/>
        <v/>
      </c>
      <c r="T9722" s="214" t="str">
        <f t="shared" ca="1" si="912"/>
        <v/>
      </c>
    </row>
    <row r="9723" spans="1:20" x14ac:dyDescent="0.25">
      <c r="A9723" s="119" t="s">
        <v>15292</v>
      </c>
      <c r="B9723" s="260"/>
      <c r="C9723" s="264" t="str">
        <f>IF(ISERROR(VLOOKUP(B9723,'Tous les abonnés'!$A$6:$I$5491,2,0)),"",VLOOKUP(B9723,'Tous les abonnés'!$A$6:$I$5491,2,0))</f>
        <v/>
      </c>
      <c r="D9723" s="26"/>
      <c r="E9723" s="265"/>
      <c r="F9723" s="207" t="str">
        <f>IF(ISERROR(IF(VLOOKUP(D9723,Paramètres!$C$17:$H$33,6,0)="oui","illimité",VLOOKUP(D9723,Paramètres!$C$17:$H$33,5,0))),"",IF(VLOOKUP(D9723,Paramètres!$C$17:$H$33,6,0)="oui","illimité",VLOOKUP(D9723,Paramètres!$C$17:$H$33,5,0)))</f>
        <v/>
      </c>
      <c r="G9723" s="269" t="str">
        <f t="shared" si="909"/>
        <v/>
      </c>
      <c r="H9723" s="208"/>
      <c r="I9723" s="53"/>
      <c r="J9723" s="209"/>
      <c r="K9723" s="271"/>
      <c r="L9723" s="37"/>
      <c r="M9723" s="218"/>
      <c r="N9723" s="124"/>
      <c r="O9723" s="211" t="str">
        <f t="shared" ca="1" si="910"/>
        <v/>
      </c>
      <c r="P9723" s="212" t="str">
        <f>IF(ISERROR(VLOOKUP(L9723,Paramètres!$A$38:$B$40,2,0)),"",VLOOKUP(L9723,Paramètres!$A$38:$B$40,2,0))</f>
        <v/>
      </c>
      <c r="Q9723" s="211" t="str">
        <f t="shared" ca="1" si="911"/>
        <v/>
      </c>
      <c r="R9723" s="211" t="str">
        <f t="shared" si="907"/>
        <v/>
      </c>
      <c r="S9723" s="213" t="str">
        <f t="shared" ca="1" si="908"/>
        <v/>
      </c>
      <c r="T9723" s="214" t="str">
        <f t="shared" ca="1" si="912"/>
        <v/>
      </c>
    </row>
    <row r="9724" spans="1:20" x14ac:dyDescent="0.25">
      <c r="A9724" s="119" t="s">
        <v>15293</v>
      </c>
      <c r="B9724" s="260"/>
      <c r="C9724" s="264" t="str">
        <f>IF(ISERROR(VLOOKUP(B9724,'Tous les abonnés'!$A$6:$I$5491,2,0)),"",VLOOKUP(B9724,'Tous les abonnés'!$A$6:$I$5491,2,0))</f>
        <v/>
      </c>
      <c r="D9724" s="26"/>
      <c r="E9724" s="265"/>
      <c r="F9724" s="207" t="str">
        <f>IF(ISERROR(IF(VLOOKUP(D9724,Paramètres!$C$17:$H$33,6,0)="oui","illimité",VLOOKUP(D9724,Paramètres!$C$17:$H$33,5,0))),"",IF(VLOOKUP(D9724,Paramètres!$C$17:$H$33,6,0)="oui","illimité",VLOOKUP(D9724,Paramètres!$C$17:$H$33,5,0)))</f>
        <v/>
      </c>
      <c r="G9724" s="269" t="str">
        <f t="shared" si="909"/>
        <v/>
      </c>
      <c r="H9724" s="208"/>
      <c r="I9724" s="53"/>
      <c r="J9724" s="209"/>
      <c r="K9724" s="271"/>
      <c r="L9724" s="37"/>
      <c r="M9724" s="218"/>
      <c r="N9724" s="124"/>
      <c r="O9724" s="211" t="str">
        <f t="shared" ca="1" si="910"/>
        <v/>
      </c>
      <c r="P9724" s="212" t="str">
        <f>IF(ISERROR(VLOOKUP(L9724,Paramètres!$A$38:$B$40,2,0)),"",VLOOKUP(L9724,Paramètres!$A$38:$B$40,2,0))</f>
        <v/>
      </c>
      <c r="Q9724" s="211" t="str">
        <f t="shared" ca="1" si="911"/>
        <v/>
      </c>
      <c r="R9724" s="211" t="str">
        <f t="shared" si="907"/>
        <v/>
      </c>
      <c r="S9724" s="213" t="str">
        <f t="shared" ca="1" si="908"/>
        <v/>
      </c>
      <c r="T9724" s="214" t="str">
        <f t="shared" ca="1" si="912"/>
        <v/>
      </c>
    </row>
    <row r="9725" spans="1:20" x14ac:dyDescent="0.25">
      <c r="A9725" s="119" t="s">
        <v>15294</v>
      </c>
      <c r="B9725" s="260"/>
      <c r="C9725" s="264" t="str">
        <f>IF(ISERROR(VLOOKUP(B9725,'Tous les abonnés'!$A$6:$I$5491,2,0)),"",VLOOKUP(B9725,'Tous les abonnés'!$A$6:$I$5491,2,0))</f>
        <v/>
      </c>
      <c r="D9725" s="26"/>
      <c r="E9725" s="265"/>
      <c r="F9725" s="207" t="str">
        <f>IF(ISERROR(IF(VLOOKUP(D9725,Paramètres!$C$17:$H$33,6,0)="oui","illimité",VLOOKUP(D9725,Paramètres!$C$17:$H$33,5,0))),"",IF(VLOOKUP(D9725,Paramètres!$C$17:$H$33,6,0)="oui","illimité",VLOOKUP(D9725,Paramètres!$C$17:$H$33,5,0)))</f>
        <v/>
      </c>
      <c r="G9725" s="269" t="str">
        <f t="shared" si="909"/>
        <v/>
      </c>
      <c r="H9725" s="208"/>
      <c r="I9725" s="53"/>
      <c r="J9725" s="209"/>
      <c r="K9725" s="271"/>
      <c r="L9725" s="37"/>
      <c r="M9725" s="218"/>
      <c r="N9725" s="124"/>
      <c r="O9725" s="211" t="str">
        <f t="shared" ca="1" si="910"/>
        <v/>
      </c>
      <c r="P9725" s="212" t="str">
        <f>IF(ISERROR(VLOOKUP(L9725,Paramètres!$A$38:$B$40,2,0)),"",VLOOKUP(L9725,Paramètres!$A$38:$B$40,2,0))</f>
        <v/>
      </c>
      <c r="Q9725" s="211" t="str">
        <f t="shared" ca="1" si="911"/>
        <v/>
      </c>
      <c r="R9725" s="211" t="str">
        <f t="shared" si="907"/>
        <v/>
      </c>
      <c r="S9725" s="213" t="str">
        <f t="shared" ca="1" si="908"/>
        <v/>
      </c>
      <c r="T9725" s="214" t="str">
        <f t="shared" ca="1" si="912"/>
        <v/>
      </c>
    </row>
    <row r="9726" spans="1:20" x14ac:dyDescent="0.25">
      <c r="A9726" s="119" t="s">
        <v>15295</v>
      </c>
      <c r="B9726" s="260"/>
      <c r="C9726" s="264" t="str">
        <f>IF(ISERROR(VLOOKUP(B9726,'Tous les abonnés'!$A$6:$I$5491,2,0)),"",VLOOKUP(B9726,'Tous les abonnés'!$A$6:$I$5491,2,0))</f>
        <v/>
      </c>
      <c r="D9726" s="26"/>
      <c r="E9726" s="265"/>
      <c r="F9726" s="207" t="str">
        <f>IF(ISERROR(IF(VLOOKUP(D9726,Paramètres!$C$17:$H$33,6,0)="oui","illimité",VLOOKUP(D9726,Paramètres!$C$17:$H$33,5,0))),"",IF(VLOOKUP(D9726,Paramètres!$C$17:$H$33,6,0)="oui","illimité",VLOOKUP(D9726,Paramètres!$C$17:$H$33,5,0)))</f>
        <v/>
      </c>
      <c r="G9726" s="269" t="str">
        <f t="shared" si="909"/>
        <v/>
      </c>
      <c r="H9726" s="208"/>
      <c r="I9726" s="53"/>
      <c r="J9726" s="209"/>
      <c r="K9726" s="271"/>
      <c r="L9726" s="37"/>
      <c r="M9726" s="218"/>
      <c r="N9726" s="124"/>
      <c r="O9726" s="211" t="str">
        <f t="shared" ca="1" si="910"/>
        <v/>
      </c>
      <c r="P9726" s="212" t="str">
        <f>IF(ISERROR(VLOOKUP(L9726,Paramètres!$A$38:$B$40,2,0)),"",VLOOKUP(L9726,Paramètres!$A$38:$B$40,2,0))</f>
        <v/>
      </c>
      <c r="Q9726" s="211" t="str">
        <f t="shared" ca="1" si="911"/>
        <v/>
      </c>
      <c r="R9726" s="211" t="str">
        <f t="shared" si="907"/>
        <v/>
      </c>
      <c r="S9726" s="213" t="str">
        <f t="shared" ca="1" si="908"/>
        <v/>
      </c>
      <c r="T9726" s="214" t="str">
        <f t="shared" ca="1" si="912"/>
        <v/>
      </c>
    </row>
    <row r="9727" spans="1:20" x14ac:dyDescent="0.25">
      <c r="A9727" s="119" t="s">
        <v>15296</v>
      </c>
      <c r="B9727" s="260"/>
      <c r="C9727" s="264" t="str">
        <f>IF(ISERROR(VLOOKUP(B9727,'Tous les abonnés'!$A$6:$I$5491,2,0)),"",VLOOKUP(B9727,'Tous les abonnés'!$A$6:$I$5491,2,0))</f>
        <v/>
      </c>
      <c r="D9727" s="26"/>
      <c r="E9727" s="265"/>
      <c r="F9727" s="207" t="str">
        <f>IF(ISERROR(IF(VLOOKUP(D9727,Paramètres!$C$17:$H$33,6,0)="oui","illimité",VLOOKUP(D9727,Paramètres!$C$17:$H$33,5,0))),"",IF(VLOOKUP(D9727,Paramètres!$C$17:$H$33,6,0)="oui","illimité",VLOOKUP(D9727,Paramètres!$C$17:$H$33,5,0)))</f>
        <v/>
      </c>
      <c r="G9727" s="269" t="str">
        <f t="shared" si="909"/>
        <v/>
      </c>
      <c r="H9727" s="208"/>
      <c r="I9727" s="53"/>
      <c r="J9727" s="209"/>
      <c r="K9727" s="271"/>
      <c r="L9727" s="37"/>
      <c r="M9727" s="218"/>
      <c r="N9727" s="124"/>
      <c r="O9727" s="211" t="str">
        <f t="shared" ca="1" si="910"/>
        <v/>
      </c>
      <c r="P9727" s="212" t="str">
        <f>IF(ISERROR(VLOOKUP(L9727,Paramètres!$A$38:$B$40,2,0)),"",VLOOKUP(L9727,Paramètres!$A$38:$B$40,2,0))</f>
        <v/>
      </c>
      <c r="Q9727" s="211" t="str">
        <f t="shared" ca="1" si="911"/>
        <v/>
      </c>
      <c r="R9727" s="211" t="str">
        <f t="shared" si="907"/>
        <v/>
      </c>
      <c r="S9727" s="213" t="str">
        <f t="shared" ca="1" si="908"/>
        <v/>
      </c>
      <c r="T9727" s="214" t="str">
        <f t="shared" ca="1" si="912"/>
        <v/>
      </c>
    </row>
    <row r="9728" spans="1:20" x14ac:dyDescent="0.25">
      <c r="A9728" s="119" t="s">
        <v>15297</v>
      </c>
      <c r="B9728" s="260"/>
      <c r="C9728" s="264" t="str">
        <f>IF(ISERROR(VLOOKUP(B9728,'Tous les abonnés'!$A$6:$I$5491,2,0)),"",VLOOKUP(B9728,'Tous les abonnés'!$A$6:$I$5491,2,0))</f>
        <v/>
      </c>
      <c r="D9728" s="26"/>
      <c r="E9728" s="265"/>
      <c r="F9728" s="207" t="str">
        <f>IF(ISERROR(IF(VLOOKUP(D9728,Paramètres!$C$17:$H$33,6,0)="oui","illimité",VLOOKUP(D9728,Paramètres!$C$17:$H$33,5,0))),"",IF(VLOOKUP(D9728,Paramètres!$C$17:$H$33,6,0)="oui","illimité",VLOOKUP(D9728,Paramètres!$C$17:$H$33,5,0)))</f>
        <v/>
      </c>
      <c r="G9728" s="269" t="str">
        <f t="shared" si="909"/>
        <v/>
      </c>
      <c r="H9728" s="208"/>
      <c r="I9728" s="53"/>
      <c r="J9728" s="209"/>
      <c r="K9728" s="271"/>
      <c r="L9728" s="37"/>
      <c r="M9728" s="218"/>
      <c r="N9728" s="124"/>
      <c r="O9728" s="211" t="str">
        <f t="shared" ca="1" si="910"/>
        <v/>
      </c>
      <c r="P9728" s="212" t="str">
        <f>IF(ISERROR(VLOOKUP(L9728,Paramètres!$A$38:$B$40,2,0)),"",VLOOKUP(L9728,Paramètres!$A$38:$B$40,2,0))</f>
        <v/>
      </c>
      <c r="Q9728" s="211" t="str">
        <f t="shared" ca="1" si="911"/>
        <v/>
      </c>
      <c r="R9728" s="211" t="str">
        <f t="shared" si="907"/>
        <v/>
      </c>
      <c r="S9728" s="213" t="str">
        <f t="shared" ca="1" si="908"/>
        <v/>
      </c>
      <c r="T9728" s="214" t="str">
        <f t="shared" ca="1" si="912"/>
        <v/>
      </c>
    </row>
    <row r="9729" spans="1:20" x14ac:dyDescent="0.25">
      <c r="A9729" s="119" t="s">
        <v>15298</v>
      </c>
      <c r="B9729" s="260"/>
      <c r="C9729" s="264" t="str">
        <f>IF(ISERROR(VLOOKUP(B9729,'Tous les abonnés'!$A$6:$I$5491,2,0)),"",VLOOKUP(B9729,'Tous les abonnés'!$A$6:$I$5491,2,0))</f>
        <v/>
      </c>
      <c r="D9729" s="26"/>
      <c r="E9729" s="265"/>
      <c r="F9729" s="207" t="str">
        <f>IF(ISERROR(IF(VLOOKUP(D9729,Paramètres!$C$17:$H$33,6,0)="oui","illimité",VLOOKUP(D9729,Paramètres!$C$17:$H$33,5,0))),"",IF(VLOOKUP(D9729,Paramètres!$C$17:$H$33,6,0)="oui","illimité",VLOOKUP(D9729,Paramètres!$C$17:$H$33,5,0)))</f>
        <v/>
      </c>
      <c r="G9729" s="269" t="str">
        <f t="shared" si="909"/>
        <v/>
      </c>
      <c r="H9729" s="208"/>
      <c r="I9729" s="53"/>
      <c r="J9729" s="209"/>
      <c r="K9729" s="271"/>
      <c r="L9729" s="37"/>
      <c r="M9729" s="218"/>
      <c r="N9729" s="124"/>
      <c r="O9729" s="211" t="str">
        <f t="shared" ca="1" si="910"/>
        <v/>
      </c>
      <c r="P9729" s="212" t="str">
        <f>IF(ISERROR(VLOOKUP(L9729,Paramètres!$A$38:$B$40,2,0)),"",VLOOKUP(L9729,Paramètres!$A$38:$B$40,2,0))</f>
        <v/>
      </c>
      <c r="Q9729" s="211" t="str">
        <f t="shared" ca="1" si="911"/>
        <v/>
      </c>
      <c r="R9729" s="211" t="str">
        <f t="shared" si="907"/>
        <v/>
      </c>
      <c r="S9729" s="213" t="str">
        <f t="shared" ca="1" si="908"/>
        <v/>
      </c>
      <c r="T9729" s="214" t="str">
        <f t="shared" ca="1" si="912"/>
        <v/>
      </c>
    </row>
    <row r="9730" spans="1:20" x14ac:dyDescent="0.25">
      <c r="A9730" s="119" t="s">
        <v>15299</v>
      </c>
      <c r="B9730" s="260"/>
      <c r="C9730" s="264" t="str">
        <f>IF(ISERROR(VLOOKUP(B9730,'Tous les abonnés'!$A$6:$I$5491,2,0)),"",VLOOKUP(B9730,'Tous les abonnés'!$A$6:$I$5491,2,0))</f>
        <v/>
      </c>
      <c r="D9730" s="26"/>
      <c r="E9730" s="265"/>
      <c r="F9730" s="207" t="str">
        <f>IF(ISERROR(IF(VLOOKUP(D9730,Paramètres!$C$17:$H$33,6,0)="oui","illimité",VLOOKUP(D9730,Paramètres!$C$17:$H$33,5,0))),"",IF(VLOOKUP(D9730,Paramètres!$C$17:$H$33,6,0)="oui","illimité",VLOOKUP(D9730,Paramètres!$C$17:$H$33,5,0)))</f>
        <v/>
      </c>
      <c r="G9730" s="269" t="str">
        <f t="shared" si="909"/>
        <v/>
      </c>
      <c r="H9730" s="208"/>
      <c r="I9730" s="53"/>
      <c r="J9730" s="209"/>
      <c r="K9730" s="271"/>
      <c r="L9730" s="37"/>
      <c r="M9730" s="218"/>
      <c r="N9730" s="124"/>
      <c r="O9730" s="211" t="str">
        <f t="shared" ca="1" si="910"/>
        <v/>
      </c>
      <c r="P9730" s="212" t="str">
        <f>IF(ISERROR(VLOOKUP(L9730,Paramètres!$A$38:$B$40,2,0)),"",VLOOKUP(L9730,Paramètres!$A$38:$B$40,2,0))</f>
        <v/>
      </c>
      <c r="Q9730" s="211" t="str">
        <f t="shared" ca="1" si="911"/>
        <v/>
      </c>
      <c r="R9730" s="211" t="str">
        <f t="shared" si="907"/>
        <v/>
      </c>
      <c r="S9730" s="213" t="str">
        <f t="shared" ca="1" si="908"/>
        <v/>
      </c>
      <c r="T9730" s="214" t="str">
        <f t="shared" ca="1" si="912"/>
        <v/>
      </c>
    </row>
    <row r="9731" spans="1:20" x14ac:dyDescent="0.25">
      <c r="A9731" s="119" t="s">
        <v>15300</v>
      </c>
      <c r="B9731" s="260"/>
      <c r="C9731" s="264" t="str">
        <f>IF(ISERROR(VLOOKUP(B9731,'Tous les abonnés'!$A$6:$I$5491,2,0)),"",VLOOKUP(B9731,'Tous les abonnés'!$A$6:$I$5491,2,0))</f>
        <v/>
      </c>
      <c r="D9731" s="26"/>
      <c r="E9731" s="265"/>
      <c r="F9731" s="207" t="str">
        <f>IF(ISERROR(IF(VLOOKUP(D9731,Paramètres!$C$17:$H$33,6,0)="oui","illimité",VLOOKUP(D9731,Paramètres!$C$17:$H$33,5,0))),"",IF(VLOOKUP(D9731,Paramètres!$C$17:$H$33,6,0)="oui","illimité",VLOOKUP(D9731,Paramètres!$C$17:$H$33,5,0)))</f>
        <v/>
      </c>
      <c r="G9731" s="269" t="str">
        <f t="shared" si="909"/>
        <v/>
      </c>
      <c r="H9731" s="208"/>
      <c r="I9731" s="53"/>
      <c r="J9731" s="209"/>
      <c r="K9731" s="271"/>
      <c r="L9731" s="37"/>
      <c r="M9731" s="218"/>
      <c r="N9731" s="124"/>
      <c r="O9731" s="211" t="str">
        <f t="shared" ca="1" si="910"/>
        <v/>
      </c>
      <c r="P9731" s="212" t="str">
        <f>IF(ISERROR(VLOOKUP(L9731,Paramètres!$A$38:$B$40,2,0)),"",VLOOKUP(L9731,Paramètres!$A$38:$B$40,2,0))</f>
        <v/>
      </c>
      <c r="Q9731" s="211" t="str">
        <f t="shared" ca="1" si="911"/>
        <v/>
      </c>
      <c r="R9731" s="211" t="str">
        <f t="shared" si="907"/>
        <v/>
      </c>
      <c r="S9731" s="213" t="str">
        <f t="shared" ca="1" si="908"/>
        <v/>
      </c>
      <c r="T9731" s="214" t="str">
        <f t="shared" ca="1" si="912"/>
        <v/>
      </c>
    </row>
    <row r="9732" spans="1:20" x14ac:dyDescent="0.25">
      <c r="A9732" s="119" t="s">
        <v>15301</v>
      </c>
      <c r="B9732" s="260"/>
      <c r="C9732" s="264" t="str">
        <f>IF(ISERROR(VLOOKUP(B9732,'Tous les abonnés'!$A$6:$I$5491,2,0)),"",VLOOKUP(B9732,'Tous les abonnés'!$A$6:$I$5491,2,0))</f>
        <v/>
      </c>
      <c r="D9732" s="26"/>
      <c r="E9732" s="265"/>
      <c r="F9732" s="207" t="str">
        <f>IF(ISERROR(IF(VLOOKUP(D9732,Paramètres!$C$17:$H$33,6,0)="oui","illimité",VLOOKUP(D9732,Paramètres!$C$17:$H$33,5,0))),"",IF(VLOOKUP(D9732,Paramètres!$C$17:$H$33,6,0)="oui","illimité",VLOOKUP(D9732,Paramètres!$C$17:$H$33,5,0)))</f>
        <v/>
      </c>
      <c r="G9732" s="269" t="str">
        <f t="shared" si="909"/>
        <v/>
      </c>
      <c r="H9732" s="208"/>
      <c r="I9732" s="53"/>
      <c r="J9732" s="209"/>
      <c r="K9732" s="271"/>
      <c r="L9732" s="37"/>
      <c r="M9732" s="218"/>
      <c r="N9732" s="124"/>
      <c r="O9732" s="211" t="str">
        <f t="shared" ca="1" si="910"/>
        <v/>
      </c>
      <c r="P9732" s="212" t="str">
        <f>IF(ISERROR(VLOOKUP(L9732,Paramètres!$A$38:$B$40,2,0)),"",VLOOKUP(L9732,Paramètres!$A$38:$B$40,2,0))</f>
        <v/>
      </c>
      <c r="Q9732" s="211" t="str">
        <f t="shared" ca="1" si="911"/>
        <v/>
      </c>
      <c r="R9732" s="211" t="str">
        <f t="shared" si="907"/>
        <v/>
      </c>
      <c r="S9732" s="213" t="str">
        <f t="shared" ca="1" si="908"/>
        <v/>
      </c>
      <c r="T9732" s="214" t="str">
        <f t="shared" ca="1" si="912"/>
        <v/>
      </c>
    </row>
    <row r="9733" spans="1:20" x14ac:dyDescent="0.25">
      <c r="A9733" s="119" t="s">
        <v>15302</v>
      </c>
      <c r="B9733" s="260"/>
      <c r="C9733" s="264" t="str">
        <f>IF(ISERROR(VLOOKUP(B9733,'Tous les abonnés'!$A$6:$I$5491,2,0)),"",VLOOKUP(B9733,'Tous les abonnés'!$A$6:$I$5491,2,0))</f>
        <v/>
      </c>
      <c r="D9733" s="26"/>
      <c r="E9733" s="265"/>
      <c r="F9733" s="207" t="str">
        <f>IF(ISERROR(IF(VLOOKUP(D9733,Paramètres!$C$17:$H$33,6,0)="oui","illimité",VLOOKUP(D9733,Paramètres!$C$17:$H$33,5,0))),"",IF(VLOOKUP(D9733,Paramètres!$C$17:$H$33,6,0)="oui","illimité",VLOOKUP(D9733,Paramètres!$C$17:$H$33,5,0)))</f>
        <v/>
      </c>
      <c r="G9733" s="269" t="str">
        <f t="shared" si="909"/>
        <v/>
      </c>
      <c r="H9733" s="208"/>
      <c r="I9733" s="53"/>
      <c r="J9733" s="209"/>
      <c r="K9733" s="271"/>
      <c r="L9733" s="37"/>
      <c r="M9733" s="218"/>
      <c r="N9733" s="124"/>
      <c r="O9733" s="211" t="str">
        <f t="shared" ca="1" si="910"/>
        <v/>
      </c>
      <c r="P9733" s="212" t="str">
        <f>IF(ISERROR(VLOOKUP(L9733,Paramètres!$A$38:$B$40,2,0)),"",VLOOKUP(L9733,Paramètres!$A$38:$B$40,2,0))</f>
        <v/>
      </c>
      <c r="Q9733" s="211" t="str">
        <f t="shared" ca="1" si="911"/>
        <v/>
      </c>
      <c r="R9733" s="211" t="str">
        <f t="shared" si="907"/>
        <v/>
      </c>
      <c r="S9733" s="213" t="str">
        <f t="shared" ca="1" si="908"/>
        <v/>
      </c>
      <c r="T9733" s="214" t="str">
        <f t="shared" ca="1" si="912"/>
        <v/>
      </c>
    </row>
    <row r="9734" spans="1:20" x14ac:dyDescent="0.25">
      <c r="A9734" s="119" t="s">
        <v>15303</v>
      </c>
      <c r="B9734" s="260"/>
      <c r="C9734" s="264" t="str">
        <f>IF(ISERROR(VLOOKUP(B9734,'Tous les abonnés'!$A$6:$I$5491,2,0)),"",VLOOKUP(B9734,'Tous les abonnés'!$A$6:$I$5491,2,0))</f>
        <v/>
      </c>
      <c r="D9734" s="26"/>
      <c r="E9734" s="265"/>
      <c r="F9734" s="207" t="str">
        <f>IF(ISERROR(IF(VLOOKUP(D9734,Paramètres!$C$17:$H$33,6,0)="oui","illimité",VLOOKUP(D9734,Paramètres!$C$17:$H$33,5,0))),"",IF(VLOOKUP(D9734,Paramètres!$C$17:$H$33,6,0)="oui","illimité",VLOOKUP(D9734,Paramètres!$C$17:$H$33,5,0)))</f>
        <v/>
      </c>
      <c r="G9734" s="269" t="str">
        <f t="shared" si="909"/>
        <v/>
      </c>
      <c r="H9734" s="208"/>
      <c r="I9734" s="53"/>
      <c r="J9734" s="209"/>
      <c r="K9734" s="271"/>
      <c r="L9734" s="37"/>
      <c r="M9734" s="218"/>
      <c r="N9734" s="124"/>
      <c r="O9734" s="211" t="str">
        <f t="shared" ca="1" si="910"/>
        <v/>
      </c>
      <c r="P9734" s="212" t="str">
        <f>IF(ISERROR(VLOOKUP(L9734,Paramètres!$A$38:$B$40,2,0)),"",VLOOKUP(L9734,Paramètres!$A$38:$B$40,2,0))</f>
        <v/>
      </c>
      <c r="Q9734" s="211" t="str">
        <f t="shared" ca="1" si="911"/>
        <v/>
      </c>
      <c r="R9734" s="211" t="str">
        <f t="shared" si="907"/>
        <v/>
      </c>
      <c r="S9734" s="213" t="str">
        <f t="shared" ca="1" si="908"/>
        <v/>
      </c>
      <c r="T9734" s="214" t="str">
        <f t="shared" ca="1" si="912"/>
        <v/>
      </c>
    </row>
    <row r="9735" spans="1:20" x14ac:dyDescent="0.25">
      <c r="A9735" s="119" t="s">
        <v>15304</v>
      </c>
      <c r="B9735" s="260"/>
      <c r="C9735" s="264" t="str">
        <f>IF(ISERROR(VLOOKUP(B9735,'Tous les abonnés'!$A$6:$I$5491,2,0)),"",VLOOKUP(B9735,'Tous les abonnés'!$A$6:$I$5491,2,0))</f>
        <v/>
      </c>
      <c r="D9735" s="26"/>
      <c r="E9735" s="265"/>
      <c r="F9735" s="207" t="str">
        <f>IF(ISERROR(IF(VLOOKUP(D9735,Paramètres!$C$17:$H$33,6,0)="oui","illimité",VLOOKUP(D9735,Paramètres!$C$17:$H$33,5,0))),"",IF(VLOOKUP(D9735,Paramètres!$C$17:$H$33,6,0)="oui","illimité",VLOOKUP(D9735,Paramètres!$C$17:$H$33,5,0)))</f>
        <v/>
      </c>
      <c r="G9735" s="269" t="str">
        <f t="shared" si="909"/>
        <v/>
      </c>
      <c r="H9735" s="208"/>
      <c r="I9735" s="53"/>
      <c r="J9735" s="209"/>
      <c r="K9735" s="271"/>
      <c r="L9735" s="37"/>
      <c r="M9735" s="218"/>
      <c r="N9735" s="124"/>
      <c r="O9735" s="211" t="str">
        <f t="shared" ca="1" si="910"/>
        <v/>
      </c>
      <c r="P9735" s="212" t="str">
        <f>IF(ISERROR(VLOOKUP(L9735,Paramètres!$A$38:$B$40,2,0)),"",VLOOKUP(L9735,Paramètres!$A$38:$B$40,2,0))</f>
        <v/>
      </c>
      <c r="Q9735" s="211" t="str">
        <f t="shared" ca="1" si="911"/>
        <v/>
      </c>
      <c r="R9735" s="211" t="str">
        <f t="shared" ref="R9735:R9798" si="913">IF(L9735="en 1 fois",1,IF(F9735="illimité",O9735/P9735,IF(ISERROR(F9735/P9735),"",ROUND(F9735/P9735,0))))</f>
        <v/>
      </c>
      <c r="S9735" s="213" t="str">
        <f t="shared" ref="S9735:S9798" ca="1" si="914">IF(ISERROR(IF(F9735="illimité",Q9735*J9735,IF(L9735="en 1 fois",J9735,J9735*Q9735/R9735))),"",IF(F9735="illimité",Q9735*J9735,IF(L9735="en 1 fois",J9735,J9735*Q9735/R9735)))</f>
        <v/>
      </c>
      <c r="T9735" s="214" t="str">
        <f t="shared" ca="1" si="912"/>
        <v/>
      </c>
    </row>
    <row r="9736" spans="1:20" x14ac:dyDescent="0.25">
      <c r="A9736" s="119" t="s">
        <v>15305</v>
      </c>
      <c r="B9736" s="260"/>
      <c r="C9736" s="264" t="str">
        <f>IF(ISERROR(VLOOKUP(B9736,'Tous les abonnés'!$A$6:$I$5491,2,0)),"",VLOOKUP(B9736,'Tous les abonnés'!$A$6:$I$5491,2,0))</f>
        <v/>
      </c>
      <c r="D9736" s="26"/>
      <c r="E9736" s="265"/>
      <c r="F9736" s="207" t="str">
        <f>IF(ISERROR(IF(VLOOKUP(D9736,Paramètres!$C$17:$H$33,6,0)="oui","illimité",VLOOKUP(D9736,Paramètres!$C$17:$H$33,5,0))),"",IF(VLOOKUP(D9736,Paramètres!$C$17:$H$33,6,0)="oui","illimité",VLOOKUP(D9736,Paramètres!$C$17:$H$33,5,0)))</f>
        <v/>
      </c>
      <c r="G9736" s="269" t="str">
        <f t="shared" ref="G9736:G9799" si="915">IF(ISBLANK(K9736),IF(ISERROR(E9736+F9736),"",E9736+F9736),K9736)</f>
        <v/>
      </c>
      <c r="H9736" s="208"/>
      <c r="I9736" s="53"/>
      <c r="J9736" s="209"/>
      <c r="K9736" s="271"/>
      <c r="L9736" s="37"/>
      <c r="M9736" s="218"/>
      <c r="N9736" s="124"/>
      <c r="O9736" s="211" t="str">
        <f t="shared" ref="O9736:O9799" ca="1" si="916">IF(ISBLANK(E9736),"",IF(TODAY()&gt;G9736,G9736-E9736,TODAY()-E9736))</f>
        <v/>
      </c>
      <c r="P9736" s="212" t="str">
        <f>IF(ISERROR(VLOOKUP(L9736,Paramètres!$A$38:$B$40,2,0)),"",VLOOKUP(L9736,Paramètres!$A$38:$B$40,2,0))</f>
        <v/>
      </c>
      <c r="Q9736" s="211" t="str">
        <f t="shared" ref="Q9736:Q9799" ca="1" si="917">IF(ISERROR(O9736/P9736),"",ROUND(O9736/P9736,0))</f>
        <v/>
      </c>
      <c r="R9736" s="211" t="str">
        <f t="shared" si="913"/>
        <v/>
      </c>
      <c r="S9736" s="213" t="str">
        <f t="shared" ca="1" si="914"/>
        <v/>
      </c>
      <c r="T9736" s="214" t="str">
        <f t="shared" ref="T9736:T9799" ca="1" si="918">IF(ISERROR(S9736-N9736),"",S9736-N9736)</f>
        <v/>
      </c>
    </row>
    <row r="9737" spans="1:20" x14ac:dyDescent="0.25">
      <c r="A9737" s="119" t="s">
        <v>15306</v>
      </c>
      <c r="B9737" s="260"/>
      <c r="C9737" s="264" t="str">
        <f>IF(ISERROR(VLOOKUP(B9737,'Tous les abonnés'!$A$6:$I$5491,2,0)),"",VLOOKUP(B9737,'Tous les abonnés'!$A$6:$I$5491,2,0))</f>
        <v/>
      </c>
      <c r="D9737" s="26"/>
      <c r="E9737" s="265"/>
      <c r="F9737" s="207" t="str">
        <f>IF(ISERROR(IF(VLOOKUP(D9737,Paramètres!$C$17:$H$33,6,0)="oui","illimité",VLOOKUP(D9737,Paramètres!$C$17:$H$33,5,0))),"",IF(VLOOKUP(D9737,Paramètres!$C$17:$H$33,6,0)="oui","illimité",VLOOKUP(D9737,Paramètres!$C$17:$H$33,5,0)))</f>
        <v/>
      </c>
      <c r="G9737" s="269" t="str">
        <f t="shared" si="915"/>
        <v/>
      </c>
      <c r="H9737" s="208"/>
      <c r="I9737" s="53"/>
      <c r="J9737" s="209"/>
      <c r="K9737" s="271"/>
      <c r="L9737" s="37"/>
      <c r="M9737" s="218"/>
      <c r="N9737" s="124"/>
      <c r="O9737" s="211" t="str">
        <f t="shared" ca="1" si="916"/>
        <v/>
      </c>
      <c r="P9737" s="212" t="str">
        <f>IF(ISERROR(VLOOKUP(L9737,Paramètres!$A$38:$B$40,2,0)),"",VLOOKUP(L9737,Paramètres!$A$38:$B$40,2,0))</f>
        <v/>
      </c>
      <c r="Q9737" s="211" t="str">
        <f t="shared" ca="1" si="917"/>
        <v/>
      </c>
      <c r="R9737" s="211" t="str">
        <f t="shared" si="913"/>
        <v/>
      </c>
      <c r="S9737" s="213" t="str">
        <f t="shared" ca="1" si="914"/>
        <v/>
      </c>
      <c r="T9737" s="214" t="str">
        <f t="shared" ca="1" si="918"/>
        <v/>
      </c>
    </row>
    <row r="9738" spans="1:20" x14ac:dyDescent="0.25">
      <c r="A9738" s="119" t="s">
        <v>15307</v>
      </c>
      <c r="B9738" s="260"/>
      <c r="C9738" s="264" t="str">
        <f>IF(ISERROR(VLOOKUP(B9738,'Tous les abonnés'!$A$6:$I$5491,2,0)),"",VLOOKUP(B9738,'Tous les abonnés'!$A$6:$I$5491,2,0))</f>
        <v/>
      </c>
      <c r="D9738" s="26"/>
      <c r="E9738" s="265"/>
      <c r="F9738" s="207" t="str">
        <f>IF(ISERROR(IF(VLOOKUP(D9738,Paramètres!$C$17:$H$33,6,0)="oui","illimité",VLOOKUP(D9738,Paramètres!$C$17:$H$33,5,0))),"",IF(VLOOKUP(D9738,Paramètres!$C$17:$H$33,6,0)="oui","illimité",VLOOKUP(D9738,Paramètres!$C$17:$H$33,5,0)))</f>
        <v/>
      </c>
      <c r="G9738" s="269" t="str">
        <f t="shared" si="915"/>
        <v/>
      </c>
      <c r="H9738" s="208"/>
      <c r="I9738" s="53"/>
      <c r="J9738" s="209"/>
      <c r="K9738" s="271"/>
      <c r="L9738" s="37"/>
      <c r="M9738" s="218"/>
      <c r="N9738" s="124"/>
      <c r="O9738" s="211" t="str">
        <f t="shared" ca="1" si="916"/>
        <v/>
      </c>
      <c r="P9738" s="212" t="str">
        <f>IF(ISERROR(VLOOKUP(L9738,Paramètres!$A$38:$B$40,2,0)),"",VLOOKUP(L9738,Paramètres!$A$38:$B$40,2,0))</f>
        <v/>
      </c>
      <c r="Q9738" s="211" t="str">
        <f t="shared" ca="1" si="917"/>
        <v/>
      </c>
      <c r="R9738" s="211" t="str">
        <f t="shared" si="913"/>
        <v/>
      </c>
      <c r="S9738" s="213" t="str">
        <f t="shared" ca="1" si="914"/>
        <v/>
      </c>
      <c r="T9738" s="214" t="str">
        <f t="shared" ca="1" si="918"/>
        <v/>
      </c>
    </row>
    <row r="9739" spans="1:20" x14ac:dyDescent="0.25">
      <c r="A9739" s="119" t="s">
        <v>15308</v>
      </c>
      <c r="B9739" s="260"/>
      <c r="C9739" s="264" t="str">
        <f>IF(ISERROR(VLOOKUP(B9739,'Tous les abonnés'!$A$6:$I$5491,2,0)),"",VLOOKUP(B9739,'Tous les abonnés'!$A$6:$I$5491,2,0))</f>
        <v/>
      </c>
      <c r="D9739" s="26"/>
      <c r="E9739" s="265"/>
      <c r="F9739" s="207" t="str">
        <f>IF(ISERROR(IF(VLOOKUP(D9739,Paramètres!$C$17:$H$33,6,0)="oui","illimité",VLOOKUP(D9739,Paramètres!$C$17:$H$33,5,0))),"",IF(VLOOKUP(D9739,Paramètres!$C$17:$H$33,6,0)="oui","illimité",VLOOKUP(D9739,Paramètres!$C$17:$H$33,5,0)))</f>
        <v/>
      </c>
      <c r="G9739" s="269" t="str">
        <f t="shared" si="915"/>
        <v/>
      </c>
      <c r="H9739" s="208"/>
      <c r="I9739" s="53"/>
      <c r="J9739" s="209"/>
      <c r="K9739" s="271"/>
      <c r="L9739" s="37"/>
      <c r="M9739" s="218"/>
      <c r="N9739" s="124"/>
      <c r="O9739" s="211" t="str">
        <f t="shared" ca="1" si="916"/>
        <v/>
      </c>
      <c r="P9739" s="212" t="str">
        <f>IF(ISERROR(VLOOKUP(L9739,Paramètres!$A$38:$B$40,2,0)),"",VLOOKUP(L9739,Paramètres!$A$38:$B$40,2,0))</f>
        <v/>
      </c>
      <c r="Q9739" s="211" t="str">
        <f t="shared" ca="1" si="917"/>
        <v/>
      </c>
      <c r="R9739" s="211" t="str">
        <f t="shared" si="913"/>
        <v/>
      </c>
      <c r="S9739" s="213" t="str">
        <f t="shared" ca="1" si="914"/>
        <v/>
      </c>
      <c r="T9739" s="214" t="str">
        <f t="shared" ca="1" si="918"/>
        <v/>
      </c>
    </row>
    <row r="9740" spans="1:20" x14ac:dyDescent="0.25">
      <c r="A9740" s="119" t="s">
        <v>15309</v>
      </c>
      <c r="B9740" s="260"/>
      <c r="C9740" s="264" t="str">
        <f>IF(ISERROR(VLOOKUP(B9740,'Tous les abonnés'!$A$6:$I$5491,2,0)),"",VLOOKUP(B9740,'Tous les abonnés'!$A$6:$I$5491,2,0))</f>
        <v/>
      </c>
      <c r="D9740" s="26"/>
      <c r="E9740" s="265"/>
      <c r="F9740" s="207" t="str">
        <f>IF(ISERROR(IF(VLOOKUP(D9740,Paramètres!$C$17:$H$33,6,0)="oui","illimité",VLOOKUP(D9740,Paramètres!$C$17:$H$33,5,0))),"",IF(VLOOKUP(D9740,Paramètres!$C$17:$H$33,6,0)="oui","illimité",VLOOKUP(D9740,Paramètres!$C$17:$H$33,5,0)))</f>
        <v/>
      </c>
      <c r="G9740" s="269" t="str">
        <f t="shared" si="915"/>
        <v/>
      </c>
      <c r="H9740" s="208"/>
      <c r="I9740" s="53"/>
      <c r="J9740" s="209"/>
      <c r="K9740" s="271"/>
      <c r="L9740" s="37"/>
      <c r="M9740" s="218"/>
      <c r="N9740" s="124"/>
      <c r="O9740" s="211" t="str">
        <f t="shared" ca="1" si="916"/>
        <v/>
      </c>
      <c r="P9740" s="212" t="str">
        <f>IF(ISERROR(VLOOKUP(L9740,Paramètres!$A$38:$B$40,2,0)),"",VLOOKUP(L9740,Paramètres!$A$38:$B$40,2,0))</f>
        <v/>
      </c>
      <c r="Q9740" s="211" t="str">
        <f t="shared" ca="1" si="917"/>
        <v/>
      </c>
      <c r="R9740" s="211" t="str">
        <f t="shared" si="913"/>
        <v/>
      </c>
      <c r="S9740" s="213" t="str">
        <f t="shared" ca="1" si="914"/>
        <v/>
      </c>
      <c r="T9740" s="214" t="str">
        <f t="shared" ca="1" si="918"/>
        <v/>
      </c>
    </row>
    <row r="9741" spans="1:20" x14ac:dyDescent="0.25">
      <c r="A9741" s="119" t="s">
        <v>15310</v>
      </c>
      <c r="B9741" s="260"/>
      <c r="C9741" s="264" t="str">
        <f>IF(ISERROR(VLOOKUP(B9741,'Tous les abonnés'!$A$6:$I$5491,2,0)),"",VLOOKUP(B9741,'Tous les abonnés'!$A$6:$I$5491,2,0))</f>
        <v/>
      </c>
      <c r="D9741" s="26"/>
      <c r="E9741" s="265"/>
      <c r="F9741" s="207" t="str">
        <f>IF(ISERROR(IF(VLOOKUP(D9741,Paramètres!$C$17:$H$33,6,0)="oui","illimité",VLOOKUP(D9741,Paramètres!$C$17:$H$33,5,0))),"",IF(VLOOKUP(D9741,Paramètres!$C$17:$H$33,6,0)="oui","illimité",VLOOKUP(D9741,Paramètres!$C$17:$H$33,5,0)))</f>
        <v/>
      </c>
      <c r="G9741" s="269" t="str">
        <f t="shared" si="915"/>
        <v/>
      </c>
      <c r="H9741" s="208"/>
      <c r="I9741" s="53"/>
      <c r="J9741" s="209"/>
      <c r="K9741" s="271"/>
      <c r="L9741" s="37"/>
      <c r="M9741" s="218"/>
      <c r="N9741" s="124"/>
      <c r="O9741" s="211" t="str">
        <f t="shared" ca="1" si="916"/>
        <v/>
      </c>
      <c r="P9741" s="212" t="str">
        <f>IF(ISERROR(VLOOKUP(L9741,Paramètres!$A$38:$B$40,2,0)),"",VLOOKUP(L9741,Paramètres!$A$38:$B$40,2,0))</f>
        <v/>
      </c>
      <c r="Q9741" s="211" t="str">
        <f t="shared" ca="1" si="917"/>
        <v/>
      </c>
      <c r="R9741" s="211" t="str">
        <f t="shared" si="913"/>
        <v/>
      </c>
      <c r="S9741" s="213" t="str">
        <f t="shared" ca="1" si="914"/>
        <v/>
      </c>
      <c r="T9741" s="214" t="str">
        <f t="shared" ca="1" si="918"/>
        <v/>
      </c>
    </row>
    <row r="9742" spans="1:20" x14ac:dyDescent="0.25">
      <c r="A9742" s="119" t="s">
        <v>15311</v>
      </c>
      <c r="B9742" s="260"/>
      <c r="C9742" s="264" t="str">
        <f>IF(ISERROR(VLOOKUP(B9742,'Tous les abonnés'!$A$6:$I$5491,2,0)),"",VLOOKUP(B9742,'Tous les abonnés'!$A$6:$I$5491,2,0))</f>
        <v/>
      </c>
      <c r="D9742" s="26"/>
      <c r="E9742" s="265"/>
      <c r="F9742" s="207" t="str">
        <f>IF(ISERROR(IF(VLOOKUP(D9742,Paramètres!$C$17:$H$33,6,0)="oui","illimité",VLOOKUP(D9742,Paramètres!$C$17:$H$33,5,0))),"",IF(VLOOKUP(D9742,Paramètres!$C$17:$H$33,6,0)="oui","illimité",VLOOKUP(D9742,Paramètres!$C$17:$H$33,5,0)))</f>
        <v/>
      </c>
      <c r="G9742" s="269" t="str">
        <f t="shared" si="915"/>
        <v/>
      </c>
      <c r="H9742" s="208"/>
      <c r="I9742" s="53"/>
      <c r="J9742" s="209"/>
      <c r="K9742" s="271"/>
      <c r="L9742" s="37"/>
      <c r="M9742" s="218"/>
      <c r="N9742" s="124"/>
      <c r="O9742" s="211" t="str">
        <f t="shared" ca="1" si="916"/>
        <v/>
      </c>
      <c r="P9742" s="212" t="str">
        <f>IF(ISERROR(VLOOKUP(L9742,Paramètres!$A$38:$B$40,2,0)),"",VLOOKUP(L9742,Paramètres!$A$38:$B$40,2,0))</f>
        <v/>
      </c>
      <c r="Q9742" s="211" t="str">
        <f t="shared" ca="1" si="917"/>
        <v/>
      </c>
      <c r="R9742" s="211" t="str">
        <f t="shared" si="913"/>
        <v/>
      </c>
      <c r="S9742" s="213" t="str">
        <f t="shared" ca="1" si="914"/>
        <v/>
      </c>
      <c r="T9742" s="214" t="str">
        <f t="shared" ca="1" si="918"/>
        <v/>
      </c>
    </row>
    <row r="9743" spans="1:20" x14ac:dyDescent="0.25">
      <c r="A9743" s="119" t="s">
        <v>15312</v>
      </c>
      <c r="B9743" s="260"/>
      <c r="C9743" s="264" t="str">
        <f>IF(ISERROR(VLOOKUP(B9743,'Tous les abonnés'!$A$6:$I$5491,2,0)),"",VLOOKUP(B9743,'Tous les abonnés'!$A$6:$I$5491,2,0))</f>
        <v/>
      </c>
      <c r="D9743" s="26"/>
      <c r="E9743" s="265"/>
      <c r="F9743" s="207" t="str">
        <f>IF(ISERROR(IF(VLOOKUP(D9743,Paramètres!$C$17:$H$33,6,0)="oui","illimité",VLOOKUP(D9743,Paramètres!$C$17:$H$33,5,0))),"",IF(VLOOKUP(D9743,Paramètres!$C$17:$H$33,6,0)="oui","illimité",VLOOKUP(D9743,Paramètres!$C$17:$H$33,5,0)))</f>
        <v/>
      </c>
      <c r="G9743" s="269" t="str">
        <f t="shared" si="915"/>
        <v/>
      </c>
      <c r="H9743" s="208"/>
      <c r="I9743" s="53"/>
      <c r="J9743" s="209"/>
      <c r="K9743" s="271"/>
      <c r="L9743" s="37"/>
      <c r="M9743" s="218"/>
      <c r="N9743" s="124"/>
      <c r="O9743" s="211" t="str">
        <f t="shared" ca="1" si="916"/>
        <v/>
      </c>
      <c r="P9743" s="212" t="str">
        <f>IF(ISERROR(VLOOKUP(L9743,Paramètres!$A$38:$B$40,2,0)),"",VLOOKUP(L9743,Paramètres!$A$38:$B$40,2,0))</f>
        <v/>
      </c>
      <c r="Q9743" s="211" t="str">
        <f t="shared" ca="1" si="917"/>
        <v/>
      </c>
      <c r="R9743" s="211" t="str">
        <f t="shared" si="913"/>
        <v/>
      </c>
      <c r="S9743" s="213" t="str">
        <f t="shared" ca="1" si="914"/>
        <v/>
      </c>
      <c r="T9743" s="214" t="str">
        <f t="shared" ca="1" si="918"/>
        <v/>
      </c>
    </row>
    <row r="9744" spans="1:20" x14ac:dyDescent="0.25">
      <c r="A9744" s="119" t="s">
        <v>15313</v>
      </c>
      <c r="B9744" s="260"/>
      <c r="C9744" s="264" t="str">
        <f>IF(ISERROR(VLOOKUP(B9744,'Tous les abonnés'!$A$6:$I$5491,2,0)),"",VLOOKUP(B9744,'Tous les abonnés'!$A$6:$I$5491,2,0))</f>
        <v/>
      </c>
      <c r="D9744" s="26"/>
      <c r="E9744" s="265"/>
      <c r="F9744" s="207" t="str">
        <f>IF(ISERROR(IF(VLOOKUP(D9744,Paramètres!$C$17:$H$33,6,0)="oui","illimité",VLOOKUP(D9744,Paramètres!$C$17:$H$33,5,0))),"",IF(VLOOKUP(D9744,Paramètres!$C$17:$H$33,6,0)="oui","illimité",VLOOKUP(D9744,Paramètres!$C$17:$H$33,5,0)))</f>
        <v/>
      </c>
      <c r="G9744" s="269" t="str">
        <f t="shared" si="915"/>
        <v/>
      </c>
      <c r="H9744" s="208"/>
      <c r="I9744" s="53"/>
      <c r="J9744" s="209"/>
      <c r="K9744" s="271"/>
      <c r="L9744" s="37"/>
      <c r="M9744" s="218"/>
      <c r="N9744" s="124"/>
      <c r="O9744" s="211" t="str">
        <f t="shared" ca="1" si="916"/>
        <v/>
      </c>
      <c r="P9744" s="212" t="str">
        <f>IF(ISERROR(VLOOKUP(L9744,Paramètres!$A$38:$B$40,2,0)),"",VLOOKUP(L9744,Paramètres!$A$38:$B$40,2,0))</f>
        <v/>
      </c>
      <c r="Q9744" s="211" t="str">
        <f t="shared" ca="1" si="917"/>
        <v/>
      </c>
      <c r="R9744" s="211" t="str">
        <f t="shared" si="913"/>
        <v/>
      </c>
      <c r="S9744" s="213" t="str">
        <f t="shared" ca="1" si="914"/>
        <v/>
      </c>
      <c r="T9744" s="214" t="str">
        <f t="shared" ca="1" si="918"/>
        <v/>
      </c>
    </row>
    <row r="9745" spans="1:20" x14ac:dyDescent="0.25">
      <c r="A9745" s="119" t="s">
        <v>15314</v>
      </c>
      <c r="B9745" s="260"/>
      <c r="C9745" s="264" t="str">
        <f>IF(ISERROR(VLOOKUP(B9745,'Tous les abonnés'!$A$6:$I$5491,2,0)),"",VLOOKUP(B9745,'Tous les abonnés'!$A$6:$I$5491,2,0))</f>
        <v/>
      </c>
      <c r="D9745" s="26"/>
      <c r="E9745" s="265"/>
      <c r="F9745" s="207" t="str">
        <f>IF(ISERROR(IF(VLOOKUP(D9745,Paramètres!$C$17:$H$33,6,0)="oui","illimité",VLOOKUP(D9745,Paramètres!$C$17:$H$33,5,0))),"",IF(VLOOKUP(D9745,Paramètres!$C$17:$H$33,6,0)="oui","illimité",VLOOKUP(D9745,Paramètres!$C$17:$H$33,5,0)))</f>
        <v/>
      </c>
      <c r="G9745" s="269" t="str">
        <f t="shared" si="915"/>
        <v/>
      </c>
      <c r="H9745" s="208"/>
      <c r="I9745" s="53"/>
      <c r="J9745" s="209"/>
      <c r="K9745" s="271"/>
      <c r="L9745" s="37"/>
      <c r="M9745" s="218"/>
      <c r="N9745" s="124"/>
      <c r="O9745" s="211" t="str">
        <f t="shared" ca="1" si="916"/>
        <v/>
      </c>
      <c r="P9745" s="212" t="str">
        <f>IF(ISERROR(VLOOKUP(L9745,Paramètres!$A$38:$B$40,2,0)),"",VLOOKUP(L9745,Paramètres!$A$38:$B$40,2,0))</f>
        <v/>
      </c>
      <c r="Q9745" s="211" t="str">
        <f t="shared" ca="1" si="917"/>
        <v/>
      </c>
      <c r="R9745" s="211" t="str">
        <f t="shared" si="913"/>
        <v/>
      </c>
      <c r="S9745" s="213" t="str">
        <f t="shared" ca="1" si="914"/>
        <v/>
      </c>
      <c r="T9745" s="214" t="str">
        <f t="shared" ca="1" si="918"/>
        <v/>
      </c>
    </row>
    <row r="9746" spans="1:20" x14ac:dyDescent="0.25">
      <c r="A9746" s="119" t="s">
        <v>15315</v>
      </c>
      <c r="B9746" s="260"/>
      <c r="C9746" s="264" t="str">
        <f>IF(ISERROR(VLOOKUP(B9746,'Tous les abonnés'!$A$6:$I$5491,2,0)),"",VLOOKUP(B9746,'Tous les abonnés'!$A$6:$I$5491,2,0))</f>
        <v/>
      </c>
      <c r="D9746" s="26"/>
      <c r="E9746" s="265"/>
      <c r="F9746" s="207" t="str">
        <f>IF(ISERROR(IF(VLOOKUP(D9746,Paramètres!$C$17:$H$33,6,0)="oui","illimité",VLOOKUP(D9746,Paramètres!$C$17:$H$33,5,0))),"",IF(VLOOKUP(D9746,Paramètres!$C$17:$H$33,6,0)="oui","illimité",VLOOKUP(D9746,Paramètres!$C$17:$H$33,5,0)))</f>
        <v/>
      </c>
      <c r="G9746" s="269" t="str">
        <f t="shared" si="915"/>
        <v/>
      </c>
      <c r="H9746" s="208"/>
      <c r="I9746" s="53"/>
      <c r="J9746" s="209"/>
      <c r="K9746" s="271"/>
      <c r="L9746" s="37"/>
      <c r="M9746" s="218"/>
      <c r="N9746" s="124"/>
      <c r="O9746" s="211" t="str">
        <f t="shared" ca="1" si="916"/>
        <v/>
      </c>
      <c r="P9746" s="212" t="str">
        <f>IF(ISERROR(VLOOKUP(L9746,Paramètres!$A$38:$B$40,2,0)),"",VLOOKUP(L9746,Paramètres!$A$38:$B$40,2,0))</f>
        <v/>
      </c>
      <c r="Q9746" s="211" t="str">
        <f t="shared" ca="1" si="917"/>
        <v/>
      </c>
      <c r="R9746" s="211" t="str">
        <f t="shared" si="913"/>
        <v/>
      </c>
      <c r="S9746" s="213" t="str">
        <f t="shared" ca="1" si="914"/>
        <v/>
      </c>
      <c r="T9746" s="214" t="str">
        <f t="shared" ca="1" si="918"/>
        <v/>
      </c>
    </row>
    <row r="9747" spans="1:20" x14ac:dyDescent="0.25">
      <c r="A9747" s="119" t="s">
        <v>15316</v>
      </c>
      <c r="B9747" s="260"/>
      <c r="C9747" s="264" t="str">
        <f>IF(ISERROR(VLOOKUP(B9747,'Tous les abonnés'!$A$6:$I$5491,2,0)),"",VLOOKUP(B9747,'Tous les abonnés'!$A$6:$I$5491,2,0))</f>
        <v/>
      </c>
      <c r="D9747" s="26"/>
      <c r="E9747" s="265"/>
      <c r="F9747" s="207" t="str">
        <f>IF(ISERROR(IF(VLOOKUP(D9747,Paramètres!$C$17:$H$33,6,0)="oui","illimité",VLOOKUP(D9747,Paramètres!$C$17:$H$33,5,0))),"",IF(VLOOKUP(D9747,Paramètres!$C$17:$H$33,6,0)="oui","illimité",VLOOKUP(D9747,Paramètres!$C$17:$H$33,5,0)))</f>
        <v/>
      </c>
      <c r="G9747" s="269" t="str">
        <f t="shared" si="915"/>
        <v/>
      </c>
      <c r="H9747" s="208"/>
      <c r="I9747" s="53"/>
      <c r="J9747" s="209"/>
      <c r="K9747" s="271"/>
      <c r="L9747" s="37"/>
      <c r="M9747" s="218"/>
      <c r="N9747" s="124"/>
      <c r="O9747" s="211" t="str">
        <f t="shared" ca="1" si="916"/>
        <v/>
      </c>
      <c r="P9747" s="212" t="str">
        <f>IF(ISERROR(VLOOKUP(L9747,Paramètres!$A$38:$B$40,2,0)),"",VLOOKUP(L9747,Paramètres!$A$38:$B$40,2,0))</f>
        <v/>
      </c>
      <c r="Q9747" s="211" t="str">
        <f t="shared" ca="1" si="917"/>
        <v/>
      </c>
      <c r="R9747" s="211" t="str">
        <f t="shared" si="913"/>
        <v/>
      </c>
      <c r="S9747" s="213" t="str">
        <f t="shared" ca="1" si="914"/>
        <v/>
      </c>
      <c r="T9747" s="214" t="str">
        <f t="shared" ca="1" si="918"/>
        <v/>
      </c>
    </row>
    <row r="9748" spans="1:20" x14ac:dyDescent="0.25">
      <c r="A9748" s="119" t="s">
        <v>15317</v>
      </c>
      <c r="B9748" s="260"/>
      <c r="C9748" s="264" t="str">
        <f>IF(ISERROR(VLOOKUP(B9748,'Tous les abonnés'!$A$6:$I$5491,2,0)),"",VLOOKUP(B9748,'Tous les abonnés'!$A$6:$I$5491,2,0))</f>
        <v/>
      </c>
      <c r="D9748" s="26"/>
      <c r="E9748" s="265"/>
      <c r="F9748" s="207" t="str">
        <f>IF(ISERROR(IF(VLOOKUP(D9748,Paramètres!$C$17:$H$33,6,0)="oui","illimité",VLOOKUP(D9748,Paramètres!$C$17:$H$33,5,0))),"",IF(VLOOKUP(D9748,Paramètres!$C$17:$H$33,6,0)="oui","illimité",VLOOKUP(D9748,Paramètres!$C$17:$H$33,5,0)))</f>
        <v/>
      </c>
      <c r="G9748" s="269" t="str">
        <f t="shared" si="915"/>
        <v/>
      </c>
      <c r="H9748" s="208"/>
      <c r="I9748" s="53"/>
      <c r="J9748" s="209"/>
      <c r="K9748" s="271"/>
      <c r="L9748" s="37"/>
      <c r="M9748" s="218"/>
      <c r="N9748" s="124"/>
      <c r="O9748" s="211" t="str">
        <f t="shared" ca="1" si="916"/>
        <v/>
      </c>
      <c r="P9748" s="212" t="str">
        <f>IF(ISERROR(VLOOKUP(L9748,Paramètres!$A$38:$B$40,2,0)),"",VLOOKUP(L9748,Paramètres!$A$38:$B$40,2,0))</f>
        <v/>
      </c>
      <c r="Q9748" s="211" t="str">
        <f t="shared" ca="1" si="917"/>
        <v/>
      </c>
      <c r="R9748" s="211" t="str">
        <f t="shared" si="913"/>
        <v/>
      </c>
      <c r="S9748" s="213" t="str">
        <f t="shared" ca="1" si="914"/>
        <v/>
      </c>
      <c r="T9748" s="214" t="str">
        <f t="shared" ca="1" si="918"/>
        <v/>
      </c>
    </row>
    <row r="9749" spans="1:20" x14ac:dyDescent="0.25">
      <c r="A9749" s="119" t="s">
        <v>15318</v>
      </c>
      <c r="B9749" s="260"/>
      <c r="C9749" s="264" t="str">
        <f>IF(ISERROR(VLOOKUP(B9749,'Tous les abonnés'!$A$6:$I$5491,2,0)),"",VLOOKUP(B9749,'Tous les abonnés'!$A$6:$I$5491,2,0))</f>
        <v/>
      </c>
      <c r="D9749" s="26"/>
      <c r="E9749" s="265"/>
      <c r="F9749" s="207" t="str">
        <f>IF(ISERROR(IF(VLOOKUP(D9749,Paramètres!$C$17:$H$33,6,0)="oui","illimité",VLOOKUP(D9749,Paramètres!$C$17:$H$33,5,0))),"",IF(VLOOKUP(D9749,Paramètres!$C$17:$H$33,6,0)="oui","illimité",VLOOKUP(D9749,Paramètres!$C$17:$H$33,5,0)))</f>
        <v/>
      </c>
      <c r="G9749" s="269" t="str">
        <f t="shared" si="915"/>
        <v/>
      </c>
      <c r="H9749" s="208"/>
      <c r="I9749" s="53"/>
      <c r="J9749" s="209"/>
      <c r="K9749" s="271"/>
      <c r="L9749" s="37"/>
      <c r="M9749" s="218"/>
      <c r="N9749" s="124"/>
      <c r="O9749" s="211" t="str">
        <f t="shared" ca="1" si="916"/>
        <v/>
      </c>
      <c r="P9749" s="212" t="str">
        <f>IF(ISERROR(VLOOKUP(L9749,Paramètres!$A$38:$B$40,2,0)),"",VLOOKUP(L9749,Paramètres!$A$38:$B$40,2,0))</f>
        <v/>
      </c>
      <c r="Q9749" s="211" t="str">
        <f t="shared" ca="1" si="917"/>
        <v/>
      </c>
      <c r="R9749" s="211" t="str">
        <f t="shared" si="913"/>
        <v/>
      </c>
      <c r="S9749" s="213" t="str">
        <f t="shared" ca="1" si="914"/>
        <v/>
      </c>
      <c r="T9749" s="214" t="str">
        <f t="shared" ca="1" si="918"/>
        <v/>
      </c>
    </row>
    <row r="9750" spans="1:20" x14ac:dyDescent="0.25">
      <c r="A9750" s="119" t="s">
        <v>15319</v>
      </c>
      <c r="B9750" s="260"/>
      <c r="C9750" s="264" t="str">
        <f>IF(ISERROR(VLOOKUP(B9750,'Tous les abonnés'!$A$6:$I$5491,2,0)),"",VLOOKUP(B9750,'Tous les abonnés'!$A$6:$I$5491,2,0))</f>
        <v/>
      </c>
      <c r="D9750" s="26"/>
      <c r="E9750" s="265"/>
      <c r="F9750" s="207" t="str">
        <f>IF(ISERROR(IF(VLOOKUP(D9750,Paramètres!$C$17:$H$33,6,0)="oui","illimité",VLOOKUP(D9750,Paramètres!$C$17:$H$33,5,0))),"",IF(VLOOKUP(D9750,Paramètres!$C$17:$H$33,6,0)="oui","illimité",VLOOKUP(D9750,Paramètres!$C$17:$H$33,5,0)))</f>
        <v/>
      </c>
      <c r="G9750" s="269" t="str">
        <f t="shared" si="915"/>
        <v/>
      </c>
      <c r="H9750" s="208"/>
      <c r="I9750" s="53"/>
      <c r="J9750" s="209"/>
      <c r="K9750" s="271"/>
      <c r="L9750" s="37"/>
      <c r="M9750" s="218"/>
      <c r="N9750" s="124"/>
      <c r="O9750" s="211" t="str">
        <f t="shared" ca="1" si="916"/>
        <v/>
      </c>
      <c r="P9750" s="212" t="str">
        <f>IF(ISERROR(VLOOKUP(L9750,Paramètres!$A$38:$B$40,2,0)),"",VLOOKUP(L9750,Paramètres!$A$38:$B$40,2,0))</f>
        <v/>
      </c>
      <c r="Q9750" s="211" t="str">
        <f t="shared" ca="1" si="917"/>
        <v/>
      </c>
      <c r="R9750" s="211" t="str">
        <f t="shared" si="913"/>
        <v/>
      </c>
      <c r="S9750" s="213" t="str">
        <f t="shared" ca="1" si="914"/>
        <v/>
      </c>
      <c r="T9750" s="214" t="str">
        <f t="shared" ca="1" si="918"/>
        <v/>
      </c>
    </row>
    <row r="9751" spans="1:20" x14ac:dyDescent="0.25">
      <c r="A9751" s="119" t="s">
        <v>15320</v>
      </c>
      <c r="B9751" s="260"/>
      <c r="C9751" s="264" t="str">
        <f>IF(ISERROR(VLOOKUP(B9751,'Tous les abonnés'!$A$6:$I$5491,2,0)),"",VLOOKUP(B9751,'Tous les abonnés'!$A$6:$I$5491,2,0))</f>
        <v/>
      </c>
      <c r="D9751" s="26"/>
      <c r="E9751" s="265"/>
      <c r="F9751" s="207" t="str">
        <f>IF(ISERROR(IF(VLOOKUP(D9751,Paramètres!$C$17:$H$33,6,0)="oui","illimité",VLOOKUP(D9751,Paramètres!$C$17:$H$33,5,0))),"",IF(VLOOKUP(D9751,Paramètres!$C$17:$H$33,6,0)="oui","illimité",VLOOKUP(D9751,Paramètres!$C$17:$H$33,5,0)))</f>
        <v/>
      </c>
      <c r="G9751" s="269" t="str">
        <f t="shared" si="915"/>
        <v/>
      </c>
      <c r="H9751" s="208"/>
      <c r="I9751" s="53"/>
      <c r="J9751" s="209"/>
      <c r="K9751" s="271"/>
      <c r="L9751" s="37"/>
      <c r="M9751" s="218"/>
      <c r="N9751" s="124"/>
      <c r="O9751" s="211" t="str">
        <f t="shared" ca="1" si="916"/>
        <v/>
      </c>
      <c r="P9751" s="212" t="str">
        <f>IF(ISERROR(VLOOKUP(L9751,Paramètres!$A$38:$B$40,2,0)),"",VLOOKUP(L9751,Paramètres!$A$38:$B$40,2,0))</f>
        <v/>
      </c>
      <c r="Q9751" s="211" t="str">
        <f t="shared" ca="1" si="917"/>
        <v/>
      </c>
      <c r="R9751" s="211" t="str">
        <f t="shared" si="913"/>
        <v/>
      </c>
      <c r="S9751" s="213" t="str">
        <f t="shared" ca="1" si="914"/>
        <v/>
      </c>
      <c r="T9751" s="214" t="str">
        <f t="shared" ca="1" si="918"/>
        <v/>
      </c>
    </row>
    <row r="9752" spans="1:20" x14ac:dyDescent="0.25">
      <c r="A9752" s="119" t="s">
        <v>15321</v>
      </c>
      <c r="B9752" s="260"/>
      <c r="C9752" s="264" t="str">
        <f>IF(ISERROR(VLOOKUP(B9752,'Tous les abonnés'!$A$6:$I$5491,2,0)),"",VLOOKUP(B9752,'Tous les abonnés'!$A$6:$I$5491,2,0))</f>
        <v/>
      </c>
      <c r="D9752" s="26"/>
      <c r="E9752" s="265"/>
      <c r="F9752" s="207" t="str">
        <f>IF(ISERROR(IF(VLOOKUP(D9752,Paramètres!$C$17:$H$33,6,0)="oui","illimité",VLOOKUP(D9752,Paramètres!$C$17:$H$33,5,0))),"",IF(VLOOKUP(D9752,Paramètres!$C$17:$H$33,6,0)="oui","illimité",VLOOKUP(D9752,Paramètres!$C$17:$H$33,5,0)))</f>
        <v/>
      </c>
      <c r="G9752" s="269" t="str">
        <f t="shared" si="915"/>
        <v/>
      </c>
      <c r="H9752" s="208"/>
      <c r="I9752" s="53"/>
      <c r="J9752" s="209"/>
      <c r="K9752" s="271"/>
      <c r="L9752" s="37"/>
      <c r="M9752" s="218"/>
      <c r="N9752" s="124"/>
      <c r="O9752" s="211" t="str">
        <f t="shared" ca="1" si="916"/>
        <v/>
      </c>
      <c r="P9752" s="212" t="str">
        <f>IF(ISERROR(VLOOKUP(L9752,Paramètres!$A$38:$B$40,2,0)),"",VLOOKUP(L9752,Paramètres!$A$38:$B$40,2,0))</f>
        <v/>
      </c>
      <c r="Q9752" s="211" t="str">
        <f t="shared" ca="1" si="917"/>
        <v/>
      </c>
      <c r="R9752" s="211" t="str">
        <f t="shared" si="913"/>
        <v/>
      </c>
      <c r="S9752" s="213" t="str">
        <f t="shared" ca="1" si="914"/>
        <v/>
      </c>
      <c r="T9752" s="214" t="str">
        <f t="shared" ca="1" si="918"/>
        <v/>
      </c>
    </row>
    <row r="9753" spans="1:20" x14ac:dyDescent="0.25">
      <c r="A9753" s="119" t="s">
        <v>15322</v>
      </c>
      <c r="B9753" s="260"/>
      <c r="C9753" s="264" t="str">
        <f>IF(ISERROR(VLOOKUP(B9753,'Tous les abonnés'!$A$6:$I$5491,2,0)),"",VLOOKUP(B9753,'Tous les abonnés'!$A$6:$I$5491,2,0))</f>
        <v/>
      </c>
      <c r="D9753" s="26"/>
      <c r="E9753" s="265"/>
      <c r="F9753" s="207" t="str">
        <f>IF(ISERROR(IF(VLOOKUP(D9753,Paramètres!$C$17:$H$33,6,0)="oui","illimité",VLOOKUP(D9753,Paramètres!$C$17:$H$33,5,0))),"",IF(VLOOKUP(D9753,Paramètres!$C$17:$H$33,6,0)="oui","illimité",VLOOKUP(D9753,Paramètres!$C$17:$H$33,5,0)))</f>
        <v/>
      </c>
      <c r="G9753" s="269" t="str">
        <f t="shared" si="915"/>
        <v/>
      </c>
      <c r="H9753" s="208"/>
      <c r="I9753" s="53"/>
      <c r="J9753" s="209"/>
      <c r="K9753" s="271"/>
      <c r="L9753" s="37"/>
      <c r="M9753" s="218"/>
      <c r="N9753" s="124"/>
      <c r="O9753" s="211" t="str">
        <f t="shared" ca="1" si="916"/>
        <v/>
      </c>
      <c r="P9753" s="212" t="str">
        <f>IF(ISERROR(VLOOKUP(L9753,Paramètres!$A$38:$B$40,2,0)),"",VLOOKUP(L9753,Paramètres!$A$38:$B$40,2,0))</f>
        <v/>
      </c>
      <c r="Q9753" s="211" t="str">
        <f t="shared" ca="1" si="917"/>
        <v/>
      </c>
      <c r="R9753" s="211" t="str">
        <f t="shared" si="913"/>
        <v/>
      </c>
      <c r="S9753" s="213" t="str">
        <f t="shared" ca="1" si="914"/>
        <v/>
      </c>
      <c r="T9753" s="214" t="str">
        <f t="shared" ca="1" si="918"/>
        <v/>
      </c>
    </row>
    <row r="9754" spans="1:20" x14ac:dyDescent="0.25">
      <c r="A9754" s="119" t="s">
        <v>15323</v>
      </c>
      <c r="B9754" s="260"/>
      <c r="C9754" s="264" t="str">
        <f>IF(ISERROR(VLOOKUP(B9754,'Tous les abonnés'!$A$6:$I$5491,2,0)),"",VLOOKUP(B9754,'Tous les abonnés'!$A$6:$I$5491,2,0))</f>
        <v/>
      </c>
      <c r="D9754" s="26"/>
      <c r="E9754" s="265"/>
      <c r="F9754" s="207" t="str">
        <f>IF(ISERROR(IF(VLOOKUP(D9754,Paramètres!$C$17:$H$33,6,0)="oui","illimité",VLOOKUP(D9754,Paramètres!$C$17:$H$33,5,0))),"",IF(VLOOKUP(D9754,Paramètres!$C$17:$H$33,6,0)="oui","illimité",VLOOKUP(D9754,Paramètres!$C$17:$H$33,5,0)))</f>
        <v/>
      </c>
      <c r="G9754" s="269" t="str">
        <f t="shared" si="915"/>
        <v/>
      </c>
      <c r="H9754" s="208"/>
      <c r="I9754" s="53"/>
      <c r="J9754" s="209"/>
      <c r="K9754" s="271"/>
      <c r="L9754" s="37"/>
      <c r="M9754" s="218"/>
      <c r="N9754" s="124"/>
      <c r="O9754" s="211" t="str">
        <f t="shared" ca="1" si="916"/>
        <v/>
      </c>
      <c r="P9754" s="212" t="str">
        <f>IF(ISERROR(VLOOKUP(L9754,Paramètres!$A$38:$B$40,2,0)),"",VLOOKUP(L9754,Paramètres!$A$38:$B$40,2,0))</f>
        <v/>
      </c>
      <c r="Q9754" s="211" t="str">
        <f t="shared" ca="1" si="917"/>
        <v/>
      </c>
      <c r="R9754" s="211" t="str">
        <f t="shared" si="913"/>
        <v/>
      </c>
      <c r="S9754" s="213" t="str">
        <f t="shared" ca="1" si="914"/>
        <v/>
      </c>
      <c r="T9754" s="214" t="str">
        <f t="shared" ca="1" si="918"/>
        <v/>
      </c>
    </row>
    <row r="9755" spans="1:20" x14ac:dyDescent="0.25">
      <c r="A9755" s="119" t="s">
        <v>15324</v>
      </c>
      <c r="B9755" s="260"/>
      <c r="C9755" s="264" t="str">
        <f>IF(ISERROR(VLOOKUP(B9755,'Tous les abonnés'!$A$6:$I$5491,2,0)),"",VLOOKUP(B9755,'Tous les abonnés'!$A$6:$I$5491,2,0))</f>
        <v/>
      </c>
      <c r="D9755" s="26"/>
      <c r="E9755" s="265"/>
      <c r="F9755" s="207" t="str">
        <f>IF(ISERROR(IF(VLOOKUP(D9755,Paramètres!$C$17:$H$33,6,0)="oui","illimité",VLOOKUP(D9755,Paramètres!$C$17:$H$33,5,0))),"",IF(VLOOKUP(D9755,Paramètres!$C$17:$H$33,6,0)="oui","illimité",VLOOKUP(D9755,Paramètres!$C$17:$H$33,5,0)))</f>
        <v/>
      </c>
      <c r="G9755" s="269" t="str">
        <f t="shared" si="915"/>
        <v/>
      </c>
      <c r="H9755" s="208"/>
      <c r="I9755" s="53"/>
      <c r="J9755" s="209"/>
      <c r="K9755" s="271"/>
      <c r="L9755" s="37"/>
      <c r="M9755" s="218"/>
      <c r="N9755" s="124"/>
      <c r="O9755" s="211" t="str">
        <f t="shared" ca="1" si="916"/>
        <v/>
      </c>
      <c r="P9755" s="212" t="str">
        <f>IF(ISERROR(VLOOKUP(L9755,Paramètres!$A$38:$B$40,2,0)),"",VLOOKUP(L9755,Paramètres!$A$38:$B$40,2,0))</f>
        <v/>
      </c>
      <c r="Q9755" s="211" t="str">
        <f t="shared" ca="1" si="917"/>
        <v/>
      </c>
      <c r="R9755" s="211" t="str">
        <f t="shared" si="913"/>
        <v/>
      </c>
      <c r="S9755" s="213" t="str">
        <f t="shared" ca="1" si="914"/>
        <v/>
      </c>
      <c r="T9755" s="214" t="str">
        <f t="shared" ca="1" si="918"/>
        <v/>
      </c>
    </row>
    <row r="9756" spans="1:20" x14ac:dyDescent="0.25">
      <c r="A9756" s="119" t="s">
        <v>15325</v>
      </c>
      <c r="B9756" s="260"/>
      <c r="C9756" s="264" t="str">
        <f>IF(ISERROR(VLOOKUP(B9756,'Tous les abonnés'!$A$6:$I$5491,2,0)),"",VLOOKUP(B9756,'Tous les abonnés'!$A$6:$I$5491,2,0))</f>
        <v/>
      </c>
      <c r="D9756" s="26"/>
      <c r="E9756" s="265"/>
      <c r="F9756" s="207" t="str">
        <f>IF(ISERROR(IF(VLOOKUP(D9756,Paramètres!$C$17:$H$33,6,0)="oui","illimité",VLOOKUP(D9756,Paramètres!$C$17:$H$33,5,0))),"",IF(VLOOKUP(D9756,Paramètres!$C$17:$H$33,6,0)="oui","illimité",VLOOKUP(D9756,Paramètres!$C$17:$H$33,5,0)))</f>
        <v/>
      </c>
      <c r="G9756" s="269" t="str">
        <f t="shared" si="915"/>
        <v/>
      </c>
      <c r="H9756" s="208"/>
      <c r="I9756" s="53"/>
      <c r="J9756" s="209"/>
      <c r="K9756" s="271"/>
      <c r="L9756" s="37"/>
      <c r="M9756" s="218"/>
      <c r="N9756" s="124"/>
      <c r="O9756" s="211" t="str">
        <f t="shared" ca="1" si="916"/>
        <v/>
      </c>
      <c r="P9756" s="212" t="str">
        <f>IF(ISERROR(VLOOKUP(L9756,Paramètres!$A$38:$B$40,2,0)),"",VLOOKUP(L9756,Paramètres!$A$38:$B$40,2,0))</f>
        <v/>
      </c>
      <c r="Q9756" s="211" t="str">
        <f t="shared" ca="1" si="917"/>
        <v/>
      </c>
      <c r="R9756" s="211" t="str">
        <f t="shared" si="913"/>
        <v/>
      </c>
      <c r="S9756" s="213" t="str">
        <f t="shared" ca="1" si="914"/>
        <v/>
      </c>
      <c r="T9756" s="214" t="str">
        <f t="shared" ca="1" si="918"/>
        <v/>
      </c>
    </row>
    <row r="9757" spans="1:20" x14ac:dyDescent="0.25">
      <c r="A9757" s="119" t="s">
        <v>15326</v>
      </c>
      <c r="B9757" s="260"/>
      <c r="C9757" s="264" t="str">
        <f>IF(ISERROR(VLOOKUP(B9757,'Tous les abonnés'!$A$6:$I$5491,2,0)),"",VLOOKUP(B9757,'Tous les abonnés'!$A$6:$I$5491,2,0))</f>
        <v/>
      </c>
      <c r="D9757" s="26"/>
      <c r="E9757" s="265"/>
      <c r="F9757" s="207" t="str">
        <f>IF(ISERROR(IF(VLOOKUP(D9757,Paramètres!$C$17:$H$33,6,0)="oui","illimité",VLOOKUP(D9757,Paramètres!$C$17:$H$33,5,0))),"",IF(VLOOKUP(D9757,Paramètres!$C$17:$H$33,6,0)="oui","illimité",VLOOKUP(D9757,Paramètres!$C$17:$H$33,5,0)))</f>
        <v/>
      </c>
      <c r="G9757" s="269" t="str">
        <f t="shared" si="915"/>
        <v/>
      </c>
      <c r="H9757" s="208"/>
      <c r="I9757" s="53"/>
      <c r="J9757" s="209"/>
      <c r="K9757" s="271"/>
      <c r="L9757" s="37"/>
      <c r="M9757" s="218"/>
      <c r="N9757" s="124"/>
      <c r="O9757" s="211" t="str">
        <f t="shared" ca="1" si="916"/>
        <v/>
      </c>
      <c r="P9757" s="212" t="str">
        <f>IF(ISERROR(VLOOKUP(L9757,Paramètres!$A$38:$B$40,2,0)),"",VLOOKUP(L9757,Paramètres!$A$38:$B$40,2,0))</f>
        <v/>
      </c>
      <c r="Q9757" s="211" t="str">
        <f t="shared" ca="1" si="917"/>
        <v/>
      </c>
      <c r="R9757" s="211" t="str">
        <f t="shared" si="913"/>
        <v/>
      </c>
      <c r="S9757" s="213" t="str">
        <f t="shared" ca="1" si="914"/>
        <v/>
      </c>
      <c r="T9757" s="214" t="str">
        <f t="shared" ca="1" si="918"/>
        <v/>
      </c>
    </row>
    <row r="9758" spans="1:20" x14ac:dyDescent="0.25">
      <c r="A9758" s="119" t="s">
        <v>15327</v>
      </c>
      <c r="B9758" s="260"/>
      <c r="C9758" s="264" t="str">
        <f>IF(ISERROR(VLOOKUP(B9758,'Tous les abonnés'!$A$6:$I$5491,2,0)),"",VLOOKUP(B9758,'Tous les abonnés'!$A$6:$I$5491,2,0))</f>
        <v/>
      </c>
      <c r="D9758" s="26"/>
      <c r="E9758" s="265"/>
      <c r="F9758" s="207" t="str">
        <f>IF(ISERROR(IF(VLOOKUP(D9758,Paramètres!$C$17:$H$33,6,0)="oui","illimité",VLOOKUP(D9758,Paramètres!$C$17:$H$33,5,0))),"",IF(VLOOKUP(D9758,Paramètres!$C$17:$H$33,6,0)="oui","illimité",VLOOKUP(D9758,Paramètres!$C$17:$H$33,5,0)))</f>
        <v/>
      </c>
      <c r="G9758" s="269" t="str">
        <f t="shared" si="915"/>
        <v/>
      </c>
      <c r="H9758" s="208"/>
      <c r="I9758" s="53"/>
      <c r="J9758" s="209"/>
      <c r="K9758" s="271"/>
      <c r="L9758" s="37"/>
      <c r="M9758" s="218"/>
      <c r="N9758" s="124"/>
      <c r="O9758" s="211" t="str">
        <f t="shared" ca="1" si="916"/>
        <v/>
      </c>
      <c r="P9758" s="212" t="str">
        <f>IF(ISERROR(VLOOKUP(L9758,Paramètres!$A$38:$B$40,2,0)),"",VLOOKUP(L9758,Paramètres!$A$38:$B$40,2,0))</f>
        <v/>
      </c>
      <c r="Q9758" s="211" t="str">
        <f t="shared" ca="1" si="917"/>
        <v/>
      </c>
      <c r="R9758" s="211" t="str">
        <f t="shared" si="913"/>
        <v/>
      </c>
      <c r="S9758" s="213" t="str">
        <f t="shared" ca="1" si="914"/>
        <v/>
      </c>
      <c r="T9758" s="214" t="str">
        <f t="shared" ca="1" si="918"/>
        <v/>
      </c>
    </row>
    <row r="9759" spans="1:20" x14ac:dyDescent="0.25">
      <c r="A9759" s="119" t="s">
        <v>15328</v>
      </c>
      <c r="B9759" s="260"/>
      <c r="C9759" s="264" t="str">
        <f>IF(ISERROR(VLOOKUP(B9759,'Tous les abonnés'!$A$6:$I$5491,2,0)),"",VLOOKUP(B9759,'Tous les abonnés'!$A$6:$I$5491,2,0))</f>
        <v/>
      </c>
      <c r="D9759" s="26"/>
      <c r="E9759" s="265"/>
      <c r="F9759" s="207" t="str">
        <f>IF(ISERROR(IF(VLOOKUP(D9759,Paramètres!$C$17:$H$33,6,0)="oui","illimité",VLOOKUP(D9759,Paramètres!$C$17:$H$33,5,0))),"",IF(VLOOKUP(D9759,Paramètres!$C$17:$H$33,6,0)="oui","illimité",VLOOKUP(D9759,Paramètres!$C$17:$H$33,5,0)))</f>
        <v/>
      </c>
      <c r="G9759" s="269" t="str">
        <f t="shared" si="915"/>
        <v/>
      </c>
      <c r="H9759" s="208"/>
      <c r="I9759" s="53"/>
      <c r="J9759" s="209"/>
      <c r="K9759" s="271"/>
      <c r="L9759" s="37"/>
      <c r="M9759" s="218"/>
      <c r="N9759" s="124"/>
      <c r="O9759" s="211" t="str">
        <f t="shared" ca="1" si="916"/>
        <v/>
      </c>
      <c r="P9759" s="212" t="str">
        <f>IF(ISERROR(VLOOKUP(L9759,Paramètres!$A$38:$B$40,2,0)),"",VLOOKUP(L9759,Paramètres!$A$38:$B$40,2,0))</f>
        <v/>
      </c>
      <c r="Q9759" s="211" t="str">
        <f t="shared" ca="1" si="917"/>
        <v/>
      </c>
      <c r="R9759" s="211" t="str">
        <f t="shared" si="913"/>
        <v/>
      </c>
      <c r="S9759" s="213" t="str">
        <f t="shared" ca="1" si="914"/>
        <v/>
      </c>
      <c r="T9759" s="214" t="str">
        <f t="shared" ca="1" si="918"/>
        <v/>
      </c>
    </row>
    <row r="9760" spans="1:20" x14ac:dyDescent="0.25">
      <c r="A9760" s="119" t="s">
        <v>15329</v>
      </c>
      <c r="B9760" s="260"/>
      <c r="C9760" s="264" t="str">
        <f>IF(ISERROR(VLOOKUP(B9760,'Tous les abonnés'!$A$6:$I$5491,2,0)),"",VLOOKUP(B9760,'Tous les abonnés'!$A$6:$I$5491,2,0))</f>
        <v/>
      </c>
      <c r="D9760" s="26"/>
      <c r="E9760" s="265"/>
      <c r="F9760" s="207" t="str">
        <f>IF(ISERROR(IF(VLOOKUP(D9760,Paramètres!$C$17:$H$33,6,0)="oui","illimité",VLOOKUP(D9760,Paramètres!$C$17:$H$33,5,0))),"",IF(VLOOKUP(D9760,Paramètres!$C$17:$H$33,6,0)="oui","illimité",VLOOKUP(D9760,Paramètres!$C$17:$H$33,5,0)))</f>
        <v/>
      </c>
      <c r="G9760" s="269" t="str">
        <f t="shared" si="915"/>
        <v/>
      </c>
      <c r="H9760" s="208"/>
      <c r="I9760" s="53"/>
      <c r="J9760" s="209"/>
      <c r="K9760" s="271"/>
      <c r="L9760" s="37"/>
      <c r="M9760" s="218"/>
      <c r="N9760" s="124"/>
      <c r="O9760" s="211" t="str">
        <f t="shared" ca="1" si="916"/>
        <v/>
      </c>
      <c r="P9760" s="212" t="str">
        <f>IF(ISERROR(VLOOKUP(L9760,Paramètres!$A$38:$B$40,2,0)),"",VLOOKUP(L9760,Paramètres!$A$38:$B$40,2,0))</f>
        <v/>
      </c>
      <c r="Q9760" s="211" t="str">
        <f t="shared" ca="1" si="917"/>
        <v/>
      </c>
      <c r="R9760" s="211" t="str">
        <f t="shared" si="913"/>
        <v/>
      </c>
      <c r="S9760" s="213" t="str">
        <f t="shared" ca="1" si="914"/>
        <v/>
      </c>
      <c r="T9760" s="214" t="str">
        <f t="shared" ca="1" si="918"/>
        <v/>
      </c>
    </row>
    <row r="9761" spans="1:20" x14ac:dyDescent="0.25">
      <c r="A9761" s="119" t="s">
        <v>15330</v>
      </c>
      <c r="B9761" s="260"/>
      <c r="C9761" s="264" t="str">
        <f>IF(ISERROR(VLOOKUP(B9761,'Tous les abonnés'!$A$6:$I$5491,2,0)),"",VLOOKUP(B9761,'Tous les abonnés'!$A$6:$I$5491,2,0))</f>
        <v/>
      </c>
      <c r="D9761" s="26"/>
      <c r="E9761" s="265"/>
      <c r="F9761" s="207" t="str">
        <f>IF(ISERROR(IF(VLOOKUP(D9761,Paramètres!$C$17:$H$33,6,0)="oui","illimité",VLOOKUP(D9761,Paramètres!$C$17:$H$33,5,0))),"",IF(VLOOKUP(D9761,Paramètres!$C$17:$H$33,6,0)="oui","illimité",VLOOKUP(D9761,Paramètres!$C$17:$H$33,5,0)))</f>
        <v/>
      </c>
      <c r="G9761" s="269" t="str">
        <f t="shared" si="915"/>
        <v/>
      </c>
      <c r="H9761" s="208"/>
      <c r="I9761" s="53"/>
      <c r="J9761" s="209"/>
      <c r="K9761" s="271"/>
      <c r="L9761" s="37"/>
      <c r="M9761" s="218"/>
      <c r="N9761" s="124"/>
      <c r="O9761" s="211" t="str">
        <f t="shared" ca="1" si="916"/>
        <v/>
      </c>
      <c r="P9761" s="212" t="str">
        <f>IF(ISERROR(VLOOKUP(L9761,Paramètres!$A$38:$B$40,2,0)),"",VLOOKUP(L9761,Paramètres!$A$38:$B$40,2,0))</f>
        <v/>
      </c>
      <c r="Q9761" s="211" t="str">
        <f t="shared" ca="1" si="917"/>
        <v/>
      </c>
      <c r="R9761" s="211" t="str">
        <f t="shared" si="913"/>
        <v/>
      </c>
      <c r="S9761" s="213" t="str">
        <f t="shared" ca="1" si="914"/>
        <v/>
      </c>
      <c r="T9761" s="214" t="str">
        <f t="shared" ca="1" si="918"/>
        <v/>
      </c>
    </row>
    <row r="9762" spans="1:20" x14ac:dyDescent="0.25">
      <c r="A9762" s="119" t="s">
        <v>15331</v>
      </c>
      <c r="B9762" s="260"/>
      <c r="C9762" s="264" t="str">
        <f>IF(ISERROR(VLOOKUP(B9762,'Tous les abonnés'!$A$6:$I$5491,2,0)),"",VLOOKUP(B9762,'Tous les abonnés'!$A$6:$I$5491,2,0))</f>
        <v/>
      </c>
      <c r="D9762" s="26"/>
      <c r="E9762" s="265"/>
      <c r="F9762" s="207" t="str">
        <f>IF(ISERROR(IF(VLOOKUP(D9762,Paramètres!$C$17:$H$33,6,0)="oui","illimité",VLOOKUP(D9762,Paramètres!$C$17:$H$33,5,0))),"",IF(VLOOKUP(D9762,Paramètres!$C$17:$H$33,6,0)="oui","illimité",VLOOKUP(D9762,Paramètres!$C$17:$H$33,5,0)))</f>
        <v/>
      </c>
      <c r="G9762" s="269" t="str">
        <f t="shared" si="915"/>
        <v/>
      </c>
      <c r="H9762" s="208"/>
      <c r="I9762" s="53"/>
      <c r="J9762" s="209"/>
      <c r="K9762" s="271"/>
      <c r="L9762" s="37"/>
      <c r="M9762" s="218"/>
      <c r="N9762" s="124"/>
      <c r="O9762" s="211" t="str">
        <f t="shared" ca="1" si="916"/>
        <v/>
      </c>
      <c r="P9762" s="212" t="str">
        <f>IF(ISERROR(VLOOKUP(L9762,Paramètres!$A$38:$B$40,2,0)),"",VLOOKUP(L9762,Paramètres!$A$38:$B$40,2,0))</f>
        <v/>
      </c>
      <c r="Q9762" s="211" t="str">
        <f t="shared" ca="1" si="917"/>
        <v/>
      </c>
      <c r="R9762" s="211" t="str">
        <f t="shared" si="913"/>
        <v/>
      </c>
      <c r="S9762" s="213" t="str">
        <f t="shared" ca="1" si="914"/>
        <v/>
      </c>
      <c r="T9762" s="214" t="str">
        <f t="shared" ca="1" si="918"/>
        <v/>
      </c>
    </row>
    <row r="9763" spans="1:20" x14ac:dyDescent="0.25">
      <c r="A9763" s="119" t="s">
        <v>15332</v>
      </c>
      <c r="B9763" s="260"/>
      <c r="C9763" s="264" t="str">
        <f>IF(ISERROR(VLOOKUP(B9763,'Tous les abonnés'!$A$6:$I$5491,2,0)),"",VLOOKUP(B9763,'Tous les abonnés'!$A$6:$I$5491,2,0))</f>
        <v/>
      </c>
      <c r="D9763" s="26"/>
      <c r="E9763" s="265"/>
      <c r="F9763" s="207" t="str">
        <f>IF(ISERROR(IF(VLOOKUP(D9763,Paramètres!$C$17:$H$33,6,0)="oui","illimité",VLOOKUP(D9763,Paramètres!$C$17:$H$33,5,0))),"",IF(VLOOKUP(D9763,Paramètres!$C$17:$H$33,6,0)="oui","illimité",VLOOKUP(D9763,Paramètres!$C$17:$H$33,5,0)))</f>
        <v/>
      </c>
      <c r="G9763" s="269" t="str">
        <f t="shared" si="915"/>
        <v/>
      </c>
      <c r="H9763" s="208"/>
      <c r="I9763" s="53"/>
      <c r="J9763" s="209"/>
      <c r="K9763" s="271"/>
      <c r="L9763" s="37"/>
      <c r="M9763" s="218"/>
      <c r="N9763" s="124"/>
      <c r="O9763" s="211" t="str">
        <f t="shared" ca="1" si="916"/>
        <v/>
      </c>
      <c r="P9763" s="212" t="str">
        <f>IF(ISERROR(VLOOKUP(L9763,Paramètres!$A$38:$B$40,2,0)),"",VLOOKUP(L9763,Paramètres!$A$38:$B$40,2,0))</f>
        <v/>
      </c>
      <c r="Q9763" s="211" t="str">
        <f t="shared" ca="1" si="917"/>
        <v/>
      </c>
      <c r="R9763" s="211" t="str">
        <f t="shared" si="913"/>
        <v/>
      </c>
      <c r="S9763" s="213" t="str">
        <f t="shared" ca="1" si="914"/>
        <v/>
      </c>
      <c r="T9763" s="214" t="str">
        <f t="shared" ca="1" si="918"/>
        <v/>
      </c>
    </row>
    <row r="9764" spans="1:20" x14ac:dyDescent="0.25">
      <c r="A9764" s="119" t="s">
        <v>15333</v>
      </c>
      <c r="B9764" s="260"/>
      <c r="C9764" s="264" t="str">
        <f>IF(ISERROR(VLOOKUP(B9764,'Tous les abonnés'!$A$6:$I$5491,2,0)),"",VLOOKUP(B9764,'Tous les abonnés'!$A$6:$I$5491,2,0))</f>
        <v/>
      </c>
      <c r="D9764" s="26"/>
      <c r="E9764" s="265"/>
      <c r="F9764" s="207" t="str">
        <f>IF(ISERROR(IF(VLOOKUP(D9764,Paramètres!$C$17:$H$33,6,0)="oui","illimité",VLOOKUP(D9764,Paramètres!$C$17:$H$33,5,0))),"",IF(VLOOKUP(D9764,Paramètres!$C$17:$H$33,6,0)="oui","illimité",VLOOKUP(D9764,Paramètres!$C$17:$H$33,5,0)))</f>
        <v/>
      </c>
      <c r="G9764" s="269" t="str">
        <f t="shared" si="915"/>
        <v/>
      </c>
      <c r="H9764" s="208"/>
      <c r="I9764" s="53"/>
      <c r="J9764" s="209"/>
      <c r="K9764" s="271"/>
      <c r="L9764" s="37"/>
      <c r="M9764" s="218"/>
      <c r="N9764" s="124"/>
      <c r="O9764" s="211" t="str">
        <f t="shared" ca="1" si="916"/>
        <v/>
      </c>
      <c r="P9764" s="212" t="str">
        <f>IF(ISERROR(VLOOKUP(L9764,Paramètres!$A$38:$B$40,2,0)),"",VLOOKUP(L9764,Paramètres!$A$38:$B$40,2,0))</f>
        <v/>
      </c>
      <c r="Q9764" s="211" t="str">
        <f t="shared" ca="1" si="917"/>
        <v/>
      </c>
      <c r="R9764" s="211" t="str">
        <f t="shared" si="913"/>
        <v/>
      </c>
      <c r="S9764" s="213" t="str">
        <f t="shared" ca="1" si="914"/>
        <v/>
      </c>
      <c r="T9764" s="214" t="str">
        <f t="shared" ca="1" si="918"/>
        <v/>
      </c>
    </row>
    <row r="9765" spans="1:20" x14ac:dyDescent="0.25">
      <c r="A9765" s="119" t="s">
        <v>15334</v>
      </c>
      <c r="B9765" s="260"/>
      <c r="C9765" s="264" t="str">
        <f>IF(ISERROR(VLOOKUP(B9765,'Tous les abonnés'!$A$6:$I$5491,2,0)),"",VLOOKUP(B9765,'Tous les abonnés'!$A$6:$I$5491,2,0))</f>
        <v/>
      </c>
      <c r="D9765" s="26"/>
      <c r="E9765" s="265"/>
      <c r="F9765" s="207" t="str">
        <f>IF(ISERROR(IF(VLOOKUP(D9765,Paramètres!$C$17:$H$33,6,0)="oui","illimité",VLOOKUP(D9765,Paramètres!$C$17:$H$33,5,0))),"",IF(VLOOKUP(D9765,Paramètres!$C$17:$H$33,6,0)="oui","illimité",VLOOKUP(D9765,Paramètres!$C$17:$H$33,5,0)))</f>
        <v/>
      </c>
      <c r="G9765" s="269" t="str">
        <f t="shared" si="915"/>
        <v/>
      </c>
      <c r="H9765" s="208"/>
      <c r="I9765" s="53"/>
      <c r="J9765" s="209"/>
      <c r="K9765" s="271"/>
      <c r="L9765" s="37"/>
      <c r="M9765" s="218"/>
      <c r="N9765" s="124"/>
      <c r="O9765" s="211" t="str">
        <f t="shared" ca="1" si="916"/>
        <v/>
      </c>
      <c r="P9765" s="212" t="str">
        <f>IF(ISERROR(VLOOKUP(L9765,Paramètres!$A$38:$B$40,2,0)),"",VLOOKUP(L9765,Paramètres!$A$38:$B$40,2,0))</f>
        <v/>
      </c>
      <c r="Q9765" s="211" t="str">
        <f t="shared" ca="1" si="917"/>
        <v/>
      </c>
      <c r="R9765" s="211" t="str">
        <f t="shared" si="913"/>
        <v/>
      </c>
      <c r="S9765" s="213" t="str">
        <f t="shared" ca="1" si="914"/>
        <v/>
      </c>
      <c r="T9765" s="214" t="str">
        <f t="shared" ca="1" si="918"/>
        <v/>
      </c>
    </row>
    <row r="9766" spans="1:20" x14ac:dyDescent="0.25">
      <c r="A9766" s="119" t="s">
        <v>15335</v>
      </c>
      <c r="B9766" s="260"/>
      <c r="C9766" s="264" t="str">
        <f>IF(ISERROR(VLOOKUP(B9766,'Tous les abonnés'!$A$6:$I$5491,2,0)),"",VLOOKUP(B9766,'Tous les abonnés'!$A$6:$I$5491,2,0))</f>
        <v/>
      </c>
      <c r="D9766" s="26"/>
      <c r="E9766" s="265"/>
      <c r="F9766" s="207" t="str">
        <f>IF(ISERROR(IF(VLOOKUP(D9766,Paramètres!$C$17:$H$33,6,0)="oui","illimité",VLOOKUP(D9766,Paramètres!$C$17:$H$33,5,0))),"",IF(VLOOKUP(D9766,Paramètres!$C$17:$H$33,6,0)="oui","illimité",VLOOKUP(D9766,Paramètres!$C$17:$H$33,5,0)))</f>
        <v/>
      </c>
      <c r="G9766" s="269" t="str">
        <f t="shared" si="915"/>
        <v/>
      </c>
      <c r="H9766" s="208"/>
      <c r="I9766" s="53"/>
      <c r="J9766" s="209"/>
      <c r="K9766" s="271"/>
      <c r="L9766" s="37"/>
      <c r="M9766" s="218"/>
      <c r="N9766" s="124"/>
      <c r="O9766" s="211" t="str">
        <f t="shared" ca="1" si="916"/>
        <v/>
      </c>
      <c r="P9766" s="212" t="str">
        <f>IF(ISERROR(VLOOKUP(L9766,Paramètres!$A$38:$B$40,2,0)),"",VLOOKUP(L9766,Paramètres!$A$38:$B$40,2,0))</f>
        <v/>
      </c>
      <c r="Q9766" s="211" t="str">
        <f t="shared" ca="1" si="917"/>
        <v/>
      </c>
      <c r="R9766" s="211" t="str">
        <f t="shared" si="913"/>
        <v/>
      </c>
      <c r="S9766" s="213" t="str">
        <f t="shared" ca="1" si="914"/>
        <v/>
      </c>
      <c r="T9766" s="214" t="str">
        <f t="shared" ca="1" si="918"/>
        <v/>
      </c>
    </row>
    <row r="9767" spans="1:20" x14ac:dyDescent="0.25">
      <c r="A9767" s="119" t="s">
        <v>15336</v>
      </c>
      <c r="B9767" s="260"/>
      <c r="C9767" s="264" t="str">
        <f>IF(ISERROR(VLOOKUP(B9767,'Tous les abonnés'!$A$6:$I$5491,2,0)),"",VLOOKUP(B9767,'Tous les abonnés'!$A$6:$I$5491,2,0))</f>
        <v/>
      </c>
      <c r="D9767" s="26"/>
      <c r="E9767" s="265"/>
      <c r="F9767" s="207" t="str">
        <f>IF(ISERROR(IF(VLOOKUP(D9767,Paramètres!$C$17:$H$33,6,0)="oui","illimité",VLOOKUP(D9767,Paramètres!$C$17:$H$33,5,0))),"",IF(VLOOKUP(D9767,Paramètres!$C$17:$H$33,6,0)="oui","illimité",VLOOKUP(D9767,Paramètres!$C$17:$H$33,5,0)))</f>
        <v/>
      </c>
      <c r="G9767" s="269" t="str">
        <f t="shared" si="915"/>
        <v/>
      </c>
      <c r="H9767" s="208"/>
      <c r="I9767" s="53"/>
      <c r="J9767" s="209"/>
      <c r="K9767" s="271"/>
      <c r="L9767" s="37"/>
      <c r="M9767" s="218"/>
      <c r="N9767" s="124"/>
      <c r="O9767" s="211" t="str">
        <f t="shared" ca="1" si="916"/>
        <v/>
      </c>
      <c r="P9767" s="212" t="str">
        <f>IF(ISERROR(VLOOKUP(L9767,Paramètres!$A$38:$B$40,2,0)),"",VLOOKUP(L9767,Paramètres!$A$38:$B$40,2,0))</f>
        <v/>
      </c>
      <c r="Q9767" s="211" t="str">
        <f t="shared" ca="1" si="917"/>
        <v/>
      </c>
      <c r="R9767" s="211" t="str">
        <f t="shared" si="913"/>
        <v/>
      </c>
      <c r="S9767" s="213" t="str">
        <f t="shared" ca="1" si="914"/>
        <v/>
      </c>
      <c r="T9767" s="214" t="str">
        <f t="shared" ca="1" si="918"/>
        <v/>
      </c>
    </row>
    <row r="9768" spans="1:20" x14ac:dyDescent="0.25">
      <c r="A9768" s="119" t="s">
        <v>15337</v>
      </c>
      <c r="B9768" s="260"/>
      <c r="C9768" s="264" t="str">
        <f>IF(ISERROR(VLOOKUP(B9768,'Tous les abonnés'!$A$6:$I$5491,2,0)),"",VLOOKUP(B9768,'Tous les abonnés'!$A$6:$I$5491,2,0))</f>
        <v/>
      </c>
      <c r="D9768" s="26"/>
      <c r="E9768" s="265"/>
      <c r="F9768" s="207" t="str">
        <f>IF(ISERROR(IF(VLOOKUP(D9768,Paramètres!$C$17:$H$33,6,0)="oui","illimité",VLOOKUP(D9768,Paramètres!$C$17:$H$33,5,0))),"",IF(VLOOKUP(D9768,Paramètres!$C$17:$H$33,6,0)="oui","illimité",VLOOKUP(D9768,Paramètres!$C$17:$H$33,5,0)))</f>
        <v/>
      </c>
      <c r="G9768" s="269" t="str">
        <f t="shared" si="915"/>
        <v/>
      </c>
      <c r="H9768" s="208"/>
      <c r="I9768" s="53"/>
      <c r="J9768" s="209"/>
      <c r="K9768" s="271"/>
      <c r="L9768" s="37"/>
      <c r="M9768" s="218"/>
      <c r="N9768" s="124"/>
      <c r="O9768" s="211" t="str">
        <f t="shared" ca="1" si="916"/>
        <v/>
      </c>
      <c r="P9768" s="212" t="str">
        <f>IF(ISERROR(VLOOKUP(L9768,Paramètres!$A$38:$B$40,2,0)),"",VLOOKUP(L9768,Paramètres!$A$38:$B$40,2,0))</f>
        <v/>
      </c>
      <c r="Q9768" s="211" t="str">
        <f t="shared" ca="1" si="917"/>
        <v/>
      </c>
      <c r="R9768" s="211" t="str">
        <f t="shared" si="913"/>
        <v/>
      </c>
      <c r="S9768" s="213" t="str">
        <f t="shared" ca="1" si="914"/>
        <v/>
      </c>
      <c r="T9768" s="214" t="str">
        <f t="shared" ca="1" si="918"/>
        <v/>
      </c>
    </row>
    <row r="9769" spans="1:20" x14ac:dyDescent="0.25">
      <c r="A9769" s="119" t="s">
        <v>15338</v>
      </c>
      <c r="B9769" s="260"/>
      <c r="C9769" s="264" t="str">
        <f>IF(ISERROR(VLOOKUP(B9769,'Tous les abonnés'!$A$6:$I$5491,2,0)),"",VLOOKUP(B9769,'Tous les abonnés'!$A$6:$I$5491,2,0))</f>
        <v/>
      </c>
      <c r="D9769" s="26"/>
      <c r="E9769" s="265"/>
      <c r="F9769" s="207" t="str">
        <f>IF(ISERROR(IF(VLOOKUP(D9769,Paramètres!$C$17:$H$33,6,0)="oui","illimité",VLOOKUP(D9769,Paramètres!$C$17:$H$33,5,0))),"",IF(VLOOKUP(D9769,Paramètres!$C$17:$H$33,6,0)="oui","illimité",VLOOKUP(D9769,Paramètres!$C$17:$H$33,5,0)))</f>
        <v/>
      </c>
      <c r="G9769" s="269" t="str">
        <f t="shared" si="915"/>
        <v/>
      </c>
      <c r="H9769" s="208"/>
      <c r="I9769" s="53"/>
      <c r="J9769" s="209"/>
      <c r="K9769" s="271"/>
      <c r="L9769" s="37"/>
      <c r="M9769" s="218"/>
      <c r="N9769" s="124"/>
      <c r="O9769" s="211" t="str">
        <f t="shared" ca="1" si="916"/>
        <v/>
      </c>
      <c r="P9769" s="212" t="str">
        <f>IF(ISERROR(VLOOKUP(L9769,Paramètres!$A$38:$B$40,2,0)),"",VLOOKUP(L9769,Paramètres!$A$38:$B$40,2,0))</f>
        <v/>
      </c>
      <c r="Q9769" s="211" t="str">
        <f t="shared" ca="1" si="917"/>
        <v/>
      </c>
      <c r="R9769" s="211" t="str">
        <f t="shared" si="913"/>
        <v/>
      </c>
      <c r="S9769" s="213" t="str">
        <f t="shared" ca="1" si="914"/>
        <v/>
      </c>
      <c r="T9769" s="214" t="str">
        <f t="shared" ca="1" si="918"/>
        <v/>
      </c>
    </row>
    <row r="9770" spans="1:20" x14ac:dyDescent="0.25">
      <c r="A9770" s="119" t="s">
        <v>15339</v>
      </c>
      <c r="B9770" s="260"/>
      <c r="C9770" s="264" t="str">
        <f>IF(ISERROR(VLOOKUP(B9770,'Tous les abonnés'!$A$6:$I$5491,2,0)),"",VLOOKUP(B9770,'Tous les abonnés'!$A$6:$I$5491,2,0))</f>
        <v/>
      </c>
      <c r="D9770" s="26"/>
      <c r="E9770" s="265"/>
      <c r="F9770" s="207" t="str">
        <f>IF(ISERROR(IF(VLOOKUP(D9770,Paramètres!$C$17:$H$33,6,0)="oui","illimité",VLOOKUP(D9770,Paramètres!$C$17:$H$33,5,0))),"",IF(VLOOKUP(D9770,Paramètres!$C$17:$H$33,6,0)="oui","illimité",VLOOKUP(D9770,Paramètres!$C$17:$H$33,5,0)))</f>
        <v/>
      </c>
      <c r="G9770" s="269" t="str">
        <f t="shared" si="915"/>
        <v/>
      </c>
      <c r="H9770" s="208"/>
      <c r="I9770" s="53"/>
      <c r="J9770" s="209"/>
      <c r="K9770" s="271"/>
      <c r="L9770" s="37"/>
      <c r="M9770" s="218"/>
      <c r="N9770" s="124"/>
      <c r="O9770" s="211" t="str">
        <f t="shared" ca="1" si="916"/>
        <v/>
      </c>
      <c r="P9770" s="212" t="str">
        <f>IF(ISERROR(VLOOKUP(L9770,Paramètres!$A$38:$B$40,2,0)),"",VLOOKUP(L9770,Paramètres!$A$38:$B$40,2,0))</f>
        <v/>
      </c>
      <c r="Q9770" s="211" t="str">
        <f t="shared" ca="1" si="917"/>
        <v/>
      </c>
      <c r="R9770" s="211" t="str">
        <f t="shared" si="913"/>
        <v/>
      </c>
      <c r="S9770" s="213" t="str">
        <f t="shared" ca="1" si="914"/>
        <v/>
      </c>
      <c r="T9770" s="214" t="str">
        <f t="shared" ca="1" si="918"/>
        <v/>
      </c>
    </row>
    <row r="9771" spans="1:20" x14ac:dyDescent="0.25">
      <c r="A9771" s="119" t="s">
        <v>15340</v>
      </c>
      <c r="B9771" s="260"/>
      <c r="C9771" s="264" t="str">
        <f>IF(ISERROR(VLOOKUP(B9771,'Tous les abonnés'!$A$6:$I$5491,2,0)),"",VLOOKUP(B9771,'Tous les abonnés'!$A$6:$I$5491,2,0))</f>
        <v/>
      </c>
      <c r="D9771" s="26"/>
      <c r="E9771" s="265"/>
      <c r="F9771" s="207" t="str">
        <f>IF(ISERROR(IF(VLOOKUP(D9771,Paramètres!$C$17:$H$33,6,0)="oui","illimité",VLOOKUP(D9771,Paramètres!$C$17:$H$33,5,0))),"",IF(VLOOKUP(D9771,Paramètres!$C$17:$H$33,6,0)="oui","illimité",VLOOKUP(D9771,Paramètres!$C$17:$H$33,5,0)))</f>
        <v/>
      </c>
      <c r="G9771" s="269" t="str">
        <f t="shared" si="915"/>
        <v/>
      </c>
      <c r="H9771" s="208"/>
      <c r="I9771" s="53"/>
      <c r="J9771" s="209"/>
      <c r="K9771" s="271"/>
      <c r="L9771" s="37"/>
      <c r="M9771" s="218"/>
      <c r="N9771" s="124"/>
      <c r="O9771" s="211" t="str">
        <f t="shared" ca="1" si="916"/>
        <v/>
      </c>
      <c r="P9771" s="212" t="str">
        <f>IF(ISERROR(VLOOKUP(L9771,Paramètres!$A$38:$B$40,2,0)),"",VLOOKUP(L9771,Paramètres!$A$38:$B$40,2,0))</f>
        <v/>
      </c>
      <c r="Q9771" s="211" t="str">
        <f t="shared" ca="1" si="917"/>
        <v/>
      </c>
      <c r="R9771" s="211" t="str">
        <f t="shared" si="913"/>
        <v/>
      </c>
      <c r="S9771" s="213" t="str">
        <f t="shared" ca="1" si="914"/>
        <v/>
      </c>
      <c r="T9771" s="214" t="str">
        <f t="shared" ca="1" si="918"/>
        <v/>
      </c>
    </row>
    <row r="9772" spans="1:20" x14ac:dyDescent="0.25">
      <c r="A9772" s="119" t="s">
        <v>15341</v>
      </c>
      <c r="B9772" s="260"/>
      <c r="C9772" s="264" t="str">
        <f>IF(ISERROR(VLOOKUP(B9772,'Tous les abonnés'!$A$6:$I$5491,2,0)),"",VLOOKUP(B9772,'Tous les abonnés'!$A$6:$I$5491,2,0))</f>
        <v/>
      </c>
      <c r="D9772" s="26"/>
      <c r="E9772" s="265"/>
      <c r="F9772" s="207" t="str">
        <f>IF(ISERROR(IF(VLOOKUP(D9772,Paramètres!$C$17:$H$33,6,0)="oui","illimité",VLOOKUP(D9772,Paramètres!$C$17:$H$33,5,0))),"",IF(VLOOKUP(D9772,Paramètres!$C$17:$H$33,6,0)="oui","illimité",VLOOKUP(D9772,Paramètres!$C$17:$H$33,5,0)))</f>
        <v/>
      </c>
      <c r="G9772" s="269" t="str">
        <f t="shared" si="915"/>
        <v/>
      </c>
      <c r="H9772" s="208"/>
      <c r="I9772" s="53"/>
      <c r="J9772" s="209"/>
      <c r="K9772" s="271"/>
      <c r="L9772" s="37"/>
      <c r="M9772" s="218"/>
      <c r="N9772" s="124"/>
      <c r="O9772" s="211" t="str">
        <f t="shared" ca="1" si="916"/>
        <v/>
      </c>
      <c r="P9772" s="212" t="str">
        <f>IF(ISERROR(VLOOKUP(L9772,Paramètres!$A$38:$B$40,2,0)),"",VLOOKUP(L9772,Paramètres!$A$38:$B$40,2,0))</f>
        <v/>
      </c>
      <c r="Q9772" s="211" t="str">
        <f t="shared" ca="1" si="917"/>
        <v/>
      </c>
      <c r="R9772" s="211" t="str">
        <f t="shared" si="913"/>
        <v/>
      </c>
      <c r="S9772" s="213" t="str">
        <f t="shared" ca="1" si="914"/>
        <v/>
      </c>
      <c r="T9772" s="214" t="str">
        <f t="shared" ca="1" si="918"/>
        <v/>
      </c>
    </row>
    <row r="9773" spans="1:20" x14ac:dyDescent="0.25">
      <c r="A9773" s="119" t="s">
        <v>15342</v>
      </c>
      <c r="B9773" s="260"/>
      <c r="C9773" s="264" t="str">
        <f>IF(ISERROR(VLOOKUP(B9773,'Tous les abonnés'!$A$6:$I$5491,2,0)),"",VLOOKUP(B9773,'Tous les abonnés'!$A$6:$I$5491,2,0))</f>
        <v/>
      </c>
      <c r="D9773" s="26"/>
      <c r="E9773" s="265"/>
      <c r="F9773" s="207" t="str">
        <f>IF(ISERROR(IF(VLOOKUP(D9773,Paramètres!$C$17:$H$33,6,0)="oui","illimité",VLOOKUP(D9773,Paramètres!$C$17:$H$33,5,0))),"",IF(VLOOKUP(D9773,Paramètres!$C$17:$H$33,6,0)="oui","illimité",VLOOKUP(D9773,Paramètres!$C$17:$H$33,5,0)))</f>
        <v/>
      </c>
      <c r="G9773" s="269" t="str">
        <f t="shared" si="915"/>
        <v/>
      </c>
      <c r="H9773" s="208"/>
      <c r="I9773" s="53"/>
      <c r="J9773" s="209"/>
      <c r="K9773" s="271"/>
      <c r="L9773" s="37"/>
      <c r="M9773" s="218"/>
      <c r="N9773" s="124"/>
      <c r="O9773" s="211" t="str">
        <f t="shared" ca="1" si="916"/>
        <v/>
      </c>
      <c r="P9773" s="212" t="str">
        <f>IF(ISERROR(VLOOKUP(L9773,Paramètres!$A$38:$B$40,2,0)),"",VLOOKUP(L9773,Paramètres!$A$38:$B$40,2,0))</f>
        <v/>
      </c>
      <c r="Q9773" s="211" t="str">
        <f t="shared" ca="1" si="917"/>
        <v/>
      </c>
      <c r="R9773" s="211" t="str">
        <f t="shared" si="913"/>
        <v/>
      </c>
      <c r="S9773" s="213" t="str">
        <f t="shared" ca="1" si="914"/>
        <v/>
      </c>
      <c r="T9773" s="214" t="str">
        <f t="shared" ca="1" si="918"/>
        <v/>
      </c>
    </row>
    <row r="9774" spans="1:20" x14ac:dyDescent="0.25">
      <c r="A9774" s="119" t="s">
        <v>15343</v>
      </c>
      <c r="B9774" s="260"/>
      <c r="C9774" s="264" t="str">
        <f>IF(ISERROR(VLOOKUP(B9774,'Tous les abonnés'!$A$6:$I$5491,2,0)),"",VLOOKUP(B9774,'Tous les abonnés'!$A$6:$I$5491,2,0))</f>
        <v/>
      </c>
      <c r="D9774" s="26"/>
      <c r="E9774" s="265"/>
      <c r="F9774" s="207" t="str">
        <f>IF(ISERROR(IF(VLOOKUP(D9774,Paramètres!$C$17:$H$33,6,0)="oui","illimité",VLOOKUP(D9774,Paramètres!$C$17:$H$33,5,0))),"",IF(VLOOKUP(D9774,Paramètres!$C$17:$H$33,6,0)="oui","illimité",VLOOKUP(D9774,Paramètres!$C$17:$H$33,5,0)))</f>
        <v/>
      </c>
      <c r="G9774" s="269" t="str">
        <f t="shared" si="915"/>
        <v/>
      </c>
      <c r="H9774" s="208"/>
      <c r="I9774" s="53"/>
      <c r="J9774" s="209"/>
      <c r="K9774" s="271"/>
      <c r="L9774" s="37"/>
      <c r="M9774" s="218"/>
      <c r="N9774" s="124"/>
      <c r="O9774" s="211" t="str">
        <f t="shared" ca="1" si="916"/>
        <v/>
      </c>
      <c r="P9774" s="212" t="str">
        <f>IF(ISERROR(VLOOKUP(L9774,Paramètres!$A$38:$B$40,2,0)),"",VLOOKUP(L9774,Paramètres!$A$38:$B$40,2,0))</f>
        <v/>
      </c>
      <c r="Q9774" s="211" t="str">
        <f t="shared" ca="1" si="917"/>
        <v/>
      </c>
      <c r="R9774" s="211" t="str">
        <f t="shared" si="913"/>
        <v/>
      </c>
      <c r="S9774" s="213" t="str">
        <f t="shared" ca="1" si="914"/>
        <v/>
      </c>
      <c r="T9774" s="214" t="str">
        <f t="shared" ca="1" si="918"/>
        <v/>
      </c>
    </row>
    <row r="9775" spans="1:20" x14ac:dyDescent="0.25">
      <c r="A9775" s="119" t="s">
        <v>15344</v>
      </c>
      <c r="B9775" s="260"/>
      <c r="C9775" s="264" t="str">
        <f>IF(ISERROR(VLOOKUP(B9775,'Tous les abonnés'!$A$6:$I$5491,2,0)),"",VLOOKUP(B9775,'Tous les abonnés'!$A$6:$I$5491,2,0))</f>
        <v/>
      </c>
      <c r="D9775" s="26"/>
      <c r="E9775" s="265"/>
      <c r="F9775" s="207" t="str">
        <f>IF(ISERROR(IF(VLOOKUP(D9775,Paramètres!$C$17:$H$33,6,0)="oui","illimité",VLOOKUP(D9775,Paramètres!$C$17:$H$33,5,0))),"",IF(VLOOKUP(D9775,Paramètres!$C$17:$H$33,6,0)="oui","illimité",VLOOKUP(D9775,Paramètres!$C$17:$H$33,5,0)))</f>
        <v/>
      </c>
      <c r="G9775" s="269" t="str">
        <f t="shared" si="915"/>
        <v/>
      </c>
      <c r="H9775" s="208"/>
      <c r="I9775" s="53"/>
      <c r="J9775" s="209"/>
      <c r="K9775" s="271"/>
      <c r="L9775" s="37"/>
      <c r="M9775" s="218"/>
      <c r="N9775" s="124"/>
      <c r="O9775" s="211" t="str">
        <f t="shared" ca="1" si="916"/>
        <v/>
      </c>
      <c r="P9775" s="212" t="str">
        <f>IF(ISERROR(VLOOKUP(L9775,Paramètres!$A$38:$B$40,2,0)),"",VLOOKUP(L9775,Paramètres!$A$38:$B$40,2,0))</f>
        <v/>
      </c>
      <c r="Q9775" s="211" t="str">
        <f t="shared" ca="1" si="917"/>
        <v/>
      </c>
      <c r="R9775" s="211" t="str">
        <f t="shared" si="913"/>
        <v/>
      </c>
      <c r="S9775" s="213" t="str">
        <f t="shared" ca="1" si="914"/>
        <v/>
      </c>
      <c r="T9775" s="214" t="str">
        <f t="shared" ca="1" si="918"/>
        <v/>
      </c>
    </row>
    <row r="9776" spans="1:20" x14ac:dyDescent="0.25">
      <c r="A9776" s="119" t="s">
        <v>15345</v>
      </c>
      <c r="B9776" s="260"/>
      <c r="C9776" s="264" t="str">
        <f>IF(ISERROR(VLOOKUP(B9776,'Tous les abonnés'!$A$6:$I$5491,2,0)),"",VLOOKUP(B9776,'Tous les abonnés'!$A$6:$I$5491,2,0))</f>
        <v/>
      </c>
      <c r="D9776" s="26"/>
      <c r="E9776" s="265"/>
      <c r="F9776" s="207" t="str">
        <f>IF(ISERROR(IF(VLOOKUP(D9776,Paramètres!$C$17:$H$33,6,0)="oui","illimité",VLOOKUP(D9776,Paramètres!$C$17:$H$33,5,0))),"",IF(VLOOKUP(D9776,Paramètres!$C$17:$H$33,6,0)="oui","illimité",VLOOKUP(D9776,Paramètres!$C$17:$H$33,5,0)))</f>
        <v/>
      </c>
      <c r="G9776" s="269" t="str">
        <f t="shared" si="915"/>
        <v/>
      </c>
      <c r="H9776" s="208"/>
      <c r="I9776" s="53"/>
      <c r="J9776" s="209"/>
      <c r="K9776" s="271"/>
      <c r="L9776" s="37"/>
      <c r="M9776" s="218"/>
      <c r="N9776" s="124"/>
      <c r="O9776" s="211" t="str">
        <f t="shared" ca="1" si="916"/>
        <v/>
      </c>
      <c r="P9776" s="212" t="str">
        <f>IF(ISERROR(VLOOKUP(L9776,Paramètres!$A$38:$B$40,2,0)),"",VLOOKUP(L9776,Paramètres!$A$38:$B$40,2,0))</f>
        <v/>
      </c>
      <c r="Q9776" s="211" t="str">
        <f t="shared" ca="1" si="917"/>
        <v/>
      </c>
      <c r="R9776" s="211" t="str">
        <f t="shared" si="913"/>
        <v/>
      </c>
      <c r="S9776" s="213" t="str">
        <f t="shared" ca="1" si="914"/>
        <v/>
      </c>
      <c r="T9776" s="214" t="str">
        <f t="shared" ca="1" si="918"/>
        <v/>
      </c>
    </row>
    <row r="9777" spans="1:20" x14ac:dyDescent="0.25">
      <c r="A9777" s="119" t="s">
        <v>15346</v>
      </c>
      <c r="B9777" s="260"/>
      <c r="C9777" s="264" t="str">
        <f>IF(ISERROR(VLOOKUP(B9777,'Tous les abonnés'!$A$6:$I$5491,2,0)),"",VLOOKUP(B9777,'Tous les abonnés'!$A$6:$I$5491,2,0))</f>
        <v/>
      </c>
      <c r="D9777" s="26"/>
      <c r="E9777" s="265"/>
      <c r="F9777" s="207" t="str">
        <f>IF(ISERROR(IF(VLOOKUP(D9777,Paramètres!$C$17:$H$33,6,0)="oui","illimité",VLOOKUP(D9777,Paramètres!$C$17:$H$33,5,0))),"",IF(VLOOKUP(D9777,Paramètres!$C$17:$H$33,6,0)="oui","illimité",VLOOKUP(D9777,Paramètres!$C$17:$H$33,5,0)))</f>
        <v/>
      </c>
      <c r="G9777" s="269" t="str">
        <f t="shared" si="915"/>
        <v/>
      </c>
      <c r="H9777" s="208"/>
      <c r="I9777" s="53"/>
      <c r="J9777" s="209"/>
      <c r="K9777" s="271"/>
      <c r="L9777" s="37"/>
      <c r="M9777" s="218"/>
      <c r="N9777" s="124"/>
      <c r="O9777" s="211" t="str">
        <f t="shared" ca="1" si="916"/>
        <v/>
      </c>
      <c r="P9777" s="212" t="str">
        <f>IF(ISERROR(VLOOKUP(L9777,Paramètres!$A$38:$B$40,2,0)),"",VLOOKUP(L9777,Paramètres!$A$38:$B$40,2,0))</f>
        <v/>
      </c>
      <c r="Q9777" s="211" t="str">
        <f t="shared" ca="1" si="917"/>
        <v/>
      </c>
      <c r="R9777" s="211" t="str">
        <f t="shared" si="913"/>
        <v/>
      </c>
      <c r="S9777" s="213" t="str">
        <f t="shared" ca="1" si="914"/>
        <v/>
      </c>
      <c r="T9777" s="214" t="str">
        <f t="shared" ca="1" si="918"/>
        <v/>
      </c>
    </row>
    <row r="9778" spans="1:20" x14ac:dyDescent="0.25">
      <c r="A9778" s="119" t="s">
        <v>15347</v>
      </c>
      <c r="B9778" s="260"/>
      <c r="C9778" s="264" t="str">
        <f>IF(ISERROR(VLOOKUP(B9778,'Tous les abonnés'!$A$6:$I$5491,2,0)),"",VLOOKUP(B9778,'Tous les abonnés'!$A$6:$I$5491,2,0))</f>
        <v/>
      </c>
      <c r="D9778" s="26"/>
      <c r="E9778" s="265"/>
      <c r="F9778" s="207" t="str">
        <f>IF(ISERROR(IF(VLOOKUP(D9778,Paramètres!$C$17:$H$33,6,0)="oui","illimité",VLOOKUP(D9778,Paramètres!$C$17:$H$33,5,0))),"",IF(VLOOKUP(D9778,Paramètres!$C$17:$H$33,6,0)="oui","illimité",VLOOKUP(D9778,Paramètres!$C$17:$H$33,5,0)))</f>
        <v/>
      </c>
      <c r="G9778" s="269" t="str">
        <f t="shared" si="915"/>
        <v/>
      </c>
      <c r="H9778" s="208"/>
      <c r="I9778" s="53"/>
      <c r="J9778" s="209"/>
      <c r="K9778" s="271"/>
      <c r="L9778" s="37"/>
      <c r="M9778" s="218"/>
      <c r="N9778" s="124"/>
      <c r="O9778" s="211" t="str">
        <f t="shared" ca="1" si="916"/>
        <v/>
      </c>
      <c r="P9778" s="212" t="str">
        <f>IF(ISERROR(VLOOKUP(L9778,Paramètres!$A$38:$B$40,2,0)),"",VLOOKUP(L9778,Paramètres!$A$38:$B$40,2,0))</f>
        <v/>
      </c>
      <c r="Q9778" s="211" t="str">
        <f t="shared" ca="1" si="917"/>
        <v/>
      </c>
      <c r="R9778" s="211" t="str">
        <f t="shared" si="913"/>
        <v/>
      </c>
      <c r="S9778" s="213" t="str">
        <f t="shared" ca="1" si="914"/>
        <v/>
      </c>
      <c r="T9778" s="214" t="str">
        <f t="shared" ca="1" si="918"/>
        <v/>
      </c>
    </row>
    <row r="9779" spans="1:20" x14ac:dyDescent="0.25">
      <c r="A9779" s="119" t="s">
        <v>15348</v>
      </c>
      <c r="B9779" s="260"/>
      <c r="C9779" s="264" t="str">
        <f>IF(ISERROR(VLOOKUP(B9779,'Tous les abonnés'!$A$6:$I$5491,2,0)),"",VLOOKUP(B9779,'Tous les abonnés'!$A$6:$I$5491,2,0))</f>
        <v/>
      </c>
      <c r="D9779" s="26"/>
      <c r="E9779" s="265"/>
      <c r="F9779" s="207" t="str">
        <f>IF(ISERROR(IF(VLOOKUP(D9779,Paramètres!$C$17:$H$33,6,0)="oui","illimité",VLOOKUP(D9779,Paramètres!$C$17:$H$33,5,0))),"",IF(VLOOKUP(D9779,Paramètres!$C$17:$H$33,6,0)="oui","illimité",VLOOKUP(D9779,Paramètres!$C$17:$H$33,5,0)))</f>
        <v/>
      </c>
      <c r="G9779" s="269" t="str">
        <f t="shared" si="915"/>
        <v/>
      </c>
      <c r="H9779" s="208"/>
      <c r="I9779" s="53"/>
      <c r="J9779" s="209"/>
      <c r="K9779" s="271"/>
      <c r="L9779" s="37"/>
      <c r="M9779" s="218"/>
      <c r="N9779" s="124"/>
      <c r="O9779" s="211" t="str">
        <f t="shared" ca="1" si="916"/>
        <v/>
      </c>
      <c r="P9779" s="212" t="str">
        <f>IF(ISERROR(VLOOKUP(L9779,Paramètres!$A$38:$B$40,2,0)),"",VLOOKUP(L9779,Paramètres!$A$38:$B$40,2,0))</f>
        <v/>
      </c>
      <c r="Q9779" s="211" t="str">
        <f t="shared" ca="1" si="917"/>
        <v/>
      </c>
      <c r="R9779" s="211" t="str">
        <f t="shared" si="913"/>
        <v/>
      </c>
      <c r="S9779" s="213" t="str">
        <f t="shared" ca="1" si="914"/>
        <v/>
      </c>
      <c r="T9779" s="214" t="str">
        <f t="shared" ca="1" si="918"/>
        <v/>
      </c>
    </row>
    <row r="9780" spans="1:20" x14ac:dyDescent="0.25">
      <c r="A9780" s="119" t="s">
        <v>15349</v>
      </c>
      <c r="B9780" s="260"/>
      <c r="C9780" s="264" t="str">
        <f>IF(ISERROR(VLOOKUP(B9780,'Tous les abonnés'!$A$6:$I$5491,2,0)),"",VLOOKUP(B9780,'Tous les abonnés'!$A$6:$I$5491,2,0))</f>
        <v/>
      </c>
      <c r="D9780" s="26"/>
      <c r="E9780" s="265"/>
      <c r="F9780" s="207" t="str">
        <f>IF(ISERROR(IF(VLOOKUP(D9780,Paramètres!$C$17:$H$33,6,0)="oui","illimité",VLOOKUP(D9780,Paramètres!$C$17:$H$33,5,0))),"",IF(VLOOKUP(D9780,Paramètres!$C$17:$H$33,6,0)="oui","illimité",VLOOKUP(D9780,Paramètres!$C$17:$H$33,5,0)))</f>
        <v/>
      </c>
      <c r="G9780" s="269" t="str">
        <f t="shared" si="915"/>
        <v/>
      </c>
      <c r="H9780" s="208"/>
      <c r="I9780" s="53"/>
      <c r="J9780" s="209"/>
      <c r="K9780" s="271"/>
      <c r="L9780" s="37"/>
      <c r="M9780" s="218"/>
      <c r="N9780" s="124"/>
      <c r="O9780" s="211" t="str">
        <f t="shared" ca="1" si="916"/>
        <v/>
      </c>
      <c r="P9780" s="212" t="str">
        <f>IF(ISERROR(VLOOKUP(L9780,Paramètres!$A$38:$B$40,2,0)),"",VLOOKUP(L9780,Paramètres!$A$38:$B$40,2,0))</f>
        <v/>
      </c>
      <c r="Q9780" s="211" t="str">
        <f t="shared" ca="1" si="917"/>
        <v/>
      </c>
      <c r="R9780" s="211" t="str">
        <f t="shared" si="913"/>
        <v/>
      </c>
      <c r="S9780" s="213" t="str">
        <f t="shared" ca="1" si="914"/>
        <v/>
      </c>
      <c r="T9780" s="214" t="str">
        <f t="shared" ca="1" si="918"/>
        <v/>
      </c>
    </row>
    <row r="9781" spans="1:20" x14ac:dyDescent="0.25">
      <c r="A9781" s="119" t="s">
        <v>15350</v>
      </c>
      <c r="B9781" s="260"/>
      <c r="C9781" s="264" t="str">
        <f>IF(ISERROR(VLOOKUP(B9781,'Tous les abonnés'!$A$6:$I$5491,2,0)),"",VLOOKUP(B9781,'Tous les abonnés'!$A$6:$I$5491,2,0))</f>
        <v/>
      </c>
      <c r="D9781" s="26"/>
      <c r="E9781" s="265"/>
      <c r="F9781" s="207" t="str">
        <f>IF(ISERROR(IF(VLOOKUP(D9781,Paramètres!$C$17:$H$33,6,0)="oui","illimité",VLOOKUP(D9781,Paramètres!$C$17:$H$33,5,0))),"",IF(VLOOKUP(D9781,Paramètres!$C$17:$H$33,6,0)="oui","illimité",VLOOKUP(D9781,Paramètres!$C$17:$H$33,5,0)))</f>
        <v/>
      </c>
      <c r="G9781" s="269" t="str">
        <f t="shared" si="915"/>
        <v/>
      </c>
      <c r="H9781" s="208"/>
      <c r="I9781" s="53"/>
      <c r="J9781" s="209"/>
      <c r="K9781" s="271"/>
      <c r="L9781" s="37"/>
      <c r="M9781" s="218"/>
      <c r="N9781" s="124"/>
      <c r="O9781" s="211" t="str">
        <f t="shared" ca="1" si="916"/>
        <v/>
      </c>
      <c r="P9781" s="212" t="str">
        <f>IF(ISERROR(VLOOKUP(L9781,Paramètres!$A$38:$B$40,2,0)),"",VLOOKUP(L9781,Paramètres!$A$38:$B$40,2,0))</f>
        <v/>
      </c>
      <c r="Q9781" s="211" t="str">
        <f t="shared" ca="1" si="917"/>
        <v/>
      </c>
      <c r="R9781" s="211" t="str">
        <f t="shared" si="913"/>
        <v/>
      </c>
      <c r="S9781" s="213" t="str">
        <f t="shared" ca="1" si="914"/>
        <v/>
      </c>
      <c r="T9781" s="214" t="str">
        <f t="shared" ca="1" si="918"/>
        <v/>
      </c>
    </row>
    <row r="9782" spans="1:20" x14ac:dyDescent="0.25">
      <c r="A9782" s="119" t="s">
        <v>15351</v>
      </c>
      <c r="B9782" s="260"/>
      <c r="C9782" s="264" t="str">
        <f>IF(ISERROR(VLOOKUP(B9782,'Tous les abonnés'!$A$6:$I$5491,2,0)),"",VLOOKUP(B9782,'Tous les abonnés'!$A$6:$I$5491,2,0))</f>
        <v/>
      </c>
      <c r="D9782" s="26"/>
      <c r="E9782" s="265"/>
      <c r="F9782" s="207" t="str">
        <f>IF(ISERROR(IF(VLOOKUP(D9782,Paramètres!$C$17:$H$33,6,0)="oui","illimité",VLOOKUP(D9782,Paramètres!$C$17:$H$33,5,0))),"",IF(VLOOKUP(D9782,Paramètres!$C$17:$H$33,6,0)="oui","illimité",VLOOKUP(D9782,Paramètres!$C$17:$H$33,5,0)))</f>
        <v/>
      </c>
      <c r="G9782" s="269" t="str">
        <f t="shared" si="915"/>
        <v/>
      </c>
      <c r="H9782" s="208"/>
      <c r="I9782" s="53"/>
      <c r="J9782" s="209"/>
      <c r="K9782" s="271"/>
      <c r="L9782" s="37"/>
      <c r="M9782" s="218"/>
      <c r="N9782" s="124"/>
      <c r="O9782" s="211" t="str">
        <f t="shared" ca="1" si="916"/>
        <v/>
      </c>
      <c r="P9782" s="212" t="str">
        <f>IF(ISERROR(VLOOKUP(L9782,Paramètres!$A$38:$B$40,2,0)),"",VLOOKUP(L9782,Paramètres!$A$38:$B$40,2,0))</f>
        <v/>
      </c>
      <c r="Q9782" s="211" t="str">
        <f t="shared" ca="1" si="917"/>
        <v/>
      </c>
      <c r="R9782" s="211" t="str">
        <f t="shared" si="913"/>
        <v/>
      </c>
      <c r="S9782" s="213" t="str">
        <f t="shared" ca="1" si="914"/>
        <v/>
      </c>
      <c r="T9782" s="214" t="str">
        <f t="shared" ca="1" si="918"/>
        <v/>
      </c>
    </row>
    <row r="9783" spans="1:20" x14ac:dyDescent="0.25">
      <c r="A9783" s="119" t="s">
        <v>15352</v>
      </c>
      <c r="B9783" s="260"/>
      <c r="C9783" s="264" t="str">
        <f>IF(ISERROR(VLOOKUP(B9783,'Tous les abonnés'!$A$6:$I$5491,2,0)),"",VLOOKUP(B9783,'Tous les abonnés'!$A$6:$I$5491,2,0))</f>
        <v/>
      </c>
      <c r="D9783" s="26"/>
      <c r="E9783" s="265"/>
      <c r="F9783" s="207" t="str">
        <f>IF(ISERROR(IF(VLOOKUP(D9783,Paramètres!$C$17:$H$33,6,0)="oui","illimité",VLOOKUP(D9783,Paramètres!$C$17:$H$33,5,0))),"",IF(VLOOKUP(D9783,Paramètres!$C$17:$H$33,6,0)="oui","illimité",VLOOKUP(D9783,Paramètres!$C$17:$H$33,5,0)))</f>
        <v/>
      </c>
      <c r="G9783" s="269" t="str">
        <f t="shared" si="915"/>
        <v/>
      </c>
      <c r="H9783" s="208"/>
      <c r="I9783" s="53"/>
      <c r="J9783" s="209"/>
      <c r="K9783" s="271"/>
      <c r="L9783" s="37"/>
      <c r="M9783" s="218"/>
      <c r="N9783" s="124"/>
      <c r="O9783" s="211" t="str">
        <f t="shared" ca="1" si="916"/>
        <v/>
      </c>
      <c r="P9783" s="212" t="str">
        <f>IF(ISERROR(VLOOKUP(L9783,Paramètres!$A$38:$B$40,2,0)),"",VLOOKUP(L9783,Paramètres!$A$38:$B$40,2,0))</f>
        <v/>
      </c>
      <c r="Q9783" s="211" t="str">
        <f t="shared" ca="1" si="917"/>
        <v/>
      </c>
      <c r="R9783" s="211" t="str">
        <f t="shared" si="913"/>
        <v/>
      </c>
      <c r="S9783" s="213" t="str">
        <f t="shared" ca="1" si="914"/>
        <v/>
      </c>
      <c r="T9783" s="214" t="str">
        <f t="shared" ca="1" si="918"/>
        <v/>
      </c>
    </row>
    <row r="9784" spans="1:20" x14ac:dyDescent="0.25">
      <c r="A9784" s="119" t="s">
        <v>15353</v>
      </c>
      <c r="B9784" s="260"/>
      <c r="C9784" s="264" t="str">
        <f>IF(ISERROR(VLOOKUP(B9784,'Tous les abonnés'!$A$6:$I$5491,2,0)),"",VLOOKUP(B9784,'Tous les abonnés'!$A$6:$I$5491,2,0))</f>
        <v/>
      </c>
      <c r="D9784" s="26"/>
      <c r="E9784" s="265"/>
      <c r="F9784" s="207" t="str">
        <f>IF(ISERROR(IF(VLOOKUP(D9784,Paramètres!$C$17:$H$33,6,0)="oui","illimité",VLOOKUP(D9784,Paramètres!$C$17:$H$33,5,0))),"",IF(VLOOKUP(D9784,Paramètres!$C$17:$H$33,6,0)="oui","illimité",VLOOKUP(D9784,Paramètres!$C$17:$H$33,5,0)))</f>
        <v/>
      </c>
      <c r="G9784" s="269" t="str">
        <f t="shared" si="915"/>
        <v/>
      </c>
      <c r="H9784" s="208"/>
      <c r="I9784" s="53"/>
      <c r="J9784" s="209"/>
      <c r="K9784" s="271"/>
      <c r="L9784" s="37"/>
      <c r="M9784" s="218"/>
      <c r="N9784" s="124"/>
      <c r="O9784" s="211" t="str">
        <f t="shared" ca="1" si="916"/>
        <v/>
      </c>
      <c r="P9784" s="212" t="str">
        <f>IF(ISERROR(VLOOKUP(L9784,Paramètres!$A$38:$B$40,2,0)),"",VLOOKUP(L9784,Paramètres!$A$38:$B$40,2,0))</f>
        <v/>
      </c>
      <c r="Q9784" s="211" t="str">
        <f t="shared" ca="1" si="917"/>
        <v/>
      </c>
      <c r="R9784" s="211" t="str">
        <f t="shared" si="913"/>
        <v/>
      </c>
      <c r="S9784" s="213" t="str">
        <f t="shared" ca="1" si="914"/>
        <v/>
      </c>
      <c r="T9784" s="214" t="str">
        <f t="shared" ca="1" si="918"/>
        <v/>
      </c>
    </row>
    <row r="9785" spans="1:20" x14ac:dyDescent="0.25">
      <c r="A9785" s="119" t="s">
        <v>15354</v>
      </c>
      <c r="B9785" s="260"/>
      <c r="C9785" s="264" t="str">
        <f>IF(ISERROR(VLOOKUP(B9785,'Tous les abonnés'!$A$6:$I$5491,2,0)),"",VLOOKUP(B9785,'Tous les abonnés'!$A$6:$I$5491,2,0))</f>
        <v/>
      </c>
      <c r="D9785" s="26"/>
      <c r="E9785" s="265"/>
      <c r="F9785" s="207" t="str">
        <f>IF(ISERROR(IF(VLOOKUP(D9785,Paramètres!$C$17:$H$33,6,0)="oui","illimité",VLOOKUP(D9785,Paramètres!$C$17:$H$33,5,0))),"",IF(VLOOKUP(D9785,Paramètres!$C$17:$H$33,6,0)="oui","illimité",VLOOKUP(D9785,Paramètres!$C$17:$H$33,5,0)))</f>
        <v/>
      </c>
      <c r="G9785" s="269" t="str">
        <f t="shared" si="915"/>
        <v/>
      </c>
      <c r="H9785" s="208"/>
      <c r="I9785" s="53"/>
      <c r="J9785" s="209"/>
      <c r="K9785" s="271"/>
      <c r="L9785" s="37"/>
      <c r="M9785" s="218"/>
      <c r="N9785" s="124"/>
      <c r="O9785" s="211" t="str">
        <f t="shared" ca="1" si="916"/>
        <v/>
      </c>
      <c r="P9785" s="212" t="str">
        <f>IF(ISERROR(VLOOKUP(L9785,Paramètres!$A$38:$B$40,2,0)),"",VLOOKUP(L9785,Paramètres!$A$38:$B$40,2,0))</f>
        <v/>
      </c>
      <c r="Q9785" s="211" t="str">
        <f t="shared" ca="1" si="917"/>
        <v/>
      </c>
      <c r="R9785" s="211" t="str">
        <f t="shared" si="913"/>
        <v/>
      </c>
      <c r="S9785" s="213" t="str">
        <f t="shared" ca="1" si="914"/>
        <v/>
      </c>
      <c r="T9785" s="214" t="str">
        <f t="shared" ca="1" si="918"/>
        <v/>
      </c>
    </row>
    <row r="9786" spans="1:20" x14ac:dyDescent="0.25">
      <c r="A9786" s="119" t="s">
        <v>15355</v>
      </c>
      <c r="B9786" s="260"/>
      <c r="C9786" s="264" t="str">
        <f>IF(ISERROR(VLOOKUP(B9786,'Tous les abonnés'!$A$6:$I$5491,2,0)),"",VLOOKUP(B9786,'Tous les abonnés'!$A$6:$I$5491,2,0))</f>
        <v/>
      </c>
      <c r="D9786" s="26"/>
      <c r="E9786" s="265"/>
      <c r="F9786" s="207" t="str">
        <f>IF(ISERROR(IF(VLOOKUP(D9786,Paramètres!$C$17:$H$33,6,0)="oui","illimité",VLOOKUP(D9786,Paramètres!$C$17:$H$33,5,0))),"",IF(VLOOKUP(D9786,Paramètres!$C$17:$H$33,6,0)="oui","illimité",VLOOKUP(D9786,Paramètres!$C$17:$H$33,5,0)))</f>
        <v/>
      </c>
      <c r="G9786" s="269" t="str">
        <f t="shared" si="915"/>
        <v/>
      </c>
      <c r="H9786" s="208"/>
      <c r="I9786" s="53"/>
      <c r="J9786" s="209"/>
      <c r="K9786" s="271"/>
      <c r="L9786" s="37"/>
      <c r="M9786" s="218"/>
      <c r="N9786" s="124"/>
      <c r="O9786" s="211" t="str">
        <f t="shared" ca="1" si="916"/>
        <v/>
      </c>
      <c r="P9786" s="212" t="str">
        <f>IF(ISERROR(VLOOKUP(L9786,Paramètres!$A$38:$B$40,2,0)),"",VLOOKUP(L9786,Paramètres!$A$38:$B$40,2,0))</f>
        <v/>
      </c>
      <c r="Q9786" s="211" t="str">
        <f t="shared" ca="1" si="917"/>
        <v/>
      </c>
      <c r="R9786" s="211" t="str">
        <f t="shared" si="913"/>
        <v/>
      </c>
      <c r="S9786" s="213" t="str">
        <f t="shared" ca="1" si="914"/>
        <v/>
      </c>
      <c r="T9786" s="214" t="str">
        <f t="shared" ca="1" si="918"/>
        <v/>
      </c>
    </row>
    <row r="9787" spans="1:20" x14ac:dyDescent="0.25">
      <c r="A9787" s="119" t="s">
        <v>15356</v>
      </c>
      <c r="B9787" s="260"/>
      <c r="C9787" s="264" t="str">
        <f>IF(ISERROR(VLOOKUP(B9787,'Tous les abonnés'!$A$6:$I$5491,2,0)),"",VLOOKUP(B9787,'Tous les abonnés'!$A$6:$I$5491,2,0))</f>
        <v/>
      </c>
      <c r="D9787" s="26"/>
      <c r="E9787" s="265"/>
      <c r="F9787" s="207" t="str">
        <f>IF(ISERROR(IF(VLOOKUP(D9787,Paramètres!$C$17:$H$33,6,0)="oui","illimité",VLOOKUP(D9787,Paramètres!$C$17:$H$33,5,0))),"",IF(VLOOKUP(D9787,Paramètres!$C$17:$H$33,6,0)="oui","illimité",VLOOKUP(D9787,Paramètres!$C$17:$H$33,5,0)))</f>
        <v/>
      </c>
      <c r="G9787" s="269" t="str">
        <f t="shared" si="915"/>
        <v/>
      </c>
      <c r="H9787" s="208"/>
      <c r="I9787" s="53"/>
      <c r="J9787" s="209"/>
      <c r="K9787" s="271"/>
      <c r="L9787" s="37"/>
      <c r="M9787" s="218"/>
      <c r="N9787" s="124"/>
      <c r="O9787" s="211" t="str">
        <f t="shared" ca="1" si="916"/>
        <v/>
      </c>
      <c r="P9787" s="212" t="str">
        <f>IF(ISERROR(VLOOKUP(L9787,Paramètres!$A$38:$B$40,2,0)),"",VLOOKUP(L9787,Paramètres!$A$38:$B$40,2,0))</f>
        <v/>
      </c>
      <c r="Q9787" s="211" t="str">
        <f t="shared" ca="1" si="917"/>
        <v/>
      </c>
      <c r="R9787" s="211" t="str">
        <f t="shared" si="913"/>
        <v/>
      </c>
      <c r="S9787" s="213" t="str">
        <f t="shared" ca="1" si="914"/>
        <v/>
      </c>
      <c r="T9787" s="214" t="str">
        <f t="shared" ca="1" si="918"/>
        <v/>
      </c>
    </row>
    <row r="9788" spans="1:20" x14ac:dyDescent="0.25">
      <c r="A9788" s="119" t="s">
        <v>15357</v>
      </c>
      <c r="B9788" s="260"/>
      <c r="C9788" s="264" t="str">
        <f>IF(ISERROR(VLOOKUP(B9788,'Tous les abonnés'!$A$6:$I$5491,2,0)),"",VLOOKUP(B9788,'Tous les abonnés'!$A$6:$I$5491,2,0))</f>
        <v/>
      </c>
      <c r="D9788" s="26"/>
      <c r="E9788" s="265"/>
      <c r="F9788" s="207" t="str">
        <f>IF(ISERROR(IF(VLOOKUP(D9788,Paramètres!$C$17:$H$33,6,0)="oui","illimité",VLOOKUP(D9788,Paramètres!$C$17:$H$33,5,0))),"",IF(VLOOKUP(D9788,Paramètres!$C$17:$H$33,6,0)="oui","illimité",VLOOKUP(D9788,Paramètres!$C$17:$H$33,5,0)))</f>
        <v/>
      </c>
      <c r="G9788" s="269" t="str">
        <f t="shared" si="915"/>
        <v/>
      </c>
      <c r="H9788" s="208"/>
      <c r="I9788" s="53"/>
      <c r="J9788" s="209"/>
      <c r="K9788" s="271"/>
      <c r="L9788" s="37"/>
      <c r="M9788" s="218"/>
      <c r="N9788" s="124"/>
      <c r="O9788" s="211" t="str">
        <f t="shared" ca="1" si="916"/>
        <v/>
      </c>
      <c r="P9788" s="212" t="str">
        <f>IF(ISERROR(VLOOKUP(L9788,Paramètres!$A$38:$B$40,2,0)),"",VLOOKUP(L9788,Paramètres!$A$38:$B$40,2,0))</f>
        <v/>
      </c>
      <c r="Q9788" s="211" t="str">
        <f t="shared" ca="1" si="917"/>
        <v/>
      </c>
      <c r="R9788" s="211" t="str">
        <f t="shared" si="913"/>
        <v/>
      </c>
      <c r="S9788" s="213" t="str">
        <f t="shared" ca="1" si="914"/>
        <v/>
      </c>
      <c r="T9788" s="214" t="str">
        <f t="shared" ca="1" si="918"/>
        <v/>
      </c>
    </row>
    <row r="9789" spans="1:20" x14ac:dyDescent="0.25">
      <c r="A9789" s="119" t="s">
        <v>15358</v>
      </c>
      <c r="B9789" s="260"/>
      <c r="C9789" s="264" t="str">
        <f>IF(ISERROR(VLOOKUP(B9789,'Tous les abonnés'!$A$6:$I$5491,2,0)),"",VLOOKUP(B9789,'Tous les abonnés'!$A$6:$I$5491,2,0))</f>
        <v/>
      </c>
      <c r="D9789" s="26"/>
      <c r="E9789" s="265"/>
      <c r="F9789" s="207" t="str">
        <f>IF(ISERROR(IF(VLOOKUP(D9789,Paramètres!$C$17:$H$33,6,0)="oui","illimité",VLOOKUP(D9789,Paramètres!$C$17:$H$33,5,0))),"",IF(VLOOKUP(D9789,Paramètres!$C$17:$H$33,6,0)="oui","illimité",VLOOKUP(D9789,Paramètres!$C$17:$H$33,5,0)))</f>
        <v/>
      </c>
      <c r="G9789" s="269" t="str">
        <f t="shared" si="915"/>
        <v/>
      </c>
      <c r="H9789" s="208"/>
      <c r="I9789" s="53"/>
      <c r="J9789" s="209"/>
      <c r="K9789" s="271"/>
      <c r="L9789" s="37"/>
      <c r="M9789" s="218"/>
      <c r="N9789" s="124"/>
      <c r="O9789" s="211" t="str">
        <f t="shared" ca="1" si="916"/>
        <v/>
      </c>
      <c r="P9789" s="212" t="str">
        <f>IF(ISERROR(VLOOKUP(L9789,Paramètres!$A$38:$B$40,2,0)),"",VLOOKUP(L9789,Paramètres!$A$38:$B$40,2,0))</f>
        <v/>
      </c>
      <c r="Q9789" s="211" t="str">
        <f t="shared" ca="1" si="917"/>
        <v/>
      </c>
      <c r="R9789" s="211" t="str">
        <f t="shared" si="913"/>
        <v/>
      </c>
      <c r="S9789" s="213" t="str">
        <f t="shared" ca="1" si="914"/>
        <v/>
      </c>
      <c r="T9789" s="214" t="str">
        <f t="shared" ca="1" si="918"/>
        <v/>
      </c>
    </row>
    <row r="9790" spans="1:20" x14ac:dyDescent="0.25">
      <c r="A9790" s="119" t="s">
        <v>15359</v>
      </c>
      <c r="B9790" s="260"/>
      <c r="C9790" s="264" t="str">
        <f>IF(ISERROR(VLOOKUP(B9790,'Tous les abonnés'!$A$6:$I$5491,2,0)),"",VLOOKUP(B9790,'Tous les abonnés'!$A$6:$I$5491,2,0))</f>
        <v/>
      </c>
      <c r="D9790" s="26"/>
      <c r="E9790" s="265"/>
      <c r="F9790" s="207" t="str">
        <f>IF(ISERROR(IF(VLOOKUP(D9790,Paramètres!$C$17:$H$33,6,0)="oui","illimité",VLOOKUP(D9790,Paramètres!$C$17:$H$33,5,0))),"",IF(VLOOKUP(D9790,Paramètres!$C$17:$H$33,6,0)="oui","illimité",VLOOKUP(D9790,Paramètres!$C$17:$H$33,5,0)))</f>
        <v/>
      </c>
      <c r="G9790" s="269" t="str">
        <f t="shared" si="915"/>
        <v/>
      </c>
      <c r="H9790" s="208"/>
      <c r="I9790" s="53"/>
      <c r="J9790" s="209"/>
      <c r="K9790" s="271"/>
      <c r="L9790" s="37"/>
      <c r="M9790" s="218"/>
      <c r="N9790" s="124"/>
      <c r="O9790" s="211" t="str">
        <f t="shared" ca="1" si="916"/>
        <v/>
      </c>
      <c r="P9790" s="212" t="str">
        <f>IF(ISERROR(VLOOKUP(L9790,Paramètres!$A$38:$B$40,2,0)),"",VLOOKUP(L9790,Paramètres!$A$38:$B$40,2,0))</f>
        <v/>
      </c>
      <c r="Q9790" s="211" t="str">
        <f t="shared" ca="1" si="917"/>
        <v/>
      </c>
      <c r="R9790" s="211" t="str">
        <f t="shared" si="913"/>
        <v/>
      </c>
      <c r="S9790" s="213" t="str">
        <f t="shared" ca="1" si="914"/>
        <v/>
      </c>
      <c r="T9790" s="214" t="str">
        <f t="shared" ca="1" si="918"/>
        <v/>
      </c>
    </row>
    <row r="9791" spans="1:20" x14ac:dyDescent="0.25">
      <c r="A9791" s="119" t="s">
        <v>15360</v>
      </c>
      <c r="B9791" s="260"/>
      <c r="C9791" s="264" t="str">
        <f>IF(ISERROR(VLOOKUP(B9791,'Tous les abonnés'!$A$6:$I$5491,2,0)),"",VLOOKUP(B9791,'Tous les abonnés'!$A$6:$I$5491,2,0))</f>
        <v/>
      </c>
      <c r="D9791" s="26"/>
      <c r="E9791" s="265"/>
      <c r="F9791" s="207" t="str">
        <f>IF(ISERROR(IF(VLOOKUP(D9791,Paramètres!$C$17:$H$33,6,0)="oui","illimité",VLOOKUP(D9791,Paramètres!$C$17:$H$33,5,0))),"",IF(VLOOKUP(D9791,Paramètres!$C$17:$H$33,6,0)="oui","illimité",VLOOKUP(D9791,Paramètres!$C$17:$H$33,5,0)))</f>
        <v/>
      </c>
      <c r="G9791" s="269" t="str">
        <f t="shared" si="915"/>
        <v/>
      </c>
      <c r="H9791" s="208"/>
      <c r="I9791" s="53"/>
      <c r="J9791" s="209"/>
      <c r="K9791" s="271"/>
      <c r="L9791" s="37"/>
      <c r="M9791" s="218"/>
      <c r="N9791" s="124"/>
      <c r="O9791" s="211" t="str">
        <f t="shared" ca="1" si="916"/>
        <v/>
      </c>
      <c r="P9791" s="212" t="str">
        <f>IF(ISERROR(VLOOKUP(L9791,Paramètres!$A$38:$B$40,2,0)),"",VLOOKUP(L9791,Paramètres!$A$38:$B$40,2,0))</f>
        <v/>
      </c>
      <c r="Q9791" s="211" t="str">
        <f t="shared" ca="1" si="917"/>
        <v/>
      </c>
      <c r="R9791" s="211" t="str">
        <f t="shared" si="913"/>
        <v/>
      </c>
      <c r="S9791" s="213" t="str">
        <f t="shared" ca="1" si="914"/>
        <v/>
      </c>
      <c r="T9791" s="214" t="str">
        <f t="shared" ca="1" si="918"/>
        <v/>
      </c>
    </row>
    <row r="9792" spans="1:20" x14ac:dyDescent="0.25">
      <c r="A9792" s="119" t="s">
        <v>15361</v>
      </c>
      <c r="B9792" s="260"/>
      <c r="C9792" s="264" t="str">
        <f>IF(ISERROR(VLOOKUP(B9792,'Tous les abonnés'!$A$6:$I$5491,2,0)),"",VLOOKUP(B9792,'Tous les abonnés'!$A$6:$I$5491,2,0))</f>
        <v/>
      </c>
      <c r="D9792" s="26"/>
      <c r="E9792" s="265"/>
      <c r="F9792" s="207" t="str">
        <f>IF(ISERROR(IF(VLOOKUP(D9792,Paramètres!$C$17:$H$33,6,0)="oui","illimité",VLOOKUP(D9792,Paramètres!$C$17:$H$33,5,0))),"",IF(VLOOKUP(D9792,Paramètres!$C$17:$H$33,6,0)="oui","illimité",VLOOKUP(D9792,Paramètres!$C$17:$H$33,5,0)))</f>
        <v/>
      </c>
      <c r="G9792" s="269" t="str">
        <f t="shared" si="915"/>
        <v/>
      </c>
      <c r="H9792" s="208"/>
      <c r="I9792" s="53"/>
      <c r="J9792" s="209"/>
      <c r="K9792" s="271"/>
      <c r="L9792" s="37"/>
      <c r="M9792" s="218"/>
      <c r="N9792" s="124"/>
      <c r="O9792" s="211" t="str">
        <f t="shared" ca="1" si="916"/>
        <v/>
      </c>
      <c r="P9792" s="212" t="str">
        <f>IF(ISERROR(VLOOKUP(L9792,Paramètres!$A$38:$B$40,2,0)),"",VLOOKUP(L9792,Paramètres!$A$38:$B$40,2,0))</f>
        <v/>
      </c>
      <c r="Q9792" s="211" t="str">
        <f t="shared" ca="1" si="917"/>
        <v/>
      </c>
      <c r="R9792" s="211" t="str">
        <f t="shared" si="913"/>
        <v/>
      </c>
      <c r="S9792" s="213" t="str">
        <f t="shared" ca="1" si="914"/>
        <v/>
      </c>
      <c r="T9792" s="214" t="str">
        <f t="shared" ca="1" si="918"/>
        <v/>
      </c>
    </row>
    <row r="9793" spans="1:20" x14ac:dyDescent="0.25">
      <c r="A9793" s="119" t="s">
        <v>15362</v>
      </c>
      <c r="B9793" s="260"/>
      <c r="C9793" s="264" t="str">
        <f>IF(ISERROR(VLOOKUP(B9793,'Tous les abonnés'!$A$6:$I$5491,2,0)),"",VLOOKUP(B9793,'Tous les abonnés'!$A$6:$I$5491,2,0))</f>
        <v/>
      </c>
      <c r="D9793" s="26"/>
      <c r="E9793" s="265"/>
      <c r="F9793" s="207" t="str">
        <f>IF(ISERROR(IF(VLOOKUP(D9793,Paramètres!$C$17:$H$33,6,0)="oui","illimité",VLOOKUP(D9793,Paramètres!$C$17:$H$33,5,0))),"",IF(VLOOKUP(D9793,Paramètres!$C$17:$H$33,6,0)="oui","illimité",VLOOKUP(D9793,Paramètres!$C$17:$H$33,5,0)))</f>
        <v/>
      </c>
      <c r="G9793" s="269" t="str">
        <f t="shared" si="915"/>
        <v/>
      </c>
      <c r="H9793" s="208"/>
      <c r="I9793" s="53"/>
      <c r="J9793" s="209"/>
      <c r="K9793" s="271"/>
      <c r="L9793" s="37"/>
      <c r="M9793" s="218"/>
      <c r="N9793" s="124"/>
      <c r="O9793" s="211" t="str">
        <f t="shared" ca="1" si="916"/>
        <v/>
      </c>
      <c r="P9793" s="212" t="str">
        <f>IF(ISERROR(VLOOKUP(L9793,Paramètres!$A$38:$B$40,2,0)),"",VLOOKUP(L9793,Paramètres!$A$38:$B$40,2,0))</f>
        <v/>
      </c>
      <c r="Q9793" s="211" t="str">
        <f t="shared" ca="1" si="917"/>
        <v/>
      </c>
      <c r="R9793" s="211" t="str">
        <f t="shared" si="913"/>
        <v/>
      </c>
      <c r="S9793" s="213" t="str">
        <f t="shared" ca="1" si="914"/>
        <v/>
      </c>
      <c r="T9793" s="214" t="str">
        <f t="shared" ca="1" si="918"/>
        <v/>
      </c>
    </row>
    <row r="9794" spans="1:20" x14ac:dyDescent="0.25">
      <c r="A9794" s="119" t="s">
        <v>15363</v>
      </c>
      <c r="B9794" s="260"/>
      <c r="C9794" s="264" t="str">
        <f>IF(ISERROR(VLOOKUP(B9794,'Tous les abonnés'!$A$6:$I$5491,2,0)),"",VLOOKUP(B9794,'Tous les abonnés'!$A$6:$I$5491,2,0))</f>
        <v/>
      </c>
      <c r="D9794" s="26"/>
      <c r="E9794" s="265"/>
      <c r="F9794" s="207" t="str">
        <f>IF(ISERROR(IF(VLOOKUP(D9794,Paramètres!$C$17:$H$33,6,0)="oui","illimité",VLOOKUP(D9794,Paramètres!$C$17:$H$33,5,0))),"",IF(VLOOKUP(D9794,Paramètres!$C$17:$H$33,6,0)="oui","illimité",VLOOKUP(D9794,Paramètres!$C$17:$H$33,5,0)))</f>
        <v/>
      </c>
      <c r="G9794" s="269" t="str">
        <f t="shared" si="915"/>
        <v/>
      </c>
      <c r="H9794" s="208"/>
      <c r="I9794" s="53"/>
      <c r="J9794" s="209"/>
      <c r="K9794" s="271"/>
      <c r="L9794" s="37"/>
      <c r="M9794" s="218"/>
      <c r="N9794" s="124"/>
      <c r="O9794" s="211" t="str">
        <f t="shared" ca="1" si="916"/>
        <v/>
      </c>
      <c r="P9794" s="212" t="str">
        <f>IF(ISERROR(VLOOKUP(L9794,Paramètres!$A$38:$B$40,2,0)),"",VLOOKUP(L9794,Paramètres!$A$38:$B$40,2,0))</f>
        <v/>
      </c>
      <c r="Q9794" s="211" t="str">
        <f t="shared" ca="1" si="917"/>
        <v/>
      </c>
      <c r="R9794" s="211" t="str">
        <f t="shared" si="913"/>
        <v/>
      </c>
      <c r="S9794" s="213" t="str">
        <f t="shared" ca="1" si="914"/>
        <v/>
      </c>
      <c r="T9794" s="214" t="str">
        <f t="shared" ca="1" si="918"/>
        <v/>
      </c>
    </row>
    <row r="9795" spans="1:20" x14ac:dyDescent="0.25">
      <c r="A9795" s="119" t="s">
        <v>15364</v>
      </c>
      <c r="B9795" s="260"/>
      <c r="C9795" s="264" t="str">
        <f>IF(ISERROR(VLOOKUP(B9795,'Tous les abonnés'!$A$6:$I$5491,2,0)),"",VLOOKUP(B9795,'Tous les abonnés'!$A$6:$I$5491,2,0))</f>
        <v/>
      </c>
      <c r="D9795" s="26"/>
      <c r="E9795" s="265"/>
      <c r="F9795" s="207" t="str">
        <f>IF(ISERROR(IF(VLOOKUP(D9795,Paramètres!$C$17:$H$33,6,0)="oui","illimité",VLOOKUP(D9795,Paramètres!$C$17:$H$33,5,0))),"",IF(VLOOKUP(D9795,Paramètres!$C$17:$H$33,6,0)="oui","illimité",VLOOKUP(D9795,Paramètres!$C$17:$H$33,5,0)))</f>
        <v/>
      </c>
      <c r="G9795" s="269" t="str">
        <f t="shared" si="915"/>
        <v/>
      </c>
      <c r="H9795" s="208"/>
      <c r="I9795" s="53"/>
      <c r="J9795" s="209"/>
      <c r="K9795" s="271"/>
      <c r="L9795" s="37"/>
      <c r="M9795" s="218"/>
      <c r="N9795" s="124"/>
      <c r="O9795" s="211" t="str">
        <f t="shared" ca="1" si="916"/>
        <v/>
      </c>
      <c r="P9795" s="212" t="str">
        <f>IF(ISERROR(VLOOKUP(L9795,Paramètres!$A$38:$B$40,2,0)),"",VLOOKUP(L9795,Paramètres!$A$38:$B$40,2,0))</f>
        <v/>
      </c>
      <c r="Q9795" s="211" t="str">
        <f t="shared" ca="1" si="917"/>
        <v/>
      </c>
      <c r="R9795" s="211" t="str">
        <f t="shared" si="913"/>
        <v/>
      </c>
      <c r="S9795" s="213" t="str">
        <f t="shared" ca="1" si="914"/>
        <v/>
      </c>
      <c r="T9795" s="214" t="str">
        <f t="shared" ca="1" si="918"/>
        <v/>
      </c>
    </row>
    <row r="9796" spans="1:20" x14ac:dyDescent="0.25">
      <c r="A9796" s="119" t="s">
        <v>15365</v>
      </c>
      <c r="B9796" s="260"/>
      <c r="C9796" s="264" t="str">
        <f>IF(ISERROR(VLOOKUP(B9796,'Tous les abonnés'!$A$6:$I$5491,2,0)),"",VLOOKUP(B9796,'Tous les abonnés'!$A$6:$I$5491,2,0))</f>
        <v/>
      </c>
      <c r="D9796" s="26"/>
      <c r="E9796" s="265"/>
      <c r="F9796" s="207" t="str">
        <f>IF(ISERROR(IF(VLOOKUP(D9796,Paramètres!$C$17:$H$33,6,0)="oui","illimité",VLOOKUP(D9796,Paramètres!$C$17:$H$33,5,0))),"",IF(VLOOKUP(D9796,Paramètres!$C$17:$H$33,6,0)="oui","illimité",VLOOKUP(D9796,Paramètres!$C$17:$H$33,5,0)))</f>
        <v/>
      </c>
      <c r="G9796" s="269" t="str">
        <f t="shared" si="915"/>
        <v/>
      </c>
      <c r="H9796" s="208"/>
      <c r="I9796" s="53"/>
      <c r="J9796" s="209"/>
      <c r="K9796" s="271"/>
      <c r="L9796" s="37"/>
      <c r="M9796" s="218"/>
      <c r="N9796" s="124"/>
      <c r="O9796" s="211" t="str">
        <f t="shared" ca="1" si="916"/>
        <v/>
      </c>
      <c r="P9796" s="212" t="str">
        <f>IF(ISERROR(VLOOKUP(L9796,Paramètres!$A$38:$B$40,2,0)),"",VLOOKUP(L9796,Paramètres!$A$38:$B$40,2,0))</f>
        <v/>
      </c>
      <c r="Q9796" s="211" t="str">
        <f t="shared" ca="1" si="917"/>
        <v/>
      </c>
      <c r="R9796" s="211" t="str">
        <f t="shared" si="913"/>
        <v/>
      </c>
      <c r="S9796" s="213" t="str">
        <f t="shared" ca="1" si="914"/>
        <v/>
      </c>
      <c r="T9796" s="214" t="str">
        <f t="shared" ca="1" si="918"/>
        <v/>
      </c>
    </row>
    <row r="9797" spans="1:20" x14ac:dyDescent="0.25">
      <c r="A9797" s="119" t="s">
        <v>15366</v>
      </c>
      <c r="B9797" s="260"/>
      <c r="C9797" s="264" t="str">
        <f>IF(ISERROR(VLOOKUP(B9797,'Tous les abonnés'!$A$6:$I$5491,2,0)),"",VLOOKUP(B9797,'Tous les abonnés'!$A$6:$I$5491,2,0))</f>
        <v/>
      </c>
      <c r="D9797" s="26"/>
      <c r="E9797" s="265"/>
      <c r="F9797" s="207" t="str">
        <f>IF(ISERROR(IF(VLOOKUP(D9797,Paramètres!$C$17:$H$33,6,0)="oui","illimité",VLOOKUP(D9797,Paramètres!$C$17:$H$33,5,0))),"",IF(VLOOKUP(D9797,Paramètres!$C$17:$H$33,6,0)="oui","illimité",VLOOKUP(D9797,Paramètres!$C$17:$H$33,5,0)))</f>
        <v/>
      </c>
      <c r="G9797" s="269" t="str">
        <f t="shared" si="915"/>
        <v/>
      </c>
      <c r="H9797" s="208"/>
      <c r="I9797" s="53"/>
      <c r="J9797" s="209"/>
      <c r="K9797" s="271"/>
      <c r="L9797" s="37"/>
      <c r="M9797" s="218"/>
      <c r="N9797" s="124"/>
      <c r="O9797" s="211" t="str">
        <f t="shared" ca="1" si="916"/>
        <v/>
      </c>
      <c r="P9797" s="212" t="str">
        <f>IF(ISERROR(VLOOKUP(L9797,Paramètres!$A$38:$B$40,2,0)),"",VLOOKUP(L9797,Paramètres!$A$38:$B$40,2,0))</f>
        <v/>
      </c>
      <c r="Q9797" s="211" t="str">
        <f t="shared" ca="1" si="917"/>
        <v/>
      </c>
      <c r="R9797" s="211" t="str">
        <f t="shared" si="913"/>
        <v/>
      </c>
      <c r="S9797" s="213" t="str">
        <f t="shared" ca="1" si="914"/>
        <v/>
      </c>
      <c r="T9797" s="214" t="str">
        <f t="shared" ca="1" si="918"/>
        <v/>
      </c>
    </row>
    <row r="9798" spans="1:20" x14ac:dyDescent="0.25">
      <c r="A9798" s="119" t="s">
        <v>15367</v>
      </c>
      <c r="B9798" s="260"/>
      <c r="C9798" s="264" t="str">
        <f>IF(ISERROR(VLOOKUP(B9798,'Tous les abonnés'!$A$6:$I$5491,2,0)),"",VLOOKUP(B9798,'Tous les abonnés'!$A$6:$I$5491,2,0))</f>
        <v/>
      </c>
      <c r="D9798" s="26"/>
      <c r="E9798" s="265"/>
      <c r="F9798" s="207" t="str">
        <f>IF(ISERROR(IF(VLOOKUP(D9798,Paramètres!$C$17:$H$33,6,0)="oui","illimité",VLOOKUP(D9798,Paramètres!$C$17:$H$33,5,0))),"",IF(VLOOKUP(D9798,Paramètres!$C$17:$H$33,6,0)="oui","illimité",VLOOKUP(D9798,Paramètres!$C$17:$H$33,5,0)))</f>
        <v/>
      </c>
      <c r="G9798" s="269" t="str">
        <f t="shared" si="915"/>
        <v/>
      </c>
      <c r="H9798" s="208"/>
      <c r="I9798" s="53"/>
      <c r="J9798" s="209"/>
      <c r="K9798" s="271"/>
      <c r="L9798" s="37"/>
      <c r="M9798" s="218"/>
      <c r="N9798" s="124"/>
      <c r="O9798" s="211" t="str">
        <f t="shared" ca="1" si="916"/>
        <v/>
      </c>
      <c r="P9798" s="212" t="str">
        <f>IF(ISERROR(VLOOKUP(L9798,Paramètres!$A$38:$B$40,2,0)),"",VLOOKUP(L9798,Paramètres!$A$38:$B$40,2,0))</f>
        <v/>
      </c>
      <c r="Q9798" s="211" t="str">
        <f t="shared" ca="1" si="917"/>
        <v/>
      </c>
      <c r="R9798" s="211" t="str">
        <f t="shared" si="913"/>
        <v/>
      </c>
      <c r="S9798" s="213" t="str">
        <f t="shared" ca="1" si="914"/>
        <v/>
      </c>
      <c r="T9798" s="214" t="str">
        <f t="shared" ca="1" si="918"/>
        <v/>
      </c>
    </row>
    <row r="9799" spans="1:20" x14ac:dyDescent="0.25">
      <c r="A9799" s="119" t="s">
        <v>15368</v>
      </c>
      <c r="B9799" s="260"/>
      <c r="C9799" s="264" t="str">
        <f>IF(ISERROR(VLOOKUP(B9799,'Tous les abonnés'!$A$6:$I$5491,2,0)),"",VLOOKUP(B9799,'Tous les abonnés'!$A$6:$I$5491,2,0))</f>
        <v/>
      </c>
      <c r="D9799" s="26"/>
      <c r="E9799" s="265"/>
      <c r="F9799" s="207" t="str">
        <f>IF(ISERROR(IF(VLOOKUP(D9799,Paramètres!$C$17:$H$33,6,0)="oui","illimité",VLOOKUP(D9799,Paramètres!$C$17:$H$33,5,0))),"",IF(VLOOKUP(D9799,Paramètres!$C$17:$H$33,6,0)="oui","illimité",VLOOKUP(D9799,Paramètres!$C$17:$H$33,5,0)))</f>
        <v/>
      </c>
      <c r="G9799" s="269" t="str">
        <f t="shared" si="915"/>
        <v/>
      </c>
      <c r="H9799" s="208"/>
      <c r="I9799" s="53"/>
      <c r="J9799" s="209"/>
      <c r="K9799" s="271"/>
      <c r="L9799" s="37"/>
      <c r="M9799" s="218"/>
      <c r="N9799" s="124"/>
      <c r="O9799" s="211" t="str">
        <f t="shared" ca="1" si="916"/>
        <v/>
      </c>
      <c r="P9799" s="212" t="str">
        <f>IF(ISERROR(VLOOKUP(L9799,Paramètres!$A$38:$B$40,2,0)),"",VLOOKUP(L9799,Paramètres!$A$38:$B$40,2,0))</f>
        <v/>
      </c>
      <c r="Q9799" s="211" t="str">
        <f t="shared" ca="1" si="917"/>
        <v/>
      </c>
      <c r="R9799" s="211" t="str">
        <f t="shared" ref="R9799:R9862" si="919">IF(L9799="en 1 fois",1,IF(F9799="illimité",O9799/P9799,IF(ISERROR(F9799/P9799),"",ROUND(F9799/P9799,0))))</f>
        <v/>
      </c>
      <c r="S9799" s="213" t="str">
        <f t="shared" ref="S9799:S9862" ca="1" si="920">IF(ISERROR(IF(F9799="illimité",Q9799*J9799,IF(L9799="en 1 fois",J9799,J9799*Q9799/R9799))),"",IF(F9799="illimité",Q9799*J9799,IF(L9799="en 1 fois",J9799,J9799*Q9799/R9799)))</f>
        <v/>
      </c>
      <c r="T9799" s="214" t="str">
        <f t="shared" ca="1" si="918"/>
        <v/>
      </c>
    </row>
    <row r="9800" spans="1:20" x14ac:dyDescent="0.25">
      <c r="A9800" s="119" t="s">
        <v>15369</v>
      </c>
      <c r="B9800" s="260"/>
      <c r="C9800" s="264" t="str">
        <f>IF(ISERROR(VLOOKUP(B9800,'Tous les abonnés'!$A$6:$I$5491,2,0)),"",VLOOKUP(B9800,'Tous les abonnés'!$A$6:$I$5491,2,0))</f>
        <v/>
      </c>
      <c r="D9800" s="26"/>
      <c r="E9800" s="265"/>
      <c r="F9800" s="207" t="str">
        <f>IF(ISERROR(IF(VLOOKUP(D9800,Paramètres!$C$17:$H$33,6,0)="oui","illimité",VLOOKUP(D9800,Paramètres!$C$17:$H$33,5,0))),"",IF(VLOOKUP(D9800,Paramètres!$C$17:$H$33,6,0)="oui","illimité",VLOOKUP(D9800,Paramètres!$C$17:$H$33,5,0)))</f>
        <v/>
      </c>
      <c r="G9800" s="269" t="str">
        <f t="shared" ref="G9800:G9863" si="921">IF(ISBLANK(K9800),IF(ISERROR(E9800+F9800),"",E9800+F9800),K9800)</f>
        <v/>
      </c>
      <c r="H9800" s="208"/>
      <c r="I9800" s="53"/>
      <c r="J9800" s="209"/>
      <c r="K9800" s="271"/>
      <c r="L9800" s="37"/>
      <c r="M9800" s="218"/>
      <c r="N9800" s="124"/>
      <c r="O9800" s="211" t="str">
        <f t="shared" ref="O9800:O9863" ca="1" si="922">IF(ISBLANK(E9800),"",IF(TODAY()&gt;G9800,G9800-E9800,TODAY()-E9800))</f>
        <v/>
      </c>
      <c r="P9800" s="212" t="str">
        <f>IF(ISERROR(VLOOKUP(L9800,Paramètres!$A$38:$B$40,2,0)),"",VLOOKUP(L9800,Paramètres!$A$38:$B$40,2,0))</f>
        <v/>
      </c>
      <c r="Q9800" s="211" t="str">
        <f t="shared" ref="Q9800:Q9863" ca="1" si="923">IF(ISERROR(O9800/P9800),"",ROUND(O9800/P9800,0))</f>
        <v/>
      </c>
      <c r="R9800" s="211" t="str">
        <f t="shared" si="919"/>
        <v/>
      </c>
      <c r="S9800" s="213" t="str">
        <f t="shared" ca="1" si="920"/>
        <v/>
      </c>
      <c r="T9800" s="214" t="str">
        <f t="shared" ref="T9800:T9863" ca="1" si="924">IF(ISERROR(S9800-N9800),"",S9800-N9800)</f>
        <v/>
      </c>
    </row>
    <row r="9801" spans="1:20" x14ac:dyDescent="0.25">
      <c r="A9801" s="119" t="s">
        <v>15370</v>
      </c>
      <c r="B9801" s="260"/>
      <c r="C9801" s="264" t="str">
        <f>IF(ISERROR(VLOOKUP(B9801,'Tous les abonnés'!$A$6:$I$5491,2,0)),"",VLOOKUP(B9801,'Tous les abonnés'!$A$6:$I$5491,2,0))</f>
        <v/>
      </c>
      <c r="D9801" s="26"/>
      <c r="E9801" s="265"/>
      <c r="F9801" s="207" t="str">
        <f>IF(ISERROR(IF(VLOOKUP(D9801,Paramètres!$C$17:$H$33,6,0)="oui","illimité",VLOOKUP(D9801,Paramètres!$C$17:$H$33,5,0))),"",IF(VLOOKUP(D9801,Paramètres!$C$17:$H$33,6,0)="oui","illimité",VLOOKUP(D9801,Paramètres!$C$17:$H$33,5,0)))</f>
        <v/>
      </c>
      <c r="G9801" s="269" t="str">
        <f t="shared" si="921"/>
        <v/>
      </c>
      <c r="H9801" s="208"/>
      <c r="I9801" s="53"/>
      <c r="J9801" s="209"/>
      <c r="K9801" s="271"/>
      <c r="L9801" s="37"/>
      <c r="M9801" s="218"/>
      <c r="N9801" s="124"/>
      <c r="O9801" s="211" t="str">
        <f t="shared" ca="1" si="922"/>
        <v/>
      </c>
      <c r="P9801" s="212" t="str">
        <f>IF(ISERROR(VLOOKUP(L9801,Paramètres!$A$38:$B$40,2,0)),"",VLOOKUP(L9801,Paramètres!$A$38:$B$40,2,0))</f>
        <v/>
      </c>
      <c r="Q9801" s="211" t="str">
        <f t="shared" ca="1" si="923"/>
        <v/>
      </c>
      <c r="R9801" s="211" t="str">
        <f t="shared" si="919"/>
        <v/>
      </c>
      <c r="S9801" s="213" t="str">
        <f t="shared" ca="1" si="920"/>
        <v/>
      </c>
      <c r="T9801" s="214" t="str">
        <f t="shared" ca="1" si="924"/>
        <v/>
      </c>
    </row>
    <row r="9802" spans="1:20" x14ac:dyDescent="0.25">
      <c r="A9802" s="119" t="s">
        <v>15371</v>
      </c>
      <c r="B9802" s="260"/>
      <c r="C9802" s="264" t="str">
        <f>IF(ISERROR(VLOOKUP(B9802,'Tous les abonnés'!$A$6:$I$5491,2,0)),"",VLOOKUP(B9802,'Tous les abonnés'!$A$6:$I$5491,2,0))</f>
        <v/>
      </c>
      <c r="D9802" s="26"/>
      <c r="E9802" s="265"/>
      <c r="F9802" s="207" t="str">
        <f>IF(ISERROR(IF(VLOOKUP(D9802,Paramètres!$C$17:$H$33,6,0)="oui","illimité",VLOOKUP(D9802,Paramètres!$C$17:$H$33,5,0))),"",IF(VLOOKUP(D9802,Paramètres!$C$17:$H$33,6,0)="oui","illimité",VLOOKUP(D9802,Paramètres!$C$17:$H$33,5,0)))</f>
        <v/>
      </c>
      <c r="G9802" s="269" t="str">
        <f t="shared" si="921"/>
        <v/>
      </c>
      <c r="H9802" s="208"/>
      <c r="I9802" s="53"/>
      <c r="J9802" s="209"/>
      <c r="K9802" s="271"/>
      <c r="L9802" s="37"/>
      <c r="M9802" s="218"/>
      <c r="N9802" s="124"/>
      <c r="O9802" s="211" t="str">
        <f t="shared" ca="1" si="922"/>
        <v/>
      </c>
      <c r="P9802" s="212" t="str">
        <f>IF(ISERROR(VLOOKUP(L9802,Paramètres!$A$38:$B$40,2,0)),"",VLOOKUP(L9802,Paramètres!$A$38:$B$40,2,0))</f>
        <v/>
      </c>
      <c r="Q9802" s="211" t="str">
        <f t="shared" ca="1" si="923"/>
        <v/>
      </c>
      <c r="R9802" s="211" t="str">
        <f t="shared" si="919"/>
        <v/>
      </c>
      <c r="S9802" s="213" t="str">
        <f t="shared" ca="1" si="920"/>
        <v/>
      </c>
      <c r="T9802" s="214" t="str">
        <f t="shared" ca="1" si="924"/>
        <v/>
      </c>
    </row>
    <row r="9803" spans="1:20" x14ac:dyDescent="0.25">
      <c r="A9803" s="119" t="s">
        <v>15372</v>
      </c>
      <c r="B9803" s="260"/>
      <c r="C9803" s="264" t="str">
        <f>IF(ISERROR(VLOOKUP(B9803,'Tous les abonnés'!$A$6:$I$5491,2,0)),"",VLOOKUP(B9803,'Tous les abonnés'!$A$6:$I$5491,2,0))</f>
        <v/>
      </c>
      <c r="D9803" s="26"/>
      <c r="E9803" s="265"/>
      <c r="F9803" s="207" t="str">
        <f>IF(ISERROR(IF(VLOOKUP(D9803,Paramètres!$C$17:$H$33,6,0)="oui","illimité",VLOOKUP(D9803,Paramètres!$C$17:$H$33,5,0))),"",IF(VLOOKUP(D9803,Paramètres!$C$17:$H$33,6,0)="oui","illimité",VLOOKUP(D9803,Paramètres!$C$17:$H$33,5,0)))</f>
        <v/>
      </c>
      <c r="G9803" s="269" t="str">
        <f t="shared" si="921"/>
        <v/>
      </c>
      <c r="H9803" s="208"/>
      <c r="I9803" s="53"/>
      <c r="J9803" s="209"/>
      <c r="K9803" s="271"/>
      <c r="L9803" s="37"/>
      <c r="M9803" s="218"/>
      <c r="N9803" s="124"/>
      <c r="O9803" s="211" t="str">
        <f t="shared" ca="1" si="922"/>
        <v/>
      </c>
      <c r="P9803" s="212" t="str">
        <f>IF(ISERROR(VLOOKUP(L9803,Paramètres!$A$38:$B$40,2,0)),"",VLOOKUP(L9803,Paramètres!$A$38:$B$40,2,0))</f>
        <v/>
      </c>
      <c r="Q9803" s="211" t="str">
        <f t="shared" ca="1" si="923"/>
        <v/>
      </c>
      <c r="R9803" s="211" t="str">
        <f t="shared" si="919"/>
        <v/>
      </c>
      <c r="S9803" s="213" t="str">
        <f t="shared" ca="1" si="920"/>
        <v/>
      </c>
      <c r="T9803" s="214" t="str">
        <f t="shared" ca="1" si="924"/>
        <v/>
      </c>
    </row>
    <row r="9804" spans="1:20" x14ac:dyDescent="0.25">
      <c r="A9804" s="119" t="s">
        <v>15373</v>
      </c>
      <c r="B9804" s="260"/>
      <c r="C9804" s="264" t="str">
        <f>IF(ISERROR(VLOOKUP(B9804,'Tous les abonnés'!$A$6:$I$5491,2,0)),"",VLOOKUP(B9804,'Tous les abonnés'!$A$6:$I$5491,2,0))</f>
        <v/>
      </c>
      <c r="D9804" s="26"/>
      <c r="E9804" s="265"/>
      <c r="F9804" s="207" t="str">
        <f>IF(ISERROR(IF(VLOOKUP(D9804,Paramètres!$C$17:$H$33,6,0)="oui","illimité",VLOOKUP(D9804,Paramètres!$C$17:$H$33,5,0))),"",IF(VLOOKUP(D9804,Paramètres!$C$17:$H$33,6,0)="oui","illimité",VLOOKUP(D9804,Paramètres!$C$17:$H$33,5,0)))</f>
        <v/>
      </c>
      <c r="G9804" s="269" t="str">
        <f t="shared" si="921"/>
        <v/>
      </c>
      <c r="H9804" s="208"/>
      <c r="I9804" s="53"/>
      <c r="J9804" s="209"/>
      <c r="K9804" s="271"/>
      <c r="L9804" s="37"/>
      <c r="M9804" s="218"/>
      <c r="N9804" s="124"/>
      <c r="O9804" s="211" t="str">
        <f t="shared" ca="1" si="922"/>
        <v/>
      </c>
      <c r="P9804" s="212" t="str">
        <f>IF(ISERROR(VLOOKUP(L9804,Paramètres!$A$38:$B$40,2,0)),"",VLOOKUP(L9804,Paramètres!$A$38:$B$40,2,0))</f>
        <v/>
      </c>
      <c r="Q9804" s="211" t="str">
        <f t="shared" ca="1" si="923"/>
        <v/>
      </c>
      <c r="R9804" s="211" t="str">
        <f t="shared" si="919"/>
        <v/>
      </c>
      <c r="S9804" s="213" t="str">
        <f t="shared" ca="1" si="920"/>
        <v/>
      </c>
      <c r="T9804" s="214" t="str">
        <f t="shared" ca="1" si="924"/>
        <v/>
      </c>
    </row>
    <row r="9805" spans="1:20" x14ac:dyDescent="0.25">
      <c r="A9805" s="119" t="s">
        <v>15374</v>
      </c>
      <c r="B9805" s="260"/>
      <c r="C9805" s="264" t="str">
        <f>IF(ISERROR(VLOOKUP(B9805,'Tous les abonnés'!$A$6:$I$5491,2,0)),"",VLOOKUP(B9805,'Tous les abonnés'!$A$6:$I$5491,2,0))</f>
        <v/>
      </c>
      <c r="D9805" s="26"/>
      <c r="E9805" s="265"/>
      <c r="F9805" s="207" t="str">
        <f>IF(ISERROR(IF(VLOOKUP(D9805,Paramètres!$C$17:$H$33,6,0)="oui","illimité",VLOOKUP(D9805,Paramètres!$C$17:$H$33,5,0))),"",IF(VLOOKUP(D9805,Paramètres!$C$17:$H$33,6,0)="oui","illimité",VLOOKUP(D9805,Paramètres!$C$17:$H$33,5,0)))</f>
        <v/>
      </c>
      <c r="G9805" s="269" t="str">
        <f t="shared" si="921"/>
        <v/>
      </c>
      <c r="H9805" s="208"/>
      <c r="I9805" s="53"/>
      <c r="J9805" s="209"/>
      <c r="K9805" s="271"/>
      <c r="L9805" s="37"/>
      <c r="M9805" s="218"/>
      <c r="N9805" s="124"/>
      <c r="O9805" s="211" t="str">
        <f t="shared" ca="1" si="922"/>
        <v/>
      </c>
      <c r="P9805" s="212" t="str">
        <f>IF(ISERROR(VLOOKUP(L9805,Paramètres!$A$38:$B$40,2,0)),"",VLOOKUP(L9805,Paramètres!$A$38:$B$40,2,0))</f>
        <v/>
      </c>
      <c r="Q9805" s="211" t="str">
        <f t="shared" ca="1" si="923"/>
        <v/>
      </c>
      <c r="R9805" s="211" t="str">
        <f t="shared" si="919"/>
        <v/>
      </c>
      <c r="S9805" s="213" t="str">
        <f t="shared" ca="1" si="920"/>
        <v/>
      </c>
      <c r="T9805" s="214" t="str">
        <f t="shared" ca="1" si="924"/>
        <v/>
      </c>
    </row>
    <row r="9806" spans="1:20" x14ac:dyDescent="0.25">
      <c r="A9806" s="119" t="s">
        <v>15375</v>
      </c>
      <c r="B9806" s="260"/>
      <c r="C9806" s="264" t="str">
        <f>IF(ISERROR(VLOOKUP(B9806,'Tous les abonnés'!$A$6:$I$5491,2,0)),"",VLOOKUP(B9806,'Tous les abonnés'!$A$6:$I$5491,2,0))</f>
        <v/>
      </c>
      <c r="D9806" s="26"/>
      <c r="E9806" s="265"/>
      <c r="F9806" s="207" t="str">
        <f>IF(ISERROR(IF(VLOOKUP(D9806,Paramètres!$C$17:$H$33,6,0)="oui","illimité",VLOOKUP(D9806,Paramètres!$C$17:$H$33,5,0))),"",IF(VLOOKUP(D9806,Paramètres!$C$17:$H$33,6,0)="oui","illimité",VLOOKUP(D9806,Paramètres!$C$17:$H$33,5,0)))</f>
        <v/>
      </c>
      <c r="G9806" s="269" t="str">
        <f t="shared" si="921"/>
        <v/>
      </c>
      <c r="H9806" s="208"/>
      <c r="I9806" s="53"/>
      <c r="J9806" s="209"/>
      <c r="K9806" s="271"/>
      <c r="L9806" s="37"/>
      <c r="M9806" s="218"/>
      <c r="N9806" s="124"/>
      <c r="O9806" s="211" t="str">
        <f t="shared" ca="1" si="922"/>
        <v/>
      </c>
      <c r="P9806" s="212" t="str">
        <f>IF(ISERROR(VLOOKUP(L9806,Paramètres!$A$38:$B$40,2,0)),"",VLOOKUP(L9806,Paramètres!$A$38:$B$40,2,0))</f>
        <v/>
      </c>
      <c r="Q9806" s="211" t="str">
        <f t="shared" ca="1" si="923"/>
        <v/>
      </c>
      <c r="R9806" s="211" t="str">
        <f t="shared" si="919"/>
        <v/>
      </c>
      <c r="S9806" s="213" t="str">
        <f t="shared" ca="1" si="920"/>
        <v/>
      </c>
      <c r="T9806" s="214" t="str">
        <f t="shared" ca="1" si="924"/>
        <v/>
      </c>
    </row>
    <row r="9807" spans="1:20" x14ac:dyDescent="0.25">
      <c r="A9807" s="119" t="s">
        <v>15376</v>
      </c>
      <c r="B9807" s="260"/>
      <c r="C9807" s="264" t="str">
        <f>IF(ISERROR(VLOOKUP(B9807,'Tous les abonnés'!$A$6:$I$5491,2,0)),"",VLOOKUP(B9807,'Tous les abonnés'!$A$6:$I$5491,2,0))</f>
        <v/>
      </c>
      <c r="D9807" s="26"/>
      <c r="E9807" s="265"/>
      <c r="F9807" s="207" t="str">
        <f>IF(ISERROR(IF(VLOOKUP(D9807,Paramètres!$C$17:$H$33,6,0)="oui","illimité",VLOOKUP(D9807,Paramètres!$C$17:$H$33,5,0))),"",IF(VLOOKUP(D9807,Paramètres!$C$17:$H$33,6,0)="oui","illimité",VLOOKUP(D9807,Paramètres!$C$17:$H$33,5,0)))</f>
        <v/>
      </c>
      <c r="G9807" s="269" t="str">
        <f t="shared" si="921"/>
        <v/>
      </c>
      <c r="H9807" s="208"/>
      <c r="I9807" s="53"/>
      <c r="J9807" s="209"/>
      <c r="K9807" s="271"/>
      <c r="L9807" s="37"/>
      <c r="M9807" s="218"/>
      <c r="N9807" s="124"/>
      <c r="O9807" s="211" t="str">
        <f t="shared" ca="1" si="922"/>
        <v/>
      </c>
      <c r="P9807" s="212" t="str">
        <f>IF(ISERROR(VLOOKUP(L9807,Paramètres!$A$38:$B$40,2,0)),"",VLOOKUP(L9807,Paramètres!$A$38:$B$40,2,0))</f>
        <v/>
      </c>
      <c r="Q9807" s="211" t="str">
        <f t="shared" ca="1" si="923"/>
        <v/>
      </c>
      <c r="R9807" s="211" t="str">
        <f t="shared" si="919"/>
        <v/>
      </c>
      <c r="S9807" s="213" t="str">
        <f t="shared" ca="1" si="920"/>
        <v/>
      </c>
      <c r="T9807" s="214" t="str">
        <f t="shared" ca="1" si="924"/>
        <v/>
      </c>
    </row>
    <row r="9808" spans="1:20" x14ac:dyDescent="0.25">
      <c r="A9808" s="119" t="s">
        <v>15377</v>
      </c>
      <c r="B9808" s="260"/>
      <c r="C9808" s="264" t="str">
        <f>IF(ISERROR(VLOOKUP(B9808,'Tous les abonnés'!$A$6:$I$5491,2,0)),"",VLOOKUP(B9808,'Tous les abonnés'!$A$6:$I$5491,2,0))</f>
        <v/>
      </c>
      <c r="D9808" s="26"/>
      <c r="E9808" s="265"/>
      <c r="F9808" s="207" t="str">
        <f>IF(ISERROR(IF(VLOOKUP(D9808,Paramètres!$C$17:$H$33,6,0)="oui","illimité",VLOOKUP(D9808,Paramètres!$C$17:$H$33,5,0))),"",IF(VLOOKUP(D9808,Paramètres!$C$17:$H$33,6,0)="oui","illimité",VLOOKUP(D9808,Paramètres!$C$17:$H$33,5,0)))</f>
        <v/>
      </c>
      <c r="G9808" s="269" t="str">
        <f t="shared" si="921"/>
        <v/>
      </c>
      <c r="H9808" s="208"/>
      <c r="I9808" s="53"/>
      <c r="J9808" s="209"/>
      <c r="K9808" s="271"/>
      <c r="L9808" s="37"/>
      <c r="M9808" s="218"/>
      <c r="N9808" s="124"/>
      <c r="O9808" s="211" t="str">
        <f t="shared" ca="1" si="922"/>
        <v/>
      </c>
      <c r="P9808" s="212" t="str">
        <f>IF(ISERROR(VLOOKUP(L9808,Paramètres!$A$38:$B$40,2,0)),"",VLOOKUP(L9808,Paramètres!$A$38:$B$40,2,0))</f>
        <v/>
      </c>
      <c r="Q9808" s="211" t="str">
        <f t="shared" ca="1" si="923"/>
        <v/>
      </c>
      <c r="R9808" s="211" t="str">
        <f t="shared" si="919"/>
        <v/>
      </c>
      <c r="S9808" s="213" t="str">
        <f t="shared" ca="1" si="920"/>
        <v/>
      </c>
      <c r="T9808" s="214" t="str">
        <f t="shared" ca="1" si="924"/>
        <v/>
      </c>
    </row>
    <row r="9809" spans="1:20" x14ac:dyDescent="0.25">
      <c r="A9809" s="119" t="s">
        <v>15378</v>
      </c>
      <c r="B9809" s="260"/>
      <c r="C9809" s="264" t="str">
        <f>IF(ISERROR(VLOOKUP(B9809,'Tous les abonnés'!$A$6:$I$5491,2,0)),"",VLOOKUP(B9809,'Tous les abonnés'!$A$6:$I$5491,2,0))</f>
        <v/>
      </c>
      <c r="D9809" s="26"/>
      <c r="E9809" s="265"/>
      <c r="F9809" s="207" t="str">
        <f>IF(ISERROR(IF(VLOOKUP(D9809,Paramètres!$C$17:$H$33,6,0)="oui","illimité",VLOOKUP(D9809,Paramètres!$C$17:$H$33,5,0))),"",IF(VLOOKUP(D9809,Paramètres!$C$17:$H$33,6,0)="oui","illimité",VLOOKUP(D9809,Paramètres!$C$17:$H$33,5,0)))</f>
        <v/>
      </c>
      <c r="G9809" s="269" t="str">
        <f t="shared" si="921"/>
        <v/>
      </c>
      <c r="H9809" s="208"/>
      <c r="I9809" s="53"/>
      <c r="J9809" s="209"/>
      <c r="K9809" s="271"/>
      <c r="L9809" s="37"/>
      <c r="M9809" s="218"/>
      <c r="N9809" s="124"/>
      <c r="O9809" s="211" t="str">
        <f t="shared" ca="1" si="922"/>
        <v/>
      </c>
      <c r="P9809" s="212" t="str">
        <f>IF(ISERROR(VLOOKUP(L9809,Paramètres!$A$38:$B$40,2,0)),"",VLOOKUP(L9809,Paramètres!$A$38:$B$40,2,0))</f>
        <v/>
      </c>
      <c r="Q9809" s="211" t="str">
        <f t="shared" ca="1" si="923"/>
        <v/>
      </c>
      <c r="R9809" s="211" t="str">
        <f t="shared" si="919"/>
        <v/>
      </c>
      <c r="S9809" s="213" t="str">
        <f t="shared" ca="1" si="920"/>
        <v/>
      </c>
      <c r="T9809" s="214" t="str">
        <f t="shared" ca="1" si="924"/>
        <v/>
      </c>
    </row>
    <row r="9810" spans="1:20" x14ac:dyDescent="0.25">
      <c r="A9810" s="119" t="s">
        <v>15379</v>
      </c>
      <c r="B9810" s="260"/>
      <c r="C9810" s="264" t="str">
        <f>IF(ISERROR(VLOOKUP(B9810,'Tous les abonnés'!$A$6:$I$5491,2,0)),"",VLOOKUP(B9810,'Tous les abonnés'!$A$6:$I$5491,2,0))</f>
        <v/>
      </c>
      <c r="D9810" s="26"/>
      <c r="E9810" s="265"/>
      <c r="F9810" s="207" t="str">
        <f>IF(ISERROR(IF(VLOOKUP(D9810,Paramètres!$C$17:$H$33,6,0)="oui","illimité",VLOOKUP(D9810,Paramètres!$C$17:$H$33,5,0))),"",IF(VLOOKUP(D9810,Paramètres!$C$17:$H$33,6,0)="oui","illimité",VLOOKUP(D9810,Paramètres!$C$17:$H$33,5,0)))</f>
        <v/>
      </c>
      <c r="G9810" s="269" t="str">
        <f t="shared" si="921"/>
        <v/>
      </c>
      <c r="H9810" s="208"/>
      <c r="I9810" s="53"/>
      <c r="J9810" s="209"/>
      <c r="K9810" s="271"/>
      <c r="L9810" s="37"/>
      <c r="M9810" s="218"/>
      <c r="N9810" s="124"/>
      <c r="O9810" s="211" t="str">
        <f t="shared" ca="1" si="922"/>
        <v/>
      </c>
      <c r="P9810" s="212" t="str">
        <f>IF(ISERROR(VLOOKUP(L9810,Paramètres!$A$38:$B$40,2,0)),"",VLOOKUP(L9810,Paramètres!$A$38:$B$40,2,0))</f>
        <v/>
      </c>
      <c r="Q9810" s="211" t="str">
        <f t="shared" ca="1" si="923"/>
        <v/>
      </c>
      <c r="R9810" s="211" t="str">
        <f t="shared" si="919"/>
        <v/>
      </c>
      <c r="S9810" s="213" t="str">
        <f t="shared" ca="1" si="920"/>
        <v/>
      </c>
      <c r="T9810" s="214" t="str">
        <f t="shared" ca="1" si="924"/>
        <v/>
      </c>
    </row>
    <row r="9811" spans="1:20" x14ac:dyDescent="0.25">
      <c r="A9811" s="119" t="s">
        <v>15380</v>
      </c>
      <c r="B9811" s="260"/>
      <c r="C9811" s="264" t="str">
        <f>IF(ISERROR(VLOOKUP(B9811,'Tous les abonnés'!$A$6:$I$5491,2,0)),"",VLOOKUP(B9811,'Tous les abonnés'!$A$6:$I$5491,2,0))</f>
        <v/>
      </c>
      <c r="D9811" s="26"/>
      <c r="E9811" s="265"/>
      <c r="F9811" s="207" t="str">
        <f>IF(ISERROR(IF(VLOOKUP(D9811,Paramètres!$C$17:$H$33,6,0)="oui","illimité",VLOOKUP(D9811,Paramètres!$C$17:$H$33,5,0))),"",IF(VLOOKUP(D9811,Paramètres!$C$17:$H$33,6,0)="oui","illimité",VLOOKUP(D9811,Paramètres!$C$17:$H$33,5,0)))</f>
        <v/>
      </c>
      <c r="G9811" s="269" t="str">
        <f t="shared" si="921"/>
        <v/>
      </c>
      <c r="H9811" s="208"/>
      <c r="I9811" s="53"/>
      <c r="J9811" s="209"/>
      <c r="K9811" s="271"/>
      <c r="L9811" s="37"/>
      <c r="M9811" s="218"/>
      <c r="N9811" s="124"/>
      <c r="O9811" s="211" t="str">
        <f t="shared" ca="1" si="922"/>
        <v/>
      </c>
      <c r="P9811" s="212" t="str">
        <f>IF(ISERROR(VLOOKUP(L9811,Paramètres!$A$38:$B$40,2,0)),"",VLOOKUP(L9811,Paramètres!$A$38:$B$40,2,0))</f>
        <v/>
      </c>
      <c r="Q9811" s="211" t="str">
        <f t="shared" ca="1" si="923"/>
        <v/>
      </c>
      <c r="R9811" s="211" t="str">
        <f t="shared" si="919"/>
        <v/>
      </c>
      <c r="S9811" s="213" t="str">
        <f t="shared" ca="1" si="920"/>
        <v/>
      </c>
      <c r="T9811" s="214" t="str">
        <f t="shared" ca="1" si="924"/>
        <v/>
      </c>
    </row>
    <row r="9812" spans="1:20" x14ac:dyDescent="0.25">
      <c r="A9812" s="119" t="s">
        <v>15381</v>
      </c>
      <c r="B9812" s="260"/>
      <c r="C9812" s="264" t="str">
        <f>IF(ISERROR(VLOOKUP(B9812,'Tous les abonnés'!$A$6:$I$5491,2,0)),"",VLOOKUP(B9812,'Tous les abonnés'!$A$6:$I$5491,2,0))</f>
        <v/>
      </c>
      <c r="D9812" s="26"/>
      <c r="E9812" s="265"/>
      <c r="F9812" s="207" t="str">
        <f>IF(ISERROR(IF(VLOOKUP(D9812,Paramètres!$C$17:$H$33,6,0)="oui","illimité",VLOOKUP(D9812,Paramètres!$C$17:$H$33,5,0))),"",IF(VLOOKUP(D9812,Paramètres!$C$17:$H$33,6,0)="oui","illimité",VLOOKUP(D9812,Paramètres!$C$17:$H$33,5,0)))</f>
        <v/>
      </c>
      <c r="G9812" s="269" t="str">
        <f t="shared" si="921"/>
        <v/>
      </c>
      <c r="H9812" s="208"/>
      <c r="I9812" s="53"/>
      <c r="J9812" s="209"/>
      <c r="K9812" s="271"/>
      <c r="L9812" s="37"/>
      <c r="M9812" s="218"/>
      <c r="N9812" s="124"/>
      <c r="O9812" s="211" t="str">
        <f t="shared" ca="1" si="922"/>
        <v/>
      </c>
      <c r="P9812" s="212" t="str">
        <f>IF(ISERROR(VLOOKUP(L9812,Paramètres!$A$38:$B$40,2,0)),"",VLOOKUP(L9812,Paramètres!$A$38:$B$40,2,0))</f>
        <v/>
      </c>
      <c r="Q9812" s="211" t="str">
        <f t="shared" ca="1" si="923"/>
        <v/>
      </c>
      <c r="R9812" s="211" t="str">
        <f t="shared" si="919"/>
        <v/>
      </c>
      <c r="S9812" s="213" t="str">
        <f t="shared" ca="1" si="920"/>
        <v/>
      </c>
      <c r="T9812" s="214" t="str">
        <f t="shared" ca="1" si="924"/>
        <v/>
      </c>
    </row>
    <row r="9813" spans="1:20" x14ac:dyDescent="0.25">
      <c r="A9813" s="119" t="s">
        <v>15382</v>
      </c>
      <c r="B9813" s="260"/>
      <c r="C9813" s="264" t="str">
        <f>IF(ISERROR(VLOOKUP(B9813,'Tous les abonnés'!$A$6:$I$5491,2,0)),"",VLOOKUP(B9813,'Tous les abonnés'!$A$6:$I$5491,2,0))</f>
        <v/>
      </c>
      <c r="D9813" s="26"/>
      <c r="E9813" s="265"/>
      <c r="F9813" s="207" t="str">
        <f>IF(ISERROR(IF(VLOOKUP(D9813,Paramètres!$C$17:$H$33,6,0)="oui","illimité",VLOOKUP(D9813,Paramètres!$C$17:$H$33,5,0))),"",IF(VLOOKUP(D9813,Paramètres!$C$17:$H$33,6,0)="oui","illimité",VLOOKUP(D9813,Paramètres!$C$17:$H$33,5,0)))</f>
        <v/>
      </c>
      <c r="G9813" s="269" t="str">
        <f t="shared" si="921"/>
        <v/>
      </c>
      <c r="H9813" s="208"/>
      <c r="I9813" s="53"/>
      <c r="J9813" s="209"/>
      <c r="K9813" s="271"/>
      <c r="L9813" s="37"/>
      <c r="M9813" s="218"/>
      <c r="N9813" s="124"/>
      <c r="O9813" s="211" t="str">
        <f t="shared" ca="1" si="922"/>
        <v/>
      </c>
      <c r="P9813" s="212" t="str">
        <f>IF(ISERROR(VLOOKUP(L9813,Paramètres!$A$38:$B$40,2,0)),"",VLOOKUP(L9813,Paramètres!$A$38:$B$40,2,0))</f>
        <v/>
      </c>
      <c r="Q9813" s="211" t="str">
        <f t="shared" ca="1" si="923"/>
        <v/>
      </c>
      <c r="R9813" s="211" t="str">
        <f t="shared" si="919"/>
        <v/>
      </c>
      <c r="S9813" s="213" t="str">
        <f t="shared" ca="1" si="920"/>
        <v/>
      </c>
      <c r="T9813" s="214" t="str">
        <f t="shared" ca="1" si="924"/>
        <v/>
      </c>
    </row>
    <row r="9814" spans="1:20" x14ac:dyDescent="0.25">
      <c r="A9814" s="119" t="s">
        <v>15383</v>
      </c>
      <c r="B9814" s="260"/>
      <c r="C9814" s="264" t="str">
        <f>IF(ISERROR(VLOOKUP(B9814,'Tous les abonnés'!$A$6:$I$5491,2,0)),"",VLOOKUP(B9814,'Tous les abonnés'!$A$6:$I$5491,2,0))</f>
        <v/>
      </c>
      <c r="D9814" s="26"/>
      <c r="E9814" s="265"/>
      <c r="F9814" s="207" t="str">
        <f>IF(ISERROR(IF(VLOOKUP(D9814,Paramètres!$C$17:$H$33,6,0)="oui","illimité",VLOOKUP(D9814,Paramètres!$C$17:$H$33,5,0))),"",IF(VLOOKUP(D9814,Paramètres!$C$17:$H$33,6,0)="oui","illimité",VLOOKUP(D9814,Paramètres!$C$17:$H$33,5,0)))</f>
        <v/>
      </c>
      <c r="G9814" s="269" t="str">
        <f t="shared" si="921"/>
        <v/>
      </c>
      <c r="H9814" s="208"/>
      <c r="I9814" s="53"/>
      <c r="J9814" s="209"/>
      <c r="K9814" s="271"/>
      <c r="L9814" s="37"/>
      <c r="M9814" s="218"/>
      <c r="N9814" s="124"/>
      <c r="O9814" s="211" t="str">
        <f t="shared" ca="1" si="922"/>
        <v/>
      </c>
      <c r="P9814" s="212" t="str">
        <f>IF(ISERROR(VLOOKUP(L9814,Paramètres!$A$38:$B$40,2,0)),"",VLOOKUP(L9814,Paramètres!$A$38:$B$40,2,0))</f>
        <v/>
      </c>
      <c r="Q9814" s="211" t="str">
        <f t="shared" ca="1" si="923"/>
        <v/>
      </c>
      <c r="R9814" s="211" t="str">
        <f t="shared" si="919"/>
        <v/>
      </c>
      <c r="S9814" s="213" t="str">
        <f t="shared" ca="1" si="920"/>
        <v/>
      </c>
      <c r="T9814" s="214" t="str">
        <f t="shared" ca="1" si="924"/>
        <v/>
      </c>
    </row>
    <row r="9815" spans="1:20" x14ac:dyDescent="0.25">
      <c r="A9815" s="119" t="s">
        <v>15384</v>
      </c>
      <c r="B9815" s="260"/>
      <c r="C9815" s="264" t="str">
        <f>IF(ISERROR(VLOOKUP(B9815,'Tous les abonnés'!$A$6:$I$5491,2,0)),"",VLOOKUP(B9815,'Tous les abonnés'!$A$6:$I$5491,2,0))</f>
        <v/>
      </c>
      <c r="D9815" s="26"/>
      <c r="E9815" s="265"/>
      <c r="F9815" s="207" t="str">
        <f>IF(ISERROR(IF(VLOOKUP(D9815,Paramètres!$C$17:$H$33,6,0)="oui","illimité",VLOOKUP(D9815,Paramètres!$C$17:$H$33,5,0))),"",IF(VLOOKUP(D9815,Paramètres!$C$17:$H$33,6,0)="oui","illimité",VLOOKUP(D9815,Paramètres!$C$17:$H$33,5,0)))</f>
        <v/>
      </c>
      <c r="G9815" s="269" t="str">
        <f t="shared" si="921"/>
        <v/>
      </c>
      <c r="H9815" s="208"/>
      <c r="I9815" s="53"/>
      <c r="J9815" s="209"/>
      <c r="K9815" s="271"/>
      <c r="L9815" s="37"/>
      <c r="M9815" s="218"/>
      <c r="N9815" s="124"/>
      <c r="O9815" s="211" t="str">
        <f t="shared" ca="1" si="922"/>
        <v/>
      </c>
      <c r="P9815" s="212" t="str">
        <f>IF(ISERROR(VLOOKUP(L9815,Paramètres!$A$38:$B$40,2,0)),"",VLOOKUP(L9815,Paramètres!$A$38:$B$40,2,0))</f>
        <v/>
      </c>
      <c r="Q9815" s="211" t="str">
        <f t="shared" ca="1" si="923"/>
        <v/>
      </c>
      <c r="R9815" s="211" t="str">
        <f t="shared" si="919"/>
        <v/>
      </c>
      <c r="S9815" s="213" t="str">
        <f t="shared" ca="1" si="920"/>
        <v/>
      </c>
      <c r="T9815" s="214" t="str">
        <f t="shared" ca="1" si="924"/>
        <v/>
      </c>
    </row>
    <row r="9816" spans="1:20" x14ac:dyDescent="0.25">
      <c r="A9816" s="119" t="s">
        <v>15385</v>
      </c>
      <c r="B9816" s="260"/>
      <c r="C9816" s="264" t="str">
        <f>IF(ISERROR(VLOOKUP(B9816,'Tous les abonnés'!$A$6:$I$5491,2,0)),"",VLOOKUP(B9816,'Tous les abonnés'!$A$6:$I$5491,2,0))</f>
        <v/>
      </c>
      <c r="D9816" s="26"/>
      <c r="E9816" s="265"/>
      <c r="F9816" s="207" t="str">
        <f>IF(ISERROR(IF(VLOOKUP(D9816,Paramètres!$C$17:$H$33,6,0)="oui","illimité",VLOOKUP(D9816,Paramètres!$C$17:$H$33,5,0))),"",IF(VLOOKUP(D9816,Paramètres!$C$17:$H$33,6,0)="oui","illimité",VLOOKUP(D9816,Paramètres!$C$17:$H$33,5,0)))</f>
        <v/>
      </c>
      <c r="G9816" s="269" t="str">
        <f t="shared" si="921"/>
        <v/>
      </c>
      <c r="H9816" s="208"/>
      <c r="I9816" s="53"/>
      <c r="J9816" s="209"/>
      <c r="K9816" s="271"/>
      <c r="L9816" s="37"/>
      <c r="M9816" s="218"/>
      <c r="N9816" s="124"/>
      <c r="O9816" s="211" t="str">
        <f t="shared" ca="1" si="922"/>
        <v/>
      </c>
      <c r="P9816" s="212" t="str">
        <f>IF(ISERROR(VLOOKUP(L9816,Paramètres!$A$38:$B$40,2,0)),"",VLOOKUP(L9816,Paramètres!$A$38:$B$40,2,0))</f>
        <v/>
      </c>
      <c r="Q9816" s="211" t="str">
        <f t="shared" ca="1" si="923"/>
        <v/>
      </c>
      <c r="R9816" s="211" t="str">
        <f t="shared" si="919"/>
        <v/>
      </c>
      <c r="S9816" s="213" t="str">
        <f t="shared" ca="1" si="920"/>
        <v/>
      </c>
      <c r="T9816" s="214" t="str">
        <f t="shared" ca="1" si="924"/>
        <v/>
      </c>
    </row>
    <row r="9817" spans="1:20" x14ac:dyDescent="0.25">
      <c r="A9817" s="119" t="s">
        <v>15386</v>
      </c>
      <c r="B9817" s="260"/>
      <c r="C9817" s="264" t="str">
        <f>IF(ISERROR(VLOOKUP(B9817,'Tous les abonnés'!$A$6:$I$5491,2,0)),"",VLOOKUP(B9817,'Tous les abonnés'!$A$6:$I$5491,2,0))</f>
        <v/>
      </c>
      <c r="D9817" s="26"/>
      <c r="E9817" s="265"/>
      <c r="F9817" s="207" t="str">
        <f>IF(ISERROR(IF(VLOOKUP(D9817,Paramètres!$C$17:$H$33,6,0)="oui","illimité",VLOOKUP(D9817,Paramètres!$C$17:$H$33,5,0))),"",IF(VLOOKUP(D9817,Paramètres!$C$17:$H$33,6,0)="oui","illimité",VLOOKUP(D9817,Paramètres!$C$17:$H$33,5,0)))</f>
        <v/>
      </c>
      <c r="G9817" s="269" t="str">
        <f t="shared" si="921"/>
        <v/>
      </c>
      <c r="H9817" s="208"/>
      <c r="I9817" s="53"/>
      <c r="J9817" s="209"/>
      <c r="K9817" s="271"/>
      <c r="L9817" s="37"/>
      <c r="M9817" s="218"/>
      <c r="N9817" s="124"/>
      <c r="O9817" s="211" t="str">
        <f t="shared" ca="1" si="922"/>
        <v/>
      </c>
      <c r="P9817" s="212" t="str">
        <f>IF(ISERROR(VLOOKUP(L9817,Paramètres!$A$38:$B$40,2,0)),"",VLOOKUP(L9817,Paramètres!$A$38:$B$40,2,0))</f>
        <v/>
      </c>
      <c r="Q9817" s="211" t="str">
        <f t="shared" ca="1" si="923"/>
        <v/>
      </c>
      <c r="R9817" s="211" t="str">
        <f t="shared" si="919"/>
        <v/>
      </c>
      <c r="S9817" s="213" t="str">
        <f t="shared" ca="1" si="920"/>
        <v/>
      </c>
      <c r="T9817" s="214" t="str">
        <f t="shared" ca="1" si="924"/>
        <v/>
      </c>
    </row>
    <row r="9818" spans="1:20" x14ac:dyDescent="0.25">
      <c r="A9818" s="119" t="s">
        <v>15387</v>
      </c>
      <c r="B9818" s="260"/>
      <c r="C9818" s="264" t="str">
        <f>IF(ISERROR(VLOOKUP(B9818,'Tous les abonnés'!$A$6:$I$5491,2,0)),"",VLOOKUP(B9818,'Tous les abonnés'!$A$6:$I$5491,2,0))</f>
        <v/>
      </c>
      <c r="D9818" s="26"/>
      <c r="E9818" s="265"/>
      <c r="F9818" s="207" t="str">
        <f>IF(ISERROR(IF(VLOOKUP(D9818,Paramètres!$C$17:$H$33,6,0)="oui","illimité",VLOOKUP(D9818,Paramètres!$C$17:$H$33,5,0))),"",IF(VLOOKUP(D9818,Paramètres!$C$17:$H$33,6,0)="oui","illimité",VLOOKUP(D9818,Paramètres!$C$17:$H$33,5,0)))</f>
        <v/>
      </c>
      <c r="G9818" s="269" t="str">
        <f t="shared" si="921"/>
        <v/>
      </c>
      <c r="H9818" s="208"/>
      <c r="I9818" s="53"/>
      <c r="J9818" s="209"/>
      <c r="K9818" s="271"/>
      <c r="L9818" s="37"/>
      <c r="M9818" s="218"/>
      <c r="N9818" s="124"/>
      <c r="O9818" s="211" t="str">
        <f t="shared" ca="1" si="922"/>
        <v/>
      </c>
      <c r="P9818" s="212" t="str">
        <f>IF(ISERROR(VLOOKUP(L9818,Paramètres!$A$38:$B$40,2,0)),"",VLOOKUP(L9818,Paramètres!$A$38:$B$40,2,0))</f>
        <v/>
      </c>
      <c r="Q9818" s="211" t="str">
        <f t="shared" ca="1" si="923"/>
        <v/>
      </c>
      <c r="R9818" s="211" t="str">
        <f t="shared" si="919"/>
        <v/>
      </c>
      <c r="S9818" s="213" t="str">
        <f t="shared" ca="1" si="920"/>
        <v/>
      </c>
      <c r="T9818" s="214" t="str">
        <f t="shared" ca="1" si="924"/>
        <v/>
      </c>
    </row>
    <row r="9819" spans="1:20" x14ac:dyDescent="0.25">
      <c r="A9819" s="119" t="s">
        <v>15388</v>
      </c>
      <c r="B9819" s="260"/>
      <c r="C9819" s="264" t="str">
        <f>IF(ISERROR(VLOOKUP(B9819,'Tous les abonnés'!$A$6:$I$5491,2,0)),"",VLOOKUP(B9819,'Tous les abonnés'!$A$6:$I$5491,2,0))</f>
        <v/>
      </c>
      <c r="D9819" s="26"/>
      <c r="E9819" s="265"/>
      <c r="F9819" s="207" t="str">
        <f>IF(ISERROR(IF(VLOOKUP(D9819,Paramètres!$C$17:$H$33,6,0)="oui","illimité",VLOOKUP(D9819,Paramètres!$C$17:$H$33,5,0))),"",IF(VLOOKUP(D9819,Paramètres!$C$17:$H$33,6,0)="oui","illimité",VLOOKUP(D9819,Paramètres!$C$17:$H$33,5,0)))</f>
        <v/>
      </c>
      <c r="G9819" s="269" t="str">
        <f t="shared" si="921"/>
        <v/>
      </c>
      <c r="H9819" s="208"/>
      <c r="I9819" s="53"/>
      <c r="J9819" s="209"/>
      <c r="K9819" s="271"/>
      <c r="L9819" s="37"/>
      <c r="M9819" s="218"/>
      <c r="N9819" s="124"/>
      <c r="O9819" s="211" t="str">
        <f t="shared" ca="1" si="922"/>
        <v/>
      </c>
      <c r="P9819" s="212" t="str">
        <f>IF(ISERROR(VLOOKUP(L9819,Paramètres!$A$38:$B$40,2,0)),"",VLOOKUP(L9819,Paramètres!$A$38:$B$40,2,0))</f>
        <v/>
      </c>
      <c r="Q9819" s="211" t="str">
        <f t="shared" ca="1" si="923"/>
        <v/>
      </c>
      <c r="R9819" s="211" t="str">
        <f t="shared" si="919"/>
        <v/>
      </c>
      <c r="S9819" s="213" t="str">
        <f t="shared" ca="1" si="920"/>
        <v/>
      </c>
      <c r="T9819" s="214" t="str">
        <f t="shared" ca="1" si="924"/>
        <v/>
      </c>
    </row>
    <row r="9820" spans="1:20" x14ac:dyDescent="0.25">
      <c r="A9820" s="119" t="s">
        <v>15389</v>
      </c>
      <c r="B9820" s="260"/>
      <c r="C9820" s="264" t="str">
        <f>IF(ISERROR(VLOOKUP(B9820,'Tous les abonnés'!$A$6:$I$5491,2,0)),"",VLOOKUP(B9820,'Tous les abonnés'!$A$6:$I$5491,2,0))</f>
        <v/>
      </c>
      <c r="D9820" s="26"/>
      <c r="E9820" s="265"/>
      <c r="F9820" s="207" t="str">
        <f>IF(ISERROR(IF(VLOOKUP(D9820,Paramètres!$C$17:$H$33,6,0)="oui","illimité",VLOOKUP(D9820,Paramètres!$C$17:$H$33,5,0))),"",IF(VLOOKUP(D9820,Paramètres!$C$17:$H$33,6,0)="oui","illimité",VLOOKUP(D9820,Paramètres!$C$17:$H$33,5,0)))</f>
        <v/>
      </c>
      <c r="G9820" s="269" t="str">
        <f t="shared" si="921"/>
        <v/>
      </c>
      <c r="H9820" s="208"/>
      <c r="I9820" s="53"/>
      <c r="J9820" s="209"/>
      <c r="K9820" s="271"/>
      <c r="L9820" s="37"/>
      <c r="M9820" s="218"/>
      <c r="N9820" s="124"/>
      <c r="O9820" s="211" t="str">
        <f t="shared" ca="1" si="922"/>
        <v/>
      </c>
      <c r="P9820" s="212" t="str">
        <f>IF(ISERROR(VLOOKUP(L9820,Paramètres!$A$38:$B$40,2,0)),"",VLOOKUP(L9820,Paramètres!$A$38:$B$40,2,0))</f>
        <v/>
      </c>
      <c r="Q9820" s="211" t="str">
        <f t="shared" ca="1" si="923"/>
        <v/>
      </c>
      <c r="R9820" s="211" t="str">
        <f t="shared" si="919"/>
        <v/>
      </c>
      <c r="S9820" s="213" t="str">
        <f t="shared" ca="1" si="920"/>
        <v/>
      </c>
      <c r="T9820" s="214" t="str">
        <f t="shared" ca="1" si="924"/>
        <v/>
      </c>
    </row>
    <row r="9821" spans="1:20" x14ac:dyDescent="0.25">
      <c r="A9821" s="119" t="s">
        <v>15390</v>
      </c>
      <c r="B9821" s="260"/>
      <c r="C9821" s="264" t="str">
        <f>IF(ISERROR(VLOOKUP(B9821,'Tous les abonnés'!$A$6:$I$5491,2,0)),"",VLOOKUP(B9821,'Tous les abonnés'!$A$6:$I$5491,2,0))</f>
        <v/>
      </c>
      <c r="D9821" s="26"/>
      <c r="E9821" s="265"/>
      <c r="F9821" s="207" t="str">
        <f>IF(ISERROR(IF(VLOOKUP(D9821,Paramètres!$C$17:$H$33,6,0)="oui","illimité",VLOOKUP(D9821,Paramètres!$C$17:$H$33,5,0))),"",IF(VLOOKUP(D9821,Paramètres!$C$17:$H$33,6,0)="oui","illimité",VLOOKUP(D9821,Paramètres!$C$17:$H$33,5,0)))</f>
        <v/>
      </c>
      <c r="G9821" s="269" t="str">
        <f t="shared" si="921"/>
        <v/>
      </c>
      <c r="H9821" s="208"/>
      <c r="I9821" s="53"/>
      <c r="J9821" s="209"/>
      <c r="K9821" s="271"/>
      <c r="L9821" s="37"/>
      <c r="M9821" s="218"/>
      <c r="N9821" s="124"/>
      <c r="O9821" s="211" t="str">
        <f t="shared" ca="1" si="922"/>
        <v/>
      </c>
      <c r="P9821" s="212" t="str">
        <f>IF(ISERROR(VLOOKUP(L9821,Paramètres!$A$38:$B$40,2,0)),"",VLOOKUP(L9821,Paramètres!$A$38:$B$40,2,0))</f>
        <v/>
      </c>
      <c r="Q9821" s="211" t="str">
        <f t="shared" ca="1" si="923"/>
        <v/>
      </c>
      <c r="R9821" s="211" t="str">
        <f t="shared" si="919"/>
        <v/>
      </c>
      <c r="S9821" s="213" t="str">
        <f t="shared" ca="1" si="920"/>
        <v/>
      </c>
      <c r="T9821" s="214" t="str">
        <f t="shared" ca="1" si="924"/>
        <v/>
      </c>
    </row>
    <row r="9822" spans="1:20" x14ac:dyDescent="0.25">
      <c r="A9822" s="119" t="s">
        <v>15391</v>
      </c>
      <c r="B9822" s="260"/>
      <c r="C9822" s="264" t="str">
        <f>IF(ISERROR(VLOOKUP(B9822,'Tous les abonnés'!$A$6:$I$5491,2,0)),"",VLOOKUP(B9822,'Tous les abonnés'!$A$6:$I$5491,2,0))</f>
        <v/>
      </c>
      <c r="D9822" s="26"/>
      <c r="E9822" s="265"/>
      <c r="F9822" s="207" t="str">
        <f>IF(ISERROR(IF(VLOOKUP(D9822,Paramètres!$C$17:$H$33,6,0)="oui","illimité",VLOOKUP(D9822,Paramètres!$C$17:$H$33,5,0))),"",IF(VLOOKUP(D9822,Paramètres!$C$17:$H$33,6,0)="oui","illimité",VLOOKUP(D9822,Paramètres!$C$17:$H$33,5,0)))</f>
        <v/>
      </c>
      <c r="G9822" s="269" t="str">
        <f t="shared" si="921"/>
        <v/>
      </c>
      <c r="H9822" s="208"/>
      <c r="I9822" s="53"/>
      <c r="J9822" s="209"/>
      <c r="K9822" s="271"/>
      <c r="L9822" s="37"/>
      <c r="M9822" s="218"/>
      <c r="N9822" s="124"/>
      <c r="O9822" s="211" t="str">
        <f t="shared" ca="1" si="922"/>
        <v/>
      </c>
      <c r="P9822" s="212" t="str">
        <f>IF(ISERROR(VLOOKUP(L9822,Paramètres!$A$38:$B$40,2,0)),"",VLOOKUP(L9822,Paramètres!$A$38:$B$40,2,0))</f>
        <v/>
      </c>
      <c r="Q9822" s="211" t="str">
        <f t="shared" ca="1" si="923"/>
        <v/>
      </c>
      <c r="R9822" s="211" t="str">
        <f t="shared" si="919"/>
        <v/>
      </c>
      <c r="S9822" s="213" t="str">
        <f t="shared" ca="1" si="920"/>
        <v/>
      </c>
      <c r="T9822" s="214" t="str">
        <f t="shared" ca="1" si="924"/>
        <v/>
      </c>
    </row>
    <row r="9823" spans="1:20" x14ac:dyDescent="0.25">
      <c r="A9823" s="119" t="s">
        <v>15392</v>
      </c>
      <c r="B9823" s="260"/>
      <c r="C9823" s="264" t="str">
        <f>IF(ISERROR(VLOOKUP(B9823,'Tous les abonnés'!$A$6:$I$5491,2,0)),"",VLOOKUP(B9823,'Tous les abonnés'!$A$6:$I$5491,2,0))</f>
        <v/>
      </c>
      <c r="D9823" s="26"/>
      <c r="E9823" s="265"/>
      <c r="F9823" s="207" t="str">
        <f>IF(ISERROR(IF(VLOOKUP(D9823,Paramètres!$C$17:$H$33,6,0)="oui","illimité",VLOOKUP(D9823,Paramètres!$C$17:$H$33,5,0))),"",IF(VLOOKUP(D9823,Paramètres!$C$17:$H$33,6,0)="oui","illimité",VLOOKUP(D9823,Paramètres!$C$17:$H$33,5,0)))</f>
        <v/>
      </c>
      <c r="G9823" s="269" t="str">
        <f t="shared" si="921"/>
        <v/>
      </c>
      <c r="H9823" s="208"/>
      <c r="I9823" s="53"/>
      <c r="J9823" s="209"/>
      <c r="K9823" s="271"/>
      <c r="L9823" s="37"/>
      <c r="M9823" s="218"/>
      <c r="N9823" s="124"/>
      <c r="O9823" s="211" t="str">
        <f t="shared" ca="1" si="922"/>
        <v/>
      </c>
      <c r="P9823" s="212" t="str">
        <f>IF(ISERROR(VLOOKUP(L9823,Paramètres!$A$38:$B$40,2,0)),"",VLOOKUP(L9823,Paramètres!$A$38:$B$40,2,0))</f>
        <v/>
      </c>
      <c r="Q9823" s="211" t="str">
        <f t="shared" ca="1" si="923"/>
        <v/>
      </c>
      <c r="R9823" s="211" t="str">
        <f t="shared" si="919"/>
        <v/>
      </c>
      <c r="S9823" s="213" t="str">
        <f t="shared" ca="1" si="920"/>
        <v/>
      </c>
      <c r="T9823" s="214" t="str">
        <f t="shared" ca="1" si="924"/>
        <v/>
      </c>
    </row>
    <row r="9824" spans="1:20" x14ac:dyDescent="0.25">
      <c r="A9824" s="119" t="s">
        <v>15393</v>
      </c>
      <c r="B9824" s="260"/>
      <c r="C9824" s="264" t="str">
        <f>IF(ISERROR(VLOOKUP(B9824,'Tous les abonnés'!$A$6:$I$5491,2,0)),"",VLOOKUP(B9824,'Tous les abonnés'!$A$6:$I$5491,2,0))</f>
        <v/>
      </c>
      <c r="D9824" s="26"/>
      <c r="E9824" s="265"/>
      <c r="F9824" s="207" t="str">
        <f>IF(ISERROR(IF(VLOOKUP(D9824,Paramètres!$C$17:$H$33,6,0)="oui","illimité",VLOOKUP(D9824,Paramètres!$C$17:$H$33,5,0))),"",IF(VLOOKUP(D9824,Paramètres!$C$17:$H$33,6,0)="oui","illimité",VLOOKUP(D9824,Paramètres!$C$17:$H$33,5,0)))</f>
        <v/>
      </c>
      <c r="G9824" s="269" t="str">
        <f t="shared" si="921"/>
        <v/>
      </c>
      <c r="H9824" s="208"/>
      <c r="I9824" s="53"/>
      <c r="J9824" s="209"/>
      <c r="K9824" s="271"/>
      <c r="L9824" s="37"/>
      <c r="M9824" s="218"/>
      <c r="N9824" s="124"/>
      <c r="O9824" s="211" t="str">
        <f t="shared" ca="1" si="922"/>
        <v/>
      </c>
      <c r="P9824" s="212" t="str">
        <f>IF(ISERROR(VLOOKUP(L9824,Paramètres!$A$38:$B$40,2,0)),"",VLOOKUP(L9824,Paramètres!$A$38:$B$40,2,0))</f>
        <v/>
      </c>
      <c r="Q9824" s="211" t="str">
        <f t="shared" ca="1" si="923"/>
        <v/>
      </c>
      <c r="R9824" s="211" t="str">
        <f t="shared" si="919"/>
        <v/>
      </c>
      <c r="S9824" s="213" t="str">
        <f t="shared" ca="1" si="920"/>
        <v/>
      </c>
      <c r="T9824" s="214" t="str">
        <f t="shared" ca="1" si="924"/>
        <v/>
      </c>
    </row>
    <row r="9825" spans="1:20" x14ac:dyDescent="0.25">
      <c r="A9825" s="119" t="s">
        <v>15394</v>
      </c>
      <c r="B9825" s="260"/>
      <c r="C9825" s="264" t="str">
        <f>IF(ISERROR(VLOOKUP(B9825,'Tous les abonnés'!$A$6:$I$5491,2,0)),"",VLOOKUP(B9825,'Tous les abonnés'!$A$6:$I$5491,2,0))</f>
        <v/>
      </c>
      <c r="D9825" s="26"/>
      <c r="E9825" s="265"/>
      <c r="F9825" s="207" t="str">
        <f>IF(ISERROR(IF(VLOOKUP(D9825,Paramètres!$C$17:$H$33,6,0)="oui","illimité",VLOOKUP(D9825,Paramètres!$C$17:$H$33,5,0))),"",IF(VLOOKUP(D9825,Paramètres!$C$17:$H$33,6,0)="oui","illimité",VLOOKUP(D9825,Paramètres!$C$17:$H$33,5,0)))</f>
        <v/>
      </c>
      <c r="G9825" s="269" t="str">
        <f t="shared" si="921"/>
        <v/>
      </c>
      <c r="H9825" s="208"/>
      <c r="I9825" s="53"/>
      <c r="J9825" s="209"/>
      <c r="K9825" s="271"/>
      <c r="L9825" s="37"/>
      <c r="M9825" s="218"/>
      <c r="N9825" s="124"/>
      <c r="O9825" s="211" t="str">
        <f t="shared" ca="1" si="922"/>
        <v/>
      </c>
      <c r="P9825" s="212" t="str">
        <f>IF(ISERROR(VLOOKUP(L9825,Paramètres!$A$38:$B$40,2,0)),"",VLOOKUP(L9825,Paramètres!$A$38:$B$40,2,0))</f>
        <v/>
      </c>
      <c r="Q9825" s="211" t="str">
        <f t="shared" ca="1" si="923"/>
        <v/>
      </c>
      <c r="R9825" s="211" t="str">
        <f t="shared" si="919"/>
        <v/>
      </c>
      <c r="S9825" s="213" t="str">
        <f t="shared" ca="1" si="920"/>
        <v/>
      </c>
      <c r="T9825" s="214" t="str">
        <f t="shared" ca="1" si="924"/>
        <v/>
      </c>
    </row>
    <row r="9826" spans="1:20" x14ac:dyDescent="0.25">
      <c r="A9826" s="119" t="s">
        <v>15395</v>
      </c>
      <c r="B9826" s="260"/>
      <c r="C9826" s="264" t="str">
        <f>IF(ISERROR(VLOOKUP(B9826,'Tous les abonnés'!$A$6:$I$5491,2,0)),"",VLOOKUP(B9826,'Tous les abonnés'!$A$6:$I$5491,2,0))</f>
        <v/>
      </c>
      <c r="D9826" s="26"/>
      <c r="E9826" s="265"/>
      <c r="F9826" s="207" t="str">
        <f>IF(ISERROR(IF(VLOOKUP(D9826,Paramètres!$C$17:$H$33,6,0)="oui","illimité",VLOOKUP(D9826,Paramètres!$C$17:$H$33,5,0))),"",IF(VLOOKUP(D9826,Paramètres!$C$17:$H$33,6,0)="oui","illimité",VLOOKUP(D9826,Paramètres!$C$17:$H$33,5,0)))</f>
        <v/>
      </c>
      <c r="G9826" s="269" t="str">
        <f t="shared" si="921"/>
        <v/>
      </c>
      <c r="H9826" s="208"/>
      <c r="I9826" s="53"/>
      <c r="J9826" s="209"/>
      <c r="K9826" s="271"/>
      <c r="L9826" s="37"/>
      <c r="M9826" s="218"/>
      <c r="N9826" s="124"/>
      <c r="O9826" s="211" t="str">
        <f t="shared" ca="1" si="922"/>
        <v/>
      </c>
      <c r="P9826" s="212" t="str">
        <f>IF(ISERROR(VLOOKUP(L9826,Paramètres!$A$38:$B$40,2,0)),"",VLOOKUP(L9826,Paramètres!$A$38:$B$40,2,0))</f>
        <v/>
      </c>
      <c r="Q9826" s="211" t="str">
        <f t="shared" ca="1" si="923"/>
        <v/>
      </c>
      <c r="R9826" s="211" t="str">
        <f t="shared" si="919"/>
        <v/>
      </c>
      <c r="S9826" s="213" t="str">
        <f t="shared" ca="1" si="920"/>
        <v/>
      </c>
      <c r="T9826" s="214" t="str">
        <f t="shared" ca="1" si="924"/>
        <v/>
      </c>
    </row>
    <row r="9827" spans="1:20" x14ac:dyDescent="0.25">
      <c r="A9827" s="119" t="s">
        <v>15396</v>
      </c>
      <c r="B9827" s="260"/>
      <c r="C9827" s="264" t="str">
        <f>IF(ISERROR(VLOOKUP(B9827,'Tous les abonnés'!$A$6:$I$5491,2,0)),"",VLOOKUP(B9827,'Tous les abonnés'!$A$6:$I$5491,2,0))</f>
        <v/>
      </c>
      <c r="D9827" s="26"/>
      <c r="E9827" s="265"/>
      <c r="F9827" s="207" t="str">
        <f>IF(ISERROR(IF(VLOOKUP(D9827,Paramètres!$C$17:$H$33,6,0)="oui","illimité",VLOOKUP(D9827,Paramètres!$C$17:$H$33,5,0))),"",IF(VLOOKUP(D9827,Paramètres!$C$17:$H$33,6,0)="oui","illimité",VLOOKUP(D9827,Paramètres!$C$17:$H$33,5,0)))</f>
        <v/>
      </c>
      <c r="G9827" s="269" t="str">
        <f t="shared" si="921"/>
        <v/>
      </c>
      <c r="H9827" s="208"/>
      <c r="I9827" s="53"/>
      <c r="J9827" s="209"/>
      <c r="K9827" s="271"/>
      <c r="L9827" s="37"/>
      <c r="M9827" s="218"/>
      <c r="N9827" s="124"/>
      <c r="O9827" s="211" t="str">
        <f t="shared" ca="1" si="922"/>
        <v/>
      </c>
      <c r="P9827" s="212" t="str">
        <f>IF(ISERROR(VLOOKUP(L9827,Paramètres!$A$38:$B$40,2,0)),"",VLOOKUP(L9827,Paramètres!$A$38:$B$40,2,0))</f>
        <v/>
      </c>
      <c r="Q9827" s="211" t="str">
        <f t="shared" ca="1" si="923"/>
        <v/>
      </c>
      <c r="R9827" s="211" t="str">
        <f t="shared" si="919"/>
        <v/>
      </c>
      <c r="S9827" s="213" t="str">
        <f t="shared" ca="1" si="920"/>
        <v/>
      </c>
      <c r="T9827" s="214" t="str">
        <f t="shared" ca="1" si="924"/>
        <v/>
      </c>
    </row>
    <row r="9828" spans="1:20" x14ac:dyDescent="0.25">
      <c r="A9828" s="119" t="s">
        <v>15397</v>
      </c>
      <c r="B9828" s="260"/>
      <c r="C9828" s="264" t="str">
        <f>IF(ISERROR(VLOOKUP(B9828,'Tous les abonnés'!$A$6:$I$5491,2,0)),"",VLOOKUP(B9828,'Tous les abonnés'!$A$6:$I$5491,2,0))</f>
        <v/>
      </c>
      <c r="D9828" s="26"/>
      <c r="E9828" s="265"/>
      <c r="F9828" s="207" t="str">
        <f>IF(ISERROR(IF(VLOOKUP(D9828,Paramètres!$C$17:$H$33,6,0)="oui","illimité",VLOOKUP(D9828,Paramètres!$C$17:$H$33,5,0))),"",IF(VLOOKUP(D9828,Paramètres!$C$17:$H$33,6,0)="oui","illimité",VLOOKUP(D9828,Paramètres!$C$17:$H$33,5,0)))</f>
        <v/>
      </c>
      <c r="G9828" s="269" t="str">
        <f t="shared" si="921"/>
        <v/>
      </c>
      <c r="H9828" s="208"/>
      <c r="I9828" s="53"/>
      <c r="J9828" s="209"/>
      <c r="K9828" s="271"/>
      <c r="L9828" s="37"/>
      <c r="M9828" s="218"/>
      <c r="N9828" s="124"/>
      <c r="O9828" s="211" t="str">
        <f t="shared" ca="1" si="922"/>
        <v/>
      </c>
      <c r="P9828" s="212" t="str">
        <f>IF(ISERROR(VLOOKUP(L9828,Paramètres!$A$38:$B$40,2,0)),"",VLOOKUP(L9828,Paramètres!$A$38:$B$40,2,0))</f>
        <v/>
      </c>
      <c r="Q9828" s="211" t="str">
        <f t="shared" ca="1" si="923"/>
        <v/>
      </c>
      <c r="R9828" s="211" t="str">
        <f t="shared" si="919"/>
        <v/>
      </c>
      <c r="S9828" s="213" t="str">
        <f t="shared" ca="1" si="920"/>
        <v/>
      </c>
      <c r="T9828" s="214" t="str">
        <f t="shared" ca="1" si="924"/>
        <v/>
      </c>
    </row>
    <row r="9829" spans="1:20" x14ac:dyDescent="0.25">
      <c r="A9829" s="119" t="s">
        <v>15398</v>
      </c>
      <c r="B9829" s="260"/>
      <c r="C9829" s="264" t="str">
        <f>IF(ISERROR(VLOOKUP(B9829,'Tous les abonnés'!$A$6:$I$5491,2,0)),"",VLOOKUP(B9829,'Tous les abonnés'!$A$6:$I$5491,2,0))</f>
        <v/>
      </c>
      <c r="D9829" s="26"/>
      <c r="E9829" s="265"/>
      <c r="F9829" s="207" t="str">
        <f>IF(ISERROR(IF(VLOOKUP(D9829,Paramètres!$C$17:$H$33,6,0)="oui","illimité",VLOOKUP(D9829,Paramètres!$C$17:$H$33,5,0))),"",IF(VLOOKUP(D9829,Paramètres!$C$17:$H$33,6,0)="oui","illimité",VLOOKUP(D9829,Paramètres!$C$17:$H$33,5,0)))</f>
        <v/>
      </c>
      <c r="G9829" s="269" t="str">
        <f t="shared" si="921"/>
        <v/>
      </c>
      <c r="H9829" s="208"/>
      <c r="I9829" s="53"/>
      <c r="J9829" s="209"/>
      <c r="K9829" s="271"/>
      <c r="L9829" s="37"/>
      <c r="M9829" s="218"/>
      <c r="N9829" s="124"/>
      <c r="O9829" s="211" t="str">
        <f t="shared" ca="1" si="922"/>
        <v/>
      </c>
      <c r="P9829" s="212" t="str">
        <f>IF(ISERROR(VLOOKUP(L9829,Paramètres!$A$38:$B$40,2,0)),"",VLOOKUP(L9829,Paramètres!$A$38:$B$40,2,0))</f>
        <v/>
      </c>
      <c r="Q9829" s="211" t="str">
        <f t="shared" ca="1" si="923"/>
        <v/>
      </c>
      <c r="R9829" s="211" t="str">
        <f t="shared" si="919"/>
        <v/>
      </c>
      <c r="S9829" s="213" t="str">
        <f t="shared" ca="1" si="920"/>
        <v/>
      </c>
      <c r="T9829" s="214" t="str">
        <f t="shared" ca="1" si="924"/>
        <v/>
      </c>
    </row>
    <row r="9830" spans="1:20" x14ac:dyDescent="0.25">
      <c r="A9830" s="119" t="s">
        <v>15399</v>
      </c>
      <c r="B9830" s="260"/>
      <c r="C9830" s="264" t="str">
        <f>IF(ISERROR(VLOOKUP(B9830,'Tous les abonnés'!$A$6:$I$5491,2,0)),"",VLOOKUP(B9830,'Tous les abonnés'!$A$6:$I$5491,2,0))</f>
        <v/>
      </c>
      <c r="D9830" s="26"/>
      <c r="E9830" s="265"/>
      <c r="F9830" s="207" t="str">
        <f>IF(ISERROR(IF(VLOOKUP(D9830,Paramètres!$C$17:$H$33,6,0)="oui","illimité",VLOOKUP(D9830,Paramètres!$C$17:$H$33,5,0))),"",IF(VLOOKUP(D9830,Paramètres!$C$17:$H$33,6,0)="oui","illimité",VLOOKUP(D9830,Paramètres!$C$17:$H$33,5,0)))</f>
        <v/>
      </c>
      <c r="G9830" s="269" t="str">
        <f t="shared" si="921"/>
        <v/>
      </c>
      <c r="H9830" s="208"/>
      <c r="I9830" s="53"/>
      <c r="J9830" s="209"/>
      <c r="K9830" s="271"/>
      <c r="L9830" s="37"/>
      <c r="M9830" s="218"/>
      <c r="N9830" s="124"/>
      <c r="O9830" s="211" t="str">
        <f t="shared" ca="1" si="922"/>
        <v/>
      </c>
      <c r="P9830" s="212" t="str">
        <f>IF(ISERROR(VLOOKUP(L9830,Paramètres!$A$38:$B$40,2,0)),"",VLOOKUP(L9830,Paramètres!$A$38:$B$40,2,0))</f>
        <v/>
      </c>
      <c r="Q9830" s="211" t="str">
        <f t="shared" ca="1" si="923"/>
        <v/>
      </c>
      <c r="R9830" s="211" t="str">
        <f t="shared" si="919"/>
        <v/>
      </c>
      <c r="S9830" s="213" t="str">
        <f t="shared" ca="1" si="920"/>
        <v/>
      </c>
      <c r="T9830" s="214" t="str">
        <f t="shared" ca="1" si="924"/>
        <v/>
      </c>
    </row>
    <row r="9831" spans="1:20" x14ac:dyDescent="0.25">
      <c r="A9831" s="119" t="s">
        <v>15400</v>
      </c>
      <c r="B9831" s="260"/>
      <c r="C9831" s="264" t="str">
        <f>IF(ISERROR(VLOOKUP(B9831,'Tous les abonnés'!$A$6:$I$5491,2,0)),"",VLOOKUP(B9831,'Tous les abonnés'!$A$6:$I$5491,2,0))</f>
        <v/>
      </c>
      <c r="D9831" s="26"/>
      <c r="E9831" s="265"/>
      <c r="F9831" s="207" t="str">
        <f>IF(ISERROR(IF(VLOOKUP(D9831,Paramètres!$C$17:$H$33,6,0)="oui","illimité",VLOOKUP(D9831,Paramètres!$C$17:$H$33,5,0))),"",IF(VLOOKUP(D9831,Paramètres!$C$17:$H$33,6,0)="oui","illimité",VLOOKUP(D9831,Paramètres!$C$17:$H$33,5,0)))</f>
        <v/>
      </c>
      <c r="G9831" s="269" t="str">
        <f t="shared" si="921"/>
        <v/>
      </c>
      <c r="H9831" s="208"/>
      <c r="I9831" s="53"/>
      <c r="J9831" s="209"/>
      <c r="K9831" s="271"/>
      <c r="L9831" s="37"/>
      <c r="M9831" s="218"/>
      <c r="N9831" s="124"/>
      <c r="O9831" s="211" t="str">
        <f t="shared" ca="1" si="922"/>
        <v/>
      </c>
      <c r="P9831" s="212" t="str">
        <f>IF(ISERROR(VLOOKUP(L9831,Paramètres!$A$38:$B$40,2,0)),"",VLOOKUP(L9831,Paramètres!$A$38:$B$40,2,0))</f>
        <v/>
      </c>
      <c r="Q9831" s="211" t="str">
        <f t="shared" ca="1" si="923"/>
        <v/>
      </c>
      <c r="R9831" s="211" t="str">
        <f t="shared" si="919"/>
        <v/>
      </c>
      <c r="S9831" s="213" t="str">
        <f t="shared" ca="1" si="920"/>
        <v/>
      </c>
      <c r="T9831" s="214" t="str">
        <f t="shared" ca="1" si="924"/>
        <v/>
      </c>
    </row>
    <row r="9832" spans="1:20" x14ac:dyDescent="0.25">
      <c r="A9832" s="119" t="s">
        <v>15401</v>
      </c>
      <c r="B9832" s="260"/>
      <c r="C9832" s="264" t="str">
        <f>IF(ISERROR(VLOOKUP(B9832,'Tous les abonnés'!$A$6:$I$5491,2,0)),"",VLOOKUP(B9832,'Tous les abonnés'!$A$6:$I$5491,2,0))</f>
        <v/>
      </c>
      <c r="D9832" s="26"/>
      <c r="E9832" s="265"/>
      <c r="F9832" s="207" t="str">
        <f>IF(ISERROR(IF(VLOOKUP(D9832,Paramètres!$C$17:$H$33,6,0)="oui","illimité",VLOOKUP(D9832,Paramètres!$C$17:$H$33,5,0))),"",IF(VLOOKUP(D9832,Paramètres!$C$17:$H$33,6,0)="oui","illimité",VLOOKUP(D9832,Paramètres!$C$17:$H$33,5,0)))</f>
        <v/>
      </c>
      <c r="G9832" s="269" t="str">
        <f t="shared" si="921"/>
        <v/>
      </c>
      <c r="H9832" s="208"/>
      <c r="I9832" s="53"/>
      <c r="J9832" s="209"/>
      <c r="K9832" s="271"/>
      <c r="L9832" s="37"/>
      <c r="M9832" s="218"/>
      <c r="N9832" s="124"/>
      <c r="O9832" s="211" t="str">
        <f t="shared" ca="1" si="922"/>
        <v/>
      </c>
      <c r="P9832" s="212" t="str">
        <f>IF(ISERROR(VLOOKUP(L9832,Paramètres!$A$38:$B$40,2,0)),"",VLOOKUP(L9832,Paramètres!$A$38:$B$40,2,0))</f>
        <v/>
      </c>
      <c r="Q9832" s="211" t="str">
        <f t="shared" ca="1" si="923"/>
        <v/>
      </c>
      <c r="R9832" s="211" t="str">
        <f t="shared" si="919"/>
        <v/>
      </c>
      <c r="S9832" s="213" t="str">
        <f t="shared" ca="1" si="920"/>
        <v/>
      </c>
      <c r="T9832" s="214" t="str">
        <f t="shared" ca="1" si="924"/>
        <v/>
      </c>
    </row>
    <row r="9833" spans="1:20" x14ac:dyDescent="0.25">
      <c r="A9833" s="119" t="s">
        <v>15402</v>
      </c>
      <c r="B9833" s="260"/>
      <c r="C9833" s="264" t="str">
        <f>IF(ISERROR(VLOOKUP(B9833,'Tous les abonnés'!$A$6:$I$5491,2,0)),"",VLOOKUP(B9833,'Tous les abonnés'!$A$6:$I$5491,2,0))</f>
        <v/>
      </c>
      <c r="D9833" s="26"/>
      <c r="E9833" s="265"/>
      <c r="F9833" s="207" t="str">
        <f>IF(ISERROR(IF(VLOOKUP(D9833,Paramètres!$C$17:$H$33,6,0)="oui","illimité",VLOOKUP(D9833,Paramètres!$C$17:$H$33,5,0))),"",IF(VLOOKUP(D9833,Paramètres!$C$17:$H$33,6,0)="oui","illimité",VLOOKUP(D9833,Paramètres!$C$17:$H$33,5,0)))</f>
        <v/>
      </c>
      <c r="G9833" s="269" t="str">
        <f t="shared" si="921"/>
        <v/>
      </c>
      <c r="H9833" s="208"/>
      <c r="I9833" s="53"/>
      <c r="J9833" s="209"/>
      <c r="K9833" s="271"/>
      <c r="L9833" s="37"/>
      <c r="M9833" s="218"/>
      <c r="N9833" s="124"/>
      <c r="O9833" s="211" t="str">
        <f t="shared" ca="1" si="922"/>
        <v/>
      </c>
      <c r="P9833" s="212" t="str">
        <f>IF(ISERROR(VLOOKUP(L9833,Paramètres!$A$38:$B$40,2,0)),"",VLOOKUP(L9833,Paramètres!$A$38:$B$40,2,0))</f>
        <v/>
      </c>
      <c r="Q9833" s="211" t="str">
        <f t="shared" ca="1" si="923"/>
        <v/>
      </c>
      <c r="R9833" s="211" t="str">
        <f t="shared" si="919"/>
        <v/>
      </c>
      <c r="S9833" s="213" t="str">
        <f t="shared" ca="1" si="920"/>
        <v/>
      </c>
      <c r="T9833" s="214" t="str">
        <f t="shared" ca="1" si="924"/>
        <v/>
      </c>
    </row>
    <row r="9834" spans="1:20" x14ac:dyDescent="0.25">
      <c r="A9834" s="119" t="s">
        <v>15403</v>
      </c>
      <c r="B9834" s="260"/>
      <c r="C9834" s="264" t="str">
        <f>IF(ISERROR(VLOOKUP(B9834,'Tous les abonnés'!$A$6:$I$5491,2,0)),"",VLOOKUP(B9834,'Tous les abonnés'!$A$6:$I$5491,2,0))</f>
        <v/>
      </c>
      <c r="D9834" s="26"/>
      <c r="E9834" s="265"/>
      <c r="F9834" s="207" t="str">
        <f>IF(ISERROR(IF(VLOOKUP(D9834,Paramètres!$C$17:$H$33,6,0)="oui","illimité",VLOOKUP(D9834,Paramètres!$C$17:$H$33,5,0))),"",IF(VLOOKUP(D9834,Paramètres!$C$17:$H$33,6,0)="oui","illimité",VLOOKUP(D9834,Paramètres!$C$17:$H$33,5,0)))</f>
        <v/>
      </c>
      <c r="G9834" s="269" t="str">
        <f t="shared" si="921"/>
        <v/>
      </c>
      <c r="H9834" s="208"/>
      <c r="I9834" s="53"/>
      <c r="J9834" s="209"/>
      <c r="K9834" s="271"/>
      <c r="L9834" s="37"/>
      <c r="M9834" s="218"/>
      <c r="N9834" s="124"/>
      <c r="O9834" s="211" t="str">
        <f t="shared" ca="1" si="922"/>
        <v/>
      </c>
      <c r="P9834" s="212" t="str">
        <f>IF(ISERROR(VLOOKUP(L9834,Paramètres!$A$38:$B$40,2,0)),"",VLOOKUP(L9834,Paramètres!$A$38:$B$40,2,0))</f>
        <v/>
      </c>
      <c r="Q9834" s="211" t="str">
        <f t="shared" ca="1" si="923"/>
        <v/>
      </c>
      <c r="R9834" s="211" t="str">
        <f t="shared" si="919"/>
        <v/>
      </c>
      <c r="S9834" s="213" t="str">
        <f t="shared" ca="1" si="920"/>
        <v/>
      </c>
      <c r="T9834" s="214" t="str">
        <f t="shared" ca="1" si="924"/>
        <v/>
      </c>
    </row>
    <row r="9835" spans="1:20" x14ac:dyDescent="0.25">
      <c r="A9835" s="119" t="s">
        <v>15404</v>
      </c>
      <c r="B9835" s="260"/>
      <c r="C9835" s="264" t="str">
        <f>IF(ISERROR(VLOOKUP(B9835,'Tous les abonnés'!$A$6:$I$5491,2,0)),"",VLOOKUP(B9835,'Tous les abonnés'!$A$6:$I$5491,2,0))</f>
        <v/>
      </c>
      <c r="D9835" s="26"/>
      <c r="E9835" s="265"/>
      <c r="F9835" s="207" t="str">
        <f>IF(ISERROR(IF(VLOOKUP(D9835,Paramètres!$C$17:$H$33,6,0)="oui","illimité",VLOOKUP(D9835,Paramètres!$C$17:$H$33,5,0))),"",IF(VLOOKUP(D9835,Paramètres!$C$17:$H$33,6,0)="oui","illimité",VLOOKUP(D9835,Paramètres!$C$17:$H$33,5,0)))</f>
        <v/>
      </c>
      <c r="G9835" s="269" t="str">
        <f t="shared" si="921"/>
        <v/>
      </c>
      <c r="H9835" s="208"/>
      <c r="I9835" s="53"/>
      <c r="J9835" s="209"/>
      <c r="K9835" s="271"/>
      <c r="L9835" s="37"/>
      <c r="M9835" s="218"/>
      <c r="N9835" s="124"/>
      <c r="O9835" s="211" t="str">
        <f t="shared" ca="1" si="922"/>
        <v/>
      </c>
      <c r="P9835" s="212" t="str">
        <f>IF(ISERROR(VLOOKUP(L9835,Paramètres!$A$38:$B$40,2,0)),"",VLOOKUP(L9835,Paramètres!$A$38:$B$40,2,0))</f>
        <v/>
      </c>
      <c r="Q9835" s="211" t="str">
        <f t="shared" ca="1" si="923"/>
        <v/>
      </c>
      <c r="R9835" s="211" t="str">
        <f t="shared" si="919"/>
        <v/>
      </c>
      <c r="S9835" s="213" t="str">
        <f t="shared" ca="1" si="920"/>
        <v/>
      </c>
      <c r="T9835" s="214" t="str">
        <f t="shared" ca="1" si="924"/>
        <v/>
      </c>
    </row>
    <row r="9836" spans="1:20" x14ac:dyDescent="0.25">
      <c r="A9836" s="119" t="s">
        <v>15405</v>
      </c>
      <c r="B9836" s="260"/>
      <c r="C9836" s="264" t="str">
        <f>IF(ISERROR(VLOOKUP(B9836,'Tous les abonnés'!$A$6:$I$5491,2,0)),"",VLOOKUP(B9836,'Tous les abonnés'!$A$6:$I$5491,2,0))</f>
        <v/>
      </c>
      <c r="D9836" s="26"/>
      <c r="E9836" s="265"/>
      <c r="F9836" s="207" t="str">
        <f>IF(ISERROR(IF(VLOOKUP(D9836,Paramètres!$C$17:$H$33,6,0)="oui","illimité",VLOOKUP(D9836,Paramètres!$C$17:$H$33,5,0))),"",IF(VLOOKUP(D9836,Paramètres!$C$17:$H$33,6,0)="oui","illimité",VLOOKUP(D9836,Paramètres!$C$17:$H$33,5,0)))</f>
        <v/>
      </c>
      <c r="G9836" s="269" t="str">
        <f t="shared" si="921"/>
        <v/>
      </c>
      <c r="H9836" s="208"/>
      <c r="I9836" s="53"/>
      <c r="J9836" s="209"/>
      <c r="K9836" s="271"/>
      <c r="L9836" s="37"/>
      <c r="M9836" s="218"/>
      <c r="N9836" s="124"/>
      <c r="O9836" s="211" t="str">
        <f t="shared" ca="1" si="922"/>
        <v/>
      </c>
      <c r="P9836" s="212" t="str">
        <f>IF(ISERROR(VLOOKUP(L9836,Paramètres!$A$38:$B$40,2,0)),"",VLOOKUP(L9836,Paramètres!$A$38:$B$40,2,0))</f>
        <v/>
      </c>
      <c r="Q9836" s="211" t="str">
        <f t="shared" ca="1" si="923"/>
        <v/>
      </c>
      <c r="R9836" s="211" t="str">
        <f t="shared" si="919"/>
        <v/>
      </c>
      <c r="S9836" s="213" t="str">
        <f t="shared" ca="1" si="920"/>
        <v/>
      </c>
      <c r="T9836" s="214" t="str">
        <f t="shared" ca="1" si="924"/>
        <v/>
      </c>
    </row>
    <row r="9837" spans="1:20" x14ac:dyDescent="0.25">
      <c r="A9837" s="119" t="s">
        <v>15406</v>
      </c>
      <c r="B9837" s="260"/>
      <c r="C9837" s="264" t="str">
        <f>IF(ISERROR(VLOOKUP(B9837,'Tous les abonnés'!$A$6:$I$5491,2,0)),"",VLOOKUP(B9837,'Tous les abonnés'!$A$6:$I$5491,2,0))</f>
        <v/>
      </c>
      <c r="D9837" s="26"/>
      <c r="E9837" s="265"/>
      <c r="F9837" s="207" t="str">
        <f>IF(ISERROR(IF(VLOOKUP(D9837,Paramètres!$C$17:$H$33,6,0)="oui","illimité",VLOOKUP(D9837,Paramètres!$C$17:$H$33,5,0))),"",IF(VLOOKUP(D9837,Paramètres!$C$17:$H$33,6,0)="oui","illimité",VLOOKUP(D9837,Paramètres!$C$17:$H$33,5,0)))</f>
        <v/>
      </c>
      <c r="G9837" s="269" t="str">
        <f t="shared" si="921"/>
        <v/>
      </c>
      <c r="H9837" s="208"/>
      <c r="I9837" s="53"/>
      <c r="J9837" s="209"/>
      <c r="K9837" s="271"/>
      <c r="L9837" s="37"/>
      <c r="M9837" s="218"/>
      <c r="N9837" s="124"/>
      <c r="O9837" s="211" t="str">
        <f t="shared" ca="1" si="922"/>
        <v/>
      </c>
      <c r="P9837" s="212" t="str">
        <f>IF(ISERROR(VLOOKUP(L9837,Paramètres!$A$38:$B$40,2,0)),"",VLOOKUP(L9837,Paramètres!$A$38:$B$40,2,0))</f>
        <v/>
      </c>
      <c r="Q9837" s="211" t="str">
        <f t="shared" ca="1" si="923"/>
        <v/>
      </c>
      <c r="R9837" s="211" t="str">
        <f t="shared" si="919"/>
        <v/>
      </c>
      <c r="S9837" s="213" t="str">
        <f t="shared" ca="1" si="920"/>
        <v/>
      </c>
      <c r="T9837" s="214" t="str">
        <f t="shared" ca="1" si="924"/>
        <v/>
      </c>
    </row>
    <row r="9838" spans="1:20" x14ac:dyDescent="0.25">
      <c r="A9838" s="119" t="s">
        <v>15407</v>
      </c>
      <c r="B9838" s="260"/>
      <c r="C9838" s="264" t="str">
        <f>IF(ISERROR(VLOOKUP(B9838,'Tous les abonnés'!$A$6:$I$5491,2,0)),"",VLOOKUP(B9838,'Tous les abonnés'!$A$6:$I$5491,2,0))</f>
        <v/>
      </c>
      <c r="D9838" s="26"/>
      <c r="E9838" s="265"/>
      <c r="F9838" s="207" t="str">
        <f>IF(ISERROR(IF(VLOOKUP(D9838,Paramètres!$C$17:$H$33,6,0)="oui","illimité",VLOOKUP(D9838,Paramètres!$C$17:$H$33,5,0))),"",IF(VLOOKUP(D9838,Paramètres!$C$17:$H$33,6,0)="oui","illimité",VLOOKUP(D9838,Paramètres!$C$17:$H$33,5,0)))</f>
        <v/>
      </c>
      <c r="G9838" s="269" t="str">
        <f t="shared" si="921"/>
        <v/>
      </c>
      <c r="H9838" s="208"/>
      <c r="I9838" s="53"/>
      <c r="J9838" s="209"/>
      <c r="K9838" s="271"/>
      <c r="L9838" s="37"/>
      <c r="M9838" s="218"/>
      <c r="N9838" s="124"/>
      <c r="O9838" s="211" t="str">
        <f t="shared" ca="1" si="922"/>
        <v/>
      </c>
      <c r="P9838" s="212" t="str">
        <f>IF(ISERROR(VLOOKUP(L9838,Paramètres!$A$38:$B$40,2,0)),"",VLOOKUP(L9838,Paramètres!$A$38:$B$40,2,0))</f>
        <v/>
      </c>
      <c r="Q9838" s="211" t="str">
        <f t="shared" ca="1" si="923"/>
        <v/>
      </c>
      <c r="R9838" s="211" t="str">
        <f t="shared" si="919"/>
        <v/>
      </c>
      <c r="S9838" s="213" t="str">
        <f t="shared" ca="1" si="920"/>
        <v/>
      </c>
      <c r="T9838" s="214" t="str">
        <f t="shared" ca="1" si="924"/>
        <v/>
      </c>
    </row>
    <row r="9839" spans="1:20" x14ac:dyDescent="0.25">
      <c r="A9839" s="119" t="s">
        <v>15408</v>
      </c>
      <c r="B9839" s="260"/>
      <c r="C9839" s="264" t="str">
        <f>IF(ISERROR(VLOOKUP(B9839,'Tous les abonnés'!$A$6:$I$5491,2,0)),"",VLOOKUP(B9839,'Tous les abonnés'!$A$6:$I$5491,2,0))</f>
        <v/>
      </c>
      <c r="D9839" s="26"/>
      <c r="E9839" s="265"/>
      <c r="F9839" s="207" t="str">
        <f>IF(ISERROR(IF(VLOOKUP(D9839,Paramètres!$C$17:$H$33,6,0)="oui","illimité",VLOOKUP(D9839,Paramètres!$C$17:$H$33,5,0))),"",IF(VLOOKUP(D9839,Paramètres!$C$17:$H$33,6,0)="oui","illimité",VLOOKUP(D9839,Paramètres!$C$17:$H$33,5,0)))</f>
        <v/>
      </c>
      <c r="G9839" s="269" t="str">
        <f t="shared" si="921"/>
        <v/>
      </c>
      <c r="H9839" s="208"/>
      <c r="I9839" s="53"/>
      <c r="J9839" s="209"/>
      <c r="K9839" s="271"/>
      <c r="L9839" s="37"/>
      <c r="M9839" s="218"/>
      <c r="N9839" s="124"/>
      <c r="O9839" s="211" t="str">
        <f t="shared" ca="1" si="922"/>
        <v/>
      </c>
      <c r="P9839" s="212" t="str">
        <f>IF(ISERROR(VLOOKUP(L9839,Paramètres!$A$38:$B$40,2,0)),"",VLOOKUP(L9839,Paramètres!$A$38:$B$40,2,0))</f>
        <v/>
      </c>
      <c r="Q9839" s="211" t="str">
        <f t="shared" ca="1" si="923"/>
        <v/>
      </c>
      <c r="R9839" s="211" t="str">
        <f t="shared" si="919"/>
        <v/>
      </c>
      <c r="S9839" s="213" t="str">
        <f t="shared" ca="1" si="920"/>
        <v/>
      </c>
      <c r="T9839" s="214" t="str">
        <f t="shared" ca="1" si="924"/>
        <v/>
      </c>
    </row>
    <row r="9840" spans="1:20" x14ac:dyDescent="0.25">
      <c r="A9840" s="119" t="s">
        <v>15409</v>
      </c>
      <c r="B9840" s="260"/>
      <c r="C9840" s="264" t="str">
        <f>IF(ISERROR(VLOOKUP(B9840,'Tous les abonnés'!$A$6:$I$5491,2,0)),"",VLOOKUP(B9840,'Tous les abonnés'!$A$6:$I$5491,2,0))</f>
        <v/>
      </c>
      <c r="D9840" s="26"/>
      <c r="E9840" s="265"/>
      <c r="F9840" s="207" t="str">
        <f>IF(ISERROR(IF(VLOOKUP(D9840,Paramètres!$C$17:$H$33,6,0)="oui","illimité",VLOOKUP(D9840,Paramètres!$C$17:$H$33,5,0))),"",IF(VLOOKUP(D9840,Paramètres!$C$17:$H$33,6,0)="oui","illimité",VLOOKUP(D9840,Paramètres!$C$17:$H$33,5,0)))</f>
        <v/>
      </c>
      <c r="G9840" s="269" t="str">
        <f t="shared" si="921"/>
        <v/>
      </c>
      <c r="H9840" s="208"/>
      <c r="I9840" s="53"/>
      <c r="J9840" s="209"/>
      <c r="K9840" s="271"/>
      <c r="L9840" s="37"/>
      <c r="M9840" s="218"/>
      <c r="N9840" s="124"/>
      <c r="O9840" s="211" t="str">
        <f t="shared" ca="1" si="922"/>
        <v/>
      </c>
      <c r="P9840" s="212" t="str">
        <f>IF(ISERROR(VLOOKUP(L9840,Paramètres!$A$38:$B$40,2,0)),"",VLOOKUP(L9840,Paramètres!$A$38:$B$40,2,0))</f>
        <v/>
      </c>
      <c r="Q9840" s="211" t="str">
        <f t="shared" ca="1" si="923"/>
        <v/>
      </c>
      <c r="R9840" s="211" t="str">
        <f t="shared" si="919"/>
        <v/>
      </c>
      <c r="S9840" s="213" t="str">
        <f t="shared" ca="1" si="920"/>
        <v/>
      </c>
      <c r="T9840" s="214" t="str">
        <f t="shared" ca="1" si="924"/>
        <v/>
      </c>
    </row>
    <row r="9841" spans="1:20" x14ac:dyDescent="0.25">
      <c r="A9841" s="119" t="s">
        <v>15410</v>
      </c>
      <c r="B9841" s="260"/>
      <c r="C9841" s="264" t="str">
        <f>IF(ISERROR(VLOOKUP(B9841,'Tous les abonnés'!$A$6:$I$5491,2,0)),"",VLOOKUP(B9841,'Tous les abonnés'!$A$6:$I$5491,2,0))</f>
        <v/>
      </c>
      <c r="D9841" s="26"/>
      <c r="E9841" s="265"/>
      <c r="F9841" s="207" t="str">
        <f>IF(ISERROR(IF(VLOOKUP(D9841,Paramètres!$C$17:$H$33,6,0)="oui","illimité",VLOOKUP(D9841,Paramètres!$C$17:$H$33,5,0))),"",IF(VLOOKUP(D9841,Paramètres!$C$17:$H$33,6,0)="oui","illimité",VLOOKUP(D9841,Paramètres!$C$17:$H$33,5,0)))</f>
        <v/>
      </c>
      <c r="G9841" s="269" t="str">
        <f t="shared" si="921"/>
        <v/>
      </c>
      <c r="H9841" s="208"/>
      <c r="I9841" s="53"/>
      <c r="J9841" s="209"/>
      <c r="K9841" s="271"/>
      <c r="L9841" s="37"/>
      <c r="M9841" s="218"/>
      <c r="N9841" s="124"/>
      <c r="O9841" s="211" t="str">
        <f t="shared" ca="1" si="922"/>
        <v/>
      </c>
      <c r="P9841" s="212" t="str">
        <f>IF(ISERROR(VLOOKUP(L9841,Paramètres!$A$38:$B$40,2,0)),"",VLOOKUP(L9841,Paramètres!$A$38:$B$40,2,0))</f>
        <v/>
      </c>
      <c r="Q9841" s="211" t="str">
        <f t="shared" ca="1" si="923"/>
        <v/>
      </c>
      <c r="R9841" s="211" t="str">
        <f t="shared" si="919"/>
        <v/>
      </c>
      <c r="S9841" s="213" t="str">
        <f t="shared" ca="1" si="920"/>
        <v/>
      </c>
      <c r="T9841" s="214" t="str">
        <f t="shared" ca="1" si="924"/>
        <v/>
      </c>
    </row>
    <row r="9842" spans="1:20" x14ac:dyDescent="0.25">
      <c r="A9842" s="119" t="s">
        <v>15411</v>
      </c>
      <c r="B9842" s="260"/>
      <c r="C9842" s="264" t="str">
        <f>IF(ISERROR(VLOOKUP(B9842,'Tous les abonnés'!$A$6:$I$5491,2,0)),"",VLOOKUP(B9842,'Tous les abonnés'!$A$6:$I$5491,2,0))</f>
        <v/>
      </c>
      <c r="D9842" s="26"/>
      <c r="E9842" s="265"/>
      <c r="F9842" s="207" t="str">
        <f>IF(ISERROR(IF(VLOOKUP(D9842,Paramètres!$C$17:$H$33,6,0)="oui","illimité",VLOOKUP(D9842,Paramètres!$C$17:$H$33,5,0))),"",IF(VLOOKUP(D9842,Paramètres!$C$17:$H$33,6,0)="oui","illimité",VLOOKUP(D9842,Paramètres!$C$17:$H$33,5,0)))</f>
        <v/>
      </c>
      <c r="G9842" s="269" t="str">
        <f t="shared" si="921"/>
        <v/>
      </c>
      <c r="H9842" s="208"/>
      <c r="I9842" s="53"/>
      <c r="J9842" s="209"/>
      <c r="K9842" s="271"/>
      <c r="L9842" s="37"/>
      <c r="M9842" s="218"/>
      <c r="N9842" s="124"/>
      <c r="O9842" s="211" t="str">
        <f t="shared" ca="1" si="922"/>
        <v/>
      </c>
      <c r="P9842" s="212" t="str">
        <f>IF(ISERROR(VLOOKUP(L9842,Paramètres!$A$38:$B$40,2,0)),"",VLOOKUP(L9842,Paramètres!$A$38:$B$40,2,0))</f>
        <v/>
      </c>
      <c r="Q9842" s="211" t="str">
        <f t="shared" ca="1" si="923"/>
        <v/>
      </c>
      <c r="R9842" s="211" t="str">
        <f t="shared" si="919"/>
        <v/>
      </c>
      <c r="S9842" s="213" t="str">
        <f t="shared" ca="1" si="920"/>
        <v/>
      </c>
      <c r="T9842" s="214" t="str">
        <f t="shared" ca="1" si="924"/>
        <v/>
      </c>
    </row>
    <row r="9843" spans="1:20" x14ac:dyDescent="0.25">
      <c r="A9843" s="119" t="s">
        <v>15412</v>
      </c>
      <c r="B9843" s="260"/>
      <c r="C9843" s="264" t="str">
        <f>IF(ISERROR(VLOOKUP(B9843,'Tous les abonnés'!$A$6:$I$5491,2,0)),"",VLOOKUP(B9843,'Tous les abonnés'!$A$6:$I$5491,2,0))</f>
        <v/>
      </c>
      <c r="D9843" s="26"/>
      <c r="E9843" s="265"/>
      <c r="F9843" s="207" t="str">
        <f>IF(ISERROR(IF(VLOOKUP(D9843,Paramètres!$C$17:$H$33,6,0)="oui","illimité",VLOOKUP(D9843,Paramètres!$C$17:$H$33,5,0))),"",IF(VLOOKUP(D9843,Paramètres!$C$17:$H$33,6,0)="oui","illimité",VLOOKUP(D9843,Paramètres!$C$17:$H$33,5,0)))</f>
        <v/>
      </c>
      <c r="G9843" s="269" t="str">
        <f t="shared" si="921"/>
        <v/>
      </c>
      <c r="H9843" s="208"/>
      <c r="I9843" s="53"/>
      <c r="J9843" s="209"/>
      <c r="K9843" s="271"/>
      <c r="L9843" s="37"/>
      <c r="M9843" s="218"/>
      <c r="N9843" s="124"/>
      <c r="O9843" s="211" t="str">
        <f t="shared" ca="1" si="922"/>
        <v/>
      </c>
      <c r="P9843" s="212" t="str">
        <f>IF(ISERROR(VLOOKUP(L9843,Paramètres!$A$38:$B$40,2,0)),"",VLOOKUP(L9843,Paramètres!$A$38:$B$40,2,0))</f>
        <v/>
      </c>
      <c r="Q9843" s="211" t="str">
        <f t="shared" ca="1" si="923"/>
        <v/>
      </c>
      <c r="R9843" s="211" t="str">
        <f t="shared" si="919"/>
        <v/>
      </c>
      <c r="S9843" s="213" t="str">
        <f t="shared" ca="1" si="920"/>
        <v/>
      </c>
      <c r="T9843" s="214" t="str">
        <f t="shared" ca="1" si="924"/>
        <v/>
      </c>
    </row>
    <row r="9844" spans="1:20" x14ac:dyDescent="0.25">
      <c r="A9844" s="119" t="s">
        <v>15413</v>
      </c>
      <c r="B9844" s="260"/>
      <c r="C9844" s="264" t="str">
        <f>IF(ISERROR(VLOOKUP(B9844,'Tous les abonnés'!$A$6:$I$5491,2,0)),"",VLOOKUP(B9844,'Tous les abonnés'!$A$6:$I$5491,2,0))</f>
        <v/>
      </c>
      <c r="D9844" s="26"/>
      <c r="E9844" s="265"/>
      <c r="F9844" s="207" t="str">
        <f>IF(ISERROR(IF(VLOOKUP(D9844,Paramètres!$C$17:$H$33,6,0)="oui","illimité",VLOOKUP(D9844,Paramètres!$C$17:$H$33,5,0))),"",IF(VLOOKUP(D9844,Paramètres!$C$17:$H$33,6,0)="oui","illimité",VLOOKUP(D9844,Paramètres!$C$17:$H$33,5,0)))</f>
        <v/>
      </c>
      <c r="G9844" s="269" t="str">
        <f t="shared" si="921"/>
        <v/>
      </c>
      <c r="H9844" s="208"/>
      <c r="I9844" s="53"/>
      <c r="J9844" s="209"/>
      <c r="K9844" s="271"/>
      <c r="L9844" s="37"/>
      <c r="M9844" s="218"/>
      <c r="N9844" s="124"/>
      <c r="O9844" s="211" t="str">
        <f t="shared" ca="1" si="922"/>
        <v/>
      </c>
      <c r="P9844" s="212" t="str">
        <f>IF(ISERROR(VLOOKUP(L9844,Paramètres!$A$38:$B$40,2,0)),"",VLOOKUP(L9844,Paramètres!$A$38:$B$40,2,0))</f>
        <v/>
      </c>
      <c r="Q9844" s="211" t="str">
        <f t="shared" ca="1" si="923"/>
        <v/>
      </c>
      <c r="R9844" s="211" t="str">
        <f t="shared" si="919"/>
        <v/>
      </c>
      <c r="S9844" s="213" t="str">
        <f t="shared" ca="1" si="920"/>
        <v/>
      </c>
      <c r="T9844" s="214" t="str">
        <f t="shared" ca="1" si="924"/>
        <v/>
      </c>
    </row>
    <row r="9845" spans="1:20" x14ac:dyDescent="0.25">
      <c r="A9845" s="119" t="s">
        <v>15414</v>
      </c>
      <c r="B9845" s="260"/>
      <c r="C9845" s="264" t="str">
        <f>IF(ISERROR(VLOOKUP(B9845,'Tous les abonnés'!$A$6:$I$5491,2,0)),"",VLOOKUP(B9845,'Tous les abonnés'!$A$6:$I$5491,2,0))</f>
        <v/>
      </c>
      <c r="D9845" s="26"/>
      <c r="E9845" s="265"/>
      <c r="F9845" s="207" t="str">
        <f>IF(ISERROR(IF(VLOOKUP(D9845,Paramètres!$C$17:$H$33,6,0)="oui","illimité",VLOOKUP(D9845,Paramètres!$C$17:$H$33,5,0))),"",IF(VLOOKUP(D9845,Paramètres!$C$17:$H$33,6,0)="oui","illimité",VLOOKUP(D9845,Paramètres!$C$17:$H$33,5,0)))</f>
        <v/>
      </c>
      <c r="G9845" s="269" t="str">
        <f t="shared" si="921"/>
        <v/>
      </c>
      <c r="H9845" s="208"/>
      <c r="I9845" s="53"/>
      <c r="J9845" s="209"/>
      <c r="K9845" s="271"/>
      <c r="L9845" s="37"/>
      <c r="M9845" s="218"/>
      <c r="N9845" s="124"/>
      <c r="O9845" s="211" t="str">
        <f t="shared" ca="1" si="922"/>
        <v/>
      </c>
      <c r="P9845" s="212" t="str">
        <f>IF(ISERROR(VLOOKUP(L9845,Paramètres!$A$38:$B$40,2,0)),"",VLOOKUP(L9845,Paramètres!$A$38:$B$40,2,0))</f>
        <v/>
      </c>
      <c r="Q9845" s="211" t="str">
        <f t="shared" ca="1" si="923"/>
        <v/>
      </c>
      <c r="R9845" s="211" t="str">
        <f t="shared" si="919"/>
        <v/>
      </c>
      <c r="S9845" s="213" t="str">
        <f t="shared" ca="1" si="920"/>
        <v/>
      </c>
      <c r="T9845" s="214" t="str">
        <f t="shared" ca="1" si="924"/>
        <v/>
      </c>
    </row>
    <row r="9846" spans="1:20" x14ac:dyDescent="0.25">
      <c r="A9846" s="119" t="s">
        <v>15415</v>
      </c>
      <c r="B9846" s="260"/>
      <c r="C9846" s="264" t="str">
        <f>IF(ISERROR(VLOOKUP(B9846,'Tous les abonnés'!$A$6:$I$5491,2,0)),"",VLOOKUP(B9846,'Tous les abonnés'!$A$6:$I$5491,2,0))</f>
        <v/>
      </c>
      <c r="D9846" s="26"/>
      <c r="E9846" s="265"/>
      <c r="F9846" s="207" t="str">
        <f>IF(ISERROR(IF(VLOOKUP(D9846,Paramètres!$C$17:$H$33,6,0)="oui","illimité",VLOOKUP(D9846,Paramètres!$C$17:$H$33,5,0))),"",IF(VLOOKUP(D9846,Paramètres!$C$17:$H$33,6,0)="oui","illimité",VLOOKUP(D9846,Paramètres!$C$17:$H$33,5,0)))</f>
        <v/>
      </c>
      <c r="G9846" s="269" t="str">
        <f t="shared" si="921"/>
        <v/>
      </c>
      <c r="H9846" s="208"/>
      <c r="I9846" s="53"/>
      <c r="J9846" s="209"/>
      <c r="K9846" s="271"/>
      <c r="L9846" s="37"/>
      <c r="M9846" s="218"/>
      <c r="N9846" s="124"/>
      <c r="O9846" s="211" t="str">
        <f t="shared" ca="1" si="922"/>
        <v/>
      </c>
      <c r="P9846" s="212" t="str">
        <f>IF(ISERROR(VLOOKUP(L9846,Paramètres!$A$38:$B$40,2,0)),"",VLOOKUP(L9846,Paramètres!$A$38:$B$40,2,0))</f>
        <v/>
      </c>
      <c r="Q9846" s="211" t="str">
        <f t="shared" ca="1" si="923"/>
        <v/>
      </c>
      <c r="R9846" s="211" t="str">
        <f t="shared" si="919"/>
        <v/>
      </c>
      <c r="S9846" s="213" t="str">
        <f t="shared" ca="1" si="920"/>
        <v/>
      </c>
      <c r="T9846" s="214" t="str">
        <f t="shared" ca="1" si="924"/>
        <v/>
      </c>
    </row>
    <row r="9847" spans="1:20" x14ac:dyDescent="0.25">
      <c r="A9847" s="119" t="s">
        <v>15416</v>
      </c>
      <c r="B9847" s="260"/>
      <c r="C9847" s="264" t="str">
        <f>IF(ISERROR(VLOOKUP(B9847,'Tous les abonnés'!$A$6:$I$5491,2,0)),"",VLOOKUP(B9847,'Tous les abonnés'!$A$6:$I$5491,2,0))</f>
        <v/>
      </c>
      <c r="D9847" s="26"/>
      <c r="E9847" s="265"/>
      <c r="F9847" s="207" t="str">
        <f>IF(ISERROR(IF(VLOOKUP(D9847,Paramètres!$C$17:$H$33,6,0)="oui","illimité",VLOOKUP(D9847,Paramètres!$C$17:$H$33,5,0))),"",IF(VLOOKUP(D9847,Paramètres!$C$17:$H$33,6,0)="oui","illimité",VLOOKUP(D9847,Paramètres!$C$17:$H$33,5,0)))</f>
        <v/>
      </c>
      <c r="G9847" s="269" t="str">
        <f t="shared" si="921"/>
        <v/>
      </c>
      <c r="H9847" s="208"/>
      <c r="I9847" s="53"/>
      <c r="J9847" s="209"/>
      <c r="K9847" s="271"/>
      <c r="L9847" s="37"/>
      <c r="M9847" s="218"/>
      <c r="N9847" s="124"/>
      <c r="O9847" s="211" t="str">
        <f t="shared" ca="1" si="922"/>
        <v/>
      </c>
      <c r="P9847" s="212" t="str">
        <f>IF(ISERROR(VLOOKUP(L9847,Paramètres!$A$38:$B$40,2,0)),"",VLOOKUP(L9847,Paramètres!$A$38:$B$40,2,0))</f>
        <v/>
      </c>
      <c r="Q9847" s="211" t="str">
        <f t="shared" ca="1" si="923"/>
        <v/>
      </c>
      <c r="R9847" s="211" t="str">
        <f t="shared" si="919"/>
        <v/>
      </c>
      <c r="S9847" s="213" t="str">
        <f t="shared" ca="1" si="920"/>
        <v/>
      </c>
      <c r="T9847" s="214" t="str">
        <f t="shared" ca="1" si="924"/>
        <v/>
      </c>
    </row>
    <row r="9848" spans="1:20" x14ac:dyDescent="0.25">
      <c r="A9848" s="119" t="s">
        <v>15417</v>
      </c>
      <c r="B9848" s="260"/>
      <c r="C9848" s="264" t="str">
        <f>IF(ISERROR(VLOOKUP(B9848,'Tous les abonnés'!$A$6:$I$5491,2,0)),"",VLOOKUP(B9848,'Tous les abonnés'!$A$6:$I$5491,2,0))</f>
        <v/>
      </c>
      <c r="D9848" s="26"/>
      <c r="E9848" s="265"/>
      <c r="F9848" s="207" t="str">
        <f>IF(ISERROR(IF(VLOOKUP(D9848,Paramètres!$C$17:$H$33,6,0)="oui","illimité",VLOOKUP(D9848,Paramètres!$C$17:$H$33,5,0))),"",IF(VLOOKUP(D9848,Paramètres!$C$17:$H$33,6,0)="oui","illimité",VLOOKUP(D9848,Paramètres!$C$17:$H$33,5,0)))</f>
        <v/>
      </c>
      <c r="G9848" s="269" t="str">
        <f t="shared" si="921"/>
        <v/>
      </c>
      <c r="H9848" s="208"/>
      <c r="I9848" s="53"/>
      <c r="J9848" s="209"/>
      <c r="K9848" s="271"/>
      <c r="L9848" s="37"/>
      <c r="M9848" s="218"/>
      <c r="N9848" s="124"/>
      <c r="O9848" s="211" t="str">
        <f t="shared" ca="1" si="922"/>
        <v/>
      </c>
      <c r="P9848" s="212" t="str">
        <f>IF(ISERROR(VLOOKUP(L9848,Paramètres!$A$38:$B$40,2,0)),"",VLOOKUP(L9848,Paramètres!$A$38:$B$40,2,0))</f>
        <v/>
      </c>
      <c r="Q9848" s="211" t="str">
        <f t="shared" ca="1" si="923"/>
        <v/>
      </c>
      <c r="R9848" s="211" t="str">
        <f t="shared" si="919"/>
        <v/>
      </c>
      <c r="S9848" s="213" t="str">
        <f t="shared" ca="1" si="920"/>
        <v/>
      </c>
      <c r="T9848" s="214" t="str">
        <f t="shared" ca="1" si="924"/>
        <v/>
      </c>
    </row>
    <row r="9849" spans="1:20" x14ac:dyDescent="0.25">
      <c r="A9849" s="119" t="s">
        <v>15418</v>
      </c>
      <c r="B9849" s="260"/>
      <c r="C9849" s="264" t="str">
        <f>IF(ISERROR(VLOOKUP(B9849,'Tous les abonnés'!$A$6:$I$5491,2,0)),"",VLOOKUP(B9849,'Tous les abonnés'!$A$6:$I$5491,2,0))</f>
        <v/>
      </c>
      <c r="D9849" s="26"/>
      <c r="E9849" s="265"/>
      <c r="F9849" s="207" t="str">
        <f>IF(ISERROR(IF(VLOOKUP(D9849,Paramètres!$C$17:$H$33,6,0)="oui","illimité",VLOOKUP(D9849,Paramètres!$C$17:$H$33,5,0))),"",IF(VLOOKUP(D9849,Paramètres!$C$17:$H$33,6,0)="oui","illimité",VLOOKUP(D9849,Paramètres!$C$17:$H$33,5,0)))</f>
        <v/>
      </c>
      <c r="G9849" s="269" t="str">
        <f t="shared" si="921"/>
        <v/>
      </c>
      <c r="H9849" s="208"/>
      <c r="I9849" s="53"/>
      <c r="J9849" s="209"/>
      <c r="K9849" s="271"/>
      <c r="L9849" s="37"/>
      <c r="M9849" s="218"/>
      <c r="N9849" s="124"/>
      <c r="O9849" s="211" t="str">
        <f t="shared" ca="1" si="922"/>
        <v/>
      </c>
      <c r="P9849" s="212" t="str">
        <f>IF(ISERROR(VLOOKUP(L9849,Paramètres!$A$38:$B$40,2,0)),"",VLOOKUP(L9849,Paramètres!$A$38:$B$40,2,0))</f>
        <v/>
      </c>
      <c r="Q9849" s="211" t="str">
        <f t="shared" ca="1" si="923"/>
        <v/>
      </c>
      <c r="R9849" s="211" t="str">
        <f t="shared" si="919"/>
        <v/>
      </c>
      <c r="S9849" s="213" t="str">
        <f t="shared" ca="1" si="920"/>
        <v/>
      </c>
      <c r="T9849" s="214" t="str">
        <f t="shared" ca="1" si="924"/>
        <v/>
      </c>
    </row>
    <row r="9850" spans="1:20" x14ac:dyDescent="0.25">
      <c r="A9850" s="119" t="s">
        <v>15419</v>
      </c>
      <c r="B9850" s="260"/>
      <c r="C9850" s="264" t="str">
        <f>IF(ISERROR(VLOOKUP(B9850,'Tous les abonnés'!$A$6:$I$5491,2,0)),"",VLOOKUP(B9850,'Tous les abonnés'!$A$6:$I$5491,2,0))</f>
        <v/>
      </c>
      <c r="D9850" s="26"/>
      <c r="E9850" s="265"/>
      <c r="F9850" s="207" t="str">
        <f>IF(ISERROR(IF(VLOOKUP(D9850,Paramètres!$C$17:$H$33,6,0)="oui","illimité",VLOOKUP(D9850,Paramètres!$C$17:$H$33,5,0))),"",IF(VLOOKUP(D9850,Paramètres!$C$17:$H$33,6,0)="oui","illimité",VLOOKUP(D9850,Paramètres!$C$17:$H$33,5,0)))</f>
        <v/>
      </c>
      <c r="G9850" s="269" t="str">
        <f t="shared" si="921"/>
        <v/>
      </c>
      <c r="H9850" s="208"/>
      <c r="I9850" s="53"/>
      <c r="J9850" s="209"/>
      <c r="K9850" s="271"/>
      <c r="L9850" s="37"/>
      <c r="M9850" s="218"/>
      <c r="N9850" s="124"/>
      <c r="O9850" s="211" t="str">
        <f t="shared" ca="1" si="922"/>
        <v/>
      </c>
      <c r="P9850" s="212" t="str">
        <f>IF(ISERROR(VLOOKUP(L9850,Paramètres!$A$38:$B$40,2,0)),"",VLOOKUP(L9850,Paramètres!$A$38:$B$40,2,0))</f>
        <v/>
      </c>
      <c r="Q9850" s="211" t="str">
        <f t="shared" ca="1" si="923"/>
        <v/>
      </c>
      <c r="R9850" s="211" t="str">
        <f t="shared" si="919"/>
        <v/>
      </c>
      <c r="S9850" s="213" t="str">
        <f t="shared" ca="1" si="920"/>
        <v/>
      </c>
      <c r="T9850" s="214" t="str">
        <f t="shared" ca="1" si="924"/>
        <v/>
      </c>
    </row>
    <row r="9851" spans="1:20" x14ac:dyDescent="0.25">
      <c r="A9851" s="119" t="s">
        <v>15420</v>
      </c>
      <c r="B9851" s="260"/>
      <c r="C9851" s="264" t="str">
        <f>IF(ISERROR(VLOOKUP(B9851,'Tous les abonnés'!$A$6:$I$5491,2,0)),"",VLOOKUP(B9851,'Tous les abonnés'!$A$6:$I$5491,2,0))</f>
        <v/>
      </c>
      <c r="D9851" s="26"/>
      <c r="E9851" s="265"/>
      <c r="F9851" s="207" t="str">
        <f>IF(ISERROR(IF(VLOOKUP(D9851,Paramètres!$C$17:$H$33,6,0)="oui","illimité",VLOOKUP(D9851,Paramètres!$C$17:$H$33,5,0))),"",IF(VLOOKUP(D9851,Paramètres!$C$17:$H$33,6,0)="oui","illimité",VLOOKUP(D9851,Paramètres!$C$17:$H$33,5,0)))</f>
        <v/>
      </c>
      <c r="G9851" s="269" t="str">
        <f t="shared" si="921"/>
        <v/>
      </c>
      <c r="H9851" s="208"/>
      <c r="I9851" s="53"/>
      <c r="J9851" s="209"/>
      <c r="K9851" s="271"/>
      <c r="L9851" s="37"/>
      <c r="M9851" s="218"/>
      <c r="N9851" s="124"/>
      <c r="O9851" s="211" t="str">
        <f t="shared" ca="1" si="922"/>
        <v/>
      </c>
      <c r="P9851" s="212" t="str">
        <f>IF(ISERROR(VLOOKUP(L9851,Paramètres!$A$38:$B$40,2,0)),"",VLOOKUP(L9851,Paramètres!$A$38:$B$40,2,0))</f>
        <v/>
      </c>
      <c r="Q9851" s="211" t="str">
        <f t="shared" ca="1" si="923"/>
        <v/>
      </c>
      <c r="R9851" s="211" t="str">
        <f t="shared" si="919"/>
        <v/>
      </c>
      <c r="S9851" s="213" t="str">
        <f t="shared" ca="1" si="920"/>
        <v/>
      </c>
      <c r="T9851" s="214" t="str">
        <f t="shared" ca="1" si="924"/>
        <v/>
      </c>
    </row>
    <row r="9852" spans="1:20" x14ac:dyDescent="0.25">
      <c r="A9852" s="119" t="s">
        <v>15421</v>
      </c>
      <c r="B9852" s="260"/>
      <c r="C9852" s="264" t="str">
        <f>IF(ISERROR(VLOOKUP(B9852,'Tous les abonnés'!$A$6:$I$5491,2,0)),"",VLOOKUP(B9852,'Tous les abonnés'!$A$6:$I$5491,2,0))</f>
        <v/>
      </c>
      <c r="D9852" s="26"/>
      <c r="E9852" s="265"/>
      <c r="F9852" s="207" t="str">
        <f>IF(ISERROR(IF(VLOOKUP(D9852,Paramètres!$C$17:$H$33,6,0)="oui","illimité",VLOOKUP(D9852,Paramètres!$C$17:$H$33,5,0))),"",IF(VLOOKUP(D9852,Paramètres!$C$17:$H$33,6,0)="oui","illimité",VLOOKUP(D9852,Paramètres!$C$17:$H$33,5,0)))</f>
        <v/>
      </c>
      <c r="G9852" s="269" t="str">
        <f t="shared" si="921"/>
        <v/>
      </c>
      <c r="H9852" s="208"/>
      <c r="I9852" s="53"/>
      <c r="J9852" s="209"/>
      <c r="K9852" s="271"/>
      <c r="L9852" s="37"/>
      <c r="M9852" s="218"/>
      <c r="N9852" s="124"/>
      <c r="O9852" s="211" t="str">
        <f t="shared" ca="1" si="922"/>
        <v/>
      </c>
      <c r="P9852" s="212" t="str">
        <f>IF(ISERROR(VLOOKUP(L9852,Paramètres!$A$38:$B$40,2,0)),"",VLOOKUP(L9852,Paramètres!$A$38:$B$40,2,0))</f>
        <v/>
      </c>
      <c r="Q9852" s="211" t="str">
        <f t="shared" ca="1" si="923"/>
        <v/>
      </c>
      <c r="R9852" s="211" t="str">
        <f t="shared" si="919"/>
        <v/>
      </c>
      <c r="S9852" s="213" t="str">
        <f t="shared" ca="1" si="920"/>
        <v/>
      </c>
      <c r="T9852" s="214" t="str">
        <f t="shared" ca="1" si="924"/>
        <v/>
      </c>
    </row>
    <row r="9853" spans="1:20" x14ac:dyDescent="0.25">
      <c r="A9853" s="119" t="s">
        <v>15422</v>
      </c>
      <c r="B9853" s="260"/>
      <c r="C9853" s="264" t="str">
        <f>IF(ISERROR(VLOOKUP(B9853,'Tous les abonnés'!$A$6:$I$5491,2,0)),"",VLOOKUP(B9853,'Tous les abonnés'!$A$6:$I$5491,2,0))</f>
        <v/>
      </c>
      <c r="D9853" s="26"/>
      <c r="E9853" s="265"/>
      <c r="F9853" s="207" t="str">
        <f>IF(ISERROR(IF(VLOOKUP(D9853,Paramètres!$C$17:$H$33,6,0)="oui","illimité",VLOOKUP(D9853,Paramètres!$C$17:$H$33,5,0))),"",IF(VLOOKUP(D9853,Paramètres!$C$17:$H$33,6,0)="oui","illimité",VLOOKUP(D9853,Paramètres!$C$17:$H$33,5,0)))</f>
        <v/>
      </c>
      <c r="G9853" s="269" t="str">
        <f t="shared" si="921"/>
        <v/>
      </c>
      <c r="H9853" s="208"/>
      <c r="I9853" s="53"/>
      <c r="J9853" s="209"/>
      <c r="K9853" s="271"/>
      <c r="L9853" s="37"/>
      <c r="M9853" s="218"/>
      <c r="N9853" s="124"/>
      <c r="O9853" s="211" t="str">
        <f t="shared" ca="1" si="922"/>
        <v/>
      </c>
      <c r="P9853" s="212" t="str">
        <f>IF(ISERROR(VLOOKUP(L9853,Paramètres!$A$38:$B$40,2,0)),"",VLOOKUP(L9853,Paramètres!$A$38:$B$40,2,0))</f>
        <v/>
      </c>
      <c r="Q9853" s="211" t="str">
        <f t="shared" ca="1" si="923"/>
        <v/>
      </c>
      <c r="R9853" s="211" t="str">
        <f t="shared" si="919"/>
        <v/>
      </c>
      <c r="S9853" s="213" t="str">
        <f t="shared" ca="1" si="920"/>
        <v/>
      </c>
      <c r="T9853" s="214" t="str">
        <f t="shared" ca="1" si="924"/>
        <v/>
      </c>
    </row>
    <row r="9854" spans="1:20" x14ac:dyDescent="0.25">
      <c r="A9854" s="119" t="s">
        <v>15423</v>
      </c>
      <c r="B9854" s="260"/>
      <c r="C9854" s="264" t="str">
        <f>IF(ISERROR(VLOOKUP(B9854,'Tous les abonnés'!$A$6:$I$5491,2,0)),"",VLOOKUP(B9854,'Tous les abonnés'!$A$6:$I$5491,2,0))</f>
        <v/>
      </c>
      <c r="D9854" s="26"/>
      <c r="E9854" s="265"/>
      <c r="F9854" s="207" t="str">
        <f>IF(ISERROR(IF(VLOOKUP(D9854,Paramètres!$C$17:$H$33,6,0)="oui","illimité",VLOOKUP(D9854,Paramètres!$C$17:$H$33,5,0))),"",IF(VLOOKUP(D9854,Paramètres!$C$17:$H$33,6,0)="oui","illimité",VLOOKUP(D9854,Paramètres!$C$17:$H$33,5,0)))</f>
        <v/>
      </c>
      <c r="G9854" s="269" t="str">
        <f t="shared" si="921"/>
        <v/>
      </c>
      <c r="H9854" s="208"/>
      <c r="I9854" s="53"/>
      <c r="J9854" s="209"/>
      <c r="K9854" s="271"/>
      <c r="L9854" s="37"/>
      <c r="M9854" s="218"/>
      <c r="N9854" s="124"/>
      <c r="O9854" s="211" t="str">
        <f t="shared" ca="1" si="922"/>
        <v/>
      </c>
      <c r="P9854" s="212" t="str">
        <f>IF(ISERROR(VLOOKUP(L9854,Paramètres!$A$38:$B$40,2,0)),"",VLOOKUP(L9854,Paramètres!$A$38:$B$40,2,0))</f>
        <v/>
      </c>
      <c r="Q9854" s="211" t="str">
        <f t="shared" ca="1" si="923"/>
        <v/>
      </c>
      <c r="R9854" s="211" t="str">
        <f t="shared" si="919"/>
        <v/>
      </c>
      <c r="S9854" s="213" t="str">
        <f t="shared" ca="1" si="920"/>
        <v/>
      </c>
      <c r="T9854" s="214" t="str">
        <f t="shared" ca="1" si="924"/>
        <v/>
      </c>
    </row>
    <row r="9855" spans="1:20" x14ac:dyDescent="0.25">
      <c r="A9855" s="119" t="s">
        <v>15424</v>
      </c>
      <c r="B9855" s="260"/>
      <c r="C9855" s="264" t="str">
        <f>IF(ISERROR(VLOOKUP(B9855,'Tous les abonnés'!$A$6:$I$5491,2,0)),"",VLOOKUP(B9855,'Tous les abonnés'!$A$6:$I$5491,2,0))</f>
        <v/>
      </c>
      <c r="D9855" s="26"/>
      <c r="E9855" s="265"/>
      <c r="F9855" s="207" t="str">
        <f>IF(ISERROR(IF(VLOOKUP(D9855,Paramètres!$C$17:$H$33,6,0)="oui","illimité",VLOOKUP(D9855,Paramètres!$C$17:$H$33,5,0))),"",IF(VLOOKUP(D9855,Paramètres!$C$17:$H$33,6,0)="oui","illimité",VLOOKUP(D9855,Paramètres!$C$17:$H$33,5,0)))</f>
        <v/>
      </c>
      <c r="G9855" s="269" t="str">
        <f t="shared" si="921"/>
        <v/>
      </c>
      <c r="H9855" s="208"/>
      <c r="I9855" s="53"/>
      <c r="J9855" s="209"/>
      <c r="K9855" s="271"/>
      <c r="L9855" s="37"/>
      <c r="M9855" s="218"/>
      <c r="N9855" s="124"/>
      <c r="O9855" s="211" t="str">
        <f t="shared" ca="1" si="922"/>
        <v/>
      </c>
      <c r="P9855" s="212" t="str">
        <f>IF(ISERROR(VLOOKUP(L9855,Paramètres!$A$38:$B$40,2,0)),"",VLOOKUP(L9855,Paramètres!$A$38:$B$40,2,0))</f>
        <v/>
      </c>
      <c r="Q9855" s="211" t="str">
        <f t="shared" ca="1" si="923"/>
        <v/>
      </c>
      <c r="R9855" s="211" t="str">
        <f t="shared" si="919"/>
        <v/>
      </c>
      <c r="S9855" s="213" t="str">
        <f t="shared" ca="1" si="920"/>
        <v/>
      </c>
      <c r="T9855" s="214" t="str">
        <f t="shared" ca="1" si="924"/>
        <v/>
      </c>
    </row>
    <row r="9856" spans="1:20" x14ac:dyDescent="0.25">
      <c r="A9856" s="119" t="s">
        <v>15425</v>
      </c>
      <c r="B9856" s="260"/>
      <c r="C9856" s="264" t="str">
        <f>IF(ISERROR(VLOOKUP(B9856,'Tous les abonnés'!$A$6:$I$5491,2,0)),"",VLOOKUP(B9856,'Tous les abonnés'!$A$6:$I$5491,2,0))</f>
        <v/>
      </c>
      <c r="D9856" s="26"/>
      <c r="E9856" s="265"/>
      <c r="F9856" s="207" t="str">
        <f>IF(ISERROR(IF(VLOOKUP(D9856,Paramètres!$C$17:$H$33,6,0)="oui","illimité",VLOOKUP(D9856,Paramètres!$C$17:$H$33,5,0))),"",IF(VLOOKUP(D9856,Paramètres!$C$17:$H$33,6,0)="oui","illimité",VLOOKUP(D9856,Paramètres!$C$17:$H$33,5,0)))</f>
        <v/>
      </c>
      <c r="G9856" s="269" t="str">
        <f t="shared" si="921"/>
        <v/>
      </c>
      <c r="H9856" s="208"/>
      <c r="I9856" s="53"/>
      <c r="J9856" s="209"/>
      <c r="K9856" s="271"/>
      <c r="L9856" s="37"/>
      <c r="M9856" s="218"/>
      <c r="N9856" s="124"/>
      <c r="O9856" s="211" t="str">
        <f t="shared" ca="1" si="922"/>
        <v/>
      </c>
      <c r="P9856" s="212" t="str">
        <f>IF(ISERROR(VLOOKUP(L9856,Paramètres!$A$38:$B$40,2,0)),"",VLOOKUP(L9856,Paramètres!$A$38:$B$40,2,0))</f>
        <v/>
      </c>
      <c r="Q9856" s="211" t="str">
        <f t="shared" ca="1" si="923"/>
        <v/>
      </c>
      <c r="R9856" s="211" t="str">
        <f t="shared" si="919"/>
        <v/>
      </c>
      <c r="S9856" s="213" t="str">
        <f t="shared" ca="1" si="920"/>
        <v/>
      </c>
      <c r="T9856" s="214" t="str">
        <f t="shared" ca="1" si="924"/>
        <v/>
      </c>
    </row>
    <row r="9857" spans="1:20" x14ac:dyDescent="0.25">
      <c r="A9857" s="119" t="s">
        <v>15426</v>
      </c>
      <c r="B9857" s="260"/>
      <c r="C9857" s="264" t="str">
        <f>IF(ISERROR(VLOOKUP(B9857,'Tous les abonnés'!$A$6:$I$5491,2,0)),"",VLOOKUP(B9857,'Tous les abonnés'!$A$6:$I$5491,2,0))</f>
        <v/>
      </c>
      <c r="D9857" s="26"/>
      <c r="E9857" s="265"/>
      <c r="F9857" s="207" t="str">
        <f>IF(ISERROR(IF(VLOOKUP(D9857,Paramètres!$C$17:$H$33,6,0)="oui","illimité",VLOOKUP(D9857,Paramètres!$C$17:$H$33,5,0))),"",IF(VLOOKUP(D9857,Paramètres!$C$17:$H$33,6,0)="oui","illimité",VLOOKUP(D9857,Paramètres!$C$17:$H$33,5,0)))</f>
        <v/>
      </c>
      <c r="G9857" s="269" t="str">
        <f t="shared" si="921"/>
        <v/>
      </c>
      <c r="H9857" s="208"/>
      <c r="I9857" s="53"/>
      <c r="J9857" s="209"/>
      <c r="K9857" s="271"/>
      <c r="L9857" s="37"/>
      <c r="M9857" s="218"/>
      <c r="N9857" s="124"/>
      <c r="O9857" s="211" t="str">
        <f t="shared" ca="1" si="922"/>
        <v/>
      </c>
      <c r="P9857" s="212" t="str">
        <f>IF(ISERROR(VLOOKUP(L9857,Paramètres!$A$38:$B$40,2,0)),"",VLOOKUP(L9857,Paramètres!$A$38:$B$40,2,0))</f>
        <v/>
      </c>
      <c r="Q9857" s="211" t="str">
        <f t="shared" ca="1" si="923"/>
        <v/>
      </c>
      <c r="R9857" s="211" t="str">
        <f t="shared" si="919"/>
        <v/>
      </c>
      <c r="S9857" s="213" t="str">
        <f t="shared" ca="1" si="920"/>
        <v/>
      </c>
      <c r="T9857" s="214" t="str">
        <f t="shared" ca="1" si="924"/>
        <v/>
      </c>
    </row>
    <row r="9858" spans="1:20" x14ac:dyDescent="0.25">
      <c r="A9858" s="119" t="s">
        <v>15427</v>
      </c>
      <c r="B9858" s="260"/>
      <c r="C9858" s="264" t="str">
        <f>IF(ISERROR(VLOOKUP(B9858,'Tous les abonnés'!$A$6:$I$5491,2,0)),"",VLOOKUP(B9858,'Tous les abonnés'!$A$6:$I$5491,2,0))</f>
        <v/>
      </c>
      <c r="D9858" s="26"/>
      <c r="E9858" s="265"/>
      <c r="F9858" s="207" t="str">
        <f>IF(ISERROR(IF(VLOOKUP(D9858,Paramètres!$C$17:$H$33,6,0)="oui","illimité",VLOOKUP(D9858,Paramètres!$C$17:$H$33,5,0))),"",IF(VLOOKUP(D9858,Paramètres!$C$17:$H$33,6,0)="oui","illimité",VLOOKUP(D9858,Paramètres!$C$17:$H$33,5,0)))</f>
        <v/>
      </c>
      <c r="G9858" s="269" t="str">
        <f t="shared" si="921"/>
        <v/>
      </c>
      <c r="H9858" s="208"/>
      <c r="I9858" s="53"/>
      <c r="J9858" s="209"/>
      <c r="K9858" s="271"/>
      <c r="L9858" s="37"/>
      <c r="M9858" s="218"/>
      <c r="N9858" s="124"/>
      <c r="O9858" s="211" t="str">
        <f t="shared" ca="1" si="922"/>
        <v/>
      </c>
      <c r="P9858" s="212" t="str">
        <f>IF(ISERROR(VLOOKUP(L9858,Paramètres!$A$38:$B$40,2,0)),"",VLOOKUP(L9858,Paramètres!$A$38:$B$40,2,0))</f>
        <v/>
      </c>
      <c r="Q9858" s="211" t="str">
        <f t="shared" ca="1" si="923"/>
        <v/>
      </c>
      <c r="R9858" s="211" t="str">
        <f t="shared" si="919"/>
        <v/>
      </c>
      <c r="S9858" s="213" t="str">
        <f t="shared" ca="1" si="920"/>
        <v/>
      </c>
      <c r="T9858" s="214" t="str">
        <f t="shared" ca="1" si="924"/>
        <v/>
      </c>
    </row>
    <row r="9859" spans="1:20" x14ac:dyDescent="0.25">
      <c r="A9859" s="119" t="s">
        <v>15428</v>
      </c>
      <c r="B9859" s="260"/>
      <c r="C9859" s="264" t="str">
        <f>IF(ISERROR(VLOOKUP(B9859,'Tous les abonnés'!$A$6:$I$5491,2,0)),"",VLOOKUP(B9859,'Tous les abonnés'!$A$6:$I$5491,2,0))</f>
        <v/>
      </c>
      <c r="D9859" s="26"/>
      <c r="E9859" s="265"/>
      <c r="F9859" s="207" t="str">
        <f>IF(ISERROR(IF(VLOOKUP(D9859,Paramètres!$C$17:$H$33,6,0)="oui","illimité",VLOOKUP(D9859,Paramètres!$C$17:$H$33,5,0))),"",IF(VLOOKUP(D9859,Paramètres!$C$17:$H$33,6,0)="oui","illimité",VLOOKUP(D9859,Paramètres!$C$17:$H$33,5,0)))</f>
        <v/>
      </c>
      <c r="G9859" s="269" t="str">
        <f t="shared" si="921"/>
        <v/>
      </c>
      <c r="H9859" s="208"/>
      <c r="I9859" s="53"/>
      <c r="J9859" s="209"/>
      <c r="K9859" s="271"/>
      <c r="L9859" s="37"/>
      <c r="M9859" s="218"/>
      <c r="N9859" s="124"/>
      <c r="O9859" s="211" t="str">
        <f t="shared" ca="1" si="922"/>
        <v/>
      </c>
      <c r="P9859" s="212" t="str">
        <f>IF(ISERROR(VLOOKUP(L9859,Paramètres!$A$38:$B$40,2,0)),"",VLOOKUP(L9859,Paramètres!$A$38:$B$40,2,0))</f>
        <v/>
      </c>
      <c r="Q9859" s="211" t="str">
        <f t="shared" ca="1" si="923"/>
        <v/>
      </c>
      <c r="R9859" s="211" t="str">
        <f t="shared" si="919"/>
        <v/>
      </c>
      <c r="S9859" s="213" t="str">
        <f t="shared" ca="1" si="920"/>
        <v/>
      </c>
      <c r="T9859" s="214" t="str">
        <f t="shared" ca="1" si="924"/>
        <v/>
      </c>
    </row>
    <row r="9860" spans="1:20" x14ac:dyDescent="0.25">
      <c r="A9860" s="119" t="s">
        <v>15429</v>
      </c>
      <c r="B9860" s="260"/>
      <c r="C9860" s="264" t="str">
        <f>IF(ISERROR(VLOOKUP(B9860,'Tous les abonnés'!$A$6:$I$5491,2,0)),"",VLOOKUP(B9860,'Tous les abonnés'!$A$6:$I$5491,2,0))</f>
        <v/>
      </c>
      <c r="D9860" s="26"/>
      <c r="E9860" s="265"/>
      <c r="F9860" s="207" t="str">
        <f>IF(ISERROR(IF(VLOOKUP(D9860,Paramètres!$C$17:$H$33,6,0)="oui","illimité",VLOOKUP(D9860,Paramètres!$C$17:$H$33,5,0))),"",IF(VLOOKUP(D9860,Paramètres!$C$17:$H$33,6,0)="oui","illimité",VLOOKUP(D9860,Paramètres!$C$17:$H$33,5,0)))</f>
        <v/>
      </c>
      <c r="G9860" s="269" t="str">
        <f t="shared" si="921"/>
        <v/>
      </c>
      <c r="H9860" s="208"/>
      <c r="I9860" s="53"/>
      <c r="J9860" s="209"/>
      <c r="K9860" s="271"/>
      <c r="L9860" s="37"/>
      <c r="M9860" s="218"/>
      <c r="N9860" s="124"/>
      <c r="O9860" s="211" t="str">
        <f t="shared" ca="1" si="922"/>
        <v/>
      </c>
      <c r="P9860" s="212" t="str">
        <f>IF(ISERROR(VLOOKUP(L9860,Paramètres!$A$38:$B$40,2,0)),"",VLOOKUP(L9860,Paramètres!$A$38:$B$40,2,0))</f>
        <v/>
      </c>
      <c r="Q9860" s="211" t="str">
        <f t="shared" ca="1" si="923"/>
        <v/>
      </c>
      <c r="R9860" s="211" t="str">
        <f t="shared" si="919"/>
        <v/>
      </c>
      <c r="S9860" s="213" t="str">
        <f t="shared" ca="1" si="920"/>
        <v/>
      </c>
      <c r="T9860" s="214" t="str">
        <f t="shared" ca="1" si="924"/>
        <v/>
      </c>
    </row>
    <row r="9861" spans="1:20" x14ac:dyDescent="0.25">
      <c r="A9861" s="119" t="s">
        <v>15430</v>
      </c>
      <c r="B9861" s="260"/>
      <c r="C9861" s="264" t="str">
        <f>IF(ISERROR(VLOOKUP(B9861,'Tous les abonnés'!$A$6:$I$5491,2,0)),"",VLOOKUP(B9861,'Tous les abonnés'!$A$6:$I$5491,2,0))</f>
        <v/>
      </c>
      <c r="D9861" s="26"/>
      <c r="E9861" s="265"/>
      <c r="F9861" s="207" t="str">
        <f>IF(ISERROR(IF(VLOOKUP(D9861,Paramètres!$C$17:$H$33,6,0)="oui","illimité",VLOOKUP(D9861,Paramètres!$C$17:$H$33,5,0))),"",IF(VLOOKUP(D9861,Paramètres!$C$17:$H$33,6,0)="oui","illimité",VLOOKUP(D9861,Paramètres!$C$17:$H$33,5,0)))</f>
        <v/>
      </c>
      <c r="G9861" s="269" t="str">
        <f t="shared" si="921"/>
        <v/>
      </c>
      <c r="H9861" s="208"/>
      <c r="I9861" s="53"/>
      <c r="J9861" s="209"/>
      <c r="K9861" s="271"/>
      <c r="L9861" s="37"/>
      <c r="M9861" s="218"/>
      <c r="N9861" s="124"/>
      <c r="O9861" s="211" t="str">
        <f t="shared" ca="1" si="922"/>
        <v/>
      </c>
      <c r="P9861" s="212" t="str">
        <f>IF(ISERROR(VLOOKUP(L9861,Paramètres!$A$38:$B$40,2,0)),"",VLOOKUP(L9861,Paramètres!$A$38:$B$40,2,0))</f>
        <v/>
      </c>
      <c r="Q9861" s="211" t="str">
        <f t="shared" ca="1" si="923"/>
        <v/>
      </c>
      <c r="R9861" s="211" t="str">
        <f t="shared" si="919"/>
        <v/>
      </c>
      <c r="S9861" s="213" t="str">
        <f t="shared" ca="1" si="920"/>
        <v/>
      </c>
      <c r="T9861" s="214" t="str">
        <f t="shared" ca="1" si="924"/>
        <v/>
      </c>
    </row>
    <row r="9862" spans="1:20" x14ac:dyDescent="0.25">
      <c r="A9862" s="119" t="s">
        <v>15431</v>
      </c>
      <c r="B9862" s="260"/>
      <c r="C9862" s="264" t="str">
        <f>IF(ISERROR(VLOOKUP(B9862,'Tous les abonnés'!$A$6:$I$5491,2,0)),"",VLOOKUP(B9862,'Tous les abonnés'!$A$6:$I$5491,2,0))</f>
        <v/>
      </c>
      <c r="D9862" s="26"/>
      <c r="E9862" s="265"/>
      <c r="F9862" s="207" t="str">
        <f>IF(ISERROR(IF(VLOOKUP(D9862,Paramètres!$C$17:$H$33,6,0)="oui","illimité",VLOOKUP(D9862,Paramètres!$C$17:$H$33,5,0))),"",IF(VLOOKUP(D9862,Paramètres!$C$17:$H$33,6,0)="oui","illimité",VLOOKUP(D9862,Paramètres!$C$17:$H$33,5,0)))</f>
        <v/>
      </c>
      <c r="G9862" s="269" t="str">
        <f t="shared" si="921"/>
        <v/>
      </c>
      <c r="H9862" s="208"/>
      <c r="I9862" s="53"/>
      <c r="J9862" s="209"/>
      <c r="K9862" s="271"/>
      <c r="L9862" s="37"/>
      <c r="M9862" s="218"/>
      <c r="N9862" s="124"/>
      <c r="O9862" s="211" t="str">
        <f t="shared" ca="1" si="922"/>
        <v/>
      </c>
      <c r="P9862" s="212" t="str">
        <f>IF(ISERROR(VLOOKUP(L9862,Paramètres!$A$38:$B$40,2,0)),"",VLOOKUP(L9862,Paramètres!$A$38:$B$40,2,0))</f>
        <v/>
      </c>
      <c r="Q9862" s="211" t="str">
        <f t="shared" ca="1" si="923"/>
        <v/>
      </c>
      <c r="R9862" s="211" t="str">
        <f t="shared" si="919"/>
        <v/>
      </c>
      <c r="S9862" s="213" t="str">
        <f t="shared" ca="1" si="920"/>
        <v/>
      </c>
      <c r="T9862" s="214" t="str">
        <f t="shared" ca="1" si="924"/>
        <v/>
      </c>
    </row>
    <row r="9863" spans="1:20" x14ac:dyDescent="0.25">
      <c r="A9863" s="119" t="s">
        <v>15432</v>
      </c>
      <c r="B9863" s="260"/>
      <c r="C9863" s="264" t="str">
        <f>IF(ISERROR(VLOOKUP(B9863,'Tous les abonnés'!$A$6:$I$5491,2,0)),"",VLOOKUP(B9863,'Tous les abonnés'!$A$6:$I$5491,2,0))</f>
        <v/>
      </c>
      <c r="D9863" s="26"/>
      <c r="E9863" s="265"/>
      <c r="F9863" s="207" t="str">
        <f>IF(ISERROR(IF(VLOOKUP(D9863,Paramètres!$C$17:$H$33,6,0)="oui","illimité",VLOOKUP(D9863,Paramètres!$C$17:$H$33,5,0))),"",IF(VLOOKUP(D9863,Paramètres!$C$17:$H$33,6,0)="oui","illimité",VLOOKUP(D9863,Paramètres!$C$17:$H$33,5,0)))</f>
        <v/>
      </c>
      <c r="G9863" s="269" t="str">
        <f t="shared" si="921"/>
        <v/>
      </c>
      <c r="H9863" s="208"/>
      <c r="I9863" s="53"/>
      <c r="J9863" s="209"/>
      <c r="K9863" s="271"/>
      <c r="L9863" s="37"/>
      <c r="M9863" s="218"/>
      <c r="N9863" s="124"/>
      <c r="O9863" s="211" t="str">
        <f t="shared" ca="1" si="922"/>
        <v/>
      </c>
      <c r="P9863" s="212" t="str">
        <f>IF(ISERROR(VLOOKUP(L9863,Paramètres!$A$38:$B$40,2,0)),"",VLOOKUP(L9863,Paramètres!$A$38:$B$40,2,0))</f>
        <v/>
      </c>
      <c r="Q9863" s="211" t="str">
        <f t="shared" ca="1" si="923"/>
        <v/>
      </c>
      <c r="R9863" s="211" t="str">
        <f t="shared" ref="R9863:R9926" si="925">IF(L9863="en 1 fois",1,IF(F9863="illimité",O9863/P9863,IF(ISERROR(F9863/P9863),"",ROUND(F9863/P9863,0))))</f>
        <v/>
      </c>
      <c r="S9863" s="213" t="str">
        <f t="shared" ref="S9863:S9926" ca="1" si="926">IF(ISERROR(IF(F9863="illimité",Q9863*J9863,IF(L9863="en 1 fois",J9863,J9863*Q9863/R9863))),"",IF(F9863="illimité",Q9863*J9863,IF(L9863="en 1 fois",J9863,J9863*Q9863/R9863)))</f>
        <v/>
      </c>
      <c r="T9863" s="214" t="str">
        <f t="shared" ca="1" si="924"/>
        <v/>
      </c>
    </row>
    <row r="9864" spans="1:20" x14ac:dyDescent="0.25">
      <c r="A9864" s="119" t="s">
        <v>15433</v>
      </c>
      <c r="B9864" s="260"/>
      <c r="C9864" s="264" t="str">
        <f>IF(ISERROR(VLOOKUP(B9864,'Tous les abonnés'!$A$6:$I$5491,2,0)),"",VLOOKUP(B9864,'Tous les abonnés'!$A$6:$I$5491,2,0))</f>
        <v/>
      </c>
      <c r="D9864" s="26"/>
      <c r="E9864" s="265"/>
      <c r="F9864" s="207" t="str">
        <f>IF(ISERROR(IF(VLOOKUP(D9864,Paramètres!$C$17:$H$33,6,0)="oui","illimité",VLOOKUP(D9864,Paramètres!$C$17:$H$33,5,0))),"",IF(VLOOKUP(D9864,Paramètres!$C$17:$H$33,6,0)="oui","illimité",VLOOKUP(D9864,Paramètres!$C$17:$H$33,5,0)))</f>
        <v/>
      </c>
      <c r="G9864" s="269" t="str">
        <f t="shared" ref="G9864:G9927" si="927">IF(ISBLANK(K9864),IF(ISERROR(E9864+F9864),"",E9864+F9864),K9864)</f>
        <v/>
      </c>
      <c r="H9864" s="208"/>
      <c r="I9864" s="53"/>
      <c r="J9864" s="209"/>
      <c r="K9864" s="271"/>
      <c r="L9864" s="37"/>
      <c r="M9864" s="218"/>
      <c r="N9864" s="124"/>
      <c r="O9864" s="211" t="str">
        <f t="shared" ref="O9864:O9927" ca="1" si="928">IF(ISBLANK(E9864),"",IF(TODAY()&gt;G9864,G9864-E9864,TODAY()-E9864))</f>
        <v/>
      </c>
      <c r="P9864" s="212" t="str">
        <f>IF(ISERROR(VLOOKUP(L9864,Paramètres!$A$38:$B$40,2,0)),"",VLOOKUP(L9864,Paramètres!$A$38:$B$40,2,0))</f>
        <v/>
      </c>
      <c r="Q9864" s="211" t="str">
        <f t="shared" ref="Q9864:Q9927" ca="1" si="929">IF(ISERROR(O9864/P9864),"",ROUND(O9864/P9864,0))</f>
        <v/>
      </c>
      <c r="R9864" s="211" t="str">
        <f t="shared" si="925"/>
        <v/>
      </c>
      <c r="S9864" s="213" t="str">
        <f t="shared" ca="1" si="926"/>
        <v/>
      </c>
      <c r="T9864" s="214" t="str">
        <f t="shared" ref="T9864:T9911" ca="1" si="930">IF(ISERROR(S9864-N9864),"",S9864-N9864)</f>
        <v/>
      </c>
    </row>
    <row r="9865" spans="1:20" x14ac:dyDescent="0.25">
      <c r="A9865" s="119" t="s">
        <v>15434</v>
      </c>
      <c r="B9865" s="260"/>
      <c r="C9865" s="264" t="str">
        <f>IF(ISERROR(VLOOKUP(B9865,'Tous les abonnés'!$A$6:$I$5491,2,0)),"",VLOOKUP(B9865,'Tous les abonnés'!$A$6:$I$5491,2,0))</f>
        <v/>
      </c>
      <c r="D9865" s="26"/>
      <c r="E9865" s="265"/>
      <c r="F9865" s="207" t="str">
        <f>IF(ISERROR(IF(VLOOKUP(D9865,Paramètres!$C$17:$H$33,6,0)="oui","illimité",VLOOKUP(D9865,Paramètres!$C$17:$H$33,5,0))),"",IF(VLOOKUP(D9865,Paramètres!$C$17:$H$33,6,0)="oui","illimité",VLOOKUP(D9865,Paramètres!$C$17:$H$33,5,0)))</f>
        <v/>
      </c>
      <c r="G9865" s="269" t="str">
        <f t="shared" si="927"/>
        <v/>
      </c>
      <c r="H9865" s="208"/>
      <c r="I9865" s="53"/>
      <c r="J9865" s="209"/>
      <c r="K9865" s="271"/>
      <c r="L9865" s="37"/>
      <c r="M9865" s="218"/>
      <c r="N9865" s="124"/>
      <c r="O9865" s="211" t="str">
        <f t="shared" ca="1" si="928"/>
        <v/>
      </c>
      <c r="P9865" s="212" t="str">
        <f>IF(ISERROR(VLOOKUP(L9865,Paramètres!$A$38:$B$40,2,0)),"",VLOOKUP(L9865,Paramètres!$A$38:$B$40,2,0))</f>
        <v/>
      </c>
      <c r="Q9865" s="211" t="str">
        <f t="shared" ca="1" si="929"/>
        <v/>
      </c>
      <c r="R9865" s="211" t="str">
        <f t="shared" si="925"/>
        <v/>
      </c>
      <c r="S9865" s="213" t="str">
        <f t="shared" ca="1" si="926"/>
        <v/>
      </c>
      <c r="T9865" s="214" t="str">
        <f t="shared" ca="1" si="930"/>
        <v/>
      </c>
    </row>
    <row r="9866" spans="1:20" x14ac:dyDescent="0.25">
      <c r="A9866" s="119" t="s">
        <v>15435</v>
      </c>
      <c r="B9866" s="260"/>
      <c r="C9866" s="264" t="str">
        <f>IF(ISERROR(VLOOKUP(B9866,'Tous les abonnés'!$A$6:$I$5491,2,0)),"",VLOOKUP(B9866,'Tous les abonnés'!$A$6:$I$5491,2,0))</f>
        <v/>
      </c>
      <c r="D9866" s="26"/>
      <c r="E9866" s="265"/>
      <c r="F9866" s="207" t="str">
        <f>IF(ISERROR(IF(VLOOKUP(D9866,Paramètres!$C$17:$H$33,6,0)="oui","illimité",VLOOKUP(D9866,Paramètres!$C$17:$H$33,5,0))),"",IF(VLOOKUP(D9866,Paramètres!$C$17:$H$33,6,0)="oui","illimité",VLOOKUP(D9866,Paramètres!$C$17:$H$33,5,0)))</f>
        <v/>
      </c>
      <c r="G9866" s="269" t="str">
        <f t="shared" si="927"/>
        <v/>
      </c>
      <c r="H9866" s="208"/>
      <c r="I9866" s="53"/>
      <c r="J9866" s="209"/>
      <c r="K9866" s="271"/>
      <c r="L9866" s="37"/>
      <c r="M9866" s="218"/>
      <c r="N9866" s="124"/>
      <c r="O9866" s="211" t="str">
        <f t="shared" ca="1" si="928"/>
        <v/>
      </c>
      <c r="P9866" s="212" t="str">
        <f>IF(ISERROR(VLOOKUP(L9866,Paramètres!$A$38:$B$40,2,0)),"",VLOOKUP(L9866,Paramètres!$A$38:$B$40,2,0))</f>
        <v/>
      </c>
      <c r="Q9866" s="211" t="str">
        <f t="shared" ca="1" si="929"/>
        <v/>
      </c>
      <c r="R9866" s="211" t="str">
        <f t="shared" si="925"/>
        <v/>
      </c>
      <c r="S9866" s="213" t="str">
        <f t="shared" ca="1" si="926"/>
        <v/>
      </c>
      <c r="T9866" s="214" t="str">
        <f t="shared" ca="1" si="930"/>
        <v/>
      </c>
    </row>
    <row r="9867" spans="1:20" x14ac:dyDescent="0.25">
      <c r="A9867" s="119" t="s">
        <v>15436</v>
      </c>
      <c r="B9867" s="260"/>
      <c r="C9867" s="264" t="str">
        <f>IF(ISERROR(VLOOKUP(B9867,'Tous les abonnés'!$A$6:$I$5491,2,0)),"",VLOOKUP(B9867,'Tous les abonnés'!$A$6:$I$5491,2,0))</f>
        <v/>
      </c>
      <c r="D9867" s="26"/>
      <c r="E9867" s="265"/>
      <c r="F9867" s="207" t="str">
        <f>IF(ISERROR(IF(VLOOKUP(D9867,Paramètres!$C$17:$H$33,6,0)="oui","illimité",VLOOKUP(D9867,Paramètres!$C$17:$H$33,5,0))),"",IF(VLOOKUP(D9867,Paramètres!$C$17:$H$33,6,0)="oui","illimité",VLOOKUP(D9867,Paramètres!$C$17:$H$33,5,0)))</f>
        <v/>
      </c>
      <c r="G9867" s="269" t="str">
        <f t="shared" si="927"/>
        <v/>
      </c>
      <c r="H9867" s="208"/>
      <c r="I9867" s="53"/>
      <c r="J9867" s="209"/>
      <c r="K9867" s="271"/>
      <c r="L9867" s="37"/>
      <c r="M9867" s="218"/>
      <c r="N9867" s="124"/>
      <c r="O9867" s="211" t="str">
        <f t="shared" ca="1" si="928"/>
        <v/>
      </c>
      <c r="P9867" s="212" t="str">
        <f>IF(ISERROR(VLOOKUP(L9867,Paramètres!$A$38:$B$40,2,0)),"",VLOOKUP(L9867,Paramètres!$A$38:$B$40,2,0))</f>
        <v/>
      </c>
      <c r="Q9867" s="211" t="str">
        <f t="shared" ca="1" si="929"/>
        <v/>
      </c>
      <c r="R9867" s="211" t="str">
        <f t="shared" si="925"/>
        <v/>
      </c>
      <c r="S9867" s="213" t="str">
        <f t="shared" ca="1" si="926"/>
        <v/>
      </c>
      <c r="T9867" s="214" t="str">
        <f t="shared" ca="1" si="930"/>
        <v/>
      </c>
    </row>
    <row r="9868" spans="1:20" x14ac:dyDescent="0.25">
      <c r="A9868" s="119" t="s">
        <v>15437</v>
      </c>
      <c r="B9868" s="260"/>
      <c r="C9868" s="264" t="str">
        <f>IF(ISERROR(VLOOKUP(B9868,'Tous les abonnés'!$A$6:$I$5491,2,0)),"",VLOOKUP(B9868,'Tous les abonnés'!$A$6:$I$5491,2,0))</f>
        <v/>
      </c>
      <c r="D9868" s="26"/>
      <c r="E9868" s="265"/>
      <c r="F9868" s="207" t="str">
        <f>IF(ISERROR(IF(VLOOKUP(D9868,Paramètres!$C$17:$H$33,6,0)="oui","illimité",VLOOKUP(D9868,Paramètres!$C$17:$H$33,5,0))),"",IF(VLOOKUP(D9868,Paramètres!$C$17:$H$33,6,0)="oui","illimité",VLOOKUP(D9868,Paramètres!$C$17:$H$33,5,0)))</f>
        <v/>
      </c>
      <c r="G9868" s="269" t="str">
        <f t="shared" si="927"/>
        <v/>
      </c>
      <c r="H9868" s="208"/>
      <c r="I9868" s="53"/>
      <c r="J9868" s="209"/>
      <c r="K9868" s="271"/>
      <c r="L9868" s="37"/>
      <c r="M9868" s="218"/>
      <c r="N9868" s="124"/>
      <c r="O9868" s="211" t="str">
        <f t="shared" ca="1" si="928"/>
        <v/>
      </c>
      <c r="P9868" s="212" t="str">
        <f>IF(ISERROR(VLOOKUP(L9868,Paramètres!$A$38:$B$40,2,0)),"",VLOOKUP(L9868,Paramètres!$A$38:$B$40,2,0))</f>
        <v/>
      </c>
      <c r="Q9868" s="211" t="str">
        <f t="shared" ca="1" si="929"/>
        <v/>
      </c>
      <c r="R9868" s="211" t="str">
        <f t="shared" si="925"/>
        <v/>
      </c>
      <c r="S9868" s="213" t="str">
        <f t="shared" ca="1" si="926"/>
        <v/>
      </c>
      <c r="T9868" s="214" t="str">
        <f t="shared" ca="1" si="930"/>
        <v/>
      </c>
    </row>
    <row r="9869" spans="1:20" x14ac:dyDescent="0.25">
      <c r="A9869" s="119" t="s">
        <v>15438</v>
      </c>
      <c r="B9869" s="260"/>
      <c r="C9869" s="264" t="str">
        <f>IF(ISERROR(VLOOKUP(B9869,'Tous les abonnés'!$A$6:$I$5491,2,0)),"",VLOOKUP(B9869,'Tous les abonnés'!$A$6:$I$5491,2,0))</f>
        <v/>
      </c>
      <c r="D9869" s="26"/>
      <c r="E9869" s="265"/>
      <c r="F9869" s="207" t="str">
        <f>IF(ISERROR(IF(VLOOKUP(D9869,Paramètres!$C$17:$H$33,6,0)="oui","illimité",VLOOKUP(D9869,Paramètres!$C$17:$H$33,5,0))),"",IF(VLOOKUP(D9869,Paramètres!$C$17:$H$33,6,0)="oui","illimité",VLOOKUP(D9869,Paramètres!$C$17:$H$33,5,0)))</f>
        <v/>
      </c>
      <c r="G9869" s="269" t="str">
        <f t="shared" si="927"/>
        <v/>
      </c>
      <c r="H9869" s="208"/>
      <c r="I9869" s="53"/>
      <c r="J9869" s="209"/>
      <c r="K9869" s="271"/>
      <c r="L9869" s="37"/>
      <c r="M9869" s="218"/>
      <c r="N9869" s="124"/>
      <c r="O9869" s="211" t="str">
        <f t="shared" ca="1" si="928"/>
        <v/>
      </c>
      <c r="P9869" s="212" t="str">
        <f>IF(ISERROR(VLOOKUP(L9869,Paramètres!$A$38:$B$40,2,0)),"",VLOOKUP(L9869,Paramètres!$A$38:$B$40,2,0))</f>
        <v/>
      </c>
      <c r="Q9869" s="211" t="str">
        <f t="shared" ca="1" si="929"/>
        <v/>
      </c>
      <c r="R9869" s="211" t="str">
        <f t="shared" si="925"/>
        <v/>
      </c>
      <c r="S9869" s="213" t="str">
        <f t="shared" ca="1" si="926"/>
        <v/>
      </c>
      <c r="T9869" s="214" t="str">
        <f t="shared" ca="1" si="930"/>
        <v/>
      </c>
    </row>
    <row r="9870" spans="1:20" x14ac:dyDescent="0.25">
      <c r="A9870" s="119" t="s">
        <v>15439</v>
      </c>
      <c r="B9870" s="260"/>
      <c r="C9870" s="264" t="str">
        <f>IF(ISERROR(VLOOKUP(B9870,'Tous les abonnés'!$A$6:$I$5491,2,0)),"",VLOOKUP(B9870,'Tous les abonnés'!$A$6:$I$5491,2,0))</f>
        <v/>
      </c>
      <c r="D9870" s="26"/>
      <c r="E9870" s="265"/>
      <c r="F9870" s="207" t="str">
        <f>IF(ISERROR(IF(VLOOKUP(D9870,Paramètres!$C$17:$H$33,6,0)="oui","illimité",VLOOKUP(D9870,Paramètres!$C$17:$H$33,5,0))),"",IF(VLOOKUP(D9870,Paramètres!$C$17:$H$33,6,0)="oui","illimité",VLOOKUP(D9870,Paramètres!$C$17:$H$33,5,0)))</f>
        <v/>
      </c>
      <c r="G9870" s="269" t="str">
        <f t="shared" si="927"/>
        <v/>
      </c>
      <c r="H9870" s="208"/>
      <c r="I9870" s="53"/>
      <c r="J9870" s="209"/>
      <c r="K9870" s="271"/>
      <c r="L9870" s="37"/>
      <c r="M9870" s="218"/>
      <c r="N9870" s="124"/>
      <c r="O9870" s="211" t="str">
        <f t="shared" ca="1" si="928"/>
        <v/>
      </c>
      <c r="P9870" s="212" t="str">
        <f>IF(ISERROR(VLOOKUP(L9870,Paramètres!$A$38:$B$40,2,0)),"",VLOOKUP(L9870,Paramètres!$A$38:$B$40,2,0))</f>
        <v/>
      </c>
      <c r="Q9870" s="211" t="str">
        <f t="shared" ca="1" si="929"/>
        <v/>
      </c>
      <c r="R9870" s="211" t="str">
        <f t="shared" si="925"/>
        <v/>
      </c>
      <c r="S9870" s="213" t="str">
        <f t="shared" ca="1" si="926"/>
        <v/>
      </c>
      <c r="T9870" s="214" t="str">
        <f t="shared" ca="1" si="930"/>
        <v/>
      </c>
    </row>
    <row r="9871" spans="1:20" x14ac:dyDescent="0.25">
      <c r="A9871" s="119" t="s">
        <v>15440</v>
      </c>
      <c r="B9871" s="260"/>
      <c r="C9871" s="264" t="str">
        <f>IF(ISERROR(VLOOKUP(B9871,'Tous les abonnés'!$A$6:$I$5491,2,0)),"",VLOOKUP(B9871,'Tous les abonnés'!$A$6:$I$5491,2,0))</f>
        <v/>
      </c>
      <c r="D9871" s="26"/>
      <c r="E9871" s="265"/>
      <c r="F9871" s="207" t="str">
        <f>IF(ISERROR(IF(VLOOKUP(D9871,Paramètres!$C$17:$H$33,6,0)="oui","illimité",VLOOKUP(D9871,Paramètres!$C$17:$H$33,5,0))),"",IF(VLOOKUP(D9871,Paramètres!$C$17:$H$33,6,0)="oui","illimité",VLOOKUP(D9871,Paramètres!$C$17:$H$33,5,0)))</f>
        <v/>
      </c>
      <c r="G9871" s="269" t="str">
        <f t="shared" si="927"/>
        <v/>
      </c>
      <c r="H9871" s="208"/>
      <c r="I9871" s="53"/>
      <c r="J9871" s="209"/>
      <c r="K9871" s="271"/>
      <c r="L9871" s="37"/>
      <c r="M9871" s="218"/>
      <c r="N9871" s="124"/>
      <c r="O9871" s="211" t="str">
        <f t="shared" ca="1" si="928"/>
        <v/>
      </c>
      <c r="P9871" s="212" t="str">
        <f>IF(ISERROR(VLOOKUP(L9871,Paramètres!$A$38:$B$40,2,0)),"",VLOOKUP(L9871,Paramètres!$A$38:$B$40,2,0))</f>
        <v/>
      </c>
      <c r="Q9871" s="211" t="str">
        <f t="shared" ca="1" si="929"/>
        <v/>
      </c>
      <c r="R9871" s="211" t="str">
        <f t="shared" si="925"/>
        <v/>
      </c>
      <c r="S9871" s="213" t="str">
        <f t="shared" ca="1" si="926"/>
        <v/>
      </c>
      <c r="T9871" s="214" t="str">
        <f t="shared" ca="1" si="930"/>
        <v/>
      </c>
    </row>
    <row r="9872" spans="1:20" x14ac:dyDescent="0.25">
      <c r="A9872" s="119" t="s">
        <v>15441</v>
      </c>
      <c r="B9872" s="260"/>
      <c r="C9872" s="264" t="str">
        <f>IF(ISERROR(VLOOKUP(B9872,'Tous les abonnés'!$A$6:$I$5491,2,0)),"",VLOOKUP(B9872,'Tous les abonnés'!$A$6:$I$5491,2,0))</f>
        <v/>
      </c>
      <c r="D9872" s="26"/>
      <c r="E9872" s="265"/>
      <c r="F9872" s="207" t="str">
        <f>IF(ISERROR(IF(VLOOKUP(D9872,Paramètres!$C$17:$H$33,6,0)="oui","illimité",VLOOKUP(D9872,Paramètres!$C$17:$H$33,5,0))),"",IF(VLOOKUP(D9872,Paramètres!$C$17:$H$33,6,0)="oui","illimité",VLOOKUP(D9872,Paramètres!$C$17:$H$33,5,0)))</f>
        <v/>
      </c>
      <c r="G9872" s="269" t="str">
        <f t="shared" si="927"/>
        <v/>
      </c>
      <c r="H9872" s="208"/>
      <c r="I9872" s="53"/>
      <c r="J9872" s="209"/>
      <c r="K9872" s="271"/>
      <c r="L9872" s="37"/>
      <c r="M9872" s="218"/>
      <c r="N9872" s="124"/>
      <c r="O9872" s="211" t="str">
        <f t="shared" ca="1" si="928"/>
        <v/>
      </c>
      <c r="P9872" s="212" t="str">
        <f>IF(ISERROR(VLOOKUP(L9872,Paramètres!$A$38:$B$40,2,0)),"",VLOOKUP(L9872,Paramètres!$A$38:$B$40,2,0))</f>
        <v/>
      </c>
      <c r="Q9872" s="211" t="str">
        <f t="shared" ca="1" si="929"/>
        <v/>
      </c>
      <c r="R9872" s="211" t="str">
        <f t="shared" si="925"/>
        <v/>
      </c>
      <c r="S9872" s="213" t="str">
        <f t="shared" ca="1" si="926"/>
        <v/>
      </c>
      <c r="T9872" s="214" t="str">
        <f t="shared" ca="1" si="930"/>
        <v/>
      </c>
    </row>
    <row r="9873" spans="1:20" x14ac:dyDescent="0.25">
      <c r="A9873" s="119" t="s">
        <v>15442</v>
      </c>
      <c r="B9873" s="260"/>
      <c r="C9873" s="264" t="str">
        <f>IF(ISERROR(VLOOKUP(B9873,'Tous les abonnés'!$A$6:$I$5491,2,0)),"",VLOOKUP(B9873,'Tous les abonnés'!$A$6:$I$5491,2,0))</f>
        <v/>
      </c>
      <c r="D9873" s="26"/>
      <c r="E9873" s="265"/>
      <c r="F9873" s="207" t="str">
        <f>IF(ISERROR(IF(VLOOKUP(D9873,Paramètres!$C$17:$H$33,6,0)="oui","illimité",VLOOKUP(D9873,Paramètres!$C$17:$H$33,5,0))),"",IF(VLOOKUP(D9873,Paramètres!$C$17:$H$33,6,0)="oui","illimité",VLOOKUP(D9873,Paramètres!$C$17:$H$33,5,0)))</f>
        <v/>
      </c>
      <c r="G9873" s="269" t="str">
        <f t="shared" si="927"/>
        <v/>
      </c>
      <c r="H9873" s="208"/>
      <c r="I9873" s="53"/>
      <c r="J9873" s="209"/>
      <c r="K9873" s="271"/>
      <c r="L9873" s="37"/>
      <c r="M9873" s="218"/>
      <c r="N9873" s="124"/>
      <c r="O9873" s="211" t="str">
        <f t="shared" ca="1" si="928"/>
        <v/>
      </c>
      <c r="P9873" s="212" t="str">
        <f>IF(ISERROR(VLOOKUP(L9873,Paramètres!$A$38:$B$40,2,0)),"",VLOOKUP(L9873,Paramètres!$A$38:$B$40,2,0))</f>
        <v/>
      </c>
      <c r="Q9873" s="211" t="str">
        <f t="shared" ca="1" si="929"/>
        <v/>
      </c>
      <c r="R9873" s="211" t="str">
        <f t="shared" si="925"/>
        <v/>
      </c>
      <c r="S9873" s="213" t="str">
        <f t="shared" ca="1" si="926"/>
        <v/>
      </c>
      <c r="T9873" s="214" t="str">
        <f t="shared" ca="1" si="930"/>
        <v/>
      </c>
    </row>
    <row r="9874" spans="1:20" x14ac:dyDescent="0.25">
      <c r="A9874" s="119" t="s">
        <v>15443</v>
      </c>
      <c r="B9874" s="260"/>
      <c r="C9874" s="264" t="str">
        <f>IF(ISERROR(VLOOKUP(B9874,'Tous les abonnés'!$A$6:$I$5491,2,0)),"",VLOOKUP(B9874,'Tous les abonnés'!$A$6:$I$5491,2,0))</f>
        <v/>
      </c>
      <c r="D9874" s="26"/>
      <c r="E9874" s="265"/>
      <c r="F9874" s="207" t="str">
        <f>IF(ISERROR(IF(VLOOKUP(D9874,Paramètres!$C$17:$H$33,6,0)="oui","illimité",VLOOKUP(D9874,Paramètres!$C$17:$H$33,5,0))),"",IF(VLOOKUP(D9874,Paramètres!$C$17:$H$33,6,0)="oui","illimité",VLOOKUP(D9874,Paramètres!$C$17:$H$33,5,0)))</f>
        <v/>
      </c>
      <c r="G9874" s="269" t="str">
        <f t="shared" si="927"/>
        <v/>
      </c>
      <c r="H9874" s="208"/>
      <c r="I9874" s="53"/>
      <c r="J9874" s="209"/>
      <c r="K9874" s="271"/>
      <c r="L9874" s="37"/>
      <c r="M9874" s="218"/>
      <c r="N9874" s="124"/>
      <c r="O9874" s="211" t="str">
        <f t="shared" ca="1" si="928"/>
        <v/>
      </c>
      <c r="P9874" s="212" t="str">
        <f>IF(ISERROR(VLOOKUP(L9874,Paramètres!$A$38:$B$40,2,0)),"",VLOOKUP(L9874,Paramètres!$A$38:$B$40,2,0))</f>
        <v/>
      </c>
      <c r="Q9874" s="211" t="str">
        <f t="shared" ca="1" si="929"/>
        <v/>
      </c>
      <c r="R9874" s="211" t="str">
        <f t="shared" si="925"/>
        <v/>
      </c>
      <c r="S9874" s="213" t="str">
        <f t="shared" ca="1" si="926"/>
        <v/>
      </c>
      <c r="T9874" s="214" t="str">
        <f t="shared" ca="1" si="930"/>
        <v/>
      </c>
    </row>
    <row r="9875" spans="1:20" x14ac:dyDescent="0.25">
      <c r="A9875" s="119" t="s">
        <v>15444</v>
      </c>
      <c r="B9875" s="260"/>
      <c r="C9875" s="264" t="str">
        <f>IF(ISERROR(VLOOKUP(B9875,'Tous les abonnés'!$A$6:$I$5491,2,0)),"",VLOOKUP(B9875,'Tous les abonnés'!$A$6:$I$5491,2,0))</f>
        <v/>
      </c>
      <c r="D9875" s="26"/>
      <c r="E9875" s="265"/>
      <c r="F9875" s="207" t="str">
        <f>IF(ISERROR(IF(VLOOKUP(D9875,Paramètres!$C$17:$H$33,6,0)="oui","illimité",VLOOKUP(D9875,Paramètres!$C$17:$H$33,5,0))),"",IF(VLOOKUP(D9875,Paramètres!$C$17:$H$33,6,0)="oui","illimité",VLOOKUP(D9875,Paramètres!$C$17:$H$33,5,0)))</f>
        <v/>
      </c>
      <c r="G9875" s="269" t="str">
        <f t="shared" si="927"/>
        <v/>
      </c>
      <c r="H9875" s="208"/>
      <c r="I9875" s="53"/>
      <c r="J9875" s="209"/>
      <c r="K9875" s="271"/>
      <c r="L9875" s="37"/>
      <c r="M9875" s="218"/>
      <c r="N9875" s="124"/>
      <c r="O9875" s="211" t="str">
        <f t="shared" ca="1" si="928"/>
        <v/>
      </c>
      <c r="P9875" s="212" t="str">
        <f>IF(ISERROR(VLOOKUP(L9875,Paramètres!$A$38:$B$40,2,0)),"",VLOOKUP(L9875,Paramètres!$A$38:$B$40,2,0))</f>
        <v/>
      </c>
      <c r="Q9875" s="211" t="str">
        <f t="shared" ca="1" si="929"/>
        <v/>
      </c>
      <c r="R9875" s="211" t="str">
        <f t="shared" si="925"/>
        <v/>
      </c>
      <c r="S9875" s="213" t="str">
        <f t="shared" ca="1" si="926"/>
        <v/>
      </c>
      <c r="T9875" s="214" t="str">
        <f t="shared" ca="1" si="930"/>
        <v/>
      </c>
    </row>
    <row r="9876" spans="1:20" x14ac:dyDescent="0.25">
      <c r="A9876" s="119" t="s">
        <v>15445</v>
      </c>
      <c r="B9876" s="260"/>
      <c r="C9876" s="264" t="str">
        <f>IF(ISERROR(VLOOKUP(B9876,'Tous les abonnés'!$A$6:$I$5491,2,0)),"",VLOOKUP(B9876,'Tous les abonnés'!$A$6:$I$5491,2,0))</f>
        <v/>
      </c>
      <c r="D9876" s="26"/>
      <c r="E9876" s="265"/>
      <c r="F9876" s="207" t="str">
        <f>IF(ISERROR(IF(VLOOKUP(D9876,Paramètres!$C$17:$H$33,6,0)="oui","illimité",VLOOKUP(D9876,Paramètres!$C$17:$H$33,5,0))),"",IF(VLOOKUP(D9876,Paramètres!$C$17:$H$33,6,0)="oui","illimité",VLOOKUP(D9876,Paramètres!$C$17:$H$33,5,0)))</f>
        <v/>
      </c>
      <c r="G9876" s="269" t="str">
        <f t="shared" si="927"/>
        <v/>
      </c>
      <c r="H9876" s="208"/>
      <c r="I9876" s="53"/>
      <c r="J9876" s="209"/>
      <c r="K9876" s="271"/>
      <c r="L9876" s="37"/>
      <c r="M9876" s="218"/>
      <c r="N9876" s="124"/>
      <c r="O9876" s="211" t="str">
        <f t="shared" ca="1" si="928"/>
        <v/>
      </c>
      <c r="P9876" s="212" t="str">
        <f>IF(ISERROR(VLOOKUP(L9876,Paramètres!$A$38:$B$40,2,0)),"",VLOOKUP(L9876,Paramètres!$A$38:$B$40,2,0))</f>
        <v/>
      </c>
      <c r="Q9876" s="211" t="str">
        <f t="shared" ca="1" si="929"/>
        <v/>
      </c>
      <c r="R9876" s="211" t="str">
        <f t="shared" si="925"/>
        <v/>
      </c>
      <c r="S9876" s="213" t="str">
        <f t="shared" ca="1" si="926"/>
        <v/>
      </c>
      <c r="T9876" s="214" t="str">
        <f t="shared" ca="1" si="930"/>
        <v/>
      </c>
    </row>
    <row r="9877" spans="1:20" x14ac:dyDescent="0.25">
      <c r="A9877" s="119" t="s">
        <v>15446</v>
      </c>
      <c r="B9877" s="260"/>
      <c r="C9877" s="264" t="str">
        <f>IF(ISERROR(VLOOKUP(B9877,'Tous les abonnés'!$A$6:$I$5491,2,0)),"",VLOOKUP(B9877,'Tous les abonnés'!$A$6:$I$5491,2,0))</f>
        <v/>
      </c>
      <c r="D9877" s="26"/>
      <c r="E9877" s="265"/>
      <c r="F9877" s="207" t="str">
        <f>IF(ISERROR(IF(VLOOKUP(D9877,Paramètres!$C$17:$H$33,6,0)="oui","illimité",VLOOKUP(D9877,Paramètres!$C$17:$H$33,5,0))),"",IF(VLOOKUP(D9877,Paramètres!$C$17:$H$33,6,0)="oui","illimité",VLOOKUP(D9877,Paramètres!$C$17:$H$33,5,0)))</f>
        <v/>
      </c>
      <c r="G9877" s="269" t="str">
        <f t="shared" si="927"/>
        <v/>
      </c>
      <c r="H9877" s="208"/>
      <c r="I9877" s="53"/>
      <c r="J9877" s="209"/>
      <c r="K9877" s="271"/>
      <c r="L9877" s="37"/>
      <c r="M9877" s="218"/>
      <c r="N9877" s="124"/>
      <c r="O9877" s="211" t="str">
        <f t="shared" ca="1" si="928"/>
        <v/>
      </c>
      <c r="P9877" s="212" t="str">
        <f>IF(ISERROR(VLOOKUP(L9877,Paramètres!$A$38:$B$40,2,0)),"",VLOOKUP(L9877,Paramètres!$A$38:$B$40,2,0))</f>
        <v/>
      </c>
      <c r="Q9877" s="211" t="str">
        <f t="shared" ca="1" si="929"/>
        <v/>
      </c>
      <c r="R9877" s="211" t="str">
        <f t="shared" si="925"/>
        <v/>
      </c>
      <c r="S9877" s="213" t="str">
        <f t="shared" ca="1" si="926"/>
        <v/>
      </c>
      <c r="T9877" s="214" t="str">
        <f t="shared" ca="1" si="930"/>
        <v/>
      </c>
    </row>
    <row r="9878" spans="1:20" x14ac:dyDescent="0.25">
      <c r="A9878" s="119" t="s">
        <v>15447</v>
      </c>
      <c r="B9878" s="260"/>
      <c r="C9878" s="264" t="str">
        <f>IF(ISERROR(VLOOKUP(B9878,'Tous les abonnés'!$A$6:$I$5491,2,0)),"",VLOOKUP(B9878,'Tous les abonnés'!$A$6:$I$5491,2,0))</f>
        <v/>
      </c>
      <c r="D9878" s="26"/>
      <c r="E9878" s="265"/>
      <c r="F9878" s="207" t="str">
        <f>IF(ISERROR(IF(VLOOKUP(D9878,Paramètres!$C$17:$H$33,6,0)="oui","illimité",VLOOKUP(D9878,Paramètres!$C$17:$H$33,5,0))),"",IF(VLOOKUP(D9878,Paramètres!$C$17:$H$33,6,0)="oui","illimité",VLOOKUP(D9878,Paramètres!$C$17:$H$33,5,0)))</f>
        <v/>
      </c>
      <c r="G9878" s="269" t="str">
        <f t="shared" si="927"/>
        <v/>
      </c>
      <c r="H9878" s="208"/>
      <c r="I9878" s="53"/>
      <c r="J9878" s="209"/>
      <c r="K9878" s="271"/>
      <c r="L9878" s="37"/>
      <c r="M9878" s="218"/>
      <c r="N9878" s="124"/>
      <c r="O9878" s="211" t="str">
        <f t="shared" ca="1" si="928"/>
        <v/>
      </c>
      <c r="P9878" s="212" t="str">
        <f>IF(ISERROR(VLOOKUP(L9878,Paramètres!$A$38:$B$40,2,0)),"",VLOOKUP(L9878,Paramètres!$A$38:$B$40,2,0))</f>
        <v/>
      </c>
      <c r="Q9878" s="211" t="str">
        <f t="shared" ca="1" si="929"/>
        <v/>
      </c>
      <c r="R9878" s="211" t="str">
        <f t="shared" si="925"/>
        <v/>
      </c>
      <c r="S9878" s="213" t="str">
        <f t="shared" ca="1" si="926"/>
        <v/>
      </c>
      <c r="T9878" s="214" t="str">
        <f t="shared" ca="1" si="930"/>
        <v/>
      </c>
    </row>
    <row r="9879" spans="1:20" x14ac:dyDescent="0.25">
      <c r="A9879" s="119" t="s">
        <v>15448</v>
      </c>
      <c r="B9879" s="260"/>
      <c r="C9879" s="264" t="str">
        <f>IF(ISERROR(VLOOKUP(B9879,'Tous les abonnés'!$A$6:$I$5491,2,0)),"",VLOOKUP(B9879,'Tous les abonnés'!$A$6:$I$5491,2,0))</f>
        <v/>
      </c>
      <c r="D9879" s="26"/>
      <c r="E9879" s="265"/>
      <c r="F9879" s="207" t="str">
        <f>IF(ISERROR(IF(VLOOKUP(D9879,Paramètres!$C$17:$H$33,6,0)="oui","illimité",VLOOKUP(D9879,Paramètres!$C$17:$H$33,5,0))),"",IF(VLOOKUP(D9879,Paramètres!$C$17:$H$33,6,0)="oui","illimité",VLOOKUP(D9879,Paramètres!$C$17:$H$33,5,0)))</f>
        <v/>
      </c>
      <c r="G9879" s="269" t="str">
        <f t="shared" si="927"/>
        <v/>
      </c>
      <c r="H9879" s="208"/>
      <c r="I9879" s="53"/>
      <c r="J9879" s="209"/>
      <c r="K9879" s="271"/>
      <c r="L9879" s="37"/>
      <c r="M9879" s="218"/>
      <c r="N9879" s="124"/>
      <c r="O9879" s="211" t="str">
        <f t="shared" ca="1" si="928"/>
        <v/>
      </c>
      <c r="P9879" s="212" t="str">
        <f>IF(ISERROR(VLOOKUP(L9879,Paramètres!$A$38:$B$40,2,0)),"",VLOOKUP(L9879,Paramètres!$A$38:$B$40,2,0))</f>
        <v/>
      </c>
      <c r="Q9879" s="211" t="str">
        <f t="shared" ca="1" si="929"/>
        <v/>
      </c>
      <c r="R9879" s="211" t="str">
        <f t="shared" si="925"/>
        <v/>
      </c>
      <c r="S9879" s="213" t="str">
        <f t="shared" ca="1" si="926"/>
        <v/>
      </c>
      <c r="T9879" s="214" t="str">
        <f t="shared" ca="1" si="930"/>
        <v/>
      </c>
    </row>
    <row r="9880" spans="1:20" x14ac:dyDescent="0.25">
      <c r="A9880" s="119" t="s">
        <v>15449</v>
      </c>
      <c r="B9880" s="260"/>
      <c r="C9880" s="264" t="str">
        <f>IF(ISERROR(VLOOKUP(B9880,'Tous les abonnés'!$A$6:$I$5491,2,0)),"",VLOOKUP(B9880,'Tous les abonnés'!$A$6:$I$5491,2,0))</f>
        <v/>
      </c>
      <c r="D9880" s="26"/>
      <c r="E9880" s="265"/>
      <c r="F9880" s="207" t="str">
        <f>IF(ISERROR(IF(VLOOKUP(D9880,Paramètres!$C$17:$H$33,6,0)="oui","illimité",VLOOKUP(D9880,Paramètres!$C$17:$H$33,5,0))),"",IF(VLOOKUP(D9880,Paramètres!$C$17:$H$33,6,0)="oui","illimité",VLOOKUP(D9880,Paramètres!$C$17:$H$33,5,0)))</f>
        <v/>
      </c>
      <c r="G9880" s="269" t="str">
        <f t="shared" si="927"/>
        <v/>
      </c>
      <c r="H9880" s="208"/>
      <c r="I9880" s="53"/>
      <c r="J9880" s="209"/>
      <c r="K9880" s="271"/>
      <c r="L9880" s="37"/>
      <c r="M9880" s="218"/>
      <c r="N9880" s="124"/>
      <c r="O9880" s="211" t="str">
        <f t="shared" ca="1" si="928"/>
        <v/>
      </c>
      <c r="P9880" s="212" t="str">
        <f>IF(ISERROR(VLOOKUP(L9880,Paramètres!$A$38:$B$40,2,0)),"",VLOOKUP(L9880,Paramètres!$A$38:$B$40,2,0))</f>
        <v/>
      </c>
      <c r="Q9880" s="211" t="str">
        <f t="shared" ca="1" si="929"/>
        <v/>
      </c>
      <c r="R9880" s="211" t="str">
        <f t="shared" si="925"/>
        <v/>
      </c>
      <c r="S9880" s="213" t="str">
        <f t="shared" ca="1" si="926"/>
        <v/>
      </c>
      <c r="T9880" s="214" t="str">
        <f t="shared" ca="1" si="930"/>
        <v/>
      </c>
    </row>
    <row r="9881" spans="1:20" x14ac:dyDescent="0.25">
      <c r="A9881" s="119" t="s">
        <v>15450</v>
      </c>
      <c r="B9881" s="260"/>
      <c r="C9881" s="264" t="str">
        <f>IF(ISERROR(VLOOKUP(B9881,'Tous les abonnés'!$A$6:$I$5491,2,0)),"",VLOOKUP(B9881,'Tous les abonnés'!$A$6:$I$5491,2,0))</f>
        <v/>
      </c>
      <c r="D9881" s="26"/>
      <c r="E9881" s="265"/>
      <c r="F9881" s="207" t="str">
        <f>IF(ISERROR(IF(VLOOKUP(D9881,Paramètres!$C$17:$H$33,6,0)="oui","illimité",VLOOKUP(D9881,Paramètres!$C$17:$H$33,5,0))),"",IF(VLOOKUP(D9881,Paramètres!$C$17:$H$33,6,0)="oui","illimité",VLOOKUP(D9881,Paramètres!$C$17:$H$33,5,0)))</f>
        <v/>
      </c>
      <c r="G9881" s="269" t="str">
        <f t="shared" si="927"/>
        <v/>
      </c>
      <c r="H9881" s="208"/>
      <c r="I9881" s="53"/>
      <c r="J9881" s="209"/>
      <c r="K9881" s="271"/>
      <c r="L9881" s="37"/>
      <c r="M9881" s="218"/>
      <c r="N9881" s="124"/>
      <c r="O9881" s="211" t="str">
        <f t="shared" ca="1" si="928"/>
        <v/>
      </c>
      <c r="P9881" s="212" t="str">
        <f>IF(ISERROR(VLOOKUP(L9881,Paramètres!$A$38:$B$40,2,0)),"",VLOOKUP(L9881,Paramètres!$A$38:$B$40,2,0))</f>
        <v/>
      </c>
      <c r="Q9881" s="211" t="str">
        <f t="shared" ca="1" si="929"/>
        <v/>
      </c>
      <c r="R9881" s="211" t="str">
        <f t="shared" si="925"/>
        <v/>
      </c>
      <c r="S9881" s="213" t="str">
        <f t="shared" ca="1" si="926"/>
        <v/>
      </c>
      <c r="T9881" s="214" t="str">
        <f t="shared" ca="1" si="930"/>
        <v/>
      </c>
    </row>
    <row r="9882" spans="1:20" x14ac:dyDescent="0.25">
      <c r="A9882" s="119" t="s">
        <v>15451</v>
      </c>
      <c r="B9882" s="260"/>
      <c r="C9882" s="264" t="str">
        <f>IF(ISERROR(VLOOKUP(B9882,'Tous les abonnés'!$A$6:$I$5491,2,0)),"",VLOOKUP(B9882,'Tous les abonnés'!$A$6:$I$5491,2,0))</f>
        <v/>
      </c>
      <c r="D9882" s="26"/>
      <c r="E9882" s="265"/>
      <c r="F9882" s="207" t="str">
        <f>IF(ISERROR(IF(VLOOKUP(D9882,Paramètres!$C$17:$H$33,6,0)="oui","illimité",VLOOKUP(D9882,Paramètres!$C$17:$H$33,5,0))),"",IF(VLOOKUP(D9882,Paramètres!$C$17:$H$33,6,0)="oui","illimité",VLOOKUP(D9882,Paramètres!$C$17:$H$33,5,0)))</f>
        <v/>
      </c>
      <c r="G9882" s="269" t="str">
        <f t="shared" si="927"/>
        <v/>
      </c>
      <c r="H9882" s="208"/>
      <c r="I9882" s="53"/>
      <c r="J9882" s="209"/>
      <c r="K9882" s="271"/>
      <c r="L9882" s="37"/>
      <c r="M9882" s="218"/>
      <c r="N9882" s="124"/>
      <c r="O9882" s="211" t="str">
        <f t="shared" ca="1" si="928"/>
        <v/>
      </c>
      <c r="P9882" s="212" t="str">
        <f>IF(ISERROR(VLOOKUP(L9882,Paramètres!$A$38:$B$40,2,0)),"",VLOOKUP(L9882,Paramètres!$A$38:$B$40,2,0))</f>
        <v/>
      </c>
      <c r="Q9882" s="211" t="str">
        <f t="shared" ca="1" si="929"/>
        <v/>
      </c>
      <c r="R9882" s="211" t="str">
        <f t="shared" si="925"/>
        <v/>
      </c>
      <c r="S9882" s="213" t="str">
        <f t="shared" ca="1" si="926"/>
        <v/>
      </c>
      <c r="T9882" s="214" t="str">
        <f t="shared" ca="1" si="930"/>
        <v/>
      </c>
    </row>
    <row r="9883" spans="1:20" x14ac:dyDescent="0.25">
      <c r="A9883" s="119" t="s">
        <v>15452</v>
      </c>
      <c r="B9883" s="260"/>
      <c r="C9883" s="264" t="str">
        <f>IF(ISERROR(VLOOKUP(B9883,'Tous les abonnés'!$A$6:$I$5491,2,0)),"",VLOOKUP(B9883,'Tous les abonnés'!$A$6:$I$5491,2,0))</f>
        <v/>
      </c>
      <c r="D9883" s="26"/>
      <c r="E9883" s="265"/>
      <c r="F9883" s="207" t="str">
        <f>IF(ISERROR(IF(VLOOKUP(D9883,Paramètres!$C$17:$H$33,6,0)="oui","illimité",VLOOKUP(D9883,Paramètres!$C$17:$H$33,5,0))),"",IF(VLOOKUP(D9883,Paramètres!$C$17:$H$33,6,0)="oui","illimité",VLOOKUP(D9883,Paramètres!$C$17:$H$33,5,0)))</f>
        <v/>
      </c>
      <c r="G9883" s="269" t="str">
        <f t="shared" si="927"/>
        <v/>
      </c>
      <c r="H9883" s="208"/>
      <c r="I9883" s="53"/>
      <c r="J9883" s="209"/>
      <c r="K9883" s="271"/>
      <c r="L9883" s="37"/>
      <c r="M9883" s="218"/>
      <c r="N9883" s="124"/>
      <c r="O9883" s="211" t="str">
        <f t="shared" ca="1" si="928"/>
        <v/>
      </c>
      <c r="P9883" s="212" t="str">
        <f>IF(ISERROR(VLOOKUP(L9883,Paramètres!$A$38:$B$40,2,0)),"",VLOOKUP(L9883,Paramètres!$A$38:$B$40,2,0))</f>
        <v/>
      </c>
      <c r="Q9883" s="211" t="str">
        <f t="shared" ca="1" si="929"/>
        <v/>
      </c>
      <c r="R9883" s="211" t="str">
        <f t="shared" si="925"/>
        <v/>
      </c>
      <c r="S9883" s="213" t="str">
        <f t="shared" ca="1" si="926"/>
        <v/>
      </c>
      <c r="T9883" s="214" t="str">
        <f t="shared" ca="1" si="930"/>
        <v/>
      </c>
    </row>
    <row r="9884" spans="1:20" x14ac:dyDescent="0.25">
      <c r="A9884" s="119" t="s">
        <v>15453</v>
      </c>
      <c r="B9884" s="260"/>
      <c r="C9884" s="264" t="str">
        <f>IF(ISERROR(VLOOKUP(B9884,'Tous les abonnés'!$A$6:$I$5491,2,0)),"",VLOOKUP(B9884,'Tous les abonnés'!$A$6:$I$5491,2,0))</f>
        <v/>
      </c>
      <c r="D9884" s="26"/>
      <c r="E9884" s="265"/>
      <c r="F9884" s="207" t="str">
        <f>IF(ISERROR(IF(VLOOKUP(D9884,Paramètres!$C$17:$H$33,6,0)="oui","illimité",VLOOKUP(D9884,Paramètres!$C$17:$H$33,5,0))),"",IF(VLOOKUP(D9884,Paramètres!$C$17:$H$33,6,0)="oui","illimité",VLOOKUP(D9884,Paramètres!$C$17:$H$33,5,0)))</f>
        <v/>
      </c>
      <c r="G9884" s="269" t="str">
        <f t="shared" si="927"/>
        <v/>
      </c>
      <c r="H9884" s="208"/>
      <c r="I9884" s="53"/>
      <c r="J9884" s="209"/>
      <c r="K9884" s="271"/>
      <c r="L9884" s="37"/>
      <c r="M9884" s="218"/>
      <c r="N9884" s="124"/>
      <c r="O9884" s="211" t="str">
        <f t="shared" ca="1" si="928"/>
        <v/>
      </c>
      <c r="P9884" s="212" t="str">
        <f>IF(ISERROR(VLOOKUP(L9884,Paramètres!$A$38:$B$40,2,0)),"",VLOOKUP(L9884,Paramètres!$A$38:$B$40,2,0))</f>
        <v/>
      </c>
      <c r="Q9884" s="211" t="str">
        <f t="shared" ca="1" si="929"/>
        <v/>
      </c>
      <c r="R9884" s="211" t="str">
        <f t="shared" si="925"/>
        <v/>
      </c>
      <c r="S9884" s="213" t="str">
        <f t="shared" ca="1" si="926"/>
        <v/>
      </c>
      <c r="T9884" s="214" t="str">
        <f t="shared" ca="1" si="930"/>
        <v/>
      </c>
    </row>
    <row r="9885" spans="1:20" x14ac:dyDescent="0.25">
      <c r="A9885" s="119" t="s">
        <v>15454</v>
      </c>
      <c r="B9885" s="260"/>
      <c r="C9885" s="264" t="str">
        <f>IF(ISERROR(VLOOKUP(B9885,'Tous les abonnés'!$A$6:$I$5491,2,0)),"",VLOOKUP(B9885,'Tous les abonnés'!$A$6:$I$5491,2,0))</f>
        <v/>
      </c>
      <c r="D9885" s="26"/>
      <c r="E9885" s="265"/>
      <c r="F9885" s="207" t="str">
        <f>IF(ISERROR(IF(VLOOKUP(D9885,Paramètres!$C$17:$H$33,6,0)="oui","illimité",VLOOKUP(D9885,Paramètres!$C$17:$H$33,5,0))),"",IF(VLOOKUP(D9885,Paramètres!$C$17:$H$33,6,0)="oui","illimité",VLOOKUP(D9885,Paramètres!$C$17:$H$33,5,0)))</f>
        <v/>
      </c>
      <c r="G9885" s="269" t="str">
        <f t="shared" si="927"/>
        <v/>
      </c>
      <c r="H9885" s="208"/>
      <c r="I9885" s="53"/>
      <c r="J9885" s="209"/>
      <c r="K9885" s="271"/>
      <c r="L9885" s="37"/>
      <c r="M9885" s="218"/>
      <c r="N9885" s="124"/>
      <c r="O9885" s="211" t="str">
        <f t="shared" ca="1" si="928"/>
        <v/>
      </c>
      <c r="P9885" s="212" t="str">
        <f>IF(ISERROR(VLOOKUP(L9885,Paramètres!$A$38:$B$40,2,0)),"",VLOOKUP(L9885,Paramètres!$A$38:$B$40,2,0))</f>
        <v/>
      </c>
      <c r="Q9885" s="211" t="str">
        <f t="shared" ca="1" si="929"/>
        <v/>
      </c>
      <c r="R9885" s="211" t="str">
        <f t="shared" si="925"/>
        <v/>
      </c>
      <c r="S9885" s="213" t="str">
        <f t="shared" ca="1" si="926"/>
        <v/>
      </c>
      <c r="T9885" s="214" t="str">
        <f t="shared" ca="1" si="930"/>
        <v/>
      </c>
    </row>
    <row r="9886" spans="1:20" x14ac:dyDescent="0.25">
      <c r="A9886" s="119" t="s">
        <v>15455</v>
      </c>
      <c r="B9886" s="260"/>
      <c r="C9886" s="264" t="str">
        <f>IF(ISERROR(VLOOKUP(B9886,'Tous les abonnés'!$A$6:$I$5491,2,0)),"",VLOOKUP(B9886,'Tous les abonnés'!$A$6:$I$5491,2,0))</f>
        <v/>
      </c>
      <c r="D9886" s="26"/>
      <c r="E9886" s="265"/>
      <c r="F9886" s="207" t="str">
        <f>IF(ISERROR(IF(VLOOKUP(D9886,Paramètres!$C$17:$H$33,6,0)="oui","illimité",VLOOKUP(D9886,Paramètres!$C$17:$H$33,5,0))),"",IF(VLOOKUP(D9886,Paramètres!$C$17:$H$33,6,0)="oui","illimité",VLOOKUP(D9886,Paramètres!$C$17:$H$33,5,0)))</f>
        <v/>
      </c>
      <c r="G9886" s="269" t="str">
        <f t="shared" si="927"/>
        <v/>
      </c>
      <c r="H9886" s="208"/>
      <c r="I9886" s="53"/>
      <c r="J9886" s="209"/>
      <c r="K9886" s="271"/>
      <c r="L9886" s="37"/>
      <c r="M9886" s="218"/>
      <c r="N9886" s="124"/>
      <c r="O9886" s="211" t="str">
        <f t="shared" ca="1" si="928"/>
        <v/>
      </c>
      <c r="P9886" s="212" t="str">
        <f>IF(ISERROR(VLOOKUP(L9886,Paramètres!$A$38:$B$40,2,0)),"",VLOOKUP(L9886,Paramètres!$A$38:$B$40,2,0))</f>
        <v/>
      </c>
      <c r="Q9886" s="211" t="str">
        <f t="shared" ca="1" si="929"/>
        <v/>
      </c>
      <c r="R9886" s="211" t="str">
        <f t="shared" si="925"/>
        <v/>
      </c>
      <c r="S9886" s="213" t="str">
        <f t="shared" ca="1" si="926"/>
        <v/>
      </c>
      <c r="T9886" s="214" t="str">
        <f t="shared" ca="1" si="930"/>
        <v/>
      </c>
    </row>
    <row r="9887" spans="1:20" x14ac:dyDescent="0.25">
      <c r="A9887" s="119" t="s">
        <v>15456</v>
      </c>
      <c r="B9887" s="260"/>
      <c r="C9887" s="264" t="str">
        <f>IF(ISERROR(VLOOKUP(B9887,'Tous les abonnés'!$A$6:$I$5491,2,0)),"",VLOOKUP(B9887,'Tous les abonnés'!$A$6:$I$5491,2,0))</f>
        <v/>
      </c>
      <c r="D9887" s="26"/>
      <c r="E9887" s="265"/>
      <c r="F9887" s="207" t="str">
        <f>IF(ISERROR(IF(VLOOKUP(D9887,Paramètres!$C$17:$H$33,6,0)="oui","illimité",VLOOKUP(D9887,Paramètres!$C$17:$H$33,5,0))),"",IF(VLOOKUP(D9887,Paramètres!$C$17:$H$33,6,0)="oui","illimité",VLOOKUP(D9887,Paramètres!$C$17:$H$33,5,0)))</f>
        <v/>
      </c>
      <c r="G9887" s="269" t="str">
        <f t="shared" si="927"/>
        <v/>
      </c>
      <c r="H9887" s="208"/>
      <c r="I9887" s="53"/>
      <c r="J9887" s="209"/>
      <c r="K9887" s="271"/>
      <c r="L9887" s="37"/>
      <c r="M9887" s="218"/>
      <c r="N9887" s="124"/>
      <c r="O9887" s="211" t="str">
        <f t="shared" ca="1" si="928"/>
        <v/>
      </c>
      <c r="P9887" s="212" t="str">
        <f>IF(ISERROR(VLOOKUP(L9887,Paramètres!$A$38:$B$40,2,0)),"",VLOOKUP(L9887,Paramètres!$A$38:$B$40,2,0))</f>
        <v/>
      </c>
      <c r="Q9887" s="211" t="str">
        <f t="shared" ca="1" si="929"/>
        <v/>
      </c>
      <c r="R9887" s="211" t="str">
        <f t="shared" si="925"/>
        <v/>
      </c>
      <c r="S9887" s="213" t="str">
        <f t="shared" ca="1" si="926"/>
        <v/>
      </c>
      <c r="T9887" s="214" t="str">
        <f t="shared" ca="1" si="930"/>
        <v/>
      </c>
    </row>
    <row r="9888" spans="1:20" x14ac:dyDescent="0.25">
      <c r="A9888" s="119" t="s">
        <v>15457</v>
      </c>
      <c r="B9888" s="260"/>
      <c r="C9888" s="264" t="str">
        <f>IF(ISERROR(VLOOKUP(B9888,'Tous les abonnés'!$A$6:$I$5491,2,0)),"",VLOOKUP(B9888,'Tous les abonnés'!$A$6:$I$5491,2,0))</f>
        <v/>
      </c>
      <c r="D9888" s="26"/>
      <c r="E9888" s="265"/>
      <c r="F9888" s="207" t="str">
        <f>IF(ISERROR(IF(VLOOKUP(D9888,Paramètres!$C$17:$H$33,6,0)="oui","illimité",VLOOKUP(D9888,Paramètres!$C$17:$H$33,5,0))),"",IF(VLOOKUP(D9888,Paramètres!$C$17:$H$33,6,0)="oui","illimité",VLOOKUP(D9888,Paramètres!$C$17:$H$33,5,0)))</f>
        <v/>
      </c>
      <c r="G9888" s="269" t="str">
        <f t="shared" si="927"/>
        <v/>
      </c>
      <c r="H9888" s="208"/>
      <c r="I9888" s="53"/>
      <c r="J9888" s="209"/>
      <c r="K9888" s="271"/>
      <c r="L9888" s="37"/>
      <c r="M9888" s="218"/>
      <c r="N9888" s="124"/>
      <c r="O9888" s="211" t="str">
        <f t="shared" ca="1" si="928"/>
        <v/>
      </c>
      <c r="P9888" s="212" t="str">
        <f>IF(ISERROR(VLOOKUP(L9888,Paramètres!$A$38:$B$40,2,0)),"",VLOOKUP(L9888,Paramètres!$A$38:$B$40,2,0))</f>
        <v/>
      </c>
      <c r="Q9888" s="211" t="str">
        <f t="shared" ca="1" si="929"/>
        <v/>
      </c>
      <c r="R9888" s="211" t="str">
        <f t="shared" si="925"/>
        <v/>
      </c>
      <c r="S9888" s="213" t="str">
        <f t="shared" ca="1" si="926"/>
        <v/>
      </c>
      <c r="T9888" s="214" t="str">
        <f t="shared" ca="1" si="930"/>
        <v/>
      </c>
    </row>
    <row r="9889" spans="1:20" x14ac:dyDescent="0.25">
      <c r="A9889" s="119" t="s">
        <v>15458</v>
      </c>
      <c r="B9889" s="260"/>
      <c r="C9889" s="264" t="str">
        <f>IF(ISERROR(VLOOKUP(B9889,'Tous les abonnés'!$A$6:$I$5491,2,0)),"",VLOOKUP(B9889,'Tous les abonnés'!$A$6:$I$5491,2,0))</f>
        <v/>
      </c>
      <c r="D9889" s="26"/>
      <c r="E9889" s="265"/>
      <c r="F9889" s="207" t="str">
        <f>IF(ISERROR(IF(VLOOKUP(D9889,Paramètres!$C$17:$H$33,6,0)="oui","illimité",VLOOKUP(D9889,Paramètres!$C$17:$H$33,5,0))),"",IF(VLOOKUP(D9889,Paramètres!$C$17:$H$33,6,0)="oui","illimité",VLOOKUP(D9889,Paramètres!$C$17:$H$33,5,0)))</f>
        <v/>
      </c>
      <c r="G9889" s="269" t="str">
        <f t="shared" si="927"/>
        <v/>
      </c>
      <c r="H9889" s="208"/>
      <c r="I9889" s="53"/>
      <c r="J9889" s="209"/>
      <c r="K9889" s="271"/>
      <c r="L9889" s="37"/>
      <c r="M9889" s="218"/>
      <c r="N9889" s="124"/>
      <c r="O9889" s="211" t="str">
        <f t="shared" ca="1" si="928"/>
        <v/>
      </c>
      <c r="P9889" s="212" t="str">
        <f>IF(ISERROR(VLOOKUP(L9889,Paramètres!$A$38:$B$40,2,0)),"",VLOOKUP(L9889,Paramètres!$A$38:$B$40,2,0))</f>
        <v/>
      </c>
      <c r="Q9889" s="211" t="str">
        <f t="shared" ca="1" si="929"/>
        <v/>
      </c>
      <c r="R9889" s="211" t="str">
        <f t="shared" si="925"/>
        <v/>
      </c>
      <c r="S9889" s="213" t="str">
        <f t="shared" ca="1" si="926"/>
        <v/>
      </c>
      <c r="T9889" s="214" t="str">
        <f t="shared" ca="1" si="930"/>
        <v/>
      </c>
    </row>
    <row r="9890" spans="1:20" x14ac:dyDescent="0.25">
      <c r="A9890" s="119" t="s">
        <v>15459</v>
      </c>
      <c r="B9890" s="260"/>
      <c r="C9890" s="264" t="str">
        <f>IF(ISERROR(VLOOKUP(B9890,'Tous les abonnés'!$A$6:$I$5491,2,0)),"",VLOOKUP(B9890,'Tous les abonnés'!$A$6:$I$5491,2,0))</f>
        <v/>
      </c>
      <c r="D9890" s="26"/>
      <c r="E9890" s="265"/>
      <c r="F9890" s="207" t="str">
        <f>IF(ISERROR(IF(VLOOKUP(D9890,Paramètres!$C$17:$H$33,6,0)="oui","illimité",VLOOKUP(D9890,Paramètres!$C$17:$H$33,5,0))),"",IF(VLOOKUP(D9890,Paramètres!$C$17:$H$33,6,0)="oui","illimité",VLOOKUP(D9890,Paramètres!$C$17:$H$33,5,0)))</f>
        <v/>
      </c>
      <c r="G9890" s="269" t="str">
        <f t="shared" si="927"/>
        <v/>
      </c>
      <c r="H9890" s="208"/>
      <c r="I9890" s="53"/>
      <c r="J9890" s="209"/>
      <c r="K9890" s="271"/>
      <c r="L9890" s="37"/>
      <c r="M9890" s="218"/>
      <c r="N9890" s="124"/>
      <c r="O9890" s="211" t="str">
        <f t="shared" ca="1" si="928"/>
        <v/>
      </c>
      <c r="P9890" s="212" t="str">
        <f>IF(ISERROR(VLOOKUP(L9890,Paramètres!$A$38:$B$40,2,0)),"",VLOOKUP(L9890,Paramètres!$A$38:$B$40,2,0))</f>
        <v/>
      </c>
      <c r="Q9890" s="211" t="str">
        <f t="shared" ca="1" si="929"/>
        <v/>
      </c>
      <c r="R9890" s="211" t="str">
        <f t="shared" si="925"/>
        <v/>
      </c>
      <c r="S9890" s="213" t="str">
        <f t="shared" ca="1" si="926"/>
        <v/>
      </c>
      <c r="T9890" s="214" t="str">
        <f t="shared" ca="1" si="930"/>
        <v/>
      </c>
    </row>
    <row r="9891" spans="1:20" x14ac:dyDescent="0.25">
      <c r="A9891" s="119" t="s">
        <v>15460</v>
      </c>
      <c r="B9891" s="260"/>
      <c r="C9891" s="264" t="str">
        <f>IF(ISERROR(VLOOKUP(B9891,'Tous les abonnés'!$A$6:$I$5491,2,0)),"",VLOOKUP(B9891,'Tous les abonnés'!$A$6:$I$5491,2,0))</f>
        <v/>
      </c>
      <c r="D9891" s="26"/>
      <c r="E9891" s="265"/>
      <c r="F9891" s="207" t="str">
        <f>IF(ISERROR(IF(VLOOKUP(D9891,Paramètres!$C$17:$H$33,6,0)="oui","illimité",VLOOKUP(D9891,Paramètres!$C$17:$H$33,5,0))),"",IF(VLOOKUP(D9891,Paramètres!$C$17:$H$33,6,0)="oui","illimité",VLOOKUP(D9891,Paramètres!$C$17:$H$33,5,0)))</f>
        <v/>
      </c>
      <c r="G9891" s="269" t="str">
        <f t="shared" si="927"/>
        <v/>
      </c>
      <c r="H9891" s="208"/>
      <c r="I9891" s="53"/>
      <c r="J9891" s="209"/>
      <c r="K9891" s="271"/>
      <c r="L9891" s="37"/>
      <c r="M9891" s="218"/>
      <c r="N9891" s="124"/>
      <c r="O9891" s="211" t="str">
        <f t="shared" ca="1" si="928"/>
        <v/>
      </c>
      <c r="P9891" s="212" t="str">
        <f>IF(ISERROR(VLOOKUP(L9891,Paramètres!$A$38:$B$40,2,0)),"",VLOOKUP(L9891,Paramètres!$A$38:$B$40,2,0))</f>
        <v/>
      </c>
      <c r="Q9891" s="211" t="str">
        <f t="shared" ca="1" si="929"/>
        <v/>
      </c>
      <c r="R9891" s="211" t="str">
        <f t="shared" si="925"/>
        <v/>
      </c>
      <c r="S9891" s="213" t="str">
        <f t="shared" ca="1" si="926"/>
        <v/>
      </c>
      <c r="T9891" s="214" t="str">
        <f t="shared" ca="1" si="930"/>
        <v/>
      </c>
    </row>
    <row r="9892" spans="1:20" x14ac:dyDescent="0.25">
      <c r="A9892" s="119" t="s">
        <v>15461</v>
      </c>
      <c r="B9892" s="260"/>
      <c r="C9892" s="264" t="str">
        <f>IF(ISERROR(VLOOKUP(B9892,'Tous les abonnés'!$A$6:$I$5491,2,0)),"",VLOOKUP(B9892,'Tous les abonnés'!$A$6:$I$5491,2,0))</f>
        <v/>
      </c>
      <c r="D9892" s="26"/>
      <c r="E9892" s="265"/>
      <c r="F9892" s="207" t="str">
        <f>IF(ISERROR(IF(VLOOKUP(D9892,Paramètres!$C$17:$H$33,6,0)="oui","illimité",VLOOKUP(D9892,Paramètres!$C$17:$H$33,5,0))),"",IF(VLOOKUP(D9892,Paramètres!$C$17:$H$33,6,0)="oui","illimité",VLOOKUP(D9892,Paramètres!$C$17:$H$33,5,0)))</f>
        <v/>
      </c>
      <c r="G9892" s="269" t="str">
        <f t="shared" si="927"/>
        <v/>
      </c>
      <c r="H9892" s="208"/>
      <c r="I9892" s="53"/>
      <c r="J9892" s="209"/>
      <c r="K9892" s="271"/>
      <c r="L9892" s="37"/>
      <c r="M9892" s="218"/>
      <c r="N9892" s="124"/>
      <c r="O9892" s="211" t="str">
        <f t="shared" ca="1" si="928"/>
        <v/>
      </c>
      <c r="P9892" s="212" t="str">
        <f>IF(ISERROR(VLOOKUP(L9892,Paramètres!$A$38:$B$40,2,0)),"",VLOOKUP(L9892,Paramètres!$A$38:$B$40,2,0))</f>
        <v/>
      </c>
      <c r="Q9892" s="211" t="str">
        <f t="shared" ca="1" si="929"/>
        <v/>
      </c>
      <c r="R9892" s="211" t="str">
        <f t="shared" si="925"/>
        <v/>
      </c>
      <c r="S9892" s="213" t="str">
        <f t="shared" ca="1" si="926"/>
        <v/>
      </c>
      <c r="T9892" s="214" t="str">
        <f t="shared" ca="1" si="930"/>
        <v/>
      </c>
    </row>
    <row r="9893" spans="1:20" x14ac:dyDescent="0.25">
      <c r="A9893" s="119" t="s">
        <v>15462</v>
      </c>
      <c r="B9893" s="260"/>
      <c r="C9893" s="264" t="str">
        <f>IF(ISERROR(VLOOKUP(B9893,'Tous les abonnés'!$A$6:$I$5491,2,0)),"",VLOOKUP(B9893,'Tous les abonnés'!$A$6:$I$5491,2,0))</f>
        <v/>
      </c>
      <c r="D9893" s="26"/>
      <c r="E9893" s="265"/>
      <c r="F9893" s="207" t="str">
        <f>IF(ISERROR(IF(VLOOKUP(D9893,Paramètres!$C$17:$H$33,6,0)="oui","illimité",VLOOKUP(D9893,Paramètres!$C$17:$H$33,5,0))),"",IF(VLOOKUP(D9893,Paramètres!$C$17:$H$33,6,0)="oui","illimité",VLOOKUP(D9893,Paramètres!$C$17:$H$33,5,0)))</f>
        <v/>
      </c>
      <c r="G9893" s="269" t="str">
        <f t="shared" si="927"/>
        <v/>
      </c>
      <c r="H9893" s="208"/>
      <c r="I9893" s="53"/>
      <c r="J9893" s="209"/>
      <c r="K9893" s="271"/>
      <c r="L9893" s="37"/>
      <c r="M9893" s="218"/>
      <c r="N9893" s="124"/>
      <c r="O9893" s="211" t="str">
        <f t="shared" ca="1" si="928"/>
        <v/>
      </c>
      <c r="P9893" s="212" t="str">
        <f>IF(ISERROR(VLOOKUP(L9893,Paramètres!$A$38:$B$40,2,0)),"",VLOOKUP(L9893,Paramètres!$A$38:$B$40,2,0))</f>
        <v/>
      </c>
      <c r="Q9893" s="211" t="str">
        <f t="shared" ca="1" si="929"/>
        <v/>
      </c>
      <c r="R9893" s="211" t="str">
        <f t="shared" si="925"/>
        <v/>
      </c>
      <c r="S9893" s="213" t="str">
        <f t="shared" ca="1" si="926"/>
        <v/>
      </c>
      <c r="T9893" s="214" t="str">
        <f t="shared" ca="1" si="930"/>
        <v/>
      </c>
    </row>
    <row r="9894" spans="1:20" x14ac:dyDescent="0.25">
      <c r="A9894" s="119" t="s">
        <v>15463</v>
      </c>
      <c r="B9894" s="260"/>
      <c r="C9894" s="264" t="str">
        <f>IF(ISERROR(VLOOKUP(B9894,'Tous les abonnés'!$A$6:$I$5491,2,0)),"",VLOOKUP(B9894,'Tous les abonnés'!$A$6:$I$5491,2,0))</f>
        <v/>
      </c>
      <c r="D9894" s="26"/>
      <c r="E9894" s="265"/>
      <c r="F9894" s="207" t="str">
        <f>IF(ISERROR(IF(VLOOKUP(D9894,Paramètres!$C$17:$H$33,6,0)="oui","illimité",VLOOKUP(D9894,Paramètres!$C$17:$H$33,5,0))),"",IF(VLOOKUP(D9894,Paramètres!$C$17:$H$33,6,0)="oui","illimité",VLOOKUP(D9894,Paramètres!$C$17:$H$33,5,0)))</f>
        <v/>
      </c>
      <c r="G9894" s="269" t="str">
        <f t="shared" si="927"/>
        <v/>
      </c>
      <c r="H9894" s="208"/>
      <c r="I9894" s="53"/>
      <c r="J9894" s="209"/>
      <c r="K9894" s="271"/>
      <c r="L9894" s="37"/>
      <c r="M9894" s="218"/>
      <c r="N9894" s="124"/>
      <c r="O9894" s="211" t="str">
        <f t="shared" ca="1" si="928"/>
        <v/>
      </c>
      <c r="P9894" s="212" t="str">
        <f>IF(ISERROR(VLOOKUP(L9894,Paramètres!$A$38:$B$40,2,0)),"",VLOOKUP(L9894,Paramètres!$A$38:$B$40,2,0))</f>
        <v/>
      </c>
      <c r="Q9894" s="211" t="str">
        <f t="shared" ca="1" si="929"/>
        <v/>
      </c>
      <c r="R9894" s="211" t="str">
        <f t="shared" si="925"/>
        <v/>
      </c>
      <c r="S9894" s="213" t="str">
        <f t="shared" ca="1" si="926"/>
        <v/>
      </c>
      <c r="T9894" s="214" t="str">
        <f t="shared" ca="1" si="930"/>
        <v/>
      </c>
    </row>
    <row r="9895" spans="1:20" x14ac:dyDescent="0.25">
      <c r="A9895" s="119" t="s">
        <v>15464</v>
      </c>
      <c r="B9895" s="260"/>
      <c r="C9895" s="264" t="str">
        <f>IF(ISERROR(VLOOKUP(B9895,'Tous les abonnés'!$A$6:$I$5491,2,0)),"",VLOOKUP(B9895,'Tous les abonnés'!$A$6:$I$5491,2,0))</f>
        <v/>
      </c>
      <c r="D9895" s="26"/>
      <c r="E9895" s="265"/>
      <c r="F9895" s="207" t="str">
        <f>IF(ISERROR(IF(VLOOKUP(D9895,Paramètres!$C$17:$H$33,6,0)="oui","illimité",VLOOKUP(D9895,Paramètres!$C$17:$H$33,5,0))),"",IF(VLOOKUP(D9895,Paramètres!$C$17:$H$33,6,0)="oui","illimité",VLOOKUP(D9895,Paramètres!$C$17:$H$33,5,0)))</f>
        <v/>
      </c>
      <c r="G9895" s="269" t="str">
        <f t="shared" si="927"/>
        <v/>
      </c>
      <c r="H9895" s="208"/>
      <c r="I9895" s="53"/>
      <c r="J9895" s="209"/>
      <c r="K9895" s="271"/>
      <c r="L9895" s="37"/>
      <c r="M9895" s="218"/>
      <c r="N9895" s="124"/>
      <c r="O9895" s="211" t="str">
        <f t="shared" ca="1" si="928"/>
        <v/>
      </c>
      <c r="P9895" s="212" t="str">
        <f>IF(ISERROR(VLOOKUP(L9895,Paramètres!$A$38:$B$40,2,0)),"",VLOOKUP(L9895,Paramètres!$A$38:$B$40,2,0))</f>
        <v/>
      </c>
      <c r="Q9895" s="211" t="str">
        <f t="shared" ca="1" si="929"/>
        <v/>
      </c>
      <c r="R9895" s="211" t="str">
        <f t="shared" si="925"/>
        <v/>
      </c>
      <c r="S9895" s="213" t="str">
        <f t="shared" ca="1" si="926"/>
        <v/>
      </c>
      <c r="T9895" s="214" t="str">
        <f t="shared" ca="1" si="930"/>
        <v/>
      </c>
    </row>
    <row r="9896" spans="1:20" x14ac:dyDescent="0.25">
      <c r="A9896" s="119" t="s">
        <v>15465</v>
      </c>
      <c r="B9896" s="260"/>
      <c r="C9896" s="264" t="str">
        <f>IF(ISERROR(VLOOKUP(B9896,'Tous les abonnés'!$A$6:$I$5491,2,0)),"",VLOOKUP(B9896,'Tous les abonnés'!$A$6:$I$5491,2,0))</f>
        <v/>
      </c>
      <c r="D9896" s="26"/>
      <c r="E9896" s="265"/>
      <c r="F9896" s="207" t="str">
        <f>IF(ISERROR(IF(VLOOKUP(D9896,Paramètres!$C$17:$H$33,6,0)="oui","illimité",VLOOKUP(D9896,Paramètres!$C$17:$H$33,5,0))),"",IF(VLOOKUP(D9896,Paramètres!$C$17:$H$33,6,0)="oui","illimité",VLOOKUP(D9896,Paramètres!$C$17:$H$33,5,0)))</f>
        <v/>
      </c>
      <c r="G9896" s="269" t="str">
        <f t="shared" si="927"/>
        <v/>
      </c>
      <c r="H9896" s="208"/>
      <c r="I9896" s="53"/>
      <c r="J9896" s="209"/>
      <c r="K9896" s="271"/>
      <c r="L9896" s="37"/>
      <c r="M9896" s="218"/>
      <c r="N9896" s="124"/>
      <c r="O9896" s="211" t="str">
        <f t="shared" ca="1" si="928"/>
        <v/>
      </c>
      <c r="P9896" s="212" t="str">
        <f>IF(ISERROR(VLOOKUP(L9896,Paramètres!$A$38:$B$40,2,0)),"",VLOOKUP(L9896,Paramètres!$A$38:$B$40,2,0))</f>
        <v/>
      </c>
      <c r="Q9896" s="211" t="str">
        <f t="shared" ca="1" si="929"/>
        <v/>
      </c>
      <c r="R9896" s="211" t="str">
        <f t="shared" si="925"/>
        <v/>
      </c>
      <c r="S9896" s="213" t="str">
        <f t="shared" ca="1" si="926"/>
        <v/>
      </c>
      <c r="T9896" s="214" t="str">
        <f t="shared" ca="1" si="930"/>
        <v/>
      </c>
    </row>
    <row r="9897" spans="1:20" x14ac:dyDescent="0.25">
      <c r="A9897" s="119" t="s">
        <v>15466</v>
      </c>
      <c r="B9897" s="260"/>
      <c r="C9897" s="264" t="str">
        <f>IF(ISERROR(VLOOKUP(B9897,'Tous les abonnés'!$A$6:$I$5491,2,0)),"",VLOOKUP(B9897,'Tous les abonnés'!$A$6:$I$5491,2,0))</f>
        <v/>
      </c>
      <c r="D9897" s="26"/>
      <c r="E9897" s="265"/>
      <c r="F9897" s="207" t="str">
        <f>IF(ISERROR(IF(VLOOKUP(D9897,Paramètres!$C$17:$H$33,6,0)="oui","illimité",VLOOKUP(D9897,Paramètres!$C$17:$H$33,5,0))),"",IF(VLOOKUP(D9897,Paramètres!$C$17:$H$33,6,0)="oui","illimité",VLOOKUP(D9897,Paramètres!$C$17:$H$33,5,0)))</f>
        <v/>
      </c>
      <c r="G9897" s="269" t="str">
        <f t="shared" si="927"/>
        <v/>
      </c>
      <c r="H9897" s="208"/>
      <c r="I9897" s="53"/>
      <c r="J9897" s="209"/>
      <c r="K9897" s="271"/>
      <c r="L9897" s="37"/>
      <c r="M9897" s="218"/>
      <c r="N9897" s="124"/>
      <c r="O9897" s="211" t="str">
        <f t="shared" ca="1" si="928"/>
        <v/>
      </c>
      <c r="P9897" s="212" t="str">
        <f>IF(ISERROR(VLOOKUP(L9897,Paramètres!$A$38:$B$40,2,0)),"",VLOOKUP(L9897,Paramètres!$A$38:$B$40,2,0))</f>
        <v/>
      </c>
      <c r="Q9897" s="211" t="str">
        <f t="shared" ca="1" si="929"/>
        <v/>
      </c>
      <c r="R9897" s="211" t="str">
        <f t="shared" si="925"/>
        <v/>
      </c>
      <c r="S9897" s="213" t="str">
        <f t="shared" ca="1" si="926"/>
        <v/>
      </c>
      <c r="T9897" s="214" t="str">
        <f t="shared" ca="1" si="930"/>
        <v/>
      </c>
    </row>
    <row r="9898" spans="1:20" x14ac:dyDescent="0.25">
      <c r="A9898" s="119" t="s">
        <v>15467</v>
      </c>
      <c r="B9898" s="260"/>
      <c r="C9898" s="264" t="str">
        <f>IF(ISERROR(VLOOKUP(B9898,'Tous les abonnés'!$A$6:$I$5491,2,0)),"",VLOOKUP(B9898,'Tous les abonnés'!$A$6:$I$5491,2,0))</f>
        <v/>
      </c>
      <c r="D9898" s="26"/>
      <c r="E9898" s="265"/>
      <c r="F9898" s="207" t="str">
        <f>IF(ISERROR(IF(VLOOKUP(D9898,Paramètres!$C$17:$H$33,6,0)="oui","illimité",VLOOKUP(D9898,Paramètres!$C$17:$H$33,5,0))),"",IF(VLOOKUP(D9898,Paramètres!$C$17:$H$33,6,0)="oui","illimité",VLOOKUP(D9898,Paramètres!$C$17:$H$33,5,0)))</f>
        <v/>
      </c>
      <c r="G9898" s="269" t="str">
        <f t="shared" si="927"/>
        <v/>
      </c>
      <c r="H9898" s="208"/>
      <c r="I9898" s="53"/>
      <c r="J9898" s="209"/>
      <c r="K9898" s="271"/>
      <c r="L9898" s="37"/>
      <c r="M9898" s="218"/>
      <c r="N9898" s="124"/>
      <c r="O9898" s="211" t="str">
        <f t="shared" ca="1" si="928"/>
        <v/>
      </c>
      <c r="P9898" s="212" t="str">
        <f>IF(ISERROR(VLOOKUP(L9898,Paramètres!$A$38:$B$40,2,0)),"",VLOOKUP(L9898,Paramètres!$A$38:$B$40,2,0))</f>
        <v/>
      </c>
      <c r="Q9898" s="211" t="str">
        <f t="shared" ca="1" si="929"/>
        <v/>
      </c>
      <c r="R9898" s="211" t="str">
        <f t="shared" si="925"/>
        <v/>
      </c>
      <c r="S9898" s="213" t="str">
        <f t="shared" ca="1" si="926"/>
        <v/>
      </c>
      <c r="T9898" s="214" t="str">
        <f t="shared" ca="1" si="930"/>
        <v/>
      </c>
    </row>
    <row r="9899" spans="1:20" x14ac:dyDescent="0.25">
      <c r="A9899" s="119" t="s">
        <v>15468</v>
      </c>
      <c r="B9899" s="260"/>
      <c r="C9899" s="264" t="str">
        <f>IF(ISERROR(VLOOKUP(B9899,'Tous les abonnés'!$A$6:$I$5491,2,0)),"",VLOOKUP(B9899,'Tous les abonnés'!$A$6:$I$5491,2,0))</f>
        <v/>
      </c>
      <c r="D9899" s="26"/>
      <c r="E9899" s="265"/>
      <c r="F9899" s="207" t="str">
        <f>IF(ISERROR(IF(VLOOKUP(D9899,Paramètres!$C$17:$H$33,6,0)="oui","illimité",VLOOKUP(D9899,Paramètres!$C$17:$H$33,5,0))),"",IF(VLOOKUP(D9899,Paramètres!$C$17:$H$33,6,0)="oui","illimité",VLOOKUP(D9899,Paramètres!$C$17:$H$33,5,0)))</f>
        <v/>
      </c>
      <c r="G9899" s="269" t="str">
        <f t="shared" si="927"/>
        <v/>
      </c>
      <c r="H9899" s="208"/>
      <c r="I9899" s="53"/>
      <c r="J9899" s="209"/>
      <c r="K9899" s="271"/>
      <c r="L9899" s="37"/>
      <c r="M9899" s="218"/>
      <c r="N9899" s="124"/>
      <c r="O9899" s="211" t="str">
        <f t="shared" ca="1" si="928"/>
        <v/>
      </c>
      <c r="P9899" s="212" t="str">
        <f>IF(ISERROR(VLOOKUP(L9899,Paramètres!$A$38:$B$40,2,0)),"",VLOOKUP(L9899,Paramètres!$A$38:$B$40,2,0))</f>
        <v/>
      </c>
      <c r="Q9899" s="211" t="str">
        <f t="shared" ca="1" si="929"/>
        <v/>
      </c>
      <c r="R9899" s="211" t="str">
        <f t="shared" si="925"/>
        <v/>
      </c>
      <c r="S9899" s="213" t="str">
        <f t="shared" ca="1" si="926"/>
        <v/>
      </c>
      <c r="T9899" s="214" t="str">
        <f t="shared" ca="1" si="930"/>
        <v/>
      </c>
    </row>
    <row r="9900" spans="1:20" x14ac:dyDescent="0.25">
      <c r="A9900" s="119" t="s">
        <v>15469</v>
      </c>
      <c r="B9900" s="260"/>
      <c r="C9900" s="264" t="str">
        <f>IF(ISERROR(VLOOKUP(B9900,'Tous les abonnés'!$A$6:$I$5491,2,0)),"",VLOOKUP(B9900,'Tous les abonnés'!$A$6:$I$5491,2,0))</f>
        <v/>
      </c>
      <c r="D9900" s="26"/>
      <c r="E9900" s="265"/>
      <c r="F9900" s="207" t="str">
        <f>IF(ISERROR(IF(VLOOKUP(D9900,Paramètres!$C$17:$H$33,6,0)="oui","illimité",VLOOKUP(D9900,Paramètres!$C$17:$H$33,5,0))),"",IF(VLOOKUP(D9900,Paramètres!$C$17:$H$33,6,0)="oui","illimité",VLOOKUP(D9900,Paramètres!$C$17:$H$33,5,0)))</f>
        <v/>
      </c>
      <c r="G9900" s="269" t="str">
        <f t="shared" si="927"/>
        <v/>
      </c>
      <c r="H9900" s="208"/>
      <c r="I9900" s="53"/>
      <c r="J9900" s="209"/>
      <c r="K9900" s="271"/>
      <c r="L9900" s="37"/>
      <c r="M9900" s="218"/>
      <c r="N9900" s="124"/>
      <c r="O9900" s="211" t="str">
        <f t="shared" ca="1" si="928"/>
        <v/>
      </c>
      <c r="P9900" s="212" t="str">
        <f>IF(ISERROR(VLOOKUP(L9900,Paramètres!$A$38:$B$40,2,0)),"",VLOOKUP(L9900,Paramètres!$A$38:$B$40,2,0))</f>
        <v/>
      </c>
      <c r="Q9900" s="211" t="str">
        <f t="shared" ca="1" si="929"/>
        <v/>
      </c>
      <c r="R9900" s="211" t="str">
        <f t="shared" si="925"/>
        <v/>
      </c>
      <c r="S9900" s="213" t="str">
        <f t="shared" ca="1" si="926"/>
        <v/>
      </c>
      <c r="T9900" s="214" t="str">
        <f t="shared" ca="1" si="930"/>
        <v/>
      </c>
    </row>
    <row r="9901" spans="1:20" x14ac:dyDescent="0.25">
      <c r="A9901" s="119" t="s">
        <v>15470</v>
      </c>
      <c r="B9901" s="260"/>
      <c r="C9901" s="264" t="str">
        <f>IF(ISERROR(VLOOKUP(B9901,'Tous les abonnés'!$A$6:$I$5491,2,0)),"",VLOOKUP(B9901,'Tous les abonnés'!$A$6:$I$5491,2,0))</f>
        <v/>
      </c>
      <c r="D9901" s="26"/>
      <c r="E9901" s="265"/>
      <c r="F9901" s="207" t="str">
        <f>IF(ISERROR(IF(VLOOKUP(D9901,Paramètres!$C$17:$H$33,6,0)="oui","illimité",VLOOKUP(D9901,Paramètres!$C$17:$H$33,5,0))),"",IF(VLOOKUP(D9901,Paramètres!$C$17:$H$33,6,0)="oui","illimité",VLOOKUP(D9901,Paramètres!$C$17:$H$33,5,0)))</f>
        <v/>
      </c>
      <c r="G9901" s="269" t="str">
        <f t="shared" si="927"/>
        <v/>
      </c>
      <c r="H9901" s="208"/>
      <c r="I9901" s="53"/>
      <c r="J9901" s="209"/>
      <c r="K9901" s="271"/>
      <c r="L9901" s="37"/>
      <c r="M9901" s="218"/>
      <c r="N9901" s="124"/>
      <c r="O9901" s="211" t="str">
        <f t="shared" ca="1" si="928"/>
        <v/>
      </c>
      <c r="P9901" s="212" t="str">
        <f>IF(ISERROR(VLOOKUP(L9901,Paramètres!$A$38:$B$40,2,0)),"",VLOOKUP(L9901,Paramètres!$A$38:$B$40,2,0))</f>
        <v/>
      </c>
      <c r="Q9901" s="211" t="str">
        <f t="shared" ca="1" si="929"/>
        <v/>
      </c>
      <c r="R9901" s="211" t="str">
        <f t="shared" si="925"/>
        <v/>
      </c>
      <c r="S9901" s="213" t="str">
        <f t="shared" ca="1" si="926"/>
        <v/>
      </c>
      <c r="T9901" s="214" t="str">
        <f t="shared" ca="1" si="930"/>
        <v/>
      </c>
    </row>
    <row r="9902" spans="1:20" x14ac:dyDescent="0.25">
      <c r="A9902" s="119" t="s">
        <v>15471</v>
      </c>
      <c r="B9902" s="260"/>
      <c r="C9902" s="264" t="str">
        <f>IF(ISERROR(VLOOKUP(B9902,'Tous les abonnés'!$A$6:$I$5491,2,0)),"",VLOOKUP(B9902,'Tous les abonnés'!$A$6:$I$5491,2,0))</f>
        <v/>
      </c>
      <c r="D9902" s="26"/>
      <c r="E9902" s="265"/>
      <c r="F9902" s="207" t="str">
        <f>IF(ISERROR(IF(VLOOKUP(D9902,Paramètres!$C$17:$H$33,6,0)="oui","illimité",VLOOKUP(D9902,Paramètres!$C$17:$H$33,5,0))),"",IF(VLOOKUP(D9902,Paramètres!$C$17:$H$33,6,0)="oui","illimité",VLOOKUP(D9902,Paramètres!$C$17:$H$33,5,0)))</f>
        <v/>
      </c>
      <c r="G9902" s="269" t="str">
        <f t="shared" si="927"/>
        <v/>
      </c>
      <c r="H9902" s="208"/>
      <c r="I9902" s="53"/>
      <c r="J9902" s="209"/>
      <c r="K9902" s="271"/>
      <c r="L9902" s="37"/>
      <c r="M9902" s="218"/>
      <c r="N9902" s="124"/>
      <c r="O9902" s="211" t="str">
        <f t="shared" ca="1" si="928"/>
        <v/>
      </c>
      <c r="P9902" s="212" t="str">
        <f>IF(ISERROR(VLOOKUP(L9902,Paramètres!$A$38:$B$40,2,0)),"",VLOOKUP(L9902,Paramètres!$A$38:$B$40,2,0))</f>
        <v/>
      </c>
      <c r="Q9902" s="211" t="str">
        <f t="shared" ca="1" si="929"/>
        <v/>
      </c>
      <c r="R9902" s="211" t="str">
        <f t="shared" si="925"/>
        <v/>
      </c>
      <c r="S9902" s="213" t="str">
        <f t="shared" ca="1" si="926"/>
        <v/>
      </c>
      <c r="T9902" s="214" t="str">
        <f t="shared" ca="1" si="930"/>
        <v/>
      </c>
    </row>
    <row r="9903" spans="1:20" x14ac:dyDescent="0.25">
      <c r="A9903" s="119" t="s">
        <v>15472</v>
      </c>
      <c r="B9903" s="260"/>
      <c r="C9903" s="264" t="str">
        <f>IF(ISERROR(VLOOKUP(B9903,'Tous les abonnés'!$A$6:$I$5491,2,0)),"",VLOOKUP(B9903,'Tous les abonnés'!$A$6:$I$5491,2,0))</f>
        <v/>
      </c>
      <c r="D9903" s="26"/>
      <c r="E9903" s="265"/>
      <c r="F9903" s="207" t="str">
        <f>IF(ISERROR(IF(VLOOKUP(D9903,Paramètres!$C$17:$H$33,6,0)="oui","illimité",VLOOKUP(D9903,Paramètres!$C$17:$H$33,5,0))),"",IF(VLOOKUP(D9903,Paramètres!$C$17:$H$33,6,0)="oui","illimité",VLOOKUP(D9903,Paramètres!$C$17:$H$33,5,0)))</f>
        <v/>
      </c>
      <c r="G9903" s="269" t="str">
        <f t="shared" si="927"/>
        <v/>
      </c>
      <c r="H9903" s="208"/>
      <c r="I9903" s="53"/>
      <c r="J9903" s="209"/>
      <c r="K9903" s="271"/>
      <c r="L9903" s="37"/>
      <c r="M9903" s="218"/>
      <c r="N9903" s="124"/>
      <c r="O9903" s="211" t="str">
        <f t="shared" ca="1" si="928"/>
        <v/>
      </c>
      <c r="P9903" s="212" t="str">
        <f>IF(ISERROR(VLOOKUP(L9903,Paramètres!$A$38:$B$40,2,0)),"",VLOOKUP(L9903,Paramètres!$A$38:$B$40,2,0))</f>
        <v/>
      </c>
      <c r="Q9903" s="211" t="str">
        <f t="shared" ca="1" si="929"/>
        <v/>
      </c>
      <c r="R9903" s="211" t="str">
        <f t="shared" si="925"/>
        <v/>
      </c>
      <c r="S9903" s="213" t="str">
        <f t="shared" ca="1" si="926"/>
        <v/>
      </c>
      <c r="T9903" s="214" t="str">
        <f t="shared" ca="1" si="930"/>
        <v/>
      </c>
    </row>
    <row r="9904" spans="1:20" x14ac:dyDescent="0.25">
      <c r="A9904" s="119" t="s">
        <v>15473</v>
      </c>
      <c r="B9904" s="260"/>
      <c r="C9904" s="264" t="str">
        <f>IF(ISERROR(VLOOKUP(B9904,'Tous les abonnés'!$A$6:$I$5491,2,0)),"",VLOOKUP(B9904,'Tous les abonnés'!$A$6:$I$5491,2,0))</f>
        <v/>
      </c>
      <c r="D9904" s="26"/>
      <c r="E9904" s="265"/>
      <c r="F9904" s="207" t="str">
        <f>IF(ISERROR(IF(VLOOKUP(D9904,Paramètres!$C$17:$H$33,6,0)="oui","illimité",VLOOKUP(D9904,Paramètres!$C$17:$H$33,5,0))),"",IF(VLOOKUP(D9904,Paramètres!$C$17:$H$33,6,0)="oui","illimité",VLOOKUP(D9904,Paramètres!$C$17:$H$33,5,0)))</f>
        <v/>
      </c>
      <c r="G9904" s="269" t="str">
        <f t="shared" si="927"/>
        <v/>
      </c>
      <c r="H9904" s="208"/>
      <c r="I9904" s="53"/>
      <c r="J9904" s="209"/>
      <c r="K9904" s="271"/>
      <c r="L9904" s="37"/>
      <c r="M9904" s="218"/>
      <c r="N9904" s="124"/>
      <c r="O9904" s="211" t="str">
        <f t="shared" ca="1" si="928"/>
        <v/>
      </c>
      <c r="P9904" s="212" t="str">
        <f>IF(ISERROR(VLOOKUP(L9904,Paramètres!$A$38:$B$40,2,0)),"",VLOOKUP(L9904,Paramètres!$A$38:$B$40,2,0))</f>
        <v/>
      </c>
      <c r="Q9904" s="211" t="str">
        <f t="shared" ca="1" si="929"/>
        <v/>
      </c>
      <c r="R9904" s="211" t="str">
        <f t="shared" si="925"/>
        <v/>
      </c>
      <c r="S9904" s="213" t="str">
        <f t="shared" ca="1" si="926"/>
        <v/>
      </c>
      <c r="T9904" s="214" t="str">
        <f t="shared" ca="1" si="930"/>
        <v/>
      </c>
    </row>
    <row r="9905" spans="1:20" x14ac:dyDescent="0.25">
      <c r="A9905" s="119" t="s">
        <v>15474</v>
      </c>
      <c r="B9905" s="260"/>
      <c r="C9905" s="264" t="str">
        <f>IF(ISERROR(VLOOKUP(B9905,'Tous les abonnés'!$A$6:$I$5491,2,0)),"",VLOOKUP(B9905,'Tous les abonnés'!$A$6:$I$5491,2,0))</f>
        <v/>
      </c>
      <c r="D9905" s="26"/>
      <c r="E9905" s="265"/>
      <c r="F9905" s="207" t="str">
        <f>IF(ISERROR(IF(VLOOKUP(D9905,Paramètres!$C$17:$H$33,6,0)="oui","illimité",VLOOKUP(D9905,Paramètres!$C$17:$H$33,5,0))),"",IF(VLOOKUP(D9905,Paramètres!$C$17:$H$33,6,0)="oui","illimité",VLOOKUP(D9905,Paramètres!$C$17:$H$33,5,0)))</f>
        <v/>
      </c>
      <c r="G9905" s="269" t="str">
        <f t="shared" si="927"/>
        <v/>
      </c>
      <c r="H9905" s="208"/>
      <c r="I9905" s="53"/>
      <c r="J9905" s="209"/>
      <c r="K9905" s="271"/>
      <c r="L9905" s="37"/>
      <c r="M9905" s="218"/>
      <c r="N9905" s="124"/>
      <c r="O9905" s="211" t="str">
        <f t="shared" ca="1" si="928"/>
        <v/>
      </c>
      <c r="P9905" s="212" t="str">
        <f>IF(ISERROR(VLOOKUP(L9905,Paramètres!$A$38:$B$40,2,0)),"",VLOOKUP(L9905,Paramètres!$A$38:$B$40,2,0))</f>
        <v/>
      </c>
      <c r="Q9905" s="211" t="str">
        <f t="shared" ca="1" si="929"/>
        <v/>
      </c>
      <c r="R9905" s="211" t="str">
        <f t="shared" si="925"/>
        <v/>
      </c>
      <c r="S9905" s="213" t="str">
        <f t="shared" ca="1" si="926"/>
        <v/>
      </c>
      <c r="T9905" s="214" t="str">
        <f t="shared" ca="1" si="930"/>
        <v/>
      </c>
    </row>
    <row r="9906" spans="1:20" x14ac:dyDescent="0.25">
      <c r="A9906" s="119" t="s">
        <v>15475</v>
      </c>
      <c r="B9906" s="260"/>
      <c r="C9906" s="264" t="str">
        <f>IF(ISERROR(VLOOKUP(B9906,'Tous les abonnés'!$A$6:$I$5491,2,0)),"",VLOOKUP(B9906,'Tous les abonnés'!$A$6:$I$5491,2,0))</f>
        <v/>
      </c>
      <c r="D9906" s="26"/>
      <c r="E9906" s="265"/>
      <c r="F9906" s="207" t="str">
        <f>IF(ISERROR(IF(VLOOKUP(D9906,Paramètres!$C$17:$H$33,6,0)="oui","illimité",VLOOKUP(D9906,Paramètres!$C$17:$H$33,5,0))),"",IF(VLOOKUP(D9906,Paramètres!$C$17:$H$33,6,0)="oui","illimité",VLOOKUP(D9906,Paramètres!$C$17:$H$33,5,0)))</f>
        <v/>
      </c>
      <c r="G9906" s="269" t="str">
        <f t="shared" si="927"/>
        <v/>
      </c>
      <c r="H9906" s="208"/>
      <c r="I9906" s="53"/>
      <c r="J9906" s="209"/>
      <c r="K9906" s="271"/>
      <c r="L9906" s="37"/>
      <c r="M9906" s="218"/>
      <c r="N9906" s="124"/>
      <c r="O9906" s="211" t="str">
        <f t="shared" ca="1" si="928"/>
        <v/>
      </c>
      <c r="P9906" s="212" t="str">
        <f>IF(ISERROR(VLOOKUP(L9906,Paramètres!$A$38:$B$40,2,0)),"",VLOOKUP(L9906,Paramètres!$A$38:$B$40,2,0))</f>
        <v/>
      </c>
      <c r="Q9906" s="211" t="str">
        <f t="shared" ca="1" si="929"/>
        <v/>
      </c>
      <c r="R9906" s="211" t="str">
        <f t="shared" si="925"/>
        <v/>
      </c>
      <c r="S9906" s="213" t="str">
        <f t="shared" ca="1" si="926"/>
        <v/>
      </c>
      <c r="T9906" s="214" t="str">
        <f t="shared" ca="1" si="930"/>
        <v/>
      </c>
    </row>
    <row r="9907" spans="1:20" x14ac:dyDescent="0.25">
      <c r="A9907" s="119" t="s">
        <v>15476</v>
      </c>
      <c r="B9907" s="260"/>
      <c r="C9907" s="264" t="str">
        <f>IF(ISERROR(VLOOKUP(B9907,'Tous les abonnés'!$A$6:$I$5491,2,0)),"",VLOOKUP(B9907,'Tous les abonnés'!$A$6:$I$5491,2,0))</f>
        <v/>
      </c>
      <c r="D9907" s="26"/>
      <c r="E9907" s="265"/>
      <c r="F9907" s="207" t="str">
        <f>IF(ISERROR(IF(VLOOKUP(D9907,Paramètres!$C$17:$H$33,6,0)="oui","illimité",VLOOKUP(D9907,Paramètres!$C$17:$H$33,5,0))),"",IF(VLOOKUP(D9907,Paramètres!$C$17:$H$33,6,0)="oui","illimité",VLOOKUP(D9907,Paramètres!$C$17:$H$33,5,0)))</f>
        <v/>
      </c>
      <c r="G9907" s="269" t="str">
        <f t="shared" si="927"/>
        <v/>
      </c>
      <c r="H9907" s="208"/>
      <c r="I9907" s="53"/>
      <c r="J9907" s="209"/>
      <c r="K9907" s="271"/>
      <c r="L9907" s="37"/>
      <c r="M9907" s="218"/>
      <c r="N9907" s="124"/>
      <c r="O9907" s="211" t="str">
        <f t="shared" ca="1" si="928"/>
        <v/>
      </c>
      <c r="P9907" s="212" t="str">
        <f>IF(ISERROR(VLOOKUP(L9907,Paramètres!$A$38:$B$40,2,0)),"",VLOOKUP(L9907,Paramètres!$A$38:$B$40,2,0))</f>
        <v/>
      </c>
      <c r="Q9907" s="211" t="str">
        <f t="shared" ca="1" si="929"/>
        <v/>
      </c>
      <c r="R9907" s="211" t="str">
        <f t="shared" si="925"/>
        <v/>
      </c>
      <c r="S9907" s="213" t="str">
        <f t="shared" ca="1" si="926"/>
        <v/>
      </c>
      <c r="T9907" s="214" t="str">
        <f t="shared" ca="1" si="930"/>
        <v/>
      </c>
    </row>
    <row r="9908" spans="1:20" x14ac:dyDescent="0.25">
      <c r="A9908" s="119" t="s">
        <v>15477</v>
      </c>
      <c r="B9908" s="260"/>
      <c r="C9908" s="264" t="str">
        <f>IF(ISERROR(VLOOKUP(B9908,'Tous les abonnés'!$A$6:$I$5491,2,0)),"",VLOOKUP(B9908,'Tous les abonnés'!$A$6:$I$5491,2,0))</f>
        <v/>
      </c>
      <c r="D9908" s="26"/>
      <c r="E9908" s="265"/>
      <c r="F9908" s="207" t="str">
        <f>IF(ISERROR(IF(VLOOKUP(D9908,Paramètres!$C$17:$H$33,6,0)="oui","illimité",VLOOKUP(D9908,Paramètres!$C$17:$H$33,5,0))),"",IF(VLOOKUP(D9908,Paramètres!$C$17:$H$33,6,0)="oui","illimité",VLOOKUP(D9908,Paramètres!$C$17:$H$33,5,0)))</f>
        <v/>
      </c>
      <c r="G9908" s="269" t="str">
        <f t="shared" si="927"/>
        <v/>
      </c>
      <c r="H9908" s="208"/>
      <c r="I9908" s="53"/>
      <c r="J9908" s="209"/>
      <c r="K9908" s="271"/>
      <c r="L9908" s="37"/>
      <c r="M9908" s="218"/>
      <c r="N9908" s="124"/>
      <c r="O9908" s="211" t="str">
        <f t="shared" ca="1" si="928"/>
        <v/>
      </c>
      <c r="P9908" s="212" t="str">
        <f>IF(ISERROR(VLOOKUP(L9908,Paramètres!$A$38:$B$40,2,0)),"",VLOOKUP(L9908,Paramètres!$A$38:$B$40,2,0))</f>
        <v/>
      </c>
      <c r="Q9908" s="211" t="str">
        <f t="shared" ca="1" si="929"/>
        <v/>
      </c>
      <c r="R9908" s="211" t="str">
        <f t="shared" si="925"/>
        <v/>
      </c>
      <c r="S9908" s="213" t="str">
        <f t="shared" ca="1" si="926"/>
        <v/>
      </c>
      <c r="T9908" s="214" t="str">
        <f t="shared" ca="1" si="930"/>
        <v/>
      </c>
    </row>
    <row r="9909" spans="1:20" x14ac:dyDescent="0.25">
      <c r="A9909" s="119" t="s">
        <v>15478</v>
      </c>
      <c r="B9909" s="260"/>
      <c r="C9909" s="264" t="str">
        <f>IF(ISERROR(VLOOKUP(B9909,'Tous les abonnés'!$A$6:$I$5491,2,0)),"",VLOOKUP(B9909,'Tous les abonnés'!$A$6:$I$5491,2,0))</f>
        <v/>
      </c>
      <c r="D9909" s="26"/>
      <c r="E9909" s="265"/>
      <c r="F9909" s="207" t="str">
        <f>IF(ISERROR(IF(VLOOKUP(D9909,Paramètres!$C$17:$H$33,6,0)="oui","illimité",VLOOKUP(D9909,Paramètres!$C$17:$H$33,5,0))),"",IF(VLOOKUP(D9909,Paramètres!$C$17:$H$33,6,0)="oui","illimité",VLOOKUP(D9909,Paramètres!$C$17:$H$33,5,0)))</f>
        <v/>
      </c>
      <c r="G9909" s="269" t="str">
        <f t="shared" si="927"/>
        <v/>
      </c>
      <c r="H9909" s="208"/>
      <c r="I9909" s="53"/>
      <c r="J9909" s="209"/>
      <c r="K9909" s="271"/>
      <c r="L9909" s="37"/>
      <c r="M9909" s="218"/>
      <c r="N9909" s="124"/>
      <c r="O9909" s="211" t="str">
        <f t="shared" ca="1" si="928"/>
        <v/>
      </c>
      <c r="P9909" s="212" t="str">
        <f>IF(ISERROR(VLOOKUP(L9909,Paramètres!$A$38:$B$40,2,0)),"",VLOOKUP(L9909,Paramètres!$A$38:$B$40,2,0))</f>
        <v/>
      </c>
      <c r="Q9909" s="211" t="str">
        <f t="shared" ca="1" si="929"/>
        <v/>
      </c>
      <c r="R9909" s="211" t="str">
        <f t="shared" si="925"/>
        <v/>
      </c>
      <c r="S9909" s="213" t="str">
        <f t="shared" ca="1" si="926"/>
        <v/>
      </c>
      <c r="T9909" s="214" t="str">
        <f t="shared" ca="1" si="930"/>
        <v/>
      </c>
    </row>
    <row r="9910" spans="1:20" x14ac:dyDescent="0.25">
      <c r="A9910" s="119" t="s">
        <v>15479</v>
      </c>
      <c r="B9910" s="260"/>
      <c r="C9910" s="264" t="str">
        <f>IF(ISERROR(VLOOKUP(B9910,'Tous les abonnés'!$A$6:$I$5491,2,0)),"",VLOOKUP(B9910,'Tous les abonnés'!$A$6:$I$5491,2,0))</f>
        <v/>
      </c>
      <c r="D9910" s="26"/>
      <c r="E9910" s="265"/>
      <c r="F9910" s="207" t="str">
        <f>IF(ISERROR(IF(VLOOKUP(D9910,Paramètres!$C$17:$H$33,6,0)="oui","illimité",VLOOKUP(D9910,Paramètres!$C$17:$H$33,5,0))),"",IF(VLOOKUP(D9910,Paramètres!$C$17:$H$33,6,0)="oui","illimité",VLOOKUP(D9910,Paramètres!$C$17:$H$33,5,0)))</f>
        <v/>
      </c>
      <c r="G9910" s="269" t="str">
        <f t="shared" si="927"/>
        <v/>
      </c>
      <c r="H9910" s="208"/>
      <c r="I9910" s="53"/>
      <c r="J9910" s="209"/>
      <c r="K9910" s="271"/>
      <c r="L9910" s="37"/>
      <c r="M9910" s="218"/>
      <c r="N9910" s="124"/>
      <c r="O9910" s="211" t="str">
        <f t="shared" ca="1" si="928"/>
        <v/>
      </c>
      <c r="P9910" s="212" t="str">
        <f>IF(ISERROR(VLOOKUP(L9910,Paramètres!$A$38:$B$40,2,0)),"",VLOOKUP(L9910,Paramètres!$A$38:$B$40,2,0))</f>
        <v/>
      </c>
      <c r="Q9910" s="211" t="str">
        <f t="shared" ca="1" si="929"/>
        <v/>
      </c>
      <c r="R9910" s="211" t="str">
        <f t="shared" si="925"/>
        <v/>
      </c>
      <c r="S9910" s="213" t="str">
        <f t="shared" ca="1" si="926"/>
        <v/>
      </c>
      <c r="T9910" s="214" t="str">
        <f t="shared" ca="1" si="930"/>
        <v/>
      </c>
    </row>
    <row r="9911" spans="1:20" x14ac:dyDescent="0.25">
      <c r="A9911" s="119" t="s">
        <v>15480</v>
      </c>
      <c r="B9911" s="260"/>
      <c r="C9911" s="264" t="str">
        <f>IF(ISERROR(VLOOKUP(B9911,'Tous les abonnés'!$A$6:$I$5491,2,0)),"",VLOOKUP(B9911,'Tous les abonnés'!$A$6:$I$5491,2,0))</f>
        <v/>
      </c>
      <c r="D9911" s="26"/>
      <c r="E9911" s="265"/>
      <c r="F9911" s="207" t="str">
        <f>IF(ISERROR(IF(VLOOKUP(D9911,Paramètres!$C$17:$H$33,6,0)="oui","illimité",VLOOKUP(D9911,Paramètres!$C$17:$H$33,5,0))),"",IF(VLOOKUP(D9911,Paramètres!$C$17:$H$33,6,0)="oui","illimité",VLOOKUP(D9911,Paramètres!$C$17:$H$33,5,0)))</f>
        <v/>
      </c>
      <c r="G9911" s="269" t="str">
        <f t="shared" si="927"/>
        <v/>
      </c>
      <c r="H9911" s="208"/>
      <c r="I9911" s="53"/>
      <c r="J9911" s="209"/>
      <c r="K9911" s="271"/>
      <c r="L9911" s="37"/>
      <c r="M9911" s="218"/>
      <c r="N9911" s="124"/>
      <c r="O9911" s="211" t="str">
        <f t="shared" ca="1" si="928"/>
        <v/>
      </c>
      <c r="P9911" s="212" t="str">
        <f>IF(ISERROR(VLOOKUP(L9911,Paramètres!$A$38:$B$40,2,0)),"",VLOOKUP(L9911,Paramètres!$A$38:$B$40,2,0))</f>
        <v/>
      </c>
      <c r="Q9911" s="211" t="str">
        <f t="shared" ca="1" si="929"/>
        <v/>
      </c>
      <c r="R9911" s="211" t="str">
        <f t="shared" si="925"/>
        <v/>
      </c>
      <c r="S9911" s="213" t="str">
        <f t="shared" ca="1" si="926"/>
        <v/>
      </c>
      <c r="T9911" s="214" t="str">
        <f t="shared" ca="1" si="930"/>
        <v/>
      </c>
    </row>
    <row r="9912" spans="1:20" x14ac:dyDescent="0.25">
      <c r="A9912" s="119" t="s">
        <v>15481</v>
      </c>
      <c r="B9912" s="260"/>
      <c r="C9912" s="264" t="str">
        <f>IF(ISERROR(VLOOKUP(B9912,'Tous les abonnés'!$A$6:$I$5491,2,0)),"",VLOOKUP(B9912,'Tous les abonnés'!$A$6:$I$5491,2,0))</f>
        <v/>
      </c>
      <c r="D9912" s="26"/>
      <c r="E9912" s="265"/>
      <c r="F9912" s="207" t="str">
        <f>IF(ISERROR(IF(VLOOKUP(D9912,Paramètres!$C$17:$H$33,6,0)="oui","illimité",VLOOKUP(D9912,Paramètres!$C$17:$H$33,5,0))),"",IF(VLOOKUP(D9912,Paramètres!$C$17:$H$33,6,0)="oui","illimité",VLOOKUP(D9912,Paramètres!$C$17:$H$33,5,0)))</f>
        <v/>
      </c>
      <c r="G9912" s="269" t="str">
        <f t="shared" si="927"/>
        <v/>
      </c>
      <c r="H9912" s="208" t="str">
        <f>IF(ISERROR(VLOOKUP(D9912,Paramètres!$C$17:$E$33,3,0)),"",VLOOKUP(D9912,Paramètres!$C$17:$E$33,3,0))</f>
        <v/>
      </c>
      <c r="I9912" s="53"/>
      <c r="J9912" s="209" t="str">
        <f t="shared" si="3"/>
        <v/>
      </c>
      <c r="K9912" s="271"/>
      <c r="L9912" s="37"/>
      <c r="M9912" s="218"/>
      <c r="N9912" s="124"/>
      <c r="O9912" s="211" t="str">
        <f t="shared" ca="1" si="928"/>
        <v/>
      </c>
      <c r="P9912" s="212" t="str">
        <f>IF(ISERROR(VLOOKUP(L9912,Paramètres!$A$38:$B$40,2,0)),"",VLOOKUP(L9912,Paramètres!$A$38:$B$40,2,0))</f>
        <v/>
      </c>
      <c r="Q9912" s="211" t="str">
        <f t="shared" ca="1" si="929"/>
        <v/>
      </c>
      <c r="R9912" s="211" t="str">
        <f t="shared" si="925"/>
        <v/>
      </c>
      <c r="S9912" s="213" t="str">
        <f t="shared" ca="1" si="926"/>
        <v/>
      </c>
      <c r="T9912" s="214" t="str">
        <f ca="1">IF(ISERROR(S9912-N9912),"",S9912-N9912)</f>
        <v/>
      </c>
    </row>
    <row r="9913" spans="1:20" x14ac:dyDescent="0.25">
      <c r="A9913" s="119" t="s">
        <v>15482</v>
      </c>
      <c r="B9913" s="260"/>
      <c r="C9913" s="264" t="str">
        <f>IF(ISERROR(VLOOKUP(B9913,'Tous les abonnés'!$A$6:$I$5491,2,0)),"",VLOOKUP(B9913,'Tous les abonnés'!$A$6:$I$5491,2,0))</f>
        <v/>
      </c>
      <c r="D9913" s="26"/>
      <c r="E9913" s="265"/>
      <c r="F9913" s="207" t="str">
        <f>IF(ISERROR(IF(VLOOKUP(D9913,Paramètres!$C$17:$H$33,6,0)="oui","illimité",VLOOKUP(D9913,Paramètres!$C$17:$H$33,5,0))),"",IF(VLOOKUP(D9913,Paramètres!$C$17:$H$33,6,0)="oui","illimité",VLOOKUP(D9913,Paramètres!$C$17:$H$33,5,0)))</f>
        <v/>
      </c>
      <c r="G9913" s="269" t="str">
        <f t="shared" si="927"/>
        <v/>
      </c>
      <c r="H9913" s="208" t="str">
        <f>IF(ISERROR(VLOOKUP(D9913,Paramètres!$C$17:$E$33,3,0)),"",VLOOKUP(D9913,Paramètres!$C$17:$E$33,3,0))</f>
        <v/>
      </c>
      <c r="I9913" s="53"/>
      <c r="J9913" s="209" t="str">
        <f t="shared" si="3"/>
        <v/>
      </c>
      <c r="K9913" s="271"/>
      <c r="L9913" s="37"/>
      <c r="M9913" s="218"/>
      <c r="N9913" s="124"/>
      <c r="O9913" s="211" t="str">
        <f t="shared" ca="1" si="928"/>
        <v/>
      </c>
      <c r="P9913" s="212" t="str">
        <f>IF(ISERROR(VLOOKUP(L9913,Paramètres!$A$38:$B$40,2,0)),"",VLOOKUP(L9913,Paramètres!$A$38:$B$40,2,0))</f>
        <v/>
      </c>
      <c r="Q9913" s="211" t="str">
        <f t="shared" ca="1" si="929"/>
        <v/>
      </c>
      <c r="R9913" s="211" t="str">
        <f t="shared" si="925"/>
        <v/>
      </c>
      <c r="S9913" s="213" t="str">
        <f t="shared" ca="1" si="926"/>
        <v/>
      </c>
      <c r="T9913" s="214" t="str">
        <f t="shared" ref="T9913:T9976" ca="1" si="931">IF(ISERROR(S9913-N9913),"",S9913-N9913)</f>
        <v/>
      </c>
    </row>
    <row r="9914" spans="1:20" x14ac:dyDescent="0.25">
      <c r="A9914" s="119" t="s">
        <v>15483</v>
      </c>
      <c r="B9914" s="260"/>
      <c r="C9914" s="264" t="str">
        <f>IF(ISERROR(VLOOKUP(B9914,'Tous les abonnés'!$A$6:$I$5491,2,0)),"",VLOOKUP(B9914,'Tous les abonnés'!$A$6:$I$5491,2,0))</f>
        <v/>
      </c>
      <c r="D9914" s="26"/>
      <c r="E9914" s="265"/>
      <c r="F9914" s="207" t="str">
        <f>IF(ISERROR(IF(VLOOKUP(D9914,Paramètres!$C$17:$H$33,6,0)="oui","illimité",VLOOKUP(D9914,Paramètres!$C$17:$H$33,5,0))),"",IF(VLOOKUP(D9914,Paramètres!$C$17:$H$33,6,0)="oui","illimité",VLOOKUP(D9914,Paramètres!$C$17:$H$33,5,0)))</f>
        <v/>
      </c>
      <c r="G9914" s="269" t="str">
        <f t="shared" si="927"/>
        <v/>
      </c>
      <c r="H9914" s="208" t="str">
        <f>IF(ISERROR(VLOOKUP(D9914,Paramètres!$C$17:$E$33,3,0)),"",VLOOKUP(D9914,Paramètres!$C$17:$E$33,3,0))</f>
        <v/>
      </c>
      <c r="I9914" s="53"/>
      <c r="J9914" s="209" t="str">
        <f t="shared" si="3"/>
        <v/>
      </c>
      <c r="K9914" s="271"/>
      <c r="L9914" s="37"/>
      <c r="M9914" s="218"/>
      <c r="N9914" s="124"/>
      <c r="O9914" s="211" t="str">
        <f t="shared" ca="1" si="928"/>
        <v/>
      </c>
      <c r="P9914" s="212" t="str">
        <f>IF(ISERROR(VLOOKUP(L9914,Paramètres!$A$38:$B$40,2,0)),"",VLOOKUP(L9914,Paramètres!$A$38:$B$40,2,0))</f>
        <v/>
      </c>
      <c r="Q9914" s="211" t="str">
        <f t="shared" ca="1" si="929"/>
        <v/>
      </c>
      <c r="R9914" s="211" t="str">
        <f t="shared" si="925"/>
        <v/>
      </c>
      <c r="S9914" s="213" t="str">
        <f t="shared" ca="1" si="926"/>
        <v/>
      </c>
      <c r="T9914" s="214" t="str">
        <f t="shared" ca="1" si="931"/>
        <v/>
      </c>
    </row>
    <row r="9915" spans="1:20" x14ac:dyDescent="0.25">
      <c r="A9915" s="119" t="s">
        <v>15484</v>
      </c>
      <c r="B9915" s="261"/>
      <c r="C9915" s="264" t="str">
        <f>IF(ISERROR(VLOOKUP(B9915,'Tous les abonnés'!$A$6:$I$5491,2,0)),"",VLOOKUP(B9915,'Tous les abonnés'!$A$6:$I$5491,2,0))</f>
        <v/>
      </c>
      <c r="D9915" s="27"/>
      <c r="E9915" s="266"/>
      <c r="F9915" s="207" t="str">
        <f>IF(ISERROR(IF(VLOOKUP(D9915,Paramètres!$C$17:$H$33,6,0)="oui","illimité",VLOOKUP(D9915,Paramètres!$C$17:$H$33,5,0))),"",IF(VLOOKUP(D9915,Paramètres!$C$17:$H$33,6,0)="oui","illimité",VLOOKUP(D9915,Paramètres!$C$17:$H$33,5,0)))</f>
        <v/>
      </c>
      <c r="G9915" s="269" t="str">
        <f t="shared" si="927"/>
        <v/>
      </c>
      <c r="H9915" s="208" t="str">
        <f>IF(ISERROR(VLOOKUP(D9915,Paramètres!$C$17:$E$33,3,0)),"",VLOOKUP(D9915,Paramètres!$C$17:$E$33,3,0))</f>
        <v/>
      </c>
      <c r="I9915" s="54"/>
      <c r="J9915" s="209" t="str">
        <f t="shared" si="3"/>
        <v/>
      </c>
      <c r="K9915" s="272"/>
      <c r="L9915" s="38"/>
      <c r="M9915" s="219"/>
      <c r="N9915" s="125"/>
      <c r="O9915" s="211" t="str">
        <f t="shared" ca="1" si="928"/>
        <v/>
      </c>
      <c r="P9915" s="212" t="str">
        <f>IF(ISERROR(VLOOKUP(L9915,Paramètres!$A$38:$B$40,2,0)),"",VLOOKUP(L9915,Paramètres!$A$38:$B$40,2,0))</f>
        <v/>
      </c>
      <c r="Q9915" s="211" t="str">
        <f t="shared" ca="1" si="929"/>
        <v/>
      </c>
      <c r="R9915" s="211" t="str">
        <f t="shared" si="925"/>
        <v/>
      </c>
      <c r="S9915" s="213" t="str">
        <f t="shared" ca="1" si="926"/>
        <v/>
      </c>
      <c r="T9915" s="214" t="str">
        <f t="shared" ca="1" si="931"/>
        <v/>
      </c>
    </row>
    <row r="9916" spans="1:20" x14ac:dyDescent="0.25">
      <c r="A9916" s="119" t="s">
        <v>15485</v>
      </c>
      <c r="B9916" s="260"/>
      <c r="C9916" s="264" t="str">
        <f>IF(ISERROR(VLOOKUP(B9916,'Tous les abonnés'!$A$6:$I$5491,2,0)),"",VLOOKUP(B9916,'Tous les abonnés'!$A$6:$I$5491,2,0))</f>
        <v/>
      </c>
      <c r="D9916" s="26"/>
      <c r="E9916" s="265"/>
      <c r="F9916" s="207" t="str">
        <f>IF(ISERROR(IF(VLOOKUP(D9916,Paramètres!$C$17:$H$33,6,0)="oui","illimité",VLOOKUP(D9916,Paramètres!$C$17:$H$33,5,0))),"",IF(VLOOKUP(D9916,Paramètres!$C$17:$H$33,6,0)="oui","illimité",VLOOKUP(D9916,Paramètres!$C$17:$H$33,5,0)))</f>
        <v/>
      </c>
      <c r="G9916" s="269" t="str">
        <f t="shared" si="927"/>
        <v/>
      </c>
      <c r="H9916" s="208" t="str">
        <f>IF(ISERROR(VLOOKUP(D9916,Paramètres!$C$17:$E$33,3,0)),"",VLOOKUP(D9916,Paramètres!$C$17:$E$33,3,0))</f>
        <v/>
      </c>
      <c r="I9916" s="53"/>
      <c r="J9916" s="209" t="str">
        <f t="shared" si="3"/>
        <v/>
      </c>
      <c r="K9916" s="271"/>
      <c r="L9916" s="37"/>
      <c r="M9916" s="218"/>
      <c r="N9916" s="124"/>
      <c r="O9916" s="211" t="str">
        <f t="shared" ca="1" si="928"/>
        <v/>
      </c>
      <c r="P9916" s="212" t="str">
        <f>IF(ISERROR(VLOOKUP(L9916,Paramètres!$A$38:$B$40,2,0)),"",VLOOKUP(L9916,Paramètres!$A$38:$B$40,2,0))</f>
        <v/>
      </c>
      <c r="Q9916" s="211" t="str">
        <f t="shared" ca="1" si="929"/>
        <v/>
      </c>
      <c r="R9916" s="211" t="str">
        <f t="shared" si="925"/>
        <v/>
      </c>
      <c r="S9916" s="213" t="str">
        <f t="shared" ca="1" si="926"/>
        <v/>
      </c>
      <c r="T9916" s="214" t="str">
        <f t="shared" ca="1" si="931"/>
        <v/>
      </c>
    </row>
    <row r="9917" spans="1:20" x14ac:dyDescent="0.25">
      <c r="A9917" s="119" t="s">
        <v>15486</v>
      </c>
      <c r="B9917" s="260"/>
      <c r="C9917" s="264" t="str">
        <f>IF(ISERROR(VLOOKUP(B9917,'Tous les abonnés'!$A$6:$I$5491,2,0)),"",VLOOKUP(B9917,'Tous les abonnés'!$A$6:$I$5491,2,0))</f>
        <v/>
      </c>
      <c r="D9917" s="26"/>
      <c r="E9917" s="265"/>
      <c r="F9917" s="207" t="str">
        <f>IF(ISERROR(IF(VLOOKUP(D9917,Paramètres!$C$17:$H$33,6,0)="oui","illimité",VLOOKUP(D9917,Paramètres!$C$17:$H$33,5,0))),"",IF(VLOOKUP(D9917,Paramètres!$C$17:$H$33,6,0)="oui","illimité",VLOOKUP(D9917,Paramètres!$C$17:$H$33,5,0)))</f>
        <v/>
      </c>
      <c r="G9917" s="269" t="str">
        <f t="shared" si="927"/>
        <v/>
      </c>
      <c r="H9917" s="208" t="str">
        <f>IF(ISERROR(VLOOKUP(D9917,Paramètres!$C$17:$E$33,3,0)),"",VLOOKUP(D9917,Paramètres!$C$17:$E$33,3,0))</f>
        <v/>
      </c>
      <c r="I9917" s="53"/>
      <c r="J9917" s="209" t="str">
        <f t="shared" si="3"/>
        <v/>
      </c>
      <c r="K9917" s="271"/>
      <c r="L9917" s="37"/>
      <c r="M9917" s="218"/>
      <c r="N9917" s="124"/>
      <c r="O9917" s="211" t="str">
        <f t="shared" ca="1" si="928"/>
        <v/>
      </c>
      <c r="P9917" s="212" t="str">
        <f>IF(ISERROR(VLOOKUP(L9917,Paramètres!$A$38:$B$40,2,0)),"",VLOOKUP(L9917,Paramètres!$A$38:$B$40,2,0))</f>
        <v/>
      </c>
      <c r="Q9917" s="211" t="str">
        <f t="shared" ca="1" si="929"/>
        <v/>
      </c>
      <c r="R9917" s="211" t="str">
        <f t="shared" si="925"/>
        <v/>
      </c>
      <c r="S9917" s="213" t="str">
        <f t="shared" ca="1" si="926"/>
        <v/>
      </c>
      <c r="T9917" s="214" t="str">
        <f t="shared" ca="1" si="931"/>
        <v/>
      </c>
    </row>
    <row r="9918" spans="1:20" x14ac:dyDescent="0.25">
      <c r="A9918" s="119" t="s">
        <v>15487</v>
      </c>
      <c r="B9918" s="261"/>
      <c r="C9918" s="264" t="str">
        <f>IF(ISERROR(VLOOKUP(B9918,'Tous les abonnés'!$A$6:$I$5491,2,0)),"",VLOOKUP(B9918,'Tous les abonnés'!$A$6:$I$5491,2,0))</f>
        <v/>
      </c>
      <c r="D9918" s="27"/>
      <c r="E9918" s="266"/>
      <c r="F9918" s="207" t="str">
        <f>IF(ISERROR(IF(VLOOKUP(D9918,Paramètres!$C$17:$H$33,6,0)="oui","illimité",VLOOKUP(D9918,Paramètres!$C$17:$H$33,5,0))),"",IF(VLOOKUP(D9918,Paramètres!$C$17:$H$33,6,0)="oui","illimité",VLOOKUP(D9918,Paramètres!$C$17:$H$33,5,0)))</f>
        <v/>
      </c>
      <c r="G9918" s="269" t="str">
        <f t="shared" si="927"/>
        <v/>
      </c>
      <c r="H9918" s="208" t="str">
        <f>IF(ISERROR(VLOOKUP(D9918,Paramètres!$C$17:$E$33,3,0)),"",VLOOKUP(D9918,Paramètres!$C$17:$E$33,3,0))</f>
        <v/>
      </c>
      <c r="I9918" s="54"/>
      <c r="J9918" s="209" t="str">
        <f t="shared" si="3"/>
        <v/>
      </c>
      <c r="K9918" s="272"/>
      <c r="L9918" s="38"/>
      <c r="M9918" s="219"/>
      <c r="N9918" s="125"/>
      <c r="O9918" s="211" t="str">
        <f t="shared" ca="1" si="928"/>
        <v/>
      </c>
      <c r="P9918" s="212" t="str">
        <f>IF(ISERROR(VLOOKUP(L9918,Paramètres!$A$38:$B$40,2,0)),"",VLOOKUP(L9918,Paramètres!$A$38:$B$40,2,0))</f>
        <v/>
      </c>
      <c r="Q9918" s="211" t="str">
        <f t="shared" ca="1" si="929"/>
        <v/>
      </c>
      <c r="R9918" s="211" t="str">
        <f t="shared" si="925"/>
        <v/>
      </c>
      <c r="S9918" s="213" t="str">
        <f t="shared" ca="1" si="926"/>
        <v/>
      </c>
      <c r="T9918" s="214" t="str">
        <f t="shared" ca="1" si="931"/>
        <v/>
      </c>
    </row>
    <row r="9919" spans="1:20" x14ac:dyDescent="0.25">
      <c r="A9919" s="119" t="s">
        <v>15488</v>
      </c>
      <c r="B9919" s="260"/>
      <c r="C9919" s="264" t="str">
        <f>IF(ISERROR(VLOOKUP(B9919,'Tous les abonnés'!$A$6:$I$5491,2,0)),"",VLOOKUP(B9919,'Tous les abonnés'!$A$6:$I$5491,2,0))</f>
        <v/>
      </c>
      <c r="D9919" s="26"/>
      <c r="E9919" s="265"/>
      <c r="F9919" s="207" t="str">
        <f>IF(ISERROR(IF(VLOOKUP(D9919,Paramètres!$C$17:$H$33,6,0)="oui","illimité",VLOOKUP(D9919,Paramètres!$C$17:$H$33,5,0))),"",IF(VLOOKUP(D9919,Paramètres!$C$17:$H$33,6,0)="oui","illimité",VLOOKUP(D9919,Paramètres!$C$17:$H$33,5,0)))</f>
        <v/>
      </c>
      <c r="G9919" s="269" t="str">
        <f t="shared" si="927"/>
        <v/>
      </c>
      <c r="H9919" s="208" t="str">
        <f>IF(ISERROR(VLOOKUP(D9919,Paramètres!$C$17:$E$33,3,0)),"",VLOOKUP(D9919,Paramètres!$C$17:$E$33,3,0))</f>
        <v/>
      </c>
      <c r="I9919" s="53"/>
      <c r="J9919" s="209" t="str">
        <f t="shared" si="3"/>
        <v/>
      </c>
      <c r="K9919" s="271"/>
      <c r="L9919" s="37"/>
      <c r="M9919" s="218"/>
      <c r="N9919" s="124"/>
      <c r="O9919" s="211" t="str">
        <f t="shared" ca="1" si="928"/>
        <v/>
      </c>
      <c r="P9919" s="212" t="str">
        <f>IF(ISERROR(VLOOKUP(L9919,Paramètres!$A$38:$B$40,2,0)),"",VLOOKUP(L9919,Paramètres!$A$38:$B$40,2,0))</f>
        <v/>
      </c>
      <c r="Q9919" s="211" t="str">
        <f t="shared" ca="1" si="929"/>
        <v/>
      </c>
      <c r="R9919" s="211" t="str">
        <f t="shared" si="925"/>
        <v/>
      </c>
      <c r="S9919" s="213" t="str">
        <f t="shared" ca="1" si="926"/>
        <v/>
      </c>
      <c r="T9919" s="214" t="str">
        <f t="shared" ca="1" si="931"/>
        <v/>
      </c>
    </row>
    <row r="9920" spans="1:20" x14ac:dyDescent="0.25">
      <c r="A9920" s="119" t="s">
        <v>15489</v>
      </c>
      <c r="B9920" s="260"/>
      <c r="C9920" s="264" t="str">
        <f>IF(ISERROR(VLOOKUP(B9920,'Tous les abonnés'!$A$6:$I$5491,2,0)),"",VLOOKUP(B9920,'Tous les abonnés'!$A$6:$I$5491,2,0))</f>
        <v/>
      </c>
      <c r="D9920" s="26"/>
      <c r="E9920" s="265"/>
      <c r="F9920" s="207" t="str">
        <f>IF(ISERROR(IF(VLOOKUP(D9920,Paramètres!$C$17:$H$33,6,0)="oui","illimité",VLOOKUP(D9920,Paramètres!$C$17:$H$33,5,0))),"",IF(VLOOKUP(D9920,Paramètres!$C$17:$H$33,6,0)="oui","illimité",VLOOKUP(D9920,Paramètres!$C$17:$H$33,5,0)))</f>
        <v/>
      </c>
      <c r="G9920" s="269" t="str">
        <f t="shared" si="927"/>
        <v/>
      </c>
      <c r="H9920" s="208" t="str">
        <f>IF(ISERROR(VLOOKUP(D9920,Paramètres!$C$17:$E$33,3,0)),"",VLOOKUP(D9920,Paramètres!$C$17:$E$33,3,0))</f>
        <v/>
      </c>
      <c r="I9920" s="53"/>
      <c r="J9920" s="209" t="str">
        <f t="shared" si="3"/>
        <v/>
      </c>
      <c r="K9920" s="271"/>
      <c r="L9920" s="37"/>
      <c r="M9920" s="218"/>
      <c r="N9920" s="124"/>
      <c r="O9920" s="211" t="str">
        <f t="shared" ca="1" si="928"/>
        <v/>
      </c>
      <c r="P9920" s="212" t="str">
        <f>IF(ISERROR(VLOOKUP(L9920,Paramètres!$A$38:$B$40,2,0)),"",VLOOKUP(L9920,Paramètres!$A$38:$B$40,2,0))</f>
        <v/>
      </c>
      <c r="Q9920" s="211" t="str">
        <f t="shared" ca="1" si="929"/>
        <v/>
      </c>
      <c r="R9920" s="211" t="str">
        <f t="shared" si="925"/>
        <v/>
      </c>
      <c r="S9920" s="213" t="str">
        <f t="shared" ca="1" si="926"/>
        <v/>
      </c>
      <c r="T9920" s="214" t="str">
        <f t="shared" ca="1" si="931"/>
        <v/>
      </c>
    </row>
    <row r="9921" spans="1:20" x14ac:dyDescent="0.25">
      <c r="A9921" s="119" t="s">
        <v>15490</v>
      </c>
      <c r="B9921" s="260"/>
      <c r="C9921" s="264" t="str">
        <f>IF(ISERROR(VLOOKUP(B9921,'Tous les abonnés'!$A$6:$I$5491,2,0)),"",VLOOKUP(B9921,'Tous les abonnés'!$A$6:$I$5491,2,0))</f>
        <v/>
      </c>
      <c r="D9921" s="26"/>
      <c r="E9921" s="265"/>
      <c r="F9921" s="207" t="str">
        <f>IF(ISERROR(IF(VLOOKUP(D9921,Paramètres!$C$17:$H$33,6,0)="oui","illimité",VLOOKUP(D9921,Paramètres!$C$17:$H$33,5,0))),"",IF(VLOOKUP(D9921,Paramètres!$C$17:$H$33,6,0)="oui","illimité",VLOOKUP(D9921,Paramètres!$C$17:$H$33,5,0)))</f>
        <v/>
      </c>
      <c r="G9921" s="269" t="str">
        <f t="shared" si="927"/>
        <v/>
      </c>
      <c r="H9921" s="208" t="str">
        <f>IF(ISERROR(VLOOKUP(D9921,Paramètres!$C$17:$E$33,3,0)),"",VLOOKUP(D9921,Paramètres!$C$17:$E$33,3,0))</f>
        <v/>
      </c>
      <c r="I9921" s="53"/>
      <c r="J9921" s="209" t="str">
        <f t="shared" si="3"/>
        <v/>
      </c>
      <c r="K9921" s="271"/>
      <c r="L9921" s="37"/>
      <c r="M9921" s="218"/>
      <c r="N9921" s="124"/>
      <c r="O9921" s="211" t="str">
        <f t="shared" ca="1" si="928"/>
        <v/>
      </c>
      <c r="P9921" s="212" t="str">
        <f>IF(ISERROR(VLOOKUP(L9921,Paramètres!$A$38:$B$40,2,0)),"",VLOOKUP(L9921,Paramètres!$A$38:$B$40,2,0))</f>
        <v/>
      </c>
      <c r="Q9921" s="211" t="str">
        <f t="shared" ca="1" si="929"/>
        <v/>
      </c>
      <c r="R9921" s="211" t="str">
        <f t="shared" si="925"/>
        <v/>
      </c>
      <c r="S9921" s="213" t="str">
        <f t="shared" ca="1" si="926"/>
        <v/>
      </c>
      <c r="T9921" s="214" t="str">
        <f t="shared" ca="1" si="931"/>
        <v/>
      </c>
    </row>
    <row r="9922" spans="1:20" x14ac:dyDescent="0.25">
      <c r="A9922" s="119" t="s">
        <v>15491</v>
      </c>
      <c r="B9922" s="260"/>
      <c r="C9922" s="264" t="str">
        <f>IF(ISERROR(VLOOKUP(B9922,'Tous les abonnés'!$A$6:$I$5491,2,0)),"",VLOOKUP(B9922,'Tous les abonnés'!$A$6:$I$5491,2,0))</f>
        <v/>
      </c>
      <c r="D9922" s="26"/>
      <c r="E9922" s="265"/>
      <c r="F9922" s="207" t="str">
        <f>IF(ISERROR(IF(VLOOKUP(D9922,Paramètres!$C$17:$H$33,6,0)="oui","illimité",VLOOKUP(D9922,Paramètres!$C$17:$H$33,5,0))),"",IF(VLOOKUP(D9922,Paramètres!$C$17:$H$33,6,0)="oui","illimité",VLOOKUP(D9922,Paramètres!$C$17:$H$33,5,0)))</f>
        <v/>
      </c>
      <c r="G9922" s="269" t="str">
        <f t="shared" si="927"/>
        <v/>
      </c>
      <c r="H9922" s="208" t="str">
        <f>IF(ISERROR(VLOOKUP(D9922,Paramètres!$C$17:$E$33,3,0)),"",VLOOKUP(D9922,Paramètres!$C$17:$E$33,3,0))</f>
        <v/>
      </c>
      <c r="I9922" s="53"/>
      <c r="J9922" s="209" t="str">
        <f t="shared" si="3"/>
        <v/>
      </c>
      <c r="K9922" s="271"/>
      <c r="L9922" s="37"/>
      <c r="M9922" s="218"/>
      <c r="N9922" s="124"/>
      <c r="O9922" s="211" t="str">
        <f t="shared" ca="1" si="928"/>
        <v/>
      </c>
      <c r="P9922" s="212" t="str">
        <f>IF(ISERROR(VLOOKUP(L9922,Paramètres!$A$38:$B$40,2,0)),"",VLOOKUP(L9922,Paramètres!$A$38:$B$40,2,0))</f>
        <v/>
      </c>
      <c r="Q9922" s="211" t="str">
        <f t="shared" ca="1" si="929"/>
        <v/>
      </c>
      <c r="R9922" s="211" t="str">
        <f t="shared" si="925"/>
        <v/>
      </c>
      <c r="S9922" s="213" t="str">
        <f t="shared" ca="1" si="926"/>
        <v/>
      </c>
      <c r="T9922" s="214" t="str">
        <f t="shared" ca="1" si="931"/>
        <v/>
      </c>
    </row>
    <row r="9923" spans="1:20" x14ac:dyDescent="0.25">
      <c r="A9923" s="119" t="s">
        <v>15492</v>
      </c>
      <c r="B9923" s="261"/>
      <c r="C9923" s="264" t="str">
        <f>IF(ISERROR(VLOOKUP(B9923,'Tous les abonnés'!$A$6:$I$5491,2,0)),"",VLOOKUP(B9923,'Tous les abonnés'!$A$6:$I$5491,2,0))</f>
        <v/>
      </c>
      <c r="D9923" s="27"/>
      <c r="E9923" s="266"/>
      <c r="F9923" s="207" t="str">
        <f>IF(ISERROR(IF(VLOOKUP(D9923,Paramètres!$C$17:$H$33,6,0)="oui","illimité",VLOOKUP(D9923,Paramètres!$C$17:$H$33,5,0))),"",IF(VLOOKUP(D9923,Paramètres!$C$17:$H$33,6,0)="oui","illimité",VLOOKUP(D9923,Paramètres!$C$17:$H$33,5,0)))</f>
        <v/>
      </c>
      <c r="G9923" s="269" t="str">
        <f t="shared" si="927"/>
        <v/>
      </c>
      <c r="H9923" s="208" t="str">
        <f>IF(ISERROR(VLOOKUP(D9923,Paramètres!$C$17:$E$33,3,0)),"",VLOOKUP(D9923,Paramètres!$C$17:$E$33,3,0))</f>
        <v/>
      </c>
      <c r="I9923" s="54"/>
      <c r="J9923" s="209" t="str">
        <f t="shared" si="3"/>
        <v/>
      </c>
      <c r="K9923" s="272"/>
      <c r="L9923" s="38"/>
      <c r="M9923" s="219"/>
      <c r="N9923" s="125"/>
      <c r="O9923" s="211" t="str">
        <f t="shared" ca="1" si="928"/>
        <v/>
      </c>
      <c r="P9923" s="212" t="str">
        <f>IF(ISERROR(VLOOKUP(L9923,Paramètres!$A$38:$B$40,2,0)),"",VLOOKUP(L9923,Paramètres!$A$38:$B$40,2,0))</f>
        <v/>
      </c>
      <c r="Q9923" s="211" t="str">
        <f t="shared" ca="1" si="929"/>
        <v/>
      </c>
      <c r="R9923" s="211" t="str">
        <f t="shared" si="925"/>
        <v/>
      </c>
      <c r="S9923" s="213" t="str">
        <f t="shared" ca="1" si="926"/>
        <v/>
      </c>
      <c r="T9923" s="214" t="str">
        <f t="shared" ca="1" si="931"/>
        <v/>
      </c>
    </row>
    <row r="9924" spans="1:20" x14ac:dyDescent="0.25">
      <c r="A9924" s="119" t="s">
        <v>15493</v>
      </c>
      <c r="B9924" s="260"/>
      <c r="C9924" s="264" t="str">
        <f>IF(ISERROR(VLOOKUP(B9924,'Tous les abonnés'!$A$6:$I$5491,2,0)),"",VLOOKUP(B9924,'Tous les abonnés'!$A$6:$I$5491,2,0))</f>
        <v/>
      </c>
      <c r="D9924" s="26"/>
      <c r="E9924" s="265"/>
      <c r="F9924" s="207" t="str">
        <f>IF(ISERROR(IF(VLOOKUP(D9924,Paramètres!$C$17:$H$33,6,0)="oui","illimité",VLOOKUP(D9924,Paramètres!$C$17:$H$33,5,0))),"",IF(VLOOKUP(D9924,Paramètres!$C$17:$H$33,6,0)="oui","illimité",VLOOKUP(D9924,Paramètres!$C$17:$H$33,5,0)))</f>
        <v/>
      </c>
      <c r="G9924" s="269" t="str">
        <f t="shared" si="927"/>
        <v/>
      </c>
      <c r="H9924" s="208" t="str">
        <f>IF(ISERROR(VLOOKUP(D9924,Paramètres!$C$17:$E$33,3,0)),"",VLOOKUP(D9924,Paramètres!$C$17:$E$33,3,0))</f>
        <v/>
      </c>
      <c r="I9924" s="53"/>
      <c r="J9924" s="209" t="str">
        <f t="shared" si="3"/>
        <v/>
      </c>
      <c r="K9924" s="271"/>
      <c r="L9924" s="37"/>
      <c r="M9924" s="218"/>
      <c r="N9924" s="124"/>
      <c r="O9924" s="211" t="str">
        <f t="shared" ca="1" si="928"/>
        <v/>
      </c>
      <c r="P9924" s="212" t="str">
        <f>IF(ISERROR(VLOOKUP(L9924,Paramètres!$A$38:$B$40,2,0)),"",VLOOKUP(L9924,Paramètres!$A$38:$B$40,2,0))</f>
        <v/>
      </c>
      <c r="Q9924" s="211" t="str">
        <f t="shared" ca="1" si="929"/>
        <v/>
      </c>
      <c r="R9924" s="211" t="str">
        <f t="shared" si="925"/>
        <v/>
      </c>
      <c r="S9924" s="213" t="str">
        <f t="shared" ca="1" si="926"/>
        <v/>
      </c>
      <c r="T9924" s="214" t="str">
        <f t="shared" ca="1" si="931"/>
        <v/>
      </c>
    </row>
    <row r="9925" spans="1:20" x14ac:dyDescent="0.25">
      <c r="A9925" s="119" t="s">
        <v>15494</v>
      </c>
      <c r="B9925" s="260"/>
      <c r="C9925" s="264" t="str">
        <f>IF(ISERROR(VLOOKUP(B9925,'Tous les abonnés'!$A$6:$I$5491,2,0)),"",VLOOKUP(B9925,'Tous les abonnés'!$A$6:$I$5491,2,0))</f>
        <v/>
      </c>
      <c r="D9925" s="26"/>
      <c r="E9925" s="265"/>
      <c r="F9925" s="207" t="str">
        <f>IF(ISERROR(IF(VLOOKUP(D9925,Paramètres!$C$17:$H$33,6,0)="oui","illimité",VLOOKUP(D9925,Paramètres!$C$17:$H$33,5,0))),"",IF(VLOOKUP(D9925,Paramètres!$C$17:$H$33,6,0)="oui","illimité",VLOOKUP(D9925,Paramètres!$C$17:$H$33,5,0)))</f>
        <v/>
      </c>
      <c r="G9925" s="269" t="str">
        <f t="shared" si="927"/>
        <v/>
      </c>
      <c r="H9925" s="208" t="str">
        <f>IF(ISERROR(VLOOKUP(D9925,Paramètres!$C$17:$E$33,3,0)),"",VLOOKUP(D9925,Paramètres!$C$17:$E$33,3,0))</f>
        <v/>
      </c>
      <c r="I9925" s="53"/>
      <c r="J9925" s="209" t="str">
        <f t="shared" si="3"/>
        <v/>
      </c>
      <c r="K9925" s="271"/>
      <c r="L9925" s="37"/>
      <c r="M9925" s="218"/>
      <c r="N9925" s="124"/>
      <c r="O9925" s="211" t="str">
        <f t="shared" ca="1" si="928"/>
        <v/>
      </c>
      <c r="P9925" s="212" t="str">
        <f>IF(ISERROR(VLOOKUP(L9925,Paramètres!$A$38:$B$40,2,0)),"",VLOOKUP(L9925,Paramètres!$A$38:$B$40,2,0))</f>
        <v/>
      </c>
      <c r="Q9925" s="211" t="str">
        <f t="shared" ca="1" si="929"/>
        <v/>
      </c>
      <c r="R9925" s="211" t="str">
        <f t="shared" si="925"/>
        <v/>
      </c>
      <c r="S9925" s="213" t="str">
        <f t="shared" ca="1" si="926"/>
        <v/>
      </c>
      <c r="T9925" s="214" t="str">
        <f t="shared" ca="1" si="931"/>
        <v/>
      </c>
    </row>
    <row r="9926" spans="1:20" x14ac:dyDescent="0.25">
      <c r="A9926" s="119" t="s">
        <v>15495</v>
      </c>
      <c r="B9926" s="260"/>
      <c r="C9926" s="264" t="str">
        <f>IF(ISERROR(VLOOKUP(B9926,'Tous les abonnés'!$A$6:$I$5491,2,0)),"",VLOOKUP(B9926,'Tous les abonnés'!$A$6:$I$5491,2,0))</f>
        <v/>
      </c>
      <c r="D9926" s="26"/>
      <c r="E9926" s="265"/>
      <c r="F9926" s="207" t="str">
        <f>IF(ISERROR(IF(VLOOKUP(D9926,Paramètres!$C$17:$H$33,6,0)="oui","illimité",VLOOKUP(D9926,Paramètres!$C$17:$H$33,5,0))),"",IF(VLOOKUP(D9926,Paramètres!$C$17:$H$33,6,0)="oui","illimité",VLOOKUP(D9926,Paramètres!$C$17:$H$33,5,0)))</f>
        <v/>
      </c>
      <c r="G9926" s="269" t="str">
        <f t="shared" si="927"/>
        <v/>
      </c>
      <c r="H9926" s="208" t="str">
        <f>IF(ISERROR(VLOOKUP(D9926,Paramètres!$C$17:$E$33,3,0)),"",VLOOKUP(D9926,Paramètres!$C$17:$E$33,3,0))</f>
        <v/>
      </c>
      <c r="I9926" s="53"/>
      <c r="J9926" s="209" t="str">
        <f t="shared" si="3"/>
        <v/>
      </c>
      <c r="K9926" s="271"/>
      <c r="L9926" s="37"/>
      <c r="M9926" s="218"/>
      <c r="N9926" s="124"/>
      <c r="O9926" s="211" t="str">
        <f t="shared" ca="1" si="928"/>
        <v/>
      </c>
      <c r="P9926" s="212" t="str">
        <f>IF(ISERROR(VLOOKUP(L9926,Paramètres!$A$38:$B$40,2,0)),"",VLOOKUP(L9926,Paramètres!$A$38:$B$40,2,0))</f>
        <v/>
      </c>
      <c r="Q9926" s="211" t="str">
        <f t="shared" ca="1" si="929"/>
        <v/>
      </c>
      <c r="R9926" s="211" t="str">
        <f t="shared" si="925"/>
        <v/>
      </c>
      <c r="S9926" s="213" t="str">
        <f t="shared" ca="1" si="926"/>
        <v/>
      </c>
      <c r="T9926" s="214" t="str">
        <f t="shared" ca="1" si="931"/>
        <v/>
      </c>
    </row>
    <row r="9927" spans="1:20" x14ac:dyDescent="0.25">
      <c r="A9927" s="119" t="s">
        <v>15496</v>
      </c>
      <c r="B9927" s="260"/>
      <c r="C9927" s="264" t="str">
        <f>IF(ISERROR(VLOOKUP(B9927,'Tous les abonnés'!$A$6:$I$5491,2,0)),"",VLOOKUP(B9927,'Tous les abonnés'!$A$6:$I$5491,2,0))</f>
        <v/>
      </c>
      <c r="D9927" s="26"/>
      <c r="E9927" s="265"/>
      <c r="F9927" s="207" t="str">
        <f>IF(ISERROR(IF(VLOOKUP(D9927,Paramètres!$C$17:$H$33,6,0)="oui","illimité",VLOOKUP(D9927,Paramètres!$C$17:$H$33,5,0))),"",IF(VLOOKUP(D9927,Paramètres!$C$17:$H$33,6,0)="oui","illimité",VLOOKUP(D9927,Paramètres!$C$17:$H$33,5,0)))</f>
        <v/>
      </c>
      <c r="G9927" s="269" t="str">
        <f t="shared" si="927"/>
        <v/>
      </c>
      <c r="H9927" s="208" t="str">
        <f>IF(ISERROR(VLOOKUP(D9927,Paramètres!$C$17:$E$33,3,0)),"",VLOOKUP(D9927,Paramètres!$C$17:$E$33,3,0))</f>
        <v/>
      </c>
      <c r="I9927" s="53"/>
      <c r="J9927" s="209" t="str">
        <f t="shared" si="3"/>
        <v/>
      </c>
      <c r="K9927" s="271"/>
      <c r="L9927" s="37"/>
      <c r="M9927" s="218"/>
      <c r="N9927" s="124"/>
      <c r="O9927" s="211" t="str">
        <f t="shared" ca="1" si="928"/>
        <v/>
      </c>
      <c r="P9927" s="212" t="str">
        <f>IF(ISERROR(VLOOKUP(L9927,Paramètres!$A$38:$B$40,2,0)),"",VLOOKUP(L9927,Paramètres!$A$38:$B$40,2,0))</f>
        <v/>
      </c>
      <c r="Q9927" s="211" t="str">
        <f t="shared" ca="1" si="929"/>
        <v/>
      </c>
      <c r="R9927" s="211" t="str">
        <f t="shared" ref="R9927:R9990" si="932">IF(L9927="en 1 fois",1,IF(F9927="illimité",O9927/P9927,IF(ISERROR(F9927/P9927),"",ROUND(F9927/P9927,0))))</f>
        <v/>
      </c>
      <c r="S9927" s="213" t="str">
        <f t="shared" ref="S9927:S9990" ca="1" si="933">IF(ISERROR(IF(F9927="illimité",Q9927*J9927,IF(L9927="en 1 fois",J9927,J9927*Q9927/R9927))),"",IF(F9927="illimité",Q9927*J9927,IF(L9927="en 1 fois",J9927,J9927*Q9927/R9927)))</f>
        <v/>
      </c>
      <c r="T9927" s="214" t="str">
        <f t="shared" ca="1" si="931"/>
        <v/>
      </c>
    </row>
    <row r="9928" spans="1:20" x14ac:dyDescent="0.25">
      <c r="A9928" s="119" t="s">
        <v>15497</v>
      </c>
      <c r="B9928" s="260"/>
      <c r="C9928" s="264" t="str">
        <f>IF(ISERROR(VLOOKUP(B9928,'Tous les abonnés'!$A$6:$I$5491,2,0)),"",VLOOKUP(B9928,'Tous les abonnés'!$A$6:$I$5491,2,0))</f>
        <v/>
      </c>
      <c r="D9928" s="26"/>
      <c r="E9928" s="265"/>
      <c r="F9928" s="207" t="str">
        <f>IF(ISERROR(IF(VLOOKUP(D9928,Paramètres!$C$17:$H$33,6,0)="oui","illimité",VLOOKUP(D9928,Paramètres!$C$17:$H$33,5,0))),"",IF(VLOOKUP(D9928,Paramètres!$C$17:$H$33,6,0)="oui","illimité",VLOOKUP(D9928,Paramètres!$C$17:$H$33,5,0)))</f>
        <v/>
      </c>
      <c r="G9928" s="269" t="str">
        <f t="shared" ref="G9928:G9991" si="934">IF(ISBLANK(K9928),IF(ISERROR(E9928+F9928),"",E9928+F9928),K9928)</f>
        <v/>
      </c>
      <c r="H9928" s="208" t="str">
        <f>IF(ISERROR(VLOOKUP(D9928,Paramètres!$C$17:$E$33,3,0)),"",VLOOKUP(D9928,Paramètres!$C$17:$E$33,3,0))</f>
        <v/>
      </c>
      <c r="I9928" s="53"/>
      <c r="J9928" s="209" t="str">
        <f t="shared" si="3"/>
        <v/>
      </c>
      <c r="K9928" s="271"/>
      <c r="L9928" s="37"/>
      <c r="M9928" s="218"/>
      <c r="N9928" s="124"/>
      <c r="O9928" s="211" t="str">
        <f t="shared" ref="O9928:O9991" ca="1" si="935">IF(ISBLANK(E9928),"",IF(TODAY()&gt;G9928,G9928-E9928,TODAY()-E9928))</f>
        <v/>
      </c>
      <c r="P9928" s="212" t="str">
        <f>IF(ISERROR(VLOOKUP(L9928,Paramètres!$A$38:$B$40,2,0)),"",VLOOKUP(L9928,Paramètres!$A$38:$B$40,2,0))</f>
        <v/>
      </c>
      <c r="Q9928" s="211" t="str">
        <f t="shared" ref="Q9928:Q9991" ca="1" si="936">IF(ISERROR(O9928/P9928),"",ROUND(O9928/P9928,0))</f>
        <v/>
      </c>
      <c r="R9928" s="211" t="str">
        <f t="shared" si="932"/>
        <v/>
      </c>
      <c r="S9928" s="213" t="str">
        <f t="shared" ca="1" si="933"/>
        <v/>
      </c>
      <c r="T9928" s="214" t="str">
        <f t="shared" ca="1" si="931"/>
        <v/>
      </c>
    </row>
    <row r="9929" spans="1:20" x14ac:dyDescent="0.25">
      <c r="A9929" s="119" t="s">
        <v>15498</v>
      </c>
      <c r="B9929" s="260"/>
      <c r="C9929" s="264" t="str">
        <f>IF(ISERROR(VLOOKUP(B9929,'Tous les abonnés'!$A$6:$I$5491,2,0)),"",VLOOKUP(B9929,'Tous les abonnés'!$A$6:$I$5491,2,0))</f>
        <v/>
      </c>
      <c r="D9929" s="26"/>
      <c r="E9929" s="265"/>
      <c r="F9929" s="207" t="str">
        <f>IF(ISERROR(IF(VLOOKUP(D9929,Paramètres!$C$17:$H$33,6,0)="oui","illimité",VLOOKUP(D9929,Paramètres!$C$17:$H$33,5,0))),"",IF(VLOOKUP(D9929,Paramètres!$C$17:$H$33,6,0)="oui","illimité",VLOOKUP(D9929,Paramètres!$C$17:$H$33,5,0)))</f>
        <v/>
      </c>
      <c r="G9929" s="269" t="str">
        <f t="shared" si="934"/>
        <v/>
      </c>
      <c r="H9929" s="208" t="str">
        <f>IF(ISERROR(VLOOKUP(D9929,Paramètres!$C$17:$E$33,3,0)),"",VLOOKUP(D9929,Paramètres!$C$17:$E$33,3,0))</f>
        <v/>
      </c>
      <c r="I9929" s="53"/>
      <c r="J9929" s="209" t="str">
        <f t="shared" si="3"/>
        <v/>
      </c>
      <c r="K9929" s="271"/>
      <c r="L9929" s="37"/>
      <c r="M9929" s="218"/>
      <c r="N9929" s="124"/>
      <c r="O9929" s="211" t="str">
        <f t="shared" ca="1" si="935"/>
        <v/>
      </c>
      <c r="P9929" s="212" t="str">
        <f>IF(ISERROR(VLOOKUP(L9929,Paramètres!$A$38:$B$40,2,0)),"",VLOOKUP(L9929,Paramètres!$A$38:$B$40,2,0))</f>
        <v/>
      </c>
      <c r="Q9929" s="211" t="str">
        <f t="shared" ca="1" si="936"/>
        <v/>
      </c>
      <c r="R9929" s="211" t="str">
        <f t="shared" si="932"/>
        <v/>
      </c>
      <c r="S9929" s="213" t="str">
        <f t="shared" ca="1" si="933"/>
        <v/>
      </c>
      <c r="T9929" s="214" t="str">
        <f t="shared" ca="1" si="931"/>
        <v/>
      </c>
    </row>
    <row r="9930" spans="1:20" x14ac:dyDescent="0.25">
      <c r="A9930" s="119" t="s">
        <v>15499</v>
      </c>
      <c r="B9930" s="260"/>
      <c r="C9930" s="264" t="str">
        <f>IF(ISERROR(VLOOKUP(B9930,'Tous les abonnés'!$A$6:$I$5491,2,0)),"",VLOOKUP(B9930,'Tous les abonnés'!$A$6:$I$5491,2,0))</f>
        <v/>
      </c>
      <c r="D9930" s="26"/>
      <c r="E9930" s="265"/>
      <c r="F9930" s="207" t="str">
        <f>IF(ISERROR(IF(VLOOKUP(D9930,Paramètres!$C$17:$H$33,6,0)="oui","illimité",VLOOKUP(D9930,Paramètres!$C$17:$H$33,5,0))),"",IF(VLOOKUP(D9930,Paramètres!$C$17:$H$33,6,0)="oui","illimité",VLOOKUP(D9930,Paramètres!$C$17:$H$33,5,0)))</f>
        <v/>
      </c>
      <c r="G9930" s="269" t="str">
        <f t="shared" si="934"/>
        <v/>
      </c>
      <c r="H9930" s="208" t="str">
        <f>IF(ISERROR(VLOOKUP(D9930,Paramètres!$C$17:$E$33,3,0)),"",VLOOKUP(D9930,Paramètres!$C$17:$E$33,3,0))</f>
        <v/>
      </c>
      <c r="I9930" s="53"/>
      <c r="J9930" s="209" t="str">
        <f t="shared" si="3"/>
        <v/>
      </c>
      <c r="K9930" s="271"/>
      <c r="L9930" s="37"/>
      <c r="M9930" s="218"/>
      <c r="N9930" s="124"/>
      <c r="O9930" s="211" t="str">
        <f t="shared" ca="1" si="935"/>
        <v/>
      </c>
      <c r="P9930" s="212" t="str">
        <f>IF(ISERROR(VLOOKUP(L9930,Paramètres!$A$38:$B$40,2,0)),"",VLOOKUP(L9930,Paramètres!$A$38:$B$40,2,0))</f>
        <v/>
      </c>
      <c r="Q9930" s="211" t="str">
        <f t="shared" ca="1" si="936"/>
        <v/>
      </c>
      <c r="R9930" s="211" t="str">
        <f t="shared" si="932"/>
        <v/>
      </c>
      <c r="S9930" s="213" t="str">
        <f t="shared" ca="1" si="933"/>
        <v/>
      </c>
      <c r="T9930" s="214" t="str">
        <f t="shared" ca="1" si="931"/>
        <v/>
      </c>
    </row>
    <row r="9931" spans="1:20" x14ac:dyDescent="0.25">
      <c r="A9931" s="119" t="s">
        <v>15500</v>
      </c>
      <c r="B9931" s="260"/>
      <c r="C9931" s="264" t="str">
        <f>IF(ISERROR(VLOOKUP(B9931,'Tous les abonnés'!$A$6:$I$5491,2,0)),"",VLOOKUP(B9931,'Tous les abonnés'!$A$6:$I$5491,2,0))</f>
        <v/>
      </c>
      <c r="D9931" s="26"/>
      <c r="E9931" s="265"/>
      <c r="F9931" s="207" t="str">
        <f>IF(ISERROR(IF(VLOOKUP(D9931,Paramètres!$C$17:$H$33,6,0)="oui","illimité",VLOOKUP(D9931,Paramètres!$C$17:$H$33,5,0))),"",IF(VLOOKUP(D9931,Paramètres!$C$17:$H$33,6,0)="oui","illimité",VLOOKUP(D9931,Paramètres!$C$17:$H$33,5,0)))</f>
        <v/>
      </c>
      <c r="G9931" s="269" t="str">
        <f t="shared" si="934"/>
        <v/>
      </c>
      <c r="H9931" s="208" t="str">
        <f>IF(ISERROR(VLOOKUP(D9931,Paramètres!$C$17:$E$33,3,0)),"",VLOOKUP(D9931,Paramètres!$C$17:$E$33,3,0))</f>
        <v/>
      </c>
      <c r="I9931" s="53"/>
      <c r="J9931" s="209" t="str">
        <f t="shared" si="3"/>
        <v/>
      </c>
      <c r="K9931" s="271"/>
      <c r="L9931" s="37"/>
      <c r="M9931" s="218"/>
      <c r="N9931" s="124"/>
      <c r="O9931" s="211" t="str">
        <f t="shared" ca="1" si="935"/>
        <v/>
      </c>
      <c r="P9931" s="212" t="str">
        <f>IF(ISERROR(VLOOKUP(L9931,Paramètres!$A$38:$B$40,2,0)),"",VLOOKUP(L9931,Paramètres!$A$38:$B$40,2,0))</f>
        <v/>
      </c>
      <c r="Q9931" s="211" t="str">
        <f t="shared" ca="1" si="936"/>
        <v/>
      </c>
      <c r="R9931" s="211" t="str">
        <f t="shared" si="932"/>
        <v/>
      </c>
      <c r="S9931" s="213" t="str">
        <f t="shared" ca="1" si="933"/>
        <v/>
      </c>
      <c r="T9931" s="214" t="str">
        <f t="shared" ca="1" si="931"/>
        <v/>
      </c>
    </row>
    <row r="9932" spans="1:20" x14ac:dyDescent="0.25">
      <c r="A9932" s="119" t="s">
        <v>15501</v>
      </c>
      <c r="B9932" s="260"/>
      <c r="C9932" s="264" t="str">
        <f>IF(ISERROR(VLOOKUP(B9932,'Tous les abonnés'!$A$6:$I$5491,2,0)),"",VLOOKUP(B9932,'Tous les abonnés'!$A$6:$I$5491,2,0))</f>
        <v/>
      </c>
      <c r="D9932" s="26"/>
      <c r="E9932" s="265"/>
      <c r="F9932" s="207" t="str">
        <f>IF(ISERROR(IF(VLOOKUP(D9932,Paramètres!$C$17:$H$33,6,0)="oui","illimité",VLOOKUP(D9932,Paramètres!$C$17:$H$33,5,0))),"",IF(VLOOKUP(D9932,Paramètres!$C$17:$H$33,6,0)="oui","illimité",VLOOKUP(D9932,Paramètres!$C$17:$H$33,5,0)))</f>
        <v/>
      </c>
      <c r="G9932" s="269" t="str">
        <f t="shared" si="934"/>
        <v/>
      </c>
      <c r="H9932" s="208" t="str">
        <f>IF(ISERROR(VLOOKUP(D9932,Paramètres!$C$17:$E$33,3,0)),"",VLOOKUP(D9932,Paramètres!$C$17:$E$33,3,0))</f>
        <v/>
      </c>
      <c r="I9932" s="53"/>
      <c r="J9932" s="209" t="str">
        <f t="shared" si="3"/>
        <v/>
      </c>
      <c r="K9932" s="271"/>
      <c r="L9932" s="37"/>
      <c r="M9932" s="218"/>
      <c r="N9932" s="124"/>
      <c r="O9932" s="211" t="str">
        <f t="shared" ca="1" si="935"/>
        <v/>
      </c>
      <c r="P9932" s="212" t="str">
        <f>IF(ISERROR(VLOOKUP(L9932,Paramètres!$A$38:$B$40,2,0)),"",VLOOKUP(L9932,Paramètres!$A$38:$B$40,2,0))</f>
        <v/>
      </c>
      <c r="Q9932" s="211" t="str">
        <f t="shared" ca="1" si="936"/>
        <v/>
      </c>
      <c r="R9932" s="211" t="str">
        <f t="shared" si="932"/>
        <v/>
      </c>
      <c r="S9932" s="213" t="str">
        <f t="shared" ca="1" si="933"/>
        <v/>
      </c>
      <c r="T9932" s="214" t="str">
        <f t="shared" ca="1" si="931"/>
        <v/>
      </c>
    </row>
    <row r="9933" spans="1:20" x14ac:dyDescent="0.25">
      <c r="A9933" s="119" t="s">
        <v>15502</v>
      </c>
      <c r="B9933" s="260"/>
      <c r="C9933" s="264" t="str">
        <f>IF(ISERROR(VLOOKUP(B9933,'Tous les abonnés'!$A$6:$I$5491,2,0)),"",VLOOKUP(B9933,'Tous les abonnés'!$A$6:$I$5491,2,0))</f>
        <v/>
      </c>
      <c r="D9933" s="26"/>
      <c r="E9933" s="265"/>
      <c r="F9933" s="207" t="str">
        <f>IF(ISERROR(IF(VLOOKUP(D9933,Paramètres!$C$17:$H$33,6,0)="oui","illimité",VLOOKUP(D9933,Paramètres!$C$17:$H$33,5,0))),"",IF(VLOOKUP(D9933,Paramètres!$C$17:$H$33,6,0)="oui","illimité",VLOOKUP(D9933,Paramètres!$C$17:$H$33,5,0)))</f>
        <v/>
      </c>
      <c r="G9933" s="269" t="str">
        <f t="shared" si="934"/>
        <v/>
      </c>
      <c r="H9933" s="208" t="str">
        <f>IF(ISERROR(VLOOKUP(D9933,Paramètres!$C$17:$E$33,3,0)),"",VLOOKUP(D9933,Paramètres!$C$17:$E$33,3,0))</f>
        <v/>
      </c>
      <c r="I9933" s="53"/>
      <c r="J9933" s="209" t="str">
        <f t="shared" si="3"/>
        <v/>
      </c>
      <c r="K9933" s="271"/>
      <c r="L9933" s="37"/>
      <c r="M9933" s="218"/>
      <c r="N9933" s="124"/>
      <c r="O9933" s="211" t="str">
        <f t="shared" ca="1" si="935"/>
        <v/>
      </c>
      <c r="P9933" s="212" t="str">
        <f>IF(ISERROR(VLOOKUP(L9933,Paramètres!$A$38:$B$40,2,0)),"",VLOOKUP(L9933,Paramètres!$A$38:$B$40,2,0))</f>
        <v/>
      </c>
      <c r="Q9933" s="211" t="str">
        <f t="shared" ca="1" si="936"/>
        <v/>
      </c>
      <c r="R9933" s="211" t="str">
        <f t="shared" si="932"/>
        <v/>
      </c>
      <c r="S9933" s="213" t="str">
        <f t="shared" ca="1" si="933"/>
        <v/>
      </c>
      <c r="T9933" s="214" t="str">
        <f t="shared" ca="1" si="931"/>
        <v/>
      </c>
    </row>
    <row r="9934" spans="1:20" x14ac:dyDescent="0.25">
      <c r="A9934" s="119" t="s">
        <v>15503</v>
      </c>
      <c r="B9934" s="260"/>
      <c r="C9934" s="264" t="str">
        <f>IF(ISERROR(VLOOKUP(B9934,'Tous les abonnés'!$A$6:$I$5491,2,0)),"",VLOOKUP(B9934,'Tous les abonnés'!$A$6:$I$5491,2,0))</f>
        <v/>
      </c>
      <c r="D9934" s="26"/>
      <c r="E9934" s="265"/>
      <c r="F9934" s="207" t="str">
        <f>IF(ISERROR(IF(VLOOKUP(D9934,Paramètres!$C$17:$H$33,6,0)="oui","illimité",VLOOKUP(D9934,Paramètres!$C$17:$H$33,5,0))),"",IF(VLOOKUP(D9934,Paramètres!$C$17:$H$33,6,0)="oui","illimité",VLOOKUP(D9934,Paramètres!$C$17:$H$33,5,0)))</f>
        <v/>
      </c>
      <c r="G9934" s="269" t="str">
        <f t="shared" si="934"/>
        <v/>
      </c>
      <c r="H9934" s="208" t="str">
        <f>IF(ISERROR(VLOOKUP(D9934,Paramètres!$C$17:$E$33,3,0)),"",VLOOKUP(D9934,Paramètres!$C$17:$E$33,3,0))</f>
        <v/>
      </c>
      <c r="I9934" s="53"/>
      <c r="J9934" s="209" t="str">
        <f t="shared" si="3"/>
        <v/>
      </c>
      <c r="K9934" s="271"/>
      <c r="L9934" s="37"/>
      <c r="M9934" s="218"/>
      <c r="N9934" s="124"/>
      <c r="O9934" s="211" t="str">
        <f t="shared" ca="1" si="935"/>
        <v/>
      </c>
      <c r="P9934" s="212" t="str">
        <f>IF(ISERROR(VLOOKUP(L9934,Paramètres!$A$38:$B$40,2,0)),"",VLOOKUP(L9934,Paramètres!$A$38:$B$40,2,0))</f>
        <v/>
      </c>
      <c r="Q9934" s="211" t="str">
        <f t="shared" ca="1" si="936"/>
        <v/>
      </c>
      <c r="R9934" s="211" t="str">
        <f t="shared" si="932"/>
        <v/>
      </c>
      <c r="S9934" s="213" t="str">
        <f t="shared" ca="1" si="933"/>
        <v/>
      </c>
      <c r="T9934" s="214" t="str">
        <f t="shared" ca="1" si="931"/>
        <v/>
      </c>
    </row>
    <row r="9935" spans="1:20" x14ac:dyDescent="0.25">
      <c r="A9935" s="119" t="s">
        <v>15504</v>
      </c>
      <c r="B9935" s="260"/>
      <c r="C9935" s="264" t="str">
        <f>IF(ISERROR(VLOOKUP(B9935,'Tous les abonnés'!$A$6:$I$5491,2,0)),"",VLOOKUP(B9935,'Tous les abonnés'!$A$6:$I$5491,2,0))</f>
        <v/>
      </c>
      <c r="D9935" s="26"/>
      <c r="E9935" s="265"/>
      <c r="F9935" s="207" t="str">
        <f>IF(ISERROR(IF(VLOOKUP(D9935,Paramètres!$C$17:$H$33,6,0)="oui","illimité",VLOOKUP(D9935,Paramètres!$C$17:$H$33,5,0))),"",IF(VLOOKUP(D9935,Paramètres!$C$17:$H$33,6,0)="oui","illimité",VLOOKUP(D9935,Paramètres!$C$17:$H$33,5,0)))</f>
        <v/>
      </c>
      <c r="G9935" s="269" t="str">
        <f t="shared" si="934"/>
        <v/>
      </c>
      <c r="H9935" s="208" t="str">
        <f>IF(ISERROR(VLOOKUP(D9935,Paramètres!$C$17:$E$33,3,0)),"",VLOOKUP(D9935,Paramètres!$C$17:$E$33,3,0))</f>
        <v/>
      </c>
      <c r="I9935" s="53"/>
      <c r="J9935" s="209" t="str">
        <f t="shared" si="3"/>
        <v/>
      </c>
      <c r="K9935" s="271"/>
      <c r="L9935" s="37"/>
      <c r="M9935" s="218"/>
      <c r="N9935" s="124"/>
      <c r="O9935" s="211" t="str">
        <f t="shared" ca="1" si="935"/>
        <v/>
      </c>
      <c r="P9935" s="212" t="str">
        <f>IF(ISERROR(VLOOKUP(L9935,Paramètres!$A$38:$B$40,2,0)),"",VLOOKUP(L9935,Paramètres!$A$38:$B$40,2,0))</f>
        <v/>
      </c>
      <c r="Q9935" s="211" t="str">
        <f t="shared" ca="1" si="936"/>
        <v/>
      </c>
      <c r="R9935" s="211" t="str">
        <f t="shared" si="932"/>
        <v/>
      </c>
      <c r="S9935" s="213" t="str">
        <f t="shared" ca="1" si="933"/>
        <v/>
      </c>
      <c r="T9935" s="214" t="str">
        <f t="shared" ca="1" si="931"/>
        <v/>
      </c>
    </row>
    <row r="9936" spans="1:20" x14ac:dyDescent="0.25">
      <c r="A9936" s="119" t="s">
        <v>15505</v>
      </c>
      <c r="B9936" s="260"/>
      <c r="C9936" s="264" t="str">
        <f>IF(ISERROR(VLOOKUP(B9936,'Tous les abonnés'!$A$6:$I$5491,2,0)),"",VLOOKUP(B9936,'Tous les abonnés'!$A$6:$I$5491,2,0))</f>
        <v/>
      </c>
      <c r="D9936" s="26"/>
      <c r="E9936" s="265"/>
      <c r="F9936" s="207" t="str">
        <f>IF(ISERROR(IF(VLOOKUP(D9936,Paramètres!$C$17:$H$33,6,0)="oui","illimité",VLOOKUP(D9936,Paramètres!$C$17:$H$33,5,0))),"",IF(VLOOKUP(D9936,Paramètres!$C$17:$H$33,6,0)="oui","illimité",VLOOKUP(D9936,Paramètres!$C$17:$H$33,5,0)))</f>
        <v/>
      </c>
      <c r="G9936" s="269" t="str">
        <f t="shared" si="934"/>
        <v/>
      </c>
      <c r="H9936" s="208" t="str">
        <f>IF(ISERROR(VLOOKUP(D9936,Paramètres!$C$17:$E$33,3,0)),"",VLOOKUP(D9936,Paramètres!$C$17:$E$33,3,0))</f>
        <v/>
      </c>
      <c r="I9936" s="53"/>
      <c r="J9936" s="209" t="str">
        <f t="shared" si="3"/>
        <v/>
      </c>
      <c r="K9936" s="271"/>
      <c r="L9936" s="37"/>
      <c r="M9936" s="218"/>
      <c r="N9936" s="124"/>
      <c r="O9936" s="211" t="str">
        <f t="shared" ca="1" si="935"/>
        <v/>
      </c>
      <c r="P9936" s="212" t="str">
        <f>IF(ISERROR(VLOOKUP(L9936,Paramètres!$A$38:$B$40,2,0)),"",VLOOKUP(L9936,Paramètres!$A$38:$B$40,2,0))</f>
        <v/>
      </c>
      <c r="Q9936" s="211" t="str">
        <f t="shared" ca="1" si="936"/>
        <v/>
      </c>
      <c r="R9936" s="211" t="str">
        <f t="shared" si="932"/>
        <v/>
      </c>
      <c r="S9936" s="213" t="str">
        <f t="shared" ca="1" si="933"/>
        <v/>
      </c>
      <c r="T9936" s="214" t="str">
        <f t="shared" ca="1" si="931"/>
        <v/>
      </c>
    </row>
    <row r="9937" spans="1:20" x14ac:dyDescent="0.25">
      <c r="A9937" s="119" t="s">
        <v>15506</v>
      </c>
      <c r="B9937" s="260"/>
      <c r="C9937" s="264" t="str">
        <f>IF(ISERROR(VLOOKUP(B9937,'Tous les abonnés'!$A$6:$I$5491,2,0)),"",VLOOKUP(B9937,'Tous les abonnés'!$A$6:$I$5491,2,0))</f>
        <v/>
      </c>
      <c r="D9937" s="26"/>
      <c r="E9937" s="265"/>
      <c r="F9937" s="207" t="str">
        <f>IF(ISERROR(IF(VLOOKUP(D9937,Paramètres!$C$17:$H$33,6,0)="oui","illimité",VLOOKUP(D9937,Paramètres!$C$17:$H$33,5,0))),"",IF(VLOOKUP(D9937,Paramètres!$C$17:$H$33,6,0)="oui","illimité",VLOOKUP(D9937,Paramètres!$C$17:$H$33,5,0)))</f>
        <v/>
      </c>
      <c r="G9937" s="269" t="str">
        <f t="shared" si="934"/>
        <v/>
      </c>
      <c r="H9937" s="208" t="str">
        <f>IF(ISERROR(VLOOKUP(D9937,Paramètres!$C$17:$E$33,3,0)),"",VLOOKUP(D9937,Paramètres!$C$17:$E$33,3,0))</f>
        <v/>
      </c>
      <c r="I9937" s="53"/>
      <c r="J9937" s="209" t="str">
        <f t="shared" si="3"/>
        <v/>
      </c>
      <c r="K9937" s="271"/>
      <c r="L9937" s="37"/>
      <c r="M9937" s="218"/>
      <c r="N9937" s="124"/>
      <c r="O9937" s="211" t="str">
        <f t="shared" ca="1" si="935"/>
        <v/>
      </c>
      <c r="P9937" s="212" t="str">
        <f>IF(ISERROR(VLOOKUP(L9937,Paramètres!$A$38:$B$40,2,0)),"",VLOOKUP(L9937,Paramètres!$A$38:$B$40,2,0))</f>
        <v/>
      </c>
      <c r="Q9937" s="211" t="str">
        <f t="shared" ca="1" si="936"/>
        <v/>
      </c>
      <c r="R9937" s="211" t="str">
        <f t="shared" si="932"/>
        <v/>
      </c>
      <c r="S9937" s="213" t="str">
        <f t="shared" ca="1" si="933"/>
        <v/>
      </c>
      <c r="T9937" s="214" t="str">
        <f t="shared" ca="1" si="931"/>
        <v/>
      </c>
    </row>
    <row r="9938" spans="1:20" x14ac:dyDescent="0.25">
      <c r="A9938" s="119" t="s">
        <v>15507</v>
      </c>
      <c r="B9938" s="260"/>
      <c r="C9938" s="264" t="str">
        <f>IF(ISERROR(VLOOKUP(B9938,'Tous les abonnés'!$A$6:$I$5491,2,0)),"",VLOOKUP(B9938,'Tous les abonnés'!$A$6:$I$5491,2,0))</f>
        <v/>
      </c>
      <c r="D9938" s="26"/>
      <c r="E9938" s="265"/>
      <c r="F9938" s="207" t="str">
        <f>IF(ISERROR(IF(VLOOKUP(D9938,Paramètres!$C$17:$H$33,6,0)="oui","illimité",VLOOKUP(D9938,Paramètres!$C$17:$H$33,5,0))),"",IF(VLOOKUP(D9938,Paramètres!$C$17:$H$33,6,0)="oui","illimité",VLOOKUP(D9938,Paramètres!$C$17:$H$33,5,0)))</f>
        <v/>
      </c>
      <c r="G9938" s="269" t="str">
        <f t="shared" si="934"/>
        <v/>
      </c>
      <c r="H9938" s="208" t="str">
        <f>IF(ISERROR(VLOOKUP(D9938,Paramètres!$C$17:$E$33,3,0)),"",VLOOKUP(D9938,Paramètres!$C$17:$E$33,3,0))</f>
        <v/>
      </c>
      <c r="I9938" s="53"/>
      <c r="J9938" s="209" t="str">
        <f t="shared" si="3"/>
        <v/>
      </c>
      <c r="K9938" s="271"/>
      <c r="L9938" s="37"/>
      <c r="M9938" s="218"/>
      <c r="N9938" s="124"/>
      <c r="O9938" s="211" t="str">
        <f t="shared" ca="1" si="935"/>
        <v/>
      </c>
      <c r="P9938" s="212" t="str">
        <f>IF(ISERROR(VLOOKUP(L9938,Paramètres!$A$38:$B$40,2,0)),"",VLOOKUP(L9938,Paramètres!$A$38:$B$40,2,0))</f>
        <v/>
      </c>
      <c r="Q9938" s="211" t="str">
        <f t="shared" ca="1" si="936"/>
        <v/>
      </c>
      <c r="R9938" s="211" t="str">
        <f t="shared" si="932"/>
        <v/>
      </c>
      <c r="S9938" s="213" t="str">
        <f t="shared" ca="1" si="933"/>
        <v/>
      </c>
      <c r="T9938" s="214" t="str">
        <f t="shared" ca="1" si="931"/>
        <v/>
      </c>
    </row>
    <row r="9939" spans="1:20" x14ac:dyDescent="0.25">
      <c r="A9939" s="119" t="s">
        <v>15508</v>
      </c>
      <c r="B9939" s="260"/>
      <c r="C9939" s="264" t="str">
        <f>IF(ISERROR(VLOOKUP(B9939,'Tous les abonnés'!$A$6:$I$5491,2,0)),"",VLOOKUP(B9939,'Tous les abonnés'!$A$6:$I$5491,2,0))</f>
        <v/>
      </c>
      <c r="D9939" s="26"/>
      <c r="E9939" s="265"/>
      <c r="F9939" s="207" t="str">
        <f>IF(ISERROR(IF(VLOOKUP(D9939,Paramètres!$C$17:$H$33,6,0)="oui","illimité",VLOOKUP(D9939,Paramètres!$C$17:$H$33,5,0))),"",IF(VLOOKUP(D9939,Paramètres!$C$17:$H$33,6,0)="oui","illimité",VLOOKUP(D9939,Paramètres!$C$17:$H$33,5,0)))</f>
        <v/>
      </c>
      <c r="G9939" s="269" t="str">
        <f t="shared" si="934"/>
        <v/>
      </c>
      <c r="H9939" s="208" t="str">
        <f>IF(ISERROR(VLOOKUP(D9939,Paramètres!$C$17:$E$33,3,0)),"",VLOOKUP(D9939,Paramètres!$C$17:$E$33,3,0))</f>
        <v/>
      </c>
      <c r="I9939" s="53"/>
      <c r="J9939" s="209" t="str">
        <f t="shared" si="3"/>
        <v/>
      </c>
      <c r="K9939" s="271"/>
      <c r="L9939" s="37"/>
      <c r="M9939" s="218"/>
      <c r="N9939" s="124"/>
      <c r="O9939" s="211" t="str">
        <f t="shared" ca="1" si="935"/>
        <v/>
      </c>
      <c r="P9939" s="212" t="str">
        <f>IF(ISERROR(VLOOKUP(L9939,Paramètres!$A$38:$B$40,2,0)),"",VLOOKUP(L9939,Paramètres!$A$38:$B$40,2,0))</f>
        <v/>
      </c>
      <c r="Q9939" s="211" t="str">
        <f t="shared" ca="1" si="936"/>
        <v/>
      </c>
      <c r="R9939" s="211" t="str">
        <f t="shared" si="932"/>
        <v/>
      </c>
      <c r="S9939" s="213" t="str">
        <f t="shared" ca="1" si="933"/>
        <v/>
      </c>
      <c r="T9939" s="214" t="str">
        <f t="shared" ca="1" si="931"/>
        <v/>
      </c>
    </row>
    <row r="9940" spans="1:20" x14ac:dyDescent="0.25">
      <c r="A9940" s="119" t="s">
        <v>15509</v>
      </c>
      <c r="B9940" s="260"/>
      <c r="C9940" s="264" t="str">
        <f>IF(ISERROR(VLOOKUP(B9940,'Tous les abonnés'!$A$6:$I$5491,2,0)),"",VLOOKUP(B9940,'Tous les abonnés'!$A$6:$I$5491,2,0))</f>
        <v/>
      </c>
      <c r="D9940" s="26"/>
      <c r="E9940" s="265"/>
      <c r="F9940" s="207" t="str">
        <f>IF(ISERROR(IF(VLOOKUP(D9940,Paramètres!$C$17:$H$33,6,0)="oui","illimité",VLOOKUP(D9940,Paramètres!$C$17:$H$33,5,0))),"",IF(VLOOKUP(D9940,Paramètres!$C$17:$H$33,6,0)="oui","illimité",VLOOKUP(D9940,Paramètres!$C$17:$H$33,5,0)))</f>
        <v/>
      </c>
      <c r="G9940" s="269" t="str">
        <f t="shared" si="934"/>
        <v/>
      </c>
      <c r="H9940" s="208" t="str">
        <f>IF(ISERROR(VLOOKUP(D9940,Paramètres!$C$17:$E$33,3,0)),"",VLOOKUP(D9940,Paramètres!$C$17:$E$33,3,0))</f>
        <v/>
      </c>
      <c r="I9940" s="53"/>
      <c r="J9940" s="209" t="str">
        <f t="shared" si="3"/>
        <v/>
      </c>
      <c r="K9940" s="271"/>
      <c r="L9940" s="37"/>
      <c r="M9940" s="218"/>
      <c r="N9940" s="124"/>
      <c r="O9940" s="211" t="str">
        <f t="shared" ca="1" si="935"/>
        <v/>
      </c>
      <c r="P9940" s="212" t="str">
        <f>IF(ISERROR(VLOOKUP(L9940,Paramètres!$A$38:$B$40,2,0)),"",VLOOKUP(L9940,Paramètres!$A$38:$B$40,2,0))</f>
        <v/>
      </c>
      <c r="Q9940" s="211" t="str">
        <f t="shared" ca="1" si="936"/>
        <v/>
      </c>
      <c r="R9940" s="211" t="str">
        <f t="shared" si="932"/>
        <v/>
      </c>
      <c r="S9940" s="213" t="str">
        <f t="shared" ca="1" si="933"/>
        <v/>
      </c>
      <c r="T9940" s="214" t="str">
        <f t="shared" ca="1" si="931"/>
        <v/>
      </c>
    </row>
    <row r="9941" spans="1:20" x14ac:dyDescent="0.25">
      <c r="A9941" s="119" t="s">
        <v>15510</v>
      </c>
      <c r="B9941" s="260"/>
      <c r="C9941" s="264" t="str">
        <f>IF(ISERROR(VLOOKUP(B9941,'Tous les abonnés'!$A$6:$I$5491,2,0)),"",VLOOKUP(B9941,'Tous les abonnés'!$A$6:$I$5491,2,0))</f>
        <v/>
      </c>
      <c r="D9941" s="26"/>
      <c r="E9941" s="265"/>
      <c r="F9941" s="207" t="str">
        <f>IF(ISERROR(IF(VLOOKUP(D9941,Paramètres!$C$17:$H$33,6,0)="oui","illimité",VLOOKUP(D9941,Paramètres!$C$17:$H$33,5,0))),"",IF(VLOOKUP(D9941,Paramètres!$C$17:$H$33,6,0)="oui","illimité",VLOOKUP(D9941,Paramètres!$C$17:$H$33,5,0)))</f>
        <v/>
      </c>
      <c r="G9941" s="269" t="str">
        <f t="shared" si="934"/>
        <v/>
      </c>
      <c r="H9941" s="208" t="str">
        <f>IF(ISERROR(VLOOKUP(D9941,Paramètres!$C$17:$E$33,3,0)),"",VLOOKUP(D9941,Paramètres!$C$17:$E$33,3,0))</f>
        <v/>
      </c>
      <c r="I9941" s="53"/>
      <c r="J9941" s="209" t="str">
        <f t="shared" si="3"/>
        <v/>
      </c>
      <c r="K9941" s="271"/>
      <c r="L9941" s="37"/>
      <c r="M9941" s="218"/>
      <c r="N9941" s="124"/>
      <c r="O9941" s="211" t="str">
        <f t="shared" ca="1" si="935"/>
        <v/>
      </c>
      <c r="P9941" s="212" t="str">
        <f>IF(ISERROR(VLOOKUP(L9941,Paramètres!$A$38:$B$40,2,0)),"",VLOOKUP(L9941,Paramètres!$A$38:$B$40,2,0))</f>
        <v/>
      </c>
      <c r="Q9941" s="211" t="str">
        <f t="shared" ca="1" si="936"/>
        <v/>
      </c>
      <c r="R9941" s="211" t="str">
        <f t="shared" si="932"/>
        <v/>
      </c>
      <c r="S9941" s="213" t="str">
        <f t="shared" ca="1" si="933"/>
        <v/>
      </c>
      <c r="T9941" s="214" t="str">
        <f t="shared" ca="1" si="931"/>
        <v/>
      </c>
    </row>
    <row r="9942" spans="1:20" x14ac:dyDescent="0.25">
      <c r="A9942" s="119" t="s">
        <v>15511</v>
      </c>
      <c r="B9942" s="260"/>
      <c r="C9942" s="264" t="str">
        <f>IF(ISERROR(VLOOKUP(B9942,'Tous les abonnés'!$A$6:$I$5491,2,0)),"",VLOOKUP(B9942,'Tous les abonnés'!$A$6:$I$5491,2,0))</f>
        <v/>
      </c>
      <c r="D9942" s="26"/>
      <c r="E9942" s="265"/>
      <c r="F9942" s="207" t="str">
        <f>IF(ISERROR(IF(VLOOKUP(D9942,Paramètres!$C$17:$H$33,6,0)="oui","illimité",VLOOKUP(D9942,Paramètres!$C$17:$H$33,5,0))),"",IF(VLOOKUP(D9942,Paramètres!$C$17:$H$33,6,0)="oui","illimité",VLOOKUP(D9942,Paramètres!$C$17:$H$33,5,0)))</f>
        <v/>
      </c>
      <c r="G9942" s="269" t="str">
        <f t="shared" si="934"/>
        <v/>
      </c>
      <c r="H9942" s="208" t="str">
        <f>IF(ISERROR(VLOOKUP(D9942,Paramètres!$C$17:$E$33,3,0)),"",VLOOKUP(D9942,Paramètres!$C$17:$E$33,3,0))</f>
        <v/>
      </c>
      <c r="I9942" s="53"/>
      <c r="J9942" s="209" t="str">
        <f t="shared" si="3"/>
        <v/>
      </c>
      <c r="K9942" s="271"/>
      <c r="L9942" s="37"/>
      <c r="M9942" s="218"/>
      <c r="N9942" s="124"/>
      <c r="O9942" s="211" t="str">
        <f t="shared" ca="1" si="935"/>
        <v/>
      </c>
      <c r="P9942" s="212" t="str">
        <f>IF(ISERROR(VLOOKUP(L9942,Paramètres!$A$38:$B$40,2,0)),"",VLOOKUP(L9942,Paramètres!$A$38:$B$40,2,0))</f>
        <v/>
      </c>
      <c r="Q9942" s="211" t="str">
        <f t="shared" ca="1" si="936"/>
        <v/>
      </c>
      <c r="R9942" s="211" t="str">
        <f t="shared" si="932"/>
        <v/>
      </c>
      <c r="S9942" s="213" t="str">
        <f t="shared" ca="1" si="933"/>
        <v/>
      </c>
      <c r="T9942" s="214" t="str">
        <f t="shared" ca="1" si="931"/>
        <v/>
      </c>
    </row>
    <row r="9943" spans="1:20" x14ac:dyDescent="0.25">
      <c r="A9943" s="119" t="s">
        <v>15512</v>
      </c>
      <c r="B9943" s="260"/>
      <c r="C9943" s="264" t="str">
        <f>IF(ISERROR(VLOOKUP(B9943,'Tous les abonnés'!$A$6:$I$5491,2,0)),"",VLOOKUP(B9943,'Tous les abonnés'!$A$6:$I$5491,2,0))</f>
        <v/>
      </c>
      <c r="D9943" s="26"/>
      <c r="E9943" s="265"/>
      <c r="F9943" s="207" t="str">
        <f>IF(ISERROR(IF(VLOOKUP(D9943,Paramètres!$C$17:$H$33,6,0)="oui","illimité",VLOOKUP(D9943,Paramètres!$C$17:$H$33,5,0))),"",IF(VLOOKUP(D9943,Paramètres!$C$17:$H$33,6,0)="oui","illimité",VLOOKUP(D9943,Paramètres!$C$17:$H$33,5,0)))</f>
        <v/>
      </c>
      <c r="G9943" s="269" t="str">
        <f t="shared" si="934"/>
        <v/>
      </c>
      <c r="H9943" s="208" t="str">
        <f>IF(ISERROR(VLOOKUP(D9943,Paramètres!$C$17:$E$33,3,0)),"",VLOOKUP(D9943,Paramètres!$C$17:$E$33,3,0))</f>
        <v/>
      </c>
      <c r="I9943" s="53"/>
      <c r="J9943" s="209" t="str">
        <f t="shared" si="3"/>
        <v/>
      </c>
      <c r="K9943" s="271"/>
      <c r="L9943" s="37"/>
      <c r="M9943" s="218"/>
      <c r="N9943" s="124"/>
      <c r="O9943" s="211" t="str">
        <f t="shared" ca="1" si="935"/>
        <v/>
      </c>
      <c r="P9943" s="212" t="str">
        <f>IF(ISERROR(VLOOKUP(L9943,Paramètres!$A$38:$B$40,2,0)),"",VLOOKUP(L9943,Paramètres!$A$38:$B$40,2,0))</f>
        <v/>
      </c>
      <c r="Q9943" s="211" t="str">
        <f t="shared" ca="1" si="936"/>
        <v/>
      </c>
      <c r="R9943" s="211" t="str">
        <f t="shared" si="932"/>
        <v/>
      </c>
      <c r="S9943" s="213" t="str">
        <f t="shared" ca="1" si="933"/>
        <v/>
      </c>
      <c r="T9943" s="214" t="str">
        <f t="shared" ca="1" si="931"/>
        <v/>
      </c>
    </row>
    <row r="9944" spans="1:20" x14ac:dyDescent="0.25">
      <c r="A9944" s="119" t="s">
        <v>15513</v>
      </c>
      <c r="B9944" s="260"/>
      <c r="C9944" s="264" t="str">
        <f>IF(ISERROR(VLOOKUP(B9944,'Tous les abonnés'!$A$6:$I$5491,2,0)),"",VLOOKUP(B9944,'Tous les abonnés'!$A$6:$I$5491,2,0))</f>
        <v/>
      </c>
      <c r="D9944" s="26"/>
      <c r="E9944" s="265"/>
      <c r="F9944" s="207" t="str">
        <f>IF(ISERROR(IF(VLOOKUP(D9944,Paramètres!$C$17:$H$33,6,0)="oui","illimité",VLOOKUP(D9944,Paramètres!$C$17:$H$33,5,0))),"",IF(VLOOKUP(D9944,Paramètres!$C$17:$H$33,6,0)="oui","illimité",VLOOKUP(D9944,Paramètres!$C$17:$H$33,5,0)))</f>
        <v/>
      </c>
      <c r="G9944" s="269" t="str">
        <f t="shared" si="934"/>
        <v/>
      </c>
      <c r="H9944" s="208" t="str">
        <f>IF(ISERROR(VLOOKUP(D9944,Paramètres!$C$17:$E$33,3,0)),"",VLOOKUP(D9944,Paramètres!$C$17:$E$33,3,0))</f>
        <v/>
      </c>
      <c r="I9944" s="53"/>
      <c r="J9944" s="209" t="str">
        <f t="shared" si="3"/>
        <v/>
      </c>
      <c r="K9944" s="271"/>
      <c r="L9944" s="37"/>
      <c r="M9944" s="218"/>
      <c r="N9944" s="124"/>
      <c r="O9944" s="211" t="str">
        <f t="shared" ca="1" si="935"/>
        <v/>
      </c>
      <c r="P9944" s="212" t="str">
        <f>IF(ISERROR(VLOOKUP(L9944,Paramètres!$A$38:$B$40,2,0)),"",VLOOKUP(L9944,Paramètres!$A$38:$B$40,2,0))</f>
        <v/>
      </c>
      <c r="Q9944" s="211" t="str">
        <f t="shared" ca="1" si="936"/>
        <v/>
      </c>
      <c r="R9944" s="211" t="str">
        <f t="shared" si="932"/>
        <v/>
      </c>
      <c r="S9944" s="213" t="str">
        <f t="shared" ca="1" si="933"/>
        <v/>
      </c>
      <c r="T9944" s="214" t="str">
        <f t="shared" ca="1" si="931"/>
        <v/>
      </c>
    </row>
    <row r="9945" spans="1:20" x14ac:dyDescent="0.25">
      <c r="A9945" s="119" t="s">
        <v>15514</v>
      </c>
      <c r="B9945" s="260"/>
      <c r="C9945" s="264" t="str">
        <f>IF(ISERROR(VLOOKUP(B9945,'Tous les abonnés'!$A$6:$I$5491,2,0)),"",VLOOKUP(B9945,'Tous les abonnés'!$A$6:$I$5491,2,0))</f>
        <v/>
      </c>
      <c r="D9945" s="26"/>
      <c r="E9945" s="265"/>
      <c r="F9945" s="207" t="str">
        <f>IF(ISERROR(IF(VLOOKUP(D9945,Paramètres!$C$17:$H$33,6,0)="oui","illimité",VLOOKUP(D9945,Paramètres!$C$17:$H$33,5,0))),"",IF(VLOOKUP(D9945,Paramètres!$C$17:$H$33,6,0)="oui","illimité",VLOOKUP(D9945,Paramètres!$C$17:$H$33,5,0)))</f>
        <v/>
      </c>
      <c r="G9945" s="269" t="str">
        <f t="shared" si="934"/>
        <v/>
      </c>
      <c r="H9945" s="208" t="str">
        <f>IF(ISERROR(VLOOKUP(D9945,Paramètres!$C$17:$E$33,3,0)),"",VLOOKUP(D9945,Paramètres!$C$17:$E$33,3,0))</f>
        <v/>
      </c>
      <c r="I9945" s="53"/>
      <c r="J9945" s="209" t="str">
        <f t="shared" si="3"/>
        <v/>
      </c>
      <c r="K9945" s="271"/>
      <c r="L9945" s="37"/>
      <c r="M9945" s="218"/>
      <c r="N9945" s="124"/>
      <c r="O9945" s="211" t="str">
        <f t="shared" ca="1" si="935"/>
        <v/>
      </c>
      <c r="P9945" s="212" t="str">
        <f>IF(ISERROR(VLOOKUP(L9945,Paramètres!$A$38:$B$40,2,0)),"",VLOOKUP(L9945,Paramètres!$A$38:$B$40,2,0))</f>
        <v/>
      </c>
      <c r="Q9945" s="211" t="str">
        <f t="shared" ca="1" si="936"/>
        <v/>
      </c>
      <c r="R9945" s="211" t="str">
        <f t="shared" si="932"/>
        <v/>
      </c>
      <c r="S9945" s="213" t="str">
        <f t="shared" ca="1" si="933"/>
        <v/>
      </c>
      <c r="T9945" s="214" t="str">
        <f t="shared" ca="1" si="931"/>
        <v/>
      </c>
    </row>
    <row r="9946" spans="1:20" x14ac:dyDescent="0.25">
      <c r="A9946" s="119" t="s">
        <v>15515</v>
      </c>
      <c r="B9946" s="260"/>
      <c r="C9946" s="264" t="str">
        <f>IF(ISERROR(VLOOKUP(B9946,'Tous les abonnés'!$A$6:$I$5491,2,0)),"",VLOOKUP(B9946,'Tous les abonnés'!$A$6:$I$5491,2,0))</f>
        <v/>
      </c>
      <c r="D9946" s="26"/>
      <c r="E9946" s="265"/>
      <c r="F9946" s="207" t="str">
        <f>IF(ISERROR(IF(VLOOKUP(D9946,Paramètres!$C$17:$H$33,6,0)="oui","illimité",VLOOKUP(D9946,Paramètres!$C$17:$H$33,5,0))),"",IF(VLOOKUP(D9946,Paramètres!$C$17:$H$33,6,0)="oui","illimité",VLOOKUP(D9946,Paramètres!$C$17:$H$33,5,0)))</f>
        <v/>
      </c>
      <c r="G9946" s="269" t="str">
        <f t="shared" si="934"/>
        <v/>
      </c>
      <c r="H9946" s="208" t="str">
        <f>IF(ISERROR(VLOOKUP(D9946,Paramètres!$C$17:$E$33,3,0)),"",VLOOKUP(D9946,Paramètres!$C$17:$E$33,3,0))</f>
        <v/>
      </c>
      <c r="I9946" s="53"/>
      <c r="J9946" s="209" t="str">
        <f t="shared" si="3"/>
        <v/>
      </c>
      <c r="K9946" s="271"/>
      <c r="L9946" s="37"/>
      <c r="M9946" s="218"/>
      <c r="N9946" s="124"/>
      <c r="O9946" s="211" t="str">
        <f t="shared" ca="1" si="935"/>
        <v/>
      </c>
      <c r="P9946" s="212" t="str">
        <f>IF(ISERROR(VLOOKUP(L9946,Paramètres!$A$38:$B$40,2,0)),"",VLOOKUP(L9946,Paramètres!$A$38:$B$40,2,0))</f>
        <v/>
      </c>
      <c r="Q9946" s="211" t="str">
        <f t="shared" ca="1" si="936"/>
        <v/>
      </c>
      <c r="R9946" s="211" t="str">
        <f t="shared" si="932"/>
        <v/>
      </c>
      <c r="S9946" s="213" t="str">
        <f t="shared" ca="1" si="933"/>
        <v/>
      </c>
      <c r="T9946" s="214" t="str">
        <f t="shared" ca="1" si="931"/>
        <v/>
      </c>
    </row>
    <row r="9947" spans="1:20" x14ac:dyDescent="0.25">
      <c r="A9947" s="119" t="s">
        <v>15516</v>
      </c>
      <c r="B9947" s="260"/>
      <c r="C9947" s="264" t="str">
        <f>IF(ISERROR(VLOOKUP(B9947,'Tous les abonnés'!$A$6:$I$5491,2,0)),"",VLOOKUP(B9947,'Tous les abonnés'!$A$6:$I$5491,2,0))</f>
        <v/>
      </c>
      <c r="D9947" s="26"/>
      <c r="E9947" s="265"/>
      <c r="F9947" s="207" t="str">
        <f>IF(ISERROR(IF(VLOOKUP(D9947,Paramètres!$C$17:$H$33,6,0)="oui","illimité",VLOOKUP(D9947,Paramètres!$C$17:$H$33,5,0))),"",IF(VLOOKUP(D9947,Paramètres!$C$17:$H$33,6,0)="oui","illimité",VLOOKUP(D9947,Paramètres!$C$17:$H$33,5,0)))</f>
        <v/>
      </c>
      <c r="G9947" s="269" t="str">
        <f t="shared" si="934"/>
        <v/>
      </c>
      <c r="H9947" s="208" t="str">
        <f>IF(ISERROR(VLOOKUP(D9947,Paramètres!$C$17:$E$33,3,0)),"",VLOOKUP(D9947,Paramètres!$C$17:$E$33,3,0))</f>
        <v/>
      </c>
      <c r="I9947" s="53"/>
      <c r="J9947" s="209" t="str">
        <f t="shared" si="3"/>
        <v/>
      </c>
      <c r="K9947" s="271"/>
      <c r="L9947" s="37"/>
      <c r="M9947" s="218"/>
      <c r="N9947" s="124"/>
      <c r="O9947" s="211" t="str">
        <f t="shared" ca="1" si="935"/>
        <v/>
      </c>
      <c r="P9947" s="212" t="str">
        <f>IF(ISERROR(VLOOKUP(L9947,Paramètres!$A$38:$B$40,2,0)),"",VLOOKUP(L9947,Paramètres!$A$38:$B$40,2,0))</f>
        <v/>
      </c>
      <c r="Q9947" s="211" t="str">
        <f t="shared" ca="1" si="936"/>
        <v/>
      </c>
      <c r="R9947" s="211" t="str">
        <f t="shared" si="932"/>
        <v/>
      </c>
      <c r="S9947" s="213" t="str">
        <f t="shared" ca="1" si="933"/>
        <v/>
      </c>
      <c r="T9947" s="214" t="str">
        <f t="shared" ca="1" si="931"/>
        <v/>
      </c>
    </row>
    <row r="9948" spans="1:20" x14ac:dyDescent="0.25">
      <c r="A9948" s="119" t="s">
        <v>15517</v>
      </c>
      <c r="B9948" s="260"/>
      <c r="C9948" s="264" t="str">
        <f>IF(ISERROR(VLOOKUP(B9948,'Tous les abonnés'!$A$6:$I$5491,2,0)),"",VLOOKUP(B9948,'Tous les abonnés'!$A$6:$I$5491,2,0))</f>
        <v/>
      </c>
      <c r="D9948" s="26"/>
      <c r="E9948" s="265"/>
      <c r="F9948" s="207" t="str">
        <f>IF(ISERROR(IF(VLOOKUP(D9948,Paramètres!$C$17:$H$33,6,0)="oui","illimité",VLOOKUP(D9948,Paramètres!$C$17:$H$33,5,0))),"",IF(VLOOKUP(D9948,Paramètres!$C$17:$H$33,6,0)="oui","illimité",VLOOKUP(D9948,Paramètres!$C$17:$H$33,5,0)))</f>
        <v/>
      </c>
      <c r="G9948" s="269" t="str">
        <f t="shared" si="934"/>
        <v/>
      </c>
      <c r="H9948" s="208" t="str">
        <f>IF(ISERROR(VLOOKUP(D9948,Paramètres!$C$17:$E$33,3,0)),"",VLOOKUP(D9948,Paramètres!$C$17:$E$33,3,0))</f>
        <v/>
      </c>
      <c r="I9948" s="53"/>
      <c r="J9948" s="209" t="str">
        <f t="shared" si="3"/>
        <v/>
      </c>
      <c r="K9948" s="271"/>
      <c r="L9948" s="37"/>
      <c r="M9948" s="218"/>
      <c r="N9948" s="124"/>
      <c r="O9948" s="211" t="str">
        <f t="shared" ca="1" si="935"/>
        <v/>
      </c>
      <c r="P9948" s="212" t="str">
        <f>IF(ISERROR(VLOOKUP(L9948,Paramètres!$A$38:$B$40,2,0)),"",VLOOKUP(L9948,Paramètres!$A$38:$B$40,2,0))</f>
        <v/>
      </c>
      <c r="Q9948" s="211" t="str">
        <f t="shared" ca="1" si="936"/>
        <v/>
      </c>
      <c r="R9948" s="211" t="str">
        <f t="shared" si="932"/>
        <v/>
      </c>
      <c r="S9948" s="213" t="str">
        <f t="shared" ca="1" si="933"/>
        <v/>
      </c>
      <c r="T9948" s="214" t="str">
        <f t="shared" ca="1" si="931"/>
        <v/>
      </c>
    </row>
    <row r="9949" spans="1:20" x14ac:dyDescent="0.25">
      <c r="A9949" s="119" t="s">
        <v>15518</v>
      </c>
      <c r="B9949" s="260"/>
      <c r="C9949" s="264" t="str">
        <f>IF(ISERROR(VLOOKUP(B9949,'Tous les abonnés'!$A$6:$I$5491,2,0)),"",VLOOKUP(B9949,'Tous les abonnés'!$A$6:$I$5491,2,0))</f>
        <v/>
      </c>
      <c r="D9949" s="26"/>
      <c r="E9949" s="265"/>
      <c r="F9949" s="207" t="str">
        <f>IF(ISERROR(IF(VLOOKUP(D9949,Paramètres!$C$17:$H$33,6,0)="oui","illimité",VLOOKUP(D9949,Paramètres!$C$17:$H$33,5,0))),"",IF(VLOOKUP(D9949,Paramètres!$C$17:$H$33,6,0)="oui","illimité",VLOOKUP(D9949,Paramètres!$C$17:$H$33,5,0)))</f>
        <v/>
      </c>
      <c r="G9949" s="269" t="str">
        <f t="shared" si="934"/>
        <v/>
      </c>
      <c r="H9949" s="208" t="str">
        <f>IF(ISERROR(VLOOKUP(D9949,Paramètres!$C$17:$E$33,3,0)),"",VLOOKUP(D9949,Paramètres!$C$17:$E$33,3,0))</f>
        <v/>
      </c>
      <c r="I9949" s="53"/>
      <c r="J9949" s="209" t="str">
        <f t="shared" si="3"/>
        <v/>
      </c>
      <c r="K9949" s="271"/>
      <c r="L9949" s="37"/>
      <c r="M9949" s="218"/>
      <c r="N9949" s="124"/>
      <c r="O9949" s="211" t="str">
        <f t="shared" ca="1" si="935"/>
        <v/>
      </c>
      <c r="P9949" s="212" t="str">
        <f>IF(ISERROR(VLOOKUP(L9949,Paramètres!$A$38:$B$40,2,0)),"",VLOOKUP(L9949,Paramètres!$A$38:$B$40,2,0))</f>
        <v/>
      </c>
      <c r="Q9949" s="211" t="str">
        <f t="shared" ca="1" si="936"/>
        <v/>
      </c>
      <c r="R9949" s="211" t="str">
        <f t="shared" si="932"/>
        <v/>
      </c>
      <c r="S9949" s="213" t="str">
        <f t="shared" ca="1" si="933"/>
        <v/>
      </c>
      <c r="T9949" s="214" t="str">
        <f t="shared" ca="1" si="931"/>
        <v/>
      </c>
    </row>
    <row r="9950" spans="1:20" x14ac:dyDescent="0.25">
      <c r="A9950" s="119" t="s">
        <v>15519</v>
      </c>
      <c r="B9950" s="260"/>
      <c r="C9950" s="264" t="str">
        <f>IF(ISERROR(VLOOKUP(B9950,'Tous les abonnés'!$A$6:$I$5491,2,0)),"",VLOOKUP(B9950,'Tous les abonnés'!$A$6:$I$5491,2,0))</f>
        <v/>
      </c>
      <c r="D9950" s="26"/>
      <c r="E9950" s="265"/>
      <c r="F9950" s="207" t="str">
        <f>IF(ISERROR(IF(VLOOKUP(D9950,Paramètres!$C$17:$H$33,6,0)="oui","illimité",VLOOKUP(D9950,Paramètres!$C$17:$H$33,5,0))),"",IF(VLOOKUP(D9950,Paramètres!$C$17:$H$33,6,0)="oui","illimité",VLOOKUP(D9950,Paramètres!$C$17:$H$33,5,0)))</f>
        <v/>
      </c>
      <c r="G9950" s="269" t="str">
        <f t="shared" si="934"/>
        <v/>
      </c>
      <c r="H9950" s="208" t="str">
        <f>IF(ISERROR(VLOOKUP(D9950,Paramètres!$C$17:$E$33,3,0)),"",VLOOKUP(D9950,Paramètres!$C$17:$E$33,3,0))</f>
        <v/>
      </c>
      <c r="I9950" s="53"/>
      <c r="J9950" s="209" t="str">
        <f t="shared" si="3"/>
        <v/>
      </c>
      <c r="K9950" s="271"/>
      <c r="L9950" s="37"/>
      <c r="M9950" s="218"/>
      <c r="N9950" s="124"/>
      <c r="O9950" s="211" t="str">
        <f t="shared" ca="1" si="935"/>
        <v/>
      </c>
      <c r="P9950" s="212" t="str">
        <f>IF(ISERROR(VLOOKUP(L9950,Paramètres!$A$38:$B$40,2,0)),"",VLOOKUP(L9950,Paramètres!$A$38:$B$40,2,0))</f>
        <v/>
      </c>
      <c r="Q9950" s="211" t="str">
        <f t="shared" ca="1" si="936"/>
        <v/>
      </c>
      <c r="R9950" s="211" t="str">
        <f t="shared" si="932"/>
        <v/>
      </c>
      <c r="S9950" s="213" t="str">
        <f t="shared" ca="1" si="933"/>
        <v/>
      </c>
      <c r="T9950" s="214" t="str">
        <f t="shared" ca="1" si="931"/>
        <v/>
      </c>
    </row>
    <row r="9951" spans="1:20" x14ac:dyDescent="0.25">
      <c r="A9951" s="119" t="s">
        <v>15520</v>
      </c>
      <c r="B9951" s="260"/>
      <c r="C9951" s="264" t="str">
        <f>IF(ISERROR(VLOOKUP(B9951,'Tous les abonnés'!$A$6:$I$5491,2,0)),"",VLOOKUP(B9951,'Tous les abonnés'!$A$6:$I$5491,2,0))</f>
        <v/>
      </c>
      <c r="D9951" s="26"/>
      <c r="E9951" s="265"/>
      <c r="F9951" s="207" t="str">
        <f>IF(ISERROR(IF(VLOOKUP(D9951,Paramètres!$C$17:$H$33,6,0)="oui","illimité",VLOOKUP(D9951,Paramètres!$C$17:$H$33,5,0))),"",IF(VLOOKUP(D9951,Paramètres!$C$17:$H$33,6,0)="oui","illimité",VLOOKUP(D9951,Paramètres!$C$17:$H$33,5,0)))</f>
        <v/>
      </c>
      <c r="G9951" s="269" t="str">
        <f t="shared" si="934"/>
        <v/>
      </c>
      <c r="H9951" s="208" t="str">
        <f>IF(ISERROR(VLOOKUP(D9951,Paramètres!$C$17:$E$33,3,0)),"",VLOOKUP(D9951,Paramètres!$C$17:$E$33,3,0))</f>
        <v/>
      </c>
      <c r="I9951" s="53"/>
      <c r="J9951" s="209" t="str">
        <f t="shared" si="3"/>
        <v/>
      </c>
      <c r="K9951" s="271"/>
      <c r="L9951" s="37"/>
      <c r="M9951" s="218"/>
      <c r="N9951" s="124"/>
      <c r="O9951" s="211" t="str">
        <f t="shared" ca="1" si="935"/>
        <v/>
      </c>
      <c r="P9951" s="212" t="str">
        <f>IF(ISERROR(VLOOKUP(L9951,Paramètres!$A$38:$B$40,2,0)),"",VLOOKUP(L9951,Paramètres!$A$38:$B$40,2,0))</f>
        <v/>
      </c>
      <c r="Q9951" s="211" t="str">
        <f t="shared" ca="1" si="936"/>
        <v/>
      </c>
      <c r="R9951" s="211" t="str">
        <f t="shared" si="932"/>
        <v/>
      </c>
      <c r="S9951" s="213" t="str">
        <f t="shared" ca="1" si="933"/>
        <v/>
      </c>
      <c r="T9951" s="214" t="str">
        <f t="shared" ca="1" si="931"/>
        <v/>
      </c>
    </row>
    <row r="9952" spans="1:20" x14ac:dyDescent="0.25">
      <c r="A9952" s="119" t="s">
        <v>15521</v>
      </c>
      <c r="B9952" s="260"/>
      <c r="C9952" s="264" t="str">
        <f>IF(ISERROR(VLOOKUP(B9952,'Tous les abonnés'!$A$6:$I$5491,2,0)),"",VLOOKUP(B9952,'Tous les abonnés'!$A$6:$I$5491,2,0))</f>
        <v/>
      </c>
      <c r="D9952" s="26"/>
      <c r="E9952" s="265"/>
      <c r="F9952" s="207" t="str">
        <f>IF(ISERROR(IF(VLOOKUP(D9952,Paramètres!$C$17:$H$33,6,0)="oui","illimité",VLOOKUP(D9952,Paramètres!$C$17:$H$33,5,0))),"",IF(VLOOKUP(D9952,Paramètres!$C$17:$H$33,6,0)="oui","illimité",VLOOKUP(D9952,Paramètres!$C$17:$H$33,5,0)))</f>
        <v/>
      </c>
      <c r="G9952" s="269" t="str">
        <f t="shared" si="934"/>
        <v/>
      </c>
      <c r="H9952" s="208" t="str">
        <f>IF(ISERROR(VLOOKUP(D9952,Paramètres!$C$17:$E$33,3,0)),"",VLOOKUP(D9952,Paramètres!$C$17:$E$33,3,0))</f>
        <v/>
      </c>
      <c r="I9952" s="53"/>
      <c r="J9952" s="209" t="str">
        <f t="shared" si="3"/>
        <v/>
      </c>
      <c r="K9952" s="271"/>
      <c r="L9952" s="37"/>
      <c r="M9952" s="218"/>
      <c r="N9952" s="124"/>
      <c r="O9952" s="211" t="str">
        <f t="shared" ca="1" si="935"/>
        <v/>
      </c>
      <c r="P9952" s="212" t="str">
        <f>IF(ISERROR(VLOOKUP(L9952,Paramètres!$A$38:$B$40,2,0)),"",VLOOKUP(L9952,Paramètres!$A$38:$B$40,2,0))</f>
        <v/>
      </c>
      <c r="Q9952" s="211" t="str">
        <f t="shared" ca="1" si="936"/>
        <v/>
      </c>
      <c r="R9952" s="211" t="str">
        <f t="shared" si="932"/>
        <v/>
      </c>
      <c r="S9952" s="213" t="str">
        <f t="shared" ca="1" si="933"/>
        <v/>
      </c>
      <c r="T9952" s="214" t="str">
        <f t="shared" ca="1" si="931"/>
        <v/>
      </c>
    </row>
    <row r="9953" spans="1:20" x14ac:dyDescent="0.25">
      <c r="A9953" s="119" t="s">
        <v>15522</v>
      </c>
      <c r="B9953" s="260"/>
      <c r="C9953" s="264" t="str">
        <f>IF(ISERROR(VLOOKUP(B9953,'Tous les abonnés'!$A$6:$I$5491,2,0)),"",VLOOKUP(B9953,'Tous les abonnés'!$A$6:$I$5491,2,0))</f>
        <v/>
      </c>
      <c r="D9953" s="26"/>
      <c r="E9953" s="265"/>
      <c r="F9953" s="207" t="str">
        <f>IF(ISERROR(IF(VLOOKUP(D9953,Paramètres!$C$17:$H$33,6,0)="oui","illimité",VLOOKUP(D9953,Paramètres!$C$17:$H$33,5,0))),"",IF(VLOOKUP(D9953,Paramètres!$C$17:$H$33,6,0)="oui","illimité",VLOOKUP(D9953,Paramètres!$C$17:$H$33,5,0)))</f>
        <v/>
      </c>
      <c r="G9953" s="269" t="str">
        <f t="shared" si="934"/>
        <v/>
      </c>
      <c r="H9953" s="208" t="str">
        <f>IF(ISERROR(VLOOKUP(D9953,Paramètres!$C$17:$E$33,3,0)),"",VLOOKUP(D9953,Paramètres!$C$17:$E$33,3,0))</f>
        <v/>
      </c>
      <c r="I9953" s="53"/>
      <c r="J9953" s="209" t="str">
        <f t="shared" si="3"/>
        <v/>
      </c>
      <c r="K9953" s="271"/>
      <c r="L9953" s="37"/>
      <c r="M9953" s="218"/>
      <c r="N9953" s="124"/>
      <c r="O9953" s="211" t="str">
        <f t="shared" ca="1" si="935"/>
        <v/>
      </c>
      <c r="P9953" s="212" t="str">
        <f>IF(ISERROR(VLOOKUP(L9953,Paramètres!$A$38:$B$40,2,0)),"",VLOOKUP(L9953,Paramètres!$A$38:$B$40,2,0))</f>
        <v/>
      </c>
      <c r="Q9953" s="211" t="str">
        <f t="shared" ca="1" si="936"/>
        <v/>
      </c>
      <c r="R9953" s="211" t="str">
        <f t="shared" si="932"/>
        <v/>
      </c>
      <c r="S9953" s="213" t="str">
        <f t="shared" ca="1" si="933"/>
        <v/>
      </c>
      <c r="T9953" s="214" t="str">
        <f t="shared" ca="1" si="931"/>
        <v/>
      </c>
    </row>
    <row r="9954" spans="1:20" x14ac:dyDescent="0.25">
      <c r="A9954" s="119" t="s">
        <v>15523</v>
      </c>
      <c r="B9954" s="260"/>
      <c r="C9954" s="264" t="str">
        <f>IF(ISERROR(VLOOKUP(B9954,'Tous les abonnés'!$A$6:$I$5491,2,0)),"",VLOOKUP(B9954,'Tous les abonnés'!$A$6:$I$5491,2,0))</f>
        <v/>
      </c>
      <c r="D9954" s="26"/>
      <c r="E9954" s="265"/>
      <c r="F9954" s="207" t="str">
        <f>IF(ISERROR(IF(VLOOKUP(D9954,Paramètres!$C$17:$H$33,6,0)="oui","illimité",VLOOKUP(D9954,Paramètres!$C$17:$H$33,5,0))),"",IF(VLOOKUP(D9954,Paramètres!$C$17:$H$33,6,0)="oui","illimité",VLOOKUP(D9954,Paramètres!$C$17:$H$33,5,0)))</f>
        <v/>
      </c>
      <c r="G9954" s="269" t="str">
        <f t="shared" si="934"/>
        <v/>
      </c>
      <c r="H9954" s="208" t="str">
        <f>IF(ISERROR(VLOOKUP(D9954,Paramètres!$C$17:$E$33,3,0)),"",VLOOKUP(D9954,Paramètres!$C$17:$E$33,3,0))</f>
        <v/>
      </c>
      <c r="I9954" s="53"/>
      <c r="J9954" s="209" t="str">
        <f t="shared" si="3"/>
        <v/>
      </c>
      <c r="K9954" s="271"/>
      <c r="L9954" s="37"/>
      <c r="M9954" s="218"/>
      <c r="N9954" s="124"/>
      <c r="O9954" s="211" t="str">
        <f t="shared" ca="1" si="935"/>
        <v/>
      </c>
      <c r="P9954" s="212" t="str">
        <f>IF(ISERROR(VLOOKUP(L9954,Paramètres!$A$38:$B$40,2,0)),"",VLOOKUP(L9954,Paramètres!$A$38:$B$40,2,0))</f>
        <v/>
      </c>
      <c r="Q9954" s="211" t="str">
        <f t="shared" ca="1" si="936"/>
        <v/>
      </c>
      <c r="R9954" s="211" t="str">
        <f t="shared" si="932"/>
        <v/>
      </c>
      <c r="S9954" s="213" t="str">
        <f t="shared" ca="1" si="933"/>
        <v/>
      </c>
      <c r="T9954" s="214" t="str">
        <f t="shared" ca="1" si="931"/>
        <v/>
      </c>
    </row>
    <row r="9955" spans="1:20" x14ac:dyDescent="0.25">
      <c r="A9955" s="119" t="s">
        <v>15524</v>
      </c>
      <c r="B9955" s="260"/>
      <c r="C9955" s="264" t="str">
        <f>IF(ISERROR(VLOOKUP(B9955,'Tous les abonnés'!$A$6:$I$5491,2,0)),"",VLOOKUP(B9955,'Tous les abonnés'!$A$6:$I$5491,2,0))</f>
        <v/>
      </c>
      <c r="D9955" s="26"/>
      <c r="E9955" s="265"/>
      <c r="F9955" s="207" t="str">
        <f>IF(ISERROR(IF(VLOOKUP(D9955,Paramètres!$C$17:$H$33,6,0)="oui","illimité",VLOOKUP(D9955,Paramètres!$C$17:$H$33,5,0))),"",IF(VLOOKUP(D9955,Paramètres!$C$17:$H$33,6,0)="oui","illimité",VLOOKUP(D9955,Paramètres!$C$17:$H$33,5,0)))</f>
        <v/>
      </c>
      <c r="G9955" s="269" t="str">
        <f t="shared" si="934"/>
        <v/>
      </c>
      <c r="H9955" s="208" t="str">
        <f>IF(ISERROR(VLOOKUP(D9955,Paramètres!$C$17:$E$33,3,0)),"",VLOOKUP(D9955,Paramètres!$C$17:$E$33,3,0))</f>
        <v/>
      </c>
      <c r="I9955" s="53"/>
      <c r="J9955" s="209" t="str">
        <f t="shared" si="3"/>
        <v/>
      </c>
      <c r="K9955" s="271"/>
      <c r="L9955" s="37"/>
      <c r="M9955" s="218"/>
      <c r="N9955" s="124"/>
      <c r="O9955" s="211" t="str">
        <f t="shared" ca="1" si="935"/>
        <v/>
      </c>
      <c r="P9955" s="212" t="str">
        <f>IF(ISERROR(VLOOKUP(L9955,Paramètres!$A$38:$B$40,2,0)),"",VLOOKUP(L9955,Paramètres!$A$38:$B$40,2,0))</f>
        <v/>
      </c>
      <c r="Q9955" s="211" t="str">
        <f t="shared" ca="1" si="936"/>
        <v/>
      </c>
      <c r="R9955" s="211" t="str">
        <f t="shared" si="932"/>
        <v/>
      </c>
      <c r="S9955" s="213" t="str">
        <f t="shared" ca="1" si="933"/>
        <v/>
      </c>
      <c r="T9955" s="214" t="str">
        <f t="shared" ca="1" si="931"/>
        <v/>
      </c>
    </row>
    <row r="9956" spans="1:20" x14ac:dyDescent="0.25">
      <c r="A9956" s="119" t="s">
        <v>15525</v>
      </c>
      <c r="B9956" s="260"/>
      <c r="C9956" s="264" t="str">
        <f>IF(ISERROR(VLOOKUP(B9956,'Tous les abonnés'!$A$6:$I$5491,2,0)),"",VLOOKUP(B9956,'Tous les abonnés'!$A$6:$I$5491,2,0))</f>
        <v/>
      </c>
      <c r="D9956" s="26"/>
      <c r="E9956" s="265"/>
      <c r="F9956" s="207" t="str">
        <f>IF(ISERROR(IF(VLOOKUP(D9956,Paramètres!$C$17:$H$33,6,0)="oui","illimité",VLOOKUP(D9956,Paramètres!$C$17:$H$33,5,0))),"",IF(VLOOKUP(D9956,Paramètres!$C$17:$H$33,6,0)="oui","illimité",VLOOKUP(D9956,Paramètres!$C$17:$H$33,5,0)))</f>
        <v/>
      </c>
      <c r="G9956" s="269" t="str">
        <f t="shared" si="934"/>
        <v/>
      </c>
      <c r="H9956" s="208" t="str">
        <f>IF(ISERROR(VLOOKUP(D9956,Paramètres!$C$17:$E$33,3,0)),"",VLOOKUP(D9956,Paramètres!$C$17:$E$33,3,0))</f>
        <v/>
      </c>
      <c r="I9956" s="53"/>
      <c r="J9956" s="209" t="str">
        <f t="shared" si="3"/>
        <v/>
      </c>
      <c r="K9956" s="271"/>
      <c r="L9956" s="37"/>
      <c r="M9956" s="218"/>
      <c r="N9956" s="124"/>
      <c r="O9956" s="211" t="str">
        <f t="shared" ca="1" si="935"/>
        <v/>
      </c>
      <c r="P9956" s="212" t="str">
        <f>IF(ISERROR(VLOOKUP(L9956,Paramètres!$A$38:$B$40,2,0)),"",VLOOKUP(L9956,Paramètres!$A$38:$B$40,2,0))</f>
        <v/>
      </c>
      <c r="Q9956" s="211" t="str">
        <f t="shared" ca="1" si="936"/>
        <v/>
      </c>
      <c r="R9956" s="211" t="str">
        <f t="shared" si="932"/>
        <v/>
      </c>
      <c r="S9956" s="213" t="str">
        <f t="shared" ca="1" si="933"/>
        <v/>
      </c>
      <c r="T9956" s="214" t="str">
        <f t="shared" ca="1" si="931"/>
        <v/>
      </c>
    </row>
    <row r="9957" spans="1:20" x14ac:dyDescent="0.25">
      <c r="A9957" s="119" t="s">
        <v>15526</v>
      </c>
      <c r="B9957" s="260"/>
      <c r="C9957" s="264" t="str">
        <f>IF(ISERROR(VLOOKUP(B9957,'Tous les abonnés'!$A$6:$I$5491,2,0)),"",VLOOKUP(B9957,'Tous les abonnés'!$A$6:$I$5491,2,0))</f>
        <v/>
      </c>
      <c r="D9957" s="26"/>
      <c r="E9957" s="265"/>
      <c r="F9957" s="207" t="str">
        <f>IF(ISERROR(IF(VLOOKUP(D9957,Paramètres!$C$17:$H$33,6,0)="oui","illimité",VLOOKUP(D9957,Paramètres!$C$17:$H$33,5,0))),"",IF(VLOOKUP(D9957,Paramètres!$C$17:$H$33,6,0)="oui","illimité",VLOOKUP(D9957,Paramètres!$C$17:$H$33,5,0)))</f>
        <v/>
      </c>
      <c r="G9957" s="269" t="str">
        <f t="shared" si="934"/>
        <v/>
      </c>
      <c r="H9957" s="208" t="str">
        <f>IF(ISERROR(VLOOKUP(D9957,Paramètres!$C$17:$E$33,3,0)),"",VLOOKUP(D9957,Paramètres!$C$17:$E$33,3,0))</f>
        <v/>
      </c>
      <c r="I9957" s="53"/>
      <c r="J9957" s="209" t="str">
        <f t="shared" si="3"/>
        <v/>
      </c>
      <c r="K9957" s="271"/>
      <c r="L9957" s="37"/>
      <c r="M9957" s="218"/>
      <c r="N9957" s="124"/>
      <c r="O9957" s="211" t="str">
        <f t="shared" ca="1" si="935"/>
        <v/>
      </c>
      <c r="P9957" s="212" t="str">
        <f>IF(ISERROR(VLOOKUP(L9957,Paramètres!$A$38:$B$40,2,0)),"",VLOOKUP(L9957,Paramètres!$A$38:$B$40,2,0))</f>
        <v/>
      </c>
      <c r="Q9957" s="211" t="str">
        <f t="shared" ca="1" si="936"/>
        <v/>
      </c>
      <c r="R9957" s="211" t="str">
        <f t="shared" si="932"/>
        <v/>
      </c>
      <c r="S9957" s="213" t="str">
        <f t="shared" ca="1" si="933"/>
        <v/>
      </c>
      <c r="T9957" s="214" t="str">
        <f t="shared" ca="1" si="931"/>
        <v/>
      </c>
    </row>
    <row r="9958" spans="1:20" x14ac:dyDescent="0.25">
      <c r="A9958" s="119" t="s">
        <v>15527</v>
      </c>
      <c r="B9958" s="260"/>
      <c r="C9958" s="264" t="str">
        <f>IF(ISERROR(VLOOKUP(B9958,'Tous les abonnés'!$A$6:$I$5491,2,0)),"",VLOOKUP(B9958,'Tous les abonnés'!$A$6:$I$5491,2,0))</f>
        <v/>
      </c>
      <c r="D9958" s="26"/>
      <c r="E9958" s="265"/>
      <c r="F9958" s="207" t="str">
        <f>IF(ISERROR(IF(VLOOKUP(D9958,Paramètres!$C$17:$H$33,6,0)="oui","illimité",VLOOKUP(D9958,Paramètres!$C$17:$H$33,5,0))),"",IF(VLOOKUP(D9958,Paramètres!$C$17:$H$33,6,0)="oui","illimité",VLOOKUP(D9958,Paramètres!$C$17:$H$33,5,0)))</f>
        <v/>
      </c>
      <c r="G9958" s="269" t="str">
        <f t="shared" si="934"/>
        <v/>
      </c>
      <c r="H9958" s="208" t="str">
        <f>IF(ISERROR(VLOOKUP(D9958,Paramètres!$C$17:$E$33,3,0)),"",VLOOKUP(D9958,Paramètres!$C$17:$E$33,3,0))</f>
        <v/>
      </c>
      <c r="I9958" s="53"/>
      <c r="J9958" s="209" t="str">
        <f t="shared" si="3"/>
        <v/>
      </c>
      <c r="K9958" s="271"/>
      <c r="L9958" s="37"/>
      <c r="M9958" s="218"/>
      <c r="N9958" s="124"/>
      <c r="O9958" s="211" t="str">
        <f t="shared" ca="1" si="935"/>
        <v/>
      </c>
      <c r="P9958" s="212" t="str">
        <f>IF(ISERROR(VLOOKUP(L9958,Paramètres!$A$38:$B$40,2,0)),"",VLOOKUP(L9958,Paramètres!$A$38:$B$40,2,0))</f>
        <v/>
      </c>
      <c r="Q9958" s="211" t="str">
        <f t="shared" ca="1" si="936"/>
        <v/>
      </c>
      <c r="R9958" s="211" t="str">
        <f t="shared" si="932"/>
        <v/>
      </c>
      <c r="S9958" s="213" t="str">
        <f t="shared" ca="1" si="933"/>
        <v/>
      </c>
      <c r="T9958" s="214" t="str">
        <f t="shared" ca="1" si="931"/>
        <v/>
      </c>
    </row>
    <row r="9959" spans="1:20" x14ac:dyDescent="0.25">
      <c r="A9959" s="119" t="s">
        <v>15528</v>
      </c>
      <c r="B9959" s="260"/>
      <c r="C9959" s="264" t="str">
        <f>IF(ISERROR(VLOOKUP(B9959,'Tous les abonnés'!$A$6:$I$5491,2,0)),"",VLOOKUP(B9959,'Tous les abonnés'!$A$6:$I$5491,2,0))</f>
        <v/>
      </c>
      <c r="D9959" s="26"/>
      <c r="E9959" s="265"/>
      <c r="F9959" s="207" t="str">
        <f>IF(ISERROR(IF(VLOOKUP(D9959,Paramètres!$C$17:$H$33,6,0)="oui","illimité",VLOOKUP(D9959,Paramètres!$C$17:$H$33,5,0))),"",IF(VLOOKUP(D9959,Paramètres!$C$17:$H$33,6,0)="oui","illimité",VLOOKUP(D9959,Paramètres!$C$17:$H$33,5,0)))</f>
        <v/>
      </c>
      <c r="G9959" s="269" t="str">
        <f t="shared" si="934"/>
        <v/>
      </c>
      <c r="H9959" s="208" t="str">
        <f>IF(ISERROR(VLOOKUP(D9959,Paramètres!$C$17:$E$33,3,0)),"",VLOOKUP(D9959,Paramètres!$C$17:$E$33,3,0))</f>
        <v/>
      </c>
      <c r="I9959" s="53"/>
      <c r="J9959" s="209" t="str">
        <f t="shared" si="3"/>
        <v/>
      </c>
      <c r="K9959" s="271"/>
      <c r="L9959" s="37"/>
      <c r="M9959" s="218"/>
      <c r="N9959" s="124"/>
      <c r="O9959" s="211" t="str">
        <f t="shared" ca="1" si="935"/>
        <v/>
      </c>
      <c r="P9959" s="212" t="str">
        <f>IF(ISERROR(VLOOKUP(L9959,Paramètres!$A$38:$B$40,2,0)),"",VLOOKUP(L9959,Paramètres!$A$38:$B$40,2,0))</f>
        <v/>
      </c>
      <c r="Q9959" s="211" t="str">
        <f t="shared" ca="1" si="936"/>
        <v/>
      </c>
      <c r="R9959" s="211" t="str">
        <f t="shared" si="932"/>
        <v/>
      </c>
      <c r="S9959" s="213" t="str">
        <f t="shared" ca="1" si="933"/>
        <v/>
      </c>
      <c r="T9959" s="214" t="str">
        <f t="shared" ca="1" si="931"/>
        <v/>
      </c>
    </row>
    <row r="9960" spans="1:20" x14ac:dyDescent="0.25">
      <c r="A9960" s="119" t="s">
        <v>15529</v>
      </c>
      <c r="B9960" s="260"/>
      <c r="C9960" s="264" t="str">
        <f>IF(ISERROR(VLOOKUP(B9960,'Tous les abonnés'!$A$6:$I$5491,2,0)),"",VLOOKUP(B9960,'Tous les abonnés'!$A$6:$I$5491,2,0))</f>
        <v/>
      </c>
      <c r="D9960" s="26"/>
      <c r="E9960" s="265"/>
      <c r="F9960" s="207" t="str">
        <f>IF(ISERROR(IF(VLOOKUP(D9960,Paramètres!$C$17:$H$33,6,0)="oui","illimité",VLOOKUP(D9960,Paramètres!$C$17:$H$33,5,0))),"",IF(VLOOKUP(D9960,Paramètres!$C$17:$H$33,6,0)="oui","illimité",VLOOKUP(D9960,Paramètres!$C$17:$H$33,5,0)))</f>
        <v/>
      </c>
      <c r="G9960" s="269" t="str">
        <f t="shared" si="934"/>
        <v/>
      </c>
      <c r="H9960" s="208" t="str">
        <f>IF(ISERROR(VLOOKUP(D9960,Paramètres!$C$17:$E$33,3,0)),"",VLOOKUP(D9960,Paramètres!$C$17:$E$33,3,0))</f>
        <v/>
      </c>
      <c r="I9960" s="53"/>
      <c r="J9960" s="209" t="str">
        <f t="shared" si="3"/>
        <v/>
      </c>
      <c r="K9960" s="271"/>
      <c r="L9960" s="37"/>
      <c r="M9960" s="218"/>
      <c r="N9960" s="124"/>
      <c r="O9960" s="211" t="str">
        <f t="shared" ca="1" si="935"/>
        <v/>
      </c>
      <c r="P9960" s="212" t="str">
        <f>IF(ISERROR(VLOOKUP(L9960,Paramètres!$A$38:$B$40,2,0)),"",VLOOKUP(L9960,Paramètres!$A$38:$B$40,2,0))</f>
        <v/>
      </c>
      <c r="Q9960" s="211" t="str">
        <f t="shared" ca="1" si="936"/>
        <v/>
      </c>
      <c r="R9960" s="211" t="str">
        <f t="shared" si="932"/>
        <v/>
      </c>
      <c r="S9960" s="213" t="str">
        <f t="shared" ca="1" si="933"/>
        <v/>
      </c>
      <c r="T9960" s="214" t="str">
        <f t="shared" ca="1" si="931"/>
        <v/>
      </c>
    </row>
    <row r="9961" spans="1:20" x14ac:dyDescent="0.25">
      <c r="A9961" s="119" t="s">
        <v>15530</v>
      </c>
      <c r="B9961" s="260"/>
      <c r="C9961" s="264" t="str">
        <f>IF(ISERROR(VLOOKUP(B9961,'Tous les abonnés'!$A$6:$I$5491,2,0)),"",VLOOKUP(B9961,'Tous les abonnés'!$A$6:$I$5491,2,0))</f>
        <v/>
      </c>
      <c r="D9961" s="26"/>
      <c r="E9961" s="265"/>
      <c r="F9961" s="207" t="str">
        <f>IF(ISERROR(IF(VLOOKUP(D9961,Paramètres!$C$17:$H$33,6,0)="oui","illimité",VLOOKUP(D9961,Paramètres!$C$17:$H$33,5,0))),"",IF(VLOOKUP(D9961,Paramètres!$C$17:$H$33,6,0)="oui","illimité",VLOOKUP(D9961,Paramètres!$C$17:$H$33,5,0)))</f>
        <v/>
      </c>
      <c r="G9961" s="269" t="str">
        <f t="shared" si="934"/>
        <v/>
      </c>
      <c r="H9961" s="208" t="str">
        <f>IF(ISERROR(VLOOKUP(D9961,Paramètres!$C$17:$E$33,3,0)),"",VLOOKUP(D9961,Paramètres!$C$17:$E$33,3,0))</f>
        <v/>
      </c>
      <c r="I9961" s="53"/>
      <c r="J9961" s="209" t="str">
        <f t="shared" si="3"/>
        <v/>
      </c>
      <c r="K9961" s="271"/>
      <c r="L9961" s="37"/>
      <c r="M9961" s="218"/>
      <c r="N9961" s="124"/>
      <c r="O9961" s="211" t="str">
        <f t="shared" ca="1" si="935"/>
        <v/>
      </c>
      <c r="P9961" s="212" t="str">
        <f>IF(ISERROR(VLOOKUP(L9961,Paramètres!$A$38:$B$40,2,0)),"",VLOOKUP(L9961,Paramètres!$A$38:$B$40,2,0))</f>
        <v/>
      </c>
      <c r="Q9961" s="211" t="str">
        <f t="shared" ca="1" si="936"/>
        <v/>
      </c>
      <c r="R9961" s="211" t="str">
        <f t="shared" si="932"/>
        <v/>
      </c>
      <c r="S9961" s="213" t="str">
        <f t="shared" ca="1" si="933"/>
        <v/>
      </c>
      <c r="T9961" s="214" t="str">
        <f t="shared" ca="1" si="931"/>
        <v/>
      </c>
    </row>
    <row r="9962" spans="1:20" x14ac:dyDescent="0.25">
      <c r="A9962" s="119" t="s">
        <v>15531</v>
      </c>
      <c r="B9962" s="260"/>
      <c r="C9962" s="264" t="str">
        <f>IF(ISERROR(VLOOKUP(B9962,'Tous les abonnés'!$A$6:$I$5491,2,0)),"",VLOOKUP(B9962,'Tous les abonnés'!$A$6:$I$5491,2,0))</f>
        <v/>
      </c>
      <c r="D9962" s="26"/>
      <c r="E9962" s="265"/>
      <c r="F9962" s="207" t="str">
        <f>IF(ISERROR(IF(VLOOKUP(D9962,Paramètres!$C$17:$H$33,6,0)="oui","illimité",VLOOKUP(D9962,Paramètres!$C$17:$H$33,5,0))),"",IF(VLOOKUP(D9962,Paramètres!$C$17:$H$33,6,0)="oui","illimité",VLOOKUP(D9962,Paramètres!$C$17:$H$33,5,0)))</f>
        <v/>
      </c>
      <c r="G9962" s="269" t="str">
        <f t="shared" si="934"/>
        <v/>
      </c>
      <c r="H9962" s="208" t="str">
        <f>IF(ISERROR(VLOOKUP(D9962,Paramètres!$C$17:$E$33,3,0)),"",VLOOKUP(D9962,Paramètres!$C$17:$E$33,3,0))</f>
        <v/>
      </c>
      <c r="I9962" s="53"/>
      <c r="J9962" s="209" t="str">
        <f t="shared" si="3"/>
        <v/>
      </c>
      <c r="K9962" s="271"/>
      <c r="L9962" s="37"/>
      <c r="M9962" s="218"/>
      <c r="N9962" s="124"/>
      <c r="O9962" s="211" t="str">
        <f t="shared" ca="1" si="935"/>
        <v/>
      </c>
      <c r="P9962" s="212" t="str">
        <f>IF(ISERROR(VLOOKUP(L9962,Paramètres!$A$38:$B$40,2,0)),"",VLOOKUP(L9962,Paramètres!$A$38:$B$40,2,0))</f>
        <v/>
      </c>
      <c r="Q9962" s="211" t="str">
        <f t="shared" ca="1" si="936"/>
        <v/>
      </c>
      <c r="R9962" s="211" t="str">
        <f t="shared" si="932"/>
        <v/>
      </c>
      <c r="S9962" s="213" t="str">
        <f t="shared" ca="1" si="933"/>
        <v/>
      </c>
      <c r="T9962" s="214" t="str">
        <f t="shared" ca="1" si="931"/>
        <v/>
      </c>
    </row>
    <row r="9963" spans="1:20" x14ac:dyDescent="0.25">
      <c r="A9963" s="119" t="s">
        <v>15532</v>
      </c>
      <c r="B9963" s="260"/>
      <c r="C9963" s="264" t="str">
        <f>IF(ISERROR(VLOOKUP(B9963,'Tous les abonnés'!$A$6:$I$5491,2,0)),"",VLOOKUP(B9963,'Tous les abonnés'!$A$6:$I$5491,2,0))</f>
        <v/>
      </c>
      <c r="D9963" s="26"/>
      <c r="E9963" s="265"/>
      <c r="F9963" s="207" t="str">
        <f>IF(ISERROR(IF(VLOOKUP(D9963,Paramètres!$C$17:$H$33,6,0)="oui","illimité",VLOOKUP(D9963,Paramètres!$C$17:$H$33,5,0))),"",IF(VLOOKUP(D9963,Paramètres!$C$17:$H$33,6,0)="oui","illimité",VLOOKUP(D9963,Paramètres!$C$17:$H$33,5,0)))</f>
        <v/>
      </c>
      <c r="G9963" s="269" t="str">
        <f t="shared" si="934"/>
        <v/>
      </c>
      <c r="H9963" s="208" t="str">
        <f>IF(ISERROR(VLOOKUP(D9963,Paramètres!$C$17:$E$33,3,0)),"",VLOOKUP(D9963,Paramètres!$C$17:$E$33,3,0))</f>
        <v/>
      </c>
      <c r="I9963" s="53"/>
      <c r="J9963" s="209" t="str">
        <f t="shared" si="3"/>
        <v/>
      </c>
      <c r="K9963" s="271"/>
      <c r="L9963" s="37"/>
      <c r="M9963" s="218"/>
      <c r="N9963" s="124"/>
      <c r="O9963" s="211" t="str">
        <f t="shared" ca="1" si="935"/>
        <v/>
      </c>
      <c r="P9963" s="212" t="str">
        <f>IF(ISERROR(VLOOKUP(L9963,Paramètres!$A$38:$B$40,2,0)),"",VLOOKUP(L9963,Paramètres!$A$38:$B$40,2,0))</f>
        <v/>
      </c>
      <c r="Q9963" s="211" t="str">
        <f t="shared" ca="1" si="936"/>
        <v/>
      </c>
      <c r="R9963" s="211" t="str">
        <f t="shared" si="932"/>
        <v/>
      </c>
      <c r="S9963" s="213" t="str">
        <f t="shared" ca="1" si="933"/>
        <v/>
      </c>
      <c r="T9963" s="214" t="str">
        <f t="shared" ca="1" si="931"/>
        <v/>
      </c>
    </row>
    <row r="9964" spans="1:20" x14ac:dyDescent="0.25">
      <c r="A9964" s="119" t="s">
        <v>15533</v>
      </c>
      <c r="B9964" s="260"/>
      <c r="C9964" s="264" t="str">
        <f>IF(ISERROR(VLOOKUP(B9964,'Tous les abonnés'!$A$6:$I$5491,2,0)),"",VLOOKUP(B9964,'Tous les abonnés'!$A$6:$I$5491,2,0))</f>
        <v/>
      </c>
      <c r="D9964" s="26"/>
      <c r="E9964" s="265"/>
      <c r="F9964" s="207" t="str">
        <f>IF(ISERROR(IF(VLOOKUP(D9964,Paramètres!$C$17:$H$33,6,0)="oui","illimité",VLOOKUP(D9964,Paramètres!$C$17:$H$33,5,0))),"",IF(VLOOKUP(D9964,Paramètres!$C$17:$H$33,6,0)="oui","illimité",VLOOKUP(D9964,Paramètres!$C$17:$H$33,5,0)))</f>
        <v/>
      </c>
      <c r="G9964" s="269" t="str">
        <f t="shared" si="934"/>
        <v/>
      </c>
      <c r="H9964" s="208" t="str">
        <f>IF(ISERROR(VLOOKUP(D9964,Paramètres!$C$17:$E$33,3,0)),"",VLOOKUP(D9964,Paramètres!$C$17:$E$33,3,0))</f>
        <v/>
      </c>
      <c r="I9964" s="53"/>
      <c r="J9964" s="209" t="str">
        <f t="shared" si="3"/>
        <v/>
      </c>
      <c r="K9964" s="271"/>
      <c r="L9964" s="37"/>
      <c r="M9964" s="218"/>
      <c r="N9964" s="124"/>
      <c r="O9964" s="211" t="str">
        <f t="shared" ca="1" si="935"/>
        <v/>
      </c>
      <c r="P9964" s="212" t="str">
        <f>IF(ISERROR(VLOOKUP(L9964,Paramètres!$A$38:$B$40,2,0)),"",VLOOKUP(L9964,Paramètres!$A$38:$B$40,2,0))</f>
        <v/>
      </c>
      <c r="Q9964" s="211" t="str">
        <f t="shared" ca="1" si="936"/>
        <v/>
      </c>
      <c r="R9964" s="211" t="str">
        <f t="shared" si="932"/>
        <v/>
      </c>
      <c r="S9964" s="213" t="str">
        <f t="shared" ca="1" si="933"/>
        <v/>
      </c>
      <c r="T9964" s="214" t="str">
        <f t="shared" ca="1" si="931"/>
        <v/>
      </c>
    </row>
    <row r="9965" spans="1:20" x14ac:dyDescent="0.25">
      <c r="A9965" s="119" t="s">
        <v>15534</v>
      </c>
      <c r="B9965" s="260"/>
      <c r="C9965" s="264" t="str">
        <f>IF(ISERROR(VLOOKUP(B9965,'Tous les abonnés'!$A$6:$I$5491,2,0)),"",VLOOKUP(B9965,'Tous les abonnés'!$A$6:$I$5491,2,0))</f>
        <v/>
      </c>
      <c r="D9965" s="26"/>
      <c r="E9965" s="265"/>
      <c r="F9965" s="207" t="str">
        <f>IF(ISERROR(IF(VLOOKUP(D9965,Paramètres!$C$17:$H$33,6,0)="oui","illimité",VLOOKUP(D9965,Paramètres!$C$17:$H$33,5,0))),"",IF(VLOOKUP(D9965,Paramètres!$C$17:$H$33,6,0)="oui","illimité",VLOOKUP(D9965,Paramètres!$C$17:$H$33,5,0)))</f>
        <v/>
      </c>
      <c r="G9965" s="269" t="str">
        <f t="shared" si="934"/>
        <v/>
      </c>
      <c r="H9965" s="208" t="str">
        <f>IF(ISERROR(VLOOKUP(D9965,Paramètres!$C$17:$E$33,3,0)),"",VLOOKUP(D9965,Paramètres!$C$17:$E$33,3,0))</f>
        <v/>
      </c>
      <c r="I9965" s="53"/>
      <c r="J9965" s="209" t="str">
        <f t="shared" si="3"/>
        <v/>
      </c>
      <c r="K9965" s="271"/>
      <c r="L9965" s="37"/>
      <c r="M9965" s="218"/>
      <c r="N9965" s="124"/>
      <c r="O9965" s="211" t="str">
        <f t="shared" ca="1" si="935"/>
        <v/>
      </c>
      <c r="P9965" s="212" t="str">
        <f>IF(ISERROR(VLOOKUP(L9965,Paramètres!$A$38:$B$40,2,0)),"",VLOOKUP(L9965,Paramètres!$A$38:$B$40,2,0))</f>
        <v/>
      </c>
      <c r="Q9965" s="211" t="str">
        <f t="shared" ca="1" si="936"/>
        <v/>
      </c>
      <c r="R9965" s="211" t="str">
        <f t="shared" si="932"/>
        <v/>
      </c>
      <c r="S9965" s="213" t="str">
        <f t="shared" ca="1" si="933"/>
        <v/>
      </c>
      <c r="T9965" s="214" t="str">
        <f t="shared" ca="1" si="931"/>
        <v/>
      </c>
    </row>
    <row r="9966" spans="1:20" x14ac:dyDescent="0.25">
      <c r="A9966" s="119" t="s">
        <v>15535</v>
      </c>
      <c r="B9966" s="260"/>
      <c r="C9966" s="264" t="str">
        <f>IF(ISERROR(VLOOKUP(B9966,'Tous les abonnés'!$A$6:$I$5491,2,0)),"",VLOOKUP(B9966,'Tous les abonnés'!$A$6:$I$5491,2,0))</f>
        <v/>
      </c>
      <c r="D9966" s="26"/>
      <c r="E9966" s="265"/>
      <c r="F9966" s="207" t="str">
        <f>IF(ISERROR(IF(VLOOKUP(D9966,Paramètres!$C$17:$H$33,6,0)="oui","illimité",VLOOKUP(D9966,Paramètres!$C$17:$H$33,5,0))),"",IF(VLOOKUP(D9966,Paramètres!$C$17:$H$33,6,0)="oui","illimité",VLOOKUP(D9966,Paramètres!$C$17:$H$33,5,0)))</f>
        <v/>
      </c>
      <c r="G9966" s="269" t="str">
        <f t="shared" si="934"/>
        <v/>
      </c>
      <c r="H9966" s="208" t="str">
        <f>IF(ISERROR(VLOOKUP(D9966,Paramètres!$C$17:$E$33,3,0)),"",VLOOKUP(D9966,Paramètres!$C$17:$E$33,3,0))</f>
        <v/>
      </c>
      <c r="I9966" s="53"/>
      <c r="J9966" s="209" t="str">
        <f t="shared" si="3"/>
        <v/>
      </c>
      <c r="K9966" s="271"/>
      <c r="L9966" s="37"/>
      <c r="M9966" s="218"/>
      <c r="N9966" s="124"/>
      <c r="O9966" s="211" t="str">
        <f t="shared" ca="1" si="935"/>
        <v/>
      </c>
      <c r="P9966" s="212" t="str">
        <f>IF(ISERROR(VLOOKUP(L9966,Paramètres!$A$38:$B$40,2,0)),"",VLOOKUP(L9966,Paramètres!$A$38:$B$40,2,0))</f>
        <v/>
      </c>
      <c r="Q9966" s="211" t="str">
        <f t="shared" ca="1" si="936"/>
        <v/>
      </c>
      <c r="R9966" s="211" t="str">
        <f t="shared" si="932"/>
        <v/>
      </c>
      <c r="S9966" s="213" t="str">
        <f t="shared" ca="1" si="933"/>
        <v/>
      </c>
      <c r="T9966" s="214" t="str">
        <f t="shared" ca="1" si="931"/>
        <v/>
      </c>
    </row>
    <row r="9967" spans="1:20" x14ac:dyDescent="0.25">
      <c r="A9967" s="119" t="s">
        <v>15536</v>
      </c>
      <c r="B9967" s="260"/>
      <c r="C9967" s="264" t="str">
        <f>IF(ISERROR(VLOOKUP(B9967,'Tous les abonnés'!$A$6:$I$5491,2,0)),"",VLOOKUP(B9967,'Tous les abonnés'!$A$6:$I$5491,2,0))</f>
        <v/>
      </c>
      <c r="D9967" s="26"/>
      <c r="E9967" s="265"/>
      <c r="F9967" s="207" t="str">
        <f>IF(ISERROR(IF(VLOOKUP(D9967,Paramètres!$C$17:$H$33,6,0)="oui","illimité",VLOOKUP(D9967,Paramètres!$C$17:$H$33,5,0))),"",IF(VLOOKUP(D9967,Paramètres!$C$17:$H$33,6,0)="oui","illimité",VLOOKUP(D9967,Paramètres!$C$17:$H$33,5,0)))</f>
        <v/>
      </c>
      <c r="G9967" s="269" t="str">
        <f t="shared" si="934"/>
        <v/>
      </c>
      <c r="H9967" s="208" t="str">
        <f>IF(ISERROR(VLOOKUP(D9967,Paramètres!$C$17:$E$33,3,0)),"",VLOOKUP(D9967,Paramètres!$C$17:$E$33,3,0))</f>
        <v/>
      </c>
      <c r="I9967" s="53"/>
      <c r="J9967" s="209" t="str">
        <f t="shared" si="3"/>
        <v/>
      </c>
      <c r="K9967" s="271"/>
      <c r="L9967" s="37"/>
      <c r="M9967" s="218"/>
      <c r="N9967" s="124"/>
      <c r="O9967" s="211" t="str">
        <f t="shared" ca="1" si="935"/>
        <v/>
      </c>
      <c r="P9967" s="212" t="str">
        <f>IF(ISERROR(VLOOKUP(L9967,Paramètres!$A$38:$B$40,2,0)),"",VLOOKUP(L9967,Paramètres!$A$38:$B$40,2,0))</f>
        <v/>
      </c>
      <c r="Q9967" s="211" t="str">
        <f t="shared" ca="1" si="936"/>
        <v/>
      </c>
      <c r="R9967" s="211" t="str">
        <f t="shared" si="932"/>
        <v/>
      </c>
      <c r="S9967" s="213" t="str">
        <f t="shared" ca="1" si="933"/>
        <v/>
      </c>
      <c r="T9967" s="214" t="str">
        <f t="shared" ca="1" si="931"/>
        <v/>
      </c>
    </row>
    <row r="9968" spans="1:20" x14ac:dyDescent="0.25">
      <c r="A9968" s="119" t="s">
        <v>15537</v>
      </c>
      <c r="B9968" s="260"/>
      <c r="C9968" s="264" t="str">
        <f>IF(ISERROR(VLOOKUP(B9968,'Tous les abonnés'!$A$6:$I$5491,2,0)),"",VLOOKUP(B9968,'Tous les abonnés'!$A$6:$I$5491,2,0))</f>
        <v/>
      </c>
      <c r="D9968" s="26"/>
      <c r="E9968" s="265"/>
      <c r="F9968" s="207" t="str">
        <f>IF(ISERROR(IF(VLOOKUP(D9968,Paramètres!$C$17:$H$33,6,0)="oui","illimité",VLOOKUP(D9968,Paramètres!$C$17:$H$33,5,0))),"",IF(VLOOKUP(D9968,Paramètres!$C$17:$H$33,6,0)="oui","illimité",VLOOKUP(D9968,Paramètres!$C$17:$H$33,5,0)))</f>
        <v/>
      </c>
      <c r="G9968" s="269" t="str">
        <f t="shared" si="934"/>
        <v/>
      </c>
      <c r="H9968" s="208" t="str">
        <f>IF(ISERROR(VLOOKUP(D9968,Paramètres!$C$17:$E$33,3,0)),"",VLOOKUP(D9968,Paramètres!$C$17:$E$33,3,0))</f>
        <v/>
      </c>
      <c r="I9968" s="53"/>
      <c r="J9968" s="209" t="str">
        <f t="shared" si="3"/>
        <v/>
      </c>
      <c r="K9968" s="271"/>
      <c r="L9968" s="37"/>
      <c r="M9968" s="218"/>
      <c r="N9968" s="124"/>
      <c r="O9968" s="211" t="str">
        <f t="shared" ca="1" si="935"/>
        <v/>
      </c>
      <c r="P9968" s="212" t="str">
        <f>IF(ISERROR(VLOOKUP(L9968,Paramètres!$A$38:$B$40,2,0)),"",VLOOKUP(L9968,Paramètres!$A$38:$B$40,2,0))</f>
        <v/>
      </c>
      <c r="Q9968" s="211" t="str">
        <f t="shared" ca="1" si="936"/>
        <v/>
      </c>
      <c r="R9968" s="211" t="str">
        <f t="shared" si="932"/>
        <v/>
      </c>
      <c r="S9968" s="213" t="str">
        <f t="shared" ca="1" si="933"/>
        <v/>
      </c>
      <c r="T9968" s="214" t="str">
        <f t="shared" ca="1" si="931"/>
        <v/>
      </c>
    </row>
    <row r="9969" spans="1:20" x14ac:dyDescent="0.25">
      <c r="A9969" s="119" t="s">
        <v>15538</v>
      </c>
      <c r="B9969" s="260"/>
      <c r="C9969" s="264" t="str">
        <f>IF(ISERROR(VLOOKUP(B9969,'Tous les abonnés'!$A$6:$I$5491,2,0)),"",VLOOKUP(B9969,'Tous les abonnés'!$A$6:$I$5491,2,0))</f>
        <v/>
      </c>
      <c r="D9969" s="26"/>
      <c r="E9969" s="265"/>
      <c r="F9969" s="207" t="str">
        <f>IF(ISERROR(IF(VLOOKUP(D9969,Paramètres!$C$17:$H$33,6,0)="oui","illimité",VLOOKUP(D9969,Paramètres!$C$17:$H$33,5,0))),"",IF(VLOOKUP(D9969,Paramètres!$C$17:$H$33,6,0)="oui","illimité",VLOOKUP(D9969,Paramètres!$C$17:$H$33,5,0)))</f>
        <v/>
      </c>
      <c r="G9969" s="269" t="str">
        <f t="shared" si="934"/>
        <v/>
      </c>
      <c r="H9969" s="208" t="str">
        <f>IF(ISERROR(VLOOKUP(D9969,Paramètres!$C$17:$E$33,3,0)),"",VLOOKUP(D9969,Paramètres!$C$17:$E$33,3,0))</f>
        <v/>
      </c>
      <c r="I9969" s="53"/>
      <c r="J9969" s="209" t="str">
        <f t="shared" si="3"/>
        <v/>
      </c>
      <c r="K9969" s="271"/>
      <c r="L9969" s="37"/>
      <c r="M9969" s="218"/>
      <c r="N9969" s="124"/>
      <c r="O9969" s="211" t="str">
        <f t="shared" ca="1" si="935"/>
        <v/>
      </c>
      <c r="P9969" s="212" t="str">
        <f>IF(ISERROR(VLOOKUP(L9969,Paramètres!$A$38:$B$40,2,0)),"",VLOOKUP(L9969,Paramètres!$A$38:$B$40,2,0))</f>
        <v/>
      </c>
      <c r="Q9969" s="211" t="str">
        <f t="shared" ca="1" si="936"/>
        <v/>
      </c>
      <c r="R9969" s="211" t="str">
        <f t="shared" si="932"/>
        <v/>
      </c>
      <c r="S9969" s="213" t="str">
        <f t="shared" ca="1" si="933"/>
        <v/>
      </c>
      <c r="T9969" s="214" t="str">
        <f t="shared" ca="1" si="931"/>
        <v/>
      </c>
    </row>
    <row r="9970" spans="1:20" x14ac:dyDescent="0.25">
      <c r="A9970" s="119" t="s">
        <v>15539</v>
      </c>
      <c r="B9970" s="260"/>
      <c r="C9970" s="264" t="str">
        <f>IF(ISERROR(VLOOKUP(B9970,'Tous les abonnés'!$A$6:$I$5491,2,0)),"",VLOOKUP(B9970,'Tous les abonnés'!$A$6:$I$5491,2,0))</f>
        <v/>
      </c>
      <c r="D9970" s="26"/>
      <c r="E9970" s="265"/>
      <c r="F9970" s="207" t="str">
        <f>IF(ISERROR(IF(VLOOKUP(D9970,Paramètres!$C$17:$H$33,6,0)="oui","illimité",VLOOKUP(D9970,Paramètres!$C$17:$H$33,5,0))),"",IF(VLOOKUP(D9970,Paramètres!$C$17:$H$33,6,0)="oui","illimité",VLOOKUP(D9970,Paramètres!$C$17:$H$33,5,0)))</f>
        <v/>
      </c>
      <c r="G9970" s="269" t="str">
        <f t="shared" si="934"/>
        <v/>
      </c>
      <c r="H9970" s="208" t="str">
        <f>IF(ISERROR(VLOOKUP(D9970,Paramètres!$C$17:$E$33,3,0)),"",VLOOKUP(D9970,Paramètres!$C$17:$E$33,3,0))</f>
        <v/>
      </c>
      <c r="I9970" s="53"/>
      <c r="J9970" s="209" t="str">
        <f t="shared" si="3"/>
        <v/>
      </c>
      <c r="K9970" s="271"/>
      <c r="L9970" s="37"/>
      <c r="M9970" s="218"/>
      <c r="N9970" s="124"/>
      <c r="O9970" s="211" t="str">
        <f t="shared" ca="1" si="935"/>
        <v/>
      </c>
      <c r="P9970" s="212" t="str">
        <f>IF(ISERROR(VLOOKUP(L9970,Paramètres!$A$38:$B$40,2,0)),"",VLOOKUP(L9970,Paramètres!$A$38:$B$40,2,0))</f>
        <v/>
      </c>
      <c r="Q9970" s="211" t="str">
        <f t="shared" ca="1" si="936"/>
        <v/>
      </c>
      <c r="R9970" s="211" t="str">
        <f t="shared" si="932"/>
        <v/>
      </c>
      <c r="S9970" s="213" t="str">
        <f t="shared" ca="1" si="933"/>
        <v/>
      </c>
      <c r="T9970" s="214" t="str">
        <f t="shared" ca="1" si="931"/>
        <v/>
      </c>
    </row>
    <row r="9971" spans="1:20" x14ac:dyDescent="0.25">
      <c r="A9971" s="119" t="s">
        <v>15540</v>
      </c>
      <c r="B9971" s="260"/>
      <c r="C9971" s="264" t="str">
        <f>IF(ISERROR(VLOOKUP(B9971,'Tous les abonnés'!$A$6:$I$5491,2,0)),"",VLOOKUP(B9971,'Tous les abonnés'!$A$6:$I$5491,2,0))</f>
        <v/>
      </c>
      <c r="D9971" s="26"/>
      <c r="E9971" s="265"/>
      <c r="F9971" s="207" t="str">
        <f>IF(ISERROR(IF(VLOOKUP(D9971,Paramètres!$C$17:$H$33,6,0)="oui","illimité",VLOOKUP(D9971,Paramètres!$C$17:$H$33,5,0))),"",IF(VLOOKUP(D9971,Paramètres!$C$17:$H$33,6,0)="oui","illimité",VLOOKUP(D9971,Paramètres!$C$17:$H$33,5,0)))</f>
        <v/>
      </c>
      <c r="G9971" s="269" t="str">
        <f t="shared" si="934"/>
        <v/>
      </c>
      <c r="H9971" s="208" t="str">
        <f>IF(ISERROR(VLOOKUP(D9971,Paramètres!$C$17:$E$33,3,0)),"",VLOOKUP(D9971,Paramètres!$C$17:$E$33,3,0))</f>
        <v/>
      </c>
      <c r="I9971" s="53"/>
      <c r="J9971" s="209" t="str">
        <f t="shared" si="3"/>
        <v/>
      </c>
      <c r="K9971" s="271"/>
      <c r="L9971" s="37"/>
      <c r="M9971" s="218"/>
      <c r="N9971" s="124"/>
      <c r="O9971" s="211" t="str">
        <f t="shared" ca="1" si="935"/>
        <v/>
      </c>
      <c r="P9971" s="212" t="str">
        <f>IF(ISERROR(VLOOKUP(L9971,Paramètres!$A$38:$B$40,2,0)),"",VLOOKUP(L9971,Paramètres!$A$38:$B$40,2,0))</f>
        <v/>
      </c>
      <c r="Q9971" s="211" t="str">
        <f t="shared" ca="1" si="936"/>
        <v/>
      </c>
      <c r="R9971" s="211" t="str">
        <f t="shared" si="932"/>
        <v/>
      </c>
      <c r="S9971" s="213" t="str">
        <f t="shared" ca="1" si="933"/>
        <v/>
      </c>
      <c r="T9971" s="214" t="str">
        <f t="shared" ca="1" si="931"/>
        <v/>
      </c>
    </row>
    <row r="9972" spans="1:20" x14ac:dyDescent="0.25">
      <c r="A9972" s="119" t="s">
        <v>15541</v>
      </c>
      <c r="B9972" s="260"/>
      <c r="C9972" s="264" t="str">
        <f>IF(ISERROR(VLOOKUP(B9972,'Tous les abonnés'!$A$6:$I$5491,2,0)),"",VLOOKUP(B9972,'Tous les abonnés'!$A$6:$I$5491,2,0))</f>
        <v/>
      </c>
      <c r="D9972" s="26"/>
      <c r="E9972" s="265"/>
      <c r="F9972" s="207" t="str">
        <f>IF(ISERROR(IF(VLOOKUP(D9972,Paramètres!$C$17:$H$33,6,0)="oui","illimité",VLOOKUP(D9972,Paramètres!$C$17:$H$33,5,0))),"",IF(VLOOKUP(D9972,Paramètres!$C$17:$H$33,6,0)="oui","illimité",VLOOKUP(D9972,Paramètres!$C$17:$H$33,5,0)))</f>
        <v/>
      </c>
      <c r="G9972" s="269" t="str">
        <f t="shared" si="934"/>
        <v/>
      </c>
      <c r="H9972" s="208" t="str">
        <f>IF(ISERROR(VLOOKUP(D9972,Paramètres!$C$17:$E$33,3,0)),"",VLOOKUP(D9972,Paramètres!$C$17:$E$33,3,0))</f>
        <v/>
      </c>
      <c r="I9972" s="53"/>
      <c r="J9972" s="209" t="str">
        <f t="shared" ref="J9972:J10035" si="937">IF(ISERROR(H9972-(I9972*H9972)),"",H9972-(I9972*H9972))</f>
        <v/>
      </c>
      <c r="K9972" s="271"/>
      <c r="L9972" s="37"/>
      <c r="M9972" s="218"/>
      <c r="N9972" s="124"/>
      <c r="O9972" s="211" t="str">
        <f t="shared" ca="1" si="935"/>
        <v/>
      </c>
      <c r="P9972" s="212" t="str">
        <f>IF(ISERROR(VLOOKUP(L9972,Paramètres!$A$38:$B$40,2,0)),"",VLOOKUP(L9972,Paramètres!$A$38:$B$40,2,0))</f>
        <v/>
      </c>
      <c r="Q9972" s="211" t="str">
        <f t="shared" ca="1" si="936"/>
        <v/>
      </c>
      <c r="R9972" s="211" t="str">
        <f t="shared" si="932"/>
        <v/>
      </c>
      <c r="S9972" s="213" t="str">
        <f t="shared" ca="1" si="933"/>
        <v/>
      </c>
      <c r="T9972" s="214" t="str">
        <f t="shared" ca="1" si="931"/>
        <v/>
      </c>
    </row>
    <row r="9973" spans="1:20" x14ac:dyDescent="0.25">
      <c r="A9973" s="119" t="s">
        <v>15542</v>
      </c>
      <c r="B9973" s="260"/>
      <c r="C9973" s="264" t="str">
        <f>IF(ISERROR(VLOOKUP(B9973,'Tous les abonnés'!$A$6:$I$5491,2,0)),"",VLOOKUP(B9973,'Tous les abonnés'!$A$6:$I$5491,2,0))</f>
        <v/>
      </c>
      <c r="D9973" s="26"/>
      <c r="E9973" s="265"/>
      <c r="F9973" s="207" t="str">
        <f>IF(ISERROR(IF(VLOOKUP(D9973,Paramètres!$C$17:$H$33,6,0)="oui","illimité",VLOOKUP(D9973,Paramètres!$C$17:$H$33,5,0))),"",IF(VLOOKUP(D9973,Paramètres!$C$17:$H$33,6,0)="oui","illimité",VLOOKUP(D9973,Paramètres!$C$17:$H$33,5,0)))</f>
        <v/>
      </c>
      <c r="G9973" s="269" t="str">
        <f t="shared" si="934"/>
        <v/>
      </c>
      <c r="H9973" s="208" t="str">
        <f>IF(ISERROR(VLOOKUP(D9973,Paramètres!$C$17:$E$33,3,0)),"",VLOOKUP(D9973,Paramètres!$C$17:$E$33,3,0))</f>
        <v/>
      </c>
      <c r="I9973" s="53"/>
      <c r="J9973" s="209" t="str">
        <f t="shared" si="937"/>
        <v/>
      </c>
      <c r="K9973" s="271"/>
      <c r="L9973" s="37"/>
      <c r="M9973" s="218"/>
      <c r="N9973" s="124"/>
      <c r="O9973" s="211" t="str">
        <f t="shared" ca="1" si="935"/>
        <v/>
      </c>
      <c r="P9973" s="212" t="str">
        <f>IF(ISERROR(VLOOKUP(L9973,Paramètres!$A$38:$B$40,2,0)),"",VLOOKUP(L9973,Paramètres!$A$38:$B$40,2,0))</f>
        <v/>
      </c>
      <c r="Q9973" s="211" t="str">
        <f t="shared" ca="1" si="936"/>
        <v/>
      </c>
      <c r="R9973" s="211" t="str">
        <f t="shared" si="932"/>
        <v/>
      </c>
      <c r="S9973" s="213" t="str">
        <f t="shared" ca="1" si="933"/>
        <v/>
      </c>
      <c r="T9973" s="214" t="str">
        <f t="shared" ca="1" si="931"/>
        <v/>
      </c>
    </row>
    <row r="9974" spans="1:20" x14ac:dyDescent="0.25">
      <c r="A9974" s="119" t="s">
        <v>15543</v>
      </c>
      <c r="B9974" s="260"/>
      <c r="C9974" s="264" t="str">
        <f>IF(ISERROR(VLOOKUP(B9974,'Tous les abonnés'!$A$6:$I$5491,2,0)),"",VLOOKUP(B9974,'Tous les abonnés'!$A$6:$I$5491,2,0))</f>
        <v/>
      </c>
      <c r="D9974" s="26"/>
      <c r="E9974" s="265"/>
      <c r="F9974" s="207" t="str">
        <f>IF(ISERROR(IF(VLOOKUP(D9974,Paramètres!$C$17:$H$33,6,0)="oui","illimité",VLOOKUP(D9974,Paramètres!$C$17:$H$33,5,0))),"",IF(VLOOKUP(D9974,Paramètres!$C$17:$H$33,6,0)="oui","illimité",VLOOKUP(D9974,Paramètres!$C$17:$H$33,5,0)))</f>
        <v/>
      </c>
      <c r="G9974" s="269" t="str">
        <f t="shared" si="934"/>
        <v/>
      </c>
      <c r="H9974" s="208" t="str">
        <f>IF(ISERROR(VLOOKUP(D9974,Paramètres!$C$17:$E$33,3,0)),"",VLOOKUP(D9974,Paramètres!$C$17:$E$33,3,0))</f>
        <v/>
      </c>
      <c r="I9974" s="53"/>
      <c r="J9974" s="209" t="str">
        <f t="shared" si="937"/>
        <v/>
      </c>
      <c r="K9974" s="271"/>
      <c r="L9974" s="37"/>
      <c r="M9974" s="218"/>
      <c r="N9974" s="124"/>
      <c r="O9974" s="211" t="str">
        <f t="shared" ca="1" si="935"/>
        <v/>
      </c>
      <c r="P9974" s="212" t="str">
        <f>IF(ISERROR(VLOOKUP(L9974,Paramètres!$A$38:$B$40,2,0)),"",VLOOKUP(L9974,Paramètres!$A$38:$B$40,2,0))</f>
        <v/>
      </c>
      <c r="Q9974" s="211" t="str">
        <f t="shared" ca="1" si="936"/>
        <v/>
      </c>
      <c r="R9974" s="211" t="str">
        <f t="shared" si="932"/>
        <v/>
      </c>
      <c r="S9974" s="213" t="str">
        <f t="shared" ca="1" si="933"/>
        <v/>
      </c>
      <c r="T9974" s="214" t="str">
        <f t="shared" ca="1" si="931"/>
        <v/>
      </c>
    </row>
    <row r="9975" spans="1:20" x14ac:dyDescent="0.25">
      <c r="A9975" s="119" t="s">
        <v>15544</v>
      </c>
      <c r="B9975" s="260"/>
      <c r="C9975" s="264" t="str">
        <f>IF(ISERROR(VLOOKUP(B9975,'Tous les abonnés'!$A$6:$I$5491,2,0)),"",VLOOKUP(B9975,'Tous les abonnés'!$A$6:$I$5491,2,0))</f>
        <v/>
      </c>
      <c r="D9975" s="26"/>
      <c r="E9975" s="265"/>
      <c r="F9975" s="207" t="str">
        <f>IF(ISERROR(IF(VLOOKUP(D9975,Paramètres!$C$17:$H$33,6,0)="oui","illimité",VLOOKUP(D9975,Paramètres!$C$17:$H$33,5,0))),"",IF(VLOOKUP(D9975,Paramètres!$C$17:$H$33,6,0)="oui","illimité",VLOOKUP(D9975,Paramètres!$C$17:$H$33,5,0)))</f>
        <v/>
      </c>
      <c r="G9975" s="269" t="str">
        <f t="shared" si="934"/>
        <v/>
      </c>
      <c r="H9975" s="208" t="str">
        <f>IF(ISERROR(VLOOKUP(D9975,Paramètres!$C$17:$E$33,3,0)),"",VLOOKUP(D9975,Paramètres!$C$17:$E$33,3,0))</f>
        <v/>
      </c>
      <c r="I9975" s="53"/>
      <c r="J9975" s="209" t="str">
        <f t="shared" si="937"/>
        <v/>
      </c>
      <c r="K9975" s="271"/>
      <c r="L9975" s="37"/>
      <c r="M9975" s="218"/>
      <c r="N9975" s="124"/>
      <c r="O9975" s="211" t="str">
        <f t="shared" ca="1" si="935"/>
        <v/>
      </c>
      <c r="P9975" s="212" t="str">
        <f>IF(ISERROR(VLOOKUP(L9975,Paramètres!$A$38:$B$40,2,0)),"",VLOOKUP(L9975,Paramètres!$A$38:$B$40,2,0))</f>
        <v/>
      </c>
      <c r="Q9975" s="211" t="str">
        <f t="shared" ca="1" si="936"/>
        <v/>
      </c>
      <c r="R9975" s="211" t="str">
        <f t="shared" si="932"/>
        <v/>
      </c>
      <c r="S9975" s="213" t="str">
        <f t="shared" ca="1" si="933"/>
        <v/>
      </c>
      <c r="T9975" s="214" t="str">
        <f t="shared" ca="1" si="931"/>
        <v/>
      </c>
    </row>
    <row r="9976" spans="1:20" x14ac:dyDescent="0.25">
      <c r="A9976" s="119" t="s">
        <v>15545</v>
      </c>
      <c r="B9976" s="260"/>
      <c r="C9976" s="264" t="str">
        <f>IF(ISERROR(VLOOKUP(B9976,'Tous les abonnés'!$A$6:$I$5491,2,0)),"",VLOOKUP(B9976,'Tous les abonnés'!$A$6:$I$5491,2,0))</f>
        <v/>
      </c>
      <c r="D9976" s="26"/>
      <c r="E9976" s="265"/>
      <c r="F9976" s="207" t="str">
        <f>IF(ISERROR(IF(VLOOKUP(D9976,Paramètres!$C$17:$H$33,6,0)="oui","illimité",VLOOKUP(D9976,Paramètres!$C$17:$H$33,5,0))),"",IF(VLOOKUP(D9976,Paramètres!$C$17:$H$33,6,0)="oui","illimité",VLOOKUP(D9976,Paramètres!$C$17:$H$33,5,0)))</f>
        <v/>
      </c>
      <c r="G9976" s="269" t="str">
        <f t="shared" si="934"/>
        <v/>
      </c>
      <c r="H9976" s="208" t="str">
        <f>IF(ISERROR(VLOOKUP(D9976,Paramètres!$C$17:$E$33,3,0)),"",VLOOKUP(D9976,Paramètres!$C$17:$E$33,3,0))</f>
        <v/>
      </c>
      <c r="I9976" s="53"/>
      <c r="J9976" s="209" t="str">
        <f t="shared" si="937"/>
        <v/>
      </c>
      <c r="K9976" s="271"/>
      <c r="L9976" s="37"/>
      <c r="M9976" s="218"/>
      <c r="N9976" s="124"/>
      <c r="O9976" s="211" t="str">
        <f t="shared" ca="1" si="935"/>
        <v/>
      </c>
      <c r="P9976" s="212" t="str">
        <f>IF(ISERROR(VLOOKUP(L9976,Paramètres!$A$38:$B$40,2,0)),"",VLOOKUP(L9976,Paramètres!$A$38:$B$40,2,0))</f>
        <v/>
      </c>
      <c r="Q9976" s="211" t="str">
        <f t="shared" ca="1" si="936"/>
        <v/>
      </c>
      <c r="R9976" s="211" t="str">
        <f t="shared" si="932"/>
        <v/>
      </c>
      <c r="S9976" s="213" t="str">
        <f t="shared" ca="1" si="933"/>
        <v/>
      </c>
      <c r="T9976" s="214" t="str">
        <f t="shared" ca="1" si="931"/>
        <v/>
      </c>
    </row>
    <row r="9977" spans="1:20" x14ac:dyDescent="0.25">
      <c r="A9977" s="119" t="s">
        <v>15546</v>
      </c>
      <c r="B9977" s="260"/>
      <c r="C9977" s="264" t="str">
        <f>IF(ISERROR(VLOOKUP(B9977,'Tous les abonnés'!$A$6:$I$5491,2,0)),"",VLOOKUP(B9977,'Tous les abonnés'!$A$6:$I$5491,2,0))</f>
        <v/>
      </c>
      <c r="D9977" s="26"/>
      <c r="E9977" s="265"/>
      <c r="F9977" s="207" t="str">
        <f>IF(ISERROR(IF(VLOOKUP(D9977,Paramètres!$C$17:$H$33,6,0)="oui","illimité",VLOOKUP(D9977,Paramètres!$C$17:$H$33,5,0))),"",IF(VLOOKUP(D9977,Paramètres!$C$17:$H$33,6,0)="oui","illimité",VLOOKUP(D9977,Paramètres!$C$17:$H$33,5,0)))</f>
        <v/>
      </c>
      <c r="G9977" s="269" t="str">
        <f t="shared" si="934"/>
        <v/>
      </c>
      <c r="H9977" s="208" t="str">
        <f>IF(ISERROR(VLOOKUP(D9977,Paramètres!$C$17:$E$33,3,0)),"",VLOOKUP(D9977,Paramètres!$C$17:$E$33,3,0))</f>
        <v/>
      </c>
      <c r="I9977" s="53"/>
      <c r="J9977" s="209" t="str">
        <f t="shared" si="937"/>
        <v/>
      </c>
      <c r="K9977" s="271"/>
      <c r="L9977" s="37"/>
      <c r="M9977" s="218"/>
      <c r="N9977" s="124"/>
      <c r="O9977" s="211" t="str">
        <f t="shared" ca="1" si="935"/>
        <v/>
      </c>
      <c r="P9977" s="212" t="str">
        <f>IF(ISERROR(VLOOKUP(L9977,Paramètres!$A$38:$B$40,2,0)),"",VLOOKUP(L9977,Paramètres!$A$38:$B$40,2,0))</f>
        <v/>
      </c>
      <c r="Q9977" s="211" t="str">
        <f t="shared" ca="1" si="936"/>
        <v/>
      </c>
      <c r="R9977" s="211" t="str">
        <f t="shared" si="932"/>
        <v/>
      </c>
      <c r="S9977" s="213" t="str">
        <f t="shared" ca="1" si="933"/>
        <v/>
      </c>
      <c r="T9977" s="214" t="str">
        <f t="shared" ref="T9977:T10040" ca="1" si="938">IF(ISERROR(S9977-N9977),"",S9977-N9977)</f>
        <v/>
      </c>
    </row>
    <row r="9978" spans="1:20" x14ac:dyDescent="0.25">
      <c r="A9978" s="119" t="s">
        <v>15547</v>
      </c>
      <c r="B9978" s="260"/>
      <c r="C9978" s="264" t="str">
        <f>IF(ISERROR(VLOOKUP(B9978,'Tous les abonnés'!$A$6:$I$5491,2,0)),"",VLOOKUP(B9978,'Tous les abonnés'!$A$6:$I$5491,2,0))</f>
        <v/>
      </c>
      <c r="D9978" s="26"/>
      <c r="E9978" s="265"/>
      <c r="F9978" s="207" t="str">
        <f>IF(ISERROR(IF(VLOOKUP(D9978,Paramètres!$C$17:$H$33,6,0)="oui","illimité",VLOOKUP(D9978,Paramètres!$C$17:$H$33,5,0))),"",IF(VLOOKUP(D9978,Paramètres!$C$17:$H$33,6,0)="oui","illimité",VLOOKUP(D9978,Paramètres!$C$17:$H$33,5,0)))</f>
        <v/>
      </c>
      <c r="G9978" s="269" t="str">
        <f t="shared" si="934"/>
        <v/>
      </c>
      <c r="H9978" s="208" t="str">
        <f>IF(ISERROR(VLOOKUP(D9978,Paramètres!$C$17:$E$33,3,0)),"",VLOOKUP(D9978,Paramètres!$C$17:$E$33,3,0))</f>
        <v/>
      </c>
      <c r="I9978" s="53"/>
      <c r="J9978" s="209" t="str">
        <f t="shared" si="937"/>
        <v/>
      </c>
      <c r="K9978" s="271"/>
      <c r="L9978" s="37"/>
      <c r="M9978" s="218"/>
      <c r="N9978" s="124"/>
      <c r="O9978" s="211" t="str">
        <f t="shared" ca="1" si="935"/>
        <v/>
      </c>
      <c r="P9978" s="212" t="str">
        <f>IF(ISERROR(VLOOKUP(L9978,Paramètres!$A$38:$B$40,2,0)),"",VLOOKUP(L9978,Paramètres!$A$38:$B$40,2,0))</f>
        <v/>
      </c>
      <c r="Q9978" s="211" t="str">
        <f t="shared" ca="1" si="936"/>
        <v/>
      </c>
      <c r="R9978" s="211" t="str">
        <f t="shared" si="932"/>
        <v/>
      </c>
      <c r="S9978" s="213" t="str">
        <f t="shared" ca="1" si="933"/>
        <v/>
      </c>
      <c r="T9978" s="214" t="str">
        <f t="shared" ca="1" si="938"/>
        <v/>
      </c>
    </row>
    <row r="9979" spans="1:20" x14ac:dyDescent="0.25">
      <c r="A9979" s="119" t="s">
        <v>15548</v>
      </c>
      <c r="B9979" s="260"/>
      <c r="C9979" s="264" t="str">
        <f>IF(ISERROR(VLOOKUP(B9979,'Tous les abonnés'!$A$6:$I$5491,2,0)),"",VLOOKUP(B9979,'Tous les abonnés'!$A$6:$I$5491,2,0))</f>
        <v/>
      </c>
      <c r="D9979" s="26"/>
      <c r="E9979" s="265"/>
      <c r="F9979" s="207" t="str">
        <f>IF(ISERROR(IF(VLOOKUP(D9979,Paramètres!$C$17:$H$33,6,0)="oui","illimité",VLOOKUP(D9979,Paramètres!$C$17:$H$33,5,0))),"",IF(VLOOKUP(D9979,Paramètres!$C$17:$H$33,6,0)="oui","illimité",VLOOKUP(D9979,Paramètres!$C$17:$H$33,5,0)))</f>
        <v/>
      </c>
      <c r="G9979" s="269" t="str">
        <f t="shared" si="934"/>
        <v/>
      </c>
      <c r="H9979" s="208" t="str">
        <f>IF(ISERROR(VLOOKUP(D9979,Paramètres!$C$17:$E$33,3,0)),"",VLOOKUP(D9979,Paramètres!$C$17:$E$33,3,0))</f>
        <v/>
      </c>
      <c r="I9979" s="53"/>
      <c r="J9979" s="209" t="str">
        <f t="shared" si="937"/>
        <v/>
      </c>
      <c r="K9979" s="271"/>
      <c r="L9979" s="37"/>
      <c r="M9979" s="218"/>
      <c r="N9979" s="124"/>
      <c r="O9979" s="211" t="str">
        <f t="shared" ca="1" si="935"/>
        <v/>
      </c>
      <c r="P9979" s="212" t="str">
        <f>IF(ISERROR(VLOOKUP(L9979,Paramètres!$A$38:$B$40,2,0)),"",VLOOKUP(L9979,Paramètres!$A$38:$B$40,2,0))</f>
        <v/>
      </c>
      <c r="Q9979" s="211" t="str">
        <f t="shared" ca="1" si="936"/>
        <v/>
      </c>
      <c r="R9979" s="211" t="str">
        <f t="shared" si="932"/>
        <v/>
      </c>
      <c r="S9979" s="213" t="str">
        <f t="shared" ca="1" si="933"/>
        <v/>
      </c>
      <c r="T9979" s="214" t="str">
        <f t="shared" ca="1" si="938"/>
        <v/>
      </c>
    </row>
    <row r="9980" spans="1:20" x14ac:dyDescent="0.25">
      <c r="A9980" s="119" t="s">
        <v>15549</v>
      </c>
      <c r="B9980" s="260"/>
      <c r="C9980" s="264" t="str">
        <f>IF(ISERROR(VLOOKUP(B9980,'Tous les abonnés'!$A$6:$I$5491,2,0)),"",VLOOKUP(B9980,'Tous les abonnés'!$A$6:$I$5491,2,0))</f>
        <v/>
      </c>
      <c r="D9980" s="26"/>
      <c r="E9980" s="265"/>
      <c r="F9980" s="207" t="str">
        <f>IF(ISERROR(IF(VLOOKUP(D9980,Paramètres!$C$17:$H$33,6,0)="oui","illimité",VLOOKUP(D9980,Paramètres!$C$17:$H$33,5,0))),"",IF(VLOOKUP(D9980,Paramètres!$C$17:$H$33,6,0)="oui","illimité",VLOOKUP(D9980,Paramètres!$C$17:$H$33,5,0)))</f>
        <v/>
      </c>
      <c r="G9980" s="269" t="str">
        <f t="shared" si="934"/>
        <v/>
      </c>
      <c r="H9980" s="208" t="str">
        <f>IF(ISERROR(VLOOKUP(D9980,Paramètres!$C$17:$E$33,3,0)),"",VLOOKUP(D9980,Paramètres!$C$17:$E$33,3,0))</f>
        <v/>
      </c>
      <c r="I9980" s="53"/>
      <c r="J9980" s="209" t="str">
        <f t="shared" si="937"/>
        <v/>
      </c>
      <c r="K9980" s="271"/>
      <c r="L9980" s="37"/>
      <c r="M9980" s="218"/>
      <c r="N9980" s="124"/>
      <c r="O9980" s="211" t="str">
        <f t="shared" ca="1" si="935"/>
        <v/>
      </c>
      <c r="P9980" s="212" t="str">
        <f>IF(ISERROR(VLOOKUP(L9980,Paramètres!$A$38:$B$40,2,0)),"",VLOOKUP(L9980,Paramètres!$A$38:$B$40,2,0))</f>
        <v/>
      </c>
      <c r="Q9980" s="211" t="str">
        <f t="shared" ca="1" si="936"/>
        <v/>
      </c>
      <c r="R9980" s="211" t="str">
        <f t="shared" si="932"/>
        <v/>
      </c>
      <c r="S9980" s="213" t="str">
        <f t="shared" ca="1" si="933"/>
        <v/>
      </c>
      <c r="T9980" s="214" t="str">
        <f t="shared" ca="1" si="938"/>
        <v/>
      </c>
    </row>
    <row r="9981" spans="1:20" x14ac:dyDescent="0.25">
      <c r="A9981" s="119" t="s">
        <v>15550</v>
      </c>
      <c r="B9981" s="260"/>
      <c r="C9981" s="264" t="str">
        <f>IF(ISERROR(VLOOKUP(B9981,'Tous les abonnés'!$A$6:$I$5491,2,0)),"",VLOOKUP(B9981,'Tous les abonnés'!$A$6:$I$5491,2,0))</f>
        <v/>
      </c>
      <c r="D9981" s="26"/>
      <c r="E9981" s="265"/>
      <c r="F9981" s="207" t="str">
        <f>IF(ISERROR(IF(VLOOKUP(D9981,Paramètres!$C$17:$H$33,6,0)="oui","illimité",VLOOKUP(D9981,Paramètres!$C$17:$H$33,5,0))),"",IF(VLOOKUP(D9981,Paramètres!$C$17:$H$33,6,0)="oui","illimité",VLOOKUP(D9981,Paramètres!$C$17:$H$33,5,0)))</f>
        <v/>
      </c>
      <c r="G9981" s="269" t="str">
        <f t="shared" si="934"/>
        <v/>
      </c>
      <c r="H9981" s="208" t="str">
        <f>IF(ISERROR(VLOOKUP(D9981,Paramètres!$C$17:$E$33,3,0)),"",VLOOKUP(D9981,Paramètres!$C$17:$E$33,3,0))</f>
        <v/>
      </c>
      <c r="I9981" s="53"/>
      <c r="J9981" s="209" t="str">
        <f t="shared" si="937"/>
        <v/>
      </c>
      <c r="K9981" s="271"/>
      <c r="L9981" s="37"/>
      <c r="M9981" s="218"/>
      <c r="N9981" s="124"/>
      <c r="O9981" s="211" t="str">
        <f t="shared" ca="1" si="935"/>
        <v/>
      </c>
      <c r="P9981" s="212" t="str">
        <f>IF(ISERROR(VLOOKUP(L9981,Paramètres!$A$38:$B$40,2,0)),"",VLOOKUP(L9981,Paramètres!$A$38:$B$40,2,0))</f>
        <v/>
      </c>
      <c r="Q9981" s="211" t="str">
        <f t="shared" ca="1" si="936"/>
        <v/>
      </c>
      <c r="R9981" s="211" t="str">
        <f t="shared" si="932"/>
        <v/>
      </c>
      <c r="S9981" s="213" t="str">
        <f t="shared" ca="1" si="933"/>
        <v/>
      </c>
      <c r="T9981" s="214" t="str">
        <f t="shared" ca="1" si="938"/>
        <v/>
      </c>
    </row>
    <row r="9982" spans="1:20" x14ac:dyDescent="0.25">
      <c r="A9982" s="119" t="s">
        <v>15551</v>
      </c>
      <c r="B9982" s="260"/>
      <c r="C9982" s="264" t="str">
        <f>IF(ISERROR(VLOOKUP(B9982,'Tous les abonnés'!$A$6:$I$5491,2,0)),"",VLOOKUP(B9982,'Tous les abonnés'!$A$6:$I$5491,2,0))</f>
        <v/>
      </c>
      <c r="D9982" s="26"/>
      <c r="E9982" s="265"/>
      <c r="F9982" s="207" t="str">
        <f>IF(ISERROR(IF(VLOOKUP(D9982,Paramètres!$C$17:$H$33,6,0)="oui","illimité",VLOOKUP(D9982,Paramètres!$C$17:$H$33,5,0))),"",IF(VLOOKUP(D9982,Paramètres!$C$17:$H$33,6,0)="oui","illimité",VLOOKUP(D9982,Paramètres!$C$17:$H$33,5,0)))</f>
        <v/>
      </c>
      <c r="G9982" s="269" t="str">
        <f t="shared" si="934"/>
        <v/>
      </c>
      <c r="H9982" s="208" t="str">
        <f>IF(ISERROR(VLOOKUP(D9982,Paramètres!$C$17:$E$33,3,0)),"",VLOOKUP(D9982,Paramètres!$C$17:$E$33,3,0))</f>
        <v/>
      </c>
      <c r="I9982" s="53"/>
      <c r="J9982" s="209" t="str">
        <f t="shared" si="937"/>
        <v/>
      </c>
      <c r="K9982" s="271"/>
      <c r="L9982" s="37"/>
      <c r="M9982" s="218"/>
      <c r="N9982" s="124"/>
      <c r="O9982" s="211" t="str">
        <f t="shared" ca="1" si="935"/>
        <v/>
      </c>
      <c r="P9982" s="212" t="str">
        <f>IF(ISERROR(VLOOKUP(L9982,Paramètres!$A$38:$B$40,2,0)),"",VLOOKUP(L9982,Paramètres!$A$38:$B$40,2,0))</f>
        <v/>
      </c>
      <c r="Q9982" s="211" t="str">
        <f t="shared" ca="1" si="936"/>
        <v/>
      </c>
      <c r="R9982" s="211" t="str">
        <f t="shared" si="932"/>
        <v/>
      </c>
      <c r="S9982" s="213" t="str">
        <f t="shared" ca="1" si="933"/>
        <v/>
      </c>
      <c r="T9982" s="214" t="str">
        <f t="shared" ca="1" si="938"/>
        <v/>
      </c>
    </row>
    <row r="9983" spans="1:20" x14ac:dyDescent="0.25">
      <c r="A9983" s="119" t="s">
        <v>15552</v>
      </c>
      <c r="B9983" s="260"/>
      <c r="C9983" s="264" t="str">
        <f>IF(ISERROR(VLOOKUP(B9983,'Tous les abonnés'!$A$6:$I$5491,2,0)),"",VLOOKUP(B9983,'Tous les abonnés'!$A$6:$I$5491,2,0))</f>
        <v/>
      </c>
      <c r="D9983" s="26"/>
      <c r="E9983" s="265"/>
      <c r="F9983" s="207" t="str">
        <f>IF(ISERROR(IF(VLOOKUP(D9983,Paramètres!$C$17:$H$33,6,0)="oui","illimité",VLOOKUP(D9983,Paramètres!$C$17:$H$33,5,0))),"",IF(VLOOKUP(D9983,Paramètres!$C$17:$H$33,6,0)="oui","illimité",VLOOKUP(D9983,Paramètres!$C$17:$H$33,5,0)))</f>
        <v/>
      </c>
      <c r="G9983" s="269" t="str">
        <f t="shared" si="934"/>
        <v/>
      </c>
      <c r="H9983" s="208" t="str">
        <f>IF(ISERROR(VLOOKUP(D9983,Paramètres!$C$17:$E$33,3,0)),"",VLOOKUP(D9983,Paramètres!$C$17:$E$33,3,0))</f>
        <v/>
      </c>
      <c r="I9983" s="53"/>
      <c r="J9983" s="209" t="str">
        <f t="shared" si="937"/>
        <v/>
      </c>
      <c r="K9983" s="271"/>
      <c r="L9983" s="37"/>
      <c r="M9983" s="218"/>
      <c r="N9983" s="124"/>
      <c r="O9983" s="211" t="str">
        <f t="shared" ca="1" si="935"/>
        <v/>
      </c>
      <c r="P9983" s="212" t="str">
        <f>IF(ISERROR(VLOOKUP(L9983,Paramètres!$A$38:$B$40,2,0)),"",VLOOKUP(L9983,Paramètres!$A$38:$B$40,2,0))</f>
        <v/>
      </c>
      <c r="Q9983" s="211" t="str">
        <f t="shared" ca="1" si="936"/>
        <v/>
      </c>
      <c r="R9983" s="211" t="str">
        <f t="shared" si="932"/>
        <v/>
      </c>
      <c r="S9983" s="213" t="str">
        <f t="shared" ca="1" si="933"/>
        <v/>
      </c>
      <c r="T9983" s="214" t="str">
        <f t="shared" ca="1" si="938"/>
        <v/>
      </c>
    </row>
    <row r="9984" spans="1:20" x14ac:dyDescent="0.25">
      <c r="A9984" s="119" t="s">
        <v>15553</v>
      </c>
      <c r="B9984" s="260"/>
      <c r="C9984" s="264" t="str">
        <f>IF(ISERROR(VLOOKUP(B9984,'Tous les abonnés'!$A$6:$I$5491,2,0)),"",VLOOKUP(B9984,'Tous les abonnés'!$A$6:$I$5491,2,0))</f>
        <v/>
      </c>
      <c r="D9984" s="26"/>
      <c r="E9984" s="265"/>
      <c r="F9984" s="207" t="str">
        <f>IF(ISERROR(IF(VLOOKUP(D9984,Paramètres!$C$17:$H$33,6,0)="oui","illimité",VLOOKUP(D9984,Paramètres!$C$17:$H$33,5,0))),"",IF(VLOOKUP(D9984,Paramètres!$C$17:$H$33,6,0)="oui","illimité",VLOOKUP(D9984,Paramètres!$C$17:$H$33,5,0)))</f>
        <v/>
      </c>
      <c r="G9984" s="269" t="str">
        <f t="shared" si="934"/>
        <v/>
      </c>
      <c r="H9984" s="208" t="str">
        <f>IF(ISERROR(VLOOKUP(D9984,Paramètres!$C$17:$E$33,3,0)),"",VLOOKUP(D9984,Paramètres!$C$17:$E$33,3,0))</f>
        <v/>
      </c>
      <c r="I9984" s="53"/>
      <c r="J9984" s="209" t="str">
        <f t="shared" si="937"/>
        <v/>
      </c>
      <c r="K9984" s="271"/>
      <c r="L9984" s="37"/>
      <c r="M9984" s="218"/>
      <c r="N9984" s="124"/>
      <c r="O9984" s="211" t="str">
        <f t="shared" ca="1" si="935"/>
        <v/>
      </c>
      <c r="P9984" s="212" t="str">
        <f>IF(ISERROR(VLOOKUP(L9984,Paramètres!$A$38:$B$40,2,0)),"",VLOOKUP(L9984,Paramètres!$A$38:$B$40,2,0))</f>
        <v/>
      </c>
      <c r="Q9984" s="211" t="str">
        <f t="shared" ca="1" si="936"/>
        <v/>
      </c>
      <c r="R9984" s="211" t="str">
        <f t="shared" si="932"/>
        <v/>
      </c>
      <c r="S9984" s="213" t="str">
        <f t="shared" ca="1" si="933"/>
        <v/>
      </c>
      <c r="T9984" s="214" t="str">
        <f t="shared" ca="1" si="938"/>
        <v/>
      </c>
    </row>
    <row r="9985" spans="1:20" x14ac:dyDescent="0.25">
      <c r="A9985" s="119" t="s">
        <v>15554</v>
      </c>
      <c r="B9985" s="260"/>
      <c r="C9985" s="264" t="str">
        <f>IF(ISERROR(VLOOKUP(B9985,'Tous les abonnés'!$A$6:$I$5491,2,0)),"",VLOOKUP(B9985,'Tous les abonnés'!$A$6:$I$5491,2,0))</f>
        <v/>
      </c>
      <c r="D9985" s="26"/>
      <c r="E9985" s="265"/>
      <c r="F9985" s="207" t="str">
        <f>IF(ISERROR(IF(VLOOKUP(D9985,Paramètres!$C$17:$H$33,6,0)="oui","illimité",VLOOKUP(D9985,Paramètres!$C$17:$H$33,5,0))),"",IF(VLOOKUP(D9985,Paramètres!$C$17:$H$33,6,0)="oui","illimité",VLOOKUP(D9985,Paramètres!$C$17:$H$33,5,0)))</f>
        <v/>
      </c>
      <c r="G9985" s="269" t="str">
        <f t="shared" si="934"/>
        <v/>
      </c>
      <c r="H9985" s="208" t="str">
        <f>IF(ISERROR(VLOOKUP(D9985,Paramètres!$C$17:$E$33,3,0)),"",VLOOKUP(D9985,Paramètres!$C$17:$E$33,3,0))</f>
        <v/>
      </c>
      <c r="I9985" s="53"/>
      <c r="J9985" s="209" t="str">
        <f t="shared" si="937"/>
        <v/>
      </c>
      <c r="K9985" s="271"/>
      <c r="L9985" s="37"/>
      <c r="M9985" s="218"/>
      <c r="N9985" s="124"/>
      <c r="O9985" s="211" t="str">
        <f t="shared" ca="1" si="935"/>
        <v/>
      </c>
      <c r="P9985" s="212" t="str">
        <f>IF(ISERROR(VLOOKUP(L9985,Paramètres!$A$38:$B$40,2,0)),"",VLOOKUP(L9985,Paramètres!$A$38:$B$40,2,0))</f>
        <v/>
      </c>
      <c r="Q9985" s="211" t="str">
        <f t="shared" ca="1" si="936"/>
        <v/>
      </c>
      <c r="R9985" s="211" t="str">
        <f t="shared" si="932"/>
        <v/>
      </c>
      <c r="S9985" s="213" t="str">
        <f t="shared" ca="1" si="933"/>
        <v/>
      </c>
      <c r="T9985" s="214" t="str">
        <f t="shared" ca="1" si="938"/>
        <v/>
      </c>
    </row>
    <row r="9986" spans="1:20" x14ac:dyDescent="0.25">
      <c r="A9986" s="119" t="s">
        <v>15555</v>
      </c>
      <c r="B9986" s="260"/>
      <c r="C9986" s="264" t="str">
        <f>IF(ISERROR(VLOOKUP(B9986,'Tous les abonnés'!$A$6:$I$5491,2,0)),"",VLOOKUP(B9986,'Tous les abonnés'!$A$6:$I$5491,2,0))</f>
        <v/>
      </c>
      <c r="D9986" s="26"/>
      <c r="E9986" s="265"/>
      <c r="F9986" s="207" t="str">
        <f>IF(ISERROR(IF(VLOOKUP(D9986,Paramètres!$C$17:$H$33,6,0)="oui","illimité",VLOOKUP(D9986,Paramètres!$C$17:$H$33,5,0))),"",IF(VLOOKUP(D9986,Paramètres!$C$17:$H$33,6,0)="oui","illimité",VLOOKUP(D9986,Paramètres!$C$17:$H$33,5,0)))</f>
        <v/>
      </c>
      <c r="G9986" s="269" t="str">
        <f t="shared" si="934"/>
        <v/>
      </c>
      <c r="H9986" s="208" t="str">
        <f>IF(ISERROR(VLOOKUP(D9986,Paramètres!$C$17:$E$33,3,0)),"",VLOOKUP(D9986,Paramètres!$C$17:$E$33,3,0))</f>
        <v/>
      </c>
      <c r="I9986" s="53"/>
      <c r="J9986" s="209" t="str">
        <f t="shared" si="937"/>
        <v/>
      </c>
      <c r="K9986" s="271"/>
      <c r="L9986" s="37"/>
      <c r="M9986" s="218"/>
      <c r="N9986" s="124"/>
      <c r="O9986" s="211" t="str">
        <f t="shared" ca="1" si="935"/>
        <v/>
      </c>
      <c r="P9986" s="212" t="str">
        <f>IF(ISERROR(VLOOKUP(L9986,Paramètres!$A$38:$B$40,2,0)),"",VLOOKUP(L9986,Paramètres!$A$38:$B$40,2,0))</f>
        <v/>
      </c>
      <c r="Q9986" s="211" t="str">
        <f t="shared" ca="1" si="936"/>
        <v/>
      </c>
      <c r="R9986" s="211" t="str">
        <f t="shared" si="932"/>
        <v/>
      </c>
      <c r="S9986" s="213" t="str">
        <f t="shared" ca="1" si="933"/>
        <v/>
      </c>
      <c r="T9986" s="214" t="str">
        <f t="shared" ca="1" si="938"/>
        <v/>
      </c>
    </row>
    <row r="9987" spans="1:20" x14ac:dyDescent="0.25">
      <c r="A9987" s="119" t="s">
        <v>15556</v>
      </c>
      <c r="B9987" s="260"/>
      <c r="C9987" s="264" t="str">
        <f>IF(ISERROR(VLOOKUP(B9987,'Tous les abonnés'!$A$6:$I$5491,2,0)),"",VLOOKUP(B9987,'Tous les abonnés'!$A$6:$I$5491,2,0))</f>
        <v/>
      </c>
      <c r="D9987" s="26"/>
      <c r="E9987" s="265"/>
      <c r="F9987" s="207" t="str">
        <f>IF(ISERROR(IF(VLOOKUP(D9987,Paramètres!$C$17:$H$33,6,0)="oui","illimité",VLOOKUP(D9987,Paramètres!$C$17:$H$33,5,0))),"",IF(VLOOKUP(D9987,Paramètres!$C$17:$H$33,6,0)="oui","illimité",VLOOKUP(D9987,Paramètres!$C$17:$H$33,5,0)))</f>
        <v/>
      </c>
      <c r="G9987" s="269" t="str">
        <f t="shared" si="934"/>
        <v/>
      </c>
      <c r="H9987" s="208" t="str">
        <f>IF(ISERROR(VLOOKUP(D9987,Paramètres!$C$17:$E$33,3,0)),"",VLOOKUP(D9987,Paramètres!$C$17:$E$33,3,0))</f>
        <v/>
      </c>
      <c r="I9987" s="53"/>
      <c r="J9987" s="209" t="str">
        <f t="shared" si="937"/>
        <v/>
      </c>
      <c r="K9987" s="271"/>
      <c r="L9987" s="37"/>
      <c r="M9987" s="218"/>
      <c r="N9987" s="124"/>
      <c r="O9987" s="211" t="str">
        <f t="shared" ca="1" si="935"/>
        <v/>
      </c>
      <c r="P9987" s="212" t="str">
        <f>IF(ISERROR(VLOOKUP(L9987,Paramètres!$A$38:$B$40,2,0)),"",VLOOKUP(L9987,Paramètres!$A$38:$B$40,2,0))</f>
        <v/>
      </c>
      <c r="Q9987" s="211" t="str">
        <f t="shared" ca="1" si="936"/>
        <v/>
      </c>
      <c r="R9987" s="211" t="str">
        <f t="shared" si="932"/>
        <v/>
      </c>
      <c r="S9987" s="213" t="str">
        <f t="shared" ca="1" si="933"/>
        <v/>
      </c>
      <c r="T9987" s="214" t="str">
        <f t="shared" ca="1" si="938"/>
        <v/>
      </c>
    </row>
    <row r="9988" spans="1:20" x14ac:dyDescent="0.25">
      <c r="A9988" s="119" t="s">
        <v>15557</v>
      </c>
      <c r="B9988" s="260"/>
      <c r="C9988" s="264" t="str">
        <f>IF(ISERROR(VLOOKUP(B9988,'Tous les abonnés'!$A$6:$I$5491,2,0)),"",VLOOKUP(B9988,'Tous les abonnés'!$A$6:$I$5491,2,0))</f>
        <v/>
      </c>
      <c r="D9988" s="26"/>
      <c r="E9988" s="265"/>
      <c r="F9988" s="207" t="str">
        <f>IF(ISERROR(IF(VLOOKUP(D9988,Paramètres!$C$17:$H$33,6,0)="oui","illimité",VLOOKUP(D9988,Paramètres!$C$17:$H$33,5,0))),"",IF(VLOOKUP(D9988,Paramètres!$C$17:$H$33,6,0)="oui","illimité",VLOOKUP(D9988,Paramètres!$C$17:$H$33,5,0)))</f>
        <v/>
      </c>
      <c r="G9988" s="269" t="str">
        <f t="shared" si="934"/>
        <v/>
      </c>
      <c r="H9988" s="208" t="str">
        <f>IF(ISERROR(VLOOKUP(D9988,Paramètres!$C$17:$E$33,3,0)),"",VLOOKUP(D9988,Paramètres!$C$17:$E$33,3,0))</f>
        <v/>
      </c>
      <c r="I9988" s="53"/>
      <c r="J9988" s="209" t="str">
        <f t="shared" si="937"/>
        <v/>
      </c>
      <c r="K9988" s="271"/>
      <c r="L9988" s="37"/>
      <c r="M9988" s="218"/>
      <c r="N9988" s="124"/>
      <c r="O9988" s="211" t="str">
        <f t="shared" ca="1" si="935"/>
        <v/>
      </c>
      <c r="P9988" s="212" t="str">
        <f>IF(ISERROR(VLOOKUP(L9988,Paramètres!$A$38:$B$40,2,0)),"",VLOOKUP(L9988,Paramètres!$A$38:$B$40,2,0))</f>
        <v/>
      </c>
      <c r="Q9988" s="211" t="str">
        <f t="shared" ca="1" si="936"/>
        <v/>
      </c>
      <c r="R9988" s="211" t="str">
        <f t="shared" si="932"/>
        <v/>
      </c>
      <c r="S9988" s="213" t="str">
        <f t="shared" ca="1" si="933"/>
        <v/>
      </c>
      <c r="T9988" s="214" t="str">
        <f t="shared" ca="1" si="938"/>
        <v/>
      </c>
    </row>
    <row r="9989" spans="1:20" x14ac:dyDescent="0.25">
      <c r="A9989" s="119" t="s">
        <v>15558</v>
      </c>
      <c r="B9989" s="260"/>
      <c r="C9989" s="264" t="str">
        <f>IF(ISERROR(VLOOKUP(B9989,'Tous les abonnés'!$A$6:$I$5491,2,0)),"",VLOOKUP(B9989,'Tous les abonnés'!$A$6:$I$5491,2,0))</f>
        <v/>
      </c>
      <c r="D9989" s="26"/>
      <c r="E9989" s="265"/>
      <c r="F9989" s="207" t="str">
        <f>IF(ISERROR(IF(VLOOKUP(D9989,Paramètres!$C$17:$H$33,6,0)="oui","illimité",VLOOKUP(D9989,Paramètres!$C$17:$H$33,5,0))),"",IF(VLOOKUP(D9989,Paramètres!$C$17:$H$33,6,0)="oui","illimité",VLOOKUP(D9989,Paramètres!$C$17:$H$33,5,0)))</f>
        <v/>
      </c>
      <c r="G9989" s="269" t="str">
        <f t="shared" si="934"/>
        <v/>
      </c>
      <c r="H9989" s="208" t="str">
        <f>IF(ISERROR(VLOOKUP(D9989,Paramètres!$C$17:$E$33,3,0)),"",VLOOKUP(D9989,Paramètres!$C$17:$E$33,3,0))</f>
        <v/>
      </c>
      <c r="I9989" s="53"/>
      <c r="J9989" s="209" t="str">
        <f t="shared" si="937"/>
        <v/>
      </c>
      <c r="K9989" s="271"/>
      <c r="L9989" s="37"/>
      <c r="M9989" s="218"/>
      <c r="N9989" s="124"/>
      <c r="O9989" s="211" t="str">
        <f t="shared" ca="1" si="935"/>
        <v/>
      </c>
      <c r="P9989" s="212" t="str">
        <f>IF(ISERROR(VLOOKUP(L9989,Paramètres!$A$38:$B$40,2,0)),"",VLOOKUP(L9989,Paramètres!$A$38:$B$40,2,0))</f>
        <v/>
      </c>
      <c r="Q9989" s="211" t="str">
        <f t="shared" ca="1" si="936"/>
        <v/>
      </c>
      <c r="R9989" s="211" t="str">
        <f t="shared" si="932"/>
        <v/>
      </c>
      <c r="S9989" s="213" t="str">
        <f t="shared" ca="1" si="933"/>
        <v/>
      </c>
      <c r="T9989" s="214" t="str">
        <f t="shared" ca="1" si="938"/>
        <v/>
      </c>
    </row>
    <row r="9990" spans="1:20" x14ac:dyDescent="0.25">
      <c r="A9990" s="119" t="s">
        <v>15559</v>
      </c>
      <c r="B9990" s="260"/>
      <c r="C9990" s="264" t="str">
        <f>IF(ISERROR(VLOOKUP(B9990,'Tous les abonnés'!$A$6:$I$5491,2,0)),"",VLOOKUP(B9990,'Tous les abonnés'!$A$6:$I$5491,2,0))</f>
        <v/>
      </c>
      <c r="D9990" s="26"/>
      <c r="E9990" s="265"/>
      <c r="F9990" s="207" t="str">
        <f>IF(ISERROR(IF(VLOOKUP(D9990,Paramètres!$C$17:$H$33,6,0)="oui","illimité",VLOOKUP(D9990,Paramètres!$C$17:$H$33,5,0))),"",IF(VLOOKUP(D9990,Paramètres!$C$17:$H$33,6,0)="oui","illimité",VLOOKUP(D9990,Paramètres!$C$17:$H$33,5,0)))</f>
        <v/>
      </c>
      <c r="G9990" s="269" t="str">
        <f t="shared" si="934"/>
        <v/>
      </c>
      <c r="H9990" s="208" t="str">
        <f>IF(ISERROR(VLOOKUP(D9990,Paramètres!$C$17:$E$33,3,0)),"",VLOOKUP(D9990,Paramètres!$C$17:$E$33,3,0))</f>
        <v/>
      </c>
      <c r="I9990" s="53"/>
      <c r="J9990" s="209" t="str">
        <f t="shared" si="937"/>
        <v/>
      </c>
      <c r="K9990" s="271"/>
      <c r="L9990" s="37"/>
      <c r="M9990" s="218"/>
      <c r="N9990" s="124"/>
      <c r="O9990" s="211" t="str">
        <f t="shared" ca="1" si="935"/>
        <v/>
      </c>
      <c r="P9990" s="212" t="str">
        <f>IF(ISERROR(VLOOKUP(L9990,Paramètres!$A$38:$B$40,2,0)),"",VLOOKUP(L9990,Paramètres!$A$38:$B$40,2,0))</f>
        <v/>
      </c>
      <c r="Q9990" s="211" t="str">
        <f t="shared" ca="1" si="936"/>
        <v/>
      </c>
      <c r="R9990" s="211" t="str">
        <f t="shared" si="932"/>
        <v/>
      </c>
      <c r="S9990" s="213" t="str">
        <f t="shared" ca="1" si="933"/>
        <v/>
      </c>
      <c r="T9990" s="214" t="str">
        <f t="shared" ca="1" si="938"/>
        <v/>
      </c>
    </row>
    <row r="9991" spans="1:20" x14ac:dyDescent="0.25">
      <c r="A9991" s="119" t="s">
        <v>15560</v>
      </c>
      <c r="B9991" s="260"/>
      <c r="C9991" s="264" t="str">
        <f>IF(ISERROR(VLOOKUP(B9991,'Tous les abonnés'!$A$6:$I$5491,2,0)),"",VLOOKUP(B9991,'Tous les abonnés'!$A$6:$I$5491,2,0))</f>
        <v/>
      </c>
      <c r="D9991" s="26"/>
      <c r="E9991" s="265"/>
      <c r="F9991" s="207" t="str">
        <f>IF(ISERROR(IF(VLOOKUP(D9991,Paramètres!$C$17:$H$33,6,0)="oui","illimité",VLOOKUP(D9991,Paramètres!$C$17:$H$33,5,0))),"",IF(VLOOKUP(D9991,Paramètres!$C$17:$H$33,6,0)="oui","illimité",VLOOKUP(D9991,Paramètres!$C$17:$H$33,5,0)))</f>
        <v/>
      </c>
      <c r="G9991" s="269" t="str">
        <f t="shared" si="934"/>
        <v/>
      </c>
      <c r="H9991" s="208" t="str">
        <f>IF(ISERROR(VLOOKUP(D9991,Paramètres!$C$17:$E$33,3,0)),"",VLOOKUP(D9991,Paramètres!$C$17:$E$33,3,0))</f>
        <v/>
      </c>
      <c r="I9991" s="53"/>
      <c r="J9991" s="209" t="str">
        <f t="shared" si="937"/>
        <v/>
      </c>
      <c r="K9991" s="271"/>
      <c r="L9991" s="37"/>
      <c r="M9991" s="218"/>
      <c r="N9991" s="124"/>
      <c r="O9991" s="211" t="str">
        <f t="shared" ca="1" si="935"/>
        <v/>
      </c>
      <c r="P9991" s="212" t="str">
        <f>IF(ISERROR(VLOOKUP(L9991,Paramètres!$A$38:$B$40,2,0)),"",VLOOKUP(L9991,Paramètres!$A$38:$B$40,2,0))</f>
        <v/>
      </c>
      <c r="Q9991" s="211" t="str">
        <f t="shared" ca="1" si="936"/>
        <v/>
      </c>
      <c r="R9991" s="211" t="str">
        <f t="shared" ref="R9991:R10054" si="939">IF(L9991="en 1 fois",1,IF(F9991="illimité",O9991/P9991,IF(ISERROR(F9991/P9991),"",ROUND(F9991/P9991,0))))</f>
        <v/>
      </c>
      <c r="S9991" s="213" t="str">
        <f t="shared" ref="S9991:S10054" ca="1" si="940">IF(ISERROR(IF(F9991="illimité",Q9991*J9991,IF(L9991="en 1 fois",J9991,J9991*Q9991/R9991))),"",IF(F9991="illimité",Q9991*J9991,IF(L9991="en 1 fois",J9991,J9991*Q9991/R9991)))</f>
        <v/>
      </c>
      <c r="T9991" s="214" t="str">
        <f t="shared" ca="1" si="938"/>
        <v/>
      </c>
    </row>
    <row r="9992" spans="1:20" x14ac:dyDescent="0.25">
      <c r="A9992" s="119" t="s">
        <v>15561</v>
      </c>
      <c r="B9992" s="260"/>
      <c r="C9992" s="264" t="str">
        <f>IF(ISERROR(VLOOKUP(B9992,'Tous les abonnés'!$A$6:$I$5491,2,0)),"",VLOOKUP(B9992,'Tous les abonnés'!$A$6:$I$5491,2,0))</f>
        <v/>
      </c>
      <c r="D9992" s="26"/>
      <c r="E9992" s="265"/>
      <c r="F9992" s="207" t="str">
        <f>IF(ISERROR(IF(VLOOKUP(D9992,Paramètres!$C$17:$H$33,6,0)="oui","illimité",VLOOKUP(D9992,Paramètres!$C$17:$H$33,5,0))),"",IF(VLOOKUP(D9992,Paramètres!$C$17:$H$33,6,0)="oui","illimité",VLOOKUP(D9992,Paramètres!$C$17:$H$33,5,0)))</f>
        <v/>
      </c>
      <c r="G9992" s="269" t="str">
        <f t="shared" ref="G9992:G10055" si="941">IF(ISBLANK(K9992),IF(ISERROR(E9992+F9992),"",E9992+F9992),K9992)</f>
        <v/>
      </c>
      <c r="H9992" s="208" t="str">
        <f>IF(ISERROR(VLOOKUP(D9992,Paramètres!$C$17:$E$33,3,0)),"",VLOOKUP(D9992,Paramètres!$C$17:$E$33,3,0))</f>
        <v/>
      </c>
      <c r="I9992" s="53"/>
      <c r="J9992" s="209" t="str">
        <f t="shared" si="937"/>
        <v/>
      </c>
      <c r="K9992" s="271"/>
      <c r="L9992" s="37"/>
      <c r="M9992" s="218"/>
      <c r="N9992" s="124"/>
      <c r="O9992" s="211" t="str">
        <f t="shared" ref="O9992:O10055" ca="1" si="942">IF(ISBLANK(E9992),"",IF(TODAY()&gt;G9992,G9992-E9992,TODAY()-E9992))</f>
        <v/>
      </c>
      <c r="P9992" s="212" t="str">
        <f>IF(ISERROR(VLOOKUP(L9992,Paramètres!$A$38:$B$40,2,0)),"",VLOOKUP(L9992,Paramètres!$A$38:$B$40,2,0))</f>
        <v/>
      </c>
      <c r="Q9992" s="211" t="str">
        <f t="shared" ref="Q9992:Q10055" ca="1" si="943">IF(ISERROR(O9992/P9992),"",ROUND(O9992/P9992,0))</f>
        <v/>
      </c>
      <c r="R9992" s="211" t="str">
        <f t="shared" si="939"/>
        <v/>
      </c>
      <c r="S9992" s="213" t="str">
        <f t="shared" ca="1" si="940"/>
        <v/>
      </c>
      <c r="T9992" s="214" t="str">
        <f t="shared" ca="1" si="938"/>
        <v/>
      </c>
    </row>
    <row r="9993" spans="1:20" x14ac:dyDescent="0.25">
      <c r="A9993" s="119" t="s">
        <v>15562</v>
      </c>
      <c r="B9993" s="260"/>
      <c r="C9993" s="264" t="str">
        <f>IF(ISERROR(VLOOKUP(B9993,'Tous les abonnés'!$A$6:$I$5491,2,0)),"",VLOOKUP(B9993,'Tous les abonnés'!$A$6:$I$5491,2,0))</f>
        <v/>
      </c>
      <c r="D9993" s="26"/>
      <c r="E9993" s="265"/>
      <c r="F9993" s="207" t="str">
        <f>IF(ISERROR(IF(VLOOKUP(D9993,Paramètres!$C$17:$H$33,6,0)="oui","illimité",VLOOKUP(D9993,Paramètres!$C$17:$H$33,5,0))),"",IF(VLOOKUP(D9993,Paramètres!$C$17:$H$33,6,0)="oui","illimité",VLOOKUP(D9993,Paramètres!$C$17:$H$33,5,0)))</f>
        <v/>
      </c>
      <c r="G9993" s="269" t="str">
        <f t="shared" si="941"/>
        <v/>
      </c>
      <c r="H9993" s="208" t="str">
        <f>IF(ISERROR(VLOOKUP(D9993,Paramètres!$C$17:$E$33,3,0)),"",VLOOKUP(D9993,Paramètres!$C$17:$E$33,3,0))</f>
        <v/>
      </c>
      <c r="I9993" s="53"/>
      <c r="J9993" s="209" t="str">
        <f t="shared" si="937"/>
        <v/>
      </c>
      <c r="K9993" s="271"/>
      <c r="L9993" s="37"/>
      <c r="M9993" s="218"/>
      <c r="N9993" s="124"/>
      <c r="O9993" s="211" t="str">
        <f t="shared" ca="1" si="942"/>
        <v/>
      </c>
      <c r="P9993" s="212" t="str">
        <f>IF(ISERROR(VLOOKUP(L9993,Paramètres!$A$38:$B$40,2,0)),"",VLOOKUP(L9993,Paramètres!$A$38:$B$40,2,0))</f>
        <v/>
      </c>
      <c r="Q9993" s="211" t="str">
        <f t="shared" ca="1" si="943"/>
        <v/>
      </c>
      <c r="R9993" s="211" t="str">
        <f t="shared" si="939"/>
        <v/>
      </c>
      <c r="S9993" s="213" t="str">
        <f t="shared" ca="1" si="940"/>
        <v/>
      </c>
      <c r="T9993" s="214" t="str">
        <f t="shared" ca="1" si="938"/>
        <v/>
      </c>
    </row>
    <row r="9994" spans="1:20" x14ac:dyDescent="0.25">
      <c r="A9994" s="119" t="s">
        <v>15563</v>
      </c>
      <c r="B9994" s="260"/>
      <c r="C9994" s="264" t="str">
        <f>IF(ISERROR(VLOOKUP(B9994,'Tous les abonnés'!$A$6:$I$5491,2,0)),"",VLOOKUP(B9994,'Tous les abonnés'!$A$6:$I$5491,2,0))</f>
        <v/>
      </c>
      <c r="D9994" s="26"/>
      <c r="E9994" s="265"/>
      <c r="F9994" s="207" t="str">
        <f>IF(ISERROR(IF(VLOOKUP(D9994,Paramètres!$C$17:$H$33,6,0)="oui","illimité",VLOOKUP(D9994,Paramètres!$C$17:$H$33,5,0))),"",IF(VLOOKUP(D9994,Paramètres!$C$17:$H$33,6,0)="oui","illimité",VLOOKUP(D9994,Paramètres!$C$17:$H$33,5,0)))</f>
        <v/>
      </c>
      <c r="G9994" s="269" t="str">
        <f t="shared" si="941"/>
        <v/>
      </c>
      <c r="H9994" s="208" t="str">
        <f>IF(ISERROR(VLOOKUP(D9994,Paramètres!$C$17:$E$33,3,0)),"",VLOOKUP(D9994,Paramètres!$C$17:$E$33,3,0))</f>
        <v/>
      </c>
      <c r="I9994" s="53"/>
      <c r="J9994" s="209" t="str">
        <f t="shared" si="937"/>
        <v/>
      </c>
      <c r="K9994" s="271"/>
      <c r="L9994" s="37"/>
      <c r="M9994" s="218"/>
      <c r="N9994" s="124"/>
      <c r="O9994" s="211" t="str">
        <f t="shared" ca="1" si="942"/>
        <v/>
      </c>
      <c r="P9994" s="212" t="str">
        <f>IF(ISERROR(VLOOKUP(L9994,Paramètres!$A$38:$B$40,2,0)),"",VLOOKUP(L9994,Paramètres!$A$38:$B$40,2,0))</f>
        <v/>
      </c>
      <c r="Q9994" s="211" t="str">
        <f t="shared" ca="1" si="943"/>
        <v/>
      </c>
      <c r="R9994" s="211" t="str">
        <f t="shared" si="939"/>
        <v/>
      </c>
      <c r="S9994" s="213" t="str">
        <f t="shared" ca="1" si="940"/>
        <v/>
      </c>
      <c r="T9994" s="214" t="str">
        <f t="shared" ca="1" si="938"/>
        <v/>
      </c>
    </row>
    <row r="9995" spans="1:20" x14ac:dyDescent="0.25">
      <c r="A9995" s="119" t="s">
        <v>15564</v>
      </c>
      <c r="B9995" s="260"/>
      <c r="C9995" s="264" t="str">
        <f>IF(ISERROR(VLOOKUP(B9995,'Tous les abonnés'!$A$6:$I$5491,2,0)),"",VLOOKUP(B9995,'Tous les abonnés'!$A$6:$I$5491,2,0))</f>
        <v/>
      </c>
      <c r="D9995" s="26"/>
      <c r="E9995" s="265"/>
      <c r="F9995" s="207" t="str">
        <f>IF(ISERROR(IF(VLOOKUP(D9995,Paramètres!$C$17:$H$33,6,0)="oui","illimité",VLOOKUP(D9995,Paramètres!$C$17:$H$33,5,0))),"",IF(VLOOKUP(D9995,Paramètres!$C$17:$H$33,6,0)="oui","illimité",VLOOKUP(D9995,Paramètres!$C$17:$H$33,5,0)))</f>
        <v/>
      </c>
      <c r="G9995" s="269" t="str">
        <f t="shared" si="941"/>
        <v/>
      </c>
      <c r="H9995" s="208" t="str">
        <f>IF(ISERROR(VLOOKUP(D9995,Paramètres!$C$17:$E$33,3,0)),"",VLOOKUP(D9995,Paramètres!$C$17:$E$33,3,0))</f>
        <v/>
      </c>
      <c r="I9995" s="53"/>
      <c r="J9995" s="209" t="str">
        <f t="shared" si="937"/>
        <v/>
      </c>
      <c r="K9995" s="271"/>
      <c r="L9995" s="37"/>
      <c r="M9995" s="218"/>
      <c r="N9995" s="124"/>
      <c r="O9995" s="211" t="str">
        <f t="shared" ca="1" si="942"/>
        <v/>
      </c>
      <c r="P9995" s="212" t="str">
        <f>IF(ISERROR(VLOOKUP(L9995,Paramètres!$A$38:$B$40,2,0)),"",VLOOKUP(L9995,Paramètres!$A$38:$B$40,2,0))</f>
        <v/>
      </c>
      <c r="Q9995" s="211" t="str">
        <f t="shared" ca="1" si="943"/>
        <v/>
      </c>
      <c r="R9995" s="211" t="str">
        <f t="shared" si="939"/>
        <v/>
      </c>
      <c r="S9995" s="213" t="str">
        <f t="shared" ca="1" si="940"/>
        <v/>
      </c>
      <c r="T9995" s="214" t="str">
        <f t="shared" ca="1" si="938"/>
        <v/>
      </c>
    </row>
    <row r="9996" spans="1:20" x14ac:dyDescent="0.25">
      <c r="A9996" s="119" t="s">
        <v>15565</v>
      </c>
      <c r="B9996" s="260"/>
      <c r="C9996" s="264" t="str">
        <f>IF(ISERROR(VLOOKUP(B9996,'Tous les abonnés'!$A$6:$I$5491,2,0)),"",VLOOKUP(B9996,'Tous les abonnés'!$A$6:$I$5491,2,0))</f>
        <v/>
      </c>
      <c r="D9996" s="26"/>
      <c r="E9996" s="265"/>
      <c r="F9996" s="207" t="str">
        <f>IF(ISERROR(IF(VLOOKUP(D9996,Paramètres!$C$17:$H$33,6,0)="oui","illimité",VLOOKUP(D9996,Paramètres!$C$17:$H$33,5,0))),"",IF(VLOOKUP(D9996,Paramètres!$C$17:$H$33,6,0)="oui","illimité",VLOOKUP(D9996,Paramètres!$C$17:$H$33,5,0)))</f>
        <v/>
      </c>
      <c r="G9996" s="269" t="str">
        <f t="shared" si="941"/>
        <v/>
      </c>
      <c r="H9996" s="208" t="str">
        <f>IF(ISERROR(VLOOKUP(D9996,Paramètres!$C$17:$E$33,3,0)),"",VLOOKUP(D9996,Paramètres!$C$17:$E$33,3,0))</f>
        <v/>
      </c>
      <c r="I9996" s="53"/>
      <c r="J9996" s="209" t="str">
        <f t="shared" si="937"/>
        <v/>
      </c>
      <c r="K9996" s="271"/>
      <c r="L9996" s="37"/>
      <c r="M9996" s="218"/>
      <c r="N9996" s="124"/>
      <c r="O9996" s="211" t="str">
        <f t="shared" ca="1" si="942"/>
        <v/>
      </c>
      <c r="P9996" s="212" t="str">
        <f>IF(ISERROR(VLOOKUP(L9996,Paramètres!$A$38:$B$40,2,0)),"",VLOOKUP(L9996,Paramètres!$A$38:$B$40,2,0))</f>
        <v/>
      </c>
      <c r="Q9996" s="211" t="str">
        <f t="shared" ca="1" si="943"/>
        <v/>
      </c>
      <c r="R9996" s="211" t="str">
        <f t="shared" si="939"/>
        <v/>
      </c>
      <c r="S9996" s="213" t="str">
        <f t="shared" ca="1" si="940"/>
        <v/>
      </c>
      <c r="T9996" s="214" t="str">
        <f t="shared" ca="1" si="938"/>
        <v/>
      </c>
    </row>
    <row r="9997" spans="1:20" x14ac:dyDescent="0.25">
      <c r="A9997" s="119" t="s">
        <v>15566</v>
      </c>
      <c r="B9997" s="260"/>
      <c r="C9997" s="264" t="str">
        <f>IF(ISERROR(VLOOKUP(B9997,'Tous les abonnés'!$A$6:$I$5491,2,0)),"",VLOOKUP(B9997,'Tous les abonnés'!$A$6:$I$5491,2,0))</f>
        <v/>
      </c>
      <c r="D9997" s="26"/>
      <c r="E9997" s="265"/>
      <c r="F9997" s="207" t="str">
        <f>IF(ISERROR(IF(VLOOKUP(D9997,Paramètres!$C$17:$H$33,6,0)="oui","illimité",VLOOKUP(D9997,Paramètres!$C$17:$H$33,5,0))),"",IF(VLOOKUP(D9997,Paramètres!$C$17:$H$33,6,0)="oui","illimité",VLOOKUP(D9997,Paramètres!$C$17:$H$33,5,0)))</f>
        <v/>
      </c>
      <c r="G9997" s="269" t="str">
        <f t="shared" si="941"/>
        <v/>
      </c>
      <c r="H9997" s="208" t="str">
        <f>IF(ISERROR(VLOOKUP(D9997,Paramètres!$C$17:$E$33,3,0)),"",VLOOKUP(D9997,Paramètres!$C$17:$E$33,3,0))</f>
        <v/>
      </c>
      <c r="I9997" s="53"/>
      <c r="J9997" s="209" t="str">
        <f t="shared" si="937"/>
        <v/>
      </c>
      <c r="K9997" s="271"/>
      <c r="L9997" s="37"/>
      <c r="M9997" s="218"/>
      <c r="N9997" s="124"/>
      <c r="O9997" s="211" t="str">
        <f t="shared" ca="1" si="942"/>
        <v/>
      </c>
      <c r="P9997" s="212" t="str">
        <f>IF(ISERROR(VLOOKUP(L9997,Paramètres!$A$38:$B$40,2,0)),"",VLOOKUP(L9997,Paramètres!$A$38:$B$40,2,0))</f>
        <v/>
      </c>
      <c r="Q9997" s="211" t="str">
        <f t="shared" ca="1" si="943"/>
        <v/>
      </c>
      <c r="R9997" s="211" t="str">
        <f t="shared" si="939"/>
        <v/>
      </c>
      <c r="S9997" s="213" t="str">
        <f t="shared" ca="1" si="940"/>
        <v/>
      </c>
      <c r="T9997" s="214" t="str">
        <f t="shared" ca="1" si="938"/>
        <v/>
      </c>
    </row>
    <row r="9998" spans="1:20" x14ac:dyDescent="0.25">
      <c r="A9998" s="119" t="s">
        <v>15567</v>
      </c>
      <c r="B9998" s="260"/>
      <c r="C9998" s="264" t="str">
        <f>IF(ISERROR(VLOOKUP(B9998,'Tous les abonnés'!$A$6:$I$5491,2,0)),"",VLOOKUP(B9998,'Tous les abonnés'!$A$6:$I$5491,2,0))</f>
        <v/>
      </c>
      <c r="D9998" s="26"/>
      <c r="E9998" s="265"/>
      <c r="F9998" s="207" t="str">
        <f>IF(ISERROR(IF(VLOOKUP(D9998,Paramètres!$C$17:$H$33,6,0)="oui","illimité",VLOOKUP(D9998,Paramètres!$C$17:$H$33,5,0))),"",IF(VLOOKUP(D9998,Paramètres!$C$17:$H$33,6,0)="oui","illimité",VLOOKUP(D9998,Paramètres!$C$17:$H$33,5,0)))</f>
        <v/>
      </c>
      <c r="G9998" s="269" t="str">
        <f t="shared" si="941"/>
        <v/>
      </c>
      <c r="H9998" s="208" t="str">
        <f>IF(ISERROR(VLOOKUP(D9998,Paramètres!$C$17:$E$33,3,0)),"",VLOOKUP(D9998,Paramètres!$C$17:$E$33,3,0))</f>
        <v/>
      </c>
      <c r="I9998" s="53"/>
      <c r="J9998" s="209" t="str">
        <f t="shared" si="937"/>
        <v/>
      </c>
      <c r="K9998" s="271"/>
      <c r="L9998" s="37"/>
      <c r="M9998" s="218"/>
      <c r="N9998" s="124"/>
      <c r="O9998" s="211" t="str">
        <f t="shared" ca="1" si="942"/>
        <v/>
      </c>
      <c r="P9998" s="212" t="str">
        <f>IF(ISERROR(VLOOKUP(L9998,Paramètres!$A$38:$B$40,2,0)),"",VLOOKUP(L9998,Paramètres!$A$38:$B$40,2,0))</f>
        <v/>
      </c>
      <c r="Q9998" s="211" t="str">
        <f t="shared" ca="1" si="943"/>
        <v/>
      </c>
      <c r="R9998" s="211" t="str">
        <f t="shared" si="939"/>
        <v/>
      </c>
      <c r="S9998" s="213" t="str">
        <f t="shared" ca="1" si="940"/>
        <v/>
      </c>
      <c r="T9998" s="214" t="str">
        <f t="shared" ca="1" si="938"/>
        <v/>
      </c>
    </row>
    <row r="9999" spans="1:20" x14ac:dyDescent="0.25">
      <c r="A9999" s="119" t="s">
        <v>15568</v>
      </c>
      <c r="B9999" s="260"/>
      <c r="C9999" s="264" t="str">
        <f>IF(ISERROR(VLOOKUP(B9999,'Tous les abonnés'!$A$6:$I$5491,2,0)),"",VLOOKUP(B9999,'Tous les abonnés'!$A$6:$I$5491,2,0))</f>
        <v/>
      </c>
      <c r="D9999" s="26"/>
      <c r="E9999" s="265"/>
      <c r="F9999" s="207" t="str">
        <f>IF(ISERROR(IF(VLOOKUP(D9999,Paramètres!$C$17:$H$33,6,0)="oui","illimité",VLOOKUP(D9999,Paramètres!$C$17:$H$33,5,0))),"",IF(VLOOKUP(D9999,Paramètres!$C$17:$H$33,6,0)="oui","illimité",VLOOKUP(D9999,Paramètres!$C$17:$H$33,5,0)))</f>
        <v/>
      </c>
      <c r="G9999" s="269" t="str">
        <f t="shared" si="941"/>
        <v/>
      </c>
      <c r="H9999" s="208" t="str">
        <f>IF(ISERROR(VLOOKUP(D9999,Paramètres!$C$17:$E$33,3,0)),"",VLOOKUP(D9999,Paramètres!$C$17:$E$33,3,0))</f>
        <v/>
      </c>
      <c r="I9999" s="53"/>
      <c r="J9999" s="209" t="str">
        <f t="shared" si="937"/>
        <v/>
      </c>
      <c r="K9999" s="271"/>
      <c r="L9999" s="37"/>
      <c r="M9999" s="218"/>
      <c r="N9999" s="124"/>
      <c r="O9999" s="211" t="str">
        <f t="shared" ca="1" si="942"/>
        <v/>
      </c>
      <c r="P9999" s="212" t="str">
        <f>IF(ISERROR(VLOOKUP(L9999,Paramètres!$A$38:$B$40,2,0)),"",VLOOKUP(L9999,Paramètres!$A$38:$B$40,2,0))</f>
        <v/>
      </c>
      <c r="Q9999" s="211" t="str">
        <f t="shared" ca="1" si="943"/>
        <v/>
      </c>
      <c r="R9999" s="211" t="str">
        <f t="shared" si="939"/>
        <v/>
      </c>
      <c r="S9999" s="213" t="str">
        <f t="shared" ca="1" si="940"/>
        <v/>
      </c>
      <c r="T9999" s="214" t="str">
        <f t="shared" ca="1" si="938"/>
        <v/>
      </c>
    </row>
    <row r="10000" spans="1:20" x14ac:dyDescent="0.25">
      <c r="A10000" s="119" t="s">
        <v>15569</v>
      </c>
      <c r="B10000" s="260"/>
      <c r="C10000" s="264" t="str">
        <f>IF(ISERROR(VLOOKUP(B10000,'Tous les abonnés'!$A$6:$I$5491,2,0)),"",VLOOKUP(B10000,'Tous les abonnés'!$A$6:$I$5491,2,0))</f>
        <v/>
      </c>
      <c r="D10000" s="26"/>
      <c r="E10000" s="265"/>
      <c r="F10000" s="207" t="str">
        <f>IF(ISERROR(IF(VLOOKUP(D10000,Paramètres!$C$17:$H$33,6,0)="oui","illimité",VLOOKUP(D10000,Paramètres!$C$17:$H$33,5,0))),"",IF(VLOOKUP(D10000,Paramètres!$C$17:$H$33,6,0)="oui","illimité",VLOOKUP(D10000,Paramètres!$C$17:$H$33,5,0)))</f>
        <v/>
      </c>
      <c r="G10000" s="269" t="str">
        <f t="shared" si="941"/>
        <v/>
      </c>
      <c r="H10000" s="208" t="str">
        <f>IF(ISERROR(VLOOKUP(D10000,Paramètres!$C$17:$E$33,3,0)),"",VLOOKUP(D10000,Paramètres!$C$17:$E$33,3,0))</f>
        <v/>
      </c>
      <c r="I10000" s="53"/>
      <c r="J10000" s="209" t="str">
        <f t="shared" si="937"/>
        <v/>
      </c>
      <c r="K10000" s="271"/>
      <c r="L10000" s="37"/>
      <c r="M10000" s="218"/>
      <c r="N10000" s="124"/>
      <c r="O10000" s="211" t="str">
        <f t="shared" ca="1" si="942"/>
        <v/>
      </c>
      <c r="P10000" s="212" t="str">
        <f>IF(ISERROR(VLOOKUP(L10000,Paramètres!$A$38:$B$40,2,0)),"",VLOOKUP(L10000,Paramètres!$A$38:$B$40,2,0))</f>
        <v/>
      </c>
      <c r="Q10000" s="211" t="str">
        <f t="shared" ca="1" si="943"/>
        <v/>
      </c>
      <c r="R10000" s="211" t="str">
        <f t="shared" si="939"/>
        <v/>
      </c>
      <c r="S10000" s="213" t="str">
        <f t="shared" ca="1" si="940"/>
        <v/>
      </c>
      <c r="T10000" s="214" t="str">
        <f t="shared" ca="1" si="938"/>
        <v/>
      </c>
    </row>
    <row r="10001" spans="1:20" x14ac:dyDescent="0.25">
      <c r="A10001" s="119" t="s">
        <v>15570</v>
      </c>
      <c r="B10001" s="260"/>
      <c r="C10001" s="264" t="str">
        <f>IF(ISERROR(VLOOKUP(B10001,'Tous les abonnés'!$A$6:$I$5491,2,0)),"",VLOOKUP(B10001,'Tous les abonnés'!$A$6:$I$5491,2,0))</f>
        <v/>
      </c>
      <c r="D10001" s="26"/>
      <c r="E10001" s="265"/>
      <c r="F10001" s="207" t="str">
        <f>IF(ISERROR(IF(VLOOKUP(D10001,Paramètres!$C$17:$H$33,6,0)="oui","illimité",VLOOKUP(D10001,Paramètres!$C$17:$H$33,5,0))),"",IF(VLOOKUP(D10001,Paramètres!$C$17:$H$33,6,0)="oui","illimité",VLOOKUP(D10001,Paramètres!$C$17:$H$33,5,0)))</f>
        <v/>
      </c>
      <c r="G10001" s="269" t="str">
        <f t="shared" si="941"/>
        <v/>
      </c>
      <c r="H10001" s="208" t="str">
        <f>IF(ISERROR(VLOOKUP(D10001,Paramètres!$C$17:$E$33,3,0)),"",VLOOKUP(D10001,Paramètres!$C$17:$E$33,3,0))</f>
        <v/>
      </c>
      <c r="I10001" s="53"/>
      <c r="J10001" s="209" t="str">
        <f t="shared" si="937"/>
        <v/>
      </c>
      <c r="K10001" s="271"/>
      <c r="L10001" s="37"/>
      <c r="M10001" s="218"/>
      <c r="N10001" s="124"/>
      <c r="O10001" s="211" t="str">
        <f t="shared" ca="1" si="942"/>
        <v/>
      </c>
      <c r="P10001" s="212" t="str">
        <f>IF(ISERROR(VLOOKUP(L10001,Paramètres!$A$38:$B$40,2,0)),"",VLOOKUP(L10001,Paramètres!$A$38:$B$40,2,0))</f>
        <v/>
      </c>
      <c r="Q10001" s="211" t="str">
        <f t="shared" ca="1" si="943"/>
        <v/>
      </c>
      <c r="R10001" s="211" t="str">
        <f t="shared" si="939"/>
        <v/>
      </c>
      <c r="S10001" s="213" t="str">
        <f t="shared" ca="1" si="940"/>
        <v/>
      </c>
      <c r="T10001" s="214" t="str">
        <f t="shared" ca="1" si="938"/>
        <v/>
      </c>
    </row>
    <row r="10002" spans="1:20" x14ac:dyDescent="0.25">
      <c r="A10002" s="119" t="s">
        <v>15571</v>
      </c>
      <c r="B10002" s="260"/>
      <c r="C10002" s="264" t="str">
        <f>IF(ISERROR(VLOOKUP(B10002,'Tous les abonnés'!$A$6:$I$5491,2,0)),"",VLOOKUP(B10002,'Tous les abonnés'!$A$6:$I$5491,2,0))</f>
        <v/>
      </c>
      <c r="D10002" s="26"/>
      <c r="E10002" s="265"/>
      <c r="F10002" s="207" t="str">
        <f>IF(ISERROR(IF(VLOOKUP(D10002,Paramètres!$C$17:$H$33,6,0)="oui","illimité",VLOOKUP(D10002,Paramètres!$C$17:$H$33,5,0))),"",IF(VLOOKUP(D10002,Paramètres!$C$17:$H$33,6,0)="oui","illimité",VLOOKUP(D10002,Paramètres!$C$17:$H$33,5,0)))</f>
        <v/>
      </c>
      <c r="G10002" s="269" t="str">
        <f t="shared" si="941"/>
        <v/>
      </c>
      <c r="H10002" s="208" t="str">
        <f>IF(ISERROR(VLOOKUP(D10002,Paramètres!$C$17:$E$33,3,0)),"",VLOOKUP(D10002,Paramètres!$C$17:$E$33,3,0))</f>
        <v/>
      </c>
      <c r="I10002" s="53"/>
      <c r="J10002" s="209" t="str">
        <f t="shared" si="937"/>
        <v/>
      </c>
      <c r="K10002" s="271"/>
      <c r="L10002" s="37"/>
      <c r="M10002" s="218"/>
      <c r="N10002" s="124"/>
      <c r="O10002" s="211" t="str">
        <f t="shared" ca="1" si="942"/>
        <v/>
      </c>
      <c r="P10002" s="212" t="str">
        <f>IF(ISERROR(VLOOKUP(L10002,Paramètres!$A$38:$B$40,2,0)),"",VLOOKUP(L10002,Paramètres!$A$38:$B$40,2,0))</f>
        <v/>
      </c>
      <c r="Q10002" s="211" t="str">
        <f t="shared" ca="1" si="943"/>
        <v/>
      </c>
      <c r="R10002" s="211" t="str">
        <f t="shared" si="939"/>
        <v/>
      </c>
      <c r="S10002" s="213" t="str">
        <f t="shared" ca="1" si="940"/>
        <v/>
      </c>
      <c r="T10002" s="214" t="str">
        <f t="shared" ca="1" si="938"/>
        <v/>
      </c>
    </row>
    <row r="10003" spans="1:20" x14ac:dyDescent="0.25">
      <c r="A10003" s="119" t="s">
        <v>15572</v>
      </c>
      <c r="B10003" s="260"/>
      <c r="C10003" s="264" t="str">
        <f>IF(ISERROR(VLOOKUP(B10003,'Tous les abonnés'!$A$6:$I$5491,2,0)),"",VLOOKUP(B10003,'Tous les abonnés'!$A$6:$I$5491,2,0))</f>
        <v/>
      </c>
      <c r="D10003" s="26"/>
      <c r="E10003" s="265"/>
      <c r="F10003" s="207" t="str">
        <f>IF(ISERROR(IF(VLOOKUP(D10003,Paramètres!$C$17:$H$33,6,0)="oui","illimité",VLOOKUP(D10003,Paramètres!$C$17:$H$33,5,0))),"",IF(VLOOKUP(D10003,Paramètres!$C$17:$H$33,6,0)="oui","illimité",VLOOKUP(D10003,Paramètres!$C$17:$H$33,5,0)))</f>
        <v/>
      </c>
      <c r="G10003" s="269" t="str">
        <f t="shared" si="941"/>
        <v/>
      </c>
      <c r="H10003" s="208" t="str">
        <f>IF(ISERROR(VLOOKUP(D10003,Paramètres!$C$17:$E$33,3,0)),"",VLOOKUP(D10003,Paramètres!$C$17:$E$33,3,0))</f>
        <v/>
      </c>
      <c r="I10003" s="53"/>
      <c r="J10003" s="209" t="str">
        <f t="shared" si="937"/>
        <v/>
      </c>
      <c r="K10003" s="271"/>
      <c r="L10003" s="37"/>
      <c r="M10003" s="218"/>
      <c r="N10003" s="124"/>
      <c r="O10003" s="211" t="str">
        <f t="shared" ca="1" si="942"/>
        <v/>
      </c>
      <c r="P10003" s="212" t="str">
        <f>IF(ISERROR(VLOOKUP(L10003,Paramètres!$A$38:$B$40,2,0)),"",VLOOKUP(L10003,Paramètres!$A$38:$B$40,2,0))</f>
        <v/>
      </c>
      <c r="Q10003" s="211" t="str">
        <f t="shared" ca="1" si="943"/>
        <v/>
      </c>
      <c r="R10003" s="211" t="str">
        <f t="shared" si="939"/>
        <v/>
      </c>
      <c r="S10003" s="213" t="str">
        <f t="shared" ca="1" si="940"/>
        <v/>
      </c>
      <c r="T10003" s="214" t="str">
        <f t="shared" ca="1" si="938"/>
        <v/>
      </c>
    </row>
    <row r="10004" spans="1:20" x14ac:dyDescent="0.25">
      <c r="A10004" s="119" t="s">
        <v>15573</v>
      </c>
      <c r="B10004" s="260"/>
      <c r="C10004" s="264" t="str">
        <f>IF(ISERROR(VLOOKUP(B10004,'Tous les abonnés'!$A$6:$I$5491,2,0)),"",VLOOKUP(B10004,'Tous les abonnés'!$A$6:$I$5491,2,0))</f>
        <v/>
      </c>
      <c r="D10004" s="26"/>
      <c r="E10004" s="265"/>
      <c r="F10004" s="207" t="str">
        <f>IF(ISERROR(IF(VLOOKUP(D10004,Paramètres!$C$17:$H$33,6,0)="oui","illimité",VLOOKUP(D10004,Paramètres!$C$17:$H$33,5,0))),"",IF(VLOOKUP(D10004,Paramètres!$C$17:$H$33,6,0)="oui","illimité",VLOOKUP(D10004,Paramètres!$C$17:$H$33,5,0)))</f>
        <v/>
      </c>
      <c r="G10004" s="269" t="str">
        <f t="shared" si="941"/>
        <v/>
      </c>
      <c r="H10004" s="208" t="str">
        <f>IF(ISERROR(VLOOKUP(D10004,Paramètres!$C$17:$E$33,3,0)),"",VLOOKUP(D10004,Paramètres!$C$17:$E$33,3,0))</f>
        <v/>
      </c>
      <c r="I10004" s="53"/>
      <c r="J10004" s="209" t="str">
        <f t="shared" si="937"/>
        <v/>
      </c>
      <c r="K10004" s="271"/>
      <c r="L10004" s="37"/>
      <c r="M10004" s="218"/>
      <c r="N10004" s="124"/>
      <c r="O10004" s="211" t="str">
        <f t="shared" ca="1" si="942"/>
        <v/>
      </c>
      <c r="P10004" s="212" t="str">
        <f>IF(ISERROR(VLOOKUP(L10004,Paramètres!$A$38:$B$40,2,0)),"",VLOOKUP(L10004,Paramètres!$A$38:$B$40,2,0))</f>
        <v/>
      </c>
      <c r="Q10004" s="211" t="str">
        <f t="shared" ca="1" si="943"/>
        <v/>
      </c>
      <c r="R10004" s="211" t="str">
        <f t="shared" si="939"/>
        <v/>
      </c>
      <c r="S10004" s="213" t="str">
        <f t="shared" ca="1" si="940"/>
        <v/>
      </c>
      <c r="T10004" s="214" t="str">
        <f t="shared" ca="1" si="938"/>
        <v/>
      </c>
    </row>
    <row r="10005" spans="1:20" x14ac:dyDescent="0.25">
      <c r="A10005" s="119" t="s">
        <v>15574</v>
      </c>
      <c r="B10005" s="260"/>
      <c r="C10005" s="264" t="str">
        <f>IF(ISERROR(VLOOKUP(B10005,'Tous les abonnés'!$A$6:$I$5491,2,0)),"",VLOOKUP(B10005,'Tous les abonnés'!$A$6:$I$5491,2,0))</f>
        <v/>
      </c>
      <c r="D10005" s="26"/>
      <c r="E10005" s="265"/>
      <c r="F10005" s="207" t="str">
        <f>IF(ISERROR(IF(VLOOKUP(D10005,Paramètres!$C$17:$H$33,6,0)="oui","illimité",VLOOKUP(D10005,Paramètres!$C$17:$H$33,5,0))),"",IF(VLOOKUP(D10005,Paramètres!$C$17:$H$33,6,0)="oui","illimité",VLOOKUP(D10005,Paramètres!$C$17:$H$33,5,0)))</f>
        <v/>
      </c>
      <c r="G10005" s="269" t="str">
        <f t="shared" si="941"/>
        <v/>
      </c>
      <c r="H10005" s="208" t="str">
        <f>IF(ISERROR(VLOOKUP(D10005,Paramètres!$C$17:$E$33,3,0)),"",VLOOKUP(D10005,Paramètres!$C$17:$E$33,3,0))</f>
        <v/>
      </c>
      <c r="I10005" s="53"/>
      <c r="J10005" s="209" t="str">
        <f t="shared" si="937"/>
        <v/>
      </c>
      <c r="K10005" s="271"/>
      <c r="L10005" s="37"/>
      <c r="M10005" s="218"/>
      <c r="N10005" s="124"/>
      <c r="O10005" s="211" t="str">
        <f t="shared" ca="1" si="942"/>
        <v/>
      </c>
      <c r="P10005" s="212" t="str">
        <f>IF(ISERROR(VLOOKUP(L10005,Paramètres!$A$38:$B$40,2,0)),"",VLOOKUP(L10005,Paramètres!$A$38:$B$40,2,0))</f>
        <v/>
      </c>
      <c r="Q10005" s="211" t="str">
        <f t="shared" ca="1" si="943"/>
        <v/>
      </c>
      <c r="R10005" s="211" t="str">
        <f t="shared" si="939"/>
        <v/>
      </c>
      <c r="S10005" s="213" t="str">
        <f t="shared" ca="1" si="940"/>
        <v/>
      </c>
      <c r="T10005" s="214" t="str">
        <f t="shared" ca="1" si="938"/>
        <v/>
      </c>
    </row>
    <row r="10006" spans="1:20" x14ac:dyDescent="0.25">
      <c r="A10006" s="119" t="s">
        <v>15575</v>
      </c>
      <c r="B10006" s="260"/>
      <c r="C10006" s="264" t="str">
        <f>IF(ISERROR(VLOOKUP(B10006,'Tous les abonnés'!$A$6:$I$5491,2,0)),"",VLOOKUP(B10006,'Tous les abonnés'!$A$6:$I$5491,2,0))</f>
        <v/>
      </c>
      <c r="D10006" s="26"/>
      <c r="E10006" s="265"/>
      <c r="F10006" s="207" t="str">
        <f>IF(ISERROR(IF(VLOOKUP(D10006,Paramètres!$C$17:$H$33,6,0)="oui","illimité",VLOOKUP(D10006,Paramètres!$C$17:$H$33,5,0))),"",IF(VLOOKUP(D10006,Paramètres!$C$17:$H$33,6,0)="oui","illimité",VLOOKUP(D10006,Paramètres!$C$17:$H$33,5,0)))</f>
        <v/>
      </c>
      <c r="G10006" s="269" t="str">
        <f t="shared" si="941"/>
        <v/>
      </c>
      <c r="H10006" s="208" t="str">
        <f>IF(ISERROR(VLOOKUP(D10006,Paramètres!$C$17:$E$33,3,0)),"",VLOOKUP(D10006,Paramètres!$C$17:$E$33,3,0))</f>
        <v/>
      </c>
      <c r="I10006" s="53"/>
      <c r="J10006" s="209" t="str">
        <f t="shared" si="937"/>
        <v/>
      </c>
      <c r="K10006" s="271"/>
      <c r="L10006" s="37"/>
      <c r="M10006" s="218"/>
      <c r="N10006" s="124"/>
      <c r="O10006" s="211" t="str">
        <f t="shared" ca="1" si="942"/>
        <v/>
      </c>
      <c r="P10006" s="212" t="str">
        <f>IF(ISERROR(VLOOKUP(L10006,Paramètres!$A$38:$B$40,2,0)),"",VLOOKUP(L10006,Paramètres!$A$38:$B$40,2,0))</f>
        <v/>
      </c>
      <c r="Q10006" s="211" t="str">
        <f t="shared" ca="1" si="943"/>
        <v/>
      </c>
      <c r="R10006" s="211" t="str">
        <f t="shared" si="939"/>
        <v/>
      </c>
      <c r="S10006" s="213" t="str">
        <f t="shared" ca="1" si="940"/>
        <v/>
      </c>
      <c r="T10006" s="214" t="str">
        <f t="shared" ca="1" si="938"/>
        <v/>
      </c>
    </row>
    <row r="10007" spans="1:20" x14ac:dyDescent="0.25">
      <c r="A10007" s="119" t="s">
        <v>15576</v>
      </c>
      <c r="B10007" s="260"/>
      <c r="C10007" s="264" t="str">
        <f>IF(ISERROR(VLOOKUP(B10007,'Tous les abonnés'!$A$6:$I$5491,2,0)),"",VLOOKUP(B10007,'Tous les abonnés'!$A$6:$I$5491,2,0))</f>
        <v/>
      </c>
      <c r="D10007" s="26"/>
      <c r="E10007" s="265"/>
      <c r="F10007" s="207" t="str">
        <f>IF(ISERROR(IF(VLOOKUP(D10007,Paramètres!$C$17:$H$33,6,0)="oui","illimité",VLOOKUP(D10007,Paramètres!$C$17:$H$33,5,0))),"",IF(VLOOKUP(D10007,Paramètres!$C$17:$H$33,6,0)="oui","illimité",VLOOKUP(D10007,Paramètres!$C$17:$H$33,5,0)))</f>
        <v/>
      </c>
      <c r="G10007" s="269" t="str">
        <f t="shared" si="941"/>
        <v/>
      </c>
      <c r="H10007" s="208" t="str">
        <f>IF(ISERROR(VLOOKUP(D10007,Paramètres!$C$17:$E$33,3,0)),"",VLOOKUP(D10007,Paramètres!$C$17:$E$33,3,0))</f>
        <v/>
      </c>
      <c r="I10007" s="53"/>
      <c r="J10007" s="209" t="str">
        <f t="shared" si="937"/>
        <v/>
      </c>
      <c r="K10007" s="271"/>
      <c r="L10007" s="37"/>
      <c r="M10007" s="218"/>
      <c r="N10007" s="124"/>
      <c r="O10007" s="211" t="str">
        <f t="shared" ca="1" si="942"/>
        <v/>
      </c>
      <c r="P10007" s="212" t="str">
        <f>IF(ISERROR(VLOOKUP(L10007,Paramètres!$A$38:$B$40,2,0)),"",VLOOKUP(L10007,Paramètres!$A$38:$B$40,2,0))</f>
        <v/>
      </c>
      <c r="Q10007" s="211" t="str">
        <f t="shared" ca="1" si="943"/>
        <v/>
      </c>
      <c r="R10007" s="211" t="str">
        <f t="shared" si="939"/>
        <v/>
      </c>
      <c r="S10007" s="213" t="str">
        <f t="shared" ca="1" si="940"/>
        <v/>
      </c>
      <c r="T10007" s="214" t="str">
        <f t="shared" ca="1" si="938"/>
        <v/>
      </c>
    </row>
    <row r="10008" spans="1:20" x14ac:dyDescent="0.25">
      <c r="A10008" s="119" t="s">
        <v>15577</v>
      </c>
      <c r="B10008" s="260"/>
      <c r="C10008" s="264" t="str">
        <f>IF(ISERROR(VLOOKUP(B10008,'Tous les abonnés'!$A$6:$I$5491,2,0)),"",VLOOKUP(B10008,'Tous les abonnés'!$A$6:$I$5491,2,0))</f>
        <v/>
      </c>
      <c r="D10008" s="26"/>
      <c r="E10008" s="265"/>
      <c r="F10008" s="207" t="str">
        <f>IF(ISERROR(IF(VLOOKUP(D10008,Paramètres!$C$17:$H$33,6,0)="oui","illimité",VLOOKUP(D10008,Paramètres!$C$17:$H$33,5,0))),"",IF(VLOOKUP(D10008,Paramètres!$C$17:$H$33,6,0)="oui","illimité",VLOOKUP(D10008,Paramètres!$C$17:$H$33,5,0)))</f>
        <v/>
      </c>
      <c r="G10008" s="269" t="str">
        <f t="shared" si="941"/>
        <v/>
      </c>
      <c r="H10008" s="208" t="str">
        <f>IF(ISERROR(VLOOKUP(D10008,Paramètres!$C$17:$E$33,3,0)),"",VLOOKUP(D10008,Paramètres!$C$17:$E$33,3,0))</f>
        <v/>
      </c>
      <c r="I10008" s="53"/>
      <c r="J10008" s="209" t="str">
        <f t="shared" si="937"/>
        <v/>
      </c>
      <c r="K10008" s="271"/>
      <c r="L10008" s="37"/>
      <c r="M10008" s="218"/>
      <c r="N10008" s="124"/>
      <c r="O10008" s="211" t="str">
        <f t="shared" ca="1" si="942"/>
        <v/>
      </c>
      <c r="P10008" s="212" t="str">
        <f>IF(ISERROR(VLOOKUP(L10008,Paramètres!$A$38:$B$40,2,0)),"",VLOOKUP(L10008,Paramètres!$A$38:$B$40,2,0))</f>
        <v/>
      </c>
      <c r="Q10008" s="211" t="str">
        <f t="shared" ca="1" si="943"/>
        <v/>
      </c>
      <c r="R10008" s="211" t="str">
        <f t="shared" si="939"/>
        <v/>
      </c>
      <c r="S10008" s="213" t="str">
        <f t="shared" ca="1" si="940"/>
        <v/>
      </c>
      <c r="T10008" s="214" t="str">
        <f t="shared" ca="1" si="938"/>
        <v/>
      </c>
    </row>
    <row r="10009" spans="1:20" x14ac:dyDescent="0.25">
      <c r="A10009" s="119" t="s">
        <v>15578</v>
      </c>
      <c r="B10009" s="260"/>
      <c r="C10009" s="264" t="str">
        <f>IF(ISERROR(VLOOKUP(B10009,'Tous les abonnés'!$A$6:$I$5491,2,0)),"",VLOOKUP(B10009,'Tous les abonnés'!$A$6:$I$5491,2,0))</f>
        <v/>
      </c>
      <c r="D10009" s="26"/>
      <c r="E10009" s="265"/>
      <c r="F10009" s="207" t="str">
        <f>IF(ISERROR(IF(VLOOKUP(D10009,Paramètres!$C$17:$H$33,6,0)="oui","illimité",VLOOKUP(D10009,Paramètres!$C$17:$H$33,5,0))),"",IF(VLOOKUP(D10009,Paramètres!$C$17:$H$33,6,0)="oui","illimité",VLOOKUP(D10009,Paramètres!$C$17:$H$33,5,0)))</f>
        <v/>
      </c>
      <c r="G10009" s="269" t="str">
        <f t="shared" si="941"/>
        <v/>
      </c>
      <c r="H10009" s="208" t="str">
        <f>IF(ISERROR(VLOOKUP(D10009,Paramètres!$C$17:$E$33,3,0)),"",VLOOKUP(D10009,Paramètres!$C$17:$E$33,3,0))</f>
        <v/>
      </c>
      <c r="I10009" s="53"/>
      <c r="J10009" s="209" t="str">
        <f t="shared" si="937"/>
        <v/>
      </c>
      <c r="K10009" s="271"/>
      <c r="L10009" s="37"/>
      <c r="M10009" s="218"/>
      <c r="N10009" s="124"/>
      <c r="O10009" s="211" t="str">
        <f t="shared" ca="1" si="942"/>
        <v/>
      </c>
      <c r="P10009" s="212" t="str">
        <f>IF(ISERROR(VLOOKUP(L10009,Paramètres!$A$38:$B$40,2,0)),"",VLOOKUP(L10009,Paramètres!$A$38:$B$40,2,0))</f>
        <v/>
      </c>
      <c r="Q10009" s="211" t="str">
        <f t="shared" ca="1" si="943"/>
        <v/>
      </c>
      <c r="R10009" s="211" t="str">
        <f t="shared" si="939"/>
        <v/>
      </c>
      <c r="S10009" s="213" t="str">
        <f t="shared" ca="1" si="940"/>
        <v/>
      </c>
      <c r="T10009" s="214" t="str">
        <f t="shared" ca="1" si="938"/>
        <v/>
      </c>
    </row>
    <row r="10010" spans="1:20" x14ac:dyDescent="0.25">
      <c r="A10010" s="119" t="s">
        <v>15579</v>
      </c>
      <c r="B10010" s="260"/>
      <c r="C10010" s="264" t="str">
        <f>IF(ISERROR(VLOOKUP(B10010,'Tous les abonnés'!$A$6:$I$5491,2,0)),"",VLOOKUP(B10010,'Tous les abonnés'!$A$6:$I$5491,2,0))</f>
        <v/>
      </c>
      <c r="D10010" s="26"/>
      <c r="E10010" s="265"/>
      <c r="F10010" s="207" t="str">
        <f>IF(ISERROR(IF(VLOOKUP(D10010,Paramètres!$C$17:$H$33,6,0)="oui","illimité",VLOOKUP(D10010,Paramètres!$C$17:$H$33,5,0))),"",IF(VLOOKUP(D10010,Paramètres!$C$17:$H$33,6,0)="oui","illimité",VLOOKUP(D10010,Paramètres!$C$17:$H$33,5,0)))</f>
        <v/>
      </c>
      <c r="G10010" s="269" t="str">
        <f t="shared" si="941"/>
        <v/>
      </c>
      <c r="H10010" s="208" t="str">
        <f>IF(ISERROR(VLOOKUP(D10010,Paramètres!$C$17:$E$33,3,0)),"",VLOOKUP(D10010,Paramètres!$C$17:$E$33,3,0))</f>
        <v/>
      </c>
      <c r="I10010" s="53"/>
      <c r="J10010" s="209" t="str">
        <f t="shared" si="937"/>
        <v/>
      </c>
      <c r="K10010" s="271"/>
      <c r="L10010" s="37"/>
      <c r="M10010" s="218"/>
      <c r="N10010" s="124"/>
      <c r="O10010" s="211" t="str">
        <f t="shared" ca="1" si="942"/>
        <v/>
      </c>
      <c r="P10010" s="212" t="str">
        <f>IF(ISERROR(VLOOKUP(L10010,Paramètres!$A$38:$B$40,2,0)),"",VLOOKUP(L10010,Paramètres!$A$38:$B$40,2,0))</f>
        <v/>
      </c>
      <c r="Q10010" s="211" t="str">
        <f t="shared" ca="1" si="943"/>
        <v/>
      </c>
      <c r="R10010" s="211" t="str">
        <f t="shared" si="939"/>
        <v/>
      </c>
      <c r="S10010" s="213" t="str">
        <f t="shared" ca="1" si="940"/>
        <v/>
      </c>
      <c r="T10010" s="214" t="str">
        <f t="shared" ca="1" si="938"/>
        <v/>
      </c>
    </row>
    <row r="10011" spans="1:20" x14ac:dyDescent="0.25">
      <c r="A10011" s="119" t="s">
        <v>15580</v>
      </c>
      <c r="B10011" s="260"/>
      <c r="C10011" s="264" t="str">
        <f>IF(ISERROR(VLOOKUP(B10011,'Tous les abonnés'!$A$6:$I$5491,2,0)),"",VLOOKUP(B10011,'Tous les abonnés'!$A$6:$I$5491,2,0))</f>
        <v/>
      </c>
      <c r="D10011" s="26"/>
      <c r="E10011" s="265"/>
      <c r="F10011" s="207" t="str">
        <f>IF(ISERROR(IF(VLOOKUP(D10011,Paramètres!$C$17:$H$33,6,0)="oui","illimité",VLOOKUP(D10011,Paramètres!$C$17:$H$33,5,0))),"",IF(VLOOKUP(D10011,Paramètres!$C$17:$H$33,6,0)="oui","illimité",VLOOKUP(D10011,Paramètres!$C$17:$H$33,5,0)))</f>
        <v/>
      </c>
      <c r="G10011" s="269" t="str">
        <f t="shared" si="941"/>
        <v/>
      </c>
      <c r="H10011" s="208" t="str">
        <f>IF(ISERROR(VLOOKUP(D10011,Paramètres!$C$17:$E$33,3,0)),"",VLOOKUP(D10011,Paramètres!$C$17:$E$33,3,0))</f>
        <v/>
      </c>
      <c r="I10011" s="53"/>
      <c r="J10011" s="209" t="str">
        <f t="shared" si="937"/>
        <v/>
      </c>
      <c r="K10011" s="271"/>
      <c r="L10011" s="37"/>
      <c r="M10011" s="218"/>
      <c r="N10011" s="124"/>
      <c r="O10011" s="211" t="str">
        <f t="shared" ca="1" si="942"/>
        <v/>
      </c>
      <c r="P10011" s="212" t="str">
        <f>IF(ISERROR(VLOOKUP(L10011,Paramètres!$A$38:$B$40,2,0)),"",VLOOKUP(L10011,Paramètres!$A$38:$B$40,2,0))</f>
        <v/>
      </c>
      <c r="Q10011" s="211" t="str">
        <f t="shared" ca="1" si="943"/>
        <v/>
      </c>
      <c r="R10011" s="211" t="str">
        <f t="shared" si="939"/>
        <v/>
      </c>
      <c r="S10011" s="213" t="str">
        <f t="shared" ca="1" si="940"/>
        <v/>
      </c>
      <c r="T10011" s="214" t="str">
        <f t="shared" ca="1" si="938"/>
        <v/>
      </c>
    </row>
    <row r="10012" spans="1:20" x14ac:dyDescent="0.25">
      <c r="A10012" s="119" t="s">
        <v>15581</v>
      </c>
      <c r="B10012" s="260"/>
      <c r="C10012" s="264" t="str">
        <f>IF(ISERROR(VLOOKUP(B10012,'Tous les abonnés'!$A$6:$I$5491,2,0)),"",VLOOKUP(B10012,'Tous les abonnés'!$A$6:$I$5491,2,0))</f>
        <v/>
      </c>
      <c r="D10012" s="26"/>
      <c r="E10012" s="265"/>
      <c r="F10012" s="207" t="str">
        <f>IF(ISERROR(IF(VLOOKUP(D10012,Paramètres!$C$17:$H$33,6,0)="oui","illimité",VLOOKUP(D10012,Paramètres!$C$17:$H$33,5,0))),"",IF(VLOOKUP(D10012,Paramètres!$C$17:$H$33,6,0)="oui","illimité",VLOOKUP(D10012,Paramètres!$C$17:$H$33,5,0)))</f>
        <v/>
      </c>
      <c r="G10012" s="269" t="str">
        <f t="shared" si="941"/>
        <v/>
      </c>
      <c r="H10012" s="208" t="str">
        <f>IF(ISERROR(VLOOKUP(D10012,Paramètres!$C$17:$E$33,3,0)),"",VLOOKUP(D10012,Paramètres!$C$17:$E$33,3,0))</f>
        <v/>
      </c>
      <c r="I10012" s="53"/>
      <c r="J10012" s="209" t="str">
        <f t="shared" si="937"/>
        <v/>
      </c>
      <c r="K10012" s="271"/>
      <c r="L10012" s="37"/>
      <c r="M10012" s="218"/>
      <c r="N10012" s="124"/>
      <c r="O10012" s="211" t="str">
        <f t="shared" ca="1" si="942"/>
        <v/>
      </c>
      <c r="P10012" s="212" t="str">
        <f>IF(ISERROR(VLOOKUP(L10012,Paramètres!$A$38:$B$40,2,0)),"",VLOOKUP(L10012,Paramètres!$A$38:$B$40,2,0))</f>
        <v/>
      </c>
      <c r="Q10012" s="211" t="str">
        <f t="shared" ca="1" si="943"/>
        <v/>
      </c>
      <c r="R10012" s="211" t="str">
        <f t="shared" si="939"/>
        <v/>
      </c>
      <c r="S10012" s="213" t="str">
        <f t="shared" ca="1" si="940"/>
        <v/>
      </c>
      <c r="T10012" s="214" t="str">
        <f t="shared" ca="1" si="938"/>
        <v/>
      </c>
    </row>
    <row r="10013" spans="1:20" x14ac:dyDescent="0.25">
      <c r="A10013" s="119" t="s">
        <v>15582</v>
      </c>
      <c r="B10013" s="260"/>
      <c r="C10013" s="264" t="str">
        <f>IF(ISERROR(VLOOKUP(B10013,'Tous les abonnés'!$A$6:$I$5491,2,0)),"",VLOOKUP(B10013,'Tous les abonnés'!$A$6:$I$5491,2,0))</f>
        <v/>
      </c>
      <c r="D10013" s="26"/>
      <c r="E10013" s="265"/>
      <c r="F10013" s="207" t="str">
        <f>IF(ISERROR(IF(VLOOKUP(D10013,Paramètres!$C$17:$H$33,6,0)="oui","illimité",VLOOKUP(D10013,Paramètres!$C$17:$H$33,5,0))),"",IF(VLOOKUP(D10013,Paramètres!$C$17:$H$33,6,0)="oui","illimité",VLOOKUP(D10013,Paramètres!$C$17:$H$33,5,0)))</f>
        <v/>
      </c>
      <c r="G10013" s="269" t="str">
        <f t="shared" si="941"/>
        <v/>
      </c>
      <c r="H10013" s="208" t="str">
        <f>IF(ISERROR(VLOOKUP(D10013,Paramètres!$C$17:$E$33,3,0)),"",VLOOKUP(D10013,Paramètres!$C$17:$E$33,3,0))</f>
        <v/>
      </c>
      <c r="I10013" s="53"/>
      <c r="J10013" s="209" t="str">
        <f t="shared" si="937"/>
        <v/>
      </c>
      <c r="K10013" s="271"/>
      <c r="L10013" s="37"/>
      <c r="M10013" s="218"/>
      <c r="N10013" s="124"/>
      <c r="O10013" s="211" t="str">
        <f t="shared" ca="1" si="942"/>
        <v/>
      </c>
      <c r="P10013" s="212" t="str">
        <f>IF(ISERROR(VLOOKUP(L10013,Paramètres!$A$38:$B$40,2,0)),"",VLOOKUP(L10013,Paramètres!$A$38:$B$40,2,0))</f>
        <v/>
      </c>
      <c r="Q10013" s="211" t="str">
        <f t="shared" ca="1" si="943"/>
        <v/>
      </c>
      <c r="R10013" s="211" t="str">
        <f t="shared" si="939"/>
        <v/>
      </c>
      <c r="S10013" s="213" t="str">
        <f t="shared" ca="1" si="940"/>
        <v/>
      </c>
      <c r="T10013" s="214" t="str">
        <f t="shared" ca="1" si="938"/>
        <v/>
      </c>
    </row>
    <row r="10014" spans="1:20" x14ac:dyDescent="0.25">
      <c r="A10014" s="119" t="s">
        <v>15583</v>
      </c>
      <c r="B10014" s="260"/>
      <c r="C10014" s="264" t="str">
        <f>IF(ISERROR(VLOOKUP(B10014,'Tous les abonnés'!$A$6:$I$5491,2,0)),"",VLOOKUP(B10014,'Tous les abonnés'!$A$6:$I$5491,2,0))</f>
        <v/>
      </c>
      <c r="D10014" s="26"/>
      <c r="E10014" s="265"/>
      <c r="F10014" s="207" t="str">
        <f>IF(ISERROR(IF(VLOOKUP(D10014,Paramètres!$C$17:$H$33,6,0)="oui","illimité",VLOOKUP(D10014,Paramètres!$C$17:$H$33,5,0))),"",IF(VLOOKUP(D10014,Paramètres!$C$17:$H$33,6,0)="oui","illimité",VLOOKUP(D10014,Paramètres!$C$17:$H$33,5,0)))</f>
        <v/>
      </c>
      <c r="G10014" s="269" t="str">
        <f t="shared" si="941"/>
        <v/>
      </c>
      <c r="H10014" s="208" t="str">
        <f>IF(ISERROR(VLOOKUP(D10014,Paramètres!$C$17:$E$33,3,0)),"",VLOOKUP(D10014,Paramètres!$C$17:$E$33,3,0))</f>
        <v/>
      </c>
      <c r="I10014" s="53"/>
      <c r="J10014" s="209" t="str">
        <f t="shared" si="937"/>
        <v/>
      </c>
      <c r="K10014" s="271"/>
      <c r="L10014" s="37"/>
      <c r="M10014" s="218"/>
      <c r="N10014" s="124"/>
      <c r="O10014" s="211" t="str">
        <f t="shared" ca="1" si="942"/>
        <v/>
      </c>
      <c r="P10014" s="212" t="str">
        <f>IF(ISERROR(VLOOKUP(L10014,Paramètres!$A$38:$B$40,2,0)),"",VLOOKUP(L10014,Paramètres!$A$38:$B$40,2,0))</f>
        <v/>
      </c>
      <c r="Q10014" s="211" t="str">
        <f t="shared" ca="1" si="943"/>
        <v/>
      </c>
      <c r="R10014" s="211" t="str">
        <f t="shared" si="939"/>
        <v/>
      </c>
      <c r="S10014" s="213" t="str">
        <f t="shared" ca="1" si="940"/>
        <v/>
      </c>
      <c r="T10014" s="214" t="str">
        <f t="shared" ca="1" si="938"/>
        <v/>
      </c>
    </row>
    <row r="10015" spans="1:20" x14ac:dyDescent="0.25">
      <c r="A10015" s="119" t="s">
        <v>15584</v>
      </c>
      <c r="B10015" s="260"/>
      <c r="C10015" s="264" t="str">
        <f>IF(ISERROR(VLOOKUP(B10015,'Tous les abonnés'!$A$6:$I$5491,2,0)),"",VLOOKUP(B10015,'Tous les abonnés'!$A$6:$I$5491,2,0))</f>
        <v/>
      </c>
      <c r="D10015" s="26"/>
      <c r="E10015" s="265"/>
      <c r="F10015" s="207" t="str">
        <f>IF(ISERROR(IF(VLOOKUP(D10015,Paramètres!$C$17:$H$33,6,0)="oui","illimité",VLOOKUP(D10015,Paramètres!$C$17:$H$33,5,0))),"",IF(VLOOKUP(D10015,Paramètres!$C$17:$H$33,6,0)="oui","illimité",VLOOKUP(D10015,Paramètres!$C$17:$H$33,5,0)))</f>
        <v/>
      </c>
      <c r="G10015" s="269" t="str">
        <f t="shared" si="941"/>
        <v/>
      </c>
      <c r="H10015" s="208" t="str">
        <f>IF(ISERROR(VLOOKUP(D10015,Paramètres!$C$17:$E$33,3,0)),"",VLOOKUP(D10015,Paramètres!$C$17:$E$33,3,0))</f>
        <v/>
      </c>
      <c r="I10015" s="53"/>
      <c r="J10015" s="209" t="str">
        <f t="shared" si="937"/>
        <v/>
      </c>
      <c r="K10015" s="271"/>
      <c r="L10015" s="37"/>
      <c r="M10015" s="218"/>
      <c r="N10015" s="124"/>
      <c r="O10015" s="211" t="str">
        <f t="shared" ca="1" si="942"/>
        <v/>
      </c>
      <c r="P10015" s="212" t="str">
        <f>IF(ISERROR(VLOOKUP(L10015,Paramètres!$A$38:$B$40,2,0)),"",VLOOKUP(L10015,Paramètres!$A$38:$B$40,2,0))</f>
        <v/>
      </c>
      <c r="Q10015" s="211" t="str">
        <f t="shared" ca="1" si="943"/>
        <v/>
      </c>
      <c r="R10015" s="211" t="str">
        <f t="shared" si="939"/>
        <v/>
      </c>
      <c r="S10015" s="213" t="str">
        <f t="shared" ca="1" si="940"/>
        <v/>
      </c>
      <c r="T10015" s="214" t="str">
        <f t="shared" ca="1" si="938"/>
        <v/>
      </c>
    </row>
    <row r="10016" spans="1:20" x14ac:dyDescent="0.25">
      <c r="A10016" s="119" t="s">
        <v>15585</v>
      </c>
      <c r="B10016" s="260"/>
      <c r="C10016" s="264" t="str">
        <f>IF(ISERROR(VLOOKUP(B10016,'Tous les abonnés'!$A$6:$I$5491,2,0)),"",VLOOKUP(B10016,'Tous les abonnés'!$A$6:$I$5491,2,0))</f>
        <v/>
      </c>
      <c r="D10016" s="26"/>
      <c r="E10016" s="265"/>
      <c r="F10016" s="207" t="str">
        <f>IF(ISERROR(IF(VLOOKUP(D10016,Paramètres!$C$17:$H$33,6,0)="oui","illimité",VLOOKUP(D10016,Paramètres!$C$17:$H$33,5,0))),"",IF(VLOOKUP(D10016,Paramètres!$C$17:$H$33,6,0)="oui","illimité",VLOOKUP(D10016,Paramètres!$C$17:$H$33,5,0)))</f>
        <v/>
      </c>
      <c r="G10016" s="269" t="str">
        <f t="shared" si="941"/>
        <v/>
      </c>
      <c r="H10016" s="208" t="str">
        <f>IF(ISERROR(VLOOKUP(D10016,Paramètres!$C$17:$E$33,3,0)),"",VLOOKUP(D10016,Paramètres!$C$17:$E$33,3,0))</f>
        <v/>
      </c>
      <c r="I10016" s="53"/>
      <c r="J10016" s="209" t="str">
        <f t="shared" si="937"/>
        <v/>
      </c>
      <c r="K10016" s="271"/>
      <c r="L10016" s="37"/>
      <c r="M10016" s="218"/>
      <c r="N10016" s="124"/>
      <c r="O10016" s="211" t="str">
        <f t="shared" ca="1" si="942"/>
        <v/>
      </c>
      <c r="P10016" s="212" t="str">
        <f>IF(ISERROR(VLOOKUP(L10016,Paramètres!$A$38:$B$40,2,0)),"",VLOOKUP(L10016,Paramètres!$A$38:$B$40,2,0))</f>
        <v/>
      </c>
      <c r="Q10016" s="211" t="str">
        <f t="shared" ca="1" si="943"/>
        <v/>
      </c>
      <c r="R10016" s="211" t="str">
        <f t="shared" si="939"/>
        <v/>
      </c>
      <c r="S10016" s="213" t="str">
        <f t="shared" ca="1" si="940"/>
        <v/>
      </c>
      <c r="T10016" s="214" t="str">
        <f t="shared" ca="1" si="938"/>
        <v/>
      </c>
    </row>
    <row r="10017" spans="1:20" x14ac:dyDescent="0.25">
      <c r="A10017" s="119" t="s">
        <v>15586</v>
      </c>
      <c r="B10017" s="260"/>
      <c r="C10017" s="264" t="str">
        <f>IF(ISERROR(VLOOKUP(B10017,'Tous les abonnés'!$A$6:$I$5491,2,0)),"",VLOOKUP(B10017,'Tous les abonnés'!$A$6:$I$5491,2,0))</f>
        <v/>
      </c>
      <c r="D10017" s="26"/>
      <c r="E10017" s="265"/>
      <c r="F10017" s="207" t="str">
        <f>IF(ISERROR(IF(VLOOKUP(D10017,Paramètres!$C$17:$H$33,6,0)="oui","illimité",VLOOKUP(D10017,Paramètres!$C$17:$H$33,5,0))),"",IF(VLOOKUP(D10017,Paramètres!$C$17:$H$33,6,0)="oui","illimité",VLOOKUP(D10017,Paramètres!$C$17:$H$33,5,0)))</f>
        <v/>
      </c>
      <c r="G10017" s="269" t="str">
        <f t="shared" si="941"/>
        <v/>
      </c>
      <c r="H10017" s="208" t="str">
        <f>IF(ISERROR(VLOOKUP(D10017,Paramètres!$C$17:$E$33,3,0)),"",VLOOKUP(D10017,Paramètres!$C$17:$E$33,3,0))</f>
        <v/>
      </c>
      <c r="I10017" s="53"/>
      <c r="J10017" s="209" t="str">
        <f t="shared" si="937"/>
        <v/>
      </c>
      <c r="K10017" s="271"/>
      <c r="L10017" s="37"/>
      <c r="M10017" s="218"/>
      <c r="N10017" s="124"/>
      <c r="O10017" s="211" t="str">
        <f t="shared" ca="1" si="942"/>
        <v/>
      </c>
      <c r="P10017" s="212" t="str">
        <f>IF(ISERROR(VLOOKUP(L10017,Paramètres!$A$38:$B$40,2,0)),"",VLOOKUP(L10017,Paramètres!$A$38:$B$40,2,0))</f>
        <v/>
      </c>
      <c r="Q10017" s="211" t="str">
        <f t="shared" ca="1" si="943"/>
        <v/>
      </c>
      <c r="R10017" s="211" t="str">
        <f t="shared" si="939"/>
        <v/>
      </c>
      <c r="S10017" s="213" t="str">
        <f t="shared" ca="1" si="940"/>
        <v/>
      </c>
      <c r="T10017" s="214" t="str">
        <f t="shared" ca="1" si="938"/>
        <v/>
      </c>
    </row>
    <row r="10018" spans="1:20" x14ac:dyDescent="0.25">
      <c r="A10018" s="119" t="s">
        <v>15587</v>
      </c>
      <c r="B10018" s="260"/>
      <c r="C10018" s="264" t="str">
        <f>IF(ISERROR(VLOOKUP(B10018,'Tous les abonnés'!$A$6:$I$5491,2,0)),"",VLOOKUP(B10018,'Tous les abonnés'!$A$6:$I$5491,2,0))</f>
        <v/>
      </c>
      <c r="D10018" s="26"/>
      <c r="E10018" s="265"/>
      <c r="F10018" s="207" t="str">
        <f>IF(ISERROR(IF(VLOOKUP(D10018,Paramètres!$C$17:$H$33,6,0)="oui","illimité",VLOOKUP(D10018,Paramètres!$C$17:$H$33,5,0))),"",IF(VLOOKUP(D10018,Paramètres!$C$17:$H$33,6,0)="oui","illimité",VLOOKUP(D10018,Paramètres!$C$17:$H$33,5,0)))</f>
        <v/>
      </c>
      <c r="G10018" s="269" t="str">
        <f t="shared" si="941"/>
        <v/>
      </c>
      <c r="H10018" s="208" t="str">
        <f>IF(ISERROR(VLOOKUP(D10018,Paramètres!$C$17:$E$33,3,0)),"",VLOOKUP(D10018,Paramètres!$C$17:$E$33,3,0))</f>
        <v/>
      </c>
      <c r="I10018" s="53"/>
      <c r="J10018" s="209" t="str">
        <f t="shared" si="937"/>
        <v/>
      </c>
      <c r="K10018" s="271"/>
      <c r="L10018" s="37"/>
      <c r="M10018" s="218"/>
      <c r="N10018" s="124"/>
      <c r="O10018" s="211" t="str">
        <f t="shared" ca="1" si="942"/>
        <v/>
      </c>
      <c r="P10018" s="212" t="str">
        <f>IF(ISERROR(VLOOKUP(L10018,Paramètres!$A$38:$B$40,2,0)),"",VLOOKUP(L10018,Paramètres!$A$38:$B$40,2,0))</f>
        <v/>
      </c>
      <c r="Q10018" s="211" t="str">
        <f t="shared" ca="1" si="943"/>
        <v/>
      </c>
      <c r="R10018" s="211" t="str">
        <f t="shared" si="939"/>
        <v/>
      </c>
      <c r="S10018" s="213" t="str">
        <f t="shared" ca="1" si="940"/>
        <v/>
      </c>
      <c r="T10018" s="214" t="str">
        <f t="shared" ca="1" si="938"/>
        <v/>
      </c>
    </row>
    <row r="10019" spans="1:20" x14ac:dyDescent="0.25">
      <c r="A10019" s="119" t="s">
        <v>15588</v>
      </c>
      <c r="B10019" s="260"/>
      <c r="C10019" s="264" t="str">
        <f>IF(ISERROR(VLOOKUP(B10019,'Tous les abonnés'!$A$6:$I$5491,2,0)),"",VLOOKUP(B10019,'Tous les abonnés'!$A$6:$I$5491,2,0))</f>
        <v/>
      </c>
      <c r="D10019" s="26"/>
      <c r="E10019" s="265"/>
      <c r="F10019" s="207" t="str">
        <f>IF(ISERROR(IF(VLOOKUP(D10019,Paramètres!$C$17:$H$33,6,0)="oui","illimité",VLOOKUP(D10019,Paramètres!$C$17:$H$33,5,0))),"",IF(VLOOKUP(D10019,Paramètres!$C$17:$H$33,6,0)="oui","illimité",VLOOKUP(D10019,Paramètres!$C$17:$H$33,5,0)))</f>
        <v/>
      </c>
      <c r="G10019" s="269" t="str">
        <f t="shared" si="941"/>
        <v/>
      </c>
      <c r="H10019" s="208" t="str">
        <f>IF(ISERROR(VLOOKUP(D10019,Paramètres!$C$17:$E$33,3,0)),"",VLOOKUP(D10019,Paramètres!$C$17:$E$33,3,0))</f>
        <v/>
      </c>
      <c r="I10019" s="53"/>
      <c r="J10019" s="209" t="str">
        <f t="shared" si="937"/>
        <v/>
      </c>
      <c r="K10019" s="271"/>
      <c r="L10019" s="37"/>
      <c r="M10019" s="218"/>
      <c r="N10019" s="124"/>
      <c r="O10019" s="211" t="str">
        <f t="shared" ca="1" si="942"/>
        <v/>
      </c>
      <c r="P10019" s="212" t="str">
        <f>IF(ISERROR(VLOOKUP(L10019,Paramètres!$A$38:$B$40,2,0)),"",VLOOKUP(L10019,Paramètres!$A$38:$B$40,2,0))</f>
        <v/>
      </c>
      <c r="Q10019" s="211" t="str">
        <f t="shared" ca="1" si="943"/>
        <v/>
      </c>
      <c r="R10019" s="211" t="str">
        <f t="shared" si="939"/>
        <v/>
      </c>
      <c r="S10019" s="213" t="str">
        <f t="shared" ca="1" si="940"/>
        <v/>
      </c>
      <c r="T10019" s="214" t="str">
        <f t="shared" ca="1" si="938"/>
        <v/>
      </c>
    </row>
    <row r="10020" spans="1:20" x14ac:dyDescent="0.25">
      <c r="A10020" s="119" t="s">
        <v>15589</v>
      </c>
      <c r="B10020" s="260"/>
      <c r="C10020" s="264" t="str">
        <f>IF(ISERROR(VLOOKUP(B10020,'Tous les abonnés'!$A$6:$I$5491,2,0)),"",VLOOKUP(B10020,'Tous les abonnés'!$A$6:$I$5491,2,0))</f>
        <v/>
      </c>
      <c r="D10020" s="26"/>
      <c r="E10020" s="265"/>
      <c r="F10020" s="207" t="str">
        <f>IF(ISERROR(IF(VLOOKUP(D10020,Paramètres!$C$17:$H$33,6,0)="oui","illimité",VLOOKUP(D10020,Paramètres!$C$17:$H$33,5,0))),"",IF(VLOOKUP(D10020,Paramètres!$C$17:$H$33,6,0)="oui","illimité",VLOOKUP(D10020,Paramètres!$C$17:$H$33,5,0)))</f>
        <v/>
      </c>
      <c r="G10020" s="269" t="str">
        <f t="shared" si="941"/>
        <v/>
      </c>
      <c r="H10020" s="208" t="str">
        <f>IF(ISERROR(VLOOKUP(D10020,Paramètres!$C$17:$E$33,3,0)),"",VLOOKUP(D10020,Paramètres!$C$17:$E$33,3,0))</f>
        <v/>
      </c>
      <c r="I10020" s="53"/>
      <c r="J10020" s="209" t="str">
        <f t="shared" si="937"/>
        <v/>
      </c>
      <c r="K10020" s="271"/>
      <c r="L10020" s="37"/>
      <c r="M10020" s="218"/>
      <c r="N10020" s="124"/>
      <c r="O10020" s="211" t="str">
        <f t="shared" ca="1" si="942"/>
        <v/>
      </c>
      <c r="P10020" s="212" t="str">
        <f>IF(ISERROR(VLOOKUP(L10020,Paramètres!$A$38:$B$40,2,0)),"",VLOOKUP(L10020,Paramètres!$A$38:$B$40,2,0))</f>
        <v/>
      </c>
      <c r="Q10020" s="211" t="str">
        <f t="shared" ca="1" si="943"/>
        <v/>
      </c>
      <c r="R10020" s="211" t="str">
        <f t="shared" si="939"/>
        <v/>
      </c>
      <c r="S10020" s="213" t="str">
        <f t="shared" ca="1" si="940"/>
        <v/>
      </c>
      <c r="T10020" s="214" t="str">
        <f t="shared" ca="1" si="938"/>
        <v/>
      </c>
    </row>
    <row r="10021" spans="1:20" x14ac:dyDescent="0.25">
      <c r="A10021" s="119" t="s">
        <v>15590</v>
      </c>
      <c r="B10021" s="260"/>
      <c r="C10021" s="264" t="str">
        <f>IF(ISERROR(VLOOKUP(B10021,'Tous les abonnés'!$A$6:$I$5491,2,0)),"",VLOOKUP(B10021,'Tous les abonnés'!$A$6:$I$5491,2,0))</f>
        <v/>
      </c>
      <c r="D10021" s="26"/>
      <c r="E10021" s="265"/>
      <c r="F10021" s="207" t="str">
        <f>IF(ISERROR(IF(VLOOKUP(D10021,Paramètres!$C$17:$H$33,6,0)="oui","illimité",VLOOKUP(D10021,Paramètres!$C$17:$H$33,5,0))),"",IF(VLOOKUP(D10021,Paramètres!$C$17:$H$33,6,0)="oui","illimité",VLOOKUP(D10021,Paramètres!$C$17:$H$33,5,0)))</f>
        <v/>
      </c>
      <c r="G10021" s="269" t="str">
        <f t="shared" si="941"/>
        <v/>
      </c>
      <c r="H10021" s="208" t="str">
        <f>IF(ISERROR(VLOOKUP(D10021,Paramètres!$C$17:$E$33,3,0)),"",VLOOKUP(D10021,Paramètres!$C$17:$E$33,3,0))</f>
        <v/>
      </c>
      <c r="I10021" s="53"/>
      <c r="J10021" s="209" t="str">
        <f t="shared" si="937"/>
        <v/>
      </c>
      <c r="K10021" s="271"/>
      <c r="L10021" s="37"/>
      <c r="M10021" s="218"/>
      <c r="N10021" s="124"/>
      <c r="O10021" s="211" t="str">
        <f t="shared" ca="1" si="942"/>
        <v/>
      </c>
      <c r="P10021" s="212" t="str">
        <f>IF(ISERROR(VLOOKUP(L10021,Paramètres!$A$38:$B$40,2,0)),"",VLOOKUP(L10021,Paramètres!$A$38:$B$40,2,0))</f>
        <v/>
      </c>
      <c r="Q10021" s="211" t="str">
        <f t="shared" ca="1" si="943"/>
        <v/>
      </c>
      <c r="R10021" s="211" t="str">
        <f t="shared" si="939"/>
        <v/>
      </c>
      <c r="S10021" s="213" t="str">
        <f t="shared" ca="1" si="940"/>
        <v/>
      </c>
      <c r="T10021" s="214" t="str">
        <f t="shared" ca="1" si="938"/>
        <v/>
      </c>
    </row>
    <row r="10022" spans="1:20" x14ac:dyDescent="0.25">
      <c r="A10022" s="119" t="s">
        <v>15591</v>
      </c>
      <c r="B10022" s="260"/>
      <c r="C10022" s="264" t="str">
        <f>IF(ISERROR(VLOOKUP(B10022,'Tous les abonnés'!$A$6:$I$5491,2,0)),"",VLOOKUP(B10022,'Tous les abonnés'!$A$6:$I$5491,2,0))</f>
        <v/>
      </c>
      <c r="D10022" s="26"/>
      <c r="E10022" s="265"/>
      <c r="F10022" s="207" t="str">
        <f>IF(ISERROR(IF(VLOOKUP(D10022,Paramètres!$C$17:$H$33,6,0)="oui","illimité",VLOOKUP(D10022,Paramètres!$C$17:$H$33,5,0))),"",IF(VLOOKUP(D10022,Paramètres!$C$17:$H$33,6,0)="oui","illimité",VLOOKUP(D10022,Paramètres!$C$17:$H$33,5,0)))</f>
        <v/>
      </c>
      <c r="G10022" s="269" t="str">
        <f t="shared" si="941"/>
        <v/>
      </c>
      <c r="H10022" s="208" t="str">
        <f>IF(ISERROR(VLOOKUP(D10022,Paramètres!$C$17:$E$33,3,0)),"",VLOOKUP(D10022,Paramètres!$C$17:$E$33,3,0))</f>
        <v/>
      </c>
      <c r="I10022" s="53"/>
      <c r="J10022" s="209" t="str">
        <f t="shared" si="937"/>
        <v/>
      </c>
      <c r="K10022" s="271"/>
      <c r="L10022" s="37"/>
      <c r="M10022" s="218"/>
      <c r="N10022" s="124"/>
      <c r="O10022" s="211" t="str">
        <f t="shared" ca="1" si="942"/>
        <v/>
      </c>
      <c r="P10022" s="212" t="str">
        <f>IF(ISERROR(VLOOKUP(L10022,Paramètres!$A$38:$B$40,2,0)),"",VLOOKUP(L10022,Paramètres!$A$38:$B$40,2,0))</f>
        <v/>
      </c>
      <c r="Q10022" s="211" t="str">
        <f t="shared" ca="1" si="943"/>
        <v/>
      </c>
      <c r="R10022" s="211" t="str">
        <f t="shared" si="939"/>
        <v/>
      </c>
      <c r="S10022" s="213" t="str">
        <f t="shared" ca="1" si="940"/>
        <v/>
      </c>
      <c r="T10022" s="214" t="str">
        <f t="shared" ca="1" si="938"/>
        <v/>
      </c>
    </row>
    <row r="10023" spans="1:20" x14ac:dyDescent="0.25">
      <c r="A10023" s="119" t="s">
        <v>15592</v>
      </c>
      <c r="B10023" s="260"/>
      <c r="C10023" s="264" t="str">
        <f>IF(ISERROR(VLOOKUP(B10023,'Tous les abonnés'!$A$6:$I$5491,2,0)),"",VLOOKUP(B10023,'Tous les abonnés'!$A$6:$I$5491,2,0))</f>
        <v/>
      </c>
      <c r="D10023" s="26"/>
      <c r="E10023" s="265"/>
      <c r="F10023" s="207" t="str">
        <f>IF(ISERROR(IF(VLOOKUP(D10023,Paramètres!$C$17:$H$33,6,0)="oui","illimité",VLOOKUP(D10023,Paramètres!$C$17:$H$33,5,0))),"",IF(VLOOKUP(D10023,Paramètres!$C$17:$H$33,6,0)="oui","illimité",VLOOKUP(D10023,Paramètres!$C$17:$H$33,5,0)))</f>
        <v/>
      </c>
      <c r="G10023" s="269" t="str">
        <f t="shared" si="941"/>
        <v/>
      </c>
      <c r="H10023" s="208" t="str">
        <f>IF(ISERROR(VLOOKUP(D10023,Paramètres!$C$17:$E$33,3,0)),"",VLOOKUP(D10023,Paramètres!$C$17:$E$33,3,0))</f>
        <v/>
      </c>
      <c r="I10023" s="53"/>
      <c r="J10023" s="209" t="str">
        <f t="shared" si="937"/>
        <v/>
      </c>
      <c r="K10023" s="271"/>
      <c r="L10023" s="37"/>
      <c r="M10023" s="218"/>
      <c r="N10023" s="124"/>
      <c r="O10023" s="211" t="str">
        <f t="shared" ca="1" si="942"/>
        <v/>
      </c>
      <c r="P10023" s="212" t="str">
        <f>IF(ISERROR(VLOOKUP(L10023,Paramètres!$A$38:$B$40,2,0)),"",VLOOKUP(L10023,Paramètres!$A$38:$B$40,2,0))</f>
        <v/>
      </c>
      <c r="Q10023" s="211" t="str">
        <f t="shared" ca="1" si="943"/>
        <v/>
      </c>
      <c r="R10023" s="211" t="str">
        <f t="shared" si="939"/>
        <v/>
      </c>
      <c r="S10023" s="213" t="str">
        <f t="shared" ca="1" si="940"/>
        <v/>
      </c>
      <c r="T10023" s="214" t="str">
        <f t="shared" ca="1" si="938"/>
        <v/>
      </c>
    </row>
    <row r="10024" spans="1:20" x14ac:dyDescent="0.25">
      <c r="A10024" s="119" t="s">
        <v>15593</v>
      </c>
      <c r="B10024" s="260"/>
      <c r="C10024" s="264" t="str">
        <f>IF(ISERROR(VLOOKUP(B10024,'Tous les abonnés'!$A$6:$I$5491,2,0)),"",VLOOKUP(B10024,'Tous les abonnés'!$A$6:$I$5491,2,0))</f>
        <v/>
      </c>
      <c r="D10024" s="26"/>
      <c r="E10024" s="265"/>
      <c r="F10024" s="207" t="str">
        <f>IF(ISERROR(IF(VLOOKUP(D10024,Paramètres!$C$17:$H$33,6,0)="oui","illimité",VLOOKUP(D10024,Paramètres!$C$17:$H$33,5,0))),"",IF(VLOOKUP(D10024,Paramètres!$C$17:$H$33,6,0)="oui","illimité",VLOOKUP(D10024,Paramètres!$C$17:$H$33,5,0)))</f>
        <v/>
      </c>
      <c r="G10024" s="269" t="str">
        <f t="shared" si="941"/>
        <v/>
      </c>
      <c r="H10024" s="208" t="str">
        <f>IF(ISERROR(VLOOKUP(D10024,Paramètres!$C$17:$E$33,3,0)),"",VLOOKUP(D10024,Paramètres!$C$17:$E$33,3,0))</f>
        <v/>
      </c>
      <c r="I10024" s="53"/>
      <c r="J10024" s="209" t="str">
        <f t="shared" si="937"/>
        <v/>
      </c>
      <c r="K10024" s="271"/>
      <c r="L10024" s="37"/>
      <c r="M10024" s="218"/>
      <c r="N10024" s="124"/>
      <c r="O10024" s="211" t="str">
        <f t="shared" ca="1" si="942"/>
        <v/>
      </c>
      <c r="P10024" s="212" t="str">
        <f>IF(ISERROR(VLOOKUP(L10024,Paramètres!$A$38:$B$40,2,0)),"",VLOOKUP(L10024,Paramètres!$A$38:$B$40,2,0))</f>
        <v/>
      </c>
      <c r="Q10024" s="211" t="str">
        <f t="shared" ca="1" si="943"/>
        <v/>
      </c>
      <c r="R10024" s="211" t="str">
        <f t="shared" si="939"/>
        <v/>
      </c>
      <c r="S10024" s="213" t="str">
        <f t="shared" ca="1" si="940"/>
        <v/>
      </c>
      <c r="T10024" s="214" t="str">
        <f t="shared" ca="1" si="938"/>
        <v/>
      </c>
    </row>
    <row r="10025" spans="1:20" x14ac:dyDescent="0.25">
      <c r="A10025" s="119" t="s">
        <v>15594</v>
      </c>
      <c r="B10025" s="260"/>
      <c r="C10025" s="264" t="str">
        <f>IF(ISERROR(VLOOKUP(B10025,'Tous les abonnés'!$A$6:$I$5491,2,0)),"",VLOOKUP(B10025,'Tous les abonnés'!$A$6:$I$5491,2,0))</f>
        <v/>
      </c>
      <c r="D10025" s="26"/>
      <c r="E10025" s="265"/>
      <c r="F10025" s="207" t="str">
        <f>IF(ISERROR(IF(VLOOKUP(D10025,Paramètres!$C$17:$H$33,6,0)="oui","illimité",VLOOKUP(D10025,Paramètres!$C$17:$H$33,5,0))),"",IF(VLOOKUP(D10025,Paramètres!$C$17:$H$33,6,0)="oui","illimité",VLOOKUP(D10025,Paramètres!$C$17:$H$33,5,0)))</f>
        <v/>
      </c>
      <c r="G10025" s="269" t="str">
        <f t="shared" si="941"/>
        <v/>
      </c>
      <c r="H10025" s="208" t="str">
        <f>IF(ISERROR(VLOOKUP(D10025,Paramètres!$C$17:$E$33,3,0)),"",VLOOKUP(D10025,Paramètres!$C$17:$E$33,3,0))</f>
        <v/>
      </c>
      <c r="I10025" s="53"/>
      <c r="J10025" s="209" t="str">
        <f t="shared" si="937"/>
        <v/>
      </c>
      <c r="K10025" s="271"/>
      <c r="L10025" s="37"/>
      <c r="M10025" s="218"/>
      <c r="N10025" s="124"/>
      <c r="O10025" s="211" t="str">
        <f t="shared" ca="1" si="942"/>
        <v/>
      </c>
      <c r="P10025" s="212" t="str">
        <f>IF(ISERROR(VLOOKUP(L10025,Paramètres!$A$38:$B$40,2,0)),"",VLOOKUP(L10025,Paramètres!$A$38:$B$40,2,0))</f>
        <v/>
      </c>
      <c r="Q10025" s="211" t="str">
        <f t="shared" ca="1" si="943"/>
        <v/>
      </c>
      <c r="R10025" s="211" t="str">
        <f t="shared" si="939"/>
        <v/>
      </c>
      <c r="S10025" s="213" t="str">
        <f t="shared" ca="1" si="940"/>
        <v/>
      </c>
      <c r="T10025" s="214" t="str">
        <f t="shared" ca="1" si="938"/>
        <v/>
      </c>
    </row>
    <row r="10026" spans="1:20" x14ac:dyDescent="0.25">
      <c r="A10026" s="119" t="s">
        <v>15595</v>
      </c>
      <c r="B10026" s="260"/>
      <c r="C10026" s="264" t="str">
        <f>IF(ISERROR(VLOOKUP(B10026,'Tous les abonnés'!$A$6:$I$5491,2,0)),"",VLOOKUP(B10026,'Tous les abonnés'!$A$6:$I$5491,2,0))</f>
        <v/>
      </c>
      <c r="D10026" s="26"/>
      <c r="E10026" s="265"/>
      <c r="F10026" s="207" t="str">
        <f>IF(ISERROR(IF(VLOOKUP(D10026,Paramètres!$C$17:$H$33,6,0)="oui","illimité",VLOOKUP(D10026,Paramètres!$C$17:$H$33,5,0))),"",IF(VLOOKUP(D10026,Paramètres!$C$17:$H$33,6,0)="oui","illimité",VLOOKUP(D10026,Paramètres!$C$17:$H$33,5,0)))</f>
        <v/>
      </c>
      <c r="G10026" s="269" t="str">
        <f t="shared" si="941"/>
        <v/>
      </c>
      <c r="H10026" s="208" t="str">
        <f>IF(ISERROR(VLOOKUP(D10026,Paramètres!$C$17:$E$33,3,0)),"",VLOOKUP(D10026,Paramètres!$C$17:$E$33,3,0))</f>
        <v/>
      </c>
      <c r="I10026" s="53"/>
      <c r="J10026" s="209" t="str">
        <f t="shared" si="937"/>
        <v/>
      </c>
      <c r="K10026" s="271"/>
      <c r="L10026" s="37"/>
      <c r="M10026" s="218"/>
      <c r="N10026" s="124"/>
      <c r="O10026" s="211" t="str">
        <f t="shared" ca="1" si="942"/>
        <v/>
      </c>
      <c r="P10026" s="212" t="str">
        <f>IF(ISERROR(VLOOKUP(L10026,Paramètres!$A$38:$B$40,2,0)),"",VLOOKUP(L10026,Paramètres!$A$38:$B$40,2,0))</f>
        <v/>
      </c>
      <c r="Q10026" s="211" t="str">
        <f t="shared" ca="1" si="943"/>
        <v/>
      </c>
      <c r="R10026" s="211" t="str">
        <f t="shared" si="939"/>
        <v/>
      </c>
      <c r="S10026" s="213" t="str">
        <f t="shared" ca="1" si="940"/>
        <v/>
      </c>
      <c r="T10026" s="214" t="str">
        <f t="shared" ca="1" si="938"/>
        <v/>
      </c>
    </row>
    <row r="10027" spans="1:20" x14ac:dyDescent="0.25">
      <c r="A10027" s="119" t="s">
        <v>15596</v>
      </c>
      <c r="B10027" s="260"/>
      <c r="C10027" s="264" t="str">
        <f>IF(ISERROR(VLOOKUP(B10027,'Tous les abonnés'!$A$6:$I$5491,2,0)),"",VLOOKUP(B10027,'Tous les abonnés'!$A$6:$I$5491,2,0))</f>
        <v/>
      </c>
      <c r="D10027" s="26"/>
      <c r="E10027" s="265"/>
      <c r="F10027" s="207" t="str">
        <f>IF(ISERROR(IF(VLOOKUP(D10027,Paramètres!$C$17:$H$33,6,0)="oui","illimité",VLOOKUP(D10027,Paramètres!$C$17:$H$33,5,0))),"",IF(VLOOKUP(D10027,Paramètres!$C$17:$H$33,6,0)="oui","illimité",VLOOKUP(D10027,Paramètres!$C$17:$H$33,5,0)))</f>
        <v/>
      </c>
      <c r="G10027" s="269" t="str">
        <f t="shared" si="941"/>
        <v/>
      </c>
      <c r="H10027" s="208" t="str">
        <f>IF(ISERROR(VLOOKUP(D10027,Paramètres!$C$17:$E$33,3,0)),"",VLOOKUP(D10027,Paramètres!$C$17:$E$33,3,0))</f>
        <v/>
      </c>
      <c r="I10027" s="53"/>
      <c r="J10027" s="209" t="str">
        <f t="shared" si="937"/>
        <v/>
      </c>
      <c r="K10027" s="271"/>
      <c r="L10027" s="37"/>
      <c r="M10027" s="218"/>
      <c r="N10027" s="124"/>
      <c r="O10027" s="211" t="str">
        <f t="shared" ca="1" si="942"/>
        <v/>
      </c>
      <c r="P10027" s="212" t="str">
        <f>IF(ISERROR(VLOOKUP(L10027,Paramètres!$A$38:$B$40,2,0)),"",VLOOKUP(L10027,Paramètres!$A$38:$B$40,2,0))</f>
        <v/>
      </c>
      <c r="Q10027" s="211" t="str">
        <f t="shared" ca="1" si="943"/>
        <v/>
      </c>
      <c r="R10027" s="211" t="str">
        <f t="shared" si="939"/>
        <v/>
      </c>
      <c r="S10027" s="213" t="str">
        <f t="shared" ca="1" si="940"/>
        <v/>
      </c>
      <c r="T10027" s="214" t="str">
        <f t="shared" ca="1" si="938"/>
        <v/>
      </c>
    </row>
    <row r="10028" spans="1:20" x14ac:dyDescent="0.25">
      <c r="A10028" s="119" t="s">
        <v>15597</v>
      </c>
      <c r="B10028" s="260"/>
      <c r="C10028" s="264" t="str">
        <f>IF(ISERROR(VLOOKUP(B10028,'Tous les abonnés'!$A$6:$I$5491,2,0)),"",VLOOKUP(B10028,'Tous les abonnés'!$A$6:$I$5491,2,0))</f>
        <v/>
      </c>
      <c r="D10028" s="26"/>
      <c r="E10028" s="265"/>
      <c r="F10028" s="207" t="str">
        <f>IF(ISERROR(IF(VLOOKUP(D10028,Paramètres!$C$17:$H$33,6,0)="oui","illimité",VLOOKUP(D10028,Paramètres!$C$17:$H$33,5,0))),"",IF(VLOOKUP(D10028,Paramètres!$C$17:$H$33,6,0)="oui","illimité",VLOOKUP(D10028,Paramètres!$C$17:$H$33,5,0)))</f>
        <v/>
      </c>
      <c r="G10028" s="269" t="str">
        <f t="shared" si="941"/>
        <v/>
      </c>
      <c r="H10028" s="208" t="str">
        <f>IF(ISERROR(VLOOKUP(D10028,Paramètres!$C$17:$E$33,3,0)),"",VLOOKUP(D10028,Paramètres!$C$17:$E$33,3,0))</f>
        <v/>
      </c>
      <c r="I10028" s="53"/>
      <c r="J10028" s="209" t="str">
        <f t="shared" si="937"/>
        <v/>
      </c>
      <c r="K10028" s="271"/>
      <c r="L10028" s="37"/>
      <c r="M10028" s="218"/>
      <c r="N10028" s="124"/>
      <c r="O10028" s="211" t="str">
        <f t="shared" ca="1" si="942"/>
        <v/>
      </c>
      <c r="P10028" s="212" t="str">
        <f>IF(ISERROR(VLOOKUP(L10028,Paramètres!$A$38:$B$40,2,0)),"",VLOOKUP(L10028,Paramètres!$A$38:$B$40,2,0))</f>
        <v/>
      </c>
      <c r="Q10028" s="211" t="str">
        <f t="shared" ca="1" si="943"/>
        <v/>
      </c>
      <c r="R10028" s="211" t="str">
        <f t="shared" si="939"/>
        <v/>
      </c>
      <c r="S10028" s="213" t="str">
        <f t="shared" ca="1" si="940"/>
        <v/>
      </c>
      <c r="T10028" s="214" t="str">
        <f t="shared" ca="1" si="938"/>
        <v/>
      </c>
    </row>
    <row r="10029" spans="1:20" x14ac:dyDescent="0.25">
      <c r="A10029" s="119" t="s">
        <v>15598</v>
      </c>
      <c r="B10029" s="260"/>
      <c r="C10029" s="264" t="str">
        <f>IF(ISERROR(VLOOKUP(B10029,'Tous les abonnés'!$A$6:$I$5491,2,0)),"",VLOOKUP(B10029,'Tous les abonnés'!$A$6:$I$5491,2,0))</f>
        <v/>
      </c>
      <c r="D10029" s="26"/>
      <c r="E10029" s="265"/>
      <c r="F10029" s="207" t="str">
        <f>IF(ISERROR(IF(VLOOKUP(D10029,Paramètres!$C$17:$H$33,6,0)="oui","illimité",VLOOKUP(D10029,Paramètres!$C$17:$H$33,5,0))),"",IF(VLOOKUP(D10029,Paramètres!$C$17:$H$33,6,0)="oui","illimité",VLOOKUP(D10029,Paramètres!$C$17:$H$33,5,0)))</f>
        <v/>
      </c>
      <c r="G10029" s="269" t="str">
        <f t="shared" si="941"/>
        <v/>
      </c>
      <c r="H10029" s="208" t="str">
        <f>IF(ISERROR(VLOOKUP(D10029,Paramètres!$C$17:$E$33,3,0)),"",VLOOKUP(D10029,Paramètres!$C$17:$E$33,3,0))</f>
        <v/>
      </c>
      <c r="I10029" s="53"/>
      <c r="J10029" s="209" t="str">
        <f t="shared" si="937"/>
        <v/>
      </c>
      <c r="K10029" s="271"/>
      <c r="L10029" s="37"/>
      <c r="M10029" s="218"/>
      <c r="N10029" s="124"/>
      <c r="O10029" s="211" t="str">
        <f t="shared" ca="1" si="942"/>
        <v/>
      </c>
      <c r="P10029" s="212" t="str">
        <f>IF(ISERROR(VLOOKUP(L10029,Paramètres!$A$38:$B$40,2,0)),"",VLOOKUP(L10029,Paramètres!$A$38:$B$40,2,0))</f>
        <v/>
      </c>
      <c r="Q10029" s="211" t="str">
        <f t="shared" ca="1" si="943"/>
        <v/>
      </c>
      <c r="R10029" s="211" t="str">
        <f t="shared" si="939"/>
        <v/>
      </c>
      <c r="S10029" s="213" t="str">
        <f t="shared" ca="1" si="940"/>
        <v/>
      </c>
      <c r="T10029" s="214" t="str">
        <f t="shared" ca="1" si="938"/>
        <v/>
      </c>
    </row>
    <row r="10030" spans="1:20" x14ac:dyDescent="0.25">
      <c r="A10030" s="119" t="s">
        <v>15599</v>
      </c>
      <c r="B10030" s="260"/>
      <c r="C10030" s="264" t="str">
        <f>IF(ISERROR(VLOOKUP(B10030,'Tous les abonnés'!$A$6:$I$5491,2,0)),"",VLOOKUP(B10030,'Tous les abonnés'!$A$6:$I$5491,2,0))</f>
        <v/>
      </c>
      <c r="D10030" s="26"/>
      <c r="E10030" s="265"/>
      <c r="F10030" s="207" t="str">
        <f>IF(ISERROR(IF(VLOOKUP(D10030,Paramètres!$C$17:$H$33,6,0)="oui","illimité",VLOOKUP(D10030,Paramètres!$C$17:$H$33,5,0))),"",IF(VLOOKUP(D10030,Paramètres!$C$17:$H$33,6,0)="oui","illimité",VLOOKUP(D10030,Paramètres!$C$17:$H$33,5,0)))</f>
        <v/>
      </c>
      <c r="G10030" s="269" t="str">
        <f t="shared" si="941"/>
        <v/>
      </c>
      <c r="H10030" s="208" t="str">
        <f>IF(ISERROR(VLOOKUP(D10030,Paramètres!$C$17:$E$33,3,0)),"",VLOOKUP(D10030,Paramètres!$C$17:$E$33,3,0))</f>
        <v/>
      </c>
      <c r="I10030" s="53"/>
      <c r="J10030" s="209" t="str">
        <f t="shared" si="937"/>
        <v/>
      </c>
      <c r="K10030" s="271"/>
      <c r="L10030" s="37"/>
      <c r="M10030" s="218"/>
      <c r="N10030" s="124"/>
      <c r="O10030" s="211" t="str">
        <f t="shared" ca="1" si="942"/>
        <v/>
      </c>
      <c r="P10030" s="212" t="str">
        <f>IF(ISERROR(VLOOKUP(L10030,Paramètres!$A$38:$B$40,2,0)),"",VLOOKUP(L10030,Paramètres!$A$38:$B$40,2,0))</f>
        <v/>
      </c>
      <c r="Q10030" s="211" t="str">
        <f t="shared" ca="1" si="943"/>
        <v/>
      </c>
      <c r="R10030" s="211" t="str">
        <f t="shared" si="939"/>
        <v/>
      </c>
      <c r="S10030" s="213" t="str">
        <f t="shared" ca="1" si="940"/>
        <v/>
      </c>
      <c r="T10030" s="214" t="str">
        <f t="shared" ca="1" si="938"/>
        <v/>
      </c>
    </row>
    <row r="10031" spans="1:20" x14ac:dyDescent="0.25">
      <c r="A10031" s="119" t="s">
        <v>15600</v>
      </c>
      <c r="B10031" s="260"/>
      <c r="C10031" s="264" t="str">
        <f>IF(ISERROR(VLOOKUP(B10031,'Tous les abonnés'!$A$6:$I$5491,2,0)),"",VLOOKUP(B10031,'Tous les abonnés'!$A$6:$I$5491,2,0))</f>
        <v/>
      </c>
      <c r="D10031" s="26"/>
      <c r="E10031" s="265"/>
      <c r="F10031" s="207" t="str">
        <f>IF(ISERROR(IF(VLOOKUP(D10031,Paramètres!$C$17:$H$33,6,0)="oui","illimité",VLOOKUP(D10031,Paramètres!$C$17:$H$33,5,0))),"",IF(VLOOKUP(D10031,Paramètres!$C$17:$H$33,6,0)="oui","illimité",VLOOKUP(D10031,Paramètres!$C$17:$H$33,5,0)))</f>
        <v/>
      </c>
      <c r="G10031" s="269" t="str">
        <f t="shared" si="941"/>
        <v/>
      </c>
      <c r="H10031" s="208" t="str">
        <f>IF(ISERROR(VLOOKUP(D10031,Paramètres!$C$17:$E$33,3,0)),"",VLOOKUP(D10031,Paramètres!$C$17:$E$33,3,0))</f>
        <v/>
      </c>
      <c r="I10031" s="53"/>
      <c r="J10031" s="209" t="str">
        <f t="shared" si="937"/>
        <v/>
      </c>
      <c r="K10031" s="271"/>
      <c r="L10031" s="37"/>
      <c r="M10031" s="218"/>
      <c r="N10031" s="124"/>
      <c r="O10031" s="211" t="str">
        <f t="shared" ca="1" si="942"/>
        <v/>
      </c>
      <c r="P10031" s="212" t="str">
        <f>IF(ISERROR(VLOOKUP(L10031,Paramètres!$A$38:$B$40,2,0)),"",VLOOKUP(L10031,Paramètres!$A$38:$B$40,2,0))</f>
        <v/>
      </c>
      <c r="Q10031" s="211" t="str">
        <f t="shared" ca="1" si="943"/>
        <v/>
      </c>
      <c r="R10031" s="211" t="str">
        <f t="shared" si="939"/>
        <v/>
      </c>
      <c r="S10031" s="213" t="str">
        <f t="shared" ca="1" si="940"/>
        <v/>
      </c>
      <c r="T10031" s="214" t="str">
        <f t="shared" ca="1" si="938"/>
        <v/>
      </c>
    </row>
    <row r="10032" spans="1:20" x14ac:dyDescent="0.25">
      <c r="A10032" s="119" t="s">
        <v>15601</v>
      </c>
      <c r="B10032" s="260"/>
      <c r="C10032" s="264" t="str">
        <f>IF(ISERROR(VLOOKUP(B10032,'Tous les abonnés'!$A$6:$I$5491,2,0)),"",VLOOKUP(B10032,'Tous les abonnés'!$A$6:$I$5491,2,0))</f>
        <v/>
      </c>
      <c r="D10032" s="26"/>
      <c r="E10032" s="265"/>
      <c r="F10032" s="207" t="str">
        <f>IF(ISERROR(IF(VLOOKUP(D10032,Paramètres!$C$17:$H$33,6,0)="oui","illimité",VLOOKUP(D10032,Paramètres!$C$17:$H$33,5,0))),"",IF(VLOOKUP(D10032,Paramètres!$C$17:$H$33,6,0)="oui","illimité",VLOOKUP(D10032,Paramètres!$C$17:$H$33,5,0)))</f>
        <v/>
      </c>
      <c r="G10032" s="269" t="str">
        <f t="shared" si="941"/>
        <v/>
      </c>
      <c r="H10032" s="208" t="str">
        <f>IF(ISERROR(VLOOKUP(D10032,Paramètres!$C$17:$E$33,3,0)),"",VLOOKUP(D10032,Paramètres!$C$17:$E$33,3,0))</f>
        <v/>
      </c>
      <c r="I10032" s="53"/>
      <c r="J10032" s="209" t="str">
        <f t="shared" si="937"/>
        <v/>
      </c>
      <c r="K10032" s="271"/>
      <c r="L10032" s="37"/>
      <c r="M10032" s="218"/>
      <c r="N10032" s="124"/>
      <c r="O10032" s="211" t="str">
        <f t="shared" ca="1" si="942"/>
        <v/>
      </c>
      <c r="P10032" s="212" t="str">
        <f>IF(ISERROR(VLOOKUP(L10032,Paramètres!$A$38:$B$40,2,0)),"",VLOOKUP(L10032,Paramètres!$A$38:$B$40,2,0))</f>
        <v/>
      </c>
      <c r="Q10032" s="211" t="str">
        <f t="shared" ca="1" si="943"/>
        <v/>
      </c>
      <c r="R10032" s="211" t="str">
        <f t="shared" si="939"/>
        <v/>
      </c>
      <c r="S10032" s="213" t="str">
        <f t="shared" ca="1" si="940"/>
        <v/>
      </c>
      <c r="T10032" s="214" t="str">
        <f t="shared" ca="1" si="938"/>
        <v/>
      </c>
    </row>
    <row r="10033" spans="1:20" x14ac:dyDescent="0.25">
      <c r="A10033" s="119" t="s">
        <v>15602</v>
      </c>
      <c r="B10033" s="260"/>
      <c r="C10033" s="264" t="str">
        <f>IF(ISERROR(VLOOKUP(B10033,'Tous les abonnés'!$A$6:$I$5491,2,0)),"",VLOOKUP(B10033,'Tous les abonnés'!$A$6:$I$5491,2,0))</f>
        <v/>
      </c>
      <c r="D10033" s="26"/>
      <c r="E10033" s="265"/>
      <c r="F10033" s="207" t="str">
        <f>IF(ISERROR(IF(VLOOKUP(D10033,Paramètres!$C$17:$H$33,6,0)="oui","illimité",VLOOKUP(D10033,Paramètres!$C$17:$H$33,5,0))),"",IF(VLOOKUP(D10033,Paramètres!$C$17:$H$33,6,0)="oui","illimité",VLOOKUP(D10033,Paramètres!$C$17:$H$33,5,0)))</f>
        <v/>
      </c>
      <c r="G10033" s="269" t="str">
        <f t="shared" si="941"/>
        <v/>
      </c>
      <c r="H10033" s="208" t="str">
        <f>IF(ISERROR(VLOOKUP(D10033,Paramètres!$C$17:$E$33,3,0)),"",VLOOKUP(D10033,Paramètres!$C$17:$E$33,3,0))</f>
        <v/>
      </c>
      <c r="I10033" s="53"/>
      <c r="J10033" s="209" t="str">
        <f t="shared" si="937"/>
        <v/>
      </c>
      <c r="K10033" s="271"/>
      <c r="L10033" s="37"/>
      <c r="M10033" s="218"/>
      <c r="N10033" s="124"/>
      <c r="O10033" s="211" t="str">
        <f t="shared" ca="1" si="942"/>
        <v/>
      </c>
      <c r="P10033" s="212" t="str">
        <f>IF(ISERROR(VLOOKUP(L10033,Paramètres!$A$38:$B$40,2,0)),"",VLOOKUP(L10033,Paramètres!$A$38:$B$40,2,0))</f>
        <v/>
      </c>
      <c r="Q10033" s="211" t="str">
        <f t="shared" ca="1" si="943"/>
        <v/>
      </c>
      <c r="R10033" s="211" t="str">
        <f t="shared" si="939"/>
        <v/>
      </c>
      <c r="S10033" s="213" t="str">
        <f t="shared" ca="1" si="940"/>
        <v/>
      </c>
      <c r="T10033" s="214" t="str">
        <f t="shared" ca="1" si="938"/>
        <v/>
      </c>
    </row>
    <row r="10034" spans="1:20" x14ac:dyDescent="0.25">
      <c r="A10034" s="119" t="s">
        <v>15603</v>
      </c>
      <c r="B10034" s="260"/>
      <c r="C10034" s="264" t="str">
        <f>IF(ISERROR(VLOOKUP(B10034,'Tous les abonnés'!$A$6:$I$5491,2,0)),"",VLOOKUP(B10034,'Tous les abonnés'!$A$6:$I$5491,2,0))</f>
        <v/>
      </c>
      <c r="D10034" s="26"/>
      <c r="E10034" s="265"/>
      <c r="F10034" s="207" t="str">
        <f>IF(ISERROR(IF(VLOOKUP(D10034,Paramètres!$C$17:$H$33,6,0)="oui","illimité",VLOOKUP(D10034,Paramètres!$C$17:$H$33,5,0))),"",IF(VLOOKUP(D10034,Paramètres!$C$17:$H$33,6,0)="oui","illimité",VLOOKUP(D10034,Paramètres!$C$17:$H$33,5,0)))</f>
        <v/>
      </c>
      <c r="G10034" s="269" t="str">
        <f t="shared" si="941"/>
        <v/>
      </c>
      <c r="H10034" s="208" t="str">
        <f>IF(ISERROR(VLOOKUP(D10034,Paramètres!$C$17:$E$33,3,0)),"",VLOOKUP(D10034,Paramètres!$C$17:$E$33,3,0))</f>
        <v/>
      </c>
      <c r="I10034" s="53"/>
      <c r="J10034" s="209" t="str">
        <f t="shared" si="937"/>
        <v/>
      </c>
      <c r="K10034" s="271"/>
      <c r="L10034" s="37"/>
      <c r="M10034" s="218"/>
      <c r="N10034" s="124"/>
      <c r="O10034" s="211" t="str">
        <f t="shared" ca="1" si="942"/>
        <v/>
      </c>
      <c r="P10034" s="212" t="str">
        <f>IF(ISERROR(VLOOKUP(L10034,Paramètres!$A$38:$B$40,2,0)),"",VLOOKUP(L10034,Paramètres!$A$38:$B$40,2,0))</f>
        <v/>
      </c>
      <c r="Q10034" s="211" t="str">
        <f t="shared" ca="1" si="943"/>
        <v/>
      </c>
      <c r="R10034" s="211" t="str">
        <f t="shared" si="939"/>
        <v/>
      </c>
      <c r="S10034" s="213" t="str">
        <f t="shared" ca="1" si="940"/>
        <v/>
      </c>
      <c r="T10034" s="214" t="str">
        <f t="shared" ca="1" si="938"/>
        <v/>
      </c>
    </row>
    <row r="10035" spans="1:20" x14ac:dyDescent="0.25">
      <c r="A10035" s="119" t="s">
        <v>15604</v>
      </c>
      <c r="B10035" s="260"/>
      <c r="C10035" s="264" t="str">
        <f>IF(ISERROR(VLOOKUP(B10035,'Tous les abonnés'!$A$6:$I$5491,2,0)),"",VLOOKUP(B10035,'Tous les abonnés'!$A$6:$I$5491,2,0))</f>
        <v/>
      </c>
      <c r="D10035" s="26"/>
      <c r="E10035" s="265"/>
      <c r="F10035" s="207" t="str">
        <f>IF(ISERROR(IF(VLOOKUP(D10035,Paramètres!$C$17:$H$33,6,0)="oui","illimité",VLOOKUP(D10035,Paramètres!$C$17:$H$33,5,0))),"",IF(VLOOKUP(D10035,Paramètres!$C$17:$H$33,6,0)="oui","illimité",VLOOKUP(D10035,Paramètres!$C$17:$H$33,5,0)))</f>
        <v/>
      </c>
      <c r="G10035" s="269" t="str">
        <f t="shared" si="941"/>
        <v/>
      </c>
      <c r="H10035" s="208" t="str">
        <f>IF(ISERROR(VLOOKUP(D10035,Paramètres!$C$17:$E$33,3,0)),"",VLOOKUP(D10035,Paramètres!$C$17:$E$33,3,0))</f>
        <v/>
      </c>
      <c r="I10035" s="53"/>
      <c r="J10035" s="209" t="str">
        <f t="shared" si="937"/>
        <v/>
      </c>
      <c r="K10035" s="271"/>
      <c r="L10035" s="37"/>
      <c r="M10035" s="218"/>
      <c r="N10035" s="124"/>
      <c r="O10035" s="211" t="str">
        <f t="shared" ca="1" si="942"/>
        <v/>
      </c>
      <c r="P10035" s="212" t="str">
        <f>IF(ISERROR(VLOOKUP(L10035,Paramètres!$A$38:$B$40,2,0)),"",VLOOKUP(L10035,Paramètres!$A$38:$B$40,2,0))</f>
        <v/>
      </c>
      <c r="Q10035" s="211" t="str">
        <f t="shared" ca="1" si="943"/>
        <v/>
      </c>
      <c r="R10035" s="211" t="str">
        <f t="shared" si="939"/>
        <v/>
      </c>
      <c r="S10035" s="213" t="str">
        <f t="shared" ca="1" si="940"/>
        <v/>
      </c>
      <c r="T10035" s="214" t="str">
        <f t="shared" ca="1" si="938"/>
        <v/>
      </c>
    </row>
    <row r="10036" spans="1:20" x14ac:dyDescent="0.25">
      <c r="A10036" s="119" t="s">
        <v>15605</v>
      </c>
      <c r="B10036" s="260"/>
      <c r="C10036" s="264" t="str">
        <f>IF(ISERROR(VLOOKUP(B10036,'Tous les abonnés'!$A$6:$I$5491,2,0)),"",VLOOKUP(B10036,'Tous les abonnés'!$A$6:$I$5491,2,0))</f>
        <v/>
      </c>
      <c r="D10036" s="26"/>
      <c r="E10036" s="265"/>
      <c r="F10036" s="207" t="str">
        <f>IF(ISERROR(IF(VLOOKUP(D10036,Paramètres!$C$17:$H$33,6,0)="oui","illimité",VLOOKUP(D10036,Paramètres!$C$17:$H$33,5,0))),"",IF(VLOOKUP(D10036,Paramètres!$C$17:$H$33,6,0)="oui","illimité",VLOOKUP(D10036,Paramètres!$C$17:$H$33,5,0)))</f>
        <v/>
      </c>
      <c r="G10036" s="269" t="str">
        <f t="shared" si="941"/>
        <v/>
      </c>
      <c r="H10036" s="208" t="str">
        <f>IF(ISERROR(VLOOKUP(D10036,Paramètres!$C$17:$E$33,3,0)),"",VLOOKUP(D10036,Paramètres!$C$17:$E$33,3,0))</f>
        <v/>
      </c>
      <c r="I10036" s="53"/>
      <c r="J10036" s="209" t="str">
        <f t="shared" ref="J10036:J10099" si="944">IF(ISERROR(H10036-(I10036*H10036)),"",H10036-(I10036*H10036))</f>
        <v/>
      </c>
      <c r="K10036" s="271"/>
      <c r="L10036" s="37"/>
      <c r="M10036" s="218"/>
      <c r="N10036" s="124"/>
      <c r="O10036" s="211" t="str">
        <f t="shared" ca="1" si="942"/>
        <v/>
      </c>
      <c r="P10036" s="212" t="str">
        <f>IF(ISERROR(VLOOKUP(L10036,Paramètres!$A$38:$B$40,2,0)),"",VLOOKUP(L10036,Paramètres!$A$38:$B$40,2,0))</f>
        <v/>
      </c>
      <c r="Q10036" s="211" t="str">
        <f t="shared" ca="1" si="943"/>
        <v/>
      </c>
      <c r="R10036" s="211" t="str">
        <f t="shared" si="939"/>
        <v/>
      </c>
      <c r="S10036" s="213" t="str">
        <f t="shared" ca="1" si="940"/>
        <v/>
      </c>
      <c r="T10036" s="214" t="str">
        <f t="shared" ca="1" si="938"/>
        <v/>
      </c>
    </row>
    <row r="10037" spans="1:20" x14ac:dyDescent="0.25">
      <c r="A10037" s="119" t="s">
        <v>15606</v>
      </c>
      <c r="B10037" s="260"/>
      <c r="C10037" s="264" t="str">
        <f>IF(ISERROR(VLOOKUP(B10037,'Tous les abonnés'!$A$6:$I$5491,2,0)),"",VLOOKUP(B10037,'Tous les abonnés'!$A$6:$I$5491,2,0))</f>
        <v/>
      </c>
      <c r="D10037" s="26"/>
      <c r="E10037" s="265"/>
      <c r="F10037" s="207" t="str">
        <f>IF(ISERROR(IF(VLOOKUP(D10037,Paramètres!$C$17:$H$33,6,0)="oui","illimité",VLOOKUP(D10037,Paramètres!$C$17:$H$33,5,0))),"",IF(VLOOKUP(D10037,Paramètres!$C$17:$H$33,6,0)="oui","illimité",VLOOKUP(D10037,Paramètres!$C$17:$H$33,5,0)))</f>
        <v/>
      </c>
      <c r="G10037" s="269" t="str">
        <f t="shared" si="941"/>
        <v/>
      </c>
      <c r="H10037" s="208" t="str">
        <f>IF(ISERROR(VLOOKUP(D10037,Paramètres!$C$17:$E$33,3,0)),"",VLOOKUP(D10037,Paramètres!$C$17:$E$33,3,0))</f>
        <v/>
      </c>
      <c r="I10037" s="53"/>
      <c r="J10037" s="209" t="str">
        <f t="shared" si="944"/>
        <v/>
      </c>
      <c r="K10037" s="271"/>
      <c r="L10037" s="37"/>
      <c r="M10037" s="218"/>
      <c r="N10037" s="124"/>
      <c r="O10037" s="211" t="str">
        <f t="shared" ca="1" si="942"/>
        <v/>
      </c>
      <c r="P10037" s="212" t="str">
        <f>IF(ISERROR(VLOOKUP(L10037,Paramètres!$A$38:$B$40,2,0)),"",VLOOKUP(L10037,Paramètres!$A$38:$B$40,2,0))</f>
        <v/>
      </c>
      <c r="Q10037" s="211" t="str">
        <f t="shared" ca="1" si="943"/>
        <v/>
      </c>
      <c r="R10037" s="211" t="str">
        <f t="shared" si="939"/>
        <v/>
      </c>
      <c r="S10037" s="213" t="str">
        <f t="shared" ca="1" si="940"/>
        <v/>
      </c>
      <c r="T10037" s="214" t="str">
        <f t="shared" ca="1" si="938"/>
        <v/>
      </c>
    </row>
    <row r="10038" spans="1:20" x14ac:dyDescent="0.25">
      <c r="A10038" s="119" t="s">
        <v>15607</v>
      </c>
      <c r="B10038" s="260"/>
      <c r="C10038" s="264" t="str">
        <f>IF(ISERROR(VLOOKUP(B10038,'Tous les abonnés'!$A$6:$I$5491,2,0)),"",VLOOKUP(B10038,'Tous les abonnés'!$A$6:$I$5491,2,0))</f>
        <v/>
      </c>
      <c r="D10038" s="26"/>
      <c r="E10038" s="265"/>
      <c r="F10038" s="207" t="str">
        <f>IF(ISERROR(IF(VLOOKUP(D10038,Paramètres!$C$17:$H$33,6,0)="oui","illimité",VLOOKUP(D10038,Paramètres!$C$17:$H$33,5,0))),"",IF(VLOOKUP(D10038,Paramètres!$C$17:$H$33,6,0)="oui","illimité",VLOOKUP(D10038,Paramètres!$C$17:$H$33,5,0)))</f>
        <v/>
      </c>
      <c r="G10038" s="269" t="str">
        <f t="shared" si="941"/>
        <v/>
      </c>
      <c r="H10038" s="208" t="str">
        <f>IF(ISERROR(VLOOKUP(D10038,Paramètres!$C$17:$E$33,3,0)),"",VLOOKUP(D10038,Paramètres!$C$17:$E$33,3,0))</f>
        <v/>
      </c>
      <c r="I10038" s="53"/>
      <c r="J10038" s="209" t="str">
        <f t="shared" si="944"/>
        <v/>
      </c>
      <c r="K10038" s="271"/>
      <c r="L10038" s="37"/>
      <c r="M10038" s="218"/>
      <c r="N10038" s="124"/>
      <c r="O10038" s="211" t="str">
        <f t="shared" ca="1" si="942"/>
        <v/>
      </c>
      <c r="P10038" s="212" t="str">
        <f>IF(ISERROR(VLOOKUP(L10038,Paramètres!$A$38:$B$40,2,0)),"",VLOOKUP(L10038,Paramètres!$A$38:$B$40,2,0))</f>
        <v/>
      </c>
      <c r="Q10038" s="211" t="str">
        <f t="shared" ca="1" si="943"/>
        <v/>
      </c>
      <c r="R10038" s="211" t="str">
        <f t="shared" si="939"/>
        <v/>
      </c>
      <c r="S10038" s="213" t="str">
        <f t="shared" ca="1" si="940"/>
        <v/>
      </c>
      <c r="T10038" s="214" t="str">
        <f t="shared" ca="1" si="938"/>
        <v/>
      </c>
    </row>
    <row r="10039" spans="1:20" x14ac:dyDescent="0.25">
      <c r="A10039" s="119" t="s">
        <v>15608</v>
      </c>
      <c r="B10039" s="260"/>
      <c r="C10039" s="264" t="str">
        <f>IF(ISERROR(VLOOKUP(B10039,'Tous les abonnés'!$A$6:$I$5491,2,0)),"",VLOOKUP(B10039,'Tous les abonnés'!$A$6:$I$5491,2,0))</f>
        <v/>
      </c>
      <c r="D10039" s="26"/>
      <c r="E10039" s="265"/>
      <c r="F10039" s="207" t="str">
        <f>IF(ISERROR(IF(VLOOKUP(D10039,Paramètres!$C$17:$H$33,6,0)="oui","illimité",VLOOKUP(D10039,Paramètres!$C$17:$H$33,5,0))),"",IF(VLOOKUP(D10039,Paramètres!$C$17:$H$33,6,0)="oui","illimité",VLOOKUP(D10039,Paramètres!$C$17:$H$33,5,0)))</f>
        <v/>
      </c>
      <c r="G10039" s="269" t="str">
        <f t="shared" si="941"/>
        <v/>
      </c>
      <c r="H10039" s="208" t="str">
        <f>IF(ISERROR(VLOOKUP(D10039,Paramètres!$C$17:$E$33,3,0)),"",VLOOKUP(D10039,Paramètres!$C$17:$E$33,3,0))</f>
        <v/>
      </c>
      <c r="I10039" s="53"/>
      <c r="J10039" s="209" t="str">
        <f t="shared" si="944"/>
        <v/>
      </c>
      <c r="K10039" s="271"/>
      <c r="L10039" s="37"/>
      <c r="M10039" s="218"/>
      <c r="N10039" s="124"/>
      <c r="O10039" s="211" t="str">
        <f t="shared" ca="1" si="942"/>
        <v/>
      </c>
      <c r="P10039" s="212" t="str">
        <f>IF(ISERROR(VLOOKUP(L10039,Paramètres!$A$38:$B$40,2,0)),"",VLOOKUP(L10039,Paramètres!$A$38:$B$40,2,0))</f>
        <v/>
      </c>
      <c r="Q10039" s="211" t="str">
        <f t="shared" ca="1" si="943"/>
        <v/>
      </c>
      <c r="R10039" s="211" t="str">
        <f t="shared" si="939"/>
        <v/>
      </c>
      <c r="S10039" s="213" t="str">
        <f t="shared" ca="1" si="940"/>
        <v/>
      </c>
      <c r="T10039" s="214" t="str">
        <f t="shared" ca="1" si="938"/>
        <v/>
      </c>
    </row>
    <row r="10040" spans="1:20" x14ac:dyDescent="0.25">
      <c r="A10040" s="119" t="s">
        <v>15609</v>
      </c>
      <c r="B10040" s="260"/>
      <c r="C10040" s="264" t="str">
        <f>IF(ISERROR(VLOOKUP(B10040,'Tous les abonnés'!$A$6:$I$5491,2,0)),"",VLOOKUP(B10040,'Tous les abonnés'!$A$6:$I$5491,2,0))</f>
        <v/>
      </c>
      <c r="D10040" s="26"/>
      <c r="E10040" s="265"/>
      <c r="F10040" s="207" t="str">
        <f>IF(ISERROR(IF(VLOOKUP(D10040,Paramètres!$C$17:$H$33,6,0)="oui","illimité",VLOOKUP(D10040,Paramètres!$C$17:$H$33,5,0))),"",IF(VLOOKUP(D10040,Paramètres!$C$17:$H$33,6,0)="oui","illimité",VLOOKUP(D10040,Paramètres!$C$17:$H$33,5,0)))</f>
        <v/>
      </c>
      <c r="G10040" s="269" t="str">
        <f t="shared" si="941"/>
        <v/>
      </c>
      <c r="H10040" s="208" t="str">
        <f>IF(ISERROR(VLOOKUP(D10040,Paramètres!$C$17:$E$33,3,0)),"",VLOOKUP(D10040,Paramètres!$C$17:$E$33,3,0))</f>
        <v/>
      </c>
      <c r="I10040" s="53"/>
      <c r="J10040" s="209" t="str">
        <f t="shared" si="944"/>
        <v/>
      </c>
      <c r="K10040" s="271"/>
      <c r="L10040" s="37"/>
      <c r="M10040" s="218"/>
      <c r="N10040" s="124"/>
      <c r="O10040" s="211" t="str">
        <f t="shared" ca="1" si="942"/>
        <v/>
      </c>
      <c r="P10040" s="212" t="str">
        <f>IF(ISERROR(VLOOKUP(L10040,Paramètres!$A$38:$B$40,2,0)),"",VLOOKUP(L10040,Paramètres!$A$38:$B$40,2,0))</f>
        <v/>
      </c>
      <c r="Q10040" s="211" t="str">
        <f t="shared" ca="1" si="943"/>
        <v/>
      </c>
      <c r="R10040" s="211" t="str">
        <f t="shared" si="939"/>
        <v/>
      </c>
      <c r="S10040" s="213" t="str">
        <f t="shared" ca="1" si="940"/>
        <v/>
      </c>
      <c r="T10040" s="214" t="str">
        <f t="shared" ca="1" si="938"/>
        <v/>
      </c>
    </row>
    <row r="10041" spans="1:20" x14ac:dyDescent="0.25">
      <c r="A10041" s="119" t="s">
        <v>15610</v>
      </c>
      <c r="B10041" s="260"/>
      <c r="C10041" s="264" t="str">
        <f>IF(ISERROR(VLOOKUP(B10041,'Tous les abonnés'!$A$6:$I$5491,2,0)),"",VLOOKUP(B10041,'Tous les abonnés'!$A$6:$I$5491,2,0))</f>
        <v/>
      </c>
      <c r="D10041" s="26"/>
      <c r="E10041" s="265"/>
      <c r="F10041" s="207" t="str">
        <f>IF(ISERROR(IF(VLOOKUP(D10041,Paramètres!$C$17:$H$33,6,0)="oui","illimité",VLOOKUP(D10041,Paramètres!$C$17:$H$33,5,0))),"",IF(VLOOKUP(D10041,Paramètres!$C$17:$H$33,6,0)="oui","illimité",VLOOKUP(D10041,Paramètres!$C$17:$H$33,5,0)))</f>
        <v/>
      </c>
      <c r="G10041" s="269" t="str">
        <f t="shared" si="941"/>
        <v/>
      </c>
      <c r="H10041" s="208" t="str">
        <f>IF(ISERROR(VLOOKUP(D10041,Paramètres!$C$17:$E$33,3,0)),"",VLOOKUP(D10041,Paramètres!$C$17:$E$33,3,0))</f>
        <v/>
      </c>
      <c r="I10041" s="53"/>
      <c r="J10041" s="209" t="str">
        <f t="shared" si="944"/>
        <v/>
      </c>
      <c r="K10041" s="271"/>
      <c r="L10041" s="37"/>
      <c r="M10041" s="218"/>
      <c r="N10041" s="124"/>
      <c r="O10041" s="211" t="str">
        <f t="shared" ca="1" si="942"/>
        <v/>
      </c>
      <c r="P10041" s="212" t="str">
        <f>IF(ISERROR(VLOOKUP(L10041,Paramètres!$A$38:$B$40,2,0)),"",VLOOKUP(L10041,Paramètres!$A$38:$B$40,2,0))</f>
        <v/>
      </c>
      <c r="Q10041" s="211" t="str">
        <f t="shared" ca="1" si="943"/>
        <v/>
      </c>
      <c r="R10041" s="211" t="str">
        <f t="shared" si="939"/>
        <v/>
      </c>
      <c r="S10041" s="213" t="str">
        <f t="shared" ca="1" si="940"/>
        <v/>
      </c>
      <c r="T10041" s="214" t="str">
        <f t="shared" ref="T10041:T10104" ca="1" si="945">IF(ISERROR(S10041-N10041),"",S10041-N10041)</f>
        <v/>
      </c>
    </row>
    <row r="10042" spans="1:20" x14ac:dyDescent="0.25">
      <c r="A10042" s="119" t="s">
        <v>15611</v>
      </c>
      <c r="B10042" s="260"/>
      <c r="C10042" s="264" t="str">
        <f>IF(ISERROR(VLOOKUP(B10042,'Tous les abonnés'!$A$6:$I$5491,2,0)),"",VLOOKUP(B10042,'Tous les abonnés'!$A$6:$I$5491,2,0))</f>
        <v/>
      </c>
      <c r="D10042" s="26"/>
      <c r="E10042" s="265"/>
      <c r="F10042" s="207" t="str">
        <f>IF(ISERROR(IF(VLOOKUP(D10042,Paramètres!$C$17:$H$33,6,0)="oui","illimité",VLOOKUP(D10042,Paramètres!$C$17:$H$33,5,0))),"",IF(VLOOKUP(D10042,Paramètres!$C$17:$H$33,6,0)="oui","illimité",VLOOKUP(D10042,Paramètres!$C$17:$H$33,5,0)))</f>
        <v/>
      </c>
      <c r="G10042" s="269" t="str">
        <f t="shared" si="941"/>
        <v/>
      </c>
      <c r="H10042" s="208" t="str">
        <f>IF(ISERROR(VLOOKUP(D10042,Paramètres!$C$17:$E$33,3,0)),"",VLOOKUP(D10042,Paramètres!$C$17:$E$33,3,0))</f>
        <v/>
      </c>
      <c r="I10042" s="53"/>
      <c r="J10042" s="209" t="str">
        <f t="shared" si="944"/>
        <v/>
      </c>
      <c r="K10042" s="271"/>
      <c r="L10042" s="37"/>
      <c r="M10042" s="218"/>
      <c r="N10042" s="124"/>
      <c r="O10042" s="211" t="str">
        <f t="shared" ca="1" si="942"/>
        <v/>
      </c>
      <c r="P10042" s="212" t="str">
        <f>IF(ISERROR(VLOOKUP(L10042,Paramètres!$A$38:$B$40,2,0)),"",VLOOKUP(L10042,Paramètres!$A$38:$B$40,2,0))</f>
        <v/>
      </c>
      <c r="Q10042" s="211" t="str">
        <f t="shared" ca="1" si="943"/>
        <v/>
      </c>
      <c r="R10042" s="211" t="str">
        <f t="shared" si="939"/>
        <v/>
      </c>
      <c r="S10042" s="213" t="str">
        <f t="shared" ca="1" si="940"/>
        <v/>
      </c>
      <c r="T10042" s="214" t="str">
        <f t="shared" ca="1" si="945"/>
        <v/>
      </c>
    </row>
    <row r="10043" spans="1:20" x14ac:dyDescent="0.25">
      <c r="A10043" s="119" t="s">
        <v>15612</v>
      </c>
      <c r="B10043" s="260"/>
      <c r="C10043" s="264" t="str">
        <f>IF(ISERROR(VLOOKUP(B10043,'Tous les abonnés'!$A$6:$I$5491,2,0)),"",VLOOKUP(B10043,'Tous les abonnés'!$A$6:$I$5491,2,0))</f>
        <v/>
      </c>
      <c r="D10043" s="26"/>
      <c r="E10043" s="265"/>
      <c r="F10043" s="207" t="str">
        <f>IF(ISERROR(IF(VLOOKUP(D10043,Paramètres!$C$17:$H$33,6,0)="oui","illimité",VLOOKUP(D10043,Paramètres!$C$17:$H$33,5,0))),"",IF(VLOOKUP(D10043,Paramètres!$C$17:$H$33,6,0)="oui","illimité",VLOOKUP(D10043,Paramètres!$C$17:$H$33,5,0)))</f>
        <v/>
      </c>
      <c r="G10043" s="269" t="str">
        <f t="shared" si="941"/>
        <v/>
      </c>
      <c r="H10043" s="208" t="str">
        <f>IF(ISERROR(VLOOKUP(D10043,Paramètres!$C$17:$E$33,3,0)),"",VLOOKUP(D10043,Paramètres!$C$17:$E$33,3,0))</f>
        <v/>
      </c>
      <c r="I10043" s="53"/>
      <c r="J10043" s="209" t="str">
        <f t="shared" si="944"/>
        <v/>
      </c>
      <c r="K10043" s="271"/>
      <c r="L10043" s="37"/>
      <c r="M10043" s="218"/>
      <c r="N10043" s="124"/>
      <c r="O10043" s="211" t="str">
        <f t="shared" ca="1" si="942"/>
        <v/>
      </c>
      <c r="P10043" s="212" t="str">
        <f>IF(ISERROR(VLOOKUP(L10043,Paramètres!$A$38:$B$40,2,0)),"",VLOOKUP(L10043,Paramètres!$A$38:$B$40,2,0))</f>
        <v/>
      </c>
      <c r="Q10043" s="211" t="str">
        <f t="shared" ca="1" si="943"/>
        <v/>
      </c>
      <c r="R10043" s="211" t="str">
        <f t="shared" si="939"/>
        <v/>
      </c>
      <c r="S10043" s="213" t="str">
        <f t="shared" ca="1" si="940"/>
        <v/>
      </c>
      <c r="T10043" s="214" t="str">
        <f t="shared" ca="1" si="945"/>
        <v/>
      </c>
    </row>
    <row r="10044" spans="1:20" x14ac:dyDescent="0.25">
      <c r="A10044" s="119" t="s">
        <v>15613</v>
      </c>
      <c r="B10044" s="260"/>
      <c r="C10044" s="264" t="str">
        <f>IF(ISERROR(VLOOKUP(B10044,'Tous les abonnés'!$A$6:$I$5491,2,0)),"",VLOOKUP(B10044,'Tous les abonnés'!$A$6:$I$5491,2,0))</f>
        <v/>
      </c>
      <c r="D10044" s="26"/>
      <c r="E10044" s="265"/>
      <c r="F10044" s="207" t="str">
        <f>IF(ISERROR(IF(VLOOKUP(D10044,Paramètres!$C$17:$H$33,6,0)="oui","illimité",VLOOKUP(D10044,Paramètres!$C$17:$H$33,5,0))),"",IF(VLOOKUP(D10044,Paramètres!$C$17:$H$33,6,0)="oui","illimité",VLOOKUP(D10044,Paramètres!$C$17:$H$33,5,0)))</f>
        <v/>
      </c>
      <c r="G10044" s="269" t="str">
        <f t="shared" si="941"/>
        <v/>
      </c>
      <c r="H10044" s="208" t="str">
        <f>IF(ISERROR(VLOOKUP(D10044,Paramètres!$C$17:$E$33,3,0)),"",VLOOKUP(D10044,Paramètres!$C$17:$E$33,3,0))</f>
        <v/>
      </c>
      <c r="I10044" s="53"/>
      <c r="J10044" s="209" t="str">
        <f t="shared" si="944"/>
        <v/>
      </c>
      <c r="K10044" s="271"/>
      <c r="L10044" s="37"/>
      <c r="M10044" s="218"/>
      <c r="N10044" s="124"/>
      <c r="O10044" s="211" t="str">
        <f t="shared" ca="1" si="942"/>
        <v/>
      </c>
      <c r="P10044" s="212" t="str">
        <f>IF(ISERROR(VLOOKUP(L10044,Paramètres!$A$38:$B$40,2,0)),"",VLOOKUP(L10044,Paramètres!$A$38:$B$40,2,0))</f>
        <v/>
      </c>
      <c r="Q10044" s="211" t="str">
        <f t="shared" ca="1" si="943"/>
        <v/>
      </c>
      <c r="R10044" s="211" t="str">
        <f t="shared" si="939"/>
        <v/>
      </c>
      <c r="S10044" s="213" t="str">
        <f t="shared" ca="1" si="940"/>
        <v/>
      </c>
      <c r="T10044" s="214" t="str">
        <f t="shared" ca="1" si="945"/>
        <v/>
      </c>
    </row>
    <row r="10045" spans="1:20" x14ac:dyDescent="0.25">
      <c r="A10045" s="119" t="s">
        <v>15614</v>
      </c>
      <c r="B10045" s="260"/>
      <c r="C10045" s="264" t="str">
        <f>IF(ISERROR(VLOOKUP(B10045,'Tous les abonnés'!$A$6:$I$5491,2,0)),"",VLOOKUP(B10045,'Tous les abonnés'!$A$6:$I$5491,2,0))</f>
        <v/>
      </c>
      <c r="D10045" s="26"/>
      <c r="E10045" s="265"/>
      <c r="F10045" s="207" t="str">
        <f>IF(ISERROR(IF(VLOOKUP(D10045,Paramètres!$C$17:$H$33,6,0)="oui","illimité",VLOOKUP(D10045,Paramètres!$C$17:$H$33,5,0))),"",IF(VLOOKUP(D10045,Paramètres!$C$17:$H$33,6,0)="oui","illimité",VLOOKUP(D10045,Paramètres!$C$17:$H$33,5,0)))</f>
        <v/>
      </c>
      <c r="G10045" s="269" t="str">
        <f t="shared" si="941"/>
        <v/>
      </c>
      <c r="H10045" s="208" t="str">
        <f>IF(ISERROR(VLOOKUP(D10045,Paramètres!$C$17:$E$33,3,0)),"",VLOOKUP(D10045,Paramètres!$C$17:$E$33,3,0))</f>
        <v/>
      </c>
      <c r="I10045" s="53"/>
      <c r="J10045" s="209" t="str">
        <f t="shared" si="944"/>
        <v/>
      </c>
      <c r="K10045" s="271"/>
      <c r="L10045" s="37"/>
      <c r="M10045" s="218"/>
      <c r="N10045" s="124"/>
      <c r="O10045" s="211" t="str">
        <f t="shared" ca="1" si="942"/>
        <v/>
      </c>
      <c r="P10045" s="212" t="str">
        <f>IF(ISERROR(VLOOKUP(L10045,Paramètres!$A$38:$B$40,2,0)),"",VLOOKUP(L10045,Paramètres!$A$38:$B$40,2,0))</f>
        <v/>
      </c>
      <c r="Q10045" s="211" t="str">
        <f t="shared" ca="1" si="943"/>
        <v/>
      </c>
      <c r="R10045" s="211" t="str">
        <f t="shared" si="939"/>
        <v/>
      </c>
      <c r="S10045" s="213" t="str">
        <f t="shared" ca="1" si="940"/>
        <v/>
      </c>
      <c r="T10045" s="214" t="str">
        <f t="shared" ca="1" si="945"/>
        <v/>
      </c>
    </row>
    <row r="10046" spans="1:20" x14ac:dyDescent="0.25">
      <c r="A10046" s="119" t="s">
        <v>15615</v>
      </c>
      <c r="B10046" s="260"/>
      <c r="C10046" s="264" t="str">
        <f>IF(ISERROR(VLOOKUP(B10046,'Tous les abonnés'!$A$6:$I$5491,2,0)),"",VLOOKUP(B10046,'Tous les abonnés'!$A$6:$I$5491,2,0))</f>
        <v/>
      </c>
      <c r="D10046" s="26"/>
      <c r="E10046" s="265"/>
      <c r="F10046" s="207" t="str">
        <f>IF(ISERROR(IF(VLOOKUP(D10046,Paramètres!$C$17:$H$33,6,0)="oui","illimité",VLOOKUP(D10046,Paramètres!$C$17:$H$33,5,0))),"",IF(VLOOKUP(D10046,Paramètres!$C$17:$H$33,6,0)="oui","illimité",VLOOKUP(D10046,Paramètres!$C$17:$H$33,5,0)))</f>
        <v/>
      </c>
      <c r="G10046" s="269" t="str">
        <f t="shared" si="941"/>
        <v/>
      </c>
      <c r="H10046" s="208" t="str">
        <f>IF(ISERROR(VLOOKUP(D10046,Paramètres!$C$17:$E$33,3,0)),"",VLOOKUP(D10046,Paramètres!$C$17:$E$33,3,0))</f>
        <v/>
      </c>
      <c r="I10046" s="53"/>
      <c r="J10046" s="209" t="str">
        <f t="shared" si="944"/>
        <v/>
      </c>
      <c r="K10046" s="271"/>
      <c r="L10046" s="37"/>
      <c r="M10046" s="218"/>
      <c r="N10046" s="124"/>
      <c r="O10046" s="211" t="str">
        <f t="shared" ca="1" si="942"/>
        <v/>
      </c>
      <c r="P10046" s="212" t="str">
        <f>IF(ISERROR(VLOOKUP(L10046,Paramètres!$A$38:$B$40,2,0)),"",VLOOKUP(L10046,Paramètres!$A$38:$B$40,2,0))</f>
        <v/>
      </c>
      <c r="Q10046" s="211" t="str">
        <f t="shared" ca="1" si="943"/>
        <v/>
      </c>
      <c r="R10046" s="211" t="str">
        <f t="shared" si="939"/>
        <v/>
      </c>
      <c r="S10046" s="213" t="str">
        <f t="shared" ca="1" si="940"/>
        <v/>
      </c>
      <c r="T10046" s="214" t="str">
        <f t="shared" ca="1" si="945"/>
        <v/>
      </c>
    </row>
    <row r="10047" spans="1:20" x14ac:dyDescent="0.25">
      <c r="A10047" s="119" t="s">
        <v>15616</v>
      </c>
      <c r="B10047" s="260"/>
      <c r="C10047" s="264" t="str">
        <f>IF(ISERROR(VLOOKUP(B10047,'Tous les abonnés'!$A$6:$I$5491,2,0)),"",VLOOKUP(B10047,'Tous les abonnés'!$A$6:$I$5491,2,0))</f>
        <v/>
      </c>
      <c r="D10047" s="26"/>
      <c r="E10047" s="265"/>
      <c r="F10047" s="207" t="str">
        <f>IF(ISERROR(IF(VLOOKUP(D10047,Paramètres!$C$17:$H$33,6,0)="oui","illimité",VLOOKUP(D10047,Paramètres!$C$17:$H$33,5,0))),"",IF(VLOOKUP(D10047,Paramètres!$C$17:$H$33,6,0)="oui","illimité",VLOOKUP(D10047,Paramètres!$C$17:$H$33,5,0)))</f>
        <v/>
      </c>
      <c r="G10047" s="269" t="str">
        <f t="shared" si="941"/>
        <v/>
      </c>
      <c r="H10047" s="208" t="str">
        <f>IF(ISERROR(VLOOKUP(D10047,Paramètres!$C$17:$E$33,3,0)),"",VLOOKUP(D10047,Paramètres!$C$17:$E$33,3,0))</f>
        <v/>
      </c>
      <c r="I10047" s="53"/>
      <c r="J10047" s="209" t="str">
        <f t="shared" si="944"/>
        <v/>
      </c>
      <c r="K10047" s="271"/>
      <c r="L10047" s="37"/>
      <c r="M10047" s="218"/>
      <c r="N10047" s="124"/>
      <c r="O10047" s="211" t="str">
        <f t="shared" ca="1" si="942"/>
        <v/>
      </c>
      <c r="P10047" s="212" t="str">
        <f>IF(ISERROR(VLOOKUP(L10047,Paramètres!$A$38:$B$40,2,0)),"",VLOOKUP(L10047,Paramètres!$A$38:$B$40,2,0))</f>
        <v/>
      </c>
      <c r="Q10047" s="211" t="str">
        <f t="shared" ca="1" si="943"/>
        <v/>
      </c>
      <c r="R10047" s="211" t="str">
        <f t="shared" si="939"/>
        <v/>
      </c>
      <c r="S10047" s="213" t="str">
        <f t="shared" ca="1" si="940"/>
        <v/>
      </c>
      <c r="T10047" s="214" t="str">
        <f t="shared" ca="1" si="945"/>
        <v/>
      </c>
    </row>
    <row r="10048" spans="1:20" x14ac:dyDescent="0.25">
      <c r="A10048" s="119" t="s">
        <v>15617</v>
      </c>
      <c r="B10048" s="260"/>
      <c r="C10048" s="264" t="str">
        <f>IF(ISERROR(VLOOKUP(B10048,'Tous les abonnés'!$A$6:$I$5491,2,0)),"",VLOOKUP(B10048,'Tous les abonnés'!$A$6:$I$5491,2,0))</f>
        <v/>
      </c>
      <c r="D10048" s="26"/>
      <c r="E10048" s="265"/>
      <c r="F10048" s="207" t="str">
        <f>IF(ISERROR(IF(VLOOKUP(D10048,Paramètres!$C$17:$H$33,6,0)="oui","illimité",VLOOKUP(D10048,Paramètres!$C$17:$H$33,5,0))),"",IF(VLOOKUP(D10048,Paramètres!$C$17:$H$33,6,0)="oui","illimité",VLOOKUP(D10048,Paramètres!$C$17:$H$33,5,0)))</f>
        <v/>
      </c>
      <c r="G10048" s="269" t="str">
        <f t="shared" si="941"/>
        <v/>
      </c>
      <c r="H10048" s="208" t="str">
        <f>IF(ISERROR(VLOOKUP(D10048,Paramètres!$C$17:$E$33,3,0)),"",VLOOKUP(D10048,Paramètres!$C$17:$E$33,3,0))</f>
        <v/>
      </c>
      <c r="I10048" s="53"/>
      <c r="J10048" s="209" t="str">
        <f t="shared" si="944"/>
        <v/>
      </c>
      <c r="K10048" s="271"/>
      <c r="L10048" s="37"/>
      <c r="M10048" s="218"/>
      <c r="N10048" s="124"/>
      <c r="O10048" s="211" t="str">
        <f t="shared" ca="1" si="942"/>
        <v/>
      </c>
      <c r="P10048" s="212" t="str">
        <f>IF(ISERROR(VLOOKUP(L10048,Paramètres!$A$38:$B$40,2,0)),"",VLOOKUP(L10048,Paramètres!$A$38:$B$40,2,0))</f>
        <v/>
      </c>
      <c r="Q10048" s="211" t="str">
        <f t="shared" ca="1" si="943"/>
        <v/>
      </c>
      <c r="R10048" s="211" t="str">
        <f t="shared" si="939"/>
        <v/>
      </c>
      <c r="S10048" s="213" t="str">
        <f t="shared" ca="1" si="940"/>
        <v/>
      </c>
      <c r="T10048" s="214" t="str">
        <f t="shared" ca="1" si="945"/>
        <v/>
      </c>
    </row>
    <row r="10049" spans="1:20" x14ac:dyDescent="0.25">
      <c r="A10049" s="119" t="s">
        <v>15618</v>
      </c>
      <c r="B10049" s="260"/>
      <c r="C10049" s="264" t="str">
        <f>IF(ISERROR(VLOOKUP(B10049,'Tous les abonnés'!$A$6:$I$5491,2,0)),"",VLOOKUP(B10049,'Tous les abonnés'!$A$6:$I$5491,2,0))</f>
        <v/>
      </c>
      <c r="D10049" s="26"/>
      <c r="E10049" s="265"/>
      <c r="F10049" s="207" t="str">
        <f>IF(ISERROR(IF(VLOOKUP(D10049,Paramètres!$C$17:$H$33,6,0)="oui","illimité",VLOOKUP(D10049,Paramètres!$C$17:$H$33,5,0))),"",IF(VLOOKUP(D10049,Paramètres!$C$17:$H$33,6,0)="oui","illimité",VLOOKUP(D10049,Paramètres!$C$17:$H$33,5,0)))</f>
        <v/>
      </c>
      <c r="G10049" s="269" t="str">
        <f t="shared" si="941"/>
        <v/>
      </c>
      <c r="H10049" s="208" t="str">
        <f>IF(ISERROR(VLOOKUP(D10049,Paramètres!$C$17:$E$33,3,0)),"",VLOOKUP(D10049,Paramètres!$C$17:$E$33,3,0))</f>
        <v/>
      </c>
      <c r="I10049" s="53"/>
      <c r="J10049" s="209" t="str">
        <f t="shared" si="944"/>
        <v/>
      </c>
      <c r="K10049" s="271"/>
      <c r="L10049" s="37"/>
      <c r="M10049" s="218"/>
      <c r="N10049" s="124"/>
      <c r="O10049" s="211" t="str">
        <f t="shared" ca="1" si="942"/>
        <v/>
      </c>
      <c r="P10049" s="212" t="str">
        <f>IF(ISERROR(VLOOKUP(L10049,Paramètres!$A$38:$B$40,2,0)),"",VLOOKUP(L10049,Paramètres!$A$38:$B$40,2,0))</f>
        <v/>
      </c>
      <c r="Q10049" s="211" t="str">
        <f t="shared" ca="1" si="943"/>
        <v/>
      </c>
      <c r="R10049" s="211" t="str">
        <f t="shared" si="939"/>
        <v/>
      </c>
      <c r="S10049" s="213" t="str">
        <f t="shared" ca="1" si="940"/>
        <v/>
      </c>
      <c r="T10049" s="214" t="str">
        <f t="shared" ca="1" si="945"/>
        <v/>
      </c>
    </row>
    <row r="10050" spans="1:20" x14ac:dyDescent="0.25">
      <c r="A10050" s="119" t="s">
        <v>15619</v>
      </c>
      <c r="B10050" s="260"/>
      <c r="C10050" s="264" t="str">
        <f>IF(ISERROR(VLOOKUP(B10050,'Tous les abonnés'!$A$6:$I$5491,2,0)),"",VLOOKUP(B10050,'Tous les abonnés'!$A$6:$I$5491,2,0))</f>
        <v/>
      </c>
      <c r="D10050" s="26"/>
      <c r="E10050" s="265"/>
      <c r="F10050" s="207" t="str">
        <f>IF(ISERROR(IF(VLOOKUP(D10050,Paramètres!$C$17:$H$33,6,0)="oui","illimité",VLOOKUP(D10050,Paramètres!$C$17:$H$33,5,0))),"",IF(VLOOKUP(D10050,Paramètres!$C$17:$H$33,6,0)="oui","illimité",VLOOKUP(D10050,Paramètres!$C$17:$H$33,5,0)))</f>
        <v/>
      </c>
      <c r="G10050" s="269" t="str">
        <f t="shared" si="941"/>
        <v/>
      </c>
      <c r="H10050" s="208" t="str">
        <f>IF(ISERROR(VLOOKUP(D10050,Paramètres!$C$17:$E$33,3,0)),"",VLOOKUP(D10050,Paramètres!$C$17:$E$33,3,0))</f>
        <v/>
      </c>
      <c r="I10050" s="53"/>
      <c r="J10050" s="209" t="str">
        <f t="shared" si="944"/>
        <v/>
      </c>
      <c r="K10050" s="271"/>
      <c r="L10050" s="37"/>
      <c r="M10050" s="218"/>
      <c r="N10050" s="124"/>
      <c r="O10050" s="211" t="str">
        <f t="shared" ca="1" si="942"/>
        <v/>
      </c>
      <c r="P10050" s="212" t="str">
        <f>IF(ISERROR(VLOOKUP(L10050,Paramètres!$A$38:$B$40,2,0)),"",VLOOKUP(L10050,Paramètres!$A$38:$B$40,2,0))</f>
        <v/>
      </c>
      <c r="Q10050" s="211" t="str">
        <f t="shared" ca="1" si="943"/>
        <v/>
      </c>
      <c r="R10050" s="211" t="str">
        <f t="shared" si="939"/>
        <v/>
      </c>
      <c r="S10050" s="213" t="str">
        <f t="shared" ca="1" si="940"/>
        <v/>
      </c>
      <c r="T10050" s="214" t="str">
        <f t="shared" ca="1" si="945"/>
        <v/>
      </c>
    </row>
    <row r="10051" spans="1:20" x14ac:dyDescent="0.25">
      <c r="A10051" s="119" t="s">
        <v>15620</v>
      </c>
      <c r="B10051" s="260"/>
      <c r="C10051" s="264" t="str">
        <f>IF(ISERROR(VLOOKUP(B10051,'Tous les abonnés'!$A$6:$I$5491,2,0)),"",VLOOKUP(B10051,'Tous les abonnés'!$A$6:$I$5491,2,0))</f>
        <v/>
      </c>
      <c r="D10051" s="26"/>
      <c r="E10051" s="265"/>
      <c r="F10051" s="207" t="str">
        <f>IF(ISERROR(IF(VLOOKUP(D10051,Paramètres!$C$17:$H$33,6,0)="oui","illimité",VLOOKUP(D10051,Paramètres!$C$17:$H$33,5,0))),"",IF(VLOOKUP(D10051,Paramètres!$C$17:$H$33,6,0)="oui","illimité",VLOOKUP(D10051,Paramètres!$C$17:$H$33,5,0)))</f>
        <v/>
      </c>
      <c r="G10051" s="269" t="str">
        <f t="shared" si="941"/>
        <v/>
      </c>
      <c r="H10051" s="208" t="str">
        <f>IF(ISERROR(VLOOKUP(D10051,Paramètres!$C$17:$E$33,3,0)),"",VLOOKUP(D10051,Paramètres!$C$17:$E$33,3,0))</f>
        <v/>
      </c>
      <c r="I10051" s="53"/>
      <c r="J10051" s="209" t="str">
        <f t="shared" si="944"/>
        <v/>
      </c>
      <c r="K10051" s="271"/>
      <c r="L10051" s="37"/>
      <c r="M10051" s="218"/>
      <c r="N10051" s="124"/>
      <c r="O10051" s="211" t="str">
        <f t="shared" ca="1" si="942"/>
        <v/>
      </c>
      <c r="P10051" s="212" t="str">
        <f>IF(ISERROR(VLOOKUP(L10051,Paramètres!$A$38:$B$40,2,0)),"",VLOOKUP(L10051,Paramètres!$A$38:$B$40,2,0))</f>
        <v/>
      </c>
      <c r="Q10051" s="211" t="str">
        <f t="shared" ca="1" si="943"/>
        <v/>
      </c>
      <c r="R10051" s="211" t="str">
        <f t="shared" si="939"/>
        <v/>
      </c>
      <c r="S10051" s="213" t="str">
        <f t="shared" ca="1" si="940"/>
        <v/>
      </c>
      <c r="T10051" s="214" t="str">
        <f t="shared" ca="1" si="945"/>
        <v/>
      </c>
    </row>
    <row r="10052" spans="1:20" x14ac:dyDescent="0.25">
      <c r="A10052" s="119" t="s">
        <v>15621</v>
      </c>
      <c r="B10052" s="260"/>
      <c r="C10052" s="264" t="str">
        <f>IF(ISERROR(VLOOKUP(B10052,'Tous les abonnés'!$A$6:$I$5491,2,0)),"",VLOOKUP(B10052,'Tous les abonnés'!$A$6:$I$5491,2,0))</f>
        <v/>
      </c>
      <c r="D10052" s="26"/>
      <c r="E10052" s="265"/>
      <c r="F10052" s="207" t="str">
        <f>IF(ISERROR(IF(VLOOKUP(D10052,Paramètres!$C$17:$H$33,6,0)="oui","illimité",VLOOKUP(D10052,Paramètres!$C$17:$H$33,5,0))),"",IF(VLOOKUP(D10052,Paramètres!$C$17:$H$33,6,0)="oui","illimité",VLOOKUP(D10052,Paramètres!$C$17:$H$33,5,0)))</f>
        <v/>
      </c>
      <c r="G10052" s="269" t="str">
        <f t="shared" si="941"/>
        <v/>
      </c>
      <c r="H10052" s="208" t="str">
        <f>IF(ISERROR(VLOOKUP(D10052,Paramètres!$C$17:$E$33,3,0)),"",VLOOKUP(D10052,Paramètres!$C$17:$E$33,3,0))</f>
        <v/>
      </c>
      <c r="I10052" s="53"/>
      <c r="J10052" s="209" t="str">
        <f t="shared" si="944"/>
        <v/>
      </c>
      <c r="K10052" s="271"/>
      <c r="L10052" s="37"/>
      <c r="M10052" s="218"/>
      <c r="N10052" s="124"/>
      <c r="O10052" s="211" t="str">
        <f t="shared" ca="1" si="942"/>
        <v/>
      </c>
      <c r="P10052" s="212" t="str">
        <f>IF(ISERROR(VLOOKUP(L10052,Paramètres!$A$38:$B$40,2,0)),"",VLOOKUP(L10052,Paramètres!$A$38:$B$40,2,0))</f>
        <v/>
      </c>
      <c r="Q10052" s="211" t="str">
        <f t="shared" ca="1" si="943"/>
        <v/>
      </c>
      <c r="R10052" s="211" t="str">
        <f t="shared" si="939"/>
        <v/>
      </c>
      <c r="S10052" s="213" t="str">
        <f t="shared" ca="1" si="940"/>
        <v/>
      </c>
      <c r="T10052" s="214" t="str">
        <f t="shared" ca="1" si="945"/>
        <v/>
      </c>
    </row>
    <row r="10053" spans="1:20" x14ac:dyDescent="0.25">
      <c r="A10053" s="119" t="s">
        <v>15622</v>
      </c>
      <c r="B10053" s="260"/>
      <c r="C10053" s="264" t="str">
        <f>IF(ISERROR(VLOOKUP(B10053,'Tous les abonnés'!$A$6:$I$5491,2,0)),"",VLOOKUP(B10053,'Tous les abonnés'!$A$6:$I$5491,2,0))</f>
        <v/>
      </c>
      <c r="D10053" s="26"/>
      <c r="E10053" s="265"/>
      <c r="F10053" s="207" t="str">
        <f>IF(ISERROR(IF(VLOOKUP(D10053,Paramètres!$C$17:$H$33,6,0)="oui","illimité",VLOOKUP(D10053,Paramètres!$C$17:$H$33,5,0))),"",IF(VLOOKUP(D10053,Paramètres!$C$17:$H$33,6,0)="oui","illimité",VLOOKUP(D10053,Paramètres!$C$17:$H$33,5,0)))</f>
        <v/>
      </c>
      <c r="G10053" s="269" t="str">
        <f t="shared" si="941"/>
        <v/>
      </c>
      <c r="H10053" s="208" t="str">
        <f>IF(ISERROR(VLOOKUP(D10053,Paramètres!$C$17:$E$33,3,0)),"",VLOOKUP(D10053,Paramètres!$C$17:$E$33,3,0))</f>
        <v/>
      </c>
      <c r="I10053" s="53"/>
      <c r="J10053" s="209" t="str">
        <f t="shared" si="944"/>
        <v/>
      </c>
      <c r="K10053" s="271"/>
      <c r="L10053" s="37"/>
      <c r="M10053" s="218"/>
      <c r="N10053" s="124"/>
      <c r="O10053" s="211" t="str">
        <f t="shared" ca="1" si="942"/>
        <v/>
      </c>
      <c r="P10053" s="212" t="str">
        <f>IF(ISERROR(VLOOKUP(L10053,Paramètres!$A$38:$B$40,2,0)),"",VLOOKUP(L10053,Paramètres!$A$38:$B$40,2,0))</f>
        <v/>
      </c>
      <c r="Q10053" s="211" t="str">
        <f t="shared" ca="1" si="943"/>
        <v/>
      </c>
      <c r="R10053" s="211" t="str">
        <f t="shared" si="939"/>
        <v/>
      </c>
      <c r="S10053" s="213" t="str">
        <f t="shared" ca="1" si="940"/>
        <v/>
      </c>
      <c r="T10053" s="214" t="str">
        <f t="shared" ca="1" si="945"/>
        <v/>
      </c>
    </row>
    <row r="10054" spans="1:20" x14ac:dyDescent="0.25">
      <c r="A10054" s="119" t="s">
        <v>15623</v>
      </c>
      <c r="B10054" s="260"/>
      <c r="C10054" s="264" t="str">
        <f>IF(ISERROR(VLOOKUP(B10054,'Tous les abonnés'!$A$6:$I$5491,2,0)),"",VLOOKUP(B10054,'Tous les abonnés'!$A$6:$I$5491,2,0))</f>
        <v/>
      </c>
      <c r="D10054" s="26"/>
      <c r="E10054" s="265"/>
      <c r="F10054" s="207" t="str">
        <f>IF(ISERROR(IF(VLOOKUP(D10054,Paramètres!$C$17:$H$33,6,0)="oui","illimité",VLOOKUP(D10054,Paramètres!$C$17:$H$33,5,0))),"",IF(VLOOKUP(D10054,Paramètres!$C$17:$H$33,6,0)="oui","illimité",VLOOKUP(D10054,Paramètres!$C$17:$H$33,5,0)))</f>
        <v/>
      </c>
      <c r="G10054" s="269" t="str">
        <f t="shared" si="941"/>
        <v/>
      </c>
      <c r="H10054" s="208" t="str">
        <f>IF(ISERROR(VLOOKUP(D10054,Paramètres!$C$17:$E$33,3,0)),"",VLOOKUP(D10054,Paramètres!$C$17:$E$33,3,0))</f>
        <v/>
      </c>
      <c r="I10054" s="53"/>
      <c r="J10054" s="209" t="str">
        <f t="shared" si="944"/>
        <v/>
      </c>
      <c r="K10054" s="271"/>
      <c r="L10054" s="37"/>
      <c r="M10054" s="218"/>
      <c r="N10054" s="124"/>
      <c r="O10054" s="211" t="str">
        <f t="shared" ca="1" si="942"/>
        <v/>
      </c>
      <c r="P10054" s="212" t="str">
        <f>IF(ISERROR(VLOOKUP(L10054,Paramètres!$A$38:$B$40,2,0)),"",VLOOKUP(L10054,Paramètres!$A$38:$B$40,2,0))</f>
        <v/>
      </c>
      <c r="Q10054" s="211" t="str">
        <f t="shared" ca="1" si="943"/>
        <v/>
      </c>
      <c r="R10054" s="211" t="str">
        <f t="shared" si="939"/>
        <v/>
      </c>
      <c r="S10054" s="213" t="str">
        <f t="shared" ca="1" si="940"/>
        <v/>
      </c>
      <c r="T10054" s="214" t="str">
        <f t="shared" ca="1" si="945"/>
        <v/>
      </c>
    </row>
    <row r="10055" spans="1:20" x14ac:dyDescent="0.25">
      <c r="A10055" s="119" t="s">
        <v>15624</v>
      </c>
      <c r="B10055" s="260"/>
      <c r="C10055" s="264" t="str">
        <f>IF(ISERROR(VLOOKUP(B10055,'Tous les abonnés'!$A$6:$I$5491,2,0)),"",VLOOKUP(B10055,'Tous les abonnés'!$A$6:$I$5491,2,0))</f>
        <v/>
      </c>
      <c r="D10055" s="26"/>
      <c r="E10055" s="265"/>
      <c r="F10055" s="207" t="str">
        <f>IF(ISERROR(IF(VLOOKUP(D10055,Paramètres!$C$17:$H$33,6,0)="oui","illimité",VLOOKUP(D10055,Paramètres!$C$17:$H$33,5,0))),"",IF(VLOOKUP(D10055,Paramètres!$C$17:$H$33,6,0)="oui","illimité",VLOOKUP(D10055,Paramètres!$C$17:$H$33,5,0)))</f>
        <v/>
      </c>
      <c r="G10055" s="269" t="str">
        <f t="shared" si="941"/>
        <v/>
      </c>
      <c r="H10055" s="208" t="str">
        <f>IF(ISERROR(VLOOKUP(D10055,Paramètres!$C$17:$E$33,3,0)),"",VLOOKUP(D10055,Paramètres!$C$17:$E$33,3,0))</f>
        <v/>
      </c>
      <c r="I10055" s="53"/>
      <c r="J10055" s="209" t="str">
        <f t="shared" si="944"/>
        <v/>
      </c>
      <c r="K10055" s="271"/>
      <c r="L10055" s="37"/>
      <c r="M10055" s="218"/>
      <c r="N10055" s="124"/>
      <c r="O10055" s="211" t="str">
        <f t="shared" ca="1" si="942"/>
        <v/>
      </c>
      <c r="P10055" s="212" t="str">
        <f>IF(ISERROR(VLOOKUP(L10055,Paramètres!$A$38:$B$40,2,0)),"",VLOOKUP(L10055,Paramètres!$A$38:$B$40,2,0))</f>
        <v/>
      </c>
      <c r="Q10055" s="211" t="str">
        <f t="shared" ca="1" si="943"/>
        <v/>
      </c>
      <c r="R10055" s="211" t="str">
        <f t="shared" ref="R10055:R10118" si="946">IF(L10055="en 1 fois",1,IF(F10055="illimité",O10055/P10055,IF(ISERROR(F10055/P10055),"",ROUND(F10055/P10055,0))))</f>
        <v/>
      </c>
      <c r="S10055" s="213" t="str">
        <f t="shared" ref="S10055:S10118" ca="1" si="947">IF(ISERROR(IF(F10055="illimité",Q10055*J10055,IF(L10055="en 1 fois",J10055,J10055*Q10055/R10055))),"",IF(F10055="illimité",Q10055*J10055,IF(L10055="en 1 fois",J10055,J10055*Q10055/R10055)))</f>
        <v/>
      </c>
      <c r="T10055" s="214" t="str">
        <f t="shared" ca="1" si="945"/>
        <v/>
      </c>
    </row>
    <row r="10056" spans="1:20" x14ac:dyDescent="0.25">
      <c r="A10056" s="119" t="s">
        <v>15625</v>
      </c>
      <c r="B10056" s="260"/>
      <c r="C10056" s="264" t="str">
        <f>IF(ISERROR(VLOOKUP(B10056,'Tous les abonnés'!$A$6:$I$5491,2,0)),"",VLOOKUP(B10056,'Tous les abonnés'!$A$6:$I$5491,2,0))</f>
        <v/>
      </c>
      <c r="D10056" s="26"/>
      <c r="E10056" s="265"/>
      <c r="F10056" s="207" t="str">
        <f>IF(ISERROR(IF(VLOOKUP(D10056,Paramètres!$C$17:$H$33,6,0)="oui","illimité",VLOOKUP(D10056,Paramètres!$C$17:$H$33,5,0))),"",IF(VLOOKUP(D10056,Paramètres!$C$17:$H$33,6,0)="oui","illimité",VLOOKUP(D10056,Paramètres!$C$17:$H$33,5,0)))</f>
        <v/>
      </c>
      <c r="G10056" s="269" t="str">
        <f t="shared" ref="G10056:G10119" si="948">IF(ISBLANK(K10056),IF(ISERROR(E10056+F10056),"",E10056+F10056),K10056)</f>
        <v/>
      </c>
      <c r="H10056" s="208" t="str">
        <f>IF(ISERROR(VLOOKUP(D10056,Paramètres!$C$17:$E$33,3,0)),"",VLOOKUP(D10056,Paramètres!$C$17:$E$33,3,0))</f>
        <v/>
      </c>
      <c r="I10056" s="53"/>
      <c r="J10056" s="209" t="str">
        <f t="shared" si="944"/>
        <v/>
      </c>
      <c r="K10056" s="271"/>
      <c r="L10056" s="37"/>
      <c r="M10056" s="218"/>
      <c r="N10056" s="124"/>
      <c r="O10056" s="211" t="str">
        <f t="shared" ref="O10056:O10119" ca="1" si="949">IF(ISBLANK(E10056),"",IF(TODAY()&gt;G10056,G10056-E10056,TODAY()-E10056))</f>
        <v/>
      </c>
      <c r="P10056" s="212" t="str">
        <f>IF(ISERROR(VLOOKUP(L10056,Paramètres!$A$38:$B$40,2,0)),"",VLOOKUP(L10056,Paramètres!$A$38:$B$40,2,0))</f>
        <v/>
      </c>
      <c r="Q10056" s="211" t="str">
        <f t="shared" ref="Q10056:Q10119" ca="1" si="950">IF(ISERROR(O10056/P10056),"",ROUND(O10056/P10056,0))</f>
        <v/>
      </c>
      <c r="R10056" s="211" t="str">
        <f t="shared" si="946"/>
        <v/>
      </c>
      <c r="S10056" s="213" t="str">
        <f t="shared" ca="1" si="947"/>
        <v/>
      </c>
      <c r="T10056" s="214" t="str">
        <f t="shared" ca="1" si="945"/>
        <v/>
      </c>
    </row>
    <row r="10057" spans="1:20" x14ac:dyDescent="0.25">
      <c r="A10057" s="119" t="s">
        <v>15626</v>
      </c>
      <c r="B10057" s="260"/>
      <c r="C10057" s="264" t="str">
        <f>IF(ISERROR(VLOOKUP(B10057,'Tous les abonnés'!$A$6:$I$5491,2,0)),"",VLOOKUP(B10057,'Tous les abonnés'!$A$6:$I$5491,2,0))</f>
        <v/>
      </c>
      <c r="D10057" s="26"/>
      <c r="E10057" s="265"/>
      <c r="F10057" s="207" t="str">
        <f>IF(ISERROR(IF(VLOOKUP(D10057,Paramètres!$C$17:$H$33,6,0)="oui","illimité",VLOOKUP(D10057,Paramètres!$C$17:$H$33,5,0))),"",IF(VLOOKUP(D10057,Paramètres!$C$17:$H$33,6,0)="oui","illimité",VLOOKUP(D10057,Paramètres!$C$17:$H$33,5,0)))</f>
        <v/>
      </c>
      <c r="G10057" s="269" t="str">
        <f t="shared" si="948"/>
        <v/>
      </c>
      <c r="H10057" s="208" t="str">
        <f>IF(ISERROR(VLOOKUP(D10057,Paramètres!$C$17:$E$33,3,0)),"",VLOOKUP(D10057,Paramètres!$C$17:$E$33,3,0))</f>
        <v/>
      </c>
      <c r="I10057" s="53"/>
      <c r="J10057" s="209" t="str">
        <f t="shared" si="944"/>
        <v/>
      </c>
      <c r="K10057" s="271"/>
      <c r="L10057" s="37"/>
      <c r="M10057" s="218"/>
      <c r="N10057" s="124"/>
      <c r="O10057" s="211" t="str">
        <f t="shared" ca="1" si="949"/>
        <v/>
      </c>
      <c r="P10057" s="212" t="str">
        <f>IF(ISERROR(VLOOKUP(L10057,Paramètres!$A$38:$B$40,2,0)),"",VLOOKUP(L10057,Paramètres!$A$38:$B$40,2,0))</f>
        <v/>
      </c>
      <c r="Q10057" s="211" t="str">
        <f t="shared" ca="1" si="950"/>
        <v/>
      </c>
      <c r="R10057" s="211" t="str">
        <f t="shared" si="946"/>
        <v/>
      </c>
      <c r="S10057" s="213" t="str">
        <f t="shared" ca="1" si="947"/>
        <v/>
      </c>
      <c r="T10057" s="214" t="str">
        <f t="shared" ca="1" si="945"/>
        <v/>
      </c>
    </row>
    <row r="10058" spans="1:20" x14ac:dyDescent="0.25">
      <c r="A10058" s="119" t="s">
        <v>15627</v>
      </c>
      <c r="B10058" s="260"/>
      <c r="C10058" s="264" t="str">
        <f>IF(ISERROR(VLOOKUP(B10058,'Tous les abonnés'!$A$6:$I$5491,2,0)),"",VLOOKUP(B10058,'Tous les abonnés'!$A$6:$I$5491,2,0))</f>
        <v/>
      </c>
      <c r="D10058" s="26"/>
      <c r="E10058" s="265"/>
      <c r="F10058" s="207" t="str">
        <f>IF(ISERROR(IF(VLOOKUP(D10058,Paramètres!$C$17:$H$33,6,0)="oui","illimité",VLOOKUP(D10058,Paramètres!$C$17:$H$33,5,0))),"",IF(VLOOKUP(D10058,Paramètres!$C$17:$H$33,6,0)="oui","illimité",VLOOKUP(D10058,Paramètres!$C$17:$H$33,5,0)))</f>
        <v/>
      </c>
      <c r="G10058" s="269" t="str">
        <f t="shared" si="948"/>
        <v/>
      </c>
      <c r="H10058" s="208" t="str">
        <f>IF(ISERROR(VLOOKUP(D10058,Paramètres!$C$17:$E$33,3,0)),"",VLOOKUP(D10058,Paramètres!$C$17:$E$33,3,0))</f>
        <v/>
      </c>
      <c r="I10058" s="53"/>
      <c r="J10058" s="209" t="str">
        <f t="shared" si="944"/>
        <v/>
      </c>
      <c r="K10058" s="271"/>
      <c r="L10058" s="37"/>
      <c r="M10058" s="218"/>
      <c r="N10058" s="124"/>
      <c r="O10058" s="211" t="str">
        <f t="shared" ca="1" si="949"/>
        <v/>
      </c>
      <c r="P10058" s="212" t="str">
        <f>IF(ISERROR(VLOOKUP(L10058,Paramètres!$A$38:$B$40,2,0)),"",VLOOKUP(L10058,Paramètres!$A$38:$B$40,2,0))</f>
        <v/>
      </c>
      <c r="Q10058" s="211" t="str">
        <f t="shared" ca="1" si="950"/>
        <v/>
      </c>
      <c r="R10058" s="211" t="str">
        <f t="shared" si="946"/>
        <v/>
      </c>
      <c r="S10058" s="213" t="str">
        <f t="shared" ca="1" si="947"/>
        <v/>
      </c>
      <c r="T10058" s="214" t="str">
        <f t="shared" ca="1" si="945"/>
        <v/>
      </c>
    </row>
    <row r="10059" spans="1:20" x14ac:dyDescent="0.25">
      <c r="A10059" s="119" t="s">
        <v>15628</v>
      </c>
      <c r="B10059" s="260"/>
      <c r="C10059" s="264" t="str">
        <f>IF(ISERROR(VLOOKUP(B10059,'Tous les abonnés'!$A$6:$I$5491,2,0)),"",VLOOKUP(B10059,'Tous les abonnés'!$A$6:$I$5491,2,0))</f>
        <v/>
      </c>
      <c r="D10059" s="26"/>
      <c r="E10059" s="265"/>
      <c r="F10059" s="207" t="str">
        <f>IF(ISERROR(IF(VLOOKUP(D10059,Paramètres!$C$17:$H$33,6,0)="oui","illimité",VLOOKUP(D10059,Paramètres!$C$17:$H$33,5,0))),"",IF(VLOOKUP(D10059,Paramètres!$C$17:$H$33,6,0)="oui","illimité",VLOOKUP(D10059,Paramètres!$C$17:$H$33,5,0)))</f>
        <v/>
      </c>
      <c r="G10059" s="269" t="str">
        <f t="shared" si="948"/>
        <v/>
      </c>
      <c r="H10059" s="208" t="str">
        <f>IF(ISERROR(VLOOKUP(D10059,Paramètres!$C$17:$E$33,3,0)),"",VLOOKUP(D10059,Paramètres!$C$17:$E$33,3,0))</f>
        <v/>
      </c>
      <c r="I10059" s="53"/>
      <c r="J10059" s="209" t="str">
        <f t="shared" si="944"/>
        <v/>
      </c>
      <c r="K10059" s="271"/>
      <c r="L10059" s="37"/>
      <c r="M10059" s="218"/>
      <c r="N10059" s="124"/>
      <c r="O10059" s="211" t="str">
        <f t="shared" ca="1" si="949"/>
        <v/>
      </c>
      <c r="P10059" s="212" t="str">
        <f>IF(ISERROR(VLOOKUP(L10059,Paramètres!$A$38:$B$40,2,0)),"",VLOOKUP(L10059,Paramètres!$A$38:$B$40,2,0))</f>
        <v/>
      </c>
      <c r="Q10059" s="211" t="str">
        <f t="shared" ca="1" si="950"/>
        <v/>
      </c>
      <c r="R10059" s="211" t="str">
        <f t="shared" si="946"/>
        <v/>
      </c>
      <c r="S10059" s="213" t="str">
        <f t="shared" ca="1" si="947"/>
        <v/>
      </c>
      <c r="T10059" s="214" t="str">
        <f t="shared" ca="1" si="945"/>
        <v/>
      </c>
    </row>
    <row r="10060" spans="1:20" x14ac:dyDescent="0.25">
      <c r="A10060" s="119" t="s">
        <v>15629</v>
      </c>
      <c r="B10060" s="260"/>
      <c r="C10060" s="264" t="str">
        <f>IF(ISERROR(VLOOKUP(B10060,'Tous les abonnés'!$A$6:$I$5491,2,0)),"",VLOOKUP(B10060,'Tous les abonnés'!$A$6:$I$5491,2,0))</f>
        <v/>
      </c>
      <c r="D10060" s="26"/>
      <c r="E10060" s="265"/>
      <c r="F10060" s="207" t="str">
        <f>IF(ISERROR(IF(VLOOKUP(D10060,Paramètres!$C$17:$H$33,6,0)="oui","illimité",VLOOKUP(D10060,Paramètres!$C$17:$H$33,5,0))),"",IF(VLOOKUP(D10060,Paramètres!$C$17:$H$33,6,0)="oui","illimité",VLOOKUP(D10060,Paramètres!$C$17:$H$33,5,0)))</f>
        <v/>
      </c>
      <c r="G10060" s="269" t="str">
        <f t="shared" si="948"/>
        <v/>
      </c>
      <c r="H10060" s="208" t="str">
        <f>IF(ISERROR(VLOOKUP(D10060,Paramètres!$C$17:$E$33,3,0)),"",VLOOKUP(D10060,Paramètres!$C$17:$E$33,3,0))</f>
        <v/>
      </c>
      <c r="I10060" s="53"/>
      <c r="J10060" s="209" t="str">
        <f t="shared" si="944"/>
        <v/>
      </c>
      <c r="K10060" s="271"/>
      <c r="L10060" s="37"/>
      <c r="M10060" s="218"/>
      <c r="N10060" s="124"/>
      <c r="O10060" s="211" t="str">
        <f t="shared" ca="1" si="949"/>
        <v/>
      </c>
      <c r="P10060" s="212" t="str">
        <f>IF(ISERROR(VLOOKUP(L10060,Paramètres!$A$38:$B$40,2,0)),"",VLOOKUP(L10060,Paramètres!$A$38:$B$40,2,0))</f>
        <v/>
      </c>
      <c r="Q10060" s="211" t="str">
        <f t="shared" ca="1" si="950"/>
        <v/>
      </c>
      <c r="R10060" s="211" t="str">
        <f t="shared" si="946"/>
        <v/>
      </c>
      <c r="S10060" s="213" t="str">
        <f t="shared" ca="1" si="947"/>
        <v/>
      </c>
      <c r="T10060" s="214" t="str">
        <f t="shared" ca="1" si="945"/>
        <v/>
      </c>
    </row>
    <row r="10061" spans="1:20" x14ac:dyDescent="0.25">
      <c r="A10061" s="119" t="s">
        <v>15630</v>
      </c>
      <c r="B10061" s="260"/>
      <c r="C10061" s="264" t="str">
        <f>IF(ISERROR(VLOOKUP(B10061,'Tous les abonnés'!$A$6:$I$5491,2,0)),"",VLOOKUP(B10061,'Tous les abonnés'!$A$6:$I$5491,2,0))</f>
        <v/>
      </c>
      <c r="D10061" s="26"/>
      <c r="E10061" s="265"/>
      <c r="F10061" s="207" t="str">
        <f>IF(ISERROR(IF(VLOOKUP(D10061,Paramètres!$C$17:$H$33,6,0)="oui","illimité",VLOOKUP(D10061,Paramètres!$C$17:$H$33,5,0))),"",IF(VLOOKUP(D10061,Paramètres!$C$17:$H$33,6,0)="oui","illimité",VLOOKUP(D10061,Paramètres!$C$17:$H$33,5,0)))</f>
        <v/>
      </c>
      <c r="G10061" s="269" t="str">
        <f t="shared" si="948"/>
        <v/>
      </c>
      <c r="H10061" s="208" t="str">
        <f>IF(ISERROR(VLOOKUP(D10061,Paramètres!$C$17:$E$33,3,0)),"",VLOOKUP(D10061,Paramètres!$C$17:$E$33,3,0))</f>
        <v/>
      </c>
      <c r="I10061" s="53"/>
      <c r="J10061" s="209" t="str">
        <f t="shared" si="944"/>
        <v/>
      </c>
      <c r="K10061" s="271"/>
      <c r="L10061" s="37"/>
      <c r="M10061" s="218"/>
      <c r="N10061" s="124"/>
      <c r="O10061" s="211" t="str">
        <f t="shared" ca="1" si="949"/>
        <v/>
      </c>
      <c r="P10061" s="212" t="str">
        <f>IF(ISERROR(VLOOKUP(L10061,Paramètres!$A$38:$B$40,2,0)),"",VLOOKUP(L10061,Paramètres!$A$38:$B$40,2,0))</f>
        <v/>
      </c>
      <c r="Q10061" s="211" t="str">
        <f t="shared" ca="1" si="950"/>
        <v/>
      </c>
      <c r="R10061" s="211" t="str">
        <f t="shared" si="946"/>
        <v/>
      </c>
      <c r="S10061" s="213" t="str">
        <f t="shared" ca="1" si="947"/>
        <v/>
      </c>
      <c r="T10061" s="214" t="str">
        <f t="shared" ca="1" si="945"/>
        <v/>
      </c>
    </row>
    <row r="10062" spans="1:20" x14ac:dyDescent="0.25">
      <c r="A10062" s="119" t="s">
        <v>15631</v>
      </c>
      <c r="B10062" s="260"/>
      <c r="C10062" s="264" t="str">
        <f>IF(ISERROR(VLOOKUP(B10062,'Tous les abonnés'!$A$6:$I$5491,2,0)),"",VLOOKUP(B10062,'Tous les abonnés'!$A$6:$I$5491,2,0))</f>
        <v/>
      </c>
      <c r="D10062" s="26"/>
      <c r="E10062" s="265"/>
      <c r="F10062" s="207" t="str">
        <f>IF(ISERROR(IF(VLOOKUP(D10062,Paramètres!$C$17:$H$33,6,0)="oui","illimité",VLOOKUP(D10062,Paramètres!$C$17:$H$33,5,0))),"",IF(VLOOKUP(D10062,Paramètres!$C$17:$H$33,6,0)="oui","illimité",VLOOKUP(D10062,Paramètres!$C$17:$H$33,5,0)))</f>
        <v/>
      </c>
      <c r="G10062" s="269" t="str">
        <f t="shared" si="948"/>
        <v/>
      </c>
      <c r="H10062" s="208" t="str">
        <f>IF(ISERROR(VLOOKUP(D10062,Paramètres!$C$17:$E$33,3,0)),"",VLOOKUP(D10062,Paramètres!$C$17:$E$33,3,0))</f>
        <v/>
      </c>
      <c r="I10062" s="53"/>
      <c r="J10062" s="209" t="str">
        <f t="shared" si="944"/>
        <v/>
      </c>
      <c r="K10062" s="271"/>
      <c r="L10062" s="37"/>
      <c r="M10062" s="218"/>
      <c r="N10062" s="124"/>
      <c r="O10062" s="211" t="str">
        <f t="shared" ca="1" si="949"/>
        <v/>
      </c>
      <c r="P10062" s="212" t="str">
        <f>IF(ISERROR(VLOOKUP(L10062,Paramètres!$A$38:$B$40,2,0)),"",VLOOKUP(L10062,Paramètres!$A$38:$B$40,2,0))</f>
        <v/>
      </c>
      <c r="Q10062" s="211" t="str">
        <f t="shared" ca="1" si="950"/>
        <v/>
      </c>
      <c r="R10062" s="211" t="str">
        <f t="shared" si="946"/>
        <v/>
      </c>
      <c r="S10062" s="213" t="str">
        <f t="shared" ca="1" si="947"/>
        <v/>
      </c>
      <c r="T10062" s="214" t="str">
        <f t="shared" ca="1" si="945"/>
        <v/>
      </c>
    </row>
    <row r="10063" spans="1:20" x14ac:dyDescent="0.25">
      <c r="A10063" s="119" t="s">
        <v>15632</v>
      </c>
      <c r="B10063" s="260"/>
      <c r="C10063" s="264" t="str">
        <f>IF(ISERROR(VLOOKUP(B10063,'Tous les abonnés'!$A$6:$I$5491,2,0)),"",VLOOKUP(B10063,'Tous les abonnés'!$A$6:$I$5491,2,0))</f>
        <v/>
      </c>
      <c r="D10063" s="26"/>
      <c r="E10063" s="265"/>
      <c r="F10063" s="207" t="str">
        <f>IF(ISERROR(IF(VLOOKUP(D10063,Paramètres!$C$17:$H$33,6,0)="oui","illimité",VLOOKUP(D10063,Paramètres!$C$17:$H$33,5,0))),"",IF(VLOOKUP(D10063,Paramètres!$C$17:$H$33,6,0)="oui","illimité",VLOOKUP(D10063,Paramètres!$C$17:$H$33,5,0)))</f>
        <v/>
      </c>
      <c r="G10063" s="269" t="str">
        <f t="shared" si="948"/>
        <v/>
      </c>
      <c r="H10063" s="208" t="str">
        <f>IF(ISERROR(VLOOKUP(D10063,Paramètres!$C$17:$E$33,3,0)),"",VLOOKUP(D10063,Paramètres!$C$17:$E$33,3,0))</f>
        <v/>
      </c>
      <c r="I10063" s="53"/>
      <c r="J10063" s="209" t="str">
        <f t="shared" si="944"/>
        <v/>
      </c>
      <c r="K10063" s="271"/>
      <c r="L10063" s="37"/>
      <c r="M10063" s="218"/>
      <c r="N10063" s="124"/>
      <c r="O10063" s="211" t="str">
        <f t="shared" ca="1" si="949"/>
        <v/>
      </c>
      <c r="P10063" s="212" t="str">
        <f>IF(ISERROR(VLOOKUP(L10063,Paramètres!$A$38:$B$40,2,0)),"",VLOOKUP(L10063,Paramètres!$A$38:$B$40,2,0))</f>
        <v/>
      </c>
      <c r="Q10063" s="211" t="str">
        <f t="shared" ca="1" si="950"/>
        <v/>
      </c>
      <c r="R10063" s="211" t="str">
        <f t="shared" si="946"/>
        <v/>
      </c>
      <c r="S10063" s="213" t="str">
        <f t="shared" ca="1" si="947"/>
        <v/>
      </c>
      <c r="T10063" s="214" t="str">
        <f t="shared" ca="1" si="945"/>
        <v/>
      </c>
    </row>
    <row r="10064" spans="1:20" x14ac:dyDescent="0.25">
      <c r="A10064" s="119" t="s">
        <v>15633</v>
      </c>
      <c r="B10064" s="260"/>
      <c r="C10064" s="264" t="str">
        <f>IF(ISERROR(VLOOKUP(B10064,'Tous les abonnés'!$A$6:$I$5491,2,0)),"",VLOOKUP(B10064,'Tous les abonnés'!$A$6:$I$5491,2,0))</f>
        <v/>
      </c>
      <c r="D10064" s="26"/>
      <c r="E10064" s="265"/>
      <c r="F10064" s="207" t="str">
        <f>IF(ISERROR(IF(VLOOKUP(D10064,Paramètres!$C$17:$H$33,6,0)="oui","illimité",VLOOKUP(D10064,Paramètres!$C$17:$H$33,5,0))),"",IF(VLOOKUP(D10064,Paramètres!$C$17:$H$33,6,0)="oui","illimité",VLOOKUP(D10064,Paramètres!$C$17:$H$33,5,0)))</f>
        <v/>
      </c>
      <c r="G10064" s="269" t="str">
        <f t="shared" si="948"/>
        <v/>
      </c>
      <c r="H10064" s="208" t="str">
        <f>IF(ISERROR(VLOOKUP(D10064,Paramètres!$C$17:$E$33,3,0)),"",VLOOKUP(D10064,Paramètres!$C$17:$E$33,3,0))</f>
        <v/>
      </c>
      <c r="I10064" s="53"/>
      <c r="J10064" s="209" t="str">
        <f t="shared" si="944"/>
        <v/>
      </c>
      <c r="K10064" s="271"/>
      <c r="L10064" s="37"/>
      <c r="M10064" s="218"/>
      <c r="N10064" s="124"/>
      <c r="O10064" s="211" t="str">
        <f t="shared" ca="1" si="949"/>
        <v/>
      </c>
      <c r="P10064" s="212" t="str">
        <f>IF(ISERROR(VLOOKUP(L10064,Paramètres!$A$38:$B$40,2,0)),"",VLOOKUP(L10064,Paramètres!$A$38:$B$40,2,0))</f>
        <v/>
      </c>
      <c r="Q10064" s="211" t="str">
        <f t="shared" ca="1" si="950"/>
        <v/>
      </c>
      <c r="R10064" s="211" t="str">
        <f t="shared" si="946"/>
        <v/>
      </c>
      <c r="S10064" s="213" t="str">
        <f t="shared" ca="1" si="947"/>
        <v/>
      </c>
      <c r="T10064" s="214" t="str">
        <f t="shared" ca="1" si="945"/>
        <v/>
      </c>
    </row>
    <row r="10065" spans="1:20" x14ac:dyDescent="0.25">
      <c r="A10065" s="119" t="s">
        <v>15634</v>
      </c>
      <c r="B10065" s="260"/>
      <c r="C10065" s="264" t="str">
        <f>IF(ISERROR(VLOOKUP(B10065,'Tous les abonnés'!$A$6:$I$5491,2,0)),"",VLOOKUP(B10065,'Tous les abonnés'!$A$6:$I$5491,2,0))</f>
        <v/>
      </c>
      <c r="D10065" s="26"/>
      <c r="E10065" s="265"/>
      <c r="F10065" s="207" t="str">
        <f>IF(ISERROR(IF(VLOOKUP(D10065,Paramètres!$C$17:$H$33,6,0)="oui","illimité",VLOOKUP(D10065,Paramètres!$C$17:$H$33,5,0))),"",IF(VLOOKUP(D10065,Paramètres!$C$17:$H$33,6,0)="oui","illimité",VLOOKUP(D10065,Paramètres!$C$17:$H$33,5,0)))</f>
        <v/>
      </c>
      <c r="G10065" s="269" t="str">
        <f t="shared" si="948"/>
        <v/>
      </c>
      <c r="H10065" s="208" t="str">
        <f>IF(ISERROR(VLOOKUP(D10065,Paramètres!$C$17:$E$33,3,0)),"",VLOOKUP(D10065,Paramètres!$C$17:$E$33,3,0))</f>
        <v/>
      </c>
      <c r="I10065" s="53"/>
      <c r="J10065" s="209" t="str">
        <f t="shared" si="944"/>
        <v/>
      </c>
      <c r="K10065" s="271"/>
      <c r="L10065" s="37"/>
      <c r="M10065" s="218"/>
      <c r="N10065" s="124"/>
      <c r="O10065" s="211" t="str">
        <f t="shared" ca="1" si="949"/>
        <v/>
      </c>
      <c r="P10065" s="212" t="str">
        <f>IF(ISERROR(VLOOKUP(L10065,Paramètres!$A$38:$B$40,2,0)),"",VLOOKUP(L10065,Paramètres!$A$38:$B$40,2,0))</f>
        <v/>
      </c>
      <c r="Q10065" s="211" t="str">
        <f t="shared" ca="1" si="950"/>
        <v/>
      </c>
      <c r="R10065" s="211" t="str">
        <f t="shared" si="946"/>
        <v/>
      </c>
      <c r="S10065" s="213" t="str">
        <f t="shared" ca="1" si="947"/>
        <v/>
      </c>
      <c r="T10065" s="214" t="str">
        <f t="shared" ca="1" si="945"/>
        <v/>
      </c>
    </row>
    <row r="10066" spans="1:20" x14ac:dyDescent="0.25">
      <c r="A10066" s="119" t="s">
        <v>15635</v>
      </c>
      <c r="B10066" s="260"/>
      <c r="C10066" s="264" t="str">
        <f>IF(ISERROR(VLOOKUP(B10066,'Tous les abonnés'!$A$6:$I$5491,2,0)),"",VLOOKUP(B10066,'Tous les abonnés'!$A$6:$I$5491,2,0))</f>
        <v/>
      </c>
      <c r="D10066" s="26"/>
      <c r="E10066" s="265"/>
      <c r="F10066" s="207" t="str">
        <f>IF(ISERROR(IF(VLOOKUP(D10066,Paramètres!$C$17:$H$33,6,0)="oui","illimité",VLOOKUP(D10066,Paramètres!$C$17:$H$33,5,0))),"",IF(VLOOKUP(D10066,Paramètres!$C$17:$H$33,6,0)="oui","illimité",VLOOKUP(D10066,Paramètres!$C$17:$H$33,5,0)))</f>
        <v/>
      </c>
      <c r="G10066" s="269" t="str">
        <f t="shared" si="948"/>
        <v/>
      </c>
      <c r="H10066" s="208" t="str">
        <f>IF(ISERROR(VLOOKUP(D10066,Paramètres!$C$17:$E$33,3,0)),"",VLOOKUP(D10066,Paramètres!$C$17:$E$33,3,0))</f>
        <v/>
      </c>
      <c r="I10066" s="53"/>
      <c r="J10066" s="209" t="str">
        <f t="shared" si="944"/>
        <v/>
      </c>
      <c r="K10066" s="271"/>
      <c r="L10066" s="37"/>
      <c r="M10066" s="218"/>
      <c r="N10066" s="124"/>
      <c r="O10066" s="211" t="str">
        <f t="shared" ca="1" si="949"/>
        <v/>
      </c>
      <c r="P10066" s="212" t="str">
        <f>IF(ISERROR(VLOOKUP(L10066,Paramètres!$A$38:$B$40,2,0)),"",VLOOKUP(L10066,Paramètres!$A$38:$B$40,2,0))</f>
        <v/>
      </c>
      <c r="Q10066" s="211" t="str">
        <f t="shared" ca="1" si="950"/>
        <v/>
      </c>
      <c r="R10066" s="211" t="str">
        <f t="shared" si="946"/>
        <v/>
      </c>
      <c r="S10066" s="213" t="str">
        <f t="shared" ca="1" si="947"/>
        <v/>
      </c>
      <c r="T10066" s="214" t="str">
        <f t="shared" ca="1" si="945"/>
        <v/>
      </c>
    </row>
    <row r="10067" spans="1:20" x14ac:dyDescent="0.25">
      <c r="A10067" s="119" t="s">
        <v>15636</v>
      </c>
      <c r="B10067" s="260"/>
      <c r="C10067" s="264" t="str">
        <f>IF(ISERROR(VLOOKUP(B10067,'Tous les abonnés'!$A$6:$I$5491,2,0)),"",VLOOKUP(B10067,'Tous les abonnés'!$A$6:$I$5491,2,0))</f>
        <v/>
      </c>
      <c r="D10067" s="26"/>
      <c r="E10067" s="265"/>
      <c r="F10067" s="207" t="str">
        <f>IF(ISERROR(IF(VLOOKUP(D10067,Paramètres!$C$17:$H$33,6,0)="oui","illimité",VLOOKUP(D10067,Paramètres!$C$17:$H$33,5,0))),"",IF(VLOOKUP(D10067,Paramètres!$C$17:$H$33,6,0)="oui","illimité",VLOOKUP(D10067,Paramètres!$C$17:$H$33,5,0)))</f>
        <v/>
      </c>
      <c r="G10067" s="269" t="str">
        <f t="shared" si="948"/>
        <v/>
      </c>
      <c r="H10067" s="208" t="str">
        <f>IF(ISERROR(VLOOKUP(D10067,Paramètres!$C$17:$E$33,3,0)),"",VLOOKUP(D10067,Paramètres!$C$17:$E$33,3,0))</f>
        <v/>
      </c>
      <c r="I10067" s="53"/>
      <c r="J10067" s="209" t="str">
        <f t="shared" si="944"/>
        <v/>
      </c>
      <c r="K10067" s="271"/>
      <c r="L10067" s="37"/>
      <c r="M10067" s="218"/>
      <c r="N10067" s="124"/>
      <c r="O10067" s="211" t="str">
        <f t="shared" ca="1" si="949"/>
        <v/>
      </c>
      <c r="P10067" s="212" t="str">
        <f>IF(ISERROR(VLOOKUP(L10067,Paramètres!$A$38:$B$40,2,0)),"",VLOOKUP(L10067,Paramètres!$A$38:$B$40,2,0))</f>
        <v/>
      </c>
      <c r="Q10067" s="211" t="str">
        <f t="shared" ca="1" si="950"/>
        <v/>
      </c>
      <c r="R10067" s="211" t="str">
        <f t="shared" si="946"/>
        <v/>
      </c>
      <c r="S10067" s="213" t="str">
        <f t="shared" ca="1" si="947"/>
        <v/>
      </c>
      <c r="T10067" s="214" t="str">
        <f t="shared" ca="1" si="945"/>
        <v/>
      </c>
    </row>
    <row r="10068" spans="1:20" x14ac:dyDescent="0.25">
      <c r="A10068" s="119" t="s">
        <v>15637</v>
      </c>
      <c r="B10068" s="260"/>
      <c r="C10068" s="264" t="str">
        <f>IF(ISERROR(VLOOKUP(B10068,'Tous les abonnés'!$A$6:$I$5491,2,0)),"",VLOOKUP(B10068,'Tous les abonnés'!$A$6:$I$5491,2,0))</f>
        <v/>
      </c>
      <c r="D10068" s="26"/>
      <c r="E10068" s="265"/>
      <c r="F10068" s="207" t="str">
        <f>IF(ISERROR(IF(VLOOKUP(D10068,Paramètres!$C$17:$H$33,6,0)="oui","illimité",VLOOKUP(D10068,Paramètres!$C$17:$H$33,5,0))),"",IF(VLOOKUP(D10068,Paramètres!$C$17:$H$33,6,0)="oui","illimité",VLOOKUP(D10068,Paramètres!$C$17:$H$33,5,0)))</f>
        <v/>
      </c>
      <c r="G10068" s="269" t="str">
        <f t="shared" si="948"/>
        <v/>
      </c>
      <c r="H10068" s="208" t="str">
        <f>IF(ISERROR(VLOOKUP(D10068,Paramètres!$C$17:$E$33,3,0)),"",VLOOKUP(D10068,Paramètres!$C$17:$E$33,3,0))</f>
        <v/>
      </c>
      <c r="I10068" s="53"/>
      <c r="J10068" s="209" t="str">
        <f t="shared" si="944"/>
        <v/>
      </c>
      <c r="K10068" s="271"/>
      <c r="L10068" s="37"/>
      <c r="M10068" s="218"/>
      <c r="N10068" s="124"/>
      <c r="O10068" s="211" t="str">
        <f t="shared" ca="1" si="949"/>
        <v/>
      </c>
      <c r="P10068" s="212" t="str">
        <f>IF(ISERROR(VLOOKUP(L10068,Paramètres!$A$38:$B$40,2,0)),"",VLOOKUP(L10068,Paramètres!$A$38:$B$40,2,0))</f>
        <v/>
      </c>
      <c r="Q10068" s="211" t="str">
        <f t="shared" ca="1" si="950"/>
        <v/>
      </c>
      <c r="R10068" s="211" t="str">
        <f t="shared" si="946"/>
        <v/>
      </c>
      <c r="S10068" s="213" t="str">
        <f t="shared" ca="1" si="947"/>
        <v/>
      </c>
      <c r="T10068" s="214" t="str">
        <f t="shared" ca="1" si="945"/>
        <v/>
      </c>
    </row>
    <row r="10069" spans="1:20" x14ac:dyDescent="0.25">
      <c r="A10069" s="119" t="s">
        <v>15638</v>
      </c>
      <c r="B10069" s="260"/>
      <c r="C10069" s="264" t="str">
        <f>IF(ISERROR(VLOOKUP(B10069,'Tous les abonnés'!$A$6:$I$5491,2,0)),"",VLOOKUP(B10069,'Tous les abonnés'!$A$6:$I$5491,2,0))</f>
        <v/>
      </c>
      <c r="D10069" s="26"/>
      <c r="E10069" s="265"/>
      <c r="F10069" s="207" t="str">
        <f>IF(ISERROR(IF(VLOOKUP(D10069,Paramètres!$C$17:$H$33,6,0)="oui","illimité",VLOOKUP(D10069,Paramètres!$C$17:$H$33,5,0))),"",IF(VLOOKUP(D10069,Paramètres!$C$17:$H$33,6,0)="oui","illimité",VLOOKUP(D10069,Paramètres!$C$17:$H$33,5,0)))</f>
        <v/>
      </c>
      <c r="G10069" s="269" t="str">
        <f t="shared" si="948"/>
        <v/>
      </c>
      <c r="H10069" s="208" t="str">
        <f>IF(ISERROR(VLOOKUP(D10069,Paramètres!$C$17:$E$33,3,0)),"",VLOOKUP(D10069,Paramètres!$C$17:$E$33,3,0))</f>
        <v/>
      </c>
      <c r="I10069" s="53"/>
      <c r="J10069" s="209" t="str">
        <f t="shared" si="944"/>
        <v/>
      </c>
      <c r="K10069" s="271"/>
      <c r="L10069" s="37"/>
      <c r="M10069" s="218"/>
      <c r="N10069" s="124"/>
      <c r="O10069" s="211" t="str">
        <f t="shared" ca="1" si="949"/>
        <v/>
      </c>
      <c r="P10069" s="212" t="str">
        <f>IF(ISERROR(VLOOKUP(L10069,Paramètres!$A$38:$B$40,2,0)),"",VLOOKUP(L10069,Paramètres!$A$38:$B$40,2,0))</f>
        <v/>
      </c>
      <c r="Q10069" s="211" t="str">
        <f t="shared" ca="1" si="950"/>
        <v/>
      </c>
      <c r="R10069" s="211" t="str">
        <f t="shared" si="946"/>
        <v/>
      </c>
      <c r="S10069" s="213" t="str">
        <f t="shared" ca="1" si="947"/>
        <v/>
      </c>
      <c r="T10069" s="214" t="str">
        <f t="shared" ca="1" si="945"/>
        <v/>
      </c>
    </row>
    <row r="10070" spans="1:20" x14ac:dyDescent="0.25">
      <c r="A10070" s="119" t="s">
        <v>15639</v>
      </c>
      <c r="B10070" s="260"/>
      <c r="C10070" s="264" t="str">
        <f>IF(ISERROR(VLOOKUP(B10070,'Tous les abonnés'!$A$6:$I$5491,2,0)),"",VLOOKUP(B10070,'Tous les abonnés'!$A$6:$I$5491,2,0))</f>
        <v/>
      </c>
      <c r="D10070" s="26"/>
      <c r="E10070" s="265"/>
      <c r="F10070" s="207" t="str">
        <f>IF(ISERROR(IF(VLOOKUP(D10070,Paramètres!$C$17:$H$33,6,0)="oui","illimité",VLOOKUP(D10070,Paramètres!$C$17:$H$33,5,0))),"",IF(VLOOKUP(D10070,Paramètres!$C$17:$H$33,6,0)="oui","illimité",VLOOKUP(D10070,Paramètres!$C$17:$H$33,5,0)))</f>
        <v/>
      </c>
      <c r="G10070" s="269" t="str">
        <f t="shared" si="948"/>
        <v/>
      </c>
      <c r="H10070" s="208" t="str">
        <f>IF(ISERROR(VLOOKUP(D10070,Paramètres!$C$17:$E$33,3,0)),"",VLOOKUP(D10070,Paramètres!$C$17:$E$33,3,0))</f>
        <v/>
      </c>
      <c r="I10070" s="53"/>
      <c r="J10070" s="209" t="str">
        <f t="shared" si="944"/>
        <v/>
      </c>
      <c r="K10070" s="271"/>
      <c r="L10070" s="37"/>
      <c r="M10070" s="218"/>
      <c r="N10070" s="124"/>
      <c r="O10070" s="211" t="str">
        <f t="shared" ca="1" si="949"/>
        <v/>
      </c>
      <c r="P10070" s="212" t="str">
        <f>IF(ISERROR(VLOOKUP(L10070,Paramètres!$A$38:$B$40,2,0)),"",VLOOKUP(L10070,Paramètres!$A$38:$B$40,2,0))</f>
        <v/>
      </c>
      <c r="Q10070" s="211" t="str">
        <f t="shared" ca="1" si="950"/>
        <v/>
      </c>
      <c r="R10070" s="211" t="str">
        <f t="shared" si="946"/>
        <v/>
      </c>
      <c r="S10070" s="213" t="str">
        <f t="shared" ca="1" si="947"/>
        <v/>
      </c>
      <c r="T10070" s="214" t="str">
        <f t="shared" ca="1" si="945"/>
        <v/>
      </c>
    </row>
    <row r="10071" spans="1:20" x14ac:dyDescent="0.25">
      <c r="A10071" s="119" t="s">
        <v>15640</v>
      </c>
      <c r="B10071" s="260"/>
      <c r="C10071" s="264" t="str">
        <f>IF(ISERROR(VLOOKUP(B10071,'Tous les abonnés'!$A$6:$I$5491,2,0)),"",VLOOKUP(B10071,'Tous les abonnés'!$A$6:$I$5491,2,0))</f>
        <v/>
      </c>
      <c r="D10071" s="26"/>
      <c r="E10071" s="265"/>
      <c r="F10071" s="207" t="str">
        <f>IF(ISERROR(IF(VLOOKUP(D10071,Paramètres!$C$17:$H$33,6,0)="oui","illimité",VLOOKUP(D10071,Paramètres!$C$17:$H$33,5,0))),"",IF(VLOOKUP(D10071,Paramètres!$C$17:$H$33,6,0)="oui","illimité",VLOOKUP(D10071,Paramètres!$C$17:$H$33,5,0)))</f>
        <v/>
      </c>
      <c r="G10071" s="269" t="str">
        <f t="shared" si="948"/>
        <v/>
      </c>
      <c r="H10071" s="208" t="str">
        <f>IF(ISERROR(VLOOKUP(D10071,Paramètres!$C$17:$E$33,3,0)),"",VLOOKUP(D10071,Paramètres!$C$17:$E$33,3,0))</f>
        <v/>
      </c>
      <c r="I10071" s="53"/>
      <c r="J10071" s="209" t="str">
        <f t="shared" si="944"/>
        <v/>
      </c>
      <c r="K10071" s="271"/>
      <c r="L10071" s="37"/>
      <c r="M10071" s="218"/>
      <c r="N10071" s="124"/>
      <c r="O10071" s="211" t="str">
        <f t="shared" ca="1" si="949"/>
        <v/>
      </c>
      <c r="P10071" s="212" t="str">
        <f>IF(ISERROR(VLOOKUP(L10071,Paramètres!$A$38:$B$40,2,0)),"",VLOOKUP(L10071,Paramètres!$A$38:$B$40,2,0))</f>
        <v/>
      </c>
      <c r="Q10071" s="211" t="str">
        <f t="shared" ca="1" si="950"/>
        <v/>
      </c>
      <c r="R10071" s="211" t="str">
        <f t="shared" si="946"/>
        <v/>
      </c>
      <c r="S10071" s="213" t="str">
        <f t="shared" ca="1" si="947"/>
        <v/>
      </c>
      <c r="T10071" s="214" t="str">
        <f t="shared" ca="1" si="945"/>
        <v/>
      </c>
    </row>
    <row r="10072" spans="1:20" x14ac:dyDescent="0.25">
      <c r="A10072" s="119" t="s">
        <v>15641</v>
      </c>
      <c r="B10072" s="260"/>
      <c r="C10072" s="264" t="str">
        <f>IF(ISERROR(VLOOKUP(B10072,'Tous les abonnés'!$A$6:$I$5491,2,0)),"",VLOOKUP(B10072,'Tous les abonnés'!$A$6:$I$5491,2,0))</f>
        <v/>
      </c>
      <c r="D10072" s="26"/>
      <c r="E10072" s="265"/>
      <c r="F10072" s="207" t="str">
        <f>IF(ISERROR(IF(VLOOKUP(D10072,Paramètres!$C$17:$H$33,6,0)="oui","illimité",VLOOKUP(D10072,Paramètres!$C$17:$H$33,5,0))),"",IF(VLOOKUP(D10072,Paramètres!$C$17:$H$33,6,0)="oui","illimité",VLOOKUP(D10072,Paramètres!$C$17:$H$33,5,0)))</f>
        <v/>
      </c>
      <c r="G10072" s="269" t="str">
        <f t="shared" si="948"/>
        <v/>
      </c>
      <c r="H10072" s="208" t="str">
        <f>IF(ISERROR(VLOOKUP(D10072,Paramètres!$C$17:$E$33,3,0)),"",VLOOKUP(D10072,Paramètres!$C$17:$E$33,3,0))</f>
        <v/>
      </c>
      <c r="I10072" s="53"/>
      <c r="J10072" s="209" t="str">
        <f t="shared" si="944"/>
        <v/>
      </c>
      <c r="K10072" s="271"/>
      <c r="L10072" s="37"/>
      <c r="M10072" s="218"/>
      <c r="N10072" s="124"/>
      <c r="O10072" s="211" t="str">
        <f t="shared" ca="1" si="949"/>
        <v/>
      </c>
      <c r="P10072" s="212" t="str">
        <f>IF(ISERROR(VLOOKUP(L10072,Paramètres!$A$38:$B$40,2,0)),"",VLOOKUP(L10072,Paramètres!$A$38:$B$40,2,0))</f>
        <v/>
      </c>
      <c r="Q10072" s="211" t="str">
        <f t="shared" ca="1" si="950"/>
        <v/>
      </c>
      <c r="R10072" s="211" t="str">
        <f t="shared" si="946"/>
        <v/>
      </c>
      <c r="S10072" s="213" t="str">
        <f t="shared" ca="1" si="947"/>
        <v/>
      </c>
      <c r="T10072" s="214" t="str">
        <f t="shared" ca="1" si="945"/>
        <v/>
      </c>
    </row>
    <row r="10073" spans="1:20" x14ac:dyDescent="0.25">
      <c r="A10073" s="119" t="s">
        <v>15642</v>
      </c>
      <c r="B10073" s="260"/>
      <c r="C10073" s="264" t="str">
        <f>IF(ISERROR(VLOOKUP(B10073,'Tous les abonnés'!$A$6:$I$5491,2,0)),"",VLOOKUP(B10073,'Tous les abonnés'!$A$6:$I$5491,2,0))</f>
        <v/>
      </c>
      <c r="D10073" s="26"/>
      <c r="E10073" s="265"/>
      <c r="F10073" s="207" t="str">
        <f>IF(ISERROR(IF(VLOOKUP(D10073,Paramètres!$C$17:$H$33,6,0)="oui","illimité",VLOOKUP(D10073,Paramètres!$C$17:$H$33,5,0))),"",IF(VLOOKUP(D10073,Paramètres!$C$17:$H$33,6,0)="oui","illimité",VLOOKUP(D10073,Paramètres!$C$17:$H$33,5,0)))</f>
        <v/>
      </c>
      <c r="G10073" s="269" t="str">
        <f t="shared" si="948"/>
        <v/>
      </c>
      <c r="H10073" s="208" t="str">
        <f>IF(ISERROR(VLOOKUP(D10073,Paramètres!$C$17:$E$33,3,0)),"",VLOOKUP(D10073,Paramètres!$C$17:$E$33,3,0))</f>
        <v/>
      </c>
      <c r="I10073" s="53"/>
      <c r="J10073" s="209" t="str">
        <f t="shared" si="944"/>
        <v/>
      </c>
      <c r="K10073" s="271"/>
      <c r="L10073" s="37"/>
      <c r="M10073" s="218"/>
      <c r="N10073" s="124"/>
      <c r="O10073" s="211" t="str">
        <f t="shared" ca="1" si="949"/>
        <v/>
      </c>
      <c r="P10073" s="212" t="str">
        <f>IF(ISERROR(VLOOKUP(L10073,Paramètres!$A$38:$B$40,2,0)),"",VLOOKUP(L10073,Paramètres!$A$38:$B$40,2,0))</f>
        <v/>
      </c>
      <c r="Q10073" s="211" t="str">
        <f t="shared" ca="1" si="950"/>
        <v/>
      </c>
      <c r="R10073" s="211" t="str">
        <f t="shared" si="946"/>
        <v/>
      </c>
      <c r="S10073" s="213" t="str">
        <f t="shared" ca="1" si="947"/>
        <v/>
      </c>
      <c r="T10073" s="214" t="str">
        <f t="shared" ca="1" si="945"/>
        <v/>
      </c>
    </row>
    <row r="10074" spans="1:20" x14ac:dyDescent="0.25">
      <c r="A10074" s="119" t="s">
        <v>15643</v>
      </c>
      <c r="B10074" s="260"/>
      <c r="C10074" s="264" t="str">
        <f>IF(ISERROR(VLOOKUP(B10074,'Tous les abonnés'!$A$6:$I$5491,2,0)),"",VLOOKUP(B10074,'Tous les abonnés'!$A$6:$I$5491,2,0))</f>
        <v/>
      </c>
      <c r="D10074" s="26"/>
      <c r="E10074" s="265"/>
      <c r="F10074" s="207" t="str">
        <f>IF(ISERROR(IF(VLOOKUP(D10074,Paramètres!$C$17:$H$33,6,0)="oui","illimité",VLOOKUP(D10074,Paramètres!$C$17:$H$33,5,0))),"",IF(VLOOKUP(D10074,Paramètres!$C$17:$H$33,6,0)="oui","illimité",VLOOKUP(D10074,Paramètres!$C$17:$H$33,5,0)))</f>
        <v/>
      </c>
      <c r="G10074" s="269" t="str">
        <f t="shared" si="948"/>
        <v/>
      </c>
      <c r="H10074" s="208" t="str">
        <f>IF(ISERROR(VLOOKUP(D10074,Paramètres!$C$17:$E$33,3,0)),"",VLOOKUP(D10074,Paramètres!$C$17:$E$33,3,0))</f>
        <v/>
      </c>
      <c r="I10074" s="53"/>
      <c r="J10074" s="209" t="str">
        <f t="shared" si="944"/>
        <v/>
      </c>
      <c r="K10074" s="271"/>
      <c r="L10074" s="37"/>
      <c r="M10074" s="218"/>
      <c r="N10074" s="124"/>
      <c r="O10074" s="211" t="str">
        <f t="shared" ca="1" si="949"/>
        <v/>
      </c>
      <c r="P10074" s="212" t="str">
        <f>IF(ISERROR(VLOOKUP(L10074,Paramètres!$A$38:$B$40,2,0)),"",VLOOKUP(L10074,Paramètres!$A$38:$B$40,2,0))</f>
        <v/>
      </c>
      <c r="Q10074" s="211" t="str">
        <f t="shared" ca="1" si="950"/>
        <v/>
      </c>
      <c r="R10074" s="211" t="str">
        <f t="shared" si="946"/>
        <v/>
      </c>
      <c r="S10074" s="213" t="str">
        <f t="shared" ca="1" si="947"/>
        <v/>
      </c>
      <c r="T10074" s="214" t="str">
        <f t="shared" ca="1" si="945"/>
        <v/>
      </c>
    </row>
    <row r="10075" spans="1:20" x14ac:dyDescent="0.25">
      <c r="A10075" s="119" t="s">
        <v>15644</v>
      </c>
      <c r="B10075" s="260"/>
      <c r="C10075" s="264" t="str">
        <f>IF(ISERROR(VLOOKUP(B10075,'Tous les abonnés'!$A$6:$I$5491,2,0)),"",VLOOKUP(B10075,'Tous les abonnés'!$A$6:$I$5491,2,0))</f>
        <v/>
      </c>
      <c r="D10075" s="26"/>
      <c r="E10075" s="265"/>
      <c r="F10075" s="207" t="str">
        <f>IF(ISERROR(IF(VLOOKUP(D10075,Paramètres!$C$17:$H$33,6,0)="oui","illimité",VLOOKUP(D10075,Paramètres!$C$17:$H$33,5,0))),"",IF(VLOOKUP(D10075,Paramètres!$C$17:$H$33,6,0)="oui","illimité",VLOOKUP(D10075,Paramètres!$C$17:$H$33,5,0)))</f>
        <v/>
      </c>
      <c r="G10075" s="269" t="str">
        <f t="shared" si="948"/>
        <v/>
      </c>
      <c r="H10075" s="208" t="str">
        <f>IF(ISERROR(VLOOKUP(D10075,Paramètres!$C$17:$E$33,3,0)),"",VLOOKUP(D10075,Paramètres!$C$17:$E$33,3,0))</f>
        <v/>
      </c>
      <c r="I10075" s="53"/>
      <c r="J10075" s="209" t="str">
        <f t="shared" si="944"/>
        <v/>
      </c>
      <c r="K10075" s="271"/>
      <c r="L10075" s="37"/>
      <c r="M10075" s="218"/>
      <c r="N10075" s="124"/>
      <c r="O10075" s="211" t="str">
        <f t="shared" ca="1" si="949"/>
        <v/>
      </c>
      <c r="P10075" s="212" t="str">
        <f>IF(ISERROR(VLOOKUP(L10075,Paramètres!$A$38:$B$40,2,0)),"",VLOOKUP(L10075,Paramètres!$A$38:$B$40,2,0))</f>
        <v/>
      </c>
      <c r="Q10075" s="211" t="str">
        <f t="shared" ca="1" si="950"/>
        <v/>
      </c>
      <c r="R10075" s="211" t="str">
        <f t="shared" si="946"/>
        <v/>
      </c>
      <c r="S10075" s="213" t="str">
        <f t="shared" ca="1" si="947"/>
        <v/>
      </c>
      <c r="T10075" s="214" t="str">
        <f t="shared" ca="1" si="945"/>
        <v/>
      </c>
    </row>
    <row r="10076" spans="1:20" x14ac:dyDescent="0.25">
      <c r="A10076" s="119" t="s">
        <v>15645</v>
      </c>
      <c r="B10076" s="260"/>
      <c r="C10076" s="264" t="str">
        <f>IF(ISERROR(VLOOKUP(B10076,'Tous les abonnés'!$A$6:$I$5491,2,0)),"",VLOOKUP(B10076,'Tous les abonnés'!$A$6:$I$5491,2,0))</f>
        <v/>
      </c>
      <c r="D10076" s="26"/>
      <c r="E10076" s="265"/>
      <c r="F10076" s="207" t="str">
        <f>IF(ISERROR(IF(VLOOKUP(D10076,Paramètres!$C$17:$H$33,6,0)="oui","illimité",VLOOKUP(D10076,Paramètres!$C$17:$H$33,5,0))),"",IF(VLOOKUP(D10076,Paramètres!$C$17:$H$33,6,0)="oui","illimité",VLOOKUP(D10076,Paramètres!$C$17:$H$33,5,0)))</f>
        <v/>
      </c>
      <c r="G10076" s="269" t="str">
        <f t="shared" si="948"/>
        <v/>
      </c>
      <c r="H10076" s="208" t="str">
        <f>IF(ISERROR(VLOOKUP(D10076,Paramètres!$C$17:$E$33,3,0)),"",VLOOKUP(D10076,Paramètres!$C$17:$E$33,3,0))</f>
        <v/>
      </c>
      <c r="I10076" s="53"/>
      <c r="J10076" s="209" t="str">
        <f t="shared" si="944"/>
        <v/>
      </c>
      <c r="K10076" s="271"/>
      <c r="L10076" s="37"/>
      <c r="M10076" s="218"/>
      <c r="N10076" s="124"/>
      <c r="O10076" s="211" t="str">
        <f t="shared" ca="1" si="949"/>
        <v/>
      </c>
      <c r="P10076" s="212" t="str">
        <f>IF(ISERROR(VLOOKUP(L10076,Paramètres!$A$38:$B$40,2,0)),"",VLOOKUP(L10076,Paramètres!$A$38:$B$40,2,0))</f>
        <v/>
      </c>
      <c r="Q10076" s="211" t="str">
        <f t="shared" ca="1" si="950"/>
        <v/>
      </c>
      <c r="R10076" s="211" t="str">
        <f t="shared" si="946"/>
        <v/>
      </c>
      <c r="S10076" s="213" t="str">
        <f t="shared" ca="1" si="947"/>
        <v/>
      </c>
      <c r="T10076" s="214" t="str">
        <f t="shared" ca="1" si="945"/>
        <v/>
      </c>
    </row>
    <row r="10077" spans="1:20" x14ac:dyDescent="0.25">
      <c r="A10077" s="119" t="s">
        <v>15646</v>
      </c>
      <c r="B10077" s="260"/>
      <c r="C10077" s="264" t="str">
        <f>IF(ISERROR(VLOOKUP(B10077,'Tous les abonnés'!$A$6:$I$5491,2,0)),"",VLOOKUP(B10077,'Tous les abonnés'!$A$6:$I$5491,2,0))</f>
        <v/>
      </c>
      <c r="D10077" s="26"/>
      <c r="E10077" s="265"/>
      <c r="F10077" s="207" t="str">
        <f>IF(ISERROR(IF(VLOOKUP(D10077,Paramètres!$C$17:$H$33,6,0)="oui","illimité",VLOOKUP(D10077,Paramètres!$C$17:$H$33,5,0))),"",IF(VLOOKUP(D10077,Paramètres!$C$17:$H$33,6,0)="oui","illimité",VLOOKUP(D10077,Paramètres!$C$17:$H$33,5,0)))</f>
        <v/>
      </c>
      <c r="G10077" s="269" t="str">
        <f t="shared" si="948"/>
        <v/>
      </c>
      <c r="H10077" s="208" t="str">
        <f>IF(ISERROR(VLOOKUP(D10077,Paramètres!$C$17:$E$33,3,0)),"",VLOOKUP(D10077,Paramètres!$C$17:$E$33,3,0))</f>
        <v/>
      </c>
      <c r="I10077" s="53"/>
      <c r="J10077" s="209" t="str">
        <f t="shared" si="944"/>
        <v/>
      </c>
      <c r="K10077" s="271"/>
      <c r="L10077" s="37"/>
      <c r="M10077" s="218"/>
      <c r="N10077" s="124"/>
      <c r="O10077" s="211" t="str">
        <f t="shared" ca="1" si="949"/>
        <v/>
      </c>
      <c r="P10077" s="212" t="str">
        <f>IF(ISERROR(VLOOKUP(L10077,Paramètres!$A$38:$B$40,2,0)),"",VLOOKUP(L10077,Paramètres!$A$38:$B$40,2,0))</f>
        <v/>
      </c>
      <c r="Q10077" s="211" t="str">
        <f t="shared" ca="1" si="950"/>
        <v/>
      </c>
      <c r="R10077" s="211" t="str">
        <f t="shared" si="946"/>
        <v/>
      </c>
      <c r="S10077" s="213" t="str">
        <f t="shared" ca="1" si="947"/>
        <v/>
      </c>
      <c r="T10077" s="214" t="str">
        <f t="shared" ca="1" si="945"/>
        <v/>
      </c>
    </row>
    <row r="10078" spans="1:20" x14ac:dyDescent="0.25">
      <c r="A10078" s="119" t="s">
        <v>15647</v>
      </c>
      <c r="B10078" s="260"/>
      <c r="C10078" s="264" t="str">
        <f>IF(ISERROR(VLOOKUP(B10078,'Tous les abonnés'!$A$6:$I$5491,2,0)),"",VLOOKUP(B10078,'Tous les abonnés'!$A$6:$I$5491,2,0))</f>
        <v/>
      </c>
      <c r="D10078" s="26"/>
      <c r="E10078" s="265"/>
      <c r="F10078" s="207" t="str">
        <f>IF(ISERROR(IF(VLOOKUP(D10078,Paramètres!$C$17:$H$33,6,0)="oui","illimité",VLOOKUP(D10078,Paramètres!$C$17:$H$33,5,0))),"",IF(VLOOKUP(D10078,Paramètres!$C$17:$H$33,6,0)="oui","illimité",VLOOKUP(D10078,Paramètres!$C$17:$H$33,5,0)))</f>
        <v/>
      </c>
      <c r="G10078" s="269" t="str">
        <f t="shared" si="948"/>
        <v/>
      </c>
      <c r="H10078" s="208" t="str">
        <f>IF(ISERROR(VLOOKUP(D10078,Paramètres!$C$17:$E$33,3,0)),"",VLOOKUP(D10078,Paramètres!$C$17:$E$33,3,0))</f>
        <v/>
      </c>
      <c r="I10078" s="53"/>
      <c r="J10078" s="209" t="str">
        <f t="shared" si="944"/>
        <v/>
      </c>
      <c r="K10078" s="271"/>
      <c r="L10078" s="37"/>
      <c r="M10078" s="218"/>
      <c r="N10078" s="124"/>
      <c r="O10078" s="211" t="str">
        <f t="shared" ca="1" si="949"/>
        <v/>
      </c>
      <c r="P10078" s="212" t="str">
        <f>IF(ISERROR(VLOOKUP(L10078,Paramètres!$A$38:$B$40,2,0)),"",VLOOKUP(L10078,Paramètres!$A$38:$B$40,2,0))</f>
        <v/>
      </c>
      <c r="Q10078" s="211" t="str">
        <f t="shared" ca="1" si="950"/>
        <v/>
      </c>
      <c r="R10078" s="211" t="str">
        <f t="shared" si="946"/>
        <v/>
      </c>
      <c r="S10078" s="213" t="str">
        <f t="shared" ca="1" si="947"/>
        <v/>
      </c>
      <c r="T10078" s="214" t="str">
        <f t="shared" ca="1" si="945"/>
        <v/>
      </c>
    </row>
    <row r="10079" spans="1:20" x14ac:dyDescent="0.25">
      <c r="A10079" s="119" t="s">
        <v>15648</v>
      </c>
      <c r="B10079" s="260"/>
      <c r="C10079" s="264" t="str">
        <f>IF(ISERROR(VLOOKUP(B10079,'Tous les abonnés'!$A$6:$I$5491,2,0)),"",VLOOKUP(B10079,'Tous les abonnés'!$A$6:$I$5491,2,0))</f>
        <v/>
      </c>
      <c r="D10079" s="26"/>
      <c r="E10079" s="265"/>
      <c r="F10079" s="207" t="str">
        <f>IF(ISERROR(IF(VLOOKUP(D10079,Paramètres!$C$17:$H$33,6,0)="oui","illimité",VLOOKUP(D10079,Paramètres!$C$17:$H$33,5,0))),"",IF(VLOOKUP(D10079,Paramètres!$C$17:$H$33,6,0)="oui","illimité",VLOOKUP(D10079,Paramètres!$C$17:$H$33,5,0)))</f>
        <v/>
      </c>
      <c r="G10079" s="269" t="str">
        <f t="shared" si="948"/>
        <v/>
      </c>
      <c r="H10079" s="208" t="str">
        <f>IF(ISERROR(VLOOKUP(D10079,Paramètres!$C$17:$E$33,3,0)),"",VLOOKUP(D10079,Paramètres!$C$17:$E$33,3,0))</f>
        <v/>
      </c>
      <c r="I10079" s="53"/>
      <c r="J10079" s="209" t="str">
        <f t="shared" si="944"/>
        <v/>
      </c>
      <c r="K10079" s="271"/>
      <c r="L10079" s="37"/>
      <c r="M10079" s="218"/>
      <c r="N10079" s="124"/>
      <c r="O10079" s="211" t="str">
        <f t="shared" ca="1" si="949"/>
        <v/>
      </c>
      <c r="P10079" s="212" t="str">
        <f>IF(ISERROR(VLOOKUP(L10079,Paramètres!$A$38:$B$40,2,0)),"",VLOOKUP(L10079,Paramètres!$A$38:$B$40,2,0))</f>
        <v/>
      </c>
      <c r="Q10079" s="211" t="str">
        <f t="shared" ca="1" si="950"/>
        <v/>
      </c>
      <c r="R10079" s="211" t="str">
        <f t="shared" si="946"/>
        <v/>
      </c>
      <c r="S10079" s="213" t="str">
        <f t="shared" ca="1" si="947"/>
        <v/>
      </c>
      <c r="T10079" s="214" t="str">
        <f t="shared" ca="1" si="945"/>
        <v/>
      </c>
    </row>
    <row r="10080" spans="1:20" x14ac:dyDescent="0.25">
      <c r="A10080" s="119" t="s">
        <v>15649</v>
      </c>
      <c r="B10080" s="260"/>
      <c r="C10080" s="264" t="str">
        <f>IF(ISERROR(VLOOKUP(B10080,'Tous les abonnés'!$A$6:$I$5491,2,0)),"",VLOOKUP(B10080,'Tous les abonnés'!$A$6:$I$5491,2,0))</f>
        <v/>
      </c>
      <c r="D10080" s="26"/>
      <c r="E10080" s="265"/>
      <c r="F10080" s="207" t="str">
        <f>IF(ISERROR(IF(VLOOKUP(D10080,Paramètres!$C$17:$H$33,6,0)="oui","illimité",VLOOKUP(D10080,Paramètres!$C$17:$H$33,5,0))),"",IF(VLOOKUP(D10080,Paramètres!$C$17:$H$33,6,0)="oui","illimité",VLOOKUP(D10080,Paramètres!$C$17:$H$33,5,0)))</f>
        <v/>
      </c>
      <c r="G10080" s="269" t="str">
        <f t="shared" si="948"/>
        <v/>
      </c>
      <c r="H10080" s="208" t="str">
        <f>IF(ISERROR(VLOOKUP(D10080,Paramètres!$C$17:$E$33,3,0)),"",VLOOKUP(D10080,Paramètres!$C$17:$E$33,3,0))</f>
        <v/>
      </c>
      <c r="I10080" s="53"/>
      <c r="J10080" s="209" t="str">
        <f t="shared" si="944"/>
        <v/>
      </c>
      <c r="K10080" s="271"/>
      <c r="L10080" s="37"/>
      <c r="M10080" s="218"/>
      <c r="N10080" s="124"/>
      <c r="O10080" s="211" t="str">
        <f t="shared" ca="1" si="949"/>
        <v/>
      </c>
      <c r="P10080" s="212" t="str">
        <f>IF(ISERROR(VLOOKUP(L10080,Paramètres!$A$38:$B$40,2,0)),"",VLOOKUP(L10080,Paramètres!$A$38:$B$40,2,0))</f>
        <v/>
      </c>
      <c r="Q10080" s="211" t="str">
        <f t="shared" ca="1" si="950"/>
        <v/>
      </c>
      <c r="R10080" s="211" t="str">
        <f t="shared" si="946"/>
        <v/>
      </c>
      <c r="S10080" s="213" t="str">
        <f t="shared" ca="1" si="947"/>
        <v/>
      </c>
      <c r="T10080" s="214" t="str">
        <f t="shared" ca="1" si="945"/>
        <v/>
      </c>
    </row>
    <row r="10081" spans="1:20" x14ac:dyDescent="0.25">
      <c r="A10081" s="119" t="s">
        <v>15650</v>
      </c>
      <c r="B10081" s="260"/>
      <c r="C10081" s="264" t="str">
        <f>IF(ISERROR(VLOOKUP(B10081,'Tous les abonnés'!$A$6:$I$5491,2,0)),"",VLOOKUP(B10081,'Tous les abonnés'!$A$6:$I$5491,2,0))</f>
        <v/>
      </c>
      <c r="D10081" s="26"/>
      <c r="E10081" s="265"/>
      <c r="F10081" s="207" t="str">
        <f>IF(ISERROR(IF(VLOOKUP(D10081,Paramètres!$C$17:$H$33,6,0)="oui","illimité",VLOOKUP(D10081,Paramètres!$C$17:$H$33,5,0))),"",IF(VLOOKUP(D10081,Paramètres!$C$17:$H$33,6,0)="oui","illimité",VLOOKUP(D10081,Paramètres!$C$17:$H$33,5,0)))</f>
        <v/>
      </c>
      <c r="G10081" s="269" t="str">
        <f t="shared" si="948"/>
        <v/>
      </c>
      <c r="H10081" s="208" t="str">
        <f>IF(ISERROR(VLOOKUP(D10081,Paramètres!$C$17:$E$33,3,0)),"",VLOOKUP(D10081,Paramètres!$C$17:$E$33,3,0))</f>
        <v/>
      </c>
      <c r="I10081" s="53"/>
      <c r="J10081" s="209" t="str">
        <f t="shared" si="944"/>
        <v/>
      </c>
      <c r="K10081" s="271"/>
      <c r="L10081" s="37"/>
      <c r="M10081" s="218"/>
      <c r="N10081" s="124"/>
      <c r="O10081" s="211" t="str">
        <f t="shared" ca="1" si="949"/>
        <v/>
      </c>
      <c r="P10081" s="212" t="str">
        <f>IF(ISERROR(VLOOKUP(L10081,Paramètres!$A$38:$B$40,2,0)),"",VLOOKUP(L10081,Paramètres!$A$38:$B$40,2,0))</f>
        <v/>
      </c>
      <c r="Q10081" s="211" t="str">
        <f t="shared" ca="1" si="950"/>
        <v/>
      </c>
      <c r="R10081" s="211" t="str">
        <f t="shared" si="946"/>
        <v/>
      </c>
      <c r="S10081" s="213" t="str">
        <f t="shared" ca="1" si="947"/>
        <v/>
      </c>
      <c r="T10081" s="214" t="str">
        <f t="shared" ca="1" si="945"/>
        <v/>
      </c>
    </row>
    <row r="10082" spans="1:20" x14ac:dyDescent="0.25">
      <c r="A10082" s="119" t="s">
        <v>15651</v>
      </c>
      <c r="B10082" s="260"/>
      <c r="C10082" s="264" t="str">
        <f>IF(ISERROR(VLOOKUP(B10082,'Tous les abonnés'!$A$6:$I$5491,2,0)),"",VLOOKUP(B10082,'Tous les abonnés'!$A$6:$I$5491,2,0))</f>
        <v/>
      </c>
      <c r="D10082" s="26"/>
      <c r="E10082" s="265"/>
      <c r="F10082" s="207" t="str">
        <f>IF(ISERROR(IF(VLOOKUP(D10082,Paramètres!$C$17:$H$33,6,0)="oui","illimité",VLOOKUP(D10082,Paramètres!$C$17:$H$33,5,0))),"",IF(VLOOKUP(D10082,Paramètres!$C$17:$H$33,6,0)="oui","illimité",VLOOKUP(D10082,Paramètres!$C$17:$H$33,5,0)))</f>
        <v/>
      </c>
      <c r="G10082" s="269" t="str">
        <f t="shared" si="948"/>
        <v/>
      </c>
      <c r="H10082" s="208" t="str">
        <f>IF(ISERROR(VLOOKUP(D10082,Paramètres!$C$17:$E$33,3,0)),"",VLOOKUP(D10082,Paramètres!$C$17:$E$33,3,0))</f>
        <v/>
      </c>
      <c r="I10082" s="53"/>
      <c r="J10082" s="209" t="str">
        <f t="shared" si="944"/>
        <v/>
      </c>
      <c r="K10082" s="271"/>
      <c r="L10082" s="37"/>
      <c r="M10082" s="218"/>
      <c r="N10082" s="124"/>
      <c r="O10082" s="211" t="str">
        <f t="shared" ca="1" si="949"/>
        <v/>
      </c>
      <c r="P10082" s="212" t="str">
        <f>IF(ISERROR(VLOOKUP(L10082,Paramètres!$A$38:$B$40,2,0)),"",VLOOKUP(L10082,Paramètres!$A$38:$B$40,2,0))</f>
        <v/>
      </c>
      <c r="Q10082" s="211" t="str">
        <f t="shared" ca="1" si="950"/>
        <v/>
      </c>
      <c r="R10082" s="211" t="str">
        <f t="shared" si="946"/>
        <v/>
      </c>
      <c r="S10082" s="213" t="str">
        <f t="shared" ca="1" si="947"/>
        <v/>
      </c>
      <c r="T10082" s="214" t="str">
        <f t="shared" ca="1" si="945"/>
        <v/>
      </c>
    </row>
    <row r="10083" spans="1:20" x14ac:dyDescent="0.25">
      <c r="A10083" s="119" t="s">
        <v>15652</v>
      </c>
      <c r="B10083" s="260"/>
      <c r="C10083" s="264" t="str">
        <f>IF(ISERROR(VLOOKUP(B10083,'Tous les abonnés'!$A$6:$I$5491,2,0)),"",VLOOKUP(B10083,'Tous les abonnés'!$A$6:$I$5491,2,0))</f>
        <v/>
      </c>
      <c r="D10083" s="26"/>
      <c r="E10083" s="265"/>
      <c r="F10083" s="207" t="str">
        <f>IF(ISERROR(IF(VLOOKUP(D10083,Paramètres!$C$17:$H$33,6,0)="oui","illimité",VLOOKUP(D10083,Paramètres!$C$17:$H$33,5,0))),"",IF(VLOOKUP(D10083,Paramètres!$C$17:$H$33,6,0)="oui","illimité",VLOOKUP(D10083,Paramètres!$C$17:$H$33,5,0)))</f>
        <v/>
      </c>
      <c r="G10083" s="269" t="str">
        <f t="shared" si="948"/>
        <v/>
      </c>
      <c r="H10083" s="208" t="str">
        <f>IF(ISERROR(VLOOKUP(D10083,Paramètres!$C$17:$E$33,3,0)),"",VLOOKUP(D10083,Paramètres!$C$17:$E$33,3,0))</f>
        <v/>
      </c>
      <c r="I10083" s="53"/>
      <c r="J10083" s="209" t="str">
        <f t="shared" si="944"/>
        <v/>
      </c>
      <c r="K10083" s="271"/>
      <c r="L10083" s="37"/>
      <c r="M10083" s="218"/>
      <c r="N10083" s="124"/>
      <c r="O10083" s="211" t="str">
        <f t="shared" ca="1" si="949"/>
        <v/>
      </c>
      <c r="P10083" s="212" t="str">
        <f>IF(ISERROR(VLOOKUP(L10083,Paramètres!$A$38:$B$40,2,0)),"",VLOOKUP(L10083,Paramètres!$A$38:$B$40,2,0))</f>
        <v/>
      </c>
      <c r="Q10083" s="211" t="str">
        <f t="shared" ca="1" si="950"/>
        <v/>
      </c>
      <c r="R10083" s="211" t="str">
        <f t="shared" si="946"/>
        <v/>
      </c>
      <c r="S10083" s="213" t="str">
        <f t="shared" ca="1" si="947"/>
        <v/>
      </c>
      <c r="T10083" s="214" t="str">
        <f t="shared" ca="1" si="945"/>
        <v/>
      </c>
    </row>
    <row r="10084" spans="1:20" x14ac:dyDescent="0.25">
      <c r="A10084" s="119" t="s">
        <v>15653</v>
      </c>
      <c r="B10084" s="260"/>
      <c r="C10084" s="264" t="str">
        <f>IF(ISERROR(VLOOKUP(B10084,'Tous les abonnés'!$A$6:$I$5491,2,0)),"",VLOOKUP(B10084,'Tous les abonnés'!$A$6:$I$5491,2,0))</f>
        <v/>
      </c>
      <c r="D10084" s="26"/>
      <c r="E10084" s="265"/>
      <c r="F10084" s="207" t="str">
        <f>IF(ISERROR(IF(VLOOKUP(D10084,Paramètres!$C$17:$H$33,6,0)="oui","illimité",VLOOKUP(D10084,Paramètres!$C$17:$H$33,5,0))),"",IF(VLOOKUP(D10084,Paramètres!$C$17:$H$33,6,0)="oui","illimité",VLOOKUP(D10084,Paramètres!$C$17:$H$33,5,0)))</f>
        <v/>
      </c>
      <c r="G10084" s="269" t="str">
        <f t="shared" si="948"/>
        <v/>
      </c>
      <c r="H10084" s="208" t="str">
        <f>IF(ISERROR(VLOOKUP(D10084,Paramètres!$C$17:$E$33,3,0)),"",VLOOKUP(D10084,Paramètres!$C$17:$E$33,3,0))</f>
        <v/>
      </c>
      <c r="I10084" s="53"/>
      <c r="J10084" s="209" t="str">
        <f t="shared" si="944"/>
        <v/>
      </c>
      <c r="K10084" s="271"/>
      <c r="L10084" s="37"/>
      <c r="M10084" s="218"/>
      <c r="N10084" s="124"/>
      <c r="O10084" s="211" t="str">
        <f t="shared" ca="1" si="949"/>
        <v/>
      </c>
      <c r="P10084" s="212" t="str">
        <f>IF(ISERROR(VLOOKUP(L10084,Paramètres!$A$38:$B$40,2,0)),"",VLOOKUP(L10084,Paramètres!$A$38:$B$40,2,0))</f>
        <v/>
      </c>
      <c r="Q10084" s="211" t="str">
        <f t="shared" ca="1" si="950"/>
        <v/>
      </c>
      <c r="R10084" s="211" t="str">
        <f t="shared" si="946"/>
        <v/>
      </c>
      <c r="S10084" s="213" t="str">
        <f t="shared" ca="1" si="947"/>
        <v/>
      </c>
      <c r="T10084" s="214" t="str">
        <f t="shared" ca="1" si="945"/>
        <v/>
      </c>
    </row>
    <row r="10085" spans="1:20" x14ac:dyDescent="0.25">
      <c r="A10085" s="119" t="s">
        <v>15654</v>
      </c>
      <c r="B10085" s="260"/>
      <c r="C10085" s="264" t="str">
        <f>IF(ISERROR(VLOOKUP(B10085,'Tous les abonnés'!$A$6:$I$5491,2,0)),"",VLOOKUP(B10085,'Tous les abonnés'!$A$6:$I$5491,2,0))</f>
        <v/>
      </c>
      <c r="D10085" s="26"/>
      <c r="E10085" s="265"/>
      <c r="F10085" s="207" t="str">
        <f>IF(ISERROR(IF(VLOOKUP(D10085,Paramètres!$C$17:$H$33,6,0)="oui","illimité",VLOOKUP(D10085,Paramètres!$C$17:$H$33,5,0))),"",IF(VLOOKUP(D10085,Paramètres!$C$17:$H$33,6,0)="oui","illimité",VLOOKUP(D10085,Paramètres!$C$17:$H$33,5,0)))</f>
        <v/>
      </c>
      <c r="G10085" s="269" t="str">
        <f t="shared" si="948"/>
        <v/>
      </c>
      <c r="H10085" s="208" t="str">
        <f>IF(ISERROR(VLOOKUP(D10085,Paramètres!$C$17:$E$33,3,0)),"",VLOOKUP(D10085,Paramètres!$C$17:$E$33,3,0))</f>
        <v/>
      </c>
      <c r="I10085" s="53"/>
      <c r="J10085" s="209" t="str">
        <f t="shared" si="944"/>
        <v/>
      </c>
      <c r="K10085" s="271"/>
      <c r="L10085" s="37"/>
      <c r="M10085" s="218"/>
      <c r="N10085" s="124"/>
      <c r="O10085" s="211" t="str">
        <f t="shared" ca="1" si="949"/>
        <v/>
      </c>
      <c r="P10085" s="212" t="str">
        <f>IF(ISERROR(VLOOKUP(L10085,Paramètres!$A$38:$B$40,2,0)),"",VLOOKUP(L10085,Paramètres!$A$38:$B$40,2,0))</f>
        <v/>
      </c>
      <c r="Q10085" s="211" t="str">
        <f t="shared" ca="1" si="950"/>
        <v/>
      </c>
      <c r="R10085" s="211" t="str">
        <f t="shared" si="946"/>
        <v/>
      </c>
      <c r="S10085" s="213" t="str">
        <f t="shared" ca="1" si="947"/>
        <v/>
      </c>
      <c r="T10085" s="214" t="str">
        <f t="shared" ca="1" si="945"/>
        <v/>
      </c>
    </row>
    <row r="10086" spans="1:20" x14ac:dyDescent="0.25">
      <c r="A10086" s="119" t="s">
        <v>15655</v>
      </c>
      <c r="B10086" s="260"/>
      <c r="C10086" s="264" t="str">
        <f>IF(ISERROR(VLOOKUP(B10086,'Tous les abonnés'!$A$6:$I$5491,2,0)),"",VLOOKUP(B10086,'Tous les abonnés'!$A$6:$I$5491,2,0))</f>
        <v/>
      </c>
      <c r="D10086" s="26"/>
      <c r="E10086" s="265"/>
      <c r="F10086" s="207" t="str">
        <f>IF(ISERROR(IF(VLOOKUP(D10086,Paramètres!$C$17:$H$33,6,0)="oui","illimité",VLOOKUP(D10086,Paramètres!$C$17:$H$33,5,0))),"",IF(VLOOKUP(D10086,Paramètres!$C$17:$H$33,6,0)="oui","illimité",VLOOKUP(D10086,Paramètres!$C$17:$H$33,5,0)))</f>
        <v/>
      </c>
      <c r="G10086" s="269" t="str">
        <f t="shared" si="948"/>
        <v/>
      </c>
      <c r="H10086" s="208" t="str">
        <f>IF(ISERROR(VLOOKUP(D10086,Paramètres!$C$17:$E$33,3,0)),"",VLOOKUP(D10086,Paramètres!$C$17:$E$33,3,0))</f>
        <v/>
      </c>
      <c r="I10086" s="53"/>
      <c r="J10086" s="209" t="str">
        <f t="shared" si="944"/>
        <v/>
      </c>
      <c r="K10086" s="271"/>
      <c r="L10086" s="37"/>
      <c r="M10086" s="218"/>
      <c r="N10086" s="124"/>
      <c r="O10086" s="211" t="str">
        <f t="shared" ca="1" si="949"/>
        <v/>
      </c>
      <c r="P10086" s="212" t="str">
        <f>IF(ISERROR(VLOOKUP(L10086,Paramètres!$A$38:$B$40,2,0)),"",VLOOKUP(L10086,Paramètres!$A$38:$B$40,2,0))</f>
        <v/>
      </c>
      <c r="Q10086" s="211" t="str">
        <f t="shared" ca="1" si="950"/>
        <v/>
      </c>
      <c r="R10086" s="211" t="str">
        <f t="shared" si="946"/>
        <v/>
      </c>
      <c r="S10086" s="213" t="str">
        <f t="shared" ca="1" si="947"/>
        <v/>
      </c>
      <c r="T10086" s="214" t="str">
        <f t="shared" ca="1" si="945"/>
        <v/>
      </c>
    </row>
    <row r="10087" spans="1:20" x14ac:dyDescent="0.25">
      <c r="A10087" s="119" t="s">
        <v>15656</v>
      </c>
      <c r="B10087" s="260"/>
      <c r="C10087" s="264" t="str">
        <f>IF(ISERROR(VLOOKUP(B10087,'Tous les abonnés'!$A$6:$I$5491,2,0)),"",VLOOKUP(B10087,'Tous les abonnés'!$A$6:$I$5491,2,0))</f>
        <v/>
      </c>
      <c r="D10087" s="26"/>
      <c r="E10087" s="265"/>
      <c r="F10087" s="207" t="str">
        <f>IF(ISERROR(IF(VLOOKUP(D10087,Paramètres!$C$17:$H$33,6,0)="oui","illimité",VLOOKUP(D10087,Paramètres!$C$17:$H$33,5,0))),"",IF(VLOOKUP(D10087,Paramètres!$C$17:$H$33,6,0)="oui","illimité",VLOOKUP(D10087,Paramètres!$C$17:$H$33,5,0)))</f>
        <v/>
      </c>
      <c r="G10087" s="269" t="str">
        <f t="shared" si="948"/>
        <v/>
      </c>
      <c r="H10087" s="208" t="str">
        <f>IF(ISERROR(VLOOKUP(D10087,Paramètres!$C$17:$E$33,3,0)),"",VLOOKUP(D10087,Paramètres!$C$17:$E$33,3,0))</f>
        <v/>
      </c>
      <c r="I10087" s="53"/>
      <c r="J10087" s="209" t="str">
        <f t="shared" si="944"/>
        <v/>
      </c>
      <c r="K10087" s="271"/>
      <c r="L10087" s="37"/>
      <c r="M10087" s="218"/>
      <c r="N10087" s="124"/>
      <c r="O10087" s="211" t="str">
        <f t="shared" ca="1" si="949"/>
        <v/>
      </c>
      <c r="P10087" s="212" t="str">
        <f>IF(ISERROR(VLOOKUP(L10087,Paramètres!$A$38:$B$40,2,0)),"",VLOOKUP(L10087,Paramètres!$A$38:$B$40,2,0))</f>
        <v/>
      </c>
      <c r="Q10087" s="211" t="str">
        <f t="shared" ca="1" si="950"/>
        <v/>
      </c>
      <c r="R10087" s="211" t="str">
        <f t="shared" si="946"/>
        <v/>
      </c>
      <c r="S10087" s="213" t="str">
        <f t="shared" ca="1" si="947"/>
        <v/>
      </c>
      <c r="T10087" s="214" t="str">
        <f t="shared" ca="1" si="945"/>
        <v/>
      </c>
    </row>
    <row r="10088" spans="1:20" x14ac:dyDescent="0.25">
      <c r="A10088" s="119" t="s">
        <v>15657</v>
      </c>
      <c r="B10088" s="260"/>
      <c r="C10088" s="264" t="str">
        <f>IF(ISERROR(VLOOKUP(B10088,'Tous les abonnés'!$A$6:$I$5491,2,0)),"",VLOOKUP(B10088,'Tous les abonnés'!$A$6:$I$5491,2,0))</f>
        <v/>
      </c>
      <c r="D10088" s="26"/>
      <c r="E10088" s="265"/>
      <c r="F10088" s="207" t="str">
        <f>IF(ISERROR(IF(VLOOKUP(D10088,Paramètres!$C$17:$H$33,6,0)="oui","illimité",VLOOKUP(D10088,Paramètres!$C$17:$H$33,5,0))),"",IF(VLOOKUP(D10088,Paramètres!$C$17:$H$33,6,0)="oui","illimité",VLOOKUP(D10088,Paramètres!$C$17:$H$33,5,0)))</f>
        <v/>
      </c>
      <c r="G10088" s="269" t="str">
        <f t="shared" si="948"/>
        <v/>
      </c>
      <c r="H10088" s="208" t="str">
        <f>IF(ISERROR(VLOOKUP(D10088,Paramètres!$C$17:$E$33,3,0)),"",VLOOKUP(D10088,Paramètres!$C$17:$E$33,3,0))</f>
        <v/>
      </c>
      <c r="I10088" s="53"/>
      <c r="J10088" s="209" t="str">
        <f t="shared" si="944"/>
        <v/>
      </c>
      <c r="K10088" s="271"/>
      <c r="L10088" s="37"/>
      <c r="M10088" s="218"/>
      <c r="N10088" s="124"/>
      <c r="O10088" s="211" t="str">
        <f t="shared" ca="1" si="949"/>
        <v/>
      </c>
      <c r="P10088" s="212" t="str">
        <f>IF(ISERROR(VLOOKUP(L10088,Paramètres!$A$38:$B$40,2,0)),"",VLOOKUP(L10088,Paramètres!$A$38:$B$40,2,0))</f>
        <v/>
      </c>
      <c r="Q10088" s="211" t="str">
        <f t="shared" ca="1" si="950"/>
        <v/>
      </c>
      <c r="R10088" s="211" t="str">
        <f t="shared" si="946"/>
        <v/>
      </c>
      <c r="S10088" s="213" t="str">
        <f t="shared" ca="1" si="947"/>
        <v/>
      </c>
      <c r="T10088" s="214" t="str">
        <f t="shared" ca="1" si="945"/>
        <v/>
      </c>
    </row>
    <row r="10089" spans="1:20" x14ac:dyDescent="0.25">
      <c r="A10089" s="119" t="s">
        <v>15658</v>
      </c>
      <c r="B10089" s="260"/>
      <c r="C10089" s="264" t="str">
        <f>IF(ISERROR(VLOOKUP(B10089,'Tous les abonnés'!$A$6:$I$5491,2,0)),"",VLOOKUP(B10089,'Tous les abonnés'!$A$6:$I$5491,2,0))</f>
        <v/>
      </c>
      <c r="D10089" s="26"/>
      <c r="E10089" s="265"/>
      <c r="F10089" s="207" t="str">
        <f>IF(ISERROR(IF(VLOOKUP(D10089,Paramètres!$C$17:$H$33,6,0)="oui","illimité",VLOOKUP(D10089,Paramètres!$C$17:$H$33,5,0))),"",IF(VLOOKUP(D10089,Paramètres!$C$17:$H$33,6,0)="oui","illimité",VLOOKUP(D10089,Paramètres!$C$17:$H$33,5,0)))</f>
        <v/>
      </c>
      <c r="G10089" s="269" t="str">
        <f t="shared" si="948"/>
        <v/>
      </c>
      <c r="H10089" s="208" t="str">
        <f>IF(ISERROR(VLOOKUP(D10089,Paramètres!$C$17:$E$33,3,0)),"",VLOOKUP(D10089,Paramètres!$C$17:$E$33,3,0))</f>
        <v/>
      </c>
      <c r="I10089" s="53"/>
      <c r="J10089" s="209" t="str">
        <f t="shared" si="944"/>
        <v/>
      </c>
      <c r="K10089" s="271"/>
      <c r="L10089" s="37"/>
      <c r="M10089" s="218"/>
      <c r="N10089" s="124"/>
      <c r="O10089" s="211" t="str">
        <f t="shared" ca="1" si="949"/>
        <v/>
      </c>
      <c r="P10089" s="212" t="str">
        <f>IF(ISERROR(VLOOKUP(L10089,Paramètres!$A$38:$B$40,2,0)),"",VLOOKUP(L10089,Paramètres!$A$38:$B$40,2,0))</f>
        <v/>
      </c>
      <c r="Q10089" s="211" t="str">
        <f t="shared" ca="1" si="950"/>
        <v/>
      </c>
      <c r="R10089" s="211" t="str">
        <f t="shared" si="946"/>
        <v/>
      </c>
      <c r="S10089" s="213" t="str">
        <f t="shared" ca="1" si="947"/>
        <v/>
      </c>
      <c r="T10089" s="214" t="str">
        <f t="shared" ca="1" si="945"/>
        <v/>
      </c>
    </row>
    <row r="10090" spans="1:20" x14ac:dyDescent="0.25">
      <c r="A10090" s="119" t="s">
        <v>15659</v>
      </c>
      <c r="B10090" s="260"/>
      <c r="C10090" s="264" t="str">
        <f>IF(ISERROR(VLOOKUP(B10090,'Tous les abonnés'!$A$6:$I$5491,2,0)),"",VLOOKUP(B10090,'Tous les abonnés'!$A$6:$I$5491,2,0))</f>
        <v/>
      </c>
      <c r="D10090" s="26"/>
      <c r="E10090" s="265"/>
      <c r="F10090" s="207" t="str">
        <f>IF(ISERROR(IF(VLOOKUP(D10090,Paramètres!$C$17:$H$33,6,0)="oui","illimité",VLOOKUP(D10090,Paramètres!$C$17:$H$33,5,0))),"",IF(VLOOKUP(D10090,Paramètres!$C$17:$H$33,6,0)="oui","illimité",VLOOKUP(D10090,Paramètres!$C$17:$H$33,5,0)))</f>
        <v/>
      </c>
      <c r="G10090" s="269" t="str">
        <f t="shared" si="948"/>
        <v/>
      </c>
      <c r="H10090" s="208" t="str">
        <f>IF(ISERROR(VLOOKUP(D10090,Paramètres!$C$17:$E$33,3,0)),"",VLOOKUP(D10090,Paramètres!$C$17:$E$33,3,0))</f>
        <v/>
      </c>
      <c r="I10090" s="53"/>
      <c r="J10090" s="209" t="str">
        <f t="shared" si="944"/>
        <v/>
      </c>
      <c r="K10090" s="271"/>
      <c r="L10090" s="37"/>
      <c r="M10090" s="218"/>
      <c r="N10090" s="124"/>
      <c r="O10090" s="211" t="str">
        <f t="shared" ca="1" si="949"/>
        <v/>
      </c>
      <c r="P10090" s="212" t="str">
        <f>IF(ISERROR(VLOOKUP(L10090,Paramètres!$A$38:$B$40,2,0)),"",VLOOKUP(L10090,Paramètres!$A$38:$B$40,2,0))</f>
        <v/>
      </c>
      <c r="Q10090" s="211" t="str">
        <f t="shared" ca="1" si="950"/>
        <v/>
      </c>
      <c r="R10090" s="211" t="str">
        <f t="shared" si="946"/>
        <v/>
      </c>
      <c r="S10090" s="213" t="str">
        <f t="shared" ca="1" si="947"/>
        <v/>
      </c>
      <c r="T10090" s="214" t="str">
        <f t="shared" ca="1" si="945"/>
        <v/>
      </c>
    </row>
    <row r="10091" spans="1:20" x14ac:dyDescent="0.25">
      <c r="A10091" s="119" t="s">
        <v>15660</v>
      </c>
      <c r="B10091" s="260"/>
      <c r="C10091" s="264" t="str">
        <f>IF(ISERROR(VLOOKUP(B10091,'Tous les abonnés'!$A$6:$I$5491,2,0)),"",VLOOKUP(B10091,'Tous les abonnés'!$A$6:$I$5491,2,0))</f>
        <v/>
      </c>
      <c r="D10091" s="26"/>
      <c r="E10091" s="265"/>
      <c r="F10091" s="207" t="str">
        <f>IF(ISERROR(IF(VLOOKUP(D10091,Paramètres!$C$17:$H$33,6,0)="oui","illimité",VLOOKUP(D10091,Paramètres!$C$17:$H$33,5,0))),"",IF(VLOOKUP(D10091,Paramètres!$C$17:$H$33,6,0)="oui","illimité",VLOOKUP(D10091,Paramètres!$C$17:$H$33,5,0)))</f>
        <v/>
      </c>
      <c r="G10091" s="269" t="str">
        <f t="shared" si="948"/>
        <v/>
      </c>
      <c r="H10091" s="208" t="str">
        <f>IF(ISERROR(VLOOKUP(D10091,Paramètres!$C$17:$E$33,3,0)),"",VLOOKUP(D10091,Paramètres!$C$17:$E$33,3,0))</f>
        <v/>
      </c>
      <c r="I10091" s="53"/>
      <c r="J10091" s="209" t="str">
        <f t="shared" si="944"/>
        <v/>
      </c>
      <c r="K10091" s="271"/>
      <c r="L10091" s="37"/>
      <c r="M10091" s="218"/>
      <c r="N10091" s="124"/>
      <c r="O10091" s="211" t="str">
        <f t="shared" ca="1" si="949"/>
        <v/>
      </c>
      <c r="P10091" s="212" t="str">
        <f>IF(ISERROR(VLOOKUP(L10091,Paramètres!$A$38:$B$40,2,0)),"",VLOOKUP(L10091,Paramètres!$A$38:$B$40,2,0))</f>
        <v/>
      </c>
      <c r="Q10091" s="211" t="str">
        <f t="shared" ca="1" si="950"/>
        <v/>
      </c>
      <c r="R10091" s="211" t="str">
        <f t="shared" si="946"/>
        <v/>
      </c>
      <c r="S10091" s="213" t="str">
        <f t="shared" ca="1" si="947"/>
        <v/>
      </c>
      <c r="T10091" s="214" t="str">
        <f t="shared" ca="1" si="945"/>
        <v/>
      </c>
    </row>
    <row r="10092" spans="1:20" x14ac:dyDescent="0.25">
      <c r="A10092" s="119" t="s">
        <v>15661</v>
      </c>
      <c r="B10092" s="260"/>
      <c r="C10092" s="264" t="str">
        <f>IF(ISERROR(VLOOKUP(B10092,'Tous les abonnés'!$A$6:$I$5491,2,0)),"",VLOOKUP(B10092,'Tous les abonnés'!$A$6:$I$5491,2,0))</f>
        <v/>
      </c>
      <c r="D10092" s="26"/>
      <c r="E10092" s="265"/>
      <c r="F10092" s="207" t="str">
        <f>IF(ISERROR(IF(VLOOKUP(D10092,Paramètres!$C$17:$H$33,6,0)="oui","illimité",VLOOKUP(D10092,Paramètres!$C$17:$H$33,5,0))),"",IF(VLOOKUP(D10092,Paramètres!$C$17:$H$33,6,0)="oui","illimité",VLOOKUP(D10092,Paramètres!$C$17:$H$33,5,0)))</f>
        <v/>
      </c>
      <c r="G10092" s="269" t="str">
        <f t="shared" si="948"/>
        <v/>
      </c>
      <c r="H10092" s="208" t="str">
        <f>IF(ISERROR(VLOOKUP(D10092,Paramètres!$C$17:$E$33,3,0)),"",VLOOKUP(D10092,Paramètres!$C$17:$E$33,3,0))</f>
        <v/>
      </c>
      <c r="I10092" s="53"/>
      <c r="J10092" s="209" t="str">
        <f t="shared" si="944"/>
        <v/>
      </c>
      <c r="K10092" s="271"/>
      <c r="L10092" s="37"/>
      <c r="M10092" s="218"/>
      <c r="N10092" s="124"/>
      <c r="O10092" s="211" t="str">
        <f t="shared" ca="1" si="949"/>
        <v/>
      </c>
      <c r="P10092" s="212" t="str">
        <f>IF(ISERROR(VLOOKUP(L10092,Paramètres!$A$38:$B$40,2,0)),"",VLOOKUP(L10092,Paramètres!$A$38:$B$40,2,0))</f>
        <v/>
      </c>
      <c r="Q10092" s="211" t="str">
        <f t="shared" ca="1" si="950"/>
        <v/>
      </c>
      <c r="R10092" s="211" t="str">
        <f t="shared" si="946"/>
        <v/>
      </c>
      <c r="S10092" s="213" t="str">
        <f t="shared" ca="1" si="947"/>
        <v/>
      </c>
      <c r="T10092" s="214" t="str">
        <f t="shared" ca="1" si="945"/>
        <v/>
      </c>
    </row>
    <row r="10093" spans="1:20" x14ac:dyDescent="0.25">
      <c r="A10093" s="119" t="s">
        <v>15662</v>
      </c>
      <c r="B10093" s="260"/>
      <c r="C10093" s="264" t="str">
        <f>IF(ISERROR(VLOOKUP(B10093,'Tous les abonnés'!$A$6:$I$5491,2,0)),"",VLOOKUP(B10093,'Tous les abonnés'!$A$6:$I$5491,2,0))</f>
        <v/>
      </c>
      <c r="D10093" s="26"/>
      <c r="E10093" s="265"/>
      <c r="F10093" s="207" t="str">
        <f>IF(ISERROR(IF(VLOOKUP(D10093,Paramètres!$C$17:$H$33,6,0)="oui","illimité",VLOOKUP(D10093,Paramètres!$C$17:$H$33,5,0))),"",IF(VLOOKUP(D10093,Paramètres!$C$17:$H$33,6,0)="oui","illimité",VLOOKUP(D10093,Paramètres!$C$17:$H$33,5,0)))</f>
        <v/>
      </c>
      <c r="G10093" s="269" t="str">
        <f t="shared" si="948"/>
        <v/>
      </c>
      <c r="H10093" s="208" t="str">
        <f>IF(ISERROR(VLOOKUP(D10093,Paramètres!$C$17:$E$33,3,0)),"",VLOOKUP(D10093,Paramètres!$C$17:$E$33,3,0))</f>
        <v/>
      </c>
      <c r="I10093" s="53"/>
      <c r="J10093" s="209" t="str">
        <f t="shared" si="944"/>
        <v/>
      </c>
      <c r="K10093" s="271"/>
      <c r="L10093" s="37"/>
      <c r="M10093" s="218"/>
      <c r="N10093" s="124"/>
      <c r="O10093" s="211" t="str">
        <f t="shared" ca="1" si="949"/>
        <v/>
      </c>
      <c r="P10093" s="212" t="str">
        <f>IF(ISERROR(VLOOKUP(L10093,Paramètres!$A$38:$B$40,2,0)),"",VLOOKUP(L10093,Paramètres!$A$38:$B$40,2,0))</f>
        <v/>
      </c>
      <c r="Q10093" s="211" t="str">
        <f t="shared" ca="1" si="950"/>
        <v/>
      </c>
      <c r="R10093" s="211" t="str">
        <f t="shared" si="946"/>
        <v/>
      </c>
      <c r="S10093" s="213" t="str">
        <f t="shared" ca="1" si="947"/>
        <v/>
      </c>
      <c r="T10093" s="214" t="str">
        <f t="shared" ca="1" si="945"/>
        <v/>
      </c>
    </row>
    <row r="10094" spans="1:20" x14ac:dyDescent="0.25">
      <c r="A10094" s="119" t="s">
        <v>15663</v>
      </c>
      <c r="B10094" s="260"/>
      <c r="C10094" s="264" t="str">
        <f>IF(ISERROR(VLOOKUP(B10094,'Tous les abonnés'!$A$6:$I$5491,2,0)),"",VLOOKUP(B10094,'Tous les abonnés'!$A$6:$I$5491,2,0))</f>
        <v/>
      </c>
      <c r="D10094" s="26"/>
      <c r="E10094" s="265"/>
      <c r="F10094" s="207" t="str">
        <f>IF(ISERROR(IF(VLOOKUP(D10094,Paramètres!$C$17:$H$33,6,0)="oui","illimité",VLOOKUP(D10094,Paramètres!$C$17:$H$33,5,0))),"",IF(VLOOKUP(D10094,Paramètres!$C$17:$H$33,6,0)="oui","illimité",VLOOKUP(D10094,Paramètres!$C$17:$H$33,5,0)))</f>
        <v/>
      </c>
      <c r="G10094" s="269" t="str">
        <f t="shared" si="948"/>
        <v/>
      </c>
      <c r="H10094" s="208" t="str">
        <f>IF(ISERROR(VLOOKUP(D10094,Paramètres!$C$17:$E$33,3,0)),"",VLOOKUP(D10094,Paramètres!$C$17:$E$33,3,0))</f>
        <v/>
      </c>
      <c r="I10094" s="53"/>
      <c r="J10094" s="209" t="str">
        <f t="shared" si="944"/>
        <v/>
      </c>
      <c r="K10094" s="271"/>
      <c r="L10094" s="37"/>
      <c r="M10094" s="218"/>
      <c r="N10094" s="124"/>
      <c r="O10094" s="211" t="str">
        <f t="shared" ca="1" si="949"/>
        <v/>
      </c>
      <c r="P10094" s="212" t="str">
        <f>IF(ISERROR(VLOOKUP(L10094,Paramètres!$A$38:$B$40,2,0)),"",VLOOKUP(L10094,Paramètres!$A$38:$B$40,2,0))</f>
        <v/>
      </c>
      <c r="Q10094" s="211" t="str">
        <f t="shared" ca="1" si="950"/>
        <v/>
      </c>
      <c r="R10094" s="211" t="str">
        <f t="shared" si="946"/>
        <v/>
      </c>
      <c r="S10094" s="213" t="str">
        <f t="shared" ca="1" si="947"/>
        <v/>
      </c>
      <c r="T10094" s="214" t="str">
        <f t="shared" ca="1" si="945"/>
        <v/>
      </c>
    </row>
    <row r="10095" spans="1:20" x14ac:dyDescent="0.25">
      <c r="A10095" s="119" t="s">
        <v>15664</v>
      </c>
      <c r="B10095" s="260"/>
      <c r="C10095" s="264" t="str">
        <f>IF(ISERROR(VLOOKUP(B10095,'Tous les abonnés'!$A$6:$I$5491,2,0)),"",VLOOKUP(B10095,'Tous les abonnés'!$A$6:$I$5491,2,0))</f>
        <v/>
      </c>
      <c r="D10095" s="26"/>
      <c r="E10095" s="265"/>
      <c r="F10095" s="207" t="str">
        <f>IF(ISERROR(IF(VLOOKUP(D10095,Paramètres!$C$17:$H$33,6,0)="oui","illimité",VLOOKUP(D10095,Paramètres!$C$17:$H$33,5,0))),"",IF(VLOOKUP(D10095,Paramètres!$C$17:$H$33,6,0)="oui","illimité",VLOOKUP(D10095,Paramètres!$C$17:$H$33,5,0)))</f>
        <v/>
      </c>
      <c r="G10095" s="269" t="str">
        <f t="shared" si="948"/>
        <v/>
      </c>
      <c r="H10095" s="208" t="str">
        <f>IF(ISERROR(VLOOKUP(D10095,Paramètres!$C$17:$E$33,3,0)),"",VLOOKUP(D10095,Paramètres!$C$17:$E$33,3,0))</f>
        <v/>
      </c>
      <c r="I10095" s="53"/>
      <c r="J10095" s="209" t="str">
        <f t="shared" si="944"/>
        <v/>
      </c>
      <c r="K10095" s="271"/>
      <c r="L10095" s="37"/>
      <c r="M10095" s="218"/>
      <c r="N10095" s="124"/>
      <c r="O10095" s="211" t="str">
        <f t="shared" ca="1" si="949"/>
        <v/>
      </c>
      <c r="P10095" s="212" t="str">
        <f>IF(ISERROR(VLOOKUP(L10095,Paramètres!$A$38:$B$40,2,0)),"",VLOOKUP(L10095,Paramètres!$A$38:$B$40,2,0))</f>
        <v/>
      </c>
      <c r="Q10095" s="211" t="str">
        <f t="shared" ca="1" si="950"/>
        <v/>
      </c>
      <c r="R10095" s="211" t="str">
        <f t="shared" si="946"/>
        <v/>
      </c>
      <c r="S10095" s="213" t="str">
        <f t="shared" ca="1" si="947"/>
        <v/>
      </c>
      <c r="T10095" s="214" t="str">
        <f t="shared" ca="1" si="945"/>
        <v/>
      </c>
    </row>
    <row r="10096" spans="1:20" x14ac:dyDescent="0.25">
      <c r="A10096" s="119" t="s">
        <v>15665</v>
      </c>
      <c r="B10096" s="260"/>
      <c r="C10096" s="264" t="str">
        <f>IF(ISERROR(VLOOKUP(B10096,'Tous les abonnés'!$A$6:$I$5491,2,0)),"",VLOOKUP(B10096,'Tous les abonnés'!$A$6:$I$5491,2,0))</f>
        <v/>
      </c>
      <c r="D10096" s="26"/>
      <c r="E10096" s="265"/>
      <c r="F10096" s="207" t="str">
        <f>IF(ISERROR(IF(VLOOKUP(D10096,Paramètres!$C$17:$H$33,6,0)="oui","illimité",VLOOKUP(D10096,Paramètres!$C$17:$H$33,5,0))),"",IF(VLOOKUP(D10096,Paramètres!$C$17:$H$33,6,0)="oui","illimité",VLOOKUP(D10096,Paramètres!$C$17:$H$33,5,0)))</f>
        <v/>
      </c>
      <c r="G10096" s="269" t="str">
        <f t="shared" si="948"/>
        <v/>
      </c>
      <c r="H10096" s="208" t="str">
        <f>IF(ISERROR(VLOOKUP(D10096,Paramètres!$C$17:$E$33,3,0)),"",VLOOKUP(D10096,Paramètres!$C$17:$E$33,3,0))</f>
        <v/>
      </c>
      <c r="I10096" s="53"/>
      <c r="J10096" s="209" t="str">
        <f t="shared" si="944"/>
        <v/>
      </c>
      <c r="K10096" s="271"/>
      <c r="L10096" s="37"/>
      <c r="M10096" s="218"/>
      <c r="N10096" s="124"/>
      <c r="O10096" s="211" t="str">
        <f t="shared" ca="1" si="949"/>
        <v/>
      </c>
      <c r="P10096" s="212" t="str">
        <f>IF(ISERROR(VLOOKUP(L10096,Paramètres!$A$38:$B$40,2,0)),"",VLOOKUP(L10096,Paramètres!$A$38:$B$40,2,0))</f>
        <v/>
      </c>
      <c r="Q10096" s="211" t="str">
        <f t="shared" ca="1" si="950"/>
        <v/>
      </c>
      <c r="R10096" s="211" t="str">
        <f t="shared" si="946"/>
        <v/>
      </c>
      <c r="S10096" s="213" t="str">
        <f t="shared" ca="1" si="947"/>
        <v/>
      </c>
      <c r="T10096" s="214" t="str">
        <f t="shared" ca="1" si="945"/>
        <v/>
      </c>
    </row>
    <row r="10097" spans="1:20" x14ac:dyDescent="0.25">
      <c r="A10097" s="119" t="s">
        <v>15666</v>
      </c>
      <c r="B10097" s="260"/>
      <c r="C10097" s="264" t="str">
        <f>IF(ISERROR(VLOOKUP(B10097,'Tous les abonnés'!$A$6:$I$5491,2,0)),"",VLOOKUP(B10097,'Tous les abonnés'!$A$6:$I$5491,2,0))</f>
        <v/>
      </c>
      <c r="D10097" s="26"/>
      <c r="E10097" s="265"/>
      <c r="F10097" s="207" t="str">
        <f>IF(ISERROR(IF(VLOOKUP(D10097,Paramètres!$C$17:$H$33,6,0)="oui","illimité",VLOOKUP(D10097,Paramètres!$C$17:$H$33,5,0))),"",IF(VLOOKUP(D10097,Paramètres!$C$17:$H$33,6,0)="oui","illimité",VLOOKUP(D10097,Paramètres!$C$17:$H$33,5,0)))</f>
        <v/>
      </c>
      <c r="G10097" s="269" t="str">
        <f t="shared" si="948"/>
        <v/>
      </c>
      <c r="H10097" s="208" t="str">
        <f>IF(ISERROR(VLOOKUP(D10097,Paramètres!$C$17:$E$33,3,0)),"",VLOOKUP(D10097,Paramètres!$C$17:$E$33,3,0))</f>
        <v/>
      </c>
      <c r="I10097" s="53"/>
      <c r="J10097" s="209" t="str">
        <f t="shared" si="944"/>
        <v/>
      </c>
      <c r="K10097" s="271"/>
      <c r="L10097" s="37"/>
      <c r="M10097" s="218"/>
      <c r="N10097" s="124"/>
      <c r="O10097" s="211" t="str">
        <f t="shared" ca="1" si="949"/>
        <v/>
      </c>
      <c r="P10097" s="212" t="str">
        <f>IF(ISERROR(VLOOKUP(L10097,Paramètres!$A$38:$B$40,2,0)),"",VLOOKUP(L10097,Paramètres!$A$38:$B$40,2,0))</f>
        <v/>
      </c>
      <c r="Q10097" s="211" t="str">
        <f t="shared" ca="1" si="950"/>
        <v/>
      </c>
      <c r="R10097" s="211" t="str">
        <f t="shared" si="946"/>
        <v/>
      </c>
      <c r="S10097" s="213" t="str">
        <f t="shared" ca="1" si="947"/>
        <v/>
      </c>
      <c r="T10097" s="214" t="str">
        <f t="shared" ca="1" si="945"/>
        <v/>
      </c>
    </row>
    <row r="10098" spans="1:20" x14ac:dyDescent="0.25">
      <c r="A10098" s="119" t="s">
        <v>15667</v>
      </c>
      <c r="B10098" s="260"/>
      <c r="C10098" s="264" t="str">
        <f>IF(ISERROR(VLOOKUP(B10098,'Tous les abonnés'!$A$6:$I$5491,2,0)),"",VLOOKUP(B10098,'Tous les abonnés'!$A$6:$I$5491,2,0))</f>
        <v/>
      </c>
      <c r="D10098" s="26"/>
      <c r="E10098" s="265"/>
      <c r="F10098" s="207" t="str">
        <f>IF(ISERROR(IF(VLOOKUP(D10098,Paramètres!$C$17:$H$33,6,0)="oui","illimité",VLOOKUP(D10098,Paramètres!$C$17:$H$33,5,0))),"",IF(VLOOKUP(D10098,Paramètres!$C$17:$H$33,6,0)="oui","illimité",VLOOKUP(D10098,Paramètres!$C$17:$H$33,5,0)))</f>
        <v/>
      </c>
      <c r="G10098" s="269" t="str">
        <f t="shared" si="948"/>
        <v/>
      </c>
      <c r="H10098" s="208" t="str">
        <f>IF(ISERROR(VLOOKUP(D10098,Paramètres!$C$17:$E$33,3,0)),"",VLOOKUP(D10098,Paramètres!$C$17:$E$33,3,0))</f>
        <v/>
      </c>
      <c r="I10098" s="53"/>
      <c r="J10098" s="209" t="str">
        <f t="shared" si="944"/>
        <v/>
      </c>
      <c r="K10098" s="271"/>
      <c r="L10098" s="37"/>
      <c r="M10098" s="218"/>
      <c r="N10098" s="124"/>
      <c r="O10098" s="211" t="str">
        <f t="shared" ca="1" si="949"/>
        <v/>
      </c>
      <c r="P10098" s="212" t="str">
        <f>IF(ISERROR(VLOOKUP(L10098,Paramètres!$A$38:$B$40,2,0)),"",VLOOKUP(L10098,Paramètres!$A$38:$B$40,2,0))</f>
        <v/>
      </c>
      <c r="Q10098" s="211" t="str">
        <f t="shared" ca="1" si="950"/>
        <v/>
      </c>
      <c r="R10098" s="211" t="str">
        <f t="shared" si="946"/>
        <v/>
      </c>
      <c r="S10098" s="213" t="str">
        <f t="shared" ca="1" si="947"/>
        <v/>
      </c>
      <c r="T10098" s="214" t="str">
        <f t="shared" ca="1" si="945"/>
        <v/>
      </c>
    </row>
    <row r="10099" spans="1:20" x14ac:dyDescent="0.25">
      <c r="A10099" s="119" t="s">
        <v>15668</v>
      </c>
      <c r="B10099" s="260"/>
      <c r="C10099" s="264" t="str">
        <f>IF(ISERROR(VLOOKUP(B10099,'Tous les abonnés'!$A$6:$I$5491,2,0)),"",VLOOKUP(B10099,'Tous les abonnés'!$A$6:$I$5491,2,0))</f>
        <v/>
      </c>
      <c r="D10099" s="26"/>
      <c r="E10099" s="265"/>
      <c r="F10099" s="207" t="str">
        <f>IF(ISERROR(IF(VLOOKUP(D10099,Paramètres!$C$17:$H$33,6,0)="oui","illimité",VLOOKUP(D10099,Paramètres!$C$17:$H$33,5,0))),"",IF(VLOOKUP(D10099,Paramètres!$C$17:$H$33,6,0)="oui","illimité",VLOOKUP(D10099,Paramètres!$C$17:$H$33,5,0)))</f>
        <v/>
      </c>
      <c r="G10099" s="269" t="str">
        <f t="shared" si="948"/>
        <v/>
      </c>
      <c r="H10099" s="208" t="str">
        <f>IF(ISERROR(VLOOKUP(D10099,Paramètres!$C$17:$E$33,3,0)),"",VLOOKUP(D10099,Paramètres!$C$17:$E$33,3,0))</f>
        <v/>
      </c>
      <c r="I10099" s="53"/>
      <c r="J10099" s="209" t="str">
        <f t="shared" si="944"/>
        <v/>
      </c>
      <c r="K10099" s="271"/>
      <c r="L10099" s="37"/>
      <c r="M10099" s="218"/>
      <c r="N10099" s="124"/>
      <c r="O10099" s="211" t="str">
        <f t="shared" ca="1" si="949"/>
        <v/>
      </c>
      <c r="P10099" s="212" t="str">
        <f>IF(ISERROR(VLOOKUP(L10099,Paramètres!$A$38:$B$40,2,0)),"",VLOOKUP(L10099,Paramètres!$A$38:$B$40,2,0))</f>
        <v/>
      </c>
      <c r="Q10099" s="211" t="str">
        <f t="shared" ca="1" si="950"/>
        <v/>
      </c>
      <c r="R10099" s="211" t="str">
        <f t="shared" si="946"/>
        <v/>
      </c>
      <c r="S10099" s="213" t="str">
        <f t="shared" ca="1" si="947"/>
        <v/>
      </c>
      <c r="T10099" s="214" t="str">
        <f t="shared" ca="1" si="945"/>
        <v/>
      </c>
    </row>
    <row r="10100" spans="1:20" x14ac:dyDescent="0.25">
      <c r="A10100" s="119" t="s">
        <v>15669</v>
      </c>
      <c r="B10100" s="260"/>
      <c r="C10100" s="264" t="str">
        <f>IF(ISERROR(VLOOKUP(B10100,'Tous les abonnés'!$A$6:$I$5491,2,0)),"",VLOOKUP(B10100,'Tous les abonnés'!$A$6:$I$5491,2,0))</f>
        <v/>
      </c>
      <c r="D10100" s="26"/>
      <c r="E10100" s="265"/>
      <c r="F10100" s="207" t="str">
        <f>IF(ISERROR(IF(VLOOKUP(D10100,Paramètres!$C$17:$H$33,6,0)="oui","illimité",VLOOKUP(D10100,Paramètres!$C$17:$H$33,5,0))),"",IF(VLOOKUP(D10100,Paramètres!$C$17:$H$33,6,0)="oui","illimité",VLOOKUP(D10100,Paramètres!$C$17:$H$33,5,0)))</f>
        <v/>
      </c>
      <c r="G10100" s="269" t="str">
        <f t="shared" si="948"/>
        <v/>
      </c>
      <c r="H10100" s="208" t="str">
        <f>IF(ISERROR(VLOOKUP(D10100,Paramètres!$C$17:$E$33,3,0)),"",VLOOKUP(D10100,Paramètres!$C$17:$E$33,3,0))</f>
        <v/>
      </c>
      <c r="I10100" s="53"/>
      <c r="J10100" s="209" t="str">
        <f t="shared" ref="J10100:J10163" si="951">IF(ISERROR(H10100-(I10100*H10100)),"",H10100-(I10100*H10100))</f>
        <v/>
      </c>
      <c r="K10100" s="271"/>
      <c r="L10100" s="37"/>
      <c r="M10100" s="218"/>
      <c r="N10100" s="124"/>
      <c r="O10100" s="211" t="str">
        <f t="shared" ca="1" si="949"/>
        <v/>
      </c>
      <c r="P10100" s="212" t="str">
        <f>IF(ISERROR(VLOOKUP(L10100,Paramètres!$A$38:$B$40,2,0)),"",VLOOKUP(L10100,Paramètres!$A$38:$B$40,2,0))</f>
        <v/>
      </c>
      <c r="Q10100" s="211" t="str">
        <f t="shared" ca="1" si="950"/>
        <v/>
      </c>
      <c r="R10100" s="211" t="str">
        <f t="shared" si="946"/>
        <v/>
      </c>
      <c r="S10100" s="213" t="str">
        <f t="shared" ca="1" si="947"/>
        <v/>
      </c>
      <c r="T10100" s="214" t="str">
        <f t="shared" ca="1" si="945"/>
        <v/>
      </c>
    </row>
    <row r="10101" spans="1:20" x14ac:dyDescent="0.25">
      <c r="A10101" s="119" t="s">
        <v>15670</v>
      </c>
      <c r="B10101" s="260"/>
      <c r="C10101" s="264" t="str">
        <f>IF(ISERROR(VLOOKUP(B10101,'Tous les abonnés'!$A$6:$I$5491,2,0)),"",VLOOKUP(B10101,'Tous les abonnés'!$A$6:$I$5491,2,0))</f>
        <v/>
      </c>
      <c r="D10101" s="26"/>
      <c r="E10101" s="265"/>
      <c r="F10101" s="207" t="str">
        <f>IF(ISERROR(IF(VLOOKUP(D10101,Paramètres!$C$17:$H$33,6,0)="oui","illimité",VLOOKUP(D10101,Paramètres!$C$17:$H$33,5,0))),"",IF(VLOOKUP(D10101,Paramètres!$C$17:$H$33,6,0)="oui","illimité",VLOOKUP(D10101,Paramètres!$C$17:$H$33,5,0)))</f>
        <v/>
      </c>
      <c r="G10101" s="269" t="str">
        <f t="shared" si="948"/>
        <v/>
      </c>
      <c r="H10101" s="208" t="str">
        <f>IF(ISERROR(VLOOKUP(D10101,Paramètres!$C$17:$E$33,3,0)),"",VLOOKUP(D10101,Paramètres!$C$17:$E$33,3,0))</f>
        <v/>
      </c>
      <c r="I10101" s="53"/>
      <c r="J10101" s="209" t="str">
        <f t="shared" si="951"/>
        <v/>
      </c>
      <c r="K10101" s="271"/>
      <c r="L10101" s="37"/>
      <c r="M10101" s="218"/>
      <c r="N10101" s="124"/>
      <c r="O10101" s="211" t="str">
        <f t="shared" ca="1" si="949"/>
        <v/>
      </c>
      <c r="P10101" s="212" t="str">
        <f>IF(ISERROR(VLOOKUP(L10101,Paramètres!$A$38:$B$40,2,0)),"",VLOOKUP(L10101,Paramètres!$A$38:$B$40,2,0))</f>
        <v/>
      </c>
      <c r="Q10101" s="211" t="str">
        <f t="shared" ca="1" si="950"/>
        <v/>
      </c>
      <c r="R10101" s="211" t="str">
        <f t="shared" si="946"/>
        <v/>
      </c>
      <c r="S10101" s="213" t="str">
        <f t="shared" ca="1" si="947"/>
        <v/>
      </c>
      <c r="T10101" s="214" t="str">
        <f t="shared" ca="1" si="945"/>
        <v/>
      </c>
    </row>
    <row r="10102" spans="1:20" x14ac:dyDescent="0.25">
      <c r="A10102" s="119" t="s">
        <v>15671</v>
      </c>
      <c r="B10102" s="260"/>
      <c r="C10102" s="264" t="str">
        <f>IF(ISERROR(VLOOKUP(B10102,'Tous les abonnés'!$A$6:$I$5491,2,0)),"",VLOOKUP(B10102,'Tous les abonnés'!$A$6:$I$5491,2,0))</f>
        <v/>
      </c>
      <c r="D10102" s="26"/>
      <c r="E10102" s="265"/>
      <c r="F10102" s="207" t="str">
        <f>IF(ISERROR(IF(VLOOKUP(D10102,Paramètres!$C$17:$H$33,6,0)="oui","illimité",VLOOKUP(D10102,Paramètres!$C$17:$H$33,5,0))),"",IF(VLOOKUP(D10102,Paramètres!$C$17:$H$33,6,0)="oui","illimité",VLOOKUP(D10102,Paramètres!$C$17:$H$33,5,0)))</f>
        <v/>
      </c>
      <c r="G10102" s="269" t="str">
        <f t="shared" si="948"/>
        <v/>
      </c>
      <c r="H10102" s="208" t="str">
        <f>IF(ISERROR(VLOOKUP(D10102,Paramètres!$C$17:$E$33,3,0)),"",VLOOKUP(D10102,Paramètres!$C$17:$E$33,3,0))</f>
        <v/>
      </c>
      <c r="I10102" s="53"/>
      <c r="J10102" s="209" t="str">
        <f t="shared" si="951"/>
        <v/>
      </c>
      <c r="K10102" s="271"/>
      <c r="L10102" s="37"/>
      <c r="M10102" s="218"/>
      <c r="N10102" s="124"/>
      <c r="O10102" s="211" t="str">
        <f t="shared" ca="1" si="949"/>
        <v/>
      </c>
      <c r="P10102" s="212" t="str">
        <f>IF(ISERROR(VLOOKUP(L10102,Paramètres!$A$38:$B$40,2,0)),"",VLOOKUP(L10102,Paramètres!$A$38:$B$40,2,0))</f>
        <v/>
      </c>
      <c r="Q10102" s="211" t="str">
        <f t="shared" ca="1" si="950"/>
        <v/>
      </c>
      <c r="R10102" s="211" t="str">
        <f t="shared" si="946"/>
        <v/>
      </c>
      <c r="S10102" s="213" t="str">
        <f t="shared" ca="1" si="947"/>
        <v/>
      </c>
      <c r="T10102" s="214" t="str">
        <f t="shared" ca="1" si="945"/>
        <v/>
      </c>
    </row>
    <row r="10103" spans="1:20" x14ac:dyDescent="0.25">
      <c r="A10103" s="119" t="s">
        <v>15672</v>
      </c>
      <c r="B10103" s="260"/>
      <c r="C10103" s="264" t="str">
        <f>IF(ISERROR(VLOOKUP(B10103,'Tous les abonnés'!$A$6:$I$5491,2,0)),"",VLOOKUP(B10103,'Tous les abonnés'!$A$6:$I$5491,2,0))</f>
        <v/>
      </c>
      <c r="D10103" s="26"/>
      <c r="E10103" s="265"/>
      <c r="F10103" s="207" t="str">
        <f>IF(ISERROR(IF(VLOOKUP(D10103,Paramètres!$C$17:$H$33,6,0)="oui","illimité",VLOOKUP(D10103,Paramètres!$C$17:$H$33,5,0))),"",IF(VLOOKUP(D10103,Paramètres!$C$17:$H$33,6,0)="oui","illimité",VLOOKUP(D10103,Paramètres!$C$17:$H$33,5,0)))</f>
        <v/>
      </c>
      <c r="G10103" s="269" t="str">
        <f t="shared" si="948"/>
        <v/>
      </c>
      <c r="H10103" s="208" t="str">
        <f>IF(ISERROR(VLOOKUP(D10103,Paramètres!$C$17:$E$33,3,0)),"",VLOOKUP(D10103,Paramètres!$C$17:$E$33,3,0))</f>
        <v/>
      </c>
      <c r="I10103" s="53"/>
      <c r="J10103" s="209" t="str">
        <f t="shared" si="951"/>
        <v/>
      </c>
      <c r="K10103" s="271"/>
      <c r="L10103" s="37"/>
      <c r="M10103" s="218"/>
      <c r="N10103" s="124"/>
      <c r="O10103" s="211" t="str">
        <f t="shared" ca="1" si="949"/>
        <v/>
      </c>
      <c r="P10103" s="212" t="str">
        <f>IF(ISERROR(VLOOKUP(L10103,Paramètres!$A$38:$B$40,2,0)),"",VLOOKUP(L10103,Paramètres!$A$38:$B$40,2,0))</f>
        <v/>
      </c>
      <c r="Q10103" s="211" t="str">
        <f t="shared" ca="1" si="950"/>
        <v/>
      </c>
      <c r="R10103" s="211" t="str">
        <f t="shared" si="946"/>
        <v/>
      </c>
      <c r="S10103" s="213" t="str">
        <f t="shared" ca="1" si="947"/>
        <v/>
      </c>
      <c r="T10103" s="214" t="str">
        <f t="shared" ca="1" si="945"/>
        <v/>
      </c>
    </row>
    <row r="10104" spans="1:20" x14ac:dyDescent="0.25">
      <c r="A10104" s="119" t="s">
        <v>15673</v>
      </c>
      <c r="B10104" s="260"/>
      <c r="C10104" s="264" t="str">
        <f>IF(ISERROR(VLOOKUP(B10104,'Tous les abonnés'!$A$6:$I$5491,2,0)),"",VLOOKUP(B10104,'Tous les abonnés'!$A$6:$I$5491,2,0))</f>
        <v/>
      </c>
      <c r="D10104" s="26"/>
      <c r="E10104" s="265"/>
      <c r="F10104" s="207" t="str">
        <f>IF(ISERROR(IF(VLOOKUP(D10104,Paramètres!$C$17:$H$33,6,0)="oui","illimité",VLOOKUP(D10104,Paramètres!$C$17:$H$33,5,0))),"",IF(VLOOKUP(D10104,Paramètres!$C$17:$H$33,6,0)="oui","illimité",VLOOKUP(D10104,Paramètres!$C$17:$H$33,5,0)))</f>
        <v/>
      </c>
      <c r="G10104" s="269" t="str">
        <f t="shared" si="948"/>
        <v/>
      </c>
      <c r="H10104" s="208" t="str">
        <f>IF(ISERROR(VLOOKUP(D10104,Paramètres!$C$17:$E$33,3,0)),"",VLOOKUP(D10104,Paramètres!$C$17:$E$33,3,0))</f>
        <v/>
      </c>
      <c r="I10104" s="53"/>
      <c r="J10104" s="209" t="str">
        <f t="shared" si="951"/>
        <v/>
      </c>
      <c r="K10104" s="271"/>
      <c r="L10104" s="37"/>
      <c r="M10104" s="218"/>
      <c r="N10104" s="124"/>
      <c r="O10104" s="211" t="str">
        <f t="shared" ca="1" si="949"/>
        <v/>
      </c>
      <c r="P10104" s="212" t="str">
        <f>IF(ISERROR(VLOOKUP(L10104,Paramètres!$A$38:$B$40,2,0)),"",VLOOKUP(L10104,Paramètres!$A$38:$B$40,2,0))</f>
        <v/>
      </c>
      <c r="Q10104" s="211" t="str">
        <f t="shared" ca="1" si="950"/>
        <v/>
      </c>
      <c r="R10104" s="211" t="str">
        <f t="shared" si="946"/>
        <v/>
      </c>
      <c r="S10104" s="213" t="str">
        <f t="shared" ca="1" si="947"/>
        <v/>
      </c>
      <c r="T10104" s="214" t="str">
        <f t="shared" ca="1" si="945"/>
        <v/>
      </c>
    </row>
    <row r="10105" spans="1:20" x14ac:dyDescent="0.25">
      <c r="A10105" s="119" t="s">
        <v>15674</v>
      </c>
      <c r="B10105" s="260"/>
      <c r="C10105" s="264" t="str">
        <f>IF(ISERROR(VLOOKUP(B10105,'Tous les abonnés'!$A$6:$I$5491,2,0)),"",VLOOKUP(B10105,'Tous les abonnés'!$A$6:$I$5491,2,0))</f>
        <v/>
      </c>
      <c r="D10105" s="26"/>
      <c r="E10105" s="265"/>
      <c r="F10105" s="207" t="str">
        <f>IF(ISERROR(IF(VLOOKUP(D10105,Paramètres!$C$17:$H$33,6,0)="oui","illimité",VLOOKUP(D10105,Paramètres!$C$17:$H$33,5,0))),"",IF(VLOOKUP(D10105,Paramètres!$C$17:$H$33,6,0)="oui","illimité",VLOOKUP(D10105,Paramètres!$C$17:$H$33,5,0)))</f>
        <v/>
      </c>
      <c r="G10105" s="269" t="str">
        <f t="shared" si="948"/>
        <v/>
      </c>
      <c r="H10105" s="208" t="str">
        <f>IF(ISERROR(VLOOKUP(D10105,Paramètres!$C$17:$E$33,3,0)),"",VLOOKUP(D10105,Paramètres!$C$17:$E$33,3,0))</f>
        <v/>
      </c>
      <c r="I10105" s="53"/>
      <c r="J10105" s="209" t="str">
        <f t="shared" si="951"/>
        <v/>
      </c>
      <c r="K10105" s="271"/>
      <c r="L10105" s="37"/>
      <c r="M10105" s="218"/>
      <c r="N10105" s="124"/>
      <c r="O10105" s="211" t="str">
        <f t="shared" ca="1" si="949"/>
        <v/>
      </c>
      <c r="P10105" s="212" t="str">
        <f>IF(ISERROR(VLOOKUP(L10105,Paramètres!$A$38:$B$40,2,0)),"",VLOOKUP(L10105,Paramètres!$A$38:$B$40,2,0))</f>
        <v/>
      </c>
      <c r="Q10105" s="211" t="str">
        <f t="shared" ca="1" si="950"/>
        <v/>
      </c>
      <c r="R10105" s="211" t="str">
        <f t="shared" si="946"/>
        <v/>
      </c>
      <c r="S10105" s="213" t="str">
        <f t="shared" ca="1" si="947"/>
        <v/>
      </c>
      <c r="T10105" s="214" t="str">
        <f t="shared" ref="T10105:T10168" ca="1" si="952">IF(ISERROR(S10105-N10105),"",S10105-N10105)</f>
        <v/>
      </c>
    </row>
    <row r="10106" spans="1:20" x14ac:dyDescent="0.25">
      <c r="A10106" s="119" t="s">
        <v>15675</v>
      </c>
      <c r="B10106" s="260"/>
      <c r="C10106" s="264" t="str">
        <f>IF(ISERROR(VLOOKUP(B10106,'Tous les abonnés'!$A$6:$I$5491,2,0)),"",VLOOKUP(B10106,'Tous les abonnés'!$A$6:$I$5491,2,0))</f>
        <v/>
      </c>
      <c r="D10106" s="26"/>
      <c r="E10106" s="265"/>
      <c r="F10106" s="207" t="str">
        <f>IF(ISERROR(IF(VLOOKUP(D10106,Paramètres!$C$17:$H$33,6,0)="oui","illimité",VLOOKUP(D10106,Paramètres!$C$17:$H$33,5,0))),"",IF(VLOOKUP(D10106,Paramètres!$C$17:$H$33,6,0)="oui","illimité",VLOOKUP(D10106,Paramètres!$C$17:$H$33,5,0)))</f>
        <v/>
      </c>
      <c r="G10106" s="269" t="str">
        <f t="shared" si="948"/>
        <v/>
      </c>
      <c r="H10106" s="208" t="str">
        <f>IF(ISERROR(VLOOKUP(D10106,Paramètres!$C$17:$E$33,3,0)),"",VLOOKUP(D10106,Paramètres!$C$17:$E$33,3,0))</f>
        <v/>
      </c>
      <c r="I10106" s="53"/>
      <c r="J10106" s="209" t="str">
        <f t="shared" si="951"/>
        <v/>
      </c>
      <c r="K10106" s="271"/>
      <c r="L10106" s="37"/>
      <c r="M10106" s="218"/>
      <c r="N10106" s="124"/>
      <c r="O10106" s="211" t="str">
        <f t="shared" ca="1" si="949"/>
        <v/>
      </c>
      <c r="P10106" s="212" t="str">
        <f>IF(ISERROR(VLOOKUP(L10106,Paramètres!$A$38:$B$40,2,0)),"",VLOOKUP(L10106,Paramètres!$A$38:$B$40,2,0))</f>
        <v/>
      </c>
      <c r="Q10106" s="211" t="str">
        <f t="shared" ca="1" si="950"/>
        <v/>
      </c>
      <c r="R10106" s="211" t="str">
        <f t="shared" si="946"/>
        <v/>
      </c>
      <c r="S10106" s="213" t="str">
        <f t="shared" ca="1" si="947"/>
        <v/>
      </c>
      <c r="T10106" s="214" t="str">
        <f t="shared" ca="1" si="952"/>
        <v/>
      </c>
    </row>
    <row r="10107" spans="1:20" x14ac:dyDescent="0.25">
      <c r="A10107" s="119" t="s">
        <v>15676</v>
      </c>
      <c r="B10107" s="260"/>
      <c r="C10107" s="264" t="str">
        <f>IF(ISERROR(VLOOKUP(B10107,'Tous les abonnés'!$A$6:$I$5491,2,0)),"",VLOOKUP(B10107,'Tous les abonnés'!$A$6:$I$5491,2,0))</f>
        <v/>
      </c>
      <c r="D10107" s="26"/>
      <c r="E10107" s="265"/>
      <c r="F10107" s="207" t="str">
        <f>IF(ISERROR(IF(VLOOKUP(D10107,Paramètres!$C$17:$H$33,6,0)="oui","illimité",VLOOKUP(D10107,Paramètres!$C$17:$H$33,5,0))),"",IF(VLOOKUP(D10107,Paramètres!$C$17:$H$33,6,0)="oui","illimité",VLOOKUP(D10107,Paramètres!$C$17:$H$33,5,0)))</f>
        <v/>
      </c>
      <c r="G10107" s="269" t="str">
        <f t="shared" si="948"/>
        <v/>
      </c>
      <c r="H10107" s="208" t="str">
        <f>IF(ISERROR(VLOOKUP(D10107,Paramètres!$C$17:$E$33,3,0)),"",VLOOKUP(D10107,Paramètres!$C$17:$E$33,3,0))</f>
        <v/>
      </c>
      <c r="I10107" s="53"/>
      <c r="J10107" s="209" t="str">
        <f t="shared" si="951"/>
        <v/>
      </c>
      <c r="K10107" s="271"/>
      <c r="L10107" s="37"/>
      <c r="M10107" s="218"/>
      <c r="N10107" s="124"/>
      <c r="O10107" s="211" t="str">
        <f t="shared" ca="1" si="949"/>
        <v/>
      </c>
      <c r="P10107" s="212" t="str">
        <f>IF(ISERROR(VLOOKUP(L10107,Paramètres!$A$38:$B$40,2,0)),"",VLOOKUP(L10107,Paramètres!$A$38:$B$40,2,0))</f>
        <v/>
      </c>
      <c r="Q10107" s="211" t="str">
        <f t="shared" ca="1" si="950"/>
        <v/>
      </c>
      <c r="R10107" s="211" t="str">
        <f t="shared" si="946"/>
        <v/>
      </c>
      <c r="S10107" s="213" t="str">
        <f t="shared" ca="1" si="947"/>
        <v/>
      </c>
      <c r="T10107" s="214" t="str">
        <f t="shared" ca="1" si="952"/>
        <v/>
      </c>
    </row>
    <row r="10108" spans="1:20" x14ac:dyDescent="0.25">
      <c r="A10108" s="119" t="s">
        <v>15677</v>
      </c>
      <c r="B10108" s="260"/>
      <c r="C10108" s="264" t="str">
        <f>IF(ISERROR(VLOOKUP(B10108,'Tous les abonnés'!$A$6:$I$5491,2,0)),"",VLOOKUP(B10108,'Tous les abonnés'!$A$6:$I$5491,2,0))</f>
        <v/>
      </c>
      <c r="D10108" s="26"/>
      <c r="E10108" s="265"/>
      <c r="F10108" s="207" t="str">
        <f>IF(ISERROR(IF(VLOOKUP(D10108,Paramètres!$C$17:$H$33,6,0)="oui","illimité",VLOOKUP(D10108,Paramètres!$C$17:$H$33,5,0))),"",IF(VLOOKUP(D10108,Paramètres!$C$17:$H$33,6,0)="oui","illimité",VLOOKUP(D10108,Paramètres!$C$17:$H$33,5,0)))</f>
        <v/>
      </c>
      <c r="G10108" s="269" t="str">
        <f t="shared" si="948"/>
        <v/>
      </c>
      <c r="H10108" s="208" t="str">
        <f>IF(ISERROR(VLOOKUP(D10108,Paramètres!$C$17:$E$33,3,0)),"",VLOOKUP(D10108,Paramètres!$C$17:$E$33,3,0))</f>
        <v/>
      </c>
      <c r="I10108" s="53"/>
      <c r="J10108" s="209" t="str">
        <f t="shared" si="951"/>
        <v/>
      </c>
      <c r="K10108" s="271"/>
      <c r="L10108" s="37"/>
      <c r="M10108" s="218"/>
      <c r="N10108" s="124"/>
      <c r="O10108" s="211" t="str">
        <f t="shared" ca="1" si="949"/>
        <v/>
      </c>
      <c r="P10108" s="212" t="str">
        <f>IF(ISERROR(VLOOKUP(L10108,Paramètres!$A$38:$B$40,2,0)),"",VLOOKUP(L10108,Paramètres!$A$38:$B$40,2,0))</f>
        <v/>
      </c>
      <c r="Q10108" s="211" t="str">
        <f t="shared" ca="1" si="950"/>
        <v/>
      </c>
      <c r="R10108" s="211" t="str">
        <f t="shared" si="946"/>
        <v/>
      </c>
      <c r="S10108" s="213" t="str">
        <f t="shared" ca="1" si="947"/>
        <v/>
      </c>
      <c r="T10108" s="214" t="str">
        <f t="shared" ca="1" si="952"/>
        <v/>
      </c>
    </row>
    <row r="10109" spans="1:20" x14ac:dyDescent="0.25">
      <c r="A10109" s="119" t="s">
        <v>15678</v>
      </c>
      <c r="B10109" s="260"/>
      <c r="C10109" s="264" t="str">
        <f>IF(ISERROR(VLOOKUP(B10109,'Tous les abonnés'!$A$6:$I$5491,2,0)),"",VLOOKUP(B10109,'Tous les abonnés'!$A$6:$I$5491,2,0))</f>
        <v/>
      </c>
      <c r="D10109" s="26"/>
      <c r="E10109" s="265"/>
      <c r="F10109" s="207" t="str">
        <f>IF(ISERROR(IF(VLOOKUP(D10109,Paramètres!$C$17:$H$33,6,0)="oui","illimité",VLOOKUP(D10109,Paramètres!$C$17:$H$33,5,0))),"",IF(VLOOKUP(D10109,Paramètres!$C$17:$H$33,6,0)="oui","illimité",VLOOKUP(D10109,Paramètres!$C$17:$H$33,5,0)))</f>
        <v/>
      </c>
      <c r="G10109" s="269" t="str">
        <f t="shared" si="948"/>
        <v/>
      </c>
      <c r="H10109" s="208" t="str">
        <f>IF(ISERROR(VLOOKUP(D10109,Paramètres!$C$17:$E$33,3,0)),"",VLOOKUP(D10109,Paramètres!$C$17:$E$33,3,0))</f>
        <v/>
      </c>
      <c r="I10109" s="53"/>
      <c r="J10109" s="209" t="str">
        <f t="shared" si="951"/>
        <v/>
      </c>
      <c r="K10109" s="271"/>
      <c r="L10109" s="37"/>
      <c r="M10109" s="218"/>
      <c r="N10109" s="124"/>
      <c r="O10109" s="211" t="str">
        <f t="shared" ca="1" si="949"/>
        <v/>
      </c>
      <c r="P10109" s="212" t="str">
        <f>IF(ISERROR(VLOOKUP(L10109,Paramètres!$A$38:$B$40,2,0)),"",VLOOKUP(L10109,Paramètres!$A$38:$B$40,2,0))</f>
        <v/>
      </c>
      <c r="Q10109" s="211" t="str">
        <f t="shared" ca="1" si="950"/>
        <v/>
      </c>
      <c r="R10109" s="211" t="str">
        <f t="shared" si="946"/>
        <v/>
      </c>
      <c r="S10109" s="213" t="str">
        <f t="shared" ca="1" si="947"/>
        <v/>
      </c>
      <c r="T10109" s="214" t="str">
        <f t="shared" ca="1" si="952"/>
        <v/>
      </c>
    </row>
    <row r="10110" spans="1:20" x14ac:dyDescent="0.25">
      <c r="A10110" s="119" t="s">
        <v>15679</v>
      </c>
      <c r="B10110" s="260"/>
      <c r="C10110" s="264" t="str">
        <f>IF(ISERROR(VLOOKUP(B10110,'Tous les abonnés'!$A$6:$I$5491,2,0)),"",VLOOKUP(B10110,'Tous les abonnés'!$A$6:$I$5491,2,0))</f>
        <v/>
      </c>
      <c r="D10110" s="26"/>
      <c r="E10110" s="265"/>
      <c r="F10110" s="207" t="str">
        <f>IF(ISERROR(IF(VLOOKUP(D10110,Paramètres!$C$17:$H$33,6,0)="oui","illimité",VLOOKUP(D10110,Paramètres!$C$17:$H$33,5,0))),"",IF(VLOOKUP(D10110,Paramètres!$C$17:$H$33,6,0)="oui","illimité",VLOOKUP(D10110,Paramètres!$C$17:$H$33,5,0)))</f>
        <v/>
      </c>
      <c r="G10110" s="269" t="str">
        <f t="shared" si="948"/>
        <v/>
      </c>
      <c r="H10110" s="208" t="str">
        <f>IF(ISERROR(VLOOKUP(D10110,Paramètres!$C$17:$E$33,3,0)),"",VLOOKUP(D10110,Paramètres!$C$17:$E$33,3,0))</f>
        <v/>
      </c>
      <c r="I10110" s="53"/>
      <c r="J10110" s="209" t="str">
        <f t="shared" si="951"/>
        <v/>
      </c>
      <c r="K10110" s="271"/>
      <c r="L10110" s="37"/>
      <c r="M10110" s="218"/>
      <c r="N10110" s="124"/>
      <c r="O10110" s="211" t="str">
        <f t="shared" ca="1" si="949"/>
        <v/>
      </c>
      <c r="P10110" s="212" t="str">
        <f>IF(ISERROR(VLOOKUP(L10110,Paramètres!$A$38:$B$40,2,0)),"",VLOOKUP(L10110,Paramètres!$A$38:$B$40,2,0))</f>
        <v/>
      </c>
      <c r="Q10110" s="211" t="str">
        <f t="shared" ca="1" si="950"/>
        <v/>
      </c>
      <c r="R10110" s="211" t="str">
        <f t="shared" si="946"/>
        <v/>
      </c>
      <c r="S10110" s="213" t="str">
        <f t="shared" ca="1" si="947"/>
        <v/>
      </c>
      <c r="T10110" s="214" t="str">
        <f t="shared" ca="1" si="952"/>
        <v/>
      </c>
    </row>
    <row r="10111" spans="1:20" x14ac:dyDescent="0.25">
      <c r="A10111" s="119" t="s">
        <v>15680</v>
      </c>
      <c r="B10111" s="260"/>
      <c r="C10111" s="264" t="str">
        <f>IF(ISERROR(VLOOKUP(B10111,'Tous les abonnés'!$A$6:$I$5491,2,0)),"",VLOOKUP(B10111,'Tous les abonnés'!$A$6:$I$5491,2,0))</f>
        <v/>
      </c>
      <c r="D10111" s="26"/>
      <c r="E10111" s="265"/>
      <c r="F10111" s="207" t="str">
        <f>IF(ISERROR(IF(VLOOKUP(D10111,Paramètres!$C$17:$H$33,6,0)="oui","illimité",VLOOKUP(D10111,Paramètres!$C$17:$H$33,5,0))),"",IF(VLOOKUP(D10111,Paramètres!$C$17:$H$33,6,0)="oui","illimité",VLOOKUP(D10111,Paramètres!$C$17:$H$33,5,0)))</f>
        <v/>
      </c>
      <c r="G10111" s="269" t="str">
        <f t="shared" si="948"/>
        <v/>
      </c>
      <c r="H10111" s="208" t="str">
        <f>IF(ISERROR(VLOOKUP(D10111,Paramètres!$C$17:$E$33,3,0)),"",VLOOKUP(D10111,Paramètres!$C$17:$E$33,3,0))</f>
        <v/>
      </c>
      <c r="I10111" s="53"/>
      <c r="J10111" s="209" t="str">
        <f t="shared" si="951"/>
        <v/>
      </c>
      <c r="K10111" s="271"/>
      <c r="L10111" s="37"/>
      <c r="M10111" s="218"/>
      <c r="N10111" s="124"/>
      <c r="O10111" s="211" t="str">
        <f t="shared" ca="1" si="949"/>
        <v/>
      </c>
      <c r="P10111" s="212" t="str">
        <f>IF(ISERROR(VLOOKUP(L10111,Paramètres!$A$38:$B$40,2,0)),"",VLOOKUP(L10111,Paramètres!$A$38:$B$40,2,0))</f>
        <v/>
      </c>
      <c r="Q10111" s="211" t="str">
        <f t="shared" ca="1" si="950"/>
        <v/>
      </c>
      <c r="R10111" s="211" t="str">
        <f t="shared" si="946"/>
        <v/>
      </c>
      <c r="S10111" s="213" t="str">
        <f t="shared" ca="1" si="947"/>
        <v/>
      </c>
      <c r="T10111" s="214" t="str">
        <f t="shared" ca="1" si="952"/>
        <v/>
      </c>
    </row>
    <row r="10112" spans="1:20" x14ac:dyDescent="0.25">
      <c r="A10112" s="119" t="s">
        <v>15681</v>
      </c>
      <c r="B10112" s="260"/>
      <c r="C10112" s="264" t="str">
        <f>IF(ISERROR(VLOOKUP(B10112,'Tous les abonnés'!$A$6:$I$5491,2,0)),"",VLOOKUP(B10112,'Tous les abonnés'!$A$6:$I$5491,2,0))</f>
        <v/>
      </c>
      <c r="D10112" s="26"/>
      <c r="E10112" s="265"/>
      <c r="F10112" s="207" t="str">
        <f>IF(ISERROR(IF(VLOOKUP(D10112,Paramètres!$C$17:$H$33,6,0)="oui","illimité",VLOOKUP(D10112,Paramètres!$C$17:$H$33,5,0))),"",IF(VLOOKUP(D10112,Paramètres!$C$17:$H$33,6,0)="oui","illimité",VLOOKUP(D10112,Paramètres!$C$17:$H$33,5,0)))</f>
        <v/>
      </c>
      <c r="G10112" s="269" t="str">
        <f t="shared" si="948"/>
        <v/>
      </c>
      <c r="H10112" s="208" t="str">
        <f>IF(ISERROR(VLOOKUP(D10112,Paramètres!$C$17:$E$33,3,0)),"",VLOOKUP(D10112,Paramètres!$C$17:$E$33,3,0))</f>
        <v/>
      </c>
      <c r="I10112" s="53"/>
      <c r="J10112" s="209" t="str">
        <f t="shared" si="951"/>
        <v/>
      </c>
      <c r="K10112" s="271"/>
      <c r="L10112" s="37"/>
      <c r="M10112" s="218"/>
      <c r="N10112" s="124"/>
      <c r="O10112" s="211" t="str">
        <f t="shared" ca="1" si="949"/>
        <v/>
      </c>
      <c r="P10112" s="212" t="str">
        <f>IF(ISERROR(VLOOKUP(L10112,Paramètres!$A$38:$B$40,2,0)),"",VLOOKUP(L10112,Paramètres!$A$38:$B$40,2,0))</f>
        <v/>
      </c>
      <c r="Q10112" s="211" t="str">
        <f t="shared" ca="1" si="950"/>
        <v/>
      </c>
      <c r="R10112" s="211" t="str">
        <f t="shared" si="946"/>
        <v/>
      </c>
      <c r="S10112" s="213" t="str">
        <f t="shared" ca="1" si="947"/>
        <v/>
      </c>
      <c r="T10112" s="214" t="str">
        <f t="shared" ca="1" si="952"/>
        <v/>
      </c>
    </row>
    <row r="10113" spans="1:20" x14ac:dyDescent="0.25">
      <c r="A10113" s="119" t="s">
        <v>15682</v>
      </c>
      <c r="B10113" s="260"/>
      <c r="C10113" s="264" t="str">
        <f>IF(ISERROR(VLOOKUP(B10113,'Tous les abonnés'!$A$6:$I$5491,2,0)),"",VLOOKUP(B10113,'Tous les abonnés'!$A$6:$I$5491,2,0))</f>
        <v/>
      </c>
      <c r="D10113" s="26"/>
      <c r="E10113" s="265"/>
      <c r="F10113" s="207" t="str">
        <f>IF(ISERROR(IF(VLOOKUP(D10113,Paramètres!$C$17:$H$33,6,0)="oui","illimité",VLOOKUP(D10113,Paramètres!$C$17:$H$33,5,0))),"",IF(VLOOKUP(D10113,Paramètres!$C$17:$H$33,6,0)="oui","illimité",VLOOKUP(D10113,Paramètres!$C$17:$H$33,5,0)))</f>
        <v/>
      </c>
      <c r="G10113" s="269" t="str">
        <f t="shared" si="948"/>
        <v/>
      </c>
      <c r="H10113" s="208" t="str">
        <f>IF(ISERROR(VLOOKUP(D10113,Paramètres!$C$17:$E$33,3,0)),"",VLOOKUP(D10113,Paramètres!$C$17:$E$33,3,0))</f>
        <v/>
      </c>
      <c r="I10113" s="53"/>
      <c r="J10113" s="209" t="str">
        <f t="shared" si="951"/>
        <v/>
      </c>
      <c r="K10113" s="271"/>
      <c r="L10113" s="37"/>
      <c r="M10113" s="218"/>
      <c r="N10113" s="124"/>
      <c r="O10113" s="211" t="str">
        <f t="shared" ca="1" si="949"/>
        <v/>
      </c>
      <c r="P10113" s="212" t="str">
        <f>IF(ISERROR(VLOOKUP(L10113,Paramètres!$A$38:$B$40,2,0)),"",VLOOKUP(L10113,Paramètres!$A$38:$B$40,2,0))</f>
        <v/>
      </c>
      <c r="Q10113" s="211" t="str">
        <f t="shared" ca="1" si="950"/>
        <v/>
      </c>
      <c r="R10113" s="211" t="str">
        <f t="shared" si="946"/>
        <v/>
      </c>
      <c r="S10113" s="213" t="str">
        <f t="shared" ca="1" si="947"/>
        <v/>
      </c>
      <c r="T10113" s="214" t="str">
        <f t="shared" ca="1" si="952"/>
        <v/>
      </c>
    </row>
    <row r="10114" spans="1:20" x14ac:dyDescent="0.25">
      <c r="A10114" s="119" t="s">
        <v>15683</v>
      </c>
      <c r="B10114" s="260"/>
      <c r="C10114" s="264" t="str">
        <f>IF(ISERROR(VLOOKUP(B10114,'Tous les abonnés'!$A$6:$I$5491,2,0)),"",VLOOKUP(B10114,'Tous les abonnés'!$A$6:$I$5491,2,0))</f>
        <v/>
      </c>
      <c r="D10114" s="26"/>
      <c r="E10114" s="265"/>
      <c r="F10114" s="207" t="str">
        <f>IF(ISERROR(IF(VLOOKUP(D10114,Paramètres!$C$17:$H$33,6,0)="oui","illimité",VLOOKUP(D10114,Paramètres!$C$17:$H$33,5,0))),"",IF(VLOOKUP(D10114,Paramètres!$C$17:$H$33,6,0)="oui","illimité",VLOOKUP(D10114,Paramètres!$C$17:$H$33,5,0)))</f>
        <v/>
      </c>
      <c r="G10114" s="269" t="str">
        <f t="shared" si="948"/>
        <v/>
      </c>
      <c r="H10114" s="208" t="str">
        <f>IF(ISERROR(VLOOKUP(D10114,Paramètres!$C$17:$E$33,3,0)),"",VLOOKUP(D10114,Paramètres!$C$17:$E$33,3,0))</f>
        <v/>
      </c>
      <c r="I10114" s="53"/>
      <c r="J10114" s="209" t="str">
        <f t="shared" si="951"/>
        <v/>
      </c>
      <c r="K10114" s="271"/>
      <c r="L10114" s="37"/>
      <c r="M10114" s="218"/>
      <c r="N10114" s="124"/>
      <c r="O10114" s="211" t="str">
        <f t="shared" ca="1" si="949"/>
        <v/>
      </c>
      <c r="P10114" s="212" t="str">
        <f>IF(ISERROR(VLOOKUP(L10114,Paramètres!$A$38:$B$40,2,0)),"",VLOOKUP(L10114,Paramètres!$A$38:$B$40,2,0))</f>
        <v/>
      </c>
      <c r="Q10114" s="211" t="str">
        <f t="shared" ca="1" si="950"/>
        <v/>
      </c>
      <c r="R10114" s="211" t="str">
        <f t="shared" si="946"/>
        <v/>
      </c>
      <c r="S10114" s="213" t="str">
        <f t="shared" ca="1" si="947"/>
        <v/>
      </c>
      <c r="T10114" s="214" t="str">
        <f t="shared" ca="1" si="952"/>
        <v/>
      </c>
    </row>
    <row r="10115" spans="1:20" x14ac:dyDescent="0.25">
      <c r="A10115" s="119" t="s">
        <v>15684</v>
      </c>
      <c r="B10115" s="260"/>
      <c r="C10115" s="264" t="str">
        <f>IF(ISERROR(VLOOKUP(B10115,'Tous les abonnés'!$A$6:$I$5491,2,0)),"",VLOOKUP(B10115,'Tous les abonnés'!$A$6:$I$5491,2,0))</f>
        <v/>
      </c>
      <c r="D10115" s="26"/>
      <c r="E10115" s="265"/>
      <c r="F10115" s="207" t="str">
        <f>IF(ISERROR(IF(VLOOKUP(D10115,Paramètres!$C$17:$H$33,6,0)="oui","illimité",VLOOKUP(D10115,Paramètres!$C$17:$H$33,5,0))),"",IF(VLOOKUP(D10115,Paramètres!$C$17:$H$33,6,0)="oui","illimité",VLOOKUP(D10115,Paramètres!$C$17:$H$33,5,0)))</f>
        <v/>
      </c>
      <c r="G10115" s="269" t="str">
        <f t="shared" si="948"/>
        <v/>
      </c>
      <c r="H10115" s="208" t="str">
        <f>IF(ISERROR(VLOOKUP(D10115,Paramètres!$C$17:$E$33,3,0)),"",VLOOKUP(D10115,Paramètres!$C$17:$E$33,3,0))</f>
        <v/>
      </c>
      <c r="I10115" s="53"/>
      <c r="J10115" s="209" t="str">
        <f t="shared" si="951"/>
        <v/>
      </c>
      <c r="K10115" s="271"/>
      <c r="L10115" s="37"/>
      <c r="M10115" s="218"/>
      <c r="N10115" s="124"/>
      <c r="O10115" s="211" t="str">
        <f t="shared" ca="1" si="949"/>
        <v/>
      </c>
      <c r="P10115" s="212" t="str">
        <f>IF(ISERROR(VLOOKUP(L10115,Paramètres!$A$38:$B$40,2,0)),"",VLOOKUP(L10115,Paramètres!$A$38:$B$40,2,0))</f>
        <v/>
      </c>
      <c r="Q10115" s="211" t="str">
        <f t="shared" ca="1" si="950"/>
        <v/>
      </c>
      <c r="R10115" s="211" t="str">
        <f t="shared" si="946"/>
        <v/>
      </c>
      <c r="S10115" s="213" t="str">
        <f t="shared" ca="1" si="947"/>
        <v/>
      </c>
      <c r="T10115" s="214" t="str">
        <f t="shared" ca="1" si="952"/>
        <v/>
      </c>
    </row>
    <row r="10116" spans="1:20" x14ac:dyDescent="0.25">
      <c r="A10116" s="119" t="s">
        <v>15685</v>
      </c>
      <c r="B10116" s="260"/>
      <c r="C10116" s="264" t="str">
        <f>IF(ISERROR(VLOOKUP(B10116,'Tous les abonnés'!$A$6:$I$5491,2,0)),"",VLOOKUP(B10116,'Tous les abonnés'!$A$6:$I$5491,2,0))</f>
        <v/>
      </c>
      <c r="D10116" s="26"/>
      <c r="E10116" s="265"/>
      <c r="F10116" s="207" t="str">
        <f>IF(ISERROR(IF(VLOOKUP(D10116,Paramètres!$C$17:$H$33,6,0)="oui","illimité",VLOOKUP(D10116,Paramètres!$C$17:$H$33,5,0))),"",IF(VLOOKUP(D10116,Paramètres!$C$17:$H$33,6,0)="oui","illimité",VLOOKUP(D10116,Paramètres!$C$17:$H$33,5,0)))</f>
        <v/>
      </c>
      <c r="G10116" s="269" t="str">
        <f t="shared" si="948"/>
        <v/>
      </c>
      <c r="H10116" s="208" t="str">
        <f>IF(ISERROR(VLOOKUP(D10116,Paramètres!$C$17:$E$33,3,0)),"",VLOOKUP(D10116,Paramètres!$C$17:$E$33,3,0))</f>
        <v/>
      </c>
      <c r="I10116" s="53"/>
      <c r="J10116" s="209" t="str">
        <f t="shared" si="951"/>
        <v/>
      </c>
      <c r="K10116" s="271"/>
      <c r="L10116" s="37"/>
      <c r="M10116" s="218"/>
      <c r="N10116" s="124"/>
      <c r="O10116" s="211" t="str">
        <f t="shared" ca="1" si="949"/>
        <v/>
      </c>
      <c r="P10116" s="212" t="str">
        <f>IF(ISERROR(VLOOKUP(L10116,Paramètres!$A$38:$B$40,2,0)),"",VLOOKUP(L10116,Paramètres!$A$38:$B$40,2,0))</f>
        <v/>
      </c>
      <c r="Q10116" s="211" t="str">
        <f t="shared" ca="1" si="950"/>
        <v/>
      </c>
      <c r="R10116" s="211" t="str">
        <f t="shared" si="946"/>
        <v/>
      </c>
      <c r="S10116" s="213" t="str">
        <f t="shared" ca="1" si="947"/>
        <v/>
      </c>
      <c r="T10116" s="214" t="str">
        <f t="shared" ca="1" si="952"/>
        <v/>
      </c>
    </row>
    <row r="10117" spans="1:20" x14ac:dyDescent="0.25">
      <c r="A10117" s="119" t="s">
        <v>15686</v>
      </c>
      <c r="B10117" s="260"/>
      <c r="C10117" s="264" t="str">
        <f>IF(ISERROR(VLOOKUP(B10117,'Tous les abonnés'!$A$6:$I$5491,2,0)),"",VLOOKUP(B10117,'Tous les abonnés'!$A$6:$I$5491,2,0))</f>
        <v/>
      </c>
      <c r="D10117" s="26"/>
      <c r="E10117" s="265"/>
      <c r="F10117" s="207" t="str">
        <f>IF(ISERROR(IF(VLOOKUP(D10117,Paramètres!$C$17:$H$33,6,0)="oui","illimité",VLOOKUP(D10117,Paramètres!$C$17:$H$33,5,0))),"",IF(VLOOKUP(D10117,Paramètres!$C$17:$H$33,6,0)="oui","illimité",VLOOKUP(D10117,Paramètres!$C$17:$H$33,5,0)))</f>
        <v/>
      </c>
      <c r="G10117" s="269" t="str">
        <f t="shared" si="948"/>
        <v/>
      </c>
      <c r="H10117" s="208" t="str">
        <f>IF(ISERROR(VLOOKUP(D10117,Paramètres!$C$17:$E$33,3,0)),"",VLOOKUP(D10117,Paramètres!$C$17:$E$33,3,0))</f>
        <v/>
      </c>
      <c r="I10117" s="53"/>
      <c r="J10117" s="209" t="str">
        <f t="shared" si="951"/>
        <v/>
      </c>
      <c r="K10117" s="271"/>
      <c r="L10117" s="37"/>
      <c r="M10117" s="218"/>
      <c r="N10117" s="124"/>
      <c r="O10117" s="211" t="str">
        <f t="shared" ca="1" si="949"/>
        <v/>
      </c>
      <c r="P10117" s="212" t="str">
        <f>IF(ISERROR(VLOOKUP(L10117,Paramètres!$A$38:$B$40,2,0)),"",VLOOKUP(L10117,Paramètres!$A$38:$B$40,2,0))</f>
        <v/>
      </c>
      <c r="Q10117" s="211" t="str">
        <f t="shared" ca="1" si="950"/>
        <v/>
      </c>
      <c r="R10117" s="211" t="str">
        <f t="shared" si="946"/>
        <v/>
      </c>
      <c r="S10117" s="213" t="str">
        <f t="shared" ca="1" si="947"/>
        <v/>
      </c>
      <c r="T10117" s="214" t="str">
        <f t="shared" ca="1" si="952"/>
        <v/>
      </c>
    </row>
    <row r="10118" spans="1:20" x14ac:dyDescent="0.25">
      <c r="A10118" s="119" t="s">
        <v>15687</v>
      </c>
      <c r="B10118" s="260"/>
      <c r="C10118" s="264" t="str">
        <f>IF(ISERROR(VLOOKUP(B10118,'Tous les abonnés'!$A$6:$I$5491,2,0)),"",VLOOKUP(B10118,'Tous les abonnés'!$A$6:$I$5491,2,0))</f>
        <v/>
      </c>
      <c r="D10118" s="26"/>
      <c r="E10118" s="265"/>
      <c r="F10118" s="207" t="str">
        <f>IF(ISERROR(IF(VLOOKUP(D10118,Paramètres!$C$17:$H$33,6,0)="oui","illimité",VLOOKUP(D10118,Paramètres!$C$17:$H$33,5,0))),"",IF(VLOOKUP(D10118,Paramètres!$C$17:$H$33,6,0)="oui","illimité",VLOOKUP(D10118,Paramètres!$C$17:$H$33,5,0)))</f>
        <v/>
      </c>
      <c r="G10118" s="269" t="str">
        <f t="shared" si="948"/>
        <v/>
      </c>
      <c r="H10118" s="208" t="str">
        <f>IF(ISERROR(VLOOKUP(D10118,Paramètres!$C$17:$E$33,3,0)),"",VLOOKUP(D10118,Paramètres!$C$17:$E$33,3,0))</f>
        <v/>
      </c>
      <c r="I10118" s="53"/>
      <c r="J10118" s="209" t="str">
        <f t="shared" si="951"/>
        <v/>
      </c>
      <c r="K10118" s="271"/>
      <c r="L10118" s="37"/>
      <c r="M10118" s="218"/>
      <c r="N10118" s="124"/>
      <c r="O10118" s="211" t="str">
        <f t="shared" ca="1" si="949"/>
        <v/>
      </c>
      <c r="P10118" s="212" t="str">
        <f>IF(ISERROR(VLOOKUP(L10118,Paramètres!$A$38:$B$40,2,0)),"",VLOOKUP(L10118,Paramètres!$A$38:$B$40,2,0))</f>
        <v/>
      </c>
      <c r="Q10118" s="211" t="str">
        <f t="shared" ca="1" si="950"/>
        <v/>
      </c>
      <c r="R10118" s="211" t="str">
        <f t="shared" si="946"/>
        <v/>
      </c>
      <c r="S10118" s="213" t="str">
        <f t="shared" ca="1" si="947"/>
        <v/>
      </c>
      <c r="T10118" s="214" t="str">
        <f t="shared" ca="1" si="952"/>
        <v/>
      </c>
    </row>
    <row r="10119" spans="1:20" x14ac:dyDescent="0.25">
      <c r="A10119" s="119" t="s">
        <v>15688</v>
      </c>
      <c r="B10119" s="260"/>
      <c r="C10119" s="264" t="str">
        <f>IF(ISERROR(VLOOKUP(B10119,'Tous les abonnés'!$A$6:$I$5491,2,0)),"",VLOOKUP(B10119,'Tous les abonnés'!$A$6:$I$5491,2,0))</f>
        <v/>
      </c>
      <c r="D10119" s="26"/>
      <c r="E10119" s="265"/>
      <c r="F10119" s="207" t="str">
        <f>IF(ISERROR(IF(VLOOKUP(D10119,Paramètres!$C$17:$H$33,6,0)="oui","illimité",VLOOKUP(D10119,Paramètres!$C$17:$H$33,5,0))),"",IF(VLOOKUP(D10119,Paramètres!$C$17:$H$33,6,0)="oui","illimité",VLOOKUP(D10119,Paramètres!$C$17:$H$33,5,0)))</f>
        <v/>
      </c>
      <c r="G10119" s="269" t="str">
        <f t="shared" si="948"/>
        <v/>
      </c>
      <c r="H10119" s="208" t="str">
        <f>IF(ISERROR(VLOOKUP(D10119,Paramètres!$C$17:$E$33,3,0)),"",VLOOKUP(D10119,Paramètres!$C$17:$E$33,3,0))</f>
        <v/>
      </c>
      <c r="I10119" s="53"/>
      <c r="J10119" s="209" t="str">
        <f t="shared" si="951"/>
        <v/>
      </c>
      <c r="K10119" s="271"/>
      <c r="L10119" s="37"/>
      <c r="M10119" s="218"/>
      <c r="N10119" s="124"/>
      <c r="O10119" s="211" t="str">
        <f t="shared" ca="1" si="949"/>
        <v/>
      </c>
      <c r="P10119" s="212" t="str">
        <f>IF(ISERROR(VLOOKUP(L10119,Paramètres!$A$38:$B$40,2,0)),"",VLOOKUP(L10119,Paramètres!$A$38:$B$40,2,0))</f>
        <v/>
      </c>
      <c r="Q10119" s="211" t="str">
        <f t="shared" ca="1" si="950"/>
        <v/>
      </c>
      <c r="R10119" s="211" t="str">
        <f t="shared" ref="R10119:R10182" si="953">IF(L10119="en 1 fois",1,IF(F10119="illimité",O10119/P10119,IF(ISERROR(F10119/P10119),"",ROUND(F10119/P10119,0))))</f>
        <v/>
      </c>
      <c r="S10119" s="213" t="str">
        <f t="shared" ref="S10119:S10182" ca="1" si="954">IF(ISERROR(IF(F10119="illimité",Q10119*J10119,IF(L10119="en 1 fois",J10119,J10119*Q10119/R10119))),"",IF(F10119="illimité",Q10119*J10119,IF(L10119="en 1 fois",J10119,J10119*Q10119/R10119)))</f>
        <v/>
      </c>
      <c r="T10119" s="214" t="str">
        <f t="shared" ca="1" si="952"/>
        <v/>
      </c>
    </row>
    <row r="10120" spans="1:20" x14ac:dyDescent="0.25">
      <c r="A10120" s="119" t="s">
        <v>15689</v>
      </c>
      <c r="B10120" s="260"/>
      <c r="C10120" s="264" t="str">
        <f>IF(ISERROR(VLOOKUP(B10120,'Tous les abonnés'!$A$6:$I$5491,2,0)),"",VLOOKUP(B10120,'Tous les abonnés'!$A$6:$I$5491,2,0))</f>
        <v/>
      </c>
      <c r="D10120" s="26"/>
      <c r="E10120" s="265"/>
      <c r="F10120" s="207" t="str">
        <f>IF(ISERROR(IF(VLOOKUP(D10120,Paramètres!$C$17:$H$33,6,0)="oui","illimité",VLOOKUP(D10120,Paramètres!$C$17:$H$33,5,0))),"",IF(VLOOKUP(D10120,Paramètres!$C$17:$H$33,6,0)="oui","illimité",VLOOKUP(D10120,Paramètres!$C$17:$H$33,5,0)))</f>
        <v/>
      </c>
      <c r="G10120" s="269" t="str">
        <f t="shared" ref="G10120:G10183" si="955">IF(ISBLANK(K10120),IF(ISERROR(E10120+F10120),"",E10120+F10120),K10120)</f>
        <v/>
      </c>
      <c r="H10120" s="208" t="str">
        <f>IF(ISERROR(VLOOKUP(D10120,Paramètres!$C$17:$E$33,3,0)),"",VLOOKUP(D10120,Paramètres!$C$17:$E$33,3,0))</f>
        <v/>
      </c>
      <c r="I10120" s="53"/>
      <c r="J10120" s="209" t="str">
        <f t="shared" si="951"/>
        <v/>
      </c>
      <c r="K10120" s="271"/>
      <c r="L10120" s="37"/>
      <c r="M10120" s="218"/>
      <c r="N10120" s="124"/>
      <c r="O10120" s="211" t="str">
        <f t="shared" ref="O10120:O10183" ca="1" si="956">IF(ISBLANK(E10120),"",IF(TODAY()&gt;G10120,G10120-E10120,TODAY()-E10120))</f>
        <v/>
      </c>
      <c r="P10120" s="212" t="str">
        <f>IF(ISERROR(VLOOKUP(L10120,Paramètres!$A$38:$B$40,2,0)),"",VLOOKUP(L10120,Paramètres!$A$38:$B$40,2,0))</f>
        <v/>
      </c>
      <c r="Q10120" s="211" t="str">
        <f t="shared" ref="Q10120:Q10183" ca="1" si="957">IF(ISERROR(O10120/P10120),"",ROUND(O10120/P10120,0))</f>
        <v/>
      </c>
      <c r="R10120" s="211" t="str">
        <f t="shared" si="953"/>
        <v/>
      </c>
      <c r="S10120" s="213" t="str">
        <f t="shared" ca="1" si="954"/>
        <v/>
      </c>
      <c r="T10120" s="214" t="str">
        <f t="shared" ca="1" si="952"/>
        <v/>
      </c>
    </row>
    <row r="10121" spans="1:20" x14ac:dyDescent="0.25">
      <c r="A10121" s="119" t="s">
        <v>15690</v>
      </c>
      <c r="B10121" s="260"/>
      <c r="C10121" s="264" t="str">
        <f>IF(ISERROR(VLOOKUP(B10121,'Tous les abonnés'!$A$6:$I$5491,2,0)),"",VLOOKUP(B10121,'Tous les abonnés'!$A$6:$I$5491,2,0))</f>
        <v/>
      </c>
      <c r="D10121" s="26"/>
      <c r="E10121" s="265"/>
      <c r="F10121" s="207" t="str">
        <f>IF(ISERROR(IF(VLOOKUP(D10121,Paramètres!$C$17:$H$33,6,0)="oui","illimité",VLOOKUP(D10121,Paramètres!$C$17:$H$33,5,0))),"",IF(VLOOKUP(D10121,Paramètres!$C$17:$H$33,6,0)="oui","illimité",VLOOKUP(D10121,Paramètres!$C$17:$H$33,5,0)))</f>
        <v/>
      </c>
      <c r="G10121" s="269" t="str">
        <f t="shared" si="955"/>
        <v/>
      </c>
      <c r="H10121" s="208" t="str">
        <f>IF(ISERROR(VLOOKUP(D10121,Paramètres!$C$17:$E$33,3,0)),"",VLOOKUP(D10121,Paramètres!$C$17:$E$33,3,0))</f>
        <v/>
      </c>
      <c r="I10121" s="53"/>
      <c r="J10121" s="209" t="str">
        <f t="shared" si="951"/>
        <v/>
      </c>
      <c r="K10121" s="271"/>
      <c r="L10121" s="37"/>
      <c r="M10121" s="218"/>
      <c r="N10121" s="124"/>
      <c r="O10121" s="211" t="str">
        <f t="shared" ca="1" si="956"/>
        <v/>
      </c>
      <c r="P10121" s="212" t="str">
        <f>IF(ISERROR(VLOOKUP(L10121,Paramètres!$A$38:$B$40,2,0)),"",VLOOKUP(L10121,Paramètres!$A$38:$B$40,2,0))</f>
        <v/>
      </c>
      <c r="Q10121" s="211" t="str">
        <f t="shared" ca="1" si="957"/>
        <v/>
      </c>
      <c r="R10121" s="211" t="str">
        <f t="shared" si="953"/>
        <v/>
      </c>
      <c r="S10121" s="213" t="str">
        <f t="shared" ca="1" si="954"/>
        <v/>
      </c>
      <c r="T10121" s="214" t="str">
        <f t="shared" ca="1" si="952"/>
        <v/>
      </c>
    </row>
    <row r="10122" spans="1:20" x14ac:dyDescent="0.25">
      <c r="A10122" s="119" t="s">
        <v>15691</v>
      </c>
      <c r="B10122" s="260"/>
      <c r="C10122" s="264" t="str">
        <f>IF(ISERROR(VLOOKUP(B10122,'Tous les abonnés'!$A$6:$I$5491,2,0)),"",VLOOKUP(B10122,'Tous les abonnés'!$A$6:$I$5491,2,0))</f>
        <v/>
      </c>
      <c r="D10122" s="26"/>
      <c r="E10122" s="265"/>
      <c r="F10122" s="207" t="str">
        <f>IF(ISERROR(IF(VLOOKUP(D10122,Paramètres!$C$17:$H$33,6,0)="oui","illimité",VLOOKUP(D10122,Paramètres!$C$17:$H$33,5,0))),"",IF(VLOOKUP(D10122,Paramètres!$C$17:$H$33,6,0)="oui","illimité",VLOOKUP(D10122,Paramètres!$C$17:$H$33,5,0)))</f>
        <v/>
      </c>
      <c r="G10122" s="269" t="str">
        <f t="shared" si="955"/>
        <v/>
      </c>
      <c r="H10122" s="208" t="str">
        <f>IF(ISERROR(VLOOKUP(D10122,Paramètres!$C$17:$E$33,3,0)),"",VLOOKUP(D10122,Paramètres!$C$17:$E$33,3,0))</f>
        <v/>
      </c>
      <c r="I10122" s="53"/>
      <c r="J10122" s="209" t="str">
        <f t="shared" si="951"/>
        <v/>
      </c>
      <c r="K10122" s="271"/>
      <c r="L10122" s="37"/>
      <c r="M10122" s="218"/>
      <c r="N10122" s="124"/>
      <c r="O10122" s="211" t="str">
        <f t="shared" ca="1" si="956"/>
        <v/>
      </c>
      <c r="P10122" s="212" t="str">
        <f>IF(ISERROR(VLOOKUP(L10122,Paramètres!$A$38:$B$40,2,0)),"",VLOOKUP(L10122,Paramètres!$A$38:$B$40,2,0))</f>
        <v/>
      </c>
      <c r="Q10122" s="211" t="str">
        <f t="shared" ca="1" si="957"/>
        <v/>
      </c>
      <c r="R10122" s="211" t="str">
        <f t="shared" si="953"/>
        <v/>
      </c>
      <c r="S10122" s="213" t="str">
        <f t="shared" ca="1" si="954"/>
        <v/>
      </c>
      <c r="T10122" s="214" t="str">
        <f t="shared" ca="1" si="952"/>
        <v/>
      </c>
    </row>
    <row r="10123" spans="1:20" x14ac:dyDescent="0.25">
      <c r="A10123" s="119" t="s">
        <v>15692</v>
      </c>
      <c r="B10123" s="260"/>
      <c r="C10123" s="264" t="str">
        <f>IF(ISERROR(VLOOKUP(B10123,'Tous les abonnés'!$A$6:$I$5491,2,0)),"",VLOOKUP(B10123,'Tous les abonnés'!$A$6:$I$5491,2,0))</f>
        <v/>
      </c>
      <c r="D10123" s="26"/>
      <c r="E10123" s="265"/>
      <c r="F10123" s="207" t="str">
        <f>IF(ISERROR(IF(VLOOKUP(D10123,Paramètres!$C$17:$H$33,6,0)="oui","illimité",VLOOKUP(D10123,Paramètres!$C$17:$H$33,5,0))),"",IF(VLOOKUP(D10123,Paramètres!$C$17:$H$33,6,0)="oui","illimité",VLOOKUP(D10123,Paramètres!$C$17:$H$33,5,0)))</f>
        <v/>
      </c>
      <c r="G10123" s="269" t="str">
        <f t="shared" si="955"/>
        <v/>
      </c>
      <c r="H10123" s="208" t="str">
        <f>IF(ISERROR(VLOOKUP(D10123,Paramètres!$C$17:$E$33,3,0)),"",VLOOKUP(D10123,Paramètres!$C$17:$E$33,3,0))</f>
        <v/>
      </c>
      <c r="I10123" s="53"/>
      <c r="J10123" s="209" t="str">
        <f t="shared" si="951"/>
        <v/>
      </c>
      <c r="K10123" s="271"/>
      <c r="L10123" s="37"/>
      <c r="M10123" s="218"/>
      <c r="N10123" s="124"/>
      <c r="O10123" s="211" t="str">
        <f t="shared" ca="1" si="956"/>
        <v/>
      </c>
      <c r="P10123" s="212" t="str">
        <f>IF(ISERROR(VLOOKUP(L10123,Paramètres!$A$38:$B$40,2,0)),"",VLOOKUP(L10123,Paramètres!$A$38:$B$40,2,0))</f>
        <v/>
      </c>
      <c r="Q10123" s="211" t="str">
        <f t="shared" ca="1" si="957"/>
        <v/>
      </c>
      <c r="R10123" s="211" t="str">
        <f t="shared" si="953"/>
        <v/>
      </c>
      <c r="S10123" s="213" t="str">
        <f t="shared" ca="1" si="954"/>
        <v/>
      </c>
      <c r="T10123" s="214" t="str">
        <f t="shared" ca="1" si="952"/>
        <v/>
      </c>
    </row>
    <row r="10124" spans="1:20" x14ac:dyDescent="0.25">
      <c r="A10124" s="119" t="s">
        <v>15693</v>
      </c>
      <c r="B10124" s="260"/>
      <c r="C10124" s="264" t="str">
        <f>IF(ISERROR(VLOOKUP(B10124,'Tous les abonnés'!$A$6:$I$5491,2,0)),"",VLOOKUP(B10124,'Tous les abonnés'!$A$6:$I$5491,2,0))</f>
        <v/>
      </c>
      <c r="D10124" s="26"/>
      <c r="E10124" s="265"/>
      <c r="F10124" s="207" t="str">
        <f>IF(ISERROR(IF(VLOOKUP(D10124,Paramètres!$C$17:$H$33,6,0)="oui","illimité",VLOOKUP(D10124,Paramètres!$C$17:$H$33,5,0))),"",IF(VLOOKUP(D10124,Paramètres!$C$17:$H$33,6,0)="oui","illimité",VLOOKUP(D10124,Paramètres!$C$17:$H$33,5,0)))</f>
        <v/>
      </c>
      <c r="G10124" s="269" t="str">
        <f t="shared" si="955"/>
        <v/>
      </c>
      <c r="H10124" s="208" t="str">
        <f>IF(ISERROR(VLOOKUP(D10124,Paramètres!$C$17:$E$33,3,0)),"",VLOOKUP(D10124,Paramètres!$C$17:$E$33,3,0))</f>
        <v/>
      </c>
      <c r="I10124" s="53"/>
      <c r="J10124" s="209" t="str">
        <f t="shared" si="951"/>
        <v/>
      </c>
      <c r="K10124" s="271"/>
      <c r="L10124" s="37"/>
      <c r="M10124" s="218"/>
      <c r="N10124" s="124"/>
      <c r="O10124" s="211" t="str">
        <f t="shared" ca="1" si="956"/>
        <v/>
      </c>
      <c r="P10124" s="212" t="str">
        <f>IF(ISERROR(VLOOKUP(L10124,Paramètres!$A$38:$B$40,2,0)),"",VLOOKUP(L10124,Paramètres!$A$38:$B$40,2,0))</f>
        <v/>
      </c>
      <c r="Q10124" s="211" t="str">
        <f t="shared" ca="1" si="957"/>
        <v/>
      </c>
      <c r="R10124" s="211" t="str">
        <f t="shared" si="953"/>
        <v/>
      </c>
      <c r="S10124" s="213" t="str">
        <f t="shared" ca="1" si="954"/>
        <v/>
      </c>
      <c r="T10124" s="214" t="str">
        <f t="shared" ca="1" si="952"/>
        <v/>
      </c>
    </row>
    <row r="10125" spans="1:20" x14ac:dyDescent="0.25">
      <c r="A10125" s="119" t="s">
        <v>15694</v>
      </c>
      <c r="B10125" s="260"/>
      <c r="C10125" s="264" t="str">
        <f>IF(ISERROR(VLOOKUP(B10125,'Tous les abonnés'!$A$6:$I$5491,2,0)),"",VLOOKUP(B10125,'Tous les abonnés'!$A$6:$I$5491,2,0))</f>
        <v/>
      </c>
      <c r="D10125" s="26"/>
      <c r="E10125" s="265"/>
      <c r="F10125" s="207" t="str">
        <f>IF(ISERROR(IF(VLOOKUP(D10125,Paramètres!$C$17:$H$33,6,0)="oui","illimité",VLOOKUP(D10125,Paramètres!$C$17:$H$33,5,0))),"",IF(VLOOKUP(D10125,Paramètres!$C$17:$H$33,6,0)="oui","illimité",VLOOKUP(D10125,Paramètres!$C$17:$H$33,5,0)))</f>
        <v/>
      </c>
      <c r="G10125" s="269" t="str">
        <f t="shared" si="955"/>
        <v/>
      </c>
      <c r="H10125" s="208" t="str">
        <f>IF(ISERROR(VLOOKUP(D10125,Paramètres!$C$17:$E$33,3,0)),"",VLOOKUP(D10125,Paramètres!$C$17:$E$33,3,0))</f>
        <v/>
      </c>
      <c r="I10125" s="53"/>
      <c r="J10125" s="209" t="str">
        <f t="shared" si="951"/>
        <v/>
      </c>
      <c r="K10125" s="271"/>
      <c r="L10125" s="37"/>
      <c r="M10125" s="218"/>
      <c r="N10125" s="124"/>
      <c r="O10125" s="211" t="str">
        <f t="shared" ca="1" si="956"/>
        <v/>
      </c>
      <c r="P10125" s="212" t="str">
        <f>IF(ISERROR(VLOOKUP(L10125,Paramètres!$A$38:$B$40,2,0)),"",VLOOKUP(L10125,Paramètres!$A$38:$B$40,2,0))</f>
        <v/>
      </c>
      <c r="Q10125" s="211" t="str">
        <f t="shared" ca="1" si="957"/>
        <v/>
      </c>
      <c r="R10125" s="211" t="str">
        <f t="shared" si="953"/>
        <v/>
      </c>
      <c r="S10125" s="213" t="str">
        <f t="shared" ca="1" si="954"/>
        <v/>
      </c>
      <c r="T10125" s="214" t="str">
        <f t="shared" ca="1" si="952"/>
        <v/>
      </c>
    </row>
    <row r="10126" spans="1:20" x14ac:dyDescent="0.25">
      <c r="A10126" s="119" t="s">
        <v>15695</v>
      </c>
      <c r="B10126" s="260"/>
      <c r="C10126" s="264" t="str">
        <f>IF(ISERROR(VLOOKUP(B10126,'Tous les abonnés'!$A$6:$I$5491,2,0)),"",VLOOKUP(B10126,'Tous les abonnés'!$A$6:$I$5491,2,0))</f>
        <v/>
      </c>
      <c r="D10126" s="26"/>
      <c r="E10126" s="265"/>
      <c r="F10126" s="207" t="str">
        <f>IF(ISERROR(IF(VLOOKUP(D10126,Paramètres!$C$17:$H$33,6,0)="oui","illimité",VLOOKUP(D10126,Paramètres!$C$17:$H$33,5,0))),"",IF(VLOOKUP(D10126,Paramètres!$C$17:$H$33,6,0)="oui","illimité",VLOOKUP(D10126,Paramètres!$C$17:$H$33,5,0)))</f>
        <v/>
      </c>
      <c r="G10126" s="269" t="str">
        <f t="shared" si="955"/>
        <v/>
      </c>
      <c r="H10126" s="208" t="str">
        <f>IF(ISERROR(VLOOKUP(D10126,Paramètres!$C$17:$E$33,3,0)),"",VLOOKUP(D10126,Paramètres!$C$17:$E$33,3,0))</f>
        <v/>
      </c>
      <c r="I10126" s="53"/>
      <c r="J10126" s="209" t="str">
        <f t="shared" si="951"/>
        <v/>
      </c>
      <c r="K10126" s="271"/>
      <c r="L10126" s="37"/>
      <c r="M10126" s="218"/>
      <c r="N10126" s="124"/>
      <c r="O10126" s="211" t="str">
        <f t="shared" ca="1" si="956"/>
        <v/>
      </c>
      <c r="P10126" s="212" t="str">
        <f>IF(ISERROR(VLOOKUP(L10126,Paramètres!$A$38:$B$40,2,0)),"",VLOOKUP(L10126,Paramètres!$A$38:$B$40,2,0))</f>
        <v/>
      </c>
      <c r="Q10126" s="211" t="str">
        <f t="shared" ca="1" si="957"/>
        <v/>
      </c>
      <c r="R10126" s="211" t="str">
        <f t="shared" si="953"/>
        <v/>
      </c>
      <c r="S10126" s="213" t="str">
        <f t="shared" ca="1" si="954"/>
        <v/>
      </c>
      <c r="T10126" s="214" t="str">
        <f t="shared" ca="1" si="952"/>
        <v/>
      </c>
    </row>
    <row r="10127" spans="1:20" x14ac:dyDescent="0.25">
      <c r="A10127" s="119" t="s">
        <v>15696</v>
      </c>
      <c r="B10127" s="260"/>
      <c r="C10127" s="264" t="str">
        <f>IF(ISERROR(VLOOKUP(B10127,'Tous les abonnés'!$A$6:$I$5491,2,0)),"",VLOOKUP(B10127,'Tous les abonnés'!$A$6:$I$5491,2,0))</f>
        <v/>
      </c>
      <c r="D10127" s="26"/>
      <c r="E10127" s="265"/>
      <c r="F10127" s="207" t="str">
        <f>IF(ISERROR(IF(VLOOKUP(D10127,Paramètres!$C$17:$H$33,6,0)="oui","illimité",VLOOKUP(D10127,Paramètres!$C$17:$H$33,5,0))),"",IF(VLOOKUP(D10127,Paramètres!$C$17:$H$33,6,0)="oui","illimité",VLOOKUP(D10127,Paramètres!$C$17:$H$33,5,0)))</f>
        <v/>
      </c>
      <c r="G10127" s="269" t="str">
        <f t="shared" si="955"/>
        <v/>
      </c>
      <c r="H10127" s="208" t="str">
        <f>IF(ISERROR(VLOOKUP(D10127,Paramètres!$C$17:$E$33,3,0)),"",VLOOKUP(D10127,Paramètres!$C$17:$E$33,3,0))</f>
        <v/>
      </c>
      <c r="I10127" s="53"/>
      <c r="J10127" s="209" t="str">
        <f t="shared" si="951"/>
        <v/>
      </c>
      <c r="K10127" s="271"/>
      <c r="L10127" s="37"/>
      <c r="M10127" s="218"/>
      <c r="N10127" s="124"/>
      <c r="O10127" s="211" t="str">
        <f t="shared" ca="1" si="956"/>
        <v/>
      </c>
      <c r="P10127" s="212" t="str">
        <f>IF(ISERROR(VLOOKUP(L10127,Paramètres!$A$38:$B$40,2,0)),"",VLOOKUP(L10127,Paramètres!$A$38:$B$40,2,0))</f>
        <v/>
      </c>
      <c r="Q10127" s="211" t="str">
        <f t="shared" ca="1" si="957"/>
        <v/>
      </c>
      <c r="R10127" s="211" t="str">
        <f t="shared" si="953"/>
        <v/>
      </c>
      <c r="S10127" s="213" t="str">
        <f t="shared" ca="1" si="954"/>
        <v/>
      </c>
      <c r="T10127" s="214" t="str">
        <f t="shared" ca="1" si="952"/>
        <v/>
      </c>
    </row>
    <row r="10128" spans="1:20" x14ac:dyDescent="0.25">
      <c r="A10128" s="119" t="s">
        <v>15697</v>
      </c>
      <c r="B10128" s="260"/>
      <c r="C10128" s="264" t="str">
        <f>IF(ISERROR(VLOOKUP(B10128,'Tous les abonnés'!$A$6:$I$5491,2,0)),"",VLOOKUP(B10128,'Tous les abonnés'!$A$6:$I$5491,2,0))</f>
        <v/>
      </c>
      <c r="D10128" s="26"/>
      <c r="E10128" s="265"/>
      <c r="F10128" s="207" t="str">
        <f>IF(ISERROR(IF(VLOOKUP(D10128,Paramètres!$C$17:$H$33,6,0)="oui","illimité",VLOOKUP(D10128,Paramètres!$C$17:$H$33,5,0))),"",IF(VLOOKUP(D10128,Paramètres!$C$17:$H$33,6,0)="oui","illimité",VLOOKUP(D10128,Paramètres!$C$17:$H$33,5,0)))</f>
        <v/>
      </c>
      <c r="G10128" s="269" t="str">
        <f t="shared" si="955"/>
        <v/>
      </c>
      <c r="H10128" s="208" t="str">
        <f>IF(ISERROR(VLOOKUP(D10128,Paramètres!$C$17:$E$33,3,0)),"",VLOOKUP(D10128,Paramètres!$C$17:$E$33,3,0))</f>
        <v/>
      </c>
      <c r="I10128" s="53"/>
      <c r="J10128" s="209" t="str">
        <f t="shared" si="951"/>
        <v/>
      </c>
      <c r="K10128" s="271"/>
      <c r="L10128" s="37"/>
      <c r="M10128" s="218"/>
      <c r="N10128" s="124"/>
      <c r="O10128" s="211" t="str">
        <f t="shared" ca="1" si="956"/>
        <v/>
      </c>
      <c r="P10128" s="212" t="str">
        <f>IF(ISERROR(VLOOKUP(L10128,Paramètres!$A$38:$B$40,2,0)),"",VLOOKUP(L10128,Paramètres!$A$38:$B$40,2,0))</f>
        <v/>
      </c>
      <c r="Q10128" s="211" t="str">
        <f t="shared" ca="1" si="957"/>
        <v/>
      </c>
      <c r="R10128" s="211" t="str">
        <f t="shared" si="953"/>
        <v/>
      </c>
      <c r="S10128" s="213" t="str">
        <f t="shared" ca="1" si="954"/>
        <v/>
      </c>
      <c r="T10128" s="214" t="str">
        <f t="shared" ca="1" si="952"/>
        <v/>
      </c>
    </row>
    <row r="10129" spans="1:20" x14ac:dyDescent="0.25">
      <c r="A10129" s="119" t="s">
        <v>15698</v>
      </c>
      <c r="B10129" s="260"/>
      <c r="C10129" s="264" t="str">
        <f>IF(ISERROR(VLOOKUP(B10129,'Tous les abonnés'!$A$6:$I$5491,2,0)),"",VLOOKUP(B10129,'Tous les abonnés'!$A$6:$I$5491,2,0))</f>
        <v/>
      </c>
      <c r="D10129" s="26"/>
      <c r="E10129" s="265"/>
      <c r="F10129" s="207" t="str">
        <f>IF(ISERROR(IF(VLOOKUP(D10129,Paramètres!$C$17:$H$33,6,0)="oui","illimité",VLOOKUP(D10129,Paramètres!$C$17:$H$33,5,0))),"",IF(VLOOKUP(D10129,Paramètres!$C$17:$H$33,6,0)="oui","illimité",VLOOKUP(D10129,Paramètres!$C$17:$H$33,5,0)))</f>
        <v/>
      </c>
      <c r="G10129" s="269" t="str">
        <f t="shared" si="955"/>
        <v/>
      </c>
      <c r="H10129" s="208" t="str">
        <f>IF(ISERROR(VLOOKUP(D10129,Paramètres!$C$17:$E$33,3,0)),"",VLOOKUP(D10129,Paramètres!$C$17:$E$33,3,0))</f>
        <v/>
      </c>
      <c r="I10129" s="53"/>
      <c r="J10129" s="209" t="str">
        <f t="shared" si="951"/>
        <v/>
      </c>
      <c r="K10129" s="271"/>
      <c r="L10129" s="37"/>
      <c r="M10129" s="218"/>
      <c r="N10129" s="124"/>
      <c r="O10129" s="211" t="str">
        <f t="shared" ca="1" si="956"/>
        <v/>
      </c>
      <c r="P10129" s="212" t="str">
        <f>IF(ISERROR(VLOOKUP(L10129,Paramètres!$A$38:$B$40,2,0)),"",VLOOKUP(L10129,Paramètres!$A$38:$B$40,2,0))</f>
        <v/>
      </c>
      <c r="Q10129" s="211" t="str">
        <f t="shared" ca="1" si="957"/>
        <v/>
      </c>
      <c r="R10129" s="211" t="str">
        <f t="shared" si="953"/>
        <v/>
      </c>
      <c r="S10129" s="213" t="str">
        <f t="shared" ca="1" si="954"/>
        <v/>
      </c>
      <c r="T10129" s="214" t="str">
        <f t="shared" ca="1" si="952"/>
        <v/>
      </c>
    </row>
    <row r="10130" spans="1:20" x14ac:dyDescent="0.25">
      <c r="A10130" s="119" t="s">
        <v>15699</v>
      </c>
      <c r="B10130" s="260"/>
      <c r="C10130" s="264" t="str">
        <f>IF(ISERROR(VLOOKUP(B10130,'Tous les abonnés'!$A$6:$I$5491,2,0)),"",VLOOKUP(B10130,'Tous les abonnés'!$A$6:$I$5491,2,0))</f>
        <v/>
      </c>
      <c r="D10130" s="26"/>
      <c r="E10130" s="265"/>
      <c r="F10130" s="207" t="str">
        <f>IF(ISERROR(IF(VLOOKUP(D10130,Paramètres!$C$17:$H$33,6,0)="oui","illimité",VLOOKUP(D10130,Paramètres!$C$17:$H$33,5,0))),"",IF(VLOOKUP(D10130,Paramètres!$C$17:$H$33,6,0)="oui","illimité",VLOOKUP(D10130,Paramètres!$C$17:$H$33,5,0)))</f>
        <v/>
      </c>
      <c r="G10130" s="269" t="str">
        <f t="shared" si="955"/>
        <v/>
      </c>
      <c r="H10130" s="208" t="str">
        <f>IF(ISERROR(VLOOKUP(D10130,Paramètres!$C$17:$E$33,3,0)),"",VLOOKUP(D10130,Paramètres!$C$17:$E$33,3,0))</f>
        <v/>
      </c>
      <c r="I10130" s="53"/>
      <c r="J10130" s="209" t="str">
        <f t="shared" si="951"/>
        <v/>
      </c>
      <c r="K10130" s="271"/>
      <c r="L10130" s="37"/>
      <c r="M10130" s="218"/>
      <c r="N10130" s="124"/>
      <c r="O10130" s="211" t="str">
        <f t="shared" ca="1" si="956"/>
        <v/>
      </c>
      <c r="P10130" s="212" t="str">
        <f>IF(ISERROR(VLOOKUP(L10130,Paramètres!$A$38:$B$40,2,0)),"",VLOOKUP(L10130,Paramètres!$A$38:$B$40,2,0))</f>
        <v/>
      </c>
      <c r="Q10130" s="211" t="str">
        <f t="shared" ca="1" si="957"/>
        <v/>
      </c>
      <c r="R10130" s="211" t="str">
        <f t="shared" si="953"/>
        <v/>
      </c>
      <c r="S10130" s="213" t="str">
        <f t="shared" ca="1" si="954"/>
        <v/>
      </c>
      <c r="T10130" s="214" t="str">
        <f t="shared" ca="1" si="952"/>
        <v/>
      </c>
    </row>
    <row r="10131" spans="1:20" x14ac:dyDescent="0.25">
      <c r="A10131" s="119" t="s">
        <v>15700</v>
      </c>
      <c r="B10131" s="260"/>
      <c r="C10131" s="264" t="str">
        <f>IF(ISERROR(VLOOKUP(B10131,'Tous les abonnés'!$A$6:$I$5491,2,0)),"",VLOOKUP(B10131,'Tous les abonnés'!$A$6:$I$5491,2,0))</f>
        <v/>
      </c>
      <c r="D10131" s="26"/>
      <c r="E10131" s="265"/>
      <c r="F10131" s="207" t="str">
        <f>IF(ISERROR(IF(VLOOKUP(D10131,Paramètres!$C$17:$H$33,6,0)="oui","illimité",VLOOKUP(D10131,Paramètres!$C$17:$H$33,5,0))),"",IF(VLOOKUP(D10131,Paramètres!$C$17:$H$33,6,0)="oui","illimité",VLOOKUP(D10131,Paramètres!$C$17:$H$33,5,0)))</f>
        <v/>
      </c>
      <c r="G10131" s="269" t="str">
        <f t="shared" si="955"/>
        <v/>
      </c>
      <c r="H10131" s="208" t="str">
        <f>IF(ISERROR(VLOOKUP(D10131,Paramètres!$C$17:$E$33,3,0)),"",VLOOKUP(D10131,Paramètres!$C$17:$E$33,3,0))</f>
        <v/>
      </c>
      <c r="I10131" s="53"/>
      <c r="J10131" s="209" t="str">
        <f t="shared" si="951"/>
        <v/>
      </c>
      <c r="K10131" s="271"/>
      <c r="L10131" s="37"/>
      <c r="M10131" s="218"/>
      <c r="N10131" s="124"/>
      <c r="O10131" s="211" t="str">
        <f t="shared" ca="1" si="956"/>
        <v/>
      </c>
      <c r="P10131" s="212" t="str">
        <f>IF(ISERROR(VLOOKUP(L10131,Paramètres!$A$38:$B$40,2,0)),"",VLOOKUP(L10131,Paramètres!$A$38:$B$40,2,0))</f>
        <v/>
      </c>
      <c r="Q10131" s="211" t="str">
        <f t="shared" ca="1" si="957"/>
        <v/>
      </c>
      <c r="R10131" s="211" t="str">
        <f t="shared" si="953"/>
        <v/>
      </c>
      <c r="S10131" s="213" t="str">
        <f t="shared" ca="1" si="954"/>
        <v/>
      </c>
      <c r="T10131" s="214" t="str">
        <f t="shared" ca="1" si="952"/>
        <v/>
      </c>
    </row>
    <row r="10132" spans="1:20" x14ac:dyDescent="0.25">
      <c r="A10132" s="119" t="s">
        <v>15701</v>
      </c>
      <c r="B10132" s="260"/>
      <c r="C10132" s="264" t="str">
        <f>IF(ISERROR(VLOOKUP(B10132,'Tous les abonnés'!$A$6:$I$5491,2,0)),"",VLOOKUP(B10132,'Tous les abonnés'!$A$6:$I$5491,2,0))</f>
        <v/>
      </c>
      <c r="D10132" s="26"/>
      <c r="E10132" s="265"/>
      <c r="F10132" s="207" t="str">
        <f>IF(ISERROR(IF(VLOOKUP(D10132,Paramètres!$C$17:$H$33,6,0)="oui","illimité",VLOOKUP(D10132,Paramètres!$C$17:$H$33,5,0))),"",IF(VLOOKUP(D10132,Paramètres!$C$17:$H$33,6,0)="oui","illimité",VLOOKUP(D10132,Paramètres!$C$17:$H$33,5,0)))</f>
        <v/>
      </c>
      <c r="G10132" s="269" t="str">
        <f t="shared" si="955"/>
        <v/>
      </c>
      <c r="H10132" s="208" t="str">
        <f>IF(ISERROR(VLOOKUP(D10132,Paramètres!$C$17:$E$33,3,0)),"",VLOOKUP(D10132,Paramètres!$C$17:$E$33,3,0))</f>
        <v/>
      </c>
      <c r="I10132" s="53"/>
      <c r="J10132" s="209" t="str">
        <f t="shared" si="951"/>
        <v/>
      </c>
      <c r="K10132" s="271"/>
      <c r="L10132" s="37"/>
      <c r="M10132" s="218"/>
      <c r="N10132" s="124"/>
      <c r="O10132" s="211" t="str">
        <f t="shared" ca="1" si="956"/>
        <v/>
      </c>
      <c r="P10132" s="212" t="str">
        <f>IF(ISERROR(VLOOKUP(L10132,Paramètres!$A$38:$B$40,2,0)),"",VLOOKUP(L10132,Paramètres!$A$38:$B$40,2,0))</f>
        <v/>
      </c>
      <c r="Q10132" s="211" t="str">
        <f t="shared" ca="1" si="957"/>
        <v/>
      </c>
      <c r="R10132" s="211" t="str">
        <f t="shared" si="953"/>
        <v/>
      </c>
      <c r="S10132" s="213" t="str">
        <f t="shared" ca="1" si="954"/>
        <v/>
      </c>
      <c r="T10132" s="214" t="str">
        <f t="shared" ca="1" si="952"/>
        <v/>
      </c>
    </row>
    <row r="10133" spans="1:20" x14ac:dyDescent="0.25">
      <c r="A10133" s="119" t="s">
        <v>15702</v>
      </c>
      <c r="B10133" s="260"/>
      <c r="C10133" s="264" t="str">
        <f>IF(ISERROR(VLOOKUP(B10133,'Tous les abonnés'!$A$6:$I$5491,2,0)),"",VLOOKUP(B10133,'Tous les abonnés'!$A$6:$I$5491,2,0))</f>
        <v/>
      </c>
      <c r="D10133" s="26"/>
      <c r="E10133" s="265"/>
      <c r="F10133" s="207" t="str">
        <f>IF(ISERROR(IF(VLOOKUP(D10133,Paramètres!$C$17:$H$33,6,0)="oui","illimité",VLOOKUP(D10133,Paramètres!$C$17:$H$33,5,0))),"",IF(VLOOKUP(D10133,Paramètres!$C$17:$H$33,6,0)="oui","illimité",VLOOKUP(D10133,Paramètres!$C$17:$H$33,5,0)))</f>
        <v/>
      </c>
      <c r="G10133" s="269" t="str">
        <f t="shared" si="955"/>
        <v/>
      </c>
      <c r="H10133" s="208" t="str">
        <f>IF(ISERROR(VLOOKUP(D10133,Paramètres!$C$17:$E$33,3,0)),"",VLOOKUP(D10133,Paramètres!$C$17:$E$33,3,0))</f>
        <v/>
      </c>
      <c r="I10133" s="53"/>
      <c r="J10133" s="209" t="str">
        <f t="shared" si="951"/>
        <v/>
      </c>
      <c r="K10133" s="271"/>
      <c r="L10133" s="37"/>
      <c r="M10133" s="218"/>
      <c r="N10133" s="124"/>
      <c r="O10133" s="211" t="str">
        <f t="shared" ca="1" si="956"/>
        <v/>
      </c>
      <c r="P10133" s="212" t="str">
        <f>IF(ISERROR(VLOOKUP(L10133,Paramètres!$A$38:$B$40,2,0)),"",VLOOKUP(L10133,Paramètres!$A$38:$B$40,2,0))</f>
        <v/>
      </c>
      <c r="Q10133" s="211" t="str">
        <f t="shared" ca="1" si="957"/>
        <v/>
      </c>
      <c r="R10133" s="211" t="str">
        <f t="shared" si="953"/>
        <v/>
      </c>
      <c r="S10133" s="213" t="str">
        <f t="shared" ca="1" si="954"/>
        <v/>
      </c>
      <c r="T10133" s="214" t="str">
        <f t="shared" ca="1" si="952"/>
        <v/>
      </c>
    </row>
    <row r="10134" spans="1:20" x14ac:dyDescent="0.25">
      <c r="A10134" s="119" t="s">
        <v>15703</v>
      </c>
      <c r="B10134" s="260"/>
      <c r="C10134" s="264" t="str">
        <f>IF(ISERROR(VLOOKUP(B10134,'Tous les abonnés'!$A$6:$I$5491,2,0)),"",VLOOKUP(B10134,'Tous les abonnés'!$A$6:$I$5491,2,0))</f>
        <v/>
      </c>
      <c r="D10134" s="26"/>
      <c r="E10134" s="265"/>
      <c r="F10134" s="207" t="str">
        <f>IF(ISERROR(IF(VLOOKUP(D10134,Paramètres!$C$17:$H$33,6,0)="oui","illimité",VLOOKUP(D10134,Paramètres!$C$17:$H$33,5,0))),"",IF(VLOOKUP(D10134,Paramètres!$C$17:$H$33,6,0)="oui","illimité",VLOOKUP(D10134,Paramètres!$C$17:$H$33,5,0)))</f>
        <v/>
      </c>
      <c r="G10134" s="269" t="str">
        <f t="shared" si="955"/>
        <v/>
      </c>
      <c r="H10134" s="208" t="str">
        <f>IF(ISERROR(VLOOKUP(D10134,Paramètres!$C$17:$E$33,3,0)),"",VLOOKUP(D10134,Paramètres!$C$17:$E$33,3,0))</f>
        <v/>
      </c>
      <c r="I10134" s="53"/>
      <c r="J10134" s="209" t="str">
        <f t="shared" si="951"/>
        <v/>
      </c>
      <c r="K10134" s="271"/>
      <c r="L10134" s="37"/>
      <c r="M10134" s="218"/>
      <c r="N10134" s="124"/>
      <c r="O10134" s="211" t="str">
        <f t="shared" ca="1" si="956"/>
        <v/>
      </c>
      <c r="P10134" s="212" t="str">
        <f>IF(ISERROR(VLOOKUP(L10134,Paramètres!$A$38:$B$40,2,0)),"",VLOOKUP(L10134,Paramètres!$A$38:$B$40,2,0))</f>
        <v/>
      </c>
      <c r="Q10134" s="211" t="str">
        <f t="shared" ca="1" si="957"/>
        <v/>
      </c>
      <c r="R10134" s="211" t="str">
        <f t="shared" si="953"/>
        <v/>
      </c>
      <c r="S10134" s="213" t="str">
        <f t="shared" ca="1" si="954"/>
        <v/>
      </c>
      <c r="T10134" s="214" t="str">
        <f t="shared" ca="1" si="952"/>
        <v/>
      </c>
    </row>
    <row r="10135" spans="1:20" x14ac:dyDescent="0.25">
      <c r="A10135" s="119" t="s">
        <v>15704</v>
      </c>
      <c r="B10135" s="260"/>
      <c r="C10135" s="264" t="str">
        <f>IF(ISERROR(VLOOKUP(B10135,'Tous les abonnés'!$A$6:$I$5491,2,0)),"",VLOOKUP(B10135,'Tous les abonnés'!$A$6:$I$5491,2,0))</f>
        <v/>
      </c>
      <c r="D10135" s="26"/>
      <c r="E10135" s="265"/>
      <c r="F10135" s="207" t="str">
        <f>IF(ISERROR(IF(VLOOKUP(D10135,Paramètres!$C$17:$H$33,6,0)="oui","illimité",VLOOKUP(D10135,Paramètres!$C$17:$H$33,5,0))),"",IF(VLOOKUP(D10135,Paramètres!$C$17:$H$33,6,0)="oui","illimité",VLOOKUP(D10135,Paramètres!$C$17:$H$33,5,0)))</f>
        <v/>
      </c>
      <c r="G10135" s="269" t="str">
        <f t="shared" si="955"/>
        <v/>
      </c>
      <c r="H10135" s="208" t="str">
        <f>IF(ISERROR(VLOOKUP(D10135,Paramètres!$C$17:$E$33,3,0)),"",VLOOKUP(D10135,Paramètres!$C$17:$E$33,3,0))</f>
        <v/>
      </c>
      <c r="I10135" s="53"/>
      <c r="J10135" s="209" t="str">
        <f t="shared" si="951"/>
        <v/>
      </c>
      <c r="K10135" s="271"/>
      <c r="L10135" s="37"/>
      <c r="M10135" s="218"/>
      <c r="N10135" s="124"/>
      <c r="O10135" s="211" t="str">
        <f t="shared" ca="1" si="956"/>
        <v/>
      </c>
      <c r="P10135" s="212" t="str">
        <f>IF(ISERROR(VLOOKUP(L10135,Paramètres!$A$38:$B$40,2,0)),"",VLOOKUP(L10135,Paramètres!$A$38:$B$40,2,0))</f>
        <v/>
      </c>
      <c r="Q10135" s="211" t="str">
        <f t="shared" ca="1" si="957"/>
        <v/>
      </c>
      <c r="R10135" s="211" t="str">
        <f t="shared" si="953"/>
        <v/>
      </c>
      <c r="S10135" s="213" t="str">
        <f t="shared" ca="1" si="954"/>
        <v/>
      </c>
      <c r="T10135" s="214" t="str">
        <f t="shared" ca="1" si="952"/>
        <v/>
      </c>
    </row>
    <row r="10136" spans="1:20" x14ac:dyDescent="0.25">
      <c r="A10136" s="119" t="s">
        <v>15705</v>
      </c>
      <c r="B10136" s="260"/>
      <c r="C10136" s="264" t="str">
        <f>IF(ISERROR(VLOOKUP(B10136,'Tous les abonnés'!$A$6:$I$5491,2,0)),"",VLOOKUP(B10136,'Tous les abonnés'!$A$6:$I$5491,2,0))</f>
        <v/>
      </c>
      <c r="D10136" s="26"/>
      <c r="E10136" s="265"/>
      <c r="F10136" s="207" t="str">
        <f>IF(ISERROR(IF(VLOOKUP(D10136,Paramètres!$C$17:$H$33,6,0)="oui","illimité",VLOOKUP(D10136,Paramètres!$C$17:$H$33,5,0))),"",IF(VLOOKUP(D10136,Paramètres!$C$17:$H$33,6,0)="oui","illimité",VLOOKUP(D10136,Paramètres!$C$17:$H$33,5,0)))</f>
        <v/>
      </c>
      <c r="G10136" s="269" t="str">
        <f t="shared" si="955"/>
        <v/>
      </c>
      <c r="H10136" s="208" t="str">
        <f>IF(ISERROR(VLOOKUP(D10136,Paramètres!$C$17:$E$33,3,0)),"",VLOOKUP(D10136,Paramètres!$C$17:$E$33,3,0))</f>
        <v/>
      </c>
      <c r="I10136" s="53"/>
      <c r="J10136" s="209" t="str">
        <f t="shared" si="951"/>
        <v/>
      </c>
      <c r="K10136" s="271"/>
      <c r="L10136" s="37"/>
      <c r="M10136" s="218"/>
      <c r="N10136" s="124"/>
      <c r="O10136" s="211" t="str">
        <f t="shared" ca="1" si="956"/>
        <v/>
      </c>
      <c r="P10136" s="212" t="str">
        <f>IF(ISERROR(VLOOKUP(L10136,Paramètres!$A$38:$B$40,2,0)),"",VLOOKUP(L10136,Paramètres!$A$38:$B$40,2,0))</f>
        <v/>
      </c>
      <c r="Q10136" s="211" t="str">
        <f t="shared" ca="1" si="957"/>
        <v/>
      </c>
      <c r="R10136" s="211" t="str">
        <f t="shared" si="953"/>
        <v/>
      </c>
      <c r="S10136" s="213" t="str">
        <f t="shared" ca="1" si="954"/>
        <v/>
      </c>
      <c r="T10136" s="214" t="str">
        <f t="shared" ca="1" si="952"/>
        <v/>
      </c>
    </row>
    <row r="10137" spans="1:20" x14ac:dyDescent="0.25">
      <c r="A10137" s="119" t="s">
        <v>15706</v>
      </c>
      <c r="B10137" s="260"/>
      <c r="C10137" s="264" t="str">
        <f>IF(ISERROR(VLOOKUP(B10137,'Tous les abonnés'!$A$6:$I$5491,2,0)),"",VLOOKUP(B10137,'Tous les abonnés'!$A$6:$I$5491,2,0))</f>
        <v/>
      </c>
      <c r="D10137" s="26"/>
      <c r="E10137" s="265"/>
      <c r="F10137" s="207" t="str">
        <f>IF(ISERROR(IF(VLOOKUP(D10137,Paramètres!$C$17:$H$33,6,0)="oui","illimité",VLOOKUP(D10137,Paramètres!$C$17:$H$33,5,0))),"",IF(VLOOKUP(D10137,Paramètres!$C$17:$H$33,6,0)="oui","illimité",VLOOKUP(D10137,Paramètres!$C$17:$H$33,5,0)))</f>
        <v/>
      </c>
      <c r="G10137" s="269" t="str">
        <f t="shared" si="955"/>
        <v/>
      </c>
      <c r="H10137" s="208" t="str">
        <f>IF(ISERROR(VLOOKUP(D10137,Paramètres!$C$17:$E$33,3,0)),"",VLOOKUP(D10137,Paramètres!$C$17:$E$33,3,0))</f>
        <v/>
      </c>
      <c r="I10137" s="53"/>
      <c r="J10137" s="209" t="str">
        <f t="shared" si="951"/>
        <v/>
      </c>
      <c r="K10137" s="271"/>
      <c r="L10137" s="37"/>
      <c r="M10137" s="218"/>
      <c r="N10137" s="124"/>
      <c r="O10137" s="211" t="str">
        <f t="shared" ca="1" si="956"/>
        <v/>
      </c>
      <c r="P10137" s="212" t="str">
        <f>IF(ISERROR(VLOOKUP(L10137,Paramètres!$A$38:$B$40,2,0)),"",VLOOKUP(L10137,Paramètres!$A$38:$B$40,2,0))</f>
        <v/>
      </c>
      <c r="Q10137" s="211" t="str">
        <f t="shared" ca="1" si="957"/>
        <v/>
      </c>
      <c r="R10137" s="211" t="str">
        <f t="shared" si="953"/>
        <v/>
      </c>
      <c r="S10137" s="213" t="str">
        <f t="shared" ca="1" si="954"/>
        <v/>
      </c>
      <c r="T10137" s="214" t="str">
        <f t="shared" ca="1" si="952"/>
        <v/>
      </c>
    </row>
    <row r="10138" spans="1:20" x14ac:dyDescent="0.25">
      <c r="A10138" s="119" t="s">
        <v>15707</v>
      </c>
      <c r="B10138" s="260"/>
      <c r="C10138" s="264" t="str">
        <f>IF(ISERROR(VLOOKUP(B10138,'Tous les abonnés'!$A$6:$I$5491,2,0)),"",VLOOKUP(B10138,'Tous les abonnés'!$A$6:$I$5491,2,0))</f>
        <v/>
      </c>
      <c r="D10138" s="26"/>
      <c r="E10138" s="265"/>
      <c r="F10138" s="207" t="str">
        <f>IF(ISERROR(IF(VLOOKUP(D10138,Paramètres!$C$17:$H$33,6,0)="oui","illimité",VLOOKUP(D10138,Paramètres!$C$17:$H$33,5,0))),"",IF(VLOOKUP(D10138,Paramètres!$C$17:$H$33,6,0)="oui","illimité",VLOOKUP(D10138,Paramètres!$C$17:$H$33,5,0)))</f>
        <v/>
      </c>
      <c r="G10138" s="269" t="str">
        <f t="shared" si="955"/>
        <v/>
      </c>
      <c r="H10138" s="208" t="str">
        <f>IF(ISERROR(VLOOKUP(D10138,Paramètres!$C$17:$E$33,3,0)),"",VLOOKUP(D10138,Paramètres!$C$17:$E$33,3,0))</f>
        <v/>
      </c>
      <c r="I10138" s="53"/>
      <c r="J10138" s="209" t="str">
        <f t="shared" si="951"/>
        <v/>
      </c>
      <c r="K10138" s="271"/>
      <c r="L10138" s="37"/>
      <c r="M10138" s="218"/>
      <c r="N10138" s="124"/>
      <c r="O10138" s="211" t="str">
        <f t="shared" ca="1" si="956"/>
        <v/>
      </c>
      <c r="P10138" s="212" t="str">
        <f>IF(ISERROR(VLOOKUP(L10138,Paramètres!$A$38:$B$40,2,0)),"",VLOOKUP(L10138,Paramètres!$A$38:$B$40,2,0))</f>
        <v/>
      </c>
      <c r="Q10138" s="211" t="str">
        <f t="shared" ca="1" si="957"/>
        <v/>
      </c>
      <c r="R10138" s="211" t="str">
        <f t="shared" si="953"/>
        <v/>
      </c>
      <c r="S10138" s="213" t="str">
        <f t="shared" ca="1" si="954"/>
        <v/>
      </c>
      <c r="T10138" s="214" t="str">
        <f t="shared" ca="1" si="952"/>
        <v/>
      </c>
    </row>
    <row r="10139" spans="1:20" x14ac:dyDescent="0.25">
      <c r="A10139" s="119" t="s">
        <v>15708</v>
      </c>
      <c r="B10139" s="260"/>
      <c r="C10139" s="264" t="str">
        <f>IF(ISERROR(VLOOKUP(B10139,'Tous les abonnés'!$A$6:$I$5491,2,0)),"",VLOOKUP(B10139,'Tous les abonnés'!$A$6:$I$5491,2,0))</f>
        <v/>
      </c>
      <c r="D10139" s="26"/>
      <c r="E10139" s="265"/>
      <c r="F10139" s="207" t="str">
        <f>IF(ISERROR(IF(VLOOKUP(D10139,Paramètres!$C$17:$H$33,6,0)="oui","illimité",VLOOKUP(D10139,Paramètres!$C$17:$H$33,5,0))),"",IF(VLOOKUP(D10139,Paramètres!$C$17:$H$33,6,0)="oui","illimité",VLOOKUP(D10139,Paramètres!$C$17:$H$33,5,0)))</f>
        <v/>
      </c>
      <c r="G10139" s="269" t="str">
        <f t="shared" si="955"/>
        <v/>
      </c>
      <c r="H10139" s="208" t="str">
        <f>IF(ISERROR(VLOOKUP(D10139,Paramètres!$C$17:$E$33,3,0)),"",VLOOKUP(D10139,Paramètres!$C$17:$E$33,3,0))</f>
        <v/>
      </c>
      <c r="I10139" s="53"/>
      <c r="J10139" s="209" t="str">
        <f t="shared" si="951"/>
        <v/>
      </c>
      <c r="K10139" s="271"/>
      <c r="L10139" s="37"/>
      <c r="M10139" s="218"/>
      <c r="N10139" s="124"/>
      <c r="O10139" s="211" t="str">
        <f t="shared" ca="1" si="956"/>
        <v/>
      </c>
      <c r="P10139" s="212" t="str">
        <f>IF(ISERROR(VLOOKUP(L10139,Paramètres!$A$38:$B$40,2,0)),"",VLOOKUP(L10139,Paramètres!$A$38:$B$40,2,0))</f>
        <v/>
      </c>
      <c r="Q10139" s="211" t="str">
        <f t="shared" ca="1" si="957"/>
        <v/>
      </c>
      <c r="R10139" s="211" t="str">
        <f t="shared" si="953"/>
        <v/>
      </c>
      <c r="S10139" s="213" t="str">
        <f t="shared" ca="1" si="954"/>
        <v/>
      </c>
      <c r="T10139" s="214" t="str">
        <f t="shared" ca="1" si="952"/>
        <v/>
      </c>
    </row>
    <row r="10140" spans="1:20" x14ac:dyDescent="0.25">
      <c r="A10140" s="119" t="s">
        <v>15709</v>
      </c>
      <c r="B10140" s="260"/>
      <c r="C10140" s="264" t="str">
        <f>IF(ISERROR(VLOOKUP(B10140,'Tous les abonnés'!$A$6:$I$5491,2,0)),"",VLOOKUP(B10140,'Tous les abonnés'!$A$6:$I$5491,2,0))</f>
        <v/>
      </c>
      <c r="D10140" s="26"/>
      <c r="E10140" s="265"/>
      <c r="F10140" s="207" t="str">
        <f>IF(ISERROR(IF(VLOOKUP(D10140,Paramètres!$C$17:$H$33,6,0)="oui","illimité",VLOOKUP(D10140,Paramètres!$C$17:$H$33,5,0))),"",IF(VLOOKUP(D10140,Paramètres!$C$17:$H$33,6,0)="oui","illimité",VLOOKUP(D10140,Paramètres!$C$17:$H$33,5,0)))</f>
        <v/>
      </c>
      <c r="G10140" s="269" t="str">
        <f t="shared" si="955"/>
        <v/>
      </c>
      <c r="H10140" s="208" t="str">
        <f>IF(ISERROR(VLOOKUP(D10140,Paramètres!$C$17:$E$33,3,0)),"",VLOOKUP(D10140,Paramètres!$C$17:$E$33,3,0))</f>
        <v/>
      </c>
      <c r="I10140" s="53"/>
      <c r="J10140" s="209" t="str">
        <f t="shared" si="951"/>
        <v/>
      </c>
      <c r="K10140" s="271"/>
      <c r="L10140" s="37"/>
      <c r="M10140" s="218"/>
      <c r="N10140" s="124"/>
      <c r="O10140" s="211" t="str">
        <f t="shared" ca="1" si="956"/>
        <v/>
      </c>
      <c r="P10140" s="212" t="str">
        <f>IF(ISERROR(VLOOKUP(L10140,Paramètres!$A$38:$B$40,2,0)),"",VLOOKUP(L10140,Paramètres!$A$38:$B$40,2,0))</f>
        <v/>
      </c>
      <c r="Q10140" s="211" t="str">
        <f t="shared" ca="1" si="957"/>
        <v/>
      </c>
      <c r="R10140" s="211" t="str">
        <f t="shared" si="953"/>
        <v/>
      </c>
      <c r="S10140" s="213" t="str">
        <f t="shared" ca="1" si="954"/>
        <v/>
      </c>
      <c r="T10140" s="214" t="str">
        <f t="shared" ca="1" si="952"/>
        <v/>
      </c>
    </row>
    <row r="10141" spans="1:20" x14ac:dyDescent="0.25">
      <c r="A10141" s="119" t="s">
        <v>15710</v>
      </c>
      <c r="B10141" s="260"/>
      <c r="C10141" s="264" t="str">
        <f>IF(ISERROR(VLOOKUP(B10141,'Tous les abonnés'!$A$6:$I$5491,2,0)),"",VLOOKUP(B10141,'Tous les abonnés'!$A$6:$I$5491,2,0))</f>
        <v/>
      </c>
      <c r="D10141" s="26"/>
      <c r="E10141" s="265"/>
      <c r="F10141" s="207" t="str">
        <f>IF(ISERROR(IF(VLOOKUP(D10141,Paramètres!$C$17:$H$33,6,0)="oui","illimité",VLOOKUP(D10141,Paramètres!$C$17:$H$33,5,0))),"",IF(VLOOKUP(D10141,Paramètres!$C$17:$H$33,6,0)="oui","illimité",VLOOKUP(D10141,Paramètres!$C$17:$H$33,5,0)))</f>
        <v/>
      </c>
      <c r="G10141" s="269" t="str">
        <f t="shared" si="955"/>
        <v/>
      </c>
      <c r="H10141" s="208" t="str">
        <f>IF(ISERROR(VLOOKUP(D10141,Paramètres!$C$17:$E$33,3,0)),"",VLOOKUP(D10141,Paramètres!$C$17:$E$33,3,0))</f>
        <v/>
      </c>
      <c r="I10141" s="53"/>
      <c r="J10141" s="209" t="str">
        <f t="shared" si="951"/>
        <v/>
      </c>
      <c r="K10141" s="271"/>
      <c r="L10141" s="37"/>
      <c r="M10141" s="218"/>
      <c r="N10141" s="124"/>
      <c r="O10141" s="211" t="str">
        <f t="shared" ca="1" si="956"/>
        <v/>
      </c>
      <c r="P10141" s="212" t="str">
        <f>IF(ISERROR(VLOOKUP(L10141,Paramètres!$A$38:$B$40,2,0)),"",VLOOKUP(L10141,Paramètres!$A$38:$B$40,2,0))</f>
        <v/>
      </c>
      <c r="Q10141" s="211" t="str">
        <f t="shared" ca="1" si="957"/>
        <v/>
      </c>
      <c r="R10141" s="211" t="str">
        <f t="shared" si="953"/>
        <v/>
      </c>
      <c r="S10141" s="213" t="str">
        <f t="shared" ca="1" si="954"/>
        <v/>
      </c>
      <c r="T10141" s="214" t="str">
        <f t="shared" ca="1" si="952"/>
        <v/>
      </c>
    </row>
    <row r="10142" spans="1:20" x14ac:dyDescent="0.25">
      <c r="A10142" s="119" t="s">
        <v>15711</v>
      </c>
      <c r="B10142" s="260"/>
      <c r="C10142" s="264" t="str">
        <f>IF(ISERROR(VLOOKUP(B10142,'Tous les abonnés'!$A$6:$I$5491,2,0)),"",VLOOKUP(B10142,'Tous les abonnés'!$A$6:$I$5491,2,0))</f>
        <v/>
      </c>
      <c r="D10142" s="26"/>
      <c r="E10142" s="265"/>
      <c r="F10142" s="207" t="str">
        <f>IF(ISERROR(IF(VLOOKUP(D10142,Paramètres!$C$17:$H$33,6,0)="oui","illimité",VLOOKUP(D10142,Paramètres!$C$17:$H$33,5,0))),"",IF(VLOOKUP(D10142,Paramètres!$C$17:$H$33,6,0)="oui","illimité",VLOOKUP(D10142,Paramètres!$C$17:$H$33,5,0)))</f>
        <v/>
      </c>
      <c r="G10142" s="269" t="str">
        <f t="shared" si="955"/>
        <v/>
      </c>
      <c r="H10142" s="208" t="str">
        <f>IF(ISERROR(VLOOKUP(D10142,Paramètres!$C$17:$E$33,3,0)),"",VLOOKUP(D10142,Paramètres!$C$17:$E$33,3,0))</f>
        <v/>
      </c>
      <c r="I10142" s="53"/>
      <c r="J10142" s="209" t="str">
        <f t="shared" si="951"/>
        <v/>
      </c>
      <c r="K10142" s="271"/>
      <c r="L10142" s="37"/>
      <c r="M10142" s="218"/>
      <c r="N10142" s="124"/>
      <c r="O10142" s="211" t="str">
        <f t="shared" ca="1" si="956"/>
        <v/>
      </c>
      <c r="P10142" s="212" t="str">
        <f>IF(ISERROR(VLOOKUP(L10142,Paramètres!$A$38:$B$40,2,0)),"",VLOOKUP(L10142,Paramètres!$A$38:$B$40,2,0))</f>
        <v/>
      </c>
      <c r="Q10142" s="211" t="str">
        <f t="shared" ca="1" si="957"/>
        <v/>
      </c>
      <c r="R10142" s="211" t="str">
        <f t="shared" si="953"/>
        <v/>
      </c>
      <c r="S10142" s="213" t="str">
        <f t="shared" ca="1" si="954"/>
        <v/>
      </c>
      <c r="T10142" s="214" t="str">
        <f t="shared" ca="1" si="952"/>
        <v/>
      </c>
    </row>
    <row r="10143" spans="1:20" x14ac:dyDescent="0.25">
      <c r="A10143" s="119" t="s">
        <v>15712</v>
      </c>
      <c r="B10143" s="260"/>
      <c r="C10143" s="264" t="str">
        <f>IF(ISERROR(VLOOKUP(B10143,'Tous les abonnés'!$A$6:$I$5491,2,0)),"",VLOOKUP(B10143,'Tous les abonnés'!$A$6:$I$5491,2,0))</f>
        <v/>
      </c>
      <c r="D10143" s="26"/>
      <c r="E10143" s="265"/>
      <c r="F10143" s="207" t="str">
        <f>IF(ISERROR(IF(VLOOKUP(D10143,Paramètres!$C$17:$H$33,6,0)="oui","illimité",VLOOKUP(D10143,Paramètres!$C$17:$H$33,5,0))),"",IF(VLOOKUP(D10143,Paramètres!$C$17:$H$33,6,0)="oui","illimité",VLOOKUP(D10143,Paramètres!$C$17:$H$33,5,0)))</f>
        <v/>
      </c>
      <c r="G10143" s="269" t="str">
        <f t="shared" si="955"/>
        <v/>
      </c>
      <c r="H10143" s="208" t="str">
        <f>IF(ISERROR(VLOOKUP(D10143,Paramètres!$C$17:$E$33,3,0)),"",VLOOKUP(D10143,Paramètres!$C$17:$E$33,3,0))</f>
        <v/>
      </c>
      <c r="I10143" s="53"/>
      <c r="J10143" s="209" t="str">
        <f t="shared" si="951"/>
        <v/>
      </c>
      <c r="K10143" s="271"/>
      <c r="L10143" s="37"/>
      <c r="M10143" s="218"/>
      <c r="N10143" s="124"/>
      <c r="O10143" s="211" t="str">
        <f t="shared" ca="1" si="956"/>
        <v/>
      </c>
      <c r="P10143" s="212" t="str">
        <f>IF(ISERROR(VLOOKUP(L10143,Paramètres!$A$38:$B$40,2,0)),"",VLOOKUP(L10143,Paramètres!$A$38:$B$40,2,0))</f>
        <v/>
      </c>
      <c r="Q10143" s="211" t="str">
        <f t="shared" ca="1" si="957"/>
        <v/>
      </c>
      <c r="R10143" s="211" t="str">
        <f t="shared" si="953"/>
        <v/>
      </c>
      <c r="S10143" s="213" t="str">
        <f t="shared" ca="1" si="954"/>
        <v/>
      </c>
      <c r="T10143" s="214" t="str">
        <f t="shared" ca="1" si="952"/>
        <v/>
      </c>
    </row>
    <row r="10144" spans="1:20" x14ac:dyDescent="0.25">
      <c r="A10144" s="119" t="s">
        <v>15713</v>
      </c>
      <c r="B10144" s="260"/>
      <c r="C10144" s="264" t="str">
        <f>IF(ISERROR(VLOOKUP(B10144,'Tous les abonnés'!$A$6:$I$5491,2,0)),"",VLOOKUP(B10144,'Tous les abonnés'!$A$6:$I$5491,2,0))</f>
        <v/>
      </c>
      <c r="D10144" s="26"/>
      <c r="E10144" s="265"/>
      <c r="F10144" s="207" t="str">
        <f>IF(ISERROR(IF(VLOOKUP(D10144,Paramètres!$C$17:$H$33,6,0)="oui","illimité",VLOOKUP(D10144,Paramètres!$C$17:$H$33,5,0))),"",IF(VLOOKUP(D10144,Paramètres!$C$17:$H$33,6,0)="oui","illimité",VLOOKUP(D10144,Paramètres!$C$17:$H$33,5,0)))</f>
        <v/>
      </c>
      <c r="G10144" s="269" t="str">
        <f t="shared" si="955"/>
        <v/>
      </c>
      <c r="H10144" s="208" t="str">
        <f>IF(ISERROR(VLOOKUP(D10144,Paramètres!$C$17:$E$33,3,0)),"",VLOOKUP(D10144,Paramètres!$C$17:$E$33,3,0))</f>
        <v/>
      </c>
      <c r="I10144" s="53"/>
      <c r="J10144" s="209" t="str">
        <f t="shared" si="951"/>
        <v/>
      </c>
      <c r="K10144" s="271"/>
      <c r="L10144" s="37"/>
      <c r="M10144" s="218"/>
      <c r="N10144" s="124"/>
      <c r="O10144" s="211" t="str">
        <f t="shared" ca="1" si="956"/>
        <v/>
      </c>
      <c r="P10144" s="212" t="str">
        <f>IF(ISERROR(VLOOKUP(L10144,Paramètres!$A$38:$B$40,2,0)),"",VLOOKUP(L10144,Paramètres!$A$38:$B$40,2,0))</f>
        <v/>
      </c>
      <c r="Q10144" s="211" t="str">
        <f t="shared" ca="1" si="957"/>
        <v/>
      </c>
      <c r="R10144" s="211" t="str">
        <f t="shared" si="953"/>
        <v/>
      </c>
      <c r="S10144" s="213" t="str">
        <f t="shared" ca="1" si="954"/>
        <v/>
      </c>
      <c r="T10144" s="214" t="str">
        <f t="shared" ca="1" si="952"/>
        <v/>
      </c>
    </row>
    <row r="10145" spans="1:20" x14ac:dyDescent="0.25">
      <c r="A10145" s="119" t="s">
        <v>15714</v>
      </c>
      <c r="B10145" s="260"/>
      <c r="C10145" s="264" t="str">
        <f>IF(ISERROR(VLOOKUP(B10145,'Tous les abonnés'!$A$6:$I$5491,2,0)),"",VLOOKUP(B10145,'Tous les abonnés'!$A$6:$I$5491,2,0))</f>
        <v/>
      </c>
      <c r="D10145" s="26"/>
      <c r="E10145" s="265"/>
      <c r="F10145" s="207" t="str">
        <f>IF(ISERROR(IF(VLOOKUP(D10145,Paramètres!$C$17:$H$33,6,0)="oui","illimité",VLOOKUP(D10145,Paramètres!$C$17:$H$33,5,0))),"",IF(VLOOKUP(D10145,Paramètres!$C$17:$H$33,6,0)="oui","illimité",VLOOKUP(D10145,Paramètres!$C$17:$H$33,5,0)))</f>
        <v/>
      </c>
      <c r="G10145" s="269" t="str">
        <f t="shared" si="955"/>
        <v/>
      </c>
      <c r="H10145" s="208" t="str">
        <f>IF(ISERROR(VLOOKUP(D10145,Paramètres!$C$17:$E$33,3,0)),"",VLOOKUP(D10145,Paramètres!$C$17:$E$33,3,0))</f>
        <v/>
      </c>
      <c r="I10145" s="53"/>
      <c r="J10145" s="209" t="str">
        <f t="shared" si="951"/>
        <v/>
      </c>
      <c r="K10145" s="271"/>
      <c r="L10145" s="37"/>
      <c r="M10145" s="218"/>
      <c r="N10145" s="124"/>
      <c r="O10145" s="211" t="str">
        <f t="shared" ca="1" si="956"/>
        <v/>
      </c>
      <c r="P10145" s="212" t="str">
        <f>IF(ISERROR(VLOOKUP(L10145,Paramètres!$A$38:$B$40,2,0)),"",VLOOKUP(L10145,Paramètres!$A$38:$B$40,2,0))</f>
        <v/>
      </c>
      <c r="Q10145" s="211" t="str">
        <f t="shared" ca="1" si="957"/>
        <v/>
      </c>
      <c r="R10145" s="211" t="str">
        <f t="shared" si="953"/>
        <v/>
      </c>
      <c r="S10145" s="213" t="str">
        <f t="shared" ca="1" si="954"/>
        <v/>
      </c>
      <c r="T10145" s="214" t="str">
        <f t="shared" ca="1" si="952"/>
        <v/>
      </c>
    </row>
    <row r="10146" spans="1:20" x14ac:dyDescent="0.25">
      <c r="A10146" s="119" t="s">
        <v>15715</v>
      </c>
      <c r="B10146" s="260"/>
      <c r="C10146" s="264" t="str">
        <f>IF(ISERROR(VLOOKUP(B10146,'Tous les abonnés'!$A$6:$I$5491,2,0)),"",VLOOKUP(B10146,'Tous les abonnés'!$A$6:$I$5491,2,0))</f>
        <v/>
      </c>
      <c r="D10146" s="26"/>
      <c r="E10146" s="265"/>
      <c r="F10146" s="207" t="str">
        <f>IF(ISERROR(IF(VLOOKUP(D10146,Paramètres!$C$17:$H$33,6,0)="oui","illimité",VLOOKUP(D10146,Paramètres!$C$17:$H$33,5,0))),"",IF(VLOOKUP(D10146,Paramètres!$C$17:$H$33,6,0)="oui","illimité",VLOOKUP(D10146,Paramètres!$C$17:$H$33,5,0)))</f>
        <v/>
      </c>
      <c r="G10146" s="269" t="str">
        <f t="shared" si="955"/>
        <v/>
      </c>
      <c r="H10146" s="208" t="str">
        <f>IF(ISERROR(VLOOKUP(D10146,Paramètres!$C$17:$E$33,3,0)),"",VLOOKUP(D10146,Paramètres!$C$17:$E$33,3,0))</f>
        <v/>
      </c>
      <c r="I10146" s="53"/>
      <c r="J10146" s="209" t="str">
        <f t="shared" si="951"/>
        <v/>
      </c>
      <c r="K10146" s="271"/>
      <c r="L10146" s="37"/>
      <c r="M10146" s="218"/>
      <c r="N10146" s="124"/>
      <c r="O10146" s="211" t="str">
        <f t="shared" ca="1" si="956"/>
        <v/>
      </c>
      <c r="P10146" s="212" t="str">
        <f>IF(ISERROR(VLOOKUP(L10146,Paramètres!$A$38:$B$40,2,0)),"",VLOOKUP(L10146,Paramètres!$A$38:$B$40,2,0))</f>
        <v/>
      </c>
      <c r="Q10146" s="211" t="str">
        <f t="shared" ca="1" si="957"/>
        <v/>
      </c>
      <c r="R10146" s="211" t="str">
        <f t="shared" si="953"/>
        <v/>
      </c>
      <c r="S10146" s="213" t="str">
        <f t="shared" ca="1" si="954"/>
        <v/>
      </c>
      <c r="T10146" s="214" t="str">
        <f t="shared" ca="1" si="952"/>
        <v/>
      </c>
    </row>
    <row r="10147" spans="1:20" x14ac:dyDescent="0.25">
      <c r="A10147" s="119" t="s">
        <v>15716</v>
      </c>
      <c r="B10147" s="260"/>
      <c r="C10147" s="264" t="str">
        <f>IF(ISERROR(VLOOKUP(B10147,'Tous les abonnés'!$A$6:$I$5491,2,0)),"",VLOOKUP(B10147,'Tous les abonnés'!$A$6:$I$5491,2,0))</f>
        <v/>
      </c>
      <c r="D10147" s="26"/>
      <c r="E10147" s="265"/>
      <c r="F10147" s="207" t="str">
        <f>IF(ISERROR(IF(VLOOKUP(D10147,Paramètres!$C$17:$H$33,6,0)="oui","illimité",VLOOKUP(D10147,Paramètres!$C$17:$H$33,5,0))),"",IF(VLOOKUP(D10147,Paramètres!$C$17:$H$33,6,0)="oui","illimité",VLOOKUP(D10147,Paramètres!$C$17:$H$33,5,0)))</f>
        <v/>
      </c>
      <c r="G10147" s="269" t="str">
        <f t="shared" si="955"/>
        <v/>
      </c>
      <c r="H10147" s="208" t="str">
        <f>IF(ISERROR(VLOOKUP(D10147,Paramètres!$C$17:$E$33,3,0)),"",VLOOKUP(D10147,Paramètres!$C$17:$E$33,3,0))</f>
        <v/>
      </c>
      <c r="I10147" s="53"/>
      <c r="J10147" s="209" t="str">
        <f t="shared" si="951"/>
        <v/>
      </c>
      <c r="K10147" s="271"/>
      <c r="L10147" s="37"/>
      <c r="M10147" s="218"/>
      <c r="N10147" s="124"/>
      <c r="O10147" s="211" t="str">
        <f t="shared" ca="1" si="956"/>
        <v/>
      </c>
      <c r="P10147" s="212" t="str">
        <f>IF(ISERROR(VLOOKUP(L10147,Paramètres!$A$38:$B$40,2,0)),"",VLOOKUP(L10147,Paramètres!$A$38:$B$40,2,0))</f>
        <v/>
      </c>
      <c r="Q10147" s="211" t="str">
        <f t="shared" ca="1" si="957"/>
        <v/>
      </c>
      <c r="R10147" s="211" t="str">
        <f t="shared" si="953"/>
        <v/>
      </c>
      <c r="S10147" s="213" t="str">
        <f t="shared" ca="1" si="954"/>
        <v/>
      </c>
      <c r="T10147" s="214" t="str">
        <f t="shared" ca="1" si="952"/>
        <v/>
      </c>
    </row>
    <row r="10148" spans="1:20" x14ac:dyDescent="0.25">
      <c r="A10148" s="119" t="s">
        <v>15717</v>
      </c>
      <c r="B10148" s="260"/>
      <c r="C10148" s="264" t="str">
        <f>IF(ISERROR(VLOOKUP(B10148,'Tous les abonnés'!$A$6:$I$5491,2,0)),"",VLOOKUP(B10148,'Tous les abonnés'!$A$6:$I$5491,2,0))</f>
        <v/>
      </c>
      <c r="D10148" s="26"/>
      <c r="E10148" s="265"/>
      <c r="F10148" s="207" t="str">
        <f>IF(ISERROR(IF(VLOOKUP(D10148,Paramètres!$C$17:$H$33,6,0)="oui","illimité",VLOOKUP(D10148,Paramètres!$C$17:$H$33,5,0))),"",IF(VLOOKUP(D10148,Paramètres!$C$17:$H$33,6,0)="oui","illimité",VLOOKUP(D10148,Paramètres!$C$17:$H$33,5,0)))</f>
        <v/>
      </c>
      <c r="G10148" s="269" t="str">
        <f t="shared" si="955"/>
        <v/>
      </c>
      <c r="H10148" s="208" t="str">
        <f>IF(ISERROR(VLOOKUP(D10148,Paramètres!$C$17:$E$33,3,0)),"",VLOOKUP(D10148,Paramètres!$C$17:$E$33,3,0))</f>
        <v/>
      </c>
      <c r="I10148" s="53"/>
      <c r="J10148" s="209" t="str">
        <f t="shared" si="951"/>
        <v/>
      </c>
      <c r="K10148" s="271"/>
      <c r="L10148" s="37"/>
      <c r="M10148" s="218"/>
      <c r="N10148" s="124"/>
      <c r="O10148" s="211" t="str">
        <f t="shared" ca="1" si="956"/>
        <v/>
      </c>
      <c r="P10148" s="212" t="str">
        <f>IF(ISERROR(VLOOKUP(L10148,Paramètres!$A$38:$B$40,2,0)),"",VLOOKUP(L10148,Paramètres!$A$38:$B$40,2,0))</f>
        <v/>
      </c>
      <c r="Q10148" s="211" t="str">
        <f t="shared" ca="1" si="957"/>
        <v/>
      </c>
      <c r="R10148" s="211" t="str">
        <f t="shared" si="953"/>
        <v/>
      </c>
      <c r="S10148" s="213" t="str">
        <f t="shared" ca="1" si="954"/>
        <v/>
      </c>
      <c r="T10148" s="214" t="str">
        <f t="shared" ca="1" si="952"/>
        <v/>
      </c>
    </row>
    <row r="10149" spans="1:20" x14ac:dyDescent="0.25">
      <c r="A10149" s="119" t="s">
        <v>15718</v>
      </c>
      <c r="B10149" s="260"/>
      <c r="C10149" s="264" t="str">
        <f>IF(ISERROR(VLOOKUP(B10149,'Tous les abonnés'!$A$6:$I$5491,2,0)),"",VLOOKUP(B10149,'Tous les abonnés'!$A$6:$I$5491,2,0))</f>
        <v/>
      </c>
      <c r="D10149" s="26"/>
      <c r="E10149" s="265"/>
      <c r="F10149" s="207" t="str">
        <f>IF(ISERROR(IF(VLOOKUP(D10149,Paramètres!$C$17:$H$33,6,0)="oui","illimité",VLOOKUP(D10149,Paramètres!$C$17:$H$33,5,0))),"",IF(VLOOKUP(D10149,Paramètres!$C$17:$H$33,6,0)="oui","illimité",VLOOKUP(D10149,Paramètres!$C$17:$H$33,5,0)))</f>
        <v/>
      </c>
      <c r="G10149" s="269" t="str">
        <f t="shared" si="955"/>
        <v/>
      </c>
      <c r="H10149" s="208" t="str">
        <f>IF(ISERROR(VLOOKUP(D10149,Paramètres!$C$17:$E$33,3,0)),"",VLOOKUP(D10149,Paramètres!$C$17:$E$33,3,0))</f>
        <v/>
      </c>
      <c r="I10149" s="53"/>
      <c r="J10149" s="209" t="str">
        <f t="shared" si="951"/>
        <v/>
      </c>
      <c r="K10149" s="271"/>
      <c r="L10149" s="37"/>
      <c r="M10149" s="218"/>
      <c r="N10149" s="124"/>
      <c r="O10149" s="211" t="str">
        <f t="shared" ca="1" si="956"/>
        <v/>
      </c>
      <c r="P10149" s="212" t="str">
        <f>IF(ISERROR(VLOOKUP(L10149,Paramètres!$A$38:$B$40,2,0)),"",VLOOKUP(L10149,Paramètres!$A$38:$B$40,2,0))</f>
        <v/>
      </c>
      <c r="Q10149" s="211" t="str">
        <f t="shared" ca="1" si="957"/>
        <v/>
      </c>
      <c r="R10149" s="211" t="str">
        <f t="shared" si="953"/>
        <v/>
      </c>
      <c r="S10149" s="213" t="str">
        <f t="shared" ca="1" si="954"/>
        <v/>
      </c>
      <c r="T10149" s="214" t="str">
        <f t="shared" ca="1" si="952"/>
        <v/>
      </c>
    </row>
    <row r="10150" spans="1:20" x14ac:dyDescent="0.25">
      <c r="A10150" s="119" t="s">
        <v>15719</v>
      </c>
      <c r="B10150" s="260"/>
      <c r="C10150" s="264" t="str">
        <f>IF(ISERROR(VLOOKUP(B10150,'Tous les abonnés'!$A$6:$I$5491,2,0)),"",VLOOKUP(B10150,'Tous les abonnés'!$A$6:$I$5491,2,0))</f>
        <v/>
      </c>
      <c r="D10150" s="26"/>
      <c r="E10150" s="265"/>
      <c r="F10150" s="207" t="str">
        <f>IF(ISERROR(IF(VLOOKUP(D10150,Paramètres!$C$17:$H$33,6,0)="oui","illimité",VLOOKUP(D10150,Paramètres!$C$17:$H$33,5,0))),"",IF(VLOOKUP(D10150,Paramètres!$C$17:$H$33,6,0)="oui","illimité",VLOOKUP(D10150,Paramètres!$C$17:$H$33,5,0)))</f>
        <v/>
      </c>
      <c r="G10150" s="269" t="str">
        <f t="shared" si="955"/>
        <v/>
      </c>
      <c r="H10150" s="208" t="str">
        <f>IF(ISERROR(VLOOKUP(D10150,Paramètres!$C$17:$E$33,3,0)),"",VLOOKUP(D10150,Paramètres!$C$17:$E$33,3,0))</f>
        <v/>
      </c>
      <c r="I10150" s="53"/>
      <c r="J10150" s="209" t="str">
        <f t="shared" si="951"/>
        <v/>
      </c>
      <c r="K10150" s="271"/>
      <c r="L10150" s="37"/>
      <c r="M10150" s="218"/>
      <c r="N10150" s="124"/>
      <c r="O10150" s="211" t="str">
        <f t="shared" ca="1" si="956"/>
        <v/>
      </c>
      <c r="P10150" s="212" t="str">
        <f>IF(ISERROR(VLOOKUP(L10150,Paramètres!$A$38:$B$40,2,0)),"",VLOOKUP(L10150,Paramètres!$A$38:$B$40,2,0))</f>
        <v/>
      </c>
      <c r="Q10150" s="211" t="str">
        <f t="shared" ca="1" si="957"/>
        <v/>
      </c>
      <c r="R10150" s="211" t="str">
        <f t="shared" si="953"/>
        <v/>
      </c>
      <c r="S10150" s="213" t="str">
        <f t="shared" ca="1" si="954"/>
        <v/>
      </c>
      <c r="T10150" s="214" t="str">
        <f t="shared" ca="1" si="952"/>
        <v/>
      </c>
    </row>
    <row r="10151" spans="1:20" x14ac:dyDescent="0.25">
      <c r="A10151" s="119" t="s">
        <v>15720</v>
      </c>
      <c r="B10151" s="260"/>
      <c r="C10151" s="264" t="str">
        <f>IF(ISERROR(VLOOKUP(B10151,'Tous les abonnés'!$A$6:$I$5491,2,0)),"",VLOOKUP(B10151,'Tous les abonnés'!$A$6:$I$5491,2,0))</f>
        <v/>
      </c>
      <c r="D10151" s="26"/>
      <c r="E10151" s="265"/>
      <c r="F10151" s="207" t="str">
        <f>IF(ISERROR(IF(VLOOKUP(D10151,Paramètres!$C$17:$H$33,6,0)="oui","illimité",VLOOKUP(D10151,Paramètres!$C$17:$H$33,5,0))),"",IF(VLOOKUP(D10151,Paramètres!$C$17:$H$33,6,0)="oui","illimité",VLOOKUP(D10151,Paramètres!$C$17:$H$33,5,0)))</f>
        <v/>
      </c>
      <c r="G10151" s="269" t="str">
        <f t="shared" si="955"/>
        <v/>
      </c>
      <c r="H10151" s="208" t="str">
        <f>IF(ISERROR(VLOOKUP(D10151,Paramètres!$C$17:$E$33,3,0)),"",VLOOKUP(D10151,Paramètres!$C$17:$E$33,3,0))</f>
        <v/>
      </c>
      <c r="I10151" s="53"/>
      <c r="J10151" s="209" t="str">
        <f t="shared" si="951"/>
        <v/>
      </c>
      <c r="K10151" s="271"/>
      <c r="L10151" s="37"/>
      <c r="M10151" s="218"/>
      <c r="N10151" s="124"/>
      <c r="O10151" s="211" t="str">
        <f t="shared" ca="1" si="956"/>
        <v/>
      </c>
      <c r="P10151" s="212" t="str">
        <f>IF(ISERROR(VLOOKUP(L10151,Paramètres!$A$38:$B$40,2,0)),"",VLOOKUP(L10151,Paramètres!$A$38:$B$40,2,0))</f>
        <v/>
      </c>
      <c r="Q10151" s="211" t="str">
        <f t="shared" ca="1" si="957"/>
        <v/>
      </c>
      <c r="R10151" s="211" t="str">
        <f t="shared" si="953"/>
        <v/>
      </c>
      <c r="S10151" s="213" t="str">
        <f t="shared" ca="1" si="954"/>
        <v/>
      </c>
      <c r="T10151" s="214" t="str">
        <f t="shared" ca="1" si="952"/>
        <v/>
      </c>
    </row>
    <row r="10152" spans="1:20" x14ac:dyDescent="0.25">
      <c r="A10152" s="119" t="s">
        <v>15721</v>
      </c>
      <c r="B10152" s="260"/>
      <c r="C10152" s="264" t="str">
        <f>IF(ISERROR(VLOOKUP(B10152,'Tous les abonnés'!$A$6:$I$5491,2,0)),"",VLOOKUP(B10152,'Tous les abonnés'!$A$6:$I$5491,2,0))</f>
        <v/>
      </c>
      <c r="D10152" s="26"/>
      <c r="E10152" s="265"/>
      <c r="F10152" s="207" t="str">
        <f>IF(ISERROR(IF(VLOOKUP(D10152,Paramètres!$C$17:$H$33,6,0)="oui","illimité",VLOOKUP(D10152,Paramètres!$C$17:$H$33,5,0))),"",IF(VLOOKUP(D10152,Paramètres!$C$17:$H$33,6,0)="oui","illimité",VLOOKUP(D10152,Paramètres!$C$17:$H$33,5,0)))</f>
        <v/>
      </c>
      <c r="G10152" s="269" t="str">
        <f t="shared" si="955"/>
        <v/>
      </c>
      <c r="H10152" s="208" t="str">
        <f>IF(ISERROR(VLOOKUP(D10152,Paramètres!$C$17:$E$33,3,0)),"",VLOOKUP(D10152,Paramètres!$C$17:$E$33,3,0))</f>
        <v/>
      </c>
      <c r="I10152" s="53"/>
      <c r="J10152" s="209" t="str">
        <f t="shared" si="951"/>
        <v/>
      </c>
      <c r="K10152" s="271"/>
      <c r="L10152" s="37"/>
      <c r="M10152" s="218"/>
      <c r="N10152" s="124"/>
      <c r="O10152" s="211" t="str">
        <f t="shared" ca="1" si="956"/>
        <v/>
      </c>
      <c r="P10152" s="212" t="str">
        <f>IF(ISERROR(VLOOKUP(L10152,Paramètres!$A$38:$B$40,2,0)),"",VLOOKUP(L10152,Paramètres!$A$38:$B$40,2,0))</f>
        <v/>
      </c>
      <c r="Q10152" s="211" t="str">
        <f t="shared" ca="1" si="957"/>
        <v/>
      </c>
      <c r="R10152" s="211" t="str">
        <f t="shared" si="953"/>
        <v/>
      </c>
      <c r="S10152" s="213" t="str">
        <f t="shared" ca="1" si="954"/>
        <v/>
      </c>
      <c r="T10152" s="214" t="str">
        <f t="shared" ca="1" si="952"/>
        <v/>
      </c>
    </row>
    <row r="10153" spans="1:20" x14ac:dyDescent="0.25">
      <c r="A10153" s="119" t="s">
        <v>15722</v>
      </c>
      <c r="B10153" s="260"/>
      <c r="C10153" s="264" t="str">
        <f>IF(ISERROR(VLOOKUP(B10153,'Tous les abonnés'!$A$6:$I$5491,2,0)),"",VLOOKUP(B10153,'Tous les abonnés'!$A$6:$I$5491,2,0))</f>
        <v/>
      </c>
      <c r="D10153" s="26"/>
      <c r="E10153" s="265"/>
      <c r="F10153" s="207" t="str">
        <f>IF(ISERROR(IF(VLOOKUP(D10153,Paramètres!$C$17:$H$33,6,0)="oui","illimité",VLOOKUP(D10153,Paramètres!$C$17:$H$33,5,0))),"",IF(VLOOKUP(D10153,Paramètres!$C$17:$H$33,6,0)="oui","illimité",VLOOKUP(D10153,Paramètres!$C$17:$H$33,5,0)))</f>
        <v/>
      </c>
      <c r="G10153" s="269" t="str">
        <f t="shared" si="955"/>
        <v/>
      </c>
      <c r="H10153" s="208" t="str">
        <f>IF(ISERROR(VLOOKUP(D10153,Paramètres!$C$17:$E$33,3,0)),"",VLOOKUP(D10153,Paramètres!$C$17:$E$33,3,0))</f>
        <v/>
      </c>
      <c r="I10153" s="53"/>
      <c r="J10153" s="209" t="str">
        <f t="shared" si="951"/>
        <v/>
      </c>
      <c r="K10153" s="271"/>
      <c r="L10153" s="37"/>
      <c r="M10153" s="218"/>
      <c r="N10153" s="124"/>
      <c r="O10153" s="211" t="str">
        <f t="shared" ca="1" si="956"/>
        <v/>
      </c>
      <c r="P10153" s="212" t="str">
        <f>IF(ISERROR(VLOOKUP(L10153,Paramètres!$A$38:$B$40,2,0)),"",VLOOKUP(L10153,Paramètres!$A$38:$B$40,2,0))</f>
        <v/>
      </c>
      <c r="Q10153" s="211" t="str">
        <f t="shared" ca="1" si="957"/>
        <v/>
      </c>
      <c r="R10153" s="211" t="str">
        <f t="shared" si="953"/>
        <v/>
      </c>
      <c r="S10153" s="213" t="str">
        <f t="shared" ca="1" si="954"/>
        <v/>
      </c>
      <c r="T10153" s="214" t="str">
        <f t="shared" ca="1" si="952"/>
        <v/>
      </c>
    </row>
    <row r="10154" spans="1:20" x14ac:dyDescent="0.25">
      <c r="A10154" s="119" t="s">
        <v>15723</v>
      </c>
      <c r="B10154" s="260"/>
      <c r="C10154" s="264" t="str">
        <f>IF(ISERROR(VLOOKUP(B10154,'Tous les abonnés'!$A$6:$I$5491,2,0)),"",VLOOKUP(B10154,'Tous les abonnés'!$A$6:$I$5491,2,0))</f>
        <v/>
      </c>
      <c r="D10154" s="26"/>
      <c r="E10154" s="265"/>
      <c r="F10154" s="207" t="str">
        <f>IF(ISERROR(IF(VLOOKUP(D10154,Paramètres!$C$17:$H$33,6,0)="oui","illimité",VLOOKUP(D10154,Paramètres!$C$17:$H$33,5,0))),"",IF(VLOOKUP(D10154,Paramètres!$C$17:$H$33,6,0)="oui","illimité",VLOOKUP(D10154,Paramètres!$C$17:$H$33,5,0)))</f>
        <v/>
      </c>
      <c r="G10154" s="269" t="str">
        <f t="shared" si="955"/>
        <v/>
      </c>
      <c r="H10154" s="208" t="str">
        <f>IF(ISERROR(VLOOKUP(D10154,Paramètres!$C$17:$E$33,3,0)),"",VLOOKUP(D10154,Paramètres!$C$17:$E$33,3,0))</f>
        <v/>
      </c>
      <c r="I10154" s="53"/>
      <c r="J10154" s="209" t="str">
        <f t="shared" si="951"/>
        <v/>
      </c>
      <c r="K10154" s="271"/>
      <c r="L10154" s="37"/>
      <c r="M10154" s="218"/>
      <c r="N10154" s="124"/>
      <c r="O10154" s="211" t="str">
        <f t="shared" ca="1" si="956"/>
        <v/>
      </c>
      <c r="P10154" s="212" t="str">
        <f>IF(ISERROR(VLOOKUP(L10154,Paramètres!$A$38:$B$40,2,0)),"",VLOOKUP(L10154,Paramètres!$A$38:$B$40,2,0))</f>
        <v/>
      </c>
      <c r="Q10154" s="211" t="str">
        <f t="shared" ca="1" si="957"/>
        <v/>
      </c>
      <c r="R10154" s="211" t="str">
        <f t="shared" si="953"/>
        <v/>
      </c>
      <c r="S10154" s="213" t="str">
        <f t="shared" ca="1" si="954"/>
        <v/>
      </c>
      <c r="T10154" s="214" t="str">
        <f t="shared" ca="1" si="952"/>
        <v/>
      </c>
    </row>
    <row r="10155" spans="1:20" x14ac:dyDescent="0.25">
      <c r="A10155" s="119" t="s">
        <v>15724</v>
      </c>
      <c r="B10155" s="260"/>
      <c r="C10155" s="264" t="str">
        <f>IF(ISERROR(VLOOKUP(B10155,'Tous les abonnés'!$A$6:$I$5491,2,0)),"",VLOOKUP(B10155,'Tous les abonnés'!$A$6:$I$5491,2,0))</f>
        <v/>
      </c>
      <c r="D10155" s="26"/>
      <c r="E10155" s="265"/>
      <c r="F10155" s="207" t="str">
        <f>IF(ISERROR(IF(VLOOKUP(D10155,Paramètres!$C$17:$H$33,6,0)="oui","illimité",VLOOKUP(D10155,Paramètres!$C$17:$H$33,5,0))),"",IF(VLOOKUP(D10155,Paramètres!$C$17:$H$33,6,0)="oui","illimité",VLOOKUP(D10155,Paramètres!$C$17:$H$33,5,0)))</f>
        <v/>
      </c>
      <c r="G10155" s="269" t="str">
        <f t="shared" si="955"/>
        <v/>
      </c>
      <c r="H10155" s="208" t="str">
        <f>IF(ISERROR(VLOOKUP(D10155,Paramètres!$C$17:$E$33,3,0)),"",VLOOKUP(D10155,Paramètres!$C$17:$E$33,3,0))</f>
        <v/>
      </c>
      <c r="I10155" s="53"/>
      <c r="J10155" s="209" t="str">
        <f t="shared" si="951"/>
        <v/>
      </c>
      <c r="K10155" s="271"/>
      <c r="L10155" s="37"/>
      <c r="M10155" s="218"/>
      <c r="N10155" s="124"/>
      <c r="O10155" s="211" t="str">
        <f t="shared" ca="1" si="956"/>
        <v/>
      </c>
      <c r="P10155" s="212" t="str">
        <f>IF(ISERROR(VLOOKUP(L10155,Paramètres!$A$38:$B$40,2,0)),"",VLOOKUP(L10155,Paramètres!$A$38:$B$40,2,0))</f>
        <v/>
      </c>
      <c r="Q10155" s="211" t="str">
        <f t="shared" ca="1" si="957"/>
        <v/>
      </c>
      <c r="R10155" s="211" t="str">
        <f t="shared" si="953"/>
        <v/>
      </c>
      <c r="S10155" s="213" t="str">
        <f t="shared" ca="1" si="954"/>
        <v/>
      </c>
      <c r="T10155" s="214" t="str">
        <f t="shared" ca="1" si="952"/>
        <v/>
      </c>
    </row>
    <row r="10156" spans="1:20" x14ac:dyDescent="0.25">
      <c r="A10156" s="119" t="s">
        <v>15725</v>
      </c>
      <c r="B10156" s="260"/>
      <c r="C10156" s="264" t="str">
        <f>IF(ISERROR(VLOOKUP(B10156,'Tous les abonnés'!$A$6:$I$5491,2,0)),"",VLOOKUP(B10156,'Tous les abonnés'!$A$6:$I$5491,2,0))</f>
        <v/>
      </c>
      <c r="D10156" s="26"/>
      <c r="E10156" s="265"/>
      <c r="F10156" s="207" t="str">
        <f>IF(ISERROR(IF(VLOOKUP(D10156,Paramètres!$C$17:$H$33,6,0)="oui","illimité",VLOOKUP(D10156,Paramètres!$C$17:$H$33,5,0))),"",IF(VLOOKUP(D10156,Paramètres!$C$17:$H$33,6,0)="oui","illimité",VLOOKUP(D10156,Paramètres!$C$17:$H$33,5,0)))</f>
        <v/>
      </c>
      <c r="G10156" s="269" t="str">
        <f t="shared" si="955"/>
        <v/>
      </c>
      <c r="H10156" s="208" t="str">
        <f>IF(ISERROR(VLOOKUP(D10156,Paramètres!$C$17:$E$33,3,0)),"",VLOOKUP(D10156,Paramètres!$C$17:$E$33,3,0))</f>
        <v/>
      </c>
      <c r="I10156" s="53"/>
      <c r="J10156" s="209" t="str">
        <f t="shared" si="951"/>
        <v/>
      </c>
      <c r="K10156" s="271"/>
      <c r="L10156" s="37"/>
      <c r="M10156" s="218"/>
      <c r="N10156" s="124"/>
      <c r="O10156" s="211" t="str">
        <f t="shared" ca="1" si="956"/>
        <v/>
      </c>
      <c r="P10156" s="212" t="str">
        <f>IF(ISERROR(VLOOKUP(L10156,Paramètres!$A$38:$B$40,2,0)),"",VLOOKUP(L10156,Paramètres!$A$38:$B$40,2,0))</f>
        <v/>
      </c>
      <c r="Q10156" s="211" t="str">
        <f t="shared" ca="1" si="957"/>
        <v/>
      </c>
      <c r="R10156" s="211" t="str">
        <f t="shared" si="953"/>
        <v/>
      </c>
      <c r="S10156" s="213" t="str">
        <f t="shared" ca="1" si="954"/>
        <v/>
      </c>
      <c r="T10156" s="214" t="str">
        <f t="shared" ca="1" si="952"/>
        <v/>
      </c>
    </row>
    <row r="10157" spans="1:20" x14ac:dyDescent="0.25">
      <c r="A10157" s="119" t="s">
        <v>15726</v>
      </c>
      <c r="B10157" s="260"/>
      <c r="C10157" s="264" t="str">
        <f>IF(ISERROR(VLOOKUP(B10157,'Tous les abonnés'!$A$6:$I$5491,2,0)),"",VLOOKUP(B10157,'Tous les abonnés'!$A$6:$I$5491,2,0))</f>
        <v/>
      </c>
      <c r="D10157" s="26"/>
      <c r="E10157" s="265"/>
      <c r="F10157" s="207" t="str">
        <f>IF(ISERROR(IF(VLOOKUP(D10157,Paramètres!$C$17:$H$33,6,0)="oui","illimité",VLOOKUP(D10157,Paramètres!$C$17:$H$33,5,0))),"",IF(VLOOKUP(D10157,Paramètres!$C$17:$H$33,6,0)="oui","illimité",VLOOKUP(D10157,Paramètres!$C$17:$H$33,5,0)))</f>
        <v/>
      </c>
      <c r="G10157" s="269" t="str">
        <f t="shared" si="955"/>
        <v/>
      </c>
      <c r="H10157" s="208" t="str">
        <f>IF(ISERROR(VLOOKUP(D10157,Paramètres!$C$17:$E$33,3,0)),"",VLOOKUP(D10157,Paramètres!$C$17:$E$33,3,0))</f>
        <v/>
      </c>
      <c r="I10157" s="53"/>
      <c r="J10157" s="209" t="str">
        <f t="shared" si="951"/>
        <v/>
      </c>
      <c r="K10157" s="271"/>
      <c r="L10157" s="37"/>
      <c r="M10157" s="218"/>
      <c r="N10157" s="124"/>
      <c r="O10157" s="211" t="str">
        <f t="shared" ca="1" si="956"/>
        <v/>
      </c>
      <c r="P10157" s="212" t="str">
        <f>IF(ISERROR(VLOOKUP(L10157,Paramètres!$A$38:$B$40,2,0)),"",VLOOKUP(L10157,Paramètres!$A$38:$B$40,2,0))</f>
        <v/>
      </c>
      <c r="Q10157" s="211" t="str">
        <f t="shared" ca="1" si="957"/>
        <v/>
      </c>
      <c r="R10157" s="211" t="str">
        <f t="shared" si="953"/>
        <v/>
      </c>
      <c r="S10157" s="213" t="str">
        <f t="shared" ca="1" si="954"/>
        <v/>
      </c>
      <c r="T10157" s="214" t="str">
        <f t="shared" ca="1" si="952"/>
        <v/>
      </c>
    </row>
    <row r="10158" spans="1:20" x14ac:dyDescent="0.25">
      <c r="A10158" s="119" t="s">
        <v>15727</v>
      </c>
      <c r="B10158" s="260"/>
      <c r="C10158" s="264" t="str">
        <f>IF(ISERROR(VLOOKUP(B10158,'Tous les abonnés'!$A$6:$I$5491,2,0)),"",VLOOKUP(B10158,'Tous les abonnés'!$A$6:$I$5491,2,0))</f>
        <v/>
      </c>
      <c r="D10158" s="26"/>
      <c r="E10158" s="265"/>
      <c r="F10158" s="207" t="str">
        <f>IF(ISERROR(IF(VLOOKUP(D10158,Paramètres!$C$17:$H$33,6,0)="oui","illimité",VLOOKUP(D10158,Paramètres!$C$17:$H$33,5,0))),"",IF(VLOOKUP(D10158,Paramètres!$C$17:$H$33,6,0)="oui","illimité",VLOOKUP(D10158,Paramètres!$C$17:$H$33,5,0)))</f>
        <v/>
      </c>
      <c r="G10158" s="269" t="str">
        <f t="shared" si="955"/>
        <v/>
      </c>
      <c r="H10158" s="208" t="str">
        <f>IF(ISERROR(VLOOKUP(D10158,Paramètres!$C$17:$E$33,3,0)),"",VLOOKUP(D10158,Paramètres!$C$17:$E$33,3,0))</f>
        <v/>
      </c>
      <c r="I10158" s="53"/>
      <c r="J10158" s="209" t="str">
        <f t="shared" si="951"/>
        <v/>
      </c>
      <c r="K10158" s="271"/>
      <c r="L10158" s="37"/>
      <c r="M10158" s="218"/>
      <c r="N10158" s="124"/>
      <c r="O10158" s="211" t="str">
        <f t="shared" ca="1" si="956"/>
        <v/>
      </c>
      <c r="P10158" s="212" t="str">
        <f>IF(ISERROR(VLOOKUP(L10158,Paramètres!$A$38:$B$40,2,0)),"",VLOOKUP(L10158,Paramètres!$A$38:$B$40,2,0))</f>
        <v/>
      </c>
      <c r="Q10158" s="211" t="str">
        <f t="shared" ca="1" si="957"/>
        <v/>
      </c>
      <c r="R10158" s="211" t="str">
        <f t="shared" si="953"/>
        <v/>
      </c>
      <c r="S10158" s="213" t="str">
        <f t="shared" ca="1" si="954"/>
        <v/>
      </c>
      <c r="T10158" s="214" t="str">
        <f t="shared" ca="1" si="952"/>
        <v/>
      </c>
    </row>
    <row r="10159" spans="1:20" x14ac:dyDescent="0.25">
      <c r="A10159" s="119" t="s">
        <v>15728</v>
      </c>
      <c r="B10159" s="260"/>
      <c r="C10159" s="264" t="str">
        <f>IF(ISERROR(VLOOKUP(B10159,'Tous les abonnés'!$A$6:$I$5491,2,0)),"",VLOOKUP(B10159,'Tous les abonnés'!$A$6:$I$5491,2,0))</f>
        <v/>
      </c>
      <c r="D10159" s="26"/>
      <c r="E10159" s="265"/>
      <c r="F10159" s="207" t="str">
        <f>IF(ISERROR(IF(VLOOKUP(D10159,Paramètres!$C$17:$H$33,6,0)="oui","illimité",VLOOKUP(D10159,Paramètres!$C$17:$H$33,5,0))),"",IF(VLOOKUP(D10159,Paramètres!$C$17:$H$33,6,0)="oui","illimité",VLOOKUP(D10159,Paramètres!$C$17:$H$33,5,0)))</f>
        <v/>
      </c>
      <c r="G10159" s="269" t="str">
        <f t="shared" si="955"/>
        <v/>
      </c>
      <c r="H10159" s="208" t="str">
        <f>IF(ISERROR(VLOOKUP(D10159,Paramètres!$C$17:$E$33,3,0)),"",VLOOKUP(D10159,Paramètres!$C$17:$E$33,3,0))</f>
        <v/>
      </c>
      <c r="I10159" s="53"/>
      <c r="J10159" s="209" t="str">
        <f t="shared" si="951"/>
        <v/>
      </c>
      <c r="K10159" s="271"/>
      <c r="L10159" s="37"/>
      <c r="M10159" s="218"/>
      <c r="N10159" s="124"/>
      <c r="O10159" s="211" t="str">
        <f t="shared" ca="1" si="956"/>
        <v/>
      </c>
      <c r="P10159" s="212" t="str">
        <f>IF(ISERROR(VLOOKUP(L10159,Paramètres!$A$38:$B$40,2,0)),"",VLOOKUP(L10159,Paramètres!$A$38:$B$40,2,0))</f>
        <v/>
      </c>
      <c r="Q10159" s="211" t="str">
        <f t="shared" ca="1" si="957"/>
        <v/>
      </c>
      <c r="R10159" s="211" t="str">
        <f t="shared" si="953"/>
        <v/>
      </c>
      <c r="S10159" s="213" t="str">
        <f t="shared" ca="1" si="954"/>
        <v/>
      </c>
      <c r="T10159" s="214" t="str">
        <f t="shared" ca="1" si="952"/>
        <v/>
      </c>
    </row>
    <row r="10160" spans="1:20" x14ac:dyDescent="0.25">
      <c r="A10160" s="119" t="s">
        <v>15729</v>
      </c>
      <c r="B10160" s="260"/>
      <c r="C10160" s="264" t="str">
        <f>IF(ISERROR(VLOOKUP(B10160,'Tous les abonnés'!$A$6:$I$5491,2,0)),"",VLOOKUP(B10160,'Tous les abonnés'!$A$6:$I$5491,2,0))</f>
        <v/>
      </c>
      <c r="D10160" s="26"/>
      <c r="E10160" s="265"/>
      <c r="F10160" s="207" t="str">
        <f>IF(ISERROR(IF(VLOOKUP(D10160,Paramètres!$C$17:$H$33,6,0)="oui","illimité",VLOOKUP(D10160,Paramètres!$C$17:$H$33,5,0))),"",IF(VLOOKUP(D10160,Paramètres!$C$17:$H$33,6,0)="oui","illimité",VLOOKUP(D10160,Paramètres!$C$17:$H$33,5,0)))</f>
        <v/>
      </c>
      <c r="G10160" s="269" t="str">
        <f t="shared" si="955"/>
        <v/>
      </c>
      <c r="H10160" s="208" t="str">
        <f>IF(ISERROR(VLOOKUP(D10160,Paramètres!$C$17:$E$33,3,0)),"",VLOOKUP(D10160,Paramètres!$C$17:$E$33,3,0))</f>
        <v/>
      </c>
      <c r="I10160" s="53"/>
      <c r="J10160" s="209" t="str">
        <f t="shared" si="951"/>
        <v/>
      </c>
      <c r="K10160" s="271"/>
      <c r="L10160" s="37"/>
      <c r="M10160" s="218"/>
      <c r="N10160" s="124"/>
      <c r="O10160" s="211" t="str">
        <f t="shared" ca="1" si="956"/>
        <v/>
      </c>
      <c r="P10160" s="212" t="str">
        <f>IF(ISERROR(VLOOKUP(L10160,Paramètres!$A$38:$B$40,2,0)),"",VLOOKUP(L10160,Paramètres!$A$38:$B$40,2,0))</f>
        <v/>
      </c>
      <c r="Q10160" s="211" t="str">
        <f t="shared" ca="1" si="957"/>
        <v/>
      </c>
      <c r="R10160" s="211" t="str">
        <f t="shared" si="953"/>
        <v/>
      </c>
      <c r="S10160" s="213" t="str">
        <f t="shared" ca="1" si="954"/>
        <v/>
      </c>
      <c r="T10160" s="214" t="str">
        <f t="shared" ca="1" si="952"/>
        <v/>
      </c>
    </row>
    <row r="10161" spans="1:20" x14ac:dyDescent="0.25">
      <c r="A10161" s="119" t="s">
        <v>15730</v>
      </c>
      <c r="B10161" s="260"/>
      <c r="C10161" s="264" t="str">
        <f>IF(ISERROR(VLOOKUP(B10161,'Tous les abonnés'!$A$6:$I$5491,2,0)),"",VLOOKUP(B10161,'Tous les abonnés'!$A$6:$I$5491,2,0))</f>
        <v/>
      </c>
      <c r="D10161" s="26"/>
      <c r="E10161" s="265"/>
      <c r="F10161" s="207" t="str">
        <f>IF(ISERROR(IF(VLOOKUP(D10161,Paramètres!$C$17:$H$33,6,0)="oui","illimité",VLOOKUP(D10161,Paramètres!$C$17:$H$33,5,0))),"",IF(VLOOKUP(D10161,Paramètres!$C$17:$H$33,6,0)="oui","illimité",VLOOKUP(D10161,Paramètres!$C$17:$H$33,5,0)))</f>
        <v/>
      </c>
      <c r="G10161" s="269" t="str">
        <f t="shared" si="955"/>
        <v/>
      </c>
      <c r="H10161" s="208" t="str">
        <f>IF(ISERROR(VLOOKUP(D10161,Paramètres!$C$17:$E$33,3,0)),"",VLOOKUP(D10161,Paramètres!$C$17:$E$33,3,0))</f>
        <v/>
      </c>
      <c r="I10161" s="53"/>
      <c r="J10161" s="209" t="str">
        <f t="shared" si="951"/>
        <v/>
      </c>
      <c r="K10161" s="271"/>
      <c r="L10161" s="37"/>
      <c r="M10161" s="218"/>
      <c r="N10161" s="124"/>
      <c r="O10161" s="211" t="str">
        <f t="shared" ca="1" si="956"/>
        <v/>
      </c>
      <c r="P10161" s="212" t="str">
        <f>IF(ISERROR(VLOOKUP(L10161,Paramètres!$A$38:$B$40,2,0)),"",VLOOKUP(L10161,Paramètres!$A$38:$B$40,2,0))</f>
        <v/>
      </c>
      <c r="Q10161" s="211" t="str">
        <f t="shared" ca="1" si="957"/>
        <v/>
      </c>
      <c r="R10161" s="211" t="str">
        <f t="shared" si="953"/>
        <v/>
      </c>
      <c r="S10161" s="213" t="str">
        <f t="shared" ca="1" si="954"/>
        <v/>
      </c>
      <c r="T10161" s="214" t="str">
        <f t="shared" ca="1" si="952"/>
        <v/>
      </c>
    </row>
    <row r="10162" spans="1:20" x14ac:dyDescent="0.25">
      <c r="A10162" s="119" t="s">
        <v>15731</v>
      </c>
      <c r="B10162" s="260"/>
      <c r="C10162" s="264" t="str">
        <f>IF(ISERROR(VLOOKUP(B10162,'Tous les abonnés'!$A$6:$I$5491,2,0)),"",VLOOKUP(B10162,'Tous les abonnés'!$A$6:$I$5491,2,0))</f>
        <v/>
      </c>
      <c r="D10162" s="26"/>
      <c r="E10162" s="265"/>
      <c r="F10162" s="207" t="str">
        <f>IF(ISERROR(IF(VLOOKUP(D10162,Paramètres!$C$17:$H$33,6,0)="oui","illimité",VLOOKUP(D10162,Paramètres!$C$17:$H$33,5,0))),"",IF(VLOOKUP(D10162,Paramètres!$C$17:$H$33,6,0)="oui","illimité",VLOOKUP(D10162,Paramètres!$C$17:$H$33,5,0)))</f>
        <v/>
      </c>
      <c r="G10162" s="269" t="str">
        <f t="shared" si="955"/>
        <v/>
      </c>
      <c r="H10162" s="208" t="str">
        <f>IF(ISERROR(VLOOKUP(D10162,Paramètres!$C$17:$E$33,3,0)),"",VLOOKUP(D10162,Paramètres!$C$17:$E$33,3,0))</f>
        <v/>
      </c>
      <c r="I10162" s="53"/>
      <c r="J10162" s="209" t="str">
        <f t="shared" si="951"/>
        <v/>
      </c>
      <c r="K10162" s="271"/>
      <c r="L10162" s="37"/>
      <c r="M10162" s="218"/>
      <c r="N10162" s="124"/>
      <c r="O10162" s="211" t="str">
        <f t="shared" ca="1" si="956"/>
        <v/>
      </c>
      <c r="P10162" s="212" t="str">
        <f>IF(ISERROR(VLOOKUP(L10162,Paramètres!$A$38:$B$40,2,0)),"",VLOOKUP(L10162,Paramètres!$A$38:$B$40,2,0))</f>
        <v/>
      </c>
      <c r="Q10162" s="211" t="str">
        <f t="shared" ca="1" si="957"/>
        <v/>
      </c>
      <c r="R10162" s="211" t="str">
        <f t="shared" si="953"/>
        <v/>
      </c>
      <c r="S10162" s="213" t="str">
        <f t="shared" ca="1" si="954"/>
        <v/>
      </c>
      <c r="T10162" s="214" t="str">
        <f t="shared" ca="1" si="952"/>
        <v/>
      </c>
    </row>
    <row r="10163" spans="1:20" x14ac:dyDescent="0.25">
      <c r="A10163" s="119" t="s">
        <v>15732</v>
      </c>
      <c r="B10163" s="260"/>
      <c r="C10163" s="264" t="str">
        <f>IF(ISERROR(VLOOKUP(B10163,'Tous les abonnés'!$A$6:$I$5491,2,0)),"",VLOOKUP(B10163,'Tous les abonnés'!$A$6:$I$5491,2,0))</f>
        <v/>
      </c>
      <c r="D10163" s="26"/>
      <c r="E10163" s="265"/>
      <c r="F10163" s="207" t="str">
        <f>IF(ISERROR(IF(VLOOKUP(D10163,Paramètres!$C$17:$H$33,6,0)="oui","illimité",VLOOKUP(D10163,Paramètres!$C$17:$H$33,5,0))),"",IF(VLOOKUP(D10163,Paramètres!$C$17:$H$33,6,0)="oui","illimité",VLOOKUP(D10163,Paramètres!$C$17:$H$33,5,0)))</f>
        <v/>
      </c>
      <c r="G10163" s="269" t="str">
        <f t="shared" si="955"/>
        <v/>
      </c>
      <c r="H10163" s="208" t="str">
        <f>IF(ISERROR(VLOOKUP(D10163,Paramètres!$C$17:$E$33,3,0)),"",VLOOKUP(D10163,Paramètres!$C$17:$E$33,3,0))</f>
        <v/>
      </c>
      <c r="I10163" s="53"/>
      <c r="J10163" s="209" t="str">
        <f t="shared" si="951"/>
        <v/>
      </c>
      <c r="K10163" s="271"/>
      <c r="L10163" s="37"/>
      <c r="M10163" s="218"/>
      <c r="N10163" s="124"/>
      <c r="O10163" s="211" t="str">
        <f t="shared" ca="1" si="956"/>
        <v/>
      </c>
      <c r="P10163" s="212" t="str">
        <f>IF(ISERROR(VLOOKUP(L10163,Paramètres!$A$38:$B$40,2,0)),"",VLOOKUP(L10163,Paramètres!$A$38:$B$40,2,0))</f>
        <v/>
      </c>
      <c r="Q10163" s="211" t="str">
        <f t="shared" ca="1" si="957"/>
        <v/>
      </c>
      <c r="R10163" s="211" t="str">
        <f t="shared" si="953"/>
        <v/>
      </c>
      <c r="S10163" s="213" t="str">
        <f t="shared" ca="1" si="954"/>
        <v/>
      </c>
      <c r="T10163" s="214" t="str">
        <f t="shared" ca="1" si="952"/>
        <v/>
      </c>
    </row>
    <row r="10164" spans="1:20" x14ac:dyDescent="0.25">
      <c r="A10164" s="119" t="s">
        <v>15733</v>
      </c>
      <c r="B10164" s="260"/>
      <c r="C10164" s="264" t="str">
        <f>IF(ISERROR(VLOOKUP(B10164,'Tous les abonnés'!$A$6:$I$5491,2,0)),"",VLOOKUP(B10164,'Tous les abonnés'!$A$6:$I$5491,2,0))</f>
        <v/>
      </c>
      <c r="D10164" s="26"/>
      <c r="E10164" s="265"/>
      <c r="F10164" s="207" t="str">
        <f>IF(ISERROR(IF(VLOOKUP(D10164,Paramètres!$C$17:$H$33,6,0)="oui","illimité",VLOOKUP(D10164,Paramètres!$C$17:$H$33,5,0))),"",IF(VLOOKUP(D10164,Paramètres!$C$17:$H$33,6,0)="oui","illimité",VLOOKUP(D10164,Paramètres!$C$17:$H$33,5,0)))</f>
        <v/>
      </c>
      <c r="G10164" s="269" t="str">
        <f t="shared" si="955"/>
        <v/>
      </c>
      <c r="H10164" s="208" t="str">
        <f>IF(ISERROR(VLOOKUP(D10164,Paramètres!$C$17:$E$33,3,0)),"",VLOOKUP(D10164,Paramètres!$C$17:$E$33,3,0))</f>
        <v/>
      </c>
      <c r="I10164" s="53"/>
      <c r="J10164" s="209" t="str">
        <f t="shared" ref="J10164:J10227" si="958">IF(ISERROR(H10164-(I10164*H10164)),"",H10164-(I10164*H10164))</f>
        <v/>
      </c>
      <c r="K10164" s="271"/>
      <c r="L10164" s="37"/>
      <c r="M10164" s="218"/>
      <c r="N10164" s="124"/>
      <c r="O10164" s="211" t="str">
        <f t="shared" ca="1" si="956"/>
        <v/>
      </c>
      <c r="P10164" s="212" t="str">
        <f>IF(ISERROR(VLOOKUP(L10164,Paramètres!$A$38:$B$40,2,0)),"",VLOOKUP(L10164,Paramètres!$A$38:$B$40,2,0))</f>
        <v/>
      </c>
      <c r="Q10164" s="211" t="str">
        <f t="shared" ca="1" si="957"/>
        <v/>
      </c>
      <c r="R10164" s="211" t="str">
        <f t="shared" si="953"/>
        <v/>
      </c>
      <c r="S10164" s="213" t="str">
        <f t="shared" ca="1" si="954"/>
        <v/>
      </c>
      <c r="T10164" s="214" t="str">
        <f t="shared" ca="1" si="952"/>
        <v/>
      </c>
    </row>
    <row r="10165" spans="1:20" x14ac:dyDescent="0.25">
      <c r="A10165" s="119" t="s">
        <v>15734</v>
      </c>
      <c r="B10165" s="260"/>
      <c r="C10165" s="264" t="str">
        <f>IF(ISERROR(VLOOKUP(B10165,'Tous les abonnés'!$A$6:$I$5491,2,0)),"",VLOOKUP(B10165,'Tous les abonnés'!$A$6:$I$5491,2,0))</f>
        <v/>
      </c>
      <c r="D10165" s="26"/>
      <c r="E10165" s="265"/>
      <c r="F10165" s="207" t="str">
        <f>IF(ISERROR(IF(VLOOKUP(D10165,Paramètres!$C$17:$H$33,6,0)="oui","illimité",VLOOKUP(D10165,Paramètres!$C$17:$H$33,5,0))),"",IF(VLOOKUP(D10165,Paramètres!$C$17:$H$33,6,0)="oui","illimité",VLOOKUP(D10165,Paramètres!$C$17:$H$33,5,0)))</f>
        <v/>
      </c>
      <c r="G10165" s="269" t="str">
        <f t="shared" si="955"/>
        <v/>
      </c>
      <c r="H10165" s="208" t="str">
        <f>IF(ISERROR(VLOOKUP(D10165,Paramètres!$C$17:$E$33,3,0)),"",VLOOKUP(D10165,Paramètres!$C$17:$E$33,3,0))</f>
        <v/>
      </c>
      <c r="I10165" s="53"/>
      <c r="J10165" s="209" t="str">
        <f t="shared" si="958"/>
        <v/>
      </c>
      <c r="K10165" s="271"/>
      <c r="L10165" s="37"/>
      <c r="M10165" s="218"/>
      <c r="N10165" s="124"/>
      <c r="O10165" s="211" t="str">
        <f t="shared" ca="1" si="956"/>
        <v/>
      </c>
      <c r="P10165" s="212" t="str">
        <f>IF(ISERROR(VLOOKUP(L10165,Paramètres!$A$38:$B$40,2,0)),"",VLOOKUP(L10165,Paramètres!$A$38:$B$40,2,0))</f>
        <v/>
      </c>
      <c r="Q10165" s="211" t="str">
        <f t="shared" ca="1" si="957"/>
        <v/>
      </c>
      <c r="R10165" s="211" t="str">
        <f t="shared" si="953"/>
        <v/>
      </c>
      <c r="S10165" s="213" t="str">
        <f t="shared" ca="1" si="954"/>
        <v/>
      </c>
      <c r="T10165" s="214" t="str">
        <f t="shared" ca="1" si="952"/>
        <v/>
      </c>
    </row>
    <row r="10166" spans="1:20" x14ac:dyDescent="0.25">
      <c r="A10166" s="119" t="s">
        <v>15735</v>
      </c>
      <c r="B10166" s="260"/>
      <c r="C10166" s="264" t="str">
        <f>IF(ISERROR(VLOOKUP(B10166,'Tous les abonnés'!$A$6:$I$5491,2,0)),"",VLOOKUP(B10166,'Tous les abonnés'!$A$6:$I$5491,2,0))</f>
        <v/>
      </c>
      <c r="D10166" s="26"/>
      <c r="E10166" s="265"/>
      <c r="F10166" s="207" t="str">
        <f>IF(ISERROR(IF(VLOOKUP(D10166,Paramètres!$C$17:$H$33,6,0)="oui","illimité",VLOOKUP(D10166,Paramètres!$C$17:$H$33,5,0))),"",IF(VLOOKUP(D10166,Paramètres!$C$17:$H$33,6,0)="oui","illimité",VLOOKUP(D10166,Paramètres!$C$17:$H$33,5,0)))</f>
        <v/>
      </c>
      <c r="G10166" s="269" t="str">
        <f t="shared" si="955"/>
        <v/>
      </c>
      <c r="H10166" s="208" t="str">
        <f>IF(ISERROR(VLOOKUP(D10166,Paramètres!$C$17:$E$33,3,0)),"",VLOOKUP(D10166,Paramètres!$C$17:$E$33,3,0))</f>
        <v/>
      </c>
      <c r="I10166" s="53"/>
      <c r="J10166" s="209" t="str">
        <f t="shared" si="958"/>
        <v/>
      </c>
      <c r="K10166" s="271"/>
      <c r="L10166" s="37"/>
      <c r="M10166" s="218"/>
      <c r="N10166" s="124"/>
      <c r="O10166" s="211" t="str">
        <f t="shared" ca="1" si="956"/>
        <v/>
      </c>
      <c r="P10166" s="212" t="str">
        <f>IF(ISERROR(VLOOKUP(L10166,Paramètres!$A$38:$B$40,2,0)),"",VLOOKUP(L10166,Paramètres!$A$38:$B$40,2,0))</f>
        <v/>
      </c>
      <c r="Q10166" s="211" t="str">
        <f t="shared" ca="1" si="957"/>
        <v/>
      </c>
      <c r="R10166" s="211" t="str">
        <f t="shared" si="953"/>
        <v/>
      </c>
      <c r="S10166" s="213" t="str">
        <f t="shared" ca="1" si="954"/>
        <v/>
      </c>
      <c r="T10166" s="214" t="str">
        <f t="shared" ca="1" si="952"/>
        <v/>
      </c>
    </row>
    <row r="10167" spans="1:20" x14ac:dyDescent="0.25">
      <c r="A10167" s="119" t="s">
        <v>15736</v>
      </c>
      <c r="B10167" s="260"/>
      <c r="C10167" s="264" t="str">
        <f>IF(ISERROR(VLOOKUP(B10167,'Tous les abonnés'!$A$6:$I$5491,2,0)),"",VLOOKUP(B10167,'Tous les abonnés'!$A$6:$I$5491,2,0))</f>
        <v/>
      </c>
      <c r="D10167" s="26"/>
      <c r="E10167" s="265"/>
      <c r="F10167" s="207" t="str">
        <f>IF(ISERROR(IF(VLOOKUP(D10167,Paramètres!$C$17:$H$33,6,0)="oui","illimité",VLOOKUP(D10167,Paramètres!$C$17:$H$33,5,0))),"",IF(VLOOKUP(D10167,Paramètres!$C$17:$H$33,6,0)="oui","illimité",VLOOKUP(D10167,Paramètres!$C$17:$H$33,5,0)))</f>
        <v/>
      </c>
      <c r="G10167" s="269" t="str">
        <f t="shared" si="955"/>
        <v/>
      </c>
      <c r="H10167" s="208" t="str">
        <f>IF(ISERROR(VLOOKUP(D10167,Paramètres!$C$17:$E$33,3,0)),"",VLOOKUP(D10167,Paramètres!$C$17:$E$33,3,0))</f>
        <v/>
      </c>
      <c r="I10167" s="53"/>
      <c r="J10167" s="209" t="str">
        <f t="shared" si="958"/>
        <v/>
      </c>
      <c r="K10167" s="271"/>
      <c r="L10167" s="37"/>
      <c r="M10167" s="218"/>
      <c r="N10167" s="124"/>
      <c r="O10167" s="211" t="str">
        <f t="shared" ca="1" si="956"/>
        <v/>
      </c>
      <c r="P10167" s="212" t="str">
        <f>IF(ISERROR(VLOOKUP(L10167,Paramètres!$A$38:$B$40,2,0)),"",VLOOKUP(L10167,Paramètres!$A$38:$B$40,2,0))</f>
        <v/>
      </c>
      <c r="Q10167" s="211" t="str">
        <f t="shared" ca="1" si="957"/>
        <v/>
      </c>
      <c r="R10167" s="211" t="str">
        <f t="shared" si="953"/>
        <v/>
      </c>
      <c r="S10167" s="213" t="str">
        <f t="shared" ca="1" si="954"/>
        <v/>
      </c>
      <c r="T10167" s="214" t="str">
        <f t="shared" ca="1" si="952"/>
        <v/>
      </c>
    </row>
    <row r="10168" spans="1:20" x14ac:dyDescent="0.25">
      <c r="A10168" s="119" t="s">
        <v>15737</v>
      </c>
      <c r="B10168" s="260"/>
      <c r="C10168" s="264" t="str">
        <f>IF(ISERROR(VLOOKUP(B10168,'Tous les abonnés'!$A$6:$I$5491,2,0)),"",VLOOKUP(B10168,'Tous les abonnés'!$A$6:$I$5491,2,0))</f>
        <v/>
      </c>
      <c r="D10168" s="26"/>
      <c r="E10168" s="265"/>
      <c r="F10168" s="207" t="str">
        <f>IF(ISERROR(IF(VLOOKUP(D10168,Paramètres!$C$17:$H$33,6,0)="oui","illimité",VLOOKUP(D10168,Paramètres!$C$17:$H$33,5,0))),"",IF(VLOOKUP(D10168,Paramètres!$C$17:$H$33,6,0)="oui","illimité",VLOOKUP(D10168,Paramètres!$C$17:$H$33,5,0)))</f>
        <v/>
      </c>
      <c r="G10168" s="269" t="str">
        <f t="shared" si="955"/>
        <v/>
      </c>
      <c r="H10168" s="208" t="str">
        <f>IF(ISERROR(VLOOKUP(D10168,Paramètres!$C$17:$E$33,3,0)),"",VLOOKUP(D10168,Paramètres!$C$17:$E$33,3,0))</f>
        <v/>
      </c>
      <c r="I10168" s="53"/>
      <c r="J10168" s="209" t="str">
        <f t="shared" si="958"/>
        <v/>
      </c>
      <c r="K10168" s="271"/>
      <c r="L10168" s="37"/>
      <c r="M10168" s="218"/>
      <c r="N10168" s="124"/>
      <c r="O10168" s="211" t="str">
        <f t="shared" ca="1" si="956"/>
        <v/>
      </c>
      <c r="P10168" s="212" t="str">
        <f>IF(ISERROR(VLOOKUP(L10168,Paramètres!$A$38:$B$40,2,0)),"",VLOOKUP(L10168,Paramètres!$A$38:$B$40,2,0))</f>
        <v/>
      </c>
      <c r="Q10168" s="211" t="str">
        <f t="shared" ca="1" si="957"/>
        <v/>
      </c>
      <c r="R10168" s="211" t="str">
        <f t="shared" si="953"/>
        <v/>
      </c>
      <c r="S10168" s="213" t="str">
        <f t="shared" ca="1" si="954"/>
        <v/>
      </c>
      <c r="T10168" s="214" t="str">
        <f t="shared" ca="1" si="952"/>
        <v/>
      </c>
    </row>
    <row r="10169" spans="1:20" x14ac:dyDescent="0.25">
      <c r="A10169" s="119" t="s">
        <v>15738</v>
      </c>
      <c r="B10169" s="260"/>
      <c r="C10169" s="264" t="str">
        <f>IF(ISERROR(VLOOKUP(B10169,'Tous les abonnés'!$A$6:$I$5491,2,0)),"",VLOOKUP(B10169,'Tous les abonnés'!$A$6:$I$5491,2,0))</f>
        <v/>
      </c>
      <c r="D10169" s="26"/>
      <c r="E10169" s="265"/>
      <c r="F10169" s="207" t="str">
        <f>IF(ISERROR(IF(VLOOKUP(D10169,Paramètres!$C$17:$H$33,6,0)="oui","illimité",VLOOKUP(D10169,Paramètres!$C$17:$H$33,5,0))),"",IF(VLOOKUP(D10169,Paramètres!$C$17:$H$33,6,0)="oui","illimité",VLOOKUP(D10169,Paramètres!$C$17:$H$33,5,0)))</f>
        <v/>
      </c>
      <c r="G10169" s="269" t="str">
        <f t="shared" si="955"/>
        <v/>
      </c>
      <c r="H10169" s="208" t="str">
        <f>IF(ISERROR(VLOOKUP(D10169,Paramètres!$C$17:$E$33,3,0)),"",VLOOKUP(D10169,Paramètres!$C$17:$E$33,3,0))</f>
        <v/>
      </c>
      <c r="I10169" s="53"/>
      <c r="J10169" s="209" t="str">
        <f t="shared" si="958"/>
        <v/>
      </c>
      <c r="K10169" s="271"/>
      <c r="L10169" s="37"/>
      <c r="M10169" s="218"/>
      <c r="N10169" s="124"/>
      <c r="O10169" s="211" t="str">
        <f t="shared" ca="1" si="956"/>
        <v/>
      </c>
      <c r="P10169" s="212" t="str">
        <f>IF(ISERROR(VLOOKUP(L10169,Paramètres!$A$38:$B$40,2,0)),"",VLOOKUP(L10169,Paramètres!$A$38:$B$40,2,0))</f>
        <v/>
      </c>
      <c r="Q10169" s="211" t="str">
        <f t="shared" ca="1" si="957"/>
        <v/>
      </c>
      <c r="R10169" s="211" t="str">
        <f t="shared" si="953"/>
        <v/>
      </c>
      <c r="S10169" s="213" t="str">
        <f t="shared" ca="1" si="954"/>
        <v/>
      </c>
      <c r="T10169" s="214" t="str">
        <f t="shared" ref="T10169:T10232" ca="1" si="959">IF(ISERROR(S10169-N10169),"",S10169-N10169)</f>
        <v/>
      </c>
    </row>
    <row r="10170" spans="1:20" x14ac:dyDescent="0.25">
      <c r="A10170" s="119" t="s">
        <v>15739</v>
      </c>
      <c r="B10170" s="260"/>
      <c r="C10170" s="264" t="str">
        <f>IF(ISERROR(VLOOKUP(B10170,'Tous les abonnés'!$A$6:$I$5491,2,0)),"",VLOOKUP(B10170,'Tous les abonnés'!$A$6:$I$5491,2,0))</f>
        <v/>
      </c>
      <c r="D10170" s="26"/>
      <c r="E10170" s="265"/>
      <c r="F10170" s="207" t="str">
        <f>IF(ISERROR(IF(VLOOKUP(D10170,Paramètres!$C$17:$H$33,6,0)="oui","illimité",VLOOKUP(D10170,Paramètres!$C$17:$H$33,5,0))),"",IF(VLOOKUP(D10170,Paramètres!$C$17:$H$33,6,0)="oui","illimité",VLOOKUP(D10170,Paramètres!$C$17:$H$33,5,0)))</f>
        <v/>
      </c>
      <c r="G10170" s="269" t="str">
        <f t="shared" si="955"/>
        <v/>
      </c>
      <c r="H10170" s="208" t="str">
        <f>IF(ISERROR(VLOOKUP(D10170,Paramètres!$C$17:$E$33,3,0)),"",VLOOKUP(D10170,Paramètres!$C$17:$E$33,3,0))</f>
        <v/>
      </c>
      <c r="I10170" s="53"/>
      <c r="J10170" s="209" t="str">
        <f t="shared" si="958"/>
        <v/>
      </c>
      <c r="K10170" s="271"/>
      <c r="L10170" s="37"/>
      <c r="M10170" s="218"/>
      <c r="N10170" s="124"/>
      <c r="O10170" s="211" t="str">
        <f t="shared" ca="1" si="956"/>
        <v/>
      </c>
      <c r="P10170" s="212" t="str">
        <f>IF(ISERROR(VLOOKUP(L10170,Paramètres!$A$38:$B$40,2,0)),"",VLOOKUP(L10170,Paramètres!$A$38:$B$40,2,0))</f>
        <v/>
      </c>
      <c r="Q10170" s="211" t="str">
        <f t="shared" ca="1" si="957"/>
        <v/>
      </c>
      <c r="R10170" s="211" t="str">
        <f t="shared" si="953"/>
        <v/>
      </c>
      <c r="S10170" s="213" t="str">
        <f t="shared" ca="1" si="954"/>
        <v/>
      </c>
      <c r="T10170" s="214" t="str">
        <f t="shared" ca="1" si="959"/>
        <v/>
      </c>
    </row>
    <row r="10171" spans="1:20" x14ac:dyDescent="0.25">
      <c r="A10171" s="119" t="s">
        <v>15740</v>
      </c>
      <c r="B10171" s="260"/>
      <c r="C10171" s="264" t="str">
        <f>IF(ISERROR(VLOOKUP(B10171,'Tous les abonnés'!$A$6:$I$5491,2,0)),"",VLOOKUP(B10171,'Tous les abonnés'!$A$6:$I$5491,2,0))</f>
        <v/>
      </c>
      <c r="D10171" s="26"/>
      <c r="E10171" s="265"/>
      <c r="F10171" s="207" t="str">
        <f>IF(ISERROR(IF(VLOOKUP(D10171,Paramètres!$C$17:$H$33,6,0)="oui","illimité",VLOOKUP(D10171,Paramètres!$C$17:$H$33,5,0))),"",IF(VLOOKUP(D10171,Paramètres!$C$17:$H$33,6,0)="oui","illimité",VLOOKUP(D10171,Paramètres!$C$17:$H$33,5,0)))</f>
        <v/>
      </c>
      <c r="G10171" s="269" t="str">
        <f t="shared" si="955"/>
        <v/>
      </c>
      <c r="H10171" s="208" t="str">
        <f>IF(ISERROR(VLOOKUP(D10171,Paramètres!$C$17:$E$33,3,0)),"",VLOOKUP(D10171,Paramètres!$C$17:$E$33,3,0))</f>
        <v/>
      </c>
      <c r="I10171" s="53"/>
      <c r="J10171" s="209" t="str">
        <f t="shared" si="958"/>
        <v/>
      </c>
      <c r="K10171" s="271"/>
      <c r="L10171" s="37"/>
      <c r="M10171" s="218"/>
      <c r="N10171" s="124"/>
      <c r="O10171" s="211" t="str">
        <f t="shared" ca="1" si="956"/>
        <v/>
      </c>
      <c r="P10171" s="212" t="str">
        <f>IF(ISERROR(VLOOKUP(L10171,Paramètres!$A$38:$B$40,2,0)),"",VLOOKUP(L10171,Paramètres!$A$38:$B$40,2,0))</f>
        <v/>
      </c>
      <c r="Q10171" s="211" t="str">
        <f t="shared" ca="1" si="957"/>
        <v/>
      </c>
      <c r="R10171" s="211" t="str">
        <f t="shared" si="953"/>
        <v/>
      </c>
      <c r="S10171" s="213" t="str">
        <f t="shared" ca="1" si="954"/>
        <v/>
      </c>
      <c r="T10171" s="214" t="str">
        <f t="shared" ca="1" si="959"/>
        <v/>
      </c>
    </row>
    <row r="10172" spans="1:20" x14ac:dyDescent="0.25">
      <c r="A10172" s="119" t="s">
        <v>15741</v>
      </c>
      <c r="B10172" s="260"/>
      <c r="C10172" s="264" t="str">
        <f>IF(ISERROR(VLOOKUP(B10172,'Tous les abonnés'!$A$6:$I$5491,2,0)),"",VLOOKUP(B10172,'Tous les abonnés'!$A$6:$I$5491,2,0))</f>
        <v/>
      </c>
      <c r="D10172" s="26"/>
      <c r="E10172" s="265"/>
      <c r="F10172" s="207" t="str">
        <f>IF(ISERROR(IF(VLOOKUP(D10172,Paramètres!$C$17:$H$33,6,0)="oui","illimité",VLOOKUP(D10172,Paramètres!$C$17:$H$33,5,0))),"",IF(VLOOKUP(D10172,Paramètres!$C$17:$H$33,6,0)="oui","illimité",VLOOKUP(D10172,Paramètres!$C$17:$H$33,5,0)))</f>
        <v/>
      </c>
      <c r="G10172" s="269" t="str">
        <f t="shared" si="955"/>
        <v/>
      </c>
      <c r="H10172" s="208" t="str">
        <f>IF(ISERROR(VLOOKUP(D10172,Paramètres!$C$17:$E$33,3,0)),"",VLOOKUP(D10172,Paramètres!$C$17:$E$33,3,0))</f>
        <v/>
      </c>
      <c r="I10172" s="53"/>
      <c r="J10172" s="209" t="str">
        <f t="shared" si="958"/>
        <v/>
      </c>
      <c r="K10172" s="271"/>
      <c r="L10172" s="37"/>
      <c r="M10172" s="218"/>
      <c r="N10172" s="124"/>
      <c r="O10172" s="211" t="str">
        <f t="shared" ca="1" si="956"/>
        <v/>
      </c>
      <c r="P10172" s="212" t="str">
        <f>IF(ISERROR(VLOOKUP(L10172,Paramètres!$A$38:$B$40,2,0)),"",VLOOKUP(L10172,Paramètres!$A$38:$B$40,2,0))</f>
        <v/>
      </c>
      <c r="Q10172" s="211" t="str">
        <f t="shared" ca="1" si="957"/>
        <v/>
      </c>
      <c r="R10172" s="211" t="str">
        <f t="shared" si="953"/>
        <v/>
      </c>
      <c r="S10172" s="213" t="str">
        <f t="shared" ca="1" si="954"/>
        <v/>
      </c>
      <c r="T10172" s="214" t="str">
        <f t="shared" ca="1" si="959"/>
        <v/>
      </c>
    </row>
    <row r="10173" spans="1:20" x14ac:dyDescent="0.25">
      <c r="A10173" s="119" t="s">
        <v>15742</v>
      </c>
      <c r="B10173" s="260"/>
      <c r="C10173" s="264" t="str">
        <f>IF(ISERROR(VLOOKUP(B10173,'Tous les abonnés'!$A$6:$I$5491,2,0)),"",VLOOKUP(B10173,'Tous les abonnés'!$A$6:$I$5491,2,0))</f>
        <v/>
      </c>
      <c r="D10173" s="26"/>
      <c r="E10173" s="265"/>
      <c r="F10173" s="207" t="str">
        <f>IF(ISERROR(IF(VLOOKUP(D10173,Paramètres!$C$17:$H$33,6,0)="oui","illimité",VLOOKUP(D10173,Paramètres!$C$17:$H$33,5,0))),"",IF(VLOOKUP(D10173,Paramètres!$C$17:$H$33,6,0)="oui","illimité",VLOOKUP(D10173,Paramètres!$C$17:$H$33,5,0)))</f>
        <v/>
      </c>
      <c r="G10173" s="269" t="str">
        <f t="shared" si="955"/>
        <v/>
      </c>
      <c r="H10173" s="208" t="str">
        <f>IF(ISERROR(VLOOKUP(D10173,Paramètres!$C$17:$E$33,3,0)),"",VLOOKUP(D10173,Paramètres!$C$17:$E$33,3,0))</f>
        <v/>
      </c>
      <c r="I10173" s="53"/>
      <c r="J10173" s="209" t="str">
        <f t="shared" si="958"/>
        <v/>
      </c>
      <c r="K10173" s="271"/>
      <c r="L10173" s="37"/>
      <c r="M10173" s="218"/>
      <c r="N10173" s="124"/>
      <c r="O10173" s="211" t="str">
        <f t="shared" ca="1" si="956"/>
        <v/>
      </c>
      <c r="P10173" s="212" t="str">
        <f>IF(ISERROR(VLOOKUP(L10173,Paramètres!$A$38:$B$40,2,0)),"",VLOOKUP(L10173,Paramètres!$A$38:$B$40,2,0))</f>
        <v/>
      </c>
      <c r="Q10173" s="211" t="str">
        <f t="shared" ca="1" si="957"/>
        <v/>
      </c>
      <c r="R10173" s="211" t="str">
        <f t="shared" si="953"/>
        <v/>
      </c>
      <c r="S10173" s="213" t="str">
        <f t="shared" ca="1" si="954"/>
        <v/>
      </c>
      <c r="T10173" s="214" t="str">
        <f t="shared" ca="1" si="959"/>
        <v/>
      </c>
    </row>
    <row r="10174" spans="1:20" x14ac:dyDescent="0.25">
      <c r="A10174" s="119" t="s">
        <v>15743</v>
      </c>
      <c r="B10174" s="260"/>
      <c r="C10174" s="264" t="str">
        <f>IF(ISERROR(VLOOKUP(B10174,'Tous les abonnés'!$A$6:$I$5491,2,0)),"",VLOOKUP(B10174,'Tous les abonnés'!$A$6:$I$5491,2,0))</f>
        <v/>
      </c>
      <c r="D10174" s="26"/>
      <c r="E10174" s="265"/>
      <c r="F10174" s="207" t="str">
        <f>IF(ISERROR(IF(VLOOKUP(D10174,Paramètres!$C$17:$H$33,6,0)="oui","illimité",VLOOKUP(D10174,Paramètres!$C$17:$H$33,5,0))),"",IF(VLOOKUP(D10174,Paramètres!$C$17:$H$33,6,0)="oui","illimité",VLOOKUP(D10174,Paramètres!$C$17:$H$33,5,0)))</f>
        <v/>
      </c>
      <c r="G10174" s="269" t="str">
        <f t="shared" si="955"/>
        <v/>
      </c>
      <c r="H10174" s="208" t="str">
        <f>IF(ISERROR(VLOOKUP(D10174,Paramètres!$C$17:$E$33,3,0)),"",VLOOKUP(D10174,Paramètres!$C$17:$E$33,3,0))</f>
        <v/>
      </c>
      <c r="I10174" s="53"/>
      <c r="J10174" s="209" t="str">
        <f t="shared" si="958"/>
        <v/>
      </c>
      <c r="K10174" s="271"/>
      <c r="L10174" s="37"/>
      <c r="M10174" s="218"/>
      <c r="N10174" s="124"/>
      <c r="O10174" s="211" t="str">
        <f t="shared" ca="1" si="956"/>
        <v/>
      </c>
      <c r="P10174" s="212" t="str">
        <f>IF(ISERROR(VLOOKUP(L10174,Paramètres!$A$38:$B$40,2,0)),"",VLOOKUP(L10174,Paramètres!$A$38:$B$40,2,0))</f>
        <v/>
      </c>
      <c r="Q10174" s="211" t="str">
        <f t="shared" ca="1" si="957"/>
        <v/>
      </c>
      <c r="R10174" s="211" t="str">
        <f t="shared" si="953"/>
        <v/>
      </c>
      <c r="S10174" s="213" t="str">
        <f t="shared" ca="1" si="954"/>
        <v/>
      </c>
      <c r="T10174" s="214" t="str">
        <f t="shared" ca="1" si="959"/>
        <v/>
      </c>
    </row>
    <row r="10175" spans="1:20" x14ac:dyDescent="0.25">
      <c r="A10175" s="119" t="s">
        <v>15744</v>
      </c>
      <c r="B10175" s="260"/>
      <c r="C10175" s="264" t="str">
        <f>IF(ISERROR(VLOOKUP(B10175,'Tous les abonnés'!$A$6:$I$5491,2,0)),"",VLOOKUP(B10175,'Tous les abonnés'!$A$6:$I$5491,2,0))</f>
        <v/>
      </c>
      <c r="D10175" s="26"/>
      <c r="E10175" s="265"/>
      <c r="F10175" s="207" t="str">
        <f>IF(ISERROR(IF(VLOOKUP(D10175,Paramètres!$C$17:$H$33,6,0)="oui","illimité",VLOOKUP(D10175,Paramètres!$C$17:$H$33,5,0))),"",IF(VLOOKUP(D10175,Paramètres!$C$17:$H$33,6,0)="oui","illimité",VLOOKUP(D10175,Paramètres!$C$17:$H$33,5,0)))</f>
        <v/>
      </c>
      <c r="G10175" s="269" t="str">
        <f t="shared" si="955"/>
        <v/>
      </c>
      <c r="H10175" s="208" t="str">
        <f>IF(ISERROR(VLOOKUP(D10175,Paramètres!$C$17:$E$33,3,0)),"",VLOOKUP(D10175,Paramètres!$C$17:$E$33,3,0))</f>
        <v/>
      </c>
      <c r="I10175" s="53"/>
      <c r="J10175" s="209" t="str">
        <f t="shared" si="958"/>
        <v/>
      </c>
      <c r="K10175" s="271"/>
      <c r="L10175" s="37"/>
      <c r="M10175" s="218"/>
      <c r="N10175" s="124"/>
      <c r="O10175" s="211" t="str">
        <f t="shared" ca="1" si="956"/>
        <v/>
      </c>
      <c r="P10175" s="212" t="str">
        <f>IF(ISERROR(VLOOKUP(L10175,Paramètres!$A$38:$B$40,2,0)),"",VLOOKUP(L10175,Paramètres!$A$38:$B$40,2,0))</f>
        <v/>
      </c>
      <c r="Q10175" s="211" t="str">
        <f t="shared" ca="1" si="957"/>
        <v/>
      </c>
      <c r="R10175" s="211" t="str">
        <f t="shared" si="953"/>
        <v/>
      </c>
      <c r="S10175" s="213" t="str">
        <f t="shared" ca="1" si="954"/>
        <v/>
      </c>
      <c r="T10175" s="214" t="str">
        <f t="shared" ca="1" si="959"/>
        <v/>
      </c>
    </row>
    <row r="10176" spans="1:20" x14ac:dyDescent="0.25">
      <c r="A10176" s="119" t="s">
        <v>15745</v>
      </c>
      <c r="B10176" s="260"/>
      <c r="C10176" s="264" t="str">
        <f>IF(ISERROR(VLOOKUP(B10176,'Tous les abonnés'!$A$6:$I$5491,2,0)),"",VLOOKUP(B10176,'Tous les abonnés'!$A$6:$I$5491,2,0))</f>
        <v/>
      </c>
      <c r="D10176" s="26"/>
      <c r="E10176" s="265"/>
      <c r="F10176" s="207" t="str">
        <f>IF(ISERROR(IF(VLOOKUP(D10176,Paramètres!$C$17:$H$33,6,0)="oui","illimité",VLOOKUP(D10176,Paramètres!$C$17:$H$33,5,0))),"",IF(VLOOKUP(D10176,Paramètres!$C$17:$H$33,6,0)="oui","illimité",VLOOKUP(D10176,Paramètres!$C$17:$H$33,5,0)))</f>
        <v/>
      </c>
      <c r="G10176" s="269" t="str">
        <f t="shared" si="955"/>
        <v/>
      </c>
      <c r="H10176" s="208" t="str">
        <f>IF(ISERROR(VLOOKUP(D10176,Paramètres!$C$17:$E$33,3,0)),"",VLOOKUP(D10176,Paramètres!$C$17:$E$33,3,0))</f>
        <v/>
      </c>
      <c r="I10176" s="53"/>
      <c r="J10176" s="209" t="str">
        <f t="shared" si="958"/>
        <v/>
      </c>
      <c r="K10176" s="271"/>
      <c r="L10176" s="37"/>
      <c r="M10176" s="218"/>
      <c r="N10176" s="124"/>
      <c r="O10176" s="211" t="str">
        <f t="shared" ca="1" si="956"/>
        <v/>
      </c>
      <c r="P10176" s="212" t="str">
        <f>IF(ISERROR(VLOOKUP(L10176,Paramètres!$A$38:$B$40,2,0)),"",VLOOKUP(L10176,Paramètres!$A$38:$B$40,2,0))</f>
        <v/>
      </c>
      <c r="Q10176" s="211" t="str">
        <f t="shared" ca="1" si="957"/>
        <v/>
      </c>
      <c r="R10176" s="211" t="str">
        <f t="shared" si="953"/>
        <v/>
      </c>
      <c r="S10176" s="213" t="str">
        <f t="shared" ca="1" si="954"/>
        <v/>
      </c>
      <c r="T10176" s="214" t="str">
        <f t="shared" ca="1" si="959"/>
        <v/>
      </c>
    </row>
    <row r="10177" spans="1:20" x14ac:dyDescent="0.25">
      <c r="A10177" s="119" t="s">
        <v>15746</v>
      </c>
      <c r="B10177" s="260"/>
      <c r="C10177" s="264" t="str">
        <f>IF(ISERROR(VLOOKUP(B10177,'Tous les abonnés'!$A$6:$I$5491,2,0)),"",VLOOKUP(B10177,'Tous les abonnés'!$A$6:$I$5491,2,0))</f>
        <v/>
      </c>
      <c r="D10177" s="26"/>
      <c r="E10177" s="265"/>
      <c r="F10177" s="207" t="str">
        <f>IF(ISERROR(IF(VLOOKUP(D10177,Paramètres!$C$17:$H$33,6,0)="oui","illimité",VLOOKUP(D10177,Paramètres!$C$17:$H$33,5,0))),"",IF(VLOOKUP(D10177,Paramètres!$C$17:$H$33,6,0)="oui","illimité",VLOOKUP(D10177,Paramètres!$C$17:$H$33,5,0)))</f>
        <v/>
      </c>
      <c r="G10177" s="269" t="str">
        <f t="shared" si="955"/>
        <v/>
      </c>
      <c r="H10177" s="208" t="str">
        <f>IF(ISERROR(VLOOKUP(D10177,Paramètres!$C$17:$E$33,3,0)),"",VLOOKUP(D10177,Paramètres!$C$17:$E$33,3,0))</f>
        <v/>
      </c>
      <c r="I10177" s="53"/>
      <c r="J10177" s="209" t="str">
        <f t="shared" si="958"/>
        <v/>
      </c>
      <c r="K10177" s="271"/>
      <c r="L10177" s="37"/>
      <c r="M10177" s="218"/>
      <c r="N10177" s="124"/>
      <c r="O10177" s="211" t="str">
        <f t="shared" ca="1" si="956"/>
        <v/>
      </c>
      <c r="P10177" s="212" t="str">
        <f>IF(ISERROR(VLOOKUP(L10177,Paramètres!$A$38:$B$40,2,0)),"",VLOOKUP(L10177,Paramètres!$A$38:$B$40,2,0))</f>
        <v/>
      </c>
      <c r="Q10177" s="211" t="str">
        <f t="shared" ca="1" si="957"/>
        <v/>
      </c>
      <c r="R10177" s="211" t="str">
        <f t="shared" si="953"/>
        <v/>
      </c>
      <c r="S10177" s="213" t="str">
        <f t="shared" ca="1" si="954"/>
        <v/>
      </c>
      <c r="T10177" s="214" t="str">
        <f t="shared" ca="1" si="959"/>
        <v/>
      </c>
    </row>
    <row r="10178" spans="1:20" x14ac:dyDescent="0.25">
      <c r="A10178" s="119" t="s">
        <v>15747</v>
      </c>
      <c r="B10178" s="260"/>
      <c r="C10178" s="264" t="str">
        <f>IF(ISERROR(VLOOKUP(B10178,'Tous les abonnés'!$A$6:$I$5491,2,0)),"",VLOOKUP(B10178,'Tous les abonnés'!$A$6:$I$5491,2,0))</f>
        <v/>
      </c>
      <c r="D10178" s="26"/>
      <c r="E10178" s="265"/>
      <c r="F10178" s="207" t="str">
        <f>IF(ISERROR(IF(VLOOKUP(D10178,Paramètres!$C$17:$H$33,6,0)="oui","illimité",VLOOKUP(D10178,Paramètres!$C$17:$H$33,5,0))),"",IF(VLOOKUP(D10178,Paramètres!$C$17:$H$33,6,0)="oui","illimité",VLOOKUP(D10178,Paramètres!$C$17:$H$33,5,0)))</f>
        <v/>
      </c>
      <c r="G10178" s="269" t="str">
        <f t="shared" si="955"/>
        <v/>
      </c>
      <c r="H10178" s="208" t="str">
        <f>IF(ISERROR(VLOOKUP(D10178,Paramètres!$C$17:$E$33,3,0)),"",VLOOKUP(D10178,Paramètres!$C$17:$E$33,3,0))</f>
        <v/>
      </c>
      <c r="I10178" s="53"/>
      <c r="J10178" s="209" t="str">
        <f t="shared" si="958"/>
        <v/>
      </c>
      <c r="K10178" s="271"/>
      <c r="L10178" s="37"/>
      <c r="M10178" s="218"/>
      <c r="N10178" s="124"/>
      <c r="O10178" s="211" t="str">
        <f t="shared" ca="1" si="956"/>
        <v/>
      </c>
      <c r="P10178" s="212" t="str">
        <f>IF(ISERROR(VLOOKUP(L10178,Paramètres!$A$38:$B$40,2,0)),"",VLOOKUP(L10178,Paramètres!$A$38:$B$40,2,0))</f>
        <v/>
      </c>
      <c r="Q10178" s="211" t="str">
        <f t="shared" ca="1" si="957"/>
        <v/>
      </c>
      <c r="R10178" s="211" t="str">
        <f t="shared" si="953"/>
        <v/>
      </c>
      <c r="S10178" s="213" t="str">
        <f t="shared" ca="1" si="954"/>
        <v/>
      </c>
      <c r="T10178" s="214" t="str">
        <f t="shared" ca="1" si="959"/>
        <v/>
      </c>
    </row>
    <row r="10179" spans="1:20" x14ac:dyDescent="0.25">
      <c r="A10179" s="119" t="s">
        <v>15748</v>
      </c>
      <c r="B10179" s="260"/>
      <c r="C10179" s="264" t="str">
        <f>IF(ISERROR(VLOOKUP(B10179,'Tous les abonnés'!$A$6:$I$5491,2,0)),"",VLOOKUP(B10179,'Tous les abonnés'!$A$6:$I$5491,2,0))</f>
        <v/>
      </c>
      <c r="D10179" s="26"/>
      <c r="E10179" s="265"/>
      <c r="F10179" s="207" t="str">
        <f>IF(ISERROR(IF(VLOOKUP(D10179,Paramètres!$C$17:$H$33,6,0)="oui","illimité",VLOOKUP(D10179,Paramètres!$C$17:$H$33,5,0))),"",IF(VLOOKUP(D10179,Paramètres!$C$17:$H$33,6,0)="oui","illimité",VLOOKUP(D10179,Paramètres!$C$17:$H$33,5,0)))</f>
        <v/>
      </c>
      <c r="G10179" s="269" t="str">
        <f t="shared" si="955"/>
        <v/>
      </c>
      <c r="H10179" s="208" t="str">
        <f>IF(ISERROR(VLOOKUP(D10179,Paramètres!$C$17:$E$33,3,0)),"",VLOOKUP(D10179,Paramètres!$C$17:$E$33,3,0))</f>
        <v/>
      </c>
      <c r="I10179" s="53"/>
      <c r="J10179" s="209" t="str">
        <f t="shared" si="958"/>
        <v/>
      </c>
      <c r="K10179" s="271"/>
      <c r="L10179" s="37"/>
      <c r="M10179" s="218"/>
      <c r="N10179" s="124"/>
      <c r="O10179" s="211" t="str">
        <f t="shared" ca="1" si="956"/>
        <v/>
      </c>
      <c r="P10179" s="212" t="str">
        <f>IF(ISERROR(VLOOKUP(L10179,Paramètres!$A$38:$B$40,2,0)),"",VLOOKUP(L10179,Paramètres!$A$38:$B$40,2,0))</f>
        <v/>
      </c>
      <c r="Q10179" s="211" t="str">
        <f t="shared" ca="1" si="957"/>
        <v/>
      </c>
      <c r="R10179" s="211" t="str">
        <f t="shared" si="953"/>
        <v/>
      </c>
      <c r="S10179" s="213" t="str">
        <f t="shared" ca="1" si="954"/>
        <v/>
      </c>
      <c r="T10179" s="214" t="str">
        <f t="shared" ca="1" si="959"/>
        <v/>
      </c>
    </row>
    <row r="10180" spans="1:20" x14ac:dyDescent="0.25">
      <c r="A10180" s="119" t="s">
        <v>15749</v>
      </c>
      <c r="B10180" s="260"/>
      <c r="C10180" s="264" t="str">
        <f>IF(ISERROR(VLOOKUP(B10180,'Tous les abonnés'!$A$6:$I$5491,2,0)),"",VLOOKUP(B10180,'Tous les abonnés'!$A$6:$I$5491,2,0))</f>
        <v/>
      </c>
      <c r="D10180" s="26"/>
      <c r="E10180" s="265"/>
      <c r="F10180" s="207" t="str">
        <f>IF(ISERROR(IF(VLOOKUP(D10180,Paramètres!$C$17:$H$33,6,0)="oui","illimité",VLOOKUP(D10180,Paramètres!$C$17:$H$33,5,0))),"",IF(VLOOKUP(D10180,Paramètres!$C$17:$H$33,6,0)="oui","illimité",VLOOKUP(D10180,Paramètres!$C$17:$H$33,5,0)))</f>
        <v/>
      </c>
      <c r="G10180" s="269" t="str">
        <f t="shared" si="955"/>
        <v/>
      </c>
      <c r="H10180" s="208" t="str">
        <f>IF(ISERROR(VLOOKUP(D10180,Paramètres!$C$17:$E$33,3,0)),"",VLOOKUP(D10180,Paramètres!$C$17:$E$33,3,0))</f>
        <v/>
      </c>
      <c r="I10180" s="53"/>
      <c r="J10180" s="209" t="str">
        <f t="shared" si="958"/>
        <v/>
      </c>
      <c r="K10180" s="271"/>
      <c r="L10180" s="37"/>
      <c r="M10180" s="218"/>
      <c r="N10180" s="124"/>
      <c r="O10180" s="211" t="str">
        <f t="shared" ca="1" si="956"/>
        <v/>
      </c>
      <c r="P10180" s="212" t="str">
        <f>IF(ISERROR(VLOOKUP(L10180,Paramètres!$A$38:$B$40,2,0)),"",VLOOKUP(L10180,Paramètres!$A$38:$B$40,2,0))</f>
        <v/>
      </c>
      <c r="Q10180" s="211" t="str">
        <f t="shared" ca="1" si="957"/>
        <v/>
      </c>
      <c r="R10180" s="211" t="str">
        <f t="shared" si="953"/>
        <v/>
      </c>
      <c r="S10180" s="213" t="str">
        <f t="shared" ca="1" si="954"/>
        <v/>
      </c>
      <c r="T10180" s="214" t="str">
        <f t="shared" ca="1" si="959"/>
        <v/>
      </c>
    </row>
    <row r="10181" spans="1:20" x14ac:dyDescent="0.25">
      <c r="A10181" s="119" t="s">
        <v>15750</v>
      </c>
      <c r="B10181" s="260"/>
      <c r="C10181" s="264" t="str">
        <f>IF(ISERROR(VLOOKUP(B10181,'Tous les abonnés'!$A$6:$I$5491,2,0)),"",VLOOKUP(B10181,'Tous les abonnés'!$A$6:$I$5491,2,0))</f>
        <v/>
      </c>
      <c r="D10181" s="26"/>
      <c r="E10181" s="265"/>
      <c r="F10181" s="207" t="str">
        <f>IF(ISERROR(IF(VLOOKUP(D10181,Paramètres!$C$17:$H$33,6,0)="oui","illimité",VLOOKUP(D10181,Paramètres!$C$17:$H$33,5,0))),"",IF(VLOOKUP(D10181,Paramètres!$C$17:$H$33,6,0)="oui","illimité",VLOOKUP(D10181,Paramètres!$C$17:$H$33,5,0)))</f>
        <v/>
      </c>
      <c r="G10181" s="269" t="str">
        <f t="shared" si="955"/>
        <v/>
      </c>
      <c r="H10181" s="208" t="str">
        <f>IF(ISERROR(VLOOKUP(D10181,Paramètres!$C$17:$E$33,3,0)),"",VLOOKUP(D10181,Paramètres!$C$17:$E$33,3,0))</f>
        <v/>
      </c>
      <c r="I10181" s="53"/>
      <c r="J10181" s="209" t="str">
        <f t="shared" si="958"/>
        <v/>
      </c>
      <c r="K10181" s="271"/>
      <c r="L10181" s="37"/>
      <c r="M10181" s="218"/>
      <c r="N10181" s="124"/>
      <c r="O10181" s="211" t="str">
        <f t="shared" ca="1" si="956"/>
        <v/>
      </c>
      <c r="P10181" s="212" t="str">
        <f>IF(ISERROR(VLOOKUP(L10181,Paramètres!$A$38:$B$40,2,0)),"",VLOOKUP(L10181,Paramètres!$A$38:$B$40,2,0))</f>
        <v/>
      </c>
      <c r="Q10181" s="211" t="str">
        <f t="shared" ca="1" si="957"/>
        <v/>
      </c>
      <c r="R10181" s="211" t="str">
        <f t="shared" si="953"/>
        <v/>
      </c>
      <c r="S10181" s="213" t="str">
        <f t="shared" ca="1" si="954"/>
        <v/>
      </c>
      <c r="T10181" s="214" t="str">
        <f t="shared" ca="1" si="959"/>
        <v/>
      </c>
    </row>
    <row r="10182" spans="1:20" x14ac:dyDescent="0.25">
      <c r="A10182" s="119" t="s">
        <v>15751</v>
      </c>
      <c r="B10182" s="260"/>
      <c r="C10182" s="264" t="str">
        <f>IF(ISERROR(VLOOKUP(B10182,'Tous les abonnés'!$A$6:$I$5491,2,0)),"",VLOOKUP(B10182,'Tous les abonnés'!$A$6:$I$5491,2,0))</f>
        <v/>
      </c>
      <c r="D10182" s="26"/>
      <c r="E10182" s="265"/>
      <c r="F10182" s="207" t="str">
        <f>IF(ISERROR(IF(VLOOKUP(D10182,Paramètres!$C$17:$H$33,6,0)="oui","illimité",VLOOKUP(D10182,Paramètres!$C$17:$H$33,5,0))),"",IF(VLOOKUP(D10182,Paramètres!$C$17:$H$33,6,0)="oui","illimité",VLOOKUP(D10182,Paramètres!$C$17:$H$33,5,0)))</f>
        <v/>
      </c>
      <c r="G10182" s="269" t="str">
        <f t="shared" si="955"/>
        <v/>
      </c>
      <c r="H10182" s="208" t="str">
        <f>IF(ISERROR(VLOOKUP(D10182,Paramètres!$C$17:$E$33,3,0)),"",VLOOKUP(D10182,Paramètres!$C$17:$E$33,3,0))</f>
        <v/>
      </c>
      <c r="I10182" s="53"/>
      <c r="J10182" s="209" t="str">
        <f t="shared" si="958"/>
        <v/>
      </c>
      <c r="K10182" s="271"/>
      <c r="L10182" s="37"/>
      <c r="M10182" s="218"/>
      <c r="N10182" s="124"/>
      <c r="O10182" s="211" t="str">
        <f t="shared" ca="1" si="956"/>
        <v/>
      </c>
      <c r="P10182" s="212" t="str">
        <f>IF(ISERROR(VLOOKUP(L10182,Paramètres!$A$38:$B$40,2,0)),"",VLOOKUP(L10182,Paramètres!$A$38:$B$40,2,0))</f>
        <v/>
      </c>
      <c r="Q10182" s="211" t="str">
        <f t="shared" ca="1" si="957"/>
        <v/>
      </c>
      <c r="R10182" s="211" t="str">
        <f t="shared" si="953"/>
        <v/>
      </c>
      <c r="S10182" s="213" t="str">
        <f t="shared" ca="1" si="954"/>
        <v/>
      </c>
      <c r="T10182" s="214" t="str">
        <f t="shared" ca="1" si="959"/>
        <v/>
      </c>
    </row>
    <row r="10183" spans="1:20" x14ac:dyDescent="0.25">
      <c r="A10183" s="119" t="s">
        <v>15752</v>
      </c>
      <c r="B10183" s="260"/>
      <c r="C10183" s="264" t="str">
        <f>IF(ISERROR(VLOOKUP(B10183,'Tous les abonnés'!$A$6:$I$5491,2,0)),"",VLOOKUP(B10183,'Tous les abonnés'!$A$6:$I$5491,2,0))</f>
        <v/>
      </c>
      <c r="D10183" s="26"/>
      <c r="E10183" s="265"/>
      <c r="F10183" s="207" t="str">
        <f>IF(ISERROR(IF(VLOOKUP(D10183,Paramètres!$C$17:$H$33,6,0)="oui","illimité",VLOOKUP(D10183,Paramètres!$C$17:$H$33,5,0))),"",IF(VLOOKUP(D10183,Paramètres!$C$17:$H$33,6,0)="oui","illimité",VLOOKUP(D10183,Paramètres!$C$17:$H$33,5,0)))</f>
        <v/>
      </c>
      <c r="G10183" s="269" t="str">
        <f t="shared" si="955"/>
        <v/>
      </c>
      <c r="H10183" s="208" t="str">
        <f>IF(ISERROR(VLOOKUP(D10183,Paramètres!$C$17:$E$33,3,0)),"",VLOOKUP(D10183,Paramètres!$C$17:$E$33,3,0))</f>
        <v/>
      </c>
      <c r="I10183" s="53"/>
      <c r="J10183" s="209" t="str">
        <f t="shared" si="958"/>
        <v/>
      </c>
      <c r="K10183" s="271"/>
      <c r="L10183" s="37"/>
      <c r="M10183" s="218"/>
      <c r="N10183" s="124"/>
      <c r="O10183" s="211" t="str">
        <f t="shared" ca="1" si="956"/>
        <v/>
      </c>
      <c r="P10183" s="212" t="str">
        <f>IF(ISERROR(VLOOKUP(L10183,Paramètres!$A$38:$B$40,2,0)),"",VLOOKUP(L10183,Paramètres!$A$38:$B$40,2,0))</f>
        <v/>
      </c>
      <c r="Q10183" s="211" t="str">
        <f t="shared" ca="1" si="957"/>
        <v/>
      </c>
      <c r="R10183" s="211" t="str">
        <f t="shared" ref="R10183:R10246" si="960">IF(L10183="en 1 fois",1,IF(F10183="illimité",O10183/P10183,IF(ISERROR(F10183/P10183),"",ROUND(F10183/P10183,0))))</f>
        <v/>
      </c>
      <c r="S10183" s="213" t="str">
        <f t="shared" ref="S10183:S10246" ca="1" si="961">IF(ISERROR(IF(F10183="illimité",Q10183*J10183,IF(L10183="en 1 fois",J10183,J10183*Q10183/R10183))),"",IF(F10183="illimité",Q10183*J10183,IF(L10183="en 1 fois",J10183,J10183*Q10183/R10183)))</f>
        <v/>
      </c>
      <c r="T10183" s="214" t="str">
        <f t="shared" ca="1" si="959"/>
        <v/>
      </c>
    </row>
    <row r="10184" spans="1:20" x14ac:dyDescent="0.25">
      <c r="A10184" s="119" t="s">
        <v>15753</v>
      </c>
      <c r="B10184" s="260"/>
      <c r="C10184" s="264" t="str">
        <f>IF(ISERROR(VLOOKUP(B10184,'Tous les abonnés'!$A$6:$I$5491,2,0)),"",VLOOKUP(B10184,'Tous les abonnés'!$A$6:$I$5491,2,0))</f>
        <v/>
      </c>
      <c r="D10184" s="26"/>
      <c r="E10184" s="265"/>
      <c r="F10184" s="207" t="str">
        <f>IF(ISERROR(IF(VLOOKUP(D10184,Paramètres!$C$17:$H$33,6,0)="oui","illimité",VLOOKUP(D10184,Paramètres!$C$17:$H$33,5,0))),"",IF(VLOOKUP(D10184,Paramètres!$C$17:$H$33,6,0)="oui","illimité",VLOOKUP(D10184,Paramètres!$C$17:$H$33,5,0)))</f>
        <v/>
      </c>
      <c r="G10184" s="269" t="str">
        <f t="shared" ref="G10184:G10247" si="962">IF(ISBLANK(K10184),IF(ISERROR(E10184+F10184),"",E10184+F10184),K10184)</f>
        <v/>
      </c>
      <c r="H10184" s="208" t="str">
        <f>IF(ISERROR(VLOOKUP(D10184,Paramètres!$C$17:$E$33,3,0)),"",VLOOKUP(D10184,Paramètres!$C$17:$E$33,3,0))</f>
        <v/>
      </c>
      <c r="I10184" s="53"/>
      <c r="J10184" s="209" t="str">
        <f t="shared" si="958"/>
        <v/>
      </c>
      <c r="K10184" s="271"/>
      <c r="L10184" s="37"/>
      <c r="M10184" s="218"/>
      <c r="N10184" s="124"/>
      <c r="O10184" s="211" t="str">
        <f t="shared" ref="O10184:O10247" ca="1" si="963">IF(ISBLANK(E10184),"",IF(TODAY()&gt;G10184,G10184-E10184,TODAY()-E10184))</f>
        <v/>
      </c>
      <c r="P10184" s="212" t="str">
        <f>IF(ISERROR(VLOOKUP(L10184,Paramètres!$A$38:$B$40,2,0)),"",VLOOKUP(L10184,Paramètres!$A$38:$B$40,2,0))</f>
        <v/>
      </c>
      <c r="Q10184" s="211" t="str">
        <f t="shared" ref="Q10184:Q10247" ca="1" si="964">IF(ISERROR(O10184/P10184),"",ROUND(O10184/P10184,0))</f>
        <v/>
      </c>
      <c r="R10184" s="211" t="str">
        <f t="shared" si="960"/>
        <v/>
      </c>
      <c r="S10184" s="213" t="str">
        <f t="shared" ca="1" si="961"/>
        <v/>
      </c>
      <c r="T10184" s="214" t="str">
        <f t="shared" ca="1" si="959"/>
        <v/>
      </c>
    </row>
    <row r="10185" spans="1:20" x14ac:dyDescent="0.25">
      <c r="A10185" s="119" t="s">
        <v>15754</v>
      </c>
      <c r="B10185" s="260"/>
      <c r="C10185" s="264" t="str">
        <f>IF(ISERROR(VLOOKUP(B10185,'Tous les abonnés'!$A$6:$I$5491,2,0)),"",VLOOKUP(B10185,'Tous les abonnés'!$A$6:$I$5491,2,0))</f>
        <v/>
      </c>
      <c r="D10185" s="26"/>
      <c r="E10185" s="265"/>
      <c r="F10185" s="207" t="str">
        <f>IF(ISERROR(IF(VLOOKUP(D10185,Paramètres!$C$17:$H$33,6,0)="oui","illimité",VLOOKUP(D10185,Paramètres!$C$17:$H$33,5,0))),"",IF(VLOOKUP(D10185,Paramètres!$C$17:$H$33,6,0)="oui","illimité",VLOOKUP(D10185,Paramètres!$C$17:$H$33,5,0)))</f>
        <v/>
      </c>
      <c r="G10185" s="269" t="str">
        <f t="shared" si="962"/>
        <v/>
      </c>
      <c r="H10185" s="208" t="str">
        <f>IF(ISERROR(VLOOKUP(D10185,Paramètres!$C$17:$E$33,3,0)),"",VLOOKUP(D10185,Paramètres!$C$17:$E$33,3,0))</f>
        <v/>
      </c>
      <c r="I10185" s="53"/>
      <c r="J10185" s="209" t="str">
        <f t="shared" si="958"/>
        <v/>
      </c>
      <c r="K10185" s="271"/>
      <c r="L10185" s="37"/>
      <c r="M10185" s="218"/>
      <c r="N10185" s="124"/>
      <c r="O10185" s="211" t="str">
        <f t="shared" ca="1" si="963"/>
        <v/>
      </c>
      <c r="P10185" s="212" t="str">
        <f>IF(ISERROR(VLOOKUP(L10185,Paramètres!$A$38:$B$40,2,0)),"",VLOOKUP(L10185,Paramètres!$A$38:$B$40,2,0))</f>
        <v/>
      </c>
      <c r="Q10185" s="211" t="str">
        <f t="shared" ca="1" si="964"/>
        <v/>
      </c>
      <c r="R10185" s="211" t="str">
        <f t="shared" si="960"/>
        <v/>
      </c>
      <c r="S10185" s="213" t="str">
        <f t="shared" ca="1" si="961"/>
        <v/>
      </c>
      <c r="T10185" s="214" t="str">
        <f t="shared" ca="1" si="959"/>
        <v/>
      </c>
    </row>
    <row r="10186" spans="1:20" x14ac:dyDescent="0.25">
      <c r="A10186" s="119" t="s">
        <v>15755</v>
      </c>
      <c r="B10186" s="260"/>
      <c r="C10186" s="264" t="str">
        <f>IF(ISERROR(VLOOKUP(B10186,'Tous les abonnés'!$A$6:$I$5491,2,0)),"",VLOOKUP(B10186,'Tous les abonnés'!$A$6:$I$5491,2,0))</f>
        <v/>
      </c>
      <c r="D10186" s="26"/>
      <c r="E10186" s="265"/>
      <c r="F10186" s="207" t="str">
        <f>IF(ISERROR(IF(VLOOKUP(D10186,Paramètres!$C$17:$H$33,6,0)="oui","illimité",VLOOKUP(D10186,Paramètres!$C$17:$H$33,5,0))),"",IF(VLOOKUP(D10186,Paramètres!$C$17:$H$33,6,0)="oui","illimité",VLOOKUP(D10186,Paramètres!$C$17:$H$33,5,0)))</f>
        <v/>
      </c>
      <c r="G10186" s="269" t="str">
        <f t="shared" si="962"/>
        <v/>
      </c>
      <c r="H10186" s="208" t="str">
        <f>IF(ISERROR(VLOOKUP(D10186,Paramètres!$C$17:$E$33,3,0)),"",VLOOKUP(D10186,Paramètres!$C$17:$E$33,3,0))</f>
        <v/>
      </c>
      <c r="I10186" s="53"/>
      <c r="J10186" s="209" t="str">
        <f t="shared" si="958"/>
        <v/>
      </c>
      <c r="K10186" s="271"/>
      <c r="L10186" s="37"/>
      <c r="M10186" s="218"/>
      <c r="N10186" s="124"/>
      <c r="O10186" s="211" t="str">
        <f t="shared" ca="1" si="963"/>
        <v/>
      </c>
      <c r="P10186" s="212" t="str">
        <f>IF(ISERROR(VLOOKUP(L10186,Paramètres!$A$38:$B$40,2,0)),"",VLOOKUP(L10186,Paramètres!$A$38:$B$40,2,0))</f>
        <v/>
      </c>
      <c r="Q10186" s="211" t="str">
        <f t="shared" ca="1" si="964"/>
        <v/>
      </c>
      <c r="R10186" s="211" t="str">
        <f t="shared" si="960"/>
        <v/>
      </c>
      <c r="S10186" s="213" t="str">
        <f t="shared" ca="1" si="961"/>
        <v/>
      </c>
      <c r="T10186" s="214" t="str">
        <f t="shared" ca="1" si="959"/>
        <v/>
      </c>
    </row>
    <row r="10187" spans="1:20" x14ac:dyDescent="0.25">
      <c r="A10187" s="119" t="s">
        <v>15756</v>
      </c>
      <c r="B10187" s="260"/>
      <c r="C10187" s="264" t="str">
        <f>IF(ISERROR(VLOOKUP(B10187,'Tous les abonnés'!$A$6:$I$5491,2,0)),"",VLOOKUP(B10187,'Tous les abonnés'!$A$6:$I$5491,2,0))</f>
        <v/>
      </c>
      <c r="D10187" s="26"/>
      <c r="E10187" s="265"/>
      <c r="F10187" s="207" t="str">
        <f>IF(ISERROR(IF(VLOOKUP(D10187,Paramètres!$C$17:$H$33,6,0)="oui","illimité",VLOOKUP(D10187,Paramètres!$C$17:$H$33,5,0))),"",IF(VLOOKUP(D10187,Paramètres!$C$17:$H$33,6,0)="oui","illimité",VLOOKUP(D10187,Paramètres!$C$17:$H$33,5,0)))</f>
        <v/>
      </c>
      <c r="G10187" s="269" t="str">
        <f t="shared" si="962"/>
        <v/>
      </c>
      <c r="H10187" s="208" t="str">
        <f>IF(ISERROR(VLOOKUP(D10187,Paramètres!$C$17:$E$33,3,0)),"",VLOOKUP(D10187,Paramètres!$C$17:$E$33,3,0))</f>
        <v/>
      </c>
      <c r="I10187" s="53"/>
      <c r="J10187" s="209" t="str">
        <f t="shared" si="958"/>
        <v/>
      </c>
      <c r="K10187" s="271"/>
      <c r="L10187" s="37"/>
      <c r="M10187" s="218"/>
      <c r="N10187" s="124"/>
      <c r="O10187" s="211" t="str">
        <f t="shared" ca="1" si="963"/>
        <v/>
      </c>
      <c r="P10187" s="212" t="str">
        <f>IF(ISERROR(VLOOKUP(L10187,Paramètres!$A$38:$B$40,2,0)),"",VLOOKUP(L10187,Paramètres!$A$38:$B$40,2,0))</f>
        <v/>
      </c>
      <c r="Q10187" s="211" t="str">
        <f t="shared" ca="1" si="964"/>
        <v/>
      </c>
      <c r="R10187" s="211" t="str">
        <f t="shared" si="960"/>
        <v/>
      </c>
      <c r="S10187" s="213" t="str">
        <f t="shared" ca="1" si="961"/>
        <v/>
      </c>
      <c r="T10187" s="214" t="str">
        <f t="shared" ca="1" si="959"/>
        <v/>
      </c>
    </row>
    <row r="10188" spans="1:20" x14ac:dyDescent="0.25">
      <c r="A10188" s="119" t="s">
        <v>15757</v>
      </c>
      <c r="B10188" s="260"/>
      <c r="C10188" s="264" t="str">
        <f>IF(ISERROR(VLOOKUP(B10188,'Tous les abonnés'!$A$6:$I$5491,2,0)),"",VLOOKUP(B10188,'Tous les abonnés'!$A$6:$I$5491,2,0))</f>
        <v/>
      </c>
      <c r="D10188" s="26"/>
      <c r="E10188" s="265"/>
      <c r="F10188" s="207" t="str">
        <f>IF(ISERROR(IF(VLOOKUP(D10188,Paramètres!$C$17:$H$33,6,0)="oui","illimité",VLOOKUP(D10188,Paramètres!$C$17:$H$33,5,0))),"",IF(VLOOKUP(D10188,Paramètres!$C$17:$H$33,6,0)="oui","illimité",VLOOKUP(D10188,Paramètres!$C$17:$H$33,5,0)))</f>
        <v/>
      </c>
      <c r="G10188" s="269" t="str">
        <f t="shared" si="962"/>
        <v/>
      </c>
      <c r="H10188" s="208" t="str">
        <f>IF(ISERROR(VLOOKUP(D10188,Paramètres!$C$17:$E$33,3,0)),"",VLOOKUP(D10188,Paramètres!$C$17:$E$33,3,0))</f>
        <v/>
      </c>
      <c r="I10188" s="53"/>
      <c r="J10188" s="209" t="str">
        <f t="shared" si="958"/>
        <v/>
      </c>
      <c r="K10188" s="271"/>
      <c r="L10188" s="37"/>
      <c r="M10188" s="218"/>
      <c r="N10188" s="124"/>
      <c r="O10188" s="211" t="str">
        <f t="shared" ca="1" si="963"/>
        <v/>
      </c>
      <c r="P10188" s="212" t="str">
        <f>IF(ISERROR(VLOOKUP(L10188,Paramètres!$A$38:$B$40,2,0)),"",VLOOKUP(L10188,Paramètres!$A$38:$B$40,2,0))</f>
        <v/>
      </c>
      <c r="Q10188" s="211" t="str">
        <f t="shared" ca="1" si="964"/>
        <v/>
      </c>
      <c r="R10188" s="211" t="str">
        <f t="shared" si="960"/>
        <v/>
      </c>
      <c r="S10188" s="213" t="str">
        <f t="shared" ca="1" si="961"/>
        <v/>
      </c>
      <c r="T10188" s="214" t="str">
        <f t="shared" ca="1" si="959"/>
        <v/>
      </c>
    </row>
    <row r="10189" spans="1:20" x14ac:dyDescent="0.25">
      <c r="A10189" s="119" t="s">
        <v>15758</v>
      </c>
      <c r="B10189" s="260"/>
      <c r="C10189" s="264" t="str">
        <f>IF(ISERROR(VLOOKUP(B10189,'Tous les abonnés'!$A$6:$I$5491,2,0)),"",VLOOKUP(B10189,'Tous les abonnés'!$A$6:$I$5491,2,0))</f>
        <v/>
      </c>
      <c r="D10189" s="26"/>
      <c r="E10189" s="265"/>
      <c r="F10189" s="207" t="str">
        <f>IF(ISERROR(IF(VLOOKUP(D10189,Paramètres!$C$17:$H$33,6,0)="oui","illimité",VLOOKUP(D10189,Paramètres!$C$17:$H$33,5,0))),"",IF(VLOOKUP(D10189,Paramètres!$C$17:$H$33,6,0)="oui","illimité",VLOOKUP(D10189,Paramètres!$C$17:$H$33,5,0)))</f>
        <v/>
      </c>
      <c r="G10189" s="269" t="str">
        <f t="shared" si="962"/>
        <v/>
      </c>
      <c r="H10189" s="208" t="str">
        <f>IF(ISERROR(VLOOKUP(D10189,Paramètres!$C$17:$E$33,3,0)),"",VLOOKUP(D10189,Paramètres!$C$17:$E$33,3,0))</f>
        <v/>
      </c>
      <c r="I10189" s="53"/>
      <c r="J10189" s="209" t="str">
        <f t="shared" si="958"/>
        <v/>
      </c>
      <c r="K10189" s="271"/>
      <c r="L10189" s="37"/>
      <c r="M10189" s="218"/>
      <c r="N10189" s="124"/>
      <c r="O10189" s="211" t="str">
        <f t="shared" ca="1" si="963"/>
        <v/>
      </c>
      <c r="P10189" s="212" t="str">
        <f>IF(ISERROR(VLOOKUP(L10189,Paramètres!$A$38:$B$40,2,0)),"",VLOOKUP(L10189,Paramètres!$A$38:$B$40,2,0))</f>
        <v/>
      </c>
      <c r="Q10189" s="211" t="str">
        <f t="shared" ca="1" si="964"/>
        <v/>
      </c>
      <c r="R10189" s="211" t="str">
        <f t="shared" si="960"/>
        <v/>
      </c>
      <c r="S10189" s="213" t="str">
        <f t="shared" ca="1" si="961"/>
        <v/>
      </c>
      <c r="T10189" s="214" t="str">
        <f t="shared" ca="1" si="959"/>
        <v/>
      </c>
    </row>
    <row r="10190" spans="1:20" x14ac:dyDescent="0.25">
      <c r="A10190" s="119" t="s">
        <v>15759</v>
      </c>
      <c r="B10190" s="260"/>
      <c r="C10190" s="264" t="str">
        <f>IF(ISERROR(VLOOKUP(B10190,'Tous les abonnés'!$A$6:$I$5491,2,0)),"",VLOOKUP(B10190,'Tous les abonnés'!$A$6:$I$5491,2,0))</f>
        <v/>
      </c>
      <c r="D10190" s="26"/>
      <c r="E10190" s="265"/>
      <c r="F10190" s="207" t="str">
        <f>IF(ISERROR(IF(VLOOKUP(D10190,Paramètres!$C$17:$H$33,6,0)="oui","illimité",VLOOKUP(D10190,Paramètres!$C$17:$H$33,5,0))),"",IF(VLOOKUP(D10190,Paramètres!$C$17:$H$33,6,0)="oui","illimité",VLOOKUP(D10190,Paramètres!$C$17:$H$33,5,0)))</f>
        <v/>
      </c>
      <c r="G10190" s="269" t="str">
        <f t="shared" si="962"/>
        <v/>
      </c>
      <c r="H10190" s="208" t="str">
        <f>IF(ISERROR(VLOOKUP(D10190,Paramètres!$C$17:$E$33,3,0)),"",VLOOKUP(D10190,Paramètres!$C$17:$E$33,3,0))</f>
        <v/>
      </c>
      <c r="I10190" s="53"/>
      <c r="J10190" s="209" t="str">
        <f t="shared" si="958"/>
        <v/>
      </c>
      <c r="K10190" s="271"/>
      <c r="L10190" s="37"/>
      <c r="M10190" s="218"/>
      <c r="N10190" s="124"/>
      <c r="O10190" s="211" t="str">
        <f t="shared" ca="1" si="963"/>
        <v/>
      </c>
      <c r="P10190" s="212" t="str">
        <f>IF(ISERROR(VLOOKUP(L10190,Paramètres!$A$38:$B$40,2,0)),"",VLOOKUP(L10190,Paramètres!$A$38:$B$40,2,0))</f>
        <v/>
      </c>
      <c r="Q10190" s="211" t="str">
        <f t="shared" ca="1" si="964"/>
        <v/>
      </c>
      <c r="R10190" s="211" t="str">
        <f t="shared" si="960"/>
        <v/>
      </c>
      <c r="S10190" s="213" t="str">
        <f t="shared" ca="1" si="961"/>
        <v/>
      </c>
      <c r="T10190" s="214" t="str">
        <f t="shared" ca="1" si="959"/>
        <v/>
      </c>
    </row>
    <row r="10191" spans="1:20" x14ac:dyDescent="0.25">
      <c r="A10191" s="119" t="s">
        <v>15760</v>
      </c>
      <c r="B10191" s="260"/>
      <c r="C10191" s="264" t="str">
        <f>IF(ISERROR(VLOOKUP(B10191,'Tous les abonnés'!$A$6:$I$5491,2,0)),"",VLOOKUP(B10191,'Tous les abonnés'!$A$6:$I$5491,2,0))</f>
        <v/>
      </c>
      <c r="D10191" s="26"/>
      <c r="E10191" s="265"/>
      <c r="F10191" s="207" t="str">
        <f>IF(ISERROR(IF(VLOOKUP(D10191,Paramètres!$C$17:$H$33,6,0)="oui","illimité",VLOOKUP(D10191,Paramètres!$C$17:$H$33,5,0))),"",IF(VLOOKUP(D10191,Paramètres!$C$17:$H$33,6,0)="oui","illimité",VLOOKUP(D10191,Paramètres!$C$17:$H$33,5,0)))</f>
        <v/>
      </c>
      <c r="G10191" s="269" t="str">
        <f t="shared" si="962"/>
        <v/>
      </c>
      <c r="H10191" s="208" t="str">
        <f>IF(ISERROR(VLOOKUP(D10191,Paramètres!$C$17:$E$33,3,0)),"",VLOOKUP(D10191,Paramètres!$C$17:$E$33,3,0))</f>
        <v/>
      </c>
      <c r="I10191" s="53"/>
      <c r="J10191" s="209" t="str">
        <f t="shared" si="958"/>
        <v/>
      </c>
      <c r="K10191" s="271"/>
      <c r="L10191" s="37"/>
      <c r="M10191" s="218"/>
      <c r="N10191" s="124"/>
      <c r="O10191" s="211" t="str">
        <f t="shared" ca="1" si="963"/>
        <v/>
      </c>
      <c r="P10191" s="212" t="str">
        <f>IF(ISERROR(VLOOKUP(L10191,Paramètres!$A$38:$B$40,2,0)),"",VLOOKUP(L10191,Paramètres!$A$38:$B$40,2,0))</f>
        <v/>
      </c>
      <c r="Q10191" s="211" t="str">
        <f t="shared" ca="1" si="964"/>
        <v/>
      </c>
      <c r="R10191" s="211" t="str">
        <f t="shared" si="960"/>
        <v/>
      </c>
      <c r="S10191" s="213" t="str">
        <f t="shared" ca="1" si="961"/>
        <v/>
      </c>
      <c r="T10191" s="214" t="str">
        <f t="shared" ca="1" si="959"/>
        <v/>
      </c>
    </row>
    <row r="10192" spans="1:20" x14ac:dyDescent="0.25">
      <c r="A10192" s="119" t="s">
        <v>15761</v>
      </c>
      <c r="B10192" s="260"/>
      <c r="C10192" s="264" t="str">
        <f>IF(ISERROR(VLOOKUP(B10192,'Tous les abonnés'!$A$6:$I$5491,2,0)),"",VLOOKUP(B10192,'Tous les abonnés'!$A$6:$I$5491,2,0))</f>
        <v/>
      </c>
      <c r="D10192" s="26"/>
      <c r="E10192" s="265"/>
      <c r="F10192" s="207" t="str">
        <f>IF(ISERROR(IF(VLOOKUP(D10192,Paramètres!$C$17:$H$33,6,0)="oui","illimité",VLOOKUP(D10192,Paramètres!$C$17:$H$33,5,0))),"",IF(VLOOKUP(D10192,Paramètres!$C$17:$H$33,6,0)="oui","illimité",VLOOKUP(D10192,Paramètres!$C$17:$H$33,5,0)))</f>
        <v/>
      </c>
      <c r="G10192" s="269" t="str">
        <f t="shared" si="962"/>
        <v/>
      </c>
      <c r="H10192" s="208" t="str">
        <f>IF(ISERROR(VLOOKUP(D10192,Paramètres!$C$17:$E$33,3,0)),"",VLOOKUP(D10192,Paramètres!$C$17:$E$33,3,0))</f>
        <v/>
      </c>
      <c r="I10192" s="53"/>
      <c r="J10192" s="209" t="str">
        <f t="shared" si="958"/>
        <v/>
      </c>
      <c r="K10192" s="271"/>
      <c r="L10192" s="37"/>
      <c r="M10192" s="218"/>
      <c r="N10192" s="124"/>
      <c r="O10192" s="211" t="str">
        <f t="shared" ca="1" si="963"/>
        <v/>
      </c>
      <c r="P10192" s="212" t="str">
        <f>IF(ISERROR(VLOOKUP(L10192,Paramètres!$A$38:$B$40,2,0)),"",VLOOKUP(L10192,Paramètres!$A$38:$B$40,2,0))</f>
        <v/>
      </c>
      <c r="Q10192" s="211" t="str">
        <f t="shared" ca="1" si="964"/>
        <v/>
      </c>
      <c r="R10192" s="211" t="str">
        <f t="shared" si="960"/>
        <v/>
      </c>
      <c r="S10192" s="213" t="str">
        <f t="shared" ca="1" si="961"/>
        <v/>
      </c>
      <c r="T10192" s="214" t="str">
        <f t="shared" ca="1" si="959"/>
        <v/>
      </c>
    </row>
    <row r="10193" spans="1:20" x14ac:dyDescent="0.25">
      <c r="A10193" s="119" t="s">
        <v>15762</v>
      </c>
      <c r="B10193" s="260"/>
      <c r="C10193" s="264" t="str">
        <f>IF(ISERROR(VLOOKUP(B10193,'Tous les abonnés'!$A$6:$I$5491,2,0)),"",VLOOKUP(B10193,'Tous les abonnés'!$A$6:$I$5491,2,0))</f>
        <v/>
      </c>
      <c r="D10193" s="26"/>
      <c r="E10193" s="265"/>
      <c r="F10193" s="207" t="str">
        <f>IF(ISERROR(IF(VLOOKUP(D10193,Paramètres!$C$17:$H$33,6,0)="oui","illimité",VLOOKUP(D10193,Paramètres!$C$17:$H$33,5,0))),"",IF(VLOOKUP(D10193,Paramètres!$C$17:$H$33,6,0)="oui","illimité",VLOOKUP(D10193,Paramètres!$C$17:$H$33,5,0)))</f>
        <v/>
      </c>
      <c r="G10193" s="269" t="str">
        <f t="shared" si="962"/>
        <v/>
      </c>
      <c r="H10193" s="208" t="str">
        <f>IF(ISERROR(VLOOKUP(D10193,Paramètres!$C$17:$E$33,3,0)),"",VLOOKUP(D10193,Paramètres!$C$17:$E$33,3,0))</f>
        <v/>
      </c>
      <c r="I10193" s="53"/>
      <c r="J10193" s="209" t="str">
        <f t="shared" si="958"/>
        <v/>
      </c>
      <c r="K10193" s="271"/>
      <c r="L10193" s="37"/>
      <c r="M10193" s="218"/>
      <c r="N10193" s="124"/>
      <c r="O10193" s="211" t="str">
        <f t="shared" ca="1" si="963"/>
        <v/>
      </c>
      <c r="P10193" s="212" t="str">
        <f>IF(ISERROR(VLOOKUP(L10193,Paramètres!$A$38:$B$40,2,0)),"",VLOOKUP(L10193,Paramètres!$A$38:$B$40,2,0))</f>
        <v/>
      </c>
      <c r="Q10193" s="211" t="str">
        <f t="shared" ca="1" si="964"/>
        <v/>
      </c>
      <c r="R10193" s="211" t="str">
        <f t="shared" si="960"/>
        <v/>
      </c>
      <c r="S10193" s="213" t="str">
        <f t="shared" ca="1" si="961"/>
        <v/>
      </c>
      <c r="T10193" s="214" t="str">
        <f t="shared" ca="1" si="959"/>
        <v/>
      </c>
    </row>
    <row r="10194" spans="1:20" x14ac:dyDescent="0.25">
      <c r="A10194" s="119" t="s">
        <v>15763</v>
      </c>
      <c r="B10194" s="260"/>
      <c r="C10194" s="264" t="str">
        <f>IF(ISERROR(VLOOKUP(B10194,'Tous les abonnés'!$A$6:$I$5491,2,0)),"",VLOOKUP(B10194,'Tous les abonnés'!$A$6:$I$5491,2,0))</f>
        <v/>
      </c>
      <c r="D10194" s="26"/>
      <c r="E10194" s="265"/>
      <c r="F10194" s="207" t="str">
        <f>IF(ISERROR(IF(VLOOKUP(D10194,Paramètres!$C$17:$H$33,6,0)="oui","illimité",VLOOKUP(D10194,Paramètres!$C$17:$H$33,5,0))),"",IF(VLOOKUP(D10194,Paramètres!$C$17:$H$33,6,0)="oui","illimité",VLOOKUP(D10194,Paramètres!$C$17:$H$33,5,0)))</f>
        <v/>
      </c>
      <c r="G10194" s="269" t="str">
        <f t="shared" si="962"/>
        <v/>
      </c>
      <c r="H10194" s="208" t="str">
        <f>IF(ISERROR(VLOOKUP(D10194,Paramètres!$C$17:$E$33,3,0)),"",VLOOKUP(D10194,Paramètres!$C$17:$E$33,3,0))</f>
        <v/>
      </c>
      <c r="I10194" s="53"/>
      <c r="J10194" s="209" t="str">
        <f t="shared" si="958"/>
        <v/>
      </c>
      <c r="K10194" s="271"/>
      <c r="L10194" s="37"/>
      <c r="M10194" s="218"/>
      <c r="N10194" s="124"/>
      <c r="O10194" s="211" t="str">
        <f t="shared" ca="1" si="963"/>
        <v/>
      </c>
      <c r="P10194" s="212" t="str">
        <f>IF(ISERROR(VLOOKUP(L10194,Paramètres!$A$38:$B$40,2,0)),"",VLOOKUP(L10194,Paramètres!$A$38:$B$40,2,0))</f>
        <v/>
      </c>
      <c r="Q10194" s="211" t="str">
        <f t="shared" ca="1" si="964"/>
        <v/>
      </c>
      <c r="R10194" s="211" t="str">
        <f t="shared" si="960"/>
        <v/>
      </c>
      <c r="S10194" s="213" t="str">
        <f t="shared" ca="1" si="961"/>
        <v/>
      </c>
      <c r="T10194" s="214" t="str">
        <f t="shared" ca="1" si="959"/>
        <v/>
      </c>
    </row>
    <row r="10195" spans="1:20" x14ac:dyDescent="0.25">
      <c r="A10195" s="119" t="s">
        <v>15764</v>
      </c>
      <c r="B10195" s="260"/>
      <c r="C10195" s="264" t="str">
        <f>IF(ISERROR(VLOOKUP(B10195,'Tous les abonnés'!$A$6:$I$5491,2,0)),"",VLOOKUP(B10195,'Tous les abonnés'!$A$6:$I$5491,2,0))</f>
        <v/>
      </c>
      <c r="D10195" s="26"/>
      <c r="E10195" s="265"/>
      <c r="F10195" s="207" t="str">
        <f>IF(ISERROR(IF(VLOOKUP(D10195,Paramètres!$C$17:$H$33,6,0)="oui","illimité",VLOOKUP(D10195,Paramètres!$C$17:$H$33,5,0))),"",IF(VLOOKUP(D10195,Paramètres!$C$17:$H$33,6,0)="oui","illimité",VLOOKUP(D10195,Paramètres!$C$17:$H$33,5,0)))</f>
        <v/>
      </c>
      <c r="G10195" s="269" t="str">
        <f t="shared" si="962"/>
        <v/>
      </c>
      <c r="H10195" s="208" t="str">
        <f>IF(ISERROR(VLOOKUP(D10195,Paramètres!$C$17:$E$33,3,0)),"",VLOOKUP(D10195,Paramètres!$C$17:$E$33,3,0))</f>
        <v/>
      </c>
      <c r="I10195" s="53"/>
      <c r="J10195" s="209" t="str">
        <f t="shared" si="958"/>
        <v/>
      </c>
      <c r="K10195" s="271"/>
      <c r="L10195" s="37"/>
      <c r="M10195" s="218"/>
      <c r="N10195" s="124"/>
      <c r="O10195" s="211" t="str">
        <f t="shared" ca="1" si="963"/>
        <v/>
      </c>
      <c r="P10195" s="212" t="str">
        <f>IF(ISERROR(VLOOKUP(L10195,Paramètres!$A$38:$B$40,2,0)),"",VLOOKUP(L10195,Paramètres!$A$38:$B$40,2,0))</f>
        <v/>
      </c>
      <c r="Q10195" s="211" t="str">
        <f t="shared" ca="1" si="964"/>
        <v/>
      </c>
      <c r="R10195" s="211" t="str">
        <f t="shared" si="960"/>
        <v/>
      </c>
      <c r="S10195" s="213" t="str">
        <f t="shared" ca="1" si="961"/>
        <v/>
      </c>
      <c r="T10195" s="214" t="str">
        <f t="shared" ca="1" si="959"/>
        <v/>
      </c>
    </row>
    <row r="10196" spans="1:20" x14ac:dyDescent="0.25">
      <c r="A10196" s="119" t="s">
        <v>15765</v>
      </c>
      <c r="B10196" s="260"/>
      <c r="C10196" s="264" t="str">
        <f>IF(ISERROR(VLOOKUP(B10196,'Tous les abonnés'!$A$6:$I$5491,2,0)),"",VLOOKUP(B10196,'Tous les abonnés'!$A$6:$I$5491,2,0))</f>
        <v/>
      </c>
      <c r="D10196" s="26"/>
      <c r="E10196" s="265"/>
      <c r="F10196" s="207" t="str">
        <f>IF(ISERROR(IF(VLOOKUP(D10196,Paramètres!$C$17:$H$33,6,0)="oui","illimité",VLOOKUP(D10196,Paramètres!$C$17:$H$33,5,0))),"",IF(VLOOKUP(D10196,Paramètres!$C$17:$H$33,6,0)="oui","illimité",VLOOKUP(D10196,Paramètres!$C$17:$H$33,5,0)))</f>
        <v/>
      </c>
      <c r="G10196" s="269" t="str">
        <f t="shared" si="962"/>
        <v/>
      </c>
      <c r="H10196" s="208" t="str">
        <f>IF(ISERROR(VLOOKUP(D10196,Paramètres!$C$17:$E$33,3,0)),"",VLOOKUP(D10196,Paramètres!$C$17:$E$33,3,0))</f>
        <v/>
      </c>
      <c r="I10196" s="53"/>
      <c r="J10196" s="209" t="str">
        <f t="shared" si="958"/>
        <v/>
      </c>
      <c r="K10196" s="271"/>
      <c r="L10196" s="37"/>
      <c r="M10196" s="218"/>
      <c r="N10196" s="124"/>
      <c r="O10196" s="211" t="str">
        <f t="shared" ca="1" si="963"/>
        <v/>
      </c>
      <c r="P10196" s="212" t="str">
        <f>IF(ISERROR(VLOOKUP(L10196,Paramètres!$A$38:$B$40,2,0)),"",VLOOKUP(L10196,Paramètres!$A$38:$B$40,2,0))</f>
        <v/>
      </c>
      <c r="Q10196" s="211" t="str">
        <f t="shared" ca="1" si="964"/>
        <v/>
      </c>
      <c r="R10196" s="211" t="str">
        <f t="shared" si="960"/>
        <v/>
      </c>
      <c r="S10196" s="213" t="str">
        <f t="shared" ca="1" si="961"/>
        <v/>
      </c>
      <c r="T10196" s="214" t="str">
        <f t="shared" ca="1" si="959"/>
        <v/>
      </c>
    </row>
    <row r="10197" spans="1:20" x14ac:dyDescent="0.25">
      <c r="A10197" s="119" t="s">
        <v>15766</v>
      </c>
      <c r="B10197" s="260"/>
      <c r="C10197" s="264" t="str">
        <f>IF(ISERROR(VLOOKUP(B10197,'Tous les abonnés'!$A$6:$I$5491,2,0)),"",VLOOKUP(B10197,'Tous les abonnés'!$A$6:$I$5491,2,0))</f>
        <v/>
      </c>
      <c r="D10197" s="26"/>
      <c r="E10197" s="265"/>
      <c r="F10197" s="207" t="str">
        <f>IF(ISERROR(IF(VLOOKUP(D10197,Paramètres!$C$17:$H$33,6,0)="oui","illimité",VLOOKUP(D10197,Paramètres!$C$17:$H$33,5,0))),"",IF(VLOOKUP(D10197,Paramètres!$C$17:$H$33,6,0)="oui","illimité",VLOOKUP(D10197,Paramètres!$C$17:$H$33,5,0)))</f>
        <v/>
      </c>
      <c r="G10197" s="269" t="str">
        <f t="shared" si="962"/>
        <v/>
      </c>
      <c r="H10197" s="208" t="str">
        <f>IF(ISERROR(VLOOKUP(D10197,Paramètres!$C$17:$E$33,3,0)),"",VLOOKUP(D10197,Paramètres!$C$17:$E$33,3,0))</f>
        <v/>
      </c>
      <c r="I10197" s="53"/>
      <c r="J10197" s="209" t="str">
        <f t="shared" si="958"/>
        <v/>
      </c>
      <c r="K10197" s="271"/>
      <c r="L10197" s="37"/>
      <c r="M10197" s="218"/>
      <c r="N10197" s="124"/>
      <c r="O10197" s="211" t="str">
        <f t="shared" ca="1" si="963"/>
        <v/>
      </c>
      <c r="P10197" s="212" t="str">
        <f>IF(ISERROR(VLOOKUP(L10197,Paramètres!$A$38:$B$40,2,0)),"",VLOOKUP(L10197,Paramètres!$A$38:$B$40,2,0))</f>
        <v/>
      </c>
      <c r="Q10197" s="211" t="str">
        <f t="shared" ca="1" si="964"/>
        <v/>
      </c>
      <c r="R10197" s="211" t="str">
        <f t="shared" si="960"/>
        <v/>
      </c>
      <c r="S10197" s="213" t="str">
        <f t="shared" ca="1" si="961"/>
        <v/>
      </c>
      <c r="T10197" s="214" t="str">
        <f t="shared" ca="1" si="959"/>
        <v/>
      </c>
    </row>
    <row r="10198" spans="1:20" x14ac:dyDescent="0.25">
      <c r="A10198" s="119" t="s">
        <v>15767</v>
      </c>
      <c r="B10198" s="260"/>
      <c r="C10198" s="264" t="str">
        <f>IF(ISERROR(VLOOKUP(B10198,'Tous les abonnés'!$A$6:$I$5491,2,0)),"",VLOOKUP(B10198,'Tous les abonnés'!$A$6:$I$5491,2,0))</f>
        <v/>
      </c>
      <c r="D10198" s="26"/>
      <c r="E10198" s="265"/>
      <c r="F10198" s="207" t="str">
        <f>IF(ISERROR(IF(VLOOKUP(D10198,Paramètres!$C$17:$H$33,6,0)="oui","illimité",VLOOKUP(D10198,Paramètres!$C$17:$H$33,5,0))),"",IF(VLOOKUP(D10198,Paramètres!$C$17:$H$33,6,0)="oui","illimité",VLOOKUP(D10198,Paramètres!$C$17:$H$33,5,0)))</f>
        <v/>
      </c>
      <c r="G10198" s="269" t="str">
        <f t="shared" si="962"/>
        <v/>
      </c>
      <c r="H10198" s="208" t="str">
        <f>IF(ISERROR(VLOOKUP(D10198,Paramètres!$C$17:$E$33,3,0)),"",VLOOKUP(D10198,Paramètres!$C$17:$E$33,3,0))</f>
        <v/>
      </c>
      <c r="I10198" s="53"/>
      <c r="J10198" s="209" t="str">
        <f t="shared" si="958"/>
        <v/>
      </c>
      <c r="K10198" s="271"/>
      <c r="L10198" s="37"/>
      <c r="M10198" s="218"/>
      <c r="N10198" s="124"/>
      <c r="O10198" s="211" t="str">
        <f t="shared" ca="1" si="963"/>
        <v/>
      </c>
      <c r="P10198" s="212" t="str">
        <f>IF(ISERROR(VLOOKUP(L10198,Paramètres!$A$38:$B$40,2,0)),"",VLOOKUP(L10198,Paramètres!$A$38:$B$40,2,0))</f>
        <v/>
      </c>
      <c r="Q10198" s="211" t="str">
        <f t="shared" ca="1" si="964"/>
        <v/>
      </c>
      <c r="R10198" s="211" t="str">
        <f t="shared" si="960"/>
        <v/>
      </c>
      <c r="S10198" s="213" t="str">
        <f t="shared" ca="1" si="961"/>
        <v/>
      </c>
      <c r="T10198" s="214" t="str">
        <f t="shared" ca="1" si="959"/>
        <v/>
      </c>
    </row>
    <row r="10199" spans="1:20" x14ac:dyDescent="0.25">
      <c r="A10199" s="119" t="s">
        <v>15768</v>
      </c>
      <c r="B10199" s="260"/>
      <c r="C10199" s="264" t="str">
        <f>IF(ISERROR(VLOOKUP(B10199,'Tous les abonnés'!$A$6:$I$5491,2,0)),"",VLOOKUP(B10199,'Tous les abonnés'!$A$6:$I$5491,2,0))</f>
        <v/>
      </c>
      <c r="D10199" s="26"/>
      <c r="E10199" s="265"/>
      <c r="F10199" s="207" t="str">
        <f>IF(ISERROR(IF(VLOOKUP(D10199,Paramètres!$C$17:$H$33,6,0)="oui","illimité",VLOOKUP(D10199,Paramètres!$C$17:$H$33,5,0))),"",IF(VLOOKUP(D10199,Paramètres!$C$17:$H$33,6,0)="oui","illimité",VLOOKUP(D10199,Paramètres!$C$17:$H$33,5,0)))</f>
        <v/>
      </c>
      <c r="G10199" s="269" t="str">
        <f t="shared" si="962"/>
        <v/>
      </c>
      <c r="H10199" s="208" t="str">
        <f>IF(ISERROR(VLOOKUP(D10199,Paramètres!$C$17:$E$33,3,0)),"",VLOOKUP(D10199,Paramètres!$C$17:$E$33,3,0))</f>
        <v/>
      </c>
      <c r="I10199" s="53"/>
      <c r="J10199" s="209" t="str">
        <f t="shared" si="958"/>
        <v/>
      </c>
      <c r="K10199" s="271"/>
      <c r="L10199" s="37"/>
      <c r="M10199" s="218"/>
      <c r="N10199" s="124"/>
      <c r="O10199" s="211" t="str">
        <f t="shared" ca="1" si="963"/>
        <v/>
      </c>
      <c r="P10199" s="212" t="str">
        <f>IF(ISERROR(VLOOKUP(L10199,Paramètres!$A$38:$B$40,2,0)),"",VLOOKUP(L10199,Paramètres!$A$38:$B$40,2,0))</f>
        <v/>
      </c>
      <c r="Q10199" s="211" t="str">
        <f t="shared" ca="1" si="964"/>
        <v/>
      </c>
      <c r="R10199" s="211" t="str">
        <f t="shared" si="960"/>
        <v/>
      </c>
      <c r="S10199" s="213" t="str">
        <f t="shared" ca="1" si="961"/>
        <v/>
      </c>
      <c r="T10199" s="214" t="str">
        <f t="shared" ca="1" si="959"/>
        <v/>
      </c>
    </row>
    <row r="10200" spans="1:20" x14ac:dyDescent="0.25">
      <c r="A10200" s="119" t="s">
        <v>15769</v>
      </c>
      <c r="B10200" s="260"/>
      <c r="C10200" s="264" t="str">
        <f>IF(ISERROR(VLOOKUP(B10200,'Tous les abonnés'!$A$6:$I$5491,2,0)),"",VLOOKUP(B10200,'Tous les abonnés'!$A$6:$I$5491,2,0))</f>
        <v/>
      </c>
      <c r="D10200" s="26"/>
      <c r="E10200" s="265"/>
      <c r="F10200" s="207" t="str">
        <f>IF(ISERROR(IF(VLOOKUP(D10200,Paramètres!$C$17:$H$33,6,0)="oui","illimité",VLOOKUP(D10200,Paramètres!$C$17:$H$33,5,0))),"",IF(VLOOKUP(D10200,Paramètres!$C$17:$H$33,6,0)="oui","illimité",VLOOKUP(D10200,Paramètres!$C$17:$H$33,5,0)))</f>
        <v/>
      </c>
      <c r="G10200" s="269" t="str">
        <f t="shared" si="962"/>
        <v/>
      </c>
      <c r="H10200" s="208" t="str">
        <f>IF(ISERROR(VLOOKUP(D10200,Paramètres!$C$17:$E$33,3,0)),"",VLOOKUP(D10200,Paramètres!$C$17:$E$33,3,0))</f>
        <v/>
      </c>
      <c r="I10200" s="53"/>
      <c r="J10200" s="209" t="str">
        <f t="shared" si="958"/>
        <v/>
      </c>
      <c r="K10200" s="271"/>
      <c r="L10200" s="37"/>
      <c r="M10200" s="218"/>
      <c r="N10200" s="124"/>
      <c r="O10200" s="211" t="str">
        <f t="shared" ca="1" si="963"/>
        <v/>
      </c>
      <c r="P10200" s="212" t="str">
        <f>IF(ISERROR(VLOOKUP(L10200,Paramètres!$A$38:$B$40,2,0)),"",VLOOKUP(L10200,Paramètres!$A$38:$B$40,2,0))</f>
        <v/>
      </c>
      <c r="Q10200" s="211" t="str">
        <f t="shared" ca="1" si="964"/>
        <v/>
      </c>
      <c r="R10200" s="211" t="str">
        <f t="shared" si="960"/>
        <v/>
      </c>
      <c r="S10200" s="213" t="str">
        <f t="shared" ca="1" si="961"/>
        <v/>
      </c>
      <c r="T10200" s="214" t="str">
        <f t="shared" ca="1" si="959"/>
        <v/>
      </c>
    </row>
    <row r="10201" spans="1:20" x14ac:dyDescent="0.25">
      <c r="A10201" s="119" t="s">
        <v>15770</v>
      </c>
      <c r="B10201" s="260"/>
      <c r="C10201" s="264" t="str">
        <f>IF(ISERROR(VLOOKUP(B10201,'Tous les abonnés'!$A$6:$I$5491,2,0)),"",VLOOKUP(B10201,'Tous les abonnés'!$A$6:$I$5491,2,0))</f>
        <v/>
      </c>
      <c r="D10201" s="26"/>
      <c r="E10201" s="265"/>
      <c r="F10201" s="207" t="str">
        <f>IF(ISERROR(IF(VLOOKUP(D10201,Paramètres!$C$17:$H$33,6,0)="oui","illimité",VLOOKUP(D10201,Paramètres!$C$17:$H$33,5,0))),"",IF(VLOOKUP(D10201,Paramètres!$C$17:$H$33,6,0)="oui","illimité",VLOOKUP(D10201,Paramètres!$C$17:$H$33,5,0)))</f>
        <v/>
      </c>
      <c r="G10201" s="269" t="str">
        <f t="shared" si="962"/>
        <v/>
      </c>
      <c r="H10201" s="208" t="str">
        <f>IF(ISERROR(VLOOKUP(D10201,Paramètres!$C$17:$E$33,3,0)),"",VLOOKUP(D10201,Paramètres!$C$17:$E$33,3,0))</f>
        <v/>
      </c>
      <c r="I10201" s="53"/>
      <c r="J10201" s="209" t="str">
        <f t="shared" si="958"/>
        <v/>
      </c>
      <c r="K10201" s="271"/>
      <c r="L10201" s="37"/>
      <c r="M10201" s="218"/>
      <c r="N10201" s="124"/>
      <c r="O10201" s="211" t="str">
        <f t="shared" ca="1" si="963"/>
        <v/>
      </c>
      <c r="P10201" s="212" t="str">
        <f>IF(ISERROR(VLOOKUP(L10201,Paramètres!$A$38:$B$40,2,0)),"",VLOOKUP(L10201,Paramètres!$A$38:$B$40,2,0))</f>
        <v/>
      </c>
      <c r="Q10201" s="211" t="str">
        <f t="shared" ca="1" si="964"/>
        <v/>
      </c>
      <c r="R10201" s="211" t="str">
        <f t="shared" si="960"/>
        <v/>
      </c>
      <c r="S10201" s="213" t="str">
        <f t="shared" ca="1" si="961"/>
        <v/>
      </c>
      <c r="T10201" s="214" t="str">
        <f t="shared" ca="1" si="959"/>
        <v/>
      </c>
    </row>
    <row r="10202" spans="1:20" x14ac:dyDescent="0.25">
      <c r="A10202" s="119" t="s">
        <v>15771</v>
      </c>
      <c r="B10202" s="260"/>
      <c r="C10202" s="264" t="str">
        <f>IF(ISERROR(VLOOKUP(B10202,'Tous les abonnés'!$A$6:$I$5491,2,0)),"",VLOOKUP(B10202,'Tous les abonnés'!$A$6:$I$5491,2,0))</f>
        <v/>
      </c>
      <c r="D10202" s="26"/>
      <c r="E10202" s="265"/>
      <c r="F10202" s="207" t="str">
        <f>IF(ISERROR(IF(VLOOKUP(D10202,Paramètres!$C$17:$H$33,6,0)="oui","illimité",VLOOKUP(D10202,Paramètres!$C$17:$H$33,5,0))),"",IF(VLOOKUP(D10202,Paramètres!$C$17:$H$33,6,0)="oui","illimité",VLOOKUP(D10202,Paramètres!$C$17:$H$33,5,0)))</f>
        <v/>
      </c>
      <c r="G10202" s="269" t="str">
        <f t="shared" si="962"/>
        <v/>
      </c>
      <c r="H10202" s="208" t="str">
        <f>IF(ISERROR(VLOOKUP(D10202,Paramètres!$C$17:$E$33,3,0)),"",VLOOKUP(D10202,Paramètres!$C$17:$E$33,3,0))</f>
        <v/>
      </c>
      <c r="I10202" s="53"/>
      <c r="J10202" s="209" t="str">
        <f t="shared" si="958"/>
        <v/>
      </c>
      <c r="K10202" s="271"/>
      <c r="L10202" s="37"/>
      <c r="M10202" s="218"/>
      <c r="N10202" s="124"/>
      <c r="O10202" s="211" t="str">
        <f t="shared" ca="1" si="963"/>
        <v/>
      </c>
      <c r="P10202" s="212" t="str">
        <f>IF(ISERROR(VLOOKUP(L10202,Paramètres!$A$38:$B$40,2,0)),"",VLOOKUP(L10202,Paramètres!$A$38:$B$40,2,0))</f>
        <v/>
      </c>
      <c r="Q10202" s="211" t="str">
        <f t="shared" ca="1" si="964"/>
        <v/>
      </c>
      <c r="R10202" s="211" t="str">
        <f t="shared" si="960"/>
        <v/>
      </c>
      <c r="S10202" s="213" t="str">
        <f t="shared" ca="1" si="961"/>
        <v/>
      </c>
      <c r="T10202" s="214" t="str">
        <f t="shared" ca="1" si="959"/>
        <v/>
      </c>
    </row>
    <row r="10203" spans="1:20" x14ac:dyDescent="0.25">
      <c r="A10203" s="119" t="s">
        <v>15772</v>
      </c>
      <c r="B10203" s="260"/>
      <c r="C10203" s="264" t="str">
        <f>IF(ISERROR(VLOOKUP(B10203,'Tous les abonnés'!$A$6:$I$5491,2,0)),"",VLOOKUP(B10203,'Tous les abonnés'!$A$6:$I$5491,2,0))</f>
        <v/>
      </c>
      <c r="D10203" s="26"/>
      <c r="E10203" s="265"/>
      <c r="F10203" s="207" t="str">
        <f>IF(ISERROR(IF(VLOOKUP(D10203,Paramètres!$C$17:$H$33,6,0)="oui","illimité",VLOOKUP(D10203,Paramètres!$C$17:$H$33,5,0))),"",IF(VLOOKUP(D10203,Paramètres!$C$17:$H$33,6,0)="oui","illimité",VLOOKUP(D10203,Paramètres!$C$17:$H$33,5,0)))</f>
        <v/>
      </c>
      <c r="G10203" s="269" t="str">
        <f t="shared" si="962"/>
        <v/>
      </c>
      <c r="H10203" s="208" t="str">
        <f>IF(ISERROR(VLOOKUP(D10203,Paramètres!$C$17:$E$33,3,0)),"",VLOOKUP(D10203,Paramètres!$C$17:$E$33,3,0))</f>
        <v/>
      </c>
      <c r="I10203" s="53"/>
      <c r="J10203" s="209" t="str">
        <f t="shared" si="958"/>
        <v/>
      </c>
      <c r="K10203" s="271"/>
      <c r="L10203" s="37"/>
      <c r="M10203" s="218"/>
      <c r="N10203" s="124"/>
      <c r="O10203" s="211" t="str">
        <f t="shared" ca="1" si="963"/>
        <v/>
      </c>
      <c r="P10203" s="212" t="str">
        <f>IF(ISERROR(VLOOKUP(L10203,Paramètres!$A$38:$B$40,2,0)),"",VLOOKUP(L10203,Paramètres!$A$38:$B$40,2,0))</f>
        <v/>
      </c>
      <c r="Q10203" s="211" t="str">
        <f t="shared" ca="1" si="964"/>
        <v/>
      </c>
      <c r="R10203" s="211" t="str">
        <f t="shared" si="960"/>
        <v/>
      </c>
      <c r="S10203" s="213" t="str">
        <f t="shared" ca="1" si="961"/>
        <v/>
      </c>
      <c r="T10203" s="214" t="str">
        <f t="shared" ca="1" si="959"/>
        <v/>
      </c>
    </row>
    <row r="10204" spans="1:20" x14ac:dyDescent="0.25">
      <c r="A10204" s="119" t="s">
        <v>15773</v>
      </c>
      <c r="B10204" s="260"/>
      <c r="C10204" s="264" t="str">
        <f>IF(ISERROR(VLOOKUP(B10204,'Tous les abonnés'!$A$6:$I$5491,2,0)),"",VLOOKUP(B10204,'Tous les abonnés'!$A$6:$I$5491,2,0))</f>
        <v/>
      </c>
      <c r="D10204" s="26"/>
      <c r="E10204" s="265"/>
      <c r="F10204" s="207" t="str">
        <f>IF(ISERROR(IF(VLOOKUP(D10204,Paramètres!$C$17:$H$33,6,0)="oui","illimité",VLOOKUP(D10204,Paramètres!$C$17:$H$33,5,0))),"",IF(VLOOKUP(D10204,Paramètres!$C$17:$H$33,6,0)="oui","illimité",VLOOKUP(D10204,Paramètres!$C$17:$H$33,5,0)))</f>
        <v/>
      </c>
      <c r="G10204" s="269" t="str">
        <f t="shared" si="962"/>
        <v/>
      </c>
      <c r="H10204" s="208" t="str">
        <f>IF(ISERROR(VLOOKUP(D10204,Paramètres!$C$17:$E$33,3,0)),"",VLOOKUP(D10204,Paramètres!$C$17:$E$33,3,0))</f>
        <v/>
      </c>
      <c r="I10204" s="53"/>
      <c r="J10204" s="209" t="str">
        <f t="shared" si="958"/>
        <v/>
      </c>
      <c r="K10204" s="271"/>
      <c r="L10204" s="37"/>
      <c r="M10204" s="218"/>
      <c r="N10204" s="124"/>
      <c r="O10204" s="211" t="str">
        <f t="shared" ca="1" si="963"/>
        <v/>
      </c>
      <c r="P10204" s="212" t="str">
        <f>IF(ISERROR(VLOOKUP(L10204,Paramètres!$A$38:$B$40,2,0)),"",VLOOKUP(L10204,Paramètres!$A$38:$B$40,2,0))</f>
        <v/>
      </c>
      <c r="Q10204" s="211" t="str">
        <f t="shared" ca="1" si="964"/>
        <v/>
      </c>
      <c r="R10204" s="211" t="str">
        <f t="shared" si="960"/>
        <v/>
      </c>
      <c r="S10204" s="213" t="str">
        <f t="shared" ca="1" si="961"/>
        <v/>
      </c>
      <c r="T10204" s="214" t="str">
        <f t="shared" ca="1" si="959"/>
        <v/>
      </c>
    </row>
    <row r="10205" spans="1:20" x14ac:dyDescent="0.25">
      <c r="A10205" s="119" t="s">
        <v>15774</v>
      </c>
      <c r="B10205" s="260"/>
      <c r="C10205" s="264" t="str">
        <f>IF(ISERROR(VLOOKUP(B10205,'Tous les abonnés'!$A$6:$I$5491,2,0)),"",VLOOKUP(B10205,'Tous les abonnés'!$A$6:$I$5491,2,0))</f>
        <v/>
      </c>
      <c r="D10205" s="26"/>
      <c r="E10205" s="265"/>
      <c r="F10205" s="207" t="str">
        <f>IF(ISERROR(IF(VLOOKUP(D10205,Paramètres!$C$17:$H$33,6,0)="oui","illimité",VLOOKUP(D10205,Paramètres!$C$17:$H$33,5,0))),"",IF(VLOOKUP(D10205,Paramètres!$C$17:$H$33,6,0)="oui","illimité",VLOOKUP(D10205,Paramètres!$C$17:$H$33,5,0)))</f>
        <v/>
      </c>
      <c r="G10205" s="269" t="str">
        <f t="shared" si="962"/>
        <v/>
      </c>
      <c r="H10205" s="208" t="str">
        <f>IF(ISERROR(VLOOKUP(D10205,Paramètres!$C$17:$E$33,3,0)),"",VLOOKUP(D10205,Paramètres!$C$17:$E$33,3,0))</f>
        <v/>
      </c>
      <c r="I10205" s="53"/>
      <c r="J10205" s="209" t="str">
        <f t="shared" si="958"/>
        <v/>
      </c>
      <c r="K10205" s="271"/>
      <c r="L10205" s="37"/>
      <c r="M10205" s="218"/>
      <c r="N10205" s="124"/>
      <c r="O10205" s="211" t="str">
        <f t="shared" ca="1" si="963"/>
        <v/>
      </c>
      <c r="P10205" s="212" t="str">
        <f>IF(ISERROR(VLOOKUP(L10205,Paramètres!$A$38:$B$40,2,0)),"",VLOOKUP(L10205,Paramètres!$A$38:$B$40,2,0))</f>
        <v/>
      </c>
      <c r="Q10205" s="211" t="str">
        <f t="shared" ca="1" si="964"/>
        <v/>
      </c>
      <c r="R10205" s="211" t="str">
        <f t="shared" si="960"/>
        <v/>
      </c>
      <c r="S10205" s="213" t="str">
        <f t="shared" ca="1" si="961"/>
        <v/>
      </c>
      <c r="T10205" s="214" t="str">
        <f t="shared" ca="1" si="959"/>
        <v/>
      </c>
    </row>
    <row r="10206" spans="1:20" x14ac:dyDescent="0.25">
      <c r="A10206" s="119" t="s">
        <v>15775</v>
      </c>
      <c r="B10206" s="260"/>
      <c r="C10206" s="264" t="str">
        <f>IF(ISERROR(VLOOKUP(B10206,'Tous les abonnés'!$A$6:$I$5491,2,0)),"",VLOOKUP(B10206,'Tous les abonnés'!$A$6:$I$5491,2,0))</f>
        <v/>
      </c>
      <c r="D10206" s="26"/>
      <c r="E10206" s="265"/>
      <c r="F10206" s="207" t="str">
        <f>IF(ISERROR(IF(VLOOKUP(D10206,Paramètres!$C$17:$H$33,6,0)="oui","illimité",VLOOKUP(D10206,Paramètres!$C$17:$H$33,5,0))),"",IF(VLOOKUP(D10206,Paramètres!$C$17:$H$33,6,0)="oui","illimité",VLOOKUP(D10206,Paramètres!$C$17:$H$33,5,0)))</f>
        <v/>
      </c>
      <c r="G10206" s="269" t="str">
        <f t="shared" si="962"/>
        <v/>
      </c>
      <c r="H10206" s="208" t="str">
        <f>IF(ISERROR(VLOOKUP(D10206,Paramètres!$C$17:$E$33,3,0)),"",VLOOKUP(D10206,Paramètres!$C$17:$E$33,3,0))</f>
        <v/>
      </c>
      <c r="I10206" s="53"/>
      <c r="J10206" s="209" t="str">
        <f t="shared" si="958"/>
        <v/>
      </c>
      <c r="K10206" s="271"/>
      <c r="L10206" s="37"/>
      <c r="M10206" s="218"/>
      <c r="N10206" s="124"/>
      <c r="O10206" s="211" t="str">
        <f t="shared" ca="1" si="963"/>
        <v/>
      </c>
      <c r="P10206" s="212" t="str">
        <f>IF(ISERROR(VLOOKUP(L10206,Paramètres!$A$38:$B$40,2,0)),"",VLOOKUP(L10206,Paramètres!$A$38:$B$40,2,0))</f>
        <v/>
      </c>
      <c r="Q10206" s="211" t="str">
        <f t="shared" ca="1" si="964"/>
        <v/>
      </c>
      <c r="R10206" s="211" t="str">
        <f t="shared" si="960"/>
        <v/>
      </c>
      <c r="S10206" s="213" t="str">
        <f t="shared" ca="1" si="961"/>
        <v/>
      </c>
      <c r="T10206" s="214" t="str">
        <f t="shared" ca="1" si="959"/>
        <v/>
      </c>
    </row>
    <row r="10207" spans="1:20" x14ac:dyDescent="0.25">
      <c r="A10207" s="119" t="s">
        <v>15776</v>
      </c>
      <c r="B10207" s="260"/>
      <c r="C10207" s="264" t="str">
        <f>IF(ISERROR(VLOOKUP(B10207,'Tous les abonnés'!$A$6:$I$5491,2,0)),"",VLOOKUP(B10207,'Tous les abonnés'!$A$6:$I$5491,2,0))</f>
        <v/>
      </c>
      <c r="D10207" s="26"/>
      <c r="E10207" s="265"/>
      <c r="F10207" s="207" t="str">
        <f>IF(ISERROR(IF(VLOOKUP(D10207,Paramètres!$C$17:$H$33,6,0)="oui","illimité",VLOOKUP(D10207,Paramètres!$C$17:$H$33,5,0))),"",IF(VLOOKUP(D10207,Paramètres!$C$17:$H$33,6,0)="oui","illimité",VLOOKUP(D10207,Paramètres!$C$17:$H$33,5,0)))</f>
        <v/>
      </c>
      <c r="G10207" s="269" t="str">
        <f t="shared" si="962"/>
        <v/>
      </c>
      <c r="H10207" s="208" t="str">
        <f>IF(ISERROR(VLOOKUP(D10207,Paramètres!$C$17:$E$33,3,0)),"",VLOOKUP(D10207,Paramètres!$C$17:$E$33,3,0))</f>
        <v/>
      </c>
      <c r="I10207" s="53"/>
      <c r="J10207" s="209" t="str">
        <f t="shared" si="958"/>
        <v/>
      </c>
      <c r="K10207" s="271"/>
      <c r="L10207" s="37"/>
      <c r="M10207" s="218"/>
      <c r="N10207" s="124"/>
      <c r="O10207" s="211" t="str">
        <f t="shared" ca="1" si="963"/>
        <v/>
      </c>
      <c r="P10207" s="212" t="str">
        <f>IF(ISERROR(VLOOKUP(L10207,Paramètres!$A$38:$B$40,2,0)),"",VLOOKUP(L10207,Paramètres!$A$38:$B$40,2,0))</f>
        <v/>
      </c>
      <c r="Q10207" s="211" t="str">
        <f t="shared" ca="1" si="964"/>
        <v/>
      </c>
      <c r="R10207" s="211" t="str">
        <f t="shared" si="960"/>
        <v/>
      </c>
      <c r="S10207" s="213" t="str">
        <f t="shared" ca="1" si="961"/>
        <v/>
      </c>
      <c r="T10207" s="214" t="str">
        <f t="shared" ca="1" si="959"/>
        <v/>
      </c>
    </row>
    <row r="10208" spans="1:20" x14ac:dyDescent="0.25">
      <c r="A10208" s="119" t="s">
        <v>15777</v>
      </c>
      <c r="B10208" s="260"/>
      <c r="C10208" s="264" t="str">
        <f>IF(ISERROR(VLOOKUP(B10208,'Tous les abonnés'!$A$6:$I$5491,2,0)),"",VLOOKUP(B10208,'Tous les abonnés'!$A$6:$I$5491,2,0))</f>
        <v/>
      </c>
      <c r="D10208" s="26"/>
      <c r="E10208" s="265"/>
      <c r="F10208" s="207" t="str">
        <f>IF(ISERROR(IF(VLOOKUP(D10208,Paramètres!$C$17:$H$33,6,0)="oui","illimité",VLOOKUP(D10208,Paramètres!$C$17:$H$33,5,0))),"",IF(VLOOKUP(D10208,Paramètres!$C$17:$H$33,6,0)="oui","illimité",VLOOKUP(D10208,Paramètres!$C$17:$H$33,5,0)))</f>
        <v/>
      </c>
      <c r="G10208" s="269" t="str">
        <f t="shared" si="962"/>
        <v/>
      </c>
      <c r="H10208" s="208" t="str">
        <f>IF(ISERROR(VLOOKUP(D10208,Paramètres!$C$17:$E$33,3,0)),"",VLOOKUP(D10208,Paramètres!$C$17:$E$33,3,0))</f>
        <v/>
      </c>
      <c r="I10208" s="53"/>
      <c r="J10208" s="209" t="str">
        <f t="shared" si="958"/>
        <v/>
      </c>
      <c r="K10208" s="271"/>
      <c r="L10208" s="37"/>
      <c r="M10208" s="218"/>
      <c r="N10208" s="124"/>
      <c r="O10208" s="211" t="str">
        <f t="shared" ca="1" si="963"/>
        <v/>
      </c>
      <c r="P10208" s="212" t="str">
        <f>IF(ISERROR(VLOOKUP(L10208,Paramètres!$A$38:$B$40,2,0)),"",VLOOKUP(L10208,Paramètres!$A$38:$B$40,2,0))</f>
        <v/>
      </c>
      <c r="Q10208" s="211" t="str">
        <f t="shared" ca="1" si="964"/>
        <v/>
      </c>
      <c r="R10208" s="211" t="str">
        <f t="shared" si="960"/>
        <v/>
      </c>
      <c r="S10208" s="213" t="str">
        <f t="shared" ca="1" si="961"/>
        <v/>
      </c>
      <c r="T10208" s="214" t="str">
        <f t="shared" ca="1" si="959"/>
        <v/>
      </c>
    </row>
    <row r="10209" spans="1:20" x14ac:dyDescent="0.25">
      <c r="A10209" s="119" t="s">
        <v>15778</v>
      </c>
      <c r="B10209" s="260"/>
      <c r="C10209" s="264" t="str">
        <f>IF(ISERROR(VLOOKUP(B10209,'Tous les abonnés'!$A$6:$I$5491,2,0)),"",VLOOKUP(B10209,'Tous les abonnés'!$A$6:$I$5491,2,0))</f>
        <v/>
      </c>
      <c r="D10209" s="26"/>
      <c r="E10209" s="265"/>
      <c r="F10209" s="207" t="str">
        <f>IF(ISERROR(IF(VLOOKUP(D10209,Paramètres!$C$17:$H$33,6,0)="oui","illimité",VLOOKUP(D10209,Paramètres!$C$17:$H$33,5,0))),"",IF(VLOOKUP(D10209,Paramètres!$C$17:$H$33,6,0)="oui","illimité",VLOOKUP(D10209,Paramètres!$C$17:$H$33,5,0)))</f>
        <v/>
      </c>
      <c r="G10209" s="269" t="str">
        <f t="shared" si="962"/>
        <v/>
      </c>
      <c r="H10209" s="208" t="str">
        <f>IF(ISERROR(VLOOKUP(D10209,Paramètres!$C$17:$E$33,3,0)),"",VLOOKUP(D10209,Paramètres!$C$17:$E$33,3,0))</f>
        <v/>
      </c>
      <c r="I10209" s="53"/>
      <c r="J10209" s="209" t="str">
        <f t="shared" si="958"/>
        <v/>
      </c>
      <c r="K10209" s="271"/>
      <c r="L10209" s="37"/>
      <c r="M10209" s="218"/>
      <c r="N10209" s="124"/>
      <c r="O10209" s="211" t="str">
        <f t="shared" ca="1" si="963"/>
        <v/>
      </c>
      <c r="P10209" s="212" t="str">
        <f>IF(ISERROR(VLOOKUP(L10209,Paramètres!$A$38:$B$40,2,0)),"",VLOOKUP(L10209,Paramètres!$A$38:$B$40,2,0))</f>
        <v/>
      </c>
      <c r="Q10209" s="211" t="str">
        <f t="shared" ca="1" si="964"/>
        <v/>
      </c>
      <c r="R10209" s="211" t="str">
        <f t="shared" si="960"/>
        <v/>
      </c>
      <c r="S10209" s="213" t="str">
        <f t="shared" ca="1" si="961"/>
        <v/>
      </c>
      <c r="T10209" s="214" t="str">
        <f t="shared" ca="1" si="959"/>
        <v/>
      </c>
    </row>
    <row r="10210" spans="1:20" x14ac:dyDescent="0.25">
      <c r="A10210" s="119" t="s">
        <v>15779</v>
      </c>
      <c r="B10210" s="260"/>
      <c r="C10210" s="264" t="str">
        <f>IF(ISERROR(VLOOKUP(B10210,'Tous les abonnés'!$A$6:$I$5491,2,0)),"",VLOOKUP(B10210,'Tous les abonnés'!$A$6:$I$5491,2,0))</f>
        <v/>
      </c>
      <c r="D10210" s="26"/>
      <c r="E10210" s="265"/>
      <c r="F10210" s="207" t="str">
        <f>IF(ISERROR(IF(VLOOKUP(D10210,Paramètres!$C$17:$H$33,6,0)="oui","illimité",VLOOKUP(D10210,Paramètres!$C$17:$H$33,5,0))),"",IF(VLOOKUP(D10210,Paramètres!$C$17:$H$33,6,0)="oui","illimité",VLOOKUP(D10210,Paramètres!$C$17:$H$33,5,0)))</f>
        <v/>
      </c>
      <c r="G10210" s="269" t="str">
        <f t="shared" si="962"/>
        <v/>
      </c>
      <c r="H10210" s="208" t="str">
        <f>IF(ISERROR(VLOOKUP(D10210,Paramètres!$C$17:$E$33,3,0)),"",VLOOKUP(D10210,Paramètres!$C$17:$E$33,3,0))</f>
        <v/>
      </c>
      <c r="I10210" s="53"/>
      <c r="J10210" s="209" t="str">
        <f t="shared" si="958"/>
        <v/>
      </c>
      <c r="K10210" s="271"/>
      <c r="L10210" s="37"/>
      <c r="M10210" s="218"/>
      <c r="N10210" s="124"/>
      <c r="O10210" s="211" t="str">
        <f t="shared" ca="1" si="963"/>
        <v/>
      </c>
      <c r="P10210" s="212" t="str">
        <f>IF(ISERROR(VLOOKUP(L10210,Paramètres!$A$38:$B$40,2,0)),"",VLOOKUP(L10210,Paramètres!$A$38:$B$40,2,0))</f>
        <v/>
      </c>
      <c r="Q10210" s="211" t="str">
        <f t="shared" ca="1" si="964"/>
        <v/>
      </c>
      <c r="R10210" s="211" t="str">
        <f t="shared" si="960"/>
        <v/>
      </c>
      <c r="S10210" s="213" t="str">
        <f t="shared" ca="1" si="961"/>
        <v/>
      </c>
      <c r="T10210" s="214" t="str">
        <f t="shared" ca="1" si="959"/>
        <v/>
      </c>
    </row>
    <row r="10211" spans="1:20" x14ac:dyDescent="0.25">
      <c r="A10211" s="119" t="s">
        <v>15780</v>
      </c>
      <c r="B10211" s="260"/>
      <c r="C10211" s="264" t="str">
        <f>IF(ISERROR(VLOOKUP(B10211,'Tous les abonnés'!$A$6:$I$5491,2,0)),"",VLOOKUP(B10211,'Tous les abonnés'!$A$6:$I$5491,2,0))</f>
        <v/>
      </c>
      <c r="D10211" s="26"/>
      <c r="E10211" s="265"/>
      <c r="F10211" s="207" t="str">
        <f>IF(ISERROR(IF(VLOOKUP(D10211,Paramètres!$C$17:$H$33,6,0)="oui","illimité",VLOOKUP(D10211,Paramètres!$C$17:$H$33,5,0))),"",IF(VLOOKUP(D10211,Paramètres!$C$17:$H$33,6,0)="oui","illimité",VLOOKUP(D10211,Paramètres!$C$17:$H$33,5,0)))</f>
        <v/>
      </c>
      <c r="G10211" s="269" t="str">
        <f t="shared" si="962"/>
        <v/>
      </c>
      <c r="H10211" s="208" t="str">
        <f>IF(ISERROR(VLOOKUP(D10211,Paramètres!$C$17:$E$33,3,0)),"",VLOOKUP(D10211,Paramètres!$C$17:$E$33,3,0))</f>
        <v/>
      </c>
      <c r="I10211" s="53"/>
      <c r="J10211" s="209" t="str">
        <f t="shared" si="958"/>
        <v/>
      </c>
      <c r="K10211" s="271"/>
      <c r="L10211" s="37"/>
      <c r="M10211" s="218"/>
      <c r="N10211" s="124"/>
      <c r="O10211" s="211" t="str">
        <f t="shared" ca="1" si="963"/>
        <v/>
      </c>
      <c r="P10211" s="212" t="str">
        <f>IF(ISERROR(VLOOKUP(L10211,Paramètres!$A$38:$B$40,2,0)),"",VLOOKUP(L10211,Paramètres!$A$38:$B$40,2,0))</f>
        <v/>
      </c>
      <c r="Q10211" s="211" t="str">
        <f t="shared" ca="1" si="964"/>
        <v/>
      </c>
      <c r="R10211" s="211" t="str">
        <f t="shared" si="960"/>
        <v/>
      </c>
      <c r="S10211" s="213" t="str">
        <f t="shared" ca="1" si="961"/>
        <v/>
      </c>
      <c r="T10211" s="214" t="str">
        <f t="shared" ca="1" si="959"/>
        <v/>
      </c>
    </row>
    <row r="10212" spans="1:20" x14ac:dyDescent="0.25">
      <c r="A10212" s="119" t="s">
        <v>15781</v>
      </c>
      <c r="B10212" s="260"/>
      <c r="C10212" s="264" t="str">
        <f>IF(ISERROR(VLOOKUP(B10212,'Tous les abonnés'!$A$6:$I$5491,2,0)),"",VLOOKUP(B10212,'Tous les abonnés'!$A$6:$I$5491,2,0))</f>
        <v/>
      </c>
      <c r="D10212" s="26"/>
      <c r="E10212" s="265"/>
      <c r="F10212" s="207" t="str">
        <f>IF(ISERROR(IF(VLOOKUP(D10212,Paramètres!$C$17:$H$33,6,0)="oui","illimité",VLOOKUP(D10212,Paramètres!$C$17:$H$33,5,0))),"",IF(VLOOKUP(D10212,Paramètres!$C$17:$H$33,6,0)="oui","illimité",VLOOKUP(D10212,Paramètres!$C$17:$H$33,5,0)))</f>
        <v/>
      </c>
      <c r="G10212" s="269" t="str">
        <f t="shared" si="962"/>
        <v/>
      </c>
      <c r="H10212" s="208" t="str">
        <f>IF(ISERROR(VLOOKUP(D10212,Paramètres!$C$17:$E$33,3,0)),"",VLOOKUP(D10212,Paramètres!$C$17:$E$33,3,0))</f>
        <v/>
      </c>
      <c r="I10212" s="53"/>
      <c r="J10212" s="209" t="str">
        <f t="shared" si="958"/>
        <v/>
      </c>
      <c r="K10212" s="271"/>
      <c r="L10212" s="37"/>
      <c r="M10212" s="218"/>
      <c r="N10212" s="124"/>
      <c r="O10212" s="211" t="str">
        <f t="shared" ca="1" si="963"/>
        <v/>
      </c>
      <c r="P10212" s="212" t="str">
        <f>IF(ISERROR(VLOOKUP(L10212,Paramètres!$A$38:$B$40,2,0)),"",VLOOKUP(L10212,Paramètres!$A$38:$B$40,2,0))</f>
        <v/>
      </c>
      <c r="Q10212" s="211" t="str">
        <f t="shared" ca="1" si="964"/>
        <v/>
      </c>
      <c r="R10212" s="211" t="str">
        <f t="shared" si="960"/>
        <v/>
      </c>
      <c r="S10212" s="213" t="str">
        <f t="shared" ca="1" si="961"/>
        <v/>
      </c>
      <c r="T10212" s="214" t="str">
        <f t="shared" ca="1" si="959"/>
        <v/>
      </c>
    </row>
    <row r="10213" spans="1:20" x14ac:dyDescent="0.25">
      <c r="A10213" s="119" t="s">
        <v>15782</v>
      </c>
      <c r="B10213" s="260"/>
      <c r="C10213" s="264" t="str">
        <f>IF(ISERROR(VLOOKUP(B10213,'Tous les abonnés'!$A$6:$I$5491,2,0)),"",VLOOKUP(B10213,'Tous les abonnés'!$A$6:$I$5491,2,0))</f>
        <v/>
      </c>
      <c r="D10213" s="26"/>
      <c r="E10213" s="265"/>
      <c r="F10213" s="207" t="str">
        <f>IF(ISERROR(IF(VLOOKUP(D10213,Paramètres!$C$17:$H$33,6,0)="oui","illimité",VLOOKUP(D10213,Paramètres!$C$17:$H$33,5,0))),"",IF(VLOOKUP(D10213,Paramètres!$C$17:$H$33,6,0)="oui","illimité",VLOOKUP(D10213,Paramètres!$C$17:$H$33,5,0)))</f>
        <v/>
      </c>
      <c r="G10213" s="269" t="str">
        <f t="shared" si="962"/>
        <v/>
      </c>
      <c r="H10213" s="208" t="str">
        <f>IF(ISERROR(VLOOKUP(D10213,Paramètres!$C$17:$E$33,3,0)),"",VLOOKUP(D10213,Paramètres!$C$17:$E$33,3,0))</f>
        <v/>
      </c>
      <c r="I10213" s="53"/>
      <c r="J10213" s="209" t="str">
        <f t="shared" si="958"/>
        <v/>
      </c>
      <c r="K10213" s="271"/>
      <c r="L10213" s="37"/>
      <c r="M10213" s="218"/>
      <c r="N10213" s="124"/>
      <c r="O10213" s="211" t="str">
        <f t="shared" ca="1" si="963"/>
        <v/>
      </c>
      <c r="P10213" s="212" t="str">
        <f>IF(ISERROR(VLOOKUP(L10213,Paramètres!$A$38:$B$40,2,0)),"",VLOOKUP(L10213,Paramètres!$A$38:$B$40,2,0))</f>
        <v/>
      </c>
      <c r="Q10213" s="211" t="str">
        <f t="shared" ca="1" si="964"/>
        <v/>
      </c>
      <c r="R10213" s="211" t="str">
        <f t="shared" si="960"/>
        <v/>
      </c>
      <c r="S10213" s="213" t="str">
        <f t="shared" ca="1" si="961"/>
        <v/>
      </c>
      <c r="T10213" s="214" t="str">
        <f t="shared" ca="1" si="959"/>
        <v/>
      </c>
    </row>
    <row r="10214" spans="1:20" x14ac:dyDescent="0.25">
      <c r="A10214" s="119" t="s">
        <v>15783</v>
      </c>
      <c r="B10214" s="260"/>
      <c r="C10214" s="264" t="str">
        <f>IF(ISERROR(VLOOKUP(B10214,'Tous les abonnés'!$A$6:$I$5491,2,0)),"",VLOOKUP(B10214,'Tous les abonnés'!$A$6:$I$5491,2,0))</f>
        <v/>
      </c>
      <c r="D10214" s="26"/>
      <c r="E10214" s="265"/>
      <c r="F10214" s="207" t="str">
        <f>IF(ISERROR(IF(VLOOKUP(D10214,Paramètres!$C$17:$H$33,6,0)="oui","illimité",VLOOKUP(D10214,Paramètres!$C$17:$H$33,5,0))),"",IF(VLOOKUP(D10214,Paramètres!$C$17:$H$33,6,0)="oui","illimité",VLOOKUP(D10214,Paramètres!$C$17:$H$33,5,0)))</f>
        <v/>
      </c>
      <c r="G10214" s="269" t="str">
        <f t="shared" si="962"/>
        <v/>
      </c>
      <c r="H10214" s="208" t="str">
        <f>IF(ISERROR(VLOOKUP(D10214,Paramètres!$C$17:$E$33,3,0)),"",VLOOKUP(D10214,Paramètres!$C$17:$E$33,3,0))</f>
        <v/>
      </c>
      <c r="I10214" s="53"/>
      <c r="J10214" s="209" t="str">
        <f t="shared" si="958"/>
        <v/>
      </c>
      <c r="K10214" s="271"/>
      <c r="L10214" s="37"/>
      <c r="M10214" s="218"/>
      <c r="N10214" s="124"/>
      <c r="O10214" s="211" t="str">
        <f t="shared" ca="1" si="963"/>
        <v/>
      </c>
      <c r="P10214" s="212" t="str">
        <f>IF(ISERROR(VLOOKUP(L10214,Paramètres!$A$38:$B$40,2,0)),"",VLOOKUP(L10214,Paramètres!$A$38:$B$40,2,0))</f>
        <v/>
      </c>
      <c r="Q10214" s="211" t="str">
        <f t="shared" ca="1" si="964"/>
        <v/>
      </c>
      <c r="R10214" s="211" t="str">
        <f t="shared" si="960"/>
        <v/>
      </c>
      <c r="S10214" s="213" t="str">
        <f t="shared" ca="1" si="961"/>
        <v/>
      </c>
      <c r="T10214" s="214" t="str">
        <f t="shared" ca="1" si="959"/>
        <v/>
      </c>
    </row>
    <row r="10215" spans="1:20" x14ac:dyDescent="0.25">
      <c r="A10215" s="119" t="s">
        <v>15784</v>
      </c>
      <c r="B10215" s="260"/>
      <c r="C10215" s="264" t="str">
        <f>IF(ISERROR(VLOOKUP(B10215,'Tous les abonnés'!$A$6:$I$5491,2,0)),"",VLOOKUP(B10215,'Tous les abonnés'!$A$6:$I$5491,2,0))</f>
        <v/>
      </c>
      <c r="D10215" s="26"/>
      <c r="E10215" s="265"/>
      <c r="F10215" s="207" t="str">
        <f>IF(ISERROR(IF(VLOOKUP(D10215,Paramètres!$C$17:$H$33,6,0)="oui","illimité",VLOOKUP(D10215,Paramètres!$C$17:$H$33,5,0))),"",IF(VLOOKUP(D10215,Paramètres!$C$17:$H$33,6,0)="oui","illimité",VLOOKUP(D10215,Paramètres!$C$17:$H$33,5,0)))</f>
        <v/>
      </c>
      <c r="G10215" s="269" t="str">
        <f t="shared" si="962"/>
        <v/>
      </c>
      <c r="H10215" s="208" t="str">
        <f>IF(ISERROR(VLOOKUP(D10215,Paramètres!$C$17:$E$33,3,0)),"",VLOOKUP(D10215,Paramètres!$C$17:$E$33,3,0))</f>
        <v/>
      </c>
      <c r="I10215" s="53"/>
      <c r="J10215" s="209" t="str">
        <f t="shared" si="958"/>
        <v/>
      </c>
      <c r="K10215" s="271"/>
      <c r="L10215" s="37"/>
      <c r="M10215" s="218"/>
      <c r="N10215" s="124"/>
      <c r="O10215" s="211" t="str">
        <f t="shared" ca="1" si="963"/>
        <v/>
      </c>
      <c r="P10215" s="212" t="str">
        <f>IF(ISERROR(VLOOKUP(L10215,Paramètres!$A$38:$B$40,2,0)),"",VLOOKUP(L10215,Paramètres!$A$38:$B$40,2,0))</f>
        <v/>
      </c>
      <c r="Q10215" s="211" t="str">
        <f t="shared" ca="1" si="964"/>
        <v/>
      </c>
      <c r="R10215" s="211" t="str">
        <f t="shared" si="960"/>
        <v/>
      </c>
      <c r="S10215" s="213" t="str">
        <f t="shared" ca="1" si="961"/>
        <v/>
      </c>
      <c r="T10215" s="214" t="str">
        <f t="shared" ca="1" si="959"/>
        <v/>
      </c>
    </row>
    <row r="10216" spans="1:20" x14ac:dyDescent="0.25">
      <c r="A10216" s="119" t="s">
        <v>15785</v>
      </c>
      <c r="B10216" s="260"/>
      <c r="C10216" s="264" t="str">
        <f>IF(ISERROR(VLOOKUP(B10216,'Tous les abonnés'!$A$6:$I$5491,2,0)),"",VLOOKUP(B10216,'Tous les abonnés'!$A$6:$I$5491,2,0))</f>
        <v/>
      </c>
      <c r="D10216" s="26"/>
      <c r="E10216" s="265"/>
      <c r="F10216" s="207" t="str">
        <f>IF(ISERROR(IF(VLOOKUP(D10216,Paramètres!$C$17:$H$33,6,0)="oui","illimité",VLOOKUP(D10216,Paramètres!$C$17:$H$33,5,0))),"",IF(VLOOKUP(D10216,Paramètres!$C$17:$H$33,6,0)="oui","illimité",VLOOKUP(D10216,Paramètres!$C$17:$H$33,5,0)))</f>
        <v/>
      </c>
      <c r="G10216" s="269" t="str">
        <f t="shared" si="962"/>
        <v/>
      </c>
      <c r="H10216" s="208" t="str">
        <f>IF(ISERROR(VLOOKUP(D10216,Paramètres!$C$17:$E$33,3,0)),"",VLOOKUP(D10216,Paramètres!$C$17:$E$33,3,0))</f>
        <v/>
      </c>
      <c r="I10216" s="53"/>
      <c r="J10216" s="209" t="str">
        <f t="shared" si="958"/>
        <v/>
      </c>
      <c r="K10216" s="271"/>
      <c r="L10216" s="37"/>
      <c r="M10216" s="218"/>
      <c r="N10216" s="124"/>
      <c r="O10216" s="211" t="str">
        <f t="shared" ca="1" si="963"/>
        <v/>
      </c>
      <c r="P10216" s="212" t="str">
        <f>IF(ISERROR(VLOOKUP(L10216,Paramètres!$A$38:$B$40,2,0)),"",VLOOKUP(L10216,Paramètres!$A$38:$B$40,2,0))</f>
        <v/>
      </c>
      <c r="Q10216" s="211" t="str">
        <f t="shared" ca="1" si="964"/>
        <v/>
      </c>
      <c r="R10216" s="211" t="str">
        <f t="shared" si="960"/>
        <v/>
      </c>
      <c r="S10216" s="213" t="str">
        <f t="shared" ca="1" si="961"/>
        <v/>
      </c>
      <c r="T10216" s="214" t="str">
        <f t="shared" ca="1" si="959"/>
        <v/>
      </c>
    </row>
    <row r="10217" spans="1:20" x14ac:dyDescent="0.25">
      <c r="A10217" s="119" t="s">
        <v>15786</v>
      </c>
      <c r="B10217" s="260"/>
      <c r="C10217" s="264" t="str">
        <f>IF(ISERROR(VLOOKUP(B10217,'Tous les abonnés'!$A$6:$I$5491,2,0)),"",VLOOKUP(B10217,'Tous les abonnés'!$A$6:$I$5491,2,0))</f>
        <v/>
      </c>
      <c r="D10217" s="26"/>
      <c r="E10217" s="265"/>
      <c r="F10217" s="207" t="str">
        <f>IF(ISERROR(IF(VLOOKUP(D10217,Paramètres!$C$17:$H$33,6,0)="oui","illimité",VLOOKUP(D10217,Paramètres!$C$17:$H$33,5,0))),"",IF(VLOOKUP(D10217,Paramètres!$C$17:$H$33,6,0)="oui","illimité",VLOOKUP(D10217,Paramètres!$C$17:$H$33,5,0)))</f>
        <v/>
      </c>
      <c r="G10217" s="269" t="str">
        <f t="shared" si="962"/>
        <v/>
      </c>
      <c r="H10217" s="208" t="str">
        <f>IF(ISERROR(VLOOKUP(D10217,Paramètres!$C$17:$E$33,3,0)),"",VLOOKUP(D10217,Paramètres!$C$17:$E$33,3,0))</f>
        <v/>
      </c>
      <c r="I10217" s="53"/>
      <c r="J10217" s="209" t="str">
        <f t="shared" si="958"/>
        <v/>
      </c>
      <c r="K10217" s="271"/>
      <c r="L10217" s="37"/>
      <c r="M10217" s="218"/>
      <c r="N10217" s="124"/>
      <c r="O10217" s="211" t="str">
        <f t="shared" ca="1" si="963"/>
        <v/>
      </c>
      <c r="P10217" s="212" t="str">
        <f>IF(ISERROR(VLOOKUP(L10217,Paramètres!$A$38:$B$40,2,0)),"",VLOOKUP(L10217,Paramètres!$A$38:$B$40,2,0))</f>
        <v/>
      </c>
      <c r="Q10217" s="211" t="str">
        <f t="shared" ca="1" si="964"/>
        <v/>
      </c>
      <c r="R10217" s="211" t="str">
        <f t="shared" si="960"/>
        <v/>
      </c>
      <c r="S10217" s="213" t="str">
        <f t="shared" ca="1" si="961"/>
        <v/>
      </c>
      <c r="T10217" s="214" t="str">
        <f t="shared" ca="1" si="959"/>
        <v/>
      </c>
    </row>
    <row r="10218" spans="1:20" x14ac:dyDescent="0.25">
      <c r="A10218" s="119" t="s">
        <v>15787</v>
      </c>
      <c r="B10218" s="260"/>
      <c r="C10218" s="264" t="str">
        <f>IF(ISERROR(VLOOKUP(B10218,'Tous les abonnés'!$A$6:$I$5491,2,0)),"",VLOOKUP(B10218,'Tous les abonnés'!$A$6:$I$5491,2,0))</f>
        <v/>
      </c>
      <c r="D10218" s="26"/>
      <c r="E10218" s="265"/>
      <c r="F10218" s="207" t="str">
        <f>IF(ISERROR(IF(VLOOKUP(D10218,Paramètres!$C$17:$H$33,6,0)="oui","illimité",VLOOKUP(D10218,Paramètres!$C$17:$H$33,5,0))),"",IF(VLOOKUP(D10218,Paramètres!$C$17:$H$33,6,0)="oui","illimité",VLOOKUP(D10218,Paramètres!$C$17:$H$33,5,0)))</f>
        <v/>
      </c>
      <c r="G10218" s="269" t="str">
        <f t="shared" si="962"/>
        <v/>
      </c>
      <c r="H10218" s="208" t="str">
        <f>IF(ISERROR(VLOOKUP(D10218,Paramètres!$C$17:$E$33,3,0)),"",VLOOKUP(D10218,Paramètres!$C$17:$E$33,3,0))</f>
        <v/>
      </c>
      <c r="I10218" s="53"/>
      <c r="J10218" s="209" t="str">
        <f t="shared" si="958"/>
        <v/>
      </c>
      <c r="K10218" s="271"/>
      <c r="L10218" s="37"/>
      <c r="M10218" s="218"/>
      <c r="N10218" s="124"/>
      <c r="O10218" s="211" t="str">
        <f t="shared" ca="1" si="963"/>
        <v/>
      </c>
      <c r="P10218" s="212" t="str">
        <f>IF(ISERROR(VLOOKUP(L10218,Paramètres!$A$38:$B$40,2,0)),"",VLOOKUP(L10218,Paramètres!$A$38:$B$40,2,0))</f>
        <v/>
      </c>
      <c r="Q10218" s="211" t="str">
        <f t="shared" ca="1" si="964"/>
        <v/>
      </c>
      <c r="R10218" s="211" t="str">
        <f t="shared" si="960"/>
        <v/>
      </c>
      <c r="S10218" s="213" t="str">
        <f t="shared" ca="1" si="961"/>
        <v/>
      </c>
      <c r="T10218" s="214" t="str">
        <f t="shared" ca="1" si="959"/>
        <v/>
      </c>
    </row>
    <row r="10219" spans="1:20" x14ac:dyDescent="0.25">
      <c r="A10219" s="119" t="s">
        <v>15788</v>
      </c>
      <c r="B10219" s="260"/>
      <c r="C10219" s="264" t="str">
        <f>IF(ISERROR(VLOOKUP(B10219,'Tous les abonnés'!$A$6:$I$5491,2,0)),"",VLOOKUP(B10219,'Tous les abonnés'!$A$6:$I$5491,2,0))</f>
        <v/>
      </c>
      <c r="D10219" s="26"/>
      <c r="E10219" s="265"/>
      <c r="F10219" s="207" t="str">
        <f>IF(ISERROR(IF(VLOOKUP(D10219,Paramètres!$C$17:$H$33,6,0)="oui","illimité",VLOOKUP(D10219,Paramètres!$C$17:$H$33,5,0))),"",IF(VLOOKUP(D10219,Paramètres!$C$17:$H$33,6,0)="oui","illimité",VLOOKUP(D10219,Paramètres!$C$17:$H$33,5,0)))</f>
        <v/>
      </c>
      <c r="G10219" s="269" t="str">
        <f t="shared" si="962"/>
        <v/>
      </c>
      <c r="H10219" s="208" t="str">
        <f>IF(ISERROR(VLOOKUP(D10219,Paramètres!$C$17:$E$33,3,0)),"",VLOOKUP(D10219,Paramètres!$C$17:$E$33,3,0))</f>
        <v/>
      </c>
      <c r="I10219" s="53"/>
      <c r="J10219" s="209" t="str">
        <f t="shared" si="958"/>
        <v/>
      </c>
      <c r="K10219" s="271"/>
      <c r="L10219" s="37"/>
      <c r="M10219" s="218"/>
      <c r="N10219" s="124"/>
      <c r="O10219" s="211" t="str">
        <f t="shared" ca="1" si="963"/>
        <v/>
      </c>
      <c r="P10219" s="212" t="str">
        <f>IF(ISERROR(VLOOKUP(L10219,Paramètres!$A$38:$B$40,2,0)),"",VLOOKUP(L10219,Paramètres!$A$38:$B$40,2,0))</f>
        <v/>
      </c>
      <c r="Q10219" s="211" t="str">
        <f t="shared" ca="1" si="964"/>
        <v/>
      </c>
      <c r="R10219" s="211" t="str">
        <f t="shared" si="960"/>
        <v/>
      </c>
      <c r="S10219" s="213" t="str">
        <f t="shared" ca="1" si="961"/>
        <v/>
      </c>
      <c r="T10219" s="214" t="str">
        <f t="shared" ca="1" si="959"/>
        <v/>
      </c>
    </row>
    <row r="10220" spans="1:20" x14ac:dyDescent="0.25">
      <c r="A10220" s="119" t="s">
        <v>15789</v>
      </c>
      <c r="B10220" s="260"/>
      <c r="C10220" s="264" t="str">
        <f>IF(ISERROR(VLOOKUP(B10220,'Tous les abonnés'!$A$6:$I$5491,2,0)),"",VLOOKUP(B10220,'Tous les abonnés'!$A$6:$I$5491,2,0))</f>
        <v/>
      </c>
      <c r="D10220" s="26"/>
      <c r="E10220" s="265"/>
      <c r="F10220" s="207" t="str">
        <f>IF(ISERROR(IF(VLOOKUP(D10220,Paramètres!$C$17:$H$33,6,0)="oui","illimité",VLOOKUP(D10220,Paramètres!$C$17:$H$33,5,0))),"",IF(VLOOKUP(D10220,Paramètres!$C$17:$H$33,6,0)="oui","illimité",VLOOKUP(D10220,Paramètres!$C$17:$H$33,5,0)))</f>
        <v/>
      </c>
      <c r="G10220" s="269" t="str">
        <f t="shared" si="962"/>
        <v/>
      </c>
      <c r="H10220" s="208" t="str">
        <f>IF(ISERROR(VLOOKUP(D10220,Paramètres!$C$17:$E$33,3,0)),"",VLOOKUP(D10220,Paramètres!$C$17:$E$33,3,0))</f>
        <v/>
      </c>
      <c r="I10220" s="53"/>
      <c r="J10220" s="209" t="str">
        <f t="shared" si="958"/>
        <v/>
      </c>
      <c r="K10220" s="271"/>
      <c r="L10220" s="37"/>
      <c r="M10220" s="218"/>
      <c r="N10220" s="124"/>
      <c r="O10220" s="211" t="str">
        <f t="shared" ca="1" si="963"/>
        <v/>
      </c>
      <c r="P10220" s="212" t="str">
        <f>IF(ISERROR(VLOOKUP(L10220,Paramètres!$A$38:$B$40,2,0)),"",VLOOKUP(L10220,Paramètres!$A$38:$B$40,2,0))</f>
        <v/>
      </c>
      <c r="Q10220" s="211" t="str">
        <f t="shared" ca="1" si="964"/>
        <v/>
      </c>
      <c r="R10220" s="211" t="str">
        <f t="shared" si="960"/>
        <v/>
      </c>
      <c r="S10220" s="213" t="str">
        <f t="shared" ca="1" si="961"/>
        <v/>
      </c>
      <c r="T10220" s="214" t="str">
        <f t="shared" ca="1" si="959"/>
        <v/>
      </c>
    </row>
    <row r="10221" spans="1:20" x14ac:dyDescent="0.25">
      <c r="A10221" s="119" t="s">
        <v>15790</v>
      </c>
      <c r="B10221" s="260"/>
      <c r="C10221" s="264" t="str">
        <f>IF(ISERROR(VLOOKUP(B10221,'Tous les abonnés'!$A$6:$I$5491,2,0)),"",VLOOKUP(B10221,'Tous les abonnés'!$A$6:$I$5491,2,0))</f>
        <v/>
      </c>
      <c r="D10221" s="26"/>
      <c r="E10221" s="265"/>
      <c r="F10221" s="207" t="str">
        <f>IF(ISERROR(IF(VLOOKUP(D10221,Paramètres!$C$17:$H$33,6,0)="oui","illimité",VLOOKUP(D10221,Paramètres!$C$17:$H$33,5,0))),"",IF(VLOOKUP(D10221,Paramètres!$C$17:$H$33,6,0)="oui","illimité",VLOOKUP(D10221,Paramètres!$C$17:$H$33,5,0)))</f>
        <v/>
      </c>
      <c r="G10221" s="269" t="str">
        <f t="shared" si="962"/>
        <v/>
      </c>
      <c r="H10221" s="208" t="str">
        <f>IF(ISERROR(VLOOKUP(D10221,Paramètres!$C$17:$E$33,3,0)),"",VLOOKUP(D10221,Paramètres!$C$17:$E$33,3,0))</f>
        <v/>
      </c>
      <c r="I10221" s="53"/>
      <c r="J10221" s="209" t="str">
        <f t="shared" si="958"/>
        <v/>
      </c>
      <c r="K10221" s="271"/>
      <c r="L10221" s="37"/>
      <c r="M10221" s="218"/>
      <c r="N10221" s="124"/>
      <c r="O10221" s="211" t="str">
        <f t="shared" ca="1" si="963"/>
        <v/>
      </c>
      <c r="P10221" s="212" t="str">
        <f>IF(ISERROR(VLOOKUP(L10221,Paramètres!$A$38:$B$40,2,0)),"",VLOOKUP(L10221,Paramètres!$A$38:$B$40,2,0))</f>
        <v/>
      </c>
      <c r="Q10221" s="211" t="str">
        <f t="shared" ca="1" si="964"/>
        <v/>
      </c>
      <c r="R10221" s="211" t="str">
        <f t="shared" si="960"/>
        <v/>
      </c>
      <c r="S10221" s="213" t="str">
        <f t="shared" ca="1" si="961"/>
        <v/>
      </c>
      <c r="T10221" s="214" t="str">
        <f t="shared" ca="1" si="959"/>
        <v/>
      </c>
    </row>
    <row r="10222" spans="1:20" x14ac:dyDescent="0.25">
      <c r="A10222" s="119" t="s">
        <v>15791</v>
      </c>
      <c r="B10222" s="260"/>
      <c r="C10222" s="264" t="str">
        <f>IF(ISERROR(VLOOKUP(B10222,'Tous les abonnés'!$A$6:$I$5491,2,0)),"",VLOOKUP(B10222,'Tous les abonnés'!$A$6:$I$5491,2,0))</f>
        <v/>
      </c>
      <c r="D10222" s="26"/>
      <c r="E10222" s="265"/>
      <c r="F10222" s="207" t="str">
        <f>IF(ISERROR(IF(VLOOKUP(D10222,Paramètres!$C$17:$H$33,6,0)="oui","illimité",VLOOKUP(D10222,Paramètres!$C$17:$H$33,5,0))),"",IF(VLOOKUP(D10222,Paramètres!$C$17:$H$33,6,0)="oui","illimité",VLOOKUP(D10222,Paramètres!$C$17:$H$33,5,0)))</f>
        <v/>
      </c>
      <c r="G10222" s="269" t="str">
        <f t="shared" si="962"/>
        <v/>
      </c>
      <c r="H10222" s="208" t="str">
        <f>IF(ISERROR(VLOOKUP(D10222,Paramètres!$C$17:$E$33,3,0)),"",VLOOKUP(D10222,Paramètres!$C$17:$E$33,3,0))</f>
        <v/>
      </c>
      <c r="I10222" s="53"/>
      <c r="J10222" s="209" t="str">
        <f t="shared" si="958"/>
        <v/>
      </c>
      <c r="K10222" s="271"/>
      <c r="L10222" s="37"/>
      <c r="M10222" s="218"/>
      <c r="N10222" s="124"/>
      <c r="O10222" s="211" t="str">
        <f t="shared" ca="1" si="963"/>
        <v/>
      </c>
      <c r="P10222" s="212" t="str">
        <f>IF(ISERROR(VLOOKUP(L10222,Paramètres!$A$38:$B$40,2,0)),"",VLOOKUP(L10222,Paramètres!$A$38:$B$40,2,0))</f>
        <v/>
      </c>
      <c r="Q10222" s="211" t="str">
        <f t="shared" ca="1" si="964"/>
        <v/>
      </c>
      <c r="R10222" s="211" t="str">
        <f t="shared" si="960"/>
        <v/>
      </c>
      <c r="S10222" s="213" t="str">
        <f t="shared" ca="1" si="961"/>
        <v/>
      </c>
      <c r="T10222" s="214" t="str">
        <f t="shared" ca="1" si="959"/>
        <v/>
      </c>
    </row>
    <row r="10223" spans="1:20" x14ac:dyDescent="0.25">
      <c r="A10223" s="119" t="s">
        <v>15792</v>
      </c>
      <c r="B10223" s="260"/>
      <c r="C10223" s="264" t="str">
        <f>IF(ISERROR(VLOOKUP(B10223,'Tous les abonnés'!$A$6:$I$5491,2,0)),"",VLOOKUP(B10223,'Tous les abonnés'!$A$6:$I$5491,2,0))</f>
        <v/>
      </c>
      <c r="D10223" s="26"/>
      <c r="E10223" s="265"/>
      <c r="F10223" s="207" t="str">
        <f>IF(ISERROR(IF(VLOOKUP(D10223,Paramètres!$C$17:$H$33,6,0)="oui","illimité",VLOOKUP(D10223,Paramètres!$C$17:$H$33,5,0))),"",IF(VLOOKUP(D10223,Paramètres!$C$17:$H$33,6,0)="oui","illimité",VLOOKUP(D10223,Paramètres!$C$17:$H$33,5,0)))</f>
        <v/>
      </c>
      <c r="G10223" s="269" t="str">
        <f t="shared" si="962"/>
        <v/>
      </c>
      <c r="H10223" s="208" t="str">
        <f>IF(ISERROR(VLOOKUP(D10223,Paramètres!$C$17:$E$33,3,0)),"",VLOOKUP(D10223,Paramètres!$C$17:$E$33,3,0))</f>
        <v/>
      </c>
      <c r="I10223" s="53"/>
      <c r="J10223" s="209" t="str">
        <f t="shared" si="958"/>
        <v/>
      </c>
      <c r="K10223" s="271"/>
      <c r="L10223" s="37"/>
      <c r="M10223" s="218"/>
      <c r="N10223" s="124"/>
      <c r="O10223" s="211" t="str">
        <f t="shared" ca="1" si="963"/>
        <v/>
      </c>
      <c r="P10223" s="212" t="str">
        <f>IF(ISERROR(VLOOKUP(L10223,Paramètres!$A$38:$B$40,2,0)),"",VLOOKUP(L10223,Paramètres!$A$38:$B$40,2,0))</f>
        <v/>
      </c>
      <c r="Q10223" s="211" t="str">
        <f t="shared" ca="1" si="964"/>
        <v/>
      </c>
      <c r="R10223" s="211" t="str">
        <f t="shared" si="960"/>
        <v/>
      </c>
      <c r="S10223" s="213" t="str">
        <f t="shared" ca="1" si="961"/>
        <v/>
      </c>
      <c r="T10223" s="214" t="str">
        <f t="shared" ca="1" si="959"/>
        <v/>
      </c>
    </row>
    <row r="10224" spans="1:20" x14ac:dyDescent="0.25">
      <c r="A10224" s="119" t="s">
        <v>15793</v>
      </c>
      <c r="B10224" s="260"/>
      <c r="C10224" s="264" t="str">
        <f>IF(ISERROR(VLOOKUP(B10224,'Tous les abonnés'!$A$6:$I$5491,2,0)),"",VLOOKUP(B10224,'Tous les abonnés'!$A$6:$I$5491,2,0))</f>
        <v/>
      </c>
      <c r="D10224" s="26"/>
      <c r="E10224" s="265"/>
      <c r="F10224" s="207" t="str">
        <f>IF(ISERROR(IF(VLOOKUP(D10224,Paramètres!$C$17:$H$33,6,0)="oui","illimité",VLOOKUP(D10224,Paramètres!$C$17:$H$33,5,0))),"",IF(VLOOKUP(D10224,Paramètres!$C$17:$H$33,6,0)="oui","illimité",VLOOKUP(D10224,Paramètres!$C$17:$H$33,5,0)))</f>
        <v/>
      </c>
      <c r="G10224" s="269" t="str">
        <f t="shared" si="962"/>
        <v/>
      </c>
      <c r="H10224" s="208" t="str">
        <f>IF(ISERROR(VLOOKUP(D10224,Paramètres!$C$17:$E$33,3,0)),"",VLOOKUP(D10224,Paramètres!$C$17:$E$33,3,0))</f>
        <v/>
      </c>
      <c r="I10224" s="53"/>
      <c r="J10224" s="209" t="str">
        <f t="shared" si="958"/>
        <v/>
      </c>
      <c r="K10224" s="271"/>
      <c r="L10224" s="37"/>
      <c r="M10224" s="218"/>
      <c r="N10224" s="124"/>
      <c r="O10224" s="211" t="str">
        <f t="shared" ca="1" si="963"/>
        <v/>
      </c>
      <c r="P10224" s="212" t="str">
        <f>IF(ISERROR(VLOOKUP(L10224,Paramètres!$A$38:$B$40,2,0)),"",VLOOKUP(L10224,Paramètres!$A$38:$B$40,2,0))</f>
        <v/>
      </c>
      <c r="Q10224" s="211" t="str">
        <f t="shared" ca="1" si="964"/>
        <v/>
      </c>
      <c r="R10224" s="211" t="str">
        <f t="shared" si="960"/>
        <v/>
      </c>
      <c r="S10224" s="213" t="str">
        <f t="shared" ca="1" si="961"/>
        <v/>
      </c>
      <c r="T10224" s="214" t="str">
        <f t="shared" ca="1" si="959"/>
        <v/>
      </c>
    </row>
    <row r="10225" spans="1:20" x14ac:dyDescent="0.25">
      <c r="A10225" s="119" t="s">
        <v>15794</v>
      </c>
      <c r="B10225" s="260"/>
      <c r="C10225" s="264" t="str">
        <f>IF(ISERROR(VLOOKUP(B10225,'Tous les abonnés'!$A$6:$I$5491,2,0)),"",VLOOKUP(B10225,'Tous les abonnés'!$A$6:$I$5491,2,0))</f>
        <v/>
      </c>
      <c r="D10225" s="26"/>
      <c r="E10225" s="265"/>
      <c r="F10225" s="207" t="str">
        <f>IF(ISERROR(IF(VLOOKUP(D10225,Paramètres!$C$17:$H$33,6,0)="oui","illimité",VLOOKUP(D10225,Paramètres!$C$17:$H$33,5,0))),"",IF(VLOOKUP(D10225,Paramètres!$C$17:$H$33,6,0)="oui","illimité",VLOOKUP(D10225,Paramètres!$C$17:$H$33,5,0)))</f>
        <v/>
      </c>
      <c r="G10225" s="269" t="str">
        <f t="shared" si="962"/>
        <v/>
      </c>
      <c r="H10225" s="208" t="str">
        <f>IF(ISERROR(VLOOKUP(D10225,Paramètres!$C$17:$E$33,3,0)),"",VLOOKUP(D10225,Paramètres!$C$17:$E$33,3,0))</f>
        <v/>
      </c>
      <c r="I10225" s="53"/>
      <c r="J10225" s="209" t="str">
        <f t="shared" si="958"/>
        <v/>
      </c>
      <c r="K10225" s="271"/>
      <c r="L10225" s="37"/>
      <c r="M10225" s="218"/>
      <c r="N10225" s="124"/>
      <c r="O10225" s="211" t="str">
        <f t="shared" ca="1" si="963"/>
        <v/>
      </c>
      <c r="P10225" s="212" t="str">
        <f>IF(ISERROR(VLOOKUP(L10225,Paramètres!$A$38:$B$40,2,0)),"",VLOOKUP(L10225,Paramètres!$A$38:$B$40,2,0))</f>
        <v/>
      </c>
      <c r="Q10225" s="211" t="str">
        <f t="shared" ca="1" si="964"/>
        <v/>
      </c>
      <c r="R10225" s="211" t="str">
        <f t="shared" si="960"/>
        <v/>
      </c>
      <c r="S10225" s="213" t="str">
        <f t="shared" ca="1" si="961"/>
        <v/>
      </c>
      <c r="T10225" s="214" t="str">
        <f t="shared" ca="1" si="959"/>
        <v/>
      </c>
    </row>
    <row r="10226" spans="1:20" x14ac:dyDescent="0.25">
      <c r="A10226" s="119" t="s">
        <v>15795</v>
      </c>
      <c r="B10226" s="260"/>
      <c r="C10226" s="264" t="str">
        <f>IF(ISERROR(VLOOKUP(B10226,'Tous les abonnés'!$A$6:$I$5491,2,0)),"",VLOOKUP(B10226,'Tous les abonnés'!$A$6:$I$5491,2,0))</f>
        <v/>
      </c>
      <c r="D10226" s="26"/>
      <c r="E10226" s="265"/>
      <c r="F10226" s="207" t="str">
        <f>IF(ISERROR(IF(VLOOKUP(D10226,Paramètres!$C$17:$H$33,6,0)="oui","illimité",VLOOKUP(D10226,Paramètres!$C$17:$H$33,5,0))),"",IF(VLOOKUP(D10226,Paramètres!$C$17:$H$33,6,0)="oui","illimité",VLOOKUP(D10226,Paramètres!$C$17:$H$33,5,0)))</f>
        <v/>
      </c>
      <c r="G10226" s="269" t="str">
        <f t="shared" si="962"/>
        <v/>
      </c>
      <c r="H10226" s="208" t="str">
        <f>IF(ISERROR(VLOOKUP(D10226,Paramètres!$C$17:$E$33,3,0)),"",VLOOKUP(D10226,Paramètres!$C$17:$E$33,3,0))</f>
        <v/>
      </c>
      <c r="I10226" s="53"/>
      <c r="J10226" s="209" t="str">
        <f t="shared" si="958"/>
        <v/>
      </c>
      <c r="K10226" s="271"/>
      <c r="L10226" s="37"/>
      <c r="M10226" s="218"/>
      <c r="N10226" s="124"/>
      <c r="O10226" s="211" t="str">
        <f t="shared" ca="1" si="963"/>
        <v/>
      </c>
      <c r="P10226" s="212" t="str">
        <f>IF(ISERROR(VLOOKUP(L10226,Paramètres!$A$38:$B$40,2,0)),"",VLOOKUP(L10226,Paramètres!$A$38:$B$40,2,0))</f>
        <v/>
      </c>
      <c r="Q10226" s="211" t="str">
        <f t="shared" ca="1" si="964"/>
        <v/>
      </c>
      <c r="R10226" s="211" t="str">
        <f t="shared" si="960"/>
        <v/>
      </c>
      <c r="S10226" s="213" t="str">
        <f t="shared" ca="1" si="961"/>
        <v/>
      </c>
      <c r="T10226" s="214" t="str">
        <f t="shared" ca="1" si="959"/>
        <v/>
      </c>
    </row>
    <row r="10227" spans="1:20" x14ac:dyDescent="0.25">
      <c r="A10227" s="119" t="s">
        <v>15796</v>
      </c>
      <c r="B10227" s="260"/>
      <c r="C10227" s="264" t="str">
        <f>IF(ISERROR(VLOOKUP(B10227,'Tous les abonnés'!$A$6:$I$5491,2,0)),"",VLOOKUP(B10227,'Tous les abonnés'!$A$6:$I$5491,2,0))</f>
        <v/>
      </c>
      <c r="D10227" s="26"/>
      <c r="E10227" s="265"/>
      <c r="F10227" s="207" t="str">
        <f>IF(ISERROR(IF(VLOOKUP(D10227,Paramètres!$C$17:$H$33,6,0)="oui","illimité",VLOOKUP(D10227,Paramètres!$C$17:$H$33,5,0))),"",IF(VLOOKUP(D10227,Paramètres!$C$17:$H$33,6,0)="oui","illimité",VLOOKUP(D10227,Paramètres!$C$17:$H$33,5,0)))</f>
        <v/>
      </c>
      <c r="G10227" s="269" t="str">
        <f t="shared" si="962"/>
        <v/>
      </c>
      <c r="H10227" s="208" t="str">
        <f>IF(ISERROR(VLOOKUP(D10227,Paramètres!$C$17:$E$33,3,0)),"",VLOOKUP(D10227,Paramètres!$C$17:$E$33,3,0))</f>
        <v/>
      </c>
      <c r="I10227" s="53"/>
      <c r="J10227" s="209" t="str">
        <f t="shared" si="958"/>
        <v/>
      </c>
      <c r="K10227" s="271"/>
      <c r="L10227" s="37"/>
      <c r="M10227" s="218"/>
      <c r="N10227" s="124"/>
      <c r="O10227" s="211" t="str">
        <f t="shared" ca="1" si="963"/>
        <v/>
      </c>
      <c r="P10227" s="212" t="str">
        <f>IF(ISERROR(VLOOKUP(L10227,Paramètres!$A$38:$B$40,2,0)),"",VLOOKUP(L10227,Paramètres!$A$38:$B$40,2,0))</f>
        <v/>
      </c>
      <c r="Q10227" s="211" t="str">
        <f t="shared" ca="1" si="964"/>
        <v/>
      </c>
      <c r="R10227" s="211" t="str">
        <f t="shared" si="960"/>
        <v/>
      </c>
      <c r="S10227" s="213" t="str">
        <f t="shared" ca="1" si="961"/>
        <v/>
      </c>
      <c r="T10227" s="214" t="str">
        <f t="shared" ca="1" si="959"/>
        <v/>
      </c>
    </row>
    <row r="10228" spans="1:20" x14ac:dyDescent="0.25">
      <c r="A10228" s="119" t="s">
        <v>15797</v>
      </c>
      <c r="B10228" s="260"/>
      <c r="C10228" s="264" t="str">
        <f>IF(ISERROR(VLOOKUP(B10228,'Tous les abonnés'!$A$6:$I$5491,2,0)),"",VLOOKUP(B10228,'Tous les abonnés'!$A$6:$I$5491,2,0))</f>
        <v/>
      </c>
      <c r="D10228" s="26"/>
      <c r="E10228" s="265"/>
      <c r="F10228" s="207" t="str">
        <f>IF(ISERROR(IF(VLOOKUP(D10228,Paramètres!$C$17:$H$33,6,0)="oui","illimité",VLOOKUP(D10228,Paramètres!$C$17:$H$33,5,0))),"",IF(VLOOKUP(D10228,Paramètres!$C$17:$H$33,6,0)="oui","illimité",VLOOKUP(D10228,Paramètres!$C$17:$H$33,5,0)))</f>
        <v/>
      </c>
      <c r="G10228" s="269" t="str">
        <f t="shared" si="962"/>
        <v/>
      </c>
      <c r="H10228" s="208" t="str">
        <f>IF(ISERROR(VLOOKUP(D10228,Paramètres!$C$17:$E$33,3,0)),"",VLOOKUP(D10228,Paramètres!$C$17:$E$33,3,0))</f>
        <v/>
      </c>
      <c r="I10228" s="53"/>
      <c r="J10228" s="209" t="str">
        <f t="shared" ref="J10228:J10291" si="965">IF(ISERROR(H10228-(I10228*H10228)),"",H10228-(I10228*H10228))</f>
        <v/>
      </c>
      <c r="K10228" s="271"/>
      <c r="L10228" s="37"/>
      <c r="M10228" s="218"/>
      <c r="N10228" s="124"/>
      <c r="O10228" s="211" t="str">
        <f t="shared" ca="1" si="963"/>
        <v/>
      </c>
      <c r="P10228" s="212" t="str">
        <f>IF(ISERROR(VLOOKUP(L10228,Paramètres!$A$38:$B$40,2,0)),"",VLOOKUP(L10228,Paramètres!$A$38:$B$40,2,0))</f>
        <v/>
      </c>
      <c r="Q10228" s="211" t="str">
        <f t="shared" ca="1" si="964"/>
        <v/>
      </c>
      <c r="R10228" s="211" t="str">
        <f t="shared" si="960"/>
        <v/>
      </c>
      <c r="S10228" s="213" t="str">
        <f t="shared" ca="1" si="961"/>
        <v/>
      </c>
      <c r="T10228" s="214" t="str">
        <f t="shared" ca="1" si="959"/>
        <v/>
      </c>
    </row>
    <row r="10229" spans="1:20" x14ac:dyDescent="0.25">
      <c r="A10229" s="119" t="s">
        <v>15798</v>
      </c>
      <c r="B10229" s="260"/>
      <c r="C10229" s="264" t="str">
        <f>IF(ISERROR(VLOOKUP(B10229,'Tous les abonnés'!$A$6:$I$5491,2,0)),"",VLOOKUP(B10229,'Tous les abonnés'!$A$6:$I$5491,2,0))</f>
        <v/>
      </c>
      <c r="D10229" s="26"/>
      <c r="E10229" s="265"/>
      <c r="F10229" s="207" t="str">
        <f>IF(ISERROR(IF(VLOOKUP(D10229,Paramètres!$C$17:$H$33,6,0)="oui","illimité",VLOOKUP(D10229,Paramètres!$C$17:$H$33,5,0))),"",IF(VLOOKUP(D10229,Paramètres!$C$17:$H$33,6,0)="oui","illimité",VLOOKUP(D10229,Paramètres!$C$17:$H$33,5,0)))</f>
        <v/>
      </c>
      <c r="G10229" s="269" t="str">
        <f t="shared" si="962"/>
        <v/>
      </c>
      <c r="H10229" s="208" t="str">
        <f>IF(ISERROR(VLOOKUP(D10229,Paramètres!$C$17:$E$33,3,0)),"",VLOOKUP(D10229,Paramètres!$C$17:$E$33,3,0))</f>
        <v/>
      </c>
      <c r="I10229" s="53"/>
      <c r="J10229" s="209" t="str">
        <f t="shared" si="965"/>
        <v/>
      </c>
      <c r="K10229" s="271"/>
      <c r="L10229" s="37"/>
      <c r="M10229" s="218"/>
      <c r="N10229" s="124"/>
      <c r="O10229" s="211" t="str">
        <f t="shared" ca="1" si="963"/>
        <v/>
      </c>
      <c r="P10229" s="212" t="str">
        <f>IF(ISERROR(VLOOKUP(L10229,Paramètres!$A$38:$B$40,2,0)),"",VLOOKUP(L10229,Paramètres!$A$38:$B$40,2,0))</f>
        <v/>
      </c>
      <c r="Q10229" s="211" t="str">
        <f t="shared" ca="1" si="964"/>
        <v/>
      </c>
      <c r="R10229" s="211" t="str">
        <f t="shared" si="960"/>
        <v/>
      </c>
      <c r="S10229" s="213" t="str">
        <f t="shared" ca="1" si="961"/>
        <v/>
      </c>
      <c r="T10229" s="214" t="str">
        <f t="shared" ca="1" si="959"/>
        <v/>
      </c>
    </row>
    <row r="10230" spans="1:20" x14ac:dyDescent="0.25">
      <c r="A10230" s="119" t="s">
        <v>15799</v>
      </c>
      <c r="B10230" s="260"/>
      <c r="C10230" s="264" t="str">
        <f>IF(ISERROR(VLOOKUP(B10230,'Tous les abonnés'!$A$6:$I$5491,2,0)),"",VLOOKUP(B10230,'Tous les abonnés'!$A$6:$I$5491,2,0))</f>
        <v/>
      </c>
      <c r="D10230" s="26"/>
      <c r="E10230" s="265"/>
      <c r="F10230" s="207" t="str">
        <f>IF(ISERROR(IF(VLOOKUP(D10230,Paramètres!$C$17:$H$33,6,0)="oui","illimité",VLOOKUP(D10230,Paramètres!$C$17:$H$33,5,0))),"",IF(VLOOKUP(D10230,Paramètres!$C$17:$H$33,6,0)="oui","illimité",VLOOKUP(D10230,Paramètres!$C$17:$H$33,5,0)))</f>
        <v/>
      </c>
      <c r="G10230" s="269" t="str">
        <f t="shared" si="962"/>
        <v/>
      </c>
      <c r="H10230" s="208" t="str">
        <f>IF(ISERROR(VLOOKUP(D10230,Paramètres!$C$17:$E$33,3,0)),"",VLOOKUP(D10230,Paramètres!$C$17:$E$33,3,0))</f>
        <v/>
      </c>
      <c r="I10230" s="53"/>
      <c r="J10230" s="209" t="str">
        <f t="shared" si="965"/>
        <v/>
      </c>
      <c r="K10230" s="271"/>
      <c r="L10230" s="37"/>
      <c r="M10230" s="218"/>
      <c r="N10230" s="124"/>
      <c r="O10230" s="211" t="str">
        <f t="shared" ca="1" si="963"/>
        <v/>
      </c>
      <c r="P10230" s="212" t="str">
        <f>IF(ISERROR(VLOOKUP(L10230,Paramètres!$A$38:$B$40,2,0)),"",VLOOKUP(L10230,Paramètres!$A$38:$B$40,2,0))</f>
        <v/>
      </c>
      <c r="Q10230" s="211" t="str">
        <f t="shared" ca="1" si="964"/>
        <v/>
      </c>
      <c r="R10230" s="211" t="str">
        <f t="shared" si="960"/>
        <v/>
      </c>
      <c r="S10230" s="213" t="str">
        <f t="shared" ca="1" si="961"/>
        <v/>
      </c>
      <c r="T10230" s="214" t="str">
        <f t="shared" ca="1" si="959"/>
        <v/>
      </c>
    </row>
    <row r="10231" spans="1:20" x14ac:dyDescent="0.25">
      <c r="A10231" s="119" t="s">
        <v>15800</v>
      </c>
      <c r="B10231" s="260"/>
      <c r="C10231" s="264" t="str">
        <f>IF(ISERROR(VLOOKUP(B10231,'Tous les abonnés'!$A$6:$I$5491,2,0)),"",VLOOKUP(B10231,'Tous les abonnés'!$A$6:$I$5491,2,0))</f>
        <v/>
      </c>
      <c r="D10231" s="26"/>
      <c r="E10231" s="265"/>
      <c r="F10231" s="207" t="str">
        <f>IF(ISERROR(IF(VLOOKUP(D10231,Paramètres!$C$17:$H$33,6,0)="oui","illimité",VLOOKUP(D10231,Paramètres!$C$17:$H$33,5,0))),"",IF(VLOOKUP(D10231,Paramètres!$C$17:$H$33,6,0)="oui","illimité",VLOOKUP(D10231,Paramètres!$C$17:$H$33,5,0)))</f>
        <v/>
      </c>
      <c r="G10231" s="269" t="str">
        <f t="shared" si="962"/>
        <v/>
      </c>
      <c r="H10231" s="208" t="str">
        <f>IF(ISERROR(VLOOKUP(D10231,Paramètres!$C$17:$E$33,3,0)),"",VLOOKUP(D10231,Paramètres!$C$17:$E$33,3,0))</f>
        <v/>
      </c>
      <c r="I10231" s="53"/>
      <c r="J10231" s="209" t="str">
        <f t="shared" si="965"/>
        <v/>
      </c>
      <c r="K10231" s="271"/>
      <c r="L10231" s="37"/>
      <c r="M10231" s="218"/>
      <c r="N10231" s="124"/>
      <c r="O10231" s="211" t="str">
        <f t="shared" ca="1" si="963"/>
        <v/>
      </c>
      <c r="P10231" s="212" t="str">
        <f>IF(ISERROR(VLOOKUP(L10231,Paramètres!$A$38:$B$40,2,0)),"",VLOOKUP(L10231,Paramètres!$A$38:$B$40,2,0))</f>
        <v/>
      </c>
      <c r="Q10231" s="211" t="str">
        <f t="shared" ca="1" si="964"/>
        <v/>
      </c>
      <c r="R10231" s="211" t="str">
        <f t="shared" si="960"/>
        <v/>
      </c>
      <c r="S10231" s="213" t="str">
        <f t="shared" ca="1" si="961"/>
        <v/>
      </c>
      <c r="T10231" s="214" t="str">
        <f t="shared" ca="1" si="959"/>
        <v/>
      </c>
    </row>
    <row r="10232" spans="1:20" x14ac:dyDescent="0.25">
      <c r="A10232" s="119" t="s">
        <v>15801</v>
      </c>
      <c r="B10232" s="260"/>
      <c r="C10232" s="264" t="str">
        <f>IF(ISERROR(VLOOKUP(B10232,'Tous les abonnés'!$A$6:$I$5491,2,0)),"",VLOOKUP(B10232,'Tous les abonnés'!$A$6:$I$5491,2,0))</f>
        <v/>
      </c>
      <c r="D10232" s="26"/>
      <c r="E10232" s="265"/>
      <c r="F10232" s="207" t="str">
        <f>IF(ISERROR(IF(VLOOKUP(D10232,Paramètres!$C$17:$H$33,6,0)="oui","illimité",VLOOKUP(D10232,Paramètres!$C$17:$H$33,5,0))),"",IF(VLOOKUP(D10232,Paramètres!$C$17:$H$33,6,0)="oui","illimité",VLOOKUP(D10232,Paramètres!$C$17:$H$33,5,0)))</f>
        <v/>
      </c>
      <c r="G10232" s="269" t="str">
        <f t="shared" si="962"/>
        <v/>
      </c>
      <c r="H10232" s="208" t="str">
        <f>IF(ISERROR(VLOOKUP(D10232,Paramètres!$C$17:$E$33,3,0)),"",VLOOKUP(D10232,Paramètres!$C$17:$E$33,3,0))</f>
        <v/>
      </c>
      <c r="I10232" s="53"/>
      <c r="J10232" s="209" t="str">
        <f t="shared" si="965"/>
        <v/>
      </c>
      <c r="K10232" s="271"/>
      <c r="L10232" s="37"/>
      <c r="M10232" s="218"/>
      <c r="N10232" s="124"/>
      <c r="O10232" s="211" t="str">
        <f t="shared" ca="1" si="963"/>
        <v/>
      </c>
      <c r="P10232" s="212" t="str">
        <f>IF(ISERROR(VLOOKUP(L10232,Paramètres!$A$38:$B$40,2,0)),"",VLOOKUP(L10232,Paramètres!$A$38:$B$40,2,0))</f>
        <v/>
      </c>
      <c r="Q10232" s="211" t="str">
        <f t="shared" ca="1" si="964"/>
        <v/>
      </c>
      <c r="R10232" s="211" t="str">
        <f t="shared" si="960"/>
        <v/>
      </c>
      <c r="S10232" s="213" t="str">
        <f t="shared" ca="1" si="961"/>
        <v/>
      </c>
      <c r="T10232" s="214" t="str">
        <f t="shared" ca="1" si="959"/>
        <v/>
      </c>
    </row>
    <row r="10233" spans="1:20" x14ac:dyDescent="0.25">
      <c r="A10233" s="119" t="s">
        <v>15802</v>
      </c>
      <c r="B10233" s="260"/>
      <c r="C10233" s="264" t="str">
        <f>IF(ISERROR(VLOOKUP(B10233,'Tous les abonnés'!$A$6:$I$5491,2,0)),"",VLOOKUP(B10233,'Tous les abonnés'!$A$6:$I$5491,2,0))</f>
        <v/>
      </c>
      <c r="D10233" s="26"/>
      <c r="E10233" s="265"/>
      <c r="F10233" s="207" t="str">
        <f>IF(ISERROR(IF(VLOOKUP(D10233,Paramètres!$C$17:$H$33,6,0)="oui","illimité",VLOOKUP(D10233,Paramètres!$C$17:$H$33,5,0))),"",IF(VLOOKUP(D10233,Paramètres!$C$17:$H$33,6,0)="oui","illimité",VLOOKUP(D10233,Paramètres!$C$17:$H$33,5,0)))</f>
        <v/>
      </c>
      <c r="G10233" s="269" t="str">
        <f t="shared" si="962"/>
        <v/>
      </c>
      <c r="H10233" s="208" t="str">
        <f>IF(ISERROR(VLOOKUP(D10233,Paramètres!$C$17:$E$33,3,0)),"",VLOOKUP(D10233,Paramètres!$C$17:$E$33,3,0))</f>
        <v/>
      </c>
      <c r="I10233" s="53"/>
      <c r="J10233" s="209" t="str">
        <f t="shared" si="965"/>
        <v/>
      </c>
      <c r="K10233" s="271"/>
      <c r="L10233" s="37"/>
      <c r="M10233" s="218"/>
      <c r="N10233" s="124"/>
      <c r="O10233" s="211" t="str">
        <f t="shared" ca="1" si="963"/>
        <v/>
      </c>
      <c r="P10233" s="212" t="str">
        <f>IF(ISERROR(VLOOKUP(L10233,Paramètres!$A$38:$B$40,2,0)),"",VLOOKUP(L10233,Paramètres!$A$38:$B$40,2,0))</f>
        <v/>
      </c>
      <c r="Q10233" s="211" t="str">
        <f t="shared" ca="1" si="964"/>
        <v/>
      </c>
      <c r="R10233" s="211" t="str">
        <f t="shared" si="960"/>
        <v/>
      </c>
      <c r="S10233" s="213" t="str">
        <f t="shared" ca="1" si="961"/>
        <v/>
      </c>
      <c r="T10233" s="214" t="str">
        <f t="shared" ref="T10233:T10296" ca="1" si="966">IF(ISERROR(S10233-N10233),"",S10233-N10233)</f>
        <v/>
      </c>
    </row>
    <row r="10234" spans="1:20" x14ac:dyDescent="0.25">
      <c r="A10234" s="119" t="s">
        <v>15803</v>
      </c>
      <c r="B10234" s="260"/>
      <c r="C10234" s="264" t="str">
        <f>IF(ISERROR(VLOOKUP(B10234,'Tous les abonnés'!$A$6:$I$5491,2,0)),"",VLOOKUP(B10234,'Tous les abonnés'!$A$6:$I$5491,2,0))</f>
        <v/>
      </c>
      <c r="D10234" s="26"/>
      <c r="E10234" s="265"/>
      <c r="F10234" s="207" t="str">
        <f>IF(ISERROR(IF(VLOOKUP(D10234,Paramètres!$C$17:$H$33,6,0)="oui","illimité",VLOOKUP(D10234,Paramètres!$C$17:$H$33,5,0))),"",IF(VLOOKUP(D10234,Paramètres!$C$17:$H$33,6,0)="oui","illimité",VLOOKUP(D10234,Paramètres!$C$17:$H$33,5,0)))</f>
        <v/>
      </c>
      <c r="G10234" s="269" t="str">
        <f t="shared" si="962"/>
        <v/>
      </c>
      <c r="H10234" s="208" t="str">
        <f>IF(ISERROR(VLOOKUP(D10234,Paramètres!$C$17:$E$33,3,0)),"",VLOOKUP(D10234,Paramètres!$C$17:$E$33,3,0))</f>
        <v/>
      </c>
      <c r="I10234" s="53"/>
      <c r="J10234" s="209" t="str">
        <f t="shared" si="965"/>
        <v/>
      </c>
      <c r="K10234" s="271"/>
      <c r="L10234" s="37"/>
      <c r="M10234" s="218"/>
      <c r="N10234" s="124"/>
      <c r="O10234" s="211" t="str">
        <f t="shared" ca="1" si="963"/>
        <v/>
      </c>
      <c r="P10234" s="212" t="str">
        <f>IF(ISERROR(VLOOKUP(L10234,Paramètres!$A$38:$B$40,2,0)),"",VLOOKUP(L10234,Paramètres!$A$38:$B$40,2,0))</f>
        <v/>
      </c>
      <c r="Q10234" s="211" t="str">
        <f t="shared" ca="1" si="964"/>
        <v/>
      </c>
      <c r="R10234" s="211" t="str">
        <f t="shared" si="960"/>
        <v/>
      </c>
      <c r="S10234" s="213" t="str">
        <f t="shared" ca="1" si="961"/>
        <v/>
      </c>
      <c r="T10234" s="214" t="str">
        <f t="shared" ca="1" si="966"/>
        <v/>
      </c>
    </row>
    <row r="10235" spans="1:20" x14ac:dyDescent="0.25">
      <c r="A10235" s="119" t="s">
        <v>15804</v>
      </c>
      <c r="B10235" s="260"/>
      <c r="C10235" s="264" t="str">
        <f>IF(ISERROR(VLOOKUP(B10235,'Tous les abonnés'!$A$6:$I$5491,2,0)),"",VLOOKUP(B10235,'Tous les abonnés'!$A$6:$I$5491,2,0))</f>
        <v/>
      </c>
      <c r="D10235" s="26"/>
      <c r="E10235" s="265"/>
      <c r="F10235" s="207" t="str">
        <f>IF(ISERROR(IF(VLOOKUP(D10235,Paramètres!$C$17:$H$33,6,0)="oui","illimité",VLOOKUP(D10235,Paramètres!$C$17:$H$33,5,0))),"",IF(VLOOKUP(D10235,Paramètres!$C$17:$H$33,6,0)="oui","illimité",VLOOKUP(D10235,Paramètres!$C$17:$H$33,5,0)))</f>
        <v/>
      </c>
      <c r="G10235" s="269" t="str">
        <f t="shared" si="962"/>
        <v/>
      </c>
      <c r="H10235" s="208" t="str">
        <f>IF(ISERROR(VLOOKUP(D10235,Paramètres!$C$17:$E$33,3,0)),"",VLOOKUP(D10235,Paramètres!$C$17:$E$33,3,0))</f>
        <v/>
      </c>
      <c r="I10235" s="53"/>
      <c r="J10235" s="209" t="str">
        <f t="shared" si="965"/>
        <v/>
      </c>
      <c r="K10235" s="271"/>
      <c r="L10235" s="37"/>
      <c r="M10235" s="218"/>
      <c r="N10235" s="124"/>
      <c r="O10235" s="211" t="str">
        <f t="shared" ca="1" si="963"/>
        <v/>
      </c>
      <c r="P10235" s="212" t="str">
        <f>IF(ISERROR(VLOOKUP(L10235,Paramètres!$A$38:$B$40,2,0)),"",VLOOKUP(L10235,Paramètres!$A$38:$B$40,2,0))</f>
        <v/>
      </c>
      <c r="Q10235" s="211" t="str">
        <f t="shared" ca="1" si="964"/>
        <v/>
      </c>
      <c r="R10235" s="211" t="str">
        <f t="shared" si="960"/>
        <v/>
      </c>
      <c r="S10235" s="213" t="str">
        <f t="shared" ca="1" si="961"/>
        <v/>
      </c>
      <c r="T10235" s="214" t="str">
        <f t="shared" ca="1" si="966"/>
        <v/>
      </c>
    </row>
    <row r="10236" spans="1:20" x14ac:dyDescent="0.25">
      <c r="A10236" s="119" t="s">
        <v>15805</v>
      </c>
      <c r="B10236" s="260"/>
      <c r="C10236" s="264" t="str">
        <f>IF(ISERROR(VLOOKUP(B10236,'Tous les abonnés'!$A$6:$I$5491,2,0)),"",VLOOKUP(B10236,'Tous les abonnés'!$A$6:$I$5491,2,0))</f>
        <v/>
      </c>
      <c r="D10236" s="26"/>
      <c r="E10236" s="265"/>
      <c r="F10236" s="207" t="str">
        <f>IF(ISERROR(IF(VLOOKUP(D10236,Paramètres!$C$17:$H$33,6,0)="oui","illimité",VLOOKUP(D10236,Paramètres!$C$17:$H$33,5,0))),"",IF(VLOOKUP(D10236,Paramètres!$C$17:$H$33,6,0)="oui","illimité",VLOOKUP(D10236,Paramètres!$C$17:$H$33,5,0)))</f>
        <v/>
      </c>
      <c r="G10236" s="269" t="str">
        <f t="shared" si="962"/>
        <v/>
      </c>
      <c r="H10236" s="208" t="str">
        <f>IF(ISERROR(VLOOKUP(D10236,Paramètres!$C$17:$E$33,3,0)),"",VLOOKUP(D10236,Paramètres!$C$17:$E$33,3,0))</f>
        <v/>
      </c>
      <c r="I10236" s="53"/>
      <c r="J10236" s="209" t="str">
        <f t="shared" si="965"/>
        <v/>
      </c>
      <c r="K10236" s="271"/>
      <c r="L10236" s="37"/>
      <c r="M10236" s="218"/>
      <c r="N10236" s="124"/>
      <c r="O10236" s="211" t="str">
        <f t="shared" ca="1" si="963"/>
        <v/>
      </c>
      <c r="P10236" s="212" t="str">
        <f>IF(ISERROR(VLOOKUP(L10236,Paramètres!$A$38:$B$40,2,0)),"",VLOOKUP(L10236,Paramètres!$A$38:$B$40,2,0))</f>
        <v/>
      </c>
      <c r="Q10236" s="211" t="str">
        <f t="shared" ca="1" si="964"/>
        <v/>
      </c>
      <c r="R10236" s="211" t="str">
        <f t="shared" si="960"/>
        <v/>
      </c>
      <c r="S10236" s="213" t="str">
        <f t="shared" ca="1" si="961"/>
        <v/>
      </c>
      <c r="T10236" s="214" t="str">
        <f t="shared" ca="1" si="966"/>
        <v/>
      </c>
    </row>
    <row r="10237" spans="1:20" x14ac:dyDescent="0.25">
      <c r="A10237" s="119" t="s">
        <v>15806</v>
      </c>
      <c r="B10237" s="260"/>
      <c r="C10237" s="264" t="str">
        <f>IF(ISERROR(VLOOKUP(B10237,'Tous les abonnés'!$A$6:$I$5491,2,0)),"",VLOOKUP(B10237,'Tous les abonnés'!$A$6:$I$5491,2,0))</f>
        <v/>
      </c>
      <c r="D10237" s="26"/>
      <c r="E10237" s="265"/>
      <c r="F10237" s="207" t="str">
        <f>IF(ISERROR(IF(VLOOKUP(D10237,Paramètres!$C$17:$H$33,6,0)="oui","illimité",VLOOKUP(D10237,Paramètres!$C$17:$H$33,5,0))),"",IF(VLOOKUP(D10237,Paramètres!$C$17:$H$33,6,0)="oui","illimité",VLOOKUP(D10237,Paramètres!$C$17:$H$33,5,0)))</f>
        <v/>
      </c>
      <c r="G10237" s="269" t="str">
        <f t="shared" si="962"/>
        <v/>
      </c>
      <c r="H10237" s="208" t="str">
        <f>IF(ISERROR(VLOOKUP(D10237,Paramètres!$C$17:$E$33,3,0)),"",VLOOKUP(D10237,Paramètres!$C$17:$E$33,3,0))</f>
        <v/>
      </c>
      <c r="I10237" s="53"/>
      <c r="J10237" s="209" t="str">
        <f t="shared" si="965"/>
        <v/>
      </c>
      <c r="K10237" s="271"/>
      <c r="L10237" s="37"/>
      <c r="M10237" s="218"/>
      <c r="N10237" s="124"/>
      <c r="O10237" s="211" t="str">
        <f t="shared" ca="1" si="963"/>
        <v/>
      </c>
      <c r="P10237" s="212" t="str">
        <f>IF(ISERROR(VLOOKUP(L10237,Paramètres!$A$38:$B$40,2,0)),"",VLOOKUP(L10237,Paramètres!$A$38:$B$40,2,0))</f>
        <v/>
      </c>
      <c r="Q10237" s="211" t="str">
        <f t="shared" ca="1" si="964"/>
        <v/>
      </c>
      <c r="R10237" s="211" t="str">
        <f t="shared" si="960"/>
        <v/>
      </c>
      <c r="S10237" s="213" t="str">
        <f t="shared" ca="1" si="961"/>
        <v/>
      </c>
      <c r="T10237" s="214" t="str">
        <f t="shared" ca="1" si="966"/>
        <v/>
      </c>
    </row>
    <row r="10238" spans="1:20" x14ac:dyDescent="0.25">
      <c r="A10238" s="119" t="s">
        <v>15807</v>
      </c>
      <c r="B10238" s="260"/>
      <c r="C10238" s="264" t="str">
        <f>IF(ISERROR(VLOOKUP(B10238,'Tous les abonnés'!$A$6:$I$5491,2,0)),"",VLOOKUP(B10238,'Tous les abonnés'!$A$6:$I$5491,2,0))</f>
        <v/>
      </c>
      <c r="D10238" s="26"/>
      <c r="E10238" s="265"/>
      <c r="F10238" s="207" t="str">
        <f>IF(ISERROR(IF(VLOOKUP(D10238,Paramètres!$C$17:$H$33,6,0)="oui","illimité",VLOOKUP(D10238,Paramètres!$C$17:$H$33,5,0))),"",IF(VLOOKUP(D10238,Paramètres!$C$17:$H$33,6,0)="oui","illimité",VLOOKUP(D10238,Paramètres!$C$17:$H$33,5,0)))</f>
        <v/>
      </c>
      <c r="G10238" s="269" t="str">
        <f t="shared" si="962"/>
        <v/>
      </c>
      <c r="H10238" s="208" t="str">
        <f>IF(ISERROR(VLOOKUP(D10238,Paramètres!$C$17:$E$33,3,0)),"",VLOOKUP(D10238,Paramètres!$C$17:$E$33,3,0))</f>
        <v/>
      </c>
      <c r="I10238" s="53"/>
      <c r="J10238" s="209" t="str">
        <f t="shared" si="965"/>
        <v/>
      </c>
      <c r="K10238" s="271"/>
      <c r="L10238" s="37"/>
      <c r="M10238" s="218"/>
      <c r="N10238" s="124"/>
      <c r="O10238" s="211" t="str">
        <f t="shared" ca="1" si="963"/>
        <v/>
      </c>
      <c r="P10238" s="212" t="str">
        <f>IF(ISERROR(VLOOKUP(L10238,Paramètres!$A$38:$B$40,2,0)),"",VLOOKUP(L10238,Paramètres!$A$38:$B$40,2,0))</f>
        <v/>
      </c>
      <c r="Q10238" s="211" t="str">
        <f t="shared" ca="1" si="964"/>
        <v/>
      </c>
      <c r="R10238" s="211" t="str">
        <f t="shared" si="960"/>
        <v/>
      </c>
      <c r="S10238" s="213" t="str">
        <f t="shared" ca="1" si="961"/>
        <v/>
      </c>
      <c r="T10238" s="214" t="str">
        <f t="shared" ca="1" si="966"/>
        <v/>
      </c>
    </row>
    <row r="10239" spans="1:20" x14ac:dyDescent="0.25">
      <c r="A10239" s="119" t="s">
        <v>15808</v>
      </c>
      <c r="B10239" s="260"/>
      <c r="C10239" s="264" t="str">
        <f>IF(ISERROR(VLOOKUP(B10239,'Tous les abonnés'!$A$6:$I$5491,2,0)),"",VLOOKUP(B10239,'Tous les abonnés'!$A$6:$I$5491,2,0))</f>
        <v/>
      </c>
      <c r="D10239" s="26"/>
      <c r="E10239" s="265"/>
      <c r="F10239" s="207" t="str">
        <f>IF(ISERROR(IF(VLOOKUP(D10239,Paramètres!$C$17:$H$33,6,0)="oui","illimité",VLOOKUP(D10239,Paramètres!$C$17:$H$33,5,0))),"",IF(VLOOKUP(D10239,Paramètres!$C$17:$H$33,6,0)="oui","illimité",VLOOKUP(D10239,Paramètres!$C$17:$H$33,5,0)))</f>
        <v/>
      </c>
      <c r="G10239" s="269" t="str">
        <f t="shared" si="962"/>
        <v/>
      </c>
      <c r="H10239" s="208" t="str">
        <f>IF(ISERROR(VLOOKUP(D10239,Paramètres!$C$17:$E$33,3,0)),"",VLOOKUP(D10239,Paramètres!$C$17:$E$33,3,0))</f>
        <v/>
      </c>
      <c r="I10239" s="53"/>
      <c r="J10239" s="209" t="str">
        <f t="shared" si="965"/>
        <v/>
      </c>
      <c r="K10239" s="271"/>
      <c r="L10239" s="37"/>
      <c r="M10239" s="218"/>
      <c r="N10239" s="124"/>
      <c r="O10239" s="211" t="str">
        <f t="shared" ca="1" si="963"/>
        <v/>
      </c>
      <c r="P10239" s="212" t="str">
        <f>IF(ISERROR(VLOOKUP(L10239,Paramètres!$A$38:$B$40,2,0)),"",VLOOKUP(L10239,Paramètres!$A$38:$B$40,2,0))</f>
        <v/>
      </c>
      <c r="Q10239" s="211" t="str">
        <f t="shared" ca="1" si="964"/>
        <v/>
      </c>
      <c r="R10239" s="211" t="str">
        <f t="shared" si="960"/>
        <v/>
      </c>
      <c r="S10239" s="213" t="str">
        <f t="shared" ca="1" si="961"/>
        <v/>
      </c>
      <c r="T10239" s="214" t="str">
        <f t="shared" ca="1" si="966"/>
        <v/>
      </c>
    </row>
    <row r="10240" spans="1:20" x14ac:dyDescent="0.25">
      <c r="A10240" s="119" t="s">
        <v>15809</v>
      </c>
      <c r="B10240" s="260"/>
      <c r="C10240" s="264" t="str">
        <f>IF(ISERROR(VLOOKUP(B10240,'Tous les abonnés'!$A$6:$I$5491,2,0)),"",VLOOKUP(B10240,'Tous les abonnés'!$A$6:$I$5491,2,0))</f>
        <v/>
      </c>
      <c r="D10240" s="26"/>
      <c r="E10240" s="265"/>
      <c r="F10240" s="207" t="str">
        <f>IF(ISERROR(IF(VLOOKUP(D10240,Paramètres!$C$17:$H$33,6,0)="oui","illimité",VLOOKUP(D10240,Paramètres!$C$17:$H$33,5,0))),"",IF(VLOOKUP(D10240,Paramètres!$C$17:$H$33,6,0)="oui","illimité",VLOOKUP(D10240,Paramètres!$C$17:$H$33,5,0)))</f>
        <v/>
      </c>
      <c r="G10240" s="269" t="str">
        <f t="shared" si="962"/>
        <v/>
      </c>
      <c r="H10240" s="208" t="str">
        <f>IF(ISERROR(VLOOKUP(D10240,Paramètres!$C$17:$E$33,3,0)),"",VLOOKUP(D10240,Paramètres!$C$17:$E$33,3,0))</f>
        <v/>
      </c>
      <c r="I10240" s="53"/>
      <c r="J10240" s="209" t="str">
        <f t="shared" si="965"/>
        <v/>
      </c>
      <c r="K10240" s="271"/>
      <c r="L10240" s="37"/>
      <c r="M10240" s="218"/>
      <c r="N10240" s="124"/>
      <c r="O10240" s="211" t="str">
        <f t="shared" ca="1" si="963"/>
        <v/>
      </c>
      <c r="P10240" s="212" t="str">
        <f>IF(ISERROR(VLOOKUP(L10240,Paramètres!$A$38:$B$40,2,0)),"",VLOOKUP(L10240,Paramètres!$A$38:$B$40,2,0))</f>
        <v/>
      </c>
      <c r="Q10240" s="211" t="str">
        <f t="shared" ca="1" si="964"/>
        <v/>
      </c>
      <c r="R10240" s="211" t="str">
        <f t="shared" si="960"/>
        <v/>
      </c>
      <c r="S10240" s="213" t="str">
        <f t="shared" ca="1" si="961"/>
        <v/>
      </c>
      <c r="T10240" s="214" t="str">
        <f t="shared" ca="1" si="966"/>
        <v/>
      </c>
    </row>
    <row r="10241" spans="1:20" x14ac:dyDescent="0.25">
      <c r="A10241" s="119" t="s">
        <v>15810</v>
      </c>
      <c r="B10241" s="260"/>
      <c r="C10241" s="264" t="str">
        <f>IF(ISERROR(VLOOKUP(B10241,'Tous les abonnés'!$A$6:$I$5491,2,0)),"",VLOOKUP(B10241,'Tous les abonnés'!$A$6:$I$5491,2,0))</f>
        <v/>
      </c>
      <c r="D10241" s="26"/>
      <c r="E10241" s="265"/>
      <c r="F10241" s="207" t="str">
        <f>IF(ISERROR(IF(VLOOKUP(D10241,Paramètres!$C$17:$H$33,6,0)="oui","illimité",VLOOKUP(D10241,Paramètres!$C$17:$H$33,5,0))),"",IF(VLOOKUP(D10241,Paramètres!$C$17:$H$33,6,0)="oui","illimité",VLOOKUP(D10241,Paramètres!$C$17:$H$33,5,0)))</f>
        <v/>
      </c>
      <c r="G10241" s="269" t="str">
        <f t="shared" si="962"/>
        <v/>
      </c>
      <c r="H10241" s="208" t="str">
        <f>IF(ISERROR(VLOOKUP(D10241,Paramètres!$C$17:$E$33,3,0)),"",VLOOKUP(D10241,Paramètres!$C$17:$E$33,3,0))</f>
        <v/>
      </c>
      <c r="I10241" s="53"/>
      <c r="J10241" s="209" t="str">
        <f t="shared" si="965"/>
        <v/>
      </c>
      <c r="K10241" s="271"/>
      <c r="L10241" s="37"/>
      <c r="M10241" s="218"/>
      <c r="N10241" s="124"/>
      <c r="O10241" s="211" t="str">
        <f t="shared" ca="1" si="963"/>
        <v/>
      </c>
      <c r="P10241" s="212" t="str">
        <f>IF(ISERROR(VLOOKUP(L10241,Paramètres!$A$38:$B$40,2,0)),"",VLOOKUP(L10241,Paramètres!$A$38:$B$40,2,0))</f>
        <v/>
      </c>
      <c r="Q10241" s="211" t="str">
        <f t="shared" ca="1" si="964"/>
        <v/>
      </c>
      <c r="R10241" s="211" t="str">
        <f t="shared" si="960"/>
        <v/>
      </c>
      <c r="S10241" s="213" t="str">
        <f t="shared" ca="1" si="961"/>
        <v/>
      </c>
      <c r="T10241" s="214" t="str">
        <f t="shared" ca="1" si="966"/>
        <v/>
      </c>
    </row>
    <row r="10242" spans="1:20" x14ac:dyDescent="0.25">
      <c r="A10242" s="119" t="s">
        <v>15811</v>
      </c>
      <c r="B10242" s="260"/>
      <c r="C10242" s="264" t="str">
        <f>IF(ISERROR(VLOOKUP(B10242,'Tous les abonnés'!$A$6:$I$5491,2,0)),"",VLOOKUP(B10242,'Tous les abonnés'!$A$6:$I$5491,2,0))</f>
        <v/>
      </c>
      <c r="D10242" s="26"/>
      <c r="E10242" s="265"/>
      <c r="F10242" s="207" t="str">
        <f>IF(ISERROR(IF(VLOOKUP(D10242,Paramètres!$C$17:$H$33,6,0)="oui","illimité",VLOOKUP(D10242,Paramètres!$C$17:$H$33,5,0))),"",IF(VLOOKUP(D10242,Paramètres!$C$17:$H$33,6,0)="oui","illimité",VLOOKUP(D10242,Paramètres!$C$17:$H$33,5,0)))</f>
        <v/>
      </c>
      <c r="G10242" s="269" t="str">
        <f t="shared" si="962"/>
        <v/>
      </c>
      <c r="H10242" s="208" t="str">
        <f>IF(ISERROR(VLOOKUP(D10242,Paramètres!$C$17:$E$33,3,0)),"",VLOOKUP(D10242,Paramètres!$C$17:$E$33,3,0))</f>
        <v/>
      </c>
      <c r="I10242" s="53"/>
      <c r="J10242" s="209" t="str">
        <f t="shared" si="965"/>
        <v/>
      </c>
      <c r="K10242" s="271"/>
      <c r="L10242" s="37"/>
      <c r="M10242" s="218"/>
      <c r="N10242" s="124"/>
      <c r="O10242" s="211" t="str">
        <f t="shared" ca="1" si="963"/>
        <v/>
      </c>
      <c r="P10242" s="212" t="str">
        <f>IF(ISERROR(VLOOKUP(L10242,Paramètres!$A$38:$B$40,2,0)),"",VLOOKUP(L10242,Paramètres!$A$38:$B$40,2,0))</f>
        <v/>
      </c>
      <c r="Q10242" s="211" t="str">
        <f t="shared" ca="1" si="964"/>
        <v/>
      </c>
      <c r="R10242" s="211" t="str">
        <f t="shared" si="960"/>
        <v/>
      </c>
      <c r="S10242" s="213" t="str">
        <f t="shared" ca="1" si="961"/>
        <v/>
      </c>
      <c r="T10242" s="214" t="str">
        <f t="shared" ca="1" si="966"/>
        <v/>
      </c>
    </row>
    <row r="10243" spans="1:20" x14ac:dyDescent="0.25">
      <c r="A10243" s="119" t="s">
        <v>15812</v>
      </c>
      <c r="B10243" s="260"/>
      <c r="C10243" s="264" t="str">
        <f>IF(ISERROR(VLOOKUP(B10243,'Tous les abonnés'!$A$6:$I$5491,2,0)),"",VLOOKUP(B10243,'Tous les abonnés'!$A$6:$I$5491,2,0))</f>
        <v/>
      </c>
      <c r="D10243" s="26"/>
      <c r="E10243" s="265"/>
      <c r="F10243" s="207" t="str">
        <f>IF(ISERROR(IF(VLOOKUP(D10243,Paramètres!$C$17:$H$33,6,0)="oui","illimité",VLOOKUP(D10243,Paramètres!$C$17:$H$33,5,0))),"",IF(VLOOKUP(D10243,Paramètres!$C$17:$H$33,6,0)="oui","illimité",VLOOKUP(D10243,Paramètres!$C$17:$H$33,5,0)))</f>
        <v/>
      </c>
      <c r="G10243" s="269" t="str">
        <f t="shared" si="962"/>
        <v/>
      </c>
      <c r="H10243" s="208" t="str">
        <f>IF(ISERROR(VLOOKUP(D10243,Paramètres!$C$17:$E$33,3,0)),"",VLOOKUP(D10243,Paramètres!$C$17:$E$33,3,0))</f>
        <v/>
      </c>
      <c r="I10243" s="53"/>
      <c r="J10243" s="209" t="str">
        <f t="shared" si="965"/>
        <v/>
      </c>
      <c r="K10243" s="271"/>
      <c r="L10243" s="37"/>
      <c r="M10243" s="218"/>
      <c r="N10243" s="124"/>
      <c r="O10243" s="211" t="str">
        <f t="shared" ca="1" si="963"/>
        <v/>
      </c>
      <c r="P10243" s="212" t="str">
        <f>IF(ISERROR(VLOOKUP(L10243,Paramètres!$A$38:$B$40,2,0)),"",VLOOKUP(L10243,Paramètres!$A$38:$B$40,2,0))</f>
        <v/>
      </c>
      <c r="Q10243" s="211" t="str">
        <f t="shared" ca="1" si="964"/>
        <v/>
      </c>
      <c r="R10243" s="211" t="str">
        <f t="shared" si="960"/>
        <v/>
      </c>
      <c r="S10243" s="213" t="str">
        <f t="shared" ca="1" si="961"/>
        <v/>
      </c>
      <c r="T10243" s="214" t="str">
        <f t="shared" ca="1" si="966"/>
        <v/>
      </c>
    </row>
    <row r="10244" spans="1:20" x14ac:dyDescent="0.25">
      <c r="A10244" s="119" t="s">
        <v>15813</v>
      </c>
      <c r="B10244" s="260"/>
      <c r="C10244" s="264" t="str">
        <f>IF(ISERROR(VLOOKUP(B10244,'Tous les abonnés'!$A$6:$I$5491,2,0)),"",VLOOKUP(B10244,'Tous les abonnés'!$A$6:$I$5491,2,0))</f>
        <v/>
      </c>
      <c r="D10244" s="26"/>
      <c r="E10244" s="265"/>
      <c r="F10244" s="207" t="str">
        <f>IF(ISERROR(IF(VLOOKUP(D10244,Paramètres!$C$17:$H$33,6,0)="oui","illimité",VLOOKUP(D10244,Paramètres!$C$17:$H$33,5,0))),"",IF(VLOOKUP(D10244,Paramètres!$C$17:$H$33,6,0)="oui","illimité",VLOOKUP(D10244,Paramètres!$C$17:$H$33,5,0)))</f>
        <v/>
      </c>
      <c r="G10244" s="269" t="str">
        <f t="shared" si="962"/>
        <v/>
      </c>
      <c r="H10244" s="208" t="str">
        <f>IF(ISERROR(VLOOKUP(D10244,Paramètres!$C$17:$E$33,3,0)),"",VLOOKUP(D10244,Paramètres!$C$17:$E$33,3,0))</f>
        <v/>
      </c>
      <c r="I10244" s="53"/>
      <c r="J10244" s="209" t="str">
        <f t="shared" si="965"/>
        <v/>
      </c>
      <c r="K10244" s="271"/>
      <c r="L10244" s="37"/>
      <c r="M10244" s="218"/>
      <c r="N10244" s="124"/>
      <c r="O10244" s="211" t="str">
        <f t="shared" ca="1" si="963"/>
        <v/>
      </c>
      <c r="P10244" s="212" t="str">
        <f>IF(ISERROR(VLOOKUP(L10244,Paramètres!$A$38:$B$40,2,0)),"",VLOOKUP(L10244,Paramètres!$A$38:$B$40,2,0))</f>
        <v/>
      </c>
      <c r="Q10244" s="211" t="str">
        <f t="shared" ca="1" si="964"/>
        <v/>
      </c>
      <c r="R10244" s="211" t="str">
        <f t="shared" si="960"/>
        <v/>
      </c>
      <c r="S10244" s="213" t="str">
        <f t="shared" ca="1" si="961"/>
        <v/>
      </c>
      <c r="T10244" s="214" t="str">
        <f t="shared" ca="1" si="966"/>
        <v/>
      </c>
    </row>
    <row r="10245" spans="1:20" x14ac:dyDescent="0.25">
      <c r="A10245" s="119" t="s">
        <v>15814</v>
      </c>
      <c r="B10245" s="260"/>
      <c r="C10245" s="264" t="str">
        <f>IF(ISERROR(VLOOKUP(B10245,'Tous les abonnés'!$A$6:$I$5491,2,0)),"",VLOOKUP(B10245,'Tous les abonnés'!$A$6:$I$5491,2,0))</f>
        <v/>
      </c>
      <c r="D10245" s="26"/>
      <c r="E10245" s="265"/>
      <c r="F10245" s="207" t="str">
        <f>IF(ISERROR(IF(VLOOKUP(D10245,Paramètres!$C$17:$H$33,6,0)="oui","illimité",VLOOKUP(D10245,Paramètres!$C$17:$H$33,5,0))),"",IF(VLOOKUP(D10245,Paramètres!$C$17:$H$33,6,0)="oui","illimité",VLOOKUP(D10245,Paramètres!$C$17:$H$33,5,0)))</f>
        <v/>
      </c>
      <c r="G10245" s="269" t="str">
        <f t="shared" si="962"/>
        <v/>
      </c>
      <c r="H10245" s="208" t="str">
        <f>IF(ISERROR(VLOOKUP(D10245,Paramètres!$C$17:$E$33,3,0)),"",VLOOKUP(D10245,Paramètres!$C$17:$E$33,3,0))</f>
        <v/>
      </c>
      <c r="I10245" s="53"/>
      <c r="J10245" s="209" t="str">
        <f t="shared" si="965"/>
        <v/>
      </c>
      <c r="K10245" s="271"/>
      <c r="L10245" s="37"/>
      <c r="M10245" s="218"/>
      <c r="N10245" s="124"/>
      <c r="O10245" s="211" t="str">
        <f t="shared" ca="1" si="963"/>
        <v/>
      </c>
      <c r="P10245" s="212" t="str">
        <f>IF(ISERROR(VLOOKUP(L10245,Paramètres!$A$38:$B$40,2,0)),"",VLOOKUP(L10245,Paramètres!$A$38:$B$40,2,0))</f>
        <v/>
      </c>
      <c r="Q10245" s="211" t="str">
        <f t="shared" ca="1" si="964"/>
        <v/>
      </c>
      <c r="R10245" s="211" t="str">
        <f t="shared" si="960"/>
        <v/>
      </c>
      <c r="S10245" s="213" t="str">
        <f t="shared" ca="1" si="961"/>
        <v/>
      </c>
      <c r="T10245" s="214" t="str">
        <f t="shared" ca="1" si="966"/>
        <v/>
      </c>
    </row>
    <row r="10246" spans="1:20" x14ac:dyDescent="0.25">
      <c r="A10246" s="119" t="s">
        <v>15815</v>
      </c>
      <c r="B10246" s="260"/>
      <c r="C10246" s="264" t="str">
        <f>IF(ISERROR(VLOOKUP(B10246,'Tous les abonnés'!$A$6:$I$5491,2,0)),"",VLOOKUP(B10246,'Tous les abonnés'!$A$6:$I$5491,2,0))</f>
        <v/>
      </c>
      <c r="D10246" s="26"/>
      <c r="E10246" s="265"/>
      <c r="F10246" s="207" t="str">
        <f>IF(ISERROR(IF(VLOOKUP(D10246,Paramètres!$C$17:$H$33,6,0)="oui","illimité",VLOOKUP(D10246,Paramètres!$C$17:$H$33,5,0))),"",IF(VLOOKUP(D10246,Paramètres!$C$17:$H$33,6,0)="oui","illimité",VLOOKUP(D10246,Paramètres!$C$17:$H$33,5,0)))</f>
        <v/>
      </c>
      <c r="G10246" s="269" t="str">
        <f t="shared" si="962"/>
        <v/>
      </c>
      <c r="H10246" s="208" t="str">
        <f>IF(ISERROR(VLOOKUP(D10246,Paramètres!$C$17:$E$33,3,0)),"",VLOOKUP(D10246,Paramètres!$C$17:$E$33,3,0))</f>
        <v/>
      </c>
      <c r="I10246" s="53"/>
      <c r="J10246" s="209" t="str">
        <f t="shared" si="965"/>
        <v/>
      </c>
      <c r="K10246" s="271"/>
      <c r="L10246" s="37"/>
      <c r="M10246" s="218"/>
      <c r="N10246" s="124"/>
      <c r="O10246" s="211" t="str">
        <f t="shared" ca="1" si="963"/>
        <v/>
      </c>
      <c r="P10246" s="212" t="str">
        <f>IF(ISERROR(VLOOKUP(L10246,Paramètres!$A$38:$B$40,2,0)),"",VLOOKUP(L10246,Paramètres!$A$38:$B$40,2,0))</f>
        <v/>
      </c>
      <c r="Q10246" s="211" t="str">
        <f t="shared" ca="1" si="964"/>
        <v/>
      </c>
      <c r="R10246" s="211" t="str">
        <f t="shared" si="960"/>
        <v/>
      </c>
      <c r="S10246" s="213" t="str">
        <f t="shared" ca="1" si="961"/>
        <v/>
      </c>
      <c r="T10246" s="214" t="str">
        <f t="shared" ca="1" si="966"/>
        <v/>
      </c>
    </row>
    <row r="10247" spans="1:20" x14ac:dyDescent="0.25">
      <c r="A10247" s="119" t="s">
        <v>15816</v>
      </c>
      <c r="B10247" s="260"/>
      <c r="C10247" s="264" t="str">
        <f>IF(ISERROR(VLOOKUP(B10247,'Tous les abonnés'!$A$6:$I$5491,2,0)),"",VLOOKUP(B10247,'Tous les abonnés'!$A$6:$I$5491,2,0))</f>
        <v/>
      </c>
      <c r="D10247" s="26"/>
      <c r="E10247" s="265"/>
      <c r="F10247" s="207" t="str">
        <f>IF(ISERROR(IF(VLOOKUP(D10247,Paramètres!$C$17:$H$33,6,0)="oui","illimité",VLOOKUP(D10247,Paramètres!$C$17:$H$33,5,0))),"",IF(VLOOKUP(D10247,Paramètres!$C$17:$H$33,6,0)="oui","illimité",VLOOKUP(D10247,Paramètres!$C$17:$H$33,5,0)))</f>
        <v/>
      </c>
      <c r="G10247" s="269" t="str">
        <f t="shared" si="962"/>
        <v/>
      </c>
      <c r="H10247" s="208" t="str">
        <f>IF(ISERROR(VLOOKUP(D10247,Paramètres!$C$17:$E$33,3,0)),"",VLOOKUP(D10247,Paramètres!$C$17:$E$33,3,0))</f>
        <v/>
      </c>
      <c r="I10247" s="53"/>
      <c r="J10247" s="209" t="str">
        <f t="shared" si="965"/>
        <v/>
      </c>
      <c r="K10247" s="271"/>
      <c r="L10247" s="37"/>
      <c r="M10247" s="218"/>
      <c r="N10247" s="124"/>
      <c r="O10247" s="211" t="str">
        <f t="shared" ca="1" si="963"/>
        <v/>
      </c>
      <c r="P10247" s="212" t="str">
        <f>IF(ISERROR(VLOOKUP(L10247,Paramètres!$A$38:$B$40,2,0)),"",VLOOKUP(L10247,Paramètres!$A$38:$B$40,2,0))</f>
        <v/>
      </c>
      <c r="Q10247" s="211" t="str">
        <f t="shared" ca="1" si="964"/>
        <v/>
      </c>
      <c r="R10247" s="211" t="str">
        <f t="shared" ref="R10247:R10310" si="967">IF(L10247="en 1 fois",1,IF(F10247="illimité",O10247/P10247,IF(ISERROR(F10247/P10247),"",ROUND(F10247/P10247,0))))</f>
        <v/>
      </c>
      <c r="S10247" s="213" t="str">
        <f t="shared" ref="S10247:S10310" ca="1" si="968">IF(ISERROR(IF(F10247="illimité",Q10247*J10247,IF(L10247="en 1 fois",J10247,J10247*Q10247/R10247))),"",IF(F10247="illimité",Q10247*J10247,IF(L10247="en 1 fois",J10247,J10247*Q10247/R10247)))</f>
        <v/>
      </c>
      <c r="T10247" s="214" t="str">
        <f t="shared" ca="1" si="966"/>
        <v/>
      </c>
    </row>
    <row r="10248" spans="1:20" x14ac:dyDescent="0.25">
      <c r="A10248" s="119" t="s">
        <v>15817</v>
      </c>
      <c r="B10248" s="260"/>
      <c r="C10248" s="264" t="str">
        <f>IF(ISERROR(VLOOKUP(B10248,'Tous les abonnés'!$A$6:$I$5491,2,0)),"",VLOOKUP(B10248,'Tous les abonnés'!$A$6:$I$5491,2,0))</f>
        <v/>
      </c>
      <c r="D10248" s="26"/>
      <c r="E10248" s="265"/>
      <c r="F10248" s="207" t="str">
        <f>IF(ISERROR(IF(VLOOKUP(D10248,Paramètres!$C$17:$H$33,6,0)="oui","illimité",VLOOKUP(D10248,Paramètres!$C$17:$H$33,5,0))),"",IF(VLOOKUP(D10248,Paramètres!$C$17:$H$33,6,0)="oui","illimité",VLOOKUP(D10248,Paramètres!$C$17:$H$33,5,0)))</f>
        <v/>
      </c>
      <c r="G10248" s="269" t="str">
        <f t="shared" ref="G10248:G10311" si="969">IF(ISBLANK(K10248),IF(ISERROR(E10248+F10248),"",E10248+F10248),K10248)</f>
        <v/>
      </c>
      <c r="H10248" s="208" t="str">
        <f>IF(ISERROR(VLOOKUP(D10248,Paramètres!$C$17:$E$33,3,0)),"",VLOOKUP(D10248,Paramètres!$C$17:$E$33,3,0))</f>
        <v/>
      </c>
      <c r="I10248" s="53"/>
      <c r="J10248" s="209" t="str">
        <f t="shared" si="965"/>
        <v/>
      </c>
      <c r="K10248" s="271"/>
      <c r="L10248" s="37"/>
      <c r="M10248" s="218"/>
      <c r="N10248" s="124"/>
      <c r="O10248" s="211" t="str">
        <f t="shared" ref="O10248:O10311" ca="1" si="970">IF(ISBLANK(E10248),"",IF(TODAY()&gt;G10248,G10248-E10248,TODAY()-E10248))</f>
        <v/>
      </c>
      <c r="P10248" s="212" t="str">
        <f>IF(ISERROR(VLOOKUP(L10248,Paramètres!$A$38:$B$40,2,0)),"",VLOOKUP(L10248,Paramètres!$A$38:$B$40,2,0))</f>
        <v/>
      </c>
      <c r="Q10248" s="211" t="str">
        <f t="shared" ref="Q10248:Q10311" ca="1" si="971">IF(ISERROR(O10248/P10248),"",ROUND(O10248/P10248,0))</f>
        <v/>
      </c>
      <c r="R10248" s="211" t="str">
        <f t="shared" si="967"/>
        <v/>
      </c>
      <c r="S10248" s="213" t="str">
        <f t="shared" ca="1" si="968"/>
        <v/>
      </c>
      <c r="T10248" s="214" t="str">
        <f t="shared" ca="1" si="966"/>
        <v/>
      </c>
    </row>
    <row r="10249" spans="1:20" x14ac:dyDescent="0.25">
      <c r="A10249" s="119" t="s">
        <v>15818</v>
      </c>
      <c r="B10249" s="260"/>
      <c r="C10249" s="264" t="str">
        <f>IF(ISERROR(VLOOKUP(B10249,'Tous les abonnés'!$A$6:$I$5491,2,0)),"",VLOOKUP(B10249,'Tous les abonnés'!$A$6:$I$5491,2,0))</f>
        <v/>
      </c>
      <c r="D10249" s="26"/>
      <c r="E10249" s="265"/>
      <c r="F10249" s="207" t="str">
        <f>IF(ISERROR(IF(VLOOKUP(D10249,Paramètres!$C$17:$H$33,6,0)="oui","illimité",VLOOKUP(D10249,Paramètres!$C$17:$H$33,5,0))),"",IF(VLOOKUP(D10249,Paramètres!$C$17:$H$33,6,0)="oui","illimité",VLOOKUP(D10249,Paramètres!$C$17:$H$33,5,0)))</f>
        <v/>
      </c>
      <c r="G10249" s="269" t="str">
        <f t="shared" si="969"/>
        <v/>
      </c>
      <c r="H10249" s="208" t="str">
        <f>IF(ISERROR(VLOOKUP(D10249,Paramètres!$C$17:$E$33,3,0)),"",VLOOKUP(D10249,Paramètres!$C$17:$E$33,3,0))</f>
        <v/>
      </c>
      <c r="I10249" s="53"/>
      <c r="J10249" s="209" t="str">
        <f t="shared" si="965"/>
        <v/>
      </c>
      <c r="K10249" s="271"/>
      <c r="L10249" s="37"/>
      <c r="M10249" s="218"/>
      <c r="N10249" s="124"/>
      <c r="O10249" s="211" t="str">
        <f t="shared" ca="1" si="970"/>
        <v/>
      </c>
      <c r="P10249" s="212" t="str">
        <f>IF(ISERROR(VLOOKUP(L10249,Paramètres!$A$38:$B$40,2,0)),"",VLOOKUP(L10249,Paramètres!$A$38:$B$40,2,0))</f>
        <v/>
      </c>
      <c r="Q10249" s="211" t="str">
        <f t="shared" ca="1" si="971"/>
        <v/>
      </c>
      <c r="R10249" s="211" t="str">
        <f t="shared" si="967"/>
        <v/>
      </c>
      <c r="S10249" s="213" t="str">
        <f t="shared" ca="1" si="968"/>
        <v/>
      </c>
      <c r="T10249" s="214" t="str">
        <f t="shared" ca="1" si="966"/>
        <v/>
      </c>
    </row>
    <row r="10250" spans="1:20" x14ac:dyDescent="0.25">
      <c r="A10250" s="119" t="s">
        <v>15819</v>
      </c>
      <c r="B10250" s="260"/>
      <c r="C10250" s="264" t="str">
        <f>IF(ISERROR(VLOOKUP(B10250,'Tous les abonnés'!$A$6:$I$5491,2,0)),"",VLOOKUP(B10250,'Tous les abonnés'!$A$6:$I$5491,2,0))</f>
        <v/>
      </c>
      <c r="D10250" s="26"/>
      <c r="E10250" s="265"/>
      <c r="F10250" s="207" t="str">
        <f>IF(ISERROR(IF(VLOOKUP(D10250,Paramètres!$C$17:$H$33,6,0)="oui","illimité",VLOOKUP(D10250,Paramètres!$C$17:$H$33,5,0))),"",IF(VLOOKUP(D10250,Paramètres!$C$17:$H$33,6,0)="oui","illimité",VLOOKUP(D10250,Paramètres!$C$17:$H$33,5,0)))</f>
        <v/>
      </c>
      <c r="G10250" s="269" t="str">
        <f t="shared" si="969"/>
        <v/>
      </c>
      <c r="H10250" s="208" t="str">
        <f>IF(ISERROR(VLOOKUP(D10250,Paramètres!$C$17:$E$33,3,0)),"",VLOOKUP(D10250,Paramètres!$C$17:$E$33,3,0))</f>
        <v/>
      </c>
      <c r="I10250" s="53"/>
      <c r="J10250" s="209" t="str">
        <f t="shared" si="965"/>
        <v/>
      </c>
      <c r="K10250" s="271"/>
      <c r="L10250" s="37"/>
      <c r="M10250" s="218"/>
      <c r="N10250" s="124"/>
      <c r="O10250" s="211" t="str">
        <f t="shared" ca="1" si="970"/>
        <v/>
      </c>
      <c r="P10250" s="212" t="str">
        <f>IF(ISERROR(VLOOKUP(L10250,Paramètres!$A$38:$B$40,2,0)),"",VLOOKUP(L10250,Paramètres!$A$38:$B$40,2,0))</f>
        <v/>
      </c>
      <c r="Q10250" s="211" t="str">
        <f t="shared" ca="1" si="971"/>
        <v/>
      </c>
      <c r="R10250" s="211" t="str">
        <f t="shared" si="967"/>
        <v/>
      </c>
      <c r="S10250" s="213" t="str">
        <f t="shared" ca="1" si="968"/>
        <v/>
      </c>
      <c r="T10250" s="214" t="str">
        <f t="shared" ca="1" si="966"/>
        <v/>
      </c>
    </row>
    <row r="10251" spans="1:20" x14ac:dyDescent="0.25">
      <c r="A10251" s="119" t="s">
        <v>15820</v>
      </c>
      <c r="B10251" s="260"/>
      <c r="C10251" s="264" t="str">
        <f>IF(ISERROR(VLOOKUP(B10251,'Tous les abonnés'!$A$6:$I$5491,2,0)),"",VLOOKUP(B10251,'Tous les abonnés'!$A$6:$I$5491,2,0))</f>
        <v/>
      </c>
      <c r="D10251" s="26"/>
      <c r="E10251" s="265"/>
      <c r="F10251" s="207" t="str">
        <f>IF(ISERROR(IF(VLOOKUP(D10251,Paramètres!$C$17:$H$33,6,0)="oui","illimité",VLOOKUP(D10251,Paramètres!$C$17:$H$33,5,0))),"",IF(VLOOKUP(D10251,Paramètres!$C$17:$H$33,6,0)="oui","illimité",VLOOKUP(D10251,Paramètres!$C$17:$H$33,5,0)))</f>
        <v/>
      </c>
      <c r="G10251" s="269" t="str">
        <f t="shared" si="969"/>
        <v/>
      </c>
      <c r="H10251" s="208" t="str">
        <f>IF(ISERROR(VLOOKUP(D10251,Paramètres!$C$17:$E$33,3,0)),"",VLOOKUP(D10251,Paramètres!$C$17:$E$33,3,0))</f>
        <v/>
      </c>
      <c r="I10251" s="53"/>
      <c r="J10251" s="209" t="str">
        <f t="shared" si="965"/>
        <v/>
      </c>
      <c r="K10251" s="271"/>
      <c r="L10251" s="37"/>
      <c r="M10251" s="218"/>
      <c r="N10251" s="124"/>
      <c r="O10251" s="211" t="str">
        <f t="shared" ca="1" si="970"/>
        <v/>
      </c>
      <c r="P10251" s="212" t="str">
        <f>IF(ISERROR(VLOOKUP(L10251,Paramètres!$A$38:$B$40,2,0)),"",VLOOKUP(L10251,Paramètres!$A$38:$B$40,2,0))</f>
        <v/>
      </c>
      <c r="Q10251" s="211" t="str">
        <f t="shared" ca="1" si="971"/>
        <v/>
      </c>
      <c r="R10251" s="211" t="str">
        <f t="shared" si="967"/>
        <v/>
      </c>
      <c r="S10251" s="213" t="str">
        <f t="shared" ca="1" si="968"/>
        <v/>
      </c>
      <c r="T10251" s="214" t="str">
        <f t="shared" ca="1" si="966"/>
        <v/>
      </c>
    </row>
    <row r="10252" spans="1:20" x14ac:dyDescent="0.25">
      <c r="A10252" s="119" t="s">
        <v>15821</v>
      </c>
      <c r="B10252" s="260"/>
      <c r="C10252" s="264" t="str">
        <f>IF(ISERROR(VLOOKUP(B10252,'Tous les abonnés'!$A$6:$I$5491,2,0)),"",VLOOKUP(B10252,'Tous les abonnés'!$A$6:$I$5491,2,0))</f>
        <v/>
      </c>
      <c r="D10252" s="26"/>
      <c r="E10252" s="265"/>
      <c r="F10252" s="207" t="str">
        <f>IF(ISERROR(IF(VLOOKUP(D10252,Paramètres!$C$17:$H$33,6,0)="oui","illimité",VLOOKUP(D10252,Paramètres!$C$17:$H$33,5,0))),"",IF(VLOOKUP(D10252,Paramètres!$C$17:$H$33,6,0)="oui","illimité",VLOOKUP(D10252,Paramètres!$C$17:$H$33,5,0)))</f>
        <v/>
      </c>
      <c r="G10252" s="269" t="str">
        <f t="shared" si="969"/>
        <v/>
      </c>
      <c r="H10252" s="208" t="str">
        <f>IF(ISERROR(VLOOKUP(D10252,Paramètres!$C$17:$E$33,3,0)),"",VLOOKUP(D10252,Paramètres!$C$17:$E$33,3,0))</f>
        <v/>
      </c>
      <c r="I10252" s="53"/>
      <c r="J10252" s="209" t="str">
        <f t="shared" si="965"/>
        <v/>
      </c>
      <c r="K10252" s="271"/>
      <c r="L10252" s="37"/>
      <c r="M10252" s="218"/>
      <c r="N10252" s="124"/>
      <c r="O10252" s="211" t="str">
        <f t="shared" ca="1" si="970"/>
        <v/>
      </c>
      <c r="P10252" s="212" t="str">
        <f>IF(ISERROR(VLOOKUP(L10252,Paramètres!$A$38:$B$40,2,0)),"",VLOOKUP(L10252,Paramètres!$A$38:$B$40,2,0))</f>
        <v/>
      </c>
      <c r="Q10252" s="211" t="str">
        <f t="shared" ca="1" si="971"/>
        <v/>
      </c>
      <c r="R10252" s="211" t="str">
        <f t="shared" si="967"/>
        <v/>
      </c>
      <c r="S10252" s="213" t="str">
        <f t="shared" ca="1" si="968"/>
        <v/>
      </c>
      <c r="T10252" s="214" t="str">
        <f t="shared" ca="1" si="966"/>
        <v/>
      </c>
    </row>
    <row r="10253" spans="1:20" x14ac:dyDescent="0.25">
      <c r="A10253" s="119" t="s">
        <v>15822</v>
      </c>
      <c r="B10253" s="260"/>
      <c r="C10253" s="264" t="str">
        <f>IF(ISERROR(VLOOKUP(B10253,'Tous les abonnés'!$A$6:$I$5491,2,0)),"",VLOOKUP(B10253,'Tous les abonnés'!$A$6:$I$5491,2,0))</f>
        <v/>
      </c>
      <c r="D10253" s="26"/>
      <c r="E10253" s="265"/>
      <c r="F10253" s="207" t="str">
        <f>IF(ISERROR(IF(VLOOKUP(D10253,Paramètres!$C$17:$H$33,6,0)="oui","illimité",VLOOKUP(D10253,Paramètres!$C$17:$H$33,5,0))),"",IF(VLOOKUP(D10253,Paramètres!$C$17:$H$33,6,0)="oui","illimité",VLOOKUP(D10253,Paramètres!$C$17:$H$33,5,0)))</f>
        <v/>
      </c>
      <c r="G10253" s="269" t="str">
        <f t="shared" si="969"/>
        <v/>
      </c>
      <c r="H10253" s="208" t="str">
        <f>IF(ISERROR(VLOOKUP(D10253,Paramètres!$C$17:$E$33,3,0)),"",VLOOKUP(D10253,Paramètres!$C$17:$E$33,3,0))</f>
        <v/>
      </c>
      <c r="I10253" s="53"/>
      <c r="J10253" s="209" t="str">
        <f t="shared" si="965"/>
        <v/>
      </c>
      <c r="K10253" s="271"/>
      <c r="L10253" s="37"/>
      <c r="M10253" s="218"/>
      <c r="N10253" s="124"/>
      <c r="O10253" s="211" t="str">
        <f t="shared" ca="1" si="970"/>
        <v/>
      </c>
      <c r="P10253" s="212" t="str">
        <f>IF(ISERROR(VLOOKUP(L10253,Paramètres!$A$38:$B$40,2,0)),"",VLOOKUP(L10253,Paramètres!$A$38:$B$40,2,0))</f>
        <v/>
      </c>
      <c r="Q10253" s="211" t="str">
        <f t="shared" ca="1" si="971"/>
        <v/>
      </c>
      <c r="R10253" s="211" t="str">
        <f t="shared" si="967"/>
        <v/>
      </c>
      <c r="S10253" s="213" t="str">
        <f t="shared" ca="1" si="968"/>
        <v/>
      </c>
      <c r="T10253" s="214" t="str">
        <f t="shared" ca="1" si="966"/>
        <v/>
      </c>
    </row>
    <row r="10254" spans="1:20" x14ac:dyDescent="0.25">
      <c r="A10254" s="119" t="s">
        <v>15823</v>
      </c>
      <c r="B10254" s="260"/>
      <c r="C10254" s="264" t="str">
        <f>IF(ISERROR(VLOOKUP(B10254,'Tous les abonnés'!$A$6:$I$5491,2,0)),"",VLOOKUP(B10254,'Tous les abonnés'!$A$6:$I$5491,2,0))</f>
        <v/>
      </c>
      <c r="D10254" s="26"/>
      <c r="E10254" s="265"/>
      <c r="F10254" s="207" t="str">
        <f>IF(ISERROR(IF(VLOOKUP(D10254,Paramètres!$C$17:$H$33,6,0)="oui","illimité",VLOOKUP(D10254,Paramètres!$C$17:$H$33,5,0))),"",IF(VLOOKUP(D10254,Paramètres!$C$17:$H$33,6,0)="oui","illimité",VLOOKUP(D10254,Paramètres!$C$17:$H$33,5,0)))</f>
        <v/>
      </c>
      <c r="G10254" s="269" t="str">
        <f t="shared" si="969"/>
        <v/>
      </c>
      <c r="H10254" s="208" t="str">
        <f>IF(ISERROR(VLOOKUP(D10254,Paramètres!$C$17:$E$33,3,0)),"",VLOOKUP(D10254,Paramètres!$C$17:$E$33,3,0))</f>
        <v/>
      </c>
      <c r="I10254" s="53"/>
      <c r="J10254" s="209" t="str">
        <f t="shared" si="965"/>
        <v/>
      </c>
      <c r="K10254" s="271"/>
      <c r="L10254" s="37"/>
      <c r="M10254" s="218"/>
      <c r="N10254" s="124"/>
      <c r="O10254" s="211" t="str">
        <f t="shared" ca="1" si="970"/>
        <v/>
      </c>
      <c r="P10254" s="212" t="str">
        <f>IF(ISERROR(VLOOKUP(L10254,Paramètres!$A$38:$B$40,2,0)),"",VLOOKUP(L10254,Paramètres!$A$38:$B$40,2,0))</f>
        <v/>
      </c>
      <c r="Q10254" s="211" t="str">
        <f t="shared" ca="1" si="971"/>
        <v/>
      </c>
      <c r="R10254" s="211" t="str">
        <f t="shared" si="967"/>
        <v/>
      </c>
      <c r="S10254" s="213" t="str">
        <f t="shared" ca="1" si="968"/>
        <v/>
      </c>
      <c r="T10254" s="214" t="str">
        <f t="shared" ca="1" si="966"/>
        <v/>
      </c>
    </row>
    <row r="10255" spans="1:20" x14ac:dyDescent="0.25">
      <c r="A10255" s="119" t="s">
        <v>15824</v>
      </c>
      <c r="B10255" s="260"/>
      <c r="C10255" s="264" t="str">
        <f>IF(ISERROR(VLOOKUP(B10255,'Tous les abonnés'!$A$6:$I$5491,2,0)),"",VLOOKUP(B10255,'Tous les abonnés'!$A$6:$I$5491,2,0))</f>
        <v/>
      </c>
      <c r="D10255" s="26"/>
      <c r="E10255" s="265"/>
      <c r="F10255" s="207" t="str">
        <f>IF(ISERROR(IF(VLOOKUP(D10255,Paramètres!$C$17:$H$33,6,0)="oui","illimité",VLOOKUP(D10255,Paramètres!$C$17:$H$33,5,0))),"",IF(VLOOKUP(D10255,Paramètres!$C$17:$H$33,6,0)="oui","illimité",VLOOKUP(D10255,Paramètres!$C$17:$H$33,5,0)))</f>
        <v/>
      </c>
      <c r="G10255" s="269" t="str">
        <f t="shared" si="969"/>
        <v/>
      </c>
      <c r="H10255" s="208" t="str">
        <f>IF(ISERROR(VLOOKUP(D10255,Paramètres!$C$17:$E$33,3,0)),"",VLOOKUP(D10255,Paramètres!$C$17:$E$33,3,0))</f>
        <v/>
      </c>
      <c r="I10255" s="53"/>
      <c r="J10255" s="209" t="str">
        <f t="shared" si="965"/>
        <v/>
      </c>
      <c r="K10255" s="271"/>
      <c r="L10255" s="37"/>
      <c r="M10255" s="218"/>
      <c r="N10255" s="124"/>
      <c r="O10255" s="211" t="str">
        <f t="shared" ca="1" si="970"/>
        <v/>
      </c>
      <c r="P10255" s="212" t="str">
        <f>IF(ISERROR(VLOOKUP(L10255,Paramètres!$A$38:$B$40,2,0)),"",VLOOKUP(L10255,Paramètres!$A$38:$B$40,2,0))</f>
        <v/>
      </c>
      <c r="Q10255" s="211" t="str">
        <f t="shared" ca="1" si="971"/>
        <v/>
      </c>
      <c r="R10255" s="211" t="str">
        <f t="shared" si="967"/>
        <v/>
      </c>
      <c r="S10255" s="213" t="str">
        <f t="shared" ca="1" si="968"/>
        <v/>
      </c>
      <c r="T10255" s="214" t="str">
        <f t="shared" ca="1" si="966"/>
        <v/>
      </c>
    </row>
    <row r="10256" spans="1:20" x14ac:dyDescent="0.25">
      <c r="A10256" s="119" t="s">
        <v>15825</v>
      </c>
      <c r="B10256" s="260"/>
      <c r="C10256" s="264" t="str">
        <f>IF(ISERROR(VLOOKUP(B10256,'Tous les abonnés'!$A$6:$I$5491,2,0)),"",VLOOKUP(B10256,'Tous les abonnés'!$A$6:$I$5491,2,0))</f>
        <v/>
      </c>
      <c r="D10256" s="26"/>
      <c r="E10256" s="265"/>
      <c r="F10256" s="207" t="str">
        <f>IF(ISERROR(IF(VLOOKUP(D10256,Paramètres!$C$17:$H$33,6,0)="oui","illimité",VLOOKUP(D10256,Paramètres!$C$17:$H$33,5,0))),"",IF(VLOOKUP(D10256,Paramètres!$C$17:$H$33,6,0)="oui","illimité",VLOOKUP(D10256,Paramètres!$C$17:$H$33,5,0)))</f>
        <v/>
      </c>
      <c r="G10256" s="269" t="str">
        <f t="shared" si="969"/>
        <v/>
      </c>
      <c r="H10256" s="208" t="str">
        <f>IF(ISERROR(VLOOKUP(D10256,Paramètres!$C$17:$E$33,3,0)),"",VLOOKUP(D10256,Paramètres!$C$17:$E$33,3,0))</f>
        <v/>
      </c>
      <c r="I10256" s="53"/>
      <c r="J10256" s="209" t="str">
        <f t="shared" si="965"/>
        <v/>
      </c>
      <c r="K10256" s="271"/>
      <c r="L10256" s="37"/>
      <c r="M10256" s="218"/>
      <c r="N10256" s="124"/>
      <c r="O10256" s="211" t="str">
        <f t="shared" ca="1" si="970"/>
        <v/>
      </c>
      <c r="P10256" s="212" t="str">
        <f>IF(ISERROR(VLOOKUP(L10256,Paramètres!$A$38:$B$40,2,0)),"",VLOOKUP(L10256,Paramètres!$A$38:$B$40,2,0))</f>
        <v/>
      </c>
      <c r="Q10256" s="211" t="str">
        <f t="shared" ca="1" si="971"/>
        <v/>
      </c>
      <c r="R10256" s="211" t="str">
        <f t="shared" si="967"/>
        <v/>
      </c>
      <c r="S10256" s="213" t="str">
        <f t="shared" ca="1" si="968"/>
        <v/>
      </c>
      <c r="T10256" s="214" t="str">
        <f t="shared" ca="1" si="966"/>
        <v/>
      </c>
    </row>
    <row r="10257" spans="1:20" x14ac:dyDescent="0.25">
      <c r="A10257" s="119" t="s">
        <v>15826</v>
      </c>
      <c r="B10257" s="260"/>
      <c r="C10257" s="264" t="str">
        <f>IF(ISERROR(VLOOKUP(B10257,'Tous les abonnés'!$A$6:$I$5491,2,0)),"",VLOOKUP(B10257,'Tous les abonnés'!$A$6:$I$5491,2,0))</f>
        <v/>
      </c>
      <c r="D10257" s="26"/>
      <c r="E10257" s="265"/>
      <c r="F10257" s="207" t="str">
        <f>IF(ISERROR(IF(VLOOKUP(D10257,Paramètres!$C$17:$H$33,6,0)="oui","illimité",VLOOKUP(D10257,Paramètres!$C$17:$H$33,5,0))),"",IF(VLOOKUP(D10257,Paramètres!$C$17:$H$33,6,0)="oui","illimité",VLOOKUP(D10257,Paramètres!$C$17:$H$33,5,0)))</f>
        <v/>
      </c>
      <c r="G10257" s="269" t="str">
        <f t="shared" si="969"/>
        <v/>
      </c>
      <c r="H10257" s="208" t="str">
        <f>IF(ISERROR(VLOOKUP(D10257,Paramètres!$C$17:$E$33,3,0)),"",VLOOKUP(D10257,Paramètres!$C$17:$E$33,3,0))</f>
        <v/>
      </c>
      <c r="I10257" s="53"/>
      <c r="J10257" s="209" t="str">
        <f t="shared" si="965"/>
        <v/>
      </c>
      <c r="K10257" s="271"/>
      <c r="L10257" s="37"/>
      <c r="M10257" s="218"/>
      <c r="N10257" s="124"/>
      <c r="O10257" s="211" t="str">
        <f t="shared" ca="1" si="970"/>
        <v/>
      </c>
      <c r="P10257" s="212" t="str">
        <f>IF(ISERROR(VLOOKUP(L10257,Paramètres!$A$38:$B$40,2,0)),"",VLOOKUP(L10257,Paramètres!$A$38:$B$40,2,0))</f>
        <v/>
      </c>
      <c r="Q10257" s="211" t="str">
        <f t="shared" ca="1" si="971"/>
        <v/>
      </c>
      <c r="R10257" s="211" t="str">
        <f t="shared" si="967"/>
        <v/>
      </c>
      <c r="S10257" s="213" t="str">
        <f t="shared" ca="1" si="968"/>
        <v/>
      </c>
      <c r="T10257" s="214" t="str">
        <f t="shared" ca="1" si="966"/>
        <v/>
      </c>
    </row>
    <row r="10258" spans="1:20" x14ac:dyDescent="0.25">
      <c r="A10258" s="119" t="s">
        <v>15827</v>
      </c>
      <c r="B10258" s="260"/>
      <c r="C10258" s="264" t="str">
        <f>IF(ISERROR(VLOOKUP(B10258,'Tous les abonnés'!$A$6:$I$5491,2,0)),"",VLOOKUP(B10258,'Tous les abonnés'!$A$6:$I$5491,2,0))</f>
        <v/>
      </c>
      <c r="D10258" s="26"/>
      <c r="E10258" s="265"/>
      <c r="F10258" s="207" t="str">
        <f>IF(ISERROR(IF(VLOOKUP(D10258,Paramètres!$C$17:$H$33,6,0)="oui","illimité",VLOOKUP(D10258,Paramètres!$C$17:$H$33,5,0))),"",IF(VLOOKUP(D10258,Paramètres!$C$17:$H$33,6,0)="oui","illimité",VLOOKUP(D10258,Paramètres!$C$17:$H$33,5,0)))</f>
        <v/>
      </c>
      <c r="G10258" s="269" t="str">
        <f t="shared" si="969"/>
        <v/>
      </c>
      <c r="H10258" s="208" t="str">
        <f>IF(ISERROR(VLOOKUP(D10258,Paramètres!$C$17:$E$33,3,0)),"",VLOOKUP(D10258,Paramètres!$C$17:$E$33,3,0))</f>
        <v/>
      </c>
      <c r="I10258" s="53"/>
      <c r="J10258" s="209" t="str">
        <f t="shared" si="965"/>
        <v/>
      </c>
      <c r="K10258" s="271"/>
      <c r="L10258" s="37"/>
      <c r="M10258" s="218"/>
      <c r="N10258" s="124"/>
      <c r="O10258" s="211" t="str">
        <f t="shared" ca="1" si="970"/>
        <v/>
      </c>
      <c r="P10258" s="212" t="str">
        <f>IF(ISERROR(VLOOKUP(L10258,Paramètres!$A$38:$B$40,2,0)),"",VLOOKUP(L10258,Paramètres!$A$38:$B$40,2,0))</f>
        <v/>
      </c>
      <c r="Q10258" s="211" t="str">
        <f t="shared" ca="1" si="971"/>
        <v/>
      </c>
      <c r="R10258" s="211" t="str">
        <f t="shared" si="967"/>
        <v/>
      </c>
      <c r="S10258" s="213" t="str">
        <f t="shared" ca="1" si="968"/>
        <v/>
      </c>
      <c r="T10258" s="214" t="str">
        <f t="shared" ca="1" si="966"/>
        <v/>
      </c>
    </row>
    <row r="10259" spans="1:20" x14ac:dyDescent="0.25">
      <c r="A10259" s="119" t="s">
        <v>15828</v>
      </c>
      <c r="B10259" s="260"/>
      <c r="C10259" s="264" t="str">
        <f>IF(ISERROR(VLOOKUP(B10259,'Tous les abonnés'!$A$6:$I$5491,2,0)),"",VLOOKUP(B10259,'Tous les abonnés'!$A$6:$I$5491,2,0))</f>
        <v/>
      </c>
      <c r="D10259" s="26"/>
      <c r="E10259" s="265"/>
      <c r="F10259" s="207" t="str">
        <f>IF(ISERROR(IF(VLOOKUP(D10259,Paramètres!$C$17:$H$33,6,0)="oui","illimité",VLOOKUP(D10259,Paramètres!$C$17:$H$33,5,0))),"",IF(VLOOKUP(D10259,Paramètres!$C$17:$H$33,6,0)="oui","illimité",VLOOKUP(D10259,Paramètres!$C$17:$H$33,5,0)))</f>
        <v/>
      </c>
      <c r="G10259" s="269" t="str">
        <f t="shared" si="969"/>
        <v/>
      </c>
      <c r="H10259" s="208" t="str">
        <f>IF(ISERROR(VLOOKUP(D10259,Paramètres!$C$17:$E$33,3,0)),"",VLOOKUP(D10259,Paramètres!$C$17:$E$33,3,0))</f>
        <v/>
      </c>
      <c r="I10259" s="53"/>
      <c r="J10259" s="209" t="str">
        <f t="shared" si="965"/>
        <v/>
      </c>
      <c r="K10259" s="271"/>
      <c r="L10259" s="37"/>
      <c r="M10259" s="218"/>
      <c r="N10259" s="124"/>
      <c r="O10259" s="211" t="str">
        <f t="shared" ca="1" si="970"/>
        <v/>
      </c>
      <c r="P10259" s="212" t="str">
        <f>IF(ISERROR(VLOOKUP(L10259,Paramètres!$A$38:$B$40,2,0)),"",VLOOKUP(L10259,Paramètres!$A$38:$B$40,2,0))</f>
        <v/>
      </c>
      <c r="Q10259" s="211" t="str">
        <f t="shared" ca="1" si="971"/>
        <v/>
      </c>
      <c r="R10259" s="211" t="str">
        <f t="shared" si="967"/>
        <v/>
      </c>
      <c r="S10259" s="213" t="str">
        <f t="shared" ca="1" si="968"/>
        <v/>
      </c>
      <c r="T10259" s="214" t="str">
        <f t="shared" ca="1" si="966"/>
        <v/>
      </c>
    </row>
    <row r="10260" spans="1:20" x14ac:dyDescent="0.25">
      <c r="A10260" s="119" t="s">
        <v>15829</v>
      </c>
      <c r="B10260" s="260"/>
      <c r="C10260" s="264" t="str">
        <f>IF(ISERROR(VLOOKUP(B10260,'Tous les abonnés'!$A$6:$I$5491,2,0)),"",VLOOKUP(B10260,'Tous les abonnés'!$A$6:$I$5491,2,0))</f>
        <v/>
      </c>
      <c r="D10260" s="26"/>
      <c r="E10260" s="265"/>
      <c r="F10260" s="207" t="str">
        <f>IF(ISERROR(IF(VLOOKUP(D10260,Paramètres!$C$17:$H$33,6,0)="oui","illimité",VLOOKUP(D10260,Paramètres!$C$17:$H$33,5,0))),"",IF(VLOOKUP(D10260,Paramètres!$C$17:$H$33,6,0)="oui","illimité",VLOOKUP(D10260,Paramètres!$C$17:$H$33,5,0)))</f>
        <v/>
      </c>
      <c r="G10260" s="269" t="str">
        <f t="shared" si="969"/>
        <v/>
      </c>
      <c r="H10260" s="208" t="str">
        <f>IF(ISERROR(VLOOKUP(D10260,Paramètres!$C$17:$E$33,3,0)),"",VLOOKUP(D10260,Paramètres!$C$17:$E$33,3,0))</f>
        <v/>
      </c>
      <c r="I10260" s="53"/>
      <c r="J10260" s="209" t="str">
        <f t="shared" si="965"/>
        <v/>
      </c>
      <c r="K10260" s="271"/>
      <c r="L10260" s="37"/>
      <c r="M10260" s="218"/>
      <c r="N10260" s="124"/>
      <c r="O10260" s="211" t="str">
        <f t="shared" ca="1" si="970"/>
        <v/>
      </c>
      <c r="P10260" s="212" t="str">
        <f>IF(ISERROR(VLOOKUP(L10260,Paramètres!$A$38:$B$40,2,0)),"",VLOOKUP(L10260,Paramètres!$A$38:$B$40,2,0))</f>
        <v/>
      </c>
      <c r="Q10260" s="211" t="str">
        <f t="shared" ca="1" si="971"/>
        <v/>
      </c>
      <c r="R10260" s="211" t="str">
        <f t="shared" si="967"/>
        <v/>
      </c>
      <c r="S10260" s="213" t="str">
        <f t="shared" ca="1" si="968"/>
        <v/>
      </c>
      <c r="T10260" s="214" t="str">
        <f t="shared" ca="1" si="966"/>
        <v/>
      </c>
    </row>
    <row r="10261" spans="1:20" x14ac:dyDescent="0.25">
      <c r="A10261" s="119" t="s">
        <v>15830</v>
      </c>
      <c r="B10261" s="260"/>
      <c r="C10261" s="264" t="str">
        <f>IF(ISERROR(VLOOKUP(B10261,'Tous les abonnés'!$A$6:$I$5491,2,0)),"",VLOOKUP(B10261,'Tous les abonnés'!$A$6:$I$5491,2,0))</f>
        <v/>
      </c>
      <c r="D10261" s="26"/>
      <c r="E10261" s="265"/>
      <c r="F10261" s="207" t="str">
        <f>IF(ISERROR(IF(VLOOKUP(D10261,Paramètres!$C$17:$H$33,6,0)="oui","illimité",VLOOKUP(D10261,Paramètres!$C$17:$H$33,5,0))),"",IF(VLOOKUP(D10261,Paramètres!$C$17:$H$33,6,0)="oui","illimité",VLOOKUP(D10261,Paramètres!$C$17:$H$33,5,0)))</f>
        <v/>
      </c>
      <c r="G10261" s="269" t="str">
        <f t="shared" si="969"/>
        <v/>
      </c>
      <c r="H10261" s="208" t="str">
        <f>IF(ISERROR(VLOOKUP(D10261,Paramètres!$C$17:$E$33,3,0)),"",VLOOKUP(D10261,Paramètres!$C$17:$E$33,3,0))</f>
        <v/>
      </c>
      <c r="I10261" s="53"/>
      <c r="J10261" s="209" t="str">
        <f t="shared" si="965"/>
        <v/>
      </c>
      <c r="K10261" s="271"/>
      <c r="L10261" s="37"/>
      <c r="M10261" s="218"/>
      <c r="N10261" s="124"/>
      <c r="O10261" s="211" t="str">
        <f t="shared" ca="1" si="970"/>
        <v/>
      </c>
      <c r="P10261" s="212" t="str">
        <f>IF(ISERROR(VLOOKUP(L10261,Paramètres!$A$38:$B$40,2,0)),"",VLOOKUP(L10261,Paramètres!$A$38:$B$40,2,0))</f>
        <v/>
      </c>
      <c r="Q10261" s="211" t="str">
        <f t="shared" ca="1" si="971"/>
        <v/>
      </c>
      <c r="R10261" s="211" t="str">
        <f t="shared" si="967"/>
        <v/>
      </c>
      <c r="S10261" s="213" t="str">
        <f t="shared" ca="1" si="968"/>
        <v/>
      </c>
      <c r="T10261" s="214" t="str">
        <f t="shared" ca="1" si="966"/>
        <v/>
      </c>
    </row>
    <row r="10262" spans="1:20" x14ac:dyDescent="0.25">
      <c r="A10262" s="119" t="s">
        <v>15831</v>
      </c>
      <c r="B10262" s="260"/>
      <c r="C10262" s="264" t="str">
        <f>IF(ISERROR(VLOOKUP(B10262,'Tous les abonnés'!$A$6:$I$5491,2,0)),"",VLOOKUP(B10262,'Tous les abonnés'!$A$6:$I$5491,2,0))</f>
        <v/>
      </c>
      <c r="D10262" s="26"/>
      <c r="E10262" s="265"/>
      <c r="F10262" s="207" t="str">
        <f>IF(ISERROR(IF(VLOOKUP(D10262,Paramètres!$C$17:$H$33,6,0)="oui","illimité",VLOOKUP(D10262,Paramètres!$C$17:$H$33,5,0))),"",IF(VLOOKUP(D10262,Paramètres!$C$17:$H$33,6,0)="oui","illimité",VLOOKUP(D10262,Paramètres!$C$17:$H$33,5,0)))</f>
        <v/>
      </c>
      <c r="G10262" s="269" t="str">
        <f t="shared" si="969"/>
        <v/>
      </c>
      <c r="H10262" s="208" t="str">
        <f>IF(ISERROR(VLOOKUP(D10262,Paramètres!$C$17:$E$33,3,0)),"",VLOOKUP(D10262,Paramètres!$C$17:$E$33,3,0))</f>
        <v/>
      </c>
      <c r="I10262" s="53"/>
      <c r="J10262" s="209" t="str">
        <f t="shared" si="965"/>
        <v/>
      </c>
      <c r="K10262" s="271"/>
      <c r="L10262" s="37"/>
      <c r="M10262" s="218"/>
      <c r="N10262" s="124"/>
      <c r="O10262" s="211" t="str">
        <f t="shared" ca="1" si="970"/>
        <v/>
      </c>
      <c r="P10262" s="212" t="str">
        <f>IF(ISERROR(VLOOKUP(L10262,Paramètres!$A$38:$B$40,2,0)),"",VLOOKUP(L10262,Paramètres!$A$38:$B$40,2,0))</f>
        <v/>
      </c>
      <c r="Q10262" s="211" t="str">
        <f t="shared" ca="1" si="971"/>
        <v/>
      </c>
      <c r="R10262" s="211" t="str">
        <f t="shared" si="967"/>
        <v/>
      </c>
      <c r="S10262" s="213" t="str">
        <f t="shared" ca="1" si="968"/>
        <v/>
      </c>
      <c r="T10262" s="214" t="str">
        <f t="shared" ca="1" si="966"/>
        <v/>
      </c>
    </row>
    <row r="10263" spans="1:20" x14ac:dyDescent="0.25">
      <c r="A10263" s="119" t="s">
        <v>15832</v>
      </c>
      <c r="B10263" s="260"/>
      <c r="C10263" s="264" t="str">
        <f>IF(ISERROR(VLOOKUP(B10263,'Tous les abonnés'!$A$6:$I$5491,2,0)),"",VLOOKUP(B10263,'Tous les abonnés'!$A$6:$I$5491,2,0))</f>
        <v/>
      </c>
      <c r="D10263" s="26"/>
      <c r="E10263" s="265"/>
      <c r="F10263" s="207" t="str">
        <f>IF(ISERROR(IF(VLOOKUP(D10263,Paramètres!$C$17:$H$33,6,0)="oui","illimité",VLOOKUP(D10263,Paramètres!$C$17:$H$33,5,0))),"",IF(VLOOKUP(D10263,Paramètres!$C$17:$H$33,6,0)="oui","illimité",VLOOKUP(D10263,Paramètres!$C$17:$H$33,5,0)))</f>
        <v/>
      </c>
      <c r="G10263" s="269" t="str">
        <f t="shared" si="969"/>
        <v/>
      </c>
      <c r="H10263" s="208" t="str">
        <f>IF(ISERROR(VLOOKUP(D10263,Paramètres!$C$17:$E$33,3,0)),"",VLOOKUP(D10263,Paramètres!$C$17:$E$33,3,0))</f>
        <v/>
      </c>
      <c r="I10263" s="53"/>
      <c r="J10263" s="209" t="str">
        <f t="shared" si="965"/>
        <v/>
      </c>
      <c r="K10263" s="271"/>
      <c r="L10263" s="37"/>
      <c r="M10263" s="218"/>
      <c r="N10263" s="124"/>
      <c r="O10263" s="211" t="str">
        <f t="shared" ca="1" si="970"/>
        <v/>
      </c>
      <c r="P10263" s="212" t="str">
        <f>IF(ISERROR(VLOOKUP(L10263,Paramètres!$A$38:$B$40,2,0)),"",VLOOKUP(L10263,Paramètres!$A$38:$B$40,2,0))</f>
        <v/>
      </c>
      <c r="Q10263" s="211" t="str">
        <f t="shared" ca="1" si="971"/>
        <v/>
      </c>
      <c r="R10263" s="211" t="str">
        <f t="shared" si="967"/>
        <v/>
      </c>
      <c r="S10263" s="213" t="str">
        <f t="shared" ca="1" si="968"/>
        <v/>
      </c>
      <c r="T10263" s="214" t="str">
        <f t="shared" ca="1" si="966"/>
        <v/>
      </c>
    </row>
    <row r="10264" spans="1:20" x14ac:dyDescent="0.25">
      <c r="A10264" s="119" t="s">
        <v>15833</v>
      </c>
      <c r="B10264" s="260"/>
      <c r="C10264" s="264" t="str">
        <f>IF(ISERROR(VLOOKUP(B10264,'Tous les abonnés'!$A$6:$I$5491,2,0)),"",VLOOKUP(B10264,'Tous les abonnés'!$A$6:$I$5491,2,0))</f>
        <v/>
      </c>
      <c r="D10264" s="26"/>
      <c r="E10264" s="265"/>
      <c r="F10264" s="207" t="str">
        <f>IF(ISERROR(IF(VLOOKUP(D10264,Paramètres!$C$17:$H$33,6,0)="oui","illimité",VLOOKUP(D10264,Paramètres!$C$17:$H$33,5,0))),"",IF(VLOOKUP(D10264,Paramètres!$C$17:$H$33,6,0)="oui","illimité",VLOOKUP(D10264,Paramètres!$C$17:$H$33,5,0)))</f>
        <v/>
      </c>
      <c r="G10264" s="269" t="str">
        <f t="shared" si="969"/>
        <v/>
      </c>
      <c r="H10264" s="208" t="str">
        <f>IF(ISERROR(VLOOKUP(D10264,Paramètres!$C$17:$E$33,3,0)),"",VLOOKUP(D10264,Paramètres!$C$17:$E$33,3,0))</f>
        <v/>
      </c>
      <c r="I10264" s="53"/>
      <c r="J10264" s="209" t="str">
        <f t="shared" si="965"/>
        <v/>
      </c>
      <c r="K10264" s="271"/>
      <c r="L10264" s="37"/>
      <c r="M10264" s="218"/>
      <c r="N10264" s="124"/>
      <c r="O10264" s="211" t="str">
        <f t="shared" ca="1" si="970"/>
        <v/>
      </c>
      <c r="P10264" s="212" t="str">
        <f>IF(ISERROR(VLOOKUP(L10264,Paramètres!$A$38:$B$40,2,0)),"",VLOOKUP(L10264,Paramètres!$A$38:$B$40,2,0))</f>
        <v/>
      </c>
      <c r="Q10264" s="211" t="str">
        <f t="shared" ca="1" si="971"/>
        <v/>
      </c>
      <c r="R10264" s="211" t="str">
        <f t="shared" si="967"/>
        <v/>
      </c>
      <c r="S10264" s="213" t="str">
        <f t="shared" ca="1" si="968"/>
        <v/>
      </c>
      <c r="T10264" s="214" t="str">
        <f t="shared" ca="1" si="966"/>
        <v/>
      </c>
    </row>
    <row r="10265" spans="1:20" x14ac:dyDescent="0.25">
      <c r="A10265" s="119" t="s">
        <v>15834</v>
      </c>
      <c r="B10265" s="260"/>
      <c r="C10265" s="264" t="str">
        <f>IF(ISERROR(VLOOKUP(B10265,'Tous les abonnés'!$A$6:$I$5491,2,0)),"",VLOOKUP(B10265,'Tous les abonnés'!$A$6:$I$5491,2,0))</f>
        <v/>
      </c>
      <c r="D10265" s="26"/>
      <c r="E10265" s="265"/>
      <c r="F10265" s="207" t="str">
        <f>IF(ISERROR(IF(VLOOKUP(D10265,Paramètres!$C$17:$H$33,6,0)="oui","illimité",VLOOKUP(D10265,Paramètres!$C$17:$H$33,5,0))),"",IF(VLOOKUP(D10265,Paramètres!$C$17:$H$33,6,0)="oui","illimité",VLOOKUP(D10265,Paramètres!$C$17:$H$33,5,0)))</f>
        <v/>
      </c>
      <c r="G10265" s="269" t="str">
        <f t="shared" si="969"/>
        <v/>
      </c>
      <c r="H10265" s="208" t="str">
        <f>IF(ISERROR(VLOOKUP(D10265,Paramètres!$C$17:$E$33,3,0)),"",VLOOKUP(D10265,Paramètres!$C$17:$E$33,3,0))</f>
        <v/>
      </c>
      <c r="I10265" s="53"/>
      <c r="J10265" s="209" t="str">
        <f t="shared" si="965"/>
        <v/>
      </c>
      <c r="K10265" s="271"/>
      <c r="L10265" s="37"/>
      <c r="M10265" s="218"/>
      <c r="N10265" s="124"/>
      <c r="O10265" s="211" t="str">
        <f t="shared" ca="1" si="970"/>
        <v/>
      </c>
      <c r="P10265" s="212" t="str">
        <f>IF(ISERROR(VLOOKUP(L10265,Paramètres!$A$38:$B$40,2,0)),"",VLOOKUP(L10265,Paramètres!$A$38:$B$40,2,0))</f>
        <v/>
      </c>
      <c r="Q10265" s="211" t="str">
        <f t="shared" ca="1" si="971"/>
        <v/>
      </c>
      <c r="R10265" s="211" t="str">
        <f t="shared" si="967"/>
        <v/>
      </c>
      <c r="S10265" s="213" t="str">
        <f t="shared" ca="1" si="968"/>
        <v/>
      </c>
      <c r="T10265" s="214" t="str">
        <f t="shared" ca="1" si="966"/>
        <v/>
      </c>
    </row>
    <row r="10266" spans="1:20" x14ac:dyDescent="0.25">
      <c r="A10266" s="119" t="s">
        <v>15835</v>
      </c>
      <c r="B10266" s="260"/>
      <c r="C10266" s="264" t="str">
        <f>IF(ISERROR(VLOOKUP(B10266,'Tous les abonnés'!$A$6:$I$5491,2,0)),"",VLOOKUP(B10266,'Tous les abonnés'!$A$6:$I$5491,2,0))</f>
        <v/>
      </c>
      <c r="D10266" s="26"/>
      <c r="E10266" s="265"/>
      <c r="F10266" s="207" t="str">
        <f>IF(ISERROR(IF(VLOOKUP(D10266,Paramètres!$C$17:$H$33,6,0)="oui","illimité",VLOOKUP(D10266,Paramètres!$C$17:$H$33,5,0))),"",IF(VLOOKUP(D10266,Paramètres!$C$17:$H$33,6,0)="oui","illimité",VLOOKUP(D10266,Paramètres!$C$17:$H$33,5,0)))</f>
        <v/>
      </c>
      <c r="G10266" s="269" t="str">
        <f t="shared" si="969"/>
        <v/>
      </c>
      <c r="H10266" s="208" t="str">
        <f>IF(ISERROR(VLOOKUP(D10266,Paramètres!$C$17:$E$33,3,0)),"",VLOOKUP(D10266,Paramètres!$C$17:$E$33,3,0))</f>
        <v/>
      </c>
      <c r="I10266" s="53"/>
      <c r="J10266" s="209" t="str">
        <f t="shared" si="965"/>
        <v/>
      </c>
      <c r="K10266" s="271"/>
      <c r="L10266" s="37"/>
      <c r="M10266" s="218"/>
      <c r="N10266" s="124"/>
      <c r="O10266" s="211" t="str">
        <f t="shared" ca="1" si="970"/>
        <v/>
      </c>
      <c r="P10266" s="212" t="str">
        <f>IF(ISERROR(VLOOKUP(L10266,Paramètres!$A$38:$B$40,2,0)),"",VLOOKUP(L10266,Paramètres!$A$38:$B$40,2,0))</f>
        <v/>
      </c>
      <c r="Q10266" s="211" t="str">
        <f t="shared" ca="1" si="971"/>
        <v/>
      </c>
      <c r="R10266" s="211" t="str">
        <f t="shared" si="967"/>
        <v/>
      </c>
      <c r="S10266" s="213" t="str">
        <f t="shared" ca="1" si="968"/>
        <v/>
      </c>
      <c r="T10266" s="214" t="str">
        <f t="shared" ca="1" si="966"/>
        <v/>
      </c>
    </row>
    <row r="10267" spans="1:20" x14ac:dyDescent="0.25">
      <c r="A10267" s="119" t="s">
        <v>15836</v>
      </c>
      <c r="B10267" s="260"/>
      <c r="C10267" s="264" t="str">
        <f>IF(ISERROR(VLOOKUP(B10267,'Tous les abonnés'!$A$6:$I$5491,2,0)),"",VLOOKUP(B10267,'Tous les abonnés'!$A$6:$I$5491,2,0))</f>
        <v/>
      </c>
      <c r="D10267" s="26"/>
      <c r="E10267" s="265"/>
      <c r="F10267" s="207" t="str">
        <f>IF(ISERROR(IF(VLOOKUP(D10267,Paramètres!$C$17:$H$33,6,0)="oui","illimité",VLOOKUP(D10267,Paramètres!$C$17:$H$33,5,0))),"",IF(VLOOKUP(D10267,Paramètres!$C$17:$H$33,6,0)="oui","illimité",VLOOKUP(D10267,Paramètres!$C$17:$H$33,5,0)))</f>
        <v/>
      </c>
      <c r="G10267" s="269" t="str">
        <f t="shared" si="969"/>
        <v/>
      </c>
      <c r="H10267" s="208" t="str">
        <f>IF(ISERROR(VLOOKUP(D10267,Paramètres!$C$17:$E$33,3,0)),"",VLOOKUP(D10267,Paramètres!$C$17:$E$33,3,0))</f>
        <v/>
      </c>
      <c r="I10267" s="53"/>
      <c r="J10267" s="209" t="str">
        <f t="shared" si="965"/>
        <v/>
      </c>
      <c r="K10267" s="271"/>
      <c r="L10267" s="37"/>
      <c r="M10267" s="218"/>
      <c r="N10267" s="124"/>
      <c r="O10267" s="211" t="str">
        <f t="shared" ca="1" si="970"/>
        <v/>
      </c>
      <c r="P10267" s="212" t="str">
        <f>IF(ISERROR(VLOOKUP(L10267,Paramètres!$A$38:$B$40,2,0)),"",VLOOKUP(L10267,Paramètres!$A$38:$B$40,2,0))</f>
        <v/>
      </c>
      <c r="Q10267" s="211" t="str">
        <f t="shared" ca="1" si="971"/>
        <v/>
      </c>
      <c r="R10267" s="211" t="str">
        <f t="shared" si="967"/>
        <v/>
      </c>
      <c r="S10267" s="213" t="str">
        <f t="shared" ca="1" si="968"/>
        <v/>
      </c>
      <c r="T10267" s="214" t="str">
        <f t="shared" ca="1" si="966"/>
        <v/>
      </c>
    </row>
    <row r="10268" spans="1:20" x14ac:dyDescent="0.25">
      <c r="A10268" s="119" t="s">
        <v>15837</v>
      </c>
      <c r="B10268" s="260"/>
      <c r="C10268" s="264" t="str">
        <f>IF(ISERROR(VLOOKUP(B10268,'Tous les abonnés'!$A$6:$I$5491,2,0)),"",VLOOKUP(B10268,'Tous les abonnés'!$A$6:$I$5491,2,0))</f>
        <v/>
      </c>
      <c r="D10268" s="26"/>
      <c r="E10268" s="265"/>
      <c r="F10268" s="207" t="str">
        <f>IF(ISERROR(IF(VLOOKUP(D10268,Paramètres!$C$17:$H$33,6,0)="oui","illimité",VLOOKUP(D10268,Paramètres!$C$17:$H$33,5,0))),"",IF(VLOOKUP(D10268,Paramètres!$C$17:$H$33,6,0)="oui","illimité",VLOOKUP(D10268,Paramètres!$C$17:$H$33,5,0)))</f>
        <v/>
      </c>
      <c r="G10268" s="269" t="str">
        <f t="shared" si="969"/>
        <v/>
      </c>
      <c r="H10268" s="208" t="str">
        <f>IF(ISERROR(VLOOKUP(D10268,Paramètres!$C$17:$E$33,3,0)),"",VLOOKUP(D10268,Paramètres!$C$17:$E$33,3,0))</f>
        <v/>
      </c>
      <c r="I10268" s="53"/>
      <c r="J10268" s="209" t="str">
        <f t="shared" si="965"/>
        <v/>
      </c>
      <c r="K10268" s="271"/>
      <c r="L10268" s="37"/>
      <c r="M10268" s="218"/>
      <c r="N10268" s="124"/>
      <c r="O10268" s="211" t="str">
        <f t="shared" ca="1" si="970"/>
        <v/>
      </c>
      <c r="P10268" s="212" t="str">
        <f>IF(ISERROR(VLOOKUP(L10268,Paramètres!$A$38:$B$40,2,0)),"",VLOOKUP(L10268,Paramètres!$A$38:$B$40,2,0))</f>
        <v/>
      </c>
      <c r="Q10268" s="211" t="str">
        <f t="shared" ca="1" si="971"/>
        <v/>
      </c>
      <c r="R10268" s="211" t="str">
        <f t="shared" si="967"/>
        <v/>
      </c>
      <c r="S10268" s="213" t="str">
        <f t="shared" ca="1" si="968"/>
        <v/>
      </c>
      <c r="T10268" s="214" t="str">
        <f t="shared" ca="1" si="966"/>
        <v/>
      </c>
    </row>
    <row r="10269" spans="1:20" x14ac:dyDescent="0.25">
      <c r="A10269" s="119" t="s">
        <v>15838</v>
      </c>
      <c r="B10269" s="260"/>
      <c r="C10269" s="264" t="str">
        <f>IF(ISERROR(VLOOKUP(B10269,'Tous les abonnés'!$A$6:$I$5491,2,0)),"",VLOOKUP(B10269,'Tous les abonnés'!$A$6:$I$5491,2,0))</f>
        <v/>
      </c>
      <c r="D10269" s="26"/>
      <c r="E10269" s="265"/>
      <c r="F10269" s="207" t="str">
        <f>IF(ISERROR(IF(VLOOKUP(D10269,Paramètres!$C$17:$H$33,6,0)="oui","illimité",VLOOKUP(D10269,Paramètres!$C$17:$H$33,5,0))),"",IF(VLOOKUP(D10269,Paramètres!$C$17:$H$33,6,0)="oui","illimité",VLOOKUP(D10269,Paramètres!$C$17:$H$33,5,0)))</f>
        <v/>
      </c>
      <c r="G10269" s="269" t="str">
        <f t="shared" si="969"/>
        <v/>
      </c>
      <c r="H10269" s="208" t="str">
        <f>IF(ISERROR(VLOOKUP(D10269,Paramètres!$C$17:$E$33,3,0)),"",VLOOKUP(D10269,Paramètres!$C$17:$E$33,3,0))</f>
        <v/>
      </c>
      <c r="I10269" s="53"/>
      <c r="J10269" s="209" t="str">
        <f t="shared" si="965"/>
        <v/>
      </c>
      <c r="K10269" s="271"/>
      <c r="L10269" s="37"/>
      <c r="M10269" s="218"/>
      <c r="N10269" s="124"/>
      <c r="O10269" s="211" t="str">
        <f t="shared" ca="1" si="970"/>
        <v/>
      </c>
      <c r="P10269" s="212" t="str">
        <f>IF(ISERROR(VLOOKUP(L10269,Paramètres!$A$38:$B$40,2,0)),"",VLOOKUP(L10269,Paramètres!$A$38:$B$40,2,0))</f>
        <v/>
      </c>
      <c r="Q10269" s="211" t="str">
        <f t="shared" ca="1" si="971"/>
        <v/>
      </c>
      <c r="R10269" s="211" t="str">
        <f t="shared" si="967"/>
        <v/>
      </c>
      <c r="S10269" s="213" t="str">
        <f t="shared" ca="1" si="968"/>
        <v/>
      </c>
      <c r="T10269" s="214" t="str">
        <f t="shared" ca="1" si="966"/>
        <v/>
      </c>
    </row>
    <row r="10270" spans="1:20" x14ac:dyDescent="0.25">
      <c r="A10270" s="119" t="s">
        <v>15839</v>
      </c>
      <c r="B10270" s="260"/>
      <c r="C10270" s="264" t="str">
        <f>IF(ISERROR(VLOOKUP(B10270,'Tous les abonnés'!$A$6:$I$5491,2,0)),"",VLOOKUP(B10270,'Tous les abonnés'!$A$6:$I$5491,2,0))</f>
        <v/>
      </c>
      <c r="D10270" s="26"/>
      <c r="E10270" s="265"/>
      <c r="F10270" s="207" t="str">
        <f>IF(ISERROR(IF(VLOOKUP(D10270,Paramètres!$C$17:$H$33,6,0)="oui","illimité",VLOOKUP(D10270,Paramètres!$C$17:$H$33,5,0))),"",IF(VLOOKUP(D10270,Paramètres!$C$17:$H$33,6,0)="oui","illimité",VLOOKUP(D10270,Paramètres!$C$17:$H$33,5,0)))</f>
        <v/>
      </c>
      <c r="G10270" s="269" t="str">
        <f t="shared" si="969"/>
        <v/>
      </c>
      <c r="H10270" s="208" t="str">
        <f>IF(ISERROR(VLOOKUP(D10270,Paramètres!$C$17:$E$33,3,0)),"",VLOOKUP(D10270,Paramètres!$C$17:$E$33,3,0))</f>
        <v/>
      </c>
      <c r="I10270" s="53"/>
      <c r="J10270" s="209" t="str">
        <f t="shared" si="965"/>
        <v/>
      </c>
      <c r="K10270" s="271"/>
      <c r="L10270" s="37"/>
      <c r="M10270" s="218"/>
      <c r="N10270" s="124"/>
      <c r="O10270" s="211" t="str">
        <f t="shared" ca="1" si="970"/>
        <v/>
      </c>
      <c r="P10270" s="212" t="str">
        <f>IF(ISERROR(VLOOKUP(L10270,Paramètres!$A$38:$B$40,2,0)),"",VLOOKUP(L10270,Paramètres!$A$38:$B$40,2,0))</f>
        <v/>
      </c>
      <c r="Q10270" s="211" t="str">
        <f t="shared" ca="1" si="971"/>
        <v/>
      </c>
      <c r="R10270" s="211" t="str">
        <f t="shared" si="967"/>
        <v/>
      </c>
      <c r="S10270" s="213" t="str">
        <f t="shared" ca="1" si="968"/>
        <v/>
      </c>
      <c r="T10270" s="214" t="str">
        <f t="shared" ca="1" si="966"/>
        <v/>
      </c>
    </row>
    <row r="10271" spans="1:20" x14ac:dyDescent="0.25">
      <c r="A10271" s="119" t="s">
        <v>15840</v>
      </c>
      <c r="B10271" s="260"/>
      <c r="C10271" s="264" t="str">
        <f>IF(ISERROR(VLOOKUP(B10271,'Tous les abonnés'!$A$6:$I$5491,2,0)),"",VLOOKUP(B10271,'Tous les abonnés'!$A$6:$I$5491,2,0))</f>
        <v/>
      </c>
      <c r="D10271" s="26"/>
      <c r="E10271" s="265"/>
      <c r="F10271" s="207" t="str">
        <f>IF(ISERROR(IF(VLOOKUP(D10271,Paramètres!$C$17:$H$33,6,0)="oui","illimité",VLOOKUP(D10271,Paramètres!$C$17:$H$33,5,0))),"",IF(VLOOKUP(D10271,Paramètres!$C$17:$H$33,6,0)="oui","illimité",VLOOKUP(D10271,Paramètres!$C$17:$H$33,5,0)))</f>
        <v/>
      </c>
      <c r="G10271" s="269" t="str">
        <f t="shared" si="969"/>
        <v/>
      </c>
      <c r="H10271" s="208" t="str">
        <f>IF(ISERROR(VLOOKUP(D10271,Paramètres!$C$17:$E$33,3,0)),"",VLOOKUP(D10271,Paramètres!$C$17:$E$33,3,0))</f>
        <v/>
      </c>
      <c r="I10271" s="53"/>
      <c r="J10271" s="209" t="str">
        <f t="shared" si="965"/>
        <v/>
      </c>
      <c r="K10271" s="271"/>
      <c r="L10271" s="37"/>
      <c r="M10271" s="218"/>
      <c r="N10271" s="124"/>
      <c r="O10271" s="211" t="str">
        <f t="shared" ca="1" si="970"/>
        <v/>
      </c>
      <c r="P10271" s="212" t="str">
        <f>IF(ISERROR(VLOOKUP(L10271,Paramètres!$A$38:$B$40,2,0)),"",VLOOKUP(L10271,Paramètres!$A$38:$B$40,2,0))</f>
        <v/>
      </c>
      <c r="Q10271" s="211" t="str">
        <f t="shared" ca="1" si="971"/>
        <v/>
      </c>
      <c r="R10271" s="211" t="str">
        <f t="shared" si="967"/>
        <v/>
      </c>
      <c r="S10271" s="213" t="str">
        <f t="shared" ca="1" si="968"/>
        <v/>
      </c>
      <c r="T10271" s="214" t="str">
        <f t="shared" ca="1" si="966"/>
        <v/>
      </c>
    </row>
    <row r="10272" spans="1:20" x14ac:dyDescent="0.25">
      <c r="A10272" s="119" t="s">
        <v>15841</v>
      </c>
      <c r="B10272" s="260"/>
      <c r="C10272" s="264" t="str">
        <f>IF(ISERROR(VLOOKUP(B10272,'Tous les abonnés'!$A$6:$I$5491,2,0)),"",VLOOKUP(B10272,'Tous les abonnés'!$A$6:$I$5491,2,0))</f>
        <v/>
      </c>
      <c r="D10272" s="26"/>
      <c r="E10272" s="265"/>
      <c r="F10272" s="207" t="str">
        <f>IF(ISERROR(IF(VLOOKUP(D10272,Paramètres!$C$17:$H$33,6,0)="oui","illimité",VLOOKUP(D10272,Paramètres!$C$17:$H$33,5,0))),"",IF(VLOOKUP(D10272,Paramètres!$C$17:$H$33,6,0)="oui","illimité",VLOOKUP(D10272,Paramètres!$C$17:$H$33,5,0)))</f>
        <v/>
      </c>
      <c r="G10272" s="269" t="str">
        <f t="shared" si="969"/>
        <v/>
      </c>
      <c r="H10272" s="208" t="str">
        <f>IF(ISERROR(VLOOKUP(D10272,Paramètres!$C$17:$E$33,3,0)),"",VLOOKUP(D10272,Paramètres!$C$17:$E$33,3,0))</f>
        <v/>
      </c>
      <c r="I10272" s="53"/>
      <c r="J10272" s="209" t="str">
        <f t="shared" si="965"/>
        <v/>
      </c>
      <c r="K10272" s="271"/>
      <c r="L10272" s="37"/>
      <c r="M10272" s="218"/>
      <c r="N10272" s="124"/>
      <c r="O10272" s="211" t="str">
        <f t="shared" ca="1" si="970"/>
        <v/>
      </c>
      <c r="P10272" s="212" t="str">
        <f>IF(ISERROR(VLOOKUP(L10272,Paramètres!$A$38:$B$40,2,0)),"",VLOOKUP(L10272,Paramètres!$A$38:$B$40,2,0))</f>
        <v/>
      </c>
      <c r="Q10272" s="211" t="str">
        <f t="shared" ca="1" si="971"/>
        <v/>
      </c>
      <c r="R10272" s="211" t="str">
        <f t="shared" si="967"/>
        <v/>
      </c>
      <c r="S10272" s="213" t="str">
        <f t="shared" ca="1" si="968"/>
        <v/>
      </c>
      <c r="T10272" s="214" t="str">
        <f t="shared" ca="1" si="966"/>
        <v/>
      </c>
    </row>
    <row r="10273" spans="1:20" x14ac:dyDescent="0.25">
      <c r="A10273" s="119" t="s">
        <v>15842</v>
      </c>
      <c r="B10273" s="260"/>
      <c r="C10273" s="264" t="str">
        <f>IF(ISERROR(VLOOKUP(B10273,'Tous les abonnés'!$A$6:$I$5491,2,0)),"",VLOOKUP(B10273,'Tous les abonnés'!$A$6:$I$5491,2,0))</f>
        <v/>
      </c>
      <c r="D10273" s="26"/>
      <c r="E10273" s="265"/>
      <c r="F10273" s="207" t="str">
        <f>IF(ISERROR(IF(VLOOKUP(D10273,Paramètres!$C$17:$H$33,6,0)="oui","illimité",VLOOKUP(D10273,Paramètres!$C$17:$H$33,5,0))),"",IF(VLOOKUP(D10273,Paramètres!$C$17:$H$33,6,0)="oui","illimité",VLOOKUP(D10273,Paramètres!$C$17:$H$33,5,0)))</f>
        <v/>
      </c>
      <c r="G10273" s="269" t="str">
        <f t="shared" si="969"/>
        <v/>
      </c>
      <c r="H10273" s="208" t="str">
        <f>IF(ISERROR(VLOOKUP(D10273,Paramètres!$C$17:$E$33,3,0)),"",VLOOKUP(D10273,Paramètres!$C$17:$E$33,3,0))</f>
        <v/>
      </c>
      <c r="I10273" s="53"/>
      <c r="J10273" s="209" t="str">
        <f t="shared" si="965"/>
        <v/>
      </c>
      <c r="K10273" s="271"/>
      <c r="L10273" s="37"/>
      <c r="M10273" s="218"/>
      <c r="N10273" s="124"/>
      <c r="O10273" s="211" t="str">
        <f t="shared" ca="1" si="970"/>
        <v/>
      </c>
      <c r="P10273" s="212" t="str">
        <f>IF(ISERROR(VLOOKUP(L10273,Paramètres!$A$38:$B$40,2,0)),"",VLOOKUP(L10273,Paramètres!$A$38:$B$40,2,0))</f>
        <v/>
      </c>
      <c r="Q10273" s="211" t="str">
        <f t="shared" ca="1" si="971"/>
        <v/>
      </c>
      <c r="R10273" s="211" t="str">
        <f t="shared" si="967"/>
        <v/>
      </c>
      <c r="S10273" s="213" t="str">
        <f t="shared" ca="1" si="968"/>
        <v/>
      </c>
      <c r="T10273" s="214" t="str">
        <f t="shared" ca="1" si="966"/>
        <v/>
      </c>
    </row>
    <row r="10274" spans="1:20" x14ac:dyDescent="0.25">
      <c r="A10274" s="119" t="s">
        <v>15843</v>
      </c>
      <c r="B10274" s="260"/>
      <c r="C10274" s="264" t="str">
        <f>IF(ISERROR(VLOOKUP(B10274,'Tous les abonnés'!$A$6:$I$5491,2,0)),"",VLOOKUP(B10274,'Tous les abonnés'!$A$6:$I$5491,2,0))</f>
        <v/>
      </c>
      <c r="D10274" s="26"/>
      <c r="E10274" s="265"/>
      <c r="F10274" s="207" t="str">
        <f>IF(ISERROR(IF(VLOOKUP(D10274,Paramètres!$C$17:$H$33,6,0)="oui","illimité",VLOOKUP(D10274,Paramètres!$C$17:$H$33,5,0))),"",IF(VLOOKUP(D10274,Paramètres!$C$17:$H$33,6,0)="oui","illimité",VLOOKUP(D10274,Paramètres!$C$17:$H$33,5,0)))</f>
        <v/>
      </c>
      <c r="G10274" s="269" t="str">
        <f t="shared" si="969"/>
        <v/>
      </c>
      <c r="H10274" s="208" t="str">
        <f>IF(ISERROR(VLOOKUP(D10274,Paramètres!$C$17:$E$33,3,0)),"",VLOOKUP(D10274,Paramètres!$C$17:$E$33,3,0))</f>
        <v/>
      </c>
      <c r="I10274" s="53"/>
      <c r="J10274" s="209" t="str">
        <f t="shared" si="965"/>
        <v/>
      </c>
      <c r="K10274" s="271"/>
      <c r="L10274" s="37"/>
      <c r="M10274" s="218"/>
      <c r="N10274" s="124"/>
      <c r="O10274" s="211" t="str">
        <f t="shared" ca="1" si="970"/>
        <v/>
      </c>
      <c r="P10274" s="212" t="str">
        <f>IF(ISERROR(VLOOKUP(L10274,Paramètres!$A$38:$B$40,2,0)),"",VLOOKUP(L10274,Paramètres!$A$38:$B$40,2,0))</f>
        <v/>
      </c>
      <c r="Q10274" s="211" t="str">
        <f t="shared" ca="1" si="971"/>
        <v/>
      </c>
      <c r="R10274" s="211" t="str">
        <f t="shared" si="967"/>
        <v/>
      </c>
      <c r="S10274" s="213" t="str">
        <f t="shared" ca="1" si="968"/>
        <v/>
      </c>
      <c r="T10274" s="214" t="str">
        <f t="shared" ca="1" si="966"/>
        <v/>
      </c>
    </row>
    <row r="10275" spans="1:20" x14ac:dyDescent="0.25">
      <c r="A10275" s="119" t="s">
        <v>15844</v>
      </c>
      <c r="B10275" s="260"/>
      <c r="C10275" s="264" t="str">
        <f>IF(ISERROR(VLOOKUP(B10275,'Tous les abonnés'!$A$6:$I$5491,2,0)),"",VLOOKUP(B10275,'Tous les abonnés'!$A$6:$I$5491,2,0))</f>
        <v/>
      </c>
      <c r="D10275" s="26"/>
      <c r="E10275" s="265"/>
      <c r="F10275" s="207" t="str">
        <f>IF(ISERROR(IF(VLOOKUP(D10275,Paramètres!$C$17:$H$33,6,0)="oui","illimité",VLOOKUP(D10275,Paramètres!$C$17:$H$33,5,0))),"",IF(VLOOKUP(D10275,Paramètres!$C$17:$H$33,6,0)="oui","illimité",VLOOKUP(D10275,Paramètres!$C$17:$H$33,5,0)))</f>
        <v/>
      </c>
      <c r="G10275" s="269" t="str">
        <f t="shared" si="969"/>
        <v/>
      </c>
      <c r="H10275" s="208" t="str">
        <f>IF(ISERROR(VLOOKUP(D10275,Paramètres!$C$17:$E$33,3,0)),"",VLOOKUP(D10275,Paramètres!$C$17:$E$33,3,0))</f>
        <v/>
      </c>
      <c r="I10275" s="53"/>
      <c r="J10275" s="209" t="str">
        <f t="shared" si="965"/>
        <v/>
      </c>
      <c r="K10275" s="271"/>
      <c r="L10275" s="37"/>
      <c r="M10275" s="218"/>
      <c r="N10275" s="124"/>
      <c r="O10275" s="211" t="str">
        <f t="shared" ca="1" si="970"/>
        <v/>
      </c>
      <c r="P10275" s="212" t="str">
        <f>IF(ISERROR(VLOOKUP(L10275,Paramètres!$A$38:$B$40,2,0)),"",VLOOKUP(L10275,Paramètres!$A$38:$B$40,2,0))</f>
        <v/>
      </c>
      <c r="Q10275" s="211" t="str">
        <f t="shared" ca="1" si="971"/>
        <v/>
      </c>
      <c r="R10275" s="211" t="str">
        <f t="shared" si="967"/>
        <v/>
      </c>
      <c r="S10275" s="213" t="str">
        <f t="shared" ca="1" si="968"/>
        <v/>
      </c>
      <c r="T10275" s="214" t="str">
        <f t="shared" ca="1" si="966"/>
        <v/>
      </c>
    </row>
    <row r="10276" spans="1:20" x14ac:dyDescent="0.25">
      <c r="A10276" s="119" t="s">
        <v>15845</v>
      </c>
      <c r="B10276" s="260"/>
      <c r="C10276" s="264" t="str">
        <f>IF(ISERROR(VLOOKUP(B10276,'Tous les abonnés'!$A$6:$I$5491,2,0)),"",VLOOKUP(B10276,'Tous les abonnés'!$A$6:$I$5491,2,0))</f>
        <v/>
      </c>
      <c r="D10276" s="26"/>
      <c r="E10276" s="265"/>
      <c r="F10276" s="207" t="str">
        <f>IF(ISERROR(IF(VLOOKUP(D10276,Paramètres!$C$17:$H$33,6,0)="oui","illimité",VLOOKUP(D10276,Paramètres!$C$17:$H$33,5,0))),"",IF(VLOOKUP(D10276,Paramètres!$C$17:$H$33,6,0)="oui","illimité",VLOOKUP(D10276,Paramètres!$C$17:$H$33,5,0)))</f>
        <v/>
      </c>
      <c r="G10276" s="269" t="str">
        <f t="shared" si="969"/>
        <v/>
      </c>
      <c r="H10276" s="208" t="str">
        <f>IF(ISERROR(VLOOKUP(D10276,Paramètres!$C$17:$E$33,3,0)),"",VLOOKUP(D10276,Paramètres!$C$17:$E$33,3,0))</f>
        <v/>
      </c>
      <c r="I10276" s="53"/>
      <c r="J10276" s="209" t="str">
        <f t="shared" si="965"/>
        <v/>
      </c>
      <c r="K10276" s="271"/>
      <c r="L10276" s="37"/>
      <c r="M10276" s="218"/>
      <c r="N10276" s="124"/>
      <c r="O10276" s="211" t="str">
        <f t="shared" ca="1" si="970"/>
        <v/>
      </c>
      <c r="P10276" s="212" t="str">
        <f>IF(ISERROR(VLOOKUP(L10276,Paramètres!$A$38:$B$40,2,0)),"",VLOOKUP(L10276,Paramètres!$A$38:$B$40,2,0))</f>
        <v/>
      </c>
      <c r="Q10276" s="211" t="str">
        <f t="shared" ca="1" si="971"/>
        <v/>
      </c>
      <c r="R10276" s="211" t="str">
        <f t="shared" si="967"/>
        <v/>
      </c>
      <c r="S10276" s="213" t="str">
        <f t="shared" ca="1" si="968"/>
        <v/>
      </c>
      <c r="T10276" s="214" t="str">
        <f t="shared" ca="1" si="966"/>
        <v/>
      </c>
    </row>
    <row r="10277" spans="1:20" x14ac:dyDescent="0.25">
      <c r="A10277" s="119" t="s">
        <v>15846</v>
      </c>
      <c r="B10277" s="260"/>
      <c r="C10277" s="264" t="str">
        <f>IF(ISERROR(VLOOKUP(B10277,'Tous les abonnés'!$A$6:$I$5491,2,0)),"",VLOOKUP(B10277,'Tous les abonnés'!$A$6:$I$5491,2,0))</f>
        <v/>
      </c>
      <c r="D10277" s="26"/>
      <c r="E10277" s="265"/>
      <c r="F10277" s="207" t="str">
        <f>IF(ISERROR(IF(VLOOKUP(D10277,Paramètres!$C$17:$H$33,6,0)="oui","illimité",VLOOKUP(D10277,Paramètres!$C$17:$H$33,5,0))),"",IF(VLOOKUP(D10277,Paramètres!$C$17:$H$33,6,0)="oui","illimité",VLOOKUP(D10277,Paramètres!$C$17:$H$33,5,0)))</f>
        <v/>
      </c>
      <c r="G10277" s="269" t="str">
        <f t="shared" si="969"/>
        <v/>
      </c>
      <c r="H10277" s="208" t="str">
        <f>IF(ISERROR(VLOOKUP(D10277,Paramètres!$C$17:$E$33,3,0)),"",VLOOKUP(D10277,Paramètres!$C$17:$E$33,3,0))</f>
        <v/>
      </c>
      <c r="I10277" s="53"/>
      <c r="J10277" s="209" t="str">
        <f t="shared" si="965"/>
        <v/>
      </c>
      <c r="K10277" s="271"/>
      <c r="L10277" s="37"/>
      <c r="M10277" s="218"/>
      <c r="N10277" s="124"/>
      <c r="O10277" s="211" t="str">
        <f t="shared" ca="1" si="970"/>
        <v/>
      </c>
      <c r="P10277" s="212" t="str">
        <f>IF(ISERROR(VLOOKUP(L10277,Paramètres!$A$38:$B$40,2,0)),"",VLOOKUP(L10277,Paramètres!$A$38:$B$40,2,0))</f>
        <v/>
      </c>
      <c r="Q10277" s="211" t="str">
        <f t="shared" ca="1" si="971"/>
        <v/>
      </c>
      <c r="R10277" s="211" t="str">
        <f t="shared" si="967"/>
        <v/>
      </c>
      <c r="S10277" s="213" t="str">
        <f t="shared" ca="1" si="968"/>
        <v/>
      </c>
      <c r="T10277" s="214" t="str">
        <f t="shared" ca="1" si="966"/>
        <v/>
      </c>
    </row>
    <row r="10278" spans="1:20" x14ac:dyDescent="0.25">
      <c r="A10278" s="119" t="s">
        <v>15847</v>
      </c>
      <c r="B10278" s="260"/>
      <c r="C10278" s="264" t="str">
        <f>IF(ISERROR(VLOOKUP(B10278,'Tous les abonnés'!$A$6:$I$5491,2,0)),"",VLOOKUP(B10278,'Tous les abonnés'!$A$6:$I$5491,2,0))</f>
        <v/>
      </c>
      <c r="D10278" s="26"/>
      <c r="E10278" s="265"/>
      <c r="F10278" s="207" t="str">
        <f>IF(ISERROR(IF(VLOOKUP(D10278,Paramètres!$C$17:$H$33,6,0)="oui","illimité",VLOOKUP(D10278,Paramètres!$C$17:$H$33,5,0))),"",IF(VLOOKUP(D10278,Paramètres!$C$17:$H$33,6,0)="oui","illimité",VLOOKUP(D10278,Paramètres!$C$17:$H$33,5,0)))</f>
        <v/>
      </c>
      <c r="G10278" s="269" t="str">
        <f t="shared" si="969"/>
        <v/>
      </c>
      <c r="H10278" s="208" t="str">
        <f>IF(ISERROR(VLOOKUP(D10278,Paramètres!$C$17:$E$33,3,0)),"",VLOOKUP(D10278,Paramètres!$C$17:$E$33,3,0))</f>
        <v/>
      </c>
      <c r="I10278" s="53"/>
      <c r="J10278" s="209" t="str">
        <f t="shared" si="965"/>
        <v/>
      </c>
      <c r="K10278" s="271"/>
      <c r="L10278" s="37"/>
      <c r="M10278" s="218"/>
      <c r="N10278" s="124"/>
      <c r="O10278" s="211" t="str">
        <f t="shared" ca="1" si="970"/>
        <v/>
      </c>
      <c r="P10278" s="212" t="str">
        <f>IF(ISERROR(VLOOKUP(L10278,Paramètres!$A$38:$B$40,2,0)),"",VLOOKUP(L10278,Paramètres!$A$38:$B$40,2,0))</f>
        <v/>
      </c>
      <c r="Q10278" s="211" t="str">
        <f t="shared" ca="1" si="971"/>
        <v/>
      </c>
      <c r="R10278" s="211" t="str">
        <f t="shared" si="967"/>
        <v/>
      </c>
      <c r="S10278" s="213" t="str">
        <f t="shared" ca="1" si="968"/>
        <v/>
      </c>
      <c r="T10278" s="214" t="str">
        <f t="shared" ca="1" si="966"/>
        <v/>
      </c>
    </row>
    <row r="10279" spans="1:20" x14ac:dyDescent="0.25">
      <c r="A10279" s="119" t="s">
        <v>15848</v>
      </c>
      <c r="B10279" s="260"/>
      <c r="C10279" s="264" t="str">
        <f>IF(ISERROR(VLOOKUP(B10279,'Tous les abonnés'!$A$6:$I$5491,2,0)),"",VLOOKUP(B10279,'Tous les abonnés'!$A$6:$I$5491,2,0))</f>
        <v/>
      </c>
      <c r="D10279" s="26"/>
      <c r="E10279" s="265"/>
      <c r="F10279" s="207" t="str">
        <f>IF(ISERROR(IF(VLOOKUP(D10279,Paramètres!$C$17:$H$33,6,0)="oui","illimité",VLOOKUP(D10279,Paramètres!$C$17:$H$33,5,0))),"",IF(VLOOKUP(D10279,Paramètres!$C$17:$H$33,6,0)="oui","illimité",VLOOKUP(D10279,Paramètres!$C$17:$H$33,5,0)))</f>
        <v/>
      </c>
      <c r="G10279" s="269" t="str">
        <f t="shared" si="969"/>
        <v/>
      </c>
      <c r="H10279" s="208" t="str">
        <f>IF(ISERROR(VLOOKUP(D10279,Paramètres!$C$17:$E$33,3,0)),"",VLOOKUP(D10279,Paramètres!$C$17:$E$33,3,0))</f>
        <v/>
      </c>
      <c r="I10279" s="53"/>
      <c r="J10279" s="209" t="str">
        <f t="shared" si="965"/>
        <v/>
      </c>
      <c r="K10279" s="271"/>
      <c r="L10279" s="37"/>
      <c r="M10279" s="218"/>
      <c r="N10279" s="124"/>
      <c r="O10279" s="211" t="str">
        <f t="shared" ca="1" si="970"/>
        <v/>
      </c>
      <c r="P10279" s="212" t="str">
        <f>IF(ISERROR(VLOOKUP(L10279,Paramètres!$A$38:$B$40,2,0)),"",VLOOKUP(L10279,Paramètres!$A$38:$B$40,2,0))</f>
        <v/>
      </c>
      <c r="Q10279" s="211" t="str">
        <f t="shared" ca="1" si="971"/>
        <v/>
      </c>
      <c r="R10279" s="211" t="str">
        <f t="shared" si="967"/>
        <v/>
      </c>
      <c r="S10279" s="213" t="str">
        <f t="shared" ca="1" si="968"/>
        <v/>
      </c>
      <c r="T10279" s="214" t="str">
        <f t="shared" ca="1" si="966"/>
        <v/>
      </c>
    </row>
    <row r="10280" spans="1:20" x14ac:dyDescent="0.25">
      <c r="A10280" s="119" t="s">
        <v>15849</v>
      </c>
      <c r="B10280" s="260"/>
      <c r="C10280" s="264" t="str">
        <f>IF(ISERROR(VLOOKUP(B10280,'Tous les abonnés'!$A$6:$I$5491,2,0)),"",VLOOKUP(B10280,'Tous les abonnés'!$A$6:$I$5491,2,0))</f>
        <v/>
      </c>
      <c r="D10280" s="26"/>
      <c r="E10280" s="265"/>
      <c r="F10280" s="207" t="str">
        <f>IF(ISERROR(IF(VLOOKUP(D10280,Paramètres!$C$17:$H$33,6,0)="oui","illimité",VLOOKUP(D10280,Paramètres!$C$17:$H$33,5,0))),"",IF(VLOOKUP(D10280,Paramètres!$C$17:$H$33,6,0)="oui","illimité",VLOOKUP(D10280,Paramètres!$C$17:$H$33,5,0)))</f>
        <v/>
      </c>
      <c r="G10280" s="269" t="str">
        <f t="shared" si="969"/>
        <v/>
      </c>
      <c r="H10280" s="208" t="str">
        <f>IF(ISERROR(VLOOKUP(D10280,Paramètres!$C$17:$E$33,3,0)),"",VLOOKUP(D10280,Paramètres!$C$17:$E$33,3,0))</f>
        <v/>
      </c>
      <c r="I10280" s="53"/>
      <c r="J10280" s="209" t="str">
        <f t="shared" si="965"/>
        <v/>
      </c>
      <c r="K10280" s="271"/>
      <c r="L10280" s="37"/>
      <c r="M10280" s="218"/>
      <c r="N10280" s="124"/>
      <c r="O10280" s="211" t="str">
        <f t="shared" ca="1" si="970"/>
        <v/>
      </c>
      <c r="P10280" s="212" t="str">
        <f>IF(ISERROR(VLOOKUP(L10280,Paramètres!$A$38:$B$40,2,0)),"",VLOOKUP(L10280,Paramètres!$A$38:$B$40,2,0))</f>
        <v/>
      </c>
      <c r="Q10280" s="211" t="str">
        <f t="shared" ca="1" si="971"/>
        <v/>
      </c>
      <c r="R10280" s="211" t="str">
        <f t="shared" si="967"/>
        <v/>
      </c>
      <c r="S10280" s="213" t="str">
        <f t="shared" ca="1" si="968"/>
        <v/>
      </c>
      <c r="T10280" s="214" t="str">
        <f t="shared" ca="1" si="966"/>
        <v/>
      </c>
    </row>
    <row r="10281" spans="1:20" x14ac:dyDescent="0.25">
      <c r="A10281" s="119" t="s">
        <v>15850</v>
      </c>
      <c r="B10281" s="260"/>
      <c r="C10281" s="264" t="str">
        <f>IF(ISERROR(VLOOKUP(B10281,'Tous les abonnés'!$A$6:$I$5491,2,0)),"",VLOOKUP(B10281,'Tous les abonnés'!$A$6:$I$5491,2,0))</f>
        <v/>
      </c>
      <c r="D10281" s="26"/>
      <c r="E10281" s="265"/>
      <c r="F10281" s="207" t="str">
        <f>IF(ISERROR(IF(VLOOKUP(D10281,Paramètres!$C$17:$H$33,6,0)="oui","illimité",VLOOKUP(D10281,Paramètres!$C$17:$H$33,5,0))),"",IF(VLOOKUP(D10281,Paramètres!$C$17:$H$33,6,0)="oui","illimité",VLOOKUP(D10281,Paramètres!$C$17:$H$33,5,0)))</f>
        <v/>
      </c>
      <c r="G10281" s="269" t="str">
        <f t="shared" si="969"/>
        <v/>
      </c>
      <c r="H10281" s="208" t="str">
        <f>IF(ISERROR(VLOOKUP(D10281,Paramètres!$C$17:$E$33,3,0)),"",VLOOKUP(D10281,Paramètres!$C$17:$E$33,3,0))</f>
        <v/>
      </c>
      <c r="I10281" s="53"/>
      <c r="J10281" s="209" t="str">
        <f t="shared" si="965"/>
        <v/>
      </c>
      <c r="K10281" s="271"/>
      <c r="L10281" s="37"/>
      <c r="M10281" s="218"/>
      <c r="N10281" s="124"/>
      <c r="O10281" s="211" t="str">
        <f t="shared" ca="1" si="970"/>
        <v/>
      </c>
      <c r="P10281" s="212" t="str">
        <f>IF(ISERROR(VLOOKUP(L10281,Paramètres!$A$38:$B$40,2,0)),"",VLOOKUP(L10281,Paramètres!$A$38:$B$40,2,0))</f>
        <v/>
      </c>
      <c r="Q10281" s="211" t="str">
        <f t="shared" ca="1" si="971"/>
        <v/>
      </c>
      <c r="R10281" s="211" t="str">
        <f t="shared" si="967"/>
        <v/>
      </c>
      <c r="S10281" s="213" t="str">
        <f t="shared" ca="1" si="968"/>
        <v/>
      </c>
      <c r="T10281" s="214" t="str">
        <f t="shared" ca="1" si="966"/>
        <v/>
      </c>
    </row>
    <row r="10282" spans="1:20" x14ac:dyDescent="0.25">
      <c r="A10282" s="119" t="s">
        <v>15851</v>
      </c>
      <c r="B10282" s="260"/>
      <c r="C10282" s="264" t="str">
        <f>IF(ISERROR(VLOOKUP(B10282,'Tous les abonnés'!$A$6:$I$5491,2,0)),"",VLOOKUP(B10282,'Tous les abonnés'!$A$6:$I$5491,2,0))</f>
        <v/>
      </c>
      <c r="D10282" s="26"/>
      <c r="E10282" s="265"/>
      <c r="F10282" s="207" t="str">
        <f>IF(ISERROR(IF(VLOOKUP(D10282,Paramètres!$C$17:$H$33,6,0)="oui","illimité",VLOOKUP(D10282,Paramètres!$C$17:$H$33,5,0))),"",IF(VLOOKUP(D10282,Paramètres!$C$17:$H$33,6,0)="oui","illimité",VLOOKUP(D10282,Paramètres!$C$17:$H$33,5,0)))</f>
        <v/>
      </c>
      <c r="G10282" s="269" t="str">
        <f t="shared" si="969"/>
        <v/>
      </c>
      <c r="H10282" s="208" t="str">
        <f>IF(ISERROR(VLOOKUP(D10282,Paramètres!$C$17:$E$33,3,0)),"",VLOOKUP(D10282,Paramètres!$C$17:$E$33,3,0))</f>
        <v/>
      </c>
      <c r="I10282" s="53"/>
      <c r="J10282" s="209" t="str">
        <f t="shared" si="965"/>
        <v/>
      </c>
      <c r="K10282" s="271"/>
      <c r="L10282" s="37"/>
      <c r="M10282" s="218"/>
      <c r="N10282" s="124"/>
      <c r="O10282" s="211" t="str">
        <f t="shared" ca="1" si="970"/>
        <v/>
      </c>
      <c r="P10282" s="212" t="str">
        <f>IF(ISERROR(VLOOKUP(L10282,Paramètres!$A$38:$B$40,2,0)),"",VLOOKUP(L10282,Paramètres!$A$38:$B$40,2,0))</f>
        <v/>
      </c>
      <c r="Q10282" s="211" t="str">
        <f t="shared" ca="1" si="971"/>
        <v/>
      </c>
      <c r="R10282" s="211" t="str">
        <f t="shared" si="967"/>
        <v/>
      </c>
      <c r="S10282" s="213" t="str">
        <f t="shared" ca="1" si="968"/>
        <v/>
      </c>
      <c r="T10282" s="214" t="str">
        <f t="shared" ca="1" si="966"/>
        <v/>
      </c>
    </row>
    <row r="10283" spans="1:20" x14ac:dyDescent="0.25">
      <c r="A10283" s="119" t="s">
        <v>15852</v>
      </c>
      <c r="B10283" s="260"/>
      <c r="C10283" s="264" t="str">
        <f>IF(ISERROR(VLOOKUP(B10283,'Tous les abonnés'!$A$6:$I$5491,2,0)),"",VLOOKUP(B10283,'Tous les abonnés'!$A$6:$I$5491,2,0))</f>
        <v/>
      </c>
      <c r="D10283" s="26"/>
      <c r="E10283" s="265"/>
      <c r="F10283" s="207" t="str">
        <f>IF(ISERROR(IF(VLOOKUP(D10283,Paramètres!$C$17:$H$33,6,0)="oui","illimité",VLOOKUP(D10283,Paramètres!$C$17:$H$33,5,0))),"",IF(VLOOKUP(D10283,Paramètres!$C$17:$H$33,6,0)="oui","illimité",VLOOKUP(D10283,Paramètres!$C$17:$H$33,5,0)))</f>
        <v/>
      </c>
      <c r="G10283" s="269" t="str">
        <f t="shared" si="969"/>
        <v/>
      </c>
      <c r="H10283" s="208" t="str">
        <f>IF(ISERROR(VLOOKUP(D10283,Paramètres!$C$17:$E$33,3,0)),"",VLOOKUP(D10283,Paramètres!$C$17:$E$33,3,0))</f>
        <v/>
      </c>
      <c r="I10283" s="53"/>
      <c r="J10283" s="209" t="str">
        <f t="shared" si="965"/>
        <v/>
      </c>
      <c r="K10283" s="271"/>
      <c r="L10283" s="37"/>
      <c r="M10283" s="218"/>
      <c r="N10283" s="124"/>
      <c r="O10283" s="211" t="str">
        <f t="shared" ca="1" si="970"/>
        <v/>
      </c>
      <c r="P10283" s="212" t="str">
        <f>IF(ISERROR(VLOOKUP(L10283,Paramètres!$A$38:$B$40,2,0)),"",VLOOKUP(L10283,Paramètres!$A$38:$B$40,2,0))</f>
        <v/>
      </c>
      <c r="Q10283" s="211" t="str">
        <f t="shared" ca="1" si="971"/>
        <v/>
      </c>
      <c r="R10283" s="211" t="str">
        <f t="shared" si="967"/>
        <v/>
      </c>
      <c r="S10283" s="213" t="str">
        <f t="shared" ca="1" si="968"/>
        <v/>
      </c>
      <c r="T10283" s="214" t="str">
        <f t="shared" ca="1" si="966"/>
        <v/>
      </c>
    </row>
    <row r="10284" spans="1:20" x14ac:dyDescent="0.25">
      <c r="A10284" s="119" t="s">
        <v>15853</v>
      </c>
      <c r="B10284" s="260"/>
      <c r="C10284" s="264" t="str">
        <f>IF(ISERROR(VLOOKUP(B10284,'Tous les abonnés'!$A$6:$I$5491,2,0)),"",VLOOKUP(B10284,'Tous les abonnés'!$A$6:$I$5491,2,0))</f>
        <v/>
      </c>
      <c r="D10284" s="26"/>
      <c r="E10284" s="265"/>
      <c r="F10284" s="207" t="str">
        <f>IF(ISERROR(IF(VLOOKUP(D10284,Paramètres!$C$17:$H$33,6,0)="oui","illimité",VLOOKUP(D10284,Paramètres!$C$17:$H$33,5,0))),"",IF(VLOOKUP(D10284,Paramètres!$C$17:$H$33,6,0)="oui","illimité",VLOOKUP(D10284,Paramètres!$C$17:$H$33,5,0)))</f>
        <v/>
      </c>
      <c r="G10284" s="269" t="str">
        <f t="shared" si="969"/>
        <v/>
      </c>
      <c r="H10284" s="208" t="str">
        <f>IF(ISERROR(VLOOKUP(D10284,Paramètres!$C$17:$E$33,3,0)),"",VLOOKUP(D10284,Paramètres!$C$17:$E$33,3,0))</f>
        <v/>
      </c>
      <c r="I10284" s="53"/>
      <c r="J10284" s="209" t="str">
        <f t="shared" si="965"/>
        <v/>
      </c>
      <c r="K10284" s="271"/>
      <c r="L10284" s="37"/>
      <c r="M10284" s="218"/>
      <c r="N10284" s="124"/>
      <c r="O10284" s="211" t="str">
        <f t="shared" ca="1" si="970"/>
        <v/>
      </c>
      <c r="P10284" s="212" t="str">
        <f>IF(ISERROR(VLOOKUP(L10284,Paramètres!$A$38:$B$40,2,0)),"",VLOOKUP(L10284,Paramètres!$A$38:$B$40,2,0))</f>
        <v/>
      </c>
      <c r="Q10284" s="211" t="str">
        <f t="shared" ca="1" si="971"/>
        <v/>
      </c>
      <c r="R10284" s="211" t="str">
        <f t="shared" si="967"/>
        <v/>
      </c>
      <c r="S10284" s="213" t="str">
        <f t="shared" ca="1" si="968"/>
        <v/>
      </c>
      <c r="T10284" s="214" t="str">
        <f t="shared" ca="1" si="966"/>
        <v/>
      </c>
    </row>
    <row r="10285" spans="1:20" x14ac:dyDescent="0.25">
      <c r="A10285" s="119" t="s">
        <v>15854</v>
      </c>
      <c r="B10285" s="260"/>
      <c r="C10285" s="264" t="str">
        <f>IF(ISERROR(VLOOKUP(B10285,'Tous les abonnés'!$A$6:$I$5491,2,0)),"",VLOOKUP(B10285,'Tous les abonnés'!$A$6:$I$5491,2,0))</f>
        <v/>
      </c>
      <c r="D10285" s="26"/>
      <c r="E10285" s="265"/>
      <c r="F10285" s="207" t="str">
        <f>IF(ISERROR(IF(VLOOKUP(D10285,Paramètres!$C$17:$H$33,6,0)="oui","illimité",VLOOKUP(D10285,Paramètres!$C$17:$H$33,5,0))),"",IF(VLOOKUP(D10285,Paramètres!$C$17:$H$33,6,0)="oui","illimité",VLOOKUP(D10285,Paramètres!$C$17:$H$33,5,0)))</f>
        <v/>
      </c>
      <c r="G10285" s="269" t="str">
        <f t="shared" si="969"/>
        <v/>
      </c>
      <c r="H10285" s="208" t="str">
        <f>IF(ISERROR(VLOOKUP(D10285,Paramètres!$C$17:$E$33,3,0)),"",VLOOKUP(D10285,Paramètres!$C$17:$E$33,3,0))</f>
        <v/>
      </c>
      <c r="I10285" s="53"/>
      <c r="J10285" s="209" t="str">
        <f t="shared" si="965"/>
        <v/>
      </c>
      <c r="K10285" s="271"/>
      <c r="L10285" s="37"/>
      <c r="M10285" s="218"/>
      <c r="N10285" s="124"/>
      <c r="O10285" s="211" t="str">
        <f t="shared" ca="1" si="970"/>
        <v/>
      </c>
      <c r="P10285" s="212" t="str">
        <f>IF(ISERROR(VLOOKUP(L10285,Paramètres!$A$38:$B$40,2,0)),"",VLOOKUP(L10285,Paramètres!$A$38:$B$40,2,0))</f>
        <v/>
      </c>
      <c r="Q10285" s="211" t="str">
        <f t="shared" ca="1" si="971"/>
        <v/>
      </c>
      <c r="R10285" s="211" t="str">
        <f t="shared" si="967"/>
        <v/>
      </c>
      <c r="S10285" s="213" t="str">
        <f t="shared" ca="1" si="968"/>
        <v/>
      </c>
      <c r="T10285" s="214" t="str">
        <f t="shared" ca="1" si="966"/>
        <v/>
      </c>
    </row>
    <row r="10286" spans="1:20" x14ac:dyDescent="0.25">
      <c r="A10286" s="119" t="s">
        <v>15855</v>
      </c>
      <c r="B10286" s="260"/>
      <c r="C10286" s="264" t="str">
        <f>IF(ISERROR(VLOOKUP(B10286,'Tous les abonnés'!$A$6:$I$5491,2,0)),"",VLOOKUP(B10286,'Tous les abonnés'!$A$6:$I$5491,2,0))</f>
        <v/>
      </c>
      <c r="D10286" s="26"/>
      <c r="E10286" s="265"/>
      <c r="F10286" s="207" t="str">
        <f>IF(ISERROR(IF(VLOOKUP(D10286,Paramètres!$C$17:$H$33,6,0)="oui","illimité",VLOOKUP(D10286,Paramètres!$C$17:$H$33,5,0))),"",IF(VLOOKUP(D10286,Paramètres!$C$17:$H$33,6,0)="oui","illimité",VLOOKUP(D10286,Paramètres!$C$17:$H$33,5,0)))</f>
        <v/>
      </c>
      <c r="G10286" s="269" t="str">
        <f t="shared" si="969"/>
        <v/>
      </c>
      <c r="H10286" s="208" t="str">
        <f>IF(ISERROR(VLOOKUP(D10286,Paramètres!$C$17:$E$33,3,0)),"",VLOOKUP(D10286,Paramètres!$C$17:$E$33,3,0))</f>
        <v/>
      </c>
      <c r="I10286" s="53"/>
      <c r="J10286" s="209" t="str">
        <f t="shared" si="965"/>
        <v/>
      </c>
      <c r="K10286" s="271"/>
      <c r="L10286" s="37"/>
      <c r="M10286" s="218"/>
      <c r="N10286" s="124"/>
      <c r="O10286" s="211" t="str">
        <f t="shared" ca="1" si="970"/>
        <v/>
      </c>
      <c r="P10286" s="212" t="str">
        <f>IF(ISERROR(VLOOKUP(L10286,Paramètres!$A$38:$B$40,2,0)),"",VLOOKUP(L10286,Paramètres!$A$38:$B$40,2,0))</f>
        <v/>
      </c>
      <c r="Q10286" s="211" t="str">
        <f t="shared" ca="1" si="971"/>
        <v/>
      </c>
      <c r="R10286" s="211" t="str">
        <f t="shared" si="967"/>
        <v/>
      </c>
      <c r="S10286" s="213" t="str">
        <f t="shared" ca="1" si="968"/>
        <v/>
      </c>
      <c r="T10286" s="214" t="str">
        <f t="shared" ca="1" si="966"/>
        <v/>
      </c>
    </row>
    <row r="10287" spans="1:20" x14ac:dyDescent="0.25">
      <c r="A10287" s="119" t="s">
        <v>15856</v>
      </c>
      <c r="B10287" s="260"/>
      <c r="C10287" s="264" t="str">
        <f>IF(ISERROR(VLOOKUP(B10287,'Tous les abonnés'!$A$6:$I$5491,2,0)),"",VLOOKUP(B10287,'Tous les abonnés'!$A$6:$I$5491,2,0))</f>
        <v/>
      </c>
      <c r="D10287" s="26"/>
      <c r="E10287" s="265"/>
      <c r="F10287" s="207" t="str">
        <f>IF(ISERROR(IF(VLOOKUP(D10287,Paramètres!$C$17:$H$33,6,0)="oui","illimité",VLOOKUP(D10287,Paramètres!$C$17:$H$33,5,0))),"",IF(VLOOKUP(D10287,Paramètres!$C$17:$H$33,6,0)="oui","illimité",VLOOKUP(D10287,Paramètres!$C$17:$H$33,5,0)))</f>
        <v/>
      </c>
      <c r="G10287" s="269" t="str">
        <f t="shared" si="969"/>
        <v/>
      </c>
      <c r="H10287" s="208" t="str">
        <f>IF(ISERROR(VLOOKUP(D10287,Paramètres!$C$17:$E$33,3,0)),"",VLOOKUP(D10287,Paramètres!$C$17:$E$33,3,0))</f>
        <v/>
      </c>
      <c r="I10287" s="53"/>
      <c r="J10287" s="209" t="str">
        <f t="shared" si="965"/>
        <v/>
      </c>
      <c r="K10287" s="271"/>
      <c r="L10287" s="37"/>
      <c r="M10287" s="218"/>
      <c r="N10287" s="124"/>
      <c r="O10287" s="211" t="str">
        <f t="shared" ca="1" si="970"/>
        <v/>
      </c>
      <c r="P10287" s="212" t="str">
        <f>IF(ISERROR(VLOOKUP(L10287,Paramètres!$A$38:$B$40,2,0)),"",VLOOKUP(L10287,Paramètres!$A$38:$B$40,2,0))</f>
        <v/>
      </c>
      <c r="Q10287" s="211" t="str">
        <f t="shared" ca="1" si="971"/>
        <v/>
      </c>
      <c r="R10287" s="211" t="str">
        <f t="shared" si="967"/>
        <v/>
      </c>
      <c r="S10287" s="213" t="str">
        <f t="shared" ca="1" si="968"/>
        <v/>
      </c>
      <c r="T10287" s="214" t="str">
        <f t="shared" ca="1" si="966"/>
        <v/>
      </c>
    </row>
    <row r="10288" spans="1:20" x14ac:dyDescent="0.25">
      <c r="A10288" s="119" t="s">
        <v>15857</v>
      </c>
      <c r="B10288" s="260"/>
      <c r="C10288" s="264" t="str">
        <f>IF(ISERROR(VLOOKUP(B10288,'Tous les abonnés'!$A$6:$I$5491,2,0)),"",VLOOKUP(B10288,'Tous les abonnés'!$A$6:$I$5491,2,0))</f>
        <v/>
      </c>
      <c r="D10288" s="26"/>
      <c r="E10288" s="265"/>
      <c r="F10288" s="207" t="str">
        <f>IF(ISERROR(IF(VLOOKUP(D10288,Paramètres!$C$17:$H$33,6,0)="oui","illimité",VLOOKUP(D10288,Paramètres!$C$17:$H$33,5,0))),"",IF(VLOOKUP(D10288,Paramètres!$C$17:$H$33,6,0)="oui","illimité",VLOOKUP(D10288,Paramètres!$C$17:$H$33,5,0)))</f>
        <v/>
      </c>
      <c r="G10288" s="269" t="str">
        <f t="shared" si="969"/>
        <v/>
      </c>
      <c r="H10288" s="208" t="str">
        <f>IF(ISERROR(VLOOKUP(D10288,Paramètres!$C$17:$E$33,3,0)),"",VLOOKUP(D10288,Paramètres!$C$17:$E$33,3,0))</f>
        <v/>
      </c>
      <c r="I10288" s="53"/>
      <c r="J10288" s="209" t="str">
        <f t="shared" si="965"/>
        <v/>
      </c>
      <c r="K10288" s="271"/>
      <c r="L10288" s="37"/>
      <c r="M10288" s="218"/>
      <c r="N10288" s="124"/>
      <c r="O10288" s="211" t="str">
        <f t="shared" ca="1" si="970"/>
        <v/>
      </c>
      <c r="P10288" s="212" t="str">
        <f>IF(ISERROR(VLOOKUP(L10288,Paramètres!$A$38:$B$40,2,0)),"",VLOOKUP(L10288,Paramètres!$A$38:$B$40,2,0))</f>
        <v/>
      </c>
      <c r="Q10288" s="211" t="str">
        <f t="shared" ca="1" si="971"/>
        <v/>
      </c>
      <c r="R10288" s="211" t="str">
        <f t="shared" si="967"/>
        <v/>
      </c>
      <c r="S10288" s="213" t="str">
        <f t="shared" ca="1" si="968"/>
        <v/>
      </c>
      <c r="T10288" s="214" t="str">
        <f t="shared" ca="1" si="966"/>
        <v/>
      </c>
    </row>
    <row r="10289" spans="1:20" x14ac:dyDescent="0.25">
      <c r="A10289" s="119" t="s">
        <v>15858</v>
      </c>
      <c r="B10289" s="260"/>
      <c r="C10289" s="264" t="str">
        <f>IF(ISERROR(VLOOKUP(B10289,'Tous les abonnés'!$A$6:$I$5491,2,0)),"",VLOOKUP(B10289,'Tous les abonnés'!$A$6:$I$5491,2,0))</f>
        <v/>
      </c>
      <c r="D10289" s="26"/>
      <c r="E10289" s="265"/>
      <c r="F10289" s="207" t="str">
        <f>IF(ISERROR(IF(VLOOKUP(D10289,Paramètres!$C$17:$H$33,6,0)="oui","illimité",VLOOKUP(D10289,Paramètres!$C$17:$H$33,5,0))),"",IF(VLOOKUP(D10289,Paramètres!$C$17:$H$33,6,0)="oui","illimité",VLOOKUP(D10289,Paramètres!$C$17:$H$33,5,0)))</f>
        <v/>
      </c>
      <c r="G10289" s="269" t="str">
        <f t="shared" si="969"/>
        <v/>
      </c>
      <c r="H10289" s="208" t="str">
        <f>IF(ISERROR(VLOOKUP(D10289,Paramètres!$C$17:$E$33,3,0)),"",VLOOKUP(D10289,Paramètres!$C$17:$E$33,3,0))</f>
        <v/>
      </c>
      <c r="I10289" s="53"/>
      <c r="J10289" s="209" t="str">
        <f t="shared" si="965"/>
        <v/>
      </c>
      <c r="K10289" s="271"/>
      <c r="L10289" s="37"/>
      <c r="M10289" s="218"/>
      <c r="N10289" s="124"/>
      <c r="O10289" s="211" t="str">
        <f t="shared" ca="1" si="970"/>
        <v/>
      </c>
      <c r="P10289" s="212" t="str">
        <f>IF(ISERROR(VLOOKUP(L10289,Paramètres!$A$38:$B$40,2,0)),"",VLOOKUP(L10289,Paramètres!$A$38:$B$40,2,0))</f>
        <v/>
      </c>
      <c r="Q10289" s="211" t="str">
        <f t="shared" ca="1" si="971"/>
        <v/>
      </c>
      <c r="R10289" s="211" t="str">
        <f t="shared" si="967"/>
        <v/>
      </c>
      <c r="S10289" s="213" t="str">
        <f t="shared" ca="1" si="968"/>
        <v/>
      </c>
      <c r="T10289" s="214" t="str">
        <f t="shared" ca="1" si="966"/>
        <v/>
      </c>
    </row>
    <row r="10290" spans="1:20" x14ac:dyDescent="0.25">
      <c r="A10290" s="119" t="s">
        <v>15859</v>
      </c>
      <c r="B10290" s="260"/>
      <c r="C10290" s="264" t="str">
        <f>IF(ISERROR(VLOOKUP(B10290,'Tous les abonnés'!$A$6:$I$5491,2,0)),"",VLOOKUP(B10290,'Tous les abonnés'!$A$6:$I$5491,2,0))</f>
        <v/>
      </c>
      <c r="D10290" s="26"/>
      <c r="E10290" s="265"/>
      <c r="F10290" s="207" t="str">
        <f>IF(ISERROR(IF(VLOOKUP(D10290,Paramètres!$C$17:$H$33,6,0)="oui","illimité",VLOOKUP(D10290,Paramètres!$C$17:$H$33,5,0))),"",IF(VLOOKUP(D10290,Paramètres!$C$17:$H$33,6,0)="oui","illimité",VLOOKUP(D10290,Paramètres!$C$17:$H$33,5,0)))</f>
        <v/>
      </c>
      <c r="G10290" s="269" t="str">
        <f t="shared" si="969"/>
        <v/>
      </c>
      <c r="H10290" s="208" t="str">
        <f>IF(ISERROR(VLOOKUP(D10290,Paramètres!$C$17:$E$33,3,0)),"",VLOOKUP(D10290,Paramètres!$C$17:$E$33,3,0))</f>
        <v/>
      </c>
      <c r="I10290" s="53"/>
      <c r="J10290" s="209" t="str">
        <f t="shared" si="965"/>
        <v/>
      </c>
      <c r="K10290" s="271"/>
      <c r="L10290" s="37"/>
      <c r="M10290" s="218"/>
      <c r="N10290" s="124"/>
      <c r="O10290" s="211" t="str">
        <f t="shared" ca="1" si="970"/>
        <v/>
      </c>
      <c r="P10290" s="212" t="str">
        <f>IF(ISERROR(VLOOKUP(L10290,Paramètres!$A$38:$B$40,2,0)),"",VLOOKUP(L10290,Paramètres!$A$38:$B$40,2,0))</f>
        <v/>
      </c>
      <c r="Q10290" s="211" t="str">
        <f t="shared" ca="1" si="971"/>
        <v/>
      </c>
      <c r="R10290" s="211" t="str">
        <f t="shared" si="967"/>
        <v/>
      </c>
      <c r="S10290" s="213" t="str">
        <f t="shared" ca="1" si="968"/>
        <v/>
      </c>
      <c r="T10290" s="214" t="str">
        <f t="shared" ca="1" si="966"/>
        <v/>
      </c>
    </row>
    <row r="10291" spans="1:20" x14ac:dyDescent="0.25">
      <c r="A10291" s="119" t="s">
        <v>15860</v>
      </c>
      <c r="B10291" s="260"/>
      <c r="C10291" s="264" t="str">
        <f>IF(ISERROR(VLOOKUP(B10291,'Tous les abonnés'!$A$6:$I$5491,2,0)),"",VLOOKUP(B10291,'Tous les abonnés'!$A$6:$I$5491,2,0))</f>
        <v/>
      </c>
      <c r="D10291" s="26"/>
      <c r="E10291" s="265"/>
      <c r="F10291" s="207" t="str">
        <f>IF(ISERROR(IF(VLOOKUP(D10291,Paramètres!$C$17:$H$33,6,0)="oui","illimité",VLOOKUP(D10291,Paramètres!$C$17:$H$33,5,0))),"",IF(VLOOKUP(D10291,Paramètres!$C$17:$H$33,6,0)="oui","illimité",VLOOKUP(D10291,Paramètres!$C$17:$H$33,5,0)))</f>
        <v/>
      </c>
      <c r="G10291" s="269" t="str">
        <f t="shared" si="969"/>
        <v/>
      </c>
      <c r="H10291" s="208" t="str">
        <f>IF(ISERROR(VLOOKUP(D10291,Paramètres!$C$17:$E$33,3,0)),"",VLOOKUP(D10291,Paramètres!$C$17:$E$33,3,0))</f>
        <v/>
      </c>
      <c r="I10291" s="53"/>
      <c r="J10291" s="209" t="str">
        <f t="shared" si="965"/>
        <v/>
      </c>
      <c r="K10291" s="271"/>
      <c r="L10291" s="37"/>
      <c r="M10291" s="218"/>
      <c r="N10291" s="124"/>
      <c r="O10291" s="211" t="str">
        <f t="shared" ca="1" si="970"/>
        <v/>
      </c>
      <c r="P10291" s="212" t="str">
        <f>IF(ISERROR(VLOOKUP(L10291,Paramètres!$A$38:$B$40,2,0)),"",VLOOKUP(L10291,Paramètres!$A$38:$B$40,2,0))</f>
        <v/>
      </c>
      <c r="Q10291" s="211" t="str">
        <f t="shared" ca="1" si="971"/>
        <v/>
      </c>
      <c r="R10291" s="211" t="str">
        <f t="shared" si="967"/>
        <v/>
      </c>
      <c r="S10291" s="213" t="str">
        <f t="shared" ca="1" si="968"/>
        <v/>
      </c>
      <c r="T10291" s="214" t="str">
        <f t="shared" ca="1" si="966"/>
        <v/>
      </c>
    </row>
    <row r="10292" spans="1:20" x14ac:dyDescent="0.25">
      <c r="A10292" s="119" t="s">
        <v>15861</v>
      </c>
      <c r="B10292" s="260"/>
      <c r="C10292" s="264" t="str">
        <f>IF(ISERROR(VLOOKUP(B10292,'Tous les abonnés'!$A$6:$I$5491,2,0)),"",VLOOKUP(B10292,'Tous les abonnés'!$A$6:$I$5491,2,0))</f>
        <v/>
      </c>
      <c r="D10292" s="26"/>
      <c r="E10292" s="265"/>
      <c r="F10292" s="207" t="str">
        <f>IF(ISERROR(IF(VLOOKUP(D10292,Paramètres!$C$17:$H$33,6,0)="oui","illimité",VLOOKUP(D10292,Paramètres!$C$17:$H$33,5,0))),"",IF(VLOOKUP(D10292,Paramètres!$C$17:$H$33,6,0)="oui","illimité",VLOOKUP(D10292,Paramètres!$C$17:$H$33,5,0)))</f>
        <v/>
      </c>
      <c r="G10292" s="269" t="str">
        <f t="shared" si="969"/>
        <v/>
      </c>
      <c r="H10292" s="208" t="str">
        <f>IF(ISERROR(VLOOKUP(D10292,Paramètres!$C$17:$E$33,3,0)),"",VLOOKUP(D10292,Paramètres!$C$17:$E$33,3,0))</f>
        <v/>
      </c>
      <c r="I10292" s="53"/>
      <c r="J10292" s="209" t="str">
        <f t="shared" ref="J10292:J10355" si="972">IF(ISERROR(H10292-(I10292*H10292)),"",H10292-(I10292*H10292))</f>
        <v/>
      </c>
      <c r="K10292" s="271"/>
      <c r="L10292" s="37"/>
      <c r="M10292" s="218"/>
      <c r="N10292" s="124"/>
      <c r="O10292" s="211" t="str">
        <f t="shared" ca="1" si="970"/>
        <v/>
      </c>
      <c r="P10292" s="212" t="str">
        <f>IF(ISERROR(VLOOKUP(L10292,Paramètres!$A$38:$B$40,2,0)),"",VLOOKUP(L10292,Paramètres!$A$38:$B$40,2,0))</f>
        <v/>
      </c>
      <c r="Q10292" s="211" t="str">
        <f t="shared" ca="1" si="971"/>
        <v/>
      </c>
      <c r="R10292" s="211" t="str">
        <f t="shared" si="967"/>
        <v/>
      </c>
      <c r="S10292" s="213" t="str">
        <f t="shared" ca="1" si="968"/>
        <v/>
      </c>
      <c r="T10292" s="214" t="str">
        <f t="shared" ca="1" si="966"/>
        <v/>
      </c>
    </row>
    <row r="10293" spans="1:20" x14ac:dyDescent="0.25">
      <c r="A10293" s="119" t="s">
        <v>15862</v>
      </c>
      <c r="B10293" s="260"/>
      <c r="C10293" s="264" t="str">
        <f>IF(ISERROR(VLOOKUP(B10293,'Tous les abonnés'!$A$6:$I$5491,2,0)),"",VLOOKUP(B10293,'Tous les abonnés'!$A$6:$I$5491,2,0))</f>
        <v/>
      </c>
      <c r="D10293" s="26"/>
      <c r="E10293" s="265"/>
      <c r="F10293" s="207" t="str">
        <f>IF(ISERROR(IF(VLOOKUP(D10293,Paramètres!$C$17:$H$33,6,0)="oui","illimité",VLOOKUP(D10293,Paramètres!$C$17:$H$33,5,0))),"",IF(VLOOKUP(D10293,Paramètres!$C$17:$H$33,6,0)="oui","illimité",VLOOKUP(D10293,Paramètres!$C$17:$H$33,5,0)))</f>
        <v/>
      </c>
      <c r="G10293" s="269" t="str">
        <f t="shared" si="969"/>
        <v/>
      </c>
      <c r="H10293" s="208" t="str">
        <f>IF(ISERROR(VLOOKUP(D10293,Paramètres!$C$17:$E$33,3,0)),"",VLOOKUP(D10293,Paramètres!$C$17:$E$33,3,0))</f>
        <v/>
      </c>
      <c r="I10293" s="53"/>
      <c r="J10293" s="209" t="str">
        <f t="shared" si="972"/>
        <v/>
      </c>
      <c r="K10293" s="271"/>
      <c r="L10293" s="37"/>
      <c r="M10293" s="218"/>
      <c r="N10293" s="124"/>
      <c r="O10293" s="211" t="str">
        <f t="shared" ca="1" si="970"/>
        <v/>
      </c>
      <c r="P10293" s="212" t="str">
        <f>IF(ISERROR(VLOOKUP(L10293,Paramètres!$A$38:$B$40,2,0)),"",VLOOKUP(L10293,Paramètres!$A$38:$B$40,2,0))</f>
        <v/>
      </c>
      <c r="Q10293" s="211" t="str">
        <f t="shared" ca="1" si="971"/>
        <v/>
      </c>
      <c r="R10293" s="211" t="str">
        <f t="shared" si="967"/>
        <v/>
      </c>
      <c r="S10293" s="213" t="str">
        <f t="shared" ca="1" si="968"/>
        <v/>
      </c>
      <c r="T10293" s="214" t="str">
        <f t="shared" ca="1" si="966"/>
        <v/>
      </c>
    </row>
    <row r="10294" spans="1:20" x14ac:dyDescent="0.25">
      <c r="A10294" s="119" t="s">
        <v>15863</v>
      </c>
      <c r="B10294" s="260"/>
      <c r="C10294" s="264" t="str">
        <f>IF(ISERROR(VLOOKUP(B10294,'Tous les abonnés'!$A$6:$I$5491,2,0)),"",VLOOKUP(B10294,'Tous les abonnés'!$A$6:$I$5491,2,0))</f>
        <v/>
      </c>
      <c r="D10294" s="26"/>
      <c r="E10294" s="265"/>
      <c r="F10294" s="207" t="str">
        <f>IF(ISERROR(IF(VLOOKUP(D10294,Paramètres!$C$17:$H$33,6,0)="oui","illimité",VLOOKUP(D10294,Paramètres!$C$17:$H$33,5,0))),"",IF(VLOOKUP(D10294,Paramètres!$C$17:$H$33,6,0)="oui","illimité",VLOOKUP(D10294,Paramètres!$C$17:$H$33,5,0)))</f>
        <v/>
      </c>
      <c r="G10294" s="269" t="str">
        <f t="shared" si="969"/>
        <v/>
      </c>
      <c r="H10294" s="208" t="str">
        <f>IF(ISERROR(VLOOKUP(D10294,Paramètres!$C$17:$E$33,3,0)),"",VLOOKUP(D10294,Paramètres!$C$17:$E$33,3,0))</f>
        <v/>
      </c>
      <c r="I10294" s="53"/>
      <c r="J10294" s="209" t="str">
        <f t="shared" si="972"/>
        <v/>
      </c>
      <c r="K10294" s="271"/>
      <c r="L10294" s="37"/>
      <c r="M10294" s="218"/>
      <c r="N10294" s="124"/>
      <c r="O10294" s="211" t="str">
        <f t="shared" ca="1" si="970"/>
        <v/>
      </c>
      <c r="P10294" s="212" t="str">
        <f>IF(ISERROR(VLOOKUP(L10294,Paramètres!$A$38:$B$40,2,0)),"",VLOOKUP(L10294,Paramètres!$A$38:$B$40,2,0))</f>
        <v/>
      </c>
      <c r="Q10294" s="211" t="str">
        <f t="shared" ca="1" si="971"/>
        <v/>
      </c>
      <c r="R10294" s="211" t="str">
        <f t="shared" si="967"/>
        <v/>
      </c>
      <c r="S10294" s="213" t="str">
        <f t="shared" ca="1" si="968"/>
        <v/>
      </c>
      <c r="T10294" s="214" t="str">
        <f t="shared" ca="1" si="966"/>
        <v/>
      </c>
    </row>
    <row r="10295" spans="1:20" x14ac:dyDescent="0.25">
      <c r="A10295" s="119" t="s">
        <v>15864</v>
      </c>
      <c r="B10295" s="260"/>
      <c r="C10295" s="264" t="str">
        <f>IF(ISERROR(VLOOKUP(B10295,'Tous les abonnés'!$A$6:$I$5491,2,0)),"",VLOOKUP(B10295,'Tous les abonnés'!$A$6:$I$5491,2,0))</f>
        <v/>
      </c>
      <c r="D10295" s="26"/>
      <c r="E10295" s="265"/>
      <c r="F10295" s="207" t="str">
        <f>IF(ISERROR(IF(VLOOKUP(D10295,Paramètres!$C$17:$H$33,6,0)="oui","illimité",VLOOKUP(D10295,Paramètres!$C$17:$H$33,5,0))),"",IF(VLOOKUP(D10295,Paramètres!$C$17:$H$33,6,0)="oui","illimité",VLOOKUP(D10295,Paramètres!$C$17:$H$33,5,0)))</f>
        <v/>
      </c>
      <c r="G10295" s="269" t="str">
        <f t="shared" si="969"/>
        <v/>
      </c>
      <c r="H10295" s="208" t="str">
        <f>IF(ISERROR(VLOOKUP(D10295,Paramètres!$C$17:$E$33,3,0)),"",VLOOKUP(D10295,Paramètres!$C$17:$E$33,3,0))</f>
        <v/>
      </c>
      <c r="I10295" s="53"/>
      <c r="J10295" s="209" t="str">
        <f t="shared" si="972"/>
        <v/>
      </c>
      <c r="K10295" s="271"/>
      <c r="L10295" s="37"/>
      <c r="M10295" s="218"/>
      <c r="N10295" s="124"/>
      <c r="O10295" s="211" t="str">
        <f t="shared" ca="1" si="970"/>
        <v/>
      </c>
      <c r="P10295" s="212" t="str">
        <f>IF(ISERROR(VLOOKUP(L10295,Paramètres!$A$38:$B$40,2,0)),"",VLOOKUP(L10295,Paramètres!$A$38:$B$40,2,0))</f>
        <v/>
      </c>
      <c r="Q10295" s="211" t="str">
        <f t="shared" ca="1" si="971"/>
        <v/>
      </c>
      <c r="R10295" s="211" t="str">
        <f t="shared" si="967"/>
        <v/>
      </c>
      <c r="S10295" s="213" t="str">
        <f t="shared" ca="1" si="968"/>
        <v/>
      </c>
      <c r="T10295" s="214" t="str">
        <f t="shared" ca="1" si="966"/>
        <v/>
      </c>
    </row>
    <row r="10296" spans="1:20" x14ac:dyDescent="0.25">
      <c r="A10296" s="119" t="s">
        <v>15865</v>
      </c>
      <c r="B10296" s="260"/>
      <c r="C10296" s="264" t="str">
        <f>IF(ISERROR(VLOOKUP(B10296,'Tous les abonnés'!$A$6:$I$5491,2,0)),"",VLOOKUP(B10296,'Tous les abonnés'!$A$6:$I$5491,2,0))</f>
        <v/>
      </c>
      <c r="D10296" s="26"/>
      <c r="E10296" s="265"/>
      <c r="F10296" s="207" t="str">
        <f>IF(ISERROR(IF(VLOOKUP(D10296,Paramètres!$C$17:$H$33,6,0)="oui","illimité",VLOOKUP(D10296,Paramètres!$C$17:$H$33,5,0))),"",IF(VLOOKUP(D10296,Paramètres!$C$17:$H$33,6,0)="oui","illimité",VLOOKUP(D10296,Paramètres!$C$17:$H$33,5,0)))</f>
        <v/>
      </c>
      <c r="G10296" s="269" t="str">
        <f t="shared" si="969"/>
        <v/>
      </c>
      <c r="H10296" s="208" t="str">
        <f>IF(ISERROR(VLOOKUP(D10296,Paramètres!$C$17:$E$33,3,0)),"",VLOOKUP(D10296,Paramètres!$C$17:$E$33,3,0))</f>
        <v/>
      </c>
      <c r="I10296" s="53"/>
      <c r="J10296" s="209" t="str">
        <f t="shared" si="972"/>
        <v/>
      </c>
      <c r="K10296" s="271"/>
      <c r="L10296" s="37"/>
      <c r="M10296" s="218"/>
      <c r="N10296" s="124"/>
      <c r="O10296" s="211" t="str">
        <f t="shared" ca="1" si="970"/>
        <v/>
      </c>
      <c r="P10296" s="212" t="str">
        <f>IF(ISERROR(VLOOKUP(L10296,Paramètres!$A$38:$B$40,2,0)),"",VLOOKUP(L10296,Paramètres!$A$38:$B$40,2,0))</f>
        <v/>
      </c>
      <c r="Q10296" s="211" t="str">
        <f t="shared" ca="1" si="971"/>
        <v/>
      </c>
      <c r="R10296" s="211" t="str">
        <f t="shared" si="967"/>
        <v/>
      </c>
      <c r="S10296" s="213" t="str">
        <f t="shared" ca="1" si="968"/>
        <v/>
      </c>
      <c r="T10296" s="214" t="str">
        <f t="shared" ca="1" si="966"/>
        <v/>
      </c>
    </row>
    <row r="10297" spans="1:20" x14ac:dyDescent="0.25">
      <c r="A10297" s="119" t="s">
        <v>15866</v>
      </c>
      <c r="B10297" s="260"/>
      <c r="C10297" s="264" t="str">
        <f>IF(ISERROR(VLOOKUP(B10297,'Tous les abonnés'!$A$6:$I$5491,2,0)),"",VLOOKUP(B10297,'Tous les abonnés'!$A$6:$I$5491,2,0))</f>
        <v/>
      </c>
      <c r="D10297" s="26"/>
      <c r="E10297" s="265"/>
      <c r="F10297" s="207" t="str">
        <f>IF(ISERROR(IF(VLOOKUP(D10297,Paramètres!$C$17:$H$33,6,0)="oui","illimité",VLOOKUP(D10297,Paramètres!$C$17:$H$33,5,0))),"",IF(VLOOKUP(D10297,Paramètres!$C$17:$H$33,6,0)="oui","illimité",VLOOKUP(D10297,Paramètres!$C$17:$H$33,5,0)))</f>
        <v/>
      </c>
      <c r="G10297" s="269" t="str">
        <f t="shared" si="969"/>
        <v/>
      </c>
      <c r="H10297" s="208" t="str">
        <f>IF(ISERROR(VLOOKUP(D10297,Paramètres!$C$17:$E$33,3,0)),"",VLOOKUP(D10297,Paramètres!$C$17:$E$33,3,0))</f>
        <v/>
      </c>
      <c r="I10297" s="53"/>
      <c r="J10297" s="209" t="str">
        <f t="shared" si="972"/>
        <v/>
      </c>
      <c r="K10297" s="271"/>
      <c r="L10297" s="37"/>
      <c r="M10297" s="218"/>
      <c r="N10297" s="124"/>
      <c r="O10297" s="211" t="str">
        <f t="shared" ca="1" si="970"/>
        <v/>
      </c>
      <c r="P10297" s="212" t="str">
        <f>IF(ISERROR(VLOOKUP(L10297,Paramètres!$A$38:$B$40,2,0)),"",VLOOKUP(L10297,Paramètres!$A$38:$B$40,2,0))</f>
        <v/>
      </c>
      <c r="Q10297" s="211" t="str">
        <f t="shared" ca="1" si="971"/>
        <v/>
      </c>
      <c r="R10297" s="211" t="str">
        <f t="shared" si="967"/>
        <v/>
      </c>
      <c r="S10297" s="213" t="str">
        <f t="shared" ca="1" si="968"/>
        <v/>
      </c>
      <c r="T10297" s="214" t="str">
        <f t="shared" ref="T10297:T10360" ca="1" si="973">IF(ISERROR(S10297-N10297),"",S10297-N10297)</f>
        <v/>
      </c>
    </row>
    <row r="10298" spans="1:20" x14ac:dyDescent="0.25">
      <c r="A10298" s="119" t="s">
        <v>15867</v>
      </c>
      <c r="B10298" s="260"/>
      <c r="C10298" s="264" t="str">
        <f>IF(ISERROR(VLOOKUP(B10298,'Tous les abonnés'!$A$6:$I$5491,2,0)),"",VLOOKUP(B10298,'Tous les abonnés'!$A$6:$I$5491,2,0))</f>
        <v/>
      </c>
      <c r="D10298" s="26"/>
      <c r="E10298" s="265"/>
      <c r="F10298" s="207" t="str">
        <f>IF(ISERROR(IF(VLOOKUP(D10298,Paramètres!$C$17:$H$33,6,0)="oui","illimité",VLOOKUP(D10298,Paramètres!$C$17:$H$33,5,0))),"",IF(VLOOKUP(D10298,Paramètres!$C$17:$H$33,6,0)="oui","illimité",VLOOKUP(D10298,Paramètres!$C$17:$H$33,5,0)))</f>
        <v/>
      </c>
      <c r="G10298" s="269" t="str">
        <f t="shared" si="969"/>
        <v/>
      </c>
      <c r="H10298" s="208" t="str">
        <f>IF(ISERROR(VLOOKUP(D10298,Paramètres!$C$17:$E$33,3,0)),"",VLOOKUP(D10298,Paramètres!$C$17:$E$33,3,0))</f>
        <v/>
      </c>
      <c r="I10298" s="53"/>
      <c r="J10298" s="209" t="str">
        <f t="shared" si="972"/>
        <v/>
      </c>
      <c r="K10298" s="271"/>
      <c r="L10298" s="37"/>
      <c r="M10298" s="218"/>
      <c r="N10298" s="124"/>
      <c r="O10298" s="211" t="str">
        <f t="shared" ca="1" si="970"/>
        <v/>
      </c>
      <c r="P10298" s="212" t="str">
        <f>IF(ISERROR(VLOOKUP(L10298,Paramètres!$A$38:$B$40,2,0)),"",VLOOKUP(L10298,Paramètres!$A$38:$B$40,2,0))</f>
        <v/>
      </c>
      <c r="Q10298" s="211" t="str">
        <f t="shared" ca="1" si="971"/>
        <v/>
      </c>
      <c r="R10298" s="211" t="str">
        <f t="shared" si="967"/>
        <v/>
      </c>
      <c r="S10298" s="213" t="str">
        <f t="shared" ca="1" si="968"/>
        <v/>
      </c>
      <c r="T10298" s="214" t="str">
        <f t="shared" ca="1" si="973"/>
        <v/>
      </c>
    </row>
    <row r="10299" spans="1:20" x14ac:dyDescent="0.25">
      <c r="A10299" s="119" t="s">
        <v>15868</v>
      </c>
      <c r="B10299" s="260"/>
      <c r="C10299" s="264" t="str">
        <f>IF(ISERROR(VLOOKUP(B10299,'Tous les abonnés'!$A$6:$I$5491,2,0)),"",VLOOKUP(B10299,'Tous les abonnés'!$A$6:$I$5491,2,0))</f>
        <v/>
      </c>
      <c r="D10299" s="26"/>
      <c r="E10299" s="265"/>
      <c r="F10299" s="207" t="str">
        <f>IF(ISERROR(IF(VLOOKUP(D10299,Paramètres!$C$17:$H$33,6,0)="oui","illimité",VLOOKUP(D10299,Paramètres!$C$17:$H$33,5,0))),"",IF(VLOOKUP(D10299,Paramètres!$C$17:$H$33,6,0)="oui","illimité",VLOOKUP(D10299,Paramètres!$C$17:$H$33,5,0)))</f>
        <v/>
      </c>
      <c r="G10299" s="269" t="str">
        <f t="shared" si="969"/>
        <v/>
      </c>
      <c r="H10299" s="208" t="str">
        <f>IF(ISERROR(VLOOKUP(D10299,Paramètres!$C$17:$E$33,3,0)),"",VLOOKUP(D10299,Paramètres!$C$17:$E$33,3,0))</f>
        <v/>
      </c>
      <c r="I10299" s="53"/>
      <c r="J10299" s="209" t="str">
        <f t="shared" si="972"/>
        <v/>
      </c>
      <c r="K10299" s="271"/>
      <c r="L10299" s="37"/>
      <c r="M10299" s="218"/>
      <c r="N10299" s="124"/>
      <c r="O10299" s="211" t="str">
        <f t="shared" ca="1" si="970"/>
        <v/>
      </c>
      <c r="P10299" s="212" t="str">
        <f>IF(ISERROR(VLOOKUP(L10299,Paramètres!$A$38:$B$40,2,0)),"",VLOOKUP(L10299,Paramètres!$A$38:$B$40,2,0))</f>
        <v/>
      </c>
      <c r="Q10299" s="211" t="str">
        <f t="shared" ca="1" si="971"/>
        <v/>
      </c>
      <c r="R10299" s="211" t="str">
        <f t="shared" si="967"/>
        <v/>
      </c>
      <c r="S10299" s="213" t="str">
        <f t="shared" ca="1" si="968"/>
        <v/>
      </c>
      <c r="T10299" s="214" t="str">
        <f t="shared" ca="1" si="973"/>
        <v/>
      </c>
    </row>
    <row r="10300" spans="1:20" x14ac:dyDescent="0.25">
      <c r="A10300" s="119" t="s">
        <v>15869</v>
      </c>
      <c r="B10300" s="260"/>
      <c r="C10300" s="264" t="str">
        <f>IF(ISERROR(VLOOKUP(B10300,'Tous les abonnés'!$A$6:$I$5491,2,0)),"",VLOOKUP(B10300,'Tous les abonnés'!$A$6:$I$5491,2,0))</f>
        <v/>
      </c>
      <c r="D10300" s="26"/>
      <c r="E10300" s="265"/>
      <c r="F10300" s="207" t="str">
        <f>IF(ISERROR(IF(VLOOKUP(D10300,Paramètres!$C$17:$H$33,6,0)="oui","illimité",VLOOKUP(D10300,Paramètres!$C$17:$H$33,5,0))),"",IF(VLOOKUP(D10300,Paramètres!$C$17:$H$33,6,0)="oui","illimité",VLOOKUP(D10300,Paramètres!$C$17:$H$33,5,0)))</f>
        <v/>
      </c>
      <c r="G10300" s="269" t="str">
        <f t="shared" si="969"/>
        <v/>
      </c>
      <c r="H10300" s="208" t="str">
        <f>IF(ISERROR(VLOOKUP(D10300,Paramètres!$C$17:$E$33,3,0)),"",VLOOKUP(D10300,Paramètres!$C$17:$E$33,3,0))</f>
        <v/>
      </c>
      <c r="I10300" s="53"/>
      <c r="J10300" s="209" t="str">
        <f t="shared" si="972"/>
        <v/>
      </c>
      <c r="K10300" s="271"/>
      <c r="L10300" s="37"/>
      <c r="M10300" s="218"/>
      <c r="N10300" s="124"/>
      <c r="O10300" s="211" t="str">
        <f t="shared" ca="1" si="970"/>
        <v/>
      </c>
      <c r="P10300" s="212" t="str">
        <f>IF(ISERROR(VLOOKUP(L10300,Paramètres!$A$38:$B$40,2,0)),"",VLOOKUP(L10300,Paramètres!$A$38:$B$40,2,0))</f>
        <v/>
      </c>
      <c r="Q10300" s="211" t="str">
        <f t="shared" ca="1" si="971"/>
        <v/>
      </c>
      <c r="R10300" s="211" t="str">
        <f t="shared" si="967"/>
        <v/>
      </c>
      <c r="S10300" s="213" t="str">
        <f t="shared" ca="1" si="968"/>
        <v/>
      </c>
      <c r="T10300" s="214" t="str">
        <f t="shared" ca="1" si="973"/>
        <v/>
      </c>
    </row>
    <row r="10301" spans="1:20" x14ac:dyDescent="0.25">
      <c r="A10301" s="119" t="s">
        <v>15870</v>
      </c>
      <c r="B10301" s="260"/>
      <c r="C10301" s="264" t="str">
        <f>IF(ISERROR(VLOOKUP(B10301,'Tous les abonnés'!$A$6:$I$5491,2,0)),"",VLOOKUP(B10301,'Tous les abonnés'!$A$6:$I$5491,2,0))</f>
        <v/>
      </c>
      <c r="D10301" s="26"/>
      <c r="E10301" s="265"/>
      <c r="F10301" s="207" t="str">
        <f>IF(ISERROR(IF(VLOOKUP(D10301,Paramètres!$C$17:$H$33,6,0)="oui","illimité",VLOOKUP(D10301,Paramètres!$C$17:$H$33,5,0))),"",IF(VLOOKUP(D10301,Paramètres!$C$17:$H$33,6,0)="oui","illimité",VLOOKUP(D10301,Paramètres!$C$17:$H$33,5,0)))</f>
        <v/>
      </c>
      <c r="G10301" s="269" t="str">
        <f t="shared" si="969"/>
        <v/>
      </c>
      <c r="H10301" s="208" t="str">
        <f>IF(ISERROR(VLOOKUP(D10301,Paramètres!$C$17:$E$33,3,0)),"",VLOOKUP(D10301,Paramètres!$C$17:$E$33,3,0))</f>
        <v/>
      </c>
      <c r="I10301" s="53"/>
      <c r="J10301" s="209" t="str">
        <f t="shared" si="972"/>
        <v/>
      </c>
      <c r="K10301" s="271"/>
      <c r="L10301" s="37"/>
      <c r="M10301" s="218"/>
      <c r="N10301" s="124"/>
      <c r="O10301" s="211" t="str">
        <f t="shared" ca="1" si="970"/>
        <v/>
      </c>
      <c r="P10301" s="212" t="str">
        <f>IF(ISERROR(VLOOKUP(L10301,Paramètres!$A$38:$B$40,2,0)),"",VLOOKUP(L10301,Paramètres!$A$38:$B$40,2,0))</f>
        <v/>
      </c>
      <c r="Q10301" s="211" t="str">
        <f t="shared" ca="1" si="971"/>
        <v/>
      </c>
      <c r="R10301" s="211" t="str">
        <f t="shared" si="967"/>
        <v/>
      </c>
      <c r="S10301" s="213" t="str">
        <f t="shared" ca="1" si="968"/>
        <v/>
      </c>
      <c r="T10301" s="214" t="str">
        <f t="shared" ca="1" si="973"/>
        <v/>
      </c>
    </row>
    <row r="10302" spans="1:20" x14ac:dyDescent="0.25">
      <c r="A10302" s="119" t="s">
        <v>15871</v>
      </c>
      <c r="B10302" s="260"/>
      <c r="C10302" s="264" t="str">
        <f>IF(ISERROR(VLOOKUP(B10302,'Tous les abonnés'!$A$6:$I$5491,2,0)),"",VLOOKUP(B10302,'Tous les abonnés'!$A$6:$I$5491,2,0))</f>
        <v/>
      </c>
      <c r="D10302" s="26"/>
      <c r="E10302" s="265"/>
      <c r="F10302" s="207" t="str">
        <f>IF(ISERROR(IF(VLOOKUP(D10302,Paramètres!$C$17:$H$33,6,0)="oui","illimité",VLOOKUP(D10302,Paramètres!$C$17:$H$33,5,0))),"",IF(VLOOKUP(D10302,Paramètres!$C$17:$H$33,6,0)="oui","illimité",VLOOKUP(D10302,Paramètres!$C$17:$H$33,5,0)))</f>
        <v/>
      </c>
      <c r="G10302" s="269" t="str">
        <f t="shared" si="969"/>
        <v/>
      </c>
      <c r="H10302" s="208" t="str">
        <f>IF(ISERROR(VLOOKUP(D10302,Paramètres!$C$17:$E$33,3,0)),"",VLOOKUP(D10302,Paramètres!$C$17:$E$33,3,0))</f>
        <v/>
      </c>
      <c r="I10302" s="53"/>
      <c r="J10302" s="209" t="str">
        <f t="shared" si="972"/>
        <v/>
      </c>
      <c r="K10302" s="271"/>
      <c r="L10302" s="37"/>
      <c r="M10302" s="218"/>
      <c r="N10302" s="124"/>
      <c r="O10302" s="211" t="str">
        <f t="shared" ca="1" si="970"/>
        <v/>
      </c>
      <c r="P10302" s="212" t="str">
        <f>IF(ISERROR(VLOOKUP(L10302,Paramètres!$A$38:$B$40,2,0)),"",VLOOKUP(L10302,Paramètres!$A$38:$B$40,2,0))</f>
        <v/>
      </c>
      <c r="Q10302" s="211" t="str">
        <f t="shared" ca="1" si="971"/>
        <v/>
      </c>
      <c r="R10302" s="211" t="str">
        <f t="shared" si="967"/>
        <v/>
      </c>
      <c r="S10302" s="213" t="str">
        <f t="shared" ca="1" si="968"/>
        <v/>
      </c>
      <c r="T10302" s="214" t="str">
        <f t="shared" ca="1" si="973"/>
        <v/>
      </c>
    </row>
    <row r="10303" spans="1:20" x14ac:dyDescent="0.25">
      <c r="A10303" s="119" t="s">
        <v>15872</v>
      </c>
      <c r="B10303" s="260"/>
      <c r="C10303" s="264" t="str">
        <f>IF(ISERROR(VLOOKUP(B10303,'Tous les abonnés'!$A$6:$I$5491,2,0)),"",VLOOKUP(B10303,'Tous les abonnés'!$A$6:$I$5491,2,0))</f>
        <v/>
      </c>
      <c r="D10303" s="26"/>
      <c r="E10303" s="265"/>
      <c r="F10303" s="207" t="str">
        <f>IF(ISERROR(IF(VLOOKUP(D10303,Paramètres!$C$17:$H$33,6,0)="oui","illimité",VLOOKUP(D10303,Paramètres!$C$17:$H$33,5,0))),"",IF(VLOOKUP(D10303,Paramètres!$C$17:$H$33,6,0)="oui","illimité",VLOOKUP(D10303,Paramètres!$C$17:$H$33,5,0)))</f>
        <v/>
      </c>
      <c r="G10303" s="269" t="str">
        <f t="shared" si="969"/>
        <v/>
      </c>
      <c r="H10303" s="208" t="str">
        <f>IF(ISERROR(VLOOKUP(D10303,Paramètres!$C$17:$E$33,3,0)),"",VLOOKUP(D10303,Paramètres!$C$17:$E$33,3,0))</f>
        <v/>
      </c>
      <c r="I10303" s="53"/>
      <c r="J10303" s="209" t="str">
        <f t="shared" si="972"/>
        <v/>
      </c>
      <c r="K10303" s="271"/>
      <c r="L10303" s="37"/>
      <c r="M10303" s="218"/>
      <c r="N10303" s="124"/>
      <c r="O10303" s="211" t="str">
        <f t="shared" ca="1" si="970"/>
        <v/>
      </c>
      <c r="P10303" s="212" t="str">
        <f>IF(ISERROR(VLOOKUP(L10303,Paramètres!$A$38:$B$40,2,0)),"",VLOOKUP(L10303,Paramètres!$A$38:$B$40,2,0))</f>
        <v/>
      </c>
      <c r="Q10303" s="211" t="str">
        <f t="shared" ca="1" si="971"/>
        <v/>
      </c>
      <c r="R10303" s="211" t="str">
        <f t="shared" si="967"/>
        <v/>
      </c>
      <c r="S10303" s="213" t="str">
        <f t="shared" ca="1" si="968"/>
        <v/>
      </c>
      <c r="T10303" s="214" t="str">
        <f t="shared" ca="1" si="973"/>
        <v/>
      </c>
    </row>
    <row r="10304" spans="1:20" x14ac:dyDescent="0.25">
      <c r="A10304" s="119" t="s">
        <v>15873</v>
      </c>
      <c r="B10304" s="260"/>
      <c r="C10304" s="264" t="str">
        <f>IF(ISERROR(VLOOKUP(B10304,'Tous les abonnés'!$A$6:$I$5491,2,0)),"",VLOOKUP(B10304,'Tous les abonnés'!$A$6:$I$5491,2,0))</f>
        <v/>
      </c>
      <c r="D10304" s="26"/>
      <c r="E10304" s="265"/>
      <c r="F10304" s="207" t="str">
        <f>IF(ISERROR(IF(VLOOKUP(D10304,Paramètres!$C$17:$H$33,6,0)="oui","illimité",VLOOKUP(D10304,Paramètres!$C$17:$H$33,5,0))),"",IF(VLOOKUP(D10304,Paramètres!$C$17:$H$33,6,0)="oui","illimité",VLOOKUP(D10304,Paramètres!$C$17:$H$33,5,0)))</f>
        <v/>
      </c>
      <c r="G10304" s="269" t="str">
        <f t="shared" si="969"/>
        <v/>
      </c>
      <c r="H10304" s="208" t="str">
        <f>IF(ISERROR(VLOOKUP(D10304,Paramètres!$C$17:$E$33,3,0)),"",VLOOKUP(D10304,Paramètres!$C$17:$E$33,3,0))</f>
        <v/>
      </c>
      <c r="I10304" s="53"/>
      <c r="J10304" s="209" t="str">
        <f t="shared" si="972"/>
        <v/>
      </c>
      <c r="K10304" s="271"/>
      <c r="L10304" s="37"/>
      <c r="M10304" s="218"/>
      <c r="N10304" s="124"/>
      <c r="O10304" s="211" t="str">
        <f t="shared" ca="1" si="970"/>
        <v/>
      </c>
      <c r="P10304" s="212" t="str">
        <f>IF(ISERROR(VLOOKUP(L10304,Paramètres!$A$38:$B$40,2,0)),"",VLOOKUP(L10304,Paramètres!$A$38:$B$40,2,0))</f>
        <v/>
      </c>
      <c r="Q10304" s="211" t="str">
        <f t="shared" ca="1" si="971"/>
        <v/>
      </c>
      <c r="R10304" s="211" t="str">
        <f t="shared" si="967"/>
        <v/>
      </c>
      <c r="S10304" s="213" t="str">
        <f t="shared" ca="1" si="968"/>
        <v/>
      </c>
      <c r="T10304" s="214" t="str">
        <f t="shared" ca="1" si="973"/>
        <v/>
      </c>
    </row>
    <row r="10305" spans="1:20" x14ac:dyDescent="0.25">
      <c r="A10305" s="119" t="s">
        <v>15874</v>
      </c>
      <c r="B10305" s="260"/>
      <c r="C10305" s="264" t="str">
        <f>IF(ISERROR(VLOOKUP(B10305,'Tous les abonnés'!$A$6:$I$5491,2,0)),"",VLOOKUP(B10305,'Tous les abonnés'!$A$6:$I$5491,2,0))</f>
        <v/>
      </c>
      <c r="D10305" s="26"/>
      <c r="E10305" s="265"/>
      <c r="F10305" s="207" t="str">
        <f>IF(ISERROR(IF(VLOOKUP(D10305,Paramètres!$C$17:$H$33,6,0)="oui","illimité",VLOOKUP(D10305,Paramètres!$C$17:$H$33,5,0))),"",IF(VLOOKUP(D10305,Paramètres!$C$17:$H$33,6,0)="oui","illimité",VLOOKUP(D10305,Paramètres!$C$17:$H$33,5,0)))</f>
        <v/>
      </c>
      <c r="G10305" s="269" t="str">
        <f t="shared" si="969"/>
        <v/>
      </c>
      <c r="H10305" s="208" t="str">
        <f>IF(ISERROR(VLOOKUP(D10305,Paramètres!$C$17:$E$33,3,0)),"",VLOOKUP(D10305,Paramètres!$C$17:$E$33,3,0))</f>
        <v/>
      </c>
      <c r="I10305" s="53"/>
      <c r="J10305" s="209" t="str">
        <f t="shared" si="972"/>
        <v/>
      </c>
      <c r="K10305" s="271"/>
      <c r="L10305" s="37"/>
      <c r="M10305" s="218"/>
      <c r="N10305" s="124"/>
      <c r="O10305" s="211" t="str">
        <f t="shared" ca="1" si="970"/>
        <v/>
      </c>
      <c r="P10305" s="212" t="str">
        <f>IF(ISERROR(VLOOKUP(L10305,Paramètres!$A$38:$B$40,2,0)),"",VLOOKUP(L10305,Paramètres!$A$38:$B$40,2,0))</f>
        <v/>
      </c>
      <c r="Q10305" s="211" t="str">
        <f t="shared" ca="1" si="971"/>
        <v/>
      </c>
      <c r="R10305" s="211" t="str">
        <f t="shared" si="967"/>
        <v/>
      </c>
      <c r="S10305" s="213" t="str">
        <f t="shared" ca="1" si="968"/>
        <v/>
      </c>
      <c r="T10305" s="214" t="str">
        <f t="shared" ca="1" si="973"/>
        <v/>
      </c>
    </row>
    <row r="10306" spans="1:20" x14ac:dyDescent="0.25">
      <c r="A10306" s="119" t="s">
        <v>15875</v>
      </c>
      <c r="B10306" s="260"/>
      <c r="C10306" s="264" t="str">
        <f>IF(ISERROR(VLOOKUP(B10306,'Tous les abonnés'!$A$6:$I$5491,2,0)),"",VLOOKUP(B10306,'Tous les abonnés'!$A$6:$I$5491,2,0))</f>
        <v/>
      </c>
      <c r="D10306" s="26"/>
      <c r="E10306" s="265"/>
      <c r="F10306" s="207" t="str">
        <f>IF(ISERROR(IF(VLOOKUP(D10306,Paramètres!$C$17:$H$33,6,0)="oui","illimité",VLOOKUP(D10306,Paramètres!$C$17:$H$33,5,0))),"",IF(VLOOKUP(D10306,Paramètres!$C$17:$H$33,6,0)="oui","illimité",VLOOKUP(D10306,Paramètres!$C$17:$H$33,5,0)))</f>
        <v/>
      </c>
      <c r="G10306" s="269" t="str">
        <f t="shared" si="969"/>
        <v/>
      </c>
      <c r="H10306" s="208" t="str">
        <f>IF(ISERROR(VLOOKUP(D10306,Paramètres!$C$17:$E$33,3,0)),"",VLOOKUP(D10306,Paramètres!$C$17:$E$33,3,0))</f>
        <v/>
      </c>
      <c r="I10306" s="53"/>
      <c r="J10306" s="209" t="str">
        <f t="shared" si="972"/>
        <v/>
      </c>
      <c r="K10306" s="271"/>
      <c r="L10306" s="37"/>
      <c r="M10306" s="218"/>
      <c r="N10306" s="124"/>
      <c r="O10306" s="211" t="str">
        <f t="shared" ca="1" si="970"/>
        <v/>
      </c>
      <c r="P10306" s="212" t="str">
        <f>IF(ISERROR(VLOOKUP(L10306,Paramètres!$A$38:$B$40,2,0)),"",VLOOKUP(L10306,Paramètres!$A$38:$B$40,2,0))</f>
        <v/>
      </c>
      <c r="Q10306" s="211" t="str">
        <f t="shared" ca="1" si="971"/>
        <v/>
      </c>
      <c r="R10306" s="211" t="str">
        <f t="shared" si="967"/>
        <v/>
      </c>
      <c r="S10306" s="213" t="str">
        <f t="shared" ca="1" si="968"/>
        <v/>
      </c>
      <c r="T10306" s="214" t="str">
        <f t="shared" ca="1" si="973"/>
        <v/>
      </c>
    </row>
    <row r="10307" spans="1:20" x14ac:dyDescent="0.25">
      <c r="A10307" s="119" t="s">
        <v>15876</v>
      </c>
      <c r="B10307" s="260"/>
      <c r="C10307" s="264" t="str">
        <f>IF(ISERROR(VLOOKUP(B10307,'Tous les abonnés'!$A$6:$I$5491,2,0)),"",VLOOKUP(B10307,'Tous les abonnés'!$A$6:$I$5491,2,0))</f>
        <v/>
      </c>
      <c r="D10307" s="26"/>
      <c r="E10307" s="265"/>
      <c r="F10307" s="207" t="str">
        <f>IF(ISERROR(IF(VLOOKUP(D10307,Paramètres!$C$17:$H$33,6,0)="oui","illimité",VLOOKUP(D10307,Paramètres!$C$17:$H$33,5,0))),"",IF(VLOOKUP(D10307,Paramètres!$C$17:$H$33,6,0)="oui","illimité",VLOOKUP(D10307,Paramètres!$C$17:$H$33,5,0)))</f>
        <v/>
      </c>
      <c r="G10307" s="269" t="str">
        <f t="shared" si="969"/>
        <v/>
      </c>
      <c r="H10307" s="208" t="str">
        <f>IF(ISERROR(VLOOKUP(D10307,Paramètres!$C$17:$E$33,3,0)),"",VLOOKUP(D10307,Paramètres!$C$17:$E$33,3,0))</f>
        <v/>
      </c>
      <c r="I10307" s="53"/>
      <c r="J10307" s="209" t="str">
        <f t="shared" si="972"/>
        <v/>
      </c>
      <c r="K10307" s="271"/>
      <c r="L10307" s="37"/>
      <c r="M10307" s="218"/>
      <c r="N10307" s="124"/>
      <c r="O10307" s="211" t="str">
        <f t="shared" ca="1" si="970"/>
        <v/>
      </c>
      <c r="P10307" s="212" t="str">
        <f>IF(ISERROR(VLOOKUP(L10307,Paramètres!$A$38:$B$40,2,0)),"",VLOOKUP(L10307,Paramètres!$A$38:$B$40,2,0))</f>
        <v/>
      </c>
      <c r="Q10307" s="211" t="str">
        <f t="shared" ca="1" si="971"/>
        <v/>
      </c>
      <c r="R10307" s="211" t="str">
        <f t="shared" si="967"/>
        <v/>
      </c>
      <c r="S10307" s="213" t="str">
        <f t="shared" ca="1" si="968"/>
        <v/>
      </c>
      <c r="T10307" s="214" t="str">
        <f t="shared" ca="1" si="973"/>
        <v/>
      </c>
    </row>
    <row r="10308" spans="1:20" x14ac:dyDescent="0.25">
      <c r="A10308" s="119" t="s">
        <v>15877</v>
      </c>
      <c r="B10308" s="260"/>
      <c r="C10308" s="264" t="str">
        <f>IF(ISERROR(VLOOKUP(B10308,'Tous les abonnés'!$A$6:$I$5491,2,0)),"",VLOOKUP(B10308,'Tous les abonnés'!$A$6:$I$5491,2,0))</f>
        <v/>
      </c>
      <c r="D10308" s="26"/>
      <c r="E10308" s="265"/>
      <c r="F10308" s="207" t="str">
        <f>IF(ISERROR(IF(VLOOKUP(D10308,Paramètres!$C$17:$H$33,6,0)="oui","illimité",VLOOKUP(D10308,Paramètres!$C$17:$H$33,5,0))),"",IF(VLOOKUP(D10308,Paramètres!$C$17:$H$33,6,0)="oui","illimité",VLOOKUP(D10308,Paramètres!$C$17:$H$33,5,0)))</f>
        <v/>
      </c>
      <c r="G10308" s="269" t="str">
        <f t="shared" si="969"/>
        <v/>
      </c>
      <c r="H10308" s="208" t="str">
        <f>IF(ISERROR(VLOOKUP(D10308,Paramètres!$C$17:$E$33,3,0)),"",VLOOKUP(D10308,Paramètres!$C$17:$E$33,3,0))</f>
        <v/>
      </c>
      <c r="I10308" s="53"/>
      <c r="J10308" s="209" t="str">
        <f t="shared" si="972"/>
        <v/>
      </c>
      <c r="K10308" s="271"/>
      <c r="L10308" s="37"/>
      <c r="M10308" s="218"/>
      <c r="N10308" s="124"/>
      <c r="O10308" s="211" t="str">
        <f t="shared" ca="1" si="970"/>
        <v/>
      </c>
      <c r="P10308" s="212" t="str">
        <f>IF(ISERROR(VLOOKUP(L10308,Paramètres!$A$38:$B$40,2,0)),"",VLOOKUP(L10308,Paramètres!$A$38:$B$40,2,0))</f>
        <v/>
      </c>
      <c r="Q10308" s="211" t="str">
        <f t="shared" ca="1" si="971"/>
        <v/>
      </c>
      <c r="R10308" s="211" t="str">
        <f t="shared" si="967"/>
        <v/>
      </c>
      <c r="S10308" s="213" t="str">
        <f t="shared" ca="1" si="968"/>
        <v/>
      </c>
      <c r="T10308" s="214" t="str">
        <f t="shared" ca="1" si="973"/>
        <v/>
      </c>
    </row>
    <row r="10309" spans="1:20" x14ac:dyDescent="0.25">
      <c r="A10309" s="119" t="s">
        <v>15878</v>
      </c>
      <c r="B10309" s="260"/>
      <c r="C10309" s="264" t="str">
        <f>IF(ISERROR(VLOOKUP(B10309,'Tous les abonnés'!$A$6:$I$5491,2,0)),"",VLOOKUP(B10309,'Tous les abonnés'!$A$6:$I$5491,2,0))</f>
        <v/>
      </c>
      <c r="D10309" s="26"/>
      <c r="E10309" s="265"/>
      <c r="F10309" s="207" t="str">
        <f>IF(ISERROR(IF(VLOOKUP(D10309,Paramètres!$C$17:$H$33,6,0)="oui","illimité",VLOOKUP(D10309,Paramètres!$C$17:$H$33,5,0))),"",IF(VLOOKUP(D10309,Paramètres!$C$17:$H$33,6,0)="oui","illimité",VLOOKUP(D10309,Paramètres!$C$17:$H$33,5,0)))</f>
        <v/>
      </c>
      <c r="G10309" s="269" t="str">
        <f t="shared" si="969"/>
        <v/>
      </c>
      <c r="H10309" s="208" t="str">
        <f>IF(ISERROR(VLOOKUP(D10309,Paramètres!$C$17:$E$33,3,0)),"",VLOOKUP(D10309,Paramètres!$C$17:$E$33,3,0))</f>
        <v/>
      </c>
      <c r="I10309" s="53"/>
      <c r="J10309" s="209" t="str">
        <f t="shared" si="972"/>
        <v/>
      </c>
      <c r="K10309" s="271"/>
      <c r="L10309" s="37"/>
      <c r="M10309" s="218"/>
      <c r="N10309" s="124"/>
      <c r="O10309" s="211" t="str">
        <f t="shared" ca="1" si="970"/>
        <v/>
      </c>
      <c r="P10309" s="212" t="str">
        <f>IF(ISERROR(VLOOKUP(L10309,Paramètres!$A$38:$B$40,2,0)),"",VLOOKUP(L10309,Paramètres!$A$38:$B$40,2,0))</f>
        <v/>
      </c>
      <c r="Q10309" s="211" t="str">
        <f t="shared" ca="1" si="971"/>
        <v/>
      </c>
      <c r="R10309" s="211" t="str">
        <f t="shared" si="967"/>
        <v/>
      </c>
      <c r="S10309" s="213" t="str">
        <f t="shared" ca="1" si="968"/>
        <v/>
      </c>
      <c r="T10309" s="214" t="str">
        <f t="shared" ca="1" si="973"/>
        <v/>
      </c>
    </row>
    <row r="10310" spans="1:20" x14ac:dyDescent="0.25">
      <c r="A10310" s="119" t="s">
        <v>15879</v>
      </c>
      <c r="B10310" s="260"/>
      <c r="C10310" s="264" t="str">
        <f>IF(ISERROR(VLOOKUP(B10310,'Tous les abonnés'!$A$6:$I$5491,2,0)),"",VLOOKUP(B10310,'Tous les abonnés'!$A$6:$I$5491,2,0))</f>
        <v/>
      </c>
      <c r="D10310" s="26"/>
      <c r="E10310" s="265"/>
      <c r="F10310" s="207" t="str">
        <f>IF(ISERROR(IF(VLOOKUP(D10310,Paramètres!$C$17:$H$33,6,0)="oui","illimité",VLOOKUP(D10310,Paramètres!$C$17:$H$33,5,0))),"",IF(VLOOKUP(D10310,Paramètres!$C$17:$H$33,6,0)="oui","illimité",VLOOKUP(D10310,Paramètres!$C$17:$H$33,5,0)))</f>
        <v/>
      </c>
      <c r="G10310" s="269" t="str">
        <f t="shared" si="969"/>
        <v/>
      </c>
      <c r="H10310" s="208" t="str">
        <f>IF(ISERROR(VLOOKUP(D10310,Paramètres!$C$17:$E$33,3,0)),"",VLOOKUP(D10310,Paramètres!$C$17:$E$33,3,0))</f>
        <v/>
      </c>
      <c r="I10310" s="53"/>
      <c r="J10310" s="209" t="str">
        <f t="shared" si="972"/>
        <v/>
      </c>
      <c r="K10310" s="271"/>
      <c r="L10310" s="37"/>
      <c r="M10310" s="218"/>
      <c r="N10310" s="124"/>
      <c r="O10310" s="211" t="str">
        <f t="shared" ca="1" si="970"/>
        <v/>
      </c>
      <c r="P10310" s="212" t="str">
        <f>IF(ISERROR(VLOOKUP(L10310,Paramètres!$A$38:$B$40,2,0)),"",VLOOKUP(L10310,Paramètres!$A$38:$B$40,2,0))</f>
        <v/>
      </c>
      <c r="Q10310" s="211" t="str">
        <f t="shared" ca="1" si="971"/>
        <v/>
      </c>
      <c r="R10310" s="211" t="str">
        <f t="shared" si="967"/>
        <v/>
      </c>
      <c r="S10310" s="213" t="str">
        <f t="shared" ca="1" si="968"/>
        <v/>
      </c>
      <c r="T10310" s="214" t="str">
        <f t="shared" ca="1" si="973"/>
        <v/>
      </c>
    </row>
    <row r="10311" spans="1:20" x14ac:dyDescent="0.25">
      <c r="A10311" s="119" t="s">
        <v>15880</v>
      </c>
      <c r="B10311" s="260"/>
      <c r="C10311" s="264" t="str">
        <f>IF(ISERROR(VLOOKUP(B10311,'Tous les abonnés'!$A$6:$I$5491,2,0)),"",VLOOKUP(B10311,'Tous les abonnés'!$A$6:$I$5491,2,0))</f>
        <v/>
      </c>
      <c r="D10311" s="26"/>
      <c r="E10311" s="265"/>
      <c r="F10311" s="207" t="str">
        <f>IF(ISERROR(IF(VLOOKUP(D10311,Paramètres!$C$17:$H$33,6,0)="oui","illimité",VLOOKUP(D10311,Paramètres!$C$17:$H$33,5,0))),"",IF(VLOOKUP(D10311,Paramètres!$C$17:$H$33,6,0)="oui","illimité",VLOOKUP(D10311,Paramètres!$C$17:$H$33,5,0)))</f>
        <v/>
      </c>
      <c r="G10311" s="269" t="str">
        <f t="shared" si="969"/>
        <v/>
      </c>
      <c r="H10311" s="208" t="str">
        <f>IF(ISERROR(VLOOKUP(D10311,Paramètres!$C$17:$E$33,3,0)),"",VLOOKUP(D10311,Paramètres!$C$17:$E$33,3,0))</f>
        <v/>
      </c>
      <c r="I10311" s="53"/>
      <c r="J10311" s="209" t="str">
        <f t="shared" si="972"/>
        <v/>
      </c>
      <c r="K10311" s="271"/>
      <c r="L10311" s="37"/>
      <c r="M10311" s="218"/>
      <c r="N10311" s="124"/>
      <c r="O10311" s="211" t="str">
        <f t="shared" ca="1" si="970"/>
        <v/>
      </c>
      <c r="P10311" s="212" t="str">
        <f>IF(ISERROR(VLOOKUP(L10311,Paramètres!$A$38:$B$40,2,0)),"",VLOOKUP(L10311,Paramètres!$A$38:$B$40,2,0))</f>
        <v/>
      </c>
      <c r="Q10311" s="211" t="str">
        <f t="shared" ca="1" si="971"/>
        <v/>
      </c>
      <c r="R10311" s="211" t="str">
        <f t="shared" ref="R10311:R10374" si="974">IF(L10311="en 1 fois",1,IF(F10311="illimité",O10311/P10311,IF(ISERROR(F10311/P10311),"",ROUND(F10311/P10311,0))))</f>
        <v/>
      </c>
      <c r="S10311" s="213" t="str">
        <f t="shared" ref="S10311:S10374" ca="1" si="975">IF(ISERROR(IF(F10311="illimité",Q10311*J10311,IF(L10311="en 1 fois",J10311,J10311*Q10311/R10311))),"",IF(F10311="illimité",Q10311*J10311,IF(L10311="en 1 fois",J10311,J10311*Q10311/R10311)))</f>
        <v/>
      </c>
      <c r="T10311" s="214" t="str">
        <f t="shared" ca="1" si="973"/>
        <v/>
      </c>
    </row>
    <row r="10312" spans="1:20" x14ac:dyDescent="0.25">
      <c r="A10312" s="119" t="s">
        <v>15881</v>
      </c>
      <c r="B10312" s="260"/>
      <c r="C10312" s="264" t="str">
        <f>IF(ISERROR(VLOOKUP(B10312,'Tous les abonnés'!$A$6:$I$5491,2,0)),"",VLOOKUP(B10312,'Tous les abonnés'!$A$6:$I$5491,2,0))</f>
        <v/>
      </c>
      <c r="D10312" s="26"/>
      <c r="E10312" s="265"/>
      <c r="F10312" s="207" t="str">
        <f>IF(ISERROR(IF(VLOOKUP(D10312,Paramètres!$C$17:$H$33,6,0)="oui","illimité",VLOOKUP(D10312,Paramètres!$C$17:$H$33,5,0))),"",IF(VLOOKUP(D10312,Paramètres!$C$17:$H$33,6,0)="oui","illimité",VLOOKUP(D10312,Paramètres!$C$17:$H$33,5,0)))</f>
        <v/>
      </c>
      <c r="G10312" s="269" t="str">
        <f t="shared" ref="G10312:G10375" si="976">IF(ISBLANK(K10312),IF(ISERROR(E10312+F10312),"",E10312+F10312),K10312)</f>
        <v/>
      </c>
      <c r="H10312" s="208" t="str">
        <f>IF(ISERROR(VLOOKUP(D10312,Paramètres!$C$17:$E$33,3,0)),"",VLOOKUP(D10312,Paramètres!$C$17:$E$33,3,0))</f>
        <v/>
      </c>
      <c r="I10312" s="53"/>
      <c r="J10312" s="209" t="str">
        <f t="shared" si="972"/>
        <v/>
      </c>
      <c r="K10312" s="271"/>
      <c r="L10312" s="37"/>
      <c r="M10312" s="218"/>
      <c r="N10312" s="124"/>
      <c r="O10312" s="211" t="str">
        <f t="shared" ref="O10312:O10375" ca="1" si="977">IF(ISBLANK(E10312),"",IF(TODAY()&gt;G10312,G10312-E10312,TODAY()-E10312))</f>
        <v/>
      </c>
      <c r="P10312" s="212" t="str">
        <f>IF(ISERROR(VLOOKUP(L10312,Paramètres!$A$38:$B$40,2,0)),"",VLOOKUP(L10312,Paramètres!$A$38:$B$40,2,0))</f>
        <v/>
      </c>
      <c r="Q10312" s="211" t="str">
        <f t="shared" ref="Q10312:Q10375" ca="1" si="978">IF(ISERROR(O10312/P10312),"",ROUND(O10312/P10312,0))</f>
        <v/>
      </c>
      <c r="R10312" s="211" t="str">
        <f t="shared" si="974"/>
        <v/>
      </c>
      <c r="S10312" s="213" t="str">
        <f t="shared" ca="1" si="975"/>
        <v/>
      </c>
      <c r="T10312" s="214" t="str">
        <f t="shared" ca="1" si="973"/>
        <v/>
      </c>
    </row>
    <row r="10313" spans="1:20" x14ac:dyDescent="0.25">
      <c r="A10313" s="119" t="s">
        <v>15882</v>
      </c>
      <c r="B10313" s="260"/>
      <c r="C10313" s="264" t="str">
        <f>IF(ISERROR(VLOOKUP(B10313,'Tous les abonnés'!$A$6:$I$5491,2,0)),"",VLOOKUP(B10313,'Tous les abonnés'!$A$6:$I$5491,2,0))</f>
        <v/>
      </c>
      <c r="D10313" s="26"/>
      <c r="E10313" s="265"/>
      <c r="F10313" s="207" t="str">
        <f>IF(ISERROR(IF(VLOOKUP(D10313,Paramètres!$C$17:$H$33,6,0)="oui","illimité",VLOOKUP(D10313,Paramètres!$C$17:$H$33,5,0))),"",IF(VLOOKUP(D10313,Paramètres!$C$17:$H$33,6,0)="oui","illimité",VLOOKUP(D10313,Paramètres!$C$17:$H$33,5,0)))</f>
        <v/>
      </c>
      <c r="G10313" s="269" t="str">
        <f t="shared" si="976"/>
        <v/>
      </c>
      <c r="H10313" s="208" t="str">
        <f>IF(ISERROR(VLOOKUP(D10313,Paramètres!$C$17:$E$33,3,0)),"",VLOOKUP(D10313,Paramètres!$C$17:$E$33,3,0))</f>
        <v/>
      </c>
      <c r="I10313" s="53"/>
      <c r="J10313" s="209" t="str">
        <f t="shared" si="972"/>
        <v/>
      </c>
      <c r="K10313" s="271"/>
      <c r="L10313" s="37"/>
      <c r="M10313" s="218"/>
      <c r="N10313" s="124"/>
      <c r="O10313" s="211" t="str">
        <f t="shared" ca="1" si="977"/>
        <v/>
      </c>
      <c r="P10313" s="212" t="str">
        <f>IF(ISERROR(VLOOKUP(L10313,Paramètres!$A$38:$B$40,2,0)),"",VLOOKUP(L10313,Paramètres!$A$38:$B$40,2,0))</f>
        <v/>
      </c>
      <c r="Q10313" s="211" t="str">
        <f t="shared" ca="1" si="978"/>
        <v/>
      </c>
      <c r="R10313" s="211" t="str">
        <f t="shared" si="974"/>
        <v/>
      </c>
      <c r="S10313" s="213" t="str">
        <f t="shared" ca="1" si="975"/>
        <v/>
      </c>
      <c r="T10313" s="214" t="str">
        <f t="shared" ca="1" si="973"/>
        <v/>
      </c>
    </row>
    <row r="10314" spans="1:20" x14ac:dyDescent="0.25">
      <c r="A10314" s="119" t="s">
        <v>15883</v>
      </c>
      <c r="B10314" s="260"/>
      <c r="C10314" s="264" t="str">
        <f>IF(ISERROR(VLOOKUP(B10314,'Tous les abonnés'!$A$6:$I$5491,2,0)),"",VLOOKUP(B10314,'Tous les abonnés'!$A$6:$I$5491,2,0))</f>
        <v/>
      </c>
      <c r="D10314" s="26"/>
      <c r="E10314" s="265"/>
      <c r="F10314" s="207" t="str">
        <f>IF(ISERROR(IF(VLOOKUP(D10314,Paramètres!$C$17:$H$33,6,0)="oui","illimité",VLOOKUP(D10314,Paramètres!$C$17:$H$33,5,0))),"",IF(VLOOKUP(D10314,Paramètres!$C$17:$H$33,6,0)="oui","illimité",VLOOKUP(D10314,Paramètres!$C$17:$H$33,5,0)))</f>
        <v/>
      </c>
      <c r="G10314" s="269" t="str">
        <f t="shared" si="976"/>
        <v/>
      </c>
      <c r="H10314" s="208" t="str">
        <f>IF(ISERROR(VLOOKUP(D10314,Paramètres!$C$17:$E$33,3,0)),"",VLOOKUP(D10314,Paramètres!$C$17:$E$33,3,0))</f>
        <v/>
      </c>
      <c r="I10314" s="53"/>
      <c r="J10314" s="209" t="str">
        <f t="shared" si="972"/>
        <v/>
      </c>
      <c r="K10314" s="271"/>
      <c r="L10314" s="37"/>
      <c r="M10314" s="218"/>
      <c r="N10314" s="124"/>
      <c r="O10314" s="211" t="str">
        <f t="shared" ca="1" si="977"/>
        <v/>
      </c>
      <c r="P10314" s="212" t="str">
        <f>IF(ISERROR(VLOOKUP(L10314,Paramètres!$A$38:$B$40,2,0)),"",VLOOKUP(L10314,Paramètres!$A$38:$B$40,2,0))</f>
        <v/>
      </c>
      <c r="Q10314" s="211" t="str">
        <f t="shared" ca="1" si="978"/>
        <v/>
      </c>
      <c r="R10314" s="211" t="str">
        <f t="shared" si="974"/>
        <v/>
      </c>
      <c r="S10314" s="213" t="str">
        <f t="shared" ca="1" si="975"/>
        <v/>
      </c>
      <c r="T10314" s="214" t="str">
        <f t="shared" ca="1" si="973"/>
        <v/>
      </c>
    </row>
    <row r="10315" spans="1:20" x14ac:dyDescent="0.25">
      <c r="A10315" s="119" t="s">
        <v>15884</v>
      </c>
      <c r="B10315" s="260"/>
      <c r="C10315" s="264" t="str">
        <f>IF(ISERROR(VLOOKUP(B10315,'Tous les abonnés'!$A$6:$I$5491,2,0)),"",VLOOKUP(B10315,'Tous les abonnés'!$A$6:$I$5491,2,0))</f>
        <v/>
      </c>
      <c r="D10315" s="26"/>
      <c r="E10315" s="265"/>
      <c r="F10315" s="207" t="str">
        <f>IF(ISERROR(IF(VLOOKUP(D10315,Paramètres!$C$17:$H$33,6,0)="oui","illimité",VLOOKUP(D10315,Paramètres!$C$17:$H$33,5,0))),"",IF(VLOOKUP(D10315,Paramètres!$C$17:$H$33,6,0)="oui","illimité",VLOOKUP(D10315,Paramètres!$C$17:$H$33,5,0)))</f>
        <v/>
      </c>
      <c r="G10315" s="269" t="str">
        <f t="shared" si="976"/>
        <v/>
      </c>
      <c r="H10315" s="208" t="str">
        <f>IF(ISERROR(VLOOKUP(D10315,Paramètres!$C$17:$E$33,3,0)),"",VLOOKUP(D10315,Paramètres!$C$17:$E$33,3,0))</f>
        <v/>
      </c>
      <c r="I10315" s="53"/>
      <c r="J10315" s="209" t="str">
        <f t="shared" si="972"/>
        <v/>
      </c>
      <c r="K10315" s="271"/>
      <c r="L10315" s="37"/>
      <c r="M10315" s="218"/>
      <c r="N10315" s="124"/>
      <c r="O10315" s="211" t="str">
        <f t="shared" ca="1" si="977"/>
        <v/>
      </c>
      <c r="P10315" s="212" t="str">
        <f>IF(ISERROR(VLOOKUP(L10315,Paramètres!$A$38:$B$40,2,0)),"",VLOOKUP(L10315,Paramètres!$A$38:$B$40,2,0))</f>
        <v/>
      </c>
      <c r="Q10315" s="211" t="str">
        <f t="shared" ca="1" si="978"/>
        <v/>
      </c>
      <c r="R10315" s="211" t="str">
        <f t="shared" si="974"/>
        <v/>
      </c>
      <c r="S10315" s="213" t="str">
        <f t="shared" ca="1" si="975"/>
        <v/>
      </c>
      <c r="T10315" s="214" t="str">
        <f t="shared" ca="1" si="973"/>
        <v/>
      </c>
    </row>
    <row r="10316" spans="1:20" x14ac:dyDescent="0.25">
      <c r="A10316" s="119" t="s">
        <v>15885</v>
      </c>
      <c r="B10316" s="260"/>
      <c r="C10316" s="264" t="str">
        <f>IF(ISERROR(VLOOKUP(B10316,'Tous les abonnés'!$A$6:$I$5491,2,0)),"",VLOOKUP(B10316,'Tous les abonnés'!$A$6:$I$5491,2,0))</f>
        <v/>
      </c>
      <c r="D10316" s="26"/>
      <c r="E10316" s="265"/>
      <c r="F10316" s="207" t="str">
        <f>IF(ISERROR(IF(VLOOKUP(D10316,Paramètres!$C$17:$H$33,6,0)="oui","illimité",VLOOKUP(D10316,Paramètres!$C$17:$H$33,5,0))),"",IF(VLOOKUP(D10316,Paramètres!$C$17:$H$33,6,0)="oui","illimité",VLOOKUP(D10316,Paramètres!$C$17:$H$33,5,0)))</f>
        <v/>
      </c>
      <c r="G10316" s="269" t="str">
        <f t="shared" si="976"/>
        <v/>
      </c>
      <c r="H10316" s="208" t="str">
        <f>IF(ISERROR(VLOOKUP(D10316,Paramètres!$C$17:$E$33,3,0)),"",VLOOKUP(D10316,Paramètres!$C$17:$E$33,3,0))</f>
        <v/>
      </c>
      <c r="I10316" s="53"/>
      <c r="J10316" s="209" t="str">
        <f t="shared" si="972"/>
        <v/>
      </c>
      <c r="K10316" s="271"/>
      <c r="L10316" s="37"/>
      <c r="M10316" s="218"/>
      <c r="N10316" s="124"/>
      <c r="O10316" s="211" t="str">
        <f t="shared" ca="1" si="977"/>
        <v/>
      </c>
      <c r="P10316" s="212" t="str">
        <f>IF(ISERROR(VLOOKUP(L10316,Paramètres!$A$38:$B$40,2,0)),"",VLOOKUP(L10316,Paramètres!$A$38:$B$40,2,0))</f>
        <v/>
      </c>
      <c r="Q10316" s="211" t="str">
        <f t="shared" ca="1" si="978"/>
        <v/>
      </c>
      <c r="R10316" s="211" t="str">
        <f t="shared" si="974"/>
        <v/>
      </c>
      <c r="S10316" s="213" t="str">
        <f t="shared" ca="1" si="975"/>
        <v/>
      </c>
      <c r="T10316" s="214" t="str">
        <f t="shared" ca="1" si="973"/>
        <v/>
      </c>
    </row>
    <row r="10317" spans="1:20" x14ac:dyDescent="0.25">
      <c r="A10317" s="119" t="s">
        <v>15886</v>
      </c>
      <c r="B10317" s="260"/>
      <c r="C10317" s="264" t="str">
        <f>IF(ISERROR(VLOOKUP(B10317,'Tous les abonnés'!$A$6:$I$5491,2,0)),"",VLOOKUP(B10317,'Tous les abonnés'!$A$6:$I$5491,2,0))</f>
        <v/>
      </c>
      <c r="D10317" s="26"/>
      <c r="E10317" s="265"/>
      <c r="F10317" s="207" t="str">
        <f>IF(ISERROR(IF(VLOOKUP(D10317,Paramètres!$C$17:$H$33,6,0)="oui","illimité",VLOOKUP(D10317,Paramètres!$C$17:$H$33,5,0))),"",IF(VLOOKUP(D10317,Paramètres!$C$17:$H$33,6,0)="oui","illimité",VLOOKUP(D10317,Paramètres!$C$17:$H$33,5,0)))</f>
        <v/>
      </c>
      <c r="G10317" s="269" t="str">
        <f t="shared" si="976"/>
        <v/>
      </c>
      <c r="H10317" s="208" t="str">
        <f>IF(ISERROR(VLOOKUP(D10317,Paramètres!$C$17:$E$33,3,0)),"",VLOOKUP(D10317,Paramètres!$C$17:$E$33,3,0))</f>
        <v/>
      </c>
      <c r="I10317" s="53"/>
      <c r="J10317" s="209" t="str">
        <f t="shared" si="972"/>
        <v/>
      </c>
      <c r="K10317" s="271"/>
      <c r="L10317" s="37"/>
      <c r="M10317" s="218"/>
      <c r="N10317" s="124"/>
      <c r="O10317" s="211" t="str">
        <f t="shared" ca="1" si="977"/>
        <v/>
      </c>
      <c r="P10317" s="212" t="str">
        <f>IF(ISERROR(VLOOKUP(L10317,Paramètres!$A$38:$B$40,2,0)),"",VLOOKUP(L10317,Paramètres!$A$38:$B$40,2,0))</f>
        <v/>
      </c>
      <c r="Q10317" s="211" t="str">
        <f t="shared" ca="1" si="978"/>
        <v/>
      </c>
      <c r="R10317" s="211" t="str">
        <f t="shared" si="974"/>
        <v/>
      </c>
      <c r="S10317" s="213" t="str">
        <f t="shared" ca="1" si="975"/>
        <v/>
      </c>
      <c r="T10317" s="214" t="str">
        <f t="shared" ca="1" si="973"/>
        <v/>
      </c>
    </row>
    <row r="10318" spans="1:20" x14ac:dyDescent="0.25">
      <c r="A10318" s="119" t="s">
        <v>15887</v>
      </c>
      <c r="B10318" s="260"/>
      <c r="C10318" s="264" t="str">
        <f>IF(ISERROR(VLOOKUP(B10318,'Tous les abonnés'!$A$6:$I$5491,2,0)),"",VLOOKUP(B10318,'Tous les abonnés'!$A$6:$I$5491,2,0))</f>
        <v/>
      </c>
      <c r="D10318" s="26"/>
      <c r="E10318" s="265"/>
      <c r="F10318" s="207" t="str">
        <f>IF(ISERROR(IF(VLOOKUP(D10318,Paramètres!$C$17:$H$33,6,0)="oui","illimité",VLOOKUP(D10318,Paramètres!$C$17:$H$33,5,0))),"",IF(VLOOKUP(D10318,Paramètres!$C$17:$H$33,6,0)="oui","illimité",VLOOKUP(D10318,Paramètres!$C$17:$H$33,5,0)))</f>
        <v/>
      </c>
      <c r="G10318" s="269" t="str">
        <f t="shared" si="976"/>
        <v/>
      </c>
      <c r="H10318" s="208" t="str">
        <f>IF(ISERROR(VLOOKUP(D10318,Paramètres!$C$17:$E$33,3,0)),"",VLOOKUP(D10318,Paramètres!$C$17:$E$33,3,0))</f>
        <v/>
      </c>
      <c r="I10318" s="53"/>
      <c r="J10318" s="209" t="str">
        <f t="shared" si="972"/>
        <v/>
      </c>
      <c r="K10318" s="271"/>
      <c r="L10318" s="37"/>
      <c r="M10318" s="218"/>
      <c r="N10318" s="124"/>
      <c r="O10318" s="211" t="str">
        <f t="shared" ca="1" si="977"/>
        <v/>
      </c>
      <c r="P10318" s="212" t="str">
        <f>IF(ISERROR(VLOOKUP(L10318,Paramètres!$A$38:$B$40,2,0)),"",VLOOKUP(L10318,Paramètres!$A$38:$B$40,2,0))</f>
        <v/>
      </c>
      <c r="Q10318" s="211" t="str">
        <f t="shared" ca="1" si="978"/>
        <v/>
      </c>
      <c r="R10318" s="211" t="str">
        <f t="shared" si="974"/>
        <v/>
      </c>
      <c r="S10318" s="213" t="str">
        <f t="shared" ca="1" si="975"/>
        <v/>
      </c>
      <c r="T10318" s="214" t="str">
        <f t="shared" ca="1" si="973"/>
        <v/>
      </c>
    </row>
    <row r="10319" spans="1:20" x14ac:dyDescent="0.25">
      <c r="A10319" s="119" t="s">
        <v>15888</v>
      </c>
      <c r="B10319" s="260"/>
      <c r="C10319" s="264" t="str">
        <f>IF(ISERROR(VLOOKUP(B10319,'Tous les abonnés'!$A$6:$I$5491,2,0)),"",VLOOKUP(B10319,'Tous les abonnés'!$A$6:$I$5491,2,0))</f>
        <v/>
      </c>
      <c r="D10319" s="26"/>
      <c r="E10319" s="265"/>
      <c r="F10319" s="207" t="str">
        <f>IF(ISERROR(IF(VLOOKUP(D10319,Paramètres!$C$17:$H$33,6,0)="oui","illimité",VLOOKUP(D10319,Paramètres!$C$17:$H$33,5,0))),"",IF(VLOOKUP(D10319,Paramètres!$C$17:$H$33,6,0)="oui","illimité",VLOOKUP(D10319,Paramètres!$C$17:$H$33,5,0)))</f>
        <v/>
      </c>
      <c r="G10319" s="269" t="str">
        <f t="shared" si="976"/>
        <v/>
      </c>
      <c r="H10319" s="208" t="str">
        <f>IF(ISERROR(VLOOKUP(D10319,Paramètres!$C$17:$E$33,3,0)),"",VLOOKUP(D10319,Paramètres!$C$17:$E$33,3,0))</f>
        <v/>
      </c>
      <c r="I10319" s="53"/>
      <c r="J10319" s="209" t="str">
        <f t="shared" si="972"/>
        <v/>
      </c>
      <c r="K10319" s="271"/>
      <c r="L10319" s="37"/>
      <c r="M10319" s="218"/>
      <c r="N10319" s="124"/>
      <c r="O10319" s="211" t="str">
        <f t="shared" ca="1" si="977"/>
        <v/>
      </c>
      <c r="P10319" s="212" t="str">
        <f>IF(ISERROR(VLOOKUP(L10319,Paramètres!$A$38:$B$40,2,0)),"",VLOOKUP(L10319,Paramètres!$A$38:$B$40,2,0))</f>
        <v/>
      </c>
      <c r="Q10319" s="211" t="str">
        <f t="shared" ca="1" si="978"/>
        <v/>
      </c>
      <c r="R10319" s="211" t="str">
        <f t="shared" si="974"/>
        <v/>
      </c>
      <c r="S10319" s="213" t="str">
        <f t="shared" ca="1" si="975"/>
        <v/>
      </c>
      <c r="T10319" s="214" t="str">
        <f t="shared" ca="1" si="973"/>
        <v/>
      </c>
    </row>
    <row r="10320" spans="1:20" x14ac:dyDescent="0.25">
      <c r="A10320" s="119" t="s">
        <v>15889</v>
      </c>
      <c r="B10320" s="260"/>
      <c r="C10320" s="264" t="str">
        <f>IF(ISERROR(VLOOKUP(B10320,'Tous les abonnés'!$A$6:$I$5491,2,0)),"",VLOOKUP(B10320,'Tous les abonnés'!$A$6:$I$5491,2,0))</f>
        <v/>
      </c>
      <c r="D10320" s="26"/>
      <c r="E10320" s="265"/>
      <c r="F10320" s="207" t="str">
        <f>IF(ISERROR(IF(VLOOKUP(D10320,Paramètres!$C$17:$H$33,6,0)="oui","illimité",VLOOKUP(D10320,Paramètres!$C$17:$H$33,5,0))),"",IF(VLOOKUP(D10320,Paramètres!$C$17:$H$33,6,0)="oui","illimité",VLOOKUP(D10320,Paramètres!$C$17:$H$33,5,0)))</f>
        <v/>
      </c>
      <c r="G10320" s="269" t="str">
        <f t="shared" si="976"/>
        <v/>
      </c>
      <c r="H10320" s="208" t="str">
        <f>IF(ISERROR(VLOOKUP(D10320,Paramètres!$C$17:$E$33,3,0)),"",VLOOKUP(D10320,Paramètres!$C$17:$E$33,3,0))</f>
        <v/>
      </c>
      <c r="I10320" s="53"/>
      <c r="J10320" s="209" t="str">
        <f t="shared" si="972"/>
        <v/>
      </c>
      <c r="K10320" s="271"/>
      <c r="L10320" s="37"/>
      <c r="M10320" s="218"/>
      <c r="N10320" s="124"/>
      <c r="O10320" s="211" t="str">
        <f t="shared" ca="1" si="977"/>
        <v/>
      </c>
      <c r="P10320" s="212" t="str">
        <f>IF(ISERROR(VLOOKUP(L10320,Paramètres!$A$38:$B$40,2,0)),"",VLOOKUP(L10320,Paramètres!$A$38:$B$40,2,0))</f>
        <v/>
      </c>
      <c r="Q10320" s="211" t="str">
        <f t="shared" ca="1" si="978"/>
        <v/>
      </c>
      <c r="R10320" s="211" t="str">
        <f t="shared" si="974"/>
        <v/>
      </c>
      <c r="S10320" s="213" t="str">
        <f t="shared" ca="1" si="975"/>
        <v/>
      </c>
      <c r="T10320" s="214" t="str">
        <f t="shared" ca="1" si="973"/>
        <v/>
      </c>
    </row>
    <row r="10321" spans="1:20" x14ac:dyDescent="0.25">
      <c r="A10321" s="119" t="s">
        <v>15890</v>
      </c>
      <c r="B10321" s="260"/>
      <c r="C10321" s="264" t="str">
        <f>IF(ISERROR(VLOOKUP(B10321,'Tous les abonnés'!$A$6:$I$5491,2,0)),"",VLOOKUP(B10321,'Tous les abonnés'!$A$6:$I$5491,2,0))</f>
        <v/>
      </c>
      <c r="D10321" s="26"/>
      <c r="E10321" s="265"/>
      <c r="F10321" s="207" t="str">
        <f>IF(ISERROR(IF(VLOOKUP(D10321,Paramètres!$C$17:$H$33,6,0)="oui","illimité",VLOOKUP(D10321,Paramètres!$C$17:$H$33,5,0))),"",IF(VLOOKUP(D10321,Paramètres!$C$17:$H$33,6,0)="oui","illimité",VLOOKUP(D10321,Paramètres!$C$17:$H$33,5,0)))</f>
        <v/>
      </c>
      <c r="G10321" s="269" t="str">
        <f t="shared" si="976"/>
        <v/>
      </c>
      <c r="H10321" s="208" t="str">
        <f>IF(ISERROR(VLOOKUP(D10321,Paramètres!$C$17:$E$33,3,0)),"",VLOOKUP(D10321,Paramètres!$C$17:$E$33,3,0))</f>
        <v/>
      </c>
      <c r="I10321" s="53"/>
      <c r="J10321" s="209" t="str">
        <f t="shared" si="972"/>
        <v/>
      </c>
      <c r="K10321" s="271"/>
      <c r="L10321" s="37"/>
      <c r="M10321" s="218"/>
      <c r="N10321" s="124"/>
      <c r="O10321" s="211" t="str">
        <f t="shared" ca="1" si="977"/>
        <v/>
      </c>
      <c r="P10321" s="212" t="str">
        <f>IF(ISERROR(VLOOKUP(L10321,Paramètres!$A$38:$B$40,2,0)),"",VLOOKUP(L10321,Paramètres!$A$38:$B$40,2,0))</f>
        <v/>
      </c>
      <c r="Q10321" s="211" t="str">
        <f t="shared" ca="1" si="978"/>
        <v/>
      </c>
      <c r="R10321" s="211" t="str">
        <f t="shared" si="974"/>
        <v/>
      </c>
      <c r="S10321" s="213" t="str">
        <f t="shared" ca="1" si="975"/>
        <v/>
      </c>
      <c r="T10321" s="214" t="str">
        <f t="shared" ca="1" si="973"/>
        <v/>
      </c>
    </row>
    <row r="10322" spans="1:20" x14ac:dyDescent="0.25">
      <c r="A10322" s="119" t="s">
        <v>15891</v>
      </c>
      <c r="B10322" s="260"/>
      <c r="C10322" s="264" t="str">
        <f>IF(ISERROR(VLOOKUP(B10322,'Tous les abonnés'!$A$6:$I$5491,2,0)),"",VLOOKUP(B10322,'Tous les abonnés'!$A$6:$I$5491,2,0))</f>
        <v/>
      </c>
      <c r="D10322" s="26"/>
      <c r="E10322" s="265"/>
      <c r="F10322" s="207" t="str">
        <f>IF(ISERROR(IF(VLOOKUP(D10322,Paramètres!$C$17:$H$33,6,0)="oui","illimité",VLOOKUP(D10322,Paramètres!$C$17:$H$33,5,0))),"",IF(VLOOKUP(D10322,Paramètres!$C$17:$H$33,6,0)="oui","illimité",VLOOKUP(D10322,Paramètres!$C$17:$H$33,5,0)))</f>
        <v/>
      </c>
      <c r="G10322" s="269" t="str">
        <f t="shared" si="976"/>
        <v/>
      </c>
      <c r="H10322" s="208" t="str">
        <f>IF(ISERROR(VLOOKUP(D10322,Paramètres!$C$17:$E$33,3,0)),"",VLOOKUP(D10322,Paramètres!$C$17:$E$33,3,0))</f>
        <v/>
      </c>
      <c r="I10322" s="53"/>
      <c r="J10322" s="209" t="str">
        <f t="shared" si="972"/>
        <v/>
      </c>
      <c r="K10322" s="271"/>
      <c r="L10322" s="37"/>
      <c r="M10322" s="218"/>
      <c r="N10322" s="124"/>
      <c r="O10322" s="211" t="str">
        <f t="shared" ca="1" si="977"/>
        <v/>
      </c>
      <c r="P10322" s="212" t="str">
        <f>IF(ISERROR(VLOOKUP(L10322,Paramètres!$A$38:$B$40,2,0)),"",VLOOKUP(L10322,Paramètres!$A$38:$B$40,2,0))</f>
        <v/>
      </c>
      <c r="Q10322" s="211" t="str">
        <f t="shared" ca="1" si="978"/>
        <v/>
      </c>
      <c r="R10322" s="211" t="str">
        <f t="shared" si="974"/>
        <v/>
      </c>
      <c r="S10322" s="213" t="str">
        <f t="shared" ca="1" si="975"/>
        <v/>
      </c>
      <c r="T10322" s="214" t="str">
        <f t="shared" ca="1" si="973"/>
        <v/>
      </c>
    </row>
    <row r="10323" spans="1:20" x14ac:dyDescent="0.25">
      <c r="A10323" s="119" t="s">
        <v>15892</v>
      </c>
      <c r="B10323" s="260"/>
      <c r="C10323" s="264" t="str">
        <f>IF(ISERROR(VLOOKUP(B10323,'Tous les abonnés'!$A$6:$I$5491,2,0)),"",VLOOKUP(B10323,'Tous les abonnés'!$A$6:$I$5491,2,0))</f>
        <v/>
      </c>
      <c r="D10323" s="26"/>
      <c r="E10323" s="265"/>
      <c r="F10323" s="207" t="str">
        <f>IF(ISERROR(IF(VLOOKUP(D10323,Paramètres!$C$17:$H$33,6,0)="oui","illimité",VLOOKUP(D10323,Paramètres!$C$17:$H$33,5,0))),"",IF(VLOOKUP(D10323,Paramètres!$C$17:$H$33,6,0)="oui","illimité",VLOOKUP(D10323,Paramètres!$C$17:$H$33,5,0)))</f>
        <v/>
      </c>
      <c r="G10323" s="269" t="str">
        <f t="shared" si="976"/>
        <v/>
      </c>
      <c r="H10323" s="208" t="str">
        <f>IF(ISERROR(VLOOKUP(D10323,Paramètres!$C$17:$E$33,3,0)),"",VLOOKUP(D10323,Paramètres!$C$17:$E$33,3,0))</f>
        <v/>
      </c>
      <c r="I10323" s="53"/>
      <c r="J10323" s="209" t="str">
        <f t="shared" si="972"/>
        <v/>
      </c>
      <c r="K10323" s="271"/>
      <c r="L10323" s="37"/>
      <c r="M10323" s="218"/>
      <c r="N10323" s="124"/>
      <c r="O10323" s="211" t="str">
        <f t="shared" ca="1" si="977"/>
        <v/>
      </c>
      <c r="P10323" s="212" t="str">
        <f>IF(ISERROR(VLOOKUP(L10323,Paramètres!$A$38:$B$40,2,0)),"",VLOOKUP(L10323,Paramètres!$A$38:$B$40,2,0))</f>
        <v/>
      </c>
      <c r="Q10323" s="211" t="str">
        <f t="shared" ca="1" si="978"/>
        <v/>
      </c>
      <c r="R10323" s="211" t="str">
        <f t="shared" si="974"/>
        <v/>
      </c>
      <c r="S10323" s="213" t="str">
        <f t="shared" ca="1" si="975"/>
        <v/>
      </c>
      <c r="T10323" s="214" t="str">
        <f t="shared" ca="1" si="973"/>
        <v/>
      </c>
    </row>
    <row r="10324" spans="1:20" x14ac:dyDescent="0.25">
      <c r="A10324" s="119" t="s">
        <v>15893</v>
      </c>
      <c r="B10324" s="260"/>
      <c r="C10324" s="264" t="str">
        <f>IF(ISERROR(VLOOKUP(B10324,'Tous les abonnés'!$A$6:$I$5491,2,0)),"",VLOOKUP(B10324,'Tous les abonnés'!$A$6:$I$5491,2,0))</f>
        <v/>
      </c>
      <c r="D10324" s="26"/>
      <c r="E10324" s="265"/>
      <c r="F10324" s="207" t="str">
        <f>IF(ISERROR(IF(VLOOKUP(D10324,Paramètres!$C$17:$H$33,6,0)="oui","illimité",VLOOKUP(D10324,Paramètres!$C$17:$H$33,5,0))),"",IF(VLOOKUP(D10324,Paramètres!$C$17:$H$33,6,0)="oui","illimité",VLOOKUP(D10324,Paramètres!$C$17:$H$33,5,0)))</f>
        <v/>
      </c>
      <c r="G10324" s="269" t="str">
        <f t="shared" si="976"/>
        <v/>
      </c>
      <c r="H10324" s="208" t="str">
        <f>IF(ISERROR(VLOOKUP(D10324,Paramètres!$C$17:$E$33,3,0)),"",VLOOKUP(D10324,Paramètres!$C$17:$E$33,3,0))</f>
        <v/>
      </c>
      <c r="I10324" s="53"/>
      <c r="J10324" s="209" t="str">
        <f t="shared" si="972"/>
        <v/>
      </c>
      <c r="K10324" s="271"/>
      <c r="L10324" s="37"/>
      <c r="M10324" s="218"/>
      <c r="N10324" s="124"/>
      <c r="O10324" s="211" t="str">
        <f t="shared" ca="1" si="977"/>
        <v/>
      </c>
      <c r="P10324" s="212" t="str">
        <f>IF(ISERROR(VLOOKUP(L10324,Paramètres!$A$38:$B$40,2,0)),"",VLOOKUP(L10324,Paramètres!$A$38:$B$40,2,0))</f>
        <v/>
      </c>
      <c r="Q10324" s="211" t="str">
        <f t="shared" ca="1" si="978"/>
        <v/>
      </c>
      <c r="R10324" s="211" t="str">
        <f t="shared" si="974"/>
        <v/>
      </c>
      <c r="S10324" s="213" t="str">
        <f t="shared" ca="1" si="975"/>
        <v/>
      </c>
      <c r="T10324" s="214" t="str">
        <f t="shared" ca="1" si="973"/>
        <v/>
      </c>
    </row>
    <row r="10325" spans="1:20" x14ac:dyDescent="0.25">
      <c r="A10325" s="119" t="s">
        <v>15894</v>
      </c>
      <c r="B10325" s="260"/>
      <c r="C10325" s="264" t="str">
        <f>IF(ISERROR(VLOOKUP(B10325,'Tous les abonnés'!$A$6:$I$5491,2,0)),"",VLOOKUP(B10325,'Tous les abonnés'!$A$6:$I$5491,2,0))</f>
        <v/>
      </c>
      <c r="D10325" s="26"/>
      <c r="E10325" s="265"/>
      <c r="F10325" s="207" t="str">
        <f>IF(ISERROR(IF(VLOOKUP(D10325,Paramètres!$C$17:$H$33,6,0)="oui","illimité",VLOOKUP(D10325,Paramètres!$C$17:$H$33,5,0))),"",IF(VLOOKUP(D10325,Paramètres!$C$17:$H$33,6,0)="oui","illimité",VLOOKUP(D10325,Paramètres!$C$17:$H$33,5,0)))</f>
        <v/>
      </c>
      <c r="G10325" s="269" t="str">
        <f t="shared" si="976"/>
        <v/>
      </c>
      <c r="H10325" s="208" t="str">
        <f>IF(ISERROR(VLOOKUP(D10325,Paramètres!$C$17:$E$33,3,0)),"",VLOOKUP(D10325,Paramètres!$C$17:$E$33,3,0))</f>
        <v/>
      </c>
      <c r="I10325" s="53"/>
      <c r="J10325" s="209" t="str">
        <f t="shared" si="972"/>
        <v/>
      </c>
      <c r="K10325" s="271"/>
      <c r="L10325" s="37"/>
      <c r="M10325" s="218"/>
      <c r="N10325" s="124"/>
      <c r="O10325" s="211" t="str">
        <f t="shared" ca="1" si="977"/>
        <v/>
      </c>
      <c r="P10325" s="212" t="str">
        <f>IF(ISERROR(VLOOKUP(L10325,Paramètres!$A$38:$B$40,2,0)),"",VLOOKUP(L10325,Paramètres!$A$38:$B$40,2,0))</f>
        <v/>
      </c>
      <c r="Q10325" s="211" t="str">
        <f t="shared" ca="1" si="978"/>
        <v/>
      </c>
      <c r="R10325" s="211" t="str">
        <f t="shared" si="974"/>
        <v/>
      </c>
      <c r="S10325" s="213" t="str">
        <f t="shared" ca="1" si="975"/>
        <v/>
      </c>
      <c r="T10325" s="214" t="str">
        <f t="shared" ca="1" si="973"/>
        <v/>
      </c>
    </row>
    <row r="10326" spans="1:20" x14ac:dyDescent="0.25">
      <c r="A10326" s="119" t="s">
        <v>15895</v>
      </c>
      <c r="B10326" s="260"/>
      <c r="C10326" s="264" t="str">
        <f>IF(ISERROR(VLOOKUP(B10326,'Tous les abonnés'!$A$6:$I$5491,2,0)),"",VLOOKUP(B10326,'Tous les abonnés'!$A$6:$I$5491,2,0))</f>
        <v/>
      </c>
      <c r="D10326" s="26"/>
      <c r="E10326" s="265"/>
      <c r="F10326" s="207" t="str">
        <f>IF(ISERROR(IF(VLOOKUP(D10326,Paramètres!$C$17:$H$33,6,0)="oui","illimité",VLOOKUP(D10326,Paramètres!$C$17:$H$33,5,0))),"",IF(VLOOKUP(D10326,Paramètres!$C$17:$H$33,6,0)="oui","illimité",VLOOKUP(D10326,Paramètres!$C$17:$H$33,5,0)))</f>
        <v/>
      </c>
      <c r="G10326" s="269" t="str">
        <f t="shared" si="976"/>
        <v/>
      </c>
      <c r="H10326" s="208" t="str">
        <f>IF(ISERROR(VLOOKUP(D10326,Paramètres!$C$17:$E$33,3,0)),"",VLOOKUP(D10326,Paramètres!$C$17:$E$33,3,0))</f>
        <v/>
      </c>
      <c r="I10326" s="53"/>
      <c r="J10326" s="209" t="str">
        <f t="shared" si="972"/>
        <v/>
      </c>
      <c r="K10326" s="271"/>
      <c r="L10326" s="37"/>
      <c r="M10326" s="218"/>
      <c r="N10326" s="124"/>
      <c r="O10326" s="211" t="str">
        <f t="shared" ca="1" si="977"/>
        <v/>
      </c>
      <c r="P10326" s="212" t="str">
        <f>IF(ISERROR(VLOOKUP(L10326,Paramètres!$A$38:$B$40,2,0)),"",VLOOKUP(L10326,Paramètres!$A$38:$B$40,2,0))</f>
        <v/>
      </c>
      <c r="Q10326" s="211" t="str">
        <f t="shared" ca="1" si="978"/>
        <v/>
      </c>
      <c r="R10326" s="211" t="str">
        <f t="shared" si="974"/>
        <v/>
      </c>
      <c r="S10326" s="213" t="str">
        <f t="shared" ca="1" si="975"/>
        <v/>
      </c>
      <c r="T10326" s="214" t="str">
        <f t="shared" ca="1" si="973"/>
        <v/>
      </c>
    </row>
    <row r="10327" spans="1:20" x14ac:dyDescent="0.25">
      <c r="A10327" s="119" t="s">
        <v>15896</v>
      </c>
      <c r="B10327" s="260"/>
      <c r="C10327" s="264" t="str">
        <f>IF(ISERROR(VLOOKUP(B10327,'Tous les abonnés'!$A$6:$I$5491,2,0)),"",VLOOKUP(B10327,'Tous les abonnés'!$A$6:$I$5491,2,0))</f>
        <v/>
      </c>
      <c r="D10327" s="26"/>
      <c r="E10327" s="265"/>
      <c r="F10327" s="207" t="str">
        <f>IF(ISERROR(IF(VLOOKUP(D10327,Paramètres!$C$17:$H$33,6,0)="oui","illimité",VLOOKUP(D10327,Paramètres!$C$17:$H$33,5,0))),"",IF(VLOOKUP(D10327,Paramètres!$C$17:$H$33,6,0)="oui","illimité",VLOOKUP(D10327,Paramètres!$C$17:$H$33,5,0)))</f>
        <v/>
      </c>
      <c r="G10327" s="269" t="str">
        <f t="shared" si="976"/>
        <v/>
      </c>
      <c r="H10327" s="208" t="str">
        <f>IF(ISERROR(VLOOKUP(D10327,Paramètres!$C$17:$E$33,3,0)),"",VLOOKUP(D10327,Paramètres!$C$17:$E$33,3,0))</f>
        <v/>
      </c>
      <c r="I10327" s="53"/>
      <c r="J10327" s="209" t="str">
        <f t="shared" si="972"/>
        <v/>
      </c>
      <c r="K10327" s="271"/>
      <c r="L10327" s="37"/>
      <c r="M10327" s="218"/>
      <c r="N10327" s="124"/>
      <c r="O10327" s="211" t="str">
        <f t="shared" ca="1" si="977"/>
        <v/>
      </c>
      <c r="P10327" s="212" t="str">
        <f>IF(ISERROR(VLOOKUP(L10327,Paramètres!$A$38:$B$40,2,0)),"",VLOOKUP(L10327,Paramètres!$A$38:$B$40,2,0))</f>
        <v/>
      </c>
      <c r="Q10327" s="211" t="str">
        <f t="shared" ca="1" si="978"/>
        <v/>
      </c>
      <c r="R10327" s="211" t="str">
        <f t="shared" si="974"/>
        <v/>
      </c>
      <c r="S10327" s="213" t="str">
        <f t="shared" ca="1" si="975"/>
        <v/>
      </c>
      <c r="T10327" s="214" t="str">
        <f t="shared" ca="1" si="973"/>
        <v/>
      </c>
    </row>
    <row r="10328" spans="1:20" x14ac:dyDescent="0.25">
      <c r="A10328" s="119" t="s">
        <v>15897</v>
      </c>
      <c r="B10328" s="260"/>
      <c r="C10328" s="264" t="str">
        <f>IF(ISERROR(VLOOKUP(B10328,'Tous les abonnés'!$A$6:$I$5491,2,0)),"",VLOOKUP(B10328,'Tous les abonnés'!$A$6:$I$5491,2,0))</f>
        <v/>
      </c>
      <c r="D10328" s="26"/>
      <c r="E10328" s="265"/>
      <c r="F10328" s="207" t="str">
        <f>IF(ISERROR(IF(VLOOKUP(D10328,Paramètres!$C$17:$H$33,6,0)="oui","illimité",VLOOKUP(D10328,Paramètres!$C$17:$H$33,5,0))),"",IF(VLOOKUP(D10328,Paramètres!$C$17:$H$33,6,0)="oui","illimité",VLOOKUP(D10328,Paramètres!$C$17:$H$33,5,0)))</f>
        <v/>
      </c>
      <c r="G10328" s="269" t="str">
        <f t="shared" si="976"/>
        <v/>
      </c>
      <c r="H10328" s="208" t="str">
        <f>IF(ISERROR(VLOOKUP(D10328,Paramètres!$C$17:$E$33,3,0)),"",VLOOKUP(D10328,Paramètres!$C$17:$E$33,3,0))</f>
        <v/>
      </c>
      <c r="I10328" s="53"/>
      <c r="J10328" s="209" t="str">
        <f t="shared" si="972"/>
        <v/>
      </c>
      <c r="K10328" s="271"/>
      <c r="L10328" s="37"/>
      <c r="M10328" s="218"/>
      <c r="N10328" s="124"/>
      <c r="O10328" s="211" t="str">
        <f t="shared" ca="1" si="977"/>
        <v/>
      </c>
      <c r="P10328" s="212" t="str">
        <f>IF(ISERROR(VLOOKUP(L10328,Paramètres!$A$38:$B$40,2,0)),"",VLOOKUP(L10328,Paramètres!$A$38:$B$40,2,0))</f>
        <v/>
      </c>
      <c r="Q10328" s="211" t="str">
        <f t="shared" ca="1" si="978"/>
        <v/>
      </c>
      <c r="R10328" s="211" t="str">
        <f t="shared" si="974"/>
        <v/>
      </c>
      <c r="S10328" s="213" t="str">
        <f t="shared" ca="1" si="975"/>
        <v/>
      </c>
      <c r="T10328" s="214" t="str">
        <f t="shared" ca="1" si="973"/>
        <v/>
      </c>
    </row>
    <row r="10329" spans="1:20" x14ac:dyDescent="0.25">
      <c r="A10329" s="119" t="s">
        <v>15898</v>
      </c>
      <c r="B10329" s="260"/>
      <c r="C10329" s="264" t="str">
        <f>IF(ISERROR(VLOOKUP(B10329,'Tous les abonnés'!$A$6:$I$5491,2,0)),"",VLOOKUP(B10329,'Tous les abonnés'!$A$6:$I$5491,2,0))</f>
        <v/>
      </c>
      <c r="D10329" s="26"/>
      <c r="E10329" s="265"/>
      <c r="F10329" s="207" t="str">
        <f>IF(ISERROR(IF(VLOOKUP(D10329,Paramètres!$C$17:$H$33,6,0)="oui","illimité",VLOOKUP(D10329,Paramètres!$C$17:$H$33,5,0))),"",IF(VLOOKUP(D10329,Paramètres!$C$17:$H$33,6,0)="oui","illimité",VLOOKUP(D10329,Paramètres!$C$17:$H$33,5,0)))</f>
        <v/>
      </c>
      <c r="G10329" s="269" t="str">
        <f t="shared" si="976"/>
        <v/>
      </c>
      <c r="H10329" s="208" t="str">
        <f>IF(ISERROR(VLOOKUP(D10329,Paramètres!$C$17:$E$33,3,0)),"",VLOOKUP(D10329,Paramètres!$C$17:$E$33,3,0))</f>
        <v/>
      </c>
      <c r="I10329" s="53"/>
      <c r="J10329" s="209" t="str">
        <f t="shared" si="972"/>
        <v/>
      </c>
      <c r="K10329" s="271"/>
      <c r="L10329" s="37"/>
      <c r="M10329" s="218"/>
      <c r="N10329" s="124"/>
      <c r="O10329" s="211" t="str">
        <f t="shared" ca="1" si="977"/>
        <v/>
      </c>
      <c r="P10329" s="212" t="str">
        <f>IF(ISERROR(VLOOKUP(L10329,Paramètres!$A$38:$B$40,2,0)),"",VLOOKUP(L10329,Paramètres!$A$38:$B$40,2,0))</f>
        <v/>
      </c>
      <c r="Q10329" s="211" t="str">
        <f t="shared" ca="1" si="978"/>
        <v/>
      </c>
      <c r="R10329" s="211" t="str">
        <f t="shared" si="974"/>
        <v/>
      </c>
      <c r="S10329" s="213" t="str">
        <f t="shared" ca="1" si="975"/>
        <v/>
      </c>
      <c r="T10329" s="214" t="str">
        <f t="shared" ca="1" si="973"/>
        <v/>
      </c>
    </row>
    <row r="10330" spans="1:20" x14ac:dyDescent="0.25">
      <c r="A10330" s="119" t="s">
        <v>15899</v>
      </c>
      <c r="B10330" s="260"/>
      <c r="C10330" s="264" t="str">
        <f>IF(ISERROR(VLOOKUP(B10330,'Tous les abonnés'!$A$6:$I$5491,2,0)),"",VLOOKUP(B10330,'Tous les abonnés'!$A$6:$I$5491,2,0))</f>
        <v/>
      </c>
      <c r="D10330" s="26"/>
      <c r="E10330" s="265"/>
      <c r="F10330" s="207" t="str">
        <f>IF(ISERROR(IF(VLOOKUP(D10330,Paramètres!$C$17:$H$33,6,0)="oui","illimité",VLOOKUP(D10330,Paramètres!$C$17:$H$33,5,0))),"",IF(VLOOKUP(D10330,Paramètres!$C$17:$H$33,6,0)="oui","illimité",VLOOKUP(D10330,Paramètres!$C$17:$H$33,5,0)))</f>
        <v/>
      </c>
      <c r="G10330" s="269" t="str">
        <f t="shared" si="976"/>
        <v/>
      </c>
      <c r="H10330" s="208" t="str">
        <f>IF(ISERROR(VLOOKUP(D10330,Paramètres!$C$17:$E$33,3,0)),"",VLOOKUP(D10330,Paramètres!$C$17:$E$33,3,0))</f>
        <v/>
      </c>
      <c r="I10330" s="53"/>
      <c r="J10330" s="209" t="str">
        <f t="shared" si="972"/>
        <v/>
      </c>
      <c r="K10330" s="271"/>
      <c r="L10330" s="37"/>
      <c r="M10330" s="218"/>
      <c r="N10330" s="124"/>
      <c r="O10330" s="211" t="str">
        <f t="shared" ca="1" si="977"/>
        <v/>
      </c>
      <c r="P10330" s="212" t="str">
        <f>IF(ISERROR(VLOOKUP(L10330,Paramètres!$A$38:$B$40,2,0)),"",VLOOKUP(L10330,Paramètres!$A$38:$B$40,2,0))</f>
        <v/>
      </c>
      <c r="Q10330" s="211" t="str">
        <f t="shared" ca="1" si="978"/>
        <v/>
      </c>
      <c r="R10330" s="211" t="str">
        <f t="shared" si="974"/>
        <v/>
      </c>
      <c r="S10330" s="213" t="str">
        <f t="shared" ca="1" si="975"/>
        <v/>
      </c>
      <c r="T10330" s="214" t="str">
        <f t="shared" ca="1" si="973"/>
        <v/>
      </c>
    </row>
    <row r="10331" spans="1:20" x14ac:dyDescent="0.25">
      <c r="A10331" s="119" t="s">
        <v>15900</v>
      </c>
      <c r="B10331" s="260"/>
      <c r="C10331" s="264" t="str">
        <f>IF(ISERROR(VLOOKUP(B10331,'Tous les abonnés'!$A$6:$I$5491,2,0)),"",VLOOKUP(B10331,'Tous les abonnés'!$A$6:$I$5491,2,0))</f>
        <v/>
      </c>
      <c r="D10331" s="26"/>
      <c r="E10331" s="265"/>
      <c r="F10331" s="207" t="str">
        <f>IF(ISERROR(IF(VLOOKUP(D10331,Paramètres!$C$17:$H$33,6,0)="oui","illimité",VLOOKUP(D10331,Paramètres!$C$17:$H$33,5,0))),"",IF(VLOOKUP(D10331,Paramètres!$C$17:$H$33,6,0)="oui","illimité",VLOOKUP(D10331,Paramètres!$C$17:$H$33,5,0)))</f>
        <v/>
      </c>
      <c r="G10331" s="269" t="str">
        <f t="shared" si="976"/>
        <v/>
      </c>
      <c r="H10331" s="208" t="str">
        <f>IF(ISERROR(VLOOKUP(D10331,Paramètres!$C$17:$E$33,3,0)),"",VLOOKUP(D10331,Paramètres!$C$17:$E$33,3,0))</f>
        <v/>
      </c>
      <c r="I10331" s="53"/>
      <c r="J10331" s="209" t="str">
        <f t="shared" si="972"/>
        <v/>
      </c>
      <c r="K10331" s="271"/>
      <c r="L10331" s="37"/>
      <c r="M10331" s="218"/>
      <c r="N10331" s="124"/>
      <c r="O10331" s="211" t="str">
        <f t="shared" ca="1" si="977"/>
        <v/>
      </c>
      <c r="P10331" s="212" t="str">
        <f>IF(ISERROR(VLOOKUP(L10331,Paramètres!$A$38:$B$40,2,0)),"",VLOOKUP(L10331,Paramètres!$A$38:$B$40,2,0))</f>
        <v/>
      </c>
      <c r="Q10331" s="211" t="str">
        <f t="shared" ca="1" si="978"/>
        <v/>
      </c>
      <c r="R10331" s="211" t="str">
        <f t="shared" si="974"/>
        <v/>
      </c>
      <c r="S10331" s="213" t="str">
        <f t="shared" ca="1" si="975"/>
        <v/>
      </c>
      <c r="T10331" s="214" t="str">
        <f t="shared" ca="1" si="973"/>
        <v/>
      </c>
    </row>
    <row r="10332" spans="1:20" x14ac:dyDescent="0.25">
      <c r="A10332" s="119" t="s">
        <v>15901</v>
      </c>
      <c r="B10332" s="260"/>
      <c r="C10332" s="264" t="str">
        <f>IF(ISERROR(VLOOKUP(B10332,'Tous les abonnés'!$A$6:$I$5491,2,0)),"",VLOOKUP(B10332,'Tous les abonnés'!$A$6:$I$5491,2,0))</f>
        <v/>
      </c>
      <c r="D10332" s="26"/>
      <c r="E10332" s="265"/>
      <c r="F10332" s="207" t="str">
        <f>IF(ISERROR(IF(VLOOKUP(D10332,Paramètres!$C$17:$H$33,6,0)="oui","illimité",VLOOKUP(D10332,Paramètres!$C$17:$H$33,5,0))),"",IF(VLOOKUP(D10332,Paramètres!$C$17:$H$33,6,0)="oui","illimité",VLOOKUP(D10332,Paramètres!$C$17:$H$33,5,0)))</f>
        <v/>
      </c>
      <c r="G10332" s="269" t="str">
        <f t="shared" si="976"/>
        <v/>
      </c>
      <c r="H10332" s="208" t="str">
        <f>IF(ISERROR(VLOOKUP(D10332,Paramètres!$C$17:$E$33,3,0)),"",VLOOKUP(D10332,Paramètres!$C$17:$E$33,3,0))</f>
        <v/>
      </c>
      <c r="I10332" s="53"/>
      <c r="J10332" s="209" t="str">
        <f t="shared" si="972"/>
        <v/>
      </c>
      <c r="K10332" s="271"/>
      <c r="L10332" s="37"/>
      <c r="M10332" s="218"/>
      <c r="N10332" s="124"/>
      <c r="O10332" s="211" t="str">
        <f t="shared" ca="1" si="977"/>
        <v/>
      </c>
      <c r="P10332" s="212" t="str">
        <f>IF(ISERROR(VLOOKUP(L10332,Paramètres!$A$38:$B$40,2,0)),"",VLOOKUP(L10332,Paramètres!$A$38:$B$40,2,0))</f>
        <v/>
      </c>
      <c r="Q10332" s="211" t="str">
        <f t="shared" ca="1" si="978"/>
        <v/>
      </c>
      <c r="R10332" s="211" t="str">
        <f t="shared" si="974"/>
        <v/>
      </c>
      <c r="S10332" s="213" t="str">
        <f t="shared" ca="1" si="975"/>
        <v/>
      </c>
      <c r="T10332" s="214" t="str">
        <f t="shared" ca="1" si="973"/>
        <v/>
      </c>
    </row>
    <row r="10333" spans="1:20" x14ac:dyDescent="0.25">
      <c r="A10333" s="119" t="s">
        <v>15902</v>
      </c>
      <c r="B10333" s="260"/>
      <c r="C10333" s="264" t="str">
        <f>IF(ISERROR(VLOOKUP(B10333,'Tous les abonnés'!$A$6:$I$5491,2,0)),"",VLOOKUP(B10333,'Tous les abonnés'!$A$6:$I$5491,2,0))</f>
        <v/>
      </c>
      <c r="D10333" s="26"/>
      <c r="E10333" s="265"/>
      <c r="F10333" s="207" t="str">
        <f>IF(ISERROR(IF(VLOOKUP(D10333,Paramètres!$C$17:$H$33,6,0)="oui","illimité",VLOOKUP(D10333,Paramètres!$C$17:$H$33,5,0))),"",IF(VLOOKUP(D10333,Paramètres!$C$17:$H$33,6,0)="oui","illimité",VLOOKUP(D10333,Paramètres!$C$17:$H$33,5,0)))</f>
        <v/>
      </c>
      <c r="G10333" s="269" t="str">
        <f t="shared" si="976"/>
        <v/>
      </c>
      <c r="H10333" s="208" t="str">
        <f>IF(ISERROR(VLOOKUP(D10333,Paramètres!$C$17:$E$33,3,0)),"",VLOOKUP(D10333,Paramètres!$C$17:$E$33,3,0))</f>
        <v/>
      </c>
      <c r="I10333" s="53"/>
      <c r="J10333" s="209" t="str">
        <f t="shared" si="972"/>
        <v/>
      </c>
      <c r="K10333" s="271"/>
      <c r="L10333" s="37"/>
      <c r="M10333" s="218"/>
      <c r="N10333" s="124"/>
      <c r="O10333" s="211" t="str">
        <f t="shared" ca="1" si="977"/>
        <v/>
      </c>
      <c r="P10333" s="212" t="str">
        <f>IF(ISERROR(VLOOKUP(L10333,Paramètres!$A$38:$B$40,2,0)),"",VLOOKUP(L10333,Paramètres!$A$38:$B$40,2,0))</f>
        <v/>
      </c>
      <c r="Q10333" s="211" t="str">
        <f t="shared" ca="1" si="978"/>
        <v/>
      </c>
      <c r="R10333" s="211" t="str">
        <f t="shared" si="974"/>
        <v/>
      </c>
      <c r="S10333" s="213" t="str">
        <f t="shared" ca="1" si="975"/>
        <v/>
      </c>
      <c r="T10333" s="214" t="str">
        <f t="shared" ca="1" si="973"/>
        <v/>
      </c>
    </row>
    <row r="10334" spans="1:20" x14ac:dyDescent="0.25">
      <c r="A10334" s="119" t="s">
        <v>15903</v>
      </c>
      <c r="B10334" s="260"/>
      <c r="C10334" s="264" t="str">
        <f>IF(ISERROR(VLOOKUP(B10334,'Tous les abonnés'!$A$6:$I$5491,2,0)),"",VLOOKUP(B10334,'Tous les abonnés'!$A$6:$I$5491,2,0))</f>
        <v/>
      </c>
      <c r="D10334" s="26"/>
      <c r="E10334" s="265"/>
      <c r="F10334" s="207" t="str">
        <f>IF(ISERROR(IF(VLOOKUP(D10334,Paramètres!$C$17:$H$33,6,0)="oui","illimité",VLOOKUP(D10334,Paramètres!$C$17:$H$33,5,0))),"",IF(VLOOKUP(D10334,Paramètres!$C$17:$H$33,6,0)="oui","illimité",VLOOKUP(D10334,Paramètres!$C$17:$H$33,5,0)))</f>
        <v/>
      </c>
      <c r="G10334" s="269" t="str">
        <f t="shared" si="976"/>
        <v/>
      </c>
      <c r="H10334" s="208" t="str">
        <f>IF(ISERROR(VLOOKUP(D10334,Paramètres!$C$17:$E$33,3,0)),"",VLOOKUP(D10334,Paramètres!$C$17:$E$33,3,0))</f>
        <v/>
      </c>
      <c r="I10334" s="53"/>
      <c r="J10334" s="209" t="str">
        <f t="shared" si="972"/>
        <v/>
      </c>
      <c r="K10334" s="271"/>
      <c r="L10334" s="37"/>
      <c r="M10334" s="218"/>
      <c r="N10334" s="124"/>
      <c r="O10334" s="211" t="str">
        <f t="shared" ca="1" si="977"/>
        <v/>
      </c>
      <c r="P10334" s="212" t="str">
        <f>IF(ISERROR(VLOOKUP(L10334,Paramètres!$A$38:$B$40,2,0)),"",VLOOKUP(L10334,Paramètres!$A$38:$B$40,2,0))</f>
        <v/>
      </c>
      <c r="Q10334" s="211" t="str">
        <f t="shared" ca="1" si="978"/>
        <v/>
      </c>
      <c r="R10334" s="211" t="str">
        <f t="shared" si="974"/>
        <v/>
      </c>
      <c r="S10334" s="213" t="str">
        <f t="shared" ca="1" si="975"/>
        <v/>
      </c>
      <c r="T10334" s="214" t="str">
        <f t="shared" ca="1" si="973"/>
        <v/>
      </c>
    </row>
    <row r="10335" spans="1:20" x14ac:dyDescent="0.25">
      <c r="A10335" s="119" t="s">
        <v>15904</v>
      </c>
      <c r="B10335" s="260"/>
      <c r="C10335" s="264" t="str">
        <f>IF(ISERROR(VLOOKUP(B10335,'Tous les abonnés'!$A$6:$I$5491,2,0)),"",VLOOKUP(B10335,'Tous les abonnés'!$A$6:$I$5491,2,0))</f>
        <v/>
      </c>
      <c r="D10335" s="26"/>
      <c r="E10335" s="265"/>
      <c r="F10335" s="207" t="str">
        <f>IF(ISERROR(IF(VLOOKUP(D10335,Paramètres!$C$17:$H$33,6,0)="oui","illimité",VLOOKUP(D10335,Paramètres!$C$17:$H$33,5,0))),"",IF(VLOOKUP(D10335,Paramètres!$C$17:$H$33,6,0)="oui","illimité",VLOOKUP(D10335,Paramètres!$C$17:$H$33,5,0)))</f>
        <v/>
      </c>
      <c r="G10335" s="269" t="str">
        <f t="shared" si="976"/>
        <v/>
      </c>
      <c r="H10335" s="208" t="str">
        <f>IF(ISERROR(VLOOKUP(D10335,Paramètres!$C$17:$E$33,3,0)),"",VLOOKUP(D10335,Paramètres!$C$17:$E$33,3,0))</f>
        <v/>
      </c>
      <c r="I10335" s="53"/>
      <c r="J10335" s="209" t="str">
        <f t="shared" si="972"/>
        <v/>
      </c>
      <c r="K10335" s="271"/>
      <c r="L10335" s="37"/>
      <c r="M10335" s="218"/>
      <c r="N10335" s="124"/>
      <c r="O10335" s="211" t="str">
        <f t="shared" ca="1" si="977"/>
        <v/>
      </c>
      <c r="P10335" s="212" t="str">
        <f>IF(ISERROR(VLOOKUP(L10335,Paramètres!$A$38:$B$40,2,0)),"",VLOOKUP(L10335,Paramètres!$A$38:$B$40,2,0))</f>
        <v/>
      </c>
      <c r="Q10335" s="211" t="str">
        <f t="shared" ca="1" si="978"/>
        <v/>
      </c>
      <c r="R10335" s="211" t="str">
        <f t="shared" si="974"/>
        <v/>
      </c>
      <c r="S10335" s="213" t="str">
        <f t="shared" ca="1" si="975"/>
        <v/>
      </c>
      <c r="T10335" s="214" t="str">
        <f t="shared" ca="1" si="973"/>
        <v/>
      </c>
    </row>
    <row r="10336" spans="1:20" x14ac:dyDescent="0.25">
      <c r="A10336" s="119" t="s">
        <v>15905</v>
      </c>
      <c r="B10336" s="260"/>
      <c r="C10336" s="264" t="str">
        <f>IF(ISERROR(VLOOKUP(B10336,'Tous les abonnés'!$A$6:$I$5491,2,0)),"",VLOOKUP(B10336,'Tous les abonnés'!$A$6:$I$5491,2,0))</f>
        <v/>
      </c>
      <c r="D10336" s="26"/>
      <c r="E10336" s="265"/>
      <c r="F10336" s="207" t="str">
        <f>IF(ISERROR(IF(VLOOKUP(D10336,Paramètres!$C$17:$H$33,6,0)="oui","illimité",VLOOKUP(D10336,Paramètres!$C$17:$H$33,5,0))),"",IF(VLOOKUP(D10336,Paramètres!$C$17:$H$33,6,0)="oui","illimité",VLOOKUP(D10336,Paramètres!$C$17:$H$33,5,0)))</f>
        <v/>
      </c>
      <c r="G10336" s="269" t="str">
        <f t="shared" si="976"/>
        <v/>
      </c>
      <c r="H10336" s="208" t="str">
        <f>IF(ISERROR(VLOOKUP(D10336,Paramètres!$C$17:$E$33,3,0)),"",VLOOKUP(D10336,Paramètres!$C$17:$E$33,3,0))</f>
        <v/>
      </c>
      <c r="I10336" s="53"/>
      <c r="J10336" s="209" t="str">
        <f t="shared" si="972"/>
        <v/>
      </c>
      <c r="K10336" s="271"/>
      <c r="L10336" s="37"/>
      <c r="M10336" s="218"/>
      <c r="N10336" s="124"/>
      <c r="O10336" s="211" t="str">
        <f t="shared" ca="1" si="977"/>
        <v/>
      </c>
      <c r="P10336" s="212" t="str">
        <f>IF(ISERROR(VLOOKUP(L10336,Paramètres!$A$38:$B$40,2,0)),"",VLOOKUP(L10336,Paramètres!$A$38:$B$40,2,0))</f>
        <v/>
      </c>
      <c r="Q10336" s="211" t="str">
        <f t="shared" ca="1" si="978"/>
        <v/>
      </c>
      <c r="R10336" s="211" t="str">
        <f t="shared" si="974"/>
        <v/>
      </c>
      <c r="S10336" s="213" t="str">
        <f t="shared" ca="1" si="975"/>
        <v/>
      </c>
      <c r="T10336" s="214" t="str">
        <f t="shared" ca="1" si="973"/>
        <v/>
      </c>
    </row>
    <row r="10337" spans="1:20" x14ac:dyDescent="0.25">
      <c r="A10337" s="119" t="s">
        <v>15906</v>
      </c>
      <c r="B10337" s="260"/>
      <c r="C10337" s="264" t="str">
        <f>IF(ISERROR(VLOOKUP(B10337,'Tous les abonnés'!$A$6:$I$5491,2,0)),"",VLOOKUP(B10337,'Tous les abonnés'!$A$6:$I$5491,2,0))</f>
        <v/>
      </c>
      <c r="D10337" s="26"/>
      <c r="E10337" s="265"/>
      <c r="F10337" s="207" t="str">
        <f>IF(ISERROR(IF(VLOOKUP(D10337,Paramètres!$C$17:$H$33,6,0)="oui","illimité",VLOOKUP(D10337,Paramètres!$C$17:$H$33,5,0))),"",IF(VLOOKUP(D10337,Paramètres!$C$17:$H$33,6,0)="oui","illimité",VLOOKUP(D10337,Paramètres!$C$17:$H$33,5,0)))</f>
        <v/>
      </c>
      <c r="G10337" s="269" t="str">
        <f t="shared" si="976"/>
        <v/>
      </c>
      <c r="H10337" s="208" t="str">
        <f>IF(ISERROR(VLOOKUP(D10337,Paramètres!$C$17:$E$33,3,0)),"",VLOOKUP(D10337,Paramètres!$C$17:$E$33,3,0))</f>
        <v/>
      </c>
      <c r="I10337" s="53"/>
      <c r="J10337" s="209" t="str">
        <f t="shared" si="972"/>
        <v/>
      </c>
      <c r="K10337" s="271"/>
      <c r="L10337" s="37"/>
      <c r="M10337" s="218"/>
      <c r="N10337" s="124"/>
      <c r="O10337" s="211" t="str">
        <f t="shared" ca="1" si="977"/>
        <v/>
      </c>
      <c r="P10337" s="212" t="str">
        <f>IF(ISERROR(VLOOKUP(L10337,Paramètres!$A$38:$B$40,2,0)),"",VLOOKUP(L10337,Paramètres!$A$38:$B$40,2,0))</f>
        <v/>
      </c>
      <c r="Q10337" s="211" t="str">
        <f t="shared" ca="1" si="978"/>
        <v/>
      </c>
      <c r="R10337" s="211" t="str">
        <f t="shared" si="974"/>
        <v/>
      </c>
      <c r="S10337" s="213" t="str">
        <f t="shared" ca="1" si="975"/>
        <v/>
      </c>
      <c r="T10337" s="214" t="str">
        <f t="shared" ca="1" si="973"/>
        <v/>
      </c>
    </row>
    <row r="10338" spans="1:20" x14ac:dyDescent="0.25">
      <c r="A10338" s="119" t="s">
        <v>15907</v>
      </c>
      <c r="B10338" s="260"/>
      <c r="C10338" s="264" t="str">
        <f>IF(ISERROR(VLOOKUP(B10338,'Tous les abonnés'!$A$6:$I$5491,2,0)),"",VLOOKUP(B10338,'Tous les abonnés'!$A$6:$I$5491,2,0))</f>
        <v/>
      </c>
      <c r="D10338" s="26"/>
      <c r="E10338" s="265"/>
      <c r="F10338" s="207" t="str">
        <f>IF(ISERROR(IF(VLOOKUP(D10338,Paramètres!$C$17:$H$33,6,0)="oui","illimité",VLOOKUP(D10338,Paramètres!$C$17:$H$33,5,0))),"",IF(VLOOKUP(D10338,Paramètres!$C$17:$H$33,6,0)="oui","illimité",VLOOKUP(D10338,Paramètres!$C$17:$H$33,5,0)))</f>
        <v/>
      </c>
      <c r="G10338" s="269" t="str">
        <f t="shared" si="976"/>
        <v/>
      </c>
      <c r="H10338" s="208" t="str">
        <f>IF(ISERROR(VLOOKUP(D10338,Paramètres!$C$17:$E$33,3,0)),"",VLOOKUP(D10338,Paramètres!$C$17:$E$33,3,0))</f>
        <v/>
      </c>
      <c r="I10338" s="53"/>
      <c r="J10338" s="209" t="str">
        <f t="shared" si="972"/>
        <v/>
      </c>
      <c r="K10338" s="271"/>
      <c r="L10338" s="37"/>
      <c r="M10338" s="218"/>
      <c r="N10338" s="124"/>
      <c r="O10338" s="211" t="str">
        <f t="shared" ca="1" si="977"/>
        <v/>
      </c>
      <c r="P10338" s="212" t="str">
        <f>IF(ISERROR(VLOOKUP(L10338,Paramètres!$A$38:$B$40,2,0)),"",VLOOKUP(L10338,Paramètres!$A$38:$B$40,2,0))</f>
        <v/>
      </c>
      <c r="Q10338" s="211" t="str">
        <f t="shared" ca="1" si="978"/>
        <v/>
      </c>
      <c r="R10338" s="211" t="str">
        <f t="shared" si="974"/>
        <v/>
      </c>
      <c r="S10338" s="213" t="str">
        <f t="shared" ca="1" si="975"/>
        <v/>
      </c>
      <c r="T10338" s="214" t="str">
        <f t="shared" ca="1" si="973"/>
        <v/>
      </c>
    </row>
    <row r="10339" spans="1:20" x14ac:dyDescent="0.25">
      <c r="A10339" s="119" t="s">
        <v>15908</v>
      </c>
      <c r="B10339" s="260"/>
      <c r="C10339" s="264" t="str">
        <f>IF(ISERROR(VLOOKUP(B10339,'Tous les abonnés'!$A$6:$I$5491,2,0)),"",VLOOKUP(B10339,'Tous les abonnés'!$A$6:$I$5491,2,0))</f>
        <v/>
      </c>
      <c r="D10339" s="26"/>
      <c r="E10339" s="265"/>
      <c r="F10339" s="207" t="str">
        <f>IF(ISERROR(IF(VLOOKUP(D10339,Paramètres!$C$17:$H$33,6,0)="oui","illimité",VLOOKUP(D10339,Paramètres!$C$17:$H$33,5,0))),"",IF(VLOOKUP(D10339,Paramètres!$C$17:$H$33,6,0)="oui","illimité",VLOOKUP(D10339,Paramètres!$C$17:$H$33,5,0)))</f>
        <v/>
      </c>
      <c r="G10339" s="269" t="str">
        <f t="shared" si="976"/>
        <v/>
      </c>
      <c r="H10339" s="208" t="str">
        <f>IF(ISERROR(VLOOKUP(D10339,Paramètres!$C$17:$E$33,3,0)),"",VLOOKUP(D10339,Paramètres!$C$17:$E$33,3,0))</f>
        <v/>
      </c>
      <c r="I10339" s="53"/>
      <c r="J10339" s="209" t="str">
        <f t="shared" si="972"/>
        <v/>
      </c>
      <c r="K10339" s="271"/>
      <c r="L10339" s="37"/>
      <c r="M10339" s="218"/>
      <c r="N10339" s="124"/>
      <c r="O10339" s="211" t="str">
        <f t="shared" ca="1" si="977"/>
        <v/>
      </c>
      <c r="P10339" s="212" t="str">
        <f>IF(ISERROR(VLOOKUP(L10339,Paramètres!$A$38:$B$40,2,0)),"",VLOOKUP(L10339,Paramètres!$A$38:$B$40,2,0))</f>
        <v/>
      </c>
      <c r="Q10339" s="211" t="str">
        <f t="shared" ca="1" si="978"/>
        <v/>
      </c>
      <c r="R10339" s="211" t="str">
        <f t="shared" si="974"/>
        <v/>
      </c>
      <c r="S10339" s="213" t="str">
        <f t="shared" ca="1" si="975"/>
        <v/>
      </c>
      <c r="T10339" s="214" t="str">
        <f t="shared" ca="1" si="973"/>
        <v/>
      </c>
    </row>
    <row r="10340" spans="1:20" x14ac:dyDescent="0.25">
      <c r="A10340" s="119" t="s">
        <v>15909</v>
      </c>
      <c r="B10340" s="260"/>
      <c r="C10340" s="264" t="str">
        <f>IF(ISERROR(VLOOKUP(B10340,'Tous les abonnés'!$A$6:$I$5491,2,0)),"",VLOOKUP(B10340,'Tous les abonnés'!$A$6:$I$5491,2,0))</f>
        <v/>
      </c>
      <c r="D10340" s="26"/>
      <c r="E10340" s="265"/>
      <c r="F10340" s="207" t="str">
        <f>IF(ISERROR(IF(VLOOKUP(D10340,Paramètres!$C$17:$H$33,6,0)="oui","illimité",VLOOKUP(D10340,Paramètres!$C$17:$H$33,5,0))),"",IF(VLOOKUP(D10340,Paramètres!$C$17:$H$33,6,0)="oui","illimité",VLOOKUP(D10340,Paramètres!$C$17:$H$33,5,0)))</f>
        <v/>
      </c>
      <c r="G10340" s="269" t="str">
        <f t="shared" si="976"/>
        <v/>
      </c>
      <c r="H10340" s="208" t="str">
        <f>IF(ISERROR(VLOOKUP(D10340,Paramètres!$C$17:$E$33,3,0)),"",VLOOKUP(D10340,Paramètres!$C$17:$E$33,3,0))</f>
        <v/>
      </c>
      <c r="I10340" s="53"/>
      <c r="J10340" s="209" t="str">
        <f t="shared" si="972"/>
        <v/>
      </c>
      <c r="K10340" s="271"/>
      <c r="L10340" s="37"/>
      <c r="M10340" s="218"/>
      <c r="N10340" s="124"/>
      <c r="O10340" s="211" t="str">
        <f t="shared" ca="1" si="977"/>
        <v/>
      </c>
      <c r="P10340" s="212" t="str">
        <f>IF(ISERROR(VLOOKUP(L10340,Paramètres!$A$38:$B$40,2,0)),"",VLOOKUP(L10340,Paramètres!$A$38:$B$40,2,0))</f>
        <v/>
      </c>
      <c r="Q10340" s="211" t="str">
        <f t="shared" ca="1" si="978"/>
        <v/>
      </c>
      <c r="R10340" s="211" t="str">
        <f t="shared" si="974"/>
        <v/>
      </c>
      <c r="S10340" s="213" t="str">
        <f t="shared" ca="1" si="975"/>
        <v/>
      </c>
      <c r="T10340" s="214" t="str">
        <f t="shared" ca="1" si="973"/>
        <v/>
      </c>
    </row>
    <row r="10341" spans="1:20" x14ac:dyDescent="0.25">
      <c r="A10341" s="119" t="s">
        <v>15910</v>
      </c>
      <c r="B10341" s="260"/>
      <c r="C10341" s="264" t="str">
        <f>IF(ISERROR(VLOOKUP(B10341,'Tous les abonnés'!$A$6:$I$5491,2,0)),"",VLOOKUP(B10341,'Tous les abonnés'!$A$6:$I$5491,2,0))</f>
        <v/>
      </c>
      <c r="D10341" s="26"/>
      <c r="E10341" s="265"/>
      <c r="F10341" s="207" t="str">
        <f>IF(ISERROR(IF(VLOOKUP(D10341,Paramètres!$C$17:$H$33,6,0)="oui","illimité",VLOOKUP(D10341,Paramètres!$C$17:$H$33,5,0))),"",IF(VLOOKUP(D10341,Paramètres!$C$17:$H$33,6,0)="oui","illimité",VLOOKUP(D10341,Paramètres!$C$17:$H$33,5,0)))</f>
        <v/>
      </c>
      <c r="G10341" s="269" t="str">
        <f t="shared" si="976"/>
        <v/>
      </c>
      <c r="H10341" s="208" t="str">
        <f>IF(ISERROR(VLOOKUP(D10341,Paramètres!$C$17:$E$33,3,0)),"",VLOOKUP(D10341,Paramètres!$C$17:$E$33,3,0))</f>
        <v/>
      </c>
      <c r="I10341" s="53"/>
      <c r="J10341" s="209" t="str">
        <f t="shared" si="972"/>
        <v/>
      </c>
      <c r="K10341" s="271"/>
      <c r="L10341" s="37"/>
      <c r="M10341" s="218"/>
      <c r="N10341" s="124"/>
      <c r="O10341" s="211" t="str">
        <f t="shared" ca="1" si="977"/>
        <v/>
      </c>
      <c r="P10341" s="212" t="str">
        <f>IF(ISERROR(VLOOKUP(L10341,Paramètres!$A$38:$B$40,2,0)),"",VLOOKUP(L10341,Paramètres!$A$38:$B$40,2,0))</f>
        <v/>
      </c>
      <c r="Q10341" s="211" t="str">
        <f t="shared" ca="1" si="978"/>
        <v/>
      </c>
      <c r="R10341" s="211" t="str">
        <f t="shared" si="974"/>
        <v/>
      </c>
      <c r="S10341" s="213" t="str">
        <f t="shared" ca="1" si="975"/>
        <v/>
      </c>
      <c r="T10341" s="214" t="str">
        <f t="shared" ca="1" si="973"/>
        <v/>
      </c>
    </row>
    <row r="10342" spans="1:20" x14ac:dyDescent="0.25">
      <c r="A10342" s="119" t="s">
        <v>15911</v>
      </c>
      <c r="B10342" s="260"/>
      <c r="C10342" s="264" t="str">
        <f>IF(ISERROR(VLOOKUP(B10342,'Tous les abonnés'!$A$6:$I$5491,2,0)),"",VLOOKUP(B10342,'Tous les abonnés'!$A$6:$I$5491,2,0))</f>
        <v/>
      </c>
      <c r="D10342" s="26"/>
      <c r="E10342" s="265"/>
      <c r="F10342" s="207" t="str">
        <f>IF(ISERROR(IF(VLOOKUP(D10342,Paramètres!$C$17:$H$33,6,0)="oui","illimité",VLOOKUP(D10342,Paramètres!$C$17:$H$33,5,0))),"",IF(VLOOKUP(D10342,Paramètres!$C$17:$H$33,6,0)="oui","illimité",VLOOKUP(D10342,Paramètres!$C$17:$H$33,5,0)))</f>
        <v/>
      </c>
      <c r="G10342" s="269" t="str">
        <f t="shared" si="976"/>
        <v/>
      </c>
      <c r="H10342" s="208" t="str">
        <f>IF(ISERROR(VLOOKUP(D10342,Paramètres!$C$17:$E$33,3,0)),"",VLOOKUP(D10342,Paramètres!$C$17:$E$33,3,0))</f>
        <v/>
      </c>
      <c r="I10342" s="53"/>
      <c r="J10342" s="209" t="str">
        <f t="shared" si="972"/>
        <v/>
      </c>
      <c r="K10342" s="271"/>
      <c r="L10342" s="37"/>
      <c r="M10342" s="218"/>
      <c r="N10342" s="124"/>
      <c r="O10342" s="211" t="str">
        <f t="shared" ca="1" si="977"/>
        <v/>
      </c>
      <c r="P10342" s="212" t="str">
        <f>IF(ISERROR(VLOOKUP(L10342,Paramètres!$A$38:$B$40,2,0)),"",VLOOKUP(L10342,Paramètres!$A$38:$B$40,2,0))</f>
        <v/>
      </c>
      <c r="Q10342" s="211" t="str">
        <f t="shared" ca="1" si="978"/>
        <v/>
      </c>
      <c r="R10342" s="211" t="str">
        <f t="shared" si="974"/>
        <v/>
      </c>
      <c r="S10342" s="213" t="str">
        <f t="shared" ca="1" si="975"/>
        <v/>
      </c>
      <c r="T10342" s="214" t="str">
        <f t="shared" ca="1" si="973"/>
        <v/>
      </c>
    </row>
    <row r="10343" spans="1:20" x14ac:dyDescent="0.25">
      <c r="A10343" s="119" t="s">
        <v>15912</v>
      </c>
      <c r="B10343" s="260"/>
      <c r="C10343" s="264" t="str">
        <f>IF(ISERROR(VLOOKUP(B10343,'Tous les abonnés'!$A$6:$I$5491,2,0)),"",VLOOKUP(B10343,'Tous les abonnés'!$A$6:$I$5491,2,0))</f>
        <v/>
      </c>
      <c r="D10343" s="26"/>
      <c r="E10343" s="265"/>
      <c r="F10343" s="207" t="str">
        <f>IF(ISERROR(IF(VLOOKUP(D10343,Paramètres!$C$17:$H$33,6,0)="oui","illimité",VLOOKUP(D10343,Paramètres!$C$17:$H$33,5,0))),"",IF(VLOOKUP(D10343,Paramètres!$C$17:$H$33,6,0)="oui","illimité",VLOOKUP(D10343,Paramètres!$C$17:$H$33,5,0)))</f>
        <v/>
      </c>
      <c r="G10343" s="269" t="str">
        <f t="shared" si="976"/>
        <v/>
      </c>
      <c r="H10343" s="208" t="str">
        <f>IF(ISERROR(VLOOKUP(D10343,Paramètres!$C$17:$E$33,3,0)),"",VLOOKUP(D10343,Paramètres!$C$17:$E$33,3,0))</f>
        <v/>
      </c>
      <c r="I10343" s="53"/>
      <c r="J10343" s="209" t="str">
        <f t="shared" si="972"/>
        <v/>
      </c>
      <c r="K10343" s="271"/>
      <c r="L10343" s="37"/>
      <c r="M10343" s="218"/>
      <c r="N10343" s="124"/>
      <c r="O10343" s="211" t="str">
        <f t="shared" ca="1" si="977"/>
        <v/>
      </c>
      <c r="P10343" s="212" t="str">
        <f>IF(ISERROR(VLOOKUP(L10343,Paramètres!$A$38:$B$40,2,0)),"",VLOOKUP(L10343,Paramètres!$A$38:$B$40,2,0))</f>
        <v/>
      </c>
      <c r="Q10343" s="211" t="str">
        <f t="shared" ca="1" si="978"/>
        <v/>
      </c>
      <c r="R10343" s="211" t="str">
        <f t="shared" si="974"/>
        <v/>
      </c>
      <c r="S10343" s="213" t="str">
        <f t="shared" ca="1" si="975"/>
        <v/>
      </c>
      <c r="T10343" s="214" t="str">
        <f t="shared" ca="1" si="973"/>
        <v/>
      </c>
    </row>
    <row r="10344" spans="1:20" x14ac:dyDescent="0.25">
      <c r="A10344" s="119" t="s">
        <v>15913</v>
      </c>
      <c r="B10344" s="260"/>
      <c r="C10344" s="264" t="str">
        <f>IF(ISERROR(VLOOKUP(B10344,'Tous les abonnés'!$A$6:$I$5491,2,0)),"",VLOOKUP(B10344,'Tous les abonnés'!$A$6:$I$5491,2,0))</f>
        <v/>
      </c>
      <c r="D10344" s="26"/>
      <c r="E10344" s="265"/>
      <c r="F10344" s="207" t="str">
        <f>IF(ISERROR(IF(VLOOKUP(D10344,Paramètres!$C$17:$H$33,6,0)="oui","illimité",VLOOKUP(D10344,Paramètres!$C$17:$H$33,5,0))),"",IF(VLOOKUP(D10344,Paramètres!$C$17:$H$33,6,0)="oui","illimité",VLOOKUP(D10344,Paramètres!$C$17:$H$33,5,0)))</f>
        <v/>
      </c>
      <c r="G10344" s="269" t="str">
        <f t="shared" si="976"/>
        <v/>
      </c>
      <c r="H10344" s="208" t="str">
        <f>IF(ISERROR(VLOOKUP(D10344,Paramètres!$C$17:$E$33,3,0)),"",VLOOKUP(D10344,Paramètres!$C$17:$E$33,3,0))</f>
        <v/>
      </c>
      <c r="I10344" s="53"/>
      <c r="J10344" s="209" t="str">
        <f t="shared" si="972"/>
        <v/>
      </c>
      <c r="K10344" s="271"/>
      <c r="L10344" s="37"/>
      <c r="M10344" s="218"/>
      <c r="N10344" s="124"/>
      <c r="O10344" s="211" t="str">
        <f t="shared" ca="1" si="977"/>
        <v/>
      </c>
      <c r="P10344" s="212" t="str">
        <f>IF(ISERROR(VLOOKUP(L10344,Paramètres!$A$38:$B$40,2,0)),"",VLOOKUP(L10344,Paramètres!$A$38:$B$40,2,0))</f>
        <v/>
      </c>
      <c r="Q10344" s="211" t="str">
        <f t="shared" ca="1" si="978"/>
        <v/>
      </c>
      <c r="R10344" s="211" t="str">
        <f t="shared" si="974"/>
        <v/>
      </c>
      <c r="S10344" s="213" t="str">
        <f t="shared" ca="1" si="975"/>
        <v/>
      </c>
      <c r="T10344" s="214" t="str">
        <f t="shared" ca="1" si="973"/>
        <v/>
      </c>
    </row>
    <row r="10345" spans="1:20" x14ac:dyDescent="0.25">
      <c r="A10345" s="119" t="s">
        <v>15914</v>
      </c>
      <c r="B10345" s="260"/>
      <c r="C10345" s="264" t="str">
        <f>IF(ISERROR(VLOOKUP(B10345,'Tous les abonnés'!$A$6:$I$5491,2,0)),"",VLOOKUP(B10345,'Tous les abonnés'!$A$6:$I$5491,2,0))</f>
        <v/>
      </c>
      <c r="D10345" s="26"/>
      <c r="E10345" s="265"/>
      <c r="F10345" s="207" t="str">
        <f>IF(ISERROR(IF(VLOOKUP(D10345,Paramètres!$C$17:$H$33,6,0)="oui","illimité",VLOOKUP(D10345,Paramètres!$C$17:$H$33,5,0))),"",IF(VLOOKUP(D10345,Paramètres!$C$17:$H$33,6,0)="oui","illimité",VLOOKUP(D10345,Paramètres!$C$17:$H$33,5,0)))</f>
        <v/>
      </c>
      <c r="G10345" s="269" t="str">
        <f t="shared" si="976"/>
        <v/>
      </c>
      <c r="H10345" s="208" t="str">
        <f>IF(ISERROR(VLOOKUP(D10345,Paramètres!$C$17:$E$33,3,0)),"",VLOOKUP(D10345,Paramètres!$C$17:$E$33,3,0))</f>
        <v/>
      </c>
      <c r="I10345" s="53"/>
      <c r="J10345" s="209" t="str">
        <f t="shared" si="972"/>
        <v/>
      </c>
      <c r="K10345" s="271"/>
      <c r="L10345" s="37"/>
      <c r="M10345" s="218"/>
      <c r="N10345" s="124"/>
      <c r="O10345" s="211" t="str">
        <f t="shared" ca="1" si="977"/>
        <v/>
      </c>
      <c r="P10345" s="212" t="str">
        <f>IF(ISERROR(VLOOKUP(L10345,Paramètres!$A$38:$B$40,2,0)),"",VLOOKUP(L10345,Paramètres!$A$38:$B$40,2,0))</f>
        <v/>
      </c>
      <c r="Q10345" s="211" t="str">
        <f t="shared" ca="1" si="978"/>
        <v/>
      </c>
      <c r="R10345" s="211" t="str">
        <f t="shared" si="974"/>
        <v/>
      </c>
      <c r="S10345" s="213" t="str">
        <f t="shared" ca="1" si="975"/>
        <v/>
      </c>
      <c r="T10345" s="214" t="str">
        <f t="shared" ca="1" si="973"/>
        <v/>
      </c>
    </row>
    <row r="10346" spans="1:20" x14ac:dyDescent="0.25">
      <c r="A10346" s="119" t="s">
        <v>15915</v>
      </c>
      <c r="B10346" s="260"/>
      <c r="C10346" s="264" t="str">
        <f>IF(ISERROR(VLOOKUP(B10346,'Tous les abonnés'!$A$6:$I$5491,2,0)),"",VLOOKUP(B10346,'Tous les abonnés'!$A$6:$I$5491,2,0))</f>
        <v/>
      </c>
      <c r="D10346" s="26"/>
      <c r="E10346" s="265"/>
      <c r="F10346" s="207" t="str">
        <f>IF(ISERROR(IF(VLOOKUP(D10346,Paramètres!$C$17:$H$33,6,0)="oui","illimité",VLOOKUP(D10346,Paramètres!$C$17:$H$33,5,0))),"",IF(VLOOKUP(D10346,Paramètres!$C$17:$H$33,6,0)="oui","illimité",VLOOKUP(D10346,Paramètres!$C$17:$H$33,5,0)))</f>
        <v/>
      </c>
      <c r="G10346" s="269" t="str">
        <f t="shared" si="976"/>
        <v/>
      </c>
      <c r="H10346" s="208" t="str">
        <f>IF(ISERROR(VLOOKUP(D10346,Paramètres!$C$17:$E$33,3,0)),"",VLOOKUP(D10346,Paramètres!$C$17:$E$33,3,0))</f>
        <v/>
      </c>
      <c r="I10346" s="53"/>
      <c r="J10346" s="209" t="str">
        <f t="shared" si="972"/>
        <v/>
      </c>
      <c r="K10346" s="271"/>
      <c r="L10346" s="37"/>
      <c r="M10346" s="218"/>
      <c r="N10346" s="124"/>
      <c r="O10346" s="211" t="str">
        <f t="shared" ca="1" si="977"/>
        <v/>
      </c>
      <c r="P10346" s="212" t="str">
        <f>IF(ISERROR(VLOOKUP(L10346,Paramètres!$A$38:$B$40,2,0)),"",VLOOKUP(L10346,Paramètres!$A$38:$B$40,2,0))</f>
        <v/>
      </c>
      <c r="Q10346" s="211" t="str">
        <f t="shared" ca="1" si="978"/>
        <v/>
      </c>
      <c r="R10346" s="211" t="str">
        <f t="shared" si="974"/>
        <v/>
      </c>
      <c r="S10346" s="213" t="str">
        <f t="shared" ca="1" si="975"/>
        <v/>
      </c>
      <c r="T10346" s="214" t="str">
        <f t="shared" ca="1" si="973"/>
        <v/>
      </c>
    </row>
    <row r="10347" spans="1:20" x14ac:dyDescent="0.25">
      <c r="A10347" s="119" t="s">
        <v>15916</v>
      </c>
      <c r="B10347" s="260"/>
      <c r="C10347" s="264" t="str">
        <f>IF(ISERROR(VLOOKUP(B10347,'Tous les abonnés'!$A$6:$I$5491,2,0)),"",VLOOKUP(B10347,'Tous les abonnés'!$A$6:$I$5491,2,0))</f>
        <v/>
      </c>
      <c r="D10347" s="26"/>
      <c r="E10347" s="265"/>
      <c r="F10347" s="207" t="str">
        <f>IF(ISERROR(IF(VLOOKUP(D10347,Paramètres!$C$17:$H$33,6,0)="oui","illimité",VLOOKUP(D10347,Paramètres!$C$17:$H$33,5,0))),"",IF(VLOOKUP(D10347,Paramètres!$C$17:$H$33,6,0)="oui","illimité",VLOOKUP(D10347,Paramètres!$C$17:$H$33,5,0)))</f>
        <v/>
      </c>
      <c r="G10347" s="269" t="str">
        <f t="shared" si="976"/>
        <v/>
      </c>
      <c r="H10347" s="208" t="str">
        <f>IF(ISERROR(VLOOKUP(D10347,Paramètres!$C$17:$E$33,3,0)),"",VLOOKUP(D10347,Paramètres!$C$17:$E$33,3,0))</f>
        <v/>
      </c>
      <c r="I10347" s="53"/>
      <c r="J10347" s="209" t="str">
        <f t="shared" si="972"/>
        <v/>
      </c>
      <c r="K10347" s="271"/>
      <c r="L10347" s="37"/>
      <c r="M10347" s="218"/>
      <c r="N10347" s="124"/>
      <c r="O10347" s="211" t="str">
        <f t="shared" ca="1" si="977"/>
        <v/>
      </c>
      <c r="P10347" s="212" t="str">
        <f>IF(ISERROR(VLOOKUP(L10347,Paramètres!$A$38:$B$40,2,0)),"",VLOOKUP(L10347,Paramètres!$A$38:$B$40,2,0))</f>
        <v/>
      </c>
      <c r="Q10347" s="211" t="str">
        <f t="shared" ca="1" si="978"/>
        <v/>
      </c>
      <c r="R10347" s="211" t="str">
        <f t="shared" si="974"/>
        <v/>
      </c>
      <c r="S10347" s="213" t="str">
        <f t="shared" ca="1" si="975"/>
        <v/>
      </c>
      <c r="T10347" s="214" t="str">
        <f t="shared" ca="1" si="973"/>
        <v/>
      </c>
    </row>
    <row r="10348" spans="1:20" x14ac:dyDescent="0.25">
      <c r="A10348" s="119" t="s">
        <v>15917</v>
      </c>
      <c r="B10348" s="260"/>
      <c r="C10348" s="264" t="str">
        <f>IF(ISERROR(VLOOKUP(B10348,'Tous les abonnés'!$A$6:$I$5491,2,0)),"",VLOOKUP(B10348,'Tous les abonnés'!$A$6:$I$5491,2,0))</f>
        <v/>
      </c>
      <c r="D10348" s="26"/>
      <c r="E10348" s="265"/>
      <c r="F10348" s="207" t="str">
        <f>IF(ISERROR(IF(VLOOKUP(D10348,Paramètres!$C$17:$H$33,6,0)="oui","illimité",VLOOKUP(D10348,Paramètres!$C$17:$H$33,5,0))),"",IF(VLOOKUP(D10348,Paramètres!$C$17:$H$33,6,0)="oui","illimité",VLOOKUP(D10348,Paramètres!$C$17:$H$33,5,0)))</f>
        <v/>
      </c>
      <c r="G10348" s="269" t="str">
        <f t="shared" si="976"/>
        <v/>
      </c>
      <c r="H10348" s="208" t="str">
        <f>IF(ISERROR(VLOOKUP(D10348,Paramètres!$C$17:$E$33,3,0)),"",VLOOKUP(D10348,Paramètres!$C$17:$E$33,3,0))</f>
        <v/>
      </c>
      <c r="I10348" s="53"/>
      <c r="J10348" s="209" t="str">
        <f t="shared" si="972"/>
        <v/>
      </c>
      <c r="K10348" s="271"/>
      <c r="L10348" s="37"/>
      <c r="M10348" s="218"/>
      <c r="N10348" s="124"/>
      <c r="O10348" s="211" t="str">
        <f t="shared" ca="1" si="977"/>
        <v/>
      </c>
      <c r="P10348" s="212" t="str">
        <f>IF(ISERROR(VLOOKUP(L10348,Paramètres!$A$38:$B$40,2,0)),"",VLOOKUP(L10348,Paramètres!$A$38:$B$40,2,0))</f>
        <v/>
      </c>
      <c r="Q10348" s="211" t="str">
        <f t="shared" ca="1" si="978"/>
        <v/>
      </c>
      <c r="R10348" s="211" t="str">
        <f t="shared" si="974"/>
        <v/>
      </c>
      <c r="S10348" s="213" t="str">
        <f t="shared" ca="1" si="975"/>
        <v/>
      </c>
      <c r="T10348" s="214" t="str">
        <f t="shared" ca="1" si="973"/>
        <v/>
      </c>
    </row>
    <row r="10349" spans="1:20" x14ac:dyDescent="0.25">
      <c r="A10349" s="119" t="s">
        <v>15918</v>
      </c>
      <c r="B10349" s="260"/>
      <c r="C10349" s="264" t="str">
        <f>IF(ISERROR(VLOOKUP(B10349,'Tous les abonnés'!$A$6:$I$5491,2,0)),"",VLOOKUP(B10349,'Tous les abonnés'!$A$6:$I$5491,2,0))</f>
        <v/>
      </c>
      <c r="D10349" s="26"/>
      <c r="E10349" s="265"/>
      <c r="F10349" s="207" t="str">
        <f>IF(ISERROR(IF(VLOOKUP(D10349,Paramètres!$C$17:$H$33,6,0)="oui","illimité",VLOOKUP(D10349,Paramètres!$C$17:$H$33,5,0))),"",IF(VLOOKUP(D10349,Paramètres!$C$17:$H$33,6,0)="oui","illimité",VLOOKUP(D10349,Paramètres!$C$17:$H$33,5,0)))</f>
        <v/>
      </c>
      <c r="G10349" s="269" t="str">
        <f t="shared" si="976"/>
        <v/>
      </c>
      <c r="H10349" s="208" t="str">
        <f>IF(ISERROR(VLOOKUP(D10349,Paramètres!$C$17:$E$33,3,0)),"",VLOOKUP(D10349,Paramètres!$C$17:$E$33,3,0))</f>
        <v/>
      </c>
      <c r="I10349" s="53"/>
      <c r="J10349" s="209" t="str">
        <f t="shared" si="972"/>
        <v/>
      </c>
      <c r="K10349" s="271"/>
      <c r="L10349" s="37"/>
      <c r="M10349" s="218"/>
      <c r="N10349" s="124"/>
      <c r="O10349" s="211" t="str">
        <f t="shared" ca="1" si="977"/>
        <v/>
      </c>
      <c r="P10349" s="212" t="str">
        <f>IF(ISERROR(VLOOKUP(L10349,Paramètres!$A$38:$B$40,2,0)),"",VLOOKUP(L10349,Paramètres!$A$38:$B$40,2,0))</f>
        <v/>
      </c>
      <c r="Q10349" s="211" t="str">
        <f t="shared" ca="1" si="978"/>
        <v/>
      </c>
      <c r="R10349" s="211" t="str">
        <f t="shared" si="974"/>
        <v/>
      </c>
      <c r="S10349" s="213" t="str">
        <f t="shared" ca="1" si="975"/>
        <v/>
      </c>
      <c r="T10349" s="214" t="str">
        <f t="shared" ca="1" si="973"/>
        <v/>
      </c>
    </row>
    <row r="10350" spans="1:20" x14ac:dyDescent="0.25">
      <c r="A10350" s="119" t="s">
        <v>15919</v>
      </c>
      <c r="B10350" s="260"/>
      <c r="C10350" s="264" t="str">
        <f>IF(ISERROR(VLOOKUP(B10350,'Tous les abonnés'!$A$6:$I$5491,2,0)),"",VLOOKUP(B10350,'Tous les abonnés'!$A$6:$I$5491,2,0))</f>
        <v/>
      </c>
      <c r="D10350" s="26"/>
      <c r="E10350" s="265"/>
      <c r="F10350" s="207" t="str">
        <f>IF(ISERROR(IF(VLOOKUP(D10350,Paramètres!$C$17:$H$33,6,0)="oui","illimité",VLOOKUP(D10350,Paramètres!$C$17:$H$33,5,0))),"",IF(VLOOKUP(D10350,Paramètres!$C$17:$H$33,6,0)="oui","illimité",VLOOKUP(D10350,Paramètres!$C$17:$H$33,5,0)))</f>
        <v/>
      </c>
      <c r="G10350" s="269" t="str">
        <f t="shared" si="976"/>
        <v/>
      </c>
      <c r="H10350" s="208" t="str">
        <f>IF(ISERROR(VLOOKUP(D10350,Paramètres!$C$17:$E$33,3,0)),"",VLOOKUP(D10350,Paramètres!$C$17:$E$33,3,0))</f>
        <v/>
      </c>
      <c r="I10350" s="53"/>
      <c r="J10350" s="209" t="str">
        <f t="shared" si="972"/>
        <v/>
      </c>
      <c r="K10350" s="271"/>
      <c r="L10350" s="37"/>
      <c r="M10350" s="218"/>
      <c r="N10350" s="124"/>
      <c r="O10350" s="211" t="str">
        <f t="shared" ca="1" si="977"/>
        <v/>
      </c>
      <c r="P10350" s="212" t="str">
        <f>IF(ISERROR(VLOOKUP(L10350,Paramètres!$A$38:$B$40,2,0)),"",VLOOKUP(L10350,Paramètres!$A$38:$B$40,2,0))</f>
        <v/>
      </c>
      <c r="Q10350" s="211" t="str">
        <f t="shared" ca="1" si="978"/>
        <v/>
      </c>
      <c r="R10350" s="211" t="str">
        <f t="shared" si="974"/>
        <v/>
      </c>
      <c r="S10350" s="213" t="str">
        <f t="shared" ca="1" si="975"/>
        <v/>
      </c>
      <c r="T10350" s="214" t="str">
        <f t="shared" ca="1" si="973"/>
        <v/>
      </c>
    </row>
    <row r="10351" spans="1:20" x14ac:dyDescent="0.25">
      <c r="A10351" s="119" t="s">
        <v>15920</v>
      </c>
      <c r="B10351" s="260"/>
      <c r="C10351" s="264" t="str">
        <f>IF(ISERROR(VLOOKUP(B10351,'Tous les abonnés'!$A$6:$I$5491,2,0)),"",VLOOKUP(B10351,'Tous les abonnés'!$A$6:$I$5491,2,0))</f>
        <v/>
      </c>
      <c r="D10351" s="26"/>
      <c r="E10351" s="265"/>
      <c r="F10351" s="207" t="str">
        <f>IF(ISERROR(IF(VLOOKUP(D10351,Paramètres!$C$17:$H$33,6,0)="oui","illimité",VLOOKUP(D10351,Paramètres!$C$17:$H$33,5,0))),"",IF(VLOOKUP(D10351,Paramètres!$C$17:$H$33,6,0)="oui","illimité",VLOOKUP(D10351,Paramètres!$C$17:$H$33,5,0)))</f>
        <v/>
      </c>
      <c r="G10351" s="269" t="str">
        <f t="shared" si="976"/>
        <v/>
      </c>
      <c r="H10351" s="208" t="str">
        <f>IF(ISERROR(VLOOKUP(D10351,Paramètres!$C$17:$E$33,3,0)),"",VLOOKUP(D10351,Paramètres!$C$17:$E$33,3,0))</f>
        <v/>
      </c>
      <c r="I10351" s="53"/>
      <c r="J10351" s="209" t="str">
        <f t="shared" si="972"/>
        <v/>
      </c>
      <c r="K10351" s="271"/>
      <c r="L10351" s="37"/>
      <c r="M10351" s="218"/>
      <c r="N10351" s="124"/>
      <c r="O10351" s="211" t="str">
        <f t="shared" ca="1" si="977"/>
        <v/>
      </c>
      <c r="P10351" s="212" t="str">
        <f>IF(ISERROR(VLOOKUP(L10351,Paramètres!$A$38:$B$40,2,0)),"",VLOOKUP(L10351,Paramètres!$A$38:$B$40,2,0))</f>
        <v/>
      </c>
      <c r="Q10351" s="211" t="str">
        <f t="shared" ca="1" si="978"/>
        <v/>
      </c>
      <c r="R10351" s="211" t="str">
        <f t="shared" si="974"/>
        <v/>
      </c>
      <c r="S10351" s="213" t="str">
        <f t="shared" ca="1" si="975"/>
        <v/>
      </c>
      <c r="T10351" s="214" t="str">
        <f t="shared" ca="1" si="973"/>
        <v/>
      </c>
    </row>
    <row r="10352" spans="1:20" x14ac:dyDescent="0.25">
      <c r="A10352" s="119" t="s">
        <v>15921</v>
      </c>
      <c r="B10352" s="260"/>
      <c r="C10352" s="264" t="str">
        <f>IF(ISERROR(VLOOKUP(B10352,'Tous les abonnés'!$A$6:$I$5491,2,0)),"",VLOOKUP(B10352,'Tous les abonnés'!$A$6:$I$5491,2,0))</f>
        <v/>
      </c>
      <c r="D10352" s="26"/>
      <c r="E10352" s="265"/>
      <c r="F10352" s="207" t="str">
        <f>IF(ISERROR(IF(VLOOKUP(D10352,Paramètres!$C$17:$H$33,6,0)="oui","illimité",VLOOKUP(D10352,Paramètres!$C$17:$H$33,5,0))),"",IF(VLOOKUP(D10352,Paramètres!$C$17:$H$33,6,0)="oui","illimité",VLOOKUP(D10352,Paramètres!$C$17:$H$33,5,0)))</f>
        <v/>
      </c>
      <c r="G10352" s="269" t="str">
        <f t="shared" si="976"/>
        <v/>
      </c>
      <c r="H10352" s="208" t="str">
        <f>IF(ISERROR(VLOOKUP(D10352,Paramètres!$C$17:$E$33,3,0)),"",VLOOKUP(D10352,Paramètres!$C$17:$E$33,3,0))</f>
        <v/>
      </c>
      <c r="I10352" s="53"/>
      <c r="J10352" s="209" t="str">
        <f t="shared" si="972"/>
        <v/>
      </c>
      <c r="K10352" s="271"/>
      <c r="L10352" s="37"/>
      <c r="M10352" s="218"/>
      <c r="N10352" s="124"/>
      <c r="O10352" s="211" t="str">
        <f t="shared" ca="1" si="977"/>
        <v/>
      </c>
      <c r="P10352" s="212" t="str">
        <f>IF(ISERROR(VLOOKUP(L10352,Paramètres!$A$38:$B$40,2,0)),"",VLOOKUP(L10352,Paramètres!$A$38:$B$40,2,0))</f>
        <v/>
      </c>
      <c r="Q10352" s="211" t="str">
        <f t="shared" ca="1" si="978"/>
        <v/>
      </c>
      <c r="R10352" s="211" t="str">
        <f t="shared" si="974"/>
        <v/>
      </c>
      <c r="S10352" s="213" t="str">
        <f t="shared" ca="1" si="975"/>
        <v/>
      </c>
      <c r="T10352" s="214" t="str">
        <f t="shared" ca="1" si="973"/>
        <v/>
      </c>
    </row>
    <row r="10353" spans="1:20" x14ac:dyDescent="0.25">
      <c r="A10353" s="119" t="s">
        <v>15922</v>
      </c>
      <c r="B10353" s="260"/>
      <c r="C10353" s="264" t="str">
        <f>IF(ISERROR(VLOOKUP(B10353,'Tous les abonnés'!$A$6:$I$5491,2,0)),"",VLOOKUP(B10353,'Tous les abonnés'!$A$6:$I$5491,2,0))</f>
        <v/>
      </c>
      <c r="D10353" s="26"/>
      <c r="E10353" s="265"/>
      <c r="F10353" s="207" t="str">
        <f>IF(ISERROR(IF(VLOOKUP(D10353,Paramètres!$C$17:$H$33,6,0)="oui","illimité",VLOOKUP(D10353,Paramètres!$C$17:$H$33,5,0))),"",IF(VLOOKUP(D10353,Paramètres!$C$17:$H$33,6,0)="oui","illimité",VLOOKUP(D10353,Paramètres!$C$17:$H$33,5,0)))</f>
        <v/>
      </c>
      <c r="G10353" s="269" t="str">
        <f t="shared" si="976"/>
        <v/>
      </c>
      <c r="H10353" s="208" t="str">
        <f>IF(ISERROR(VLOOKUP(D10353,Paramètres!$C$17:$E$33,3,0)),"",VLOOKUP(D10353,Paramètres!$C$17:$E$33,3,0))</f>
        <v/>
      </c>
      <c r="I10353" s="53"/>
      <c r="J10353" s="209" t="str">
        <f t="shared" si="972"/>
        <v/>
      </c>
      <c r="K10353" s="271"/>
      <c r="L10353" s="37"/>
      <c r="M10353" s="218"/>
      <c r="N10353" s="124"/>
      <c r="O10353" s="211" t="str">
        <f t="shared" ca="1" si="977"/>
        <v/>
      </c>
      <c r="P10353" s="212" t="str">
        <f>IF(ISERROR(VLOOKUP(L10353,Paramètres!$A$38:$B$40,2,0)),"",VLOOKUP(L10353,Paramètres!$A$38:$B$40,2,0))</f>
        <v/>
      </c>
      <c r="Q10353" s="211" t="str">
        <f t="shared" ca="1" si="978"/>
        <v/>
      </c>
      <c r="R10353" s="211" t="str">
        <f t="shared" si="974"/>
        <v/>
      </c>
      <c r="S10353" s="213" t="str">
        <f t="shared" ca="1" si="975"/>
        <v/>
      </c>
      <c r="T10353" s="214" t="str">
        <f t="shared" ca="1" si="973"/>
        <v/>
      </c>
    </row>
    <row r="10354" spans="1:20" x14ac:dyDescent="0.25">
      <c r="A10354" s="119" t="s">
        <v>15923</v>
      </c>
      <c r="B10354" s="260"/>
      <c r="C10354" s="264" t="str">
        <f>IF(ISERROR(VLOOKUP(B10354,'Tous les abonnés'!$A$6:$I$5491,2,0)),"",VLOOKUP(B10354,'Tous les abonnés'!$A$6:$I$5491,2,0))</f>
        <v/>
      </c>
      <c r="D10354" s="26"/>
      <c r="E10354" s="265"/>
      <c r="F10354" s="207" t="str">
        <f>IF(ISERROR(IF(VLOOKUP(D10354,Paramètres!$C$17:$H$33,6,0)="oui","illimité",VLOOKUP(D10354,Paramètres!$C$17:$H$33,5,0))),"",IF(VLOOKUP(D10354,Paramètres!$C$17:$H$33,6,0)="oui","illimité",VLOOKUP(D10354,Paramètres!$C$17:$H$33,5,0)))</f>
        <v/>
      </c>
      <c r="G10354" s="269" t="str">
        <f t="shared" si="976"/>
        <v/>
      </c>
      <c r="H10354" s="208" t="str">
        <f>IF(ISERROR(VLOOKUP(D10354,Paramètres!$C$17:$E$33,3,0)),"",VLOOKUP(D10354,Paramètres!$C$17:$E$33,3,0))</f>
        <v/>
      </c>
      <c r="I10354" s="53"/>
      <c r="J10354" s="209" t="str">
        <f t="shared" si="972"/>
        <v/>
      </c>
      <c r="K10354" s="271"/>
      <c r="L10354" s="37"/>
      <c r="M10354" s="218"/>
      <c r="N10354" s="124"/>
      <c r="O10354" s="211" t="str">
        <f t="shared" ca="1" si="977"/>
        <v/>
      </c>
      <c r="P10354" s="212" t="str">
        <f>IF(ISERROR(VLOOKUP(L10354,Paramètres!$A$38:$B$40,2,0)),"",VLOOKUP(L10354,Paramètres!$A$38:$B$40,2,0))</f>
        <v/>
      </c>
      <c r="Q10354" s="211" t="str">
        <f t="shared" ca="1" si="978"/>
        <v/>
      </c>
      <c r="R10354" s="211" t="str">
        <f t="shared" si="974"/>
        <v/>
      </c>
      <c r="S10354" s="213" t="str">
        <f t="shared" ca="1" si="975"/>
        <v/>
      </c>
      <c r="T10354" s="214" t="str">
        <f t="shared" ca="1" si="973"/>
        <v/>
      </c>
    </row>
    <row r="10355" spans="1:20" x14ac:dyDescent="0.25">
      <c r="A10355" s="119" t="s">
        <v>15924</v>
      </c>
      <c r="B10355" s="260"/>
      <c r="C10355" s="264" t="str">
        <f>IF(ISERROR(VLOOKUP(B10355,'Tous les abonnés'!$A$6:$I$5491,2,0)),"",VLOOKUP(B10355,'Tous les abonnés'!$A$6:$I$5491,2,0))</f>
        <v/>
      </c>
      <c r="D10355" s="26"/>
      <c r="E10355" s="265"/>
      <c r="F10355" s="207" t="str">
        <f>IF(ISERROR(IF(VLOOKUP(D10355,Paramètres!$C$17:$H$33,6,0)="oui","illimité",VLOOKUP(D10355,Paramètres!$C$17:$H$33,5,0))),"",IF(VLOOKUP(D10355,Paramètres!$C$17:$H$33,6,0)="oui","illimité",VLOOKUP(D10355,Paramètres!$C$17:$H$33,5,0)))</f>
        <v/>
      </c>
      <c r="G10355" s="269" t="str">
        <f t="shared" si="976"/>
        <v/>
      </c>
      <c r="H10355" s="208" t="str">
        <f>IF(ISERROR(VLOOKUP(D10355,Paramètres!$C$17:$E$33,3,0)),"",VLOOKUP(D10355,Paramètres!$C$17:$E$33,3,0))</f>
        <v/>
      </c>
      <c r="I10355" s="53"/>
      <c r="J10355" s="209" t="str">
        <f t="shared" si="972"/>
        <v/>
      </c>
      <c r="K10355" s="271"/>
      <c r="L10355" s="37"/>
      <c r="M10355" s="218"/>
      <c r="N10355" s="124"/>
      <c r="O10355" s="211" t="str">
        <f t="shared" ca="1" si="977"/>
        <v/>
      </c>
      <c r="P10355" s="212" t="str">
        <f>IF(ISERROR(VLOOKUP(L10355,Paramètres!$A$38:$B$40,2,0)),"",VLOOKUP(L10355,Paramètres!$A$38:$B$40,2,0))</f>
        <v/>
      </c>
      <c r="Q10355" s="211" t="str">
        <f t="shared" ca="1" si="978"/>
        <v/>
      </c>
      <c r="R10355" s="211" t="str">
        <f t="shared" si="974"/>
        <v/>
      </c>
      <c r="S10355" s="213" t="str">
        <f t="shared" ca="1" si="975"/>
        <v/>
      </c>
      <c r="T10355" s="214" t="str">
        <f t="shared" ca="1" si="973"/>
        <v/>
      </c>
    </row>
    <row r="10356" spans="1:20" x14ac:dyDescent="0.25">
      <c r="A10356" s="119" t="s">
        <v>15925</v>
      </c>
      <c r="B10356" s="260"/>
      <c r="C10356" s="264" t="str">
        <f>IF(ISERROR(VLOOKUP(B10356,'Tous les abonnés'!$A$6:$I$5491,2,0)),"",VLOOKUP(B10356,'Tous les abonnés'!$A$6:$I$5491,2,0))</f>
        <v/>
      </c>
      <c r="D10356" s="26"/>
      <c r="E10356" s="265"/>
      <c r="F10356" s="207" t="str">
        <f>IF(ISERROR(IF(VLOOKUP(D10356,Paramètres!$C$17:$H$33,6,0)="oui","illimité",VLOOKUP(D10356,Paramètres!$C$17:$H$33,5,0))),"",IF(VLOOKUP(D10356,Paramètres!$C$17:$H$33,6,0)="oui","illimité",VLOOKUP(D10356,Paramètres!$C$17:$H$33,5,0)))</f>
        <v/>
      </c>
      <c r="G10356" s="269" t="str">
        <f t="shared" si="976"/>
        <v/>
      </c>
      <c r="H10356" s="208" t="str">
        <f>IF(ISERROR(VLOOKUP(D10356,Paramètres!$C$17:$E$33,3,0)),"",VLOOKUP(D10356,Paramètres!$C$17:$E$33,3,0))</f>
        <v/>
      </c>
      <c r="I10356" s="53"/>
      <c r="J10356" s="209" t="str">
        <f t="shared" ref="J10356:J10419" si="979">IF(ISERROR(H10356-(I10356*H10356)),"",H10356-(I10356*H10356))</f>
        <v/>
      </c>
      <c r="K10356" s="271"/>
      <c r="L10356" s="37"/>
      <c r="M10356" s="218"/>
      <c r="N10356" s="124"/>
      <c r="O10356" s="211" t="str">
        <f t="shared" ca="1" si="977"/>
        <v/>
      </c>
      <c r="P10356" s="212" t="str">
        <f>IF(ISERROR(VLOOKUP(L10356,Paramètres!$A$38:$B$40,2,0)),"",VLOOKUP(L10356,Paramètres!$A$38:$B$40,2,0))</f>
        <v/>
      </c>
      <c r="Q10356" s="211" t="str">
        <f t="shared" ca="1" si="978"/>
        <v/>
      </c>
      <c r="R10356" s="211" t="str">
        <f t="shared" si="974"/>
        <v/>
      </c>
      <c r="S10356" s="213" t="str">
        <f t="shared" ca="1" si="975"/>
        <v/>
      </c>
      <c r="T10356" s="214" t="str">
        <f t="shared" ca="1" si="973"/>
        <v/>
      </c>
    </row>
    <row r="10357" spans="1:20" x14ac:dyDescent="0.25">
      <c r="A10357" s="119" t="s">
        <v>15926</v>
      </c>
      <c r="B10357" s="260"/>
      <c r="C10357" s="264" t="str">
        <f>IF(ISERROR(VLOOKUP(B10357,'Tous les abonnés'!$A$6:$I$5491,2,0)),"",VLOOKUP(B10357,'Tous les abonnés'!$A$6:$I$5491,2,0))</f>
        <v/>
      </c>
      <c r="D10357" s="26"/>
      <c r="E10357" s="265"/>
      <c r="F10357" s="207" t="str">
        <f>IF(ISERROR(IF(VLOOKUP(D10357,Paramètres!$C$17:$H$33,6,0)="oui","illimité",VLOOKUP(D10357,Paramètres!$C$17:$H$33,5,0))),"",IF(VLOOKUP(D10357,Paramètres!$C$17:$H$33,6,0)="oui","illimité",VLOOKUP(D10357,Paramètres!$C$17:$H$33,5,0)))</f>
        <v/>
      </c>
      <c r="G10357" s="269" t="str">
        <f t="shared" si="976"/>
        <v/>
      </c>
      <c r="H10357" s="208" t="str">
        <f>IF(ISERROR(VLOOKUP(D10357,Paramètres!$C$17:$E$33,3,0)),"",VLOOKUP(D10357,Paramètres!$C$17:$E$33,3,0))</f>
        <v/>
      </c>
      <c r="I10357" s="53"/>
      <c r="J10357" s="209" t="str">
        <f t="shared" si="979"/>
        <v/>
      </c>
      <c r="K10357" s="271"/>
      <c r="L10357" s="37"/>
      <c r="M10357" s="218"/>
      <c r="N10357" s="124"/>
      <c r="O10357" s="211" t="str">
        <f t="shared" ca="1" si="977"/>
        <v/>
      </c>
      <c r="P10357" s="212" t="str">
        <f>IF(ISERROR(VLOOKUP(L10357,Paramètres!$A$38:$B$40,2,0)),"",VLOOKUP(L10357,Paramètres!$A$38:$B$40,2,0))</f>
        <v/>
      </c>
      <c r="Q10357" s="211" t="str">
        <f t="shared" ca="1" si="978"/>
        <v/>
      </c>
      <c r="R10357" s="211" t="str">
        <f t="shared" si="974"/>
        <v/>
      </c>
      <c r="S10357" s="213" t="str">
        <f t="shared" ca="1" si="975"/>
        <v/>
      </c>
      <c r="T10357" s="214" t="str">
        <f t="shared" ca="1" si="973"/>
        <v/>
      </c>
    </row>
    <row r="10358" spans="1:20" x14ac:dyDescent="0.25">
      <c r="A10358" s="119" t="s">
        <v>15927</v>
      </c>
      <c r="B10358" s="260"/>
      <c r="C10358" s="264" t="str">
        <f>IF(ISERROR(VLOOKUP(B10358,'Tous les abonnés'!$A$6:$I$5491,2,0)),"",VLOOKUP(B10358,'Tous les abonnés'!$A$6:$I$5491,2,0))</f>
        <v/>
      </c>
      <c r="D10358" s="26"/>
      <c r="E10358" s="265"/>
      <c r="F10358" s="207" t="str">
        <f>IF(ISERROR(IF(VLOOKUP(D10358,Paramètres!$C$17:$H$33,6,0)="oui","illimité",VLOOKUP(D10358,Paramètres!$C$17:$H$33,5,0))),"",IF(VLOOKUP(D10358,Paramètres!$C$17:$H$33,6,0)="oui","illimité",VLOOKUP(D10358,Paramètres!$C$17:$H$33,5,0)))</f>
        <v/>
      </c>
      <c r="G10358" s="269" t="str">
        <f t="shared" si="976"/>
        <v/>
      </c>
      <c r="H10358" s="208" t="str">
        <f>IF(ISERROR(VLOOKUP(D10358,Paramètres!$C$17:$E$33,3,0)),"",VLOOKUP(D10358,Paramètres!$C$17:$E$33,3,0))</f>
        <v/>
      </c>
      <c r="I10358" s="53"/>
      <c r="J10358" s="209" t="str">
        <f t="shared" si="979"/>
        <v/>
      </c>
      <c r="K10358" s="271"/>
      <c r="L10358" s="37"/>
      <c r="M10358" s="218"/>
      <c r="N10358" s="124"/>
      <c r="O10358" s="211" t="str">
        <f t="shared" ca="1" si="977"/>
        <v/>
      </c>
      <c r="P10358" s="212" t="str">
        <f>IF(ISERROR(VLOOKUP(L10358,Paramètres!$A$38:$B$40,2,0)),"",VLOOKUP(L10358,Paramètres!$A$38:$B$40,2,0))</f>
        <v/>
      </c>
      <c r="Q10358" s="211" t="str">
        <f t="shared" ca="1" si="978"/>
        <v/>
      </c>
      <c r="R10358" s="211" t="str">
        <f t="shared" si="974"/>
        <v/>
      </c>
      <c r="S10358" s="213" t="str">
        <f t="shared" ca="1" si="975"/>
        <v/>
      </c>
      <c r="T10358" s="214" t="str">
        <f t="shared" ca="1" si="973"/>
        <v/>
      </c>
    </row>
    <row r="10359" spans="1:20" x14ac:dyDescent="0.25">
      <c r="A10359" s="119" t="s">
        <v>15928</v>
      </c>
      <c r="B10359" s="260"/>
      <c r="C10359" s="264" t="str">
        <f>IF(ISERROR(VLOOKUP(B10359,'Tous les abonnés'!$A$6:$I$5491,2,0)),"",VLOOKUP(B10359,'Tous les abonnés'!$A$6:$I$5491,2,0))</f>
        <v/>
      </c>
      <c r="D10359" s="26"/>
      <c r="E10359" s="265"/>
      <c r="F10359" s="207" t="str">
        <f>IF(ISERROR(IF(VLOOKUP(D10359,Paramètres!$C$17:$H$33,6,0)="oui","illimité",VLOOKUP(D10359,Paramètres!$C$17:$H$33,5,0))),"",IF(VLOOKUP(D10359,Paramètres!$C$17:$H$33,6,0)="oui","illimité",VLOOKUP(D10359,Paramètres!$C$17:$H$33,5,0)))</f>
        <v/>
      </c>
      <c r="G10359" s="269" t="str">
        <f t="shared" si="976"/>
        <v/>
      </c>
      <c r="H10359" s="208" t="str">
        <f>IF(ISERROR(VLOOKUP(D10359,Paramètres!$C$17:$E$33,3,0)),"",VLOOKUP(D10359,Paramètres!$C$17:$E$33,3,0))</f>
        <v/>
      </c>
      <c r="I10359" s="53"/>
      <c r="J10359" s="209" t="str">
        <f t="shared" si="979"/>
        <v/>
      </c>
      <c r="K10359" s="271"/>
      <c r="L10359" s="37"/>
      <c r="M10359" s="218"/>
      <c r="N10359" s="124"/>
      <c r="O10359" s="211" t="str">
        <f t="shared" ca="1" si="977"/>
        <v/>
      </c>
      <c r="P10359" s="212" t="str">
        <f>IF(ISERROR(VLOOKUP(L10359,Paramètres!$A$38:$B$40,2,0)),"",VLOOKUP(L10359,Paramètres!$A$38:$B$40,2,0))</f>
        <v/>
      </c>
      <c r="Q10359" s="211" t="str">
        <f t="shared" ca="1" si="978"/>
        <v/>
      </c>
      <c r="R10359" s="211" t="str">
        <f t="shared" si="974"/>
        <v/>
      </c>
      <c r="S10359" s="213" t="str">
        <f t="shared" ca="1" si="975"/>
        <v/>
      </c>
      <c r="T10359" s="214" t="str">
        <f t="shared" ca="1" si="973"/>
        <v/>
      </c>
    </row>
    <row r="10360" spans="1:20" x14ac:dyDescent="0.25">
      <c r="A10360" s="119" t="s">
        <v>15929</v>
      </c>
      <c r="B10360" s="260"/>
      <c r="C10360" s="264" t="str">
        <f>IF(ISERROR(VLOOKUP(B10360,'Tous les abonnés'!$A$6:$I$5491,2,0)),"",VLOOKUP(B10360,'Tous les abonnés'!$A$6:$I$5491,2,0))</f>
        <v/>
      </c>
      <c r="D10360" s="26"/>
      <c r="E10360" s="265"/>
      <c r="F10360" s="207" t="str">
        <f>IF(ISERROR(IF(VLOOKUP(D10360,Paramètres!$C$17:$H$33,6,0)="oui","illimité",VLOOKUP(D10360,Paramètres!$C$17:$H$33,5,0))),"",IF(VLOOKUP(D10360,Paramètres!$C$17:$H$33,6,0)="oui","illimité",VLOOKUP(D10360,Paramètres!$C$17:$H$33,5,0)))</f>
        <v/>
      </c>
      <c r="G10360" s="269" t="str">
        <f t="shared" si="976"/>
        <v/>
      </c>
      <c r="H10360" s="208" t="str">
        <f>IF(ISERROR(VLOOKUP(D10360,Paramètres!$C$17:$E$33,3,0)),"",VLOOKUP(D10360,Paramètres!$C$17:$E$33,3,0))</f>
        <v/>
      </c>
      <c r="I10360" s="53"/>
      <c r="J10360" s="209" t="str">
        <f t="shared" si="979"/>
        <v/>
      </c>
      <c r="K10360" s="271"/>
      <c r="L10360" s="37"/>
      <c r="M10360" s="218"/>
      <c r="N10360" s="124"/>
      <c r="O10360" s="211" t="str">
        <f t="shared" ca="1" si="977"/>
        <v/>
      </c>
      <c r="P10360" s="212" t="str">
        <f>IF(ISERROR(VLOOKUP(L10360,Paramètres!$A$38:$B$40,2,0)),"",VLOOKUP(L10360,Paramètres!$A$38:$B$40,2,0))</f>
        <v/>
      </c>
      <c r="Q10360" s="211" t="str">
        <f t="shared" ca="1" si="978"/>
        <v/>
      </c>
      <c r="R10360" s="211" t="str">
        <f t="shared" si="974"/>
        <v/>
      </c>
      <c r="S10360" s="213" t="str">
        <f t="shared" ca="1" si="975"/>
        <v/>
      </c>
      <c r="T10360" s="214" t="str">
        <f t="shared" ca="1" si="973"/>
        <v/>
      </c>
    </row>
    <row r="10361" spans="1:20" x14ac:dyDescent="0.25">
      <c r="A10361" s="119" t="s">
        <v>15930</v>
      </c>
      <c r="B10361" s="260"/>
      <c r="C10361" s="264" t="str">
        <f>IF(ISERROR(VLOOKUP(B10361,'Tous les abonnés'!$A$6:$I$5491,2,0)),"",VLOOKUP(B10361,'Tous les abonnés'!$A$6:$I$5491,2,0))</f>
        <v/>
      </c>
      <c r="D10361" s="26"/>
      <c r="E10361" s="265"/>
      <c r="F10361" s="207" t="str">
        <f>IF(ISERROR(IF(VLOOKUP(D10361,Paramètres!$C$17:$H$33,6,0)="oui","illimité",VLOOKUP(D10361,Paramètres!$C$17:$H$33,5,0))),"",IF(VLOOKUP(D10361,Paramètres!$C$17:$H$33,6,0)="oui","illimité",VLOOKUP(D10361,Paramètres!$C$17:$H$33,5,0)))</f>
        <v/>
      </c>
      <c r="G10361" s="269" t="str">
        <f t="shared" si="976"/>
        <v/>
      </c>
      <c r="H10361" s="208" t="str">
        <f>IF(ISERROR(VLOOKUP(D10361,Paramètres!$C$17:$E$33,3,0)),"",VLOOKUP(D10361,Paramètres!$C$17:$E$33,3,0))</f>
        <v/>
      </c>
      <c r="I10361" s="53"/>
      <c r="J10361" s="209" t="str">
        <f t="shared" si="979"/>
        <v/>
      </c>
      <c r="K10361" s="271"/>
      <c r="L10361" s="37"/>
      <c r="M10361" s="218"/>
      <c r="N10361" s="124"/>
      <c r="O10361" s="211" t="str">
        <f t="shared" ca="1" si="977"/>
        <v/>
      </c>
      <c r="P10361" s="212" t="str">
        <f>IF(ISERROR(VLOOKUP(L10361,Paramètres!$A$38:$B$40,2,0)),"",VLOOKUP(L10361,Paramètres!$A$38:$B$40,2,0))</f>
        <v/>
      </c>
      <c r="Q10361" s="211" t="str">
        <f t="shared" ca="1" si="978"/>
        <v/>
      </c>
      <c r="R10361" s="211" t="str">
        <f t="shared" si="974"/>
        <v/>
      </c>
      <c r="S10361" s="213" t="str">
        <f t="shared" ca="1" si="975"/>
        <v/>
      </c>
      <c r="T10361" s="214" t="str">
        <f t="shared" ref="T10361:T10424" ca="1" si="980">IF(ISERROR(S10361-N10361),"",S10361-N10361)</f>
        <v/>
      </c>
    </row>
    <row r="10362" spans="1:20" x14ac:dyDescent="0.25">
      <c r="A10362" s="119" t="s">
        <v>15931</v>
      </c>
      <c r="B10362" s="260"/>
      <c r="C10362" s="264" t="str">
        <f>IF(ISERROR(VLOOKUP(B10362,'Tous les abonnés'!$A$6:$I$5491,2,0)),"",VLOOKUP(B10362,'Tous les abonnés'!$A$6:$I$5491,2,0))</f>
        <v/>
      </c>
      <c r="D10362" s="26"/>
      <c r="E10362" s="265"/>
      <c r="F10362" s="207" t="str">
        <f>IF(ISERROR(IF(VLOOKUP(D10362,Paramètres!$C$17:$H$33,6,0)="oui","illimité",VLOOKUP(D10362,Paramètres!$C$17:$H$33,5,0))),"",IF(VLOOKUP(D10362,Paramètres!$C$17:$H$33,6,0)="oui","illimité",VLOOKUP(D10362,Paramètres!$C$17:$H$33,5,0)))</f>
        <v/>
      </c>
      <c r="G10362" s="269" t="str">
        <f t="shared" si="976"/>
        <v/>
      </c>
      <c r="H10362" s="208" t="str">
        <f>IF(ISERROR(VLOOKUP(D10362,Paramètres!$C$17:$E$33,3,0)),"",VLOOKUP(D10362,Paramètres!$C$17:$E$33,3,0))</f>
        <v/>
      </c>
      <c r="I10362" s="53"/>
      <c r="J10362" s="209" t="str">
        <f t="shared" si="979"/>
        <v/>
      </c>
      <c r="K10362" s="271"/>
      <c r="L10362" s="37"/>
      <c r="M10362" s="218"/>
      <c r="N10362" s="124"/>
      <c r="O10362" s="211" t="str">
        <f t="shared" ca="1" si="977"/>
        <v/>
      </c>
      <c r="P10362" s="212" t="str">
        <f>IF(ISERROR(VLOOKUP(L10362,Paramètres!$A$38:$B$40,2,0)),"",VLOOKUP(L10362,Paramètres!$A$38:$B$40,2,0))</f>
        <v/>
      </c>
      <c r="Q10362" s="211" t="str">
        <f t="shared" ca="1" si="978"/>
        <v/>
      </c>
      <c r="R10362" s="211" t="str">
        <f t="shared" si="974"/>
        <v/>
      </c>
      <c r="S10362" s="213" t="str">
        <f t="shared" ca="1" si="975"/>
        <v/>
      </c>
      <c r="T10362" s="214" t="str">
        <f t="shared" ca="1" si="980"/>
        <v/>
      </c>
    </row>
    <row r="10363" spans="1:20" x14ac:dyDescent="0.25">
      <c r="A10363" s="119" t="s">
        <v>15932</v>
      </c>
      <c r="B10363" s="260"/>
      <c r="C10363" s="264" t="str">
        <f>IF(ISERROR(VLOOKUP(B10363,'Tous les abonnés'!$A$6:$I$5491,2,0)),"",VLOOKUP(B10363,'Tous les abonnés'!$A$6:$I$5491,2,0))</f>
        <v/>
      </c>
      <c r="D10363" s="26"/>
      <c r="E10363" s="265"/>
      <c r="F10363" s="207" t="str">
        <f>IF(ISERROR(IF(VLOOKUP(D10363,Paramètres!$C$17:$H$33,6,0)="oui","illimité",VLOOKUP(D10363,Paramètres!$C$17:$H$33,5,0))),"",IF(VLOOKUP(D10363,Paramètres!$C$17:$H$33,6,0)="oui","illimité",VLOOKUP(D10363,Paramètres!$C$17:$H$33,5,0)))</f>
        <v/>
      </c>
      <c r="G10363" s="269" t="str">
        <f t="shared" si="976"/>
        <v/>
      </c>
      <c r="H10363" s="208" t="str">
        <f>IF(ISERROR(VLOOKUP(D10363,Paramètres!$C$17:$E$33,3,0)),"",VLOOKUP(D10363,Paramètres!$C$17:$E$33,3,0))</f>
        <v/>
      </c>
      <c r="I10363" s="53"/>
      <c r="J10363" s="209" t="str">
        <f t="shared" si="979"/>
        <v/>
      </c>
      <c r="K10363" s="271"/>
      <c r="L10363" s="37"/>
      <c r="M10363" s="218"/>
      <c r="N10363" s="124"/>
      <c r="O10363" s="211" t="str">
        <f t="shared" ca="1" si="977"/>
        <v/>
      </c>
      <c r="P10363" s="212" t="str">
        <f>IF(ISERROR(VLOOKUP(L10363,Paramètres!$A$38:$B$40,2,0)),"",VLOOKUP(L10363,Paramètres!$A$38:$B$40,2,0))</f>
        <v/>
      </c>
      <c r="Q10363" s="211" t="str">
        <f t="shared" ca="1" si="978"/>
        <v/>
      </c>
      <c r="R10363" s="211" t="str">
        <f t="shared" si="974"/>
        <v/>
      </c>
      <c r="S10363" s="213" t="str">
        <f t="shared" ca="1" si="975"/>
        <v/>
      </c>
      <c r="T10363" s="214" t="str">
        <f t="shared" ca="1" si="980"/>
        <v/>
      </c>
    </row>
    <row r="10364" spans="1:20" x14ac:dyDescent="0.25">
      <c r="A10364" s="119" t="s">
        <v>15933</v>
      </c>
      <c r="B10364" s="260"/>
      <c r="C10364" s="264" t="str">
        <f>IF(ISERROR(VLOOKUP(B10364,'Tous les abonnés'!$A$6:$I$5491,2,0)),"",VLOOKUP(B10364,'Tous les abonnés'!$A$6:$I$5491,2,0))</f>
        <v/>
      </c>
      <c r="D10364" s="26"/>
      <c r="E10364" s="265"/>
      <c r="F10364" s="207" t="str">
        <f>IF(ISERROR(IF(VLOOKUP(D10364,Paramètres!$C$17:$H$33,6,0)="oui","illimité",VLOOKUP(D10364,Paramètres!$C$17:$H$33,5,0))),"",IF(VLOOKUP(D10364,Paramètres!$C$17:$H$33,6,0)="oui","illimité",VLOOKUP(D10364,Paramètres!$C$17:$H$33,5,0)))</f>
        <v/>
      </c>
      <c r="G10364" s="269" t="str">
        <f t="shared" si="976"/>
        <v/>
      </c>
      <c r="H10364" s="208" t="str">
        <f>IF(ISERROR(VLOOKUP(D10364,Paramètres!$C$17:$E$33,3,0)),"",VLOOKUP(D10364,Paramètres!$C$17:$E$33,3,0))</f>
        <v/>
      </c>
      <c r="I10364" s="53"/>
      <c r="J10364" s="209" t="str">
        <f t="shared" si="979"/>
        <v/>
      </c>
      <c r="K10364" s="271"/>
      <c r="L10364" s="37"/>
      <c r="M10364" s="218"/>
      <c r="N10364" s="124"/>
      <c r="O10364" s="211" t="str">
        <f t="shared" ca="1" si="977"/>
        <v/>
      </c>
      <c r="P10364" s="212" t="str">
        <f>IF(ISERROR(VLOOKUP(L10364,Paramètres!$A$38:$B$40,2,0)),"",VLOOKUP(L10364,Paramètres!$A$38:$B$40,2,0))</f>
        <v/>
      </c>
      <c r="Q10364" s="211" t="str">
        <f t="shared" ca="1" si="978"/>
        <v/>
      </c>
      <c r="R10364" s="211" t="str">
        <f t="shared" si="974"/>
        <v/>
      </c>
      <c r="S10364" s="213" t="str">
        <f t="shared" ca="1" si="975"/>
        <v/>
      </c>
      <c r="T10364" s="214" t="str">
        <f t="shared" ca="1" si="980"/>
        <v/>
      </c>
    </row>
    <row r="10365" spans="1:20" x14ac:dyDescent="0.25">
      <c r="A10365" s="119" t="s">
        <v>15934</v>
      </c>
      <c r="B10365" s="260"/>
      <c r="C10365" s="264" t="str">
        <f>IF(ISERROR(VLOOKUP(B10365,'Tous les abonnés'!$A$6:$I$5491,2,0)),"",VLOOKUP(B10365,'Tous les abonnés'!$A$6:$I$5491,2,0))</f>
        <v/>
      </c>
      <c r="D10365" s="26"/>
      <c r="E10365" s="265"/>
      <c r="F10365" s="207" t="str">
        <f>IF(ISERROR(IF(VLOOKUP(D10365,Paramètres!$C$17:$H$33,6,0)="oui","illimité",VLOOKUP(D10365,Paramètres!$C$17:$H$33,5,0))),"",IF(VLOOKUP(D10365,Paramètres!$C$17:$H$33,6,0)="oui","illimité",VLOOKUP(D10365,Paramètres!$C$17:$H$33,5,0)))</f>
        <v/>
      </c>
      <c r="G10365" s="269" t="str">
        <f t="shared" si="976"/>
        <v/>
      </c>
      <c r="H10365" s="208" t="str">
        <f>IF(ISERROR(VLOOKUP(D10365,Paramètres!$C$17:$E$33,3,0)),"",VLOOKUP(D10365,Paramètres!$C$17:$E$33,3,0))</f>
        <v/>
      </c>
      <c r="I10365" s="53"/>
      <c r="J10365" s="209" t="str">
        <f t="shared" si="979"/>
        <v/>
      </c>
      <c r="K10365" s="271"/>
      <c r="L10365" s="37"/>
      <c r="M10365" s="218"/>
      <c r="N10365" s="124"/>
      <c r="O10365" s="211" t="str">
        <f t="shared" ca="1" si="977"/>
        <v/>
      </c>
      <c r="P10365" s="212" t="str">
        <f>IF(ISERROR(VLOOKUP(L10365,Paramètres!$A$38:$B$40,2,0)),"",VLOOKUP(L10365,Paramètres!$A$38:$B$40,2,0))</f>
        <v/>
      </c>
      <c r="Q10365" s="211" t="str">
        <f t="shared" ca="1" si="978"/>
        <v/>
      </c>
      <c r="R10365" s="211" t="str">
        <f t="shared" si="974"/>
        <v/>
      </c>
      <c r="S10365" s="213" t="str">
        <f t="shared" ca="1" si="975"/>
        <v/>
      </c>
      <c r="T10365" s="214" t="str">
        <f t="shared" ca="1" si="980"/>
        <v/>
      </c>
    </row>
    <row r="10366" spans="1:20" x14ac:dyDescent="0.25">
      <c r="A10366" s="119" t="s">
        <v>15935</v>
      </c>
      <c r="B10366" s="260"/>
      <c r="C10366" s="264" t="str">
        <f>IF(ISERROR(VLOOKUP(B10366,'Tous les abonnés'!$A$6:$I$5491,2,0)),"",VLOOKUP(B10366,'Tous les abonnés'!$A$6:$I$5491,2,0))</f>
        <v/>
      </c>
      <c r="D10366" s="26"/>
      <c r="E10366" s="265"/>
      <c r="F10366" s="207" t="str">
        <f>IF(ISERROR(IF(VLOOKUP(D10366,Paramètres!$C$17:$H$33,6,0)="oui","illimité",VLOOKUP(D10366,Paramètres!$C$17:$H$33,5,0))),"",IF(VLOOKUP(D10366,Paramètres!$C$17:$H$33,6,0)="oui","illimité",VLOOKUP(D10366,Paramètres!$C$17:$H$33,5,0)))</f>
        <v/>
      </c>
      <c r="G10366" s="269" t="str">
        <f t="shared" si="976"/>
        <v/>
      </c>
      <c r="H10366" s="208" t="str">
        <f>IF(ISERROR(VLOOKUP(D10366,Paramètres!$C$17:$E$33,3,0)),"",VLOOKUP(D10366,Paramètres!$C$17:$E$33,3,0))</f>
        <v/>
      </c>
      <c r="I10366" s="53"/>
      <c r="J10366" s="209" t="str">
        <f t="shared" si="979"/>
        <v/>
      </c>
      <c r="K10366" s="271"/>
      <c r="L10366" s="37"/>
      <c r="M10366" s="218"/>
      <c r="N10366" s="124"/>
      <c r="O10366" s="211" t="str">
        <f t="shared" ca="1" si="977"/>
        <v/>
      </c>
      <c r="P10366" s="212" t="str">
        <f>IF(ISERROR(VLOOKUP(L10366,Paramètres!$A$38:$B$40,2,0)),"",VLOOKUP(L10366,Paramètres!$A$38:$B$40,2,0))</f>
        <v/>
      </c>
      <c r="Q10366" s="211" t="str">
        <f t="shared" ca="1" si="978"/>
        <v/>
      </c>
      <c r="R10366" s="211" t="str">
        <f t="shared" si="974"/>
        <v/>
      </c>
      <c r="S10366" s="213" t="str">
        <f t="shared" ca="1" si="975"/>
        <v/>
      </c>
      <c r="T10366" s="214" t="str">
        <f t="shared" ca="1" si="980"/>
        <v/>
      </c>
    </row>
    <row r="10367" spans="1:20" x14ac:dyDescent="0.25">
      <c r="A10367" s="119" t="s">
        <v>15936</v>
      </c>
      <c r="B10367" s="260"/>
      <c r="C10367" s="264" t="str">
        <f>IF(ISERROR(VLOOKUP(B10367,'Tous les abonnés'!$A$6:$I$5491,2,0)),"",VLOOKUP(B10367,'Tous les abonnés'!$A$6:$I$5491,2,0))</f>
        <v/>
      </c>
      <c r="D10367" s="26"/>
      <c r="E10367" s="265"/>
      <c r="F10367" s="207" t="str">
        <f>IF(ISERROR(IF(VLOOKUP(D10367,Paramètres!$C$17:$H$33,6,0)="oui","illimité",VLOOKUP(D10367,Paramètres!$C$17:$H$33,5,0))),"",IF(VLOOKUP(D10367,Paramètres!$C$17:$H$33,6,0)="oui","illimité",VLOOKUP(D10367,Paramètres!$C$17:$H$33,5,0)))</f>
        <v/>
      </c>
      <c r="G10367" s="269" t="str">
        <f t="shared" si="976"/>
        <v/>
      </c>
      <c r="H10367" s="208" t="str">
        <f>IF(ISERROR(VLOOKUP(D10367,Paramètres!$C$17:$E$33,3,0)),"",VLOOKUP(D10367,Paramètres!$C$17:$E$33,3,0))</f>
        <v/>
      </c>
      <c r="I10367" s="53"/>
      <c r="J10367" s="209" t="str">
        <f t="shared" si="979"/>
        <v/>
      </c>
      <c r="K10367" s="271"/>
      <c r="L10367" s="37"/>
      <c r="M10367" s="218"/>
      <c r="N10367" s="124"/>
      <c r="O10367" s="211" t="str">
        <f t="shared" ca="1" si="977"/>
        <v/>
      </c>
      <c r="P10367" s="212" t="str">
        <f>IF(ISERROR(VLOOKUP(L10367,Paramètres!$A$38:$B$40,2,0)),"",VLOOKUP(L10367,Paramètres!$A$38:$B$40,2,0))</f>
        <v/>
      </c>
      <c r="Q10367" s="211" t="str">
        <f t="shared" ca="1" si="978"/>
        <v/>
      </c>
      <c r="R10367" s="211" t="str">
        <f t="shared" si="974"/>
        <v/>
      </c>
      <c r="S10367" s="213" t="str">
        <f t="shared" ca="1" si="975"/>
        <v/>
      </c>
      <c r="T10367" s="214" t="str">
        <f t="shared" ca="1" si="980"/>
        <v/>
      </c>
    </row>
    <row r="10368" spans="1:20" x14ac:dyDescent="0.25">
      <c r="A10368" s="119" t="s">
        <v>15937</v>
      </c>
      <c r="B10368" s="260"/>
      <c r="C10368" s="264" t="str">
        <f>IF(ISERROR(VLOOKUP(B10368,'Tous les abonnés'!$A$6:$I$5491,2,0)),"",VLOOKUP(B10368,'Tous les abonnés'!$A$6:$I$5491,2,0))</f>
        <v/>
      </c>
      <c r="D10368" s="26"/>
      <c r="E10368" s="265"/>
      <c r="F10368" s="207" t="str">
        <f>IF(ISERROR(IF(VLOOKUP(D10368,Paramètres!$C$17:$H$33,6,0)="oui","illimité",VLOOKUP(D10368,Paramètres!$C$17:$H$33,5,0))),"",IF(VLOOKUP(D10368,Paramètres!$C$17:$H$33,6,0)="oui","illimité",VLOOKUP(D10368,Paramètres!$C$17:$H$33,5,0)))</f>
        <v/>
      </c>
      <c r="G10368" s="269" t="str">
        <f t="shared" si="976"/>
        <v/>
      </c>
      <c r="H10368" s="208" t="str">
        <f>IF(ISERROR(VLOOKUP(D10368,Paramètres!$C$17:$E$33,3,0)),"",VLOOKUP(D10368,Paramètres!$C$17:$E$33,3,0))</f>
        <v/>
      </c>
      <c r="I10368" s="53"/>
      <c r="J10368" s="209" t="str">
        <f t="shared" si="979"/>
        <v/>
      </c>
      <c r="K10368" s="271"/>
      <c r="L10368" s="37"/>
      <c r="M10368" s="218"/>
      <c r="N10368" s="124"/>
      <c r="O10368" s="211" t="str">
        <f t="shared" ca="1" si="977"/>
        <v/>
      </c>
      <c r="P10368" s="212" t="str">
        <f>IF(ISERROR(VLOOKUP(L10368,Paramètres!$A$38:$B$40,2,0)),"",VLOOKUP(L10368,Paramètres!$A$38:$B$40,2,0))</f>
        <v/>
      </c>
      <c r="Q10368" s="211" t="str">
        <f t="shared" ca="1" si="978"/>
        <v/>
      </c>
      <c r="R10368" s="211" t="str">
        <f t="shared" si="974"/>
        <v/>
      </c>
      <c r="S10368" s="213" t="str">
        <f t="shared" ca="1" si="975"/>
        <v/>
      </c>
      <c r="T10368" s="214" t="str">
        <f t="shared" ca="1" si="980"/>
        <v/>
      </c>
    </row>
    <row r="10369" spans="1:20" x14ac:dyDescent="0.25">
      <c r="A10369" s="119" t="s">
        <v>15938</v>
      </c>
      <c r="B10369" s="260"/>
      <c r="C10369" s="264" t="str">
        <f>IF(ISERROR(VLOOKUP(B10369,'Tous les abonnés'!$A$6:$I$5491,2,0)),"",VLOOKUP(B10369,'Tous les abonnés'!$A$6:$I$5491,2,0))</f>
        <v/>
      </c>
      <c r="D10369" s="26"/>
      <c r="E10369" s="265"/>
      <c r="F10369" s="207" t="str">
        <f>IF(ISERROR(IF(VLOOKUP(D10369,Paramètres!$C$17:$H$33,6,0)="oui","illimité",VLOOKUP(D10369,Paramètres!$C$17:$H$33,5,0))),"",IF(VLOOKUP(D10369,Paramètres!$C$17:$H$33,6,0)="oui","illimité",VLOOKUP(D10369,Paramètres!$C$17:$H$33,5,0)))</f>
        <v/>
      </c>
      <c r="G10369" s="269" t="str">
        <f t="shared" si="976"/>
        <v/>
      </c>
      <c r="H10369" s="208" t="str">
        <f>IF(ISERROR(VLOOKUP(D10369,Paramètres!$C$17:$E$33,3,0)),"",VLOOKUP(D10369,Paramètres!$C$17:$E$33,3,0))</f>
        <v/>
      </c>
      <c r="I10369" s="53"/>
      <c r="J10369" s="209" t="str">
        <f t="shared" si="979"/>
        <v/>
      </c>
      <c r="K10369" s="271"/>
      <c r="L10369" s="37"/>
      <c r="M10369" s="218"/>
      <c r="N10369" s="124"/>
      <c r="O10369" s="211" t="str">
        <f t="shared" ca="1" si="977"/>
        <v/>
      </c>
      <c r="P10369" s="212" t="str">
        <f>IF(ISERROR(VLOOKUP(L10369,Paramètres!$A$38:$B$40,2,0)),"",VLOOKUP(L10369,Paramètres!$A$38:$B$40,2,0))</f>
        <v/>
      </c>
      <c r="Q10369" s="211" t="str">
        <f t="shared" ca="1" si="978"/>
        <v/>
      </c>
      <c r="R10369" s="211" t="str">
        <f t="shared" si="974"/>
        <v/>
      </c>
      <c r="S10369" s="213" t="str">
        <f t="shared" ca="1" si="975"/>
        <v/>
      </c>
      <c r="T10369" s="214" t="str">
        <f t="shared" ca="1" si="980"/>
        <v/>
      </c>
    </row>
    <row r="10370" spans="1:20" x14ac:dyDescent="0.25">
      <c r="A10370" s="119" t="s">
        <v>15939</v>
      </c>
      <c r="B10370" s="260"/>
      <c r="C10370" s="264" t="str">
        <f>IF(ISERROR(VLOOKUP(B10370,'Tous les abonnés'!$A$6:$I$5491,2,0)),"",VLOOKUP(B10370,'Tous les abonnés'!$A$6:$I$5491,2,0))</f>
        <v/>
      </c>
      <c r="D10370" s="26"/>
      <c r="E10370" s="265"/>
      <c r="F10370" s="207" t="str">
        <f>IF(ISERROR(IF(VLOOKUP(D10370,Paramètres!$C$17:$H$33,6,0)="oui","illimité",VLOOKUP(D10370,Paramètres!$C$17:$H$33,5,0))),"",IF(VLOOKUP(D10370,Paramètres!$C$17:$H$33,6,0)="oui","illimité",VLOOKUP(D10370,Paramètres!$C$17:$H$33,5,0)))</f>
        <v/>
      </c>
      <c r="G10370" s="269" t="str">
        <f t="shared" si="976"/>
        <v/>
      </c>
      <c r="H10370" s="208" t="str">
        <f>IF(ISERROR(VLOOKUP(D10370,Paramètres!$C$17:$E$33,3,0)),"",VLOOKUP(D10370,Paramètres!$C$17:$E$33,3,0))</f>
        <v/>
      </c>
      <c r="I10370" s="53"/>
      <c r="J10370" s="209" t="str">
        <f t="shared" si="979"/>
        <v/>
      </c>
      <c r="K10370" s="271"/>
      <c r="L10370" s="37"/>
      <c r="M10370" s="218"/>
      <c r="N10370" s="124"/>
      <c r="O10370" s="211" t="str">
        <f t="shared" ca="1" si="977"/>
        <v/>
      </c>
      <c r="P10370" s="212" t="str">
        <f>IF(ISERROR(VLOOKUP(L10370,Paramètres!$A$38:$B$40,2,0)),"",VLOOKUP(L10370,Paramètres!$A$38:$B$40,2,0))</f>
        <v/>
      </c>
      <c r="Q10370" s="211" t="str">
        <f t="shared" ca="1" si="978"/>
        <v/>
      </c>
      <c r="R10370" s="211" t="str">
        <f t="shared" si="974"/>
        <v/>
      </c>
      <c r="S10370" s="213" t="str">
        <f t="shared" ca="1" si="975"/>
        <v/>
      </c>
      <c r="T10370" s="214" t="str">
        <f t="shared" ca="1" si="980"/>
        <v/>
      </c>
    </row>
    <row r="10371" spans="1:20" x14ac:dyDescent="0.25">
      <c r="A10371" s="119" t="s">
        <v>15940</v>
      </c>
      <c r="B10371" s="260"/>
      <c r="C10371" s="264" t="str">
        <f>IF(ISERROR(VLOOKUP(B10371,'Tous les abonnés'!$A$6:$I$5491,2,0)),"",VLOOKUP(B10371,'Tous les abonnés'!$A$6:$I$5491,2,0))</f>
        <v/>
      </c>
      <c r="D10371" s="26"/>
      <c r="E10371" s="265"/>
      <c r="F10371" s="207" t="str">
        <f>IF(ISERROR(IF(VLOOKUP(D10371,Paramètres!$C$17:$H$33,6,0)="oui","illimité",VLOOKUP(D10371,Paramètres!$C$17:$H$33,5,0))),"",IF(VLOOKUP(D10371,Paramètres!$C$17:$H$33,6,0)="oui","illimité",VLOOKUP(D10371,Paramètres!$C$17:$H$33,5,0)))</f>
        <v/>
      </c>
      <c r="G10371" s="269" t="str">
        <f t="shared" si="976"/>
        <v/>
      </c>
      <c r="H10371" s="208" t="str">
        <f>IF(ISERROR(VLOOKUP(D10371,Paramètres!$C$17:$E$33,3,0)),"",VLOOKUP(D10371,Paramètres!$C$17:$E$33,3,0))</f>
        <v/>
      </c>
      <c r="I10371" s="53"/>
      <c r="J10371" s="209" t="str">
        <f t="shared" si="979"/>
        <v/>
      </c>
      <c r="K10371" s="271"/>
      <c r="L10371" s="37"/>
      <c r="M10371" s="218"/>
      <c r="N10371" s="124"/>
      <c r="O10371" s="211" t="str">
        <f t="shared" ca="1" si="977"/>
        <v/>
      </c>
      <c r="P10371" s="212" t="str">
        <f>IF(ISERROR(VLOOKUP(L10371,Paramètres!$A$38:$B$40,2,0)),"",VLOOKUP(L10371,Paramètres!$A$38:$B$40,2,0))</f>
        <v/>
      </c>
      <c r="Q10371" s="211" t="str">
        <f t="shared" ca="1" si="978"/>
        <v/>
      </c>
      <c r="R10371" s="211" t="str">
        <f t="shared" si="974"/>
        <v/>
      </c>
      <c r="S10371" s="213" t="str">
        <f t="shared" ca="1" si="975"/>
        <v/>
      </c>
      <c r="T10371" s="214" t="str">
        <f t="shared" ca="1" si="980"/>
        <v/>
      </c>
    </row>
    <row r="10372" spans="1:20" x14ac:dyDescent="0.25">
      <c r="A10372" s="119" t="s">
        <v>15941</v>
      </c>
      <c r="B10372" s="260"/>
      <c r="C10372" s="264" t="str">
        <f>IF(ISERROR(VLOOKUP(B10372,'Tous les abonnés'!$A$6:$I$5491,2,0)),"",VLOOKUP(B10372,'Tous les abonnés'!$A$6:$I$5491,2,0))</f>
        <v/>
      </c>
      <c r="D10372" s="26"/>
      <c r="E10372" s="265"/>
      <c r="F10372" s="207" t="str">
        <f>IF(ISERROR(IF(VLOOKUP(D10372,Paramètres!$C$17:$H$33,6,0)="oui","illimité",VLOOKUP(D10372,Paramètres!$C$17:$H$33,5,0))),"",IF(VLOOKUP(D10372,Paramètres!$C$17:$H$33,6,0)="oui","illimité",VLOOKUP(D10372,Paramètres!$C$17:$H$33,5,0)))</f>
        <v/>
      </c>
      <c r="G10372" s="269" t="str">
        <f t="shared" si="976"/>
        <v/>
      </c>
      <c r="H10372" s="208" t="str">
        <f>IF(ISERROR(VLOOKUP(D10372,Paramètres!$C$17:$E$33,3,0)),"",VLOOKUP(D10372,Paramètres!$C$17:$E$33,3,0))</f>
        <v/>
      </c>
      <c r="I10372" s="53"/>
      <c r="J10372" s="209" t="str">
        <f t="shared" si="979"/>
        <v/>
      </c>
      <c r="K10372" s="271"/>
      <c r="L10372" s="37"/>
      <c r="M10372" s="218"/>
      <c r="N10372" s="124"/>
      <c r="O10372" s="211" t="str">
        <f t="shared" ca="1" si="977"/>
        <v/>
      </c>
      <c r="P10372" s="212" t="str">
        <f>IF(ISERROR(VLOOKUP(L10372,Paramètres!$A$38:$B$40,2,0)),"",VLOOKUP(L10372,Paramètres!$A$38:$B$40,2,0))</f>
        <v/>
      </c>
      <c r="Q10372" s="211" t="str">
        <f t="shared" ca="1" si="978"/>
        <v/>
      </c>
      <c r="R10372" s="211" t="str">
        <f t="shared" si="974"/>
        <v/>
      </c>
      <c r="S10372" s="213" t="str">
        <f t="shared" ca="1" si="975"/>
        <v/>
      </c>
      <c r="T10372" s="214" t="str">
        <f t="shared" ca="1" si="980"/>
        <v/>
      </c>
    </row>
    <row r="10373" spans="1:20" x14ac:dyDescent="0.25">
      <c r="A10373" s="119" t="s">
        <v>15942</v>
      </c>
      <c r="B10373" s="260"/>
      <c r="C10373" s="264" t="str">
        <f>IF(ISERROR(VLOOKUP(B10373,'Tous les abonnés'!$A$6:$I$5491,2,0)),"",VLOOKUP(B10373,'Tous les abonnés'!$A$6:$I$5491,2,0))</f>
        <v/>
      </c>
      <c r="D10373" s="26"/>
      <c r="E10373" s="265"/>
      <c r="F10373" s="207" t="str">
        <f>IF(ISERROR(IF(VLOOKUP(D10373,Paramètres!$C$17:$H$33,6,0)="oui","illimité",VLOOKUP(D10373,Paramètres!$C$17:$H$33,5,0))),"",IF(VLOOKUP(D10373,Paramètres!$C$17:$H$33,6,0)="oui","illimité",VLOOKUP(D10373,Paramètres!$C$17:$H$33,5,0)))</f>
        <v/>
      </c>
      <c r="G10373" s="269" t="str">
        <f t="shared" si="976"/>
        <v/>
      </c>
      <c r="H10373" s="208" t="str">
        <f>IF(ISERROR(VLOOKUP(D10373,Paramètres!$C$17:$E$33,3,0)),"",VLOOKUP(D10373,Paramètres!$C$17:$E$33,3,0))</f>
        <v/>
      </c>
      <c r="I10373" s="53"/>
      <c r="J10373" s="209" t="str">
        <f t="shared" si="979"/>
        <v/>
      </c>
      <c r="K10373" s="271"/>
      <c r="L10373" s="37"/>
      <c r="M10373" s="218"/>
      <c r="N10373" s="124"/>
      <c r="O10373" s="211" t="str">
        <f t="shared" ca="1" si="977"/>
        <v/>
      </c>
      <c r="P10373" s="212" t="str">
        <f>IF(ISERROR(VLOOKUP(L10373,Paramètres!$A$38:$B$40,2,0)),"",VLOOKUP(L10373,Paramètres!$A$38:$B$40,2,0))</f>
        <v/>
      </c>
      <c r="Q10373" s="211" t="str">
        <f t="shared" ca="1" si="978"/>
        <v/>
      </c>
      <c r="R10373" s="211" t="str">
        <f t="shared" si="974"/>
        <v/>
      </c>
      <c r="S10373" s="213" t="str">
        <f t="shared" ca="1" si="975"/>
        <v/>
      </c>
      <c r="T10373" s="214" t="str">
        <f t="shared" ca="1" si="980"/>
        <v/>
      </c>
    </row>
    <row r="10374" spans="1:20" x14ac:dyDescent="0.25">
      <c r="A10374" s="119" t="s">
        <v>15943</v>
      </c>
      <c r="B10374" s="260"/>
      <c r="C10374" s="264" t="str">
        <f>IF(ISERROR(VLOOKUP(B10374,'Tous les abonnés'!$A$6:$I$5491,2,0)),"",VLOOKUP(B10374,'Tous les abonnés'!$A$6:$I$5491,2,0))</f>
        <v/>
      </c>
      <c r="D10374" s="26"/>
      <c r="E10374" s="265"/>
      <c r="F10374" s="207" t="str">
        <f>IF(ISERROR(IF(VLOOKUP(D10374,Paramètres!$C$17:$H$33,6,0)="oui","illimité",VLOOKUP(D10374,Paramètres!$C$17:$H$33,5,0))),"",IF(VLOOKUP(D10374,Paramètres!$C$17:$H$33,6,0)="oui","illimité",VLOOKUP(D10374,Paramètres!$C$17:$H$33,5,0)))</f>
        <v/>
      </c>
      <c r="G10374" s="269" t="str">
        <f t="shared" si="976"/>
        <v/>
      </c>
      <c r="H10374" s="208" t="str">
        <f>IF(ISERROR(VLOOKUP(D10374,Paramètres!$C$17:$E$33,3,0)),"",VLOOKUP(D10374,Paramètres!$C$17:$E$33,3,0))</f>
        <v/>
      </c>
      <c r="I10374" s="53"/>
      <c r="J10374" s="209" t="str">
        <f t="shared" si="979"/>
        <v/>
      </c>
      <c r="K10374" s="271"/>
      <c r="L10374" s="37"/>
      <c r="M10374" s="218"/>
      <c r="N10374" s="124"/>
      <c r="O10374" s="211" t="str">
        <f t="shared" ca="1" si="977"/>
        <v/>
      </c>
      <c r="P10374" s="212" t="str">
        <f>IF(ISERROR(VLOOKUP(L10374,Paramètres!$A$38:$B$40,2,0)),"",VLOOKUP(L10374,Paramètres!$A$38:$B$40,2,0))</f>
        <v/>
      </c>
      <c r="Q10374" s="211" t="str">
        <f t="shared" ca="1" si="978"/>
        <v/>
      </c>
      <c r="R10374" s="211" t="str">
        <f t="shared" si="974"/>
        <v/>
      </c>
      <c r="S10374" s="213" t="str">
        <f t="shared" ca="1" si="975"/>
        <v/>
      </c>
      <c r="T10374" s="214" t="str">
        <f t="shared" ca="1" si="980"/>
        <v/>
      </c>
    </row>
    <row r="10375" spans="1:20" x14ac:dyDescent="0.25">
      <c r="A10375" s="119" t="s">
        <v>15944</v>
      </c>
      <c r="B10375" s="260"/>
      <c r="C10375" s="264" t="str">
        <f>IF(ISERROR(VLOOKUP(B10375,'Tous les abonnés'!$A$6:$I$5491,2,0)),"",VLOOKUP(B10375,'Tous les abonnés'!$A$6:$I$5491,2,0))</f>
        <v/>
      </c>
      <c r="D10375" s="26"/>
      <c r="E10375" s="265"/>
      <c r="F10375" s="207" t="str">
        <f>IF(ISERROR(IF(VLOOKUP(D10375,Paramètres!$C$17:$H$33,6,0)="oui","illimité",VLOOKUP(D10375,Paramètres!$C$17:$H$33,5,0))),"",IF(VLOOKUP(D10375,Paramètres!$C$17:$H$33,6,0)="oui","illimité",VLOOKUP(D10375,Paramètres!$C$17:$H$33,5,0)))</f>
        <v/>
      </c>
      <c r="G10375" s="269" t="str">
        <f t="shared" si="976"/>
        <v/>
      </c>
      <c r="H10375" s="208" t="str">
        <f>IF(ISERROR(VLOOKUP(D10375,Paramètres!$C$17:$E$33,3,0)),"",VLOOKUP(D10375,Paramètres!$C$17:$E$33,3,0))</f>
        <v/>
      </c>
      <c r="I10375" s="53"/>
      <c r="J10375" s="209" t="str">
        <f t="shared" si="979"/>
        <v/>
      </c>
      <c r="K10375" s="271"/>
      <c r="L10375" s="37"/>
      <c r="M10375" s="218"/>
      <c r="N10375" s="124"/>
      <c r="O10375" s="211" t="str">
        <f t="shared" ca="1" si="977"/>
        <v/>
      </c>
      <c r="P10375" s="212" t="str">
        <f>IF(ISERROR(VLOOKUP(L10375,Paramètres!$A$38:$B$40,2,0)),"",VLOOKUP(L10375,Paramètres!$A$38:$B$40,2,0))</f>
        <v/>
      </c>
      <c r="Q10375" s="211" t="str">
        <f t="shared" ca="1" si="978"/>
        <v/>
      </c>
      <c r="R10375" s="211" t="str">
        <f t="shared" ref="R10375:R10438" si="981">IF(L10375="en 1 fois",1,IF(F10375="illimité",O10375/P10375,IF(ISERROR(F10375/P10375),"",ROUND(F10375/P10375,0))))</f>
        <v/>
      </c>
      <c r="S10375" s="213" t="str">
        <f t="shared" ref="S10375:S10438" ca="1" si="982">IF(ISERROR(IF(F10375="illimité",Q10375*J10375,IF(L10375="en 1 fois",J10375,J10375*Q10375/R10375))),"",IF(F10375="illimité",Q10375*J10375,IF(L10375="en 1 fois",J10375,J10375*Q10375/R10375)))</f>
        <v/>
      </c>
      <c r="T10375" s="214" t="str">
        <f t="shared" ca="1" si="980"/>
        <v/>
      </c>
    </row>
    <row r="10376" spans="1:20" x14ac:dyDescent="0.25">
      <c r="A10376" s="119" t="s">
        <v>15945</v>
      </c>
      <c r="B10376" s="260"/>
      <c r="C10376" s="264" t="str">
        <f>IF(ISERROR(VLOOKUP(B10376,'Tous les abonnés'!$A$6:$I$5491,2,0)),"",VLOOKUP(B10376,'Tous les abonnés'!$A$6:$I$5491,2,0))</f>
        <v/>
      </c>
      <c r="D10376" s="26"/>
      <c r="E10376" s="265"/>
      <c r="F10376" s="207" t="str">
        <f>IF(ISERROR(IF(VLOOKUP(D10376,Paramètres!$C$17:$H$33,6,0)="oui","illimité",VLOOKUP(D10376,Paramètres!$C$17:$H$33,5,0))),"",IF(VLOOKUP(D10376,Paramètres!$C$17:$H$33,6,0)="oui","illimité",VLOOKUP(D10376,Paramètres!$C$17:$H$33,5,0)))</f>
        <v/>
      </c>
      <c r="G10376" s="269" t="str">
        <f t="shared" ref="G10376:G10439" si="983">IF(ISBLANK(K10376),IF(ISERROR(E10376+F10376),"",E10376+F10376),K10376)</f>
        <v/>
      </c>
      <c r="H10376" s="208" t="str">
        <f>IF(ISERROR(VLOOKUP(D10376,Paramètres!$C$17:$E$33,3,0)),"",VLOOKUP(D10376,Paramètres!$C$17:$E$33,3,0))</f>
        <v/>
      </c>
      <c r="I10376" s="53"/>
      <c r="J10376" s="209" t="str">
        <f t="shared" si="979"/>
        <v/>
      </c>
      <c r="K10376" s="271"/>
      <c r="L10376" s="37"/>
      <c r="M10376" s="218"/>
      <c r="N10376" s="124"/>
      <c r="O10376" s="211" t="str">
        <f t="shared" ref="O10376:O10439" ca="1" si="984">IF(ISBLANK(E10376),"",IF(TODAY()&gt;G10376,G10376-E10376,TODAY()-E10376))</f>
        <v/>
      </c>
      <c r="P10376" s="212" t="str">
        <f>IF(ISERROR(VLOOKUP(L10376,Paramètres!$A$38:$B$40,2,0)),"",VLOOKUP(L10376,Paramètres!$A$38:$B$40,2,0))</f>
        <v/>
      </c>
      <c r="Q10376" s="211" t="str">
        <f t="shared" ref="Q10376:Q10439" ca="1" si="985">IF(ISERROR(O10376/P10376),"",ROUND(O10376/P10376,0))</f>
        <v/>
      </c>
      <c r="R10376" s="211" t="str">
        <f t="shared" si="981"/>
        <v/>
      </c>
      <c r="S10376" s="213" t="str">
        <f t="shared" ca="1" si="982"/>
        <v/>
      </c>
      <c r="T10376" s="214" t="str">
        <f t="shared" ca="1" si="980"/>
        <v/>
      </c>
    </row>
    <row r="10377" spans="1:20" x14ac:dyDescent="0.25">
      <c r="A10377" s="119" t="s">
        <v>15946</v>
      </c>
      <c r="B10377" s="260"/>
      <c r="C10377" s="264" t="str">
        <f>IF(ISERROR(VLOOKUP(B10377,'Tous les abonnés'!$A$6:$I$5491,2,0)),"",VLOOKUP(B10377,'Tous les abonnés'!$A$6:$I$5491,2,0))</f>
        <v/>
      </c>
      <c r="D10377" s="26"/>
      <c r="E10377" s="265"/>
      <c r="F10377" s="207" t="str">
        <f>IF(ISERROR(IF(VLOOKUP(D10377,Paramètres!$C$17:$H$33,6,0)="oui","illimité",VLOOKUP(D10377,Paramètres!$C$17:$H$33,5,0))),"",IF(VLOOKUP(D10377,Paramètres!$C$17:$H$33,6,0)="oui","illimité",VLOOKUP(D10377,Paramètres!$C$17:$H$33,5,0)))</f>
        <v/>
      </c>
      <c r="G10377" s="269" t="str">
        <f t="shared" si="983"/>
        <v/>
      </c>
      <c r="H10377" s="208" t="str">
        <f>IF(ISERROR(VLOOKUP(D10377,Paramètres!$C$17:$E$33,3,0)),"",VLOOKUP(D10377,Paramètres!$C$17:$E$33,3,0))</f>
        <v/>
      </c>
      <c r="I10377" s="53"/>
      <c r="J10377" s="209" t="str">
        <f t="shared" si="979"/>
        <v/>
      </c>
      <c r="K10377" s="271"/>
      <c r="L10377" s="37"/>
      <c r="M10377" s="218"/>
      <c r="N10377" s="124"/>
      <c r="O10377" s="211" t="str">
        <f t="shared" ca="1" si="984"/>
        <v/>
      </c>
      <c r="P10377" s="212" t="str">
        <f>IF(ISERROR(VLOOKUP(L10377,Paramètres!$A$38:$B$40,2,0)),"",VLOOKUP(L10377,Paramètres!$A$38:$B$40,2,0))</f>
        <v/>
      </c>
      <c r="Q10377" s="211" t="str">
        <f t="shared" ca="1" si="985"/>
        <v/>
      </c>
      <c r="R10377" s="211" t="str">
        <f t="shared" si="981"/>
        <v/>
      </c>
      <c r="S10377" s="213" t="str">
        <f t="shared" ca="1" si="982"/>
        <v/>
      </c>
      <c r="T10377" s="214" t="str">
        <f t="shared" ca="1" si="980"/>
        <v/>
      </c>
    </row>
    <row r="10378" spans="1:20" x14ac:dyDescent="0.25">
      <c r="A10378" s="119" t="s">
        <v>15947</v>
      </c>
      <c r="B10378" s="260"/>
      <c r="C10378" s="264" t="str">
        <f>IF(ISERROR(VLOOKUP(B10378,'Tous les abonnés'!$A$6:$I$5491,2,0)),"",VLOOKUP(B10378,'Tous les abonnés'!$A$6:$I$5491,2,0))</f>
        <v/>
      </c>
      <c r="D10378" s="26"/>
      <c r="E10378" s="265"/>
      <c r="F10378" s="207" t="str">
        <f>IF(ISERROR(IF(VLOOKUP(D10378,Paramètres!$C$17:$H$33,6,0)="oui","illimité",VLOOKUP(D10378,Paramètres!$C$17:$H$33,5,0))),"",IF(VLOOKUP(D10378,Paramètres!$C$17:$H$33,6,0)="oui","illimité",VLOOKUP(D10378,Paramètres!$C$17:$H$33,5,0)))</f>
        <v/>
      </c>
      <c r="G10378" s="269" t="str">
        <f t="shared" si="983"/>
        <v/>
      </c>
      <c r="H10378" s="208" t="str">
        <f>IF(ISERROR(VLOOKUP(D10378,Paramètres!$C$17:$E$33,3,0)),"",VLOOKUP(D10378,Paramètres!$C$17:$E$33,3,0))</f>
        <v/>
      </c>
      <c r="I10378" s="53"/>
      <c r="J10378" s="209" t="str">
        <f t="shared" si="979"/>
        <v/>
      </c>
      <c r="K10378" s="271"/>
      <c r="L10378" s="37"/>
      <c r="M10378" s="218"/>
      <c r="N10378" s="124"/>
      <c r="O10378" s="211" t="str">
        <f t="shared" ca="1" si="984"/>
        <v/>
      </c>
      <c r="P10378" s="212" t="str">
        <f>IF(ISERROR(VLOOKUP(L10378,Paramètres!$A$38:$B$40,2,0)),"",VLOOKUP(L10378,Paramètres!$A$38:$B$40,2,0))</f>
        <v/>
      </c>
      <c r="Q10378" s="211" t="str">
        <f t="shared" ca="1" si="985"/>
        <v/>
      </c>
      <c r="R10378" s="211" t="str">
        <f t="shared" si="981"/>
        <v/>
      </c>
      <c r="S10378" s="213" t="str">
        <f t="shared" ca="1" si="982"/>
        <v/>
      </c>
      <c r="T10378" s="214" t="str">
        <f t="shared" ca="1" si="980"/>
        <v/>
      </c>
    </row>
    <row r="10379" spans="1:20" x14ac:dyDescent="0.25">
      <c r="A10379" s="119" t="s">
        <v>15948</v>
      </c>
      <c r="B10379" s="260"/>
      <c r="C10379" s="264" t="str">
        <f>IF(ISERROR(VLOOKUP(B10379,'Tous les abonnés'!$A$6:$I$5491,2,0)),"",VLOOKUP(B10379,'Tous les abonnés'!$A$6:$I$5491,2,0))</f>
        <v/>
      </c>
      <c r="D10379" s="26"/>
      <c r="E10379" s="265"/>
      <c r="F10379" s="207" t="str">
        <f>IF(ISERROR(IF(VLOOKUP(D10379,Paramètres!$C$17:$H$33,6,0)="oui","illimité",VLOOKUP(D10379,Paramètres!$C$17:$H$33,5,0))),"",IF(VLOOKUP(D10379,Paramètres!$C$17:$H$33,6,0)="oui","illimité",VLOOKUP(D10379,Paramètres!$C$17:$H$33,5,0)))</f>
        <v/>
      </c>
      <c r="G10379" s="269" t="str">
        <f t="shared" si="983"/>
        <v/>
      </c>
      <c r="H10379" s="208" t="str">
        <f>IF(ISERROR(VLOOKUP(D10379,Paramètres!$C$17:$E$33,3,0)),"",VLOOKUP(D10379,Paramètres!$C$17:$E$33,3,0))</f>
        <v/>
      </c>
      <c r="I10379" s="53"/>
      <c r="J10379" s="209" t="str">
        <f t="shared" si="979"/>
        <v/>
      </c>
      <c r="K10379" s="271"/>
      <c r="L10379" s="37"/>
      <c r="M10379" s="218"/>
      <c r="N10379" s="124"/>
      <c r="O10379" s="211" t="str">
        <f t="shared" ca="1" si="984"/>
        <v/>
      </c>
      <c r="P10379" s="212" t="str">
        <f>IF(ISERROR(VLOOKUP(L10379,Paramètres!$A$38:$B$40,2,0)),"",VLOOKUP(L10379,Paramètres!$A$38:$B$40,2,0))</f>
        <v/>
      </c>
      <c r="Q10379" s="211" t="str">
        <f t="shared" ca="1" si="985"/>
        <v/>
      </c>
      <c r="R10379" s="211" t="str">
        <f t="shared" si="981"/>
        <v/>
      </c>
      <c r="S10379" s="213" t="str">
        <f t="shared" ca="1" si="982"/>
        <v/>
      </c>
      <c r="T10379" s="214" t="str">
        <f t="shared" ca="1" si="980"/>
        <v/>
      </c>
    </row>
    <row r="10380" spans="1:20" x14ac:dyDescent="0.25">
      <c r="A10380" s="119" t="s">
        <v>15949</v>
      </c>
      <c r="B10380" s="260"/>
      <c r="C10380" s="264" t="str">
        <f>IF(ISERROR(VLOOKUP(B10380,'Tous les abonnés'!$A$6:$I$5491,2,0)),"",VLOOKUP(B10380,'Tous les abonnés'!$A$6:$I$5491,2,0))</f>
        <v/>
      </c>
      <c r="D10380" s="26"/>
      <c r="E10380" s="265"/>
      <c r="F10380" s="207" t="str">
        <f>IF(ISERROR(IF(VLOOKUP(D10380,Paramètres!$C$17:$H$33,6,0)="oui","illimité",VLOOKUP(D10380,Paramètres!$C$17:$H$33,5,0))),"",IF(VLOOKUP(D10380,Paramètres!$C$17:$H$33,6,0)="oui","illimité",VLOOKUP(D10380,Paramètres!$C$17:$H$33,5,0)))</f>
        <v/>
      </c>
      <c r="G10380" s="269" t="str">
        <f t="shared" si="983"/>
        <v/>
      </c>
      <c r="H10380" s="208" t="str">
        <f>IF(ISERROR(VLOOKUP(D10380,Paramètres!$C$17:$E$33,3,0)),"",VLOOKUP(D10380,Paramètres!$C$17:$E$33,3,0))</f>
        <v/>
      </c>
      <c r="I10380" s="53"/>
      <c r="J10380" s="209" t="str">
        <f t="shared" si="979"/>
        <v/>
      </c>
      <c r="K10380" s="271"/>
      <c r="L10380" s="37"/>
      <c r="M10380" s="218"/>
      <c r="N10380" s="124"/>
      <c r="O10380" s="211" t="str">
        <f t="shared" ca="1" si="984"/>
        <v/>
      </c>
      <c r="P10380" s="212" t="str">
        <f>IF(ISERROR(VLOOKUP(L10380,Paramètres!$A$38:$B$40,2,0)),"",VLOOKUP(L10380,Paramètres!$A$38:$B$40,2,0))</f>
        <v/>
      </c>
      <c r="Q10380" s="211" t="str">
        <f t="shared" ca="1" si="985"/>
        <v/>
      </c>
      <c r="R10380" s="211" t="str">
        <f t="shared" si="981"/>
        <v/>
      </c>
      <c r="S10380" s="213" t="str">
        <f t="shared" ca="1" si="982"/>
        <v/>
      </c>
      <c r="T10380" s="214" t="str">
        <f t="shared" ca="1" si="980"/>
        <v/>
      </c>
    </row>
    <row r="10381" spans="1:20" x14ac:dyDescent="0.25">
      <c r="A10381" s="119" t="s">
        <v>15950</v>
      </c>
      <c r="B10381" s="260"/>
      <c r="C10381" s="264" t="str">
        <f>IF(ISERROR(VLOOKUP(B10381,'Tous les abonnés'!$A$6:$I$5491,2,0)),"",VLOOKUP(B10381,'Tous les abonnés'!$A$6:$I$5491,2,0))</f>
        <v/>
      </c>
      <c r="D10381" s="26"/>
      <c r="E10381" s="265"/>
      <c r="F10381" s="207" t="str">
        <f>IF(ISERROR(IF(VLOOKUP(D10381,Paramètres!$C$17:$H$33,6,0)="oui","illimité",VLOOKUP(D10381,Paramètres!$C$17:$H$33,5,0))),"",IF(VLOOKUP(D10381,Paramètres!$C$17:$H$33,6,0)="oui","illimité",VLOOKUP(D10381,Paramètres!$C$17:$H$33,5,0)))</f>
        <v/>
      </c>
      <c r="G10381" s="269" t="str">
        <f t="shared" si="983"/>
        <v/>
      </c>
      <c r="H10381" s="208" t="str">
        <f>IF(ISERROR(VLOOKUP(D10381,Paramètres!$C$17:$E$33,3,0)),"",VLOOKUP(D10381,Paramètres!$C$17:$E$33,3,0))</f>
        <v/>
      </c>
      <c r="I10381" s="53"/>
      <c r="J10381" s="209" t="str">
        <f t="shared" si="979"/>
        <v/>
      </c>
      <c r="K10381" s="271"/>
      <c r="L10381" s="37"/>
      <c r="M10381" s="218"/>
      <c r="N10381" s="124"/>
      <c r="O10381" s="211" t="str">
        <f t="shared" ca="1" si="984"/>
        <v/>
      </c>
      <c r="P10381" s="212" t="str">
        <f>IF(ISERROR(VLOOKUP(L10381,Paramètres!$A$38:$B$40,2,0)),"",VLOOKUP(L10381,Paramètres!$A$38:$B$40,2,0))</f>
        <v/>
      </c>
      <c r="Q10381" s="211" t="str">
        <f t="shared" ca="1" si="985"/>
        <v/>
      </c>
      <c r="R10381" s="211" t="str">
        <f t="shared" si="981"/>
        <v/>
      </c>
      <c r="S10381" s="213" t="str">
        <f t="shared" ca="1" si="982"/>
        <v/>
      </c>
      <c r="T10381" s="214" t="str">
        <f t="shared" ca="1" si="980"/>
        <v/>
      </c>
    </row>
    <row r="10382" spans="1:20" x14ac:dyDescent="0.25">
      <c r="A10382" s="119" t="s">
        <v>15951</v>
      </c>
      <c r="B10382" s="260"/>
      <c r="C10382" s="264" t="str">
        <f>IF(ISERROR(VLOOKUP(B10382,'Tous les abonnés'!$A$6:$I$5491,2,0)),"",VLOOKUP(B10382,'Tous les abonnés'!$A$6:$I$5491,2,0))</f>
        <v/>
      </c>
      <c r="D10382" s="26"/>
      <c r="E10382" s="265"/>
      <c r="F10382" s="207" t="str">
        <f>IF(ISERROR(IF(VLOOKUP(D10382,Paramètres!$C$17:$H$33,6,0)="oui","illimité",VLOOKUP(D10382,Paramètres!$C$17:$H$33,5,0))),"",IF(VLOOKUP(D10382,Paramètres!$C$17:$H$33,6,0)="oui","illimité",VLOOKUP(D10382,Paramètres!$C$17:$H$33,5,0)))</f>
        <v/>
      </c>
      <c r="G10382" s="269" t="str">
        <f t="shared" si="983"/>
        <v/>
      </c>
      <c r="H10382" s="208" t="str">
        <f>IF(ISERROR(VLOOKUP(D10382,Paramètres!$C$17:$E$33,3,0)),"",VLOOKUP(D10382,Paramètres!$C$17:$E$33,3,0))</f>
        <v/>
      </c>
      <c r="I10382" s="53"/>
      <c r="J10382" s="209" t="str">
        <f t="shared" si="979"/>
        <v/>
      </c>
      <c r="K10382" s="271"/>
      <c r="L10382" s="37"/>
      <c r="M10382" s="218"/>
      <c r="N10382" s="124"/>
      <c r="O10382" s="211" t="str">
        <f t="shared" ca="1" si="984"/>
        <v/>
      </c>
      <c r="P10382" s="212" t="str">
        <f>IF(ISERROR(VLOOKUP(L10382,Paramètres!$A$38:$B$40,2,0)),"",VLOOKUP(L10382,Paramètres!$A$38:$B$40,2,0))</f>
        <v/>
      </c>
      <c r="Q10382" s="211" t="str">
        <f t="shared" ca="1" si="985"/>
        <v/>
      </c>
      <c r="R10382" s="211" t="str">
        <f t="shared" si="981"/>
        <v/>
      </c>
      <c r="S10382" s="213" t="str">
        <f t="shared" ca="1" si="982"/>
        <v/>
      </c>
      <c r="T10382" s="214" t="str">
        <f t="shared" ca="1" si="980"/>
        <v/>
      </c>
    </row>
    <row r="10383" spans="1:20" x14ac:dyDescent="0.25">
      <c r="A10383" s="119" t="s">
        <v>15952</v>
      </c>
      <c r="B10383" s="260"/>
      <c r="C10383" s="264" t="str">
        <f>IF(ISERROR(VLOOKUP(B10383,'Tous les abonnés'!$A$6:$I$5491,2,0)),"",VLOOKUP(B10383,'Tous les abonnés'!$A$6:$I$5491,2,0))</f>
        <v/>
      </c>
      <c r="D10383" s="26"/>
      <c r="E10383" s="265"/>
      <c r="F10383" s="207" t="str">
        <f>IF(ISERROR(IF(VLOOKUP(D10383,Paramètres!$C$17:$H$33,6,0)="oui","illimité",VLOOKUP(D10383,Paramètres!$C$17:$H$33,5,0))),"",IF(VLOOKUP(D10383,Paramètres!$C$17:$H$33,6,0)="oui","illimité",VLOOKUP(D10383,Paramètres!$C$17:$H$33,5,0)))</f>
        <v/>
      </c>
      <c r="G10383" s="269" t="str">
        <f t="shared" si="983"/>
        <v/>
      </c>
      <c r="H10383" s="208" t="str">
        <f>IF(ISERROR(VLOOKUP(D10383,Paramètres!$C$17:$E$33,3,0)),"",VLOOKUP(D10383,Paramètres!$C$17:$E$33,3,0))</f>
        <v/>
      </c>
      <c r="I10383" s="53"/>
      <c r="J10383" s="209" t="str">
        <f t="shared" si="979"/>
        <v/>
      </c>
      <c r="K10383" s="271"/>
      <c r="L10383" s="37"/>
      <c r="M10383" s="218"/>
      <c r="N10383" s="124"/>
      <c r="O10383" s="211" t="str">
        <f t="shared" ca="1" si="984"/>
        <v/>
      </c>
      <c r="P10383" s="212" t="str">
        <f>IF(ISERROR(VLOOKUP(L10383,Paramètres!$A$38:$B$40,2,0)),"",VLOOKUP(L10383,Paramètres!$A$38:$B$40,2,0))</f>
        <v/>
      </c>
      <c r="Q10383" s="211" t="str">
        <f t="shared" ca="1" si="985"/>
        <v/>
      </c>
      <c r="R10383" s="211" t="str">
        <f t="shared" si="981"/>
        <v/>
      </c>
      <c r="S10383" s="213" t="str">
        <f t="shared" ca="1" si="982"/>
        <v/>
      </c>
      <c r="T10383" s="214" t="str">
        <f t="shared" ca="1" si="980"/>
        <v/>
      </c>
    </row>
    <row r="10384" spans="1:20" x14ac:dyDescent="0.25">
      <c r="A10384" s="119" t="s">
        <v>15953</v>
      </c>
      <c r="B10384" s="260"/>
      <c r="C10384" s="264" t="str">
        <f>IF(ISERROR(VLOOKUP(B10384,'Tous les abonnés'!$A$6:$I$5491,2,0)),"",VLOOKUP(B10384,'Tous les abonnés'!$A$6:$I$5491,2,0))</f>
        <v/>
      </c>
      <c r="D10384" s="26"/>
      <c r="E10384" s="265"/>
      <c r="F10384" s="207" t="str">
        <f>IF(ISERROR(IF(VLOOKUP(D10384,Paramètres!$C$17:$H$33,6,0)="oui","illimité",VLOOKUP(D10384,Paramètres!$C$17:$H$33,5,0))),"",IF(VLOOKUP(D10384,Paramètres!$C$17:$H$33,6,0)="oui","illimité",VLOOKUP(D10384,Paramètres!$C$17:$H$33,5,0)))</f>
        <v/>
      </c>
      <c r="G10384" s="269" t="str">
        <f t="shared" si="983"/>
        <v/>
      </c>
      <c r="H10384" s="208" t="str">
        <f>IF(ISERROR(VLOOKUP(D10384,Paramètres!$C$17:$E$33,3,0)),"",VLOOKUP(D10384,Paramètres!$C$17:$E$33,3,0))</f>
        <v/>
      </c>
      <c r="I10384" s="53"/>
      <c r="J10384" s="209" t="str">
        <f t="shared" si="979"/>
        <v/>
      </c>
      <c r="K10384" s="271"/>
      <c r="L10384" s="37"/>
      <c r="M10384" s="218"/>
      <c r="N10384" s="124"/>
      <c r="O10384" s="211" t="str">
        <f t="shared" ca="1" si="984"/>
        <v/>
      </c>
      <c r="P10384" s="212" t="str">
        <f>IF(ISERROR(VLOOKUP(L10384,Paramètres!$A$38:$B$40,2,0)),"",VLOOKUP(L10384,Paramètres!$A$38:$B$40,2,0))</f>
        <v/>
      </c>
      <c r="Q10384" s="211" t="str">
        <f t="shared" ca="1" si="985"/>
        <v/>
      </c>
      <c r="R10384" s="211" t="str">
        <f t="shared" si="981"/>
        <v/>
      </c>
      <c r="S10384" s="213" t="str">
        <f t="shared" ca="1" si="982"/>
        <v/>
      </c>
      <c r="T10384" s="214" t="str">
        <f t="shared" ca="1" si="980"/>
        <v/>
      </c>
    </row>
    <row r="10385" spans="1:20" x14ac:dyDescent="0.25">
      <c r="A10385" s="119" t="s">
        <v>15954</v>
      </c>
      <c r="B10385" s="260"/>
      <c r="C10385" s="264" t="str">
        <f>IF(ISERROR(VLOOKUP(B10385,'Tous les abonnés'!$A$6:$I$5491,2,0)),"",VLOOKUP(B10385,'Tous les abonnés'!$A$6:$I$5491,2,0))</f>
        <v/>
      </c>
      <c r="D10385" s="26"/>
      <c r="E10385" s="265"/>
      <c r="F10385" s="207" t="str">
        <f>IF(ISERROR(IF(VLOOKUP(D10385,Paramètres!$C$17:$H$33,6,0)="oui","illimité",VLOOKUP(D10385,Paramètres!$C$17:$H$33,5,0))),"",IF(VLOOKUP(D10385,Paramètres!$C$17:$H$33,6,0)="oui","illimité",VLOOKUP(D10385,Paramètres!$C$17:$H$33,5,0)))</f>
        <v/>
      </c>
      <c r="G10385" s="269" t="str">
        <f t="shared" si="983"/>
        <v/>
      </c>
      <c r="H10385" s="208" t="str">
        <f>IF(ISERROR(VLOOKUP(D10385,Paramètres!$C$17:$E$33,3,0)),"",VLOOKUP(D10385,Paramètres!$C$17:$E$33,3,0))</f>
        <v/>
      </c>
      <c r="I10385" s="53"/>
      <c r="J10385" s="209" t="str">
        <f t="shared" si="979"/>
        <v/>
      </c>
      <c r="K10385" s="271"/>
      <c r="L10385" s="37"/>
      <c r="M10385" s="218"/>
      <c r="N10385" s="124"/>
      <c r="O10385" s="211" t="str">
        <f t="shared" ca="1" si="984"/>
        <v/>
      </c>
      <c r="P10385" s="212" t="str">
        <f>IF(ISERROR(VLOOKUP(L10385,Paramètres!$A$38:$B$40,2,0)),"",VLOOKUP(L10385,Paramètres!$A$38:$B$40,2,0))</f>
        <v/>
      </c>
      <c r="Q10385" s="211" t="str">
        <f t="shared" ca="1" si="985"/>
        <v/>
      </c>
      <c r="R10385" s="211" t="str">
        <f t="shared" si="981"/>
        <v/>
      </c>
      <c r="S10385" s="213" t="str">
        <f t="shared" ca="1" si="982"/>
        <v/>
      </c>
      <c r="T10385" s="214" t="str">
        <f t="shared" ca="1" si="980"/>
        <v/>
      </c>
    </row>
    <row r="10386" spans="1:20" x14ac:dyDescent="0.25">
      <c r="A10386" s="119" t="s">
        <v>15955</v>
      </c>
      <c r="B10386" s="260"/>
      <c r="C10386" s="264" t="str">
        <f>IF(ISERROR(VLOOKUP(B10386,'Tous les abonnés'!$A$6:$I$5491,2,0)),"",VLOOKUP(B10386,'Tous les abonnés'!$A$6:$I$5491,2,0))</f>
        <v/>
      </c>
      <c r="D10386" s="26"/>
      <c r="E10386" s="265"/>
      <c r="F10386" s="207" t="str">
        <f>IF(ISERROR(IF(VLOOKUP(D10386,Paramètres!$C$17:$H$33,6,0)="oui","illimité",VLOOKUP(D10386,Paramètres!$C$17:$H$33,5,0))),"",IF(VLOOKUP(D10386,Paramètres!$C$17:$H$33,6,0)="oui","illimité",VLOOKUP(D10386,Paramètres!$C$17:$H$33,5,0)))</f>
        <v/>
      </c>
      <c r="G10386" s="269" t="str">
        <f t="shared" si="983"/>
        <v/>
      </c>
      <c r="H10386" s="208" t="str">
        <f>IF(ISERROR(VLOOKUP(D10386,Paramètres!$C$17:$E$33,3,0)),"",VLOOKUP(D10386,Paramètres!$C$17:$E$33,3,0))</f>
        <v/>
      </c>
      <c r="I10386" s="53"/>
      <c r="J10386" s="209" t="str">
        <f t="shared" si="979"/>
        <v/>
      </c>
      <c r="K10386" s="271"/>
      <c r="L10386" s="37"/>
      <c r="M10386" s="218"/>
      <c r="N10386" s="124"/>
      <c r="O10386" s="211" t="str">
        <f t="shared" ca="1" si="984"/>
        <v/>
      </c>
      <c r="P10386" s="212" t="str">
        <f>IF(ISERROR(VLOOKUP(L10386,Paramètres!$A$38:$B$40,2,0)),"",VLOOKUP(L10386,Paramètres!$A$38:$B$40,2,0))</f>
        <v/>
      </c>
      <c r="Q10386" s="211" t="str">
        <f t="shared" ca="1" si="985"/>
        <v/>
      </c>
      <c r="R10386" s="211" t="str">
        <f t="shared" si="981"/>
        <v/>
      </c>
      <c r="S10386" s="213" t="str">
        <f t="shared" ca="1" si="982"/>
        <v/>
      </c>
      <c r="T10386" s="214" t="str">
        <f t="shared" ca="1" si="980"/>
        <v/>
      </c>
    </row>
    <row r="10387" spans="1:20" x14ac:dyDescent="0.25">
      <c r="A10387" s="119" t="s">
        <v>15956</v>
      </c>
      <c r="B10387" s="260"/>
      <c r="C10387" s="264" t="str">
        <f>IF(ISERROR(VLOOKUP(B10387,'Tous les abonnés'!$A$6:$I$5491,2,0)),"",VLOOKUP(B10387,'Tous les abonnés'!$A$6:$I$5491,2,0))</f>
        <v/>
      </c>
      <c r="D10387" s="26"/>
      <c r="E10387" s="265"/>
      <c r="F10387" s="207" t="str">
        <f>IF(ISERROR(IF(VLOOKUP(D10387,Paramètres!$C$17:$H$33,6,0)="oui","illimité",VLOOKUP(D10387,Paramètres!$C$17:$H$33,5,0))),"",IF(VLOOKUP(D10387,Paramètres!$C$17:$H$33,6,0)="oui","illimité",VLOOKUP(D10387,Paramètres!$C$17:$H$33,5,0)))</f>
        <v/>
      </c>
      <c r="G10387" s="269" t="str">
        <f t="shared" si="983"/>
        <v/>
      </c>
      <c r="H10387" s="208" t="str">
        <f>IF(ISERROR(VLOOKUP(D10387,Paramètres!$C$17:$E$33,3,0)),"",VLOOKUP(D10387,Paramètres!$C$17:$E$33,3,0))</f>
        <v/>
      </c>
      <c r="I10387" s="53"/>
      <c r="J10387" s="209" t="str">
        <f t="shared" si="979"/>
        <v/>
      </c>
      <c r="K10387" s="271"/>
      <c r="L10387" s="37"/>
      <c r="M10387" s="218"/>
      <c r="N10387" s="124"/>
      <c r="O10387" s="211" t="str">
        <f t="shared" ca="1" si="984"/>
        <v/>
      </c>
      <c r="P10387" s="212" t="str">
        <f>IF(ISERROR(VLOOKUP(L10387,Paramètres!$A$38:$B$40,2,0)),"",VLOOKUP(L10387,Paramètres!$A$38:$B$40,2,0))</f>
        <v/>
      </c>
      <c r="Q10387" s="211" t="str">
        <f t="shared" ca="1" si="985"/>
        <v/>
      </c>
      <c r="R10387" s="211" t="str">
        <f t="shared" si="981"/>
        <v/>
      </c>
      <c r="S10387" s="213" t="str">
        <f t="shared" ca="1" si="982"/>
        <v/>
      </c>
      <c r="T10387" s="214" t="str">
        <f t="shared" ca="1" si="980"/>
        <v/>
      </c>
    </row>
    <row r="10388" spans="1:20" x14ac:dyDescent="0.25">
      <c r="A10388" s="119" t="s">
        <v>15957</v>
      </c>
      <c r="B10388" s="260"/>
      <c r="C10388" s="264" t="str">
        <f>IF(ISERROR(VLOOKUP(B10388,'Tous les abonnés'!$A$6:$I$5491,2,0)),"",VLOOKUP(B10388,'Tous les abonnés'!$A$6:$I$5491,2,0))</f>
        <v/>
      </c>
      <c r="D10388" s="26"/>
      <c r="E10388" s="265"/>
      <c r="F10388" s="207" t="str">
        <f>IF(ISERROR(IF(VLOOKUP(D10388,Paramètres!$C$17:$H$33,6,0)="oui","illimité",VLOOKUP(D10388,Paramètres!$C$17:$H$33,5,0))),"",IF(VLOOKUP(D10388,Paramètres!$C$17:$H$33,6,0)="oui","illimité",VLOOKUP(D10388,Paramètres!$C$17:$H$33,5,0)))</f>
        <v/>
      </c>
      <c r="G10388" s="269" t="str">
        <f t="shared" si="983"/>
        <v/>
      </c>
      <c r="H10388" s="208" t="str">
        <f>IF(ISERROR(VLOOKUP(D10388,Paramètres!$C$17:$E$33,3,0)),"",VLOOKUP(D10388,Paramètres!$C$17:$E$33,3,0))</f>
        <v/>
      </c>
      <c r="I10388" s="53"/>
      <c r="J10388" s="209" t="str">
        <f t="shared" si="979"/>
        <v/>
      </c>
      <c r="K10388" s="271"/>
      <c r="L10388" s="37"/>
      <c r="M10388" s="218"/>
      <c r="N10388" s="124"/>
      <c r="O10388" s="211" t="str">
        <f t="shared" ca="1" si="984"/>
        <v/>
      </c>
      <c r="P10388" s="212" t="str">
        <f>IF(ISERROR(VLOOKUP(L10388,Paramètres!$A$38:$B$40,2,0)),"",VLOOKUP(L10388,Paramètres!$A$38:$B$40,2,0))</f>
        <v/>
      </c>
      <c r="Q10388" s="211" t="str">
        <f t="shared" ca="1" si="985"/>
        <v/>
      </c>
      <c r="R10388" s="211" t="str">
        <f t="shared" si="981"/>
        <v/>
      </c>
      <c r="S10388" s="213" t="str">
        <f t="shared" ca="1" si="982"/>
        <v/>
      </c>
      <c r="T10388" s="214" t="str">
        <f t="shared" ca="1" si="980"/>
        <v/>
      </c>
    </row>
    <row r="10389" spans="1:20" x14ac:dyDescent="0.25">
      <c r="A10389" s="119" t="s">
        <v>15958</v>
      </c>
      <c r="B10389" s="260"/>
      <c r="C10389" s="264" t="str">
        <f>IF(ISERROR(VLOOKUP(B10389,'Tous les abonnés'!$A$6:$I$5491,2,0)),"",VLOOKUP(B10389,'Tous les abonnés'!$A$6:$I$5491,2,0))</f>
        <v/>
      </c>
      <c r="D10389" s="26"/>
      <c r="E10389" s="265"/>
      <c r="F10389" s="207" t="str">
        <f>IF(ISERROR(IF(VLOOKUP(D10389,Paramètres!$C$17:$H$33,6,0)="oui","illimité",VLOOKUP(D10389,Paramètres!$C$17:$H$33,5,0))),"",IF(VLOOKUP(D10389,Paramètres!$C$17:$H$33,6,0)="oui","illimité",VLOOKUP(D10389,Paramètres!$C$17:$H$33,5,0)))</f>
        <v/>
      </c>
      <c r="G10389" s="269" t="str">
        <f t="shared" si="983"/>
        <v/>
      </c>
      <c r="H10389" s="208" t="str">
        <f>IF(ISERROR(VLOOKUP(D10389,Paramètres!$C$17:$E$33,3,0)),"",VLOOKUP(D10389,Paramètres!$C$17:$E$33,3,0))</f>
        <v/>
      </c>
      <c r="I10389" s="53"/>
      <c r="J10389" s="209" t="str">
        <f t="shared" si="979"/>
        <v/>
      </c>
      <c r="K10389" s="271"/>
      <c r="L10389" s="37"/>
      <c r="M10389" s="218"/>
      <c r="N10389" s="124"/>
      <c r="O10389" s="211" t="str">
        <f t="shared" ca="1" si="984"/>
        <v/>
      </c>
      <c r="P10389" s="212" t="str">
        <f>IF(ISERROR(VLOOKUP(L10389,Paramètres!$A$38:$B$40,2,0)),"",VLOOKUP(L10389,Paramètres!$A$38:$B$40,2,0))</f>
        <v/>
      </c>
      <c r="Q10389" s="211" t="str">
        <f t="shared" ca="1" si="985"/>
        <v/>
      </c>
      <c r="R10389" s="211" t="str">
        <f t="shared" si="981"/>
        <v/>
      </c>
      <c r="S10389" s="213" t="str">
        <f t="shared" ca="1" si="982"/>
        <v/>
      </c>
      <c r="T10389" s="214" t="str">
        <f t="shared" ca="1" si="980"/>
        <v/>
      </c>
    </row>
    <row r="10390" spans="1:20" x14ac:dyDescent="0.25">
      <c r="A10390" s="119" t="s">
        <v>15959</v>
      </c>
      <c r="B10390" s="260"/>
      <c r="C10390" s="264" t="str">
        <f>IF(ISERROR(VLOOKUP(B10390,'Tous les abonnés'!$A$6:$I$5491,2,0)),"",VLOOKUP(B10390,'Tous les abonnés'!$A$6:$I$5491,2,0))</f>
        <v/>
      </c>
      <c r="D10390" s="26"/>
      <c r="E10390" s="265"/>
      <c r="F10390" s="207" t="str">
        <f>IF(ISERROR(IF(VLOOKUP(D10390,Paramètres!$C$17:$H$33,6,0)="oui","illimité",VLOOKUP(D10390,Paramètres!$C$17:$H$33,5,0))),"",IF(VLOOKUP(D10390,Paramètres!$C$17:$H$33,6,0)="oui","illimité",VLOOKUP(D10390,Paramètres!$C$17:$H$33,5,0)))</f>
        <v/>
      </c>
      <c r="G10390" s="269" t="str">
        <f t="shared" si="983"/>
        <v/>
      </c>
      <c r="H10390" s="208" t="str">
        <f>IF(ISERROR(VLOOKUP(D10390,Paramètres!$C$17:$E$33,3,0)),"",VLOOKUP(D10390,Paramètres!$C$17:$E$33,3,0))</f>
        <v/>
      </c>
      <c r="I10390" s="53"/>
      <c r="J10390" s="209" t="str">
        <f t="shared" si="979"/>
        <v/>
      </c>
      <c r="K10390" s="271"/>
      <c r="L10390" s="37"/>
      <c r="M10390" s="218"/>
      <c r="N10390" s="124"/>
      <c r="O10390" s="211" t="str">
        <f t="shared" ca="1" si="984"/>
        <v/>
      </c>
      <c r="P10390" s="212" t="str">
        <f>IF(ISERROR(VLOOKUP(L10390,Paramètres!$A$38:$B$40,2,0)),"",VLOOKUP(L10390,Paramètres!$A$38:$B$40,2,0))</f>
        <v/>
      </c>
      <c r="Q10390" s="211" t="str">
        <f t="shared" ca="1" si="985"/>
        <v/>
      </c>
      <c r="R10390" s="211" t="str">
        <f t="shared" si="981"/>
        <v/>
      </c>
      <c r="S10390" s="213" t="str">
        <f t="shared" ca="1" si="982"/>
        <v/>
      </c>
      <c r="T10390" s="214" t="str">
        <f t="shared" ca="1" si="980"/>
        <v/>
      </c>
    </row>
    <row r="10391" spans="1:20" x14ac:dyDescent="0.25">
      <c r="A10391" s="119" t="s">
        <v>15960</v>
      </c>
      <c r="B10391" s="260"/>
      <c r="C10391" s="264" t="str">
        <f>IF(ISERROR(VLOOKUP(B10391,'Tous les abonnés'!$A$6:$I$5491,2,0)),"",VLOOKUP(B10391,'Tous les abonnés'!$A$6:$I$5491,2,0))</f>
        <v/>
      </c>
      <c r="D10391" s="26"/>
      <c r="E10391" s="265"/>
      <c r="F10391" s="207" t="str">
        <f>IF(ISERROR(IF(VLOOKUP(D10391,Paramètres!$C$17:$H$33,6,0)="oui","illimité",VLOOKUP(D10391,Paramètres!$C$17:$H$33,5,0))),"",IF(VLOOKUP(D10391,Paramètres!$C$17:$H$33,6,0)="oui","illimité",VLOOKUP(D10391,Paramètres!$C$17:$H$33,5,0)))</f>
        <v/>
      </c>
      <c r="G10391" s="269" t="str">
        <f t="shared" si="983"/>
        <v/>
      </c>
      <c r="H10391" s="208" t="str">
        <f>IF(ISERROR(VLOOKUP(D10391,Paramètres!$C$17:$E$33,3,0)),"",VLOOKUP(D10391,Paramètres!$C$17:$E$33,3,0))</f>
        <v/>
      </c>
      <c r="I10391" s="53"/>
      <c r="J10391" s="209" t="str">
        <f t="shared" si="979"/>
        <v/>
      </c>
      <c r="K10391" s="271"/>
      <c r="L10391" s="37"/>
      <c r="M10391" s="218"/>
      <c r="N10391" s="124"/>
      <c r="O10391" s="211" t="str">
        <f t="shared" ca="1" si="984"/>
        <v/>
      </c>
      <c r="P10391" s="212" t="str">
        <f>IF(ISERROR(VLOOKUP(L10391,Paramètres!$A$38:$B$40,2,0)),"",VLOOKUP(L10391,Paramètres!$A$38:$B$40,2,0))</f>
        <v/>
      </c>
      <c r="Q10391" s="211" t="str">
        <f t="shared" ca="1" si="985"/>
        <v/>
      </c>
      <c r="R10391" s="211" t="str">
        <f t="shared" si="981"/>
        <v/>
      </c>
      <c r="S10391" s="213" t="str">
        <f t="shared" ca="1" si="982"/>
        <v/>
      </c>
      <c r="T10391" s="214" t="str">
        <f t="shared" ca="1" si="980"/>
        <v/>
      </c>
    </row>
    <row r="10392" spans="1:20" x14ac:dyDescent="0.25">
      <c r="A10392" s="119" t="s">
        <v>15961</v>
      </c>
      <c r="B10392" s="260"/>
      <c r="C10392" s="264" t="str">
        <f>IF(ISERROR(VLOOKUP(B10392,'Tous les abonnés'!$A$6:$I$5491,2,0)),"",VLOOKUP(B10392,'Tous les abonnés'!$A$6:$I$5491,2,0))</f>
        <v/>
      </c>
      <c r="D10392" s="26"/>
      <c r="E10392" s="265"/>
      <c r="F10392" s="207" t="str">
        <f>IF(ISERROR(IF(VLOOKUP(D10392,Paramètres!$C$17:$H$33,6,0)="oui","illimité",VLOOKUP(D10392,Paramètres!$C$17:$H$33,5,0))),"",IF(VLOOKUP(D10392,Paramètres!$C$17:$H$33,6,0)="oui","illimité",VLOOKUP(D10392,Paramètres!$C$17:$H$33,5,0)))</f>
        <v/>
      </c>
      <c r="G10392" s="269" t="str">
        <f t="shared" si="983"/>
        <v/>
      </c>
      <c r="H10392" s="208" t="str">
        <f>IF(ISERROR(VLOOKUP(D10392,Paramètres!$C$17:$E$33,3,0)),"",VLOOKUP(D10392,Paramètres!$C$17:$E$33,3,0))</f>
        <v/>
      </c>
      <c r="I10392" s="53"/>
      <c r="J10392" s="209" t="str">
        <f t="shared" si="979"/>
        <v/>
      </c>
      <c r="K10392" s="271"/>
      <c r="L10392" s="37"/>
      <c r="M10392" s="218"/>
      <c r="N10392" s="124"/>
      <c r="O10392" s="211" t="str">
        <f t="shared" ca="1" si="984"/>
        <v/>
      </c>
      <c r="P10392" s="212" t="str">
        <f>IF(ISERROR(VLOOKUP(L10392,Paramètres!$A$38:$B$40,2,0)),"",VLOOKUP(L10392,Paramètres!$A$38:$B$40,2,0))</f>
        <v/>
      </c>
      <c r="Q10392" s="211" t="str">
        <f t="shared" ca="1" si="985"/>
        <v/>
      </c>
      <c r="R10392" s="211" t="str">
        <f t="shared" si="981"/>
        <v/>
      </c>
      <c r="S10392" s="213" t="str">
        <f t="shared" ca="1" si="982"/>
        <v/>
      </c>
      <c r="T10392" s="214" t="str">
        <f t="shared" ca="1" si="980"/>
        <v/>
      </c>
    </row>
    <row r="10393" spans="1:20" x14ac:dyDescent="0.25">
      <c r="A10393" s="119" t="s">
        <v>15962</v>
      </c>
      <c r="B10393" s="260"/>
      <c r="C10393" s="264" t="str">
        <f>IF(ISERROR(VLOOKUP(B10393,'Tous les abonnés'!$A$6:$I$5491,2,0)),"",VLOOKUP(B10393,'Tous les abonnés'!$A$6:$I$5491,2,0))</f>
        <v/>
      </c>
      <c r="D10393" s="26"/>
      <c r="E10393" s="265"/>
      <c r="F10393" s="207" t="str">
        <f>IF(ISERROR(IF(VLOOKUP(D10393,Paramètres!$C$17:$H$33,6,0)="oui","illimité",VLOOKUP(D10393,Paramètres!$C$17:$H$33,5,0))),"",IF(VLOOKUP(D10393,Paramètres!$C$17:$H$33,6,0)="oui","illimité",VLOOKUP(D10393,Paramètres!$C$17:$H$33,5,0)))</f>
        <v/>
      </c>
      <c r="G10393" s="269" t="str">
        <f t="shared" si="983"/>
        <v/>
      </c>
      <c r="H10393" s="208" t="str">
        <f>IF(ISERROR(VLOOKUP(D10393,Paramètres!$C$17:$E$33,3,0)),"",VLOOKUP(D10393,Paramètres!$C$17:$E$33,3,0))</f>
        <v/>
      </c>
      <c r="I10393" s="53"/>
      <c r="J10393" s="209" t="str">
        <f t="shared" si="979"/>
        <v/>
      </c>
      <c r="K10393" s="271"/>
      <c r="L10393" s="37"/>
      <c r="M10393" s="218"/>
      <c r="N10393" s="124"/>
      <c r="O10393" s="211" t="str">
        <f t="shared" ca="1" si="984"/>
        <v/>
      </c>
      <c r="P10393" s="212" t="str">
        <f>IF(ISERROR(VLOOKUP(L10393,Paramètres!$A$38:$B$40,2,0)),"",VLOOKUP(L10393,Paramètres!$A$38:$B$40,2,0))</f>
        <v/>
      </c>
      <c r="Q10393" s="211" t="str">
        <f t="shared" ca="1" si="985"/>
        <v/>
      </c>
      <c r="R10393" s="211" t="str">
        <f t="shared" si="981"/>
        <v/>
      </c>
      <c r="S10393" s="213" t="str">
        <f t="shared" ca="1" si="982"/>
        <v/>
      </c>
      <c r="T10393" s="214" t="str">
        <f t="shared" ca="1" si="980"/>
        <v/>
      </c>
    </row>
    <row r="10394" spans="1:20" x14ac:dyDescent="0.25">
      <c r="A10394" s="119" t="s">
        <v>15963</v>
      </c>
      <c r="B10394" s="260"/>
      <c r="C10394" s="264" t="str">
        <f>IF(ISERROR(VLOOKUP(B10394,'Tous les abonnés'!$A$6:$I$5491,2,0)),"",VLOOKUP(B10394,'Tous les abonnés'!$A$6:$I$5491,2,0))</f>
        <v/>
      </c>
      <c r="D10394" s="26"/>
      <c r="E10394" s="265"/>
      <c r="F10394" s="207" t="str">
        <f>IF(ISERROR(IF(VLOOKUP(D10394,Paramètres!$C$17:$H$33,6,0)="oui","illimité",VLOOKUP(D10394,Paramètres!$C$17:$H$33,5,0))),"",IF(VLOOKUP(D10394,Paramètres!$C$17:$H$33,6,0)="oui","illimité",VLOOKUP(D10394,Paramètres!$C$17:$H$33,5,0)))</f>
        <v/>
      </c>
      <c r="G10394" s="269" t="str">
        <f t="shared" si="983"/>
        <v/>
      </c>
      <c r="H10394" s="208" t="str">
        <f>IF(ISERROR(VLOOKUP(D10394,Paramètres!$C$17:$E$33,3,0)),"",VLOOKUP(D10394,Paramètres!$C$17:$E$33,3,0))</f>
        <v/>
      </c>
      <c r="I10394" s="53"/>
      <c r="J10394" s="209" t="str">
        <f t="shared" si="979"/>
        <v/>
      </c>
      <c r="K10394" s="271"/>
      <c r="L10394" s="37"/>
      <c r="M10394" s="218"/>
      <c r="N10394" s="124"/>
      <c r="O10394" s="211" t="str">
        <f t="shared" ca="1" si="984"/>
        <v/>
      </c>
      <c r="P10394" s="212" t="str">
        <f>IF(ISERROR(VLOOKUP(L10394,Paramètres!$A$38:$B$40,2,0)),"",VLOOKUP(L10394,Paramètres!$A$38:$B$40,2,0))</f>
        <v/>
      </c>
      <c r="Q10394" s="211" t="str">
        <f t="shared" ca="1" si="985"/>
        <v/>
      </c>
      <c r="R10394" s="211" t="str">
        <f t="shared" si="981"/>
        <v/>
      </c>
      <c r="S10394" s="213" t="str">
        <f t="shared" ca="1" si="982"/>
        <v/>
      </c>
      <c r="T10394" s="214" t="str">
        <f t="shared" ca="1" si="980"/>
        <v/>
      </c>
    </row>
    <row r="10395" spans="1:20" x14ac:dyDescent="0.25">
      <c r="A10395" s="119" t="s">
        <v>15964</v>
      </c>
      <c r="B10395" s="260"/>
      <c r="C10395" s="264" t="str">
        <f>IF(ISERROR(VLOOKUP(B10395,'Tous les abonnés'!$A$6:$I$5491,2,0)),"",VLOOKUP(B10395,'Tous les abonnés'!$A$6:$I$5491,2,0))</f>
        <v/>
      </c>
      <c r="D10395" s="26"/>
      <c r="E10395" s="265"/>
      <c r="F10395" s="207" t="str">
        <f>IF(ISERROR(IF(VLOOKUP(D10395,Paramètres!$C$17:$H$33,6,0)="oui","illimité",VLOOKUP(D10395,Paramètres!$C$17:$H$33,5,0))),"",IF(VLOOKUP(D10395,Paramètres!$C$17:$H$33,6,0)="oui","illimité",VLOOKUP(D10395,Paramètres!$C$17:$H$33,5,0)))</f>
        <v/>
      </c>
      <c r="G10395" s="269" t="str">
        <f t="shared" si="983"/>
        <v/>
      </c>
      <c r="H10395" s="208" t="str">
        <f>IF(ISERROR(VLOOKUP(D10395,Paramètres!$C$17:$E$33,3,0)),"",VLOOKUP(D10395,Paramètres!$C$17:$E$33,3,0))</f>
        <v/>
      </c>
      <c r="I10395" s="53"/>
      <c r="J10395" s="209" t="str">
        <f t="shared" si="979"/>
        <v/>
      </c>
      <c r="K10395" s="271"/>
      <c r="L10395" s="37"/>
      <c r="M10395" s="218"/>
      <c r="N10395" s="124"/>
      <c r="O10395" s="211" t="str">
        <f t="shared" ca="1" si="984"/>
        <v/>
      </c>
      <c r="P10395" s="212" t="str">
        <f>IF(ISERROR(VLOOKUP(L10395,Paramètres!$A$38:$B$40,2,0)),"",VLOOKUP(L10395,Paramètres!$A$38:$B$40,2,0))</f>
        <v/>
      </c>
      <c r="Q10395" s="211" t="str">
        <f t="shared" ca="1" si="985"/>
        <v/>
      </c>
      <c r="R10395" s="211" t="str">
        <f t="shared" si="981"/>
        <v/>
      </c>
      <c r="S10395" s="213" t="str">
        <f t="shared" ca="1" si="982"/>
        <v/>
      </c>
      <c r="T10395" s="214" t="str">
        <f t="shared" ca="1" si="980"/>
        <v/>
      </c>
    </row>
    <row r="10396" spans="1:20" x14ac:dyDescent="0.25">
      <c r="A10396" s="119" t="s">
        <v>15965</v>
      </c>
      <c r="B10396" s="260"/>
      <c r="C10396" s="264" t="str">
        <f>IF(ISERROR(VLOOKUP(B10396,'Tous les abonnés'!$A$6:$I$5491,2,0)),"",VLOOKUP(B10396,'Tous les abonnés'!$A$6:$I$5491,2,0))</f>
        <v/>
      </c>
      <c r="D10396" s="26"/>
      <c r="E10396" s="265"/>
      <c r="F10396" s="207" t="str">
        <f>IF(ISERROR(IF(VLOOKUP(D10396,Paramètres!$C$17:$H$33,6,0)="oui","illimité",VLOOKUP(D10396,Paramètres!$C$17:$H$33,5,0))),"",IF(VLOOKUP(D10396,Paramètres!$C$17:$H$33,6,0)="oui","illimité",VLOOKUP(D10396,Paramètres!$C$17:$H$33,5,0)))</f>
        <v/>
      </c>
      <c r="G10396" s="269" t="str">
        <f t="shared" si="983"/>
        <v/>
      </c>
      <c r="H10396" s="208" t="str">
        <f>IF(ISERROR(VLOOKUP(D10396,Paramètres!$C$17:$E$33,3,0)),"",VLOOKUP(D10396,Paramètres!$C$17:$E$33,3,0))</f>
        <v/>
      </c>
      <c r="I10396" s="53"/>
      <c r="J10396" s="209" t="str">
        <f t="shared" si="979"/>
        <v/>
      </c>
      <c r="K10396" s="271"/>
      <c r="L10396" s="37"/>
      <c r="M10396" s="218"/>
      <c r="N10396" s="124"/>
      <c r="O10396" s="211" t="str">
        <f t="shared" ca="1" si="984"/>
        <v/>
      </c>
      <c r="P10396" s="212" t="str">
        <f>IF(ISERROR(VLOOKUP(L10396,Paramètres!$A$38:$B$40,2,0)),"",VLOOKUP(L10396,Paramètres!$A$38:$B$40,2,0))</f>
        <v/>
      </c>
      <c r="Q10396" s="211" t="str">
        <f t="shared" ca="1" si="985"/>
        <v/>
      </c>
      <c r="R10396" s="211" t="str">
        <f t="shared" si="981"/>
        <v/>
      </c>
      <c r="S10396" s="213" t="str">
        <f t="shared" ca="1" si="982"/>
        <v/>
      </c>
      <c r="T10396" s="214" t="str">
        <f t="shared" ca="1" si="980"/>
        <v/>
      </c>
    </row>
    <row r="10397" spans="1:20" x14ac:dyDescent="0.25">
      <c r="A10397" s="119" t="s">
        <v>15966</v>
      </c>
      <c r="B10397" s="260"/>
      <c r="C10397" s="264" t="str">
        <f>IF(ISERROR(VLOOKUP(B10397,'Tous les abonnés'!$A$6:$I$5491,2,0)),"",VLOOKUP(B10397,'Tous les abonnés'!$A$6:$I$5491,2,0))</f>
        <v/>
      </c>
      <c r="D10397" s="26"/>
      <c r="E10397" s="265"/>
      <c r="F10397" s="207" t="str">
        <f>IF(ISERROR(IF(VLOOKUP(D10397,Paramètres!$C$17:$H$33,6,0)="oui","illimité",VLOOKUP(D10397,Paramètres!$C$17:$H$33,5,0))),"",IF(VLOOKUP(D10397,Paramètres!$C$17:$H$33,6,0)="oui","illimité",VLOOKUP(D10397,Paramètres!$C$17:$H$33,5,0)))</f>
        <v/>
      </c>
      <c r="G10397" s="269" t="str">
        <f t="shared" si="983"/>
        <v/>
      </c>
      <c r="H10397" s="208" t="str">
        <f>IF(ISERROR(VLOOKUP(D10397,Paramètres!$C$17:$E$33,3,0)),"",VLOOKUP(D10397,Paramètres!$C$17:$E$33,3,0))</f>
        <v/>
      </c>
      <c r="I10397" s="53"/>
      <c r="J10397" s="209" t="str">
        <f t="shared" si="979"/>
        <v/>
      </c>
      <c r="K10397" s="271"/>
      <c r="L10397" s="37"/>
      <c r="M10397" s="218"/>
      <c r="N10397" s="124"/>
      <c r="O10397" s="211" t="str">
        <f t="shared" ca="1" si="984"/>
        <v/>
      </c>
      <c r="P10397" s="212" t="str">
        <f>IF(ISERROR(VLOOKUP(L10397,Paramètres!$A$38:$B$40,2,0)),"",VLOOKUP(L10397,Paramètres!$A$38:$B$40,2,0))</f>
        <v/>
      </c>
      <c r="Q10397" s="211" t="str">
        <f t="shared" ca="1" si="985"/>
        <v/>
      </c>
      <c r="R10397" s="211" t="str">
        <f t="shared" si="981"/>
        <v/>
      </c>
      <c r="S10397" s="213" t="str">
        <f t="shared" ca="1" si="982"/>
        <v/>
      </c>
      <c r="T10397" s="214" t="str">
        <f t="shared" ca="1" si="980"/>
        <v/>
      </c>
    </row>
    <row r="10398" spans="1:20" x14ac:dyDescent="0.25">
      <c r="A10398" s="119" t="s">
        <v>15967</v>
      </c>
      <c r="B10398" s="260"/>
      <c r="C10398" s="264" t="str">
        <f>IF(ISERROR(VLOOKUP(B10398,'Tous les abonnés'!$A$6:$I$5491,2,0)),"",VLOOKUP(B10398,'Tous les abonnés'!$A$6:$I$5491,2,0))</f>
        <v/>
      </c>
      <c r="D10398" s="26"/>
      <c r="E10398" s="265"/>
      <c r="F10398" s="207" t="str">
        <f>IF(ISERROR(IF(VLOOKUP(D10398,Paramètres!$C$17:$H$33,6,0)="oui","illimité",VLOOKUP(D10398,Paramètres!$C$17:$H$33,5,0))),"",IF(VLOOKUP(D10398,Paramètres!$C$17:$H$33,6,0)="oui","illimité",VLOOKUP(D10398,Paramètres!$C$17:$H$33,5,0)))</f>
        <v/>
      </c>
      <c r="G10398" s="269" t="str">
        <f t="shared" si="983"/>
        <v/>
      </c>
      <c r="H10398" s="208" t="str">
        <f>IF(ISERROR(VLOOKUP(D10398,Paramètres!$C$17:$E$33,3,0)),"",VLOOKUP(D10398,Paramètres!$C$17:$E$33,3,0))</f>
        <v/>
      </c>
      <c r="I10398" s="53"/>
      <c r="J10398" s="209" t="str">
        <f t="shared" si="979"/>
        <v/>
      </c>
      <c r="K10398" s="271"/>
      <c r="L10398" s="37"/>
      <c r="M10398" s="218"/>
      <c r="N10398" s="124"/>
      <c r="O10398" s="211" t="str">
        <f t="shared" ca="1" si="984"/>
        <v/>
      </c>
      <c r="P10398" s="212" t="str">
        <f>IF(ISERROR(VLOOKUP(L10398,Paramètres!$A$38:$B$40,2,0)),"",VLOOKUP(L10398,Paramètres!$A$38:$B$40,2,0))</f>
        <v/>
      </c>
      <c r="Q10398" s="211" t="str">
        <f t="shared" ca="1" si="985"/>
        <v/>
      </c>
      <c r="R10398" s="211" t="str">
        <f t="shared" si="981"/>
        <v/>
      </c>
      <c r="S10398" s="213" t="str">
        <f t="shared" ca="1" si="982"/>
        <v/>
      </c>
      <c r="T10398" s="214" t="str">
        <f t="shared" ca="1" si="980"/>
        <v/>
      </c>
    </row>
    <row r="10399" spans="1:20" x14ac:dyDescent="0.25">
      <c r="A10399" s="119" t="s">
        <v>15968</v>
      </c>
      <c r="B10399" s="260"/>
      <c r="C10399" s="264" t="str">
        <f>IF(ISERROR(VLOOKUP(B10399,'Tous les abonnés'!$A$6:$I$5491,2,0)),"",VLOOKUP(B10399,'Tous les abonnés'!$A$6:$I$5491,2,0))</f>
        <v/>
      </c>
      <c r="D10399" s="26"/>
      <c r="E10399" s="265"/>
      <c r="F10399" s="207" t="str">
        <f>IF(ISERROR(IF(VLOOKUP(D10399,Paramètres!$C$17:$H$33,6,0)="oui","illimité",VLOOKUP(D10399,Paramètres!$C$17:$H$33,5,0))),"",IF(VLOOKUP(D10399,Paramètres!$C$17:$H$33,6,0)="oui","illimité",VLOOKUP(D10399,Paramètres!$C$17:$H$33,5,0)))</f>
        <v/>
      </c>
      <c r="G10399" s="269" t="str">
        <f t="shared" si="983"/>
        <v/>
      </c>
      <c r="H10399" s="208" t="str">
        <f>IF(ISERROR(VLOOKUP(D10399,Paramètres!$C$17:$E$33,3,0)),"",VLOOKUP(D10399,Paramètres!$C$17:$E$33,3,0))</f>
        <v/>
      </c>
      <c r="I10399" s="53"/>
      <c r="J10399" s="209" t="str">
        <f t="shared" si="979"/>
        <v/>
      </c>
      <c r="K10399" s="271"/>
      <c r="L10399" s="37"/>
      <c r="M10399" s="218"/>
      <c r="N10399" s="124"/>
      <c r="O10399" s="211" t="str">
        <f t="shared" ca="1" si="984"/>
        <v/>
      </c>
      <c r="P10399" s="212" t="str">
        <f>IF(ISERROR(VLOOKUP(L10399,Paramètres!$A$38:$B$40,2,0)),"",VLOOKUP(L10399,Paramètres!$A$38:$B$40,2,0))</f>
        <v/>
      </c>
      <c r="Q10399" s="211" t="str">
        <f t="shared" ca="1" si="985"/>
        <v/>
      </c>
      <c r="R10399" s="211" t="str">
        <f t="shared" si="981"/>
        <v/>
      </c>
      <c r="S10399" s="213" t="str">
        <f t="shared" ca="1" si="982"/>
        <v/>
      </c>
      <c r="T10399" s="214" t="str">
        <f t="shared" ca="1" si="980"/>
        <v/>
      </c>
    </row>
    <row r="10400" spans="1:20" x14ac:dyDescent="0.25">
      <c r="A10400" s="119" t="s">
        <v>15969</v>
      </c>
      <c r="B10400" s="260"/>
      <c r="C10400" s="264" t="str">
        <f>IF(ISERROR(VLOOKUP(B10400,'Tous les abonnés'!$A$6:$I$5491,2,0)),"",VLOOKUP(B10400,'Tous les abonnés'!$A$6:$I$5491,2,0))</f>
        <v/>
      </c>
      <c r="D10400" s="26"/>
      <c r="E10400" s="265"/>
      <c r="F10400" s="207" t="str">
        <f>IF(ISERROR(IF(VLOOKUP(D10400,Paramètres!$C$17:$H$33,6,0)="oui","illimité",VLOOKUP(D10400,Paramètres!$C$17:$H$33,5,0))),"",IF(VLOOKUP(D10400,Paramètres!$C$17:$H$33,6,0)="oui","illimité",VLOOKUP(D10400,Paramètres!$C$17:$H$33,5,0)))</f>
        <v/>
      </c>
      <c r="G10400" s="269" t="str">
        <f t="shared" si="983"/>
        <v/>
      </c>
      <c r="H10400" s="208" t="str">
        <f>IF(ISERROR(VLOOKUP(D10400,Paramètres!$C$17:$E$33,3,0)),"",VLOOKUP(D10400,Paramètres!$C$17:$E$33,3,0))</f>
        <v/>
      </c>
      <c r="I10400" s="53"/>
      <c r="J10400" s="209" t="str">
        <f t="shared" si="979"/>
        <v/>
      </c>
      <c r="K10400" s="271"/>
      <c r="L10400" s="37"/>
      <c r="M10400" s="218"/>
      <c r="N10400" s="124"/>
      <c r="O10400" s="211" t="str">
        <f t="shared" ca="1" si="984"/>
        <v/>
      </c>
      <c r="P10400" s="212" t="str">
        <f>IF(ISERROR(VLOOKUP(L10400,Paramètres!$A$38:$B$40,2,0)),"",VLOOKUP(L10400,Paramètres!$A$38:$B$40,2,0))</f>
        <v/>
      </c>
      <c r="Q10400" s="211" t="str">
        <f t="shared" ca="1" si="985"/>
        <v/>
      </c>
      <c r="R10400" s="211" t="str">
        <f t="shared" si="981"/>
        <v/>
      </c>
      <c r="S10400" s="213" t="str">
        <f t="shared" ca="1" si="982"/>
        <v/>
      </c>
      <c r="T10400" s="214" t="str">
        <f t="shared" ca="1" si="980"/>
        <v/>
      </c>
    </row>
    <row r="10401" spans="1:20" x14ac:dyDescent="0.25">
      <c r="A10401" s="119" t="s">
        <v>15970</v>
      </c>
      <c r="B10401" s="260"/>
      <c r="C10401" s="264" t="str">
        <f>IF(ISERROR(VLOOKUP(B10401,'Tous les abonnés'!$A$6:$I$5491,2,0)),"",VLOOKUP(B10401,'Tous les abonnés'!$A$6:$I$5491,2,0))</f>
        <v/>
      </c>
      <c r="D10401" s="26"/>
      <c r="E10401" s="265"/>
      <c r="F10401" s="207" t="str">
        <f>IF(ISERROR(IF(VLOOKUP(D10401,Paramètres!$C$17:$H$33,6,0)="oui","illimité",VLOOKUP(D10401,Paramètres!$C$17:$H$33,5,0))),"",IF(VLOOKUP(D10401,Paramètres!$C$17:$H$33,6,0)="oui","illimité",VLOOKUP(D10401,Paramètres!$C$17:$H$33,5,0)))</f>
        <v/>
      </c>
      <c r="G10401" s="269" t="str">
        <f t="shared" si="983"/>
        <v/>
      </c>
      <c r="H10401" s="208" t="str">
        <f>IF(ISERROR(VLOOKUP(D10401,Paramètres!$C$17:$E$33,3,0)),"",VLOOKUP(D10401,Paramètres!$C$17:$E$33,3,0))</f>
        <v/>
      </c>
      <c r="I10401" s="53"/>
      <c r="J10401" s="209" t="str">
        <f t="shared" si="979"/>
        <v/>
      </c>
      <c r="K10401" s="271"/>
      <c r="L10401" s="37"/>
      <c r="M10401" s="218"/>
      <c r="N10401" s="124"/>
      <c r="O10401" s="211" t="str">
        <f t="shared" ca="1" si="984"/>
        <v/>
      </c>
      <c r="P10401" s="212" t="str">
        <f>IF(ISERROR(VLOOKUP(L10401,Paramètres!$A$38:$B$40,2,0)),"",VLOOKUP(L10401,Paramètres!$A$38:$B$40,2,0))</f>
        <v/>
      </c>
      <c r="Q10401" s="211" t="str">
        <f t="shared" ca="1" si="985"/>
        <v/>
      </c>
      <c r="R10401" s="211" t="str">
        <f t="shared" si="981"/>
        <v/>
      </c>
      <c r="S10401" s="213" t="str">
        <f t="shared" ca="1" si="982"/>
        <v/>
      </c>
      <c r="T10401" s="214" t="str">
        <f t="shared" ca="1" si="980"/>
        <v/>
      </c>
    </row>
    <row r="10402" spans="1:20" x14ac:dyDescent="0.25">
      <c r="A10402" s="119" t="s">
        <v>15971</v>
      </c>
      <c r="B10402" s="260"/>
      <c r="C10402" s="264" t="str">
        <f>IF(ISERROR(VLOOKUP(B10402,'Tous les abonnés'!$A$6:$I$5491,2,0)),"",VLOOKUP(B10402,'Tous les abonnés'!$A$6:$I$5491,2,0))</f>
        <v/>
      </c>
      <c r="D10402" s="26"/>
      <c r="E10402" s="265"/>
      <c r="F10402" s="207" t="str">
        <f>IF(ISERROR(IF(VLOOKUP(D10402,Paramètres!$C$17:$H$33,6,0)="oui","illimité",VLOOKUP(D10402,Paramètres!$C$17:$H$33,5,0))),"",IF(VLOOKUP(D10402,Paramètres!$C$17:$H$33,6,0)="oui","illimité",VLOOKUP(D10402,Paramètres!$C$17:$H$33,5,0)))</f>
        <v/>
      </c>
      <c r="G10402" s="269" t="str">
        <f t="shared" si="983"/>
        <v/>
      </c>
      <c r="H10402" s="208" t="str">
        <f>IF(ISERROR(VLOOKUP(D10402,Paramètres!$C$17:$E$33,3,0)),"",VLOOKUP(D10402,Paramètres!$C$17:$E$33,3,0))</f>
        <v/>
      </c>
      <c r="I10402" s="53"/>
      <c r="J10402" s="209" t="str">
        <f t="shared" si="979"/>
        <v/>
      </c>
      <c r="K10402" s="271"/>
      <c r="L10402" s="37"/>
      <c r="M10402" s="218"/>
      <c r="N10402" s="124"/>
      <c r="O10402" s="211" t="str">
        <f t="shared" ca="1" si="984"/>
        <v/>
      </c>
      <c r="P10402" s="212" t="str">
        <f>IF(ISERROR(VLOOKUP(L10402,Paramètres!$A$38:$B$40,2,0)),"",VLOOKUP(L10402,Paramètres!$A$38:$B$40,2,0))</f>
        <v/>
      </c>
      <c r="Q10402" s="211" t="str">
        <f t="shared" ca="1" si="985"/>
        <v/>
      </c>
      <c r="R10402" s="211" t="str">
        <f t="shared" si="981"/>
        <v/>
      </c>
      <c r="S10402" s="213" t="str">
        <f t="shared" ca="1" si="982"/>
        <v/>
      </c>
      <c r="T10402" s="214" t="str">
        <f t="shared" ca="1" si="980"/>
        <v/>
      </c>
    </row>
    <row r="10403" spans="1:20" x14ac:dyDescent="0.25">
      <c r="A10403" s="119" t="s">
        <v>15972</v>
      </c>
      <c r="B10403" s="260"/>
      <c r="C10403" s="264" t="str">
        <f>IF(ISERROR(VLOOKUP(B10403,'Tous les abonnés'!$A$6:$I$5491,2,0)),"",VLOOKUP(B10403,'Tous les abonnés'!$A$6:$I$5491,2,0))</f>
        <v/>
      </c>
      <c r="D10403" s="26"/>
      <c r="E10403" s="265"/>
      <c r="F10403" s="207" t="str">
        <f>IF(ISERROR(IF(VLOOKUP(D10403,Paramètres!$C$17:$H$33,6,0)="oui","illimité",VLOOKUP(D10403,Paramètres!$C$17:$H$33,5,0))),"",IF(VLOOKUP(D10403,Paramètres!$C$17:$H$33,6,0)="oui","illimité",VLOOKUP(D10403,Paramètres!$C$17:$H$33,5,0)))</f>
        <v/>
      </c>
      <c r="G10403" s="269" t="str">
        <f t="shared" si="983"/>
        <v/>
      </c>
      <c r="H10403" s="208" t="str">
        <f>IF(ISERROR(VLOOKUP(D10403,Paramètres!$C$17:$E$33,3,0)),"",VLOOKUP(D10403,Paramètres!$C$17:$E$33,3,0))</f>
        <v/>
      </c>
      <c r="I10403" s="53"/>
      <c r="J10403" s="209" t="str">
        <f t="shared" si="979"/>
        <v/>
      </c>
      <c r="K10403" s="271"/>
      <c r="L10403" s="37"/>
      <c r="M10403" s="218"/>
      <c r="N10403" s="124"/>
      <c r="O10403" s="211" t="str">
        <f t="shared" ca="1" si="984"/>
        <v/>
      </c>
      <c r="P10403" s="212" t="str">
        <f>IF(ISERROR(VLOOKUP(L10403,Paramètres!$A$38:$B$40,2,0)),"",VLOOKUP(L10403,Paramètres!$A$38:$B$40,2,0))</f>
        <v/>
      </c>
      <c r="Q10403" s="211" t="str">
        <f t="shared" ca="1" si="985"/>
        <v/>
      </c>
      <c r="R10403" s="211" t="str">
        <f t="shared" si="981"/>
        <v/>
      </c>
      <c r="S10403" s="213" t="str">
        <f t="shared" ca="1" si="982"/>
        <v/>
      </c>
      <c r="T10403" s="214" t="str">
        <f t="shared" ca="1" si="980"/>
        <v/>
      </c>
    </row>
    <row r="10404" spans="1:20" x14ac:dyDescent="0.25">
      <c r="A10404" s="119" t="s">
        <v>15973</v>
      </c>
      <c r="B10404" s="260"/>
      <c r="C10404" s="264" t="str">
        <f>IF(ISERROR(VLOOKUP(B10404,'Tous les abonnés'!$A$6:$I$5491,2,0)),"",VLOOKUP(B10404,'Tous les abonnés'!$A$6:$I$5491,2,0))</f>
        <v/>
      </c>
      <c r="D10404" s="26"/>
      <c r="E10404" s="265"/>
      <c r="F10404" s="207" t="str">
        <f>IF(ISERROR(IF(VLOOKUP(D10404,Paramètres!$C$17:$H$33,6,0)="oui","illimité",VLOOKUP(D10404,Paramètres!$C$17:$H$33,5,0))),"",IF(VLOOKUP(D10404,Paramètres!$C$17:$H$33,6,0)="oui","illimité",VLOOKUP(D10404,Paramètres!$C$17:$H$33,5,0)))</f>
        <v/>
      </c>
      <c r="G10404" s="269" t="str">
        <f t="shared" si="983"/>
        <v/>
      </c>
      <c r="H10404" s="208" t="str">
        <f>IF(ISERROR(VLOOKUP(D10404,Paramètres!$C$17:$E$33,3,0)),"",VLOOKUP(D10404,Paramètres!$C$17:$E$33,3,0))</f>
        <v/>
      </c>
      <c r="I10404" s="53"/>
      <c r="J10404" s="209" t="str">
        <f t="shared" si="979"/>
        <v/>
      </c>
      <c r="K10404" s="271"/>
      <c r="L10404" s="37"/>
      <c r="M10404" s="218"/>
      <c r="N10404" s="124"/>
      <c r="O10404" s="211" t="str">
        <f t="shared" ca="1" si="984"/>
        <v/>
      </c>
      <c r="P10404" s="212" t="str">
        <f>IF(ISERROR(VLOOKUP(L10404,Paramètres!$A$38:$B$40,2,0)),"",VLOOKUP(L10404,Paramètres!$A$38:$B$40,2,0))</f>
        <v/>
      </c>
      <c r="Q10404" s="211" t="str">
        <f t="shared" ca="1" si="985"/>
        <v/>
      </c>
      <c r="R10404" s="211" t="str">
        <f t="shared" si="981"/>
        <v/>
      </c>
      <c r="S10404" s="213" t="str">
        <f t="shared" ca="1" si="982"/>
        <v/>
      </c>
      <c r="T10404" s="214" t="str">
        <f t="shared" ca="1" si="980"/>
        <v/>
      </c>
    </row>
    <row r="10405" spans="1:20" x14ac:dyDescent="0.25">
      <c r="A10405" s="119" t="s">
        <v>15974</v>
      </c>
      <c r="B10405" s="260"/>
      <c r="C10405" s="264" t="str">
        <f>IF(ISERROR(VLOOKUP(B10405,'Tous les abonnés'!$A$6:$I$5491,2,0)),"",VLOOKUP(B10405,'Tous les abonnés'!$A$6:$I$5491,2,0))</f>
        <v/>
      </c>
      <c r="D10405" s="26"/>
      <c r="E10405" s="265"/>
      <c r="F10405" s="207" t="str">
        <f>IF(ISERROR(IF(VLOOKUP(D10405,Paramètres!$C$17:$H$33,6,0)="oui","illimité",VLOOKUP(D10405,Paramètres!$C$17:$H$33,5,0))),"",IF(VLOOKUP(D10405,Paramètres!$C$17:$H$33,6,0)="oui","illimité",VLOOKUP(D10405,Paramètres!$C$17:$H$33,5,0)))</f>
        <v/>
      </c>
      <c r="G10405" s="269" t="str">
        <f t="shared" si="983"/>
        <v/>
      </c>
      <c r="H10405" s="208" t="str">
        <f>IF(ISERROR(VLOOKUP(D10405,Paramètres!$C$17:$E$33,3,0)),"",VLOOKUP(D10405,Paramètres!$C$17:$E$33,3,0))</f>
        <v/>
      </c>
      <c r="I10405" s="53"/>
      <c r="J10405" s="209" t="str">
        <f t="shared" si="979"/>
        <v/>
      </c>
      <c r="K10405" s="271"/>
      <c r="L10405" s="37"/>
      <c r="M10405" s="218"/>
      <c r="N10405" s="124"/>
      <c r="O10405" s="211" t="str">
        <f t="shared" ca="1" si="984"/>
        <v/>
      </c>
      <c r="P10405" s="212" t="str">
        <f>IF(ISERROR(VLOOKUP(L10405,Paramètres!$A$38:$B$40,2,0)),"",VLOOKUP(L10405,Paramètres!$A$38:$B$40,2,0))</f>
        <v/>
      </c>
      <c r="Q10405" s="211" t="str">
        <f t="shared" ca="1" si="985"/>
        <v/>
      </c>
      <c r="R10405" s="211" t="str">
        <f t="shared" si="981"/>
        <v/>
      </c>
      <c r="S10405" s="213" t="str">
        <f t="shared" ca="1" si="982"/>
        <v/>
      </c>
      <c r="T10405" s="214" t="str">
        <f t="shared" ca="1" si="980"/>
        <v/>
      </c>
    </row>
    <row r="10406" spans="1:20" x14ac:dyDescent="0.25">
      <c r="A10406" s="119" t="s">
        <v>15975</v>
      </c>
      <c r="B10406" s="260"/>
      <c r="C10406" s="264" t="str">
        <f>IF(ISERROR(VLOOKUP(B10406,'Tous les abonnés'!$A$6:$I$5491,2,0)),"",VLOOKUP(B10406,'Tous les abonnés'!$A$6:$I$5491,2,0))</f>
        <v/>
      </c>
      <c r="D10406" s="26"/>
      <c r="E10406" s="265"/>
      <c r="F10406" s="207" t="str">
        <f>IF(ISERROR(IF(VLOOKUP(D10406,Paramètres!$C$17:$H$33,6,0)="oui","illimité",VLOOKUP(D10406,Paramètres!$C$17:$H$33,5,0))),"",IF(VLOOKUP(D10406,Paramètres!$C$17:$H$33,6,0)="oui","illimité",VLOOKUP(D10406,Paramètres!$C$17:$H$33,5,0)))</f>
        <v/>
      </c>
      <c r="G10406" s="269" t="str">
        <f t="shared" si="983"/>
        <v/>
      </c>
      <c r="H10406" s="208" t="str">
        <f>IF(ISERROR(VLOOKUP(D10406,Paramètres!$C$17:$E$33,3,0)),"",VLOOKUP(D10406,Paramètres!$C$17:$E$33,3,0))</f>
        <v/>
      </c>
      <c r="I10406" s="53"/>
      <c r="J10406" s="209" t="str">
        <f t="shared" si="979"/>
        <v/>
      </c>
      <c r="K10406" s="271"/>
      <c r="L10406" s="37"/>
      <c r="M10406" s="218"/>
      <c r="N10406" s="124"/>
      <c r="O10406" s="211" t="str">
        <f t="shared" ca="1" si="984"/>
        <v/>
      </c>
      <c r="P10406" s="212" t="str">
        <f>IF(ISERROR(VLOOKUP(L10406,Paramètres!$A$38:$B$40,2,0)),"",VLOOKUP(L10406,Paramètres!$A$38:$B$40,2,0))</f>
        <v/>
      </c>
      <c r="Q10406" s="211" t="str">
        <f t="shared" ca="1" si="985"/>
        <v/>
      </c>
      <c r="R10406" s="211" t="str">
        <f t="shared" si="981"/>
        <v/>
      </c>
      <c r="S10406" s="213" t="str">
        <f t="shared" ca="1" si="982"/>
        <v/>
      </c>
      <c r="T10406" s="214" t="str">
        <f t="shared" ca="1" si="980"/>
        <v/>
      </c>
    </row>
    <row r="10407" spans="1:20" x14ac:dyDescent="0.25">
      <c r="A10407" s="119" t="s">
        <v>15976</v>
      </c>
      <c r="B10407" s="260"/>
      <c r="C10407" s="264" t="str">
        <f>IF(ISERROR(VLOOKUP(B10407,'Tous les abonnés'!$A$6:$I$5491,2,0)),"",VLOOKUP(B10407,'Tous les abonnés'!$A$6:$I$5491,2,0))</f>
        <v/>
      </c>
      <c r="D10407" s="26"/>
      <c r="E10407" s="265"/>
      <c r="F10407" s="207" t="str">
        <f>IF(ISERROR(IF(VLOOKUP(D10407,Paramètres!$C$17:$H$33,6,0)="oui","illimité",VLOOKUP(D10407,Paramètres!$C$17:$H$33,5,0))),"",IF(VLOOKUP(D10407,Paramètres!$C$17:$H$33,6,0)="oui","illimité",VLOOKUP(D10407,Paramètres!$C$17:$H$33,5,0)))</f>
        <v/>
      </c>
      <c r="G10407" s="269" t="str">
        <f t="shared" si="983"/>
        <v/>
      </c>
      <c r="H10407" s="208" t="str">
        <f>IF(ISERROR(VLOOKUP(D10407,Paramètres!$C$17:$E$33,3,0)),"",VLOOKUP(D10407,Paramètres!$C$17:$E$33,3,0))</f>
        <v/>
      </c>
      <c r="I10407" s="53"/>
      <c r="J10407" s="209" t="str">
        <f t="shared" si="979"/>
        <v/>
      </c>
      <c r="K10407" s="271"/>
      <c r="L10407" s="37"/>
      <c r="M10407" s="218"/>
      <c r="N10407" s="124"/>
      <c r="O10407" s="211" t="str">
        <f t="shared" ca="1" si="984"/>
        <v/>
      </c>
      <c r="P10407" s="212" t="str">
        <f>IF(ISERROR(VLOOKUP(L10407,Paramètres!$A$38:$B$40,2,0)),"",VLOOKUP(L10407,Paramètres!$A$38:$B$40,2,0))</f>
        <v/>
      </c>
      <c r="Q10407" s="211" t="str">
        <f t="shared" ca="1" si="985"/>
        <v/>
      </c>
      <c r="R10407" s="211" t="str">
        <f t="shared" si="981"/>
        <v/>
      </c>
      <c r="S10407" s="213" t="str">
        <f t="shared" ca="1" si="982"/>
        <v/>
      </c>
      <c r="T10407" s="214" t="str">
        <f t="shared" ca="1" si="980"/>
        <v/>
      </c>
    </row>
    <row r="10408" spans="1:20" x14ac:dyDescent="0.25">
      <c r="A10408" s="119" t="s">
        <v>15977</v>
      </c>
      <c r="B10408" s="260"/>
      <c r="C10408" s="264" t="str">
        <f>IF(ISERROR(VLOOKUP(B10408,'Tous les abonnés'!$A$6:$I$5491,2,0)),"",VLOOKUP(B10408,'Tous les abonnés'!$A$6:$I$5491,2,0))</f>
        <v/>
      </c>
      <c r="D10408" s="26"/>
      <c r="E10408" s="265"/>
      <c r="F10408" s="207" t="str">
        <f>IF(ISERROR(IF(VLOOKUP(D10408,Paramètres!$C$17:$H$33,6,0)="oui","illimité",VLOOKUP(D10408,Paramètres!$C$17:$H$33,5,0))),"",IF(VLOOKUP(D10408,Paramètres!$C$17:$H$33,6,0)="oui","illimité",VLOOKUP(D10408,Paramètres!$C$17:$H$33,5,0)))</f>
        <v/>
      </c>
      <c r="G10408" s="269" t="str">
        <f t="shared" si="983"/>
        <v/>
      </c>
      <c r="H10408" s="208" t="str">
        <f>IF(ISERROR(VLOOKUP(D10408,Paramètres!$C$17:$E$33,3,0)),"",VLOOKUP(D10408,Paramètres!$C$17:$E$33,3,0))</f>
        <v/>
      </c>
      <c r="I10408" s="53"/>
      <c r="J10408" s="209" t="str">
        <f t="shared" si="979"/>
        <v/>
      </c>
      <c r="K10408" s="271"/>
      <c r="L10408" s="37"/>
      <c r="M10408" s="218"/>
      <c r="N10408" s="124"/>
      <c r="O10408" s="211" t="str">
        <f t="shared" ca="1" si="984"/>
        <v/>
      </c>
      <c r="P10408" s="212" t="str">
        <f>IF(ISERROR(VLOOKUP(L10408,Paramètres!$A$38:$B$40,2,0)),"",VLOOKUP(L10408,Paramètres!$A$38:$B$40,2,0))</f>
        <v/>
      </c>
      <c r="Q10408" s="211" t="str">
        <f t="shared" ca="1" si="985"/>
        <v/>
      </c>
      <c r="R10408" s="211" t="str">
        <f t="shared" si="981"/>
        <v/>
      </c>
      <c r="S10408" s="213" t="str">
        <f t="shared" ca="1" si="982"/>
        <v/>
      </c>
      <c r="T10408" s="214" t="str">
        <f t="shared" ca="1" si="980"/>
        <v/>
      </c>
    </row>
    <row r="10409" spans="1:20" x14ac:dyDescent="0.25">
      <c r="A10409" s="119" t="s">
        <v>15978</v>
      </c>
      <c r="B10409" s="260"/>
      <c r="C10409" s="264" t="str">
        <f>IF(ISERROR(VLOOKUP(B10409,'Tous les abonnés'!$A$6:$I$5491,2,0)),"",VLOOKUP(B10409,'Tous les abonnés'!$A$6:$I$5491,2,0))</f>
        <v/>
      </c>
      <c r="D10409" s="26"/>
      <c r="E10409" s="265"/>
      <c r="F10409" s="207" t="str">
        <f>IF(ISERROR(IF(VLOOKUP(D10409,Paramètres!$C$17:$H$33,6,0)="oui","illimité",VLOOKUP(D10409,Paramètres!$C$17:$H$33,5,0))),"",IF(VLOOKUP(D10409,Paramètres!$C$17:$H$33,6,0)="oui","illimité",VLOOKUP(D10409,Paramètres!$C$17:$H$33,5,0)))</f>
        <v/>
      </c>
      <c r="G10409" s="269" t="str">
        <f t="shared" si="983"/>
        <v/>
      </c>
      <c r="H10409" s="208" t="str">
        <f>IF(ISERROR(VLOOKUP(D10409,Paramètres!$C$17:$E$33,3,0)),"",VLOOKUP(D10409,Paramètres!$C$17:$E$33,3,0))</f>
        <v/>
      </c>
      <c r="I10409" s="53"/>
      <c r="J10409" s="209" t="str">
        <f t="shared" si="979"/>
        <v/>
      </c>
      <c r="K10409" s="271"/>
      <c r="L10409" s="37"/>
      <c r="M10409" s="218"/>
      <c r="N10409" s="124"/>
      <c r="O10409" s="211" t="str">
        <f t="shared" ca="1" si="984"/>
        <v/>
      </c>
      <c r="P10409" s="212" t="str">
        <f>IF(ISERROR(VLOOKUP(L10409,Paramètres!$A$38:$B$40,2,0)),"",VLOOKUP(L10409,Paramètres!$A$38:$B$40,2,0))</f>
        <v/>
      </c>
      <c r="Q10409" s="211" t="str">
        <f t="shared" ca="1" si="985"/>
        <v/>
      </c>
      <c r="R10409" s="211" t="str">
        <f t="shared" si="981"/>
        <v/>
      </c>
      <c r="S10409" s="213" t="str">
        <f t="shared" ca="1" si="982"/>
        <v/>
      </c>
      <c r="T10409" s="214" t="str">
        <f t="shared" ca="1" si="980"/>
        <v/>
      </c>
    </row>
    <row r="10410" spans="1:20" x14ac:dyDescent="0.25">
      <c r="A10410" s="119" t="s">
        <v>15979</v>
      </c>
      <c r="B10410" s="260"/>
      <c r="C10410" s="264" t="str">
        <f>IF(ISERROR(VLOOKUP(B10410,'Tous les abonnés'!$A$6:$I$5491,2,0)),"",VLOOKUP(B10410,'Tous les abonnés'!$A$6:$I$5491,2,0))</f>
        <v/>
      </c>
      <c r="D10410" s="26"/>
      <c r="E10410" s="265"/>
      <c r="F10410" s="207" t="str">
        <f>IF(ISERROR(IF(VLOOKUP(D10410,Paramètres!$C$17:$H$33,6,0)="oui","illimité",VLOOKUP(D10410,Paramètres!$C$17:$H$33,5,0))),"",IF(VLOOKUP(D10410,Paramètres!$C$17:$H$33,6,0)="oui","illimité",VLOOKUP(D10410,Paramètres!$C$17:$H$33,5,0)))</f>
        <v/>
      </c>
      <c r="G10410" s="269" t="str">
        <f t="shared" si="983"/>
        <v/>
      </c>
      <c r="H10410" s="208" t="str">
        <f>IF(ISERROR(VLOOKUP(D10410,Paramètres!$C$17:$E$33,3,0)),"",VLOOKUP(D10410,Paramètres!$C$17:$E$33,3,0))</f>
        <v/>
      </c>
      <c r="I10410" s="53"/>
      <c r="J10410" s="209" t="str">
        <f t="shared" si="979"/>
        <v/>
      </c>
      <c r="K10410" s="271"/>
      <c r="L10410" s="37"/>
      <c r="M10410" s="218"/>
      <c r="N10410" s="124"/>
      <c r="O10410" s="211" t="str">
        <f t="shared" ca="1" si="984"/>
        <v/>
      </c>
      <c r="P10410" s="212" t="str">
        <f>IF(ISERROR(VLOOKUP(L10410,Paramètres!$A$38:$B$40,2,0)),"",VLOOKUP(L10410,Paramètres!$A$38:$B$40,2,0))</f>
        <v/>
      </c>
      <c r="Q10410" s="211" t="str">
        <f t="shared" ca="1" si="985"/>
        <v/>
      </c>
      <c r="R10410" s="211" t="str">
        <f t="shared" si="981"/>
        <v/>
      </c>
      <c r="S10410" s="213" t="str">
        <f t="shared" ca="1" si="982"/>
        <v/>
      </c>
      <c r="T10410" s="214" t="str">
        <f t="shared" ca="1" si="980"/>
        <v/>
      </c>
    </row>
    <row r="10411" spans="1:20" x14ac:dyDescent="0.25">
      <c r="A10411" s="119" t="s">
        <v>15980</v>
      </c>
      <c r="B10411" s="260"/>
      <c r="C10411" s="264" t="str">
        <f>IF(ISERROR(VLOOKUP(B10411,'Tous les abonnés'!$A$6:$I$5491,2,0)),"",VLOOKUP(B10411,'Tous les abonnés'!$A$6:$I$5491,2,0))</f>
        <v/>
      </c>
      <c r="D10411" s="26"/>
      <c r="E10411" s="265"/>
      <c r="F10411" s="207" t="str">
        <f>IF(ISERROR(IF(VLOOKUP(D10411,Paramètres!$C$17:$H$33,6,0)="oui","illimité",VLOOKUP(D10411,Paramètres!$C$17:$H$33,5,0))),"",IF(VLOOKUP(D10411,Paramètres!$C$17:$H$33,6,0)="oui","illimité",VLOOKUP(D10411,Paramètres!$C$17:$H$33,5,0)))</f>
        <v/>
      </c>
      <c r="G10411" s="269" t="str">
        <f t="shared" si="983"/>
        <v/>
      </c>
      <c r="H10411" s="208" t="str">
        <f>IF(ISERROR(VLOOKUP(D10411,Paramètres!$C$17:$E$33,3,0)),"",VLOOKUP(D10411,Paramètres!$C$17:$E$33,3,0))</f>
        <v/>
      </c>
      <c r="I10411" s="53"/>
      <c r="J10411" s="209" t="str">
        <f t="shared" si="979"/>
        <v/>
      </c>
      <c r="K10411" s="271"/>
      <c r="L10411" s="37"/>
      <c r="M10411" s="218"/>
      <c r="N10411" s="124"/>
      <c r="O10411" s="211" t="str">
        <f t="shared" ca="1" si="984"/>
        <v/>
      </c>
      <c r="P10411" s="212" t="str">
        <f>IF(ISERROR(VLOOKUP(L10411,Paramètres!$A$38:$B$40,2,0)),"",VLOOKUP(L10411,Paramètres!$A$38:$B$40,2,0))</f>
        <v/>
      </c>
      <c r="Q10411" s="211" t="str">
        <f t="shared" ca="1" si="985"/>
        <v/>
      </c>
      <c r="R10411" s="211" t="str">
        <f t="shared" si="981"/>
        <v/>
      </c>
      <c r="S10411" s="213" t="str">
        <f t="shared" ca="1" si="982"/>
        <v/>
      </c>
      <c r="T10411" s="214" t="str">
        <f t="shared" ca="1" si="980"/>
        <v/>
      </c>
    </row>
    <row r="10412" spans="1:20" x14ac:dyDescent="0.25">
      <c r="A10412" s="119" t="s">
        <v>15981</v>
      </c>
      <c r="B10412" s="260"/>
      <c r="C10412" s="264" t="str">
        <f>IF(ISERROR(VLOOKUP(B10412,'Tous les abonnés'!$A$6:$I$5491,2,0)),"",VLOOKUP(B10412,'Tous les abonnés'!$A$6:$I$5491,2,0))</f>
        <v/>
      </c>
      <c r="D10412" s="26"/>
      <c r="E10412" s="265"/>
      <c r="F10412" s="207" t="str">
        <f>IF(ISERROR(IF(VLOOKUP(D10412,Paramètres!$C$17:$H$33,6,0)="oui","illimité",VLOOKUP(D10412,Paramètres!$C$17:$H$33,5,0))),"",IF(VLOOKUP(D10412,Paramètres!$C$17:$H$33,6,0)="oui","illimité",VLOOKUP(D10412,Paramètres!$C$17:$H$33,5,0)))</f>
        <v/>
      </c>
      <c r="G10412" s="269" t="str">
        <f t="shared" si="983"/>
        <v/>
      </c>
      <c r="H10412" s="208" t="str">
        <f>IF(ISERROR(VLOOKUP(D10412,Paramètres!$C$17:$E$33,3,0)),"",VLOOKUP(D10412,Paramètres!$C$17:$E$33,3,0))</f>
        <v/>
      </c>
      <c r="I10412" s="53"/>
      <c r="J10412" s="209" t="str">
        <f t="shared" si="979"/>
        <v/>
      </c>
      <c r="K10412" s="271"/>
      <c r="L10412" s="37"/>
      <c r="M10412" s="218"/>
      <c r="N10412" s="124"/>
      <c r="O10412" s="211" t="str">
        <f t="shared" ca="1" si="984"/>
        <v/>
      </c>
      <c r="P10412" s="212" t="str">
        <f>IF(ISERROR(VLOOKUP(L10412,Paramètres!$A$38:$B$40,2,0)),"",VLOOKUP(L10412,Paramètres!$A$38:$B$40,2,0))</f>
        <v/>
      </c>
      <c r="Q10412" s="211" t="str">
        <f t="shared" ca="1" si="985"/>
        <v/>
      </c>
      <c r="R10412" s="211" t="str">
        <f t="shared" si="981"/>
        <v/>
      </c>
      <c r="S10412" s="213" t="str">
        <f t="shared" ca="1" si="982"/>
        <v/>
      </c>
      <c r="T10412" s="214" t="str">
        <f t="shared" ca="1" si="980"/>
        <v/>
      </c>
    </row>
    <row r="10413" spans="1:20" x14ac:dyDescent="0.25">
      <c r="A10413" s="119" t="s">
        <v>15982</v>
      </c>
      <c r="B10413" s="260"/>
      <c r="C10413" s="264" t="str">
        <f>IF(ISERROR(VLOOKUP(B10413,'Tous les abonnés'!$A$6:$I$5491,2,0)),"",VLOOKUP(B10413,'Tous les abonnés'!$A$6:$I$5491,2,0))</f>
        <v/>
      </c>
      <c r="D10413" s="26"/>
      <c r="E10413" s="265"/>
      <c r="F10413" s="207" t="str">
        <f>IF(ISERROR(IF(VLOOKUP(D10413,Paramètres!$C$17:$H$33,6,0)="oui","illimité",VLOOKUP(D10413,Paramètres!$C$17:$H$33,5,0))),"",IF(VLOOKUP(D10413,Paramètres!$C$17:$H$33,6,0)="oui","illimité",VLOOKUP(D10413,Paramètres!$C$17:$H$33,5,0)))</f>
        <v/>
      </c>
      <c r="G10413" s="269" t="str">
        <f t="shared" si="983"/>
        <v/>
      </c>
      <c r="H10413" s="208" t="str">
        <f>IF(ISERROR(VLOOKUP(D10413,Paramètres!$C$17:$E$33,3,0)),"",VLOOKUP(D10413,Paramètres!$C$17:$E$33,3,0))</f>
        <v/>
      </c>
      <c r="I10413" s="53"/>
      <c r="J10413" s="209" t="str">
        <f t="shared" si="979"/>
        <v/>
      </c>
      <c r="K10413" s="271"/>
      <c r="L10413" s="37"/>
      <c r="M10413" s="218"/>
      <c r="N10413" s="124"/>
      <c r="O10413" s="211" t="str">
        <f t="shared" ca="1" si="984"/>
        <v/>
      </c>
      <c r="P10413" s="212" t="str">
        <f>IF(ISERROR(VLOOKUP(L10413,Paramètres!$A$38:$B$40,2,0)),"",VLOOKUP(L10413,Paramètres!$A$38:$B$40,2,0))</f>
        <v/>
      </c>
      <c r="Q10413" s="211" t="str">
        <f t="shared" ca="1" si="985"/>
        <v/>
      </c>
      <c r="R10413" s="211" t="str">
        <f t="shared" si="981"/>
        <v/>
      </c>
      <c r="S10413" s="213" t="str">
        <f t="shared" ca="1" si="982"/>
        <v/>
      </c>
      <c r="T10413" s="214" t="str">
        <f t="shared" ca="1" si="980"/>
        <v/>
      </c>
    </row>
    <row r="10414" spans="1:20" x14ac:dyDescent="0.25">
      <c r="A10414" s="119" t="s">
        <v>15983</v>
      </c>
      <c r="B10414" s="260"/>
      <c r="C10414" s="264" t="str">
        <f>IF(ISERROR(VLOOKUP(B10414,'Tous les abonnés'!$A$6:$I$5491,2,0)),"",VLOOKUP(B10414,'Tous les abonnés'!$A$6:$I$5491,2,0))</f>
        <v/>
      </c>
      <c r="D10414" s="26"/>
      <c r="E10414" s="265"/>
      <c r="F10414" s="207" t="str">
        <f>IF(ISERROR(IF(VLOOKUP(D10414,Paramètres!$C$17:$H$33,6,0)="oui","illimité",VLOOKUP(D10414,Paramètres!$C$17:$H$33,5,0))),"",IF(VLOOKUP(D10414,Paramètres!$C$17:$H$33,6,0)="oui","illimité",VLOOKUP(D10414,Paramètres!$C$17:$H$33,5,0)))</f>
        <v/>
      </c>
      <c r="G10414" s="269" t="str">
        <f t="shared" si="983"/>
        <v/>
      </c>
      <c r="H10414" s="208" t="str">
        <f>IF(ISERROR(VLOOKUP(D10414,Paramètres!$C$17:$E$33,3,0)),"",VLOOKUP(D10414,Paramètres!$C$17:$E$33,3,0))</f>
        <v/>
      </c>
      <c r="I10414" s="53"/>
      <c r="J10414" s="209" t="str">
        <f t="shared" si="979"/>
        <v/>
      </c>
      <c r="K10414" s="271"/>
      <c r="L10414" s="37"/>
      <c r="M10414" s="218"/>
      <c r="N10414" s="124"/>
      <c r="O10414" s="211" t="str">
        <f t="shared" ca="1" si="984"/>
        <v/>
      </c>
      <c r="P10414" s="212" t="str">
        <f>IF(ISERROR(VLOOKUP(L10414,Paramètres!$A$38:$B$40,2,0)),"",VLOOKUP(L10414,Paramètres!$A$38:$B$40,2,0))</f>
        <v/>
      </c>
      <c r="Q10414" s="211" t="str">
        <f t="shared" ca="1" si="985"/>
        <v/>
      </c>
      <c r="R10414" s="211" t="str">
        <f t="shared" si="981"/>
        <v/>
      </c>
      <c r="S10414" s="213" t="str">
        <f t="shared" ca="1" si="982"/>
        <v/>
      </c>
      <c r="T10414" s="214" t="str">
        <f t="shared" ca="1" si="980"/>
        <v/>
      </c>
    </row>
    <row r="10415" spans="1:20" x14ac:dyDescent="0.25">
      <c r="A10415" s="119" t="s">
        <v>15984</v>
      </c>
      <c r="B10415" s="260"/>
      <c r="C10415" s="264" t="str">
        <f>IF(ISERROR(VLOOKUP(B10415,'Tous les abonnés'!$A$6:$I$5491,2,0)),"",VLOOKUP(B10415,'Tous les abonnés'!$A$6:$I$5491,2,0))</f>
        <v/>
      </c>
      <c r="D10415" s="26"/>
      <c r="E10415" s="265"/>
      <c r="F10415" s="207" t="str">
        <f>IF(ISERROR(IF(VLOOKUP(D10415,Paramètres!$C$17:$H$33,6,0)="oui","illimité",VLOOKUP(D10415,Paramètres!$C$17:$H$33,5,0))),"",IF(VLOOKUP(D10415,Paramètres!$C$17:$H$33,6,0)="oui","illimité",VLOOKUP(D10415,Paramètres!$C$17:$H$33,5,0)))</f>
        <v/>
      </c>
      <c r="G10415" s="269" t="str">
        <f t="shared" si="983"/>
        <v/>
      </c>
      <c r="H10415" s="208" t="str">
        <f>IF(ISERROR(VLOOKUP(D10415,Paramètres!$C$17:$E$33,3,0)),"",VLOOKUP(D10415,Paramètres!$C$17:$E$33,3,0))</f>
        <v/>
      </c>
      <c r="I10415" s="53"/>
      <c r="J10415" s="209" t="str">
        <f t="shared" si="979"/>
        <v/>
      </c>
      <c r="K10415" s="271"/>
      <c r="L10415" s="37"/>
      <c r="M10415" s="218"/>
      <c r="N10415" s="124"/>
      <c r="O10415" s="211" t="str">
        <f t="shared" ca="1" si="984"/>
        <v/>
      </c>
      <c r="P10415" s="212" t="str">
        <f>IF(ISERROR(VLOOKUP(L10415,Paramètres!$A$38:$B$40,2,0)),"",VLOOKUP(L10415,Paramètres!$A$38:$B$40,2,0))</f>
        <v/>
      </c>
      <c r="Q10415" s="211" t="str">
        <f t="shared" ca="1" si="985"/>
        <v/>
      </c>
      <c r="R10415" s="211" t="str">
        <f t="shared" si="981"/>
        <v/>
      </c>
      <c r="S10415" s="213" t="str">
        <f t="shared" ca="1" si="982"/>
        <v/>
      </c>
      <c r="T10415" s="214" t="str">
        <f t="shared" ca="1" si="980"/>
        <v/>
      </c>
    </row>
    <row r="10416" spans="1:20" x14ac:dyDescent="0.25">
      <c r="A10416" s="119" t="s">
        <v>15985</v>
      </c>
      <c r="B10416" s="260"/>
      <c r="C10416" s="264" t="str">
        <f>IF(ISERROR(VLOOKUP(B10416,'Tous les abonnés'!$A$6:$I$5491,2,0)),"",VLOOKUP(B10416,'Tous les abonnés'!$A$6:$I$5491,2,0))</f>
        <v/>
      </c>
      <c r="D10416" s="26"/>
      <c r="E10416" s="265"/>
      <c r="F10416" s="207" t="str">
        <f>IF(ISERROR(IF(VLOOKUP(D10416,Paramètres!$C$17:$H$33,6,0)="oui","illimité",VLOOKUP(D10416,Paramètres!$C$17:$H$33,5,0))),"",IF(VLOOKUP(D10416,Paramètres!$C$17:$H$33,6,0)="oui","illimité",VLOOKUP(D10416,Paramètres!$C$17:$H$33,5,0)))</f>
        <v/>
      </c>
      <c r="G10416" s="269" t="str">
        <f t="shared" si="983"/>
        <v/>
      </c>
      <c r="H10416" s="208" t="str">
        <f>IF(ISERROR(VLOOKUP(D10416,Paramètres!$C$17:$E$33,3,0)),"",VLOOKUP(D10416,Paramètres!$C$17:$E$33,3,0))</f>
        <v/>
      </c>
      <c r="I10416" s="53"/>
      <c r="J10416" s="209" t="str">
        <f t="shared" si="979"/>
        <v/>
      </c>
      <c r="K10416" s="271"/>
      <c r="L10416" s="37"/>
      <c r="M10416" s="218"/>
      <c r="N10416" s="124"/>
      <c r="O10416" s="211" t="str">
        <f t="shared" ca="1" si="984"/>
        <v/>
      </c>
      <c r="P10416" s="212" t="str">
        <f>IF(ISERROR(VLOOKUP(L10416,Paramètres!$A$38:$B$40,2,0)),"",VLOOKUP(L10416,Paramètres!$A$38:$B$40,2,0))</f>
        <v/>
      </c>
      <c r="Q10416" s="211" t="str">
        <f t="shared" ca="1" si="985"/>
        <v/>
      </c>
      <c r="R10416" s="211" t="str">
        <f t="shared" si="981"/>
        <v/>
      </c>
      <c r="S10416" s="213" t="str">
        <f t="shared" ca="1" si="982"/>
        <v/>
      </c>
      <c r="T10416" s="214" t="str">
        <f t="shared" ca="1" si="980"/>
        <v/>
      </c>
    </row>
    <row r="10417" spans="1:20" x14ac:dyDescent="0.25">
      <c r="A10417" s="119" t="s">
        <v>15986</v>
      </c>
      <c r="B10417" s="260"/>
      <c r="C10417" s="264" t="str">
        <f>IF(ISERROR(VLOOKUP(B10417,'Tous les abonnés'!$A$6:$I$5491,2,0)),"",VLOOKUP(B10417,'Tous les abonnés'!$A$6:$I$5491,2,0))</f>
        <v/>
      </c>
      <c r="D10417" s="26"/>
      <c r="E10417" s="265"/>
      <c r="F10417" s="207" t="str">
        <f>IF(ISERROR(IF(VLOOKUP(D10417,Paramètres!$C$17:$H$33,6,0)="oui","illimité",VLOOKUP(D10417,Paramètres!$C$17:$H$33,5,0))),"",IF(VLOOKUP(D10417,Paramètres!$C$17:$H$33,6,0)="oui","illimité",VLOOKUP(D10417,Paramètres!$C$17:$H$33,5,0)))</f>
        <v/>
      </c>
      <c r="G10417" s="269" t="str">
        <f t="shared" si="983"/>
        <v/>
      </c>
      <c r="H10417" s="208" t="str">
        <f>IF(ISERROR(VLOOKUP(D10417,Paramètres!$C$17:$E$33,3,0)),"",VLOOKUP(D10417,Paramètres!$C$17:$E$33,3,0))</f>
        <v/>
      </c>
      <c r="I10417" s="53"/>
      <c r="J10417" s="209" t="str">
        <f t="shared" si="979"/>
        <v/>
      </c>
      <c r="K10417" s="271"/>
      <c r="L10417" s="37"/>
      <c r="M10417" s="218"/>
      <c r="N10417" s="124"/>
      <c r="O10417" s="211" t="str">
        <f t="shared" ca="1" si="984"/>
        <v/>
      </c>
      <c r="P10417" s="212" t="str">
        <f>IF(ISERROR(VLOOKUP(L10417,Paramètres!$A$38:$B$40,2,0)),"",VLOOKUP(L10417,Paramètres!$A$38:$B$40,2,0))</f>
        <v/>
      </c>
      <c r="Q10417" s="211" t="str">
        <f t="shared" ca="1" si="985"/>
        <v/>
      </c>
      <c r="R10417" s="211" t="str">
        <f t="shared" si="981"/>
        <v/>
      </c>
      <c r="S10417" s="213" t="str">
        <f t="shared" ca="1" si="982"/>
        <v/>
      </c>
      <c r="T10417" s="214" t="str">
        <f t="shared" ca="1" si="980"/>
        <v/>
      </c>
    </row>
    <row r="10418" spans="1:20" x14ac:dyDescent="0.25">
      <c r="A10418" s="119" t="s">
        <v>15987</v>
      </c>
      <c r="B10418" s="260"/>
      <c r="C10418" s="264" t="str">
        <f>IF(ISERROR(VLOOKUP(B10418,'Tous les abonnés'!$A$6:$I$5491,2,0)),"",VLOOKUP(B10418,'Tous les abonnés'!$A$6:$I$5491,2,0))</f>
        <v/>
      </c>
      <c r="D10418" s="26"/>
      <c r="E10418" s="265"/>
      <c r="F10418" s="207" t="str">
        <f>IF(ISERROR(IF(VLOOKUP(D10418,Paramètres!$C$17:$H$33,6,0)="oui","illimité",VLOOKUP(D10418,Paramètres!$C$17:$H$33,5,0))),"",IF(VLOOKUP(D10418,Paramètres!$C$17:$H$33,6,0)="oui","illimité",VLOOKUP(D10418,Paramètres!$C$17:$H$33,5,0)))</f>
        <v/>
      </c>
      <c r="G10418" s="269" t="str">
        <f t="shared" si="983"/>
        <v/>
      </c>
      <c r="H10418" s="208" t="str">
        <f>IF(ISERROR(VLOOKUP(D10418,Paramètres!$C$17:$E$33,3,0)),"",VLOOKUP(D10418,Paramètres!$C$17:$E$33,3,0))</f>
        <v/>
      </c>
      <c r="I10418" s="53"/>
      <c r="J10418" s="209" t="str">
        <f t="shared" si="979"/>
        <v/>
      </c>
      <c r="K10418" s="271"/>
      <c r="L10418" s="37"/>
      <c r="M10418" s="218"/>
      <c r="N10418" s="124"/>
      <c r="O10418" s="211" t="str">
        <f t="shared" ca="1" si="984"/>
        <v/>
      </c>
      <c r="P10418" s="212" t="str">
        <f>IF(ISERROR(VLOOKUP(L10418,Paramètres!$A$38:$B$40,2,0)),"",VLOOKUP(L10418,Paramètres!$A$38:$B$40,2,0))</f>
        <v/>
      </c>
      <c r="Q10418" s="211" t="str">
        <f t="shared" ca="1" si="985"/>
        <v/>
      </c>
      <c r="R10418" s="211" t="str">
        <f t="shared" si="981"/>
        <v/>
      </c>
      <c r="S10418" s="213" t="str">
        <f t="shared" ca="1" si="982"/>
        <v/>
      </c>
      <c r="T10418" s="214" t="str">
        <f t="shared" ca="1" si="980"/>
        <v/>
      </c>
    </row>
    <row r="10419" spans="1:20" x14ac:dyDescent="0.25">
      <c r="A10419" s="119" t="s">
        <v>15988</v>
      </c>
      <c r="B10419" s="260"/>
      <c r="C10419" s="264" t="str">
        <f>IF(ISERROR(VLOOKUP(B10419,'Tous les abonnés'!$A$6:$I$5491,2,0)),"",VLOOKUP(B10419,'Tous les abonnés'!$A$6:$I$5491,2,0))</f>
        <v/>
      </c>
      <c r="D10419" s="26"/>
      <c r="E10419" s="265"/>
      <c r="F10419" s="207" t="str">
        <f>IF(ISERROR(IF(VLOOKUP(D10419,Paramètres!$C$17:$H$33,6,0)="oui","illimité",VLOOKUP(D10419,Paramètres!$C$17:$H$33,5,0))),"",IF(VLOOKUP(D10419,Paramètres!$C$17:$H$33,6,0)="oui","illimité",VLOOKUP(D10419,Paramètres!$C$17:$H$33,5,0)))</f>
        <v/>
      </c>
      <c r="G10419" s="269" t="str">
        <f t="shared" si="983"/>
        <v/>
      </c>
      <c r="H10419" s="208" t="str">
        <f>IF(ISERROR(VLOOKUP(D10419,Paramètres!$C$17:$E$33,3,0)),"",VLOOKUP(D10419,Paramètres!$C$17:$E$33,3,0))</f>
        <v/>
      </c>
      <c r="I10419" s="53"/>
      <c r="J10419" s="209" t="str">
        <f t="shared" si="979"/>
        <v/>
      </c>
      <c r="K10419" s="271"/>
      <c r="L10419" s="37"/>
      <c r="M10419" s="218"/>
      <c r="N10419" s="124"/>
      <c r="O10419" s="211" t="str">
        <f t="shared" ca="1" si="984"/>
        <v/>
      </c>
      <c r="P10419" s="212" t="str">
        <f>IF(ISERROR(VLOOKUP(L10419,Paramètres!$A$38:$B$40,2,0)),"",VLOOKUP(L10419,Paramètres!$A$38:$B$40,2,0))</f>
        <v/>
      </c>
      <c r="Q10419" s="211" t="str">
        <f t="shared" ca="1" si="985"/>
        <v/>
      </c>
      <c r="R10419" s="211" t="str">
        <f t="shared" si="981"/>
        <v/>
      </c>
      <c r="S10419" s="213" t="str">
        <f t="shared" ca="1" si="982"/>
        <v/>
      </c>
      <c r="T10419" s="214" t="str">
        <f t="shared" ca="1" si="980"/>
        <v/>
      </c>
    </row>
    <row r="10420" spans="1:20" x14ac:dyDescent="0.25">
      <c r="A10420" s="119" t="s">
        <v>15989</v>
      </c>
      <c r="B10420" s="260"/>
      <c r="C10420" s="264" t="str">
        <f>IF(ISERROR(VLOOKUP(B10420,'Tous les abonnés'!$A$6:$I$5491,2,0)),"",VLOOKUP(B10420,'Tous les abonnés'!$A$6:$I$5491,2,0))</f>
        <v/>
      </c>
      <c r="D10420" s="26"/>
      <c r="E10420" s="265"/>
      <c r="F10420" s="207" t="str">
        <f>IF(ISERROR(IF(VLOOKUP(D10420,Paramètres!$C$17:$H$33,6,0)="oui","illimité",VLOOKUP(D10420,Paramètres!$C$17:$H$33,5,0))),"",IF(VLOOKUP(D10420,Paramètres!$C$17:$H$33,6,0)="oui","illimité",VLOOKUP(D10420,Paramètres!$C$17:$H$33,5,0)))</f>
        <v/>
      </c>
      <c r="G10420" s="269" t="str">
        <f t="shared" si="983"/>
        <v/>
      </c>
      <c r="H10420" s="208" t="str">
        <f>IF(ISERROR(VLOOKUP(D10420,Paramètres!$C$17:$E$33,3,0)),"",VLOOKUP(D10420,Paramètres!$C$17:$E$33,3,0))</f>
        <v/>
      </c>
      <c r="I10420" s="53"/>
      <c r="J10420" s="209" t="str">
        <f t="shared" ref="J10420:J10483" si="986">IF(ISERROR(H10420-(I10420*H10420)),"",H10420-(I10420*H10420))</f>
        <v/>
      </c>
      <c r="K10420" s="271"/>
      <c r="L10420" s="37"/>
      <c r="M10420" s="218"/>
      <c r="N10420" s="124"/>
      <c r="O10420" s="211" t="str">
        <f t="shared" ca="1" si="984"/>
        <v/>
      </c>
      <c r="P10420" s="212" t="str">
        <f>IF(ISERROR(VLOOKUP(L10420,Paramètres!$A$38:$B$40,2,0)),"",VLOOKUP(L10420,Paramètres!$A$38:$B$40,2,0))</f>
        <v/>
      </c>
      <c r="Q10420" s="211" t="str">
        <f t="shared" ca="1" si="985"/>
        <v/>
      </c>
      <c r="R10420" s="211" t="str">
        <f t="shared" si="981"/>
        <v/>
      </c>
      <c r="S10420" s="213" t="str">
        <f t="shared" ca="1" si="982"/>
        <v/>
      </c>
      <c r="T10420" s="214" t="str">
        <f t="shared" ca="1" si="980"/>
        <v/>
      </c>
    </row>
    <row r="10421" spans="1:20" x14ac:dyDescent="0.25">
      <c r="A10421" s="119" t="s">
        <v>15990</v>
      </c>
      <c r="B10421" s="260"/>
      <c r="C10421" s="264" t="str">
        <f>IF(ISERROR(VLOOKUP(B10421,'Tous les abonnés'!$A$6:$I$5491,2,0)),"",VLOOKUP(B10421,'Tous les abonnés'!$A$6:$I$5491,2,0))</f>
        <v/>
      </c>
      <c r="D10421" s="26"/>
      <c r="E10421" s="265"/>
      <c r="F10421" s="207" t="str">
        <f>IF(ISERROR(IF(VLOOKUP(D10421,Paramètres!$C$17:$H$33,6,0)="oui","illimité",VLOOKUP(D10421,Paramètres!$C$17:$H$33,5,0))),"",IF(VLOOKUP(D10421,Paramètres!$C$17:$H$33,6,0)="oui","illimité",VLOOKUP(D10421,Paramètres!$C$17:$H$33,5,0)))</f>
        <v/>
      </c>
      <c r="G10421" s="269" t="str">
        <f t="shared" si="983"/>
        <v/>
      </c>
      <c r="H10421" s="208" t="str">
        <f>IF(ISERROR(VLOOKUP(D10421,Paramètres!$C$17:$E$33,3,0)),"",VLOOKUP(D10421,Paramètres!$C$17:$E$33,3,0))</f>
        <v/>
      </c>
      <c r="I10421" s="53"/>
      <c r="J10421" s="209" t="str">
        <f t="shared" si="986"/>
        <v/>
      </c>
      <c r="K10421" s="271"/>
      <c r="L10421" s="37"/>
      <c r="M10421" s="218"/>
      <c r="N10421" s="124"/>
      <c r="O10421" s="211" t="str">
        <f t="shared" ca="1" si="984"/>
        <v/>
      </c>
      <c r="P10421" s="212" t="str">
        <f>IF(ISERROR(VLOOKUP(L10421,Paramètres!$A$38:$B$40,2,0)),"",VLOOKUP(L10421,Paramètres!$A$38:$B$40,2,0))</f>
        <v/>
      </c>
      <c r="Q10421" s="211" t="str">
        <f t="shared" ca="1" si="985"/>
        <v/>
      </c>
      <c r="R10421" s="211" t="str">
        <f t="shared" si="981"/>
        <v/>
      </c>
      <c r="S10421" s="213" t="str">
        <f t="shared" ca="1" si="982"/>
        <v/>
      </c>
      <c r="T10421" s="214" t="str">
        <f t="shared" ca="1" si="980"/>
        <v/>
      </c>
    </row>
    <row r="10422" spans="1:20" x14ac:dyDescent="0.25">
      <c r="A10422" s="119" t="s">
        <v>15991</v>
      </c>
      <c r="B10422" s="260"/>
      <c r="C10422" s="264" t="str">
        <f>IF(ISERROR(VLOOKUP(B10422,'Tous les abonnés'!$A$6:$I$5491,2,0)),"",VLOOKUP(B10422,'Tous les abonnés'!$A$6:$I$5491,2,0))</f>
        <v/>
      </c>
      <c r="D10422" s="26"/>
      <c r="E10422" s="265"/>
      <c r="F10422" s="207" t="str">
        <f>IF(ISERROR(IF(VLOOKUP(D10422,Paramètres!$C$17:$H$33,6,0)="oui","illimité",VLOOKUP(D10422,Paramètres!$C$17:$H$33,5,0))),"",IF(VLOOKUP(D10422,Paramètres!$C$17:$H$33,6,0)="oui","illimité",VLOOKUP(D10422,Paramètres!$C$17:$H$33,5,0)))</f>
        <v/>
      </c>
      <c r="G10422" s="269" t="str">
        <f t="shared" si="983"/>
        <v/>
      </c>
      <c r="H10422" s="208" t="str">
        <f>IF(ISERROR(VLOOKUP(D10422,Paramètres!$C$17:$E$33,3,0)),"",VLOOKUP(D10422,Paramètres!$C$17:$E$33,3,0))</f>
        <v/>
      </c>
      <c r="I10422" s="53"/>
      <c r="J10422" s="209" t="str">
        <f t="shared" si="986"/>
        <v/>
      </c>
      <c r="K10422" s="271"/>
      <c r="L10422" s="37"/>
      <c r="M10422" s="218"/>
      <c r="N10422" s="124"/>
      <c r="O10422" s="211" t="str">
        <f t="shared" ca="1" si="984"/>
        <v/>
      </c>
      <c r="P10422" s="212" t="str">
        <f>IF(ISERROR(VLOOKUP(L10422,Paramètres!$A$38:$B$40,2,0)),"",VLOOKUP(L10422,Paramètres!$A$38:$B$40,2,0))</f>
        <v/>
      </c>
      <c r="Q10422" s="211" t="str">
        <f t="shared" ca="1" si="985"/>
        <v/>
      </c>
      <c r="R10422" s="211" t="str">
        <f t="shared" si="981"/>
        <v/>
      </c>
      <c r="S10422" s="213" t="str">
        <f t="shared" ca="1" si="982"/>
        <v/>
      </c>
      <c r="T10422" s="214" t="str">
        <f t="shared" ca="1" si="980"/>
        <v/>
      </c>
    </row>
    <row r="10423" spans="1:20" x14ac:dyDescent="0.25">
      <c r="A10423" s="119" t="s">
        <v>15992</v>
      </c>
      <c r="B10423" s="260"/>
      <c r="C10423" s="264" t="str">
        <f>IF(ISERROR(VLOOKUP(B10423,'Tous les abonnés'!$A$6:$I$5491,2,0)),"",VLOOKUP(B10423,'Tous les abonnés'!$A$6:$I$5491,2,0))</f>
        <v/>
      </c>
      <c r="D10423" s="26"/>
      <c r="E10423" s="265"/>
      <c r="F10423" s="207" t="str">
        <f>IF(ISERROR(IF(VLOOKUP(D10423,Paramètres!$C$17:$H$33,6,0)="oui","illimité",VLOOKUP(D10423,Paramètres!$C$17:$H$33,5,0))),"",IF(VLOOKUP(D10423,Paramètres!$C$17:$H$33,6,0)="oui","illimité",VLOOKUP(D10423,Paramètres!$C$17:$H$33,5,0)))</f>
        <v/>
      </c>
      <c r="G10423" s="269" t="str">
        <f t="shared" si="983"/>
        <v/>
      </c>
      <c r="H10423" s="208" t="str">
        <f>IF(ISERROR(VLOOKUP(D10423,Paramètres!$C$17:$E$33,3,0)),"",VLOOKUP(D10423,Paramètres!$C$17:$E$33,3,0))</f>
        <v/>
      </c>
      <c r="I10423" s="53"/>
      <c r="J10423" s="209" t="str">
        <f t="shared" si="986"/>
        <v/>
      </c>
      <c r="K10423" s="271"/>
      <c r="L10423" s="37"/>
      <c r="M10423" s="218"/>
      <c r="N10423" s="124"/>
      <c r="O10423" s="211" t="str">
        <f t="shared" ca="1" si="984"/>
        <v/>
      </c>
      <c r="P10423" s="212" t="str">
        <f>IF(ISERROR(VLOOKUP(L10423,Paramètres!$A$38:$B$40,2,0)),"",VLOOKUP(L10423,Paramètres!$A$38:$B$40,2,0))</f>
        <v/>
      </c>
      <c r="Q10423" s="211" t="str">
        <f t="shared" ca="1" si="985"/>
        <v/>
      </c>
      <c r="R10423" s="211" t="str">
        <f t="shared" si="981"/>
        <v/>
      </c>
      <c r="S10423" s="213" t="str">
        <f t="shared" ca="1" si="982"/>
        <v/>
      </c>
      <c r="T10423" s="214" t="str">
        <f t="shared" ca="1" si="980"/>
        <v/>
      </c>
    </row>
    <row r="10424" spans="1:20" x14ac:dyDescent="0.25">
      <c r="A10424" s="119" t="s">
        <v>15993</v>
      </c>
      <c r="B10424" s="260"/>
      <c r="C10424" s="264" t="str">
        <f>IF(ISERROR(VLOOKUP(B10424,'Tous les abonnés'!$A$6:$I$5491,2,0)),"",VLOOKUP(B10424,'Tous les abonnés'!$A$6:$I$5491,2,0))</f>
        <v/>
      </c>
      <c r="D10424" s="26"/>
      <c r="E10424" s="265"/>
      <c r="F10424" s="207" t="str">
        <f>IF(ISERROR(IF(VLOOKUP(D10424,Paramètres!$C$17:$H$33,6,0)="oui","illimité",VLOOKUP(D10424,Paramètres!$C$17:$H$33,5,0))),"",IF(VLOOKUP(D10424,Paramètres!$C$17:$H$33,6,0)="oui","illimité",VLOOKUP(D10424,Paramètres!$C$17:$H$33,5,0)))</f>
        <v/>
      </c>
      <c r="G10424" s="269" t="str">
        <f t="shared" si="983"/>
        <v/>
      </c>
      <c r="H10424" s="208" t="str">
        <f>IF(ISERROR(VLOOKUP(D10424,Paramètres!$C$17:$E$33,3,0)),"",VLOOKUP(D10424,Paramètres!$C$17:$E$33,3,0))</f>
        <v/>
      </c>
      <c r="I10424" s="53"/>
      <c r="J10424" s="209" t="str">
        <f t="shared" si="986"/>
        <v/>
      </c>
      <c r="K10424" s="271"/>
      <c r="L10424" s="37"/>
      <c r="M10424" s="218"/>
      <c r="N10424" s="124"/>
      <c r="O10424" s="211" t="str">
        <f t="shared" ca="1" si="984"/>
        <v/>
      </c>
      <c r="P10424" s="212" t="str">
        <f>IF(ISERROR(VLOOKUP(L10424,Paramètres!$A$38:$B$40,2,0)),"",VLOOKUP(L10424,Paramètres!$A$38:$B$40,2,0))</f>
        <v/>
      </c>
      <c r="Q10424" s="211" t="str">
        <f t="shared" ca="1" si="985"/>
        <v/>
      </c>
      <c r="R10424" s="211" t="str">
        <f t="shared" si="981"/>
        <v/>
      </c>
      <c r="S10424" s="213" t="str">
        <f t="shared" ca="1" si="982"/>
        <v/>
      </c>
      <c r="T10424" s="214" t="str">
        <f t="shared" ca="1" si="980"/>
        <v/>
      </c>
    </row>
    <row r="10425" spans="1:20" x14ac:dyDescent="0.25">
      <c r="A10425" s="119" t="s">
        <v>15994</v>
      </c>
      <c r="B10425" s="260"/>
      <c r="C10425" s="264" t="str">
        <f>IF(ISERROR(VLOOKUP(B10425,'Tous les abonnés'!$A$6:$I$5491,2,0)),"",VLOOKUP(B10425,'Tous les abonnés'!$A$6:$I$5491,2,0))</f>
        <v/>
      </c>
      <c r="D10425" s="26"/>
      <c r="E10425" s="265"/>
      <c r="F10425" s="207" t="str">
        <f>IF(ISERROR(IF(VLOOKUP(D10425,Paramètres!$C$17:$H$33,6,0)="oui","illimité",VLOOKUP(D10425,Paramètres!$C$17:$H$33,5,0))),"",IF(VLOOKUP(D10425,Paramètres!$C$17:$H$33,6,0)="oui","illimité",VLOOKUP(D10425,Paramètres!$C$17:$H$33,5,0)))</f>
        <v/>
      </c>
      <c r="G10425" s="269" t="str">
        <f t="shared" si="983"/>
        <v/>
      </c>
      <c r="H10425" s="208" t="str">
        <f>IF(ISERROR(VLOOKUP(D10425,Paramètres!$C$17:$E$33,3,0)),"",VLOOKUP(D10425,Paramètres!$C$17:$E$33,3,0))</f>
        <v/>
      </c>
      <c r="I10425" s="53"/>
      <c r="J10425" s="209" t="str">
        <f t="shared" si="986"/>
        <v/>
      </c>
      <c r="K10425" s="271"/>
      <c r="L10425" s="37"/>
      <c r="M10425" s="218"/>
      <c r="N10425" s="124"/>
      <c r="O10425" s="211" t="str">
        <f t="shared" ca="1" si="984"/>
        <v/>
      </c>
      <c r="P10425" s="212" t="str">
        <f>IF(ISERROR(VLOOKUP(L10425,Paramètres!$A$38:$B$40,2,0)),"",VLOOKUP(L10425,Paramètres!$A$38:$B$40,2,0))</f>
        <v/>
      </c>
      <c r="Q10425" s="211" t="str">
        <f t="shared" ca="1" si="985"/>
        <v/>
      </c>
      <c r="R10425" s="211" t="str">
        <f t="shared" si="981"/>
        <v/>
      </c>
      <c r="S10425" s="213" t="str">
        <f t="shared" ca="1" si="982"/>
        <v/>
      </c>
      <c r="T10425" s="214" t="str">
        <f t="shared" ref="T10425:T10488" ca="1" si="987">IF(ISERROR(S10425-N10425),"",S10425-N10425)</f>
        <v/>
      </c>
    </row>
    <row r="10426" spans="1:20" x14ac:dyDescent="0.25">
      <c r="A10426" s="119" t="s">
        <v>15995</v>
      </c>
      <c r="B10426" s="260"/>
      <c r="C10426" s="264" t="str">
        <f>IF(ISERROR(VLOOKUP(B10426,'Tous les abonnés'!$A$6:$I$5491,2,0)),"",VLOOKUP(B10426,'Tous les abonnés'!$A$6:$I$5491,2,0))</f>
        <v/>
      </c>
      <c r="D10426" s="26"/>
      <c r="E10426" s="265"/>
      <c r="F10426" s="207" t="str">
        <f>IF(ISERROR(IF(VLOOKUP(D10426,Paramètres!$C$17:$H$33,6,0)="oui","illimité",VLOOKUP(D10426,Paramètres!$C$17:$H$33,5,0))),"",IF(VLOOKUP(D10426,Paramètres!$C$17:$H$33,6,0)="oui","illimité",VLOOKUP(D10426,Paramètres!$C$17:$H$33,5,0)))</f>
        <v/>
      </c>
      <c r="G10426" s="269" t="str">
        <f t="shared" si="983"/>
        <v/>
      </c>
      <c r="H10426" s="208" t="str">
        <f>IF(ISERROR(VLOOKUP(D10426,Paramètres!$C$17:$E$33,3,0)),"",VLOOKUP(D10426,Paramètres!$C$17:$E$33,3,0))</f>
        <v/>
      </c>
      <c r="I10426" s="53"/>
      <c r="J10426" s="209" t="str">
        <f t="shared" si="986"/>
        <v/>
      </c>
      <c r="K10426" s="271"/>
      <c r="L10426" s="37"/>
      <c r="M10426" s="218"/>
      <c r="N10426" s="124"/>
      <c r="O10426" s="211" t="str">
        <f t="shared" ca="1" si="984"/>
        <v/>
      </c>
      <c r="P10426" s="212" t="str">
        <f>IF(ISERROR(VLOOKUP(L10426,Paramètres!$A$38:$B$40,2,0)),"",VLOOKUP(L10426,Paramètres!$A$38:$B$40,2,0))</f>
        <v/>
      </c>
      <c r="Q10426" s="211" t="str">
        <f t="shared" ca="1" si="985"/>
        <v/>
      </c>
      <c r="R10426" s="211" t="str">
        <f t="shared" si="981"/>
        <v/>
      </c>
      <c r="S10426" s="213" t="str">
        <f t="shared" ca="1" si="982"/>
        <v/>
      </c>
      <c r="T10426" s="214" t="str">
        <f t="shared" ca="1" si="987"/>
        <v/>
      </c>
    </row>
    <row r="10427" spans="1:20" x14ac:dyDescent="0.25">
      <c r="A10427" s="119" t="s">
        <v>15996</v>
      </c>
      <c r="B10427" s="260"/>
      <c r="C10427" s="264" t="str">
        <f>IF(ISERROR(VLOOKUP(B10427,'Tous les abonnés'!$A$6:$I$5491,2,0)),"",VLOOKUP(B10427,'Tous les abonnés'!$A$6:$I$5491,2,0))</f>
        <v/>
      </c>
      <c r="D10427" s="26"/>
      <c r="E10427" s="265"/>
      <c r="F10427" s="207" t="str">
        <f>IF(ISERROR(IF(VLOOKUP(D10427,Paramètres!$C$17:$H$33,6,0)="oui","illimité",VLOOKUP(D10427,Paramètres!$C$17:$H$33,5,0))),"",IF(VLOOKUP(D10427,Paramètres!$C$17:$H$33,6,0)="oui","illimité",VLOOKUP(D10427,Paramètres!$C$17:$H$33,5,0)))</f>
        <v/>
      </c>
      <c r="G10427" s="269" t="str">
        <f t="shared" si="983"/>
        <v/>
      </c>
      <c r="H10427" s="208" t="str">
        <f>IF(ISERROR(VLOOKUP(D10427,Paramètres!$C$17:$E$33,3,0)),"",VLOOKUP(D10427,Paramètres!$C$17:$E$33,3,0))</f>
        <v/>
      </c>
      <c r="I10427" s="53"/>
      <c r="J10427" s="209" t="str">
        <f t="shared" si="986"/>
        <v/>
      </c>
      <c r="K10427" s="271"/>
      <c r="L10427" s="37"/>
      <c r="M10427" s="218"/>
      <c r="N10427" s="124"/>
      <c r="O10427" s="211" t="str">
        <f t="shared" ca="1" si="984"/>
        <v/>
      </c>
      <c r="P10427" s="212" t="str">
        <f>IF(ISERROR(VLOOKUP(L10427,Paramètres!$A$38:$B$40,2,0)),"",VLOOKUP(L10427,Paramètres!$A$38:$B$40,2,0))</f>
        <v/>
      </c>
      <c r="Q10427" s="211" t="str">
        <f t="shared" ca="1" si="985"/>
        <v/>
      </c>
      <c r="R10427" s="211" t="str">
        <f t="shared" si="981"/>
        <v/>
      </c>
      <c r="S10427" s="213" t="str">
        <f t="shared" ca="1" si="982"/>
        <v/>
      </c>
      <c r="T10427" s="214" t="str">
        <f t="shared" ca="1" si="987"/>
        <v/>
      </c>
    </row>
    <row r="10428" spans="1:20" x14ac:dyDescent="0.25">
      <c r="A10428" s="119" t="s">
        <v>15997</v>
      </c>
      <c r="B10428" s="260"/>
      <c r="C10428" s="264" t="str">
        <f>IF(ISERROR(VLOOKUP(B10428,'Tous les abonnés'!$A$6:$I$5491,2,0)),"",VLOOKUP(B10428,'Tous les abonnés'!$A$6:$I$5491,2,0))</f>
        <v/>
      </c>
      <c r="D10428" s="26"/>
      <c r="E10428" s="265"/>
      <c r="F10428" s="207" t="str">
        <f>IF(ISERROR(IF(VLOOKUP(D10428,Paramètres!$C$17:$H$33,6,0)="oui","illimité",VLOOKUP(D10428,Paramètres!$C$17:$H$33,5,0))),"",IF(VLOOKUP(D10428,Paramètres!$C$17:$H$33,6,0)="oui","illimité",VLOOKUP(D10428,Paramètres!$C$17:$H$33,5,0)))</f>
        <v/>
      </c>
      <c r="G10428" s="269" t="str">
        <f t="shared" si="983"/>
        <v/>
      </c>
      <c r="H10428" s="208" t="str">
        <f>IF(ISERROR(VLOOKUP(D10428,Paramètres!$C$17:$E$33,3,0)),"",VLOOKUP(D10428,Paramètres!$C$17:$E$33,3,0))</f>
        <v/>
      </c>
      <c r="I10428" s="53"/>
      <c r="J10428" s="209" t="str">
        <f t="shared" si="986"/>
        <v/>
      </c>
      <c r="K10428" s="271"/>
      <c r="L10428" s="37"/>
      <c r="M10428" s="218"/>
      <c r="N10428" s="124"/>
      <c r="O10428" s="211" t="str">
        <f t="shared" ca="1" si="984"/>
        <v/>
      </c>
      <c r="P10428" s="212" t="str">
        <f>IF(ISERROR(VLOOKUP(L10428,Paramètres!$A$38:$B$40,2,0)),"",VLOOKUP(L10428,Paramètres!$A$38:$B$40,2,0))</f>
        <v/>
      </c>
      <c r="Q10428" s="211" t="str">
        <f t="shared" ca="1" si="985"/>
        <v/>
      </c>
      <c r="R10428" s="211" t="str">
        <f t="shared" si="981"/>
        <v/>
      </c>
      <c r="S10428" s="213" t="str">
        <f t="shared" ca="1" si="982"/>
        <v/>
      </c>
      <c r="T10428" s="214" t="str">
        <f t="shared" ca="1" si="987"/>
        <v/>
      </c>
    </row>
    <row r="10429" spans="1:20" x14ac:dyDescent="0.25">
      <c r="A10429" s="119" t="s">
        <v>15998</v>
      </c>
      <c r="B10429" s="260"/>
      <c r="C10429" s="264" t="str">
        <f>IF(ISERROR(VLOOKUP(B10429,'Tous les abonnés'!$A$6:$I$5491,2,0)),"",VLOOKUP(B10429,'Tous les abonnés'!$A$6:$I$5491,2,0))</f>
        <v/>
      </c>
      <c r="D10429" s="26"/>
      <c r="E10429" s="265"/>
      <c r="F10429" s="207" t="str">
        <f>IF(ISERROR(IF(VLOOKUP(D10429,Paramètres!$C$17:$H$33,6,0)="oui","illimité",VLOOKUP(D10429,Paramètres!$C$17:$H$33,5,0))),"",IF(VLOOKUP(D10429,Paramètres!$C$17:$H$33,6,0)="oui","illimité",VLOOKUP(D10429,Paramètres!$C$17:$H$33,5,0)))</f>
        <v/>
      </c>
      <c r="G10429" s="269" t="str">
        <f t="shared" si="983"/>
        <v/>
      </c>
      <c r="H10429" s="208" t="str">
        <f>IF(ISERROR(VLOOKUP(D10429,Paramètres!$C$17:$E$33,3,0)),"",VLOOKUP(D10429,Paramètres!$C$17:$E$33,3,0))</f>
        <v/>
      </c>
      <c r="I10429" s="53"/>
      <c r="J10429" s="209" t="str">
        <f t="shared" si="986"/>
        <v/>
      </c>
      <c r="K10429" s="271"/>
      <c r="L10429" s="37"/>
      <c r="M10429" s="218"/>
      <c r="N10429" s="124"/>
      <c r="O10429" s="211" t="str">
        <f t="shared" ca="1" si="984"/>
        <v/>
      </c>
      <c r="P10429" s="212" t="str">
        <f>IF(ISERROR(VLOOKUP(L10429,Paramètres!$A$38:$B$40,2,0)),"",VLOOKUP(L10429,Paramètres!$A$38:$B$40,2,0))</f>
        <v/>
      </c>
      <c r="Q10429" s="211" t="str">
        <f t="shared" ca="1" si="985"/>
        <v/>
      </c>
      <c r="R10429" s="211" t="str">
        <f t="shared" si="981"/>
        <v/>
      </c>
      <c r="S10429" s="213" t="str">
        <f t="shared" ca="1" si="982"/>
        <v/>
      </c>
      <c r="T10429" s="214" t="str">
        <f t="shared" ca="1" si="987"/>
        <v/>
      </c>
    </row>
    <row r="10430" spans="1:20" x14ac:dyDescent="0.25">
      <c r="A10430" s="119" t="s">
        <v>15999</v>
      </c>
      <c r="B10430" s="260"/>
      <c r="C10430" s="264" t="str">
        <f>IF(ISERROR(VLOOKUP(B10430,'Tous les abonnés'!$A$6:$I$5491,2,0)),"",VLOOKUP(B10430,'Tous les abonnés'!$A$6:$I$5491,2,0))</f>
        <v/>
      </c>
      <c r="D10430" s="26"/>
      <c r="E10430" s="265"/>
      <c r="F10430" s="207" t="str">
        <f>IF(ISERROR(IF(VLOOKUP(D10430,Paramètres!$C$17:$H$33,6,0)="oui","illimité",VLOOKUP(D10430,Paramètres!$C$17:$H$33,5,0))),"",IF(VLOOKUP(D10430,Paramètres!$C$17:$H$33,6,0)="oui","illimité",VLOOKUP(D10430,Paramètres!$C$17:$H$33,5,0)))</f>
        <v/>
      </c>
      <c r="G10430" s="269" t="str">
        <f t="shared" si="983"/>
        <v/>
      </c>
      <c r="H10430" s="208" t="str">
        <f>IF(ISERROR(VLOOKUP(D10430,Paramètres!$C$17:$E$33,3,0)),"",VLOOKUP(D10430,Paramètres!$C$17:$E$33,3,0))</f>
        <v/>
      </c>
      <c r="I10430" s="53"/>
      <c r="J10430" s="209" t="str">
        <f t="shared" si="986"/>
        <v/>
      </c>
      <c r="K10430" s="271"/>
      <c r="L10430" s="37"/>
      <c r="M10430" s="218"/>
      <c r="N10430" s="124"/>
      <c r="O10430" s="211" t="str">
        <f t="shared" ca="1" si="984"/>
        <v/>
      </c>
      <c r="P10430" s="212" t="str">
        <f>IF(ISERROR(VLOOKUP(L10430,Paramètres!$A$38:$B$40,2,0)),"",VLOOKUP(L10430,Paramètres!$A$38:$B$40,2,0))</f>
        <v/>
      </c>
      <c r="Q10430" s="211" t="str">
        <f t="shared" ca="1" si="985"/>
        <v/>
      </c>
      <c r="R10430" s="211" t="str">
        <f t="shared" si="981"/>
        <v/>
      </c>
      <c r="S10430" s="213" t="str">
        <f t="shared" ca="1" si="982"/>
        <v/>
      </c>
      <c r="T10430" s="214" t="str">
        <f t="shared" ca="1" si="987"/>
        <v/>
      </c>
    </row>
    <row r="10431" spans="1:20" x14ac:dyDescent="0.25">
      <c r="A10431" s="119" t="s">
        <v>16000</v>
      </c>
      <c r="B10431" s="260"/>
      <c r="C10431" s="264" t="str">
        <f>IF(ISERROR(VLOOKUP(B10431,'Tous les abonnés'!$A$6:$I$5491,2,0)),"",VLOOKUP(B10431,'Tous les abonnés'!$A$6:$I$5491,2,0))</f>
        <v/>
      </c>
      <c r="D10431" s="26"/>
      <c r="E10431" s="265"/>
      <c r="F10431" s="207" t="str">
        <f>IF(ISERROR(IF(VLOOKUP(D10431,Paramètres!$C$17:$H$33,6,0)="oui","illimité",VLOOKUP(D10431,Paramètres!$C$17:$H$33,5,0))),"",IF(VLOOKUP(D10431,Paramètres!$C$17:$H$33,6,0)="oui","illimité",VLOOKUP(D10431,Paramètres!$C$17:$H$33,5,0)))</f>
        <v/>
      </c>
      <c r="G10431" s="269" t="str">
        <f t="shared" si="983"/>
        <v/>
      </c>
      <c r="H10431" s="208" t="str">
        <f>IF(ISERROR(VLOOKUP(D10431,Paramètres!$C$17:$E$33,3,0)),"",VLOOKUP(D10431,Paramètres!$C$17:$E$33,3,0))</f>
        <v/>
      </c>
      <c r="I10431" s="53"/>
      <c r="J10431" s="209" t="str">
        <f t="shared" si="986"/>
        <v/>
      </c>
      <c r="K10431" s="271"/>
      <c r="L10431" s="37"/>
      <c r="M10431" s="218"/>
      <c r="N10431" s="124"/>
      <c r="O10431" s="211" t="str">
        <f t="shared" ca="1" si="984"/>
        <v/>
      </c>
      <c r="P10431" s="212" t="str">
        <f>IF(ISERROR(VLOOKUP(L10431,Paramètres!$A$38:$B$40,2,0)),"",VLOOKUP(L10431,Paramètres!$A$38:$B$40,2,0))</f>
        <v/>
      </c>
      <c r="Q10431" s="211" t="str">
        <f t="shared" ca="1" si="985"/>
        <v/>
      </c>
      <c r="R10431" s="211" t="str">
        <f t="shared" si="981"/>
        <v/>
      </c>
      <c r="S10431" s="213" t="str">
        <f t="shared" ca="1" si="982"/>
        <v/>
      </c>
      <c r="T10431" s="214" t="str">
        <f t="shared" ca="1" si="987"/>
        <v/>
      </c>
    </row>
    <row r="10432" spans="1:20" x14ac:dyDescent="0.25">
      <c r="A10432" s="119" t="s">
        <v>16001</v>
      </c>
      <c r="B10432" s="260"/>
      <c r="C10432" s="264" t="str">
        <f>IF(ISERROR(VLOOKUP(B10432,'Tous les abonnés'!$A$6:$I$5491,2,0)),"",VLOOKUP(B10432,'Tous les abonnés'!$A$6:$I$5491,2,0))</f>
        <v/>
      </c>
      <c r="D10432" s="26"/>
      <c r="E10432" s="265"/>
      <c r="F10432" s="207" t="str">
        <f>IF(ISERROR(IF(VLOOKUP(D10432,Paramètres!$C$17:$H$33,6,0)="oui","illimité",VLOOKUP(D10432,Paramètres!$C$17:$H$33,5,0))),"",IF(VLOOKUP(D10432,Paramètres!$C$17:$H$33,6,0)="oui","illimité",VLOOKUP(D10432,Paramètres!$C$17:$H$33,5,0)))</f>
        <v/>
      </c>
      <c r="G10432" s="269" t="str">
        <f t="shared" si="983"/>
        <v/>
      </c>
      <c r="H10432" s="208" t="str">
        <f>IF(ISERROR(VLOOKUP(D10432,Paramètres!$C$17:$E$33,3,0)),"",VLOOKUP(D10432,Paramètres!$C$17:$E$33,3,0))</f>
        <v/>
      </c>
      <c r="I10432" s="53"/>
      <c r="J10432" s="209" t="str">
        <f t="shared" si="986"/>
        <v/>
      </c>
      <c r="K10432" s="271"/>
      <c r="L10432" s="37"/>
      <c r="M10432" s="218"/>
      <c r="N10432" s="124"/>
      <c r="O10432" s="211" t="str">
        <f t="shared" ca="1" si="984"/>
        <v/>
      </c>
      <c r="P10432" s="212" t="str">
        <f>IF(ISERROR(VLOOKUP(L10432,Paramètres!$A$38:$B$40,2,0)),"",VLOOKUP(L10432,Paramètres!$A$38:$B$40,2,0))</f>
        <v/>
      </c>
      <c r="Q10432" s="211" t="str">
        <f t="shared" ca="1" si="985"/>
        <v/>
      </c>
      <c r="R10432" s="211" t="str">
        <f t="shared" si="981"/>
        <v/>
      </c>
      <c r="S10432" s="213" t="str">
        <f t="shared" ca="1" si="982"/>
        <v/>
      </c>
      <c r="T10432" s="214" t="str">
        <f t="shared" ca="1" si="987"/>
        <v/>
      </c>
    </row>
    <row r="10433" spans="1:20" x14ac:dyDescent="0.25">
      <c r="A10433" s="119" t="s">
        <v>16002</v>
      </c>
      <c r="B10433" s="260"/>
      <c r="C10433" s="264" t="str">
        <f>IF(ISERROR(VLOOKUP(B10433,'Tous les abonnés'!$A$6:$I$5491,2,0)),"",VLOOKUP(B10433,'Tous les abonnés'!$A$6:$I$5491,2,0))</f>
        <v/>
      </c>
      <c r="D10433" s="26"/>
      <c r="E10433" s="265"/>
      <c r="F10433" s="207" t="str">
        <f>IF(ISERROR(IF(VLOOKUP(D10433,Paramètres!$C$17:$H$33,6,0)="oui","illimité",VLOOKUP(D10433,Paramètres!$C$17:$H$33,5,0))),"",IF(VLOOKUP(D10433,Paramètres!$C$17:$H$33,6,0)="oui","illimité",VLOOKUP(D10433,Paramètres!$C$17:$H$33,5,0)))</f>
        <v/>
      </c>
      <c r="G10433" s="269" t="str">
        <f t="shared" si="983"/>
        <v/>
      </c>
      <c r="H10433" s="208" t="str">
        <f>IF(ISERROR(VLOOKUP(D10433,Paramètres!$C$17:$E$33,3,0)),"",VLOOKUP(D10433,Paramètres!$C$17:$E$33,3,0))</f>
        <v/>
      </c>
      <c r="I10433" s="53"/>
      <c r="J10433" s="209" t="str">
        <f t="shared" si="986"/>
        <v/>
      </c>
      <c r="K10433" s="271"/>
      <c r="L10433" s="37"/>
      <c r="M10433" s="218"/>
      <c r="N10433" s="124"/>
      <c r="O10433" s="211" t="str">
        <f t="shared" ca="1" si="984"/>
        <v/>
      </c>
      <c r="P10433" s="212" t="str">
        <f>IF(ISERROR(VLOOKUP(L10433,Paramètres!$A$38:$B$40,2,0)),"",VLOOKUP(L10433,Paramètres!$A$38:$B$40,2,0))</f>
        <v/>
      </c>
      <c r="Q10433" s="211" t="str">
        <f t="shared" ca="1" si="985"/>
        <v/>
      </c>
      <c r="R10433" s="211" t="str">
        <f t="shared" si="981"/>
        <v/>
      </c>
      <c r="S10433" s="213" t="str">
        <f t="shared" ca="1" si="982"/>
        <v/>
      </c>
      <c r="T10433" s="214" t="str">
        <f t="shared" ca="1" si="987"/>
        <v/>
      </c>
    </row>
    <row r="10434" spans="1:20" x14ac:dyDescent="0.25">
      <c r="A10434" s="119" t="s">
        <v>16003</v>
      </c>
      <c r="B10434" s="260"/>
      <c r="C10434" s="264" t="str">
        <f>IF(ISERROR(VLOOKUP(B10434,'Tous les abonnés'!$A$6:$I$5491,2,0)),"",VLOOKUP(B10434,'Tous les abonnés'!$A$6:$I$5491,2,0))</f>
        <v/>
      </c>
      <c r="D10434" s="26"/>
      <c r="E10434" s="265"/>
      <c r="F10434" s="207" t="str">
        <f>IF(ISERROR(IF(VLOOKUP(D10434,Paramètres!$C$17:$H$33,6,0)="oui","illimité",VLOOKUP(D10434,Paramètres!$C$17:$H$33,5,0))),"",IF(VLOOKUP(D10434,Paramètres!$C$17:$H$33,6,0)="oui","illimité",VLOOKUP(D10434,Paramètres!$C$17:$H$33,5,0)))</f>
        <v/>
      </c>
      <c r="G10434" s="269" t="str">
        <f t="shared" si="983"/>
        <v/>
      </c>
      <c r="H10434" s="208" t="str">
        <f>IF(ISERROR(VLOOKUP(D10434,Paramètres!$C$17:$E$33,3,0)),"",VLOOKUP(D10434,Paramètres!$C$17:$E$33,3,0))</f>
        <v/>
      </c>
      <c r="I10434" s="53"/>
      <c r="J10434" s="209" t="str">
        <f t="shared" si="986"/>
        <v/>
      </c>
      <c r="K10434" s="271"/>
      <c r="L10434" s="37"/>
      <c r="M10434" s="218"/>
      <c r="N10434" s="124"/>
      <c r="O10434" s="211" t="str">
        <f t="shared" ca="1" si="984"/>
        <v/>
      </c>
      <c r="P10434" s="212" t="str">
        <f>IF(ISERROR(VLOOKUP(L10434,Paramètres!$A$38:$B$40,2,0)),"",VLOOKUP(L10434,Paramètres!$A$38:$B$40,2,0))</f>
        <v/>
      </c>
      <c r="Q10434" s="211" t="str">
        <f t="shared" ca="1" si="985"/>
        <v/>
      </c>
      <c r="R10434" s="211" t="str">
        <f t="shared" si="981"/>
        <v/>
      </c>
      <c r="S10434" s="213" t="str">
        <f t="shared" ca="1" si="982"/>
        <v/>
      </c>
      <c r="T10434" s="214" t="str">
        <f t="shared" ca="1" si="987"/>
        <v/>
      </c>
    </row>
    <row r="10435" spans="1:20" x14ac:dyDescent="0.25">
      <c r="A10435" s="119" t="s">
        <v>16004</v>
      </c>
      <c r="B10435" s="260"/>
      <c r="C10435" s="264" t="str">
        <f>IF(ISERROR(VLOOKUP(B10435,'Tous les abonnés'!$A$6:$I$5491,2,0)),"",VLOOKUP(B10435,'Tous les abonnés'!$A$6:$I$5491,2,0))</f>
        <v/>
      </c>
      <c r="D10435" s="26"/>
      <c r="E10435" s="265"/>
      <c r="F10435" s="207" t="str">
        <f>IF(ISERROR(IF(VLOOKUP(D10435,Paramètres!$C$17:$H$33,6,0)="oui","illimité",VLOOKUP(D10435,Paramètres!$C$17:$H$33,5,0))),"",IF(VLOOKUP(D10435,Paramètres!$C$17:$H$33,6,0)="oui","illimité",VLOOKUP(D10435,Paramètres!$C$17:$H$33,5,0)))</f>
        <v/>
      </c>
      <c r="G10435" s="269" t="str">
        <f t="shared" si="983"/>
        <v/>
      </c>
      <c r="H10435" s="208" t="str">
        <f>IF(ISERROR(VLOOKUP(D10435,Paramètres!$C$17:$E$33,3,0)),"",VLOOKUP(D10435,Paramètres!$C$17:$E$33,3,0))</f>
        <v/>
      </c>
      <c r="I10435" s="53"/>
      <c r="J10435" s="209" t="str">
        <f t="shared" si="986"/>
        <v/>
      </c>
      <c r="K10435" s="271"/>
      <c r="L10435" s="37"/>
      <c r="M10435" s="218"/>
      <c r="N10435" s="124"/>
      <c r="O10435" s="211" t="str">
        <f t="shared" ca="1" si="984"/>
        <v/>
      </c>
      <c r="P10435" s="212" t="str">
        <f>IF(ISERROR(VLOOKUP(L10435,Paramètres!$A$38:$B$40,2,0)),"",VLOOKUP(L10435,Paramètres!$A$38:$B$40,2,0))</f>
        <v/>
      </c>
      <c r="Q10435" s="211" t="str">
        <f t="shared" ca="1" si="985"/>
        <v/>
      </c>
      <c r="R10435" s="211" t="str">
        <f t="shared" si="981"/>
        <v/>
      </c>
      <c r="S10435" s="213" t="str">
        <f t="shared" ca="1" si="982"/>
        <v/>
      </c>
      <c r="T10435" s="214" t="str">
        <f t="shared" ca="1" si="987"/>
        <v/>
      </c>
    </row>
    <row r="10436" spans="1:20" x14ac:dyDescent="0.25">
      <c r="A10436" s="119" t="s">
        <v>16005</v>
      </c>
      <c r="B10436" s="260"/>
      <c r="C10436" s="264" t="str">
        <f>IF(ISERROR(VLOOKUP(B10436,'Tous les abonnés'!$A$6:$I$5491,2,0)),"",VLOOKUP(B10436,'Tous les abonnés'!$A$6:$I$5491,2,0))</f>
        <v/>
      </c>
      <c r="D10436" s="26"/>
      <c r="E10436" s="265"/>
      <c r="F10436" s="207" t="str">
        <f>IF(ISERROR(IF(VLOOKUP(D10436,Paramètres!$C$17:$H$33,6,0)="oui","illimité",VLOOKUP(D10436,Paramètres!$C$17:$H$33,5,0))),"",IF(VLOOKUP(D10436,Paramètres!$C$17:$H$33,6,0)="oui","illimité",VLOOKUP(D10436,Paramètres!$C$17:$H$33,5,0)))</f>
        <v/>
      </c>
      <c r="G10436" s="269" t="str">
        <f t="shared" si="983"/>
        <v/>
      </c>
      <c r="H10436" s="208" t="str">
        <f>IF(ISERROR(VLOOKUP(D10436,Paramètres!$C$17:$E$33,3,0)),"",VLOOKUP(D10436,Paramètres!$C$17:$E$33,3,0))</f>
        <v/>
      </c>
      <c r="I10436" s="53"/>
      <c r="J10436" s="209" t="str">
        <f t="shared" si="986"/>
        <v/>
      </c>
      <c r="K10436" s="271"/>
      <c r="L10436" s="37"/>
      <c r="M10436" s="218"/>
      <c r="N10436" s="124"/>
      <c r="O10436" s="211" t="str">
        <f t="shared" ca="1" si="984"/>
        <v/>
      </c>
      <c r="P10436" s="212" t="str">
        <f>IF(ISERROR(VLOOKUP(L10436,Paramètres!$A$38:$B$40,2,0)),"",VLOOKUP(L10436,Paramètres!$A$38:$B$40,2,0))</f>
        <v/>
      </c>
      <c r="Q10436" s="211" t="str">
        <f t="shared" ca="1" si="985"/>
        <v/>
      </c>
      <c r="R10436" s="211" t="str">
        <f t="shared" si="981"/>
        <v/>
      </c>
      <c r="S10436" s="213" t="str">
        <f t="shared" ca="1" si="982"/>
        <v/>
      </c>
      <c r="T10436" s="214" t="str">
        <f t="shared" ca="1" si="987"/>
        <v/>
      </c>
    </row>
    <row r="10437" spans="1:20" x14ac:dyDescent="0.25">
      <c r="A10437" s="119" t="s">
        <v>16006</v>
      </c>
      <c r="B10437" s="260"/>
      <c r="C10437" s="264" t="str">
        <f>IF(ISERROR(VLOOKUP(B10437,'Tous les abonnés'!$A$6:$I$5491,2,0)),"",VLOOKUP(B10437,'Tous les abonnés'!$A$6:$I$5491,2,0))</f>
        <v/>
      </c>
      <c r="D10437" s="26"/>
      <c r="E10437" s="265"/>
      <c r="F10437" s="207" t="str">
        <f>IF(ISERROR(IF(VLOOKUP(D10437,Paramètres!$C$17:$H$33,6,0)="oui","illimité",VLOOKUP(D10437,Paramètres!$C$17:$H$33,5,0))),"",IF(VLOOKUP(D10437,Paramètres!$C$17:$H$33,6,0)="oui","illimité",VLOOKUP(D10437,Paramètres!$C$17:$H$33,5,0)))</f>
        <v/>
      </c>
      <c r="G10437" s="269" t="str">
        <f t="shared" si="983"/>
        <v/>
      </c>
      <c r="H10437" s="208" t="str">
        <f>IF(ISERROR(VLOOKUP(D10437,Paramètres!$C$17:$E$33,3,0)),"",VLOOKUP(D10437,Paramètres!$C$17:$E$33,3,0))</f>
        <v/>
      </c>
      <c r="I10437" s="53"/>
      <c r="J10437" s="209" t="str">
        <f t="shared" si="986"/>
        <v/>
      </c>
      <c r="K10437" s="271"/>
      <c r="L10437" s="37"/>
      <c r="M10437" s="218"/>
      <c r="N10437" s="124"/>
      <c r="O10437" s="211" t="str">
        <f t="shared" ca="1" si="984"/>
        <v/>
      </c>
      <c r="P10437" s="212" t="str">
        <f>IF(ISERROR(VLOOKUP(L10437,Paramètres!$A$38:$B$40,2,0)),"",VLOOKUP(L10437,Paramètres!$A$38:$B$40,2,0))</f>
        <v/>
      </c>
      <c r="Q10437" s="211" t="str">
        <f t="shared" ca="1" si="985"/>
        <v/>
      </c>
      <c r="R10437" s="211" t="str">
        <f t="shared" si="981"/>
        <v/>
      </c>
      <c r="S10437" s="213" t="str">
        <f t="shared" ca="1" si="982"/>
        <v/>
      </c>
      <c r="T10437" s="214" t="str">
        <f t="shared" ca="1" si="987"/>
        <v/>
      </c>
    </row>
    <row r="10438" spans="1:20" x14ac:dyDescent="0.25">
      <c r="A10438" s="119" t="s">
        <v>16007</v>
      </c>
      <c r="B10438" s="260"/>
      <c r="C10438" s="264" t="str">
        <f>IF(ISERROR(VLOOKUP(B10438,'Tous les abonnés'!$A$6:$I$5491,2,0)),"",VLOOKUP(B10438,'Tous les abonnés'!$A$6:$I$5491,2,0))</f>
        <v/>
      </c>
      <c r="D10438" s="26"/>
      <c r="E10438" s="265"/>
      <c r="F10438" s="207" t="str">
        <f>IF(ISERROR(IF(VLOOKUP(D10438,Paramètres!$C$17:$H$33,6,0)="oui","illimité",VLOOKUP(D10438,Paramètres!$C$17:$H$33,5,0))),"",IF(VLOOKUP(D10438,Paramètres!$C$17:$H$33,6,0)="oui","illimité",VLOOKUP(D10438,Paramètres!$C$17:$H$33,5,0)))</f>
        <v/>
      </c>
      <c r="G10438" s="269" t="str">
        <f t="shared" si="983"/>
        <v/>
      </c>
      <c r="H10438" s="208" t="str">
        <f>IF(ISERROR(VLOOKUP(D10438,Paramètres!$C$17:$E$33,3,0)),"",VLOOKUP(D10438,Paramètres!$C$17:$E$33,3,0))</f>
        <v/>
      </c>
      <c r="I10438" s="53"/>
      <c r="J10438" s="209" t="str">
        <f t="shared" si="986"/>
        <v/>
      </c>
      <c r="K10438" s="271"/>
      <c r="L10438" s="37"/>
      <c r="M10438" s="218"/>
      <c r="N10438" s="124"/>
      <c r="O10438" s="211" t="str">
        <f t="shared" ca="1" si="984"/>
        <v/>
      </c>
      <c r="P10438" s="212" t="str">
        <f>IF(ISERROR(VLOOKUP(L10438,Paramètres!$A$38:$B$40,2,0)),"",VLOOKUP(L10438,Paramètres!$A$38:$B$40,2,0))</f>
        <v/>
      </c>
      <c r="Q10438" s="211" t="str">
        <f t="shared" ca="1" si="985"/>
        <v/>
      </c>
      <c r="R10438" s="211" t="str">
        <f t="shared" si="981"/>
        <v/>
      </c>
      <c r="S10438" s="213" t="str">
        <f t="shared" ca="1" si="982"/>
        <v/>
      </c>
      <c r="T10438" s="214" t="str">
        <f t="shared" ca="1" si="987"/>
        <v/>
      </c>
    </row>
    <row r="10439" spans="1:20" x14ac:dyDescent="0.25">
      <c r="A10439" s="119" t="s">
        <v>16008</v>
      </c>
      <c r="B10439" s="260"/>
      <c r="C10439" s="264" t="str">
        <f>IF(ISERROR(VLOOKUP(B10439,'Tous les abonnés'!$A$6:$I$5491,2,0)),"",VLOOKUP(B10439,'Tous les abonnés'!$A$6:$I$5491,2,0))</f>
        <v/>
      </c>
      <c r="D10439" s="26"/>
      <c r="E10439" s="265"/>
      <c r="F10439" s="207" t="str">
        <f>IF(ISERROR(IF(VLOOKUP(D10439,Paramètres!$C$17:$H$33,6,0)="oui","illimité",VLOOKUP(D10439,Paramètres!$C$17:$H$33,5,0))),"",IF(VLOOKUP(D10439,Paramètres!$C$17:$H$33,6,0)="oui","illimité",VLOOKUP(D10439,Paramètres!$C$17:$H$33,5,0)))</f>
        <v/>
      </c>
      <c r="G10439" s="269" t="str">
        <f t="shared" si="983"/>
        <v/>
      </c>
      <c r="H10439" s="208" t="str">
        <f>IF(ISERROR(VLOOKUP(D10439,Paramètres!$C$17:$E$33,3,0)),"",VLOOKUP(D10439,Paramètres!$C$17:$E$33,3,0))</f>
        <v/>
      </c>
      <c r="I10439" s="53"/>
      <c r="J10439" s="209" t="str">
        <f t="shared" si="986"/>
        <v/>
      </c>
      <c r="K10439" s="271"/>
      <c r="L10439" s="37"/>
      <c r="M10439" s="218"/>
      <c r="N10439" s="124"/>
      <c r="O10439" s="211" t="str">
        <f t="shared" ca="1" si="984"/>
        <v/>
      </c>
      <c r="P10439" s="212" t="str">
        <f>IF(ISERROR(VLOOKUP(L10439,Paramètres!$A$38:$B$40,2,0)),"",VLOOKUP(L10439,Paramètres!$A$38:$B$40,2,0))</f>
        <v/>
      </c>
      <c r="Q10439" s="211" t="str">
        <f t="shared" ca="1" si="985"/>
        <v/>
      </c>
      <c r="R10439" s="211" t="str">
        <f t="shared" ref="R10439:R10502" si="988">IF(L10439="en 1 fois",1,IF(F10439="illimité",O10439/P10439,IF(ISERROR(F10439/P10439),"",ROUND(F10439/P10439,0))))</f>
        <v/>
      </c>
      <c r="S10439" s="213" t="str">
        <f t="shared" ref="S10439:S10502" ca="1" si="989">IF(ISERROR(IF(F10439="illimité",Q10439*J10439,IF(L10439="en 1 fois",J10439,J10439*Q10439/R10439))),"",IF(F10439="illimité",Q10439*J10439,IF(L10439="en 1 fois",J10439,J10439*Q10439/R10439)))</f>
        <v/>
      </c>
      <c r="T10439" s="214" t="str">
        <f t="shared" ca="1" si="987"/>
        <v/>
      </c>
    </row>
    <row r="10440" spans="1:20" x14ac:dyDescent="0.25">
      <c r="A10440" s="119" t="s">
        <v>16009</v>
      </c>
      <c r="B10440" s="260"/>
      <c r="C10440" s="264" t="str">
        <f>IF(ISERROR(VLOOKUP(B10440,'Tous les abonnés'!$A$6:$I$5491,2,0)),"",VLOOKUP(B10440,'Tous les abonnés'!$A$6:$I$5491,2,0))</f>
        <v/>
      </c>
      <c r="D10440" s="26"/>
      <c r="E10440" s="265"/>
      <c r="F10440" s="207" t="str">
        <f>IF(ISERROR(IF(VLOOKUP(D10440,Paramètres!$C$17:$H$33,6,0)="oui","illimité",VLOOKUP(D10440,Paramètres!$C$17:$H$33,5,0))),"",IF(VLOOKUP(D10440,Paramètres!$C$17:$H$33,6,0)="oui","illimité",VLOOKUP(D10440,Paramètres!$C$17:$H$33,5,0)))</f>
        <v/>
      </c>
      <c r="G10440" s="269" t="str">
        <f t="shared" ref="G10440:G10503" si="990">IF(ISBLANK(K10440),IF(ISERROR(E10440+F10440),"",E10440+F10440),K10440)</f>
        <v/>
      </c>
      <c r="H10440" s="208" t="str">
        <f>IF(ISERROR(VLOOKUP(D10440,Paramètres!$C$17:$E$33,3,0)),"",VLOOKUP(D10440,Paramètres!$C$17:$E$33,3,0))</f>
        <v/>
      </c>
      <c r="I10440" s="53"/>
      <c r="J10440" s="209" t="str">
        <f t="shared" si="986"/>
        <v/>
      </c>
      <c r="K10440" s="271"/>
      <c r="L10440" s="37"/>
      <c r="M10440" s="218"/>
      <c r="N10440" s="124"/>
      <c r="O10440" s="211" t="str">
        <f t="shared" ref="O10440:O10503" ca="1" si="991">IF(ISBLANK(E10440),"",IF(TODAY()&gt;G10440,G10440-E10440,TODAY()-E10440))</f>
        <v/>
      </c>
      <c r="P10440" s="212" t="str">
        <f>IF(ISERROR(VLOOKUP(L10440,Paramètres!$A$38:$B$40,2,0)),"",VLOOKUP(L10440,Paramètres!$A$38:$B$40,2,0))</f>
        <v/>
      </c>
      <c r="Q10440" s="211" t="str">
        <f t="shared" ref="Q10440:Q10503" ca="1" si="992">IF(ISERROR(O10440/P10440),"",ROUND(O10440/P10440,0))</f>
        <v/>
      </c>
      <c r="R10440" s="211" t="str">
        <f t="shared" si="988"/>
        <v/>
      </c>
      <c r="S10440" s="213" t="str">
        <f t="shared" ca="1" si="989"/>
        <v/>
      </c>
      <c r="T10440" s="214" t="str">
        <f t="shared" ca="1" si="987"/>
        <v/>
      </c>
    </row>
    <row r="10441" spans="1:20" x14ac:dyDescent="0.25">
      <c r="A10441" s="119" t="s">
        <v>16010</v>
      </c>
      <c r="B10441" s="260"/>
      <c r="C10441" s="264" t="str">
        <f>IF(ISERROR(VLOOKUP(B10441,'Tous les abonnés'!$A$6:$I$5491,2,0)),"",VLOOKUP(B10441,'Tous les abonnés'!$A$6:$I$5491,2,0))</f>
        <v/>
      </c>
      <c r="D10441" s="26"/>
      <c r="E10441" s="265"/>
      <c r="F10441" s="207" t="str">
        <f>IF(ISERROR(IF(VLOOKUP(D10441,Paramètres!$C$17:$H$33,6,0)="oui","illimité",VLOOKUP(D10441,Paramètres!$C$17:$H$33,5,0))),"",IF(VLOOKUP(D10441,Paramètres!$C$17:$H$33,6,0)="oui","illimité",VLOOKUP(D10441,Paramètres!$C$17:$H$33,5,0)))</f>
        <v/>
      </c>
      <c r="G10441" s="269" t="str">
        <f t="shared" si="990"/>
        <v/>
      </c>
      <c r="H10441" s="208" t="str">
        <f>IF(ISERROR(VLOOKUP(D10441,Paramètres!$C$17:$E$33,3,0)),"",VLOOKUP(D10441,Paramètres!$C$17:$E$33,3,0))</f>
        <v/>
      </c>
      <c r="I10441" s="53"/>
      <c r="J10441" s="209" t="str">
        <f t="shared" si="986"/>
        <v/>
      </c>
      <c r="K10441" s="271"/>
      <c r="L10441" s="37"/>
      <c r="M10441" s="218"/>
      <c r="N10441" s="124"/>
      <c r="O10441" s="211" t="str">
        <f t="shared" ca="1" si="991"/>
        <v/>
      </c>
      <c r="P10441" s="212" t="str">
        <f>IF(ISERROR(VLOOKUP(L10441,Paramètres!$A$38:$B$40,2,0)),"",VLOOKUP(L10441,Paramètres!$A$38:$B$40,2,0))</f>
        <v/>
      </c>
      <c r="Q10441" s="211" t="str">
        <f t="shared" ca="1" si="992"/>
        <v/>
      </c>
      <c r="R10441" s="211" t="str">
        <f t="shared" si="988"/>
        <v/>
      </c>
      <c r="S10441" s="213" t="str">
        <f t="shared" ca="1" si="989"/>
        <v/>
      </c>
      <c r="T10441" s="214" t="str">
        <f t="shared" ca="1" si="987"/>
        <v/>
      </c>
    </row>
    <row r="10442" spans="1:20" x14ac:dyDescent="0.25">
      <c r="A10442" s="119" t="s">
        <v>16011</v>
      </c>
      <c r="B10442" s="260"/>
      <c r="C10442" s="264" t="str">
        <f>IF(ISERROR(VLOOKUP(B10442,'Tous les abonnés'!$A$6:$I$5491,2,0)),"",VLOOKUP(B10442,'Tous les abonnés'!$A$6:$I$5491,2,0))</f>
        <v/>
      </c>
      <c r="D10442" s="26"/>
      <c r="E10442" s="265"/>
      <c r="F10442" s="207" t="str">
        <f>IF(ISERROR(IF(VLOOKUP(D10442,Paramètres!$C$17:$H$33,6,0)="oui","illimité",VLOOKUP(D10442,Paramètres!$C$17:$H$33,5,0))),"",IF(VLOOKUP(D10442,Paramètres!$C$17:$H$33,6,0)="oui","illimité",VLOOKUP(D10442,Paramètres!$C$17:$H$33,5,0)))</f>
        <v/>
      </c>
      <c r="G10442" s="269" t="str">
        <f t="shared" si="990"/>
        <v/>
      </c>
      <c r="H10442" s="208" t="str">
        <f>IF(ISERROR(VLOOKUP(D10442,Paramètres!$C$17:$E$33,3,0)),"",VLOOKUP(D10442,Paramètres!$C$17:$E$33,3,0))</f>
        <v/>
      </c>
      <c r="I10442" s="53"/>
      <c r="J10442" s="209" t="str">
        <f t="shared" si="986"/>
        <v/>
      </c>
      <c r="K10442" s="271"/>
      <c r="L10442" s="37"/>
      <c r="M10442" s="218"/>
      <c r="N10442" s="124"/>
      <c r="O10442" s="211" t="str">
        <f t="shared" ca="1" si="991"/>
        <v/>
      </c>
      <c r="P10442" s="212" t="str">
        <f>IF(ISERROR(VLOOKUP(L10442,Paramètres!$A$38:$B$40,2,0)),"",VLOOKUP(L10442,Paramètres!$A$38:$B$40,2,0))</f>
        <v/>
      </c>
      <c r="Q10442" s="211" t="str">
        <f t="shared" ca="1" si="992"/>
        <v/>
      </c>
      <c r="R10442" s="211" t="str">
        <f t="shared" si="988"/>
        <v/>
      </c>
      <c r="S10442" s="213" t="str">
        <f t="shared" ca="1" si="989"/>
        <v/>
      </c>
      <c r="T10442" s="214" t="str">
        <f t="shared" ca="1" si="987"/>
        <v/>
      </c>
    </row>
    <row r="10443" spans="1:20" x14ac:dyDescent="0.25">
      <c r="A10443" s="119" t="s">
        <v>16012</v>
      </c>
      <c r="B10443" s="260"/>
      <c r="C10443" s="264" t="str">
        <f>IF(ISERROR(VLOOKUP(B10443,'Tous les abonnés'!$A$6:$I$5491,2,0)),"",VLOOKUP(B10443,'Tous les abonnés'!$A$6:$I$5491,2,0))</f>
        <v/>
      </c>
      <c r="D10443" s="26"/>
      <c r="E10443" s="265"/>
      <c r="F10443" s="207" t="str">
        <f>IF(ISERROR(IF(VLOOKUP(D10443,Paramètres!$C$17:$H$33,6,0)="oui","illimité",VLOOKUP(D10443,Paramètres!$C$17:$H$33,5,0))),"",IF(VLOOKUP(D10443,Paramètres!$C$17:$H$33,6,0)="oui","illimité",VLOOKUP(D10443,Paramètres!$C$17:$H$33,5,0)))</f>
        <v/>
      </c>
      <c r="G10443" s="269" t="str">
        <f t="shared" si="990"/>
        <v/>
      </c>
      <c r="H10443" s="208" t="str">
        <f>IF(ISERROR(VLOOKUP(D10443,Paramètres!$C$17:$E$33,3,0)),"",VLOOKUP(D10443,Paramètres!$C$17:$E$33,3,0))</f>
        <v/>
      </c>
      <c r="I10443" s="53"/>
      <c r="J10443" s="209" t="str">
        <f t="shared" si="986"/>
        <v/>
      </c>
      <c r="K10443" s="271"/>
      <c r="L10443" s="37"/>
      <c r="M10443" s="218"/>
      <c r="N10443" s="124"/>
      <c r="O10443" s="211" t="str">
        <f t="shared" ca="1" si="991"/>
        <v/>
      </c>
      <c r="P10443" s="212" t="str">
        <f>IF(ISERROR(VLOOKUP(L10443,Paramètres!$A$38:$B$40,2,0)),"",VLOOKUP(L10443,Paramètres!$A$38:$B$40,2,0))</f>
        <v/>
      </c>
      <c r="Q10443" s="211" t="str">
        <f t="shared" ca="1" si="992"/>
        <v/>
      </c>
      <c r="R10443" s="211" t="str">
        <f t="shared" si="988"/>
        <v/>
      </c>
      <c r="S10443" s="213" t="str">
        <f t="shared" ca="1" si="989"/>
        <v/>
      </c>
      <c r="T10443" s="214" t="str">
        <f t="shared" ca="1" si="987"/>
        <v/>
      </c>
    </row>
    <row r="10444" spans="1:20" x14ac:dyDescent="0.25">
      <c r="A10444" s="119" t="s">
        <v>16013</v>
      </c>
      <c r="B10444" s="260"/>
      <c r="C10444" s="264" t="str">
        <f>IF(ISERROR(VLOOKUP(B10444,'Tous les abonnés'!$A$6:$I$5491,2,0)),"",VLOOKUP(B10444,'Tous les abonnés'!$A$6:$I$5491,2,0))</f>
        <v/>
      </c>
      <c r="D10444" s="26"/>
      <c r="E10444" s="265"/>
      <c r="F10444" s="207" t="str">
        <f>IF(ISERROR(IF(VLOOKUP(D10444,Paramètres!$C$17:$H$33,6,0)="oui","illimité",VLOOKUP(D10444,Paramètres!$C$17:$H$33,5,0))),"",IF(VLOOKUP(D10444,Paramètres!$C$17:$H$33,6,0)="oui","illimité",VLOOKUP(D10444,Paramètres!$C$17:$H$33,5,0)))</f>
        <v/>
      </c>
      <c r="G10444" s="269" t="str">
        <f t="shared" si="990"/>
        <v/>
      </c>
      <c r="H10444" s="208" t="str">
        <f>IF(ISERROR(VLOOKUP(D10444,Paramètres!$C$17:$E$33,3,0)),"",VLOOKUP(D10444,Paramètres!$C$17:$E$33,3,0))</f>
        <v/>
      </c>
      <c r="I10444" s="53"/>
      <c r="J10444" s="209" t="str">
        <f t="shared" si="986"/>
        <v/>
      </c>
      <c r="K10444" s="271"/>
      <c r="L10444" s="37"/>
      <c r="M10444" s="218"/>
      <c r="N10444" s="124"/>
      <c r="O10444" s="211" t="str">
        <f t="shared" ca="1" si="991"/>
        <v/>
      </c>
      <c r="P10444" s="212" t="str">
        <f>IF(ISERROR(VLOOKUP(L10444,Paramètres!$A$38:$B$40,2,0)),"",VLOOKUP(L10444,Paramètres!$A$38:$B$40,2,0))</f>
        <v/>
      </c>
      <c r="Q10444" s="211" t="str">
        <f t="shared" ca="1" si="992"/>
        <v/>
      </c>
      <c r="R10444" s="211" t="str">
        <f t="shared" si="988"/>
        <v/>
      </c>
      <c r="S10444" s="213" t="str">
        <f t="shared" ca="1" si="989"/>
        <v/>
      </c>
      <c r="T10444" s="214" t="str">
        <f t="shared" ca="1" si="987"/>
        <v/>
      </c>
    </row>
    <row r="10445" spans="1:20" x14ac:dyDescent="0.25">
      <c r="A10445" s="119" t="s">
        <v>16014</v>
      </c>
      <c r="B10445" s="260"/>
      <c r="C10445" s="264" t="str">
        <f>IF(ISERROR(VLOOKUP(B10445,'Tous les abonnés'!$A$6:$I$5491,2,0)),"",VLOOKUP(B10445,'Tous les abonnés'!$A$6:$I$5491,2,0))</f>
        <v/>
      </c>
      <c r="D10445" s="26"/>
      <c r="E10445" s="265"/>
      <c r="F10445" s="207" t="str">
        <f>IF(ISERROR(IF(VLOOKUP(D10445,Paramètres!$C$17:$H$33,6,0)="oui","illimité",VLOOKUP(D10445,Paramètres!$C$17:$H$33,5,0))),"",IF(VLOOKUP(D10445,Paramètres!$C$17:$H$33,6,0)="oui","illimité",VLOOKUP(D10445,Paramètres!$C$17:$H$33,5,0)))</f>
        <v/>
      </c>
      <c r="G10445" s="269" t="str">
        <f t="shared" si="990"/>
        <v/>
      </c>
      <c r="H10445" s="208" t="str">
        <f>IF(ISERROR(VLOOKUP(D10445,Paramètres!$C$17:$E$33,3,0)),"",VLOOKUP(D10445,Paramètres!$C$17:$E$33,3,0))</f>
        <v/>
      </c>
      <c r="I10445" s="53"/>
      <c r="J10445" s="209" t="str">
        <f t="shared" si="986"/>
        <v/>
      </c>
      <c r="K10445" s="271"/>
      <c r="L10445" s="37"/>
      <c r="M10445" s="218"/>
      <c r="N10445" s="124"/>
      <c r="O10445" s="211" t="str">
        <f t="shared" ca="1" si="991"/>
        <v/>
      </c>
      <c r="P10445" s="212" t="str">
        <f>IF(ISERROR(VLOOKUP(L10445,Paramètres!$A$38:$B$40,2,0)),"",VLOOKUP(L10445,Paramètres!$A$38:$B$40,2,0))</f>
        <v/>
      </c>
      <c r="Q10445" s="211" t="str">
        <f t="shared" ca="1" si="992"/>
        <v/>
      </c>
      <c r="R10445" s="211" t="str">
        <f t="shared" si="988"/>
        <v/>
      </c>
      <c r="S10445" s="213" t="str">
        <f t="shared" ca="1" si="989"/>
        <v/>
      </c>
      <c r="T10445" s="214" t="str">
        <f t="shared" ca="1" si="987"/>
        <v/>
      </c>
    </row>
    <row r="10446" spans="1:20" x14ac:dyDescent="0.25">
      <c r="A10446" s="119" t="s">
        <v>16015</v>
      </c>
      <c r="B10446" s="260"/>
      <c r="C10446" s="264" t="str">
        <f>IF(ISERROR(VLOOKUP(B10446,'Tous les abonnés'!$A$6:$I$5491,2,0)),"",VLOOKUP(B10446,'Tous les abonnés'!$A$6:$I$5491,2,0))</f>
        <v/>
      </c>
      <c r="D10446" s="26"/>
      <c r="E10446" s="265"/>
      <c r="F10446" s="207" t="str">
        <f>IF(ISERROR(IF(VLOOKUP(D10446,Paramètres!$C$17:$H$33,6,0)="oui","illimité",VLOOKUP(D10446,Paramètres!$C$17:$H$33,5,0))),"",IF(VLOOKUP(D10446,Paramètres!$C$17:$H$33,6,0)="oui","illimité",VLOOKUP(D10446,Paramètres!$C$17:$H$33,5,0)))</f>
        <v/>
      </c>
      <c r="G10446" s="269" t="str">
        <f t="shared" si="990"/>
        <v/>
      </c>
      <c r="H10446" s="208" t="str">
        <f>IF(ISERROR(VLOOKUP(D10446,Paramètres!$C$17:$E$33,3,0)),"",VLOOKUP(D10446,Paramètres!$C$17:$E$33,3,0))</f>
        <v/>
      </c>
      <c r="I10446" s="53"/>
      <c r="J10446" s="209" t="str">
        <f t="shared" si="986"/>
        <v/>
      </c>
      <c r="K10446" s="271"/>
      <c r="L10446" s="37"/>
      <c r="M10446" s="218"/>
      <c r="N10446" s="124"/>
      <c r="O10446" s="211" t="str">
        <f t="shared" ca="1" si="991"/>
        <v/>
      </c>
      <c r="P10446" s="212" t="str">
        <f>IF(ISERROR(VLOOKUP(L10446,Paramètres!$A$38:$B$40,2,0)),"",VLOOKUP(L10446,Paramètres!$A$38:$B$40,2,0))</f>
        <v/>
      </c>
      <c r="Q10446" s="211" t="str">
        <f t="shared" ca="1" si="992"/>
        <v/>
      </c>
      <c r="R10446" s="211" t="str">
        <f t="shared" si="988"/>
        <v/>
      </c>
      <c r="S10446" s="213" t="str">
        <f t="shared" ca="1" si="989"/>
        <v/>
      </c>
      <c r="T10446" s="214" t="str">
        <f t="shared" ca="1" si="987"/>
        <v/>
      </c>
    </row>
    <row r="10447" spans="1:20" x14ac:dyDescent="0.25">
      <c r="A10447" s="119" t="s">
        <v>16016</v>
      </c>
      <c r="B10447" s="260"/>
      <c r="C10447" s="264" t="str">
        <f>IF(ISERROR(VLOOKUP(B10447,'Tous les abonnés'!$A$6:$I$5491,2,0)),"",VLOOKUP(B10447,'Tous les abonnés'!$A$6:$I$5491,2,0))</f>
        <v/>
      </c>
      <c r="D10447" s="26"/>
      <c r="E10447" s="265"/>
      <c r="F10447" s="207" t="str">
        <f>IF(ISERROR(IF(VLOOKUP(D10447,Paramètres!$C$17:$H$33,6,0)="oui","illimité",VLOOKUP(D10447,Paramètres!$C$17:$H$33,5,0))),"",IF(VLOOKUP(D10447,Paramètres!$C$17:$H$33,6,0)="oui","illimité",VLOOKUP(D10447,Paramètres!$C$17:$H$33,5,0)))</f>
        <v/>
      </c>
      <c r="G10447" s="269" t="str">
        <f t="shared" si="990"/>
        <v/>
      </c>
      <c r="H10447" s="208" t="str">
        <f>IF(ISERROR(VLOOKUP(D10447,Paramètres!$C$17:$E$33,3,0)),"",VLOOKUP(D10447,Paramètres!$C$17:$E$33,3,0))</f>
        <v/>
      </c>
      <c r="I10447" s="53"/>
      <c r="J10447" s="209" t="str">
        <f t="shared" si="986"/>
        <v/>
      </c>
      <c r="K10447" s="271"/>
      <c r="L10447" s="37"/>
      <c r="M10447" s="218"/>
      <c r="N10447" s="124"/>
      <c r="O10447" s="211" t="str">
        <f t="shared" ca="1" si="991"/>
        <v/>
      </c>
      <c r="P10447" s="212" t="str">
        <f>IF(ISERROR(VLOOKUP(L10447,Paramètres!$A$38:$B$40,2,0)),"",VLOOKUP(L10447,Paramètres!$A$38:$B$40,2,0))</f>
        <v/>
      </c>
      <c r="Q10447" s="211" t="str">
        <f t="shared" ca="1" si="992"/>
        <v/>
      </c>
      <c r="R10447" s="211" t="str">
        <f t="shared" si="988"/>
        <v/>
      </c>
      <c r="S10447" s="213" t="str">
        <f t="shared" ca="1" si="989"/>
        <v/>
      </c>
      <c r="T10447" s="214" t="str">
        <f t="shared" ca="1" si="987"/>
        <v/>
      </c>
    </row>
    <row r="10448" spans="1:20" x14ac:dyDescent="0.25">
      <c r="A10448" s="119" t="s">
        <v>16017</v>
      </c>
      <c r="B10448" s="260"/>
      <c r="C10448" s="264" t="str">
        <f>IF(ISERROR(VLOOKUP(B10448,'Tous les abonnés'!$A$6:$I$5491,2,0)),"",VLOOKUP(B10448,'Tous les abonnés'!$A$6:$I$5491,2,0))</f>
        <v/>
      </c>
      <c r="D10448" s="26"/>
      <c r="E10448" s="265"/>
      <c r="F10448" s="207" t="str">
        <f>IF(ISERROR(IF(VLOOKUP(D10448,Paramètres!$C$17:$H$33,6,0)="oui","illimité",VLOOKUP(D10448,Paramètres!$C$17:$H$33,5,0))),"",IF(VLOOKUP(D10448,Paramètres!$C$17:$H$33,6,0)="oui","illimité",VLOOKUP(D10448,Paramètres!$C$17:$H$33,5,0)))</f>
        <v/>
      </c>
      <c r="G10448" s="269" t="str">
        <f t="shared" si="990"/>
        <v/>
      </c>
      <c r="H10448" s="208" t="str">
        <f>IF(ISERROR(VLOOKUP(D10448,Paramètres!$C$17:$E$33,3,0)),"",VLOOKUP(D10448,Paramètres!$C$17:$E$33,3,0))</f>
        <v/>
      </c>
      <c r="I10448" s="53"/>
      <c r="J10448" s="209" t="str">
        <f t="shared" si="986"/>
        <v/>
      </c>
      <c r="K10448" s="271"/>
      <c r="L10448" s="37"/>
      <c r="M10448" s="218"/>
      <c r="N10448" s="124"/>
      <c r="O10448" s="211" t="str">
        <f t="shared" ca="1" si="991"/>
        <v/>
      </c>
      <c r="P10448" s="212" t="str">
        <f>IF(ISERROR(VLOOKUP(L10448,Paramètres!$A$38:$B$40,2,0)),"",VLOOKUP(L10448,Paramètres!$A$38:$B$40,2,0))</f>
        <v/>
      </c>
      <c r="Q10448" s="211" t="str">
        <f t="shared" ca="1" si="992"/>
        <v/>
      </c>
      <c r="R10448" s="211" t="str">
        <f t="shared" si="988"/>
        <v/>
      </c>
      <c r="S10448" s="213" t="str">
        <f t="shared" ca="1" si="989"/>
        <v/>
      </c>
      <c r="T10448" s="214" t="str">
        <f t="shared" ca="1" si="987"/>
        <v/>
      </c>
    </row>
    <row r="10449" spans="1:20" x14ac:dyDescent="0.25">
      <c r="A10449" s="119" t="s">
        <v>16018</v>
      </c>
      <c r="B10449" s="260"/>
      <c r="C10449" s="264" t="str">
        <f>IF(ISERROR(VLOOKUP(B10449,'Tous les abonnés'!$A$6:$I$5491,2,0)),"",VLOOKUP(B10449,'Tous les abonnés'!$A$6:$I$5491,2,0))</f>
        <v/>
      </c>
      <c r="D10449" s="26"/>
      <c r="E10449" s="265"/>
      <c r="F10449" s="207" t="str">
        <f>IF(ISERROR(IF(VLOOKUP(D10449,Paramètres!$C$17:$H$33,6,0)="oui","illimité",VLOOKUP(D10449,Paramètres!$C$17:$H$33,5,0))),"",IF(VLOOKUP(D10449,Paramètres!$C$17:$H$33,6,0)="oui","illimité",VLOOKUP(D10449,Paramètres!$C$17:$H$33,5,0)))</f>
        <v/>
      </c>
      <c r="G10449" s="269" t="str">
        <f t="shared" si="990"/>
        <v/>
      </c>
      <c r="H10449" s="208" t="str">
        <f>IF(ISERROR(VLOOKUP(D10449,Paramètres!$C$17:$E$33,3,0)),"",VLOOKUP(D10449,Paramètres!$C$17:$E$33,3,0))</f>
        <v/>
      </c>
      <c r="I10449" s="53"/>
      <c r="J10449" s="209" t="str">
        <f t="shared" si="986"/>
        <v/>
      </c>
      <c r="K10449" s="271"/>
      <c r="L10449" s="37"/>
      <c r="M10449" s="218"/>
      <c r="N10449" s="124"/>
      <c r="O10449" s="211" t="str">
        <f t="shared" ca="1" si="991"/>
        <v/>
      </c>
      <c r="P10449" s="212" t="str">
        <f>IF(ISERROR(VLOOKUP(L10449,Paramètres!$A$38:$B$40,2,0)),"",VLOOKUP(L10449,Paramètres!$A$38:$B$40,2,0))</f>
        <v/>
      </c>
      <c r="Q10449" s="211" t="str">
        <f t="shared" ca="1" si="992"/>
        <v/>
      </c>
      <c r="R10449" s="211" t="str">
        <f t="shared" si="988"/>
        <v/>
      </c>
      <c r="S10449" s="213" t="str">
        <f t="shared" ca="1" si="989"/>
        <v/>
      </c>
      <c r="T10449" s="214" t="str">
        <f t="shared" ca="1" si="987"/>
        <v/>
      </c>
    </row>
    <row r="10450" spans="1:20" x14ac:dyDescent="0.25">
      <c r="A10450" s="119" t="s">
        <v>16019</v>
      </c>
      <c r="B10450" s="260"/>
      <c r="C10450" s="264" t="str">
        <f>IF(ISERROR(VLOOKUP(B10450,'Tous les abonnés'!$A$6:$I$5491,2,0)),"",VLOOKUP(B10450,'Tous les abonnés'!$A$6:$I$5491,2,0))</f>
        <v/>
      </c>
      <c r="D10450" s="26"/>
      <c r="E10450" s="265"/>
      <c r="F10450" s="207" t="str">
        <f>IF(ISERROR(IF(VLOOKUP(D10450,Paramètres!$C$17:$H$33,6,0)="oui","illimité",VLOOKUP(D10450,Paramètres!$C$17:$H$33,5,0))),"",IF(VLOOKUP(D10450,Paramètres!$C$17:$H$33,6,0)="oui","illimité",VLOOKUP(D10450,Paramètres!$C$17:$H$33,5,0)))</f>
        <v/>
      </c>
      <c r="G10450" s="269" t="str">
        <f t="shared" si="990"/>
        <v/>
      </c>
      <c r="H10450" s="208" t="str">
        <f>IF(ISERROR(VLOOKUP(D10450,Paramètres!$C$17:$E$33,3,0)),"",VLOOKUP(D10450,Paramètres!$C$17:$E$33,3,0))</f>
        <v/>
      </c>
      <c r="I10450" s="53"/>
      <c r="J10450" s="209" t="str">
        <f t="shared" si="986"/>
        <v/>
      </c>
      <c r="K10450" s="271"/>
      <c r="L10450" s="37"/>
      <c r="M10450" s="218"/>
      <c r="N10450" s="124"/>
      <c r="O10450" s="211" t="str">
        <f t="shared" ca="1" si="991"/>
        <v/>
      </c>
      <c r="P10450" s="212" t="str">
        <f>IF(ISERROR(VLOOKUP(L10450,Paramètres!$A$38:$B$40,2,0)),"",VLOOKUP(L10450,Paramètres!$A$38:$B$40,2,0))</f>
        <v/>
      </c>
      <c r="Q10450" s="211" t="str">
        <f t="shared" ca="1" si="992"/>
        <v/>
      </c>
      <c r="R10450" s="211" t="str">
        <f t="shared" si="988"/>
        <v/>
      </c>
      <c r="S10450" s="213" t="str">
        <f t="shared" ca="1" si="989"/>
        <v/>
      </c>
      <c r="T10450" s="214" t="str">
        <f t="shared" ca="1" si="987"/>
        <v/>
      </c>
    </row>
    <row r="10451" spans="1:20" x14ac:dyDescent="0.25">
      <c r="A10451" s="119" t="s">
        <v>16020</v>
      </c>
      <c r="B10451" s="260"/>
      <c r="C10451" s="264" t="str">
        <f>IF(ISERROR(VLOOKUP(B10451,'Tous les abonnés'!$A$6:$I$5491,2,0)),"",VLOOKUP(B10451,'Tous les abonnés'!$A$6:$I$5491,2,0))</f>
        <v/>
      </c>
      <c r="D10451" s="26"/>
      <c r="E10451" s="265"/>
      <c r="F10451" s="207" t="str">
        <f>IF(ISERROR(IF(VLOOKUP(D10451,Paramètres!$C$17:$H$33,6,0)="oui","illimité",VLOOKUP(D10451,Paramètres!$C$17:$H$33,5,0))),"",IF(VLOOKUP(D10451,Paramètres!$C$17:$H$33,6,0)="oui","illimité",VLOOKUP(D10451,Paramètres!$C$17:$H$33,5,0)))</f>
        <v/>
      </c>
      <c r="G10451" s="269" t="str">
        <f t="shared" si="990"/>
        <v/>
      </c>
      <c r="H10451" s="208" t="str">
        <f>IF(ISERROR(VLOOKUP(D10451,Paramètres!$C$17:$E$33,3,0)),"",VLOOKUP(D10451,Paramètres!$C$17:$E$33,3,0))</f>
        <v/>
      </c>
      <c r="I10451" s="53"/>
      <c r="J10451" s="209" t="str">
        <f t="shared" si="986"/>
        <v/>
      </c>
      <c r="K10451" s="271"/>
      <c r="L10451" s="37"/>
      <c r="M10451" s="218"/>
      <c r="N10451" s="124"/>
      <c r="O10451" s="211" t="str">
        <f t="shared" ca="1" si="991"/>
        <v/>
      </c>
      <c r="P10451" s="212" t="str">
        <f>IF(ISERROR(VLOOKUP(L10451,Paramètres!$A$38:$B$40,2,0)),"",VLOOKUP(L10451,Paramètres!$A$38:$B$40,2,0))</f>
        <v/>
      </c>
      <c r="Q10451" s="211" t="str">
        <f t="shared" ca="1" si="992"/>
        <v/>
      </c>
      <c r="R10451" s="211" t="str">
        <f t="shared" si="988"/>
        <v/>
      </c>
      <c r="S10451" s="213" t="str">
        <f t="shared" ca="1" si="989"/>
        <v/>
      </c>
      <c r="T10451" s="214" t="str">
        <f t="shared" ca="1" si="987"/>
        <v/>
      </c>
    </row>
    <row r="10452" spans="1:20" x14ac:dyDescent="0.25">
      <c r="A10452" s="119" t="s">
        <v>16021</v>
      </c>
      <c r="B10452" s="260"/>
      <c r="C10452" s="264" t="str">
        <f>IF(ISERROR(VLOOKUP(B10452,'Tous les abonnés'!$A$6:$I$5491,2,0)),"",VLOOKUP(B10452,'Tous les abonnés'!$A$6:$I$5491,2,0))</f>
        <v/>
      </c>
      <c r="D10452" s="26"/>
      <c r="E10452" s="265"/>
      <c r="F10452" s="207" t="str">
        <f>IF(ISERROR(IF(VLOOKUP(D10452,Paramètres!$C$17:$H$33,6,0)="oui","illimité",VLOOKUP(D10452,Paramètres!$C$17:$H$33,5,0))),"",IF(VLOOKUP(D10452,Paramètres!$C$17:$H$33,6,0)="oui","illimité",VLOOKUP(D10452,Paramètres!$C$17:$H$33,5,0)))</f>
        <v/>
      </c>
      <c r="G10452" s="269" t="str">
        <f t="shared" si="990"/>
        <v/>
      </c>
      <c r="H10452" s="208" t="str">
        <f>IF(ISERROR(VLOOKUP(D10452,Paramètres!$C$17:$E$33,3,0)),"",VLOOKUP(D10452,Paramètres!$C$17:$E$33,3,0))</f>
        <v/>
      </c>
      <c r="I10452" s="53"/>
      <c r="J10452" s="209" t="str">
        <f t="shared" si="986"/>
        <v/>
      </c>
      <c r="K10452" s="271"/>
      <c r="L10452" s="37"/>
      <c r="M10452" s="218"/>
      <c r="N10452" s="124"/>
      <c r="O10452" s="211" t="str">
        <f t="shared" ca="1" si="991"/>
        <v/>
      </c>
      <c r="P10452" s="212" t="str">
        <f>IF(ISERROR(VLOOKUP(L10452,Paramètres!$A$38:$B$40,2,0)),"",VLOOKUP(L10452,Paramètres!$A$38:$B$40,2,0))</f>
        <v/>
      </c>
      <c r="Q10452" s="211" t="str">
        <f t="shared" ca="1" si="992"/>
        <v/>
      </c>
      <c r="R10452" s="211" t="str">
        <f t="shared" si="988"/>
        <v/>
      </c>
      <c r="S10452" s="213" t="str">
        <f t="shared" ca="1" si="989"/>
        <v/>
      </c>
      <c r="T10452" s="214" t="str">
        <f t="shared" ca="1" si="987"/>
        <v/>
      </c>
    </row>
    <row r="10453" spans="1:20" x14ac:dyDescent="0.25">
      <c r="A10453" s="119" t="s">
        <v>16022</v>
      </c>
      <c r="B10453" s="260"/>
      <c r="C10453" s="264" t="str">
        <f>IF(ISERROR(VLOOKUP(B10453,'Tous les abonnés'!$A$6:$I$5491,2,0)),"",VLOOKUP(B10453,'Tous les abonnés'!$A$6:$I$5491,2,0))</f>
        <v/>
      </c>
      <c r="D10453" s="26"/>
      <c r="E10453" s="265"/>
      <c r="F10453" s="207" t="str">
        <f>IF(ISERROR(IF(VLOOKUP(D10453,Paramètres!$C$17:$H$33,6,0)="oui","illimité",VLOOKUP(D10453,Paramètres!$C$17:$H$33,5,0))),"",IF(VLOOKUP(D10453,Paramètres!$C$17:$H$33,6,0)="oui","illimité",VLOOKUP(D10453,Paramètres!$C$17:$H$33,5,0)))</f>
        <v/>
      </c>
      <c r="G10453" s="269" t="str">
        <f t="shared" si="990"/>
        <v/>
      </c>
      <c r="H10453" s="208" t="str">
        <f>IF(ISERROR(VLOOKUP(D10453,Paramètres!$C$17:$E$33,3,0)),"",VLOOKUP(D10453,Paramètres!$C$17:$E$33,3,0))</f>
        <v/>
      </c>
      <c r="I10453" s="53"/>
      <c r="J10453" s="209" t="str">
        <f t="shared" si="986"/>
        <v/>
      </c>
      <c r="K10453" s="271"/>
      <c r="L10453" s="37"/>
      <c r="M10453" s="218"/>
      <c r="N10453" s="124"/>
      <c r="O10453" s="211" t="str">
        <f t="shared" ca="1" si="991"/>
        <v/>
      </c>
      <c r="P10453" s="212" t="str">
        <f>IF(ISERROR(VLOOKUP(L10453,Paramètres!$A$38:$B$40,2,0)),"",VLOOKUP(L10453,Paramètres!$A$38:$B$40,2,0))</f>
        <v/>
      </c>
      <c r="Q10453" s="211" t="str">
        <f t="shared" ca="1" si="992"/>
        <v/>
      </c>
      <c r="R10453" s="211" t="str">
        <f t="shared" si="988"/>
        <v/>
      </c>
      <c r="S10453" s="213" t="str">
        <f t="shared" ca="1" si="989"/>
        <v/>
      </c>
      <c r="T10453" s="214" t="str">
        <f t="shared" ca="1" si="987"/>
        <v/>
      </c>
    </row>
    <row r="10454" spans="1:20" x14ac:dyDescent="0.25">
      <c r="A10454" s="119" t="s">
        <v>16023</v>
      </c>
      <c r="B10454" s="260"/>
      <c r="C10454" s="264" t="str">
        <f>IF(ISERROR(VLOOKUP(B10454,'Tous les abonnés'!$A$6:$I$5491,2,0)),"",VLOOKUP(B10454,'Tous les abonnés'!$A$6:$I$5491,2,0))</f>
        <v/>
      </c>
      <c r="D10454" s="26"/>
      <c r="E10454" s="265"/>
      <c r="F10454" s="207" t="str">
        <f>IF(ISERROR(IF(VLOOKUP(D10454,Paramètres!$C$17:$H$33,6,0)="oui","illimité",VLOOKUP(D10454,Paramètres!$C$17:$H$33,5,0))),"",IF(VLOOKUP(D10454,Paramètres!$C$17:$H$33,6,0)="oui","illimité",VLOOKUP(D10454,Paramètres!$C$17:$H$33,5,0)))</f>
        <v/>
      </c>
      <c r="G10454" s="269" t="str">
        <f t="shared" si="990"/>
        <v/>
      </c>
      <c r="H10454" s="208" t="str">
        <f>IF(ISERROR(VLOOKUP(D10454,Paramètres!$C$17:$E$33,3,0)),"",VLOOKUP(D10454,Paramètres!$C$17:$E$33,3,0))</f>
        <v/>
      </c>
      <c r="I10454" s="53"/>
      <c r="J10454" s="209" t="str">
        <f t="shared" si="986"/>
        <v/>
      </c>
      <c r="K10454" s="271"/>
      <c r="L10454" s="37"/>
      <c r="M10454" s="218"/>
      <c r="N10454" s="124"/>
      <c r="O10454" s="211" t="str">
        <f t="shared" ca="1" si="991"/>
        <v/>
      </c>
      <c r="P10454" s="212" t="str">
        <f>IF(ISERROR(VLOOKUP(L10454,Paramètres!$A$38:$B$40,2,0)),"",VLOOKUP(L10454,Paramètres!$A$38:$B$40,2,0))</f>
        <v/>
      </c>
      <c r="Q10454" s="211" t="str">
        <f t="shared" ca="1" si="992"/>
        <v/>
      </c>
      <c r="R10454" s="211" t="str">
        <f t="shared" si="988"/>
        <v/>
      </c>
      <c r="S10454" s="213" t="str">
        <f t="shared" ca="1" si="989"/>
        <v/>
      </c>
      <c r="T10454" s="214" t="str">
        <f t="shared" ca="1" si="987"/>
        <v/>
      </c>
    </row>
    <row r="10455" spans="1:20" x14ac:dyDescent="0.25">
      <c r="A10455" s="119" t="s">
        <v>16024</v>
      </c>
      <c r="B10455" s="260"/>
      <c r="C10455" s="264" t="str">
        <f>IF(ISERROR(VLOOKUP(B10455,'Tous les abonnés'!$A$6:$I$5491,2,0)),"",VLOOKUP(B10455,'Tous les abonnés'!$A$6:$I$5491,2,0))</f>
        <v/>
      </c>
      <c r="D10455" s="26"/>
      <c r="E10455" s="265"/>
      <c r="F10455" s="207" t="str">
        <f>IF(ISERROR(IF(VLOOKUP(D10455,Paramètres!$C$17:$H$33,6,0)="oui","illimité",VLOOKUP(D10455,Paramètres!$C$17:$H$33,5,0))),"",IF(VLOOKUP(D10455,Paramètres!$C$17:$H$33,6,0)="oui","illimité",VLOOKUP(D10455,Paramètres!$C$17:$H$33,5,0)))</f>
        <v/>
      </c>
      <c r="G10455" s="269" t="str">
        <f t="shared" si="990"/>
        <v/>
      </c>
      <c r="H10455" s="208" t="str">
        <f>IF(ISERROR(VLOOKUP(D10455,Paramètres!$C$17:$E$33,3,0)),"",VLOOKUP(D10455,Paramètres!$C$17:$E$33,3,0))</f>
        <v/>
      </c>
      <c r="I10455" s="53"/>
      <c r="J10455" s="209" t="str">
        <f t="shared" si="986"/>
        <v/>
      </c>
      <c r="K10455" s="271"/>
      <c r="L10455" s="37"/>
      <c r="M10455" s="218"/>
      <c r="N10455" s="124"/>
      <c r="O10455" s="211" t="str">
        <f t="shared" ca="1" si="991"/>
        <v/>
      </c>
      <c r="P10455" s="212" t="str">
        <f>IF(ISERROR(VLOOKUP(L10455,Paramètres!$A$38:$B$40,2,0)),"",VLOOKUP(L10455,Paramètres!$A$38:$B$40,2,0))</f>
        <v/>
      </c>
      <c r="Q10455" s="211" t="str">
        <f t="shared" ca="1" si="992"/>
        <v/>
      </c>
      <c r="R10455" s="211" t="str">
        <f t="shared" si="988"/>
        <v/>
      </c>
      <c r="S10455" s="213" t="str">
        <f t="shared" ca="1" si="989"/>
        <v/>
      </c>
      <c r="T10455" s="214" t="str">
        <f t="shared" ca="1" si="987"/>
        <v/>
      </c>
    </row>
    <row r="10456" spans="1:20" x14ac:dyDescent="0.25">
      <c r="A10456" s="119" t="s">
        <v>16025</v>
      </c>
      <c r="B10456" s="260"/>
      <c r="C10456" s="264" t="str">
        <f>IF(ISERROR(VLOOKUP(B10456,'Tous les abonnés'!$A$6:$I$5491,2,0)),"",VLOOKUP(B10456,'Tous les abonnés'!$A$6:$I$5491,2,0))</f>
        <v/>
      </c>
      <c r="D10456" s="26"/>
      <c r="E10456" s="265"/>
      <c r="F10456" s="207" t="str">
        <f>IF(ISERROR(IF(VLOOKUP(D10456,Paramètres!$C$17:$H$33,6,0)="oui","illimité",VLOOKUP(D10456,Paramètres!$C$17:$H$33,5,0))),"",IF(VLOOKUP(D10456,Paramètres!$C$17:$H$33,6,0)="oui","illimité",VLOOKUP(D10456,Paramètres!$C$17:$H$33,5,0)))</f>
        <v/>
      </c>
      <c r="G10456" s="269" t="str">
        <f t="shared" si="990"/>
        <v/>
      </c>
      <c r="H10456" s="208" t="str">
        <f>IF(ISERROR(VLOOKUP(D10456,Paramètres!$C$17:$E$33,3,0)),"",VLOOKUP(D10456,Paramètres!$C$17:$E$33,3,0))</f>
        <v/>
      </c>
      <c r="I10456" s="53"/>
      <c r="J10456" s="209" t="str">
        <f t="shared" si="986"/>
        <v/>
      </c>
      <c r="K10456" s="271"/>
      <c r="L10456" s="37"/>
      <c r="M10456" s="218"/>
      <c r="N10456" s="124"/>
      <c r="O10456" s="211" t="str">
        <f t="shared" ca="1" si="991"/>
        <v/>
      </c>
      <c r="P10456" s="212" t="str">
        <f>IF(ISERROR(VLOOKUP(L10456,Paramètres!$A$38:$B$40,2,0)),"",VLOOKUP(L10456,Paramètres!$A$38:$B$40,2,0))</f>
        <v/>
      </c>
      <c r="Q10456" s="211" t="str">
        <f t="shared" ca="1" si="992"/>
        <v/>
      </c>
      <c r="R10456" s="211" t="str">
        <f t="shared" si="988"/>
        <v/>
      </c>
      <c r="S10456" s="213" t="str">
        <f t="shared" ca="1" si="989"/>
        <v/>
      </c>
      <c r="T10456" s="214" t="str">
        <f t="shared" ca="1" si="987"/>
        <v/>
      </c>
    </row>
    <row r="10457" spans="1:20" x14ac:dyDescent="0.25">
      <c r="A10457" s="119" t="s">
        <v>16026</v>
      </c>
      <c r="B10457" s="260"/>
      <c r="C10457" s="264" t="str">
        <f>IF(ISERROR(VLOOKUP(B10457,'Tous les abonnés'!$A$6:$I$5491,2,0)),"",VLOOKUP(B10457,'Tous les abonnés'!$A$6:$I$5491,2,0))</f>
        <v/>
      </c>
      <c r="D10457" s="26"/>
      <c r="E10457" s="265"/>
      <c r="F10457" s="207" t="str">
        <f>IF(ISERROR(IF(VLOOKUP(D10457,Paramètres!$C$17:$H$33,6,0)="oui","illimité",VLOOKUP(D10457,Paramètres!$C$17:$H$33,5,0))),"",IF(VLOOKUP(D10457,Paramètres!$C$17:$H$33,6,0)="oui","illimité",VLOOKUP(D10457,Paramètres!$C$17:$H$33,5,0)))</f>
        <v/>
      </c>
      <c r="G10457" s="269" t="str">
        <f t="shared" si="990"/>
        <v/>
      </c>
      <c r="H10457" s="208" t="str">
        <f>IF(ISERROR(VLOOKUP(D10457,Paramètres!$C$17:$E$33,3,0)),"",VLOOKUP(D10457,Paramètres!$C$17:$E$33,3,0))</f>
        <v/>
      </c>
      <c r="I10457" s="53"/>
      <c r="J10457" s="209" t="str">
        <f t="shared" si="986"/>
        <v/>
      </c>
      <c r="K10457" s="271"/>
      <c r="L10457" s="37"/>
      <c r="M10457" s="218"/>
      <c r="N10457" s="124"/>
      <c r="O10457" s="211" t="str">
        <f t="shared" ca="1" si="991"/>
        <v/>
      </c>
      <c r="P10457" s="212" t="str">
        <f>IF(ISERROR(VLOOKUP(L10457,Paramètres!$A$38:$B$40,2,0)),"",VLOOKUP(L10457,Paramètres!$A$38:$B$40,2,0))</f>
        <v/>
      </c>
      <c r="Q10457" s="211" t="str">
        <f t="shared" ca="1" si="992"/>
        <v/>
      </c>
      <c r="R10457" s="211" t="str">
        <f t="shared" si="988"/>
        <v/>
      </c>
      <c r="S10457" s="213" t="str">
        <f t="shared" ca="1" si="989"/>
        <v/>
      </c>
      <c r="T10457" s="214" t="str">
        <f t="shared" ca="1" si="987"/>
        <v/>
      </c>
    </row>
    <row r="10458" spans="1:20" x14ac:dyDescent="0.25">
      <c r="A10458" s="119" t="s">
        <v>16027</v>
      </c>
      <c r="B10458" s="260"/>
      <c r="C10458" s="264" t="str">
        <f>IF(ISERROR(VLOOKUP(B10458,'Tous les abonnés'!$A$6:$I$5491,2,0)),"",VLOOKUP(B10458,'Tous les abonnés'!$A$6:$I$5491,2,0))</f>
        <v/>
      </c>
      <c r="D10458" s="26"/>
      <c r="E10458" s="265"/>
      <c r="F10458" s="207" t="str">
        <f>IF(ISERROR(IF(VLOOKUP(D10458,Paramètres!$C$17:$H$33,6,0)="oui","illimité",VLOOKUP(D10458,Paramètres!$C$17:$H$33,5,0))),"",IF(VLOOKUP(D10458,Paramètres!$C$17:$H$33,6,0)="oui","illimité",VLOOKUP(D10458,Paramètres!$C$17:$H$33,5,0)))</f>
        <v/>
      </c>
      <c r="G10458" s="269" t="str">
        <f t="shared" si="990"/>
        <v/>
      </c>
      <c r="H10458" s="208" t="str">
        <f>IF(ISERROR(VLOOKUP(D10458,Paramètres!$C$17:$E$33,3,0)),"",VLOOKUP(D10458,Paramètres!$C$17:$E$33,3,0))</f>
        <v/>
      </c>
      <c r="I10458" s="53"/>
      <c r="J10458" s="209" t="str">
        <f t="shared" si="986"/>
        <v/>
      </c>
      <c r="K10458" s="271"/>
      <c r="L10458" s="37"/>
      <c r="M10458" s="218"/>
      <c r="N10458" s="124"/>
      <c r="O10458" s="211" t="str">
        <f t="shared" ca="1" si="991"/>
        <v/>
      </c>
      <c r="P10458" s="212" t="str">
        <f>IF(ISERROR(VLOOKUP(L10458,Paramètres!$A$38:$B$40,2,0)),"",VLOOKUP(L10458,Paramètres!$A$38:$B$40,2,0))</f>
        <v/>
      </c>
      <c r="Q10458" s="211" t="str">
        <f t="shared" ca="1" si="992"/>
        <v/>
      </c>
      <c r="R10458" s="211" t="str">
        <f t="shared" si="988"/>
        <v/>
      </c>
      <c r="S10458" s="213" t="str">
        <f t="shared" ca="1" si="989"/>
        <v/>
      </c>
      <c r="T10458" s="214" t="str">
        <f t="shared" ca="1" si="987"/>
        <v/>
      </c>
    </row>
    <row r="10459" spans="1:20" x14ac:dyDescent="0.25">
      <c r="A10459" s="119" t="s">
        <v>16028</v>
      </c>
      <c r="B10459" s="260"/>
      <c r="C10459" s="264" t="str">
        <f>IF(ISERROR(VLOOKUP(B10459,'Tous les abonnés'!$A$6:$I$5491,2,0)),"",VLOOKUP(B10459,'Tous les abonnés'!$A$6:$I$5491,2,0))</f>
        <v/>
      </c>
      <c r="D10459" s="26"/>
      <c r="E10459" s="265"/>
      <c r="F10459" s="207" t="str">
        <f>IF(ISERROR(IF(VLOOKUP(D10459,Paramètres!$C$17:$H$33,6,0)="oui","illimité",VLOOKUP(D10459,Paramètres!$C$17:$H$33,5,0))),"",IF(VLOOKUP(D10459,Paramètres!$C$17:$H$33,6,0)="oui","illimité",VLOOKUP(D10459,Paramètres!$C$17:$H$33,5,0)))</f>
        <v/>
      </c>
      <c r="G10459" s="269" t="str">
        <f t="shared" si="990"/>
        <v/>
      </c>
      <c r="H10459" s="208" t="str">
        <f>IF(ISERROR(VLOOKUP(D10459,Paramètres!$C$17:$E$33,3,0)),"",VLOOKUP(D10459,Paramètres!$C$17:$E$33,3,0))</f>
        <v/>
      </c>
      <c r="I10459" s="53"/>
      <c r="J10459" s="209" t="str">
        <f t="shared" si="986"/>
        <v/>
      </c>
      <c r="K10459" s="271"/>
      <c r="L10459" s="37"/>
      <c r="M10459" s="218"/>
      <c r="N10459" s="124"/>
      <c r="O10459" s="211" t="str">
        <f t="shared" ca="1" si="991"/>
        <v/>
      </c>
      <c r="P10459" s="212" t="str">
        <f>IF(ISERROR(VLOOKUP(L10459,Paramètres!$A$38:$B$40,2,0)),"",VLOOKUP(L10459,Paramètres!$A$38:$B$40,2,0))</f>
        <v/>
      </c>
      <c r="Q10459" s="211" t="str">
        <f t="shared" ca="1" si="992"/>
        <v/>
      </c>
      <c r="R10459" s="211" t="str">
        <f t="shared" si="988"/>
        <v/>
      </c>
      <c r="S10459" s="213" t="str">
        <f t="shared" ca="1" si="989"/>
        <v/>
      </c>
      <c r="T10459" s="214" t="str">
        <f t="shared" ca="1" si="987"/>
        <v/>
      </c>
    </row>
    <row r="10460" spans="1:20" x14ac:dyDescent="0.25">
      <c r="A10460" s="119" t="s">
        <v>16029</v>
      </c>
      <c r="B10460" s="260"/>
      <c r="C10460" s="264" t="str">
        <f>IF(ISERROR(VLOOKUP(B10460,'Tous les abonnés'!$A$6:$I$5491,2,0)),"",VLOOKUP(B10460,'Tous les abonnés'!$A$6:$I$5491,2,0))</f>
        <v/>
      </c>
      <c r="D10460" s="26"/>
      <c r="E10460" s="265"/>
      <c r="F10460" s="207" t="str">
        <f>IF(ISERROR(IF(VLOOKUP(D10460,Paramètres!$C$17:$H$33,6,0)="oui","illimité",VLOOKUP(D10460,Paramètres!$C$17:$H$33,5,0))),"",IF(VLOOKUP(D10460,Paramètres!$C$17:$H$33,6,0)="oui","illimité",VLOOKUP(D10460,Paramètres!$C$17:$H$33,5,0)))</f>
        <v/>
      </c>
      <c r="G10460" s="269" t="str">
        <f t="shared" si="990"/>
        <v/>
      </c>
      <c r="H10460" s="208" t="str">
        <f>IF(ISERROR(VLOOKUP(D10460,Paramètres!$C$17:$E$33,3,0)),"",VLOOKUP(D10460,Paramètres!$C$17:$E$33,3,0))</f>
        <v/>
      </c>
      <c r="I10460" s="53"/>
      <c r="J10460" s="209" t="str">
        <f t="shared" si="986"/>
        <v/>
      </c>
      <c r="K10460" s="271"/>
      <c r="L10460" s="37"/>
      <c r="M10460" s="218"/>
      <c r="N10460" s="124"/>
      <c r="O10460" s="211" t="str">
        <f t="shared" ca="1" si="991"/>
        <v/>
      </c>
      <c r="P10460" s="212" t="str">
        <f>IF(ISERROR(VLOOKUP(L10460,Paramètres!$A$38:$B$40,2,0)),"",VLOOKUP(L10460,Paramètres!$A$38:$B$40,2,0))</f>
        <v/>
      </c>
      <c r="Q10460" s="211" t="str">
        <f t="shared" ca="1" si="992"/>
        <v/>
      </c>
      <c r="R10460" s="211" t="str">
        <f t="shared" si="988"/>
        <v/>
      </c>
      <c r="S10460" s="213" t="str">
        <f t="shared" ca="1" si="989"/>
        <v/>
      </c>
      <c r="T10460" s="214" t="str">
        <f t="shared" ca="1" si="987"/>
        <v/>
      </c>
    </row>
    <row r="10461" spans="1:20" x14ac:dyDescent="0.25">
      <c r="A10461" s="119" t="s">
        <v>16030</v>
      </c>
      <c r="B10461" s="260"/>
      <c r="C10461" s="264" t="str">
        <f>IF(ISERROR(VLOOKUP(B10461,'Tous les abonnés'!$A$6:$I$5491,2,0)),"",VLOOKUP(B10461,'Tous les abonnés'!$A$6:$I$5491,2,0))</f>
        <v/>
      </c>
      <c r="D10461" s="26"/>
      <c r="E10461" s="265"/>
      <c r="F10461" s="207" t="str">
        <f>IF(ISERROR(IF(VLOOKUP(D10461,Paramètres!$C$17:$H$33,6,0)="oui","illimité",VLOOKUP(D10461,Paramètres!$C$17:$H$33,5,0))),"",IF(VLOOKUP(D10461,Paramètres!$C$17:$H$33,6,0)="oui","illimité",VLOOKUP(D10461,Paramètres!$C$17:$H$33,5,0)))</f>
        <v/>
      </c>
      <c r="G10461" s="269" t="str">
        <f t="shared" si="990"/>
        <v/>
      </c>
      <c r="H10461" s="208" t="str">
        <f>IF(ISERROR(VLOOKUP(D10461,Paramètres!$C$17:$E$33,3,0)),"",VLOOKUP(D10461,Paramètres!$C$17:$E$33,3,0))</f>
        <v/>
      </c>
      <c r="I10461" s="53"/>
      <c r="J10461" s="209" t="str">
        <f t="shared" si="986"/>
        <v/>
      </c>
      <c r="K10461" s="271"/>
      <c r="L10461" s="37"/>
      <c r="M10461" s="218"/>
      <c r="N10461" s="124"/>
      <c r="O10461" s="211" t="str">
        <f t="shared" ca="1" si="991"/>
        <v/>
      </c>
      <c r="P10461" s="212" t="str">
        <f>IF(ISERROR(VLOOKUP(L10461,Paramètres!$A$38:$B$40,2,0)),"",VLOOKUP(L10461,Paramètres!$A$38:$B$40,2,0))</f>
        <v/>
      </c>
      <c r="Q10461" s="211" t="str">
        <f t="shared" ca="1" si="992"/>
        <v/>
      </c>
      <c r="R10461" s="211" t="str">
        <f t="shared" si="988"/>
        <v/>
      </c>
      <c r="S10461" s="213" t="str">
        <f t="shared" ca="1" si="989"/>
        <v/>
      </c>
      <c r="T10461" s="214" t="str">
        <f t="shared" ca="1" si="987"/>
        <v/>
      </c>
    </row>
    <row r="10462" spans="1:20" x14ac:dyDescent="0.25">
      <c r="A10462" s="119" t="s">
        <v>16031</v>
      </c>
      <c r="B10462" s="260"/>
      <c r="C10462" s="264" t="str">
        <f>IF(ISERROR(VLOOKUP(B10462,'Tous les abonnés'!$A$6:$I$5491,2,0)),"",VLOOKUP(B10462,'Tous les abonnés'!$A$6:$I$5491,2,0))</f>
        <v/>
      </c>
      <c r="D10462" s="26"/>
      <c r="E10462" s="265"/>
      <c r="F10462" s="207" t="str">
        <f>IF(ISERROR(IF(VLOOKUP(D10462,Paramètres!$C$17:$H$33,6,0)="oui","illimité",VLOOKUP(D10462,Paramètres!$C$17:$H$33,5,0))),"",IF(VLOOKUP(D10462,Paramètres!$C$17:$H$33,6,0)="oui","illimité",VLOOKUP(D10462,Paramètres!$C$17:$H$33,5,0)))</f>
        <v/>
      </c>
      <c r="G10462" s="269" t="str">
        <f t="shared" si="990"/>
        <v/>
      </c>
      <c r="H10462" s="208" t="str">
        <f>IF(ISERROR(VLOOKUP(D10462,Paramètres!$C$17:$E$33,3,0)),"",VLOOKUP(D10462,Paramètres!$C$17:$E$33,3,0))</f>
        <v/>
      </c>
      <c r="I10462" s="53"/>
      <c r="J10462" s="209" t="str">
        <f t="shared" si="986"/>
        <v/>
      </c>
      <c r="K10462" s="271"/>
      <c r="L10462" s="37"/>
      <c r="M10462" s="218"/>
      <c r="N10462" s="124"/>
      <c r="O10462" s="211" t="str">
        <f t="shared" ca="1" si="991"/>
        <v/>
      </c>
      <c r="P10462" s="212" t="str">
        <f>IF(ISERROR(VLOOKUP(L10462,Paramètres!$A$38:$B$40,2,0)),"",VLOOKUP(L10462,Paramètres!$A$38:$B$40,2,0))</f>
        <v/>
      </c>
      <c r="Q10462" s="211" t="str">
        <f t="shared" ca="1" si="992"/>
        <v/>
      </c>
      <c r="R10462" s="211" t="str">
        <f t="shared" si="988"/>
        <v/>
      </c>
      <c r="S10462" s="213" t="str">
        <f t="shared" ca="1" si="989"/>
        <v/>
      </c>
      <c r="T10462" s="214" t="str">
        <f t="shared" ca="1" si="987"/>
        <v/>
      </c>
    </row>
    <row r="10463" spans="1:20" x14ac:dyDescent="0.25">
      <c r="A10463" s="119" t="s">
        <v>16032</v>
      </c>
      <c r="B10463" s="260"/>
      <c r="C10463" s="264" t="str">
        <f>IF(ISERROR(VLOOKUP(B10463,'Tous les abonnés'!$A$6:$I$5491,2,0)),"",VLOOKUP(B10463,'Tous les abonnés'!$A$6:$I$5491,2,0))</f>
        <v/>
      </c>
      <c r="D10463" s="26"/>
      <c r="E10463" s="265"/>
      <c r="F10463" s="207" t="str">
        <f>IF(ISERROR(IF(VLOOKUP(D10463,Paramètres!$C$17:$H$33,6,0)="oui","illimité",VLOOKUP(D10463,Paramètres!$C$17:$H$33,5,0))),"",IF(VLOOKUP(D10463,Paramètres!$C$17:$H$33,6,0)="oui","illimité",VLOOKUP(D10463,Paramètres!$C$17:$H$33,5,0)))</f>
        <v/>
      </c>
      <c r="G10463" s="269" t="str">
        <f t="shared" si="990"/>
        <v/>
      </c>
      <c r="H10463" s="208" t="str">
        <f>IF(ISERROR(VLOOKUP(D10463,Paramètres!$C$17:$E$33,3,0)),"",VLOOKUP(D10463,Paramètres!$C$17:$E$33,3,0))</f>
        <v/>
      </c>
      <c r="I10463" s="53"/>
      <c r="J10463" s="209" t="str">
        <f t="shared" si="986"/>
        <v/>
      </c>
      <c r="K10463" s="271"/>
      <c r="L10463" s="37"/>
      <c r="M10463" s="218"/>
      <c r="N10463" s="124"/>
      <c r="O10463" s="211" t="str">
        <f t="shared" ca="1" si="991"/>
        <v/>
      </c>
      <c r="P10463" s="212" t="str">
        <f>IF(ISERROR(VLOOKUP(L10463,Paramètres!$A$38:$B$40,2,0)),"",VLOOKUP(L10463,Paramètres!$A$38:$B$40,2,0))</f>
        <v/>
      </c>
      <c r="Q10463" s="211" t="str">
        <f t="shared" ca="1" si="992"/>
        <v/>
      </c>
      <c r="R10463" s="211" t="str">
        <f t="shared" si="988"/>
        <v/>
      </c>
      <c r="S10463" s="213" t="str">
        <f t="shared" ca="1" si="989"/>
        <v/>
      </c>
      <c r="T10463" s="214" t="str">
        <f t="shared" ca="1" si="987"/>
        <v/>
      </c>
    </row>
    <row r="10464" spans="1:20" x14ac:dyDescent="0.25">
      <c r="A10464" s="119" t="s">
        <v>16033</v>
      </c>
      <c r="B10464" s="260"/>
      <c r="C10464" s="264" t="str">
        <f>IF(ISERROR(VLOOKUP(B10464,'Tous les abonnés'!$A$6:$I$5491,2,0)),"",VLOOKUP(B10464,'Tous les abonnés'!$A$6:$I$5491,2,0))</f>
        <v/>
      </c>
      <c r="D10464" s="26"/>
      <c r="E10464" s="265"/>
      <c r="F10464" s="207" t="str">
        <f>IF(ISERROR(IF(VLOOKUP(D10464,Paramètres!$C$17:$H$33,6,0)="oui","illimité",VLOOKUP(D10464,Paramètres!$C$17:$H$33,5,0))),"",IF(VLOOKUP(D10464,Paramètres!$C$17:$H$33,6,0)="oui","illimité",VLOOKUP(D10464,Paramètres!$C$17:$H$33,5,0)))</f>
        <v/>
      </c>
      <c r="G10464" s="269" t="str">
        <f t="shared" si="990"/>
        <v/>
      </c>
      <c r="H10464" s="208" t="str">
        <f>IF(ISERROR(VLOOKUP(D10464,Paramètres!$C$17:$E$33,3,0)),"",VLOOKUP(D10464,Paramètres!$C$17:$E$33,3,0))</f>
        <v/>
      </c>
      <c r="I10464" s="53"/>
      <c r="J10464" s="209" t="str">
        <f t="shared" si="986"/>
        <v/>
      </c>
      <c r="K10464" s="271"/>
      <c r="L10464" s="37"/>
      <c r="M10464" s="218"/>
      <c r="N10464" s="124"/>
      <c r="O10464" s="211" t="str">
        <f t="shared" ca="1" si="991"/>
        <v/>
      </c>
      <c r="P10464" s="212" t="str">
        <f>IF(ISERROR(VLOOKUP(L10464,Paramètres!$A$38:$B$40,2,0)),"",VLOOKUP(L10464,Paramètres!$A$38:$B$40,2,0))</f>
        <v/>
      </c>
      <c r="Q10464" s="211" t="str">
        <f t="shared" ca="1" si="992"/>
        <v/>
      </c>
      <c r="R10464" s="211" t="str">
        <f t="shared" si="988"/>
        <v/>
      </c>
      <c r="S10464" s="213" t="str">
        <f t="shared" ca="1" si="989"/>
        <v/>
      </c>
      <c r="T10464" s="214" t="str">
        <f t="shared" ca="1" si="987"/>
        <v/>
      </c>
    </row>
    <row r="10465" spans="1:20" x14ac:dyDescent="0.25">
      <c r="A10465" s="119" t="s">
        <v>16034</v>
      </c>
      <c r="B10465" s="260"/>
      <c r="C10465" s="264" t="str">
        <f>IF(ISERROR(VLOOKUP(B10465,'Tous les abonnés'!$A$6:$I$5491,2,0)),"",VLOOKUP(B10465,'Tous les abonnés'!$A$6:$I$5491,2,0))</f>
        <v/>
      </c>
      <c r="D10465" s="26"/>
      <c r="E10465" s="265"/>
      <c r="F10465" s="207" t="str">
        <f>IF(ISERROR(IF(VLOOKUP(D10465,Paramètres!$C$17:$H$33,6,0)="oui","illimité",VLOOKUP(D10465,Paramètres!$C$17:$H$33,5,0))),"",IF(VLOOKUP(D10465,Paramètres!$C$17:$H$33,6,0)="oui","illimité",VLOOKUP(D10465,Paramètres!$C$17:$H$33,5,0)))</f>
        <v/>
      </c>
      <c r="G10465" s="269" t="str">
        <f t="shared" si="990"/>
        <v/>
      </c>
      <c r="H10465" s="208" t="str">
        <f>IF(ISERROR(VLOOKUP(D10465,Paramètres!$C$17:$E$33,3,0)),"",VLOOKUP(D10465,Paramètres!$C$17:$E$33,3,0))</f>
        <v/>
      </c>
      <c r="I10465" s="53"/>
      <c r="J10465" s="209" t="str">
        <f t="shared" si="986"/>
        <v/>
      </c>
      <c r="K10465" s="271"/>
      <c r="L10465" s="37"/>
      <c r="M10465" s="218"/>
      <c r="N10465" s="124"/>
      <c r="O10465" s="211" t="str">
        <f t="shared" ca="1" si="991"/>
        <v/>
      </c>
      <c r="P10465" s="212" t="str">
        <f>IF(ISERROR(VLOOKUP(L10465,Paramètres!$A$38:$B$40,2,0)),"",VLOOKUP(L10465,Paramètres!$A$38:$B$40,2,0))</f>
        <v/>
      </c>
      <c r="Q10465" s="211" t="str">
        <f t="shared" ca="1" si="992"/>
        <v/>
      </c>
      <c r="R10465" s="211" t="str">
        <f t="shared" si="988"/>
        <v/>
      </c>
      <c r="S10465" s="213" t="str">
        <f t="shared" ca="1" si="989"/>
        <v/>
      </c>
      <c r="T10465" s="214" t="str">
        <f t="shared" ca="1" si="987"/>
        <v/>
      </c>
    </row>
    <row r="10466" spans="1:20" x14ac:dyDescent="0.25">
      <c r="A10466" s="119" t="s">
        <v>16035</v>
      </c>
      <c r="B10466" s="260"/>
      <c r="C10466" s="264" t="str">
        <f>IF(ISERROR(VLOOKUP(B10466,'Tous les abonnés'!$A$6:$I$5491,2,0)),"",VLOOKUP(B10466,'Tous les abonnés'!$A$6:$I$5491,2,0))</f>
        <v/>
      </c>
      <c r="D10466" s="26"/>
      <c r="E10466" s="265"/>
      <c r="F10466" s="207" t="str">
        <f>IF(ISERROR(IF(VLOOKUP(D10466,Paramètres!$C$17:$H$33,6,0)="oui","illimité",VLOOKUP(D10466,Paramètres!$C$17:$H$33,5,0))),"",IF(VLOOKUP(D10466,Paramètres!$C$17:$H$33,6,0)="oui","illimité",VLOOKUP(D10466,Paramètres!$C$17:$H$33,5,0)))</f>
        <v/>
      </c>
      <c r="G10466" s="269" t="str">
        <f t="shared" si="990"/>
        <v/>
      </c>
      <c r="H10466" s="208" t="str">
        <f>IF(ISERROR(VLOOKUP(D10466,Paramètres!$C$17:$E$33,3,0)),"",VLOOKUP(D10466,Paramètres!$C$17:$E$33,3,0))</f>
        <v/>
      </c>
      <c r="I10466" s="53"/>
      <c r="J10466" s="209" t="str">
        <f t="shared" si="986"/>
        <v/>
      </c>
      <c r="K10466" s="271"/>
      <c r="L10466" s="37"/>
      <c r="M10466" s="218"/>
      <c r="N10466" s="124"/>
      <c r="O10466" s="211" t="str">
        <f t="shared" ca="1" si="991"/>
        <v/>
      </c>
      <c r="P10466" s="212" t="str">
        <f>IF(ISERROR(VLOOKUP(L10466,Paramètres!$A$38:$B$40,2,0)),"",VLOOKUP(L10466,Paramètres!$A$38:$B$40,2,0))</f>
        <v/>
      </c>
      <c r="Q10466" s="211" t="str">
        <f t="shared" ca="1" si="992"/>
        <v/>
      </c>
      <c r="R10466" s="211" t="str">
        <f t="shared" si="988"/>
        <v/>
      </c>
      <c r="S10466" s="213" t="str">
        <f t="shared" ca="1" si="989"/>
        <v/>
      </c>
      <c r="T10466" s="214" t="str">
        <f t="shared" ca="1" si="987"/>
        <v/>
      </c>
    </row>
    <row r="10467" spans="1:20" x14ac:dyDescent="0.25">
      <c r="A10467" s="119" t="s">
        <v>16036</v>
      </c>
      <c r="B10467" s="260"/>
      <c r="C10467" s="264" t="str">
        <f>IF(ISERROR(VLOOKUP(B10467,'Tous les abonnés'!$A$6:$I$5491,2,0)),"",VLOOKUP(B10467,'Tous les abonnés'!$A$6:$I$5491,2,0))</f>
        <v/>
      </c>
      <c r="D10467" s="26"/>
      <c r="E10467" s="265"/>
      <c r="F10467" s="207" t="str">
        <f>IF(ISERROR(IF(VLOOKUP(D10467,Paramètres!$C$17:$H$33,6,0)="oui","illimité",VLOOKUP(D10467,Paramètres!$C$17:$H$33,5,0))),"",IF(VLOOKUP(D10467,Paramètres!$C$17:$H$33,6,0)="oui","illimité",VLOOKUP(D10467,Paramètres!$C$17:$H$33,5,0)))</f>
        <v/>
      </c>
      <c r="G10467" s="269" t="str">
        <f t="shared" si="990"/>
        <v/>
      </c>
      <c r="H10467" s="208" t="str">
        <f>IF(ISERROR(VLOOKUP(D10467,Paramètres!$C$17:$E$33,3,0)),"",VLOOKUP(D10467,Paramètres!$C$17:$E$33,3,0))</f>
        <v/>
      </c>
      <c r="I10467" s="53"/>
      <c r="J10467" s="209" t="str">
        <f t="shared" si="986"/>
        <v/>
      </c>
      <c r="K10467" s="271"/>
      <c r="L10467" s="37"/>
      <c r="M10467" s="218"/>
      <c r="N10467" s="124"/>
      <c r="O10467" s="211" t="str">
        <f t="shared" ca="1" si="991"/>
        <v/>
      </c>
      <c r="P10467" s="212" t="str">
        <f>IF(ISERROR(VLOOKUP(L10467,Paramètres!$A$38:$B$40,2,0)),"",VLOOKUP(L10467,Paramètres!$A$38:$B$40,2,0))</f>
        <v/>
      </c>
      <c r="Q10467" s="211" t="str">
        <f t="shared" ca="1" si="992"/>
        <v/>
      </c>
      <c r="R10467" s="211" t="str">
        <f t="shared" si="988"/>
        <v/>
      </c>
      <c r="S10467" s="213" t="str">
        <f t="shared" ca="1" si="989"/>
        <v/>
      </c>
      <c r="T10467" s="214" t="str">
        <f t="shared" ca="1" si="987"/>
        <v/>
      </c>
    </row>
    <row r="10468" spans="1:20" x14ac:dyDescent="0.25">
      <c r="A10468" s="119" t="s">
        <v>16037</v>
      </c>
      <c r="B10468" s="260"/>
      <c r="C10468" s="264" t="str">
        <f>IF(ISERROR(VLOOKUP(B10468,'Tous les abonnés'!$A$6:$I$5491,2,0)),"",VLOOKUP(B10468,'Tous les abonnés'!$A$6:$I$5491,2,0))</f>
        <v/>
      </c>
      <c r="D10468" s="26"/>
      <c r="E10468" s="265"/>
      <c r="F10468" s="207" t="str">
        <f>IF(ISERROR(IF(VLOOKUP(D10468,Paramètres!$C$17:$H$33,6,0)="oui","illimité",VLOOKUP(D10468,Paramètres!$C$17:$H$33,5,0))),"",IF(VLOOKUP(D10468,Paramètres!$C$17:$H$33,6,0)="oui","illimité",VLOOKUP(D10468,Paramètres!$C$17:$H$33,5,0)))</f>
        <v/>
      </c>
      <c r="G10468" s="269" t="str">
        <f t="shared" si="990"/>
        <v/>
      </c>
      <c r="H10468" s="208" t="str">
        <f>IF(ISERROR(VLOOKUP(D10468,Paramètres!$C$17:$E$33,3,0)),"",VLOOKUP(D10468,Paramètres!$C$17:$E$33,3,0))</f>
        <v/>
      </c>
      <c r="I10468" s="53"/>
      <c r="J10468" s="209" t="str">
        <f t="shared" si="986"/>
        <v/>
      </c>
      <c r="K10468" s="271"/>
      <c r="L10468" s="37"/>
      <c r="M10468" s="218"/>
      <c r="N10468" s="124"/>
      <c r="O10468" s="211" t="str">
        <f t="shared" ca="1" si="991"/>
        <v/>
      </c>
      <c r="P10468" s="212" t="str">
        <f>IF(ISERROR(VLOOKUP(L10468,Paramètres!$A$38:$B$40,2,0)),"",VLOOKUP(L10468,Paramètres!$A$38:$B$40,2,0))</f>
        <v/>
      </c>
      <c r="Q10468" s="211" t="str">
        <f t="shared" ca="1" si="992"/>
        <v/>
      </c>
      <c r="R10468" s="211" t="str">
        <f t="shared" si="988"/>
        <v/>
      </c>
      <c r="S10468" s="213" t="str">
        <f t="shared" ca="1" si="989"/>
        <v/>
      </c>
      <c r="T10468" s="214" t="str">
        <f t="shared" ca="1" si="987"/>
        <v/>
      </c>
    </row>
    <row r="10469" spans="1:20" x14ac:dyDescent="0.25">
      <c r="A10469" s="119" t="s">
        <v>16038</v>
      </c>
      <c r="B10469" s="260"/>
      <c r="C10469" s="264" t="str">
        <f>IF(ISERROR(VLOOKUP(B10469,'Tous les abonnés'!$A$6:$I$5491,2,0)),"",VLOOKUP(B10469,'Tous les abonnés'!$A$6:$I$5491,2,0))</f>
        <v/>
      </c>
      <c r="D10469" s="26"/>
      <c r="E10469" s="265"/>
      <c r="F10469" s="207" t="str">
        <f>IF(ISERROR(IF(VLOOKUP(D10469,Paramètres!$C$17:$H$33,6,0)="oui","illimité",VLOOKUP(D10469,Paramètres!$C$17:$H$33,5,0))),"",IF(VLOOKUP(D10469,Paramètres!$C$17:$H$33,6,0)="oui","illimité",VLOOKUP(D10469,Paramètres!$C$17:$H$33,5,0)))</f>
        <v/>
      </c>
      <c r="G10469" s="269" t="str">
        <f t="shared" si="990"/>
        <v/>
      </c>
      <c r="H10469" s="208" t="str">
        <f>IF(ISERROR(VLOOKUP(D10469,Paramètres!$C$17:$E$33,3,0)),"",VLOOKUP(D10469,Paramètres!$C$17:$E$33,3,0))</f>
        <v/>
      </c>
      <c r="I10469" s="53"/>
      <c r="J10469" s="209" t="str">
        <f t="shared" si="986"/>
        <v/>
      </c>
      <c r="K10469" s="271"/>
      <c r="L10469" s="37"/>
      <c r="M10469" s="218"/>
      <c r="N10469" s="124"/>
      <c r="O10469" s="211" t="str">
        <f t="shared" ca="1" si="991"/>
        <v/>
      </c>
      <c r="P10469" s="212" t="str">
        <f>IF(ISERROR(VLOOKUP(L10469,Paramètres!$A$38:$B$40,2,0)),"",VLOOKUP(L10469,Paramètres!$A$38:$B$40,2,0))</f>
        <v/>
      </c>
      <c r="Q10469" s="211" t="str">
        <f t="shared" ca="1" si="992"/>
        <v/>
      </c>
      <c r="R10469" s="211" t="str">
        <f t="shared" si="988"/>
        <v/>
      </c>
      <c r="S10469" s="213" t="str">
        <f t="shared" ca="1" si="989"/>
        <v/>
      </c>
      <c r="T10469" s="214" t="str">
        <f t="shared" ca="1" si="987"/>
        <v/>
      </c>
    </row>
    <row r="10470" spans="1:20" x14ac:dyDescent="0.25">
      <c r="A10470" s="119" t="s">
        <v>16039</v>
      </c>
      <c r="B10470" s="260"/>
      <c r="C10470" s="264" t="str">
        <f>IF(ISERROR(VLOOKUP(B10470,'Tous les abonnés'!$A$6:$I$5491,2,0)),"",VLOOKUP(B10470,'Tous les abonnés'!$A$6:$I$5491,2,0))</f>
        <v/>
      </c>
      <c r="D10470" s="26"/>
      <c r="E10470" s="265"/>
      <c r="F10470" s="207" t="str">
        <f>IF(ISERROR(IF(VLOOKUP(D10470,Paramètres!$C$17:$H$33,6,0)="oui","illimité",VLOOKUP(D10470,Paramètres!$C$17:$H$33,5,0))),"",IF(VLOOKUP(D10470,Paramètres!$C$17:$H$33,6,0)="oui","illimité",VLOOKUP(D10470,Paramètres!$C$17:$H$33,5,0)))</f>
        <v/>
      </c>
      <c r="G10470" s="269" t="str">
        <f t="shared" si="990"/>
        <v/>
      </c>
      <c r="H10470" s="208" t="str">
        <f>IF(ISERROR(VLOOKUP(D10470,Paramètres!$C$17:$E$33,3,0)),"",VLOOKUP(D10470,Paramètres!$C$17:$E$33,3,0))</f>
        <v/>
      </c>
      <c r="I10470" s="53"/>
      <c r="J10470" s="209" t="str">
        <f t="shared" si="986"/>
        <v/>
      </c>
      <c r="K10470" s="271"/>
      <c r="L10470" s="37"/>
      <c r="M10470" s="218"/>
      <c r="N10470" s="124"/>
      <c r="O10470" s="211" t="str">
        <f t="shared" ca="1" si="991"/>
        <v/>
      </c>
      <c r="P10470" s="212" t="str">
        <f>IF(ISERROR(VLOOKUP(L10470,Paramètres!$A$38:$B$40,2,0)),"",VLOOKUP(L10470,Paramètres!$A$38:$B$40,2,0))</f>
        <v/>
      </c>
      <c r="Q10470" s="211" t="str">
        <f t="shared" ca="1" si="992"/>
        <v/>
      </c>
      <c r="R10470" s="211" t="str">
        <f t="shared" si="988"/>
        <v/>
      </c>
      <c r="S10470" s="213" t="str">
        <f t="shared" ca="1" si="989"/>
        <v/>
      </c>
      <c r="T10470" s="214" t="str">
        <f t="shared" ca="1" si="987"/>
        <v/>
      </c>
    </row>
    <row r="10471" spans="1:20" x14ac:dyDescent="0.25">
      <c r="A10471" s="119" t="s">
        <v>16040</v>
      </c>
      <c r="B10471" s="260"/>
      <c r="C10471" s="264" t="str">
        <f>IF(ISERROR(VLOOKUP(B10471,'Tous les abonnés'!$A$6:$I$5491,2,0)),"",VLOOKUP(B10471,'Tous les abonnés'!$A$6:$I$5491,2,0))</f>
        <v/>
      </c>
      <c r="D10471" s="26"/>
      <c r="E10471" s="265"/>
      <c r="F10471" s="207" t="str">
        <f>IF(ISERROR(IF(VLOOKUP(D10471,Paramètres!$C$17:$H$33,6,0)="oui","illimité",VLOOKUP(D10471,Paramètres!$C$17:$H$33,5,0))),"",IF(VLOOKUP(D10471,Paramètres!$C$17:$H$33,6,0)="oui","illimité",VLOOKUP(D10471,Paramètres!$C$17:$H$33,5,0)))</f>
        <v/>
      </c>
      <c r="G10471" s="269" t="str">
        <f t="shared" si="990"/>
        <v/>
      </c>
      <c r="H10471" s="208" t="str">
        <f>IF(ISERROR(VLOOKUP(D10471,Paramètres!$C$17:$E$33,3,0)),"",VLOOKUP(D10471,Paramètres!$C$17:$E$33,3,0))</f>
        <v/>
      </c>
      <c r="I10471" s="53"/>
      <c r="J10471" s="209" t="str">
        <f t="shared" si="986"/>
        <v/>
      </c>
      <c r="K10471" s="271"/>
      <c r="L10471" s="37"/>
      <c r="M10471" s="218"/>
      <c r="N10471" s="124"/>
      <c r="O10471" s="211" t="str">
        <f t="shared" ca="1" si="991"/>
        <v/>
      </c>
      <c r="P10471" s="212" t="str">
        <f>IF(ISERROR(VLOOKUP(L10471,Paramètres!$A$38:$B$40,2,0)),"",VLOOKUP(L10471,Paramètres!$A$38:$B$40,2,0))</f>
        <v/>
      </c>
      <c r="Q10471" s="211" t="str">
        <f t="shared" ca="1" si="992"/>
        <v/>
      </c>
      <c r="R10471" s="211" t="str">
        <f t="shared" si="988"/>
        <v/>
      </c>
      <c r="S10471" s="213" t="str">
        <f t="shared" ca="1" si="989"/>
        <v/>
      </c>
      <c r="T10471" s="214" t="str">
        <f t="shared" ca="1" si="987"/>
        <v/>
      </c>
    </row>
    <row r="10472" spans="1:20" x14ac:dyDescent="0.25">
      <c r="A10472" s="119" t="s">
        <v>16041</v>
      </c>
      <c r="B10472" s="260"/>
      <c r="C10472" s="264" t="str">
        <f>IF(ISERROR(VLOOKUP(B10472,'Tous les abonnés'!$A$6:$I$5491,2,0)),"",VLOOKUP(B10472,'Tous les abonnés'!$A$6:$I$5491,2,0))</f>
        <v/>
      </c>
      <c r="D10472" s="26"/>
      <c r="E10472" s="265"/>
      <c r="F10472" s="207" t="str">
        <f>IF(ISERROR(IF(VLOOKUP(D10472,Paramètres!$C$17:$H$33,6,0)="oui","illimité",VLOOKUP(D10472,Paramètres!$C$17:$H$33,5,0))),"",IF(VLOOKUP(D10472,Paramètres!$C$17:$H$33,6,0)="oui","illimité",VLOOKUP(D10472,Paramètres!$C$17:$H$33,5,0)))</f>
        <v/>
      </c>
      <c r="G10472" s="269" t="str">
        <f t="shared" si="990"/>
        <v/>
      </c>
      <c r="H10472" s="208" t="str">
        <f>IF(ISERROR(VLOOKUP(D10472,Paramètres!$C$17:$E$33,3,0)),"",VLOOKUP(D10472,Paramètres!$C$17:$E$33,3,0))</f>
        <v/>
      </c>
      <c r="I10472" s="53"/>
      <c r="J10472" s="209" t="str">
        <f t="shared" si="986"/>
        <v/>
      </c>
      <c r="K10472" s="271"/>
      <c r="L10472" s="37"/>
      <c r="M10472" s="218"/>
      <c r="N10472" s="124"/>
      <c r="O10472" s="211" t="str">
        <f t="shared" ca="1" si="991"/>
        <v/>
      </c>
      <c r="P10472" s="212" t="str">
        <f>IF(ISERROR(VLOOKUP(L10472,Paramètres!$A$38:$B$40,2,0)),"",VLOOKUP(L10472,Paramètres!$A$38:$B$40,2,0))</f>
        <v/>
      </c>
      <c r="Q10472" s="211" t="str">
        <f t="shared" ca="1" si="992"/>
        <v/>
      </c>
      <c r="R10472" s="211" t="str">
        <f t="shared" si="988"/>
        <v/>
      </c>
      <c r="S10472" s="213" t="str">
        <f t="shared" ca="1" si="989"/>
        <v/>
      </c>
      <c r="T10472" s="214" t="str">
        <f t="shared" ca="1" si="987"/>
        <v/>
      </c>
    </row>
    <row r="10473" spans="1:20" x14ac:dyDescent="0.25">
      <c r="A10473" s="119" t="s">
        <v>16042</v>
      </c>
      <c r="B10473" s="260"/>
      <c r="C10473" s="264" t="str">
        <f>IF(ISERROR(VLOOKUP(B10473,'Tous les abonnés'!$A$6:$I$5491,2,0)),"",VLOOKUP(B10473,'Tous les abonnés'!$A$6:$I$5491,2,0))</f>
        <v/>
      </c>
      <c r="D10473" s="26"/>
      <c r="E10473" s="265"/>
      <c r="F10473" s="207" t="str">
        <f>IF(ISERROR(IF(VLOOKUP(D10473,Paramètres!$C$17:$H$33,6,0)="oui","illimité",VLOOKUP(D10473,Paramètres!$C$17:$H$33,5,0))),"",IF(VLOOKUP(D10473,Paramètres!$C$17:$H$33,6,0)="oui","illimité",VLOOKUP(D10473,Paramètres!$C$17:$H$33,5,0)))</f>
        <v/>
      </c>
      <c r="G10473" s="269" t="str">
        <f t="shared" si="990"/>
        <v/>
      </c>
      <c r="H10473" s="208" t="str">
        <f>IF(ISERROR(VLOOKUP(D10473,Paramètres!$C$17:$E$33,3,0)),"",VLOOKUP(D10473,Paramètres!$C$17:$E$33,3,0))</f>
        <v/>
      </c>
      <c r="I10473" s="53"/>
      <c r="J10473" s="209" t="str">
        <f t="shared" si="986"/>
        <v/>
      </c>
      <c r="K10473" s="271"/>
      <c r="L10473" s="37"/>
      <c r="M10473" s="218"/>
      <c r="N10473" s="124"/>
      <c r="O10473" s="211" t="str">
        <f t="shared" ca="1" si="991"/>
        <v/>
      </c>
      <c r="P10473" s="212" t="str">
        <f>IF(ISERROR(VLOOKUP(L10473,Paramètres!$A$38:$B$40,2,0)),"",VLOOKUP(L10473,Paramètres!$A$38:$B$40,2,0))</f>
        <v/>
      </c>
      <c r="Q10473" s="211" t="str">
        <f t="shared" ca="1" si="992"/>
        <v/>
      </c>
      <c r="R10473" s="211" t="str">
        <f t="shared" si="988"/>
        <v/>
      </c>
      <c r="S10473" s="213" t="str">
        <f t="shared" ca="1" si="989"/>
        <v/>
      </c>
      <c r="T10473" s="214" t="str">
        <f t="shared" ca="1" si="987"/>
        <v/>
      </c>
    </row>
    <row r="10474" spans="1:20" x14ac:dyDescent="0.25">
      <c r="A10474" s="119" t="s">
        <v>16043</v>
      </c>
      <c r="B10474" s="260"/>
      <c r="C10474" s="264" t="str">
        <f>IF(ISERROR(VLOOKUP(B10474,'Tous les abonnés'!$A$6:$I$5491,2,0)),"",VLOOKUP(B10474,'Tous les abonnés'!$A$6:$I$5491,2,0))</f>
        <v/>
      </c>
      <c r="D10474" s="26"/>
      <c r="E10474" s="265"/>
      <c r="F10474" s="207" t="str">
        <f>IF(ISERROR(IF(VLOOKUP(D10474,Paramètres!$C$17:$H$33,6,0)="oui","illimité",VLOOKUP(D10474,Paramètres!$C$17:$H$33,5,0))),"",IF(VLOOKUP(D10474,Paramètres!$C$17:$H$33,6,0)="oui","illimité",VLOOKUP(D10474,Paramètres!$C$17:$H$33,5,0)))</f>
        <v/>
      </c>
      <c r="G10474" s="269" t="str">
        <f t="shared" si="990"/>
        <v/>
      </c>
      <c r="H10474" s="208" t="str">
        <f>IF(ISERROR(VLOOKUP(D10474,Paramètres!$C$17:$E$33,3,0)),"",VLOOKUP(D10474,Paramètres!$C$17:$E$33,3,0))</f>
        <v/>
      </c>
      <c r="I10474" s="53"/>
      <c r="J10474" s="209" t="str">
        <f t="shared" si="986"/>
        <v/>
      </c>
      <c r="K10474" s="271"/>
      <c r="L10474" s="37"/>
      <c r="M10474" s="218"/>
      <c r="N10474" s="124"/>
      <c r="O10474" s="211" t="str">
        <f t="shared" ca="1" si="991"/>
        <v/>
      </c>
      <c r="P10474" s="212" t="str">
        <f>IF(ISERROR(VLOOKUP(L10474,Paramètres!$A$38:$B$40,2,0)),"",VLOOKUP(L10474,Paramètres!$A$38:$B$40,2,0))</f>
        <v/>
      </c>
      <c r="Q10474" s="211" t="str">
        <f t="shared" ca="1" si="992"/>
        <v/>
      </c>
      <c r="R10474" s="211" t="str">
        <f t="shared" si="988"/>
        <v/>
      </c>
      <c r="S10474" s="213" t="str">
        <f t="shared" ca="1" si="989"/>
        <v/>
      </c>
      <c r="T10474" s="214" t="str">
        <f t="shared" ca="1" si="987"/>
        <v/>
      </c>
    </row>
    <row r="10475" spans="1:20" x14ac:dyDescent="0.25">
      <c r="A10475" s="119" t="s">
        <v>16044</v>
      </c>
      <c r="B10475" s="260"/>
      <c r="C10475" s="264" t="str">
        <f>IF(ISERROR(VLOOKUP(B10475,'Tous les abonnés'!$A$6:$I$5491,2,0)),"",VLOOKUP(B10475,'Tous les abonnés'!$A$6:$I$5491,2,0))</f>
        <v/>
      </c>
      <c r="D10475" s="26"/>
      <c r="E10475" s="265"/>
      <c r="F10475" s="207" t="str">
        <f>IF(ISERROR(IF(VLOOKUP(D10475,Paramètres!$C$17:$H$33,6,0)="oui","illimité",VLOOKUP(D10475,Paramètres!$C$17:$H$33,5,0))),"",IF(VLOOKUP(D10475,Paramètres!$C$17:$H$33,6,0)="oui","illimité",VLOOKUP(D10475,Paramètres!$C$17:$H$33,5,0)))</f>
        <v/>
      </c>
      <c r="G10475" s="269" t="str">
        <f t="shared" si="990"/>
        <v/>
      </c>
      <c r="H10475" s="208" t="str">
        <f>IF(ISERROR(VLOOKUP(D10475,Paramètres!$C$17:$E$33,3,0)),"",VLOOKUP(D10475,Paramètres!$C$17:$E$33,3,0))</f>
        <v/>
      </c>
      <c r="I10475" s="53"/>
      <c r="J10475" s="209" t="str">
        <f t="shared" si="986"/>
        <v/>
      </c>
      <c r="K10475" s="271"/>
      <c r="L10475" s="37"/>
      <c r="M10475" s="218"/>
      <c r="N10475" s="124"/>
      <c r="O10475" s="211" t="str">
        <f t="shared" ca="1" si="991"/>
        <v/>
      </c>
      <c r="P10475" s="212" t="str">
        <f>IF(ISERROR(VLOOKUP(L10475,Paramètres!$A$38:$B$40,2,0)),"",VLOOKUP(L10475,Paramètres!$A$38:$B$40,2,0))</f>
        <v/>
      </c>
      <c r="Q10475" s="211" t="str">
        <f t="shared" ca="1" si="992"/>
        <v/>
      </c>
      <c r="R10475" s="211" t="str">
        <f t="shared" si="988"/>
        <v/>
      </c>
      <c r="S10475" s="213" t="str">
        <f t="shared" ca="1" si="989"/>
        <v/>
      </c>
      <c r="T10475" s="214" t="str">
        <f t="shared" ca="1" si="987"/>
        <v/>
      </c>
    </row>
    <row r="10476" spans="1:20" x14ac:dyDescent="0.25">
      <c r="A10476" s="119" t="s">
        <v>16045</v>
      </c>
      <c r="B10476" s="260"/>
      <c r="C10476" s="264" t="str">
        <f>IF(ISERROR(VLOOKUP(B10476,'Tous les abonnés'!$A$6:$I$5491,2,0)),"",VLOOKUP(B10476,'Tous les abonnés'!$A$6:$I$5491,2,0))</f>
        <v/>
      </c>
      <c r="D10476" s="26"/>
      <c r="E10476" s="265"/>
      <c r="F10476" s="207" t="str">
        <f>IF(ISERROR(IF(VLOOKUP(D10476,Paramètres!$C$17:$H$33,6,0)="oui","illimité",VLOOKUP(D10476,Paramètres!$C$17:$H$33,5,0))),"",IF(VLOOKUP(D10476,Paramètres!$C$17:$H$33,6,0)="oui","illimité",VLOOKUP(D10476,Paramètres!$C$17:$H$33,5,0)))</f>
        <v/>
      </c>
      <c r="G10476" s="269" t="str">
        <f t="shared" si="990"/>
        <v/>
      </c>
      <c r="H10476" s="208" t="str">
        <f>IF(ISERROR(VLOOKUP(D10476,Paramètres!$C$17:$E$33,3,0)),"",VLOOKUP(D10476,Paramètres!$C$17:$E$33,3,0))</f>
        <v/>
      </c>
      <c r="I10476" s="53"/>
      <c r="J10476" s="209" t="str">
        <f t="shared" si="986"/>
        <v/>
      </c>
      <c r="K10476" s="271"/>
      <c r="L10476" s="37"/>
      <c r="M10476" s="218"/>
      <c r="N10476" s="124"/>
      <c r="O10476" s="211" t="str">
        <f t="shared" ca="1" si="991"/>
        <v/>
      </c>
      <c r="P10476" s="212" t="str">
        <f>IF(ISERROR(VLOOKUP(L10476,Paramètres!$A$38:$B$40,2,0)),"",VLOOKUP(L10476,Paramètres!$A$38:$B$40,2,0))</f>
        <v/>
      </c>
      <c r="Q10476" s="211" t="str">
        <f t="shared" ca="1" si="992"/>
        <v/>
      </c>
      <c r="R10476" s="211" t="str">
        <f t="shared" si="988"/>
        <v/>
      </c>
      <c r="S10476" s="213" t="str">
        <f t="shared" ca="1" si="989"/>
        <v/>
      </c>
      <c r="T10476" s="214" t="str">
        <f t="shared" ca="1" si="987"/>
        <v/>
      </c>
    </row>
    <row r="10477" spans="1:20" x14ac:dyDescent="0.25">
      <c r="A10477" s="119" t="s">
        <v>16046</v>
      </c>
      <c r="B10477" s="260"/>
      <c r="C10477" s="264" t="str">
        <f>IF(ISERROR(VLOOKUP(B10477,'Tous les abonnés'!$A$6:$I$5491,2,0)),"",VLOOKUP(B10477,'Tous les abonnés'!$A$6:$I$5491,2,0))</f>
        <v/>
      </c>
      <c r="D10477" s="26"/>
      <c r="E10477" s="265"/>
      <c r="F10477" s="207" t="str">
        <f>IF(ISERROR(IF(VLOOKUP(D10477,Paramètres!$C$17:$H$33,6,0)="oui","illimité",VLOOKUP(D10477,Paramètres!$C$17:$H$33,5,0))),"",IF(VLOOKUP(D10477,Paramètres!$C$17:$H$33,6,0)="oui","illimité",VLOOKUP(D10477,Paramètres!$C$17:$H$33,5,0)))</f>
        <v/>
      </c>
      <c r="G10477" s="269" t="str">
        <f t="shared" si="990"/>
        <v/>
      </c>
      <c r="H10477" s="208" t="str">
        <f>IF(ISERROR(VLOOKUP(D10477,Paramètres!$C$17:$E$33,3,0)),"",VLOOKUP(D10477,Paramètres!$C$17:$E$33,3,0))</f>
        <v/>
      </c>
      <c r="I10477" s="53"/>
      <c r="J10477" s="209" t="str">
        <f t="shared" si="986"/>
        <v/>
      </c>
      <c r="K10477" s="271"/>
      <c r="L10477" s="37"/>
      <c r="M10477" s="218"/>
      <c r="N10477" s="124"/>
      <c r="O10477" s="211" t="str">
        <f t="shared" ca="1" si="991"/>
        <v/>
      </c>
      <c r="P10477" s="212" t="str">
        <f>IF(ISERROR(VLOOKUP(L10477,Paramètres!$A$38:$B$40,2,0)),"",VLOOKUP(L10477,Paramètres!$A$38:$B$40,2,0))</f>
        <v/>
      </c>
      <c r="Q10477" s="211" t="str">
        <f t="shared" ca="1" si="992"/>
        <v/>
      </c>
      <c r="R10477" s="211" t="str">
        <f t="shared" si="988"/>
        <v/>
      </c>
      <c r="S10477" s="213" t="str">
        <f t="shared" ca="1" si="989"/>
        <v/>
      </c>
      <c r="T10477" s="214" t="str">
        <f t="shared" ca="1" si="987"/>
        <v/>
      </c>
    </row>
    <row r="10478" spans="1:20" x14ac:dyDescent="0.25">
      <c r="A10478" s="119" t="s">
        <v>16047</v>
      </c>
      <c r="B10478" s="260"/>
      <c r="C10478" s="264" t="str">
        <f>IF(ISERROR(VLOOKUP(B10478,'Tous les abonnés'!$A$6:$I$5491,2,0)),"",VLOOKUP(B10478,'Tous les abonnés'!$A$6:$I$5491,2,0))</f>
        <v/>
      </c>
      <c r="D10478" s="26"/>
      <c r="E10478" s="265"/>
      <c r="F10478" s="207" t="str">
        <f>IF(ISERROR(IF(VLOOKUP(D10478,Paramètres!$C$17:$H$33,6,0)="oui","illimité",VLOOKUP(D10478,Paramètres!$C$17:$H$33,5,0))),"",IF(VLOOKUP(D10478,Paramètres!$C$17:$H$33,6,0)="oui","illimité",VLOOKUP(D10478,Paramètres!$C$17:$H$33,5,0)))</f>
        <v/>
      </c>
      <c r="G10478" s="269" t="str">
        <f t="shared" si="990"/>
        <v/>
      </c>
      <c r="H10478" s="208" t="str">
        <f>IF(ISERROR(VLOOKUP(D10478,Paramètres!$C$17:$E$33,3,0)),"",VLOOKUP(D10478,Paramètres!$C$17:$E$33,3,0))</f>
        <v/>
      </c>
      <c r="I10478" s="53"/>
      <c r="J10478" s="209" t="str">
        <f t="shared" si="986"/>
        <v/>
      </c>
      <c r="K10478" s="271"/>
      <c r="L10478" s="37"/>
      <c r="M10478" s="218"/>
      <c r="N10478" s="124"/>
      <c r="O10478" s="211" t="str">
        <f t="shared" ca="1" si="991"/>
        <v/>
      </c>
      <c r="P10478" s="212" t="str">
        <f>IF(ISERROR(VLOOKUP(L10478,Paramètres!$A$38:$B$40,2,0)),"",VLOOKUP(L10478,Paramètres!$A$38:$B$40,2,0))</f>
        <v/>
      </c>
      <c r="Q10478" s="211" t="str">
        <f t="shared" ca="1" si="992"/>
        <v/>
      </c>
      <c r="R10478" s="211" t="str">
        <f t="shared" si="988"/>
        <v/>
      </c>
      <c r="S10478" s="213" t="str">
        <f t="shared" ca="1" si="989"/>
        <v/>
      </c>
      <c r="T10478" s="214" t="str">
        <f t="shared" ca="1" si="987"/>
        <v/>
      </c>
    </row>
    <row r="10479" spans="1:20" x14ac:dyDescent="0.25">
      <c r="A10479" s="119" t="s">
        <v>16048</v>
      </c>
      <c r="B10479" s="260"/>
      <c r="C10479" s="264" t="str">
        <f>IF(ISERROR(VLOOKUP(B10479,'Tous les abonnés'!$A$6:$I$5491,2,0)),"",VLOOKUP(B10479,'Tous les abonnés'!$A$6:$I$5491,2,0))</f>
        <v/>
      </c>
      <c r="D10479" s="26"/>
      <c r="E10479" s="265"/>
      <c r="F10479" s="207" t="str">
        <f>IF(ISERROR(IF(VLOOKUP(D10479,Paramètres!$C$17:$H$33,6,0)="oui","illimité",VLOOKUP(D10479,Paramètres!$C$17:$H$33,5,0))),"",IF(VLOOKUP(D10479,Paramètres!$C$17:$H$33,6,0)="oui","illimité",VLOOKUP(D10479,Paramètres!$C$17:$H$33,5,0)))</f>
        <v/>
      </c>
      <c r="G10479" s="269" t="str">
        <f t="shared" si="990"/>
        <v/>
      </c>
      <c r="H10479" s="208" t="str">
        <f>IF(ISERROR(VLOOKUP(D10479,Paramètres!$C$17:$E$33,3,0)),"",VLOOKUP(D10479,Paramètres!$C$17:$E$33,3,0))</f>
        <v/>
      </c>
      <c r="I10479" s="53"/>
      <c r="J10479" s="209" t="str">
        <f t="shared" si="986"/>
        <v/>
      </c>
      <c r="K10479" s="271"/>
      <c r="L10479" s="37"/>
      <c r="M10479" s="218"/>
      <c r="N10479" s="124"/>
      <c r="O10479" s="211" t="str">
        <f t="shared" ca="1" si="991"/>
        <v/>
      </c>
      <c r="P10479" s="212" t="str">
        <f>IF(ISERROR(VLOOKUP(L10479,Paramètres!$A$38:$B$40,2,0)),"",VLOOKUP(L10479,Paramètres!$A$38:$B$40,2,0))</f>
        <v/>
      </c>
      <c r="Q10479" s="211" t="str">
        <f t="shared" ca="1" si="992"/>
        <v/>
      </c>
      <c r="R10479" s="211" t="str">
        <f t="shared" si="988"/>
        <v/>
      </c>
      <c r="S10479" s="213" t="str">
        <f t="shared" ca="1" si="989"/>
        <v/>
      </c>
      <c r="T10479" s="214" t="str">
        <f t="shared" ca="1" si="987"/>
        <v/>
      </c>
    </row>
    <row r="10480" spans="1:20" x14ac:dyDescent="0.25">
      <c r="A10480" s="119" t="s">
        <v>16049</v>
      </c>
      <c r="B10480" s="260"/>
      <c r="C10480" s="264" t="str">
        <f>IF(ISERROR(VLOOKUP(B10480,'Tous les abonnés'!$A$6:$I$5491,2,0)),"",VLOOKUP(B10480,'Tous les abonnés'!$A$6:$I$5491,2,0))</f>
        <v/>
      </c>
      <c r="D10480" s="26"/>
      <c r="E10480" s="265"/>
      <c r="F10480" s="207" t="str">
        <f>IF(ISERROR(IF(VLOOKUP(D10480,Paramètres!$C$17:$H$33,6,0)="oui","illimité",VLOOKUP(D10480,Paramètres!$C$17:$H$33,5,0))),"",IF(VLOOKUP(D10480,Paramètres!$C$17:$H$33,6,0)="oui","illimité",VLOOKUP(D10480,Paramètres!$C$17:$H$33,5,0)))</f>
        <v/>
      </c>
      <c r="G10480" s="269" t="str">
        <f t="shared" si="990"/>
        <v/>
      </c>
      <c r="H10480" s="208" t="str">
        <f>IF(ISERROR(VLOOKUP(D10480,Paramètres!$C$17:$E$33,3,0)),"",VLOOKUP(D10480,Paramètres!$C$17:$E$33,3,0))</f>
        <v/>
      </c>
      <c r="I10480" s="53"/>
      <c r="J10480" s="209" t="str">
        <f t="shared" si="986"/>
        <v/>
      </c>
      <c r="K10480" s="271"/>
      <c r="L10480" s="37"/>
      <c r="M10480" s="218"/>
      <c r="N10480" s="124"/>
      <c r="O10480" s="211" t="str">
        <f t="shared" ca="1" si="991"/>
        <v/>
      </c>
      <c r="P10480" s="212" t="str">
        <f>IF(ISERROR(VLOOKUP(L10480,Paramètres!$A$38:$B$40,2,0)),"",VLOOKUP(L10480,Paramètres!$A$38:$B$40,2,0))</f>
        <v/>
      </c>
      <c r="Q10480" s="211" t="str">
        <f t="shared" ca="1" si="992"/>
        <v/>
      </c>
      <c r="R10480" s="211" t="str">
        <f t="shared" si="988"/>
        <v/>
      </c>
      <c r="S10480" s="213" t="str">
        <f t="shared" ca="1" si="989"/>
        <v/>
      </c>
      <c r="T10480" s="214" t="str">
        <f t="shared" ca="1" si="987"/>
        <v/>
      </c>
    </row>
    <row r="10481" spans="1:20" x14ac:dyDescent="0.25">
      <c r="A10481" s="119" t="s">
        <v>16050</v>
      </c>
      <c r="B10481" s="260"/>
      <c r="C10481" s="264" t="str">
        <f>IF(ISERROR(VLOOKUP(B10481,'Tous les abonnés'!$A$6:$I$5491,2,0)),"",VLOOKUP(B10481,'Tous les abonnés'!$A$6:$I$5491,2,0))</f>
        <v/>
      </c>
      <c r="D10481" s="26"/>
      <c r="E10481" s="265"/>
      <c r="F10481" s="207" t="str">
        <f>IF(ISERROR(IF(VLOOKUP(D10481,Paramètres!$C$17:$H$33,6,0)="oui","illimité",VLOOKUP(D10481,Paramètres!$C$17:$H$33,5,0))),"",IF(VLOOKUP(D10481,Paramètres!$C$17:$H$33,6,0)="oui","illimité",VLOOKUP(D10481,Paramètres!$C$17:$H$33,5,0)))</f>
        <v/>
      </c>
      <c r="G10481" s="269" t="str">
        <f t="shared" si="990"/>
        <v/>
      </c>
      <c r="H10481" s="208" t="str">
        <f>IF(ISERROR(VLOOKUP(D10481,Paramètres!$C$17:$E$33,3,0)),"",VLOOKUP(D10481,Paramètres!$C$17:$E$33,3,0))</f>
        <v/>
      </c>
      <c r="I10481" s="53"/>
      <c r="J10481" s="209" t="str">
        <f t="shared" si="986"/>
        <v/>
      </c>
      <c r="K10481" s="271"/>
      <c r="L10481" s="37"/>
      <c r="M10481" s="218"/>
      <c r="N10481" s="124"/>
      <c r="O10481" s="211" t="str">
        <f t="shared" ca="1" si="991"/>
        <v/>
      </c>
      <c r="P10481" s="212" t="str">
        <f>IF(ISERROR(VLOOKUP(L10481,Paramètres!$A$38:$B$40,2,0)),"",VLOOKUP(L10481,Paramètres!$A$38:$B$40,2,0))</f>
        <v/>
      </c>
      <c r="Q10481" s="211" t="str">
        <f t="shared" ca="1" si="992"/>
        <v/>
      </c>
      <c r="R10481" s="211" t="str">
        <f t="shared" si="988"/>
        <v/>
      </c>
      <c r="S10481" s="213" t="str">
        <f t="shared" ca="1" si="989"/>
        <v/>
      </c>
      <c r="T10481" s="214" t="str">
        <f t="shared" ca="1" si="987"/>
        <v/>
      </c>
    </row>
    <row r="10482" spans="1:20" x14ac:dyDescent="0.25">
      <c r="A10482" s="119" t="s">
        <v>16051</v>
      </c>
      <c r="B10482" s="260"/>
      <c r="C10482" s="264" t="str">
        <f>IF(ISERROR(VLOOKUP(B10482,'Tous les abonnés'!$A$6:$I$5491,2,0)),"",VLOOKUP(B10482,'Tous les abonnés'!$A$6:$I$5491,2,0))</f>
        <v/>
      </c>
      <c r="D10482" s="26"/>
      <c r="E10482" s="265"/>
      <c r="F10482" s="207" t="str">
        <f>IF(ISERROR(IF(VLOOKUP(D10482,Paramètres!$C$17:$H$33,6,0)="oui","illimité",VLOOKUP(D10482,Paramètres!$C$17:$H$33,5,0))),"",IF(VLOOKUP(D10482,Paramètres!$C$17:$H$33,6,0)="oui","illimité",VLOOKUP(D10482,Paramètres!$C$17:$H$33,5,0)))</f>
        <v/>
      </c>
      <c r="G10482" s="269" t="str">
        <f t="shared" si="990"/>
        <v/>
      </c>
      <c r="H10482" s="208" t="str">
        <f>IF(ISERROR(VLOOKUP(D10482,Paramètres!$C$17:$E$33,3,0)),"",VLOOKUP(D10482,Paramètres!$C$17:$E$33,3,0))</f>
        <v/>
      </c>
      <c r="I10482" s="53"/>
      <c r="J10482" s="209" t="str">
        <f t="shared" si="986"/>
        <v/>
      </c>
      <c r="K10482" s="271"/>
      <c r="L10482" s="37"/>
      <c r="M10482" s="218"/>
      <c r="N10482" s="124"/>
      <c r="O10482" s="211" t="str">
        <f t="shared" ca="1" si="991"/>
        <v/>
      </c>
      <c r="P10482" s="212" t="str">
        <f>IF(ISERROR(VLOOKUP(L10482,Paramètres!$A$38:$B$40,2,0)),"",VLOOKUP(L10482,Paramètres!$A$38:$B$40,2,0))</f>
        <v/>
      </c>
      <c r="Q10482" s="211" t="str">
        <f t="shared" ca="1" si="992"/>
        <v/>
      </c>
      <c r="R10482" s="211" t="str">
        <f t="shared" si="988"/>
        <v/>
      </c>
      <c r="S10482" s="213" t="str">
        <f t="shared" ca="1" si="989"/>
        <v/>
      </c>
      <c r="T10482" s="214" t="str">
        <f t="shared" ca="1" si="987"/>
        <v/>
      </c>
    </row>
    <row r="10483" spans="1:20" x14ac:dyDescent="0.25">
      <c r="A10483" s="119" t="s">
        <v>16052</v>
      </c>
      <c r="B10483" s="260"/>
      <c r="C10483" s="264" t="str">
        <f>IF(ISERROR(VLOOKUP(B10483,'Tous les abonnés'!$A$6:$I$5491,2,0)),"",VLOOKUP(B10483,'Tous les abonnés'!$A$6:$I$5491,2,0))</f>
        <v/>
      </c>
      <c r="D10483" s="26"/>
      <c r="E10483" s="265"/>
      <c r="F10483" s="207" t="str">
        <f>IF(ISERROR(IF(VLOOKUP(D10483,Paramètres!$C$17:$H$33,6,0)="oui","illimité",VLOOKUP(D10483,Paramètres!$C$17:$H$33,5,0))),"",IF(VLOOKUP(D10483,Paramètres!$C$17:$H$33,6,0)="oui","illimité",VLOOKUP(D10483,Paramètres!$C$17:$H$33,5,0)))</f>
        <v/>
      </c>
      <c r="G10483" s="269" t="str">
        <f t="shared" si="990"/>
        <v/>
      </c>
      <c r="H10483" s="208" t="str">
        <f>IF(ISERROR(VLOOKUP(D10483,Paramètres!$C$17:$E$33,3,0)),"",VLOOKUP(D10483,Paramètres!$C$17:$E$33,3,0))</f>
        <v/>
      </c>
      <c r="I10483" s="53"/>
      <c r="J10483" s="209" t="str">
        <f t="shared" si="986"/>
        <v/>
      </c>
      <c r="K10483" s="271"/>
      <c r="L10483" s="37"/>
      <c r="M10483" s="218"/>
      <c r="N10483" s="124"/>
      <c r="O10483" s="211" t="str">
        <f t="shared" ca="1" si="991"/>
        <v/>
      </c>
      <c r="P10483" s="212" t="str">
        <f>IF(ISERROR(VLOOKUP(L10483,Paramètres!$A$38:$B$40,2,0)),"",VLOOKUP(L10483,Paramètres!$A$38:$B$40,2,0))</f>
        <v/>
      </c>
      <c r="Q10483" s="211" t="str">
        <f t="shared" ca="1" si="992"/>
        <v/>
      </c>
      <c r="R10483" s="211" t="str">
        <f t="shared" si="988"/>
        <v/>
      </c>
      <c r="S10483" s="213" t="str">
        <f t="shared" ca="1" si="989"/>
        <v/>
      </c>
      <c r="T10483" s="214" t="str">
        <f t="shared" ca="1" si="987"/>
        <v/>
      </c>
    </row>
    <row r="10484" spans="1:20" x14ac:dyDescent="0.25">
      <c r="A10484" s="119" t="s">
        <v>16053</v>
      </c>
      <c r="B10484" s="260"/>
      <c r="C10484" s="264" t="str">
        <f>IF(ISERROR(VLOOKUP(B10484,'Tous les abonnés'!$A$6:$I$5491,2,0)),"",VLOOKUP(B10484,'Tous les abonnés'!$A$6:$I$5491,2,0))</f>
        <v/>
      </c>
      <c r="D10484" s="26"/>
      <c r="E10484" s="265"/>
      <c r="F10484" s="207" t="str">
        <f>IF(ISERROR(IF(VLOOKUP(D10484,Paramètres!$C$17:$H$33,6,0)="oui","illimité",VLOOKUP(D10484,Paramètres!$C$17:$H$33,5,0))),"",IF(VLOOKUP(D10484,Paramètres!$C$17:$H$33,6,0)="oui","illimité",VLOOKUP(D10484,Paramètres!$C$17:$H$33,5,0)))</f>
        <v/>
      </c>
      <c r="G10484" s="269" t="str">
        <f t="shared" si="990"/>
        <v/>
      </c>
      <c r="H10484" s="208" t="str">
        <f>IF(ISERROR(VLOOKUP(D10484,Paramètres!$C$17:$E$33,3,0)),"",VLOOKUP(D10484,Paramètres!$C$17:$E$33,3,0))</f>
        <v/>
      </c>
      <c r="I10484" s="53"/>
      <c r="J10484" s="209" t="str">
        <f t="shared" ref="J10484:J10547" si="993">IF(ISERROR(H10484-(I10484*H10484)),"",H10484-(I10484*H10484))</f>
        <v/>
      </c>
      <c r="K10484" s="271"/>
      <c r="L10484" s="37"/>
      <c r="M10484" s="218"/>
      <c r="N10484" s="124"/>
      <c r="O10484" s="211" t="str">
        <f t="shared" ca="1" si="991"/>
        <v/>
      </c>
      <c r="P10484" s="212" t="str">
        <f>IF(ISERROR(VLOOKUP(L10484,Paramètres!$A$38:$B$40,2,0)),"",VLOOKUP(L10484,Paramètres!$A$38:$B$40,2,0))</f>
        <v/>
      </c>
      <c r="Q10484" s="211" t="str">
        <f t="shared" ca="1" si="992"/>
        <v/>
      </c>
      <c r="R10484" s="211" t="str">
        <f t="shared" si="988"/>
        <v/>
      </c>
      <c r="S10484" s="213" t="str">
        <f t="shared" ca="1" si="989"/>
        <v/>
      </c>
      <c r="T10484" s="214" t="str">
        <f t="shared" ca="1" si="987"/>
        <v/>
      </c>
    </row>
    <row r="10485" spans="1:20" x14ac:dyDescent="0.25">
      <c r="A10485" s="119" t="s">
        <v>16054</v>
      </c>
      <c r="B10485" s="260"/>
      <c r="C10485" s="264" t="str">
        <f>IF(ISERROR(VLOOKUP(B10485,'Tous les abonnés'!$A$6:$I$5491,2,0)),"",VLOOKUP(B10485,'Tous les abonnés'!$A$6:$I$5491,2,0))</f>
        <v/>
      </c>
      <c r="D10485" s="26"/>
      <c r="E10485" s="265"/>
      <c r="F10485" s="207" t="str">
        <f>IF(ISERROR(IF(VLOOKUP(D10485,Paramètres!$C$17:$H$33,6,0)="oui","illimité",VLOOKUP(D10485,Paramètres!$C$17:$H$33,5,0))),"",IF(VLOOKUP(D10485,Paramètres!$C$17:$H$33,6,0)="oui","illimité",VLOOKUP(D10485,Paramètres!$C$17:$H$33,5,0)))</f>
        <v/>
      </c>
      <c r="G10485" s="269" t="str">
        <f t="shared" si="990"/>
        <v/>
      </c>
      <c r="H10485" s="208" t="str">
        <f>IF(ISERROR(VLOOKUP(D10485,Paramètres!$C$17:$E$33,3,0)),"",VLOOKUP(D10485,Paramètres!$C$17:$E$33,3,0))</f>
        <v/>
      </c>
      <c r="I10485" s="53"/>
      <c r="J10485" s="209" t="str">
        <f t="shared" si="993"/>
        <v/>
      </c>
      <c r="K10485" s="271"/>
      <c r="L10485" s="37"/>
      <c r="M10485" s="218"/>
      <c r="N10485" s="124"/>
      <c r="O10485" s="211" t="str">
        <f t="shared" ca="1" si="991"/>
        <v/>
      </c>
      <c r="P10485" s="212" t="str">
        <f>IF(ISERROR(VLOOKUP(L10485,Paramètres!$A$38:$B$40,2,0)),"",VLOOKUP(L10485,Paramètres!$A$38:$B$40,2,0))</f>
        <v/>
      </c>
      <c r="Q10485" s="211" t="str">
        <f t="shared" ca="1" si="992"/>
        <v/>
      </c>
      <c r="R10485" s="211" t="str">
        <f t="shared" si="988"/>
        <v/>
      </c>
      <c r="S10485" s="213" t="str">
        <f t="shared" ca="1" si="989"/>
        <v/>
      </c>
      <c r="T10485" s="214" t="str">
        <f t="shared" ca="1" si="987"/>
        <v/>
      </c>
    </row>
    <row r="10486" spans="1:20" x14ac:dyDescent="0.25">
      <c r="A10486" s="119" t="s">
        <v>16055</v>
      </c>
      <c r="B10486" s="260"/>
      <c r="C10486" s="264" t="str">
        <f>IF(ISERROR(VLOOKUP(B10486,'Tous les abonnés'!$A$6:$I$5491,2,0)),"",VLOOKUP(B10486,'Tous les abonnés'!$A$6:$I$5491,2,0))</f>
        <v/>
      </c>
      <c r="D10486" s="26"/>
      <c r="E10486" s="265"/>
      <c r="F10486" s="207" t="str">
        <f>IF(ISERROR(IF(VLOOKUP(D10486,Paramètres!$C$17:$H$33,6,0)="oui","illimité",VLOOKUP(D10486,Paramètres!$C$17:$H$33,5,0))),"",IF(VLOOKUP(D10486,Paramètres!$C$17:$H$33,6,0)="oui","illimité",VLOOKUP(D10486,Paramètres!$C$17:$H$33,5,0)))</f>
        <v/>
      </c>
      <c r="G10486" s="269" t="str">
        <f t="shared" si="990"/>
        <v/>
      </c>
      <c r="H10486" s="208" t="str">
        <f>IF(ISERROR(VLOOKUP(D10486,Paramètres!$C$17:$E$33,3,0)),"",VLOOKUP(D10486,Paramètres!$C$17:$E$33,3,0))</f>
        <v/>
      </c>
      <c r="I10486" s="53"/>
      <c r="J10486" s="209" t="str">
        <f t="shared" si="993"/>
        <v/>
      </c>
      <c r="K10486" s="271"/>
      <c r="L10486" s="37"/>
      <c r="M10486" s="218"/>
      <c r="N10486" s="124"/>
      <c r="O10486" s="211" t="str">
        <f t="shared" ca="1" si="991"/>
        <v/>
      </c>
      <c r="P10486" s="212" t="str">
        <f>IF(ISERROR(VLOOKUP(L10486,Paramètres!$A$38:$B$40,2,0)),"",VLOOKUP(L10486,Paramètres!$A$38:$B$40,2,0))</f>
        <v/>
      </c>
      <c r="Q10486" s="211" t="str">
        <f t="shared" ca="1" si="992"/>
        <v/>
      </c>
      <c r="R10486" s="211" t="str">
        <f t="shared" si="988"/>
        <v/>
      </c>
      <c r="S10486" s="213" t="str">
        <f t="shared" ca="1" si="989"/>
        <v/>
      </c>
      <c r="T10486" s="214" t="str">
        <f t="shared" ca="1" si="987"/>
        <v/>
      </c>
    </row>
    <row r="10487" spans="1:20" x14ac:dyDescent="0.25">
      <c r="A10487" s="119" t="s">
        <v>16056</v>
      </c>
      <c r="B10487" s="260"/>
      <c r="C10487" s="264" t="str">
        <f>IF(ISERROR(VLOOKUP(B10487,'Tous les abonnés'!$A$6:$I$5491,2,0)),"",VLOOKUP(B10487,'Tous les abonnés'!$A$6:$I$5491,2,0))</f>
        <v/>
      </c>
      <c r="D10487" s="26"/>
      <c r="E10487" s="265"/>
      <c r="F10487" s="207" t="str">
        <f>IF(ISERROR(IF(VLOOKUP(D10487,Paramètres!$C$17:$H$33,6,0)="oui","illimité",VLOOKUP(D10487,Paramètres!$C$17:$H$33,5,0))),"",IF(VLOOKUP(D10487,Paramètres!$C$17:$H$33,6,0)="oui","illimité",VLOOKUP(D10487,Paramètres!$C$17:$H$33,5,0)))</f>
        <v/>
      </c>
      <c r="G10487" s="269" t="str">
        <f t="shared" si="990"/>
        <v/>
      </c>
      <c r="H10487" s="208" t="str">
        <f>IF(ISERROR(VLOOKUP(D10487,Paramètres!$C$17:$E$33,3,0)),"",VLOOKUP(D10487,Paramètres!$C$17:$E$33,3,0))</f>
        <v/>
      </c>
      <c r="I10487" s="53"/>
      <c r="J10487" s="209" t="str">
        <f t="shared" si="993"/>
        <v/>
      </c>
      <c r="K10487" s="271"/>
      <c r="L10487" s="37"/>
      <c r="M10487" s="218"/>
      <c r="N10487" s="124"/>
      <c r="O10487" s="211" t="str">
        <f t="shared" ca="1" si="991"/>
        <v/>
      </c>
      <c r="P10487" s="212" t="str">
        <f>IF(ISERROR(VLOOKUP(L10487,Paramètres!$A$38:$B$40,2,0)),"",VLOOKUP(L10487,Paramètres!$A$38:$B$40,2,0))</f>
        <v/>
      </c>
      <c r="Q10487" s="211" t="str">
        <f t="shared" ca="1" si="992"/>
        <v/>
      </c>
      <c r="R10487" s="211" t="str">
        <f t="shared" si="988"/>
        <v/>
      </c>
      <c r="S10487" s="213" t="str">
        <f t="shared" ca="1" si="989"/>
        <v/>
      </c>
      <c r="T10487" s="214" t="str">
        <f t="shared" ca="1" si="987"/>
        <v/>
      </c>
    </row>
    <row r="10488" spans="1:20" x14ac:dyDescent="0.25">
      <c r="A10488" s="119" t="s">
        <v>16057</v>
      </c>
      <c r="B10488" s="260"/>
      <c r="C10488" s="264" t="str">
        <f>IF(ISERROR(VLOOKUP(B10488,'Tous les abonnés'!$A$6:$I$5491,2,0)),"",VLOOKUP(B10488,'Tous les abonnés'!$A$6:$I$5491,2,0))</f>
        <v/>
      </c>
      <c r="D10488" s="26"/>
      <c r="E10488" s="265"/>
      <c r="F10488" s="207" t="str">
        <f>IF(ISERROR(IF(VLOOKUP(D10488,Paramètres!$C$17:$H$33,6,0)="oui","illimité",VLOOKUP(D10488,Paramètres!$C$17:$H$33,5,0))),"",IF(VLOOKUP(D10488,Paramètres!$C$17:$H$33,6,0)="oui","illimité",VLOOKUP(D10488,Paramètres!$C$17:$H$33,5,0)))</f>
        <v/>
      </c>
      <c r="G10488" s="269" t="str">
        <f t="shared" si="990"/>
        <v/>
      </c>
      <c r="H10488" s="208" t="str">
        <f>IF(ISERROR(VLOOKUP(D10488,Paramètres!$C$17:$E$33,3,0)),"",VLOOKUP(D10488,Paramètres!$C$17:$E$33,3,0))</f>
        <v/>
      </c>
      <c r="I10488" s="53"/>
      <c r="J10488" s="209" t="str">
        <f t="shared" si="993"/>
        <v/>
      </c>
      <c r="K10488" s="271"/>
      <c r="L10488" s="37"/>
      <c r="M10488" s="218"/>
      <c r="N10488" s="124"/>
      <c r="O10488" s="211" t="str">
        <f t="shared" ca="1" si="991"/>
        <v/>
      </c>
      <c r="P10488" s="212" t="str">
        <f>IF(ISERROR(VLOOKUP(L10488,Paramètres!$A$38:$B$40,2,0)),"",VLOOKUP(L10488,Paramètres!$A$38:$B$40,2,0))</f>
        <v/>
      </c>
      <c r="Q10488" s="211" t="str">
        <f t="shared" ca="1" si="992"/>
        <v/>
      </c>
      <c r="R10488" s="211" t="str">
        <f t="shared" si="988"/>
        <v/>
      </c>
      <c r="S10488" s="213" t="str">
        <f t="shared" ca="1" si="989"/>
        <v/>
      </c>
      <c r="T10488" s="214" t="str">
        <f t="shared" ca="1" si="987"/>
        <v/>
      </c>
    </row>
    <row r="10489" spans="1:20" x14ac:dyDescent="0.25">
      <c r="A10489" s="119" t="s">
        <v>16058</v>
      </c>
      <c r="B10489" s="260"/>
      <c r="C10489" s="264" t="str">
        <f>IF(ISERROR(VLOOKUP(B10489,'Tous les abonnés'!$A$6:$I$5491,2,0)),"",VLOOKUP(B10489,'Tous les abonnés'!$A$6:$I$5491,2,0))</f>
        <v/>
      </c>
      <c r="D10489" s="26"/>
      <c r="E10489" s="265"/>
      <c r="F10489" s="207" t="str">
        <f>IF(ISERROR(IF(VLOOKUP(D10489,Paramètres!$C$17:$H$33,6,0)="oui","illimité",VLOOKUP(D10489,Paramètres!$C$17:$H$33,5,0))),"",IF(VLOOKUP(D10489,Paramètres!$C$17:$H$33,6,0)="oui","illimité",VLOOKUP(D10489,Paramètres!$C$17:$H$33,5,0)))</f>
        <v/>
      </c>
      <c r="G10489" s="269" t="str">
        <f t="shared" si="990"/>
        <v/>
      </c>
      <c r="H10489" s="208" t="str">
        <f>IF(ISERROR(VLOOKUP(D10489,Paramètres!$C$17:$E$33,3,0)),"",VLOOKUP(D10489,Paramètres!$C$17:$E$33,3,0))</f>
        <v/>
      </c>
      <c r="I10489" s="53"/>
      <c r="J10489" s="209" t="str">
        <f t="shared" si="993"/>
        <v/>
      </c>
      <c r="K10489" s="271"/>
      <c r="L10489" s="37"/>
      <c r="M10489" s="218"/>
      <c r="N10489" s="124"/>
      <c r="O10489" s="211" t="str">
        <f t="shared" ca="1" si="991"/>
        <v/>
      </c>
      <c r="P10489" s="212" t="str">
        <f>IF(ISERROR(VLOOKUP(L10489,Paramètres!$A$38:$B$40,2,0)),"",VLOOKUP(L10489,Paramètres!$A$38:$B$40,2,0))</f>
        <v/>
      </c>
      <c r="Q10489" s="211" t="str">
        <f t="shared" ca="1" si="992"/>
        <v/>
      </c>
      <c r="R10489" s="211" t="str">
        <f t="shared" si="988"/>
        <v/>
      </c>
      <c r="S10489" s="213" t="str">
        <f t="shared" ca="1" si="989"/>
        <v/>
      </c>
      <c r="T10489" s="214" t="str">
        <f t="shared" ref="T10489:T10552" ca="1" si="994">IF(ISERROR(S10489-N10489),"",S10489-N10489)</f>
        <v/>
      </c>
    </row>
    <row r="10490" spans="1:20" x14ac:dyDescent="0.25">
      <c r="A10490" s="119" t="s">
        <v>16059</v>
      </c>
      <c r="B10490" s="260"/>
      <c r="C10490" s="264" t="str">
        <f>IF(ISERROR(VLOOKUP(B10490,'Tous les abonnés'!$A$6:$I$5491,2,0)),"",VLOOKUP(B10490,'Tous les abonnés'!$A$6:$I$5491,2,0))</f>
        <v/>
      </c>
      <c r="D10490" s="26"/>
      <c r="E10490" s="265"/>
      <c r="F10490" s="207" t="str">
        <f>IF(ISERROR(IF(VLOOKUP(D10490,Paramètres!$C$17:$H$33,6,0)="oui","illimité",VLOOKUP(D10490,Paramètres!$C$17:$H$33,5,0))),"",IF(VLOOKUP(D10490,Paramètres!$C$17:$H$33,6,0)="oui","illimité",VLOOKUP(D10490,Paramètres!$C$17:$H$33,5,0)))</f>
        <v/>
      </c>
      <c r="G10490" s="269" t="str">
        <f t="shared" si="990"/>
        <v/>
      </c>
      <c r="H10490" s="208" t="str">
        <f>IF(ISERROR(VLOOKUP(D10490,Paramètres!$C$17:$E$33,3,0)),"",VLOOKUP(D10490,Paramètres!$C$17:$E$33,3,0))</f>
        <v/>
      </c>
      <c r="I10490" s="53"/>
      <c r="J10490" s="209" t="str">
        <f t="shared" si="993"/>
        <v/>
      </c>
      <c r="K10490" s="271"/>
      <c r="L10490" s="37"/>
      <c r="M10490" s="218"/>
      <c r="N10490" s="124"/>
      <c r="O10490" s="211" t="str">
        <f t="shared" ca="1" si="991"/>
        <v/>
      </c>
      <c r="P10490" s="212" t="str">
        <f>IF(ISERROR(VLOOKUP(L10490,Paramètres!$A$38:$B$40,2,0)),"",VLOOKUP(L10490,Paramètres!$A$38:$B$40,2,0))</f>
        <v/>
      </c>
      <c r="Q10490" s="211" t="str">
        <f t="shared" ca="1" si="992"/>
        <v/>
      </c>
      <c r="R10490" s="211" t="str">
        <f t="shared" si="988"/>
        <v/>
      </c>
      <c r="S10490" s="213" t="str">
        <f t="shared" ca="1" si="989"/>
        <v/>
      </c>
      <c r="T10490" s="214" t="str">
        <f t="shared" ca="1" si="994"/>
        <v/>
      </c>
    </row>
    <row r="10491" spans="1:20" x14ac:dyDescent="0.25">
      <c r="A10491" s="119" t="s">
        <v>16060</v>
      </c>
      <c r="B10491" s="260"/>
      <c r="C10491" s="264" t="str">
        <f>IF(ISERROR(VLOOKUP(B10491,'Tous les abonnés'!$A$6:$I$5491,2,0)),"",VLOOKUP(B10491,'Tous les abonnés'!$A$6:$I$5491,2,0))</f>
        <v/>
      </c>
      <c r="D10491" s="26"/>
      <c r="E10491" s="265"/>
      <c r="F10491" s="207" t="str">
        <f>IF(ISERROR(IF(VLOOKUP(D10491,Paramètres!$C$17:$H$33,6,0)="oui","illimité",VLOOKUP(D10491,Paramètres!$C$17:$H$33,5,0))),"",IF(VLOOKUP(D10491,Paramètres!$C$17:$H$33,6,0)="oui","illimité",VLOOKUP(D10491,Paramètres!$C$17:$H$33,5,0)))</f>
        <v/>
      </c>
      <c r="G10491" s="269" t="str">
        <f t="shared" si="990"/>
        <v/>
      </c>
      <c r="H10491" s="208" t="str">
        <f>IF(ISERROR(VLOOKUP(D10491,Paramètres!$C$17:$E$33,3,0)),"",VLOOKUP(D10491,Paramètres!$C$17:$E$33,3,0))</f>
        <v/>
      </c>
      <c r="I10491" s="53"/>
      <c r="J10491" s="209" t="str">
        <f t="shared" si="993"/>
        <v/>
      </c>
      <c r="K10491" s="271"/>
      <c r="L10491" s="37"/>
      <c r="M10491" s="218"/>
      <c r="N10491" s="124"/>
      <c r="O10491" s="211" t="str">
        <f t="shared" ca="1" si="991"/>
        <v/>
      </c>
      <c r="P10491" s="212" t="str">
        <f>IF(ISERROR(VLOOKUP(L10491,Paramètres!$A$38:$B$40,2,0)),"",VLOOKUP(L10491,Paramètres!$A$38:$B$40,2,0))</f>
        <v/>
      </c>
      <c r="Q10491" s="211" t="str">
        <f t="shared" ca="1" si="992"/>
        <v/>
      </c>
      <c r="R10491" s="211" t="str">
        <f t="shared" si="988"/>
        <v/>
      </c>
      <c r="S10491" s="213" t="str">
        <f t="shared" ca="1" si="989"/>
        <v/>
      </c>
      <c r="T10491" s="214" t="str">
        <f t="shared" ca="1" si="994"/>
        <v/>
      </c>
    </row>
    <row r="10492" spans="1:20" x14ac:dyDescent="0.25">
      <c r="A10492" s="119" t="s">
        <v>16061</v>
      </c>
      <c r="B10492" s="260"/>
      <c r="C10492" s="264" t="str">
        <f>IF(ISERROR(VLOOKUP(B10492,'Tous les abonnés'!$A$6:$I$5491,2,0)),"",VLOOKUP(B10492,'Tous les abonnés'!$A$6:$I$5491,2,0))</f>
        <v/>
      </c>
      <c r="D10492" s="26"/>
      <c r="E10492" s="265"/>
      <c r="F10492" s="207" t="str">
        <f>IF(ISERROR(IF(VLOOKUP(D10492,Paramètres!$C$17:$H$33,6,0)="oui","illimité",VLOOKUP(D10492,Paramètres!$C$17:$H$33,5,0))),"",IF(VLOOKUP(D10492,Paramètres!$C$17:$H$33,6,0)="oui","illimité",VLOOKUP(D10492,Paramètres!$C$17:$H$33,5,0)))</f>
        <v/>
      </c>
      <c r="G10492" s="269" t="str">
        <f t="shared" si="990"/>
        <v/>
      </c>
      <c r="H10492" s="208" t="str">
        <f>IF(ISERROR(VLOOKUP(D10492,Paramètres!$C$17:$E$33,3,0)),"",VLOOKUP(D10492,Paramètres!$C$17:$E$33,3,0))</f>
        <v/>
      </c>
      <c r="I10492" s="53"/>
      <c r="J10492" s="209" t="str">
        <f t="shared" si="993"/>
        <v/>
      </c>
      <c r="K10492" s="271"/>
      <c r="L10492" s="37"/>
      <c r="M10492" s="218"/>
      <c r="N10492" s="124"/>
      <c r="O10492" s="211" t="str">
        <f t="shared" ca="1" si="991"/>
        <v/>
      </c>
      <c r="P10492" s="212" t="str">
        <f>IF(ISERROR(VLOOKUP(L10492,Paramètres!$A$38:$B$40,2,0)),"",VLOOKUP(L10492,Paramètres!$A$38:$B$40,2,0))</f>
        <v/>
      </c>
      <c r="Q10492" s="211" t="str">
        <f t="shared" ca="1" si="992"/>
        <v/>
      </c>
      <c r="R10492" s="211" t="str">
        <f t="shared" si="988"/>
        <v/>
      </c>
      <c r="S10492" s="213" t="str">
        <f t="shared" ca="1" si="989"/>
        <v/>
      </c>
      <c r="T10492" s="214" t="str">
        <f t="shared" ca="1" si="994"/>
        <v/>
      </c>
    </row>
    <row r="10493" spans="1:20" x14ac:dyDescent="0.25">
      <c r="A10493" s="119" t="s">
        <v>16062</v>
      </c>
      <c r="B10493" s="260"/>
      <c r="C10493" s="264" t="str">
        <f>IF(ISERROR(VLOOKUP(B10493,'Tous les abonnés'!$A$6:$I$5491,2,0)),"",VLOOKUP(B10493,'Tous les abonnés'!$A$6:$I$5491,2,0))</f>
        <v/>
      </c>
      <c r="D10493" s="26"/>
      <c r="E10493" s="265"/>
      <c r="F10493" s="207" t="str">
        <f>IF(ISERROR(IF(VLOOKUP(D10493,Paramètres!$C$17:$H$33,6,0)="oui","illimité",VLOOKUP(D10493,Paramètres!$C$17:$H$33,5,0))),"",IF(VLOOKUP(D10493,Paramètres!$C$17:$H$33,6,0)="oui","illimité",VLOOKUP(D10493,Paramètres!$C$17:$H$33,5,0)))</f>
        <v/>
      </c>
      <c r="G10493" s="269" t="str">
        <f t="shared" si="990"/>
        <v/>
      </c>
      <c r="H10493" s="208" t="str">
        <f>IF(ISERROR(VLOOKUP(D10493,Paramètres!$C$17:$E$33,3,0)),"",VLOOKUP(D10493,Paramètres!$C$17:$E$33,3,0))</f>
        <v/>
      </c>
      <c r="I10493" s="53"/>
      <c r="J10493" s="209" t="str">
        <f t="shared" si="993"/>
        <v/>
      </c>
      <c r="K10493" s="271"/>
      <c r="L10493" s="37"/>
      <c r="M10493" s="218"/>
      <c r="N10493" s="124"/>
      <c r="O10493" s="211" t="str">
        <f t="shared" ca="1" si="991"/>
        <v/>
      </c>
      <c r="P10493" s="212" t="str">
        <f>IF(ISERROR(VLOOKUP(L10493,Paramètres!$A$38:$B$40,2,0)),"",VLOOKUP(L10493,Paramètres!$A$38:$B$40,2,0))</f>
        <v/>
      </c>
      <c r="Q10493" s="211" t="str">
        <f t="shared" ca="1" si="992"/>
        <v/>
      </c>
      <c r="R10493" s="211" t="str">
        <f t="shared" si="988"/>
        <v/>
      </c>
      <c r="S10493" s="213" t="str">
        <f t="shared" ca="1" si="989"/>
        <v/>
      </c>
      <c r="T10493" s="214" t="str">
        <f t="shared" ca="1" si="994"/>
        <v/>
      </c>
    </row>
    <row r="10494" spans="1:20" x14ac:dyDescent="0.25">
      <c r="A10494" s="119" t="s">
        <v>16063</v>
      </c>
      <c r="B10494" s="260"/>
      <c r="C10494" s="264" t="str">
        <f>IF(ISERROR(VLOOKUP(B10494,'Tous les abonnés'!$A$6:$I$5491,2,0)),"",VLOOKUP(B10494,'Tous les abonnés'!$A$6:$I$5491,2,0))</f>
        <v/>
      </c>
      <c r="D10494" s="26"/>
      <c r="E10494" s="265"/>
      <c r="F10494" s="207" t="str">
        <f>IF(ISERROR(IF(VLOOKUP(D10494,Paramètres!$C$17:$H$33,6,0)="oui","illimité",VLOOKUP(D10494,Paramètres!$C$17:$H$33,5,0))),"",IF(VLOOKUP(D10494,Paramètres!$C$17:$H$33,6,0)="oui","illimité",VLOOKUP(D10494,Paramètres!$C$17:$H$33,5,0)))</f>
        <v/>
      </c>
      <c r="G10494" s="269" t="str">
        <f t="shared" si="990"/>
        <v/>
      </c>
      <c r="H10494" s="208" t="str">
        <f>IF(ISERROR(VLOOKUP(D10494,Paramètres!$C$17:$E$33,3,0)),"",VLOOKUP(D10494,Paramètres!$C$17:$E$33,3,0))</f>
        <v/>
      </c>
      <c r="I10494" s="53"/>
      <c r="J10494" s="209" t="str">
        <f t="shared" si="993"/>
        <v/>
      </c>
      <c r="K10494" s="271"/>
      <c r="L10494" s="37"/>
      <c r="M10494" s="218"/>
      <c r="N10494" s="124"/>
      <c r="O10494" s="211" t="str">
        <f t="shared" ca="1" si="991"/>
        <v/>
      </c>
      <c r="P10494" s="212" t="str">
        <f>IF(ISERROR(VLOOKUP(L10494,Paramètres!$A$38:$B$40,2,0)),"",VLOOKUP(L10494,Paramètres!$A$38:$B$40,2,0))</f>
        <v/>
      </c>
      <c r="Q10494" s="211" t="str">
        <f t="shared" ca="1" si="992"/>
        <v/>
      </c>
      <c r="R10494" s="211" t="str">
        <f t="shared" si="988"/>
        <v/>
      </c>
      <c r="S10494" s="213" t="str">
        <f t="shared" ca="1" si="989"/>
        <v/>
      </c>
      <c r="T10494" s="214" t="str">
        <f t="shared" ca="1" si="994"/>
        <v/>
      </c>
    </row>
    <row r="10495" spans="1:20" x14ac:dyDescent="0.25">
      <c r="A10495" s="119" t="s">
        <v>16064</v>
      </c>
      <c r="B10495" s="260"/>
      <c r="C10495" s="264" t="str">
        <f>IF(ISERROR(VLOOKUP(B10495,'Tous les abonnés'!$A$6:$I$5491,2,0)),"",VLOOKUP(B10495,'Tous les abonnés'!$A$6:$I$5491,2,0))</f>
        <v/>
      </c>
      <c r="D10495" s="26"/>
      <c r="E10495" s="265"/>
      <c r="F10495" s="207" t="str">
        <f>IF(ISERROR(IF(VLOOKUP(D10495,Paramètres!$C$17:$H$33,6,0)="oui","illimité",VLOOKUP(D10495,Paramètres!$C$17:$H$33,5,0))),"",IF(VLOOKUP(D10495,Paramètres!$C$17:$H$33,6,0)="oui","illimité",VLOOKUP(D10495,Paramètres!$C$17:$H$33,5,0)))</f>
        <v/>
      </c>
      <c r="G10495" s="269" t="str">
        <f t="shared" si="990"/>
        <v/>
      </c>
      <c r="H10495" s="208" t="str">
        <f>IF(ISERROR(VLOOKUP(D10495,Paramètres!$C$17:$E$33,3,0)),"",VLOOKUP(D10495,Paramètres!$C$17:$E$33,3,0))</f>
        <v/>
      </c>
      <c r="I10495" s="53"/>
      <c r="J10495" s="209" t="str">
        <f t="shared" si="993"/>
        <v/>
      </c>
      <c r="K10495" s="271"/>
      <c r="L10495" s="37"/>
      <c r="M10495" s="218"/>
      <c r="N10495" s="124"/>
      <c r="O10495" s="211" t="str">
        <f t="shared" ca="1" si="991"/>
        <v/>
      </c>
      <c r="P10495" s="212" t="str">
        <f>IF(ISERROR(VLOOKUP(L10495,Paramètres!$A$38:$B$40,2,0)),"",VLOOKUP(L10495,Paramètres!$A$38:$B$40,2,0))</f>
        <v/>
      </c>
      <c r="Q10495" s="211" t="str">
        <f t="shared" ca="1" si="992"/>
        <v/>
      </c>
      <c r="R10495" s="211" t="str">
        <f t="shared" si="988"/>
        <v/>
      </c>
      <c r="S10495" s="213" t="str">
        <f t="shared" ca="1" si="989"/>
        <v/>
      </c>
      <c r="T10495" s="214" t="str">
        <f t="shared" ca="1" si="994"/>
        <v/>
      </c>
    </row>
    <row r="10496" spans="1:20" x14ac:dyDescent="0.25">
      <c r="A10496" s="119" t="s">
        <v>16065</v>
      </c>
      <c r="B10496" s="260"/>
      <c r="C10496" s="264" t="str">
        <f>IF(ISERROR(VLOOKUP(B10496,'Tous les abonnés'!$A$6:$I$5491,2,0)),"",VLOOKUP(B10496,'Tous les abonnés'!$A$6:$I$5491,2,0))</f>
        <v/>
      </c>
      <c r="D10496" s="26"/>
      <c r="E10496" s="265"/>
      <c r="F10496" s="207" t="str">
        <f>IF(ISERROR(IF(VLOOKUP(D10496,Paramètres!$C$17:$H$33,6,0)="oui","illimité",VLOOKUP(D10496,Paramètres!$C$17:$H$33,5,0))),"",IF(VLOOKUP(D10496,Paramètres!$C$17:$H$33,6,0)="oui","illimité",VLOOKUP(D10496,Paramètres!$C$17:$H$33,5,0)))</f>
        <v/>
      </c>
      <c r="G10496" s="269" t="str">
        <f t="shared" si="990"/>
        <v/>
      </c>
      <c r="H10496" s="208" t="str">
        <f>IF(ISERROR(VLOOKUP(D10496,Paramètres!$C$17:$E$33,3,0)),"",VLOOKUP(D10496,Paramètres!$C$17:$E$33,3,0))</f>
        <v/>
      </c>
      <c r="I10496" s="53"/>
      <c r="J10496" s="209" t="str">
        <f t="shared" si="993"/>
        <v/>
      </c>
      <c r="K10496" s="271"/>
      <c r="L10496" s="37"/>
      <c r="M10496" s="218"/>
      <c r="N10496" s="124"/>
      <c r="O10496" s="211" t="str">
        <f t="shared" ca="1" si="991"/>
        <v/>
      </c>
      <c r="P10496" s="212" t="str">
        <f>IF(ISERROR(VLOOKUP(L10496,Paramètres!$A$38:$B$40,2,0)),"",VLOOKUP(L10496,Paramètres!$A$38:$B$40,2,0))</f>
        <v/>
      </c>
      <c r="Q10496" s="211" t="str">
        <f t="shared" ca="1" si="992"/>
        <v/>
      </c>
      <c r="R10496" s="211" t="str">
        <f t="shared" si="988"/>
        <v/>
      </c>
      <c r="S10496" s="213" t="str">
        <f t="shared" ca="1" si="989"/>
        <v/>
      </c>
      <c r="T10496" s="214" t="str">
        <f t="shared" ca="1" si="994"/>
        <v/>
      </c>
    </row>
    <row r="10497" spans="1:20" x14ac:dyDescent="0.25">
      <c r="A10497" s="119" t="s">
        <v>16066</v>
      </c>
      <c r="B10497" s="260"/>
      <c r="C10497" s="264" t="str">
        <f>IF(ISERROR(VLOOKUP(B10497,'Tous les abonnés'!$A$6:$I$5491,2,0)),"",VLOOKUP(B10497,'Tous les abonnés'!$A$6:$I$5491,2,0))</f>
        <v/>
      </c>
      <c r="D10497" s="26"/>
      <c r="E10497" s="265"/>
      <c r="F10497" s="207" t="str">
        <f>IF(ISERROR(IF(VLOOKUP(D10497,Paramètres!$C$17:$H$33,6,0)="oui","illimité",VLOOKUP(D10497,Paramètres!$C$17:$H$33,5,0))),"",IF(VLOOKUP(D10497,Paramètres!$C$17:$H$33,6,0)="oui","illimité",VLOOKUP(D10497,Paramètres!$C$17:$H$33,5,0)))</f>
        <v/>
      </c>
      <c r="G10497" s="269" t="str">
        <f t="shared" si="990"/>
        <v/>
      </c>
      <c r="H10497" s="208" t="str">
        <f>IF(ISERROR(VLOOKUP(D10497,Paramètres!$C$17:$E$33,3,0)),"",VLOOKUP(D10497,Paramètres!$C$17:$E$33,3,0))</f>
        <v/>
      </c>
      <c r="I10497" s="53"/>
      <c r="J10497" s="209" t="str">
        <f t="shared" si="993"/>
        <v/>
      </c>
      <c r="K10497" s="271"/>
      <c r="L10497" s="37"/>
      <c r="M10497" s="218"/>
      <c r="N10497" s="124"/>
      <c r="O10497" s="211" t="str">
        <f t="shared" ca="1" si="991"/>
        <v/>
      </c>
      <c r="P10497" s="212" t="str">
        <f>IF(ISERROR(VLOOKUP(L10497,Paramètres!$A$38:$B$40,2,0)),"",VLOOKUP(L10497,Paramètres!$A$38:$B$40,2,0))</f>
        <v/>
      </c>
      <c r="Q10497" s="211" t="str">
        <f t="shared" ca="1" si="992"/>
        <v/>
      </c>
      <c r="R10497" s="211" t="str">
        <f t="shared" si="988"/>
        <v/>
      </c>
      <c r="S10497" s="213" t="str">
        <f t="shared" ca="1" si="989"/>
        <v/>
      </c>
      <c r="T10497" s="214" t="str">
        <f t="shared" ca="1" si="994"/>
        <v/>
      </c>
    </row>
    <row r="10498" spans="1:20" x14ac:dyDescent="0.25">
      <c r="A10498" s="119" t="s">
        <v>16067</v>
      </c>
      <c r="B10498" s="260"/>
      <c r="C10498" s="264" t="str">
        <f>IF(ISERROR(VLOOKUP(B10498,'Tous les abonnés'!$A$6:$I$5491,2,0)),"",VLOOKUP(B10498,'Tous les abonnés'!$A$6:$I$5491,2,0))</f>
        <v/>
      </c>
      <c r="D10498" s="26"/>
      <c r="E10498" s="265"/>
      <c r="F10498" s="207" t="str">
        <f>IF(ISERROR(IF(VLOOKUP(D10498,Paramètres!$C$17:$H$33,6,0)="oui","illimité",VLOOKUP(D10498,Paramètres!$C$17:$H$33,5,0))),"",IF(VLOOKUP(D10498,Paramètres!$C$17:$H$33,6,0)="oui","illimité",VLOOKUP(D10498,Paramètres!$C$17:$H$33,5,0)))</f>
        <v/>
      </c>
      <c r="G10498" s="269" t="str">
        <f t="shared" si="990"/>
        <v/>
      </c>
      <c r="H10498" s="208" t="str">
        <f>IF(ISERROR(VLOOKUP(D10498,Paramètres!$C$17:$E$33,3,0)),"",VLOOKUP(D10498,Paramètres!$C$17:$E$33,3,0))</f>
        <v/>
      </c>
      <c r="I10498" s="53"/>
      <c r="J10498" s="209" t="str">
        <f t="shared" si="993"/>
        <v/>
      </c>
      <c r="K10498" s="271"/>
      <c r="L10498" s="37"/>
      <c r="M10498" s="218"/>
      <c r="N10498" s="124"/>
      <c r="O10498" s="211" t="str">
        <f t="shared" ca="1" si="991"/>
        <v/>
      </c>
      <c r="P10498" s="212" t="str">
        <f>IF(ISERROR(VLOOKUP(L10498,Paramètres!$A$38:$B$40,2,0)),"",VLOOKUP(L10498,Paramètres!$A$38:$B$40,2,0))</f>
        <v/>
      </c>
      <c r="Q10498" s="211" t="str">
        <f t="shared" ca="1" si="992"/>
        <v/>
      </c>
      <c r="R10498" s="211" t="str">
        <f t="shared" si="988"/>
        <v/>
      </c>
      <c r="S10498" s="213" t="str">
        <f t="shared" ca="1" si="989"/>
        <v/>
      </c>
      <c r="T10498" s="214" t="str">
        <f t="shared" ca="1" si="994"/>
        <v/>
      </c>
    </row>
    <row r="10499" spans="1:20" x14ac:dyDescent="0.25">
      <c r="A10499" s="119" t="s">
        <v>16068</v>
      </c>
      <c r="B10499" s="260"/>
      <c r="C10499" s="264" t="str">
        <f>IF(ISERROR(VLOOKUP(B10499,'Tous les abonnés'!$A$6:$I$5491,2,0)),"",VLOOKUP(B10499,'Tous les abonnés'!$A$6:$I$5491,2,0))</f>
        <v/>
      </c>
      <c r="D10499" s="26"/>
      <c r="E10499" s="265"/>
      <c r="F10499" s="207" t="str">
        <f>IF(ISERROR(IF(VLOOKUP(D10499,Paramètres!$C$17:$H$33,6,0)="oui","illimité",VLOOKUP(D10499,Paramètres!$C$17:$H$33,5,0))),"",IF(VLOOKUP(D10499,Paramètres!$C$17:$H$33,6,0)="oui","illimité",VLOOKUP(D10499,Paramètres!$C$17:$H$33,5,0)))</f>
        <v/>
      </c>
      <c r="G10499" s="269" t="str">
        <f t="shared" si="990"/>
        <v/>
      </c>
      <c r="H10499" s="208" t="str">
        <f>IF(ISERROR(VLOOKUP(D10499,Paramètres!$C$17:$E$33,3,0)),"",VLOOKUP(D10499,Paramètres!$C$17:$E$33,3,0))</f>
        <v/>
      </c>
      <c r="I10499" s="53"/>
      <c r="J10499" s="209" t="str">
        <f t="shared" si="993"/>
        <v/>
      </c>
      <c r="K10499" s="271"/>
      <c r="L10499" s="37"/>
      <c r="M10499" s="218"/>
      <c r="N10499" s="124"/>
      <c r="O10499" s="211" t="str">
        <f t="shared" ca="1" si="991"/>
        <v/>
      </c>
      <c r="P10499" s="212" t="str">
        <f>IF(ISERROR(VLOOKUP(L10499,Paramètres!$A$38:$B$40,2,0)),"",VLOOKUP(L10499,Paramètres!$A$38:$B$40,2,0))</f>
        <v/>
      </c>
      <c r="Q10499" s="211" t="str">
        <f t="shared" ca="1" si="992"/>
        <v/>
      </c>
      <c r="R10499" s="211" t="str">
        <f t="shared" si="988"/>
        <v/>
      </c>
      <c r="S10499" s="213" t="str">
        <f t="shared" ca="1" si="989"/>
        <v/>
      </c>
      <c r="T10499" s="214" t="str">
        <f t="shared" ca="1" si="994"/>
        <v/>
      </c>
    </row>
    <row r="10500" spans="1:20" x14ac:dyDescent="0.25">
      <c r="A10500" s="119" t="s">
        <v>16069</v>
      </c>
      <c r="B10500" s="260"/>
      <c r="C10500" s="264" t="str">
        <f>IF(ISERROR(VLOOKUP(B10500,'Tous les abonnés'!$A$6:$I$5491,2,0)),"",VLOOKUP(B10500,'Tous les abonnés'!$A$6:$I$5491,2,0))</f>
        <v/>
      </c>
      <c r="D10500" s="26"/>
      <c r="E10500" s="265"/>
      <c r="F10500" s="207" t="str">
        <f>IF(ISERROR(IF(VLOOKUP(D10500,Paramètres!$C$17:$H$33,6,0)="oui","illimité",VLOOKUP(D10500,Paramètres!$C$17:$H$33,5,0))),"",IF(VLOOKUP(D10500,Paramètres!$C$17:$H$33,6,0)="oui","illimité",VLOOKUP(D10500,Paramètres!$C$17:$H$33,5,0)))</f>
        <v/>
      </c>
      <c r="G10500" s="269" t="str">
        <f t="shared" si="990"/>
        <v/>
      </c>
      <c r="H10500" s="208" t="str">
        <f>IF(ISERROR(VLOOKUP(D10500,Paramètres!$C$17:$E$33,3,0)),"",VLOOKUP(D10500,Paramètres!$C$17:$E$33,3,0))</f>
        <v/>
      </c>
      <c r="I10500" s="53"/>
      <c r="J10500" s="209" t="str">
        <f t="shared" si="993"/>
        <v/>
      </c>
      <c r="K10500" s="271"/>
      <c r="L10500" s="37"/>
      <c r="M10500" s="218"/>
      <c r="N10500" s="124"/>
      <c r="O10500" s="211" t="str">
        <f t="shared" ca="1" si="991"/>
        <v/>
      </c>
      <c r="P10500" s="212" t="str">
        <f>IF(ISERROR(VLOOKUP(L10500,Paramètres!$A$38:$B$40,2,0)),"",VLOOKUP(L10500,Paramètres!$A$38:$B$40,2,0))</f>
        <v/>
      </c>
      <c r="Q10500" s="211" t="str">
        <f t="shared" ca="1" si="992"/>
        <v/>
      </c>
      <c r="R10500" s="211" t="str">
        <f t="shared" si="988"/>
        <v/>
      </c>
      <c r="S10500" s="213" t="str">
        <f t="shared" ca="1" si="989"/>
        <v/>
      </c>
      <c r="T10500" s="214" t="str">
        <f t="shared" ca="1" si="994"/>
        <v/>
      </c>
    </row>
    <row r="10501" spans="1:20" x14ac:dyDescent="0.25">
      <c r="A10501" s="119" t="s">
        <v>16070</v>
      </c>
      <c r="B10501" s="260"/>
      <c r="C10501" s="264" t="str">
        <f>IF(ISERROR(VLOOKUP(B10501,'Tous les abonnés'!$A$6:$I$5491,2,0)),"",VLOOKUP(B10501,'Tous les abonnés'!$A$6:$I$5491,2,0))</f>
        <v/>
      </c>
      <c r="D10501" s="26"/>
      <c r="E10501" s="265"/>
      <c r="F10501" s="207" t="str">
        <f>IF(ISERROR(IF(VLOOKUP(D10501,Paramètres!$C$17:$H$33,6,0)="oui","illimité",VLOOKUP(D10501,Paramètres!$C$17:$H$33,5,0))),"",IF(VLOOKUP(D10501,Paramètres!$C$17:$H$33,6,0)="oui","illimité",VLOOKUP(D10501,Paramètres!$C$17:$H$33,5,0)))</f>
        <v/>
      </c>
      <c r="G10501" s="269" t="str">
        <f t="shared" si="990"/>
        <v/>
      </c>
      <c r="H10501" s="208" t="str">
        <f>IF(ISERROR(VLOOKUP(D10501,Paramètres!$C$17:$E$33,3,0)),"",VLOOKUP(D10501,Paramètres!$C$17:$E$33,3,0))</f>
        <v/>
      </c>
      <c r="I10501" s="53"/>
      <c r="J10501" s="209" t="str">
        <f t="shared" si="993"/>
        <v/>
      </c>
      <c r="K10501" s="271"/>
      <c r="L10501" s="37"/>
      <c r="M10501" s="218"/>
      <c r="N10501" s="124"/>
      <c r="O10501" s="211" t="str">
        <f t="shared" ca="1" si="991"/>
        <v/>
      </c>
      <c r="P10501" s="212" t="str">
        <f>IF(ISERROR(VLOOKUP(L10501,Paramètres!$A$38:$B$40,2,0)),"",VLOOKUP(L10501,Paramètres!$A$38:$B$40,2,0))</f>
        <v/>
      </c>
      <c r="Q10501" s="211" t="str">
        <f t="shared" ca="1" si="992"/>
        <v/>
      </c>
      <c r="R10501" s="211" t="str">
        <f t="shared" si="988"/>
        <v/>
      </c>
      <c r="S10501" s="213" t="str">
        <f t="shared" ca="1" si="989"/>
        <v/>
      </c>
      <c r="T10501" s="214" t="str">
        <f t="shared" ca="1" si="994"/>
        <v/>
      </c>
    </row>
    <row r="10502" spans="1:20" x14ac:dyDescent="0.25">
      <c r="A10502" s="119" t="s">
        <v>16071</v>
      </c>
      <c r="B10502" s="260"/>
      <c r="C10502" s="264" t="str">
        <f>IF(ISERROR(VLOOKUP(B10502,'Tous les abonnés'!$A$6:$I$5491,2,0)),"",VLOOKUP(B10502,'Tous les abonnés'!$A$6:$I$5491,2,0))</f>
        <v/>
      </c>
      <c r="D10502" s="26"/>
      <c r="E10502" s="265"/>
      <c r="F10502" s="207" t="str">
        <f>IF(ISERROR(IF(VLOOKUP(D10502,Paramètres!$C$17:$H$33,6,0)="oui","illimité",VLOOKUP(D10502,Paramètres!$C$17:$H$33,5,0))),"",IF(VLOOKUP(D10502,Paramètres!$C$17:$H$33,6,0)="oui","illimité",VLOOKUP(D10502,Paramètres!$C$17:$H$33,5,0)))</f>
        <v/>
      </c>
      <c r="G10502" s="269" t="str">
        <f t="shared" si="990"/>
        <v/>
      </c>
      <c r="H10502" s="208" t="str">
        <f>IF(ISERROR(VLOOKUP(D10502,Paramètres!$C$17:$E$33,3,0)),"",VLOOKUP(D10502,Paramètres!$C$17:$E$33,3,0))</f>
        <v/>
      </c>
      <c r="I10502" s="53"/>
      <c r="J10502" s="209" t="str">
        <f t="shared" si="993"/>
        <v/>
      </c>
      <c r="K10502" s="271"/>
      <c r="L10502" s="37"/>
      <c r="M10502" s="218"/>
      <c r="N10502" s="124"/>
      <c r="O10502" s="211" t="str">
        <f t="shared" ca="1" si="991"/>
        <v/>
      </c>
      <c r="P10502" s="212" t="str">
        <f>IF(ISERROR(VLOOKUP(L10502,Paramètres!$A$38:$B$40,2,0)),"",VLOOKUP(L10502,Paramètres!$A$38:$B$40,2,0))</f>
        <v/>
      </c>
      <c r="Q10502" s="211" t="str">
        <f t="shared" ca="1" si="992"/>
        <v/>
      </c>
      <c r="R10502" s="211" t="str">
        <f t="shared" si="988"/>
        <v/>
      </c>
      <c r="S10502" s="213" t="str">
        <f t="shared" ca="1" si="989"/>
        <v/>
      </c>
      <c r="T10502" s="214" t="str">
        <f t="shared" ca="1" si="994"/>
        <v/>
      </c>
    </row>
    <row r="10503" spans="1:20" x14ac:dyDescent="0.25">
      <c r="A10503" s="119" t="s">
        <v>16072</v>
      </c>
      <c r="B10503" s="260"/>
      <c r="C10503" s="264" t="str">
        <f>IF(ISERROR(VLOOKUP(B10503,'Tous les abonnés'!$A$6:$I$5491,2,0)),"",VLOOKUP(B10503,'Tous les abonnés'!$A$6:$I$5491,2,0))</f>
        <v/>
      </c>
      <c r="D10503" s="26"/>
      <c r="E10503" s="265"/>
      <c r="F10503" s="207" t="str">
        <f>IF(ISERROR(IF(VLOOKUP(D10503,Paramètres!$C$17:$H$33,6,0)="oui","illimité",VLOOKUP(D10503,Paramètres!$C$17:$H$33,5,0))),"",IF(VLOOKUP(D10503,Paramètres!$C$17:$H$33,6,0)="oui","illimité",VLOOKUP(D10503,Paramètres!$C$17:$H$33,5,0)))</f>
        <v/>
      </c>
      <c r="G10503" s="269" t="str">
        <f t="shared" si="990"/>
        <v/>
      </c>
      <c r="H10503" s="208" t="str">
        <f>IF(ISERROR(VLOOKUP(D10503,Paramètres!$C$17:$E$33,3,0)),"",VLOOKUP(D10503,Paramètres!$C$17:$E$33,3,0))</f>
        <v/>
      </c>
      <c r="I10503" s="53"/>
      <c r="J10503" s="209" t="str">
        <f t="shared" si="993"/>
        <v/>
      </c>
      <c r="K10503" s="271"/>
      <c r="L10503" s="37"/>
      <c r="M10503" s="218"/>
      <c r="N10503" s="124"/>
      <c r="O10503" s="211" t="str">
        <f t="shared" ca="1" si="991"/>
        <v/>
      </c>
      <c r="P10503" s="212" t="str">
        <f>IF(ISERROR(VLOOKUP(L10503,Paramètres!$A$38:$B$40,2,0)),"",VLOOKUP(L10503,Paramètres!$A$38:$B$40,2,0))</f>
        <v/>
      </c>
      <c r="Q10503" s="211" t="str">
        <f t="shared" ca="1" si="992"/>
        <v/>
      </c>
      <c r="R10503" s="211" t="str">
        <f t="shared" ref="R10503:R10566" si="995">IF(L10503="en 1 fois",1,IF(F10503="illimité",O10503/P10503,IF(ISERROR(F10503/P10503),"",ROUND(F10503/P10503,0))))</f>
        <v/>
      </c>
      <c r="S10503" s="213" t="str">
        <f t="shared" ref="S10503:S10566" ca="1" si="996">IF(ISERROR(IF(F10503="illimité",Q10503*J10503,IF(L10503="en 1 fois",J10503,J10503*Q10503/R10503))),"",IF(F10503="illimité",Q10503*J10503,IF(L10503="en 1 fois",J10503,J10503*Q10503/R10503)))</f>
        <v/>
      </c>
      <c r="T10503" s="214" t="str">
        <f t="shared" ca="1" si="994"/>
        <v/>
      </c>
    </row>
    <row r="10504" spans="1:20" x14ac:dyDescent="0.25">
      <c r="A10504" s="119" t="s">
        <v>16073</v>
      </c>
      <c r="B10504" s="260"/>
      <c r="C10504" s="264" t="str">
        <f>IF(ISERROR(VLOOKUP(B10504,'Tous les abonnés'!$A$6:$I$5491,2,0)),"",VLOOKUP(B10504,'Tous les abonnés'!$A$6:$I$5491,2,0))</f>
        <v/>
      </c>
      <c r="D10504" s="26"/>
      <c r="E10504" s="265"/>
      <c r="F10504" s="207" t="str">
        <f>IF(ISERROR(IF(VLOOKUP(D10504,Paramètres!$C$17:$H$33,6,0)="oui","illimité",VLOOKUP(D10504,Paramètres!$C$17:$H$33,5,0))),"",IF(VLOOKUP(D10504,Paramètres!$C$17:$H$33,6,0)="oui","illimité",VLOOKUP(D10504,Paramètres!$C$17:$H$33,5,0)))</f>
        <v/>
      </c>
      <c r="G10504" s="269" t="str">
        <f t="shared" ref="G10504:G10567" si="997">IF(ISBLANK(K10504),IF(ISERROR(E10504+F10504),"",E10504+F10504),K10504)</f>
        <v/>
      </c>
      <c r="H10504" s="208" t="str">
        <f>IF(ISERROR(VLOOKUP(D10504,Paramètres!$C$17:$E$33,3,0)),"",VLOOKUP(D10504,Paramètres!$C$17:$E$33,3,0))</f>
        <v/>
      </c>
      <c r="I10504" s="53"/>
      <c r="J10504" s="209" t="str">
        <f t="shared" si="993"/>
        <v/>
      </c>
      <c r="K10504" s="271"/>
      <c r="L10504" s="37"/>
      <c r="M10504" s="218"/>
      <c r="N10504" s="124"/>
      <c r="O10504" s="211" t="str">
        <f t="shared" ref="O10504:O10567" ca="1" si="998">IF(ISBLANK(E10504),"",IF(TODAY()&gt;G10504,G10504-E10504,TODAY()-E10504))</f>
        <v/>
      </c>
      <c r="P10504" s="212" t="str">
        <f>IF(ISERROR(VLOOKUP(L10504,Paramètres!$A$38:$B$40,2,0)),"",VLOOKUP(L10504,Paramètres!$A$38:$B$40,2,0))</f>
        <v/>
      </c>
      <c r="Q10504" s="211" t="str">
        <f t="shared" ref="Q10504:Q10567" ca="1" si="999">IF(ISERROR(O10504/P10504),"",ROUND(O10504/P10504,0))</f>
        <v/>
      </c>
      <c r="R10504" s="211" t="str">
        <f t="shared" si="995"/>
        <v/>
      </c>
      <c r="S10504" s="213" t="str">
        <f t="shared" ca="1" si="996"/>
        <v/>
      </c>
      <c r="T10504" s="214" t="str">
        <f t="shared" ca="1" si="994"/>
        <v/>
      </c>
    </row>
    <row r="10505" spans="1:20" x14ac:dyDescent="0.25">
      <c r="A10505" s="119" t="s">
        <v>16074</v>
      </c>
      <c r="B10505" s="260"/>
      <c r="C10505" s="264" t="str">
        <f>IF(ISERROR(VLOOKUP(B10505,'Tous les abonnés'!$A$6:$I$5491,2,0)),"",VLOOKUP(B10505,'Tous les abonnés'!$A$6:$I$5491,2,0))</f>
        <v/>
      </c>
      <c r="D10505" s="26"/>
      <c r="E10505" s="265"/>
      <c r="F10505" s="207" t="str">
        <f>IF(ISERROR(IF(VLOOKUP(D10505,Paramètres!$C$17:$H$33,6,0)="oui","illimité",VLOOKUP(D10505,Paramètres!$C$17:$H$33,5,0))),"",IF(VLOOKUP(D10505,Paramètres!$C$17:$H$33,6,0)="oui","illimité",VLOOKUP(D10505,Paramètres!$C$17:$H$33,5,0)))</f>
        <v/>
      </c>
      <c r="G10505" s="269" t="str">
        <f t="shared" si="997"/>
        <v/>
      </c>
      <c r="H10505" s="208" t="str">
        <f>IF(ISERROR(VLOOKUP(D10505,Paramètres!$C$17:$E$33,3,0)),"",VLOOKUP(D10505,Paramètres!$C$17:$E$33,3,0))</f>
        <v/>
      </c>
      <c r="I10505" s="53"/>
      <c r="J10505" s="209" t="str">
        <f t="shared" si="993"/>
        <v/>
      </c>
      <c r="K10505" s="271"/>
      <c r="L10505" s="37"/>
      <c r="M10505" s="218"/>
      <c r="N10505" s="124"/>
      <c r="O10505" s="211" t="str">
        <f t="shared" ca="1" si="998"/>
        <v/>
      </c>
      <c r="P10505" s="212" t="str">
        <f>IF(ISERROR(VLOOKUP(L10505,Paramètres!$A$38:$B$40,2,0)),"",VLOOKUP(L10505,Paramètres!$A$38:$B$40,2,0))</f>
        <v/>
      </c>
      <c r="Q10505" s="211" t="str">
        <f t="shared" ca="1" si="999"/>
        <v/>
      </c>
      <c r="R10505" s="211" t="str">
        <f t="shared" si="995"/>
        <v/>
      </c>
      <c r="S10505" s="213" t="str">
        <f t="shared" ca="1" si="996"/>
        <v/>
      </c>
      <c r="T10505" s="214" t="str">
        <f t="shared" ca="1" si="994"/>
        <v/>
      </c>
    </row>
    <row r="10506" spans="1:20" x14ac:dyDescent="0.25">
      <c r="A10506" s="119" t="s">
        <v>16075</v>
      </c>
      <c r="B10506" s="260"/>
      <c r="C10506" s="264" t="str">
        <f>IF(ISERROR(VLOOKUP(B10506,'Tous les abonnés'!$A$6:$I$5491,2,0)),"",VLOOKUP(B10506,'Tous les abonnés'!$A$6:$I$5491,2,0))</f>
        <v/>
      </c>
      <c r="D10506" s="26"/>
      <c r="E10506" s="265"/>
      <c r="F10506" s="207" t="str">
        <f>IF(ISERROR(IF(VLOOKUP(D10506,Paramètres!$C$17:$H$33,6,0)="oui","illimité",VLOOKUP(D10506,Paramètres!$C$17:$H$33,5,0))),"",IF(VLOOKUP(D10506,Paramètres!$C$17:$H$33,6,0)="oui","illimité",VLOOKUP(D10506,Paramètres!$C$17:$H$33,5,0)))</f>
        <v/>
      </c>
      <c r="G10506" s="269" t="str">
        <f t="shared" si="997"/>
        <v/>
      </c>
      <c r="H10506" s="208" t="str">
        <f>IF(ISERROR(VLOOKUP(D10506,Paramètres!$C$17:$E$33,3,0)),"",VLOOKUP(D10506,Paramètres!$C$17:$E$33,3,0))</f>
        <v/>
      </c>
      <c r="I10506" s="53"/>
      <c r="J10506" s="209" t="str">
        <f t="shared" si="993"/>
        <v/>
      </c>
      <c r="K10506" s="271"/>
      <c r="L10506" s="37"/>
      <c r="M10506" s="218"/>
      <c r="N10506" s="124"/>
      <c r="O10506" s="211" t="str">
        <f t="shared" ca="1" si="998"/>
        <v/>
      </c>
      <c r="P10506" s="212" t="str">
        <f>IF(ISERROR(VLOOKUP(L10506,Paramètres!$A$38:$B$40,2,0)),"",VLOOKUP(L10506,Paramètres!$A$38:$B$40,2,0))</f>
        <v/>
      </c>
      <c r="Q10506" s="211" t="str">
        <f t="shared" ca="1" si="999"/>
        <v/>
      </c>
      <c r="R10506" s="211" t="str">
        <f t="shared" si="995"/>
        <v/>
      </c>
      <c r="S10506" s="213" t="str">
        <f t="shared" ca="1" si="996"/>
        <v/>
      </c>
      <c r="T10506" s="214" t="str">
        <f t="shared" ca="1" si="994"/>
        <v/>
      </c>
    </row>
    <row r="10507" spans="1:20" x14ac:dyDescent="0.25">
      <c r="A10507" s="119" t="s">
        <v>16076</v>
      </c>
      <c r="B10507" s="260"/>
      <c r="C10507" s="264" t="str">
        <f>IF(ISERROR(VLOOKUP(B10507,'Tous les abonnés'!$A$6:$I$5491,2,0)),"",VLOOKUP(B10507,'Tous les abonnés'!$A$6:$I$5491,2,0))</f>
        <v/>
      </c>
      <c r="D10507" s="26"/>
      <c r="E10507" s="265"/>
      <c r="F10507" s="207" t="str">
        <f>IF(ISERROR(IF(VLOOKUP(D10507,Paramètres!$C$17:$H$33,6,0)="oui","illimité",VLOOKUP(D10507,Paramètres!$C$17:$H$33,5,0))),"",IF(VLOOKUP(D10507,Paramètres!$C$17:$H$33,6,0)="oui","illimité",VLOOKUP(D10507,Paramètres!$C$17:$H$33,5,0)))</f>
        <v/>
      </c>
      <c r="G10507" s="269" t="str">
        <f t="shared" si="997"/>
        <v/>
      </c>
      <c r="H10507" s="208" t="str">
        <f>IF(ISERROR(VLOOKUP(D10507,Paramètres!$C$17:$E$33,3,0)),"",VLOOKUP(D10507,Paramètres!$C$17:$E$33,3,0))</f>
        <v/>
      </c>
      <c r="I10507" s="53"/>
      <c r="J10507" s="209" t="str">
        <f t="shared" si="993"/>
        <v/>
      </c>
      <c r="K10507" s="271"/>
      <c r="L10507" s="37"/>
      <c r="M10507" s="218"/>
      <c r="N10507" s="124"/>
      <c r="O10507" s="211" t="str">
        <f t="shared" ca="1" si="998"/>
        <v/>
      </c>
      <c r="P10507" s="212" t="str">
        <f>IF(ISERROR(VLOOKUP(L10507,Paramètres!$A$38:$B$40,2,0)),"",VLOOKUP(L10507,Paramètres!$A$38:$B$40,2,0))</f>
        <v/>
      </c>
      <c r="Q10507" s="211" t="str">
        <f t="shared" ca="1" si="999"/>
        <v/>
      </c>
      <c r="R10507" s="211" t="str">
        <f t="shared" si="995"/>
        <v/>
      </c>
      <c r="S10507" s="213" t="str">
        <f t="shared" ca="1" si="996"/>
        <v/>
      </c>
      <c r="T10507" s="214" t="str">
        <f t="shared" ca="1" si="994"/>
        <v/>
      </c>
    </row>
    <row r="10508" spans="1:20" x14ac:dyDescent="0.25">
      <c r="A10508" s="119" t="s">
        <v>16077</v>
      </c>
      <c r="B10508" s="260"/>
      <c r="C10508" s="264" t="str">
        <f>IF(ISERROR(VLOOKUP(B10508,'Tous les abonnés'!$A$6:$I$5491,2,0)),"",VLOOKUP(B10508,'Tous les abonnés'!$A$6:$I$5491,2,0))</f>
        <v/>
      </c>
      <c r="D10508" s="26"/>
      <c r="E10508" s="265"/>
      <c r="F10508" s="207" t="str">
        <f>IF(ISERROR(IF(VLOOKUP(D10508,Paramètres!$C$17:$H$33,6,0)="oui","illimité",VLOOKUP(D10508,Paramètres!$C$17:$H$33,5,0))),"",IF(VLOOKUP(D10508,Paramètres!$C$17:$H$33,6,0)="oui","illimité",VLOOKUP(D10508,Paramètres!$C$17:$H$33,5,0)))</f>
        <v/>
      </c>
      <c r="G10508" s="269" t="str">
        <f t="shared" si="997"/>
        <v/>
      </c>
      <c r="H10508" s="208" t="str">
        <f>IF(ISERROR(VLOOKUP(D10508,Paramètres!$C$17:$E$33,3,0)),"",VLOOKUP(D10508,Paramètres!$C$17:$E$33,3,0))</f>
        <v/>
      </c>
      <c r="I10508" s="53"/>
      <c r="J10508" s="209" t="str">
        <f t="shared" si="993"/>
        <v/>
      </c>
      <c r="K10508" s="271"/>
      <c r="L10508" s="37"/>
      <c r="M10508" s="218"/>
      <c r="N10508" s="124"/>
      <c r="O10508" s="211" t="str">
        <f t="shared" ca="1" si="998"/>
        <v/>
      </c>
      <c r="P10508" s="212" t="str">
        <f>IF(ISERROR(VLOOKUP(L10508,Paramètres!$A$38:$B$40,2,0)),"",VLOOKUP(L10508,Paramètres!$A$38:$B$40,2,0))</f>
        <v/>
      </c>
      <c r="Q10508" s="211" t="str">
        <f t="shared" ca="1" si="999"/>
        <v/>
      </c>
      <c r="R10508" s="211" t="str">
        <f t="shared" si="995"/>
        <v/>
      </c>
      <c r="S10508" s="213" t="str">
        <f t="shared" ca="1" si="996"/>
        <v/>
      </c>
      <c r="T10508" s="214" t="str">
        <f t="shared" ca="1" si="994"/>
        <v/>
      </c>
    </row>
    <row r="10509" spans="1:20" x14ac:dyDescent="0.25">
      <c r="A10509" s="119" t="s">
        <v>16078</v>
      </c>
      <c r="B10509" s="260"/>
      <c r="C10509" s="264" t="str">
        <f>IF(ISERROR(VLOOKUP(B10509,'Tous les abonnés'!$A$6:$I$5491,2,0)),"",VLOOKUP(B10509,'Tous les abonnés'!$A$6:$I$5491,2,0))</f>
        <v/>
      </c>
      <c r="D10509" s="26"/>
      <c r="E10509" s="265"/>
      <c r="F10509" s="207" t="str">
        <f>IF(ISERROR(IF(VLOOKUP(D10509,Paramètres!$C$17:$H$33,6,0)="oui","illimité",VLOOKUP(D10509,Paramètres!$C$17:$H$33,5,0))),"",IF(VLOOKUP(D10509,Paramètres!$C$17:$H$33,6,0)="oui","illimité",VLOOKUP(D10509,Paramètres!$C$17:$H$33,5,0)))</f>
        <v/>
      </c>
      <c r="G10509" s="269" t="str">
        <f t="shared" si="997"/>
        <v/>
      </c>
      <c r="H10509" s="208" t="str">
        <f>IF(ISERROR(VLOOKUP(D10509,Paramètres!$C$17:$E$33,3,0)),"",VLOOKUP(D10509,Paramètres!$C$17:$E$33,3,0))</f>
        <v/>
      </c>
      <c r="I10509" s="53"/>
      <c r="J10509" s="209" t="str">
        <f t="shared" si="993"/>
        <v/>
      </c>
      <c r="K10509" s="271"/>
      <c r="L10509" s="37"/>
      <c r="M10509" s="218"/>
      <c r="N10509" s="124"/>
      <c r="O10509" s="211" t="str">
        <f t="shared" ca="1" si="998"/>
        <v/>
      </c>
      <c r="P10509" s="212" t="str">
        <f>IF(ISERROR(VLOOKUP(L10509,Paramètres!$A$38:$B$40,2,0)),"",VLOOKUP(L10509,Paramètres!$A$38:$B$40,2,0))</f>
        <v/>
      </c>
      <c r="Q10509" s="211" t="str">
        <f t="shared" ca="1" si="999"/>
        <v/>
      </c>
      <c r="R10509" s="211" t="str">
        <f t="shared" si="995"/>
        <v/>
      </c>
      <c r="S10509" s="213" t="str">
        <f t="shared" ca="1" si="996"/>
        <v/>
      </c>
      <c r="T10509" s="214" t="str">
        <f t="shared" ca="1" si="994"/>
        <v/>
      </c>
    </row>
    <row r="10510" spans="1:20" x14ac:dyDescent="0.25">
      <c r="A10510" s="119" t="s">
        <v>16079</v>
      </c>
      <c r="B10510" s="260"/>
      <c r="C10510" s="264" t="str">
        <f>IF(ISERROR(VLOOKUP(B10510,'Tous les abonnés'!$A$6:$I$5491,2,0)),"",VLOOKUP(B10510,'Tous les abonnés'!$A$6:$I$5491,2,0))</f>
        <v/>
      </c>
      <c r="D10510" s="26"/>
      <c r="E10510" s="265"/>
      <c r="F10510" s="207" t="str">
        <f>IF(ISERROR(IF(VLOOKUP(D10510,Paramètres!$C$17:$H$33,6,0)="oui","illimité",VLOOKUP(D10510,Paramètres!$C$17:$H$33,5,0))),"",IF(VLOOKUP(D10510,Paramètres!$C$17:$H$33,6,0)="oui","illimité",VLOOKUP(D10510,Paramètres!$C$17:$H$33,5,0)))</f>
        <v/>
      </c>
      <c r="G10510" s="269" t="str">
        <f t="shared" si="997"/>
        <v/>
      </c>
      <c r="H10510" s="208" t="str">
        <f>IF(ISERROR(VLOOKUP(D10510,Paramètres!$C$17:$E$33,3,0)),"",VLOOKUP(D10510,Paramètres!$C$17:$E$33,3,0))</f>
        <v/>
      </c>
      <c r="I10510" s="53"/>
      <c r="J10510" s="209" t="str">
        <f t="shared" si="993"/>
        <v/>
      </c>
      <c r="K10510" s="271"/>
      <c r="L10510" s="37"/>
      <c r="M10510" s="218"/>
      <c r="N10510" s="124"/>
      <c r="O10510" s="211" t="str">
        <f t="shared" ca="1" si="998"/>
        <v/>
      </c>
      <c r="P10510" s="212" t="str">
        <f>IF(ISERROR(VLOOKUP(L10510,Paramètres!$A$38:$B$40,2,0)),"",VLOOKUP(L10510,Paramètres!$A$38:$B$40,2,0))</f>
        <v/>
      </c>
      <c r="Q10510" s="211" t="str">
        <f t="shared" ca="1" si="999"/>
        <v/>
      </c>
      <c r="R10510" s="211" t="str">
        <f t="shared" si="995"/>
        <v/>
      </c>
      <c r="S10510" s="213" t="str">
        <f t="shared" ca="1" si="996"/>
        <v/>
      </c>
      <c r="T10510" s="214" t="str">
        <f t="shared" ca="1" si="994"/>
        <v/>
      </c>
    </row>
    <row r="10511" spans="1:20" x14ac:dyDescent="0.25">
      <c r="A10511" s="119" t="s">
        <v>16080</v>
      </c>
      <c r="B10511" s="260"/>
      <c r="C10511" s="264" t="str">
        <f>IF(ISERROR(VLOOKUP(B10511,'Tous les abonnés'!$A$6:$I$5491,2,0)),"",VLOOKUP(B10511,'Tous les abonnés'!$A$6:$I$5491,2,0))</f>
        <v/>
      </c>
      <c r="D10511" s="26"/>
      <c r="E10511" s="265"/>
      <c r="F10511" s="207" t="str">
        <f>IF(ISERROR(IF(VLOOKUP(D10511,Paramètres!$C$17:$H$33,6,0)="oui","illimité",VLOOKUP(D10511,Paramètres!$C$17:$H$33,5,0))),"",IF(VLOOKUP(D10511,Paramètres!$C$17:$H$33,6,0)="oui","illimité",VLOOKUP(D10511,Paramètres!$C$17:$H$33,5,0)))</f>
        <v/>
      </c>
      <c r="G10511" s="269" t="str">
        <f t="shared" si="997"/>
        <v/>
      </c>
      <c r="H10511" s="208" t="str">
        <f>IF(ISERROR(VLOOKUP(D10511,Paramètres!$C$17:$E$33,3,0)),"",VLOOKUP(D10511,Paramètres!$C$17:$E$33,3,0))</f>
        <v/>
      </c>
      <c r="I10511" s="53"/>
      <c r="J10511" s="209" t="str">
        <f t="shared" si="993"/>
        <v/>
      </c>
      <c r="K10511" s="271"/>
      <c r="L10511" s="37"/>
      <c r="M10511" s="218"/>
      <c r="N10511" s="124"/>
      <c r="O10511" s="211" t="str">
        <f t="shared" ca="1" si="998"/>
        <v/>
      </c>
      <c r="P10511" s="212" t="str">
        <f>IF(ISERROR(VLOOKUP(L10511,Paramètres!$A$38:$B$40,2,0)),"",VLOOKUP(L10511,Paramètres!$A$38:$B$40,2,0))</f>
        <v/>
      </c>
      <c r="Q10511" s="211" t="str">
        <f t="shared" ca="1" si="999"/>
        <v/>
      </c>
      <c r="R10511" s="211" t="str">
        <f t="shared" si="995"/>
        <v/>
      </c>
      <c r="S10511" s="213" t="str">
        <f t="shared" ca="1" si="996"/>
        <v/>
      </c>
      <c r="T10511" s="214" t="str">
        <f t="shared" ca="1" si="994"/>
        <v/>
      </c>
    </row>
    <row r="10512" spans="1:20" x14ac:dyDescent="0.25">
      <c r="A10512" s="119" t="s">
        <v>16081</v>
      </c>
      <c r="B10512" s="260"/>
      <c r="C10512" s="264" t="str">
        <f>IF(ISERROR(VLOOKUP(B10512,'Tous les abonnés'!$A$6:$I$5491,2,0)),"",VLOOKUP(B10512,'Tous les abonnés'!$A$6:$I$5491,2,0))</f>
        <v/>
      </c>
      <c r="D10512" s="26"/>
      <c r="E10512" s="265"/>
      <c r="F10512" s="207" t="str">
        <f>IF(ISERROR(IF(VLOOKUP(D10512,Paramètres!$C$17:$H$33,6,0)="oui","illimité",VLOOKUP(D10512,Paramètres!$C$17:$H$33,5,0))),"",IF(VLOOKUP(D10512,Paramètres!$C$17:$H$33,6,0)="oui","illimité",VLOOKUP(D10512,Paramètres!$C$17:$H$33,5,0)))</f>
        <v/>
      </c>
      <c r="G10512" s="269" t="str">
        <f t="shared" si="997"/>
        <v/>
      </c>
      <c r="H10512" s="208" t="str">
        <f>IF(ISERROR(VLOOKUP(D10512,Paramètres!$C$17:$E$33,3,0)),"",VLOOKUP(D10512,Paramètres!$C$17:$E$33,3,0))</f>
        <v/>
      </c>
      <c r="I10512" s="53"/>
      <c r="J10512" s="209" t="str">
        <f t="shared" si="993"/>
        <v/>
      </c>
      <c r="K10512" s="271"/>
      <c r="L10512" s="37"/>
      <c r="M10512" s="218"/>
      <c r="N10512" s="124"/>
      <c r="O10512" s="211" t="str">
        <f t="shared" ca="1" si="998"/>
        <v/>
      </c>
      <c r="P10512" s="212" t="str">
        <f>IF(ISERROR(VLOOKUP(L10512,Paramètres!$A$38:$B$40,2,0)),"",VLOOKUP(L10512,Paramètres!$A$38:$B$40,2,0))</f>
        <v/>
      </c>
      <c r="Q10512" s="211" t="str">
        <f t="shared" ca="1" si="999"/>
        <v/>
      </c>
      <c r="R10512" s="211" t="str">
        <f t="shared" si="995"/>
        <v/>
      </c>
      <c r="S10512" s="213" t="str">
        <f t="shared" ca="1" si="996"/>
        <v/>
      </c>
      <c r="T10512" s="214" t="str">
        <f t="shared" ca="1" si="994"/>
        <v/>
      </c>
    </row>
    <row r="10513" spans="1:20" x14ac:dyDescent="0.25">
      <c r="A10513" s="119" t="s">
        <v>16082</v>
      </c>
      <c r="B10513" s="260"/>
      <c r="C10513" s="264" t="str">
        <f>IF(ISERROR(VLOOKUP(B10513,'Tous les abonnés'!$A$6:$I$5491,2,0)),"",VLOOKUP(B10513,'Tous les abonnés'!$A$6:$I$5491,2,0))</f>
        <v/>
      </c>
      <c r="D10513" s="26"/>
      <c r="E10513" s="265"/>
      <c r="F10513" s="207" t="str">
        <f>IF(ISERROR(IF(VLOOKUP(D10513,Paramètres!$C$17:$H$33,6,0)="oui","illimité",VLOOKUP(D10513,Paramètres!$C$17:$H$33,5,0))),"",IF(VLOOKUP(D10513,Paramètres!$C$17:$H$33,6,0)="oui","illimité",VLOOKUP(D10513,Paramètres!$C$17:$H$33,5,0)))</f>
        <v/>
      </c>
      <c r="G10513" s="269" t="str">
        <f t="shared" si="997"/>
        <v/>
      </c>
      <c r="H10513" s="208" t="str">
        <f>IF(ISERROR(VLOOKUP(D10513,Paramètres!$C$17:$E$33,3,0)),"",VLOOKUP(D10513,Paramètres!$C$17:$E$33,3,0))</f>
        <v/>
      </c>
      <c r="I10513" s="53"/>
      <c r="J10513" s="209" t="str">
        <f t="shared" si="993"/>
        <v/>
      </c>
      <c r="K10513" s="271"/>
      <c r="L10513" s="37"/>
      <c r="M10513" s="218"/>
      <c r="N10513" s="124"/>
      <c r="O10513" s="211" t="str">
        <f t="shared" ca="1" si="998"/>
        <v/>
      </c>
      <c r="P10513" s="212" t="str">
        <f>IF(ISERROR(VLOOKUP(L10513,Paramètres!$A$38:$B$40,2,0)),"",VLOOKUP(L10513,Paramètres!$A$38:$B$40,2,0))</f>
        <v/>
      </c>
      <c r="Q10513" s="211" t="str">
        <f t="shared" ca="1" si="999"/>
        <v/>
      </c>
      <c r="R10513" s="211" t="str">
        <f t="shared" si="995"/>
        <v/>
      </c>
      <c r="S10513" s="213" t="str">
        <f t="shared" ca="1" si="996"/>
        <v/>
      </c>
      <c r="T10513" s="214" t="str">
        <f t="shared" ca="1" si="994"/>
        <v/>
      </c>
    </row>
    <row r="10514" spans="1:20" x14ac:dyDescent="0.25">
      <c r="A10514" s="119" t="s">
        <v>16083</v>
      </c>
      <c r="B10514" s="260"/>
      <c r="C10514" s="264" t="str">
        <f>IF(ISERROR(VLOOKUP(B10514,'Tous les abonnés'!$A$6:$I$5491,2,0)),"",VLOOKUP(B10514,'Tous les abonnés'!$A$6:$I$5491,2,0))</f>
        <v/>
      </c>
      <c r="D10514" s="26"/>
      <c r="E10514" s="265"/>
      <c r="F10514" s="207" t="str">
        <f>IF(ISERROR(IF(VLOOKUP(D10514,Paramètres!$C$17:$H$33,6,0)="oui","illimité",VLOOKUP(D10514,Paramètres!$C$17:$H$33,5,0))),"",IF(VLOOKUP(D10514,Paramètres!$C$17:$H$33,6,0)="oui","illimité",VLOOKUP(D10514,Paramètres!$C$17:$H$33,5,0)))</f>
        <v/>
      </c>
      <c r="G10514" s="269" t="str">
        <f t="shared" si="997"/>
        <v/>
      </c>
      <c r="H10514" s="208" t="str">
        <f>IF(ISERROR(VLOOKUP(D10514,Paramètres!$C$17:$E$33,3,0)),"",VLOOKUP(D10514,Paramètres!$C$17:$E$33,3,0))</f>
        <v/>
      </c>
      <c r="I10514" s="53"/>
      <c r="J10514" s="209" t="str">
        <f t="shared" si="993"/>
        <v/>
      </c>
      <c r="K10514" s="271"/>
      <c r="L10514" s="37"/>
      <c r="M10514" s="218"/>
      <c r="N10514" s="124"/>
      <c r="O10514" s="211" t="str">
        <f t="shared" ca="1" si="998"/>
        <v/>
      </c>
      <c r="P10514" s="212" t="str">
        <f>IF(ISERROR(VLOOKUP(L10514,Paramètres!$A$38:$B$40,2,0)),"",VLOOKUP(L10514,Paramètres!$A$38:$B$40,2,0))</f>
        <v/>
      </c>
      <c r="Q10514" s="211" t="str">
        <f t="shared" ca="1" si="999"/>
        <v/>
      </c>
      <c r="R10514" s="211" t="str">
        <f t="shared" si="995"/>
        <v/>
      </c>
      <c r="S10514" s="213" t="str">
        <f t="shared" ca="1" si="996"/>
        <v/>
      </c>
      <c r="T10514" s="214" t="str">
        <f t="shared" ca="1" si="994"/>
        <v/>
      </c>
    </row>
    <row r="10515" spans="1:20" x14ac:dyDescent="0.25">
      <c r="A10515" s="119" t="s">
        <v>16084</v>
      </c>
      <c r="B10515" s="260"/>
      <c r="C10515" s="264" t="str">
        <f>IF(ISERROR(VLOOKUP(B10515,'Tous les abonnés'!$A$6:$I$5491,2,0)),"",VLOOKUP(B10515,'Tous les abonnés'!$A$6:$I$5491,2,0))</f>
        <v/>
      </c>
      <c r="D10515" s="26"/>
      <c r="E10515" s="265"/>
      <c r="F10515" s="207" t="str">
        <f>IF(ISERROR(IF(VLOOKUP(D10515,Paramètres!$C$17:$H$33,6,0)="oui","illimité",VLOOKUP(D10515,Paramètres!$C$17:$H$33,5,0))),"",IF(VLOOKUP(D10515,Paramètres!$C$17:$H$33,6,0)="oui","illimité",VLOOKUP(D10515,Paramètres!$C$17:$H$33,5,0)))</f>
        <v/>
      </c>
      <c r="G10515" s="269" t="str">
        <f t="shared" si="997"/>
        <v/>
      </c>
      <c r="H10515" s="208" t="str">
        <f>IF(ISERROR(VLOOKUP(D10515,Paramètres!$C$17:$E$33,3,0)),"",VLOOKUP(D10515,Paramètres!$C$17:$E$33,3,0))</f>
        <v/>
      </c>
      <c r="I10515" s="53"/>
      <c r="J10515" s="209" t="str">
        <f t="shared" si="993"/>
        <v/>
      </c>
      <c r="K10515" s="271"/>
      <c r="L10515" s="37"/>
      <c r="M10515" s="218"/>
      <c r="N10515" s="124"/>
      <c r="O10515" s="211" t="str">
        <f t="shared" ca="1" si="998"/>
        <v/>
      </c>
      <c r="P10515" s="212" t="str">
        <f>IF(ISERROR(VLOOKUP(L10515,Paramètres!$A$38:$B$40,2,0)),"",VLOOKUP(L10515,Paramètres!$A$38:$B$40,2,0))</f>
        <v/>
      </c>
      <c r="Q10515" s="211" t="str">
        <f t="shared" ca="1" si="999"/>
        <v/>
      </c>
      <c r="R10515" s="211" t="str">
        <f t="shared" si="995"/>
        <v/>
      </c>
      <c r="S10515" s="213" t="str">
        <f t="shared" ca="1" si="996"/>
        <v/>
      </c>
      <c r="T10515" s="214" t="str">
        <f t="shared" ca="1" si="994"/>
        <v/>
      </c>
    </row>
    <row r="10516" spans="1:20" x14ac:dyDescent="0.25">
      <c r="A10516" s="119" t="s">
        <v>16085</v>
      </c>
      <c r="B10516" s="260"/>
      <c r="C10516" s="264" t="str">
        <f>IF(ISERROR(VLOOKUP(B10516,'Tous les abonnés'!$A$6:$I$5491,2,0)),"",VLOOKUP(B10516,'Tous les abonnés'!$A$6:$I$5491,2,0))</f>
        <v/>
      </c>
      <c r="D10516" s="26"/>
      <c r="E10516" s="265"/>
      <c r="F10516" s="207" t="str">
        <f>IF(ISERROR(IF(VLOOKUP(D10516,Paramètres!$C$17:$H$33,6,0)="oui","illimité",VLOOKUP(D10516,Paramètres!$C$17:$H$33,5,0))),"",IF(VLOOKUP(D10516,Paramètres!$C$17:$H$33,6,0)="oui","illimité",VLOOKUP(D10516,Paramètres!$C$17:$H$33,5,0)))</f>
        <v/>
      </c>
      <c r="G10516" s="269" t="str">
        <f t="shared" si="997"/>
        <v/>
      </c>
      <c r="H10516" s="208" t="str">
        <f>IF(ISERROR(VLOOKUP(D10516,Paramètres!$C$17:$E$33,3,0)),"",VLOOKUP(D10516,Paramètres!$C$17:$E$33,3,0))</f>
        <v/>
      </c>
      <c r="I10516" s="53"/>
      <c r="J10516" s="209" t="str">
        <f t="shared" si="993"/>
        <v/>
      </c>
      <c r="K10516" s="271"/>
      <c r="L10516" s="37"/>
      <c r="M10516" s="218"/>
      <c r="N10516" s="124"/>
      <c r="O10516" s="211" t="str">
        <f t="shared" ca="1" si="998"/>
        <v/>
      </c>
      <c r="P10516" s="212" t="str">
        <f>IF(ISERROR(VLOOKUP(L10516,Paramètres!$A$38:$B$40,2,0)),"",VLOOKUP(L10516,Paramètres!$A$38:$B$40,2,0))</f>
        <v/>
      </c>
      <c r="Q10516" s="211" t="str">
        <f t="shared" ca="1" si="999"/>
        <v/>
      </c>
      <c r="R10516" s="211" t="str">
        <f t="shared" si="995"/>
        <v/>
      </c>
      <c r="S10516" s="213" t="str">
        <f t="shared" ca="1" si="996"/>
        <v/>
      </c>
      <c r="T10516" s="214" t="str">
        <f t="shared" ca="1" si="994"/>
        <v/>
      </c>
    </row>
    <row r="10517" spans="1:20" x14ac:dyDescent="0.25">
      <c r="A10517" s="119" t="s">
        <v>16086</v>
      </c>
      <c r="B10517" s="260"/>
      <c r="C10517" s="264" t="str">
        <f>IF(ISERROR(VLOOKUP(B10517,'Tous les abonnés'!$A$6:$I$5491,2,0)),"",VLOOKUP(B10517,'Tous les abonnés'!$A$6:$I$5491,2,0))</f>
        <v/>
      </c>
      <c r="D10517" s="26"/>
      <c r="E10517" s="265"/>
      <c r="F10517" s="207" t="str">
        <f>IF(ISERROR(IF(VLOOKUP(D10517,Paramètres!$C$17:$H$33,6,0)="oui","illimité",VLOOKUP(D10517,Paramètres!$C$17:$H$33,5,0))),"",IF(VLOOKUP(D10517,Paramètres!$C$17:$H$33,6,0)="oui","illimité",VLOOKUP(D10517,Paramètres!$C$17:$H$33,5,0)))</f>
        <v/>
      </c>
      <c r="G10517" s="269" t="str">
        <f t="shared" si="997"/>
        <v/>
      </c>
      <c r="H10517" s="208" t="str">
        <f>IF(ISERROR(VLOOKUP(D10517,Paramètres!$C$17:$E$33,3,0)),"",VLOOKUP(D10517,Paramètres!$C$17:$E$33,3,0))</f>
        <v/>
      </c>
      <c r="I10517" s="53"/>
      <c r="J10517" s="209" t="str">
        <f t="shared" si="993"/>
        <v/>
      </c>
      <c r="K10517" s="271"/>
      <c r="L10517" s="37"/>
      <c r="M10517" s="218"/>
      <c r="N10517" s="124"/>
      <c r="O10517" s="211" t="str">
        <f t="shared" ca="1" si="998"/>
        <v/>
      </c>
      <c r="P10517" s="212" t="str">
        <f>IF(ISERROR(VLOOKUP(L10517,Paramètres!$A$38:$B$40,2,0)),"",VLOOKUP(L10517,Paramètres!$A$38:$B$40,2,0))</f>
        <v/>
      </c>
      <c r="Q10517" s="211" t="str">
        <f t="shared" ca="1" si="999"/>
        <v/>
      </c>
      <c r="R10517" s="211" t="str">
        <f t="shared" si="995"/>
        <v/>
      </c>
      <c r="S10517" s="213" t="str">
        <f t="shared" ca="1" si="996"/>
        <v/>
      </c>
      <c r="T10517" s="214" t="str">
        <f t="shared" ca="1" si="994"/>
        <v/>
      </c>
    </row>
    <row r="10518" spans="1:20" x14ac:dyDescent="0.25">
      <c r="A10518" s="119" t="s">
        <v>16087</v>
      </c>
      <c r="B10518" s="260"/>
      <c r="C10518" s="264" t="str">
        <f>IF(ISERROR(VLOOKUP(B10518,'Tous les abonnés'!$A$6:$I$5491,2,0)),"",VLOOKUP(B10518,'Tous les abonnés'!$A$6:$I$5491,2,0))</f>
        <v/>
      </c>
      <c r="D10518" s="26"/>
      <c r="E10518" s="265"/>
      <c r="F10518" s="207" t="str">
        <f>IF(ISERROR(IF(VLOOKUP(D10518,Paramètres!$C$17:$H$33,6,0)="oui","illimité",VLOOKUP(D10518,Paramètres!$C$17:$H$33,5,0))),"",IF(VLOOKUP(D10518,Paramètres!$C$17:$H$33,6,0)="oui","illimité",VLOOKUP(D10518,Paramètres!$C$17:$H$33,5,0)))</f>
        <v/>
      </c>
      <c r="G10518" s="269" t="str">
        <f t="shared" si="997"/>
        <v/>
      </c>
      <c r="H10518" s="208" t="str">
        <f>IF(ISERROR(VLOOKUP(D10518,Paramètres!$C$17:$E$33,3,0)),"",VLOOKUP(D10518,Paramètres!$C$17:$E$33,3,0))</f>
        <v/>
      </c>
      <c r="I10518" s="53"/>
      <c r="J10518" s="209" t="str">
        <f t="shared" si="993"/>
        <v/>
      </c>
      <c r="K10518" s="271"/>
      <c r="L10518" s="37"/>
      <c r="M10518" s="218"/>
      <c r="N10518" s="124"/>
      <c r="O10518" s="211" t="str">
        <f t="shared" ca="1" si="998"/>
        <v/>
      </c>
      <c r="P10518" s="212" t="str">
        <f>IF(ISERROR(VLOOKUP(L10518,Paramètres!$A$38:$B$40,2,0)),"",VLOOKUP(L10518,Paramètres!$A$38:$B$40,2,0))</f>
        <v/>
      </c>
      <c r="Q10518" s="211" t="str">
        <f t="shared" ca="1" si="999"/>
        <v/>
      </c>
      <c r="R10518" s="211" t="str">
        <f t="shared" si="995"/>
        <v/>
      </c>
      <c r="S10518" s="213" t="str">
        <f t="shared" ca="1" si="996"/>
        <v/>
      </c>
      <c r="T10518" s="214" t="str">
        <f t="shared" ca="1" si="994"/>
        <v/>
      </c>
    </row>
    <row r="10519" spans="1:20" x14ac:dyDescent="0.25">
      <c r="A10519" s="119" t="s">
        <v>16088</v>
      </c>
      <c r="B10519" s="260"/>
      <c r="C10519" s="264" t="str">
        <f>IF(ISERROR(VLOOKUP(B10519,'Tous les abonnés'!$A$6:$I$5491,2,0)),"",VLOOKUP(B10519,'Tous les abonnés'!$A$6:$I$5491,2,0))</f>
        <v/>
      </c>
      <c r="D10519" s="26"/>
      <c r="E10519" s="265"/>
      <c r="F10519" s="207" t="str">
        <f>IF(ISERROR(IF(VLOOKUP(D10519,Paramètres!$C$17:$H$33,6,0)="oui","illimité",VLOOKUP(D10519,Paramètres!$C$17:$H$33,5,0))),"",IF(VLOOKUP(D10519,Paramètres!$C$17:$H$33,6,0)="oui","illimité",VLOOKUP(D10519,Paramètres!$C$17:$H$33,5,0)))</f>
        <v/>
      </c>
      <c r="G10519" s="269" t="str">
        <f t="shared" si="997"/>
        <v/>
      </c>
      <c r="H10519" s="208" t="str">
        <f>IF(ISERROR(VLOOKUP(D10519,Paramètres!$C$17:$E$33,3,0)),"",VLOOKUP(D10519,Paramètres!$C$17:$E$33,3,0))</f>
        <v/>
      </c>
      <c r="I10519" s="53"/>
      <c r="J10519" s="209" t="str">
        <f t="shared" si="993"/>
        <v/>
      </c>
      <c r="K10519" s="271"/>
      <c r="L10519" s="37"/>
      <c r="M10519" s="218"/>
      <c r="N10519" s="124"/>
      <c r="O10519" s="211" t="str">
        <f t="shared" ca="1" si="998"/>
        <v/>
      </c>
      <c r="P10519" s="212" t="str">
        <f>IF(ISERROR(VLOOKUP(L10519,Paramètres!$A$38:$B$40,2,0)),"",VLOOKUP(L10519,Paramètres!$A$38:$B$40,2,0))</f>
        <v/>
      </c>
      <c r="Q10519" s="211" t="str">
        <f t="shared" ca="1" si="999"/>
        <v/>
      </c>
      <c r="R10519" s="211" t="str">
        <f t="shared" si="995"/>
        <v/>
      </c>
      <c r="S10519" s="213" t="str">
        <f t="shared" ca="1" si="996"/>
        <v/>
      </c>
      <c r="T10519" s="214" t="str">
        <f t="shared" ca="1" si="994"/>
        <v/>
      </c>
    </row>
    <row r="10520" spans="1:20" x14ac:dyDescent="0.25">
      <c r="A10520" s="119" t="s">
        <v>16089</v>
      </c>
      <c r="B10520" s="260"/>
      <c r="C10520" s="264" t="str">
        <f>IF(ISERROR(VLOOKUP(B10520,'Tous les abonnés'!$A$6:$I$5491,2,0)),"",VLOOKUP(B10520,'Tous les abonnés'!$A$6:$I$5491,2,0))</f>
        <v/>
      </c>
      <c r="D10520" s="26"/>
      <c r="E10520" s="265"/>
      <c r="F10520" s="207" t="str">
        <f>IF(ISERROR(IF(VLOOKUP(D10520,Paramètres!$C$17:$H$33,6,0)="oui","illimité",VLOOKUP(D10520,Paramètres!$C$17:$H$33,5,0))),"",IF(VLOOKUP(D10520,Paramètres!$C$17:$H$33,6,0)="oui","illimité",VLOOKUP(D10520,Paramètres!$C$17:$H$33,5,0)))</f>
        <v/>
      </c>
      <c r="G10520" s="269" t="str">
        <f t="shared" si="997"/>
        <v/>
      </c>
      <c r="H10520" s="208" t="str">
        <f>IF(ISERROR(VLOOKUP(D10520,Paramètres!$C$17:$E$33,3,0)),"",VLOOKUP(D10520,Paramètres!$C$17:$E$33,3,0))</f>
        <v/>
      </c>
      <c r="I10520" s="53"/>
      <c r="J10520" s="209" t="str">
        <f t="shared" si="993"/>
        <v/>
      </c>
      <c r="K10520" s="271"/>
      <c r="L10520" s="37"/>
      <c r="M10520" s="218"/>
      <c r="N10520" s="124"/>
      <c r="O10520" s="211" t="str">
        <f t="shared" ca="1" si="998"/>
        <v/>
      </c>
      <c r="P10520" s="212" t="str">
        <f>IF(ISERROR(VLOOKUP(L10520,Paramètres!$A$38:$B$40,2,0)),"",VLOOKUP(L10520,Paramètres!$A$38:$B$40,2,0))</f>
        <v/>
      </c>
      <c r="Q10520" s="211" t="str">
        <f t="shared" ca="1" si="999"/>
        <v/>
      </c>
      <c r="R10520" s="211" t="str">
        <f t="shared" si="995"/>
        <v/>
      </c>
      <c r="S10520" s="213" t="str">
        <f t="shared" ca="1" si="996"/>
        <v/>
      </c>
      <c r="T10520" s="214" t="str">
        <f t="shared" ca="1" si="994"/>
        <v/>
      </c>
    </row>
    <row r="10521" spans="1:20" x14ac:dyDescent="0.25">
      <c r="A10521" s="119" t="s">
        <v>16090</v>
      </c>
      <c r="B10521" s="260"/>
      <c r="C10521" s="264" t="str">
        <f>IF(ISERROR(VLOOKUP(B10521,'Tous les abonnés'!$A$6:$I$5491,2,0)),"",VLOOKUP(B10521,'Tous les abonnés'!$A$6:$I$5491,2,0))</f>
        <v/>
      </c>
      <c r="D10521" s="26"/>
      <c r="E10521" s="265"/>
      <c r="F10521" s="207" t="str">
        <f>IF(ISERROR(IF(VLOOKUP(D10521,Paramètres!$C$17:$H$33,6,0)="oui","illimité",VLOOKUP(D10521,Paramètres!$C$17:$H$33,5,0))),"",IF(VLOOKUP(D10521,Paramètres!$C$17:$H$33,6,0)="oui","illimité",VLOOKUP(D10521,Paramètres!$C$17:$H$33,5,0)))</f>
        <v/>
      </c>
      <c r="G10521" s="269" t="str">
        <f t="shared" si="997"/>
        <v/>
      </c>
      <c r="H10521" s="208" t="str">
        <f>IF(ISERROR(VLOOKUP(D10521,Paramètres!$C$17:$E$33,3,0)),"",VLOOKUP(D10521,Paramètres!$C$17:$E$33,3,0))</f>
        <v/>
      </c>
      <c r="I10521" s="53"/>
      <c r="J10521" s="209" t="str">
        <f t="shared" si="993"/>
        <v/>
      </c>
      <c r="K10521" s="271"/>
      <c r="L10521" s="37"/>
      <c r="M10521" s="218"/>
      <c r="N10521" s="124"/>
      <c r="O10521" s="211" t="str">
        <f t="shared" ca="1" si="998"/>
        <v/>
      </c>
      <c r="P10521" s="212" t="str">
        <f>IF(ISERROR(VLOOKUP(L10521,Paramètres!$A$38:$B$40,2,0)),"",VLOOKUP(L10521,Paramètres!$A$38:$B$40,2,0))</f>
        <v/>
      </c>
      <c r="Q10521" s="211" t="str">
        <f t="shared" ca="1" si="999"/>
        <v/>
      </c>
      <c r="R10521" s="211" t="str">
        <f t="shared" si="995"/>
        <v/>
      </c>
      <c r="S10521" s="213" t="str">
        <f t="shared" ca="1" si="996"/>
        <v/>
      </c>
      <c r="T10521" s="214" t="str">
        <f t="shared" ca="1" si="994"/>
        <v/>
      </c>
    </row>
    <row r="10522" spans="1:20" x14ac:dyDescent="0.25">
      <c r="A10522" s="119" t="s">
        <v>16091</v>
      </c>
      <c r="B10522" s="260"/>
      <c r="C10522" s="264" t="str">
        <f>IF(ISERROR(VLOOKUP(B10522,'Tous les abonnés'!$A$6:$I$5491,2,0)),"",VLOOKUP(B10522,'Tous les abonnés'!$A$6:$I$5491,2,0))</f>
        <v/>
      </c>
      <c r="D10522" s="26"/>
      <c r="E10522" s="265"/>
      <c r="F10522" s="207" t="str">
        <f>IF(ISERROR(IF(VLOOKUP(D10522,Paramètres!$C$17:$H$33,6,0)="oui","illimité",VLOOKUP(D10522,Paramètres!$C$17:$H$33,5,0))),"",IF(VLOOKUP(D10522,Paramètres!$C$17:$H$33,6,0)="oui","illimité",VLOOKUP(D10522,Paramètres!$C$17:$H$33,5,0)))</f>
        <v/>
      </c>
      <c r="G10522" s="269" t="str">
        <f t="shared" si="997"/>
        <v/>
      </c>
      <c r="H10522" s="208" t="str">
        <f>IF(ISERROR(VLOOKUP(D10522,Paramètres!$C$17:$E$33,3,0)),"",VLOOKUP(D10522,Paramètres!$C$17:$E$33,3,0))</f>
        <v/>
      </c>
      <c r="I10522" s="53"/>
      <c r="J10522" s="209" t="str">
        <f t="shared" si="993"/>
        <v/>
      </c>
      <c r="K10522" s="271"/>
      <c r="L10522" s="37"/>
      <c r="M10522" s="218"/>
      <c r="N10522" s="124"/>
      <c r="O10522" s="211" t="str">
        <f t="shared" ca="1" si="998"/>
        <v/>
      </c>
      <c r="P10522" s="212" t="str">
        <f>IF(ISERROR(VLOOKUP(L10522,Paramètres!$A$38:$B$40,2,0)),"",VLOOKUP(L10522,Paramètres!$A$38:$B$40,2,0))</f>
        <v/>
      </c>
      <c r="Q10522" s="211" t="str">
        <f t="shared" ca="1" si="999"/>
        <v/>
      </c>
      <c r="R10522" s="211" t="str">
        <f t="shared" si="995"/>
        <v/>
      </c>
      <c r="S10522" s="213" t="str">
        <f t="shared" ca="1" si="996"/>
        <v/>
      </c>
      <c r="T10522" s="214" t="str">
        <f t="shared" ca="1" si="994"/>
        <v/>
      </c>
    </row>
    <row r="10523" spans="1:20" x14ac:dyDescent="0.25">
      <c r="A10523" s="119" t="s">
        <v>16092</v>
      </c>
      <c r="B10523" s="260"/>
      <c r="C10523" s="264" t="str">
        <f>IF(ISERROR(VLOOKUP(B10523,'Tous les abonnés'!$A$6:$I$5491,2,0)),"",VLOOKUP(B10523,'Tous les abonnés'!$A$6:$I$5491,2,0))</f>
        <v/>
      </c>
      <c r="D10523" s="26"/>
      <c r="E10523" s="265"/>
      <c r="F10523" s="207" t="str">
        <f>IF(ISERROR(IF(VLOOKUP(D10523,Paramètres!$C$17:$H$33,6,0)="oui","illimité",VLOOKUP(D10523,Paramètres!$C$17:$H$33,5,0))),"",IF(VLOOKUP(D10523,Paramètres!$C$17:$H$33,6,0)="oui","illimité",VLOOKUP(D10523,Paramètres!$C$17:$H$33,5,0)))</f>
        <v/>
      </c>
      <c r="G10523" s="269" t="str">
        <f t="shared" si="997"/>
        <v/>
      </c>
      <c r="H10523" s="208" t="str">
        <f>IF(ISERROR(VLOOKUP(D10523,Paramètres!$C$17:$E$33,3,0)),"",VLOOKUP(D10523,Paramètres!$C$17:$E$33,3,0))</f>
        <v/>
      </c>
      <c r="I10523" s="53"/>
      <c r="J10523" s="209" t="str">
        <f t="shared" si="993"/>
        <v/>
      </c>
      <c r="K10523" s="271"/>
      <c r="L10523" s="37"/>
      <c r="M10523" s="218"/>
      <c r="N10523" s="124"/>
      <c r="O10523" s="211" t="str">
        <f t="shared" ca="1" si="998"/>
        <v/>
      </c>
      <c r="P10523" s="212" t="str">
        <f>IF(ISERROR(VLOOKUP(L10523,Paramètres!$A$38:$B$40,2,0)),"",VLOOKUP(L10523,Paramètres!$A$38:$B$40,2,0))</f>
        <v/>
      </c>
      <c r="Q10523" s="211" t="str">
        <f t="shared" ca="1" si="999"/>
        <v/>
      </c>
      <c r="R10523" s="211" t="str">
        <f t="shared" si="995"/>
        <v/>
      </c>
      <c r="S10523" s="213" t="str">
        <f t="shared" ca="1" si="996"/>
        <v/>
      </c>
      <c r="T10523" s="214" t="str">
        <f t="shared" ca="1" si="994"/>
        <v/>
      </c>
    </row>
    <row r="10524" spans="1:20" x14ac:dyDescent="0.25">
      <c r="A10524" s="119" t="s">
        <v>16093</v>
      </c>
      <c r="B10524" s="260"/>
      <c r="C10524" s="264" t="str">
        <f>IF(ISERROR(VLOOKUP(B10524,'Tous les abonnés'!$A$6:$I$5491,2,0)),"",VLOOKUP(B10524,'Tous les abonnés'!$A$6:$I$5491,2,0))</f>
        <v/>
      </c>
      <c r="D10524" s="26"/>
      <c r="E10524" s="265"/>
      <c r="F10524" s="207" t="str">
        <f>IF(ISERROR(IF(VLOOKUP(D10524,Paramètres!$C$17:$H$33,6,0)="oui","illimité",VLOOKUP(D10524,Paramètres!$C$17:$H$33,5,0))),"",IF(VLOOKUP(D10524,Paramètres!$C$17:$H$33,6,0)="oui","illimité",VLOOKUP(D10524,Paramètres!$C$17:$H$33,5,0)))</f>
        <v/>
      </c>
      <c r="G10524" s="269" t="str">
        <f t="shared" si="997"/>
        <v/>
      </c>
      <c r="H10524" s="208" t="str">
        <f>IF(ISERROR(VLOOKUP(D10524,Paramètres!$C$17:$E$33,3,0)),"",VLOOKUP(D10524,Paramètres!$C$17:$E$33,3,0))</f>
        <v/>
      </c>
      <c r="I10524" s="53"/>
      <c r="J10524" s="209" t="str">
        <f t="shared" si="993"/>
        <v/>
      </c>
      <c r="K10524" s="271"/>
      <c r="L10524" s="37"/>
      <c r="M10524" s="218"/>
      <c r="N10524" s="124"/>
      <c r="O10524" s="211" t="str">
        <f t="shared" ca="1" si="998"/>
        <v/>
      </c>
      <c r="P10524" s="212" t="str">
        <f>IF(ISERROR(VLOOKUP(L10524,Paramètres!$A$38:$B$40,2,0)),"",VLOOKUP(L10524,Paramètres!$A$38:$B$40,2,0))</f>
        <v/>
      </c>
      <c r="Q10524" s="211" t="str">
        <f t="shared" ca="1" si="999"/>
        <v/>
      </c>
      <c r="R10524" s="211" t="str">
        <f t="shared" si="995"/>
        <v/>
      </c>
      <c r="S10524" s="213" t="str">
        <f t="shared" ca="1" si="996"/>
        <v/>
      </c>
      <c r="T10524" s="214" t="str">
        <f t="shared" ca="1" si="994"/>
        <v/>
      </c>
    </row>
    <row r="10525" spans="1:20" x14ac:dyDescent="0.25">
      <c r="A10525" s="119" t="s">
        <v>16094</v>
      </c>
      <c r="B10525" s="260"/>
      <c r="C10525" s="264" t="str">
        <f>IF(ISERROR(VLOOKUP(B10525,'Tous les abonnés'!$A$6:$I$5491,2,0)),"",VLOOKUP(B10525,'Tous les abonnés'!$A$6:$I$5491,2,0))</f>
        <v/>
      </c>
      <c r="D10525" s="26"/>
      <c r="E10525" s="265"/>
      <c r="F10525" s="207" t="str">
        <f>IF(ISERROR(IF(VLOOKUP(D10525,Paramètres!$C$17:$H$33,6,0)="oui","illimité",VLOOKUP(D10525,Paramètres!$C$17:$H$33,5,0))),"",IF(VLOOKUP(D10525,Paramètres!$C$17:$H$33,6,0)="oui","illimité",VLOOKUP(D10525,Paramètres!$C$17:$H$33,5,0)))</f>
        <v/>
      </c>
      <c r="G10525" s="269" t="str">
        <f t="shared" si="997"/>
        <v/>
      </c>
      <c r="H10525" s="208" t="str">
        <f>IF(ISERROR(VLOOKUP(D10525,Paramètres!$C$17:$E$33,3,0)),"",VLOOKUP(D10525,Paramètres!$C$17:$E$33,3,0))</f>
        <v/>
      </c>
      <c r="I10525" s="53"/>
      <c r="J10525" s="209" t="str">
        <f t="shared" si="993"/>
        <v/>
      </c>
      <c r="K10525" s="271"/>
      <c r="L10525" s="37"/>
      <c r="M10525" s="218"/>
      <c r="N10525" s="124"/>
      <c r="O10525" s="211" t="str">
        <f t="shared" ca="1" si="998"/>
        <v/>
      </c>
      <c r="P10525" s="212" t="str">
        <f>IF(ISERROR(VLOOKUP(L10525,Paramètres!$A$38:$B$40,2,0)),"",VLOOKUP(L10525,Paramètres!$A$38:$B$40,2,0))</f>
        <v/>
      </c>
      <c r="Q10525" s="211" t="str">
        <f t="shared" ca="1" si="999"/>
        <v/>
      </c>
      <c r="R10525" s="211" t="str">
        <f t="shared" si="995"/>
        <v/>
      </c>
      <c r="S10525" s="213" t="str">
        <f t="shared" ca="1" si="996"/>
        <v/>
      </c>
      <c r="T10525" s="214" t="str">
        <f t="shared" ca="1" si="994"/>
        <v/>
      </c>
    </row>
    <row r="10526" spans="1:20" x14ac:dyDescent="0.25">
      <c r="A10526" s="119" t="s">
        <v>16095</v>
      </c>
      <c r="B10526" s="260"/>
      <c r="C10526" s="264" t="str">
        <f>IF(ISERROR(VLOOKUP(B10526,'Tous les abonnés'!$A$6:$I$5491,2,0)),"",VLOOKUP(B10526,'Tous les abonnés'!$A$6:$I$5491,2,0))</f>
        <v/>
      </c>
      <c r="D10526" s="26"/>
      <c r="E10526" s="265"/>
      <c r="F10526" s="207" t="str">
        <f>IF(ISERROR(IF(VLOOKUP(D10526,Paramètres!$C$17:$H$33,6,0)="oui","illimité",VLOOKUP(D10526,Paramètres!$C$17:$H$33,5,0))),"",IF(VLOOKUP(D10526,Paramètres!$C$17:$H$33,6,0)="oui","illimité",VLOOKUP(D10526,Paramètres!$C$17:$H$33,5,0)))</f>
        <v/>
      </c>
      <c r="G10526" s="269" t="str">
        <f t="shared" si="997"/>
        <v/>
      </c>
      <c r="H10526" s="208" t="str">
        <f>IF(ISERROR(VLOOKUP(D10526,Paramètres!$C$17:$E$33,3,0)),"",VLOOKUP(D10526,Paramètres!$C$17:$E$33,3,0))</f>
        <v/>
      </c>
      <c r="I10526" s="53"/>
      <c r="J10526" s="209" t="str">
        <f t="shared" si="993"/>
        <v/>
      </c>
      <c r="K10526" s="271"/>
      <c r="L10526" s="37"/>
      <c r="M10526" s="218"/>
      <c r="N10526" s="124"/>
      <c r="O10526" s="211" t="str">
        <f t="shared" ca="1" si="998"/>
        <v/>
      </c>
      <c r="P10526" s="212" t="str">
        <f>IF(ISERROR(VLOOKUP(L10526,Paramètres!$A$38:$B$40,2,0)),"",VLOOKUP(L10526,Paramètres!$A$38:$B$40,2,0))</f>
        <v/>
      </c>
      <c r="Q10526" s="211" t="str">
        <f t="shared" ca="1" si="999"/>
        <v/>
      </c>
      <c r="R10526" s="211" t="str">
        <f t="shared" si="995"/>
        <v/>
      </c>
      <c r="S10526" s="213" t="str">
        <f t="shared" ca="1" si="996"/>
        <v/>
      </c>
      <c r="T10526" s="214" t="str">
        <f t="shared" ca="1" si="994"/>
        <v/>
      </c>
    </row>
    <row r="10527" spans="1:20" x14ac:dyDescent="0.25">
      <c r="A10527" s="119" t="s">
        <v>16096</v>
      </c>
      <c r="B10527" s="260"/>
      <c r="C10527" s="264" t="str">
        <f>IF(ISERROR(VLOOKUP(B10527,'Tous les abonnés'!$A$6:$I$5491,2,0)),"",VLOOKUP(B10527,'Tous les abonnés'!$A$6:$I$5491,2,0))</f>
        <v/>
      </c>
      <c r="D10527" s="26"/>
      <c r="E10527" s="265"/>
      <c r="F10527" s="207" t="str">
        <f>IF(ISERROR(IF(VLOOKUP(D10527,Paramètres!$C$17:$H$33,6,0)="oui","illimité",VLOOKUP(D10527,Paramètres!$C$17:$H$33,5,0))),"",IF(VLOOKUP(D10527,Paramètres!$C$17:$H$33,6,0)="oui","illimité",VLOOKUP(D10527,Paramètres!$C$17:$H$33,5,0)))</f>
        <v/>
      </c>
      <c r="G10527" s="269" t="str">
        <f t="shared" si="997"/>
        <v/>
      </c>
      <c r="H10527" s="208" t="str">
        <f>IF(ISERROR(VLOOKUP(D10527,Paramètres!$C$17:$E$33,3,0)),"",VLOOKUP(D10527,Paramètres!$C$17:$E$33,3,0))</f>
        <v/>
      </c>
      <c r="I10527" s="53"/>
      <c r="J10527" s="209" t="str">
        <f t="shared" si="993"/>
        <v/>
      </c>
      <c r="K10527" s="271"/>
      <c r="L10527" s="37"/>
      <c r="M10527" s="218"/>
      <c r="N10527" s="124"/>
      <c r="O10527" s="211" t="str">
        <f t="shared" ca="1" si="998"/>
        <v/>
      </c>
      <c r="P10527" s="212" t="str">
        <f>IF(ISERROR(VLOOKUP(L10527,Paramètres!$A$38:$B$40,2,0)),"",VLOOKUP(L10527,Paramètres!$A$38:$B$40,2,0))</f>
        <v/>
      </c>
      <c r="Q10527" s="211" t="str">
        <f t="shared" ca="1" si="999"/>
        <v/>
      </c>
      <c r="R10527" s="211" t="str">
        <f t="shared" si="995"/>
        <v/>
      </c>
      <c r="S10527" s="213" t="str">
        <f t="shared" ca="1" si="996"/>
        <v/>
      </c>
      <c r="T10527" s="214" t="str">
        <f t="shared" ca="1" si="994"/>
        <v/>
      </c>
    </row>
    <row r="10528" spans="1:20" x14ac:dyDescent="0.25">
      <c r="A10528" s="119" t="s">
        <v>16097</v>
      </c>
      <c r="B10528" s="260"/>
      <c r="C10528" s="264" t="str">
        <f>IF(ISERROR(VLOOKUP(B10528,'Tous les abonnés'!$A$6:$I$5491,2,0)),"",VLOOKUP(B10528,'Tous les abonnés'!$A$6:$I$5491,2,0))</f>
        <v/>
      </c>
      <c r="D10528" s="26"/>
      <c r="E10528" s="265"/>
      <c r="F10528" s="207" t="str">
        <f>IF(ISERROR(IF(VLOOKUP(D10528,Paramètres!$C$17:$H$33,6,0)="oui","illimité",VLOOKUP(D10528,Paramètres!$C$17:$H$33,5,0))),"",IF(VLOOKUP(D10528,Paramètres!$C$17:$H$33,6,0)="oui","illimité",VLOOKUP(D10528,Paramètres!$C$17:$H$33,5,0)))</f>
        <v/>
      </c>
      <c r="G10528" s="269" t="str">
        <f t="shared" si="997"/>
        <v/>
      </c>
      <c r="H10528" s="208" t="str">
        <f>IF(ISERROR(VLOOKUP(D10528,Paramètres!$C$17:$E$33,3,0)),"",VLOOKUP(D10528,Paramètres!$C$17:$E$33,3,0))</f>
        <v/>
      </c>
      <c r="I10528" s="53"/>
      <c r="J10528" s="209" t="str">
        <f t="shared" si="993"/>
        <v/>
      </c>
      <c r="K10528" s="271"/>
      <c r="L10528" s="37"/>
      <c r="M10528" s="218"/>
      <c r="N10528" s="124"/>
      <c r="O10528" s="211" t="str">
        <f t="shared" ca="1" si="998"/>
        <v/>
      </c>
      <c r="P10528" s="212" t="str">
        <f>IF(ISERROR(VLOOKUP(L10528,Paramètres!$A$38:$B$40,2,0)),"",VLOOKUP(L10528,Paramètres!$A$38:$B$40,2,0))</f>
        <v/>
      </c>
      <c r="Q10528" s="211" t="str">
        <f t="shared" ca="1" si="999"/>
        <v/>
      </c>
      <c r="R10528" s="211" t="str">
        <f t="shared" si="995"/>
        <v/>
      </c>
      <c r="S10528" s="213" t="str">
        <f t="shared" ca="1" si="996"/>
        <v/>
      </c>
      <c r="T10528" s="214" t="str">
        <f t="shared" ca="1" si="994"/>
        <v/>
      </c>
    </row>
    <row r="10529" spans="1:20" x14ac:dyDescent="0.25">
      <c r="A10529" s="119" t="s">
        <v>16098</v>
      </c>
      <c r="B10529" s="260"/>
      <c r="C10529" s="264" t="str">
        <f>IF(ISERROR(VLOOKUP(B10529,'Tous les abonnés'!$A$6:$I$5491,2,0)),"",VLOOKUP(B10529,'Tous les abonnés'!$A$6:$I$5491,2,0))</f>
        <v/>
      </c>
      <c r="D10529" s="26"/>
      <c r="E10529" s="265"/>
      <c r="F10529" s="207" t="str">
        <f>IF(ISERROR(IF(VLOOKUP(D10529,Paramètres!$C$17:$H$33,6,0)="oui","illimité",VLOOKUP(D10529,Paramètres!$C$17:$H$33,5,0))),"",IF(VLOOKUP(D10529,Paramètres!$C$17:$H$33,6,0)="oui","illimité",VLOOKUP(D10529,Paramètres!$C$17:$H$33,5,0)))</f>
        <v/>
      </c>
      <c r="G10529" s="269" t="str">
        <f t="shared" si="997"/>
        <v/>
      </c>
      <c r="H10529" s="208" t="str">
        <f>IF(ISERROR(VLOOKUP(D10529,Paramètres!$C$17:$E$33,3,0)),"",VLOOKUP(D10529,Paramètres!$C$17:$E$33,3,0))</f>
        <v/>
      </c>
      <c r="I10529" s="53"/>
      <c r="J10529" s="209" t="str">
        <f t="shared" si="993"/>
        <v/>
      </c>
      <c r="K10529" s="271"/>
      <c r="L10529" s="37"/>
      <c r="M10529" s="218"/>
      <c r="N10529" s="124"/>
      <c r="O10529" s="211" t="str">
        <f t="shared" ca="1" si="998"/>
        <v/>
      </c>
      <c r="P10529" s="212" t="str">
        <f>IF(ISERROR(VLOOKUP(L10529,Paramètres!$A$38:$B$40,2,0)),"",VLOOKUP(L10529,Paramètres!$A$38:$B$40,2,0))</f>
        <v/>
      </c>
      <c r="Q10529" s="211" t="str">
        <f t="shared" ca="1" si="999"/>
        <v/>
      </c>
      <c r="R10529" s="211" t="str">
        <f t="shared" si="995"/>
        <v/>
      </c>
      <c r="S10529" s="213" t="str">
        <f t="shared" ca="1" si="996"/>
        <v/>
      </c>
      <c r="T10529" s="214" t="str">
        <f t="shared" ca="1" si="994"/>
        <v/>
      </c>
    </row>
    <row r="10530" spans="1:20" x14ac:dyDescent="0.25">
      <c r="A10530" s="119" t="s">
        <v>16099</v>
      </c>
      <c r="B10530" s="260"/>
      <c r="C10530" s="264" t="str">
        <f>IF(ISERROR(VLOOKUP(B10530,'Tous les abonnés'!$A$6:$I$5491,2,0)),"",VLOOKUP(B10530,'Tous les abonnés'!$A$6:$I$5491,2,0))</f>
        <v/>
      </c>
      <c r="D10530" s="26"/>
      <c r="E10530" s="265"/>
      <c r="F10530" s="207" t="str">
        <f>IF(ISERROR(IF(VLOOKUP(D10530,Paramètres!$C$17:$H$33,6,0)="oui","illimité",VLOOKUP(D10530,Paramètres!$C$17:$H$33,5,0))),"",IF(VLOOKUP(D10530,Paramètres!$C$17:$H$33,6,0)="oui","illimité",VLOOKUP(D10530,Paramètres!$C$17:$H$33,5,0)))</f>
        <v/>
      </c>
      <c r="G10530" s="269" t="str">
        <f t="shared" si="997"/>
        <v/>
      </c>
      <c r="H10530" s="208" t="str">
        <f>IF(ISERROR(VLOOKUP(D10530,Paramètres!$C$17:$E$33,3,0)),"",VLOOKUP(D10530,Paramètres!$C$17:$E$33,3,0))</f>
        <v/>
      </c>
      <c r="I10530" s="53"/>
      <c r="J10530" s="209" t="str">
        <f t="shared" si="993"/>
        <v/>
      </c>
      <c r="K10530" s="271"/>
      <c r="L10530" s="37"/>
      <c r="M10530" s="218"/>
      <c r="N10530" s="124"/>
      <c r="O10530" s="211" t="str">
        <f t="shared" ca="1" si="998"/>
        <v/>
      </c>
      <c r="P10530" s="212" t="str">
        <f>IF(ISERROR(VLOOKUP(L10530,Paramètres!$A$38:$B$40,2,0)),"",VLOOKUP(L10530,Paramètres!$A$38:$B$40,2,0))</f>
        <v/>
      </c>
      <c r="Q10530" s="211" t="str">
        <f t="shared" ca="1" si="999"/>
        <v/>
      </c>
      <c r="R10530" s="211" t="str">
        <f t="shared" si="995"/>
        <v/>
      </c>
      <c r="S10530" s="213" t="str">
        <f t="shared" ca="1" si="996"/>
        <v/>
      </c>
      <c r="T10530" s="214" t="str">
        <f t="shared" ca="1" si="994"/>
        <v/>
      </c>
    </row>
    <row r="10531" spans="1:20" x14ac:dyDescent="0.25">
      <c r="A10531" s="119" t="s">
        <v>16100</v>
      </c>
      <c r="B10531" s="260"/>
      <c r="C10531" s="264" t="str">
        <f>IF(ISERROR(VLOOKUP(B10531,'Tous les abonnés'!$A$6:$I$5491,2,0)),"",VLOOKUP(B10531,'Tous les abonnés'!$A$6:$I$5491,2,0))</f>
        <v/>
      </c>
      <c r="D10531" s="26"/>
      <c r="E10531" s="265"/>
      <c r="F10531" s="207" t="str">
        <f>IF(ISERROR(IF(VLOOKUP(D10531,Paramètres!$C$17:$H$33,6,0)="oui","illimité",VLOOKUP(D10531,Paramètres!$C$17:$H$33,5,0))),"",IF(VLOOKUP(D10531,Paramètres!$C$17:$H$33,6,0)="oui","illimité",VLOOKUP(D10531,Paramètres!$C$17:$H$33,5,0)))</f>
        <v/>
      </c>
      <c r="G10531" s="269" t="str">
        <f t="shared" si="997"/>
        <v/>
      </c>
      <c r="H10531" s="208" t="str">
        <f>IF(ISERROR(VLOOKUP(D10531,Paramètres!$C$17:$E$33,3,0)),"",VLOOKUP(D10531,Paramètres!$C$17:$E$33,3,0))</f>
        <v/>
      </c>
      <c r="I10531" s="53"/>
      <c r="J10531" s="209" t="str">
        <f t="shared" si="993"/>
        <v/>
      </c>
      <c r="K10531" s="271"/>
      <c r="L10531" s="37"/>
      <c r="M10531" s="218"/>
      <c r="N10531" s="124"/>
      <c r="O10531" s="211" t="str">
        <f t="shared" ca="1" si="998"/>
        <v/>
      </c>
      <c r="P10531" s="212" t="str">
        <f>IF(ISERROR(VLOOKUP(L10531,Paramètres!$A$38:$B$40,2,0)),"",VLOOKUP(L10531,Paramètres!$A$38:$B$40,2,0))</f>
        <v/>
      </c>
      <c r="Q10531" s="211" t="str">
        <f t="shared" ca="1" si="999"/>
        <v/>
      </c>
      <c r="R10531" s="211" t="str">
        <f t="shared" si="995"/>
        <v/>
      </c>
      <c r="S10531" s="213" t="str">
        <f t="shared" ca="1" si="996"/>
        <v/>
      </c>
      <c r="T10531" s="214" t="str">
        <f t="shared" ca="1" si="994"/>
        <v/>
      </c>
    </row>
    <row r="10532" spans="1:20" x14ac:dyDescent="0.25">
      <c r="A10532" s="119" t="s">
        <v>16101</v>
      </c>
      <c r="B10532" s="260"/>
      <c r="C10532" s="264" t="str">
        <f>IF(ISERROR(VLOOKUP(B10532,'Tous les abonnés'!$A$6:$I$5491,2,0)),"",VLOOKUP(B10532,'Tous les abonnés'!$A$6:$I$5491,2,0))</f>
        <v/>
      </c>
      <c r="D10532" s="26"/>
      <c r="E10532" s="265"/>
      <c r="F10532" s="207" t="str">
        <f>IF(ISERROR(IF(VLOOKUP(D10532,Paramètres!$C$17:$H$33,6,0)="oui","illimité",VLOOKUP(D10532,Paramètres!$C$17:$H$33,5,0))),"",IF(VLOOKUP(D10532,Paramètres!$C$17:$H$33,6,0)="oui","illimité",VLOOKUP(D10532,Paramètres!$C$17:$H$33,5,0)))</f>
        <v/>
      </c>
      <c r="G10532" s="269" t="str">
        <f t="shared" si="997"/>
        <v/>
      </c>
      <c r="H10532" s="208" t="str">
        <f>IF(ISERROR(VLOOKUP(D10532,Paramètres!$C$17:$E$33,3,0)),"",VLOOKUP(D10532,Paramètres!$C$17:$E$33,3,0))</f>
        <v/>
      </c>
      <c r="I10532" s="53"/>
      <c r="J10532" s="209" t="str">
        <f t="shared" si="993"/>
        <v/>
      </c>
      <c r="K10532" s="271"/>
      <c r="L10532" s="37"/>
      <c r="M10532" s="218"/>
      <c r="N10532" s="124"/>
      <c r="O10532" s="211" t="str">
        <f t="shared" ca="1" si="998"/>
        <v/>
      </c>
      <c r="P10532" s="212" t="str">
        <f>IF(ISERROR(VLOOKUP(L10532,Paramètres!$A$38:$B$40,2,0)),"",VLOOKUP(L10532,Paramètres!$A$38:$B$40,2,0))</f>
        <v/>
      </c>
      <c r="Q10532" s="211" t="str">
        <f t="shared" ca="1" si="999"/>
        <v/>
      </c>
      <c r="R10532" s="211" t="str">
        <f t="shared" si="995"/>
        <v/>
      </c>
      <c r="S10532" s="213" t="str">
        <f t="shared" ca="1" si="996"/>
        <v/>
      </c>
      <c r="T10532" s="214" t="str">
        <f t="shared" ca="1" si="994"/>
        <v/>
      </c>
    </row>
    <row r="10533" spans="1:20" x14ac:dyDescent="0.25">
      <c r="A10533" s="119" t="s">
        <v>16102</v>
      </c>
      <c r="B10533" s="260"/>
      <c r="C10533" s="264" t="str">
        <f>IF(ISERROR(VLOOKUP(B10533,'Tous les abonnés'!$A$6:$I$5491,2,0)),"",VLOOKUP(B10533,'Tous les abonnés'!$A$6:$I$5491,2,0))</f>
        <v/>
      </c>
      <c r="D10533" s="26"/>
      <c r="E10533" s="265"/>
      <c r="F10533" s="207" t="str">
        <f>IF(ISERROR(IF(VLOOKUP(D10533,Paramètres!$C$17:$H$33,6,0)="oui","illimité",VLOOKUP(D10533,Paramètres!$C$17:$H$33,5,0))),"",IF(VLOOKUP(D10533,Paramètres!$C$17:$H$33,6,0)="oui","illimité",VLOOKUP(D10533,Paramètres!$C$17:$H$33,5,0)))</f>
        <v/>
      </c>
      <c r="G10533" s="269" t="str">
        <f t="shared" si="997"/>
        <v/>
      </c>
      <c r="H10533" s="208" t="str">
        <f>IF(ISERROR(VLOOKUP(D10533,Paramètres!$C$17:$E$33,3,0)),"",VLOOKUP(D10533,Paramètres!$C$17:$E$33,3,0))</f>
        <v/>
      </c>
      <c r="I10533" s="53"/>
      <c r="J10533" s="209" t="str">
        <f t="shared" si="993"/>
        <v/>
      </c>
      <c r="K10533" s="271"/>
      <c r="L10533" s="37"/>
      <c r="M10533" s="218"/>
      <c r="N10533" s="124"/>
      <c r="O10533" s="211" t="str">
        <f t="shared" ca="1" si="998"/>
        <v/>
      </c>
      <c r="P10533" s="212" t="str">
        <f>IF(ISERROR(VLOOKUP(L10533,Paramètres!$A$38:$B$40,2,0)),"",VLOOKUP(L10533,Paramètres!$A$38:$B$40,2,0))</f>
        <v/>
      </c>
      <c r="Q10533" s="211" t="str">
        <f t="shared" ca="1" si="999"/>
        <v/>
      </c>
      <c r="R10533" s="211" t="str">
        <f t="shared" si="995"/>
        <v/>
      </c>
      <c r="S10533" s="213" t="str">
        <f t="shared" ca="1" si="996"/>
        <v/>
      </c>
      <c r="T10533" s="214" t="str">
        <f t="shared" ca="1" si="994"/>
        <v/>
      </c>
    </row>
    <row r="10534" spans="1:20" x14ac:dyDescent="0.25">
      <c r="A10534" s="119" t="s">
        <v>16103</v>
      </c>
      <c r="B10534" s="260"/>
      <c r="C10534" s="264" t="str">
        <f>IF(ISERROR(VLOOKUP(B10534,'Tous les abonnés'!$A$6:$I$5491,2,0)),"",VLOOKUP(B10534,'Tous les abonnés'!$A$6:$I$5491,2,0))</f>
        <v/>
      </c>
      <c r="D10534" s="26"/>
      <c r="E10534" s="265"/>
      <c r="F10534" s="207" t="str">
        <f>IF(ISERROR(IF(VLOOKUP(D10534,Paramètres!$C$17:$H$33,6,0)="oui","illimité",VLOOKUP(D10534,Paramètres!$C$17:$H$33,5,0))),"",IF(VLOOKUP(D10534,Paramètres!$C$17:$H$33,6,0)="oui","illimité",VLOOKUP(D10534,Paramètres!$C$17:$H$33,5,0)))</f>
        <v/>
      </c>
      <c r="G10534" s="269" t="str">
        <f t="shared" si="997"/>
        <v/>
      </c>
      <c r="H10534" s="208" t="str">
        <f>IF(ISERROR(VLOOKUP(D10534,Paramètres!$C$17:$E$33,3,0)),"",VLOOKUP(D10534,Paramètres!$C$17:$E$33,3,0))</f>
        <v/>
      </c>
      <c r="I10534" s="53"/>
      <c r="J10534" s="209" t="str">
        <f t="shared" si="993"/>
        <v/>
      </c>
      <c r="K10534" s="271"/>
      <c r="L10534" s="37"/>
      <c r="M10534" s="218"/>
      <c r="N10534" s="124"/>
      <c r="O10534" s="211" t="str">
        <f t="shared" ca="1" si="998"/>
        <v/>
      </c>
      <c r="P10534" s="212" t="str">
        <f>IF(ISERROR(VLOOKUP(L10534,Paramètres!$A$38:$B$40,2,0)),"",VLOOKUP(L10534,Paramètres!$A$38:$B$40,2,0))</f>
        <v/>
      </c>
      <c r="Q10534" s="211" t="str">
        <f t="shared" ca="1" si="999"/>
        <v/>
      </c>
      <c r="R10534" s="211" t="str">
        <f t="shared" si="995"/>
        <v/>
      </c>
      <c r="S10534" s="213" t="str">
        <f t="shared" ca="1" si="996"/>
        <v/>
      </c>
      <c r="T10534" s="214" t="str">
        <f t="shared" ca="1" si="994"/>
        <v/>
      </c>
    </row>
    <row r="10535" spans="1:20" x14ac:dyDescent="0.25">
      <c r="A10535" s="119" t="s">
        <v>16104</v>
      </c>
      <c r="B10535" s="260"/>
      <c r="C10535" s="264" t="str">
        <f>IF(ISERROR(VLOOKUP(B10535,'Tous les abonnés'!$A$6:$I$5491,2,0)),"",VLOOKUP(B10535,'Tous les abonnés'!$A$6:$I$5491,2,0))</f>
        <v/>
      </c>
      <c r="D10535" s="26"/>
      <c r="E10535" s="265"/>
      <c r="F10535" s="207" t="str">
        <f>IF(ISERROR(IF(VLOOKUP(D10535,Paramètres!$C$17:$H$33,6,0)="oui","illimité",VLOOKUP(D10535,Paramètres!$C$17:$H$33,5,0))),"",IF(VLOOKUP(D10535,Paramètres!$C$17:$H$33,6,0)="oui","illimité",VLOOKUP(D10535,Paramètres!$C$17:$H$33,5,0)))</f>
        <v/>
      </c>
      <c r="G10535" s="269" t="str">
        <f t="shared" si="997"/>
        <v/>
      </c>
      <c r="H10535" s="208" t="str">
        <f>IF(ISERROR(VLOOKUP(D10535,Paramètres!$C$17:$E$33,3,0)),"",VLOOKUP(D10535,Paramètres!$C$17:$E$33,3,0))</f>
        <v/>
      </c>
      <c r="I10535" s="53"/>
      <c r="J10535" s="209" t="str">
        <f t="shared" si="993"/>
        <v/>
      </c>
      <c r="K10535" s="271"/>
      <c r="L10535" s="37"/>
      <c r="M10535" s="218"/>
      <c r="N10535" s="124"/>
      <c r="O10535" s="211" t="str">
        <f t="shared" ca="1" si="998"/>
        <v/>
      </c>
      <c r="P10535" s="212" t="str">
        <f>IF(ISERROR(VLOOKUP(L10535,Paramètres!$A$38:$B$40,2,0)),"",VLOOKUP(L10535,Paramètres!$A$38:$B$40,2,0))</f>
        <v/>
      </c>
      <c r="Q10535" s="211" t="str">
        <f t="shared" ca="1" si="999"/>
        <v/>
      </c>
      <c r="R10535" s="211" t="str">
        <f t="shared" si="995"/>
        <v/>
      </c>
      <c r="S10535" s="213" t="str">
        <f t="shared" ca="1" si="996"/>
        <v/>
      </c>
      <c r="T10535" s="214" t="str">
        <f t="shared" ca="1" si="994"/>
        <v/>
      </c>
    </row>
    <row r="10536" spans="1:20" x14ac:dyDescent="0.25">
      <c r="A10536" s="119" t="s">
        <v>16105</v>
      </c>
      <c r="B10536" s="260"/>
      <c r="C10536" s="264" t="str">
        <f>IF(ISERROR(VLOOKUP(B10536,'Tous les abonnés'!$A$6:$I$5491,2,0)),"",VLOOKUP(B10536,'Tous les abonnés'!$A$6:$I$5491,2,0))</f>
        <v/>
      </c>
      <c r="D10536" s="26"/>
      <c r="E10536" s="265"/>
      <c r="F10536" s="207" t="str">
        <f>IF(ISERROR(IF(VLOOKUP(D10536,Paramètres!$C$17:$H$33,6,0)="oui","illimité",VLOOKUP(D10536,Paramètres!$C$17:$H$33,5,0))),"",IF(VLOOKUP(D10536,Paramètres!$C$17:$H$33,6,0)="oui","illimité",VLOOKUP(D10536,Paramètres!$C$17:$H$33,5,0)))</f>
        <v/>
      </c>
      <c r="G10536" s="269" t="str">
        <f t="shared" si="997"/>
        <v/>
      </c>
      <c r="H10536" s="208" t="str">
        <f>IF(ISERROR(VLOOKUP(D10536,Paramètres!$C$17:$E$33,3,0)),"",VLOOKUP(D10536,Paramètres!$C$17:$E$33,3,0))</f>
        <v/>
      </c>
      <c r="I10536" s="53"/>
      <c r="J10536" s="209" t="str">
        <f t="shared" si="993"/>
        <v/>
      </c>
      <c r="K10536" s="271"/>
      <c r="L10536" s="37"/>
      <c r="M10536" s="218"/>
      <c r="N10536" s="124"/>
      <c r="O10536" s="211" t="str">
        <f t="shared" ca="1" si="998"/>
        <v/>
      </c>
      <c r="P10536" s="212" t="str">
        <f>IF(ISERROR(VLOOKUP(L10536,Paramètres!$A$38:$B$40,2,0)),"",VLOOKUP(L10536,Paramètres!$A$38:$B$40,2,0))</f>
        <v/>
      </c>
      <c r="Q10536" s="211" t="str">
        <f t="shared" ca="1" si="999"/>
        <v/>
      </c>
      <c r="R10536" s="211" t="str">
        <f t="shared" si="995"/>
        <v/>
      </c>
      <c r="S10536" s="213" t="str">
        <f t="shared" ca="1" si="996"/>
        <v/>
      </c>
      <c r="T10536" s="214" t="str">
        <f t="shared" ca="1" si="994"/>
        <v/>
      </c>
    </row>
    <row r="10537" spans="1:20" x14ac:dyDescent="0.25">
      <c r="A10537" s="119" t="s">
        <v>16106</v>
      </c>
      <c r="B10537" s="260"/>
      <c r="C10537" s="264" t="str">
        <f>IF(ISERROR(VLOOKUP(B10537,'Tous les abonnés'!$A$6:$I$5491,2,0)),"",VLOOKUP(B10537,'Tous les abonnés'!$A$6:$I$5491,2,0))</f>
        <v/>
      </c>
      <c r="D10537" s="26"/>
      <c r="E10537" s="265"/>
      <c r="F10537" s="207" t="str">
        <f>IF(ISERROR(IF(VLOOKUP(D10537,Paramètres!$C$17:$H$33,6,0)="oui","illimité",VLOOKUP(D10537,Paramètres!$C$17:$H$33,5,0))),"",IF(VLOOKUP(D10537,Paramètres!$C$17:$H$33,6,0)="oui","illimité",VLOOKUP(D10537,Paramètres!$C$17:$H$33,5,0)))</f>
        <v/>
      </c>
      <c r="G10537" s="269" t="str">
        <f t="shared" si="997"/>
        <v/>
      </c>
      <c r="H10537" s="208" t="str">
        <f>IF(ISERROR(VLOOKUP(D10537,Paramètres!$C$17:$E$33,3,0)),"",VLOOKUP(D10537,Paramètres!$C$17:$E$33,3,0))</f>
        <v/>
      </c>
      <c r="I10537" s="53"/>
      <c r="J10537" s="209" t="str">
        <f t="shared" si="993"/>
        <v/>
      </c>
      <c r="K10537" s="271"/>
      <c r="L10537" s="37"/>
      <c r="M10537" s="218"/>
      <c r="N10537" s="124"/>
      <c r="O10537" s="211" t="str">
        <f t="shared" ca="1" si="998"/>
        <v/>
      </c>
      <c r="P10537" s="212" t="str">
        <f>IF(ISERROR(VLOOKUP(L10537,Paramètres!$A$38:$B$40,2,0)),"",VLOOKUP(L10537,Paramètres!$A$38:$B$40,2,0))</f>
        <v/>
      </c>
      <c r="Q10537" s="211" t="str">
        <f t="shared" ca="1" si="999"/>
        <v/>
      </c>
      <c r="R10537" s="211" t="str">
        <f t="shared" si="995"/>
        <v/>
      </c>
      <c r="S10537" s="213" t="str">
        <f t="shared" ca="1" si="996"/>
        <v/>
      </c>
      <c r="T10537" s="214" t="str">
        <f t="shared" ca="1" si="994"/>
        <v/>
      </c>
    </row>
    <row r="10538" spans="1:20" x14ac:dyDescent="0.25">
      <c r="A10538" s="119" t="s">
        <v>16107</v>
      </c>
      <c r="B10538" s="260"/>
      <c r="C10538" s="264" t="str">
        <f>IF(ISERROR(VLOOKUP(B10538,'Tous les abonnés'!$A$6:$I$5491,2,0)),"",VLOOKUP(B10538,'Tous les abonnés'!$A$6:$I$5491,2,0))</f>
        <v/>
      </c>
      <c r="D10538" s="26"/>
      <c r="E10538" s="265"/>
      <c r="F10538" s="207" t="str">
        <f>IF(ISERROR(IF(VLOOKUP(D10538,Paramètres!$C$17:$H$33,6,0)="oui","illimité",VLOOKUP(D10538,Paramètres!$C$17:$H$33,5,0))),"",IF(VLOOKUP(D10538,Paramètres!$C$17:$H$33,6,0)="oui","illimité",VLOOKUP(D10538,Paramètres!$C$17:$H$33,5,0)))</f>
        <v/>
      </c>
      <c r="G10538" s="269" t="str">
        <f t="shared" si="997"/>
        <v/>
      </c>
      <c r="H10538" s="208" t="str">
        <f>IF(ISERROR(VLOOKUP(D10538,Paramètres!$C$17:$E$33,3,0)),"",VLOOKUP(D10538,Paramètres!$C$17:$E$33,3,0))</f>
        <v/>
      </c>
      <c r="I10538" s="53"/>
      <c r="J10538" s="209" t="str">
        <f t="shared" si="993"/>
        <v/>
      </c>
      <c r="K10538" s="271"/>
      <c r="L10538" s="37"/>
      <c r="M10538" s="218"/>
      <c r="N10538" s="124"/>
      <c r="O10538" s="211" t="str">
        <f t="shared" ca="1" si="998"/>
        <v/>
      </c>
      <c r="P10538" s="212" t="str">
        <f>IF(ISERROR(VLOOKUP(L10538,Paramètres!$A$38:$B$40,2,0)),"",VLOOKUP(L10538,Paramètres!$A$38:$B$40,2,0))</f>
        <v/>
      </c>
      <c r="Q10538" s="211" t="str">
        <f t="shared" ca="1" si="999"/>
        <v/>
      </c>
      <c r="R10538" s="211" t="str">
        <f t="shared" si="995"/>
        <v/>
      </c>
      <c r="S10538" s="213" t="str">
        <f t="shared" ca="1" si="996"/>
        <v/>
      </c>
      <c r="T10538" s="214" t="str">
        <f t="shared" ca="1" si="994"/>
        <v/>
      </c>
    </row>
    <row r="10539" spans="1:20" x14ac:dyDescent="0.25">
      <c r="A10539" s="119" t="s">
        <v>16108</v>
      </c>
      <c r="B10539" s="260"/>
      <c r="C10539" s="264" t="str">
        <f>IF(ISERROR(VLOOKUP(B10539,'Tous les abonnés'!$A$6:$I$5491,2,0)),"",VLOOKUP(B10539,'Tous les abonnés'!$A$6:$I$5491,2,0))</f>
        <v/>
      </c>
      <c r="D10539" s="26"/>
      <c r="E10539" s="265"/>
      <c r="F10539" s="207" t="str">
        <f>IF(ISERROR(IF(VLOOKUP(D10539,Paramètres!$C$17:$H$33,6,0)="oui","illimité",VLOOKUP(D10539,Paramètres!$C$17:$H$33,5,0))),"",IF(VLOOKUP(D10539,Paramètres!$C$17:$H$33,6,0)="oui","illimité",VLOOKUP(D10539,Paramètres!$C$17:$H$33,5,0)))</f>
        <v/>
      </c>
      <c r="G10539" s="269" t="str">
        <f t="shared" si="997"/>
        <v/>
      </c>
      <c r="H10539" s="208" t="str">
        <f>IF(ISERROR(VLOOKUP(D10539,Paramètres!$C$17:$E$33,3,0)),"",VLOOKUP(D10539,Paramètres!$C$17:$E$33,3,0))</f>
        <v/>
      </c>
      <c r="I10539" s="53"/>
      <c r="J10539" s="209" t="str">
        <f t="shared" si="993"/>
        <v/>
      </c>
      <c r="K10539" s="271"/>
      <c r="L10539" s="37"/>
      <c r="M10539" s="218"/>
      <c r="N10539" s="124"/>
      <c r="O10539" s="211" t="str">
        <f t="shared" ca="1" si="998"/>
        <v/>
      </c>
      <c r="P10539" s="212" t="str">
        <f>IF(ISERROR(VLOOKUP(L10539,Paramètres!$A$38:$B$40,2,0)),"",VLOOKUP(L10539,Paramètres!$A$38:$B$40,2,0))</f>
        <v/>
      </c>
      <c r="Q10539" s="211" t="str">
        <f t="shared" ca="1" si="999"/>
        <v/>
      </c>
      <c r="R10539" s="211" t="str">
        <f t="shared" si="995"/>
        <v/>
      </c>
      <c r="S10539" s="213" t="str">
        <f t="shared" ca="1" si="996"/>
        <v/>
      </c>
      <c r="T10539" s="214" t="str">
        <f t="shared" ca="1" si="994"/>
        <v/>
      </c>
    </row>
    <row r="10540" spans="1:20" x14ac:dyDescent="0.25">
      <c r="A10540" s="119" t="s">
        <v>16109</v>
      </c>
      <c r="B10540" s="260"/>
      <c r="C10540" s="264" t="str">
        <f>IF(ISERROR(VLOOKUP(B10540,'Tous les abonnés'!$A$6:$I$5491,2,0)),"",VLOOKUP(B10540,'Tous les abonnés'!$A$6:$I$5491,2,0))</f>
        <v/>
      </c>
      <c r="D10540" s="26"/>
      <c r="E10540" s="265"/>
      <c r="F10540" s="207" t="str">
        <f>IF(ISERROR(IF(VLOOKUP(D10540,Paramètres!$C$17:$H$33,6,0)="oui","illimité",VLOOKUP(D10540,Paramètres!$C$17:$H$33,5,0))),"",IF(VLOOKUP(D10540,Paramètres!$C$17:$H$33,6,0)="oui","illimité",VLOOKUP(D10540,Paramètres!$C$17:$H$33,5,0)))</f>
        <v/>
      </c>
      <c r="G10540" s="269" t="str">
        <f t="shared" si="997"/>
        <v/>
      </c>
      <c r="H10540" s="208" t="str">
        <f>IF(ISERROR(VLOOKUP(D10540,Paramètres!$C$17:$E$33,3,0)),"",VLOOKUP(D10540,Paramètres!$C$17:$E$33,3,0))</f>
        <v/>
      </c>
      <c r="I10540" s="53"/>
      <c r="J10540" s="209" t="str">
        <f t="shared" si="993"/>
        <v/>
      </c>
      <c r="K10540" s="271"/>
      <c r="L10540" s="37"/>
      <c r="M10540" s="218"/>
      <c r="N10540" s="124"/>
      <c r="O10540" s="211" t="str">
        <f t="shared" ca="1" si="998"/>
        <v/>
      </c>
      <c r="P10540" s="212" t="str">
        <f>IF(ISERROR(VLOOKUP(L10540,Paramètres!$A$38:$B$40,2,0)),"",VLOOKUP(L10540,Paramètres!$A$38:$B$40,2,0))</f>
        <v/>
      </c>
      <c r="Q10540" s="211" t="str">
        <f t="shared" ca="1" si="999"/>
        <v/>
      </c>
      <c r="R10540" s="211" t="str">
        <f t="shared" si="995"/>
        <v/>
      </c>
      <c r="S10540" s="213" t="str">
        <f t="shared" ca="1" si="996"/>
        <v/>
      </c>
      <c r="T10540" s="214" t="str">
        <f t="shared" ca="1" si="994"/>
        <v/>
      </c>
    </row>
    <row r="10541" spans="1:20" x14ac:dyDescent="0.25">
      <c r="A10541" s="119" t="s">
        <v>16110</v>
      </c>
      <c r="B10541" s="260"/>
      <c r="C10541" s="264" t="str">
        <f>IF(ISERROR(VLOOKUP(B10541,'Tous les abonnés'!$A$6:$I$5491,2,0)),"",VLOOKUP(B10541,'Tous les abonnés'!$A$6:$I$5491,2,0))</f>
        <v/>
      </c>
      <c r="D10541" s="26"/>
      <c r="E10541" s="265"/>
      <c r="F10541" s="207" t="str">
        <f>IF(ISERROR(IF(VLOOKUP(D10541,Paramètres!$C$17:$H$33,6,0)="oui","illimité",VLOOKUP(D10541,Paramètres!$C$17:$H$33,5,0))),"",IF(VLOOKUP(D10541,Paramètres!$C$17:$H$33,6,0)="oui","illimité",VLOOKUP(D10541,Paramètres!$C$17:$H$33,5,0)))</f>
        <v/>
      </c>
      <c r="G10541" s="269" t="str">
        <f t="shared" si="997"/>
        <v/>
      </c>
      <c r="H10541" s="208" t="str">
        <f>IF(ISERROR(VLOOKUP(D10541,Paramètres!$C$17:$E$33,3,0)),"",VLOOKUP(D10541,Paramètres!$C$17:$E$33,3,0))</f>
        <v/>
      </c>
      <c r="I10541" s="53"/>
      <c r="J10541" s="209" t="str">
        <f t="shared" si="993"/>
        <v/>
      </c>
      <c r="K10541" s="271"/>
      <c r="L10541" s="37"/>
      <c r="M10541" s="218"/>
      <c r="N10541" s="124"/>
      <c r="O10541" s="211" t="str">
        <f t="shared" ca="1" si="998"/>
        <v/>
      </c>
      <c r="P10541" s="212" t="str">
        <f>IF(ISERROR(VLOOKUP(L10541,Paramètres!$A$38:$B$40,2,0)),"",VLOOKUP(L10541,Paramètres!$A$38:$B$40,2,0))</f>
        <v/>
      </c>
      <c r="Q10541" s="211" t="str">
        <f t="shared" ca="1" si="999"/>
        <v/>
      </c>
      <c r="R10541" s="211" t="str">
        <f t="shared" si="995"/>
        <v/>
      </c>
      <c r="S10541" s="213" t="str">
        <f t="shared" ca="1" si="996"/>
        <v/>
      </c>
      <c r="T10541" s="214" t="str">
        <f t="shared" ca="1" si="994"/>
        <v/>
      </c>
    </row>
    <row r="10542" spans="1:20" x14ac:dyDescent="0.25">
      <c r="A10542" s="119" t="s">
        <v>16111</v>
      </c>
      <c r="B10542" s="260"/>
      <c r="C10542" s="264" t="str">
        <f>IF(ISERROR(VLOOKUP(B10542,'Tous les abonnés'!$A$6:$I$5491,2,0)),"",VLOOKUP(B10542,'Tous les abonnés'!$A$6:$I$5491,2,0))</f>
        <v/>
      </c>
      <c r="D10542" s="26"/>
      <c r="E10542" s="265"/>
      <c r="F10542" s="207" t="str">
        <f>IF(ISERROR(IF(VLOOKUP(D10542,Paramètres!$C$17:$H$33,6,0)="oui","illimité",VLOOKUP(D10542,Paramètres!$C$17:$H$33,5,0))),"",IF(VLOOKUP(D10542,Paramètres!$C$17:$H$33,6,0)="oui","illimité",VLOOKUP(D10542,Paramètres!$C$17:$H$33,5,0)))</f>
        <v/>
      </c>
      <c r="G10542" s="269" t="str">
        <f t="shared" si="997"/>
        <v/>
      </c>
      <c r="H10542" s="208" t="str">
        <f>IF(ISERROR(VLOOKUP(D10542,Paramètres!$C$17:$E$33,3,0)),"",VLOOKUP(D10542,Paramètres!$C$17:$E$33,3,0))</f>
        <v/>
      </c>
      <c r="I10542" s="53"/>
      <c r="J10542" s="209" t="str">
        <f t="shared" si="993"/>
        <v/>
      </c>
      <c r="K10542" s="271"/>
      <c r="L10542" s="37"/>
      <c r="M10542" s="218"/>
      <c r="N10542" s="124"/>
      <c r="O10542" s="211" t="str">
        <f t="shared" ca="1" si="998"/>
        <v/>
      </c>
      <c r="P10542" s="212" t="str">
        <f>IF(ISERROR(VLOOKUP(L10542,Paramètres!$A$38:$B$40,2,0)),"",VLOOKUP(L10542,Paramètres!$A$38:$B$40,2,0))</f>
        <v/>
      </c>
      <c r="Q10542" s="211" t="str">
        <f t="shared" ca="1" si="999"/>
        <v/>
      </c>
      <c r="R10542" s="211" t="str">
        <f t="shared" si="995"/>
        <v/>
      </c>
      <c r="S10542" s="213" t="str">
        <f t="shared" ca="1" si="996"/>
        <v/>
      </c>
      <c r="T10542" s="214" t="str">
        <f t="shared" ca="1" si="994"/>
        <v/>
      </c>
    </row>
    <row r="10543" spans="1:20" x14ac:dyDescent="0.25">
      <c r="A10543" s="119" t="s">
        <v>16112</v>
      </c>
      <c r="B10543" s="260"/>
      <c r="C10543" s="264" t="str">
        <f>IF(ISERROR(VLOOKUP(B10543,'Tous les abonnés'!$A$6:$I$5491,2,0)),"",VLOOKUP(B10543,'Tous les abonnés'!$A$6:$I$5491,2,0))</f>
        <v/>
      </c>
      <c r="D10543" s="26"/>
      <c r="E10543" s="265"/>
      <c r="F10543" s="207" t="str">
        <f>IF(ISERROR(IF(VLOOKUP(D10543,Paramètres!$C$17:$H$33,6,0)="oui","illimité",VLOOKUP(D10543,Paramètres!$C$17:$H$33,5,0))),"",IF(VLOOKUP(D10543,Paramètres!$C$17:$H$33,6,0)="oui","illimité",VLOOKUP(D10543,Paramètres!$C$17:$H$33,5,0)))</f>
        <v/>
      </c>
      <c r="G10543" s="269" t="str">
        <f t="shared" si="997"/>
        <v/>
      </c>
      <c r="H10543" s="208" t="str">
        <f>IF(ISERROR(VLOOKUP(D10543,Paramètres!$C$17:$E$33,3,0)),"",VLOOKUP(D10543,Paramètres!$C$17:$E$33,3,0))</f>
        <v/>
      </c>
      <c r="I10543" s="53"/>
      <c r="J10543" s="209" t="str">
        <f t="shared" si="993"/>
        <v/>
      </c>
      <c r="K10543" s="271"/>
      <c r="L10543" s="37"/>
      <c r="M10543" s="218"/>
      <c r="N10543" s="124"/>
      <c r="O10543" s="211" t="str">
        <f t="shared" ca="1" si="998"/>
        <v/>
      </c>
      <c r="P10543" s="212" t="str">
        <f>IF(ISERROR(VLOOKUP(L10543,Paramètres!$A$38:$B$40,2,0)),"",VLOOKUP(L10543,Paramètres!$A$38:$B$40,2,0))</f>
        <v/>
      </c>
      <c r="Q10543" s="211" t="str">
        <f t="shared" ca="1" si="999"/>
        <v/>
      </c>
      <c r="R10543" s="211" t="str">
        <f t="shared" si="995"/>
        <v/>
      </c>
      <c r="S10543" s="213" t="str">
        <f t="shared" ca="1" si="996"/>
        <v/>
      </c>
      <c r="T10543" s="214" t="str">
        <f t="shared" ca="1" si="994"/>
        <v/>
      </c>
    </row>
    <row r="10544" spans="1:20" x14ac:dyDescent="0.25">
      <c r="A10544" s="119" t="s">
        <v>16113</v>
      </c>
      <c r="B10544" s="260"/>
      <c r="C10544" s="264" t="str">
        <f>IF(ISERROR(VLOOKUP(B10544,'Tous les abonnés'!$A$6:$I$5491,2,0)),"",VLOOKUP(B10544,'Tous les abonnés'!$A$6:$I$5491,2,0))</f>
        <v/>
      </c>
      <c r="D10544" s="26"/>
      <c r="E10544" s="265"/>
      <c r="F10544" s="207" t="str">
        <f>IF(ISERROR(IF(VLOOKUP(D10544,Paramètres!$C$17:$H$33,6,0)="oui","illimité",VLOOKUP(D10544,Paramètres!$C$17:$H$33,5,0))),"",IF(VLOOKUP(D10544,Paramètres!$C$17:$H$33,6,0)="oui","illimité",VLOOKUP(D10544,Paramètres!$C$17:$H$33,5,0)))</f>
        <v/>
      </c>
      <c r="G10544" s="269" t="str">
        <f t="shared" si="997"/>
        <v/>
      </c>
      <c r="H10544" s="208" t="str">
        <f>IF(ISERROR(VLOOKUP(D10544,Paramètres!$C$17:$E$33,3,0)),"",VLOOKUP(D10544,Paramètres!$C$17:$E$33,3,0))</f>
        <v/>
      </c>
      <c r="I10544" s="53"/>
      <c r="J10544" s="209" t="str">
        <f t="shared" si="993"/>
        <v/>
      </c>
      <c r="K10544" s="271"/>
      <c r="L10544" s="37"/>
      <c r="M10544" s="218"/>
      <c r="N10544" s="124"/>
      <c r="O10544" s="211" t="str">
        <f t="shared" ca="1" si="998"/>
        <v/>
      </c>
      <c r="P10544" s="212" t="str">
        <f>IF(ISERROR(VLOOKUP(L10544,Paramètres!$A$38:$B$40,2,0)),"",VLOOKUP(L10544,Paramètres!$A$38:$B$40,2,0))</f>
        <v/>
      </c>
      <c r="Q10544" s="211" t="str">
        <f t="shared" ca="1" si="999"/>
        <v/>
      </c>
      <c r="R10544" s="211" t="str">
        <f t="shared" si="995"/>
        <v/>
      </c>
      <c r="S10544" s="213" t="str">
        <f t="shared" ca="1" si="996"/>
        <v/>
      </c>
      <c r="T10544" s="214" t="str">
        <f t="shared" ca="1" si="994"/>
        <v/>
      </c>
    </row>
    <row r="10545" spans="1:20" x14ac:dyDescent="0.25">
      <c r="A10545" s="119" t="s">
        <v>16114</v>
      </c>
      <c r="B10545" s="260"/>
      <c r="C10545" s="264" t="str">
        <f>IF(ISERROR(VLOOKUP(B10545,'Tous les abonnés'!$A$6:$I$5491,2,0)),"",VLOOKUP(B10545,'Tous les abonnés'!$A$6:$I$5491,2,0))</f>
        <v/>
      </c>
      <c r="D10545" s="26"/>
      <c r="E10545" s="265"/>
      <c r="F10545" s="207" t="str">
        <f>IF(ISERROR(IF(VLOOKUP(D10545,Paramètres!$C$17:$H$33,6,0)="oui","illimité",VLOOKUP(D10545,Paramètres!$C$17:$H$33,5,0))),"",IF(VLOOKUP(D10545,Paramètres!$C$17:$H$33,6,0)="oui","illimité",VLOOKUP(D10545,Paramètres!$C$17:$H$33,5,0)))</f>
        <v/>
      </c>
      <c r="G10545" s="269" t="str">
        <f t="shared" si="997"/>
        <v/>
      </c>
      <c r="H10545" s="208" t="str">
        <f>IF(ISERROR(VLOOKUP(D10545,Paramètres!$C$17:$E$33,3,0)),"",VLOOKUP(D10545,Paramètres!$C$17:$E$33,3,0))</f>
        <v/>
      </c>
      <c r="I10545" s="53"/>
      <c r="J10545" s="209" t="str">
        <f t="shared" si="993"/>
        <v/>
      </c>
      <c r="K10545" s="271"/>
      <c r="L10545" s="37"/>
      <c r="M10545" s="218"/>
      <c r="N10545" s="124"/>
      <c r="O10545" s="211" t="str">
        <f t="shared" ca="1" si="998"/>
        <v/>
      </c>
      <c r="P10545" s="212" t="str">
        <f>IF(ISERROR(VLOOKUP(L10545,Paramètres!$A$38:$B$40,2,0)),"",VLOOKUP(L10545,Paramètres!$A$38:$B$40,2,0))</f>
        <v/>
      </c>
      <c r="Q10545" s="211" t="str">
        <f t="shared" ca="1" si="999"/>
        <v/>
      </c>
      <c r="R10545" s="211" t="str">
        <f t="shared" si="995"/>
        <v/>
      </c>
      <c r="S10545" s="213" t="str">
        <f t="shared" ca="1" si="996"/>
        <v/>
      </c>
      <c r="T10545" s="214" t="str">
        <f t="shared" ca="1" si="994"/>
        <v/>
      </c>
    </row>
    <row r="10546" spans="1:20" x14ac:dyDescent="0.25">
      <c r="A10546" s="119" t="s">
        <v>16115</v>
      </c>
      <c r="B10546" s="260"/>
      <c r="C10546" s="264" t="str">
        <f>IF(ISERROR(VLOOKUP(B10546,'Tous les abonnés'!$A$6:$I$5491,2,0)),"",VLOOKUP(B10546,'Tous les abonnés'!$A$6:$I$5491,2,0))</f>
        <v/>
      </c>
      <c r="D10546" s="26"/>
      <c r="E10546" s="265"/>
      <c r="F10546" s="207" t="str">
        <f>IF(ISERROR(IF(VLOOKUP(D10546,Paramètres!$C$17:$H$33,6,0)="oui","illimité",VLOOKUP(D10546,Paramètres!$C$17:$H$33,5,0))),"",IF(VLOOKUP(D10546,Paramètres!$C$17:$H$33,6,0)="oui","illimité",VLOOKUP(D10546,Paramètres!$C$17:$H$33,5,0)))</f>
        <v/>
      </c>
      <c r="G10546" s="269" t="str">
        <f t="shared" si="997"/>
        <v/>
      </c>
      <c r="H10546" s="208" t="str">
        <f>IF(ISERROR(VLOOKUP(D10546,Paramètres!$C$17:$E$33,3,0)),"",VLOOKUP(D10546,Paramètres!$C$17:$E$33,3,0))</f>
        <v/>
      </c>
      <c r="I10546" s="53"/>
      <c r="J10546" s="209" t="str">
        <f t="shared" si="993"/>
        <v/>
      </c>
      <c r="K10546" s="271"/>
      <c r="L10546" s="37"/>
      <c r="M10546" s="218"/>
      <c r="N10546" s="124"/>
      <c r="O10546" s="211" t="str">
        <f t="shared" ca="1" si="998"/>
        <v/>
      </c>
      <c r="P10546" s="212" t="str">
        <f>IF(ISERROR(VLOOKUP(L10546,Paramètres!$A$38:$B$40,2,0)),"",VLOOKUP(L10546,Paramètres!$A$38:$B$40,2,0))</f>
        <v/>
      </c>
      <c r="Q10546" s="211" t="str">
        <f t="shared" ca="1" si="999"/>
        <v/>
      </c>
      <c r="R10546" s="211" t="str">
        <f t="shared" si="995"/>
        <v/>
      </c>
      <c r="S10546" s="213" t="str">
        <f t="shared" ca="1" si="996"/>
        <v/>
      </c>
      <c r="T10546" s="214" t="str">
        <f t="shared" ca="1" si="994"/>
        <v/>
      </c>
    </row>
    <row r="10547" spans="1:20" x14ac:dyDescent="0.25">
      <c r="A10547" s="119" t="s">
        <v>16116</v>
      </c>
      <c r="B10547" s="260"/>
      <c r="C10547" s="264" t="str">
        <f>IF(ISERROR(VLOOKUP(B10547,'Tous les abonnés'!$A$6:$I$5491,2,0)),"",VLOOKUP(B10547,'Tous les abonnés'!$A$6:$I$5491,2,0))</f>
        <v/>
      </c>
      <c r="D10547" s="26"/>
      <c r="E10547" s="265"/>
      <c r="F10547" s="207" t="str">
        <f>IF(ISERROR(IF(VLOOKUP(D10547,Paramètres!$C$17:$H$33,6,0)="oui","illimité",VLOOKUP(D10547,Paramètres!$C$17:$H$33,5,0))),"",IF(VLOOKUP(D10547,Paramètres!$C$17:$H$33,6,0)="oui","illimité",VLOOKUP(D10547,Paramètres!$C$17:$H$33,5,0)))</f>
        <v/>
      </c>
      <c r="G10547" s="269" t="str">
        <f t="shared" si="997"/>
        <v/>
      </c>
      <c r="H10547" s="208" t="str">
        <f>IF(ISERROR(VLOOKUP(D10547,Paramètres!$C$17:$E$33,3,0)),"",VLOOKUP(D10547,Paramètres!$C$17:$E$33,3,0))</f>
        <v/>
      </c>
      <c r="I10547" s="53"/>
      <c r="J10547" s="209" t="str">
        <f t="shared" si="993"/>
        <v/>
      </c>
      <c r="K10547" s="271"/>
      <c r="L10547" s="37"/>
      <c r="M10547" s="218"/>
      <c r="N10547" s="124"/>
      <c r="O10547" s="211" t="str">
        <f t="shared" ca="1" si="998"/>
        <v/>
      </c>
      <c r="P10547" s="212" t="str">
        <f>IF(ISERROR(VLOOKUP(L10547,Paramètres!$A$38:$B$40,2,0)),"",VLOOKUP(L10547,Paramètres!$A$38:$B$40,2,0))</f>
        <v/>
      </c>
      <c r="Q10547" s="211" t="str">
        <f t="shared" ca="1" si="999"/>
        <v/>
      </c>
      <c r="R10547" s="211" t="str">
        <f t="shared" si="995"/>
        <v/>
      </c>
      <c r="S10547" s="213" t="str">
        <f t="shared" ca="1" si="996"/>
        <v/>
      </c>
      <c r="T10547" s="214" t="str">
        <f t="shared" ca="1" si="994"/>
        <v/>
      </c>
    </row>
    <row r="10548" spans="1:20" x14ac:dyDescent="0.25">
      <c r="A10548" s="119" t="s">
        <v>16117</v>
      </c>
      <c r="B10548" s="260"/>
      <c r="C10548" s="264" t="str">
        <f>IF(ISERROR(VLOOKUP(B10548,'Tous les abonnés'!$A$6:$I$5491,2,0)),"",VLOOKUP(B10548,'Tous les abonnés'!$A$6:$I$5491,2,0))</f>
        <v/>
      </c>
      <c r="D10548" s="26"/>
      <c r="E10548" s="265"/>
      <c r="F10548" s="207" t="str">
        <f>IF(ISERROR(IF(VLOOKUP(D10548,Paramètres!$C$17:$H$33,6,0)="oui","illimité",VLOOKUP(D10548,Paramètres!$C$17:$H$33,5,0))),"",IF(VLOOKUP(D10548,Paramètres!$C$17:$H$33,6,0)="oui","illimité",VLOOKUP(D10548,Paramètres!$C$17:$H$33,5,0)))</f>
        <v/>
      </c>
      <c r="G10548" s="269" t="str">
        <f t="shared" si="997"/>
        <v/>
      </c>
      <c r="H10548" s="208" t="str">
        <f>IF(ISERROR(VLOOKUP(D10548,Paramètres!$C$17:$E$33,3,0)),"",VLOOKUP(D10548,Paramètres!$C$17:$E$33,3,0))</f>
        <v/>
      </c>
      <c r="I10548" s="53"/>
      <c r="J10548" s="209" t="str">
        <f t="shared" ref="J10548:J10611" si="1000">IF(ISERROR(H10548-(I10548*H10548)),"",H10548-(I10548*H10548))</f>
        <v/>
      </c>
      <c r="K10548" s="271"/>
      <c r="L10548" s="37"/>
      <c r="M10548" s="218"/>
      <c r="N10548" s="124"/>
      <c r="O10548" s="211" t="str">
        <f t="shared" ca="1" si="998"/>
        <v/>
      </c>
      <c r="P10548" s="212" t="str">
        <f>IF(ISERROR(VLOOKUP(L10548,Paramètres!$A$38:$B$40,2,0)),"",VLOOKUP(L10548,Paramètres!$A$38:$B$40,2,0))</f>
        <v/>
      </c>
      <c r="Q10548" s="211" t="str">
        <f t="shared" ca="1" si="999"/>
        <v/>
      </c>
      <c r="R10548" s="211" t="str">
        <f t="shared" si="995"/>
        <v/>
      </c>
      <c r="S10548" s="213" t="str">
        <f t="shared" ca="1" si="996"/>
        <v/>
      </c>
      <c r="T10548" s="214" t="str">
        <f t="shared" ca="1" si="994"/>
        <v/>
      </c>
    </row>
    <row r="10549" spans="1:20" x14ac:dyDescent="0.25">
      <c r="A10549" s="119" t="s">
        <v>16118</v>
      </c>
      <c r="B10549" s="260"/>
      <c r="C10549" s="264" t="str">
        <f>IF(ISERROR(VLOOKUP(B10549,'Tous les abonnés'!$A$6:$I$5491,2,0)),"",VLOOKUP(B10549,'Tous les abonnés'!$A$6:$I$5491,2,0))</f>
        <v/>
      </c>
      <c r="D10549" s="26"/>
      <c r="E10549" s="265"/>
      <c r="F10549" s="207" t="str">
        <f>IF(ISERROR(IF(VLOOKUP(D10549,Paramètres!$C$17:$H$33,6,0)="oui","illimité",VLOOKUP(D10549,Paramètres!$C$17:$H$33,5,0))),"",IF(VLOOKUP(D10549,Paramètres!$C$17:$H$33,6,0)="oui","illimité",VLOOKUP(D10549,Paramètres!$C$17:$H$33,5,0)))</f>
        <v/>
      </c>
      <c r="G10549" s="269" t="str">
        <f t="shared" si="997"/>
        <v/>
      </c>
      <c r="H10549" s="208" t="str">
        <f>IF(ISERROR(VLOOKUP(D10549,Paramètres!$C$17:$E$33,3,0)),"",VLOOKUP(D10549,Paramètres!$C$17:$E$33,3,0))</f>
        <v/>
      </c>
      <c r="I10549" s="53"/>
      <c r="J10549" s="209" t="str">
        <f t="shared" si="1000"/>
        <v/>
      </c>
      <c r="K10549" s="271"/>
      <c r="L10549" s="37"/>
      <c r="M10549" s="218"/>
      <c r="N10549" s="124"/>
      <c r="O10549" s="211" t="str">
        <f t="shared" ca="1" si="998"/>
        <v/>
      </c>
      <c r="P10549" s="212" t="str">
        <f>IF(ISERROR(VLOOKUP(L10549,Paramètres!$A$38:$B$40,2,0)),"",VLOOKUP(L10549,Paramètres!$A$38:$B$40,2,0))</f>
        <v/>
      </c>
      <c r="Q10549" s="211" t="str">
        <f t="shared" ca="1" si="999"/>
        <v/>
      </c>
      <c r="R10549" s="211" t="str">
        <f t="shared" si="995"/>
        <v/>
      </c>
      <c r="S10549" s="213" t="str">
        <f t="shared" ca="1" si="996"/>
        <v/>
      </c>
      <c r="T10549" s="214" t="str">
        <f t="shared" ca="1" si="994"/>
        <v/>
      </c>
    </row>
    <row r="10550" spans="1:20" x14ac:dyDescent="0.25">
      <c r="A10550" s="119" t="s">
        <v>16119</v>
      </c>
      <c r="B10550" s="260"/>
      <c r="C10550" s="264" t="str">
        <f>IF(ISERROR(VLOOKUP(B10550,'Tous les abonnés'!$A$6:$I$5491,2,0)),"",VLOOKUP(B10550,'Tous les abonnés'!$A$6:$I$5491,2,0))</f>
        <v/>
      </c>
      <c r="D10550" s="26"/>
      <c r="E10550" s="265"/>
      <c r="F10550" s="207" t="str">
        <f>IF(ISERROR(IF(VLOOKUP(D10550,Paramètres!$C$17:$H$33,6,0)="oui","illimité",VLOOKUP(D10550,Paramètres!$C$17:$H$33,5,0))),"",IF(VLOOKUP(D10550,Paramètres!$C$17:$H$33,6,0)="oui","illimité",VLOOKUP(D10550,Paramètres!$C$17:$H$33,5,0)))</f>
        <v/>
      </c>
      <c r="G10550" s="269" t="str">
        <f t="shared" si="997"/>
        <v/>
      </c>
      <c r="H10550" s="208" t="str">
        <f>IF(ISERROR(VLOOKUP(D10550,Paramètres!$C$17:$E$33,3,0)),"",VLOOKUP(D10550,Paramètres!$C$17:$E$33,3,0))</f>
        <v/>
      </c>
      <c r="I10550" s="53"/>
      <c r="J10550" s="209" t="str">
        <f t="shared" si="1000"/>
        <v/>
      </c>
      <c r="K10550" s="271"/>
      <c r="L10550" s="37"/>
      <c r="M10550" s="218"/>
      <c r="N10550" s="124"/>
      <c r="O10550" s="211" t="str">
        <f t="shared" ca="1" si="998"/>
        <v/>
      </c>
      <c r="P10550" s="212" t="str">
        <f>IF(ISERROR(VLOOKUP(L10550,Paramètres!$A$38:$B$40,2,0)),"",VLOOKUP(L10550,Paramètres!$A$38:$B$40,2,0))</f>
        <v/>
      </c>
      <c r="Q10550" s="211" t="str">
        <f t="shared" ca="1" si="999"/>
        <v/>
      </c>
      <c r="R10550" s="211" t="str">
        <f t="shared" si="995"/>
        <v/>
      </c>
      <c r="S10550" s="213" t="str">
        <f t="shared" ca="1" si="996"/>
        <v/>
      </c>
      <c r="T10550" s="214" t="str">
        <f t="shared" ca="1" si="994"/>
        <v/>
      </c>
    </row>
    <row r="10551" spans="1:20" x14ac:dyDescent="0.25">
      <c r="A10551" s="119" t="s">
        <v>16120</v>
      </c>
      <c r="B10551" s="260"/>
      <c r="C10551" s="264" t="str">
        <f>IF(ISERROR(VLOOKUP(B10551,'Tous les abonnés'!$A$6:$I$5491,2,0)),"",VLOOKUP(B10551,'Tous les abonnés'!$A$6:$I$5491,2,0))</f>
        <v/>
      </c>
      <c r="D10551" s="26"/>
      <c r="E10551" s="265"/>
      <c r="F10551" s="207" t="str">
        <f>IF(ISERROR(IF(VLOOKUP(D10551,Paramètres!$C$17:$H$33,6,0)="oui","illimité",VLOOKUP(D10551,Paramètres!$C$17:$H$33,5,0))),"",IF(VLOOKUP(D10551,Paramètres!$C$17:$H$33,6,0)="oui","illimité",VLOOKUP(D10551,Paramètres!$C$17:$H$33,5,0)))</f>
        <v/>
      </c>
      <c r="G10551" s="269" t="str">
        <f t="shared" si="997"/>
        <v/>
      </c>
      <c r="H10551" s="208" t="str">
        <f>IF(ISERROR(VLOOKUP(D10551,Paramètres!$C$17:$E$33,3,0)),"",VLOOKUP(D10551,Paramètres!$C$17:$E$33,3,0))</f>
        <v/>
      </c>
      <c r="I10551" s="53"/>
      <c r="J10551" s="209" t="str">
        <f t="shared" si="1000"/>
        <v/>
      </c>
      <c r="K10551" s="271"/>
      <c r="L10551" s="37"/>
      <c r="M10551" s="218"/>
      <c r="N10551" s="124"/>
      <c r="O10551" s="211" t="str">
        <f t="shared" ca="1" si="998"/>
        <v/>
      </c>
      <c r="P10551" s="212" t="str">
        <f>IF(ISERROR(VLOOKUP(L10551,Paramètres!$A$38:$B$40,2,0)),"",VLOOKUP(L10551,Paramètres!$A$38:$B$40,2,0))</f>
        <v/>
      </c>
      <c r="Q10551" s="211" t="str">
        <f t="shared" ca="1" si="999"/>
        <v/>
      </c>
      <c r="R10551" s="211" t="str">
        <f t="shared" si="995"/>
        <v/>
      </c>
      <c r="S10551" s="213" t="str">
        <f t="shared" ca="1" si="996"/>
        <v/>
      </c>
      <c r="T10551" s="214" t="str">
        <f t="shared" ca="1" si="994"/>
        <v/>
      </c>
    </row>
    <row r="10552" spans="1:20" x14ac:dyDescent="0.25">
      <c r="A10552" s="119" t="s">
        <v>16121</v>
      </c>
      <c r="B10552" s="260"/>
      <c r="C10552" s="264" t="str">
        <f>IF(ISERROR(VLOOKUP(B10552,'Tous les abonnés'!$A$6:$I$5491,2,0)),"",VLOOKUP(B10552,'Tous les abonnés'!$A$6:$I$5491,2,0))</f>
        <v/>
      </c>
      <c r="D10552" s="26"/>
      <c r="E10552" s="265"/>
      <c r="F10552" s="207" t="str">
        <f>IF(ISERROR(IF(VLOOKUP(D10552,Paramètres!$C$17:$H$33,6,0)="oui","illimité",VLOOKUP(D10552,Paramètres!$C$17:$H$33,5,0))),"",IF(VLOOKUP(D10552,Paramètres!$C$17:$H$33,6,0)="oui","illimité",VLOOKUP(D10552,Paramètres!$C$17:$H$33,5,0)))</f>
        <v/>
      </c>
      <c r="G10552" s="269" t="str">
        <f t="shared" si="997"/>
        <v/>
      </c>
      <c r="H10552" s="208" t="str">
        <f>IF(ISERROR(VLOOKUP(D10552,Paramètres!$C$17:$E$33,3,0)),"",VLOOKUP(D10552,Paramètres!$C$17:$E$33,3,0))</f>
        <v/>
      </c>
      <c r="I10552" s="53"/>
      <c r="J10552" s="209" t="str">
        <f t="shared" si="1000"/>
        <v/>
      </c>
      <c r="K10552" s="271"/>
      <c r="L10552" s="37"/>
      <c r="M10552" s="218"/>
      <c r="N10552" s="124"/>
      <c r="O10552" s="211" t="str">
        <f t="shared" ca="1" si="998"/>
        <v/>
      </c>
      <c r="P10552" s="212" t="str">
        <f>IF(ISERROR(VLOOKUP(L10552,Paramètres!$A$38:$B$40,2,0)),"",VLOOKUP(L10552,Paramètres!$A$38:$B$40,2,0))</f>
        <v/>
      </c>
      <c r="Q10552" s="211" t="str">
        <f t="shared" ca="1" si="999"/>
        <v/>
      </c>
      <c r="R10552" s="211" t="str">
        <f t="shared" si="995"/>
        <v/>
      </c>
      <c r="S10552" s="213" t="str">
        <f t="shared" ca="1" si="996"/>
        <v/>
      </c>
      <c r="T10552" s="214" t="str">
        <f t="shared" ca="1" si="994"/>
        <v/>
      </c>
    </row>
    <row r="10553" spans="1:20" x14ac:dyDescent="0.25">
      <c r="A10553" s="119" t="s">
        <v>16122</v>
      </c>
      <c r="B10553" s="260"/>
      <c r="C10553" s="264" t="str">
        <f>IF(ISERROR(VLOOKUP(B10553,'Tous les abonnés'!$A$6:$I$5491,2,0)),"",VLOOKUP(B10553,'Tous les abonnés'!$A$6:$I$5491,2,0))</f>
        <v/>
      </c>
      <c r="D10553" s="26"/>
      <c r="E10553" s="265"/>
      <c r="F10553" s="207" t="str">
        <f>IF(ISERROR(IF(VLOOKUP(D10553,Paramètres!$C$17:$H$33,6,0)="oui","illimité",VLOOKUP(D10553,Paramètres!$C$17:$H$33,5,0))),"",IF(VLOOKUP(D10553,Paramètres!$C$17:$H$33,6,0)="oui","illimité",VLOOKUP(D10553,Paramètres!$C$17:$H$33,5,0)))</f>
        <v/>
      </c>
      <c r="G10553" s="269" t="str">
        <f t="shared" si="997"/>
        <v/>
      </c>
      <c r="H10553" s="208" t="str">
        <f>IF(ISERROR(VLOOKUP(D10553,Paramètres!$C$17:$E$33,3,0)),"",VLOOKUP(D10553,Paramètres!$C$17:$E$33,3,0))</f>
        <v/>
      </c>
      <c r="I10553" s="53"/>
      <c r="J10553" s="209" t="str">
        <f t="shared" si="1000"/>
        <v/>
      </c>
      <c r="K10553" s="271"/>
      <c r="L10553" s="37"/>
      <c r="M10553" s="218"/>
      <c r="N10553" s="124"/>
      <c r="O10553" s="211" t="str">
        <f t="shared" ca="1" si="998"/>
        <v/>
      </c>
      <c r="P10553" s="212" t="str">
        <f>IF(ISERROR(VLOOKUP(L10553,Paramètres!$A$38:$B$40,2,0)),"",VLOOKUP(L10553,Paramètres!$A$38:$B$40,2,0))</f>
        <v/>
      </c>
      <c r="Q10553" s="211" t="str">
        <f t="shared" ca="1" si="999"/>
        <v/>
      </c>
      <c r="R10553" s="211" t="str">
        <f t="shared" si="995"/>
        <v/>
      </c>
      <c r="S10553" s="213" t="str">
        <f t="shared" ca="1" si="996"/>
        <v/>
      </c>
      <c r="T10553" s="214" t="str">
        <f t="shared" ref="T10553:T10616" ca="1" si="1001">IF(ISERROR(S10553-N10553),"",S10553-N10553)</f>
        <v/>
      </c>
    </row>
    <row r="10554" spans="1:20" x14ac:dyDescent="0.25">
      <c r="A10554" s="119" t="s">
        <v>16123</v>
      </c>
      <c r="B10554" s="260"/>
      <c r="C10554" s="264" t="str">
        <f>IF(ISERROR(VLOOKUP(B10554,'Tous les abonnés'!$A$6:$I$5491,2,0)),"",VLOOKUP(B10554,'Tous les abonnés'!$A$6:$I$5491,2,0))</f>
        <v/>
      </c>
      <c r="D10554" s="26"/>
      <c r="E10554" s="265"/>
      <c r="F10554" s="207" t="str">
        <f>IF(ISERROR(IF(VLOOKUP(D10554,Paramètres!$C$17:$H$33,6,0)="oui","illimité",VLOOKUP(D10554,Paramètres!$C$17:$H$33,5,0))),"",IF(VLOOKUP(D10554,Paramètres!$C$17:$H$33,6,0)="oui","illimité",VLOOKUP(D10554,Paramètres!$C$17:$H$33,5,0)))</f>
        <v/>
      </c>
      <c r="G10554" s="269" t="str">
        <f t="shared" si="997"/>
        <v/>
      </c>
      <c r="H10554" s="208" t="str">
        <f>IF(ISERROR(VLOOKUP(D10554,Paramètres!$C$17:$E$33,3,0)),"",VLOOKUP(D10554,Paramètres!$C$17:$E$33,3,0))</f>
        <v/>
      </c>
      <c r="I10554" s="53"/>
      <c r="J10554" s="209" t="str">
        <f t="shared" si="1000"/>
        <v/>
      </c>
      <c r="K10554" s="271"/>
      <c r="L10554" s="37"/>
      <c r="M10554" s="218"/>
      <c r="N10554" s="124"/>
      <c r="O10554" s="211" t="str">
        <f t="shared" ca="1" si="998"/>
        <v/>
      </c>
      <c r="P10554" s="212" t="str">
        <f>IF(ISERROR(VLOOKUP(L10554,Paramètres!$A$38:$B$40,2,0)),"",VLOOKUP(L10554,Paramètres!$A$38:$B$40,2,0))</f>
        <v/>
      </c>
      <c r="Q10554" s="211" t="str">
        <f t="shared" ca="1" si="999"/>
        <v/>
      </c>
      <c r="R10554" s="211" t="str">
        <f t="shared" si="995"/>
        <v/>
      </c>
      <c r="S10554" s="213" t="str">
        <f t="shared" ca="1" si="996"/>
        <v/>
      </c>
      <c r="T10554" s="214" t="str">
        <f t="shared" ca="1" si="1001"/>
        <v/>
      </c>
    </row>
    <row r="10555" spans="1:20" x14ac:dyDescent="0.25">
      <c r="A10555" s="119" t="s">
        <v>16124</v>
      </c>
      <c r="B10555" s="260"/>
      <c r="C10555" s="264" t="str">
        <f>IF(ISERROR(VLOOKUP(B10555,'Tous les abonnés'!$A$6:$I$5491,2,0)),"",VLOOKUP(B10555,'Tous les abonnés'!$A$6:$I$5491,2,0))</f>
        <v/>
      </c>
      <c r="D10555" s="26"/>
      <c r="E10555" s="265"/>
      <c r="F10555" s="207" t="str">
        <f>IF(ISERROR(IF(VLOOKUP(D10555,Paramètres!$C$17:$H$33,6,0)="oui","illimité",VLOOKUP(D10555,Paramètres!$C$17:$H$33,5,0))),"",IF(VLOOKUP(D10555,Paramètres!$C$17:$H$33,6,0)="oui","illimité",VLOOKUP(D10555,Paramètres!$C$17:$H$33,5,0)))</f>
        <v/>
      </c>
      <c r="G10555" s="269" t="str">
        <f t="shared" si="997"/>
        <v/>
      </c>
      <c r="H10555" s="208" t="str">
        <f>IF(ISERROR(VLOOKUP(D10555,Paramètres!$C$17:$E$33,3,0)),"",VLOOKUP(D10555,Paramètres!$C$17:$E$33,3,0))</f>
        <v/>
      </c>
      <c r="I10555" s="53"/>
      <c r="J10555" s="209" t="str">
        <f t="shared" si="1000"/>
        <v/>
      </c>
      <c r="K10555" s="271"/>
      <c r="L10555" s="37"/>
      <c r="M10555" s="218"/>
      <c r="N10555" s="124"/>
      <c r="O10555" s="211" t="str">
        <f t="shared" ca="1" si="998"/>
        <v/>
      </c>
      <c r="P10555" s="212" t="str">
        <f>IF(ISERROR(VLOOKUP(L10555,Paramètres!$A$38:$B$40,2,0)),"",VLOOKUP(L10555,Paramètres!$A$38:$B$40,2,0))</f>
        <v/>
      </c>
      <c r="Q10555" s="211" t="str">
        <f t="shared" ca="1" si="999"/>
        <v/>
      </c>
      <c r="R10555" s="211" t="str">
        <f t="shared" si="995"/>
        <v/>
      </c>
      <c r="S10555" s="213" t="str">
        <f t="shared" ca="1" si="996"/>
        <v/>
      </c>
      <c r="T10555" s="214" t="str">
        <f t="shared" ca="1" si="1001"/>
        <v/>
      </c>
    </row>
    <row r="10556" spans="1:20" x14ac:dyDescent="0.25">
      <c r="A10556" s="119" t="s">
        <v>16125</v>
      </c>
      <c r="B10556" s="260"/>
      <c r="C10556" s="264" t="str">
        <f>IF(ISERROR(VLOOKUP(B10556,'Tous les abonnés'!$A$6:$I$5491,2,0)),"",VLOOKUP(B10556,'Tous les abonnés'!$A$6:$I$5491,2,0))</f>
        <v/>
      </c>
      <c r="D10556" s="26"/>
      <c r="E10556" s="265"/>
      <c r="F10556" s="207" t="str">
        <f>IF(ISERROR(IF(VLOOKUP(D10556,Paramètres!$C$17:$H$33,6,0)="oui","illimité",VLOOKUP(D10556,Paramètres!$C$17:$H$33,5,0))),"",IF(VLOOKUP(D10556,Paramètres!$C$17:$H$33,6,0)="oui","illimité",VLOOKUP(D10556,Paramètres!$C$17:$H$33,5,0)))</f>
        <v/>
      </c>
      <c r="G10556" s="269" t="str">
        <f t="shared" si="997"/>
        <v/>
      </c>
      <c r="H10556" s="208" t="str">
        <f>IF(ISERROR(VLOOKUP(D10556,Paramètres!$C$17:$E$33,3,0)),"",VLOOKUP(D10556,Paramètres!$C$17:$E$33,3,0))</f>
        <v/>
      </c>
      <c r="I10556" s="53"/>
      <c r="J10556" s="209" t="str">
        <f t="shared" si="1000"/>
        <v/>
      </c>
      <c r="K10556" s="271"/>
      <c r="L10556" s="37"/>
      <c r="M10556" s="218"/>
      <c r="N10556" s="124"/>
      <c r="O10556" s="211" t="str">
        <f t="shared" ca="1" si="998"/>
        <v/>
      </c>
      <c r="P10556" s="212" t="str">
        <f>IF(ISERROR(VLOOKUP(L10556,Paramètres!$A$38:$B$40,2,0)),"",VLOOKUP(L10556,Paramètres!$A$38:$B$40,2,0))</f>
        <v/>
      </c>
      <c r="Q10556" s="211" t="str">
        <f t="shared" ca="1" si="999"/>
        <v/>
      </c>
      <c r="R10556" s="211" t="str">
        <f t="shared" si="995"/>
        <v/>
      </c>
      <c r="S10556" s="213" t="str">
        <f t="shared" ca="1" si="996"/>
        <v/>
      </c>
      <c r="T10556" s="214" t="str">
        <f t="shared" ca="1" si="1001"/>
        <v/>
      </c>
    </row>
    <row r="10557" spans="1:20" x14ac:dyDescent="0.25">
      <c r="A10557" s="119" t="s">
        <v>16126</v>
      </c>
      <c r="B10557" s="260"/>
      <c r="C10557" s="264" t="str">
        <f>IF(ISERROR(VLOOKUP(B10557,'Tous les abonnés'!$A$6:$I$5491,2,0)),"",VLOOKUP(B10557,'Tous les abonnés'!$A$6:$I$5491,2,0))</f>
        <v/>
      </c>
      <c r="D10557" s="26"/>
      <c r="E10557" s="265"/>
      <c r="F10557" s="207" t="str">
        <f>IF(ISERROR(IF(VLOOKUP(D10557,Paramètres!$C$17:$H$33,6,0)="oui","illimité",VLOOKUP(D10557,Paramètres!$C$17:$H$33,5,0))),"",IF(VLOOKUP(D10557,Paramètres!$C$17:$H$33,6,0)="oui","illimité",VLOOKUP(D10557,Paramètres!$C$17:$H$33,5,0)))</f>
        <v/>
      </c>
      <c r="G10557" s="269" t="str">
        <f t="shared" si="997"/>
        <v/>
      </c>
      <c r="H10557" s="208" t="str">
        <f>IF(ISERROR(VLOOKUP(D10557,Paramètres!$C$17:$E$33,3,0)),"",VLOOKUP(D10557,Paramètres!$C$17:$E$33,3,0))</f>
        <v/>
      </c>
      <c r="I10557" s="53"/>
      <c r="J10557" s="209" t="str">
        <f t="shared" si="1000"/>
        <v/>
      </c>
      <c r="K10557" s="271"/>
      <c r="L10557" s="37"/>
      <c r="M10557" s="218"/>
      <c r="N10557" s="124"/>
      <c r="O10557" s="211" t="str">
        <f t="shared" ca="1" si="998"/>
        <v/>
      </c>
      <c r="P10557" s="212" t="str">
        <f>IF(ISERROR(VLOOKUP(L10557,Paramètres!$A$38:$B$40,2,0)),"",VLOOKUP(L10557,Paramètres!$A$38:$B$40,2,0))</f>
        <v/>
      </c>
      <c r="Q10557" s="211" t="str">
        <f t="shared" ca="1" si="999"/>
        <v/>
      </c>
      <c r="R10557" s="211" t="str">
        <f t="shared" si="995"/>
        <v/>
      </c>
      <c r="S10557" s="213" t="str">
        <f t="shared" ca="1" si="996"/>
        <v/>
      </c>
      <c r="T10557" s="214" t="str">
        <f t="shared" ca="1" si="1001"/>
        <v/>
      </c>
    </row>
    <row r="10558" spans="1:20" x14ac:dyDescent="0.25">
      <c r="A10558" s="119" t="s">
        <v>16127</v>
      </c>
      <c r="B10558" s="260"/>
      <c r="C10558" s="264" t="str">
        <f>IF(ISERROR(VLOOKUP(B10558,'Tous les abonnés'!$A$6:$I$5491,2,0)),"",VLOOKUP(B10558,'Tous les abonnés'!$A$6:$I$5491,2,0))</f>
        <v/>
      </c>
      <c r="D10558" s="26"/>
      <c r="E10558" s="265"/>
      <c r="F10558" s="207" t="str">
        <f>IF(ISERROR(IF(VLOOKUP(D10558,Paramètres!$C$17:$H$33,6,0)="oui","illimité",VLOOKUP(D10558,Paramètres!$C$17:$H$33,5,0))),"",IF(VLOOKUP(D10558,Paramètres!$C$17:$H$33,6,0)="oui","illimité",VLOOKUP(D10558,Paramètres!$C$17:$H$33,5,0)))</f>
        <v/>
      </c>
      <c r="G10558" s="269" t="str">
        <f t="shared" si="997"/>
        <v/>
      </c>
      <c r="H10558" s="208" t="str">
        <f>IF(ISERROR(VLOOKUP(D10558,Paramètres!$C$17:$E$33,3,0)),"",VLOOKUP(D10558,Paramètres!$C$17:$E$33,3,0))</f>
        <v/>
      </c>
      <c r="I10558" s="53"/>
      <c r="J10558" s="209" t="str">
        <f t="shared" si="1000"/>
        <v/>
      </c>
      <c r="K10558" s="271"/>
      <c r="L10558" s="37"/>
      <c r="M10558" s="218"/>
      <c r="N10558" s="124"/>
      <c r="O10558" s="211" t="str">
        <f t="shared" ca="1" si="998"/>
        <v/>
      </c>
      <c r="P10558" s="212" t="str">
        <f>IF(ISERROR(VLOOKUP(L10558,Paramètres!$A$38:$B$40,2,0)),"",VLOOKUP(L10558,Paramètres!$A$38:$B$40,2,0))</f>
        <v/>
      </c>
      <c r="Q10558" s="211" t="str">
        <f t="shared" ca="1" si="999"/>
        <v/>
      </c>
      <c r="R10558" s="211" t="str">
        <f t="shared" si="995"/>
        <v/>
      </c>
      <c r="S10558" s="213" t="str">
        <f t="shared" ca="1" si="996"/>
        <v/>
      </c>
      <c r="T10558" s="214" t="str">
        <f t="shared" ca="1" si="1001"/>
        <v/>
      </c>
    </row>
    <row r="10559" spans="1:20" x14ac:dyDescent="0.25">
      <c r="A10559" s="119" t="s">
        <v>16128</v>
      </c>
      <c r="B10559" s="260"/>
      <c r="C10559" s="264" t="str">
        <f>IF(ISERROR(VLOOKUP(B10559,'Tous les abonnés'!$A$6:$I$5491,2,0)),"",VLOOKUP(B10559,'Tous les abonnés'!$A$6:$I$5491,2,0))</f>
        <v/>
      </c>
      <c r="D10559" s="26"/>
      <c r="E10559" s="265"/>
      <c r="F10559" s="207" t="str">
        <f>IF(ISERROR(IF(VLOOKUP(D10559,Paramètres!$C$17:$H$33,6,0)="oui","illimité",VLOOKUP(D10559,Paramètres!$C$17:$H$33,5,0))),"",IF(VLOOKUP(D10559,Paramètres!$C$17:$H$33,6,0)="oui","illimité",VLOOKUP(D10559,Paramètres!$C$17:$H$33,5,0)))</f>
        <v/>
      </c>
      <c r="G10559" s="269" t="str">
        <f t="shared" si="997"/>
        <v/>
      </c>
      <c r="H10559" s="208" t="str">
        <f>IF(ISERROR(VLOOKUP(D10559,Paramètres!$C$17:$E$33,3,0)),"",VLOOKUP(D10559,Paramètres!$C$17:$E$33,3,0))</f>
        <v/>
      </c>
      <c r="I10559" s="53"/>
      <c r="J10559" s="209" t="str">
        <f t="shared" si="1000"/>
        <v/>
      </c>
      <c r="K10559" s="271"/>
      <c r="L10559" s="37"/>
      <c r="M10559" s="218"/>
      <c r="N10559" s="124"/>
      <c r="O10559" s="211" t="str">
        <f t="shared" ca="1" si="998"/>
        <v/>
      </c>
      <c r="P10559" s="212" t="str">
        <f>IF(ISERROR(VLOOKUP(L10559,Paramètres!$A$38:$B$40,2,0)),"",VLOOKUP(L10559,Paramètres!$A$38:$B$40,2,0))</f>
        <v/>
      </c>
      <c r="Q10559" s="211" t="str">
        <f t="shared" ca="1" si="999"/>
        <v/>
      </c>
      <c r="R10559" s="211" t="str">
        <f t="shared" si="995"/>
        <v/>
      </c>
      <c r="S10559" s="213" t="str">
        <f t="shared" ca="1" si="996"/>
        <v/>
      </c>
      <c r="T10559" s="214" t="str">
        <f t="shared" ca="1" si="1001"/>
        <v/>
      </c>
    </row>
    <row r="10560" spans="1:20" x14ac:dyDescent="0.25">
      <c r="A10560" s="119" t="s">
        <v>16129</v>
      </c>
      <c r="B10560" s="260"/>
      <c r="C10560" s="264" t="str">
        <f>IF(ISERROR(VLOOKUP(B10560,'Tous les abonnés'!$A$6:$I$5491,2,0)),"",VLOOKUP(B10560,'Tous les abonnés'!$A$6:$I$5491,2,0))</f>
        <v/>
      </c>
      <c r="D10560" s="26"/>
      <c r="E10560" s="265"/>
      <c r="F10560" s="207" t="str">
        <f>IF(ISERROR(IF(VLOOKUP(D10560,Paramètres!$C$17:$H$33,6,0)="oui","illimité",VLOOKUP(D10560,Paramètres!$C$17:$H$33,5,0))),"",IF(VLOOKUP(D10560,Paramètres!$C$17:$H$33,6,0)="oui","illimité",VLOOKUP(D10560,Paramètres!$C$17:$H$33,5,0)))</f>
        <v/>
      </c>
      <c r="G10560" s="269" t="str">
        <f t="shared" si="997"/>
        <v/>
      </c>
      <c r="H10560" s="208" t="str">
        <f>IF(ISERROR(VLOOKUP(D10560,Paramètres!$C$17:$E$33,3,0)),"",VLOOKUP(D10560,Paramètres!$C$17:$E$33,3,0))</f>
        <v/>
      </c>
      <c r="I10560" s="53"/>
      <c r="J10560" s="209" t="str">
        <f t="shared" si="1000"/>
        <v/>
      </c>
      <c r="K10560" s="271"/>
      <c r="L10560" s="37"/>
      <c r="M10560" s="218"/>
      <c r="N10560" s="124"/>
      <c r="O10560" s="211" t="str">
        <f t="shared" ca="1" si="998"/>
        <v/>
      </c>
      <c r="P10560" s="212" t="str">
        <f>IF(ISERROR(VLOOKUP(L10560,Paramètres!$A$38:$B$40,2,0)),"",VLOOKUP(L10560,Paramètres!$A$38:$B$40,2,0))</f>
        <v/>
      </c>
      <c r="Q10560" s="211" t="str">
        <f t="shared" ca="1" si="999"/>
        <v/>
      </c>
      <c r="R10560" s="211" t="str">
        <f t="shared" si="995"/>
        <v/>
      </c>
      <c r="S10560" s="213" t="str">
        <f t="shared" ca="1" si="996"/>
        <v/>
      </c>
      <c r="T10560" s="214" t="str">
        <f t="shared" ca="1" si="1001"/>
        <v/>
      </c>
    </row>
    <row r="10561" spans="1:20" x14ac:dyDescent="0.25">
      <c r="A10561" s="119" t="s">
        <v>16130</v>
      </c>
      <c r="B10561" s="260"/>
      <c r="C10561" s="264" t="str">
        <f>IF(ISERROR(VLOOKUP(B10561,'Tous les abonnés'!$A$6:$I$5491,2,0)),"",VLOOKUP(B10561,'Tous les abonnés'!$A$6:$I$5491,2,0))</f>
        <v/>
      </c>
      <c r="D10561" s="26"/>
      <c r="E10561" s="265"/>
      <c r="F10561" s="207" t="str">
        <f>IF(ISERROR(IF(VLOOKUP(D10561,Paramètres!$C$17:$H$33,6,0)="oui","illimité",VLOOKUP(D10561,Paramètres!$C$17:$H$33,5,0))),"",IF(VLOOKUP(D10561,Paramètres!$C$17:$H$33,6,0)="oui","illimité",VLOOKUP(D10561,Paramètres!$C$17:$H$33,5,0)))</f>
        <v/>
      </c>
      <c r="G10561" s="269" t="str">
        <f t="shared" si="997"/>
        <v/>
      </c>
      <c r="H10561" s="208" t="str">
        <f>IF(ISERROR(VLOOKUP(D10561,Paramètres!$C$17:$E$33,3,0)),"",VLOOKUP(D10561,Paramètres!$C$17:$E$33,3,0))</f>
        <v/>
      </c>
      <c r="I10561" s="53"/>
      <c r="J10561" s="209" t="str">
        <f t="shared" si="1000"/>
        <v/>
      </c>
      <c r="K10561" s="271"/>
      <c r="L10561" s="37"/>
      <c r="M10561" s="218"/>
      <c r="N10561" s="124"/>
      <c r="O10561" s="211" t="str">
        <f t="shared" ca="1" si="998"/>
        <v/>
      </c>
      <c r="P10561" s="212" t="str">
        <f>IF(ISERROR(VLOOKUP(L10561,Paramètres!$A$38:$B$40,2,0)),"",VLOOKUP(L10561,Paramètres!$A$38:$B$40,2,0))</f>
        <v/>
      </c>
      <c r="Q10561" s="211" t="str">
        <f t="shared" ca="1" si="999"/>
        <v/>
      </c>
      <c r="R10561" s="211" t="str">
        <f t="shared" si="995"/>
        <v/>
      </c>
      <c r="S10561" s="213" t="str">
        <f t="shared" ca="1" si="996"/>
        <v/>
      </c>
      <c r="T10561" s="214" t="str">
        <f t="shared" ca="1" si="1001"/>
        <v/>
      </c>
    </row>
    <row r="10562" spans="1:20" x14ac:dyDescent="0.25">
      <c r="A10562" s="119" t="s">
        <v>16131</v>
      </c>
      <c r="B10562" s="260"/>
      <c r="C10562" s="264" t="str">
        <f>IF(ISERROR(VLOOKUP(B10562,'Tous les abonnés'!$A$6:$I$5491,2,0)),"",VLOOKUP(B10562,'Tous les abonnés'!$A$6:$I$5491,2,0))</f>
        <v/>
      </c>
      <c r="D10562" s="26"/>
      <c r="E10562" s="265"/>
      <c r="F10562" s="207" t="str">
        <f>IF(ISERROR(IF(VLOOKUP(D10562,Paramètres!$C$17:$H$33,6,0)="oui","illimité",VLOOKUP(D10562,Paramètres!$C$17:$H$33,5,0))),"",IF(VLOOKUP(D10562,Paramètres!$C$17:$H$33,6,0)="oui","illimité",VLOOKUP(D10562,Paramètres!$C$17:$H$33,5,0)))</f>
        <v/>
      </c>
      <c r="G10562" s="269" t="str">
        <f t="shared" si="997"/>
        <v/>
      </c>
      <c r="H10562" s="208" t="str">
        <f>IF(ISERROR(VLOOKUP(D10562,Paramètres!$C$17:$E$33,3,0)),"",VLOOKUP(D10562,Paramètres!$C$17:$E$33,3,0))</f>
        <v/>
      </c>
      <c r="I10562" s="53"/>
      <c r="J10562" s="209" t="str">
        <f t="shared" si="1000"/>
        <v/>
      </c>
      <c r="K10562" s="271"/>
      <c r="L10562" s="37"/>
      <c r="M10562" s="218"/>
      <c r="N10562" s="124"/>
      <c r="O10562" s="211" t="str">
        <f t="shared" ca="1" si="998"/>
        <v/>
      </c>
      <c r="P10562" s="212" t="str">
        <f>IF(ISERROR(VLOOKUP(L10562,Paramètres!$A$38:$B$40,2,0)),"",VLOOKUP(L10562,Paramètres!$A$38:$B$40,2,0))</f>
        <v/>
      </c>
      <c r="Q10562" s="211" t="str">
        <f t="shared" ca="1" si="999"/>
        <v/>
      </c>
      <c r="R10562" s="211" t="str">
        <f t="shared" si="995"/>
        <v/>
      </c>
      <c r="S10562" s="213" t="str">
        <f t="shared" ca="1" si="996"/>
        <v/>
      </c>
      <c r="T10562" s="214" t="str">
        <f t="shared" ca="1" si="1001"/>
        <v/>
      </c>
    </row>
    <row r="10563" spans="1:20" x14ac:dyDescent="0.25">
      <c r="A10563" s="119" t="s">
        <v>16132</v>
      </c>
      <c r="B10563" s="260"/>
      <c r="C10563" s="264" t="str">
        <f>IF(ISERROR(VLOOKUP(B10563,'Tous les abonnés'!$A$6:$I$5491,2,0)),"",VLOOKUP(B10563,'Tous les abonnés'!$A$6:$I$5491,2,0))</f>
        <v/>
      </c>
      <c r="D10563" s="26"/>
      <c r="E10563" s="265"/>
      <c r="F10563" s="207" t="str">
        <f>IF(ISERROR(IF(VLOOKUP(D10563,Paramètres!$C$17:$H$33,6,0)="oui","illimité",VLOOKUP(D10563,Paramètres!$C$17:$H$33,5,0))),"",IF(VLOOKUP(D10563,Paramètres!$C$17:$H$33,6,0)="oui","illimité",VLOOKUP(D10563,Paramètres!$C$17:$H$33,5,0)))</f>
        <v/>
      </c>
      <c r="G10563" s="269" t="str">
        <f t="shared" si="997"/>
        <v/>
      </c>
      <c r="H10563" s="208" t="str">
        <f>IF(ISERROR(VLOOKUP(D10563,Paramètres!$C$17:$E$33,3,0)),"",VLOOKUP(D10563,Paramètres!$C$17:$E$33,3,0))</f>
        <v/>
      </c>
      <c r="I10563" s="53"/>
      <c r="J10563" s="209" t="str">
        <f t="shared" si="1000"/>
        <v/>
      </c>
      <c r="K10563" s="271"/>
      <c r="L10563" s="37"/>
      <c r="M10563" s="218"/>
      <c r="N10563" s="124"/>
      <c r="O10563" s="211" t="str">
        <f t="shared" ca="1" si="998"/>
        <v/>
      </c>
      <c r="P10563" s="212" t="str">
        <f>IF(ISERROR(VLOOKUP(L10563,Paramètres!$A$38:$B$40,2,0)),"",VLOOKUP(L10563,Paramètres!$A$38:$B$40,2,0))</f>
        <v/>
      </c>
      <c r="Q10563" s="211" t="str">
        <f t="shared" ca="1" si="999"/>
        <v/>
      </c>
      <c r="R10563" s="211" t="str">
        <f t="shared" si="995"/>
        <v/>
      </c>
      <c r="S10563" s="213" t="str">
        <f t="shared" ca="1" si="996"/>
        <v/>
      </c>
      <c r="T10563" s="214" t="str">
        <f t="shared" ca="1" si="1001"/>
        <v/>
      </c>
    </row>
    <row r="10564" spans="1:20" x14ac:dyDescent="0.25">
      <c r="A10564" s="119" t="s">
        <v>16133</v>
      </c>
      <c r="B10564" s="260"/>
      <c r="C10564" s="264" t="str">
        <f>IF(ISERROR(VLOOKUP(B10564,'Tous les abonnés'!$A$6:$I$5491,2,0)),"",VLOOKUP(B10564,'Tous les abonnés'!$A$6:$I$5491,2,0))</f>
        <v/>
      </c>
      <c r="D10564" s="26"/>
      <c r="E10564" s="265"/>
      <c r="F10564" s="207" t="str">
        <f>IF(ISERROR(IF(VLOOKUP(D10564,Paramètres!$C$17:$H$33,6,0)="oui","illimité",VLOOKUP(D10564,Paramètres!$C$17:$H$33,5,0))),"",IF(VLOOKUP(D10564,Paramètres!$C$17:$H$33,6,0)="oui","illimité",VLOOKUP(D10564,Paramètres!$C$17:$H$33,5,0)))</f>
        <v/>
      </c>
      <c r="G10564" s="269" t="str">
        <f t="shared" si="997"/>
        <v/>
      </c>
      <c r="H10564" s="208" t="str">
        <f>IF(ISERROR(VLOOKUP(D10564,Paramètres!$C$17:$E$33,3,0)),"",VLOOKUP(D10564,Paramètres!$C$17:$E$33,3,0))</f>
        <v/>
      </c>
      <c r="I10564" s="53"/>
      <c r="J10564" s="209" t="str">
        <f t="shared" si="1000"/>
        <v/>
      </c>
      <c r="K10564" s="271"/>
      <c r="L10564" s="37"/>
      <c r="M10564" s="218"/>
      <c r="N10564" s="124"/>
      <c r="O10564" s="211" t="str">
        <f t="shared" ca="1" si="998"/>
        <v/>
      </c>
      <c r="P10564" s="212" t="str">
        <f>IF(ISERROR(VLOOKUP(L10564,Paramètres!$A$38:$B$40,2,0)),"",VLOOKUP(L10564,Paramètres!$A$38:$B$40,2,0))</f>
        <v/>
      </c>
      <c r="Q10564" s="211" t="str">
        <f t="shared" ca="1" si="999"/>
        <v/>
      </c>
      <c r="R10564" s="211" t="str">
        <f t="shared" si="995"/>
        <v/>
      </c>
      <c r="S10564" s="213" t="str">
        <f t="shared" ca="1" si="996"/>
        <v/>
      </c>
      <c r="T10564" s="214" t="str">
        <f t="shared" ca="1" si="1001"/>
        <v/>
      </c>
    </row>
    <row r="10565" spans="1:20" x14ac:dyDescent="0.25">
      <c r="A10565" s="119" t="s">
        <v>16134</v>
      </c>
      <c r="B10565" s="260"/>
      <c r="C10565" s="264" t="str">
        <f>IF(ISERROR(VLOOKUP(B10565,'Tous les abonnés'!$A$6:$I$5491,2,0)),"",VLOOKUP(B10565,'Tous les abonnés'!$A$6:$I$5491,2,0))</f>
        <v/>
      </c>
      <c r="D10565" s="26"/>
      <c r="E10565" s="265"/>
      <c r="F10565" s="207" t="str">
        <f>IF(ISERROR(IF(VLOOKUP(D10565,Paramètres!$C$17:$H$33,6,0)="oui","illimité",VLOOKUP(D10565,Paramètres!$C$17:$H$33,5,0))),"",IF(VLOOKUP(D10565,Paramètres!$C$17:$H$33,6,0)="oui","illimité",VLOOKUP(D10565,Paramètres!$C$17:$H$33,5,0)))</f>
        <v/>
      </c>
      <c r="G10565" s="269" t="str">
        <f t="shared" si="997"/>
        <v/>
      </c>
      <c r="H10565" s="208" t="str">
        <f>IF(ISERROR(VLOOKUP(D10565,Paramètres!$C$17:$E$33,3,0)),"",VLOOKUP(D10565,Paramètres!$C$17:$E$33,3,0))</f>
        <v/>
      </c>
      <c r="I10565" s="53"/>
      <c r="J10565" s="209" t="str">
        <f t="shared" si="1000"/>
        <v/>
      </c>
      <c r="K10565" s="271"/>
      <c r="L10565" s="37"/>
      <c r="M10565" s="218"/>
      <c r="N10565" s="124"/>
      <c r="O10565" s="211" t="str">
        <f t="shared" ca="1" si="998"/>
        <v/>
      </c>
      <c r="P10565" s="212" t="str">
        <f>IF(ISERROR(VLOOKUP(L10565,Paramètres!$A$38:$B$40,2,0)),"",VLOOKUP(L10565,Paramètres!$A$38:$B$40,2,0))</f>
        <v/>
      </c>
      <c r="Q10565" s="211" t="str">
        <f t="shared" ca="1" si="999"/>
        <v/>
      </c>
      <c r="R10565" s="211" t="str">
        <f t="shared" si="995"/>
        <v/>
      </c>
      <c r="S10565" s="213" t="str">
        <f t="shared" ca="1" si="996"/>
        <v/>
      </c>
      <c r="T10565" s="214" t="str">
        <f t="shared" ca="1" si="1001"/>
        <v/>
      </c>
    </row>
    <row r="10566" spans="1:20" x14ac:dyDescent="0.25">
      <c r="A10566" s="119" t="s">
        <v>16135</v>
      </c>
      <c r="B10566" s="260"/>
      <c r="C10566" s="264" t="str">
        <f>IF(ISERROR(VLOOKUP(B10566,'Tous les abonnés'!$A$6:$I$5491,2,0)),"",VLOOKUP(B10566,'Tous les abonnés'!$A$6:$I$5491,2,0))</f>
        <v/>
      </c>
      <c r="D10566" s="26"/>
      <c r="E10566" s="265"/>
      <c r="F10566" s="207" t="str">
        <f>IF(ISERROR(IF(VLOOKUP(D10566,Paramètres!$C$17:$H$33,6,0)="oui","illimité",VLOOKUP(D10566,Paramètres!$C$17:$H$33,5,0))),"",IF(VLOOKUP(D10566,Paramètres!$C$17:$H$33,6,0)="oui","illimité",VLOOKUP(D10566,Paramètres!$C$17:$H$33,5,0)))</f>
        <v/>
      </c>
      <c r="G10566" s="269" t="str">
        <f t="shared" si="997"/>
        <v/>
      </c>
      <c r="H10566" s="208" t="str">
        <f>IF(ISERROR(VLOOKUP(D10566,Paramètres!$C$17:$E$33,3,0)),"",VLOOKUP(D10566,Paramètres!$C$17:$E$33,3,0))</f>
        <v/>
      </c>
      <c r="I10566" s="53"/>
      <c r="J10566" s="209" t="str">
        <f t="shared" si="1000"/>
        <v/>
      </c>
      <c r="K10566" s="271"/>
      <c r="L10566" s="37"/>
      <c r="M10566" s="218"/>
      <c r="N10566" s="124"/>
      <c r="O10566" s="211" t="str">
        <f t="shared" ca="1" si="998"/>
        <v/>
      </c>
      <c r="P10566" s="212" t="str">
        <f>IF(ISERROR(VLOOKUP(L10566,Paramètres!$A$38:$B$40,2,0)),"",VLOOKUP(L10566,Paramètres!$A$38:$B$40,2,0))</f>
        <v/>
      </c>
      <c r="Q10566" s="211" t="str">
        <f t="shared" ca="1" si="999"/>
        <v/>
      </c>
      <c r="R10566" s="211" t="str">
        <f t="shared" si="995"/>
        <v/>
      </c>
      <c r="S10566" s="213" t="str">
        <f t="shared" ca="1" si="996"/>
        <v/>
      </c>
      <c r="T10566" s="214" t="str">
        <f t="shared" ca="1" si="1001"/>
        <v/>
      </c>
    </row>
    <row r="10567" spans="1:20" x14ac:dyDescent="0.25">
      <c r="A10567" s="119" t="s">
        <v>16136</v>
      </c>
      <c r="B10567" s="260"/>
      <c r="C10567" s="264" t="str">
        <f>IF(ISERROR(VLOOKUP(B10567,'Tous les abonnés'!$A$6:$I$5491,2,0)),"",VLOOKUP(B10567,'Tous les abonnés'!$A$6:$I$5491,2,0))</f>
        <v/>
      </c>
      <c r="D10567" s="26"/>
      <c r="E10567" s="265"/>
      <c r="F10567" s="207" t="str">
        <f>IF(ISERROR(IF(VLOOKUP(D10567,Paramètres!$C$17:$H$33,6,0)="oui","illimité",VLOOKUP(D10567,Paramètres!$C$17:$H$33,5,0))),"",IF(VLOOKUP(D10567,Paramètres!$C$17:$H$33,6,0)="oui","illimité",VLOOKUP(D10567,Paramètres!$C$17:$H$33,5,0)))</f>
        <v/>
      </c>
      <c r="G10567" s="269" t="str">
        <f t="shared" si="997"/>
        <v/>
      </c>
      <c r="H10567" s="208" t="str">
        <f>IF(ISERROR(VLOOKUP(D10567,Paramètres!$C$17:$E$33,3,0)),"",VLOOKUP(D10567,Paramètres!$C$17:$E$33,3,0))</f>
        <v/>
      </c>
      <c r="I10567" s="53"/>
      <c r="J10567" s="209" t="str">
        <f t="shared" si="1000"/>
        <v/>
      </c>
      <c r="K10567" s="271"/>
      <c r="L10567" s="37"/>
      <c r="M10567" s="218"/>
      <c r="N10567" s="124"/>
      <c r="O10567" s="211" t="str">
        <f t="shared" ca="1" si="998"/>
        <v/>
      </c>
      <c r="P10567" s="212" t="str">
        <f>IF(ISERROR(VLOOKUP(L10567,Paramètres!$A$38:$B$40,2,0)),"",VLOOKUP(L10567,Paramètres!$A$38:$B$40,2,0))</f>
        <v/>
      </c>
      <c r="Q10567" s="211" t="str">
        <f t="shared" ca="1" si="999"/>
        <v/>
      </c>
      <c r="R10567" s="211" t="str">
        <f t="shared" ref="R10567:R10630" si="1002">IF(L10567="en 1 fois",1,IF(F10567="illimité",O10567/P10567,IF(ISERROR(F10567/P10567),"",ROUND(F10567/P10567,0))))</f>
        <v/>
      </c>
      <c r="S10567" s="213" t="str">
        <f t="shared" ref="S10567:S10630" ca="1" si="1003">IF(ISERROR(IF(F10567="illimité",Q10567*J10567,IF(L10567="en 1 fois",J10567,J10567*Q10567/R10567))),"",IF(F10567="illimité",Q10567*J10567,IF(L10567="en 1 fois",J10567,J10567*Q10567/R10567)))</f>
        <v/>
      </c>
      <c r="T10567" s="214" t="str">
        <f t="shared" ca="1" si="1001"/>
        <v/>
      </c>
    </row>
    <row r="10568" spans="1:20" x14ac:dyDescent="0.25">
      <c r="A10568" s="119" t="s">
        <v>16137</v>
      </c>
      <c r="B10568" s="260"/>
      <c r="C10568" s="264" t="str">
        <f>IF(ISERROR(VLOOKUP(B10568,'Tous les abonnés'!$A$6:$I$5491,2,0)),"",VLOOKUP(B10568,'Tous les abonnés'!$A$6:$I$5491,2,0))</f>
        <v/>
      </c>
      <c r="D10568" s="26"/>
      <c r="E10568" s="265"/>
      <c r="F10568" s="207" t="str">
        <f>IF(ISERROR(IF(VLOOKUP(D10568,Paramètres!$C$17:$H$33,6,0)="oui","illimité",VLOOKUP(D10568,Paramètres!$C$17:$H$33,5,0))),"",IF(VLOOKUP(D10568,Paramètres!$C$17:$H$33,6,0)="oui","illimité",VLOOKUP(D10568,Paramètres!$C$17:$H$33,5,0)))</f>
        <v/>
      </c>
      <c r="G10568" s="269" t="str">
        <f t="shared" ref="G10568:G10631" si="1004">IF(ISBLANK(K10568),IF(ISERROR(E10568+F10568),"",E10568+F10568),K10568)</f>
        <v/>
      </c>
      <c r="H10568" s="208" t="str">
        <f>IF(ISERROR(VLOOKUP(D10568,Paramètres!$C$17:$E$33,3,0)),"",VLOOKUP(D10568,Paramètres!$C$17:$E$33,3,0))</f>
        <v/>
      </c>
      <c r="I10568" s="53"/>
      <c r="J10568" s="209" t="str">
        <f t="shared" si="1000"/>
        <v/>
      </c>
      <c r="K10568" s="271"/>
      <c r="L10568" s="37"/>
      <c r="M10568" s="218"/>
      <c r="N10568" s="124"/>
      <c r="O10568" s="211" t="str">
        <f t="shared" ref="O10568:O10631" ca="1" si="1005">IF(ISBLANK(E10568),"",IF(TODAY()&gt;G10568,G10568-E10568,TODAY()-E10568))</f>
        <v/>
      </c>
      <c r="P10568" s="212" t="str">
        <f>IF(ISERROR(VLOOKUP(L10568,Paramètres!$A$38:$B$40,2,0)),"",VLOOKUP(L10568,Paramètres!$A$38:$B$40,2,0))</f>
        <v/>
      </c>
      <c r="Q10568" s="211" t="str">
        <f t="shared" ref="Q10568:Q10631" ca="1" si="1006">IF(ISERROR(O10568/P10568),"",ROUND(O10568/P10568,0))</f>
        <v/>
      </c>
      <c r="R10568" s="211" t="str">
        <f t="shared" si="1002"/>
        <v/>
      </c>
      <c r="S10568" s="213" t="str">
        <f t="shared" ca="1" si="1003"/>
        <v/>
      </c>
      <c r="T10568" s="214" t="str">
        <f t="shared" ca="1" si="1001"/>
        <v/>
      </c>
    </row>
    <row r="10569" spans="1:20" x14ac:dyDescent="0.25">
      <c r="A10569" s="119" t="s">
        <v>16138</v>
      </c>
      <c r="B10569" s="260"/>
      <c r="C10569" s="264" t="str">
        <f>IF(ISERROR(VLOOKUP(B10569,'Tous les abonnés'!$A$6:$I$5491,2,0)),"",VLOOKUP(B10569,'Tous les abonnés'!$A$6:$I$5491,2,0))</f>
        <v/>
      </c>
      <c r="D10569" s="26"/>
      <c r="E10569" s="265"/>
      <c r="F10569" s="207" t="str">
        <f>IF(ISERROR(IF(VLOOKUP(D10569,Paramètres!$C$17:$H$33,6,0)="oui","illimité",VLOOKUP(D10569,Paramètres!$C$17:$H$33,5,0))),"",IF(VLOOKUP(D10569,Paramètres!$C$17:$H$33,6,0)="oui","illimité",VLOOKUP(D10569,Paramètres!$C$17:$H$33,5,0)))</f>
        <v/>
      </c>
      <c r="G10569" s="269" t="str">
        <f t="shared" si="1004"/>
        <v/>
      </c>
      <c r="H10569" s="208" t="str">
        <f>IF(ISERROR(VLOOKUP(D10569,Paramètres!$C$17:$E$33,3,0)),"",VLOOKUP(D10569,Paramètres!$C$17:$E$33,3,0))</f>
        <v/>
      </c>
      <c r="I10569" s="53"/>
      <c r="J10569" s="209" t="str">
        <f t="shared" si="1000"/>
        <v/>
      </c>
      <c r="K10569" s="271"/>
      <c r="L10569" s="37"/>
      <c r="M10569" s="218"/>
      <c r="N10569" s="124"/>
      <c r="O10569" s="211" t="str">
        <f t="shared" ca="1" si="1005"/>
        <v/>
      </c>
      <c r="P10569" s="212" t="str">
        <f>IF(ISERROR(VLOOKUP(L10569,Paramètres!$A$38:$B$40,2,0)),"",VLOOKUP(L10569,Paramètres!$A$38:$B$40,2,0))</f>
        <v/>
      </c>
      <c r="Q10569" s="211" t="str">
        <f t="shared" ca="1" si="1006"/>
        <v/>
      </c>
      <c r="R10569" s="211" t="str">
        <f t="shared" si="1002"/>
        <v/>
      </c>
      <c r="S10569" s="213" t="str">
        <f t="shared" ca="1" si="1003"/>
        <v/>
      </c>
      <c r="T10569" s="214" t="str">
        <f t="shared" ca="1" si="1001"/>
        <v/>
      </c>
    </row>
    <row r="10570" spans="1:20" x14ac:dyDescent="0.25">
      <c r="A10570" s="119" t="s">
        <v>16139</v>
      </c>
      <c r="B10570" s="260"/>
      <c r="C10570" s="264" t="str">
        <f>IF(ISERROR(VLOOKUP(B10570,'Tous les abonnés'!$A$6:$I$5491,2,0)),"",VLOOKUP(B10570,'Tous les abonnés'!$A$6:$I$5491,2,0))</f>
        <v/>
      </c>
      <c r="D10570" s="26"/>
      <c r="E10570" s="265"/>
      <c r="F10570" s="207" t="str">
        <f>IF(ISERROR(IF(VLOOKUP(D10570,Paramètres!$C$17:$H$33,6,0)="oui","illimité",VLOOKUP(D10570,Paramètres!$C$17:$H$33,5,0))),"",IF(VLOOKUP(D10570,Paramètres!$C$17:$H$33,6,0)="oui","illimité",VLOOKUP(D10570,Paramètres!$C$17:$H$33,5,0)))</f>
        <v/>
      </c>
      <c r="G10570" s="269" t="str">
        <f t="shared" si="1004"/>
        <v/>
      </c>
      <c r="H10570" s="208" t="str">
        <f>IF(ISERROR(VLOOKUP(D10570,Paramètres!$C$17:$E$33,3,0)),"",VLOOKUP(D10570,Paramètres!$C$17:$E$33,3,0))</f>
        <v/>
      </c>
      <c r="I10570" s="53"/>
      <c r="J10570" s="209" t="str">
        <f t="shared" si="1000"/>
        <v/>
      </c>
      <c r="K10570" s="271"/>
      <c r="L10570" s="37"/>
      <c r="M10570" s="218"/>
      <c r="N10570" s="124"/>
      <c r="O10570" s="211" t="str">
        <f t="shared" ca="1" si="1005"/>
        <v/>
      </c>
      <c r="P10570" s="212" t="str">
        <f>IF(ISERROR(VLOOKUP(L10570,Paramètres!$A$38:$B$40,2,0)),"",VLOOKUP(L10570,Paramètres!$A$38:$B$40,2,0))</f>
        <v/>
      </c>
      <c r="Q10570" s="211" t="str">
        <f t="shared" ca="1" si="1006"/>
        <v/>
      </c>
      <c r="R10570" s="211" t="str">
        <f t="shared" si="1002"/>
        <v/>
      </c>
      <c r="S10570" s="213" t="str">
        <f t="shared" ca="1" si="1003"/>
        <v/>
      </c>
      <c r="T10570" s="214" t="str">
        <f t="shared" ca="1" si="1001"/>
        <v/>
      </c>
    </row>
    <row r="10571" spans="1:20" x14ac:dyDescent="0.25">
      <c r="A10571" s="119" t="s">
        <v>16140</v>
      </c>
      <c r="B10571" s="260"/>
      <c r="C10571" s="264" t="str">
        <f>IF(ISERROR(VLOOKUP(B10571,'Tous les abonnés'!$A$6:$I$5491,2,0)),"",VLOOKUP(B10571,'Tous les abonnés'!$A$6:$I$5491,2,0))</f>
        <v/>
      </c>
      <c r="D10571" s="26"/>
      <c r="E10571" s="265"/>
      <c r="F10571" s="207" t="str">
        <f>IF(ISERROR(IF(VLOOKUP(D10571,Paramètres!$C$17:$H$33,6,0)="oui","illimité",VLOOKUP(D10571,Paramètres!$C$17:$H$33,5,0))),"",IF(VLOOKUP(D10571,Paramètres!$C$17:$H$33,6,0)="oui","illimité",VLOOKUP(D10571,Paramètres!$C$17:$H$33,5,0)))</f>
        <v/>
      </c>
      <c r="G10571" s="269" t="str">
        <f t="shared" si="1004"/>
        <v/>
      </c>
      <c r="H10571" s="208" t="str">
        <f>IF(ISERROR(VLOOKUP(D10571,Paramètres!$C$17:$E$33,3,0)),"",VLOOKUP(D10571,Paramètres!$C$17:$E$33,3,0))</f>
        <v/>
      </c>
      <c r="I10571" s="53"/>
      <c r="J10571" s="209" t="str">
        <f t="shared" si="1000"/>
        <v/>
      </c>
      <c r="K10571" s="271"/>
      <c r="L10571" s="37"/>
      <c r="M10571" s="218"/>
      <c r="N10571" s="124"/>
      <c r="O10571" s="211" t="str">
        <f t="shared" ca="1" si="1005"/>
        <v/>
      </c>
      <c r="P10571" s="212" t="str">
        <f>IF(ISERROR(VLOOKUP(L10571,Paramètres!$A$38:$B$40,2,0)),"",VLOOKUP(L10571,Paramètres!$A$38:$B$40,2,0))</f>
        <v/>
      </c>
      <c r="Q10571" s="211" t="str">
        <f t="shared" ca="1" si="1006"/>
        <v/>
      </c>
      <c r="R10571" s="211" t="str">
        <f t="shared" si="1002"/>
        <v/>
      </c>
      <c r="S10571" s="213" t="str">
        <f t="shared" ca="1" si="1003"/>
        <v/>
      </c>
      <c r="T10571" s="214" t="str">
        <f t="shared" ca="1" si="1001"/>
        <v/>
      </c>
    </row>
    <row r="10572" spans="1:20" x14ac:dyDescent="0.25">
      <c r="A10572" s="119" t="s">
        <v>16141</v>
      </c>
      <c r="B10572" s="260"/>
      <c r="C10572" s="264" t="str">
        <f>IF(ISERROR(VLOOKUP(B10572,'Tous les abonnés'!$A$6:$I$5491,2,0)),"",VLOOKUP(B10572,'Tous les abonnés'!$A$6:$I$5491,2,0))</f>
        <v/>
      </c>
      <c r="D10572" s="26"/>
      <c r="E10572" s="265"/>
      <c r="F10572" s="207" t="str">
        <f>IF(ISERROR(IF(VLOOKUP(D10572,Paramètres!$C$17:$H$33,6,0)="oui","illimité",VLOOKUP(D10572,Paramètres!$C$17:$H$33,5,0))),"",IF(VLOOKUP(D10572,Paramètres!$C$17:$H$33,6,0)="oui","illimité",VLOOKUP(D10572,Paramètres!$C$17:$H$33,5,0)))</f>
        <v/>
      </c>
      <c r="G10572" s="269" t="str">
        <f t="shared" si="1004"/>
        <v/>
      </c>
      <c r="H10572" s="208" t="str">
        <f>IF(ISERROR(VLOOKUP(D10572,Paramètres!$C$17:$E$33,3,0)),"",VLOOKUP(D10572,Paramètres!$C$17:$E$33,3,0))</f>
        <v/>
      </c>
      <c r="I10572" s="53"/>
      <c r="J10572" s="209" t="str">
        <f t="shared" si="1000"/>
        <v/>
      </c>
      <c r="K10572" s="271"/>
      <c r="L10572" s="37"/>
      <c r="M10572" s="218"/>
      <c r="N10572" s="124"/>
      <c r="O10572" s="211" t="str">
        <f t="shared" ca="1" si="1005"/>
        <v/>
      </c>
      <c r="P10572" s="212" t="str">
        <f>IF(ISERROR(VLOOKUP(L10572,Paramètres!$A$38:$B$40,2,0)),"",VLOOKUP(L10572,Paramètres!$A$38:$B$40,2,0))</f>
        <v/>
      </c>
      <c r="Q10572" s="211" t="str">
        <f t="shared" ca="1" si="1006"/>
        <v/>
      </c>
      <c r="R10572" s="211" t="str">
        <f t="shared" si="1002"/>
        <v/>
      </c>
      <c r="S10572" s="213" t="str">
        <f t="shared" ca="1" si="1003"/>
        <v/>
      </c>
      <c r="T10572" s="214" t="str">
        <f t="shared" ca="1" si="1001"/>
        <v/>
      </c>
    </row>
    <row r="10573" spans="1:20" x14ac:dyDescent="0.25">
      <c r="A10573" s="119" t="s">
        <v>16142</v>
      </c>
      <c r="B10573" s="260"/>
      <c r="C10573" s="264" t="str">
        <f>IF(ISERROR(VLOOKUP(B10573,'Tous les abonnés'!$A$6:$I$5491,2,0)),"",VLOOKUP(B10573,'Tous les abonnés'!$A$6:$I$5491,2,0))</f>
        <v/>
      </c>
      <c r="D10573" s="26"/>
      <c r="E10573" s="265"/>
      <c r="F10573" s="207" t="str">
        <f>IF(ISERROR(IF(VLOOKUP(D10573,Paramètres!$C$17:$H$33,6,0)="oui","illimité",VLOOKUP(D10573,Paramètres!$C$17:$H$33,5,0))),"",IF(VLOOKUP(D10573,Paramètres!$C$17:$H$33,6,0)="oui","illimité",VLOOKUP(D10573,Paramètres!$C$17:$H$33,5,0)))</f>
        <v/>
      </c>
      <c r="G10573" s="269" t="str">
        <f t="shared" si="1004"/>
        <v/>
      </c>
      <c r="H10573" s="208" t="str">
        <f>IF(ISERROR(VLOOKUP(D10573,Paramètres!$C$17:$E$33,3,0)),"",VLOOKUP(D10573,Paramètres!$C$17:$E$33,3,0))</f>
        <v/>
      </c>
      <c r="I10573" s="53"/>
      <c r="J10573" s="209" t="str">
        <f t="shared" si="1000"/>
        <v/>
      </c>
      <c r="K10573" s="271"/>
      <c r="L10573" s="37"/>
      <c r="M10573" s="218"/>
      <c r="N10573" s="124"/>
      <c r="O10573" s="211" t="str">
        <f t="shared" ca="1" si="1005"/>
        <v/>
      </c>
      <c r="P10573" s="212" t="str">
        <f>IF(ISERROR(VLOOKUP(L10573,Paramètres!$A$38:$B$40,2,0)),"",VLOOKUP(L10573,Paramètres!$A$38:$B$40,2,0))</f>
        <v/>
      </c>
      <c r="Q10573" s="211" t="str">
        <f t="shared" ca="1" si="1006"/>
        <v/>
      </c>
      <c r="R10573" s="211" t="str">
        <f t="shared" si="1002"/>
        <v/>
      </c>
      <c r="S10573" s="213" t="str">
        <f t="shared" ca="1" si="1003"/>
        <v/>
      </c>
      <c r="T10573" s="214" t="str">
        <f t="shared" ca="1" si="1001"/>
        <v/>
      </c>
    </row>
    <row r="10574" spans="1:20" x14ac:dyDescent="0.25">
      <c r="A10574" s="119" t="s">
        <v>16143</v>
      </c>
      <c r="B10574" s="260"/>
      <c r="C10574" s="264" t="str">
        <f>IF(ISERROR(VLOOKUP(B10574,'Tous les abonnés'!$A$6:$I$5491,2,0)),"",VLOOKUP(B10574,'Tous les abonnés'!$A$6:$I$5491,2,0))</f>
        <v/>
      </c>
      <c r="D10574" s="26"/>
      <c r="E10574" s="265"/>
      <c r="F10574" s="207" t="str">
        <f>IF(ISERROR(IF(VLOOKUP(D10574,Paramètres!$C$17:$H$33,6,0)="oui","illimité",VLOOKUP(D10574,Paramètres!$C$17:$H$33,5,0))),"",IF(VLOOKUP(D10574,Paramètres!$C$17:$H$33,6,0)="oui","illimité",VLOOKUP(D10574,Paramètres!$C$17:$H$33,5,0)))</f>
        <v/>
      </c>
      <c r="G10574" s="269" t="str">
        <f t="shared" si="1004"/>
        <v/>
      </c>
      <c r="H10574" s="208" t="str">
        <f>IF(ISERROR(VLOOKUP(D10574,Paramètres!$C$17:$E$33,3,0)),"",VLOOKUP(D10574,Paramètres!$C$17:$E$33,3,0))</f>
        <v/>
      </c>
      <c r="I10574" s="53"/>
      <c r="J10574" s="209" t="str">
        <f t="shared" si="1000"/>
        <v/>
      </c>
      <c r="K10574" s="271"/>
      <c r="L10574" s="37"/>
      <c r="M10574" s="218"/>
      <c r="N10574" s="124"/>
      <c r="O10574" s="211" t="str">
        <f t="shared" ca="1" si="1005"/>
        <v/>
      </c>
      <c r="P10574" s="212" t="str">
        <f>IF(ISERROR(VLOOKUP(L10574,Paramètres!$A$38:$B$40,2,0)),"",VLOOKUP(L10574,Paramètres!$A$38:$B$40,2,0))</f>
        <v/>
      </c>
      <c r="Q10574" s="211" t="str">
        <f t="shared" ca="1" si="1006"/>
        <v/>
      </c>
      <c r="R10574" s="211" t="str">
        <f t="shared" si="1002"/>
        <v/>
      </c>
      <c r="S10574" s="213" t="str">
        <f t="shared" ca="1" si="1003"/>
        <v/>
      </c>
      <c r="T10574" s="214" t="str">
        <f t="shared" ca="1" si="1001"/>
        <v/>
      </c>
    </row>
    <row r="10575" spans="1:20" x14ac:dyDescent="0.25">
      <c r="A10575" s="119" t="s">
        <v>16144</v>
      </c>
      <c r="B10575" s="260"/>
      <c r="C10575" s="264" t="str">
        <f>IF(ISERROR(VLOOKUP(B10575,'Tous les abonnés'!$A$6:$I$5491,2,0)),"",VLOOKUP(B10575,'Tous les abonnés'!$A$6:$I$5491,2,0))</f>
        <v/>
      </c>
      <c r="D10575" s="26"/>
      <c r="E10575" s="265"/>
      <c r="F10575" s="207" t="str">
        <f>IF(ISERROR(IF(VLOOKUP(D10575,Paramètres!$C$17:$H$33,6,0)="oui","illimité",VLOOKUP(D10575,Paramètres!$C$17:$H$33,5,0))),"",IF(VLOOKUP(D10575,Paramètres!$C$17:$H$33,6,0)="oui","illimité",VLOOKUP(D10575,Paramètres!$C$17:$H$33,5,0)))</f>
        <v/>
      </c>
      <c r="G10575" s="269" t="str">
        <f t="shared" si="1004"/>
        <v/>
      </c>
      <c r="H10575" s="208" t="str">
        <f>IF(ISERROR(VLOOKUP(D10575,Paramètres!$C$17:$E$33,3,0)),"",VLOOKUP(D10575,Paramètres!$C$17:$E$33,3,0))</f>
        <v/>
      </c>
      <c r="I10575" s="53"/>
      <c r="J10575" s="209" t="str">
        <f t="shared" si="1000"/>
        <v/>
      </c>
      <c r="K10575" s="271"/>
      <c r="L10575" s="37"/>
      <c r="M10575" s="218"/>
      <c r="N10575" s="124"/>
      <c r="O10575" s="211" t="str">
        <f t="shared" ca="1" si="1005"/>
        <v/>
      </c>
      <c r="P10575" s="212" t="str">
        <f>IF(ISERROR(VLOOKUP(L10575,Paramètres!$A$38:$B$40,2,0)),"",VLOOKUP(L10575,Paramètres!$A$38:$B$40,2,0))</f>
        <v/>
      </c>
      <c r="Q10575" s="211" t="str">
        <f t="shared" ca="1" si="1006"/>
        <v/>
      </c>
      <c r="R10575" s="211" t="str">
        <f t="shared" si="1002"/>
        <v/>
      </c>
      <c r="S10575" s="213" t="str">
        <f t="shared" ca="1" si="1003"/>
        <v/>
      </c>
      <c r="T10575" s="214" t="str">
        <f t="shared" ca="1" si="1001"/>
        <v/>
      </c>
    </row>
    <row r="10576" spans="1:20" x14ac:dyDescent="0.25">
      <c r="A10576" s="119" t="s">
        <v>16145</v>
      </c>
      <c r="B10576" s="260"/>
      <c r="C10576" s="264" t="str">
        <f>IF(ISERROR(VLOOKUP(B10576,'Tous les abonnés'!$A$6:$I$5491,2,0)),"",VLOOKUP(B10576,'Tous les abonnés'!$A$6:$I$5491,2,0))</f>
        <v/>
      </c>
      <c r="D10576" s="26"/>
      <c r="E10576" s="265"/>
      <c r="F10576" s="207" t="str">
        <f>IF(ISERROR(IF(VLOOKUP(D10576,Paramètres!$C$17:$H$33,6,0)="oui","illimité",VLOOKUP(D10576,Paramètres!$C$17:$H$33,5,0))),"",IF(VLOOKUP(D10576,Paramètres!$C$17:$H$33,6,0)="oui","illimité",VLOOKUP(D10576,Paramètres!$C$17:$H$33,5,0)))</f>
        <v/>
      </c>
      <c r="G10576" s="269" t="str">
        <f t="shared" si="1004"/>
        <v/>
      </c>
      <c r="H10576" s="208" t="str">
        <f>IF(ISERROR(VLOOKUP(D10576,Paramètres!$C$17:$E$33,3,0)),"",VLOOKUP(D10576,Paramètres!$C$17:$E$33,3,0))</f>
        <v/>
      </c>
      <c r="I10576" s="53"/>
      <c r="J10576" s="209" t="str">
        <f t="shared" si="1000"/>
        <v/>
      </c>
      <c r="K10576" s="271"/>
      <c r="L10576" s="37"/>
      <c r="M10576" s="218"/>
      <c r="N10576" s="124"/>
      <c r="O10576" s="211" t="str">
        <f t="shared" ca="1" si="1005"/>
        <v/>
      </c>
      <c r="P10576" s="212" t="str">
        <f>IF(ISERROR(VLOOKUP(L10576,Paramètres!$A$38:$B$40,2,0)),"",VLOOKUP(L10576,Paramètres!$A$38:$B$40,2,0))</f>
        <v/>
      </c>
      <c r="Q10576" s="211" t="str">
        <f t="shared" ca="1" si="1006"/>
        <v/>
      </c>
      <c r="R10576" s="211" t="str">
        <f t="shared" si="1002"/>
        <v/>
      </c>
      <c r="S10576" s="213" t="str">
        <f t="shared" ca="1" si="1003"/>
        <v/>
      </c>
      <c r="T10576" s="214" t="str">
        <f t="shared" ca="1" si="1001"/>
        <v/>
      </c>
    </row>
    <row r="10577" spans="1:20" x14ac:dyDescent="0.25">
      <c r="A10577" s="119" t="s">
        <v>16146</v>
      </c>
      <c r="B10577" s="260"/>
      <c r="C10577" s="264" t="str">
        <f>IF(ISERROR(VLOOKUP(B10577,'Tous les abonnés'!$A$6:$I$5491,2,0)),"",VLOOKUP(B10577,'Tous les abonnés'!$A$6:$I$5491,2,0))</f>
        <v/>
      </c>
      <c r="D10577" s="26"/>
      <c r="E10577" s="265"/>
      <c r="F10577" s="207" t="str">
        <f>IF(ISERROR(IF(VLOOKUP(D10577,Paramètres!$C$17:$H$33,6,0)="oui","illimité",VLOOKUP(D10577,Paramètres!$C$17:$H$33,5,0))),"",IF(VLOOKUP(D10577,Paramètres!$C$17:$H$33,6,0)="oui","illimité",VLOOKUP(D10577,Paramètres!$C$17:$H$33,5,0)))</f>
        <v/>
      </c>
      <c r="G10577" s="269" t="str">
        <f t="shared" si="1004"/>
        <v/>
      </c>
      <c r="H10577" s="208" t="str">
        <f>IF(ISERROR(VLOOKUP(D10577,Paramètres!$C$17:$E$33,3,0)),"",VLOOKUP(D10577,Paramètres!$C$17:$E$33,3,0))</f>
        <v/>
      </c>
      <c r="I10577" s="53"/>
      <c r="J10577" s="209" t="str">
        <f t="shared" si="1000"/>
        <v/>
      </c>
      <c r="K10577" s="271"/>
      <c r="L10577" s="37"/>
      <c r="M10577" s="218"/>
      <c r="N10577" s="124"/>
      <c r="O10577" s="211" t="str">
        <f t="shared" ca="1" si="1005"/>
        <v/>
      </c>
      <c r="P10577" s="212" t="str">
        <f>IF(ISERROR(VLOOKUP(L10577,Paramètres!$A$38:$B$40,2,0)),"",VLOOKUP(L10577,Paramètres!$A$38:$B$40,2,0))</f>
        <v/>
      </c>
      <c r="Q10577" s="211" t="str">
        <f t="shared" ca="1" si="1006"/>
        <v/>
      </c>
      <c r="R10577" s="211" t="str">
        <f t="shared" si="1002"/>
        <v/>
      </c>
      <c r="S10577" s="213" t="str">
        <f t="shared" ca="1" si="1003"/>
        <v/>
      </c>
      <c r="T10577" s="214" t="str">
        <f t="shared" ca="1" si="1001"/>
        <v/>
      </c>
    </row>
    <row r="10578" spans="1:20" x14ac:dyDescent="0.25">
      <c r="A10578" s="119" t="s">
        <v>16147</v>
      </c>
      <c r="B10578" s="260"/>
      <c r="C10578" s="264" t="str">
        <f>IF(ISERROR(VLOOKUP(B10578,'Tous les abonnés'!$A$6:$I$5491,2,0)),"",VLOOKUP(B10578,'Tous les abonnés'!$A$6:$I$5491,2,0))</f>
        <v/>
      </c>
      <c r="D10578" s="26"/>
      <c r="E10578" s="265"/>
      <c r="F10578" s="207" t="str">
        <f>IF(ISERROR(IF(VLOOKUP(D10578,Paramètres!$C$17:$H$33,6,0)="oui","illimité",VLOOKUP(D10578,Paramètres!$C$17:$H$33,5,0))),"",IF(VLOOKUP(D10578,Paramètres!$C$17:$H$33,6,0)="oui","illimité",VLOOKUP(D10578,Paramètres!$C$17:$H$33,5,0)))</f>
        <v/>
      </c>
      <c r="G10578" s="269" t="str">
        <f t="shared" si="1004"/>
        <v/>
      </c>
      <c r="H10578" s="208" t="str">
        <f>IF(ISERROR(VLOOKUP(D10578,Paramètres!$C$17:$E$33,3,0)),"",VLOOKUP(D10578,Paramètres!$C$17:$E$33,3,0))</f>
        <v/>
      </c>
      <c r="I10578" s="53"/>
      <c r="J10578" s="209" t="str">
        <f t="shared" si="1000"/>
        <v/>
      </c>
      <c r="K10578" s="271"/>
      <c r="L10578" s="37"/>
      <c r="M10578" s="218"/>
      <c r="N10578" s="124"/>
      <c r="O10578" s="211" t="str">
        <f t="shared" ca="1" si="1005"/>
        <v/>
      </c>
      <c r="P10578" s="212" t="str">
        <f>IF(ISERROR(VLOOKUP(L10578,Paramètres!$A$38:$B$40,2,0)),"",VLOOKUP(L10578,Paramètres!$A$38:$B$40,2,0))</f>
        <v/>
      </c>
      <c r="Q10578" s="211" t="str">
        <f t="shared" ca="1" si="1006"/>
        <v/>
      </c>
      <c r="R10578" s="211" t="str">
        <f t="shared" si="1002"/>
        <v/>
      </c>
      <c r="S10578" s="213" t="str">
        <f t="shared" ca="1" si="1003"/>
        <v/>
      </c>
      <c r="T10578" s="214" t="str">
        <f t="shared" ca="1" si="1001"/>
        <v/>
      </c>
    </row>
    <row r="10579" spans="1:20" x14ac:dyDescent="0.25">
      <c r="A10579" s="119" t="s">
        <v>16148</v>
      </c>
      <c r="B10579" s="260"/>
      <c r="C10579" s="264" t="str">
        <f>IF(ISERROR(VLOOKUP(B10579,'Tous les abonnés'!$A$6:$I$5491,2,0)),"",VLOOKUP(B10579,'Tous les abonnés'!$A$6:$I$5491,2,0))</f>
        <v/>
      </c>
      <c r="D10579" s="26"/>
      <c r="E10579" s="265"/>
      <c r="F10579" s="207" t="str">
        <f>IF(ISERROR(IF(VLOOKUP(D10579,Paramètres!$C$17:$H$33,6,0)="oui","illimité",VLOOKUP(D10579,Paramètres!$C$17:$H$33,5,0))),"",IF(VLOOKUP(D10579,Paramètres!$C$17:$H$33,6,0)="oui","illimité",VLOOKUP(D10579,Paramètres!$C$17:$H$33,5,0)))</f>
        <v/>
      </c>
      <c r="G10579" s="269" t="str">
        <f t="shared" si="1004"/>
        <v/>
      </c>
      <c r="H10579" s="208" t="str">
        <f>IF(ISERROR(VLOOKUP(D10579,Paramètres!$C$17:$E$33,3,0)),"",VLOOKUP(D10579,Paramètres!$C$17:$E$33,3,0))</f>
        <v/>
      </c>
      <c r="I10579" s="53"/>
      <c r="J10579" s="209" t="str">
        <f t="shared" si="1000"/>
        <v/>
      </c>
      <c r="K10579" s="271"/>
      <c r="L10579" s="37"/>
      <c r="M10579" s="218"/>
      <c r="N10579" s="124"/>
      <c r="O10579" s="211" t="str">
        <f t="shared" ca="1" si="1005"/>
        <v/>
      </c>
      <c r="P10579" s="212" t="str">
        <f>IF(ISERROR(VLOOKUP(L10579,Paramètres!$A$38:$B$40,2,0)),"",VLOOKUP(L10579,Paramètres!$A$38:$B$40,2,0))</f>
        <v/>
      </c>
      <c r="Q10579" s="211" t="str">
        <f t="shared" ca="1" si="1006"/>
        <v/>
      </c>
      <c r="R10579" s="211" t="str">
        <f t="shared" si="1002"/>
        <v/>
      </c>
      <c r="S10579" s="213" t="str">
        <f t="shared" ca="1" si="1003"/>
        <v/>
      </c>
      <c r="T10579" s="214" t="str">
        <f t="shared" ca="1" si="1001"/>
        <v/>
      </c>
    </row>
    <row r="10580" spans="1:20" x14ac:dyDescent="0.25">
      <c r="A10580" s="119" t="s">
        <v>16149</v>
      </c>
      <c r="B10580" s="260"/>
      <c r="C10580" s="264" t="str">
        <f>IF(ISERROR(VLOOKUP(B10580,'Tous les abonnés'!$A$6:$I$5491,2,0)),"",VLOOKUP(B10580,'Tous les abonnés'!$A$6:$I$5491,2,0))</f>
        <v/>
      </c>
      <c r="D10580" s="26"/>
      <c r="E10580" s="265"/>
      <c r="F10580" s="207" t="str">
        <f>IF(ISERROR(IF(VLOOKUP(D10580,Paramètres!$C$17:$H$33,6,0)="oui","illimité",VLOOKUP(D10580,Paramètres!$C$17:$H$33,5,0))),"",IF(VLOOKUP(D10580,Paramètres!$C$17:$H$33,6,0)="oui","illimité",VLOOKUP(D10580,Paramètres!$C$17:$H$33,5,0)))</f>
        <v/>
      </c>
      <c r="G10580" s="269" t="str">
        <f t="shared" si="1004"/>
        <v/>
      </c>
      <c r="H10580" s="208" t="str">
        <f>IF(ISERROR(VLOOKUP(D10580,Paramètres!$C$17:$E$33,3,0)),"",VLOOKUP(D10580,Paramètres!$C$17:$E$33,3,0))</f>
        <v/>
      </c>
      <c r="I10580" s="53"/>
      <c r="J10580" s="209" t="str">
        <f t="shared" si="1000"/>
        <v/>
      </c>
      <c r="K10580" s="271"/>
      <c r="L10580" s="37"/>
      <c r="M10580" s="218"/>
      <c r="N10580" s="124"/>
      <c r="O10580" s="211" t="str">
        <f t="shared" ca="1" si="1005"/>
        <v/>
      </c>
      <c r="P10580" s="212" t="str">
        <f>IF(ISERROR(VLOOKUP(L10580,Paramètres!$A$38:$B$40,2,0)),"",VLOOKUP(L10580,Paramètres!$A$38:$B$40,2,0))</f>
        <v/>
      </c>
      <c r="Q10580" s="211" t="str">
        <f t="shared" ca="1" si="1006"/>
        <v/>
      </c>
      <c r="R10580" s="211" t="str">
        <f t="shared" si="1002"/>
        <v/>
      </c>
      <c r="S10580" s="213" t="str">
        <f t="shared" ca="1" si="1003"/>
        <v/>
      </c>
      <c r="T10580" s="214" t="str">
        <f t="shared" ca="1" si="1001"/>
        <v/>
      </c>
    </row>
    <row r="10581" spans="1:20" x14ac:dyDescent="0.25">
      <c r="A10581" s="119" t="s">
        <v>16150</v>
      </c>
      <c r="B10581" s="260"/>
      <c r="C10581" s="264" t="str">
        <f>IF(ISERROR(VLOOKUP(B10581,'Tous les abonnés'!$A$6:$I$5491,2,0)),"",VLOOKUP(B10581,'Tous les abonnés'!$A$6:$I$5491,2,0))</f>
        <v/>
      </c>
      <c r="D10581" s="26"/>
      <c r="E10581" s="265"/>
      <c r="F10581" s="207" t="str">
        <f>IF(ISERROR(IF(VLOOKUP(D10581,Paramètres!$C$17:$H$33,6,0)="oui","illimité",VLOOKUP(D10581,Paramètres!$C$17:$H$33,5,0))),"",IF(VLOOKUP(D10581,Paramètres!$C$17:$H$33,6,0)="oui","illimité",VLOOKUP(D10581,Paramètres!$C$17:$H$33,5,0)))</f>
        <v/>
      </c>
      <c r="G10581" s="269" t="str">
        <f t="shared" si="1004"/>
        <v/>
      </c>
      <c r="H10581" s="208" t="str">
        <f>IF(ISERROR(VLOOKUP(D10581,Paramètres!$C$17:$E$33,3,0)),"",VLOOKUP(D10581,Paramètres!$C$17:$E$33,3,0))</f>
        <v/>
      </c>
      <c r="I10581" s="53"/>
      <c r="J10581" s="209" t="str">
        <f t="shared" si="1000"/>
        <v/>
      </c>
      <c r="K10581" s="271"/>
      <c r="L10581" s="37"/>
      <c r="M10581" s="218"/>
      <c r="N10581" s="124"/>
      <c r="O10581" s="211" t="str">
        <f t="shared" ca="1" si="1005"/>
        <v/>
      </c>
      <c r="P10581" s="212" t="str">
        <f>IF(ISERROR(VLOOKUP(L10581,Paramètres!$A$38:$B$40,2,0)),"",VLOOKUP(L10581,Paramètres!$A$38:$B$40,2,0))</f>
        <v/>
      </c>
      <c r="Q10581" s="211" t="str">
        <f t="shared" ca="1" si="1006"/>
        <v/>
      </c>
      <c r="R10581" s="211" t="str">
        <f t="shared" si="1002"/>
        <v/>
      </c>
      <c r="S10581" s="213" t="str">
        <f t="shared" ca="1" si="1003"/>
        <v/>
      </c>
      <c r="T10581" s="214" t="str">
        <f t="shared" ca="1" si="1001"/>
        <v/>
      </c>
    </row>
    <row r="10582" spans="1:20" x14ac:dyDescent="0.25">
      <c r="A10582" s="119" t="s">
        <v>16151</v>
      </c>
      <c r="B10582" s="260"/>
      <c r="C10582" s="264" t="str">
        <f>IF(ISERROR(VLOOKUP(B10582,'Tous les abonnés'!$A$6:$I$5491,2,0)),"",VLOOKUP(B10582,'Tous les abonnés'!$A$6:$I$5491,2,0))</f>
        <v/>
      </c>
      <c r="D10582" s="26"/>
      <c r="E10582" s="265"/>
      <c r="F10582" s="207" t="str">
        <f>IF(ISERROR(IF(VLOOKUP(D10582,Paramètres!$C$17:$H$33,6,0)="oui","illimité",VLOOKUP(D10582,Paramètres!$C$17:$H$33,5,0))),"",IF(VLOOKUP(D10582,Paramètres!$C$17:$H$33,6,0)="oui","illimité",VLOOKUP(D10582,Paramètres!$C$17:$H$33,5,0)))</f>
        <v/>
      </c>
      <c r="G10582" s="269" t="str">
        <f t="shared" si="1004"/>
        <v/>
      </c>
      <c r="H10582" s="208" t="str">
        <f>IF(ISERROR(VLOOKUP(D10582,Paramètres!$C$17:$E$33,3,0)),"",VLOOKUP(D10582,Paramètres!$C$17:$E$33,3,0))</f>
        <v/>
      </c>
      <c r="I10582" s="53"/>
      <c r="J10582" s="209" t="str">
        <f t="shared" si="1000"/>
        <v/>
      </c>
      <c r="K10582" s="271"/>
      <c r="L10582" s="37"/>
      <c r="M10582" s="218"/>
      <c r="N10582" s="124"/>
      <c r="O10582" s="211" t="str">
        <f t="shared" ca="1" si="1005"/>
        <v/>
      </c>
      <c r="P10582" s="212" t="str">
        <f>IF(ISERROR(VLOOKUP(L10582,Paramètres!$A$38:$B$40,2,0)),"",VLOOKUP(L10582,Paramètres!$A$38:$B$40,2,0))</f>
        <v/>
      </c>
      <c r="Q10582" s="211" t="str">
        <f t="shared" ca="1" si="1006"/>
        <v/>
      </c>
      <c r="R10582" s="211" t="str">
        <f t="shared" si="1002"/>
        <v/>
      </c>
      <c r="S10582" s="213" t="str">
        <f t="shared" ca="1" si="1003"/>
        <v/>
      </c>
      <c r="T10582" s="214" t="str">
        <f t="shared" ca="1" si="1001"/>
        <v/>
      </c>
    </row>
    <row r="10583" spans="1:20" x14ac:dyDescent="0.25">
      <c r="A10583" s="119" t="s">
        <v>16152</v>
      </c>
      <c r="B10583" s="260"/>
      <c r="C10583" s="264" t="str">
        <f>IF(ISERROR(VLOOKUP(B10583,'Tous les abonnés'!$A$6:$I$5491,2,0)),"",VLOOKUP(B10583,'Tous les abonnés'!$A$6:$I$5491,2,0))</f>
        <v/>
      </c>
      <c r="D10583" s="26"/>
      <c r="E10583" s="265"/>
      <c r="F10583" s="207" t="str">
        <f>IF(ISERROR(IF(VLOOKUP(D10583,Paramètres!$C$17:$H$33,6,0)="oui","illimité",VLOOKUP(D10583,Paramètres!$C$17:$H$33,5,0))),"",IF(VLOOKUP(D10583,Paramètres!$C$17:$H$33,6,0)="oui","illimité",VLOOKUP(D10583,Paramètres!$C$17:$H$33,5,0)))</f>
        <v/>
      </c>
      <c r="G10583" s="269" t="str">
        <f t="shared" si="1004"/>
        <v/>
      </c>
      <c r="H10583" s="208" t="str">
        <f>IF(ISERROR(VLOOKUP(D10583,Paramètres!$C$17:$E$33,3,0)),"",VLOOKUP(D10583,Paramètres!$C$17:$E$33,3,0))</f>
        <v/>
      </c>
      <c r="I10583" s="53"/>
      <c r="J10583" s="209" t="str">
        <f t="shared" si="1000"/>
        <v/>
      </c>
      <c r="K10583" s="271"/>
      <c r="L10583" s="37"/>
      <c r="M10583" s="218"/>
      <c r="N10583" s="124"/>
      <c r="O10583" s="211" t="str">
        <f t="shared" ca="1" si="1005"/>
        <v/>
      </c>
      <c r="P10583" s="212" t="str">
        <f>IF(ISERROR(VLOOKUP(L10583,Paramètres!$A$38:$B$40,2,0)),"",VLOOKUP(L10583,Paramètres!$A$38:$B$40,2,0))</f>
        <v/>
      </c>
      <c r="Q10583" s="211" t="str">
        <f t="shared" ca="1" si="1006"/>
        <v/>
      </c>
      <c r="R10583" s="211" t="str">
        <f t="shared" si="1002"/>
        <v/>
      </c>
      <c r="S10583" s="213" t="str">
        <f t="shared" ca="1" si="1003"/>
        <v/>
      </c>
      <c r="T10583" s="214" t="str">
        <f t="shared" ca="1" si="1001"/>
        <v/>
      </c>
    </row>
    <row r="10584" spans="1:20" x14ac:dyDescent="0.25">
      <c r="A10584" s="119" t="s">
        <v>16153</v>
      </c>
      <c r="B10584" s="260"/>
      <c r="C10584" s="264" t="str">
        <f>IF(ISERROR(VLOOKUP(B10584,'Tous les abonnés'!$A$6:$I$5491,2,0)),"",VLOOKUP(B10584,'Tous les abonnés'!$A$6:$I$5491,2,0))</f>
        <v/>
      </c>
      <c r="D10584" s="26"/>
      <c r="E10584" s="265"/>
      <c r="F10584" s="207" t="str">
        <f>IF(ISERROR(IF(VLOOKUP(D10584,Paramètres!$C$17:$H$33,6,0)="oui","illimité",VLOOKUP(D10584,Paramètres!$C$17:$H$33,5,0))),"",IF(VLOOKUP(D10584,Paramètres!$C$17:$H$33,6,0)="oui","illimité",VLOOKUP(D10584,Paramètres!$C$17:$H$33,5,0)))</f>
        <v/>
      </c>
      <c r="G10584" s="269" t="str">
        <f t="shared" si="1004"/>
        <v/>
      </c>
      <c r="H10584" s="208" t="str">
        <f>IF(ISERROR(VLOOKUP(D10584,Paramètres!$C$17:$E$33,3,0)),"",VLOOKUP(D10584,Paramètres!$C$17:$E$33,3,0))</f>
        <v/>
      </c>
      <c r="I10584" s="53"/>
      <c r="J10584" s="209" t="str">
        <f t="shared" si="1000"/>
        <v/>
      </c>
      <c r="K10584" s="271"/>
      <c r="L10584" s="37"/>
      <c r="M10584" s="218"/>
      <c r="N10584" s="124"/>
      <c r="O10584" s="211" t="str">
        <f t="shared" ca="1" si="1005"/>
        <v/>
      </c>
      <c r="P10584" s="212" t="str">
        <f>IF(ISERROR(VLOOKUP(L10584,Paramètres!$A$38:$B$40,2,0)),"",VLOOKUP(L10584,Paramètres!$A$38:$B$40,2,0))</f>
        <v/>
      </c>
      <c r="Q10584" s="211" t="str">
        <f t="shared" ca="1" si="1006"/>
        <v/>
      </c>
      <c r="R10584" s="211" t="str">
        <f t="shared" si="1002"/>
        <v/>
      </c>
      <c r="S10584" s="213" t="str">
        <f t="shared" ca="1" si="1003"/>
        <v/>
      </c>
      <c r="T10584" s="214" t="str">
        <f t="shared" ca="1" si="1001"/>
        <v/>
      </c>
    </row>
    <row r="10585" spans="1:20" x14ac:dyDescent="0.25">
      <c r="A10585" s="119" t="s">
        <v>16154</v>
      </c>
      <c r="B10585" s="260"/>
      <c r="C10585" s="264" t="str">
        <f>IF(ISERROR(VLOOKUP(B10585,'Tous les abonnés'!$A$6:$I$5491,2,0)),"",VLOOKUP(B10585,'Tous les abonnés'!$A$6:$I$5491,2,0))</f>
        <v/>
      </c>
      <c r="D10585" s="26"/>
      <c r="E10585" s="265"/>
      <c r="F10585" s="207" t="str">
        <f>IF(ISERROR(IF(VLOOKUP(D10585,Paramètres!$C$17:$H$33,6,0)="oui","illimité",VLOOKUP(D10585,Paramètres!$C$17:$H$33,5,0))),"",IF(VLOOKUP(D10585,Paramètres!$C$17:$H$33,6,0)="oui","illimité",VLOOKUP(D10585,Paramètres!$C$17:$H$33,5,0)))</f>
        <v/>
      </c>
      <c r="G10585" s="269" t="str">
        <f t="shared" si="1004"/>
        <v/>
      </c>
      <c r="H10585" s="208" t="str">
        <f>IF(ISERROR(VLOOKUP(D10585,Paramètres!$C$17:$E$33,3,0)),"",VLOOKUP(D10585,Paramètres!$C$17:$E$33,3,0))</f>
        <v/>
      </c>
      <c r="I10585" s="53"/>
      <c r="J10585" s="209" t="str">
        <f t="shared" si="1000"/>
        <v/>
      </c>
      <c r="K10585" s="271"/>
      <c r="L10585" s="37"/>
      <c r="M10585" s="218"/>
      <c r="N10585" s="124"/>
      <c r="O10585" s="211" t="str">
        <f t="shared" ca="1" si="1005"/>
        <v/>
      </c>
      <c r="P10585" s="212" t="str">
        <f>IF(ISERROR(VLOOKUP(L10585,Paramètres!$A$38:$B$40,2,0)),"",VLOOKUP(L10585,Paramètres!$A$38:$B$40,2,0))</f>
        <v/>
      </c>
      <c r="Q10585" s="211" t="str">
        <f t="shared" ca="1" si="1006"/>
        <v/>
      </c>
      <c r="R10585" s="211" t="str">
        <f t="shared" si="1002"/>
        <v/>
      </c>
      <c r="S10585" s="213" t="str">
        <f t="shared" ca="1" si="1003"/>
        <v/>
      </c>
      <c r="T10585" s="214" t="str">
        <f t="shared" ca="1" si="1001"/>
        <v/>
      </c>
    </row>
    <row r="10586" spans="1:20" x14ac:dyDescent="0.25">
      <c r="A10586" s="119" t="s">
        <v>16155</v>
      </c>
      <c r="B10586" s="260"/>
      <c r="C10586" s="264" t="str">
        <f>IF(ISERROR(VLOOKUP(B10586,'Tous les abonnés'!$A$6:$I$5491,2,0)),"",VLOOKUP(B10586,'Tous les abonnés'!$A$6:$I$5491,2,0))</f>
        <v/>
      </c>
      <c r="D10586" s="26"/>
      <c r="E10586" s="265"/>
      <c r="F10586" s="207" t="str">
        <f>IF(ISERROR(IF(VLOOKUP(D10586,Paramètres!$C$17:$H$33,6,0)="oui","illimité",VLOOKUP(D10586,Paramètres!$C$17:$H$33,5,0))),"",IF(VLOOKUP(D10586,Paramètres!$C$17:$H$33,6,0)="oui","illimité",VLOOKUP(D10586,Paramètres!$C$17:$H$33,5,0)))</f>
        <v/>
      </c>
      <c r="G10586" s="269" t="str">
        <f t="shared" si="1004"/>
        <v/>
      </c>
      <c r="H10586" s="208" t="str">
        <f>IF(ISERROR(VLOOKUP(D10586,Paramètres!$C$17:$E$33,3,0)),"",VLOOKUP(D10586,Paramètres!$C$17:$E$33,3,0))</f>
        <v/>
      </c>
      <c r="I10586" s="53"/>
      <c r="J10586" s="209" t="str">
        <f t="shared" si="1000"/>
        <v/>
      </c>
      <c r="K10586" s="271"/>
      <c r="L10586" s="37"/>
      <c r="M10586" s="218"/>
      <c r="N10586" s="124"/>
      <c r="O10586" s="211" t="str">
        <f t="shared" ca="1" si="1005"/>
        <v/>
      </c>
      <c r="P10586" s="212" t="str">
        <f>IF(ISERROR(VLOOKUP(L10586,Paramètres!$A$38:$B$40,2,0)),"",VLOOKUP(L10586,Paramètres!$A$38:$B$40,2,0))</f>
        <v/>
      </c>
      <c r="Q10586" s="211" t="str">
        <f t="shared" ca="1" si="1006"/>
        <v/>
      </c>
      <c r="R10586" s="211" t="str">
        <f t="shared" si="1002"/>
        <v/>
      </c>
      <c r="S10586" s="213" t="str">
        <f t="shared" ca="1" si="1003"/>
        <v/>
      </c>
      <c r="T10586" s="214" t="str">
        <f t="shared" ca="1" si="1001"/>
        <v/>
      </c>
    </row>
    <row r="10587" spans="1:20" x14ac:dyDescent="0.25">
      <c r="A10587" s="119" t="s">
        <v>16156</v>
      </c>
      <c r="B10587" s="260"/>
      <c r="C10587" s="264" t="str">
        <f>IF(ISERROR(VLOOKUP(B10587,'Tous les abonnés'!$A$6:$I$5491,2,0)),"",VLOOKUP(B10587,'Tous les abonnés'!$A$6:$I$5491,2,0))</f>
        <v/>
      </c>
      <c r="D10587" s="26"/>
      <c r="E10587" s="265"/>
      <c r="F10587" s="207" t="str">
        <f>IF(ISERROR(IF(VLOOKUP(D10587,Paramètres!$C$17:$H$33,6,0)="oui","illimité",VLOOKUP(D10587,Paramètres!$C$17:$H$33,5,0))),"",IF(VLOOKUP(D10587,Paramètres!$C$17:$H$33,6,0)="oui","illimité",VLOOKUP(D10587,Paramètres!$C$17:$H$33,5,0)))</f>
        <v/>
      </c>
      <c r="G10587" s="269" t="str">
        <f t="shared" si="1004"/>
        <v/>
      </c>
      <c r="H10587" s="208" t="str">
        <f>IF(ISERROR(VLOOKUP(D10587,Paramètres!$C$17:$E$33,3,0)),"",VLOOKUP(D10587,Paramètres!$C$17:$E$33,3,0))</f>
        <v/>
      </c>
      <c r="I10587" s="53"/>
      <c r="J10587" s="209" t="str">
        <f t="shared" si="1000"/>
        <v/>
      </c>
      <c r="K10587" s="271"/>
      <c r="L10587" s="37"/>
      <c r="M10587" s="218"/>
      <c r="N10587" s="124"/>
      <c r="O10587" s="211" t="str">
        <f t="shared" ca="1" si="1005"/>
        <v/>
      </c>
      <c r="P10587" s="212" t="str">
        <f>IF(ISERROR(VLOOKUP(L10587,Paramètres!$A$38:$B$40,2,0)),"",VLOOKUP(L10587,Paramètres!$A$38:$B$40,2,0))</f>
        <v/>
      </c>
      <c r="Q10587" s="211" t="str">
        <f t="shared" ca="1" si="1006"/>
        <v/>
      </c>
      <c r="R10587" s="211" t="str">
        <f t="shared" si="1002"/>
        <v/>
      </c>
      <c r="S10587" s="213" t="str">
        <f t="shared" ca="1" si="1003"/>
        <v/>
      </c>
      <c r="T10587" s="214" t="str">
        <f t="shared" ca="1" si="1001"/>
        <v/>
      </c>
    </row>
    <row r="10588" spans="1:20" x14ac:dyDescent="0.25">
      <c r="A10588" s="119" t="s">
        <v>16157</v>
      </c>
      <c r="B10588" s="260"/>
      <c r="C10588" s="264" t="str">
        <f>IF(ISERROR(VLOOKUP(B10588,'Tous les abonnés'!$A$6:$I$5491,2,0)),"",VLOOKUP(B10588,'Tous les abonnés'!$A$6:$I$5491,2,0))</f>
        <v/>
      </c>
      <c r="D10588" s="26"/>
      <c r="E10588" s="265"/>
      <c r="F10588" s="207" t="str">
        <f>IF(ISERROR(IF(VLOOKUP(D10588,Paramètres!$C$17:$H$33,6,0)="oui","illimité",VLOOKUP(D10588,Paramètres!$C$17:$H$33,5,0))),"",IF(VLOOKUP(D10588,Paramètres!$C$17:$H$33,6,0)="oui","illimité",VLOOKUP(D10588,Paramètres!$C$17:$H$33,5,0)))</f>
        <v/>
      </c>
      <c r="G10588" s="269" t="str">
        <f t="shared" si="1004"/>
        <v/>
      </c>
      <c r="H10588" s="208" t="str">
        <f>IF(ISERROR(VLOOKUP(D10588,Paramètres!$C$17:$E$33,3,0)),"",VLOOKUP(D10588,Paramètres!$C$17:$E$33,3,0))</f>
        <v/>
      </c>
      <c r="I10588" s="53"/>
      <c r="J10588" s="209" t="str">
        <f t="shared" si="1000"/>
        <v/>
      </c>
      <c r="K10588" s="271"/>
      <c r="L10588" s="37"/>
      <c r="M10588" s="218"/>
      <c r="N10588" s="124"/>
      <c r="O10588" s="211" t="str">
        <f t="shared" ca="1" si="1005"/>
        <v/>
      </c>
      <c r="P10588" s="212" t="str">
        <f>IF(ISERROR(VLOOKUP(L10588,Paramètres!$A$38:$B$40,2,0)),"",VLOOKUP(L10588,Paramètres!$A$38:$B$40,2,0))</f>
        <v/>
      </c>
      <c r="Q10588" s="211" t="str">
        <f t="shared" ca="1" si="1006"/>
        <v/>
      </c>
      <c r="R10588" s="211" t="str">
        <f t="shared" si="1002"/>
        <v/>
      </c>
      <c r="S10588" s="213" t="str">
        <f t="shared" ca="1" si="1003"/>
        <v/>
      </c>
      <c r="T10588" s="214" t="str">
        <f t="shared" ca="1" si="1001"/>
        <v/>
      </c>
    </row>
    <row r="10589" spans="1:20" x14ac:dyDescent="0.25">
      <c r="A10589" s="119" t="s">
        <v>16158</v>
      </c>
      <c r="B10589" s="260"/>
      <c r="C10589" s="264" t="str">
        <f>IF(ISERROR(VLOOKUP(B10589,'Tous les abonnés'!$A$6:$I$5491,2,0)),"",VLOOKUP(B10589,'Tous les abonnés'!$A$6:$I$5491,2,0))</f>
        <v/>
      </c>
      <c r="D10589" s="26"/>
      <c r="E10589" s="265"/>
      <c r="F10589" s="207" t="str">
        <f>IF(ISERROR(IF(VLOOKUP(D10589,Paramètres!$C$17:$H$33,6,0)="oui","illimité",VLOOKUP(D10589,Paramètres!$C$17:$H$33,5,0))),"",IF(VLOOKUP(D10589,Paramètres!$C$17:$H$33,6,0)="oui","illimité",VLOOKUP(D10589,Paramètres!$C$17:$H$33,5,0)))</f>
        <v/>
      </c>
      <c r="G10589" s="269" t="str">
        <f t="shared" si="1004"/>
        <v/>
      </c>
      <c r="H10589" s="208" t="str">
        <f>IF(ISERROR(VLOOKUP(D10589,Paramètres!$C$17:$E$33,3,0)),"",VLOOKUP(D10589,Paramètres!$C$17:$E$33,3,0))</f>
        <v/>
      </c>
      <c r="I10589" s="53"/>
      <c r="J10589" s="209" t="str">
        <f t="shared" si="1000"/>
        <v/>
      </c>
      <c r="K10589" s="271"/>
      <c r="L10589" s="37"/>
      <c r="M10589" s="218"/>
      <c r="N10589" s="124"/>
      <c r="O10589" s="211" t="str">
        <f t="shared" ca="1" si="1005"/>
        <v/>
      </c>
      <c r="P10589" s="212" t="str">
        <f>IF(ISERROR(VLOOKUP(L10589,Paramètres!$A$38:$B$40,2,0)),"",VLOOKUP(L10589,Paramètres!$A$38:$B$40,2,0))</f>
        <v/>
      </c>
      <c r="Q10589" s="211" t="str">
        <f t="shared" ca="1" si="1006"/>
        <v/>
      </c>
      <c r="R10589" s="211" t="str">
        <f t="shared" si="1002"/>
        <v/>
      </c>
      <c r="S10589" s="213" t="str">
        <f t="shared" ca="1" si="1003"/>
        <v/>
      </c>
      <c r="T10589" s="214" t="str">
        <f t="shared" ca="1" si="1001"/>
        <v/>
      </c>
    </row>
    <row r="10590" spans="1:20" x14ac:dyDescent="0.25">
      <c r="A10590" s="119" t="s">
        <v>16159</v>
      </c>
      <c r="B10590" s="260"/>
      <c r="C10590" s="264" t="str">
        <f>IF(ISERROR(VLOOKUP(B10590,'Tous les abonnés'!$A$6:$I$5491,2,0)),"",VLOOKUP(B10590,'Tous les abonnés'!$A$6:$I$5491,2,0))</f>
        <v/>
      </c>
      <c r="D10590" s="26"/>
      <c r="E10590" s="265"/>
      <c r="F10590" s="207" t="str">
        <f>IF(ISERROR(IF(VLOOKUP(D10590,Paramètres!$C$17:$H$33,6,0)="oui","illimité",VLOOKUP(D10590,Paramètres!$C$17:$H$33,5,0))),"",IF(VLOOKUP(D10590,Paramètres!$C$17:$H$33,6,0)="oui","illimité",VLOOKUP(D10590,Paramètres!$C$17:$H$33,5,0)))</f>
        <v/>
      </c>
      <c r="G10590" s="269" t="str">
        <f t="shared" si="1004"/>
        <v/>
      </c>
      <c r="H10590" s="208" t="str">
        <f>IF(ISERROR(VLOOKUP(D10590,Paramètres!$C$17:$E$33,3,0)),"",VLOOKUP(D10590,Paramètres!$C$17:$E$33,3,0))</f>
        <v/>
      </c>
      <c r="I10590" s="53"/>
      <c r="J10590" s="209" t="str">
        <f t="shared" si="1000"/>
        <v/>
      </c>
      <c r="K10590" s="271"/>
      <c r="L10590" s="37"/>
      <c r="M10590" s="218"/>
      <c r="N10590" s="124"/>
      <c r="O10590" s="211" t="str">
        <f t="shared" ca="1" si="1005"/>
        <v/>
      </c>
      <c r="P10590" s="212" t="str">
        <f>IF(ISERROR(VLOOKUP(L10590,Paramètres!$A$38:$B$40,2,0)),"",VLOOKUP(L10590,Paramètres!$A$38:$B$40,2,0))</f>
        <v/>
      </c>
      <c r="Q10590" s="211" t="str">
        <f t="shared" ca="1" si="1006"/>
        <v/>
      </c>
      <c r="R10590" s="211" t="str">
        <f t="shared" si="1002"/>
        <v/>
      </c>
      <c r="S10590" s="213" t="str">
        <f t="shared" ca="1" si="1003"/>
        <v/>
      </c>
      <c r="T10590" s="214" t="str">
        <f t="shared" ca="1" si="1001"/>
        <v/>
      </c>
    </row>
    <row r="10591" spans="1:20" x14ac:dyDescent="0.25">
      <c r="A10591" s="119" t="s">
        <v>16160</v>
      </c>
      <c r="B10591" s="260"/>
      <c r="C10591" s="264" t="str">
        <f>IF(ISERROR(VLOOKUP(B10591,'Tous les abonnés'!$A$6:$I$5491,2,0)),"",VLOOKUP(B10591,'Tous les abonnés'!$A$6:$I$5491,2,0))</f>
        <v/>
      </c>
      <c r="D10591" s="26"/>
      <c r="E10591" s="265"/>
      <c r="F10591" s="207" t="str">
        <f>IF(ISERROR(IF(VLOOKUP(D10591,Paramètres!$C$17:$H$33,6,0)="oui","illimité",VLOOKUP(D10591,Paramètres!$C$17:$H$33,5,0))),"",IF(VLOOKUP(D10591,Paramètres!$C$17:$H$33,6,0)="oui","illimité",VLOOKUP(D10591,Paramètres!$C$17:$H$33,5,0)))</f>
        <v/>
      </c>
      <c r="G10591" s="269" t="str">
        <f t="shared" si="1004"/>
        <v/>
      </c>
      <c r="H10591" s="208" t="str">
        <f>IF(ISERROR(VLOOKUP(D10591,Paramètres!$C$17:$E$33,3,0)),"",VLOOKUP(D10591,Paramètres!$C$17:$E$33,3,0))</f>
        <v/>
      </c>
      <c r="I10591" s="53"/>
      <c r="J10591" s="209" t="str">
        <f t="shared" si="1000"/>
        <v/>
      </c>
      <c r="K10591" s="271"/>
      <c r="L10591" s="37"/>
      <c r="M10591" s="218"/>
      <c r="N10591" s="124"/>
      <c r="O10591" s="211" t="str">
        <f t="shared" ca="1" si="1005"/>
        <v/>
      </c>
      <c r="P10591" s="212" t="str">
        <f>IF(ISERROR(VLOOKUP(L10591,Paramètres!$A$38:$B$40,2,0)),"",VLOOKUP(L10591,Paramètres!$A$38:$B$40,2,0))</f>
        <v/>
      </c>
      <c r="Q10591" s="211" t="str">
        <f t="shared" ca="1" si="1006"/>
        <v/>
      </c>
      <c r="R10591" s="211" t="str">
        <f t="shared" si="1002"/>
        <v/>
      </c>
      <c r="S10591" s="213" t="str">
        <f t="shared" ca="1" si="1003"/>
        <v/>
      </c>
      <c r="T10591" s="214" t="str">
        <f t="shared" ca="1" si="1001"/>
        <v/>
      </c>
    </row>
    <row r="10592" spans="1:20" x14ac:dyDescent="0.25">
      <c r="A10592" s="119" t="s">
        <v>16161</v>
      </c>
      <c r="B10592" s="260"/>
      <c r="C10592" s="264" t="str">
        <f>IF(ISERROR(VLOOKUP(B10592,'Tous les abonnés'!$A$6:$I$5491,2,0)),"",VLOOKUP(B10592,'Tous les abonnés'!$A$6:$I$5491,2,0))</f>
        <v/>
      </c>
      <c r="D10592" s="26"/>
      <c r="E10592" s="265"/>
      <c r="F10592" s="207" t="str">
        <f>IF(ISERROR(IF(VLOOKUP(D10592,Paramètres!$C$17:$H$33,6,0)="oui","illimité",VLOOKUP(D10592,Paramètres!$C$17:$H$33,5,0))),"",IF(VLOOKUP(D10592,Paramètres!$C$17:$H$33,6,0)="oui","illimité",VLOOKUP(D10592,Paramètres!$C$17:$H$33,5,0)))</f>
        <v/>
      </c>
      <c r="G10592" s="269" t="str">
        <f t="shared" si="1004"/>
        <v/>
      </c>
      <c r="H10592" s="208" t="str">
        <f>IF(ISERROR(VLOOKUP(D10592,Paramètres!$C$17:$E$33,3,0)),"",VLOOKUP(D10592,Paramètres!$C$17:$E$33,3,0))</f>
        <v/>
      </c>
      <c r="I10592" s="53"/>
      <c r="J10592" s="209" t="str">
        <f t="shared" si="1000"/>
        <v/>
      </c>
      <c r="K10592" s="271"/>
      <c r="L10592" s="37"/>
      <c r="M10592" s="218"/>
      <c r="N10592" s="124"/>
      <c r="O10592" s="211" t="str">
        <f t="shared" ca="1" si="1005"/>
        <v/>
      </c>
      <c r="P10592" s="212" t="str">
        <f>IF(ISERROR(VLOOKUP(L10592,Paramètres!$A$38:$B$40,2,0)),"",VLOOKUP(L10592,Paramètres!$A$38:$B$40,2,0))</f>
        <v/>
      </c>
      <c r="Q10592" s="211" t="str">
        <f t="shared" ca="1" si="1006"/>
        <v/>
      </c>
      <c r="R10592" s="211" t="str">
        <f t="shared" si="1002"/>
        <v/>
      </c>
      <c r="S10592" s="213" t="str">
        <f t="shared" ca="1" si="1003"/>
        <v/>
      </c>
      <c r="T10592" s="214" t="str">
        <f t="shared" ca="1" si="1001"/>
        <v/>
      </c>
    </row>
    <row r="10593" spans="1:20" x14ac:dyDescent="0.25">
      <c r="A10593" s="119" t="s">
        <v>16162</v>
      </c>
      <c r="B10593" s="260"/>
      <c r="C10593" s="264" t="str">
        <f>IF(ISERROR(VLOOKUP(B10593,'Tous les abonnés'!$A$6:$I$5491,2,0)),"",VLOOKUP(B10593,'Tous les abonnés'!$A$6:$I$5491,2,0))</f>
        <v/>
      </c>
      <c r="D10593" s="26"/>
      <c r="E10593" s="265"/>
      <c r="F10593" s="207" t="str">
        <f>IF(ISERROR(IF(VLOOKUP(D10593,Paramètres!$C$17:$H$33,6,0)="oui","illimité",VLOOKUP(D10593,Paramètres!$C$17:$H$33,5,0))),"",IF(VLOOKUP(D10593,Paramètres!$C$17:$H$33,6,0)="oui","illimité",VLOOKUP(D10593,Paramètres!$C$17:$H$33,5,0)))</f>
        <v/>
      </c>
      <c r="G10593" s="269" t="str">
        <f t="shared" si="1004"/>
        <v/>
      </c>
      <c r="H10593" s="208" t="str">
        <f>IF(ISERROR(VLOOKUP(D10593,Paramètres!$C$17:$E$33,3,0)),"",VLOOKUP(D10593,Paramètres!$C$17:$E$33,3,0))</f>
        <v/>
      </c>
      <c r="I10593" s="53"/>
      <c r="J10593" s="209" t="str">
        <f t="shared" si="1000"/>
        <v/>
      </c>
      <c r="K10593" s="271"/>
      <c r="L10593" s="37"/>
      <c r="M10593" s="218"/>
      <c r="N10593" s="124"/>
      <c r="O10593" s="211" t="str">
        <f t="shared" ca="1" si="1005"/>
        <v/>
      </c>
      <c r="P10593" s="212" t="str">
        <f>IF(ISERROR(VLOOKUP(L10593,Paramètres!$A$38:$B$40,2,0)),"",VLOOKUP(L10593,Paramètres!$A$38:$B$40,2,0))</f>
        <v/>
      </c>
      <c r="Q10593" s="211" t="str">
        <f t="shared" ca="1" si="1006"/>
        <v/>
      </c>
      <c r="R10593" s="211" t="str">
        <f t="shared" si="1002"/>
        <v/>
      </c>
      <c r="S10593" s="213" t="str">
        <f t="shared" ca="1" si="1003"/>
        <v/>
      </c>
      <c r="T10593" s="214" t="str">
        <f t="shared" ca="1" si="1001"/>
        <v/>
      </c>
    </row>
    <row r="10594" spans="1:20" x14ac:dyDescent="0.25">
      <c r="A10594" s="119" t="s">
        <v>16163</v>
      </c>
      <c r="B10594" s="260"/>
      <c r="C10594" s="264" t="str">
        <f>IF(ISERROR(VLOOKUP(B10594,'Tous les abonnés'!$A$6:$I$5491,2,0)),"",VLOOKUP(B10594,'Tous les abonnés'!$A$6:$I$5491,2,0))</f>
        <v/>
      </c>
      <c r="D10594" s="26"/>
      <c r="E10594" s="265"/>
      <c r="F10594" s="207" t="str">
        <f>IF(ISERROR(IF(VLOOKUP(D10594,Paramètres!$C$17:$H$33,6,0)="oui","illimité",VLOOKUP(D10594,Paramètres!$C$17:$H$33,5,0))),"",IF(VLOOKUP(D10594,Paramètres!$C$17:$H$33,6,0)="oui","illimité",VLOOKUP(D10594,Paramètres!$C$17:$H$33,5,0)))</f>
        <v/>
      </c>
      <c r="G10594" s="269" t="str">
        <f t="shared" si="1004"/>
        <v/>
      </c>
      <c r="H10594" s="208" t="str">
        <f>IF(ISERROR(VLOOKUP(D10594,Paramètres!$C$17:$E$33,3,0)),"",VLOOKUP(D10594,Paramètres!$C$17:$E$33,3,0))</f>
        <v/>
      </c>
      <c r="I10594" s="53"/>
      <c r="J10594" s="209" t="str">
        <f t="shared" si="1000"/>
        <v/>
      </c>
      <c r="K10594" s="271"/>
      <c r="L10594" s="37"/>
      <c r="M10594" s="218"/>
      <c r="N10594" s="124"/>
      <c r="O10594" s="211" t="str">
        <f t="shared" ca="1" si="1005"/>
        <v/>
      </c>
      <c r="P10594" s="212" t="str">
        <f>IF(ISERROR(VLOOKUP(L10594,Paramètres!$A$38:$B$40,2,0)),"",VLOOKUP(L10594,Paramètres!$A$38:$B$40,2,0))</f>
        <v/>
      </c>
      <c r="Q10594" s="211" t="str">
        <f t="shared" ca="1" si="1006"/>
        <v/>
      </c>
      <c r="R10594" s="211" t="str">
        <f t="shared" si="1002"/>
        <v/>
      </c>
      <c r="S10594" s="213" t="str">
        <f t="shared" ca="1" si="1003"/>
        <v/>
      </c>
      <c r="T10594" s="214" t="str">
        <f t="shared" ca="1" si="1001"/>
        <v/>
      </c>
    </row>
    <row r="10595" spans="1:20" x14ac:dyDescent="0.25">
      <c r="A10595" s="119" t="s">
        <v>16164</v>
      </c>
      <c r="B10595" s="260"/>
      <c r="C10595" s="264" t="str">
        <f>IF(ISERROR(VLOOKUP(B10595,'Tous les abonnés'!$A$6:$I$5491,2,0)),"",VLOOKUP(B10595,'Tous les abonnés'!$A$6:$I$5491,2,0))</f>
        <v/>
      </c>
      <c r="D10595" s="26"/>
      <c r="E10595" s="265"/>
      <c r="F10595" s="207" t="str">
        <f>IF(ISERROR(IF(VLOOKUP(D10595,Paramètres!$C$17:$H$33,6,0)="oui","illimité",VLOOKUP(D10595,Paramètres!$C$17:$H$33,5,0))),"",IF(VLOOKUP(D10595,Paramètres!$C$17:$H$33,6,0)="oui","illimité",VLOOKUP(D10595,Paramètres!$C$17:$H$33,5,0)))</f>
        <v/>
      </c>
      <c r="G10595" s="269" t="str">
        <f t="shared" si="1004"/>
        <v/>
      </c>
      <c r="H10595" s="208" t="str">
        <f>IF(ISERROR(VLOOKUP(D10595,Paramètres!$C$17:$E$33,3,0)),"",VLOOKUP(D10595,Paramètres!$C$17:$E$33,3,0))</f>
        <v/>
      </c>
      <c r="I10595" s="53"/>
      <c r="J10595" s="209" t="str">
        <f t="shared" si="1000"/>
        <v/>
      </c>
      <c r="K10595" s="271"/>
      <c r="L10595" s="37"/>
      <c r="M10595" s="218"/>
      <c r="N10595" s="124"/>
      <c r="O10595" s="211" t="str">
        <f t="shared" ca="1" si="1005"/>
        <v/>
      </c>
      <c r="P10595" s="212" t="str">
        <f>IF(ISERROR(VLOOKUP(L10595,Paramètres!$A$38:$B$40,2,0)),"",VLOOKUP(L10595,Paramètres!$A$38:$B$40,2,0))</f>
        <v/>
      </c>
      <c r="Q10595" s="211" t="str">
        <f t="shared" ca="1" si="1006"/>
        <v/>
      </c>
      <c r="R10595" s="211" t="str">
        <f t="shared" si="1002"/>
        <v/>
      </c>
      <c r="S10595" s="213" t="str">
        <f t="shared" ca="1" si="1003"/>
        <v/>
      </c>
      <c r="T10595" s="214" t="str">
        <f t="shared" ca="1" si="1001"/>
        <v/>
      </c>
    </row>
    <row r="10596" spans="1:20" x14ac:dyDescent="0.25">
      <c r="A10596" s="119" t="s">
        <v>16165</v>
      </c>
      <c r="B10596" s="260"/>
      <c r="C10596" s="264" t="str">
        <f>IF(ISERROR(VLOOKUP(B10596,'Tous les abonnés'!$A$6:$I$5491,2,0)),"",VLOOKUP(B10596,'Tous les abonnés'!$A$6:$I$5491,2,0))</f>
        <v/>
      </c>
      <c r="D10596" s="26"/>
      <c r="E10596" s="265"/>
      <c r="F10596" s="207" t="str">
        <f>IF(ISERROR(IF(VLOOKUP(D10596,Paramètres!$C$17:$H$33,6,0)="oui","illimité",VLOOKUP(D10596,Paramètres!$C$17:$H$33,5,0))),"",IF(VLOOKUP(D10596,Paramètres!$C$17:$H$33,6,0)="oui","illimité",VLOOKUP(D10596,Paramètres!$C$17:$H$33,5,0)))</f>
        <v/>
      </c>
      <c r="G10596" s="269" t="str">
        <f t="shared" si="1004"/>
        <v/>
      </c>
      <c r="H10596" s="208" t="str">
        <f>IF(ISERROR(VLOOKUP(D10596,Paramètres!$C$17:$E$33,3,0)),"",VLOOKUP(D10596,Paramètres!$C$17:$E$33,3,0))</f>
        <v/>
      </c>
      <c r="I10596" s="53"/>
      <c r="J10596" s="209" t="str">
        <f t="shared" si="1000"/>
        <v/>
      </c>
      <c r="K10596" s="271"/>
      <c r="L10596" s="37"/>
      <c r="M10596" s="218"/>
      <c r="N10596" s="124"/>
      <c r="O10596" s="211" t="str">
        <f t="shared" ca="1" si="1005"/>
        <v/>
      </c>
      <c r="P10596" s="212" t="str">
        <f>IF(ISERROR(VLOOKUP(L10596,Paramètres!$A$38:$B$40,2,0)),"",VLOOKUP(L10596,Paramètres!$A$38:$B$40,2,0))</f>
        <v/>
      </c>
      <c r="Q10596" s="211" t="str">
        <f t="shared" ca="1" si="1006"/>
        <v/>
      </c>
      <c r="R10596" s="211" t="str">
        <f t="shared" si="1002"/>
        <v/>
      </c>
      <c r="S10596" s="213" t="str">
        <f t="shared" ca="1" si="1003"/>
        <v/>
      </c>
      <c r="T10596" s="214" t="str">
        <f t="shared" ca="1" si="1001"/>
        <v/>
      </c>
    </row>
    <row r="10597" spans="1:20" x14ac:dyDescent="0.25">
      <c r="A10597" s="119" t="s">
        <v>16166</v>
      </c>
      <c r="B10597" s="260"/>
      <c r="C10597" s="264" t="str">
        <f>IF(ISERROR(VLOOKUP(B10597,'Tous les abonnés'!$A$6:$I$5491,2,0)),"",VLOOKUP(B10597,'Tous les abonnés'!$A$6:$I$5491,2,0))</f>
        <v/>
      </c>
      <c r="D10597" s="26"/>
      <c r="E10597" s="265"/>
      <c r="F10597" s="207" t="str">
        <f>IF(ISERROR(IF(VLOOKUP(D10597,Paramètres!$C$17:$H$33,6,0)="oui","illimité",VLOOKUP(D10597,Paramètres!$C$17:$H$33,5,0))),"",IF(VLOOKUP(D10597,Paramètres!$C$17:$H$33,6,0)="oui","illimité",VLOOKUP(D10597,Paramètres!$C$17:$H$33,5,0)))</f>
        <v/>
      </c>
      <c r="G10597" s="269" t="str">
        <f t="shared" si="1004"/>
        <v/>
      </c>
      <c r="H10597" s="208" t="str">
        <f>IF(ISERROR(VLOOKUP(D10597,Paramètres!$C$17:$E$33,3,0)),"",VLOOKUP(D10597,Paramètres!$C$17:$E$33,3,0))</f>
        <v/>
      </c>
      <c r="I10597" s="53"/>
      <c r="J10597" s="209" t="str">
        <f t="shared" si="1000"/>
        <v/>
      </c>
      <c r="K10597" s="271"/>
      <c r="L10597" s="37"/>
      <c r="M10597" s="218"/>
      <c r="N10597" s="124"/>
      <c r="O10597" s="211" t="str">
        <f t="shared" ca="1" si="1005"/>
        <v/>
      </c>
      <c r="P10597" s="212" t="str">
        <f>IF(ISERROR(VLOOKUP(L10597,Paramètres!$A$38:$B$40,2,0)),"",VLOOKUP(L10597,Paramètres!$A$38:$B$40,2,0))</f>
        <v/>
      </c>
      <c r="Q10597" s="211" t="str">
        <f t="shared" ca="1" si="1006"/>
        <v/>
      </c>
      <c r="R10597" s="211" t="str">
        <f t="shared" si="1002"/>
        <v/>
      </c>
      <c r="S10597" s="213" t="str">
        <f t="shared" ca="1" si="1003"/>
        <v/>
      </c>
      <c r="T10597" s="214" t="str">
        <f t="shared" ca="1" si="1001"/>
        <v/>
      </c>
    </row>
    <row r="10598" spans="1:20" x14ac:dyDescent="0.25">
      <c r="A10598" s="119" t="s">
        <v>16167</v>
      </c>
      <c r="B10598" s="260"/>
      <c r="C10598" s="264" t="str">
        <f>IF(ISERROR(VLOOKUP(B10598,'Tous les abonnés'!$A$6:$I$5491,2,0)),"",VLOOKUP(B10598,'Tous les abonnés'!$A$6:$I$5491,2,0))</f>
        <v/>
      </c>
      <c r="D10598" s="26"/>
      <c r="E10598" s="265"/>
      <c r="F10598" s="207" t="str">
        <f>IF(ISERROR(IF(VLOOKUP(D10598,Paramètres!$C$17:$H$33,6,0)="oui","illimité",VLOOKUP(D10598,Paramètres!$C$17:$H$33,5,0))),"",IF(VLOOKUP(D10598,Paramètres!$C$17:$H$33,6,0)="oui","illimité",VLOOKUP(D10598,Paramètres!$C$17:$H$33,5,0)))</f>
        <v/>
      </c>
      <c r="G10598" s="269" t="str">
        <f t="shared" si="1004"/>
        <v/>
      </c>
      <c r="H10598" s="208" t="str">
        <f>IF(ISERROR(VLOOKUP(D10598,Paramètres!$C$17:$E$33,3,0)),"",VLOOKUP(D10598,Paramètres!$C$17:$E$33,3,0))</f>
        <v/>
      </c>
      <c r="I10598" s="53"/>
      <c r="J10598" s="209" t="str">
        <f t="shared" si="1000"/>
        <v/>
      </c>
      <c r="K10598" s="271"/>
      <c r="L10598" s="37"/>
      <c r="M10598" s="218"/>
      <c r="N10598" s="124"/>
      <c r="O10598" s="211" t="str">
        <f t="shared" ca="1" si="1005"/>
        <v/>
      </c>
      <c r="P10598" s="212" t="str">
        <f>IF(ISERROR(VLOOKUP(L10598,Paramètres!$A$38:$B$40,2,0)),"",VLOOKUP(L10598,Paramètres!$A$38:$B$40,2,0))</f>
        <v/>
      </c>
      <c r="Q10598" s="211" t="str">
        <f t="shared" ca="1" si="1006"/>
        <v/>
      </c>
      <c r="R10598" s="211" t="str">
        <f t="shared" si="1002"/>
        <v/>
      </c>
      <c r="S10598" s="213" t="str">
        <f t="shared" ca="1" si="1003"/>
        <v/>
      </c>
      <c r="T10598" s="214" t="str">
        <f t="shared" ca="1" si="1001"/>
        <v/>
      </c>
    </row>
    <row r="10599" spans="1:20" x14ac:dyDescent="0.25">
      <c r="A10599" s="119" t="s">
        <v>16168</v>
      </c>
      <c r="B10599" s="260"/>
      <c r="C10599" s="264" t="str">
        <f>IF(ISERROR(VLOOKUP(B10599,'Tous les abonnés'!$A$6:$I$5491,2,0)),"",VLOOKUP(B10599,'Tous les abonnés'!$A$6:$I$5491,2,0))</f>
        <v/>
      </c>
      <c r="D10599" s="26"/>
      <c r="E10599" s="265"/>
      <c r="F10599" s="207" t="str">
        <f>IF(ISERROR(IF(VLOOKUP(D10599,Paramètres!$C$17:$H$33,6,0)="oui","illimité",VLOOKUP(D10599,Paramètres!$C$17:$H$33,5,0))),"",IF(VLOOKUP(D10599,Paramètres!$C$17:$H$33,6,0)="oui","illimité",VLOOKUP(D10599,Paramètres!$C$17:$H$33,5,0)))</f>
        <v/>
      </c>
      <c r="G10599" s="269" t="str">
        <f t="shared" si="1004"/>
        <v/>
      </c>
      <c r="H10599" s="208" t="str">
        <f>IF(ISERROR(VLOOKUP(D10599,Paramètres!$C$17:$E$33,3,0)),"",VLOOKUP(D10599,Paramètres!$C$17:$E$33,3,0))</f>
        <v/>
      </c>
      <c r="I10599" s="53"/>
      <c r="J10599" s="209" t="str">
        <f t="shared" si="1000"/>
        <v/>
      </c>
      <c r="K10599" s="271"/>
      <c r="L10599" s="37"/>
      <c r="M10599" s="218"/>
      <c r="N10599" s="124"/>
      <c r="O10599" s="211" t="str">
        <f t="shared" ca="1" si="1005"/>
        <v/>
      </c>
      <c r="P10599" s="212" t="str">
        <f>IF(ISERROR(VLOOKUP(L10599,Paramètres!$A$38:$B$40,2,0)),"",VLOOKUP(L10599,Paramètres!$A$38:$B$40,2,0))</f>
        <v/>
      </c>
      <c r="Q10599" s="211" t="str">
        <f t="shared" ca="1" si="1006"/>
        <v/>
      </c>
      <c r="R10599" s="211" t="str">
        <f t="shared" si="1002"/>
        <v/>
      </c>
      <c r="S10599" s="213" t="str">
        <f t="shared" ca="1" si="1003"/>
        <v/>
      </c>
      <c r="T10599" s="214" t="str">
        <f t="shared" ca="1" si="1001"/>
        <v/>
      </c>
    </row>
    <row r="10600" spans="1:20" x14ac:dyDescent="0.25">
      <c r="A10600" s="119" t="s">
        <v>16169</v>
      </c>
      <c r="B10600" s="260"/>
      <c r="C10600" s="264" t="str">
        <f>IF(ISERROR(VLOOKUP(B10600,'Tous les abonnés'!$A$6:$I$5491,2,0)),"",VLOOKUP(B10600,'Tous les abonnés'!$A$6:$I$5491,2,0))</f>
        <v/>
      </c>
      <c r="D10600" s="26"/>
      <c r="E10600" s="265"/>
      <c r="F10600" s="207" t="str">
        <f>IF(ISERROR(IF(VLOOKUP(D10600,Paramètres!$C$17:$H$33,6,0)="oui","illimité",VLOOKUP(D10600,Paramètres!$C$17:$H$33,5,0))),"",IF(VLOOKUP(D10600,Paramètres!$C$17:$H$33,6,0)="oui","illimité",VLOOKUP(D10600,Paramètres!$C$17:$H$33,5,0)))</f>
        <v/>
      </c>
      <c r="G10600" s="269" t="str">
        <f t="shared" si="1004"/>
        <v/>
      </c>
      <c r="H10600" s="208" t="str">
        <f>IF(ISERROR(VLOOKUP(D10600,Paramètres!$C$17:$E$33,3,0)),"",VLOOKUP(D10600,Paramètres!$C$17:$E$33,3,0))</f>
        <v/>
      </c>
      <c r="I10600" s="53"/>
      <c r="J10600" s="209" t="str">
        <f t="shared" si="1000"/>
        <v/>
      </c>
      <c r="K10600" s="271"/>
      <c r="L10600" s="37"/>
      <c r="M10600" s="218"/>
      <c r="N10600" s="124"/>
      <c r="O10600" s="211" t="str">
        <f t="shared" ca="1" si="1005"/>
        <v/>
      </c>
      <c r="P10600" s="212" t="str">
        <f>IF(ISERROR(VLOOKUP(L10600,Paramètres!$A$38:$B$40,2,0)),"",VLOOKUP(L10600,Paramètres!$A$38:$B$40,2,0))</f>
        <v/>
      </c>
      <c r="Q10600" s="211" t="str">
        <f t="shared" ca="1" si="1006"/>
        <v/>
      </c>
      <c r="R10600" s="211" t="str">
        <f t="shared" si="1002"/>
        <v/>
      </c>
      <c r="S10600" s="213" t="str">
        <f t="shared" ca="1" si="1003"/>
        <v/>
      </c>
      <c r="T10600" s="214" t="str">
        <f t="shared" ca="1" si="1001"/>
        <v/>
      </c>
    </row>
    <row r="10601" spans="1:20" x14ac:dyDescent="0.25">
      <c r="A10601" s="119" t="s">
        <v>16170</v>
      </c>
      <c r="B10601" s="260"/>
      <c r="C10601" s="264" t="str">
        <f>IF(ISERROR(VLOOKUP(B10601,'Tous les abonnés'!$A$6:$I$5491,2,0)),"",VLOOKUP(B10601,'Tous les abonnés'!$A$6:$I$5491,2,0))</f>
        <v/>
      </c>
      <c r="D10601" s="26"/>
      <c r="E10601" s="265"/>
      <c r="F10601" s="207" t="str">
        <f>IF(ISERROR(IF(VLOOKUP(D10601,Paramètres!$C$17:$H$33,6,0)="oui","illimité",VLOOKUP(D10601,Paramètres!$C$17:$H$33,5,0))),"",IF(VLOOKUP(D10601,Paramètres!$C$17:$H$33,6,0)="oui","illimité",VLOOKUP(D10601,Paramètres!$C$17:$H$33,5,0)))</f>
        <v/>
      </c>
      <c r="G10601" s="269" t="str">
        <f t="shared" si="1004"/>
        <v/>
      </c>
      <c r="H10601" s="208" t="str">
        <f>IF(ISERROR(VLOOKUP(D10601,Paramètres!$C$17:$E$33,3,0)),"",VLOOKUP(D10601,Paramètres!$C$17:$E$33,3,0))</f>
        <v/>
      </c>
      <c r="I10601" s="53"/>
      <c r="J10601" s="209" t="str">
        <f t="shared" si="1000"/>
        <v/>
      </c>
      <c r="K10601" s="271"/>
      <c r="L10601" s="37"/>
      <c r="M10601" s="218"/>
      <c r="N10601" s="124"/>
      <c r="O10601" s="211" t="str">
        <f t="shared" ca="1" si="1005"/>
        <v/>
      </c>
      <c r="P10601" s="212" t="str">
        <f>IF(ISERROR(VLOOKUP(L10601,Paramètres!$A$38:$B$40,2,0)),"",VLOOKUP(L10601,Paramètres!$A$38:$B$40,2,0))</f>
        <v/>
      </c>
      <c r="Q10601" s="211" t="str">
        <f t="shared" ca="1" si="1006"/>
        <v/>
      </c>
      <c r="R10601" s="211" t="str">
        <f t="shared" si="1002"/>
        <v/>
      </c>
      <c r="S10601" s="213" t="str">
        <f t="shared" ca="1" si="1003"/>
        <v/>
      </c>
      <c r="T10601" s="214" t="str">
        <f t="shared" ca="1" si="1001"/>
        <v/>
      </c>
    </row>
    <row r="10602" spans="1:20" x14ac:dyDescent="0.25">
      <c r="A10602" s="119" t="s">
        <v>16171</v>
      </c>
      <c r="B10602" s="260"/>
      <c r="C10602" s="264" t="str">
        <f>IF(ISERROR(VLOOKUP(B10602,'Tous les abonnés'!$A$6:$I$5491,2,0)),"",VLOOKUP(B10602,'Tous les abonnés'!$A$6:$I$5491,2,0))</f>
        <v/>
      </c>
      <c r="D10602" s="26"/>
      <c r="E10602" s="265"/>
      <c r="F10602" s="207" t="str">
        <f>IF(ISERROR(IF(VLOOKUP(D10602,Paramètres!$C$17:$H$33,6,0)="oui","illimité",VLOOKUP(D10602,Paramètres!$C$17:$H$33,5,0))),"",IF(VLOOKUP(D10602,Paramètres!$C$17:$H$33,6,0)="oui","illimité",VLOOKUP(D10602,Paramètres!$C$17:$H$33,5,0)))</f>
        <v/>
      </c>
      <c r="G10602" s="269" t="str">
        <f t="shared" si="1004"/>
        <v/>
      </c>
      <c r="H10602" s="208" t="str">
        <f>IF(ISERROR(VLOOKUP(D10602,Paramètres!$C$17:$E$33,3,0)),"",VLOOKUP(D10602,Paramètres!$C$17:$E$33,3,0))</f>
        <v/>
      </c>
      <c r="I10602" s="53"/>
      <c r="J10602" s="209" t="str">
        <f t="shared" si="1000"/>
        <v/>
      </c>
      <c r="K10602" s="271"/>
      <c r="L10602" s="37"/>
      <c r="M10602" s="218"/>
      <c r="N10602" s="124"/>
      <c r="O10602" s="211" t="str">
        <f t="shared" ca="1" si="1005"/>
        <v/>
      </c>
      <c r="P10602" s="212" t="str">
        <f>IF(ISERROR(VLOOKUP(L10602,Paramètres!$A$38:$B$40,2,0)),"",VLOOKUP(L10602,Paramètres!$A$38:$B$40,2,0))</f>
        <v/>
      </c>
      <c r="Q10602" s="211" t="str">
        <f t="shared" ca="1" si="1006"/>
        <v/>
      </c>
      <c r="R10602" s="211" t="str">
        <f t="shared" si="1002"/>
        <v/>
      </c>
      <c r="S10602" s="213" t="str">
        <f t="shared" ca="1" si="1003"/>
        <v/>
      </c>
      <c r="T10602" s="214" t="str">
        <f t="shared" ca="1" si="1001"/>
        <v/>
      </c>
    </row>
    <row r="10603" spans="1:20" x14ac:dyDescent="0.25">
      <c r="A10603" s="119" t="s">
        <v>16172</v>
      </c>
      <c r="B10603" s="260"/>
      <c r="C10603" s="264" t="str">
        <f>IF(ISERROR(VLOOKUP(B10603,'Tous les abonnés'!$A$6:$I$5491,2,0)),"",VLOOKUP(B10603,'Tous les abonnés'!$A$6:$I$5491,2,0))</f>
        <v/>
      </c>
      <c r="D10603" s="26"/>
      <c r="E10603" s="265"/>
      <c r="F10603" s="207" t="str">
        <f>IF(ISERROR(IF(VLOOKUP(D10603,Paramètres!$C$17:$H$33,6,0)="oui","illimité",VLOOKUP(D10603,Paramètres!$C$17:$H$33,5,0))),"",IF(VLOOKUP(D10603,Paramètres!$C$17:$H$33,6,0)="oui","illimité",VLOOKUP(D10603,Paramètres!$C$17:$H$33,5,0)))</f>
        <v/>
      </c>
      <c r="G10603" s="269" t="str">
        <f t="shared" si="1004"/>
        <v/>
      </c>
      <c r="H10603" s="208" t="str">
        <f>IF(ISERROR(VLOOKUP(D10603,Paramètres!$C$17:$E$33,3,0)),"",VLOOKUP(D10603,Paramètres!$C$17:$E$33,3,0))</f>
        <v/>
      </c>
      <c r="I10603" s="53"/>
      <c r="J10603" s="209" t="str">
        <f t="shared" si="1000"/>
        <v/>
      </c>
      <c r="K10603" s="271"/>
      <c r="L10603" s="37"/>
      <c r="M10603" s="218"/>
      <c r="N10603" s="124"/>
      <c r="O10603" s="211" t="str">
        <f t="shared" ca="1" si="1005"/>
        <v/>
      </c>
      <c r="P10603" s="212" t="str">
        <f>IF(ISERROR(VLOOKUP(L10603,Paramètres!$A$38:$B$40,2,0)),"",VLOOKUP(L10603,Paramètres!$A$38:$B$40,2,0))</f>
        <v/>
      </c>
      <c r="Q10603" s="211" t="str">
        <f t="shared" ca="1" si="1006"/>
        <v/>
      </c>
      <c r="R10603" s="211" t="str">
        <f t="shared" si="1002"/>
        <v/>
      </c>
      <c r="S10603" s="213" t="str">
        <f t="shared" ca="1" si="1003"/>
        <v/>
      </c>
      <c r="T10603" s="214" t="str">
        <f t="shared" ca="1" si="1001"/>
        <v/>
      </c>
    </row>
    <row r="10604" spans="1:20" x14ac:dyDescent="0.25">
      <c r="A10604" s="119" t="s">
        <v>16173</v>
      </c>
      <c r="B10604" s="260"/>
      <c r="C10604" s="264" t="str">
        <f>IF(ISERROR(VLOOKUP(B10604,'Tous les abonnés'!$A$6:$I$5491,2,0)),"",VLOOKUP(B10604,'Tous les abonnés'!$A$6:$I$5491,2,0))</f>
        <v/>
      </c>
      <c r="D10604" s="26"/>
      <c r="E10604" s="265"/>
      <c r="F10604" s="207" t="str">
        <f>IF(ISERROR(IF(VLOOKUP(D10604,Paramètres!$C$17:$H$33,6,0)="oui","illimité",VLOOKUP(D10604,Paramètres!$C$17:$H$33,5,0))),"",IF(VLOOKUP(D10604,Paramètres!$C$17:$H$33,6,0)="oui","illimité",VLOOKUP(D10604,Paramètres!$C$17:$H$33,5,0)))</f>
        <v/>
      </c>
      <c r="G10604" s="269" t="str">
        <f t="shared" si="1004"/>
        <v/>
      </c>
      <c r="H10604" s="208" t="str">
        <f>IF(ISERROR(VLOOKUP(D10604,Paramètres!$C$17:$E$33,3,0)),"",VLOOKUP(D10604,Paramètres!$C$17:$E$33,3,0))</f>
        <v/>
      </c>
      <c r="I10604" s="53"/>
      <c r="J10604" s="209" t="str">
        <f t="shared" si="1000"/>
        <v/>
      </c>
      <c r="K10604" s="271"/>
      <c r="L10604" s="37"/>
      <c r="M10604" s="218"/>
      <c r="N10604" s="124"/>
      <c r="O10604" s="211" t="str">
        <f t="shared" ca="1" si="1005"/>
        <v/>
      </c>
      <c r="P10604" s="212" t="str">
        <f>IF(ISERROR(VLOOKUP(L10604,Paramètres!$A$38:$B$40,2,0)),"",VLOOKUP(L10604,Paramètres!$A$38:$B$40,2,0))</f>
        <v/>
      </c>
      <c r="Q10604" s="211" t="str">
        <f t="shared" ca="1" si="1006"/>
        <v/>
      </c>
      <c r="R10604" s="211" t="str">
        <f t="shared" si="1002"/>
        <v/>
      </c>
      <c r="S10604" s="213" t="str">
        <f t="shared" ca="1" si="1003"/>
        <v/>
      </c>
      <c r="T10604" s="214" t="str">
        <f t="shared" ca="1" si="1001"/>
        <v/>
      </c>
    </row>
    <row r="10605" spans="1:20" x14ac:dyDescent="0.25">
      <c r="A10605" s="119" t="s">
        <v>16174</v>
      </c>
      <c r="B10605" s="260"/>
      <c r="C10605" s="264" t="str">
        <f>IF(ISERROR(VLOOKUP(B10605,'Tous les abonnés'!$A$6:$I$5491,2,0)),"",VLOOKUP(B10605,'Tous les abonnés'!$A$6:$I$5491,2,0))</f>
        <v/>
      </c>
      <c r="D10605" s="26"/>
      <c r="E10605" s="265"/>
      <c r="F10605" s="207" t="str">
        <f>IF(ISERROR(IF(VLOOKUP(D10605,Paramètres!$C$17:$H$33,6,0)="oui","illimité",VLOOKUP(D10605,Paramètres!$C$17:$H$33,5,0))),"",IF(VLOOKUP(D10605,Paramètres!$C$17:$H$33,6,0)="oui","illimité",VLOOKUP(D10605,Paramètres!$C$17:$H$33,5,0)))</f>
        <v/>
      </c>
      <c r="G10605" s="269" t="str">
        <f t="shared" si="1004"/>
        <v/>
      </c>
      <c r="H10605" s="208" t="str">
        <f>IF(ISERROR(VLOOKUP(D10605,Paramètres!$C$17:$E$33,3,0)),"",VLOOKUP(D10605,Paramètres!$C$17:$E$33,3,0))</f>
        <v/>
      </c>
      <c r="I10605" s="53"/>
      <c r="J10605" s="209" t="str">
        <f t="shared" si="1000"/>
        <v/>
      </c>
      <c r="K10605" s="271"/>
      <c r="L10605" s="37"/>
      <c r="M10605" s="218"/>
      <c r="N10605" s="124"/>
      <c r="O10605" s="211" t="str">
        <f t="shared" ca="1" si="1005"/>
        <v/>
      </c>
      <c r="P10605" s="212" t="str">
        <f>IF(ISERROR(VLOOKUP(L10605,Paramètres!$A$38:$B$40,2,0)),"",VLOOKUP(L10605,Paramètres!$A$38:$B$40,2,0))</f>
        <v/>
      </c>
      <c r="Q10605" s="211" t="str">
        <f t="shared" ca="1" si="1006"/>
        <v/>
      </c>
      <c r="R10605" s="211" t="str">
        <f t="shared" si="1002"/>
        <v/>
      </c>
      <c r="S10605" s="213" t="str">
        <f t="shared" ca="1" si="1003"/>
        <v/>
      </c>
      <c r="T10605" s="214" t="str">
        <f t="shared" ca="1" si="1001"/>
        <v/>
      </c>
    </row>
    <row r="10606" spans="1:20" x14ac:dyDescent="0.25">
      <c r="A10606" s="119" t="s">
        <v>16175</v>
      </c>
      <c r="B10606" s="260"/>
      <c r="C10606" s="264" t="str">
        <f>IF(ISERROR(VLOOKUP(B10606,'Tous les abonnés'!$A$6:$I$5491,2,0)),"",VLOOKUP(B10606,'Tous les abonnés'!$A$6:$I$5491,2,0))</f>
        <v/>
      </c>
      <c r="D10606" s="26"/>
      <c r="E10606" s="265"/>
      <c r="F10606" s="207" t="str">
        <f>IF(ISERROR(IF(VLOOKUP(D10606,Paramètres!$C$17:$H$33,6,0)="oui","illimité",VLOOKUP(D10606,Paramètres!$C$17:$H$33,5,0))),"",IF(VLOOKUP(D10606,Paramètres!$C$17:$H$33,6,0)="oui","illimité",VLOOKUP(D10606,Paramètres!$C$17:$H$33,5,0)))</f>
        <v/>
      </c>
      <c r="G10606" s="269" t="str">
        <f t="shared" si="1004"/>
        <v/>
      </c>
      <c r="H10606" s="208" t="str">
        <f>IF(ISERROR(VLOOKUP(D10606,Paramètres!$C$17:$E$33,3,0)),"",VLOOKUP(D10606,Paramètres!$C$17:$E$33,3,0))</f>
        <v/>
      </c>
      <c r="I10606" s="53"/>
      <c r="J10606" s="209" t="str">
        <f t="shared" si="1000"/>
        <v/>
      </c>
      <c r="K10606" s="271"/>
      <c r="L10606" s="37"/>
      <c r="M10606" s="218"/>
      <c r="N10606" s="124"/>
      <c r="O10606" s="211" t="str">
        <f t="shared" ca="1" si="1005"/>
        <v/>
      </c>
      <c r="P10606" s="212" t="str">
        <f>IF(ISERROR(VLOOKUP(L10606,Paramètres!$A$38:$B$40,2,0)),"",VLOOKUP(L10606,Paramètres!$A$38:$B$40,2,0))</f>
        <v/>
      </c>
      <c r="Q10606" s="211" t="str">
        <f t="shared" ca="1" si="1006"/>
        <v/>
      </c>
      <c r="R10606" s="211" t="str">
        <f t="shared" si="1002"/>
        <v/>
      </c>
      <c r="S10606" s="213" t="str">
        <f t="shared" ca="1" si="1003"/>
        <v/>
      </c>
      <c r="T10606" s="214" t="str">
        <f t="shared" ca="1" si="1001"/>
        <v/>
      </c>
    </row>
    <row r="10607" spans="1:20" x14ac:dyDescent="0.25">
      <c r="A10607" s="119" t="s">
        <v>16176</v>
      </c>
      <c r="B10607" s="260"/>
      <c r="C10607" s="264" t="str">
        <f>IF(ISERROR(VLOOKUP(B10607,'Tous les abonnés'!$A$6:$I$5491,2,0)),"",VLOOKUP(B10607,'Tous les abonnés'!$A$6:$I$5491,2,0))</f>
        <v/>
      </c>
      <c r="D10607" s="26"/>
      <c r="E10607" s="265"/>
      <c r="F10607" s="207" t="str">
        <f>IF(ISERROR(IF(VLOOKUP(D10607,Paramètres!$C$17:$H$33,6,0)="oui","illimité",VLOOKUP(D10607,Paramètres!$C$17:$H$33,5,0))),"",IF(VLOOKUP(D10607,Paramètres!$C$17:$H$33,6,0)="oui","illimité",VLOOKUP(D10607,Paramètres!$C$17:$H$33,5,0)))</f>
        <v/>
      </c>
      <c r="G10607" s="269" t="str">
        <f t="shared" si="1004"/>
        <v/>
      </c>
      <c r="H10607" s="208" t="str">
        <f>IF(ISERROR(VLOOKUP(D10607,Paramètres!$C$17:$E$33,3,0)),"",VLOOKUP(D10607,Paramètres!$C$17:$E$33,3,0))</f>
        <v/>
      </c>
      <c r="I10607" s="53"/>
      <c r="J10607" s="209" t="str">
        <f t="shared" si="1000"/>
        <v/>
      </c>
      <c r="K10607" s="271"/>
      <c r="L10607" s="37"/>
      <c r="M10607" s="218"/>
      <c r="N10607" s="124"/>
      <c r="O10607" s="211" t="str">
        <f t="shared" ca="1" si="1005"/>
        <v/>
      </c>
      <c r="P10607" s="212" t="str">
        <f>IF(ISERROR(VLOOKUP(L10607,Paramètres!$A$38:$B$40,2,0)),"",VLOOKUP(L10607,Paramètres!$A$38:$B$40,2,0))</f>
        <v/>
      </c>
      <c r="Q10607" s="211" t="str">
        <f t="shared" ca="1" si="1006"/>
        <v/>
      </c>
      <c r="R10607" s="211" t="str">
        <f t="shared" si="1002"/>
        <v/>
      </c>
      <c r="S10607" s="213" t="str">
        <f t="shared" ca="1" si="1003"/>
        <v/>
      </c>
      <c r="T10607" s="214" t="str">
        <f t="shared" ca="1" si="1001"/>
        <v/>
      </c>
    </row>
    <row r="10608" spans="1:20" x14ac:dyDescent="0.25">
      <c r="A10608" s="119" t="s">
        <v>16177</v>
      </c>
      <c r="B10608" s="260"/>
      <c r="C10608" s="264" t="str">
        <f>IF(ISERROR(VLOOKUP(B10608,'Tous les abonnés'!$A$6:$I$5491,2,0)),"",VLOOKUP(B10608,'Tous les abonnés'!$A$6:$I$5491,2,0))</f>
        <v/>
      </c>
      <c r="D10608" s="26"/>
      <c r="E10608" s="265"/>
      <c r="F10608" s="207" t="str">
        <f>IF(ISERROR(IF(VLOOKUP(D10608,Paramètres!$C$17:$H$33,6,0)="oui","illimité",VLOOKUP(D10608,Paramètres!$C$17:$H$33,5,0))),"",IF(VLOOKUP(D10608,Paramètres!$C$17:$H$33,6,0)="oui","illimité",VLOOKUP(D10608,Paramètres!$C$17:$H$33,5,0)))</f>
        <v/>
      </c>
      <c r="G10608" s="269" t="str">
        <f t="shared" si="1004"/>
        <v/>
      </c>
      <c r="H10608" s="208" t="str">
        <f>IF(ISERROR(VLOOKUP(D10608,Paramètres!$C$17:$E$33,3,0)),"",VLOOKUP(D10608,Paramètres!$C$17:$E$33,3,0))</f>
        <v/>
      </c>
      <c r="I10608" s="53"/>
      <c r="J10608" s="209" t="str">
        <f t="shared" si="1000"/>
        <v/>
      </c>
      <c r="K10608" s="271"/>
      <c r="L10608" s="37"/>
      <c r="M10608" s="218"/>
      <c r="N10608" s="124"/>
      <c r="O10608" s="211" t="str">
        <f t="shared" ca="1" si="1005"/>
        <v/>
      </c>
      <c r="P10608" s="212" t="str">
        <f>IF(ISERROR(VLOOKUP(L10608,Paramètres!$A$38:$B$40,2,0)),"",VLOOKUP(L10608,Paramètres!$A$38:$B$40,2,0))</f>
        <v/>
      </c>
      <c r="Q10608" s="211" t="str">
        <f t="shared" ca="1" si="1006"/>
        <v/>
      </c>
      <c r="R10608" s="211" t="str">
        <f t="shared" si="1002"/>
        <v/>
      </c>
      <c r="S10608" s="213" t="str">
        <f t="shared" ca="1" si="1003"/>
        <v/>
      </c>
      <c r="T10608" s="214" t="str">
        <f t="shared" ca="1" si="1001"/>
        <v/>
      </c>
    </row>
    <row r="10609" spans="1:20" x14ac:dyDescent="0.25">
      <c r="A10609" s="119" t="s">
        <v>16178</v>
      </c>
      <c r="B10609" s="260"/>
      <c r="C10609" s="264" t="str">
        <f>IF(ISERROR(VLOOKUP(B10609,'Tous les abonnés'!$A$6:$I$5491,2,0)),"",VLOOKUP(B10609,'Tous les abonnés'!$A$6:$I$5491,2,0))</f>
        <v/>
      </c>
      <c r="D10609" s="26"/>
      <c r="E10609" s="265"/>
      <c r="F10609" s="207" t="str">
        <f>IF(ISERROR(IF(VLOOKUP(D10609,Paramètres!$C$17:$H$33,6,0)="oui","illimité",VLOOKUP(D10609,Paramètres!$C$17:$H$33,5,0))),"",IF(VLOOKUP(D10609,Paramètres!$C$17:$H$33,6,0)="oui","illimité",VLOOKUP(D10609,Paramètres!$C$17:$H$33,5,0)))</f>
        <v/>
      </c>
      <c r="G10609" s="269" t="str">
        <f t="shared" si="1004"/>
        <v/>
      </c>
      <c r="H10609" s="208" t="str">
        <f>IF(ISERROR(VLOOKUP(D10609,Paramètres!$C$17:$E$33,3,0)),"",VLOOKUP(D10609,Paramètres!$C$17:$E$33,3,0))</f>
        <v/>
      </c>
      <c r="I10609" s="53"/>
      <c r="J10609" s="209" t="str">
        <f t="shared" si="1000"/>
        <v/>
      </c>
      <c r="K10609" s="271"/>
      <c r="L10609" s="37"/>
      <c r="M10609" s="218"/>
      <c r="N10609" s="124"/>
      <c r="O10609" s="211" t="str">
        <f t="shared" ca="1" si="1005"/>
        <v/>
      </c>
      <c r="P10609" s="212" t="str">
        <f>IF(ISERROR(VLOOKUP(L10609,Paramètres!$A$38:$B$40,2,0)),"",VLOOKUP(L10609,Paramètres!$A$38:$B$40,2,0))</f>
        <v/>
      </c>
      <c r="Q10609" s="211" t="str">
        <f t="shared" ca="1" si="1006"/>
        <v/>
      </c>
      <c r="R10609" s="211" t="str">
        <f t="shared" si="1002"/>
        <v/>
      </c>
      <c r="S10609" s="213" t="str">
        <f t="shared" ca="1" si="1003"/>
        <v/>
      </c>
      <c r="T10609" s="214" t="str">
        <f t="shared" ca="1" si="1001"/>
        <v/>
      </c>
    </row>
    <row r="10610" spans="1:20" x14ac:dyDescent="0.25">
      <c r="A10610" s="119" t="s">
        <v>16179</v>
      </c>
      <c r="B10610" s="260"/>
      <c r="C10610" s="264" t="str">
        <f>IF(ISERROR(VLOOKUP(B10610,'Tous les abonnés'!$A$6:$I$5491,2,0)),"",VLOOKUP(B10610,'Tous les abonnés'!$A$6:$I$5491,2,0))</f>
        <v/>
      </c>
      <c r="D10610" s="26"/>
      <c r="E10610" s="265"/>
      <c r="F10610" s="207" t="str">
        <f>IF(ISERROR(IF(VLOOKUP(D10610,Paramètres!$C$17:$H$33,6,0)="oui","illimité",VLOOKUP(D10610,Paramètres!$C$17:$H$33,5,0))),"",IF(VLOOKUP(D10610,Paramètres!$C$17:$H$33,6,0)="oui","illimité",VLOOKUP(D10610,Paramètres!$C$17:$H$33,5,0)))</f>
        <v/>
      </c>
      <c r="G10610" s="269" t="str">
        <f t="shared" si="1004"/>
        <v/>
      </c>
      <c r="H10610" s="208" t="str">
        <f>IF(ISERROR(VLOOKUP(D10610,Paramètres!$C$17:$E$33,3,0)),"",VLOOKUP(D10610,Paramètres!$C$17:$E$33,3,0))</f>
        <v/>
      </c>
      <c r="I10610" s="53"/>
      <c r="J10610" s="209" t="str">
        <f t="shared" si="1000"/>
        <v/>
      </c>
      <c r="K10610" s="271"/>
      <c r="L10610" s="37"/>
      <c r="M10610" s="218"/>
      <c r="N10610" s="124"/>
      <c r="O10610" s="211" t="str">
        <f t="shared" ca="1" si="1005"/>
        <v/>
      </c>
      <c r="P10610" s="212" t="str">
        <f>IF(ISERROR(VLOOKUP(L10610,Paramètres!$A$38:$B$40,2,0)),"",VLOOKUP(L10610,Paramètres!$A$38:$B$40,2,0))</f>
        <v/>
      </c>
      <c r="Q10610" s="211" t="str">
        <f t="shared" ca="1" si="1006"/>
        <v/>
      </c>
      <c r="R10610" s="211" t="str">
        <f t="shared" si="1002"/>
        <v/>
      </c>
      <c r="S10610" s="213" t="str">
        <f t="shared" ca="1" si="1003"/>
        <v/>
      </c>
      <c r="T10610" s="214" t="str">
        <f t="shared" ca="1" si="1001"/>
        <v/>
      </c>
    </row>
    <row r="10611" spans="1:20" x14ac:dyDescent="0.25">
      <c r="A10611" s="119" t="s">
        <v>16180</v>
      </c>
      <c r="B10611" s="260"/>
      <c r="C10611" s="264" t="str">
        <f>IF(ISERROR(VLOOKUP(B10611,'Tous les abonnés'!$A$6:$I$5491,2,0)),"",VLOOKUP(B10611,'Tous les abonnés'!$A$6:$I$5491,2,0))</f>
        <v/>
      </c>
      <c r="D10611" s="26"/>
      <c r="E10611" s="265"/>
      <c r="F10611" s="207" t="str">
        <f>IF(ISERROR(IF(VLOOKUP(D10611,Paramètres!$C$17:$H$33,6,0)="oui","illimité",VLOOKUP(D10611,Paramètres!$C$17:$H$33,5,0))),"",IF(VLOOKUP(D10611,Paramètres!$C$17:$H$33,6,0)="oui","illimité",VLOOKUP(D10611,Paramètres!$C$17:$H$33,5,0)))</f>
        <v/>
      </c>
      <c r="G10611" s="269" t="str">
        <f t="shared" si="1004"/>
        <v/>
      </c>
      <c r="H10611" s="208" t="str">
        <f>IF(ISERROR(VLOOKUP(D10611,Paramètres!$C$17:$E$33,3,0)),"",VLOOKUP(D10611,Paramètres!$C$17:$E$33,3,0))</f>
        <v/>
      </c>
      <c r="I10611" s="53"/>
      <c r="J10611" s="209" t="str">
        <f t="shared" si="1000"/>
        <v/>
      </c>
      <c r="K10611" s="271"/>
      <c r="L10611" s="37"/>
      <c r="M10611" s="218"/>
      <c r="N10611" s="124"/>
      <c r="O10611" s="211" t="str">
        <f t="shared" ca="1" si="1005"/>
        <v/>
      </c>
      <c r="P10611" s="212" t="str">
        <f>IF(ISERROR(VLOOKUP(L10611,Paramètres!$A$38:$B$40,2,0)),"",VLOOKUP(L10611,Paramètres!$A$38:$B$40,2,0))</f>
        <v/>
      </c>
      <c r="Q10611" s="211" t="str">
        <f t="shared" ca="1" si="1006"/>
        <v/>
      </c>
      <c r="R10611" s="211" t="str">
        <f t="shared" si="1002"/>
        <v/>
      </c>
      <c r="S10611" s="213" t="str">
        <f t="shared" ca="1" si="1003"/>
        <v/>
      </c>
      <c r="T10611" s="214" t="str">
        <f t="shared" ca="1" si="1001"/>
        <v/>
      </c>
    </row>
    <row r="10612" spans="1:20" x14ac:dyDescent="0.25">
      <c r="A10612" s="119" t="s">
        <v>16181</v>
      </c>
      <c r="B10612" s="260"/>
      <c r="C10612" s="264" t="str">
        <f>IF(ISERROR(VLOOKUP(B10612,'Tous les abonnés'!$A$6:$I$5491,2,0)),"",VLOOKUP(B10612,'Tous les abonnés'!$A$6:$I$5491,2,0))</f>
        <v/>
      </c>
      <c r="D10612" s="26"/>
      <c r="E10612" s="265"/>
      <c r="F10612" s="207" t="str">
        <f>IF(ISERROR(IF(VLOOKUP(D10612,Paramètres!$C$17:$H$33,6,0)="oui","illimité",VLOOKUP(D10612,Paramètres!$C$17:$H$33,5,0))),"",IF(VLOOKUP(D10612,Paramètres!$C$17:$H$33,6,0)="oui","illimité",VLOOKUP(D10612,Paramètres!$C$17:$H$33,5,0)))</f>
        <v/>
      </c>
      <c r="G10612" s="269" t="str">
        <f t="shared" si="1004"/>
        <v/>
      </c>
      <c r="H10612" s="208" t="str">
        <f>IF(ISERROR(VLOOKUP(D10612,Paramètres!$C$17:$E$33,3,0)),"",VLOOKUP(D10612,Paramètres!$C$17:$E$33,3,0))</f>
        <v/>
      </c>
      <c r="I10612" s="53"/>
      <c r="J10612" s="209" t="str">
        <f t="shared" ref="J10612:J10675" si="1007">IF(ISERROR(H10612-(I10612*H10612)),"",H10612-(I10612*H10612))</f>
        <v/>
      </c>
      <c r="K10612" s="271"/>
      <c r="L10612" s="37"/>
      <c r="M10612" s="218"/>
      <c r="N10612" s="124"/>
      <c r="O10612" s="211" t="str">
        <f t="shared" ca="1" si="1005"/>
        <v/>
      </c>
      <c r="P10612" s="212" t="str">
        <f>IF(ISERROR(VLOOKUP(L10612,Paramètres!$A$38:$B$40,2,0)),"",VLOOKUP(L10612,Paramètres!$A$38:$B$40,2,0))</f>
        <v/>
      </c>
      <c r="Q10612" s="211" t="str">
        <f t="shared" ca="1" si="1006"/>
        <v/>
      </c>
      <c r="R10612" s="211" t="str">
        <f t="shared" si="1002"/>
        <v/>
      </c>
      <c r="S10612" s="213" t="str">
        <f t="shared" ca="1" si="1003"/>
        <v/>
      </c>
      <c r="T10612" s="214" t="str">
        <f t="shared" ca="1" si="1001"/>
        <v/>
      </c>
    </row>
    <row r="10613" spans="1:20" x14ac:dyDescent="0.25">
      <c r="A10613" s="119" t="s">
        <v>16182</v>
      </c>
      <c r="B10613" s="260"/>
      <c r="C10613" s="264" t="str">
        <f>IF(ISERROR(VLOOKUP(B10613,'Tous les abonnés'!$A$6:$I$5491,2,0)),"",VLOOKUP(B10613,'Tous les abonnés'!$A$6:$I$5491,2,0))</f>
        <v/>
      </c>
      <c r="D10613" s="26"/>
      <c r="E10613" s="265"/>
      <c r="F10613" s="207" t="str">
        <f>IF(ISERROR(IF(VLOOKUP(D10613,Paramètres!$C$17:$H$33,6,0)="oui","illimité",VLOOKUP(D10613,Paramètres!$C$17:$H$33,5,0))),"",IF(VLOOKUP(D10613,Paramètres!$C$17:$H$33,6,0)="oui","illimité",VLOOKUP(D10613,Paramètres!$C$17:$H$33,5,0)))</f>
        <v/>
      </c>
      <c r="G10613" s="269" t="str">
        <f t="shared" si="1004"/>
        <v/>
      </c>
      <c r="H10613" s="208" t="str">
        <f>IF(ISERROR(VLOOKUP(D10613,Paramètres!$C$17:$E$33,3,0)),"",VLOOKUP(D10613,Paramètres!$C$17:$E$33,3,0))</f>
        <v/>
      </c>
      <c r="I10613" s="53"/>
      <c r="J10613" s="209" t="str">
        <f t="shared" si="1007"/>
        <v/>
      </c>
      <c r="K10613" s="271"/>
      <c r="L10613" s="37"/>
      <c r="M10613" s="218"/>
      <c r="N10613" s="124"/>
      <c r="O10613" s="211" t="str">
        <f t="shared" ca="1" si="1005"/>
        <v/>
      </c>
      <c r="P10613" s="212" t="str">
        <f>IF(ISERROR(VLOOKUP(L10613,Paramètres!$A$38:$B$40,2,0)),"",VLOOKUP(L10613,Paramètres!$A$38:$B$40,2,0))</f>
        <v/>
      </c>
      <c r="Q10613" s="211" t="str">
        <f t="shared" ca="1" si="1006"/>
        <v/>
      </c>
      <c r="R10613" s="211" t="str">
        <f t="shared" si="1002"/>
        <v/>
      </c>
      <c r="S10613" s="213" t="str">
        <f t="shared" ca="1" si="1003"/>
        <v/>
      </c>
      <c r="T10613" s="214" t="str">
        <f t="shared" ca="1" si="1001"/>
        <v/>
      </c>
    </row>
    <row r="10614" spans="1:20" x14ac:dyDescent="0.25">
      <c r="A10614" s="119" t="s">
        <v>16183</v>
      </c>
      <c r="B10614" s="260"/>
      <c r="C10614" s="264" t="str">
        <f>IF(ISERROR(VLOOKUP(B10614,'Tous les abonnés'!$A$6:$I$5491,2,0)),"",VLOOKUP(B10614,'Tous les abonnés'!$A$6:$I$5491,2,0))</f>
        <v/>
      </c>
      <c r="D10614" s="26"/>
      <c r="E10614" s="265"/>
      <c r="F10614" s="207" t="str">
        <f>IF(ISERROR(IF(VLOOKUP(D10614,Paramètres!$C$17:$H$33,6,0)="oui","illimité",VLOOKUP(D10614,Paramètres!$C$17:$H$33,5,0))),"",IF(VLOOKUP(D10614,Paramètres!$C$17:$H$33,6,0)="oui","illimité",VLOOKUP(D10614,Paramètres!$C$17:$H$33,5,0)))</f>
        <v/>
      </c>
      <c r="G10614" s="269" t="str">
        <f t="shared" si="1004"/>
        <v/>
      </c>
      <c r="H10614" s="208" t="str">
        <f>IF(ISERROR(VLOOKUP(D10614,Paramètres!$C$17:$E$33,3,0)),"",VLOOKUP(D10614,Paramètres!$C$17:$E$33,3,0))</f>
        <v/>
      </c>
      <c r="I10614" s="53"/>
      <c r="J10614" s="209" t="str">
        <f t="shared" si="1007"/>
        <v/>
      </c>
      <c r="K10614" s="271"/>
      <c r="L10614" s="37"/>
      <c r="M10614" s="218"/>
      <c r="N10614" s="124"/>
      <c r="O10614" s="211" t="str">
        <f t="shared" ca="1" si="1005"/>
        <v/>
      </c>
      <c r="P10614" s="212" t="str">
        <f>IF(ISERROR(VLOOKUP(L10614,Paramètres!$A$38:$B$40,2,0)),"",VLOOKUP(L10614,Paramètres!$A$38:$B$40,2,0))</f>
        <v/>
      </c>
      <c r="Q10614" s="211" t="str">
        <f t="shared" ca="1" si="1006"/>
        <v/>
      </c>
      <c r="R10614" s="211" t="str">
        <f t="shared" si="1002"/>
        <v/>
      </c>
      <c r="S10614" s="213" t="str">
        <f t="shared" ca="1" si="1003"/>
        <v/>
      </c>
      <c r="T10614" s="214" t="str">
        <f t="shared" ca="1" si="1001"/>
        <v/>
      </c>
    </row>
    <row r="10615" spans="1:20" x14ac:dyDescent="0.25">
      <c r="A10615" s="119" t="s">
        <v>16184</v>
      </c>
      <c r="B10615" s="260"/>
      <c r="C10615" s="264" t="str">
        <f>IF(ISERROR(VLOOKUP(B10615,'Tous les abonnés'!$A$6:$I$5491,2,0)),"",VLOOKUP(B10615,'Tous les abonnés'!$A$6:$I$5491,2,0))</f>
        <v/>
      </c>
      <c r="D10615" s="26"/>
      <c r="E10615" s="265"/>
      <c r="F10615" s="207" t="str">
        <f>IF(ISERROR(IF(VLOOKUP(D10615,Paramètres!$C$17:$H$33,6,0)="oui","illimité",VLOOKUP(D10615,Paramètres!$C$17:$H$33,5,0))),"",IF(VLOOKUP(D10615,Paramètres!$C$17:$H$33,6,0)="oui","illimité",VLOOKUP(D10615,Paramètres!$C$17:$H$33,5,0)))</f>
        <v/>
      </c>
      <c r="G10615" s="269" t="str">
        <f t="shared" si="1004"/>
        <v/>
      </c>
      <c r="H10615" s="208" t="str">
        <f>IF(ISERROR(VLOOKUP(D10615,Paramètres!$C$17:$E$33,3,0)),"",VLOOKUP(D10615,Paramètres!$C$17:$E$33,3,0))</f>
        <v/>
      </c>
      <c r="I10615" s="53"/>
      <c r="J10615" s="209" t="str">
        <f t="shared" si="1007"/>
        <v/>
      </c>
      <c r="K10615" s="271"/>
      <c r="L10615" s="37"/>
      <c r="M10615" s="218"/>
      <c r="N10615" s="124"/>
      <c r="O10615" s="211" t="str">
        <f t="shared" ca="1" si="1005"/>
        <v/>
      </c>
      <c r="P10615" s="212" t="str">
        <f>IF(ISERROR(VLOOKUP(L10615,Paramètres!$A$38:$B$40,2,0)),"",VLOOKUP(L10615,Paramètres!$A$38:$B$40,2,0))</f>
        <v/>
      </c>
      <c r="Q10615" s="211" t="str">
        <f t="shared" ca="1" si="1006"/>
        <v/>
      </c>
      <c r="R10615" s="211" t="str">
        <f t="shared" si="1002"/>
        <v/>
      </c>
      <c r="S10615" s="213" t="str">
        <f t="shared" ca="1" si="1003"/>
        <v/>
      </c>
      <c r="T10615" s="214" t="str">
        <f t="shared" ca="1" si="1001"/>
        <v/>
      </c>
    </row>
    <row r="10616" spans="1:20" x14ac:dyDescent="0.25">
      <c r="A10616" s="119" t="s">
        <v>16185</v>
      </c>
      <c r="B10616" s="260"/>
      <c r="C10616" s="264" t="str">
        <f>IF(ISERROR(VLOOKUP(B10616,'Tous les abonnés'!$A$6:$I$5491,2,0)),"",VLOOKUP(B10616,'Tous les abonnés'!$A$6:$I$5491,2,0))</f>
        <v/>
      </c>
      <c r="D10616" s="26"/>
      <c r="E10616" s="265"/>
      <c r="F10616" s="207" t="str">
        <f>IF(ISERROR(IF(VLOOKUP(D10616,Paramètres!$C$17:$H$33,6,0)="oui","illimité",VLOOKUP(D10616,Paramètres!$C$17:$H$33,5,0))),"",IF(VLOOKUP(D10616,Paramètres!$C$17:$H$33,6,0)="oui","illimité",VLOOKUP(D10616,Paramètres!$C$17:$H$33,5,0)))</f>
        <v/>
      </c>
      <c r="G10616" s="269" t="str">
        <f t="shared" si="1004"/>
        <v/>
      </c>
      <c r="H10616" s="208" t="str">
        <f>IF(ISERROR(VLOOKUP(D10616,Paramètres!$C$17:$E$33,3,0)),"",VLOOKUP(D10616,Paramètres!$C$17:$E$33,3,0))</f>
        <v/>
      </c>
      <c r="I10616" s="53"/>
      <c r="J10616" s="209" t="str">
        <f t="shared" si="1007"/>
        <v/>
      </c>
      <c r="K10616" s="271"/>
      <c r="L10616" s="37"/>
      <c r="M10616" s="218"/>
      <c r="N10616" s="124"/>
      <c r="O10616" s="211" t="str">
        <f t="shared" ca="1" si="1005"/>
        <v/>
      </c>
      <c r="P10616" s="212" t="str">
        <f>IF(ISERROR(VLOOKUP(L10616,Paramètres!$A$38:$B$40,2,0)),"",VLOOKUP(L10616,Paramètres!$A$38:$B$40,2,0))</f>
        <v/>
      </c>
      <c r="Q10616" s="211" t="str">
        <f t="shared" ca="1" si="1006"/>
        <v/>
      </c>
      <c r="R10616" s="211" t="str">
        <f t="shared" si="1002"/>
        <v/>
      </c>
      <c r="S10616" s="213" t="str">
        <f t="shared" ca="1" si="1003"/>
        <v/>
      </c>
      <c r="T10616" s="214" t="str">
        <f t="shared" ca="1" si="1001"/>
        <v/>
      </c>
    </row>
    <row r="10617" spans="1:20" x14ac:dyDescent="0.25">
      <c r="A10617" s="119" t="s">
        <v>16186</v>
      </c>
      <c r="B10617" s="260"/>
      <c r="C10617" s="264" t="str">
        <f>IF(ISERROR(VLOOKUP(B10617,'Tous les abonnés'!$A$6:$I$5491,2,0)),"",VLOOKUP(B10617,'Tous les abonnés'!$A$6:$I$5491,2,0))</f>
        <v/>
      </c>
      <c r="D10617" s="26"/>
      <c r="E10617" s="265"/>
      <c r="F10617" s="207" t="str">
        <f>IF(ISERROR(IF(VLOOKUP(D10617,Paramètres!$C$17:$H$33,6,0)="oui","illimité",VLOOKUP(D10617,Paramètres!$C$17:$H$33,5,0))),"",IF(VLOOKUP(D10617,Paramètres!$C$17:$H$33,6,0)="oui","illimité",VLOOKUP(D10617,Paramètres!$C$17:$H$33,5,0)))</f>
        <v/>
      </c>
      <c r="G10617" s="269" t="str">
        <f t="shared" si="1004"/>
        <v/>
      </c>
      <c r="H10617" s="208" t="str">
        <f>IF(ISERROR(VLOOKUP(D10617,Paramètres!$C$17:$E$33,3,0)),"",VLOOKUP(D10617,Paramètres!$C$17:$E$33,3,0))</f>
        <v/>
      </c>
      <c r="I10617" s="53"/>
      <c r="J10617" s="209" t="str">
        <f t="shared" si="1007"/>
        <v/>
      </c>
      <c r="K10617" s="271"/>
      <c r="L10617" s="37"/>
      <c r="M10617" s="218"/>
      <c r="N10617" s="124"/>
      <c r="O10617" s="211" t="str">
        <f t="shared" ca="1" si="1005"/>
        <v/>
      </c>
      <c r="P10617" s="212" t="str">
        <f>IF(ISERROR(VLOOKUP(L10617,Paramètres!$A$38:$B$40,2,0)),"",VLOOKUP(L10617,Paramètres!$A$38:$B$40,2,0))</f>
        <v/>
      </c>
      <c r="Q10617" s="211" t="str">
        <f t="shared" ca="1" si="1006"/>
        <v/>
      </c>
      <c r="R10617" s="211" t="str">
        <f t="shared" si="1002"/>
        <v/>
      </c>
      <c r="S10617" s="213" t="str">
        <f t="shared" ca="1" si="1003"/>
        <v/>
      </c>
      <c r="T10617" s="214" t="str">
        <f t="shared" ref="T10617:T10680" ca="1" si="1008">IF(ISERROR(S10617-N10617),"",S10617-N10617)</f>
        <v/>
      </c>
    </row>
    <row r="10618" spans="1:20" x14ac:dyDescent="0.25">
      <c r="A10618" s="119" t="s">
        <v>16187</v>
      </c>
      <c r="B10618" s="260"/>
      <c r="C10618" s="264" t="str">
        <f>IF(ISERROR(VLOOKUP(B10618,'Tous les abonnés'!$A$6:$I$5491,2,0)),"",VLOOKUP(B10618,'Tous les abonnés'!$A$6:$I$5491,2,0))</f>
        <v/>
      </c>
      <c r="D10618" s="26"/>
      <c r="E10618" s="265"/>
      <c r="F10618" s="207" t="str">
        <f>IF(ISERROR(IF(VLOOKUP(D10618,Paramètres!$C$17:$H$33,6,0)="oui","illimité",VLOOKUP(D10618,Paramètres!$C$17:$H$33,5,0))),"",IF(VLOOKUP(D10618,Paramètres!$C$17:$H$33,6,0)="oui","illimité",VLOOKUP(D10618,Paramètres!$C$17:$H$33,5,0)))</f>
        <v/>
      </c>
      <c r="G10618" s="269" t="str">
        <f t="shared" si="1004"/>
        <v/>
      </c>
      <c r="H10618" s="208" t="str">
        <f>IF(ISERROR(VLOOKUP(D10618,Paramètres!$C$17:$E$33,3,0)),"",VLOOKUP(D10618,Paramètres!$C$17:$E$33,3,0))</f>
        <v/>
      </c>
      <c r="I10618" s="53"/>
      <c r="J10618" s="209" t="str">
        <f t="shared" si="1007"/>
        <v/>
      </c>
      <c r="K10618" s="271"/>
      <c r="L10618" s="37"/>
      <c r="M10618" s="218"/>
      <c r="N10618" s="124"/>
      <c r="O10618" s="211" t="str">
        <f t="shared" ca="1" si="1005"/>
        <v/>
      </c>
      <c r="P10618" s="212" t="str">
        <f>IF(ISERROR(VLOOKUP(L10618,Paramètres!$A$38:$B$40,2,0)),"",VLOOKUP(L10618,Paramètres!$A$38:$B$40,2,0))</f>
        <v/>
      </c>
      <c r="Q10618" s="211" t="str">
        <f t="shared" ca="1" si="1006"/>
        <v/>
      </c>
      <c r="R10618" s="211" t="str">
        <f t="shared" si="1002"/>
        <v/>
      </c>
      <c r="S10618" s="213" t="str">
        <f t="shared" ca="1" si="1003"/>
        <v/>
      </c>
      <c r="T10618" s="214" t="str">
        <f t="shared" ca="1" si="1008"/>
        <v/>
      </c>
    </row>
    <row r="10619" spans="1:20" x14ac:dyDescent="0.25">
      <c r="A10619" s="119" t="s">
        <v>16188</v>
      </c>
      <c r="B10619" s="260"/>
      <c r="C10619" s="264" t="str">
        <f>IF(ISERROR(VLOOKUP(B10619,'Tous les abonnés'!$A$6:$I$5491,2,0)),"",VLOOKUP(B10619,'Tous les abonnés'!$A$6:$I$5491,2,0))</f>
        <v/>
      </c>
      <c r="D10619" s="26"/>
      <c r="E10619" s="265"/>
      <c r="F10619" s="207" t="str">
        <f>IF(ISERROR(IF(VLOOKUP(D10619,Paramètres!$C$17:$H$33,6,0)="oui","illimité",VLOOKUP(D10619,Paramètres!$C$17:$H$33,5,0))),"",IF(VLOOKUP(D10619,Paramètres!$C$17:$H$33,6,0)="oui","illimité",VLOOKUP(D10619,Paramètres!$C$17:$H$33,5,0)))</f>
        <v/>
      </c>
      <c r="G10619" s="269" t="str">
        <f t="shared" si="1004"/>
        <v/>
      </c>
      <c r="H10619" s="208" t="str">
        <f>IF(ISERROR(VLOOKUP(D10619,Paramètres!$C$17:$E$33,3,0)),"",VLOOKUP(D10619,Paramètres!$C$17:$E$33,3,0))</f>
        <v/>
      </c>
      <c r="I10619" s="53"/>
      <c r="J10619" s="209" t="str">
        <f t="shared" si="1007"/>
        <v/>
      </c>
      <c r="K10619" s="271"/>
      <c r="L10619" s="37"/>
      <c r="M10619" s="218"/>
      <c r="N10619" s="124"/>
      <c r="O10619" s="211" t="str">
        <f t="shared" ca="1" si="1005"/>
        <v/>
      </c>
      <c r="P10619" s="212" t="str">
        <f>IF(ISERROR(VLOOKUP(L10619,Paramètres!$A$38:$B$40,2,0)),"",VLOOKUP(L10619,Paramètres!$A$38:$B$40,2,0))</f>
        <v/>
      </c>
      <c r="Q10619" s="211" t="str">
        <f t="shared" ca="1" si="1006"/>
        <v/>
      </c>
      <c r="R10619" s="211" t="str">
        <f t="shared" si="1002"/>
        <v/>
      </c>
      <c r="S10619" s="213" t="str">
        <f t="shared" ca="1" si="1003"/>
        <v/>
      </c>
      <c r="T10619" s="214" t="str">
        <f t="shared" ca="1" si="1008"/>
        <v/>
      </c>
    </row>
    <row r="10620" spans="1:20" x14ac:dyDescent="0.25">
      <c r="A10620" s="119" t="s">
        <v>16189</v>
      </c>
      <c r="B10620" s="260"/>
      <c r="C10620" s="264" t="str">
        <f>IF(ISERROR(VLOOKUP(B10620,'Tous les abonnés'!$A$6:$I$5491,2,0)),"",VLOOKUP(B10620,'Tous les abonnés'!$A$6:$I$5491,2,0))</f>
        <v/>
      </c>
      <c r="D10620" s="26"/>
      <c r="E10620" s="265"/>
      <c r="F10620" s="207" t="str">
        <f>IF(ISERROR(IF(VLOOKUP(D10620,Paramètres!$C$17:$H$33,6,0)="oui","illimité",VLOOKUP(D10620,Paramètres!$C$17:$H$33,5,0))),"",IF(VLOOKUP(D10620,Paramètres!$C$17:$H$33,6,0)="oui","illimité",VLOOKUP(D10620,Paramètres!$C$17:$H$33,5,0)))</f>
        <v/>
      </c>
      <c r="G10620" s="269" t="str">
        <f t="shared" si="1004"/>
        <v/>
      </c>
      <c r="H10620" s="208" t="str">
        <f>IF(ISERROR(VLOOKUP(D10620,Paramètres!$C$17:$E$33,3,0)),"",VLOOKUP(D10620,Paramètres!$C$17:$E$33,3,0))</f>
        <v/>
      </c>
      <c r="I10620" s="53"/>
      <c r="J10620" s="209" t="str">
        <f t="shared" si="1007"/>
        <v/>
      </c>
      <c r="K10620" s="271"/>
      <c r="L10620" s="37"/>
      <c r="M10620" s="218"/>
      <c r="N10620" s="124"/>
      <c r="O10620" s="211" t="str">
        <f t="shared" ca="1" si="1005"/>
        <v/>
      </c>
      <c r="P10620" s="212" t="str">
        <f>IF(ISERROR(VLOOKUP(L10620,Paramètres!$A$38:$B$40,2,0)),"",VLOOKUP(L10620,Paramètres!$A$38:$B$40,2,0))</f>
        <v/>
      </c>
      <c r="Q10620" s="211" t="str">
        <f t="shared" ca="1" si="1006"/>
        <v/>
      </c>
      <c r="R10620" s="211" t="str">
        <f t="shared" si="1002"/>
        <v/>
      </c>
      <c r="S10620" s="213" t="str">
        <f t="shared" ca="1" si="1003"/>
        <v/>
      </c>
      <c r="T10620" s="214" t="str">
        <f t="shared" ca="1" si="1008"/>
        <v/>
      </c>
    </row>
    <row r="10621" spans="1:20" x14ac:dyDescent="0.25">
      <c r="A10621" s="119" t="s">
        <v>16190</v>
      </c>
      <c r="B10621" s="260"/>
      <c r="C10621" s="264" t="str">
        <f>IF(ISERROR(VLOOKUP(B10621,'Tous les abonnés'!$A$6:$I$5491,2,0)),"",VLOOKUP(B10621,'Tous les abonnés'!$A$6:$I$5491,2,0))</f>
        <v/>
      </c>
      <c r="D10621" s="26"/>
      <c r="E10621" s="265"/>
      <c r="F10621" s="207" t="str">
        <f>IF(ISERROR(IF(VLOOKUP(D10621,Paramètres!$C$17:$H$33,6,0)="oui","illimité",VLOOKUP(D10621,Paramètres!$C$17:$H$33,5,0))),"",IF(VLOOKUP(D10621,Paramètres!$C$17:$H$33,6,0)="oui","illimité",VLOOKUP(D10621,Paramètres!$C$17:$H$33,5,0)))</f>
        <v/>
      </c>
      <c r="G10621" s="269" t="str">
        <f t="shared" si="1004"/>
        <v/>
      </c>
      <c r="H10621" s="208" t="str">
        <f>IF(ISERROR(VLOOKUP(D10621,Paramètres!$C$17:$E$33,3,0)),"",VLOOKUP(D10621,Paramètres!$C$17:$E$33,3,0))</f>
        <v/>
      </c>
      <c r="I10621" s="53"/>
      <c r="J10621" s="209" t="str">
        <f t="shared" si="1007"/>
        <v/>
      </c>
      <c r="K10621" s="271"/>
      <c r="L10621" s="37"/>
      <c r="M10621" s="218"/>
      <c r="N10621" s="124"/>
      <c r="O10621" s="211" t="str">
        <f t="shared" ca="1" si="1005"/>
        <v/>
      </c>
      <c r="P10621" s="212" t="str">
        <f>IF(ISERROR(VLOOKUP(L10621,Paramètres!$A$38:$B$40,2,0)),"",VLOOKUP(L10621,Paramètres!$A$38:$B$40,2,0))</f>
        <v/>
      </c>
      <c r="Q10621" s="211" t="str">
        <f t="shared" ca="1" si="1006"/>
        <v/>
      </c>
      <c r="R10621" s="211" t="str">
        <f t="shared" si="1002"/>
        <v/>
      </c>
      <c r="S10621" s="213" t="str">
        <f t="shared" ca="1" si="1003"/>
        <v/>
      </c>
      <c r="T10621" s="214" t="str">
        <f t="shared" ca="1" si="1008"/>
        <v/>
      </c>
    </row>
    <row r="10622" spans="1:20" x14ac:dyDescent="0.25">
      <c r="A10622" s="119" t="s">
        <v>16191</v>
      </c>
      <c r="B10622" s="260"/>
      <c r="C10622" s="264" t="str">
        <f>IF(ISERROR(VLOOKUP(B10622,'Tous les abonnés'!$A$6:$I$5491,2,0)),"",VLOOKUP(B10622,'Tous les abonnés'!$A$6:$I$5491,2,0))</f>
        <v/>
      </c>
      <c r="D10622" s="26"/>
      <c r="E10622" s="265"/>
      <c r="F10622" s="207" t="str">
        <f>IF(ISERROR(IF(VLOOKUP(D10622,Paramètres!$C$17:$H$33,6,0)="oui","illimité",VLOOKUP(D10622,Paramètres!$C$17:$H$33,5,0))),"",IF(VLOOKUP(D10622,Paramètres!$C$17:$H$33,6,0)="oui","illimité",VLOOKUP(D10622,Paramètres!$C$17:$H$33,5,0)))</f>
        <v/>
      </c>
      <c r="G10622" s="269" t="str">
        <f t="shared" si="1004"/>
        <v/>
      </c>
      <c r="H10622" s="208" t="str">
        <f>IF(ISERROR(VLOOKUP(D10622,Paramètres!$C$17:$E$33,3,0)),"",VLOOKUP(D10622,Paramètres!$C$17:$E$33,3,0))</f>
        <v/>
      </c>
      <c r="I10622" s="53"/>
      <c r="J10622" s="209" t="str">
        <f t="shared" si="1007"/>
        <v/>
      </c>
      <c r="K10622" s="271"/>
      <c r="L10622" s="37"/>
      <c r="M10622" s="218"/>
      <c r="N10622" s="124"/>
      <c r="O10622" s="211" t="str">
        <f t="shared" ca="1" si="1005"/>
        <v/>
      </c>
      <c r="P10622" s="212" t="str">
        <f>IF(ISERROR(VLOOKUP(L10622,Paramètres!$A$38:$B$40,2,0)),"",VLOOKUP(L10622,Paramètres!$A$38:$B$40,2,0))</f>
        <v/>
      </c>
      <c r="Q10622" s="211" t="str">
        <f t="shared" ca="1" si="1006"/>
        <v/>
      </c>
      <c r="R10622" s="211" t="str">
        <f t="shared" si="1002"/>
        <v/>
      </c>
      <c r="S10622" s="213" t="str">
        <f t="shared" ca="1" si="1003"/>
        <v/>
      </c>
      <c r="T10622" s="214" t="str">
        <f t="shared" ca="1" si="1008"/>
        <v/>
      </c>
    </row>
    <row r="10623" spans="1:20" x14ac:dyDescent="0.25">
      <c r="A10623" s="119" t="s">
        <v>16192</v>
      </c>
      <c r="B10623" s="260"/>
      <c r="C10623" s="264" t="str">
        <f>IF(ISERROR(VLOOKUP(B10623,'Tous les abonnés'!$A$6:$I$5491,2,0)),"",VLOOKUP(B10623,'Tous les abonnés'!$A$6:$I$5491,2,0))</f>
        <v/>
      </c>
      <c r="D10623" s="26"/>
      <c r="E10623" s="265"/>
      <c r="F10623" s="207" t="str">
        <f>IF(ISERROR(IF(VLOOKUP(D10623,Paramètres!$C$17:$H$33,6,0)="oui","illimité",VLOOKUP(D10623,Paramètres!$C$17:$H$33,5,0))),"",IF(VLOOKUP(D10623,Paramètres!$C$17:$H$33,6,0)="oui","illimité",VLOOKUP(D10623,Paramètres!$C$17:$H$33,5,0)))</f>
        <v/>
      </c>
      <c r="G10623" s="269" t="str">
        <f t="shared" si="1004"/>
        <v/>
      </c>
      <c r="H10623" s="208" t="str">
        <f>IF(ISERROR(VLOOKUP(D10623,Paramètres!$C$17:$E$33,3,0)),"",VLOOKUP(D10623,Paramètres!$C$17:$E$33,3,0))</f>
        <v/>
      </c>
      <c r="I10623" s="53"/>
      <c r="J10623" s="209" t="str">
        <f t="shared" si="1007"/>
        <v/>
      </c>
      <c r="K10623" s="271"/>
      <c r="L10623" s="37"/>
      <c r="M10623" s="218"/>
      <c r="N10623" s="124"/>
      <c r="O10623" s="211" t="str">
        <f t="shared" ca="1" si="1005"/>
        <v/>
      </c>
      <c r="P10623" s="212" t="str">
        <f>IF(ISERROR(VLOOKUP(L10623,Paramètres!$A$38:$B$40,2,0)),"",VLOOKUP(L10623,Paramètres!$A$38:$B$40,2,0))</f>
        <v/>
      </c>
      <c r="Q10623" s="211" t="str">
        <f t="shared" ca="1" si="1006"/>
        <v/>
      </c>
      <c r="R10623" s="211" t="str">
        <f t="shared" si="1002"/>
        <v/>
      </c>
      <c r="S10623" s="213" t="str">
        <f t="shared" ca="1" si="1003"/>
        <v/>
      </c>
      <c r="T10623" s="214" t="str">
        <f t="shared" ca="1" si="1008"/>
        <v/>
      </c>
    </row>
    <row r="10624" spans="1:20" x14ac:dyDescent="0.25">
      <c r="A10624" s="119" t="s">
        <v>16193</v>
      </c>
      <c r="B10624" s="260"/>
      <c r="C10624" s="264" t="str">
        <f>IF(ISERROR(VLOOKUP(B10624,'Tous les abonnés'!$A$6:$I$5491,2,0)),"",VLOOKUP(B10624,'Tous les abonnés'!$A$6:$I$5491,2,0))</f>
        <v/>
      </c>
      <c r="D10624" s="26"/>
      <c r="E10624" s="265"/>
      <c r="F10624" s="207" t="str">
        <f>IF(ISERROR(IF(VLOOKUP(D10624,Paramètres!$C$17:$H$33,6,0)="oui","illimité",VLOOKUP(D10624,Paramètres!$C$17:$H$33,5,0))),"",IF(VLOOKUP(D10624,Paramètres!$C$17:$H$33,6,0)="oui","illimité",VLOOKUP(D10624,Paramètres!$C$17:$H$33,5,0)))</f>
        <v/>
      </c>
      <c r="G10624" s="269" t="str">
        <f t="shared" si="1004"/>
        <v/>
      </c>
      <c r="H10624" s="208" t="str">
        <f>IF(ISERROR(VLOOKUP(D10624,Paramètres!$C$17:$E$33,3,0)),"",VLOOKUP(D10624,Paramètres!$C$17:$E$33,3,0))</f>
        <v/>
      </c>
      <c r="I10624" s="53"/>
      <c r="J10624" s="209" t="str">
        <f t="shared" si="1007"/>
        <v/>
      </c>
      <c r="K10624" s="271"/>
      <c r="L10624" s="37"/>
      <c r="M10624" s="218"/>
      <c r="N10624" s="124"/>
      <c r="O10624" s="211" t="str">
        <f t="shared" ca="1" si="1005"/>
        <v/>
      </c>
      <c r="P10624" s="212" t="str">
        <f>IF(ISERROR(VLOOKUP(L10624,Paramètres!$A$38:$B$40,2,0)),"",VLOOKUP(L10624,Paramètres!$A$38:$B$40,2,0))</f>
        <v/>
      </c>
      <c r="Q10624" s="211" t="str">
        <f t="shared" ca="1" si="1006"/>
        <v/>
      </c>
      <c r="R10624" s="211" t="str">
        <f t="shared" si="1002"/>
        <v/>
      </c>
      <c r="S10624" s="213" t="str">
        <f t="shared" ca="1" si="1003"/>
        <v/>
      </c>
      <c r="T10624" s="214" t="str">
        <f t="shared" ca="1" si="1008"/>
        <v/>
      </c>
    </row>
    <row r="10625" spans="1:20" x14ac:dyDescent="0.25">
      <c r="A10625" s="119" t="s">
        <v>16194</v>
      </c>
      <c r="B10625" s="260"/>
      <c r="C10625" s="264" t="str">
        <f>IF(ISERROR(VLOOKUP(B10625,'Tous les abonnés'!$A$6:$I$5491,2,0)),"",VLOOKUP(B10625,'Tous les abonnés'!$A$6:$I$5491,2,0))</f>
        <v/>
      </c>
      <c r="D10625" s="26"/>
      <c r="E10625" s="265"/>
      <c r="F10625" s="207" t="str">
        <f>IF(ISERROR(IF(VLOOKUP(D10625,Paramètres!$C$17:$H$33,6,0)="oui","illimité",VLOOKUP(D10625,Paramètres!$C$17:$H$33,5,0))),"",IF(VLOOKUP(D10625,Paramètres!$C$17:$H$33,6,0)="oui","illimité",VLOOKUP(D10625,Paramètres!$C$17:$H$33,5,0)))</f>
        <v/>
      </c>
      <c r="G10625" s="269" t="str">
        <f t="shared" si="1004"/>
        <v/>
      </c>
      <c r="H10625" s="208" t="str">
        <f>IF(ISERROR(VLOOKUP(D10625,Paramètres!$C$17:$E$33,3,0)),"",VLOOKUP(D10625,Paramètres!$C$17:$E$33,3,0))</f>
        <v/>
      </c>
      <c r="I10625" s="53"/>
      <c r="J10625" s="209" t="str">
        <f t="shared" si="1007"/>
        <v/>
      </c>
      <c r="K10625" s="271"/>
      <c r="L10625" s="37"/>
      <c r="M10625" s="218"/>
      <c r="N10625" s="124"/>
      <c r="O10625" s="211" t="str">
        <f t="shared" ca="1" si="1005"/>
        <v/>
      </c>
      <c r="P10625" s="212" t="str">
        <f>IF(ISERROR(VLOOKUP(L10625,Paramètres!$A$38:$B$40,2,0)),"",VLOOKUP(L10625,Paramètres!$A$38:$B$40,2,0))</f>
        <v/>
      </c>
      <c r="Q10625" s="211" t="str">
        <f t="shared" ca="1" si="1006"/>
        <v/>
      </c>
      <c r="R10625" s="211" t="str">
        <f t="shared" si="1002"/>
        <v/>
      </c>
      <c r="S10625" s="213" t="str">
        <f t="shared" ca="1" si="1003"/>
        <v/>
      </c>
      <c r="T10625" s="214" t="str">
        <f t="shared" ca="1" si="1008"/>
        <v/>
      </c>
    </row>
    <row r="10626" spans="1:20" x14ac:dyDescent="0.25">
      <c r="A10626" s="119" t="s">
        <v>16195</v>
      </c>
      <c r="B10626" s="260"/>
      <c r="C10626" s="264" t="str">
        <f>IF(ISERROR(VLOOKUP(B10626,'Tous les abonnés'!$A$6:$I$5491,2,0)),"",VLOOKUP(B10626,'Tous les abonnés'!$A$6:$I$5491,2,0))</f>
        <v/>
      </c>
      <c r="D10626" s="26"/>
      <c r="E10626" s="265"/>
      <c r="F10626" s="207" t="str">
        <f>IF(ISERROR(IF(VLOOKUP(D10626,Paramètres!$C$17:$H$33,6,0)="oui","illimité",VLOOKUP(D10626,Paramètres!$C$17:$H$33,5,0))),"",IF(VLOOKUP(D10626,Paramètres!$C$17:$H$33,6,0)="oui","illimité",VLOOKUP(D10626,Paramètres!$C$17:$H$33,5,0)))</f>
        <v/>
      </c>
      <c r="G10626" s="269" t="str">
        <f t="shared" si="1004"/>
        <v/>
      </c>
      <c r="H10626" s="208" t="str">
        <f>IF(ISERROR(VLOOKUP(D10626,Paramètres!$C$17:$E$33,3,0)),"",VLOOKUP(D10626,Paramètres!$C$17:$E$33,3,0))</f>
        <v/>
      </c>
      <c r="I10626" s="53"/>
      <c r="J10626" s="209" t="str">
        <f t="shared" si="1007"/>
        <v/>
      </c>
      <c r="K10626" s="271"/>
      <c r="L10626" s="37"/>
      <c r="M10626" s="218"/>
      <c r="N10626" s="124"/>
      <c r="O10626" s="211" t="str">
        <f t="shared" ca="1" si="1005"/>
        <v/>
      </c>
      <c r="P10626" s="212" t="str">
        <f>IF(ISERROR(VLOOKUP(L10626,Paramètres!$A$38:$B$40,2,0)),"",VLOOKUP(L10626,Paramètres!$A$38:$B$40,2,0))</f>
        <v/>
      </c>
      <c r="Q10626" s="211" t="str">
        <f t="shared" ca="1" si="1006"/>
        <v/>
      </c>
      <c r="R10626" s="211" t="str">
        <f t="shared" si="1002"/>
        <v/>
      </c>
      <c r="S10626" s="213" t="str">
        <f t="shared" ca="1" si="1003"/>
        <v/>
      </c>
      <c r="T10626" s="214" t="str">
        <f t="shared" ca="1" si="1008"/>
        <v/>
      </c>
    </row>
    <row r="10627" spans="1:20" x14ac:dyDescent="0.25">
      <c r="A10627" s="119" t="s">
        <v>16196</v>
      </c>
      <c r="B10627" s="260"/>
      <c r="C10627" s="264" t="str">
        <f>IF(ISERROR(VLOOKUP(B10627,'Tous les abonnés'!$A$6:$I$5491,2,0)),"",VLOOKUP(B10627,'Tous les abonnés'!$A$6:$I$5491,2,0))</f>
        <v/>
      </c>
      <c r="D10627" s="26"/>
      <c r="E10627" s="265"/>
      <c r="F10627" s="207" t="str">
        <f>IF(ISERROR(IF(VLOOKUP(D10627,Paramètres!$C$17:$H$33,6,0)="oui","illimité",VLOOKUP(D10627,Paramètres!$C$17:$H$33,5,0))),"",IF(VLOOKUP(D10627,Paramètres!$C$17:$H$33,6,0)="oui","illimité",VLOOKUP(D10627,Paramètres!$C$17:$H$33,5,0)))</f>
        <v/>
      </c>
      <c r="G10627" s="269" t="str">
        <f t="shared" si="1004"/>
        <v/>
      </c>
      <c r="H10627" s="208" t="str">
        <f>IF(ISERROR(VLOOKUP(D10627,Paramètres!$C$17:$E$33,3,0)),"",VLOOKUP(D10627,Paramètres!$C$17:$E$33,3,0))</f>
        <v/>
      </c>
      <c r="I10627" s="53"/>
      <c r="J10627" s="209" t="str">
        <f t="shared" si="1007"/>
        <v/>
      </c>
      <c r="K10627" s="271"/>
      <c r="L10627" s="37"/>
      <c r="M10627" s="218"/>
      <c r="N10627" s="124"/>
      <c r="O10627" s="211" t="str">
        <f t="shared" ca="1" si="1005"/>
        <v/>
      </c>
      <c r="P10627" s="212" t="str">
        <f>IF(ISERROR(VLOOKUP(L10627,Paramètres!$A$38:$B$40,2,0)),"",VLOOKUP(L10627,Paramètres!$A$38:$B$40,2,0))</f>
        <v/>
      </c>
      <c r="Q10627" s="211" t="str">
        <f t="shared" ca="1" si="1006"/>
        <v/>
      </c>
      <c r="R10627" s="211" t="str">
        <f t="shared" si="1002"/>
        <v/>
      </c>
      <c r="S10627" s="213" t="str">
        <f t="shared" ca="1" si="1003"/>
        <v/>
      </c>
      <c r="T10627" s="214" t="str">
        <f t="shared" ca="1" si="1008"/>
        <v/>
      </c>
    </row>
    <row r="10628" spans="1:20" x14ac:dyDescent="0.25">
      <c r="A10628" s="119" t="s">
        <v>16197</v>
      </c>
      <c r="B10628" s="260"/>
      <c r="C10628" s="264" t="str">
        <f>IF(ISERROR(VLOOKUP(B10628,'Tous les abonnés'!$A$6:$I$5491,2,0)),"",VLOOKUP(B10628,'Tous les abonnés'!$A$6:$I$5491,2,0))</f>
        <v/>
      </c>
      <c r="D10628" s="26"/>
      <c r="E10628" s="265"/>
      <c r="F10628" s="207" t="str">
        <f>IF(ISERROR(IF(VLOOKUP(D10628,Paramètres!$C$17:$H$33,6,0)="oui","illimité",VLOOKUP(D10628,Paramètres!$C$17:$H$33,5,0))),"",IF(VLOOKUP(D10628,Paramètres!$C$17:$H$33,6,0)="oui","illimité",VLOOKUP(D10628,Paramètres!$C$17:$H$33,5,0)))</f>
        <v/>
      </c>
      <c r="G10628" s="269" t="str">
        <f t="shared" si="1004"/>
        <v/>
      </c>
      <c r="H10628" s="208" t="str">
        <f>IF(ISERROR(VLOOKUP(D10628,Paramètres!$C$17:$E$33,3,0)),"",VLOOKUP(D10628,Paramètres!$C$17:$E$33,3,0))</f>
        <v/>
      </c>
      <c r="I10628" s="53"/>
      <c r="J10628" s="209" t="str">
        <f t="shared" si="1007"/>
        <v/>
      </c>
      <c r="K10628" s="271"/>
      <c r="L10628" s="37"/>
      <c r="M10628" s="218"/>
      <c r="N10628" s="124"/>
      <c r="O10628" s="211" t="str">
        <f t="shared" ca="1" si="1005"/>
        <v/>
      </c>
      <c r="P10628" s="212" t="str">
        <f>IF(ISERROR(VLOOKUP(L10628,Paramètres!$A$38:$B$40,2,0)),"",VLOOKUP(L10628,Paramètres!$A$38:$B$40,2,0))</f>
        <v/>
      </c>
      <c r="Q10628" s="211" t="str">
        <f t="shared" ca="1" si="1006"/>
        <v/>
      </c>
      <c r="R10628" s="211" t="str">
        <f t="shared" si="1002"/>
        <v/>
      </c>
      <c r="S10628" s="213" t="str">
        <f t="shared" ca="1" si="1003"/>
        <v/>
      </c>
      <c r="T10628" s="214" t="str">
        <f t="shared" ca="1" si="1008"/>
        <v/>
      </c>
    </row>
    <row r="10629" spans="1:20" x14ac:dyDescent="0.25">
      <c r="A10629" s="119" t="s">
        <v>16198</v>
      </c>
      <c r="B10629" s="260"/>
      <c r="C10629" s="264" t="str">
        <f>IF(ISERROR(VLOOKUP(B10629,'Tous les abonnés'!$A$6:$I$5491,2,0)),"",VLOOKUP(B10629,'Tous les abonnés'!$A$6:$I$5491,2,0))</f>
        <v/>
      </c>
      <c r="D10629" s="26"/>
      <c r="E10629" s="265"/>
      <c r="F10629" s="207" t="str">
        <f>IF(ISERROR(IF(VLOOKUP(D10629,Paramètres!$C$17:$H$33,6,0)="oui","illimité",VLOOKUP(D10629,Paramètres!$C$17:$H$33,5,0))),"",IF(VLOOKUP(D10629,Paramètres!$C$17:$H$33,6,0)="oui","illimité",VLOOKUP(D10629,Paramètres!$C$17:$H$33,5,0)))</f>
        <v/>
      </c>
      <c r="G10629" s="269" t="str">
        <f t="shared" si="1004"/>
        <v/>
      </c>
      <c r="H10629" s="208" t="str">
        <f>IF(ISERROR(VLOOKUP(D10629,Paramètres!$C$17:$E$33,3,0)),"",VLOOKUP(D10629,Paramètres!$C$17:$E$33,3,0))</f>
        <v/>
      </c>
      <c r="I10629" s="53"/>
      <c r="J10629" s="209" t="str">
        <f t="shared" si="1007"/>
        <v/>
      </c>
      <c r="K10629" s="271"/>
      <c r="L10629" s="37"/>
      <c r="M10629" s="218"/>
      <c r="N10629" s="124"/>
      <c r="O10629" s="211" t="str">
        <f t="shared" ca="1" si="1005"/>
        <v/>
      </c>
      <c r="P10629" s="212" t="str">
        <f>IF(ISERROR(VLOOKUP(L10629,Paramètres!$A$38:$B$40,2,0)),"",VLOOKUP(L10629,Paramètres!$A$38:$B$40,2,0))</f>
        <v/>
      </c>
      <c r="Q10629" s="211" t="str">
        <f t="shared" ca="1" si="1006"/>
        <v/>
      </c>
      <c r="R10629" s="211" t="str">
        <f t="shared" si="1002"/>
        <v/>
      </c>
      <c r="S10629" s="213" t="str">
        <f t="shared" ca="1" si="1003"/>
        <v/>
      </c>
      <c r="T10629" s="214" t="str">
        <f t="shared" ca="1" si="1008"/>
        <v/>
      </c>
    </row>
    <row r="10630" spans="1:20" x14ac:dyDescent="0.25">
      <c r="A10630" s="119" t="s">
        <v>16199</v>
      </c>
      <c r="B10630" s="260"/>
      <c r="C10630" s="264" t="str">
        <f>IF(ISERROR(VLOOKUP(B10630,'Tous les abonnés'!$A$6:$I$5491,2,0)),"",VLOOKUP(B10630,'Tous les abonnés'!$A$6:$I$5491,2,0))</f>
        <v/>
      </c>
      <c r="D10630" s="26"/>
      <c r="E10630" s="265"/>
      <c r="F10630" s="207" t="str">
        <f>IF(ISERROR(IF(VLOOKUP(D10630,Paramètres!$C$17:$H$33,6,0)="oui","illimité",VLOOKUP(D10630,Paramètres!$C$17:$H$33,5,0))),"",IF(VLOOKUP(D10630,Paramètres!$C$17:$H$33,6,0)="oui","illimité",VLOOKUP(D10630,Paramètres!$C$17:$H$33,5,0)))</f>
        <v/>
      </c>
      <c r="G10630" s="269" t="str">
        <f t="shared" si="1004"/>
        <v/>
      </c>
      <c r="H10630" s="208" t="str">
        <f>IF(ISERROR(VLOOKUP(D10630,Paramètres!$C$17:$E$33,3,0)),"",VLOOKUP(D10630,Paramètres!$C$17:$E$33,3,0))</f>
        <v/>
      </c>
      <c r="I10630" s="53"/>
      <c r="J10630" s="209" t="str">
        <f t="shared" si="1007"/>
        <v/>
      </c>
      <c r="K10630" s="271"/>
      <c r="L10630" s="37"/>
      <c r="M10630" s="218"/>
      <c r="N10630" s="124"/>
      <c r="O10630" s="211" t="str">
        <f t="shared" ca="1" si="1005"/>
        <v/>
      </c>
      <c r="P10630" s="212" t="str">
        <f>IF(ISERROR(VLOOKUP(L10630,Paramètres!$A$38:$B$40,2,0)),"",VLOOKUP(L10630,Paramètres!$A$38:$B$40,2,0))</f>
        <v/>
      </c>
      <c r="Q10630" s="211" t="str">
        <f t="shared" ca="1" si="1006"/>
        <v/>
      </c>
      <c r="R10630" s="211" t="str">
        <f t="shared" si="1002"/>
        <v/>
      </c>
      <c r="S10630" s="213" t="str">
        <f t="shared" ca="1" si="1003"/>
        <v/>
      </c>
      <c r="T10630" s="214" t="str">
        <f t="shared" ca="1" si="1008"/>
        <v/>
      </c>
    </row>
    <row r="10631" spans="1:20" x14ac:dyDescent="0.25">
      <c r="A10631" s="119" t="s">
        <v>16200</v>
      </c>
      <c r="B10631" s="260"/>
      <c r="C10631" s="264" t="str">
        <f>IF(ISERROR(VLOOKUP(B10631,'Tous les abonnés'!$A$6:$I$5491,2,0)),"",VLOOKUP(B10631,'Tous les abonnés'!$A$6:$I$5491,2,0))</f>
        <v/>
      </c>
      <c r="D10631" s="26"/>
      <c r="E10631" s="265"/>
      <c r="F10631" s="207" t="str">
        <f>IF(ISERROR(IF(VLOOKUP(D10631,Paramètres!$C$17:$H$33,6,0)="oui","illimité",VLOOKUP(D10631,Paramètres!$C$17:$H$33,5,0))),"",IF(VLOOKUP(D10631,Paramètres!$C$17:$H$33,6,0)="oui","illimité",VLOOKUP(D10631,Paramètres!$C$17:$H$33,5,0)))</f>
        <v/>
      </c>
      <c r="G10631" s="269" t="str">
        <f t="shared" si="1004"/>
        <v/>
      </c>
      <c r="H10631" s="208" t="str">
        <f>IF(ISERROR(VLOOKUP(D10631,Paramètres!$C$17:$E$33,3,0)),"",VLOOKUP(D10631,Paramètres!$C$17:$E$33,3,0))</f>
        <v/>
      </c>
      <c r="I10631" s="53"/>
      <c r="J10631" s="209" t="str">
        <f t="shared" si="1007"/>
        <v/>
      </c>
      <c r="K10631" s="271"/>
      <c r="L10631" s="37"/>
      <c r="M10631" s="218"/>
      <c r="N10631" s="124"/>
      <c r="O10631" s="211" t="str">
        <f t="shared" ca="1" si="1005"/>
        <v/>
      </c>
      <c r="P10631" s="212" t="str">
        <f>IF(ISERROR(VLOOKUP(L10631,Paramètres!$A$38:$B$40,2,0)),"",VLOOKUP(L10631,Paramètres!$A$38:$B$40,2,0))</f>
        <v/>
      </c>
      <c r="Q10631" s="211" t="str">
        <f t="shared" ca="1" si="1006"/>
        <v/>
      </c>
      <c r="R10631" s="211" t="str">
        <f t="shared" ref="R10631:R10694" si="1009">IF(L10631="en 1 fois",1,IF(F10631="illimité",O10631/P10631,IF(ISERROR(F10631/P10631),"",ROUND(F10631/P10631,0))))</f>
        <v/>
      </c>
      <c r="S10631" s="213" t="str">
        <f t="shared" ref="S10631:S10694" ca="1" si="1010">IF(ISERROR(IF(F10631="illimité",Q10631*J10631,IF(L10631="en 1 fois",J10631,J10631*Q10631/R10631))),"",IF(F10631="illimité",Q10631*J10631,IF(L10631="en 1 fois",J10631,J10631*Q10631/R10631)))</f>
        <v/>
      </c>
      <c r="T10631" s="214" t="str">
        <f t="shared" ca="1" si="1008"/>
        <v/>
      </c>
    </row>
    <row r="10632" spans="1:20" x14ac:dyDescent="0.25">
      <c r="A10632" s="119" t="s">
        <v>16201</v>
      </c>
      <c r="B10632" s="260"/>
      <c r="C10632" s="264" t="str">
        <f>IF(ISERROR(VLOOKUP(B10632,'Tous les abonnés'!$A$6:$I$5491,2,0)),"",VLOOKUP(B10632,'Tous les abonnés'!$A$6:$I$5491,2,0))</f>
        <v/>
      </c>
      <c r="D10632" s="26"/>
      <c r="E10632" s="265"/>
      <c r="F10632" s="207" t="str">
        <f>IF(ISERROR(IF(VLOOKUP(D10632,Paramètres!$C$17:$H$33,6,0)="oui","illimité",VLOOKUP(D10632,Paramètres!$C$17:$H$33,5,0))),"",IF(VLOOKUP(D10632,Paramètres!$C$17:$H$33,6,0)="oui","illimité",VLOOKUP(D10632,Paramètres!$C$17:$H$33,5,0)))</f>
        <v/>
      </c>
      <c r="G10632" s="269" t="str">
        <f t="shared" ref="G10632:G10695" si="1011">IF(ISBLANK(K10632),IF(ISERROR(E10632+F10632),"",E10632+F10632),K10632)</f>
        <v/>
      </c>
      <c r="H10632" s="208" t="str">
        <f>IF(ISERROR(VLOOKUP(D10632,Paramètres!$C$17:$E$33,3,0)),"",VLOOKUP(D10632,Paramètres!$C$17:$E$33,3,0))</f>
        <v/>
      </c>
      <c r="I10632" s="53"/>
      <c r="J10632" s="209" t="str">
        <f t="shared" si="1007"/>
        <v/>
      </c>
      <c r="K10632" s="271"/>
      <c r="L10632" s="37"/>
      <c r="M10632" s="218"/>
      <c r="N10632" s="124"/>
      <c r="O10632" s="211" t="str">
        <f t="shared" ref="O10632:O10695" ca="1" si="1012">IF(ISBLANK(E10632),"",IF(TODAY()&gt;G10632,G10632-E10632,TODAY()-E10632))</f>
        <v/>
      </c>
      <c r="P10632" s="212" t="str">
        <f>IF(ISERROR(VLOOKUP(L10632,Paramètres!$A$38:$B$40,2,0)),"",VLOOKUP(L10632,Paramètres!$A$38:$B$40,2,0))</f>
        <v/>
      </c>
      <c r="Q10632" s="211" t="str">
        <f t="shared" ref="Q10632:Q10695" ca="1" si="1013">IF(ISERROR(O10632/P10632),"",ROUND(O10632/P10632,0))</f>
        <v/>
      </c>
      <c r="R10632" s="211" t="str">
        <f t="shared" si="1009"/>
        <v/>
      </c>
      <c r="S10632" s="213" t="str">
        <f t="shared" ca="1" si="1010"/>
        <v/>
      </c>
      <c r="T10632" s="214" t="str">
        <f t="shared" ca="1" si="1008"/>
        <v/>
      </c>
    </row>
    <row r="10633" spans="1:20" x14ac:dyDescent="0.25">
      <c r="A10633" s="119" t="s">
        <v>16202</v>
      </c>
      <c r="B10633" s="260"/>
      <c r="C10633" s="264" t="str">
        <f>IF(ISERROR(VLOOKUP(B10633,'Tous les abonnés'!$A$6:$I$5491,2,0)),"",VLOOKUP(B10633,'Tous les abonnés'!$A$6:$I$5491,2,0))</f>
        <v/>
      </c>
      <c r="D10633" s="26"/>
      <c r="E10633" s="265"/>
      <c r="F10633" s="207" t="str">
        <f>IF(ISERROR(IF(VLOOKUP(D10633,Paramètres!$C$17:$H$33,6,0)="oui","illimité",VLOOKUP(D10633,Paramètres!$C$17:$H$33,5,0))),"",IF(VLOOKUP(D10633,Paramètres!$C$17:$H$33,6,0)="oui","illimité",VLOOKUP(D10633,Paramètres!$C$17:$H$33,5,0)))</f>
        <v/>
      </c>
      <c r="G10633" s="269" t="str">
        <f t="shared" si="1011"/>
        <v/>
      </c>
      <c r="H10633" s="208" t="str">
        <f>IF(ISERROR(VLOOKUP(D10633,Paramètres!$C$17:$E$33,3,0)),"",VLOOKUP(D10633,Paramètres!$C$17:$E$33,3,0))</f>
        <v/>
      </c>
      <c r="I10633" s="53"/>
      <c r="J10633" s="209" t="str">
        <f t="shared" si="1007"/>
        <v/>
      </c>
      <c r="K10633" s="271"/>
      <c r="L10633" s="37"/>
      <c r="M10633" s="218"/>
      <c r="N10633" s="124"/>
      <c r="O10633" s="211" t="str">
        <f t="shared" ca="1" si="1012"/>
        <v/>
      </c>
      <c r="P10633" s="212" t="str">
        <f>IF(ISERROR(VLOOKUP(L10633,Paramètres!$A$38:$B$40,2,0)),"",VLOOKUP(L10633,Paramètres!$A$38:$B$40,2,0))</f>
        <v/>
      </c>
      <c r="Q10633" s="211" t="str">
        <f t="shared" ca="1" si="1013"/>
        <v/>
      </c>
      <c r="R10633" s="211" t="str">
        <f t="shared" si="1009"/>
        <v/>
      </c>
      <c r="S10633" s="213" t="str">
        <f t="shared" ca="1" si="1010"/>
        <v/>
      </c>
      <c r="T10633" s="214" t="str">
        <f t="shared" ca="1" si="1008"/>
        <v/>
      </c>
    </row>
    <row r="10634" spans="1:20" x14ac:dyDescent="0.25">
      <c r="A10634" s="119" t="s">
        <v>16203</v>
      </c>
      <c r="B10634" s="260"/>
      <c r="C10634" s="264" t="str">
        <f>IF(ISERROR(VLOOKUP(B10634,'Tous les abonnés'!$A$6:$I$5491,2,0)),"",VLOOKUP(B10634,'Tous les abonnés'!$A$6:$I$5491,2,0))</f>
        <v/>
      </c>
      <c r="D10634" s="26"/>
      <c r="E10634" s="265"/>
      <c r="F10634" s="207" t="str">
        <f>IF(ISERROR(IF(VLOOKUP(D10634,Paramètres!$C$17:$H$33,6,0)="oui","illimité",VLOOKUP(D10634,Paramètres!$C$17:$H$33,5,0))),"",IF(VLOOKUP(D10634,Paramètres!$C$17:$H$33,6,0)="oui","illimité",VLOOKUP(D10634,Paramètres!$C$17:$H$33,5,0)))</f>
        <v/>
      </c>
      <c r="G10634" s="269" t="str">
        <f t="shared" si="1011"/>
        <v/>
      </c>
      <c r="H10634" s="208" t="str">
        <f>IF(ISERROR(VLOOKUP(D10634,Paramètres!$C$17:$E$33,3,0)),"",VLOOKUP(D10634,Paramètres!$C$17:$E$33,3,0))</f>
        <v/>
      </c>
      <c r="I10634" s="53"/>
      <c r="J10634" s="209" t="str">
        <f t="shared" si="1007"/>
        <v/>
      </c>
      <c r="K10634" s="271"/>
      <c r="L10634" s="37"/>
      <c r="M10634" s="218"/>
      <c r="N10634" s="124"/>
      <c r="O10634" s="211" t="str">
        <f t="shared" ca="1" si="1012"/>
        <v/>
      </c>
      <c r="P10634" s="212" t="str">
        <f>IF(ISERROR(VLOOKUP(L10634,Paramètres!$A$38:$B$40,2,0)),"",VLOOKUP(L10634,Paramètres!$A$38:$B$40,2,0))</f>
        <v/>
      </c>
      <c r="Q10634" s="211" t="str">
        <f t="shared" ca="1" si="1013"/>
        <v/>
      </c>
      <c r="R10634" s="211" t="str">
        <f t="shared" si="1009"/>
        <v/>
      </c>
      <c r="S10634" s="213" t="str">
        <f t="shared" ca="1" si="1010"/>
        <v/>
      </c>
      <c r="T10634" s="214" t="str">
        <f t="shared" ca="1" si="1008"/>
        <v/>
      </c>
    </row>
    <row r="10635" spans="1:20" x14ac:dyDescent="0.25">
      <c r="A10635" s="119" t="s">
        <v>16204</v>
      </c>
      <c r="B10635" s="260"/>
      <c r="C10635" s="264" t="str">
        <f>IF(ISERROR(VLOOKUP(B10635,'Tous les abonnés'!$A$6:$I$5491,2,0)),"",VLOOKUP(B10635,'Tous les abonnés'!$A$6:$I$5491,2,0))</f>
        <v/>
      </c>
      <c r="D10635" s="26"/>
      <c r="E10635" s="265"/>
      <c r="F10635" s="207" t="str">
        <f>IF(ISERROR(IF(VLOOKUP(D10635,Paramètres!$C$17:$H$33,6,0)="oui","illimité",VLOOKUP(D10635,Paramètres!$C$17:$H$33,5,0))),"",IF(VLOOKUP(D10635,Paramètres!$C$17:$H$33,6,0)="oui","illimité",VLOOKUP(D10635,Paramètres!$C$17:$H$33,5,0)))</f>
        <v/>
      </c>
      <c r="G10635" s="269" t="str">
        <f t="shared" si="1011"/>
        <v/>
      </c>
      <c r="H10635" s="208" t="str">
        <f>IF(ISERROR(VLOOKUP(D10635,Paramètres!$C$17:$E$33,3,0)),"",VLOOKUP(D10635,Paramètres!$C$17:$E$33,3,0))</f>
        <v/>
      </c>
      <c r="I10635" s="53"/>
      <c r="J10635" s="209" t="str">
        <f t="shared" si="1007"/>
        <v/>
      </c>
      <c r="K10635" s="271"/>
      <c r="L10635" s="37"/>
      <c r="M10635" s="218"/>
      <c r="N10635" s="124"/>
      <c r="O10635" s="211" t="str">
        <f t="shared" ca="1" si="1012"/>
        <v/>
      </c>
      <c r="P10635" s="212" t="str">
        <f>IF(ISERROR(VLOOKUP(L10635,Paramètres!$A$38:$B$40,2,0)),"",VLOOKUP(L10635,Paramètres!$A$38:$B$40,2,0))</f>
        <v/>
      </c>
      <c r="Q10635" s="211" t="str">
        <f t="shared" ca="1" si="1013"/>
        <v/>
      </c>
      <c r="R10635" s="211" t="str">
        <f t="shared" si="1009"/>
        <v/>
      </c>
      <c r="S10635" s="213" t="str">
        <f t="shared" ca="1" si="1010"/>
        <v/>
      </c>
      <c r="T10635" s="214" t="str">
        <f t="shared" ca="1" si="1008"/>
        <v/>
      </c>
    </row>
    <row r="10636" spans="1:20" x14ac:dyDescent="0.25">
      <c r="A10636" s="119" t="s">
        <v>16205</v>
      </c>
      <c r="B10636" s="260"/>
      <c r="C10636" s="264" t="str">
        <f>IF(ISERROR(VLOOKUP(B10636,'Tous les abonnés'!$A$6:$I$5491,2,0)),"",VLOOKUP(B10636,'Tous les abonnés'!$A$6:$I$5491,2,0))</f>
        <v/>
      </c>
      <c r="D10636" s="26"/>
      <c r="E10636" s="265"/>
      <c r="F10636" s="207" t="str">
        <f>IF(ISERROR(IF(VLOOKUP(D10636,Paramètres!$C$17:$H$33,6,0)="oui","illimité",VLOOKUP(D10636,Paramètres!$C$17:$H$33,5,0))),"",IF(VLOOKUP(D10636,Paramètres!$C$17:$H$33,6,0)="oui","illimité",VLOOKUP(D10636,Paramètres!$C$17:$H$33,5,0)))</f>
        <v/>
      </c>
      <c r="G10636" s="269" t="str">
        <f t="shared" si="1011"/>
        <v/>
      </c>
      <c r="H10636" s="208" t="str">
        <f>IF(ISERROR(VLOOKUP(D10636,Paramètres!$C$17:$E$33,3,0)),"",VLOOKUP(D10636,Paramètres!$C$17:$E$33,3,0))</f>
        <v/>
      </c>
      <c r="I10636" s="53"/>
      <c r="J10636" s="209" t="str">
        <f t="shared" si="1007"/>
        <v/>
      </c>
      <c r="K10636" s="271"/>
      <c r="L10636" s="37"/>
      <c r="M10636" s="218"/>
      <c r="N10636" s="124"/>
      <c r="O10636" s="211" t="str">
        <f t="shared" ca="1" si="1012"/>
        <v/>
      </c>
      <c r="P10636" s="212" t="str">
        <f>IF(ISERROR(VLOOKUP(L10636,Paramètres!$A$38:$B$40,2,0)),"",VLOOKUP(L10636,Paramètres!$A$38:$B$40,2,0))</f>
        <v/>
      </c>
      <c r="Q10636" s="211" t="str">
        <f t="shared" ca="1" si="1013"/>
        <v/>
      </c>
      <c r="R10636" s="211" t="str">
        <f t="shared" si="1009"/>
        <v/>
      </c>
      <c r="S10636" s="213" t="str">
        <f t="shared" ca="1" si="1010"/>
        <v/>
      </c>
      <c r="T10636" s="214" t="str">
        <f t="shared" ca="1" si="1008"/>
        <v/>
      </c>
    </row>
    <row r="10637" spans="1:20" x14ac:dyDescent="0.25">
      <c r="A10637" s="119" t="s">
        <v>16206</v>
      </c>
      <c r="B10637" s="260"/>
      <c r="C10637" s="264" t="str">
        <f>IF(ISERROR(VLOOKUP(B10637,'Tous les abonnés'!$A$6:$I$5491,2,0)),"",VLOOKUP(B10637,'Tous les abonnés'!$A$6:$I$5491,2,0))</f>
        <v/>
      </c>
      <c r="D10637" s="26"/>
      <c r="E10637" s="265"/>
      <c r="F10637" s="207" t="str">
        <f>IF(ISERROR(IF(VLOOKUP(D10637,Paramètres!$C$17:$H$33,6,0)="oui","illimité",VLOOKUP(D10637,Paramètres!$C$17:$H$33,5,0))),"",IF(VLOOKUP(D10637,Paramètres!$C$17:$H$33,6,0)="oui","illimité",VLOOKUP(D10637,Paramètres!$C$17:$H$33,5,0)))</f>
        <v/>
      </c>
      <c r="G10637" s="269" t="str">
        <f t="shared" si="1011"/>
        <v/>
      </c>
      <c r="H10637" s="208" t="str">
        <f>IF(ISERROR(VLOOKUP(D10637,Paramètres!$C$17:$E$33,3,0)),"",VLOOKUP(D10637,Paramètres!$C$17:$E$33,3,0))</f>
        <v/>
      </c>
      <c r="I10637" s="53"/>
      <c r="J10637" s="209" t="str">
        <f t="shared" si="1007"/>
        <v/>
      </c>
      <c r="K10637" s="271"/>
      <c r="L10637" s="37"/>
      <c r="M10637" s="218"/>
      <c r="N10637" s="124"/>
      <c r="O10637" s="211" t="str">
        <f t="shared" ca="1" si="1012"/>
        <v/>
      </c>
      <c r="P10637" s="212" t="str">
        <f>IF(ISERROR(VLOOKUP(L10637,Paramètres!$A$38:$B$40,2,0)),"",VLOOKUP(L10637,Paramètres!$A$38:$B$40,2,0))</f>
        <v/>
      </c>
      <c r="Q10637" s="211" t="str">
        <f t="shared" ca="1" si="1013"/>
        <v/>
      </c>
      <c r="R10637" s="211" t="str">
        <f t="shared" si="1009"/>
        <v/>
      </c>
      <c r="S10637" s="213" t="str">
        <f t="shared" ca="1" si="1010"/>
        <v/>
      </c>
      <c r="T10637" s="214" t="str">
        <f t="shared" ca="1" si="1008"/>
        <v/>
      </c>
    </row>
    <row r="10638" spans="1:20" x14ac:dyDescent="0.25">
      <c r="A10638" s="119" t="s">
        <v>16207</v>
      </c>
      <c r="B10638" s="260"/>
      <c r="C10638" s="264" t="str">
        <f>IF(ISERROR(VLOOKUP(B10638,'Tous les abonnés'!$A$6:$I$5491,2,0)),"",VLOOKUP(B10638,'Tous les abonnés'!$A$6:$I$5491,2,0))</f>
        <v/>
      </c>
      <c r="D10638" s="26"/>
      <c r="E10638" s="265"/>
      <c r="F10638" s="207" t="str">
        <f>IF(ISERROR(IF(VLOOKUP(D10638,Paramètres!$C$17:$H$33,6,0)="oui","illimité",VLOOKUP(D10638,Paramètres!$C$17:$H$33,5,0))),"",IF(VLOOKUP(D10638,Paramètres!$C$17:$H$33,6,0)="oui","illimité",VLOOKUP(D10638,Paramètres!$C$17:$H$33,5,0)))</f>
        <v/>
      </c>
      <c r="G10638" s="269" t="str">
        <f t="shared" si="1011"/>
        <v/>
      </c>
      <c r="H10638" s="208" t="str">
        <f>IF(ISERROR(VLOOKUP(D10638,Paramètres!$C$17:$E$33,3,0)),"",VLOOKUP(D10638,Paramètres!$C$17:$E$33,3,0))</f>
        <v/>
      </c>
      <c r="I10638" s="53"/>
      <c r="J10638" s="209" t="str">
        <f t="shared" si="1007"/>
        <v/>
      </c>
      <c r="K10638" s="271"/>
      <c r="L10638" s="37"/>
      <c r="M10638" s="218"/>
      <c r="N10638" s="124"/>
      <c r="O10638" s="211" t="str">
        <f t="shared" ca="1" si="1012"/>
        <v/>
      </c>
      <c r="P10638" s="212" t="str">
        <f>IF(ISERROR(VLOOKUP(L10638,Paramètres!$A$38:$B$40,2,0)),"",VLOOKUP(L10638,Paramètres!$A$38:$B$40,2,0))</f>
        <v/>
      </c>
      <c r="Q10638" s="211" t="str">
        <f t="shared" ca="1" si="1013"/>
        <v/>
      </c>
      <c r="R10638" s="211" t="str">
        <f t="shared" si="1009"/>
        <v/>
      </c>
      <c r="S10638" s="213" t="str">
        <f t="shared" ca="1" si="1010"/>
        <v/>
      </c>
      <c r="T10638" s="214" t="str">
        <f t="shared" ca="1" si="1008"/>
        <v/>
      </c>
    </row>
    <row r="10639" spans="1:20" x14ac:dyDescent="0.25">
      <c r="A10639" s="119" t="s">
        <v>16208</v>
      </c>
      <c r="B10639" s="260"/>
      <c r="C10639" s="264" t="str">
        <f>IF(ISERROR(VLOOKUP(B10639,'Tous les abonnés'!$A$6:$I$5491,2,0)),"",VLOOKUP(B10639,'Tous les abonnés'!$A$6:$I$5491,2,0))</f>
        <v/>
      </c>
      <c r="D10639" s="26"/>
      <c r="E10639" s="265"/>
      <c r="F10639" s="207" t="str">
        <f>IF(ISERROR(IF(VLOOKUP(D10639,Paramètres!$C$17:$H$33,6,0)="oui","illimité",VLOOKUP(D10639,Paramètres!$C$17:$H$33,5,0))),"",IF(VLOOKUP(D10639,Paramètres!$C$17:$H$33,6,0)="oui","illimité",VLOOKUP(D10639,Paramètres!$C$17:$H$33,5,0)))</f>
        <v/>
      </c>
      <c r="G10639" s="269" t="str">
        <f t="shared" si="1011"/>
        <v/>
      </c>
      <c r="H10639" s="208" t="str">
        <f>IF(ISERROR(VLOOKUP(D10639,Paramètres!$C$17:$E$33,3,0)),"",VLOOKUP(D10639,Paramètres!$C$17:$E$33,3,0))</f>
        <v/>
      </c>
      <c r="I10639" s="53"/>
      <c r="J10639" s="209" t="str">
        <f t="shared" si="1007"/>
        <v/>
      </c>
      <c r="K10639" s="271"/>
      <c r="L10639" s="37"/>
      <c r="M10639" s="218"/>
      <c r="N10639" s="124"/>
      <c r="O10639" s="211" t="str">
        <f t="shared" ca="1" si="1012"/>
        <v/>
      </c>
      <c r="P10639" s="212" t="str">
        <f>IF(ISERROR(VLOOKUP(L10639,Paramètres!$A$38:$B$40,2,0)),"",VLOOKUP(L10639,Paramètres!$A$38:$B$40,2,0))</f>
        <v/>
      </c>
      <c r="Q10639" s="211" t="str">
        <f t="shared" ca="1" si="1013"/>
        <v/>
      </c>
      <c r="R10639" s="211" t="str">
        <f t="shared" si="1009"/>
        <v/>
      </c>
      <c r="S10639" s="213" t="str">
        <f t="shared" ca="1" si="1010"/>
        <v/>
      </c>
      <c r="T10639" s="214" t="str">
        <f t="shared" ca="1" si="1008"/>
        <v/>
      </c>
    </row>
    <row r="10640" spans="1:20" x14ac:dyDescent="0.25">
      <c r="A10640" s="119" t="s">
        <v>16209</v>
      </c>
      <c r="B10640" s="260"/>
      <c r="C10640" s="264" t="str">
        <f>IF(ISERROR(VLOOKUP(B10640,'Tous les abonnés'!$A$6:$I$5491,2,0)),"",VLOOKUP(B10640,'Tous les abonnés'!$A$6:$I$5491,2,0))</f>
        <v/>
      </c>
      <c r="D10640" s="26"/>
      <c r="E10640" s="265"/>
      <c r="F10640" s="207" t="str">
        <f>IF(ISERROR(IF(VLOOKUP(D10640,Paramètres!$C$17:$H$33,6,0)="oui","illimité",VLOOKUP(D10640,Paramètres!$C$17:$H$33,5,0))),"",IF(VLOOKUP(D10640,Paramètres!$C$17:$H$33,6,0)="oui","illimité",VLOOKUP(D10640,Paramètres!$C$17:$H$33,5,0)))</f>
        <v/>
      </c>
      <c r="G10640" s="269" t="str">
        <f t="shared" si="1011"/>
        <v/>
      </c>
      <c r="H10640" s="208" t="str">
        <f>IF(ISERROR(VLOOKUP(D10640,Paramètres!$C$17:$E$33,3,0)),"",VLOOKUP(D10640,Paramètres!$C$17:$E$33,3,0))</f>
        <v/>
      </c>
      <c r="I10640" s="53"/>
      <c r="J10640" s="209" t="str">
        <f t="shared" si="1007"/>
        <v/>
      </c>
      <c r="K10640" s="271"/>
      <c r="L10640" s="37"/>
      <c r="M10640" s="218"/>
      <c r="N10640" s="124"/>
      <c r="O10640" s="211" t="str">
        <f t="shared" ca="1" si="1012"/>
        <v/>
      </c>
      <c r="P10640" s="212" t="str">
        <f>IF(ISERROR(VLOOKUP(L10640,Paramètres!$A$38:$B$40,2,0)),"",VLOOKUP(L10640,Paramètres!$A$38:$B$40,2,0))</f>
        <v/>
      </c>
      <c r="Q10640" s="211" t="str">
        <f t="shared" ca="1" si="1013"/>
        <v/>
      </c>
      <c r="R10640" s="211" t="str">
        <f t="shared" si="1009"/>
        <v/>
      </c>
      <c r="S10640" s="213" t="str">
        <f t="shared" ca="1" si="1010"/>
        <v/>
      </c>
      <c r="T10640" s="214" t="str">
        <f t="shared" ca="1" si="1008"/>
        <v/>
      </c>
    </row>
    <row r="10641" spans="1:20" x14ac:dyDescent="0.25">
      <c r="A10641" s="119" t="s">
        <v>16210</v>
      </c>
      <c r="B10641" s="260"/>
      <c r="C10641" s="264" t="str">
        <f>IF(ISERROR(VLOOKUP(B10641,'Tous les abonnés'!$A$6:$I$5491,2,0)),"",VLOOKUP(B10641,'Tous les abonnés'!$A$6:$I$5491,2,0))</f>
        <v/>
      </c>
      <c r="D10641" s="26"/>
      <c r="E10641" s="265"/>
      <c r="F10641" s="207" t="str">
        <f>IF(ISERROR(IF(VLOOKUP(D10641,Paramètres!$C$17:$H$33,6,0)="oui","illimité",VLOOKUP(D10641,Paramètres!$C$17:$H$33,5,0))),"",IF(VLOOKUP(D10641,Paramètres!$C$17:$H$33,6,0)="oui","illimité",VLOOKUP(D10641,Paramètres!$C$17:$H$33,5,0)))</f>
        <v/>
      </c>
      <c r="G10641" s="269" t="str">
        <f t="shared" si="1011"/>
        <v/>
      </c>
      <c r="H10641" s="208" t="str">
        <f>IF(ISERROR(VLOOKUP(D10641,Paramètres!$C$17:$E$33,3,0)),"",VLOOKUP(D10641,Paramètres!$C$17:$E$33,3,0))</f>
        <v/>
      </c>
      <c r="I10641" s="53"/>
      <c r="J10641" s="209" t="str">
        <f t="shared" si="1007"/>
        <v/>
      </c>
      <c r="K10641" s="271"/>
      <c r="L10641" s="37"/>
      <c r="M10641" s="218"/>
      <c r="N10641" s="124"/>
      <c r="O10641" s="211" t="str">
        <f t="shared" ca="1" si="1012"/>
        <v/>
      </c>
      <c r="P10641" s="212" t="str">
        <f>IF(ISERROR(VLOOKUP(L10641,Paramètres!$A$38:$B$40,2,0)),"",VLOOKUP(L10641,Paramètres!$A$38:$B$40,2,0))</f>
        <v/>
      </c>
      <c r="Q10641" s="211" t="str">
        <f t="shared" ca="1" si="1013"/>
        <v/>
      </c>
      <c r="R10641" s="211" t="str">
        <f t="shared" si="1009"/>
        <v/>
      </c>
      <c r="S10641" s="213" t="str">
        <f t="shared" ca="1" si="1010"/>
        <v/>
      </c>
      <c r="T10641" s="214" t="str">
        <f t="shared" ca="1" si="1008"/>
        <v/>
      </c>
    </row>
    <row r="10642" spans="1:20" x14ac:dyDescent="0.25">
      <c r="A10642" s="119" t="s">
        <v>16211</v>
      </c>
      <c r="B10642" s="260"/>
      <c r="C10642" s="264" t="str">
        <f>IF(ISERROR(VLOOKUP(B10642,'Tous les abonnés'!$A$6:$I$5491,2,0)),"",VLOOKUP(B10642,'Tous les abonnés'!$A$6:$I$5491,2,0))</f>
        <v/>
      </c>
      <c r="D10642" s="26"/>
      <c r="E10642" s="265"/>
      <c r="F10642" s="207" t="str">
        <f>IF(ISERROR(IF(VLOOKUP(D10642,Paramètres!$C$17:$H$33,6,0)="oui","illimité",VLOOKUP(D10642,Paramètres!$C$17:$H$33,5,0))),"",IF(VLOOKUP(D10642,Paramètres!$C$17:$H$33,6,0)="oui","illimité",VLOOKUP(D10642,Paramètres!$C$17:$H$33,5,0)))</f>
        <v/>
      </c>
      <c r="G10642" s="269" t="str">
        <f t="shared" si="1011"/>
        <v/>
      </c>
      <c r="H10642" s="208" t="str">
        <f>IF(ISERROR(VLOOKUP(D10642,Paramètres!$C$17:$E$33,3,0)),"",VLOOKUP(D10642,Paramètres!$C$17:$E$33,3,0))</f>
        <v/>
      </c>
      <c r="I10642" s="53"/>
      <c r="J10642" s="209" t="str">
        <f t="shared" si="1007"/>
        <v/>
      </c>
      <c r="K10642" s="271"/>
      <c r="L10642" s="37"/>
      <c r="M10642" s="218"/>
      <c r="N10642" s="124"/>
      <c r="O10642" s="211" t="str">
        <f t="shared" ca="1" si="1012"/>
        <v/>
      </c>
      <c r="P10642" s="212" t="str">
        <f>IF(ISERROR(VLOOKUP(L10642,Paramètres!$A$38:$B$40,2,0)),"",VLOOKUP(L10642,Paramètres!$A$38:$B$40,2,0))</f>
        <v/>
      </c>
      <c r="Q10642" s="211" t="str">
        <f t="shared" ca="1" si="1013"/>
        <v/>
      </c>
      <c r="R10642" s="211" t="str">
        <f t="shared" si="1009"/>
        <v/>
      </c>
      <c r="S10642" s="213" t="str">
        <f t="shared" ca="1" si="1010"/>
        <v/>
      </c>
      <c r="T10642" s="214" t="str">
        <f t="shared" ca="1" si="1008"/>
        <v/>
      </c>
    </row>
    <row r="10643" spans="1:20" x14ac:dyDescent="0.25">
      <c r="A10643" s="119" t="s">
        <v>16212</v>
      </c>
      <c r="B10643" s="260"/>
      <c r="C10643" s="264" t="str">
        <f>IF(ISERROR(VLOOKUP(B10643,'Tous les abonnés'!$A$6:$I$5491,2,0)),"",VLOOKUP(B10643,'Tous les abonnés'!$A$6:$I$5491,2,0))</f>
        <v/>
      </c>
      <c r="D10643" s="26"/>
      <c r="E10643" s="265"/>
      <c r="F10643" s="207" t="str">
        <f>IF(ISERROR(IF(VLOOKUP(D10643,Paramètres!$C$17:$H$33,6,0)="oui","illimité",VLOOKUP(D10643,Paramètres!$C$17:$H$33,5,0))),"",IF(VLOOKUP(D10643,Paramètres!$C$17:$H$33,6,0)="oui","illimité",VLOOKUP(D10643,Paramètres!$C$17:$H$33,5,0)))</f>
        <v/>
      </c>
      <c r="G10643" s="269" t="str">
        <f t="shared" si="1011"/>
        <v/>
      </c>
      <c r="H10643" s="208" t="str">
        <f>IF(ISERROR(VLOOKUP(D10643,Paramètres!$C$17:$E$33,3,0)),"",VLOOKUP(D10643,Paramètres!$C$17:$E$33,3,0))</f>
        <v/>
      </c>
      <c r="I10643" s="53"/>
      <c r="J10643" s="209" t="str">
        <f t="shared" si="1007"/>
        <v/>
      </c>
      <c r="K10643" s="271"/>
      <c r="L10643" s="37"/>
      <c r="M10643" s="218"/>
      <c r="N10643" s="124"/>
      <c r="O10643" s="211" t="str">
        <f t="shared" ca="1" si="1012"/>
        <v/>
      </c>
      <c r="P10643" s="212" t="str">
        <f>IF(ISERROR(VLOOKUP(L10643,Paramètres!$A$38:$B$40,2,0)),"",VLOOKUP(L10643,Paramètres!$A$38:$B$40,2,0))</f>
        <v/>
      </c>
      <c r="Q10643" s="211" t="str">
        <f t="shared" ca="1" si="1013"/>
        <v/>
      </c>
      <c r="R10643" s="211" t="str">
        <f t="shared" si="1009"/>
        <v/>
      </c>
      <c r="S10643" s="213" t="str">
        <f t="shared" ca="1" si="1010"/>
        <v/>
      </c>
      <c r="T10643" s="214" t="str">
        <f t="shared" ca="1" si="1008"/>
        <v/>
      </c>
    </row>
    <row r="10644" spans="1:20" x14ac:dyDescent="0.25">
      <c r="A10644" s="119" t="s">
        <v>16213</v>
      </c>
      <c r="B10644" s="260"/>
      <c r="C10644" s="264" t="str">
        <f>IF(ISERROR(VLOOKUP(B10644,'Tous les abonnés'!$A$6:$I$5491,2,0)),"",VLOOKUP(B10644,'Tous les abonnés'!$A$6:$I$5491,2,0))</f>
        <v/>
      </c>
      <c r="D10644" s="26"/>
      <c r="E10644" s="265"/>
      <c r="F10644" s="207" t="str">
        <f>IF(ISERROR(IF(VLOOKUP(D10644,Paramètres!$C$17:$H$33,6,0)="oui","illimité",VLOOKUP(D10644,Paramètres!$C$17:$H$33,5,0))),"",IF(VLOOKUP(D10644,Paramètres!$C$17:$H$33,6,0)="oui","illimité",VLOOKUP(D10644,Paramètres!$C$17:$H$33,5,0)))</f>
        <v/>
      </c>
      <c r="G10644" s="269" t="str">
        <f t="shared" si="1011"/>
        <v/>
      </c>
      <c r="H10644" s="208" t="str">
        <f>IF(ISERROR(VLOOKUP(D10644,Paramètres!$C$17:$E$33,3,0)),"",VLOOKUP(D10644,Paramètres!$C$17:$E$33,3,0))</f>
        <v/>
      </c>
      <c r="I10644" s="53"/>
      <c r="J10644" s="209" t="str">
        <f t="shared" si="1007"/>
        <v/>
      </c>
      <c r="K10644" s="271"/>
      <c r="L10644" s="37"/>
      <c r="M10644" s="218"/>
      <c r="N10644" s="124"/>
      <c r="O10644" s="211" t="str">
        <f t="shared" ca="1" si="1012"/>
        <v/>
      </c>
      <c r="P10644" s="212" t="str">
        <f>IF(ISERROR(VLOOKUP(L10644,Paramètres!$A$38:$B$40,2,0)),"",VLOOKUP(L10644,Paramètres!$A$38:$B$40,2,0))</f>
        <v/>
      </c>
      <c r="Q10644" s="211" t="str">
        <f t="shared" ca="1" si="1013"/>
        <v/>
      </c>
      <c r="R10644" s="211" t="str">
        <f t="shared" si="1009"/>
        <v/>
      </c>
      <c r="S10644" s="213" t="str">
        <f t="shared" ca="1" si="1010"/>
        <v/>
      </c>
      <c r="T10644" s="214" t="str">
        <f t="shared" ca="1" si="1008"/>
        <v/>
      </c>
    </row>
    <row r="10645" spans="1:20" x14ac:dyDescent="0.25">
      <c r="A10645" s="119" t="s">
        <v>16214</v>
      </c>
      <c r="B10645" s="260"/>
      <c r="C10645" s="264" t="str">
        <f>IF(ISERROR(VLOOKUP(B10645,'Tous les abonnés'!$A$6:$I$5491,2,0)),"",VLOOKUP(B10645,'Tous les abonnés'!$A$6:$I$5491,2,0))</f>
        <v/>
      </c>
      <c r="D10645" s="26"/>
      <c r="E10645" s="265"/>
      <c r="F10645" s="207" t="str">
        <f>IF(ISERROR(IF(VLOOKUP(D10645,Paramètres!$C$17:$H$33,6,0)="oui","illimité",VLOOKUP(D10645,Paramètres!$C$17:$H$33,5,0))),"",IF(VLOOKUP(D10645,Paramètres!$C$17:$H$33,6,0)="oui","illimité",VLOOKUP(D10645,Paramètres!$C$17:$H$33,5,0)))</f>
        <v/>
      </c>
      <c r="G10645" s="269" t="str">
        <f t="shared" si="1011"/>
        <v/>
      </c>
      <c r="H10645" s="208" t="str">
        <f>IF(ISERROR(VLOOKUP(D10645,Paramètres!$C$17:$E$33,3,0)),"",VLOOKUP(D10645,Paramètres!$C$17:$E$33,3,0))</f>
        <v/>
      </c>
      <c r="I10645" s="53"/>
      <c r="J10645" s="209" t="str">
        <f t="shared" si="1007"/>
        <v/>
      </c>
      <c r="K10645" s="271"/>
      <c r="L10645" s="37"/>
      <c r="M10645" s="218"/>
      <c r="N10645" s="124"/>
      <c r="O10645" s="211" t="str">
        <f t="shared" ca="1" si="1012"/>
        <v/>
      </c>
      <c r="P10645" s="212" t="str">
        <f>IF(ISERROR(VLOOKUP(L10645,Paramètres!$A$38:$B$40,2,0)),"",VLOOKUP(L10645,Paramètres!$A$38:$B$40,2,0))</f>
        <v/>
      </c>
      <c r="Q10645" s="211" t="str">
        <f t="shared" ca="1" si="1013"/>
        <v/>
      </c>
      <c r="R10645" s="211" t="str">
        <f t="shared" si="1009"/>
        <v/>
      </c>
      <c r="S10645" s="213" t="str">
        <f t="shared" ca="1" si="1010"/>
        <v/>
      </c>
      <c r="T10645" s="214" t="str">
        <f t="shared" ca="1" si="1008"/>
        <v/>
      </c>
    </row>
    <row r="10646" spans="1:20" x14ac:dyDescent="0.25">
      <c r="A10646" s="119" t="s">
        <v>16215</v>
      </c>
      <c r="B10646" s="260"/>
      <c r="C10646" s="264" t="str">
        <f>IF(ISERROR(VLOOKUP(B10646,'Tous les abonnés'!$A$6:$I$5491,2,0)),"",VLOOKUP(B10646,'Tous les abonnés'!$A$6:$I$5491,2,0))</f>
        <v/>
      </c>
      <c r="D10646" s="26"/>
      <c r="E10646" s="265"/>
      <c r="F10646" s="207" t="str">
        <f>IF(ISERROR(IF(VLOOKUP(D10646,Paramètres!$C$17:$H$33,6,0)="oui","illimité",VLOOKUP(D10646,Paramètres!$C$17:$H$33,5,0))),"",IF(VLOOKUP(D10646,Paramètres!$C$17:$H$33,6,0)="oui","illimité",VLOOKUP(D10646,Paramètres!$C$17:$H$33,5,0)))</f>
        <v/>
      </c>
      <c r="G10646" s="269" t="str">
        <f t="shared" si="1011"/>
        <v/>
      </c>
      <c r="H10646" s="208" t="str">
        <f>IF(ISERROR(VLOOKUP(D10646,Paramètres!$C$17:$E$33,3,0)),"",VLOOKUP(D10646,Paramètres!$C$17:$E$33,3,0))</f>
        <v/>
      </c>
      <c r="I10646" s="53"/>
      <c r="J10646" s="209" t="str">
        <f t="shared" si="1007"/>
        <v/>
      </c>
      <c r="K10646" s="271"/>
      <c r="L10646" s="37"/>
      <c r="M10646" s="218"/>
      <c r="N10646" s="124"/>
      <c r="O10646" s="211" t="str">
        <f t="shared" ca="1" si="1012"/>
        <v/>
      </c>
      <c r="P10646" s="212" t="str">
        <f>IF(ISERROR(VLOOKUP(L10646,Paramètres!$A$38:$B$40,2,0)),"",VLOOKUP(L10646,Paramètres!$A$38:$B$40,2,0))</f>
        <v/>
      </c>
      <c r="Q10646" s="211" t="str">
        <f t="shared" ca="1" si="1013"/>
        <v/>
      </c>
      <c r="R10646" s="211" t="str">
        <f t="shared" si="1009"/>
        <v/>
      </c>
      <c r="S10646" s="213" t="str">
        <f t="shared" ca="1" si="1010"/>
        <v/>
      </c>
      <c r="T10646" s="214" t="str">
        <f t="shared" ca="1" si="1008"/>
        <v/>
      </c>
    </row>
    <row r="10647" spans="1:20" x14ac:dyDescent="0.25">
      <c r="A10647" s="119" t="s">
        <v>16216</v>
      </c>
      <c r="B10647" s="260"/>
      <c r="C10647" s="264" t="str">
        <f>IF(ISERROR(VLOOKUP(B10647,'Tous les abonnés'!$A$6:$I$5491,2,0)),"",VLOOKUP(B10647,'Tous les abonnés'!$A$6:$I$5491,2,0))</f>
        <v/>
      </c>
      <c r="D10647" s="26"/>
      <c r="E10647" s="265"/>
      <c r="F10647" s="207" t="str">
        <f>IF(ISERROR(IF(VLOOKUP(D10647,Paramètres!$C$17:$H$33,6,0)="oui","illimité",VLOOKUP(D10647,Paramètres!$C$17:$H$33,5,0))),"",IF(VLOOKUP(D10647,Paramètres!$C$17:$H$33,6,0)="oui","illimité",VLOOKUP(D10647,Paramètres!$C$17:$H$33,5,0)))</f>
        <v/>
      </c>
      <c r="G10647" s="269" t="str">
        <f t="shared" si="1011"/>
        <v/>
      </c>
      <c r="H10647" s="208" t="str">
        <f>IF(ISERROR(VLOOKUP(D10647,Paramètres!$C$17:$E$33,3,0)),"",VLOOKUP(D10647,Paramètres!$C$17:$E$33,3,0))</f>
        <v/>
      </c>
      <c r="I10647" s="53"/>
      <c r="J10647" s="209" t="str">
        <f t="shared" si="1007"/>
        <v/>
      </c>
      <c r="K10647" s="271"/>
      <c r="L10647" s="37"/>
      <c r="M10647" s="218"/>
      <c r="N10647" s="124"/>
      <c r="O10647" s="211" t="str">
        <f t="shared" ca="1" si="1012"/>
        <v/>
      </c>
      <c r="P10647" s="212" t="str">
        <f>IF(ISERROR(VLOOKUP(L10647,Paramètres!$A$38:$B$40,2,0)),"",VLOOKUP(L10647,Paramètres!$A$38:$B$40,2,0))</f>
        <v/>
      </c>
      <c r="Q10647" s="211" t="str">
        <f t="shared" ca="1" si="1013"/>
        <v/>
      </c>
      <c r="R10647" s="211" t="str">
        <f t="shared" si="1009"/>
        <v/>
      </c>
      <c r="S10647" s="213" t="str">
        <f t="shared" ca="1" si="1010"/>
        <v/>
      </c>
      <c r="T10647" s="214" t="str">
        <f t="shared" ca="1" si="1008"/>
        <v/>
      </c>
    </row>
    <row r="10648" spans="1:20" x14ac:dyDescent="0.25">
      <c r="A10648" s="119" t="s">
        <v>16217</v>
      </c>
      <c r="B10648" s="260"/>
      <c r="C10648" s="264" t="str">
        <f>IF(ISERROR(VLOOKUP(B10648,'Tous les abonnés'!$A$6:$I$5491,2,0)),"",VLOOKUP(B10648,'Tous les abonnés'!$A$6:$I$5491,2,0))</f>
        <v/>
      </c>
      <c r="D10648" s="26"/>
      <c r="E10648" s="265"/>
      <c r="F10648" s="207" t="str">
        <f>IF(ISERROR(IF(VLOOKUP(D10648,Paramètres!$C$17:$H$33,6,0)="oui","illimité",VLOOKUP(D10648,Paramètres!$C$17:$H$33,5,0))),"",IF(VLOOKUP(D10648,Paramètres!$C$17:$H$33,6,0)="oui","illimité",VLOOKUP(D10648,Paramètres!$C$17:$H$33,5,0)))</f>
        <v/>
      </c>
      <c r="G10648" s="269" t="str">
        <f t="shared" si="1011"/>
        <v/>
      </c>
      <c r="H10648" s="208" t="str">
        <f>IF(ISERROR(VLOOKUP(D10648,Paramètres!$C$17:$E$33,3,0)),"",VLOOKUP(D10648,Paramètres!$C$17:$E$33,3,0))</f>
        <v/>
      </c>
      <c r="I10648" s="53"/>
      <c r="J10648" s="209" t="str">
        <f t="shared" si="1007"/>
        <v/>
      </c>
      <c r="K10648" s="271"/>
      <c r="L10648" s="37"/>
      <c r="M10648" s="218"/>
      <c r="N10648" s="124"/>
      <c r="O10648" s="211" t="str">
        <f t="shared" ca="1" si="1012"/>
        <v/>
      </c>
      <c r="P10648" s="212" t="str">
        <f>IF(ISERROR(VLOOKUP(L10648,Paramètres!$A$38:$B$40,2,0)),"",VLOOKUP(L10648,Paramètres!$A$38:$B$40,2,0))</f>
        <v/>
      </c>
      <c r="Q10648" s="211" t="str">
        <f t="shared" ca="1" si="1013"/>
        <v/>
      </c>
      <c r="R10648" s="211" t="str">
        <f t="shared" si="1009"/>
        <v/>
      </c>
      <c r="S10648" s="213" t="str">
        <f t="shared" ca="1" si="1010"/>
        <v/>
      </c>
      <c r="T10648" s="214" t="str">
        <f t="shared" ca="1" si="1008"/>
        <v/>
      </c>
    </row>
    <row r="10649" spans="1:20" x14ac:dyDescent="0.25">
      <c r="A10649" s="119" t="s">
        <v>16218</v>
      </c>
      <c r="B10649" s="260"/>
      <c r="C10649" s="264" t="str">
        <f>IF(ISERROR(VLOOKUP(B10649,'Tous les abonnés'!$A$6:$I$5491,2,0)),"",VLOOKUP(B10649,'Tous les abonnés'!$A$6:$I$5491,2,0))</f>
        <v/>
      </c>
      <c r="D10649" s="26"/>
      <c r="E10649" s="265"/>
      <c r="F10649" s="207" t="str">
        <f>IF(ISERROR(IF(VLOOKUP(D10649,Paramètres!$C$17:$H$33,6,0)="oui","illimité",VLOOKUP(D10649,Paramètres!$C$17:$H$33,5,0))),"",IF(VLOOKUP(D10649,Paramètres!$C$17:$H$33,6,0)="oui","illimité",VLOOKUP(D10649,Paramètres!$C$17:$H$33,5,0)))</f>
        <v/>
      </c>
      <c r="G10649" s="269" t="str">
        <f t="shared" si="1011"/>
        <v/>
      </c>
      <c r="H10649" s="208" t="str">
        <f>IF(ISERROR(VLOOKUP(D10649,Paramètres!$C$17:$E$33,3,0)),"",VLOOKUP(D10649,Paramètres!$C$17:$E$33,3,0))</f>
        <v/>
      </c>
      <c r="I10649" s="53"/>
      <c r="J10649" s="209" t="str">
        <f t="shared" si="1007"/>
        <v/>
      </c>
      <c r="K10649" s="271"/>
      <c r="L10649" s="37"/>
      <c r="M10649" s="218"/>
      <c r="N10649" s="124"/>
      <c r="O10649" s="211" t="str">
        <f t="shared" ca="1" si="1012"/>
        <v/>
      </c>
      <c r="P10649" s="212" t="str">
        <f>IF(ISERROR(VLOOKUP(L10649,Paramètres!$A$38:$B$40,2,0)),"",VLOOKUP(L10649,Paramètres!$A$38:$B$40,2,0))</f>
        <v/>
      </c>
      <c r="Q10649" s="211" t="str">
        <f t="shared" ca="1" si="1013"/>
        <v/>
      </c>
      <c r="R10649" s="211" t="str">
        <f t="shared" si="1009"/>
        <v/>
      </c>
      <c r="S10649" s="213" t="str">
        <f t="shared" ca="1" si="1010"/>
        <v/>
      </c>
      <c r="T10649" s="214" t="str">
        <f t="shared" ca="1" si="1008"/>
        <v/>
      </c>
    </row>
    <row r="10650" spans="1:20" x14ac:dyDescent="0.25">
      <c r="A10650" s="119" t="s">
        <v>16219</v>
      </c>
      <c r="B10650" s="260"/>
      <c r="C10650" s="264" t="str">
        <f>IF(ISERROR(VLOOKUP(B10650,'Tous les abonnés'!$A$6:$I$5491,2,0)),"",VLOOKUP(B10650,'Tous les abonnés'!$A$6:$I$5491,2,0))</f>
        <v/>
      </c>
      <c r="D10650" s="26"/>
      <c r="E10650" s="265"/>
      <c r="F10650" s="207" t="str">
        <f>IF(ISERROR(IF(VLOOKUP(D10650,Paramètres!$C$17:$H$33,6,0)="oui","illimité",VLOOKUP(D10650,Paramètres!$C$17:$H$33,5,0))),"",IF(VLOOKUP(D10650,Paramètres!$C$17:$H$33,6,0)="oui","illimité",VLOOKUP(D10650,Paramètres!$C$17:$H$33,5,0)))</f>
        <v/>
      </c>
      <c r="G10650" s="269" t="str">
        <f t="shared" si="1011"/>
        <v/>
      </c>
      <c r="H10650" s="208" t="str">
        <f>IF(ISERROR(VLOOKUP(D10650,Paramètres!$C$17:$E$33,3,0)),"",VLOOKUP(D10650,Paramètres!$C$17:$E$33,3,0))</f>
        <v/>
      </c>
      <c r="I10650" s="53"/>
      <c r="J10650" s="209" t="str">
        <f t="shared" si="1007"/>
        <v/>
      </c>
      <c r="K10650" s="271"/>
      <c r="L10650" s="37"/>
      <c r="M10650" s="218"/>
      <c r="N10650" s="124"/>
      <c r="O10650" s="211" t="str">
        <f t="shared" ca="1" si="1012"/>
        <v/>
      </c>
      <c r="P10650" s="212" t="str">
        <f>IF(ISERROR(VLOOKUP(L10650,Paramètres!$A$38:$B$40,2,0)),"",VLOOKUP(L10650,Paramètres!$A$38:$B$40,2,0))</f>
        <v/>
      </c>
      <c r="Q10650" s="211" t="str">
        <f t="shared" ca="1" si="1013"/>
        <v/>
      </c>
      <c r="R10650" s="211" t="str">
        <f t="shared" si="1009"/>
        <v/>
      </c>
      <c r="S10650" s="213" t="str">
        <f t="shared" ca="1" si="1010"/>
        <v/>
      </c>
      <c r="T10650" s="214" t="str">
        <f t="shared" ca="1" si="1008"/>
        <v/>
      </c>
    </row>
    <row r="10651" spans="1:20" x14ac:dyDescent="0.25">
      <c r="A10651" s="119" t="s">
        <v>16220</v>
      </c>
      <c r="B10651" s="260"/>
      <c r="C10651" s="264" t="str">
        <f>IF(ISERROR(VLOOKUP(B10651,'Tous les abonnés'!$A$6:$I$5491,2,0)),"",VLOOKUP(B10651,'Tous les abonnés'!$A$6:$I$5491,2,0))</f>
        <v/>
      </c>
      <c r="D10651" s="26"/>
      <c r="E10651" s="265"/>
      <c r="F10651" s="207" t="str">
        <f>IF(ISERROR(IF(VLOOKUP(D10651,Paramètres!$C$17:$H$33,6,0)="oui","illimité",VLOOKUP(D10651,Paramètres!$C$17:$H$33,5,0))),"",IF(VLOOKUP(D10651,Paramètres!$C$17:$H$33,6,0)="oui","illimité",VLOOKUP(D10651,Paramètres!$C$17:$H$33,5,0)))</f>
        <v/>
      </c>
      <c r="G10651" s="269" t="str">
        <f t="shared" si="1011"/>
        <v/>
      </c>
      <c r="H10651" s="208" t="str">
        <f>IF(ISERROR(VLOOKUP(D10651,Paramètres!$C$17:$E$33,3,0)),"",VLOOKUP(D10651,Paramètres!$C$17:$E$33,3,0))</f>
        <v/>
      </c>
      <c r="I10651" s="53"/>
      <c r="J10651" s="209" t="str">
        <f t="shared" si="1007"/>
        <v/>
      </c>
      <c r="K10651" s="271"/>
      <c r="L10651" s="37"/>
      <c r="M10651" s="218"/>
      <c r="N10651" s="124"/>
      <c r="O10651" s="211" t="str">
        <f t="shared" ca="1" si="1012"/>
        <v/>
      </c>
      <c r="P10651" s="212" t="str">
        <f>IF(ISERROR(VLOOKUP(L10651,Paramètres!$A$38:$B$40,2,0)),"",VLOOKUP(L10651,Paramètres!$A$38:$B$40,2,0))</f>
        <v/>
      </c>
      <c r="Q10651" s="211" t="str">
        <f t="shared" ca="1" si="1013"/>
        <v/>
      </c>
      <c r="R10651" s="211" t="str">
        <f t="shared" si="1009"/>
        <v/>
      </c>
      <c r="S10651" s="213" t="str">
        <f t="shared" ca="1" si="1010"/>
        <v/>
      </c>
      <c r="T10651" s="214" t="str">
        <f t="shared" ca="1" si="1008"/>
        <v/>
      </c>
    </row>
    <row r="10652" spans="1:20" x14ac:dyDescent="0.25">
      <c r="A10652" s="119" t="s">
        <v>16221</v>
      </c>
      <c r="B10652" s="260"/>
      <c r="C10652" s="264" t="str">
        <f>IF(ISERROR(VLOOKUP(B10652,'Tous les abonnés'!$A$6:$I$5491,2,0)),"",VLOOKUP(B10652,'Tous les abonnés'!$A$6:$I$5491,2,0))</f>
        <v/>
      </c>
      <c r="D10652" s="26"/>
      <c r="E10652" s="265"/>
      <c r="F10652" s="207" t="str">
        <f>IF(ISERROR(IF(VLOOKUP(D10652,Paramètres!$C$17:$H$33,6,0)="oui","illimité",VLOOKUP(D10652,Paramètres!$C$17:$H$33,5,0))),"",IF(VLOOKUP(D10652,Paramètres!$C$17:$H$33,6,0)="oui","illimité",VLOOKUP(D10652,Paramètres!$C$17:$H$33,5,0)))</f>
        <v/>
      </c>
      <c r="G10652" s="269" t="str">
        <f t="shared" si="1011"/>
        <v/>
      </c>
      <c r="H10652" s="208" t="str">
        <f>IF(ISERROR(VLOOKUP(D10652,Paramètres!$C$17:$E$33,3,0)),"",VLOOKUP(D10652,Paramètres!$C$17:$E$33,3,0))</f>
        <v/>
      </c>
      <c r="I10652" s="53"/>
      <c r="J10652" s="209" t="str">
        <f t="shared" si="1007"/>
        <v/>
      </c>
      <c r="K10652" s="271"/>
      <c r="L10652" s="37"/>
      <c r="M10652" s="218"/>
      <c r="N10652" s="124"/>
      <c r="O10652" s="211" t="str">
        <f t="shared" ca="1" si="1012"/>
        <v/>
      </c>
      <c r="P10652" s="212" t="str">
        <f>IF(ISERROR(VLOOKUP(L10652,Paramètres!$A$38:$B$40,2,0)),"",VLOOKUP(L10652,Paramètres!$A$38:$B$40,2,0))</f>
        <v/>
      </c>
      <c r="Q10652" s="211" t="str">
        <f t="shared" ca="1" si="1013"/>
        <v/>
      </c>
      <c r="R10652" s="211" t="str">
        <f t="shared" si="1009"/>
        <v/>
      </c>
      <c r="S10652" s="213" t="str">
        <f t="shared" ca="1" si="1010"/>
        <v/>
      </c>
      <c r="T10652" s="214" t="str">
        <f t="shared" ca="1" si="1008"/>
        <v/>
      </c>
    </row>
    <row r="10653" spans="1:20" x14ac:dyDescent="0.25">
      <c r="A10653" s="119" t="s">
        <v>16222</v>
      </c>
      <c r="B10653" s="260"/>
      <c r="C10653" s="264" t="str">
        <f>IF(ISERROR(VLOOKUP(B10653,'Tous les abonnés'!$A$6:$I$5491,2,0)),"",VLOOKUP(B10653,'Tous les abonnés'!$A$6:$I$5491,2,0))</f>
        <v/>
      </c>
      <c r="D10653" s="26"/>
      <c r="E10653" s="265"/>
      <c r="F10653" s="207" t="str">
        <f>IF(ISERROR(IF(VLOOKUP(D10653,Paramètres!$C$17:$H$33,6,0)="oui","illimité",VLOOKUP(D10653,Paramètres!$C$17:$H$33,5,0))),"",IF(VLOOKUP(D10653,Paramètres!$C$17:$H$33,6,0)="oui","illimité",VLOOKUP(D10653,Paramètres!$C$17:$H$33,5,0)))</f>
        <v/>
      </c>
      <c r="G10653" s="269" t="str">
        <f t="shared" si="1011"/>
        <v/>
      </c>
      <c r="H10653" s="208" t="str">
        <f>IF(ISERROR(VLOOKUP(D10653,Paramètres!$C$17:$E$33,3,0)),"",VLOOKUP(D10653,Paramètres!$C$17:$E$33,3,0))</f>
        <v/>
      </c>
      <c r="I10653" s="53"/>
      <c r="J10653" s="209" t="str">
        <f t="shared" si="1007"/>
        <v/>
      </c>
      <c r="K10653" s="271"/>
      <c r="L10653" s="37"/>
      <c r="M10653" s="218"/>
      <c r="N10653" s="124"/>
      <c r="O10653" s="211" t="str">
        <f t="shared" ca="1" si="1012"/>
        <v/>
      </c>
      <c r="P10653" s="212" t="str">
        <f>IF(ISERROR(VLOOKUP(L10653,Paramètres!$A$38:$B$40,2,0)),"",VLOOKUP(L10653,Paramètres!$A$38:$B$40,2,0))</f>
        <v/>
      </c>
      <c r="Q10653" s="211" t="str">
        <f t="shared" ca="1" si="1013"/>
        <v/>
      </c>
      <c r="R10653" s="211" t="str">
        <f t="shared" si="1009"/>
        <v/>
      </c>
      <c r="S10653" s="213" t="str">
        <f t="shared" ca="1" si="1010"/>
        <v/>
      </c>
      <c r="T10653" s="214" t="str">
        <f t="shared" ca="1" si="1008"/>
        <v/>
      </c>
    </row>
    <row r="10654" spans="1:20" x14ac:dyDescent="0.25">
      <c r="A10654" s="119" t="s">
        <v>16223</v>
      </c>
      <c r="B10654" s="260"/>
      <c r="C10654" s="264" t="str">
        <f>IF(ISERROR(VLOOKUP(B10654,'Tous les abonnés'!$A$6:$I$5491,2,0)),"",VLOOKUP(B10654,'Tous les abonnés'!$A$6:$I$5491,2,0))</f>
        <v/>
      </c>
      <c r="D10654" s="26"/>
      <c r="E10654" s="265"/>
      <c r="F10654" s="207" t="str">
        <f>IF(ISERROR(IF(VLOOKUP(D10654,Paramètres!$C$17:$H$33,6,0)="oui","illimité",VLOOKUP(D10654,Paramètres!$C$17:$H$33,5,0))),"",IF(VLOOKUP(D10654,Paramètres!$C$17:$H$33,6,0)="oui","illimité",VLOOKUP(D10654,Paramètres!$C$17:$H$33,5,0)))</f>
        <v/>
      </c>
      <c r="G10654" s="269" t="str">
        <f t="shared" si="1011"/>
        <v/>
      </c>
      <c r="H10654" s="208" t="str">
        <f>IF(ISERROR(VLOOKUP(D10654,Paramètres!$C$17:$E$33,3,0)),"",VLOOKUP(D10654,Paramètres!$C$17:$E$33,3,0))</f>
        <v/>
      </c>
      <c r="I10654" s="53"/>
      <c r="J10654" s="209" t="str">
        <f t="shared" si="1007"/>
        <v/>
      </c>
      <c r="K10654" s="271"/>
      <c r="L10654" s="37"/>
      <c r="M10654" s="218"/>
      <c r="N10654" s="124"/>
      <c r="O10654" s="211" t="str">
        <f t="shared" ca="1" si="1012"/>
        <v/>
      </c>
      <c r="P10654" s="212" t="str">
        <f>IF(ISERROR(VLOOKUP(L10654,Paramètres!$A$38:$B$40,2,0)),"",VLOOKUP(L10654,Paramètres!$A$38:$B$40,2,0))</f>
        <v/>
      </c>
      <c r="Q10654" s="211" t="str">
        <f t="shared" ca="1" si="1013"/>
        <v/>
      </c>
      <c r="R10654" s="211" t="str">
        <f t="shared" si="1009"/>
        <v/>
      </c>
      <c r="S10654" s="213" t="str">
        <f t="shared" ca="1" si="1010"/>
        <v/>
      </c>
      <c r="T10654" s="214" t="str">
        <f t="shared" ca="1" si="1008"/>
        <v/>
      </c>
    </row>
    <row r="10655" spans="1:20" x14ac:dyDescent="0.25">
      <c r="A10655" s="119" t="s">
        <v>16224</v>
      </c>
      <c r="B10655" s="260"/>
      <c r="C10655" s="264" t="str">
        <f>IF(ISERROR(VLOOKUP(B10655,'Tous les abonnés'!$A$6:$I$5491,2,0)),"",VLOOKUP(B10655,'Tous les abonnés'!$A$6:$I$5491,2,0))</f>
        <v/>
      </c>
      <c r="D10655" s="26"/>
      <c r="E10655" s="265"/>
      <c r="F10655" s="207" t="str">
        <f>IF(ISERROR(IF(VLOOKUP(D10655,Paramètres!$C$17:$H$33,6,0)="oui","illimité",VLOOKUP(D10655,Paramètres!$C$17:$H$33,5,0))),"",IF(VLOOKUP(D10655,Paramètres!$C$17:$H$33,6,0)="oui","illimité",VLOOKUP(D10655,Paramètres!$C$17:$H$33,5,0)))</f>
        <v/>
      </c>
      <c r="G10655" s="269" t="str">
        <f t="shared" si="1011"/>
        <v/>
      </c>
      <c r="H10655" s="208" t="str">
        <f>IF(ISERROR(VLOOKUP(D10655,Paramètres!$C$17:$E$33,3,0)),"",VLOOKUP(D10655,Paramètres!$C$17:$E$33,3,0))</f>
        <v/>
      </c>
      <c r="I10655" s="53"/>
      <c r="J10655" s="209" t="str">
        <f t="shared" si="1007"/>
        <v/>
      </c>
      <c r="K10655" s="271"/>
      <c r="L10655" s="37"/>
      <c r="M10655" s="218"/>
      <c r="N10655" s="124"/>
      <c r="O10655" s="211" t="str">
        <f t="shared" ca="1" si="1012"/>
        <v/>
      </c>
      <c r="P10655" s="212" t="str">
        <f>IF(ISERROR(VLOOKUP(L10655,Paramètres!$A$38:$B$40,2,0)),"",VLOOKUP(L10655,Paramètres!$A$38:$B$40,2,0))</f>
        <v/>
      </c>
      <c r="Q10655" s="211" t="str">
        <f t="shared" ca="1" si="1013"/>
        <v/>
      </c>
      <c r="R10655" s="211" t="str">
        <f t="shared" si="1009"/>
        <v/>
      </c>
      <c r="S10655" s="213" t="str">
        <f t="shared" ca="1" si="1010"/>
        <v/>
      </c>
      <c r="T10655" s="214" t="str">
        <f t="shared" ca="1" si="1008"/>
        <v/>
      </c>
    </row>
    <row r="10656" spans="1:20" x14ac:dyDescent="0.25">
      <c r="A10656" s="119" t="s">
        <v>16225</v>
      </c>
      <c r="B10656" s="260"/>
      <c r="C10656" s="264" t="str">
        <f>IF(ISERROR(VLOOKUP(B10656,'Tous les abonnés'!$A$6:$I$5491,2,0)),"",VLOOKUP(B10656,'Tous les abonnés'!$A$6:$I$5491,2,0))</f>
        <v/>
      </c>
      <c r="D10656" s="26"/>
      <c r="E10656" s="265"/>
      <c r="F10656" s="207" t="str">
        <f>IF(ISERROR(IF(VLOOKUP(D10656,Paramètres!$C$17:$H$33,6,0)="oui","illimité",VLOOKUP(D10656,Paramètres!$C$17:$H$33,5,0))),"",IF(VLOOKUP(D10656,Paramètres!$C$17:$H$33,6,0)="oui","illimité",VLOOKUP(D10656,Paramètres!$C$17:$H$33,5,0)))</f>
        <v/>
      </c>
      <c r="G10656" s="269" t="str">
        <f t="shared" si="1011"/>
        <v/>
      </c>
      <c r="H10656" s="208" t="str">
        <f>IF(ISERROR(VLOOKUP(D10656,Paramètres!$C$17:$E$33,3,0)),"",VLOOKUP(D10656,Paramètres!$C$17:$E$33,3,0))</f>
        <v/>
      </c>
      <c r="I10656" s="53"/>
      <c r="J10656" s="209" t="str">
        <f t="shared" si="1007"/>
        <v/>
      </c>
      <c r="K10656" s="271"/>
      <c r="L10656" s="37"/>
      <c r="M10656" s="218"/>
      <c r="N10656" s="124"/>
      <c r="O10656" s="211" t="str">
        <f t="shared" ca="1" si="1012"/>
        <v/>
      </c>
      <c r="P10656" s="212" t="str">
        <f>IF(ISERROR(VLOOKUP(L10656,Paramètres!$A$38:$B$40,2,0)),"",VLOOKUP(L10656,Paramètres!$A$38:$B$40,2,0))</f>
        <v/>
      </c>
      <c r="Q10656" s="211" t="str">
        <f t="shared" ca="1" si="1013"/>
        <v/>
      </c>
      <c r="R10656" s="211" t="str">
        <f t="shared" si="1009"/>
        <v/>
      </c>
      <c r="S10656" s="213" t="str">
        <f t="shared" ca="1" si="1010"/>
        <v/>
      </c>
      <c r="T10656" s="214" t="str">
        <f t="shared" ca="1" si="1008"/>
        <v/>
      </c>
    </row>
    <row r="10657" spans="1:20" x14ac:dyDescent="0.25">
      <c r="A10657" s="119" t="s">
        <v>16226</v>
      </c>
      <c r="B10657" s="260"/>
      <c r="C10657" s="264" t="str">
        <f>IF(ISERROR(VLOOKUP(B10657,'Tous les abonnés'!$A$6:$I$5491,2,0)),"",VLOOKUP(B10657,'Tous les abonnés'!$A$6:$I$5491,2,0))</f>
        <v/>
      </c>
      <c r="D10657" s="26"/>
      <c r="E10657" s="265"/>
      <c r="F10657" s="207" t="str">
        <f>IF(ISERROR(IF(VLOOKUP(D10657,Paramètres!$C$17:$H$33,6,0)="oui","illimité",VLOOKUP(D10657,Paramètres!$C$17:$H$33,5,0))),"",IF(VLOOKUP(D10657,Paramètres!$C$17:$H$33,6,0)="oui","illimité",VLOOKUP(D10657,Paramètres!$C$17:$H$33,5,0)))</f>
        <v/>
      </c>
      <c r="G10657" s="269" t="str">
        <f t="shared" si="1011"/>
        <v/>
      </c>
      <c r="H10657" s="208" t="str">
        <f>IF(ISERROR(VLOOKUP(D10657,Paramètres!$C$17:$E$33,3,0)),"",VLOOKUP(D10657,Paramètres!$C$17:$E$33,3,0))</f>
        <v/>
      </c>
      <c r="I10657" s="53"/>
      <c r="J10657" s="209" t="str">
        <f t="shared" si="1007"/>
        <v/>
      </c>
      <c r="K10657" s="271"/>
      <c r="L10657" s="37"/>
      <c r="M10657" s="218"/>
      <c r="N10657" s="124"/>
      <c r="O10657" s="211" t="str">
        <f t="shared" ca="1" si="1012"/>
        <v/>
      </c>
      <c r="P10657" s="212" t="str">
        <f>IF(ISERROR(VLOOKUP(L10657,Paramètres!$A$38:$B$40,2,0)),"",VLOOKUP(L10657,Paramètres!$A$38:$B$40,2,0))</f>
        <v/>
      </c>
      <c r="Q10657" s="211" t="str">
        <f t="shared" ca="1" si="1013"/>
        <v/>
      </c>
      <c r="R10657" s="211" t="str">
        <f t="shared" si="1009"/>
        <v/>
      </c>
      <c r="S10657" s="213" t="str">
        <f t="shared" ca="1" si="1010"/>
        <v/>
      </c>
      <c r="T10657" s="214" t="str">
        <f t="shared" ca="1" si="1008"/>
        <v/>
      </c>
    </row>
    <row r="10658" spans="1:20" x14ac:dyDescent="0.25">
      <c r="A10658" s="119" t="s">
        <v>16227</v>
      </c>
      <c r="B10658" s="260"/>
      <c r="C10658" s="264" t="str">
        <f>IF(ISERROR(VLOOKUP(B10658,'Tous les abonnés'!$A$6:$I$5491,2,0)),"",VLOOKUP(B10658,'Tous les abonnés'!$A$6:$I$5491,2,0))</f>
        <v/>
      </c>
      <c r="D10658" s="26"/>
      <c r="E10658" s="265"/>
      <c r="F10658" s="207" t="str">
        <f>IF(ISERROR(IF(VLOOKUP(D10658,Paramètres!$C$17:$H$33,6,0)="oui","illimité",VLOOKUP(D10658,Paramètres!$C$17:$H$33,5,0))),"",IF(VLOOKUP(D10658,Paramètres!$C$17:$H$33,6,0)="oui","illimité",VLOOKUP(D10658,Paramètres!$C$17:$H$33,5,0)))</f>
        <v/>
      </c>
      <c r="G10658" s="269" t="str">
        <f t="shared" si="1011"/>
        <v/>
      </c>
      <c r="H10658" s="208" t="str">
        <f>IF(ISERROR(VLOOKUP(D10658,Paramètres!$C$17:$E$33,3,0)),"",VLOOKUP(D10658,Paramètres!$C$17:$E$33,3,0))</f>
        <v/>
      </c>
      <c r="I10658" s="53"/>
      <c r="J10658" s="209" t="str">
        <f t="shared" si="1007"/>
        <v/>
      </c>
      <c r="K10658" s="271"/>
      <c r="L10658" s="37"/>
      <c r="M10658" s="218"/>
      <c r="N10658" s="124"/>
      <c r="O10658" s="211" t="str">
        <f t="shared" ca="1" si="1012"/>
        <v/>
      </c>
      <c r="P10658" s="212" t="str">
        <f>IF(ISERROR(VLOOKUP(L10658,Paramètres!$A$38:$B$40,2,0)),"",VLOOKUP(L10658,Paramètres!$A$38:$B$40,2,0))</f>
        <v/>
      </c>
      <c r="Q10658" s="211" t="str">
        <f t="shared" ca="1" si="1013"/>
        <v/>
      </c>
      <c r="R10658" s="211" t="str">
        <f t="shared" si="1009"/>
        <v/>
      </c>
      <c r="S10658" s="213" t="str">
        <f t="shared" ca="1" si="1010"/>
        <v/>
      </c>
      <c r="T10658" s="214" t="str">
        <f t="shared" ca="1" si="1008"/>
        <v/>
      </c>
    </row>
    <row r="10659" spans="1:20" x14ac:dyDescent="0.25">
      <c r="A10659" s="119" t="s">
        <v>16228</v>
      </c>
      <c r="B10659" s="260"/>
      <c r="C10659" s="264" t="str">
        <f>IF(ISERROR(VLOOKUP(B10659,'Tous les abonnés'!$A$6:$I$5491,2,0)),"",VLOOKUP(B10659,'Tous les abonnés'!$A$6:$I$5491,2,0))</f>
        <v/>
      </c>
      <c r="D10659" s="26"/>
      <c r="E10659" s="265"/>
      <c r="F10659" s="207" t="str">
        <f>IF(ISERROR(IF(VLOOKUP(D10659,Paramètres!$C$17:$H$33,6,0)="oui","illimité",VLOOKUP(D10659,Paramètres!$C$17:$H$33,5,0))),"",IF(VLOOKUP(D10659,Paramètres!$C$17:$H$33,6,0)="oui","illimité",VLOOKUP(D10659,Paramètres!$C$17:$H$33,5,0)))</f>
        <v/>
      </c>
      <c r="G10659" s="269" t="str">
        <f t="shared" si="1011"/>
        <v/>
      </c>
      <c r="H10659" s="208" t="str">
        <f>IF(ISERROR(VLOOKUP(D10659,Paramètres!$C$17:$E$33,3,0)),"",VLOOKUP(D10659,Paramètres!$C$17:$E$33,3,0))</f>
        <v/>
      </c>
      <c r="I10659" s="53"/>
      <c r="J10659" s="209" t="str">
        <f t="shared" si="1007"/>
        <v/>
      </c>
      <c r="K10659" s="271"/>
      <c r="L10659" s="37"/>
      <c r="M10659" s="218"/>
      <c r="N10659" s="124"/>
      <c r="O10659" s="211" t="str">
        <f t="shared" ca="1" si="1012"/>
        <v/>
      </c>
      <c r="P10659" s="212" t="str">
        <f>IF(ISERROR(VLOOKUP(L10659,Paramètres!$A$38:$B$40,2,0)),"",VLOOKUP(L10659,Paramètres!$A$38:$B$40,2,0))</f>
        <v/>
      </c>
      <c r="Q10659" s="211" t="str">
        <f t="shared" ca="1" si="1013"/>
        <v/>
      </c>
      <c r="R10659" s="211" t="str">
        <f t="shared" si="1009"/>
        <v/>
      </c>
      <c r="S10659" s="213" t="str">
        <f t="shared" ca="1" si="1010"/>
        <v/>
      </c>
      <c r="T10659" s="214" t="str">
        <f t="shared" ca="1" si="1008"/>
        <v/>
      </c>
    </row>
    <row r="10660" spans="1:20" x14ac:dyDescent="0.25">
      <c r="A10660" s="119" t="s">
        <v>16229</v>
      </c>
      <c r="B10660" s="260"/>
      <c r="C10660" s="264" t="str">
        <f>IF(ISERROR(VLOOKUP(B10660,'Tous les abonnés'!$A$6:$I$5491,2,0)),"",VLOOKUP(B10660,'Tous les abonnés'!$A$6:$I$5491,2,0))</f>
        <v/>
      </c>
      <c r="D10660" s="26"/>
      <c r="E10660" s="265"/>
      <c r="F10660" s="207" t="str">
        <f>IF(ISERROR(IF(VLOOKUP(D10660,Paramètres!$C$17:$H$33,6,0)="oui","illimité",VLOOKUP(D10660,Paramètres!$C$17:$H$33,5,0))),"",IF(VLOOKUP(D10660,Paramètres!$C$17:$H$33,6,0)="oui","illimité",VLOOKUP(D10660,Paramètres!$C$17:$H$33,5,0)))</f>
        <v/>
      </c>
      <c r="G10660" s="269" t="str">
        <f t="shared" si="1011"/>
        <v/>
      </c>
      <c r="H10660" s="208" t="str">
        <f>IF(ISERROR(VLOOKUP(D10660,Paramètres!$C$17:$E$33,3,0)),"",VLOOKUP(D10660,Paramètres!$C$17:$E$33,3,0))</f>
        <v/>
      </c>
      <c r="I10660" s="53"/>
      <c r="J10660" s="209" t="str">
        <f t="shared" si="1007"/>
        <v/>
      </c>
      <c r="K10660" s="271"/>
      <c r="L10660" s="37"/>
      <c r="M10660" s="218"/>
      <c r="N10660" s="124"/>
      <c r="O10660" s="211" t="str">
        <f t="shared" ca="1" si="1012"/>
        <v/>
      </c>
      <c r="P10660" s="212" t="str">
        <f>IF(ISERROR(VLOOKUP(L10660,Paramètres!$A$38:$B$40,2,0)),"",VLOOKUP(L10660,Paramètres!$A$38:$B$40,2,0))</f>
        <v/>
      </c>
      <c r="Q10660" s="211" t="str">
        <f t="shared" ca="1" si="1013"/>
        <v/>
      </c>
      <c r="R10660" s="211" t="str">
        <f t="shared" si="1009"/>
        <v/>
      </c>
      <c r="S10660" s="213" t="str">
        <f t="shared" ca="1" si="1010"/>
        <v/>
      </c>
      <c r="T10660" s="214" t="str">
        <f t="shared" ca="1" si="1008"/>
        <v/>
      </c>
    </row>
    <row r="10661" spans="1:20" x14ac:dyDescent="0.25">
      <c r="A10661" s="119" t="s">
        <v>16230</v>
      </c>
      <c r="B10661" s="260"/>
      <c r="C10661" s="264" t="str">
        <f>IF(ISERROR(VLOOKUP(B10661,'Tous les abonnés'!$A$6:$I$5491,2,0)),"",VLOOKUP(B10661,'Tous les abonnés'!$A$6:$I$5491,2,0))</f>
        <v/>
      </c>
      <c r="D10661" s="26"/>
      <c r="E10661" s="265"/>
      <c r="F10661" s="207" t="str">
        <f>IF(ISERROR(IF(VLOOKUP(D10661,Paramètres!$C$17:$H$33,6,0)="oui","illimité",VLOOKUP(D10661,Paramètres!$C$17:$H$33,5,0))),"",IF(VLOOKUP(D10661,Paramètres!$C$17:$H$33,6,0)="oui","illimité",VLOOKUP(D10661,Paramètres!$C$17:$H$33,5,0)))</f>
        <v/>
      </c>
      <c r="G10661" s="269" t="str">
        <f t="shared" si="1011"/>
        <v/>
      </c>
      <c r="H10661" s="208" t="str">
        <f>IF(ISERROR(VLOOKUP(D10661,Paramètres!$C$17:$E$33,3,0)),"",VLOOKUP(D10661,Paramètres!$C$17:$E$33,3,0))</f>
        <v/>
      </c>
      <c r="I10661" s="53"/>
      <c r="J10661" s="209" t="str">
        <f t="shared" si="1007"/>
        <v/>
      </c>
      <c r="K10661" s="271"/>
      <c r="L10661" s="37"/>
      <c r="M10661" s="218"/>
      <c r="N10661" s="124"/>
      <c r="O10661" s="211" t="str">
        <f t="shared" ca="1" si="1012"/>
        <v/>
      </c>
      <c r="P10661" s="212" t="str">
        <f>IF(ISERROR(VLOOKUP(L10661,Paramètres!$A$38:$B$40,2,0)),"",VLOOKUP(L10661,Paramètres!$A$38:$B$40,2,0))</f>
        <v/>
      </c>
      <c r="Q10661" s="211" t="str">
        <f t="shared" ca="1" si="1013"/>
        <v/>
      </c>
      <c r="R10661" s="211" t="str">
        <f t="shared" si="1009"/>
        <v/>
      </c>
      <c r="S10661" s="213" t="str">
        <f t="shared" ca="1" si="1010"/>
        <v/>
      </c>
      <c r="T10661" s="214" t="str">
        <f t="shared" ca="1" si="1008"/>
        <v/>
      </c>
    </row>
    <row r="10662" spans="1:20" x14ac:dyDescent="0.25">
      <c r="A10662" s="119" t="s">
        <v>16231</v>
      </c>
      <c r="B10662" s="260"/>
      <c r="C10662" s="264" t="str">
        <f>IF(ISERROR(VLOOKUP(B10662,'Tous les abonnés'!$A$6:$I$5491,2,0)),"",VLOOKUP(B10662,'Tous les abonnés'!$A$6:$I$5491,2,0))</f>
        <v/>
      </c>
      <c r="D10662" s="26"/>
      <c r="E10662" s="265"/>
      <c r="F10662" s="207" t="str">
        <f>IF(ISERROR(IF(VLOOKUP(D10662,Paramètres!$C$17:$H$33,6,0)="oui","illimité",VLOOKUP(D10662,Paramètres!$C$17:$H$33,5,0))),"",IF(VLOOKUP(D10662,Paramètres!$C$17:$H$33,6,0)="oui","illimité",VLOOKUP(D10662,Paramètres!$C$17:$H$33,5,0)))</f>
        <v/>
      </c>
      <c r="G10662" s="269" t="str">
        <f t="shared" si="1011"/>
        <v/>
      </c>
      <c r="H10662" s="208" t="str">
        <f>IF(ISERROR(VLOOKUP(D10662,Paramètres!$C$17:$E$33,3,0)),"",VLOOKUP(D10662,Paramètres!$C$17:$E$33,3,0))</f>
        <v/>
      </c>
      <c r="I10662" s="53"/>
      <c r="J10662" s="209" t="str">
        <f t="shared" si="1007"/>
        <v/>
      </c>
      <c r="K10662" s="271"/>
      <c r="L10662" s="37"/>
      <c r="M10662" s="218"/>
      <c r="N10662" s="124"/>
      <c r="O10662" s="211" t="str">
        <f t="shared" ca="1" si="1012"/>
        <v/>
      </c>
      <c r="P10662" s="212" t="str">
        <f>IF(ISERROR(VLOOKUP(L10662,Paramètres!$A$38:$B$40,2,0)),"",VLOOKUP(L10662,Paramètres!$A$38:$B$40,2,0))</f>
        <v/>
      </c>
      <c r="Q10662" s="211" t="str">
        <f t="shared" ca="1" si="1013"/>
        <v/>
      </c>
      <c r="R10662" s="211" t="str">
        <f t="shared" si="1009"/>
        <v/>
      </c>
      <c r="S10662" s="213" t="str">
        <f t="shared" ca="1" si="1010"/>
        <v/>
      </c>
      <c r="T10662" s="214" t="str">
        <f t="shared" ca="1" si="1008"/>
        <v/>
      </c>
    </row>
    <row r="10663" spans="1:20" x14ac:dyDescent="0.25">
      <c r="A10663" s="119" t="s">
        <v>16232</v>
      </c>
      <c r="B10663" s="260"/>
      <c r="C10663" s="264" t="str">
        <f>IF(ISERROR(VLOOKUP(B10663,'Tous les abonnés'!$A$6:$I$5491,2,0)),"",VLOOKUP(B10663,'Tous les abonnés'!$A$6:$I$5491,2,0))</f>
        <v/>
      </c>
      <c r="D10663" s="26"/>
      <c r="E10663" s="265"/>
      <c r="F10663" s="207" t="str">
        <f>IF(ISERROR(IF(VLOOKUP(D10663,Paramètres!$C$17:$H$33,6,0)="oui","illimité",VLOOKUP(D10663,Paramètres!$C$17:$H$33,5,0))),"",IF(VLOOKUP(D10663,Paramètres!$C$17:$H$33,6,0)="oui","illimité",VLOOKUP(D10663,Paramètres!$C$17:$H$33,5,0)))</f>
        <v/>
      </c>
      <c r="G10663" s="269" t="str">
        <f t="shared" si="1011"/>
        <v/>
      </c>
      <c r="H10663" s="208" t="str">
        <f>IF(ISERROR(VLOOKUP(D10663,Paramètres!$C$17:$E$33,3,0)),"",VLOOKUP(D10663,Paramètres!$C$17:$E$33,3,0))</f>
        <v/>
      </c>
      <c r="I10663" s="53"/>
      <c r="J10663" s="209" t="str">
        <f t="shared" si="1007"/>
        <v/>
      </c>
      <c r="K10663" s="271"/>
      <c r="L10663" s="37"/>
      <c r="M10663" s="218"/>
      <c r="N10663" s="124"/>
      <c r="O10663" s="211" t="str">
        <f t="shared" ca="1" si="1012"/>
        <v/>
      </c>
      <c r="P10663" s="212" t="str">
        <f>IF(ISERROR(VLOOKUP(L10663,Paramètres!$A$38:$B$40,2,0)),"",VLOOKUP(L10663,Paramètres!$A$38:$B$40,2,0))</f>
        <v/>
      </c>
      <c r="Q10663" s="211" t="str">
        <f t="shared" ca="1" si="1013"/>
        <v/>
      </c>
      <c r="R10663" s="211" t="str">
        <f t="shared" si="1009"/>
        <v/>
      </c>
      <c r="S10663" s="213" t="str">
        <f t="shared" ca="1" si="1010"/>
        <v/>
      </c>
      <c r="T10663" s="214" t="str">
        <f t="shared" ca="1" si="1008"/>
        <v/>
      </c>
    </row>
    <row r="10664" spans="1:20" x14ac:dyDescent="0.25">
      <c r="A10664" s="119" t="s">
        <v>16233</v>
      </c>
      <c r="B10664" s="260"/>
      <c r="C10664" s="264" t="str">
        <f>IF(ISERROR(VLOOKUP(B10664,'Tous les abonnés'!$A$6:$I$5491,2,0)),"",VLOOKUP(B10664,'Tous les abonnés'!$A$6:$I$5491,2,0))</f>
        <v/>
      </c>
      <c r="D10664" s="26"/>
      <c r="E10664" s="265"/>
      <c r="F10664" s="207" t="str">
        <f>IF(ISERROR(IF(VLOOKUP(D10664,Paramètres!$C$17:$H$33,6,0)="oui","illimité",VLOOKUP(D10664,Paramètres!$C$17:$H$33,5,0))),"",IF(VLOOKUP(D10664,Paramètres!$C$17:$H$33,6,0)="oui","illimité",VLOOKUP(D10664,Paramètres!$C$17:$H$33,5,0)))</f>
        <v/>
      </c>
      <c r="G10664" s="269" t="str">
        <f t="shared" si="1011"/>
        <v/>
      </c>
      <c r="H10664" s="208" t="str">
        <f>IF(ISERROR(VLOOKUP(D10664,Paramètres!$C$17:$E$33,3,0)),"",VLOOKUP(D10664,Paramètres!$C$17:$E$33,3,0))</f>
        <v/>
      </c>
      <c r="I10664" s="53"/>
      <c r="J10664" s="209" t="str">
        <f t="shared" si="1007"/>
        <v/>
      </c>
      <c r="K10664" s="271"/>
      <c r="L10664" s="37"/>
      <c r="M10664" s="218"/>
      <c r="N10664" s="124"/>
      <c r="O10664" s="211" t="str">
        <f t="shared" ca="1" si="1012"/>
        <v/>
      </c>
      <c r="P10664" s="212" t="str">
        <f>IF(ISERROR(VLOOKUP(L10664,Paramètres!$A$38:$B$40,2,0)),"",VLOOKUP(L10664,Paramètres!$A$38:$B$40,2,0))</f>
        <v/>
      </c>
      <c r="Q10664" s="211" t="str">
        <f t="shared" ca="1" si="1013"/>
        <v/>
      </c>
      <c r="R10664" s="211" t="str">
        <f t="shared" si="1009"/>
        <v/>
      </c>
      <c r="S10664" s="213" t="str">
        <f t="shared" ca="1" si="1010"/>
        <v/>
      </c>
      <c r="T10664" s="214" t="str">
        <f t="shared" ca="1" si="1008"/>
        <v/>
      </c>
    </row>
    <row r="10665" spans="1:20" x14ac:dyDescent="0.25">
      <c r="A10665" s="119" t="s">
        <v>16234</v>
      </c>
      <c r="B10665" s="260"/>
      <c r="C10665" s="264" t="str">
        <f>IF(ISERROR(VLOOKUP(B10665,'Tous les abonnés'!$A$6:$I$5491,2,0)),"",VLOOKUP(B10665,'Tous les abonnés'!$A$6:$I$5491,2,0))</f>
        <v/>
      </c>
      <c r="D10665" s="26"/>
      <c r="E10665" s="265"/>
      <c r="F10665" s="207" t="str">
        <f>IF(ISERROR(IF(VLOOKUP(D10665,Paramètres!$C$17:$H$33,6,0)="oui","illimité",VLOOKUP(D10665,Paramètres!$C$17:$H$33,5,0))),"",IF(VLOOKUP(D10665,Paramètres!$C$17:$H$33,6,0)="oui","illimité",VLOOKUP(D10665,Paramètres!$C$17:$H$33,5,0)))</f>
        <v/>
      </c>
      <c r="G10665" s="269" t="str">
        <f t="shared" si="1011"/>
        <v/>
      </c>
      <c r="H10665" s="208" t="str">
        <f>IF(ISERROR(VLOOKUP(D10665,Paramètres!$C$17:$E$33,3,0)),"",VLOOKUP(D10665,Paramètres!$C$17:$E$33,3,0))</f>
        <v/>
      </c>
      <c r="I10665" s="53"/>
      <c r="J10665" s="209" t="str">
        <f t="shared" si="1007"/>
        <v/>
      </c>
      <c r="K10665" s="271"/>
      <c r="L10665" s="37"/>
      <c r="M10665" s="218"/>
      <c r="N10665" s="124"/>
      <c r="O10665" s="211" t="str">
        <f t="shared" ca="1" si="1012"/>
        <v/>
      </c>
      <c r="P10665" s="212" t="str">
        <f>IF(ISERROR(VLOOKUP(L10665,Paramètres!$A$38:$B$40,2,0)),"",VLOOKUP(L10665,Paramètres!$A$38:$B$40,2,0))</f>
        <v/>
      </c>
      <c r="Q10665" s="211" t="str">
        <f t="shared" ca="1" si="1013"/>
        <v/>
      </c>
      <c r="R10665" s="211" t="str">
        <f t="shared" si="1009"/>
        <v/>
      </c>
      <c r="S10665" s="213" t="str">
        <f t="shared" ca="1" si="1010"/>
        <v/>
      </c>
      <c r="T10665" s="214" t="str">
        <f t="shared" ca="1" si="1008"/>
        <v/>
      </c>
    </row>
    <row r="10666" spans="1:20" x14ac:dyDescent="0.25">
      <c r="A10666" s="119" t="s">
        <v>16235</v>
      </c>
      <c r="B10666" s="260"/>
      <c r="C10666" s="264" t="str">
        <f>IF(ISERROR(VLOOKUP(B10666,'Tous les abonnés'!$A$6:$I$5491,2,0)),"",VLOOKUP(B10666,'Tous les abonnés'!$A$6:$I$5491,2,0))</f>
        <v/>
      </c>
      <c r="D10666" s="26"/>
      <c r="E10666" s="265"/>
      <c r="F10666" s="207" t="str">
        <f>IF(ISERROR(IF(VLOOKUP(D10666,Paramètres!$C$17:$H$33,6,0)="oui","illimité",VLOOKUP(D10666,Paramètres!$C$17:$H$33,5,0))),"",IF(VLOOKUP(D10666,Paramètres!$C$17:$H$33,6,0)="oui","illimité",VLOOKUP(D10666,Paramètres!$C$17:$H$33,5,0)))</f>
        <v/>
      </c>
      <c r="G10666" s="269" t="str">
        <f t="shared" si="1011"/>
        <v/>
      </c>
      <c r="H10666" s="208" t="str">
        <f>IF(ISERROR(VLOOKUP(D10666,Paramètres!$C$17:$E$33,3,0)),"",VLOOKUP(D10666,Paramètres!$C$17:$E$33,3,0))</f>
        <v/>
      </c>
      <c r="I10666" s="53"/>
      <c r="J10666" s="209" t="str">
        <f t="shared" si="1007"/>
        <v/>
      </c>
      <c r="K10666" s="271"/>
      <c r="L10666" s="37"/>
      <c r="M10666" s="218"/>
      <c r="N10666" s="124"/>
      <c r="O10666" s="211" t="str">
        <f t="shared" ca="1" si="1012"/>
        <v/>
      </c>
      <c r="P10666" s="212" t="str">
        <f>IF(ISERROR(VLOOKUP(L10666,Paramètres!$A$38:$B$40,2,0)),"",VLOOKUP(L10666,Paramètres!$A$38:$B$40,2,0))</f>
        <v/>
      </c>
      <c r="Q10666" s="211" t="str">
        <f t="shared" ca="1" si="1013"/>
        <v/>
      </c>
      <c r="R10666" s="211" t="str">
        <f t="shared" si="1009"/>
        <v/>
      </c>
      <c r="S10666" s="213" t="str">
        <f t="shared" ca="1" si="1010"/>
        <v/>
      </c>
      <c r="T10666" s="214" t="str">
        <f t="shared" ca="1" si="1008"/>
        <v/>
      </c>
    </row>
    <row r="10667" spans="1:20" x14ac:dyDescent="0.25">
      <c r="A10667" s="119" t="s">
        <v>16236</v>
      </c>
      <c r="B10667" s="260"/>
      <c r="C10667" s="264" t="str">
        <f>IF(ISERROR(VLOOKUP(B10667,'Tous les abonnés'!$A$6:$I$5491,2,0)),"",VLOOKUP(B10667,'Tous les abonnés'!$A$6:$I$5491,2,0))</f>
        <v/>
      </c>
      <c r="D10667" s="26"/>
      <c r="E10667" s="265"/>
      <c r="F10667" s="207" t="str">
        <f>IF(ISERROR(IF(VLOOKUP(D10667,Paramètres!$C$17:$H$33,6,0)="oui","illimité",VLOOKUP(D10667,Paramètres!$C$17:$H$33,5,0))),"",IF(VLOOKUP(D10667,Paramètres!$C$17:$H$33,6,0)="oui","illimité",VLOOKUP(D10667,Paramètres!$C$17:$H$33,5,0)))</f>
        <v/>
      </c>
      <c r="G10667" s="269" t="str">
        <f t="shared" si="1011"/>
        <v/>
      </c>
      <c r="H10667" s="208" t="str">
        <f>IF(ISERROR(VLOOKUP(D10667,Paramètres!$C$17:$E$33,3,0)),"",VLOOKUP(D10667,Paramètres!$C$17:$E$33,3,0))</f>
        <v/>
      </c>
      <c r="I10667" s="53"/>
      <c r="J10667" s="209" t="str">
        <f t="shared" si="1007"/>
        <v/>
      </c>
      <c r="K10667" s="271"/>
      <c r="L10667" s="37"/>
      <c r="M10667" s="218"/>
      <c r="N10667" s="124"/>
      <c r="O10667" s="211" t="str">
        <f t="shared" ca="1" si="1012"/>
        <v/>
      </c>
      <c r="P10667" s="212" t="str">
        <f>IF(ISERROR(VLOOKUP(L10667,Paramètres!$A$38:$B$40,2,0)),"",VLOOKUP(L10667,Paramètres!$A$38:$B$40,2,0))</f>
        <v/>
      </c>
      <c r="Q10667" s="211" t="str">
        <f t="shared" ca="1" si="1013"/>
        <v/>
      </c>
      <c r="R10667" s="211" t="str">
        <f t="shared" si="1009"/>
        <v/>
      </c>
      <c r="S10667" s="213" t="str">
        <f t="shared" ca="1" si="1010"/>
        <v/>
      </c>
      <c r="T10667" s="214" t="str">
        <f t="shared" ca="1" si="1008"/>
        <v/>
      </c>
    </row>
    <row r="10668" spans="1:20" x14ac:dyDescent="0.25">
      <c r="A10668" s="119" t="s">
        <v>16237</v>
      </c>
      <c r="B10668" s="260"/>
      <c r="C10668" s="264" t="str">
        <f>IF(ISERROR(VLOOKUP(B10668,'Tous les abonnés'!$A$6:$I$5491,2,0)),"",VLOOKUP(B10668,'Tous les abonnés'!$A$6:$I$5491,2,0))</f>
        <v/>
      </c>
      <c r="D10668" s="26"/>
      <c r="E10668" s="265"/>
      <c r="F10668" s="207" t="str">
        <f>IF(ISERROR(IF(VLOOKUP(D10668,Paramètres!$C$17:$H$33,6,0)="oui","illimité",VLOOKUP(D10668,Paramètres!$C$17:$H$33,5,0))),"",IF(VLOOKUP(D10668,Paramètres!$C$17:$H$33,6,0)="oui","illimité",VLOOKUP(D10668,Paramètres!$C$17:$H$33,5,0)))</f>
        <v/>
      </c>
      <c r="G10668" s="269" t="str">
        <f t="shared" si="1011"/>
        <v/>
      </c>
      <c r="H10668" s="208" t="str">
        <f>IF(ISERROR(VLOOKUP(D10668,Paramètres!$C$17:$E$33,3,0)),"",VLOOKUP(D10668,Paramètres!$C$17:$E$33,3,0))</f>
        <v/>
      </c>
      <c r="I10668" s="53"/>
      <c r="J10668" s="209" t="str">
        <f t="shared" si="1007"/>
        <v/>
      </c>
      <c r="K10668" s="271"/>
      <c r="L10668" s="37"/>
      <c r="M10668" s="218"/>
      <c r="N10668" s="124"/>
      <c r="O10668" s="211" t="str">
        <f t="shared" ca="1" si="1012"/>
        <v/>
      </c>
      <c r="P10668" s="212" t="str">
        <f>IF(ISERROR(VLOOKUP(L10668,Paramètres!$A$38:$B$40,2,0)),"",VLOOKUP(L10668,Paramètres!$A$38:$B$40,2,0))</f>
        <v/>
      </c>
      <c r="Q10668" s="211" t="str">
        <f t="shared" ca="1" si="1013"/>
        <v/>
      </c>
      <c r="R10668" s="211" t="str">
        <f t="shared" si="1009"/>
        <v/>
      </c>
      <c r="S10668" s="213" t="str">
        <f t="shared" ca="1" si="1010"/>
        <v/>
      </c>
      <c r="T10668" s="214" t="str">
        <f t="shared" ca="1" si="1008"/>
        <v/>
      </c>
    </row>
    <row r="10669" spans="1:20" x14ac:dyDescent="0.25">
      <c r="A10669" s="119" t="s">
        <v>16238</v>
      </c>
      <c r="B10669" s="260"/>
      <c r="C10669" s="264" t="str">
        <f>IF(ISERROR(VLOOKUP(B10669,'Tous les abonnés'!$A$6:$I$5491,2,0)),"",VLOOKUP(B10669,'Tous les abonnés'!$A$6:$I$5491,2,0))</f>
        <v/>
      </c>
      <c r="D10669" s="26"/>
      <c r="E10669" s="265"/>
      <c r="F10669" s="207" t="str">
        <f>IF(ISERROR(IF(VLOOKUP(D10669,Paramètres!$C$17:$H$33,6,0)="oui","illimité",VLOOKUP(D10669,Paramètres!$C$17:$H$33,5,0))),"",IF(VLOOKUP(D10669,Paramètres!$C$17:$H$33,6,0)="oui","illimité",VLOOKUP(D10669,Paramètres!$C$17:$H$33,5,0)))</f>
        <v/>
      </c>
      <c r="G10669" s="269" t="str">
        <f t="shared" si="1011"/>
        <v/>
      </c>
      <c r="H10669" s="208" t="str">
        <f>IF(ISERROR(VLOOKUP(D10669,Paramètres!$C$17:$E$33,3,0)),"",VLOOKUP(D10669,Paramètres!$C$17:$E$33,3,0))</f>
        <v/>
      </c>
      <c r="I10669" s="53"/>
      <c r="J10669" s="209" t="str">
        <f t="shared" si="1007"/>
        <v/>
      </c>
      <c r="K10669" s="271"/>
      <c r="L10669" s="37"/>
      <c r="M10669" s="218"/>
      <c r="N10669" s="124"/>
      <c r="O10669" s="211" t="str">
        <f t="shared" ca="1" si="1012"/>
        <v/>
      </c>
      <c r="P10669" s="212" t="str">
        <f>IF(ISERROR(VLOOKUP(L10669,Paramètres!$A$38:$B$40,2,0)),"",VLOOKUP(L10669,Paramètres!$A$38:$B$40,2,0))</f>
        <v/>
      </c>
      <c r="Q10669" s="211" t="str">
        <f t="shared" ca="1" si="1013"/>
        <v/>
      </c>
      <c r="R10669" s="211" t="str">
        <f t="shared" si="1009"/>
        <v/>
      </c>
      <c r="S10669" s="213" t="str">
        <f t="shared" ca="1" si="1010"/>
        <v/>
      </c>
      <c r="T10669" s="214" t="str">
        <f t="shared" ca="1" si="1008"/>
        <v/>
      </c>
    </row>
    <row r="10670" spans="1:20" x14ac:dyDescent="0.25">
      <c r="A10670" s="119" t="s">
        <v>16239</v>
      </c>
      <c r="B10670" s="260"/>
      <c r="C10670" s="264" t="str">
        <f>IF(ISERROR(VLOOKUP(B10670,'Tous les abonnés'!$A$6:$I$5491,2,0)),"",VLOOKUP(B10670,'Tous les abonnés'!$A$6:$I$5491,2,0))</f>
        <v/>
      </c>
      <c r="D10670" s="26"/>
      <c r="E10670" s="265"/>
      <c r="F10670" s="207" t="str">
        <f>IF(ISERROR(IF(VLOOKUP(D10670,Paramètres!$C$17:$H$33,6,0)="oui","illimité",VLOOKUP(D10670,Paramètres!$C$17:$H$33,5,0))),"",IF(VLOOKUP(D10670,Paramètres!$C$17:$H$33,6,0)="oui","illimité",VLOOKUP(D10670,Paramètres!$C$17:$H$33,5,0)))</f>
        <v/>
      </c>
      <c r="G10670" s="269" t="str">
        <f t="shared" si="1011"/>
        <v/>
      </c>
      <c r="H10670" s="208" t="str">
        <f>IF(ISERROR(VLOOKUP(D10670,Paramètres!$C$17:$E$33,3,0)),"",VLOOKUP(D10670,Paramètres!$C$17:$E$33,3,0))</f>
        <v/>
      </c>
      <c r="I10670" s="53"/>
      <c r="J10670" s="209" t="str">
        <f t="shared" si="1007"/>
        <v/>
      </c>
      <c r="K10670" s="271"/>
      <c r="L10670" s="37"/>
      <c r="M10670" s="218"/>
      <c r="N10670" s="124"/>
      <c r="O10670" s="211" t="str">
        <f t="shared" ca="1" si="1012"/>
        <v/>
      </c>
      <c r="P10670" s="212" t="str">
        <f>IF(ISERROR(VLOOKUP(L10670,Paramètres!$A$38:$B$40,2,0)),"",VLOOKUP(L10670,Paramètres!$A$38:$B$40,2,0))</f>
        <v/>
      </c>
      <c r="Q10670" s="211" t="str">
        <f t="shared" ca="1" si="1013"/>
        <v/>
      </c>
      <c r="R10670" s="211" t="str">
        <f t="shared" si="1009"/>
        <v/>
      </c>
      <c r="S10670" s="213" t="str">
        <f t="shared" ca="1" si="1010"/>
        <v/>
      </c>
      <c r="T10670" s="214" t="str">
        <f t="shared" ca="1" si="1008"/>
        <v/>
      </c>
    </row>
    <row r="10671" spans="1:20" x14ac:dyDescent="0.25">
      <c r="A10671" s="119" t="s">
        <v>16240</v>
      </c>
      <c r="B10671" s="260"/>
      <c r="C10671" s="264" t="str">
        <f>IF(ISERROR(VLOOKUP(B10671,'Tous les abonnés'!$A$6:$I$5491,2,0)),"",VLOOKUP(B10671,'Tous les abonnés'!$A$6:$I$5491,2,0))</f>
        <v/>
      </c>
      <c r="D10671" s="26"/>
      <c r="E10671" s="265"/>
      <c r="F10671" s="207" t="str">
        <f>IF(ISERROR(IF(VLOOKUP(D10671,Paramètres!$C$17:$H$33,6,0)="oui","illimité",VLOOKUP(D10671,Paramètres!$C$17:$H$33,5,0))),"",IF(VLOOKUP(D10671,Paramètres!$C$17:$H$33,6,0)="oui","illimité",VLOOKUP(D10671,Paramètres!$C$17:$H$33,5,0)))</f>
        <v/>
      </c>
      <c r="G10671" s="269" t="str">
        <f t="shared" si="1011"/>
        <v/>
      </c>
      <c r="H10671" s="208" t="str">
        <f>IF(ISERROR(VLOOKUP(D10671,Paramètres!$C$17:$E$33,3,0)),"",VLOOKUP(D10671,Paramètres!$C$17:$E$33,3,0))</f>
        <v/>
      </c>
      <c r="I10671" s="53"/>
      <c r="J10671" s="209" t="str">
        <f t="shared" si="1007"/>
        <v/>
      </c>
      <c r="K10671" s="271"/>
      <c r="L10671" s="37"/>
      <c r="M10671" s="218"/>
      <c r="N10671" s="124"/>
      <c r="O10671" s="211" t="str">
        <f t="shared" ca="1" si="1012"/>
        <v/>
      </c>
      <c r="P10671" s="212" t="str">
        <f>IF(ISERROR(VLOOKUP(L10671,Paramètres!$A$38:$B$40,2,0)),"",VLOOKUP(L10671,Paramètres!$A$38:$B$40,2,0))</f>
        <v/>
      </c>
      <c r="Q10671" s="211" t="str">
        <f t="shared" ca="1" si="1013"/>
        <v/>
      </c>
      <c r="R10671" s="211" t="str">
        <f t="shared" si="1009"/>
        <v/>
      </c>
      <c r="S10671" s="213" t="str">
        <f t="shared" ca="1" si="1010"/>
        <v/>
      </c>
      <c r="T10671" s="214" t="str">
        <f t="shared" ca="1" si="1008"/>
        <v/>
      </c>
    </row>
    <row r="10672" spans="1:20" x14ac:dyDescent="0.25">
      <c r="A10672" s="119" t="s">
        <v>16241</v>
      </c>
      <c r="B10672" s="260"/>
      <c r="C10672" s="264" t="str">
        <f>IF(ISERROR(VLOOKUP(B10672,'Tous les abonnés'!$A$6:$I$5491,2,0)),"",VLOOKUP(B10672,'Tous les abonnés'!$A$6:$I$5491,2,0))</f>
        <v/>
      </c>
      <c r="D10672" s="26"/>
      <c r="E10672" s="265"/>
      <c r="F10672" s="207" t="str">
        <f>IF(ISERROR(IF(VLOOKUP(D10672,Paramètres!$C$17:$H$33,6,0)="oui","illimité",VLOOKUP(D10672,Paramètres!$C$17:$H$33,5,0))),"",IF(VLOOKUP(D10672,Paramètres!$C$17:$H$33,6,0)="oui","illimité",VLOOKUP(D10672,Paramètres!$C$17:$H$33,5,0)))</f>
        <v/>
      </c>
      <c r="G10672" s="269" t="str">
        <f t="shared" si="1011"/>
        <v/>
      </c>
      <c r="H10672" s="208" t="str">
        <f>IF(ISERROR(VLOOKUP(D10672,Paramètres!$C$17:$E$33,3,0)),"",VLOOKUP(D10672,Paramètres!$C$17:$E$33,3,0))</f>
        <v/>
      </c>
      <c r="I10672" s="53"/>
      <c r="J10672" s="209" t="str">
        <f t="shared" si="1007"/>
        <v/>
      </c>
      <c r="K10672" s="271"/>
      <c r="L10672" s="37"/>
      <c r="M10672" s="218"/>
      <c r="N10672" s="124"/>
      <c r="O10672" s="211" t="str">
        <f t="shared" ca="1" si="1012"/>
        <v/>
      </c>
      <c r="P10672" s="212" t="str">
        <f>IF(ISERROR(VLOOKUP(L10672,Paramètres!$A$38:$B$40,2,0)),"",VLOOKUP(L10672,Paramètres!$A$38:$B$40,2,0))</f>
        <v/>
      </c>
      <c r="Q10672" s="211" t="str">
        <f t="shared" ca="1" si="1013"/>
        <v/>
      </c>
      <c r="R10672" s="211" t="str">
        <f t="shared" si="1009"/>
        <v/>
      </c>
      <c r="S10672" s="213" t="str">
        <f t="shared" ca="1" si="1010"/>
        <v/>
      </c>
      <c r="T10672" s="214" t="str">
        <f t="shared" ca="1" si="1008"/>
        <v/>
      </c>
    </row>
    <row r="10673" spans="1:20" x14ac:dyDescent="0.25">
      <c r="A10673" s="119" t="s">
        <v>16242</v>
      </c>
      <c r="B10673" s="260"/>
      <c r="C10673" s="264" t="str">
        <f>IF(ISERROR(VLOOKUP(B10673,'Tous les abonnés'!$A$6:$I$5491,2,0)),"",VLOOKUP(B10673,'Tous les abonnés'!$A$6:$I$5491,2,0))</f>
        <v/>
      </c>
      <c r="D10673" s="26"/>
      <c r="E10673" s="265"/>
      <c r="F10673" s="207" t="str">
        <f>IF(ISERROR(IF(VLOOKUP(D10673,Paramètres!$C$17:$H$33,6,0)="oui","illimité",VLOOKUP(D10673,Paramètres!$C$17:$H$33,5,0))),"",IF(VLOOKUP(D10673,Paramètres!$C$17:$H$33,6,0)="oui","illimité",VLOOKUP(D10673,Paramètres!$C$17:$H$33,5,0)))</f>
        <v/>
      </c>
      <c r="G10673" s="269" t="str">
        <f t="shared" si="1011"/>
        <v/>
      </c>
      <c r="H10673" s="208" t="str">
        <f>IF(ISERROR(VLOOKUP(D10673,Paramètres!$C$17:$E$33,3,0)),"",VLOOKUP(D10673,Paramètres!$C$17:$E$33,3,0))</f>
        <v/>
      </c>
      <c r="I10673" s="53"/>
      <c r="J10673" s="209" t="str">
        <f t="shared" si="1007"/>
        <v/>
      </c>
      <c r="K10673" s="271"/>
      <c r="L10673" s="37"/>
      <c r="M10673" s="218"/>
      <c r="N10673" s="124"/>
      <c r="O10673" s="211" t="str">
        <f t="shared" ca="1" si="1012"/>
        <v/>
      </c>
      <c r="P10673" s="212" t="str">
        <f>IF(ISERROR(VLOOKUP(L10673,Paramètres!$A$38:$B$40,2,0)),"",VLOOKUP(L10673,Paramètres!$A$38:$B$40,2,0))</f>
        <v/>
      </c>
      <c r="Q10673" s="211" t="str">
        <f t="shared" ca="1" si="1013"/>
        <v/>
      </c>
      <c r="R10673" s="211" t="str">
        <f t="shared" si="1009"/>
        <v/>
      </c>
      <c r="S10673" s="213" t="str">
        <f t="shared" ca="1" si="1010"/>
        <v/>
      </c>
      <c r="T10673" s="214" t="str">
        <f t="shared" ca="1" si="1008"/>
        <v/>
      </c>
    </row>
    <row r="10674" spans="1:20" x14ac:dyDescent="0.25">
      <c r="A10674" s="119" t="s">
        <v>16243</v>
      </c>
      <c r="B10674" s="260"/>
      <c r="C10674" s="264" t="str">
        <f>IF(ISERROR(VLOOKUP(B10674,'Tous les abonnés'!$A$6:$I$5491,2,0)),"",VLOOKUP(B10674,'Tous les abonnés'!$A$6:$I$5491,2,0))</f>
        <v/>
      </c>
      <c r="D10674" s="26"/>
      <c r="E10674" s="265"/>
      <c r="F10674" s="207" t="str">
        <f>IF(ISERROR(IF(VLOOKUP(D10674,Paramètres!$C$17:$H$33,6,0)="oui","illimité",VLOOKUP(D10674,Paramètres!$C$17:$H$33,5,0))),"",IF(VLOOKUP(D10674,Paramètres!$C$17:$H$33,6,0)="oui","illimité",VLOOKUP(D10674,Paramètres!$C$17:$H$33,5,0)))</f>
        <v/>
      </c>
      <c r="G10674" s="269" t="str">
        <f t="shared" si="1011"/>
        <v/>
      </c>
      <c r="H10674" s="208" t="str">
        <f>IF(ISERROR(VLOOKUP(D10674,Paramètres!$C$17:$E$33,3,0)),"",VLOOKUP(D10674,Paramètres!$C$17:$E$33,3,0))</f>
        <v/>
      </c>
      <c r="I10674" s="53"/>
      <c r="J10674" s="209" t="str">
        <f t="shared" si="1007"/>
        <v/>
      </c>
      <c r="K10674" s="271"/>
      <c r="L10674" s="37"/>
      <c r="M10674" s="218"/>
      <c r="N10674" s="124"/>
      <c r="O10674" s="211" t="str">
        <f t="shared" ca="1" si="1012"/>
        <v/>
      </c>
      <c r="P10674" s="212" t="str">
        <f>IF(ISERROR(VLOOKUP(L10674,Paramètres!$A$38:$B$40,2,0)),"",VLOOKUP(L10674,Paramètres!$A$38:$B$40,2,0))</f>
        <v/>
      </c>
      <c r="Q10674" s="211" t="str">
        <f t="shared" ca="1" si="1013"/>
        <v/>
      </c>
      <c r="R10674" s="211" t="str">
        <f t="shared" si="1009"/>
        <v/>
      </c>
      <c r="S10674" s="213" t="str">
        <f t="shared" ca="1" si="1010"/>
        <v/>
      </c>
      <c r="T10674" s="214" t="str">
        <f t="shared" ca="1" si="1008"/>
        <v/>
      </c>
    </row>
    <row r="10675" spans="1:20" x14ac:dyDescent="0.25">
      <c r="A10675" s="119" t="s">
        <v>16244</v>
      </c>
      <c r="B10675" s="260"/>
      <c r="C10675" s="264" t="str">
        <f>IF(ISERROR(VLOOKUP(B10675,'Tous les abonnés'!$A$6:$I$5491,2,0)),"",VLOOKUP(B10675,'Tous les abonnés'!$A$6:$I$5491,2,0))</f>
        <v/>
      </c>
      <c r="D10675" s="26"/>
      <c r="E10675" s="265"/>
      <c r="F10675" s="207" t="str">
        <f>IF(ISERROR(IF(VLOOKUP(D10675,Paramètres!$C$17:$H$33,6,0)="oui","illimité",VLOOKUP(D10675,Paramètres!$C$17:$H$33,5,0))),"",IF(VLOOKUP(D10675,Paramètres!$C$17:$H$33,6,0)="oui","illimité",VLOOKUP(D10675,Paramètres!$C$17:$H$33,5,0)))</f>
        <v/>
      </c>
      <c r="G10675" s="269" t="str">
        <f t="shared" si="1011"/>
        <v/>
      </c>
      <c r="H10675" s="208" t="str">
        <f>IF(ISERROR(VLOOKUP(D10675,Paramètres!$C$17:$E$33,3,0)),"",VLOOKUP(D10675,Paramètres!$C$17:$E$33,3,0))</f>
        <v/>
      </c>
      <c r="I10675" s="53"/>
      <c r="J10675" s="209" t="str">
        <f t="shared" si="1007"/>
        <v/>
      </c>
      <c r="K10675" s="271"/>
      <c r="L10675" s="37"/>
      <c r="M10675" s="218"/>
      <c r="N10675" s="124"/>
      <c r="O10675" s="211" t="str">
        <f t="shared" ca="1" si="1012"/>
        <v/>
      </c>
      <c r="P10675" s="212" t="str">
        <f>IF(ISERROR(VLOOKUP(L10675,Paramètres!$A$38:$B$40,2,0)),"",VLOOKUP(L10675,Paramètres!$A$38:$B$40,2,0))</f>
        <v/>
      </c>
      <c r="Q10675" s="211" t="str">
        <f t="shared" ca="1" si="1013"/>
        <v/>
      </c>
      <c r="R10675" s="211" t="str">
        <f t="shared" si="1009"/>
        <v/>
      </c>
      <c r="S10675" s="213" t="str">
        <f t="shared" ca="1" si="1010"/>
        <v/>
      </c>
      <c r="T10675" s="214" t="str">
        <f t="shared" ca="1" si="1008"/>
        <v/>
      </c>
    </row>
    <row r="10676" spans="1:20" x14ac:dyDescent="0.25">
      <c r="A10676" s="119" t="s">
        <v>16245</v>
      </c>
      <c r="B10676" s="260"/>
      <c r="C10676" s="264" t="str">
        <f>IF(ISERROR(VLOOKUP(B10676,'Tous les abonnés'!$A$6:$I$5491,2,0)),"",VLOOKUP(B10676,'Tous les abonnés'!$A$6:$I$5491,2,0))</f>
        <v/>
      </c>
      <c r="D10676" s="26"/>
      <c r="E10676" s="265"/>
      <c r="F10676" s="207" t="str">
        <f>IF(ISERROR(IF(VLOOKUP(D10676,Paramètres!$C$17:$H$33,6,0)="oui","illimité",VLOOKUP(D10676,Paramètres!$C$17:$H$33,5,0))),"",IF(VLOOKUP(D10676,Paramètres!$C$17:$H$33,6,0)="oui","illimité",VLOOKUP(D10676,Paramètres!$C$17:$H$33,5,0)))</f>
        <v/>
      </c>
      <c r="G10676" s="269" t="str">
        <f t="shared" si="1011"/>
        <v/>
      </c>
      <c r="H10676" s="208" t="str">
        <f>IF(ISERROR(VLOOKUP(D10676,Paramètres!$C$17:$E$33,3,0)),"",VLOOKUP(D10676,Paramètres!$C$17:$E$33,3,0))</f>
        <v/>
      </c>
      <c r="I10676" s="53"/>
      <c r="J10676" s="209" t="str">
        <f t="shared" ref="J10676:J10739" si="1014">IF(ISERROR(H10676-(I10676*H10676)),"",H10676-(I10676*H10676))</f>
        <v/>
      </c>
      <c r="K10676" s="271"/>
      <c r="L10676" s="37"/>
      <c r="M10676" s="218"/>
      <c r="N10676" s="124"/>
      <c r="O10676" s="211" t="str">
        <f t="shared" ca="1" si="1012"/>
        <v/>
      </c>
      <c r="P10676" s="212" t="str">
        <f>IF(ISERROR(VLOOKUP(L10676,Paramètres!$A$38:$B$40,2,0)),"",VLOOKUP(L10676,Paramètres!$A$38:$B$40,2,0))</f>
        <v/>
      </c>
      <c r="Q10676" s="211" t="str">
        <f t="shared" ca="1" si="1013"/>
        <v/>
      </c>
      <c r="R10676" s="211" t="str">
        <f t="shared" si="1009"/>
        <v/>
      </c>
      <c r="S10676" s="213" t="str">
        <f t="shared" ca="1" si="1010"/>
        <v/>
      </c>
      <c r="T10676" s="214" t="str">
        <f t="shared" ca="1" si="1008"/>
        <v/>
      </c>
    </row>
    <row r="10677" spans="1:20" x14ac:dyDescent="0.25">
      <c r="A10677" s="119" t="s">
        <v>16246</v>
      </c>
      <c r="B10677" s="260"/>
      <c r="C10677" s="264" t="str">
        <f>IF(ISERROR(VLOOKUP(B10677,'Tous les abonnés'!$A$6:$I$5491,2,0)),"",VLOOKUP(B10677,'Tous les abonnés'!$A$6:$I$5491,2,0))</f>
        <v/>
      </c>
      <c r="D10677" s="26"/>
      <c r="E10677" s="265"/>
      <c r="F10677" s="207" t="str">
        <f>IF(ISERROR(IF(VLOOKUP(D10677,Paramètres!$C$17:$H$33,6,0)="oui","illimité",VLOOKUP(D10677,Paramètres!$C$17:$H$33,5,0))),"",IF(VLOOKUP(D10677,Paramètres!$C$17:$H$33,6,0)="oui","illimité",VLOOKUP(D10677,Paramètres!$C$17:$H$33,5,0)))</f>
        <v/>
      </c>
      <c r="G10677" s="269" t="str">
        <f t="shared" si="1011"/>
        <v/>
      </c>
      <c r="H10677" s="208" t="str">
        <f>IF(ISERROR(VLOOKUP(D10677,Paramètres!$C$17:$E$33,3,0)),"",VLOOKUP(D10677,Paramètres!$C$17:$E$33,3,0))</f>
        <v/>
      </c>
      <c r="I10677" s="53"/>
      <c r="J10677" s="209" t="str">
        <f t="shared" si="1014"/>
        <v/>
      </c>
      <c r="K10677" s="271"/>
      <c r="L10677" s="37"/>
      <c r="M10677" s="218"/>
      <c r="N10677" s="124"/>
      <c r="O10677" s="211" t="str">
        <f t="shared" ca="1" si="1012"/>
        <v/>
      </c>
      <c r="P10677" s="212" t="str">
        <f>IF(ISERROR(VLOOKUP(L10677,Paramètres!$A$38:$B$40,2,0)),"",VLOOKUP(L10677,Paramètres!$A$38:$B$40,2,0))</f>
        <v/>
      </c>
      <c r="Q10677" s="211" t="str">
        <f t="shared" ca="1" si="1013"/>
        <v/>
      </c>
      <c r="R10677" s="211" t="str">
        <f t="shared" si="1009"/>
        <v/>
      </c>
      <c r="S10677" s="213" t="str">
        <f t="shared" ca="1" si="1010"/>
        <v/>
      </c>
      <c r="T10677" s="214" t="str">
        <f t="shared" ca="1" si="1008"/>
        <v/>
      </c>
    </row>
    <row r="10678" spans="1:20" x14ac:dyDescent="0.25">
      <c r="A10678" s="119" t="s">
        <v>16247</v>
      </c>
      <c r="B10678" s="260"/>
      <c r="C10678" s="264" t="str">
        <f>IF(ISERROR(VLOOKUP(B10678,'Tous les abonnés'!$A$6:$I$5491,2,0)),"",VLOOKUP(B10678,'Tous les abonnés'!$A$6:$I$5491,2,0))</f>
        <v/>
      </c>
      <c r="D10678" s="26"/>
      <c r="E10678" s="265"/>
      <c r="F10678" s="207" t="str">
        <f>IF(ISERROR(IF(VLOOKUP(D10678,Paramètres!$C$17:$H$33,6,0)="oui","illimité",VLOOKUP(D10678,Paramètres!$C$17:$H$33,5,0))),"",IF(VLOOKUP(D10678,Paramètres!$C$17:$H$33,6,0)="oui","illimité",VLOOKUP(D10678,Paramètres!$C$17:$H$33,5,0)))</f>
        <v/>
      </c>
      <c r="G10678" s="269" t="str">
        <f t="shared" si="1011"/>
        <v/>
      </c>
      <c r="H10678" s="208" t="str">
        <f>IF(ISERROR(VLOOKUP(D10678,Paramètres!$C$17:$E$33,3,0)),"",VLOOKUP(D10678,Paramètres!$C$17:$E$33,3,0))</f>
        <v/>
      </c>
      <c r="I10678" s="53"/>
      <c r="J10678" s="209" t="str">
        <f t="shared" si="1014"/>
        <v/>
      </c>
      <c r="K10678" s="271"/>
      <c r="L10678" s="37"/>
      <c r="M10678" s="218"/>
      <c r="N10678" s="124"/>
      <c r="O10678" s="211" t="str">
        <f t="shared" ca="1" si="1012"/>
        <v/>
      </c>
      <c r="P10678" s="212" t="str">
        <f>IF(ISERROR(VLOOKUP(L10678,Paramètres!$A$38:$B$40,2,0)),"",VLOOKUP(L10678,Paramètres!$A$38:$B$40,2,0))</f>
        <v/>
      </c>
      <c r="Q10678" s="211" t="str">
        <f t="shared" ca="1" si="1013"/>
        <v/>
      </c>
      <c r="R10678" s="211" t="str">
        <f t="shared" si="1009"/>
        <v/>
      </c>
      <c r="S10678" s="213" t="str">
        <f t="shared" ca="1" si="1010"/>
        <v/>
      </c>
      <c r="T10678" s="214" t="str">
        <f t="shared" ca="1" si="1008"/>
        <v/>
      </c>
    </row>
    <row r="10679" spans="1:20" x14ac:dyDescent="0.25">
      <c r="A10679" s="119" t="s">
        <v>16248</v>
      </c>
      <c r="B10679" s="260"/>
      <c r="C10679" s="264" t="str">
        <f>IF(ISERROR(VLOOKUP(B10679,'Tous les abonnés'!$A$6:$I$5491,2,0)),"",VLOOKUP(B10679,'Tous les abonnés'!$A$6:$I$5491,2,0))</f>
        <v/>
      </c>
      <c r="D10679" s="26"/>
      <c r="E10679" s="265"/>
      <c r="F10679" s="207" t="str">
        <f>IF(ISERROR(IF(VLOOKUP(D10679,Paramètres!$C$17:$H$33,6,0)="oui","illimité",VLOOKUP(D10679,Paramètres!$C$17:$H$33,5,0))),"",IF(VLOOKUP(D10679,Paramètres!$C$17:$H$33,6,0)="oui","illimité",VLOOKUP(D10679,Paramètres!$C$17:$H$33,5,0)))</f>
        <v/>
      </c>
      <c r="G10679" s="269" t="str">
        <f t="shared" si="1011"/>
        <v/>
      </c>
      <c r="H10679" s="208" t="str">
        <f>IF(ISERROR(VLOOKUP(D10679,Paramètres!$C$17:$E$33,3,0)),"",VLOOKUP(D10679,Paramètres!$C$17:$E$33,3,0))</f>
        <v/>
      </c>
      <c r="I10679" s="53"/>
      <c r="J10679" s="209" t="str">
        <f t="shared" si="1014"/>
        <v/>
      </c>
      <c r="K10679" s="271"/>
      <c r="L10679" s="37"/>
      <c r="M10679" s="218"/>
      <c r="N10679" s="124"/>
      <c r="O10679" s="211" t="str">
        <f t="shared" ca="1" si="1012"/>
        <v/>
      </c>
      <c r="P10679" s="212" t="str">
        <f>IF(ISERROR(VLOOKUP(L10679,Paramètres!$A$38:$B$40,2,0)),"",VLOOKUP(L10679,Paramètres!$A$38:$B$40,2,0))</f>
        <v/>
      </c>
      <c r="Q10679" s="211" t="str">
        <f t="shared" ca="1" si="1013"/>
        <v/>
      </c>
      <c r="R10679" s="211" t="str">
        <f t="shared" si="1009"/>
        <v/>
      </c>
      <c r="S10679" s="213" t="str">
        <f t="shared" ca="1" si="1010"/>
        <v/>
      </c>
      <c r="T10679" s="214" t="str">
        <f t="shared" ca="1" si="1008"/>
        <v/>
      </c>
    </row>
    <row r="10680" spans="1:20" x14ac:dyDescent="0.25">
      <c r="A10680" s="119" t="s">
        <v>16249</v>
      </c>
      <c r="B10680" s="260"/>
      <c r="C10680" s="264" t="str">
        <f>IF(ISERROR(VLOOKUP(B10680,'Tous les abonnés'!$A$6:$I$5491,2,0)),"",VLOOKUP(B10680,'Tous les abonnés'!$A$6:$I$5491,2,0))</f>
        <v/>
      </c>
      <c r="D10680" s="26"/>
      <c r="E10680" s="265"/>
      <c r="F10680" s="207" t="str">
        <f>IF(ISERROR(IF(VLOOKUP(D10680,Paramètres!$C$17:$H$33,6,0)="oui","illimité",VLOOKUP(D10680,Paramètres!$C$17:$H$33,5,0))),"",IF(VLOOKUP(D10680,Paramètres!$C$17:$H$33,6,0)="oui","illimité",VLOOKUP(D10680,Paramètres!$C$17:$H$33,5,0)))</f>
        <v/>
      </c>
      <c r="G10680" s="269" t="str">
        <f t="shared" si="1011"/>
        <v/>
      </c>
      <c r="H10680" s="208" t="str">
        <f>IF(ISERROR(VLOOKUP(D10680,Paramètres!$C$17:$E$33,3,0)),"",VLOOKUP(D10680,Paramètres!$C$17:$E$33,3,0))</f>
        <v/>
      </c>
      <c r="I10680" s="53"/>
      <c r="J10680" s="209" t="str">
        <f t="shared" si="1014"/>
        <v/>
      </c>
      <c r="K10680" s="271"/>
      <c r="L10680" s="37"/>
      <c r="M10680" s="218"/>
      <c r="N10680" s="124"/>
      <c r="O10680" s="211" t="str">
        <f t="shared" ca="1" si="1012"/>
        <v/>
      </c>
      <c r="P10680" s="212" t="str">
        <f>IF(ISERROR(VLOOKUP(L10680,Paramètres!$A$38:$B$40,2,0)),"",VLOOKUP(L10680,Paramètres!$A$38:$B$40,2,0))</f>
        <v/>
      </c>
      <c r="Q10680" s="211" t="str">
        <f t="shared" ca="1" si="1013"/>
        <v/>
      </c>
      <c r="R10680" s="211" t="str">
        <f t="shared" si="1009"/>
        <v/>
      </c>
      <c r="S10680" s="213" t="str">
        <f t="shared" ca="1" si="1010"/>
        <v/>
      </c>
      <c r="T10680" s="214" t="str">
        <f t="shared" ca="1" si="1008"/>
        <v/>
      </c>
    </row>
    <row r="10681" spans="1:20" x14ac:dyDescent="0.25">
      <c r="A10681" s="119" t="s">
        <v>16250</v>
      </c>
      <c r="B10681" s="260"/>
      <c r="C10681" s="264" t="str">
        <f>IF(ISERROR(VLOOKUP(B10681,'Tous les abonnés'!$A$6:$I$5491,2,0)),"",VLOOKUP(B10681,'Tous les abonnés'!$A$6:$I$5491,2,0))</f>
        <v/>
      </c>
      <c r="D10681" s="26"/>
      <c r="E10681" s="265"/>
      <c r="F10681" s="207" t="str">
        <f>IF(ISERROR(IF(VLOOKUP(D10681,Paramètres!$C$17:$H$33,6,0)="oui","illimité",VLOOKUP(D10681,Paramètres!$C$17:$H$33,5,0))),"",IF(VLOOKUP(D10681,Paramètres!$C$17:$H$33,6,0)="oui","illimité",VLOOKUP(D10681,Paramètres!$C$17:$H$33,5,0)))</f>
        <v/>
      </c>
      <c r="G10681" s="269" t="str">
        <f t="shared" si="1011"/>
        <v/>
      </c>
      <c r="H10681" s="208" t="str">
        <f>IF(ISERROR(VLOOKUP(D10681,Paramètres!$C$17:$E$33,3,0)),"",VLOOKUP(D10681,Paramètres!$C$17:$E$33,3,0))</f>
        <v/>
      </c>
      <c r="I10681" s="53"/>
      <c r="J10681" s="209" t="str">
        <f t="shared" si="1014"/>
        <v/>
      </c>
      <c r="K10681" s="271"/>
      <c r="L10681" s="37"/>
      <c r="M10681" s="218"/>
      <c r="N10681" s="124"/>
      <c r="O10681" s="211" t="str">
        <f t="shared" ca="1" si="1012"/>
        <v/>
      </c>
      <c r="P10681" s="212" t="str">
        <f>IF(ISERROR(VLOOKUP(L10681,Paramètres!$A$38:$B$40,2,0)),"",VLOOKUP(L10681,Paramètres!$A$38:$B$40,2,0))</f>
        <v/>
      </c>
      <c r="Q10681" s="211" t="str">
        <f t="shared" ca="1" si="1013"/>
        <v/>
      </c>
      <c r="R10681" s="211" t="str">
        <f t="shared" si="1009"/>
        <v/>
      </c>
      <c r="S10681" s="213" t="str">
        <f t="shared" ca="1" si="1010"/>
        <v/>
      </c>
      <c r="T10681" s="214" t="str">
        <f t="shared" ref="T10681:T10744" ca="1" si="1015">IF(ISERROR(S10681-N10681),"",S10681-N10681)</f>
        <v/>
      </c>
    </row>
    <row r="10682" spans="1:20" x14ac:dyDescent="0.25">
      <c r="A10682" s="119" t="s">
        <v>16251</v>
      </c>
      <c r="B10682" s="260"/>
      <c r="C10682" s="264" t="str">
        <f>IF(ISERROR(VLOOKUP(B10682,'Tous les abonnés'!$A$6:$I$5491,2,0)),"",VLOOKUP(B10682,'Tous les abonnés'!$A$6:$I$5491,2,0))</f>
        <v/>
      </c>
      <c r="D10682" s="26"/>
      <c r="E10682" s="265"/>
      <c r="F10682" s="207" t="str">
        <f>IF(ISERROR(IF(VLOOKUP(D10682,Paramètres!$C$17:$H$33,6,0)="oui","illimité",VLOOKUP(D10682,Paramètres!$C$17:$H$33,5,0))),"",IF(VLOOKUP(D10682,Paramètres!$C$17:$H$33,6,0)="oui","illimité",VLOOKUP(D10682,Paramètres!$C$17:$H$33,5,0)))</f>
        <v/>
      </c>
      <c r="G10682" s="269" t="str">
        <f t="shared" si="1011"/>
        <v/>
      </c>
      <c r="H10682" s="208" t="str">
        <f>IF(ISERROR(VLOOKUP(D10682,Paramètres!$C$17:$E$33,3,0)),"",VLOOKUP(D10682,Paramètres!$C$17:$E$33,3,0))</f>
        <v/>
      </c>
      <c r="I10682" s="53"/>
      <c r="J10682" s="209" t="str">
        <f t="shared" si="1014"/>
        <v/>
      </c>
      <c r="K10682" s="271"/>
      <c r="L10682" s="37"/>
      <c r="M10682" s="218"/>
      <c r="N10682" s="124"/>
      <c r="O10682" s="211" t="str">
        <f t="shared" ca="1" si="1012"/>
        <v/>
      </c>
      <c r="P10682" s="212" t="str">
        <f>IF(ISERROR(VLOOKUP(L10682,Paramètres!$A$38:$B$40,2,0)),"",VLOOKUP(L10682,Paramètres!$A$38:$B$40,2,0))</f>
        <v/>
      </c>
      <c r="Q10682" s="211" t="str">
        <f t="shared" ca="1" si="1013"/>
        <v/>
      </c>
      <c r="R10682" s="211" t="str">
        <f t="shared" si="1009"/>
        <v/>
      </c>
      <c r="S10682" s="213" t="str">
        <f t="shared" ca="1" si="1010"/>
        <v/>
      </c>
      <c r="T10682" s="214" t="str">
        <f t="shared" ca="1" si="1015"/>
        <v/>
      </c>
    </row>
    <row r="10683" spans="1:20" x14ac:dyDescent="0.25">
      <c r="A10683" s="119" t="s">
        <v>16252</v>
      </c>
      <c r="B10683" s="260"/>
      <c r="C10683" s="264" t="str">
        <f>IF(ISERROR(VLOOKUP(B10683,'Tous les abonnés'!$A$6:$I$5491,2,0)),"",VLOOKUP(B10683,'Tous les abonnés'!$A$6:$I$5491,2,0))</f>
        <v/>
      </c>
      <c r="D10683" s="26"/>
      <c r="E10683" s="265"/>
      <c r="F10683" s="207" t="str">
        <f>IF(ISERROR(IF(VLOOKUP(D10683,Paramètres!$C$17:$H$33,6,0)="oui","illimité",VLOOKUP(D10683,Paramètres!$C$17:$H$33,5,0))),"",IF(VLOOKUP(D10683,Paramètres!$C$17:$H$33,6,0)="oui","illimité",VLOOKUP(D10683,Paramètres!$C$17:$H$33,5,0)))</f>
        <v/>
      </c>
      <c r="G10683" s="269" t="str">
        <f t="shared" si="1011"/>
        <v/>
      </c>
      <c r="H10683" s="208" t="str">
        <f>IF(ISERROR(VLOOKUP(D10683,Paramètres!$C$17:$E$33,3,0)),"",VLOOKUP(D10683,Paramètres!$C$17:$E$33,3,0))</f>
        <v/>
      </c>
      <c r="I10683" s="53"/>
      <c r="J10683" s="209" t="str">
        <f t="shared" si="1014"/>
        <v/>
      </c>
      <c r="K10683" s="271"/>
      <c r="L10683" s="37"/>
      <c r="M10683" s="218"/>
      <c r="N10683" s="124"/>
      <c r="O10683" s="211" t="str">
        <f t="shared" ca="1" si="1012"/>
        <v/>
      </c>
      <c r="P10683" s="212" t="str">
        <f>IF(ISERROR(VLOOKUP(L10683,Paramètres!$A$38:$B$40,2,0)),"",VLOOKUP(L10683,Paramètres!$A$38:$B$40,2,0))</f>
        <v/>
      </c>
      <c r="Q10683" s="211" t="str">
        <f t="shared" ca="1" si="1013"/>
        <v/>
      </c>
      <c r="R10683" s="211" t="str">
        <f t="shared" si="1009"/>
        <v/>
      </c>
      <c r="S10683" s="213" t="str">
        <f t="shared" ca="1" si="1010"/>
        <v/>
      </c>
      <c r="T10683" s="214" t="str">
        <f t="shared" ca="1" si="1015"/>
        <v/>
      </c>
    </row>
    <row r="10684" spans="1:20" x14ac:dyDescent="0.25">
      <c r="A10684" s="119" t="s">
        <v>16253</v>
      </c>
      <c r="B10684" s="260"/>
      <c r="C10684" s="264" t="str">
        <f>IF(ISERROR(VLOOKUP(B10684,'Tous les abonnés'!$A$6:$I$5491,2,0)),"",VLOOKUP(B10684,'Tous les abonnés'!$A$6:$I$5491,2,0))</f>
        <v/>
      </c>
      <c r="D10684" s="26"/>
      <c r="E10684" s="265"/>
      <c r="F10684" s="207" t="str">
        <f>IF(ISERROR(IF(VLOOKUP(D10684,Paramètres!$C$17:$H$33,6,0)="oui","illimité",VLOOKUP(D10684,Paramètres!$C$17:$H$33,5,0))),"",IF(VLOOKUP(D10684,Paramètres!$C$17:$H$33,6,0)="oui","illimité",VLOOKUP(D10684,Paramètres!$C$17:$H$33,5,0)))</f>
        <v/>
      </c>
      <c r="G10684" s="269" t="str">
        <f t="shared" si="1011"/>
        <v/>
      </c>
      <c r="H10684" s="208" t="str">
        <f>IF(ISERROR(VLOOKUP(D10684,Paramètres!$C$17:$E$33,3,0)),"",VLOOKUP(D10684,Paramètres!$C$17:$E$33,3,0))</f>
        <v/>
      </c>
      <c r="I10684" s="53"/>
      <c r="J10684" s="209" t="str">
        <f t="shared" si="1014"/>
        <v/>
      </c>
      <c r="K10684" s="271"/>
      <c r="L10684" s="37"/>
      <c r="M10684" s="218"/>
      <c r="N10684" s="124"/>
      <c r="O10684" s="211" t="str">
        <f t="shared" ca="1" si="1012"/>
        <v/>
      </c>
      <c r="P10684" s="212" t="str">
        <f>IF(ISERROR(VLOOKUP(L10684,Paramètres!$A$38:$B$40,2,0)),"",VLOOKUP(L10684,Paramètres!$A$38:$B$40,2,0))</f>
        <v/>
      </c>
      <c r="Q10684" s="211" t="str">
        <f t="shared" ca="1" si="1013"/>
        <v/>
      </c>
      <c r="R10684" s="211" t="str">
        <f t="shared" si="1009"/>
        <v/>
      </c>
      <c r="S10684" s="213" t="str">
        <f t="shared" ca="1" si="1010"/>
        <v/>
      </c>
      <c r="T10684" s="214" t="str">
        <f t="shared" ca="1" si="1015"/>
        <v/>
      </c>
    </row>
    <row r="10685" spans="1:20" x14ac:dyDescent="0.25">
      <c r="A10685" s="119" t="s">
        <v>16254</v>
      </c>
      <c r="B10685" s="260"/>
      <c r="C10685" s="264" t="str">
        <f>IF(ISERROR(VLOOKUP(B10685,'Tous les abonnés'!$A$6:$I$5491,2,0)),"",VLOOKUP(B10685,'Tous les abonnés'!$A$6:$I$5491,2,0))</f>
        <v/>
      </c>
      <c r="D10685" s="26"/>
      <c r="E10685" s="265"/>
      <c r="F10685" s="207" t="str">
        <f>IF(ISERROR(IF(VLOOKUP(D10685,Paramètres!$C$17:$H$33,6,0)="oui","illimité",VLOOKUP(D10685,Paramètres!$C$17:$H$33,5,0))),"",IF(VLOOKUP(D10685,Paramètres!$C$17:$H$33,6,0)="oui","illimité",VLOOKUP(D10685,Paramètres!$C$17:$H$33,5,0)))</f>
        <v/>
      </c>
      <c r="G10685" s="269" t="str">
        <f t="shared" si="1011"/>
        <v/>
      </c>
      <c r="H10685" s="208" t="str">
        <f>IF(ISERROR(VLOOKUP(D10685,Paramètres!$C$17:$E$33,3,0)),"",VLOOKUP(D10685,Paramètres!$C$17:$E$33,3,0))</f>
        <v/>
      </c>
      <c r="I10685" s="53"/>
      <c r="J10685" s="209" t="str">
        <f t="shared" si="1014"/>
        <v/>
      </c>
      <c r="K10685" s="271"/>
      <c r="L10685" s="37"/>
      <c r="M10685" s="218"/>
      <c r="N10685" s="124"/>
      <c r="O10685" s="211" t="str">
        <f t="shared" ca="1" si="1012"/>
        <v/>
      </c>
      <c r="P10685" s="212" t="str">
        <f>IF(ISERROR(VLOOKUP(L10685,Paramètres!$A$38:$B$40,2,0)),"",VLOOKUP(L10685,Paramètres!$A$38:$B$40,2,0))</f>
        <v/>
      </c>
      <c r="Q10685" s="211" t="str">
        <f t="shared" ca="1" si="1013"/>
        <v/>
      </c>
      <c r="R10685" s="211" t="str">
        <f t="shared" si="1009"/>
        <v/>
      </c>
      <c r="S10685" s="213" t="str">
        <f t="shared" ca="1" si="1010"/>
        <v/>
      </c>
      <c r="T10685" s="214" t="str">
        <f t="shared" ca="1" si="1015"/>
        <v/>
      </c>
    </row>
    <row r="10686" spans="1:20" x14ac:dyDescent="0.25">
      <c r="A10686" s="119" t="s">
        <v>16255</v>
      </c>
      <c r="B10686" s="260"/>
      <c r="C10686" s="264" t="str">
        <f>IF(ISERROR(VLOOKUP(B10686,'Tous les abonnés'!$A$6:$I$5491,2,0)),"",VLOOKUP(B10686,'Tous les abonnés'!$A$6:$I$5491,2,0))</f>
        <v/>
      </c>
      <c r="D10686" s="26"/>
      <c r="E10686" s="265"/>
      <c r="F10686" s="207" t="str">
        <f>IF(ISERROR(IF(VLOOKUP(D10686,Paramètres!$C$17:$H$33,6,0)="oui","illimité",VLOOKUP(D10686,Paramètres!$C$17:$H$33,5,0))),"",IF(VLOOKUP(D10686,Paramètres!$C$17:$H$33,6,0)="oui","illimité",VLOOKUP(D10686,Paramètres!$C$17:$H$33,5,0)))</f>
        <v/>
      </c>
      <c r="G10686" s="269" t="str">
        <f t="shared" si="1011"/>
        <v/>
      </c>
      <c r="H10686" s="208" t="str">
        <f>IF(ISERROR(VLOOKUP(D10686,Paramètres!$C$17:$E$33,3,0)),"",VLOOKUP(D10686,Paramètres!$C$17:$E$33,3,0))</f>
        <v/>
      </c>
      <c r="I10686" s="53"/>
      <c r="J10686" s="209" t="str">
        <f t="shared" si="1014"/>
        <v/>
      </c>
      <c r="K10686" s="271"/>
      <c r="L10686" s="37"/>
      <c r="M10686" s="218"/>
      <c r="N10686" s="124"/>
      <c r="O10686" s="211" t="str">
        <f t="shared" ca="1" si="1012"/>
        <v/>
      </c>
      <c r="P10686" s="212" t="str">
        <f>IF(ISERROR(VLOOKUP(L10686,Paramètres!$A$38:$B$40,2,0)),"",VLOOKUP(L10686,Paramètres!$A$38:$B$40,2,0))</f>
        <v/>
      </c>
      <c r="Q10686" s="211" t="str">
        <f t="shared" ca="1" si="1013"/>
        <v/>
      </c>
      <c r="R10686" s="211" t="str">
        <f t="shared" si="1009"/>
        <v/>
      </c>
      <c r="S10686" s="213" t="str">
        <f t="shared" ca="1" si="1010"/>
        <v/>
      </c>
      <c r="T10686" s="214" t="str">
        <f t="shared" ca="1" si="1015"/>
        <v/>
      </c>
    </row>
    <row r="10687" spans="1:20" x14ac:dyDescent="0.25">
      <c r="A10687" s="119" t="s">
        <v>16256</v>
      </c>
      <c r="B10687" s="260"/>
      <c r="C10687" s="264" t="str">
        <f>IF(ISERROR(VLOOKUP(B10687,'Tous les abonnés'!$A$6:$I$5491,2,0)),"",VLOOKUP(B10687,'Tous les abonnés'!$A$6:$I$5491,2,0))</f>
        <v/>
      </c>
      <c r="D10687" s="26"/>
      <c r="E10687" s="265"/>
      <c r="F10687" s="207" t="str">
        <f>IF(ISERROR(IF(VLOOKUP(D10687,Paramètres!$C$17:$H$33,6,0)="oui","illimité",VLOOKUP(D10687,Paramètres!$C$17:$H$33,5,0))),"",IF(VLOOKUP(D10687,Paramètres!$C$17:$H$33,6,0)="oui","illimité",VLOOKUP(D10687,Paramètres!$C$17:$H$33,5,0)))</f>
        <v/>
      </c>
      <c r="G10687" s="269" t="str">
        <f t="shared" si="1011"/>
        <v/>
      </c>
      <c r="H10687" s="208" t="str">
        <f>IF(ISERROR(VLOOKUP(D10687,Paramètres!$C$17:$E$33,3,0)),"",VLOOKUP(D10687,Paramètres!$C$17:$E$33,3,0))</f>
        <v/>
      </c>
      <c r="I10687" s="53"/>
      <c r="J10687" s="209" t="str">
        <f t="shared" si="1014"/>
        <v/>
      </c>
      <c r="K10687" s="271"/>
      <c r="L10687" s="37"/>
      <c r="M10687" s="218"/>
      <c r="N10687" s="124"/>
      <c r="O10687" s="211" t="str">
        <f t="shared" ca="1" si="1012"/>
        <v/>
      </c>
      <c r="P10687" s="212" t="str">
        <f>IF(ISERROR(VLOOKUP(L10687,Paramètres!$A$38:$B$40,2,0)),"",VLOOKUP(L10687,Paramètres!$A$38:$B$40,2,0))</f>
        <v/>
      </c>
      <c r="Q10687" s="211" t="str">
        <f t="shared" ca="1" si="1013"/>
        <v/>
      </c>
      <c r="R10687" s="211" t="str">
        <f t="shared" si="1009"/>
        <v/>
      </c>
      <c r="S10687" s="213" t="str">
        <f t="shared" ca="1" si="1010"/>
        <v/>
      </c>
      <c r="T10687" s="214" t="str">
        <f t="shared" ca="1" si="1015"/>
        <v/>
      </c>
    </row>
    <row r="10688" spans="1:20" x14ac:dyDescent="0.25">
      <c r="A10688" s="119" t="s">
        <v>16257</v>
      </c>
      <c r="B10688" s="260"/>
      <c r="C10688" s="264" t="str">
        <f>IF(ISERROR(VLOOKUP(B10688,'Tous les abonnés'!$A$6:$I$5491,2,0)),"",VLOOKUP(B10688,'Tous les abonnés'!$A$6:$I$5491,2,0))</f>
        <v/>
      </c>
      <c r="D10688" s="26"/>
      <c r="E10688" s="265"/>
      <c r="F10688" s="207" t="str">
        <f>IF(ISERROR(IF(VLOOKUP(D10688,Paramètres!$C$17:$H$33,6,0)="oui","illimité",VLOOKUP(D10688,Paramètres!$C$17:$H$33,5,0))),"",IF(VLOOKUP(D10688,Paramètres!$C$17:$H$33,6,0)="oui","illimité",VLOOKUP(D10688,Paramètres!$C$17:$H$33,5,0)))</f>
        <v/>
      </c>
      <c r="G10688" s="269" t="str">
        <f t="shared" si="1011"/>
        <v/>
      </c>
      <c r="H10688" s="208" t="str">
        <f>IF(ISERROR(VLOOKUP(D10688,Paramètres!$C$17:$E$33,3,0)),"",VLOOKUP(D10688,Paramètres!$C$17:$E$33,3,0))</f>
        <v/>
      </c>
      <c r="I10688" s="53"/>
      <c r="J10688" s="209" t="str">
        <f t="shared" si="1014"/>
        <v/>
      </c>
      <c r="K10688" s="271"/>
      <c r="L10688" s="37"/>
      <c r="M10688" s="218"/>
      <c r="N10688" s="124"/>
      <c r="O10688" s="211" t="str">
        <f t="shared" ca="1" si="1012"/>
        <v/>
      </c>
      <c r="P10688" s="212" t="str">
        <f>IF(ISERROR(VLOOKUP(L10688,Paramètres!$A$38:$B$40,2,0)),"",VLOOKUP(L10688,Paramètres!$A$38:$B$40,2,0))</f>
        <v/>
      </c>
      <c r="Q10688" s="211" t="str">
        <f t="shared" ca="1" si="1013"/>
        <v/>
      </c>
      <c r="R10688" s="211" t="str">
        <f t="shared" si="1009"/>
        <v/>
      </c>
      <c r="S10688" s="213" t="str">
        <f t="shared" ca="1" si="1010"/>
        <v/>
      </c>
      <c r="T10688" s="214" t="str">
        <f t="shared" ca="1" si="1015"/>
        <v/>
      </c>
    </row>
    <row r="10689" spans="1:20" x14ac:dyDescent="0.25">
      <c r="A10689" s="119" t="s">
        <v>16258</v>
      </c>
      <c r="B10689" s="260"/>
      <c r="C10689" s="264" t="str">
        <f>IF(ISERROR(VLOOKUP(B10689,'Tous les abonnés'!$A$6:$I$5491,2,0)),"",VLOOKUP(B10689,'Tous les abonnés'!$A$6:$I$5491,2,0))</f>
        <v/>
      </c>
      <c r="D10689" s="26"/>
      <c r="E10689" s="265"/>
      <c r="F10689" s="207" t="str">
        <f>IF(ISERROR(IF(VLOOKUP(D10689,Paramètres!$C$17:$H$33,6,0)="oui","illimité",VLOOKUP(D10689,Paramètres!$C$17:$H$33,5,0))),"",IF(VLOOKUP(D10689,Paramètres!$C$17:$H$33,6,0)="oui","illimité",VLOOKUP(D10689,Paramètres!$C$17:$H$33,5,0)))</f>
        <v/>
      </c>
      <c r="G10689" s="269" t="str">
        <f t="shared" si="1011"/>
        <v/>
      </c>
      <c r="H10689" s="208" t="str">
        <f>IF(ISERROR(VLOOKUP(D10689,Paramètres!$C$17:$E$33,3,0)),"",VLOOKUP(D10689,Paramètres!$C$17:$E$33,3,0))</f>
        <v/>
      </c>
      <c r="I10689" s="53"/>
      <c r="J10689" s="209" t="str">
        <f t="shared" si="1014"/>
        <v/>
      </c>
      <c r="K10689" s="271"/>
      <c r="L10689" s="37"/>
      <c r="M10689" s="218"/>
      <c r="N10689" s="124"/>
      <c r="O10689" s="211" t="str">
        <f t="shared" ca="1" si="1012"/>
        <v/>
      </c>
      <c r="P10689" s="212" t="str">
        <f>IF(ISERROR(VLOOKUP(L10689,Paramètres!$A$38:$B$40,2,0)),"",VLOOKUP(L10689,Paramètres!$A$38:$B$40,2,0))</f>
        <v/>
      </c>
      <c r="Q10689" s="211" t="str">
        <f t="shared" ca="1" si="1013"/>
        <v/>
      </c>
      <c r="R10689" s="211" t="str">
        <f t="shared" si="1009"/>
        <v/>
      </c>
      <c r="S10689" s="213" t="str">
        <f t="shared" ca="1" si="1010"/>
        <v/>
      </c>
      <c r="T10689" s="214" t="str">
        <f t="shared" ca="1" si="1015"/>
        <v/>
      </c>
    </row>
    <row r="10690" spans="1:20" x14ac:dyDescent="0.25">
      <c r="A10690" s="119" t="s">
        <v>16259</v>
      </c>
      <c r="B10690" s="260"/>
      <c r="C10690" s="264" t="str">
        <f>IF(ISERROR(VLOOKUP(B10690,'Tous les abonnés'!$A$6:$I$5491,2,0)),"",VLOOKUP(B10690,'Tous les abonnés'!$A$6:$I$5491,2,0))</f>
        <v/>
      </c>
      <c r="D10690" s="26"/>
      <c r="E10690" s="265"/>
      <c r="F10690" s="207" t="str">
        <f>IF(ISERROR(IF(VLOOKUP(D10690,Paramètres!$C$17:$H$33,6,0)="oui","illimité",VLOOKUP(D10690,Paramètres!$C$17:$H$33,5,0))),"",IF(VLOOKUP(D10690,Paramètres!$C$17:$H$33,6,0)="oui","illimité",VLOOKUP(D10690,Paramètres!$C$17:$H$33,5,0)))</f>
        <v/>
      </c>
      <c r="G10690" s="269" t="str">
        <f t="shared" si="1011"/>
        <v/>
      </c>
      <c r="H10690" s="208" t="str">
        <f>IF(ISERROR(VLOOKUP(D10690,Paramètres!$C$17:$E$33,3,0)),"",VLOOKUP(D10690,Paramètres!$C$17:$E$33,3,0))</f>
        <v/>
      </c>
      <c r="I10690" s="53"/>
      <c r="J10690" s="209" t="str">
        <f t="shared" si="1014"/>
        <v/>
      </c>
      <c r="K10690" s="271"/>
      <c r="L10690" s="37"/>
      <c r="M10690" s="218"/>
      <c r="N10690" s="124"/>
      <c r="O10690" s="211" t="str">
        <f t="shared" ca="1" si="1012"/>
        <v/>
      </c>
      <c r="P10690" s="212" t="str">
        <f>IF(ISERROR(VLOOKUP(L10690,Paramètres!$A$38:$B$40,2,0)),"",VLOOKUP(L10690,Paramètres!$A$38:$B$40,2,0))</f>
        <v/>
      </c>
      <c r="Q10690" s="211" t="str">
        <f t="shared" ca="1" si="1013"/>
        <v/>
      </c>
      <c r="R10690" s="211" t="str">
        <f t="shared" si="1009"/>
        <v/>
      </c>
      <c r="S10690" s="213" t="str">
        <f t="shared" ca="1" si="1010"/>
        <v/>
      </c>
      <c r="T10690" s="214" t="str">
        <f t="shared" ca="1" si="1015"/>
        <v/>
      </c>
    </row>
    <row r="10691" spans="1:20" x14ac:dyDescent="0.25">
      <c r="A10691" s="119" t="s">
        <v>16260</v>
      </c>
      <c r="B10691" s="260"/>
      <c r="C10691" s="264" t="str">
        <f>IF(ISERROR(VLOOKUP(B10691,'Tous les abonnés'!$A$6:$I$5491,2,0)),"",VLOOKUP(B10691,'Tous les abonnés'!$A$6:$I$5491,2,0))</f>
        <v/>
      </c>
      <c r="D10691" s="26"/>
      <c r="E10691" s="265"/>
      <c r="F10691" s="207" t="str">
        <f>IF(ISERROR(IF(VLOOKUP(D10691,Paramètres!$C$17:$H$33,6,0)="oui","illimité",VLOOKUP(D10691,Paramètres!$C$17:$H$33,5,0))),"",IF(VLOOKUP(D10691,Paramètres!$C$17:$H$33,6,0)="oui","illimité",VLOOKUP(D10691,Paramètres!$C$17:$H$33,5,0)))</f>
        <v/>
      </c>
      <c r="G10691" s="269" t="str">
        <f t="shared" si="1011"/>
        <v/>
      </c>
      <c r="H10691" s="208" t="str">
        <f>IF(ISERROR(VLOOKUP(D10691,Paramètres!$C$17:$E$33,3,0)),"",VLOOKUP(D10691,Paramètres!$C$17:$E$33,3,0))</f>
        <v/>
      </c>
      <c r="I10691" s="53"/>
      <c r="J10691" s="209" t="str">
        <f t="shared" si="1014"/>
        <v/>
      </c>
      <c r="K10691" s="271"/>
      <c r="L10691" s="37"/>
      <c r="M10691" s="218"/>
      <c r="N10691" s="124"/>
      <c r="O10691" s="211" t="str">
        <f t="shared" ca="1" si="1012"/>
        <v/>
      </c>
      <c r="P10691" s="212" t="str">
        <f>IF(ISERROR(VLOOKUP(L10691,Paramètres!$A$38:$B$40,2,0)),"",VLOOKUP(L10691,Paramètres!$A$38:$B$40,2,0))</f>
        <v/>
      </c>
      <c r="Q10691" s="211" t="str">
        <f t="shared" ca="1" si="1013"/>
        <v/>
      </c>
      <c r="R10691" s="211" t="str">
        <f t="shared" si="1009"/>
        <v/>
      </c>
      <c r="S10691" s="213" t="str">
        <f t="shared" ca="1" si="1010"/>
        <v/>
      </c>
      <c r="T10691" s="214" t="str">
        <f t="shared" ca="1" si="1015"/>
        <v/>
      </c>
    </row>
    <row r="10692" spans="1:20" x14ac:dyDescent="0.25">
      <c r="A10692" s="119" t="s">
        <v>16261</v>
      </c>
      <c r="B10692" s="260"/>
      <c r="C10692" s="264" t="str">
        <f>IF(ISERROR(VLOOKUP(B10692,'Tous les abonnés'!$A$6:$I$5491,2,0)),"",VLOOKUP(B10692,'Tous les abonnés'!$A$6:$I$5491,2,0))</f>
        <v/>
      </c>
      <c r="D10692" s="26"/>
      <c r="E10692" s="265"/>
      <c r="F10692" s="207" t="str">
        <f>IF(ISERROR(IF(VLOOKUP(D10692,Paramètres!$C$17:$H$33,6,0)="oui","illimité",VLOOKUP(D10692,Paramètres!$C$17:$H$33,5,0))),"",IF(VLOOKUP(D10692,Paramètres!$C$17:$H$33,6,0)="oui","illimité",VLOOKUP(D10692,Paramètres!$C$17:$H$33,5,0)))</f>
        <v/>
      </c>
      <c r="G10692" s="269" t="str">
        <f t="shared" si="1011"/>
        <v/>
      </c>
      <c r="H10692" s="208" t="str">
        <f>IF(ISERROR(VLOOKUP(D10692,Paramètres!$C$17:$E$33,3,0)),"",VLOOKUP(D10692,Paramètres!$C$17:$E$33,3,0))</f>
        <v/>
      </c>
      <c r="I10692" s="53"/>
      <c r="J10692" s="209" t="str">
        <f t="shared" si="1014"/>
        <v/>
      </c>
      <c r="K10692" s="271"/>
      <c r="L10692" s="37"/>
      <c r="M10692" s="218"/>
      <c r="N10692" s="124"/>
      <c r="O10692" s="211" t="str">
        <f t="shared" ca="1" si="1012"/>
        <v/>
      </c>
      <c r="P10692" s="212" t="str">
        <f>IF(ISERROR(VLOOKUP(L10692,Paramètres!$A$38:$B$40,2,0)),"",VLOOKUP(L10692,Paramètres!$A$38:$B$40,2,0))</f>
        <v/>
      </c>
      <c r="Q10692" s="211" t="str">
        <f t="shared" ca="1" si="1013"/>
        <v/>
      </c>
      <c r="R10692" s="211" t="str">
        <f t="shared" si="1009"/>
        <v/>
      </c>
      <c r="S10692" s="213" t="str">
        <f t="shared" ca="1" si="1010"/>
        <v/>
      </c>
      <c r="T10692" s="214" t="str">
        <f t="shared" ca="1" si="1015"/>
        <v/>
      </c>
    </row>
    <row r="10693" spans="1:20" x14ac:dyDescent="0.25">
      <c r="A10693" s="119" t="s">
        <v>16262</v>
      </c>
      <c r="B10693" s="260"/>
      <c r="C10693" s="264" t="str">
        <f>IF(ISERROR(VLOOKUP(B10693,'Tous les abonnés'!$A$6:$I$5491,2,0)),"",VLOOKUP(B10693,'Tous les abonnés'!$A$6:$I$5491,2,0))</f>
        <v/>
      </c>
      <c r="D10693" s="26"/>
      <c r="E10693" s="265"/>
      <c r="F10693" s="207" t="str">
        <f>IF(ISERROR(IF(VLOOKUP(D10693,Paramètres!$C$17:$H$33,6,0)="oui","illimité",VLOOKUP(D10693,Paramètres!$C$17:$H$33,5,0))),"",IF(VLOOKUP(D10693,Paramètres!$C$17:$H$33,6,0)="oui","illimité",VLOOKUP(D10693,Paramètres!$C$17:$H$33,5,0)))</f>
        <v/>
      </c>
      <c r="G10693" s="269" t="str">
        <f t="shared" si="1011"/>
        <v/>
      </c>
      <c r="H10693" s="208" t="str">
        <f>IF(ISERROR(VLOOKUP(D10693,Paramètres!$C$17:$E$33,3,0)),"",VLOOKUP(D10693,Paramètres!$C$17:$E$33,3,0))</f>
        <v/>
      </c>
      <c r="I10693" s="53"/>
      <c r="J10693" s="209" t="str">
        <f t="shared" si="1014"/>
        <v/>
      </c>
      <c r="K10693" s="271"/>
      <c r="L10693" s="37"/>
      <c r="M10693" s="218"/>
      <c r="N10693" s="124"/>
      <c r="O10693" s="211" t="str">
        <f t="shared" ca="1" si="1012"/>
        <v/>
      </c>
      <c r="P10693" s="212" t="str">
        <f>IF(ISERROR(VLOOKUP(L10693,Paramètres!$A$38:$B$40,2,0)),"",VLOOKUP(L10693,Paramètres!$A$38:$B$40,2,0))</f>
        <v/>
      </c>
      <c r="Q10693" s="211" t="str">
        <f t="shared" ca="1" si="1013"/>
        <v/>
      </c>
      <c r="R10693" s="211" t="str">
        <f t="shared" si="1009"/>
        <v/>
      </c>
      <c r="S10693" s="213" t="str">
        <f t="shared" ca="1" si="1010"/>
        <v/>
      </c>
      <c r="T10693" s="214" t="str">
        <f t="shared" ca="1" si="1015"/>
        <v/>
      </c>
    </row>
    <row r="10694" spans="1:20" x14ac:dyDescent="0.25">
      <c r="A10694" s="119" t="s">
        <v>16263</v>
      </c>
      <c r="B10694" s="260"/>
      <c r="C10694" s="264" t="str">
        <f>IF(ISERROR(VLOOKUP(B10694,'Tous les abonnés'!$A$6:$I$5491,2,0)),"",VLOOKUP(B10694,'Tous les abonnés'!$A$6:$I$5491,2,0))</f>
        <v/>
      </c>
      <c r="D10694" s="26"/>
      <c r="E10694" s="265"/>
      <c r="F10694" s="207" t="str">
        <f>IF(ISERROR(IF(VLOOKUP(D10694,Paramètres!$C$17:$H$33,6,0)="oui","illimité",VLOOKUP(D10694,Paramètres!$C$17:$H$33,5,0))),"",IF(VLOOKUP(D10694,Paramètres!$C$17:$H$33,6,0)="oui","illimité",VLOOKUP(D10694,Paramètres!$C$17:$H$33,5,0)))</f>
        <v/>
      </c>
      <c r="G10694" s="269" t="str">
        <f t="shared" si="1011"/>
        <v/>
      </c>
      <c r="H10694" s="208" t="str">
        <f>IF(ISERROR(VLOOKUP(D10694,Paramètres!$C$17:$E$33,3,0)),"",VLOOKUP(D10694,Paramètres!$C$17:$E$33,3,0))</f>
        <v/>
      </c>
      <c r="I10694" s="53"/>
      <c r="J10694" s="209" t="str">
        <f t="shared" si="1014"/>
        <v/>
      </c>
      <c r="K10694" s="271"/>
      <c r="L10694" s="37"/>
      <c r="M10694" s="218"/>
      <c r="N10694" s="124"/>
      <c r="O10694" s="211" t="str">
        <f t="shared" ca="1" si="1012"/>
        <v/>
      </c>
      <c r="P10694" s="212" t="str">
        <f>IF(ISERROR(VLOOKUP(L10694,Paramètres!$A$38:$B$40,2,0)),"",VLOOKUP(L10694,Paramètres!$A$38:$B$40,2,0))</f>
        <v/>
      </c>
      <c r="Q10694" s="211" t="str">
        <f t="shared" ca="1" si="1013"/>
        <v/>
      </c>
      <c r="R10694" s="211" t="str">
        <f t="shared" si="1009"/>
        <v/>
      </c>
      <c r="S10694" s="213" t="str">
        <f t="shared" ca="1" si="1010"/>
        <v/>
      </c>
      <c r="T10694" s="214" t="str">
        <f t="shared" ca="1" si="1015"/>
        <v/>
      </c>
    </row>
    <row r="10695" spans="1:20" x14ac:dyDescent="0.25">
      <c r="A10695" s="119" t="s">
        <v>16264</v>
      </c>
      <c r="B10695" s="260"/>
      <c r="C10695" s="264" t="str">
        <f>IF(ISERROR(VLOOKUP(B10695,'Tous les abonnés'!$A$6:$I$5491,2,0)),"",VLOOKUP(B10695,'Tous les abonnés'!$A$6:$I$5491,2,0))</f>
        <v/>
      </c>
      <c r="D10695" s="26"/>
      <c r="E10695" s="265"/>
      <c r="F10695" s="207" t="str">
        <f>IF(ISERROR(IF(VLOOKUP(D10695,Paramètres!$C$17:$H$33,6,0)="oui","illimité",VLOOKUP(D10695,Paramètres!$C$17:$H$33,5,0))),"",IF(VLOOKUP(D10695,Paramètres!$C$17:$H$33,6,0)="oui","illimité",VLOOKUP(D10695,Paramètres!$C$17:$H$33,5,0)))</f>
        <v/>
      </c>
      <c r="G10695" s="269" t="str">
        <f t="shared" si="1011"/>
        <v/>
      </c>
      <c r="H10695" s="208" t="str">
        <f>IF(ISERROR(VLOOKUP(D10695,Paramètres!$C$17:$E$33,3,0)),"",VLOOKUP(D10695,Paramètres!$C$17:$E$33,3,0))</f>
        <v/>
      </c>
      <c r="I10695" s="53"/>
      <c r="J10695" s="209" t="str">
        <f t="shared" si="1014"/>
        <v/>
      </c>
      <c r="K10695" s="271"/>
      <c r="L10695" s="37"/>
      <c r="M10695" s="218"/>
      <c r="N10695" s="124"/>
      <c r="O10695" s="211" t="str">
        <f t="shared" ca="1" si="1012"/>
        <v/>
      </c>
      <c r="P10695" s="212" t="str">
        <f>IF(ISERROR(VLOOKUP(L10695,Paramètres!$A$38:$B$40,2,0)),"",VLOOKUP(L10695,Paramètres!$A$38:$B$40,2,0))</f>
        <v/>
      </c>
      <c r="Q10695" s="211" t="str">
        <f t="shared" ca="1" si="1013"/>
        <v/>
      </c>
      <c r="R10695" s="211" t="str">
        <f t="shared" ref="R10695:R10758" si="1016">IF(L10695="en 1 fois",1,IF(F10695="illimité",O10695/P10695,IF(ISERROR(F10695/P10695),"",ROUND(F10695/P10695,0))))</f>
        <v/>
      </c>
      <c r="S10695" s="213" t="str">
        <f t="shared" ref="S10695:S10758" ca="1" si="1017">IF(ISERROR(IF(F10695="illimité",Q10695*J10695,IF(L10695="en 1 fois",J10695,J10695*Q10695/R10695))),"",IF(F10695="illimité",Q10695*J10695,IF(L10695="en 1 fois",J10695,J10695*Q10695/R10695)))</f>
        <v/>
      </c>
      <c r="T10695" s="214" t="str">
        <f t="shared" ca="1" si="1015"/>
        <v/>
      </c>
    </row>
    <row r="10696" spans="1:20" x14ac:dyDescent="0.25">
      <c r="A10696" s="119" t="s">
        <v>16265</v>
      </c>
      <c r="B10696" s="260"/>
      <c r="C10696" s="264" t="str">
        <f>IF(ISERROR(VLOOKUP(B10696,'Tous les abonnés'!$A$6:$I$5491,2,0)),"",VLOOKUP(B10696,'Tous les abonnés'!$A$6:$I$5491,2,0))</f>
        <v/>
      </c>
      <c r="D10696" s="26"/>
      <c r="E10696" s="265"/>
      <c r="F10696" s="207" t="str">
        <f>IF(ISERROR(IF(VLOOKUP(D10696,Paramètres!$C$17:$H$33,6,0)="oui","illimité",VLOOKUP(D10696,Paramètres!$C$17:$H$33,5,0))),"",IF(VLOOKUP(D10696,Paramètres!$C$17:$H$33,6,0)="oui","illimité",VLOOKUP(D10696,Paramètres!$C$17:$H$33,5,0)))</f>
        <v/>
      </c>
      <c r="G10696" s="269" t="str">
        <f t="shared" ref="G10696:G10759" si="1018">IF(ISBLANK(K10696),IF(ISERROR(E10696+F10696),"",E10696+F10696),K10696)</f>
        <v/>
      </c>
      <c r="H10696" s="208" t="str">
        <f>IF(ISERROR(VLOOKUP(D10696,Paramètres!$C$17:$E$33,3,0)),"",VLOOKUP(D10696,Paramètres!$C$17:$E$33,3,0))</f>
        <v/>
      </c>
      <c r="I10696" s="53"/>
      <c r="J10696" s="209" t="str">
        <f t="shared" si="1014"/>
        <v/>
      </c>
      <c r="K10696" s="271"/>
      <c r="L10696" s="37"/>
      <c r="M10696" s="218"/>
      <c r="N10696" s="124"/>
      <c r="O10696" s="211" t="str">
        <f t="shared" ref="O10696:O10759" ca="1" si="1019">IF(ISBLANK(E10696),"",IF(TODAY()&gt;G10696,G10696-E10696,TODAY()-E10696))</f>
        <v/>
      </c>
      <c r="P10696" s="212" t="str">
        <f>IF(ISERROR(VLOOKUP(L10696,Paramètres!$A$38:$B$40,2,0)),"",VLOOKUP(L10696,Paramètres!$A$38:$B$40,2,0))</f>
        <v/>
      </c>
      <c r="Q10696" s="211" t="str">
        <f t="shared" ref="Q10696:Q10759" ca="1" si="1020">IF(ISERROR(O10696/P10696),"",ROUND(O10696/P10696,0))</f>
        <v/>
      </c>
      <c r="R10696" s="211" t="str">
        <f t="shared" si="1016"/>
        <v/>
      </c>
      <c r="S10696" s="213" t="str">
        <f t="shared" ca="1" si="1017"/>
        <v/>
      </c>
      <c r="T10696" s="214" t="str">
        <f t="shared" ca="1" si="1015"/>
        <v/>
      </c>
    </row>
    <row r="10697" spans="1:20" x14ac:dyDescent="0.25">
      <c r="A10697" s="119" t="s">
        <v>16266</v>
      </c>
      <c r="B10697" s="260"/>
      <c r="C10697" s="264" t="str">
        <f>IF(ISERROR(VLOOKUP(B10697,'Tous les abonnés'!$A$6:$I$5491,2,0)),"",VLOOKUP(B10697,'Tous les abonnés'!$A$6:$I$5491,2,0))</f>
        <v/>
      </c>
      <c r="D10697" s="26"/>
      <c r="E10697" s="265"/>
      <c r="F10697" s="207" t="str">
        <f>IF(ISERROR(IF(VLOOKUP(D10697,Paramètres!$C$17:$H$33,6,0)="oui","illimité",VLOOKUP(D10697,Paramètres!$C$17:$H$33,5,0))),"",IF(VLOOKUP(D10697,Paramètres!$C$17:$H$33,6,0)="oui","illimité",VLOOKUP(D10697,Paramètres!$C$17:$H$33,5,0)))</f>
        <v/>
      </c>
      <c r="G10697" s="269" t="str">
        <f t="shared" si="1018"/>
        <v/>
      </c>
      <c r="H10697" s="208" t="str">
        <f>IF(ISERROR(VLOOKUP(D10697,Paramètres!$C$17:$E$33,3,0)),"",VLOOKUP(D10697,Paramètres!$C$17:$E$33,3,0))</f>
        <v/>
      </c>
      <c r="I10697" s="53"/>
      <c r="J10697" s="209" t="str">
        <f t="shared" si="1014"/>
        <v/>
      </c>
      <c r="K10697" s="271"/>
      <c r="L10697" s="37"/>
      <c r="M10697" s="218"/>
      <c r="N10697" s="124"/>
      <c r="O10697" s="211" t="str">
        <f t="shared" ca="1" si="1019"/>
        <v/>
      </c>
      <c r="P10697" s="212" t="str">
        <f>IF(ISERROR(VLOOKUP(L10697,Paramètres!$A$38:$B$40,2,0)),"",VLOOKUP(L10697,Paramètres!$A$38:$B$40,2,0))</f>
        <v/>
      </c>
      <c r="Q10697" s="211" t="str">
        <f t="shared" ca="1" si="1020"/>
        <v/>
      </c>
      <c r="R10697" s="211" t="str">
        <f t="shared" si="1016"/>
        <v/>
      </c>
      <c r="S10697" s="213" t="str">
        <f t="shared" ca="1" si="1017"/>
        <v/>
      </c>
      <c r="T10697" s="214" t="str">
        <f t="shared" ca="1" si="1015"/>
        <v/>
      </c>
    </row>
    <row r="10698" spans="1:20" x14ac:dyDescent="0.25">
      <c r="A10698" s="119" t="s">
        <v>16267</v>
      </c>
      <c r="B10698" s="260"/>
      <c r="C10698" s="264" t="str">
        <f>IF(ISERROR(VLOOKUP(B10698,'Tous les abonnés'!$A$6:$I$5491,2,0)),"",VLOOKUP(B10698,'Tous les abonnés'!$A$6:$I$5491,2,0))</f>
        <v/>
      </c>
      <c r="D10698" s="26"/>
      <c r="E10698" s="265"/>
      <c r="F10698" s="207" t="str">
        <f>IF(ISERROR(IF(VLOOKUP(D10698,Paramètres!$C$17:$H$33,6,0)="oui","illimité",VLOOKUP(D10698,Paramètres!$C$17:$H$33,5,0))),"",IF(VLOOKUP(D10698,Paramètres!$C$17:$H$33,6,0)="oui","illimité",VLOOKUP(D10698,Paramètres!$C$17:$H$33,5,0)))</f>
        <v/>
      </c>
      <c r="G10698" s="269" t="str">
        <f t="shared" si="1018"/>
        <v/>
      </c>
      <c r="H10698" s="208" t="str">
        <f>IF(ISERROR(VLOOKUP(D10698,Paramètres!$C$17:$E$33,3,0)),"",VLOOKUP(D10698,Paramètres!$C$17:$E$33,3,0))</f>
        <v/>
      </c>
      <c r="I10698" s="53"/>
      <c r="J10698" s="209" t="str">
        <f t="shared" si="1014"/>
        <v/>
      </c>
      <c r="K10698" s="271"/>
      <c r="L10698" s="37"/>
      <c r="M10698" s="218"/>
      <c r="N10698" s="124"/>
      <c r="O10698" s="211" t="str">
        <f t="shared" ca="1" si="1019"/>
        <v/>
      </c>
      <c r="P10698" s="212" t="str">
        <f>IF(ISERROR(VLOOKUP(L10698,Paramètres!$A$38:$B$40,2,0)),"",VLOOKUP(L10698,Paramètres!$A$38:$B$40,2,0))</f>
        <v/>
      </c>
      <c r="Q10698" s="211" t="str">
        <f t="shared" ca="1" si="1020"/>
        <v/>
      </c>
      <c r="R10698" s="211" t="str">
        <f t="shared" si="1016"/>
        <v/>
      </c>
      <c r="S10698" s="213" t="str">
        <f t="shared" ca="1" si="1017"/>
        <v/>
      </c>
      <c r="T10698" s="214" t="str">
        <f t="shared" ca="1" si="1015"/>
        <v/>
      </c>
    </row>
    <row r="10699" spans="1:20" x14ac:dyDescent="0.25">
      <c r="A10699" s="119" t="s">
        <v>16268</v>
      </c>
      <c r="B10699" s="260"/>
      <c r="C10699" s="264" t="str">
        <f>IF(ISERROR(VLOOKUP(B10699,'Tous les abonnés'!$A$6:$I$5491,2,0)),"",VLOOKUP(B10699,'Tous les abonnés'!$A$6:$I$5491,2,0))</f>
        <v/>
      </c>
      <c r="D10699" s="26"/>
      <c r="E10699" s="265"/>
      <c r="F10699" s="207" t="str">
        <f>IF(ISERROR(IF(VLOOKUP(D10699,Paramètres!$C$17:$H$33,6,0)="oui","illimité",VLOOKUP(D10699,Paramètres!$C$17:$H$33,5,0))),"",IF(VLOOKUP(D10699,Paramètres!$C$17:$H$33,6,0)="oui","illimité",VLOOKUP(D10699,Paramètres!$C$17:$H$33,5,0)))</f>
        <v/>
      </c>
      <c r="G10699" s="269" t="str">
        <f t="shared" si="1018"/>
        <v/>
      </c>
      <c r="H10699" s="208" t="str">
        <f>IF(ISERROR(VLOOKUP(D10699,Paramètres!$C$17:$E$33,3,0)),"",VLOOKUP(D10699,Paramètres!$C$17:$E$33,3,0))</f>
        <v/>
      </c>
      <c r="I10699" s="53"/>
      <c r="J10699" s="209" t="str">
        <f t="shared" si="1014"/>
        <v/>
      </c>
      <c r="K10699" s="271"/>
      <c r="L10699" s="37"/>
      <c r="M10699" s="218"/>
      <c r="N10699" s="124"/>
      <c r="O10699" s="211" t="str">
        <f t="shared" ca="1" si="1019"/>
        <v/>
      </c>
      <c r="P10699" s="212" t="str">
        <f>IF(ISERROR(VLOOKUP(L10699,Paramètres!$A$38:$B$40,2,0)),"",VLOOKUP(L10699,Paramètres!$A$38:$B$40,2,0))</f>
        <v/>
      </c>
      <c r="Q10699" s="211" t="str">
        <f t="shared" ca="1" si="1020"/>
        <v/>
      </c>
      <c r="R10699" s="211" t="str">
        <f t="shared" si="1016"/>
        <v/>
      </c>
      <c r="S10699" s="213" t="str">
        <f t="shared" ca="1" si="1017"/>
        <v/>
      </c>
      <c r="T10699" s="214" t="str">
        <f t="shared" ca="1" si="1015"/>
        <v/>
      </c>
    </row>
    <row r="10700" spans="1:20" x14ac:dyDescent="0.25">
      <c r="A10700" s="119" t="s">
        <v>16269</v>
      </c>
      <c r="B10700" s="260"/>
      <c r="C10700" s="264" t="str">
        <f>IF(ISERROR(VLOOKUP(B10700,'Tous les abonnés'!$A$6:$I$5491,2,0)),"",VLOOKUP(B10700,'Tous les abonnés'!$A$6:$I$5491,2,0))</f>
        <v/>
      </c>
      <c r="D10700" s="26"/>
      <c r="E10700" s="265"/>
      <c r="F10700" s="207" t="str">
        <f>IF(ISERROR(IF(VLOOKUP(D10700,Paramètres!$C$17:$H$33,6,0)="oui","illimité",VLOOKUP(D10700,Paramètres!$C$17:$H$33,5,0))),"",IF(VLOOKUP(D10700,Paramètres!$C$17:$H$33,6,0)="oui","illimité",VLOOKUP(D10700,Paramètres!$C$17:$H$33,5,0)))</f>
        <v/>
      </c>
      <c r="G10700" s="269" t="str">
        <f t="shared" si="1018"/>
        <v/>
      </c>
      <c r="H10700" s="208" t="str">
        <f>IF(ISERROR(VLOOKUP(D10700,Paramètres!$C$17:$E$33,3,0)),"",VLOOKUP(D10700,Paramètres!$C$17:$E$33,3,0))</f>
        <v/>
      </c>
      <c r="I10700" s="53"/>
      <c r="J10700" s="209" t="str">
        <f t="shared" si="1014"/>
        <v/>
      </c>
      <c r="K10700" s="271"/>
      <c r="L10700" s="37"/>
      <c r="M10700" s="218"/>
      <c r="N10700" s="124"/>
      <c r="O10700" s="211" t="str">
        <f t="shared" ca="1" si="1019"/>
        <v/>
      </c>
      <c r="P10700" s="212" t="str">
        <f>IF(ISERROR(VLOOKUP(L10700,Paramètres!$A$38:$B$40,2,0)),"",VLOOKUP(L10700,Paramètres!$A$38:$B$40,2,0))</f>
        <v/>
      </c>
      <c r="Q10700" s="211" t="str">
        <f t="shared" ca="1" si="1020"/>
        <v/>
      </c>
      <c r="R10700" s="211" t="str">
        <f t="shared" si="1016"/>
        <v/>
      </c>
      <c r="S10700" s="213" t="str">
        <f t="shared" ca="1" si="1017"/>
        <v/>
      </c>
      <c r="T10700" s="214" t="str">
        <f t="shared" ca="1" si="1015"/>
        <v/>
      </c>
    </row>
    <row r="10701" spans="1:20" x14ac:dyDescent="0.25">
      <c r="A10701" s="119" t="s">
        <v>16270</v>
      </c>
      <c r="B10701" s="260"/>
      <c r="C10701" s="264" t="str">
        <f>IF(ISERROR(VLOOKUP(B10701,'Tous les abonnés'!$A$6:$I$5491,2,0)),"",VLOOKUP(B10701,'Tous les abonnés'!$A$6:$I$5491,2,0))</f>
        <v/>
      </c>
      <c r="D10701" s="26"/>
      <c r="E10701" s="265"/>
      <c r="F10701" s="207" t="str">
        <f>IF(ISERROR(IF(VLOOKUP(D10701,Paramètres!$C$17:$H$33,6,0)="oui","illimité",VLOOKUP(D10701,Paramètres!$C$17:$H$33,5,0))),"",IF(VLOOKUP(D10701,Paramètres!$C$17:$H$33,6,0)="oui","illimité",VLOOKUP(D10701,Paramètres!$C$17:$H$33,5,0)))</f>
        <v/>
      </c>
      <c r="G10701" s="269" t="str">
        <f t="shared" si="1018"/>
        <v/>
      </c>
      <c r="H10701" s="208" t="str">
        <f>IF(ISERROR(VLOOKUP(D10701,Paramètres!$C$17:$E$33,3,0)),"",VLOOKUP(D10701,Paramètres!$C$17:$E$33,3,0))</f>
        <v/>
      </c>
      <c r="I10701" s="53"/>
      <c r="J10701" s="209" t="str">
        <f t="shared" si="1014"/>
        <v/>
      </c>
      <c r="K10701" s="271"/>
      <c r="L10701" s="37"/>
      <c r="M10701" s="218"/>
      <c r="N10701" s="124"/>
      <c r="O10701" s="211" t="str">
        <f t="shared" ca="1" si="1019"/>
        <v/>
      </c>
      <c r="P10701" s="212" t="str">
        <f>IF(ISERROR(VLOOKUP(L10701,Paramètres!$A$38:$B$40,2,0)),"",VLOOKUP(L10701,Paramètres!$A$38:$B$40,2,0))</f>
        <v/>
      </c>
      <c r="Q10701" s="211" t="str">
        <f t="shared" ca="1" si="1020"/>
        <v/>
      </c>
      <c r="R10701" s="211" t="str">
        <f t="shared" si="1016"/>
        <v/>
      </c>
      <c r="S10701" s="213" t="str">
        <f t="shared" ca="1" si="1017"/>
        <v/>
      </c>
      <c r="T10701" s="214" t="str">
        <f t="shared" ca="1" si="1015"/>
        <v/>
      </c>
    </row>
    <row r="10702" spans="1:20" x14ac:dyDescent="0.25">
      <c r="A10702" s="119" t="s">
        <v>16271</v>
      </c>
      <c r="B10702" s="260"/>
      <c r="C10702" s="264" t="str">
        <f>IF(ISERROR(VLOOKUP(B10702,'Tous les abonnés'!$A$6:$I$5491,2,0)),"",VLOOKUP(B10702,'Tous les abonnés'!$A$6:$I$5491,2,0))</f>
        <v/>
      </c>
      <c r="D10702" s="26"/>
      <c r="E10702" s="265"/>
      <c r="F10702" s="207" t="str">
        <f>IF(ISERROR(IF(VLOOKUP(D10702,Paramètres!$C$17:$H$33,6,0)="oui","illimité",VLOOKUP(D10702,Paramètres!$C$17:$H$33,5,0))),"",IF(VLOOKUP(D10702,Paramètres!$C$17:$H$33,6,0)="oui","illimité",VLOOKUP(D10702,Paramètres!$C$17:$H$33,5,0)))</f>
        <v/>
      </c>
      <c r="G10702" s="269" t="str">
        <f t="shared" si="1018"/>
        <v/>
      </c>
      <c r="H10702" s="208" t="str">
        <f>IF(ISERROR(VLOOKUP(D10702,Paramètres!$C$17:$E$33,3,0)),"",VLOOKUP(D10702,Paramètres!$C$17:$E$33,3,0))</f>
        <v/>
      </c>
      <c r="I10702" s="53"/>
      <c r="J10702" s="209" t="str">
        <f t="shared" si="1014"/>
        <v/>
      </c>
      <c r="K10702" s="271"/>
      <c r="L10702" s="37"/>
      <c r="M10702" s="218"/>
      <c r="N10702" s="124"/>
      <c r="O10702" s="211" t="str">
        <f t="shared" ca="1" si="1019"/>
        <v/>
      </c>
      <c r="P10702" s="212" t="str">
        <f>IF(ISERROR(VLOOKUP(L10702,Paramètres!$A$38:$B$40,2,0)),"",VLOOKUP(L10702,Paramètres!$A$38:$B$40,2,0))</f>
        <v/>
      </c>
      <c r="Q10702" s="211" t="str">
        <f t="shared" ca="1" si="1020"/>
        <v/>
      </c>
      <c r="R10702" s="211" t="str">
        <f t="shared" si="1016"/>
        <v/>
      </c>
      <c r="S10702" s="213" t="str">
        <f t="shared" ca="1" si="1017"/>
        <v/>
      </c>
      <c r="T10702" s="214" t="str">
        <f t="shared" ca="1" si="1015"/>
        <v/>
      </c>
    </row>
    <row r="10703" spans="1:20" x14ac:dyDescent="0.25">
      <c r="A10703" s="119" t="s">
        <v>16272</v>
      </c>
      <c r="B10703" s="260"/>
      <c r="C10703" s="264" t="str">
        <f>IF(ISERROR(VLOOKUP(B10703,'Tous les abonnés'!$A$6:$I$5491,2,0)),"",VLOOKUP(B10703,'Tous les abonnés'!$A$6:$I$5491,2,0))</f>
        <v/>
      </c>
      <c r="D10703" s="26"/>
      <c r="E10703" s="265"/>
      <c r="F10703" s="207" t="str">
        <f>IF(ISERROR(IF(VLOOKUP(D10703,Paramètres!$C$17:$H$33,6,0)="oui","illimité",VLOOKUP(D10703,Paramètres!$C$17:$H$33,5,0))),"",IF(VLOOKUP(D10703,Paramètres!$C$17:$H$33,6,0)="oui","illimité",VLOOKUP(D10703,Paramètres!$C$17:$H$33,5,0)))</f>
        <v/>
      </c>
      <c r="G10703" s="269" t="str">
        <f t="shared" si="1018"/>
        <v/>
      </c>
      <c r="H10703" s="208" t="str">
        <f>IF(ISERROR(VLOOKUP(D10703,Paramètres!$C$17:$E$33,3,0)),"",VLOOKUP(D10703,Paramètres!$C$17:$E$33,3,0))</f>
        <v/>
      </c>
      <c r="I10703" s="53"/>
      <c r="J10703" s="209" t="str">
        <f t="shared" si="1014"/>
        <v/>
      </c>
      <c r="K10703" s="271"/>
      <c r="L10703" s="37"/>
      <c r="M10703" s="218"/>
      <c r="N10703" s="124"/>
      <c r="O10703" s="211" t="str">
        <f t="shared" ca="1" si="1019"/>
        <v/>
      </c>
      <c r="P10703" s="212" t="str">
        <f>IF(ISERROR(VLOOKUP(L10703,Paramètres!$A$38:$B$40,2,0)),"",VLOOKUP(L10703,Paramètres!$A$38:$B$40,2,0))</f>
        <v/>
      </c>
      <c r="Q10703" s="211" t="str">
        <f t="shared" ca="1" si="1020"/>
        <v/>
      </c>
      <c r="R10703" s="211" t="str">
        <f t="shared" si="1016"/>
        <v/>
      </c>
      <c r="S10703" s="213" t="str">
        <f t="shared" ca="1" si="1017"/>
        <v/>
      </c>
      <c r="T10703" s="214" t="str">
        <f t="shared" ca="1" si="1015"/>
        <v/>
      </c>
    </row>
    <row r="10704" spans="1:20" x14ac:dyDescent="0.25">
      <c r="A10704" s="119" t="s">
        <v>16273</v>
      </c>
      <c r="B10704" s="260"/>
      <c r="C10704" s="264" t="str">
        <f>IF(ISERROR(VLOOKUP(B10704,'Tous les abonnés'!$A$6:$I$5491,2,0)),"",VLOOKUP(B10704,'Tous les abonnés'!$A$6:$I$5491,2,0))</f>
        <v/>
      </c>
      <c r="D10704" s="26"/>
      <c r="E10704" s="265"/>
      <c r="F10704" s="207" t="str">
        <f>IF(ISERROR(IF(VLOOKUP(D10704,Paramètres!$C$17:$H$33,6,0)="oui","illimité",VLOOKUP(D10704,Paramètres!$C$17:$H$33,5,0))),"",IF(VLOOKUP(D10704,Paramètres!$C$17:$H$33,6,0)="oui","illimité",VLOOKUP(D10704,Paramètres!$C$17:$H$33,5,0)))</f>
        <v/>
      </c>
      <c r="G10704" s="269" t="str">
        <f t="shared" si="1018"/>
        <v/>
      </c>
      <c r="H10704" s="208" t="str">
        <f>IF(ISERROR(VLOOKUP(D10704,Paramètres!$C$17:$E$33,3,0)),"",VLOOKUP(D10704,Paramètres!$C$17:$E$33,3,0))</f>
        <v/>
      </c>
      <c r="I10704" s="53"/>
      <c r="J10704" s="209" t="str">
        <f t="shared" si="1014"/>
        <v/>
      </c>
      <c r="K10704" s="271"/>
      <c r="L10704" s="37"/>
      <c r="M10704" s="218"/>
      <c r="N10704" s="124"/>
      <c r="O10704" s="211" t="str">
        <f t="shared" ca="1" si="1019"/>
        <v/>
      </c>
      <c r="P10704" s="212" t="str">
        <f>IF(ISERROR(VLOOKUP(L10704,Paramètres!$A$38:$B$40,2,0)),"",VLOOKUP(L10704,Paramètres!$A$38:$B$40,2,0))</f>
        <v/>
      </c>
      <c r="Q10704" s="211" t="str">
        <f t="shared" ca="1" si="1020"/>
        <v/>
      </c>
      <c r="R10704" s="211" t="str">
        <f t="shared" si="1016"/>
        <v/>
      </c>
      <c r="S10704" s="213" t="str">
        <f t="shared" ca="1" si="1017"/>
        <v/>
      </c>
      <c r="T10704" s="214" t="str">
        <f t="shared" ca="1" si="1015"/>
        <v/>
      </c>
    </row>
    <row r="10705" spans="1:20" x14ac:dyDescent="0.25">
      <c r="A10705" s="119" t="s">
        <v>16274</v>
      </c>
      <c r="B10705" s="260"/>
      <c r="C10705" s="264" t="str">
        <f>IF(ISERROR(VLOOKUP(B10705,'Tous les abonnés'!$A$6:$I$5491,2,0)),"",VLOOKUP(B10705,'Tous les abonnés'!$A$6:$I$5491,2,0))</f>
        <v/>
      </c>
      <c r="D10705" s="26"/>
      <c r="E10705" s="265"/>
      <c r="F10705" s="207" t="str">
        <f>IF(ISERROR(IF(VLOOKUP(D10705,Paramètres!$C$17:$H$33,6,0)="oui","illimité",VLOOKUP(D10705,Paramètres!$C$17:$H$33,5,0))),"",IF(VLOOKUP(D10705,Paramètres!$C$17:$H$33,6,0)="oui","illimité",VLOOKUP(D10705,Paramètres!$C$17:$H$33,5,0)))</f>
        <v/>
      </c>
      <c r="G10705" s="269" t="str">
        <f t="shared" si="1018"/>
        <v/>
      </c>
      <c r="H10705" s="208" t="str">
        <f>IF(ISERROR(VLOOKUP(D10705,Paramètres!$C$17:$E$33,3,0)),"",VLOOKUP(D10705,Paramètres!$C$17:$E$33,3,0))</f>
        <v/>
      </c>
      <c r="I10705" s="53"/>
      <c r="J10705" s="209" t="str">
        <f t="shared" si="1014"/>
        <v/>
      </c>
      <c r="K10705" s="271"/>
      <c r="L10705" s="37"/>
      <c r="M10705" s="218"/>
      <c r="N10705" s="124"/>
      <c r="O10705" s="211" t="str">
        <f t="shared" ca="1" si="1019"/>
        <v/>
      </c>
      <c r="P10705" s="212" t="str">
        <f>IF(ISERROR(VLOOKUP(L10705,Paramètres!$A$38:$B$40,2,0)),"",VLOOKUP(L10705,Paramètres!$A$38:$B$40,2,0))</f>
        <v/>
      </c>
      <c r="Q10705" s="211" t="str">
        <f t="shared" ca="1" si="1020"/>
        <v/>
      </c>
      <c r="R10705" s="211" t="str">
        <f t="shared" si="1016"/>
        <v/>
      </c>
      <c r="S10705" s="213" t="str">
        <f t="shared" ca="1" si="1017"/>
        <v/>
      </c>
      <c r="T10705" s="214" t="str">
        <f t="shared" ca="1" si="1015"/>
        <v/>
      </c>
    </row>
    <row r="10706" spans="1:20" x14ac:dyDescent="0.25">
      <c r="A10706" s="119" t="s">
        <v>16275</v>
      </c>
      <c r="B10706" s="260"/>
      <c r="C10706" s="264" t="str">
        <f>IF(ISERROR(VLOOKUP(B10706,'Tous les abonnés'!$A$6:$I$5491,2,0)),"",VLOOKUP(B10706,'Tous les abonnés'!$A$6:$I$5491,2,0))</f>
        <v/>
      </c>
      <c r="D10706" s="26"/>
      <c r="E10706" s="265"/>
      <c r="F10706" s="207" t="str">
        <f>IF(ISERROR(IF(VLOOKUP(D10706,Paramètres!$C$17:$H$33,6,0)="oui","illimité",VLOOKUP(D10706,Paramètres!$C$17:$H$33,5,0))),"",IF(VLOOKUP(D10706,Paramètres!$C$17:$H$33,6,0)="oui","illimité",VLOOKUP(D10706,Paramètres!$C$17:$H$33,5,0)))</f>
        <v/>
      </c>
      <c r="G10706" s="269" t="str">
        <f t="shared" si="1018"/>
        <v/>
      </c>
      <c r="H10706" s="208" t="str">
        <f>IF(ISERROR(VLOOKUP(D10706,Paramètres!$C$17:$E$33,3,0)),"",VLOOKUP(D10706,Paramètres!$C$17:$E$33,3,0))</f>
        <v/>
      </c>
      <c r="I10706" s="53"/>
      <c r="J10706" s="209" t="str">
        <f t="shared" si="1014"/>
        <v/>
      </c>
      <c r="K10706" s="271"/>
      <c r="L10706" s="37"/>
      <c r="M10706" s="218"/>
      <c r="N10706" s="124"/>
      <c r="O10706" s="211" t="str">
        <f t="shared" ca="1" si="1019"/>
        <v/>
      </c>
      <c r="P10706" s="212" t="str">
        <f>IF(ISERROR(VLOOKUP(L10706,Paramètres!$A$38:$B$40,2,0)),"",VLOOKUP(L10706,Paramètres!$A$38:$B$40,2,0))</f>
        <v/>
      </c>
      <c r="Q10706" s="211" t="str">
        <f t="shared" ca="1" si="1020"/>
        <v/>
      </c>
      <c r="R10706" s="211" t="str">
        <f t="shared" si="1016"/>
        <v/>
      </c>
      <c r="S10706" s="213" t="str">
        <f t="shared" ca="1" si="1017"/>
        <v/>
      </c>
      <c r="T10706" s="214" t="str">
        <f t="shared" ca="1" si="1015"/>
        <v/>
      </c>
    </row>
    <row r="10707" spans="1:20" x14ac:dyDescent="0.25">
      <c r="A10707" s="119" t="s">
        <v>16276</v>
      </c>
      <c r="B10707" s="260"/>
      <c r="C10707" s="264" t="str">
        <f>IF(ISERROR(VLOOKUP(B10707,'Tous les abonnés'!$A$6:$I$5491,2,0)),"",VLOOKUP(B10707,'Tous les abonnés'!$A$6:$I$5491,2,0))</f>
        <v/>
      </c>
      <c r="D10707" s="26"/>
      <c r="E10707" s="265"/>
      <c r="F10707" s="207" t="str">
        <f>IF(ISERROR(IF(VLOOKUP(D10707,Paramètres!$C$17:$H$33,6,0)="oui","illimité",VLOOKUP(D10707,Paramètres!$C$17:$H$33,5,0))),"",IF(VLOOKUP(D10707,Paramètres!$C$17:$H$33,6,0)="oui","illimité",VLOOKUP(D10707,Paramètres!$C$17:$H$33,5,0)))</f>
        <v/>
      </c>
      <c r="G10707" s="269" t="str">
        <f t="shared" si="1018"/>
        <v/>
      </c>
      <c r="H10707" s="208" t="str">
        <f>IF(ISERROR(VLOOKUP(D10707,Paramètres!$C$17:$E$33,3,0)),"",VLOOKUP(D10707,Paramètres!$C$17:$E$33,3,0))</f>
        <v/>
      </c>
      <c r="I10707" s="53"/>
      <c r="J10707" s="209" t="str">
        <f t="shared" si="1014"/>
        <v/>
      </c>
      <c r="K10707" s="271"/>
      <c r="L10707" s="37"/>
      <c r="M10707" s="218"/>
      <c r="N10707" s="124"/>
      <c r="O10707" s="211" t="str">
        <f t="shared" ca="1" si="1019"/>
        <v/>
      </c>
      <c r="P10707" s="212" t="str">
        <f>IF(ISERROR(VLOOKUP(L10707,Paramètres!$A$38:$B$40,2,0)),"",VLOOKUP(L10707,Paramètres!$A$38:$B$40,2,0))</f>
        <v/>
      </c>
      <c r="Q10707" s="211" t="str">
        <f t="shared" ca="1" si="1020"/>
        <v/>
      </c>
      <c r="R10707" s="211" t="str">
        <f t="shared" si="1016"/>
        <v/>
      </c>
      <c r="S10707" s="213" t="str">
        <f t="shared" ca="1" si="1017"/>
        <v/>
      </c>
      <c r="T10707" s="214" t="str">
        <f t="shared" ca="1" si="1015"/>
        <v/>
      </c>
    </row>
    <row r="10708" spans="1:20" x14ac:dyDescent="0.25">
      <c r="A10708" s="119" t="s">
        <v>16277</v>
      </c>
      <c r="B10708" s="260"/>
      <c r="C10708" s="264" t="str">
        <f>IF(ISERROR(VLOOKUP(B10708,'Tous les abonnés'!$A$6:$I$5491,2,0)),"",VLOOKUP(B10708,'Tous les abonnés'!$A$6:$I$5491,2,0))</f>
        <v/>
      </c>
      <c r="D10708" s="26"/>
      <c r="E10708" s="265"/>
      <c r="F10708" s="207" t="str">
        <f>IF(ISERROR(IF(VLOOKUP(D10708,Paramètres!$C$17:$H$33,6,0)="oui","illimité",VLOOKUP(D10708,Paramètres!$C$17:$H$33,5,0))),"",IF(VLOOKUP(D10708,Paramètres!$C$17:$H$33,6,0)="oui","illimité",VLOOKUP(D10708,Paramètres!$C$17:$H$33,5,0)))</f>
        <v/>
      </c>
      <c r="G10708" s="269" t="str">
        <f t="shared" si="1018"/>
        <v/>
      </c>
      <c r="H10708" s="208" t="str">
        <f>IF(ISERROR(VLOOKUP(D10708,Paramètres!$C$17:$E$33,3,0)),"",VLOOKUP(D10708,Paramètres!$C$17:$E$33,3,0))</f>
        <v/>
      </c>
      <c r="I10708" s="53"/>
      <c r="J10708" s="209" t="str">
        <f t="shared" si="1014"/>
        <v/>
      </c>
      <c r="K10708" s="271"/>
      <c r="L10708" s="37"/>
      <c r="M10708" s="218"/>
      <c r="N10708" s="124"/>
      <c r="O10708" s="211" t="str">
        <f t="shared" ca="1" si="1019"/>
        <v/>
      </c>
      <c r="P10708" s="212" t="str">
        <f>IF(ISERROR(VLOOKUP(L10708,Paramètres!$A$38:$B$40,2,0)),"",VLOOKUP(L10708,Paramètres!$A$38:$B$40,2,0))</f>
        <v/>
      </c>
      <c r="Q10708" s="211" t="str">
        <f t="shared" ca="1" si="1020"/>
        <v/>
      </c>
      <c r="R10708" s="211" t="str">
        <f t="shared" si="1016"/>
        <v/>
      </c>
      <c r="S10708" s="213" t="str">
        <f t="shared" ca="1" si="1017"/>
        <v/>
      </c>
      <c r="T10708" s="214" t="str">
        <f t="shared" ca="1" si="1015"/>
        <v/>
      </c>
    </row>
    <row r="10709" spans="1:20" x14ac:dyDescent="0.25">
      <c r="A10709" s="119" t="s">
        <v>16278</v>
      </c>
      <c r="B10709" s="260"/>
      <c r="C10709" s="264" t="str">
        <f>IF(ISERROR(VLOOKUP(B10709,'Tous les abonnés'!$A$6:$I$5491,2,0)),"",VLOOKUP(B10709,'Tous les abonnés'!$A$6:$I$5491,2,0))</f>
        <v/>
      </c>
      <c r="D10709" s="26"/>
      <c r="E10709" s="265"/>
      <c r="F10709" s="207" t="str">
        <f>IF(ISERROR(IF(VLOOKUP(D10709,Paramètres!$C$17:$H$33,6,0)="oui","illimité",VLOOKUP(D10709,Paramètres!$C$17:$H$33,5,0))),"",IF(VLOOKUP(D10709,Paramètres!$C$17:$H$33,6,0)="oui","illimité",VLOOKUP(D10709,Paramètres!$C$17:$H$33,5,0)))</f>
        <v/>
      </c>
      <c r="G10709" s="269" t="str">
        <f t="shared" si="1018"/>
        <v/>
      </c>
      <c r="H10709" s="208" t="str">
        <f>IF(ISERROR(VLOOKUP(D10709,Paramètres!$C$17:$E$33,3,0)),"",VLOOKUP(D10709,Paramètres!$C$17:$E$33,3,0))</f>
        <v/>
      </c>
      <c r="I10709" s="53"/>
      <c r="J10709" s="209" t="str">
        <f t="shared" si="1014"/>
        <v/>
      </c>
      <c r="K10709" s="271"/>
      <c r="L10709" s="37"/>
      <c r="M10709" s="218"/>
      <c r="N10709" s="124"/>
      <c r="O10709" s="211" t="str">
        <f t="shared" ca="1" si="1019"/>
        <v/>
      </c>
      <c r="P10709" s="212" t="str">
        <f>IF(ISERROR(VLOOKUP(L10709,Paramètres!$A$38:$B$40,2,0)),"",VLOOKUP(L10709,Paramètres!$A$38:$B$40,2,0))</f>
        <v/>
      </c>
      <c r="Q10709" s="211" t="str">
        <f t="shared" ca="1" si="1020"/>
        <v/>
      </c>
      <c r="R10709" s="211" t="str">
        <f t="shared" si="1016"/>
        <v/>
      </c>
      <c r="S10709" s="213" t="str">
        <f t="shared" ca="1" si="1017"/>
        <v/>
      </c>
      <c r="T10709" s="214" t="str">
        <f t="shared" ca="1" si="1015"/>
        <v/>
      </c>
    </row>
    <row r="10710" spans="1:20" x14ac:dyDescent="0.25">
      <c r="A10710" s="119" t="s">
        <v>16279</v>
      </c>
      <c r="B10710" s="260"/>
      <c r="C10710" s="264" t="str">
        <f>IF(ISERROR(VLOOKUP(B10710,'Tous les abonnés'!$A$6:$I$5491,2,0)),"",VLOOKUP(B10710,'Tous les abonnés'!$A$6:$I$5491,2,0))</f>
        <v/>
      </c>
      <c r="D10710" s="26"/>
      <c r="E10710" s="265"/>
      <c r="F10710" s="207" t="str">
        <f>IF(ISERROR(IF(VLOOKUP(D10710,Paramètres!$C$17:$H$33,6,0)="oui","illimité",VLOOKUP(D10710,Paramètres!$C$17:$H$33,5,0))),"",IF(VLOOKUP(D10710,Paramètres!$C$17:$H$33,6,0)="oui","illimité",VLOOKUP(D10710,Paramètres!$C$17:$H$33,5,0)))</f>
        <v/>
      </c>
      <c r="G10710" s="269" t="str">
        <f t="shared" si="1018"/>
        <v/>
      </c>
      <c r="H10710" s="208" t="str">
        <f>IF(ISERROR(VLOOKUP(D10710,Paramètres!$C$17:$E$33,3,0)),"",VLOOKUP(D10710,Paramètres!$C$17:$E$33,3,0))</f>
        <v/>
      </c>
      <c r="I10710" s="53"/>
      <c r="J10710" s="209" t="str">
        <f t="shared" si="1014"/>
        <v/>
      </c>
      <c r="K10710" s="271"/>
      <c r="L10710" s="37"/>
      <c r="M10710" s="218"/>
      <c r="N10710" s="124"/>
      <c r="O10710" s="211" t="str">
        <f t="shared" ca="1" si="1019"/>
        <v/>
      </c>
      <c r="P10710" s="212" t="str">
        <f>IF(ISERROR(VLOOKUP(L10710,Paramètres!$A$38:$B$40,2,0)),"",VLOOKUP(L10710,Paramètres!$A$38:$B$40,2,0))</f>
        <v/>
      </c>
      <c r="Q10710" s="211" t="str">
        <f t="shared" ca="1" si="1020"/>
        <v/>
      </c>
      <c r="R10710" s="211" t="str">
        <f t="shared" si="1016"/>
        <v/>
      </c>
      <c r="S10710" s="213" t="str">
        <f t="shared" ca="1" si="1017"/>
        <v/>
      </c>
      <c r="T10710" s="214" t="str">
        <f t="shared" ca="1" si="1015"/>
        <v/>
      </c>
    </row>
    <row r="10711" spans="1:20" x14ac:dyDescent="0.25">
      <c r="A10711" s="119" t="s">
        <v>16280</v>
      </c>
      <c r="B10711" s="260"/>
      <c r="C10711" s="264" t="str">
        <f>IF(ISERROR(VLOOKUP(B10711,'Tous les abonnés'!$A$6:$I$5491,2,0)),"",VLOOKUP(B10711,'Tous les abonnés'!$A$6:$I$5491,2,0))</f>
        <v/>
      </c>
      <c r="D10711" s="26"/>
      <c r="E10711" s="265"/>
      <c r="F10711" s="207" t="str">
        <f>IF(ISERROR(IF(VLOOKUP(D10711,Paramètres!$C$17:$H$33,6,0)="oui","illimité",VLOOKUP(D10711,Paramètres!$C$17:$H$33,5,0))),"",IF(VLOOKUP(D10711,Paramètres!$C$17:$H$33,6,0)="oui","illimité",VLOOKUP(D10711,Paramètres!$C$17:$H$33,5,0)))</f>
        <v/>
      </c>
      <c r="G10711" s="269" t="str">
        <f t="shared" si="1018"/>
        <v/>
      </c>
      <c r="H10711" s="208" t="str">
        <f>IF(ISERROR(VLOOKUP(D10711,Paramètres!$C$17:$E$33,3,0)),"",VLOOKUP(D10711,Paramètres!$C$17:$E$33,3,0))</f>
        <v/>
      </c>
      <c r="I10711" s="53"/>
      <c r="J10711" s="209" t="str">
        <f t="shared" si="1014"/>
        <v/>
      </c>
      <c r="K10711" s="271"/>
      <c r="L10711" s="37"/>
      <c r="M10711" s="218"/>
      <c r="N10711" s="124"/>
      <c r="O10711" s="211" t="str">
        <f t="shared" ca="1" si="1019"/>
        <v/>
      </c>
      <c r="P10711" s="212" t="str">
        <f>IF(ISERROR(VLOOKUP(L10711,Paramètres!$A$38:$B$40,2,0)),"",VLOOKUP(L10711,Paramètres!$A$38:$B$40,2,0))</f>
        <v/>
      </c>
      <c r="Q10711" s="211" t="str">
        <f t="shared" ca="1" si="1020"/>
        <v/>
      </c>
      <c r="R10711" s="211" t="str">
        <f t="shared" si="1016"/>
        <v/>
      </c>
      <c r="S10711" s="213" t="str">
        <f t="shared" ca="1" si="1017"/>
        <v/>
      </c>
      <c r="T10711" s="214" t="str">
        <f t="shared" ca="1" si="1015"/>
        <v/>
      </c>
    </row>
    <row r="10712" spans="1:20" x14ac:dyDescent="0.25">
      <c r="A10712" s="119" t="s">
        <v>16281</v>
      </c>
      <c r="B10712" s="260"/>
      <c r="C10712" s="264" t="str">
        <f>IF(ISERROR(VLOOKUP(B10712,'Tous les abonnés'!$A$6:$I$5491,2,0)),"",VLOOKUP(B10712,'Tous les abonnés'!$A$6:$I$5491,2,0))</f>
        <v/>
      </c>
      <c r="D10712" s="26"/>
      <c r="E10712" s="265"/>
      <c r="F10712" s="207" t="str">
        <f>IF(ISERROR(IF(VLOOKUP(D10712,Paramètres!$C$17:$H$33,6,0)="oui","illimité",VLOOKUP(D10712,Paramètres!$C$17:$H$33,5,0))),"",IF(VLOOKUP(D10712,Paramètres!$C$17:$H$33,6,0)="oui","illimité",VLOOKUP(D10712,Paramètres!$C$17:$H$33,5,0)))</f>
        <v/>
      </c>
      <c r="G10712" s="269" t="str">
        <f t="shared" si="1018"/>
        <v/>
      </c>
      <c r="H10712" s="208" t="str">
        <f>IF(ISERROR(VLOOKUP(D10712,Paramètres!$C$17:$E$33,3,0)),"",VLOOKUP(D10712,Paramètres!$C$17:$E$33,3,0))</f>
        <v/>
      </c>
      <c r="I10712" s="53"/>
      <c r="J10712" s="209" t="str">
        <f t="shared" si="1014"/>
        <v/>
      </c>
      <c r="K10712" s="271"/>
      <c r="L10712" s="37"/>
      <c r="M10712" s="218"/>
      <c r="N10712" s="124"/>
      <c r="O10712" s="211" t="str">
        <f t="shared" ca="1" si="1019"/>
        <v/>
      </c>
      <c r="P10712" s="212" t="str">
        <f>IF(ISERROR(VLOOKUP(L10712,Paramètres!$A$38:$B$40,2,0)),"",VLOOKUP(L10712,Paramètres!$A$38:$B$40,2,0))</f>
        <v/>
      </c>
      <c r="Q10712" s="211" t="str">
        <f t="shared" ca="1" si="1020"/>
        <v/>
      </c>
      <c r="R10712" s="211" t="str">
        <f t="shared" si="1016"/>
        <v/>
      </c>
      <c r="S10712" s="213" t="str">
        <f t="shared" ca="1" si="1017"/>
        <v/>
      </c>
      <c r="T10712" s="214" t="str">
        <f t="shared" ca="1" si="1015"/>
        <v/>
      </c>
    </row>
    <row r="10713" spans="1:20" x14ac:dyDescent="0.25">
      <c r="A10713" s="119" t="s">
        <v>16282</v>
      </c>
      <c r="B10713" s="260"/>
      <c r="C10713" s="264" t="str">
        <f>IF(ISERROR(VLOOKUP(B10713,'Tous les abonnés'!$A$6:$I$5491,2,0)),"",VLOOKUP(B10713,'Tous les abonnés'!$A$6:$I$5491,2,0))</f>
        <v/>
      </c>
      <c r="D10713" s="26"/>
      <c r="E10713" s="265"/>
      <c r="F10713" s="207" t="str">
        <f>IF(ISERROR(IF(VLOOKUP(D10713,Paramètres!$C$17:$H$33,6,0)="oui","illimité",VLOOKUP(D10713,Paramètres!$C$17:$H$33,5,0))),"",IF(VLOOKUP(D10713,Paramètres!$C$17:$H$33,6,0)="oui","illimité",VLOOKUP(D10713,Paramètres!$C$17:$H$33,5,0)))</f>
        <v/>
      </c>
      <c r="G10713" s="269" t="str">
        <f t="shared" si="1018"/>
        <v/>
      </c>
      <c r="H10713" s="208" t="str">
        <f>IF(ISERROR(VLOOKUP(D10713,Paramètres!$C$17:$E$33,3,0)),"",VLOOKUP(D10713,Paramètres!$C$17:$E$33,3,0))</f>
        <v/>
      </c>
      <c r="I10713" s="53"/>
      <c r="J10713" s="209" t="str">
        <f t="shared" si="1014"/>
        <v/>
      </c>
      <c r="K10713" s="271"/>
      <c r="L10713" s="37"/>
      <c r="M10713" s="218"/>
      <c r="N10713" s="124"/>
      <c r="O10713" s="211" t="str">
        <f t="shared" ca="1" si="1019"/>
        <v/>
      </c>
      <c r="P10713" s="212" t="str">
        <f>IF(ISERROR(VLOOKUP(L10713,Paramètres!$A$38:$B$40,2,0)),"",VLOOKUP(L10713,Paramètres!$A$38:$B$40,2,0))</f>
        <v/>
      </c>
      <c r="Q10713" s="211" t="str">
        <f t="shared" ca="1" si="1020"/>
        <v/>
      </c>
      <c r="R10713" s="211" t="str">
        <f t="shared" si="1016"/>
        <v/>
      </c>
      <c r="S10713" s="213" t="str">
        <f t="shared" ca="1" si="1017"/>
        <v/>
      </c>
      <c r="T10713" s="214" t="str">
        <f t="shared" ca="1" si="1015"/>
        <v/>
      </c>
    </row>
    <row r="10714" spans="1:20" x14ac:dyDescent="0.25">
      <c r="A10714" s="119" t="s">
        <v>16283</v>
      </c>
      <c r="B10714" s="260"/>
      <c r="C10714" s="264" t="str">
        <f>IF(ISERROR(VLOOKUP(B10714,'Tous les abonnés'!$A$6:$I$5491,2,0)),"",VLOOKUP(B10714,'Tous les abonnés'!$A$6:$I$5491,2,0))</f>
        <v/>
      </c>
      <c r="D10714" s="26"/>
      <c r="E10714" s="265"/>
      <c r="F10714" s="207" t="str">
        <f>IF(ISERROR(IF(VLOOKUP(D10714,Paramètres!$C$17:$H$33,6,0)="oui","illimité",VLOOKUP(D10714,Paramètres!$C$17:$H$33,5,0))),"",IF(VLOOKUP(D10714,Paramètres!$C$17:$H$33,6,0)="oui","illimité",VLOOKUP(D10714,Paramètres!$C$17:$H$33,5,0)))</f>
        <v/>
      </c>
      <c r="G10714" s="269" t="str">
        <f t="shared" si="1018"/>
        <v/>
      </c>
      <c r="H10714" s="208" t="str">
        <f>IF(ISERROR(VLOOKUP(D10714,Paramètres!$C$17:$E$33,3,0)),"",VLOOKUP(D10714,Paramètres!$C$17:$E$33,3,0))</f>
        <v/>
      </c>
      <c r="I10714" s="53"/>
      <c r="J10714" s="209" t="str">
        <f t="shared" si="1014"/>
        <v/>
      </c>
      <c r="K10714" s="271"/>
      <c r="L10714" s="37"/>
      <c r="M10714" s="218"/>
      <c r="N10714" s="124"/>
      <c r="O10714" s="211" t="str">
        <f t="shared" ca="1" si="1019"/>
        <v/>
      </c>
      <c r="P10714" s="212" t="str">
        <f>IF(ISERROR(VLOOKUP(L10714,Paramètres!$A$38:$B$40,2,0)),"",VLOOKUP(L10714,Paramètres!$A$38:$B$40,2,0))</f>
        <v/>
      </c>
      <c r="Q10714" s="211" t="str">
        <f t="shared" ca="1" si="1020"/>
        <v/>
      </c>
      <c r="R10714" s="211" t="str">
        <f t="shared" si="1016"/>
        <v/>
      </c>
      <c r="S10714" s="213" t="str">
        <f t="shared" ca="1" si="1017"/>
        <v/>
      </c>
      <c r="T10714" s="214" t="str">
        <f t="shared" ca="1" si="1015"/>
        <v/>
      </c>
    </row>
    <row r="10715" spans="1:20" x14ac:dyDescent="0.25">
      <c r="A10715" s="119" t="s">
        <v>16284</v>
      </c>
      <c r="B10715" s="260"/>
      <c r="C10715" s="264" t="str">
        <f>IF(ISERROR(VLOOKUP(B10715,'Tous les abonnés'!$A$6:$I$5491,2,0)),"",VLOOKUP(B10715,'Tous les abonnés'!$A$6:$I$5491,2,0))</f>
        <v/>
      </c>
      <c r="D10715" s="26"/>
      <c r="E10715" s="265"/>
      <c r="F10715" s="207" t="str">
        <f>IF(ISERROR(IF(VLOOKUP(D10715,Paramètres!$C$17:$H$33,6,0)="oui","illimité",VLOOKUP(D10715,Paramètres!$C$17:$H$33,5,0))),"",IF(VLOOKUP(D10715,Paramètres!$C$17:$H$33,6,0)="oui","illimité",VLOOKUP(D10715,Paramètres!$C$17:$H$33,5,0)))</f>
        <v/>
      </c>
      <c r="G10715" s="269" t="str">
        <f t="shared" si="1018"/>
        <v/>
      </c>
      <c r="H10715" s="208" t="str">
        <f>IF(ISERROR(VLOOKUP(D10715,Paramètres!$C$17:$E$33,3,0)),"",VLOOKUP(D10715,Paramètres!$C$17:$E$33,3,0))</f>
        <v/>
      </c>
      <c r="I10715" s="53"/>
      <c r="J10715" s="209" t="str">
        <f t="shared" si="1014"/>
        <v/>
      </c>
      <c r="K10715" s="271"/>
      <c r="L10715" s="37"/>
      <c r="M10715" s="218"/>
      <c r="N10715" s="124"/>
      <c r="O10715" s="211" t="str">
        <f t="shared" ca="1" si="1019"/>
        <v/>
      </c>
      <c r="P10715" s="212" t="str">
        <f>IF(ISERROR(VLOOKUP(L10715,Paramètres!$A$38:$B$40,2,0)),"",VLOOKUP(L10715,Paramètres!$A$38:$B$40,2,0))</f>
        <v/>
      </c>
      <c r="Q10715" s="211" t="str">
        <f t="shared" ca="1" si="1020"/>
        <v/>
      </c>
      <c r="R10715" s="211" t="str">
        <f t="shared" si="1016"/>
        <v/>
      </c>
      <c r="S10715" s="213" t="str">
        <f t="shared" ca="1" si="1017"/>
        <v/>
      </c>
      <c r="T10715" s="214" t="str">
        <f t="shared" ca="1" si="1015"/>
        <v/>
      </c>
    </row>
    <row r="10716" spans="1:20" x14ac:dyDescent="0.25">
      <c r="A10716" s="119" t="s">
        <v>16285</v>
      </c>
      <c r="B10716" s="260"/>
      <c r="C10716" s="264" t="str">
        <f>IF(ISERROR(VLOOKUP(B10716,'Tous les abonnés'!$A$6:$I$5491,2,0)),"",VLOOKUP(B10716,'Tous les abonnés'!$A$6:$I$5491,2,0))</f>
        <v/>
      </c>
      <c r="D10716" s="26"/>
      <c r="E10716" s="265"/>
      <c r="F10716" s="207" t="str">
        <f>IF(ISERROR(IF(VLOOKUP(D10716,Paramètres!$C$17:$H$33,6,0)="oui","illimité",VLOOKUP(D10716,Paramètres!$C$17:$H$33,5,0))),"",IF(VLOOKUP(D10716,Paramètres!$C$17:$H$33,6,0)="oui","illimité",VLOOKUP(D10716,Paramètres!$C$17:$H$33,5,0)))</f>
        <v/>
      </c>
      <c r="G10716" s="269" t="str">
        <f t="shared" si="1018"/>
        <v/>
      </c>
      <c r="H10716" s="208" t="str">
        <f>IF(ISERROR(VLOOKUP(D10716,Paramètres!$C$17:$E$33,3,0)),"",VLOOKUP(D10716,Paramètres!$C$17:$E$33,3,0))</f>
        <v/>
      </c>
      <c r="I10716" s="53"/>
      <c r="J10716" s="209" t="str">
        <f t="shared" si="1014"/>
        <v/>
      </c>
      <c r="K10716" s="271"/>
      <c r="L10716" s="37"/>
      <c r="M10716" s="218"/>
      <c r="N10716" s="124"/>
      <c r="O10716" s="211" t="str">
        <f t="shared" ca="1" si="1019"/>
        <v/>
      </c>
      <c r="P10716" s="212" t="str">
        <f>IF(ISERROR(VLOOKUP(L10716,Paramètres!$A$38:$B$40,2,0)),"",VLOOKUP(L10716,Paramètres!$A$38:$B$40,2,0))</f>
        <v/>
      </c>
      <c r="Q10716" s="211" t="str">
        <f t="shared" ca="1" si="1020"/>
        <v/>
      </c>
      <c r="R10716" s="211" t="str">
        <f t="shared" si="1016"/>
        <v/>
      </c>
      <c r="S10716" s="213" t="str">
        <f t="shared" ca="1" si="1017"/>
        <v/>
      </c>
      <c r="T10716" s="214" t="str">
        <f t="shared" ca="1" si="1015"/>
        <v/>
      </c>
    </row>
    <row r="10717" spans="1:20" x14ac:dyDescent="0.25">
      <c r="A10717" s="119" t="s">
        <v>16286</v>
      </c>
      <c r="B10717" s="260"/>
      <c r="C10717" s="264" t="str">
        <f>IF(ISERROR(VLOOKUP(B10717,'Tous les abonnés'!$A$6:$I$5491,2,0)),"",VLOOKUP(B10717,'Tous les abonnés'!$A$6:$I$5491,2,0))</f>
        <v/>
      </c>
      <c r="D10717" s="26"/>
      <c r="E10717" s="265"/>
      <c r="F10717" s="207" t="str">
        <f>IF(ISERROR(IF(VLOOKUP(D10717,Paramètres!$C$17:$H$33,6,0)="oui","illimité",VLOOKUP(D10717,Paramètres!$C$17:$H$33,5,0))),"",IF(VLOOKUP(D10717,Paramètres!$C$17:$H$33,6,0)="oui","illimité",VLOOKUP(D10717,Paramètres!$C$17:$H$33,5,0)))</f>
        <v/>
      </c>
      <c r="G10717" s="269" t="str">
        <f t="shared" si="1018"/>
        <v/>
      </c>
      <c r="H10717" s="208" t="str">
        <f>IF(ISERROR(VLOOKUP(D10717,Paramètres!$C$17:$E$33,3,0)),"",VLOOKUP(D10717,Paramètres!$C$17:$E$33,3,0))</f>
        <v/>
      </c>
      <c r="I10717" s="53"/>
      <c r="J10717" s="209" t="str">
        <f t="shared" si="1014"/>
        <v/>
      </c>
      <c r="K10717" s="271"/>
      <c r="L10717" s="37"/>
      <c r="M10717" s="218"/>
      <c r="N10717" s="124"/>
      <c r="O10717" s="211" t="str">
        <f t="shared" ca="1" si="1019"/>
        <v/>
      </c>
      <c r="P10717" s="212" t="str">
        <f>IF(ISERROR(VLOOKUP(L10717,Paramètres!$A$38:$B$40,2,0)),"",VLOOKUP(L10717,Paramètres!$A$38:$B$40,2,0))</f>
        <v/>
      </c>
      <c r="Q10717" s="211" t="str">
        <f t="shared" ca="1" si="1020"/>
        <v/>
      </c>
      <c r="R10717" s="211" t="str">
        <f t="shared" si="1016"/>
        <v/>
      </c>
      <c r="S10717" s="213" t="str">
        <f t="shared" ca="1" si="1017"/>
        <v/>
      </c>
      <c r="T10717" s="214" t="str">
        <f t="shared" ca="1" si="1015"/>
        <v/>
      </c>
    </row>
    <row r="10718" spans="1:20" x14ac:dyDescent="0.25">
      <c r="A10718" s="119" t="s">
        <v>16287</v>
      </c>
      <c r="B10718" s="260"/>
      <c r="C10718" s="264" t="str">
        <f>IF(ISERROR(VLOOKUP(B10718,'Tous les abonnés'!$A$6:$I$5491,2,0)),"",VLOOKUP(B10718,'Tous les abonnés'!$A$6:$I$5491,2,0))</f>
        <v/>
      </c>
      <c r="D10718" s="26"/>
      <c r="E10718" s="265"/>
      <c r="F10718" s="207" t="str">
        <f>IF(ISERROR(IF(VLOOKUP(D10718,Paramètres!$C$17:$H$33,6,0)="oui","illimité",VLOOKUP(D10718,Paramètres!$C$17:$H$33,5,0))),"",IF(VLOOKUP(D10718,Paramètres!$C$17:$H$33,6,0)="oui","illimité",VLOOKUP(D10718,Paramètres!$C$17:$H$33,5,0)))</f>
        <v/>
      </c>
      <c r="G10718" s="269" t="str">
        <f t="shared" si="1018"/>
        <v/>
      </c>
      <c r="H10718" s="208" t="str">
        <f>IF(ISERROR(VLOOKUP(D10718,Paramètres!$C$17:$E$33,3,0)),"",VLOOKUP(D10718,Paramètres!$C$17:$E$33,3,0))</f>
        <v/>
      </c>
      <c r="I10718" s="53"/>
      <c r="J10718" s="209" t="str">
        <f t="shared" si="1014"/>
        <v/>
      </c>
      <c r="K10718" s="271"/>
      <c r="L10718" s="37"/>
      <c r="M10718" s="218"/>
      <c r="N10718" s="124"/>
      <c r="O10718" s="211" t="str">
        <f t="shared" ca="1" si="1019"/>
        <v/>
      </c>
      <c r="P10718" s="212" t="str">
        <f>IF(ISERROR(VLOOKUP(L10718,Paramètres!$A$38:$B$40,2,0)),"",VLOOKUP(L10718,Paramètres!$A$38:$B$40,2,0))</f>
        <v/>
      </c>
      <c r="Q10718" s="211" t="str">
        <f t="shared" ca="1" si="1020"/>
        <v/>
      </c>
      <c r="R10718" s="211" t="str">
        <f t="shared" si="1016"/>
        <v/>
      </c>
      <c r="S10718" s="213" t="str">
        <f t="shared" ca="1" si="1017"/>
        <v/>
      </c>
      <c r="T10718" s="214" t="str">
        <f t="shared" ca="1" si="1015"/>
        <v/>
      </c>
    </row>
    <row r="10719" spans="1:20" x14ac:dyDescent="0.25">
      <c r="A10719" s="119" t="s">
        <v>16288</v>
      </c>
      <c r="B10719" s="260"/>
      <c r="C10719" s="264" t="str">
        <f>IF(ISERROR(VLOOKUP(B10719,'Tous les abonnés'!$A$6:$I$5491,2,0)),"",VLOOKUP(B10719,'Tous les abonnés'!$A$6:$I$5491,2,0))</f>
        <v/>
      </c>
      <c r="D10719" s="26"/>
      <c r="E10719" s="265"/>
      <c r="F10719" s="207" t="str">
        <f>IF(ISERROR(IF(VLOOKUP(D10719,Paramètres!$C$17:$H$33,6,0)="oui","illimité",VLOOKUP(D10719,Paramètres!$C$17:$H$33,5,0))),"",IF(VLOOKUP(D10719,Paramètres!$C$17:$H$33,6,0)="oui","illimité",VLOOKUP(D10719,Paramètres!$C$17:$H$33,5,0)))</f>
        <v/>
      </c>
      <c r="G10719" s="269" t="str">
        <f t="shared" si="1018"/>
        <v/>
      </c>
      <c r="H10719" s="208" t="str">
        <f>IF(ISERROR(VLOOKUP(D10719,Paramètres!$C$17:$E$33,3,0)),"",VLOOKUP(D10719,Paramètres!$C$17:$E$33,3,0))</f>
        <v/>
      </c>
      <c r="I10719" s="53"/>
      <c r="J10719" s="209" t="str">
        <f t="shared" si="1014"/>
        <v/>
      </c>
      <c r="K10719" s="271"/>
      <c r="L10719" s="37"/>
      <c r="M10719" s="218"/>
      <c r="N10719" s="124"/>
      <c r="O10719" s="211" t="str">
        <f t="shared" ca="1" si="1019"/>
        <v/>
      </c>
      <c r="P10719" s="212" t="str">
        <f>IF(ISERROR(VLOOKUP(L10719,Paramètres!$A$38:$B$40,2,0)),"",VLOOKUP(L10719,Paramètres!$A$38:$B$40,2,0))</f>
        <v/>
      </c>
      <c r="Q10719" s="211" t="str">
        <f t="shared" ca="1" si="1020"/>
        <v/>
      </c>
      <c r="R10719" s="211" t="str">
        <f t="shared" si="1016"/>
        <v/>
      </c>
      <c r="S10719" s="213" t="str">
        <f t="shared" ca="1" si="1017"/>
        <v/>
      </c>
      <c r="T10719" s="214" t="str">
        <f t="shared" ca="1" si="1015"/>
        <v/>
      </c>
    </row>
    <row r="10720" spans="1:20" x14ac:dyDescent="0.25">
      <c r="A10720" s="119" t="s">
        <v>16289</v>
      </c>
      <c r="B10720" s="260"/>
      <c r="C10720" s="264" t="str">
        <f>IF(ISERROR(VLOOKUP(B10720,'Tous les abonnés'!$A$6:$I$5491,2,0)),"",VLOOKUP(B10720,'Tous les abonnés'!$A$6:$I$5491,2,0))</f>
        <v/>
      </c>
      <c r="D10720" s="26"/>
      <c r="E10720" s="265"/>
      <c r="F10720" s="207" t="str">
        <f>IF(ISERROR(IF(VLOOKUP(D10720,Paramètres!$C$17:$H$33,6,0)="oui","illimité",VLOOKUP(D10720,Paramètres!$C$17:$H$33,5,0))),"",IF(VLOOKUP(D10720,Paramètres!$C$17:$H$33,6,0)="oui","illimité",VLOOKUP(D10720,Paramètres!$C$17:$H$33,5,0)))</f>
        <v/>
      </c>
      <c r="G10720" s="269" t="str">
        <f t="shared" si="1018"/>
        <v/>
      </c>
      <c r="H10720" s="208" t="str">
        <f>IF(ISERROR(VLOOKUP(D10720,Paramètres!$C$17:$E$33,3,0)),"",VLOOKUP(D10720,Paramètres!$C$17:$E$33,3,0))</f>
        <v/>
      </c>
      <c r="I10720" s="53"/>
      <c r="J10720" s="209" t="str">
        <f t="shared" si="1014"/>
        <v/>
      </c>
      <c r="K10720" s="271"/>
      <c r="L10720" s="37"/>
      <c r="M10720" s="218"/>
      <c r="N10720" s="124"/>
      <c r="O10720" s="211" t="str">
        <f t="shared" ca="1" si="1019"/>
        <v/>
      </c>
      <c r="P10720" s="212" t="str">
        <f>IF(ISERROR(VLOOKUP(L10720,Paramètres!$A$38:$B$40,2,0)),"",VLOOKUP(L10720,Paramètres!$A$38:$B$40,2,0))</f>
        <v/>
      </c>
      <c r="Q10720" s="211" t="str">
        <f t="shared" ca="1" si="1020"/>
        <v/>
      </c>
      <c r="R10720" s="211" t="str">
        <f t="shared" si="1016"/>
        <v/>
      </c>
      <c r="S10720" s="213" t="str">
        <f t="shared" ca="1" si="1017"/>
        <v/>
      </c>
      <c r="T10720" s="214" t="str">
        <f t="shared" ca="1" si="1015"/>
        <v/>
      </c>
    </row>
    <row r="10721" spans="1:20" x14ac:dyDescent="0.25">
      <c r="A10721" s="119" t="s">
        <v>16290</v>
      </c>
      <c r="B10721" s="260"/>
      <c r="C10721" s="264" t="str">
        <f>IF(ISERROR(VLOOKUP(B10721,'Tous les abonnés'!$A$6:$I$5491,2,0)),"",VLOOKUP(B10721,'Tous les abonnés'!$A$6:$I$5491,2,0))</f>
        <v/>
      </c>
      <c r="D10721" s="26"/>
      <c r="E10721" s="265"/>
      <c r="F10721" s="207" t="str">
        <f>IF(ISERROR(IF(VLOOKUP(D10721,Paramètres!$C$17:$H$33,6,0)="oui","illimité",VLOOKUP(D10721,Paramètres!$C$17:$H$33,5,0))),"",IF(VLOOKUP(D10721,Paramètres!$C$17:$H$33,6,0)="oui","illimité",VLOOKUP(D10721,Paramètres!$C$17:$H$33,5,0)))</f>
        <v/>
      </c>
      <c r="G10721" s="269" t="str">
        <f t="shared" si="1018"/>
        <v/>
      </c>
      <c r="H10721" s="208" t="str">
        <f>IF(ISERROR(VLOOKUP(D10721,Paramètres!$C$17:$E$33,3,0)),"",VLOOKUP(D10721,Paramètres!$C$17:$E$33,3,0))</f>
        <v/>
      </c>
      <c r="I10721" s="53"/>
      <c r="J10721" s="209" t="str">
        <f t="shared" si="1014"/>
        <v/>
      </c>
      <c r="K10721" s="271"/>
      <c r="L10721" s="37"/>
      <c r="M10721" s="218"/>
      <c r="N10721" s="124"/>
      <c r="O10721" s="211" t="str">
        <f t="shared" ca="1" si="1019"/>
        <v/>
      </c>
      <c r="P10721" s="212" t="str">
        <f>IF(ISERROR(VLOOKUP(L10721,Paramètres!$A$38:$B$40,2,0)),"",VLOOKUP(L10721,Paramètres!$A$38:$B$40,2,0))</f>
        <v/>
      </c>
      <c r="Q10721" s="211" t="str">
        <f t="shared" ca="1" si="1020"/>
        <v/>
      </c>
      <c r="R10721" s="211" t="str">
        <f t="shared" si="1016"/>
        <v/>
      </c>
      <c r="S10721" s="213" t="str">
        <f t="shared" ca="1" si="1017"/>
        <v/>
      </c>
      <c r="T10721" s="214" t="str">
        <f t="shared" ca="1" si="1015"/>
        <v/>
      </c>
    </row>
    <row r="10722" spans="1:20" x14ac:dyDescent="0.25">
      <c r="A10722" s="119" t="s">
        <v>16291</v>
      </c>
      <c r="B10722" s="260"/>
      <c r="C10722" s="264" t="str">
        <f>IF(ISERROR(VLOOKUP(B10722,'Tous les abonnés'!$A$6:$I$5491,2,0)),"",VLOOKUP(B10722,'Tous les abonnés'!$A$6:$I$5491,2,0))</f>
        <v/>
      </c>
      <c r="D10722" s="26"/>
      <c r="E10722" s="265"/>
      <c r="F10722" s="207" t="str">
        <f>IF(ISERROR(IF(VLOOKUP(D10722,Paramètres!$C$17:$H$33,6,0)="oui","illimité",VLOOKUP(D10722,Paramètres!$C$17:$H$33,5,0))),"",IF(VLOOKUP(D10722,Paramètres!$C$17:$H$33,6,0)="oui","illimité",VLOOKUP(D10722,Paramètres!$C$17:$H$33,5,0)))</f>
        <v/>
      </c>
      <c r="G10722" s="269" t="str">
        <f t="shared" si="1018"/>
        <v/>
      </c>
      <c r="H10722" s="208" t="str">
        <f>IF(ISERROR(VLOOKUP(D10722,Paramètres!$C$17:$E$33,3,0)),"",VLOOKUP(D10722,Paramètres!$C$17:$E$33,3,0))</f>
        <v/>
      </c>
      <c r="I10722" s="53"/>
      <c r="J10722" s="209" t="str">
        <f t="shared" si="1014"/>
        <v/>
      </c>
      <c r="K10722" s="271"/>
      <c r="L10722" s="37"/>
      <c r="M10722" s="218"/>
      <c r="N10722" s="124"/>
      <c r="O10722" s="211" t="str">
        <f t="shared" ca="1" si="1019"/>
        <v/>
      </c>
      <c r="P10722" s="212" t="str">
        <f>IF(ISERROR(VLOOKUP(L10722,Paramètres!$A$38:$B$40,2,0)),"",VLOOKUP(L10722,Paramètres!$A$38:$B$40,2,0))</f>
        <v/>
      </c>
      <c r="Q10722" s="211" t="str">
        <f t="shared" ca="1" si="1020"/>
        <v/>
      </c>
      <c r="R10722" s="211" t="str">
        <f t="shared" si="1016"/>
        <v/>
      </c>
      <c r="S10722" s="213" t="str">
        <f t="shared" ca="1" si="1017"/>
        <v/>
      </c>
      <c r="T10722" s="214" t="str">
        <f t="shared" ca="1" si="1015"/>
        <v/>
      </c>
    </row>
    <row r="10723" spans="1:20" x14ac:dyDescent="0.25">
      <c r="A10723" s="119" t="s">
        <v>16292</v>
      </c>
      <c r="B10723" s="260"/>
      <c r="C10723" s="264" t="str">
        <f>IF(ISERROR(VLOOKUP(B10723,'Tous les abonnés'!$A$6:$I$5491,2,0)),"",VLOOKUP(B10723,'Tous les abonnés'!$A$6:$I$5491,2,0))</f>
        <v/>
      </c>
      <c r="D10723" s="26"/>
      <c r="E10723" s="265"/>
      <c r="F10723" s="207" t="str">
        <f>IF(ISERROR(IF(VLOOKUP(D10723,Paramètres!$C$17:$H$33,6,0)="oui","illimité",VLOOKUP(D10723,Paramètres!$C$17:$H$33,5,0))),"",IF(VLOOKUP(D10723,Paramètres!$C$17:$H$33,6,0)="oui","illimité",VLOOKUP(D10723,Paramètres!$C$17:$H$33,5,0)))</f>
        <v/>
      </c>
      <c r="G10723" s="269" t="str">
        <f t="shared" si="1018"/>
        <v/>
      </c>
      <c r="H10723" s="208" t="str">
        <f>IF(ISERROR(VLOOKUP(D10723,Paramètres!$C$17:$E$33,3,0)),"",VLOOKUP(D10723,Paramètres!$C$17:$E$33,3,0))</f>
        <v/>
      </c>
      <c r="I10723" s="53"/>
      <c r="J10723" s="209" t="str">
        <f t="shared" si="1014"/>
        <v/>
      </c>
      <c r="K10723" s="271"/>
      <c r="L10723" s="37"/>
      <c r="M10723" s="218"/>
      <c r="N10723" s="124"/>
      <c r="O10723" s="211" t="str">
        <f t="shared" ca="1" si="1019"/>
        <v/>
      </c>
      <c r="P10723" s="212" t="str">
        <f>IF(ISERROR(VLOOKUP(L10723,Paramètres!$A$38:$B$40,2,0)),"",VLOOKUP(L10723,Paramètres!$A$38:$B$40,2,0))</f>
        <v/>
      </c>
      <c r="Q10723" s="211" t="str">
        <f t="shared" ca="1" si="1020"/>
        <v/>
      </c>
      <c r="R10723" s="211" t="str">
        <f t="shared" si="1016"/>
        <v/>
      </c>
      <c r="S10723" s="213" t="str">
        <f t="shared" ca="1" si="1017"/>
        <v/>
      </c>
      <c r="T10723" s="214" t="str">
        <f t="shared" ca="1" si="1015"/>
        <v/>
      </c>
    </row>
    <row r="10724" spans="1:20" x14ac:dyDescent="0.25">
      <c r="A10724" s="119" t="s">
        <v>16293</v>
      </c>
      <c r="B10724" s="260"/>
      <c r="C10724" s="264" t="str">
        <f>IF(ISERROR(VLOOKUP(B10724,'Tous les abonnés'!$A$6:$I$5491,2,0)),"",VLOOKUP(B10724,'Tous les abonnés'!$A$6:$I$5491,2,0))</f>
        <v/>
      </c>
      <c r="D10724" s="26"/>
      <c r="E10724" s="265"/>
      <c r="F10724" s="207" t="str">
        <f>IF(ISERROR(IF(VLOOKUP(D10724,Paramètres!$C$17:$H$33,6,0)="oui","illimité",VLOOKUP(D10724,Paramètres!$C$17:$H$33,5,0))),"",IF(VLOOKUP(D10724,Paramètres!$C$17:$H$33,6,0)="oui","illimité",VLOOKUP(D10724,Paramètres!$C$17:$H$33,5,0)))</f>
        <v/>
      </c>
      <c r="G10724" s="269" t="str">
        <f t="shared" si="1018"/>
        <v/>
      </c>
      <c r="H10724" s="208" t="str">
        <f>IF(ISERROR(VLOOKUP(D10724,Paramètres!$C$17:$E$33,3,0)),"",VLOOKUP(D10724,Paramètres!$C$17:$E$33,3,0))</f>
        <v/>
      </c>
      <c r="I10724" s="53"/>
      <c r="J10724" s="209" t="str">
        <f t="shared" si="1014"/>
        <v/>
      </c>
      <c r="K10724" s="271"/>
      <c r="L10724" s="37"/>
      <c r="M10724" s="218"/>
      <c r="N10724" s="124"/>
      <c r="O10724" s="211" t="str">
        <f t="shared" ca="1" si="1019"/>
        <v/>
      </c>
      <c r="P10724" s="212" t="str">
        <f>IF(ISERROR(VLOOKUP(L10724,Paramètres!$A$38:$B$40,2,0)),"",VLOOKUP(L10724,Paramètres!$A$38:$B$40,2,0))</f>
        <v/>
      </c>
      <c r="Q10724" s="211" t="str">
        <f t="shared" ca="1" si="1020"/>
        <v/>
      </c>
      <c r="R10724" s="211" t="str">
        <f t="shared" si="1016"/>
        <v/>
      </c>
      <c r="S10724" s="213" t="str">
        <f t="shared" ca="1" si="1017"/>
        <v/>
      </c>
      <c r="T10724" s="214" t="str">
        <f t="shared" ca="1" si="1015"/>
        <v/>
      </c>
    </row>
    <row r="10725" spans="1:20" x14ac:dyDescent="0.25">
      <c r="A10725" s="119" t="s">
        <v>16294</v>
      </c>
      <c r="B10725" s="260"/>
      <c r="C10725" s="264" t="str">
        <f>IF(ISERROR(VLOOKUP(B10725,'Tous les abonnés'!$A$6:$I$5491,2,0)),"",VLOOKUP(B10725,'Tous les abonnés'!$A$6:$I$5491,2,0))</f>
        <v/>
      </c>
      <c r="D10725" s="26"/>
      <c r="E10725" s="265"/>
      <c r="F10725" s="207" t="str">
        <f>IF(ISERROR(IF(VLOOKUP(D10725,Paramètres!$C$17:$H$33,6,0)="oui","illimité",VLOOKUP(D10725,Paramètres!$C$17:$H$33,5,0))),"",IF(VLOOKUP(D10725,Paramètres!$C$17:$H$33,6,0)="oui","illimité",VLOOKUP(D10725,Paramètres!$C$17:$H$33,5,0)))</f>
        <v/>
      </c>
      <c r="G10725" s="269" t="str">
        <f t="shared" si="1018"/>
        <v/>
      </c>
      <c r="H10725" s="208" t="str">
        <f>IF(ISERROR(VLOOKUP(D10725,Paramètres!$C$17:$E$33,3,0)),"",VLOOKUP(D10725,Paramètres!$C$17:$E$33,3,0))</f>
        <v/>
      </c>
      <c r="I10725" s="53"/>
      <c r="J10725" s="209" t="str">
        <f t="shared" si="1014"/>
        <v/>
      </c>
      <c r="K10725" s="271"/>
      <c r="L10725" s="37"/>
      <c r="M10725" s="218"/>
      <c r="N10725" s="124"/>
      <c r="O10725" s="211" t="str">
        <f t="shared" ca="1" si="1019"/>
        <v/>
      </c>
      <c r="P10725" s="212" t="str">
        <f>IF(ISERROR(VLOOKUP(L10725,Paramètres!$A$38:$B$40,2,0)),"",VLOOKUP(L10725,Paramètres!$A$38:$B$40,2,0))</f>
        <v/>
      </c>
      <c r="Q10725" s="211" t="str">
        <f t="shared" ca="1" si="1020"/>
        <v/>
      </c>
      <c r="R10725" s="211" t="str">
        <f t="shared" si="1016"/>
        <v/>
      </c>
      <c r="S10725" s="213" t="str">
        <f t="shared" ca="1" si="1017"/>
        <v/>
      </c>
      <c r="T10725" s="214" t="str">
        <f t="shared" ca="1" si="1015"/>
        <v/>
      </c>
    </row>
    <row r="10726" spans="1:20" x14ac:dyDescent="0.25">
      <c r="A10726" s="119" t="s">
        <v>16295</v>
      </c>
      <c r="B10726" s="260"/>
      <c r="C10726" s="264" t="str">
        <f>IF(ISERROR(VLOOKUP(B10726,'Tous les abonnés'!$A$6:$I$5491,2,0)),"",VLOOKUP(B10726,'Tous les abonnés'!$A$6:$I$5491,2,0))</f>
        <v/>
      </c>
      <c r="D10726" s="26"/>
      <c r="E10726" s="265"/>
      <c r="F10726" s="207" t="str">
        <f>IF(ISERROR(IF(VLOOKUP(D10726,Paramètres!$C$17:$H$33,6,0)="oui","illimité",VLOOKUP(D10726,Paramètres!$C$17:$H$33,5,0))),"",IF(VLOOKUP(D10726,Paramètres!$C$17:$H$33,6,0)="oui","illimité",VLOOKUP(D10726,Paramètres!$C$17:$H$33,5,0)))</f>
        <v/>
      </c>
      <c r="G10726" s="269" t="str">
        <f t="shared" si="1018"/>
        <v/>
      </c>
      <c r="H10726" s="208" t="str">
        <f>IF(ISERROR(VLOOKUP(D10726,Paramètres!$C$17:$E$33,3,0)),"",VLOOKUP(D10726,Paramètres!$C$17:$E$33,3,0))</f>
        <v/>
      </c>
      <c r="I10726" s="53"/>
      <c r="J10726" s="209" t="str">
        <f t="shared" si="1014"/>
        <v/>
      </c>
      <c r="K10726" s="271"/>
      <c r="L10726" s="37"/>
      <c r="M10726" s="218"/>
      <c r="N10726" s="124"/>
      <c r="O10726" s="211" t="str">
        <f t="shared" ca="1" si="1019"/>
        <v/>
      </c>
      <c r="P10726" s="212" t="str">
        <f>IF(ISERROR(VLOOKUP(L10726,Paramètres!$A$38:$B$40,2,0)),"",VLOOKUP(L10726,Paramètres!$A$38:$B$40,2,0))</f>
        <v/>
      </c>
      <c r="Q10726" s="211" t="str">
        <f t="shared" ca="1" si="1020"/>
        <v/>
      </c>
      <c r="R10726" s="211" t="str">
        <f t="shared" si="1016"/>
        <v/>
      </c>
      <c r="S10726" s="213" t="str">
        <f t="shared" ca="1" si="1017"/>
        <v/>
      </c>
      <c r="T10726" s="214" t="str">
        <f t="shared" ca="1" si="1015"/>
        <v/>
      </c>
    </row>
    <row r="10727" spans="1:20" x14ac:dyDescent="0.25">
      <c r="A10727" s="119" t="s">
        <v>16296</v>
      </c>
      <c r="B10727" s="260"/>
      <c r="C10727" s="264" t="str">
        <f>IF(ISERROR(VLOOKUP(B10727,'Tous les abonnés'!$A$6:$I$5491,2,0)),"",VLOOKUP(B10727,'Tous les abonnés'!$A$6:$I$5491,2,0))</f>
        <v/>
      </c>
      <c r="D10727" s="26"/>
      <c r="E10727" s="265"/>
      <c r="F10727" s="207" t="str">
        <f>IF(ISERROR(IF(VLOOKUP(D10727,Paramètres!$C$17:$H$33,6,0)="oui","illimité",VLOOKUP(D10727,Paramètres!$C$17:$H$33,5,0))),"",IF(VLOOKUP(D10727,Paramètres!$C$17:$H$33,6,0)="oui","illimité",VLOOKUP(D10727,Paramètres!$C$17:$H$33,5,0)))</f>
        <v/>
      </c>
      <c r="G10727" s="269" t="str">
        <f t="shared" si="1018"/>
        <v/>
      </c>
      <c r="H10727" s="208" t="str">
        <f>IF(ISERROR(VLOOKUP(D10727,Paramètres!$C$17:$E$33,3,0)),"",VLOOKUP(D10727,Paramètres!$C$17:$E$33,3,0))</f>
        <v/>
      </c>
      <c r="I10727" s="53"/>
      <c r="J10727" s="209" t="str">
        <f t="shared" si="1014"/>
        <v/>
      </c>
      <c r="K10727" s="271"/>
      <c r="L10727" s="37"/>
      <c r="M10727" s="218"/>
      <c r="N10727" s="124"/>
      <c r="O10727" s="211" t="str">
        <f t="shared" ca="1" si="1019"/>
        <v/>
      </c>
      <c r="P10727" s="212" t="str">
        <f>IF(ISERROR(VLOOKUP(L10727,Paramètres!$A$38:$B$40,2,0)),"",VLOOKUP(L10727,Paramètres!$A$38:$B$40,2,0))</f>
        <v/>
      </c>
      <c r="Q10727" s="211" t="str">
        <f t="shared" ca="1" si="1020"/>
        <v/>
      </c>
      <c r="R10727" s="211" t="str">
        <f t="shared" si="1016"/>
        <v/>
      </c>
      <c r="S10727" s="213" t="str">
        <f t="shared" ca="1" si="1017"/>
        <v/>
      </c>
      <c r="T10727" s="214" t="str">
        <f t="shared" ca="1" si="1015"/>
        <v/>
      </c>
    </row>
    <row r="10728" spans="1:20" x14ac:dyDescent="0.25">
      <c r="A10728" s="119" t="s">
        <v>16297</v>
      </c>
      <c r="B10728" s="260"/>
      <c r="C10728" s="264" t="str">
        <f>IF(ISERROR(VLOOKUP(B10728,'Tous les abonnés'!$A$6:$I$5491,2,0)),"",VLOOKUP(B10728,'Tous les abonnés'!$A$6:$I$5491,2,0))</f>
        <v/>
      </c>
      <c r="D10728" s="26"/>
      <c r="E10728" s="265"/>
      <c r="F10728" s="207" t="str">
        <f>IF(ISERROR(IF(VLOOKUP(D10728,Paramètres!$C$17:$H$33,6,0)="oui","illimité",VLOOKUP(D10728,Paramètres!$C$17:$H$33,5,0))),"",IF(VLOOKUP(D10728,Paramètres!$C$17:$H$33,6,0)="oui","illimité",VLOOKUP(D10728,Paramètres!$C$17:$H$33,5,0)))</f>
        <v/>
      </c>
      <c r="G10728" s="269" t="str">
        <f t="shared" si="1018"/>
        <v/>
      </c>
      <c r="H10728" s="208" t="str">
        <f>IF(ISERROR(VLOOKUP(D10728,Paramètres!$C$17:$E$33,3,0)),"",VLOOKUP(D10728,Paramètres!$C$17:$E$33,3,0))</f>
        <v/>
      </c>
      <c r="I10728" s="53"/>
      <c r="J10728" s="209" t="str">
        <f t="shared" si="1014"/>
        <v/>
      </c>
      <c r="K10728" s="271"/>
      <c r="L10728" s="37"/>
      <c r="M10728" s="218"/>
      <c r="N10728" s="124"/>
      <c r="O10728" s="211" t="str">
        <f t="shared" ca="1" si="1019"/>
        <v/>
      </c>
      <c r="P10728" s="212" t="str">
        <f>IF(ISERROR(VLOOKUP(L10728,Paramètres!$A$38:$B$40,2,0)),"",VLOOKUP(L10728,Paramètres!$A$38:$B$40,2,0))</f>
        <v/>
      </c>
      <c r="Q10728" s="211" t="str">
        <f t="shared" ca="1" si="1020"/>
        <v/>
      </c>
      <c r="R10728" s="211" t="str">
        <f t="shared" si="1016"/>
        <v/>
      </c>
      <c r="S10728" s="213" t="str">
        <f t="shared" ca="1" si="1017"/>
        <v/>
      </c>
      <c r="T10728" s="214" t="str">
        <f t="shared" ca="1" si="1015"/>
        <v/>
      </c>
    </row>
    <row r="10729" spans="1:20" x14ac:dyDescent="0.25">
      <c r="A10729" s="119" t="s">
        <v>16298</v>
      </c>
      <c r="B10729" s="260"/>
      <c r="C10729" s="264" t="str">
        <f>IF(ISERROR(VLOOKUP(B10729,'Tous les abonnés'!$A$6:$I$5491,2,0)),"",VLOOKUP(B10729,'Tous les abonnés'!$A$6:$I$5491,2,0))</f>
        <v/>
      </c>
      <c r="D10729" s="26"/>
      <c r="E10729" s="265"/>
      <c r="F10729" s="207" t="str">
        <f>IF(ISERROR(IF(VLOOKUP(D10729,Paramètres!$C$17:$H$33,6,0)="oui","illimité",VLOOKUP(D10729,Paramètres!$C$17:$H$33,5,0))),"",IF(VLOOKUP(D10729,Paramètres!$C$17:$H$33,6,0)="oui","illimité",VLOOKUP(D10729,Paramètres!$C$17:$H$33,5,0)))</f>
        <v/>
      </c>
      <c r="G10729" s="269" t="str">
        <f t="shared" si="1018"/>
        <v/>
      </c>
      <c r="H10729" s="208" t="str">
        <f>IF(ISERROR(VLOOKUP(D10729,Paramètres!$C$17:$E$33,3,0)),"",VLOOKUP(D10729,Paramètres!$C$17:$E$33,3,0))</f>
        <v/>
      </c>
      <c r="I10729" s="53"/>
      <c r="J10729" s="209" t="str">
        <f t="shared" si="1014"/>
        <v/>
      </c>
      <c r="K10729" s="271"/>
      <c r="L10729" s="37"/>
      <c r="M10729" s="218"/>
      <c r="N10729" s="124"/>
      <c r="O10729" s="211" t="str">
        <f t="shared" ca="1" si="1019"/>
        <v/>
      </c>
      <c r="P10729" s="212" t="str">
        <f>IF(ISERROR(VLOOKUP(L10729,Paramètres!$A$38:$B$40,2,0)),"",VLOOKUP(L10729,Paramètres!$A$38:$B$40,2,0))</f>
        <v/>
      </c>
      <c r="Q10729" s="211" t="str">
        <f t="shared" ca="1" si="1020"/>
        <v/>
      </c>
      <c r="R10729" s="211" t="str">
        <f t="shared" si="1016"/>
        <v/>
      </c>
      <c r="S10729" s="213" t="str">
        <f t="shared" ca="1" si="1017"/>
        <v/>
      </c>
      <c r="T10729" s="214" t="str">
        <f t="shared" ca="1" si="1015"/>
        <v/>
      </c>
    </row>
    <row r="10730" spans="1:20" x14ac:dyDescent="0.25">
      <c r="A10730" s="119" t="s">
        <v>16299</v>
      </c>
      <c r="B10730" s="260"/>
      <c r="C10730" s="264" t="str">
        <f>IF(ISERROR(VLOOKUP(B10730,'Tous les abonnés'!$A$6:$I$5491,2,0)),"",VLOOKUP(B10730,'Tous les abonnés'!$A$6:$I$5491,2,0))</f>
        <v/>
      </c>
      <c r="D10730" s="26"/>
      <c r="E10730" s="265"/>
      <c r="F10730" s="207" t="str">
        <f>IF(ISERROR(IF(VLOOKUP(D10730,Paramètres!$C$17:$H$33,6,0)="oui","illimité",VLOOKUP(D10730,Paramètres!$C$17:$H$33,5,0))),"",IF(VLOOKUP(D10730,Paramètres!$C$17:$H$33,6,0)="oui","illimité",VLOOKUP(D10730,Paramètres!$C$17:$H$33,5,0)))</f>
        <v/>
      </c>
      <c r="G10730" s="269" t="str">
        <f t="shared" si="1018"/>
        <v/>
      </c>
      <c r="H10730" s="208" t="str">
        <f>IF(ISERROR(VLOOKUP(D10730,Paramètres!$C$17:$E$33,3,0)),"",VLOOKUP(D10730,Paramètres!$C$17:$E$33,3,0))</f>
        <v/>
      </c>
      <c r="I10730" s="53"/>
      <c r="J10730" s="209" t="str">
        <f t="shared" si="1014"/>
        <v/>
      </c>
      <c r="K10730" s="271"/>
      <c r="L10730" s="37"/>
      <c r="M10730" s="218"/>
      <c r="N10730" s="124"/>
      <c r="O10730" s="211" t="str">
        <f t="shared" ca="1" si="1019"/>
        <v/>
      </c>
      <c r="P10730" s="212" t="str">
        <f>IF(ISERROR(VLOOKUP(L10730,Paramètres!$A$38:$B$40,2,0)),"",VLOOKUP(L10730,Paramètres!$A$38:$B$40,2,0))</f>
        <v/>
      </c>
      <c r="Q10730" s="211" t="str">
        <f t="shared" ca="1" si="1020"/>
        <v/>
      </c>
      <c r="R10730" s="211" t="str">
        <f t="shared" si="1016"/>
        <v/>
      </c>
      <c r="S10730" s="213" t="str">
        <f t="shared" ca="1" si="1017"/>
        <v/>
      </c>
      <c r="T10730" s="214" t="str">
        <f t="shared" ca="1" si="1015"/>
        <v/>
      </c>
    </row>
    <row r="10731" spans="1:20" x14ac:dyDescent="0.25">
      <c r="A10731" s="119" t="s">
        <v>16300</v>
      </c>
      <c r="B10731" s="260"/>
      <c r="C10731" s="264" t="str">
        <f>IF(ISERROR(VLOOKUP(B10731,'Tous les abonnés'!$A$6:$I$5491,2,0)),"",VLOOKUP(B10731,'Tous les abonnés'!$A$6:$I$5491,2,0))</f>
        <v/>
      </c>
      <c r="D10731" s="26"/>
      <c r="E10731" s="265"/>
      <c r="F10731" s="207" t="str">
        <f>IF(ISERROR(IF(VLOOKUP(D10731,Paramètres!$C$17:$H$33,6,0)="oui","illimité",VLOOKUP(D10731,Paramètres!$C$17:$H$33,5,0))),"",IF(VLOOKUP(D10731,Paramètres!$C$17:$H$33,6,0)="oui","illimité",VLOOKUP(D10731,Paramètres!$C$17:$H$33,5,0)))</f>
        <v/>
      </c>
      <c r="G10731" s="269" t="str">
        <f t="shared" si="1018"/>
        <v/>
      </c>
      <c r="H10731" s="208" t="str">
        <f>IF(ISERROR(VLOOKUP(D10731,Paramètres!$C$17:$E$33,3,0)),"",VLOOKUP(D10731,Paramètres!$C$17:$E$33,3,0))</f>
        <v/>
      </c>
      <c r="I10731" s="53"/>
      <c r="J10731" s="209" t="str">
        <f t="shared" si="1014"/>
        <v/>
      </c>
      <c r="K10731" s="271"/>
      <c r="L10731" s="37"/>
      <c r="M10731" s="218"/>
      <c r="N10731" s="124"/>
      <c r="O10731" s="211" t="str">
        <f t="shared" ca="1" si="1019"/>
        <v/>
      </c>
      <c r="P10731" s="212" t="str">
        <f>IF(ISERROR(VLOOKUP(L10731,Paramètres!$A$38:$B$40,2,0)),"",VLOOKUP(L10731,Paramètres!$A$38:$B$40,2,0))</f>
        <v/>
      </c>
      <c r="Q10731" s="211" t="str">
        <f t="shared" ca="1" si="1020"/>
        <v/>
      </c>
      <c r="R10731" s="211" t="str">
        <f t="shared" si="1016"/>
        <v/>
      </c>
      <c r="S10731" s="213" t="str">
        <f t="shared" ca="1" si="1017"/>
        <v/>
      </c>
      <c r="T10731" s="214" t="str">
        <f t="shared" ca="1" si="1015"/>
        <v/>
      </c>
    </row>
    <row r="10732" spans="1:20" x14ac:dyDescent="0.25">
      <c r="A10732" s="119" t="s">
        <v>16301</v>
      </c>
      <c r="B10732" s="260"/>
      <c r="C10732" s="264" t="str">
        <f>IF(ISERROR(VLOOKUP(B10732,'Tous les abonnés'!$A$6:$I$5491,2,0)),"",VLOOKUP(B10732,'Tous les abonnés'!$A$6:$I$5491,2,0))</f>
        <v/>
      </c>
      <c r="D10732" s="26"/>
      <c r="E10732" s="265"/>
      <c r="F10732" s="207" t="str">
        <f>IF(ISERROR(IF(VLOOKUP(D10732,Paramètres!$C$17:$H$33,6,0)="oui","illimité",VLOOKUP(D10732,Paramètres!$C$17:$H$33,5,0))),"",IF(VLOOKUP(D10732,Paramètres!$C$17:$H$33,6,0)="oui","illimité",VLOOKUP(D10732,Paramètres!$C$17:$H$33,5,0)))</f>
        <v/>
      </c>
      <c r="G10732" s="269" t="str">
        <f t="shared" si="1018"/>
        <v/>
      </c>
      <c r="H10732" s="208" t="str">
        <f>IF(ISERROR(VLOOKUP(D10732,Paramètres!$C$17:$E$33,3,0)),"",VLOOKUP(D10732,Paramètres!$C$17:$E$33,3,0))</f>
        <v/>
      </c>
      <c r="I10732" s="53"/>
      <c r="J10732" s="209" t="str">
        <f t="shared" si="1014"/>
        <v/>
      </c>
      <c r="K10732" s="271"/>
      <c r="L10732" s="37"/>
      <c r="M10732" s="218"/>
      <c r="N10732" s="124"/>
      <c r="O10732" s="211" t="str">
        <f t="shared" ca="1" si="1019"/>
        <v/>
      </c>
      <c r="P10732" s="212" t="str">
        <f>IF(ISERROR(VLOOKUP(L10732,Paramètres!$A$38:$B$40,2,0)),"",VLOOKUP(L10732,Paramètres!$A$38:$B$40,2,0))</f>
        <v/>
      </c>
      <c r="Q10732" s="211" t="str">
        <f t="shared" ca="1" si="1020"/>
        <v/>
      </c>
      <c r="R10732" s="211" t="str">
        <f t="shared" si="1016"/>
        <v/>
      </c>
      <c r="S10732" s="213" t="str">
        <f t="shared" ca="1" si="1017"/>
        <v/>
      </c>
      <c r="T10732" s="214" t="str">
        <f t="shared" ca="1" si="1015"/>
        <v/>
      </c>
    </row>
    <row r="10733" spans="1:20" x14ac:dyDescent="0.25">
      <c r="A10733" s="119" t="s">
        <v>16302</v>
      </c>
      <c r="B10733" s="260"/>
      <c r="C10733" s="264" t="str">
        <f>IF(ISERROR(VLOOKUP(B10733,'Tous les abonnés'!$A$6:$I$5491,2,0)),"",VLOOKUP(B10733,'Tous les abonnés'!$A$6:$I$5491,2,0))</f>
        <v/>
      </c>
      <c r="D10733" s="26"/>
      <c r="E10733" s="265"/>
      <c r="F10733" s="207" t="str">
        <f>IF(ISERROR(IF(VLOOKUP(D10733,Paramètres!$C$17:$H$33,6,0)="oui","illimité",VLOOKUP(D10733,Paramètres!$C$17:$H$33,5,0))),"",IF(VLOOKUP(D10733,Paramètres!$C$17:$H$33,6,0)="oui","illimité",VLOOKUP(D10733,Paramètres!$C$17:$H$33,5,0)))</f>
        <v/>
      </c>
      <c r="G10733" s="269" t="str">
        <f t="shared" si="1018"/>
        <v/>
      </c>
      <c r="H10733" s="208" t="str">
        <f>IF(ISERROR(VLOOKUP(D10733,Paramètres!$C$17:$E$33,3,0)),"",VLOOKUP(D10733,Paramètres!$C$17:$E$33,3,0))</f>
        <v/>
      </c>
      <c r="I10733" s="53"/>
      <c r="J10733" s="209" t="str">
        <f t="shared" si="1014"/>
        <v/>
      </c>
      <c r="K10733" s="271"/>
      <c r="L10733" s="37"/>
      <c r="M10733" s="218"/>
      <c r="N10733" s="124"/>
      <c r="O10733" s="211" t="str">
        <f t="shared" ca="1" si="1019"/>
        <v/>
      </c>
      <c r="P10733" s="212" t="str">
        <f>IF(ISERROR(VLOOKUP(L10733,Paramètres!$A$38:$B$40,2,0)),"",VLOOKUP(L10733,Paramètres!$A$38:$B$40,2,0))</f>
        <v/>
      </c>
      <c r="Q10733" s="211" t="str">
        <f t="shared" ca="1" si="1020"/>
        <v/>
      </c>
      <c r="R10733" s="211" t="str">
        <f t="shared" si="1016"/>
        <v/>
      </c>
      <c r="S10733" s="213" t="str">
        <f t="shared" ca="1" si="1017"/>
        <v/>
      </c>
      <c r="T10733" s="214" t="str">
        <f t="shared" ca="1" si="1015"/>
        <v/>
      </c>
    </row>
    <row r="10734" spans="1:20" x14ac:dyDescent="0.25">
      <c r="A10734" s="119" t="s">
        <v>16303</v>
      </c>
      <c r="B10734" s="260"/>
      <c r="C10734" s="264" t="str">
        <f>IF(ISERROR(VLOOKUP(B10734,'Tous les abonnés'!$A$6:$I$5491,2,0)),"",VLOOKUP(B10734,'Tous les abonnés'!$A$6:$I$5491,2,0))</f>
        <v/>
      </c>
      <c r="D10734" s="26"/>
      <c r="E10734" s="265"/>
      <c r="F10734" s="207" t="str">
        <f>IF(ISERROR(IF(VLOOKUP(D10734,Paramètres!$C$17:$H$33,6,0)="oui","illimité",VLOOKUP(D10734,Paramètres!$C$17:$H$33,5,0))),"",IF(VLOOKUP(D10734,Paramètres!$C$17:$H$33,6,0)="oui","illimité",VLOOKUP(D10734,Paramètres!$C$17:$H$33,5,0)))</f>
        <v/>
      </c>
      <c r="G10734" s="269" t="str">
        <f t="shared" si="1018"/>
        <v/>
      </c>
      <c r="H10734" s="208" t="str">
        <f>IF(ISERROR(VLOOKUP(D10734,Paramètres!$C$17:$E$33,3,0)),"",VLOOKUP(D10734,Paramètres!$C$17:$E$33,3,0))</f>
        <v/>
      </c>
      <c r="I10734" s="53"/>
      <c r="J10734" s="209" t="str">
        <f t="shared" si="1014"/>
        <v/>
      </c>
      <c r="K10734" s="271"/>
      <c r="L10734" s="37"/>
      <c r="M10734" s="218"/>
      <c r="N10734" s="124"/>
      <c r="O10734" s="211" t="str">
        <f t="shared" ca="1" si="1019"/>
        <v/>
      </c>
      <c r="P10734" s="212" t="str">
        <f>IF(ISERROR(VLOOKUP(L10734,Paramètres!$A$38:$B$40,2,0)),"",VLOOKUP(L10734,Paramètres!$A$38:$B$40,2,0))</f>
        <v/>
      </c>
      <c r="Q10734" s="211" t="str">
        <f t="shared" ca="1" si="1020"/>
        <v/>
      </c>
      <c r="R10734" s="211" t="str">
        <f t="shared" si="1016"/>
        <v/>
      </c>
      <c r="S10734" s="213" t="str">
        <f t="shared" ca="1" si="1017"/>
        <v/>
      </c>
      <c r="T10734" s="214" t="str">
        <f t="shared" ca="1" si="1015"/>
        <v/>
      </c>
    </row>
    <row r="10735" spans="1:20" x14ac:dyDescent="0.25">
      <c r="A10735" s="119" t="s">
        <v>16304</v>
      </c>
      <c r="B10735" s="260"/>
      <c r="C10735" s="264" t="str">
        <f>IF(ISERROR(VLOOKUP(B10735,'Tous les abonnés'!$A$6:$I$5491,2,0)),"",VLOOKUP(B10735,'Tous les abonnés'!$A$6:$I$5491,2,0))</f>
        <v/>
      </c>
      <c r="D10735" s="26"/>
      <c r="E10735" s="265"/>
      <c r="F10735" s="207" t="str">
        <f>IF(ISERROR(IF(VLOOKUP(D10735,Paramètres!$C$17:$H$33,6,0)="oui","illimité",VLOOKUP(D10735,Paramètres!$C$17:$H$33,5,0))),"",IF(VLOOKUP(D10735,Paramètres!$C$17:$H$33,6,0)="oui","illimité",VLOOKUP(D10735,Paramètres!$C$17:$H$33,5,0)))</f>
        <v/>
      </c>
      <c r="G10735" s="269" t="str">
        <f t="shared" si="1018"/>
        <v/>
      </c>
      <c r="H10735" s="208" t="str">
        <f>IF(ISERROR(VLOOKUP(D10735,Paramètres!$C$17:$E$33,3,0)),"",VLOOKUP(D10735,Paramètres!$C$17:$E$33,3,0))</f>
        <v/>
      </c>
      <c r="I10735" s="53"/>
      <c r="J10735" s="209" t="str">
        <f t="shared" si="1014"/>
        <v/>
      </c>
      <c r="K10735" s="271"/>
      <c r="L10735" s="37"/>
      <c r="M10735" s="218"/>
      <c r="N10735" s="124"/>
      <c r="O10735" s="211" t="str">
        <f t="shared" ca="1" si="1019"/>
        <v/>
      </c>
      <c r="P10735" s="212" t="str">
        <f>IF(ISERROR(VLOOKUP(L10735,Paramètres!$A$38:$B$40,2,0)),"",VLOOKUP(L10735,Paramètres!$A$38:$B$40,2,0))</f>
        <v/>
      </c>
      <c r="Q10735" s="211" t="str">
        <f t="shared" ca="1" si="1020"/>
        <v/>
      </c>
      <c r="R10735" s="211" t="str">
        <f t="shared" si="1016"/>
        <v/>
      </c>
      <c r="S10735" s="213" t="str">
        <f t="shared" ca="1" si="1017"/>
        <v/>
      </c>
      <c r="T10735" s="214" t="str">
        <f t="shared" ca="1" si="1015"/>
        <v/>
      </c>
    </row>
    <row r="10736" spans="1:20" x14ac:dyDescent="0.25">
      <c r="A10736" s="119" t="s">
        <v>16305</v>
      </c>
      <c r="B10736" s="260"/>
      <c r="C10736" s="264" t="str">
        <f>IF(ISERROR(VLOOKUP(B10736,'Tous les abonnés'!$A$6:$I$5491,2,0)),"",VLOOKUP(B10736,'Tous les abonnés'!$A$6:$I$5491,2,0))</f>
        <v/>
      </c>
      <c r="D10736" s="26"/>
      <c r="E10736" s="265"/>
      <c r="F10736" s="207" t="str">
        <f>IF(ISERROR(IF(VLOOKUP(D10736,Paramètres!$C$17:$H$33,6,0)="oui","illimité",VLOOKUP(D10736,Paramètres!$C$17:$H$33,5,0))),"",IF(VLOOKUP(D10736,Paramètres!$C$17:$H$33,6,0)="oui","illimité",VLOOKUP(D10736,Paramètres!$C$17:$H$33,5,0)))</f>
        <v/>
      </c>
      <c r="G10736" s="269" t="str">
        <f t="shared" si="1018"/>
        <v/>
      </c>
      <c r="H10736" s="208" t="str">
        <f>IF(ISERROR(VLOOKUP(D10736,Paramètres!$C$17:$E$33,3,0)),"",VLOOKUP(D10736,Paramètres!$C$17:$E$33,3,0))</f>
        <v/>
      </c>
      <c r="I10736" s="53"/>
      <c r="J10736" s="209" t="str">
        <f t="shared" si="1014"/>
        <v/>
      </c>
      <c r="K10736" s="271"/>
      <c r="L10736" s="37"/>
      <c r="M10736" s="218"/>
      <c r="N10736" s="124"/>
      <c r="O10736" s="211" t="str">
        <f t="shared" ca="1" si="1019"/>
        <v/>
      </c>
      <c r="P10736" s="212" t="str">
        <f>IF(ISERROR(VLOOKUP(L10736,Paramètres!$A$38:$B$40,2,0)),"",VLOOKUP(L10736,Paramètres!$A$38:$B$40,2,0))</f>
        <v/>
      </c>
      <c r="Q10736" s="211" t="str">
        <f t="shared" ca="1" si="1020"/>
        <v/>
      </c>
      <c r="R10736" s="211" t="str">
        <f t="shared" si="1016"/>
        <v/>
      </c>
      <c r="S10736" s="213" t="str">
        <f t="shared" ca="1" si="1017"/>
        <v/>
      </c>
      <c r="T10736" s="214" t="str">
        <f t="shared" ca="1" si="1015"/>
        <v/>
      </c>
    </row>
    <row r="10737" spans="1:20" x14ac:dyDescent="0.25">
      <c r="A10737" s="119" t="s">
        <v>16306</v>
      </c>
      <c r="B10737" s="260"/>
      <c r="C10737" s="264" t="str">
        <f>IF(ISERROR(VLOOKUP(B10737,'Tous les abonnés'!$A$6:$I$5491,2,0)),"",VLOOKUP(B10737,'Tous les abonnés'!$A$6:$I$5491,2,0))</f>
        <v/>
      </c>
      <c r="D10737" s="26"/>
      <c r="E10737" s="265"/>
      <c r="F10737" s="207" t="str">
        <f>IF(ISERROR(IF(VLOOKUP(D10737,Paramètres!$C$17:$H$33,6,0)="oui","illimité",VLOOKUP(D10737,Paramètres!$C$17:$H$33,5,0))),"",IF(VLOOKUP(D10737,Paramètres!$C$17:$H$33,6,0)="oui","illimité",VLOOKUP(D10737,Paramètres!$C$17:$H$33,5,0)))</f>
        <v/>
      </c>
      <c r="G10737" s="269" t="str">
        <f t="shared" si="1018"/>
        <v/>
      </c>
      <c r="H10737" s="208" t="str">
        <f>IF(ISERROR(VLOOKUP(D10737,Paramètres!$C$17:$E$33,3,0)),"",VLOOKUP(D10737,Paramètres!$C$17:$E$33,3,0))</f>
        <v/>
      </c>
      <c r="I10737" s="53"/>
      <c r="J10737" s="209" t="str">
        <f t="shared" si="1014"/>
        <v/>
      </c>
      <c r="K10737" s="271"/>
      <c r="L10737" s="37"/>
      <c r="M10737" s="218"/>
      <c r="N10737" s="124"/>
      <c r="O10737" s="211" t="str">
        <f t="shared" ca="1" si="1019"/>
        <v/>
      </c>
      <c r="P10737" s="212" t="str">
        <f>IF(ISERROR(VLOOKUP(L10737,Paramètres!$A$38:$B$40,2,0)),"",VLOOKUP(L10737,Paramètres!$A$38:$B$40,2,0))</f>
        <v/>
      </c>
      <c r="Q10737" s="211" t="str">
        <f t="shared" ca="1" si="1020"/>
        <v/>
      </c>
      <c r="R10737" s="211" t="str">
        <f t="shared" si="1016"/>
        <v/>
      </c>
      <c r="S10737" s="213" t="str">
        <f t="shared" ca="1" si="1017"/>
        <v/>
      </c>
      <c r="T10737" s="214" t="str">
        <f t="shared" ca="1" si="1015"/>
        <v/>
      </c>
    </row>
    <row r="10738" spans="1:20" x14ac:dyDescent="0.25">
      <c r="A10738" s="119" t="s">
        <v>16307</v>
      </c>
      <c r="B10738" s="260"/>
      <c r="C10738" s="264" t="str">
        <f>IF(ISERROR(VLOOKUP(B10738,'Tous les abonnés'!$A$6:$I$5491,2,0)),"",VLOOKUP(B10738,'Tous les abonnés'!$A$6:$I$5491,2,0))</f>
        <v/>
      </c>
      <c r="D10738" s="26"/>
      <c r="E10738" s="265"/>
      <c r="F10738" s="207" t="str">
        <f>IF(ISERROR(IF(VLOOKUP(D10738,Paramètres!$C$17:$H$33,6,0)="oui","illimité",VLOOKUP(D10738,Paramètres!$C$17:$H$33,5,0))),"",IF(VLOOKUP(D10738,Paramètres!$C$17:$H$33,6,0)="oui","illimité",VLOOKUP(D10738,Paramètres!$C$17:$H$33,5,0)))</f>
        <v/>
      </c>
      <c r="G10738" s="269" t="str">
        <f t="shared" si="1018"/>
        <v/>
      </c>
      <c r="H10738" s="208" t="str">
        <f>IF(ISERROR(VLOOKUP(D10738,Paramètres!$C$17:$E$33,3,0)),"",VLOOKUP(D10738,Paramètres!$C$17:$E$33,3,0))</f>
        <v/>
      </c>
      <c r="I10738" s="53"/>
      <c r="J10738" s="209" t="str">
        <f t="shared" si="1014"/>
        <v/>
      </c>
      <c r="K10738" s="271"/>
      <c r="L10738" s="37"/>
      <c r="M10738" s="218"/>
      <c r="N10738" s="124"/>
      <c r="O10738" s="211" t="str">
        <f t="shared" ca="1" si="1019"/>
        <v/>
      </c>
      <c r="P10738" s="212" t="str">
        <f>IF(ISERROR(VLOOKUP(L10738,Paramètres!$A$38:$B$40,2,0)),"",VLOOKUP(L10738,Paramètres!$A$38:$B$40,2,0))</f>
        <v/>
      </c>
      <c r="Q10738" s="211" t="str">
        <f t="shared" ca="1" si="1020"/>
        <v/>
      </c>
      <c r="R10738" s="211" t="str">
        <f t="shared" si="1016"/>
        <v/>
      </c>
      <c r="S10738" s="213" t="str">
        <f t="shared" ca="1" si="1017"/>
        <v/>
      </c>
      <c r="T10738" s="214" t="str">
        <f t="shared" ca="1" si="1015"/>
        <v/>
      </c>
    </row>
    <row r="10739" spans="1:20" x14ac:dyDescent="0.25">
      <c r="A10739" s="119" t="s">
        <v>16308</v>
      </c>
      <c r="B10739" s="260"/>
      <c r="C10739" s="264" t="str">
        <f>IF(ISERROR(VLOOKUP(B10739,'Tous les abonnés'!$A$6:$I$5491,2,0)),"",VLOOKUP(B10739,'Tous les abonnés'!$A$6:$I$5491,2,0))</f>
        <v/>
      </c>
      <c r="D10739" s="26"/>
      <c r="E10739" s="265"/>
      <c r="F10739" s="207" t="str">
        <f>IF(ISERROR(IF(VLOOKUP(D10739,Paramètres!$C$17:$H$33,6,0)="oui","illimité",VLOOKUP(D10739,Paramètres!$C$17:$H$33,5,0))),"",IF(VLOOKUP(D10739,Paramètres!$C$17:$H$33,6,0)="oui","illimité",VLOOKUP(D10739,Paramètres!$C$17:$H$33,5,0)))</f>
        <v/>
      </c>
      <c r="G10739" s="269" t="str">
        <f t="shared" si="1018"/>
        <v/>
      </c>
      <c r="H10739" s="208" t="str">
        <f>IF(ISERROR(VLOOKUP(D10739,Paramètres!$C$17:$E$33,3,0)),"",VLOOKUP(D10739,Paramètres!$C$17:$E$33,3,0))</f>
        <v/>
      </c>
      <c r="I10739" s="53"/>
      <c r="J10739" s="209" t="str">
        <f t="shared" si="1014"/>
        <v/>
      </c>
      <c r="K10739" s="271"/>
      <c r="L10739" s="37"/>
      <c r="M10739" s="218"/>
      <c r="N10739" s="124"/>
      <c r="O10739" s="211" t="str">
        <f t="shared" ca="1" si="1019"/>
        <v/>
      </c>
      <c r="P10739" s="212" t="str">
        <f>IF(ISERROR(VLOOKUP(L10739,Paramètres!$A$38:$B$40,2,0)),"",VLOOKUP(L10739,Paramètres!$A$38:$B$40,2,0))</f>
        <v/>
      </c>
      <c r="Q10739" s="211" t="str">
        <f t="shared" ca="1" si="1020"/>
        <v/>
      </c>
      <c r="R10739" s="211" t="str">
        <f t="shared" si="1016"/>
        <v/>
      </c>
      <c r="S10739" s="213" t="str">
        <f t="shared" ca="1" si="1017"/>
        <v/>
      </c>
      <c r="T10739" s="214" t="str">
        <f t="shared" ca="1" si="1015"/>
        <v/>
      </c>
    </row>
    <row r="10740" spans="1:20" x14ac:dyDescent="0.25">
      <c r="A10740" s="119" t="s">
        <v>16309</v>
      </c>
      <c r="B10740" s="260"/>
      <c r="C10740" s="264" t="str">
        <f>IF(ISERROR(VLOOKUP(B10740,'Tous les abonnés'!$A$6:$I$5491,2,0)),"",VLOOKUP(B10740,'Tous les abonnés'!$A$6:$I$5491,2,0))</f>
        <v/>
      </c>
      <c r="D10740" s="26"/>
      <c r="E10740" s="265"/>
      <c r="F10740" s="207" t="str">
        <f>IF(ISERROR(IF(VLOOKUP(D10740,Paramètres!$C$17:$H$33,6,0)="oui","illimité",VLOOKUP(D10740,Paramètres!$C$17:$H$33,5,0))),"",IF(VLOOKUP(D10740,Paramètres!$C$17:$H$33,6,0)="oui","illimité",VLOOKUP(D10740,Paramètres!$C$17:$H$33,5,0)))</f>
        <v/>
      </c>
      <c r="G10740" s="269" t="str">
        <f t="shared" si="1018"/>
        <v/>
      </c>
      <c r="H10740" s="208" t="str">
        <f>IF(ISERROR(VLOOKUP(D10740,Paramètres!$C$17:$E$33,3,0)),"",VLOOKUP(D10740,Paramètres!$C$17:$E$33,3,0))</f>
        <v/>
      </c>
      <c r="I10740" s="53"/>
      <c r="J10740" s="209" t="str">
        <f t="shared" ref="J10740:J10803" si="1021">IF(ISERROR(H10740-(I10740*H10740)),"",H10740-(I10740*H10740))</f>
        <v/>
      </c>
      <c r="K10740" s="271"/>
      <c r="L10740" s="37"/>
      <c r="M10740" s="218"/>
      <c r="N10740" s="124"/>
      <c r="O10740" s="211" t="str">
        <f t="shared" ca="1" si="1019"/>
        <v/>
      </c>
      <c r="P10740" s="212" t="str">
        <f>IF(ISERROR(VLOOKUP(L10740,Paramètres!$A$38:$B$40,2,0)),"",VLOOKUP(L10740,Paramètres!$A$38:$B$40,2,0))</f>
        <v/>
      </c>
      <c r="Q10740" s="211" t="str">
        <f t="shared" ca="1" si="1020"/>
        <v/>
      </c>
      <c r="R10740" s="211" t="str">
        <f t="shared" si="1016"/>
        <v/>
      </c>
      <c r="S10740" s="213" t="str">
        <f t="shared" ca="1" si="1017"/>
        <v/>
      </c>
      <c r="T10740" s="214" t="str">
        <f t="shared" ca="1" si="1015"/>
        <v/>
      </c>
    </row>
    <row r="10741" spans="1:20" x14ac:dyDescent="0.25">
      <c r="A10741" s="119" t="s">
        <v>16310</v>
      </c>
      <c r="B10741" s="260"/>
      <c r="C10741" s="264" t="str">
        <f>IF(ISERROR(VLOOKUP(B10741,'Tous les abonnés'!$A$6:$I$5491,2,0)),"",VLOOKUP(B10741,'Tous les abonnés'!$A$6:$I$5491,2,0))</f>
        <v/>
      </c>
      <c r="D10741" s="26"/>
      <c r="E10741" s="265"/>
      <c r="F10741" s="207" t="str">
        <f>IF(ISERROR(IF(VLOOKUP(D10741,Paramètres!$C$17:$H$33,6,0)="oui","illimité",VLOOKUP(D10741,Paramètres!$C$17:$H$33,5,0))),"",IF(VLOOKUP(D10741,Paramètres!$C$17:$H$33,6,0)="oui","illimité",VLOOKUP(D10741,Paramètres!$C$17:$H$33,5,0)))</f>
        <v/>
      </c>
      <c r="G10741" s="269" t="str">
        <f t="shared" si="1018"/>
        <v/>
      </c>
      <c r="H10741" s="208" t="str">
        <f>IF(ISERROR(VLOOKUP(D10741,Paramètres!$C$17:$E$33,3,0)),"",VLOOKUP(D10741,Paramètres!$C$17:$E$33,3,0))</f>
        <v/>
      </c>
      <c r="I10741" s="53"/>
      <c r="J10741" s="209" t="str">
        <f t="shared" si="1021"/>
        <v/>
      </c>
      <c r="K10741" s="271"/>
      <c r="L10741" s="37"/>
      <c r="M10741" s="218"/>
      <c r="N10741" s="124"/>
      <c r="O10741" s="211" t="str">
        <f t="shared" ca="1" si="1019"/>
        <v/>
      </c>
      <c r="P10741" s="212" t="str">
        <f>IF(ISERROR(VLOOKUP(L10741,Paramètres!$A$38:$B$40,2,0)),"",VLOOKUP(L10741,Paramètres!$A$38:$B$40,2,0))</f>
        <v/>
      </c>
      <c r="Q10741" s="211" t="str">
        <f t="shared" ca="1" si="1020"/>
        <v/>
      </c>
      <c r="R10741" s="211" t="str">
        <f t="shared" si="1016"/>
        <v/>
      </c>
      <c r="S10741" s="213" t="str">
        <f t="shared" ca="1" si="1017"/>
        <v/>
      </c>
      <c r="T10741" s="214" t="str">
        <f t="shared" ca="1" si="1015"/>
        <v/>
      </c>
    </row>
    <row r="10742" spans="1:20" x14ac:dyDescent="0.25">
      <c r="A10742" s="119" t="s">
        <v>16311</v>
      </c>
      <c r="B10742" s="260"/>
      <c r="C10742" s="264" t="str">
        <f>IF(ISERROR(VLOOKUP(B10742,'Tous les abonnés'!$A$6:$I$5491,2,0)),"",VLOOKUP(B10742,'Tous les abonnés'!$A$6:$I$5491,2,0))</f>
        <v/>
      </c>
      <c r="D10742" s="26"/>
      <c r="E10742" s="265"/>
      <c r="F10742" s="207" t="str">
        <f>IF(ISERROR(IF(VLOOKUP(D10742,Paramètres!$C$17:$H$33,6,0)="oui","illimité",VLOOKUP(D10742,Paramètres!$C$17:$H$33,5,0))),"",IF(VLOOKUP(D10742,Paramètres!$C$17:$H$33,6,0)="oui","illimité",VLOOKUP(D10742,Paramètres!$C$17:$H$33,5,0)))</f>
        <v/>
      </c>
      <c r="G10742" s="269" t="str">
        <f t="shared" si="1018"/>
        <v/>
      </c>
      <c r="H10742" s="208" t="str">
        <f>IF(ISERROR(VLOOKUP(D10742,Paramètres!$C$17:$E$33,3,0)),"",VLOOKUP(D10742,Paramètres!$C$17:$E$33,3,0))</f>
        <v/>
      </c>
      <c r="I10742" s="53"/>
      <c r="J10742" s="209" t="str">
        <f t="shared" si="1021"/>
        <v/>
      </c>
      <c r="K10742" s="271"/>
      <c r="L10742" s="37"/>
      <c r="M10742" s="218"/>
      <c r="N10742" s="124"/>
      <c r="O10742" s="211" t="str">
        <f t="shared" ca="1" si="1019"/>
        <v/>
      </c>
      <c r="P10742" s="212" t="str">
        <f>IF(ISERROR(VLOOKUP(L10742,Paramètres!$A$38:$B$40,2,0)),"",VLOOKUP(L10742,Paramètres!$A$38:$B$40,2,0))</f>
        <v/>
      </c>
      <c r="Q10742" s="211" t="str">
        <f t="shared" ca="1" si="1020"/>
        <v/>
      </c>
      <c r="R10742" s="211" t="str">
        <f t="shared" si="1016"/>
        <v/>
      </c>
      <c r="S10742" s="213" t="str">
        <f t="shared" ca="1" si="1017"/>
        <v/>
      </c>
      <c r="T10742" s="214" t="str">
        <f t="shared" ca="1" si="1015"/>
        <v/>
      </c>
    </row>
    <row r="10743" spans="1:20" x14ac:dyDescent="0.25">
      <c r="A10743" s="119" t="s">
        <v>16312</v>
      </c>
      <c r="B10743" s="260"/>
      <c r="C10743" s="264" t="str">
        <f>IF(ISERROR(VLOOKUP(B10743,'Tous les abonnés'!$A$6:$I$5491,2,0)),"",VLOOKUP(B10743,'Tous les abonnés'!$A$6:$I$5491,2,0))</f>
        <v/>
      </c>
      <c r="D10743" s="26"/>
      <c r="E10743" s="265"/>
      <c r="F10743" s="207" t="str">
        <f>IF(ISERROR(IF(VLOOKUP(D10743,Paramètres!$C$17:$H$33,6,0)="oui","illimité",VLOOKUP(D10743,Paramètres!$C$17:$H$33,5,0))),"",IF(VLOOKUP(D10743,Paramètres!$C$17:$H$33,6,0)="oui","illimité",VLOOKUP(D10743,Paramètres!$C$17:$H$33,5,0)))</f>
        <v/>
      </c>
      <c r="G10743" s="269" t="str">
        <f t="shared" si="1018"/>
        <v/>
      </c>
      <c r="H10743" s="208" t="str">
        <f>IF(ISERROR(VLOOKUP(D10743,Paramètres!$C$17:$E$33,3,0)),"",VLOOKUP(D10743,Paramètres!$C$17:$E$33,3,0))</f>
        <v/>
      </c>
      <c r="I10743" s="53"/>
      <c r="J10743" s="209" t="str">
        <f t="shared" si="1021"/>
        <v/>
      </c>
      <c r="K10743" s="271"/>
      <c r="L10743" s="37"/>
      <c r="M10743" s="218"/>
      <c r="N10743" s="124"/>
      <c r="O10743" s="211" t="str">
        <f t="shared" ca="1" si="1019"/>
        <v/>
      </c>
      <c r="P10743" s="212" t="str">
        <f>IF(ISERROR(VLOOKUP(L10743,Paramètres!$A$38:$B$40,2,0)),"",VLOOKUP(L10743,Paramètres!$A$38:$B$40,2,0))</f>
        <v/>
      </c>
      <c r="Q10743" s="211" t="str">
        <f t="shared" ca="1" si="1020"/>
        <v/>
      </c>
      <c r="R10743" s="211" t="str">
        <f t="shared" si="1016"/>
        <v/>
      </c>
      <c r="S10743" s="213" t="str">
        <f t="shared" ca="1" si="1017"/>
        <v/>
      </c>
      <c r="T10743" s="214" t="str">
        <f t="shared" ca="1" si="1015"/>
        <v/>
      </c>
    </row>
    <row r="10744" spans="1:20" x14ac:dyDescent="0.25">
      <c r="A10744" s="119" t="s">
        <v>16313</v>
      </c>
      <c r="B10744" s="260"/>
      <c r="C10744" s="264" t="str">
        <f>IF(ISERROR(VLOOKUP(B10744,'Tous les abonnés'!$A$6:$I$5491,2,0)),"",VLOOKUP(B10744,'Tous les abonnés'!$A$6:$I$5491,2,0))</f>
        <v/>
      </c>
      <c r="D10744" s="26"/>
      <c r="E10744" s="265"/>
      <c r="F10744" s="207" t="str">
        <f>IF(ISERROR(IF(VLOOKUP(D10744,Paramètres!$C$17:$H$33,6,0)="oui","illimité",VLOOKUP(D10744,Paramètres!$C$17:$H$33,5,0))),"",IF(VLOOKUP(D10744,Paramètres!$C$17:$H$33,6,0)="oui","illimité",VLOOKUP(D10744,Paramètres!$C$17:$H$33,5,0)))</f>
        <v/>
      </c>
      <c r="G10744" s="269" t="str">
        <f t="shared" si="1018"/>
        <v/>
      </c>
      <c r="H10744" s="208" t="str">
        <f>IF(ISERROR(VLOOKUP(D10744,Paramètres!$C$17:$E$33,3,0)),"",VLOOKUP(D10744,Paramètres!$C$17:$E$33,3,0))</f>
        <v/>
      </c>
      <c r="I10744" s="53"/>
      <c r="J10744" s="209" t="str">
        <f t="shared" si="1021"/>
        <v/>
      </c>
      <c r="K10744" s="271"/>
      <c r="L10744" s="37"/>
      <c r="M10744" s="218"/>
      <c r="N10744" s="124"/>
      <c r="O10744" s="211" t="str">
        <f t="shared" ca="1" si="1019"/>
        <v/>
      </c>
      <c r="P10744" s="212" t="str">
        <f>IF(ISERROR(VLOOKUP(L10744,Paramètres!$A$38:$B$40,2,0)),"",VLOOKUP(L10744,Paramètres!$A$38:$B$40,2,0))</f>
        <v/>
      </c>
      <c r="Q10744" s="211" t="str">
        <f t="shared" ca="1" si="1020"/>
        <v/>
      </c>
      <c r="R10744" s="211" t="str">
        <f t="shared" si="1016"/>
        <v/>
      </c>
      <c r="S10744" s="213" t="str">
        <f t="shared" ca="1" si="1017"/>
        <v/>
      </c>
      <c r="T10744" s="214" t="str">
        <f t="shared" ca="1" si="1015"/>
        <v/>
      </c>
    </row>
    <row r="10745" spans="1:20" x14ac:dyDescent="0.25">
      <c r="A10745" s="119" t="s">
        <v>16314</v>
      </c>
      <c r="B10745" s="260"/>
      <c r="C10745" s="264" t="str">
        <f>IF(ISERROR(VLOOKUP(B10745,'Tous les abonnés'!$A$6:$I$5491,2,0)),"",VLOOKUP(B10745,'Tous les abonnés'!$A$6:$I$5491,2,0))</f>
        <v/>
      </c>
      <c r="D10745" s="26"/>
      <c r="E10745" s="265"/>
      <c r="F10745" s="207" t="str">
        <f>IF(ISERROR(IF(VLOOKUP(D10745,Paramètres!$C$17:$H$33,6,0)="oui","illimité",VLOOKUP(D10745,Paramètres!$C$17:$H$33,5,0))),"",IF(VLOOKUP(D10745,Paramètres!$C$17:$H$33,6,0)="oui","illimité",VLOOKUP(D10745,Paramètres!$C$17:$H$33,5,0)))</f>
        <v/>
      </c>
      <c r="G10745" s="269" t="str">
        <f t="shared" si="1018"/>
        <v/>
      </c>
      <c r="H10745" s="208" t="str">
        <f>IF(ISERROR(VLOOKUP(D10745,Paramètres!$C$17:$E$33,3,0)),"",VLOOKUP(D10745,Paramètres!$C$17:$E$33,3,0))</f>
        <v/>
      </c>
      <c r="I10745" s="53"/>
      <c r="J10745" s="209" t="str">
        <f t="shared" si="1021"/>
        <v/>
      </c>
      <c r="K10745" s="271"/>
      <c r="L10745" s="37"/>
      <c r="M10745" s="218"/>
      <c r="N10745" s="124"/>
      <c r="O10745" s="211" t="str">
        <f t="shared" ca="1" si="1019"/>
        <v/>
      </c>
      <c r="P10745" s="212" t="str">
        <f>IF(ISERROR(VLOOKUP(L10745,Paramètres!$A$38:$B$40,2,0)),"",VLOOKUP(L10745,Paramètres!$A$38:$B$40,2,0))</f>
        <v/>
      </c>
      <c r="Q10745" s="211" t="str">
        <f t="shared" ca="1" si="1020"/>
        <v/>
      </c>
      <c r="R10745" s="211" t="str">
        <f t="shared" si="1016"/>
        <v/>
      </c>
      <c r="S10745" s="213" t="str">
        <f t="shared" ca="1" si="1017"/>
        <v/>
      </c>
      <c r="T10745" s="214" t="str">
        <f t="shared" ref="T10745:T10808" ca="1" si="1022">IF(ISERROR(S10745-N10745),"",S10745-N10745)</f>
        <v/>
      </c>
    </row>
    <row r="10746" spans="1:20" x14ac:dyDescent="0.25">
      <c r="A10746" s="119" t="s">
        <v>16315</v>
      </c>
      <c r="B10746" s="260"/>
      <c r="C10746" s="264" t="str">
        <f>IF(ISERROR(VLOOKUP(B10746,'Tous les abonnés'!$A$6:$I$5491,2,0)),"",VLOOKUP(B10746,'Tous les abonnés'!$A$6:$I$5491,2,0))</f>
        <v/>
      </c>
      <c r="D10746" s="26"/>
      <c r="E10746" s="265"/>
      <c r="F10746" s="207" t="str">
        <f>IF(ISERROR(IF(VLOOKUP(D10746,Paramètres!$C$17:$H$33,6,0)="oui","illimité",VLOOKUP(D10746,Paramètres!$C$17:$H$33,5,0))),"",IF(VLOOKUP(D10746,Paramètres!$C$17:$H$33,6,0)="oui","illimité",VLOOKUP(D10746,Paramètres!$C$17:$H$33,5,0)))</f>
        <v/>
      </c>
      <c r="G10746" s="269" t="str">
        <f t="shared" si="1018"/>
        <v/>
      </c>
      <c r="H10746" s="208" t="str">
        <f>IF(ISERROR(VLOOKUP(D10746,Paramètres!$C$17:$E$33,3,0)),"",VLOOKUP(D10746,Paramètres!$C$17:$E$33,3,0))</f>
        <v/>
      </c>
      <c r="I10746" s="53"/>
      <c r="J10746" s="209" t="str">
        <f t="shared" si="1021"/>
        <v/>
      </c>
      <c r="K10746" s="271"/>
      <c r="L10746" s="37"/>
      <c r="M10746" s="218"/>
      <c r="N10746" s="124"/>
      <c r="O10746" s="211" t="str">
        <f t="shared" ca="1" si="1019"/>
        <v/>
      </c>
      <c r="P10746" s="212" t="str">
        <f>IF(ISERROR(VLOOKUP(L10746,Paramètres!$A$38:$B$40,2,0)),"",VLOOKUP(L10746,Paramètres!$A$38:$B$40,2,0))</f>
        <v/>
      </c>
      <c r="Q10746" s="211" t="str">
        <f t="shared" ca="1" si="1020"/>
        <v/>
      </c>
      <c r="R10746" s="211" t="str">
        <f t="shared" si="1016"/>
        <v/>
      </c>
      <c r="S10746" s="213" t="str">
        <f t="shared" ca="1" si="1017"/>
        <v/>
      </c>
      <c r="T10746" s="214" t="str">
        <f t="shared" ca="1" si="1022"/>
        <v/>
      </c>
    </row>
    <row r="10747" spans="1:20" x14ac:dyDescent="0.25">
      <c r="A10747" s="119" t="s">
        <v>16316</v>
      </c>
      <c r="B10747" s="260"/>
      <c r="C10747" s="264" t="str">
        <f>IF(ISERROR(VLOOKUP(B10747,'Tous les abonnés'!$A$6:$I$5491,2,0)),"",VLOOKUP(B10747,'Tous les abonnés'!$A$6:$I$5491,2,0))</f>
        <v/>
      </c>
      <c r="D10747" s="26"/>
      <c r="E10747" s="265"/>
      <c r="F10747" s="207" t="str">
        <f>IF(ISERROR(IF(VLOOKUP(D10747,Paramètres!$C$17:$H$33,6,0)="oui","illimité",VLOOKUP(D10747,Paramètres!$C$17:$H$33,5,0))),"",IF(VLOOKUP(D10747,Paramètres!$C$17:$H$33,6,0)="oui","illimité",VLOOKUP(D10747,Paramètres!$C$17:$H$33,5,0)))</f>
        <v/>
      </c>
      <c r="G10747" s="269" t="str">
        <f t="shared" si="1018"/>
        <v/>
      </c>
      <c r="H10747" s="208" t="str">
        <f>IF(ISERROR(VLOOKUP(D10747,Paramètres!$C$17:$E$33,3,0)),"",VLOOKUP(D10747,Paramètres!$C$17:$E$33,3,0))</f>
        <v/>
      </c>
      <c r="I10747" s="53"/>
      <c r="J10747" s="209" t="str">
        <f t="shared" si="1021"/>
        <v/>
      </c>
      <c r="K10747" s="271"/>
      <c r="L10747" s="37"/>
      <c r="M10747" s="218"/>
      <c r="N10747" s="124"/>
      <c r="O10747" s="211" t="str">
        <f t="shared" ca="1" si="1019"/>
        <v/>
      </c>
      <c r="P10747" s="212" t="str">
        <f>IF(ISERROR(VLOOKUP(L10747,Paramètres!$A$38:$B$40,2,0)),"",VLOOKUP(L10747,Paramètres!$A$38:$B$40,2,0))</f>
        <v/>
      </c>
      <c r="Q10747" s="211" t="str">
        <f t="shared" ca="1" si="1020"/>
        <v/>
      </c>
      <c r="R10747" s="211" t="str">
        <f t="shared" si="1016"/>
        <v/>
      </c>
      <c r="S10747" s="213" t="str">
        <f t="shared" ca="1" si="1017"/>
        <v/>
      </c>
      <c r="T10747" s="214" t="str">
        <f t="shared" ca="1" si="1022"/>
        <v/>
      </c>
    </row>
    <row r="10748" spans="1:20" x14ac:dyDescent="0.25">
      <c r="A10748" s="119" t="s">
        <v>16317</v>
      </c>
      <c r="B10748" s="260"/>
      <c r="C10748" s="264" t="str">
        <f>IF(ISERROR(VLOOKUP(B10748,'Tous les abonnés'!$A$6:$I$5491,2,0)),"",VLOOKUP(B10748,'Tous les abonnés'!$A$6:$I$5491,2,0))</f>
        <v/>
      </c>
      <c r="D10748" s="26"/>
      <c r="E10748" s="265"/>
      <c r="F10748" s="207" t="str">
        <f>IF(ISERROR(IF(VLOOKUP(D10748,Paramètres!$C$17:$H$33,6,0)="oui","illimité",VLOOKUP(D10748,Paramètres!$C$17:$H$33,5,0))),"",IF(VLOOKUP(D10748,Paramètres!$C$17:$H$33,6,0)="oui","illimité",VLOOKUP(D10748,Paramètres!$C$17:$H$33,5,0)))</f>
        <v/>
      </c>
      <c r="G10748" s="269" t="str">
        <f t="shared" si="1018"/>
        <v/>
      </c>
      <c r="H10748" s="208" t="str">
        <f>IF(ISERROR(VLOOKUP(D10748,Paramètres!$C$17:$E$33,3,0)),"",VLOOKUP(D10748,Paramètres!$C$17:$E$33,3,0))</f>
        <v/>
      </c>
      <c r="I10748" s="53"/>
      <c r="J10748" s="209" t="str">
        <f t="shared" si="1021"/>
        <v/>
      </c>
      <c r="K10748" s="271"/>
      <c r="L10748" s="37"/>
      <c r="M10748" s="218"/>
      <c r="N10748" s="124"/>
      <c r="O10748" s="211" t="str">
        <f t="shared" ca="1" si="1019"/>
        <v/>
      </c>
      <c r="P10748" s="212" t="str">
        <f>IF(ISERROR(VLOOKUP(L10748,Paramètres!$A$38:$B$40,2,0)),"",VLOOKUP(L10748,Paramètres!$A$38:$B$40,2,0))</f>
        <v/>
      </c>
      <c r="Q10748" s="211" t="str">
        <f t="shared" ca="1" si="1020"/>
        <v/>
      </c>
      <c r="R10748" s="211" t="str">
        <f t="shared" si="1016"/>
        <v/>
      </c>
      <c r="S10748" s="213" t="str">
        <f t="shared" ca="1" si="1017"/>
        <v/>
      </c>
      <c r="T10748" s="214" t="str">
        <f t="shared" ca="1" si="1022"/>
        <v/>
      </c>
    </row>
    <row r="10749" spans="1:20" x14ac:dyDescent="0.25">
      <c r="A10749" s="119" t="s">
        <v>16318</v>
      </c>
      <c r="B10749" s="260"/>
      <c r="C10749" s="264" t="str">
        <f>IF(ISERROR(VLOOKUP(B10749,'Tous les abonnés'!$A$6:$I$5491,2,0)),"",VLOOKUP(B10749,'Tous les abonnés'!$A$6:$I$5491,2,0))</f>
        <v/>
      </c>
      <c r="D10749" s="26"/>
      <c r="E10749" s="265"/>
      <c r="F10749" s="207" t="str">
        <f>IF(ISERROR(IF(VLOOKUP(D10749,Paramètres!$C$17:$H$33,6,0)="oui","illimité",VLOOKUP(D10749,Paramètres!$C$17:$H$33,5,0))),"",IF(VLOOKUP(D10749,Paramètres!$C$17:$H$33,6,0)="oui","illimité",VLOOKUP(D10749,Paramètres!$C$17:$H$33,5,0)))</f>
        <v/>
      </c>
      <c r="G10749" s="269" t="str">
        <f t="shared" si="1018"/>
        <v/>
      </c>
      <c r="H10749" s="208" t="str">
        <f>IF(ISERROR(VLOOKUP(D10749,Paramètres!$C$17:$E$33,3,0)),"",VLOOKUP(D10749,Paramètres!$C$17:$E$33,3,0))</f>
        <v/>
      </c>
      <c r="I10749" s="53"/>
      <c r="J10749" s="209" t="str">
        <f t="shared" si="1021"/>
        <v/>
      </c>
      <c r="K10749" s="271"/>
      <c r="L10749" s="37"/>
      <c r="M10749" s="218"/>
      <c r="N10749" s="124"/>
      <c r="O10749" s="211" t="str">
        <f t="shared" ca="1" si="1019"/>
        <v/>
      </c>
      <c r="P10749" s="212" t="str">
        <f>IF(ISERROR(VLOOKUP(L10749,Paramètres!$A$38:$B$40,2,0)),"",VLOOKUP(L10749,Paramètres!$A$38:$B$40,2,0))</f>
        <v/>
      </c>
      <c r="Q10749" s="211" t="str">
        <f t="shared" ca="1" si="1020"/>
        <v/>
      </c>
      <c r="R10749" s="211" t="str">
        <f t="shared" si="1016"/>
        <v/>
      </c>
      <c r="S10749" s="213" t="str">
        <f t="shared" ca="1" si="1017"/>
        <v/>
      </c>
      <c r="T10749" s="214" t="str">
        <f t="shared" ca="1" si="1022"/>
        <v/>
      </c>
    </row>
    <row r="10750" spans="1:20" x14ac:dyDescent="0.25">
      <c r="A10750" s="119" t="s">
        <v>16319</v>
      </c>
      <c r="B10750" s="260"/>
      <c r="C10750" s="264" t="str">
        <f>IF(ISERROR(VLOOKUP(B10750,'Tous les abonnés'!$A$6:$I$5491,2,0)),"",VLOOKUP(B10750,'Tous les abonnés'!$A$6:$I$5491,2,0))</f>
        <v/>
      </c>
      <c r="D10750" s="26"/>
      <c r="E10750" s="265"/>
      <c r="F10750" s="207" t="str">
        <f>IF(ISERROR(IF(VLOOKUP(D10750,Paramètres!$C$17:$H$33,6,0)="oui","illimité",VLOOKUP(D10750,Paramètres!$C$17:$H$33,5,0))),"",IF(VLOOKUP(D10750,Paramètres!$C$17:$H$33,6,0)="oui","illimité",VLOOKUP(D10750,Paramètres!$C$17:$H$33,5,0)))</f>
        <v/>
      </c>
      <c r="G10750" s="269" t="str">
        <f t="shared" si="1018"/>
        <v/>
      </c>
      <c r="H10750" s="208" t="str">
        <f>IF(ISERROR(VLOOKUP(D10750,Paramètres!$C$17:$E$33,3,0)),"",VLOOKUP(D10750,Paramètres!$C$17:$E$33,3,0))</f>
        <v/>
      </c>
      <c r="I10750" s="53"/>
      <c r="J10750" s="209" t="str">
        <f t="shared" si="1021"/>
        <v/>
      </c>
      <c r="K10750" s="271"/>
      <c r="L10750" s="37"/>
      <c r="M10750" s="218"/>
      <c r="N10750" s="124"/>
      <c r="O10750" s="211" t="str">
        <f t="shared" ca="1" si="1019"/>
        <v/>
      </c>
      <c r="P10750" s="212" t="str">
        <f>IF(ISERROR(VLOOKUP(L10750,Paramètres!$A$38:$B$40,2,0)),"",VLOOKUP(L10750,Paramètres!$A$38:$B$40,2,0))</f>
        <v/>
      </c>
      <c r="Q10750" s="211" t="str">
        <f t="shared" ca="1" si="1020"/>
        <v/>
      </c>
      <c r="R10750" s="211" t="str">
        <f t="shared" si="1016"/>
        <v/>
      </c>
      <c r="S10750" s="213" t="str">
        <f t="shared" ca="1" si="1017"/>
        <v/>
      </c>
      <c r="T10750" s="214" t="str">
        <f t="shared" ca="1" si="1022"/>
        <v/>
      </c>
    </row>
    <row r="10751" spans="1:20" x14ac:dyDescent="0.25">
      <c r="A10751" s="119" t="s">
        <v>16320</v>
      </c>
      <c r="B10751" s="260"/>
      <c r="C10751" s="264" t="str">
        <f>IF(ISERROR(VLOOKUP(B10751,'Tous les abonnés'!$A$6:$I$5491,2,0)),"",VLOOKUP(B10751,'Tous les abonnés'!$A$6:$I$5491,2,0))</f>
        <v/>
      </c>
      <c r="D10751" s="26"/>
      <c r="E10751" s="265"/>
      <c r="F10751" s="207" t="str">
        <f>IF(ISERROR(IF(VLOOKUP(D10751,Paramètres!$C$17:$H$33,6,0)="oui","illimité",VLOOKUP(D10751,Paramètres!$C$17:$H$33,5,0))),"",IF(VLOOKUP(D10751,Paramètres!$C$17:$H$33,6,0)="oui","illimité",VLOOKUP(D10751,Paramètres!$C$17:$H$33,5,0)))</f>
        <v/>
      </c>
      <c r="G10751" s="269" t="str">
        <f t="shared" si="1018"/>
        <v/>
      </c>
      <c r="H10751" s="208" t="str">
        <f>IF(ISERROR(VLOOKUP(D10751,Paramètres!$C$17:$E$33,3,0)),"",VLOOKUP(D10751,Paramètres!$C$17:$E$33,3,0))</f>
        <v/>
      </c>
      <c r="I10751" s="53"/>
      <c r="J10751" s="209" t="str">
        <f t="shared" si="1021"/>
        <v/>
      </c>
      <c r="K10751" s="271"/>
      <c r="L10751" s="37"/>
      <c r="M10751" s="218"/>
      <c r="N10751" s="124"/>
      <c r="O10751" s="211" t="str">
        <f t="shared" ca="1" si="1019"/>
        <v/>
      </c>
      <c r="P10751" s="212" t="str">
        <f>IF(ISERROR(VLOOKUP(L10751,Paramètres!$A$38:$B$40,2,0)),"",VLOOKUP(L10751,Paramètres!$A$38:$B$40,2,0))</f>
        <v/>
      </c>
      <c r="Q10751" s="211" t="str">
        <f t="shared" ca="1" si="1020"/>
        <v/>
      </c>
      <c r="R10751" s="211" t="str">
        <f t="shared" si="1016"/>
        <v/>
      </c>
      <c r="S10751" s="213" t="str">
        <f t="shared" ca="1" si="1017"/>
        <v/>
      </c>
      <c r="T10751" s="214" t="str">
        <f t="shared" ca="1" si="1022"/>
        <v/>
      </c>
    </row>
    <row r="10752" spans="1:20" x14ac:dyDescent="0.25">
      <c r="A10752" s="119" t="s">
        <v>16321</v>
      </c>
      <c r="B10752" s="260"/>
      <c r="C10752" s="264" t="str">
        <f>IF(ISERROR(VLOOKUP(B10752,'Tous les abonnés'!$A$6:$I$5491,2,0)),"",VLOOKUP(B10752,'Tous les abonnés'!$A$6:$I$5491,2,0))</f>
        <v/>
      </c>
      <c r="D10752" s="26"/>
      <c r="E10752" s="265"/>
      <c r="F10752" s="207" t="str">
        <f>IF(ISERROR(IF(VLOOKUP(D10752,Paramètres!$C$17:$H$33,6,0)="oui","illimité",VLOOKUP(D10752,Paramètres!$C$17:$H$33,5,0))),"",IF(VLOOKUP(D10752,Paramètres!$C$17:$H$33,6,0)="oui","illimité",VLOOKUP(D10752,Paramètres!$C$17:$H$33,5,0)))</f>
        <v/>
      </c>
      <c r="G10752" s="269" t="str">
        <f t="shared" si="1018"/>
        <v/>
      </c>
      <c r="H10752" s="208" t="str">
        <f>IF(ISERROR(VLOOKUP(D10752,Paramètres!$C$17:$E$33,3,0)),"",VLOOKUP(D10752,Paramètres!$C$17:$E$33,3,0))</f>
        <v/>
      </c>
      <c r="I10752" s="53"/>
      <c r="J10752" s="209" t="str">
        <f t="shared" si="1021"/>
        <v/>
      </c>
      <c r="K10752" s="271"/>
      <c r="L10752" s="37"/>
      <c r="M10752" s="218"/>
      <c r="N10752" s="124"/>
      <c r="O10752" s="211" t="str">
        <f t="shared" ca="1" si="1019"/>
        <v/>
      </c>
      <c r="P10752" s="212" t="str">
        <f>IF(ISERROR(VLOOKUP(L10752,Paramètres!$A$38:$B$40,2,0)),"",VLOOKUP(L10752,Paramètres!$A$38:$B$40,2,0))</f>
        <v/>
      </c>
      <c r="Q10752" s="211" t="str">
        <f t="shared" ca="1" si="1020"/>
        <v/>
      </c>
      <c r="R10752" s="211" t="str">
        <f t="shared" si="1016"/>
        <v/>
      </c>
      <c r="S10752" s="213" t="str">
        <f t="shared" ca="1" si="1017"/>
        <v/>
      </c>
      <c r="T10752" s="214" t="str">
        <f t="shared" ca="1" si="1022"/>
        <v/>
      </c>
    </row>
    <row r="10753" spans="1:20" x14ac:dyDescent="0.25">
      <c r="A10753" s="119" t="s">
        <v>16322</v>
      </c>
      <c r="B10753" s="260"/>
      <c r="C10753" s="264" t="str">
        <f>IF(ISERROR(VLOOKUP(B10753,'Tous les abonnés'!$A$6:$I$5491,2,0)),"",VLOOKUP(B10753,'Tous les abonnés'!$A$6:$I$5491,2,0))</f>
        <v/>
      </c>
      <c r="D10753" s="26"/>
      <c r="E10753" s="265"/>
      <c r="F10753" s="207" t="str">
        <f>IF(ISERROR(IF(VLOOKUP(D10753,Paramètres!$C$17:$H$33,6,0)="oui","illimité",VLOOKUP(D10753,Paramètres!$C$17:$H$33,5,0))),"",IF(VLOOKUP(D10753,Paramètres!$C$17:$H$33,6,0)="oui","illimité",VLOOKUP(D10753,Paramètres!$C$17:$H$33,5,0)))</f>
        <v/>
      </c>
      <c r="G10753" s="269" t="str">
        <f t="shared" si="1018"/>
        <v/>
      </c>
      <c r="H10753" s="208" t="str">
        <f>IF(ISERROR(VLOOKUP(D10753,Paramètres!$C$17:$E$33,3,0)),"",VLOOKUP(D10753,Paramètres!$C$17:$E$33,3,0))</f>
        <v/>
      </c>
      <c r="I10753" s="53"/>
      <c r="J10753" s="209" t="str">
        <f t="shared" si="1021"/>
        <v/>
      </c>
      <c r="K10753" s="271"/>
      <c r="L10753" s="37"/>
      <c r="M10753" s="218"/>
      <c r="N10753" s="124"/>
      <c r="O10753" s="211" t="str">
        <f t="shared" ca="1" si="1019"/>
        <v/>
      </c>
      <c r="P10753" s="212" t="str">
        <f>IF(ISERROR(VLOOKUP(L10753,Paramètres!$A$38:$B$40,2,0)),"",VLOOKUP(L10753,Paramètres!$A$38:$B$40,2,0))</f>
        <v/>
      </c>
      <c r="Q10753" s="211" t="str">
        <f t="shared" ca="1" si="1020"/>
        <v/>
      </c>
      <c r="R10753" s="211" t="str">
        <f t="shared" si="1016"/>
        <v/>
      </c>
      <c r="S10753" s="213" t="str">
        <f t="shared" ca="1" si="1017"/>
        <v/>
      </c>
      <c r="T10753" s="214" t="str">
        <f t="shared" ca="1" si="1022"/>
        <v/>
      </c>
    </row>
    <row r="10754" spans="1:20" x14ac:dyDescent="0.25">
      <c r="A10754" s="119" t="s">
        <v>16323</v>
      </c>
      <c r="B10754" s="260"/>
      <c r="C10754" s="264" t="str">
        <f>IF(ISERROR(VLOOKUP(B10754,'Tous les abonnés'!$A$6:$I$5491,2,0)),"",VLOOKUP(B10754,'Tous les abonnés'!$A$6:$I$5491,2,0))</f>
        <v/>
      </c>
      <c r="D10754" s="26"/>
      <c r="E10754" s="265"/>
      <c r="F10754" s="207" t="str">
        <f>IF(ISERROR(IF(VLOOKUP(D10754,Paramètres!$C$17:$H$33,6,0)="oui","illimité",VLOOKUP(D10754,Paramètres!$C$17:$H$33,5,0))),"",IF(VLOOKUP(D10754,Paramètres!$C$17:$H$33,6,0)="oui","illimité",VLOOKUP(D10754,Paramètres!$C$17:$H$33,5,0)))</f>
        <v/>
      </c>
      <c r="G10754" s="269" t="str">
        <f t="shared" si="1018"/>
        <v/>
      </c>
      <c r="H10754" s="208" t="str">
        <f>IF(ISERROR(VLOOKUP(D10754,Paramètres!$C$17:$E$33,3,0)),"",VLOOKUP(D10754,Paramètres!$C$17:$E$33,3,0))</f>
        <v/>
      </c>
      <c r="I10754" s="53"/>
      <c r="J10754" s="209" t="str">
        <f t="shared" si="1021"/>
        <v/>
      </c>
      <c r="K10754" s="271"/>
      <c r="L10754" s="37"/>
      <c r="M10754" s="218"/>
      <c r="N10754" s="124"/>
      <c r="O10754" s="211" t="str">
        <f t="shared" ca="1" si="1019"/>
        <v/>
      </c>
      <c r="P10754" s="212" t="str">
        <f>IF(ISERROR(VLOOKUP(L10754,Paramètres!$A$38:$B$40,2,0)),"",VLOOKUP(L10754,Paramètres!$A$38:$B$40,2,0))</f>
        <v/>
      </c>
      <c r="Q10754" s="211" t="str">
        <f t="shared" ca="1" si="1020"/>
        <v/>
      </c>
      <c r="R10754" s="211" t="str">
        <f t="shared" si="1016"/>
        <v/>
      </c>
      <c r="S10754" s="213" t="str">
        <f t="shared" ca="1" si="1017"/>
        <v/>
      </c>
      <c r="T10754" s="214" t="str">
        <f t="shared" ca="1" si="1022"/>
        <v/>
      </c>
    </row>
    <row r="10755" spans="1:20" x14ac:dyDescent="0.25">
      <c r="A10755" s="119" t="s">
        <v>16324</v>
      </c>
      <c r="B10755" s="260"/>
      <c r="C10755" s="264" t="str">
        <f>IF(ISERROR(VLOOKUP(B10755,'Tous les abonnés'!$A$6:$I$5491,2,0)),"",VLOOKUP(B10755,'Tous les abonnés'!$A$6:$I$5491,2,0))</f>
        <v/>
      </c>
      <c r="D10755" s="26"/>
      <c r="E10755" s="265"/>
      <c r="F10755" s="207" t="str">
        <f>IF(ISERROR(IF(VLOOKUP(D10755,Paramètres!$C$17:$H$33,6,0)="oui","illimité",VLOOKUP(D10755,Paramètres!$C$17:$H$33,5,0))),"",IF(VLOOKUP(D10755,Paramètres!$C$17:$H$33,6,0)="oui","illimité",VLOOKUP(D10755,Paramètres!$C$17:$H$33,5,0)))</f>
        <v/>
      </c>
      <c r="G10755" s="269" t="str">
        <f t="shared" si="1018"/>
        <v/>
      </c>
      <c r="H10755" s="208" t="str">
        <f>IF(ISERROR(VLOOKUP(D10755,Paramètres!$C$17:$E$33,3,0)),"",VLOOKUP(D10755,Paramètres!$C$17:$E$33,3,0))</f>
        <v/>
      </c>
      <c r="I10755" s="53"/>
      <c r="J10755" s="209" t="str">
        <f t="shared" si="1021"/>
        <v/>
      </c>
      <c r="K10755" s="271"/>
      <c r="L10755" s="37"/>
      <c r="M10755" s="218"/>
      <c r="N10755" s="124"/>
      <c r="O10755" s="211" t="str">
        <f t="shared" ca="1" si="1019"/>
        <v/>
      </c>
      <c r="P10755" s="212" t="str">
        <f>IF(ISERROR(VLOOKUP(L10755,Paramètres!$A$38:$B$40,2,0)),"",VLOOKUP(L10755,Paramètres!$A$38:$B$40,2,0))</f>
        <v/>
      </c>
      <c r="Q10755" s="211" t="str">
        <f t="shared" ca="1" si="1020"/>
        <v/>
      </c>
      <c r="R10755" s="211" t="str">
        <f t="shared" si="1016"/>
        <v/>
      </c>
      <c r="S10755" s="213" t="str">
        <f t="shared" ca="1" si="1017"/>
        <v/>
      </c>
      <c r="T10755" s="214" t="str">
        <f t="shared" ca="1" si="1022"/>
        <v/>
      </c>
    </row>
    <row r="10756" spans="1:20" x14ac:dyDescent="0.25">
      <c r="A10756" s="119" t="s">
        <v>16325</v>
      </c>
      <c r="B10756" s="260"/>
      <c r="C10756" s="264" t="str">
        <f>IF(ISERROR(VLOOKUP(B10756,'Tous les abonnés'!$A$6:$I$5491,2,0)),"",VLOOKUP(B10756,'Tous les abonnés'!$A$6:$I$5491,2,0))</f>
        <v/>
      </c>
      <c r="D10756" s="26"/>
      <c r="E10756" s="265"/>
      <c r="F10756" s="207" t="str">
        <f>IF(ISERROR(IF(VLOOKUP(D10756,Paramètres!$C$17:$H$33,6,0)="oui","illimité",VLOOKUP(D10756,Paramètres!$C$17:$H$33,5,0))),"",IF(VLOOKUP(D10756,Paramètres!$C$17:$H$33,6,0)="oui","illimité",VLOOKUP(D10756,Paramètres!$C$17:$H$33,5,0)))</f>
        <v/>
      </c>
      <c r="G10756" s="269" t="str">
        <f t="shared" si="1018"/>
        <v/>
      </c>
      <c r="H10756" s="208" t="str">
        <f>IF(ISERROR(VLOOKUP(D10756,Paramètres!$C$17:$E$33,3,0)),"",VLOOKUP(D10756,Paramètres!$C$17:$E$33,3,0))</f>
        <v/>
      </c>
      <c r="I10756" s="53"/>
      <c r="J10756" s="209" t="str">
        <f t="shared" si="1021"/>
        <v/>
      </c>
      <c r="K10756" s="271"/>
      <c r="L10756" s="37"/>
      <c r="M10756" s="218"/>
      <c r="N10756" s="124"/>
      <c r="O10756" s="211" t="str">
        <f t="shared" ca="1" si="1019"/>
        <v/>
      </c>
      <c r="P10756" s="212" t="str">
        <f>IF(ISERROR(VLOOKUP(L10756,Paramètres!$A$38:$B$40,2,0)),"",VLOOKUP(L10756,Paramètres!$A$38:$B$40,2,0))</f>
        <v/>
      </c>
      <c r="Q10756" s="211" t="str">
        <f t="shared" ca="1" si="1020"/>
        <v/>
      </c>
      <c r="R10756" s="211" t="str">
        <f t="shared" si="1016"/>
        <v/>
      </c>
      <c r="S10756" s="213" t="str">
        <f t="shared" ca="1" si="1017"/>
        <v/>
      </c>
      <c r="T10756" s="214" t="str">
        <f t="shared" ca="1" si="1022"/>
        <v/>
      </c>
    </row>
    <row r="10757" spans="1:20" x14ac:dyDescent="0.25">
      <c r="A10757" s="119" t="s">
        <v>16326</v>
      </c>
      <c r="B10757" s="260"/>
      <c r="C10757" s="264" t="str">
        <f>IF(ISERROR(VLOOKUP(B10757,'Tous les abonnés'!$A$6:$I$5491,2,0)),"",VLOOKUP(B10757,'Tous les abonnés'!$A$6:$I$5491,2,0))</f>
        <v/>
      </c>
      <c r="D10757" s="26"/>
      <c r="E10757" s="265"/>
      <c r="F10757" s="207" t="str">
        <f>IF(ISERROR(IF(VLOOKUP(D10757,Paramètres!$C$17:$H$33,6,0)="oui","illimité",VLOOKUP(D10757,Paramètres!$C$17:$H$33,5,0))),"",IF(VLOOKUP(D10757,Paramètres!$C$17:$H$33,6,0)="oui","illimité",VLOOKUP(D10757,Paramètres!$C$17:$H$33,5,0)))</f>
        <v/>
      </c>
      <c r="G10757" s="269" t="str">
        <f t="shared" si="1018"/>
        <v/>
      </c>
      <c r="H10757" s="208" t="str">
        <f>IF(ISERROR(VLOOKUP(D10757,Paramètres!$C$17:$E$33,3,0)),"",VLOOKUP(D10757,Paramètres!$C$17:$E$33,3,0))</f>
        <v/>
      </c>
      <c r="I10757" s="53"/>
      <c r="J10757" s="209" t="str">
        <f t="shared" si="1021"/>
        <v/>
      </c>
      <c r="K10757" s="271"/>
      <c r="L10757" s="37"/>
      <c r="M10757" s="218"/>
      <c r="N10757" s="124"/>
      <c r="O10757" s="211" t="str">
        <f t="shared" ca="1" si="1019"/>
        <v/>
      </c>
      <c r="P10757" s="212" t="str">
        <f>IF(ISERROR(VLOOKUP(L10757,Paramètres!$A$38:$B$40,2,0)),"",VLOOKUP(L10757,Paramètres!$A$38:$B$40,2,0))</f>
        <v/>
      </c>
      <c r="Q10757" s="211" t="str">
        <f t="shared" ca="1" si="1020"/>
        <v/>
      </c>
      <c r="R10757" s="211" t="str">
        <f t="shared" si="1016"/>
        <v/>
      </c>
      <c r="S10757" s="213" t="str">
        <f t="shared" ca="1" si="1017"/>
        <v/>
      </c>
      <c r="T10757" s="214" t="str">
        <f t="shared" ca="1" si="1022"/>
        <v/>
      </c>
    </row>
    <row r="10758" spans="1:20" x14ac:dyDescent="0.25">
      <c r="A10758" s="119" t="s">
        <v>16327</v>
      </c>
      <c r="B10758" s="260"/>
      <c r="C10758" s="264" t="str">
        <f>IF(ISERROR(VLOOKUP(B10758,'Tous les abonnés'!$A$6:$I$5491,2,0)),"",VLOOKUP(B10758,'Tous les abonnés'!$A$6:$I$5491,2,0))</f>
        <v/>
      </c>
      <c r="D10758" s="26"/>
      <c r="E10758" s="265"/>
      <c r="F10758" s="207" t="str">
        <f>IF(ISERROR(IF(VLOOKUP(D10758,Paramètres!$C$17:$H$33,6,0)="oui","illimité",VLOOKUP(D10758,Paramètres!$C$17:$H$33,5,0))),"",IF(VLOOKUP(D10758,Paramètres!$C$17:$H$33,6,0)="oui","illimité",VLOOKUP(D10758,Paramètres!$C$17:$H$33,5,0)))</f>
        <v/>
      </c>
      <c r="G10758" s="269" t="str">
        <f t="shared" si="1018"/>
        <v/>
      </c>
      <c r="H10758" s="208" t="str">
        <f>IF(ISERROR(VLOOKUP(D10758,Paramètres!$C$17:$E$33,3,0)),"",VLOOKUP(D10758,Paramètres!$C$17:$E$33,3,0))</f>
        <v/>
      </c>
      <c r="I10758" s="53"/>
      <c r="J10758" s="209" t="str">
        <f t="shared" si="1021"/>
        <v/>
      </c>
      <c r="K10758" s="271"/>
      <c r="L10758" s="37"/>
      <c r="M10758" s="218"/>
      <c r="N10758" s="124"/>
      <c r="O10758" s="211" t="str">
        <f t="shared" ca="1" si="1019"/>
        <v/>
      </c>
      <c r="P10758" s="212" t="str">
        <f>IF(ISERROR(VLOOKUP(L10758,Paramètres!$A$38:$B$40,2,0)),"",VLOOKUP(L10758,Paramètres!$A$38:$B$40,2,0))</f>
        <v/>
      </c>
      <c r="Q10758" s="211" t="str">
        <f t="shared" ca="1" si="1020"/>
        <v/>
      </c>
      <c r="R10758" s="211" t="str">
        <f t="shared" si="1016"/>
        <v/>
      </c>
      <c r="S10758" s="213" t="str">
        <f t="shared" ca="1" si="1017"/>
        <v/>
      </c>
      <c r="T10758" s="214" t="str">
        <f t="shared" ca="1" si="1022"/>
        <v/>
      </c>
    </row>
    <row r="10759" spans="1:20" x14ac:dyDescent="0.25">
      <c r="A10759" s="119" t="s">
        <v>16328</v>
      </c>
      <c r="B10759" s="260"/>
      <c r="C10759" s="264" t="str">
        <f>IF(ISERROR(VLOOKUP(B10759,'Tous les abonnés'!$A$6:$I$5491,2,0)),"",VLOOKUP(B10759,'Tous les abonnés'!$A$6:$I$5491,2,0))</f>
        <v/>
      </c>
      <c r="D10759" s="26"/>
      <c r="E10759" s="265"/>
      <c r="F10759" s="207" t="str">
        <f>IF(ISERROR(IF(VLOOKUP(D10759,Paramètres!$C$17:$H$33,6,0)="oui","illimité",VLOOKUP(D10759,Paramètres!$C$17:$H$33,5,0))),"",IF(VLOOKUP(D10759,Paramètres!$C$17:$H$33,6,0)="oui","illimité",VLOOKUP(D10759,Paramètres!$C$17:$H$33,5,0)))</f>
        <v/>
      </c>
      <c r="G10759" s="269" t="str">
        <f t="shared" si="1018"/>
        <v/>
      </c>
      <c r="H10759" s="208" t="str">
        <f>IF(ISERROR(VLOOKUP(D10759,Paramètres!$C$17:$E$33,3,0)),"",VLOOKUP(D10759,Paramètres!$C$17:$E$33,3,0))</f>
        <v/>
      </c>
      <c r="I10759" s="53"/>
      <c r="J10759" s="209" t="str">
        <f t="shared" si="1021"/>
        <v/>
      </c>
      <c r="K10759" s="271"/>
      <c r="L10759" s="37"/>
      <c r="M10759" s="218"/>
      <c r="N10759" s="124"/>
      <c r="O10759" s="211" t="str">
        <f t="shared" ca="1" si="1019"/>
        <v/>
      </c>
      <c r="P10759" s="212" t="str">
        <f>IF(ISERROR(VLOOKUP(L10759,Paramètres!$A$38:$B$40,2,0)),"",VLOOKUP(L10759,Paramètres!$A$38:$B$40,2,0))</f>
        <v/>
      </c>
      <c r="Q10759" s="211" t="str">
        <f t="shared" ca="1" si="1020"/>
        <v/>
      </c>
      <c r="R10759" s="211" t="str">
        <f t="shared" ref="R10759:R10822" si="1023">IF(L10759="en 1 fois",1,IF(F10759="illimité",O10759/P10759,IF(ISERROR(F10759/P10759),"",ROUND(F10759/P10759,0))))</f>
        <v/>
      </c>
      <c r="S10759" s="213" t="str">
        <f t="shared" ref="S10759:S10822" ca="1" si="1024">IF(ISERROR(IF(F10759="illimité",Q10759*J10759,IF(L10759="en 1 fois",J10759,J10759*Q10759/R10759))),"",IF(F10759="illimité",Q10759*J10759,IF(L10759="en 1 fois",J10759,J10759*Q10759/R10759)))</f>
        <v/>
      </c>
      <c r="T10759" s="214" t="str">
        <f t="shared" ca="1" si="1022"/>
        <v/>
      </c>
    </row>
    <row r="10760" spans="1:20" x14ac:dyDescent="0.25">
      <c r="A10760" s="119" t="s">
        <v>16329</v>
      </c>
      <c r="B10760" s="260"/>
      <c r="C10760" s="264" t="str">
        <f>IF(ISERROR(VLOOKUP(B10760,'Tous les abonnés'!$A$6:$I$5491,2,0)),"",VLOOKUP(B10760,'Tous les abonnés'!$A$6:$I$5491,2,0))</f>
        <v/>
      </c>
      <c r="D10760" s="26"/>
      <c r="E10760" s="265"/>
      <c r="F10760" s="207" t="str">
        <f>IF(ISERROR(IF(VLOOKUP(D10760,Paramètres!$C$17:$H$33,6,0)="oui","illimité",VLOOKUP(D10760,Paramètres!$C$17:$H$33,5,0))),"",IF(VLOOKUP(D10760,Paramètres!$C$17:$H$33,6,0)="oui","illimité",VLOOKUP(D10760,Paramètres!$C$17:$H$33,5,0)))</f>
        <v/>
      </c>
      <c r="G10760" s="269" t="str">
        <f t="shared" ref="G10760:G10823" si="1025">IF(ISBLANK(K10760),IF(ISERROR(E10760+F10760),"",E10760+F10760),K10760)</f>
        <v/>
      </c>
      <c r="H10760" s="208" t="str">
        <f>IF(ISERROR(VLOOKUP(D10760,Paramètres!$C$17:$E$33,3,0)),"",VLOOKUP(D10760,Paramètres!$C$17:$E$33,3,0))</f>
        <v/>
      </c>
      <c r="I10760" s="53"/>
      <c r="J10760" s="209" t="str">
        <f t="shared" si="1021"/>
        <v/>
      </c>
      <c r="K10760" s="271"/>
      <c r="L10760" s="37"/>
      <c r="M10760" s="218"/>
      <c r="N10760" s="124"/>
      <c r="O10760" s="211" t="str">
        <f t="shared" ref="O10760:O10823" ca="1" si="1026">IF(ISBLANK(E10760),"",IF(TODAY()&gt;G10760,G10760-E10760,TODAY()-E10760))</f>
        <v/>
      </c>
      <c r="P10760" s="212" t="str">
        <f>IF(ISERROR(VLOOKUP(L10760,Paramètres!$A$38:$B$40,2,0)),"",VLOOKUP(L10760,Paramètres!$A$38:$B$40,2,0))</f>
        <v/>
      </c>
      <c r="Q10760" s="211" t="str">
        <f t="shared" ref="Q10760:Q10823" ca="1" si="1027">IF(ISERROR(O10760/P10760),"",ROUND(O10760/P10760,0))</f>
        <v/>
      </c>
      <c r="R10760" s="211" t="str">
        <f t="shared" si="1023"/>
        <v/>
      </c>
      <c r="S10760" s="213" t="str">
        <f t="shared" ca="1" si="1024"/>
        <v/>
      </c>
      <c r="T10760" s="214" t="str">
        <f t="shared" ca="1" si="1022"/>
        <v/>
      </c>
    </row>
    <row r="10761" spans="1:20" x14ac:dyDescent="0.25">
      <c r="A10761" s="119" t="s">
        <v>16330</v>
      </c>
      <c r="B10761" s="260"/>
      <c r="C10761" s="264" t="str">
        <f>IF(ISERROR(VLOOKUP(B10761,'Tous les abonnés'!$A$6:$I$5491,2,0)),"",VLOOKUP(B10761,'Tous les abonnés'!$A$6:$I$5491,2,0))</f>
        <v/>
      </c>
      <c r="D10761" s="26"/>
      <c r="E10761" s="265"/>
      <c r="F10761" s="207" t="str">
        <f>IF(ISERROR(IF(VLOOKUP(D10761,Paramètres!$C$17:$H$33,6,0)="oui","illimité",VLOOKUP(D10761,Paramètres!$C$17:$H$33,5,0))),"",IF(VLOOKUP(D10761,Paramètres!$C$17:$H$33,6,0)="oui","illimité",VLOOKUP(D10761,Paramètres!$C$17:$H$33,5,0)))</f>
        <v/>
      </c>
      <c r="G10761" s="269" t="str">
        <f t="shared" si="1025"/>
        <v/>
      </c>
      <c r="H10761" s="208" t="str">
        <f>IF(ISERROR(VLOOKUP(D10761,Paramètres!$C$17:$E$33,3,0)),"",VLOOKUP(D10761,Paramètres!$C$17:$E$33,3,0))</f>
        <v/>
      </c>
      <c r="I10761" s="53"/>
      <c r="J10761" s="209" t="str">
        <f t="shared" si="1021"/>
        <v/>
      </c>
      <c r="K10761" s="271"/>
      <c r="L10761" s="37"/>
      <c r="M10761" s="218"/>
      <c r="N10761" s="124"/>
      <c r="O10761" s="211" t="str">
        <f t="shared" ca="1" si="1026"/>
        <v/>
      </c>
      <c r="P10761" s="212" t="str">
        <f>IF(ISERROR(VLOOKUP(L10761,Paramètres!$A$38:$B$40,2,0)),"",VLOOKUP(L10761,Paramètres!$A$38:$B$40,2,0))</f>
        <v/>
      </c>
      <c r="Q10761" s="211" t="str">
        <f t="shared" ca="1" si="1027"/>
        <v/>
      </c>
      <c r="R10761" s="211" t="str">
        <f t="shared" si="1023"/>
        <v/>
      </c>
      <c r="S10761" s="213" t="str">
        <f t="shared" ca="1" si="1024"/>
        <v/>
      </c>
      <c r="T10761" s="214" t="str">
        <f t="shared" ca="1" si="1022"/>
        <v/>
      </c>
    </row>
    <row r="10762" spans="1:20" x14ac:dyDescent="0.25">
      <c r="A10762" s="119" t="s">
        <v>16331</v>
      </c>
      <c r="B10762" s="260"/>
      <c r="C10762" s="264" t="str">
        <f>IF(ISERROR(VLOOKUP(B10762,'Tous les abonnés'!$A$6:$I$5491,2,0)),"",VLOOKUP(B10762,'Tous les abonnés'!$A$6:$I$5491,2,0))</f>
        <v/>
      </c>
      <c r="D10762" s="26"/>
      <c r="E10762" s="265"/>
      <c r="F10762" s="207" t="str">
        <f>IF(ISERROR(IF(VLOOKUP(D10762,Paramètres!$C$17:$H$33,6,0)="oui","illimité",VLOOKUP(D10762,Paramètres!$C$17:$H$33,5,0))),"",IF(VLOOKUP(D10762,Paramètres!$C$17:$H$33,6,0)="oui","illimité",VLOOKUP(D10762,Paramètres!$C$17:$H$33,5,0)))</f>
        <v/>
      </c>
      <c r="G10762" s="269" t="str">
        <f t="shared" si="1025"/>
        <v/>
      </c>
      <c r="H10762" s="208" t="str">
        <f>IF(ISERROR(VLOOKUP(D10762,Paramètres!$C$17:$E$33,3,0)),"",VLOOKUP(D10762,Paramètres!$C$17:$E$33,3,0))</f>
        <v/>
      </c>
      <c r="I10762" s="53"/>
      <c r="J10762" s="209" t="str">
        <f t="shared" si="1021"/>
        <v/>
      </c>
      <c r="K10762" s="271"/>
      <c r="L10762" s="37"/>
      <c r="M10762" s="218"/>
      <c r="N10762" s="124"/>
      <c r="O10762" s="211" t="str">
        <f t="shared" ca="1" si="1026"/>
        <v/>
      </c>
      <c r="P10762" s="212" t="str">
        <f>IF(ISERROR(VLOOKUP(L10762,Paramètres!$A$38:$B$40,2,0)),"",VLOOKUP(L10762,Paramètres!$A$38:$B$40,2,0))</f>
        <v/>
      </c>
      <c r="Q10762" s="211" t="str">
        <f t="shared" ca="1" si="1027"/>
        <v/>
      </c>
      <c r="R10762" s="211" t="str">
        <f t="shared" si="1023"/>
        <v/>
      </c>
      <c r="S10762" s="213" t="str">
        <f t="shared" ca="1" si="1024"/>
        <v/>
      </c>
      <c r="T10762" s="214" t="str">
        <f t="shared" ca="1" si="1022"/>
        <v/>
      </c>
    </row>
    <row r="10763" spans="1:20" x14ac:dyDescent="0.25">
      <c r="A10763" s="119" t="s">
        <v>16332</v>
      </c>
      <c r="B10763" s="260"/>
      <c r="C10763" s="264" t="str">
        <f>IF(ISERROR(VLOOKUP(B10763,'Tous les abonnés'!$A$6:$I$5491,2,0)),"",VLOOKUP(B10763,'Tous les abonnés'!$A$6:$I$5491,2,0))</f>
        <v/>
      </c>
      <c r="D10763" s="26"/>
      <c r="E10763" s="265"/>
      <c r="F10763" s="207" t="str">
        <f>IF(ISERROR(IF(VLOOKUP(D10763,Paramètres!$C$17:$H$33,6,0)="oui","illimité",VLOOKUP(D10763,Paramètres!$C$17:$H$33,5,0))),"",IF(VLOOKUP(D10763,Paramètres!$C$17:$H$33,6,0)="oui","illimité",VLOOKUP(D10763,Paramètres!$C$17:$H$33,5,0)))</f>
        <v/>
      </c>
      <c r="G10763" s="269" t="str">
        <f t="shared" si="1025"/>
        <v/>
      </c>
      <c r="H10763" s="208" t="str">
        <f>IF(ISERROR(VLOOKUP(D10763,Paramètres!$C$17:$E$33,3,0)),"",VLOOKUP(D10763,Paramètres!$C$17:$E$33,3,0))</f>
        <v/>
      </c>
      <c r="I10763" s="53"/>
      <c r="J10763" s="209" t="str">
        <f t="shared" si="1021"/>
        <v/>
      </c>
      <c r="K10763" s="271"/>
      <c r="L10763" s="37"/>
      <c r="M10763" s="218"/>
      <c r="N10763" s="124"/>
      <c r="O10763" s="211" t="str">
        <f t="shared" ca="1" si="1026"/>
        <v/>
      </c>
      <c r="P10763" s="212" t="str">
        <f>IF(ISERROR(VLOOKUP(L10763,Paramètres!$A$38:$B$40,2,0)),"",VLOOKUP(L10763,Paramètres!$A$38:$B$40,2,0))</f>
        <v/>
      </c>
      <c r="Q10763" s="211" t="str">
        <f t="shared" ca="1" si="1027"/>
        <v/>
      </c>
      <c r="R10763" s="211" t="str">
        <f t="shared" si="1023"/>
        <v/>
      </c>
      <c r="S10763" s="213" t="str">
        <f t="shared" ca="1" si="1024"/>
        <v/>
      </c>
      <c r="T10763" s="214" t="str">
        <f t="shared" ca="1" si="1022"/>
        <v/>
      </c>
    </row>
    <row r="10764" spans="1:20" x14ac:dyDescent="0.25">
      <c r="A10764" s="119" t="s">
        <v>16333</v>
      </c>
      <c r="B10764" s="260"/>
      <c r="C10764" s="264" t="str">
        <f>IF(ISERROR(VLOOKUP(B10764,'Tous les abonnés'!$A$6:$I$5491,2,0)),"",VLOOKUP(B10764,'Tous les abonnés'!$A$6:$I$5491,2,0))</f>
        <v/>
      </c>
      <c r="D10764" s="26"/>
      <c r="E10764" s="265"/>
      <c r="F10764" s="207" t="str">
        <f>IF(ISERROR(IF(VLOOKUP(D10764,Paramètres!$C$17:$H$33,6,0)="oui","illimité",VLOOKUP(D10764,Paramètres!$C$17:$H$33,5,0))),"",IF(VLOOKUP(D10764,Paramètres!$C$17:$H$33,6,0)="oui","illimité",VLOOKUP(D10764,Paramètres!$C$17:$H$33,5,0)))</f>
        <v/>
      </c>
      <c r="G10764" s="269" t="str">
        <f t="shared" si="1025"/>
        <v/>
      </c>
      <c r="H10764" s="208" t="str">
        <f>IF(ISERROR(VLOOKUP(D10764,Paramètres!$C$17:$E$33,3,0)),"",VLOOKUP(D10764,Paramètres!$C$17:$E$33,3,0))</f>
        <v/>
      </c>
      <c r="I10764" s="53"/>
      <c r="J10764" s="209" t="str">
        <f t="shared" si="1021"/>
        <v/>
      </c>
      <c r="K10764" s="271"/>
      <c r="L10764" s="37"/>
      <c r="M10764" s="218"/>
      <c r="N10764" s="124"/>
      <c r="O10764" s="211" t="str">
        <f t="shared" ca="1" si="1026"/>
        <v/>
      </c>
      <c r="P10764" s="212" t="str">
        <f>IF(ISERROR(VLOOKUP(L10764,Paramètres!$A$38:$B$40,2,0)),"",VLOOKUP(L10764,Paramètres!$A$38:$B$40,2,0))</f>
        <v/>
      </c>
      <c r="Q10764" s="211" t="str">
        <f t="shared" ca="1" si="1027"/>
        <v/>
      </c>
      <c r="R10764" s="211" t="str">
        <f t="shared" si="1023"/>
        <v/>
      </c>
      <c r="S10764" s="213" t="str">
        <f t="shared" ca="1" si="1024"/>
        <v/>
      </c>
      <c r="T10764" s="214" t="str">
        <f t="shared" ca="1" si="1022"/>
        <v/>
      </c>
    </row>
    <row r="10765" spans="1:20" x14ac:dyDescent="0.25">
      <c r="A10765" s="119" t="s">
        <v>16334</v>
      </c>
      <c r="B10765" s="260"/>
      <c r="C10765" s="264" t="str">
        <f>IF(ISERROR(VLOOKUP(B10765,'Tous les abonnés'!$A$6:$I$5491,2,0)),"",VLOOKUP(B10765,'Tous les abonnés'!$A$6:$I$5491,2,0))</f>
        <v/>
      </c>
      <c r="D10765" s="26"/>
      <c r="E10765" s="265"/>
      <c r="F10765" s="207" t="str">
        <f>IF(ISERROR(IF(VLOOKUP(D10765,Paramètres!$C$17:$H$33,6,0)="oui","illimité",VLOOKUP(D10765,Paramètres!$C$17:$H$33,5,0))),"",IF(VLOOKUP(D10765,Paramètres!$C$17:$H$33,6,0)="oui","illimité",VLOOKUP(D10765,Paramètres!$C$17:$H$33,5,0)))</f>
        <v/>
      </c>
      <c r="G10765" s="269" t="str">
        <f t="shared" si="1025"/>
        <v/>
      </c>
      <c r="H10765" s="208" t="str">
        <f>IF(ISERROR(VLOOKUP(D10765,Paramètres!$C$17:$E$33,3,0)),"",VLOOKUP(D10765,Paramètres!$C$17:$E$33,3,0))</f>
        <v/>
      </c>
      <c r="I10765" s="53"/>
      <c r="J10765" s="209" t="str">
        <f t="shared" si="1021"/>
        <v/>
      </c>
      <c r="K10765" s="271"/>
      <c r="L10765" s="37"/>
      <c r="M10765" s="218"/>
      <c r="N10765" s="124"/>
      <c r="O10765" s="211" t="str">
        <f t="shared" ca="1" si="1026"/>
        <v/>
      </c>
      <c r="P10765" s="212" t="str">
        <f>IF(ISERROR(VLOOKUP(L10765,Paramètres!$A$38:$B$40,2,0)),"",VLOOKUP(L10765,Paramètres!$A$38:$B$40,2,0))</f>
        <v/>
      </c>
      <c r="Q10765" s="211" t="str">
        <f t="shared" ca="1" si="1027"/>
        <v/>
      </c>
      <c r="R10765" s="211" t="str">
        <f t="shared" si="1023"/>
        <v/>
      </c>
      <c r="S10765" s="213" t="str">
        <f t="shared" ca="1" si="1024"/>
        <v/>
      </c>
      <c r="T10765" s="214" t="str">
        <f t="shared" ca="1" si="1022"/>
        <v/>
      </c>
    </row>
    <row r="10766" spans="1:20" x14ac:dyDescent="0.25">
      <c r="A10766" s="119" t="s">
        <v>16335</v>
      </c>
      <c r="B10766" s="260"/>
      <c r="C10766" s="264" t="str">
        <f>IF(ISERROR(VLOOKUP(B10766,'Tous les abonnés'!$A$6:$I$5491,2,0)),"",VLOOKUP(B10766,'Tous les abonnés'!$A$6:$I$5491,2,0))</f>
        <v/>
      </c>
      <c r="D10766" s="26"/>
      <c r="E10766" s="265"/>
      <c r="F10766" s="207" t="str">
        <f>IF(ISERROR(IF(VLOOKUP(D10766,Paramètres!$C$17:$H$33,6,0)="oui","illimité",VLOOKUP(D10766,Paramètres!$C$17:$H$33,5,0))),"",IF(VLOOKUP(D10766,Paramètres!$C$17:$H$33,6,0)="oui","illimité",VLOOKUP(D10766,Paramètres!$C$17:$H$33,5,0)))</f>
        <v/>
      </c>
      <c r="G10766" s="269" t="str">
        <f t="shared" si="1025"/>
        <v/>
      </c>
      <c r="H10766" s="208" t="str">
        <f>IF(ISERROR(VLOOKUP(D10766,Paramètres!$C$17:$E$33,3,0)),"",VLOOKUP(D10766,Paramètres!$C$17:$E$33,3,0))</f>
        <v/>
      </c>
      <c r="I10766" s="53"/>
      <c r="J10766" s="209" t="str">
        <f t="shared" si="1021"/>
        <v/>
      </c>
      <c r="K10766" s="271"/>
      <c r="L10766" s="37"/>
      <c r="M10766" s="218"/>
      <c r="N10766" s="124"/>
      <c r="O10766" s="211" t="str">
        <f t="shared" ca="1" si="1026"/>
        <v/>
      </c>
      <c r="P10766" s="212" t="str">
        <f>IF(ISERROR(VLOOKUP(L10766,Paramètres!$A$38:$B$40,2,0)),"",VLOOKUP(L10766,Paramètres!$A$38:$B$40,2,0))</f>
        <v/>
      </c>
      <c r="Q10766" s="211" t="str">
        <f t="shared" ca="1" si="1027"/>
        <v/>
      </c>
      <c r="R10766" s="211" t="str">
        <f t="shared" si="1023"/>
        <v/>
      </c>
      <c r="S10766" s="213" t="str">
        <f t="shared" ca="1" si="1024"/>
        <v/>
      </c>
      <c r="T10766" s="214" t="str">
        <f t="shared" ca="1" si="1022"/>
        <v/>
      </c>
    </row>
    <row r="10767" spans="1:20" x14ac:dyDescent="0.25">
      <c r="A10767" s="119" t="s">
        <v>16336</v>
      </c>
      <c r="B10767" s="260"/>
      <c r="C10767" s="264" t="str">
        <f>IF(ISERROR(VLOOKUP(B10767,'Tous les abonnés'!$A$6:$I$5491,2,0)),"",VLOOKUP(B10767,'Tous les abonnés'!$A$6:$I$5491,2,0))</f>
        <v/>
      </c>
      <c r="D10767" s="26"/>
      <c r="E10767" s="265"/>
      <c r="F10767" s="207" t="str">
        <f>IF(ISERROR(IF(VLOOKUP(D10767,Paramètres!$C$17:$H$33,6,0)="oui","illimité",VLOOKUP(D10767,Paramètres!$C$17:$H$33,5,0))),"",IF(VLOOKUP(D10767,Paramètres!$C$17:$H$33,6,0)="oui","illimité",VLOOKUP(D10767,Paramètres!$C$17:$H$33,5,0)))</f>
        <v/>
      </c>
      <c r="G10767" s="269" t="str">
        <f t="shared" si="1025"/>
        <v/>
      </c>
      <c r="H10767" s="208" t="str">
        <f>IF(ISERROR(VLOOKUP(D10767,Paramètres!$C$17:$E$33,3,0)),"",VLOOKUP(D10767,Paramètres!$C$17:$E$33,3,0))</f>
        <v/>
      </c>
      <c r="I10767" s="53"/>
      <c r="J10767" s="209" t="str">
        <f t="shared" si="1021"/>
        <v/>
      </c>
      <c r="K10767" s="271"/>
      <c r="L10767" s="37"/>
      <c r="M10767" s="218"/>
      <c r="N10767" s="124"/>
      <c r="O10767" s="211" t="str">
        <f t="shared" ca="1" si="1026"/>
        <v/>
      </c>
      <c r="P10767" s="212" t="str">
        <f>IF(ISERROR(VLOOKUP(L10767,Paramètres!$A$38:$B$40,2,0)),"",VLOOKUP(L10767,Paramètres!$A$38:$B$40,2,0))</f>
        <v/>
      </c>
      <c r="Q10767" s="211" t="str">
        <f t="shared" ca="1" si="1027"/>
        <v/>
      </c>
      <c r="R10767" s="211" t="str">
        <f t="shared" si="1023"/>
        <v/>
      </c>
      <c r="S10767" s="213" t="str">
        <f t="shared" ca="1" si="1024"/>
        <v/>
      </c>
      <c r="T10767" s="214" t="str">
        <f t="shared" ca="1" si="1022"/>
        <v/>
      </c>
    </row>
    <row r="10768" spans="1:20" x14ac:dyDescent="0.25">
      <c r="A10768" s="119" t="s">
        <v>16337</v>
      </c>
      <c r="B10768" s="260"/>
      <c r="C10768" s="264" t="str">
        <f>IF(ISERROR(VLOOKUP(B10768,'Tous les abonnés'!$A$6:$I$5491,2,0)),"",VLOOKUP(B10768,'Tous les abonnés'!$A$6:$I$5491,2,0))</f>
        <v/>
      </c>
      <c r="D10768" s="26"/>
      <c r="E10768" s="265"/>
      <c r="F10768" s="207" t="str">
        <f>IF(ISERROR(IF(VLOOKUP(D10768,Paramètres!$C$17:$H$33,6,0)="oui","illimité",VLOOKUP(D10768,Paramètres!$C$17:$H$33,5,0))),"",IF(VLOOKUP(D10768,Paramètres!$C$17:$H$33,6,0)="oui","illimité",VLOOKUP(D10768,Paramètres!$C$17:$H$33,5,0)))</f>
        <v/>
      </c>
      <c r="G10768" s="269" t="str">
        <f t="shared" si="1025"/>
        <v/>
      </c>
      <c r="H10768" s="208" t="str">
        <f>IF(ISERROR(VLOOKUP(D10768,Paramètres!$C$17:$E$33,3,0)),"",VLOOKUP(D10768,Paramètres!$C$17:$E$33,3,0))</f>
        <v/>
      </c>
      <c r="I10768" s="53"/>
      <c r="J10768" s="209" t="str">
        <f t="shared" si="1021"/>
        <v/>
      </c>
      <c r="K10768" s="271"/>
      <c r="L10768" s="37"/>
      <c r="M10768" s="218"/>
      <c r="N10768" s="124"/>
      <c r="O10768" s="211" t="str">
        <f t="shared" ca="1" si="1026"/>
        <v/>
      </c>
      <c r="P10768" s="212" t="str">
        <f>IF(ISERROR(VLOOKUP(L10768,Paramètres!$A$38:$B$40,2,0)),"",VLOOKUP(L10768,Paramètres!$A$38:$B$40,2,0))</f>
        <v/>
      </c>
      <c r="Q10768" s="211" t="str">
        <f t="shared" ca="1" si="1027"/>
        <v/>
      </c>
      <c r="R10768" s="211" t="str">
        <f t="shared" si="1023"/>
        <v/>
      </c>
      <c r="S10768" s="213" t="str">
        <f t="shared" ca="1" si="1024"/>
        <v/>
      </c>
      <c r="T10768" s="214" t="str">
        <f t="shared" ca="1" si="1022"/>
        <v/>
      </c>
    </row>
    <row r="10769" spans="1:20" x14ac:dyDescent="0.25">
      <c r="A10769" s="119" t="s">
        <v>16338</v>
      </c>
      <c r="B10769" s="260"/>
      <c r="C10769" s="264" t="str">
        <f>IF(ISERROR(VLOOKUP(B10769,'Tous les abonnés'!$A$6:$I$5491,2,0)),"",VLOOKUP(B10769,'Tous les abonnés'!$A$6:$I$5491,2,0))</f>
        <v/>
      </c>
      <c r="D10769" s="26"/>
      <c r="E10769" s="265"/>
      <c r="F10769" s="207" t="str">
        <f>IF(ISERROR(IF(VLOOKUP(D10769,Paramètres!$C$17:$H$33,6,0)="oui","illimité",VLOOKUP(D10769,Paramètres!$C$17:$H$33,5,0))),"",IF(VLOOKUP(D10769,Paramètres!$C$17:$H$33,6,0)="oui","illimité",VLOOKUP(D10769,Paramètres!$C$17:$H$33,5,0)))</f>
        <v/>
      </c>
      <c r="G10769" s="269" t="str">
        <f t="shared" si="1025"/>
        <v/>
      </c>
      <c r="H10769" s="208" t="str">
        <f>IF(ISERROR(VLOOKUP(D10769,Paramètres!$C$17:$E$33,3,0)),"",VLOOKUP(D10769,Paramètres!$C$17:$E$33,3,0))</f>
        <v/>
      </c>
      <c r="I10769" s="53"/>
      <c r="J10769" s="209" t="str">
        <f t="shared" si="1021"/>
        <v/>
      </c>
      <c r="K10769" s="271"/>
      <c r="L10769" s="37"/>
      <c r="M10769" s="218"/>
      <c r="N10769" s="124"/>
      <c r="O10769" s="211" t="str">
        <f t="shared" ca="1" si="1026"/>
        <v/>
      </c>
      <c r="P10769" s="212" t="str">
        <f>IF(ISERROR(VLOOKUP(L10769,Paramètres!$A$38:$B$40,2,0)),"",VLOOKUP(L10769,Paramètres!$A$38:$B$40,2,0))</f>
        <v/>
      </c>
      <c r="Q10769" s="211" t="str">
        <f t="shared" ca="1" si="1027"/>
        <v/>
      </c>
      <c r="R10769" s="211" t="str">
        <f t="shared" si="1023"/>
        <v/>
      </c>
      <c r="S10769" s="213" t="str">
        <f t="shared" ca="1" si="1024"/>
        <v/>
      </c>
      <c r="T10769" s="214" t="str">
        <f t="shared" ca="1" si="1022"/>
        <v/>
      </c>
    </row>
    <row r="10770" spans="1:20" x14ac:dyDescent="0.25">
      <c r="A10770" s="119" t="s">
        <v>16339</v>
      </c>
      <c r="B10770" s="260"/>
      <c r="C10770" s="264" t="str">
        <f>IF(ISERROR(VLOOKUP(B10770,'Tous les abonnés'!$A$6:$I$5491,2,0)),"",VLOOKUP(B10770,'Tous les abonnés'!$A$6:$I$5491,2,0))</f>
        <v/>
      </c>
      <c r="D10770" s="26"/>
      <c r="E10770" s="265"/>
      <c r="F10770" s="207" t="str">
        <f>IF(ISERROR(IF(VLOOKUP(D10770,Paramètres!$C$17:$H$33,6,0)="oui","illimité",VLOOKUP(D10770,Paramètres!$C$17:$H$33,5,0))),"",IF(VLOOKUP(D10770,Paramètres!$C$17:$H$33,6,0)="oui","illimité",VLOOKUP(D10770,Paramètres!$C$17:$H$33,5,0)))</f>
        <v/>
      </c>
      <c r="G10770" s="269" t="str">
        <f t="shared" si="1025"/>
        <v/>
      </c>
      <c r="H10770" s="208" t="str">
        <f>IF(ISERROR(VLOOKUP(D10770,Paramètres!$C$17:$E$33,3,0)),"",VLOOKUP(D10770,Paramètres!$C$17:$E$33,3,0))</f>
        <v/>
      </c>
      <c r="I10770" s="53"/>
      <c r="J10770" s="209" t="str">
        <f t="shared" si="1021"/>
        <v/>
      </c>
      <c r="K10770" s="271"/>
      <c r="L10770" s="37"/>
      <c r="M10770" s="218"/>
      <c r="N10770" s="124"/>
      <c r="O10770" s="211" t="str">
        <f t="shared" ca="1" si="1026"/>
        <v/>
      </c>
      <c r="P10770" s="212" t="str">
        <f>IF(ISERROR(VLOOKUP(L10770,Paramètres!$A$38:$B$40,2,0)),"",VLOOKUP(L10770,Paramètres!$A$38:$B$40,2,0))</f>
        <v/>
      </c>
      <c r="Q10770" s="211" t="str">
        <f t="shared" ca="1" si="1027"/>
        <v/>
      </c>
      <c r="R10770" s="211" t="str">
        <f t="shared" si="1023"/>
        <v/>
      </c>
      <c r="S10770" s="213" t="str">
        <f t="shared" ca="1" si="1024"/>
        <v/>
      </c>
      <c r="T10770" s="214" t="str">
        <f t="shared" ca="1" si="1022"/>
        <v/>
      </c>
    </row>
    <row r="10771" spans="1:20" x14ac:dyDescent="0.25">
      <c r="A10771" s="119" t="s">
        <v>16340</v>
      </c>
      <c r="B10771" s="260"/>
      <c r="C10771" s="264" t="str">
        <f>IF(ISERROR(VLOOKUP(B10771,'Tous les abonnés'!$A$6:$I$5491,2,0)),"",VLOOKUP(B10771,'Tous les abonnés'!$A$6:$I$5491,2,0))</f>
        <v/>
      </c>
      <c r="D10771" s="26"/>
      <c r="E10771" s="265"/>
      <c r="F10771" s="207" t="str">
        <f>IF(ISERROR(IF(VLOOKUP(D10771,Paramètres!$C$17:$H$33,6,0)="oui","illimité",VLOOKUP(D10771,Paramètres!$C$17:$H$33,5,0))),"",IF(VLOOKUP(D10771,Paramètres!$C$17:$H$33,6,0)="oui","illimité",VLOOKUP(D10771,Paramètres!$C$17:$H$33,5,0)))</f>
        <v/>
      </c>
      <c r="G10771" s="269" t="str">
        <f t="shared" si="1025"/>
        <v/>
      </c>
      <c r="H10771" s="208" t="str">
        <f>IF(ISERROR(VLOOKUP(D10771,Paramètres!$C$17:$E$33,3,0)),"",VLOOKUP(D10771,Paramètres!$C$17:$E$33,3,0))</f>
        <v/>
      </c>
      <c r="I10771" s="53"/>
      <c r="J10771" s="209" t="str">
        <f t="shared" si="1021"/>
        <v/>
      </c>
      <c r="K10771" s="271"/>
      <c r="L10771" s="37"/>
      <c r="M10771" s="218"/>
      <c r="N10771" s="124"/>
      <c r="O10771" s="211" t="str">
        <f t="shared" ca="1" si="1026"/>
        <v/>
      </c>
      <c r="P10771" s="212" t="str">
        <f>IF(ISERROR(VLOOKUP(L10771,Paramètres!$A$38:$B$40,2,0)),"",VLOOKUP(L10771,Paramètres!$A$38:$B$40,2,0))</f>
        <v/>
      </c>
      <c r="Q10771" s="211" t="str">
        <f t="shared" ca="1" si="1027"/>
        <v/>
      </c>
      <c r="R10771" s="211" t="str">
        <f t="shared" si="1023"/>
        <v/>
      </c>
      <c r="S10771" s="213" t="str">
        <f t="shared" ca="1" si="1024"/>
        <v/>
      </c>
      <c r="T10771" s="214" t="str">
        <f t="shared" ca="1" si="1022"/>
        <v/>
      </c>
    </row>
    <row r="10772" spans="1:20" x14ac:dyDescent="0.25">
      <c r="A10772" s="119" t="s">
        <v>16341</v>
      </c>
      <c r="B10772" s="260"/>
      <c r="C10772" s="264" t="str">
        <f>IF(ISERROR(VLOOKUP(B10772,'Tous les abonnés'!$A$6:$I$5491,2,0)),"",VLOOKUP(B10772,'Tous les abonnés'!$A$6:$I$5491,2,0))</f>
        <v/>
      </c>
      <c r="D10772" s="26"/>
      <c r="E10772" s="265"/>
      <c r="F10772" s="207" t="str">
        <f>IF(ISERROR(IF(VLOOKUP(D10772,Paramètres!$C$17:$H$33,6,0)="oui","illimité",VLOOKUP(D10772,Paramètres!$C$17:$H$33,5,0))),"",IF(VLOOKUP(D10772,Paramètres!$C$17:$H$33,6,0)="oui","illimité",VLOOKUP(D10772,Paramètres!$C$17:$H$33,5,0)))</f>
        <v/>
      </c>
      <c r="G10772" s="269" t="str">
        <f t="shared" si="1025"/>
        <v/>
      </c>
      <c r="H10772" s="208" t="str">
        <f>IF(ISERROR(VLOOKUP(D10772,Paramètres!$C$17:$E$33,3,0)),"",VLOOKUP(D10772,Paramètres!$C$17:$E$33,3,0))</f>
        <v/>
      </c>
      <c r="I10772" s="53"/>
      <c r="J10772" s="209" t="str">
        <f t="shared" si="1021"/>
        <v/>
      </c>
      <c r="K10772" s="271"/>
      <c r="L10772" s="37"/>
      <c r="M10772" s="218"/>
      <c r="N10772" s="124"/>
      <c r="O10772" s="211" t="str">
        <f t="shared" ca="1" si="1026"/>
        <v/>
      </c>
      <c r="P10772" s="212" t="str">
        <f>IF(ISERROR(VLOOKUP(L10772,Paramètres!$A$38:$B$40,2,0)),"",VLOOKUP(L10772,Paramètres!$A$38:$B$40,2,0))</f>
        <v/>
      </c>
      <c r="Q10772" s="211" t="str">
        <f t="shared" ca="1" si="1027"/>
        <v/>
      </c>
      <c r="R10772" s="211" t="str">
        <f t="shared" si="1023"/>
        <v/>
      </c>
      <c r="S10772" s="213" t="str">
        <f t="shared" ca="1" si="1024"/>
        <v/>
      </c>
      <c r="T10772" s="214" t="str">
        <f t="shared" ca="1" si="1022"/>
        <v/>
      </c>
    </row>
    <row r="10773" spans="1:20" x14ac:dyDescent="0.25">
      <c r="A10773" s="119" t="s">
        <v>16342</v>
      </c>
      <c r="B10773" s="260"/>
      <c r="C10773" s="264" t="str">
        <f>IF(ISERROR(VLOOKUP(B10773,'Tous les abonnés'!$A$6:$I$5491,2,0)),"",VLOOKUP(B10773,'Tous les abonnés'!$A$6:$I$5491,2,0))</f>
        <v/>
      </c>
      <c r="D10773" s="26"/>
      <c r="E10773" s="265"/>
      <c r="F10773" s="207" t="str">
        <f>IF(ISERROR(IF(VLOOKUP(D10773,Paramètres!$C$17:$H$33,6,0)="oui","illimité",VLOOKUP(D10773,Paramètres!$C$17:$H$33,5,0))),"",IF(VLOOKUP(D10773,Paramètres!$C$17:$H$33,6,0)="oui","illimité",VLOOKUP(D10773,Paramètres!$C$17:$H$33,5,0)))</f>
        <v/>
      </c>
      <c r="G10773" s="269" t="str">
        <f t="shared" si="1025"/>
        <v/>
      </c>
      <c r="H10773" s="208" t="str">
        <f>IF(ISERROR(VLOOKUP(D10773,Paramètres!$C$17:$E$33,3,0)),"",VLOOKUP(D10773,Paramètres!$C$17:$E$33,3,0))</f>
        <v/>
      </c>
      <c r="I10773" s="53"/>
      <c r="J10773" s="209" t="str">
        <f t="shared" si="1021"/>
        <v/>
      </c>
      <c r="K10773" s="271"/>
      <c r="L10773" s="37"/>
      <c r="M10773" s="218"/>
      <c r="N10773" s="124"/>
      <c r="O10773" s="211" t="str">
        <f t="shared" ca="1" si="1026"/>
        <v/>
      </c>
      <c r="P10773" s="212" t="str">
        <f>IF(ISERROR(VLOOKUP(L10773,Paramètres!$A$38:$B$40,2,0)),"",VLOOKUP(L10773,Paramètres!$A$38:$B$40,2,0))</f>
        <v/>
      </c>
      <c r="Q10773" s="211" t="str">
        <f t="shared" ca="1" si="1027"/>
        <v/>
      </c>
      <c r="R10773" s="211" t="str">
        <f t="shared" si="1023"/>
        <v/>
      </c>
      <c r="S10773" s="213" t="str">
        <f t="shared" ca="1" si="1024"/>
        <v/>
      </c>
      <c r="T10773" s="214" t="str">
        <f t="shared" ca="1" si="1022"/>
        <v/>
      </c>
    </row>
    <row r="10774" spans="1:20" x14ac:dyDescent="0.25">
      <c r="A10774" s="119" t="s">
        <v>16343</v>
      </c>
      <c r="B10774" s="260"/>
      <c r="C10774" s="264" t="str">
        <f>IF(ISERROR(VLOOKUP(B10774,'Tous les abonnés'!$A$6:$I$5491,2,0)),"",VLOOKUP(B10774,'Tous les abonnés'!$A$6:$I$5491,2,0))</f>
        <v/>
      </c>
      <c r="D10774" s="26"/>
      <c r="E10774" s="265"/>
      <c r="F10774" s="207" t="str">
        <f>IF(ISERROR(IF(VLOOKUP(D10774,Paramètres!$C$17:$H$33,6,0)="oui","illimité",VLOOKUP(D10774,Paramètres!$C$17:$H$33,5,0))),"",IF(VLOOKUP(D10774,Paramètres!$C$17:$H$33,6,0)="oui","illimité",VLOOKUP(D10774,Paramètres!$C$17:$H$33,5,0)))</f>
        <v/>
      </c>
      <c r="G10774" s="269" t="str">
        <f t="shared" si="1025"/>
        <v/>
      </c>
      <c r="H10774" s="208" t="str">
        <f>IF(ISERROR(VLOOKUP(D10774,Paramètres!$C$17:$E$33,3,0)),"",VLOOKUP(D10774,Paramètres!$C$17:$E$33,3,0))</f>
        <v/>
      </c>
      <c r="I10774" s="53"/>
      <c r="J10774" s="209" t="str">
        <f t="shared" si="1021"/>
        <v/>
      </c>
      <c r="K10774" s="271"/>
      <c r="L10774" s="37"/>
      <c r="M10774" s="218"/>
      <c r="N10774" s="124"/>
      <c r="O10774" s="211" t="str">
        <f t="shared" ca="1" si="1026"/>
        <v/>
      </c>
      <c r="P10774" s="212" t="str">
        <f>IF(ISERROR(VLOOKUP(L10774,Paramètres!$A$38:$B$40,2,0)),"",VLOOKUP(L10774,Paramètres!$A$38:$B$40,2,0))</f>
        <v/>
      </c>
      <c r="Q10774" s="211" t="str">
        <f t="shared" ca="1" si="1027"/>
        <v/>
      </c>
      <c r="R10774" s="211" t="str">
        <f t="shared" si="1023"/>
        <v/>
      </c>
      <c r="S10774" s="213" t="str">
        <f t="shared" ca="1" si="1024"/>
        <v/>
      </c>
      <c r="T10774" s="214" t="str">
        <f t="shared" ca="1" si="1022"/>
        <v/>
      </c>
    </row>
    <row r="10775" spans="1:20" x14ac:dyDescent="0.25">
      <c r="A10775" s="119" t="s">
        <v>16344</v>
      </c>
      <c r="B10775" s="260"/>
      <c r="C10775" s="264" t="str">
        <f>IF(ISERROR(VLOOKUP(B10775,'Tous les abonnés'!$A$6:$I$5491,2,0)),"",VLOOKUP(B10775,'Tous les abonnés'!$A$6:$I$5491,2,0))</f>
        <v/>
      </c>
      <c r="D10775" s="26"/>
      <c r="E10775" s="265"/>
      <c r="F10775" s="207" t="str">
        <f>IF(ISERROR(IF(VLOOKUP(D10775,Paramètres!$C$17:$H$33,6,0)="oui","illimité",VLOOKUP(D10775,Paramètres!$C$17:$H$33,5,0))),"",IF(VLOOKUP(D10775,Paramètres!$C$17:$H$33,6,0)="oui","illimité",VLOOKUP(D10775,Paramètres!$C$17:$H$33,5,0)))</f>
        <v/>
      </c>
      <c r="G10775" s="269" t="str">
        <f t="shared" si="1025"/>
        <v/>
      </c>
      <c r="H10775" s="208" t="str">
        <f>IF(ISERROR(VLOOKUP(D10775,Paramètres!$C$17:$E$33,3,0)),"",VLOOKUP(D10775,Paramètres!$C$17:$E$33,3,0))</f>
        <v/>
      </c>
      <c r="I10775" s="53"/>
      <c r="J10775" s="209" t="str">
        <f t="shared" si="1021"/>
        <v/>
      </c>
      <c r="K10775" s="271"/>
      <c r="L10775" s="37"/>
      <c r="M10775" s="218"/>
      <c r="N10775" s="124"/>
      <c r="O10775" s="211" t="str">
        <f t="shared" ca="1" si="1026"/>
        <v/>
      </c>
      <c r="P10775" s="212" t="str">
        <f>IF(ISERROR(VLOOKUP(L10775,Paramètres!$A$38:$B$40,2,0)),"",VLOOKUP(L10775,Paramètres!$A$38:$B$40,2,0))</f>
        <v/>
      </c>
      <c r="Q10775" s="211" t="str">
        <f t="shared" ca="1" si="1027"/>
        <v/>
      </c>
      <c r="R10775" s="211" t="str">
        <f t="shared" si="1023"/>
        <v/>
      </c>
      <c r="S10775" s="213" t="str">
        <f t="shared" ca="1" si="1024"/>
        <v/>
      </c>
      <c r="T10775" s="214" t="str">
        <f t="shared" ca="1" si="1022"/>
        <v/>
      </c>
    </row>
    <row r="10776" spans="1:20" x14ac:dyDescent="0.25">
      <c r="A10776" s="119" t="s">
        <v>16345</v>
      </c>
      <c r="B10776" s="260"/>
      <c r="C10776" s="264" t="str">
        <f>IF(ISERROR(VLOOKUP(B10776,'Tous les abonnés'!$A$6:$I$5491,2,0)),"",VLOOKUP(B10776,'Tous les abonnés'!$A$6:$I$5491,2,0))</f>
        <v/>
      </c>
      <c r="D10776" s="26"/>
      <c r="E10776" s="265"/>
      <c r="F10776" s="207" t="str">
        <f>IF(ISERROR(IF(VLOOKUP(D10776,Paramètres!$C$17:$H$33,6,0)="oui","illimité",VLOOKUP(D10776,Paramètres!$C$17:$H$33,5,0))),"",IF(VLOOKUP(D10776,Paramètres!$C$17:$H$33,6,0)="oui","illimité",VLOOKUP(D10776,Paramètres!$C$17:$H$33,5,0)))</f>
        <v/>
      </c>
      <c r="G10776" s="269" t="str">
        <f t="shared" si="1025"/>
        <v/>
      </c>
      <c r="H10776" s="208" t="str">
        <f>IF(ISERROR(VLOOKUP(D10776,Paramètres!$C$17:$E$33,3,0)),"",VLOOKUP(D10776,Paramètres!$C$17:$E$33,3,0))</f>
        <v/>
      </c>
      <c r="I10776" s="53"/>
      <c r="J10776" s="209" t="str">
        <f t="shared" si="1021"/>
        <v/>
      </c>
      <c r="K10776" s="271"/>
      <c r="L10776" s="37"/>
      <c r="M10776" s="218"/>
      <c r="N10776" s="124"/>
      <c r="O10776" s="211" t="str">
        <f t="shared" ca="1" si="1026"/>
        <v/>
      </c>
      <c r="P10776" s="212" t="str">
        <f>IF(ISERROR(VLOOKUP(L10776,Paramètres!$A$38:$B$40,2,0)),"",VLOOKUP(L10776,Paramètres!$A$38:$B$40,2,0))</f>
        <v/>
      </c>
      <c r="Q10776" s="211" t="str">
        <f t="shared" ca="1" si="1027"/>
        <v/>
      </c>
      <c r="R10776" s="211" t="str">
        <f t="shared" si="1023"/>
        <v/>
      </c>
      <c r="S10776" s="213" t="str">
        <f t="shared" ca="1" si="1024"/>
        <v/>
      </c>
      <c r="T10776" s="214" t="str">
        <f t="shared" ca="1" si="1022"/>
        <v/>
      </c>
    </row>
    <row r="10777" spans="1:20" x14ac:dyDescent="0.25">
      <c r="A10777" s="119" t="s">
        <v>16346</v>
      </c>
      <c r="B10777" s="260"/>
      <c r="C10777" s="264" t="str">
        <f>IF(ISERROR(VLOOKUP(B10777,'Tous les abonnés'!$A$6:$I$5491,2,0)),"",VLOOKUP(B10777,'Tous les abonnés'!$A$6:$I$5491,2,0))</f>
        <v/>
      </c>
      <c r="D10777" s="26"/>
      <c r="E10777" s="265"/>
      <c r="F10777" s="207" t="str">
        <f>IF(ISERROR(IF(VLOOKUP(D10777,Paramètres!$C$17:$H$33,6,0)="oui","illimité",VLOOKUP(D10777,Paramètres!$C$17:$H$33,5,0))),"",IF(VLOOKUP(D10777,Paramètres!$C$17:$H$33,6,0)="oui","illimité",VLOOKUP(D10777,Paramètres!$C$17:$H$33,5,0)))</f>
        <v/>
      </c>
      <c r="G10777" s="269" t="str">
        <f t="shared" si="1025"/>
        <v/>
      </c>
      <c r="H10777" s="208" t="str">
        <f>IF(ISERROR(VLOOKUP(D10777,Paramètres!$C$17:$E$33,3,0)),"",VLOOKUP(D10777,Paramètres!$C$17:$E$33,3,0))</f>
        <v/>
      </c>
      <c r="I10777" s="53"/>
      <c r="J10777" s="209" t="str">
        <f t="shared" si="1021"/>
        <v/>
      </c>
      <c r="K10777" s="271"/>
      <c r="L10777" s="37"/>
      <c r="M10777" s="218"/>
      <c r="N10777" s="124"/>
      <c r="O10777" s="211" t="str">
        <f t="shared" ca="1" si="1026"/>
        <v/>
      </c>
      <c r="P10777" s="212" t="str">
        <f>IF(ISERROR(VLOOKUP(L10777,Paramètres!$A$38:$B$40,2,0)),"",VLOOKUP(L10777,Paramètres!$A$38:$B$40,2,0))</f>
        <v/>
      </c>
      <c r="Q10777" s="211" t="str">
        <f t="shared" ca="1" si="1027"/>
        <v/>
      </c>
      <c r="R10777" s="211" t="str">
        <f t="shared" si="1023"/>
        <v/>
      </c>
      <c r="S10777" s="213" t="str">
        <f t="shared" ca="1" si="1024"/>
        <v/>
      </c>
      <c r="T10777" s="214" t="str">
        <f t="shared" ca="1" si="1022"/>
        <v/>
      </c>
    </row>
    <row r="10778" spans="1:20" x14ac:dyDescent="0.25">
      <c r="A10778" s="119" t="s">
        <v>16347</v>
      </c>
      <c r="B10778" s="260"/>
      <c r="C10778" s="264" t="str">
        <f>IF(ISERROR(VLOOKUP(B10778,'Tous les abonnés'!$A$6:$I$5491,2,0)),"",VLOOKUP(B10778,'Tous les abonnés'!$A$6:$I$5491,2,0))</f>
        <v/>
      </c>
      <c r="D10778" s="26"/>
      <c r="E10778" s="265"/>
      <c r="F10778" s="207" t="str">
        <f>IF(ISERROR(IF(VLOOKUP(D10778,Paramètres!$C$17:$H$33,6,0)="oui","illimité",VLOOKUP(D10778,Paramètres!$C$17:$H$33,5,0))),"",IF(VLOOKUP(D10778,Paramètres!$C$17:$H$33,6,0)="oui","illimité",VLOOKUP(D10778,Paramètres!$C$17:$H$33,5,0)))</f>
        <v/>
      </c>
      <c r="G10778" s="269" t="str">
        <f t="shared" si="1025"/>
        <v/>
      </c>
      <c r="H10778" s="208" t="str">
        <f>IF(ISERROR(VLOOKUP(D10778,Paramètres!$C$17:$E$33,3,0)),"",VLOOKUP(D10778,Paramètres!$C$17:$E$33,3,0))</f>
        <v/>
      </c>
      <c r="I10778" s="53"/>
      <c r="J10778" s="209" t="str">
        <f t="shared" si="1021"/>
        <v/>
      </c>
      <c r="K10778" s="271"/>
      <c r="L10778" s="37"/>
      <c r="M10778" s="218"/>
      <c r="N10778" s="124"/>
      <c r="O10778" s="211" t="str">
        <f t="shared" ca="1" si="1026"/>
        <v/>
      </c>
      <c r="P10778" s="212" t="str">
        <f>IF(ISERROR(VLOOKUP(L10778,Paramètres!$A$38:$B$40,2,0)),"",VLOOKUP(L10778,Paramètres!$A$38:$B$40,2,0))</f>
        <v/>
      </c>
      <c r="Q10778" s="211" t="str">
        <f t="shared" ca="1" si="1027"/>
        <v/>
      </c>
      <c r="R10778" s="211" t="str">
        <f t="shared" si="1023"/>
        <v/>
      </c>
      <c r="S10778" s="213" t="str">
        <f t="shared" ca="1" si="1024"/>
        <v/>
      </c>
      <c r="T10778" s="214" t="str">
        <f t="shared" ca="1" si="1022"/>
        <v/>
      </c>
    </row>
    <row r="10779" spans="1:20" x14ac:dyDescent="0.25">
      <c r="A10779" s="119" t="s">
        <v>16348</v>
      </c>
      <c r="B10779" s="260"/>
      <c r="C10779" s="264" t="str">
        <f>IF(ISERROR(VLOOKUP(B10779,'Tous les abonnés'!$A$6:$I$5491,2,0)),"",VLOOKUP(B10779,'Tous les abonnés'!$A$6:$I$5491,2,0))</f>
        <v/>
      </c>
      <c r="D10779" s="26"/>
      <c r="E10779" s="265"/>
      <c r="F10779" s="207" t="str">
        <f>IF(ISERROR(IF(VLOOKUP(D10779,Paramètres!$C$17:$H$33,6,0)="oui","illimité",VLOOKUP(D10779,Paramètres!$C$17:$H$33,5,0))),"",IF(VLOOKUP(D10779,Paramètres!$C$17:$H$33,6,0)="oui","illimité",VLOOKUP(D10779,Paramètres!$C$17:$H$33,5,0)))</f>
        <v/>
      </c>
      <c r="G10779" s="269" t="str">
        <f t="shared" si="1025"/>
        <v/>
      </c>
      <c r="H10779" s="208" t="str">
        <f>IF(ISERROR(VLOOKUP(D10779,Paramètres!$C$17:$E$33,3,0)),"",VLOOKUP(D10779,Paramètres!$C$17:$E$33,3,0))</f>
        <v/>
      </c>
      <c r="I10779" s="53"/>
      <c r="J10779" s="209" t="str">
        <f t="shared" si="1021"/>
        <v/>
      </c>
      <c r="K10779" s="271"/>
      <c r="L10779" s="37"/>
      <c r="M10779" s="218"/>
      <c r="N10779" s="124"/>
      <c r="O10779" s="211" t="str">
        <f t="shared" ca="1" si="1026"/>
        <v/>
      </c>
      <c r="P10779" s="212" t="str">
        <f>IF(ISERROR(VLOOKUP(L10779,Paramètres!$A$38:$B$40,2,0)),"",VLOOKUP(L10779,Paramètres!$A$38:$B$40,2,0))</f>
        <v/>
      </c>
      <c r="Q10779" s="211" t="str">
        <f t="shared" ca="1" si="1027"/>
        <v/>
      </c>
      <c r="R10779" s="211" t="str">
        <f t="shared" si="1023"/>
        <v/>
      </c>
      <c r="S10779" s="213" t="str">
        <f t="shared" ca="1" si="1024"/>
        <v/>
      </c>
      <c r="T10779" s="214" t="str">
        <f t="shared" ca="1" si="1022"/>
        <v/>
      </c>
    </row>
    <row r="10780" spans="1:20" x14ac:dyDescent="0.25">
      <c r="A10780" s="119" t="s">
        <v>16349</v>
      </c>
      <c r="B10780" s="260"/>
      <c r="C10780" s="264" t="str">
        <f>IF(ISERROR(VLOOKUP(B10780,'Tous les abonnés'!$A$6:$I$5491,2,0)),"",VLOOKUP(B10780,'Tous les abonnés'!$A$6:$I$5491,2,0))</f>
        <v/>
      </c>
      <c r="D10780" s="26"/>
      <c r="E10780" s="265"/>
      <c r="F10780" s="207" t="str">
        <f>IF(ISERROR(IF(VLOOKUP(D10780,Paramètres!$C$17:$H$33,6,0)="oui","illimité",VLOOKUP(D10780,Paramètres!$C$17:$H$33,5,0))),"",IF(VLOOKUP(D10780,Paramètres!$C$17:$H$33,6,0)="oui","illimité",VLOOKUP(D10780,Paramètres!$C$17:$H$33,5,0)))</f>
        <v/>
      </c>
      <c r="G10780" s="269" t="str">
        <f t="shared" si="1025"/>
        <v/>
      </c>
      <c r="H10780" s="208" t="str">
        <f>IF(ISERROR(VLOOKUP(D10780,Paramètres!$C$17:$E$33,3,0)),"",VLOOKUP(D10780,Paramètres!$C$17:$E$33,3,0))</f>
        <v/>
      </c>
      <c r="I10780" s="53"/>
      <c r="J10780" s="209" t="str">
        <f t="shared" si="1021"/>
        <v/>
      </c>
      <c r="K10780" s="271"/>
      <c r="L10780" s="37"/>
      <c r="M10780" s="218"/>
      <c r="N10780" s="124"/>
      <c r="O10780" s="211" t="str">
        <f t="shared" ca="1" si="1026"/>
        <v/>
      </c>
      <c r="P10780" s="212" t="str">
        <f>IF(ISERROR(VLOOKUP(L10780,Paramètres!$A$38:$B$40,2,0)),"",VLOOKUP(L10780,Paramètres!$A$38:$B$40,2,0))</f>
        <v/>
      </c>
      <c r="Q10780" s="211" t="str">
        <f t="shared" ca="1" si="1027"/>
        <v/>
      </c>
      <c r="R10780" s="211" t="str">
        <f t="shared" si="1023"/>
        <v/>
      </c>
      <c r="S10780" s="213" t="str">
        <f t="shared" ca="1" si="1024"/>
        <v/>
      </c>
      <c r="T10780" s="214" t="str">
        <f t="shared" ca="1" si="1022"/>
        <v/>
      </c>
    </row>
    <row r="10781" spans="1:20" x14ac:dyDescent="0.25">
      <c r="A10781" s="119" t="s">
        <v>16350</v>
      </c>
      <c r="B10781" s="260"/>
      <c r="C10781" s="264" t="str">
        <f>IF(ISERROR(VLOOKUP(B10781,'Tous les abonnés'!$A$6:$I$5491,2,0)),"",VLOOKUP(B10781,'Tous les abonnés'!$A$6:$I$5491,2,0))</f>
        <v/>
      </c>
      <c r="D10781" s="26"/>
      <c r="E10781" s="265"/>
      <c r="F10781" s="207" t="str">
        <f>IF(ISERROR(IF(VLOOKUP(D10781,Paramètres!$C$17:$H$33,6,0)="oui","illimité",VLOOKUP(D10781,Paramètres!$C$17:$H$33,5,0))),"",IF(VLOOKUP(D10781,Paramètres!$C$17:$H$33,6,0)="oui","illimité",VLOOKUP(D10781,Paramètres!$C$17:$H$33,5,0)))</f>
        <v/>
      </c>
      <c r="G10781" s="269" t="str">
        <f t="shared" si="1025"/>
        <v/>
      </c>
      <c r="H10781" s="208" t="str">
        <f>IF(ISERROR(VLOOKUP(D10781,Paramètres!$C$17:$E$33,3,0)),"",VLOOKUP(D10781,Paramètres!$C$17:$E$33,3,0))</f>
        <v/>
      </c>
      <c r="I10781" s="53"/>
      <c r="J10781" s="209" t="str">
        <f t="shared" si="1021"/>
        <v/>
      </c>
      <c r="K10781" s="271"/>
      <c r="L10781" s="37"/>
      <c r="M10781" s="218"/>
      <c r="N10781" s="124"/>
      <c r="O10781" s="211" t="str">
        <f t="shared" ca="1" si="1026"/>
        <v/>
      </c>
      <c r="P10781" s="212" t="str">
        <f>IF(ISERROR(VLOOKUP(L10781,Paramètres!$A$38:$B$40,2,0)),"",VLOOKUP(L10781,Paramètres!$A$38:$B$40,2,0))</f>
        <v/>
      </c>
      <c r="Q10781" s="211" t="str">
        <f t="shared" ca="1" si="1027"/>
        <v/>
      </c>
      <c r="R10781" s="211" t="str">
        <f t="shared" si="1023"/>
        <v/>
      </c>
      <c r="S10781" s="213" t="str">
        <f t="shared" ca="1" si="1024"/>
        <v/>
      </c>
      <c r="T10781" s="214" t="str">
        <f t="shared" ca="1" si="1022"/>
        <v/>
      </c>
    </row>
    <row r="10782" spans="1:20" x14ac:dyDescent="0.25">
      <c r="A10782" s="119" t="s">
        <v>16351</v>
      </c>
      <c r="B10782" s="260"/>
      <c r="C10782" s="264" t="str">
        <f>IF(ISERROR(VLOOKUP(B10782,'Tous les abonnés'!$A$6:$I$5491,2,0)),"",VLOOKUP(B10782,'Tous les abonnés'!$A$6:$I$5491,2,0))</f>
        <v/>
      </c>
      <c r="D10782" s="26"/>
      <c r="E10782" s="265"/>
      <c r="F10782" s="207" t="str">
        <f>IF(ISERROR(IF(VLOOKUP(D10782,Paramètres!$C$17:$H$33,6,0)="oui","illimité",VLOOKUP(D10782,Paramètres!$C$17:$H$33,5,0))),"",IF(VLOOKUP(D10782,Paramètres!$C$17:$H$33,6,0)="oui","illimité",VLOOKUP(D10782,Paramètres!$C$17:$H$33,5,0)))</f>
        <v/>
      </c>
      <c r="G10782" s="269" t="str">
        <f t="shared" si="1025"/>
        <v/>
      </c>
      <c r="H10782" s="208" t="str">
        <f>IF(ISERROR(VLOOKUP(D10782,Paramètres!$C$17:$E$33,3,0)),"",VLOOKUP(D10782,Paramètres!$C$17:$E$33,3,0))</f>
        <v/>
      </c>
      <c r="I10782" s="53"/>
      <c r="J10782" s="209" t="str">
        <f t="shared" si="1021"/>
        <v/>
      </c>
      <c r="K10782" s="271"/>
      <c r="L10782" s="37"/>
      <c r="M10782" s="218"/>
      <c r="N10782" s="124"/>
      <c r="O10782" s="211" t="str">
        <f t="shared" ca="1" si="1026"/>
        <v/>
      </c>
      <c r="P10782" s="212" t="str">
        <f>IF(ISERROR(VLOOKUP(L10782,Paramètres!$A$38:$B$40,2,0)),"",VLOOKUP(L10782,Paramètres!$A$38:$B$40,2,0))</f>
        <v/>
      </c>
      <c r="Q10782" s="211" t="str">
        <f t="shared" ca="1" si="1027"/>
        <v/>
      </c>
      <c r="R10782" s="211" t="str">
        <f t="shared" si="1023"/>
        <v/>
      </c>
      <c r="S10782" s="213" t="str">
        <f t="shared" ca="1" si="1024"/>
        <v/>
      </c>
      <c r="T10782" s="214" t="str">
        <f t="shared" ca="1" si="1022"/>
        <v/>
      </c>
    </row>
    <row r="10783" spans="1:20" x14ac:dyDescent="0.25">
      <c r="A10783" s="119" t="s">
        <v>16352</v>
      </c>
      <c r="B10783" s="260"/>
      <c r="C10783" s="264" t="str">
        <f>IF(ISERROR(VLOOKUP(B10783,'Tous les abonnés'!$A$6:$I$5491,2,0)),"",VLOOKUP(B10783,'Tous les abonnés'!$A$6:$I$5491,2,0))</f>
        <v/>
      </c>
      <c r="D10783" s="26"/>
      <c r="E10783" s="265"/>
      <c r="F10783" s="207" t="str">
        <f>IF(ISERROR(IF(VLOOKUP(D10783,Paramètres!$C$17:$H$33,6,0)="oui","illimité",VLOOKUP(D10783,Paramètres!$C$17:$H$33,5,0))),"",IF(VLOOKUP(D10783,Paramètres!$C$17:$H$33,6,0)="oui","illimité",VLOOKUP(D10783,Paramètres!$C$17:$H$33,5,0)))</f>
        <v/>
      </c>
      <c r="G10783" s="269" t="str">
        <f t="shared" si="1025"/>
        <v/>
      </c>
      <c r="H10783" s="208" t="str">
        <f>IF(ISERROR(VLOOKUP(D10783,Paramètres!$C$17:$E$33,3,0)),"",VLOOKUP(D10783,Paramètres!$C$17:$E$33,3,0))</f>
        <v/>
      </c>
      <c r="I10783" s="53"/>
      <c r="J10783" s="209" t="str">
        <f t="shared" si="1021"/>
        <v/>
      </c>
      <c r="K10783" s="271"/>
      <c r="L10783" s="37"/>
      <c r="M10783" s="218"/>
      <c r="N10783" s="124"/>
      <c r="O10783" s="211" t="str">
        <f t="shared" ca="1" si="1026"/>
        <v/>
      </c>
      <c r="P10783" s="212" t="str">
        <f>IF(ISERROR(VLOOKUP(L10783,Paramètres!$A$38:$B$40,2,0)),"",VLOOKUP(L10783,Paramètres!$A$38:$B$40,2,0))</f>
        <v/>
      </c>
      <c r="Q10783" s="211" t="str">
        <f t="shared" ca="1" si="1027"/>
        <v/>
      </c>
      <c r="R10783" s="211" t="str">
        <f t="shared" si="1023"/>
        <v/>
      </c>
      <c r="S10783" s="213" t="str">
        <f t="shared" ca="1" si="1024"/>
        <v/>
      </c>
      <c r="T10783" s="214" t="str">
        <f t="shared" ca="1" si="1022"/>
        <v/>
      </c>
    </row>
    <row r="10784" spans="1:20" x14ac:dyDescent="0.25">
      <c r="A10784" s="119" t="s">
        <v>16353</v>
      </c>
      <c r="B10784" s="260"/>
      <c r="C10784" s="264" t="str">
        <f>IF(ISERROR(VLOOKUP(B10784,'Tous les abonnés'!$A$6:$I$5491,2,0)),"",VLOOKUP(B10784,'Tous les abonnés'!$A$6:$I$5491,2,0))</f>
        <v/>
      </c>
      <c r="D10784" s="26"/>
      <c r="E10784" s="265"/>
      <c r="F10784" s="207" t="str">
        <f>IF(ISERROR(IF(VLOOKUP(D10784,Paramètres!$C$17:$H$33,6,0)="oui","illimité",VLOOKUP(D10784,Paramètres!$C$17:$H$33,5,0))),"",IF(VLOOKUP(D10784,Paramètres!$C$17:$H$33,6,0)="oui","illimité",VLOOKUP(D10784,Paramètres!$C$17:$H$33,5,0)))</f>
        <v/>
      </c>
      <c r="G10784" s="269" t="str">
        <f t="shared" si="1025"/>
        <v/>
      </c>
      <c r="H10784" s="208" t="str">
        <f>IF(ISERROR(VLOOKUP(D10784,Paramètres!$C$17:$E$33,3,0)),"",VLOOKUP(D10784,Paramètres!$C$17:$E$33,3,0))</f>
        <v/>
      </c>
      <c r="I10784" s="53"/>
      <c r="J10784" s="209" t="str">
        <f t="shared" si="1021"/>
        <v/>
      </c>
      <c r="K10784" s="271"/>
      <c r="L10784" s="37"/>
      <c r="M10784" s="218"/>
      <c r="N10784" s="124"/>
      <c r="O10784" s="211" t="str">
        <f t="shared" ca="1" si="1026"/>
        <v/>
      </c>
      <c r="P10784" s="212" t="str">
        <f>IF(ISERROR(VLOOKUP(L10784,Paramètres!$A$38:$B$40,2,0)),"",VLOOKUP(L10784,Paramètres!$A$38:$B$40,2,0))</f>
        <v/>
      </c>
      <c r="Q10784" s="211" t="str">
        <f t="shared" ca="1" si="1027"/>
        <v/>
      </c>
      <c r="R10784" s="211" t="str">
        <f t="shared" si="1023"/>
        <v/>
      </c>
      <c r="S10784" s="213" t="str">
        <f t="shared" ca="1" si="1024"/>
        <v/>
      </c>
      <c r="T10784" s="214" t="str">
        <f t="shared" ca="1" si="1022"/>
        <v/>
      </c>
    </row>
    <row r="10785" spans="1:20" x14ac:dyDescent="0.25">
      <c r="A10785" s="119" t="s">
        <v>16354</v>
      </c>
      <c r="B10785" s="260"/>
      <c r="C10785" s="264" t="str">
        <f>IF(ISERROR(VLOOKUP(B10785,'Tous les abonnés'!$A$6:$I$5491,2,0)),"",VLOOKUP(B10785,'Tous les abonnés'!$A$6:$I$5491,2,0))</f>
        <v/>
      </c>
      <c r="D10785" s="26"/>
      <c r="E10785" s="265"/>
      <c r="F10785" s="207" t="str">
        <f>IF(ISERROR(IF(VLOOKUP(D10785,Paramètres!$C$17:$H$33,6,0)="oui","illimité",VLOOKUP(D10785,Paramètres!$C$17:$H$33,5,0))),"",IF(VLOOKUP(D10785,Paramètres!$C$17:$H$33,6,0)="oui","illimité",VLOOKUP(D10785,Paramètres!$C$17:$H$33,5,0)))</f>
        <v/>
      </c>
      <c r="G10785" s="269" t="str">
        <f t="shared" si="1025"/>
        <v/>
      </c>
      <c r="H10785" s="208" t="str">
        <f>IF(ISERROR(VLOOKUP(D10785,Paramètres!$C$17:$E$33,3,0)),"",VLOOKUP(D10785,Paramètres!$C$17:$E$33,3,0))</f>
        <v/>
      </c>
      <c r="I10785" s="53"/>
      <c r="J10785" s="209" t="str">
        <f t="shared" si="1021"/>
        <v/>
      </c>
      <c r="K10785" s="271"/>
      <c r="L10785" s="37"/>
      <c r="M10785" s="218"/>
      <c r="N10785" s="124"/>
      <c r="O10785" s="211" t="str">
        <f t="shared" ca="1" si="1026"/>
        <v/>
      </c>
      <c r="P10785" s="212" t="str">
        <f>IF(ISERROR(VLOOKUP(L10785,Paramètres!$A$38:$B$40,2,0)),"",VLOOKUP(L10785,Paramètres!$A$38:$B$40,2,0))</f>
        <v/>
      </c>
      <c r="Q10785" s="211" t="str">
        <f t="shared" ca="1" si="1027"/>
        <v/>
      </c>
      <c r="R10785" s="211" t="str">
        <f t="shared" si="1023"/>
        <v/>
      </c>
      <c r="S10785" s="213" t="str">
        <f t="shared" ca="1" si="1024"/>
        <v/>
      </c>
      <c r="T10785" s="214" t="str">
        <f t="shared" ca="1" si="1022"/>
        <v/>
      </c>
    </row>
    <row r="10786" spans="1:20" x14ac:dyDescent="0.25">
      <c r="A10786" s="119" t="s">
        <v>16355</v>
      </c>
      <c r="B10786" s="260"/>
      <c r="C10786" s="264" t="str">
        <f>IF(ISERROR(VLOOKUP(B10786,'Tous les abonnés'!$A$6:$I$5491,2,0)),"",VLOOKUP(B10786,'Tous les abonnés'!$A$6:$I$5491,2,0))</f>
        <v/>
      </c>
      <c r="D10786" s="26"/>
      <c r="E10786" s="265"/>
      <c r="F10786" s="207" t="str">
        <f>IF(ISERROR(IF(VLOOKUP(D10786,Paramètres!$C$17:$H$33,6,0)="oui","illimité",VLOOKUP(D10786,Paramètres!$C$17:$H$33,5,0))),"",IF(VLOOKUP(D10786,Paramètres!$C$17:$H$33,6,0)="oui","illimité",VLOOKUP(D10786,Paramètres!$C$17:$H$33,5,0)))</f>
        <v/>
      </c>
      <c r="G10786" s="269" t="str">
        <f t="shared" si="1025"/>
        <v/>
      </c>
      <c r="H10786" s="208" t="str">
        <f>IF(ISERROR(VLOOKUP(D10786,Paramètres!$C$17:$E$33,3,0)),"",VLOOKUP(D10786,Paramètres!$C$17:$E$33,3,0))</f>
        <v/>
      </c>
      <c r="I10786" s="53"/>
      <c r="J10786" s="209" t="str">
        <f t="shared" si="1021"/>
        <v/>
      </c>
      <c r="K10786" s="271"/>
      <c r="L10786" s="37"/>
      <c r="M10786" s="218"/>
      <c r="N10786" s="124"/>
      <c r="O10786" s="211" t="str">
        <f t="shared" ca="1" si="1026"/>
        <v/>
      </c>
      <c r="P10786" s="212" t="str">
        <f>IF(ISERROR(VLOOKUP(L10786,Paramètres!$A$38:$B$40,2,0)),"",VLOOKUP(L10786,Paramètres!$A$38:$B$40,2,0))</f>
        <v/>
      </c>
      <c r="Q10786" s="211" t="str">
        <f t="shared" ca="1" si="1027"/>
        <v/>
      </c>
      <c r="R10786" s="211" t="str">
        <f t="shared" si="1023"/>
        <v/>
      </c>
      <c r="S10786" s="213" t="str">
        <f t="shared" ca="1" si="1024"/>
        <v/>
      </c>
      <c r="T10786" s="214" t="str">
        <f t="shared" ca="1" si="1022"/>
        <v/>
      </c>
    </row>
    <row r="10787" spans="1:20" x14ac:dyDescent="0.25">
      <c r="A10787" s="119" t="s">
        <v>16356</v>
      </c>
      <c r="B10787" s="260"/>
      <c r="C10787" s="264" t="str">
        <f>IF(ISERROR(VLOOKUP(B10787,'Tous les abonnés'!$A$6:$I$5491,2,0)),"",VLOOKUP(B10787,'Tous les abonnés'!$A$6:$I$5491,2,0))</f>
        <v/>
      </c>
      <c r="D10787" s="26"/>
      <c r="E10787" s="265"/>
      <c r="F10787" s="207" t="str">
        <f>IF(ISERROR(IF(VLOOKUP(D10787,Paramètres!$C$17:$H$33,6,0)="oui","illimité",VLOOKUP(D10787,Paramètres!$C$17:$H$33,5,0))),"",IF(VLOOKUP(D10787,Paramètres!$C$17:$H$33,6,0)="oui","illimité",VLOOKUP(D10787,Paramètres!$C$17:$H$33,5,0)))</f>
        <v/>
      </c>
      <c r="G10787" s="269" t="str">
        <f t="shared" si="1025"/>
        <v/>
      </c>
      <c r="H10787" s="208" t="str">
        <f>IF(ISERROR(VLOOKUP(D10787,Paramètres!$C$17:$E$33,3,0)),"",VLOOKUP(D10787,Paramètres!$C$17:$E$33,3,0))</f>
        <v/>
      </c>
      <c r="I10787" s="53"/>
      <c r="J10787" s="209" t="str">
        <f t="shared" si="1021"/>
        <v/>
      </c>
      <c r="K10787" s="271"/>
      <c r="L10787" s="37"/>
      <c r="M10787" s="218"/>
      <c r="N10787" s="124"/>
      <c r="O10787" s="211" t="str">
        <f t="shared" ca="1" si="1026"/>
        <v/>
      </c>
      <c r="P10787" s="212" t="str">
        <f>IF(ISERROR(VLOOKUP(L10787,Paramètres!$A$38:$B$40,2,0)),"",VLOOKUP(L10787,Paramètres!$A$38:$B$40,2,0))</f>
        <v/>
      </c>
      <c r="Q10787" s="211" t="str">
        <f t="shared" ca="1" si="1027"/>
        <v/>
      </c>
      <c r="R10787" s="211" t="str">
        <f t="shared" si="1023"/>
        <v/>
      </c>
      <c r="S10787" s="213" t="str">
        <f t="shared" ca="1" si="1024"/>
        <v/>
      </c>
      <c r="T10787" s="214" t="str">
        <f t="shared" ca="1" si="1022"/>
        <v/>
      </c>
    </row>
    <row r="10788" spans="1:20" x14ac:dyDescent="0.25">
      <c r="A10788" s="119" t="s">
        <v>16357</v>
      </c>
      <c r="B10788" s="260"/>
      <c r="C10788" s="264" t="str">
        <f>IF(ISERROR(VLOOKUP(B10788,'Tous les abonnés'!$A$6:$I$5491,2,0)),"",VLOOKUP(B10788,'Tous les abonnés'!$A$6:$I$5491,2,0))</f>
        <v/>
      </c>
      <c r="D10788" s="26"/>
      <c r="E10788" s="265"/>
      <c r="F10788" s="207" t="str">
        <f>IF(ISERROR(IF(VLOOKUP(D10788,Paramètres!$C$17:$H$33,6,0)="oui","illimité",VLOOKUP(D10788,Paramètres!$C$17:$H$33,5,0))),"",IF(VLOOKUP(D10788,Paramètres!$C$17:$H$33,6,0)="oui","illimité",VLOOKUP(D10788,Paramètres!$C$17:$H$33,5,0)))</f>
        <v/>
      </c>
      <c r="G10788" s="269" t="str">
        <f t="shared" si="1025"/>
        <v/>
      </c>
      <c r="H10788" s="208" t="str">
        <f>IF(ISERROR(VLOOKUP(D10788,Paramètres!$C$17:$E$33,3,0)),"",VLOOKUP(D10788,Paramètres!$C$17:$E$33,3,0))</f>
        <v/>
      </c>
      <c r="I10788" s="53"/>
      <c r="J10788" s="209" t="str">
        <f t="shared" si="1021"/>
        <v/>
      </c>
      <c r="K10788" s="271"/>
      <c r="L10788" s="37"/>
      <c r="M10788" s="218"/>
      <c r="N10788" s="124"/>
      <c r="O10788" s="211" t="str">
        <f t="shared" ca="1" si="1026"/>
        <v/>
      </c>
      <c r="P10788" s="212" t="str">
        <f>IF(ISERROR(VLOOKUP(L10788,Paramètres!$A$38:$B$40,2,0)),"",VLOOKUP(L10788,Paramètres!$A$38:$B$40,2,0))</f>
        <v/>
      </c>
      <c r="Q10788" s="211" t="str">
        <f t="shared" ca="1" si="1027"/>
        <v/>
      </c>
      <c r="R10788" s="211" t="str">
        <f t="shared" si="1023"/>
        <v/>
      </c>
      <c r="S10788" s="213" t="str">
        <f t="shared" ca="1" si="1024"/>
        <v/>
      </c>
      <c r="T10788" s="214" t="str">
        <f t="shared" ca="1" si="1022"/>
        <v/>
      </c>
    </row>
    <row r="10789" spans="1:20" x14ac:dyDescent="0.25">
      <c r="A10789" s="119" t="s">
        <v>16358</v>
      </c>
      <c r="B10789" s="260"/>
      <c r="C10789" s="264" t="str">
        <f>IF(ISERROR(VLOOKUP(B10789,'Tous les abonnés'!$A$6:$I$5491,2,0)),"",VLOOKUP(B10789,'Tous les abonnés'!$A$6:$I$5491,2,0))</f>
        <v/>
      </c>
      <c r="D10789" s="26"/>
      <c r="E10789" s="265"/>
      <c r="F10789" s="207" t="str">
        <f>IF(ISERROR(IF(VLOOKUP(D10789,Paramètres!$C$17:$H$33,6,0)="oui","illimité",VLOOKUP(D10789,Paramètres!$C$17:$H$33,5,0))),"",IF(VLOOKUP(D10789,Paramètres!$C$17:$H$33,6,0)="oui","illimité",VLOOKUP(D10789,Paramètres!$C$17:$H$33,5,0)))</f>
        <v/>
      </c>
      <c r="G10789" s="269" t="str">
        <f t="shared" si="1025"/>
        <v/>
      </c>
      <c r="H10789" s="208" t="str">
        <f>IF(ISERROR(VLOOKUP(D10789,Paramètres!$C$17:$E$33,3,0)),"",VLOOKUP(D10789,Paramètres!$C$17:$E$33,3,0))</f>
        <v/>
      </c>
      <c r="I10789" s="53"/>
      <c r="J10789" s="209" t="str">
        <f t="shared" si="1021"/>
        <v/>
      </c>
      <c r="K10789" s="271"/>
      <c r="L10789" s="37"/>
      <c r="M10789" s="218"/>
      <c r="N10789" s="124"/>
      <c r="O10789" s="211" t="str">
        <f t="shared" ca="1" si="1026"/>
        <v/>
      </c>
      <c r="P10789" s="212" t="str">
        <f>IF(ISERROR(VLOOKUP(L10789,Paramètres!$A$38:$B$40,2,0)),"",VLOOKUP(L10789,Paramètres!$A$38:$B$40,2,0))</f>
        <v/>
      </c>
      <c r="Q10789" s="211" t="str">
        <f t="shared" ca="1" si="1027"/>
        <v/>
      </c>
      <c r="R10789" s="211" t="str">
        <f t="shared" si="1023"/>
        <v/>
      </c>
      <c r="S10789" s="213" t="str">
        <f t="shared" ca="1" si="1024"/>
        <v/>
      </c>
      <c r="T10789" s="214" t="str">
        <f t="shared" ca="1" si="1022"/>
        <v/>
      </c>
    </row>
    <row r="10790" spans="1:20" x14ac:dyDescent="0.25">
      <c r="A10790" s="119" t="s">
        <v>16359</v>
      </c>
      <c r="B10790" s="260"/>
      <c r="C10790" s="264" t="str">
        <f>IF(ISERROR(VLOOKUP(B10790,'Tous les abonnés'!$A$6:$I$5491,2,0)),"",VLOOKUP(B10790,'Tous les abonnés'!$A$6:$I$5491,2,0))</f>
        <v/>
      </c>
      <c r="D10790" s="26"/>
      <c r="E10790" s="265"/>
      <c r="F10790" s="207" t="str">
        <f>IF(ISERROR(IF(VLOOKUP(D10790,Paramètres!$C$17:$H$33,6,0)="oui","illimité",VLOOKUP(D10790,Paramètres!$C$17:$H$33,5,0))),"",IF(VLOOKUP(D10790,Paramètres!$C$17:$H$33,6,0)="oui","illimité",VLOOKUP(D10790,Paramètres!$C$17:$H$33,5,0)))</f>
        <v/>
      </c>
      <c r="G10790" s="269" t="str">
        <f t="shared" si="1025"/>
        <v/>
      </c>
      <c r="H10790" s="208" t="str">
        <f>IF(ISERROR(VLOOKUP(D10790,Paramètres!$C$17:$E$33,3,0)),"",VLOOKUP(D10790,Paramètres!$C$17:$E$33,3,0))</f>
        <v/>
      </c>
      <c r="I10790" s="53"/>
      <c r="J10790" s="209" t="str">
        <f t="shared" si="1021"/>
        <v/>
      </c>
      <c r="K10790" s="271"/>
      <c r="L10790" s="37"/>
      <c r="M10790" s="218"/>
      <c r="N10790" s="124"/>
      <c r="O10790" s="211" t="str">
        <f t="shared" ca="1" si="1026"/>
        <v/>
      </c>
      <c r="P10790" s="212" t="str">
        <f>IF(ISERROR(VLOOKUP(L10790,Paramètres!$A$38:$B$40,2,0)),"",VLOOKUP(L10790,Paramètres!$A$38:$B$40,2,0))</f>
        <v/>
      </c>
      <c r="Q10790" s="211" t="str">
        <f t="shared" ca="1" si="1027"/>
        <v/>
      </c>
      <c r="R10790" s="211" t="str">
        <f t="shared" si="1023"/>
        <v/>
      </c>
      <c r="S10790" s="213" t="str">
        <f t="shared" ca="1" si="1024"/>
        <v/>
      </c>
      <c r="T10790" s="214" t="str">
        <f t="shared" ca="1" si="1022"/>
        <v/>
      </c>
    </row>
    <row r="10791" spans="1:20" x14ac:dyDescent="0.25">
      <c r="A10791" s="119" t="s">
        <v>16360</v>
      </c>
      <c r="B10791" s="260"/>
      <c r="C10791" s="264" t="str">
        <f>IF(ISERROR(VLOOKUP(B10791,'Tous les abonnés'!$A$6:$I$5491,2,0)),"",VLOOKUP(B10791,'Tous les abonnés'!$A$6:$I$5491,2,0))</f>
        <v/>
      </c>
      <c r="D10791" s="26"/>
      <c r="E10791" s="265"/>
      <c r="F10791" s="207" t="str">
        <f>IF(ISERROR(IF(VLOOKUP(D10791,Paramètres!$C$17:$H$33,6,0)="oui","illimité",VLOOKUP(D10791,Paramètres!$C$17:$H$33,5,0))),"",IF(VLOOKUP(D10791,Paramètres!$C$17:$H$33,6,0)="oui","illimité",VLOOKUP(D10791,Paramètres!$C$17:$H$33,5,0)))</f>
        <v/>
      </c>
      <c r="G10791" s="269" t="str">
        <f t="shared" si="1025"/>
        <v/>
      </c>
      <c r="H10791" s="208" t="str">
        <f>IF(ISERROR(VLOOKUP(D10791,Paramètres!$C$17:$E$33,3,0)),"",VLOOKUP(D10791,Paramètres!$C$17:$E$33,3,0))</f>
        <v/>
      </c>
      <c r="I10791" s="53"/>
      <c r="J10791" s="209" t="str">
        <f t="shared" si="1021"/>
        <v/>
      </c>
      <c r="K10791" s="271"/>
      <c r="L10791" s="37"/>
      <c r="M10791" s="218"/>
      <c r="N10791" s="124"/>
      <c r="O10791" s="211" t="str">
        <f t="shared" ca="1" si="1026"/>
        <v/>
      </c>
      <c r="P10791" s="212" t="str">
        <f>IF(ISERROR(VLOOKUP(L10791,Paramètres!$A$38:$B$40,2,0)),"",VLOOKUP(L10791,Paramètres!$A$38:$B$40,2,0))</f>
        <v/>
      </c>
      <c r="Q10791" s="211" t="str">
        <f t="shared" ca="1" si="1027"/>
        <v/>
      </c>
      <c r="R10791" s="211" t="str">
        <f t="shared" si="1023"/>
        <v/>
      </c>
      <c r="S10791" s="213" t="str">
        <f t="shared" ca="1" si="1024"/>
        <v/>
      </c>
      <c r="T10791" s="214" t="str">
        <f t="shared" ca="1" si="1022"/>
        <v/>
      </c>
    </row>
    <row r="10792" spans="1:20" x14ac:dyDescent="0.25">
      <c r="A10792" s="119" t="s">
        <v>16361</v>
      </c>
      <c r="B10792" s="260"/>
      <c r="C10792" s="264" t="str">
        <f>IF(ISERROR(VLOOKUP(B10792,'Tous les abonnés'!$A$6:$I$5491,2,0)),"",VLOOKUP(B10792,'Tous les abonnés'!$A$6:$I$5491,2,0))</f>
        <v/>
      </c>
      <c r="D10792" s="26"/>
      <c r="E10792" s="265"/>
      <c r="F10792" s="207" t="str">
        <f>IF(ISERROR(IF(VLOOKUP(D10792,Paramètres!$C$17:$H$33,6,0)="oui","illimité",VLOOKUP(D10792,Paramètres!$C$17:$H$33,5,0))),"",IF(VLOOKUP(D10792,Paramètres!$C$17:$H$33,6,0)="oui","illimité",VLOOKUP(D10792,Paramètres!$C$17:$H$33,5,0)))</f>
        <v/>
      </c>
      <c r="G10792" s="269" t="str">
        <f t="shared" si="1025"/>
        <v/>
      </c>
      <c r="H10792" s="208" t="str">
        <f>IF(ISERROR(VLOOKUP(D10792,Paramètres!$C$17:$E$33,3,0)),"",VLOOKUP(D10792,Paramètres!$C$17:$E$33,3,0))</f>
        <v/>
      </c>
      <c r="I10792" s="53"/>
      <c r="J10792" s="209" t="str">
        <f t="shared" si="1021"/>
        <v/>
      </c>
      <c r="K10792" s="271"/>
      <c r="L10792" s="37"/>
      <c r="M10792" s="218"/>
      <c r="N10792" s="124"/>
      <c r="O10792" s="211" t="str">
        <f t="shared" ca="1" si="1026"/>
        <v/>
      </c>
      <c r="P10792" s="212" t="str">
        <f>IF(ISERROR(VLOOKUP(L10792,Paramètres!$A$38:$B$40,2,0)),"",VLOOKUP(L10792,Paramètres!$A$38:$B$40,2,0))</f>
        <v/>
      </c>
      <c r="Q10792" s="211" t="str">
        <f t="shared" ca="1" si="1027"/>
        <v/>
      </c>
      <c r="R10792" s="211" t="str">
        <f t="shared" si="1023"/>
        <v/>
      </c>
      <c r="S10792" s="213" t="str">
        <f t="shared" ca="1" si="1024"/>
        <v/>
      </c>
      <c r="T10792" s="214" t="str">
        <f t="shared" ca="1" si="1022"/>
        <v/>
      </c>
    </row>
    <row r="10793" spans="1:20" x14ac:dyDescent="0.25">
      <c r="A10793" s="119" t="s">
        <v>16362</v>
      </c>
      <c r="B10793" s="260"/>
      <c r="C10793" s="264" t="str">
        <f>IF(ISERROR(VLOOKUP(B10793,'Tous les abonnés'!$A$6:$I$5491,2,0)),"",VLOOKUP(B10793,'Tous les abonnés'!$A$6:$I$5491,2,0))</f>
        <v/>
      </c>
      <c r="D10793" s="26"/>
      <c r="E10793" s="265"/>
      <c r="F10793" s="207" t="str">
        <f>IF(ISERROR(IF(VLOOKUP(D10793,Paramètres!$C$17:$H$33,6,0)="oui","illimité",VLOOKUP(D10793,Paramètres!$C$17:$H$33,5,0))),"",IF(VLOOKUP(D10793,Paramètres!$C$17:$H$33,6,0)="oui","illimité",VLOOKUP(D10793,Paramètres!$C$17:$H$33,5,0)))</f>
        <v/>
      </c>
      <c r="G10793" s="269" t="str">
        <f t="shared" si="1025"/>
        <v/>
      </c>
      <c r="H10793" s="208" t="str">
        <f>IF(ISERROR(VLOOKUP(D10793,Paramètres!$C$17:$E$33,3,0)),"",VLOOKUP(D10793,Paramètres!$C$17:$E$33,3,0))</f>
        <v/>
      </c>
      <c r="I10793" s="53"/>
      <c r="J10793" s="209" t="str">
        <f t="shared" si="1021"/>
        <v/>
      </c>
      <c r="K10793" s="271"/>
      <c r="L10793" s="37"/>
      <c r="M10793" s="218"/>
      <c r="N10793" s="124"/>
      <c r="O10793" s="211" t="str">
        <f t="shared" ca="1" si="1026"/>
        <v/>
      </c>
      <c r="P10793" s="212" t="str">
        <f>IF(ISERROR(VLOOKUP(L10793,Paramètres!$A$38:$B$40,2,0)),"",VLOOKUP(L10793,Paramètres!$A$38:$B$40,2,0))</f>
        <v/>
      </c>
      <c r="Q10793" s="211" t="str">
        <f t="shared" ca="1" si="1027"/>
        <v/>
      </c>
      <c r="R10793" s="211" t="str">
        <f t="shared" si="1023"/>
        <v/>
      </c>
      <c r="S10793" s="213" t="str">
        <f t="shared" ca="1" si="1024"/>
        <v/>
      </c>
      <c r="T10793" s="214" t="str">
        <f t="shared" ca="1" si="1022"/>
        <v/>
      </c>
    </row>
    <row r="10794" spans="1:20" x14ac:dyDescent="0.25">
      <c r="A10794" s="119" t="s">
        <v>16363</v>
      </c>
      <c r="B10794" s="260"/>
      <c r="C10794" s="264" t="str">
        <f>IF(ISERROR(VLOOKUP(B10794,'Tous les abonnés'!$A$6:$I$5491,2,0)),"",VLOOKUP(B10794,'Tous les abonnés'!$A$6:$I$5491,2,0))</f>
        <v/>
      </c>
      <c r="D10794" s="26"/>
      <c r="E10794" s="265"/>
      <c r="F10794" s="207" t="str">
        <f>IF(ISERROR(IF(VLOOKUP(D10794,Paramètres!$C$17:$H$33,6,0)="oui","illimité",VLOOKUP(D10794,Paramètres!$C$17:$H$33,5,0))),"",IF(VLOOKUP(D10794,Paramètres!$C$17:$H$33,6,0)="oui","illimité",VLOOKUP(D10794,Paramètres!$C$17:$H$33,5,0)))</f>
        <v/>
      </c>
      <c r="G10794" s="269" t="str">
        <f t="shared" si="1025"/>
        <v/>
      </c>
      <c r="H10794" s="208" t="str">
        <f>IF(ISERROR(VLOOKUP(D10794,Paramètres!$C$17:$E$33,3,0)),"",VLOOKUP(D10794,Paramètres!$C$17:$E$33,3,0))</f>
        <v/>
      </c>
      <c r="I10794" s="53"/>
      <c r="J10794" s="209" t="str">
        <f t="shared" si="1021"/>
        <v/>
      </c>
      <c r="K10794" s="271"/>
      <c r="L10794" s="37"/>
      <c r="M10794" s="218"/>
      <c r="N10794" s="124"/>
      <c r="O10794" s="211" t="str">
        <f t="shared" ca="1" si="1026"/>
        <v/>
      </c>
      <c r="P10794" s="212" t="str">
        <f>IF(ISERROR(VLOOKUP(L10794,Paramètres!$A$38:$B$40,2,0)),"",VLOOKUP(L10794,Paramètres!$A$38:$B$40,2,0))</f>
        <v/>
      </c>
      <c r="Q10794" s="211" t="str">
        <f t="shared" ca="1" si="1027"/>
        <v/>
      </c>
      <c r="R10794" s="211" t="str">
        <f t="shared" si="1023"/>
        <v/>
      </c>
      <c r="S10794" s="213" t="str">
        <f t="shared" ca="1" si="1024"/>
        <v/>
      </c>
      <c r="T10794" s="214" t="str">
        <f t="shared" ca="1" si="1022"/>
        <v/>
      </c>
    </row>
    <row r="10795" spans="1:20" x14ac:dyDescent="0.25">
      <c r="A10795" s="119" t="s">
        <v>16364</v>
      </c>
      <c r="B10795" s="260"/>
      <c r="C10795" s="264" t="str">
        <f>IF(ISERROR(VLOOKUP(B10795,'Tous les abonnés'!$A$6:$I$5491,2,0)),"",VLOOKUP(B10795,'Tous les abonnés'!$A$6:$I$5491,2,0))</f>
        <v/>
      </c>
      <c r="D10795" s="26"/>
      <c r="E10795" s="265"/>
      <c r="F10795" s="207" t="str">
        <f>IF(ISERROR(IF(VLOOKUP(D10795,Paramètres!$C$17:$H$33,6,0)="oui","illimité",VLOOKUP(D10795,Paramètres!$C$17:$H$33,5,0))),"",IF(VLOOKUP(D10795,Paramètres!$C$17:$H$33,6,0)="oui","illimité",VLOOKUP(D10795,Paramètres!$C$17:$H$33,5,0)))</f>
        <v/>
      </c>
      <c r="G10795" s="269" t="str">
        <f t="shared" si="1025"/>
        <v/>
      </c>
      <c r="H10795" s="208" t="str">
        <f>IF(ISERROR(VLOOKUP(D10795,Paramètres!$C$17:$E$33,3,0)),"",VLOOKUP(D10795,Paramètres!$C$17:$E$33,3,0))</f>
        <v/>
      </c>
      <c r="I10795" s="53"/>
      <c r="J10795" s="209" t="str">
        <f t="shared" si="1021"/>
        <v/>
      </c>
      <c r="K10795" s="271"/>
      <c r="L10795" s="37"/>
      <c r="M10795" s="218"/>
      <c r="N10795" s="124"/>
      <c r="O10795" s="211" t="str">
        <f t="shared" ca="1" si="1026"/>
        <v/>
      </c>
      <c r="P10795" s="212" t="str">
        <f>IF(ISERROR(VLOOKUP(L10795,Paramètres!$A$38:$B$40,2,0)),"",VLOOKUP(L10795,Paramètres!$A$38:$B$40,2,0))</f>
        <v/>
      </c>
      <c r="Q10795" s="211" t="str">
        <f t="shared" ca="1" si="1027"/>
        <v/>
      </c>
      <c r="R10795" s="211" t="str">
        <f t="shared" si="1023"/>
        <v/>
      </c>
      <c r="S10795" s="213" t="str">
        <f t="shared" ca="1" si="1024"/>
        <v/>
      </c>
      <c r="T10795" s="214" t="str">
        <f t="shared" ca="1" si="1022"/>
        <v/>
      </c>
    </row>
    <row r="10796" spans="1:20" x14ac:dyDescent="0.25">
      <c r="A10796" s="119" t="s">
        <v>16365</v>
      </c>
      <c r="B10796" s="260"/>
      <c r="C10796" s="264" t="str">
        <f>IF(ISERROR(VLOOKUP(B10796,'Tous les abonnés'!$A$6:$I$5491,2,0)),"",VLOOKUP(B10796,'Tous les abonnés'!$A$6:$I$5491,2,0))</f>
        <v/>
      </c>
      <c r="D10796" s="26"/>
      <c r="E10796" s="265"/>
      <c r="F10796" s="207" t="str">
        <f>IF(ISERROR(IF(VLOOKUP(D10796,Paramètres!$C$17:$H$33,6,0)="oui","illimité",VLOOKUP(D10796,Paramètres!$C$17:$H$33,5,0))),"",IF(VLOOKUP(D10796,Paramètres!$C$17:$H$33,6,0)="oui","illimité",VLOOKUP(D10796,Paramètres!$C$17:$H$33,5,0)))</f>
        <v/>
      </c>
      <c r="G10796" s="269" t="str">
        <f t="shared" si="1025"/>
        <v/>
      </c>
      <c r="H10796" s="208" t="str">
        <f>IF(ISERROR(VLOOKUP(D10796,Paramètres!$C$17:$E$33,3,0)),"",VLOOKUP(D10796,Paramètres!$C$17:$E$33,3,0))</f>
        <v/>
      </c>
      <c r="I10796" s="53"/>
      <c r="J10796" s="209" t="str">
        <f t="shared" si="1021"/>
        <v/>
      </c>
      <c r="K10796" s="271"/>
      <c r="L10796" s="37"/>
      <c r="M10796" s="218"/>
      <c r="N10796" s="124"/>
      <c r="O10796" s="211" t="str">
        <f t="shared" ca="1" si="1026"/>
        <v/>
      </c>
      <c r="P10796" s="212" t="str">
        <f>IF(ISERROR(VLOOKUP(L10796,Paramètres!$A$38:$B$40,2,0)),"",VLOOKUP(L10796,Paramètres!$A$38:$B$40,2,0))</f>
        <v/>
      </c>
      <c r="Q10796" s="211" t="str">
        <f t="shared" ca="1" si="1027"/>
        <v/>
      </c>
      <c r="R10796" s="211" t="str">
        <f t="shared" si="1023"/>
        <v/>
      </c>
      <c r="S10796" s="213" t="str">
        <f t="shared" ca="1" si="1024"/>
        <v/>
      </c>
      <c r="T10796" s="214" t="str">
        <f t="shared" ca="1" si="1022"/>
        <v/>
      </c>
    </row>
    <row r="10797" spans="1:20" x14ac:dyDescent="0.25">
      <c r="A10797" s="119" t="s">
        <v>16366</v>
      </c>
      <c r="B10797" s="260"/>
      <c r="C10797" s="264" t="str">
        <f>IF(ISERROR(VLOOKUP(B10797,'Tous les abonnés'!$A$6:$I$5491,2,0)),"",VLOOKUP(B10797,'Tous les abonnés'!$A$6:$I$5491,2,0))</f>
        <v/>
      </c>
      <c r="D10797" s="26"/>
      <c r="E10797" s="265"/>
      <c r="F10797" s="207" t="str">
        <f>IF(ISERROR(IF(VLOOKUP(D10797,Paramètres!$C$17:$H$33,6,0)="oui","illimité",VLOOKUP(D10797,Paramètres!$C$17:$H$33,5,0))),"",IF(VLOOKUP(D10797,Paramètres!$C$17:$H$33,6,0)="oui","illimité",VLOOKUP(D10797,Paramètres!$C$17:$H$33,5,0)))</f>
        <v/>
      </c>
      <c r="G10797" s="269" t="str">
        <f t="shared" si="1025"/>
        <v/>
      </c>
      <c r="H10797" s="208" t="str">
        <f>IF(ISERROR(VLOOKUP(D10797,Paramètres!$C$17:$E$33,3,0)),"",VLOOKUP(D10797,Paramètres!$C$17:$E$33,3,0))</f>
        <v/>
      </c>
      <c r="I10797" s="53"/>
      <c r="J10797" s="209" t="str">
        <f t="shared" si="1021"/>
        <v/>
      </c>
      <c r="K10797" s="271"/>
      <c r="L10797" s="37"/>
      <c r="M10797" s="218"/>
      <c r="N10797" s="124"/>
      <c r="O10797" s="211" t="str">
        <f t="shared" ca="1" si="1026"/>
        <v/>
      </c>
      <c r="P10797" s="212" t="str">
        <f>IF(ISERROR(VLOOKUP(L10797,Paramètres!$A$38:$B$40,2,0)),"",VLOOKUP(L10797,Paramètres!$A$38:$B$40,2,0))</f>
        <v/>
      </c>
      <c r="Q10797" s="211" t="str">
        <f t="shared" ca="1" si="1027"/>
        <v/>
      </c>
      <c r="R10797" s="211" t="str">
        <f t="shared" si="1023"/>
        <v/>
      </c>
      <c r="S10797" s="213" t="str">
        <f t="shared" ca="1" si="1024"/>
        <v/>
      </c>
      <c r="T10797" s="214" t="str">
        <f t="shared" ca="1" si="1022"/>
        <v/>
      </c>
    </row>
    <row r="10798" spans="1:20" x14ac:dyDescent="0.25">
      <c r="A10798" s="119" t="s">
        <v>16367</v>
      </c>
      <c r="B10798" s="260"/>
      <c r="C10798" s="264" t="str">
        <f>IF(ISERROR(VLOOKUP(B10798,'Tous les abonnés'!$A$6:$I$5491,2,0)),"",VLOOKUP(B10798,'Tous les abonnés'!$A$6:$I$5491,2,0))</f>
        <v/>
      </c>
      <c r="D10798" s="26"/>
      <c r="E10798" s="265"/>
      <c r="F10798" s="207" t="str">
        <f>IF(ISERROR(IF(VLOOKUP(D10798,Paramètres!$C$17:$H$33,6,0)="oui","illimité",VLOOKUP(D10798,Paramètres!$C$17:$H$33,5,0))),"",IF(VLOOKUP(D10798,Paramètres!$C$17:$H$33,6,0)="oui","illimité",VLOOKUP(D10798,Paramètres!$C$17:$H$33,5,0)))</f>
        <v/>
      </c>
      <c r="G10798" s="269" t="str">
        <f t="shared" si="1025"/>
        <v/>
      </c>
      <c r="H10798" s="208" t="str">
        <f>IF(ISERROR(VLOOKUP(D10798,Paramètres!$C$17:$E$33,3,0)),"",VLOOKUP(D10798,Paramètres!$C$17:$E$33,3,0))</f>
        <v/>
      </c>
      <c r="I10798" s="53"/>
      <c r="J10798" s="209" t="str">
        <f t="shared" si="1021"/>
        <v/>
      </c>
      <c r="K10798" s="271"/>
      <c r="L10798" s="37"/>
      <c r="M10798" s="218"/>
      <c r="N10798" s="124"/>
      <c r="O10798" s="211" t="str">
        <f t="shared" ca="1" si="1026"/>
        <v/>
      </c>
      <c r="P10798" s="212" t="str">
        <f>IF(ISERROR(VLOOKUP(L10798,Paramètres!$A$38:$B$40,2,0)),"",VLOOKUP(L10798,Paramètres!$A$38:$B$40,2,0))</f>
        <v/>
      </c>
      <c r="Q10798" s="211" t="str">
        <f t="shared" ca="1" si="1027"/>
        <v/>
      </c>
      <c r="R10798" s="211" t="str">
        <f t="shared" si="1023"/>
        <v/>
      </c>
      <c r="S10798" s="213" t="str">
        <f t="shared" ca="1" si="1024"/>
        <v/>
      </c>
      <c r="T10798" s="214" t="str">
        <f t="shared" ca="1" si="1022"/>
        <v/>
      </c>
    </row>
    <row r="10799" spans="1:20" x14ac:dyDescent="0.25">
      <c r="A10799" s="119" t="s">
        <v>16368</v>
      </c>
      <c r="B10799" s="260"/>
      <c r="C10799" s="264" t="str">
        <f>IF(ISERROR(VLOOKUP(B10799,'Tous les abonnés'!$A$6:$I$5491,2,0)),"",VLOOKUP(B10799,'Tous les abonnés'!$A$6:$I$5491,2,0))</f>
        <v/>
      </c>
      <c r="D10799" s="26"/>
      <c r="E10799" s="265"/>
      <c r="F10799" s="207" t="str">
        <f>IF(ISERROR(IF(VLOOKUP(D10799,Paramètres!$C$17:$H$33,6,0)="oui","illimité",VLOOKUP(D10799,Paramètres!$C$17:$H$33,5,0))),"",IF(VLOOKUP(D10799,Paramètres!$C$17:$H$33,6,0)="oui","illimité",VLOOKUP(D10799,Paramètres!$C$17:$H$33,5,0)))</f>
        <v/>
      </c>
      <c r="G10799" s="269" t="str">
        <f t="shared" si="1025"/>
        <v/>
      </c>
      <c r="H10799" s="208" t="str">
        <f>IF(ISERROR(VLOOKUP(D10799,Paramètres!$C$17:$E$33,3,0)),"",VLOOKUP(D10799,Paramètres!$C$17:$E$33,3,0))</f>
        <v/>
      </c>
      <c r="I10799" s="53"/>
      <c r="J10799" s="209" t="str">
        <f t="shared" si="1021"/>
        <v/>
      </c>
      <c r="K10799" s="271"/>
      <c r="L10799" s="37"/>
      <c r="M10799" s="218"/>
      <c r="N10799" s="124"/>
      <c r="O10799" s="211" t="str">
        <f t="shared" ca="1" si="1026"/>
        <v/>
      </c>
      <c r="P10799" s="212" t="str">
        <f>IF(ISERROR(VLOOKUP(L10799,Paramètres!$A$38:$B$40,2,0)),"",VLOOKUP(L10799,Paramètres!$A$38:$B$40,2,0))</f>
        <v/>
      </c>
      <c r="Q10799" s="211" t="str">
        <f t="shared" ca="1" si="1027"/>
        <v/>
      </c>
      <c r="R10799" s="211" t="str">
        <f t="shared" si="1023"/>
        <v/>
      </c>
      <c r="S10799" s="213" t="str">
        <f t="shared" ca="1" si="1024"/>
        <v/>
      </c>
      <c r="T10799" s="214" t="str">
        <f t="shared" ca="1" si="1022"/>
        <v/>
      </c>
    </row>
    <row r="10800" spans="1:20" x14ac:dyDescent="0.25">
      <c r="A10800" s="119" t="s">
        <v>16369</v>
      </c>
      <c r="B10800" s="260"/>
      <c r="C10800" s="264" t="str">
        <f>IF(ISERROR(VLOOKUP(B10800,'Tous les abonnés'!$A$6:$I$5491,2,0)),"",VLOOKUP(B10800,'Tous les abonnés'!$A$6:$I$5491,2,0))</f>
        <v/>
      </c>
      <c r="D10800" s="26"/>
      <c r="E10800" s="265"/>
      <c r="F10800" s="207" t="str">
        <f>IF(ISERROR(IF(VLOOKUP(D10800,Paramètres!$C$17:$H$33,6,0)="oui","illimité",VLOOKUP(D10800,Paramètres!$C$17:$H$33,5,0))),"",IF(VLOOKUP(D10800,Paramètres!$C$17:$H$33,6,0)="oui","illimité",VLOOKUP(D10800,Paramètres!$C$17:$H$33,5,0)))</f>
        <v/>
      </c>
      <c r="G10800" s="269" t="str">
        <f t="shared" si="1025"/>
        <v/>
      </c>
      <c r="H10800" s="208" t="str">
        <f>IF(ISERROR(VLOOKUP(D10800,Paramètres!$C$17:$E$33,3,0)),"",VLOOKUP(D10800,Paramètres!$C$17:$E$33,3,0))</f>
        <v/>
      </c>
      <c r="I10800" s="53"/>
      <c r="J10800" s="209" t="str">
        <f t="shared" si="1021"/>
        <v/>
      </c>
      <c r="K10800" s="271"/>
      <c r="L10800" s="37"/>
      <c r="M10800" s="218"/>
      <c r="N10800" s="124"/>
      <c r="O10800" s="211" t="str">
        <f t="shared" ca="1" si="1026"/>
        <v/>
      </c>
      <c r="P10800" s="212" t="str">
        <f>IF(ISERROR(VLOOKUP(L10800,Paramètres!$A$38:$B$40,2,0)),"",VLOOKUP(L10800,Paramètres!$A$38:$B$40,2,0))</f>
        <v/>
      </c>
      <c r="Q10800" s="211" t="str">
        <f t="shared" ca="1" si="1027"/>
        <v/>
      </c>
      <c r="R10800" s="211" t="str">
        <f t="shared" si="1023"/>
        <v/>
      </c>
      <c r="S10800" s="213" t="str">
        <f t="shared" ca="1" si="1024"/>
        <v/>
      </c>
      <c r="T10800" s="214" t="str">
        <f t="shared" ca="1" si="1022"/>
        <v/>
      </c>
    </row>
    <row r="10801" spans="1:20" x14ac:dyDescent="0.25">
      <c r="A10801" s="119" t="s">
        <v>16370</v>
      </c>
      <c r="B10801" s="260"/>
      <c r="C10801" s="264" t="str">
        <f>IF(ISERROR(VLOOKUP(B10801,'Tous les abonnés'!$A$6:$I$5491,2,0)),"",VLOOKUP(B10801,'Tous les abonnés'!$A$6:$I$5491,2,0))</f>
        <v/>
      </c>
      <c r="D10801" s="26"/>
      <c r="E10801" s="265"/>
      <c r="F10801" s="207" t="str">
        <f>IF(ISERROR(IF(VLOOKUP(D10801,Paramètres!$C$17:$H$33,6,0)="oui","illimité",VLOOKUP(D10801,Paramètres!$C$17:$H$33,5,0))),"",IF(VLOOKUP(D10801,Paramètres!$C$17:$H$33,6,0)="oui","illimité",VLOOKUP(D10801,Paramètres!$C$17:$H$33,5,0)))</f>
        <v/>
      </c>
      <c r="G10801" s="269" t="str">
        <f t="shared" si="1025"/>
        <v/>
      </c>
      <c r="H10801" s="208" t="str">
        <f>IF(ISERROR(VLOOKUP(D10801,Paramètres!$C$17:$E$33,3,0)),"",VLOOKUP(D10801,Paramètres!$C$17:$E$33,3,0))</f>
        <v/>
      </c>
      <c r="I10801" s="53"/>
      <c r="J10801" s="209" t="str">
        <f t="shared" si="1021"/>
        <v/>
      </c>
      <c r="K10801" s="271"/>
      <c r="L10801" s="37"/>
      <c r="M10801" s="218"/>
      <c r="N10801" s="124"/>
      <c r="O10801" s="211" t="str">
        <f t="shared" ca="1" si="1026"/>
        <v/>
      </c>
      <c r="P10801" s="212" t="str">
        <f>IF(ISERROR(VLOOKUP(L10801,Paramètres!$A$38:$B$40,2,0)),"",VLOOKUP(L10801,Paramètres!$A$38:$B$40,2,0))</f>
        <v/>
      </c>
      <c r="Q10801" s="211" t="str">
        <f t="shared" ca="1" si="1027"/>
        <v/>
      </c>
      <c r="R10801" s="211" t="str">
        <f t="shared" si="1023"/>
        <v/>
      </c>
      <c r="S10801" s="213" t="str">
        <f t="shared" ca="1" si="1024"/>
        <v/>
      </c>
      <c r="T10801" s="214" t="str">
        <f t="shared" ca="1" si="1022"/>
        <v/>
      </c>
    </row>
    <row r="10802" spans="1:20" x14ac:dyDescent="0.25">
      <c r="A10802" s="119" t="s">
        <v>16371</v>
      </c>
      <c r="B10802" s="260"/>
      <c r="C10802" s="264" t="str">
        <f>IF(ISERROR(VLOOKUP(B10802,'Tous les abonnés'!$A$6:$I$5491,2,0)),"",VLOOKUP(B10802,'Tous les abonnés'!$A$6:$I$5491,2,0))</f>
        <v/>
      </c>
      <c r="D10802" s="26"/>
      <c r="E10802" s="265"/>
      <c r="F10802" s="207" t="str">
        <f>IF(ISERROR(IF(VLOOKUP(D10802,Paramètres!$C$17:$H$33,6,0)="oui","illimité",VLOOKUP(D10802,Paramètres!$C$17:$H$33,5,0))),"",IF(VLOOKUP(D10802,Paramètres!$C$17:$H$33,6,0)="oui","illimité",VLOOKUP(D10802,Paramètres!$C$17:$H$33,5,0)))</f>
        <v/>
      </c>
      <c r="G10802" s="269" t="str">
        <f t="shared" si="1025"/>
        <v/>
      </c>
      <c r="H10802" s="208" t="str">
        <f>IF(ISERROR(VLOOKUP(D10802,Paramètres!$C$17:$E$33,3,0)),"",VLOOKUP(D10802,Paramètres!$C$17:$E$33,3,0))</f>
        <v/>
      </c>
      <c r="I10802" s="53"/>
      <c r="J10802" s="209" t="str">
        <f t="shared" si="1021"/>
        <v/>
      </c>
      <c r="K10802" s="271"/>
      <c r="L10802" s="37"/>
      <c r="M10802" s="218"/>
      <c r="N10802" s="124"/>
      <c r="O10802" s="211" t="str">
        <f t="shared" ca="1" si="1026"/>
        <v/>
      </c>
      <c r="P10802" s="212" t="str">
        <f>IF(ISERROR(VLOOKUP(L10802,Paramètres!$A$38:$B$40,2,0)),"",VLOOKUP(L10802,Paramètres!$A$38:$B$40,2,0))</f>
        <v/>
      </c>
      <c r="Q10802" s="211" t="str">
        <f t="shared" ca="1" si="1027"/>
        <v/>
      </c>
      <c r="R10802" s="211" t="str">
        <f t="shared" si="1023"/>
        <v/>
      </c>
      <c r="S10802" s="213" t="str">
        <f t="shared" ca="1" si="1024"/>
        <v/>
      </c>
      <c r="T10802" s="214" t="str">
        <f t="shared" ca="1" si="1022"/>
        <v/>
      </c>
    </row>
    <row r="10803" spans="1:20" x14ac:dyDescent="0.25">
      <c r="A10803" s="119" t="s">
        <v>16372</v>
      </c>
      <c r="B10803" s="260"/>
      <c r="C10803" s="264" t="str">
        <f>IF(ISERROR(VLOOKUP(B10803,'Tous les abonnés'!$A$6:$I$5491,2,0)),"",VLOOKUP(B10803,'Tous les abonnés'!$A$6:$I$5491,2,0))</f>
        <v/>
      </c>
      <c r="D10803" s="26"/>
      <c r="E10803" s="265"/>
      <c r="F10803" s="207" t="str">
        <f>IF(ISERROR(IF(VLOOKUP(D10803,Paramètres!$C$17:$H$33,6,0)="oui","illimité",VLOOKUP(D10803,Paramètres!$C$17:$H$33,5,0))),"",IF(VLOOKUP(D10803,Paramètres!$C$17:$H$33,6,0)="oui","illimité",VLOOKUP(D10803,Paramètres!$C$17:$H$33,5,0)))</f>
        <v/>
      </c>
      <c r="G10803" s="269" t="str">
        <f t="shared" si="1025"/>
        <v/>
      </c>
      <c r="H10803" s="208" t="str">
        <f>IF(ISERROR(VLOOKUP(D10803,Paramètres!$C$17:$E$33,3,0)),"",VLOOKUP(D10803,Paramètres!$C$17:$E$33,3,0))</f>
        <v/>
      </c>
      <c r="I10803" s="53"/>
      <c r="J10803" s="209" t="str">
        <f t="shared" si="1021"/>
        <v/>
      </c>
      <c r="K10803" s="271"/>
      <c r="L10803" s="37"/>
      <c r="M10803" s="218"/>
      <c r="N10803" s="124"/>
      <c r="O10803" s="211" t="str">
        <f t="shared" ca="1" si="1026"/>
        <v/>
      </c>
      <c r="P10803" s="212" t="str">
        <f>IF(ISERROR(VLOOKUP(L10803,Paramètres!$A$38:$B$40,2,0)),"",VLOOKUP(L10803,Paramètres!$A$38:$B$40,2,0))</f>
        <v/>
      </c>
      <c r="Q10803" s="211" t="str">
        <f t="shared" ca="1" si="1027"/>
        <v/>
      </c>
      <c r="R10803" s="211" t="str">
        <f t="shared" si="1023"/>
        <v/>
      </c>
      <c r="S10803" s="213" t="str">
        <f t="shared" ca="1" si="1024"/>
        <v/>
      </c>
      <c r="T10803" s="214" t="str">
        <f t="shared" ca="1" si="1022"/>
        <v/>
      </c>
    </row>
    <row r="10804" spans="1:20" x14ac:dyDescent="0.25">
      <c r="A10804" s="119" t="s">
        <v>16373</v>
      </c>
      <c r="B10804" s="260"/>
      <c r="C10804" s="264" t="str">
        <f>IF(ISERROR(VLOOKUP(B10804,'Tous les abonnés'!$A$6:$I$5491,2,0)),"",VLOOKUP(B10804,'Tous les abonnés'!$A$6:$I$5491,2,0))</f>
        <v/>
      </c>
      <c r="D10804" s="26"/>
      <c r="E10804" s="265"/>
      <c r="F10804" s="207" t="str">
        <f>IF(ISERROR(IF(VLOOKUP(D10804,Paramètres!$C$17:$H$33,6,0)="oui","illimité",VLOOKUP(D10804,Paramètres!$C$17:$H$33,5,0))),"",IF(VLOOKUP(D10804,Paramètres!$C$17:$H$33,6,0)="oui","illimité",VLOOKUP(D10804,Paramètres!$C$17:$H$33,5,0)))</f>
        <v/>
      </c>
      <c r="G10804" s="269" t="str">
        <f t="shared" si="1025"/>
        <v/>
      </c>
      <c r="H10804" s="208" t="str">
        <f>IF(ISERROR(VLOOKUP(D10804,Paramètres!$C$17:$E$33,3,0)),"",VLOOKUP(D10804,Paramètres!$C$17:$E$33,3,0))</f>
        <v/>
      </c>
      <c r="I10804" s="53"/>
      <c r="J10804" s="209" t="str">
        <f t="shared" ref="J10804:J10867" si="1028">IF(ISERROR(H10804-(I10804*H10804)),"",H10804-(I10804*H10804))</f>
        <v/>
      </c>
      <c r="K10804" s="271"/>
      <c r="L10804" s="37"/>
      <c r="M10804" s="218"/>
      <c r="N10804" s="124"/>
      <c r="O10804" s="211" t="str">
        <f t="shared" ca="1" si="1026"/>
        <v/>
      </c>
      <c r="P10804" s="212" t="str">
        <f>IF(ISERROR(VLOOKUP(L10804,Paramètres!$A$38:$B$40,2,0)),"",VLOOKUP(L10804,Paramètres!$A$38:$B$40,2,0))</f>
        <v/>
      </c>
      <c r="Q10804" s="211" t="str">
        <f t="shared" ca="1" si="1027"/>
        <v/>
      </c>
      <c r="R10804" s="211" t="str">
        <f t="shared" si="1023"/>
        <v/>
      </c>
      <c r="S10804" s="213" t="str">
        <f t="shared" ca="1" si="1024"/>
        <v/>
      </c>
      <c r="T10804" s="214" t="str">
        <f t="shared" ca="1" si="1022"/>
        <v/>
      </c>
    </row>
    <row r="10805" spans="1:20" x14ac:dyDescent="0.25">
      <c r="A10805" s="119" t="s">
        <v>16374</v>
      </c>
      <c r="B10805" s="260"/>
      <c r="C10805" s="264" t="str">
        <f>IF(ISERROR(VLOOKUP(B10805,'Tous les abonnés'!$A$6:$I$5491,2,0)),"",VLOOKUP(B10805,'Tous les abonnés'!$A$6:$I$5491,2,0))</f>
        <v/>
      </c>
      <c r="D10805" s="26"/>
      <c r="E10805" s="265"/>
      <c r="F10805" s="207" t="str">
        <f>IF(ISERROR(IF(VLOOKUP(D10805,Paramètres!$C$17:$H$33,6,0)="oui","illimité",VLOOKUP(D10805,Paramètres!$C$17:$H$33,5,0))),"",IF(VLOOKUP(D10805,Paramètres!$C$17:$H$33,6,0)="oui","illimité",VLOOKUP(D10805,Paramètres!$C$17:$H$33,5,0)))</f>
        <v/>
      </c>
      <c r="G10805" s="269" t="str">
        <f t="shared" si="1025"/>
        <v/>
      </c>
      <c r="H10805" s="208" t="str">
        <f>IF(ISERROR(VLOOKUP(D10805,Paramètres!$C$17:$E$33,3,0)),"",VLOOKUP(D10805,Paramètres!$C$17:$E$33,3,0))</f>
        <v/>
      </c>
      <c r="I10805" s="53"/>
      <c r="J10805" s="209" t="str">
        <f t="shared" si="1028"/>
        <v/>
      </c>
      <c r="K10805" s="271"/>
      <c r="L10805" s="37"/>
      <c r="M10805" s="218"/>
      <c r="N10805" s="124"/>
      <c r="O10805" s="211" t="str">
        <f t="shared" ca="1" si="1026"/>
        <v/>
      </c>
      <c r="P10805" s="212" t="str">
        <f>IF(ISERROR(VLOOKUP(L10805,Paramètres!$A$38:$B$40,2,0)),"",VLOOKUP(L10805,Paramètres!$A$38:$B$40,2,0))</f>
        <v/>
      </c>
      <c r="Q10805" s="211" t="str">
        <f t="shared" ca="1" si="1027"/>
        <v/>
      </c>
      <c r="R10805" s="211" t="str">
        <f t="shared" si="1023"/>
        <v/>
      </c>
      <c r="S10805" s="213" t="str">
        <f t="shared" ca="1" si="1024"/>
        <v/>
      </c>
      <c r="T10805" s="214" t="str">
        <f t="shared" ca="1" si="1022"/>
        <v/>
      </c>
    </row>
    <row r="10806" spans="1:20" x14ac:dyDescent="0.25">
      <c r="A10806" s="119" t="s">
        <v>16375</v>
      </c>
      <c r="B10806" s="260"/>
      <c r="C10806" s="264" t="str">
        <f>IF(ISERROR(VLOOKUP(B10806,'Tous les abonnés'!$A$6:$I$5491,2,0)),"",VLOOKUP(B10806,'Tous les abonnés'!$A$6:$I$5491,2,0))</f>
        <v/>
      </c>
      <c r="D10806" s="26"/>
      <c r="E10806" s="265"/>
      <c r="F10806" s="207" t="str">
        <f>IF(ISERROR(IF(VLOOKUP(D10806,Paramètres!$C$17:$H$33,6,0)="oui","illimité",VLOOKUP(D10806,Paramètres!$C$17:$H$33,5,0))),"",IF(VLOOKUP(D10806,Paramètres!$C$17:$H$33,6,0)="oui","illimité",VLOOKUP(D10806,Paramètres!$C$17:$H$33,5,0)))</f>
        <v/>
      </c>
      <c r="G10806" s="269" t="str">
        <f t="shared" si="1025"/>
        <v/>
      </c>
      <c r="H10806" s="208" t="str">
        <f>IF(ISERROR(VLOOKUP(D10806,Paramètres!$C$17:$E$33,3,0)),"",VLOOKUP(D10806,Paramètres!$C$17:$E$33,3,0))</f>
        <v/>
      </c>
      <c r="I10806" s="53"/>
      <c r="J10806" s="209" t="str">
        <f t="shared" si="1028"/>
        <v/>
      </c>
      <c r="K10806" s="271"/>
      <c r="L10806" s="37"/>
      <c r="M10806" s="218"/>
      <c r="N10806" s="124"/>
      <c r="O10806" s="211" t="str">
        <f t="shared" ca="1" si="1026"/>
        <v/>
      </c>
      <c r="P10806" s="212" t="str">
        <f>IF(ISERROR(VLOOKUP(L10806,Paramètres!$A$38:$B$40,2,0)),"",VLOOKUP(L10806,Paramètres!$A$38:$B$40,2,0))</f>
        <v/>
      </c>
      <c r="Q10806" s="211" t="str">
        <f t="shared" ca="1" si="1027"/>
        <v/>
      </c>
      <c r="R10806" s="211" t="str">
        <f t="shared" si="1023"/>
        <v/>
      </c>
      <c r="S10806" s="213" t="str">
        <f t="shared" ca="1" si="1024"/>
        <v/>
      </c>
      <c r="T10806" s="214" t="str">
        <f t="shared" ca="1" si="1022"/>
        <v/>
      </c>
    </row>
    <row r="10807" spans="1:20" x14ac:dyDescent="0.25">
      <c r="A10807" s="119" t="s">
        <v>16376</v>
      </c>
      <c r="B10807" s="260"/>
      <c r="C10807" s="264" t="str">
        <f>IF(ISERROR(VLOOKUP(B10807,'Tous les abonnés'!$A$6:$I$5491,2,0)),"",VLOOKUP(B10807,'Tous les abonnés'!$A$6:$I$5491,2,0))</f>
        <v/>
      </c>
      <c r="D10807" s="26"/>
      <c r="E10807" s="265"/>
      <c r="F10807" s="207" t="str">
        <f>IF(ISERROR(IF(VLOOKUP(D10807,Paramètres!$C$17:$H$33,6,0)="oui","illimité",VLOOKUP(D10807,Paramètres!$C$17:$H$33,5,0))),"",IF(VLOOKUP(D10807,Paramètres!$C$17:$H$33,6,0)="oui","illimité",VLOOKUP(D10807,Paramètres!$C$17:$H$33,5,0)))</f>
        <v/>
      </c>
      <c r="G10807" s="269" t="str">
        <f t="shared" si="1025"/>
        <v/>
      </c>
      <c r="H10807" s="208" t="str">
        <f>IF(ISERROR(VLOOKUP(D10807,Paramètres!$C$17:$E$33,3,0)),"",VLOOKUP(D10807,Paramètres!$C$17:$E$33,3,0))</f>
        <v/>
      </c>
      <c r="I10807" s="53"/>
      <c r="J10807" s="209" t="str">
        <f t="shared" si="1028"/>
        <v/>
      </c>
      <c r="K10807" s="271"/>
      <c r="L10807" s="37"/>
      <c r="M10807" s="218"/>
      <c r="N10807" s="124"/>
      <c r="O10807" s="211" t="str">
        <f t="shared" ca="1" si="1026"/>
        <v/>
      </c>
      <c r="P10807" s="212" t="str">
        <f>IF(ISERROR(VLOOKUP(L10807,Paramètres!$A$38:$B$40,2,0)),"",VLOOKUP(L10807,Paramètres!$A$38:$B$40,2,0))</f>
        <v/>
      </c>
      <c r="Q10807" s="211" t="str">
        <f t="shared" ca="1" si="1027"/>
        <v/>
      </c>
      <c r="R10807" s="211" t="str">
        <f t="shared" si="1023"/>
        <v/>
      </c>
      <c r="S10807" s="213" t="str">
        <f t="shared" ca="1" si="1024"/>
        <v/>
      </c>
      <c r="T10807" s="214" t="str">
        <f t="shared" ca="1" si="1022"/>
        <v/>
      </c>
    </row>
    <row r="10808" spans="1:20" x14ac:dyDescent="0.25">
      <c r="A10808" s="119" t="s">
        <v>16377</v>
      </c>
      <c r="B10808" s="260"/>
      <c r="C10808" s="264" t="str">
        <f>IF(ISERROR(VLOOKUP(B10808,'Tous les abonnés'!$A$6:$I$5491,2,0)),"",VLOOKUP(B10808,'Tous les abonnés'!$A$6:$I$5491,2,0))</f>
        <v/>
      </c>
      <c r="D10808" s="26"/>
      <c r="E10808" s="265"/>
      <c r="F10808" s="207" t="str">
        <f>IF(ISERROR(IF(VLOOKUP(D10808,Paramètres!$C$17:$H$33,6,0)="oui","illimité",VLOOKUP(D10808,Paramètres!$C$17:$H$33,5,0))),"",IF(VLOOKUP(D10808,Paramètres!$C$17:$H$33,6,0)="oui","illimité",VLOOKUP(D10808,Paramètres!$C$17:$H$33,5,0)))</f>
        <v/>
      </c>
      <c r="G10808" s="269" t="str">
        <f t="shared" si="1025"/>
        <v/>
      </c>
      <c r="H10808" s="208" t="str">
        <f>IF(ISERROR(VLOOKUP(D10808,Paramètres!$C$17:$E$33,3,0)),"",VLOOKUP(D10808,Paramètres!$C$17:$E$33,3,0))</f>
        <v/>
      </c>
      <c r="I10808" s="53"/>
      <c r="J10808" s="209" t="str">
        <f t="shared" si="1028"/>
        <v/>
      </c>
      <c r="K10808" s="271"/>
      <c r="L10808" s="37"/>
      <c r="M10808" s="218"/>
      <c r="N10808" s="124"/>
      <c r="O10808" s="211" t="str">
        <f t="shared" ca="1" si="1026"/>
        <v/>
      </c>
      <c r="P10808" s="212" t="str">
        <f>IF(ISERROR(VLOOKUP(L10808,Paramètres!$A$38:$B$40,2,0)),"",VLOOKUP(L10808,Paramètres!$A$38:$B$40,2,0))</f>
        <v/>
      </c>
      <c r="Q10808" s="211" t="str">
        <f t="shared" ca="1" si="1027"/>
        <v/>
      </c>
      <c r="R10808" s="211" t="str">
        <f t="shared" si="1023"/>
        <v/>
      </c>
      <c r="S10808" s="213" t="str">
        <f t="shared" ca="1" si="1024"/>
        <v/>
      </c>
      <c r="T10808" s="214" t="str">
        <f t="shared" ca="1" si="1022"/>
        <v/>
      </c>
    </row>
    <row r="10809" spans="1:20" x14ac:dyDescent="0.25">
      <c r="A10809" s="119" t="s">
        <v>16378</v>
      </c>
      <c r="B10809" s="260"/>
      <c r="C10809" s="264" t="str">
        <f>IF(ISERROR(VLOOKUP(B10809,'Tous les abonnés'!$A$6:$I$5491,2,0)),"",VLOOKUP(B10809,'Tous les abonnés'!$A$6:$I$5491,2,0))</f>
        <v/>
      </c>
      <c r="D10809" s="26"/>
      <c r="E10809" s="265"/>
      <c r="F10809" s="207" t="str">
        <f>IF(ISERROR(IF(VLOOKUP(D10809,Paramètres!$C$17:$H$33,6,0)="oui","illimité",VLOOKUP(D10809,Paramètres!$C$17:$H$33,5,0))),"",IF(VLOOKUP(D10809,Paramètres!$C$17:$H$33,6,0)="oui","illimité",VLOOKUP(D10809,Paramètres!$C$17:$H$33,5,0)))</f>
        <v/>
      </c>
      <c r="G10809" s="269" t="str">
        <f t="shared" si="1025"/>
        <v/>
      </c>
      <c r="H10809" s="208" t="str">
        <f>IF(ISERROR(VLOOKUP(D10809,Paramètres!$C$17:$E$33,3,0)),"",VLOOKUP(D10809,Paramètres!$C$17:$E$33,3,0))</f>
        <v/>
      </c>
      <c r="I10809" s="53"/>
      <c r="J10809" s="209" t="str">
        <f t="shared" si="1028"/>
        <v/>
      </c>
      <c r="K10809" s="271"/>
      <c r="L10809" s="37"/>
      <c r="M10809" s="218"/>
      <c r="N10809" s="124"/>
      <c r="O10809" s="211" t="str">
        <f t="shared" ca="1" si="1026"/>
        <v/>
      </c>
      <c r="P10809" s="212" t="str">
        <f>IF(ISERROR(VLOOKUP(L10809,Paramètres!$A$38:$B$40,2,0)),"",VLOOKUP(L10809,Paramètres!$A$38:$B$40,2,0))</f>
        <v/>
      </c>
      <c r="Q10809" s="211" t="str">
        <f t="shared" ca="1" si="1027"/>
        <v/>
      </c>
      <c r="R10809" s="211" t="str">
        <f t="shared" si="1023"/>
        <v/>
      </c>
      <c r="S10809" s="213" t="str">
        <f t="shared" ca="1" si="1024"/>
        <v/>
      </c>
      <c r="T10809" s="214" t="str">
        <f t="shared" ref="T10809:T10872" ca="1" si="1029">IF(ISERROR(S10809-N10809),"",S10809-N10809)</f>
        <v/>
      </c>
    </row>
    <row r="10810" spans="1:20" x14ac:dyDescent="0.25">
      <c r="A10810" s="119" t="s">
        <v>16379</v>
      </c>
      <c r="B10810" s="260"/>
      <c r="C10810" s="264" t="str">
        <f>IF(ISERROR(VLOOKUP(B10810,'Tous les abonnés'!$A$6:$I$5491,2,0)),"",VLOOKUP(B10810,'Tous les abonnés'!$A$6:$I$5491,2,0))</f>
        <v/>
      </c>
      <c r="D10810" s="26"/>
      <c r="E10810" s="265"/>
      <c r="F10810" s="207" t="str">
        <f>IF(ISERROR(IF(VLOOKUP(D10810,Paramètres!$C$17:$H$33,6,0)="oui","illimité",VLOOKUP(D10810,Paramètres!$C$17:$H$33,5,0))),"",IF(VLOOKUP(D10810,Paramètres!$C$17:$H$33,6,0)="oui","illimité",VLOOKUP(D10810,Paramètres!$C$17:$H$33,5,0)))</f>
        <v/>
      </c>
      <c r="G10810" s="269" t="str">
        <f t="shared" si="1025"/>
        <v/>
      </c>
      <c r="H10810" s="208" t="str">
        <f>IF(ISERROR(VLOOKUP(D10810,Paramètres!$C$17:$E$33,3,0)),"",VLOOKUP(D10810,Paramètres!$C$17:$E$33,3,0))</f>
        <v/>
      </c>
      <c r="I10810" s="53"/>
      <c r="J10810" s="209" t="str">
        <f t="shared" si="1028"/>
        <v/>
      </c>
      <c r="K10810" s="271"/>
      <c r="L10810" s="37"/>
      <c r="M10810" s="218"/>
      <c r="N10810" s="124"/>
      <c r="O10810" s="211" t="str">
        <f t="shared" ca="1" si="1026"/>
        <v/>
      </c>
      <c r="P10810" s="212" t="str">
        <f>IF(ISERROR(VLOOKUP(L10810,Paramètres!$A$38:$B$40,2,0)),"",VLOOKUP(L10810,Paramètres!$A$38:$B$40,2,0))</f>
        <v/>
      </c>
      <c r="Q10810" s="211" t="str">
        <f t="shared" ca="1" si="1027"/>
        <v/>
      </c>
      <c r="R10810" s="211" t="str">
        <f t="shared" si="1023"/>
        <v/>
      </c>
      <c r="S10810" s="213" t="str">
        <f t="shared" ca="1" si="1024"/>
        <v/>
      </c>
      <c r="T10810" s="214" t="str">
        <f t="shared" ca="1" si="1029"/>
        <v/>
      </c>
    </row>
    <row r="10811" spans="1:20" x14ac:dyDescent="0.25">
      <c r="A10811" s="119" t="s">
        <v>16380</v>
      </c>
      <c r="B10811" s="260"/>
      <c r="C10811" s="264" t="str">
        <f>IF(ISERROR(VLOOKUP(B10811,'Tous les abonnés'!$A$6:$I$5491,2,0)),"",VLOOKUP(B10811,'Tous les abonnés'!$A$6:$I$5491,2,0))</f>
        <v/>
      </c>
      <c r="D10811" s="26"/>
      <c r="E10811" s="265"/>
      <c r="F10811" s="207" t="str">
        <f>IF(ISERROR(IF(VLOOKUP(D10811,Paramètres!$C$17:$H$33,6,0)="oui","illimité",VLOOKUP(D10811,Paramètres!$C$17:$H$33,5,0))),"",IF(VLOOKUP(D10811,Paramètres!$C$17:$H$33,6,0)="oui","illimité",VLOOKUP(D10811,Paramètres!$C$17:$H$33,5,0)))</f>
        <v/>
      </c>
      <c r="G10811" s="269" t="str">
        <f t="shared" si="1025"/>
        <v/>
      </c>
      <c r="H10811" s="208" t="str">
        <f>IF(ISERROR(VLOOKUP(D10811,Paramètres!$C$17:$E$33,3,0)),"",VLOOKUP(D10811,Paramètres!$C$17:$E$33,3,0))</f>
        <v/>
      </c>
      <c r="I10811" s="53"/>
      <c r="J10811" s="209" t="str">
        <f t="shared" si="1028"/>
        <v/>
      </c>
      <c r="K10811" s="271"/>
      <c r="L10811" s="37"/>
      <c r="M10811" s="218"/>
      <c r="N10811" s="124"/>
      <c r="O10811" s="211" t="str">
        <f t="shared" ca="1" si="1026"/>
        <v/>
      </c>
      <c r="P10811" s="212" t="str">
        <f>IF(ISERROR(VLOOKUP(L10811,Paramètres!$A$38:$B$40,2,0)),"",VLOOKUP(L10811,Paramètres!$A$38:$B$40,2,0))</f>
        <v/>
      </c>
      <c r="Q10811" s="211" t="str">
        <f t="shared" ca="1" si="1027"/>
        <v/>
      </c>
      <c r="R10811" s="211" t="str">
        <f t="shared" si="1023"/>
        <v/>
      </c>
      <c r="S10811" s="213" t="str">
        <f t="shared" ca="1" si="1024"/>
        <v/>
      </c>
      <c r="T10811" s="214" t="str">
        <f t="shared" ca="1" si="1029"/>
        <v/>
      </c>
    </row>
    <row r="10812" spans="1:20" x14ac:dyDescent="0.25">
      <c r="A10812" s="119" t="s">
        <v>16381</v>
      </c>
      <c r="B10812" s="260"/>
      <c r="C10812" s="264" t="str">
        <f>IF(ISERROR(VLOOKUP(B10812,'Tous les abonnés'!$A$6:$I$5491,2,0)),"",VLOOKUP(B10812,'Tous les abonnés'!$A$6:$I$5491,2,0))</f>
        <v/>
      </c>
      <c r="D10812" s="26"/>
      <c r="E10812" s="265"/>
      <c r="F10812" s="207" t="str">
        <f>IF(ISERROR(IF(VLOOKUP(D10812,Paramètres!$C$17:$H$33,6,0)="oui","illimité",VLOOKUP(D10812,Paramètres!$C$17:$H$33,5,0))),"",IF(VLOOKUP(D10812,Paramètres!$C$17:$H$33,6,0)="oui","illimité",VLOOKUP(D10812,Paramètres!$C$17:$H$33,5,0)))</f>
        <v/>
      </c>
      <c r="G10812" s="269" t="str">
        <f t="shared" si="1025"/>
        <v/>
      </c>
      <c r="H10812" s="208" t="str">
        <f>IF(ISERROR(VLOOKUP(D10812,Paramètres!$C$17:$E$33,3,0)),"",VLOOKUP(D10812,Paramètres!$C$17:$E$33,3,0))</f>
        <v/>
      </c>
      <c r="I10812" s="53"/>
      <c r="J10812" s="209" t="str">
        <f t="shared" si="1028"/>
        <v/>
      </c>
      <c r="K10812" s="271"/>
      <c r="L10812" s="37"/>
      <c r="M10812" s="218"/>
      <c r="N10812" s="124"/>
      <c r="O10812" s="211" t="str">
        <f t="shared" ca="1" si="1026"/>
        <v/>
      </c>
      <c r="P10812" s="212" t="str">
        <f>IF(ISERROR(VLOOKUP(L10812,Paramètres!$A$38:$B$40,2,0)),"",VLOOKUP(L10812,Paramètres!$A$38:$B$40,2,0))</f>
        <v/>
      </c>
      <c r="Q10812" s="211" t="str">
        <f t="shared" ca="1" si="1027"/>
        <v/>
      </c>
      <c r="R10812" s="211" t="str">
        <f t="shared" si="1023"/>
        <v/>
      </c>
      <c r="S10812" s="213" t="str">
        <f t="shared" ca="1" si="1024"/>
        <v/>
      </c>
      <c r="T10812" s="214" t="str">
        <f t="shared" ca="1" si="1029"/>
        <v/>
      </c>
    </row>
    <row r="10813" spans="1:20" x14ac:dyDescent="0.25">
      <c r="A10813" s="119" t="s">
        <v>16382</v>
      </c>
      <c r="B10813" s="260"/>
      <c r="C10813" s="264" t="str">
        <f>IF(ISERROR(VLOOKUP(B10813,'Tous les abonnés'!$A$6:$I$5491,2,0)),"",VLOOKUP(B10813,'Tous les abonnés'!$A$6:$I$5491,2,0))</f>
        <v/>
      </c>
      <c r="D10813" s="26"/>
      <c r="E10813" s="265"/>
      <c r="F10813" s="207" t="str">
        <f>IF(ISERROR(IF(VLOOKUP(D10813,Paramètres!$C$17:$H$33,6,0)="oui","illimité",VLOOKUP(D10813,Paramètres!$C$17:$H$33,5,0))),"",IF(VLOOKUP(D10813,Paramètres!$C$17:$H$33,6,0)="oui","illimité",VLOOKUP(D10813,Paramètres!$C$17:$H$33,5,0)))</f>
        <v/>
      </c>
      <c r="G10813" s="269" t="str">
        <f t="shared" si="1025"/>
        <v/>
      </c>
      <c r="H10813" s="208" t="str">
        <f>IF(ISERROR(VLOOKUP(D10813,Paramètres!$C$17:$E$33,3,0)),"",VLOOKUP(D10813,Paramètres!$C$17:$E$33,3,0))</f>
        <v/>
      </c>
      <c r="I10813" s="53"/>
      <c r="J10813" s="209" t="str">
        <f t="shared" si="1028"/>
        <v/>
      </c>
      <c r="K10813" s="271"/>
      <c r="L10813" s="37"/>
      <c r="M10813" s="218"/>
      <c r="N10813" s="124"/>
      <c r="O10813" s="211" t="str">
        <f t="shared" ca="1" si="1026"/>
        <v/>
      </c>
      <c r="P10813" s="212" t="str">
        <f>IF(ISERROR(VLOOKUP(L10813,Paramètres!$A$38:$B$40,2,0)),"",VLOOKUP(L10813,Paramètres!$A$38:$B$40,2,0))</f>
        <v/>
      </c>
      <c r="Q10813" s="211" t="str">
        <f t="shared" ca="1" si="1027"/>
        <v/>
      </c>
      <c r="R10813" s="211" t="str">
        <f t="shared" si="1023"/>
        <v/>
      </c>
      <c r="S10813" s="213" t="str">
        <f t="shared" ca="1" si="1024"/>
        <v/>
      </c>
      <c r="T10813" s="214" t="str">
        <f t="shared" ca="1" si="1029"/>
        <v/>
      </c>
    </row>
    <row r="10814" spans="1:20" x14ac:dyDescent="0.25">
      <c r="A10814" s="119" t="s">
        <v>16383</v>
      </c>
      <c r="B10814" s="260"/>
      <c r="C10814" s="264" t="str">
        <f>IF(ISERROR(VLOOKUP(B10814,'Tous les abonnés'!$A$6:$I$5491,2,0)),"",VLOOKUP(B10814,'Tous les abonnés'!$A$6:$I$5491,2,0))</f>
        <v/>
      </c>
      <c r="D10814" s="26"/>
      <c r="E10814" s="265"/>
      <c r="F10814" s="207" t="str">
        <f>IF(ISERROR(IF(VLOOKUP(D10814,Paramètres!$C$17:$H$33,6,0)="oui","illimité",VLOOKUP(D10814,Paramètres!$C$17:$H$33,5,0))),"",IF(VLOOKUP(D10814,Paramètres!$C$17:$H$33,6,0)="oui","illimité",VLOOKUP(D10814,Paramètres!$C$17:$H$33,5,0)))</f>
        <v/>
      </c>
      <c r="G10814" s="269" t="str">
        <f t="shared" si="1025"/>
        <v/>
      </c>
      <c r="H10814" s="208" t="str">
        <f>IF(ISERROR(VLOOKUP(D10814,Paramètres!$C$17:$E$33,3,0)),"",VLOOKUP(D10814,Paramètres!$C$17:$E$33,3,0))</f>
        <v/>
      </c>
      <c r="I10814" s="53"/>
      <c r="J10814" s="209" t="str">
        <f t="shared" si="1028"/>
        <v/>
      </c>
      <c r="K10814" s="271"/>
      <c r="L10814" s="37"/>
      <c r="M10814" s="218"/>
      <c r="N10814" s="124"/>
      <c r="O10814" s="211" t="str">
        <f t="shared" ca="1" si="1026"/>
        <v/>
      </c>
      <c r="P10814" s="212" t="str">
        <f>IF(ISERROR(VLOOKUP(L10814,Paramètres!$A$38:$B$40,2,0)),"",VLOOKUP(L10814,Paramètres!$A$38:$B$40,2,0))</f>
        <v/>
      </c>
      <c r="Q10814" s="211" t="str">
        <f t="shared" ca="1" si="1027"/>
        <v/>
      </c>
      <c r="R10814" s="211" t="str">
        <f t="shared" si="1023"/>
        <v/>
      </c>
      <c r="S10814" s="213" t="str">
        <f t="shared" ca="1" si="1024"/>
        <v/>
      </c>
      <c r="T10814" s="214" t="str">
        <f t="shared" ca="1" si="1029"/>
        <v/>
      </c>
    </row>
    <row r="10815" spans="1:20" x14ac:dyDescent="0.25">
      <c r="A10815" s="119" t="s">
        <v>16384</v>
      </c>
      <c r="B10815" s="260"/>
      <c r="C10815" s="264" t="str">
        <f>IF(ISERROR(VLOOKUP(B10815,'Tous les abonnés'!$A$6:$I$5491,2,0)),"",VLOOKUP(B10815,'Tous les abonnés'!$A$6:$I$5491,2,0))</f>
        <v/>
      </c>
      <c r="D10815" s="26"/>
      <c r="E10815" s="265"/>
      <c r="F10815" s="207" t="str">
        <f>IF(ISERROR(IF(VLOOKUP(D10815,Paramètres!$C$17:$H$33,6,0)="oui","illimité",VLOOKUP(D10815,Paramètres!$C$17:$H$33,5,0))),"",IF(VLOOKUP(D10815,Paramètres!$C$17:$H$33,6,0)="oui","illimité",VLOOKUP(D10815,Paramètres!$C$17:$H$33,5,0)))</f>
        <v/>
      </c>
      <c r="G10815" s="269" t="str">
        <f t="shared" si="1025"/>
        <v/>
      </c>
      <c r="H10815" s="208" t="str">
        <f>IF(ISERROR(VLOOKUP(D10815,Paramètres!$C$17:$E$33,3,0)),"",VLOOKUP(D10815,Paramètres!$C$17:$E$33,3,0))</f>
        <v/>
      </c>
      <c r="I10815" s="53"/>
      <c r="J10815" s="209" t="str">
        <f t="shared" si="1028"/>
        <v/>
      </c>
      <c r="K10815" s="271"/>
      <c r="L10815" s="37"/>
      <c r="M10815" s="218"/>
      <c r="N10815" s="124"/>
      <c r="O10815" s="211" t="str">
        <f t="shared" ca="1" si="1026"/>
        <v/>
      </c>
      <c r="P10815" s="212" t="str">
        <f>IF(ISERROR(VLOOKUP(L10815,Paramètres!$A$38:$B$40,2,0)),"",VLOOKUP(L10815,Paramètres!$A$38:$B$40,2,0))</f>
        <v/>
      </c>
      <c r="Q10815" s="211" t="str">
        <f t="shared" ca="1" si="1027"/>
        <v/>
      </c>
      <c r="R10815" s="211" t="str">
        <f t="shared" si="1023"/>
        <v/>
      </c>
      <c r="S10815" s="213" t="str">
        <f t="shared" ca="1" si="1024"/>
        <v/>
      </c>
      <c r="T10815" s="214" t="str">
        <f t="shared" ca="1" si="1029"/>
        <v/>
      </c>
    </row>
    <row r="10816" spans="1:20" x14ac:dyDescent="0.25">
      <c r="A10816" s="119" t="s">
        <v>16385</v>
      </c>
      <c r="B10816" s="260"/>
      <c r="C10816" s="264" t="str">
        <f>IF(ISERROR(VLOOKUP(B10816,'Tous les abonnés'!$A$6:$I$5491,2,0)),"",VLOOKUP(B10816,'Tous les abonnés'!$A$6:$I$5491,2,0))</f>
        <v/>
      </c>
      <c r="D10816" s="26"/>
      <c r="E10816" s="265"/>
      <c r="F10816" s="207" t="str">
        <f>IF(ISERROR(IF(VLOOKUP(D10816,Paramètres!$C$17:$H$33,6,0)="oui","illimité",VLOOKUP(D10816,Paramètres!$C$17:$H$33,5,0))),"",IF(VLOOKUP(D10816,Paramètres!$C$17:$H$33,6,0)="oui","illimité",VLOOKUP(D10816,Paramètres!$C$17:$H$33,5,0)))</f>
        <v/>
      </c>
      <c r="G10816" s="269" t="str">
        <f t="shared" si="1025"/>
        <v/>
      </c>
      <c r="H10816" s="208" t="str">
        <f>IF(ISERROR(VLOOKUP(D10816,Paramètres!$C$17:$E$33,3,0)),"",VLOOKUP(D10816,Paramètres!$C$17:$E$33,3,0))</f>
        <v/>
      </c>
      <c r="I10816" s="53"/>
      <c r="J10816" s="209" t="str">
        <f t="shared" si="1028"/>
        <v/>
      </c>
      <c r="K10816" s="271"/>
      <c r="L10816" s="37"/>
      <c r="M10816" s="218"/>
      <c r="N10816" s="124"/>
      <c r="O10816" s="211" t="str">
        <f t="shared" ca="1" si="1026"/>
        <v/>
      </c>
      <c r="P10816" s="212" t="str">
        <f>IF(ISERROR(VLOOKUP(L10816,Paramètres!$A$38:$B$40,2,0)),"",VLOOKUP(L10816,Paramètres!$A$38:$B$40,2,0))</f>
        <v/>
      </c>
      <c r="Q10816" s="211" t="str">
        <f t="shared" ca="1" si="1027"/>
        <v/>
      </c>
      <c r="R10816" s="211" t="str">
        <f t="shared" si="1023"/>
        <v/>
      </c>
      <c r="S10816" s="213" t="str">
        <f t="shared" ca="1" si="1024"/>
        <v/>
      </c>
      <c r="T10816" s="214" t="str">
        <f t="shared" ca="1" si="1029"/>
        <v/>
      </c>
    </row>
    <row r="10817" spans="1:20" x14ac:dyDescent="0.25">
      <c r="A10817" s="119" t="s">
        <v>16386</v>
      </c>
      <c r="B10817" s="260"/>
      <c r="C10817" s="264" t="str">
        <f>IF(ISERROR(VLOOKUP(B10817,'Tous les abonnés'!$A$6:$I$5491,2,0)),"",VLOOKUP(B10817,'Tous les abonnés'!$A$6:$I$5491,2,0))</f>
        <v/>
      </c>
      <c r="D10817" s="26"/>
      <c r="E10817" s="265"/>
      <c r="F10817" s="207" t="str">
        <f>IF(ISERROR(IF(VLOOKUP(D10817,Paramètres!$C$17:$H$33,6,0)="oui","illimité",VLOOKUP(D10817,Paramètres!$C$17:$H$33,5,0))),"",IF(VLOOKUP(D10817,Paramètres!$C$17:$H$33,6,0)="oui","illimité",VLOOKUP(D10817,Paramètres!$C$17:$H$33,5,0)))</f>
        <v/>
      </c>
      <c r="G10817" s="269" t="str">
        <f t="shared" si="1025"/>
        <v/>
      </c>
      <c r="H10817" s="208" t="str">
        <f>IF(ISERROR(VLOOKUP(D10817,Paramètres!$C$17:$E$33,3,0)),"",VLOOKUP(D10817,Paramètres!$C$17:$E$33,3,0))</f>
        <v/>
      </c>
      <c r="I10817" s="53"/>
      <c r="J10817" s="209" t="str">
        <f t="shared" si="1028"/>
        <v/>
      </c>
      <c r="K10817" s="271"/>
      <c r="L10817" s="37"/>
      <c r="M10817" s="218"/>
      <c r="N10817" s="124"/>
      <c r="O10817" s="211" t="str">
        <f t="shared" ca="1" si="1026"/>
        <v/>
      </c>
      <c r="P10817" s="212" t="str">
        <f>IF(ISERROR(VLOOKUP(L10817,Paramètres!$A$38:$B$40,2,0)),"",VLOOKUP(L10817,Paramètres!$A$38:$B$40,2,0))</f>
        <v/>
      </c>
      <c r="Q10817" s="211" t="str">
        <f t="shared" ca="1" si="1027"/>
        <v/>
      </c>
      <c r="R10817" s="211" t="str">
        <f t="shared" si="1023"/>
        <v/>
      </c>
      <c r="S10817" s="213" t="str">
        <f t="shared" ca="1" si="1024"/>
        <v/>
      </c>
      <c r="T10817" s="214" t="str">
        <f t="shared" ca="1" si="1029"/>
        <v/>
      </c>
    </row>
    <row r="10818" spans="1:20" x14ac:dyDescent="0.25">
      <c r="A10818" s="119" t="s">
        <v>16387</v>
      </c>
      <c r="B10818" s="260"/>
      <c r="C10818" s="264" t="str">
        <f>IF(ISERROR(VLOOKUP(B10818,'Tous les abonnés'!$A$6:$I$5491,2,0)),"",VLOOKUP(B10818,'Tous les abonnés'!$A$6:$I$5491,2,0))</f>
        <v/>
      </c>
      <c r="D10818" s="26"/>
      <c r="E10818" s="265"/>
      <c r="F10818" s="207" t="str">
        <f>IF(ISERROR(IF(VLOOKUP(D10818,Paramètres!$C$17:$H$33,6,0)="oui","illimité",VLOOKUP(D10818,Paramètres!$C$17:$H$33,5,0))),"",IF(VLOOKUP(D10818,Paramètres!$C$17:$H$33,6,0)="oui","illimité",VLOOKUP(D10818,Paramètres!$C$17:$H$33,5,0)))</f>
        <v/>
      </c>
      <c r="G10818" s="269" t="str">
        <f t="shared" si="1025"/>
        <v/>
      </c>
      <c r="H10818" s="208" t="str">
        <f>IF(ISERROR(VLOOKUP(D10818,Paramètres!$C$17:$E$33,3,0)),"",VLOOKUP(D10818,Paramètres!$C$17:$E$33,3,0))</f>
        <v/>
      </c>
      <c r="I10818" s="53"/>
      <c r="J10818" s="209" t="str">
        <f t="shared" si="1028"/>
        <v/>
      </c>
      <c r="K10818" s="271"/>
      <c r="L10818" s="37"/>
      <c r="M10818" s="218"/>
      <c r="N10818" s="124"/>
      <c r="O10818" s="211" t="str">
        <f t="shared" ca="1" si="1026"/>
        <v/>
      </c>
      <c r="P10818" s="212" t="str">
        <f>IF(ISERROR(VLOOKUP(L10818,Paramètres!$A$38:$B$40,2,0)),"",VLOOKUP(L10818,Paramètres!$A$38:$B$40,2,0))</f>
        <v/>
      </c>
      <c r="Q10818" s="211" t="str">
        <f t="shared" ca="1" si="1027"/>
        <v/>
      </c>
      <c r="R10818" s="211" t="str">
        <f t="shared" si="1023"/>
        <v/>
      </c>
      <c r="S10818" s="213" t="str">
        <f t="shared" ca="1" si="1024"/>
        <v/>
      </c>
      <c r="T10818" s="214" t="str">
        <f t="shared" ca="1" si="1029"/>
        <v/>
      </c>
    </row>
    <row r="10819" spans="1:20" x14ac:dyDescent="0.25">
      <c r="A10819" s="119" t="s">
        <v>16388</v>
      </c>
      <c r="B10819" s="260"/>
      <c r="C10819" s="264" t="str">
        <f>IF(ISERROR(VLOOKUP(B10819,'Tous les abonnés'!$A$6:$I$5491,2,0)),"",VLOOKUP(B10819,'Tous les abonnés'!$A$6:$I$5491,2,0))</f>
        <v/>
      </c>
      <c r="D10819" s="26"/>
      <c r="E10819" s="265"/>
      <c r="F10819" s="207" t="str">
        <f>IF(ISERROR(IF(VLOOKUP(D10819,Paramètres!$C$17:$H$33,6,0)="oui","illimité",VLOOKUP(D10819,Paramètres!$C$17:$H$33,5,0))),"",IF(VLOOKUP(D10819,Paramètres!$C$17:$H$33,6,0)="oui","illimité",VLOOKUP(D10819,Paramètres!$C$17:$H$33,5,0)))</f>
        <v/>
      </c>
      <c r="G10819" s="269" t="str">
        <f t="shared" si="1025"/>
        <v/>
      </c>
      <c r="H10819" s="208" t="str">
        <f>IF(ISERROR(VLOOKUP(D10819,Paramètres!$C$17:$E$33,3,0)),"",VLOOKUP(D10819,Paramètres!$C$17:$E$33,3,0))</f>
        <v/>
      </c>
      <c r="I10819" s="53"/>
      <c r="J10819" s="209" t="str">
        <f t="shared" si="1028"/>
        <v/>
      </c>
      <c r="K10819" s="271"/>
      <c r="L10819" s="37"/>
      <c r="M10819" s="218"/>
      <c r="N10819" s="124"/>
      <c r="O10819" s="211" t="str">
        <f t="shared" ca="1" si="1026"/>
        <v/>
      </c>
      <c r="P10819" s="212" t="str">
        <f>IF(ISERROR(VLOOKUP(L10819,Paramètres!$A$38:$B$40,2,0)),"",VLOOKUP(L10819,Paramètres!$A$38:$B$40,2,0))</f>
        <v/>
      </c>
      <c r="Q10819" s="211" t="str">
        <f t="shared" ca="1" si="1027"/>
        <v/>
      </c>
      <c r="R10819" s="211" t="str">
        <f t="shared" si="1023"/>
        <v/>
      </c>
      <c r="S10819" s="213" t="str">
        <f t="shared" ca="1" si="1024"/>
        <v/>
      </c>
      <c r="T10819" s="214" t="str">
        <f t="shared" ca="1" si="1029"/>
        <v/>
      </c>
    </row>
    <row r="10820" spans="1:20" x14ac:dyDescent="0.25">
      <c r="A10820" s="119" t="s">
        <v>16389</v>
      </c>
      <c r="B10820" s="260"/>
      <c r="C10820" s="264" t="str">
        <f>IF(ISERROR(VLOOKUP(B10820,'Tous les abonnés'!$A$6:$I$5491,2,0)),"",VLOOKUP(B10820,'Tous les abonnés'!$A$6:$I$5491,2,0))</f>
        <v/>
      </c>
      <c r="D10820" s="26"/>
      <c r="E10820" s="265"/>
      <c r="F10820" s="207" t="str">
        <f>IF(ISERROR(IF(VLOOKUP(D10820,Paramètres!$C$17:$H$33,6,0)="oui","illimité",VLOOKUP(D10820,Paramètres!$C$17:$H$33,5,0))),"",IF(VLOOKUP(D10820,Paramètres!$C$17:$H$33,6,0)="oui","illimité",VLOOKUP(D10820,Paramètres!$C$17:$H$33,5,0)))</f>
        <v/>
      </c>
      <c r="G10820" s="269" t="str">
        <f t="shared" si="1025"/>
        <v/>
      </c>
      <c r="H10820" s="208" t="str">
        <f>IF(ISERROR(VLOOKUP(D10820,Paramètres!$C$17:$E$33,3,0)),"",VLOOKUP(D10820,Paramètres!$C$17:$E$33,3,0))</f>
        <v/>
      </c>
      <c r="I10820" s="53"/>
      <c r="J10820" s="209" t="str">
        <f t="shared" si="1028"/>
        <v/>
      </c>
      <c r="K10820" s="271"/>
      <c r="L10820" s="37"/>
      <c r="M10820" s="218"/>
      <c r="N10820" s="124"/>
      <c r="O10820" s="211" t="str">
        <f t="shared" ca="1" si="1026"/>
        <v/>
      </c>
      <c r="P10820" s="212" t="str">
        <f>IF(ISERROR(VLOOKUP(L10820,Paramètres!$A$38:$B$40,2,0)),"",VLOOKUP(L10820,Paramètres!$A$38:$B$40,2,0))</f>
        <v/>
      </c>
      <c r="Q10820" s="211" t="str">
        <f t="shared" ca="1" si="1027"/>
        <v/>
      </c>
      <c r="R10820" s="211" t="str">
        <f t="shared" si="1023"/>
        <v/>
      </c>
      <c r="S10820" s="213" t="str">
        <f t="shared" ca="1" si="1024"/>
        <v/>
      </c>
      <c r="T10820" s="214" t="str">
        <f t="shared" ca="1" si="1029"/>
        <v/>
      </c>
    </row>
    <row r="10821" spans="1:20" x14ac:dyDescent="0.25">
      <c r="A10821" s="119" t="s">
        <v>16390</v>
      </c>
      <c r="B10821" s="260"/>
      <c r="C10821" s="264" t="str">
        <f>IF(ISERROR(VLOOKUP(B10821,'Tous les abonnés'!$A$6:$I$5491,2,0)),"",VLOOKUP(B10821,'Tous les abonnés'!$A$6:$I$5491,2,0))</f>
        <v/>
      </c>
      <c r="D10821" s="26"/>
      <c r="E10821" s="265"/>
      <c r="F10821" s="207" t="str">
        <f>IF(ISERROR(IF(VLOOKUP(D10821,Paramètres!$C$17:$H$33,6,0)="oui","illimité",VLOOKUP(D10821,Paramètres!$C$17:$H$33,5,0))),"",IF(VLOOKUP(D10821,Paramètres!$C$17:$H$33,6,0)="oui","illimité",VLOOKUP(D10821,Paramètres!$C$17:$H$33,5,0)))</f>
        <v/>
      </c>
      <c r="G10821" s="269" t="str">
        <f t="shared" si="1025"/>
        <v/>
      </c>
      <c r="H10821" s="208" t="str">
        <f>IF(ISERROR(VLOOKUP(D10821,Paramètres!$C$17:$E$33,3,0)),"",VLOOKUP(D10821,Paramètres!$C$17:$E$33,3,0))</f>
        <v/>
      </c>
      <c r="I10821" s="53"/>
      <c r="J10821" s="209" t="str">
        <f t="shared" si="1028"/>
        <v/>
      </c>
      <c r="K10821" s="271"/>
      <c r="L10821" s="37"/>
      <c r="M10821" s="218"/>
      <c r="N10821" s="124"/>
      <c r="O10821" s="211" t="str">
        <f t="shared" ca="1" si="1026"/>
        <v/>
      </c>
      <c r="P10821" s="212" t="str">
        <f>IF(ISERROR(VLOOKUP(L10821,Paramètres!$A$38:$B$40,2,0)),"",VLOOKUP(L10821,Paramètres!$A$38:$B$40,2,0))</f>
        <v/>
      </c>
      <c r="Q10821" s="211" t="str">
        <f t="shared" ca="1" si="1027"/>
        <v/>
      </c>
      <c r="R10821" s="211" t="str">
        <f t="shared" si="1023"/>
        <v/>
      </c>
      <c r="S10821" s="213" t="str">
        <f t="shared" ca="1" si="1024"/>
        <v/>
      </c>
      <c r="T10821" s="214" t="str">
        <f t="shared" ca="1" si="1029"/>
        <v/>
      </c>
    </row>
    <row r="10822" spans="1:20" x14ac:dyDescent="0.25">
      <c r="A10822" s="119" t="s">
        <v>16391</v>
      </c>
      <c r="B10822" s="260"/>
      <c r="C10822" s="264" t="str">
        <f>IF(ISERROR(VLOOKUP(B10822,'Tous les abonnés'!$A$6:$I$5491,2,0)),"",VLOOKUP(B10822,'Tous les abonnés'!$A$6:$I$5491,2,0))</f>
        <v/>
      </c>
      <c r="D10822" s="26"/>
      <c r="E10822" s="265"/>
      <c r="F10822" s="207" t="str">
        <f>IF(ISERROR(IF(VLOOKUP(D10822,Paramètres!$C$17:$H$33,6,0)="oui","illimité",VLOOKUP(D10822,Paramètres!$C$17:$H$33,5,0))),"",IF(VLOOKUP(D10822,Paramètres!$C$17:$H$33,6,0)="oui","illimité",VLOOKUP(D10822,Paramètres!$C$17:$H$33,5,0)))</f>
        <v/>
      </c>
      <c r="G10822" s="269" t="str">
        <f t="shared" si="1025"/>
        <v/>
      </c>
      <c r="H10822" s="208" t="str">
        <f>IF(ISERROR(VLOOKUP(D10822,Paramètres!$C$17:$E$33,3,0)),"",VLOOKUP(D10822,Paramètres!$C$17:$E$33,3,0))</f>
        <v/>
      </c>
      <c r="I10822" s="53"/>
      <c r="J10822" s="209" t="str">
        <f t="shared" si="1028"/>
        <v/>
      </c>
      <c r="K10822" s="271"/>
      <c r="L10822" s="37"/>
      <c r="M10822" s="218"/>
      <c r="N10822" s="124"/>
      <c r="O10822" s="211" t="str">
        <f t="shared" ca="1" si="1026"/>
        <v/>
      </c>
      <c r="P10822" s="212" t="str">
        <f>IF(ISERROR(VLOOKUP(L10822,Paramètres!$A$38:$B$40,2,0)),"",VLOOKUP(L10822,Paramètres!$A$38:$B$40,2,0))</f>
        <v/>
      </c>
      <c r="Q10822" s="211" t="str">
        <f t="shared" ca="1" si="1027"/>
        <v/>
      </c>
      <c r="R10822" s="211" t="str">
        <f t="shared" si="1023"/>
        <v/>
      </c>
      <c r="S10822" s="213" t="str">
        <f t="shared" ca="1" si="1024"/>
        <v/>
      </c>
      <c r="T10822" s="214" t="str">
        <f t="shared" ca="1" si="1029"/>
        <v/>
      </c>
    </row>
    <row r="10823" spans="1:20" x14ac:dyDescent="0.25">
      <c r="A10823" s="119" t="s">
        <v>16392</v>
      </c>
      <c r="B10823" s="260"/>
      <c r="C10823" s="264" t="str">
        <f>IF(ISERROR(VLOOKUP(B10823,'Tous les abonnés'!$A$6:$I$5491,2,0)),"",VLOOKUP(B10823,'Tous les abonnés'!$A$6:$I$5491,2,0))</f>
        <v/>
      </c>
      <c r="D10823" s="26"/>
      <c r="E10823" s="265"/>
      <c r="F10823" s="207" t="str">
        <f>IF(ISERROR(IF(VLOOKUP(D10823,Paramètres!$C$17:$H$33,6,0)="oui","illimité",VLOOKUP(D10823,Paramètres!$C$17:$H$33,5,0))),"",IF(VLOOKUP(D10823,Paramètres!$C$17:$H$33,6,0)="oui","illimité",VLOOKUP(D10823,Paramètres!$C$17:$H$33,5,0)))</f>
        <v/>
      </c>
      <c r="G10823" s="269" t="str">
        <f t="shared" si="1025"/>
        <v/>
      </c>
      <c r="H10823" s="208" t="str">
        <f>IF(ISERROR(VLOOKUP(D10823,Paramètres!$C$17:$E$33,3,0)),"",VLOOKUP(D10823,Paramètres!$C$17:$E$33,3,0))</f>
        <v/>
      </c>
      <c r="I10823" s="53"/>
      <c r="J10823" s="209" t="str">
        <f t="shared" si="1028"/>
        <v/>
      </c>
      <c r="K10823" s="271"/>
      <c r="L10823" s="37"/>
      <c r="M10823" s="218"/>
      <c r="N10823" s="124"/>
      <c r="O10823" s="211" t="str">
        <f t="shared" ca="1" si="1026"/>
        <v/>
      </c>
      <c r="P10823" s="212" t="str">
        <f>IF(ISERROR(VLOOKUP(L10823,Paramètres!$A$38:$B$40,2,0)),"",VLOOKUP(L10823,Paramètres!$A$38:$B$40,2,0))</f>
        <v/>
      </c>
      <c r="Q10823" s="211" t="str">
        <f t="shared" ca="1" si="1027"/>
        <v/>
      </c>
      <c r="R10823" s="211" t="str">
        <f t="shared" ref="R10823:R10886" si="1030">IF(L10823="en 1 fois",1,IF(F10823="illimité",O10823/P10823,IF(ISERROR(F10823/P10823),"",ROUND(F10823/P10823,0))))</f>
        <v/>
      </c>
      <c r="S10823" s="213" t="str">
        <f t="shared" ref="S10823:S10886" ca="1" si="1031">IF(ISERROR(IF(F10823="illimité",Q10823*J10823,IF(L10823="en 1 fois",J10823,J10823*Q10823/R10823))),"",IF(F10823="illimité",Q10823*J10823,IF(L10823="en 1 fois",J10823,J10823*Q10823/R10823)))</f>
        <v/>
      </c>
      <c r="T10823" s="214" t="str">
        <f t="shared" ca="1" si="1029"/>
        <v/>
      </c>
    </row>
    <row r="10824" spans="1:20" x14ac:dyDescent="0.25">
      <c r="A10824" s="119" t="s">
        <v>16393</v>
      </c>
      <c r="B10824" s="260"/>
      <c r="C10824" s="264" t="str">
        <f>IF(ISERROR(VLOOKUP(B10824,'Tous les abonnés'!$A$6:$I$5491,2,0)),"",VLOOKUP(B10824,'Tous les abonnés'!$A$6:$I$5491,2,0))</f>
        <v/>
      </c>
      <c r="D10824" s="26"/>
      <c r="E10824" s="265"/>
      <c r="F10824" s="207" t="str">
        <f>IF(ISERROR(IF(VLOOKUP(D10824,Paramètres!$C$17:$H$33,6,0)="oui","illimité",VLOOKUP(D10824,Paramètres!$C$17:$H$33,5,0))),"",IF(VLOOKUP(D10824,Paramètres!$C$17:$H$33,6,0)="oui","illimité",VLOOKUP(D10824,Paramètres!$C$17:$H$33,5,0)))</f>
        <v/>
      </c>
      <c r="G10824" s="269" t="str">
        <f t="shared" ref="G10824:G10887" si="1032">IF(ISBLANK(K10824),IF(ISERROR(E10824+F10824),"",E10824+F10824),K10824)</f>
        <v/>
      </c>
      <c r="H10824" s="208" t="str">
        <f>IF(ISERROR(VLOOKUP(D10824,Paramètres!$C$17:$E$33,3,0)),"",VLOOKUP(D10824,Paramètres!$C$17:$E$33,3,0))</f>
        <v/>
      </c>
      <c r="I10824" s="53"/>
      <c r="J10824" s="209" t="str">
        <f t="shared" si="1028"/>
        <v/>
      </c>
      <c r="K10824" s="271"/>
      <c r="L10824" s="37"/>
      <c r="M10824" s="218"/>
      <c r="N10824" s="124"/>
      <c r="O10824" s="211" t="str">
        <f t="shared" ref="O10824:O10887" ca="1" si="1033">IF(ISBLANK(E10824),"",IF(TODAY()&gt;G10824,G10824-E10824,TODAY()-E10824))</f>
        <v/>
      </c>
      <c r="P10824" s="212" t="str">
        <f>IF(ISERROR(VLOOKUP(L10824,Paramètres!$A$38:$B$40,2,0)),"",VLOOKUP(L10824,Paramètres!$A$38:$B$40,2,0))</f>
        <v/>
      </c>
      <c r="Q10824" s="211" t="str">
        <f t="shared" ref="Q10824:Q10887" ca="1" si="1034">IF(ISERROR(O10824/P10824),"",ROUND(O10824/P10824,0))</f>
        <v/>
      </c>
      <c r="R10824" s="211" t="str">
        <f t="shared" si="1030"/>
        <v/>
      </c>
      <c r="S10824" s="213" t="str">
        <f t="shared" ca="1" si="1031"/>
        <v/>
      </c>
      <c r="T10824" s="214" t="str">
        <f t="shared" ca="1" si="1029"/>
        <v/>
      </c>
    </row>
    <row r="10825" spans="1:20" x14ac:dyDescent="0.25">
      <c r="A10825" s="119" t="s">
        <v>16394</v>
      </c>
      <c r="B10825" s="260"/>
      <c r="C10825" s="264" t="str">
        <f>IF(ISERROR(VLOOKUP(B10825,'Tous les abonnés'!$A$6:$I$5491,2,0)),"",VLOOKUP(B10825,'Tous les abonnés'!$A$6:$I$5491,2,0))</f>
        <v/>
      </c>
      <c r="D10825" s="26"/>
      <c r="E10825" s="265"/>
      <c r="F10825" s="207" t="str">
        <f>IF(ISERROR(IF(VLOOKUP(D10825,Paramètres!$C$17:$H$33,6,0)="oui","illimité",VLOOKUP(D10825,Paramètres!$C$17:$H$33,5,0))),"",IF(VLOOKUP(D10825,Paramètres!$C$17:$H$33,6,0)="oui","illimité",VLOOKUP(D10825,Paramètres!$C$17:$H$33,5,0)))</f>
        <v/>
      </c>
      <c r="G10825" s="269" t="str">
        <f t="shared" si="1032"/>
        <v/>
      </c>
      <c r="H10825" s="208" t="str">
        <f>IF(ISERROR(VLOOKUP(D10825,Paramètres!$C$17:$E$33,3,0)),"",VLOOKUP(D10825,Paramètres!$C$17:$E$33,3,0))</f>
        <v/>
      </c>
      <c r="I10825" s="53"/>
      <c r="J10825" s="209" t="str">
        <f t="shared" si="1028"/>
        <v/>
      </c>
      <c r="K10825" s="271"/>
      <c r="L10825" s="37"/>
      <c r="M10825" s="218"/>
      <c r="N10825" s="124"/>
      <c r="O10825" s="211" t="str">
        <f t="shared" ca="1" si="1033"/>
        <v/>
      </c>
      <c r="P10825" s="212" t="str">
        <f>IF(ISERROR(VLOOKUP(L10825,Paramètres!$A$38:$B$40,2,0)),"",VLOOKUP(L10825,Paramètres!$A$38:$B$40,2,0))</f>
        <v/>
      </c>
      <c r="Q10825" s="211" t="str">
        <f t="shared" ca="1" si="1034"/>
        <v/>
      </c>
      <c r="R10825" s="211" t="str">
        <f t="shared" si="1030"/>
        <v/>
      </c>
      <c r="S10825" s="213" t="str">
        <f t="shared" ca="1" si="1031"/>
        <v/>
      </c>
      <c r="T10825" s="214" t="str">
        <f t="shared" ca="1" si="1029"/>
        <v/>
      </c>
    </row>
    <row r="10826" spans="1:20" x14ac:dyDescent="0.25">
      <c r="A10826" s="119" t="s">
        <v>16395</v>
      </c>
      <c r="B10826" s="260"/>
      <c r="C10826" s="264" t="str">
        <f>IF(ISERROR(VLOOKUP(B10826,'Tous les abonnés'!$A$6:$I$5491,2,0)),"",VLOOKUP(B10826,'Tous les abonnés'!$A$6:$I$5491,2,0))</f>
        <v/>
      </c>
      <c r="D10826" s="26"/>
      <c r="E10826" s="265"/>
      <c r="F10826" s="207" t="str">
        <f>IF(ISERROR(IF(VLOOKUP(D10826,Paramètres!$C$17:$H$33,6,0)="oui","illimité",VLOOKUP(D10826,Paramètres!$C$17:$H$33,5,0))),"",IF(VLOOKUP(D10826,Paramètres!$C$17:$H$33,6,0)="oui","illimité",VLOOKUP(D10826,Paramètres!$C$17:$H$33,5,0)))</f>
        <v/>
      </c>
      <c r="G10826" s="269" t="str">
        <f t="shared" si="1032"/>
        <v/>
      </c>
      <c r="H10826" s="208" t="str">
        <f>IF(ISERROR(VLOOKUP(D10826,Paramètres!$C$17:$E$33,3,0)),"",VLOOKUP(D10826,Paramètres!$C$17:$E$33,3,0))</f>
        <v/>
      </c>
      <c r="I10826" s="53"/>
      <c r="J10826" s="209" t="str">
        <f t="shared" si="1028"/>
        <v/>
      </c>
      <c r="K10826" s="271"/>
      <c r="L10826" s="37"/>
      <c r="M10826" s="218"/>
      <c r="N10826" s="124"/>
      <c r="O10826" s="211" t="str">
        <f t="shared" ca="1" si="1033"/>
        <v/>
      </c>
      <c r="P10826" s="212" t="str">
        <f>IF(ISERROR(VLOOKUP(L10826,Paramètres!$A$38:$B$40,2,0)),"",VLOOKUP(L10826,Paramètres!$A$38:$B$40,2,0))</f>
        <v/>
      </c>
      <c r="Q10826" s="211" t="str">
        <f t="shared" ca="1" si="1034"/>
        <v/>
      </c>
      <c r="R10826" s="211" t="str">
        <f t="shared" si="1030"/>
        <v/>
      </c>
      <c r="S10826" s="213" t="str">
        <f t="shared" ca="1" si="1031"/>
        <v/>
      </c>
      <c r="T10826" s="214" t="str">
        <f t="shared" ca="1" si="1029"/>
        <v/>
      </c>
    </row>
    <row r="10827" spans="1:20" x14ac:dyDescent="0.25">
      <c r="A10827" s="119" t="s">
        <v>16396</v>
      </c>
      <c r="B10827" s="260"/>
      <c r="C10827" s="264" t="str">
        <f>IF(ISERROR(VLOOKUP(B10827,'Tous les abonnés'!$A$6:$I$5491,2,0)),"",VLOOKUP(B10827,'Tous les abonnés'!$A$6:$I$5491,2,0))</f>
        <v/>
      </c>
      <c r="D10827" s="26"/>
      <c r="E10827" s="265"/>
      <c r="F10827" s="207" t="str">
        <f>IF(ISERROR(IF(VLOOKUP(D10827,Paramètres!$C$17:$H$33,6,0)="oui","illimité",VLOOKUP(D10827,Paramètres!$C$17:$H$33,5,0))),"",IF(VLOOKUP(D10827,Paramètres!$C$17:$H$33,6,0)="oui","illimité",VLOOKUP(D10827,Paramètres!$C$17:$H$33,5,0)))</f>
        <v/>
      </c>
      <c r="G10827" s="269" t="str">
        <f t="shared" si="1032"/>
        <v/>
      </c>
      <c r="H10827" s="208" t="str">
        <f>IF(ISERROR(VLOOKUP(D10827,Paramètres!$C$17:$E$33,3,0)),"",VLOOKUP(D10827,Paramètres!$C$17:$E$33,3,0))</f>
        <v/>
      </c>
      <c r="I10827" s="53"/>
      <c r="J10827" s="209" t="str">
        <f t="shared" si="1028"/>
        <v/>
      </c>
      <c r="K10827" s="271"/>
      <c r="L10827" s="37"/>
      <c r="M10827" s="218"/>
      <c r="N10827" s="124"/>
      <c r="O10827" s="211" t="str">
        <f t="shared" ca="1" si="1033"/>
        <v/>
      </c>
      <c r="P10827" s="212" t="str">
        <f>IF(ISERROR(VLOOKUP(L10827,Paramètres!$A$38:$B$40,2,0)),"",VLOOKUP(L10827,Paramètres!$A$38:$B$40,2,0))</f>
        <v/>
      </c>
      <c r="Q10827" s="211" t="str">
        <f t="shared" ca="1" si="1034"/>
        <v/>
      </c>
      <c r="R10827" s="211" t="str">
        <f t="shared" si="1030"/>
        <v/>
      </c>
      <c r="S10827" s="213" t="str">
        <f t="shared" ca="1" si="1031"/>
        <v/>
      </c>
      <c r="T10827" s="214" t="str">
        <f t="shared" ca="1" si="1029"/>
        <v/>
      </c>
    </row>
    <row r="10828" spans="1:20" x14ac:dyDescent="0.25">
      <c r="A10828" s="119" t="s">
        <v>16397</v>
      </c>
      <c r="B10828" s="260"/>
      <c r="C10828" s="264" t="str">
        <f>IF(ISERROR(VLOOKUP(B10828,'Tous les abonnés'!$A$6:$I$5491,2,0)),"",VLOOKUP(B10828,'Tous les abonnés'!$A$6:$I$5491,2,0))</f>
        <v/>
      </c>
      <c r="D10828" s="26"/>
      <c r="E10828" s="265"/>
      <c r="F10828" s="207" t="str">
        <f>IF(ISERROR(IF(VLOOKUP(D10828,Paramètres!$C$17:$H$33,6,0)="oui","illimité",VLOOKUP(D10828,Paramètres!$C$17:$H$33,5,0))),"",IF(VLOOKUP(D10828,Paramètres!$C$17:$H$33,6,0)="oui","illimité",VLOOKUP(D10828,Paramètres!$C$17:$H$33,5,0)))</f>
        <v/>
      </c>
      <c r="G10828" s="269" t="str">
        <f t="shared" si="1032"/>
        <v/>
      </c>
      <c r="H10828" s="208" t="str">
        <f>IF(ISERROR(VLOOKUP(D10828,Paramètres!$C$17:$E$33,3,0)),"",VLOOKUP(D10828,Paramètres!$C$17:$E$33,3,0))</f>
        <v/>
      </c>
      <c r="I10828" s="53"/>
      <c r="J10828" s="209" t="str">
        <f t="shared" si="1028"/>
        <v/>
      </c>
      <c r="K10828" s="271"/>
      <c r="L10828" s="37"/>
      <c r="M10828" s="218"/>
      <c r="N10828" s="124"/>
      <c r="O10828" s="211" t="str">
        <f t="shared" ca="1" si="1033"/>
        <v/>
      </c>
      <c r="P10828" s="212" t="str">
        <f>IF(ISERROR(VLOOKUP(L10828,Paramètres!$A$38:$B$40,2,0)),"",VLOOKUP(L10828,Paramètres!$A$38:$B$40,2,0))</f>
        <v/>
      </c>
      <c r="Q10828" s="211" t="str">
        <f t="shared" ca="1" si="1034"/>
        <v/>
      </c>
      <c r="R10828" s="211" t="str">
        <f t="shared" si="1030"/>
        <v/>
      </c>
      <c r="S10828" s="213" t="str">
        <f t="shared" ca="1" si="1031"/>
        <v/>
      </c>
      <c r="T10828" s="214" t="str">
        <f t="shared" ca="1" si="1029"/>
        <v/>
      </c>
    </row>
    <row r="10829" spans="1:20" x14ac:dyDescent="0.25">
      <c r="A10829" s="119" t="s">
        <v>16398</v>
      </c>
      <c r="B10829" s="260"/>
      <c r="C10829" s="264" t="str">
        <f>IF(ISERROR(VLOOKUP(B10829,'Tous les abonnés'!$A$6:$I$5491,2,0)),"",VLOOKUP(B10829,'Tous les abonnés'!$A$6:$I$5491,2,0))</f>
        <v/>
      </c>
      <c r="D10829" s="26"/>
      <c r="E10829" s="265"/>
      <c r="F10829" s="207" t="str">
        <f>IF(ISERROR(IF(VLOOKUP(D10829,Paramètres!$C$17:$H$33,6,0)="oui","illimité",VLOOKUP(D10829,Paramètres!$C$17:$H$33,5,0))),"",IF(VLOOKUP(D10829,Paramètres!$C$17:$H$33,6,0)="oui","illimité",VLOOKUP(D10829,Paramètres!$C$17:$H$33,5,0)))</f>
        <v/>
      </c>
      <c r="G10829" s="269" t="str">
        <f t="shared" si="1032"/>
        <v/>
      </c>
      <c r="H10829" s="208" t="str">
        <f>IF(ISERROR(VLOOKUP(D10829,Paramètres!$C$17:$E$33,3,0)),"",VLOOKUP(D10829,Paramètres!$C$17:$E$33,3,0))</f>
        <v/>
      </c>
      <c r="I10829" s="53"/>
      <c r="J10829" s="209" t="str">
        <f t="shared" si="1028"/>
        <v/>
      </c>
      <c r="K10829" s="271"/>
      <c r="L10829" s="37"/>
      <c r="M10829" s="218"/>
      <c r="N10829" s="124"/>
      <c r="O10829" s="211" t="str">
        <f t="shared" ca="1" si="1033"/>
        <v/>
      </c>
      <c r="P10829" s="212" t="str">
        <f>IF(ISERROR(VLOOKUP(L10829,Paramètres!$A$38:$B$40,2,0)),"",VLOOKUP(L10829,Paramètres!$A$38:$B$40,2,0))</f>
        <v/>
      </c>
      <c r="Q10829" s="211" t="str">
        <f t="shared" ca="1" si="1034"/>
        <v/>
      </c>
      <c r="R10829" s="211" t="str">
        <f t="shared" si="1030"/>
        <v/>
      </c>
      <c r="S10829" s="213" t="str">
        <f t="shared" ca="1" si="1031"/>
        <v/>
      </c>
      <c r="T10829" s="214" t="str">
        <f t="shared" ca="1" si="1029"/>
        <v/>
      </c>
    </row>
    <row r="10830" spans="1:20" x14ac:dyDescent="0.25">
      <c r="A10830" s="119" t="s">
        <v>16399</v>
      </c>
      <c r="B10830" s="260"/>
      <c r="C10830" s="264" t="str">
        <f>IF(ISERROR(VLOOKUP(B10830,'Tous les abonnés'!$A$6:$I$5491,2,0)),"",VLOOKUP(B10830,'Tous les abonnés'!$A$6:$I$5491,2,0))</f>
        <v/>
      </c>
      <c r="D10830" s="26"/>
      <c r="E10830" s="265"/>
      <c r="F10830" s="207" t="str">
        <f>IF(ISERROR(IF(VLOOKUP(D10830,Paramètres!$C$17:$H$33,6,0)="oui","illimité",VLOOKUP(D10830,Paramètres!$C$17:$H$33,5,0))),"",IF(VLOOKUP(D10830,Paramètres!$C$17:$H$33,6,0)="oui","illimité",VLOOKUP(D10830,Paramètres!$C$17:$H$33,5,0)))</f>
        <v/>
      </c>
      <c r="G10830" s="269" t="str">
        <f t="shared" si="1032"/>
        <v/>
      </c>
      <c r="H10830" s="208" t="str">
        <f>IF(ISERROR(VLOOKUP(D10830,Paramètres!$C$17:$E$33,3,0)),"",VLOOKUP(D10830,Paramètres!$C$17:$E$33,3,0))</f>
        <v/>
      </c>
      <c r="I10830" s="53"/>
      <c r="J10830" s="209" t="str">
        <f t="shared" si="1028"/>
        <v/>
      </c>
      <c r="K10830" s="271"/>
      <c r="L10830" s="37"/>
      <c r="M10830" s="218"/>
      <c r="N10830" s="124"/>
      <c r="O10830" s="211" t="str">
        <f t="shared" ca="1" si="1033"/>
        <v/>
      </c>
      <c r="P10830" s="212" t="str">
        <f>IF(ISERROR(VLOOKUP(L10830,Paramètres!$A$38:$B$40,2,0)),"",VLOOKUP(L10830,Paramètres!$A$38:$B$40,2,0))</f>
        <v/>
      </c>
      <c r="Q10830" s="211" t="str">
        <f t="shared" ca="1" si="1034"/>
        <v/>
      </c>
      <c r="R10830" s="211" t="str">
        <f t="shared" si="1030"/>
        <v/>
      </c>
      <c r="S10830" s="213" t="str">
        <f t="shared" ca="1" si="1031"/>
        <v/>
      </c>
      <c r="T10830" s="214" t="str">
        <f t="shared" ca="1" si="1029"/>
        <v/>
      </c>
    </row>
    <row r="10831" spans="1:20" x14ac:dyDescent="0.25">
      <c r="A10831" s="119" t="s">
        <v>16400</v>
      </c>
      <c r="B10831" s="260"/>
      <c r="C10831" s="264" t="str">
        <f>IF(ISERROR(VLOOKUP(B10831,'Tous les abonnés'!$A$6:$I$5491,2,0)),"",VLOOKUP(B10831,'Tous les abonnés'!$A$6:$I$5491,2,0))</f>
        <v/>
      </c>
      <c r="D10831" s="26"/>
      <c r="E10831" s="265"/>
      <c r="F10831" s="207" t="str">
        <f>IF(ISERROR(IF(VLOOKUP(D10831,Paramètres!$C$17:$H$33,6,0)="oui","illimité",VLOOKUP(D10831,Paramètres!$C$17:$H$33,5,0))),"",IF(VLOOKUP(D10831,Paramètres!$C$17:$H$33,6,0)="oui","illimité",VLOOKUP(D10831,Paramètres!$C$17:$H$33,5,0)))</f>
        <v/>
      </c>
      <c r="G10831" s="269" t="str">
        <f t="shared" si="1032"/>
        <v/>
      </c>
      <c r="H10831" s="208" t="str">
        <f>IF(ISERROR(VLOOKUP(D10831,Paramètres!$C$17:$E$33,3,0)),"",VLOOKUP(D10831,Paramètres!$C$17:$E$33,3,0))</f>
        <v/>
      </c>
      <c r="I10831" s="53"/>
      <c r="J10831" s="209" t="str">
        <f t="shared" si="1028"/>
        <v/>
      </c>
      <c r="K10831" s="271"/>
      <c r="L10831" s="37"/>
      <c r="M10831" s="218"/>
      <c r="N10831" s="124"/>
      <c r="O10831" s="211" t="str">
        <f t="shared" ca="1" si="1033"/>
        <v/>
      </c>
      <c r="P10831" s="212" t="str">
        <f>IF(ISERROR(VLOOKUP(L10831,Paramètres!$A$38:$B$40,2,0)),"",VLOOKUP(L10831,Paramètres!$A$38:$B$40,2,0))</f>
        <v/>
      </c>
      <c r="Q10831" s="211" t="str">
        <f t="shared" ca="1" si="1034"/>
        <v/>
      </c>
      <c r="R10831" s="211" t="str">
        <f t="shared" si="1030"/>
        <v/>
      </c>
      <c r="S10831" s="213" t="str">
        <f t="shared" ca="1" si="1031"/>
        <v/>
      </c>
      <c r="T10831" s="214" t="str">
        <f t="shared" ca="1" si="1029"/>
        <v/>
      </c>
    </row>
    <row r="10832" spans="1:20" x14ac:dyDescent="0.25">
      <c r="A10832" s="119" t="s">
        <v>16401</v>
      </c>
      <c r="B10832" s="260"/>
      <c r="C10832" s="264" t="str">
        <f>IF(ISERROR(VLOOKUP(B10832,'Tous les abonnés'!$A$6:$I$5491,2,0)),"",VLOOKUP(B10832,'Tous les abonnés'!$A$6:$I$5491,2,0))</f>
        <v/>
      </c>
      <c r="D10832" s="26"/>
      <c r="E10832" s="265"/>
      <c r="F10832" s="207" t="str">
        <f>IF(ISERROR(IF(VLOOKUP(D10832,Paramètres!$C$17:$H$33,6,0)="oui","illimité",VLOOKUP(D10832,Paramètres!$C$17:$H$33,5,0))),"",IF(VLOOKUP(D10832,Paramètres!$C$17:$H$33,6,0)="oui","illimité",VLOOKUP(D10832,Paramètres!$C$17:$H$33,5,0)))</f>
        <v/>
      </c>
      <c r="G10832" s="269" t="str">
        <f t="shared" si="1032"/>
        <v/>
      </c>
      <c r="H10832" s="208" t="str">
        <f>IF(ISERROR(VLOOKUP(D10832,Paramètres!$C$17:$E$33,3,0)),"",VLOOKUP(D10832,Paramètres!$C$17:$E$33,3,0))</f>
        <v/>
      </c>
      <c r="I10832" s="53"/>
      <c r="J10832" s="209" t="str">
        <f t="shared" si="1028"/>
        <v/>
      </c>
      <c r="K10832" s="271"/>
      <c r="L10832" s="37"/>
      <c r="M10832" s="218"/>
      <c r="N10832" s="124"/>
      <c r="O10832" s="211" t="str">
        <f t="shared" ca="1" si="1033"/>
        <v/>
      </c>
      <c r="P10832" s="212" t="str">
        <f>IF(ISERROR(VLOOKUP(L10832,Paramètres!$A$38:$B$40,2,0)),"",VLOOKUP(L10832,Paramètres!$A$38:$B$40,2,0))</f>
        <v/>
      </c>
      <c r="Q10832" s="211" t="str">
        <f t="shared" ca="1" si="1034"/>
        <v/>
      </c>
      <c r="R10832" s="211" t="str">
        <f t="shared" si="1030"/>
        <v/>
      </c>
      <c r="S10832" s="213" t="str">
        <f t="shared" ca="1" si="1031"/>
        <v/>
      </c>
      <c r="T10832" s="214" t="str">
        <f t="shared" ca="1" si="1029"/>
        <v/>
      </c>
    </row>
    <row r="10833" spans="1:20" x14ac:dyDescent="0.25">
      <c r="A10833" s="119" t="s">
        <v>16402</v>
      </c>
      <c r="B10833" s="260"/>
      <c r="C10833" s="264" t="str">
        <f>IF(ISERROR(VLOOKUP(B10833,'Tous les abonnés'!$A$6:$I$5491,2,0)),"",VLOOKUP(B10833,'Tous les abonnés'!$A$6:$I$5491,2,0))</f>
        <v/>
      </c>
      <c r="D10833" s="26"/>
      <c r="E10833" s="265"/>
      <c r="F10833" s="207" t="str">
        <f>IF(ISERROR(IF(VLOOKUP(D10833,Paramètres!$C$17:$H$33,6,0)="oui","illimité",VLOOKUP(D10833,Paramètres!$C$17:$H$33,5,0))),"",IF(VLOOKUP(D10833,Paramètres!$C$17:$H$33,6,0)="oui","illimité",VLOOKUP(D10833,Paramètres!$C$17:$H$33,5,0)))</f>
        <v/>
      </c>
      <c r="G10833" s="269" t="str">
        <f t="shared" si="1032"/>
        <v/>
      </c>
      <c r="H10833" s="208" t="str">
        <f>IF(ISERROR(VLOOKUP(D10833,Paramètres!$C$17:$E$33,3,0)),"",VLOOKUP(D10833,Paramètres!$C$17:$E$33,3,0))</f>
        <v/>
      </c>
      <c r="I10833" s="53"/>
      <c r="J10833" s="209" t="str">
        <f t="shared" si="1028"/>
        <v/>
      </c>
      <c r="K10833" s="271"/>
      <c r="L10833" s="37"/>
      <c r="M10833" s="218"/>
      <c r="N10833" s="124"/>
      <c r="O10833" s="211" t="str">
        <f t="shared" ca="1" si="1033"/>
        <v/>
      </c>
      <c r="P10833" s="212" t="str">
        <f>IF(ISERROR(VLOOKUP(L10833,Paramètres!$A$38:$B$40,2,0)),"",VLOOKUP(L10833,Paramètres!$A$38:$B$40,2,0))</f>
        <v/>
      </c>
      <c r="Q10833" s="211" t="str">
        <f t="shared" ca="1" si="1034"/>
        <v/>
      </c>
      <c r="R10833" s="211" t="str">
        <f t="shared" si="1030"/>
        <v/>
      </c>
      <c r="S10833" s="213" t="str">
        <f t="shared" ca="1" si="1031"/>
        <v/>
      </c>
      <c r="T10833" s="214" t="str">
        <f t="shared" ca="1" si="1029"/>
        <v/>
      </c>
    </row>
    <row r="10834" spans="1:20" x14ac:dyDescent="0.25">
      <c r="A10834" s="119" t="s">
        <v>16403</v>
      </c>
      <c r="B10834" s="260"/>
      <c r="C10834" s="264" t="str">
        <f>IF(ISERROR(VLOOKUP(B10834,'Tous les abonnés'!$A$6:$I$5491,2,0)),"",VLOOKUP(B10834,'Tous les abonnés'!$A$6:$I$5491,2,0))</f>
        <v/>
      </c>
      <c r="D10834" s="26"/>
      <c r="E10834" s="265"/>
      <c r="F10834" s="207" t="str">
        <f>IF(ISERROR(IF(VLOOKUP(D10834,Paramètres!$C$17:$H$33,6,0)="oui","illimité",VLOOKUP(D10834,Paramètres!$C$17:$H$33,5,0))),"",IF(VLOOKUP(D10834,Paramètres!$C$17:$H$33,6,0)="oui","illimité",VLOOKUP(D10834,Paramètres!$C$17:$H$33,5,0)))</f>
        <v/>
      </c>
      <c r="G10834" s="269" t="str">
        <f t="shared" si="1032"/>
        <v/>
      </c>
      <c r="H10834" s="208" t="str">
        <f>IF(ISERROR(VLOOKUP(D10834,Paramètres!$C$17:$E$33,3,0)),"",VLOOKUP(D10834,Paramètres!$C$17:$E$33,3,0))</f>
        <v/>
      </c>
      <c r="I10834" s="53"/>
      <c r="J10834" s="209" t="str">
        <f t="shared" si="1028"/>
        <v/>
      </c>
      <c r="K10834" s="271"/>
      <c r="L10834" s="37"/>
      <c r="M10834" s="218"/>
      <c r="N10834" s="124"/>
      <c r="O10834" s="211" t="str">
        <f t="shared" ca="1" si="1033"/>
        <v/>
      </c>
      <c r="P10834" s="212" t="str">
        <f>IF(ISERROR(VLOOKUP(L10834,Paramètres!$A$38:$B$40,2,0)),"",VLOOKUP(L10834,Paramètres!$A$38:$B$40,2,0))</f>
        <v/>
      </c>
      <c r="Q10834" s="211" t="str">
        <f t="shared" ca="1" si="1034"/>
        <v/>
      </c>
      <c r="R10834" s="211" t="str">
        <f t="shared" si="1030"/>
        <v/>
      </c>
      <c r="S10834" s="213" t="str">
        <f t="shared" ca="1" si="1031"/>
        <v/>
      </c>
      <c r="T10834" s="214" t="str">
        <f t="shared" ca="1" si="1029"/>
        <v/>
      </c>
    </row>
    <row r="10835" spans="1:20" x14ac:dyDescent="0.25">
      <c r="A10835" s="119" t="s">
        <v>16404</v>
      </c>
      <c r="B10835" s="260"/>
      <c r="C10835" s="264" t="str">
        <f>IF(ISERROR(VLOOKUP(B10835,'Tous les abonnés'!$A$6:$I$5491,2,0)),"",VLOOKUP(B10835,'Tous les abonnés'!$A$6:$I$5491,2,0))</f>
        <v/>
      </c>
      <c r="D10835" s="26"/>
      <c r="E10835" s="265"/>
      <c r="F10835" s="207" t="str">
        <f>IF(ISERROR(IF(VLOOKUP(D10835,Paramètres!$C$17:$H$33,6,0)="oui","illimité",VLOOKUP(D10835,Paramètres!$C$17:$H$33,5,0))),"",IF(VLOOKUP(D10835,Paramètres!$C$17:$H$33,6,0)="oui","illimité",VLOOKUP(D10835,Paramètres!$C$17:$H$33,5,0)))</f>
        <v/>
      </c>
      <c r="G10835" s="269" t="str">
        <f t="shared" si="1032"/>
        <v/>
      </c>
      <c r="H10835" s="208" t="str">
        <f>IF(ISERROR(VLOOKUP(D10835,Paramètres!$C$17:$E$33,3,0)),"",VLOOKUP(D10835,Paramètres!$C$17:$E$33,3,0))</f>
        <v/>
      </c>
      <c r="I10835" s="53"/>
      <c r="J10835" s="209" t="str">
        <f t="shared" si="1028"/>
        <v/>
      </c>
      <c r="K10835" s="271"/>
      <c r="L10835" s="37"/>
      <c r="M10835" s="218"/>
      <c r="N10835" s="124"/>
      <c r="O10835" s="211" t="str">
        <f t="shared" ca="1" si="1033"/>
        <v/>
      </c>
      <c r="P10835" s="212" t="str">
        <f>IF(ISERROR(VLOOKUP(L10835,Paramètres!$A$38:$B$40,2,0)),"",VLOOKUP(L10835,Paramètres!$A$38:$B$40,2,0))</f>
        <v/>
      </c>
      <c r="Q10835" s="211" t="str">
        <f t="shared" ca="1" si="1034"/>
        <v/>
      </c>
      <c r="R10835" s="211" t="str">
        <f t="shared" si="1030"/>
        <v/>
      </c>
      <c r="S10835" s="213" t="str">
        <f t="shared" ca="1" si="1031"/>
        <v/>
      </c>
      <c r="T10835" s="214" t="str">
        <f t="shared" ca="1" si="1029"/>
        <v/>
      </c>
    </row>
    <row r="10836" spans="1:20" x14ac:dyDescent="0.25">
      <c r="A10836" s="119" t="s">
        <v>16405</v>
      </c>
      <c r="B10836" s="260"/>
      <c r="C10836" s="264" t="str">
        <f>IF(ISERROR(VLOOKUP(B10836,'Tous les abonnés'!$A$6:$I$5491,2,0)),"",VLOOKUP(B10836,'Tous les abonnés'!$A$6:$I$5491,2,0))</f>
        <v/>
      </c>
      <c r="D10836" s="26"/>
      <c r="E10836" s="265"/>
      <c r="F10836" s="207" t="str">
        <f>IF(ISERROR(IF(VLOOKUP(D10836,Paramètres!$C$17:$H$33,6,0)="oui","illimité",VLOOKUP(D10836,Paramètres!$C$17:$H$33,5,0))),"",IF(VLOOKUP(D10836,Paramètres!$C$17:$H$33,6,0)="oui","illimité",VLOOKUP(D10836,Paramètres!$C$17:$H$33,5,0)))</f>
        <v/>
      </c>
      <c r="G10836" s="269" t="str">
        <f t="shared" si="1032"/>
        <v/>
      </c>
      <c r="H10836" s="208" t="str">
        <f>IF(ISERROR(VLOOKUP(D10836,Paramètres!$C$17:$E$33,3,0)),"",VLOOKUP(D10836,Paramètres!$C$17:$E$33,3,0))</f>
        <v/>
      </c>
      <c r="I10836" s="53"/>
      <c r="J10836" s="209" t="str">
        <f t="shared" si="1028"/>
        <v/>
      </c>
      <c r="K10836" s="271"/>
      <c r="L10836" s="37"/>
      <c r="M10836" s="218"/>
      <c r="N10836" s="124"/>
      <c r="O10836" s="211" t="str">
        <f t="shared" ca="1" si="1033"/>
        <v/>
      </c>
      <c r="P10836" s="212" t="str">
        <f>IF(ISERROR(VLOOKUP(L10836,Paramètres!$A$38:$B$40,2,0)),"",VLOOKUP(L10836,Paramètres!$A$38:$B$40,2,0))</f>
        <v/>
      </c>
      <c r="Q10836" s="211" t="str">
        <f t="shared" ca="1" si="1034"/>
        <v/>
      </c>
      <c r="R10836" s="211" t="str">
        <f t="shared" si="1030"/>
        <v/>
      </c>
      <c r="S10836" s="213" t="str">
        <f t="shared" ca="1" si="1031"/>
        <v/>
      </c>
      <c r="T10836" s="214" t="str">
        <f t="shared" ca="1" si="1029"/>
        <v/>
      </c>
    </row>
    <row r="10837" spans="1:20" x14ac:dyDescent="0.25">
      <c r="A10837" s="119" t="s">
        <v>16406</v>
      </c>
      <c r="B10837" s="260"/>
      <c r="C10837" s="264" t="str">
        <f>IF(ISERROR(VLOOKUP(B10837,'Tous les abonnés'!$A$6:$I$5491,2,0)),"",VLOOKUP(B10837,'Tous les abonnés'!$A$6:$I$5491,2,0))</f>
        <v/>
      </c>
      <c r="D10837" s="26"/>
      <c r="E10837" s="265"/>
      <c r="F10837" s="207" t="str">
        <f>IF(ISERROR(IF(VLOOKUP(D10837,Paramètres!$C$17:$H$33,6,0)="oui","illimité",VLOOKUP(D10837,Paramètres!$C$17:$H$33,5,0))),"",IF(VLOOKUP(D10837,Paramètres!$C$17:$H$33,6,0)="oui","illimité",VLOOKUP(D10837,Paramètres!$C$17:$H$33,5,0)))</f>
        <v/>
      </c>
      <c r="G10837" s="269" t="str">
        <f t="shared" si="1032"/>
        <v/>
      </c>
      <c r="H10837" s="208" t="str">
        <f>IF(ISERROR(VLOOKUP(D10837,Paramètres!$C$17:$E$33,3,0)),"",VLOOKUP(D10837,Paramètres!$C$17:$E$33,3,0))</f>
        <v/>
      </c>
      <c r="I10837" s="53"/>
      <c r="J10837" s="209" t="str">
        <f t="shared" si="1028"/>
        <v/>
      </c>
      <c r="K10837" s="271"/>
      <c r="L10837" s="37"/>
      <c r="M10837" s="218"/>
      <c r="N10837" s="124"/>
      <c r="O10837" s="211" t="str">
        <f t="shared" ca="1" si="1033"/>
        <v/>
      </c>
      <c r="P10837" s="212" t="str">
        <f>IF(ISERROR(VLOOKUP(L10837,Paramètres!$A$38:$B$40,2,0)),"",VLOOKUP(L10837,Paramètres!$A$38:$B$40,2,0))</f>
        <v/>
      </c>
      <c r="Q10837" s="211" t="str">
        <f t="shared" ca="1" si="1034"/>
        <v/>
      </c>
      <c r="R10837" s="211" t="str">
        <f t="shared" si="1030"/>
        <v/>
      </c>
      <c r="S10837" s="213" t="str">
        <f t="shared" ca="1" si="1031"/>
        <v/>
      </c>
      <c r="T10837" s="214" t="str">
        <f t="shared" ca="1" si="1029"/>
        <v/>
      </c>
    </row>
    <row r="10838" spans="1:20" x14ac:dyDescent="0.25">
      <c r="A10838" s="119" t="s">
        <v>16407</v>
      </c>
      <c r="B10838" s="260"/>
      <c r="C10838" s="264" t="str">
        <f>IF(ISERROR(VLOOKUP(B10838,'Tous les abonnés'!$A$6:$I$5491,2,0)),"",VLOOKUP(B10838,'Tous les abonnés'!$A$6:$I$5491,2,0))</f>
        <v/>
      </c>
      <c r="D10838" s="26"/>
      <c r="E10838" s="265"/>
      <c r="F10838" s="207" t="str">
        <f>IF(ISERROR(IF(VLOOKUP(D10838,Paramètres!$C$17:$H$33,6,0)="oui","illimité",VLOOKUP(D10838,Paramètres!$C$17:$H$33,5,0))),"",IF(VLOOKUP(D10838,Paramètres!$C$17:$H$33,6,0)="oui","illimité",VLOOKUP(D10838,Paramètres!$C$17:$H$33,5,0)))</f>
        <v/>
      </c>
      <c r="G10838" s="269" t="str">
        <f t="shared" si="1032"/>
        <v/>
      </c>
      <c r="H10838" s="208" t="str">
        <f>IF(ISERROR(VLOOKUP(D10838,Paramètres!$C$17:$E$33,3,0)),"",VLOOKUP(D10838,Paramètres!$C$17:$E$33,3,0))</f>
        <v/>
      </c>
      <c r="I10838" s="53"/>
      <c r="J10838" s="209" t="str">
        <f t="shared" si="1028"/>
        <v/>
      </c>
      <c r="K10838" s="271"/>
      <c r="L10838" s="37"/>
      <c r="M10838" s="218"/>
      <c r="N10838" s="124"/>
      <c r="O10838" s="211" t="str">
        <f t="shared" ca="1" si="1033"/>
        <v/>
      </c>
      <c r="P10838" s="212" t="str">
        <f>IF(ISERROR(VLOOKUP(L10838,Paramètres!$A$38:$B$40,2,0)),"",VLOOKUP(L10838,Paramètres!$A$38:$B$40,2,0))</f>
        <v/>
      </c>
      <c r="Q10838" s="211" t="str">
        <f t="shared" ca="1" si="1034"/>
        <v/>
      </c>
      <c r="R10838" s="211" t="str">
        <f t="shared" si="1030"/>
        <v/>
      </c>
      <c r="S10838" s="213" t="str">
        <f t="shared" ca="1" si="1031"/>
        <v/>
      </c>
      <c r="T10838" s="214" t="str">
        <f t="shared" ca="1" si="1029"/>
        <v/>
      </c>
    </row>
    <row r="10839" spans="1:20" x14ac:dyDescent="0.25">
      <c r="A10839" s="119" t="s">
        <v>16408</v>
      </c>
      <c r="B10839" s="260"/>
      <c r="C10839" s="264" t="str">
        <f>IF(ISERROR(VLOOKUP(B10839,'Tous les abonnés'!$A$6:$I$5491,2,0)),"",VLOOKUP(B10839,'Tous les abonnés'!$A$6:$I$5491,2,0))</f>
        <v/>
      </c>
      <c r="D10839" s="26"/>
      <c r="E10839" s="265"/>
      <c r="F10839" s="207" t="str">
        <f>IF(ISERROR(IF(VLOOKUP(D10839,Paramètres!$C$17:$H$33,6,0)="oui","illimité",VLOOKUP(D10839,Paramètres!$C$17:$H$33,5,0))),"",IF(VLOOKUP(D10839,Paramètres!$C$17:$H$33,6,0)="oui","illimité",VLOOKUP(D10839,Paramètres!$C$17:$H$33,5,0)))</f>
        <v/>
      </c>
      <c r="G10839" s="269" t="str">
        <f t="shared" si="1032"/>
        <v/>
      </c>
      <c r="H10839" s="208" t="str">
        <f>IF(ISERROR(VLOOKUP(D10839,Paramètres!$C$17:$E$33,3,0)),"",VLOOKUP(D10839,Paramètres!$C$17:$E$33,3,0))</f>
        <v/>
      </c>
      <c r="I10839" s="53"/>
      <c r="J10839" s="209" t="str">
        <f t="shared" si="1028"/>
        <v/>
      </c>
      <c r="K10839" s="271"/>
      <c r="L10839" s="37"/>
      <c r="M10839" s="218"/>
      <c r="N10839" s="124"/>
      <c r="O10839" s="211" t="str">
        <f t="shared" ca="1" si="1033"/>
        <v/>
      </c>
      <c r="P10839" s="212" t="str">
        <f>IF(ISERROR(VLOOKUP(L10839,Paramètres!$A$38:$B$40,2,0)),"",VLOOKUP(L10839,Paramètres!$A$38:$B$40,2,0))</f>
        <v/>
      </c>
      <c r="Q10839" s="211" t="str">
        <f t="shared" ca="1" si="1034"/>
        <v/>
      </c>
      <c r="R10839" s="211" t="str">
        <f t="shared" si="1030"/>
        <v/>
      </c>
      <c r="S10839" s="213" t="str">
        <f t="shared" ca="1" si="1031"/>
        <v/>
      </c>
      <c r="T10839" s="214" t="str">
        <f t="shared" ca="1" si="1029"/>
        <v/>
      </c>
    </row>
    <row r="10840" spans="1:20" x14ac:dyDescent="0.25">
      <c r="A10840" s="119" t="s">
        <v>16409</v>
      </c>
      <c r="B10840" s="260"/>
      <c r="C10840" s="264" t="str">
        <f>IF(ISERROR(VLOOKUP(B10840,'Tous les abonnés'!$A$6:$I$5491,2,0)),"",VLOOKUP(B10840,'Tous les abonnés'!$A$6:$I$5491,2,0))</f>
        <v/>
      </c>
      <c r="D10840" s="26"/>
      <c r="E10840" s="265"/>
      <c r="F10840" s="207" t="str">
        <f>IF(ISERROR(IF(VLOOKUP(D10840,Paramètres!$C$17:$H$33,6,0)="oui","illimité",VLOOKUP(D10840,Paramètres!$C$17:$H$33,5,0))),"",IF(VLOOKUP(D10840,Paramètres!$C$17:$H$33,6,0)="oui","illimité",VLOOKUP(D10840,Paramètres!$C$17:$H$33,5,0)))</f>
        <v/>
      </c>
      <c r="G10840" s="269" t="str">
        <f t="shared" si="1032"/>
        <v/>
      </c>
      <c r="H10840" s="208" t="str">
        <f>IF(ISERROR(VLOOKUP(D10840,Paramètres!$C$17:$E$33,3,0)),"",VLOOKUP(D10840,Paramètres!$C$17:$E$33,3,0))</f>
        <v/>
      </c>
      <c r="I10840" s="53"/>
      <c r="J10840" s="209" t="str">
        <f t="shared" si="1028"/>
        <v/>
      </c>
      <c r="K10840" s="271"/>
      <c r="L10840" s="37"/>
      <c r="M10840" s="218"/>
      <c r="N10840" s="124"/>
      <c r="O10840" s="211" t="str">
        <f t="shared" ca="1" si="1033"/>
        <v/>
      </c>
      <c r="P10840" s="212" t="str">
        <f>IF(ISERROR(VLOOKUP(L10840,Paramètres!$A$38:$B$40,2,0)),"",VLOOKUP(L10840,Paramètres!$A$38:$B$40,2,0))</f>
        <v/>
      </c>
      <c r="Q10840" s="211" t="str">
        <f t="shared" ca="1" si="1034"/>
        <v/>
      </c>
      <c r="R10840" s="211" t="str">
        <f t="shared" si="1030"/>
        <v/>
      </c>
      <c r="S10840" s="213" t="str">
        <f t="shared" ca="1" si="1031"/>
        <v/>
      </c>
      <c r="T10840" s="214" t="str">
        <f t="shared" ca="1" si="1029"/>
        <v/>
      </c>
    </row>
    <row r="10841" spans="1:20" x14ac:dyDescent="0.25">
      <c r="A10841" s="119" t="s">
        <v>16410</v>
      </c>
      <c r="B10841" s="260"/>
      <c r="C10841" s="264" t="str">
        <f>IF(ISERROR(VLOOKUP(B10841,'Tous les abonnés'!$A$6:$I$5491,2,0)),"",VLOOKUP(B10841,'Tous les abonnés'!$A$6:$I$5491,2,0))</f>
        <v/>
      </c>
      <c r="D10841" s="26"/>
      <c r="E10841" s="265"/>
      <c r="F10841" s="207" t="str">
        <f>IF(ISERROR(IF(VLOOKUP(D10841,Paramètres!$C$17:$H$33,6,0)="oui","illimité",VLOOKUP(D10841,Paramètres!$C$17:$H$33,5,0))),"",IF(VLOOKUP(D10841,Paramètres!$C$17:$H$33,6,0)="oui","illimité",VLOOKUP(D10841,Paramètres!$C$17:$H$33,5,0)))</f>
        <v/>
      </c>
      <c r="G10841" s="269" t="str">
        <f t="shared" si="1032"/>
        <v/>
      </c>
      <c r="H10841" s="208" t="str">
        <f>IF(ISERROR(VLOOKUP(D10841,Paramètres!$C$17:$E$33,3,0)),"",VLOOKUP(D10841,Paramètres!$C$17:$E$33,3,0))</f>
        <v/>
      </c>
      <c r="I10841" s="53"/>
      <c r="J10841" s="209" t="str">
        <f t="shared" si="1028"/>
        <v/>
      </c>
      <c r="K10841" s="271"/>
      <c r="L10841" s="37"/>
      <c r="M10841" s="218"/>
      <c r="N10841" s="124"/>
      <c r="O10841" s="211" t="str">
        <f t="shared" ca="1" si="1033"/>
        <v/>
      </c>
      <c r="P10841" s="212" t="str">
        <f>IF(ISERROR(VLOOKUP(L10841,Paramètres!$A$38:$B$40,2,0)),"",VLOOKUP(L10841,Paramètres!$A$38:$B$40,2,0))</f>
        <v/>
      </c>
      <c r="Q10841" s="211" t="str">
        <f t="shared" ca="1" si="1034"/>
        <v/>
      </c>
      <c r="R10841" s="211" t="str">
        <f t="shared" si="1030"/>
        <v/>
      </c>
      <c r="S10841" s="213" t="str">
        <f t="shared" ca="1" si="1031"/>
        <v/>
      </c>
      <c r="T10841" s="214" t="str">
        <f t="shared" ca="1" si="1029"/>
        <v/>
      </c>
    </row>
    <row r="10842" spans="1:20" x14ac:dyDescent="0.25">
      <c r="A10842" s="119" t="s">
        <v>16411</v>
      </c>
      <c r="B10842" s="260"/>
      <c r="C10842" s="264" t="str">
        <f>IF(ISERROR(VLOOKUP(B10842,'Tous les abonnés'!$A$6:$I$5491,2,0)),"",VLOOKUP(B10842,'Tous les abonnés'!$A$6:$I$5491,2,0))</f>
        <v/>
      </c>
      <c r="D10842" s="26"/>
      <c r="E10842" s="265"/>
      <c r="F10842" s="207" t="str">
        <f>IF(ISERROR(IF(VLOOKUP(D10842,Paramètres!$C$17:$H$33,6,0)="oui","illimité",VLOOKUP(D10842,Paramètres!$C$17:$H$33,5,0))),"",IF(VLOOKUP(D10842,Paramètres!$C$17:$H$33,6,0)="oui","illimité",VLOOKUP(D10842,Paramètres!$C$17:$H$33,5,0)))</f>
        <v/>
      </c>
      <c r="G10842" s="269" t="str">
        <f t="shared" si="1032"/>
        <v/>
      </c>
      <c r="H10842" s="208" t="str">
        <f>IF(ISERROR(VLOOKUP(D10842,Paramètres!$C$17:$E$33,3,0)),"",VLOOKUP(D10842,Paramètres!$C$17:$E$33,3,0))</f>
        <v/>
      </c>
      <c r="I10842" s="53"/>
      <c r="J10842" s="209" t="str">
        <f t="shared" si="1028"/>
        <v/>
      </c>
      <c r="K10842" s="271"/>
      <c r="L10842" s="37"/>
      <c r="M10842" s="218"/>
      <c r="N10842" s="124"/>
      <c r="O10842" s="211" t="str">
        <f t="shared" ca="1" si="1033"/>
        <v/>
      </c>
      <c r="P10842" s="212" t="str">
        <f>IF(ISERROR(VLOOKUP(L10842,Paramètres!$A$38:$B$40,2,0)),"",VLOOKUP(L10842,Paramètres!$A$38:$B$40,2,0))</f>
        <v/>
      </c>
      <c r="Q10842" s="211" t="str">
        <f t="shared" ca="1" si="1034"/>
        <v/>
      </c>
      <c r="R10842" s="211" t="str">
        <f t="shared" si="1030"/>
        <v/>
      </c>
      <c r="S10842" s="213" t="str">
        <f t="shared" ca="1" si="1031"/>
        <v/>
      </c>
      <c r="T10842" s="214" t="str">
        <f t="shared" ca="1" si="1029"/>
        <v/>
      </c>
    </row>
    <row r="10843" spans="1:20" x14ac:dyDescent="0.25">
      <c r="A10843" s="119" t="s">
        <v>16412</v>
      </c>
      <c r="B10843" s="260"/>
      <c r="C10843" s="264" t="str">
        <f>IF(ISERROR(VLOOKUP(B10843,'Tous les abonnés'!$A$6:$I$5491,2,0)),"",VLOOKUP(B10843,'Tous les abonnés'!$A$6:$I$5491,2,0))</f>
        <v/>
      </c>
      <c r="D10843" s="26"/>
      <c r="E10843" s="265"/>
      <c r="F10843" s="207" t="str">
        <f>IF(ISERROR(IF(VLOOKUP(D10843,Paramètres!$C$17:$H$33,6,0)="oui","illimité",VLOOKUP(D10843,Paramètres!$C$17:$H$33,5,0))),"",IF(VLOOKUP(D10843,Paramètres!$C$17:$H$33,6,0)="oui","illimité",VLOOKUP(D10843,Paramètres!$C$17:$H$33,5,0)))</f>
        <v/>
      </c>
      <c r="G10843" s="269" t="str">
        <f t="shared" si="1032"/>
        <v/>
      </c>
      <c r="H10843" s="208" t="str">
        <f>IF(ISERROR(VLOOKUP(D10843,Paramètres!$C$17:$E$33,3,0)),"",VLOOKUP(D10843,Paramètres!$C$17:$E$33,3,0))</f>
        <v/>
      </c>
      <c r="I10843" s="53"/>
      <c r="J10843" s="209" t="str">
        <f t="shared" si="1028"/>
        <v/>
      </c>
      <c r="K10843" s="271"/>
      <c r="L10843" s="37"/>
      <c r="M10843" s="218"/>
      <c r="N10843" s="124"/>
      <c r="O10843" s="211" t="str">
        <f t="shared" ca="1" si="1033"/>
        <v/>
      </c>
      <c r="P10843" s="212" t="str">
        <f>IF(ISERROR(VLOOKUP(L10843,Paramètres!$A$38:$B$40,2,0)),"",VLOOKUP(L10843,Paramètres!$A$38:$B$40,2,0))</f>
        <v/>
      </c>
      <c r="Q10843" s="211" t="str">
        <f t="shared" ca="1" si="1034"/>
        <v/>
      </c>
      <c r="R10843" s="211" t="str">
        <f t="shared" si="1030"/>
        <v/>
      </c>
      <c r="S10843" s="213" t="str">
        <f t="shared" ca="1" si="1031"/>
        <v/>
      </c>
      <c r="T10843" s="214" t="str">
        <f t="shared" ca="1" si="1029"/>
        <v/>
      </c>
    </row>
    <row r="10844" spans="1:20" x14ac:dyDescent="0.25">
      <c r="A10844" s="119" t="s">
        <v>16413</v>
      </c>
      <c r="B10844" s="260"/>
      <c r="C10844" s="264" t="str">
        <f>IF(ISERROR(VLOOKUP(B10844,'Tous les abonnés'!$A$6:$I$5491,2,0)),"",VLOOKUP(B10844,'Tous les abonnés'!$A$6:$I$5491,2,0))</f>
        <v/>
      </c>
      <c r="D10844" s="26"/>
      <c r="E10844" s="265"/>
      <c r="F10844" s="207" t="str">
        <f>IF(ISERROR(IF(VLOOKUP(D10844,Paramètres!$C$17:$H$33,6,0)="oui","illimité",VLOOKUP(D10844,Paramètres!$C$17:$H$33,5,0))),"",IF(VLOOKUP(D10844,Paramètres!$C$17:$H$33,6,0)="oui","illimité",VLOOKUP(D10844,Paramètres!$C$17:$H$33,5,0)))</f>
        <v/>
      </c>
      <c r="G10844" s="269" t="str">
        <f t="shared" si="1032"/>
        <v/>
      </c>
      <c r="H10844" s="208" t="str">
        <f>IF(ISERROR(VLOOKUP(D10844,Paramètres!$C$17:$E$33,3,0)),"",VLOOKUP(D10844,Paramètres!$C$17:$E$33,3,0))</f>
        <v/>
      </c>
      <c r="I10844" s="53"/>
      <c r="J10844" s="209" t="str">
        <f t="shared" si="1028"/>
        <v/>
      </c>
      <c r="K10844" s="271"/>
      <c r="L10844" s="37"/>
      <c r="M10844" s="218"/>
      <c r="N10844" s="124"/>
      <c r="O10844" s="211" t="str">
        <f t="shared" ca="1" si="1033"/>
        <v/>
      </c>
      <c r="P10844" s="212" t="str">
        <f>IF(ISERROR(VLOOKUP(L10844,Paramètres!$A$38:$B$40,2,0)),"",VLOOKUP(L10844,Paramètres!$A$38:$B$40,2,0))</f>
        <v/>
      </c>
      <c r="Q10844" s="211" t="str">
        <f t="shared" ca="1" si="1034"/>
        <v/>
      </c>
      <c r="R10844" s="211" t="str">
        <f t="shared" si="1030"/>
        <v/>
      </c>
      <c r="S10844" s="213" t="str">
        <f t="shared" ca="1" si="1031"/>
        <v/>
      </c>
      <c r="T10844" s="214" t="str">
        <f t="shared" ca="1" si="1029"/>
        <v/>
      </c>
    </row>
    <row r="10845" spans="1:20" x14ac:dyDescent="0.25">
      <c r="A10845" s="119" t="s">
        <v>16414</v>
      </c>
      <c r="B10845" s="260"/>
      <c r="C10845" s="264" t="str">
        <f>IF(ISERROR(VLOOKUP(B10845,'Tous les abonnés'!$A$6:$I$5491,2,0)),"",VLOOKUP(B10845,'Tous les abonnés'!$A$6:$I$5491,2,0))</f>
        <v/>
      </c>
      <c r="D10845" s="26"/>
      <c r="E10845" s="265"/>
      <c r="F10845" s="207" t="str">
        <f>IF(ISERROR(IF(VLOOKUP(D10845,Paramètres!$C$17:$H$33,6,0)="oui","illimité",VLOOKUP(D10845,Paramètres!$C$17:$H$33,5,0))),"",IF(VLOOKUP(D10845,Paramètres!$C$17:$H$33,6,0)="oui","illimité",VLOOKUP(D10845,Paramètres!$C$17:$H$33,5,0)))</f>
        <v/>
      </c>
      <c r="G10845" s="269" t="str">
        <f t="shared" si="1032"/>
        <v/>
      </c>
      <c r="H10845" s="208" t="str">
        <f>IF(ISERROR(VLOOKUP(D10845,Paramètres!$C$17:$E$33,3,0)),"",VLOOKUP(D10845,Paramètres!$C$17:$E$33,3,0))</f>
        <v/>
      </c>
      <c r="I10845" s="53"/>
      <c r="J10845" s="209" t="str">
        <f t="shared" si="1028"/>
        <v/>
      </c>
      <c r="K10845" s="271"/>
      <c r="L10845" s="37"/>
      <c r="M10845" s="218"/>
      <c r="N10845" s="124"/>
      <c r="O10845" s="211" t="str">
        <f t="shared" ca="1" si="1033"/>
        <v/>
      </c>
      <c r="P10845" s="212" t="str">
        <f>IF(ISERROR(VLOOKUP(L10845,Paramètres!$A$38:$B$40,2,0)),"",VLOOKUP(L10845,Paramètres!$A$38:$B$40,2,0))</f>
        <v/>
      </c>
      <c r="Q10845" s="211" t="str">
        <f t="shared" ca="1" si="1034"/>
        <v/>
      </c>
      <c r="R10845" s="211" t="str">
        <f t="shared" si="1030"/>
        <v/>
      </c>
      <c r="S10845" s="213" t="str">
        <f t="shared" ca="1" si="1031"/>
        <v/>
      </c>
      <c r="T10845" s="214" t="str">
        <f t="shared" ca="1" si="1029"/>
        <v/>
      </c>
    </row>
    <row r="10846" spans="1:20" x14ac:dyDescent="0.25">
      <c r="A10846" s="119" t="s">
        <v>16415</v>
      </c>
      <c r="B10846" s="260"/>
      <c r="C10846" s="264" t="str">
        <f>IF(ISERROR(VLOOKUP(B10846,'Tous les abonnés'!$A$6:$I$5491,2,0)),"",VLOOKUP(B10846,'Tous les abonnés'!$A$6:$I$5491,2,0))</f>
        <v/>
      </c>
      <c r="D10846" s="26"/>
      <c r="E10846" s="265"/>
      <c r="F10846" s="207" t="str">
        <f>IF(ISERROR(IF(VLOOKUP(D10846,Paramètres!$C$17:$H$33,6,0)="oui","illimité",VLOOKUP(D10846,Paramètres!$C$17:$H$33,5,0))),"",IF(VLOOKUP(D10846,Paramètres!$C$17:$H$33,6,0)="oui","illimité",VLOOKUP(D10846,Paramètres!$C$17:$H$33,5,0)))</f>
        <v/>
      </c>
      <c r="G10846" s="269" t="str">
        <f t="shared" si="1032"/>
        <v/>
      </c>
      <c r="H10846" s="208" t="str">
        <f>IF(ISERROR(VLOOKUP(D10846,Paramètres!$C$17:$E$33,3,0)),"",VLOOKUP(D10846,Paramètres!$C$17:$E$33,3,0))</f>
        <v/>
      </c>
      <c r="I10846" s="53"/>
      <c r="J10846" s="209" t="str">
        <f t="shared" si="1028"/>
        <v/>
      </c>
      <c r="K10846" s="271"/>
      <c r="L10846" s="37"/>
      <c r="M10846" s="218"/>
      <c r="N10846" s="124"/>
      <c r="O10846" s="211" t="str">
        <f t="shared" ca="1" si="1033"/>
        <v/>
      </c>
      <c r="P10846" s="212" t="str">
        <f>IF(ISERROR(VLOOKUP(L10846,Paramètres!$A$38:$B$40,2,0)),"",VLOOKUP(L10846,Paramètres!$A$38:$B$40,2,0))</f>
        <v/>
      </c>
      <c r="Q10846" s="211" t="str">
        <f t="shared" ca="1" si="1034"/>
        <v/>
      </c>
      <c r="R10846" s="211" t="str">
        <f t="shared" si="1030"/>
        <v/>
      </c>
      <c r="S10846" s="213" t="str">
        <f t="shared" ca="1" si="1031"/>
        <v/>
      </c>
      <c r="T10846" s="214" t="str">
        <f t="shared" ca="1" si="1029"/>
        <v/>
      </c>
    </row>
    <row r="10847" spans="1:20" x14ac:dyDescent="0.25">
      <c r="A10847" s="119" t="s">
        <v>16416</v>
      </c>
      <c r="B10847" s="260"/>
      <c r="C10847" s="264" t="str">
        <f>IF(ISERROR(VLOOKUP(B10847,'Tous les abonnés'!$A$6:$I$5491,2,0)),"",VLOOKUP(B10847,'Tous les abonnés'!$A$6:$I$5491,2,0))</f>
        <v/>
      </c>
      <c r="D10847" s="26"/>
      <c r="E10847" s="265"/>
      <c r="F10847" s="207" t="str">
        <f>IF(ISERROR(IF(VLOOKUP(D10847,Paramètres!$C$17:$H$33,6,0)="oui","illimité",VLOOKUP(D10847,Paramètres!$C$17:$H$33,5,0))),"",IF(VLOOKUP(D10847,Paramètres!$C$17:$H$33,6,0)="oui","illimité",VLOOKUP(D10847,Paramètres!$C$17:$H$33,5,0)))</f>
        <v/>
      </c>
      <c r="G10847" s="269" t="str">
        <f t="shared" si="1032"/>
        <v/>
      </c>
      <c r="H10847" s="208" t="str">
        <f>IF(ISERROR(VLOOKUP(D10847,Paramètres!$C$17:$E$33,3,0)),"",VLOOKUP(D10847,Paramètres!$C$17:$E$33,3,0))</f>
        <v/>
      </c>
      <c r="I10847" s="53"/>
      <c r="J10847" s="209" t="str">
        <f t="shared" si="1028"/>
        <v/>
      </c>
      <c r="K10847" s="271"/>
      <c r="L10847" s="37"/>
      <c r="M10847" s="218"/>
      <c r="N10847" s="124"/>
      <c r="O10847" s="211" t="str">
        <f t="shared" ca="1" si="1033"/>
        <v/>
      </c>
      <c r="P10847" s="212" t="str">
        <f>IF(ISERROR(VLOOKUP(L10847,Paramètres!$A$38:$B$40,2,0)),"",VLOOKUP(L10847,Paramètres!$A$38:$B$40,2,0))</f>
        <v/>
      </c>
      <c r="Q10847" s="211" t="str">
        <f t="shared" ca="1" si="1034"/>
        <v/>
      </c>
      <c r="R10847" s="211" t="str">
        <f t="shared" si="1030"/>
        <v/>
      </c>
      <c r="S10847" s="213" t="str">
        <f t="shared" ca="1" si="1031"/>
        <v/>
      </c>
      <c r="T10847" s="214" t="str">
        <f t="shared" ca="1" si="1029"/>
        <v/>
      </c>
    </row>
    <row r="10848" spans="1:20" x14ac:dyDescent="0.25">
      <c r="A10848" s="119" t="s">
        <v>16417</v>
      </c>
      <c r="B10848" s="260"/>
      <c r="C10848" s="264" t="str">
        <f>IF(ISERROR(VLOOKUP(B10848,'Tous les abonnés'!$A$6:$I$5491,2,0)),"",VLOOKUP(B10848,'Tous les abonnés'!$A$6:$I$5491,2,0))</f>
        <v/>
      </c>
      <c r="D10848" s="26"/>
      <c r="E10848" s="265"/>
      <c r="F10848" s="207" t="str">
        <f>IF(ISERROR(IF(VLOOKUP(D10848,Paramètres!$C$17:$H$33,6,0)="oui","illimité",VLOOKUP(D10848,Paramètres!$C$17:$H$33,5,0))),"",IF(VLOOKUP(D10848,Paramètres!$C$17:$H$33,6,0)="oui","illimité",VLOOKUP(D10848,Paramètres!$C$17:$H$33,5,0)))</f>
        <v/>
      </c>
      <c r="G10848" s="269" t="str">
        <f t="shared" si="1032"/>
        <v/>
      </c>
      <c r="H10848" s="208" t="str">
        <f>IF(ISERROR(VLOOKUP(D10848,Paramètres!$C$17:$E$33,3,0)),"",VLOOKUP(D10848,Paramètres!$C$17:$E$33,3,0))</f>
        <v/>
      </c>
      <c r="I10848" s="53"/>
      <c r="J10848" s="209" t="str">
        <f t="shared" si="1028"/>
        <v/>
      </c>
      <c r="K10848" s="271"/>
      <c r="L10848" s="37"/>
      <c r="M10848" s="218"/>
      <c r="N10848" s="124"/>
      <c r="O10848" s="211" t="str">
        <f t="shared" ca="1" si="1033"/>
        <v/>
      </c>
      <c r="P10848" s="212" t="str">
        <f>IF(ISERROR(VLOOKUP(L10848,Paramètres!$A$38:$B$40,2,0)),"",VLOOKUP(L10848,Paramètres!$A$38:$B$40,2,0))</f>
        <v/>
      </c>
      <c r="Q10848" s="211" t="str">
        <f t="shared" ca="1" si="1034"/>
        <v/>
      </c>
      <c r="R10848" s="211" t="str">
        <f t="shared" si="1030"/>
        <v/>
      </c>
      <c r="S10848" s="213" t="str">
        <f t="shared" ca="1" si="1031"/>
        <v/>
      </c>
      <c r="T10848" s="214" t="str">
        <f t="shared" ca="1" si="1029"/>
        <v/>
      </c>
    </row>
    <row r="10849" spans="1:20" x14ac:dyDescent="0.25">
      <c r="A10849" s="119" t="s">
        <v>16418</v>
      </c>
      <c r="B10849" s="260"/>
      <c r="C10849" s="264" t="str">
        <f>IF(ISERROR(VLOOKUP(B10849,'Tous les abonnés'!$A$6:$I$5491,2,0)),"",VLOOKUP(B10849,'Tous les abonnés'!$A$6:$I$5491,2,0))</f>
        <v/>
      </c>
      <c r="D10849" s="26"/>
      <c r="E10849" s="265"/>
      <c r="F10849" s="207" t="str">
        <f>IF(ISERROR(IF(VLOOKUP(D10849,Paramètres!$C$17:$H$33,6,0)="oui","illimité",VLOOKUP(D10849,Paramètres!$C$17:$H$33,5,0))),"",IF(VLOOKUP(D10849,Paramètres!$C$17:$H$33,6,0)="oui","illimité",VLOOKUP(D10849,Paramètres!$C$17:$H$33,5,0)))</f>
        <v/>
      </c>
      <c r="G10849" s="269" t="str">
        <f t="shared" si="1032"/>
        <v/>
      </c>
      <c r="H10849" s="208" t="str">
        <f>IF(ISERROR(VLOOKUP(D10849,Paramètres!$C$17:$E$33,3,0)),"",VLOOKUP(D10849,Paramètres!$C$17:$E$33,3,0))</f>
        <v/>
      </c>
      <c r="I10849" s="53"/>
      <c r="J10849" s="209" t="str">
        <f t="shared" si="1028"/>
        <v/>
      </c>
      <c r="K10849" s="271"/>
      <c r="L10849" s="37"/>
      <c r="M10849" s="218"/>
      <c r="N10849" s="124"/>
      <c r="O10849" s="211" t="str">
        <f t="shared" ca="1" si="1033"/>
        <v/>
      </c>
      <c r="P10849" s="212" t="str">
        <f>IF(ISERROR(VLOOKUP(L10849,Paramètres!$A$38:$B$40,2,0)),"",VLOOKUP(L10849,Paramètres!$A$38:$B$40,2,0))</f>
        <v/>
      </c>
      <c r="Q10849" s="211" t="str">
        <f t="shared" ca="1" si="1034"/>
        <v/>
      </c>
      <c r="R10849" s="211" t="str">
        <f t="shared" si="1030"/>
        <v/>
      </c>
      <c r="S10849" s="213" t="str">
        <f t="shared" ca="1" si="1031"/>
        <v/>
      </c>
      <c r="T10849" s="214" t="str">
        <f t="shared" ca="1" si="1029"/>
        <v/>
      </c>
    </row>
    <row r="10850" spans="1:20" x14ac:dyDescent="0.25">
      <c r="A10850" s="119" t="s">
        <v>16419</v>
      </c>
      <c r="B10850" s="260"/>
      <c r="C10850" s="264" t="str">
        <f>IF(ISERROR(VLOOKUP(B10850,'Tous les abonnés'!$A$6:$I$5491,2,0)),"",VLOOKUP(B10850,'Tous les abonnés'!$A$6:$I$5491,2,0))</f>
        <v/>
      </c>
      <c r="D10850" s="26"/>
      <c r="E10850" s="265"/>
      <c r="F10850" s="207" t="str">
        <f>IF(ISERROR(IF(VLOOKUP(D10850,Paramètres!$C$17:$H$33,6,0)="oui","illimité",VLOOKUP(D10850,Paramètres!$C$17:$H$33,5,0))),"",IF(VLOOKUP(D10850,Paramètres!$C$17:$H$33,6,0)="oui","illimité",VLOOKUP(D10850,Paramètres!$C$17:$H$33,5,0)))</f>
        <v/>
      </c>
      <c r="G10850" s="269" t="str">
        <f t="shared" si="1032"/>
        <v/>
      </c>
      <c r="H10850" s="208" t="str">
        <f>IF(ISERROR(VLOOKUP(D10850,Paramètres!$C$17:$E$33,3,0)),"",VLOOKUP(D10850,Paramètres!$C$17:$E$33,3,0))</f>
        <v/>
      </c>
      <c r="I10850" s="53"/>
      <c r="J10850" s="209" t="str">
        <f t="shared" si="1028"/>
        <v/>
      </c>
      <c r="K10850" s="271"/>
      <c r="L10850" s="37"/>
      <c r="M10850" s="218"/>
      <c r="N10850" s="124"/>
      <c r="O10850" s="211" t="str">
        <f t="shared" ca="1" si="1033"/>
        <v/>
      </c>
      <c r="P10850" s="212" t="str">
        <f>IF(ISERROR(VLOOKUP(L10850,Paramètres!$A$38:$B$40,2,0)),"",VLOOKUP(L10850,Paramètres!$A$38:$B$40,2,0))</f>
        <v/>
      </c>
      <c r="Q10850" s="211" t="str">
        <f t="shared" ca="1" si="1034"/>
        <v/>
      </c>
      <c r="R10850" s="211" t="str">
        <f t="shared" si="1030"/>
        <v/>
      </c>
      <c r="S10850" s="213" t="str">
        <f t="shared" ca="1" si="1031"/>
        <v/>
      </c>
      <c r="T10850" s="214" t="str">
        <f t="shared" ca="1" si="1029"/>
        <v/>
      </c>
    </row>
    <row r="10851" spans="1:20" x14ac:dyDescent="0.25">
      <c r="A10851" s="119" t="s">
        <v>16420</v>
      </c>
      <c r="B10851" s="260"/>
      <c r="C10851" s="264" t="str">
        <f>IF(ISERROR(VLOOKUP(B10851,'Tous les abonnés'!$A$6:$I$5491,2,0)),"",VLOOKUP(B10851,'Tous les abonnés'!$A$6:$I$5491,2,0))</f>
        <v/>
      </c>
      <c r="D10851" s="26"/>
      <c r="E10851" s="265"/>
      <c r="F10851" s="207" t="str">
        <f>IF(ISERROR(IF(VLOOKUP(D10851,Paramètres!$C$17:$H$33,6,0)="oui","illimité",VLOOKUP(D10851,Paramètres!$C$17:$H$33,5,0))),"",IF(VLOOKUP(D10851,Paramètres!$C$17:$H$33,6,0)="oui","illimité",VLOOKUP(D10851,Paramètres!$C$17:$H$33,5,0)))</f>
        <v/>
      </c>
      <c r="G10851" s="269" t="str">
        <f t="shared" si="1032"/>
        <v/>
      </c>
      <c r="H10851" s="208" t="str">
        <f>IF(ISERROR(VLOOKUP(D10851,Paramètres!$C$17:$E$33,3,0)),"",VLOOKUP(D10851,Paramètres!$C$17:$E$33,3,0))</f>
        <v/>
      </c>
      <c r="I10851" s="53"/>
      <c r="J10851" s="209" t="str">
        <f t="shared" si="1028"/>
        <v/>
      </c>
      <c r="K10851" s="271"/>
      <c r="L10851" s="37"/>
      <c r="M10851" s="218"/>
      <c r="N10851" s="124"/>
      <c r="O10851" s="211" t="str">
        <f t="shared" ca="1" si="1033"/>
        <v/>
      </c>
      <c r="P10851" s="212" t="str">
        <f>IF(ISERROR(VLOOKUP(L10851,Paramètres!$A$38:$B$40,2,0)),"",VLOOKUP(L10851,Paramètres!$A$38:$B$40,2,0))</f>
        <v/>
      </c>
      <c r="Q10851" s="211" t="str">
        <f t="shared" ca="1" si="1034"/>
        <v/>
      </c>
      <c r="R10851" s="211" t="str">
        <f t="shared" si="1030"/>
        <v/>
      </c>
      <c r="S10851" s="213" t="str">
        <f t="shared" ca="1" si="1031"/>
        <v/>
      </c>
      <c r="T10851" s="214" t="str">
        <f t="shared" ca="1" si="1029"/>
        <v/>
      </c>
    </row>
    <row r="10852" spans="1:20" x14ac:dyDescent="0.25">
      <c r="A10852" s="119" t="s">
        <v>16421</v>
      </c>
      <c r="B10852" s="260"/>
      <c r="C10852" s="264" t="str">
        <f>IF(ISERROR(VLOOKUP(B10852,'Tous les abonnés'!$A$6:$I$5491,2,0)),"",VLOOKUP(B10852,'Tous les abonnés'!$A$6:$I$5491,2,0))</f>
        <v/>
      </c>
      <c r="D10852" s="26"/>
      <c r="E10852" s="265"/>
      <c r="F10852" s="207" t="str">
        <f>IF(ISERROR(IF(VLOOKUP(D10852,Paramètres!$C$17:$H$33,6,0)="oui","illimité",VLOOKUP(D10852,Paramètres!$C$17:$H$33,5,0))),"",IF(VLOOKUP(D10852,Paramètres!$C$17:$H$33,6,0)="oui","illimité",VLOOKUP(D10852,Paramètres!$C$17:$H$33,5,0)))</f>
        <v/>
      </c>
      <c r="G10852" s="269" t="str">
        <f t="shared" si="1032"/>
        <v/>
      </c>
      <c r="H10852" s="208" t="str">
        <f>IF(ISERROR(VLOOKUP(D10852,Paramètres!$C$17:$E$33,3,0)),"",VLOOKUP(D10852,Paramètres!$C$17:$E$33,3,0))</f>
        <v/>
      </c>
      <c r="I10852" s="53"/>
      <c r="J10852" s="209" t="str">
        <f t="shared" si="1028"/>
        <v/>
      </c>
      <c r="K10852" s="271"/>
      <c r="L10852" s="37"/>
      <c r="M10852" s="218"/>
      <c r="N10852" s="124"/>
      <c r="O10852" s="211" t="str">
        <f t="shared" ca="1" si="1033"/>
        <v/>
      </c>
      <c r="P10852" s="212" t="str">
        <f>IF(ISERROR(VLOOKUP(L10852,Paramètres!$A$38:$B$40,2,0)),"",VLOOKUP(L10852,Paramètres!$A$38:$B$40,2,0))</f>
        <v/>
      </c>
      <c r="Q10852" s="211" t="str">
        <f t="shared" ca="1" si="1034"/>
        <v/>
      </c>
      <c r="R10852" s="211" t="str">
        <f t="shared" si="1030"/>
        <v/>
      </c>
      <c r="S10852" s="213" t="str">
        <f t="shared" ca="1" si="1031"/>
        <v/>
      </c>
      <c r="T10852" s="214" t="str">
        <f t="shared" ca="1" si="1029"/>
        <v/>
      </c>
    </row>
    <row r="10853" spans="1:20" x14ac:dyDescent="0.25">
      <c r="A10853" s="119" t="s">
        <v>16422</v>
      </c>
      <c r="B10853" s="260"/>
      <c r="C10853" s="264" t="str">
        <f>IF(ISERROR(VLOOKUP(B10853,'Tous les abonnés'!$A$6:$I$5491,2,0)),"",VLOOKUP(B10853,'Tous les abonnés'!$A$6:$I$5491,2,0))</f>
        <v/>
      </c>
      <c r="D10853" s="26"/>
      <c r="E10853" s="265"/>
      <c r="F10853" s="207" t="str">
        <f>IF(ISERROR(IF(VLOOKUP(D10853,Paramètres!$C$17:$H$33,6,0)="oui","illimité",VLOOKUP(D10853,Paramètres!$C$17:$H$33,5,0))),"",IF(VLOOKUP(D10853,Paramètres!$C$17:$H$33,6,0)="oui","illimité",VLOOKUP(D10853,Paramètres!$C$17:$H$33,5,0)))</f>
        <v/>
      </c>
      <c r="G10853" s="269" t="str">
        <f t="shared" si="1032"/>
        <v/>
      </c>
      <c r="H10853" s="208" t="str">
        <f>IF(ISERROR(VLOOKUP(D10853,Paramètres!$C$17:$E$33,3,0)),"",VLOOKUP(D10853,Paramètres!$C$17:$E$33,3,0))</f>
        <v/>
      </c>
      <c r="I10853" s="53"/>
      <c r="J10853" s="209" t="str">
        <f t="shared" si="1028"/>
        <v/>
      </c>
      <c r="K10853" s="271"/>
      <c r="L10853" s="37"/>
      <c r="M10853" s="218"/>
      <c r="N10853" s="124"/>
      <c r="O10853" s="211" t="str">
        <f t="shared" ca="1" si="1033"/>
        <v/>
      </c>
      <c r="P10853" s="212" t="str">
        <f>IF(ISERROR(VLOOKUP(L10853,Paramètres!$A$38:$B$40,2,0)),"",VLOOKUP(L10853,Paramètres!$A$38:$B$40,2,0))</f>
        <v/>
      </c>
      <c r="Q10853" s="211" t="str">
        <f t="shared" ca="1" si="1034"/>
        <v/>
      </c>
      <c r="R10853" s="211" t="str">
        <f t="shared" si="1030"/>
        <v/>
      </c>
      <c r="S10853" s="213" t="str">
        <f t="shared" ca="1" si="1031"/>
        <v/>
      </c>
      <c r="T10853" s="214" t="str">
        <f t="shared" ca="1" si="1029"/>
        <v/>
      </c>
    </row>
    <row r="10854" spans="1:20" x14ac:dyDescent="0.25">
      <c r="A10854" s="119" t="s">
        <v>16423</v>
      </c>
      <c r="B10854" s="260"/>
      <c r="C10854" s="264" t="str">
        <f>IF(ISERROR(VLOOKUP(B10854,'Tous les abonnés'!$A$6:$I$5491,2,0)),"",VLOOKUP(B10854,'Tous les abonnés'!$A$6:$I$5491,2,0))</f>
        <v/>
      </c>
      <c r="D10854" s="26"/>
      <c r="E10854" s="265"/>
      <c r="F10854" s="207" t="str">
        <f>IF(ISERROR(IF(VLOOKUP(D10854,Paramètres!$C$17:$H$33,6,0)="oui","illimité",VLOOKUP(D10854,Paramètres!$C$17:$H$33,5,0))),"",IF(VLOOKUP(D10854,Paramètres!$C$17:$H$33,6,0)="oui","illimité",VLOOKUP(D10854,Paramètres!$C$17:$H$33,5,0)))</f>
        <v/>
      </c>
      <c r="G10854" s="269" t="str">
        <f t="shared" si="1032"/>
        <v/>
      </c>
      <c r="H10854" s="208" t="str">
        <f>IF(ISERROR(VLOOKUP(D10854,Paramètres!$C$17:$E$33,3,0)),"",VLOOKUP(D10854,Paramètres!$C$17:$E$33,3,0))</f>
        <v/>
      </c>
      <c r="I10854" s="53"/>
      <c r="J10854" s="209" t="str">
        <f t="shared" si="1028"/>
        <v/>
      </c>
      <c r="K10854" s="271"/>
      <c r="L10854" s="37"/>
      <c r="M10854" s="218"/>
      <c r="N10854" s="124"/>
      <c r="O10854" s="211" t="str">
        <f t="shared" ca="1" si="1033"/>
        <v/>
      </c>
      <c r="P10854" s="212" t="str">
        <f>IF(ISERROR(VLOOKUP(L10854,Paramètres!$A$38:$B$40,2,0)),"",VLOOKUP(L10854,Paramètres!$A$38:$B$40,2,0))</f>
        <v/>
      </c>
      <c r="Q10854" s="211" t="str">
        <f t="shared" ca="1" si="1034"/>
        <v/>
      </c>
      <c r="R10854" s="211" t="str">
        <f t="shared" si="1030"/>
        <v/>
      </c>
      <c r="S10854" s="213" t="str">
        <f t="shared" ca="1" si="1031"/>
        <v/>
      </c>
      <c r="T10854" s="214" t="str">
        <f t="shared" ca="1" si="1029"/>
        <v/>
      </c>
    </row>
    <row r="10855" spans="1:20" x14ac:dyDescent="0.25">
      <c r="A10855" s="119" t="s">
        <v>16424</v>
      </c>
      <c r="B10855" s="260"/>
      <c r="C10855" s="264" t="str">
        <f>IF(ISERROR(VLOOKUP(B10855,'Tous les abonnés'!$A$6:$I$5491,2,0)),"",VLOOKUP(B10855,'Tous les abonnés'!$A$6:$I$5491,2,0))</f>
        <v/>
      </c>
      <c r="D10855" s="26"/>
      <c r="E10855" s="265"/>
      <c r="F10855" s="207" t="str">
        <f>IF(ISERROR(IF(VLOOKUP(D10855,Paramètres!$C$17:$H$33,6,0)="oui","illimité",VLOOKUP(D10855,Paramètres!$C$17:$H$33,5,0))),"",IF(VLOOKUP(D10855,Paramètres!$C$17:$H$33,6,0)="oui","illimité",VLOOKUP(D10855,Paramètres!$C$17:$H$33,5,0)))</f>
        <v/>
      </c>
      <c r="G10855" s="269" t="str">
        <f t="shared" si="1032"/>
        <v/>
      </c>
      <c r="H10855" s="208" t="str">
        <f>IF(ISERROR(VLOOKUP(D10855,Paramètres!$C$17:$E$33,3,0)),"",VLOOKUP(D10855,Paramètres!$C$17:$E$33,3,0))</f>
        <v/>
      </c>
      <c r="I10855" s="53"/>
      <c r="J10855" s="209" t="str">
        <f t="shared" si="1028"/>
        <v/>
      </c>
      <c r="K10855" s="271"/>
      <c r="L10855" s="37"/>
      <c r="M10855" s="218"/>
      <c r="N10855" s="124"/>
      <c r="O10855" s="211" t="str">
        <f t="shared" ca="1" si="1033"/>
        <v/>
      </c>
      <c r="P10855" s="212" t="str">
        <f>IF(ISERROR(VLOOKUP(L10855,Paramètres!$A$38:$B$40,2,0)),"",VLOOKUP(L10855,Paramètres!$A$38:$B$40,2,0))</f>
        <v/>
      </c>
      <c r="Q10855" s="211" t="str">
        <f t="shared" ca="1" si="1034"/>
        <v/>
      </c>
      <c r="R10855" s="211" t="str">
        <f t="shared" si="1030"/>
        <v/>
      </c>
      <c r="S10855" s="213" t="str">
        <f t="shared" ca="1" si="1031"/>
        <v/>
      </c>
      <c r="T10855" s="214" t="str">
        <f t="shared" ca="1" si="1029"/>
        <v/>
      </c>
    </row>
    <row r="10856" spans="1:20" x14ac:dyDescent="0.25">
      <c r="A10856" s="119" t="s">
        <v>16425</v>
      </c>
      <c r="B10856" s="260"/>
      <c r="C10856" s="264" t="str">
        <f>IF(ISERROR(VLOOKUP(B10856,'Tous les abonnés'!$A$6:$I$5491,2,0)),"",VLOOKUP(B10856,'Tous les abonnés'!$A$6:$I$5491,2,0))</f>
        <v/>
      </c>
      <c r="D10856" s="26"/>
      <c r="E10856" s="265"/>
      <c r="F10856" s="207" t="str">
        <f>IF(ISERROR(IF(VLOOKUP(D10856,Paramètres!$C$17:$H$33,6,0)="oui","illimité",VLOOKUP(D10856,Paramètres!$C$17:$H$33,5,0))),"",IF(VLOOKUP(D10856,Paramètres!$C$17:$H$33,6,0)="oui","illimité",VLOOKUP(D10856,Paramètres!$C$17:$H$33,5,0)))</f>
        <v/>
      </c>
      <c r="G10856" s="269" t="str">
        <f t="shared" si="1032"/>
        <v/>
      </c>
      <c r="H10856" s="208" t="str">
        <f>IF(ISERROR(VLOOKUP(D10856,Paramètres!$C$17:$E$33,3,0)),"",VLOOKUP(D10856,Paramètres!$C$17:$E$33,3,0))</f>
        <v/>
      </c>
      <c r="I10856" s="53"/>
      <c r="J10856" s="209" t="str">
        <f t="shared" si="1028"/>
        <v/>
      </c>
      <c r="K10856" s="271"/>
      <c r="L10856" s="37"/>
      <c r="M10856" s="218"/>
      <c r="N10856" s="124"/>
      <c r="O10856" s="211" t="str">
        <f t="shared" ca="1" si="1033"/>
        <v/>
      </c>
      <c r="P10856" s="212" t="str">
        <f>IF(ISERROR(VLOOKUP(L10856,Paramètres!$A$38:$B$40,2,0)),"",VLOOKUP(L10856,Paramètres!$A$38:$B$40,2,0))</f>
        <v/>
      </c>
      <c r="Q10856" s="211" t="str">
        <f t="shared" ca="1" si="1034"/>
        <v/>
      </c>
      <c r="R10856" s="211" t="str">
        <f t="shared" si="1030"/>
        <v/>
      </c>
      <c r="S10856" s="213" t="str">
        <f t="shared" ca="1" si="1031"/>
        <v/>
      </c>
      <c r="T10856" s="214" t="str">
        <f t="shared" ca="1" si="1029"/>
        <v/>
      </c>
    </row>
    <row r="10857" spans="1:20" x14ac:dyDescent="0.25">
      <c r="A10857" s="119" t="s">
        <v>16426</v>
      </c>
      <c r="B10857" s="260"/>
      <c r="C10857" s="264" t="str">
        <f>IF(ISERROR(VLOOKUP(B10857,'Tous les abonnés'!$A$6:$I$5491,2,0)),"",VLOOKUP(B10857,'Tous les abonnés'!$A$6:$I$5491,2,0))</f>
        <v/>
      </c>
      <c r="D10857" s="26"/>
      <c r="E10857" s="265"/>
      <c r="F10857" s="207" t="str">
        <f>IF(ISERROR(IF(VLOOKUP(D10857,Paramètres!$C$17:$H$33,6,0)="oui","illimité",VLOOKUP(D10857,Paramètres!$C$17:$H$33,5,0))),"",IF(VLOOKUP(D10857,Paramètres!$C$17:$H$33,6,0)="oui","illimité",VLOOKUP(D10857,Paramètres!$C$17:$H$33,5,0)))</f>
        <v/>
      </c>
      <c r="G10857" s="269" t="str">
        <f t="shared" si="1032"/>
        <v/>
      </c>
      <c r="H10857" s="208" t="str">
        <f>IF(ISERROR(VLOOKUP(D10857,Paramètres!$C$17:$E$33,3,0)),"",VLOOKUP(D10857,Paramètres!$C$17:$E$33,3,0))</f>
        <v/>
      </c>
      <c r="I10857" s="53"/>
      <c r="J10857" s="209" t="str">
        <f t="shared" si="1028"/>
        <v/>
      </c>
      <c r="K10857" s="271"/>
      <c r="L10857" s="37"/>
      <c r="M10857" s="218"/>
      <c r="N10857" s="124"/>
      <c r="O10857" s="211" t="str">
        <f t="shared" ca="1" si="1033"/>
        <v/>
      </c>
      <c r="P10857" s="212" t="str">
        <f>IF(ISERROR(VLOOKUP(L10857,Paramètres!$A$38:$B$40,2,0)),"",VLOOKUP(L10857,Paramètres!$A$38:$B$40,2,0))</f>
        <v/>
      </c>
      <c r="Q10857" s="211" t="str">
        <f t="shared" ca="1" si="1034"/>
        <v/>
      </c>
      <c r="R10857" s="211" t="str">
        <f t="shared" si="1030"/>
        <v/>
      </c>
      <c r="S10857" s="213" t="str">
        <f t="shared" ca="1" si="1031"/>
        <v/>
      </c>
      <c r="T10857" s="214" t="str">
        <f t="shared" ca="1" si="1029"/>
        <v/>
      </c>
    </row>
    <row r="10858" spans="1:20" x14ac:dyDescent="0.25">
      <c r="A10858" s="119" t="s">
        <v>16427</v>
      </c>
      <c r="B10858" s="260"/>
      <c r="C10858" s="264" t="str">
        <f>IF(ISERROR(VLOOKUP(B10858,'Tous les abonnés'!$A$6:$I$5491,2,0)),"",VLOOKUP(B10858,'Tous les abonnés'!$A$6:$I$5491,2,0))</f>
        <v/>
      </c>
      <c r="D10858" s="26"/>
      <c r="E10858" s="265"/>
      <c r="F10858" s="207" t="str">
        <f>IF(ISERROR(IF(VLOOKUP(D10858,Paramètres!$C$17:$H$33,6,0)="oui","illimité",VLOOKUP(D10858,Paramètres!$C$17:$H$33,5,0))),"",IF(VLOOKUP(D10858,Paramètres!$C$17:$H$33,6,0)="oui","illimité",VLOOKUP(D10858,Paramètres!$C$17:$H$33,5,0)))</f>
        <v/>
      </c>
      <c r="G10858" s="269" t="str">
        <f t="shared" si="1032"/>
        <v/>
      </c>
      <c r="H10858" s="208" t="str">
        <f>IF(ISERROR(VLOOKUP(D10858,Paramètres!$C$17:$E$33,3,0)),"",VLOOKUP(D10858,Paramètres!$C$17:$E$33,3,0))</f>
        <v/>
      </c>
      <c r="I10858" s="53"/>
      <c r="J10858" s="209" t="str">
        <f t="shared" si="1028"/>
        <v/>
      </c>
      <c r="K10858" s="271"/>
      <c r="L10858" s="37"/>
      <c r="M10858" s="218"/>
      <c r="N10858" s="124"/>
      <c r="O10858" s="211" t="str">
        <f t="shared" ca="1" si="1033"/>
        <v/>
      </c>
      <c r="P10858" s="212" t="str">
        <f>IF(ISERROR(VLOOKUP(L10858,Paramètres!$A$38:$B$40,2,0)),"",VLOOKUP(L10858,Paramètres!$A$38:$B$40,2,0))</f>
        <v/>
      </c>
      <c r="Q10858" s="211" t="str">
        <f t="shared" ca="1" si="1034"/>
        <v/>
      </c>
      <c r="R10858" s="211" t="str">
        <f t="shared" si="1030"/>
        <v/>
      </c>
      <c r="S10858" s="213" t="str">
        <f t="shared" ca="1" si="1031"/>
        <v/>
      </c>
      <c r="T10858" s="214" t="str">
        <f t="shared" ca="1" si="1029"/>
        <v/>
      </c>
    </row>
    <row r="10859" spans="1:20" x14ac:dyDescent="0.25">
      <c r="A10859" s="119" t="s">
        <v>16428</v>
      </c>
      <c r="B10859" s="260"/>
      <c r="C10859" s="264" t="str">
        <f>IF(ISERROR(VLOOKUP(B10859,'Tous les abonnés'!$A$6:$I$5491,2,0)),"",VLOOKUP(B10859,'Tous les abonnés'!$A$6:$I$5491,2,0))</f>
        <v/>
      </c>
      <c r="D10859" s="26"/>
      <c r="E10859" s="265"/>
      <c r="F10859" s="207" t="str">
        <f>IF(ISERROR(IF(VLOOKUP(D10859,Paramètres!$C$17:$H$33,6,0)="oui","illimité",VLOOKUP(D10859,Paramètres!$C$17:$H$33,5,0))),"",IF(VLOOKUP(D10859,Paramètres!$C$17:$H$33,6,0)="oui","illimité",VLOOKUP(D10859,Paramètres!$C$17:$H$33,5,0)))</f>
        <v/>
      </c>
      <c r="G10859" s="269" t="str">
        <f t="shared" si="1032"/>
        <v/>
      </c>
      <c r="H10859" s="208" t="str">
        <f>IF(ISERROR(VLOOKUP(D10859,Paramètres!$C$17:$E$33,3,0)),"",VLOOKUP(D10859,Paramètres!$C$17:$E$33,3,0))</f>
        <v/>
      </c>
      <c r="I10859" s="53"/>
      <c r="J10859" s="209" t="str">
        <f t="shared" si="1028"/>
        <v/>
      </c>
      <c r="K10859" s="271"/>
      <c r="L10859" s="37"/>
      <c r="M10859" s="218"/>
      <c r="N10859" s="124"/>
      <c r="O10859" s="211" t="str">
        <f t="shared" ca="1" si="1033"/>
        <v/>
      </c>
      <c r="P10859" s="212" t="str">
        <f>IF(ISERROR(VLOOKUP(L10859,Paramètres!$A$38:$B$40,2,0)),"",VLOOKUP(L10859,Paramètres!$A$38:$B$40,2,0))</f>
        <v/>
      </c>
      <c r="Q10859" s="211" t="str">
        <f t="shared" ca="1" si="1034"/>
        <v/>
      </c>
      <c r="R10859" s="211" t="str">
        <f t="shared" si="1030"/>
        <v/>
      </c>
      <c r="S10859" s="213" t="str">
        <f t="shared" ca="1" si="1031"/>
        <v/>
      </c>
      <c r="T10859" s="214" t="str">
        <f t="shared" ca="1" si="1029"/>
        <v/>
      </c>
    </row>
    <row r="10860" spans="1:20" x14ac:dyDescent="0.25">
      <c r="A10860" s="119" t="s">
        <v>16429</v>
      </c>
      <c r="B10860" s="260"/>
      <c r="C10860" s="264" t="str">
        <f>IF(ISERROR(VLOOKUP(B10860,'Tous les abonnés'!$A$6:$I$5491,2,0)),"",VLOOKUP(B10860,'Tous les abonnés'!$A$6:$I$5491,2,0))</f>
        <v/>
      </c>
      <c r="D10860" s="26"/>
      <c r="E10860" s="265"/>
      <c r="F10860" s="207" t="str">
        <f>IF(ISERROR(IF(VLOOKUP(D10860,Paramètres!$C$17:$H$33,6,0)="oui","illimité",VLOOKUP(D10860,Paramètres!$C$17:$H$33,5,0))),"",IF(VLOOKUP(D10860,Paramètres!$C$17:$H$33,6,0)="oui","illimité",VLOOKUP(D10860,Paramètres!$C$17:$H$33,5,0)))</f>
        <v/>
      </c>
      <c r="G10860" s="269" t="str">
        <f t="shared" si="1032"/>
        <v/>
      </c>
      <c r="H10860" s="208" t="str">
        <f>IF(ISERROR(VLOOKUP(D10860,Paramètres!$C$17:$E$33,3,0)),"",VLOOKUP(D10860,Paramètres!$C$17:$E$33,3,0))</f>
        <v/>
      </c>
      <c r="I10860" s="53"/>
      <c r="J10860" s="209" t="str">
        <f t="shared" si="1028"/>
        <v/>
      </c>
      <c r="K10860" s="271"/>
      <c r="L10860" s="37"/>
      <c r="M10860" s="218"/>
      <c r="N10860" s="124"/>
      <c r="O10860" s="211" t="str">
        <f t="shared" ca="1" si="1033"/>
        <v/>
      </c>
      <c r="P10860" s="212" t="str">
        <f>IF(ISERROR(VLOOKUP(L10860,Paramètres!$A$38:$B$40,2,0)),"",VLOOKUP(L10860,Paramètres!$A$38:$B$40,2,0))</f>
        <v/>
      </c>
      <c r="Q10860" s="211" t="str">
        <f t="shared" ca="1" si="1034"/>
        <v/>
      </c>
      <c r="R10860" s="211" t="str">
        <f t="shared" si="1030"/>
        <v/>
      </c>
      <c r="S10860" s="213" t="str">
        <f t="shared" ca="1" si="1031"/>
        <v/>
      </c>
      <c r="T10860" s="214" t="str">
        <f t="shared" ca="1" si="1029"/>
        <v/>
      </c>
    </row>
    <row r="10861" spans="1:20" x14ac:dyDescent="0.25">
      <c r="A10861" s="119" t="s">
        <v>16430</v>
      </c>
      <c r="B10861" s="260"/>
      <c r="C10861" s="264" t="str">
        <f>IF(ISERROR(VLOOKUP(B10861,'Tous les abonnés'!$A$6:$I$5491,2,0)),"",VLOOKUP(B10861,'Tous les abonnés'!$A$6:$I$5491,2,0))</f>
        <v/>
      </c>
      <c r="D10861" s="26"/>
      <c r="E10861" s="265"/>
      <c r="F10861" s="207" t="str">
        <f>IF(ISERROR(IF(VLOOKUP(D10861,Paramètres!$C$17:$H$33,6,0)="oui","illimité",VLOOKUP(D10861,Paramètres!$C$17:$H$33,5,0))),"",IF(VLOOKUP(D10861,Paramètres!$C$17:$H$33,6,0)="oui","illimité",VLOOKUP(D10861,Paramètres!$C$17:$H$33,5,0)))</f>
        <v/>
      </c>
      <c r="G10861" s="269" t="str">
        <f t="shared" si="1032"/>
        <v/>
      </c>
      <c r="H10861" s="208" t="str">
        <f>IF(ISERROR(VLOOKUP(D10861,Paramètres!$C$17:$E$33,3,0)),"",VLOOKUP(D10861,Paramètres!$C$17:$E$33,3,0))</f>
        <v/>
      </c>
      <c r="I10861" s="53"/>
      <c r="J10861" s="209" t="str">
        <f t="shared" si="1028"/>
        <v/>
      </c>
      <c r="K10861" s="271"/>
      <c r="L10861" s="37"/>
      <c r="M10861" s="218"/>
      <c r="N10861" s="124"/>
      <c r="O10861" s="211" t="str">
        <f t="shared" ca="1" si="1033"/>
        <v/>
      </c>
      <c r="P10861" s="212" t="str">
        <f>IF(ISERROR(VLOOKUP(L10861,Paramètres!$A$38:$B$40,2,0)),"",VLOOKUP(L10861,Paramètres!$A$38:$B$40,2,0))</f>
        <v/>
      </c>
      <c r="Q10861" s="211" t="str">
        <f t="shared" ca="1" si="1034"/>
        <v/>
      </c>
      <c r="R10861" s="211" t="str">
        <f t="shared" si="1030"/>
        <v/>
      </c>
      <c r="S10861" s="213" t="str">
        <f t="shared" ca="1" si="1031"/>
        <v/>
      </c>
      <c r="T10861" s="214" t="str">
        <f t="shared" ca="1" si="1029"/>
        <v/>
      </c>
    </row>
    <row r="10862" spans="1:20" x14ac:dyDescent="0.25">
      <c r="A10862" s="119" t="s">
        <v>16431</v>
      </c>
      <c r="B10862" s="260"/>
      <c r="C10862" s="264" t="str">
        <f>IF(ISERROR(VLOOKUP(B10862,'Tous les abonnés'!$A$6:$I$5491,2,0)),"",VLOOKUP(B10862,'Tous les abonnés'!$A$6:$I$5491,2,0))</f>
        <v/>
      </c>
      <c r="D10862" s="26"/>
      <c r="E10862" s="265"/>
      <c r="F10862" s="207" t="str">
        <f>IF(ISERROR(IF(VLOOKUP(D10862,Paramètres!$C$17:$H$33,6,0)="oui","illimité",VLOOKUP(D10862,Paramètres!$C$17:$H$33,5,0))),"",IF(VLOOKUP(D10862,Paramètres!$C$17:$H$33,6,0)="oui","illimité",VLOOKUP(D10862,Paramètres!$C$17:$H$33,5,0)))</f>
        <v/>
      </c>
      <c r="G10862" s="269" t="str">
        <f t="shared" si="1032"/>
        <v/>
      </c>
      <c r="H10862" s="208" t="str">
        <f>IF(ISERROR(VLOOKUP(D10862,Paramètres!$C$17:$E$33,3,0)),"",VLOOKUP(D10862,Paramètres!$C$17:$E$33,3,0))</f>
        <v/>
      </c>
      <c r="I10862" s="53"/>
      <c r="J10862" s="209" t="str">
        <f t="shared" si="1028"/>
        <v/>
      </c>
      <c r="K10862" s="271"/>
      <c r="L10862" s="37"/>
      <c r="M10862" s="218"/>
      <c r="N10862" s="124"/>
      <c r="O10862" s="211" t="str">
        <f t="shared" ca="1" si="1033"/>
        <v/>
      </c>
      <c r="P10862" s="212" t="str">
        <f>IF(ISERROR(VLOOKUP(L10862,Paramètres!$A$38:$B$40,2,0)),"",VLOOKUP(L10862,Paramètres!$A$38:$B$40,2,0))</f>
        <v/>
      </c>
      <c r="Q10862" s="211" t="str">
        <f t="shared" ca="1" si="1034"/>
        <v/>
      </c>
      <c r="R10862" s="211" t="str">
        <f t="shared" si="1030"/>
        <v/>
      </c>
      <c r="S10862" s="213" t="str">
        <f t="shared" ca="1" si="1031"/>
        <v/>
      </c>
      <c r="T10862" s="214" t="str">
        <f t="shared" ca="1" si="1029"/>
        <v/>
      </c>
    </row>
    <row r="10863" spans="1:20" x14ac:dyDescent="0.25">
      <c r="A10863" s="119" t="s">
        <v>16432</v>
      </c>
      <c r="B10863" s="260"/>
      <c r="C10863" s="264" t="str">
        <f>IF(ISERROR(VLOOKUP(B10863,'Tous les abonnés'!$A$6:$I$5491,2,0)),"",VLOOKUP(B10863,'Tous les abonnés'!$A$6:$I$5491,2,0))</f>
        <v/>
      </c>
      <c r="D10863" s="26"/>
      <c r="E10863" s="265"/>
      <c r="F10863" s="207" t="str">
        <f>IF(ISERROR(IF(VLOOKUP(D10863,Paramètres!$C$17:$H$33,6,0)="oui","illimité",VLOOKUP(D10863,Paramètres!$C$17:$H$33,5,0))),"",IF(VLOOKUP(D10863,Paramètres!$C$17:$H$33,6,0)="oui","illimité",VLOOKUP(D10863,Paramètres!$C$17:$H$33,5,0)))</f>
        <v/>
      </c>
      <c r="G10863" s="269" t="str">
        <f t="shared" si="1032"/>
        <v/>
      </c>
      <c r="H10863" s="208" t="str">
        <f>IF(ISERROR(VLOOKUP(D10863,Paramètres!$C$17:$E$33,3,0)),"",VLOOKUP(D10863,Paramètres!$C$17:$E$33,3,0))</f>
        <v/>
      </c>
      <c r="I10863" s="53"/>
      <c r="J10863" s="209" t="str">
        <f t="shared" si="1028"/>
        <v/>
      </c>
      <c r="K10863" s="271"/>
      <c r="L10863" s="37"/>
      <c r="M10863" s="218"/>
      <c r="N10863" s="124"/>
      <c r="O10863" s="211" t="str">
        <f t="shared" ca="1" si="1033"/>
        <v/>
      </c>
      <c r="P10863" s="212" t="str">
        <f>IF(ISERROR(VLOOKUP(L10863,Paramètres!$A$38:$B$40,2,0)),"",VLOOKUP(L10863,Paramètres!$A$38:$B$40,2,0))</f>
        <v/>
      </c>
      <c r="Q10863" s="211" t="str">
        <f t="shared" ca="1" si="1034"/>
        <v/>
      </c>
      <c r="R10863" s="211" t="str">
        <f t="shared" si="1030"/>
        <v/>
      </c>
      <c r="S10863" s="213" t="str">
        <f t="shared" ca="1" si="1031"/>
        <v/>
      </c>
      <c r="T10863" s="214" t="str">
        <f t="shared" ca="1" si="1029"/>
        <v/>
      </c>
    </row>
    <row r="10864" spans="1:20" x14ac:dyDescent="0.25">
      <c r="A10864" s="119" t="s">
        <v>16433</v>
      </c>
      <c r="B10864" s="260"/>
      <c r="C10864" s="264" t="str">
        <f>IF(ISERROR(VLOOKUP(B10864,'Tous les abonnés'!$A$6:$I$5491,2,0)),"",VLOOKUP(B10864,'Tous les abonnés'!$A$6:$I$5491,2,0))</f>
        <v/>
      </c>
      <c r="D10864" s="26"/>
      <c r="E10864" s="265"/>
      <c r="F10864" s="207" t="str">
        <f>IF(ISERROR(IF(VLOOKUP(D10864,Paramètres!$C$17:$H$33,6,0)="oui","illimité",VLOOKUP(D10864,Paramètres!$C$17:$H$33,5,0))),"",IF(VLOOKUP(D10864,Paramètres!$C$17:$H$33,6,0)="oui","illimité",VLOOKUP(D10864,Paramètres!$C$17:$H$33,5,0)))</f>
        <v/>
      </c>
      <c r="G10864" s="269" t="str">
        <f t="shared" si="1032"/>
        <v/>
      </c>
      <c r="H10864" s="208" t="str">
        <f>IF(ISERROR(VLOOKUP(D10864,Paramètres!$C$17:$E$33,3,0)),"",VLOOKUP(D10864,Paramètres!$C$17:$E$33,3,0))</f>
        <v/>
      </c>
      <c r="I10864" s="53"/>
      <c r="J10864" s="209" t="str">
        <f t="shared" si="1028"/>
        <v/>
      </c>
      <c r="K10864" s="271"/>
      <c r="L10864" s="37"/>
      <c r="M10864" s="218"/>
      <c r="N10864" s="124"/>
      <c r="O10864" s="211" t="str">
        <f t="shared" ca="1" si="1033"/>
        <v/>
      </c>
      <c r="P10864" s="212" t="str">
        <f>IF(ISERROR(VLOOKUP(L10864,Paramètres!$A$38:$B$40,2,0)),"",VLOOKUP(L10864,Paramètres!$A$38:$B$40,2,0))</f>
        <v/>
      </c>
      <c r="Q10864" s="211" t="str">
        <f t="shared" ca="1" si="1034"/>
        <v/>
      </c>
      <c r="R10864" s="211" t="str">
        <f t="shared" si="1030"/>
        <v/>
      </c>
      <c r="S10864" s="213" t="str">
        <f t="shared" ca="1" si="1031"/>
        <v/>
      </c>
      <c r="T10864" s="214" t="str">
        <f t="shared" ca="1" si="1029"/>
        <v/>
      </c>
    </row>
    <row r="10865" spans="1:20" x14ac:dyDescent="0.25">
      <c r="A10865" s="119" t="s">
        <v>16434</v>
      </c>
      <c r="B10865" s="260"/>
      <c r="C10865" s="264" t="str">
        <f>IF(ISERROR(VLOOKUP(B10865,'Tous les abonnés'!$A$6:$I$5491,2,0)),"",VLOOKUP(B10865,'Tous les abonnés'!$A$6:$I$5491,2,0))</f>
        <v/>
      </c>
      <c r="D10865" s="26"/>
      <c r="E10865" s="265"/>
      <c r="F10865" s="207" t="str">
        <f>IF(ISERROR(IF(VLOOKUP(D10865,Paramètres!$C$17:$H$33,6,0)="oui","illimité",VLOOKUP(D10865,Paramètres!$C$17:$H$33,5,0))),"",IF(VLOOKUP(D10865,Paramètres!$C$17:$H$33,6,0)="oui","illimité",VLOOKUP(D10865,Paramètres!$C$17:$H$33,5,0)))</f>
        <v/>
      </c>
      <c r="G10865" s="269" t="str">
        <f t="shared" si="1032"/>
        <v/>
      </c>
      <c r="H10865" s="208" t="str">
        <f>IF(ISERROR(VLOOKUP(D10865,Paramètres!$C$17:$E$33,3,0)),"",VLOOKUP(D10865,Paramètres!$C$17:$E$33,3,0))</f>
        <v/>
      </c>
      <c r="I10865" s="53"/>
      <c r="J10865" s="209" t="str">
        <f t="shared" si="1028"/>
        <v/>
      </c>
      <c r="K10865" s="271"/>
      <c r="L10865" s="37"/>
      <c r="M10865" s="218"/>
      <c r="N10865" s="124"/>
      <c r="O10865" s="211" t="str">
        <f t="shared" ca="1" si="1033"/>
        <v/>
      </c>
      <c r="P10865" s="212" t="str">
        <f>IF(ISERROR(VLOOKUP(L10865,Paramètres!$A$38:$B$40,2,0)),"",VLOOKUP(L10865,Paramètres!$A$38:$B$40,2,0))</f>
        <v/>
      </c>
      <c r="Q10865" s="211" t="str">
        <f t="shared" ca="1" si="1034"/>
        <v/>
      </c>
      <c r="R10865" s="211" t="str">
        <f t="shared" si="1030"/>
        <v/>
      </c>
      <c r="S10865" s="213" t="str">
        <f t="shared" ca="1" si="1031"/>
        <v/>
      </c>
      <c r="T10865" s="214" t="str">
        <f t="shared" ca="1" si="1029"/>
        <v/>
      </c>
    </row>
    <row r="10866" spans="1:20" x14ac:dyDescent="0.25">
      <c r="A10866" s="119" t="s">
        <v>16435</v>
      </c>
      <c r="B10866" s="260"/>
      <c r="C10866" s="264" t="str">
        <f>IF(ISERROR(VLOOKUP(B10866,'Tous les abonnés'!$A$6:$I$5491,2,0)),"",VLOOKUP(B10866,'Tous les abonnés'!$A$6:$I$5491,2,0))</f>
        <v/>
      </c>
      <c r="D10866" s="26"/>
      <c r="E10866" s="265"/>
      <c r="F10866" s="207" t="str">
        <f>IF(ISERROR(IF(VLOOKUP(D10866,Paramètres!$C$17:$H$33,6,0)="oui","illimité",VLOOKUP(D10866,Paramètres!$C$17:$H$33,5,0))),"",IF(VLOOKUP(D10866,Paramètres!$C$17:$H$33,6,0)="oui","illimité",VLOOKUP(D10866,Paramètres!$C$17:$H$33,5,0)))</f>
        <v/>
      </c>
      <c r="G10866" s="269" t="str">
        <f t="shared" si="1032"/>
        <v/>
      </c>
      <c r="H10866" s="208" t="str">
        <f>IF(ISERROR(VLOOKUP(D10866,Paramètres!$C$17:$E$33,3,0)),"",VLOOKUP(D10866,Paramètres!$C$17:$E$33,3,0))</f>
        <v/>
      </c>
      <c r="I10866" s="53"/>
      <c r="J10866" s="209" t="str">
        <f t="shared" si="1028"/>
        <v/>
      </c>
      <c r="K10866" s="271"/>
      <c r="L10866" s="37"/>
      <c r="M10866" s="218"/>
      <c r="N10866" s="124"/>
      <c r="O10866" s="211" t="str">
        <f t="shared" ca="1" si="1033"/>
        <v/>
      </c>
      <c r="P10866" s="212" t="str">
        <f>IF(ISERROR(VLOOKUP(L10866,Paramètres!$A$38:$B$40,2,0)),"",VLOOKUP(L10866,Paramètres!$A$38:$B$40,2,0))</f>
        <v/>
      </c>
      <c r="Q10866" s="211" t="str">
        <f t="shared" ca="1" si="1034"/>
        <v/>
      </c>
      <c r="R10866" s="211" t="str">
        <f t="shared" si="1030"/>
        <v/>
      </c>
      <c r="S10866" s="213" t="str">
        <f t="shared" ca="1" si="1031"/>
        <v/>
      </c>
      <c r="T10866" s="214" t="str">
        <f t="shared" ca="1" si="1029"/>
        <v/>
      </c>
    </row>
    <row r="10867" spans="1:20" x14ac:dyDescent="0.25">
      <c r="A10867" s="119" t="s">
        <v>16436</v>
      </c>
      <c r="B10867" s="260"/>
      <c r="C10867" s="264" t="str">
        <f>IF(ISERROR(VLOOKUP(B10867,'Tous les abonnés'!$A$6:$I$5491,2,0)),"",VLOOKUP(B10867,'Tous les abonnés'!$A$6:$I$5491,2,0))</f>
        <v/>
      </c>
      <c r="D10867" s="26"/>
      <c r="E10867" s="265"/>
      <c r="F10867" s="207" t="str">
        <f>IF(ISERROR(IF(VLOOKUP(D10867,Paramètres!$C$17:$H$33,6,0)="oui","illimité",VLOOKUP(D10867,Paramètres!$C$17:$H$33,5,0))),"",IF(VLOOKUP(D10867,Paramètres!$C$17:$H$33,6,0)="oui","illimité",VLOOKUP(D10867,Paramètres!$C$17:$H$33,5,0)))</f>
        <v/>
      </c>
      <c r="G10867" s="269" t="str">
        <f t="shared" si="1032"/>
        <v/>
      </c>
      <c r="H10867" s="208" t="str">
        <f>IF(ISERROR(VLOOKUP(D10867,Paramètres!$C$17:$E$33,3,0)),"",VLOOKUP(D10867,Paramètres!$C$17:$E$33,3,0))</f>
        <v/>
      </c>
      <c r="I10867" s="53"/>
      <c r="J10867" s="209" t="str">
        <f t="shared" si="1028"/>
        <v/>
      </c>
      <c r="K10867" s="271"/>
      <c r="L10867" s="37"/>
      <c r="M10867" s="218"/>
      <c r="N10867" s="124"/>
      <c r="O10867" s="211" t="str">
        <f t="shared" ca="1" si="1033"/>
        <v/>
      </c>
      <c r="P10867" s="212" t="str">
        <f>IF(ISERROR(VLOOKUP(L10867,Paramètres!$A$38:$B$40,2,0)),"",VLOOKUP(L10867,Paramètres!$A$38:$B$40,2,0))</f>
        <v/>
      </c>
      <c r="Q10867" s="211" t="str">
        <f t="shared" ca="1" si="1034"/>
        <v/>
      </c>
      <c r="R10867" s="211" t="str">
        <f t="shared" si="1030"/>
        <v/>
      </c>
      <c r="S10867" s="213" t="str">
        <f t="shared" ca="1" si="1031"/>
        <v/>
      </c>
      <c r="T10867" s="214" t="str">
        <f t="shared" ca="1" si="1029"/>
        <v/>
      </c>
    </row>
    <row r="10868" spans="1:20" x14ac:dyDescent="0.25">
      <c r="A10868" s="119" t="s">
        <v>16437</v>
      </c>
      <c r="B10868" s="260"/>
      <c r="C10868" s="264" t="str">
        <f>IF(ISERROR(VLOOKUP(B10868,'Tous les abonnés'!$A$6:$I$5491,2,0)),"",VLOOKUP(B10868,'Tous les abonnés'!$A$6:$I$5491,2,0))</f>
        <v/>
      </c>
      <c r="D10868" s="26"/>
      <c r="E10868" s="265"/>
      <c r="F10868" s="207" t="str">
        <f>IF(ISERROR(IF(VLOOKUP(D10868,Paramètres!$C$17:$H$33,6,0)="oui","illimité",VLOOKUP(D10868,Paramètres!$C$17:$H$33,5,0))),"",IF(VLOOKUP(D10868,Paramètres!$C$17:$H$33,6,0)="oui","illimité",VLOOKUP(D10868,Paramètres!$C$17:$H$33,5,0)))</f>
        <v/>
      </c>
      <c r="G10868" s="269" t="str">
        <f t="shared" si="1032"/>
        <v/>
      </c>
      <c r="H10868" s="208" t="str">
        <f>IF(ISERROR(VLOOKUP(D10868,Paramètres!$C$17:$E$33,3,0)),"",VLOOKUP(D10868,Paramètres!$C$17:$E$33,3,0))</f>
        <v/>
      </c>
      <c r="I10868" s="53"/>
      <c r="J10868" s="209" t="str">
        <f t="shared" ref="J10868:J10902" si="1035">IF(ISERROR(H10868-(I10868*H10868)),"",H10868-(I10868*H10868))</f>
        <v/>
      </c>
      <c r="K10868" s="271"/>
      <c r="L10868" s="37"/>
      <c r="M10868" s="218"/>
      <c r="N10868" s="124"/>
      <c r="O10868" s="211" t="str">
        <f t="shared" ca="1" si="1033"/>
        <v/>
      </c>
      <c r="P10868" s="212" t="str">
        <f>IF(ISERROR(VLOOKUP(L10868,Paramètres!$A$38:$B$40,2,0)),"",VLOOKUP(L10868,Paramètres!$A$38:$B$40,2,0))</f>
        <v/>
      </c>
      <c r="Q10868" s="211" t="str">
        <f t="shared" ca="1" si="1034"/>
        <v/>
      </c>
      <c r="R10868" s="211" t="str">
        <f t="shared" si="1030"/>
        <v/>
      </c>
      <c r="S10868" s="213" t="str">
        <f t="shared" ca="1" si="1031"/>
        <v/>
      </c>
      <c r="T10868" s="214" t="str">
        <f t="shared" ca="1" si="1029"/>
        <v/>
      </c>
    </row>
    <row r="10869" spans="1:20" x14ac:dyDescent="0.25">
      <c r="A10869" s="119" t="s">
        <v>16438</v>
      </c>
      <c r="B10869" s="260"/>
      <c r="C10869" s="264" t="str">
        <f>IF(ISERROR(VLOOKUP(B10869,'Tous les abonnés'!$A$6:$I$5491,2,0)),"",VLOOKUP(B10869,'Tous les abonnés'!$A$6:$I$5491,2,0))</f>
        <v/>
      </c>
      <c r="D10869" s="26"/>
      <c r="E10869" s="265"/>
      <c r="F10869" s="207" t="str">
        <f>IF(ISERROR(IF(VLOOKUP(D10869,Paramètres!$C$17:$H$33,6,0)="oui","illimité",VLOOKUP(D10869,Paramètres!$C$17:$H$33,5,0))),"",IF(VLOOKUP(D10869,Paramètres!$C$17:$H$33,6,0)="oui","illimité",VLOOKUP(D10869,Paramètres!$C$17:$H$33,5,0)))</f>
        <v/>
      </c>
      <c r="G10869" s="269" t="str">
        <f t="shared" si="1032"/>
        <v/>
      </c>
      <c r="H10869" s="208" t="str">
        <f>IF(ISERROR(VLOOKUP(D10869,Paramètres!$C$17:$E$33,3,0)),"",VLOOKUP(D10869,Paramètres!$C$17:$E$33,3,0))</f>
        <v/>
      </c>
      <c r="I10869" s="53"/>
      <c r="J10869" s="209" t="str">
        <f t="shared" si="1035"/>
        <v/>
      </c>
      <c r="K10869" s="271"/>
      <c r="L10869" s="37"/>
      <c r="M10869" s="218"/>
      <c r="N10869" s="124"/>
      <c r="O10869" s="211" t="str">
        <f t="shared" ca="1" si="1033"/>
        <v/>
      </c>
      <c r="P10869" s="212" t="str">
        <f>IF(ISERROR(VLOOKUP(L10869,Paramètres!$A$38:$B$40,2,0)),"",VLOOKUP(L10869,Paramètres!$A$38:$B$40,2,0))</f>
        <v/>
      </c>
      <c r="Q10869" s="211" t="str">
        <f t="shared" ca="1" si="1034"/>
        <v/>
      </c>
      <c r="R10869" s="211" t="str">
        <f t="shared" si="1030"/>
        <v/>
      </c>
      <c r="S10869" s="213" t="str">
        <f t="shared" ca="1" si="1031"/>
        <v/>
      </c>
      <c r="T10869" s="214" t="str">
        <f t="shared" ca="1" si="1029"/>
        <v/>
      </c>
    </row>
    <row r="10870" spans="1:20" x14ac:dyDescent="0.25">
      <c r="A10870" s="119" t="s">
        <v>16439</v>
      </c>
      <c r="B10870" s="260"/>
      <c r="C10870" s="264" t="str">
        <f>IF(ISERROR(VLOOKUP(B10870,'Tous les abonnés'!$A$6:$I$5491,2,0)),"",VLOOKUP(B10870,'Tous les abonnés'!$A$6:$I$5491,2,0))</f>
        <v/>
      </c>
      <c r="D10870" s="26"/>
      <c r="E10870" s="265"/>
      <c r="F10870" s="207" t="str">
        <f>IF(ISERROR(IF(VLOOKUP(D10870,Paramètres!$C$17:$H$33,6,0)="oui","illimité",VLOOKUP(D10870,Paramètres!$C$17:$H$33,5,0))),"",IF(VLOOKUP(D10870,Paramètres!$C$17:$H$33,6,0)="oui","illimité",VLOOKUP(D10870,Paramètres!$C$17:$H$33,5,0)))</f>
        <v/>
      </c>
      <c r="G10870" s="269" t="str">
        <f t="shared" si="1032"/>
        <v/>
      </c>
      <c r="H10870" s="208" t="str">
        <f>IF(ISERROR(VLOOKUP(D10870,Paramètres!$C$17:$E$33,3,0)),"",VLOOKUP(D10870,Paramètres!$C$17:$E$33,3,0))</f>
        <v/>
      </c>
      <c r="I10870" s="53"/>
      <c r="J10870" s="209" t="str">
        <f t="shared" si="1035"/>
        <v/>
      </c>
      <c r="K10870" s="271"/>
      <c r="L10870" s="37"/>
      <c r="M10870" s="218"/>
      <c r="N10870" s="124"/>
      <c r="O10870" s="211" t="str">
        <f t="shared" ca="1" si="1033"/>
        <v/>
      </c>
      <c r="P10870" s="212" t="str">
        <f>IF(ISERROR(VLOOKUP(L10870,Paramètres!$A$38:$B$40,2,0)),"",VLOOKUP(L10870,Paramètres!$A$38:$B$40,2,0))</f>
        <v/>
      </c>
      <c r="Q10870" s="211" t="str">
        <f t="shared" ca="1" si="1034"/>
        <v/>
      </c>
      <c r="R10870" s="211" t="str">
        <f t="shared" si="1030"/>
        <v/>
      </c>
      <c r="S10870" s="213" t="str">
        <f t="shared" ca="1" si="1031"/>
        <v/>
      </c>
      <c r="T10870" s="214" t="str">
        <f t="shared" ca="1" si="1029"/>
        <v/>
      </c>
    </row>
    <row r="10871" spans="1:20" x14ac:dyDescent="0.25">
      <c r="A10871" s="119" t="s">
        <v>16440</v>
      </c>
      <c r="B10871" s="260"/>
      <c r="C10871" s="264" t="str">
        <f>IF(ISERROR(VLOOKUP(B10871,'Tous les abonnés'!$A$6:$I$5491,2,0)),"",VLOOKUP(B10871,'Tous les abonnés'!$A$6:$I$5491,2,0))</f>
        <v/>
      </c>
      <c r="D10871" s="26"/>
      <c r="E10871" s="265"/>
      <c r="F10871" s="207" t="str">
        <f>IF(ISERROR(IF(VLOOKUP(D10871,Paramètres!$C$17:$H$33,6,0)="oui","illimité",VLOOKUP(D10871,Paramètres!$C$17:$H$33,5,0))),"",IF(VLOOKUP(D10871,Paramètres!$C$17:$H$33,6,0)="oui","illimité",VLOOKUP(D10871,Paramètres!$C$17:$H$33,5,0)))</f>
        <v/>
      </c>
      <c r="G10871" s="269" t="str">
        <f t="shared" si="1032"/>
        <v/>
      </c>
      <c r="H10871" s="208" t="str">
        <f>IF(ISERROR(VLOOKUP(D10871,Paramètres!$C$17:$E$33,3,0)),"",VLOOKUP(D10871,Paramètres!$C$17:$E$33,3,0))</f>
        <v/>
      </c>
      <c r="I10871" s="53"/>
      <c r="J10871" s="209" t="str">
        <f t="shared" si="1035"/>
        <v/>
      </c>
      <c r="K10871" s="271"/>
      <c r="L10871" s="37"/>
      <c r="M10871" s="218"/>
      <c r="N10871" s="124"/>
      <c r="O10871" s="211" t="str">
        <f t="shared" ca="1" si="1033"/>
        <v/>
      </c>
      <c r="P10871" s="212" t="str">
        <f>IF(ISERROR(VLOOKUP(L10871,Paramètres!$A$38:$B$40,2,0)),"",VLOOKUP(L10871,Paramètres!$A$38:$B$40,2,0))</f>
        <v/>
      </c>
      <c r="Q10871" s="211" t="str">
        <f t="shared" ca="1" si="1034"/>
        <v/>
      </c>
      <c r="R10871" s="211" t="str">
        <f t="shared" si="1030"/>
        <v/>
      </c>
      <c r="S10871" s="213" t="str">
        <f t="shared" ca="1" si="1031"/>
        <v/>
      </c>
      <c r="T10871" s="214" t="str">
        <f t="shared" ca="1" si="1029"/>
        <v/>
      </c>
    </row>
    <row r="10872" spans="1:20" x14ac:dyDescent="0.25">
      <c r="A10872" s="119" t="s">
        <v>16441</v>
      </c>
      <c r="B10872" s="260"/>
      <c r="C10872" s="264" t="str">
        <f>IF(ISERROR(VLOOKUP(B10872,'Tous les abonnés'!$A$6:$I$5491,2,0)),"",VLOOKUP(B10872,'Tous les abonnés'!$A$6:$I$5491,2,0))</f>
        <v/>
      </c>
      <c r="D10872" s="26"/>
      <c r="E10872" s="265"/>
      <c r="F10872" s="207" t="str">
        <f>IF(ISERROR(IF(VLOOKUP(D10872,Paramètres!$C$17:$H$33,6,0)="oui","illimité",VLOOKUP(D10872,Paramètres!$C$17:$H$33,5,0))),"",IF(VLOOKUP(D10872,Paramètres!$C$17:$H$33,6,0)="oui","illimité",VLOOKUP(D10872,Paramètres!$C$17:$H$33,5,0)))</f>
        <v/>
      </c>
      <c r="G10872" s="269" t="str">
        <f t="shared" si="1032"/>
        <v/>
      </c>
      <c r="H10872" s="208" t="str">
        <f>IF(ISERROR(VLOOKUP(D10872,Paramètres!$C$17:$E$33,3,0)),"",VLOOKUP(D10872,Paramètres!$C$17:$E$33,3,0))</f>
        <v/>
      </c>
      <c r="I10872" s="53"/>
      <c r="J10872" s="209" t="str">
        <f t="shared" si="1035"/>
        <v/>
      </c>
      <c r="K10872" s="271"/>
      <c r="L10872" s="37"/>
      <c r="M10872" s="218"/>
      <c r="N10872" s="124"/>
      <c r="O10872" s="211" t="str">
        <f t="shared" ca="1" si="1033"/>
        <v/>
      </c>
      <c r="P10872" s="212" t="str">
        <f>IF(ISERROR(VLOOKUP(L10872,Paramètres!$A$38:$B$40,2,0)),"",VLOOKUP(L10872,Paramètres!$A$38:$B$40,2,0))</f>
        <v/>
      </c>
      <c r="Q10872" s="211" t="str">
        <f t="shared" ca="1" si="1034"/>
        <v/>
      </c>
      <c r="R10872" s="211" t="str">
        <f t="shared" si="1030"/>
        <v/>
      </c>
      <c r="S10872" s="213" t="str">
        <f t="shared" ca="1" si="1031"/>
        <v/>
      </c>
      <c r="T10872" s="214" t="str">
        <f t="shared" ca="1" si="1029"/>
        <v/>
      </c>
    </row>
    <row r="10873" spans="1:20" x14ac:dyDescent="0.25">
      <c r="A10873" s="119" t="s">
        <v>16442</v>
      </c>
      <c r="B10873" s="260"/>
      <c r="C10873" s="264" t="str">
        <f>IF(ISERROR(VLOOKUP(B10873,'Tous les abonnés'!$A$6:$I$5491,2,0)),"",VLOOKUP(B10873,'Tous les abonnés'!$A$6:$I$5491,2,0))</f>
        <v/>
      </c>
      <c r="D10873" s="26"/>
      <c r="E10873" s="265"/>
      <c r="F10873" s="207" t="str">
        <f>IF(ISERROR(IF(VLOOKUP(D10873,Paramètres!$C$17:$H$33,6,0)="oui","illimité",VLOOKUP(D10873,Paramètres!$C$17:$H$33,5,0))),"",IF(VLOOKUP(D10873,Paramètres!$C$17:$H$33,6,0)="oui","illimité",VLOOKUP(D10873,Paramètres!$C$17:$H$33,5,0)))</f>
        <v/>
      </c>
      <c r="G10873" s="269" t="str">
        <f t="shared" si="1032"/>
        <v/>
      </c>
      <c r="H10873" s="208" t="str">
        <f>IF(ISERROR(VLOOKUP(D10873,Paramètres!$C$17:$E$33,3,0)),"",VLOOKUP(D10873,Paramètres!$C$17:$E$33,3,0))</f>
        <v/>
      </c>
      <c r="I10873" s="53"/>
      <c r="J10873" s="209" t="str">
        <f t="shared" si="1035"/>
        <v/>
      </c>
      <c r="K10873" s="271"/>
      <c r="L10873" s="37"/>
      <c r="M10873" s="218"/>
      <c r="N10873" s="124"/>
      <c r="O10873" s="211" t="str">
        <f t="shared" ca="1" si="1033"/>
        <v/>
      </c>
      <c r="P10873" s="212" t="str">
        <f>IF(ISERROR(VLOOKUP(L10873,Paramètres!$A$38:$B$40,2,0)),"",VLOOKUP(L10873,Paramètres!$A$38:$B$40,2,0))</f>
        <v/>
      </c>
      <c r="Q10873" s="211" t="str">
        <f t="shared" ca="1" si="1034"/>
        <v/>
      </c>
      <c r="R10873" s="211" t="str">
        <f t="shared" si="1030"/>
        <v/>
      </c>
      <c r="S10873" s="213" t="str">
        <f t="shared" ca="1" si="1031"/>
        <v/>
      </c>
      <c r="T10873" s="214" t="str">
        <f t="shared" ref="T10873:T10902" ca="1" si="1036">IF(ISERROR(S10873-N10873),"",S10873-N10873)</f>
        <v/>
      </c>
    </row>
    <row r="10874" spans="1:20" x14ac:dyDescent="0.25">
      <c r="A10874" s="119" t="s">
        <v>16443</v>
      </c>
      <c r="B10874" s="260"/>
      <c r="C10874" s="264" t="str">
        <f>IF(ISERROR(VLOOKUP(B10874,'Tous les abonnés'!$A$6:$I$5491,2,0)),"",VLOOKUP(B10874,'Tous les abonnés'!$A$6:$I$5491,2,0))</f>
        <v/>
      </c>
      <c r="D10874" s="26"/>
      <c r="E10874" s="265"/>
      <c r="F10874" s="207" t="str">
        <f>IF(ISERROR(IF(VLOOKUP(D10874,Paramètres!$C$17:$H$33,6,0)="oui","illimité",VLOOKUP(D10874,Paramètres!$C$17:$H$33,5,0))),"",IF(VLOOKUP(D10874,Paramètres!$C$17:$H$33,6,0)="oui","illimité",VLOOKUP(D10874,Paramètres!$C$17:$H$33,5,0)))</f>
        <v/>
      </c>
      <c r="G10874" s="269" t="str">
        <f t="shared" si="1032"/>
        <v/>
      </c>
      <c r="H10874" s="208" t="str">
        <f>IF(ISERROR(VLOOKUP(D10874,Paramètres!$C$17:$E$33,3,0)),"",VLOOKUP(D10874,Paramètres!$C$17:$E$33,3,0))</f>
        <v/>
      </c>
      <c r="I10874" s="53"/>
      <c r="J10874" s="209" t="str">
        <f t="shared" si="1035"/>
        <v/>
      </c>
      <c r="K10874" s="271"/>
      <c r="L10874" s="37"/>
      <c r="M10874" s="218"/>
      <c r="N10874" s="124"/>
      <c r="O10874" s="211" t="str">
        <f t="shared" ca="1" si="1033"/>
        <v/>
      </c>
      <c r="P10874" s="212" t="str">
        <f>IF(ISERROR(VLOOKUP(L10874,Paramètres!$A$38:$B$40,2,0)),"",VLOOKUP(L10874,Paramètres!$A$38:$B$40,2,0))</f>
        <v/>
      </c>
      <c r="Q10874" s="211" t="str">
        <f t="shared" ca="1" si="1034"/>
        <v/>
      </c>
      <c r="R10874" s="211" t="str">
        <f t="shared" si="1030"/>
        <v/>
      </c>
      <c r="S10874" s="213" t="str">
        <f t="shared" ca="1" si="1031"/>
        <v/>
      </c>
      <c r="T10874" s="214" t="str">
        <f t="shared" ca="1" si="1036"/>
        <v/>
      </c>
    </row>
    <row r="10875" spans="1:20" x14ac:dyDescent="0.25">
      <c r="A10875" s="119" t="s">
        <v>16444</v>
      </c>
      <c r="B10875" s="260"/>
      <c r="C10875" s="264" t="str">
        <f>IF(ISERROR(VLOOKUP(B10875,'Tous les abonnés'!$A$6:$I$5491,2,0)),"",VLOOKUP(B10875,'Tous les abonnés'!$A$6:$I$5491,2,0))</f>
        <v/>
      </c>
      <c r="D10875" s="26"/>
      <c r="E10875" s="265"/>
      <c r="F10875" s="207" t="str">
        <f>IF(ISERROR(IF(VLOOKUP(D10875,Paramètres!$C$17:$H$33,6,0)="oui","illimité",VLOOKUP(D10875,Paramètres!$C$17:$H$33,5,0))),"",IF(VLOOKUP(D10875,Paramètres!$C$17:$H$33,6,0)="oui","illimité",VLOOKUP(D10875,Paramètres!$C$17:$H$33,5,0)))</f>
        <v/>
      </c>
      <c r="G10875" s="269" t="str">
        <f t="shared" si="1032"/>
        <v/>
      </c>
      <c r="H10875" s="208" t="str">
        <f>IF(ISERROR(VLOOKUP(D10875,Paramètres!$C$17:$E$33,3,0)),"",VLOOKUP(D10875,Paramètres!$C$17:$E$33,3,0))</f>
        <v/>
      </c>
      <c r="I10875" s="53"/>
      <c r="J10875" s="209" t="str">
        <f t="shared" si="1035"/>
        <v/>
      </c>
      <c r="K10875" s="271"/>
      <c r="L10875" s="37"/>
      <c r="M10875" s="218"/>
      <c r="N10875" s="124"/>
      <c r="O10875" s="211" t="str">
        <f t="shared" ca="1" si="1033"/>
        <v/>
      </c>
      <c r="P10875" s="212" t="str">
        <f>IF(ISERROR(VLOOKUP(L10875,Paramètres!$A$38:$B$40,2,0)),"",VLOOKUP(L10875,Paramètres!$A$38:$B$40,2,0))</f>
        <v/>
      </c>
      <c r="Q10875" s="211" t="str">
        <f t="shared" ca="1" si="1034"/>
        <v/>
      </c>
      <c r="R10875" s="211" t="str">
        <f t="shared" si="1030"/>
        <v/>
      </c>
      <c r="S10875" s="213" t="str">
        <f t="shared" ca="1" si="1031"/>
        <v/>
      </c>
      <c r="T10875" s="214" t="str">
        <f t="shared" ca="1" si="1036"/>
        <v/>
      </c>
    </row>
    <row r="10876" spans="1:20" x14ac:dyDescent="0.25">
      <c r="A10876" s="119" t="s">
        <v>16445</v>
      </c>
      <c r="B10876" s="260"/>
      <c r="C10876" s="264" t="str">
        <f>IF(ISERROR(VLOOKUP(B10876,'Tous les abonnés'!$A$6:$I$5491,2,0)),"",VLOOKUP(B10876,'Tous les abonnés'!$A$6:$I$5491,2,0))</f>
        <v/>
      </c>
      <c r="D10876" s="26"/>
      <c r="E10876" s="265"/>
      <c r="F10876" s="207" t="str">
        <f>IF(ISERROR(IF(VLOOKUP(D10876,Paramètres!$C$17:$H$33,6,0)="oui","illimité",VLOOKUP(D10876,Paramètres!$C$17:$H$33,5,0))),"",IF(VLOOKUP(D10876,Paramètres!$C$17:$H$33,6,0)="oui","illimité",VLOOKUP(D10876,Paramètres!$C$17:$H$33,5,0)))</f>
        <v/>
      </c>
      <c r="G10876" s="269" t="str">
        <f t="shared" si="1032"/>
        <v/>
      </c>
      <c r="H10876" s="208" t="str">
        <f>IF(ISERROR(VLOOKUP(D10876,Paramètres!$C$17:$E$33,3,0)),"",VLOOKUP(D10876,Paramètres!$C$17:$E$33,3,0))</f>
        <v/>
      </c>
      <c r="I10876" s="53"/>
      <c r="J10876" s="209" t="str">
        <f t="shared" si="1035"/>
        <v/>
      </c>
      <c r="K10876" s="271"/>
      <c r="L10876" s="37"/>
      <c r="M10876" s="218"/>
      <c r="N10876" s="124"/>
      <c r="O10876" s="211" t="str">
        <f t="shared" ca="1" si="1033"/>
        <v/>
      </c>
      <c r="P10876" s="212" t="str">
        <f>IF(ISERROR(VLOOKUP(L10876,Paramètres!$A$38:$B$40,2,0)),"",VLOOKUP(L10876,Paramètres!$A$38:$B$40,2,0))</f>
        <v/>
      </c>
      <c r="Q10876" s="211" t="str">
        <f t="shared" ca="1" si="1034"/>
        <v/>
      </c>
      <c r="R10876" s="211" t="str">
        <f t="shared" si="1030"/>
        <v/>
      </c>
      <c r="S10876" s="213" t="str">
        <f t="shared" ca="1" si="1031"/>
        <v/>
      </c>
      <c r="T10876" s="214" t="str">
        <f t="shared" ca="1" si="1036"/>
        <v/>
      </c>
    </row>
    <row r="10877" spans="1:20" x14ac:dyDescent="0.25">
      <c r="A10877" s="119" t="s">
        <v>16446</v>
      </c>
      <c r="B10877" s="260"/>
      <c r="C10877" s="264" t="str">
        <f>IF(ISERROR(VLOOKUP(B10877,'Tous les abonnés'!$A$6:$I$5491,2,0)),"",VLOOKUP(B10877,'Tous les abonnés'!$A$6:$I$5491,2,0))</f>
        <v/>
      </c>
      <c r="D10877" s="26"/>
      <c r="E10877" s="265"/>
      <c r="F10877" s="207" t="str">
        <f>IF(ISERROR(IF(VLOOKUP(D10877,Paramètres!$C$17:$H$33,6,0)="oui","illimité",VLOOKUP(D10877,Paramètres!$C$17:$H$33,5,0))),"",IF(VLOOKUP(D10877,Paramètres!$C$17:$H$33,6,0)="oui","illimité",VLOOKUP(D10877,Paramètres!$C$17:$H$33,5,0)))</f>
        <v/>
      </c>
      <c r="G10877" s="269" t="str">
        <f t="shared" si="1032"/>
        <v/>
      </c>
      <c r="H10877" s="208" t="str">
        <f>IF(ISERROR(VLOOKUP(D10877,Paramètres!$C$17:$E$33,3,0)),"",VLOOKUP(D10877,Paramètres!$C$17:$E$33,3,0))</f>
        <v/>
      </c>
      <c r="I10877" s="53"/>
      <c r="J10877" s="209" t="str">
        <f t="shared" si="1035"/>
        <v/>
      </c>
      <c r="K10877" s="271"/>
      <c r="L10877" s="37"/>
      <c r="M10877" s="218"/>
      <c r="N10877" s="124"/>
      <c r="O10877" s="211" t="str">
        <f t="shared" ca="1" si="1033"/>
        <v/>
      </c>
      <c r="P10877" s="212" t="str">
        <f>IF(ISERROR(VLOOKUP(L10877,Paramètres!$A$38:$B$40,2,0)),"",VLOOKUP(L10877,Paramètres!$A$38:$B$40,2,0))</f>
        <v/>
      </c>
      <c r="Q10877" s="211" t="str">
        <f t="shared" ca="1" si="1034"/>
        <v/>
      </c>
      <c r="R10877" s="211" t="str">
        <f t="shared" si="1030"/>
        <v/>
      </c>
      <c r="S10877" s="213" t="str">
        <f t="shared" ca="1" si="1031"/>
        <v/>
      </c>
      <c r="T10877" s="214" t="str">
        <f t="shared" ca="1" si="1036"/>
        <v/>
      </c>
    </row>
    <row r="10878" spans="1:20" x14ac:dyDescent="0.25">
      <c r="A10878" s="119" t="s">
        <v>16447</v>
      </c>
      <c r="B10878" s="260"/>
      <c r="C10878" s="264" t="str">
        <f>IF(ISERROR(VLOOKUP(B10878,'Tous les abonnés'!$A$6:$I$5491,2,0)),"",VLOOKUP(B10878,'Tous les abonnés'!$A$6:$I$5491,2,0))</f>
        <v/>
      </c>
      <c r="D10878" s="26"/>
      <c r="E10878" s="265"/>
      <c r="F10878" s="207" t="str">
        <f>IF(ISERROR(IF(VLOOKUP(D10878,Paramètres!$C$17:$H$33,6,0)="oui","illimité",VLOOKUP(D10878,Paramètres!$C$17:$H$33,5,0))),"",IF(VLOOKUP(D10878,Paramètres!$C$17:$H$33,6,0)="oui","illimité",VLOOKUP(D10878,Paramètres!$C$17:$H$33,5,0)))</f>
        <v/>
      </c>
      <c r="G10878" s="269" t="str">
        <f t="shared" si="1032"/>
        <v/>
      </c>
      <c r="H10878" s="208" t="str">
        <f>IF(ISERROR(VLOOKUP(D10878,Paramètres!$C$17:$E$33,3,0)),"",VLOOKUP(D10878,Paramètres!$C$17:$E$33,3,0))</f>
        <v/>
      </c>
      <c r="I10878" s="53"/>
      <c r="J10878" s="209" t="str">
        <f t="shared" si="1035"/>
        <v/>
      </c>
      <c r="K10878" s="271"/>
      <c r="L10878" s="37"/>
      <c r="M10878" s="218"/>
      <c r="N10878" s="124"/>
      <c r="O10878" s="211" t="str">
        <f t="shared" ca="1" si="1033"/>
        <v/>
      </c>
      <c r="P10878" s="212" t="str">
        <f>IF(ISERROR(VLOOKUP(L10878,Paramètres!$A$38:$B$40,2,0)),"",VLOOKUP(L10878,Paramètres!$A$38:$B$40,2,0))</f>
        <v/>
      </c>
      <c r="Q10878" s="211" t="str">
        <f t="shared" ca="1" si="1034"/>
        <v/>
      </c>
      <c r="R10878" s="211" t="str">
        <f t="shared" si="1030"/>
        <v/>
      </c>
      <c r="S10878" s="213" t="str">
        <f t="shared" ca="1" si="1031"/>
        <v/>
      </c>
      <c r="T10878" s="214" t="str">
        <f t="shared" ca="1" si="1036"/>
        <v/>
      </c>
    </row>
    <row r="10879" spans="1:20" x14ac:dyDescent="0.25">
      <c r="A10879" s="119" t="s">
        <v>16448</v>
      </c>
      <c r="B10879" s="260"/>
      <c r="C10879" s="264" t="str">
        <f>IF(ISERROR(VLOOKUP(B10879,'Tous les abonnés'!$A$6:$I$5491,2,0)),"",VLOOKUP(B10879,'Tous les abonnés'!$A$6:$I$5491,2,0))</f>
        <v/>
      </c>
      <c r="D10879" s="26"/>
      <c r="E10879" s="265"/>
      <c r="F10879" s="207" t="str">
        <f>IF(ISERROR(IF(VLOOKUP(D10879,Paramètres!$C$17:$H$33,6,0)="oui","illimité",VLOOKUP(D10879,Paramètres!$C$17:$H$33,5,0))),"",IF(VLOOKUP(D10879,Paramètres!$C$17:$H$33,6,0)="oui","illimité",VLOOKUP(D10879,Paramètres!$C$17:$H$33,5,0)))</f>
        <v/>
      </c>
      <c r="G10879" s="269" t="str">
        <f t="shared" si="1032"/>
        <v/>
      </c>
      <c r="H10879" s="208" t="str">
        <f>IF(ISERROR(VLOOKUP(D10879,Paramètres!$C$17:$E$33,3,0)),"",VLOOKUP(D10879,Paramètres!$C$17:$E$33,3,0))</f>
        <v/>
      </c>
      <c r="I10879" s="53"/>
      <c r="J10879" s="209" t="str">
        <f t="shared" si="1035"/>
        <v/>
      </c>
      <c r="K10879" s="271"/>
      <c r="L10879" s="37"/>
      <c r="M10879" s="218"/>
      <c r="N10879" s="124"/>
      <c r="O10879" s="211" t="str">
        <f t="shared" ca="1" si="1033"/>
        <v/>
      </c>
      <c r="P10879" s="212" t="str">
        <f>IF(ISERROR(VLOOKUP(L10879,Paramètres!$A$38:$B$40,2,0)),"",VLOOKUP(L10879,Paramètres!$A$38:$B$40,2,0))</f>
        <v/>
      </c>
      <c r="Q10879" s="211" t="str">
        <f t="shared" ca="1" si="1034"/>
        <v/>
      </c>
      <c r="R10879" s="211" t="str">
        <f t="shared" si="1030"/>
        <v/>
      </c>
      <c r="S10879" s="213" t="str">
        <f t="shared" ca="1" si="1031"/>
        <v/>
      </c>
      <c r="T10879" s="214" t="str">
        <f t="shared" ca="1" si="1036"/>
        <v/>
      </c>
    </row>
    <row r="10880" spans="1:20" x14ac:dyDescent="0.25">
      <c r="A10880" s="119" t="s">
        <v>16449</v>
      </c>
      <c r="B10880" s="260"/>
      <c r="C10880" s="264" t="str">
        <f>IF(ISERROR(VLOOKUP(B10880,'Tous les abonnés'!$A$6:$I$5491,2,0)),"",VLOOKUP(B10880,'Tous les abonnés'!$A$6:$I$5491,2,0))</f>
        <v/>
      </c>
      <c r="D10880" s="26"/>
      <c r="E10880" s="265"/>
      <c r="F10880" s="207" t="str">
        <f>IF(ISERROR(IF(VLOOKUP(D10880,Paramètres!$C$17:$H$33,6,0)="oui","illimité",VLOOKUP(D10880,Paramètres!$C$17:$H$33,5,0))),"",IF(VLOOKUP(D10880,Paramètres!$C$17:$H$33,6,0)="oui","illimité",VLOOKUP(D10880,Paramètres!$C$17:$H$33,5,0)))</f>
        <v/>
      </c>
      <c r="G10880" s="269" t="str">
        <f t="shared" si="1032"/>
        <v/>
      </c>
      <c r="H10880" s="208" t="str">
        <f>IF(ISERROR(VLOOKUP(D10880,Paramètres!$C$17:$E$33,3,0)),"",VLOOKUP(D10880,Paramètres!$C$17:$E$33,3,0))</f>
        <v/>
      </c>
      <c r="I10880" s="53"/>
      <c r="J10880" s="209" t="str">
        <f t="shared" si="1035"/>
        <v/>
      </c>
      <c r="K10880" s="271"/>
      <c r="L10880" s="37"/>
      <c r="M10880" s="218"/>
      <c r="N10880" s="124"/>
      <c r="O10880" s="211" t="str">
        <f t="shared" ca="1" si="1033"/>
        <v/>
      </c>
      <c r="P10880" s="212" t="str">
        <f>IF(ISERROR(VLOOKUP(L10880,Paramètres!$A$38:$B$40,2,0)),"",VLOOKUP(L10880,Paramètres!$A$38:$B$40,2,0))</f>
        <v/>
      </c>
      <c r="Q10880" s="211" t="str">
        <f t="shared" ca="1" si="1034"/>
        <v/>
      </c>
      <c r="R10880" s="211" t="str">
        <f t="shared" si="1030"/>
        <v/>
      </c>
      <c r="S10880" s="213" t="str">
        <f t="shared" ca="1" si="1031"/>
        <v/>
      </c>
      <c r="T10880" s="214" t="str">
        <f t="shared" ca="1" si="1036"/>
        <v/>
      </c>
    </row>
    <row r="10881" spans="1:20" x14ac:dyDescent="0.25">
      <c r="A10881" s="119" t="s">
        <v>16450</v>
      </c>
      <c r="B10881" s="260"/>
      <c r="C10881" s="264" t="str">
        <f>IF(ISERROR(VLOOKUP(B10881,'Tous les abonnés'!$A$6:$I$5491,2,0)),"",VLOOKUP(B10881,'Tous les abonnés'!$A$6:$I$5491,2,0))</f>
        <v/>
      </c>
      <c r="D10881" s="26"/>
      <c r="E10881" s="265"/>
      <c r="F10881" s="207" t="str">
        <f>IF(ISERROR(IF(VLOOKUP(D10881,Paramètres!$C$17:$H$33,6,0)="oui","illimité",VLOOKUP(D10881,Paramètres!$C$17:$H$33,5,0))),"",IF(VLOOKUP(D10881,Paramètres!$C$17:$H$33,6,0)="oui","illimité",VLOOKUP(D10881,Paramètres!$C$17:$H$33,5,0)))</f>
        <v/>
      </c>
      <c r="G10881" s="269" t="str">
        <f t="shared" si="1032"/>
        <v/>
      </c>
      <c r="H10881" s="208" t="str">
        <f>IF(ISERROR(VLOOKUP(D10881,Paramètres!$C$17:$E$33,3,0)),"",VLOOKUP(D10881,Paramètres!$C$17:$E$33,3,0))</f>
        <v/>
      </c>
      <c r="I10881" s="53"/>
      <c r="J10881" s="209" t="str">
        <f t="shared" si="1035"/>
        <v/>
      </c>
      <c r="K10881" s="271"/>
      <c r="L10881" s="37"/>
      <c r="M10881" s="218"/>
      <c r="N10881" s="124"/>
      <c r="O10881" s="211" t="str">
        <f t="shared" ca="1" si="1033"/>
        <v/>
      </c>
      <c r="P10881" s="212" t="str">
        <f>IF(ISERROR(VLOOKUP(L10881,Paramètres!$A$38:$B$40,2,0)),"",VLOOKUP(L10881,Paramètres!$A$38:$B$40,2,0))</f>
        <v/>
      </c>
      <c r="Q10881" s="211" t="str">
        <f t="shared" ca="1" si="1034"/>
        <v/>
      </c>
      <c r="R10881" s="211" t="str">
        <f t="shared" si="1030"/>
        <v/>
      </c>
      <c r="S10881" s="213" t="str">
        <f t="shared" ca="1" si="1031"/>
        <v/>
      </c>
      <c r="T10881" s="214" t="str">
        <f t="shared" ca="1" si="1036"/>
        <v/>
      </c>
    </row>
    <row r="10882" spans="1:20" x14ac:dyDescent="0.25">
      <c r="A10882" s="119" t="s">
        <v>16451</v>
      </c>
      <c r="B10882" s="260"/>
      <c r="C10882" s="264" t="str">
        <f>IF(ISERROR(VLOOKUP(B10882,'Tous les abonnés'!$A$6:$I$5491,2,0)),"",VLOOKUP(B10882,'Tous les abonnés'!$A$6:$I$5491,2,0))</f>
        <v/>
      </c>
      <c r="D10882" s="26"/>
      <c r="E10882" s="265"/>
      <c r="F10882" s="207" t="str">
        <f>IF(ISERROR(IF(VLOOKUP(D10882,Paramètres!$C$17:$H$33,6,0)="oui","illimité",VLOOKUP(D10882,Paramètres!$C$17:$H$33,5,0))),"",IF(VLOOKUP(D10882,Paramètres!$C$17:$H$33,6,0)="oui","illimité",VLOOKUP(D10882,Paramètres!$C$17:$H$33,5,0)))</f>
        <v/>
      </c>
      <c r="G10882" s="269" t="str">
        <f t="shared" si="1032"/>
        <v/>
      </c>
      <c r="H10882" s="208" t="str">
        <f>IF(ISERROR(VLOOKUP(D10882,Paramètres!$C$17:$E$33,3,0)),"",VLOOKUP(D10882,Paramètres!$C$17:$E$33,3,0))</f>
        <v/>
      </c>
      <c r="I10882" s="53"/>
      <c r="J10882" s="209" t="str">
        <f t="shared" si="1035"/>
        <v/>
      </c>
      <c r="K10882" s="271"/>
      <c r="L10882" s="37"/>
      <c r="M10882" s="218"/>
      <c r="N10882" s="124"/>
      <c r="O10882" s="211" t="str">
        <f t="shared" ca="1" si="1033"/>
        <v/>
      </c>
      <c r="P10882" s="212" t="str">
        <f>IF(ISERROR(VLOOKUP(L10882,Paramètres!$A$38:$B$40,2,0)),"",VLOOKUP(L10882,Paramètres!$A$38:$B$40,2,0))</f>
        <v/>
      </c>
      <c r="Q10882" s="211" t="str">
        <f t="shared" ca="1" si="1034"/>
        <v/>
      </c>
      <c r="R10882" s="211" t="str">
        <f t="shared" si="1030"/>
        <v/>
      </c>
      <c r="S10882" s="213" t="str">
        <f t="shared" ca="1" si="1031"/>
        <v/>
      </c>
      <c r="T10882" s="214" t="str">
        <f t="shared" ca="1" si="1036"/>
        <v/>
      </c>
    </row>
    <row r="10883" spans="1:20" x14ac:dyDescent="0.25">
      <c r="A10883" s="119" t="s">
        <v>16452</v>
      </c>
      <c r="B10883" s="260"/>
      <c r="C10883" s="264" t="str">
        <f>IF(ISERROR(VLOOKUP(B10883,'Tous les abonnés'!$A$6:$I$5491,2,0)),"",VLOOKUP(B10883,'Tous les abonnés'!$A$6:$I$5491,2,0))</f>
        <v/>
      </c>
      <c r="D10883" s="26"/>
      <c r="E10883" s="265"/>
      <c r="F10883" s="207" t="str">
        <f>IF(ISERROR(IF(VLOOKUP(D10883,Paramètres!$C$17:$H$33,6,0)="oui","illimité",VLOOKUP(D10883,Paramètres!$C$17:$H$33,5,0))),"",IF(VLOOKUP(D10883,Paramètres!$C$17:$H$33,6,0)="oui","illimité",VLOOKUP(D10883,Paramètres!$C$17:$H$33,5,0)))</f>
        <v/>
      </c>
      <c r="G10883" s="269" t="str">
        <f t="shared" si="1032"/>
        <v/>
      </c>
      <c r="H10883" s="208" t="str">
        <f>IF(ISERROR(VLOOKUP(D10883,Paramètres!$C$17:$E$33,3,0)),"",VLOOKUP(D10883,Paramètres!$C$17:$E$33,3,0))</f>
        <v/>
      </c>
      <c r="I10883" s="53"/>
      <c r="J10883" s="209" t="str">
        <f t="shared" si="1035"/>
        <v/>
      </c>
      <c r="K10883" s="271"/>
      <c r="L10883" s="37"/>
      <c r="M10883" s="218"/>
      <c r="N10883" s="124"/>
      <c r="O10883" s="211" t="str">
        <f t="shared" ca="1" si="1033"/>
        <v/>
      </c>
      <c r="P10883" s="212" t="str">
        <f>IF(ISERROR(VLOOKUP(L10883,Paramètres!$A$38:$B$40,2,0)),"",VLOOKUP(L10883,Paramètres!$A$38:$B$40,2,0))</f>
        <v/>
      </c>
      <c r="Q10883" s="211" t="str">
        <f t="shared" ca="1" si="1034"/>
        <v/>
      </c>
      <c r="R10883" s="211" t="str">
        <f t="shared" si="1030"/>
        <v/>
      </c>
      <c r="S10883" s="213" t="str">
        <f t="shared" ca="1" si="1031"/>
        <v/>
      </c>
      <c r="T10883" s="214" t="str">
        <f t="shared" ca="1" si="1036"/>
        <v/>
      </c>
    </row>
    <row r="10884" spans="1:20" x14ac:dyDescent="0.25">
      <c r="A10884" s="119" t="s">
        <v>16453</v>
      </c>
      <c r="B10884" s="260"/>
      <c r="C10884" s="264" t="str">
        <f>IF(ISERROR(VLOOKUP(B10884,'Tous les abonnés'!$A$6:$I$5491,2,0)),"",VLOOKUP(B10884,'Tous les abonnés'!$A$6:$I$5491,2,0))</f>
        <v/>
      </c>
      <c r="D10884" s="26"/>
      <c r="E10884" s="265"/>
      <c r="F10884" s="207" t="str">
        <f>IF(ISERROR(IF(VLOOKUP(D10884,Paramètres!$C$17:$H$33,6,0)="oui","illimité",VLOOKUP(D10884,Paramètres!$C$17:$H$33,5,0))),"",IF(VLOOKUP(D10884,Paramètres!$C$17:$H$33,6,0)="oui","illimité",VLOOKUP(D10884,Paramètres!$C$17:$H$33,5,0)))</f>
        <v/>
      </c>
      <c r="G10884" s="269" t="str">
        <f t="shared" si="1032"/>
        <v/>
      </c>
      <c r="H10884" s="208" t="str">
        <f>IF(ISERROR(VLOOKUP(D10884,Paramètres!$C$17:$E$33,3,0)),"",VLOOKUP(D10884,Paramètres!$C$17:$E$33,3,0))</f>
        <v/>
      </c>
      <c r="I10884" s="53"/>
      <c r="J10884" s="209" t="str">
        <f t="shared" si="1035"/>
        <v/>
      </c>
      <c r="K10884" s="271"/>
      <c r="L10884" s="37"/>
      <c r="M10884" s="218"/>
      <c r="N10884" s="124"/>
      <c r="O10884" s="211" t="str">
        <f t="shared" ca="1" si="1033"/>
        <v/>
      </c>
      <c r="P10884" s="212" t="str">
        <f>IF(ISERROR(VLOOKUP(L10884,Paramètres!$A$38:$B$40,2,0)),"",VLOOKUP(L10884,Paramètres!$A$38:$B$40,2,0))</f>
        <v/>
      </c>
      <c r="Q10884" s="211" t="str">
        <f t="shared" ca="1" si="1034"/>
        <v/>
      </c>
      <c r="R10884" s="211" t="str">
        <f t="shared" si="1030"/>
        <v/>
      </c>
      <c r="S10884" s="213" t="str">
        <f t="shared" ca="1" si="1031"/>
        <v/>
      </c>
      <c r="T10884" s="214" t="str">
        <f t="shared" ca="1" si="1036"/>
        <v/>
      </c>
    </row>
    <row r="10885" spans="1:20" x14ac:dyDescent="0.25">
      <c r="A10885" s="119" t="s">
        <v>16454</v>
      </c>
      <c r="B10885" s="260"/>
      <c r="C10885" s="264" t="str">
        <f>IF(ISERROR(VLOOKUP(B10885,'Tous les abonnés'!$A$6:$I$5491,2,0)),"",VLOOKUP(B10885,'Tous les abonnés'!$A$6:$I$5491,2,0))</f>
        <v/>
      </c>
      <c r="D10885" s="26"/>
      <c r="E10885" s="265"/>
      <c r="F10885" s="207" t="str">
        <f>IF(ISERROR(IF(VLOOKUP(D10885,Paramètres!$C$17:$H$33,6,0)="oui","illimité",VLOOKUP(D10885,Paramètres!$C$17:$H$33,5,0))),"",IF(VLOOKUP(D10885,Paramètres!$C$17:$H$33,6,0)="oui","illimité",VLOOKUP(D10885,Paramètres!$C$17:$H$33,5,0)))</f>
        <v/>
      </c>
      <c r="G10885" s="269" t="str">
        <f t="shared" si="1032"/>
        <v/>
      </c>
      <c r="H10885" s="208" t="str">
        <f>IF(ISERROR(VLOOKUP(D10885,Paramètres!$C$17:$E$33,3,0)),"",VLOOKUP(D10885,Paramètres!$C$17:$E$33,3,0))</f>
        <v/>
      </c>
      <c r="I10885" s="53"/>
      <c r="J10885" s="209" t="str">
        <f t="shared" si="1035"/>
        <v/>
      </c>
      <c r="K10885" s="271"/>
      <c r="L10885" s="37"/>
      <c r="M10885" s="218"/>
      <c r="N10885" s="124"/>
      <c r="O10885" s="211" t="str">
        <f t="shared" ca="1" si="1033"/>
        <v/>
      </c>
      <c r="P10885" s="212" t="str">
        <f>IF(ISERROR(VLOOKUP(L10885,Paramètres!$A$38:$B$40,2,0)),"",VLOOKUP(L10885,Paramètres!$A$38:$B$40,2,0))</f>
        <v/>
      </c>
      <c r="Q10885" s="211" t="str">
        <f t="shared" ca="1" si="1034"/>
        <v/>
      </c>
      <c r="R10885" s="211" t="str">
        <f t="shared" si="1030"/>
        <v/>
      </c>
      <c r="S10885" s="213" t="str">
        <f t="shared" ca="1" si="1031"/>
        <v/>
      </c>
      <c r="T10885" s="214" t="str">
        <f t="shared" ca="1" si="1036"/>
        <v/>
      </c>
    </row>
    <row r="10886" spans="1:20" x14ac:dyDescent="0.25">
      <c r="A10886" s="119" t="s">
        <v>16455</v>
      </c>
      <c r="B10886" s="260"/>
      <c r="C10886" s="264" t="str">
        <f>IF(ISERROR(VLOOKUP(B10886,'Tous les abonnés'!$A$6:$I$5491,2,0)),"",VLOOKUP(B10886,'Tous les abonnés'!$A$6:$I$5491,2,0))</f>
        <v/>
      </c>
      <c r="D10886" s="26"/>
      <c r="E10886" s="265"/>
      <c r="F10886" s="207" t="str">
        <f>IF(ISERROR(IF(VLOOKUP(D10886,Paramètres!$C$17:$H$33,6,0)="oui","illimité",VLOOKUP(D10886,Paramètres!$C$17:$H$33,5,0))),"",IF(VLOOKUP(D10886,Paramètres!$C$17:$H$33,6,0)="oui","illimité",VLOOKUP(D10886,Paramètres!$C$17:$H$33,5,0)))</f>
        <v/>
      </c>
      <c r="G10886" s="269" t="str">
        <f t="shared" si="1032"/>
        <v/>
      </c>
      <c r="H10886" s="208" t="str">
        <f>IF(ISERROR(VLOOKUP(D10886,Paramètres!$C$17:$E$33,3,0)),"",VLOOKUP(D10886,Paramètres!$C$17:$E$33,3,0))</f>
        <v/>
      </c>
      <c r="I10886" s="53"/>
      <c r="J10886" s="209" t="str">
        <f t="shared" si="1035"/>
        <v/>
      </c>
      <c r="K10886" s="271"/>
      <c r="L10886" s="37"/>
      <c r="M10886" s="218"/>
      <c r="N10886" s="124"/>
      <c r="O10886" s="211" t="str">
        <f t="shared" ca="1" si="1033"/>
        <v/>
      </c>
      <c r="P10886" s="212" t="str">
        <f>IF(ISERROR(VLOOKUP(L10886,Paramètres!$A$38:$B$40,2,0)),"",VLOOKUP(L10886,Paramètres!$A$38:$B$40,2,0))</f>
        <v/>
      </c>
      <c r="Q10886" s="211" t="str">
        <f t="shared" ca="1" si="1034"/>
        <v/>
      </c>
      <c r="R10886" s="211" t="str">
        <f t="shared" si="1030"/>
        <v/>
      </c>
      <c r="S10886" s="213" t="str">
        <f t="shared" ca="1" si="1031"/>
        <v/>
      </c>
      <c r="T10886" s="214" t="str">
        <f t="shared" ca="1" si="1036"/>
        <v/>
      </c>
    </row>
    <row r="10887" spans="1:20" x14ac:dyDescent="0.25">
      <c r="A10887" s="119" t="s">
        <v>16456</v>
      </c>
      <c r="B10887" s="260"/>
      <c r="C10887" s="264" t="str">
        <f>IF(ISERROR(VLOOKUP(B10887,'Tous les abonnés'!$A$6:$I$5491,2,0)),"",VLOOKUP(B10887,'Tous les abonnés'!$A$6:$I$5491,2,0))</f>
        <v/>
      </c>
      <c r="D10887" s="26"/>
      <c r="E10887" s="265"/>
      <c r="F10887" s="207" t="str">
        <f>IF(ISERROR(IF(VLOOKUP(D10887,Paramètres!$C$17:$H$33,6,0)="oui","illimité",VLOOKUP(D10887,Paramètres!$C$17:$H$33,5,0))),"",IF(VLOOKUP(D10887,Paramètres!$C$17:$H$33,6,0)="oui","illimité",VLOOKUP(D10887,Paramètres!$C$17:$H$33,5,0)))</f>
        <v/>
      </c>
      <c r="G10887" s="269" t="str">
        <f t="shared" si="1032"/>
        <v/>
      </c>
      <c r="H10887" s="208" t="str">
        <f>IF(ISERROR(VLOOKUP(D10887,Paramètres!$C$17:$E$33,3,0)),"",VLOOKUP(D10887,Paramètres!$C$17:$E$33,3,0))</f>
        <v/>
      </c>
      <c r="I10887" s="53"/>
      <c r="J10887" s="209" t="str">
        <f t="shared" si="1035"/>
        <v/>
      </c>
      <c r="K10887" s="271"/>
      <c r="L10887" s="37"/>
      <c r="M10887" s="218"/>
      <c r="N10887" s="124"/>
      <c r="O10887" s="211" t="str">
        <f t="shared" ca="1" si="1033"/>
        <v/>
      </c>
      <c r="P10887" s="212" t="str">
        <f>IF(ISERROR(VLOOKUP(L10887,Paramètres!$A$38:$B$40,2,0)),"",VLOOKUP(L10887,Paramètres!$A$38:$B$40,2,0))</f>
        <v/>
      </c>
      <c r="Q10887" s="211" t="str">
        <f t="shared" ca="1" si="1034"/>
        <v/>
      </c>
      <c r="R10887" s="211" t="str">
        <f t="shared" ref="R10887:R10902" si="1037">IF(L10887="en 1 fois",1,IF(F10887="illimité",O10887/P10887,IF(ISERROR(F10887/P10887),"",ROUND(F10887/P10887,0))))</f>
        <v/>
      </c>
      <c r="S10887" s="213" t="str">
        <f t="shared" ref="S10887:S10902" ca="1" si="1038">IF(ISERROR(IF(F10887="illimité",Q10887*J10887,IF(L10887="en 1 fois",J10887,J10887*Q10887/R10887))),"",IF(F10887="illimité",Q10887*J10887,IF(L10887="en 1 fois",J10887,J10887*Q10887/R10887)))</f>
        <v/>
      </c>
      <c r="T10887" s="214" t="str">
        <f t="shared" ca="1" si="1036"/>
        <v/>
      </c>
    </row>
    <row r="10888" spans="1:20" x14ac:dyDescent="0.25">
      <c r="A10888" s="119" t="s">
        <v>16457</v>
      </c>
      <c r="B10888" s="260"/>
      <c r="C10888" s="264" t="str">
        <f>IF(ISERROR(VLOOKUP(B10888,'Tous les abonnés'!$A$6:$I$5491,2,0)),"",VLOOKUP(B10888,'Tous les abonnés'!$A$6:$I$5491,2,0))</f>
        <v/>
      </c>
      <c r="D10888" s="26"/>
      <c r="E10888" s="265"/>
      <c r="F10888" s="207" t="str">
        <f>IF(ISERROR(IF(VLOOKUP(D10888,Paramètres!$C$17:$H$33,6,0)="oui","illimité",VLOOKUP(D10888,Paramètres!$C$17:$H$33,5,0))),"",IF(VLOOKUP(D10888,Paramètres!$C$17:$H$33,6,0)="oui","illimité",VLOOKUP(D10888,Paramètres!$C$17:$H$33,5,0)))</f>
        <v/>
      </c>
      <c r="G10888" s="269" t="str">
        <f t="shared" ref="G10888:G10902" si="1039">IF(ISBLANK(K10888),IF(ISERROR(E10888+F10888),"",E10888+F10888),K10888)</f>
        <v/>
      </c>
      <c r="H10888" s="208" t="str">
        <f>IF(ISERROR(VLOOKUP(D10888,Paramètres!$C$17:$E$33,3,0)),"",VLOOKUP(D10888,Paramètres!$C$17:$E$33,3,0))</f>
        <v/>
      </c>
      <c r="I10888" s="53"/>
      <c r="J10888" s="209" t="str">
        <f t="shared" si="1035"/>
        <v/>
      </c>
      <c r="K10888" s="271"/>
      <c r="L10888" s="37"/>
      <c r="M10888" s="218"/>
      <c r="N10888" s="124"/>
      <c r="O10888" s="211" t="str">
        <f t="shared" ref="O10888:O10902" ca="1" si="1040">IF(ISBLANK(E10888),"",IF(TODAY()&gt;G10888,G10888-E10888,TODAY()-E10888))</f>
        <v/>
      </c>
      <c r="P10888" s="212" t="str">
        <f>IF(ISERROR(VLOOKUP(L10888,Paramètres!$A$38:$B$40,2,0)),"",VLOOKUP(L10888,Paramètres!$A$38:$B$40,2,0))</f>
        <v/>
      </c>
      <c r="Q10888" s="211" t="str">
        <f t="shared" ref="Q10888:Q10902" ca="1" si="1041">IF(ISERROR(O10888/P10888),"",ROUND(O10888/P10888,0))</f>
        <v/>
      </c>
      <c r="R10888" s="211" t="str">
        <f t="shared" si="1037"/>
        <v/>
      </c>
      <c r="S10888" s="213" t="str">
        <f t="shared" ca="1" si="1038"/>
        <v/>
      </c>
      <c r="T10888" s="214" t="str">
        <f t="shared" ca="1" si="1036"/>
        <v/>
      </c>
    </row>
    <row r="10889" spans="1:20" x14ac:dyDescent="0.25">
      <c r="A10889" s="119" t="s">
        <v>16458</v>
      </c>
      <c r="B10889" s="260"/>
      <c r="C10889" s="264" t="str">
        <f>IF(ISERROR(VLOOKUP(B10889,'Tous les abonnés'!$A$6:$I$5491,2,0)),"",VLOOKUP(B10889,'Tous les abonnés'!$A$6:$I$5491,2,0))</f>
        <v/>
      </c>
      <c r="D10889" s="26"/>
      <c r="E10889" s="265"/>
      <c r="F10889" s="207" t="str">
        <f>IF(ISERROR(IF(VLOOKUP(D10889,Paramètres!$C$17:$H$33,6,0)="oui","illimité",VLOOKUP(D10889,Paramètres!$C$17:$H$33,5,0))),"",IF(VLOOKUP(D10889,Paramètres!$C$17:$H$33,6,0)="oui","illimité",VLOOKUP(D10889,Paramètres!$C$17:$H$33,5,0)))</f>
        <v/>
      </c>
      <c r="G10889" s="269" t="str">
        <f t="shared" si="1039"/>
        <v/>
      </c>
      <c r="H10889" s="208" t="str">
        <f>IF(ISERROR(VLOOKUP(D10889,Paramètres!$C$17:$E$33,3,0)),"",VLOOKUP(D10889,Paramètres!$C$17:$E$33,3,0))</f>
        <v/>
      </c>
      <c r="I10889" s="53"/>
      <c r="J10889" s="209" t="str">
        <f t="shared" si="1035"/>
        <v/>
      </c>
      <c r="K10889" s="271"/>
      <c r="L10889" s="37"/>
      <c r="M10889" s="218"/>
      <c r="N10889" s="124"/>
      <c r="O10889" s="211" t="str">
        <f t="shared" ca="1" si="1040"/>
        <v/>
      </c>
      <c r="P10889" s="212" t="str">
        <f>IF(ISERROR(VLOOKUP(L10889,Paramètres!$A$38:$B$40,2,0)),"",VLOOKUP(L10889,Paramètres!$A$38:$B$40,2,0))</f>
        <v/>
      </c>
      <c r="Q10889" s="211" t="str">
        <f t="shared" ca="1" si="1041"/>
        <v/>
      </c>
      <c r="R10889" s="211" t="str">
        <f t="shared" si="1037"/>
        <v/>
      </c>
      <c r="S10889" s="213" t="str">
        <f t="shared" ca="1" si="1038"/>
        <v/>
      </c>
      <c r="T10889" s="214" t="str">
        <f t="shared" ca="1" si="1036"/>
        <v/>
      </c>
    </row>
    <row r="10890" spans="1:20" x14ac:dyDescent="0.25">
      <c r="A10890" s="119" t="s">
        <v>16459</v>
      </c>
      <c r="B10890" s="260"/>
      <c r="C10890" s="264" t="str">
        <f>IF(ISERROR(VLOOKUP(B10890,'Tous les abonnés'!$A$6:$I$5491,2,0)),"",VLOOKUP(B10890,'Tous les abonnés'!$A$6:$I$5491,2,0))</f>
        <v/>
      </c>
      <c r="D10890" s="26"/>
      <c r="E10890" s="265"/>
      <c r="F10890" s="207" t="str">
        <f>IF(ISERROR(IF(VLOOKUP(D10890,Paramètres!$C$17:$H$33,6,0)="oui","illimité",VLOOKUP(D10890,Paramètres!$C$17:$H$33,5,0))),"",IF(VLOOKUP(D10890,Paramètres!$C$17:$H$33,6,0)="oui","illimité",VLOOKUP(D10890,Paramètres!$C$17:$H$33,5,0)))</f>
        <v/>
      </c>
      <c r="G10890" s="269" t="str">
        <f t="shared" si="1039"/>
        <v/>
      </c>
      <c r="H10890" s="208" t="str">
        <f>IF(ISERROR(VLOOKUP(D10890,Paramètres!$C$17:$E$33,3,0)),"",VLOOKUP(D10890,Paramètres!$C$17:$E$33,3,0))</f>
        <v/>
      </c>
      <c r="I10890" s="53"/>
      <c r="J10890" s="209" t="str">
        <f t="shared" si="1035"/>
        <v/>
      </c>
      <c r="K10890" s="271"/>
      <c r="L10890" s="37"/>
      <c r="M10890" s="218"/>
      <c r="N10890" s="124"/>
      <c r="O10890" s="211" t="str">
        <f t="shared" ca="1" si="1040"/>
        <v/>
      </c>
      <c r="P10890" s="212" t="str">
        <f>IF(ISERROR(VLOOKUP(L10890,Paramètres!$A$38:$B$40,2,0)),"",VLOOKUP(L10890,Paramètres!$A$38:$B$40,2,0))</f>
        <v/>
      </c>
      <c r="Q10890" s="211" t="str">
        <f t="shared" ca="1" si="1041"/>
        <v/>
      </c>
      <c r="R10890" s="211" t="str">
        <f t="shared" si="1037"/>
        <v/>
      </c>
      <c r="S10890" s="213" t="str">
        <f t="shared" ca="1" si="1038"/>
        <v/>
      </c>
      <c r="T10890" s="214" t="str">
        <f t="shared" ca="1" si="1036"/>
        <v/>
      </c>
    </row>
    <row r="10891" spans="1:20" x14ac:dyDescent="0.25">
      <c r="A10891" s="119" t="s">
        <v>16460</v>
      </c>
      <c r="B10891" s="260"/>
      <c r="C10891" s="264" t="str">
        <f>IF(ISERROR(VLOOKUP(B10891,'Tous les abonnés'!$A$6:$I$5491,2,0)),"",VLOOKUP(B10891,'Tous les abonnés'!$A$6:$I$5491,2,0))</f>
        <v/>
      </c>
      <c r="D10891" s="26"/>
      <c r="E10891" s="265"/>
      <c r="F10891" s="207" t="str">
        <f>IF(ISERROR(IF(VLOOKUP(D10891,Paramètres!$C$17:$H$33,6,0)="oui","illimité",VLOOKUP(D10891,Paramètres!$C$17:$H$33,5,0))),"",IF(VLOOKUP(D10891,Paramètres!$C$17:$H$33,6,0)="oui","illimité",VLOOKUP(D10891,Paramètres!$C$17:$H$33,5,0)))</f>
        <v/>
      </c>
      <c r="G10891" s="269" t="str">
        <f t="shared" si="1039"/>
        <v/>
      </c>
      <c r="H10891" s="208" t="str">
        <f>IF(ISERROR(VLOOKUP(D10891,Paramètres!$C$17:$E$33,3,0)),"",VLOOKUP(D10891,Paramètres!$C$17:$E$33,3,0))</f>
        <v/>
      </c>
      <c r="I10891" s="53"/>
      <c r="J10891" s="209" t="str">
        <f t="shared" si="1035"/>
        <v/>
      </c>
      <c r="K10891" s="271"/>
      <c r="L10891" s="37"/>
      <c r="M10891" s="218"/>
      <c r="N10891" s="124"/>
      <c r="O10891" s="211" t="str">
        <f t="shared" ca="1" si="1040"/>
        <v/>
      </c>
      <c r="P10891" s="212" t="str">
        <f>IF(ISERROR(VLOOKUP(L10891,Paramètres!$A$38:$B$40,2,0)),"",VLOOKUP(L10891,Paramètres!$A$38:$B$40,2,0))</f>
        <v/>
      </c>
      <c r="Q10891" s="211" t="str">
        <f t="shared" ca="1" si="1041"/>
        <v/>
      </c>
      <c r="R10891" s="211" t="str">
        <f t="shared" si="1037"/>
        <v/>
      </c>
      <c r="S10891" s="213" t="str">
        <f t="shared" ca="1" si="1038"/>
        <v/>
      </c>
      <c r="T10891" s="214" t="str">
        <f t="shared" ca="1" si="1036"/>
        <v/>
      </c>
    </row>
    <row r="10892" spans="1:20" x14ac:dyDescent="0.25">
      <c r="A10892" s="119" t="s">
        <v>16461</v>
      </c>
      <c r="B10892" s="260"/>
      <c r="C10892" s="264" t="str">
        <f>IF(ISERROR(VLOOKUP(B10892,'Tous les abonnés'!$A$6:$I$5491,2,0)),"",VLOOKUP(B10892,'Tous les abonnés'!$A$6:$I$5491,2,0))</f>
        <v/>
      </c>
      <c r="D10892" s="26"/>
      <c r="E10892" s="265"/>
      <c r="F10892" s="207" t="str">
        <f>IF(ISERROR(IF(VLOOKUP(D10892,Paramètres!$C$17:$H$33,6,0)="oui","illimité",VLOOKUP(D10892,Paramètres!$C$17:$H$33,5,0))),"",IF(VLOOKUP(D10892,Paramètres!$C$17:$H$33,6,0)="oui","illimité",VLOOKUP(D10892,Paramètres!$C$17:$H$33,5,0)))</f>
        <v/>
      </c>
      <c r="G10892" s="269" t="str">
        <f t="shared" si="1039"/>
        <v/>
      </c>
      <c r="H10892" s="208" t="str">
        <f>IF(ISERROR(VLOOKUP(D10892,Paramètres!$C$17:$E$33,3,0)),"",VLOOKUP(D10892,Paramètres!$C$17:$E$33,3,0))</f>
        <v/>
      </c>
      <c r="I10892" s="53"/>
      <c r="J10892" s="209" t="str">
        <f t="shared" si="1035"/>
        <v/>
      </c>
      <c r="K10892" s="271"/>
      <c r="L10892" s="37"/>
      <c r="M10892" s="218"/>
      <c r="N10892" s="124"/>
      <c r="O10892" s="211" t="str">
        <f t="shared" ca="1" si="1040"/>
        <v/>
      </c>
      <c r="P10892" s="212" t="str">
        <f>IF(ISERROR(VLOOKUP(L10892,Paramètres!$A$38:$B$40,2,0)),"",VLOOKUP(L10892,Paramètres!$A$38:$B$40,2,0))</f>
        <v/>
      </c>
      <c r="Q10892" s="211" t="str">
        <f t="shared" ca="1" si="1041"/>
        <v/>
      </c>
      <c r="R10892" s="211" t="str">
        <f t="shared" si="1037"/>
        <v/>
      </c>
      <c r="S10892" s="213" t="str">
        <f t="shared" ca="1" si="1038"/>
        <v/>
      </c>
      <c r="T10892" s="214" t="str">
        <f t="shared" ca="1" si="1036"/>
        <v/>
      </c>
    </row>
    <row r="10893" spans="1:20" x14ac:dyDescent="0.25">
      <c r="A10893" s="119" t="s">
        <v>16462</v>
      </c>
      <c r="B10893" s="260"/>
      <c r="C10893" s="264" t="str">
        <f>IF(ISERROR(VLOOKUP(B10893,'Tous les abonnés'!$A$6:$I$5491,2,0)),"",VLOOKUP(B10893,'Tous les abonnés'!$A$6:$I$5491,2,0))</f>
        <v/>
      </c>
      <c r="D10893" s="26"/>
      <c r="E10893" s="265"/>
      <c r="F10893" s="207" t="str">
        <f>IF(ISERROR(IF(VLOOKUP(D10893,Paramètres!$C$17:$H$33,6,0)="oui","illimité",VLOOKUP(D10893,Paramètres!$C$17:$H$33,5,0))),"",IF(VLOOKUP(D10893,Paramètres!$C$17:$H$33,6,0)="oui","illimité",VLOOKUP(D10893,Paramètres!$C$17:$H$33,5,0)))</f>
        <v/>
      </c>
      <c r="G10893" s="269" t="str">
        <f t="shared" si="1039"/>
        <v/>
      </c>
      <c r="H10893" s="208" t="str">
        <f>IF(ISERROR(VLOOKUP(D10893,Paramètres!$C$17:$E$33,3,0)),"",VLOOKUP(D10893,Paramètres!$C$17:$E$33,3,0))</f>
        <v/>
      </c>
      <c r="I10893" s="53"/>
      <c r="J10893" s="209" t="str">
        <f t="shared" si="1035"/>
        <v/>
      </c>
      <c r="K10893" s="271"/>
      <c r="L10893" s="37"/>
      <c r="M10893" s="218"/>
      <c r="N10893" s="124"/>
      <c r="O10893" s="211" t="str">
        <f t="shared" ca="1" si="1040"/>
        <v/>
      </c>
      <c r="P10893" s="212" t="str">
        <f>IF(ISERROR(VLOOKUP(L10893,Paramètres!$A$38:$B$40,2,0)),"",VLOOKUP(L10893,Paramètres!$A$38:$B$40,2,0))</f>
        <v/>
      </c>
      <c r="Q10893" s="211" t="str">
        <f t="shared" ca="1" si="1041"/>
        <v/>
      </c>
      <c r="R10893" s="211" t="str">
        <f t="shared" si="1037"/>
        <v/>
      </c>
      <c r="S10893" s="213" t="str">
        <f t="shared" ca="1" si="1038"/>
        <v/>
      </c>
      <c r="T10893" s="214" t="str">
        <f t="shared" ca="1" si="1036"/>
        <v/>
      </c>
    </row>
    <row r="10894" spans="1:20" x14ac:dyDescent="0.25">
      <c r="A10894" s="119" t="s">
        <v>16463</v>
      </c>
      <c r="B10894" s="260"/>
      <c r="C10894" s="264" t="str">
        <f>IF(ISERROR(VLOOKUP(B10894,'Tous les abonnés'!$A$6:$I$5491,2,0)),"",VLOOKUP(B10894,'Tous les abonnés'!$A$6:$I$5491,2,0))</f>
        <v/>
      </c>
      <c r="D10894" s="26"/>
      <c r="E10894" s="265"/>
      <c r="F10894" s="207" t="str">
        <f>IF(ISERROR(IF(VLOOKUP(D10894,Paramètres!$C$17:$H$33,6,0)="oui","illimité",VLOOKUP(D10894,Paramètres!$C$17:$H$33,5,0))),"",IF(VLOOKUP(D10894,Paramètres!$C$17:$H$33,6,0)="oui","illimité",VLOOKUP(D10894,Paramètres!$C$17:$H$33,5,0)))</f>
        <v/>
      </c>
      <c r="G10894" s="269" t="str">
        <f t="shared" si="1039"/>
        <v/>
      </c>
      <c r="H10894" s="208" t="str">
        <f>IF(ISERROR(VLOOKUP(D10894,Paramètres!$C$17:$E$33,3,0)),"",VLOOKUP(D10894,Paramètres!$C$17:$E$33,3,0))</f>
        <v/>
      </c>
      <c r="I10894" s="53"/>
      <c r="J10894" s="209" t="str">
        <f t="shared" si="1035"/>
        <v/>
      </c>
      <c r="K10894" s="271"/>
      <c r="L10894" s="37"/>
      <c r="M10894" s="218"/>
      <c r="N10894" s="124"/>
      <c r="O10894" s="211" t="str">
        <f t="shared" ca="1" si="1040"/>
        <v/>
      </c>
      <c r="P10894" s="212" t="str">
        <f>IF(ISERROR(VLOOKUP(L10894,Paramètres!$A$38:$B$40,2,0)),"",VLOOKUP(L10894,Paramètres!$A$38:$B$40,2,0))</f>
        <v/>
      </c>
      <c r="Q10894" s="211" t="str">
        <f t="shared" ca="1" si="1041"/>
        <v/>
      </c>
      <c r="R10894" s="211" t="str">
        <f t="shared" si="1037"/>
        <v/>
      </c>
      <c r="S10894" s="213" t="str">
        <f t="shared" ca="1" si="1038"/>
        <v/>
      </c>
      <c r="T10894" s="214" t="str">
        <f t="shared" ca="1" si="1036"/>
        <v/>
      </c>
    </row>
    <row r="10895" spans="1:20" x14ac:dyDescent="0.25">
      <c r="A10895" s="119" t="s">
        <v>16464</v>
      </c>
      <c r="B10895" s="260"/>
      <c r="C10895" s="264" t="str">
        <f>IF(ISERROR(VLOOKUP(B10895,'Tous les abonnés'!$A$6:$I$5491,2,0)),"",VLOOKUP(B10895,'Tous les abonnés'!$A$6:$I$5491,2,0))</f>
        <v/>
      </c>
      <c r="D10895" s="26"/>
      <c r="E10895" s="265"/>
      <c r="F10895" s="207" t="str">
        <f>IF(ISERROR(IF(VLOOKUP(D10895,Paramètres!$C$17:$H$33,6,0)="oui","illimité",VLOOKUP(D10895,Paramètres!$C$17:$H$33,5,0))),"",IF(VLOOKUP(D10895,Paramètres!$C$17:$H$33,6,0)="oui","illimité",VLOOKUP(D10895,Paramètres!$C$17:$H$33,5,0)))</f>
        <v/>
      </c>
      <c r="G10895" s="269" t="str">
        <f t="shared" si="1039"/>
        <v/>
      </c>
      <c r="H10895" s="208" t="str">
        <f>IF(ISERROR(VLOOKUP(D10895,Paramètres!$C$17:$E$33,3,0)),"",VLOOKUP(D10895,Paramètres!$C$17:$E$33,3,0))</f>
        <v/>
      </c>
      <c r="I10895" s="53"/>
      <c r="J10895" s="209" t="str">
        <f t="shared" si="1035"/>
        <v/>
      </c>
      <c r="K10895" s="271"/>
      <c r="L10895" s="37"/>
      <c r="M10895" s="218"/>
      <c r="N10895" s="124"/>
      <c r="O10895" s="211" t="str">
        <f t="shared" ca="1" si="1040"/>
        <v/>
      </c>
      <c r="P10895" s="212" t="str">
        <f>IF(ISERROR(VLOOKUP(L10895,Paramètres!$A$38:$B$40,2,0)),"",VLOOKUP(L10895,Paramètres!$A$38:$B$40,2,0))</f>
        <v/>
      </c>
      <c r="Q10895" s="211" t="str">
        <f t="shared" ca="1" si="1041"/>
        <v/>
      </c>
      <c r="R10895" s="211" t="str">
        <f t="shared" si="1037"/>
        <v/>
      </c>
      <c r="S10895" s="213" t="str">
        <f t="shared" ca="1" si="1038"/>
        <v/>
      </c>
      <c r="T10895" s="214" t="str">
        <f t="shared" ca="1" si="1036"/>
        <v/>
      </c>
    </row>
    <row r="10896" spans="1:20" x14ac:dyDescent="0.25">
      <c r="A10896" s="119" t="s">
        <v>16465</v>
      </c>
      <c r="B10896" s="260"/>
      <c r="C10896" s="264" t="str">
        <f>IF(ISERROR(VLOOKUP(B10896,'Tous les abonnés'!$A$6:$I$5491,2,0)),"",VLOOKUP(B10896,'Tous les abonnés'!$A$6:$I$5491,2,0))</f>
        <v/>
      </c>
      <c r="D10896" s="26"/>
      <c r="E10896" s="265"/>
      <c r="F10896" s="207" t="str">
        <f>IF(ISERROR(IF(VLOOKUP(D10896,Paramètres!$C$17:$H$33,6,0)="oui","illimité",VLOOKUP(D10896,Paramètres!$C$17:$H$33,5,0))),"",IF(VLOOKUP(D10896,Paramètres!$C$17:$H$33,6,0)="oui","illimité",VLOOKUP(D10896,Paramètres!$C$17:$H$33,5,0)))</f>
        <v/>
      </c>
      <c r="G10896" s="269" t="str">
        <f t="shared" si="1039"/>
        <v/>
      </c>
      <c r="H10896" s="208" t="str">
        <f>IF(ISERROR(VLOOKUP(D10896,Paramètres!$C$17:$E$33,3,0)),"",VLOOKUP(D10896,Paramètres!$C$17:$E$33,3,0))</f>
        <v/>
      </c>
      <c r="I10896" s="53"/>
      <c r="J10896" s="209" t="str">
        <f t="shared" si="1035"/>
        <v/>
      </c>
      <c r="K10896" s="271"/>
      <c r="L10896" s="37"/>
      <c r="M10896" s="218"/>
      <c r="N10896" s="124"/>
      <c r="O10896" s="211" t="str">
        <f t="shared" ca="1" si="1040"/>
        <v/>
      </c>
      <c r="P10896" s="212" t="str">
        <f>IF(ISERROR(VLOOKUP(L10896,Paramètres!$A$38:$B$40,2,0)),"",VLOOKUP(L10896,Paramètres!$A$38:$B$40,2,0))</f>
        <v/>
      </c>
      <c r="Q10896" s="211" t="str">
        <f t="shared" ca="1" si="1041"/>
        <v/>
      </c>
      <c r="R10896" s="211" t="str">
        <f t="shared" si="1037"/>
        <v/>
      </c>
      <c r="S10896" s="213" t="str">
        <f t="shared" ca="1" si="1038"/>
        <v/>
      </c>
      <c r="T10896" s="214" t="str">
        <f t="shared" ca="1" si="1036"/>
        <v/>
      </c>
    </row>
    <row r="10897" spans="1:20" x14ac:dyDescent="0.25">
      <c r="A10897" s="119" t="s">
        <v>16466</v>
      </c>
      <c r="B10897" s="260"/>
      <c r="C10897" s="264" t="str">
        <f>IF(ISERROR(VLOOKUP(B10897,'Tous les abonnés'!$A$6:$I$5491,2,0)),"",VLOOKUP(B10897,'Tous les abonnés'!$A$6:$I$5491,2,0))</f>
        <v/>
      </c>
      <c r="D10897" s="26"/>
      <c r="E10897" s="265"/>
      <c r="F10897" s="207" t="str">
        <f>IF(ISERROR(IF(VLOOKUP(D10897,Paramètres!$C$17:$H$33,6,0)="oui","illimité",VLOOKUP(D10897,Paramètres!$C$17:$H$33,5,0))),"",IF(VLOOKUP(D10897,Paramètres!$C$17:$H$33,6,0)="oui","illimité",VLOOKUP(D10897,Paramètres!$C$17:$H$33,5,0)))</f>
        <v/>
      </c>
      <c r="G10897" s="269" t="str">
        <f t="shared" si="1039"/>
        <v/>
      </c>
      <c r="H10897" s="208" t="str">
        <f>IF(ISERROR(VLOOKUP(D10897,Paramètres!$C$17:$E$33,3,0)),"",VLOOKUP(D10897,Paramètres!$C$17:$E$33,3,0))</f>
        <v/>
      </c>
      <c r="I10897" s="53"/>
      <c r="J10897" s="209" t="str">
        <f t="shared" si="1035"/>
        <v/>
      </c>
      <c r="K10897" s="271"/>
      <c r="L10897" s="37"/>
      <c r="M10897" s="218"/>
      <c r="N10897" s="124"/>
      <c r="O10897" s="211" t="str">
        <f t="shared" ca="1" si="1040"/>
        <v/>
      </c>
      <c r="P10897" s="212" t="str">
        <f>IF(ISERROR(VLOOKUP(L10897,Paramètres!$A$38:$B$40,2,0)),"",VLOOKUP(L10897,Paramètres!$A$38:$B$40,2,0))</f>
        <v/>
      </c>
      <c r="Q10897" s="211" t="str">
        <f t="shared" ca="1" si="1041"/>
        <v/>
      </c>
      <c r="R10897" s="211" t="str">
        <f t="shared" si="1037"/>
        <v/>
      </c>
      <c r="S10897" s="213" t="str">
        <f t="shared" ca="1" si="1038"/>
        <v/>
      </c>
      <c r="T10897" s="214" t="str">
        <f t="shared" ca="1" si="1036"/>
        <v/>
      </c>
    </row>
    <row r="10898" spans="1:20" x14ac:dyDescent="0.25">
      <c r="A10898" s="119" t="s">
        <v>16467</v>
      </c>
      <c r="B10898" s="260"/>
      <c r="C10898" s="264" t="str">
        <f>IF(ISERROR(VLOOKUP(B10898,'Tous les abonnés'!$A$6:$I$5491,2,0)),"",VLOOKUP(B10898,'Tous les abonnés'!$A$6:$I$5491,2,0))</f>
        <v/>
      </c>
      <c r="D10898" s="26"/>
      <c r="E10898" s="265"/>
      <c r="F10898" s="207" t="str">
        <f>IF(ISERROR(IF(VLOOKUP(D10898,Paramètres!$C$17:$H$33,6,0)="oui","illimité",VLOOKUP(D10898,Paramètres!$C$17:$H$33,5,0))),"",IF(VLOOKUP(D10898,Paramètres!$C$17:$H$33,6,0)="oui","illimité",VLOOKUP(D10898,Paramètres!$C$17:$H$33,5,0)))</f>
        <v/>
      </c>
      <c r="G10898" s="269" t="str">
        <f t="shared" si="1039"/>
        <v/>
      </c>
      <c r="H10898" s="208" t="str">
        <f>IF(ISERROR(VLOOKUP(D10898,Paramètres!$C$17:$E$33,3,0)),"",VLOOKUP(D10898,Paramètres!$C$17:$E$33,3,0))</f>
        <v/>
      </c>
      <c r="I10898" s="53"/>
      <c r="J10898" s="209" t="str">
        <f t="shared" si="1035"/>
        <v/>
      </c>
      <c r="K10898" s="271"/>
      <c r="L10898" s="37"/>
      <c r="M10898" s="218"/>
      <c r="N10898" s="124"/>
      <c r="O10898" s="211" t="str">
        <f t="shared" ca="1" si="1040"/>
        <v/>
      </c>
      <c r="P10898" s="212" t="str">
        <f>IF(ISERROR(VLOOKUP(L10898,Paramètres!$A$38:$B$40,2,0)),"",VLOOKUP(L10898,Paramètres!$A$38:$B$40,2,0))</f>
        <v/>
      </c>
      <c r="Q10898" s="211" t="str">
        <f t="shared" ca="1" si="1041"/>
        <v/>
      </c>
      <c r="R10898" s="211" t="str">
        <f t="shared" si="1037"/>
        <v/>
      </c>
      <c r="S10898" s="213" t="str">
        <f t="shared" ca="1" si="1038"/>
        <v/>
      </c>
      <c r="T10898" s="214" t="str">
        <f t="shared" ca="1" si="1036"/>
        <v/>
      </c>
    </row>
    <row r="10899" spans="1:20" x14ac:dyDescent="0.25">
      <c r="A10899" s="119" t="s">
        <v>16468</v>
      </c>
      <c r="B10899" s="260"/>
      <c r="C10899" s="264" t="str">
        <f>IF(ISERROR(VLOOKUP(B10899,'Tous les abonnés'!$A$6:$I$5491,2,0)),"",VLOOKUP(B10899,'Tous les abonnés'!$A$6:$I$5491,2,0))</f>
        <v/>
      </c>
      <c r="D10899" s="26"/>
      <c r="E10899" s="265"/>
      <c r="F10899" s="207" t="str">
        <f>IF(ISERROR(IF(VLOOKUP(D10899,Paramètres!$C$17:$H$33,6,0)="oui","illimité",VLOOKUP(D10899,Paramètres!$C$17:$H$33,5,0))),"",IF(VLOOKUP(D10899,Paramètres!$C$17:$H$33,6,0)="oui","illimité",VLOOKUP(D10899,Paramètres!$C$17:$H$33,5,0)))</f>
        <v/>
      </c>
      <c r="G10899" s="269" t="str">
        <f t="shared" si="1039"/>
        <v/>
      </c>
      <c r="H10899" s="208" t="str">
        <f>IF(ISERROR(VLOOKUP(D10899,Paramètres!$C$17:$E$33,3,0)),"",VLOOKUP(D10899,Paramètres!$C$17:$E$33,3,0))</f>
        <v/>
      </c>
      <c r="I10899" s="53"/>
      <c r="J10899" s="209" t="str">
        <f t="shared" si="1035"/>
        <v/>
      </c>
      <c r="K10899" s="271"/>
      <c r="L10899" s="37"/>
      <c r="M10899" s="218"/>
      <c r="N10899" s="124"/>
      <c r="O10899" s="211" t="str">
        <f t="shared" ca="1" si="1040"/>
        <v/>
      </c>
      <c r="P10899" s="212" t="str">
        <f>IF(ISERROR(VLOOKUP(L10899,Paramètres!$A$38:$B$40,2,0)),"",VLOOKUP(L10899,Paramètres!$A$38:$B$40,2,0))</f>
        <v/>
      </c>
      <c r="Q10899" s="211" t="str">
        <f t="shared" ca="1" si="1041"/>
        <v/>
      </c>
      <c r="R10899" s="211" t="str">
        <f t="shared" si="1037"/>
        <v/>
      </c>
      <c r="S10899" s="213" t="str">
        <f t="shared" ca="1" si="1038"/>
        <v/>
      </c>
      <c r="T10899" s="214" t="str">
        <f t="shared" ca="1" si="1036"/>
        <v/>
      </c>
    </row>
    <row r="10900" spans="1:20" x14ac:dyDescent="0.25">
      <c r="A10900" s="119" t="s">
        <v>16469</v>
      </c>
      <c r="B10900" s="260"/>
      <c r="C10900" s="264" t="str">
        <f>IF(ISERROR(VLOOKUP(B10900,'Tous les abonnés'!$A$6:$I$5491,2,0)),"",VLOOKUP(B10900,'Tous les abonnés'!$A$6:$I$5491,2,0))</f>
        <v/>
      </c>
      <c r="D10900" s="26"/>
      <c r="E10900" s="265"/>
      <c r="F10900" s="207" t="str">
        <f>IF(ISERROR(IF(VLOOKUP(D10900,Paramètres!$C$17:$H$33,6,0)="oui","illimité",VLOOKUP(D10900,Paramètres!$C$17:$H$33,5,0))),"",IF(VLOOKUP(D10900,Paramètres!$C$17:$H$33,6,0)="oui","illimité",VLOOKUP(D10900,Paramètres!$C$17:$H$33,5,0)))</f>
        <v/>
      </c>
      <c r="G10900" s="269" t="str">
        <f t="shared" si="1039"/>
        <v/>
      </c>
      <c r="H10900" s="208" t="str">
        <f>IF(ISERROR(VLOOKUP(D10900,Paramètres!$C$17:$E$33,3,0)),"",VLOOKUP(D10900,Paramètres!$C$17:$E$33,3,0))</f>
        <v/>
      </c>
      <c r="I10900" s="53"/>
      <c r="J10900" s="209" t="str">
        <f t="shared" si="1035"/>
        <v/>
      </c>
      <c r="K10900" s="271"/>
      <c r="L10900" s="37"/>
      <c r="M10900" s="218"/>
      <c r="N10900" s="124"/>
      <c r="O10900" s="211" t="str">
        <f t="shared" ca="1" si="1040"/>
        <v/>
      </c>
      <c r="P10900" s="212" t="str">
        <f>IF(ISERROR(VLOOKUP(L10900,Paramètres!$A$38:$B$40,2,0)),"",VLOOKUP(L10900,Paramètres!$A$38:$B$40,2,0))</f>
        <v/>
      </c>
      <c r="Q10900" s="211" t="str">
        <f t="shared" ca="1" si="1041"/>
        <v/>
      </c>
      <c r="R10900" s="211" t="str">
        <f t="shared" si="1037"/>
        <v/>
      </c>
      <c r="S10900" s="213" t="str">
        <f t="shared" ca="1" si="1038"/>
        <v/>
      </c>
      <c r="T10900" s="214" t="str">
        <f t="shared" ca="1" si="1036"/>
        <v/>
      </c>
    </row>
    <row r="10901" spans="1:20" x14ac:dyDescent="0.25">
      <c r="A10901" s="119" t="s">
        <v>16470</v>
      </c>
      <c r="B10901" s="260"/>
      <c r="C10901" s="264" t="str">
        <f>IF(ISERROR(VLOOKUP(B10901,'Tous les abonnés'!$A$6:$I$5491,2,0)),"",VLOOKUP(B10901,'Tous les abonnés'!$A$6:$I$5491,2,0))</f>
        <v/>
      </c>
      <c r="D10901" s="26"/>
      <c r="E10901" s="265"/>
      <c r="F10901" s="207" t="str">
        <f>IF(ISERROR(IF(VLOOKUP(D10901,Paramètres!$C$17:$H$33,6,0)="oui","illimité",VLOOKUP(D10901,Paramètres!$C$17:$H$33,5,0))),"",IF(VLOOKUP(D10901,Paramètres!$C$17:$H$33,6,0)="oui","illimité",VLOOKUP(D10901,Paramètres!$C$17:$H$33,5,0)))</f>
        <v/>
      </c>
      <c r="G10901" s="269" t="str">
        <f t="shared" si="1039"/>
        <v/>
      </c>
      <c r="H10901" s="208" t="str">
        <f>IF(ISERROR(VLOOKUP(D10901,Paramètres!$C$17:$E$33,3,0)),"",VLOOKUP(D10901,Paramètres!$C$17:$E$33,3,0))</f>
        <v/>
      </c>
      <c r="I10901" s="53"/>
      <c r="J10901" s="209" t="str">
        <f t="shared" si="1035"/>
        <v/>
      </c>
      <c r="K10901" s="271"/>
      <c r="L10901" s="37"/>
      <c r="M10901" s="218"/>
      <c r="N10901" s="124"/>
      <c r="O10901" s="211" t="str">
        <f t="shared" ca="1" si="1040"/>
        <v/>
      </c>
      <c r="P10901" s="212" t="str">
        <f>IF(ISERROR(VLOOKUP(L10901,Paramètres!$A$38:$B$40,2,0)),"",VLOOKUP(L10901,Paramètres!$A$38:$B$40,2,0))</f>
        <v/>
      </c>
      <c r="Q10901" s="211" t="str">
        <f t="shared" ca="1" si="1041"/>
        <v/>
      </c>
      <c r="R10901" s="211" t="str">
        <f t="shared" si="1037"/>
        <v/>
      </c>
      <c r="S10901" s="213" t="str">
        <f t="shared" ca="1" si="1038"/>
        <v/>
      </c>
      <c r="T10901" s="214" t="str">
        <f t="shared" ca="1" si="1036"/>
        <v/>
      </c>
    </row>
    <row r="10902" spans="1:20" x14ac:dyDescent="0.25">
      <c r="A10902" s="119" t="s">
        <v>16471</v>
      </c>
      <c r="B10902" s="260"/>
      <c r="C10902" s="264" t="str">
        <f>IF(ISERROR(VLOOKUP(B10902,'Tous les abonnés'!$A$6:$I$5491,2,0)),"",VLOOKUP(B10902,'Tous les abonnés'!$A$6:$I$5491,2,0))</f>
        <v/>
      </c>
      <c r="D10902" s="26"/>
      <c r="E10902" s="265"/>
      <c r="F10902" s="207" t="str">
        <f>IF(ISERROR(IF(VLOOKUP(D10902,Paramètres!$C$17:$H$33,6,0)="oui","illimité",VLOOKUP(D10902,Paramètres!$C$17:$H$33,5,0))),"",IF(VLOOKUP(D10902,Paramètres!$C$17:$H$33,6,0)="oui","illimité",VLOOKUP(D10902,Paramètres!$C$17:$H$33,5,0)))</f>
        <v/>
      </c>
      <c r="G10902" s="269" t="str">
        <f t="shared" si="1039"/>
        <v/>
      </c>
      <c r="H10902" s="208" t="str">
        <f>IF(ISERROR(VLOOKUP(D10902,Paramètres!$C$17:$E$33,3,0)),"",VLOOKUP(D10902,Paramètres!$C$17:$E$33,3,0))</f>
        <v/>
      </c>
      <c r="I10902" s="53"/>
      <c r="J10902" s="209" t="str">
        <f t="shared" si="1035"/>
        <v/>
      </c>
      <c r="K10902" s="271"/>
      <c r="L10902" s="37"/>
      <c r="M10902" s="218"/>
      <c r="N10902" s="124"/>
      <c r="O10902" s="211" t="str">
        <f t="shared" ca="1" si="1040"/>
        <v/>
      </c>
      <c r="P10902" s="212" t="str">
        <f>IF(ISERROR(VLOOKUP(L10902,Paramètres!$A$38:$B$40,2,0)),"",VLOOKUP(L10902,Paramètres!$A$38:$B$40,2,0))</f>
        <v/>
      </c>
      <c r="Q10902" s="211" t="str">
        <f t="shared" ca="1" si="1041"/>
        <v/>
      </c>
      <c r="R10902" s="211" t="str">
        <f t="shared" si="1037"/>
        <v/>
      </c>
      <c r="S10902" s="213" t="str">
        <f t="shared" ca="1" si="1038"/>
        <v/>
      </c>
      <c r="T10902" s="214" t="str">
        <f t="shared" ca="1" si="1036"/>
        <v/>
      </c>
    </row>
  </sheetData>
  <sheetProtection algorithmName="SHA-512" hashValue="Kjyf+5xdWQ4I37TuCX2TdU+uWgndx1tEtCOusyj1CClk/VAc0SDEgBsKxtWwokzDbcXiddgIBnz9Ni6rEs+4Lw==" saltValue="hwD5vltYZi3IiQxNLHpMvA==" spinCount="100000" sheet="1" objects="1" scenarios="1"/>
  <mergeCells count="2">
    <mergeCell ref="D5:J5"/>
    <mergeCell ref="L5:M5"/>
  </mergeCells>
  <phoneticPr fontId="25" type="noConversion"/>
  <conditionalFormatting sqref="G7:G10902">
    <cfRule type="cellIs" dxfId="2" priority="3" operator="lessThan">
      <formula>$G$1</formula>
    </cfRule>
  </conditionalFormatting>
  <conditionalFormatting sqref="T7:T10902">
    <cfRule type="cellIs" dxfId="1" priority="1" operator="lessThan">
      <formula>0</formula>
    </cfRule>
    <cfRule type="cellIs" dxfId="0" priority="2" operator="greaterThan">
      <formula>1</formula>
    </cfRule>
  </conditionalFormatting>
  <dataValidations count="3">
    <dataValidation operator="equal" allowBlank="1" showInputMessage="1" showErrorMessage="1" sqref="A6:A10902 B6" xr:uid="{E7553BB7-7980-4746-81AB-8D6F7F9001FE}"/>
    <dataValidation type="decimal" allowBlank="1" showInputMessage="1" showErrorMessage="1" sqref="H7:J10902" xr:uid="{A86E52D3-5851-4E62-B1F6-CBE34873B5F4}">
      <formula1>0</formula1>
      <formula2>10000000</formula2>
    </dataValidation>
    <dataValidation type="date" allowBlank="1" showInputMessage="1" showErrorMessage="1" sqref="E7:E10902 K7:K10902 G7:G10902" xr:uid="{ECE9643B-49C4-4C1F-A671-2E1784E8A916}">
      <formula1>1</formula1>
      <formula2>2921942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7D47229-E6A8-48F4-9E8F-E33E5C93DF2F}">
          <x14:formula1>
            <xm:f>Paramètres!$A$38:$A$40</xm:f>
          </x14:formula1>
          <xm:sqref>L7:L10902</xm:sqref>
        </x14:dataValidation>
        <x14:dataValidation type="list" operator="equal" allowBlank="1" showInputMessage="1" showErrorMessage="1" xr:uid="{BE9C879D-FBF8-4478-A873-AAF26941D128}">
          <x14:formula1>
            <xm:f>'Tous les abonnés'!$A$6:$A$5491</xm:f>
          </x14:formula1>
          <xm:sqref>B7:B10902</xm:sqref>
        </x14:dataValidation>
        <x14:dataValidation type="list" allowBlank="1" showInputMessage="1" showErrorMessage="1" xr:uid="{BCA36D88-6BCD-45A9-BDC3-3A4F787C5EDE}">
          <x14:formula1>
            <xm:f>Paramètres!$C$17:$C$33</xm:f>
          </x14:formula1>
          <xm:sqref>D7:D10902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412C5-1880-427B-B374-0E12DE784AD7}">
  <sheetPr>
    <pageSetUpPr fitToPage="1"/>
  </sheetPr>
  <dimension ref="A1:R65540"/>
  <sheetViews>
    <sheetView showGridLines="0" zoomScale="110" zoomScaleNormal="110" workbookViewId="0">
      <selection activeCell="E6" sqref="E6"/>
    </sheetView>
  </sheetViews>
  <sheetFormatPr baseColWidth="10" defaultRowHeight="12.75" x14ac:dyDescent="0.2"/>
  <cols>
    <col min="1" max="1" width="2.85546875" style="57" customWidth="1"/>
    <col min="2" max="2" width="3.140625" style="57" customWidth="1"/>
    <col min="3" max="3" width="14.5703125" style="57" customWidth="1"/>
    <col min="4" max="4" width="41.5703125" style="57" customWidth="1"/>
    <col min="5" max="5" width="12.140625" style="57" customWidth="1"/>
    <col min="6" max="6" width="0.42578125" style="57" customWidth="1"/>
    <col min="7" max="7" width="13" style="57" customWidth="1"/>
    <col min="8" max="8" width="14.5703125" style="57" customWidth="1"/>
    <col min="9" max="9" width="13" style="57" customWidth="1"/>
    <col min="10" max="10" width="3.28515625" style="57" customWidth="1"/>
    <col min="11" max="11" width="2.42578125" style="57" customWidth="1"/>
    <col min="12" max="12" width="4.140625" style="57" customWidth="1"/>
    <col min="13" max="13" width="11.42578125" style="57"/>
    <col min="14" max="15" width="11.42578125" style="57" customWidth="1"/>
    <col min="16" max="16384" width="11.42578125" style="57"/>
  </cols>
  <sheetData>
    <row r="1" spans="1:18" ht="26.25" x14ac:dyDescent="0.2">
      <c r="A1" s="56" t="s">
        <v>33</v>
      </c>
    </row>
    <row r="2" spans="1:18" ht="15" x14ac:dyDescent="0.25">
      <c r="A2" s="58"/>
    </row>
    <row r="3" spans="1:18" ht="18.75" x14ac:dyDescent="0.2">
      <c r="A3" s="59" t="s">
        <v>74</v>
      </c>
    </row>
    <row r="4" spans="1:18" ht="7.5" customHeight="1" x14ac:dyDescent="0.2">
      <c r="A4" s="59"/>
    </row>
    <row r="5" spans="1:18" ht="14.25" customHeight="1" thickBot="1" x14ac:dyDescent="0.25">
      <c r="A5" s="59"/>
    </row>
    <row r="6" spans="1:18" ht="19.5" thickBot="1" x14ac:dyDescent="0.25">
      <c r="A6" s="59"/>
      <c r="D6" s="60" t="s">
        <v>70</v>
      </c>
      <c r="E6" s="61" t="s">
        <v>5576</v>
      </c>
      <c r="F6" s="62" t="s">
        <v>34</v>
      </c>
    </row>
    <row r="7" spans="1:18" ht="11.25" customHeight="1" x14ac:dyDescent="0.2">
      <c r="A7" s="59"/>
    </row>
    <row r="8" spans="1:18" ht="13.5" thickBot="1" x14ac:dyDescent="0.25"/>
    <row r="9" spans="1:18" ht="40.5" customHeight="1" x14ac:dyDescent="0.2">
      <c r="B9" s="63"/>
      <c r="C9" s="239" t="str">
        <f>IF(ISBLANK(Paramètres!C7),"",Paramètres!C7)</f>
        <v>Le magazine des amis</v>
      </c>
      <c r="D9" s="239"/>
      <c r="E9" s="64"/>
      <c r="F9" s="65"/>
      <c r="G9" s="65"/>
      <c r="H9" s="65"/>
      <c r="I9" s="65"/>
      <c r="J9" s="66"/>
      <c r="R9" s="67"/>
    </row>
    <row r="10" spans="1:18" ht="43.5" customHeight="1" x14ac:dyDescent="0.45">
      <c r="B10" s="68"/>
      <c r="C10" s="240"/>
      <c r="D10" s="240"/>
      <c r="E10" s="69"/>
      <c r="F10" s="70"/>
      <c r="G10" s="71"/>
      <c r="H10" s="72" t="s">
        <v>35</v>
      </c>
      <c r="I10" s="73" t="str">
        <f>E6</f>
        <v>F0001</v>
      </c>
      <c r="J10" s="74"/>
      <c r="K10" s="75"/>
      <c r="P10" s="76"/>
    </row>
    <row r="11" spans="1:18" ht="24" customHeight="1" x14ac:dyDescent="0.4">
      <c r="B11" s="68"/>
      <c r="C11" s="240"/>
      <c r="D11" s="240"/>
      <c r="E11" s="69"/>
      <c r="F11" s="77"/>
      <c r="G11" s="77"/>
      <c r="H11" s="78"/>
      <c r="I11" s="75"/>
      <c r="J11" s="74"/>
      <c r="K11" s="75"/>
      <c r="P11" s="76"/>
    </row>
    <row r="12" spans="1:18" ht="32.25" customHeight="1" x14ac:dyDescent="0.2">
      <c r="B12" s="68"/>
      <c r="C12" s="240"/>
      <c r="D12" s="240"/>
      <c r="E12" s="69"/>
      <c r="J12" s="79"/>
      <c r="M12" s="80"/>
      <c r="P12" s="76"/>
    </row>
    <row r="13" spans="1:18" ht="37.5" customHeight="1" x14ac:dyDescent="0.3">
      <c r="B13" s="68"/>
      <c r="C13" s="81" t="str">
        <f>IF(ISBLANK(Paramètres!C7),"",Paramètres!C7)</f>
        <v>Le magazine des amis</v>
      </c>
      <c r="D13" s="82"/>
      <c r="E13" s="83" t="s">
        <v>36</v>
      </c>
      <c r="F13" s="241" t="str">
        <f>IF(ISBLANK(VLOOKUP($H$18,'Tous les abonnés'!$A$6:$I$5491,2,0)),"",VLOOKUP($H$18,'Tous les abonnés'!$A$6:$I$5491,2,0))</f>
        <v>Jean Bernais</v>
      </c>
      <c r="G13" s="241"/>
      <c r="H13" s="241"/>
      <c r="I13" s="242"/>
      <c r="J13" s="79"/>
      <c r="M13" s="80"/>
      <c r="P13" s="76"/>
    </row>
    <row r="14" spans="1:18" ht="18" customHeight="1" x14ac:dyDescent="0.25">
      <c r="B14" s="68"/>
      <c r="C14" s="243" t="str">
        <f>IF(ISBLANK(Paramètres!C8),"",Paramètres!C8)</f>
        <v>1 côte des Rillettes, 13250 Marseille</v>
      </c>
      <c r="D14" s="244"/>
      <c r="E14" s="84"/>
      <c r="F14" s="287" t="str">
        <f>IF(ISBLANK(VLOOKUP($H$18,'Tous les abonnés'!$A$6:$I$5491,3,0)),"",VLOOKUP($H$18,'Tous les abonnés'!$A$6:$I$5491,3,0))</f>
        <v>1 route des Joliettes</v>
      </c>
      <c r="G14" s="287"/>
      <c r="H14" s="287"/>
      <c r="I14" s="288"/>
      <c r="J14" s="79"/>
      <c r="M14" s="85"/>
      <c r="P14" s="76"/>
    </row>
    <row r="15" spans="1:18" ht="18" customHeight="1" x14ac:dyDescent="0.25">
      <c r="B15" s="68"/>
      <c r="C15" s="245">
        <f>IF(ISBLANK(Paramètres!C9),"",Paramètres!C9)</f>
        <v>365656565</v>
      </c>
      <c r="D15" s="246"/>
      <c r="E15" s="84"/>
      <c r="F15" s="86" t="str">
        <f>IF(ISBLANK(VLOOKUP($E$6,'Tous les abonnements'!$A$7:$T$10902,4,0)),"",VLOOKUP($E$6,'Tous les abonnements'!$A$7:$T$10902,4,0))</f>
        <v>ABO12</v>
      </c>
      <c r="G15" s="277" t="str">
        <f>IF(ISBLANK(VLOOKUP($H$18,'Tous les abonnés'!$A$6:$I$5491,4,0)),"",VLOOKUP($H$18,'Tous les abonnés'!$A$6:$I$5491,4,0))</f>
        <v>01450 Grans</v>
      </c>
      <c r="H15" s="277"/>
      <c r="I15" s="278"/>
      <c r="J15" s="79"/>
      <c r="M15" s="80"/>
      <c r="P15" s="76"/>
    </row>
    <row r="16" spans="1:18" ht="18" customHeight="1" x14ac:dyDescent="0.25">
      <c r="B16" s="68"/>
      <c r="C16" s="243" t="str">
        <f>IF(ISBLANK(Paramètres!C10),"",Paramètres!C10)</f>
        <v>le-mag@gmail.com</v>
      </c>
      <c r="D16" s="244"/>
      <c r="E16" s="84"/>
      <c r="F16" s="253"/>
      <c r="G16" s="279">
        <f>IF(ISBLANK(VLOOKUP($H$18,'Tous les abonnés'!$A$6:$I$5491,6,0)),"",VLOOKUP($H$18,'Tous les abonnés'!$A$6:$I$5491,6,0))</f>
        <v>660688897</v>
      </c>
      <c r="H16" s="279"/>
      <c r="I16" s="280"/>
      <c r="J16" s="79"/>
      <c r="M16" s="80"/>
      <c r="P16" s="76"/>
    </row>
    <row r="17" spans="1:16" ht="18" customHeight="1" x14ac:dyDescent="0.25">
      <c r="B17" s="68"/>
      <c r="C17" s="87" t="str">
        <f>"N° Siret : "&amp;IF(ISBLANK(Paramètres!C11),"",Paramètres!C11)</f>
        <v>N° Siret : 565 565 565 00012</v>
      </c>
      <c r="D17" s="88"/>
      <c r="E17" s="220"/>
      <c r="F17" s="252"/>
      <c r="G17" s="281" t="str">
        <f>IF(ISBLANK(VLOOKUP($H$18,'Tous les abonnés'!$A$6:$I$5491,7,0)),"",VLOOKUP($H$18,'Tous les abonnés'!$A$6:$I$5491,7,0))</f>
        <v>l.bernais@bernais.com</v>
      </c>
      <c r="H17" s="282"/>
      <c r="I17" s="283"/>
      <c r="J17" s="79"/>
      <c r="M17" s="85"/>
      <c r="P17" s="76"/>
    </row>
    <row r="18" spans="1:16" ht="27.75" customHeight="1" x14ac:dyDescent="0.25">
      <c r="B18" s="68"/>
      <c r="C18" s="89"/>
      <c r="D18" s="82"/>
      <c r="E18" s="90"/>
      <c r="F18" s="91"/>
      <c r="G18" s="284" t="s">
        <v>16491</v>
      </c>
      <c r="H18" s="285" t="str">
        <f>IF(ISBLANK(VLOOKUP(E6,'Tous les abonnements'!A7:B10902,2,0)),"",VLOOKUP(E6,'Tous les abonnements'!A7:B10902,2,0))</f>
        <v>A0001</v>
      </c>
      <c r="I18" s="286"/>
      <c r="J18" s="79"/>
      <c r="P18" s="76"/>
    </row>
    <row r="19" spans="1:16" ht="5.25" customHeight="1" x14ac:dyDescent="0.25">
      <c r="B19" s="68"/>
      <c r="C19" s="82"/>
      <c r="D19" s="82"/>
      <c r="E19" s="82"/>
      <c r="F19" s="82"/>
      <c r="G19" s="82"/>
      <c r="H19" s="82"/>
      <c r="I19" s="82"/>
      <c r="J19" s="79"/>
      <c r="P19" s="76"/>
    </row>
    <row r="20" spans="1:16" ht="44.25" customHeight="1" x14ac:dyDescent="0.25">
      <c r="B20" s="68"/>
      <c r="C20" s="92" t="s">
        <v>37</v>
      </c>
      <c r="D20" s="93">
        <f ca="1">+TODAY()</f>
        <v>44330</v>
      </c>
      <c r="E20" s="94"/>
      <c r="F20" s="82"/>
      <c r="G20" s="82"/>
      <c r="H20" s="82"/>
      <c r="I20" s="82"/>
      <c r="J20" s="79"/>
      <c r="P20" s="76"/>
    </row>
    <row r="21" spans="1:16" ht="7.5" customHeight="1" x14ac:dyDescent="0.25">
      <c r="B21" s="68"/>
      <c r="C21" s="95"/>
      <c r="D21" s="82"/>
      <c r="E21" s="94"/>
      <c r="F21" s="82"/>
      <c r="G21" s="82"/>
      <c r="H21" s="82"/>
      <c r="I21" s="82"/>
      <c r="J21" s="79"/>
      <c r="P21" s="76"/>
    </row>
    <row r="22" spans="1:16" ht="27" customHeight="1" x14ac:dyDescent="0.2">
      <c r="B22" s="68"/>
      <c r="C22" s="249" t="s">
        <v>16493</v>
      </c>
      <c r="D22" s="250"/>
      <c r="E22" s="247" t="s">
        <v>63</v>
      </c>
      <c r="F22" s="248"/>
      <c r="G22" s="151" t="s">
        <v>64</v>
      </c>
      <c r="H22" s="151" t="s">
        <v>38</v>
      </c>
      <c r="I22" s="152" t="s">
        <v>65</v>
      </c>
      <c r="J22" s="79"/>
      <c r="P22" s="76"/>
    </row>
    <row r="23" spans="1:16" ht="6.75" customHeight="1" x14ac:dyDescent="0.25">
      <c r="B23" s="68"/>
      <c r="C23" s="96"/>
      <c r="D23" s="96"/>
      <c r="E23" s="97"/>
      <c r="F23" s="97"/>
      <c r="G23" s="97"/>
      <c r="H23" s="97"/>
      <c r="I23" s="153"/>
      <c r="J23" s="79"/>
      <c r="P23" s="76"/>
    </row>
    <row r="24" spans="1:16" ht="27" customHeight="1" x14ac:dyDescent="0.25">
      <c r="A24" s="98">
        <v>5</v>
      </c>
      <c r="B24" s="68"/>
      <c r="C24" s="99"/>
      <c r="D24" s="100"/>
      <c r="E24" s="154"/>
      <c r="F24" s="155"/>
      <c r="G24" s="101"/>
      <c r="H24" s="156"/>
      <c r="I24" s="157"/>
      <c r="J24" s="79"/>
      <c r="P24" s="76"/>
    </row>
    <row r="25" spans="1:16" ht="79.5" customHeight="1" x14ac:dyDescent="0.2">
      <c r="A25" s="98"/>
      <c r="B25" s="68"/>
      <c r="C25" s="150" t="str">
        <f>IF(ISBLANK(VLOOKUP($E$6,'Tous les abonnements'!$A$7:$T$10902,4,0)),"",VLOOKUP($E$6,'Tous les abonnements'!$A$7:$T$10902,4,0))</f>
        <v>ABO12</v>
      </c>
      <c r="D25" s="254" t="str">
        <f>IF(ISERROR(VLOOKUP(C25,Paramètres!$C$17:$G$33,2,0)),"",VLOOKUP(C25,Paramètres!$C$17:$G$33,2,0))</f>
        <v>Abonnement annuel</v>
      </c>
      <c r="E25" s="178">
        <f>IF(ISERROR(VLOOKUP(C25,Paramètres!$C$17:$G$33,3,0)),"",VLOOKUP(C25,Paramètres!$C$17:$G$33,3,0))</f>
        <v>95</v>
      </c>
      <c r="F25" s="179"/>
      <c r="G25" s="180">
        <f>IF(ISBLANK(VLOOKUP($E$6,'Tous les abonnements'!$A$7:$T$10902,9,0)),"",VLOOKUP($E$6,'Tous les abonnements'!$A$7:$T$10902,9,0))</f>
        <v>0.1</v>
      </c>
      <c r="H25" s="181">
        <f>IF(ISBLANK(VLOOKUP($E$6,'Tous les abonnements'!$A$7:$T$10902,10,0)),"",VLOOKUP($E$6,'Tous les abonnements'!$A$7:$T$10902,10,0))</f>
        <v>85.5</v>
      </c>
      <c r="I25" s="158">
        <f>IF(ISERROR(VLOOKUP(C25,Paramètres!$C$17:$G$33,4,0)),"",VLOOKUP(C25,Paramètres!$C$17:$G$33,4,0))</f>
        <v>0.1</v>
      </c>
      <c r="J25" s="79"/>
      <c r="P25" s="76"/>
    </row>
    <row r="26" spans="1:16" ht="21.75" customHeight="1" x14ac:dyDescent="0.2">
      <c r="A26" s="98"/>
      <c r="B26" s="68"/>
      <c r="C26" s="237" t="s">
        <v>16503</v>
      </c>
      <c r="D26" s="238"/>
      <c r="E26" s="159"/>
      <c r="F26" s="160"/>
      <c r="G26" s="102"/>
      <c r="H26" s="161"/>
      <c r="I26" s="161"/>
      <c r="J26" s="79"/>
      <c r="N26" s="103"/>
      <c r="O26" s="104"/>
      <c r="P26" s="76"/>
    </row>
    <row r="27" spans="1:16" s="192" customFormat="1" ht="24.75" customHeight="1" x14ac:dyDescent="0.25">
      <c r="A27" s="183"/>
      <c r="B27" s="184"/>
      <c r="C27" s="185"/>
      <c r="D27" s="186">
        <f>IF(ISBLANK(VLOOKUP($E$6,'Tous les abonnements'!$A$7:$T$10902,5,0)),"",VLOOKUP($E$6,'Tous les abonnements'!$A$7:$T$10902,5,0))</f>
        <v>44197</v>
      </c>
      <c r="E27" s="187"/>
      <c r="F27" s="188"/>
      <c r="G27" s="189"/>
      <c r="H27" s="190"/>
      <c r="I27" s="190"/>
      <c r="J27" s="191"/>
      <c r="O27" s="193"/>
      <c r="P27" s="194"/>
    </row>
    <row r="28" spans="1:16" ht="24.75" customHeight="1" x14ac:dyDescent="0.2">
      <c r="A28" s="98"/>
      <c r="B28" s="68"/>
      <c r="C28" s="237" t="s">
        <v>16504</v>
      </c>
      <c r="D28" s="238"/>
      <c r="E28" s="159"/>
      <c r="F28" s="160"/>
      <c r="G28" s="102"/>
      <c r="H28" s="161"/>
      <c r="I28" s="161"/>
      <c r="J28" s="79"/>
      <c r="N28" s="103"/>
      <c r="O28" s="104"/>
      <c r="P28" s="76"/>
    </row>
    <row r="29" spans="1:16" ht="24.75" customHeight="1" x14ac:dyDescent="0.2">
      <c r="A29" s="98"/>
      <c r="B29" s="68"/>
      <c r="C29" s="146"/>
      <c r="D29" s="186">
        <f>IF(IF(ISBLANK(VLOOKUP($E$6,'Tous les abonnements'!$A$7:$T$10902,7,0)),"",VLOOKUP($E$6,'Tous les abonnements'!$A$7:$T$10902,7,0))=0,"",IF(ISBLANK(VLOOKUP($E$6,'Tous les abonnements'!$A$7:$T$10902,7,0)),"",VLOOKUP($E$6,'Tous les abonnements'!$A$7:$T$10902,7,0)))</f>
        <v>44562</v>
      </c>
      <c r="E29" s="159"/>
      <c r="F29" s="160"/>
      <c r="G29" s="102"/>
      <c r="H29" s="161"/>
      <c r="I29" s="161"/>
      <c r="J29" s="79"/>
      <c r="N29" s="103"/>
      <c r="O29" s="104"/>
      <c r="P29" s="76"/>
    </row>
    <row r="30" spans="1:16" ht="81.75" customHeight="1" x14ac:dyDescent="0.2">
      <c r="A30" s="98"/>
      <c r="B30" s="68"/>
      <c r="C30" s="146"/>
      <c r="D30" s="148"/>
      <c r="E30" s="159"/>
      <c r="F30" s="162"/>
      <c r="G30" s="102"/>
      <c r="H30" s="161"/>
      <c r="I30" s="161"/>
      <c r="J30" s="79"/>
      <c r="N30" s="103"/>
      <c r="O30" s="104"/>
      <c r="P30" s="76"/>
    </row>
    <row r="31" spans="1:16" ht="81.75" customHeight="1" x14ac:dyDescent="0.2">
      <c r="A31" s="105"/>
      <c r="B31" s="68"/>
      <c r="C31" s="147"/>
      <c r="D31" s="149"/>
      <c r="E31" s="163"/>
      <c r="F31" s="164"/>
      <c r="G31" s="106"/>
      <c r="H31" s="165"/>
      <c r="I31" s="165"/>
      <c r="J31" s="79"/>
      <c r="N31" s="103"/>
      <c r="O31" s="104"/>
      <c r="P31" s="76"/>
    </row>
    <row r="32" spans="1:16" ht="9" customHeight="1" x14ac:dyDescent="0.2">
      <c r="B32" s="68"/>
      <c r="C32" s="107"/>
      <c r="D32" s="107"/>
      <c r="E32" s="166"/>
      <c r="F32" s="166"/>
      <c r="G32" s="166"/>
      <c r="H32" s="167"/>
      <c r="I32" s="167"/>
      <c r="J32" s="79"/>
      <c r="P32" s="76"/>
    </row>
    <row r="33" spans="2:16" ht="24.75" customHeight="1" x14ac:dyDescent="0.25">
      <c r="B33" s="68"/>
      <c r="C33" s="89"/>
      <c r="D33" s="82"/>
      <c r="E33" s="168"/>
      <c r="F33" s="169"/>
      <c r="G33" s="170" t="s">
        <v>66</v>
      </c>
      <c r="H33" s="171">
        <f>SUM(H25:H31)</f>
        <v>85.5</v>
      </c>
      <c r="I33" s="172"/>
      <c r="J33" s="79"/>
      <c r="L33" s="109"/>
      <c r="P33" s="76"/>
    </row>
    <row r="34" spans="2:16" ht="6" customHeight="1" x14ac:dyDescent="0.25">
      <c r="B34" s="68"/>
      <c r="C34" s="95"/>
      <c r="D34" s="82"/>
      <c r="E34" s="173"/>
      <c r="F34" s="174"/>
      <c r="G34" s="175"/>
      <c r="H34" s="235"/>
      <c r="I34" s="235"/>
      <c r="J34" s="79"/>
      <c r="P34" s="76"/>
    </row>
    <row r="35" spans="2:16" ht="14.25" customHeight="1" x14ac:dyDescent="0.25">
      <c r="B35" s="68"/>
      <c r="C35" s="82"/>
      <c r="D35" s="82"/>
      <c r="E35" s="173"/>
      <c r="F35" s="110"/>
      <c r="G35" s="111" t="s">
        <v>16505</v>
      </c>
      <c r="H35" s="111">
        <f>(H33*I25)/(1+I25)</f>
        <v>7.7727272727272725</v>
      </c>
      <c r="I35" s="176"/>
      <c r="J35" s="79"/>
      <c r="P35" s="76"/>
    </row>
    <row r="36" spans="2:16" ht="14.25" customHeight="1" x14ac:dyDescent="0.25">
      <c r="B36" s="68"/>
      <c r="C36" s="82"/>
      <c r="D36" s="82"/>
      <c r="E36" s="82"/>
      <c r="F36" s="110"/>
      <c r="G36" s="111"/>
      <c r="H36" s="112"/>
      <c r="I36" s="113"/>
      <c r="J36" s="79"/>
      <c r="P36" s="76"/>
    </row>
    <row r="37" spans="2:16" ht="21" customHeight="1" x14ac:dyDescent="0.25">
      <c r="B37" s="68"/>
      <c r="C37" s="95"/>
      <c r="D37" s="82"/>
      <c r="E37" s="273" t="s">
        <v>16506</v>
      </c>
      <c r="F37" s="274"/>
      <c r="G37" s="275"/>
      <c r="H37" s="276">
        <f>IF(ISBLANK(VLOOKUP($E$6,'Tous les abonnements'!$A$7:$T$10902,14,0)),"",VLOOKUP($E$6,'Tous les abonnements'!$A$7:$T$10902,14,0))</f>
        <v>85.5</v>
      </c>
      <c r="I37" s="113"/>
      <c r="J37" s="79"/>
      <c r="P37" s="76"/>
    </row>
    <row r="38" spans="2:16" ht="22.5" customHeight="1" x14ac:dyDescent="0.3">
      <c r="B38" s="68"/>
      <c r="C38" s="114"/>
      <c r="D38" s="82"/>
      <c r="E38" s="273" t="s">
        <v>16507</v>
      </c>
      <c r="F38" s="274"/>
      <c r="G38" s="275"/>
      <c r="H38" s="276">
        <f>H33-H37</f>
        <v>0</v>
      </c>
      <c r="I38" s="113"/>
      <c r="J38" s="79"/>
      <c r="P38" s="76"/>
    </row>
    <row r="39" spans="2:16" ht="27.75" customHeight="1" x14ac:dyDescent="0.3">
      <c r="B39" s="68"/>
      <c r="C39" s="114" t="s">
        <v>69</v>
      </c>
      <c r="D39" s="108"/>
      <c r="E39" s="108"/>
      <c r="F39" s="108"/>
      <c r="G39" s="108"/>
      <c r="H39" s="108"/>
      <c r="I39" s="108"/>
      <c r="J39" s="79"/>
      <c r="P39" s="76"/>
    </row>
    <row r="40" spans="2:16" ht="21" customHeight="1" x14ac:dyDescent="0.25">
      <c r="B40" s="68"/>
      <c r="C40" s="82"/>
      <c r="D40" s="108"/>
      <c r="E40" s="108"/>
      <c r="F40" s="108"/>
      <c r="G40" s="108"/>
      <c r="H40" s="108"/>
      <c r="I40" s="108"/>
      <c r="J40" s="79"/>
      <c r="P40" s="76"/>
    </row>
    <row r="41" spans="2:16" ht="21" customHeight="1" x14ac:dyDescent="0.25">
      <c r="B41" s="68"/>
      <c r="C41" s="236" t="str">
        <f>IF(Paramètres!C13="non","TVA non applicable, article 293-B du CGI","")</f>
        <v/>
      </c>
      <c r="D41" s="236"/>
      <c r="E41" s="236"/>
      <c r="F41" s="236"/>
      <c r="G41" s="236"/>
      <c r="H41" s="236"/>
      <c r="I41" s="236"/>
      <c r="J41" s="79"/>
      <c r="P41" s="76"/>
    </row>
    <row r="42" spans="2:16" ht="12.75" customHeight="1" x14ac:dyDescent="0.2">
      <c r="B42" s="68"/>
      <c r="C42" s="115"/>
      <c r="D42" s="115"/>
      <c r="E42" s="115"/>
      <c r="F42" s="115"/>
      <c r="G42" s="115"/>
      <c r="H42" s="115"/>
      <c r="I42" s="115"/>
      <c r="J42" s="79"/>
      <c r="P42" s="76"/>
    </row>
    <row r="43" spans="2:16" ht="13.5" thickBot="1" x14ac:dyDescent="0.25">
      <c r="B43" s="116"/>
      <c r="C43" s="117"/>
      <c r="D43" s="117"/>
      <c r="E43" s="117"/>
      <c r="F43" s="117"/>
      <c r="G43" s="117"/>
      <c r="H43" s="117"/>
      <c r="I43" s="117"/>
      <c r="J43" s="118"/>
      <c r="P43" s="76"/>
    </row>
    <row r="44" spans="2:16" x14ac:dyDescent="0.2">
      <c r="P44" s="76"/>
    </row>
    <row r="45" spans="2:16" x14ac:dyDescent="0.2">
      <c r="P45" s="76"/>
    </row>
    <row r="46" spans="2:16" x14ac:dyDescent="0.2">
      <c r="P46" s="76"/>
    </row>
    <row r="47" spans="2:16" x14ac:dyDescent="0.2">
      <c r="P47" s="76"/>
    </row>
    <row r="48" spans="2:16" x14ac:dyDescent="0.2">
      <c r="P48" s="76"/>
    </row>
    <row r="49" spans="16:16" x14ac:dyDescent="0.2">
      <c r="P49" s="76"/>
    </row>
    <row r="50" spans="16:16" x14ac:dyDescent="0.2">
      <c r="P50" s="76"/>
    </row>
    <row r="51" spans="16:16" x14ac:dyDescent="0.2">
      <c r="P51" s="76"/>
    </row>
    <row r="52" spans="16:16" x14ac:dyDescent="0.2">
      <c r="P52" s="76"/>
    </row>
    <row r="53" spans="16:16" x14ac:dyDescent="0.2">
      <c r="P53" s="76"/>
    </row>
    <row r="54" spans="16:16" x14ac:dyDescent="0.2">
      <c r="P54" s="76"/>
    </row>
    <row r="55" spans="16:16" x14ac:dyDescent="0.2">
      <c r="P55" s="76"/>
    </row>
    <row r="56" spans="16:16" x14ac:dyDescent="0.2">
      <c r="P56" s="76"/>
    </row>
    <row r="57" spans="16:16" x14ac:dyDescent="0.2">
      <c r="P57" s="76"/>
    </row>
    <row r="58" spans="16:16" x14ac:dyDescent="0.2">
      <c r="P58" s="76"/>
    </row>
    <row r="59" spans="16:16" x14ac:dyDescent="0.2">
      <c r="P59" s="76"/>
    </row>
    <row r="60" spans="16:16" x14ac:dyDescent="0.2">
      <c r="P60" s="76"/>
    </row>
    <row r="61" spans="16:16" x14ac:dyDescent="0.2">
      <c r="P61" s="76"/>
    </row>
    <row r="62" spans="16:16" x14ac:dyDescent="0.2">
      <c r="P62" s="76"/>
    </row>
    <row r="63" spans="16:16" x14ac:dyDescent="0.2">
      <c r="P63" s="76"/>
    </row>
    <row r="64" spans="16:16" x14ac:dyDescent="0.2">
      <c r="P64" s="76"/>
    </row>
    <row r="65" spans="16:16" x14ac:dyDescent="0.2">
      <c r="P65" s="76"/>
    </row>
    <row r="66" spans="16:16" x14ac:dyDescent="0.2">
      <c r="P66" s="76"/>
    </row>
    <row r="67" spans="16:16" x14ac:dyDescent="0.2">
      <c r="P67" s="76"/>
    </row>
    <row r="68" spans="16:16" x14ac:dyDescent="0.2">
      <c r="P68" s="76"/>
    </row>
    <row r="69" spans="16:16" x14ac:dyDescent="0.2">
      <c r="P69" s="76"/>
    </row>
    <row r="70" spans="16:16" x14ac:dyDescent="0.2">
      <c r="P70" s="76"/>
    </row>
    <row r="71" spans="16:16" x14ac:dyDescent="0.2">
      <c r="P71" s="76"/>
    </row>
    <row r="72" spans="16:16" x14ac:dyDescent="0.2">
      <c r="P72" s="76"/>
    </row>
    <row r="73" spans="16:16" x14ac:dyDescent="0.2">
      <c r="P73" s="76"/>
    </row>
    <row r="74" spans="16:16" x14ac:dyDescent="0.2">
      <c r="P74" s="76"/>
    </row>
    <row r="75" spans="16:16" x14ac:dyDescent="0.2">
      <c r="P75" s="76"/>
    </row>
    <row r="76" spans="16:16" x14ac:dyDescent="0.2">
      <c r="P76" s="76"/>
    </row>
    <row r="77" spans="16:16" x14ac:dyDescent="0.2">
      <c r="P77" s="76"/>
    </row>
    <row r="78" spans="16:16" x14ac:dyDescent="0.2">
      <c r="P78" s="76"/>
    </row>
    <row r="79" spans="16:16" x14ac:dyDescent="0.2">
      <c r="P79" s="76"/>
    </row>
    <row r="80" spans="16:16" x14ac:dyDescent="0.2">
      <c r="P80" s="76"/>
    </row>
    <row r="81" spans="16:16" x14ac:dyDescent="0.2">
      <c r="P81" s="76"/>
    </row>
    <row r="82" spans="16:16" x14ac:dyDescent="0.2">
      <c r="P82" s="76"/>
    </row>
    <row r="83" spans="16:16" x14ac:dyDescent="0.2">
      <c r="P83" s="76"/>
    </row>
    <row r="84" spans="16:16" x14ac:dyDescent="0.2">
      <c r="P84" s="76"/>
    </row>
    <row r="85" spans="16:16" x14ac:dyDescent="0.2">
      <c r="P85" s="76"/>
    </row>
    <row r="86" spans="16:16" x14ac:dyDescent="0.2">
      <c r="P86" s="76"/>
    </row>
    <row r="87" spans="16:16" x14ac:dyDescent="0.2">
      <c r="P87" s="76"/>
    </row>
    <row r="88" spans="16:16" x14ac:dyDescent="0.2">
      <c r="P88" s="76"/>
    </row>
    <row r="89" spans="16:16" x14ac:dyDescent="0.2">
      <c r="P89" s="76"/>
    </row>
    <row r="90" spans="16:16" x14ac:dyDescent="0.2">
      <c r="P90" s="76"/>
    </row>
    <row r="91" spans="16:16" x14ac:dyDescent="0.2">
      <c r="P91" s="76"/>
    </row>
    <row r="92" spans="16:16" x14ac:dyDescent="0.2">
      <c r="P92" s="76"/>
    </row>
    <row r="93" spans="16:16" x14ac:dyDescent="0.2">
      <c r="P93" s="76"/>
    </row>
    <row r="94" spans="16:16" x14ac:dyDescent="0.2">
      <c r="P94" s="76"/>
    </row>
    <row r="95" spans="16:16" x14ac:dyDescent="0.2">
      <c r="P95" s="76"/>
    </row>
    <row r="96" spans="16:16" x14ac:dyDescent="0.2">
      <c r="P96" s="76"/>
    </row>
    <row r="97" spans="16:16" x14ac:dyDescent="0.2">
      <c r="P97" s="76"/>
    </row>
    <row r="98" spans="16:16" x14ac:dyDescent="0.2">
      <c r="P98" s="76"/>
    </row>
    <row r="99" spans="16:16" x14ac:dyDescent="0.2">
      <c r="P99" s="76"/>
    </row>
    <row r="100" spans="16:16" x14ac:dyDescent="0.2">
      <c r="P100" s="76"/>
    </row>
    <row r="101" spans="16:16" x14ac:dyDescent="0.2">
      <c r="P101" s="76"/>
    </row>
    <row r="102" spans="16:16" x14ac:dyDescent="0.2">
      <c r="P102" s="76"/>
    </row>
    <row r="103" spans="16:16" x14ac:dyDescent="0.2">
      <c r="P103" s="76"/>
    </row>
    <row r="104" spans="16:16" x14ac:dyDescent="0.2">
      <c r="P104" s="76"/>
    </row>
    <row r="105" spans="16:16" x14ac:dyDescent="0.2">
      <c r="P105" s="76"/>
    </row>
    <row r="106" spans="16:16" x14ac:dyDescent="0.2">
      <c r="P106" s="76"/>
    </row>
    <row r="107" spans="16:16" x14ac:dyDescent="0.2">
      <c r="P107" s="76"/>
    </row>
    <row r="108" spans="16:16" x14ac:dyDescent="0.2">
      <c r="P108" s="76"/>
    </row>
    <row r="109" spans="16:16" x14ac:dyDescent="0.2">
      <c r="P109" s="76"/>
    </row>
    <row r="110" spans="16:16" x14ac:dyDescent="0.2">
      <c r="P110" s="76"/>
    </row>
    <row r="111" spans="16:16" x14ac:dyDescent="0.2">
      <c r="P111" s="76"/>
    </row>
    <row r="112" spans="16:16" x14ac:dyDescent="0.2">
      <c r="P112" s="76"/>
    </row>
    <row r="113" spans="16:16" x14ac:dyDescent="0.2">
      <c r="P113" s="76"/>
    </row>
    <row r="114" spans="16:16" x14ac:dyDescent="0.2">
      <c r="P114" s="76"/>
    </row>
    <row r="115" spans="16:16" x14ac:dyDescent="0.2">
      <c r="P115" s="76"/>
    </row>
    <row r="116" spans="16:16" x14ac:dyDescent="0.2">
      <c r="P116" s="76"/>
    </row>
    <row r="117" spans="16:16" x14ac:dyDescent="0.2">
      <c r="P117" s="76"/>
    </row>
    <row r="118" spans="16:16" x14ac:dyDescent="0.2">
      <c r="P118" s="76"/>
    </row>
    <row r="119" spans="16:16" x14ac:dyDescent="0.2">
      <c r="P119" s="76"/>
    </row>
    <row r="120" spans="16:16" x14ac:dyDescent="0.2">
      <c r="P120" s="76"/>
    </row>
    <row r="121" spans="16:16" x14ac:dyDescent="0.2">
      <c r="P121" s="76"/>
    </row>
    <row r="122" spans="16:16" x14ac:dyDescent="0.2">
      <c r="P122" s="76"/>
    </row>
    <row r="123" spans="16:16" x14ac:dyDescent="0.2">
      <c r="P123" s="76"/>
    </row>
    <row r="124" spans="16:16" x14ac:dyDescent="0.2">
      <c r="P124" s="76"/>
    </row>
    <row r="125" spans="16:16" x14ac:dyDescent="0.2">
      <c r="P125" s="76"/>
    </row>
    <row r="126" spans="16:16" x14ac:dyDescent="0.2">
      <c r="P126" s="76"/>
    </row>
    <row r="127" spans="16:16" x14ac:dyDescent="0.2">
      <c r="P127" s="76"/>
    </row>
    <row r="128" spans="16:16" x14ac:dyDescent="0.2">
      <c r="P128" s="76"/>
    </row>
    <row r="129" spans="16:16" x14ac:dyDescent="0.2">
      <c r="P129" s="76"/>
    </row>
    <row r="130" spans="16:16" x14ac:dyDescent="0.2">
      <c r="P130" s="76"/>
    </row>
    <row r="131" spans="16:16" x14ac:dyDescent="0.2">
      <c r="P131" s="76"/>
    </row>
    <row r="132" spans="16:16" x14ac:dyDescent="0.2">
      <c r="P132" s="76"/>
    </row>
    <row r="133" spans="16:16" x14ac:dyDescent="0.2">
      <c r="P133" s="76"/>
    </row>
    <row r="134" spans="16:16" x14ac:dyDescent="0.2">
      <c r="P134" s="76"/>
    </row>
    <row r="135" spans="16:16" x14ac:dyDescent="0.2">
      <c r="P135" s="76"/>
    </row>
    <row r="136" spans="16:16" x14ac:dyDescent="0.2">
      <c r="P136" s="76"/>
    </row>
    <row r="137" spans="16:16" x14ac:dyDescent="0.2">
      <c r="P137" s="76"/>
    </row>
    <row r="138" spans="16:16" x14ac:dyDescent="0.2">
      <c r="P138" s="76"/>
    </row>
    <row r="139" spans="16:16" x14ac:dyDescent="0.2">
      <c r="P139" s="76"/>
    </row>
    <row r="140" spans="16:16" x14ac:dyDescent="0.2">
      <c r="P140" s="76"/>
    </row>
    <row r="141" spans="16:16" x14ac:dyDescent="0.2">
      <c r="P141" s="76"/>
    </row>
    <row r="142" spans="16:16" x14ac:dyDescent="0.2">
      <c r="P142" s="76"/>
    </row>
    <row r="143" spans="16:16" x14ac:dyDescent="0.2">
      <c r="P143" s="76"/>
    </row>
    <row r="144" spans="16:16" x14ac:dyDescent="0.2">
      <c r="P144" s="76"/>
    </row>
    <row r="145" spans="16:16" x14ac:dyDescent="0.2">
      <c r="P145" s="76"/>
    </row>
    <row r="146" spans="16:16" x14ac:dyDescent="0.2">
      <c r="P146" s="76"/>
    </row>
    <row r="147" spans="16:16" x14ac:dyDescent="0.2">
      <c r="P147" s="76"/>
    </row>
    <row r="148" spans="16:16" x14ac:dyDescent="0.2">
      <c r="P148" s="76"/>
    </row>
    <row r="149" spans="16:16" x14ac:dyDescent="0.2">
      <c r="P149" s="76"/>
    </row>
    <row r="150" spans="16:16" x14ac:dyDescent="0.2">
      <c r="P150" s="76"/>
    </row>
    <row r="151" spans="16:16" x14ac:dyDescent="0.2">
      <c r="P151" s="76"/>
    </row>
    <row r="152" spans="16:16" x14ac:dyDescent="0.2">
      <c r="P152" s="76"/>
    </row>
    <row r="153" spans="16:16" x14ac:dyDescent="0.2">
      <c r="P153" s="76"/>
    </row>
    <row r="154" spans="16:16" x14ac:dyDescent="0.2">
      <c r="P154" s="76"/>
    </row>
    <row r="155" spans="16:16" x14ac:dyDescent="0.2">
      <c r="P155" s="76"/>
    </row>
    <row r="156" spans="16:16" x14ac:dyDescent="0.2">
      <c r="P156" s="76"/>
    </row>
    <row r="157" spans="16:16" x14ac:dyDescent="0.2">
      <c r="P157" s="76"/>
    </row>
    <row r="158" spans="16:16" x14ac:dyDescent="0.2">
      <c r="P158" s="76"/>
    </row>
    <row r="159" spans="16:16" x14ac:dyDescent="0.2">
      <c r="P159" s="76"/>
    </row>
    <row r="160" spans="16:16" x14ac:dyDescent="0.2">
      <c r="P160" s="76"/>
    </row>
    <row r="161" spans="16:16" x14ac:dyDescent="0.2">
      <c r="P161" s="76"/>
    </row>
    <row r="162" spans="16:16" x14ac:dyDescent="0.2">
      <c r="P162" s="76"/>
    </row>
    <row r="163" spans="16:16" x14ac:dyDescent="0.2">
      <c r="P163" s="76"/>
    </row>
    <row r="164" spans="16:16" x14ac:dyDescent="0.2">
      <c r="P164" s="76"/>
    </row>
    <row r="165" spans="16:16" x14ac:dyDescent="0.2">
      <c r="P165" s="76"/>
    </row>
    <row r="166" spans="16:16" x14ac:dyDescent="0.2">
      <c r="P166" s="76"/>
    </row>
    <row r="167" spans="16:16" x14ac:dyDescent="0.2">
      <c r="P167" s="76"/>
    </row>
    <row r="168" spans="16:16" x14ac:dyDescent="0.2">
      <c r="P168" s="76"/>
    </row>
    <row r="169" spans="16:16" x14ac:dyDescent="0.2">
      <c r="P169" s="76"/>
    </row>
    <row r="170" spans="16:16" x14ac:dyDescent="0.2">
      <c r="P170" s="76"/>
    </row>
    <row r="171" spans="16:16" x14ac:dyDescent="0.2">
      <c r="P171" s="76"/>
    </row>
    <row r="172" spans="16:16" x14ac:dyDescent="0.2">
      <c r="P172" s="76"/>
    </row>
    <row r="173" spans="16:16" x14ac:dyDescent="0.2">
      <c r="P173" s="76"/>
    </row>
    <row r="174" spans="16:16" x14ac:dyDescent="0.2">
      <c r="P174" s="76"/>
    </row>
    <row r="175" spans="16:16" x14ac:dyDescent="0.2">
      <c r="P175" s="76"/>
    </row>
    <row r="176" spans="16:16" x14ac:dyDescent="0.2">
      <c r="P176" s="76"/>
    </row>
    <row r="177" spans="16:16" x14ac:dyDescent="0.2">
      <c r="P177" s="76"/>
    </row>
    <row r="178" spans="16:16" x14ac:dyDescent="0.2">
      <c r="P178" s="76"/>
    </row>
    <row r="179" spans="16:16" x14ac:dyDescent="0.2">
      <c r="P179" s="76"/>
    </row>
    <row r="180" spans="16:16" x14ac:dyDescent="0.2">
      <c r="P180" s="76"/>
    </row>
    <row r="181" spans="16:16" x14ac:dyDescent="0.2">
      <c r="P181" s="76"/>
    </row>
    <row r="182" spans="16:16" x14ac:dyDescent="0.2">
      <c r="P182" s="76"/>
    </row>
    <row r="183" spans="16:16" x14ac:dyDescent="0.2">
      <c r="P183" s="76"/>
    </row>
    <row r="184" spans="16:16" x14ac:dyDescent="0.2">
      <c r="P184" s="76"/>
    </row>
    <row r="185" spans="16:16" x14ac:dyDescent="0.2">
      <c r="P185" s="76"/>
    </row>
    <row r="186" spans="16:16" x14ac:dyDescent="0.2">
      <c r="P186" s="76"/>
    </row>
    <row r="187" spans="16:16" x14ac:dyDescent="0.2">
      <c r="P187" s="76"/>
    </row>
    <row r="188" spans="16:16" x14ac:dyDescent="0.2">
      <c r="P188" s="76"/>
    </row>
    <row r="189" spans="16:16" x14ac:dyDescent="0.2">
      <c r="P189" s="76"/>
    </row>
    <row r="190" spans="16:16" x14ac:dyDescent="0.2">
      <c r="P190" s="76"/>
    </row>
    <row r="191" spans="16:16" x14ac:dyDescent="0.2">
      <c r="P191" s="76"/>
    </row>
    <row r="192" spans="16:16" x14ac:dyDescent="0.2">
      <c r="P192" s="76"/>
    </row>
    <row r="193" spans="16:16" x14ac:dyDescent="0.2">
      <c r="P193" s="76"/>
    </row>
    <row r="194" spans="16:16" x14ac:dyDescent="0.2">
      <c r="P194" s="76"/>
    </row>
    <row r="195" spans="16:16" x14ac:dyDescent="0.2">
      <c r="P195" s="76"/>
    </row>
    <row r="196" spans="16:16" x14ac:dyDescent="0.2">
      <c r="P196" s="76"/>
    </row>
    <row r="197" spans="16:16" x14ac:dyDescent="0.2">
      <c r="P197" s="76"/>
    </row>
    <row r="198" spans="16:16" x14ac:dyDescent="0.2">
      <c r="P198" s="76"/>
    </row>
    <row r="199" spans="16:16" x14ac:dyDescent="0.2">
      <c r="P199" s="76"/>
    </row>
    <row r="200" spans="16:16" x14ac:dyDescent="0.2">
      <c r="P200" s="76"/>
    </row>
    <row r="201" spans="16:16" x14ac:dyDescent="0.2">
      <c r="P201" s="76"/>
    </row>
    <row r="202" spans="16:16" x14ac:dyDescent="0.2">
      <c r="P202" s="76"/>
    </row>
    <row r="203" spans="16:16" x14ac:dyDescent="0.2">
      <c r="P203" s="76"/>
    </row>
    <row r="204" spans="16:16" x14ac:dyDescent="0.2">
      <c r="P204" s="76"/>
    </row>
    <row r="205" spans="16:16" x14ac:dyDescent="0.2">
      <c r="P205" s="76"/>
    </row>
    <row r="206" spans="16:16" x14ac:dyDescent="0.2">
      <c r="P206" s="76"/>
    </row>
    <row r="207" spans="16:16" x14ac:dyDescent="0.2">
      <c r="P207" s="76"/>
    </row>
    <row r="208" spans="16:16" x14ac:dyDescent="0.2">
      <c r="P208" s="76"/>
    </row>
    <row r="209" spans="16:16" x14ac:dyDescent="0.2">
      <c r="P209" s="76"/>
    </row>
    <row r="210" spans="16:16" x14ac:dyDescent="0.2">
      <c r="P210" s="76"/>
    </row>
    <row r="211" spans="16:16" x14ac:dyDescent="0.2">
      <c r="P211" s="76"/>
    </row>
    <row r="212" spans="16:16" x14ac:dyDescent="0.2">
      <c r="P212" s="76"/>
    </row>
    <row r="213" spans="16:16" x14ac:dyDescent="0.2">
      <c r="P213" s="76"/>
    </row>
    <row r="214" spans="16:16" x14ac:dyDescent="0.2">
      <c r="P214" s="76"/>
    </row>
    <row r="215" spans="16:16" x14ac:dyDescent="0.2">
      <c r="P215" s="76"/>
    </row>
    <row r="216" spans="16:16" x14ac:dyDescent="0.2">
      <c r="P216" s="76"/>
    </row>
    <row r="217" spans="16:16" x14ac:dyDescent="0.2">
      <c r="P217" s="76"/>
    </row>
    <row r="218" spans="16:16" x14ac:dyDescent="0.2">
      <c r="P218" s="76"/>
    </row>
    <row r="219" spans="16:16" x14ac:dyDescent="0.2">
      <c r="P219" s="76"/>
    </row>
    <row r="220" spans="16:16" x14ac:dyDescent="0.2">
      <c r="P220" s="76"/>
    </row>
    <row r="221" spans="16:16" x14ac:dyDescent="0.2">
      <c r="P221" s="76"/>
    </row>
    <row r="222" spans="16:16" x14ac:dyDescent="0.2">
      <c r="P222" s="76"/>
    </row>
    <row r="223" spans="16:16" x14ac:dyDescent="0.2">
      <c r="P223" s="76"/>
    </row>
    <row r="224" spans="16:16" x14ac:dyDescent="0.2">
      <c r="P224" s="76"/>
    </row>
    <row r="225" spans="16:16" x14ac:dyDescent="0.2">
      <c r="P225" s="76"/>
    </row>
    <row r="226" spans="16:16" x14ac:dyDescent="0.2">
      <c r="P226" s="76"/>
    </row>
    <row r="227" spans="16:16" x14ac:dyDescent="0.2">
      <c r="P227" s="76"/>
    </row>
    <row r="228" spans="16:16" x14ac:dyDescent="0.2">
      <c r="P228" s="76"/>
    </row>
    <row r="229" spans="16:16" x14ac:dyDescent="0.2">
      <c r="P229" s="76"/>
    </row>
    <row r="230" spans="16:16" x14ac:dyDescent="0.2">
      <c r="P230" s="76"/>
    </row>
    <row r="231" spans="16:16" x14ac:dyDescent="0.2">
      <c r="P231" s="76"/>
    </row>
    <row r="232" spans="16:16" x14ac:dyDescent="0.2">
      <c r="P232" s="76"/>
    </row>
    <row r="233" spans="16:16" x14ac:dyDescent="0.2">
      <c r="P233" s="76"/>
    </row>
    <row r="234" spans="16:16" x14ac:dyDescent="0.2">
      <c r="P234" s="76"/>
    </row>
    <row r="235" spans="16:16" x14ac:dyDescent="0.2">
      <c r="P235" s="76"/>
    </row>
    <row r="236" spans="16:16" x14ac:dyDescent="0.2">
      <c r="P236" s="76"/>
    </row>
    <row r="237" spans="16:16" x14ac:dyDescent="0.2">
      <c r="P237" s="76"/>
    </row>
    <row r="238" spans="16:16" x14ac:dyDescent="0.2">
      <c r="P238" s="76"/>
    </row>
    <row r="239" spans="16:16" x14ac:dyDescent="0.2">
      <c r="P239" s="76"/>
    </row>
    <row r="240" spans="16:16" x14ac:dyDescent="0.2">
      <c r="P240" s="76"/>
    </row>
    <row r="241" spans="16:16" x14ac:dyDescent="0.2">
      <c r="P241" s="76"/>
    </row>
    <row r="242" spans="16:16" x14ac:dyDescent="0.2">
      <c r="P242" s="76"/>
    </row>
    <row r="243" spans="16:16" x14ac:dyDescent="0.2">
      <c r="P243" s="76"/>
    </row>
    <row r="244" spans="16:16" x14ac:dyDescent="0.2">
      <c r="P244" s="76"/>
    </row>
    <row r="245" spans="16:16" x14ac:dyDescent="0.2">
      <c r="P245" s="76"/>
    </row>
    <row r="246" spans="16:16" x14ac:dyDescent="0.2">
      <c r="P246" s="76"/>
    </row>
    <row r="247" spans="16:16" x14ac:dyDescent="0.2">
      <c r="P247" s="76"/>
    </row>
    <row r="248" spans="16:16" x14ac:dyDescent="0.2">
      <c r="P248" s="76"/>
    </row>
    <row r="249" spans="16:16" x14ac:dyDescent="0.2">
      <c r="P249" s="76"/>
    </row>
    <row r="250" spans="16:16" x14ac:dyDescent="0.2">
      <c r="P250" s="76"/>
    </row>
    <row r="251" spans="16:16" x14ac:dyDescent="0.2">
      <c r="P251" s="76"/>
    </row>
    <row r="252" spans="16:16" x14ac:dyDescent="0.2">
      <c r="P252" s="76"/>
    </row>
    <row r="253" spans="16:16" x14ac:dyDescent="0.2">
      <c r="P253" s="76"/>
    </row>
    <row r="254" spans="16:16" x14ac:dyDescent="0.2">
      <c r="P254" s="76"/>
    </row>
    <row r="255" spans="16:16" x14ac:dyDescent="0.2">
      <c r="P255" s="76"/>
    </row>
    <row r="256" spans="16:16" x14ac:dyDescent="0.2">
      <c r="P256" s="76"/>
    </row>
    <row r="257" spans="16:16" x14ac:dyDescent="0.2">
      <c r="P257" s="76"/>
    </row>
    <row r="258" spans="16:16" x14ac:dyDescent="0.2">
      <c r="P258" s="76"/>
    </row>
    <row r="259" spans="16:16" x14ac:dyDescent="0.2">
      <c r="P259" s="76"/>
    </row>
    <row r="260" spans="16:16" x14ac:dyDescent="0.2">
      <c r="P260" s="76"/>
    </row>
    <row r="261" spans="16:16" x14ac:dyDescent="0.2">
      <c r="P261" s="76"/>
    </row>
    <row r="262" spans="16:16" x14ac:dyDescent="0.2">
      <c r="P262" s="76"/>
    </row>
    <row r="263" spans="16:16" x14ac:dyDescent="0.2">
      <c r="P263" s="76"/>
    </row>
    <row r="264" spans="16:16" x14ac:dyDescent="0.2">
      <c r="P264" s="76"/>
    </row>
    <row r="265" spans="16:16" x14ac:dyDescent="0.2">
      <c r="P265" s="76"/>
    </row>
    <row r="266" spans="16:16" x14ac:dyDescent="0.2">
      <c r="P266" s="76"/>
    </row>
    <row r="267" spans="16:16" x14ac:dyDescent="0.2">
      <c r="P267" s="76"/>
    </row>
    <row r="268" spans="16:16" x14ac:dyDescent="0.2">
      <c r="P268" s="76"/>
    </row>
    <row r="269" spans="16:16" x14ac:dyDescent="0.2">
      <c r="P269" s="76"/>
    </row>
    <row r="270" spans="16:16" x14ac:dyDescent="0.2">
      <c r="P270" s="76"/>
    </row>
    <row r="271" spans="16:16" x14ac:dyDescent="0.2">
      <c r="P271" s="76"/>
    </row>
    <row r="272" spans="16:16" x14ac:dyDescent="0.2">
      <c r="P272" s="76"/>
    </row>
    <row r="273" spans="16:16" x14ac:dyDescent="0.2">
      <c r="P273" s="76"/>
    </row>
    <row r="274" spans="16:16" x14ac:dyDescent="0.2">
      <c r="P274" s="76"/>
    </row>
    <row r="275" spans="16:16" x14ac:dyDescent="0.2">
      <c r="P275" s="76"/>
    </row>
    <row r="276" spans="16:16" x14ac:dyDescent="0.2">
      <c r="P276" s="76"/>
    </row>
    <row r="277" spans="16:16" x14ac:dyDescent="0.2">
      <c r="P277" s="76"/>
    </row>
    <row r="278" spans="16:16" x14ac:dyDescent="0.2">
      <c r="P278" s="76"/>
    </row>
    <row r="279" spans="16:16" x14ac:dyDescent="0.2">
      <c r="P279" s="76"/>
    </row>
    <row r="280" spans="16:16" x14ac:dyDescent="0.2">
      <c r="P280" s="76"/>
    </row>
    <row r="281" spans="16:16" x14ac:dyDescent="0.2">
      <c r="P281" s="76"/>
    </row>
    <row r="282" spans="16:16" x14ac:dyDescent="0.2">
      <c r="P282" s="76"/>
    </row>
    <row r="283" spans="16:16" x14ac:dyDescent="0.2">
      <c r="P283" s="76"/>
    </row>
    <row r="284" spans="16:16" x14ac:dyDescent="0.2">
      <c r="P284" s="76"/>
    </row>
    <row r="285" spans="16:16" x14ac:dyDescent="0.2">
      <c r="P285" s="76"/>
    </row>
    <row r="286" spans="16:16" x14ac:dyDescent="0.2">
      <c r="P286" s="76"/>
    </row>
    <row r="287" spans="16:16" x14ac:dyDescent="0.2">
      <c r="P287" s="76"/>
    </row>
    <row r="288" spans="16:16" x14ac:dyDescent="0.2">
      <c r="P288" s="76"/>
    </row>
    <row r="289" spans="16:16" x14ac:dyDescent="0.2">
      <c r="P289" s="76"/>
    </row>
    <row r="290" spans="16:16" x14ac:dyDescent="0.2">
      <c r="P290" s="76"/>
    </row>
    <row r="291" spans="16:16" x14ac:dyDescent="0.2">
      <c r="P291" s="76"/>
    </row>
    <row r="292" spans="16:16" x14ac:dyDescent="0.2">
      <c r="P292" s="76"/>
    </row>
    <row r="293" spans="16:16" x14ac:dyDescent="0.2">
      <c r="P293" s="76"/>
    </row>
    <row r="294" spans="16:16" x14ac:dyDescent="0.2">
      <c r="P294" s="76"/>
    </row>
    <row r="295" spans="16:16" x14ac:dyDescent="0.2">
      <c r="P295" s="76"/>
    </row>
    <row r="296" spans="16:16" x14ac:dyDescent="0.2">
      <c r="P296" s="76"/>
    </row>
    <row r="297" spans="16:16" x14ac:dyDescent="0.2">
      <c r="P297" s="76"/>
    </row>
    <row r="298" spans="16:16" x14ac:dyDescent="0.2">
      <c r="P298" s="76"/>
    </row>
    <row r="299" spans="16:16" x14ac:dyDescent="0.2">
      <c r="P299" s="76"/>
    </row>
    <row r="300" spans="16:16" x14ac:dyDescent="0.2">
      <c r="P300" s="76"/>
    </row>
    <row r="301" spans="16:16" x14ac:dyDescent="0.2">
      <c r="P301" s="76"/>
    </row>
    <row r="302" spans="16:16" x14ac:dyDescent="0.2">
      <c r="P302" s="76"/>
    </row>
    <row r="303" spans="16:16" x14ac:dyDescent="0.2">
      <c r="P303" s="76"/>
    </row>
    <row r="304" spans="16:16" x14ac:dyDescent="0.2">
      <c r="P304" s="76"/>
    </row>
    <row r="305" spans="16:16" x14ac:dyDescent="0.2">
      <c r="P305" s="76"/>
    </row>
    <row r="306" spans="16:16" x14ac:dyDescent="0.2">
      <c r="P306" s="76"/>
    </row>
    <row r="307" spans="16:16" x14ac:dyDescent="0.2">
      <c r="P307" s="76"/>
    </row>
    <row r="308" spans="16:16" x14ac:dyDescent="0.2">
      <c r="P308" s="76"/>
    </row>
    <row r="309" spans="16:16" x14ac:dyDescent="0.2">
      <c r="P309" s="76"/>
    </row>
    <row r="310" spans="16:16" x14ac:dyDescent="0.2">
      <c r="P310" s="76"/>
    </row>
    <row r="311" spans="16:16" x14ac:dyDescent="0.2">
      <c r="P311" s="76"/>
    </row>
    <row r="312" spans="16:16" x14ac:dyDescent="0.2">
      <c r="P312" s="76"/>
    </row>
    <row r="313" spans="16:16" x14ac:dyDescent="0.2">
      <c r="P313" s="76"/>
    </row>
    <row r="314" spans="16:16" x14ac:dyDescent="0.2">
      <c r="P314" s="76"/>
    </row>
    <row r="315" spans="16:16" x14ac:dyDescent="0.2">
      <c r="P315" s="76"/>
    </row>
    <row r="316" spans="16:16" x14ac:dyDescent="0.2">
      <c r="P316" s="76"/>
    </row>
    <row r="317" spans="16:16" x14ac:dyDescent="0.2">
      <c r="P317" s="76"/>
    </row>
    <row r="318" spans="16:16" x14ac:dyDescent="0.2">
      <c r="P318" s="76"/>
    </row>
    <row r="319" spans="16:16" x14ac:dyDescent="0.2">
      <c r="P319" s="76"/>
    </row>
    <row r="320" spans="16:16" x14ac:dyDescent="0.2">
      <c r="P320" s="76"/>
    </row>
    <row r="321" spans="16:16" x14ac:dyDescent="0.2">
      <c r="P321" s="76"/>
    </row>
    <row r="322" spans="16:16" x14ac:dyDescent="0.2">
      <c r="P322" s="76"/>
    </row>
    <row r="323" spans="16:16" x14ac:dyDescent="0.2">
      <c r="P323" s="76"/>
    </row>
    <row r="324" spans="16:16" x14ac:dyDescent="0.2">
      <c r="P324" s="76"/>
    </row>
    <row r="325" spans="16:16" x14ac:dyDescent="0.2">
      <c r="P325" s="76"/>
    </row>
    <row r="326" spans="16:16" x14ac:dyDescent="0.2">
      <c r="P326" s="76"/>
    </row>
    <row r="327" spans="16:16" x14ac:dyDescent="0.2">
      <c r="P327" s="76"/>
    </row>
    <row r="328" spans="16:16" x14ac:dyDescent="0.2">
      <c r="P328" s="76"/>
    </row>
    <row r="329" spans="16:16" x14ac:dyDescent="0.2">
      <c r="P329" s="76"/>
    </row>
    <row r="330" spans="16:16" x14ac:dyDescent="0.2">
      <c r="P330" s="76"/>
    </row>
    <row r="331" spans="16:16" x14ac:dyDescent="0.2">
      <c r="P331" s="76"/>
    </row>
    <row r="332" spans="16:16" x14ac:dyDescent="0.2">
      <c r="P332" s="76"/>
    </row>
    <row r="333" spans="16:16" x14ac:dyDescent="0.2">
      <c r="P333" s="76"/>
    </row>
    <row r="334" spans="16:16" x14ac:dyDescent="0.2">
      <c r="P334" s="76"/>
    </row>
    <row r="335" spans="16:16" x14ac:dyDescent="0.2">
      <c r="P335" s="76"/>
    </row>
    <row r="336" spans="16:16" x14ac:dyDescent="0.2">
      <c r="P336" s="76"/>
    </row>
    <row r="337" spans="16:16" x14ac:dyDescent="0.2">
      <c r="P337" s="76"/>
    </row>
    <row r="338" spans="16:16" x14ac:dyDescent="0.2">
      <c r="P338" s="76"/>
    </row>
    <row r="339" spans="16:16" x14ac:dyDescent="0.2">
      <c r="P339" s="76"/>
    </row>
    <row r="340" spans="16:16" x14ac:dyDescent="0.2">
      <c r="P340" s="76"/>
    </row>
    <row r="341" spans="16:16" x14ac:dyDescent="0.2">
      <c r="P341" s="76"/>
    </row>
    <row r="342" spans="16:16" x14ac:dyDescent="0.2">
      <c r="P342" s="76"/>
    </row>
    <row r="343" spans="16:16" x14ac:dyDescent="0.2">
      <c r="P343" s="76"/>
    </row>
    <row r="344" spans="16:16" x14ac:dyDescent="0.2">
      <c r="P344" s="76"/>
    </row>
    <row r="345" spans="16:16" x14ac:dyDescent="0.2">
      <c r="P345" s="76"/>
    </row>
    <row r="346" spans="16:16" x14ac:dyDescent="0.2">
      <c r="P346" s="76"/>
    </row>
    <row r="347" spans="16:16" x14ac:dyDescent="0.2">
      <c r="P347" s="76"/>
    </row>
    <row r="348" spans="16:16" x14ac:dyDescent="0.2">
      <c r="P348" s="76"/>
    </row>
    <row r="349" spans="16:16" x14ac:dyDescent="0.2">
      <c r="P349" s="76"/>
    </row>
    <row r="350" spans="16:16" x14ac:dyDescent="0.2">
      <c r="P350" s="76"/>
    </row>
    <row r="351" spans="16:16" x14ac:dyDescent="0.2">
      <c r="P351" s="76"/>
    </row>
    <row r="352" spans="16:16" x14ac:dyDescent="0.2">
      <c r="P352" s="76"/>
    </row>
    <row r="353" spans="16:16" x14ac:dyDescent="0.2">
      <c r="P353" s="76"/>
    </row>
    <row r="354" spans="16:16" x14ac:dyDescent="0.2">
      <c r="P354" s="76"/>
    </row>
    <row r="355" spans="16:16" x14ac:dyDescent="0.2">
      <c r="P355" s="76"/>
    </row>
    <row r="356" spans="16:16" x14ac:dyDescent="0.2">
      <c r="P356" s="76"/>
    </row>
    <row r="357" spans="16:16" x14ac:dyDescent="0.2">
      <c r="P357" s="76"/>
    </row>
    <row r="358" spans="16:16" x14ac:dyDescent="0.2">
      <c r="P358" s="76"/>
    </row>
    <row r="359" spans="16:16" x14ac:dyDescent="0.2">
      <c r="P359" s="76"/>
    </row>
    <row r="360" spans="16:16" x14ac:dyDescent="0.2">
      <c r="P360" s="76"/>
    </row>
    <row r="361" spans="16:16" x14ac:dyDescent="0.2">
      <c r="P361" s="76"/>
    </row>
    <row r="362" spans="16:16" x14ac:dyDescent="0.2">
      <c r="P362" s="76"/>
    </row>
    <row r="363" spans="16:16" x14ac:dyDescent="0.2">
      <c r="P363" s="76"/>
    </row>
    <row r="364" spans="16:16" x14ac:dyDescent="0.2">
      <c r="P364" s="76"/>
    </row>
    <row r="365" spans="16:16" x14ac:dyDescent="0.2">
      <c r="P365" s="76"/>
    </row>
    <row r="366" spans="16:16" x14ac:dyDescent="0.2">
      <c r="P366" s="76"/>
    </row>
    <row r="367" spans="16:16" x14ac:dyDescent="0.2">
      <c r="P367" s="76"/>
    </row>
    <row r="368" spans="16:16" x14ac:dyDescent="0.2">
      <c r="P368" s="76"/>
    </row>
    <row r="369" spans="16:16" x14ac:dyDescent="0.2">
      <c r="P369" s="76"/>
    </row>
    <row r="370" spans="16:16" x14ac:dyDescent="0.2">
      <c r="P370" s="76"/>
    </row>
    <row r="371" spans="16:16" x14ac:dyDescent="0.2">
      <c r="P371" s="76"/>
    </row>
    <row r="372" spans="16:16" x14ac:dyDescent="0.2">
      <c r="P372" s="76"/>
    </row>
    <row r="373" spans="16:16" x14ac:dyDescent="0.2">
      <c r="P373" s="76"/>
    </row>
    <row r="374" spans="16:16" x14ac:dyDescent="0.2">
      <c r="P374" s="76"/>
    </row>
    <row r="375" spans="16:16" x14ac:dyDescent="0.2">
      <c r="P375" s="76"/>
    </row>
    <row r="376" spans="16:16" x14ac:dyDescent="0.2">
      <c r="P376" s="76"/>
    </row>
    <row r="377" spans="16:16" x14ac:dyDescent="0.2">
      <c r="P377" s="76"/>
    </row>
    <row r="378" spans="16:16" x14ac:dyDescent="0.2">
      <c r="P378" s="76"/>
    </row>
    <row r="379" spans="16:16" x14ac:dyDescent="0.2">
      <c r="P379" s="76"/>
    </row>
    <row r="380" spans="16:16" x14ac:dyDescent="0.2">
      <c r="P380" s="76"/>
    </row>
    <row r="381" spans="16:16" x14ac:dyDescent="0.2">
      <c r="P381" s="76"/>
    </row>
    <row r="382" spans="16:16" x14ac:dyDescent="0.2">
      <c r="P382" s="76"/>
    </row>
    <row r="383" spans="16:16" x14ac:dyDescent="0.2">
      <c r="P383" s="76"/>
    </row>
    <row r="384" spans="16:16" x14ac:dyDescent="0.2">
      <c r="P384" s="76"/>
    </row>
    <row r="385" spans="16:16" x14ac:dyDescent="0.2">
      <c r="P385" s="76"/>
    </row>
    <row r="386" spans="16:16" x14ac:dyDescent="0.2">
      <c r="P386" s="76"/>
    </row>
    <row r="387" spans="16:16" x14ac:dyDescent="0.2">
      <c r="P387" s="76"/>
    </row>
    <row r="388" spans="16:16" x14ac:dyDescent="0.2">
      <c r="P388" s="76"/>
    </row>
    <row r="389" spans="16:16" x14ac:dyDescent="0.2">
      <c r="P389" s="76"/>
    </row>
    <row r="390" spans="16:16" x14ac:dyDescent="0.2">
      <c r="P390" s="76"/>
    </row>
    <row r="391" spans="16:16" x14ac:dyDescent="0.2">
      <c r="P391" s="76"/>
    </row>
    <row r="392" spans="16:16" x14ac:dyDescent="0.2">
      <c r="P392" s="76"/>
    </row>
    <row r="393" spans="16:16" x14ac:dyDescent="0.2">
      <c r="P393" s="76"/>
    </row>
    <row r="394" spans="16:16" x14ac:dyDescent="0.2">
      <c r="P394" s="76"/>
    </row>
    <row r="395" spans="16:16" x14ac:dyDescent="0.2">
      <c r="P395" s="76"/>
    </row>
    <row r="396" spans="16:16" x14ac:dyDescent="0.2">
      <c r="P396" s="76"/>
    </row>
    <row r="397" spans="16:16" x14ac:dyDescent="0.2">
      <c r="P397" s="76"/>
    </row>
    <row r="398" spans="16:16" x14ac:dyDescent="0.2">
      <c r="P398" s="76"/>
    </row>
    <row r="399" spans="16:16" x14ac:dyDescent="0.2">
      <c r="P399" s="76"/>
    </row>
    <row r="400" spans="16:16" x14ac:dyDescent="0.2">
      <c r="P400" s="76"/>
    </row>
    <row r="401" spans="16:16" x14ac:dyDescent="0.2">
      <c r="P401" s="76"/>
    </row>
    <row r="402" spans="16:16" x14ac:dyDescent="0.2">
      <c r="P402" s="76"/>
    </row>
    <row r="403" spans="16:16" x14ac:dyDescent="0.2">
      <c r="P403" s="76"/>
    </row>
    <row r="404" spans="16:16" x14ac:dyDescent="0.2">
      <c r="P404" s="76"/>
    </row>
    <row r="405" spans="16:16" x14ac:dyDescent="0.2">
      <c r="P405" s="76"/>
    </row>
    <row r="406" spans="16:16" x14ac:dyDescent="0.2">
      <c r="P406" s="76"/>
    </row>
    <row r="407" spans="16:16" x14ac:dyDescent="0.2">
      <c r="P407" s="76"/>
    </row>
    <row r="408" spans="16:16" x14ac:dyDescent="0.2">
      <c r="P408" s="76"/>
    </row>
    <row r="409" spans="16:16" x14ac:dyDescent="0.2">
      <c r="P409" s="76"/>
    </row>
    <row r="410" spans="16:16" x14ac:dyDescent="0.2">
      <c r="P410" s="76"/>
    </row>
    <row r="411" spans="16:16" x14ac:dyDescent="0.2">
      <c r="P411" s="76"/>
    </row>
    <row r="412" spans="16:16" x14ac:dyDescent="0.2">
      <c r="P412" s="76"/>
    </row>
    <row r="413" spans="16:16" x14ac:dyDescent="0.2">
      <c r="P413" s="76"/>
    </row>
    <row r="414" spans="16:16" x14ac:dyDescent="0.2">
      <c r="P414" s="76"/>
    </row>
    <row r="415" spans="16:16" x14ac:dyDescent="0.2">
      <c r="P415" s="76"/>
    </row>
    <row r="416" spans="16:16" x14ac:dyDescent="0.2">
      <c r="P416" s="76"/>
    </row>
    <row r="417" spans="16:16" x14ac:dyDescent="0.2">
      <c r="P417" s="76"/>
    </row>
    <row r="418" spans="16:16" x14ac:dyDescent="0.2">
      <c r="P418" s="76"/>
    </row>
    <row r="419" spans="16:16" x14ac:dyDescent="0.2">
      <c r="P419" s="76"/>
    </row>
    <row r="420" spans="16:16" x14ac:dyDescent="0.2">
      <c r="P420" s="76"/>
    </row>
    <row r="421" spans="16:16" x14ac:dyDescent="0.2">
      <c r="P421" s="76"/>
    </row>
    <row r="422" spans="16:16" x14ac:dyDescent="0.2">
      <c r="P422" s="76"/>
    </row>
    <row r="423" spans="16:16" x14ac:dyDescent="0.2">
      <c r="P423" s="76"/>
    </row>
    <row r="424" spans="16:16" x14ac:dyDescent="0.2">
      <c r="P424" s="76"/>
    </row>
    <row r="425" spans="16:16" x14ac:dyDescent="0.2">
      <c r="P425" s="76"/>
    </row>
    <row r="426" spans="16:16" x14ac:dyDescent="0.2">
      <c r="P426" s="76"/>
    </row>
    <row r="427" spans="16:16" x14ac:dyDescent="0.2">
      <c r="P427" s="76"/>
    </row>
    <row r="428" spans="16:16" x14ac:dyDescent="0.2">
      <c r="P428" s="76"/>
    </row>
    <row r="429" spans="16:16" x14ac:dyDescent="0.2">
      <c r="P429" s="76"/>
    </row>
    <row r="430" spans="16:16" x14ac:dyDescent="0.2">
      <c r="P430" s="76"/>
    </row>
    <row r="431" spans="16:16" x14ac:dyDescent="0.2">
      <c r="P431" s="76"/>
    </row>
    <row r="432" spans="16:16" x14ac:dyDescent="0.2">
      <c r="P432" s="76"/>
    </row>
    <row r="433" spans="16:16" x14ac:dyDescent="0.2">
      <c r="P433" s="76"/>
    </row>
    <row r="434" spans="16:16" x14ac:dyDescent="0.2">
      <c r="P434" s="76"/>
    </row>
    <row r="435" spans="16:16" x14ac:dyDescent="0.2">
      <c r="P435" s="76"/>
    </row>
    <row r="436" spans="16:16" x14ac:dyDescent="0.2">
      <c r="P436" s="76"/>
    </row>
    <row r="437" spans="16:16" x14ac:dyDescent="0.2">
      <c r="P437" s="76"/>
    </row>
    <row r="438" spans="16:16" x14ac:dyDescent="0.2">
      <c r="P438" s="76"/>
    </row>
    <row r="439" spans="16:16" x14ac:dyDescent="0.2">
      <c r="P439" s="76"/>
    </row>
    <row r="440" spans="16:16" x14ac:dyDescent="0.2">
      <c r="P440" s="76"/>
    </row>
    <row r="441" spans="16:16" x14ac:dyDescent="0.2">
      <c r="P441" s="76"/>
    </row>
    <row r="442" spans="16:16" x14ac:dyDescent="0.2">
      <c r="P442" s="76"/>
    </row>
    <row r="443" spans="16:16" x14ac:dyDescent="0.2">
      <c r="P443" s="76"/>
    </row>
    <row r="444" spans="16:16" x14ac:dyDescent="0.2">
      <c r="P444" s="76"/>
    </row>
    <row r="445" spans="16:16" x14ac:dyDescent="0.2">
      <c r="P445" s="76"/>
    </row>
    <row r="446" spans="16:16" x14ac:dyDescent="0.2">
      <c r="P446" s="76"/>
    </row>
    <row r="447" spans="16:16" x14ac:dyDescent="0.2">
      <c r="P447" s="76"/>
    </row>
    <row r="448" spans="16:16" x14ac:dyDescent="0.2">
      <c r="P448" s="76"/>
    </row>
    <row r="449" spans="16:16" x14ac:dyDescent="0.2">
      <c r="P449" s="76"/>
    </row>
    <row r="450" spans="16:16" x14ac:dyDescent="0.2">
      <c r="P450" s="76"/>
    </row>
    <row r="451" spans="16:16" x14ac:dyDescent="0.2">
      <c r="P451" s="76"/>
    </row>
    <row r="452" spans="16:16" x14ac:dyDescent="0.2">
      <c r="P452" s="76"/>
    </row>
    <row r="453" spans="16:16" x14ac:dyDescent="0.2">
      <c r="P453" s="76"/>
    </row>
    <row r="454" spans="16:16" x14ac:dyDescent="0.2">
      <c r="P454" s="76"/>
    </row>
    <row r="455" spans="16:16" x14ac:dyDescent="0.2">
      <c r="P455" s="76"/>
    </row>
    <row r="456" spans="16:16" x14ac:dyDescent="0.2">
      <c r="P456" s="76"/>
    </row>
    <row r="457" spans="16:16" x14ac:dyDescent="0.2">
      <c r="P457" s="76"/>
    </row>
    <row r="458" spans="16:16" x14ac:dyDescent="0.2">
      <c r="P458" s="76"/>
    </row>
    <row r="459" spans="16:16" x14ac:dyDescent="0.2">
      <c r="P459" s="76"/>
    </row>
    <row r="460" spans="16:16" x14ac:dyDescent="0.2">
      <c r="P460" s="76"/>
    </row>
    <row r="461" spans="16:16" x14ac:dyDescent="0.2">
      <c r="P461" s="76"/>
    </row>
    <row r="462" spans="16:16" x14ac:dyDescent="0.2">
      <c r="P462" s="76"/>
    </row>
    <row r="463" spans="16:16" x14ac:dyDescent="0.2">
      <c r="P463" s="76"/>
    </row>
    <row r="464" spans="16:16" x14ac:dyDescent="0.2">
      <c r="P464" s="76"/>
    </row>
    <row r="465" spans="16:16" x14ac:dyDescent="0.2">
      <c r="P465" s="76"/>
    </row>
    <row r="466" spans="16:16" x14ac:dyDescent="0.2">
      <c r="P466" s="76"/>
    </row>
    <row r="467" spans="16:16" x14ac:dyDescent="0.2">
      <c r="P467" s="76"/>
    </row>
    <row r="468" spans="16:16" x14ac:dyDescent="0.2">
      <c r="P468" s="76"/>
    </row>
    <row r="469" spans="16:16" x14ac:dyDescent="0.2">
      <c r="P469" s="76"/>
    </row>
    <row r="470" spans="16:16" x14ac:dyDescent="0.2">
      <c r="P470" s="76"/>
    </row>
    <row r="471" spans="16:16" x14ac:dyDescent="0.2">
      <c r="P471" s="76"/>
    </row>
    <row r="472" spans="16:16" x14ac:dyDescent="0.2">
      <c r="P472" s="76"/>
    </row>
    <row r="473" spans="16:16" x14ac:dyDescent="0.2">
      <c r="P473" s="76"/>
    </row>
    <row r="474" spans="16:16" x14ac:dyDescent="0.2">
      <c r="P474" s="76"/>
    </row>
    <row r="475" spans="16:16" x14ac:dyDescent="0.2">
      <c r="P475" s="76"/>
    </row>
    <row r="476" spans="16:16" x14ac:dyDescent="0.2">
      <c r="P476" s="76"/>
    </row>
    <row r="477" spans="16:16" x14ac:dyDescent="0.2">
      <c r="P477" s="76"/>
    </row>
    <row r="478" spans="16:16" x14ac:dyDescent="0.2">
      <c r="P478" s="76"/>
    </row>
    <row r="479" spans="16:16" x14ac:dyDescent="0.2">
      <c r="P479" s="76"/>
    </row>
    <row r="480" spans="16:16" x14ac:dyDescent="0.2">
      <c r="P480" s="76"/>
    </row>
    <row r="481" spans="16:16" x14ac:dyDescent="0.2">
      <c r="P481" s="76"/>
    </row>
    <row r="482" spans="16:16" x14ac:dyDescent="0.2">
      <c r="P482" s="76"/>
    </row>
    <row r="483" spans="16:16" x14ac:dyDescent="0.2">
      <c r="P483" s="76"/>
    </row>
    <row r="484" spans="16:16" x14ac:dyDescent="0.2">
      <c r="P484" s="76"/>
    </row>
    <row r="485" spans="16:16" x14ac:dyDescent="0.2">
      <c r="P485" s="76"/>
    </row>
    <row r="486" spans="16:16" x14ac:dyDescent="0.2">
      <c r="P486" s="76"/>
    </row>
    <row r="487" spans="16:16" x14ac:dyDescent="0.2">
      <c r="P487" s="76"/>
    </row>
    <row r="488" spans="16:16" x14ac:dyDescent="0.2">
      <c r="P488" s="76"/>
    </row>
    <row r="489" spans="16:16" x14ac:dyDescent="0.2">
      <c r="P489" s="76"/>
    </row>
    <row r="490" spans="16:16" x14ac:dyDescent="0.2">
      <c r="P490" s="76"/>
    </row>
    <row r="491" spans="16:16" x14ac:dyDescent="0.2">
      <c r="P491" s="76"/>
    </row>
    <row r="492" spans="16:16" x14ac:dyDescent="0.2">
      <c r="P492" s="76"/>
    </row>
    <row r="493" spans="16:16" x14ac:dyDescent="0.2">
      <c r="P493" s="76"/>
    </row>
    <row r="494" spans="16:16" x14ac:dyDescent="0.2">
      <c r="P494" s="76"/>
    </row>
    <row r="495" spans="16:16" x14ac:dyDescent="0.2">
      <c r="P495" s="76"/>
    </row>
    <row r="496" spans="16:16" x14ac:dyDescent="0.2">
      <c r="P496" s="76"/>
    </row>
    <row r="497" spans="16:16" x14ac:dyDescent="0.2">
      <c r="P497" s="76"/>
    </row>
    <row r="498" spans="16:16" x14ac:dyDescent="0.2">
      <c r="P498" s="76"/>
    </row>
    <row r="499" spans="16:16" x14ac:dyDescent="0.2">
      <c r="P499" s="76"/>
    </row>
    <row r="500" spans="16:16" x14ac:dyDescent="0.2">
      <c r="P500" s="76"/>
    </row>
    <row r="501" spans="16:16" x14ac:dyDescent="0.2">
      <c r="P501" s="76"/>
    </row>
    <row r="502" spans="16:16" x14ac:dyDescent="0.2">
      <c r="P502" s="76"/>
    </row>
    <row r="503" spans="16:16" x14ac:dyDescent="0.2">
      <c r="P503" s="76"/>
    </row>
    <row r="504" spans="16:16" x14ac:dyDescent="0.2">
      <c r="P504" s="76"/>
    </row>
    <row r="505" spans="16:16" x14ac:dyDescent="0.2">
      <c r="P505" s="76"/>
    </row>
    <row r="506" spans="16:16" x14ac:dyDescent="0.2">
      <c r="P506" s="76"/>
    </row>
    <row r="507" spans="16:16" x14ac:dyDescent="0.2">
      <c r="P507" s="76"/>
    </row>
    <row r="508" spans="16:16" x14ac:dyDescent="0.2">
      <c r="P508" s="76"/>
    </row>
    <row r="509" spans="16:16" x14ac:dyDescent="0.2">
      <c r="P509" s="76"/>
    </row>
    <row r="510" spans="16:16" x14ac:dyDescent="0.2">
      <c r="P510" s="76"/>
    </row>
    <row r="511" spans="16:16" x14ac:dyDescent="0.2">
      <c r="P511" s="76"/>
    </row>
    <row r="512" spans="16:16" x14ac:dyDescent="0.2">
      <c r="P512" s="76"/>
    </row>
    <row r="513" spans="16:16" x14ac:dyDescent="0.2">
      <c r="P513" s="76"/>
    </row>
    <row r="514" spans="16:16" x14ac:dyDescent="0.2">
      <c r="P514" s="76"/>
    </row>
    <row r="515" spans="16:16" x14ac:dyDescent="0.2">
      <c r="P515" s="76"/>
    </row>
    <row r="516" spans="16:16" x14ac:dyDescent="0.2">
      <c r="P516" s="76"/>
    </row>
    <row r="517" spans="16:16" x14ac:dyDescent="0.2">
      <c r="P517" s="76"/>
    </row>
    <row r="518" spans="16:16" x14ac:dyDescent="0.2">
      <c r="P518" s="76"/>
    </row>
    <row r="519" spans="16:16" x14ac:dyDescent="0.2">
      <c r="P519" s="76"/>
    </row>
    <row r="520" spans="16:16" x14ac:dyDescent="0.2">
      <c r="P520" s="76"/>
    </row>
    <row r="521" spans="16:16" x14ac:dyDescent="0.2">
      <c r="P521" s="76"/>
    </row>
    <row r="522" spans="16:16" x14ac:dyDescent="0.2">
      <c r="P522" s="76"/>
    </row>
    <row r="523" spans="16:16" x14ac:dyDescent="0.2">
      <c r="P523" s="76"/>
    </row>
    <row r="524" spans="16:16" x14ac:dyDescent="0.2">
      <c r="P524" s="76"/>
    </row>
    <row r="525" spans="16:16" x14ac:dyDescent="0.2">
      <c r="P525" s="76"/>
    </row>
    <row r="526" spans="16:16" x14ac:dyDescent="0.2">
      <c r="P526" s="76"/>
    </row>
    <row r="527" spans="16:16" x14ac:dyDescent="0.2">
      <c r="P527" s="76"/>
    </row>
    <row r="528" spans="16:16" x14ac:dyDescent="0.2">
      <c r="P528" s="76"/>
    </row>
    <row r="529" spans="16:16" x14ac:dyDescent="0.2">
      <c r="P529" s="76"/>
    </row>
    <row r="530" spans="16:16" x14ac:dyDescent="0.2">
      <c r="P530" s="76"/>
    </row>
    <row r="531" spans="16:16" x14ac:dyDescent="0.2">
      <c r="P531" s="76"/>
    </row>
    <row r="532" spans="16:16" x14ac:dyDescent="0.2">
      <c r="P532" s="76"/>
    </row>
    <row r="533" spans="16:16" x14ac:dyDescent="0.2">
      <c r="P533" s="76"/>
    </row>
    <row r="534" spans="16:16" x14ac:dyDescent="0.2">
      <c r="P534" s="76"/>
    </row>
    <row r="535" spans="16:16" x14ac:dyDescent="0.2">
      <c r="P535" s="76"/>
    </row>
    <row r="536" spans="16:16" x14ac:dyDescent="0.2">
      <c r="P536" s="76"/>
    </row>
    <row r="537" spans="16:16" x14ac:dyDescent="0.2">
      <c r="P537" s="76"/>
    </row>
    <row r="538" spans="16:16" x14ac:dyDescent="0.2">
      <c r="P538" s="76"/>
    </row>
    <row r="539" spans="16:16" x14ac:dyDescent="0.2">
      <c r="P539" s="76"/>
    </row>
    <row r="540" spans="16:16" x14ac:dyDescent="0.2">
      <c r="P540" s="76"/>
    </row>
    <row r="541" spans="16:16" x14ac:dyDescent="0.2">
      <c r="P541" s="76"/>
    </row>
    <row r="542" spans="16:16" x14ac:dyDescent="0.2">
      <c r="P542" s="76"/>
    </row>
    <row r="543" spans="16:16" x14ac:dyDescent="0.2">
      <c r="P543" s="76"/>
    </row>
    <row r="544" spans="16:16" x14ac:dyDescent="0.2">
      <c r="P544" s="76"/>
    </row>
    <row r="545" spans="16:16" x14ac:dyDescent="0.2">
      <c r="P545" s="76"/>
    </row>
    <row r="546" spans="16:16" x14ac:dyDescent="0.2">
      <c r="P546" s="76"/>
    </row>
    <row r="547" spans="16:16" x14ac:dyDescent="0.2">
      <c r="P547" s="76"/>
    </row>
    <row r="548" spans="16:16" x14ac:dyDescent="0.2">
      <c r="P548" s="76"/>
    </row>
    <row r="549" spans="16:16" x14ac:dyDescent="0.2">
      <c r="P549" s="76"/>
    </row>
    <row r="550" spans="16:16" x14ac:dyDescent="0.2">
      <c r="P550" s="76"/>
    </row>
    <row r="551" spans="16:16" x14ac:dyDescent="0.2">
      <c r="P551" s="76"/>
    </row>
    <row r="552" spans="16:16" x14ac:dyDescent="0.2">
      <c r="P552" s="76"/>
    </row>
    <row r="553" spans="16:16" x14ac:dyDescent="0.2">
      <c r="P553" s="76"/>
    </row>
    <row r="554" spans="16:16" x14ac:dyDescent="0.2">
      <c r="P554" s="76"/>
    </row>
    <row r="555" spans="16:16" x14ac:dyDescent="0.2">
      <c r="P555" s="76"/>
    </row>
    <row r="556" spans="16:16" x14ac:dyDescent="0.2">
      <c r="P556" s="76"/>
    </row>
    <row r="557" spans="16:16" x14ac:dyDescent="0.2">
      <c r="P557" s="76"/>
    </row>
    <row r="558" spans="16:16" x14ac:dyDescent="0.2">
      <c r="P558" s="76"/>
    </row>
    <row r="559" spans="16:16" x14ac:dyDescent="0.2">
      <c r="P559" s="76"/>
    </row>
    <row r="560" spans="16:16" x14ac:dyDescent="0.2">
      <c r="P560" s="76"/>
    </row>
    <row r="561" spans="16:16" x14ac:dyDescent="0.2">
      <c r="P561" s="76"/>
    </row>
    <row r="562" spans="16:16" x14ac:dyDescent="0.2">
      <c r="P562" s="76"/>
    </row>
    <row r="563" spans="16:16" x14ac:dyDescent="0.2">
      <c r="P563" s="76"/>
    </row>
    <row r="564" spans="16:16" x14ac:dyDescent="0.2">
      <c r="P564" s="76"/>
    </row>
    <row r="565" spans="16:16" x14ac:dyDescent="0.2">
      <c r="P565" s="76"/>
    </row>
    <row r="566" spans="16:16" x14ac:dyDescent="0.2">
      <c r="P566" s="76"/>
    </row>
    <row r="567" spans="16:16" x14ac:dyDescent="0.2">
      <c r="P567" s="76"/>
    </row>
    <row r="568" spans="16:16" x14ac:dyDescent="0.2">
      <c r="P568" s="76"/>
    </row>
    <row r="569" spans="16:16" x14ac:dyDescent="0.2">
      <c r="P569" s="76"/>
    </row>
    <row r="570" spans="16:16" x14ac:dyDescent="0.2">
      <c r="P570" s="76"/>
    </row>
    <row r="571" spans="16:16" x14ac:dyDescent="0.2">
      <c r="P571" s="76"/>
    </row>
    <row r="572" spans="16:16" x14ac:dyDescent="0.2">
      <c r="P572" s="76"/>
    </row>
    <row r="573" spans="16:16" x14ac:dyDescent="0.2">
      <c r="P573" s="76"/>
    </row>
    <row r="574" spans="16:16" x14ac:dyDescent="0.2">
      <c r="P574" s="76"/>
    </row>
    <row r="575" spans="16:16" x14ac:dyDescent="0.2">
      <c r="P575" s="76"/>
    </row>
    <row r="576" spans="16:16" x14ac:dyDescent="0.2">
      <c r="P576" s="76"/>
    </row>
    <row r="577" spans="16:16" x14ac:dyDescent="0.2">
      <c r="P577" s="76"/>
    </row>
    <row r="578" spans="16:16" x14ac:dyDescent="0.2">
      <c r="P578" s="76"/>
    </row>
    <row r="579" spans="16:16" x14ac:dyDescent="0.2">
      <c r="P579" s="76"/>
    </row>
    <row r="580" spans="16:16" x14ac:dyDescent="0.2">
      <c r="P580" s="76"/>
    </row>
    <row r="581" spans="16:16" x14ac:dyDescent="0.2">
      <c r="P581" s="76"/>
    </row>
    <row r="582" spans="16:16" x14ac:dyDescent="0.2">
      <c r="P582" s="76"/>
    </row>
    <row r="583" spans="16:16" x14ac:dyDescent="0.2">
      <c r="P583" s="76"/>
    </row>
    <row r="584" spans="16:16" x14ac:dyDescent="0.2">
      <c r="P584" s="76"/>
    </row>
    <row r="585" spans="16:16" x14ac:dyDescent="0.2">
      <c r="P585" s="76"/>
    </row>
    <row r="586" spans="16:16" x14ac:dyDescent="0.2">
      <c r="P586" s="76"/>
    </row>
    <row r="587" spans="16:16" x14ac:dyDescent="0.2">
      <c r="P587" s="76"/>
    </row>
    <row r="588" spans="16:16" x14ac:dyDescent="0.2">
      <c r="P588" s="76"/>
    </row>
    <row r="589" spans="16:16" x14ac:dyDescent="0.2">
      <c r="P589" s="76"/>
    </row>
    <row r="590" spans="16:16" x14ac:dyDescent="0.2">
      <c r="P590" s="76"/>
    </row>
    <row r="591" spans="16:16" x14ac:dyDescent="0.2">
      <c r="P591" s="76"/>
    </row>
    <row r="592" spans="16:16" x14ac:dyDescent="0.2">
      <c r="P592" s="76"/>
    </row>
    <row r="593" spans="16:16" x14ac:dyDescent="0.2">
      <c r="P593" s="76"/>
    </row>
    <row r="594" spans="16:16" x14ac:dyDescent="0.2">
      <c r="P594" s="76"/>
    </row>
    <row r="595" spans="16:16" x14ac:dyDescent="0.2">
      <c r="P595" s="76"/>
    </row>
    <row r="596" spans="16:16" x14ac:dyDescent="0.2">
      <c r="P596" s="76"/>
    </row>
    <row r="597" spans="16:16" x14ac:dyDescent="0.2">
      <c r="P597" s="76"/>
    </row>
    <row r="598" spans="16:16" x14ac:dyDescent="0.2">
      <c r="P598" s="76"/>
    </row>
    <row r="599" spans="16:16" x14ac:dyDescent="0.2">
      <c r="P599" s="76"/>
    </row>
    <row r="600" spans="16:16" x14ac:dyDescent="0.2">
      <c r="P600" s="76"/>
    </row>
    <row r="601" spans="16:16" x14ac:dyDescent="0.2">
      <c r="P601" s="76"/>
    </row>
    <row r="602" spans="16:16" x14ac:dyDescent="0.2">
      <c r="P602" s="76"/>
    </row>
    <row r="603" spans="16:16" x14ac:dyDescent="0.2">
      <c r="P603" s="76"/>
    </row>
    <row r="604" spans="16:16" x14ac:dyDescent="0.2">
      <c r="P604" s="76"/>
    </row>
    <row r="605" spans="16:16" x14ac:dyDescent="0.2">
      <c r="P605" s="76"/>
    </row>
    <row r="606" spans="16:16" x14ac:dyDescent="0.2">
      <c r="P606" s="76"/>
    </row>
    <row r="607" spans="16:16" x14ac:dyDescent="0.2">
      <c r="P607" s="76"/>
    </row>
    <row r="608" spans="16:16" x14ac:dyDescent="0.2">
      <c r="P608" s="76"/>
    </row>
    <row r="609" spans="16:16" x14ac:dyDescent="0.2">
      <c r="P609" s="76"/>
    </row>
    <row r="610" spans="16:16" x14ac:dyDescent="0.2">
      <c r="P610" s="76"/>
    </row>
    <row r="611" spans="16:16" x14ac:dyDescent="0.2">
      <c r="P611" s="76"/>
    </row>
    <row r="612" spans="16:16" x14ac:dyDescent="0.2">
      <c r="P612" s="76"/>
    </row>
    <row r="613" spans="16:16" x14ac:dyDescent="0.2">
      <c r="P613" s="76"/>
    </row>
    <row r="614" spans="16:16" x14ac:dyDescent="0.2">
      <c r="P614" s="76"/>
    </row>
    <row r="615" spans="16:16" x14ac:dyDescent="0.2">
      <c r="P615" s="76"/>
    </row>
    <row r="616" spans="16:16" x14ac:dyDescent="0.2">
      <c r="P616" s="76"/>
    </row>
    <row r="617" spans="16:16" x14ac:dyDescent="0.2">
      <c r="P617" s="76"/>
    </row>
    <row r="618" spans="16:16" x14ac:dyDescent="0.2">
      <c r="P618" s="76"/>
    </row>
    <row r="619" spans="16:16" x14ac:dyDescent="0.2">
      <c r="P619" s="76"/>
    </row>
    <row r="620" spans="16:16" x14ac:dyDescent="0.2">
      <c r="P620" s="76"/>
    </row>
    <row r="621" spans="16:16" x14ac:dyDescent="0.2">
      <c r="P621" s="76"/>
    </row>
    <row r="622" spans="16:16" x14ac:dyDescent="0.2">
      <c r="P622" s="76"/>
    </row>
    <row r="623" spans="16:16" x14ac:dyDescent="0.2">
      <c r="P623" s="76"/>
    </row>
    <row r="624" spans="16:16" x14ac:dyDescent="0.2">
      <c r="P624" s="76"/>
    </row>
    <row r="625" spans="16:16" x14ac:dyDescent="0.2">
      <c r="P625" s="76"/>
    </row>
    <row r="626" spans="16:16" x14ac:dyDescent="0.2">
      <c r="P626" s="76"/>
    </row>
    <row r="627" spans="16:16" x14ac:dyDescent="0.2">
      <c r="P627" s="76"/>
    </row>
    <row r="628" spans="16:16" x14ac:dyDescent="0.2">
      <c r="P628" s="76"/>
    </row>
    <row r="629" spans="16:16" x14ac:dyDescent="0.2">
      <c r="P629" s="76"/>
    </row>
    <row r="630" spans="16:16" x14ac:dyDescent="0.2">
      <c r="P630" s="76"/>
    </row>
    <row r="631" spans="16:16" x14ac:dyDescent="0.2">
      <c r="P631" s="76"/>
    </row>
    <row r="632" spans="16:16" x14ac:dyDescent="0.2">
      <c r="P632" s="76"/>
    </row>
    <row r="633" spans="16:16" x14ac:dyDescent="0.2">
      <c r="P633" s="76"/>
    </row>
    <row r="634" spans="16:16" x14ac:dyDescent="0.2">
      <c r="P634" s="76"/>
    </row>
    <row r="635" spans="16:16" x14ac:dyDescent="0.2">
      <c r="P635" s="76"/>
    </row>
    <row r="636" spans="16:16" x14ac:dyDescent="0.2">
      <c r="P636" s="76"/>
    </row>
    <row r="637" spans="16:16" x14ac:dyDescent="0.2">
      <c r="P637" s="76"/>
    </row>
    <row r="638" spans="16:16" x14ac:dyDescent="0.2">
      <c r="P638" s="76"/>
    </row>
    <row r="639" spans="16:16" x14ac:dyDescent="0.2">
      <c r="P639" s="76"/>
    </row>
    <row r="640" spans="16:16" x14ac:dyDescent="0.2">
      <c r="P640" s="76"/>
    </row>
    <row r="641" spans="16:16" x14ac:dyDescent="0.2">
      <c r="P641" s="76"/>
    </row>
    <row r="642" spans="16:16" x14ac:dyDescent="0.2">
      <c r="P642" s="76"/>
    </row>
    <row r="643" spans="16:16" x14ac:dyDescent="0.2">
      <c r="P643" s="76"/>
    </row>
    <row r="644" spans="16:16" x14ac:dyDescent="0.2">
      <c r="P644" s="76"/>
    </row>
    <row r="645" spans="16:16" x14ac:dyDescent="0.2">
      <c r="P645" s="76"/>
    </row>
    <row r="646" spans="16:16" x14ac:dyDescent="0.2">
      <c r="P646" s="76"/>
    </row>
    <row r="647" spans="16:16" x14ac:dyDescent="0.2">
      <c r="P647" s="76"/>
    </row>
    <row r="648" spans="16:16" x14ac:dyDescent="0.2">
      <c r="P648" s="76"/>
    </row>
    <row r="649" spans="16:16" x14ac:dyDescent="0.2">
      <c r="P649" s="76"/>
    </row>
    <row r="650" spans="16:16" x14ac:dyDescent="0.2">
      <c r="P650" s="76"/>
    </row>
    <row r="651" spans="16:16" x14ac:dyDescent="0.2">
      <c r="P651" s="76"/>
    </row>
    <row r="652" spans="16:16" x14ac:dyDescent="0.2">
      <c r="P652" s="76"/>
    </row>
    <row r="653" spans="16:16" x14ac:dyDescent="0.2">
      <c r="P653" s="76"/>
    </row>
    <row r="654" spans="16:16" x14ac:dyDescent="0.2">
      <c r="P654" s="76"/>
    </row>
    <row r="655" spans="16:16" x14ac:dyDescent="0.2">
      <c r="P655" s="76"/>
    </row>
    <row r="656" spans="16:16" x14ac:dyDescent="0.2">
      <c r="P656" s="76"/>
    </row>
    <row r="657" spans="16:16" x14ac:dyDescent="0.2">
      <c r="P657" s="76"/>
    </row>
    <row r="658" spans="16:16" x14ac:dyDescent="0.2">
      <c r="P658" s="76"/>
    </row>
    <row r="659" spans="16:16" x14ac:dyDescent="0.2">
      <c r="P659" s="76"/>
    </row>
    <row r="660" spans="16:16" x14ac:dyDescent="0.2">
      <c r="P660" s="76"/>
    </row>
    <row r="661" spans="16:16" x14ac:dyDescent="0.2">
      <c r="P661" s="76"/>
    </row>
    <row r="662" spans="16:16" x14ac:dyDescent="0.2">
      <c r="P662" s="76"/>
    </row>
    <row r="663" spans="16:16" x14ac:dyDescent="0.2">
      <c r="P663" s="76"/>
    </row>
    <row r="664" spans="16:16" x14ac:dyDescent="0.2">
      <c r="P664" s="76"/>
    </row>
    <row r="665" spans="16:16" x14ac:dyDescent="0.2">
      <c r="P665" s="76"/>
    </row>
    <row r="666" spans="16:16" x14ac:dyDescent="0.2">
      <c r="P666" s="76"/>
    </row>
    <row r="667" spans="16:16" x14ac:dyDescent="0.2">
      <c r="P667" s="76"/>
    </row>
    <row r="668" spans="16:16" x14ac:dyDescent="0.2">
      <c r="P668" s="76"/>
    </row>
    <row r="669" spans="16:16" x14ac:dyDescent="0.2">
      <c r="P669" s="76"/>
    </row>
    <row r="670" spans="16:16" x14ac:dyDescent="0.2">
      <c r="P670" s="76"/>
    </row>
    <row r="671" spans="16:16" x14ac:dyDescent="0.2">
      <c r="P671" s="76"/>
    </row>
    <row r="672" spans="16:16" x14ac:dyDescent="0.2">
      <c r="P672" s="76"/>
    </row>
    <row r="673" spans="16:16" x14ac:dyDescent="0.2">
      <c r="P673" s="76"/>
    </row>
    <row r="674" spans="16:16" x14ac:dyDescent="0.2">
      <c r="P674" s="76"/>
    </row>
    <row r="675" spans="16:16" x14ac:dyDescent="0.2">
      <c r="P675" s="76"/>
    </row>
    <row r="676" spans="16:16" x14ac:dyDescent="0.2">
      <c r="P676" s="76"/>
    </row>
    <row r="677" spans="16:16" x14ac:dyDescent="0.2">
      <c r="P677" s="76"/>
    </row>
    <row r="678" spans="16:16" x14ac:dyDescent="0.2">
      <c r="P678" s="76"/>
    </row>
    <row r="679" spans="16:16" x14ac:dyDescent="0.2">
      <c r="P679" s="76"/>
    </row>
    <row r="680" spans="16:16" x14ac:dyDescent="0.2">
      <c r="P680" s="76"/>
    </row>
    <row r="681" spans="16:16" x14ac:dyDescent="0.2">
      <c r="P681" s="76"/>
    </row>
    <row r="682" spans="16:16" x14ac:dyDescent="0.2">
      <c r="P682" s="76"/>
    </row>
    <row r="683" spans="16:16" x14ac:dyDescent="0.2">
      <c r="P683" s="76"/>
    </row>
    <row r="684" spans="16:16" x14ac:dyDescent="0.2">
      <c r="P684" s="76"/>
    </row>
    <row r="685" spans="16:16" x14ac:dyDescent="0.2">
      <c r="P685" s="76"/>
    </row>
    <row r="686" spans="16:16" x14ac:dyDescent="0.2">
      <c r="P686" s="76"/>
    </row>
    <row r="687" spans="16:16" x14ac:dyDescent="0.2">
      <c r="P687" s="76"/>
    </row>
    <row r="688" spans="16:16" x14ac:dyDescent="0.2">
      <c r="P688" s="76"/>
    </row>
    <row r="689" spans="16:16" x14ac:dyDescent="0.2">
      <c r="P689" s="76"/>
    </row>
    <row r="690" spans="16:16" x14ac:dyDescent="0.2">
      <c r="P690" s="76"/>
    </row>
    <row r="691" spans="16:16" x14ac:dyDescent="0.2">
      <c r="P691" s="76"/>
    </row>
    <row r="692" spans="16:16" x14ac:dyDescent="0.2">
      <c r="P692" s="76"/>
    </row>
    <row r="693" spans="16:16" x14ac:dyDescent="0.2">
      <c r="P693" s="76"/>
    </row>
    <row r="694" spans="16:16" x14ac:dyDescent="0.2">
      <c r="P694" s="76"/>
    </row>
    <row r="695" spans="16:16" x14ac:dyDescent="0.2">
      <c r="P695" s="76"/>
    </row>
    <row r="696" spans="16:16" x14ac:dyDescent="0.2">
      <c r="P696" s="76"/>
    </row>
    <row r="697" spans="16:16" x14ac:dyDescent="0.2">
      <c r="P697" s="76"/>
    </row>
    <row r="698" spans="16:16" x14ac:dyDescent="0.2">
      <c r="P698" s="76"/>
    </row>
    <row r="699" spans="16:16" x14ac:dyDescent="0.2">
      <c r="P699" s="76"/>
    </row>
    <row r="700" spans="16:16" x14ac:dyDescent="0.2">
      <c r="P700" s="76"/>
    </row>
    <row r="701" spans="16:16" x14ac:dyDescent="0.2">
      <c r="P701" s="76"/>
    </row>
    <row r="702" spans="16:16" x14ac:dyDescent="0.2">
      <c r="P702" s="76"/>
    </row>
    <row r="703" spans="16:16" x14ac:dyDescent="0.2">
      <c r="P703" s="76"/>
    </row>
    <row r="704" spans="16:16" x14ac:dyDescent="0.2">
      <c r="P704" s="76"/>
    </row>
    <row r="705" spans="16:16" x14ac:dyDescent="0.2">
      <c r="P705" s="76"/>
    </row>
    <row r="706" spans="16:16" x14ac:dyDescent="0.2">
      <c r="P706" s="76"/>
    </row>
    <row r="707" spans="16:16" x14ac:dyDescent="0.2">
      <c r="P707" s="76"/>
    </row>
    <row r="708" spans="16:16" x14ac:dyDescent="0.2">
      <c r="P708" s="76"/>
    </row>
    <row r="709" spans="16:16" x14ac:dyDescent="0.2">
      <c r="P709" s="76"/>
    </row>
    <row r="710" spans="16:16" x14ac:dyDescent="0.2">
      <c r="P710" s="76"/>
    </row>
    <row r="711" spans="16:16" x14ac:dyDescent="0.2">
      <c r="P711" s="76"/>
    </row>
    <row r="712" spans="16:16" x14ac:dyDescent="0.2">
      <c r="P712" s="76"/>
    </row>
    <row r="713" spans="16:16" x14ac:dyDescent="0.2">
      <c r="P713" s="76"/>
    </row>
    <row r="714" spans="16:16" x14ac:dyDescent="0.2">
      <c r="P714" s="76"/>
    </row>
    <row r="715" spans="16:16" x14ac:dyDescent="0.2">
      <c r="P715" s="76"/>
    </row>
    <row r="716" spans="16:16" x14ac:dyDescent="0.2">
      <c r="P716" s="76"/>
    </row>
    <row r="717" spans="16:16" x14ac:dyDescent="0.2">
      <c r="P717" s="76"/>
    </row>
    <row r="718" spans="16:16" x14ac:dyDescent="0.2">
      <c r="P718" s="76"/>
    </row>
    <row r="719" spans="16:16" x14ac:dyDescent="0.2">
      <c r="P719" s="76"/>
    </row>
    <row r="720" spans="16:16" x14ac:dyDescent="0.2">
      <c r="P720" s="76"/>
    </row>
    <row r="721" spans="16:16" x14ac:dyDescent="0.2">
      <c r="P721" s="76"/>
    </row>
    <row r="722" spans="16:16" x14ac:dyDescent="0.2">
      <c r="P722" s="76"/>
    </row>
    <row r="723" spans="16:16" x14ac:dyDescent="0.2">
      <c r="P723" s="76"/>
    </row>
    <row r="724" spans="16:16" x14ac:dyDescent="0.2">
      <c r="P724" s="76"/>
    </row>
    <row r="725" spans="16:16" x14ac:dyDescent="0.2">
      <c r="P725" s="76"/>
    </row>
    <row r="726" spans="16:16" x14ac:dyDescent="0.2">
      <c r="P726" s="76"/>
    </row>
    <row r="727" spans="16:16" x14ac:dyDescent="0.2">
      <c r="P727" s="76"/>
    </row>
    <row r="728" spans="16:16" x14ac:dyDescent="0.2">
      <c r="P728" s="76"/>
    </row>
    <row r="729" spans="16:16" x14ac:dyDescent="0.2">
      <c r="P729" s="76"/>
    </row>
    <row r="730" spans="16:16" x14ac:dyDescent="0.2">
      <c r="P730" s="76"/>
    </row>
    <row r="731" spans="16:16" x14ac:dyDescent="0.2">
      <c r="P731" s="76"/>
    </row>
    <row r="732" spans="16:16" x14ac:dyDescent="0.2">
      <c r="P732" s="76"/>
    </row>
    <row r="733" spans="16:16" x14ac:dyDescent="0.2">
      <c r="P733" s="76"/>
    </row>
    <row r="734" spans="16:16" x14ac:dyDescent="0.2">
      <c r="P734" s="76"/>
    </row>
    <row r="735" spans="16:16" x14ac:dyDescent="0.2">
      <c r="P735" s="76"/>
    </row>
    <row r="736" spans="16:16" x14ac:dyDescent="0.2">
      <c r="P736" s="76"/>
    </row>
    <row r="737" spans="16:16" x14ac:dyDescent="0.2">
      <c r="P737" s="76"/>
    </row>
    <row r="738" spans="16:16" x14ac:dyDescent="0.2">
      <c r="P738" s="76"/>
    </row>
    <row r="739" spans="16:16" x14ac:dyDescent="0.2">
      <c r="P739" s="76"/>
    </row>
    <row r="740" spans="16:16" x14ac:dyDescent="0.2">
      <c r="P740" s="76"/>
    </row>
    <row r="741" spans="16:16" x14ac:dyDescent="0.2">
      <c r="P741" s="76"/>
    </row>
    <row r="742" spans="16:16" x14ac:dyDescent="0.2">
      <c r="P742" s="76"/>
    </row>
    <row r="743" spans="16:16" x14ac:dyDescent="0.2">
      <c r="P743" s="76"/>
    </row>
    <row r="744" spans="16:16" x14ac:dyDescent="0.2">
      <c r="P744" s="76"/>
    </row>
    <row r="745" spans="16:16" x14ac:dyDescent="0.2">
      <c r="P745" s="76"/>
    </row>
    <row r="746" spans="16:16" x14ac:dyDescent="0.2">
      <c r="P746" s="76"/>
    </row>
    <row r="747" spans="16:16" x14ac:dyDescent="0.2">
      <c r="P747" s="76"/>
    </row>
    <row r="748" spans="16:16" x14ac:dyDescent="0.2">
      <c r="P748" s="76"/>
    </row>
    <row r="749" spans="16:16" x14ac:dyDescent="0.2">
      <c r="P749" s="76"/>
    </row>
    <row r="750" spans="16:16" x14ac:dyDescent="0.2">
      <c r="P750" s="76"/>
    </row>
    <row r="751" spans="16:16" x14ac:dyDescent="0.2">
      <c r="P751" s="76"/>
    </row>
    <row r="752" spans="16:16" x14ac:dyDescent="0.2">
      <c r="P752" s="76"/>
    </row>
    <row r="753" spans="16:16" x14ac:dyDescent="0.2">
      <c r="P753" s="76"/>
    </row>
    <row r="754" spans="16:16" x14ac:dyDescent="0.2">
      <c r="P754" s="76"/>
    </row>
    <row r="755" spans="16:16" x14ac:dyDescent="0.2">
      <c r="P755" s="76"/>
    </row>
    <row r="756" spans="16:16" x14ac:dyDescent="0.2">
      <c r="P756" s="76"/>
    </row>
    <row r="757" spans="16:16" x14ac:dyDescent="0.2">
      <c r="P757" s="76"/>
    </row>
    <row r="758" spans="16:16" x14ac:dyDescent="0.2">
      <c r="P758" s="76"/>
    </row>
    <row r="759" spans="16:16" x14ac:dyDescent="0.2">
      <c r="P759" s="76"/>
    </row>
    <row r="760" spans="16:16" x14ac:dyDescent="0.2">
      <c r="P760" s="76"/>
    </row>
    <row r="761" spans="16:16" x14ac:dyDescent="0.2">
      <c r="P761" s="76"/>
    </row>
    <row r="762" spans="16:16" x14ac:dyDescent="0.2">
      <c r="P762" s="76"/>
    </row>
    <row r="763" spans="16:16" x14ac:dyDescent="0.2">
      <c r="P763" s="76"/>
    </row>
    <row r="764" spans="16:16" x14ac:dyDescent="0.2">
      <c r="P764" s="76"/>
    </row>
    <row r="765" spans="16:16" x14ac:dyDescent="0.2">
      <c r="P765" s="76"/>
    </row>
    <row r="766" spans="16:16" x14ac:dyDescent="0.2">
      <c r="P766" s="76"/>
    </row>
    <row r="767" spans="16:16" x14ac:dyDescent="0.2">
      <c r="P767" s="76"/>
    </row>
    <row r="768" spans="16:16" x14ac:dyDescent="0.2">
      <c r="P768" s="76"/>
    </row>
    <row r="769" spans="16:16" x14ac:dyDescent="0.2">
      <c r="P769" s="76"/>
    </row>
    <row r="770" spans="16:16" x14ac:dyDescent="0.2">
      <c r="P770" s="76"/>
    </row>
    <row r="771" spans="16:16" x14ac:dyDescent="0.2">
      <c r="P771" s="76"/>
    </row>
    <row r="772" spans="16:16" x14ac:dyDescent="0.2">
      <c r="P772" s="76"/>
    </row>
    <row r="773" spans="16:16" x14ac:dyDescent="0.2">
      <c r="P773" s="76"/>
    </row>
    <row r="774" spans="16:16" x14ac:dyDescent="0.2">
      <c r="P774" s="76"/>
    </row>
    <row r="775" spans="16:16" x14ac:dyDescent="0.2">
      <c r="P775" s="76"/>
    </row>
    <row r="776" spans="16:16" x14ac:dyDescent="0.2">
      <c r="P776" s="76"/>
    </row>
    <row r="777" spans="16:16" x14ac:dyDescent="0.2">
      <c r="P777" s="76"/>
    </row>
    <row r="778" spans="16:16" x14ac:dyDescent="0.2">
      <c r="P778" s="76"/>
    </row>
    <row r="779" spans="16:16" x14ac:dyDescent="0.2">
      <c r="P779" s="76"/>
    </row>
    <row r="780" spans="16:16" x14ac:dyDescent="0.2">
      <c r="P780" s="76"/>
    </row>
    <row r="781" spans="16:16" x14ac:dyDescent="0.2">
      <c r="P781" s="76"/>
    </row>
    <row r="782" spans="16:16" x14ac:dyDescent="0.2">
      <c r="P782" s="76"/>
    </row>
    <row r="783" spans="16:16" x14ac:dyDescent="0.2">
      <c r="P783" s="76"/>
    </row>
    <row r="784" spans="16:16" x14ac:dyDescent="0.2">
      <c r="P784" s="76"/>
    </row>
    <row r="785" spans="16:16" x14ac:dyDescent="0.2">
      <c r="P785" s="76"/>
    </row>
    <row r="786" spans="16:16" x14ac:dyDescent="0.2">
      <c r="P786" s="76"/>
    </row>
    <row r="787" spans="16:16" x14ac:dyDescent="0.2">
      <c r="P787" s="76"/>
    </row>
    <row r="788" spans="16:16" x14ac:dyDescent="0.2">
      <c r="P788" s="76"/>
    </row>
    <row r="789" spans="16:16" x14ac:dyDescent="0.2">
      <c r="P789" s="76"/>
    </row>
    <row r="790" spans="16:16" x14ac:dyDescent="0.2">
      <c r="P790" s="76"/>
    </row>
    <row r="791" spans="16:16" x14ac:dyDescent="0.2">
      <c r="P791" s="76"/>
    </row>
    <row r="792" spans="16:16" x14ac:dyDescent="0.2">
      <c r="P792" s="76"/>
    </row>
    <row r="793" spans="16:16" x14ac:dyDescent="0.2">
      <c r="P793" s="76"/>
    </row>
    <row r="794" spans="16:16" x14ac:dyDescent="0.2">
      <c r="P794" s="76"/>
    </row>
    <row r="795" spans="16:16" x14ac:dyDescent="0.2">
      <c r="P795" s="76"/>
    </row>
    <row r="796" spans="16:16" x14ac:dyDescent="0.2">
      <c r="P796" s="76"/>
    </row>
    <row r="797" spans="16:16" x14ac:dyDescent="0.2">
      <c r="P797" s="76"/>
    </row>
    <row r="798" spans="16:16" x14ac:dyDescent="0.2">
      <c r="P798" s="76"/>
    </row>
    <row r="799" spans="16:16" x14ac:dyDescent="0.2">
      <c r="P799" s="76"/>
    </row>
    <row r="800" spans="16:16" x14ac:dyDescent="0.2">
      <c r="P800" s="76"/>
    </row>
    <row r="801" spans="16:16" x14ac:dyDescent="0.2">
      <c r="P801" s="76"/>
    </row>
    <row r="802" spans="16:16" x14ac:dyDescent="0.2">
      <c r="P802" s="76"/>
    </row>
    <row r="803" spans="16:16" x14ac:dyDescent="0.2">
      <c r="P803" s="76"/>
    </row>
    <row r="804" spans="16:16" x14ac:dyDescent="0.2">
      <c r="P804" s="76"/>
    </row>
    <row r="805" spans="16:16" x14ac:dyDescent="0.2">
      <c r="P805" s="76"/>
    </row>
    <row r="806" spans="16:16" x14ac:dyDescent="0.2">
      <c r="P806" s="76"/>
    </row>
    <row r="807" spans="16:16" x14ac:dyDescent="0.2">
      <c r="P807" s="76"/>
    </row>
    <row r="808" spans="16:16" x14ac:dyDescent="0.2">
      <c r="P808" s="76"/>
    </row>
    <row r="809" spans="16:16" x14ac:dyDescent="0.2">
      <c r="P809" s="76"/>
    </row>
    <row r="810" spans="16:16" x14ac:dyDescent="0.2">
      <c r="P810" s="76"/>
    </row>
    <row r="811" spans="16:16" x14ac:dyDescent="0.2">
      <c r="P811" s="76"/>
    </row>
    <row r="812" spans="16:16" x14ac:dyDescent="0.2">
      <c r="P812" s="76"/>
    </row>
    <row r="813" spans="16:16" x14ac:dyDescent="0.2">
      <c r="P813" s="76"/>
    </row>
    <row r="814" spans="16:16" x14ac:dyDescent="0.2">
      <c r="P814" s="76"/>
    </row>
    <row r="815" spans="16:16" x14ac:dyDescent="0.2">
      <c r="P815" s="76"/>
    </row>
    <row r="816" spans="16:16" x14ac:dyDescent="0.2">
      <c r="P816" s="76"/>
    </row>
    <row r="817" spans="16:16" x14ac:dyDescent="0.2">
      <c r="P817" s="76"/>
    </row>
    <row r="818" spans="16:16" x14ac:dyDescent="0.2">
      <c r="P818" s="76"/>
    </row>
    <row r="819" spans="16:16" x14ac:dyDescent="0.2">
      <c r="P819" s="76"/>
    </row>
    <row r="820" spans="16:16" x14ac:dyDescent="0.2">
      <c r="P820" s="76"/>
    </row>
    <row r="821" spans="16:16" x14ac:dyDescent="0.2">
      <c r="P821" s="76"/>
    </row>
    <row r="822" spans="16:16" x14ac:dyDescent="0.2">
      <c r="P822" s="76"/>
    </row>
    <row r="823" spans="16:16" x14ac:dyDescent="0.2">
      <c r="P823" s="76"/>
    </row>
    <row r="824" spans="16:16" x14ac:dyDescent="0.2">
      <c r="P824" s="76"/>
    </row>
    <row r="825" spans="16:16" x14ac:dyDescent="0.2">
      <c r="P825" s="76"/>
    </row>
    <row r="826" spans="16:16" x14ac:dyDescent="0.2">
      <c r="P826" s="76"/>
    </row>
    <row r="827" spans="16:16" x14ac:dyDescent="0.2">
      <c r="P827" s="76"/>
    </row>
    <row r="828" spans="16:16" x14ac:dyDescent="0.2">
      <c r="P828" s="76"/>
    </row>
    <row r="829" spans="16:16" x14ac:dyDescent="0.2">
      <c r="P829" s="76"/>
    </row>
    <row r="830" spans="16:16" x14ac:dyDescent="0.2">
      <c r="P830" s="76"/>
    </row>
    <row r="831" spans="16:16" x14ac:dyDescent="0.2">
      <c r="P831" s="76"/>
    </row>
    <row r="832" spans="16:16" x14ac:dyDescent="0.2">
      <c r="P832" s="76"/>
    </row>
    <row r="833" spans="16:16" x14ac:dyDescent="0.2">
      <c r="P833" s="76"/>
    </row>
    <row r="834" spans="16:16" x14ac:dyDescent="0.2">
      <c r="P834" s="76"/>
    </row>
    <row r="835" spans="16:16" x14ac:dyDescent="0.2">
      <c r="P835" s="76"/>
    </row>
    <row r="836" spans="16:16" x14ac:dyDescent="0.2">
      <c r="P836" s="76"/>
    </row>
    <row r="837" spans="16:16" x14ac:dyDescent="0.2">
      <c r="P837" s="76"/>
    </row>
    <row r="838" spans="16:16" x14ac:dyDescent="0.2">
      <c r="P838" s="76"/>
    </row>
    <row r="839" spans="16:16" x14ac:dyDescent="0.2">
      <c r="P839" s="76"/>
    </row>
    <row r="840" spans="16:16" x14ac:dyDescent="0.2">
      <c r="P840" s="76"/>
    </row>
    <row r="841" spans="16:16" x14ac:dyDescent="0.2">
      <c r="P841" s="76"/>
    </row>
    <row r="842" spans="16:16" x14ac:dyDescent="0.2">
      <c r="P842" s="76"/>
    </row>
    <row r="843" spans="16:16" x14ac:dyDescent="0.2">
      <c r="P843" s="76"/>
    </row>
    <row r="844" spans="16:16" x14ac:dyDescent="0.2">
      <c r="P844" s="76"/>
    </row>
    <row r="845" spans="16:16" x14ac:dyDescent="0.2">
      <c r="P845" s="76"/>
    </row>
    <row r="846" spans="16:16" x14ac:dyDescent="0.2">
      <c r="P846" s="76"/>
    </row>
    <row r="847" spans="16:16" x14ac:dyDescent="0.2">
      <c r="P847" s="76"/>
    </row>
    <row r="848" spans="16:16" x14ac:dyDescent="0.2">
      <c r="P848" s="76"/>
    </row>
    <row r="849" spans="16:16" x14ac:dyDescent="0.2">
      <c r="P849" s="76"/>
    </row>
    <row r="850" spans="16:16" x14ac:dyDescent="0.2">
      <c r="P850" s="76"/>
    </row>
    <row r="851" spans="16:16" x14ac:dyDescent="0.2">
      <c r="P851" s="76"/>
    </row>
    <row r="852" spans="16:16" x14ac:dyDescent="0.2">
      <c r="P852" s="76"/>
    </row>
    <row r="853" spans="16:16" x14ac:dyDescent="0.2">
      <c r="P853" s="76"/>
    </row>
    <row r="854" spans="16:16" x14ac:dyDescent="0.2">
      <c r="P854" s="76"/>
    </row>
    <row r="855" spans="16:16" x14ac:dyDescent="0.2">
      <c r="P855" s="76"/>
    </row>
    <row r="856" spans="16:16" x14ac:dyDescent="0.2">
      <c r="P856" s="76"/>
    </row>
    <row r="857" spans="16:16" x14ac:dyDescent="0.2">
      <c r="P857" s="76"/>
    </row>
    <row r="858" spans="16:16" x14ac:dyDescent="0.2">
      <c r="P858" s="76"/>
    </row>
    <row r="859" spans="16:16" x14ac:dyDescent="0.2">
      <c r="P859" s="76"/>
    </row>
    <row r="860" spans="16:16" x14ac:dyDescent="0.2">
      <c r="P860" s="76"/>
    </row>
    <row r="861" spans="16:16" x14ac:dyDescent="0.2">
      <c r="P861" s="76"/>
    </row>
    <row r="862" spans="16:16" x14ac:dyDescent="0.2">
      <c r="P862" s="76"/>
    </row>
    <row r="863" spans="16:16" x14ac:dyDescent="0.2">
      <c r="P863" s="76"/>
    </row>
    <row r="864" spans="16:16" x14ac:dyDescent="0.2">
      <c r="P864" s="76"/>
    </row>
    <row r="865" spans="16:16" x14ac:dyDescent="0.2">
      <c r="P865" s="76"/>
    </row>
    <row r="866" spans="16:16" x14ac:dyDescent="0.2">
      <c r="P866" s="76"/>
    </row>
    <row r="867" spans="16:16" x14ac:dyDescent="0.2">
      <c r="P867" s="76"/>
    </row>
    <row r="868" spans="16:16" x14ac:dyDescent="0.2">
      <c r="P868" s="76"/>
    </row>
    <row r="869" spans="16:16" x14ac:dyDescent="0.2">
      <c r="P869" s="76"/>
    </row>
    <row r="870" spans="16:16" x14ac:dyDescent="0.2">
      <c r="P870" s="76"/>
    </row>
    <row r="871" spans="16:16" x14ac:dyDescent="0.2">
      <c r="P871" s="76"/>
    </row>
    <row r="872" spans="16:16" x14ac:dyDescent="0.2">
      <c r="P872" s="76"/>
    </row>
    <row r="873" spans="16:16" x14ac:dyDescent="0.2">
      <c r="P873" s="76"/>
    </row>
    <row r="874" spans="16:16" x14ac:dyDescent="0.2">
      <c r="P874" s="76"/>
    </row>
    <row r="875" spans="16:16" x14ac:dyDescent="0.2">
      <c r="P875" s="76"/>
    </row>
    <row r="876" spans="16:16" x14ac:dyDescent="0.2">
      <c r="P876" s="76"/>
    </row>
    <row r="877" spans="16:16" x14ac:dyDescent="0.2">
      <c r="P877" s="76"/>
    </row>
    <row r="878" spans="16:16" x14ac:dyDescent="0.2">
      <c r="P878" s="76"/>
    </row>
    <row r="879" spans="16:16" x14ac:dyDescent="0.2">
      <c r="P879" s="76"/>
    </row>
    <row r="880" spans="16:16" x14ac:dyDescent="0.2">
      <c r="P880" s="76"/>
    </row>
    <row r="881" spans="16:16" x14ac:dyDescent="0.2">
      <c r="P881" s="76"/>
    </row>
    <row r="882" spans="16:16" x14ac:dyDescent="0.2">
      <c r="P882" s="76"/>
    </row>
    <row r="883" spans="16:16" x14ac:dyDescent="0.2">
      <c r="P883" s="76"/>
    </row>
    <row r="884" spans="16:16" x14ac:dyDescent="0.2">
      <c r="P884" s="76"/>
    </row>
    <row r="885" spans="16:16" x14ac:dyDescent="0.2">
      <c r="P885" s="76"/>
    </row>
    <row r="886" spans="16:16" x14ac:dyDescent="0.2">
      <c r="P886" s="76"/>
    </row>
    <row r="887" spans="16:16" x14ac:dyDescent="0.2">
      <c r="P887" s="76"/>
    </row>
    <row r="888" spans="16:16" x14ac:dyDescent="0.2">
      <c r="P888" s="76"/>
    </row>
    <row r="889" spans="16:16" x14ac:dyDescent="0.2">
      <c r="P889" s="76"/>
    </row>
    <row r="890" spans="16:16" x14ac:dyDescent="0.2">
      <c r="P890" s="76"/>
    </row>
    <row r="891" spans="16:16" x14ac:dyDescent="0.2">
      <c r="P891" s="76"/>
    </row>
    <row r="892" spans="16:16" x14ac:dyDescent="0.2">
      <c r="P892" s="76"/>
    </row>
    <row r="893" spans="16:16" x14ac:dyDescent="0.2">
      <c r="P893" s="76"/>
    </row>
    <row r="894" spans="16:16" x14ac:dyDescent="0.2">
      <c r="P894" s="76"/>
    </row>
    <row r="895" spans="16:16" x14ac:dyDescent="0.2">
      <c r="P895" s="76"/>
    </row>
    <row r="896" spans="16:16" x14ac:dyDescent="0.2">
      <c r="P896" s="76"/>
    </row>
    <row r="897" spans="16:16" x14ac:dyDescent="0.2">
      <c r="P897" s="76"/>
    </row>
    <row r="898" spans="16:16" x14ac:dyDescent="0.2">
      <c r="P898" s="76"/>
    </row>
    <row r="899" spans="16:16" x14ac:dyDescent="0.2">
      <c r="P899" s="76"/>
    </row>
    <row r="900" spans="16:16" x14ac:dyDescent="0.2">
      <c r="P900" s="76"/>
    </row>
    <row r="901" spans="16:16" x14ac:dyDescent="0.2">
      <c r="P901" s="76"/>
    </row>
    <row r="902" spans="16:16" x14ac:dyDescent="0.2">
      <c r="P902" s="76"/>
    </row>
    <row r="903" spans="16:16" x14ac:dyDescent="0.2">
      <c r="P903" s="76"/>
    </row>
    <row r="904" spans="16:16" x14ac:dyDescent="0.2">
      <c r="P904" s="76"/>
    </row>
    <row r="905" spans="16:16" x14ac:dyDescent="0.2">
      <c r="P905" s="76"/>
    </row>
    <row r="906" spans="16:16" x14ac:dyDescent="0.2">
      <c r="P906" s="76"/>
    </row>
    <row r="907" spans="16:16" x14ac:dyDescent="0.2">
      <c r="P907" s="76"/>
    </row>
    <row r="908" spans="16:16" x14ac:dyDescent="0.2">
      <c r="P908" s="76"/>
    </row>
    <row r="909" spans="16:16" x14ac:dyDescent="0.2">
      <c r="P909" s="76"/>
    </row>
    <row r="910" spans="16:16" x14ac:dyDescent="0.2">
      <c r="P910" s="76"/>
    </row>
    <row r="911" spans="16:16" x14ac:dyDescent="0.2">
      <c r="P911" s="76"/>
    </row>
    <row r="912" spans="16:16" x14ac:dyDescent="0.2">
      <c r="P912" s="76"/>
    </row>
    <row r="913" spans="16:16" x14ac:dyDescent="0.2">
      <c r="P913" s="76"/>
    </row>
    <row r="914" spans="16:16" x14ac:dyDescent="0.2">
      <c r="P914" s="76"/>
    </row>
    <row r="915" spans="16:16" x14ac:dyDescent="0.2">
      <c r="P915" s="76"/>
    </row>
    <row r="916" spans="16:16" x14ac:dyDescent="0.2">
      <c r="P916" s="76"/>
    </row>
    <row r="917" spans="16:16" x14ac:dyDescent="0.2">
      <c r="P917" s="76"/>
    </row>
    <row r="918" spans="16:16" x14ac:dyDescent="0.2">
      <c r="P918" s="76"/>
    </row>
    <row r="919" spans="16:16" x14ac:dyDescent="0.2">
      <c r="P919" s="76"/>
    </row>
    <row r="920" spans="16:16" x14ac:dyDescent="0.2">
      <c r="P920" s="76"/>
    </row>
    <row r="921" spans="16:16" x14ac:dyDescent="0.2">
      <c r="P921" s="76"/>
    </row>
    <row r="922" spans="16:16" x14ac:dyDescent="0.2">
      <c r="P922" s="76"/>
    </row>
    <row r="923" spans="16:16" x14ac:dyDescent="0.2">
      <c r="P923" s="76"/>
    </row>
    <row r="924" spans="16:16" x14ac:dyDescent="0.2">
      <c r="P924" s="76"/>
    </row>
    <row r="925" spans="16:16" x14ac:dyDescent="0.2">
      <c r="P925" s="76"/>
    </row>
    <row r="926" spans="16:16" x14ac:dyDescent="0.2">
      <c r="P926" s="76"/>
    </row>
    <row r="927" spans="16:16" x14ac:dyDescent="0.2">
      <c r="P927" s="76"/>
    </row>
    <row r="928" spans="16:16" x14ac:dyDescent="0.2">
      <c r="P928" s="76"/>
    </row>
    <row r="929" spans="16:16" x14ac:dyDescent="0.2">
      <c r="P929" s="76"/>
    </row>
    <row r="930" spans="16:16" x14ac:dyDescent="0.2">
      <c r="P930" s="76"/>
    </row>
    <row r="931" spans="16:16" x14ac:dyDescent="0.2">
      <c r="P931" s="76"/>
    </row>
    <row r="932" spans="16:16" x14ac:dyDescent="0.2">
      <c r="P932" s="76"/>
    </row>
    <row r="933" spans="16:16" x14ac:dyDescent="0.2">
      <c r="P933" s="76"/>
    </row>
    <row r="934" spans="16:16" x14ac:dyDescent="0.2">
      <c r="P934" s="76"/>
    </row>
    <row r="935" spans="16:16" x14ac:dyDescent="0.2">
      <c r="P935" s="76"/>
    </row>
    <row r="936" spans="16:16" x14ac:dyDescent="0.2">
      <c r="P936" s="76"/>
    </row>
    <row r="937" spans="16:16" x14ac:dyDescent="0.2">
      <c r="P937" s="76"/>
    </row>
    <row r="938" spans="16:16" x14ac:dyDescent="0.2">
      <c r="P938" s="76"/>
    </row>
    <row r="939" spans="16:16" x14ac:dyDescent="0.2">
      <c r="P939" s="76"/>
    </row>
    <row r="940" spans="16:16" x14ac:dyDescent="0.2">
      <c r="P940" s="76"/>
    </row>
    <row r="941" spans="16:16" x14ac:dyDescent="0.2">
      <c r="P941" s="76"/>
    </row>
    <row r="942" spans="16:16" x14ac:dyDescent="0.2">
      <c r="P942" s="76"/>
    </row>
    <row r="943" spans="16:16" x14ac:dyDescent="0.2">
      <c r="P943" s="76"/>
    </row>
    <row r="944" spans="16:16" x14ac:dyDescent="0.2">
      <c r="P944" s="76"/>
    </row>
    <row r="945" spans="16:16" x14ac:dyDescent="0.2">
      <c r="P945" s="76"/>
    </row>
    <row r="946" spans="16:16" x14ac:dyDescent="0.2">
      <c r="P946" s="76"/>
    </row>
    <row r="947" spans="16:16" x14ac:dyDescent="0.2">
      <c r="P947" s="76"/>
    </row>
    <row r="948" spans="16:16" x14ac:dyDescent="0.2">
      <c r="P948" s="76"/>
    </row>
    <row r="949" spans="16:16" x14ac:dyDescent="0.2">
      <c r="P949" s="76"/>
    </row>
    <row r="950" spans="16:16" x14ac:dyDescent="0.2">
      <c r="P950" s="76"/>
    </row>
    <row r="951" spans="16:16" x14ac:dyDescent="0.2">
      <c r="P951" s="76"/>
    </row>
    <row r="952" spans="16:16" x14ac:dyDescent="0.2">
      <c r="P952" s="76"/>
    </row>
    <row r="953" spans="16:16" x14ac:dyDescent="0.2">
      <c r="P953" s="76"/>
    </row>
    <row r="954" spans="16:16" x14ac:dyDescent="0.2">
      <c r="P954" s="76"/>
    </row>
    <row r="955" spans="16:16" x14ac:dyDescent="0.2">
      <c r="P955" s="76"/>
    </row>
    <row r="956" spans="16:16" x14ac:dyDescent="0.2">
      <c r="P956" s="76"/>
    </row>
    <row r="957" spans="16:16" x14ac:dyDescent="0.2">
      <c r="P957" s="76"/>
    </row>
    <row r="958" spans="16:16" x14ac:dyDescent="0.2">
      <c r="P958" s="76"/>
    </row>
    <row r="959" spans="16:16" x14ac:dyDescent="0.2">
      <c r="P959" s="76"/>
    </row>
    <row r="960" spans="16:16" x14ac:dyDescent="0.2">
      <c r="P960" s="76"/>
    </row>
    <row r="961" spans="16:16" x14ac:dyDescent="0.2">
      <c r="P961" s="76"/>
    </row>
    <row r="962" spans="16:16" x14ac:dyDescent="0.2">
      <c r="P962" s="76"/>
    </row>
    <row r="963" spans="16:16" x14ac:dyDescent="0.2">
      <c r="P963" s="76"/>
    </row>
    <row r="964" spans="16:16" x14ac:dyDescent="0.2">
      <c r="P964" s="76"/>
    </row>
    <row r="965" spans="16:16" x14ac:dyDescent="0.2">
      <c r="P965" s="76"/>
    </row>
    <row r="966" spans="16:16" x14ac:dyDescent="0.2">
      <c r="P966" s="76"/>
    </row>
    <row r="967" spans="16:16" x14ac:dyDescent="0.2">
      <c r="P967" s="76"/>
    </row>
    <row r="968" spans="16:16" x14ac:dyDescent="0.2">
      <c r="P968" s="76"/>
    </row>
    <row r="969" spans="16:16" x14ac:dyDescent="0.2">
      <c r="P969" s="76"/>
    </row>
    <row r="970" spans="16:16" x14ac:dyDescent="0.2">
      <c r="P970" s="76"/>
    </row>
    <row r="971" spans="16:16" x14ac:dyDescent="0.2">
      <c r="P971" s="76"/>
    </row>
    <row r="972" spans="16:16" x14ac:dyDescent="0.2">
      <c r="P972" s="76"/>
    </row>
    <row r="973" spans="16:16" x14ac:dyDescent="0.2">
      <c r="P973" s="76"/>
    </row>
    <row r="974" spans="16:16" x14ac:dyDescent="0.2">
      <c r="P974" s="76"/>
    </row>
    <row r="975" spans="16:16" x14ac:dyDescent="0.2">
      <c r="P975" s="76"/>
    </row>
    <row r="976" spans="16:16" x14ac:dyDescent="0.2">
      <c r="P976" s="76"/>
    </row>
    <row r="977" spans="16:16" x14ac:dyDescent="0.2">
      <c r="P977" s="76"/>
    </row>
    <row r="978" spans="16:16" x14ac:dyDescent="0.2">
      <c r="P978" s="76"/>
    </row>
    <row r="979" spans="16:16" x14ac:dyDescent="0.2">
      <c r="P979" s="76"/>
    </row>
    <row r="980" spans="16:16" x14ac:dyDescent="0.2">
      <c r="P980" s="76"/>
    </row>
    <row r="981" spans="16:16" x14ac:dyDescent="0.2">
      <c r="P981" s="76"/>
    </row>
    <row r="982" spans="16:16" x14ac:dyDescent="0.2">
      <c r="P982" s="76"/>
    </row>
    <row r="983" spans="16:16" x14ac:dyDescent="0.2">
      <c r="P983" s="76"/>
    </row>
    <row r="984" spans="16:16" x14ac:dyDescent="0.2">
      <c r="P984" s="76"/>
    </row>
    <row r="985" spans="16:16" x14ac:dyDescent="0.2">
      <c r="P985" s="76"/>
    </row>
    <row r="986" spans="16:16" x14ac:dyDescent="0.2">
      <c r="P986" s="76"/>
    </row>
    <row r="987" spans="16:16" x14ac:dyDescent="0.2">
      <c r="P987" s="76"/>
    </row>
    <row r="988" spans="16:16" x14ac:dyDescent="0.2">
      <c r="P988" s="76"/>
    </row>
    <row r="989" spans="16:16" x14ac:dyDescent="0.2">
      <c r="P989" s="76"/>
    </row>
    <row r="990" spans="16:16" x14ac:dyDescent="0.2">
      <c r="P990" s="76"/>
    </row>
    <row r="991" spans="16:16" x14ac:dyDescent="0.2">
      <c r="P991" s="76"/>
    </row>
    <row r="992" spans="16:16" x14ac:dyDescent="0.2">
      <c r="P992" s="76"/>
    </row>
    <row r="993" spans="16:16" x14ac:dyDescent="0.2">
      <c r="P993" s="76"/>
    </row>
    <row r="994" spans="16:16" x14ac:dyDescent="0.2">
      <c r="P994" s="76"/>
    </row>
    <row r="995" spans="16:16" x14ac:dyDescent="0.2">
      <c r="P995" s="76"/>
    </row>
    <row r="996" spans="16:16" x14ac:dyDescent="0.2">
      <c r="P996" s="76"/>
    </row>
    <row r="997" spans="16:16" x14ac:dyDescent="0.2">
      <c r="P997" s="76"/>
    </row>
    <row r="998" spans="16:16" x14ac:dyDescent="0.2">
      <c r="P998" s="76"/>
    </row>
    <row r="999" spans="16:16" x14ac:dyDescent="0.2">
      <c r="P999" s="76"/>
    </row>
    <row r="1000" spans="16:16" x14ac:dyDescent="0.2">
      <c r="P1000" s="76"/>
    </row>
    <row r="1001" spans="16:16" x14ac:dyDescent="0.2">
      <c r="P1001" s="76"/>
    </row>
    <row r="1002" spans="16:16" x14ac:dyDescent="0.2">
      <c r="P1002" s="76"/>
    </row>
    <row r="1003" spans="16:16" x14ac:dyDescent="0.2">
      <c r="P1003" s="76"/>
    </row>
    <row r="1004" spans="16:16" x14ac:dyDescent="0.2">
      <c r="P1004" s="76"/>
    </row>
    <row r="1005" spans="16:16" x14ac:dyDescent="0.2">
      <c r="P1005" s="76"/>
    </row>
    <row r="1006" spans="16:16" x14ac:dyDescent="0.2">
      <c r="P1006" s="76"/>
    </row>
    <row r="1007" spans="16:16" x14ac:dyDescent="0.2">
      <c r="P1007" s="76"/>
    </row>
    <row r="1008" spans="16:16" x14ac:dyDescent="0.2">
      <c r="P1008" s="76"/>
    </row>
    <row r="1009" spans="16:16" x14ac:dyDescent="0.2">
      <c r="P1009" s="76"/>
    </row>
    <row r="1010" spans="16:16" x14ac:dyDescent="0.2">
      <c r="P1010" s="76"/>
    </row>
    <row r="1011" spans="16:16" x14ac:dyDescent="0.2">
      <c r="P1011" s="76"/>
    </row>
    <row r="1012" spans="16:16" x14ac:dyDescent="0.2">
      <c r="P1012" s="76"/>
    </row>
    <row r="1013" spans="16:16" x14ac:dyDescent="0.2">
      <c r="P1013" s="76"/>
    </row>
    <row r="1014" spans="16:16" x14ac:dyDescent="0.2">
      <c r="P1014" s="76"/>
    </row>
    <row r="1015" spans="16:16" x14ac:dyDescent="0.2">
      <c r="P1015" s="76"/>
    </row>
    <row r="1016" spans="16:16" x14ac:dyDescent="0.2">
      <c r="P1016" s="76"/>
    </row>
    <row r="1017" spans="16:16" x14ac:dyDescent="0.2">
      <c r="P1017" s="76"/>
    </row>
    <row r="1018" spans="16:16" x14ac:dyDescent="0.2">
      <c r="P1018" s="76"/>
    </row>
    <row r="1019" spans="16:16" x14ac:dyDescent="0.2">
      <c r="P1019" s="76"/>
    </row>
    <row r="1020" spans="16:16" x14ac:dyDescent="0.2">
      <c r="P1020" s="76"/>
    </row>
    <row r="1021" spans="16:16" x14ac:dyDescent="0.2">
      <c r="P1021" s="76"/>
    </row>
    <row r="1022" spans="16:16" x14ac:dyDescent="0.2">
      <c r="P1022" s="76"/>
    </row>
    <row r="1023" spans="16:16" x14ac:dyDescent="0.2">
      <c r="P1023" s="76"/>
    </row>
    <row r="1024" spans="16:16" x14ac:dyDescent="0.2">
      <c r="P1024" s="76"/>
    </row>
    <row r="1025" spans="16:16" x14ac:dyDescent="0.2">
      <c r="P1025" s="76"/>
    </row>
    <row r="1026" spans="16:16" x14ac:dyDescent="0.2">
      <c r="P1026" s="76"/>
    </row>
    <row r="1027" spans="16:16" x14ac:dyDescent="0.2">
      <c r="P1027" s="76"/>
    </row>
    <row r="1028" spans="16:16" x14ac:dyDescent="0.2">
      <c r="P1028" s="76"/>
    </row>
    <row r="1029" spans="16:16" x14ac:dyDescent="0.2">
      <c r="P1029" s="76"/>
    </row>
    <row r="1030" spans="16:16" x14ac:dyDescent="0.2">
      <c r="P1030" s="76"/>
    </row>
    <row r="1031" spans="16:16" x14ac:dyDescent="0.2">
      <c r="P1031" s="76"/>
    </row>
    <row r="1032" spans="16:16" x14ac:dyDescent="0.2">
      <c r="P1032" s="76"/>
    </row>
    <row r="1033" spans="16:16" x14ac:dyDescent="0.2">
      <c r="P1033" s="76"/>
    </row>
    <row r="1034" spans="16:16" x14ac:dyDescent="0.2">
      <c r="P1034" s="76"/>
    </row>
    <row r="1035" spans="16:16" x14ac:dyDescent="0.2">
      <c r="P1035" s="76"/>
    </row>
    <row r="1036" spans="16:16" x14ac:dyDescent="0.2">
      <c r="P1036" s="76"/>
    </row>
    <row r="1037" spans="16:16" x14ac:dyDescent="0.2">
      <c r="P1037" s="76"/>
    </row>
    <row r="1038" spans="16:16" x14ac:dyDescent="0.2">
      <c r="P1038" s="76"/>
    </row>
    <row r="1039" spans="16:16" x14ac:dyDescent="0.2">
      <c r="P1039" s="76"/>
    </row>
    <row r="1040" spans="16:16" x14ac:dyDescent="0.2">
      <c r="P1040" s="76"/>
    </row>
    <row r="1041" spans="16:16" x14ac:dyDescent="0.2">
      <c r="P1041" s="76"/>
    </row>
    <row r="1042" spans="16:16" x14ac:dyDescent="0.2">
      <c r="P1042" s="76"/>
    </row>
    <row r="1043" spans="16:16" x14ac:dyDescent="0.2">
      <c r="P1043" s="76"/>
    </row>
    <row r="1044" spans="16:16" x14ac:dyDescent="0.2">
      <c r="P1044" s="76"/>
    </row>
    <row r="1045" spans="16:16" x14ac:dyDescent="0.2">
      <c r="P1045" s="76"/>
    </row>
    <row r="1046" spans="16:16" x14ac:dyDescent="0.2">
      <c r="P1046" s="76"/>
    </row>
    <row r="1047" spans="16:16" x14ac:dyDescent="0.2">
      <c r="P1047" s="76"/>
    </row>
    <row r="1048" spans="16:16" x14ac:dyDescent="0.2">
      <c r="P1048" s="76"/>
    </row>
    <row r="1049" spans="16:16" x14ac:dyDescent="0.2">
      <c r="P1049" s="76"/>
    </row>
    <row r="1050" spans="16:16" x14ac:dyDescent="0.2">
      <c r="P1050" s="76"/>
    </row>
    <row r="1051" spans="16:16" x14ac:dyDescent="0.2">
      <c r="P1051" s="76"/>
    </row>
    <row r="1052" spans="16:16" x14ac:dyDescent="0.2">
      <c r="P1052" s="76"/>
    </row>
    <row r="1053" spans="16:16" x14ac:dyDescent="0.2">
      <c r="P1053" s="76"/>
    </row>
    <row r="1054" spans="16:16" x14ac:dyDescent="0.2">
      <c r="P1054" s="76"/>
    </row>
    <row r="1055" spans="16:16" x14ac:dyDescent="0.2">
      <c r="P1055" s="76"/>
    </row>
    <row r="1056" spans="16:16" x14ac:dyDescent="0.2">
      <c r="P1056" s="76"/>
    </row>
    <row r="1057" spans="16:16" x14ac:dyDescent="0.2">
      <c r="P1057" s="76"/>
    </row>
    <row r="1058" spans="16:16" x14ac:dyDescent="0.2">
      <c r="P1058" s="76"/>
    </row>
    <row r="1059" spans="16:16" x14ac:dyDescent="0.2">
      <c r="P1059" s="76"/>
    </row>
    <row r="1060" spans="16:16" x14ac:dyDescent="0.2">
      <c r="P1060" s="76"/>
    </row>
    <row r="1061" spans="16:16" x14ac:dyDescent="0.2">
      <c r="P1061" s="76"/>
    </row>
    <row r="1062" spans="16:16" x14ac:dyDescent="0.2">
      <c r="P1062" s="76"/>
    </row>
    <row r="1063" spans="16:16" x14ac:dyDescent="0.2">
      <c r="P1063" s="76"/>
    </row>
    <row r="1064" spans="16:16" x14ac:dyDescent="0.2">
      <c r="P1064" s="76"/>
    </row>
    <row r="1065" spans="16:16" x14ac:dyDescent="0.2">
      <c r="P1065" s="76"/>
    </row>
    <row r="1066" spans="16:16" x14ac:dyDescent="0.2">
      <c r="P1066" s="76"/>
    </row>
    <row r="1067" spans="16:16" x14ac:dyDescent="0.2">
      <c r="P1067" s="76"/>
    </row>
    <row r="1068" spans="16:16" x14ac:dyDescent="0.2">
      <c r="P1068" s="76"/>
    </row>
    <row r="1069" spans="16:16" x14ac:dyDescent="0.2">
      <c r="P1069" s="76"/>
    </row>
    <row r="1070" spans="16:16" x14ac:dyDescent="0.2">
      <c r="P1070" s="76"/>
    </row>
    <row r="1071" spans="16:16" x14ac:dyDescent="0.2">
      <c r="P1071" s="76"/>
    </row>
    <row r="1072" spans="16:16" x14ac:dyDescent="0.2">
      <c r="P1072" s="76"/>
    </row>
    <row r="1073" spans="16:16" x14ac:dyDescent="0.2">
      <c r="P1073" s="76"/>
    </row>
    <row r="1074" spans="16:16" x14ac:dyDescent="0.2">
      <c r="P1074" s="76"/>
    </row>
    <row r="1075" spans="16:16" x14ac:dyDescent="0.2">
      <c r="P1075" s="76"/>
    </row>
    <row r="1076" spans="16:16" x14ac:dyDescent="0.2">
      <c r="P1076" s="76"/>
    </row>
    <row r="1077" spans="16:16" x14ac:dyDescent="0.2">
      <c r="P1077" s="76"/>
    </row>
    <row r="1078" spans="16:16" x14ac:dyDescent="0.2">
      <c r="P1078" s="76"/>
    </row>
    <row r="1079" spans="16:16" x14ac:dyDescent="0.2">
      <c r="P1079" s="76"/>
    </row>
    <row r="1080" spans="16:16" x14ac:dyDescent="0.2">
      <c r="P1080" s="76"/>
    </row>
    <row r="1081" spans="16:16" x14ac:dyDescent="0.2">
      <c r="P1081" s="76"/>
    </row>
    <row r="1082" spans="16:16" x14ac:dyDescent="0.2">
      <c r="P1082" s="76"/>
    </row>
    <row r="1083" spans="16:16" x14ac:dyDescent="0.2">
      <c r="P1083" s="76"/>
    </row>
    <row r="1084" spans="16:16" x14ac:dyDescent="0.2">
      <c r="P1084" s="76"/>
    </row>
    <row r="1085" spans="16:16" x14ac:dyDescent="0.2">
      <c r="P1085" s="76"/>
    </row>
    <row r="1086" spans="16:16" x14ac:dyDescent="0.2">
      <c r="P1086" s="76"/>
    </row>
    <row r="1087" spans="16:16" x14ac:dyDescent="0.2">
      <c r="P1087" s="76"/>
    </row>
    <row r="1088" spans="16:16" x14ac:dyDescent="0.2">
      <c r="P1088" s="76"/>
    </row>
    <row r="1089" spans="16:16" x14ac:dyDescent="0.2">
      <c r="P1089" s="76"/>
    </row>
    <row r="1090" spans="16:16" x14ac:dyDescent="0.2">
      <c r="P1090" s="76"/>
    </row>
    <row r="1091" spans="16:16" x14ac:dyDescent="0.2">
      <c r="P1091" s="76"/>
    </row>
    <row r="1092" spans="16:16" x14ac:dyDescent="0.2">
      <c r="P1092" s="76"/>
    </row>
    <row r="1093" spans="16:16" x14ac:dyDescent="0.2">
      <c r="P1093" s="76"/>
    </row>
    <row r="1094" spans="16:16" x14ac:dyDescent="0.2">
      <c r="P1094" s="76"/>
    </row>
    <row r="1095" spans="16:16" x14ac:dyDescent="0.2">
      <c r="P1095" s="76"/>
    </row>
    <row r="1096" spans="16:16" x14ac:dyDescent="0.2">
      <c r="P1096" s="76"/>
    </row>
    <row r="1097" spans="16:16" x14ac:dyDescent="0.2">
      <c r="P1097" s="76"/>
    </row>
    <row r="1098" spans="16:16" x14ac:dyDescent="0.2">
      <c r="P1098" s="76"/>
    </row>
    <row r="1099" spans="16:16" x14ac:dyDescent="0.2">
      <c r="P1099" s="76"/>
    </row>
    <row r="1100" spans="16:16" x14ac:dyDescent="0.2">
      <c r="P1100" s="76"/>
    </row>
    <row r="1101" spans="16:16" x14ac:dyDescent="0.2">
      <c r="P1101" s="76"/>
    </row>
    <row r="1102" spans="16:16" x14ac:dyDescent="0.2">
      <c r="P1102" s="76"/>
    </row>
    <row r="1103" spans="16:16" x14ac:dyDescent="0.2">
      <c r="P1103" s="76"/>
    </row>
    <row r="1104" spans="16:16" x14ac:dyDescent="0.2">
      <c r="P1104" s="76"/>
    </row>
    <row r="1105" spans="16:16" x14ac:dyDescent="0.2">
      <c r="P1105" s="76"/>
    </row>
    <row r="1106" spans="16:16" x14ac:dyDescent="0.2">
      <c r="P1106" s="76"/>
    </row>
    <row r="1107" spans="16:16" x14ac:dyDescent="0.2">
      <c r="P1107" s="76"/>
    </row>
    <row r="1108" spans="16:16" x14ac:dyDescent="0.2">
      <c r="P1108" s="76"/>
    </row>
    <row r="1109" spans="16:16" x14ac:dyDescent="0.2">
      <c r="P1109" s="76"/>
    </row>
    <row r="1110" spans="16:16" x14ac:dyDescent="0.2">
      <c r="P1110" s="76"/>
    </row>
    <row r="1111" spans="16:16" x14ac:dyDescent="0.2">
      <c r="P1111" s="76"/>
    </row>
    <row r="1112" spans="16:16" x14ac:dyDescent="0.2">
      <c r="P1112" s="76"/>
    </row>
    <row r="1113" spans="16:16" x14ac:dyDescent="0.2">
      <c r="P1113" s="76"/>
    </row>
    <row r="1114" spans="16:16" x14ac:dyDescent="0.2">
      <c r="P1114" s="76"/>
    </row>
    <row r="1115" spans="16:16" x14ac:dyDescent="0.2">
      <c r="P1115" s="76"/>
    </row>
    <row r="1116" spans="16:16" x14ac:dyDescent="0.2">
      <c r="P1116" s="76"/>
    </row>
    <row r="1117" spans="16:16" x14ac:dyDescent="0.2">
      <c r="P1117" s="76"/>
    </row>
    <row r="1118" spans="16:16" x14ac:dyDescent="0.2">
      <c r="P1118" s="76"/>
    </row>
    <row r="1119" spans="16:16" x14ac:dyDescent="0.2">
      <c r="P1119" s="76"/>
    </row>
    <row r="1120" spans="16:16" x14ac:dyDescent="0.2">
      <c r="P1120" s="76"/>
    </row>
    <row r="1121" spans="16:16" x14ac:dyDescent="0.2">
      <c r="P1121" s="76"/>
    </row>
    <row r="1122" spans="16:16" x14ac:dyDescent="0.2">
      <c r="P1122" s="76"/>
    </row>
    <row r="1123" spans="16:16" x14ac:dyDescent="0.2">
      <c r="P1123" s="76"/>
    </row>
    <row r="1124" spans="16:16" x14ac:dyDescent="0.2">
      <c r="P1124" s="76"/>
    </row>
    <row r="1125" spans="16:16" x14ac:dyDescent="0.2">
      <c r="P1125" s="76"/>
    </row>
    <row r="1126" spans="16:16" x14ac:dyDescent="0.2">
      <c r="P1126" s="76"/>
    </row>
    <row r="1127" spans="16:16" x14ac:dyDescent="0.2">
      <c r="P1127" s="76"/>
    </row>
    <row r="1128" spans="16:16" x14ac:dyDescent="0.2">
      <c r="P1128" s="76"/>
    </row>
    <row r="1129" spans="16:16" x14ac:dyDescent="0.2">
      <c r="P1129" s="76"/>
    </row>
    <row r="1130" spans="16:16" x14ac:dyDescent="0.2">
      <c r="P1130" s="76"/>
    </row>
    <row r="1131" spans="16:16" x14ac:dyDescent="0.2">
      <c r="P1131" s="76"/>
    </row>
    <row r="1132" spans="16:16" x14ac:dyDescent="0.2">
      <c r="P1132" s="76"/>
    </row>
    <row r="1133" spans="16:16" x14ac:dyDescent="0.2">
      <c r="P1133" s="76"/>
    </row>
    <row r="1134" spans="16:16" x14ac:dyDescent="0.2">
      <c r="P1134" s="76"/>
    </row>
    <row r="1135" spans="16:16" x14ac:dyDescent="0.2">
      <c r="P1135" s="76"/>
    </row>
    <row r="1136" spans="16:16" x14ac:dyDescent="0.2">
      <c r="P1136" s="76"/>
    </row>
    <row r="1137" spans="16:16" x14ac:dyDescent="0.2">
      <c r="P1137" s="76"/>
    </row>
    <row r="1138" spans="16:16" x14ac:dyDescent="0.2">
      <c r="P1138" s="76"/>
    </row>
    <row r="1139" spans="16:16" x14ac:dyDescent="0.2">
      <c r="P1139" s="76"/>
    </row>
    <row r="1140" spans="16:16" x14ac:dyDescent="0.2">
      <c r="P1140" s="76"/>
    </row>
    <row r="1141" spans="16:16" x14ac:dyDescent="0.2">
      <c r="P1141" s="76"/>
    </row>
    <row r="1142" spans="16:16" x14ac:dyDescent="0.2">
      <c r="P1142" s="76"/>
    </row>
    <row r="1143" spans="16:16" x14ac:dyDescent="0.2">
      <c r="P1143" s="76"/>
    </row>
    <row r="1144" spans="16:16" x14ac:dyDescent="0.2">
      <c r="P1144" s="76"/>
    </row>
    <row r="1145" spans="16:16" x14ac:dyDescent="0.2">
      <c r="P1145" s="76"/>
    </row>
    <row r="1146" spans="16:16" x14ac:dyDescent="0.2">
      <c r="P1146" s="76"/>
    </row>
    <row r="1147" spans="16:16" x14ac:dyDescent="0.2">
      <c r="P1147" s="76"/>
    </row>
    <row r="1148" spans="16:16" x14ac:dyDescent="0.2">
      <c r="P1148" s="76"/>
    </row>
    <row r="1149" spans="16:16" x14ac:dyDescent="0.2">
      <c r="P1149" s="76"/>
    </row>
    <row r="1150" spans="16:16" x14ac:dyDescent="0.2">
      <c r="P1150" s="76"/>
    </row>
    <row r="1151" spans="16:16" x14ac:dyDescent="0.2">
      <c r="P1151" s="76"/>
    </row>
    <row r="1152" spans="16:16" x14ac:dyDescent="0.2">
      <c r="P1152" s="76"/>
    </row>
    <row r="1153" spans="16:16" x14ac:dyDescent="0.2">
      <c r="P1153" s="76"/>
    </row>
    <row r="1154" spans="16:16" x14ac:dyDescent="0.2">
      <c r="P1154" s="76"/>
    </row>
    <row r="1155" spans="16:16" x14ac:dyDescent="0.2">
      <c r="P1155" s="76"/>
    </row>
    <row r="1156" spans="16:16" x14ac:dyDescent="0.2">
      <c r="P1156" s="76"/>
    </row>
    <row r="1157" spans="16:16" x14ac:dyDescent="0.2">
      <c r="P1157" s="76"/>
    </row>
    <row r="1158" spans="16:16" x14ac:dyDescent="0.2">
      <c r="P1158" s="76"/>
    </row>
    <row r="1159" spans="16:16" x14ac:dyDescent="0.2">
      <c r="P1159" s="76"/>
    </row>
    <row r="1160" spans="16:16" x14ac:dyDescent="0.2">
      <c r="P1160" s="76"/>
    </row>
    <row r="1161" spans="16:16" x14ac:dyDescent="0.2">
      <c r="P1161" s="76"/>
    </row>
    <row r="1162" spans="16:16" x14ac:dyDescent="0.2">
      <c r="P1162" s="76"/>
    </row>
    <row r="1163" spans="16:16" x14ac:dyDescent="0.2">
      <c r="P1163" s="76"/>
    </row>
    <row r="1164" spans="16:16" x14ac:dyDescent="0.2">
      <c r="P1164" s="76"/>
    </row>
    <row r="1165" spans="16:16" x14ac:dyDescent="0.2">
      <c r="P1165" s="76"/>
    </row>
    <row r="1166" spans="16:16" x14ac:dyDescent="0.2">
      <c r="P1166" s="76"/>
    </row>
    <row r="1167" spans="16:16" x14ac:dyDescent="0.2">
      <c r="P1167" s="76"/>
    </row>
    <row r="1168" spans="16:16" x14ac:dyDescent="0.2">
      <c r="P1168" s="76"/>
    </row>
    <row r="1169" spans="16:16" x14ac:dyDescent="0.2">
      <c r="P1169" s="76"/>
    </row>
    <row r="1170" spans="16:16" x14ac:dyDescent="0.2">
      <c r="P1170" s="76"/>
    </row>
    <row r="1171" spans="16:16" x14ac:dyDescent="0.2">
      <c r="P1171" s="76"/>
    </row>
    <row r="1172" spans="16:16" x14ac:dyDescent="0.2">
      <c r="P1172" s="76"/>
    </row>
    <row r="1173" spans="16:16" x14ac:dyDescent="0.2">
      <c r="P1173" s="76"/>
    </row>
    <row r="1174" spans="16:16" x14ac:dyDescent="0.2">
      <c r="P1174" s="76"/>
    </row>
    <row r="1175" spans="16:16" x14ac:dyDescent="0.2">
      <c r="P1175" s="76"/>
    </row>
    <row r="1176" spans="16:16" x14ac:dyDescent="0.2">
      <c r="P1176" s="76"/>
    </row>
    <row r="1177" spans="16:16" x14ac:dyDescent="0.2">
      <c r="P1177" s="76"/>
    </row>
    <row r="1178" spans="16:16" x14ac:dyDescent="0.2">
      <c r="P1178" s="76"/>
    </row>
    <row r="1179" spans="16:16" x14ac:dyDescent="0.2">
      <c r="P1179" s="76"/>
    </row>
    <row r="1180" spans="16:16" x14ac:dyDescent="0.2">
      <c r="P1180" s="76"/>
    </row>
    <row r="1181" spans="16:16" x14ac:dyDescent="0.2">
      <c r="P1181" s="76"/>
    </row>
    <row r="1182" spans="16:16" x14ac:dyDescent="0.2">
      <c r="P1182" s="76"/>
    </row>
    <row r="1183" spans="16:16" x14ac:dyDescent="0.2">
      <c r="P1183" s="76"/>
    </row>
    <row r="1184" spans="16:16" x14ac:dyDescent="0.2">
      <c r="P1184" s="76"/>
    </row>
    <row r="1185" spans="16:16" x14ac:dyDescent="0.2">
      <c r="P1185" s="76"/>
    </row>
    <row r="1186" spans="16:16" x14ac:dyDescent="0.2">
      <c r="P1186" s="76"/>
    </row>
    <row r="1187" spans="16:16" x14ac:dyDescent="0.2">
      <c r="P1187" s="76"/>
    </row>
    <row r="1188" spans="16:16" x14ac:dyDescent="0.2">
      <c r="P1188" s="76"/>
    </row>
    <row r="1189" spans="16:16" x14ac:dyDescent="0.2">
      <c r="P1189" s="76"/>
    </row>
    <row r="1190" spans="16:16" x14ac:dyDescent="0.2">
      <c r="P1190" s="76"/>
    </row>
    <row r="1191" spans="16:16" x14ac:dyDescent="0.2">
      <c r="P1191" s="76"/>
    </row>
    <row r="1192" spans="16:16" x14ac:dyDescent="0.2">
      <c r="P1192" s="76"/>
    </row>
    <row r="1193" spans="16:16" x14ac:dyDescent="0.2">
      <c r="P1193" s="76"/>
    </row>
    <row r="1194" spans="16:16" x14ac:dyDescent="0.2">
      <c r="P1194" s="76"/>
    </row>
    <row r="1195" spans="16:16" x14ac:dyDescent="0.2">
      <c r="P1195" s="76"/>
    </row>
    <row r="1196" spans="16:16" x14ac:dyDescent="0.2">
      <c r="P1196" s="76"/>
    </row>
    <row r="1197" spans="16:16" x14ac:dyDescent="0.2">
      <c r="P1197" s="76"/>
    </row>
    <row r="1198" spans="16:16" x14ac:dyDescent="0.2">
      <c r="P1198" s="76"/>
    </row>
    <row r="1199" spans="16:16" x14ac:dyDescent="0.2">
      <c r="P1199" s="76"/>
    </row>
    <row r="1200" spans="16:16" x14ac:dyDescent="0.2">
      <c r="P1200" s="76"/>
    </row>
    <row r="1201" spans="16:16" x14ac:dyDescent="0.2">
      <c r="P1201" s="76"/>
    </row>
    <row r="1202" spans="16:16" x14ac:dyDescent="0.2">
      <c r="P1202" s="76"/>
    </row>
    <row r="1203" spans="16:16" x14ac:dyDescent="0.2">
      <c r="P1203" s="76"/>
    </row>
    <row r="1204" spans="16:16" x14ac:dyDescent="0.2">
      <c r="P1204" s="76"/>
    </row>
    <row r="1205" spans="16:16" x14ac:dyDescent="0.2">
      <c r="P1205" s="76"/>
    </row>
    <row r="1206" spans="16:16" x14ac:dyDescent="0.2">
      <c r="P1206" s="76"/>
    </row>
    <row r="1207" spans="16:16" x14ac:dyDescent="0.2">
      <c r="P1207" s="76"/>
    </row>
    <row r="1208" spans="16:16" x14ac:dyDescent="0.2">
      <c r="P1208" s="76"/>
    </row>
    <row r="1209" spans="16:16" x14ac:dyDescent="0.2">
      <c r="P1209" s="76"/>
    </row>
    <row r="1210" spans="16:16" x14ac:dyDescent="0.2">
      <c r="P1210" s="76"/>
    </row>
    <row r="1211" spans="16:16" x14ac:dyDescent="0.2">
      <c r="P1211" s="76"/>
    </row>
    <row r="1212" spans="16:16" x14ac:dyDescent="0.2">
      <c r="P1212" s="76"/>
    </row>
    <row r="1213" spans="16:16" x14ac:dyDescent="0.2">
      <c r="P1213" s="76"/>
    </row>
    <row r="1214" spans="16:16" x14ac:dyDescent="0.2">
      <c r="P1214" s="76"/>
    </row>
    <row r="1215" spans="16:16" x14ac:dyDescent="0.2">
      <c r="P1215" s="76"/>
    </row>
    <row r="1216" spans="16:16" x14ac:dyDescent="0.2">
      <c r="P1216" s="76"/>
    </row>
    <row r="1217" spans="16:16" x14ac:dyDescent="0.2">
      <c r="P1217" s="76"/>
    </row>
    <row r="1218" spans="16:16" x14ac:dyDescent="0.2">
      <c r="P1218" s="76"/>
    </row>
    <row r="1219" spans="16:16" x14ac:dyDescent="0.2">
      <c r="P1219" s="76"/>
    </row>
    <row r="1220" spans="16:16" x14ac:dyDescent="0.2">
      <c r="P1220" s="76"/>
    </row>
    <row r="1221" spans="16:16" x14ac:dyDescent="0.2">
      <c r="P1221" s="76"/>
    </row>
    <row r="1222" spans="16:16" x14ac:dyDescent="0.2">
      <c r="P1222" s="76"/>
    </row>
    <row r="1223" spans="16:16" x14ac:dyDescent="0.2">
      <c r="P1223" s="76"/>
    </row>
    <row r="1224" spans="16:16" x14ac:dyDescent="0.2">
      <c r="P1224" s="76"/>
    </row>
    <row r="1225" spans="16:16" x14ac:dyDescent="0.2">
      <c r="P1225" s="76"/>
    </row>
    <row r="1226" spans="16:16" x14ac:dyDescent="0.2">
      <c r="P1226" s="76"/>
    </row>
    <row r="1227" spans="16:16" x14ac:dyDescent="0.2">
      <c r="P1227" s="76"/>
    </row>
    <row r="1228" spans="16:16" x14ac:dyDescent="0.2">
      <c r="P1228" s="76"/>
    </row>
    <row r="1229" spans="16:16" x14ac:dyDescent="0.2">
      <c r="P1229" s="76"/>
    </row>
    <row r="1230" spans="16:16" x14ac:dyDescent="0.2">
      <c r="P1230" s="76"/>
    </row>
    <row r="1231" spans="16:16" x14ac:dyDescent="0.2">
      <c r="P1231" s="76"/>
    </row>
    <row r="1232" spans="16:16" x14ac:dyDescent="0.2">
      <c r="P1232" s="76"/>
    </row>
    <row r="1233" spans="16:16" x14ac:dyDescent="0.2">
      <c r="P1233" s="76"/>
    </row>
    <row r="1234" spans="16:16" x14ac:dyDescent="0.2">
      <c r="P1234" s="76"/>
    </row>
    <row r="1235" spans="16:16" x14ac:dyDescent="0.2">
      <c r="P1235" s="76"/>
    </row>
    <row r="1236" spans="16:16" x14ac:dyDescent="0.2">
      <c r="P1236" s="76"/>
    </row>
    <row r="1237" spans="16:16" x14ac:dyDescent="0.2">
      <c r="P1237" s="76"/>
    </row>
    <row r="1238" spans="16:16" x14ac:dyDescent="0.2">
      <c r="P1238" s="76"/>
    </row>
    <row r="1239" spans="16:16" x14ac:dyDescent="0.2">
      <c r="P1239" s="76"/>
    </row>
    <row r="1240" spans="16:16" x14ac:dyDescent="0.2">
      <c r="P1240" s="76"/>
    </row>
    <row r="1241" spans="16:16" x14ac:dyDescent="0.2">
      <c r="P1241" s="76"/>
    </row>
    <row r="1242" spans="16:16" x14ac:dyDescent="0.2">
      <c r="P1242" s="76"/>
    </row>
    <row r="1243" spans="16:16" x14ac:dyDescent="0.2">
      <c r="P1243" s="76"/>
    </row>
    <row r="1244" spans="16:16" x14ac:dyDescent="0.2">
      <c r="P1244" s="76"/>
    </row>
    <row r="1245" spans="16:16" x14ac:dyDescent="0.2">
      <c r="P1245" s="76"/>
    </row>
    <row r="1246" spans="16:16" x14ac:dyDescent="0.2">
      <c r="P1246" s="76"/>
    </row>
    <row r="1247" spans="16:16" x14ac:dyDescent="0.2">
      <c r="P1247" s="76"/>
    </row>
    <row r="1248" spans="16:16" x14ac:dyDescent="0.2">
      <c r="P1248" s="76"/>
    </row>
    <row r="1249" spans="16:16" x14ac:dyDescent="0.2">
      <c r="P1249" s="76"/>
    </row>
    <row r="1250" spans="16:16" x14ac:dyDescent="0.2">
      <c r="P1250" s="76"/>
    </row>
    <row r="1251" spans="16:16" x14ac:dyDescent="0.2">
      <c r="P1251" s="76"/>
    </row>
    <row r="1252" spans="16:16" x14ac:dyDescent="0.2">
      <c r="P1252" s="76"/>
    </row>
    <row r="1253" spans="16:16" x14ac:dyDescent="0.2">
      <c r="P1253" s="76"/>
    </row>
    <row r="1254" spans="16:16" x14ac:dyDescent="0.2">
      <c r="P1254" s="76"/>
    </row>
    <row r="1255" spans="16:16" x14ac:dyDescent="0.2">
      <c r="P1255" s="76"/>
    </row>
    <row r="1256" spans="16:16" x14ac:dyDescent="0.2">
      <c r="P1256" s="76"/>
    </row>
    <row r="1257" spans="16:16" x14ac:dyDescent="0.2">
      <c r="P1257" s="76"/>
    </row>
    <row r="1258" spans="16:16" x14ac:dyDescent="0.2">
      <c r="P1258" s="76"/>
    </row>
    <row r="1259" spans="16:16" x14ac:dyDescent="0.2">
      <c r="P1259" s="76"/>
    </row>
    <row r="1260" spans="16:16" x14ac:dyDescent="0.2">
      <c r="P1260" s="76"/>
    </row>
    <row r="1261" spans="16:16" x14ac:dyDescent="0.2">
      <c r="P1261" s="76"/>
    </row>
    <row r="1262" spans="16:16" x14ac:dyDescent="0.2">
      <c r="P1262" s="76"/>
    </row>
    <row r="1263" spans="16:16" x14ac:dyDescent="0.2">
      <c r="P1263" s="76"/>
    </row>
    <row r="1264" spans="16:16" x14ac:dyDescent="0.2">
      <c r="P1264" s="76"/>
    </row>
    <row r="1265" spans="16:16" x14ac:dyDescent="0.2">
      <c r="P1265" s="76"/>
    </row>
    <row r="1266" spans="16:16" x14ac:dyDescent="0.2">
      <c r="P1266" s="76"/>
    </row>
    <row r="1267" spans="16:16" x14ac:dyDescent="0.2">
      <c r="P1267" s="76"/>
    </row>
    <row r="1268" spans="16:16" x14ac:dyDescent="0.2">
      <c r="P1268" s="76"/>
    </row>
    <row r="1269" spans="16:16" x14ac:dyDescent="0.2">
      <c r="P1269" s="76"/>
    </row>
    <row r="1270" spans="16:16" x14ac:dyDescent="0.2">
      <c r="P1270" s="76"/>
    </row>
    <row r="1271" spans="16:16" x14ac:dyDescent="0.2">
      <c r="P1271" s="76"/>
    </row>
    <row r="1272" spans="16:16" x14ac:dyDescent="0.2">
      <c r="P1272" s="76"/>
    </row>
    <row r="1273" spans="16:16" x14ac:dyDescent="0.2">
      <c r="P1273" s="76"/>
    </row>
    <row r="1274" spans="16:16" x14ac:dyDescent="0.2">
      <c r="P1274" s="76"/>
    </row>
    <row r="1275" spans="16:16" x14ac:dyDescent="0.2">
      <c r="P1275" s="76"/>
    </row>
    <row r="1276" spans="16:16" x14ac:dyDescent="0.2">
      <c r="P1276" s="76"/>
    </row>
    <row r="1277" spans="16:16" x14ac:dyDescent="0.2">
      <c r="P1277" s="76"/>
    </row>
    <row r="1278" spans="16:16" x14ac:dyDescent="0.2">
      <c r="P1278" s="76"/>
    </row>
    <row r="1279" spans="16:16" x14ac:dyDescent="0.2">
      <c r="P1279" s="76"/>
    </row>
    <row r="1280" spans="16:16" x14ac:dyDescent="0.2">
      <c r="P1280" s="76"/>
    </row>
    <row r="1281" spans="16:16" x14ac:dyDescent="0.2">
      <c r="P1281" s="76"/>
    </row>
    <row r="1282" spans="16:16" x14ac:dyDescent="0.2">
      <c r="P1282" s="76"/>
    </row>
    <row r="1283" spans="16:16" x14ac:dyDescent="0.2">
      <c r="P1283" s="76"/>
    </row>
    <row r="1284" spans="16:16" x14ac:dyDescent="0.2">
      <c r="P1284" s="76"/>
    </row>
    <row r="1285" spans="16:16" x14ac:dyDescent="0.2">
      <c r="P1285" s="76"/>
    </row>
    <row r="1286" spans="16:16" x14ac:dyDescent="0.2">
      <c r="P1286" s="76"/>
    </row>
    <row r="1287" spans="16:16" x14ac:dyDescent="0.2">
      <c r="P1287" s="76"/>
    </row>
    <row r="1288" spans="16:16" x14ac:dyDescent="0.2">
      <c r="P1288" s="76"/>
    </row>
    <row r="1289" spans="16:16" x14ac:dyDescent="0.2">
      <c r="P1289" s="76"/>
    </row>
    <row r="1290" spans="16:16" x14ac:dyDescent="0.2">
      <c r="P1290" s="76"/>
    </row>
    <row r="1291" spans="16:16" x14ac:dyDescent="0.2">
      <c r="P1291" s="76"/>
    </row>
    <row r="1292" spans="16:16" x14ac:dyDescent="0.2">
      <c r="P1292" s="76"/>
    </row>
    <row r="1293" spans="16:16" x14ac:dyDescent="0.2">
      <c r="P1293" s="76"/>
    </row>
    <row r="1294" spans="16:16" x14ac:dyDescent="0.2">
      <c r="P1294" s="76"/>
    </row>
    <row r="1295" spans="16:16" x14ac:dyDescent="0.2">
      <c r="P1295" s="76"/>
    </row>
    <row r="1296" spans="16:16" x14ac:dyDescent="0.2">
      <c r="P1296" s="76"/>
    </row>
    <row r="1297" spans="16:16" x14ac:dyDescent="0.2">
      <c r="P1297" s="76"/>
    </row>
    <row r="1298" spans="16:16" x14ac:dyDescent="0.2">
      <c r="P1298" s="76"/>
    </row>
    <row r="1299" spans="16:16" x14ac:dyDescent="0.2">
      <c r="P1299" s="76"/>
    </row>
    <row r="1300" spans="16:16" x14ac:dyDescent="0.2">
      <c r="P1300" s="76"/>
    </row>
    <row r="1301" spans="16:16" x14ac:dyDescent="0.2">
      <c r="P1301" s="76"/>
    </row>
    <row r="1302" spans="16:16" x14ac:dyDescent="0.2">
      <c r="P1302" s="76"/>
    </row>
    <row r="1303" spans="16:16" x14ac:dyDescent="0.2">
      <c r="P1303" s="76"/>
    </row>
    <row r="1304" spans="16:16" x14ac:dyDescent="0.2">
      <c r="P1304" s="76"/>
    </row>
    <row r="1305" spans="16:16" x14ac:dyDescent="0.2">
      <c r="P1305" s="76"/>
    </row>
    <row r="1306" spans="16:16" x14ac:dyDescent="0.2">
      <c r="P1306" s="76"/>
    </row>
    <row r="1307" spans="16:16" x14ac:dyDescent="0.2">
      <c r="P1307" s="76"/>
    </row>
    <row r="1308" spans="16:16" x14ac:dyDescent="0.2">
      <c r="P1308" s="76"/>
    </row>
    <row r="1309" spans="16:16" x14ac:dyDescent="0.2">
      <c r="P1309" s="76"/>
    </row>
    <row r="1310" spans="16:16" x14ac:dyDescent="0.2">
      <c r="P1310" s="76"/>
    </row>
    <row r="1311" spans="16:16" x14ac:dyDescent="0.2">
      <c r="P1311" s="76"/>
    </row>
    <row r="1312" spans="16:16" x14ac:dyDescent="0.2">
      <c r="P1312" s="76"/>
    </row>
    <row r="1313" spans="16:16" x14ac:dyDescent="0.2">
      <c r="P1313" s="76"/>
    </row>
    <row r="1314" spans="16:16" x14ac:dyDescent="0.2">
      <c r="P1314" s="76"/>
    </row>
    <row r="1315" spans="16:16" x14ac:dyDescent="0.2">
      <c r="P1315" s="76"/>
    </row>
    <row r="1316" spans="16:16" x14ac:dyDescent="0.2">
      <c r="P1316" s="76"/>
    </row>
    <row r="1317" spans="16:16" x14ac:dyDescent="0.2">
      <c r="P1317" s="76"/>
    </row>
    <row r="1318" spans="16:16" x14ac:dyDescent="0.2">
      <c r="P1318" s="76"/>
    </row>
    <row r="1319" spans="16:16" x14ac:dyDescent="0.2">
      <c r="P1319" s="76"/>
    </row>
    <row r="1320" spans="16:16" x14ac:dyDescent="0.2">
      <c r="P1320" s="76"/>
    </row>
    <row r="1321" spans="16:16" x14ac:dyDescent="0.2">
      <c r="P1321" s="76"/>
    </row>
    <row r="1322" spans="16:16" x14ac:dyDescent="0.2">
      <c r="P1322" s="76"/>
    </row>
    <row r="1323" spans="16:16" x14ac:dyDescent="0.2">
      <c r="P1323" s="76"/>
    </row>
    <row r="1324" spans="16:16" x14ac:dyDescent="0.2">
      <c r="P1324" s="76"/>
    </row>
    <row r="1325" spans="16:16" x14ac:dyDescent="0.2">
      <c r="P1325" s="76"/>
    </row>
    <row r="1326" spans="16:16" x14ac:dyDescent="0.2">
      <c r="P1326" s="76"/>
    </row>
    <row r="1327" spans="16:16" x14ac:dyDescent="0.2">
      <c r="P1327" s="76"/>
    </row>
    <row r="1328" spans="16:16" x14ac:dyDescent="0.2">
      <c r="P1328" s="76"/>
    </row>
    <row r="1329" spans="16:16" x14ac:dyDescent="0.2">
      <c r="P1329" s="76"/>
    </row>
    <row r="1330" spans="16:16" x14ac:dyDescent="0.2">
      <c r="P1330" s="76"/>
    </row>
    <row r="1331" spans="16:16" x14ac:dyDescent="0.2">
      <c r="P1331" s="76"/>
    </row>
    <row r="1332" spans="16:16" x14ac:dyDescent="0.2">
      <c r="P1332" s="76"/>
    </row>
    <row r="1333" spans="16:16" x14ac:dyDescent="0.2">
      <c r="P1333" s="76"/>
    </row>
    <row r="1334" spans="16:16" x14ac:dyDescent="0.2">
      <c r="P1334" s="76"/>
    </row>
    <row r="1335" spans="16:16" x14ac:dyDescent="0.2">
      <c r="P1335" s="76"/>
    </row>
    <row r="1336" spans="16:16" x14ac:dyDescent="0.2">
      <c r="P1336" s="76"/>
    </row>
    <row r="1337" spans="16:16" x14ac:dyDescent="0.2">
      <c r="P1337" s="76"/>
    </row>
    <row r="1338" spans="16:16" x14ac:dyDescent="0.2">
      <c r="P1338" s="76"/>
    </row>
    <row r="1339" spans="16:16" x14ac:dyDescent="0.2">
      <c r="P1339" s="76"/>
    </row>
    <row r="1340" spans="16:16" x14ac:dyDescent="0.2">
      <c r="P1340" s="76"/>
    </row>
    <row r="1341" spans="16:16" x14ac:dyDescent="0.2">
      <c r="P1341" s="76"/>
    </row>
    <row r="1342" spans="16:16" x14ac:dyDescent="0.2">
      <c r="P1342" s="76"/>
    </row>
    <row r="1343" spans="16:16" x14ac:dyDescent="0.2">
      <c r="P1343" s="76"/>
    </row>
    <row r="1344" spans="16:16" x14ac:dyDescent="0.2">
      <c r="P1344" s="76"/>
    </row>
    <row r="1345" spans="16:16" x14ac:dyDescent="0.2">
      <c r="P1345" s="76"/>
    </row>
    <row r="1346" spans="16:16" x14ac:dyDescent="0.2">
      <c r="P1346" s="76"/>
    </row>
    <row r="1347" spans="16:16" x14ac:dyDescent="0.2">
      <c r="P1347" s="76"/>
    </row>
    <row r="1348" spans="16:16" x14ac:dyDescent="0.2">
      <c r="P1348" s="76"/>
    </row>
    <row r="1349" spans="16:16" x14ac:dyDescent="0.2">
      <c r="P1349" s="76"/>
    </row>
    <row r="1350" spans="16:16" x14ac:dyDescent="0.2">
      <c r="P1350" s="76"/>
    </row>
    <row r="1351" spans="16:16" x14ac:dyDescent="0.2">
      <c r="P1351" s="76"/>
    </row>
    <row r="1352" spans="16:16" x14ac:dyDescent="0.2">
      <c r="P1352" s="76"/>
    </row>
    <row r="1353" spans="16:16" x14ac:dyDescent="0.2">
      <c r="P1353" s="76"/>
    </row>
    <row r="1354" spans="16:16" x14ac:dyDescent="0.2">
      <c r="P1354" s="76"/>
    </row>
    <row r="1355" spans="16:16" x14ac:dyDescent="0.2">
      <c r="P1355" s="76"/>
    </row>
    <row r="1356" spans="16:16" x14ac:dyDescent="0.2">
      <c r="P1356" s="76"/>
    </row>
    <row r="1357" spans="16:16" x14ac:dyDescent="0.2">
      <c r="P1357" s="76"/>
    </row>
    <row r="1358" spans="16:16" x14ac:dyDescent="0.2">
      <c r="P1358" s="76"/>
    </row>
    <row r="1359" spans="16:16" x14ac:dyDescent="0.2">
      <c r="P1359" s="76"/>
    </row>
    <row r="1360" spans="16:16" x14ac:dyDescent="0.2">
      <c r="P1360" s="76"/>
    </row>
    <row r="1361" spans="16:16" x14ac:dyDescent="0.2">
      <c r="P1361" s="76"/>
    </row>
    <row r="1362" spans="16:16" x14ac:dyDescent="0.2">
      <c r="P1362" s="76"/>
    </row>
    <row r="1363" spans="16:16" x14ac:dyDescent="0.2">
      <c r="P1363" s="76"/>
    </row>
    <row r="1364" spans="16:16" x14ac:dyDescent="0.2">
      <c r="P1364" s="76"/>
    </row>
    <row r="1365" spans="16:16" x14ac:dyDescent="0.2">
      <c r="P1365" s="76"/>
    </row>
    <row r="1366" spans="16:16" x14ac:dyDescent="0.2">
      <c r="P1366" s="76"/>
    </row>
    <row r="1367" spans="16:16" x14ac:dyDescent="0.2">
      <c r="P1367" s="76"/>
    </row>
    <row r="1368" spans="16:16" x14ac:dyDescent="0.2">
      <c r="P1368" s="76"/>
    </row>
    <row r="1369" spans="16:16" x14ac:dyDescent="0.2">
      <c r="P1369" s="76"/>
    </row>
    <row r="1370" spans="16:16" x14ac:dyDescent="0.2">
      <c r="P1370" s="76"/>
    </row>
    <row r="1371" spans="16:16" x14ac:dyDescent="0.2">
      <c r="P1371" s="76"/>
    </row>
    <row r="1372" spans="16:16" x14ac:dyDescent="0.2">
      <c r="P1372" s="76"/>
    </row>
    <row r="1373" spans="16:16" x14ac:dyDescent="0.2">
      <c r="P1373" s="76"/>
    </row>
    <row r="1374" spans="16:16" x14ac:dyDescent="0.2">
      <c r="P1374" s="76"/>
    </row>
    <row r="1375" spans="16:16" x14ac:dyDescent="0.2">
      <c r="P1375" s="76"/>
    </row>
    <row r="1376" spans="16:16" x14ac:dyDescent="0.2">
      <c r="P1376" s="76"/>
    </row>
    <row r="1377" spans="16:16" x14ac:dyDescent="0.2">
      <c r="P1377" s="76"/>
    </row>
    <row r="1378" spans="16:16" x14ac:dyDescent="0.2">
      <c r="P1378" s="76"/>
    </row>
    <row r="1379" spans="16:16" x14ac:dyDescent="0.2">
      <c r="P1379" s="76"/>
    </row>
    <row r="1380" spans="16:16" x14ac:dyDescent="0.2">
      <c r="P1380" s="76"/>
    </row>
    <row r="1381" spans="16:16" x14ac:dyDescent="0.2">
      <c r="P1381" s="76"/>
    </row>
    <row r="1382" spans="16:16" x14ac:dyDescent="0.2">
      <c r="P1382" s="76"/>
    </row>
    <row r="1383" spans="16:16" x14ac:dyDescent="0.2">
      <c r="P1383" s="76"/>
    </row>
    <row r="1384" spans="16:16" x14ac:dyDescent="0.2">
      <c r="P1384" s="76"/>
    </row>
    <row r="1385" spans="16:16" x14ac:dyDescent="0.2">
      <c r="P1385" s="76"/>
    </row>
    <row r="1386" spans="16:16" x14ac:dyDescent="0.2">
      <c r="P1386" s="76"/>
    </row>
    <row r="1387" spans="16:16" x14ac:dyDescent="0.2">
      <c r="P1387" s="76"/>
    </row>
    <row r="1388" spans="16:16" x14ac:dyDescent="0.2">
      <c r="P1388" s="76"/>
    </row>
    <row r="1389" spans="16:16" x14ac:dyDescent="0.2">
      <c r="P1389" s="76"/>
    </row>
    <row r="1390" spans="16:16" x14ac:dyDescent="0.2">
      <c r="P1390" s="76"/>
    </row>
    <row r="1391" spans="16:16" x14ac:dyDescent="0.2">
      <c r="P1391" s="76"/>
    </row>
    <row r="1392" spans="16:16" x14ac:dyDescent="0.2">
      <c r="P1392" s="76"/>
    </row>
    <row r="1393" spans="16:16" x14ac:dyDescent="0.2">
      <c r="P1393" s="76"/>
    </row>
    <row r="1394" spans="16:16" x14ac:dyDescent="0.2">
      <c r="P1394" s="76"/>
    </row>
    <row r="1395" spans="16:16" x14ac:dyDescent="0.2">
      <c r="P1395" s="76"/>
    </row>
    <row r="1396" spans="16:16" x14ac:dyDescent="0.2">
      <c r="P1396" s="76"/>
    </row>
    <row r="1397" spans="16:16" x14ac:dyDescent="0.2">
      <c r="P1397" s="76"/>
    </row>
    <row r="1398" spans="16:16" x14ac:dyDescent="0.2">
      <c r="P1398" s="76"/>
    </row>
    <row r="1399" spans="16:16" x14ac:dyDescent="0.2">
      <c r="P1399" s="76"/>
    </row>
    <row r="1400" spans="16:16" x14ac:dyDescent="0.2">
      <c r="P1400" s="76"/>
    </row>
    <row r="1401" spans="16:16" x14ac:dyDescent="0.2">
      <c r="P1401" s="76"/>
    </row>
    <row r="1402" spans="16:16" x14ac:dyDescent="0.2">
      <c r="P1402" s="76"/>
    </row>
    <row r="1403" spans="16:16" x14ac:dyDescent="0.2">
      <c r="P1403" s="76"/>
    </row>
    <row r="1404" spans="16:16" x14ac:dyDescent="0.2">
      <c r="P1404" s="76"/>
    </row>
    <row r="1405" spans="16:16" x14ac:dyDescent="0.2">
      <c r="P1405" s="76"/>
    </row>
    <row r="1406" spans="16:16" x14ac:dyDescent="0.2">
      <c r="P1406" s="76"/>
    </row>
    <row r="1407" spans="16:16" x14ac:dyDescent="0.2">
      <c r="P1407" s="76"/>
    </row>
    <row r="1408" spans="16:16" x14ac:dyDescent="0.2">
      <c r="P1408" s="76"/>
    </row>
    <row r="1409" spans="16:16" x14ac:dyDescent="0.2">
      <c r="P1409" s="76"/>
    </row>
    <row r="1410" spans="16:16" x14ac:dyDescent="0.2">
      <c r="P1410" s="76"/>
    </row>
    <row r="1411" spans="16:16" x14ac:dyDescent="0.2">
      <c r="P1411" s="76"/>
    </row>
    <row r="1412" spans="16:16" x14ac:dyDescent="0.2">
      <c r="P1412" s="76"/>
    </row>
    <row r="1413" spans="16:16" x14ac:dyDescent="0.2">
      <c r="P1413" s="76"/>
    </row>
    <row r="1414" spans="16:16" x14ac:dyDescent="0.2">
      <c r="P1414" s="76"/>
    </row>
    <row r="1415" spans="16:16" x14ac:dyDescent="0.2">
      <c r="P1415" s="76"/>
    </row>
    <row r="1416" spans="16:16" x14ac:dyDescent="0.2">
      <c r="P1416" s="76"/>
    </row>
    <row r="1417" spans="16:16" x14ac:dyDescent="0.2">
      <c r="P1417" s="76"/>
    </row>
    <row r="1418" spans="16:16" x14ac:dyDescent="0.2">
      <c r="P1418" s="76"/>
    </row>
    <row r="1419" spans="16:16" x14ac:dyDescent="0.2">
      <c r="P1419" s="76"/>
    </row>
    <row r="1420" spans="16:16" x14ac:dyDescent="0.2">
      <c r="P1420" s="76"/>
    </row>
    <row r="1421" spans="16:16" x14ac:dyDescent="0.2">
      <c r="P1421" s="76"/>
    </row>
    <row r="1422" spans="16:16" x14ac:dyDescent="0.2">
      <c r="P1422" s="76"/>
    </row>
    <row r="1423" spans="16:16" x14ac:dyDescent="0.2">
      <c r="P1423" s="76"/>
    </row>
    <row r="1424" spans="16:16" x14ac:dyDescent="0.2">
      <c r="P1424" s="76"/>
    </row>
    <row r="1425" spans="16:16" x14ac:dyDescent="0.2">
      <c r="P1425" s="76"/>
    </row>
    <row r="1426" spans="16:16" x14ac:dyDescent="0.2">
      <c r="P1426" s="76"/>
    </row>
    <row r="1427" spans="16:16" x14ac:dyDescent="0.2">
      <c r="P1427" s="76"/>
    </row>
    <row r="1428" spans="16:16" x14ac:dyDescent="0.2">
      <c r="P1428" s="76"/>
    </row>
    <row r="1429" spans="16:16" x14ac:dyDescent="0.2">
      <c r="P1429" s="76"/>
    </row>
    <row r="1430" spans="16:16" x14ac:dyDescent="0.2">
      <c r="P1430" s="76"/>
    </row>
    <row r="1431" spans="16:16" x14ac:dyDescent="0.2">
      <c r="P1431" s="76"/>
    </row>
    <row r="1432" spans="16:16" x14ac:dyDescent="0.2">
      <c r="P1432" s="76"/>
    </row>
    <row r="1433" spans="16:16" x14ac:dyDescent="0.2">
      <c r="P1433" s="76"/>
    </row>
    <row r="1434" spans="16:16" x14ac:dyDescent="0.2">
      <c r="P1434" s="76"/>
    </row>
    <row r="1435" spans="16:16" x14ac:dyDescent="0.2">
      <c r="P1435" s="76"/>
    </row>
    <row r="1436" spans="16:16" x14ac:dyDescent="0.2">
      <c r="P1436" s="76"/>
    </row>
    <row r="1437" spans="16:16" x14ac:dyDescent="0.2">
      <c r="P1437" s="76"/>
    </row>
    <row r="1438" spans="16:16" x14ac:dyDescent="0.2">
      <c r="P1438" s="76"/>
    </row>
    <row r="1439" spans="16:16" x14ac:dyDescent="0.2">
      <c r="P1439" s="76"/>
    </row>
    <row r="1440" spans="16:16" x14ac:dyDescent="0.2">
      <c r="P1440" s="76"/>
    </row>
    <row r="1441" spans="16:16" x14ac:dyDescent="0.2">
      <c r="P1441" s="76"/>
    </row>
    <row r="1442" spans="16:16" x14ac:dyDescent="0.2">
      <c r="P1442" s="76"/>
    </row>
    <row r="1443" spans="16:16" x14ac:dyDescent="0.2">
      <c r="P1443" s="76"/>
    </row>
    <row r="1444" spans="16:16" x14ac:dyDescent="0.2">
      <c r="P1444" s="76"/>
    </row>
    <row r="1445" spans="16:16" x14ac:dyDescent="0.2">
      <c r="P1445" s="76"/>
    </row>
    <row r="1446" spans="16:16" x14ac:dyDescent="0.2">
      <c r="P1446" s="76"/>
    </row>
    <row r="1447" spans="16:16" x14ac:dyDescent="0.2">
      <c r="P1447" s="76"/>
    </row>
    <row r="1448" spans="16:16" x14ac:dyDescent="0.2">
      <c r="P1448" s="76"/>
    </row>
    <row r="1449" spans="16:16" x14ac:dyDescent="0.2">
      <c r="P1449" s="76"/>
    </row>
    <row r="1450" spans="16:16" x14ac:dyDescent="0.2">
      <c r="P1450" s="76"/>
    </row>
    <row r="1451" spans="16:16" x14ac:dyDescent="0.2">
      <c r="P1451" s="76"/>
    </row>
    <row r="1452" spans="16:16" x14ac:dyDescent="0.2">
      <c r="P1452" s="76"/>
    </row>
    <row r="1453" spans="16:16" x14ac:dyDescent="0.2">
      <c r="P1453" s="76"/>
    </row>
    <row r="1454" spans="16:16" x14ac:dyDescent="0.2">
      <c r="P1454" s="76"/>
    </row>
    <row r="1455" spans="16:16" x14ac:dyDescent="0.2">
      <c r="P1455" s="76"/>
    </row>
    <row r="1456" spans="16:16" x14ac:dyDescent="0.2">
      <c r="P1456" s="76"/>
    </row>
    <row r="1457" spans="16:16" x14ac:dyDescent="0.2">
      <c r="P1457" s="76"/>
    </row>
    <row r="1458" spans="16:16" x14ac:dyDescent="0.2">
      <c r="P1458" s="76"/>
    </row>
    <row r="1459" spans="16:16" x14ac:dyDescent="0.2">
      <c r="P1459" s="76"/>
    </row>
    <row r="1460" spans="16:16" x14ac:dyDescent="0.2">
      <c r="P1460" s="76"/>
    </row>
    <row r="1461" spans="16:16" x14ac:dyDescent="0.2">
      <c r="P1461" s="76"/>
    </row>
    <row r="1462" spans="16:16" x14ac:dyDescent="0.2">
      <c r="P1462" s="76"/>
    </row>
    <row r="1463" spans="16:16" x14ac:dyDescent="0.2">
      <c r="P1463" s="76"/>
    </row>
    <row r="1464" spans="16:16" x14ac:dyDescent="0.2">
      <c r="P1464" s="76"/>
    </row>
    <row r="1465" spans="16:16" x14ac:dyDescent="0.2">
      <c r="P1465" s="76"/>
    </row>
    <row r="1466" spans="16:16" x14ac:dyDescent="0.2">
      <c r="P1466" s="76"/>
    </row>
    <row r="1467" spans="16:16" x14ac:dyDescent="0.2">
      <c r="P1467" s="76"/>
    </row>
    <row r="1468" spans="16:16" x14ac:dyDescent="0.2">
      <c r="P1468" s="76"/>
    </row>
    <row r="1469" spans="16:16" x14ac:dyDescent="0.2">
      <c r="P1469" s="76"/>
    </row>
    <row r="1470" spans="16:16" x14ac:dyDescent="0.2">
      <c r="P1470" s="76"/>
    </row>
    <row r="1471" spans="16:16" x14ac:dyDescent="0.2">
      <c r="P1471" s="76"/>
    </row>
    <row r="1472" spans="16:16" x14ac:dyDescent="0.2">
      <c r="P1472" s="76"/>
    </row>
    <row r="1473" spans="16:16" x14ac:dyDescent="0.2">
      <c r="P1473" s="76"/>
    </row>
    <row r="1474" spans="16:16" x14ac:dyDescent="0.2">
      <c r="P1474" s="76"/>
    </row>
    <row r="1475" spans="16:16" x14ac:dyDescent="0.2">
      <c r="P1475" s="76"/>
    </row>
    <row r="1476" spans="16:16" x14ac:dyDescent="0.2">
      <c r="P1476" s="76"/>
    </row>
    <row r="1477" spans="16:16" x14ac:dyDescent="0.2">
      <c r="P1477" s="76"/>
    </row>
    <row r="1478" spans="16:16" x14ac:dyDescent="0.2">
      <c r="P1478" s="76"/>
    </row>
    <row r="1479" spans="16:16" x14ac:dyDescent="0.2">
      <c r="P1479" s="76"/>
    </row>
    <row r="1480" spans="16:16" x14ac:dyDescent="0.2">
      <c r="P1480" s="76"/>
    </row>
    <row r="1481" spans="16:16" x14ac:dyDescent="0.2">
      <c r="P1481" s="76"/>
    </row>
    <row r="1482" spans="16:16" x14ac:dyDescent="0.2">
      <c r="P1482" s="76"/>
    </row>
    <row r="1483" spans="16:16" x14ac:dyDescent="0.2">
      <c r="P1483" s="76"/>
    </row>
    <row r="1484" spans="16:16" x14ac:dyDescent="0.2">
      <c r="P1484" s="76"/>
    </row>
    <row r="1485" spans="16:16" x14ac:dyDescent="0.2">
      <c r="P1485" s="76"/>
    </row>
    <row r="1486" spans="16:16" x14ac:dyDescent="0.2">
      <c r="P1486" s="76"/>
    </row>
    <row r="1487" spans="16:16" x14ac:dyDescent="0.2">
      <c r="P1487" s="76"/>
    </row>
    <row r="1488" spans="16:16" x14ac:dyDescent="0.2">
      <c r="P1488" s="76"/>
    </row>
    <row r="1489" spans="16:16" x14ac:dyDescent="0.2">
      <c r="P1489" s="76"/>
    </row>
    <row r="1490" spans="16:16" x14ac:dyDescent="0.2">
      <c r="P1490" s="76"/>
    </row>
    <row r="1491" spans="16:16" x14ac:dyDescent="0.2">
      <c r="P1491" s="76"/>
    </row>
    <row r="1492" spans="16:16" x14ac:dyDescent="0.2">
      <c r="P1492" s="76"/>
    </row>
    <row r="1493" spans="16:16" x14ac:dyDescent="0.2">
      <c r="P1493" s="76"/>
    </row>
    <row r="1494" spans="16:16" x14ac:dyDescent="0.2">
      <c r="P1494" s="76"/>
    </row>
    <row r="1495" spans="16:16" x14ac:dyDescent="0.2">
      <c r="P1495" s="76"/>
    </row>
    <row r="1496" spans="16:16" x14ac:dyDescent="0.2">
      <c r="P1496" s="76"/>
    </row>
    <row r="1497" spans="16:16" x14ac:dyDescent="0.2">
      <c r="P1497" s="76"/>
    </row>
    <row r="1498" spans="16:16" x14ac:dyDescent="0.2">
      <c r="P1498" s="76"/>
    </row>
    <row r="1499" spans="16:16" x14ac:dyDescent="0.2">
      <c r="P1499" s="76"/>
    </row>
    <row r="1500" spans="16:16" x14ac:dyDescent="0.2">
      <c r="P1500" s="76"/>
    </row>
    <row r="1501" spans="16:16" x14ac:dyDescent="0.2">
      <c r="P1501" s="76"/>
    </row>
    <row r="1502" spans="16:16" x14ac:dyDescent="0.2">
      <c r="P1502" s="76"/>
    </row>
    <row r="1503" spans="16:16" x14ac:dyDescent="0.2">
      <c r="P1503" s="76"/>
    </row>
    <row r="1504" spans="16:16" x14ac:dyDescent="0.2">
      <c r="P1504" s="76"/>
    </row>
    <row r="1505" spans="16:16" x14ac:dyDescent="0.2">
      <c r="P1505" s="76"/>
    </row>
    <row r="1506" spans="16:16" x14ac:dyDescent="0.2">
      <c r="P1506" s="76"/>
    </row>
    <row r="1507" spans="16:16" x14ac:dyDescent="0.2">
      <c r="P1507" s="76"/>
    </row>
    <row r="1508" spans="16:16" x14ac:dyDescent="0.2">
      <c r="P1508" s="76"/>
    </row>
    <row r="1509" spans="16:16" x14ac:dyDescent="0.2">
      <c r="P1509" s="76"/>
    </row>
    <row r="1510" spans="16:16" x14ac:dyDescent="0.2">
      <c r="P1510" s="76"/>
    </row>
    <row r="1511" spans="16:16" x14ac:dyDescent="0.2">
      <c r="P1511" s="76"/>
    </row>
    <row r="1512" spans="16:16" x14ac:dyDescent="0.2">
      <c r="P1512" s="76"/>
    </row>
    <row r="1513" spans="16:16" x14ac:dyDescent="0.2">
      <c r="P1513" s="76"/>
    </row>
    <row r="1514" spans="16:16" x14ac:dyDescent="0.2">
      <c r="P1514" s="76"/>
    </row>
    <row r="1515" spans="16:16" x14ac:dyDescent="0.2">
      <c r="P1515" s="76"/>
    </row>
    <row r="1516" spans="16:16" x14ac:dyDescent="0.2">
      <c r="P1516" s="76"/>
    </row>
    <row r="1517" spans="16:16" x14ac:dyDescent="0.2">
      <c r="P1517" s="76"/>
    </row>
    <row r="1518" spans="16:16" x14ac:dyDescent="0.2">
      <c r="P1518" s="76"/>
    </row>
    <row r="1519" spans="16:16" x14ac:dyDescent="0.2">
      <c r="P1519" s="76"/>
    </row>
    <row r="1520" spans="16:16" x14ac:dyDescent="0.2">
      <c r="P1520" s="76"/>
    </row>
    <row r="1521" spans="16:16" x14ac:dyDescent="0.2">
      <c r="P1521" s="76"/>
    </row>
    <row r="1522" spans="16:16" x14ac:dyDescent="0.2">
      <c r="P1522" s="76"/>
    </row>
    <row r="1523" spans="16:16" x14ac:dyDescent="0.2">
      <c r="P1523" s="76"/>
    </row>
    <row r="1524" spans="16:16" x14ac:dyDescent="0.2">
      <c r="P1524" s="76"/>
    </row>
    <row r="1525" spans="16:16" x14ac:dyDescent="0.2">
      <c r="P1525" s="76"/>
    </row>
    <row r="1526" spans="16:16" x14ac:dyDescent="0.2">
      <c r="P1526" s="76"/>
    </row>
    <row r="1527" spans="16:16" x14ac:dyDescent="0.2">
      <c r="P1527" s="76"/>
    </row>
    <row r="1528" spans="16:16" x14ac:dyDescent="0.2">
      <c r="P1528" s="76"/>
    </row>
    <row r="1529" spans="16:16" x14ac:dyDescent="0.2">
      <c r="P1529" s="76"/>
    </row>
    <row r="1530" spans="16:16" x14ac:dyDescent="0.2">
      <c r="P1530" s="76"/>
    </row>
    <row r="1531" spans="16:16" x14ac:dyDescent="0.2">
      <c r="P1531" s="76"/>
    </row>
    <row r="1532" spans="16:16" x14ac:dyDescent="0.2">
      <c r="P1532" s="76"/>
    </row>
    <row r="1533" spans="16:16" x14ac:dyDescent="0.2">
      <c r="P1533" s="76"/>
    </row>
    <row r="1534" spans="16:16" x14ac:dyDescent="0.2">
      <c r="P1534" s="76"/>
    </row>
    <row r="1535" spans="16:16" x14ac:dyDescent="0.2">
      <c r="P1535" s="76"/>
    </row>
    <row r="1536" spans="16:16" x14ac:dyDescent="0.2">
      <c r="P1536" s="76"/>
    </row>
    <row r="1537" spans="16:16" x14ac:dyDescent="0.2">
      <c r="P1537" s="76"/>
    </row>
    <row r="1538" spans="16:16" x14ac:dyDescent="0.2">
      <c r="P1538" s="76"/>
    </row>
    <row r="1539" spans="16:16" x14ac:dyDescent="0.2">
      <c r="P1539" s="76"/>
    </row>
    <row r="1540" spans="16:16" x14ac:dyDescent="0.2">
      <c r="P1540" s="76"/>
    </row>
    <row r="1541" spans="16:16" x14ac:dyDescent="0.2">
      <c r="P1541" s="76"/>
    </row>
    <row r="1542" spans="16:16" x14ac:dyDescent="0.2">
      <c r="P1542" s="76"/>
    </row>
    <row r="1543" spans="16:16" x14ac:dyDescent="0.2">
      <c r="P1543" s="76"/>
    </row>
    <row r="1544" spans="16:16" x14ac:dyDescent="0.2">
      <c r="P1544" s="76"/>
    </row>
    <row r="1545" spans="16:16" x14ac:dyDescent="0.2">
      <c r="P1545" s="76"/>
    </row>
    <row r="1546" spans="16:16" x14ac:dyDescent="0.2">
      <c r="P1546" s="76"/>
    </row>
    <row r="1547" spans="16:16" x14ac:dyDescent="0.2">
      <c r="P1547" s="76"/>
    </row>
    <row r="1548" spans="16:16" x14ac:dyDescent="0.2">
      <c r="P1548" s="76"/>
    </row>
    <row r="1549" spans="16:16" x14ac:dyDescent="0.2">
      <c r="P1549" s="76"/>
    </row>
    <row r="1550" spans="16:16" x14ac:dyDescent="0.2">
      <c r="P1550" s="76"/>
    </row>
    <row r="1551" spans="16:16" x14ac:dyDescent="0.2">
      <c r="P1551" s="76"/>
    </row>
    <row r="1552" spans="16:16" x14ac:dyDescent="0.2">
      <c r="P1552" s="76"/>
    </row>
    <row r="1553" spans="16:16" x14ac:dyDescent="0.2">
      <c r="P1553" s="76"/>
    </row>
    <row r="1554" spans="16:16" x14ac:dyDescent="0.2">
      <c r="P1554" s="76"/>
    </row>
    <row r="1555" spans="16:16" x14ac:dyDescent="0.2">
      <c r="P1555" s="76"/>
    </row>
    <row r="1556" spans="16:16" x14ac:dyDescent="0.2">
      <c r="P1556" s="76"/>
    </row>
    <row r="1557" spans="16:16" x14ac:dyDescent="0.2">
      <c r="P1557" s="76"/>
    </row>
    <row r="1558" spans="16:16" x14ac:dyDescent="0.2">
      <c r="P1558" s="76"/>
    </row>
    <row r="1559" spans="16:16" x14ac:dyDescent="0.2">
      <c r="P1559" s="76"/>
    </row>
    <row r="1560" spans="16:16" x14ac:dyDescent="0.2">
      <c r="P1560" s="76"/>
    </row>
    <row r="1561" spans="16:16" x14ac:dyDescent="0.2">
      <c r="P1561" s="76"/>
    </row>
    <row r="1562" spans="16:16" x14ac:dyDescent="0.2">
      <c r="P1562" s="76"/>
    </row>
    <row r="1563" spans="16:16" x14ac:dyDescent="0.2">
      <c r="P1563" s="76"/>
    </row>
    <row r="1564" spans="16:16" x14ac:dyDescent="0.2">
      <c r="P1564" s="76"/>
    </row>
    <row r="1565" spans="16:16" x14ac:dyDescent="0.2">
      <c r="P1565" s="76"/>
    </row>
    <row r="1566" spans="16:16" x14ac:dyDescent="0.2">
      <c r="P1566" s="76"/>
    </row>
    <row r="1567" spans="16:16" x14ac:dyDescent="0.2">
      <c r="P1567" s="76"/>
    </row>
    <row r="1568" spans="16:16" x14ac:dyDescent="0.2">
      <c r="P1568" s="76"/>
    </row>
    <row r="1569" spans="16:16" x14ac:dyDescent="0.2">
      <c r="P1569" s="76"/>
    </row>
    <row r="1570" spans="16:16" x14ac:dyDescent="0.2">
      <c r="P1570" s="76"/>
    </row>
    <row r="1571" spans="16:16" x14ac:dyDescent="0.2">
      <c r="P1571" s="76"/>
    </row>
    <row r="1572" spans="16:16" x14ac:dyDescent="0.2">
      <c r="P1572" s="76"/>
    </row>
    <row r="1573" spans="16:16" x14ac:dyDescent="0.2">
      <c r="P1573" s="76"/>
    </row>
    <row r="1574" spans="16:16" x14ac:dyDescent="0.2">
      <c r="P1574" s="76"/>
    </row>
    <row r="1575" spans="16:16" x14ac:dyDescent="0.2">
      <c r="P1575" s="76"/>
    </row>
    <row r="1576" spans="16:16" x14ac:dyDescent="0.2">
      <c r="P1576" s="76"/>
    </row>
    <row r="1577" spans="16:16" x14ac:dyDescent="0.2">
      <c r="P1577" s="76"/>
    </row>
    <row r="1578" spans="16:16" x14ac:dyDescent="0.2">
      <c r="P1578" s="76"/>
    </row>
    <row r="1579" spans="16:16" x14ac:dyDescent="0.2">
      <c r="P1579" s="76"/>
    </row>
    <row r="1580" spans="16:16" x14ac:dyDescent="0.2">
      <c r="P1580" s="76"/>
    </row>
    <row r="1581" spans="16:16" x14ac:dyDescent="0.2">
      <c r="P1581" s="76"/>
    </row>
    <row r="1582" spans="16:16" x14ac:dyDescent="0.2">
      <c r="P1582" s="76"/>
    </row>
    <row r="1583" spans="16:16" x14ac:dyDescent="0.2">
      <c r="P1583" s="76"/>
    </row>
    <row r="1584" spans="16:16" x14ac:dyDescent="0.2">
      <c r="P1584" s="76"/>
    </row>
    <row r="1585" spans="16:16" x14ac:dyDescent="0.2">
      <c r="P1585" s="76"/>
    </row>
    <row r="1586" spans="16:16" x14ac:dyDescent="0.2">
      <c r="P1586" s="76"/>
    </row>
    <row r="1587" spans="16:16" x14ac:dyDescent="0.2">
      <c r="P1587" s="76"/>
    </row>
    <row r="1588" spans="16:16" x14ac:dyDescent="0.2">
      <c r="P1588" s="76"/>
    </row>
    <row r="1589" spans="16:16" x14ac:dyDescent="0.2">
      <c r="P1589" s="76"/>
    </row>
    <row r="1590" spans="16:16" x14ac:dyDescent="0.2">
      <c r="P1590" s="76"/>
    </row>
    <row r="1591" spans="16:16" x14ac:dyDescent="0.2">
      <c r="P1591" s="76"/>
    </row>
    <row r="1592" spans="16:16" x14ac:dyDescent="0.2">
      <c r="P1592" s="76"/>
    </row>
    <row r="1593" spans="16:16" x14ac:dyDescent="0.2">
      <c r="P1593" s="76"/>
    </row>
    <row r="1594" spans="16:16" x14ac:dyDescent="0.2">
      <c r="P1594" s="76"/>
    </row>
    <row r="1595" spans="16:16" x14ac:dyDescent="0.2">
      <c r="P1595" s="76"/>
    </row>
    <row r="1596" spans="16:16" x14ac:dyDescent="0.2">
      <c r="P1596" s="76"/>
    </row>
    <row r="1597" spans="16:16" x14ac:dyDescent="0.2">
      <c r="P1597" s="76"/>
    </row>
    <row r="1598" spans="16:16" x14ac:dyDescent="0.2">
      <c r="P1598" s="76"/>
    </row>
    <row r="1599" spans="16:16" x14ac:dyDescent="0.2">
      <c r="P1599" s="76"/>
    </row>
    <row r="1600" spans="16:16" x14ac:dyDescent="0.2">
      <c r="P1600" s="76"/>
    </row>
    <row r="1601" spans="16:16" x14ac:dyDescent="0.2">
      <c r="P1601" s="76"/>
    </row>
    <row r="1602" spans="16:16" x14ac:dyDescent="0.2">
      <c r="P1602" s="76"/>
    </row>
    <row r="1603" spans="16:16" x14ac:dyDescent="0.2">
      <c r="P1603" s="76"/>
    </row>
    <row r="1604" spans="16:16" x14ac:dyDescent="0.2">
      <c r="P1604" s="76"/>
    </row>
    <row r="1605" spans="16:16" x14ac:dyDescent="0.2">
      <c r="P1605" s="76"/>
    </row>
    <row r="1606" spans="16:16" x14ac:dyDescent="0.2">
      <c r="P1606" s="76"/>
    </row>
    <row r="1607" spans="16:16" x14ac:dyDescent="0.2">
      <c r="P1607" s="76"/>
    </row>
    <row r="1608" spans="16:16" x14ac:dyDescent="0.2">
      <c r="P1608" s="76"/>
    </row>
    <row r="1609" spans="16:16" x14ac:dyDescent="0.2">
      <c r="P1609" s="76"/>
    </row>
    <row r="1610" spans="16:16" x14ac:dyDescent="0.2">
      <c r="P1610" s="76"/>
    </row>
    <row r="1611" spans="16:16" x14ac:dyDescent="0.2">
      <c r="P1611" s="76"/>
    </row>
    <row r="1612" spans="16:16" x14ac:dyDescent="0.2">
      <c r="P1612" s="76"/>
    </row>
    <row r="1613" spans="16:16" x14ac:dyDescent="0.2">
      <c r="P1613" s="76"/>
    </row>
    <row r="1614" spans="16:16" x14ac:dyDescent="0.2">
      <c r="P1614" s="76"/>
    </row>
    <row r="1615" spans="16:16" x14ac:dyDescent="0.2">
      <c r="P1615" s="76"/>
    </row>
    <row r="1616" spans="16:16" x14ac:dyDescent="0.2">
      <c r="P1616" s="76"/>
    </row>
    <row r="1617" spans="16:16" x14ac:dyDescent="0.2">
      <c r="P1617" s="76"/>
    </row>
    <row r="1618" spans="16:16" x14ac:dyDescent="0.2">
      <c r="P1618" s="76"/>
    </row>
    <row r="1619" spans="16:16" x14ac:dyDescent="0.2">
      <c r="P1619" s="76"/>
    </row>
    <row r="1620" spans="16:16" x14ac:dyDescent="0.2">
      <c r="P1620" s="76"/>
    </row>
    <row r="1621" spans="16:16" x14ac:dyDescent="0.2">
      <c r="P1621" s="76"/>
    </row>
    <row r="1622" spans="16:16" x14ac:dyDescent="0.2">
      <c r="P1622" s="76"/>
    </row>
    <row r="1623" spans="16:16" x14ac:dyDescent="0.2">
      <c r="P1623" s="76"/>
    </row>
    <row r="1624" spans="16:16" x14ac:dyDescent="0.2">
      <c r="P1624" s="76"/>
    </row>
    <row r="1625" spans="16:16" x14ac:dyDescent="0.2">
      <c r="P1625" s="76"/>
    </row>
    <row r="1626" spans="16:16" x14ac:dyDescent="0.2">
      <c r="P1626" s="76"/>
    </row>
    <row r="1627" spans="16:16" x14ac:dyDescent="0.2">
      <c r="P1627" s="76"/>
    </row>
    <row r="1628" spans="16:16" x14ac:dyDescent="0.2">
      <c r="P1628" s="76"/>
    </row>
    <row r="1629" spans="16:16" x14ac:dyDescent="0.2">
      <c r="P1629" s="76"/>
    </row>
    <row r="1630" spans="16:16" x14ac:dyDescent="0.2">
      <c r="P1630" s="76"/>
    </row>
    <row r="1631" spans="16:16" x14ac:dyDescent="0.2">
      <c r="P1631" s="76"/>
    </row>
    <row r="1632" spans="16:16" x14ac:dyDescent="0.2">
      <c r="P1632" s="76"/>
    </row>
    <row r="1633" spans="16:16" x14ac:dyDescent="0.2">
      <c r="P1633" s="76"/>
    </row>
    <row r="1634" spans="16:16" x14ac:dyDescent="0.2">
      <c r="P1634" s="76"/>
    </row>
    <row r="1635" spans="16:16" x14ac:dyDescent="0.2">
      <c r="P1635" s="76"/>
    </row>
    <row r="1636" spans="16:16" x14ac:dyDescent="0.2">
      <c r="P1636" s="76"/>
    </row>
    <row r="1637" spans="16:16" x14ac:dyDescent="0.2">
      <c r="P1637" s="76"/>
    </row>
    <row r="1638" spans="16:16" x14ac:dyDescent="0.2">
      <c r="P1638" s="76"/>
    </row>
    <row r="1639" spans="16:16" x14ac:dyDescent="0.2">
      <c r="P1639" s="76"/>
    </row>
    <row r="1640" spans="16:16" x14ac:dyDescent="0.2">
      <c r="P1640" s="76"/>
    </row>
    <row r="1641" spans="16:16" x14ac:dyDescent="0.2">
      <c r="P1641" s="76"/>
    </row>
    <row r="1642" spans="16:16" x14ac:dyDescent="0.2">
      <c r="P1642" s="76"/>
    </row>
    <row r="1643" spans="16:16" x14ac:dyDescent="0.2">
      <c r="P1643" s="76"/>
    </row>
    <row r="1644" spans="16:16" x14ac:dyDescent="0.2">
      <c r="P1644" s="76"/>
    </row>
    <row r="1645" spans="16:16" x14ac:dyDescent="0.2">
      <c r="P1645" s="76"/>
    </row>
    <row r="1646" spans="16:16" x14ac:dyDescent="0.2">
      <c r="P1646" s="76"/>
    </row>
    <row r="1647" spans="16:16" x14ac:dyDescent="0.2">
      <c r="P1647" s="76"/>
    </row>
    <row r="1648" spans="16:16" x14ac:dyDescent="0.2">
      <c r="P1648" s="76"/>
    </row>
    <row r="1649" spans="16:16" x14ac:dyDescent="0.2">
      <c r="P1649" s="76"/>
    </row>
    <row r="1650" spans="16:16" x14ac:dyDescent="0.2">
      <c r="P1650" s="76"/>
    </row>
    <row r="1651" spans="16:16" x14ac:dyDescent="0.2">
      <c r="P1651" s="76"/>
    </row>
    <row r="1652" spans="16:16" x14ac:dyDescent="0.2">
      <c r="P1652" s="76"/>
    </row>
    <row r="1653" spans="16:16" x14ac:dyDescent="0.2">
      <c r="P1653" s="76"/>
    </row>
    <row r="1654" spans="16:16" x14ac:dyDescent="0.2">
      <c r="P1654" s="76"/>
    </row>
    <row r="1655" spans="16:16" x14ac:dyDescent="0.2">
      <c r="P1655" s="76"/>
    </row>
    <row r="1656" spans="16:16" x14ac:dyDescent="0.2">
      <c r="P1656" s="76"/>
    </row>
    <row r="1657" spans="16:16" x14ac:dyDescent="0.2">
      <c r="P1657" s="76"/>
    </row>
    <row r="1658" spans="16:16" x14ac:dyDescent="0.2">
      <c r="P1658" s="76"/>
    </row>
    <row r="1659" spans="16:16" x14ac:dyDescent="0.2">
      <c r="P1659" s="76"/>
    </row>
    <row r="1660" spans="16:16" x14ac:dyDescent="0.2">
      <c r="P1660" s="76"/>
    </row>
    <row r="1661" spans="16:16" x14ac:dyDescent="0.2">
      <c r="P1661" s="76"/>
    </row>
    <row r="1662" spans="16:16" x14ac:dyDescent="0.2">
      <c r="P1662" s="76"/>
    </row>
    <row r="1663" spans="16:16" x14ac:dyDescent="0.2">
      <c r="P1663" s="76"/>
    </row>
    <row r="1664" spans="16:16" x14ac:dyDescent="0.2">
      <c r="P1664" s="76"/>
    </row>
    <row r="1665" spans="16:16" x14ac:dyDescent="0.2">
      <c r="P1665" s="76"/>
    </row>
    <row r="1666" spans="16:16" x14ac:dyDescent="0.2">
      <c r="P1666" s="76"/>
    </row>
    <row r="1667" spans="16:16" x14ac:dyDescent="0.2">
      <c r="P1667" s="76"/>
    </row>
    <row r="1668" spans="16:16" x14ac:dyDescent="0.2">
      <c r="P1668" s="76"/>
    </row>
    <row r="1669" spans="16:16" x14ac:dyDescent="0.2">
      <c r="P1669" s="76"/>
    </row>
    <row r="1670" spans="16:16" x14ac:dyDescent="0.2">
      <c r="P1670" s="76"/>
    </row>
    <row r="1671" spans="16:16" x14ac:dyDescent="0.2">
      <c r="P1671" s="76"/>
    </row>
    <row r="1672" spans="16:16" x14ac:dyDescent="0.2">
      <c r="P1672" s="76"/>
    </row>
    <row r="1673" spans="16:16" x14ac:dyDescent="0.2">
      <c r="P1673" s="76"/>
    </row>
    <row r="1674" spans="16:16" x14ac:dyDescent="0.2">
      <c r="P1674" s="76"/>
    </row>
    <row r="1675" spans="16:16" x14ac:dyDescent="0.2">
      <c r="P1675" s="76"/>
    </row>
    <row r="1676" spans="16:16" x14ac:dyDescent="0.2">
      <c r="P1676" s="76"/>
    </row>
    <row r="1677" spans="16:16" x14ac:dyDescent="0.2">
      <c r="P1677" s="76"/>
    </row>
    <row r="1678" spans="16:16" x14ac:dyDescent="0.2">
      <c r="P1678" s="76"/>
    </row>
    <row r="1679" spans="16:16" x14ac:dyDescent="0.2">
      <c r="P1679" s="76"/>
    </row>
    <row r="1680" spans="16:16" x14ac:dyDescent="0.2">
      <c r="P1680" s="76"/>
    </row>
    <row r="1681" spans="16:16" x14ac:dyDescent="0.2">
      <c r="P1681" s="76"/>
    </row>
    <row r="1682" spans="16:16" x14ac:dyDescent="0.2">
      <c r="P1682" s="76"/>
    </row>
    <row r="1683" spans="16:16" x14ac:dyDescent="0.2">
      <c r="P1683" s="76"/>
    </row>
    <row r="1684" spans="16:16" x14ac:dyDescent="0.2">
      <c r="P1684" s="76"/>
    </row>
    <row r="1685" spans="16:16" x14ac:dyDescent="0.2">
      <c r="P1685" s="76"/>
    </row>
    <row r="1686" spans="16:16" x14ac:dyDescent="0.2">
      <c r="P1686" s="76"/>
    </row>
    <row r="1687" spans="16:16" x14ac:dyDescent="0.2">
      <c r="P1687" s="76"/>
    </row>
    <row r="1688" spans="16:16" x14ac:dyDescent="0.2">
      <c r="P1688" s="76"/>
    </row>
    <row r="1689" spans="16:16" x14ac:dyDescent="0.2">
      <c r="P1689" s="76"/>
    </row>
    <row r="1690" spans="16:16" x14ac:dyDescent="0.2">
      <c r="P1690" s="76"/>
    </row>
    <row r="1691" spans="16:16" x14ac:dyDescent="0.2">
      <c r="P1691" s="76"/>
    </row>
    <row r="1692" spans="16:16" x14ac:dyDescent="0.2">
      <c r="P1692" s="76"/>
    </row>
    <row r="1693" spans="16:16" x14ac:dyDescent="0.2">
      <c r="P1693" s="76"/>
    </row>
    <row r="1694" spans="16:16" x14ac:dyDescent="0.2">
      <c r="P1694" s="76"/>
    </row>
    <row r="1695" spans="16:16" x14ac:dyDescent="0.2">
      <c r="P1695" s="76"/>
    </row>
    <row r="1696" spans="16:16" x14ac:dyDescent="0.2">
      <c r="P1696" s="76"/>
    </row>
    <row r="1697" spans="16:16" x14ac:dyDescent="0.2">
      <c r="P1697" s="76"/>
    </row>
    <row r="1698" spans="16:16" x14ac:dyDescent="0.2">
      <c r="P1698" s="76"/>
    </row>
    <row r="1699" spans="16:16" x14ac:dyDescent="0.2">
      <c r="P1699" s="76"/>
    </row>
    <row r="1700" spans="16:16" x14ac:dyDescent="0.2">
      <c r="P1700" s="76"/>
    </row>
    <row r="1701" spans="16:16" x14ac:dyDescent="0.2">
      <c r="P1701" s="76"/>
    </row>
    <row r="1702" spans="16:16" x14ac:dyDescent="0.2">
      <c r="P1702" s="76"/>
    </row>
    <row r="1703" spans="16:16" x14ac:dyDescent="0.2">
      <c r="P1703" s="76"/>
    </row>
    <row r="1704" spans="16:16" x14ac:dyDescent="0.2">
      <c r="P1704" s="76"/>
    </row>
    <row r="1705" spans="16:16" x14ac:dyDescent="0.2">
      <c r="P1705" s="76"/>
    </row>
    <row r="1706" spans="16:16" x14ac:dyDescent="0.2">
      <c r="P1706" s="76"/>
    </row>
    <row r="1707" spans="16:16" x14ac:dyDescent="0.2">
      <c r="P1707" s="76"/>
    </row>
    <row r="1708" spans="16:16" x14ac:dyDescent="0.2">
      <c r="P1708" s="76"/>
    </row>
    <row r="1709" spans="16:16" x14ac:dyDescent="0.2">
      <c r="P1709" s="76"/>
    </row>
    <row r="1710" spans="16:16" x14ac:dyDescent="0.2">
      <c r="P1710" s="76"/>
    </row>
    <row r="1711" spans="16:16" x14ac:dyDescent="0.2">
      <c r="P1711" s="76"/>
    </row>
    <row r="1712" spans="16:16" x14ac:dyDescent="0.2">
      <c r="P1712" s="76"/>
    </row>
    <row r="1713" spans="16:16" x14ac:dyDescent="0.2">
      <c r="P1713" s="76"/>
    </row>
    <row r="1714" spans="16:16" x14ac:dyDescent="0.2">
      <c r="P1714" s="76"/>
    </row>
    <row r="1715" spans="16:16" x14ac:dyDescent="0.2">
      <c r="P1715" s="76"/>
    </row>
    <row r="1716" spans="16:16" x14ac:dyDescent="0.2">
      <c r="P1716" s="76"/>
    </row>
    <row r="1717" spans="16:16" x14ac:dyDescent="0.2">
      <c r="P1717" s="76"/>
    </row>
    <row r="1718" spans="16:16" x14ac:dyDescent="0.2">
      <c r="P1718" s="76"/>
    </row>
    <row r="1719" spans="16:16" x14ac:dyDescent="0.2">
      <c r="P1719" s="76"/>
    </row>
    <row r="1720" spans="16:16" x14ac:dyDescent="0.2">
      <c r="P1720" s="76"/>
    </row>
    <row r="1721" spans="16:16" x14ac:dyDescent="0.2">
      <c r="P1721" s="76"/>
    </row>
    <row r="1722" spans="16:16" x14ac:dyDescent="0.2">
      <c r="P1722" s="76"/>
    </row>
    <row r="1723" spans="16:16" x14ac:dyDescent="0.2">
      <c r="P1723" s="76"/>
    </row>
    <row r="1724" spans="16:16" x14ac:dyDescent="0.2">
      <c r="P1724" s="76"/>
    </row>
    <row r="1725" spans="16:16" x14ac:dyDescent="0.2">
      <c r="P1725" s="76"/>
    </row>
    <row r="1726" spans="16:16" x14ac:dyDescent="0.2">
      <c r="P1726" s="76"/>
    </row>
    <row r="1727" spans="16:16" x14ac:dyDescent="0.2">
      <c r="P1727" s="76"/>
    </row>
    <row r="1728" spans="16:16" x14ac:dyDescent="0.2">
      <c r="P1728" s="76"/>
    </row>
    <row r="1729" spans="16:16" x14ac:dyDescent="0.2">
      <c r="P1729" s="76"/>
    </row>
    <row r="1730" spans="16:16" x14ac:dyDescent="0.2">
      <c r="P1730" s="76"/>
    </row>
    <row r="1731" spans="16:16" x14ac:dyDescent="0.2">
      <c r="P1731" s="76"/>
    </row>
    <row r="1732" spans="16:16" x14ac:dyDescent="0.2">
      <c r="P1732" s="76"/>
    </row>
    <row r="1733" spans="16:16" x14ac:dyDescent="0.2">
      <c r="P1733" s="76"/>
    </row>
    <row r="1734" spans="16:16" x14ac:dyDescent="0.2">
      <c r="P1734" s="76"/>
    </row>
    <row r="1735" spans="16:16" x14ac:dyDescent="0.2">
      <c r="P1735" s="76"/>
    </row>
    <row r="1736" spans="16:16" x14ac:dyDescent="0.2">
      <c r="P1736" s="76"/>
    </row>
    <row r="1737" spans="16:16" x14ac:dyDescent="0.2">
      <c r="P1737" s="76"/>
    </row>
    <row r="1738" spans="16:16" x14ac:dyDescent="0.2">
      <c r="P1738" s="76"/>
    </row>
    <row r="1739" spans="16:16" x14ac:dyDescent="0.2">
      <c r="P1739" s="76"/>
    </row>
    <row r="1740" spans="16:16" x14ac:dyDescent="0.2">
      <c r="P1740" s="76"/>
    </row>
    <row r="1741" spans="16:16" x14ac:dyDescent="0.2">
      <c r="P1741" s="76"/>
    </row>
    <row r="1742" spans="16:16" x14ac:dyDescent="0.2">
      <c r="P1742" s="76"/>
    </row>
    <row r="1743" spans="16:16" x14ac:dyDescent="0.2">
      <c r="P1743" s="76"/>
    </row>
    <row r="1744" spans="16:16" x14ac:dyDescent="0.2">
      <c r="P1744" s="76"/>
    </row>
    <row r="1745" spans="16:16" x14ac:dyDescent="0.2">
      <c r="P1745" s="76"/>
    </row>
    <row r="1746" spans="16:16" x14ac:dyDescent="0.2">
      <c r="P1746" s="76"/>
    </row>
    <row r="1747" spans="16:16" x14ac:dyDescent="0.2">
      <c r="P1747" s="76"/>
    </row>
    <row r="1748" spans="16:16" x14ac:dyDescent="0.2">
      <c r="P1748" s="76"/>
    </row>
    <row r="1749" spans="16:16" x14ac:dyDescent="0.2">
      <c r="P1749" s="76"/>
    </row>
    <row r="1750" spans="16:16" x14ac:dyDescent="0.2">
      <c r="P1750" s="76"/>
    </row>
    <row r="1751" spans="16:16" x14ac:dyDescent="0.2">
      <c r="P1751" s="76"/>
    </row>
    <row r="1752" spans="16:16" x14ac:dyDescent="0.2">
      <c r="P1752" s="76"/>
    </row>
    <row r="1753" spans="16:16" x14ac:dyDescent="0.2">
      <c r="P1753" s="76"/>
    </row>
    <row r="1754" spans="16:16" x14ac:dyDescent="0.2">
      <c r="P1754" s="76"/>
    </row>
    <row r="1755" spans="16:16" x14ac:dyDescent="0.2">
      <c r="P1755" s="76"/>
    </row>
    <row r="1756" spans="16:16" x14ac:dyDescent="0.2">
      <c r="P1756" s="76"/>
    </row>
    <row r="1757" spans="16:16" x14ac:dyDescent="0.2">
      <c r="P1757" s="76"/>
    </row>
    <row r="1758" spans="16:16" x14ac:dyDescent="0.2">
      <c r="P1758" s="76"/>
    </row>
    <row r="1759" spans="16:16" x14ac:dyDescent="0.2">
      <c r="P1759" s="76"/>
    </row>
    <row r="1760" spans="16:16" x14ac:dyDescent="0.2">
      <c r="P1760" s="76"/>
    </row>
    <row r="1761" spans="16:16" x14ac:dyDescent="0.2">
      <c r="P1761" s="76"/>
    </row>
    <row r="1762" spans="16:16" x14ac:dyDescent="0.2">
      <c r="P1762" s="76"/>
    </row>
    <row r="1763" spans="16:16" x14ac:dyDescent="0.2">
      <c r="P1763" s="76"/>
    </row>
    <row r="1764" spans="16:16" x14ac:dyDescent="0.2">
      <c r="P1764" s="76"/>
    </row>
    <row r="1765" spans="16:16" x14ac:dyDescent="0.2">
      <c r="P1765" s="76"/>
    </row>
    <row r="1766" spans="16:16" x14ac:dyDescent="0.2">
      <c r="P1766" s="76"/>
    </row>
    <row r="1767" spans="16:16" x14ac:dyDescent="0.2">
      <c r="P1767" s="76"/>
    </row>
    <row r="1768" spans="16:16" x14ac:dyDescent="0.2">
      <c r="P1768" s="76"/>
    </row>
    <row r="1769" spans="16:16" x14ac:dyDescent="0.2">
      <c r="P1769" s="76"/>
    </row>
    <row r="1770" spans="16:16" x14ac:dyDescent="0.2">
      <c r="P1770" s="76"/>
    </row>
    <row r="1771" spans="16:16" x14ac:dyDescent="0.2">
      <c r="P1771" s="76"/>
    </row>
    <row r="1772" spans="16:16" x14ac:dyDescent="0.2">
      <c r="P1772" s="76"/>
    </row>
    <row r="1773" spans="16:16" x14ac:dyDescent="0.2">
      <c r="P1773" s="76"/>
    </row>
    <row r="1774" spans="16:16" x14ac:dyDescent="0.2">
      <c r="P1774" s="76"/>
    </row>
    <row r="1775" spans="16:16" x14ac:dyDescent="0.2">
      <c r="P1775" s="76"/>
    </row>
    <row r="1776" spans="16:16" x14ac:dyDescent="0.2">
      <c r="P1776" s="76"/>
    </row>
    <row r="1777" spans="16:16" x14ac:dyDescent="0.2">
      <c r="P1777" s="76"/>
    </row>
    <row r="1778" spans="16:16" x14ac:dyDescent="0.2">
      <c r="P1778" s="76"/>
    </row>
    <row r="1779" spans="16:16" x14ac:dyDescent="0.2">
      <c r="P1779" s="76"/>
    </row>
    <row r="1780" spans="16:16" x14ac:dyDescent="0.2">
      <c r="P1780" s="76"/>
    </row>
    <row r="1781" spans="16:16" x14ac:dyDescent="0.2">
      <c r="P1781" s="76"/>
    </row>
    <row r="1782" spans="16:16" x14ac:dyDescent="0.2">
      <c r="P1782" s="76"/>
    </row>
    <row r="1783" spans="16:16" x14ac:dyDescent="0.2">
      <c r="P1783" s="76"/>
    </row>
    <row r="1784" spans="16:16" x14ac:dyDescent="0.2">
      <c r="P1784" s="76"/>
    </row>
    <row r="1785" spans="16:16" x14ac:dyDescent="0.2">
      <c r="P1785" s="76"/>
    </row>
    <row r="1786" spans="16:16" x14ac:dyDescent="0.2">
      <c r="P1786" s="76"/>
    </row>
    <row r="1787" spans="16:16" x14ac:dyDescent="0.2">
      <c r="P1787" s="76"/>
    </row>
    <row r="1788" spans="16:16" x14ac:dyDescent="0.2">
      <c r="P1788" s="76"/>
    </row>
    <row r="1789" spans="16:16" x14ac:dyDescent="0.2">
      <c r="P1789" s="76"/>
    </row>
    <row r="1790" spans="16:16" x14ac:dyDescent="0.2">
      <c r="P1790" s="76"/>
    </row>
    <row r="1791" spans="16:16" x14ac:dyDescent="0.2">
      <c r="P1791" s="76"/>
    </row>
    <row r="1792" spans="16:16" x14ac:dyDescent="0.2">
      <c r="P1792" s="76"/>
    </row>
    <row r="1793" spans="16:16" x14ac:dyDescent="0.2">
      <c r="P1793" s="76"/>
    </row>
    <row r="1794" spans="16:16" x14ac:dyDescent="0.2">
      <c r="P1794" s="76"/>
    </row>
    <row r="1795" spans="16:16" x14ac:dyDescent="0.2">
      <c r="P1795" s="76"/>
    </row>
    <row r="1796" spans="16:16" x14ac:dyDescent="0.2">
      <c r="P1796" s="76"/>
    </row>
    <row r="1797" spans="16:16" x14ac:dyDescent="0.2">
      <c r="P1797" s="76"/>
    </row>
    <row r="1798" spans="16:16" x14ac:dyDescent="0.2">
      <c r="P1798" s="76"/>
    </row>
    <row r="1799" spans="16:16" x14ac:dyDescent="0.2">
      <c r="P1799" s="76"/>
    </row>
    <row r="1800" spans="16:16" x14ac:dyDescent="0.2">
      <c r="P1800" s="76"/>
    </row>
    <row r="1801" spans="16:16" x14ac:dyDescent="0.2">
      <c r="P1801" s="76"/>
    </row>
    <row r="1802" spans="16:16" x14ac:dyDescent="0.2">
      <c r="P1802" s="76"/>
    </row>
    <row r="1803" spans="16:16" x14ac:dyDescent="0.2">
      <c r="P1803" s="76"/>
    </row>
    <row r="1804" spans="16:16" x14ac:dyDescent="0.2">
      <c r="P1804" s="76"/>
    </row>
    <row r="1805" spans="16:16" x14ac:dyDescent="0.2">
      <c r="P1805" s="76"/>
    </row>
    <row r="1806" spans="16:16" x14ac:dyDescent="0.2">
      <c r="P1806" s="76"/>
    </row>
    <row r="1807" spans="16:16" x14ac:dyDescent="0.2">
      <c r="P1807" s="76"/>
    </row>
    <row r="1808" spans="16:16" x14ac:dyDescent="0.2">
      <c r="P1808" s="76"/>
    </row>
    <row r="1809" spans="16:16" x14ac:dyDescent="0.2">
      <c r="P1809" s="76"/>
    </row>
    <row r="1810" spans="16:16" x14ac:dyDescent="0.2">
      <c r="P1810" s="76"/>
    </row>
    <row r="1811" spans="16:16" x14ac:dyDescent="0.2">
      <c r="P1811" s="76"/>
    </row>
    <row r="1812" spans="16:16" x14ac:dyDescent="0.2">
      <c r="P1812" s="76"/>
    </row>
    <row r="1813" spans="16:16" x14ac:dyDescent="0.2">
      <c r="P1813" s="76"/>
    </row>
    <row r="1814" spans="16:16" x14ac:dyDescent="0.2">
      <c r="P1814" s="76"/>
    </row>
    <row r="1815" spans="16:16" x14ac:dyDescent="0.2">
      <c r="P1815" s="76"/>
    </row>
    <row r="1816" spans="16:16" x14ac:dyDescent="0.2">
      <c r="P1816" s="76"/>
    </row>
    <row r="1817" spans="16:16" x14ac:dyDescent="0.2">
      <c r="P1817" s="76"/>
    </row>
    <row r="1818" spans="16:16" x14ac:dyDescent="0.2">
      <c r="P1818" s="76"/>
    </row>
    <row r="1819" spans="16:16" x14ac:dyDescent="0.2">
      <c r="P1819" s="76"/>
    </row>
    <row r="1820" spans="16:16" x14ac:dyDescent="0.2">
      <c r="P1820" s="76"/>
    </row>
    <row r="1821" spans="16:16" x14ac:dyDescent="0.2">
      <c r="P1821" s="76"/>
    </row>
    <row r="1822" spans="16:16" x14ac:dyDescent="0.2">
      <c r="P1822" s="76"/>
    </row>
    <row r="1823" spans="16:16" x14ac:dyDescent="0.2">
      <c r="P1823" s="76"/>
    </row>
    <row r="1824" spans="16:16" x14ac:dyDescent="0.2">
      <c r="P1824" s="76"/>
    </row>
    <row r="1825" spans="16:16" x14ac:dyDescent="0.2">
      <c r="P1825" s="76"/>
    </row>
    <row r="1826" spans="16:16" x14ac:dyDescent="0.2">
      <c r="P1826" s="76"/>
    </row>
    <row r="1827" spans="16:16" x14ac:dyDescent="0.2">
      <c r="P1827" s="76"/>
    </row>
    <row r="1828" spans="16:16" x14ac:dyDescent="0.2">
      <c r="P1828" s="76"/>
    </row>
    <row r="1829" spans="16:16" x14ac:dyDescent="0.2">
      <c r="P1829" s="76"/>
    </row>
    <row r="1830" spans="16:16" x14ac:dyDescent="0.2">
      <c r="P1830" s="76"/>
    </row>
    <row r="1831" spans="16:16" x14ac:dyDescent="0.2">
      <c r="P1831" s="76"/>
    </row>
    <row r="1832" spans="16:16" x14ac:dyDescent="0.2">
      <c r="P1832" s="76"/>
    </row>
    <row r="1833" spans="16:16" x14ac:dyDescent="0.2">
      <c r="P1833" s="76"/>
    </row>
    <row r="1834" spans="16:16" x14ac:dyDescent="0.2">
      <c r="P1834" s="76"/>
    </row>
    <row r="1835" spans="16:16" x14ac:dyDescent="0.2">
      <c r="P1835" s="76"/>
    </row>
    <row r="1836" spans="16:16" x14ac:dyDescent="0.2">
      <c r="P1836" s="76"/>
    </row>
    <row r="1837" spans="16:16" x14ac:dyDescent="0.2">
      <c r="P1837" s="76"/>
    </row>
    <row r="1838" spans="16:16" x14ac:dyDescent="0.2">
      <c r="P1838" s="76"/>
    </row>
    <row r="1839" spans="16:16" x14ac:dyDescent="0.2">
      <c r="P1839" s="76"/>
    </row>
    <row r="1840" spans="16:16" x14ac:dyDescent="0.2">
      <c r="P1840" s="76"/>
    </row>
    <row r="1841" spans="16:16" x14ac:dyDescent="0.2">
      <c r="P1841" s="76"/>
    </row>
    <row r="1842" spans="16:16" x14ac:dyDescent="0.2">
      <c r="P1842" s="76"/>
    </row>
    <row r="1843" spans="16:16" x14ac:dyDescent="0.2">
      <c r="P1843" s="76"/>
    </row>
    <row r="1844" spans="16:16" x14ac:dyDescent="0.2">
      <c r="P1844" s="76"/>
    </row>
    <row r="1845" spans="16:16" x14ac:dyDescent="0.2">
      <c r="P1845" s="76"/>
    </row>
    <row r="1846" spans="16:16" x14ac:dyDescent="0.2">
      <c r="P1846" s="76"/>
    </row>
    <row r="1847" spans="16:16" x14ac:dyDescent="0.2">
      <c r="P1847" s="76"/>
    </row>
    <row r="1848" spans="16:16" x14ac:dyDescent="0.2">
      <c r="P1848" s="76"/>
    </row>
    <row r="1849" spans="16:16" x14ac:dyDescent="0.2">
      <c r="P1849" s="76"/>
    </row>
    <row r="1850" spans="16:16" x14ac:dyDescent="0.2">
      <c r="P1850" s="76"/>
    </row>
    <row r="1851" spans="16:16" x14ac:dyDescent="0.2">
      <c r="P1851" s="76"/>
    </row>
    <row r="1852" spans="16:16" x14ac:dyDescent="0.2">
      <c r="P1852" s="76"/>
    </row>
    <row r="1853" spans="16:16" x14ac:dyDescent="0.2">
      <c r="P1853" s="76"/>
    </row>
    <row r="1854" spans="16:16" x14ac:dyDescent="0.2">
      <c r="P1854" s="76"/>
    </row>
    <row r="1855" spans="16:16" x14ac:dyDescent="0.2">
      <c r="P1855" s="76"/>
    </row>
    <row r="1856" spans="16:16" x14ac:dyDescent="0.2">
      <c r="P1856" s="76"/>
    </row>
    <row r="1857" spans="16:16" x14ac:dyDescent="0.2">
      <c r="P1857" s="76"/>
    </row>
    <row r="1858" spans="16:16" x14ac:dyDescent="0.2">
      <c r="P1858" s="76"/>
    </row>
    <row r="1859" spans="16:16" x14ac:dyDescent="0.2">
      <c r="P1859" s="76"/>
    </row>
    <row r="1860" spans="16:16" x14ac:dyDescent="0.2">
      <c r="P1860" s="76"/>
    </row>
    <row r="1861" spans="16:16" x14ac:dyDescent="0.2">
      <c r="P1861" s="76"/>
    </row>
    <row r="1862" spans="16:16" x14ac:dyDescent="0.2">
      <c r="P1862" s="76"/>
    </row>
    <row r="1863" spans="16:16" x14ac:dyDescent="0.2">
      <c r="P1863" s="76"/>
    </row>
    <row r="1864" spans="16:16" x14ac:dyDescent="0.2">
      <c r="P1864" s="76"/>
    </row>
    <row r="1865" spans="16:16" x14ac:dyDescent="0.2">
      <c r="P1865" s="76"/>
    </row>
    <row r="1866" spans="16:16" x14ac:dyDescent="0.2">
      <c r="P1866" s="76"/>
    </row>
    <row r="1867" spans="16:16" x14ac:dyDescent="0.2">
      <c r="P1867" s="76"/>
    </row>
    <row r="1868" spans="16:16" x14ac:dyDescent="0.2">
      <c r="P1868" s="76"/>
    </row>
    <row r="1869" spans="16:16" x14ac:dyDescent="0.2">
      <c r="P1869" s="76"/>
    </row>
    <row r="1870" spans="16:16" x14ac:dyDescent="0.2">
      <c r="P1870" s="76"/>
    </row>
    <row r="1871" spans="16:16" x14ac:dyDescent="0.2">
      <c r="P1871" s="76"/>
    </row>
    <row r="1872" spans="16:16" x14ac:dyDescent="0.2">
      <c r="P1872" s="76"/>
    </row>
    <row r="1873" spans="16:16" x14ac:dyDescent="0.2">
      <c r="P1873" s="76"/>
    </row>
    <row r="1874" spans="16:16" x14ac:dyDescent="0.2">
      <c r="P1874" s="76"/>
    </row>
    <row r="1875" spans="16:16" x14ac:dyDescent="0.2">
      <c r="P1875" s="76"/>
    </row>
    <row r="1876" spans="16:16" x14ac:dyDescent="0.2">
      <c r="P1876" s="76"/>
    </row>
    <row r="1877" spans="16:16" x14ac:dyDescent="0.2">
      <c r="P1877" s="76"/>
    </row>
    <row r="1878" spans="16:16" x14ac:dyDescent="0.2">
      <c r="P1878" s="76"/>
    </row>
    <row r="1879" spans="16:16" x14ac:dyDescent="0.2">
      <c r="P1879" s="76"/>
    </row>
    <row r="1880" spans="16:16" x14ac:dyDescent="0.2">
      <c r="P1880" s="76"/>
    </row>
    <row r="1881" spans="16:16" x14ac:dyDescent="0.2">
      <c r="P1881" s="76"/>
    </row>
    <row r="1882" spans="16:16" x14ac:dyDescent="0.2">
      <c r="P1882" s="76"/>
    </row>
    <row r="1883" spans="16:16" x14ac:dyDescent="0.2">
      <c r="P1883" s="76"/>
    </row>
    <row r="1884" spans="16:16" x14ac:dyDescent="0.2">
      <c r="P1884" s="76"/>
    </row>
    <row r="1885" spans="16:16" x14ac:dyDescent="0.2">
      <c r="P1885" s="76"/>
    </row>
    <row r="1886" spans="16:16" x14ac:dyDescent="0.2">
      <c r="P1886" s="76"/>
    </row>
    <row r="1887" spans="16:16" x14ac:dyDescent="0.2">
      <c r="P1887" s="76"/>
    </row>
    <row r="1888" spans="16:16" x14ac:dyDescent="0.2">
      <c r="P1888" s="76"/>
    </row>
    <row r="1889" spans="16:16" x14ac:dyDescent="0.2">
      <c r="P1889" s="76"/>
    </row>
    <row r="1890" spans="16:16" x14ac:dyDescent="0.2">
      <c r="P1890" s="76"/>
    </row>
    <row r="1891" spans="16:16" x14ac:dyDescent="0.2">
      <c r="P1891" s="76"/>
    </row>
    <row r="1892" spans="16:16" x14ac:dyDescent="0.2">
      <c r="P1892" s="76"/>
    </row>
    <row r="1893" spans="16:16" x14ac:dyDescent="0.2">
      <c r="P1893" s="76"/>
    </row>
    <row r="1894" spans="16:16" x14ac:dyDescent="0.2">
      <c r="P1894" s="76"/>
    </row>
    <row r="1895" spans="16:16" x14ac:dyDescent="0.2">
      <c r="P1895" s="76"/>
    </row>
    <row r="1896" spans="16:16" x14ac:dyDescent="0.2">
      <c r="P1896" s="76"/>
    </row>
    <row r="1897" spans="16:16" x14ac:dyDescent="0.2">
      <c r="P1897" s="76"/>
    </row>
    <row r="1898" spans="16:16" x14ac:dyDescent="0.2">
      <c r="P1898" s="76"/>
    </row>
    <row r="1899" spans="16:16" x14ac:dyDescent="0.2">
      <c r="P1899" s="76"/>
    </row>
    <row r="1900" spans="16:16" x14ac:dyDescent="0.2">
      <c r="P1900" s="76"/>
    </row>
    <row r="1901" spans="16:16" x14ac:dyDescent="0.2">
      <c r="P1901" s="76"/>
    </row>
    <row r="1902" spans="16:16" x14ac:dyDescent="0.2">
      <c r="P1902" s="76"/>
    </row>
    <row r="1903" spans="16:16" x14ac:dyDescent="0.2">
      <c r="P1903" s="76"/>
    </row>
    <row r="1904" spans="16:16" x14ac:dyDescent="0.2">
      <c r="P1904" s="76"/>
    </row>
    <row r="1905" spans="16:16" x14ac:dyDescent="0.2">
      <c r="P1905" s="76"/>
    </row>
    <row r="1906" spans="16:16" x14ac:dyDescent="0.2">
      <c r="P1906" s="76"/>
    </row>
    <row r="1907" spans="16:16" x14ac:dyDescent="0.2">
      <c r="P1907" s="76"/>
    </row>
    <row r="1908" spans="16:16" x14ac:dyDescent="0.2">
      <c r="P1908" s="76"/>
    </row>
    <row r="1909" spans="16:16" x14ac:dyDescent="0.2">
      <c r="P1909" s="76"/>
    </row>
    <row r="1910" spans="16:16" x14ac:dyDescent="0.2">
      <c r="P1910" s="76"/>
    </row>
    <row r="1911" spans="16:16" x14ac:dyDescent="0.2">
      <c r="P1911" s="76"/>
    </row>
    <row r="1912" spans="16:16" x14ac:dyDescent="0.2">
      <c r="P1912" s="76"/>
    </row>
    <row r="1913" spans="16:16" x14ac:dyDescent="0.2">
      <c r="P1913" s="76"/>
    </row>
    <row r="1914" spans="16:16" x14ac:dyDescent="0.2">
      <c r="P1914" s="76"/>
    </row>
    <row r="1915" spans="16:16" x14ac:dyDescent="0.2">
      <c r="P1915" s="76"/>
    </row>
    <row r="1916" spans="16:16" x14ac:dyDescent="0.2">
      <c r="P1916" s="76"/>
    </row>
    <row r="1917" spans="16:16" x14ac:dyDescent="0.2">
      <c r="P1917" s="76"/>
    </row>
    <row r="1918" spans="16:16" x14ac:dyDescent="0.2">
      <c r="P1918" s="76"/>
    </row>
    <row r="1919" spans="16:16" x14ac:dyDescent="0.2">
      <c r="P1919" s="76"/>
    </row>
    <row r="1920" spans="16:16" x14ac:dyDescent="0.2">
      <c r="P1920" s="76"/>
    </row>
    <row r="1921" spans="16:16" x14ac:dyDescent="0.2">
      <c r="P1921" s="76"/>
    </row>
    <row r="1922" spans="16:16" x14ac:dyDescent="0.2">
      <c r="P1922" s="76"/>
    </row>
    <row r="1923" spans="16:16" x14ac:dyDescent="0.2">
      <c r="P1923" s="76"/>
    </row>
    <row r="1924" spans="16:16" x14ac:dyDescent="0.2">
      <c r="P1924" s="76"/>
    </row>
    <row r="1925" spans="16:16" x14ac:dyDescent="0.2">
      <c r="P1925" s="76"/>
    </row>
    <row r="1926" spans="16:16" x14ac:dyDescent="0.2">
      <c r="P1926" s="76"/>
    </row>
    <row r="1927" spans="16:16" x14ac:dyDescent="0.2">
      <c r="P1927" s="76"/>
    </row>
    <row r="1928" spans="16:16" x14ac:dyDescent="0.2">
      <c r="P1928" s="76"/>
    </row>
    <row r="1929" spans="16:16" x14ac:dyDescent="0.2">
      <c r="P1929" s="76"/>
    </row>
    <row r="1930" spans="16:16" x14ac:dyDescent="0.2">
      <c r="P1930" s="76"/>
    </row>
    <row r="1931" spans="16:16" x14ac:dyDescent="0.2">
      <c r="P1931" s="76"/>
    </row>
    <row r="1932" spans="16:16" x14ac:dyDescent="0.2">
      <c r="P1932" s="76"/>
    </row>
    <row r="1933" spans="16:16" x14ac:dyDescent="0.2">
      <c r="P1933" s="76"/>
    </row>
    <row r="1934" spans="16:16" x14ac:dyDescent="0.2">
      <c r="P1934" s="76"/>
    </row>
    <row r="1935" spans="16:16" x14ac:dyDescent="0.2">
      <c r="P1935" s="76"/>
    </row>
    <row r="1936" spans="16:16" x14ac:dyDescent="0.2">
      <c r="P1936" s="76"/>
    </row>
    <row r="1937" spans="16:16" x14ac:dyDescent="0.2">
      <c r="P1937" s="76"/>
    </row>
    <row r="1938" spans="16:16" x14ac:dyDescent="0.2">
      <c r="P1938" s="76"/>
    </row>
    <row r="1939" spans="16:16" x14ac:dyDescent="0.2">
      <c r="P1939" s="76"/>
    </row>
    <row r="1940" spans="16:16" x14ac:dyDescent="0.2">
      <c r="P1940" s="76"/>
    </row>
    <row r="1941" spans="16:16" x14ac:dyDescent="0.2">
      <c r="P1941" s="76"/>
    </row>
    <row r="1942" spans="16:16" x14ac:dyDescent="0.2">
      <c r="P1942" s="76"/>
    </row>
    <row r="1943" spans="16:16" x14ac:dyDescent="0.2">
      <c r="P1943" s="76"/>
    </row>
    <row r="1944" spans="16:16" x14ac:dyDescent="0.2">
      <c r="P1944" s="76"/>
    </row>
    <row r="1945" spans="16:16" x14ac:dyDescent="0.2">
      <c r="P1945" s="76"/>
    </row>
    <row r="1946" spans="16:16" x14ac:dyDescent="0.2">
      <c r="P1946" s="76"/>
    </row>
    <row r="1947" spans="16:16" x14ac:dyDescent="0.2">
      <c r="P1947" s="76"/>
    </row>
    <row r="1948" spans="16:16" x14ac:dyDescent="0.2">
      <c r="P1948" s="76"/>
    </row>
    <row r="1949" spans="16:16" x14ac:dyDescent="0.2">
      <c r="P1949" s="76"/>
    </row>
    <row r="1950" spans="16:16" x14ac:dyDescent="0.2">
      <c r="P1950" s="76"/>
    </row>
    <row r="1951" spans="16:16" x14ac:dyDescent="0.2">
      <c r="P1951" s="76"/>
    </row>
    <row r="1952" spans="16:16" x14ac:dyDescent="0.2">
      <c r="P1952" s="76"/>
    </row>
    <row r="1953" spans="16:16" x14ac:dyDescent="0.2">
      <c r="P1953" s="76"/>
    </row>
    <row r="1954" spans="16:16" x14ac:dyDescent="0.2">
      <c r="P1954" s="76"/>
    </row>
    <row r="1955" spans="16:16" x14ac:dyDescent="0.2">
      <c r="P1955" s="76"/>
    </row>
    <row r="1956" spans="16:16" x14ac:dyDescent="0.2">
      <c r="P1956" s="76"/>
    </row>
    <row r="1957" spans="16:16" x14ac:dyDescent="0.2">
      <c r="P1957" s="76"/>
    </row>
    <row r="1958" spans="16:16" x14ac:dyDescent="0.2">
      <c r="P1958" s="76"/>
    </row>
    <row r="1959" spans="16:16" x14ac:dyDescent="0.2">
      <c r="P1959" s="76"/>
    </row>
    <row r="1960" spans="16:16" x14ac:dyDescent="0.2">
      <c r="P1960" s="76"/>
    </row>
    <row r="1961" spans="16:16" x14ac:dyDescent="0.2">
      <c r="P1961" s="76"/>
    </row>
    <row r="1962" spans="16:16" x14ac:dyDescent="0.2">
      <c r="P1962" s="76"/>
    </row>
    <row r="1963" spans="16:16" x14ac:dyDescent="0.2">
      <c r="P1963" s="76"/>
    </row>
    <row r="1964" spans="16:16" x14ac:dyDescent="0.2">
      <c r="P1964" s="76"/>
    </row>
    <row r="1965" spans="16:16" x14ac:dyDescent="0.2">
      <c r="P1965" s="76"/>
    </row>
    <row r="1966" spans="16:16" x14ac:dyDescent="0.2">
      <c r="P1966" s="76"/>
    </row>
    <row r="1967" spans="16:16" x14ac:dyDescent="0.2">
      <c r="P1967" s="76"/>
    </row>
    <row r="1968" spans="16:16" x14ac:dyDescent="0.2">
      <c r="P1968" s="76"/>
    </row>
    <row r="1969" spans="16:16" x14ac:dyDescent="0.2">
      <c r="P1969" s="76"/>
    </row>
    <row r="1970" spans="16:16" x14ac:dyDescent="0.2">
      <c r="P1970" s="76"/>
    </row>
    <row r="1971" spans="16:16" x14ac:dyDescent="0.2">
      <c r="P1971" s="76"/>
    </row>
    <row r="1972" spans="16:16" x14ac:dyDescent="0.2">
      <c r="P1972" s="76"/>
    </row>
    <row r="1973" spans="16:16" x14ac:dyDescent="0.2">
      <c r="P1973" s="76"/>
    </row>
    <row r="1974" spans="16:16" x14ac:dyDescent="0.2">
      <c r="P1974" s="76"/>
    </row>
    <row r="1975" spans="16:16" x14ac:dyDescent="0.2">
      <c r="P1975" s="76"/>
    </row>
    <row r="1976" spans="16:16" x14ac:dyDescent="0.2">
      <c r="P1976" s="76"/>
    </row>
    <row r="1977" spans="16:16" x14ac:dyDescent="0.2">
      <c r="P1977" s="76"/>
    </row>
    <row r="1978" spans="16:16" x14ac:dyDescent="0.2">
      <c r="P1978" s="76"/>
    </row>
    <row r="1979" spans="16:16" x14ac:dyDescent="0.2">
      <c r="P1979" s="76"/>
    </row>
    <row r="1980" spans="16:16" x14ac:dyDescent="0.2">
      <c r="P1980" s="76"/>
    </row>
    <row r="1981" spans="16:16" x14ac:dyDescent="0.2">
      <c r="P1981" s="76"/>
    </row>
    <row r="1982" spans="16:16" x14ac:dyDescent="0.2">
      <c r="P1982" s="76"/>
    </row>
    <row r="1983" spans="16:16" x14ac:dyDescent="0.2">
      <c r="P1983" s="76"/>
    </row>
    <row r="1984" spans="16:16" x14ac:dyDescent="0.2">
      <c r="P1984" s="76"/>
    </row>
    <row r="1985" spans="16:16" x14ac:dyDescent="0.2">
      <c r="P1985" s="76"/>
    </row>
    <row r="1986" spans="16:16" x14ac:dyDescent="0.2">
      <c r="P1986" s="76"/>
    </row>
    <row r="1987" spans="16:16" x14ac:dyDescent="0.2">
      <c r="P1987" s="76"/>
    </row>
    <row r="1988" spans="16:16" x14ac:dyDescent="0.2">
      <c r="P1988" s="76"/>
    </row>
    <row r="1989" spans="16:16" x14ac:dyDescent="0.2">
      <c r="P1989" s="76"/>
    </row>
    <row r="1990" spans="16:16" x14ac:dyDescent="0.2">
      <c r="P1990" s="76"/>
    </row>
    <row r="1991" spans="16:16" x14ac:dyDescent="0.2">
      <c r="P1991" s="76"/>
    </row>
    <row r="1992" spans="16:16" x14ac:dyDescent="0.2">
      <c r="P1992" s="76"/>
    </row>
    <row r="1993" spans="16:16" x14ac:dyDescent="0.2">
      <c r="P1993" s="76"/>
    </row>
    <row r="1994" spans="16:16" x14ac:dyDescent="0.2">
      <c r="P1994" s="76"/>
    </row>
    <row r="1995" spans="16:16" x14ac:dyDescent="0.2">
      <c r="P1995" s="76"/>
    </row>
    <row r="1996" spans="16:16" x14ac:dyDescent="0.2">
      <c r="P1996" s="76"/>
    </row>
    <row r="1997" spans="16:16" x14ac:dyDescent="0.2">
      <c r="P1997" s="76"/>
    </row>
    <row r="1998" spans="16:16" x14ac:dyDescent="0.2">
      <c r="P1998" s="76"/>
    </row>
    <row r="1999" spans="16:16" x14ac:dyDescent="0.2">
      <c r="P1999" s="76"/>
    </row>
    <row r="2000" spans="16:16" x14ac:dyDescent="0.2">
      <c r="P2000" s="76"/>
    </row>
    <row r="2001" spans="16:16" x14ac:dyDescent="0.2">
      <c r="P2001" s="76"/>
    </row>
    <row r="2002" spans="16:16" x14ac:dyDescent="0.2">
      <c r="P2002" s="76"/>
    </row>
    <row r="2003" spans="16:16" x14ac:dyDescent="0.2">
      <c r="P2003" s="76"/>
    </row>
    <row r="2004" spans="16:16" x14ac:dyDescent="0.2">
      <c r="P2004" s="76"/>
    </row>
    <row r="2005" spans="16:16" x14ac:dyDescent="0.2">
      <c r="P2005" s="76"/>
    </row>
    <row r="2006" spans="16:16" x14ac:dyDescent="0.2">
      <c r="P2006" s="76"/>
    </row>
    <row r="2007" spans="16:16" x14ac:dyDescent="0.2">
      <c r="P2007" s="76"/>
    </row>
    <row r="2008" spans="16:16" x14ac:dyDescent="0.2">
      <c r="P2008" s="76"/>
    </row>
    <row r="2009" spans="16:16" x14ac:dyDescent="0.2">
      <c r="P2009" s="76"/>
    </row>
    <row r="2010" spans="16:16" x14ac:dyDescent="0.2">
      <c r="P2010" s="76"/>
    </row>
    <row r="2011" spans="16:16" x14ac:dyDescent="0.2">
      <c r="P2011" s="76"/>
    </row>
    <row r="2012" spans="16:16" x14ac:dyDescent="0.2">
      <c r="P2012" s="76"/>
    </row>
    <row r="2013" spans="16:16" x14ac:dyDescent="0.2">
      <c r="P2013" s="76"/>
    </row>
    <row r="2014" spans="16:16" x14ac:dyDescent="0.2">
      <c r="P2014" s="76"/>
    </row>
    <row r="2015" spans="16:16" x14ac:dyDescent="0.2">
      <c r="P2015" s="76"/>
    </row>
    <row r="2016" spans="16:16" x14ac:dyDescent="0.2">
      <c r="P2016" s="76"/>
    </row>
    <row r="2017" spans="16:16" x14ac:dyDescent="0.2">
      <c r="P2017" s="76"/>
    </row>
    <row r="2018" spans="16:16" x14ac:dyDescent="0.2">
      <c r="P2018" s="76"/>
    </row>
    <row r="2019" spans="16:16" x14ac:dyDescent="0.2">
      <c r="P2019" s="76"/>
    </row>
    <row r="2020" spans="16:16" x14ac:dyDescent="0.2">
      <c r="P2020" s="76"/>
    </row>
    <row r="2021" spans="16:16" x14ac:dyDescent="0.2">
      <c r="P2021" s="76"/>
    </row>
    <row r="2022" spans="16:16" x14ac:dyDescent="0.2">
      <c r="P2022" s="76"/>
    </row>
    <row r="2023" spans="16:16" x14ac:dyDescent="0.2">
      <c r="P2023" s="76"/>
    </row>
    <row r="2024" spans="16:16" x14ac:dyDescent="0.2">
      <c r="P2024" s="76"/>
    </row>
    <row r="2025" spans="16:16" x14ac:dyDescent="0.2">
      <c r="P2025" s="76"/>
    </row>
    <row r="2026" spans="16:16" x14ac:dyDescent="0.2">
      <c r="P2026" s="76"/>
    </row>
    <row r="2027" spans="16:16" x14ac:dyDescent="0.2">
      <c r="P2027" s="76"/>
    </row>
    <row r="2028" spans="16:16" x14ac:dyDescent="0.2">
      <c r="P2028" s="76"/>
    </row>
    <row r="2029" spans="16:16" x14ac:dyDescent="0.2">
      <c r="P2029" s="76"/>
    </row>
    <row r="2030" spans="16:16" x14ac:dyDescent="0.2">
      <c r="P2030" s="76"/>
    </row>
    <row r="2031" spans="16:16" x14ac:dyDescent="0.2">
      <c r="P2031" s="76"/>
    </row>
    <row r="2032" spans="16:16" x14ac:dyDescent="0.2">
      <c r="P2032" s="76"/>
    </row>
    <row r="2033" spans="16:16" x14ac:dyDescent="0.2">
      <c r="P2033" s="76"/>
    </row>
    <row r="2034" spans="16:16" x14ac:dyDescent="0.2">
      <c r="P2034" s="76"/>
    </row>
    <row r="2035" spans="16:16" x14ac:dyDescent="0.2">
      <c r="P2035" s="76"/>
    </row>
    <row r="2036" spans="16:16" x14ac:dyDescent="0.2">
      <c r="P2036" s="76"/>
    </row>
    <row r="2037" spans="16:16" x14ac:dyDescent="0.2">
      <c r="P2037" s="76"/>
    </row>
    <row r="2038" spans="16:16" x14ac:dyDescent="0.2">
      <c r="P2038" s="76"/>
    </row>
    <row r="2039" spans="16:16" x14ac:dyDescent="0.2">
      <c r="P2039" s="76"/>
    </row>
    <row r="2040" spans="16:16" x14ac:dyDescent="0.2">
      <c r="P2040" s="76"/>
    </row>
    <row r="2041" spans="16:16" x14ac:dyDescent="0.2">
      <c r="P2041" s="76"/>
    </row>
    <row r="2042" spans="16:16" x14ac:dyDescent="0.2">
      <c r="P2042" s="76"/>
    </row>
    <row r="2043" spans="16:16" x14ac:dyDescent="0.2">
      <c r="P2043" s="76"/>
    </row>
    <row r="2044" spans="16:16" x14ac:dyDescent="0.2">
      <c r="P2044" s="76"/>
    </row>
    <row r="2045" spans="16:16" x14ac:dyDescent="0.2">
      <c r="P2045" s="76"/>
    </row>
    <row r="2046" spans="16:16" x14ac:dyDescent="0.2">
      <c r="P2046" s="76"/>
    </row>
    <row r="2047" spans="16:16" x14ac:dyDescent="0.2">
      <c r="P2047" s="76"/>
    </row>
    <row r="2048" spans="16:16" x14ac:dyDescent="0.2">
      <c r="P2048" s="76"/>
    </row>
    <row r="2049" spans="16:16" x14ac:dyDescent="0.2">
      <c r="P2049" s="76"/>
    </row>
    <row r="2050" spans="16:16" x14ac:dyDescent="0.2">
      <c r="P2050" s="76"/>
    </row>
    <row r="2051" spans="16:16" x14ac:dyDescent="0.2">
      <c r="P2051" s="76"/>
    </row>
    <row r="2052" spans="16:16" x14ac:dyDescent="0.2">
      <c r="P2052" s="76"/>
    </row>
    <row r="2053" spans="16:16" x14ac:dyDescent="0.2">
      <c r="P2053" s="76"/>
    </row>
    <row r="2054" spans="16:16" x14ac:dyDescent="0.2">
      <c r="P2054" s="76"/>
    </row>
    <row r="2055" spans="16:16" x14ac:dyDescent="0.2">
      <c r="P2055" s="76"/>
    </row>
    <row r="2056" spans="16:16" x14ac:dyDescent="0.2">
      <c r="P2056" s="76"/>
    </row>
    <row r="2057" spans="16:16" x14ac:dyDescent="0.2">
      <c r="P2057" s="76"/>
    </row>
    <row r="2058" spans="16:16" x14ac:dyDescent="0.2">
      <c r="P2058" s="76"/>
    </row>
    <row r="2059" spans="16:16" x14ac:dyDescent="0.2">
      <c r="P2059" s="76"/>
    </row>
    <row r="2060" spans="16:16" x14ac:dyDescent="0.2">
      <c r="P2060" s="76"/>
    </row>
    <row r="2061" spans="16:16" x14ac:dyDescent="0.2">
      <c r="P2061" s="76"/>
    </row>
    <row r="2062" spans="16:16" x14ac:dyDescent="0.2">
      <c r="P2062" s="76"/>
    </row>
    <row r="2063" spans="16:16" x14ac:dyDescent="0.2">
      <c r="P2063" s="76"/>
    </row>
    <row r="2064" spans="16:16" x14ac:dyDescent="0.2">
      <c r="P2064" s="76"/>
    </row>
    <row r="2065" spans="16:16" x14ac:dyDescent="0.2">
      <c r="P2065" s="76"/>
    </row>
    <row r="2066" spans="16:16" x14ac:dyDescent="0.2">
      <c r="P2066" s="76"/>
    </row>
    <row r="2067" spans="16:16" x14ac:dyDescent="0.2">
      <c r="P2067" s="76"/>
    </row>
    <row r="2068" spans="16:16" x14ac:dyDescent="0.2">
      <c r="P2068" s="76"/>
    </row>
    <row r="2069" spans="16:16" x14ac:dyDescent="0.2">
      <c r="P2069" s="76"/>
    </row>
    <row r="2070" spans="16:16" x14ac:dyDescent="0.2">
      <c r="P2070" s="76"/>
    </row>
    <row r="2071" spans="16:16" x14ac:dyDescent="0.2">
      <c r="P2071" s="76"/>
    </row>
    <row r="2072" spans="16:16" x14ac:dyDescent="0.2">
      <c r="P2072" s="76"/>
    </row>
    <row r="2073" spans="16:16" x14ac:dyDescent="0.2">
      <c r="P2073" s="76"/>
    </row>
    <row r="2074" spans="16:16" x14ac:dyDescent="0.2">
      <c r="P2074" s="76"/>
    </row>
    <row r="2075" spans="16:16" x14ac:dyDescent="0.2">
      <c r="P2075" s="76"/>
    </row>
    <row r="2076" spans="16:16" x14ac:dyDescent="0.2">
      <c r="P2076" s="76"/>
    </row>
    <row r="2077" spans="16:16" x14ac:dyDescent="0.2">
      <c r="P2077" s="76"/>
    </row>
    <row r="2078" spans="16:16" x14ac:dyDescent="0.2">
      <c r="P2078" s="76"/>
    </row>
    <row r="2079" spans="16:16" x14ac:dyDescent="0.2">
      <c r="P2079" s="76"/>
    </row>
    <row r="2080" spans="16:16" x14ac:dyDescent="0.2">
      <c r="P2080" s="76"/>
    </row>
    <row r="2081" spans="16:16" x14ac:dyDescent="0.2">
      <c r="P2081" s="76"/>
    </row>
    <row r="2082" spans="16:16" x14ac:dyDescent="0.2">
      <c r="P2082" s="76"/>
    </row>
    <row r="2083" spans="16:16" x14ac:dyDescent="0.2">
      <c r="P2083" s="76"/>
    </row>
    <row r="2084" spans="16:16" x14ac:dyDescent="0.2">
      <c r="P2084" s="76"/>
    </row>
    <row r="2085" spans="16:16" x14ac:dyDescent="0.2">
      <c r="P2085" s="76"/>
    </row>
    <row r="2086" spans="16:16" x14ac:dyDescent="0.2">
      <c r="P2086" s="76"/>
    </row>
    <row r="2087" spans="16:16" x14ac:dyDescent="0.2">
      <c r="P2087" s="76"/>
    </row>
    <row r="2088" spans="16:16" x14ac:dyDescent="0.2">
      <c r="P2088" s="76"/>
    </row>
    <row r="2089" spans="16:16" x14ac:dyDescent="0.2">
      <c r="P2089" s="76"/>
    </row>
    <row r="2090" spans="16:16" x14ac:dyDescent="0.2">
      <c r="P2090" s="76"/>
    </row>
    <row r="2091" spans="16:16" x14ac:dyDescent="0.2">
      <c r="P2091" s="76"/>
    </row>
    <row r="2092" spans="16:16" x14ac:dyDescent="0.2">
      <c r="P2092" s="76"/>
    </row>
    <row r="2093" spans="16:16" x14ac:dyDescent="0.2">
      <c r="P2093" s="76"/>
    </row>
    <row r="2094" spans="16:16" x14ac:dyDescent="0.2">
      <c r="P2094" s="76"/>
    </row>
    <row r="2095" spans="16:16" x14ac:dyDescent="0.2">
      <c r="P2095" s="76"/>
    </row>
    <row r="2096" spans="16:16" x14ac:dyDescent="0.2">
      <c r="P2096" s="76"/>
    </row>
    <row r="2097" spans="16:16" x14ac:dyDescent="0.2">
      <c r="P2097" s="76"/>
    </row>
    <row r="2098" spans="16:16" x14ac:dyDescent="0.2">
      <c r="P2098" s="76"/>
    </row>
    <row r="2099" spans="16:16" x14ac:dyDescent="0.2">
      <c r="P2099" s="76"/>
    </row>
    <row r="2100" spans="16:16" x14ac:dyDescent="0.2">
      <c r="P2100" s="76"/>
    </row>
    <row r="2101" spans="16:16" x14ac:dyDescent="0.2">
      <c r="P2101" s="76"/>
    </row>
    <row r="2102" spans="16:16" x14ac:dyDescent="0.2">
      <c r="P2102" s="76"/>
    </row>
    <row r="2103" spans="16:16" x14ac:dyDescent="0.2">
      <c r="P2103" s="76"/>
    </row>
    <row r="2104" spans="16:16" x14ac:dyDescent="0.2">
      <c r="P2104" s="76"/>
    </row>
    <row r="2105" spans="16:16" x14ac:dyDescent="0.2">
      <c r="P2105" s="76"/>
    </row>
    <row r="2106" spans="16:16" x14ac:dyDescent="0.2">
      <c r="P2106" s="76"/>
    </row>
    <row r="2107" spans="16:16" x14ac:dyDescent="0.2">
      <c r="P2107" s="76"/>
    </row>
    <row r="2108" spans="16:16" x14ac:dyDescent="0.2">
      <c r="P2108" s="76"/>
    </row>
    <row r="2109" spans="16:16" x14ac:dyDescent="0.2">
      <c r="P2109" s="76"/>
    </row>
    <row r="2110" spans="16:16" x14ac:dyDescent="0.2">
      <c r="P2110" s="76"/>
    </row>
    <row r="2111" spans="16:16" x14ac:dyDescent="0.2">
      <c r="P2111" s="76"/>
    </row>
    <row r="2112" spans="16:16" x14ac:dyDescent="0.2">
      <c r="P2112" s="76"/>
    </row>
    <row r="2113" spans="16:16" x14ac:dyDescent="0.2">
      <c r="P2113" s="76"/>
    </row>
    <row r="2114" spans="16:16" x14ac:dyDescent="0.2">
      <c r="P2114" s="76"/>
    </row>
    <row r="2115" spans="16:16" x14ac:dyDescent="0.2">
      <c r="P2115" s="76"/>
    </row>
    <row r="2116" spans="16:16" x14ac:dyDescent="0.2">
      <c r="P2116" s="76"/>
    </row>
    <row r="2117" spans="16:16" x14ac:dyDescent="0.2">
      <c r="P2117" s="76"/>
    </row>
    <row r="2118" spans="16:16" x14ac:dyDescent="0.2">
      <c r="P2118" s="76"/>
    </row>
    <row r="2119" spans="16:16" x14ac:dyDescent="0.2">
      <c r="P2119" s="76"/>
    </row>
    <row r="2120" spans="16:16" x14ac:dyDescent="0.2">
      <c r="P2120" s="76"/>
    </row>
    <row r="2121" spans="16:16" x14ac:dyDescent="0.2">
      <c r="P2121" s="76"/>
    </row>
    <row r="2122" spans="16:16" x14ac:dyDescent="0.2">
      <c r="P2122" s="76"/>
    </row>
    <row r="2123" spans="16:16" x14ac:dyDescent="0.2">
      <c r="P2123" s="76"/>
    </row>
    <row r="2124" spans="16:16" x14ac:dyDescent="0.2">
      <c r="P2124" s="76"/>
    </row>
    <row r="2125" spans="16:16" x14ac:dyDescent="0.2">
      <c r="P2125" s="76"/>
    </row>
    <row r="2126" spans="16:16" x14ac:dyDescent="0.2">
      <c r="P2126" s="76"/>
    </row>
    <row r="2127" spans="16:16" x14ac:dyDescent="0.2">
      <c r="P2127" s="76"/>
    </row>
    <row r="2128" spans="16:16" x14ac:dyDescent="0.2">
      <c r="P2128" s="76"/>
    </row>
    <row r="2129" spans="16:16" x14ac:dyDescent="0.2">
      <c r="P2129" s="76"/>
    </row>
    <row r="2130" spans="16:16" x14ac:dyDescent="0.2">
      <c r="P2130" s="76"/>
    </row>
    <row r="2131" spans="16:16" x14ac:dyDescent="0.2">
      <c r="P2131" s="76"/>
    </row>
    <row r="2132" spans="16:16" x14ac:dyDescent="0.2">
      <c r="P2132" s="76"/>
    </row>
    <row r="2133" spans="16:16" x14ac:dyDescent="0.2">
      <c r="P2133" s="76"/>
    </row>
    <row r="2134" spans="16:16" x14ac:dyDescent="0.2">
      <c r="P2134" s="76"/>
    </row>
    <row r="2135" spans="16:16" x14ac:dyDescent="0.2">
      <c r="P2135" s="76"/>
    </row>
    <row r="2136" spans="16:16" x14ac:dyDescent="0.2">
      <c r="P2136" s="76"/>
    </row>
    <row r="2137" spans="16:16" x14ac:dyDescent="0.2">
      <c r="P2137" s="76"/>
    </row>
    <row r="2138" spans="16:16" x14ac:dyDescent="0.2">
      <c r="P2138" s="76"/>
    </row>
    <row r="2139" spans="16:16" x14ac:dyDescent="0.2">
      <c r="P2139" s="76"/>
    </row>
    <row r="2140" spans="16:16" x14ac:dyDescent="0.2">
      <c r="P2140" s="76"/>
    </row>
    <row r="2141" spans="16:16" x14ac:dyDescent="0.2">
      <c r="P2141" s="76"/>
    </row>
    <row r="2142" spans="16:16" x14ac:dyDescent="0.2">
      <c r="P2142" s="76"/>
    </row>
    <row r="2143" spans="16:16" x14ac:dyDescent="0.2">
      <c r="P2143" s="76"/>
    </row>
    <row r="2144" spans="16:16" x14ac:dyDescent="0.2">
      <c r="P2144" s="76"/>
    </row>
    <row r="2145" spans="16:16" x14ac:dyDescent="0.2">
      <c r="P2145" s="76"/>
    </row>
    <row r="2146" spans="16:16" x14ac:dyDescent="0.2">
      <c r="P2146" s="76"/>
    </row>
    <row r="2147" spans="16:16" x14ac:dyDescent="0.2">
      <c r="P2147" s="76"/>
    </row>
    <row r="2148" spans="16:16" x14ac:dyDescent="0.2">
      <c r="P2148" s="76"/>
    </row>
    <row r="2149" spans="16:16" x14ac:dyDescent="0.2">
      <c r="P2149" s="76"/>
    </row>
    <row r="2150" spans="16:16" x14ac:dyDescent="0.2">
      <c r="P2150" s="76"/>
    </row>
    <row r="2151" spans="16:16" x14ac:dyDescent="0.2">
      <c r="P2151" s="76"/>
    </row>
    <row r="2152" spans="16:16" x14ac:dyDescent="0.2">
      <c r="P2152" s="76"/>
    </row>
    <row r="2153" spans="16:16" x14ac:dyDescent="0.2">
      <c r="P2153" s="76"/>
    </row>
    <row r="2154" spans="16:16" x14ac:dyDescent="0.2">
      <c r="P2154" s="76"/>
    </row>
    <row r="2155" spans="16:16" x14ac:dyDescent="0.2">
      <c r="P2155" s="76"/>
    </row>
    <row r="2156" spans="16:16" x14ac:dyDescent="0.2">
      <c r="P2156" s="76"/>
    </row>
    <row r="2157" spans="16:16" x14ac:dyDescent="0.2">
      <c r="P2157" s="76"/>
    </row>
    <row r="2158" spans="16:16" x14ac:dyDescent="0.2">
      <c r="P2158" s="76"/>
    </row>
    <row r="2159" spans="16:16" x14ac:dyDescent="0.2">
      <c r="P2159" s="76"/>
    </row>
    <row r="2160" spans="16:16" x14ac:dyDescent="0.2">
      <c r="P2160" s="76"/>
    </row>
    <row r="2161" spans="16:16" x14ac:dyDescent="0.2">
      <c r="P2161" s="76"/>
    </row>
    <row r="2162" spans="16:16" x14ac:dyDescent="0.2">
      <c r="P2162" s="76"/>
    </row>
    <row r="2163" spans="16:16" x14ac:dyDescent="0.2">
      <c r="P2163" s="76"/>
    </row>
    <row r="2164" spans="16:16" x14ac:dyDescent="0.2">
      <c r="P2164" s="76"/>
    </row>
    <row r="2165" spans="16:16" x14ac:dyDescent="0.2">
      <c r="P2165" s="76"/>
    </row>
    <row r="2166" spans="16:16" x14ac:dyDescent="0.2">
      <c r="P2166" s="76"/>
    </row>
    <row r="2167" spans="16:16" x14ac:dyDescent="0.2">
      <c r="P2167" s="76"/>
    </row>
    <row r="2168" spans="16:16" x14ac:dyDescent="0.2">
      <c r="P2168" s="76"/>
    </row>
    <row r="2169" spans="16:16" x14ac:dyDescent="0.2">
      <c r="P2169" s="76"/>
    </row>
    <row r="2170" spans="16:16" x14ac:dyDescent="0.2">
      <c r="P2170" s="76"/>
    </row>
    <row r="2171" spans="16:16" x14ac:dyDescent="0.2">
      <c r="P2171" s="76"/>
    </row>
    <row r="2172" spans="16:16" x14ac:dyDescent="0.2">
      <c r="P2172" s="76"/>
    </row>
    <row r="2173" spans="16:16" x14ac:dyDescent="0.2">
      <c r="P2173" s="76"/>
    </row>
    <row r="2174" spans="16:16" x14ac:dyDescent="0.2">
      <c r="P2174" s="76"/>
    </row>
    <row r="2175" spans="16:16" x14ac:dyDescent="0.2">
      <c r="P2175" s="76"/>
    </row>
    <row r="2176" spans="16:16" x14ac:dyDescent="0.2">
      <c r="P2176" s="76"/>
    </row>
    <row r="2177" spans="16:16" x14ac:dyDescent="0.2">
      <c r="P2177" s="76"/>
    </row>
    <row r="2178" spans="16:16" x14ac:dyDescent="0.2">
      <c r="P2178" s="76"/>
    </row>
    <row r="2179" spans="16:16" x14ac:dyDescent="0.2">
      <c r="P2179" s="76"/>
    </row>
    <row r="2180" spans="16:16" x14ac:dyDescent="0.2">
      <c r="P2180" s="76"/>
    </row>
    <row r="2181" spans="16:16" x14ac:dyDescent="0.2">
      <c r="P2181" s="76"/>
    </row>
    <row r="2182" spans="16:16" x14ac:dyDescent="0.2">
      <c r="P2182" s="76"/>
    </row>
    <row r="2183" spans="16:16" x14ac:dyDescent="0.2">
      <c r="P2183" s="76"/>
    </row>
    <row r="2184" spans="16:16" x14ac:dyDescent="0.2">
      <c r="P2184" s="76"/>
    </row>
    <row r="2185" spans="16:16" x14ac:dyDescent="0.2">
      <c r="P2185" s="76"/>
    </row>
    <row r="2186" spans="16:16" x14ac:dyDescent="0.2">
      <c r="P2186" s="76"/>
    </row>
    <row r="2187" spans="16:16" x14ac:dyDescent="0.2">
      <c r="P2187" s="76"/>
    </row>
    <row r="2188" spans="16:16" x14ac:dyDescent="0.2">
      <c r="P2188" s="76"/>
    </row>
    <row r="2189" spans="16:16" x14ac:dyDescent="0.2">
      <c r="P2189" s="76"/>
    </row>
    <row r="2190" spans="16:16" x14ac:dyDescent="0.2">
      <c r="P2190" s="76"/>
    </row>
    <row r="2191" spans="16:16" x14ac:dyDescent="0.2">
      <c r="P2191" s="76"/>
    </row>
    <row r="2192" spans="16:16" x14ac:dyDescent="0.2">
      <c r="P2192" s="76"/>
    </row>
    <row r="2193" spans="16:16" x14ac:dyDescent="0.2">
      <c r="P2193" s="76"/>
    </row>
    <row r="2194" spans="16:16" x14ac:dyDescent="0.2">
      <c r="P2194" s="76"/>
    </row>
    <row r="2195" spans="16:16" x14ac:dyDescent="0.2">
      <c r="P2195" s="76"/>
    </row>
    <row r="2196" spans="16:16" x14ac:dyDescent="0.2">
      <c r="P2196" s="76"/>
    </row>
    <row r="2197" spans="16:16" x14ac:dyDescent="0.2">
      <c r="P2197" s="76"/>
    </row>
    <row r="2198" spans="16:16" x14ac:dyDescent="0.2">
      <c r="P2198" s="76"/>
    </row>
    <row r="2199" spans="16:16" x14ac:dyDescent="0.2">
      <c r="P2199" s="76"/>
    </row>
    <row r="2200" spans="16:16" x14ac:dyDescent="0.2">
      <c r="P2200" s="76"/>
    </row>
    <row r="2201" spans="16:16" x14ac:dyDescent="0.2">
      <c r="P2201" s="76"/>
    </row>
    <row r="2202" spans="16:16" x14ac:dyDescent="0.2">
      <c r="P2202" s="76"/>
    </row>
    <row r="2203" spans="16:16" x14ac:dyDescent="0.2">
      <c r="P2203" s="76"/>
    </row>
    <row r="2204" spans="16:16" x14ac:dyDescent="0.2">
      <c r="P2204" s="76"/>
    </row>
    <row r="2205" spans="16:16" x14ac:dyDescent="0.2">
      <c r="P2205" s="76"/>
    </row>
    <row r="2206" spans="16:16" x14ac:dyDescent="0.2">
      <c r="P2206" s="76"/>
    </row>
    <row r="2207" spans="16:16" x14ac:dyDescent="0.2">
      <c r="P2207" s="76"/>
    </row>
    <row r="2208" spans="16:16" x14ac:dyDescent="0.2">
      <c r="P2208" s="76"/>
    </row>
    <row r="2209" spans="16:16" x14ac:dyDescent="0.2">
      <c r="P2209" s="76"/>
    </row>
    <row r="2210" spans="16:16" x14ac:dyDescent="0.2">
      <c r="P2210" s="76"/>
    </row>
    <row r="2211" spans="16:16" x14ac:dyDescent="0.2">
      <c r="P2211" s="76"/>
    </row>
    <row r="2212" spans="16:16" x14ac:dyDescent="0.2">
      <c r="P2212" s="76"/>
    </row>
    <row r="2213" spans="16:16" x14ac:dyDescent="0.2">
      <c r="P2213" s="76"/>
    </row>
    <row r="2214" spans="16:16" x14ac:dyDescent="0.2">
      <c r="P2214" s="76"/>
    </row>
    <row r="2215" spans="16:16" x14ac:dyDescent="0.2">
      <c r="P2215" s="76"/>
    </row>
    <row r="2216" spans="16:16" x14ac:dyDescent="0.2">
      <c r="P2216" s="76"/>
    </row>
    <row r="2217" spans="16:16" x14ac:dyDescent="0.2">
      <c r="P2217" s="76"/>
    </row>
    <row r="2218" spans="16:16" x14ac:dyDescent="0.2">
      <c r="P2218" s="76"/>
    </row>
    <row r="2219" spans="16:16" x14ac:dyDescent="0.2">
      <c r="P2219" s="76"/>
    </row>
    <row r="2220" spans="16:16" x14ac:dyDescent="0.2">
      <c r="P2220" s="76"/>
    </row>
    <row r="2221" spans="16:16" x14ac:dyDescent="0.2">
      <c r="P2221" s="76"/>
    </row>
    <row r="2222" spans="16:16" x14ac:dyDescent="0.2">
      <c r="P2222" s="76"/>
    </row>
    <row r="2223" spans="16:16" x14ac:dyDescent="0.2">
      <c r="P2223" s="76"/>
    </row>
    <row r="2224" spans="16:16" x14ac:dyDescent="0.2">
      <c r="P2224" s="76"/>
    </row>
    <row r="2225" spans="16:16" x14ac:dyDescent="0.2">
      <c r="P2225" s="76"/>
    </row>
    <row r="2226" spans="16:16" x14ac:dyDescent="0.2">
      <c r="P2226" s="76"/>
    </row>
    <row r="2227" spans="16:16" x14ac:dyDescent="0.2">
      <c r="P2227" s="76"/>
    </row>
    <row r="2228" spans="16:16" x14ac:dyDescent="0.2">
      <c r="P2228" s="76"/>
    </row>
    <row r="2229" spans="16:16" x14ac:dyDescent="0.2">
      <c r="P2229" s="76"/>
    </row>
    <row r="2230" spans="16:16" x14ac:dyDescent="0.2">
      <c r="P2230" s="76"/>
    </row>
    <row r="2231" spans="16:16" x14ac:dyDescent="0.2">
      <c r="P2231" s="76"/>
    </row>
    <row r="2232" spans="16:16" x14ac:dyDescent="0.2">
      <c r="P2232" s="76"/>
    </row>
    <row r="2233" spans="16:16" x14ac:dyDescent="0.2">
      <c r="P2233" s="76"/>
    </row>
    <row r="2234" spans="16:16" x14ac:dyDescent="0.2">
      <c r="P2234" s="76"/>
    </row>
    <row r="2235" spans="16:16" x14ac:dyDescent="0.2">
      <c r="P2235" s="76"/>
    </row>
    <row r="2236" spans="16:16" x14ac:dyDescent="0.2">
      <c r="P2236" s="76"/>
    </row>
    <row r="2237" spans="16:16" x14ac:dyDescent="0.2">
      <c r="P2237" s="76"/>
    </row>
    <row r="2238" spans="16:16" x14ac:dyDescent="0.2">
      <c r="P2238" s="76"/>
    </row>
    <row r="2239" spans="16:16" x14ac:dyDescent="0.2">
      <c r="P2239" s="76"/>
    </row>
    <row r="2240" spans="16:16" x14ac:dyDescent="0.2">
      <c r="P2240" s="76"/>
    </row>
    <row r="2241" spans="16:16" x14ac:dyDescent="0.2">
      <c r="P2241" s="76"/>
    </row>
    <row r="2242" spans="16:16" x14ac:dyDescent="0.2">
      <c r="P2242" s="76"/>
    </row>
    <row r="2243" spans="16:16" x14ac:dyDescent="0.2">
      <c r="P2243" s="76"/>
    </row>
    <row r="2244" spans="16:16" x14ac:dyDescent="0.2">
      <c r="P2244" s="76"/>
    </row>
    <row r="2245" spans="16:16" x14ac:dyDescent="0.2">
      <c r="P2245" s="76"/>
    </row>
    <row r="2246" spans="16:16" x14ac:dyDescent="0.2">
      <c r="P2246" s="76"/>
    </row>
    <row r="2247" spans="16:16" x14ac:dyDescent="0.2">
      <c r="P2247" s="76"/>
    </row>
    <row r="2248" spans="16:16" x14ac:dyDescent="0.2">
      <c r="P2248" s="76"/>
    </row>
    <row r="2249" spans="16:16" x14ac:dyDescent="0.2">
      <c r="P2249" s="76"/>
    </row>
    <row r="2250" spans="16:16" x14ac:dyDescent="0.2">
      <c r="P2250" s="76"/>
    </row>
    <row r="2251" spans="16:16" x14ac:dyDescent="0.2">
      <c r="P2251" s="76"/>
    </row>
    <row r="2252" spans="16:16" x14ac:dyDescent="0.2">
      <c r="P2252" s="76"/>
    </row>
    <row r="2253" spans="16:16" x14ac:dyDescent="0.2">
      <c r="P2253" s="76"/>
    </row>
    <row r="2254" spans="16:16" x14ac:dyDescent="0.2">
      <c r="P2254" s="76"/>
    </row>
    <row r="2255" spans="16:16" x14ac:dyDescent="0.2">
      <c r="P2255" s="76"/>
    </row>
    <row r="2256" spans="16:16" x14ac:dyDescent="0.2">
      <c r="P2256" s="76"/>
    </row>
    <row r="2257" spans="16:16" x14ac:dyDescent="0.2">
      <c r="P2257" s="76"/>
    </row>
    <row r="2258" spans="16:16" x14ac:dyDescent="0.2">
      <c r="P2258" s="76"/>
    </row>
    <row r="2259" spans="16:16" x14ac:dyDescent="0.2">
      <c r="P2259" s="76"/>
    </row>
    <row r="2260" spans="16:16" x14ac:dyDescent="0.2">
      <c r="P2260" s="76"/>
    </row>
    <row r="2261" spans="16:16" x14ac:dyDescent="0.2">
      <c r="P2261" s="76"/>
    </row>
    <row r="2262" spans="16:16" x14ac:dyDescent="0.2">
      <c r="P2262" s="76"/>
    </row>
    <row r="2263" spans="16:16" x14ac:dyDescent="0.2">
      <c r="P2263" s="76"/>
    </row>
    <row r="2264" spans="16:16" x14ac:dyDescent="0.2">
      <c r="P2264" s="76"/>
    </row>
    <row r="2265" spans="16:16" x14ac:dyDescent="0.2">
      <c r="P2265" s="76"/>
    </row>
    <row r="2266" spans="16:16" x14ac:dyDescent="0.2">
      <c r="P2266" s="76"/>
    </row>
    <row r="2267" spans="16:16" x14ac:dyDescent="0.2">
      <c r="P2267" s="76"/>
    </row>
    <row r="2268" spans="16:16" x14ac:dyDescent="0.2">
      <c r="P2268" s="76"/>
    </row>
    <row r="2269" spans="16:16" x14ac:dyDescent="0.2">
      <c r="P2269" s="76"/>
    </row>
    <row r="2270" spans="16:16" x14ac:dyDescent="0.2">
      <c r="P2270" s="76"/>
    </row>
    <row r="2271" spans="16:16" x14ac:dyDescent="0.2">
      <c r="P2271" s="76"/>
    </row>
    <row r="2272" spans="16:16" x14ac:dyDescent="0.2">
      <c r="P2272" s="76"/>
    </row>
    <row r="2273" spans="16:16" x14ac:dyDescent="0.2">
      <c r="P2273" s="76"/>
    </row>
    <row r="2274" spans="16:16" x14ac:dyDescent="0.2">
      <c r="P2274" s="76"/>
    </row>
    <row r="2275" spans="16:16" x14ac:dyDescent="0.2">
      <c r="P2275" s="76"/>
    </row>
    <row r="2276" spans="16:16" x14ac:dyDescent="0.2">
      <c r="P2276" s="76"/>
    </row>
    <row r="2277" spans="16:16" x14ac:dyDescent="0.2">
      <c r="P2277" s="76"/>
    </row>
    <row r="2278" spans="16:16" x14ac:dyDescent="0.2">
      <c r="P2278" s="76"/>
    </row>
    <row r="2279" spans="16:16" x14ac:dyDescent="0.2">
      <c r="P2279" s="76"/>
    </row>
    <row r="2280" spans="16:16" x14ac:dyDescent="0.2">
      <c r="P2280" s="76"/>
    </row>
    <row r="2281" spans="16:16" x14ac:dyDescent="0.2">
      <c r="P2281" s="76"/>
    </row>
    <row r="2282" spans="16:16" x14ac:dyDescent="0.2">
      <c r="P2282" s="76"/>
    </row>
    <row r="2283" spans="16:16" x14ac:dyDescent="0.2">
      <c r="P2283" s="76"/>
    </row>
    <row r="2284" spans="16:16" x14ac:dyDescent="0.2">
      <c r="P2284" s="76"/>
    </row>
    <row r="2285" spans="16:16" x14ac:dyDescent="0.2">
      <c r="P2285" s="76"/>
    </row>
    <row r="2286" spans="16:16" x14ac:dyDescent="0.2">
      <c r="P2286" s="76"/>
    </row>
    <row r="2287" spans="16:16" x14ac:dyDescent="0.2">
      <c r="P2287" s="76"/>
    </row>
    <row r="2288" spans="16:16" x14ac:dyDescent="0.2">
      <c r="P2288" s="76"/>
    </row>
    <row r="2289" spans="16:16" x14ac:dyDescent="0.2">
      <c r="P2289" s="76"/>
    </row>
    <row r="2290" spans="16:16" x14ac:dyDescent="0.2">
      <c r="P2290" s="76"/>
    </row>
    <row r="2291" spans="16:16" x14ac:dyDescent="0.2">
      <c r="P2291" s="76"/>
    </row>
    <row r="2292" spans="16:16" x14ac:dyDescent="0.2">
      <c r="P2292" s="76"/>
    </row>
    <row r="2293" spans="16:16" x14ac:dyDescent="0.2">
      <c r="P2293" s="76"/>
    </row>
    <row r="2294" spans="16:16" x14ac:dyDescent="0.2">
      <c r="P2294" s="76"/>
    </row>
    <row r="2295" spans="16:16" x14ac:dyDescent="0.2">
      <c r="P2295" s="76"/>
    </row>
    <row r="2296" spans="16:16" x14ac:dyDescent="0.2">
      <c r="P2296" s="76"/>
    </row>
    <row r="2297" spans="16:16" x14ac:dyDescent="0.2">
      <c r="P2297" s="76"/>
    </row>
    <row r="2298" spans="16:16" x14ac:dyDescent="0.2">
      <c r="P2298" s="76"/>
    </row>
    <row r="2299" spans="16:16" x14ac:dyDescent="0.2">
      <c r="P2299" s="76"/>
    </row>
    <row r="2300" spans="16:16" x14ac:dyDescent="0.2">
      <c r="P2300" s="76"/>
    </row>
    <row r="2301" spans="16:16" x14ac:dyDescent="0.2">
      <c r="P2301" s="76"/>
    </row>
    <row r="2302" spans="16:16" x14ac:dyDescent="0.2">
      <c r="P2302" s="76"/>
    </row>
    <row r="2303" spans="16:16" x14ac:dyDescent="0.2">
      <c r="P2303" s="76"/>
    </row>
    <row r="2304" spans="16:16" x14ac:dyDescent="0.2">
      <c r="P2304" s="76"/>
    </row>
    <row r="2305" spans="16:16" x14ac:dyDescent="0.2">
      <c r="P2305" s="76"/>
    </row>
    <row r="2306" spans="16:16" x14ac:dyDescent="0.2">
      <c r="P2306" s="76"/>
    </row>
    <row r="2307" spans="16:16" x14ac:dyDescent="0.2">
      <c r="P2307" s="76"/>
    </row>
    <row r="2308" spans="16:16" x14ac:dyDescent="0.2">
      <c r="P2308" s="76"/>
    </row>
    <row r="2309" spans="16:16" x14ac:dyDescent="0.2">
      <c r="P2309" s="76"/>
    </row>
    <row r="2310" spans="16:16" x14ac:dyDescent="0.2">
      <c r="P2310" s="76"/>
    </row>
    <row r="2311" spans="16:16" x14ac:dyDescent="0.2">
      <c r="P2311" s="76"/>
    </row>
    <row r="2312" spans="16:16" x14ac:dyDescent="0.2">
      <c r="P2312" s="76"/>
    </row>
    <row r="2313" spans="16:16" x14ac:dyDescent="0.2">
      <c r="P2313" s="76"/>
    </row>
    <row r="2314" spans="16:16" x14ac:dyDescent="0.2">
      <c r="P2314" s="76"/>
    </row>
    <row r="2315" spans="16:16" x14ac:dyDescent="0.2">
      <c r="P2315" s="76"/>
    </row>
    <row r="2316" spans="16:16" x14ac:dyDescent="0.2">
      <c r="P2316" s="76"/>
    </row>
    <row r="2317" spans="16:16" x14ac:dyDescent="0.2">
      <c r="P2317" s="76"/>
    </row>
    <row r="2318" spans="16:16" x14ac:dyDescent="0.2">
      <c r="P2318" s="76"/>
    </row>
    <row r="2319" spans="16:16" x14ac:dyDescent="0.2">
      <c r="P2319" s="76"/>
    </row>
    <row r="2320" spans="16:16" x14ac:dyDescent="0.2">
      <c r="P2320" s="76"/>
    </row>
    <row r="2321" spans="16:16" x14ac:dyDescent="0.2">
      <c r="P2321" s="76"/>
    </row>
    <row r="2322" spans="16:16" x14ac:dyDescent="0.2">
      <c r="P2322" s="76"/>
    </row>
    <row r="2323" spans="16:16" x14ac:dyDescent="0.2">
      <c r="P2323" s="76"/>
    </row>
    <row r="2324" spans="16:16" x14ac:dyDescent="0.2">
      <c r="P2324" s="76"/>
    </row>
    <row r="2325" spans="16:16" x14ac:dyDescent="0.2">
      <c r="P2325" s="76"/>
    </row>
    <row r="2326" spans="16:16" x14ac:dyDescent="0.2">
      <c r="P2326" s="76"/>
    </row>
    <row r="2327" spans="16:16" x14ac:dyDescent="0.2">
      <c r="P2327" s="76"/>
    </row>
    <row r="2328" spans="16:16" x14ac:dyDescent="0.2">
      <c r="P2328" s="76"/>
    </row>
    <row r="2329" spans="16:16" x14ac:dyDescent="0.2">
      <c r="P2329" s="76"/>
    </row>
    <row r="2330" spans="16:16" x14ac:dyDescent="0.2">
      <c r="P2330" s="76"/>
    </row>
    <row r="2331" spans="16:16" x14ac:dyDescent="0.2">
      <c r="P2331" s="76"/>
    </row>
    <row r="2332" spans="16:16" x14ac:dyDescent="0.2">
      <c r="P2332" s="76"/>
    </row>
    <row r="2333" spans="16:16" x14ac:dyDescent="0.2">
      <c r="P2333" s="76"/>
    </row>
    <row r="2334" spans="16:16" x14ac:dyDescent="0.2">
      <c r="P2334" s="76"/>
    </row>
    <row r="2335" spans="16:16" x14ac:dyDescent="0.2">
      <c r="P2335" s="76"/>
    </row>
    <row r="2336" spans="16:16" x14ac:dyDescent="0.2">
      <c r="P2336" s="76"/>
    </row>
    <row r="2337" spans="16:16" x14ac:dyDescent="0.2">
      <c r="P2337" s="76"/>
    </row>
    <row r="2338" spans="16:16" x14ac:dyDescent="0.2">
      <c r="P2338" s="76"/>
    </row>
    <row r="2339" spans="16:16" x14ac:dyDescent="0.2">
      <c r="P2339" s="76"/>
    </row>
    <row r="2340" spans="16:16" x14ac:dyDescent="0.2">
      <c r="P2340" s="76"/>
    </row>
    <row r="2341" spans="16:16" x14ac:dyDescent="0.2">
      <c r="P2341" s="76"/>
    </row>
    <row r="2342" spans="16:16" x14ac:dyDescent="0.2">
      <c r="P2342" s="76"/>
    </row>
    <row r="2343" spans="16:16" x14ac:dyDescent="0.2">
      <c r="P2343" s="76"/>
    </row>
    <row r="2344" spans="16:16" x14ac:dyDescent="0.2">
      <c r="P2344" s="76"/>
    </row>
    <row r="2345" spans="16:16" x14ac:dyDescent="0.2">
      <c r="P2345" s="76"/>
    </row>
    <row r="2346" spans="16:16" x14ac:dyDescent="0.2">
      <c r="P2346" s="76"/>
    </row>
    <row r="2347" spans="16:16" x14ac:dyDescent="0.2">
      <c r="P2347" s="76"/>
    </row>
    <row r="2348" spans="16:16" x14ac:dyDescent="0.2">
      <c r="P2348" s="76"/>
    </row>
    <row r="2349" spans="16:16" x14ac:dyDescent="0.2">
      <c r="P2349" s="76"/>
    </row>
    <row r="2350" spans="16:16" x14ac:dyDescent="0.2">
      <c r="P2350" s="76"/>
    </row>
    <row r="2351" spans="16:16" x14ac:dyDescent="0.2">
      <c r="P2351" s="76"/>
    </row>
    <row r="2352" spans="16:16" x14ac:dyDescent="0.2">
      <c r="P2352" s="76"/>
    </row>
    <row r="2353" spans="16:16" x14ac:dyDescent="0.2">
      <c r="P2353" s="76"/>
    </row>
    <row r="2354" spans="16:16" x14ac:dyDescent="0.2">
      <c r="P2354" s="76"/>
    </row>
    <row r="2355" spans="16:16" x14ac:dyDescent="0.2">
      <c r="P2355" s="76"/>
    </row>
    <row r="2356" spans="16:16" x14ac:dyDescent="0.2">
      <c r="P2356" s="76"/>
    </row>
    <row r="2357" spans="16:16" x14ac:dyDescent="0.2">
      <c r="P2357" s="76"/>
    </row>
    <row r="2358" spans="16:16" x14ac:dyDescent="0.2">
      <c r="P2358" s="76"/>
    </row>
    <row r="2359" spans="16:16" x14ac:dyDescent="0.2">
      <c r="P2359" s="76"/>
    </row>
    <row r="2360" spans="16:16" x14ac:dyDescent="0.2">
      <c r="P2360" s="76"/>
    </row>
    <row r="2361" spans="16:16" x14ac:dyDescent="0.2">
      <c r="P2361" s="76"/>
    </row>
    <row r="2362" spans="16:16" x14ac:dyDescent="0.2">
      <c r="P2362" s="76"/>
    </row>
    <row r="2363" spans="16:16" x14ac:dyDescent="0.2">
      <c r="P2363" s="76"/>
    </row>
    <row r="2364" spans="16:16" x14ac:dyDescent="0.2">
      <c r="P2364" s="76"/>
    </row>
    <row r="2365" spans="16:16" x14ac:dyDescent="0.2">
      <c r="P2365" s="76"/>
    </row>
    <row r="2366" spans="16:16" x14ac:dyDescent="0.2">
      <c r="P2366" s="76"/>
    </row>
    <row r="2367" spans="16:16" x14ac:dyDescent="0.2">
      <c r="P2367" s="76"/>
    </row>
    <row r="2368" spans="16:16" x14ac:dyDescent="0.2">
      <c r="P2368" s="76"/>
    </row>
    <row r="2369" spans="16:16" x14ac:dyDescent="0.2">
      <c r="P2369" s="76"/>
    </row>
    <row r="2370" spans="16:16" x14ac:dyDescent="0.2">
      <c r="P2370" s="76"/>
    </row>
    <row r="2371" spans="16:16" x14ac:dyDescent="0.2">
      <c r="P2371" s="76"/>
    </row>
    <row r="2372" spans="16:16" x14ac:dyDescent="0.2">
      <c r="P2372" s="76"/>
    </row>
    <row r="2373" spans="16:16" x14ac:dyDescent="0.2">
      <c r="P2373" s="76"/>
    </row>
    <row r="2374" spans="16:16" x14ac:dyDescent="0.2">
      <c r="P2374" s="76"/>
    </row>
    <row r="2375" spans="16:16" x14ac:dyDescent="0.2">
      <c r="P2375" s="76"/>
    </row>
    <row r="2376" spans="16:16" x14ac:dyDescent="0.2">
      <c r="P2376" s="76"/>
    </row>
    <row r="2377" spans="16:16" x14ac:dyDescent="0.2">
      <c r="P2377" s="76"/>
    </row>
    <row r="2378" spans="16:16" x14ac:dyDescent="0.2">
      <c r="P2378" s="76"/>
    </row>
    <row r="2379" spans="16:16" x14ac:dyDescent="0.2">
      <c r="P2379" s="76"/>
    </row>
    <row r="2380" spans="16:16" x14ac:dyDescent="0.2">
      <c r="P2380" s="76"/>
    </row>
    <row r="2381" spans="16:16" x14ac:dyDescent="0.2">
      <c r="P2381" s="76"/>
    </row>
    <row r="2382" spans="16:16" x14ac:dyDescent="0.2">
      <c r="P2382" s="76"/>
    </row>
    <row r="2383" spans="16:16" x14ac:dyDescent="0.2">
      <c r="P2383" s="76"/>
    </row>
    <row r="2384" spans="16:16" x14ac:dyDescent="0.2">
      <c r="P2384" s="76"/>
    </row>
    <row r="2385" spans="16:16" x14ac:dyDescent="0.2">
      <c r="P2385" s="76"/>
    </row>
    <row r="2386" spans="16:16" x14ac:dyDescent="0.2">
      <c r="P2386" s="76"/>
    </row>
    <row r="2387" spans="16:16" x14ac:dyDescent="0.2">
      <c r="P2387" s="76"/>
    </row>
    <row r="2388" spans="16:16" x14ac:dyDescent="0.2">
      <c r="P2388" s="76"/>
    </row>
    <row r="2389" spans="16:16" x14ac:dyDescent="0.2">
      <c r="P2389" s="76"/>
    </row>
    <row r="2390" spans="16:16" x14ac:dyDescent="0.2">
      <c r="P2390" s="76"/>
    </row>
    <row r="2391" spans="16:16" x14ac:dyDescent="0.2">
      <c r="P2391" s="76"/>
    </row>
    <row r="2392" spans="16:16" x14ac:dyDescent="0.2">
      <c r="P2392" s="76"/>
    </row>
    <row r="2393" spans="16:16" x14ac:dyDescent="0.2">
      <c r="P2393" s="76"/>
    </row>
    <row r="2394" spans="16:16" x14ac:dyDescent="0.2">
      <c r="P2394" s="76"/>
    </row>
    <row r="2395" spans="16:16" x14ac:dyDescent="0.2">
      <c r="P2395" s="76"/>
    </row>
    <row r="2396" spans="16:16" x14ac:dyDescent="0.2">
      <c r="P2396" s="76"/>
    </row>
    <row r="2397" spans="16:16" x14ac:dyDescent="0.2">
      <c r="P2397" s="76"/>
    </row>
    <row r="2398" spans="16:16" x14ac:dyDescent="0.2">
      <c r="P2398" s="76"/>
    </row>
    <row r="2399" spans="16:16" x14ac:dyDescent="0.2">
      <c r="P2399" s="76"/>
    </row>
    <row r="2400" spans="16:16" x14ac:dyDescent="0.2">
      <c r="P2400" s="76"/>
    </row>
    <row r="2401" spans="16:16" x14ac:dyDescent="0.2">
      <c r="P2401" s="76"/>
    </row>
    <row r="2402" spans="16:16" x14ac:dyDescent="0.2">
      <c r="P2402" s="76"/>
    </row>
    <row r="2403" spans="16:16" x14ac:dyDescent="0.2">
      <c r="P2403" s="76"/>
    </row>
    <row r="2404" spans="16:16" x14ac:dyDescent="0.2">
      <c r="P2404" s="76"/>
    </row>
    <row r="2405" spans="16:16" x14ac:dyDescent="0.2">
      <c r="P2405" s="76"/>
    </row>
    <row r="2406" spans="16:16" x14ac:dyDescent="0.2">
      <c r="P2406" s="76"/>
    </row>
    <row r="2407" spans="16:16" x14ac:dyDescent="0.2">
      <c r="P2407" s="76"/>
    </row>
    <row r="2408" spans="16:16" x14ac:dyDescent="0.2">
      <c r="P2408" s="76"/>
    </row>
    <row r="2409" spans="16:16" x14ac:dyDescent="0.2">
      <c r="P2409" s="76"/>
    </row>
    <row r="2410" spans="16:16" x14ac:dyDescent="0.2">
      <c r="P2410" s="76"/>
    </row>
    <row r="2411" spans="16:16" x14ac:dyDescent="0.2">
      <c r="P2411" s="76"/>
    </row>
    <row r="2412" spans="16:16" x14ac:dyDescent="0.2">
      <c r="P2412" s="76"/>
    </row>
    <row r="2413" spans="16:16" x14ac:dyDescent="0.2">
      <c r="P2413" s="76"/>
    </row>
    <row r="2414" spans="16:16" x14ac:dyDescent="0.2">
      <c r="P2414" s="76"/>
    </row>
    <row r="2415" spans="16:16" x14ac:dyDescent="0.2">
      <c r="P2415" s="76"/>
    </row>
    <row r="2416" spans="16:16" x14ac:dyDescent="0.2">
      <c r="P2416" s="76"/>
    </row>
    <row r="2417" spans="16:16" x14ac:dyDescent="0.2">
      <c r="P2417" s="76"/>
    </row>
    <row r="2418" spans="16:16" x14ac:dyDescent="0.2">
      <c r="P2418" s="76"/>
    </row>
    <row r="2419" spans="16:16" x14ac:dyDescent="0.2">
      <c r="P2419" s="76"/>
    </row>
    <row r="2420" spans="16:16" x14ac:dyDescent="0.2">
      <c r="P2420" s="76"/>
    </row>
    <row r="2421" spans="16:16" x14ac:dyDescent="0.2">
      <c r="P2421" s="76"/>
    </row>
    <row r="2422" spans="16:16" x14ac:dyDescent="0.2">
      <c r="P2422" s="76"/>
    </row>
    <row r="2423" spans="16:16" x14ac:dyDescent="0.2">
      <c r="P2423" s="76"/>
    </row>
    <row r="2424" spans="16:16" x14ac:dyDescent="0.2">
      <c r="P2424" s="76"/>
    </row>
    <row r="2425" spans="16:16" x14ac:dyDescent="0.2">
      <c r="P2425" s="76"/>
    </row>
    <row r="2426" spans="16:16" x14ac:dyDescent="0.2">
      <c r="P2426" s="76"/>
    </row>
    <row r="2427" spans="16:16" x14ac:dyDescent="0.2">
      <c r="P2427" s="76"/>
    </row>
    <row r="2428" spans="16:16" x14ac:dyDescent="0.2">
      <c r="P2428" s="76"/>
    </row>
    <row r="2429" spans="16:16" x14ac:dyDescent="0.2">
      <c r="P2429" s="76"/>
    </row>
    <row r="2430" spans="16:16" x14ac:dyDescent="0.2">
      <c r="P2430" s="76"/>
    </row>
    <row r="2431" spans="16:16" x14ac:dyDescent="0.2">
      <c r="P2431" s="76"/>
    </row>
    <row r="2432" spans="16:16" x14ac:dyDescent="0.2">
      <c r="P2432" s="76"/>
    </row>
    <row r="2433" spans="16:16" x14ac:dyDescent="0.2">
      <c r="P2433" s="76"/>
    </row>
    <row r="2434" spans="16:16" x14ac:dyDescent="0.2">
      <c r="P2434" s="76"/>
    </row>
    <row r="2435" spans="16:16" x14ac:dyDescent="0.2">
      <c r="P2435" s="76"/>
    </row>
    <row r="2436" spans="16:16" x14ac:dyDescent="0.2">
      <c r="P2436" s="76"/>
    </row>
    <row r="2437" spans="16:16" x14ac:dyDescent="0.2">
      <c r="P2437" s="76"/>
    </row>
    <row r="2438" spans="16:16" x14ac:dyDescent="0.2">
      <c r="P2438" s="76"/>
    </row>
    <row r="2439" spans="16:16" x14ac:dyDescent="0.2">
      <c r="P2439" s="76"/>
    </row>
    <row r="2440" spans="16:16" x14ac:dyDescent="0.2">
      <c r="P2440" s="76"/>
    </row>
    <row r="2441" spans="16:16" x14ac:dyDescent="0.2">
      <c r="P2441" s="76"/>
    </row>
    <row r="2442" spans="16:16" x14ac:dyDescent="0.2">
      <c r="P2442" s="76"/>
    </row>
    <row r="2443" spans="16:16" x14ac:dyDescent="0.2">
      <c r="P2443" s="76"/>
    </row>
    <row r="2444" spans="16:16" x14ac:dyDescent="0.2">
      <c r="P2444" s="76"/>
    </row>
    <row r="2445" spans="16:16" x14ac:dyDescent="0.2">
      <c r="P2445" s="76"/>
    </row>
    <row r="2446" spans="16:16" x14ac:dyDescent="0.2">
      <c r="P2446" s="76"/>
    </row>
    <row r="2447" spans="16:16" x14ac:dyDescent="0.2">
      <c r="P2447" s="76"/>
    </row>
    <row r="2448" spans="16:16" x14ac:dyDescent="0.2">
      <c r="P2448" s="76"/>
    </row>
    <row r="2449" spans="16:16" x14ac:dyDescent="0.2">
      <c r="P2449" s="76"/>
    </row>
    <row r="2450" spans="16:16" x14ac:dyDescent="0.2">
      <c r="P2450" s="76"/>
    </row>
    <row r="2451" spans="16:16" x14ac:dyDescent="0.2">
      <c r="P2451" s="76"/>
    </row>
    <row r="2452" spans="16:16" x14ac:dyDescent="0.2">
      <c r="P2452" s="76"/>
    </row>
    <row r="2453" spans="16:16" x14ac:dyDescent="0.2">
      <c r="P2453" s="76"/>
    </row>
    <row r="2454" spans="16:16" x14ac:dyDescent="0.2">
      <c r="P2454" s="76"/>
    </row>
    <row r="2455" spans="16:16" x14ac:dyDescent="0.2">
      <c r="P2455" s="76"/>
    </row>
    <row r="2456" spans="16:16" x14ac:dyDescent="0.2">
      <c r="P2456" s="76"/>
    </row>
    <row r="2457" spans="16:16" x14ac:dyDescent="0.2">
      <c r="P2457" s="76"/>
    </row>
    <row r="2458" spans="16:16" x14ac:dyDescent="0.2">
      <c r="P2458" s="76"/>
    </row>
    <row r="2459" spans="16:16" x14ac:dyDescent="0.2">
      <c r="P2459" s="76"/>
    </row>
    <row r="2460" spans="16:16" x14ac:dyDescent="0.2">
      <c r="P2460" s="76"/>
    </row>
    <row r="2461" spans="16:16" x14ac:dyDescent="0.2">
      <c r="P2461" s="76"/>
    </row>
    <row r="2462" spans="16:16" x14ac:dyDescent="0.2">
      <c r="P2462" s="76"/>
    </row>
    <row r="2463" spans="16:16" x14ac:dyDescent="0.2">
      <c r="P2463" s="76"/>
    </row>
    <row r="2464" spans="16:16" x14ac:dyDescent="0.2">
      <c r="P2464" s="76"/>
    </row>
    <row r="2465" spans="16:16" x14ac:dyDescent="0.2">
      <c r="P2465" s="76"/>
    </row>
    <row r="2466" spans="16:16" x14ac:dyDescent="0.2">
      <c r="P2466" s="76"/>
    </row>
    <row r="2467" spans="16:16" x14ac:dyDescent="0.2">
      <c r="P2467" s="76"/>
    </row>
    <row r="2468" spans="16:16" x14ac:dyDescent="0.2">
      <c r="P2468" s="76"/>
    </row>
    <row r="2469" spans="16:16" x14ac:dyDescent="0.2">
      <c r="P2469" s="76"/>
    </row>
    <row r="2470" spans="16:16" x14ac:dyDescent="0.2">
      <c r="P2470" s="76"/>
    </row>
    <row r="2471" spans="16:16" x14ac:dyDescent="0.2">
      <c r="P2471" s="76"/>
    </row>
    <row r="2472" spans="16:16" x14ac:dyDescent="0.2">
      <c r="P2472" s="76"/>
    </row>
    <row r="2473" spans="16:16" x14ac:dyDescent="0.2">
      <c r="P2473" s="76"/>
    </row>
    <row r="2474" spans="16:16" x14ac:dyDescent="0.2">
      <c r="P2474" s="76"/>
    </row>
    <row r="2475" spans="16:16" x14ac:dyDescent="0.2">
      <c r="P2475" s="76"/>
    </row>
    <row r="2476" spans="16:16" x14ac:dyDescent="0.2">
      <c r="P2476" s="76"/>
    </row>
    <row r="2477" spans="16:16" x14ac:dyDescent="0.2">
      <c r="P2477" s="76"/>
    </row>
    <row r="2478" spans="16:16" x14ac:dyDescent="0.2">
      <c r="P2478" s="76"/>
    </row>
    <row r="2479" spans="16:16" x14ac:dyDescent="0.2">
      <c r="P2479" s="76"/>
    </row>
    <row r="2480" spans="16:16" x14ac:dyDescent="0.2">
      <c r="P2480" s="76"/>
    </row>
    <row r="2481" spans="16:16" x14ac:dyDescent="0.2">
      <c r="P2481" s="76"/>
    </row>
    <row r="2482" spans="16:16" x14ac:dyDescent="0.2">
      <c r="P2482" s="76"/>
    </row>
    <row r="2483" spans="16:16" x14ac:dyDescent="0.2">
      <c r="P2483" s="76"/>
    </row>
    <row r="2484" spans="16:16" x14ac:dyDescent="0.2">
      <c r="P2484" s="76"/>
    </row>
    <row r="2485" spans="16:16" x14ac:dyDescent="0.2">
      <c r="P2485" s="76"/>
    </row>
    <row r="2486" spans="16:16" x14ac:dyDescent="0.2">
      <c r="P2486" s="76"/>
    </row>
    <row r="2487" spans="16:16" x14ac:dyDescent="0.2">
      <c r="P2487" s="76"/>
    </row>
    <row r="2488" spans="16:16" x14ac:dyDescent="0.2">
      <c r="P2488" s="76"/>
    </row>
    <row r="2489" spans="16:16" x14ac:dyDescent="0.2">
      <c r="P2489" s="76"/>
    </row>
    <row r="2490" spans="16:16" x14ac:dyDescent="0.2">
      <c r="P2490" s="76"/>
    </row>
    <row r="2491" spans="16:16" x14ac:dyDescent="0.2">
      <c r="P2491" s="76"/>
    </row>
    <row r="2492" spans="16:16" x14ac:dyDescent="0.2">
      <c r="P2492" s="76"/>
    </row>
    <row r="2493" spans="16:16" x14ac:dyDescent="0.2">
      <c r="P2493" s="76"/>
    </row>
    <row r="2494" spans="16:16" x14ac:dyDescent="0.2">
      <c r="P2494" s="76"/>
    </row>
    <row r="2495" spans="16:16" x14ac:dyDescent="0.2">
      <c r="P2495" s="76"/>
    </row>
    <row r="2496" spans="16:16" x14ac:dyDescent="0.2">
      <c r="P2496" s="76"/>
    </row>
    <row r="2497" spans="16:16" x14ac:dyDescent="0.2">
      <c r="P2497" s="76"/>
    </row>
    <row r="2498" spans="16:16" x14ac:dyDescent="0.2">
      <c r="P2498" s="76"/>
    </row>
    <row r="2499" spans="16:16" x14ac:dyDescent="0.2">
      <c r="P2499" s="76"/>
    </row>
    <row r="2500" spans="16:16" x14ac:dyDescent="0.2">
      <c r="P2500" s="76"/>
    </row>
    <row r="2501" spans="16:16" x14ac:dyDescent="0.2">
      <c r="P2501" s="76"/>
    </row>
    <row r="2502" spans="16:16" x14ac:dyDescent="0.2">
      <c r="P2502" s="76"/>
    </row>
    <row r="2503" spans="16:16" x14ac:dyDescent="0.2">
      <c r="P2503" s="76"/>
    </row>
    <row r="2504" spans="16:16" x14ac:dyDescent="0.2">
      <c r="P2504" s="76"/>
    </row>
    <row r="2505" spans="16:16" x14ac:dyDescent="0.2">
      <c r="P2505" s="76"/>
    </row>
    <row r="2506" spans="16:16" x14ac:dyDescent="0.2">
      <c r="P2506" s="76"/>
    </row>
    <row r="2507" spans="16:16" x14ac:dyDescent="0.2">
      <c r="P2507" s="76"/>
    </row>
    <row r="2508" spans="16:16" x14ac:dyDescent="0.2">
      <c r="P2508" s="76"/>
    </row>
    <row r="2509" spans="16:16" x14ac:dyDescent="0.2">
      <c r="P2509" s="76"/>
    </row>
    <row r="2510" spans="16:16" x14ac:dyDescent="0.2">
      <c r="P2510" s="76"/>
    </row>
    <row r="2511" spans="16:16" x14ac:dyDescent="0.2">
      <c r="P2511" s="76"/>
    </row>
    <row r="2512" spans="16:16" x14ac:dyDescent="0.2">
      <c r="P2512" s="76"/>
    </row>
    <row r="2513" spans="16:16" x14ac:dyDescent="0.2">
      <c r="P2513" s="76"/>
    </row>
    <row r="2514" spans="16:16" x14ac:dyDescent="0.2">
      <c r="P2514" s="76"/>
    </row>
    <row r="2515" spans="16:16" x14ac:dyDescent="0.2">
      <c r="P2515" s="76"/>
    </row>
    <row r="2516" spans="16:16" x14ac:dyDescent="0.2">
      <c r="P2516" s="76"/>
    </row>
    <row r="2517" spans="16:16" x14ac:dyDescent="0.2">
      <c r="P2517" s="76"/>
    </row>
    <row r="2518" spans="16:16" x14ac:dyDescent="0.2">
      <c r="P2518" s="76"/>
    </row>
    <row r="2519" spans="16:16" x14ac:dyDescent="0.2">
      <c r="P2519" s="76"/>
    </row>
    <row r="2520" spans="16:16" x14ac:dyDescent="0.2">
      <c r="P2520" s="76"/>
    </row>
    <row r="2521" spans="16:16" x14ac:dyDescent="0.2">
      <c r="P2521" s="76"/>
    </row>
    <row r="2522" spans="16:16" x14ac:dyDescent="0.2">
      <c r="P2522" s="76"/>
    </row>
    <row r="2523" spans="16:16" x14ac:dyDescent="0.2">
      <c r="P2523" s="76"/>
    </row>
    <row r="2524" spans="16:16" x14ac:dyDescent="0.2">
      <c r="P2524" s="76"/>
    </row>
    <row r="2525" spans="16:16" x14ac:dyDescent="0.2">
      <c r="P2525" s="76"/>
    </row>
    <row r="2526" spans="16:16" x14ac:dyDescent="0.2">
      <c r="P2526" s="76"/>
    </row>
    <row r="2527" spans="16:16" x14ac:dyDescent="0.2">
      <c r="P2527" s="76"/>
    </row>
    <row r="2528" spans="16:16" x14ac:dyDescent="0.2">
      <c r="P2528" s="76"/>
    </row>
    <row r="2529" spans="16:16" x14ac:dyDescent="0.2">
      <c r="P2529" s="76"/>
    </row>
    <row r="2530" spans="16:16" x14ac:dyDescent="0.2">
      <c r="P2530" s="76"/>
    </row>
    <row r="2531" spans="16:16" x14ac:dyDescent="0.2">
      <c r="P2531" s="76"/>
    </row>
    <row r="2532" spans="16:16" x14ac:dyDescent="0.2">
      <c r="P2532" s="76"/>
    </row>
    <row r="2533" spans="16:16" x14ac:dyDescent="0.2">
      <c r="P2533" s="76"/>
    </row>
    <row r="2534" spans="16:16" x14ac:dyDescent="0.2">
      <c r="P2534" s="76"/>
    </row>
    <row r="2535" spans="16:16" x14ac:dyDescent="0.2">
      <c r="P2535" s="76"/>
    </row>
    <row r="2536" spans="16:16" x14ac:dyDescent="0.2">
      <c r="P2536" s="76"/>
    </row>
    <row r="2537" spans="16:16" x14ac:dyDescent="0.2">
      <c r="P2537" s="76"/>
    </row>
    <row r="2538" spans="16:16" x14ac:dyDescent="0.2">
      <c r="P2538" s="76"/>
    </row>
    <row r="2539" spans="16:16" x14ac:dyDescent="0.2">
      <c r="P2539" s="76"/>
    </row>
    <row r="2540" spans="16:16" x14ac:dyDescent="0.2">
      <c r="P2540" s="76"/>
    </row>
    <row r="2541" spans="16:16" x14ac:dyDescent="0.2">
      <c r="P2541" s="76"/>
    </row>
    <row r="2542" spans="16:16" x14ac:dyDescent="0.2">
      <c r="P2542" s="76"/>
    </row>
    <row r="2543" spans="16:16" x14ac:dyDescent="0.2">
      <c r="P2543" s="76"/>
    </row>
    <row r="2544" spans="16:16" x14ac:dyDescent="0.2">
      <c r="P2544" s="76"/>
    </row>
    <row r="2545" spans="16:16" x14ac:dyDescent="0.2">
      <c r="P2545" s="76"/>
    </row>
    <row r="2546" spans="16:16" x14ac:dyDescent="0.2">
      <c r="P2546" s="76"/>
    </row>
    <row r="2547" spans="16:16" x14ac:dyDescent="0.2">
      <c r="P2547" s="76"/>
    </row>
    <row r="2548" spans="16:16" x14ac:dyDescent="0.2">
      <c r="P2548" s="76"/>
    </row>
    <row r="2549" spans="16:16" x14ac:dyDescent="0.2">
      <c r="P2549" s="76"/>
    </row>
    <row r="2550" spans="16:16" x14ac:dyDescent="0.2">
      <c r="P2550" s="76"/>
    </row>
    <row r="2551" spans="16:16" x14ac:dyDescent="0.2">
      <c r="P2551" s="76"/>
    </row>
    <row r="2552" spans="16:16" x14ac:dyDescent="0.2">
      <c r="P2552" s="76"/>
    </row>
    <row r="2553" spans="16:16" x14ac:dyDescent="0.2">
      <c r="P2553" s="76"/>
    </row>
    <row r="2554" spans="16:16" x14ac:dyDescent="0.2">
      <c r="P2554" s="76"/>
    </row>
    <row r="2555" spans="16:16" x14ac:dyDescent="0.2">
      <c r="P2555" s="76"/>
    </row>
    <row r="2556" spans="16:16" x14ac:dyDescent="0.2">
      <c r="P2556" s="76"/>
    </row>
    <row r="2557" spans="16:16" x14ac:dyDescent="0.2">
      <c r="P2557" s="76"/>
    </row>
    <row r="2558" spans="16:16" x14ac:dyDescent="0.2">
      <c r="P2558" s="76"/>
    </row>
    <row r="2559" spans="16:16" x14ac:dyDescent="0.2">
      <c r="P2559" s="76"/>
    </row>
    <row r="2560" spans="16:16" x14ac:dyDescent="0.2">
      <c r="P2560" s="76"/>
    </row>
    <row r="2561" spans="16:16" x14ac:dyDescent="0.2">
      <c r="P2561" s="76"/>
    </row>
    <row r="2562" spans="16:16" x14ac:dyDescent="0.2">
      <c r="P2562" s="76"/>
    </row>
    <row r="2563" spans="16:16" x14ac:dyDescent="0.2">
      <c r="P2563" s="76"/>
    </row>
    <row r="2564" spans="16:16" x14ac:dyDescent="0.2">
      <c r="P2564" s="76"/>
    </row>
    <row r="2565" spans="16:16" x14ac:dyDescent="0.2">
      <c r="P2565" s="76"/>
    </row>
    <row r="2566" spans="16:16" x14ac:dyDescent="0.2">
      <c r="P2566" s="76"/>
    </row>
    <row r="2567" spans="16:16" x14ac:dyDescent="0.2">
      <c r="P2567" s="76"/>
    </row>
    <row r="2568" spans="16:16" x14ac:dyDescent="0.2">
      <c r="P2568" s="76"/>
    </row>
    <row r="2569" spans="16:16" x14ac:dyDescent="0.2">
      <c r="P2569" s="76"/>
    </row>
    <row r="2570" spans="16:16" x14ac:dyDescent="0.2">
      <c r="P2570" s="76"/>
    </row>
    <row r="2571" spans="16:16" x14ac:dyDescent="0.2">
      <c r="P2571" s="76"/>
    </row>
    <row r="2572" spans="16:16" x14ac:dyDescent="0.2">
      <c r="P2572" s="76"/>
    </row>
    <row r="2573" spans="16:16" x14ac:dyDescent="0.2">
      <c r="P2573" s="76"/>
    </row>
    <row r="2574" spans="16:16" x14ac:dyDescent="0.2">
      <c r="P2574" s="76"/>
    </row>
    <row r="2575" spans="16:16" x14ac:dyDescent="0.2">
      <c r="P2575" s="76"/>
    </row>
    <row r="2576" spans="16:16" x14ac:dyDescent="0.2">
      <c r="P2576" s="76"/>
    </row>
    <row r="2577" spans="16:16" x14ac:dyDescent="0.2">
      <c r="P2577" s="76"/>
    </row>
    <row r="2578" spans="16:16" x14ac:dyDescent="0.2">
      <c r="P2578" s="76"/>
    </row>
    <row r="2579" spans="16:16" x14ac:dyDescent="0.2">
      <c r="P2579" s="76"/>
    </row>
    <row r="2580" spans="16:16" x14ac:dyDescent="0.2">
      <c r="P2580" s="76"/>
    </row>
    <row r="2581" spans="16:16" x14ac:dyDescent="0.2">
      <c r="P2581" s="76"/>
    </row>
    <row r="2582" spans="16:16" x14ac:dyDescent="0.2">
      <c r="P2582" s="76"/>
    </row>
    <row r="2583" spans="16:16" x14ac:dyDescent="0.2">
      <c r="P2583" s="76"/>
    </row>
    <row r="2584" spans="16:16" x14ac:dyDescent="0.2">
      <c r="P2584" s="76"/>
    </row>
    <row r="2585" spans="16:16" x14ac:dyDescent="0.2">
      <c r="P2585" s="76"/>
    </row>
    <row r="2586" spans="16:16" x14ac:dyDescent="0.2">
      <c r="P2586" s="76"/>
    </row>
    <row r="2587" spans="16:16" x14ac:dyDescent="0.2">
      <c r="P2587" s="76"/>
    </row>
    <row r="2588" spans="16:16" x14ac:dyDescent="0.2">
      <c r="P2588" s="76"/>
    </row>
    <row r="2589" spans="16:16" x14ac:dyDescent="0.2">
      <c r="P2589" s="76"/>
    </row>
    <row r="2590" spans="16:16" x14ac:dyDescent="0.2">
      <c r="P2590" s="76"/>
    </row>
    <row r="2591" spans="16:16" x14ac:dyDescent="0.2">
      <c r="P2591" s="76"/>
    </row>
    <row r="2592" spans="16:16" x14ac:dyDescent="0.2">
      <c r="P2592" s="76"/>
    </row>
    <row r="2593" spans="16:16" x14ac:dyDescent="0.2">
      <c r="P2593" s="76"/>
    </row>
    <row r="2594" spans="16:16" x14ac:dyDescent="0.2">
      <c r="P2594" s="76"/>
    </row>
    <row r="2595" spans="16:16" x14ac:dyDescent="0.2">
      <c r="P2595" s="76"/>
    </row>
    <row r="2596" spans="16:16" x14ac:dyDescent="0.2">
      <c r="P2596" s="76"/>
    </row>
    <row r="2597" spans="16:16" x14ac:dyDescent="0.2">
      <c r="P2597" s="76"/>
    </row>
    <row r="2598" spans="16:16" x14ac:dyDescent="0.2">
      <c r="P2598" s="76"/>
    </row>
    <row r="2599" spans="16:16" x14ac:dyDescent="0.2">
      <c r="P2599" s="76"/>
    </row>
    <row r="2600" spans="16:16" x14ac:dyDescent="0.2">
      <c r="P2600" s="76"/>
    </row>
    <row r="2601" spans="16:16" x14ac:dyDescent="0.2">
      <c r="P2601" s="76"/>
    </row>
    <row r="2602" spans="16:16" x14ac:dyDescent="0.2">
      <c r="P2602" s="76"/>
    </row>
    <row r="2603" spans="16:16" x14ac:dyDescent="0.2">
      <c r="P2603" s="76"/>
    </row>
    <row r="2604" spans="16:16" x14ac:dyDescent="0.2">
      <c r="P2604" s="76"/>
    </row>
    <row r="2605" spans="16:16" x14ac:dyDescent="0.2">
      <c r="P2605" s="76"/>
    </row>
    <row r="2606" spans="16:16" x14ac:dyDescent="0.2">
      <c r="P2606" s="76"/>
    </row>
    <row r="2607" spans="16:16" x14ac:dyDescent="0.2">
      <c r="P2607" s="76"/>
    </row>
    <row r="2608" spans="16:16" x14ac:dyDescent="0.2">
      <c r="P2608" s="76"/>
    </row>
    <row r="2609" spans="16:16" x14ac:dyDescent="0.2">
      <c r="P2609" s="76"/>
    </row>
    <row r="2610" spans="16:16" x14ac:dyDescent="0.2">
      <c r="P2610" s="76"/>
    </row>
    <row r="2611" spans="16:16" x14ac:dyDescent="0.2">
      <c r="P2611" s="76"/>
    </row>
    <row r="2612" spans="16:16" x14ac:dyDescent="0.2">
      <c r="P2612" s="76"/>
    </row>
    <row r="2613" spans="16:16" x14ac:dyDescent="0.2">
      <c r="P2613" s="76"/>
    </row>
    <row r="2614" spans="16:16" x14ac:dyDescent="0.2">
      <c r="P2614" s="76"/>
    </row>
    <row r="2615" spans="16:16" x14ac:dyDescent="0.2">
      <c r="P2615" s="76"/>
    </row>
    <row r="2616" spans="16:16" x14ac:dyDescent="0.2">
      <c r="P2616" s="76"/>
    </row>
    <row r="2617" spans="16:16" x14ac:dyDescent="0.2">
      <c r="P2617" s="76"/>
    </row>
    <row r="2618" spans="16:16" x14ac:dyDescent="0.2">
      <c r="P2618" s="76"/>
    </row>
    <row r="2619" spans="16:16" x14ac:dyDescent="0.2">
      <c r="P2619" s="76"/>
    </row>
    <row r="2620" spans="16:16" x14ac:dyDescent="0.2">
      <c r="P2620" s="76"/>
    </row>
    <row r="2621" spans="16:16" x14ac:dyDescent="0.2">
      <c r="P2621" s="76"/>
    </row>
    <row r="2622" spans="16:16" x14ac:dyDescent="0.2">
      <c r="P2622" s="76"/>
    </row>
    <row r="2623" spans="16:16" x14ac:dyDescent="0.2">
      <c r="P2623" s="76"/>
    </row>
    <row r="2624" spans="16:16" x14ac:dyDescent="0.2">
      <c r="P2624" s="76"/>
    </row>
    <row r="2625" spans="16:16" x14ac:dyDescent="0.2">
      <c r="P2625" s="76"/>
    </row>
    <row r="2626" spans="16:16" x14ac:dyDescent="0.2">
      <c r="P2626" s="76"/>
    </row>
    <row r="2627" spans="16:16" x14ac:dyDescent="0.2">
      <c r="P2627" s="76"/>
    </row>
    <row r="2628" spans="16:16" x14ac:dyDescent="0.2">
      <c r="P2628" s="76"/>
    </row>
    <row r="2629" spans="16:16" x14ac:dyDescent="0.2">
      <c r="P2629" s="76"/>
    </row>
    <row r="2630" spans="16:16" x14ac:dyDescent="0.2">
      <c r="P2630" s="76"/>
    </row>
    <row r="2631" spans="16:16" x14ac:dyDescent="0.2">
      <c r="P2631" s="76"/>
    </row>
    <row r="2632" spans="16:16" x14ac:dyDescent="0.2">
      <c r="P2632" s="76"/>
    </row>
    <row r="2633" spans="16:16" x14ac:dyDescent="0.2">
      <c r="P2633" s="76"/>
    </row>
    <row r="2634" spans="16:16" x14ac:dyDescent="0.2">
      <c r="P2634" s="76"/>
    </row>
    <row r="2635" spans="16:16" x14ac:dyDescent="0.2">
      <c r="P2635" s="76"/>
    </row>
    <row r="2636" spans="16:16" x14ac:dyDescent="0.2">
      <c r="P2636" s="76"/>
    </row>
    <row r="2637" spans="16:16" x14ac:dyDescent="0.2">
      <c r="P2637" s="76"/>
    </row>
    <row r="2638" spans="16:16" x14ac:dyDescent="0.2">
      <c r="P2638" s="76"/>
    </row>
    <row r="2639" spans="16:16" x14ac:dyDescent="0.2">
      <c r="P2639" s="76"/>
    </row>
    <row r="2640" spans="16:16" x14ac:dyDescent="0.2">
      <c r="P2640" s="76"/>
    </row>
    <row r="2641" spans="16:16" x14ac:dyDescent="0.2">
      <c r="P2641" s="76"/>
    </row>
    <row r="2642" spans="16:16" x14ac:dyDescent="0.2">
      <c r="P2642" s="76"/>
    </row>
    <row r="2643" spans="16:16" x14ac:dyDescent="0.2">
      <c r="P2643" s="76"/>
    </row>
    <row r="2644" spans="16:16" x14ac:dyDescent="0.2">
      <c r="P2644" s="76"/>
    </row>
    <row r="2645" spans="16:16" x14ac:dyDescent="0.2">
      <c r="P2645" s="76"/>
    </row>
    <row r="2646" spans="16:16" x14ac:dyDescent="0.2">
      <c r="P2646" s="76"/>
    </row>
    <row r="2647" spans="16:16" x14ac:dyDescent="0.2">
      <c r="P2647" s="76"/>
    </row>
    <row r="2648" spans="16:16" x14ac:dyDescent="0.2">
      <c r="P2648" s="76"/>
    </row>
    <row r="2649" spans="16:16" x14ac:dyDescent="0.2">
      <c r="P2649" s="76"/>
    </row>
    <row r="2650" spans="16:16" x14ac:dyDescent="0.2">
      <c r="P2650" s="76"/>
    </row>
    <row r="2651" spans="16:16" x14ac:dyDescent="0.2">
      <c r="P2651" s="76"/>
    </row>
    <row r="2652" spans="16:16" x14ac:dyDescent="0.2">
      <c r="P2652" s="76"/>
    </row>
    <row r="2653" spans="16:16" x14ac:dyDescent="0.2">
      <c r="P2653" s="76"/>
    </row>
    <row r="2654" spans="16:16" x14ac:dyDescent="0.2">
      <c r="P2654" s="76"/>
    </row>
    <row r="2655" spans="16:16" x14ac:dyDescent="0.2">
      <c r="P2655" s="76"/>
    </row>
    <row r="2656" spans="16:16" x14ac:dyDescent="0.2">
      <c r="P2656" s="76"/>
    </row>
    <row r="2657" spans="16:16" x14ac:dyDescent="0.2">
      <c r="P2657" s="76"/>
    </row>
    <row r="2658" spans="16:16" x14ac:dyDescent="0.2">
      <c r="P2658" s="76"/>
    </row>
    <row r="2659" spans="16:16" x14ac:dyDescent="0.2">
      <c r="P2659" s="76"/>
    </row>
    <row r="2660" spans="16:16" x14ac:dyDescent="0.2">
      <c r="P2660" s="76"/>
    </row>
    <row r="2661" spans="16:16" x14ac:dyDescent="0.2">
      <c r="P2661" s="76"/>
    </row>
    <row r="2662" spans="16:16" x14ac:dyDescent="0.2">
      <c r="P2662" s="76"/>
    </row>
    <row r="2663" spans="16:16" x14ac:dyDescent="0.2">
      <c r="P2663" s="76"/>
    </row>
    <row r="2664" spans="16:16" x14ac:dyDescent="0.2">
      <c r="P2664" s="76"/>
    </row>
    <row r="2665" spans="16:16" x14ac:dyDescent="0.2">
      <c r="P2665" s="76"/>
    </row>
    <row r="2666" spans="16:16" x14ac:dyDescent="0.2">
      <c r="P2666" s="76"/>
    </row>
    <row r="2667" spans="16:16" x14ac:dyDescent="0.2">
      <c r="P2667" s="76"/>
    </row>
    <row r="2668" spans="16:16" x14ac:dyDescent="0.2">
      <c r="P2668" s="76"/>
    </row>
    <row r="2669" spans="16:16" x14ac:dyDescent="0.2">
      <c r="P2669" s="76"/>
    </row>
    <row r="2670" spans="16:16" x14ac:dyDescent="0.2">
      <c r="P2670" s="76"/>
    </row>
    <row r="2671" spans="16:16" x14ac:dyDescent="0.2">
      <c r="P2671" s="76"/>
    </row>
    <row r="2672" spans="16:16" x14ac:dyDescent="0.2">
      <c r="P2672" s="76"/>
    </row>
    <row r="2673" spans="16:16" x14ac:dyDescent="0.2">
      <c r="P2673" s="76"/>
    </row>
    <row r="2674" spans="16:16" x14ac:dyDescent="0.2">
      <c r="P2674" s="76"/>
    </row>
    <row r="2675" spans="16:16" x14ac:dyDescent="0.2">
      <c r="P2675" s="76"/>
    </row>
    <row r="2676" spans="16:16" x14ac:dyDescent="0.2">
      <c r="P2676" s="76"/>
    </row>
    <row r="2677" spans="16:16" x14ac:dyDescent="0.2">
      <c r="P2677" s="76"/>
    </row>
    <row r="2678" spans="16:16" x14ac:dyDescent="0.2">
      <c r="P2678" s="76"/>
    </row>
    <row r="2679" spans="16:16" x14ac:dyDescent="0.2">
      <c r="P2679" s="76"/>
    </row>
    <row r="2680" spans="16:16" x14ac:dyDescent="0.2">
      <c r="P2680" s="76"/>
    </row>
    <row r="2681" spans="16:16" x14ac:dyDescent="0.2">
      <c r="P2681" s="76"/>
    </row>
    <row r="2682" spans="16:16" x14ac:dyDescent="0.2">
      <c r="P2682" s="76"/>
    </row>
    <row r="2683" spans="16:16" x14ac:dyDescent="0.2">
      <c r="P2683" s="76"/>
    </row>
    <row r="2684" spans="16:16" x14ac:dyDescent="0.2">
      <c r="P2684" s="76"/>
    </row>
    <row r="2685" spans="16:16" x14ac:dyDescent="0.2">
      <c r="P2685" s="76"/>
    </row>
    <row r="2686" spans="16:16" x14ac:dyDescent="0.2">
      <c r="P2686" s="76"/>
    </row>
    <row r="2687" spans="16:16" x14ac:dyDescent="0.2">
      <c r="P2687" s="76"/>
    </row>
    <row r="2688" spans="16:16" x14ac:dyDescent="0.2">
      <c r="P2688" s="76"/>
    </row>
    <row r="2689" spans="16:16" x14ac:dyDescent="0.2">
      <c r="P2689" s="76"/>
    </row>
    <row r="2690" spans="16:16" x14ac:dyDescent="0.2">
      <c r="P2690" s="76"/>
    </row>
    <row r="2691" spans="16:16" x14ac:dyDescent="0.2">
      <c r="P2691" s="76"/>
    </row>
    <row r="2692" spans="16:16" x14ac:dyDescent="0.2">
      <c r="P2692" s="76"/>
    </row>
    <row r="2693" spans="16:16" x14ac:dyDescent="0.2">
      <c r="P2693" s="76"/>
    </row>
    <row r="2694" spans="16:16" x14ac:dyDescent="0.2">
      <c r="P2694" s="76"/>
    </row>
    <row r="2695" spans="16:16" x14ac:dyDescent="0.2">
      <c r="P2695" s="76"/>
    </row>
    <row r="2696" spans="16:16" x14ac:dyDescent="0.2">
      <c r="P2696" s="76"/>
    </row>
    <row r="2697" spans="16:16" x14ac:dyDescent="0.2">
      <c r="P2697" s="76"/>
    </row>
    <row r="2698" spans="16:16" x14ac:dyDescent="0.2">
      <c r="P2698" s="76"/>
    </row>
    <row r="2699" spans="16:16" x14ac:dyDescent="0.2">
      <c r="P2699" s="76"/>
    </row>
    <row r="2700" spans="16:16" x14ac:dyDescent="0.2">
      <c r="P2700" s="76"/>
    </row>
    <row r="2701" spans="16:16" x14ac:dyDescent="0.2">
      <c r="P2701" s="76"/>
    </row>
    <row r="2702" spans="16:16" x14ac:dyDescent="0.2">
      <c r="P2702" s="76"/>
    </row>
    <row r="2703" spans="16:16" x14ac:dyDescent="0.2">
      <c r="P2703" s="76"/>
    </row>
    <row r="2704" spans="16:16" x14ac:dyDescent="0.2">
      <c r="P2704" s="76"/>
    </row>
    <row r="2705" spans="16:16" x14ac:dyDescent="0.2">
      <c r="P2705" s="76"/>
    </row>
    <row r="2706" spans="16:16" x14ac:dyDescent="0.2">
      <c r="P2706" s="76"/>
    </row>
    <row r="2707" spans="16:16" x14ac:dyDescent="0.2">
      <c r="P2707" s="76"/>
    </row>
    <row r="2708" spans="16:16" x14ac:dyDescent="0.2">
      <c r="P2708" s="76"/>
    </row>
    <row r="2709" spans="16:16" x14ac:dyDescent="0.2">
      <c r="P2709" s="76"/>
    </row>
    <row r="2710" spans="16:16" x14ac:dyDescent="0.2">
      <c r="P2710" s="76"/>
    </row>
    <row r="2711" spans="16:16" x14ac:dyDescent="0.2">
      <c r="P2711" s="76"/>
    </row>
    <row r="2712" spans="16:16" x14ac:dyDescent="0.2">
      <c r="P2712" s="76"/>
    </row>
    <row r="2713" spans="16:16" x14ac:dyDescent="0.2">
      <c r="P2713" s="76"/>
    </row>
    <row r="2714" spans="16:16" x14ac:dyDescent="0.2">
      <c r="P2714" s="76"/>
    </row>
    <row r="2715" spans="16:16" x14ac:dyDescent="0.2">
      <c r="P2715" s="76"/>
    </row>
    <row r="2716" spans="16:16" x14ac:dyDescent="0.2">
      <c r="P2716" s="76"/>
    </row>
    <row r="2717" spans="16:16" x14ac:dyDescent="0.2">
      <c r="P2717" s="76"/>
    </row>
    <row r="2718" spans="16:16" x14ac:dyDescent="0.2">
      <c r="P2718" s="76"/>
    </row>
    <row r="2719" spans="16:16" x14ac:dyDescent="0.2">
      <c r="P2719" s="76"/>
    </row>
    <row r="2720" spans="16:16" x14ac:dyDescent="0.2">
      <c r="P2720" s="76"/>
    </row>
    <row r="2721" spans="16:16" x14ac:dyDescent="0.2">
      <c r="P2721" s="76"/>
    </row>
    <row r="2722" spans="16:16" x14ac:dyDescent="0.2">
      <c r="P2722" s="76"/>
    </row>
    <row r="2723" spans="16:16" x14ac:dyDescent="0.2">
      <c r="P2723" s="76"/>
    </row>
    <row r="2724" spans="16:16" x14ac:dyDescent="0.2">
      <c r="P2724" s="76"/>
    </row>
    <row r="2725" spans="16:16" x14ac:dyDescent="0.2">
      <c r="P2725" s="76"/>
    </row>
    <row r="2726" spans="16:16" x14ac:dyDescent="0.2">
      <c r="P2726" s="76"/>
    </row>
    <row r="2727" spans="16:16" x14ac:dyDescent="0.2">
      <c r="P2727" s="76"/>
    </row>
    <row r="2728" spans="16:16" x14ac:dyDescent="0.2">
      <c r="P2728" s="76"/>
    </row>
    <row r="2729" spans="16:16" x14ac:dyDescent="0.2">
      <c r="P2729" s="76"/>
    </row>
    <row r="2730" spans="16:16" x14ac:dyDescent="0.2">
      <c r="P2730" s="76"/>
    </row>
    <row r="2731" spans="16:16" x14ac:dyDescent="0.2">
      <c r="P2731" s="76"/>
    </row>
    <row r="2732" spans="16:16" x14ac:dyDescent="0.2">
      <c r="P2732" s="76"/>
    </row>
    <row r="2733" spans="16:16" x14ac:dyDescent="0.2">
      <c r="P2733" s="76"/>
    </row>
    <row r="2734" spans="16:16" x14ac:dyDescent="0.2">
      <c r="P2734" s="76"/>
    </row>
    <row r="2735" spans="16:16" x14ac:dyDescent="0.2">
      <c r="P2735" s="76"/>
    </row>
    <row r="2736" spans="16:16" x14ac:dyDescent="0.2">
      <c r="P2736" s="76"/>
    </row>
    <row r="2737" spans="16:16" x14ac:dyDescent="0.2">
      <c r="P2737" s="76"/>
    </row>
    <row r="2738" spans="16:16" x14ac:dyDescent="0.2">
      <c r="P2738" s="76"/>
    </row>
    <row r="2739" spans="16:16" x14ac:dyDescent="0.2">
      <c r="P2739" s="76"/>
    </row>
    <row r="2740" spans="16:16" x14ac:dyDescent="0.2">
      <c r="P2740" s="76"/>
    </row>
    <row r="2741" spans="16:16" x14ac:dyDescent="0.2">
      <c r="P2741" s="76"/>
    </row>
    <row r="2742" spans="16:16" x14ac:dyDescent="0.2">
      <c r="P2742" s="76"/>
    </row>
    <row r="2743" spans="16:16" x14ac:dyDescent="0.2">
      <c r="P2743" s="76"/>
    </row>
    <row r="2744" spans="16:16" x14ac:dyDescent="0.2">
      <c r="P2744" s="76"/>
    </row>
    <row r="2745" spans="16:16" x14ac:dyDescent="0.2">
      <c r="P2745" s="76"/>
    </row>
    <row r="2746" spans="16:16" x14ac:dyDescent="0.2">
      <c r="P2746" s="76"/>
    </row>
    <row r="2747" spans="16:16" x14ac:dyDescent="0.2">
      <c r="P2747" s="76"/>
    </row>
    <row r="2748" spans="16:16" x14ac:dyDescent="0.2">
      <c r="P2748" s="76"/>
    </row>
    <row r="2749" spans="16:16" x14ac:dyDescent="0.2">
      <c r="P2749" s="76"/>
    </row>
    <row r="2750" spans="16:16" x14ac:dyDescent="0.2">
      <c r="P2750" s="76"/>
    </row>
    <row r="2751" spans="16:16" x14ac:dyDescent="0.2">
      <c r="P2751" s="76"/>
    </row>
    <row r="2752" spans="16:16" x14ac:dyDescent="0.2">
      <c r="P2752" s="76"/>
    </row>
    <row r="2753" spans="16:16" x14ac:dyDescent="0.2">
      <c r="P2753" s="76"/>
    </row>
    <row r="2754" spans="16:16" x14ac:dyDescent="0.2">
      <c r="P2754" s="76"/>
    </row>
    <row r="2755" spans="16:16" x14ac:dyDescent="0.2">
      <c r="P2755" s="76"/>
    </row>
    <row r="2756" spans="16:16" x14ac:dyDescent="0.2">
      <c r="P2756" s="76"/>
    </row>
    <row r="2757" spans="16:16" x14ac:dyDescent="0.2">
      <c r="P2757" s="76"/>
    </row>
    <row r="2758" spans="16:16" x14ac:dyDescent="0.2">
      <c r="P2758" s="76"/>
    </row>
    <row r="2759" spans="16:16" x14ac:dyDescent="0.2">
      <c r="P2759" s="76"/>
    </row>
    <row r="2760" spans="16:16" x14ac:dyDescent="0.2">
      <c r="P2760" s="76"/>
    </row>
    <row r="2761" spans="16:16" x14ac:dyDescent="0.2">
      <c r="P2761" s="76"/>
    </row>
    <row r="2762" spans="16:16" x14ac:dyDescent="0.2">
      <c r="P2762" s="76"/>
    </row>
    <row r="2763" spans="16:16" x14ac:dyDescent="0.2">
      <c r="P2763" s="76"/>
    </row>
    <row r="2764" spans="16:16" x14ac:dyDescent="0.2">
      <c r="P2764" s="76"/>
    </row>
    <row r="2765" spans="16:16" x14ac:dyDescent="0.2">
      <c r="P2765" s="76"/>
    </row>
    <row r="2766" spans="16:16" x14ac:dyDescent="0.2">
      <c r="P2766" s="76"/>
    </row>
    <row r="2767" spans="16:16" x14ac:dyDescent="0.2">
      <c r="P2767" s="76"/>
    </row>
    <row r="2768" spans="16:16" x14ac:dyDescent="0.2">
      <c r="P2768" s="76"/>
    </row>
    <row r="2769" spans="16:16" x14ac:dyDescent="0.2">
      <c r="P2769" s="76"/>
    </row>
    <row r="2770" spans="16:16" x14ac:dyDescent="0.2">
      <c r="P2770" s="76"/>
    </row>
    <row r="2771" spans="16:16" x14ac:dyDescent="0.2">
      <c r="P2771" s="76"/>
    </row>
    <row r="2772" spans="16:16" x14ac:dyDescent="0.2">
      <c r="P2772" s="76"/>
    </row>
    <row r="2773" spans="16:16" x14ac:dyDescent="0.2">
      <c r="P2773" s="76"/>
    </row>
    <row r="2774" spans="16:16" x14ac:dyDescent="0.2">
      <c r="P2774" s="76"/>
    </row>
    <row r="2775" spans="16:16" x14ac:dyDescent="0.2">
      <c r="P2775" s="76"/>
    </row>
    <row r="2776" spans="16:16" x14ac:dyDescent="0.2">
      <c r="P2776" s="76"/>
    </row>
    <row r="2777" spans="16:16" x14ac:dyDescent="0.2">
      <c r="P2777" s="76"/>
    </row>
    <row r="2778" spans="16:16" x14ac:dyDescent="0.2">
      <c r="P2778" s="76"/>
    </row>
    <row r="2779" spans="16:16" x14ac:dyDescent="0.2">
      <c r="P2779" s="76"/>
    </row>
    <row r="2780" spans="16:16" x14ac:dyDescent="0.2">
      <c r="P2780" s="76"/>
    </row>
    <row r="2781" spans="16:16" x14ac:dyDescent="0.2">
      <c r="P2781" s="76"/>
    </row>
    <row r="2782" spans="16:16" x14ac:dyDescent="0.2">
      <c r="P2782" s="76"/>
    </row>
    <row r="2783" spans="16:16" x14ac:dyDescent="0.2">
      <c r="P2783" s="76"/>
    </row>
    <row r="2784" spans="16:16" x14ac:dyDescent="0.2">
      <c r="P2784" s="76"/>
    </row>
    <row r="2785" spans="16:16" x14ac:dyDescent="0.2">
      <c r="P2785" s="76"/>
    </row>
    <row r="2786" spans="16:16" x14ac:dyDescent="0.2">
      <c r="P2786" s="76"/>
    </row>
    <row r="2787" spans="16:16" x14ac:dyDescent="0.2">
      <c r="P2787" s="76"/>
    </row>
    <row r="2788" spans="16:16" x14ac:dyDescent="0.2">
      <c r="P2788" s="76"/>
    </row>
    <row r="2789" spans="16:16" x14ac:dyDescent="0.2">
      <c r="P2789" s="76"/>
    </row>
    <row r="2790" spans="16:16" x14ac:dyDescent="0.2">
      <c r="P2790" s="76"/>
    </row>
    <row r="2791" spans="16:16" x14ac:dyDescent="0.2">
      <c r="P2791" s="76"/>
    </row>
    <row r="2792" spans="16:16" x14ac:dyDescent="0.2">
      <c r="P2792" s="76"/>
    </row>
    <row r="2793" spans="16:16" x14ac:dyDescent="0.2">
      <c r="P2793" s="76"/>
    </row>
    <row r="2794" spans="16:16" x14ac:dyDescent="0.2">
      <c r="P2794" s="76"/>
    </row>
    <row r="2795" spans="16:16" x14ac:dyDescent="0.2">
      <c r="P2795" s="76"/>
    </row>
    <row r="2796" spans="16:16" x14ac:dyDescent="0.2">
      <c r="P2796" s="76"/>
    </row>
    <row r="2797" spans="16:16" x14ac:dyDescent="0.2">
      <c r="P2797" s="76"/>
    </row>
    <row r="2798" spans="16:16" x14ac:dyDescent="0.2">
      <c r="P2798" s="76"/>
    </row>
    <row r="2799" spans="16:16" x14ac:dyDescent="0.2">
      <c r="P2799" s="76"/>
    </row>
    <row r="2800" spans="16:16" x14ac:dyDescent="0.2">
      <c r="P2800" s="76"/>
    </row>
    <row r="2801" spans="16:16" x14ac:dyDescent="0.2">
      <c r="P2801" s="76"/>
    </row>
    <row r="2802" spans="16:16" x14ac:dyDescent="0.2">
      <c r="P2802" s="76"/>
    </row>
    <row r="2803" spans="16:16" x14ac:dyDescent="0.2">
      <c r="P2803" s="76"/>
    </row>
    <row r="2804" spans="16:16" x14ac:dyDescent="0.2">
      <c r="P2804" s="76"/>
    </row>
    <row r="2805" spans="16:16" x14ac:dyDescent="0.2">
      <c r="P2805" s="76"/>
    </row>
    <row r="2806" spans="16:16" x14ac:dyDescent="0.2">
      <c r="P2806" s="76"/>
    </row>
    <row r="2807" spans="16:16" x14ac:dyDescent="0.2">
      <c r="P2807" s="76"/>
    </row>
    <row r="2808" spans="16:16" x14ac:dyDescent="0.2">
      <c r="P2808" s="76"/>
    </row>
    <row r="2809" spans="16:16" x14ac:dyDescent="0.2">
      <c r="P2809" s="76"/>
    </row>
    <row r="2810" spans="16:16" x14ac:dyDescent="0.2">
      <c r="P2810" s="76"/>
    </row>
    <row r="2811" spans="16:16" x14ac:dyDescent="0.2">
      <c r="P2811" s="76"/>
    </row>
    <row r="2812" spans="16:16" x14ac:dyDescent="0.2">
      <c r="P2812" s="76"/>
    </row>
    <row r="2813" spans="16:16" x14ac:dyDescent="0.2">
      <c r="P2813" s="76"/>
    </row>
    <row r="2814" spans="16:16" x14ac:dyDescent="0.2">
      <c r="P2814" s="76"/>
    </row>
    <row r="2815" spans="16:16" x14ac:dyDescent="0.2">
      <c r="P2815" s="76"/>
    </row>
    <row r="2816" spans="16:16" x14ac:dyDescent="0.2">
      <c r="P2816" s="76"/>
    </row>
    <row r="2817" spans="16:16" x14ac:dyDescent="0.2">
      <c r="P2817" s="76"/>
    </row>
    <row r="2818" spans="16:16" x14ac:dyDescent="0.2">
      <c r="P2818" s="76"/>
    </row>
    <row r="2819" spans="16:16" x14ac:dyDescent="0.2">
      <c r="P2819" s="76"/>
    </row>
    <row r="2820" spans="16:16" x14ac:dyDescent="0.2">
      <c r="P2820" s="76"/>
    </row>
    <row r="2821" spans="16:16" x14ac:dyDescent="0.2">
      <c r="P2821" s="76"/>
    </row>
    <row r="2822" spans="16:16" x14ac:dyDescent="0.2">
      <c r="P2822" s="76"/>
    </row>
    <row r="2823" spans="16:16" x14ac:dyDescent="0.2">
      <c r="P2823" s="76"/>
    </row>
    <row r="2824" spans="16:16" x14ac:dyDescent="0.2">
      <c r="P2824" s="76"/>
    </row>
    <row r="2825" spans="16:16" x14ac:dyDescent="0.2">
      <c r="P2825" s="76"/>
    </row>
    <row r="2826" spans="16:16" x14ac:dyDescent="0.2">
      <c r="P2826" s="76"/>
    </row>
    <row r="2827" spans="16:16" x14ac:dyDescent="0.2">
      <c r="P2827" s="76"/>
    </row>
    <row r="2828" spans="16:16" x14ac:dyDescent="0.2">
      <c r="P2828" s="76"/>
    </row>
    <row r="2829" spans="16:16" x14ac:dyDescent="0.2">
      <c r="P2829" s="76"/>
    </row>
    <row r="2830" spans="16:16" x14ac:dyDescent="0.2">
      <c r="P2830" s="76"/>
    </row>
    <row r="2831" spans="16:16" x14ac:dyDescent="0.2">
      <c r="P2831" s="76"/>
    </row>
    <row r="2832" spans="16:16" x14ac:dyDescent="0.2">
      <c r="P2832" s="76"/>
    </row>
    <row r="2833" spans="16:16" x14ac:dyDescent="0.2">
      <c r="P2833" s="76"/>
    </row>
    <row r="2834" spans="16:16" x14ac:dyDescent="0.2">
      <c r="P2834" s="76"/>
    </row>
    <row r="2835" spans="16:16" x14ac:dyDescent="0.2">
      <c r="P2835" s="76"/>
    </row>
    <row r="2836" spans="16:16" x14ac:dyDescent="0.2">
      <c r="P2836" s="76"/>
    </row>
    <row r="2837" spans="16:16" x14ac:dyDescent="0.2">
      <c r="P2837" s="76"/>
    </row>
    <row r="2838" spans="16:16" x14ac:dyDescent="0.2">
      <c r="P2838" s="76"/>
    </row>
    <row r="2839" spans="16:16" x14ac:dyDescent="0.2">
      <c r="P2839" s="76"/>
    </row>
    <row r="2840" spans="16:16" x14ac:dyDescent="0.2">
      <c r="P2840" s="76"/>
    </row>
    <row r="2841" spans="16:16" x14ac:dyDescent="0.2">
      <c r="P2841" s="76"/>
    </row>
    <row r="2842" spans="16:16" x14ac:dyDescent="0.2">
      <c r="P2842" s="76"/>
    </row>
    <row r="2843" spans="16:16" x14ac:dyDescent="0.2">
      <c r="P2843" s="76"/>
    </row>
    <row r="2844" spans="16:16" x14ac:dyDescent="0.2">
      <c r="P2844" s="76"/>
    </row>
    <row r="2845" spans="16:16" x14ac:dyDescent="0.2">
      <c r="P2845" s="76"/>
    </row>
    <row r="2846" spans="16:16" x14ac:dyDescent="0.2">
      <c r="P2846" s="76"/>
    </row>
    <row r="2847" spans="16:16" x14ac:dyDescent="0.2">
      <c r="P2847" s="76"/>
    </row>
    <row r="2848" spans="16:16" x14ac:dyDescent="0.2">
      <c r="P2848" s="76"/>
    </row>
    <row r="2849" spans="16:16" x14ac:dyDescent="0.2">
      <c r="P2849" s="76"/>
    </row>
    <row r="2850" spans="16:16" x14ac:dyDescent="0.2">
      <c r="P2850" s="76"/>
    </row>
    <row r="2851" spans="16:16" x14ac:dyDescent="0.2">
      <c r="P2851" s="76"/>
    </row>
    <row r="2852" spans="16:16" x14ac:dyDescent="0.2">
      <c r="P2852" s="76"/>
    </row>
    <row r="2853" spans="16:16" x14ac:dyDescent="0.2">
      <c r="P2853" s="76"/>
    </row>
    <row r="2854" spans="16:16" x14ac:dyDescent="0.2">
      <c r="P2854" s="76"/>
    </row>
    <row r="2855" spans="16:16" x14ac:dyDescent="0.2">
      <c r="P2855" s="76"/>
    </row>
    <row r="2856" spans="16:16" x14ac:dyDescent="0.2">
      <c r="P2856" s="76"/>
    </row>
    <row r="2857" spans="16:16" x14ac:dyDescent="0.2">
      <c r="P2857" s="76"/>
    </row>
    <row r="2858" spans="16:16" x14ac:dyDescent="0.2">
      <c r="P2858" s="76"/>
    </row>
    <row r="2859" spans="16:16" x14ac:dyDescent="0.2">
      <c r="P2859" s="76"/>
    </row>
    <row r="2860" spans="16:16" x14ac:dyDescent="0.2">
      <c r="P2860" s="76"/>
    </row>
    <row r="2861" spans="16:16" x14ac:dyDescent="0.2">
      <c r="P2861" s="76"/>
    </row>
    <row r="2862" spans="16:16" x14ac:dyDescent="0.2">
      <c r="P2862" s="76"/>
    </row>
    <row r="2863" spans="16:16" x14ac:dyDescent="0.2">
      <c r="P2863" s="76"/>
    </row>
    <row r="2864" spans="16:16" x14ac:dyDescent="0.2">
      <c r="P2864" s="76"/>
    </row>
    <row r="2865" spans="16:16" x14ac:dyDescent="0.2">
      <c r="P2865" s="76"/>
    </row>
    <row r="2866" spans="16:16" x14ac:dyDescent="0.2">
      <c r="P2866" s="76"/>
    </row>
    <row r="2867" spans="16:16" x14ac:dyDescent="0.2">
      <c r="P2867" s="76"/>
    </row>
    <row r="2868" spans="16:16" x14ac:dyDescent="0.2">
      <c r="P2868" s="76"/>
    </row>
    <row r="2869" spans="16:16" x14ac:dyDescent="0.2">
      <c r="P2869" s="76"/>
    </row>
    <row r="2870" spans="16:16" x14ac:dyDescent="0.2">
      <c r="P2870" s="76"/>
    </row>
    <row r="2871" spans="16:16" x14ac:dyDescent="0.2">
      <c r="P2871" s="76"/>
    </row>
    <row r="2872" spans="16:16" x14ac:dyDescent="0.2">
      <c r="P2872" s="76"/>
    </row>
    <row r="2873" spans="16:16" x14ac:dyDescent="0.2">
      <c r="P2873" s="76"/>
    </row>
    <row r="2874" spans="16:16" x14ac:dyDescent="0.2">
      <c r="P2874" s="76"/>
    </row>
    <row r="2875" spans="16:16" x14ac:dyDescent="0.2">
      <c r="P2875" s="76"/>
    </row>
    <row r="2876" spans="16:16" x14ac:dyDescent="0.2">
      <c r="P2876" s="76"/>
    </row>
    <row r="2877" spans="16:16" x14ac:dyDescent="0.2">
      <c r="P2877" s="76"/>
    </row>
    <row r="2878" spans="16:16" x14ac:dyDescent="0.2">
      <c r="P2878" s="76"/>
    </row>
    <row r="2879" spans="16:16" x14ac:dyDescent="0.2">
      <c r="P2879" s="76"/>
    </row>
    <row r="2880" spans="16:16" x14ac:dyDescent="0.2">
      <c r="P2880" s="76"/>
    </row>
    <row r="2881" spans="16:16" x14ac:dyDescent="0.2">
      <c r="P2881" s="76"/>
    </row>
    <row r="2882" spans="16:16" x14ac:dyDescent="0.2">
      <c r="P2882" s="76"/>
    </row>
    <row r="2883" spans="16:16" x14ac:dyDescent="0.2">
      <c r="P2883" s="76"/>
    </row>
    <row r="2884" spans="16:16" x14ac:dyDescent="0.2">
      <c r="P2884" s="76"/>
    </row>
    <row r="2885" spans="16:16" x14ac:dyDescent="0.2">
      <c r="P2885" s="76"/>
    </row>
    <row r="2886" spans="16:16" x14ac:dyDescent="0.2">
      <c r="P2886" s="76"/>
    </row>
    <row r="2887" spans="16:16" x14ac:dyDescent="0.2">
      <c r="P2887" s="76"/>
    </row>
    <row r="2888" spans="16:16" x14ac:dyDescent="0.2">
      <c r="P2888" s="76"/>
    </row>
    <row r="2889" spans="16:16" x14ac:dyDescent="0.2">
      <c r="P2889" s="76"/>
    </row>
    <row r="2890" spans="16:16" x14ac:dyDescent="0.2">
      <c r="P2890" s="76"/>
    </row>
    <row r="2891" spans="16:16" x14ac:dyDescent="0.2">
      <c r="P2891" s="76"/>
    </row>
    <row r="2892" spans="16:16" x14ac:dyDescent="0.2">
      <c r="P2892" s="76"/>
    </row>
    <row r="2893" spans="16:16" x14ac:dyDescent="0.2">
      <c r="P2893" s="76"/>
    </row>
    <row r="2894" spans="16:16" x14ac:dyDescent="0.2">
      <c r="P2894" s="76"/>
    </row>
    <row r="2895" spans="16:16" x14ac:dyDescent="0.2">
      <c r="P2895" s="76"/>
    </row>
    <row r="2896" spans="16:16" x14ac:dyDescent="0.2">
      <c r="P2896" s="76"/>
    </row>
    <row r="2897" spans="16:16" x14ac:dyDescent="0.2">
      <c r="P2897" s="76"/>
    </row>
    <row r="2898" spans="16:16" x14ac:dyDescent="0.2">
      <c r="P2898" s="76"/>
    </row>
    <row r="2899" spans="16:16" x14ac:dyDescent="0.2">
      <c r="P2899" s="76"/>
    </row>
    <row r="2900" spans="16:16" x14ac:dyDescent="0.2">
      <c r="P2900" s="76"/>
    </row>
    <row r="2901" spans="16:16" x14ac:dyDescent="0.2">
      <c r="P2901" s="76"/>
    </row>
    <row r="2902" spans="16:16" x14ac:dyDescent="0.2">
      <c r="P2902" s="76"/>
    </row>
    <row r="2903" spans="16:16" x14ac:dyDescent="0.2">
      <c r="P2903" s="76"/>
    </row>
    <row r="2904" spans="16:16" x14ac:dyDescent="0.2">
      <c r="P2904" s="76"/>
    </row>
    <row r="2905" spans="16:16" x14ac:dyDescent="0.2">
      <c r="P2905" s="76"/>
    </row>
    <row r="2906" spans="16:16" x14ac:dyDescent="0.2">
      <c r="P2906" s="76"/>
    </row>
    <row r="2907" spans="16:16" x14ac:dyDescent="0.2">
      <c r="P2907" s="76"/>
    </row>
    <row r="2908" spans="16:16" x14ac:dyDescent="0.2">
      <c r="P2908" s="76"/>
    </row>
    <row r="2909" spans="16:16" x14ac:dyDescent="0.2">
      <c r="P2909" s="76"/>
    </row>
    <row r="2910" spans="16:16" x14ac:dyDescent="0.2">
      <c r="P2910" s="76"/>
    </row>
    <row r="2911" spans="16:16" x14ac:dyDescent="0.2">
      <c r="P2911" s="76"/>
    </row>
    <row r="2912" spans="16:16" x14ac:dyDescent="0.2">
      <c r="P2912" s="76"/>
    </row>
    <row r="2913" spans="16:16" x14ac:dyDescent="0.2">
      <c r="P2913" s="76"/>
    </row>
    <row r="2914" spans="16:16" x14ac:dyDescent="0.2">
      <c r="P2914" s="76"/>
    </row>
    <row r="2915" spans="16:16" x14ac:dyDescent="0.2">
      <c r="P2915" s="76"/>
    </row>
    <row r="2916" spans="16:16" x14ac:dyDescent="0.2">
      <c r="P2916" s="76"/>
    </row>
    <row r="2917" spans="16:16" x14ac:dyDescent="0.2">
      <c r="P2917" s="76"/>
    </row>
    <row r="2918" spans="16:16" x14ac:dyDescent="0.2">
      <c r="P2918" s="76"/>
    </row>
    <row r="2919" spans="16:16" x14ac:dyDescent="0.2">
      <c r="P2919" s="76"/>
    </row>
    <row r="2920" spans="16:16" x14ac:dyDescent="0.2">
      <c r="P2920" s="76"/>
    </row>
    <row r="2921" spans="16:16" x14ac:dyDescent="0.2">
      <c r="P2921" s="76"/>
    </row>
    <row r="2922" spans="16:16" x14ac:dyDescent="0.2">
      <c r="P2922" s="76"/>
    </row>
    <row r="2923" spans="16:16" x14ac:dyDescent="0.2">
      <c r="P2923" s="76"/>
    </row>
    <row r="2924" spans="16:16" x14ac:dyDescent="0.2">
      <c r="P2924" s="76"/>
    </row>
    <row r="2925" spans="16:16" x14ac:dyDescent="0.2">
      <c r="P2925" s="76"/>
    </row>
    <row r="2926" spans="16:16" x14ac:dyDescent="0.2">
      <c r="P2926" s="76"/>
    </row>
    <row r="2927" spans="16:16" x14ac:dyDescent="0.2">
      <c r="P2927" s="76"/>
    </row>
    <row r="2928" spans="16:16" x14ac:dyDescent="0.2">
      <c r="P2928" s="76"/>
    </row>
    <row r="2929" spans="16:16" x14ac:dyDescent="0.2">
      <c r="P2929" s="76"/>
    </row>
    <row r="2930" spans="16:16" x14ac:dyDescent="0.2">
      <c r="P2930" s="76"/>
    </row>
    <row r="2931" spans="16:16" x14ac:dyDescent="0.2">
      <c r="P2931" s="76"/>
    </row>
    <row r="2932" spans="16:16" x14ac:dyDescent="0.2">
      <c r="P2932" s="76"/>
    </row>
    <row r="2933" spans="16:16" x14ac:dyDescent="0.2">
      <c r="P2933" s="76"/>
    </row>
    <row r="2934" spans="16:16" x14ac:dyDescent="0.2">
      <c r="P2934" s="76"/>
    </row>
    <row r="2935" spans="16:16" x14ac:dyDescent="0.2">
      <c r="P2935" s="76"/>
    </row>
    <row r="2936" spans="16:16" x14ac:dyDescent="0.2">
      <c r="P2936" s="76"/>
    </row>
    <row r="2937" spans="16:16" x14ac:dyDescent="0.2">
      <c r="P2937" s="76"/>
    </row>
    <row r="2938" spans="16:16" x14ac:dyDescent="0.2">
      <c r="P2938" s="76"/>
    </row>
    <row r="2939" spans="16:16" x14ac:dyDescent="0.2">
      <c r="P2939" s="76"/>
    </row>
    <row r="2940" spans="16:16" x14ac:dyDescent="0.2">
      <c r="P2940" s="76"/>
    </row>
    <row r="2941" spans="16:16" x14ac:dyDescent="0.2">
      <c r="P2941" s="76"/>
    </row>
    <row r="2942" spans="16:16" x14ac:dyDescent="0.2">
      <c r="P2942" s="76"/>
    </row>
    <row r="2943" spans="16:16" x14ac:dyDescent="0.2">
      <c r="P2943" s="76"/>
    </row>
    <row r="2944" spans="16:16" x14ac:dyDescent="0.2">
      <c r="P2944" s="76"/>
    </row>
    <row r="2945" spans="16:16" x14ac:dyDescent="0.2">
      <c r="P2945" s="76"/>
    </row>
    <row r="2946" spans="16:16" x14ac:dyDescent="0.2">
      <c r="P2946" s="76"/>
    </row>
    <row r="2947" spans="16:16" x14ac:dyDescent="0.2">
      <c r="P2947" s="76"/>
    </row>
    <row r="2948" spans="16:16" x14ac:dyDescent="0.2">
      <c r="P2948" s="76"/>
    </row>
    <row r="2949" spans="16:16" x14ac:dyDescent="0.2">
      <c r="P2949" s="76"/>
    </row>
    <row r="2950" spans="16:16" x14ac:dyDescent="0.2">
      <c r="P2950" s="76"/>
    </row>
    <row r="2951" spans="16:16" x14ac:dyDescent="0.2">
      <c r="P2951" s="76"/>
    </row>
    <row r="2952" spans="16:16" x14ac:dyDescent="0.2">
      <c r="P2952" s="76"/>
    </row>
    <row r="2953" spans="16:16" x14ac:dyDescent="0.2">
      <c r="P2953" s="76"/>
    </row>
    <row r="2954" spans="16:16" x14ac:dyDescent="0.2">
      <c r="P2954" s="76"/>
    </row>
    <row r="2955" spans="16:16" x14ac:dyDescent="0.2">
      <c r="P2955" s="76"/>
    </row>
    <row r="2956" spans="16:16" x14ac:dyDescent="0.2">
      <c r="P2956" s="76"/>
    </row>
    <row r="2957" spans="16:16" x14ac:dyDescent="0.2">
      <c r="P2957" s="76"/>
    </row>
    <row r="2958" spans="16:16" x14ac:dyDescent="0.2">
      <c r="P2958" s="76"/>
    </row>
    <row r="2959" spans="16:16" x14ac:dyDescent="0.2">
      <c r="P2959" s="76"/>
    </row>
    <row r="2960" spans="16:16" x14ac:dyDescent="0.2">
      <c r="P2960" s="76"/>
    </row>
    <row r="2961" spans="16:16" x14ac:dyDescent="0.2">
      <c r="P2961" s="76"/>
    </row>
    <row r="2962" spans="16:16" x14ac:dyDescent="0.2">
      <c r="P2962" s="76"/>
    </row>
    <row r="2963" spans="16:16" x14ac:dyDescent="0.2">
      <c r="P2963" s="76"/>
    </row>
    <row r="2964" spans="16:16" x14ac:dyDescent="0.2">
      <c r="P2964" s="76"/>
    </row>
    <row r="2965" spans="16:16" x14ac:dyDescent="0.2">
      <c r="P2965" s="76"/>
    </row>
    <row r="2966" spans="16:16" x14ac:dyDescent="0.2">
      <c r="P2966" s="76"/>
    </row>
    <row r="2967" spans="16:16" x14ac:dyDescent="0.2">
      <c r="P2967" s="76"/>
    </row>
    <row r="2968" spans="16:16" x14ac:dyDescent="0.2">
      <c r="P2968" s="76"/>
    </row>
    <row r="2969" spans="16:16" x14ac:dyDescent="0.2">
      <c r="P2969" s="76"/>
    </row>
    <row r="2970" spans="16:16" x14ac:dyDescent="0.2">
      <c r="P2970" s="76"/>
    </row>
    <row r="2971" spans="16:16" x14ac:dyDescent="0.2">
      <c r="P2971" s="76"/>
    </row>
    <row r="2972" spans="16:16" x14ac:dyDescent="0.2">
      <c r="P2972" s="76"/>
    </row>
    <row r="2973" spans="16:16" x14ac:dyDescent="0.2">
      <c r="P2973" s="76"/>
    </row>
    <row r="2974" spans="16:16" x14ac:dyDescent="0.2">
      <c r="P2974" s="76"/>
    </row>
    <row r="2975" spans="16:16" x14ac:dyDescent="0.2">
      <c r="P2975" s="76"/>
    </row>
    <row r="2976" spans="16:16" x14ac:dyDescent="0.2">
      <c r="P2976" s="76"/>
    </row>
    <row r="2977" spans="16:16" x14ac:dyDescent="0.2">
      <c r="P2977" s="76"/>
    </row>
    <row r="2978" spans="16:16" x14ac:dyDescent="0.2">
      <c r="P2978" s="76"/>
    </row>
    <row r="2979" spans="16:16" x14ac:dyDescent="0.2">
      <c r="P2979" s="76"/>
    </row>
    <row r="2980" spans="16:16" x14ac:dyDescent="0.2">
      <c r="P2980" s="76"/>
    </row>
    <row r="2981" spans="16:16" x14ac:dyDescent="0.2">
      <c r="P2981" s="76"/>
    </row>
    <row r="2982" spans="16:16" x14ac:dyDescent="0.2">
      <c r="P2982" s="76"/>
    </row>
    <row r="2983" spans="16:16" x14ac:dyDescent="0.2">
      <c r="P2983" s="76"/>
    </row>
    <row r="2984" spans="16:16" x14ac:dyDescent="0.2">
      <c r="P2984" s="76"/>
    </row>
    <row r="2985" spans="16:16" x14ac:dyDescent="0.2">
      <c r="P2985" s="76"/>
    </row>
    <row r="2986" spans="16:16" x14ac:dyDescent="0.2">
      <c r="P2986" s="76"/>
    </row>
    <row r="2987" spans="16:16" x14ac:dyDescent="0.2">
      <c r="P2987" s="76"/>
    </row>
    <row r="2988" spans="16:16" x14ac:dyDescent="0.2">
      <c r="P2988" s="76"/>
    </row>
    <row r="2989" spans="16:16" x14ac:dyDescent="0.2">
      <c r="P2989" s="76"/>
    </row>
    <row r="2990" spans="16:16" x14ac:dyDescent="0.2">
      <c r="P2990" s="76"/>
    </row>
    <row r="2991" spans="16:16" x14ac:dyDescent="0.2">
      <c r="P2991" s="76"/>
    </row>
    <row r="2992" spans="16:16" x14ac:dyDescent="0.2">
      <c r="P2992" s="76"/>
    </row>
    <row r="2993" spans="16:16" x14ac:dyDescent="0.2">
      <c r="P2993" s="76"/>
    </row>
    <row r="2994" spans="16:16" x14ac:dyDescent="0.2">
      <c r="P2994" s="76"/>
    </row>
    <row r="2995" spans="16:16" x14ac:dyDescent="0.2">
      <c r="P2995" s="76"/>
    </row>
    <row r="2996" spans="16:16" x14ac:dyDescent="0.2">
      <c r="P2996" s="76"/>
    </row>
    <row r="2997" spans="16:16" x14ac:dyDescent="0.2">
      <c r="P2997" s="76"/>
    </row>
    <row r="2998" spans="16:16" x14ac:dyDescent="0.2">
      <c r="P2998" s="76"/>
    </row>
    <row r="2999" spans="16:16" x14ac:dyDescent="0.2">
      <c r="P2999" s="76"/>
    </row>
    <row r="3000" spans="16:16" x14ac:dyDescent="0.2">
      <c r="P3000" s="76"/>
    </row>
    <row r="3001" spans="16:16" x14ac:dyDescent="0.2">
      <c r="P3001" s="76"/>
    </row>
    <row r="3002" spans="16:16" x14ac:dyDescent="0.2">
      <c r="P3002" s="76"/>
    </row>
    <row r="3003" spans="16:16" x14ac:dyDescent="0.2">
      <c r="P3003" s="76"/>
    </row>
    <row r="3004" spans="16:16" x14ac:dyDescent="0.2">
      <c r="P3004" s="76"/>
    </row>
    <row r="3005" spans="16:16" x14ac:dyDescent="0.2">
      <c r="P3005" s="76"/>
    </row>
    <row r="3006" spans="16:16" x14ac:dyDescent="0.2">
      <c r="P3006" s="76"/>
    </row>
    <row r="3007" spans="16:16" x14ac:dyDescent="0.2">
      <c r="P3007" s="76"/>
    </row>
    <row r="3008" spans="16:16" x14ac:dyDescent="0.2">
      <c r="P3008" s="76"/>
    </row>
    <row r="3009" spans="16:16" x14ac:dyDescent="0.2">
      <c r="P3009" s="76"/>
    </row>
    <row r="3010" spans="16:16" x14ac:dyDescent="0.2">
      <c r="P3010" s="76"/>
    </row>
    <row r="3011" spans="16:16" x14ac:dyDescent="0.2">
      <c r="P3011" s="76"/>
    </row>
    <row r="3012" spans="16:16" x14ac:dyDescent="0.2">
      <c r="P3012" s="76"/>
    </row>
    <row r="3013" spans="16:16" x14ac:dyDescent="0.2">
      <c r="P3013" s="76"/>
    </row>
    <row r="3014" spans="16:16" x14ac:dyDescent="0.2">
      <c r="P3014" s="76"/>
    </row>
    <row r="3015" spans="16:16" x14ac:dyDescent="0.2">
      <c r="P3015" s="76"/>
    </row>
    <row r="3016" spans="16:16" x14ac:dyDescent="0.2">
      <c r="P3016" s="76"/>
    </row>
    <row r="3017" spans="16:16" x14ac:dyDescent="0.2">
      <c r="P3017" s="76"/>
    </row>
    <row r="3018" spans="16:16" x14ac:dyDescent="0.2">
      <c r="P3018" s="76"/>
    </row>
    <row r="3019" spans="16:16" x14ac:dyDescent="0.2">
      <c r="P3019" s="76"/>
    </row>
    <row r="3020" spans="16:16" x14ac:dyDescent="0.2">
      <c r="P3020" s="76"/>
    </row>
    <row r="3021" spans="16:16" x14ac:dyDescent="0.2">
      <c r="P3021" s="76"/>
    </row>
    <row r="3022" spans="16:16" x14ac:dyDescent="0.2">
      <c r="P3022" s="76"/>
    </row>
    <row r="3023" spans="16:16" x14ac:dyDescent="0.2">
      <c r="P3023" s="76"/>
    </row>
    <row r="3024" spans="16:16" x14ac:dyDescent="0.2">
      <c r="P3024" s="76"/>
    </row>
    <row r="3025" spans="16:16" x14ac:dyDescent="0.2">
      <c r="P3025" s="76"/>
    </row>
    <row r="3026" spans="16:16" x14ac:dyDescent="0.2">
      <c r="P3026" s="76"/>
    </row>
    <row r="3027" spans="16:16" x14ac:dyDescent="0.2">
      <c r="P3027" s="76"/>
    </row>
    <row r="3028" spans="16:16" x14ac:dyDescent="0.2">
      <c r="P3028" s="76"/>
    </row>
    <row r="3029" spans="16:16" x14ac:dyDescent="0.2">
      <c r="P3029" s="76"/>
    </row>
    <row r="3030" spans="16:16" x14ac:dyDescent="0.2">
      <c r="P3030" s="76"/>
    </row>
    <row r="3031" spans="16:16" x14ac:dyDescent="0.2">
      <c r="P3031" s="76"/>
    </row>
    <row r="3032" spans="16:16" x14ac:dyDescent="0.2">
      <c r="P3032" s="76"/>
    </row>
    <row r="3033" spans="16:16" x14ac:dyDescent="0.2">
      <c r="P3033" s="76"/>
    </row>
    <row r="3034" spans="16:16" x14ac:dyDescent="0.2">
      <c r="P3034" s="76"/>
    </row>
    <row r="3035" spans="16:16" x14ac:dyDescent="0.2">
      <c r="P3035" s="76"/>
    </row>
    <row r="3036" spans="16:16" x14ac:dyDescent="0.2">
      <c r="P3036" s="76"/>
    </row>
    <row r="3037" spans="16:16" x14ac:dyDescent="0.2">
      <c r="P3037" s="76"/>
    </row>
    <row r="3038" spans="16:16" x14ac:dyDescent="0.2">
      <c r="P3038" s="76"/>
    </row>
    <row r="3039" spans="16:16" x14ac:dyDescent="0.2">
      <c r="P3039" s="76"/>
    </row>
    <row r="3040" spans="16:16" x14ac:dyDescent="0.2">
      <c r="P3040" s="76"/>
    </row>
    <row r="3041" spans="16:16" x14ac:dyDescent="0.2">
      <c r="P3041" s="76"/>
    </row>
    <row r="3042" spans="16:16" x14ac:dyDescent="0.2">
      <c r="P3042" s="76"/>
    </row>
    <row r="3043" spans="16:16" x14ac:dyDescent="0.2">
      <c r="P3043" s="76"/>
    </row>
    <row r="3044" spans="16:16" x14ac:dyDescent="0.2">
      <c r="P3044" s="76"/>
    </row>
    <row r="3045" spans="16:16" x14ac:dyDescent="0.2">
      <c r="P3045" s="76"/>
    </row>
    <row r="3046" spans="16:16" x14ac:dyDescent="0.2">
      <c r="P3046" s="76"/>
    </row>
    <row r="3047" spans="16:16" x14ac:dyDescent="0.2">
      <c r="P3047" s="76"/>
    </row>
    <row r="3048" spans="16:16" x14ac:dyDescent="0.2">
      <c r="P3048" s="76"/>
    </row>
    <row r="3049" spans="16:16" x14ac:dyDescent="0.2">
      <c r="P3049" s="76"/>
    </row>
    <row r="3050" spans="16:16" x14ac:dyDescent="0.2">
      <c r="P3050" s="76"/>
    </row>
    <row r="3051" spans="16:16" x14ac:dyDescent="0.2">
      <c r="P3051" s="76"/>
    </row>
    <row r="3052" spans="16:16" x14ac:dyDescent="0.2">
      <c r="P3052" s="76"/>
    </row>
    <row r="3053" spans="16:16" x14ac:dyDescent="0.2">
      <c r="P3053" s="76"/>
    </row>
    <row r="3054" spans="16:16" x14ac:dyDescent="0.2">
      <c r="P3054" s="76"/>
    </row>
    <row r="3055" spans="16:16" x14ac:dyDescent="0.2">
      <c r="P3055" s="76"/>
    </row>
    <row r="3056" spans="16:16" x14ac:dyDescent="0.2">
      <c r="P3056" s="76"/>
    </row>
    <row r="3057" spans="16:16" x14ac:dyDescent="0.2">
      <c r="P3057" s="76"/>
    </row>
    <row r="3058" spans="16:16" x14ac:dyDescent="0.2">
      <c r="P3058" s="76"/>
    </row>
    <row r="3059" spans="16:16" x14ac:dyDescent="0.2">
      <c r="P3059" s="76"/>
    </row>
    <row r="3060" spans="16:16" x14ac:dyDescent="0.2">
      <c r="P3060" s="76"/>
    </row>
    <row r="3061" spans="16:16" x14ac:dyDescent="0.2">
      <c r="P3061" s="76"/>
    </row>
    <row r="3062" spans="16:16" x14ac:dyDescent="0.2">
      <c r="P3062" s="76"/>
    </row>
    <row r="3063" spans="16:16" x14ac:dyDescent="0.2">
      <c r="P3063" s="76"/>
    </row>
    <row r="3064" spans="16:16" x14ac:dyDescent="0.2">
      <c r="P3064" s="76"/>
    </row>
    <row r="3065" spans="16:16" x14ac:dyDescent="0.2">
      <c r="P3065" s="76"/>
    </row>
    <row r="3066" spans="16:16" x14ac:dyDescent="0.2">
      <c r="P3066" s="76"/>
    </row>
    <row r="3067" spans="16:16" x14ac:dyDescent="0.2">
      <c r="P3067" s="76"/>
    </row>
    <row r="3068" spans="16:16" x14ac:dyDescent="0.2">
      <c r="P3068" s="76"/>
    </row>
    <row r="3069" spans="16:16" x14ac:dyDescent="0.2">
      <c r="P3069" s="76"/>
    </row>
    <row r="3070" spans="16:16" x14ac:dyDescent="0.2">
      <c r="P3070" s="76"/>
    </row>
    <row r="3071" spans="16:16" x14ac:dyDescent="0.2">
      <c r="P3071" s="76"/>
    </row>
    <row r="3072" spans="16:16" x14ac:dyDescent="0.2">
      <c r="P3072" s="76"/>
    </row>
    <row r="3073" spans="16:16" x14ac:dyDescent="0.2">
      <c r="P3073" s="76"/>
    </row>
    <row r="3074" spans="16:16" x14ac:dyDescent="0.2">
      <c r="P3074" s="76"/>
    </row>
    <row r="3075" spans="16:16" x14ac:dyDescent="0.2">
      <c r="P3075" s="76"/>
    </row>
    <row r="3076" spans="16:16" x14ac:dyDescent="0.2">
      <c r="P3076" s="76"/>
    </row>
    <row r="3077" spans="16:16" x14ac:dyDescent="0.2">
      <c r="P3077" s="76"/>
    </row>
    <row r="3078" spans="16:16" x14ac:dyDescent="0.2">
      <c r="P3078" s="76"/>
    </row>
    <row r="3079" spans="16:16" x14ac:dyDescent="0.2">
      <c r="P3079" s="76"/>
    </row>
    <row r="3080" spans="16:16" x14ac:dyDescent="0.2">
      <c r="P3080" s="76"/>
    </row>
    <row r="3081" spans="16:16" x14ac:dyDescent="0.2">
      <c r="P3081" s="76"/>
    </row>
    <row r="3082" spans="16:16" x14ac:dyDescent="0.2">
      <c r="P3082" s="76"/>
    </row>
    <row r="3083" spans="16:16" x14ac:dyDescent="0.2">
      <c r="P3083" s="76"/>
    </row>
    <row r="3084" spans="16:16" x14ac:dyDescent="0.2">
      <c r="P3084" s="76"/>
    </row>
    <row r="3085" spans="16:16" x14ac:dyDescent="0.2">
      <c r="P3085" s="76"/>
    </row>
    <row r="3086" spans="16:16" x14ac:dyDescent="0.2">
      <c r="P3086" s="76"/>
    </row>
    <row r="3087" spans="16:16" x14ac:dyDescent="0.2">
      <c r="P3087" s="76"/>
    </row>
    <row r="3088" spans="16:16" x14ac:dyDescent="0.2">
      <c r="P3088" s="76"/>
    </row>
    <row r="3089" spans="16:16" x14ac:dyDescent="0.2">
      <c r="P3089" s="76"/>
    </row>
    <row r="3090" spans="16:16" x14ac:dyDescent="0.2">
      <c r="P3090" s="76"/>
    </row>
    <row r="3091" spans="16:16" x14ac:dyDescent="0.2">
      <c r="P3091" s="76"/>
    </row>
    <row r="3092" spans="16:16" x14ac:dyDescent="0.2">
      <c r="P3092" s="76"/>
    </row>
    <row r="3093" spans="16:16" x14ac:dyDescent="0.2">
      <c r="P3093" s="76"/>
    </row>
    <row r="3094" spans="16:16" x14ac:dyDescent="0.2">
      <c r="P3094" s="76"/>
    </row>
    <row r="3095" spans="16:16" x14ac:dyDescent="0.2">
      <c r="P3095" s="76"/>
    </row>
    <row r="3096" spans="16:16" x14ac:dyDescent="0.2">
      <c r="P3096" s="76"/>
    </row>
    <row r="3097" spans="16:16" x14ac:dyDescent="0.2">
      <c r="P3097" s="76"/>
    </row>
    <row r="3098" spans="16:16" x14ac:dyDescent="0.2">
      <c r="P3098" s="76"/>
    </row>
    <row r="3099" spans="16:16" x14ac:dyDescent="0.2">
      <c r="P3099" s="76"/>
    </row>
    <row r="3100" spans="16:16" x14ac:dyDescent="0.2">
      <c r="P3100" s="76"/>
    </row>
    <row r="3101" spans="16:16" x14ac:dyDescent="0.2">
      <c r="P3101" s="76"/>
    </row>
    <row r="3102" spans="16:16" x14ac:dyDescent="0.2">
      <c r="P3102" s="76"/>
    </row>
    <row r="3103" spans="16:16" x14ac:dyDescent="0.2">
      <c r="P3103" s="76"/>
    </row>
    <row r="3104" spans="16:16" x14ac:dyDescent="0.2">
      <c r="P3104" s="76"/>
    </row>
    <row r="3105" spans="16:16" x14ac:dyDescent="0.2">
      <c r="P3105" s="76"/>
    </row>
    <row r="3106" spans="16:16" x14ac:dyDescent="0.2">
      <c r="P3106" s="76"/>
    </row>
    <row r="3107" spans="16:16" x14ac:dyDescent="0.2">
      <c r="P3107" s="76"/>
    </row>
    <row r="3108" spans="16:16" x14ac:dyDescent="0.2">
      <c r="P3108" s="76"/>
    </row>
    <row r="3109" spans="16:16" x14ac:dyDescent="0.2">
      <c r="P3109" s="76"/>
    </row>
    <row r="3110" spans="16:16" x14ac:dyDescent="0.2">
      <c r="P3110" s="76"/>
    </row>
    <row r="3111" spans="16:16" x14ac:dyDescent="0.2">
      <c r="P3111" s="76"/>
    </row>
    <row r="3112" spans="16:16" x14ac:dyDescent="0.2">
      <c r="P3112" s="76"/>
    </row>
    <row r="3113" spans="16:16" x14ac:dyDescent="0.2">
      <c r="P3113" s="76"/>
    </row>
    <row r="3114" spans="16:16" x14ac:dyDescent="0.2">
      <c r="P3114" s="76"/>
    </row>
    <row r="3115" spans="16:16" x14ac:dyDescent="0.2">
      <c r="P3115" s="76"/>
    </row>
    <row r="3116" spans="16:16" x14ac:dyDescent="0.2">
      <c r="P3116" s="76"/>
    </row>
    <row r="3117" spans="16:16" x14ac:dyDescent="0.2">
      <c r="P3117" s="76"/>
    </row>
    <row r="3118" spans="16:16" x14ac:dyDescent="0.2">
      <c r="P3118" s="76"/>
    </row>
    <row r="3119" spans="16:16" x14ac:dyDescent="0.2">
      <c r="P3119" s="76"/>
    </row>
    <row r="3120" spans="16:16" x14ac:dyDescent="0.2">
      <c r="P3120" s="76"/>
    </row>
    <row r="3121" spans="16:16" x14ac:dyDescent="0.2">
      <c r="P3121" s="76"/>
    </row>
    <row r="3122" spans="16:16" x14ac:dyDescent="0.2">
      <c r="P3122" s="76"/>
    </row>
    <row r="3123" spans="16:16" x14ac:dyDescent="0.2">
      <c r="P3123" s="76"/>
    </row>
    <row r="3124" spans="16:16" x14ac:dyDescent="0.2">
      <c r="P3124" s="76"/>
    </row>
    <row r="3125" spans="16:16" x14ac:dyDescent="0.2">
      <c r="P3125" s="76"/>
    </row>
    <row r="3126" spans="16:16" x14ac:dyDescent="0.2">
      <c r="P3126" s="76"/>
    </row>
    <row r="3127" spans="16:16" x14ac:dyDescent="0.2">
      <c r="P3127" s="76"/>
    </row>
    <row r="3128" spans="16:16" x14ac:dyDescent="0.2">
      <c r="P3128" s="76"/>
    </row>
    <row r="3129" spans="16:16" x14ac:dyDescent="0.2">
      <c r="P3129" s="76"/>
    </row>
    <row r="3130" spans="16:16" x14ac:dyDescent="0.2">
      <c r="P3130" s="76"/>
    </row>
    <row r="3131" spans="16:16" x14ac:dyDescent="0.2">
      <c r="P3131" s="76"/>
    </row>
    <row r="3132" spans="16:16" x14ac:dyDescent="0.2">
      <c r="P3132" s="76"/>
    </row>
    <row r="3133" spans="16:16" x14ac:dyDescent="0.2">
      <c r="P3133" s="76"/>
    </row>
    <row r="3134" spans="16:16" x14ac:dyDescent="0.2">
      <c r="P3134" s="76"/>
    </row>
    <row r="3135" spans="16:16" x14ac:dyDescent="0.2">
      <c r="P3135" s="76"/>
    </row>
    <row r="3136" spans="16:16" x14ac:dyDescent="0.2">
      <c r="P3136" s="76"/>
    </row>
    <row r="3137" spans="16:16" x14ac:dyDescent="0.2">
      <c r="P3137" s="76"/>
    </row>
    <row r="3138" spans="16:16" x14ac:dyDescent="0.2">
      <c r="P3138" s="76"/>
    </row>
    <row r="3139" spans="16:16" x14ac:dyDescent="0.2">
      <c r="P3139" s="76"/>
    </row>
    <row r="3140" spans="16:16" x14ac:dyDescent="0.2">
      <c r="P3140" s="76"/>
    </row>
    <row r="3141" spans="16:16" x14ac:dyDescent="0.2">
      <c r="P3141" s="76"/>
    </row>
    <row r="3142" spans="16:16" x14ac:dyDescent="0.2">
      <c r="P3142" s="76"/>
    </row>
    <row r="3143" spans="16:16" x14ac:dyDescent="0.2">
      <c r="P3143" s="76"/>
    </row>
    <row r="3144" spans="16:16" x14ac:dyDescent="0.2">
      <c r="P3144" s="76"/>
    </row>
    <row r="3145" spans="16:16" x14ac:dyDescent="0.2">
      <c r="P3145" s="76"/>
    </row>
    <row r="3146" spans="16:16" x14ac:dyDescent="0.2">
      <c r="P3146" s="76"/>
    </row>
    <row r="3147" spans="16:16" x14ac:dyDescent="0.2">
      <c r="P3147" s="76"/>
    </row>
    <row r="3148" spans="16:16" x14ac:dyDescent="0.2">
      <c r="P3148" s="76"/>
    </row>
    <row r="3149" spans="16:16" x14ac:dyDescent="0.2">
      <c r="P3149" s="76"/>
    </row>
    <row r="3150" spans="16:16" x14ac:dyDescent="0.2">
      <c r="P3150" s="76"/>
    </row>
    <row r="3151" spans="16:16" x14ac:dyDescent="0.2">
      <c r="P3151" s="76"/>
    </row>
    <row r="3152" spans="16:16" x14ac:dyDescent="0.2">
      <c r="P3152" s="76"/>
    </row>
    <row r="3153" spans="16:16" x14ac:dyDescent="0.2">
      <c r="P3153" s="76"/>
    </row>
    <row r="3154" spans="16:16" x14ac:dyDescent="0.2">
      <c r="P3154" s="76"/>
    </row>
    <row r="3155" spans="16:16" x14ac:dyDescent="0.2">
      <c r="P3155" s="76"/>
    </row>
    <row r="3156" spans="16:16" x14ac:dyDescent="0.2">
      <c r="P3156" s="76"/>
    </row>
    <row r="3157" spans="16:16" x14ac:dyDescent="0.2">
      <c r="P3157" s="76"/>
    </row>
    <row r="3158" spans="16:16" x14ac:dyDescent="0.2">
      <c r="P3158" s="76"/>
    </row>
    <row r="3159" spans="16:16" x14ac:dyDescent="0.2">
      <c r="P3159" s="76"/>
    </row>
    <row r="3160" spans="16:16" x14ac:dyDescent="0.2">
      <c r="P3160" s="76"/>
    </row>
    <row r="3161" spans="16:16" x14ac:dyDescent="0.2">
      <c r="P3161" s="76"/>
    </row>
    <row r="3162" spans="16:16" x14ac:dyDescent="0.2">
      <c r="P3162" s="76"/>
    </row>
    <row r="3163" spans="16:16" x14ac:dyDescent="0.2">
      <c r="P3163" s="76"/>
    </row>
    <row r="3164" spans="16:16" x14ac:dyDescent="0.2">
      <c r="P3164" s="76"/>
    </row>
    <row r="3165" spans="16:16" x14ac:dyDescent="0.2">
      <c r="P3165" s="76"/>
    </row>
    <row r="3166" spans="16:16" x14ac:dyDescent="0.2">
      <c r="P3166" s="76"/>
    </row>
    <row r="3167" spans="16:16" x14ac:dyDescent="0.2">
      <c r="P3167" s="76"/>
    </row>
    <row r="3168" spans="16:16" x14ac:dyDescent="0.2">
      <c r="P3168" s="76"/>
    </row>
    <row r="3169" spans="16:16" x14ac:dyDescent="0.2">
      <c r="P3169" s="76"/>
    </row>
    <row r="3170" spans="16:16" x14ac:dyDescent="0.2">
      <c r="P3170" s="76"/>
    </row>
    <row r="3171" spans="16:16" x14ac:dyDescent="0.2">
      <c r="P3171" s="76"/>
    </row>
    <row r="3172" spans="16:16" x14ac:dyDescent="0.2">
      <c r="P3172" s="76"/>
    </row>
    <row r="3173" spans="16:16" x14ac:dyDescent="0.2">
      <c r="P3173" s="76"/>
    </row>
    <row r="3174" spans="16:16" x14ac:dyDescent="0.2">
      <c r="P3174" s="76"/>
    </row>
    <row r="3175" spans="16:16" x14ac:dyDescent="0.2">
      <c r="P3175" s="76"/>
    </row>
    <row r="3176" spans="16:16" x14ac:dyDescent="0.2">
      <c r="P3176" s="76"/>
    </row>
    <row r="3177" spans="16:16" x14ac:dyDescent="0.2">
      <c r="P3177" s="76"/>
    </row>
    <row r="3178" spans="16:16" x14ac:dyDescent="0.2">
      <c r="P3178" s="76"/>
    </row>
    <row r="3179" spans="16:16" x14ac:dyDescent="0.2">
      <c r="P3179" s="76"/>
    </row>
    <row r="3180" spans="16:16" x14ac:dyDescent="0.2">
      <c r="P3180" s="76"/>
    </row>
    <row r="3181" spans="16:16" x14ac:dyDescent="0.2">
      <c r="P3181" s="76"/>
    </row>
    <row r="3182" spans="16:16" x14ac:dyDescent="0.2">
      <c r="P3182" s="76"/>
    </row>
    <row r="3183" spans="16:16" x14ac:dyDescent="0.2">
      <c r="P3183" s="76"/>
    </row>
    <row r="3184" spans="16:16" x14ac:dyDescent="0.2">
      <c r="P3184" s="76"/>
    </row>
    <row r="3185" spans="16:16" x14ac:dyDescent="0.2">
      <c r="P3185" s="76"/>
    </row>
    <row r="3186" spans="16:16" x14ac:dyDescent="0.2">
      <c r="P3186" s="76"/>
    </row>
    <row r="3187" spans="16:16" x14ac:dyDescent="0.2">
      <c r="P3187" s="76"/>
    </row>
    <row r="3188" spans="16:16" x14ac:dyDescent="0.2">
      <c r="P3188" s="76"/>
    </row>
    <row r="3189" spans="16:16" x14ac:dyDescent="0.2">
      <c r="P3189" s="76"/>
    </row>
    <row r="3190" spans="16:16" x14ac:dyDescent="0.2">
      <c r="P3190" s="76"/>
    </row>
    <row r="3191" spans="16:16" x14ac:dyDescent="0.2">
      <c r="P3191" s="76"/>
    </row>
    <row r="3192" spans="16:16" x14ac:dyDescent="0.2">
      <c r="P3192" s="76"/>
    </row>
    <row r="3193" spans="16:16" x14ac:dyDescent="0.2">
      <c r="P3193" s="76"/>
    </row>
    <row r="3194" spans="16:16" x14ac:dyDescent="0.2">
      <c r="P3194" s="76"/>
    </row>
    <row r="3195" spans="16:16" x14ac:dyDescent="0.2">
      <c r="P3195" s="76"/>
    </row>
    <row r="3196" spans="16:16" x14ac:dyDescent="0.2">
      <c r="P3196" s="76"/>
    </row>
    <row r="3197" spans="16:16" x14ac:dyDescent="0.2">
      <c r="P3197" s="76"/>
    </row>
    <row r="3198" spans="16:16" x14ac:dyDescent="0.2">
      <c r="P3198" s="76"/>
    </row>
    <row r="3199" spans="16:16" x14ac:dyDescent="0.2">
      <c r="P3199" s="76"/>
    </row>
    <row r="3200" spans="16:16" x14ac:dyDescent="0.2">
      <c r="P3200" s="76"/>
    </row>
    <row r="3201" spans="16:16" x14ac:dyDescent="0.2">
      <c r="P3201" s="76"/>
    </row>
    <row r="3202" spans="16:16" x14ac:dyDescent="0.2">
      <c r="P3202" s="76"/>
    </row>
    <row r="3203" spans="16:16" x14ac:dyDescent="0.2">
      <c r="P3203" s="76"/>
    </row>
    <row r="3204" spans="16:16" x14ac:dyDescent="0.2">
      <c r="P3204" s="76"/>
    </row>
    <row r="3205" spans="16:16" x14ac:dyDescent="0.2">
      <c r="P3205" s="76"/>
    </row>
    <row r="3206" spans="16:16" x14ac:dyDescent="0.2">
      <c r="P3206" s="76"/>
    </row>
    <row r="3207" spans="16:16" x14ac:dyDescent="0.2">
      <c r="P3207" s="76"/>
    </row>
    <row r="3208" spans="16:16" x14ac:dyDescent="0.2">
      <c r="P3208" s="76"/>
    </row>
    <row r="3209" spans="16:16" x14ac:dyDescent="0.2">
      <c r="P3209" s="76"/>
    </row>
    <row r="3210" spans="16:16" x14ac:dyDescent="0.2">
      <c r="P3210" s="76"/>
    </row>
    <row r="3211" spans="16:16" x14ac:dyDescent="0.2">
      <c r="P3211" s="76"/>
    </row>
    <row r="3212" spans="16:16" x14ac:dyDescent="0.2">
      <c r="P3212" s="76"/>
    </row>
    <row r="3213" spans="16:16" x14ac:dyDescent="0.2">
      <c r="P3213" s="76"/>
    </row>
    <row r="3214" spans="16:16" x14ac:dyDescent="0.2">
      <c r="P3214" s="76"/>
    </row>
    <row r="3215" spans="16:16" x14ac:dyDescent="0.2">
      <c r="P3215" s="76"/>
    </row>
    <row r="3216" spans="16:16" x14ac:dyDescent="0.2">
      <c r="P3216" s="76"/>
    </row>
    <row r="3217" spans="16:16" x14ac:dyDescent="0.2">
      <c r="P3217" s="76"/>
    </row>
    <row r="3218" spans="16:16" x14ac:dyDescent="0.2">
      <c r="P3218" s="76"/>
    </row>
    <row r="3219" spans="16:16" x14ac:dyDescent="0.2">
      <c r="P3219" s="76"/>
    </row>
    <row r="3220" spans="16:16" x14ac:dyDescent="0.2">
      <c r="P3220" s="76"/>
    </row>
    <row r="3221" spans="16:16" x14ac:dyDescent="0.2">
      <c r="P3221" s="76"/>
    </row>
    <row r="3222" spans="16:16" x14ac:dyDescent="0.2">
      <c r="P3222" s="76"/>
    </row>
    <row r="3223" spans="16:16" x14ac:dyDescent="0.2">
      <c r="P3223" s="76"/>
    </row>
    <row r="3224" spans="16:16" x14ac:dyDescent="0.2">
      <c r="P3224" s="76"/>
    </row>
    <row r="3225" spans="16:16" x14ac:dyDescent="0.2">
      <c r="P3225" s="76"/>
    </row>
    <row r="3226" spans="16:16" x14ac:dyDescent="0.2">
      <c r="P3226" s="76"/>
    </row>
    <row r="3227" spans="16:16" x14ac:dyDescent="0.2">
      <c r="P3227" s="76"/>
    </row>
    <row r="3228" spans="16:16" x14ac:dyDescent="0.2">
      <c r="P3228" s="76"/>
    </row>
    <row r="3229" spans="16:16" x14ac:dyDescent="0.2">
      <c r="P3229" s="76"/>
    </row>
    <row r="3230" spans="16:16" x14ac:dyDescent="0.2">
      <c r="P3230" s="76"/>
    </row>
    <row r="3231" spans="16:16" x14ac:dyDescent="0.2">
      <c r="P3231" s="76"/>
    </row>
    <row r="3232" spans="16:16" x14ac:dyDescent="0.2">
      <c r="P3232" s="76"/>
    </row>
    <row r="3233" spans="16:16" x14ac:dyDescent="0.2">
      <c r="P3233" s="76"/>
    </row>
    <row r="3234" spans="16:16" x14ac:dyDescent="0.2">
      <c r="P3234" s="76"/>
    </row>
    <row r="3235" spans="16:16" x14ac:dyDescent="0.2">
      <c r="P3235" s="76"/>
    </row>
    <row r="3236" spans="16:16" x14ac:dyDescent="0.2">
      <c r="P3236" s="76"/>
    </row>
    <row r="3237" spans="16:16" x14ac:dyDescent="0.2">
      <c r="P3237" s="76"/>
    </row>
    <row r="3238" spans="16:16" x14ac:dyDescent="0.2">
      <c r="P3238" s="76"/>
    </row>
    <row r="3239" spans="16:16" x14ac:dyDescent="0.2">
      <c r="P3239" s="76"/>
    </row>
    <row r="3240" spans="16:16" x14ac:dyDescent="0.2">
      <c r="P3240" s="76"/>
    </row>
    <row r="3241" spans="16:16" x14ac:dyDescent="0.2">
      <c r="P3241" s="76"/>
    </row>
    <row r="3242" spans="16:16" x14ac:dyDescent="0.2">
      <c r="P3242" s="76"/>
    </row>
    <row r="3243" spans="16:16" x14ac:dyDescent="0.2">
      <c r="P3243" s="76"/>
    </row>
    <row r="3244" spans="16:16" x14ac:dyDescent="0.2">
      <c r="P3244" s="76"/>
    </row>
    <row r="3245" spans="16:16" x14ac:dyDescent="0.2">
      <c r="P3245" s="76"/>
    </row>
    <row r="3246" spans="16:16" x14ac:dyDescent="0.2">
      <c r="P3246" s="76"/>
    </row>
    <row r="3247" spans="16:16" x14ac:dyDescent="0.2">
      <c r="P3247" s="76"/>
    </row>
    <row r="3248" spans="16:16" x14ac:dyDescent="0.2">
      <c r="P3248" s="76"/>
    </row>
    <row r="3249" spans="16:16" x14ac:dyDescent="0.2">
      <c r="P3249" s="76"/>
    </row>
    <row r="3250" spans="16:16" x14ac:dyDescent="0.2">
      <c r="P3250" s="76"/>
    </row>
    <row r="3251" spans="16:16" x14ac:dyDescent="0.2">
      <c r="P3251" s="76"/>
    </row>
    <row r="3252" spans="16:16" x14ac:dyDescent="0.2">
      <c r="P3252" s="76"/>
    </row>
    <row r="3253" spans="16:16" x14ac:dyDescent="0.2">
      <c r="P3253" s="76"/>
    </row>
    <row r="3254" spans="16:16" x14ac:dyDescent="0.2">
      <c r="P3254" s="76"/>
    </row>
    <row r="3255" spans="16:16" x14ac:dyDescent="0.2">
      <c r="P3255" s="76"/>
    </row>
    <row r="3256" spans="16:16" x14ac:dyDescent="0.2">
      <c r="P3256" s="76"/>
    </row>
    <row r="3257" spans="16:16" x14ac:dyDescent="0.2">
      <c r="P3257" s="76"/>
    </row>
    <row r="3258" spans="16:16" x14ac:dyDescent="0.2">
      <c r="P3258" s="76"/>
    </row>
    <row r="3259" spans="16:16" x14ac:dyDescent="0.2">
      <c r="P3259" s="76"/>
    </row>
    <row r="3260" spans="16:16" x14ac:dyDescent="0.2">
      <c r="P3260" s="76"/>
    </row>
    <row r="3261" spans="16:16" x14ac:dyDescent="0.2">
      <c r="P3261" s="76"/>
    </row>
    <row r="3262" spans="16:16" x14ac:dyDescent="0.2">
      <c r="P3262" s="76"/>
    </row>
    <row r="3263" spans="16:16" x14ac:dyDescent="0.2">
      <c r="P3263" s="76"/>
    </row>
    <row r="3264" spans="16:16" x14ac:dyDescent="0.2">
      <c r="P3264" s="76"/>
    </row>
    <row r="3265" spans="16:16" x14ac:dyDescent="0.2">
      <c r="P3265" s="76"/>
    </row>
    <row r="3266" spans="16:16" x14ac:dyDescent="0.2">
      <c r="P3266" s="76"/>
    </row>
    <row r="3267" spans="16:16" x14ac:dyDescent="0.2">
      <c r="P3267" s="76"/>
    </row>
    <row r="3268" spans="16:16" x14ac:dyDescent="0.2">
      <c r="P3268" s="76"/>
    </row>
    <row r="3269" spans="16:16" x14ac:dyDescent="0.2">
      <c r="P3269" s="76"/>
    </row>
    <row r="3270" spans="16:16" x14ac:dyDescent="0.2">
      <c r="P3270" s="76"/>
    </row>
    <row r="3271" spans="16:16" x14ac:dyDescent="0.2">
      <c r="P3271" s="76"/>
    </row>
    <row r="3272" spans="16:16" x14ac:dyDescent="0.2">
      <c r="P3272" s="76"/>
    </row>
    <row r="3273" spans="16:16" x14ac:dyDescent="0.2">
      <c r="P3273" s="76"/>
    </row>
    <row r="3274" spans="16:16" x14ac:dyDescent="0.2">
      <c r="P3274" s="76"/>
    </row>
    <row r="3275" spans="16:16" x14ac:dyDescent="0.2">
      <c r="P3275" s="76"/>
    </row>
    <row r="3276" spans="16:16" x14ac:dyDescent="0.2">
      <c r="P3276" s="76"/>
    </row>
    <row r="3277" spans="16:16" x14ac:dyDescent="0.2">
      <c r="P3277" s="76"/>
    </row>
    <row r="3278" spans="16:16" x14ac:dyDescent="0.2">
      <c r="P3278" s="76"/>
    </row>
    <row r="3279" spans="16:16" x14ac:dyDescent="0.2">
      <c r="P3279" s="76"/>
    </row>
    <row r="3280" spans="16:16" x14ac:dyDescent="0.2">
      <c r="P3280" s="76"/>
    </row>
    <row r="3281" spans="16:16" x14ac:dyDescent="0.2">
      <c r="P3281" s="76"/>
    </row>
    <row r="3282" spans="16:16" x14ac:dyDescent="0.2">
      <c r="P3282" s="76"/>
    </row>
    <row r="3283" spans="16:16" x14ac:dyDescent="0.2">
      <c r="P3283" s="76"/>
    </row>
    <row r="3284" spans="16:16" x14ac:dyDescent="0.2">
      <c r="P3284" s="76"/>
    </row>
    <row r="3285" spans="16:16" x14ac:dyDescent="0.2">
      <c r="P3285" s="76"/>
    </row>
    <row r="3286" spans="16:16" x14ac:dyDescent="0.2">
      <c r="P3286" s="76"/>
    </row>
    <row r="3287" spans="16:16" x14ac:dyDescent="0.2">
      <c r="P3287" s="76"/>
    </row>
    <row r="3288" spans="16:16" x14ac:dyDescent="0.2">
      <c r="P3288" s="76"/>
    </row>
    <row r="3289" spans="16:16" x14ac:dyDescent="0.2">
      <c r="P3289" s="76"/>
    </row>
    <row r="3290" spans="16:16" x14ac:dyDescent="0.2">
      <c r="P3290" s="76"/>
    </row>
    <row r="3291" spans="16:16" x14ac:dyDescent="0.2">
      <c r="P3291" s="76"/>
    </row>
    <row r="3292" spans="16:16" x14ac:dyDescent="0.2">
      <c r="P3292" s="76"/>
    </row>
    <row r="3293" spans="16:16" x14ac:dyDescent="0.2">
      <c r="P3293" s="76"/>
    </row>
    <row r="3294" spans="16:16" x14ac:dyDescent="0.2">
      <c r="P3294" s="76"/>
    </row>
    <row r="3295" spans="16:16" x14ac:dyDescent="0.2">
      <c r="P3295" s="76"/>
    </row>
    <row r="3296" spans="16:16" x14ac:dyDescent="0.2">
      <c r="P3296" s="76"/>
    </row>
    <row r="3297" spans="16:16" x14ac:dyDescent="0.2">
      <c r="P3297" s="76"/>
    </row>
    <row r="3298" spans="16:16" x14ac:dyDescent="0.2">
      <c r="P3298" s="76"/>
    </row>
    <row r="3299" spans="16:16" x14ac:dyDescent="0.2">
      <c r="P3299" s="76"/>
    </row>
    <row r="3300" spans="16:16" x14ac:dyDescent="0.2">
      <c r="P3300" s="76"/>
    </row>
    <row r="3301" spans="16:16" x14ac:dyDescent="0.2">
      <c r="P3301" s="76"/>
    </row>
    <row r="3302" spans="16:16" x14ac:dyDescent="0.2">
      <c r="P3302" s="76"/>
    </row>
    <row r="3303" spans="16:16" x14ac:dyDescent="0.2">
      <c r="P3303" s="76"/>
    </row>
    <row r="3304" spans="16:16" x14ac:dyDescent="0.2">
      <c r="P3304" s="76"/>
    </row>
    <row r="3305" spans="16:16" x14ac:dyDescent="0.2">
      <c r="P3305" s="76"/>
    </row>
    <row r="3306" spans="16:16" x14ac:dyDescent="0.2">
      <c r="P3306" s="76"/>
    </row>
    <row r="3307" spans="16:16" x14ac:dyDescent="0.2">
      <c r="P3307" s="76"/>
    </row>
    <row r="3308" spans="16:16" x14ac:dyDescent="0.2">
      <c r="P3308" s="76"/>
    </row>
    <row r="3309" spans="16:16" x14ac:dyDescent="0.2">
      <c r="P3309" s="76"/>
    </row>
    <row r="3310" spans="16:16" x14ac:dyDescent="0.2">
      <c r="P3310" s="76"/>
    </row>
    <row r="3311" spans="16:16" x14ac:dyDescent="0.2">
      <c r="P3311" s="76"/>
    </row>
    <row r="3312" spans="16:16" x14ac:dyDescent="0.2">
      <c r="P3312" s="76"/>
    </row>
    <row r="3313" spans="16:16" x14ac:dyDescent="0.2">
      <c r="P3313" s="76"/>
    </row>
    <row r="3314" spans="16:16" x14ac:dyDescent="0.2">
      <c r="P3314" s="76"/>
    </row>
    <row r="3315" spans="16:16" x14ac:dyDescent="0.2">
      <c r="P3315" s="76"/>
    </row>
    <row r="3316" spans="16:16" x14ac:dyDescent="0.2">
      <c r="P3316" s="76"/>
    </row>
    <row r="3317" spans="16:16" x14ac:dyDescent="0.2">
      <c r="P3317" s="76"/>
    </row>
    <row r="3318" spans="16:16" x14ac:dyDescent="0.2">
      <c r="P3318" s="76"/>
    </row>
    <row r="3319" spans="16:16" x14ac:dyDescent="0.2">
      <c r="P3319" s="76"/>
    </row>
    <row r="3320" spans="16:16" x14ac:dyDescent="0.2">
      <c r="P3320" s="76"/>
    </row>
    <row r="3321" spans="16:16" x14ac:dyDescent="0.2">
      <c r="P3321" s="76"/>
    </row>
    <row r="3322" spans="16:16" x14ac:dyDescent="0.2">
      <c r="P3322" s="76"/>
    </row>
    <row r="3323" spans="16:16" x14ac:dyDescent="0.2">
      <c r="P3323" s="76"/>
    </row>
    <row r="3324" spans="16:16" x14ac:dyDescent="0.2">
      <c r="P3324" s="76"/>
    </row>
    <row r="3325" spans="16:16" x14ac:dyDescent="0.2">
      <c r="P3325" s="76"/>
    </row>
    <row r="3326" spans="16:16" x14ac:dyDescent="0.2">
      <c r="P3326" s="76"/>
    </row>
    <row r="3327" spans="16:16" x14ac:dyDescent="0.2">
      <c r="P3327" s="76"/>
    </row>
    <row r="3328" spans="16:16" x14ac:dyDescent="0.2">
      <c r="P3328" s="76"/>
    </row>
    <row r="3329" spans="16:16" x14ac:dyDescent="0.2">
      <c r="P3329" s="76"/>
    </row>
    <row r="3330" spans="16:16" x14ac:dyDescent="0.2">
      <c r="P3330" s="76"/>
    </row>
    <row r="3331" spans="16:16" x14ac:dyDescent="0.2">
      <c r="P3331" s="76"/>
    </row>
    <row r="3332" spans="16:16" x14ac:dyDescent="0.2">
      <c r="P3332" s="76"/>
    </row>
    <row r="3333" spans="16:16" x14ac:dyDescent="0.2">
      <c r="P3333" s="76"/>
    </row>
    <row r="3334" spans="16:16" x14ac:dyDescent="0.2">
      <c r="P3334" s="76"/>
    </row>
    <row r="3335" spans="16:16" x14ac:dyDescent="0.2">
      <c r="P3335" s="76"/>
    </row>
    <row r="3336" spans="16:16" x14ac:dyDescent="0.2">
      <c r="P3336" s="76"/>
    </row>
    <row r="3337" spans="16:16" x14ac:dyDescent="0.2">
      <c r="P3337" s="76"/>
    </row>
    <row r="3338" spans="16:16" x14ac:dyDescent="0.2">
      <c r="P3338" s="76"/>
    </row>
    <row r="3339" spans="16:16" x14ac:dyDescent="0.2">
      <c r="P3339" s="76"/>
    </row>
    <row r="3340" spans="16:16" x14ac:dyDescent="0.2">
      <c r="P3340" s="76"/>
    </row>
    <row r="3341" spans="16:16" x14ac:dyDescent="0.2">
      <c r="P3341" s="76"/>
    </row>
    <row r="3342" spans="16:16" x14ac:dyDescent="0.2">
      <c r="P3342" s="76"/>
    </row>
    <row r="3343" spans="16:16" x14ac:dyDescent="0.2">
      <c r="P3343" s="76"/>
    </row>
    <row r="3344" spans="16:16" x14ac:dyDescent="0.2">
      <c r="P3344" s="76"/>
    </row>
    <row r="3345" spans="16:16" x14ac:dyDescent="0.2">
      <c r="P3345" s="76"/>
    </row>
    <row r="3346" spans="16:16" x14ac:dyDescent="0.2">
      <c r="P3346" s="76"/>
    </row>
    <row r="3347" spans="16:16" x14ac:dyDescent="0.2">
      <c r="P3347" s="76"/>
    </row>
    <row r="3348" spans="16:16" x14ac:dyDescent="0.2">
      <c r="P3348" s="76"/>
    </row>
    <row r="3349" spans="16:16" x14ac:dyDescent="0.2">
      <c r="P3349" s="76"/>
    </row>
    <row r="3350" spans="16:16" x14ac:dyDescent="0.2">
      <c r="P3350" s="76"/>
    </row>
    <row r="3351" spans="16:16" x14ac:dyDescent="0.2">
      <c r="P3351" s="76"/>
    </row>
    <row r="3352" spans="16:16" x14ac:dyDescent="0.2">
      <c r="P3352" s="76"/>
    </row>
    <row r="3353" spans="16:16" x14ac:dyDescent="0.2">
      <c r="P3353" s="76"/>
    </row>
    <row r="3354" spans="16:16" x14ac:dyDescent="0.2">
      <c r="P3354" s="76"/>
    </row>
    <row r="3355" spans="16:16" x14ac:dyDescent="0.2">
      <c r="P3355" s="76"/>
    </row>
    <row r="3356" spans="16:16" x14ac:dyDescent="0.2">
      <c r="P3356" s="76"/>
    </row>
    <row r="3357" spans="16:16" x14ac:dyDescent="0.2">
      <c r="P3357" s="76"/>
    </row>
    <row r="3358" spans="16:16" x14ac:dyDescent="0.2">
      <c r="P3358" s="76"/>
    </row>
    <row r="3359" spans="16:16" x14ac:dyDescent="0.2">
      <c r="P3359" s="76"/>
    </row>
    <row r="3360" spans="16:16" x14ac:dyDescent="0.2">
      <c r="P3360" s="76"/>
    </row>
    <row r="3361" spans="16:16" x14ac:dyDescent="0.2">
      <c r="P3361" s="76"/>
    </row>
    <row r="3362" spans="16:16" x14ac:dyDescent="0.2">
      <c r="P3362" s="76"/>
    </row>
    <row r="3363" spans="16:16" x14ac:dyDescent="0.2">
      <c r="P3363" s="76"/>
    </row>
    <row r="3364" spans="16:16" x14ac:dyDescent="0.2">
      <c r="P3364" s="76"/>
    </row>
    <row r="3365" spans="16:16" x14ac:dyDescent="0.2">
      <c r="P3365" s="76"/>
    </row>
    <row r="3366" spans="16:16" x14ac:dyDescent="0.2">
      <c r="P3366" s="76"/>
    </row>
    <row r="3367" spans="16:16" x14ac:dyDescent="0.2">
      <c r="P3367" s="76"/>
    </row>
    <row r="3368" spans="16:16" x14ac:dyDescent="0.2">
      <c r="P3368" s="76"/>
    </row>
    <row r="3369" spans="16:16" x14ac:dyDescent="0.2">
      <c r="P3369" s="76"/>
    </row>
    <row r="3370" spans="16:16" x14ac:dyDescent="0.2">
      <c r="P3370" s="76"/>
    </row>
    <row r="3371" spans="16:16" x14ac:dyDescent="0.2">
      <c r="P3371" s="76"/>
    </row>
    <row r="3372" spans="16:16" x14ac:dyDescent="0.2">
      <c r="P3372" s="76"/>
    </row>
    <row r="3373" spans="16:16" x14ac:dyDescent="0.2">
      <c r="P3373" s="76"/>
    </row>
    <row r="3374" spans="16:16" x14ac:dyDescent="0.2">
      <c r="P3374" s="76"/>
    </row>
    <row r="3375" spans="16:16" x14ac:dyDescent="0.2">
      <c r="P3375" s="76"/>
    </row>
    <row r="3376" spans="16:16" x14ac:dyDescent="0.2">
      <c r="P3376" s="76"/>
    </row>
    <row r="3377" spans="16:16" x14ac:dyDescent="0.2">
      <c r="P3377" s="76"/>
    </row>
    <row r="3378" spans="16:16" x14ac:dyDescent="0.2">
      <c r="P3378" s="76"/>
    </row>
    <row r="3379" spans="16:16" x14ac:dyDescent="0.2">
      <c r="P3379" s="76"/>
    </row>
    <row r="3380" spans="16:16" x14ac:dyDescent="0.2">
      <c r="P3380" s="76"/>
    </row>
    <row r="3381" spans="16:16" x14ac:dyDescent="0.2">
      <c r="P3381" s="76"/>
    </row>
    <row r="3382" spans="16:16" x14ac:dyDescent="0.2">
      <c r="P3382" s="76"/>
    </row>
    <row r="3383" spans="16:16" x14ac:dyDescent="0.2">
      <c r="P3383" s="76"/>
    </row>
    <row r="3384" spans="16:16" x14ac:dyDescent="0.2">
      <c r="P3384" s="76"/>
    </row>
    <row r="3385" spans="16:16" x14ac:dyDescent="0.2">
      <c r="P3385" s="76"/>
    </row>
    <row r="3386" spans="16:16" x14ac:dyDescent="0.2">
      <c r="P3386" s="76"/>
    </row>
    <row r="3387" spans="16:16" x14ac:dyDescent="0.2">
      <c r="P3387" s="76"/>
    </row>
    <row r="3388" spans="16:16" x14ac:dyDescent="0.2">
      <c r="P3388" s="76"/>
    </row>
    <row r="3389" spans="16:16" x14ac:dyDescent="0.2">
      <c r="P3389" s="76"/>
    </row>
    <row r="3390" spans="16:16" x14ac:dyDescent="0.2">
      <c r="P3390" s="76"/>
    </row>
    <row r="3391" spans="16:16" x14ac:dyDescent="0.2">
      <c r="P3391" s="76"/>
    </row>
    <row r="3392" spans="16:16" x14ac:dyDescent="0.2">
      <c r="P3392" s="76"/>
    </row>
    <row r="3393" spans="16:16" x14ac:dyDescent="0.2">
      <c r="P3393" s="76"/>
    </row>
    <row r="3394" spans="16:16" x14ac:dyDescent="0.2">
      <c r="P3394" s="76"/>
    </row>
    <row r="3395" spans="16:16" x14ac:dyDescent="0.2">
      <c r="P3395" s="76"/>
    </row>
    <row r="3396" spans="16:16" x14ac:dyDescent="0.2">
      <c r="P3396" s="76"/>
    </row>
    <row r="3397" spans="16:16" x14ac:dyDescent="0.2">
      <c r="P3397" s="76"/>
    </row>
    <row r="3398" spans="16:16" x14ac:dyDescent="0.2">
      <c r="P3398" s="76"/>
    </row>
    <row r="3399" spans="16:16" x14ac:dyDescent="0.2">
      <c r="P3399" s="76"/>
    </row>
    <row r="3400" spans="16:16" x14ac:dyDescent="0.2">
      <c r="P3400" s="76"/>
    </row>
    <row r="3401" spans="16:16" x14ac:dyDescent="0.2">
      <c r="P3401" s="76"/>
    </row>
    <row r="3402" spans="16:16" x14ac:dyDescent="0.2">
      <c r="P3402" s="76"/>
    </row>
    <row r="3403" spans="16:16" x14ac:dyDescent="0.2">
      <c r="P3403" s="76"/>
    </row>
    <row r="3404" spans="16:16" x14ac:dyDescent="0.2">
      <c r="P3404" s="76"/>
    </row>
    <row r="3405" spans="16:16" x14ac:dyDescent="0.2">
      <c r="P3405" s="76"/>
    </row>
    <row r="3406" spans="16:16" x14ac:dyDescent="0.2">
      <c r="P3406" s="76"/>
    </row>
    <row r="3407" spans="16:16" x14ac:dyDescent="0.2">
      <c r="P3407" s="76"/>
    </row>
    <row r="3408" spans="16:16" x14ac:dyDescent="0.2">
      <c r="P3408" s="76"/>
    </row>
    <row r="3409" spans="16:16" x14ac:dyDescent="0.2">
      <c r="P3409" s="76"/>
    </row>
    <row r="3410" spans="16:16" x14ac:dyDescent="0.2">
      <c r="P3410" s="76"/>
    </row>
    <row r="3411" spans="16:16" x14ac:dyDescent="0.2">
      <c r="P3411" s="76"/>
    </row>
    <row r="3412" spans="16:16" x14ac:dyDescent="0.2">
      <c r="P3412" s="76"/>
    </row>
    <row r="3413" spans="16:16" x14ac:dyDescent="0.2">
      <c r="P3413" s="76"/>
    </row>
    <row r="3414" spans="16:16" x14ac:dyDescent="0.2">
      <c r="P3414" s="76"/>
    </row>
    <row r="3415" spans="16:16" x14ac:dyDescent="0.2">
      <c r="P3415" s="76"/>
    </row>
    <row r="3416" spans="16:16" x14ac:dyDescent="0.2">
      <c r="P3416" s="76"/>
    </row>
    <row r="3417" spans="16:16" x14ac:dyDescent="0.2">
      <c r="P3417" s="76"/>
    </row>
    <row r="3418" spans="16:16" x14ac:dyDescent="0.2">
      <c r="P3418" s="76"/>
    </row>
    <row r="3419" spans="16:16" x14ac:dyDescent="0.2">
      <c r="P3419" s="76"/>
    </row>
    <row r="3420" spans="16:16" x14ac:dyDescent="0.2">
      <c r="P3420" s="76"/>
    </row>
    <row r="3421" spans="16:16" x14ac:dyDescent="0.2">
      <c r="P3421" s="76"/>
    </row>
    <row r="3422" spans="16:16" x14ac:dyDescent="0.2">
      <c r="P3422" s="76"/>
    </row>
    <row r="3423" spans="16:16" x14ac:dyDescent="0.2">
      <c r="P3423" s="76"/>
    </row>
    <row r="3424" spans="16:16" x14ac:dyDescent="0.2">
      <c r="P3424" s="76"/>
    </row>
    <row r="3425" spans="16:16" x14ac:dyDescent="0.2">
      <c r="P3425" s="76"/>
    </row>
    <row r="3426" spans="16:16" x14ac:dyDescent="0.2">
      <c r="P3426" s="76"/>
    </row>
    <row r="3427" spans="16:16" x14ac:dyDescent="0.2">
      <c r="P3427" s="76"/>
    </row>
    <row r="3428" spans="16:16" x14ac:dyDescent="0.2">
      <c r="P3428" s="76"/>
    </row>
    <row r="3429" spans="16:16" x14ac:dyDescent="0.2">
      <c r="P3429" s="76"/>
    </row>
    <row r="3430" spans="16:16" x14ac:dyDescent="0.2">
      <c r="P3430" s="76"/>
    </row>
    <row r="3431" spans="16:16" x14ac:dyDescent="0.2">
      <c r="P3431" s="76"/>
    </row>
    <row r="3432" spans="16:16" x14ac:dyDescent="0.2">
      <c r="P3432" s="76"/>
    </row>
    <row r="3433" spans="16:16" x14ac:dyDescent="0.2">
      <c r="P3433" s="76"/>
    </row>
    <row r="3434" spans="16:16" x14ac:dyDescent="0.2">
      <c r="P3434" s="76"/>
    </row>
    <row r="3435" spans="16:16" x14ac:dyDescent="0.2">
      <c r="P3435" s="76"/>
    </row>
    <row r="3436" spans="16:16" x14ac:dyDescent="0.2">
      <c r="P3436" s="76"/>
    </row>
    <row r="3437" spans="16:16" x14ac:dyDescent="0.2">
      <c r="P3437" s="76"/>
    </row>
    <row r="3438" spans="16:16" x14ac:dyDescent="0.2">
      <c r="P3438" s="76"/>
    </row>
    <row r="3439" spans="16:16" x14ac:dyDescent="0.2">
      <c r="P3439" s="76"/>
    </row>
    <row r="3440" spans="16:16" x14ac:dyDescent="0.2">
      <c r="P3440" s="76"/>
    </row>
    <row r="3441" spans="16:16" x14ac:dyDescent="0.2">
      <c r="P3441" s="76"/>
    </row>
    <row r="3442" spans="16:16" x14ac:dyDescent="0.2">
      <c r="P3442" s="76"/>
    </row>
    <row r="3443" spans="16:16" x14ac:dyDescent="0.2">
      <c r="P3443" s="76"/>
    </row>
    <row r="3444" spans="16:16" x14ac:dyDescent="0.2">
      <c r="P3444" s="76"/>
    </row>
    <row r="3445" spans="16:16" x14ac:dyDescent="0.2">
      <c r="P3445" s="76"/>
    </row>
    <row r="3446" spans="16:16" x14ac:dyDescent="0.2">
      <c r="P3446" s="76"/>
    </row>
    <row r="3447" spans="16:16" x14ac:dyDescent="0.2">
      <c r="P3447" s="76"/>
    </row>
    <row r="3448" spans="16:16" x14ac:dyDescent="0.2">
      <c r="P3448" s="76"/>
    </row>
    <row r="3449" spans="16:16" x14ac:dyDescent="0.2">
      <c r="P3449" s="76"/>
    </row>
    <row r="3450" spans="16:16" x14ac:dyDescent="0.2">
      <c r="P3450" s="76"/>
    </row>
    <row r="3451" spans="16:16" x14ac:dyDescent="0.2">
      <c r="P3451" s="76"/>
    </row>
    <row r="3452" spans="16:16" x14ac:dyDescent="0.2">
      <c r="P3452" s="76"/>
    </row>
    <row r="3453" spans="16:16" x14ac:dyDescent="0.2">
      <c r="P3453" s="76"/>
    </row>
    <row r="3454" spans="16:16" x14ac:dyDescent="0.2">
      <c r="P3454" s="76"/>
    </row>
    <row r="3455" spans="16:16" x14ac:dyDescent="0.2">
      <c r="P3455" s="76"/>
    </row>
    <row r="3456" spans="16:16" x14ac:dyDescent="0.2">
      <c r="P3456" s="76"/>
    </row>
    <row r="3457" spans="16:16" x14ac:dyDescent="0.2">
      <c r="P3457" s="76"/>
    </row>
    <row r="3458" spans="16:16" x14ac:dyDescent="0.2">
      <c r="P3458" s="76"/>
    </row>
    <row r="3459" spans="16:16" x14ac:dyDescent="0.2">
      <c r="P3459" s="76"/>
    </row>
    <row r="3460" spans="16:16" x14ac:dyDescent="0.2">
      <c r="P3460" s="76"/>
    </row>
    <row r="3461" spans="16:16" x14ac:dyDescent="0.2">
      <c r="P3461" s="76"/>
    </row>
    <row r="3462" spans="16:16" x14ac:dyDescent="0.2">
      <c r="P3462" s="76"/>
    </row>
    <row r="3463" spans="16:16" x14ac:dyDescent="0.2">
      <c r="P3463" s="76"/>
    </row>
    <row r="3464" spans="16:16" x14ac:dyDescent="0.2">
      <c r="P3464" s="76"/>
    </row>
    <row r="3465" spans="16:16" x14ac:dyDescent="0.2">
      <c r="P3465" s="76"/>
    </row>
    <row r="3466" spans="16:16" x14ac:dyDescent="0.2">
      <c r="P3466" s="76"/>
    </row>
    <row r="3467" spans="16:16" x14ac:dyDescent="0.2">
      <c r="P3467" s="76"/>
    </row>
    <row r="3468" spans="16:16" x14ac:dyDescent="0.2">
      <c r="P3468" s="76"/>
    </row>
    <row r="3469" spans="16:16" x14ac:dyDescent="0.2">
      <c r="P3469" s="76"/>
    </row>
    <row r="3470" spans="16:16" x14ac:dyDescent="0.2">
      <c r="P3470" s="76"/>
    </row>
    <row r="3471" spans="16:16" x14ac:dyDescent="0.2">
      <c r="P3471" s="76"/>
    </row>
    <row r="3472" spans="16:16" x14ac:dyDescent="0.2">
      <c r="P3472" s="76"/>
    </row>
    <row r="3473" spans="16:16" x14ac:dyDescent="0.2">
      <c r="P3473" s="76"/>
    </row>
    <row r="3474" spans="16:16" x14ac:dyDescent="0.2">
      <c r="P3474" s="76"/>
    </row>
    <row r="3475" spans="16:16" x14ac:dyDescent="0.2">
      <c r="P3475" s="76"/>
    </row>
    <row r="3476" spans="16:16" x14ac:dyDescent="0.2">
      <c r="P3476" s="76"/>
    </row>
    <row r="3477" spans="16:16" x14ac:dyDescent="0.2">
      <c r="P3477" s="76"/>
    </row>
    <row r="3478" spans="16:16" x14ac:dyDescent="0.2">
      <c r="P3478" s="76"/>
    </row>
    <row r="3479" spans="16:16" x14ac:dyDescent="0.2">
      <c r="P3479" s="76"/>
    </row>
    <row r="3480" spans="16:16" x14ac:dyDescent="0.2">
      <c r="P3480" s="76"/>
    </row>
    <row r="3481" spans="16:16" x14ac:dyDescent="0.2">
      <c r="P3481" s="76"/>
    </row>
    <row r="3482" spans="16:16" x14ac:dyDescent="0.2">
      <c r="P3482" s="76"/>
    </row>
    <row r="3483" spans="16:16" x14ac:dyDescent="0.2">
      <c r="P3483" s="76"/>
    </row>
    <row r="3484" spans="16:16" x14ac:dyDescent="0.2">
      <c r="P3484" s="76"/>
    </row>
    <row r="3485" spans="16:16" x14ac:dyDescent="0.2">
      <c r="P3485" s="76"/>
    </row>
    <row r="3486" spans="16:16" x14ac:dyDescent="0.2">
      <c r="P3486" s="76"/>
    </row>
    <row r="3487" spans="16:16" x14ac:dyDescent="0.2">
      <c r="P3487" s="76"/>
    </row>
    <row r="3488" spans="16:16" x14ac:dyDescent="0.2">
      <c r="P3488" s="76"/>
    </row>
    <row r="3489" spans="16:16" x14ac:dyDescent="0.2">
      <c r="P3489" s="76"/>
    </row>
    <row r="3490" spans="16:16" x14ac:dyDescent="0.2">
      <c r="P3490" s="76"/>
    </row>
    <row r="3491" spans="16:16" x14ac:dyDescent="0.2">
      <c r="P3491" s="76"/>
    </row>
    <row r="3492" spans="16:16" x14ac:dyDescent="0.2">
      <c r="P3492" s="76"/>
    </row>
    <row r="3493" spans="16:16" x14ac:dyDescent="0.2">
      <c r="P3493" s="76"/>
    </row>
    <row r="3494" spans="16:16" x14ac:dyDescent="0.2">
      <c r="P3494" s="76"/>
    </row>
    <row r="3495" spans="16:16" x14ac:dyDescent="0.2">
      <c r="P3495" s="76"/>
    </row>
    <row r="3496" spans="16:16" x14ac:dyDescent="0.2">
      <c r="P3496" s="76"/>
    </row>
    <row r="3497" spans="16:16" x14ac:dyDescent="0.2">
      <c r="P3497" s="76"/>
    </row>
    <row r="3498" spans="16:16" x14ac:dyDescent="0.2">
      <c r="P3498" s="76"/>
    </row>
    <row r="3499" spans="16:16" x14ac:dyDescent="0.2">
      <c r="P3499" s="76"/>
    </row>
    <row r="3500" spans="16:16" x14ac:dyDescent="0.2">
      <c r="P3500" s="76"/>
    </row>
    <row r="3501" spans="16:16" x14ac:dyDescent="0.2">
      <c r="P3501" s="76"/>
    </row>
    <row r="3502" spans="16:16" x14ac:dyDescent="0.2">
      <c r="P3502" s="76"/>
    </row>
    <row r="3503" spans="16:16" x14ac:dyDescent="0.2">
      <c r="P3503" s="76"/>
    </row>
    <row r="3504" spans="16:16" x14ac:dyDescent="0.2">
      <c r="P3504" s="76"/>
    </row>
    <row r="3505" spans="16:16" x14ac:dyDescent="0.2">
      <c r="P3505" s="76"/>
    </row>
    <row r="3506" spans="16:16" x14ac:dyDescent="0.2">
      <c r="P3506" s="76"/>
    </row>
    <row r="3507" spans="16:16" x14ac:dyDescent="0.2">
      <c r="P3507" s="76"/>
    </row>
    <row r="3508" spans="16:16" x14ac:dyDescent="0.2">
      <c r="P3508" s="76"/>
    </row>
    <row r="3509" spans="16:16" x14ac:dyDescent="0.2">
      <c r="P3509" s="76"/>
    </row>
    <row r="3510" spans="16:16" x14ac:dyDescent="0.2">
      <c r="P3510" s="76"/>
    </row>
    <row r="3511" spans="16:16" x14ac:dyDescent="0.2">
      <c r="P3511" s="76"/>
    </row>
    <row r="3512" spans="16:16" x14ac:dyDescent="0.2">
      <c r="P3512" s="76"/>
    </row>
    <row r="3513" spans="16:16" x14ac:dyDescent="0.2">
      <c r="P3513" s="76"/>
    </row>
    <row r="3514" spans="16:16" x14ac:dyDescent="0.2">
      <c r="P3514" s="76"/>
    </row>
    <row r="3515" spans="16:16" x14ac:dyDescent="0.2">
      <c r="P3515" s="76"/>
    </row>
    <row r="3516" spans="16:16" x14ac:dyDescent="0.2">
      <c r="P3516" s="76"/>
    </row>
    <row r="3517" spans="16:16" x14ac:dyDescent="0.2">
      <c r="P3517" s="76"/>
    </row>
    <row r="3518" spans="16:16" x14ac:dyDescent="0.2">
      <c r="P3518" s="76"/>
    </row>
    <row r="3519" spans="16:16" x14ac:dyDescent="0.2">
      <c r="P3519" s="76"/>
    </row>
    <row r="3520" spans="16:16" x14ac:dyDescent="0.2">
      <c r="P3520" s="76"/>
    </row>
    <row r="3521" spans="16:16" x14ac:dyDescent="0.2">
      <c r="P3521" s="76"/>
    </row>
    <row r="3522" spans="16:16" x14ac:dyDescent="0.2">
      <c r="P3522" s="76"/>
    </row>
    <row r="3523" spans="16:16" x14ac:dyDescent="0.2">
      <c r="P3523" s="76"/>
    </row>
    <row r="3524" spans="16:16" x14ac:dyDescent="0.2">
      <c r="P3524" s="76"/>
    </row>
    <row r="3525" spans="16:16" x14ac:dyDescent="0.2">
      <c r="P3525" s="76"/>
    </row>
    <row r="3526" spans="16:16" x14ac:dyDescent="0.2">
      <c r="P3526" s="76"/>
    </row>
    <row r="3527" spans="16:16" x14ac:dyDescent="0.2">
      <c r="P3527" s="76"/>
    </row>
    <row r="3528" spans="16:16" x14ac:dyDescent="0.2">
      <c r="P3528" s="76"/>
    </row>
    <row r="3529" spans="16:16" x14ac:dyDescent="0.2">
      <c r="P3529" s="76"/>
    </row>
    <row r="3530" spans="16:16" x14ac:dyDescent="0.2">
      <c r="P3530" s="76"/>
    </row>
    <row r="3531" spans="16:16" x14ac:dyDescent="0.2">
      <c r="P3531" s="76"/>
    </row>
    <row r="3532" spans="16:16" x14ac:dyDescent="0.2">
      <c r="P3532" s="76"/>
    </row>
    <row r="3533" spans="16:16" x14ac:dyDescent="0.2">
      <c r="P3533" s="76"/>
    </row>
    <row r="3534" spans="16:16" x14ac:dyDescent="0.2">
      <c r="P3534" s="76"/>
    </row>
    <row r="3535" spans="16:16" x14ac:dyDescent="0.2">
      <c r="P3535" s="76"/>
    </row>
    <row r="3536" spans="16:16" x14ac:dyDescent="0.2">
      <c r="P3536" s="76"/>
    </row>
    <row r="3537" spans="16:16" x14ac:dyDescent="0.2">
      <c r="P3537" s="76"/>
    </row>
    <row r="3538" spans="16:16" x14ac:dyDescent="0.2">
      <c r="P3538" s="76"/>
    </row>
    <row r="3539" spans="16:16" x14ac:dyDescent="0.2">
      <c r="P3539" s="76"/>
    </row>
    <row r="3540" spans="16:16" x14ac:dyDescent="0.2">
      <c r="P3540" s="76"/>
    </row>
    <row r="3541" spans="16:16" x14ac:dyDescent="0.2">
      <c r="P3541" s="76"/>
    </row>
    <row r="3542" spans="16:16" x14ac:dyDescent="0.2">
      <c r="P3542" s="76"/>
    </row>
    <row r="3543" spans="16:16" x14ac:dyDescent="0.2">
      <c r="P3543" s="76"/>
    </row>
    <row r="3544" spans="16:16" x14ac:dyDescent="0.2">
      <c r="P3544" s="76"/>
    </row>
    <row r="3545" spans="16:16" x14ac:dyDescent="0.2">
      <c r="P3545" s="76"/>
    </row>
    <row r="3546" spans="16:16" x14ac:dyDescent="0.2">
      <c r="P3546" s="76"/>
    </row>
    <row r="3547" spans="16:16" x14ac:dyDescent="0.2">
      <c r="P3547" s="76"/>
    </row>
    <row r="3548" spans="16:16" x14ac:dyDescent="0.2">
      <c r="P3548" s="76"/>
    </row>
    <row r="3549" spans="16:16" x14ac:dyDescent="0.2">
      <c r="P3549" s="76"/>
    </row>
    <row r="3550" spans="16:16" x14ac:dyDescent="0.2">
      <c r="P3550" s="76"/>
    </row>
    <row r="3551" spans="16:16" x14ac:dyDescent="0.2">
      <c r="P3551" s="76"/>
    </row>
    <row r="3552" spans="16:16" x14ac:dyDescent="0.2">
      <c r="P3552" s="76"/>
    </row>
    <row r="3553" spans="16:16" x14ac:dyDescent="0.2">
      <c r="P3553" s="76"/>
    </row>
    <row r="3554" spans="16:16" x14ac:dyDescent="0.2">
      <c r="P3554" s="76"/>
    </row>
    <row r="3555" spans="16:16" x14ac:dyDescent="0.2">
      <c r="P3555" s="76"/>
    </row>
    <row r="3556" spans="16:16" x14ac:dyDescent="0.2">
      <c r="P3556" s="76"/>
    </row>
    <row r="3557" spans="16:16" x14ac:dyDescent="0.2">
      <c r="P3557" s="76"/>
    </row>
    <row r="3558" spans="16:16" x14ac:dyDescent="0.2">
      <c r="P3558" s="76"/>
    </row>
    <row r="3559" spans="16:16" x14ac:dyDescent="0.2">
      <c r="P3559" s="76"/>
    </row>
    <row r="3560" spans="16:16" x14ac:dyDescent="0.2">
      <c r="P3560" s="76"/>
    </row>
    <row r="3561" spans="16:16" x14ac:dyDescent="0.2">
      <c r="P3561" s="76"/>
    </row>
    <row r="3562" spans="16:16" x14ac:dyDescent="0.2">
      <c r="P3562" s="76"/>
    </row>
    <row r="3563" spans="16:16" x14ac:dyDescent="0.2">
      <c r="P3563" s="76"/>
    </row>
    <row r="3564" spans="16:16" x14ac:dyDescent="0.2">
      <c r="P3564" s="76"/>
    </row>
    <row r="3565" spans="16:16" x14ac:dyDescent="0.2">
      <c r="P3565" s="76"/>
    </row>
    <row r="3566" spans="16:16" x14ac:dyDescent="0.2">
      <c r="P3566" s="76"/>
    </row>
    <row r="3567" spans="16:16" x14ac:dyDescent="0.2">
      <c r="P3567" s="76"/>
    </row>
    <row r="3568" spans="16:16" x14ac:dyDescent="0.2">
      <c r="P3568" s="76"/>
    </row>
    <row r="3569" spans="16:16" x14ac:dyDescent="0.2">
      <c r="P3569" s="76"/>
    </row>
    <row r="3570" spans="16:16" x14ac:dyDescent="0.2">
      <c r="P3570" s="76"/>
    </row>
    <row r="3571" spans="16:16" x14ac:dyDescent="0.2">
      <c r="P3571" s="76"/>
    </row>
    <row r="3572" spans="16:16" x14ac:dyDescent="0.2">
      <c r="P3572" s="76"/>
    </row>
    <row r="3573" spans="16:16" x14ac:dyDescent="0.2">
      <c r="P3573" s="76"/>
    </row>
    <row r="3574" spans="16:16" x14ac:dyDescent="0.2">
      <c r="P3574" s="76"/>
    </row>
    <row r="3575" spans="16:16" x14ac:dyDescent="0.2">
      <c r="P3575" s="76"/>
    </row>
    <row r="3576" spans="16:16" x14ac:dyDescent="0.2">
      <c r="P3576" s="76"/>
    </row>
    <row r="3577" spans="16:16" x14ac:dyDescent="0.2">
      <c r="P3577" s="76"/>
    </row>
    <row r="3578" spans="16:16" x14ac:dyDescent="0.2">
      <c r="P3578" s="76"/>
    </row>
    <row r="3579" spans="16:16" x14ac:dyDescent="0.2">
      <c r="P3579" s="76"/>
    </row>
    <row r="3580" spans="16:16" x14ac:dyDescent="0.2">
      <c r="P3580" s="76"/>
    </row>
    <row r="3581" spans="16:16" x14ac:dyDescent="0.2">
      <c r="P3581" s="76"/>
    </row>
    <row r="3582" spans="16:16" x14ac:dyDescent="0.2">
      <c r="P3582" s="76"/>
    </row>
    <row r="3583" spans="16:16" x14ac:dyDescent="0.2">
      <c r="P3583" s="76"/>
    </row>
    <row r="3584" spans="16:16" x14ac:dyDescent="0.2">
      <c r="P3584" s="76"/>
    </row>
    <row r="3585" spans="16:16" x14ac:dyDescent="0.2">
      <c r="P3585" s="76"/>
    </row>
    <row r="3586" spans="16:16" x14ac:dyDescent="0.2">
      <c r="P3586" s="76"/>
    </row>
    <row r="3587" spans="16:16" x14ac:dyDescent="0.2">
      <c r="P3587" s="76"/>
    </row>
    <row r="3588" spans="16:16" x14ac:dyDescent="0.2">
      <c r="P3588" s="76"/>
    </row>
    <row r="3589" spans="16:16" x14ac:dyDescent="0.2">
      <c r="P3589" s="76"/>
    </row>
    <row r="3590" spans="16:16" x14ac:dyDescent="0.2">
      <c r="P3590" s="76"/>
    </row>
    <row r="3591" spans="16:16" x14ac:dyDescent="0.2">
      <c r="P3591" s="76"/>
    </row>
    <row r="3592" spans="16:16" x14ac:dyDescent="0.2">
      <c r="P3592" s="76"/>
    </row>
    <row r="3593" spans="16:16" x14ac:dyDescent="0.2">
      <c r="P3593" s="76"/>
    </row>
    <row r="3594" spans="16:16" x14ac:dyDescent="0.2">
      <c r="P3594" s="76"/>
    </row>
    <row r="3595" spans="16:16" x14ac:dyDescent="0.2">
      <c r="P3595" s="76"/>
    </row>
    <row r="3596" spans="16:16" x14ac:dyDescent="0.2">
      <c r="P3596" s="76"/>
    </row>
    <row r="3597" spans="16:16" x14ac:dyDescent="0.2">
      <c r="P3597" s="76"/>
    </row>
    <row r="3598" spans="16:16" x14ac:dyDescent="0.2">
      <c r="P3598" s="76"/>
    </row>
    <row r="3599" spans="16:16" x14ac:dyDescent="0.2">
      <c r="P3599" s="76"/>
    </row>
    <row r="3600" spans="16:16" x14ac:dyDescent="0.2">
      <c r="P3600" s="76"/>
    </row>
    <row r="3601" spans="16:16" x14ac:dyDescent="0.2">
      <c r="P3601" s="76"/>
    </row>
    <row r="3602" spans="16:16" x14ac:dyDescent="0.2">
      <c r="P3602" s="76"/>
    </row>
    <row r="3603" spans="16:16" x14ac:dyDescent="0.2">
      <c r="P3603" s="76"/>
    </row>
    <row r="3604" spans="16:16" x14ac:dyDescent="0.2">
      <c r="P3604" s="76"/>
    </row>
    <row r="3605" spans="16:16" x14ac:dyDescent="0.2">
      <c r="P3605" s="76"/>
    </row>
    <row r="3606" spans="16:16" x14ac:dyDescent="0.2">
      <c r="P3606" s="76"/>
    </row>
    <row r="3607" spans="16:16" x14ac:dyDescent="0.2">
      <c r="P3607" s="76"/>
    </row>
    <row r="3608" spans="16:16" x14ac:dyDescent="0.2">
      <c r="P3608" s="76"/>
    </row>
    <row r="3609" spans="16:16" x14ac:dyDescent="0.2">
      <c r="P3609" s="76"/>
    </row>
    <row r="3610" spans="16:16" x14ac:dyDescent="0.2">
      <c r="P3610" s="76"/>
    </row>
    <row r="3611" spans="16:16" x14ac:dyDescent="0.2">
      <c r="P3611" s="76"/>
    </row>
    <row r="3612" spans="16:16" x14ac:dyDescent="0.2">
      <c r="P3612" s="76"/>
    </row>
    <row r="3613" spans="16:16" x14ac:dyDescent="0.2">
      <c r="P3613" s="76"/>
    </row>
    <row r="3614" spans="16:16" x14ac:dyDescent="0.2">
      <c r="P3614" s="76"/>
    </row>
    <row r="3615" spans="16:16" x14ac:dyDescent="0.2">
      <c r="P3615" s="76"/>
    </row>
    <row r="3616" spans="16:16" x14ac:dyDescent="0.2">
      <c r="P3616" s="76"/>
    </row>
    <row r="3617" spans="16:16" x14ac:dyDescent="0.2">
      <c r="P3617" s="76"/>
    </row>
    <row r="3618" spans="16:16" x14ac:dyDescent="0.2">
      <c r="P3618" s="76"/>
    </row>
    <row r="3619" spans="16:16" x14ac:dyDescent="0.2">
      <c r="P3619" s="76"/>
    </row>
    <row r="3620" spans="16:16" x14ac:dyDescent="0.2">
      <c r="P3620" s="76"/>
    </row>
    <row r="3621" spans="16:16" x14ac:dyDescent="0.2">
      <c r="P3621" s="76"/>
    </row>
    <row r="3622" spans="16:16" x14ac:dyDescent="0.2">
      <c r="P3622" s="76"/>
    </row>
    <row r="3623" spans="16:16" x14ac:dyDescent="0.2">
      <c r="P3623" s="76"/>
    </row>
    <row r="3624" spans="16:16" x14ac:dyDescent="0.2">
      <c r="P3624" s="76"/>
    </row>
    <row r="3625" spans="16:16" x14ac:dyDescent="0.2">
      <c r="P3625" s="76"/>
    </row>
    <row r="3626" spans="16:16" x14ac:dyDescent="0.2">
      <c r="P3626" s="76"/>
    </row>
    <row r="3627" spans="16:16" x14ac:dyDescent="0.2">
      <c r="P3627" s="76"/>
    </row>
    <row r="3628" spans="16:16" x14ac:dyDescent="0.2">
      <c r="P3628" s="76"/>
    </row>
    <row r="3629" spans="16:16" x14ac:dyDescent="0.2">
      <c r="P3629" s="76"/>
    </row>
    <row r="3630" spans="16:16" x14ac:dyDescent="0.2">
      <c r="P3630" s="76"/>
    </row>
    <row r="3631" spans="16:16" x14ac:dyDescent="0.2">
      <c r="P3631" s="76"/>
    </row>
    <row r="3632" spans="16:16" x14ac:dyDescent="0.2">
      <c r="P3632" s="76"/>
    </row>
    <row r="3633" spans="16:16" x14ac:dyDescent="0.2">
      <c r="P3633" s="76"/>
    </row>
    <row r="3634" spans="16:16" x14ac:dyDescent="0.2">
      <c r="P3634" s="76"/>
    </row>
    <row r="3635" spans="16:16" x14ac:dyDescent="0.2">
      <c r="P3635" s="76"/>
    </row>
    <row r="3636" spans="16:16" x14ac:dyDescent="0.2">
      <c r="P3636" s="76"/>
    </row>
    <row r="3637" spans="16:16" x14ac:dyDescent="0.2">
      <c r="P3637" s="76"/>
    </row>
    <row r="3638" spans="16:16" x14ac:dyDescent="0.2">
      <c r="P3638" s="76"/>
    </row>
    <row r="3639" spans="16:16" x14ac:dyDescent="0.2">
      <c r="P3639" s="76"/>
    </row>
    <row r="3640" spans="16:16" x14ac:dyDescent="0.2">
      <c r="P3640" s="76"/>
    </row>
    <row r="3641" spans="16:16" x14ac:dyDescent="0.2">
      <c r="P3641" s="76"/>
    </row>
    <row r="3642" spans="16:16" x14ac:dyDescent="0.2">
      <c r="P3642" s="76"/>
    </row>
    <row r="3643" spans="16:16" x14ac:dyDescent="0.2">
      <c r="P3643" s="76"/>
    </row>
    <row r="3644" spans="16:16" x14ac:dyDescent="0.2">
      <c r="P3644" s="76"/>
    </row>
    <row r="3645" spans="16:16" x14ac:dyDescent="0.2">
      <c r="P3645" s="76"/>
    </row>
    <row r="3646" spans="16:16" x14ac:dyDescent="0.2">
      <c r="P3646" s="76"/>
    </row>
    <row r="3647" spans="16:16" x14ac:dyDescent="0.2">
      <c r="P3647" s="76"/>
    </row>
    <row r="3648" spans="16:16" x14ac:dyDescent="0.2">
      <c r="P3648" s="76"/>
    </row>
    <row r="3649" spans="16:16" x14ac:dyDescent="0.2">
      <c r="P3649" s="76"/>
    </row>
    <row r="3650" spans="16:16" x14ac:dyDescent="0.2">
      <c r="P3650" s="76"/>
    </row>
    <row r="3651" spans="16:16" x14ac:dyDescent="0.2">
      <c r="P3651" s="76"/>
    </row>
    <row r="3652" spans="16:16" x14ac:dyDescent="0.2">
      <c r="P3652" s="76"/>
    </row>
    <row r="3653" spans="16:16" x14ac:dyDescent="0.2">
      <c r="P3653" s="76"/>
    </row>
    <row r="3654" spans="16:16" x14ac:dyDescent="0.2">
      <c r="P3654" s="76"/>
    </row>
    <row r="3655" spans="16:16" x14ac:dyDescent="0.2">
      <c r="P3655" s="76"/>
    </row>
    <row r="3656" spans="16:16" x14ac:dyDescent="0.2">
      <c r="P3656" s="76"/>
    </row>
    <row r="3657" spans="16:16" x14ac:dyDescent="0.2">
      <c r="P3657" s="76"/>
    </row>
    <row r="3658" spans="16:16" x14ac:dyDescent="0.2">
      <c r="P3658" s="76"/>
    </row>
    <row r="3659" spans="16:16" x14ac:dyDescent="0.2">
      <c r="P3659" s="76"/>
    </row>
    <row r="3660" spans="16:16" x14ac:dyDescent="0.2">
      <c r="P3660" s="76"/>
    </row>
    <row r="3661" spans="16:16" x14ac:dyDescent="0.2">
      <c r="P3661" s="76"/>
    </row>
    <row r="3662" spans="16:16" x14ac:dyDescent="0.2">
      <c r="P3662" s="76"/>
    </row>
    <row r="3663" spans="16:16" x14ac:dyDescent="0.2">
      <c r="P3663" s="76"/>
    </row>
    <row r="3664" spans="16:16" x14ac:dyDescent="0.2">
      <c r="P3664" s="76"/>
    </row>
    <row r="3665" spans="16:16" x14ac:dyDescent="0.2">
      <c r="P3665" s="76"/>
    </row>
    <row r="3666" spans="16:16" x14ac:dyDescent="0.2">
      <c r="P3666" s="76"/>
    </row>
    <row r="3667" spans="16:16" x14ac:dyDescent="0.2">
      <c r="P3667" s="76"/>
    </row>
    <row r="3668" spans="16:16" x14ac:dyDescent="0.2">
      <c r="P3668" s="76"/>
    </row>
    <row r="3669" spans="16:16" x14ac:dyDescent="0.2">
      <c r="P3669" s="76"/>
    </row>
    <row r="3670" spans="16:16" x14ac:dyDescent="0.2">
      <c r="P3670" s="76"/>
    </row>
    <row r="3671" spans="16:16" x14ac:dyDescent="0.2">
      <c r="P3671" s="76"/>
    </row>
    <row r="3672" spans="16:16" x14ac:dyDescent="0.2">
      <c r="P3672" s="76"/>
    </row>
    <row r="3673" spans="16:16" x14ac:dyDescent="0.2">
      <c r="P3673" s="76"/>
    </row>
    <row r="3674" spans="16:16" x14ac:dyDescent="0.2">
      <c r="P3674" s="76"/>
    </row>
    <row r="3675" spans="16:16" x14ac:dyDescent="0.2">
      <c r="P3675" s="76"/>
    </row>
    <row r="3676" spans="16:16" x14ac:dyDescent="0.2">
      <c r="P3676" s="76"/>
    </row>
    <row r="3677" spans="16:16" x14ac:dyDescent="0.2">
      <c r="P3677" s="76"/>
    </row>
    <row r="3678" spans="16:16" x14ac:dyDescent="0.2">
      <c r="P3678" s="76"/>
    </row>
    <row r="3679" spans="16:16" x14ac:dyDescent="0.2">
      <c r="P3679" s="76"/>
    </row>
    <row r="3680" spans="16:16" x14ac:dyDescent="0.2">
      <c r="P3680" s="76"/>
    </row>
    <row r="3681" spans="16:16" x14ac:dyDescent="0.2">
      <c r="P3681" s="76"/>
    </row>
    <row r="3682" spans="16:16" x14ac:dyDescent="0.2">
      <c r="P3682" s="76"/>
    </row>
    <row r="3683" spans="16:16" x14ac:dyDescent="0.2">
      <c r="P3683" s="76"/>
    </row>
    <row r="3684" spans="16:16" x14ac:dyDescent="0.2">
      <c r="P3684" s="76"/>
    </row>
    <row r="3685" spans="16:16" x14ac:dyDescent="0.2">
      <c r="P3685" s="76"/>
    </row>
    <row r="3686" spans="16:16" x14ac:dyDescent="0.2">
      <c r="P3686" s="76"/>
    </row>
    <row r="3687" spans="16:16" x14ac:dyDescent="0.2">
      <c r="P3687" s="76"/>
    </row>
    <row r="3688" spans="16:16" x14ac:dyDescent="0.2">
      <c r="P3688" s="76"/>
    </row>
    <row r="3689" spans="16:16" x14ac:dyDescent="0.2">
      <c r="P3689" s="76"/>
    </row>
    <row r="3690" spans="16:16" x14ac:dyDescent="0.2">
      <c r="P3690" s="76"/>
    </row>
    <row r="3691" spans="16:16" x14ac:dyDescent="0.2">
      <c r="P3691" s="76"/>
    </row>
    <row r="3692" spans="16:16" x14ac:dyDescent="0.2">
      <c r="P3692" s="76"/>
    </row>
    <row r="3693" spans="16:16" x14ac:dyDescent="0.2">
      <c r="P3693" s="76"/>
    </row>
    <row r="3694" spans="16:16" x14ac:dyDescent="0.2">
      <c r="P3694" s="76"/>
    </row>
    <row r="3695" spans="16:16" x14ac:dyDescent="0.2">
      <c r="P3695" s="76"/>
    </row>
    <row r="3696" spans="16:16" x14ac:dyDescent="0.2">
      <c r="P3696" s="76"/>
    </row>
    <row r="3697" spans="16:16" x14ac:dyDescent="0.2">
      <c r="P3697" s="76"/>
    </row>
    <row r="3698" spans="16:16" x14ac:dyDescent="0.2">
      <c r="P3698" s="76"/>
    </row>
    <row r="3699" spans="16:16" x14ac:dyDescent="0.2">
      <c r="P3699" s="76"/>
    </row>
    <row r="3700" spans="16:16" x14ac:dyDescent="0.2">
      <c r="P3700" s="76"/>
    </row>
    <row r="3701" spans="16:16" x14ac:dyDescent="0.2">
      <c r="P3701" s="76"/>
    </row>
    <row r="3702" spans="16:16" x14ac:dyDescent="0.2">
      <c r="P3702" s="76"/>
    </row>
    <row r="3703" spans="16:16" x14ac:dyDescent="0.2">
      <c r="P3703" s="76"/>
    </row>
    <row r="3704" spans="16:16" x14ac:dyDescent="0.2">
      <c r="P3704" s="76"/>
    </row>
    <row r="3705" spans="16:16" x14ac:dyDescent="0.2">
      <c r="P3705" s="76"/>
    </row>
    <row r="3706" spans="16:16" x14ac:dyDescent="0.2">
      <c r="P3706" s="76"/>
    </row>
    <row r="3707" spans="16:16" x14ac:dyDescent="0.2">
      <c r="P3707" s="76"/>
    </row>
    <row r="3708" spans="16:16" x14ac:dyDescent="0.2">
      <c r="P3708" s="76"/>
    </row>
    <row r="3709" spans="16:16" x14ac:dyDescent="0.2">
      <c r="P3709" s="76"/>
    </row>
    <row r="3710" spans="16:16" x14ac:dyDescent="0.2">
      <c r="P3710" s="76"/>
    </row>
    <row r="3711" spans="16:16" x14ac:dyDescent="0.2">
      <c r="P3711" s="76"/>
    </row>
    <row r="3712" spans="16:16" x14ac:dyDescent="0.2">
      <c r="P3712" s="76"/>
    </row>
    <row r="3713" spans="16:16" x14ac:dyDescent="0.2">
      <c r="P3713" s="76"/>
    </row>
    <row r="3714" spans="16:16" x14ac:dyDescent="0.2">
      <c r="P3714" s="76"/>
    </row>
    <row r="3715" spans="16:16" x14ac:dyDescent="0.2">
      <c r="P3715" s="76"/>
    </row>
    <row r="3716" spans="16:16" x14ac:dyDescent="0.2">
      <c r="P3716" s="76"/>
    </row>
    <row r="3717" spans="16:16" x14ac:dyDescent="0.2">
      <c r="P3717" s="76"/>
    </row>
    <row r="3718" spans="16:16" x14ac:dyDescent="0.2">
      <c r="P3718" s="76"/>
    </row>
    <row r="3719" spans="16:16" x14ac:dyDescent="0.2">
      <c r="P3719" s="76"/>
    </row>
    <row r="3720" spans="16:16" x14ac:dyDescent="0.2">
      <c r="P3720" s="76"/>
    </row>
    <row r="3721" spans="16:16" x14ac:dyDescent="0.2">
      <c r="P3721" s="76"/>
    </row>
    <row r="3722" spans="16:16" x14ac:dyDescent="0.2">
      <c r="P3722" s="76"/>
    </row>
    <row r="3723" spans="16:16" x14ac:dyDescent="0.2">
      <c r="P3723" s="76"/>
    </row>
    <row r="3724" spans="16:16" x14ac:dyDescent="0.2">
      <c r="P3724" s="76"/>
    </row>
    <row r="3725" spans="16:16" x14ac:dyDescent="0.2">
      <c r="P3725" s="76"/>
    </row>
    <row r="3726" spans="16:16" x14ac:dyDescent="0.2">
      <c r="P3726" s="76"/>
    </row>
    <row r="3727" spans="16:16" x14ac:dyDescent="0.2">
      <c r="P3727" s="76"/>
    </row>
    <row r="3728" spans="16:16" x14ac:dyDescent="0.2">
      <c r="P3728" s="76"/>
    </row>
    <row r="3729" spans="16:16" x14ac:dyDescent="0.2">
      <c r="P3729" s="76"/>
    </row>
    <row r="3730" spans="16:16" x14ac:dyDescent="0.2">
      <c r="P3730" s="76"/>
    </row>
    <row r="3731" spans="16:16" x14ac:dyDescent="0.2">
      <c r="P3731" s="76"/>
    </row>
    <row r="3732" spans="16:16" x14ac:dyDescent="0.2">
      <c r="P3732" s="76"/>
    </row>
    <row r="3733" spans="16:16" x14ac:dyDescent="0.2">
      <c r="P3733" s="76"/>
    </row>
    <row r="3734" spans="16:16" x14ac:dyDescent="0.2">
      <c r="P3734" s="76"/>
    </row>
    <row r="3735" spans="16:16" x14ac:dyDescent="0.2">
      <c r="P3735" s="76"/>
    </row>
    <row r="3736" spans="16:16" x14ac:dyDescent="0.2">
      <c r="P3736" s="76"/>
    </row>
    <row r="3737" spans="16:16" x14ac:dyDescent="0.2">
      <c r="P3737" s="76"/>
    </row>
    <row r="3738" spans="16:16" x14ac:dyDescent="0.2">
      <c r="P3738" s="76"/>
    </row>
    <row r="3739" spans="16:16" x14ac:dyDescent="0.2">
      <c r="P3739" s="76"/>
    </row>
    <row r="3740" spans="16:16" x14ac:dyDescent="0.2">
      <c r="P3740" s="76"/>
    </row>
    <row r="3741" spans="16:16" x14ac:dyDescent="0.2">
      <c r="P3741" s="76"/>
    </row>
    <row r="3742" spans="16:16" x14ac:dyDescent="0.2">
      <c r="P3742" s="76"/>
    </row>
    <row r="3743" spans="16:16" x14ac:dyDescent="0.2">
      <c r="P3743" s="76"/>
    </row>
    <row r="3744" spans="16:16" x14ac:dyDescent="0.2">
      <c r="P3744" s="76"/>
    </row>
    <row r="3745" spans="16:16" x14ac:dyDescent="0.2">
      <c r="P3745" s="76"/>
    </row>
    <row r="3746" spans="16:16" x14ac:dyDescent="0.2">
      <c r="P3746" s="76"/>
    </row>
    <row r="3747" spans="16:16" x14ac:dyDescent="0.2">
      <c r="P3747" s="76"/>
    </row>
    <row r="3748" spans="16:16" x14ac:dyDescent="0.2">
      <c r="P3748" s="76"/>
    </row>
    <row r="3749" spans="16:16" x14ac:dyDescent="0.2">
      <c r="P3749" s="76"/>
    </row>
    <row r="3750" spans="16:16" x14ac:dyDescent="0.2">
      <c r="P3750" s="76"/>
    </row>
    <row r="3751" spans="16:16" x14ac:dyDescent="0.2">
      <c r="P3751" s="76"/>
    </row>
    <row r="3752" spans="16:16" x14ac:dyDescent="0.2">
      <c r="P3752" s="76"/>
    </row>
    <row r="3753" spans="16:16" x14ac:dyDescent="0.2">
      <c r="P3753" s="76"/>
    </row>
    <row r="3754" spans="16:16" x14ac:dyDescent="0.2">
      <c r="P3754" s="76"/>
    </row>
    <row r="3755" spans="16:16" x14ac:dyDescent="0.2">
      <c r="P3755" s="76"/>
    </row>
    <row r="3756" spans="16:16" x14ac:dyDescent="0.2">
      <c r="P3756" s="76"/>
    </row>
    <row r="3757" spans="16:16" x14ac:dyDescent="0.2">
      <c r="P3757" s="76"/>
    </row>
    <row r="3758" spans="16:16" x14ac:dyDescent="0.2">
      <c r="P3758" s="76"/>
    </row>
    <row r="3759" spans="16:16" x14ac:dyDescent="0.2">
      <c r="P3759" s="76"/>
    </row>
    <row r="3760" spans="16:16" x14ac:dyDescent="0.2">
      <c r="P3760" s="76"/>
    </row>
    <row r="3761" spans="16:16" x14ac:dyDescent="0.2">
      <c r="P3761" s="76"/>
    </row>
    <row r="3762" spans="16:16" x14ac:dyDescent="0.2">
      <c r="P3762" s="76"/>
    </row>
    <row r="3763" spans="16:16" x14ac:dyDescent="0.2">
      <c r="P3763" s="76"/>
    </row>
    <row r="3764" spans="16:16" x14ac:dyDescent="0.2">
      <c r="P3764" s="76"/>
    </row>
    <row r="3765" spans="16:16" x14ac:dyDescent="0.2">
      <c r="P3765" s="76"/>
    </row>
    <row r="3766" spans="16:16" x14ac:dyDescent="0.2">
      <c r="P3766" s="76"/>
    </row>
    <row r="3767" spans="16:16" x14ac:dyDescent="0.2">
      <c r="P3767" s="76"/>
    </row>
    <row r="3768" spans="16:16" x14ac:dyDescent="0.2">
      <c r="P3768" s="76"/>
    </row>
    <row r="3769" spans="16:16" x14ac:dyDescent="0.2">
      <c r="P3769" s="76"/>
    </row>
    <row r="3770" spans="16:16" x14ac:dyDescent="0.2">
      <c r="P3770" s="76"/>
    </row>
    <row r="3771" spans="16:16" x14ac:dyDescent="0.2">
      <c r="P3771" s="76"/>
    </row>
    <row r="3772" spans="16:16" x14ac:dyDescent="0.2">
      <c r="P3772" s="76"/>
    </row>
    <row r="3773" spans="16:16" x14ac:dyDescent="0.2">
      <c r="P3773" s="76"/>
    </row>
    <row r="3774" spans="16:16" x14ac:dyDescent="0.2">
      <c r="P3774" s="76"/>
    </row>
    <row r="3775" spans="16:16" x14ac:dyDescent="0.2">
      <c r="P3775" s="76"/>
    </row>
    <row r="3776" spans="16:16" x14ac:dyDescent="0.2">
      <c r="P3776" s="76"/>
    </row>
    <row r="3777" spans="16:16" x14ac:dyDescent="0.2">
      <c r="P3777" s="76"/>
    </row>
    <row r="3778" spans="16:16" x14ac:dyDescent="0.2">
      <c r="P3778" s="76"/>
    </row>
    <row r="3779" spans="16:16" x14ac:dyDescent="0.2">
      <c r="P3779" s="76"/>
    </row>
    <row r="3780" spans="16:16" x14ac:dyDescent="0.2">
      <c r="P3780" s="76"/>
    </row>
    <row r="3781" spans="16:16" x14ac:dyDescent="0.2">
      <c r="P3781" s="76"/>
    </row>
    <row r="3782" spans="16:16" x14ac:dyDescent="0.2">
      <c r="P3782" s="76"/>
    </row>
    <row r="3783" spans="16:16" x14ac:dyDescent="0.2">
      <c r="P3783" s="76"/>
    </row>
    <row r="3784" spans="16:16" x14ac:dyDescent="0.2">
      <c r="P3784" s="76"/>
    </row>
    <row r="3785" spans="16:16" x14ac:dyDescent="0.2">
      <c r="P3785" s="76"/>
    </row>
    <row r="3786" spans="16:16" x14ac:dyDescent="0.2">
      <c r="P3786" s="76"/>
    </row>
    <row r="3787" spans="16:16" x14ac:dyDescent="0.2">
      <c r="P3787" s="76"/>
    </row>
    <row r="3788" spans="16:16" x14ac:dyDescent="0.2">
      <c r="P3788" s="76"/>
    </row>
    <row r="3789" spans="16:16" x14ac:dyDescent="0.2">
      <c r="P3789" s="76"/>
    </row>
    <row r="3790" spans="16:16" x14ac:dyDescent="0.2">
      <c r="P3790" s="76"/>
    </row>
    <row r="3791" spans="16:16" x14ac:dyDescent="0.2">
      <c r="P3791" s="76"/>
    </row>
    <row r="3792" spans="16:16" x14ac:dyDescent="0.2">
      <c r="P3792" s="76"/>
    </row>
    <row r="3793" spans="16:16" x14ac:dyDescent="0.2">
      <c r="P3793" s="76"/>
    </row>
    <row r="3794" spans="16:16" x14ac:dyDescent="0.2">
      <c r="P3794" s="76"/>
    </row>
    <row r="3795" spans="16:16" x14ac:dyDescent="0.2">
      <c r="P3795" s="76"/>
    </row>
    <row r="3796" spans="16:16" x14ac:dyDescent="0.2">
      <c r="P3796" s="76"/>
    </row>
    <row r="3797" spans="16:16" x14ac:dyDescent="0.2">
      <c r="P3797" s="76"/>
    </row>
    <row r="3798" spans="16:16" x14ac:dyDescent="0.2">
      <c r="P3798" s="76"/>
    </row>
    <row r="3799" spans="16:16" x14ac:dyDescent="0.2">
      <c r="P3799" s="76"/>
    </row>
    <row r="3800" spans="16:16" x14ac:dyDescent="0.2">
      <c r="P3800" s="76"/>
    </row>
    <row r="3801" spans="16:16" x14ac:dyDescent="0.2">
      <c r="P3801" s="76"/>
    </row>
    <row r="3802" spans="16:16" x14ac:dyDescent="0.2">
      <c r="P3802" s="76"/>
    </row>
    <row r="3803" spans="16:16" x14ac:dyDescent="0.2">
      <c r="P3803" s="76"/>
    </row>
    <row r="3804" spans="16:16" x14ac:dyDescent="0.2">
      <c r="P3804" s="76"/>
    </row>
    <row r="3805" spans="16:16" x14ac:dyDescent="0.2">
      <c r="P3805" s="76"/>
    </row>
    <row r="3806" spans="16:16" x14ac:dyDescent="0.2">
      <c r="P3806" s="76"/>
    </row>
    <row r="3807" spans="16:16" x14ac:dyDescent="0.2">
      <c r="P3807" s="76"/>
    </row>
    <row r="3808" spans="16:16" x14ac:dyDescent="0.2">
      <c r="P3808" s="76"/>
    </row>
    <row r="3809" spans="16:16" x14ac:dyDescent="0.2">
      <c r="P3809" s="76"/>
    </row>
    <row r="3810" spans="16:16" x14ac:dyDescent="0.2">
      <c r="P3810" s="76"/>
    </row>
    <row r="3811" spans="16:16" x14ac:dyDescent="0.2">
      <c r="P3811" s="76"/>
    </row>
    <row r="3812" spans="16:16" x14ac:dyDescent="0.2">
      <c r="P3812" s="76"/>
    </row>
    <row r="3813" spans="16:16" x14ac:dyDescent="0.2">
      <c r="P3813" s="76"/>
    </row>
    <row r="3814" spans="16:16" x14ac:dyDescent="0.2">
      <c r="P3814" s="76"/>
    </row>
    <row r="3815" spans="16:16" x14ac:dyDescent="0.2">
      <c r="P3815" s="76"/>
    </row>
    <row r="3816" spans="16:16" x14ac:dyDescent="0.2">
      <c r="P3816" s="76"/>
    </row>
    <row r="3817" spans="16:16" x14ac:dyDescent="0.2">
      <c r="P3817" s="76"/>
    </row>
    <row r="3818" spans="16:16" x14ac:dyDescent="0.2">
      <c r="P3818" s="76"/>
    </row>
    <row r="3819" spans="16:16" x14ac:dyDescent="0.2">
      <c r="P3819" s="76"/>
    </row>
    <row r="3820" spans="16:16" x14ac:dyDescent="0.2">
      <c r="P3820" s="76"/>
    </row>
    <row r="3821" spans="16:16" x14ac:dyDescent="0.2">
      <c r="P3821" s="76"/>
    </row>
    <row r="3822" spans="16:16" x14ac:dyDescent="0.2">
      <c r="P3822" s="76"/>
    </row>
    <row r="3823" spans="16:16" x14ac:dyDescent="0.2">
      <c r="P3823" s="76"/>
    </row>
    <row r="3824" spans="16:16" x14ac:dyDescent="0.2">
      <c r="P3824" s="76"/>
    </row>
    <row r="3825" spans="16:16" x14ac:dyDescent="0.2">
      <c r="P3825" s="76"/>
    </row>
    <row r="3826" spans="16:16" x14ac:dyDescent="0.2">
      <c r="P3826" s="76"/>
    </row>
    <row r="3827" spans="16:16" x14ac:dyDescent="0.2">
      <c r="P3827" s="76"/>
    </row>
    <row r="3828" spans="16:16" x14ac:dyDescent="0.2">
      <c r="P3828" s="76"/>
    </row>
    <row r="3829" spans="16:16" x14ac:dyDescent="0.2">
      <c r="P3829" s="76"/>
    </row>
    <row r="3830" spans="16:16" x14ac:dyDescent="0.2">
      <c r="P3830" s="76"/>
    </row>
    <row r="3831" spans="16:16" x14ac:dyDescent="0.2">
      <c r="P3831" s="76"/>
    </row>
    <row r="3832" spans="16:16" x14ac:dyDescent="0.2">
      <c r="P3832" s="76"/>
    </row>
    <row r="3833" spans="16:16" x14ac:dyDescent="0.2">
      <c r="P3833" s="76"/>
    </row>
    <row r="3834" spans="16:16" x14ac:dyDescent="0.2">
      <c r="P3834" s="76"/>
    </row>
    <row r="3835" spans="16:16" x14ac:dyDescent="0.2">
      <c r="P3835" s="76"/>
    </row>
    <row r="3836" spans="16:16" x14ac:dyDescent="0.2">
      <c r="P3836" s="76"/>
    </row>
    <row r="3837" spans="16:16" x14ac:dyDescent="0.2">
      <c r="P3837" s="76"/>
    </row>
    <row r="3838" spans="16:16" x14ac:dyDescent="0.2">
      <c r="P3838" s="76"/>
    </row>
    <row r="3839" spans="16:16" x14ac:dyDescent="0.2">
      <c r="P3839" s="76"/>
    </row>
    <row r="3840" spans="16:16" x14ac:dyDescent="0.2">
      <c r="P3840" s="76"/>
    </row>
    <row r="3841" spans="16:16" x14ac:dyDescent="0.2">
      <c r="P3841" s="76"/>
    </row>
    <row r="3842" spans="16:16" x14ac:dyDescent="0.2">
      <c r="P3842" s="76"/>
    </row>
    <row r="3843" spans="16:16" x14ac:dyDescent="0.2">
      <c r="P3843" s="76"/>
    </row>
    <row r="3844" spans="16:16" x14ac:dyDescent="0.2">
      <c r="P3844" s="76"/>
    </row>
    <row r="3845" spans="16:16" x14ac:dyDescent="0.2">
      <c r="P3845" s="76"/>
    </row>
    <row r="3846" spans="16:16" x14ac:dyDescent="0.2">
      <c r="P3846" s="76"/>
    </row>
    <row r="3847" spans="16:16" x14ac:dyDescent="0.2">
      <c r="P3847" s="76"/>
    </row>
    <row r="3848" spans="16:16" x14ac:dyDescent="0.2">
      <c r="P3848" s="76"/>
    </row>
    <row r="3849" spans="16:16" x14ac:dyDescent="0.2">
      <c r="P3849" s="76"/>
    </row>
    <row r="3850" spans="16:16" x14ac:dyDescent="0.2">
      <c r="P3850" s="76"/>
    </row>
    <row r="3851" spans="16:16" x14ac:dyDescent="0.2">
      <c r="P3851" s="76"/>
    </row>
    <row r="3852" spans="16:16" x14ac:dyDescent="0.2">
      <c r="P3852" s="76"/>
    </row>
    <row r="3853" spans="16:16" x14ac:dyDescent="0.2">
      <c r="P3853" s="76"/>
    </row>
    <row r="3854" spans="16:16" x14ac:dyDescent="0.2">
      <c r="P3854" s="76"/>
    </row>
    <row r="3855" spans="16:16" x14ac:dyDescent="0.2">
      <c r="P3855" s="76"/>
    </row>
    <row r="3856" spans="16:16" x14ac:dyDescent="0.2">
      <c r="P3856" s="76"/>
    </row>
    <row r="3857" spans="16:16" x14ac:dyDescent="0.2">
      <c r="P3857" s="76"/>
    </row>
    <row r="3858" spans="16:16" x14ac:dyDescent="0.2">
      <c r="P3858" s="76"/>
    </row>
    <row r="3859" spans="16:16" x14ac:dyDescent="0.2">
      <c r="P3859" s="76"/>
    </row>
    <row r="3860" spans="16:16" x14ac:dyDescent="0.2">
      <c r="P3860" s="76"/>
    </row>
    <row r="3861" spans="16:16" x14ac:dyDescent="0.2">
      <c r="P3861" s="76"/>
    </row>
    <row r="3862" spans="16:16" x14ac:dyDescent="0.2">
      <c r="P3862" s="76"/>
    </row>
    <row r="3863" spans="16:16" x14ac:dyDescent="0.2">
      <c r="P3863" s="76"/>
    </row>
    <row r="3864" spans="16:16" x14ac:dyDescent="0.2">
      <c r="P3864" s="76"/>
    </row>
    <row r="3865" spans="16:16" x14ac:dyDescent="0.2">
      <c r="P3865" s="76"/>
    </row>
    <row r="3866" spans="16:16" x14ac:dyDescent="0.2">
      <c r="P3866" s="76"/>
    </row>
    <row r="3867" spans="16:16" x14ac:dyDescent="0.2">
      <c r="P3867" s="76"/>
    </row>
    <row r="3868" spans="16:16" x14ac:dyDescent="0.2">
      <c r="P3868" s="76"/>
    </row>
    <row r="3869" spans="16:16" x14ac:dyDescent="0.2">
      <c r="P3869" s="76"/>
    </row>
    <row r="3870" spans="16:16" x14ac:dyDescent="0.2">
      <c r="P3870" s="76"/>
    </row>
    <row r="3871" spans="16:16" x14ac:dyDescent="0.2">
      <c r="P3871" s="76"/>
    </row>
    <row r="3872" spans="16:16" x14ac:dyDescent="0.2">
      <c r="P3872" s="76"/>
    </row>
    <row r="3873" spans="16:16" x14ac:dyDescent="0.2">
      <c r="P3873" s="76"/>
    </row>
    <row r="3874" spans="16:16" x14ac:dyDescent="0.2">
      <c r="P3874" s="76"/>
    </row>
    <row r="3875" spans="16:16" x14ac:dyDescent="0.2">
      <c r="P3875" s="76"/>
    </row>
    <row r="3876" spans="16:16" x14ac:dyDescent="0.2">
      <c r="P3876" s="76"/>
    </row>
    <row r="3877" spans="16:16" x14ac:dyDescent="0.2">
      <c r="P3877" s="76"/>
    </row>
    <row r="3878" spans="16:16" x14ac:dyDescent="0.2">
      <c r="P3878" s="76"/>
    </row>
    <row r="3879" spans="16:16" x14ac:dyDescent="0.2">
      <c r="P3879" s="76"/>
    </row>
    <row r="3880" spans="16:16" x14ac:dyDescent="0.2">
      <c r="P3880" s="76"/>
    </row>
    <row r="3881" spans="16:16" x14ac:dyDescent="0.2">
      <c r="P3881" s="76"/>
    </row>
    <row r="3882" spans="16:16" x14ac:dyDescent="0.2">
      <c r="P3882" s="76"/>
    </row>
    <row r="3883" spans="16:16" x14ac:dyDescent="0.2">
      <c r="P3883" s="76"/>
    </row>
    <row r="3884" spans="16:16" x14ac:dyDescent="0.2">
      <c r="P3884" s="76"/>
    </row>
    <row r="3885" spans="16:16" x14ac:dyDescent="0.2">
      <c r="P3885" s="76"/>
    </row>
    <row r="3886" spans="16:16" x14ac:dyDescent="0.2">
      <c r="P3886" s="76"/>
    </row>
    <row r="3887" spans="16:16" x14ac:dyDescent="0.2">
      <c r="P3887" s="76"/>
    </row>
    <row r="3888" spans="16:16" x14ac:dyDescent="0.2">
      <c r="P3888" s="76"/>
    </row>
    <row r="3889" spans="16:16" x14ac:dyDescent="0.2">
      <c r="P3889" s="76"/>
    </row>
    <row r="3890" spans="16:16" x14ac:dyDescent="0.2">
      <c r="P3890" s="76"/>
    </row>
    <row r="3891" spans="16:16" x14ac:dyDescent="0.2">
      <c r="P3891" s="76"/>
    </row>
    <row r="3892" spans="16:16" x14ac:dyDescent="0.2">
      <c r="P3892" s="76"/>
    </row>
    <row r="3893" spans="16:16" x14ac:dyDescent="0.2">
      <c r="P3893" s="76"/>
    </row>
    <row r="3894" spans="16:16" x14ac:dyDescent="0.2">
      <c r="P3894" s="76"/>
    </row>
    <row r="3895" spans="16:16" x14ac:dyDescent="0.2">
      <c r="P3895" s="76"/>
    </row>
    <row r="3896" spans="16:16" x14ac:dyDescent="0.2">
      <c r="P3896" s="76"/>
    </row>
    <row r="3897" spans="16:16" x14ac:dyDescent="0.2">
      <c r="P3897" s="76"/>
    </row>
    <row r="3898" spans="16:16" x14ac:dyDescent="0.2">
      <c r="P3898" s="76"/>
    </row>
    <row r="3899" spans="16:16" x14ac:dyDescent="0.2">
      <c r="P3899" s="76"/>
    </row>
    <row r="3900" spans="16:16" x14ac:dyDescent="0.2">
      <c r="P3900" s="76"/>
    </row>
    <row r="3901" spans="16:16" x14ac:dyDescent="0.2">
      <c r="P3901" s="76"/>
    </row>
    <row r="3902" spans="16:16" x14ac:dyDescent="0.2">
      <c r="P3902" s="76"/>
    </row>
    <row r="3903" spans="16:16" x14ac:dyDescent="0.2">
      <c r="P3903" s="76"/>
    </row>
    <row r="3904" spans="16:16" x14ac:dyDescent="0.2">
      <c r="P3904" s="76"/>
    </row>
    <row r="3905" spans="16:16" x14ac:dyDescent="0.2">
      <c r="P3905" s="76"/>
    </row>
    <row r="3906" spans="16:16" x14ac:dyDescent="0.2">
      <c r="P3906" s="76"/>
    </row>
    <row r="3907" spans="16:16" x14ac:dyDescent="0.2">
      <c r="P3907" s="76"/>
    </row>
    <row r="3908" spans="16:16" x14ac:dyDescent="0.2">
      <c r="P3908" s="76"/>
    </row>
    <row r="3909" spans="16:16" x14ac:dyDescent="0.2">
      <c r="P3909" s="76"/>
    </row>
    <row r="3910" spans="16:16" x14ac:dyDescent="0.2">
      <c r="P3910" s="76"/>
    </row>
    <row r="3911" spans="16:16" x14ac:dyDescent="0.2">
      <c r="P3911" s="76"/>
    </row>
    <row r="3912" spans="16:16" x14ac:dyDescent="0.2">
      <c r="P3912" s="76"/>
    </row>
    <row r="3913" spans="16:16" x14ac:dyDescent="0.2">
      <c r="P3913" s="76"/>
    </row>
    <row r="3914" spans="16:16" x14ac:dyDescent="0.2">
      <c r="P3914" s="76"/>
    </row>
    <row r="3915" spans="16:16" x14ac:dyDescent="0.2">
      <c r="P3915" s="76"/>
    </row>
    <row r="3916" spans="16:16" x14ac:dyDescent="0.2">
      <c r="P3916" s="76"/>
    </row>
    <row r="3917" spans="16:16" x14ac:dyDescent="0.2">
      <c r="P3917" s="76"/>
    </row>
    <row r="3918" spans="16:16" x14ac:dyDescent="0.2">
      <c r="P3918" s="76"/>
    </row>
    <row r="3919" spans="16:16" x14ac:dyDescent="0.2">
      <c r="P3919" s="76"/>
    </row>
    <row r="3920" spans="16:16" x14ac:dyDescent="0.2">
      <c r="P3920" s="76"/>
    </row>
    <row r="3921" spans="16:16" x14ac:dyDescent="0.2">
      <c r="P3921" s="76"/>
    </row>
    <row r="3922" spans="16:16" x14ac:dyDescent="0.2">
      <c r="P3922" s="76"/>
    </row>
    <row r="3923" spans="16:16" x14ac:dyDescent="0.2">
      <c r="P3923" s="76"/>
    </row>
    <row r="3924" spans="16:16" x14ac:dyDescent="0.2">
      <c r="P3924" s="76"/>
    </row>
    <row r="3925" spans="16:16" x14ac:dyDescent="0.2">
      <c r="P3925" s="76"/>
    </row>
    <row r="3926" spans="16:16" x14ac:dyDescent="0.2">
      <c r="P3926" s="76"/>
    </row>
    <row r="3927" spans="16:16" x14ac:dyDescent="0.2">
      <c r="P3927" s="76"/>
    </row>
    <row r="3928" spans="16:16" x14ac:dyDescent="0.2">
      <c r="P3928" s="76"/>
    </row>
    <row r="3929" spans="16:16" x14ac:dyDescent="0.2">
      <c r="P3929" s="76"/>
    </row>
    <row r="3930" spans="16:16" x14ac:dyDescent="0.2">
      <c r="P3930" s="76"/>
    </row>
    <row r="3931" spans="16:16" x14ac:dyDescent="0.2">
      <c r="P3931" s="76"/>
    </row>
    <row r="3932" spans="16:16" x14ac:dyDescent="0.2">
      <c r="P3932" s="76"/>
    </row>
    <row r="3933" spans="16:16" x14ac:dyDescent="0.2">
      <c r="P3933" s="76"/>
    </row>
    <row r="3934" spans="16:16" x14ac:dyDescent="0.2">
      <c r="P3934" s="76"/>
    </row>
    <row r="3935" spans="16:16" x14ac:dyDescent="0.2">
      <c r="P3935" s="76"/>
    </row>
    <row r="3936" spans="16:16" x14ac:dyDescent="0.2">
      <c r="P3936" s="76"/>
    </row>
    <row r="3937" spans="16:16" x14ac:dyDescent="0.2">
      <c r="P3937" s="76"/>
    </row>
    <row r="3938" spans="16:16" x14ac:dyDescent="0.2">
      <c r="P3938" s="76"/>
    </row>
    <row r="3939" spans="16:16" x14ac:dyDescent="0.2">
      <c r="P3939" s="76"/>
    </row>
    <row r="3940" spans="16:16" x14ac:dyDescent="0.2">
      <c r="P3940" s="76"/>
    </row>
    <row r="3941" spans="16:16" x14ac:dyDescent="0.2">
      <c r="P3941" s="76"/>
    </row>
    <row r="3942" spans="16:16" x14ac:dyDescent="0.2">
      <c r="P3942" s="76"/>
    </row>
    <row r="3943" spans="16:16" x14ac:dyDescent="0.2">
      <c r="P3943" s="76"/>
    </row>
    <row r="3944" spans="16:16" x14ac:dyDescent="0.2">
      <c r="P3944" s="76"/>
    </row>
    <row r="3945" spans="16:16" x14ac:dyDescent="0.2">
      <c r="P3945" s="76"/>
    </row>
    <row r="3946" spans="16:16" x14ac:dyDescent="0.2">
      <c r="P3946" s="76"/>
    </row>
    <row r="3947" spans="16:16" x14ac:dyDescent="0.2">
      <c r="P3947" s="76"/>
    </row>
    <row r="3948" spans="16:16" x14ac:dyDescent="0.2">
      <c r="P3948" s="76"/>
    </row>
    <row r="3949" spans="16:16" x14ac:dyDescent="0.2">
      <c r="P3949" s="76"/>
    </row>
    <row r="3950" spans="16:16" x14ac:dyDescent="0.2">
      <c r="P3950" s="76"/>
    </row>
    <row r="3951" spans="16:16" x14ac:dyDescent="0.2">
      <c r="P3951" s="76"/>
    </row>
    <row r="3952" spans="16:16" x14ac:dyDescent="0.2">
      <c r="P3952" s="76"/>
    </row>
    <row r="3953" spans="16:16" x14ac:dyDescent="0.2">
      <c r="P3953" s="76"/>
    </row>
    <row r="3954" spans="16:16" x14ac:dyDescent="0.2">
      <c r="P3954" s="76"/>
    </row>
    <row r="3955" spans="16:16" x14ac:dyDescent="0.2">
      <c r="P3955" s="76"/>
    </row>
    <row r="3956" spans="16:16" x14ac:dyDescent="0.2">
      <c r="P3956" s="76"/>
    </row>
    <row r="3957" spans="16:16" x14ac:dyDescent="0.2">
      <c r="P3957" s="76"/>
    </row>
    <row r="3958" spans="16:16" x14ac:dyDescent="0.2">
      <c r="P3958" s="76"/>
    </row>
    <row r="3959" spans="16:16" x14ac:dyDescent="0.2">
      <c r="P3959" s="76"/>
    </row>
    <row r="3960" spans="16:16" x14ac:dyDescent="0.2">
      <c r="P3960" s="76"/>
    </row>
    <row r="3961" spans="16:16" x14ac:dyDescent="0.2">
      <c r="P3961" s="76"/>
    </row>
    <row r="3962" spans="16:16" x14ac:dyDescent="0.2">
      <c r="P3962" s="76"/>
    </row>
    <row r="3963" spans="16:16" x14ac:dyDescent="0.2">
      <c r="P3963" s="76"/>
    </row>
    <row r="3964" spans="16:16" x14ac:dyDescent="0.2">
      <c r="P3964" s="76"/>
    </row>
    <row r="3965" spans="16:16" x14ac:dyDescent="0.2">
      <c r="P3965" s="76"/>
    </row>
    <row r="3966" spans="16:16" x14ac:dyDescent="0.2">
      <c r="P3966" s="76"/>
    </row>
    <row r="3967" spans="16:16" x14ac:dyDescent="0.2">
      <c r="P3967" s="76"/>
    </row>
    <row r="3968" spans="16:16" x14ac:dyDescent="0.2">
      <c r="P3968" s="76"/>
    </row>
    <row r="3969" spans="16:16" x14ac:dyDescent="0.2">
      <c r="P3969" s="76"/>
    </row>
    <row r="3970" spans="16:16" x14ac:dyDescent="0.2">
      <c r="P3970" s="76"/>
    </row>
    <row r="3971" spans="16:16" x14ac:dyDescent="0.2">
      <c r="P3971" s="76"/>
    </row>
    <row r="3972" spans="16:16" x14ac:dyDescent="0.2">
      <c r="P3972" s="76"/>
    </row>
    <row r="3973" spans="16:16" x14ac:dyDescent="0.2">
      <c r="P3973" s="76"/>
    </row>
    <row r="3974" spans="16:16" x14ac:dyDescent="0.2">
      <c r="P3974" s="76"/>
    </row>
    <row r="3975" spans="16:16" x14ac:dyDescent="0.2">
      <c r="P3975" s="76"/>
    </row>
    <row r="3976" spans="16:16" x14ac:dyDescent="0.2">
      <c r="P3976" s="76"/>
    </row>
    <row r="3977" spans="16:16" x14ac:dyDescent="0.2">
      <c r="P3977" s="76"/>
    </row>
    <row r="3978" spans="16:16" x14ac:dyDescent="0.2">
      <c r="P3978" s="76"/>
    </row>
    <row r="3979" spans="16:16" x14ac:dyDescent="0.2">
      <c r="P3979" s="76"/>
    </row>
    <row r="3980" spans="16:16" x14ac:dyDescent="0.2">
      <c r="P3980" s="76"/>
    </row>
    <row r="3981" spans="16:16" x14ac:dyDescent="0.2">
      <c r="P3981" s="76"/>
    </row>
    <row r="3982" spans="16:16" x14ac:dyDescent="0.2">
      <c r="P3982" s="76"/>
    </row>
    <row r="3983" spans="16:16" x14ac:dyDescent="0.2">
      <c r="P3983" s="76"/>
    </row>
    <row r="3984" spans="16:16" x14ac:dyDescent="0.2">
      <c r="P3984" s="76"/>
    </row>
    <row r="3985" spans="16:16" x14ac:dyDescent="0.2">
      <c r="P3985" s="76"/>
    </row>
    <row r="3986" spans="16:16" x14ac:dyDescent="0.2">
      <c r="P3986" s="76"/>
    </row>
    <row r="3987" spans="16:16" x14ac:dyDescent="0.2">
      <c r="P3987" s="76"/>
    </row>
    <row r="3988" spans="16:16" x14ac:dyDescent="0.2">
      <c r="P3988" s="76"/>
    </row>
    <row r="3989" spans="16:16" x14ac:dyDescent="0.2">
      <c r="P3989" s="76"/>
    </row>
    <row r="3990" spans="16:16" x14ac:dyDescent="0.2">
      <c r="P3990" s="76"/>
    </row>
    <row r="3991" spans="16:16" x14ac:dyDescent="0.2">
      <c r="P3991" s="76"/>
    </row>
    <row r="3992" spans="16:16" x14ac:dyDescent="0.2">
      <c r="P3992" s="76"/>
    </row>
    <row r="3993" spans="16:16" x14ac:dyDescent="0.2">
      <c r="P3993" s="76"/>
    </row>
    <row r="3994" spans="16:16" x14ac:dyDescent="0.2">
      <c r="P3994" s="76"/>
    </row>
    <row r="3995" spans="16:16" x14ac:dyDescent="0.2">
      <c r="P3995" s="76"/>
    </row>
    <row r="3996" spans="16:16" x14ac:dyDescent="0.2">
      <c r="P3996" s="76"/>
    </row>
    <row r="3997" spans="16:16" x14ac:dyDescent="0.2">
      <c r="P3997" s="76"/>
    </row>
    <row r="3998" spans="16:16" x14ac:dyDescent="0.2">
      <c r="P3998" s="76"/>
    </row>
    <row r="3999" spans="16:16" x14ac:dyDescent="0.2">
      <c r="P3999" s="76"/>
    </row>
    <row r="4000" spans="16:16" x14ac:dyDescent="0.2">
      <c r="P4000" s="76"/>
    </row>
    <row r="4001" spans="16:16" x14ac:dyDescent="0.2">
      <c r="P4001" s="76"/>
    </row>
    <row r="4002" spans="16:16" x14ac:dyDescent="0.2">
      <c r="P4002" s="76"/>
    </row>
    <row r="4003" spans="16:16" x14ac:dyDescent="0.2">
      <c r="P4003" s="76"/>
    </row>
    <row r="4004" spans="16:16" x14ac:dyDescent="0.2">
      <c r="P4004" s="76"/>
    </row>
    <row r="4005" spans="16:16" x14ac:dyDescent="0.2">
      <c r="P4005" s="76"/>
    </row>
    <row r="4006" spans="16:16" x14ac:dyDescent="0.2">
      <c r="P4006" s="76"/>
    </row>
    <row r="4007" spans="16:16" x14ac:dyDescent="0.2">
      <c r="P4007" s="76"/>
    </row>
    <row r="4008" spans="16:16" x14ac:dyDescent="0.2">
      <c r="P4008" s="76"/>
    </row>
    <row r="4009" spans="16:16" x14ac:dyDescent="0.2">
      <c r="P4009" s="76"/>
    </row>
    <row r="4010" spans="16:16" x14ac:dyDescent="0.2">
      <c r="P4010" s="76"/>
    </row>
    <row r="4011" spans="16:16" x14ac:dyDescent="0.2">
      <c r="P4011" s="76"/>
    </row>
    <row r="4012" spans="16:16" x14ac:dyDescent="0.2">
      <c r="P4012" s="76"/>
    </row>
    <row r="4013" spans="16:16" x14ac:dyDescent="0.2">
      <c r="P4013" s="76"/>
    </row>
    <row r="4014" spans="16:16" x14ac:dyDescent="0.2">
      <c r="P4014" s="76"/>
    </row>
    <row r="4015" spans="16:16" x14ac:dyDescent="0.2">
      <c r="P4015" s="76"/>
    </row>
    <row r="4016" spans="16:16" x14ac:dyDescent="0.2">
      <c r="P4016" s="76"/>
    </row>
    <row r="4017" spans="16:16" x14ac:dyDescent="0.2">
      <c r="P4017" s="76"/>
    </row>
    <row r="4018" spans="16:16" x14ac:dyDescent="0.2">
      <c r="P4018" s="76"/>
    </row>
    <row r="4019" spans="16:16" x14ac:dyDescent="0.2">
      <c r="P4019" s="76"/>
    </row>
    <row r="4020" spans="16:16" x14ac:dyDescent="0.2">
      <c r="P4020" s="76"/>
    </row>
    <row r="4021" spans="16:16" x14ac:dyDescent="0.2">
      <c r="P4021" s="76"/>
    </row>
    <row r="4022" spans="16:16" x14ac:dyDescent="0.2">
      <c r="P4022" s="76"/>
    </row>
    <row r="4023" spans="16:16" x14ac:dyDescent="0.2">
      <c r="P4023" s="76"/>
    </row>
    <row r="4024" spans="16:16" x14ac:dyDescent="0.2">
      <c r="P4024" s="76"/>
    </row>
    <row r="4025" spans="16:16" x14ac:dyDescent="0.2">
      <c r="P4025" s="76"/>
    </row>
    <row r="4026" spans="16:16" x14ac:dyDescent="0.2">
      <c r="P4026" s="76"/>
    </row>
    <row r="4027" spans="16:16" x14ac:dyDescent="0.2">
      <c r="P4027" s="76"/>
    </row>
    <row r="4028" spans="16:16" x14ac:dyDescent="0.2">
      <c r="P4028" s="76"/>
    </row>
    <row r="4029" spans="16:16" x14ac:dyDescent="0.2">
      <c r="P4029" s="76"/>
    </row>
    <row r="4030" spans="16:16" x14ac:dyDescent="0.2">
      <c r="P4030" s="76"/>
    </row>
    <row r="4031" spans="16:16" x14ac:dyDescent="0.2">
      <c r="P4031" s="76"/>
    </row>
    <row r="4032" spans="16:16" x14ac:dyDescent="0.2">
      <c r="P4032" s="76"/>
    </row>
    <row r="4033" spans="16:16" x14ac:dyDescent="0.2">
      <c r="P4033" s="76"/>
    </row>
    <row r="4034" spans="16:16" x14ac:dyDescent="0.2">
      <c r="P4034" s="76"/>
    </row>
    <row r="4035" spans="16:16" x14ac:dyDescent="0.2">
      <c r="P4035" s="76"/>
    </row>
    <row r="4036" spans="16:16" x14ac:dyDescent="0.2">
      <c r="P4036" s="76"/>
    </row>
    <row r="4037" spans="16:16" x14ac:dyDescent="0.2">
      <c r="P4037" s="76"/>
    </row>
    <row r="4038" spans="16:16" x14ac:dyDescent="0.2">
      <c r="P4038" s="76"/>
    </row>
    <row r="4039" spans="16:16" x14ac:dyDescent="0.2">
      <c r="P4039" s="76"/>
    </row>
    <row r="4040" spans="16:16" x14ac:dyDescent="0.2">
      <c r="P4040" s="76"/>
    </row>
    <row r="4041" spans="16:16" x14ac:dyDescent="0.2">
      <c r="P4041" s="76"/>
    </row>
    <row r="4042" spans="16:16" x14ac:dyDescent="0.2">
      <c r="P4042" s="76"/>
    </row>
    <row r="4043" spans="16:16" x14ac:dyDescent="0.2">
      <c r="P4043" s="76"/>
    </row>
    <row r="4044" spans="16:16" x14ac:dyDescent="0.2">
      <c r="P4044" s="76"/>
    </row>
    <row r="4045" spans="16:16" x14ac:dyDescent="0.2">
      <c r="P4045" s="76"/>
    </row>
    <row r="4046" spans="16:16" x14ac:dyDescent="0.2">
      <c r="P4046" s="76"/>
    </row>
    <row r="4047" spans="16:16" x14ac:dyDescent="0.2">
      <c r="P4047" s="76"/>
    </row>
    <row r="4048" spans="16:16" x14ac:dyDescent="0.2">
      <c r="P4048" s="76"/>
    </row>
    <row r="4049" spans="16:16" x14ac:dyDescent="0.2">
      <c r="P4049" s="76"/>
    </row>
    <row r="4050" spans="16:16" x14ac:dyDescent="0.2">
      <c r="P4050" s="76"/>
    </row>
    <row r="4051" spans="16:16" x14ac:dyDescent="0.2">
      <c r="P4051" s="76"/>
    </row>
    <row r="4052" spans="16:16" x14ac:dyDescent="0.2">
      <c r="P4052" s="76"/>
    </row>
    <row r="4053" spans="16:16" x14ac:dyDescent="0.2">
      <c r="P4053" s="76"/>
    </row>
    <row r="4054" spans="16:16" x14ac:dyDescent="0.2">
      <c r="P4054" s="76"/>
    </row>
    <row r="4055" spans="16:16" x14ac:dyDescent="0.2">
      <c r="P4055" s="76"/>
    </row>
    <row r="4056" spans="16:16" x14ac:dyDescent="0.2">
      <c r="P4056" s="76"/>
    </row>
    <row r="4057" spans="16:16" x14ac:dyDescent="0.2">
      <c r="P4057" s="76"/>
    </row>
    <row r="4058" spans="16:16" x14ac:dyDescent="0.2">
      <c r="P4058" s="76"/>
    </row>
    <row r="4059" spans="16:16" x14ac:dyDescent="0.2">
      <c r="P4059" s="76"/>
    </row>
    <row r="4060" spans="16:16" x14ac:dyDescent="0.2">
      <c r="P4060" s="76"/>
    </row>
    <row r="4061" spans="16:16" x14ac:dyDescent="0.2">
      <c r="P4061" s="76"/>
    </row>
    <row r="4062" spans="16:16" x14ac:dyDescent="0.2">
      <c r="P4062" s="76"/>
    </row>
    <row r="4063" spans="16:16" x14ac:dyDescent="0.2">
      <c r="P4063" s="76"/>
    </row>
    <row r="4064" spans="16:16" x14ac:dyDescent="0.2">
      <c r="P4064" s="76"/>
    </row>
    <row r="4065" spans="16:16" x14ac:dyDescent="0.2">
      <c r="P4065" s="76"/>
    </row>
    <row r="4066" spans="16:16" x14ac:dyDescent="0.2">
      <c r="P4066" s="76"/>
    </row>
    <row r="4067" spans="16:16" x14ac:dyDescent="0.2">
      <c r="P4067" s="76"/>
    </row>
    <row r="4068" spans="16:16" x14ac:dyDescent="0.2">
      <c r="P4068" s="76"/>
    </row>
    <row r="4069" spans="16:16" x14ac:dyDescent="0.2">
      <c r="P4069" s="76"/>
    </row>
    <row r="4070" spans="16:16" x14ac:dyDescent="0.2">
      <c r="P4070" s="76"/>
    </row>
    <row r="4071" spans="16:16" x14ac:dyDescent="0.2">
      <c r="P4071" s="76"/>
    </row>
    <row r="4072" spans="16:16" x14ac:dyDescent="0.2">
      <c r="P4072" s="76"/>
    </row>
    <row r="4073" spans="16:16" x14ac:dyDescent="0.2">
      <c r="P4073" s="76"/>
    </row>
    <row r="4074" spans="16:16" x14ac:dyDescent="0.2">
      <c r="P4074" s="76"/>
    </row>
    <row r="4075" spans="16:16" x14ac:dyDescent="0.2">
      <c r="P4075" s="76"/>
    </row>
    <row r="4076" spans="16:16" x14ac:dyDescent="0.2">
      <c r="P4076" s="76"/>
    </row>
    <row r="4077" spans="16:16" x14ac:dyDescent="0.2">
      <c r="P4077" s="76"/>
    </row>
    <row r="4078" spans="16:16" x14ac:dyDescent="0.2">
      <c r="P4078" s="76"/>
    </row>
    <row r="4079" spans="16:16" x14ac:dyDescent="0.2">
      <c r="P4079" s="76"/>
    </row>
    <row r="4080" spans="16:16" x14ac:dyDescent="0.2">
      <c r="P4080" s="76"/>
    </row>
    <row r="4081" spans="16:16" x14ac:dyDescent="0.2">
      <c r="P4081" s="76"/>
    </row>
    <row r="4082" spans="16:16" x14ac:dyDescent="0.2">
      <c r="P4082" s="76"/>
    </row>
    <row r="4083" spans="16:16" x14ac:dyDescent="0.2">
      <c r="P4083" s="76"/>
    </row>
    <row r="4084" spans="16:16" x14ac:dyDescent="0.2">
      <c r="P4084" s="76"/>
    </row>
    <row r="4085" spans="16:16" x14ac:dyDescent="0.2">
      <c r="P4085" s="76"/>
    </row>
    <row r="4086" spans="16:16" x14ac:dyDescent="0.2">
      <c r="P4086" s="76"/>
    </row>
    <row r="4087" spans="16:16" x14ac:dyDescent="0.2">
      <c r="P4087" s="76"/>
    </row>
    <row r="4088" spans="16:16" x14ac:dyDescent="0.2">
      <c r="P4088" s="76"/>
    </row>
    <row r="4089" spans="16:16" x14ac:dyDescent="0.2">
      <c r="P4089" s="76"/>
    </row>
    <row r="4090" spans="16:16" x14ac:dyDescent="0.2">
      <c r="P4090" s="76"/>
    </row>
    <row r="4091" spans="16:16" x14ac:dyDescent="0.2">
      <c r="P4091" s="76"/>
    </row>
    <row r="4092" spans="16:16" x14ac:dyDescent="0.2">
      <c r="P4092" s="76"/>
    </row>
    <row r="4093" spans="16:16" x14ac:dyDescent="0.2">
      <c r="P4093" s="76"/>
    </row>
    <row r="4094" spans="16:16" x14ac:dyDescent="0.2">
      <c r="P4094" s="76"/>
    </row>
    <row r="4095" spans="16:16" x14ac:dyDescent="0.2">
      <c r="P4095" s="76"/>
    </row>
    <row r="4096" spans="16:16" x14ac:dyDescent="0.2">
      <c r="P4096" s="76"/>
    </row>
    <row r="4097" spans="16:16" x14ac:dyDescent="0.2">
      <c r="P4097" s="76"/>
    </row>
    <row r="4098" spans="16:16" x14ac:dyDescent="0.2">
      <c r="P4098" s="76"/>
    </row>
    <row r="4099" spans="16:16" x14ac:dyDescent="0.2">
      <c r="P4099" s="76"/>
    </row>
    <row r="4100" spans="16:16" x14ac:dyDescent="0.2">
      <c r="P4100" s="76"/>
    </row>
    <row r="4101" spans="16:16" x14ac:dyDescent="0.2">
      <c r="P4101" s="76"/>
    </row>
    <row r="4102" spans="16:16" x14ac:dyDescent="0.2">
      <c r="P4102" s="76"/>
    </row>
    <row r="4103" spans="16:16" x14ac:dyDescent="0.2">
      <c r="P4103" s="76"/>
    </row>
    <row r="4104" spans="16:16" x14ac:dyDescent="0.2">
      <c r="P4104" s="76"/>
    </row>
    <row r="4105" spans="16:16" x14ac:dyDescent="0.2">
      <c r="P4105" s="76"/>
    </row>
    <row r="4106" spans="16:16" x14ac:dyDescent="0.2">
      <c r="P4106" s="76"/>
    </row>
    <row r="4107" spans="16:16" x14ac:dyDescent="0.2">
      <c r="P4107" s="76"/>
    </row>
    <row r="4108" spans="16:16" x14ac:dyDescent="0.2">
      <c r="P4108" s="76"/>
    </row>
    <row r="4109" spans="16:16" x14ac:dyDescent="0.2">
      <c r="P4109" s="76"/>
    </row>
    <row r="4110" spans="16:16" x14ac:dyDescent="0.2">
      <c r="P4110" s="76"/>
    </row>
    <row r="4111" spans="16:16" x14ac:dyDescent="0.2">
      <c r="P4111" s="76"/>
    </row>
    <row r="4112" spans="16:16" x14ac:dyDescent="0.2">
      <c r="P4112" s="76"/>
    </row>
    <row r="4113" spans="16:16" x14ac:dyDescent="0.2">
      <c r="P4113" s="76"/>
    </row>
    <row r="4114" spans="16:16" x14ac:dyDescent="0.2">
      <c r="P4114" s="76"/>
    </row>
    <row r="4115" spans="16:16" x14ac:dyDescent="0.2">
      <c r="P4115" s="76"/>
    </row>
    <row r="4116" spans="16:16" x14ac:dyDescent="0.2">
      <c r="P4116" s="76"/>
    </row>
    <row r="4117" spans="16:16" x14ac:dyDescent="0.2">
      <c r="P4117" s="76"/>
    </row>
    <row r="4118" spans="16:16" x14ac:dyDescent="0.2">
      <c r="P4118" s="76"/>
    </row>
    <row r="4119" spans="16:16" x14ac:dyDescent="0.2">
      <c r="P4119" s="76"/>
    </row>
    <row r="4120" spans="16:16" x14ac:dyDescent="0.2">
      <c r="P4120" s="76"/>
    </row>
    <row r="4121" spans="16:16" x14ac:dyDescent="0.2">
      <c r="P4121" s="76"/>
    </row>
    <row r="4122" spans="16:16" x14ac:dyDescent="0.2">
      <c r="P4122" s="76"/>
    </row>
    <row r="4123" spans="16:16" x14ac:dyDescent="0.2">
      <c r="P4123" s="76"/>
    </row>
    <row r="4124" spans="16:16" x14ac:dyDescent="0.2">
      <c r="P4124" s="76"/>
    </row>
    <row r="4125" spans="16:16" x14ac:dyDescent="0.2">
      <c r="P4125" s="76"/>
    </row>
    <row r="4126" spans="16:16" x14ac:dyDescent="0.2">
      <c r="P4126" s="76"/>
    </row>
    <row r="4127" spans="16:16" x14ac:dyDescent="0.2">
      <c r="P4127" s="76"/>
    </row>
    <row r="4128" spans="16:16" x14ac:dyDescent="0.2">
      <c r="P4128" s="76"/>
    </row>
    <row r="4129" spans="16:16" x14ac:dyDescent="0.2">
      <c r="P4129" s="76"/>
    </row>
    <row r="4130" spans="16:16" x14ac:dyDescent="0.2">
      <c r="P4130" s="76"/>
    </row>
    <row r="4131" spans="16:16" x14ac:dyDescent="0.2">
      <c r="P4131" s="76"/>
    </row>
    <row r="4132" spans="16:16" x14ac:dyDescent="0.2">
      <c r="P4132" s="76"/>
    </row>
    <row r="4133" spans="16:16" x14ac:dyDescent="0.2">
      <c r="P4133" s="76"/>
    </row>
    <row r="4134" spans="16:16" x14ac:dyDescent="0.2">
      <c r="P4134" s="76"/>
    </row>
    <row r="4135" spans="16:16" x14ac:dyDescent="0.2">
      <c r="P4135" s="76"/>
    </row>
    <row r="4136" spans="16:16" x14ac:dyDescent="0.2">
      <c r="P4136" s="76"/>
    </row>
    <row r="4137" spans="16:16" x14ac:dyDescent="0.2">
      <c r="P4137" s="76"/>
    </row>
    <row r="4138" spans="16:16" x14ac:dyDescent="0.2">
      <c r="P4138" s="76"/>
    </row>
    <row r="4139" spans="16:16" x14ac:dyDescent="0.2">
      <c r="P4139" s="76"/>
    </row>
    <row r="4140" spans="16:16" x14ac:dyDescent="0.2">
      <c r="P4140" s="76"/>
    </row>
    <row r="4141" spans="16:16" x14ac:dyDescent="0.2">
      <c r="P4141" s="76"/>
    </row>
    <row r="4142" spans="16:16" x14ac:dyDescent="0.2">
      <c r="P4142" s="76"/>
    </row>
    <row r="4143" spans="16:16" x14ac:dyDescent="0.2">
      <c r="P4143" s="76"/>
    </row>
    <row r="4144" spans="16:16" x14ac:dyDescent="0.2">
      <c r="P4144" s="76"/>
    </row>
    <row r="4145" spans="16:16" x14ac:dyDescent="0.2">
      <c r="P4145" s="76"/>
    </row>
    <row r="4146" spans="16:16" x14ac:dyDescent="0.2">
      <c r="P4146" s="76"/>
    </row>
    <row r="4147" spans="16:16" x14ac:dyDescent="0.2">
      <c r="P4147" s="76"/>
    </row>
    <row r="4148" spans="16:16" x14ac:dyDescent="0.2">
      <c r="P4148" s="76"/>
    </row>
    <row r="4149" spans="16:16" x14ac:dyDescent="0.2">
      <c r="P4149" s="76"/>
    </row>
    <row r="4150" spans="16:16" x14ac:dyDescent="0.2">
      <c r="P4150" s="76"/>
    </row>
    <row r="4151" spans="16:16" x14ac:dyDescent="0.2">
      <c r="P4151" s="76"/>
    </row>
    <row r="4152" spans="16:16" x14ac:dyDescent="0.2">
      <c r="P4152" s="76"/>
    </row>
    <row r="4153" spans="16:16" x14ac:dyDescent="0.2">
      <c r="P4153" s="76"/>
    </row>
    <row r="4154" spans="16:16" x14ac:dyDescent="0.2">
      <c r="P4154" s="76"/>
    </row>
    <row r="4155" spans="16:16" x14ac:dyDescent="0.2">
      <c r="P4155" s="76"/>
    </row>
    <row r="4156" spans="16:16" x14ac:dyDescent="0.2">
      <c r="P4156" s="76"/>
    </row>
    <row r="4157" spans="16:16" x14ac:dyDescent="0.2">
      <c r="P4157" s="76"/>
    </row>
    <row r="4158" spans="16:16" x14ac:dyDescent="0.2">
      <c r="P4158" s="76"/>
    </row>
    <row r="4159" spans="16:16" x14ac:dyDescent="0.2">
      <c r="P4159" s="76"/>
    </row>
    <row r="4160" spans="16:16" x14ac:dyDescent="0.2">
      <c r="P4160" s="76"/>
    </row>
    <row r="4161" spans="16:16" x14ac:dyDescent="0.2">
      <c r="P4161" s="76"/>
    </row>
    <row r="4162" spans="16:16" x14ac:dyDescent="0.2">
      <c r="P4162" s="76"/>
    </row>
    <row r="4163" spans="16:16" x14ac:dyDescent="0.2">
      <c r="P4163" s="76"/>
    </row>
    <row r="4164" spans="16:16" x14ac:dyDescent="0.2">
      <c r="P4164" s="76"/>
    </row>
    <row r="4165" spans="16:16" x14ac:dyDescent="0.2">
      <c r="P4165" s="76"/>
    </row>
    <row r="4166" spans="16:16" x14ac:dyDescent="0.2">
      <c r="P4166" s="76"/>
    </row>
    <row r="4167" spans="16:16" x14ac:dyDescent="0.2">
      <c r="P4167" s="76"/>
    </row>
    <row r="4168" spans="16:16" x14ac:dyDescent="0.2">
      <c r="P4168" s="76"/>
    </row>
    <row r="4169" spans="16:16" x14ac:dyDescent="0.2">
      <c r="P4169" s="76"/>
    </row>
    <row r="4170" spans="16:16" x14ac:dyDescent="0.2">
      <c r="P4170" s="76"/>
    </row>
    <row r="4171" spans="16:16" x14ac:dyDescent="0.2">
      <c r="P4171" s="76"/>
    </row>
    <row r="4172" spans="16:16" x14ac:dyDescent="0.2">
      <c r="P4172" s="76"/>
    </row>
    <row r="4173" spans="16:16" x14ac:dyDescent="0.2">
      <c r="P4173" s="76"/>
    </row>
    <row r="4174" spans="16:16" x14ac:dyDescent="0.2">
      <c r="P4174" s="76"/>
    </row>
    <row r="4175" spans="16:16" x14ac:dyDescent="0.2">
      <c r="P4175" s="76"/>
    </row>
    <row r="4176" spans="16:16" x14ac:dyDescent="0.2">
      <c r="P4176" s="76"/>
    </row>
    <row r="4177" spans="16:16" x14ac:dyDescent="0.2">
      <c r="P4177" s="76"/>
    </row>
    <row r="4178" spans="16:16" x14ac:dyDescent="0.2">
      <c r="P4178" s="76"/>
    </row>
    <row r="4179" spans="16:16" x14ac:dyDescent="0.2">
      <c r="P4179" s="76"/>
    </row>
    <row r="4180" spans="16:16" x14ac:dyDescent="0.2">
      <c r="P4180" s="76"/>
    </row>
    <row r="4181" spans="16:16" x14ac:dyDescent="0.2">
      <c r="P4181" s="76"/>
    </row>
    <row r="4182" spans="16:16" x14ac:dyDescent="0.2">
      <c r="P4182" s="76"/>
    </row>
    <row r="4183" spans="16:16" x14ac:dyDescent="0.2">
      <c r="P4183" s="76"/>
    </row>
    <row r="4184" spans="16:16" x14ac:dyDescent="0.2">
      <c r="P4184" s="76"/>
    </row>
    <row r="4185" spans="16:16" x14ac:dyDescent="0.2">
      <c r="P4185" s="76"/>
    </row>
    <row r="4186" spans="16:16" x14ac:dyDescent="0.2">
      <c r="P4186" s="76"/>
    </row>
    <row r="4187" spans="16:16" x14ac:dyDescent="0.2">
      <c r="P4187" s="76"/>
    </row>
    <row r="4188" spans="16:16" x14ac:dyDescent="0.2">
      <c r="P4188" s="76"/>
    </row>
    <row r="4189" spans="16:16" x14ac:dyDescent="0.2">
      <c r="P4189" s="76"/>
    </row>
    <row r="4190" spans="16:16" x14ac:dyDescent="0.2">
      <c r="P4190" s="76"/>
    </row>
    <row r="4191" spans="16:16" x14ac:dyDescent="0.2">
      <c r="P4191" s="76"/>
    </row>
    <row r="4192" spans="16:16" x14ac:dyDescent="0.2">
      <c r="P4192" s="76"/>
    </row>
    <row r="4193" spans="16:16" x14ac:dyDescent="0.2">
      <c r="P4193" s="76"/>
    </row>
    <row r="4194" spans="16:16" x14ac:dyDescent="0.2">
      <c r="P4194" s="76"/>
    </row>
    <row r="4195" spans="16:16" x14ac:dyDescent="0.2">
      <c r="P4195" s="76"/>
    </row>
    <row r="4196" spans="16:16" x14ac:dyDescent="0.2">
      <c r="P4196" s="76"/>
    </row>
    <row r="4197" spans="16:16" x14ac:dyDescent="0.2">
      <c r="P4197" s="76"/>
    </row>
    <row r="4198" spans="16:16" x14ac:dyDescent="0.2">
      <c r="P4198" s="76"/>
    </row>
    <row r="4199" spans="16:16" x14ac:dyDescent="0.2">
      <c r="P4199" s="76"/>
    </row>
    <row r="4200" spans="16:16" x14ac:dyDescent="0.2">
      <c r="P4200" s="76"/>
    </row>
    <row r="4201" spans="16:16" x14ac:dyDescent="0.2">
      <c r="P4201" s="76"/>
    </row>
    <row r="4202" spans="16:16" x14ac:dyDescent="0.2">
      <c r="P4202" s="76"/>
    </row>
    <row r="4203" spans="16:16" x14ac:dyDescent="0.2">
      <c r="P4203" s="76"/>
    </row>
    <row r="4204" spans="16:16" x14ac:dyDescent="0.2">
      <c r="P4204" s="76"/>
    </row>
    <row r="4205" spans="16:16" x14ac:dyDescent="0.2">
      <c r="P4205" s="76"/>
    </row>
    <row r="4206" spans="16:16" x14ac:dyDescent="0.2">
      <c r="P4206" s="76"/>
    </row>
    <row r="4207" spans="16:16" x14ac:dyDescent="0.2">
      <c r="P4207" s="76"/>
    </row>
    <row r="4208" spans="16:16" x14ac:dyDescent="0.2">
      <c r="P4208" s="76"/>
    </row>
    <row r="4209" spans="16:16" x14ac:dyDescent="0.2">
      <c r="P4209" s="76"/>
    </row>
    <row r="4210" spans="16:16" x14ac:dyDescent="0.2">
      <c r="P4210" s="76"/>
    </row>
    <row r="4211" spans="16:16" x14ac:dyDescent="0.2">
      <c r="P4211" s="76"/>
    </row>
    <row r="4212" spans="16:16" x14ac:dyDescent="0.2">
      <c r="P4212" s="76"/>
    </row>
    <row r="4213" spans="16:16" x14ac:dyDescent="0.2">
      <c r="P4213" s="76"/>
    </row>
    <row r="4214" spans="16:16" x14ac:dyDescent="0.2">
      <c r="P4214" s="76"/>
    </row>
    <row r="4215" spans="16:16" x14ac:dyDescent="0.2">
      <c r="P4215" s="76"/>
    </row>
    <row r="4216" spans="16:16" x14ac:dyDescent="0.2">
      <c r="P4216" s="76"/>
    </row>
    <row r="4217" spans="16:16" x14ac:dyDescent="0.2">
      <c r="P4217" s="76"/>
    </row>
    <row r="4218" spans="16:16" x14ac:dyDescent="0.2">
      <c r="P4218" s="76"/>
    </row>
    <row r="4219" spans="16:16" x14ac:dyDescent="0.2">
      <c r="P4219" s="76"/>
    </row>
    <row r="4220" spans="16:16" x14ac:dyDescent="0.2">
      <c r="P4220" s="76"/>
    </row>
    <row r="4221" spans="16:16" x14ac:dyDescent="0.2">
      <c r="P4221" s="76"/>
    </row>
    <row r="4222" spans="16:16" x14ac:dyDescent="0.2">
      <c r="P4222" s="76"/>
    </row>
    <row r="4223" spans="16:16" x14ac:dyDescent="0.2">
      <c r="P4223" s="76"/>
    </row>
    <row r="4224" spans="16:16" x14ac:dyDescent="0.2">
      <c r="P4224" s="76"/>
    </row>
    <row r="4225" spans="16:16" x14ac:dyDescent="0.2">
      <c r="P4225" s="76"/>
    </row>
    <row r="4226" spans="16:16" x14ac:dyDescent="0.2">
      <c r="P4226" s="76"/>
    </row>
    <row r="4227" spans="16:16" x14ac:dyDescent="0.2">
      <c r="P4227" s="76"/>
    </row>
    <row r="4228" spans="16:16" x14ac:dyDescent="0.2">
      <c r="P4228" s="76"/>
    </row>
    <row r="4229" spans="16:16" x14ac:dyDescent="0.2">
      <c r="P4229" s="76"/>
    </row>
    <row r="4230" spans="16:16" x14ac:dyDescent="0.2">
      <c r="P4230" s="76"/>
    </row>
    <row r="4231" spans="16:16" x14ac:dyDescent="0.2">
      <c r="P4231" s="76"/>
    </row>
    <row r="4232" spans="16:16" x14ac:dyDescent="0.2">
      <c r="P4232" s="76"/>
    </row>
    <row r="4233" spans="16:16" x14ac:dyDescent="0.2">
      <c r="P4233" s="76"/>
    </row>
    <row r="4234" spans="16:16" x14ac:dyDescent="0.2">
      <c r="P4234" s="76"/>
    </row>
    <row r="4235" spans="16:16" x14ac:dyDescent="0.2">
      <c r="P4235" s="76"/>
    </row>
    <row r="4236" spans="16:16" x14ac:dyDescent="0.2">
      <c r="P4236" s="76"/>
    </row>
    <row r="4237" spans="16:16" x14ac:dyDescent="0.2">
      <c r="P4237" s="76"/>
    </row>
    <row r="4238" spans="16:16" x14ac:dyDescent="0.2">
      <c r="P4238" s="76"/>
    </row>
    <row r="4239" spans="16:16" x14ac:dyDescent="0.2">
      <c r="P4239" s="76"/>
    </row>
    <row r="4240" spans="16:16" x14ac:dyDescent="0.2">
      <c r="P4240" s="76"/>
    </row>
    <row r="4241" spans="16:16" x14ac:dyDescent="0.2">
      <c r="P4241" s="76"/>
    </row>
    <row r="4242" spans="16:16" x14ac:dyDescent="0.2">
      <c r="P4242" s="76"/>
    </row>
    <row r="4243" spans="16:16" x14ac:dyDescent="0.2">
      <c r="P4243" s="76"/>
    </row>
    <row r="4244" spans="16:16" x14ac:dyDescent="0.2">
      <c r="P4244" s="76"/>
    </row>
    <row r="4245" spans="16:16" x14ac:dyDescent="0.2">
      <c r="P4245" s="76"/>
    </row>
    <row r="4246" spans="16:16" x14ac:dyDescent="0.2">
      <c r="P4246" s="76"/>
    </row>
    <row r="4247" spans="16:16" x14ac:dyDescent="0.2">
      <c r="P4247" s="76"/>
    </row>
    <row r="4248" spans="16:16" x14ac:dyDescent="0.2">
      <c r="P4248" s="76"/>
    </row>
    <row r="4249" spans="16:16" x14ac:dyDescent="0.2">
      <c r="P4249" s="76"/>
    </row>
    <row r="4250" spans="16:16" x14ac:dyDescent="0.2">
      <c r="P4250" s="76"/>
    </row>
    <row r="4251" spans="16:16" x14ac:dyDescent="0.2">
      <c r="P4251" s="76"/>
    </row>
    <row r="4252" spans="16:16" x14ac:dyDescent="0.2">
      <c r="P4252" s="76"/>
    </row>
    <row r="4253" spans="16:16" x14ac:dyDescent="0.2">
      <c r="P4253" s="76"/>
    </row>
    <row r="4254" spans="16:16" x14ac:dyDescent="0.2">
      <c r="P4254" s="76"/>
    </row>
    <row r="4255" spans="16:16" x14ac:dyDescent="0.2">
      <c r="P4255" s="76"/>
    </row>
    <row r="4256" spans="16:16" x14ac:dyDescent="0.2">
      <c r="P4256" s="76"/>
    </row>
    <row r="4257" spans="16:16" x14ac:dyDescent="0.2">
      <c r="P4257" s="76"/>
    </row>
    <row r="4258" spans="16:16" x14ac:dyDescent="0.2">
      <c r="P4258" s="76"/>
    </row>
    <row r="4259" spans="16:16" x14ac:dyDescent="0.2">
      <c r="P4259" s="76"/>
    </row>
    <row r="4260" spans="16:16" x14ac:dyDescent="0.2">
      <c r="P4260" s="76"/>
    </row>
    <row r="4261" spans="16:16" x14ac:dyDescent="0.2">
      <c r="P4261" s="76"/>
    </row>
    <row r="4262" spans="16:16" x14ac:dyDescent="0.2">
      <c r="P4262" s="76"/>
    </row>
    <row r="4263" spans="16:16" x14ac:dyDescent="0.2">
      <c r="P4263" s="76"/>
    </row>
    <row r="4264" spans="16:16" x14ac:dyDescent="0.2">
      <c r="P4264" s="76"/>
    </row>
    <row r="4265" spans="16:16" x14ac:dyDescent="0.2">
      <c r="P4265" s="76"/>
    </row>
    <row r="4266" spans="16:16" x14ac:dyDescent="0.2">
      <c r="P4266" s="76"/>
    </row>
    <row r="4267" spans="16:16" x14ac:dyDescent="0.2">
      <c r="P4267" s="76"/>
    </row>
    <row r="4268" spans="16:16" x14ac:dyDescent="0.2">
      <c r="P4268" s="76"/>
    </row>
    <row r="4269" spans="16:16" x14ac:dyDescent="0.2">
      <c r="P4269" s="76"/>
    </row>
    <row r="4270" spans="16:16" x14ac:dyDescent="0.2">
      <c r="P4270" s="76"/>
    </row>
    <row r="4271" spans="16:16" x14ac:dyDescent="0.2">
      <c r="P4271" s="76"/>
    </row>
    <row r="4272" spans="16:16" x14ac:dyDescent="0.2">
      <c r="P4272" s="76"/>
    </row>
    <row r="4273" spans="16:16" x14ac:dyDescent="0.2">
      <c r="P4273" s="76"/>
    </row>
    <row r="4274" spans="16:16" x14ac:dyDescent="0.2">
      <c r="P4274" s="76"/>
    </row>
    <row r="4275" spans="16:16" x14ac:dyDescent="0.2">
      <c r="P4275" s="76"/>
    </row>
    <row r="4276" spans="16:16" x14ac:dyDescent="0.2">
      <c r="P4276" s="76"/>
    </row>
    <row r="4277" spans="16:16" x14ac:dyDescent="0.2">
      <c r="P4277" s="76"/>
    </row>
    <row r="4278" spans="16:16" x14ac:dyDescent="0.2">
      <c r="P4278" s="76"/>
    </row>
    <row r="4279" spans="16:16" x14ac:dyDescent="0.2">
      <c r="P4279" s="76"/>
    </row>
    <row r="4280" spans="16:16" x14ac:dyDescent="0.2">
      <c r="P4280" s="76"/>
    </row>
    <row r="4281" spans="16:16" x14ac:dyDescent="0.2">
      <c r="P4281" s="76"/>
    </row>
    <row r="4282" spans="16:16" x14ac:dyDescent="0.2">
      <c r="P4282" s="76"/>
    </row>
    <row r="4283" spans="16:16" x14ac:dyDescent="0.2">
      <c r="P4283" s="76"/>
    </row>
    <row r="4284" spans="16:16" x14ac:dyDescent="0.2">
      <c r="P4284" s="76"/>
    </row>
    <row r="4285" spans="16:16" x14ac:dyDescent="0.2">
      <c r="P4285" s="76"/>
    </row>
    <row r="4286" spans="16:16" x14ac:dyDescent="0.2">
      <c r="P4286" s="76"/>
    </row>
    <row r="4287" spans="16:16" x14ac:dyDescent="0.2">
      <c r="P4287" s="76"/>
    </row>
    <row r="4288" spans="16:16" x14ac:dyDescent="0.2">
      <c r="P4288" s="76"/>
    </row>
    <row r="4289" spans="16:16" x14ac:dyDescent="0.2">
      <c r="P4289" s="76"/>
    </row>
    <row r="4290" spans="16:16" x14ac:dyDescent="0.2">
      <c r="P4290" s="76"/>
    </row>
    <row r="4291" spans="16:16" x14ac:dyDescent="0.2">
      <c r="P4291" s="76"/>
    </row>
    <row r="4292" spans="16:16" x14ac:dyDescent="0.2">
      <c r="P4292" s="76"/>
    </row>
    <row r="4293" spans="16:16" x14ac:dyDescent="0.2">
      <c r="P4293" s="76"/>
    </row>
    <row r="4294" spans="16:16" x14ac:dyDescent="0.2">
      <c r="P4294" s="76"/>
    </row>
    <row r="4295" spans="16:16" x14ac:dyDescent="0.2">
      <c r="P4295" s="76"/>
    </row>
    <row r="4296" spans="16:16" x14ac:dyDescent="0.2">
      <c r="P4296" s="76"/>
    </row>
    <row r="4297" spans="16:16" x14ac:dyDescent="0.2">
      <c r="P4297" s="76"/>
    </row>
    <row r="4298" spans="16:16" x14ac:dyDescent="0.2">
      <c r="P4298" s="76"/>
    </row>
    <row r="4299" spans="16:16" x14ac:dyDescent="0.2">
      <c r="P4299" s="76"/>
    </row>
    <row r="4300" spans="16:16" x14ac:dyDescent="0.2">
      <c r="P4300" s="76"/>
    </row>
    <row r="4301" spans="16:16" x14ac:dyDescent="0.2">
      <c r="P4301" s="76"/>
    </row>
    <row r="4302" spans="16:16" x14ac:dyDescent="0.2">
      <c r="P4302" s="76"/>
    </row>
    <row r="4303" spans="16:16" x14ac:dyDescent="0.2">
      <c r="P4303" s="76"/>
    </row>
    <row r="4304" spans="16:16" x14ac:dyDescent="0.2">
      <c r="P4304" s="76"/>
    </row>
    <row r="4305" spans="16:16" x14ac:dyDescent="0.2">
      <c r="P4305" s="76"/>
    </row>
    <row r="4306" spans="16:16" x14ac:dyDescent="0.2">
      <c r="P4306" s="76"/>
    </row>
    <row r="4307" spans="16:16" x14ac:dyDescent="0.2">
      <c r="P4307" s="76"/>
    </row>
    <row r="4308" spans="16:16" x14ac:dyDescent="0.2">
      <c r="P4308" s="76"/>
    </row>
    <row r="4309" spans="16:16" x14ac:dyDescent="0.2">
      <c r="P4309" s="76"/>
    </row>
    <row r="4310" spans="16:16" x14ac:dyDescent="0.2">
      <c r="P4310" s="76"/>
    </row>
    <row r="4311" spans="16:16" x14ac:dyDescent="0.2">
      <c r="P4311" s="76"/>
    </row>
    <row r="4312" spans="16:16" x14ac:dyDescent="0.2">
      <c r="P4312" s="76"/>
    </row>
    <row r="4313" spans="16:16" x14ac:dyDescent="0.2">
      <c r="P4313" s="76"/>
    </row>
    <row r="4314" spans="16:16" x14ac:dyDescent="0.2">
      <c r="P4314" s="76"/>
    </row>
    <row r="4315" spans="16:16" x14ac:dyDescent="0.2">
      <c r="P4315" s="76"/>
    </row>
    <row r="4316" spans="16:16" x14ac:dyDescent="0.2">
      <c r="P4316" s="76"/>
    </row>
    <row r="4317" spans="16:16" x14ac:dyDescent="0.2">
      <c r="P4317" s="76"/>
    </row>
    <row r="4318" spans="16:16" x14ac:dyDescent="0.2">
      <c r="P4318" s="76"/>
    </row>
    <row r="4319" spans="16:16" x14ac:dyDescent="0.2">
      <c r="P4319" s="76"/>
    </row>
    <row r="4320" spans="16:16" x14ac:dyDescent="0.2">
      <c r="P4320" s="76"/>
    </row>
    <row r="4321" spans="16:16" x14ac:dyDescent="0.2">
      <c r="P4321" s="76"/>
    </row>
    <row r="4322" spans="16:16" x14ac:dyDescent="0.2">
      <c r="P4322" s="76"/>
    </row>
    <row r="4323" spans="16:16" x14ac:dyDescent="0.2">
      <c r="P4323" s="76"/>
    </row>
    <row r="4324" spans="16:16" x14ac:dyDescent="0.2">
      <c r="P4324" s="76"/>
    </row>
    <row r="4325" spans="16:16" x14ac:dyDescent="0.2">
      <c r="P4325" s="76"/>
    </row>
    <row r="4326" spans="16:16" x14ac:dyDescent="0.2">
      <c r="P4326" s="76"/>
    </row>
    <row r="4327" spans="16:16" x14ac:dyDescent="0.2">
      <c r="P4327" s="76"/>
    </row>
    <row r="4328" spans="16:16" x14ac:dyDescent="0.2">
      <c r="P4328" s="76"/>
    </row>
    <row r="4329" spans="16:16" x14ac:dyDescent="0.2">
      <c r="P4329" s="76"/>
    </row>
    <row r="4330" spans="16:16" x14ac:dyDescent="0.2">
      <c r="P4330" s="76"/>
    </row>
    <row r="4331" spans="16:16" x14ac:dyDescent="0.2">
      <c r="P4331" s="76"/>
    </row>
    <row r="4332" spans="16:16" x14ac:dyDescent="0.2">
      <c r="P4332" s="76"/>
    </row>
    <row r="4333" spans="16:16" x14ac:dyDescent="0.2">
      <c r="P4333" s="76"/>
    </row>
    <row r="4334" spans="16:16" x14ac:dyDescent="0.2">
      <c r="P4334" s="76"/>
    </row>
    <row r="4335" spans="16:16" x14ac:dyDescent="0.2">
      <c r="P4335" s="76"/>
    </row>
    <row r="4336" spans="16:16" x14ac:dyDescent="0.2">
      <c r="P4336" s="76"/>
    </row>
    <row r="4337" spans="16:16" x14ac:dyDescent="0.2">
      <c r="P4337" s="76"/>
    </row>
    <row r="4338" spans="16:16" x14ac:dyDescent="0.2">
      <c r="P4338" s="76"/>
    </row>
    <row r="4339" spans="16:16" x14ac:dyDescent="0.2">
      <c r="P4339" s="76"/>
    </row>
    <row r="4340" spans="16:16" x14ac:dyDescent="0.2">
      <c r="P4340" s="76"/>
    </row>
    <row r="4341" spans="16:16" x14ac:dyDescent="0.2">
      <c r="P4341" s="76"/>
    </row>
    <row r="4342" spans="16:16" x14ac:dyDescent="0.2">
      <c r="P4342" s="76"/>
    </row>
    <row r="4343" spans="16:16" x14ac:dyDescent="0.2">
      <c r="P4343" s="76"/>
    </row>
    <row r="4344" spans="16:16" x14ac:dyDescent="0.2">
      <c r="P4344" s="76"/>
    </row>
    <row r="4345" spans="16:16" x14ac:dyDescent="0.2">
      <c r="P4345" s="76"/>
    </row>
    <row r="4346" spans="16:16" x14ac:dyDescent="0.2">
      <c r="P4346" s="76"/>
    </row>
    <row r="4347" spans="16:16" x14ac:dyDescent="0.2">
      <c r="P4347" s="76"/>
    </row>
    <row r="4348" spans="16:16" x14ac:dyDescent="0.2">
      <c r="P4348" s="76"/>
    </row>
    <row r="4349" spans="16:16" x14ac:dyDescent="0.2">
      <c r="P4349" s="76"/>
    </row>
    <row r="4350" spans="16:16" x14ac:dyDescent="0.2">
      <c r="P4350" s="76"/>
    </row>
    <row r="4351" spans="16:16" x14ac:dyDescent="0.2">
      <c r="P4351" s="76"/>
    </row>
    <row r="4352" spans="16:16" x14ac:dyDescent="0.2">
      <c r="P4352" s="76"/>
    </row>
    <row r="4353" spans="16:16" x14ac:dyDescent="0.2">
      <c r="P4353" s="76"/>
    </row>
    <row r="4354" spans="16:16" x14ac:dyDescent="0.2">
      <c r="P4354" s="76"/>
    </row>
    <row r="4355" spans="16:16" x14ac:dyDescent="0.2">
      <c r="P4355" s="76"/>
    </row>
    <row r="4356" spans="16:16" x14ac:dyDescent="0.2">
      <c r="P4356" s="76"/>
    </row>
    <row r="4357" spans="16:16" x14ac:dyDescent="0.2">
      <c r="P4357" s="76"/>
    </row>
    <row r="4358" spans="16:16" x14ac:dyDescent="0.2">
      <c r="P4358" s="76"/>
    </row>
    <row r="4359" spans="16:16" x14ac:dyDescent="0.2">
      <c r="P4359" s="76"/>
    </row>
    <row r="4360" spans="16:16" x14ac:dyDescent="0.2">
      <c r="P4360" s="76"/>
    </row>
    <row r="4361" spans="16:16" x14ac:dyDescent="0.2">
      <c r="P4361" s="76"/>
    </row>
    <row r="4362" spans="16:16" x14ac:dyDescent="0.2">
      <c r="P4362" s="76"/>
    </row>
    <row r="4363" spans="16:16" x14ac:dyDescent="0.2">
      <c r="P4363" s="76"/>
    </row>
    <row r="4364" spans="16:16" x14ac:dyDescent="0.2">
      <c r="P4364" s="76"/>
    </row>
    <row r="4365" spans="16:16" x14ac:dyDescent="0.2">
      <c r="P4365" s="76"/>
    </row>
    <row r="4366" spans="16:16" x14ac:dyDescent="0.2">
      <c r="P4366" s="76"/>
    </row>
    <row r="4367" spans="16:16" x14ac:dyDescent="0.2">
      <c r="P4367" s="76"/>
    </row>
    <row r="4368" spans="16:16" x14ac:dyDescent="0.2">
      <c r="P4368" s="76"/>
    </row>
    <row r="4369" spans="16:16" x14ac:dyDescent="0.2">
      <c r="P4369" s="76"/>
    </row>
    <row r="4370" spans="16:16" x14ac:dyDescent="0.2">
      <c r="P4370" s="76"/>
    </row>
    <row r="4371" spans="16:16" x14ac:dyDescent="0.2">
      <c r="P4371" s="76"/>
    </row>
    <row r="4372" spans="16:16" x14ac:dyDescent="0.2">
      <c r="P4372" s="76"/>
    </row>
    <row r="4373" spans="16:16" x14ac:dyDescent="0.2">
      <c r="P4373" s="76"/>
    </row>
    <row r="4374" spans="16:16" x14ac:dyDescent="0.2">
      <c r="P4374" s="76"/>
    </row>
    <row r="4375" spans="16:16" x14ac:dyDescent="0.2">
      <c r="P4375" s="76"/>
    </row>
    <row r="4376" spans="16:16" x14ac:dyDescent="0.2">
      <c r="P4376" s="76"/>
    </row>
    <row r="4377" spans="16:16" x14ac:dyDescent="0.2">
      <c r="P4377" s="76"/>
    </row>
    <row r="4378" spans="16:16" x14ac:dyDescent="0.2">
      <c r="P4378" s="76"/>
    </row>
    <row r="4379" spans="16:16" x14ac:dyDescent="0.2">
      <c r="P4379" s="76"/>
    </row>
    <row r="4380" spans="16:16" x14ac:dyDescent="0.2">
      <c r="P4380" s="76"/>
    </row>
    <row r="4381" spans="16:16" x14ac:dyDescent="0.2">
      <c r="P4381" s="76"/>
    </row>
    <row r="4382" spans="16:16" x14ac:dyDescent="0.2">
      <c r="P4382" s="76"/>
    </row>
    <row r="4383" spans="16:16" x14ac:dyDescent="0.2">
      <c r="P4383" s="76"/>
    </row>
    <row r="4384" spans="16:16" x14ac:dyDescent="0.2">
      <c r="P4384" s="76"/>
    </row>
    <row r="4385" spans="16:16" x14ac:dyDescent="0.2">
      <c r="P4385" s="76"/>
    </row>
    <row r="4386" spans="16:16" x14ac:dyDescent="0.2">
      <c r="P4386" s="76"/>
    </row>
    <row r="4387" spans="16:16" x14ac:dyDescent="0.2">
      <c r="P4387" s="76"/>
    </row>
    <row r="4388" spans="16:16" x14ac:dyDescent="0.2">
      <c r="P4388" s="76"/>
    </row>
    <row r="4389" spans="16:16" x14ac:dyDescent="0.2">
      <c r="P4389" s="76"/>
    </row>
    <row r="4390" spans="16:16" x14ac:dyDescent="0.2">
      <c r="P4390" s="76"/>
    </row>
    <row r="4391" spans="16:16" x14ac:dyDescent="0.2">
      <c r="P4391" s="76"/>
    </row>
    <row r="4392" spans="16:16" x14ac:dyDescent="0.2">
      <c r="P4392" s="76"/>
    </row>
    <row r="4393" spans="16:16" x14ac:dyDescent="0.2">
      <c r="P4393" s="76"/>
    </row>
    <row r="4394" spans="16:16" x14ac:dyDescent="0.2">
      <c r="P4394" s="76"/>
    </row>
    <row r="4395" spans="16:16" x14ac:dyDescent="0.2">
      <c r="P4395" s="76"/>
    </row>
    <row r="4396" spans="16:16" x14ac:dyDescent="0.2">
      <c r="P4396" s="76"/>
    </row>
    <row r="4397" spans="16:16" x14ac:dyDescent="0.2">
      <c r="P4397" s="76"/>
    </row>
    <row r="4398" spans="16:16" x14ac:dyDescent="0.2">
      <c r="P4398" s="76"/>
    </row>
    <row r="4399" spans="16:16" x14ac:dyDescent="0.2">
      <c r="P4399" s="76"/>
    </row>
    <row r="4400" spans="16:16" x14ac:dyDescent="0.2">
      <c r="P4400" s="76"/>
    </row>
    <row r="4401" spans="16:16" x14ac:dyDescent="0.2">
      <c r="P4401" s="76"/>
    </row>
    <row r="4402" spans="16:16" x14ac:dyDescent="0.2">
      <c r="P4402" s="76"/>
    </row>
    <row r="4403" spans="16:16" x14ac:dyDescent="0.2">
      <c r="P4403" s="76"/>
    </row>
    <row r="4404" spans="16:16" x14ac:dyDescent="0.2">
      <c r="P4404" s="76"/>
    </row>
    <row r="4405" spans="16:16" x14ac:dyDescent="0.2">
      <c r="P4405" s="76"/>
    </row>
    <row r="4406" spans="16:16" x14ac:dyDescent="0.2">
      <c r="P4406" s="76"/>
    </row>
    <row r="4407" spans="16:16" x14ac:dyDescent="0.2">
      <c r="P4407" s="76"/>
    </row>
    <row r="4408" spans="16:16" x14ac:dyDescent="0.2">
      <c r="P4408" s="76"/>
    </row>
    <row r="4409" spans="16:16" x14ac:dyDescent="0.2">
      <c r="P4409" s="76"/>
    </row>
    <row r="4410" spans="16:16" x14ac:dyDescent="0.2">
      <c r="P4410" s="76"/>
    </row>
    <row r="4411" spans="16:16" x14ac:dyDescent="0.2">
      <c r="P4411" s="76"/>
    </row>
    <row r="4412" spans="16:16" x14ac:dyDescent="0.2">
      <c r="P4412" s="76"/>
    </row>
    <row r="4413" spans="16:16" x14ac:dyDescent="0.2">
      <c r="P4413" s="76"/>
    </row>
    <row r="4414" spans="16:16" x14ac:dyDescent="0.2">
      <c r="P4414" s="76"/>
    </row>
    <row r="4415" spans="16:16" x14ac:dyDescent="0.2">
      <c r="P4415" s="76"/>
    </row>
    <row r="4416" spans="16:16" x14ac:dyDescent="0.2">
      <c r="P4416" s="76"/>
    </row>
    <row r="4417" spans="16:16" x14ac:dyDescent="0.2">
      <c r="P4417" s="76"/>
    </row>
    <row r="4418" spans="16:16" x14ac:dyDescent="0.2">
      <c r="P4418" s="76"/>
    </row>
    <row r="4419" spans="16:16" x14ac:dyDescent="0.2">
      <c r="P4419" s="76"/>
    </row>
    <row r="4420" spans="16:16" x14ac:dyDescent="0.2">
      <c r="P4420" s="76"/>
    </row>
    <row r="4421" spans="16:16" x14ac:dyDescent="0.2">
      <c r="P4421" s="76"/>
    </row>
    <row r="4422" spans="16:16" x14ac:dyDescent="0.2">
      <c r="P4422" s="76"/>
    </row>
    <row r="4423" spans="16:16" x14ac:dyDescent="0.2">
      <c r="P4423" s="76"/>
    </row>
    <row r="4424" spans="16:16" x14ac:dyDescent="0.2">
      <c r="P4424" s="76"/>
    </row>
    <row r="4425" spans="16:16" x14ac:dyDescent="0.2">
      <c r="P4425" s="76"/>
    </row>
    <row r="4426" spans="16:16" x14ac:dyDescent="0.2">
      <c r="P4426" s="76"/>
    </row>
    <row r="4427" spans="16:16" x14ac:dyDescent="0.2">
      <c r="P4427" s="76"/>
    </row>
    <row r="4428" spans="16:16" x14ac:dyDescent="0.2">
      <c r="P4428" s="76"/>
    </row>
    <row r="4429" spans="16:16" x14ac:dyDescent="0.2">
      <c r="P4429" s="76"/>
    </row>
    <row r="4430" spans="16:16" x14ac:dyDescent="0.2">
      <c r="P4430" s="76"/>
    </row>
    <row r="4431" spans="16:16" x14ac:dyDescent="0.2">
      <c r="P4431" s="76"/>
    </row>
    <row r="4432" spans="16:16" x14ac:dyDescent="0.2">
      <c r="P4432" s="76"/>
    </row>
    <row r="4433" spans="16:16" x14ac:dyDescent="0.2">
      <c r="P4433" s="76"/>
    </row>
    <row r="4434" spans="16:16" x14ac:dyDescent="0.2">
      <c r="P4434" s="76"/>
    </row>
    <row r="4435" spans="16:16" x14ac:dyDescent="0.2">
      <c r="P4435" s="76"/>
    </row>
    <row r="4436" spans="16:16" x14ac:dyDescent="0.2">
      <c r="P4436" s="76"/>
    </row>
    <row r="4437" spans="16:16" x14ac:dyDescent="0.2">
      <c r="P4437" s="76"/>
    </row>
    <row r="4438" spans="16:16" x14ac:dyDescent="0.2">
      <c r="P4438" s="76"/>
    </row>
    <row r="4439" spans="16:16" x14ac:dyDescent="0.2">
      <c r="P4439" s="76"/>
    </row>
    <row r="4440" spans="16:16" x14ac:dyDescent="0.2">
      <c r="P4440" s="76"/>
    </row>
    <row r="4441" spans="16:16" x14ac:dyDescent="0.2">
      <c r="P4441" s="76"/>
    </row>
    <row r="4442" spans="16:16" x14ac:dyDescent="0.2">
      <c r="P4442" s="76"/>
    </row>
    <row r="4443" spans="16:16" x14ac:dyDescent="0.2">
      <c r="P4443" s="76"/>
    </row>
    <row r="4444" spans="16:16" x14ac:dyDescent="0.2">
      <c r="P4444" s="76"/>
    </row>
    <row r="4445" spans="16:16" x14ac:dyDescent="0.2">
      <c r="P4445" s="76"/>
    </row>
    <row r="4446" spans="16:16" x14ac:dyDescent="0.2">
      <c r="P4446" s="76"/>
    </row>
    <row r="4447" spans="16:16" x14ac:dyDescent="0.2">
      <c r="P4447" s="76"/>
    </row>
    <row r="4448" spans="16:16" x14ac:dyDescent="0.2">
      <c r="P4448" s="76"/>
    </row>
    <row r="4449" spans="16:16" x14ac:dyDescent="0.2">
      <c r="P4449" s="76"/>
    </row>
    <row r="4450" spans="16:16" x14ac:dyDescent="0.2">
      <c r="P4450" s="76"/>
    </row>
    <row r="4451" spans="16:16" x14ac:dyDescent="0.2">
      <c r="P4451" s="76"/>
    </row>
    <row r="4452" spans="16:16" x14ac:dyDescent="0.2">
      <c r="P4452" s="76"/>
    </row>
    <row r="4453" spans="16:16" x14ac:dyDescent="0.2">
      <c r="P4453" s="76"/>
    </row>
    <row r="4454" spans="16:16" x14ac:dyDescent="0.2">
      <c r="P4454" s="76"/>
    </row>
    <row r="4455" spans="16:16" x14ac:dyDescent="0.2">
      <c r="P4455" s="76"/>
    </row>
    <row r="4456" spans="16:16" x14ac:dyDescent="0.2">
      <c r="P4456" s="76"/>
    </row>
    <row r="4457" spans="16:16" x14ac:dyDescent="0.2">
      <c r="P4457" s="76"/>
    </row>
    <row r="4458" spans="16:16" x14ac:dyDescent="0.2">
      <c r="P4458" s="76"/>
    </row>
    <row r="4459" spans="16:16" x14ac:dyDescent="0.2">
      <c r="P4459" s="76"/>
    </row>
    <row r="4460" spans="16:16" x14ac:dyDescent="0.2">
      <c r="P4460" s="76"/>
    </row>
    <row r="4461" spans="16:16" x14ac:dyDescent="0.2">
      <c r="P4461" s="76"/>
    </row>
    <row r="4462" spans="16:16" x14ac:dyDescent="0.2">
      <c r="P4462" s="76"/>
    </row>
    <row r="4463" spans="16:16" x14ac:dyDescent="0.2">
      <c r="P4463" s="76"/>
    </row>
    <row r="4464" spans="16:16" x14ac:dyDescent="0.2">
      <c r="P4464" s="76"/>
    </row>
    <row r="4465" spans="16:16" x14ac:dyDescent="0.2">
      <c r="P4465" s="76"/>
    </row>
    <row r="4466" spans="16:16" x14ac:dyDescent="0.2">
      <c r="P4466" s="76"/>
    </row>
    <row r="4467" spans="16:16" x14ac:dyDescent="0.2">
      <c r="P4467" s="76"/>
    </row>
    <row r="4468" spans="16:16" x14ac:dyDescent="0.2">
      <c r="P4468" s="76"/>
    </row>
    <row r="4469" spans="16:16" x14ac:dyDescent="0.2">
      <c r="P4469" s="76"/>
    </row>
    <row r="4470" spans="16:16" x14ac:dyDescent="0.2">
      <c r="P4470" s="76"/>
    </row>
    <row r="4471" spans="16:16" x14ac:dyDescent="0.2">
      <c r="P4471" s="76"/>
    </row>
    <row r="4472" spans="16:16" x14ac:dyDescent="0.2">
      <c r="P4472" s="76"/>
    </row>
    <row r="4473" spans="16:16" x14ac:dyDescent="0.2">
      <c r="P4473" s="76"/>
    </row>
    <row r="4474" spans="16:16" x14ac:dyDescent="0.2">
      <c r="P4474" s="76"/>
    </row>
    <row r="4475" spans="16:16" x14ac:dyDescent="0.2">
      <c r="P4475" s="76"/>
    </row>
    <row r="4476" spans="16:16" x14ac:dyDescent="0.2">
      <c r="P4476" s="76"/>
    </row>
    <row r="4477" spans="16:16" x14ac:dyDescent="0.2">
      <c r="P4477" s="76"/>
    </row>
    <row r="4478" spans="16:16" x14ac:dyDescent="0.2">
      <c r="P4478" s="76"/>
    </row>
    <row r="4479" spans="16:16" x14ac:dyDescent="0.2">
      <c r="P4479" s="76"/>
    </row>
    <row r="4480" spans="16:16" x14ac:dyDescent="0.2">
      <c r="P4480" s="76"/>
    </row>
    <row r="4481" spans="16:16" x14ac:dyDescent="0.2">
      <c r="P4481" s="76"/>
    </row>
    <row r="4482" spans="16:16" x14ac:dyDescent="0.2">
      <c r="P4482" s="76"/>
    </row>
    <row r="4483" spans="16:16" x14ac:dyDescent="0.2">
      <c r="P4483" s="76"/>
    </row>
    <row r="4484" spans="16:16" x14ac:dyDescent="0.2">
      <c r="P4484" s="76"/>
    </row>
    <row r="4485" spans="16:16" x14ac:dyDescent="0.2">
      <c r="P4485" s="76"/>
    </row>
    <row r="4486" spans="16:16" x14ac:dyDescent="0.2">
      <c r="P4486" s="76"/>
    </row>
    <row r="4487" spans="16:16" x14ac:dyDescent="0.2">
      <c r="P4487" s="76"/>
    </row>
    <row r="4488" spans="16:16" x14ac:dyDescent="0.2">
      <c r="P4488" s="76"/>
    </row>
    <row r="4489" spans="16:16" x14ac:dyDescent="0.2">
      <c r="P4489" s="76"/>
    </row>
    <row r="4490" spans="16:16" x14ac:dyDescent="0.2">
      <c r="P4490" s="76"/>
    </row>
    <row r="4491" spans="16:16" x14ac:dyDescent="0.2">
      <c r="P4491" s="76"/>
    </row>
    <row r="4492" spans="16:16" x14ac:dyDescent="0.2">
      <c r="P4492" s="76"/>
    </row>
    <row r="4493" spans="16:16" x14ac:dyDescent="0.2">
      <c r="P4493" s="76"/>
    </row>
    <row r="4494" spans="16:16" x14ac:dyDescent="0.2">
      <c r="P4494" s="76"/>
    </row>
    <row r="4495" spans="16:16" x14ac:dyDescent="0.2">
      <c r="P4495" s="76"/>
    </row>
    <row r="4496" spans="16:16" x14ac:dyDescent="0.2">
      <c r="P4496" s="76"/>
    </row>
    <row r="4497" spans="16:16" x14ac:dyDescent="0.2">
      <c r="P4497" s="76"/>
    </row>
    <row r="4498" spans="16:16" x14ac:dyDescent="0.2">
      <c r="P4498" s="76"/>
    </row>
    <row r="4499" spans="16:16" x14ac:dyDescent="0.2">
      <c r="P4499" s="76"/>
    </row>
    <row r="4500" spans="16:16" x14ac:dyDescent="0.2">
      <c r="P4500" s="76"/>
    </row>
    <row r="4501" spans="16:16" x14ac:dyDescent="0.2">
      <c r="P4501" s="76"/>
    </row>
    <row r="4502" spans="16:16" x14ac:dyDescent="0.2">
      <c r="P4502" s="76"/>
    </row>
    <row r="4503" spans="16:16" x14ac:dyDescent="0.2">
      <c r="P4503" s="76"/>
    </row>
    <row r="4504" spans="16:16" x14ac:dyDescent="0.2">
      <c r="P4504" s="76"/>
    </row>
    <row r="4505" spans="16:16" x14ac:dyDescent="0.2">
      <c r="P4505" s="76"/>
    </row>
    <row r="4506" spans="16:16" x14ac:dyDescent="0.2">
      <c r="P4506" s="76"/>
    </row>
    <row r="4507" spans="16:16" x14ac:dyDescent="0.2">
      <c r="P4507" s="76"/>
    </row>
    <row r="4508" spans="16:16" x14ac:dyDescent="0.2">
      <c r="P4508" s="76"/>
    </row>
    <row r="4509" spans="16:16" x14ac:dyDescent="0.2">
      <c r="P4509" s="76"/>
    </row>
    <row r="4510" spans="16:16" x14ac:dyDescent="0.2">
      <c r="P4510" s="76"/>
    </row>
    <row r="4511" spans="16:16" x14ac:dyDescent="0.2">
      <c r="P4511" s="76"/>
    </row>
    <row r="4512" spans="16:16" x14ac:dyDescent="0.2">
      <c r="P4512" s="76"/>
    </row>
    <row r="4513" spans="16:16" x14ac:dyDescent="0.2">
      <c r="P4513" s="76"/>
    </row>
    <row r="4514" spans="16:16" x14ac:dyDescent="0.2">
      <c r="P4514" s="76"/>
    </row>
    <row r="4515" spans="16:16" x14ac:dyDescent="0.2">
      <c r="P4515" s="76"/>
    </row>
    <row r="4516" spans="16:16" x14ac:dyDescent="0.2">
      <c r="P4516" s="76"/>
    </row>
    <row r="4517" spans="16:16" x14ac:dyDescent="0.2">
      <c r="P4517" s="76"/>
    </row>
    <row r="4518" spans="16:16" x14ac:dyDescent="0.2">
      <c r="P4518" s="76"/>
    </row>
    <row r="4519" spans="16:16" x14ac:dyDescent="0.2">
      <c r="P4519" s="76"/>
    </row>
    <row r="4520" spans="16:16" x14ac:dyDescent="0.2">
      <c r="P4520" s="76"/>
    </row>
    <row r="4521" spans="16:16" x14ac:dyDescent="0.2">
      <c r="P4521" s="76"/>
    </row>
    <row r="4522" spans="16:16" x14ac:dyDescent="0.2">
      <c r="P4522" s="76"/>
    </row>
    <row r="4523" spans="16:16" x14ac:dyDescent="0.2">
      <c r="P4523" s="76"/>
    </row>
    <row r="4524" spans="16:16" x14ac:dyDescent="0.2">
      <c r="P4524" s="76"/>
    </row>
    <row r="4525" spans="16:16" x14ac:dyDescent="0.2">
      <c r="P4525" s="76"/>
    </row>
    <row r="4526" spans="16:16" x14ac:dyDescent="0.2">
      <c r="P4526" s="76"/>
    </row>
    <row r="4527" spans="16:16" x14ac:dyDescent="0.2">
      <c r="P4527" s="76"/>
    </row>
    <row r="4528" spans="16:16" x14ac:dyDescent="0.2">
      <c r="P4528" s="76"/>
    </row>
    <row r="4529" spans="16:16" x14ac:dyDescent="0.2">
      <c r="P4529" s="76"/>
    </row>
    <row r="4530" spans="16:16" x14ac:dyDescent="0.2">
      <c r="P4530" s="76"/>
    </row>
    <row r="4531" spans="16:16" x14ac:dyDescent="0.2">
      <c r="P4531" s="76"/>
    </row>
    <row r="4532" spans="16:16" x14ac:dyDescent="0.2">
      <c r="P4532" s="76"/>
    </row>
    <row r="4533" spans="16:16" x14ac:dyDescent="0.2">
      <c r="P4533" s="76"/>
    </row>
    <row r="4534" spans="16:16" x14ac:dyDescent="0.2">
      <c r="P4534" s="76"/>
    </row>
    <row r="4535" spans="16:16" x14ac:dyDescent="0.2">
      <c r="P4535" s="76"/>
    </row>
    <row r="4536" spans="16:16" x14ac:dyDescent="0.2">
      <c r="P4536" s="76"/>
    </row>
    <row r="4537" spans="16:16" x14ac:dyDescent="0.2">
      <c r="P4537" s="76"/>
    </row>
    <row r="4538" spans="16:16" x14ac:dyDescent="0.2">
      <c r="P4538" s="76"/>
    </row>
    <row r="4539" spans="16:16" x14ac:dyDescent="0.2">
      <c r="P4539" s="76"/>
    </row>
    <row r="4540" spans="16:16" x14ac:dyDescent="0.2">
      <c r="P4540" s="76"/>
    </row>
    <row r="4541" spans="16:16" x14ac:dyDescent="0.2">
      <c r="P4541" s="76"/>
    </row>
    <row r="4542" spans="16:16" x14ac:dyDescent="0.2">
      <c r="P4542" s="76"/>
    </row>
    <row r="4543" spans="16:16" x14ac:dyDescent="0.2">
      <c r="P4543" s="76"/>
    </row>
    <row r="4544" spans="16:16" x14ac:dyDescent="0.2">
      <c r="P4544" s="76"/>
    </row>
    <row r="4545" spans="16:16" x14ac:dyDescent="0.2">
      <c r="P4545" s="76"/>
    </row>
    <row r="4546" spans="16:16" x14ac:dyDescent="0.2">
      <c r="P4546" s="76"/>
    </row>
    <row r="4547" spans="16:16" x14ac:dyDescent="0.2">
      <c r="P4547" s="76"/>
    </row>
    <row r="4548" spans="16:16" x14ac:dyDescent="0.2">
      <c r="P4548" s="76"/>
    </row>
    <row r="4549" spans="16:16" x14ac:dyDescent="0.2">
      <c r="P4549" s="76"/>
    </row>
    <row r="4550" spans="16:16" x14ac:dyDescent="0.2">
      <c r="P4550" s="76"/>
    </row>
    <row r="4551" spans="16:16" x14ac:dyDescent="0.2">
      <c r="P4551" s="76"/>
    </row>
    <row r="4552" spans="16:16" x14ac:dyDescent="0.2">
      <c r="P4552" s="76"/>
    </row>
    <row r="4553" spans="16:16" x14ac:dyDescent="0.2">
      <c r="P4553" s="76"/>
    </row>
    <row r="4554" spans="16:16" x14ac:dyDescent="0.2">
      <c r="P4554" s="76"/>
    </row>
    <row r="4555" spans="16:16" x14ac:dyDescent="0.2">
      <c r="P4555" s="76"/>
    </row>
    <row r="4556" spans="16:16" x14ac:dyDescent="0.2">
      <c r="P4556" s="76"/>
    </row>
    <row r="4557" spans="16:16" x14ac:dyDescent="0.2">
      <c r="P4557" s="76"/>
    </row>
    <row r="4558" spans="16:16" x14ac:dyDescent="0.2">
      <c r="P4558" s="76"/>
    </row>
    <row r="4559" spans="16:16" x14ac:dyDescent="0.2">
      <c r="P4559" s="76"/>
    </row>
    <row r="4560" spans="16:16" x14ac:dyDescent="0.2">
      <c r="P4560" s="76"/>
    </row>
    <row r="4561" spans="16:16" x14ac:dyDescent="0.2">
      <c r="P4561" s="76"/>
    </row>
    <row r="4562" spans="16:16" x14ac:dyDescent="0.2">
      <c r="P4562" s="76"/>
    </row>
    <row r="4563" spans="16:16" x14ac:dyDescent="0.2">
      <c r="P4563" s="76"/>
    </row>
    <row r="4564" spans="16:16" x14ac:dyDescent="0.2">
      <c r="P4564" s="76"/>
    </row>
    <row r="4565" spans="16:16" x14ac:dyDescent="0.2">
      <c r="P4565" s="76"/>
    </row>
    <row r="4566" spans="16:16" x14ac:dyDescent="0.2">
      <c r="P4566" s="76"/>
    </row>
    <row r="4567" spans="16:16" x14ac:dyDescent="0.2">
      <c r="P4567" s="76"/>
    </row>
    <row r="4568" spans="16:16" x14ac:dyDescent="0.2">
      <c r="P4568" s="76"/>
    </row>
    <row r="4569" spans="16:16" x14ac:dyDescent="0.2">
      <c r="P4569" s="76"/>
    </row>
    <row r="4570" spans="16:16" x14ac:dyDescent="0.2">
      <c r="P4570" s="76"/>
    </row>
    <row r="4571" spans="16:16" x14ac:dyDescent="0.2">
      <c r="P4571" s="76"/>
    </row>
    <row r="4572" spans="16:16" x14ac:dyDescent="0.2">
      <c r="P4572" s="76"/>
    </row>
    <row r="4573" spans="16:16" x14ac:dyDescent="0.2">
      <c r="P4573" s="76"/>
    </row>
    <row r="4574" spans="16:16" x14ac:dyDescent="0.2">
      <c r="P4574" s="76"/>
    </row>
    <row r="4575" spans="16:16" x14ac:dyDescent="0.2">
      <c r="P4575" s="76"/>
    </row>
    <row r="4576" spans="16:16" x14ac:dyDescent="0.2">
      <c r="P4576" s="76"/>
    </row>
    <row r="4577" spans="16:16" x14ac:dyDescent="0.2">
      <c r="P4577" s="76"/>
    </row>
    <row r="4578" spans="16:16" x14ac:dyDescent="0.2">
      <c r="P4578" s="76"/>
    </row>
    <row r="4579" spans="16:16" x14ac:dyDescent="0.2">
      <c r="P4579" s="76"/>
    </row>
    <row r="4580" spans="16:16" x14ac:dyDescent="0.2">
      <c r="P4580" s="76"/>
    </row>
    <row r="4581" spans="16:16" x14ac:dyDescent="0.2">
      <c r="P4581" s="76"/>
    </row>
    <row r="4582" spans="16:16" x14ac:dyDescent="0.2">
      <c r="P4582" s="76"/>
    </row>
    <row r="4583" spans="16:16" x14ac:dyDescent="0.2">
      <c r="P4583" s="76"/>
    </row>
    <row r="4584" spans="16:16" x14ac:dyDescent="0.2">
      <c r="P4584" s="76"/>
    </row>
    <row r="4585" spans="16:16" x14ac:dyDescent="0.2">
      <c r="P4585" s="76"/>
    </row>
    <row r="4586" spans="16:16" x14ac:dyDescent="0.2">
      <c r="P4586" s="76"/>
    </row>
    <row r="4587" spans="16:16" x14ac:dyDescent="0.2">
      <c r="P4587" s="76"/>
    </row>
    <row r="4588" spans="16:16" x14ac:dyDescent="0.2">
      <c r="P4588" s="76"/>
    </row>
    <row r="4589" spans="16:16" x14ac:dyDescent="0.2">
      <c r="P4589" s="76"/>
    </row>
    <row r="4590" spans="16:16" x14ac:dyDescent="0.2">
      <c r="P4590" s="76"/>
    </row>
    <row r="4591" spans="16:16" x14ac:dyDescent="0.2">
      <c r="P4591" s="76"/>
    </row>
    <row r="4592" spans="16:16" x14ac:dyDescent="0.2">
      <c r="P4592" s="76"/>
    </row>
    <row r="4593" spans="16:16" x14ac:dyDescent="0.2">
      <c r="P4593" s="76"/>
    </row>
    <row r="4594" spans="16:16" x14ac:dyDescent="0.2">
      <c r="P4594" s="76"/>
    </row>
    <row r="4595" spans="16:16" x14ac:dyDescent="0.2">
      <c r="P4595" s="76"/>
    </row>
    <row r="4596" spans="16:16" x14ac:dyDescent="0.2">
      <c r="P4596" s="76"/>
    </row>
    <row r="4597" spans="16:16" x14ac:dyDescent="0.2">
      <c r="P4597" s="76"/>
    </row>
    <row r="4598" spans="16:16" x14ac:dyDescent="0.2">
      <c r="P4598" s="76"/>
    </row>
    <row r="4599" spans="16:16" x14ac:dyDescent="0.2">
      <c r="P4599" s="76"/>
    </row>
    <row r="4600" spans="16:16" x14ac:dyDescent="0.2">
      <c r="P4600" s="76"/>
    </row>
    <row r="4601" spans="16:16" x14ac:dyDescent="0.2">
      <c r="P4601" s="76"/>
    </row>
    <row r="4602" spans="16:16" x14ac:dyDescent="0.2">
      <c r="P4602" s="76"/>
    </row>
    <row r="4603" spans="16:16" x14ac:dyDescent="0.2">
      <c r="P4603" s="76"/>
    </row>
    <row r="4604" spans="16:16" x14ac:dyDescent="0.2">
      <c r="P4604" s="76"/>
    </row>
    <row r="4605" spans="16:16" x14ac:dyDescent="0.2">
      <c r="P4605" s="76"/>
    </row>
    <row r="4606" spans="16:16" x14ac:dyDescent="0.2">
      <c r="P4606" s="76"/>
    </row>
    <row r="4607" spans="16:16" x14ac:dyDescent="0.2">
      <c r="P4607" s="76"/>
    </row>
    <row r="4608" spans="16:16" x14ac:dyDescent="0.2">
      <c r="P4608" s="76"/>
    </row>
    <row r="4609" spans="16:16" x14ac:dyDescent="0.2">
      <c r="P4609" s="76"/>
    </row>
    <row r="4610" spans="16:16" x14ac:dyDescent="0.2">
      <c r="P4610" s="76"/>
    </row>
    <row r="4611" spans="16:16" x14ac:dyDescent="0.2">
      <c r="P4611" s="76"/>
    </row>
    <row r="4612" spans="16:16" x14ac:dyDescent="0.2">
      <c r="P4612" s="76"/>
    </row>
    <row r="4613" spans="16:16" x14ac:dyDescent="0.2">
      <c r="P4613" s="76"/>
    </row>
    <row r="4614" spans="16:16" x14ac:dyDescent="0.2">
      <c r="P4614" s="76"/>
    </row>
    <row r="4615" spans="16:16" x14ac:dyDescent="0.2">
      <c r="P4615" s="76"/>
    </row>
    <row r="4616" spans="16:16" x14ac:dyDescent="0.2">
      <c r="P4616" s="76"/>
    </row>
    <row r="4617" spans="16:16" x14ac:dyDescent="0.2">
      <c r="P4617" s="76"/>
    </row>
    <row r="4618" spans="16:16" x14ac:dyDescent="0.2">
      <c r="P4618" s="76"/>
    </row>
    <row r="4619" spans="16:16" x14ac:dyDescent="0.2">
      <c r="P4619" s="76"/>
    </row>
    <row r="4620" spans="16:16" x14ac:dyDescent="0.2">
      <c r="P4620" s="76"/>
    </row>
    <row r="4621" spans="16:16" x14ac:dyDescent="0.2">
      <c r="P4621" s="76"/>
    </row>
    <row r="4622" spans="16:16" x14ac:dyDescent="0.2">
      <c r="P4622" s="76"/>
    </row>
    <row r="4623" spans="16:16" x14ac:dyDescent="0.2">
      <c r="P4623" s="76"/>
    </row>
    <row r="4624" spans="16:16" x14ac:dyDescent="0.2">
      <c r="P4624" s="76"/>
    </row>
    <row r="4625" spans="16:16" x14ac:dyDescent="0.2">
      <c r="P4625" s="76"/>
    </row>
    <row r="4626" spans="16:16" x14ac:dyDescent="0.2">
      <c r="P4626" s="76"/>
    </row>
    <row r="4627" spans="16:16" x14ac:dyDescent="0.2">
      <c r="P4627" s="76"/>
    </row>
    <row r="4628" spans="16:16" x14ac:dyDescent="0.2">
      <c r="P4628" s="76"/>
    </row>
    <row r="4629" spans="16:16" x14ac:dyDescent="0.2">
      <c r="P4629" s="76"/>
    </row>
    <row r="4630" spans="16:16" x14ac:dyDescent="0.2">
      <c r="P4630" s="76"/>
    </row>
    <row r="4631" spans="16:16" x14ac:dyDescent="0.2">
      <c r="P4631" s="76"/>
    </row>
    <row r="4632" spans="16:16" x14ac:dyDescent="0.2">
      <c r="P4632" s="76"/>
    </row>
    <row r="4633" spans="16:16" x14ac:dyDescent="0.2">
      <c r="P4633" s="76"/>
    </row>
    <row r="4634" spans="16:16" x14ac:dyDescent="0.2">
      <c r="P4634" s="76"/>
    </row>
    <row r="4635" spans="16:16" x14ac:dyDescent="0.2">
      <c r="P4635" s="76"/>
    </row>
    <row r="4636" spans="16:16" x14ac:dyDescent="0.2">
      <c r="P4636" s="76"/>
    </row>
    <row r="4637" spans="16:16" x14ac:dyDescent="0.2">
      <c r="P4637" s="76"/>
    </row>
    <row r="4638" spans="16:16" x14ac:dyDescent="0.2">
      <c r="P4638" s="76"/>
    </row>
    <row r="4639" spans="16:16" x14ac:dyDescent="0.2">
      <c r="P4639" s="76"/>
    </row>
    <row r="4640" spans="16:16" x14ac:dyDescent="0.2">
      <c r="P4640" s="76"/>
    </row>
    <row r="4641" spans="16:16" x14ac:dyDescent="0.2">
      <c r="P4641" s="76"/>
    </row>
    <row r="4642" spans="16:16" x14ac:dyDescent="0.2">
      <c r="P4642" s="76"/>
    </row>
    <row r="4643" spans="16:16" x14ac:dyDescent="0.2">
      <c r="P4643" s="76"/>
    </row>
    <row r="4644" spans="16:16" x14ac:dyDescent="0.2">
      <c r="P4644" s="76"/>
    </row>
    <row r="4645" spans="16:16" x14ac:dyDescent="0.2">
      <c r="P4645" s="76"/>
    </row>
    <row r="4646" spans="16:16" x14ac:dyDescent="0.2">
      <c r="P4646" s="76"/>
    </row>
    <row r="4647" spans="16:16" x14ac:dyDescent="0.2">
      <c r="P4647" s="76"/>
    </row>
    <row r="4648" spans="16:16" x14ac:dyDescent="0.2">
      <c r="P4648" s="76"/>
    </row>
    <row r="4649" spans="16:16" x14ac:dyDescent="0.2">
      <c r="P4649" s="76"/>
    </row>
    <row r="4650" spans="16:16" x14ac:dyDescent="0.2">
      <c r="P4650" s="76"/>
    </row>
    <row r="4651" spans="16:16" x14ac:dyDescent="0.2">
      <c r="P4651" s="76"/>
    </row>
    <row r="4652" spans="16:16" x14ac:dyDescent="0.2">
      <c r="P4652" s="76"/>
    </row>
    <row r="4653" spans="16:16" x14ac:dyDescent="0.2">
      <c r="P4653" s="76"/>
    </row>
    <row r="4654" spans="16:16" x14ac:dyDescent="0.2">
      <c r="P4654" s="76"/>
    </row>
    <row r="4655" spans="16:16" x14ac:dyDescent="0.2">
      <c r="P4655" s="76"/>
    </row>
    <row r="4656" spans="16:16" x14ac:dyDescent="0.2">
      <c r="P4656" s="76"/>
    </row>
    <row r="4657" spans="16:16" x14ac:dyDescent="0.2">
      <c r="P4657" s="76"/>
    </row>
    <row r="4658" spans="16:16" x14ac:dyDescent="0.2">
      <c r="P4658" s="76"/>
    </row>
    <row r="4659" spans="16:16" x14ac:dyDescent="0.2">
      <c r="P4659" s="76"/>
    </row>
    <row r="4660" spans="16:16" x14ac:dyDescent="0.2">
      <c r="P4660" s="76"/>
    </row>
    <row r="4661" spans="16:16" x14ac:dyDescent="0.2">
      <c r="P4661" s="76"/>
    </row>
    <row r="4662" spans="16:16" x14ac:dyDescent="0.2">
      <c r="P4662" s="76"/>
    </row>
    <row r="4663" spans="16:16" x14ac:dyDescent="0.2">
      <c r="P4663" s="76"/>
    </row>
    <row r="4664" spans="16:16" x14ac:dyDescent="0.2">
      <c r="P4664" s="76"/>
    </row>
    <row r="4665" spans="16:16" x14ac:dyDescent="0.2">
      <c r="P4665" s="76"/>
    </row>
    <row r="4666" spans="16:16" x14ac:dyDescent="0.2">
      <c r="P4666" s="76"/>
    </row>
    <row r="4667" spans="16:16" x14ac:dyDescent="0.2">
      <c r="P4667" s="76"/>
    </row>
    <row r="4668" spans="16:16" x14ac:dyDescent="0.2">
      <c r="P4668" s="76"/>
    </row>
    <row r="4669" spans="16:16" x14ac:dyDescent="0.2">
      <c r="P4669" s="76"/>
    </row>
    <row r="4670" spans="16:16" x14ac:dyDescent="0.2">
      <c r="P4670" s="76"/>
    </row>
    <row r="4671" spans="16:16" x14ac:dyDescent="0.2">
      <c r="P4671" s="76"/>
    </row>
    <row r="4672" spans="16:16" x14ac:dyDescent="0.2">
      <c r="P4672" s="76"/>
    </row>
    <row r="4673" spans="16:16" x14ac:dyDescent="0.2">
      <c r="P4673" s="76"/>
    </row>
    <row r="4674" spans="16:16" x14ac:dyDescent="0.2">
      <c r="P4674" s="76"/>
    </row>
    <row r="4675" spans="16:16" x14ac:dyDescent="0.2">
      <c r="P4675" s="76"/>
    </row>
    <row r="4676" spans="16:16" x14ac:dyDescent="0.2">
      <c r="P4676" s="76"/>
    </row>
    <row r="4677" spans="16:16" x14ac:dyDescent="0.2">
      <c r="P4677" s="76"/>
    </row>
    <row r="4678" spans="16:16" x14ac:dyDescent="0.2">
      <c r="P4678" s="76"/>
    </row>
    <row r="4679" spans="16:16" x14ac:dyDescent="0.2">
      <c r="P4679" s="76"/>
    </row>
    <row r="4680" spans="16:16" x14ac:dyDescent="0.2">
      <c r="P4680" s="76"/>
    </row>
    <row r="4681" spans="16:16" x14ac:dyDescent="0.2">
      <c r="P4681" s="76"/>
    </row>
    <row r="4682" spans="16:16" x14ac:dyDescent="0.2">
      <c r="P4682" s="76"/>
    </row>
    <row r="4683" spans="16:16" x14ac:dyDescent="0.2">
      <c r="P4683" s="76"/>
    </row>
    <row r="4684" spans="16:16" x14ac:dyDescent="0.2">
      <c r="P4684" s="76"/>
    </row>
    <row r="4685" spans="16:16" x14ac:dyDescent="0.2">
      <c r="P4685" s="76"/>
    </row>
    <row r="4686" spans="16:16" x14ac:dyDescent="0.2">
      <c r="P4686" s="76"/>
    </row>
    <row r="4687" spans="16:16" x14ac:dyDescent="0.2">
      <c r="P4687" s="76"/>
    </row>
    <row r="4688" spans="16:16" x14ac:dyDescent="0.2">
      <c r="P4688" s="76"/>
    </row>
    <row r="4689" spans="16:16" x14ac:dyDescent="0.2">
      <c r="P4689" s="76"/>
    </row>
    <row r="4690" spans="16:16" x14ac:dyDescent="0.2">
      <c r="P4690" s="76"/>
    </row>
    <row r="4691" spans="16:16" x14ac:dyDescent="0.2">
      <c r="P4691" s="76"/>
    </row>
    <row r="4692" spans="16:16" x14ac:dyDescent="0.2">
      <c r="P4692" s="76"/>
    </row>
    <row r="4693" spans="16:16" x14ac:dyDescent="0.2">
      <c r="P4693" s="76"/>
    </row>
    <row r="4694" spans="16:16" x14ac:dyDescent="0.2">
      <c r="P4694" s="76"/>
    </row>
    <row r="4695" spans="16:16" x14ac:dyDescent="0.2">
      <c r="P4695" s="76"/>
    </row>
    <row r="4696" spans="16:16" x14ac:dyDescent="0.2">
      <c r="P4696" s="76"/>
    </row>
    <row r="4697" spans="16:16" x14ac:dyDescent="0.2">
      <c r="P4697" s="76"/>
    </row>
    <row r="4698" spans="16:16" x14ac:dyDescent="0.2">
      <c r="P4698" s="76"/>
    </row>
    <row r="4699" spans="16:16" x14ac:dyDescent="0.2">
      <c r="P4699" s="76"/>
    </row>
    <row r="4700" spans="16:16" x14ac:dyDescent="0.2">
      <c r="P4700" s="76"/>
    </row>
    <row r="4701" spans="16:16" x14ac:dyDescent="0.2">
      <c r="P4701" s="76"/>
    </row>
    <row r="4702" spans="16:16" x14ac:dyDescent="0.2">
      <c r="P4702" s="76"/>
    </row>
    <row r="4703" spans="16:16" x14ac:dyDescent="0.2">
      <c r="P4703" s="76"/>
    </row>
    <row r="4704" spans="16:16" x14ac:dyDescent="0.2">
      <c r="P4704" s="76"/>
    </row>
    <row r="4705" spans="16:16" x14ac:dyDescent="0.2">
      <c r="P4705" s="76"/>
    </row>
    <row r="4706" spans="16:16" x14ac:dyDescent="0.2">
      <c r="P4706" s="76"/>
    </row>
    <row r="4707" spans="16:16" x14ac:dyDescent="0.2">
      <c r="P4707" s="76"/>
    </row>
    <row r="4708" spans="16:16" x14ac:dyDescent="0.2">
      <c r="P4708" s="76"/>
    </row>
    <row r="4709" spans="16:16" x14ac:dyDescent="0.2">
      <c r="P4709" s="76"/>
    </row>
    <row r="4710" spans="16:16" x14ac:dyDescent="0.2">
      <c r="P4710" s="76"/>
    </row>
    <row r="4711" spans="16:16" x14ac:dyDescent="0.2">
      <c r="P4711" s="76"/>
    </row>
    <row r="4712" spans="16:16" x14ac:dyDescent="0.2">
      <c r="P4712" s="76"/>
    </row>
    <row r="4713" spans="16:16" x14ac:dyDescent="0.2">
      <c r="P4713" s="76"/>
    </row>
    <row r="4714" spans="16:16" x14ac:dyDescent="0.2">
      <c r="P4714" s="76"/>
    </row>
    <row r="4715" spans="16:16" x14ac:dyDescent="0.2">
      <c r="P4715" s="76"/>
    </row>
    <row r="4716" spans="16:16" x14ac:dyDescent="0.2">
      <c r="P4716" s="76"/>
    </row>
    <row r="4717" spans="16:16" x14ac:dyDescent="0.2">
      <c r="P4717" s="76"/>
    </row>
    <row r="4718" spans="16:16" x14ac:dyDescent="0.2">
      <c r="P4718" s="76"/>
    </row>
    <row r="4719" spans="16:16" x14ac:dyDescent="0.2">
      <c r="P4719" s="76"/>
    </row>
    <row r="4720" spans="16:16" x14ac:dyDescent="0.2">
      <c r="P4720" s="76"/>
    </row>
    <row r="4721" spans="16:16" x14ac:dyDescent="0.2">
      <c r="P4721" s="76"/>
    </row>
    <row r="4722" spans="16:16" x14ac:dyDescent="0.2">
      <c r="P4722" s="76"/>
    </row>
    <row r="4723" spans="16:16" x14ac:dyDescent="0.2">
      <c r="P4723" s="76"/>
    </row>
    <row r="4724" spans="16:16" x14ac:dyDescent="0.2">
      <c r="P4724" s="76"/>
    </row>
    <row r="4725" spans="16:16" x14ac:dyDescent="0.2">
      <c r="P4725" s="76"/>
    </row>
    <row r="4726" spans="16:16" x14ac:dyDescent="0.2">
      <c r="P4726" s="76"/>
    </row>
    <row r="4727" spans="16:16" x14ac:dyDescent="0.2">
      <c r="P4727" s="76"/>
    </row>
    <row r="4728" spans="16:16" x14ac:dyDescent="0.2">
      <c r="P4728" s="76"/>
    </row>
    <row r="4729" spans="16:16" x14ac:dyDescent="0.2">
      <c r="P4729" s="76"/>
    </row>
    <row r="4730" spans="16:16" x14ac:dyDescent="0.2">
      <c r="P4730" s="76"/>
    </row>
    <row r="4731" spans="16:16" x14ac:dyDescent="0.2">
      <c r="P4731" s="76"/>
    </row>
    <row r="4732" spans="16:16" x14ac:dyDescent="0.2">
      <c r="P4732" s="76"/>
    </row>
    <row r="4733" spans="16:16" x14ac:dyDescent="0.2">
      <c r="P4733" s="76"/>
    </row>
    <row r="4734" spans="16:16" x14ac:dyDescent="0.2">
      <c r="P4734" s="76"/>
    </row>
    <row r="4735" spans="16:16" x14ac:dyDescent="0.2">
      <c r="P4735" s="76"/>
    </row>
    <row r="4736" spans="16:16" x14ac:dyDescent="0.2">
      <c r="P4736" s="76"/>
    </row>
    <row r="4737" spans="16:16" x14ac:dyDescent="0.2">
      <c r="P4737" s="76"/>
    </row>
    <row r="4738" spans="16:16" x14ac:dyDescent="0.2">
      <c r="P4738" s="76"/>
    </row>
    <row r="4739" spans="16:16" x14ac:dyDescent="0.2">
      <c r="P4739" s="76"/>
    </row>
    <row r="4740" spans="16:16" x14ac:dyDescent="0.2">
      <c r="P4740" s="76"/>
    </row>
    <row r="4741" spans="16:16" x14ac:dyDescent="0.2">
      <c r="P4741" s="76"/>
    </row>
    <row r="4742" spans="16:16" x14ac:dyDescent="0.2">
      <c r="P4742" s="76"/>
    </row>
    <row r="4743" spans="16:16" x14ac:dyDescent="0.2">
      <c r="P4743" s="76"/>
    </row>
    <row r="4744" spans="16:16" x14ac:dyDescent="0.2">
      <c r="P4744" s="76"/>
    </row>
    <row r="4745" spans="16:16" x14ac:dyDescent="0.2">
      <c r="P4745" s="76"/>
    </row>
    <row r="4746" spans="16:16" x14ac:dyDescent="0.2">
      <c r="P4746" s="76"/>
    </row>
    <row r="4747" spans="16:16" x14ac:dyDescent="0.2">
      <c r="P4747" s="76"/>
    </row>
    <row r="4748" spans="16:16" x14ac:dyDescent="0.2">
      <c r="P4748" s="76"/>
    </row>
    <row r="4749" spans="16:16" x14ac:dyDescent="0.2">
      <c r="P4749" s="76"/>
    </row>
    <row r="4750" spans="16:16" x14ac:dyDescent="0.2">
      <c r="P4750" s="76"/>
    </row>
    <row r="4751" spans="16:16" x14ac:dyDescent="0.2">
      <c r="P4751" s="76"/>
    </row>
    <row r="4752" spans="16:16" x14ac:dyDescent="0.2">
      <c r="P4752" s="76"/>
    </row>
    <row r="4753" spans="16:16" x14ac:dyDescent="0.2">
      <c r="P4753" s="76"/>
    </row>
    <row r="4754" spans="16:16" x14ac:dyDescent="0.2">
      <c r="P4754" s="76"/>
    </row>
    <row r="4755" spans="16:16" x14ac:dyDescent="0.2">
      <c r="P4755" s="76"/>
    </row>
    <row r="4756" spans="16:16" x14ac:dyDescent="0.2">
      <c r="P4756" s="76"/>
    </row>
    <row r="4757" spans="16:16" x14ac:dyDescent="0.2">
      <c r="P4757" s="76"/>
    </row>
    <row r="4758" spans="16:16" x14ac:dyDescent="0.2">
      <c r="P4758" s="76"/>
    </row>
    <row r="4759" spans="16:16" x14ac:dyDescent="0.2">
      <c r="P4759" s="76"/>
    </row>
    <row r="4760" spans="16:16" x14ac:dyDescent="0.2">
      <c r="P4760" s="76"/>
    </row>
    <row r="4761" spans="16:16" x14ac:dyDescent="0.2">
      <c r="P4761" s="76"/>
    </row>
    <row r="4762" spans="16:16" x14ac:dyDescent="0.2">
      <c r="P4762" s="76"/>
    </row>
    <row r="4763" spans="16:16" x14ac:dyDescent="0.2">
      <c r="P4763" s="76"/>
    </row>
    <row r="4764" spans="16:16" x14ac:dyDescent="0.2">
      <c r="P4764" s="76"/>
    </row>
    <row r="4765" spans="16:16" x14ac:dyDescent="0.2">
      <c r="P4765" s="76"/>
    </row>
    <row r="4766" spans="16:16" x14ac:dyDescent="0.2">
      <c r="P4766" s="76"/>
    </row>
    <row r="4767" spans="16:16" x14ac:dyDescent="0.2">
      <c r="P4767" s="76"/>
    </row>
    <row r="4768" spans="16:16" x14ac:dyDescent="0.2">
      <c r="P4768" s="76"/>
    </row>
    <row r="4769" spans="16:16" x14ac:dyDescent="0.2">
      <c r="P4769" s="76"/>
    </row>
    <row r="4770" spans="16:16" x14ac:dyDescent="0.2">
      <c r="P4770" s="76"/>
    </row>
    <row r="4771" spans="16:16" x14ac:dyDescent="0.2">
      <c r="P4771" s="76"/>
    </row>
    <row r="4772" spans="16:16" x14ac:dyDescent="0.2">
      <c r="P4772" s="76"/>
    </row>
    <row r="4773" spans="16:16" x14ac:dyDescent="0.2">
      <c r="P4773" s="76"/>
    </row>
    <row r="4774" spans="16:16" x14ac:dyDescent="0.2">
      <c r="P4774" s="76"/>
    </row>
    <row r="4775" spans="16:16" x14ac:dyDescent="0.2">
      <c r="P4775" s="76"/>
    </row>
    <row r="4776" spans="16:16" x14ac:dyDescent="0.2">
      <c r="P4776" s="76"/>
    </row>
    <row r="4777" spans="16:16" x14ac:dyDescent="0.2">
      <c r="P4777" s="76"/>
    </row>
    <row r="4778" spans="16:16" x14ac:dyDescent="0.2">
      <c r="P4778" s="76"/>
    </row>
    <row r="4779" spans="16:16" x14ac:dyDescent="0.2">
      <c r="P4779" s="76"/>
    </row>
    <row r="4780" spans="16:16" x14ac:dyDescent="0.2">
      <c r="P4780" s="76"/>
    </row>
    <row r="4781" spans="16:16" x14ac:dyDescent="0.2">
      <c r="P4781" s="76"/>
    </row>
    <row r="4782" spans="16:16" x14ac:dyDescent="0.2">
      <c r="P4782" s="76"/>
    </row>
    <row r="4783" spans="16:16" x14ac:dyDescent="0.2">
      <c r="P4783" s="76"/>
    </row>
    <row r="4784" spans="16:16" x14ac:dyDescent="0.2">
      <c r="P4784" s="76"/>
    </row>
    <row r="4785" spans="16:16" x14ac:dyDescent="0.2">
      <c r="P4785" s="76"/>
    </row>
    <row r="4786" spans="16:16" x14ac:dyDescent="0.2">
      <c r="P4786" s="76"/>
    </row>
    <row r="4787" spans="16:16" x14ac:dyDescent="0.2">
      <c r="P4787" s="76"/>
    </row>
    <row r="4788" spans="16:16" x14ac:dyDescent="0.2">
      <c r="P4788" s="76"/>
    </row>
    <row r="4789" spans="16:16" x14ac:dyDescent="0.2">
      <c r="P4789" s="76"/>
    </row>
    <row r="4790" spans="16:16" x14ac:dyDescent="0.2">
      <c r="P4790" s="76"/>
    </row>
    <row r="4791" spans="16:16" x14ac:dyDescent="0.2">
      <c r="P4791" s="76"/>
    </row>
    <row r="4792" spans="16:16" x14ac:dyDescent="0.2">
      <c r="P4792" s="76"/>
    </row>
    <row r="4793" spans="16:16" x14ac:dyDescent="0.2">
      <c r="P4793" s="76"/>
    </row>
    <row r="4794" spans="16:16" x14ac:dyDescent="0.2">
      <c r="P4794" s="76"/>
    </row>
    <row r="4795" spans="16:16" x14ac:dyDescent="0.2">
      <c r="P4795" s="76"/>
    </row>
    <row r="4796" spans="16:16" x14ac:dyDescent="0.2">
      <c r="P4796" s="76"/>
    </row>
    <row r="4797" spans="16:16" x14ac:dyDescent="0.2">
      <c r="P4797" s="76"/>
    </row>
    <row r="4798" spans="16:16" x14ac:dyDescent="0.2">
      <c r="P4798" s="76"/>
    </row>
    <row r="4799" spans="16:16" x14ac:dyDescent="0.2">
      <c r="P4799" s="76"/>
    </row>
    <row r="4800" spans="16:16" x14ac:dyDescent="0.2">
      <c r="P4800" s="76"/>
    </row>
    <row r="4801" spans="16:16" x14ac:dyDescent="0.2">
      <c r="P4801" s="76"/>
    </row>
    <row r="4802" spans="16:16" x14ac:dyDescent="0.2">
      <c r="P4802" s="76"/>
    </row>
    <row r="4803" spans="16:16" x14ac:dyDescent="0.2">
      <c r="P4803" s="76"/>
    </row>
    <row r="4804" spans="16:16" x14ac:dyDescent="0.2">
      <c r="P4804" s="76"/>
    </row>
    <row r="4805" spans="16:16" x14ac:dyDescent="0.2">
      <c r="P4805" s="76"/>
    </row>
    <row r="4806" spans="16:16" x14ac:dyDescent="0.2">
      <c r="P4806" s="76"/>
    </row>
    <row r="4807" spans="16:16" x14ac:dyDescent="0.2">
      <c r="P4807" s="76"/>
    </row>
    <row r="4808" spans="16:16" x14ac:dyDescent="0.2">
      <c r="P4808" s="76"/>
    </row>
    <row r="4809" spans="16:16" x14ac:dyDescent="0.2">
      <c r="P4809" s="76"/>
    </row>
    <row r="4810" spans="16:16" x14ac:dyDescent="0.2">
      <c r="P4810" s="76"/>
    </row>
    <row r="4811" spans="16:16" x14ac:dyDescent="0.2">
      <c r="P4811" s="76"/>
    </row>
    <row r="4812" spans="16:16" x14ac:dyDescent="0.2">
      <c r="P4812" s="76"/>
    </row>
    <row r="4813" spans="16:16" x14ac:dyDescent="0.2">
      <c r="P4813" s="76"/>
    </row>
    <row r="4814" spans="16:16" x14ac:dyDescent="0.2">
      <c r="P4814" s="76"/>
    </row>
    <row r="4815" spans="16:16" x14ac:dyDescent="0.2">
      <c r="P4815" s="76"/>
    </row>
    <row r="4816" spans="16:16" x14ac:dyDescent="0.2">
      <c r="P4816" s="76"/>
    </row>
    <row r="4817" spans="16:16" x14ac:dyDescent="0.2">
      <c r="P4817" s="76"/>
    </row>
    <row r="4818" spans="16:16" x14ac:dyDescent="0.2">
      <c r="P4818" s="76"/>
    </row>
    <row r="4819" spans="16:16" x14ac:dyDescent="0.2">
      <c r="P4819" s="76"/>
    </row>
    <row r="4820" spans="16:16" x14ac:dyDescent="0.2">
      <c r="P4820" s="76"/>
    </row>
    <row r="4821" spans="16:16" x14ac:dyDescent="0.2">
      <c r="P4821" s="76"/>
    </row>
    <row r="4822" spans="16:16" x14ac:dyDescent="0.2">
      <c r="P4822" s="76"/>
    </row>
    <row r="4823" spans="16:16" x14ac:dyDescent="0.2">
      <c r="P4823" s="76"/>
    </row>
    <row r="4824" spans="16:16" x14ac:dyDescent="0.2">
      <c r="P4824" s="76"/>
    </row>
    <row r="4825" spans="16:16" x14ac:dyDescent="0.2">
      <c r="P4825" s="76"/>
    </row>
    <row r="4826" spans="16:16" x14ac:dyDescent="0.2">
      <c r="P4826" s="76"/>
    </row>
    <row r="4827" spans="16:16" x14ac:dyDescent="0.2">
      <c r="P4827" s="76"/>
    </row>
    <row r="4828" spans="16:16" x14ac:dyDescent="0.2">
      <c r="P4828" s="76"/>
    </row>
    <row r="4829" spans="16:16" x14ac:dyDescent="0.2">
      <c r="P4829" s="76"/>
    </row>
    <row r="4830" spans="16:16" x14ac:dyDescent="0.2">
      <c r="P4830" s="76"/>
    </row>
    <row r="4831" spans="16:16" x14ac:dyDescent="0.2">
      <c r="P4831" s="76"/>
    </row>
    <row r="4832" spans="16:16" x14ac:dyDescent="0.2">
      <c r="P4832" s="76"/>
    </row>
    <row r="4833" spans="16:16" x14ac:dyDescent="0.2">
      <c r="P4833" s="76"/>
    </row>
    <row r="4834" spans="16:16" x14ac:dyDescent="0.2">
      <c r="P4834" s="76"/>
    </row>
    <row r="4835" spans="16:16" x14ac:dyDescent="0.2">
      <c r="P4835" s="76"/>
    </row>
    <row r="4836" spans="16:16" x14ac:dyDescent="0.2">
      <c r="P4836" s="76"/>
    </row>
    <row r="4837" spans="16:16" x14ac:dyDescent="0.2">
      <c r="P4837" s="76"/>
    </row>
    <row r="4838" spans="16:16" x14ac:dyDescent="0.2">
      <c r="P4838" s="76"/>
    </row>
    <row r="4839" spans="16:16" x14ac:dyDescent="0.2">
      <c r="P4839" s="76"/>
    </row>
    <row r="4840" spans="16:16" x14ac:dyDescent="0.2">
      <c r="P4840" s="76"/>
    </row>
    <row r="4841" spans="16:16" x14ac:dyDescent="0.2">
      <c r="P4841" s="76"/>
    </row>
    <row r="4842" spans="16:16" x14ac:dyDescent="0.2">
      <c r="P4842" s="76"/>
    </row>
    <row r="4843" spans="16:16" x14ac:dyDescent="0.2">
      <c r="P4843" s="76"/>
    </row>
    <row r="4844" spans="16:16" x14ac:dyDescent="0.2">
      <c r="P4844" s="76"/>
    </row>
    <row r="4845" spans="16:16" x14ac:dyDescent="0.2">
      <c r="P4845" s="76"/>
    </row>
    <row r="4846" spans="16:16" x14ac:dyDescent="0.2">
      <c r="P4846" s="76"/>
    </row>
    <row r="4847" spans="16:16" x14ac:dyDescent="0.2">
      <c r="P4847" s="76"/>
    </row>
    <row r="4848" spans="16:16" x14ac:dyDescent="0.2">
      <c r="P4848" s="76"/>
    </row>
    <row r="4849" spans="16:16" x14ac:dyDescent="0.2">
      <c r="P4849" s="76"/>
    </row>
    <row r="4850" spans="16:16" x14ac:dyDescent="0.2">
      <c r="P4850" s="76"/>
    </row>
    <row r="4851" spans="16:16" x14ac:dyDescent="0.2">
      <c r="P4851" s="76"/>
    </row>
    <row r="4852" spans="16:16" x14ac:dyDescent="0.2">
      <c r="P4852" s="76"/>
    </row>
    <row r="4853" spans="16:16" x14ac:dyDescent="0.2">
      <c r="P4853" s="76"/>
    </row>
    <row r="4854" spans="16:16" x14ac:dyDescent="0.2">
      <c r="P4854" s="76"/>
    </row>
    <row r="4855" spans="16:16" x14ac:dyDescent="0.2">
      <c r="P4855" s="76"/>
    </row>
    <row r="4856" spans="16:16" x14ac:dyDescent="0.2">
      <c r="P4856" s="76"/>
    </row>
    <row r="4857" spans="16:16" x14ac:dyDescent="0.2">
      <c r="P4857" s="76"/>
    </row>
    <row r="4858" spans="16:16" x14ac:dyDescent="0.2">
      <c r="P4858" s="76"/>
    </row>
    <row r="4859" spans="16:16" x14ac:dyDescent="0.2">
      <c r="P4859" s="76"/>
    </row>
    <row r="4860" spans="16:16" x14ac:dyDescent="0.2">
      <c r="P4860" s="76"/>
    </row>
    <row r="4861" spans="16:16" x14ac:dyDescent="0.2">
      <c r="P4861" s="76"/>
    </row>
    <row r="4862" spans="16:16" x14ac:dyDescent="0.2">
      <c r="P4862" s="76"/>
    </row>
    <row r="4863" spans="16:16" x14ac:dyDescent="0.2">
      <c r="P4863" s="76"/>
    </row>
    <row r="4864" spans="16:16" x14ac:dyDescent="0.2">
      <c r="P4864" s="76"/>
    </row>
    <row r="4865" spans="16:16" x14ac:dyDescent="0.2">
      <c r="P4865" s="76"/>
    </row>
    <row r="4866" spans="16:16" x14ac:dyDescent="0.2">
      <c r="P4866" s="76"/>
    </row>
    <row r="4867" spans="16:16" x14ac:dyDescent="0.2">
      <c r="P4867" s="76"/>
    </row>
    <row r="4868" spans="16:16" x14ac:dyDescent="0.2">
      <c r="P4868" s="76"/>
    </row>
    <row r="4869" spans="16:16" x14ac:dyDescent="0.2">
      <c r="P4869" s="76"/>
    </row>
    <row r="4870" spans="16:16" x14ac:dyDescent="0.2">
      <c r="P4870" s="76"/>
    </row>
    <row r="4871" spans="16:16" x14ac:dyDescent="0.2">
      <c r="P4871" s="76"/>
    </row>
    <row r="4872" spans="16:16" x14ac:dyDescent="0.2">
      <c r="P4872" s="76"/>
    </row>
    <row r="4873" spans="16:16" x14ac:dyDescent="0.2">
      <c r="P4873" s="76"/>
    </row>
    <row r="4874" spans="16:16" x14ac:dyDescent="0.2">
      <c r="P4874" s="76"/>
    </row>
    <row r="4875" spans="16:16" x14ac:dyDescent="0.2">
      <c r="P4875" s="76"/>
    </row>
    <row r="4876" spans="16:16" x14ac:dyDescent="0.2">
      <c r="P4876" s="76"/>
    </row>
    <row r="4877" spans="16:16" x14ac:dyDescent="0.2">
      <c r="P4877" s="76"/>
    </row>
    <row r="4878" spans="16:16" x14ac:dyDescent="0.2">
      <c r="P4878" s="76"/>
    </row>
    <row r="4879" spans="16:16" x14ac:dyDescent="0.2">
      <c r="P4879" s="76"/>
    </row>
    <row r="4880" spans="16:16" x14ac:dyDescent="0.2">
      <c r="P4880" s="76"/>
    </row>
    <row r="4881" spans="16:16" x14ac:dyDescent="0.2">
      <c r="P4881" s="76"/>
    </row>
    <row r="4882" spans="16:16" x14ac:dyDescent="0.2">
      <c r="P4882" s="76"/>
    </row>
    <row r="4883" spans="16:16" x14ac:dyDescent="0.2">
      <c r="P4883" s="76"/>
    </row>
    <row r="4884" spans="16:16" x14ac:dyDescent="0.2">
      <c r="P4884" s="76"/>
    </row>
    <row r="4885" spans="16:16" x14ac:dyDescent="0.2">
      <c r="P4885" s="76"/>
    </row>
    <row r="4886" spans="16:16" x14ac:dyDescent="0.2">
      <c r="P4886" s="76"/>
    </row>
    <row r="4887" spans="16:16" x14ac:dyDescent="0.2">
      <c r="P4887" s="76"/>
    </row>
    <row r="4888" spans="16:16" x14ac:dyDescent="0.2">
      <c r="P4888" s="76"/>
    </row>
    <row r="4889" spans="16:16" x14ac:dyDescent="0.2">
      <c r="P4889" s="76"/>
    </row>
    <row r="4890" spans="16:16" x14ac:dyDescent="0.2">
      <c r="P4890" s="76"/>
    </row>
    <row r="4891" spans="16:16" x14ac:dyDescent="0.2">
      <c r="P4891" s="76"/>
    </row>
    <row r="4892" spans="16:16" x14ac:dyDescent="0.2">
      <c r="P4892" s="76"/>
    </row>
    <row r="4893" spans="16:16" x14ac:dyDescent="0.2">
      <c r="P4893" s="76"/>
    </row>
    <row r="4894" spans="16:16" x14ac:dyDescent="0.2">
      <c r="P4894" s="76"/>
    </row>
    <row r="4895" spans="16:16" x14ac:dyDescent="0.2">
      <c r="P4895" s="76"/>
    </row>
    <row r="4896" spans="16:16" x14ac:dyDescent="0.2">
      <c r="P4896" s="76"/>
    </row>
    <row r="4897" spans="16:16" x14ac:dyDescent="0.2">
      <c r="P4897" s="76"/>
    </row>
    <row r="4898" spans="16:16" x14ac:dyDescent="0.2">
      <c r="P4898" s="76"/>
    </row>
    <row r="4899" spans="16:16" x14ac:dyDescent="0.2">
      <c r="P4899" s="76"/>
    </row>
    <row r="4900" spans="16:16" x14ac:dyDescent="0.2">
      <c r="P4900" s="76"/>
    </row>
    <row r="4901" spans="16:16" x14ac:dyDescent="0.2">
      <c r="P4901" s="76"/>
    </row>
    <row r="4902" spans="16:16" x14ac:dyDescent="0.2">
      <c r="P4902" s="76"/>
    </row>
    <row r="4903" spans="16:16" x14ac:dyDescent="0.2">
      <c r="P4903" s="76"/>
    </row>
    <row r="4904" spans="16:16" x14ac:dyDescent="0.2">
      <c r="P4904" s="76"/>
    </row>
    <row r="4905" spans="16:16" x14ac:dyDescent="0.2">
      <c r="P4905" s="76"/>
    </row>
    <row r="4906" spans="16:16" x14ac:dyDescent="0.2">
      <c r="P4906" s="76"/>
    </row>
    <row r="4907" spans="16:16" x14ac:dyDescent="0.2">
      <c r="P4907" s="76"/>
    </row>
    <row r="4908" spans="16:16" x14ac:dyDescent="0.2">
      <c r="P4908" s="76"/>
    </row>
    <row r="4909" spans="16:16" x14ac:dyDescent="0.2">
      <c r="P4909" s="76"/>
    </row>
    <row r="4910" spans="16:16" x14ac:dyDescent="0.2">
      <c r="P4910" s="76"/>
    </row>
    <row r="4911" spans="16:16" x14ac:dyDescent="0.2">
      <c r="P4911" s="76"/>
    </row>
    <row r="4912" spans="16:16" x14ac:dyDescent="0.2">
      <c r="P4912" s="76"/>
    </row>
    <row r="4913" spans="16:16" x14ac:dyDescent="0.2">
      <c r="P4913" s="76"/>
    </row>
    <row r="4914" spans="16:16" x14ac:dyDescent="0.2">
      <c r="P4914" s="76"/>
    </row>
    <row r="4915" spans="16:16" x14ac:dyDescent="0.2">
      <c r="P4915" s="76"/>
    </row>
    <row r="4916" spans="16:16" x14ac:dyDescent="0.2">
      <c r="P4916" s="76"/>
    </row>
    <row r="4917" spans="16:16" x14ac:dyDescent="0.2">
      <c r="P4917" s="76"/>
    </row>
    <row r="4918" spans="16:16" x14ac:dyDescent="0.2">
      <c r="P4918" s="76"/>
    </row>
    <row r="4919" spans="16:16" x14ac:dyDescent="0.2">
      <c r="P4919" s="76"/>
    </row>
    <row r="4920" spans="16:16" x14ac:dyDescent="0.2">
      <c r="P4920" s="76"/>
    </row>
    <row r="4921" spans="16:16" x14ac:dyDescent="0.2">
      <c r="P4921" s="76"/>
    </row>
    <row r="4922" spans="16:16" x14ac:dyDescent="0.2">
      <c r="P4922" s="76"/>
    </row>
    <row r="4923" spans="16:16" x14ac:dyDescent="0.2">
      <c r="P4923" s="76"/>
    </row>
    <row r="4924" spans="16:16" x14ac:dyDescent="0.2">
      <c r="P4924" s="76"/>
    </row>
    <row r="4925" spans="16:16" x14ac:dyDescent="0.2">
      <c r="P4925" s="76"/>
    </row>
    <row r="4926" spans="16:16" x14ac:dyDescent="0.2">
      <c r="P4926" s="76"/>
    </row>
    <row r="4927" spans="16:16" x14ac:dyDescent="0.2">
      <c r="P4927" s="76"/>
    </row>
    <row r="4928" spans="16:16" x14ac:dyDescent="0.2">
      <c r="P4928" s="76"/>
    </row>
    <row r="4929" spans="16:16" x14ac:dyDescent="0.2">
      <c r="P4929" s="76"/>
    </row>
    <row r="4930" spans="16:16" x14ac:dyDescent="0.2">
      <c r="P4930" s="76"/>
    </row>
    <row r="4931" spans="16:16" x14ac:dyDescent="0.2">
      <c r="P4931" s="76"/>
    </row>
    <row r="4932" spans="16:16" x14ac:dyDescent="0.2">
      <c r="P4932" s="76"/>
    </row>
    <row r="4933" spans="16:16" x14ac:dyDescent="0.2">
      <c r="P4933" s="76"/>
    </row>
    <row r="4934" spans="16:16" x14ac:dyDescent="0.2">
      <c r="P4934" s="76"/>
    </row>
    <row r="4935" spans="16:16" x14ac:dyDescent="0.2">
      <c r="P4935" s="76"/>
    </row>
    <row r="4936" spans="16:16" x14ac:dyDescent="0.2">
      <c r="P4936" s="76"/>
    </row>
    <row r="4937" spans="16:16" x14ac:dyDescent="0.2">
      <c r="P4937" s="76"/>
    </row>
    <row r="4938" spans="16:16" x14ac:dyDescent="0.2">
      <c r="P4938" s="76"/>
    </row>
    <row r="4939" spans="16:16" x14ac:dyDescent="0.2">
      <c r="P4939" s="76"/>
    </row>
    <row r="4940" spans="16:16" x14ac:dyDescent="0.2">
      <c r="P4940" s="76"/>
    </row>
    <row r="4941" spans="16:16" x14ac:dyDescent="0.2">
      <c r="P4941" s="76"/>
    </row>
    <row r="4942" spans="16:16" x14ac:dyDescent="0.2">
      <c r="P4942" s="76"/>
    </row>
    <row r="4943" spans="16:16" x14ac:dyDescent="0.2">
      <c r="P4943" s="76"/>
    </row>
    <row r="4944" spans="16:16" x14ac:dyDescent="0.2">
      <c r="P4944" s="76"/>
    </row>
    <row r="4945" spans="16:16" x14ac:dyDescent="0.2">
      <c r="P4945" s="76"/>
    </row>
    <row r="4946" spans="16:16" x14ac:dyDescent="0.2">
      <c r="P4946" s="76"/>
    </row>
    <row r="4947" spans="16:16" x14ac:dyDescent="0.2">
      <c r="P4947" s="76"/>
    </row>
    <row r="4948" spans="16:16" x14ac:dyDescent="0.2">
      <c r="P4948" s="76"/>
    </row>
    <row r="4949" spans="16:16" x14ac:dyDescent="0.2">
      <c r="P4949" s="76"/>
    </row>
    <row r="4950" spans="16:16" x14ac:dyDescent="0.2">
      <c r="P4950" s="76"/>
    </row>
    <row r="4951" spans="16:16" x14ac:dyDescent="0.2">
      <c r="P4951" s="76"/>
    </row>
    <row r="4952" spans="16:16" x14ac:dyDescent="0.2">
      <c r="P4952" s="76"/>
    </row>
    <row r="4953" spans="16:16" x14ac:dyDescent="0.2">
      <c r="P4953" s="76"/>
    </row>
    <row r="4954" spans="16:16" x14ac:dyDescent="0.2">
      <c r="P4954" s="76"/>
    </row>
    <row r="4955" spans="16:16" x14ac:dyDescent="0.2">
      <c r="P4955" s="76"/>
    </row>
    <row r="4956" spans="16:16" x14ac:dyDescent="0.2">
      <c r="P4956" s="76"/>
    </row>
    <row r="4957" spans="16:16" x14ac:dyDescent="0.2">
      <c r="P4957" s="76"/>
    </row>
    <row r="4958" spans="16:16" x14ac:dyDescent="0.2">
      <c r="P4958" s="76"/>
    </row>
    <row r="4959" spans="16:16" x14ac:dyDescent="0.2">
      <c r="P4959" s="76"/>
    </row>
    <row r="4960" spans="16:16" x14ac:dyDescent="0.2">
      <c r="P4960" s="76"/>
    </row>
    <row r="4961" spans="16:16" x14ac:dyDescent="0.2">
      <c r="P4961" s="76"/>
    </row>
    <row r="4962" spans="16:16" x14ac:dyDescent="0.2">
      <c r="P4962" s="76"/>
    </row>
    <row r="4963" spans="16:16" x14ac:dyDescent="0.2">
      <c r="P4963" s="76"/>
    </row>
    <row r="4964" spans="16:16" x14ac:dyDescent="0.2">
      <c r="P4964" s="76"/>
    </row>
    <row r="4965" spans="16:16" x14ac:dyDescent="0.2">
      <c r="P4965" s="76"/>
    </row>
    <row r="4966" spans="16:16" x14ac:dyDescent="0.2">
      <c r="P4966" s="76"/>
    </row>
    <row r="4967" spans="16:16" x14ac:dyDescent="0.2">
      <c r="P4967" s="76"/>
    </row>
    <row r="4968" spans="16:16" x14ac:dyDescent="0.2">
      <c r="P4968" s="76"/>
    </row>
    <row r="4969" spans="16:16" x14ac:dyDescent="0.2">
      <c r="P4969" s="76"/>
    </row>
    <row r="4970" spans="16:16" x14ac:dyDescent="0.2">
      <c r="P4970" s="76"/>
    </row>
    <row r="4971" spans="16:16" x14ac:dyDescent="0.2">
      <c r="P4971" s="76"/>
    </row>
    <row r="4972" spans="16:16" x14ac:dyDescent="0.2">
      <c r="P4972" s="76"/>
    </row>
    <row r="4973" spans="16:16" x14ac:dyDescent="0.2">
      <c r="P4973" s="76"/>
    </row>
    <row r="4974" spans="16:16" x14ac:dyDescent="0.2">
      <c r="P4974" s="76"/>
    </row>
    <row r="4975" spans="16:16" x14ac:dyDescent="0.2">
      <c r="P4975" s="76"/>
    </row>
    <row r="4976" spans="16:16" x14ac:dyDescent="0.2">
      <c r="P4976" s="76"/>
    </row>
    <row r="4977" spans="16:16" x14ac:dyDescent="0.2">
      <c r="P4977" s="76"/>
    </row>
    <row r="4978" spans="16:16" x14ac:dyDescent="0.2">
      <c r="P4978" s="76"/>
    </row>
    <row r="4979" spans="16:16" x14ac:dyDescent="0.2">
      <c r="P4979" s="76"/>
    </row>
    <row r="4980" spans="16:16" x14ac:dyDescent="0.2">
      <c r="P4980" s="76"/>
    </row>
    <row r="4981" spans="16:16" x14ac:dyDescent="0.2">
      <c r="P4981" s="76"/>
    </row>
    <row r="4982" spans="16:16" x14ac:dyDescent="0.2">
      <c r="P4982" s="76"/>
    </row>
    <row r="4983" spans="16:16" x14ac:dyDescent="0.2">
      <c r="P4983" s="76"/>
    </row>
    <row r="4984" spans="16:16" x14ac:dyDescent="0.2">
      <c r="P4984" s="76"/>
    </row>
    <row r="4985" spans="16:16" x14ac:dyDescent="0.2">
      <c r="P4985" s="76"/>
    </row>
    <row r="4986" spans="16:16" x14ac:dyDescent="0.2">
      <c r="P4986" s="76"/>
    </row>
    <row r="4987" spans="16:16" x14ac:dyDescent="0.2">
      <c r="P4987" s="76"/>
    </row>
    <row r="4988" spans="16:16" x14ac:dyDescent="0.2">
      <c r="P4988" s="76"/>
    </row>
    <row r="4989" spans="16:16" x14ac:dyDescent="0.2">
      <c r="P4989" s="76"/>
    </row>
    <row r="4990" spans="16:16" x14ac:dyDescent="0.2">
      <c r="P4990" s="76"/>
    </row>
    <row r="4991" spans="16:16" x14ac:dyDescent="0.2">
      <c r="P4991" s="76"/>
    </row>
    <row r="4992" spans="16:16" x14ac:dyDescent="0.2">
      <c r="P4992" s="76"/>
    </row>
    <row r="4993" spans="16:16" x14ac:dyDescent="0.2">
      <c r="P4993" s="76"/>
    </row>
    <row r="4994" spans="16:16" x14ac:dyDescent="0.2">
      <c r="P4994" s="76"/>
    </row>
    <row r="4995" spans="16:16" x14ac:dyDescent="0.2">
      <c r="P4995" s="76"/>
    </row>
    <row r="4996" spans="16:16" x14ac:dyDescent="0.2">
      <c r="P4996" s="76"/>
    </row>
    <row r="4997" spans="16:16" x14ac:dyDescent="0.2">
      <c r="P4997" s="76"/>
    </row>
    <row r="4998" spans="16:16" x14ac:dyDescent="0.2">
      <c r="P4998" s="76"/>
    </row>
    <row r="4999" spans="16:16" x14ac:dyDescent="0.2">
      <c r="P4999" s="76"/>
    </row>
    <row r="5000" spans="16:16" x14ac:dyDescent="0.2">
      <c r="P5000" s="76"/>
    </row>
    <row r="5001" spans="16:16" x14ac:dyDescent="0.2">
      <c r="P5001" s="76"/>
    </row>
    <row r="5002" spans="16:16" x14ac:dyDescent="0.2">
      <c r="P5002" s="76"/>
    </row>
    <row r="5003" spans="16:16" x14ac:dyDescent="0.2">
      <c r="P5003" s="76"/>
    </row>
    <row r="5004" spans="16:16" x14ac:dyDescent="0.2">
      <c r="P5004" s="76"/>
    </row>
    <row r="5005" spans="16:16" x14ac:dyDescent="0.2">
      <c r="P5005" s="76"/>
    </row>
    <row r="5006" spans="16:16" x14ac:dyDescent="0.2">
      <c r="P5006" s="76"/>
    </row>
    <row r="5007" spans="16:16" x14ac:dyDescent="0.2">
      <c r="P5007" s="76"/>
    </row>
    <row r="5008" spans="16:16" x14ac:dyDescent="0.2">
      <c r="P5008" s="76"/>
    </row>
    <row r="5009" spans="16:16" x14ac:dyDescent="0.2">
      <c r="P5009" s="76"/>
    </row>
    <row r="5010" spans="16:16" x14ac:dyDescent="0.2">
      <c r="P5010" s="76"/>
    </row>
    <row r="5011" spans="16:16" x14ac:dyDescent="0.2">
      <c r="P5011" s="76"/>
    </row>
    <row r="5012" spans="16:16" x14ac:dyDescent="0.2">
      <c r="P5012" s="76"/>
    </row>
    <row r="5013" spans="16:16" x14ac:dyDescent="0.2">
      <c r="P5013" s="76"/>
    </row>
    <row r="5014" spans="16:16" x14ac:dyDescent="0.2">
      <c r="P5014" s="76"/>
    </row>
    <row r="5015" spans="16:16" x14ac:dyDescent="0.2">
      <c r="P5015" s="76"/>
    </row>
    <row r="5016" spans="16:16" x14ac:dyDescent="0.2">
      <c r="P5016" s="76"/>
    </row>
    <row r="5017" spans="16:16" x14ac:dyDescent="0.2">
      <c r="P5017" s="76"/>
    </row>
    <row r="5018" spans="16:16" x14ac:dyDescent="0.2">
      <c r="P5018" s="76"/>
    </row>
    <row r="5019" spans="16:16" x14ac:dyDescent="0.2">
      <c r="P5019" s="76"/>
    </row>
    <row r="5020" spans="16:16" x14ac:dyDescent="0.2">
      <c r="P5020" s="76"/>
    </row>
    <row r="5021" spans="16:16" x14ac:dyDescent="0.2">
      <c r="P5021" s="76"/>
    </row>
    <row r="5022" spans="16:16" x14ac:dyDescent="0.2">
      <c r="P5022" s="76"/>
    </row>
    <row r="5023" spans="16:16" x14ac:dyDescent="0.2">
      <c r="P5023" s="76"/>
    </row>
    <row r="5024" spans="16:16" x14ac:dyDescent="0.2">
      <c r="P5024" s="76"/>
    </row>
    <row r="5025" spans="16:16" x14ac:dyDescent="0.2">
      <c r="P5025" s="76"/>
    </row>
    <row r="5026" spans="16:16" x14ac:dyDescent="0.2">
      <c r="P5026" s="76"/>
    </row>
    <row r="5027" spans="16:16" x14ac:dyDescent="0.2">
      <c r="P5027" s="76"/>
    </row>
    <row r="5028" spans="16:16" x14ac:dyDescent="0.2">
      <c r="P5028" s="76"/>
    </row>
    <row r="5029" spans="16:16" x14ac:dyDescent="0.2">
      <c r="P5029" s="76"/>
    </row>
    <row r="5030" spans="16:16" x14ac:dyDescent="0.2">
      <c r="P5030" s="76"/>
    </row>
    <row r="5031" spans="16:16" x14ac:dyDescent="0.2">
      <c r="P5031" s="76"/>
    </row>
    <row r="5032" spans="16:16" x14ac:dyDescent="0.2">
      <c r="P5032" s="76"/>
    </row>
    <row r="5033" spans="16:16" x14ac:dyDescent="0.2">
      <c r="P5033" s="76"/>
    </row>
    <row r="5034" spans="16:16" x14ac:dyDescent="0.2">
      <c r="P5034" s="76"/>
    </row>
    <row r="5035" spans="16:16" x14ac:dyDescent="0.2">
      <c r="P5035" s="76"/>
    </row>
    <row r="5036" spans="16:16" x14ac:dyDescent="0.2">
      <c r="P5036" s="76"/>
    </row>
    <row r="5037" spans="16:16" x14ac:dyDescent="0.2">
      <c r="P5037" s="76"/>
    </row>
    <row r="5038" spans="16:16" x14ac:dyDescent="0.2">
      <c r="P5038" s="76"/>
    </row>
    <row r="5039" spans="16:16" x14ac:dyDescent="0.2">
      <c r="P5039" s="76"/>
    </row>
    <row r="5040" spans="16:16" x14ac:dyDescent="0.2">
      <c r="P5040" s="76"/>
    </row>
    <row r="5041" spans="16:16" x14ac:dyDescent="0.2">
      <c r="P5041" s="76"/>
    </row>
    <row r="5042" spans="16:16" x14ac:dyDescent="0.2">
      <c r="P5042" s="76"/>
    </row>
    <row r="5043" spans="16:16" x14ac:dyDescent="0.2">
      <c r="P5043" s="76"/>
    </row>
    <row r="5044" spans="16:16" x14ac:dyDescent="0.2">
      <c r="P5044" s="76"/>
    </row>
    <row r="5045" spans="16:16" x14ac:dyDescent="0.2">
      <c r="P5045" s="76"/>
    </row>
    <row r="5046" spans="16:16" x14ac:dyDescent="0.2">
      <c r="P5046" s="76"/>
    </row>
    <row r="5047" spans="16:16" x14ac:dyDescent="0.2">
      <c r="P5047" s="76"/>
    </row>
    <row r="5048" spans="16:16" x14ac:dyDescent="0.2">
      <c r="P5048" s="76"/>
    </row>
    <row r="5049" spans="16:16" x14ac:dyDescent="0.2">
      <c r="P5049" s="76"/>
    </row>
    <row r="5050" spans="16:16" x14ac:dyDescent="0.2">
      <c r="P5050" s="76"/>
    </row>
    <row r="5051" spans="16:16" x14ac:dyDescent="0.2">
      <c r="P5051" s="76"/>
    </row>
    <row r="5052" spans="16:16" x14ac:dyDescent="0.2">
      <c r="P5052" s="76"/>
    </row>
    <row r="5053" spans="16:16" x14ac:dyDescent="0.2">
      <c r="P5053" s="76"/>
    </row>
    <row r="5054" spans="16:16" x14ac:dyDescent="0.2">
      <c r="P5054" s="76"/>
    </row>
    <row r="5055" spans="16:16" x14ac:dyDescent="0.2">
      <c r="P5055" s="76"/>
    </row>
    <row r="5056" spans="16:16" x14ac:dyDescent="0.2">
      <c r="P5056" s="76"/>
    </row>
    <row r="5057" spans="16:16" x14ac:dyDescent="0.2">
      <c r="P5057" s="76"/>
    </row>
    <row r="5058" spans="16:16" x14ac:dyDescent="0.2">
      <c r="P5058" s="76"/>
    </row>
    <row r="5059" spans="16:16" x14ac:dyDescent="0.2">
      <c r="P5059" s="76"/>
    </row>
    <row r="5060" spans="16:16" x14ac:dyDescent="0.2">
      <c r="P5060" s="76"/>
    </row>
    <row r="5061" spans="16:16" x14ac:dyDescent="0.2">
      <c r="P5061" s="76"/>
    </row>
    <row r="5062" spans="16:16" x14ac:dyDescent="0.2">
      <c r="P5062" s="76"/>
    </row>
    <row r="5063" spans="16:16" x14ac:dyDescent="0.2">
      <c r="P5063" s="76"/>
    </row>
    <row r="5064" spans="16:16" x14ac:dyDescent="0.2">
      <c r="P5064" s="76"/>
    </row>
    <row r="5065" spans="16:16" x14ac:dyDescent="0.2">
      <c r="P5065" s="76"/>
    </row>
    <row r="5066" spans="16:16" x14ac:dyDescent="0.2">
      <c r="P5066" s="76"/>
    </row>
    <row r="5067" spans="16:16" x14ac:dyDescent="0.2">
      <c r="P5067" s="76"/>
    </row>
    <row r="5068" spans="16:16" x14ac:dyDescent="0.2">
      <c r="P5068" s="76"/>
    </row>
    <row r="5069" spans="16:16" x14ac:dyDescent="0.2">
      <c r="P5069" s="76"/>
    </row>
    <row r="5070" spans="16:16" x14ac:dyDescent="0.2">
      <c r="P5070" s="76"/>
    </row>
    <row r="5071" spans="16:16" x14ac:dyDescent="0.2">
      <c r="P5071" s="76"/>
    </row>
    <row r="5072" spans="16:16" x14ac:dyDescent="0.2">
      <c r="P5072" s="76"/>
    </row>
    <row r="5073" spans="16:16" x14ac:dyDescent="0.2">
      <c r="P5073" s="76"/>
    </row>
    <row r="5074" spans="16:16" x14ac:dyDescent="0.2">
      <c r="P5074" s="76"/>
    </row>
    <row r="5075" spans="16:16" x14ac:dyDescent="0.2">
      <c r="P5075" s="76"/>
    </row>
    <row r="5076" spans="16:16" x14ac:dyDescent="0.2">
      <c r="P5076" s="76"/>
    </row>
    <row r="5077" spans="16:16" x14ac:dyDescent="0.2">
      <c r="P5077" s="76"/>
    </row>
    <row r="5078" spans="16:16" x14ac:dyDescent="0.2">
      <c r="P5078" s="76"/>
    </row>
    <row r="5079" spans="16:16" x14ac:dyDescent="0.2">
      <c r="P5079" s="76"/>
    </row>
    <row r="5080" spans="16:16" x14ac:dyDescent="0.2">
      <c r="P5080" s="76"/>
    </row>
    <row r="5081" spans="16:16" x14ac:dyDescent="0.2">
      <c r="P5081" s="76"/>
    </row>
    <row r="5082" spans="16:16" x14ac:dyDescent="0.2">
      <c r="P5082" s="76"/>
    </row>
    <row r="5083" spans="16:16" x14ac:dyDescent="0.2">
      <c r="P5083" s="76"/>
    </row>
    <row r="5084" spans="16:16" x14ac:dyDescent="0.2">
      <c r="P5084" s="76"/>
    </row>
    <row r="5085" spans="16:16" x14ac:dyDescent="0.2">
      <c r="P5085" s="76"/>
    </row>
    <row r="5086" spans="16:16" x14ac:dyDescent="0.2">
      <c r="P5086" s="76"/>
    </row>
    <row r="5087" spans="16:16" x14ac:dyDescent="0.2">
      <c r="P5087" s="76"/>
    </row>
    <row r="5088" spans="16:16" x14ac:dyDescent="0.2">
      <c r="P5088" s="76"/>
    </row>
    <row r="5089" spans="16:16" x14ac:dyDescent="0.2">
      <c r="P5089" s="76"/>
    </row>
    <row r="5090" spans="16:16" x14ac:dyDescent="0.2">
      <c r="P5090" s="76"/>
    </row>
    <row r="5091" spans="16:16" x14ac:dyDescent="0.2">
      <c r="P5091" s="76"/>
    </row>
    <row r="5092" spans="16:16" x14ac:dyDescent="0.2">
      <c r="P5092" s="76"/>
    </row>
    <row r="5093" spans="16:16" x14ac:dyDescent="0.2">
      <c r="P5093" s="76"/>
    </row>
    <row r="5094" spans="16:16" x14ac:dyDescent="0.2">
      <c r="P5094" s="76"/>
    </row>
    <row r="5095" spans="16:16" x14ac:dyDescent="0.2">
      <c r="P5095" s="76"/>
    </row>
    <row r="5096" spans="16:16" x14ac:dyDescent="0.2">
      <c r="P5096" s="76"/>
    </row>
    <row r="5097" spans="16:16" x14ac:dyDescent="0.2">
      <c r="P5097" s="76"/>
    </row>
    <row r="5098" spans="16:16" x14ac:dyDescent="0.2">
      <c r="P5098" s="76"/>
    </row>
    <row r="5099" spans="16:16" x14ac:dyDescent="0.2">
      <c r="P5099" s="76"/>
    </row>
    <row r="5100" spans="16:16" x14ac:dyDescent="0.2">
      <c r="P5100" s="76"/>
    </row>
    <row r="5101" spans="16:16" x14ac:dyDescent="0.2">
      <c r="P5101" s="76"/>
    </row>
    <row r="5102" spans="16:16" x14ac:dyDescent="0.2">
      <c r="P5102" s="76"/>
    </row>
    <row r="5103" spans="16:16" x14ac:dyDescent="0.2">
      <c r="P5103" s="76"/>
    </row>
    <row r="5104" spans="16:16" x14ac:dyDescent="0.2">
      <c r="P5104" s="76"/>
    </row>
    <row r="5105" spans="16:16" x14ac:dyDescent="0.2">
      <c r="P5105" s="76"/>
    </row>
    <row r="5106" spans="16:16" x14ac:dyDescent="0.2">
      <c r="P5106" s="76"/>
    </row>
    <row r="5107" spans="16:16" x14ac:dyDescent="0.2">
      <c r="P5107" s="76"/>
    </row>
    <row r="5108" spans="16:16" x14ac:dyDescent="0.2">
      <c r="P5108" s="76"/>
    </row>
    <row r="5109" spans="16:16" x14ac:dyDescent="0.2">
      <c r="P5109" s="76"/>
    </row>
    <row r="5110" spans="16:16" x14ac:dyDescent="0.2">
      <c r="P5110" s="76"/>
    </row>
    <row r="5111" spans="16:16" x14ac:dyDescent="0.2">
      <c r="P5111" s="76"/>
    </row>
    <row r="5112" spans="16:16" x14ac:dyDescent="0.2">
      <c r="P5112" s="76"/>
    </row>
    <row r="5113" spans="16:16" x14ac:dyDescent="0.2">
      <c r="P5113" s="76"/>
    </row>
    <row r="5114" spans="16:16" x14ac:dyDescent="0.2">
      <c r="P5114" s="76"/>
    </row>
    <row r="5115" spans="16:16" x14ac:dyDescent="0.2">
      <c r="P5115" s="76"/>
    </row>
    <row r="5116" spans="16:16" x14ac:dyDescent="0.2">
      <c r="P5116" s="76"/>
    </row>
    <row r="5117" spans="16:16" x14ac:dyDescent="0.2">
      <c r="P5117" s="76"/>
    </row>
    <row r="5118" spans="16:16" x14ac:dyDescent="0.2">
      <c r="P5118" s="76"/>
    </row>
    <row r="5119" spans="16:16" x14ac:dyDescent="0.2">
      <c r="P5119" s="76"/>
    </row>
    <row r="5120" spans="16:16" x14ac:dyDescent="0.2">
      <c r="P5120" s="76"/>
    </row>
    <row r="5121" spans="16:16" x14ac:dyDescent="0.2">
      <c r="P5121" s="76"/>
    </row>
    <row r="5122" spans="16:16" x14ac:dyDescent="0.2">
      <c r="P5122" s="76"/>
    </row>
    <row r="5123" spans="16:16" x14ac:dyDescent="0.2">
      <c r="P5123" s="76"/>
    </row>
    <row r="5124" spans="16:16" x14ac:dyDescent="0.2">
      <c r="P5124" s="76"/>
    </row>
    <row r="5125" spans="16:16" x14ac:dyDescent="0.2">
      <c r="P5125" s="76"/>
    </row>
    <row r="5126" spans="16:16" x14ac:dyDescent="0.2">
      <c r="P5126" s="76"/>
    </row>
    <row r="5127" spans="16:16" x14ac:dyDescent="0.2">
      <c r="P5127" s="76"/>
    </row>
    <row r="5128" spans="16:16" x14ac:dyDescent="0.2">
      <c r="P5128" s="76"/>
    </row>
    <row r="5129" spans="16:16" x14ac:dyDescent="0.2">
      <c r="P5129" s="76"/>
    </row>
    <row r="5130" spans="16:16" x14ac:dyDescent="0.2">
      <c r="P5130" s="76"/>
    </row>
    <row r="5131" spans="16:16" x14ac:dyDescent="0.2">
      <c r="P5131" s="76"/>
    </row>
    <row r="5132" spans="16:16" x14ac:dyDescent="0.2">
      <c r="P5132" s="76"/>
    </row>
    <row r="5133" spans="16:16" x14ac:dyDescent="0.2">
      <c r="P5133" s="76"/>
    </row>
    <row r="5134" spans="16:16" x14ac:dyDescent="0.2">
      <c r="P5134" s="76"/>
    </row>
    <row r="5135" spans="16:16" x14ac:dyDescent="0.2">
      <c r="P5135" s="76"/>
    </row>
    <row r="5136" spans="16:16" x14ac:dyDescent="0.2">
      <c r="P5136" s="76"/>
    </row>
    <row r="5137" spans="16:16" x14ac:dyDescent="0.2">
      <c r="P5137" s="76"/>
    </row>
    <row r="5138" spans="16:16" x14ac:dyDescent="0.2">
      <c r="P5138" s="76"/>
    </row>
    <row r="5139" spans="16:16" x14ac:dyDescent="0.2">
      <c r="P5139" s="76"/>
    </row>
    <row r="5140" spans="16:16" x14ac:dyDescent="0.2">
      <c r="P5140" s="76"/>
    </row>
    <row r="5141" spans="16:16" x14ac:dyDescent="0.2">
      <c r="P5141" s="76"/>
    </row>
    <row r="5142" spans="16:16" x14ac:dyDescent="0.2">
      <c r="P5142" s="76"/>
    </row>
    <row r="5143" spans="16:16" x14ac:dyDescent="0.2">
      <c r="P5143" s="76"/>
    </row>
    <row r="5144" spans="16:16" x14ac:dyDescent="0.2">
      <c r="P5144" s="76"/>
    </row>
    <row r="5145" spans="16:16" x14ac:dyDescent="0.2">
      <c r="P5145" s="76"/>
    </row>
    <row r="5146" spans="16:16" x14ac:dyDescent="0.2">
      <c r="P5146" s="76"/>
    </row>
    <row r="5147" spans="16:16" x14ac:dyDescent="0.2">
      <c r="P5147" s="76"/>
    </row>
    <row r="5148" spans="16:16" x14ac:dyDescent="0.2">
      <c r="P5148" s="76"/>
    </row>
    <row r="5149" spans="16:16" x14ac:dyDescent="0.2">
      <c r="P5149" s="76"/>
    </row>
    <row r="5150" spans="16:16" x14ac:dyDescent="0.2">
      <c r="P5150" s="76"/>
    </row>
    <row r="5151" spans="16:16" x14ac:dyDescent="0.2">
      <c r="P5151" s="76"/>
    </row>
    <row r="5152" spans="16:16" x14ac:dyDescent="0.2">
      <c r="P5152" s="76"/>
    </row>
    <row r="5153" spans="16:16" x14ac:dyDescent="0.2">
      <c r="P5153" s="76"/>
    </row>
    <row r="5154" spans="16:16" x14ac:dyDescent="0.2">
      <c r="P5154" s="76"/>
    </row>
    <row r="5155" spans="16:16" x14ac:dyDescent="0.2">
      <c r="P5155" s="76"/>
    </row>
    <row r="5156" spans="16:16" x14ac:dyDescent="0.2">
      <c r="P5156" s="76"/>
    </row>
    <row r="5157" spans="16:16" x14ac:dyDescent="0.2">
      <c r="P5157" s="76"/>
    </row>
    <row r="5158" spans="16:16" x14ac:dyDescent="0.2">
      <c r="P5158" s="76"/>
    </row>
    <row r="5159" spans="16:16" x14ac:dyDescent="0.2">
      <c r="P5159" s="76"/>
    </row>
    <row r="5160" spans="16:16" x14ac:dyDescent="0.2">
      <c r="P5160" s="76"/>
    </row>
    <row r="5161" spans="16:16" x14ac:dyDescent="0.2">
      <c r="P5161" s="76"/>
    </row>
    <row r="5162" spans="16:16" x14ac:dyDescent="0.2">
      <c r="P5162" s="76"/>
    </row>
    <row r="5163" spans="16:16" x14ac:dyDescent="0.2">
      <c r="P5163" s="76"/>
    </row>
    <row r="5164" spans="16:16" x14ac:dyDescent="0.2">
      <c r="P5164" s="76"/>
    </row>
    <row r="5165" spans="16:16" x14ac:dyDescent="0.2">
      <c r="P5165" s="76"/>
    </row>
    <row r="5166" spans="16:16" x14ac:dyDescent="0.2">
      <c r="P5166" s="76"/>
    </row>
    <row r="5167" spans="16:16" x14ac:dyDescent="0.2">
      <c r="P5167" s="76"/>
    </row>
    <row r="5168" spans="16:16" x14ac:dyDescent="0.2">
      <c r="P5168" s="76"/>
    </row>
    <row r="5169" spans="16:16" x14ac:dyDescent="0.2">
      <c r="P5169" s="76"/>
    </row>
    <row r="5170" spans="16:16" x14ac:dyDescent="0.2">
      <c r="P5170" s="76"/>
    </row>
    <row r="5171" spans="16:16" x14ac:dyDescent="0.2">
      <c r="P5171" s="76"/>
    </row>
    <row r="5172" spans="16:16" x14ac:dyDescent="0.2">
      <c r="P5172" s="76"/>
    </row>
    <row r="5173" spans="16:16" x14ac:dyDescent="0.2">
      <c r="P5173" s="76"/>
    </row>
    <row r="5174" spans="16:16" x14ac:dyDescent="0.2">
      <c r="P5174" s="76"/>
    </row>
    <row r="5175" spans="16:16" x14ac:dyDescent="0.2">
      <c r="P5175" s="76"/>
    </row>
    <row r="5176" spans="16:16" x14ac:dyDescent="0.2">
      <c r="P5176" s="76"/>
    </row>
    <row r="5177" spans="16:16" x14ac:dyDescent="0.2">
      <c r="P5177" s="76"/>
    </row>
    <row r="5178" spans="16:16" x14ac:dyDescent="0.2">
      <c r="P5178" s="76"/>
    </row>
    <row r="5179" spans="16:16" x14ac:dyDescent="0.2">
      <c r="P5179" s="76"/>
    </row>
    <row r="5180" spans="16:16" x14ac:dyDescent="0.2">
      <c r="P5180" s="76"/>
    </row>
    <row r="5181" spans="16:16" x14ac:dyDescent="0.2">
      <c r="P5181" s="76"/>
    </row>
    <row r="5182" spans="16:16" x14ac:dyDescent="0.2">
      <c r="P5182" s="76"/>
    </row>
    <row r="5183" spans="16:16" x14ac:dyDescent="0.2">
      <c r="P5183" s="76"/>
    </row>
    <row r="5184" spans="16:16" x14ac:dyDescent="0.2">
      <c r="P5184" s="76"/>
    </row>
    <row r="5185" spans="16:16" x14ac:dyDescent="0.2">
      <c r="P5185" s="76"/>
    </row>
    <row r="5186" spans="16:16" x14ac:dyDescent="0.2">
      <c r="P5186" s="76"/>
    </row>
    <row r="5187" spans="16:16" x14ac:dyDescent="0.2">
      <c r="P5187" s="76"/>
    </row>
    <row r="5188" spans="16:16" x14ac:dyDescent="0.2">
      <c r="P5188" s="76"/>
    </row>
    <row r="5189" spans="16:16" x14ac:dyDescent="0.2">
      <c r="P5189" s="76"/>
    </row>
    <row r="5190" spans="16:16" x14ac:dyDescent="0.2">
      <c r="P5190" s="76"/>
    </row>
    <row r="5191" spans="16:16" x14ac:dyDescent="0.2">
      <c r="P5191" s="76"/>
    </row>
    <row r="5192" spans="16:16" x14ac:dyDescent="0.2">
      <c r="P5192" s="76"/>
    </row>
    <row r="5193" spans="16:16" x14ac:dyDescent="0.2">
      <c r="P5193" s="76"/>
    </row>
    <row r="5194" spans="16:16" x14ac:dyDescent="0.2">
      <c r="P5194" s="76"/>
    </row>
    <row r="5195" spans="16:16" x14ac:dyDescent="0.2">
      <c r="P5195" s="76"/>
    </row>
    <row r="5196" spans="16:16" x14ac:dyDescent="0.2">
      <c r="P5196" s="76"/>
    </row>
    <row r="5197" spans="16:16" x14ac:dyDescent="0.2">
      <c r="P5197" s="76"/>
    </row>
    <row r="5198" spans="16:16" x14ac:dyDescent="0.2">
      <c r="P5198" s="76"/>
    </row>
    <row r="5199" spans="16:16" x14ac:dyDescent="0.2">
      <c r="P5199" s="76"/>
    </row>
    <row r="5200" spans="16:16" x14ac:dyDescent="0.2">
      <c r="P5200" s="76"/>
    </row>
    <row r="5201" spans="16:16" x14ac:dyDescent="0.2">
      <c r="P5201" s="76"/>
    </row>
    <row r="5202" spans="16:16" x14ac:dyDescent="0.2">
      <c r="P5202" s="76"/>
    </row>
    <row r="5203" spans="16:16" x14ac:dyDescent="0.2">
      <c r="P5203" s="76"/>
    </row>
    <row r="5204" spans="16:16" x14ac:dyDescent="0.2">
      <c r="P5204" s="76"/>
    </row>
    <row r="5205" spans="16:16" x14ac:dyDescent="0.2">
      <c r="P5205" s="76"/>
    </row>
    <row r="5206" spans="16:16" x14ac:dyDescent="0.2">
      <c r="P5206" s="76"/>
    </row>
    <row r="5207" spans="16:16" x14ac:dyDescent="0.2">
      <c r="P5207" s="76"/>
    </row>
    <row r="5208" spans="16:16" x14ac:dyDescent="0.2">
      <c r="P5208" s="76"/>
    </row>
    <row r="5209" spans="16:16" x14ac:dyDescent="0.2">
      <c r="P5209" s="76"/>
    </row>
    <row r="5210" spans="16:16" x14ac:dyDescent="0.2">
      <c r="P5210" s="76"/>
    </row>
    <row r="5211" spans="16:16" x14ac:dyDescent="0.2">
      <c r="P5211" s="76"/>
    </row>
    <row r="5212" spans="16:16" x14ac:dyDescent="0.2">
      <c r="P5212" s="76"/>
    </row>
    <row r="5213" spans="16:16" x14ac:dyDescent="0.2">
      <c r="P5213" s="76"/>
    </row>
    <row r="5214" spans="16:16" x14ac:dyDescent="0.2">
      <c r="P5214" s="76"/>
    </row>
    <row r="5215" spans="16:16" x14ac:dyDescent="0.2">
      <c r="P5215" s="76"/>
    </row>
    <row r="5216" spans="16:16" x14ac:dyDescent="0.2">
      <c r="P5216" s="76"/>
    </row>
    <row r="5217" spans="16:16" x14ac:dyDescent="0.2">
      <c r="P5217" s="76"/>
    </row>
    <row r="5218" spans="16:16" x14ac:dyDescent="0.2">
      <c r="P5218" s="76"/>
    </row>
    <row r="5219" spans="16:16" x14ac:dyDescent="0.2">
      <c r="P5219" s="76"/>
    </row>
    <row r="5220" spans="16:16" x14ac:dyDescent="0.2">
      <c r="P5220" s="76"/>
    </row>
    <row r="5221" spans="16:16" x14ac:dyDescent="0.2">
      <c r="P5221" s="76"/>
    </row>
    <row r="5222" spans="16:16" x14ac:dyDescent="0.2">
      <c r="P5222" s="76"/>
    </row>
    <row r="5223" spans="16:16" x14ac:dyDescent="0.2">
      <c r="P5223" s="76"/>
    </row>
    <row r="5224" spans="16:16" x14ac:dyDescent="0.2">
      <c r="P5224" s="76"/>
    </row>
    <row r="5225" spans="16:16" x14ac:dyDescent="0.2">
      <c r="P5225" s="76"/>
    </row>
    <row r="5226" spans="16:16" x14ac:dyDescent="0.2">
      <c r="P5226" s="76"/>
    </row>
    <row r="5227" spans="16:16" x14ac:dyDescent="0.2">
      <c r="P5227" s="76"/>
    </row>
    <row r="5228" spans="16:16" x14ac:dyDescent="0.2">
      <c r="P5228" s="76"/>
    </row>
    <row r="5229" spans="16:16" x14ac:dyDescent="0.2">
      <c r="P5229" s="76"/>
    </row>
    <row r="5230" spans="16:16" x14ac:dyDescent="0.2">
      <c r="P5230" s="76"/>
    </row>
    <row r="5231" spans="16:16" x14ac:dyDescent="0.2">
      <c r="P5231" s="76"/>
    </row>
    <row r="5232" spans="16:16" x14ac:dyDescent="0.2">
      <c r="P5232" s="76"/>
    </row>
    <row r="5233" spans="16:16" x14ac:dyDescent="0.2">
      <c r="P5233" s="76"/>
    </row>
    <row r="5234" spans="16:16" x14ac:dyDescent="0.2">
      <c r="P5234" s="76"/>
    </row>
    <row r="5235" spans="16:16" x14ac:dyDescent="0.2">
      <c r="P5235" s="76"/>
    </row>
    <row r="5236" spans="16:16" x14ac:dyDescent="0.2">
      <c r="P5236" s="76"/>
    </row>
    <row r="5237" spans="16:16" x14ac:dyDescent="0.2">
      <c r="P5237" s="76"/>
    </row>
    <row r="5238" spans="16:16" x14ac:dyDescent="0.2">
      <c r="P5238" s="76"/>
    </row>
    <row r="5239" spans="16:16" x14ac:dyDescent="0.2">
      <c r="P5239" s="76"/>
    </row>
    <row r="5240" spans="16:16" x14ac:dyDescent="0.2">
      <c r="P5240" s="76"/>
    </row>
    <row r="5241" spans="16:16" x14ac:dyDescent="0.2">
      <c r="P5241" s="76"/>
    </row>
    <row r="5242" spans="16:16" x14ac:dyDescent="0.2">
      <c r="P5242" s="76"/>
    </row>
    <row r="5243" spans="16:16" x14ac:dyDescent="0.2">
      <c r="P5243" s="76"/>
    </row>
    <row r="5244" spans="16:16" x14ac:dyDescent="0.2">
      <c r="P5244" s="76"/>
    </row>
    <row r="5245" spans="16:16" x14ac:dyDescent="0.2">
      <c r="P5245" s="76"/>
    </row>
    <row r="5246" spans="16:16" x14ac:dyDescent="0.2">
      <c r="P5246" s="76"/>
    </row>
    <row r="5247" spans="16:16" x14ac:dyDescent="0.2">
      <c r="P5247" s="76"/>
    </row>
    <row r="5248" spans="16:16" x14ac:dyDescent="0.2">
      <c r="P5248" s="76"/>
    </row>
    <row r="5249" spans="16:16" x14ac:dyDescent="0.2">
      <c r="P5249" s="76"/>
    </row>
    <row r="5250" spans="16:16" x14ac:dyDescent="0.2">
      <c r="P5250" s="76"/>
    </row>
    <row r="5251" spans="16:16" x14ac:dyDescent="0.2">
      <c r="P5251" s="76"/>
    </row>
    <row r="5252" spans="16:16" x14ac:dyDescent="0.2">
      <c r="P5252" s="76"/>
    </row>
    <row r="5253" spans="16:16" x14ac:dyDescent="0.2">
      <c r="P5253" s="76"/>
    </row>
    <row r="5254" spans="16:16" x14ac:dyDescent="0.2">
      <c r="P5254" s="76"/>
    </row>
    <row r="5255" spans="16:16" x14ac:dyDescent="0.2">
      <c r="P5255" s="76"/>
    </row>
    <row r="5256" spans="16:16" x14ac:dyDescent="0.2">
      <c r="P5256" s="76"/>
    </row>
    <row r="5257" spans="16:16" x14ac:dyDescent="0.2">
      <c r="P5257" s="76"/>
    </row>
    <row r="5258" spans="16:16" x14ac:dyDescent="0.2">
      <c r="P5258" s="76"/>
    </row>
    <row r="5259" spans="16:16" x14ac:dyDescent="0.2">
      <c r="P5259" s="76"/>
    </row>
    <row r="5260" spans="16:16" x14ac:dyDescent="0.2">
      <c r="P5260" s="76"/>
    </row>
    <row r="5261" spans="16:16" x14ac:dyDescent="0.2">
      <c r="P5261" s="76"/>
    </row>
    <row r="5262" spans="16:16" x14ac:dyDescent="0.2">
      <c r="P5262" s="76"/>
    </row>
    <row r="5263" spans="16:16" x14ac:dyDescent="0.2">
      <c r="P5263" s="76"/>
    </row>
    <row r="5264" spans="16:16" x14ac:dyDescent="0.2">
      <c r="P5264" s="76"/>
    </row>
    <row r="5265" spans="16:16" x14ac:dyDescent="0.2">
      <c r="P5265" s="76"/>
    </row>
    <row r="5266" spans="16:16" x14ac:dyDescent="0.2">
      <c r="P5266" s="76"/>
    </row>
    <row r="5267" spans="16:16" x14ac:dyDescent="0.2">
      <c r="P5267" s="76"/>
    </row>
    <row r="5268" spans="16:16" x14ac:dyDescent="0.2">
      <c r="P5268" s="76"/>
    </row>
    <row r="5269" spans="16:16" x14ac:dyDescent="0.2">
      <c r="P5269" s="76"/>
    </row>
    <row r="5270" spans="16:16" x14ac:dyDescent="0.2">
      <c r="P5270" s="76"/>
    </row>
    <row r="5271" spans="16:16" x14ac:dyDescent="0.2">
      <c r="P5271" s="76"/>
    </row>
    <row r="5272" spans="16:16" x14ac:dyDescent="0.2">
      <c r="P5272" s="76"/>
    </row>
    <row r="5273" spans="16:16" x14ac:dyDescent="0.2">
      <c r="P5273" s="76"/>
    </row>
    <row r="5274" spans="16:16" x14ac:dyDescent="0.2">
      <c r="P5274" s="76"/>
    </row>
    <row r="5275" spans="16:16" x14ac:dyDescent="0.2">
      <c r="P5275" s="76"/>
    </row>
    <row r="5276" spans="16:16" x14ac:dyDescent="0.2">
      <c r="P5276" s="76"/>
    </row>
    <row r="5277" spans="16:16" x14ac:dyDescent="0.2">
      <c r="P5277" s="76"/>
    </row>
    <row r="5278" spans="16:16" x14ac:dyDescent="0.2">
      <c r="P5278" s="76"/>
    </row>
    <row r="5279" spans="16:16" x14ac:dyDescent="0.2">
      <c r="P5279" s="76"/>
    </row>
    <row r="5280" spans="16:16" x14ac:dyDescent="0.2">
      <c r="P5280" s="76"/>
    </row>
    <row r="5281" spans="16:16" x14ac:dyDescent="0.2">
      <c r="P5281" s="76"/>
    </row>
    <row r="5282" spans="16:16" x14ac:dyDescent="0.2">
      <c r="P5282" s="76"/>
    </row>
    <row r="5283" spans="16:16" x14ac:dyDescent="0.2">
      <c r="P5283" s="76"/>
    </row>
    <row r="5284" spans="16:16" x14ac:dyDescent="0.2">
      <c r="P5284" s="76"/>
    </row>
    <row r="5285" spans="16:16" x14ac:dyDescent="0.2">
      <c r="P5285" s="76"/>
    </row>
    <row r="5286" spans="16:16" x14ac:dyDescent="0.2">
      <c r="P5286" s="76"/>
    </row>
    <row r="5287" spans="16:16" x14ac:dyDescent="0.2">
      <c r="P5287" s="76"/>
    </row>
    <row r="5288" spans="16:16" x14ac:dyDescent="0.2">
      <c r="P5288" s="76"/>
    </row>
    <row r="5289" spans="16:16" x14ac:dyDescent="0.2">
      <c r="P5289" s="76"/>
    </row>
    <row r="5290" spans="16:16" x14ac:dyDescent="0.2">
      <c r="P5290" s="76"/>
    </row>
    <row r="5291" spans="16:16" x14ac:dyDescent="0.2">
      <c r="P5291" s="76"/>
    </row>
    <row r="5292" spans="16:16" x14ac:dyDescent="0.2">
      <c r="P5292" s="76"/>
    </row>
    <row r="5293" spans="16:16" x14ac:dyDescent="0.2">
      <c r="P5293" s="76"/>
    </row>
    <row r="5294" spans="16:16" x14ac:dyDescent="0.2">
      <c r="P5294" s="76"/>
    </row>
    <row r="5295" spans="16:16" x14ac:dyDescent="0.2">
      <c r="P5295" s="76"/>
    </row>
    <row r="5296" spans="16:16" x14ac:dyDescent="0.2">
      <c r="P5296" s="76"/>
    </row>
    <row r="5297" spans="16:16" x14ac:dyDescent="0.2">
      <c r="P5297" s="76"/>
    </row>
    <row r="5298" spans="16:16" x14ac:dyDescent="0.2">
      <c r="P5298" s="76"/>
    </row>
    <row r="5299" spans="16:16" x14ac:dyDescent="0.2">
      <c r="P5299" s="76"/>
    </row>
    <row r="5300" spans="16:16" x14ac:dyDescent="0.2">
      <c r="P5300" s="76"/>
    </row>
    <row r="5301" spans="16:16" x14ac:dyDescent="0.2">
      <c r="P5301" s="76"/>
    </row>
    <row r="5302" spans="16:16" x14ac:dyDescent="0.2">
      <c r="P5302" s="76"/>
    </row>
    <row r="5303" spans="16:16" x14ac:dyDescent="0.2">
      <c r="P5303" s="76"/>
    </row>
    <row r="5304" spans="16:16" x14ac:dyDescent="0.2">
      <c r="P5304" s="76"/>
    </row>
    <row r="5305" spans="16:16" x14ac:dyDescent="0.2">
      <c r="P5305" s="76"/>
    </row>
    <row r="5306" spans="16:16" x14ac:dyDescent="0.2">
      <c r="P5306" s="76"/>
    </row>
    <row r="5307" spans="16:16" x14ac:dyDescent="0.2">
      <c r="P5307" s="76"/>
    </row>
    <row r="5308" spans="16:16" x14ac:dyDescent="0.2">
      <c r="P5308" s="76"/>
    </row>
    <row r="5309" spans="16:16" x14ac:dyDescent="0.2">
      <c r="P5309" s="76"/>
    </row>
    <row r="5310" spans="16:16" x14ac:dyDescent="0.2">
      <c r="P5310" s="76"/>
    </row>
    <row r="5311" spans="16:16" x14ac:dyDescent="0.2">
      <c r="P5311" s="76"/>
    </row>
    <row r="5312" spans="16:16" x14ac:dyDescent="0.2">
      <c r="P5312" s="76"/>
    </row>
    <row r="5313" spans="16:16" x14ac:dyDescent="0.2">
      <c r="P5313" s="76"/>
    </row>
    <row r="5314" spans="16:16" x14ac:dyDescent="0.2">
      <c r="P5314" s="76"/>
    </row>
    <row r="5315" spans="16:16" x14ac:dyDescent="0.2">
      <c r="P5315" s="76"/>
    </row>
    <row r="5316" spans="16:16" x14ac:dyDescent="0.2">
      <c r="P5316" s="76"/>
    </row>
    <row r="5317" spans="16:16" x14ac:dyDescent="0.2">
      <c r="P5317" s="76"/>
    </row>
    <row r="5318" spans="16:16" x14ac:dyDescent="0.2">
      <c r="P5318" s="76"/>
    </row>
    <row r="5319" spans="16:16" x14ac:dyDescent="0.2">
      <c r="P5319" s="76"/>
    </row>
    <row r="5320" spans="16:16" x14ac:dyDescent="0.2">
      <c r="P5320" s="76"/>
    </row>
    <row r="5321" spans="16:16" x14ac:dyDescent="0.2">
      <c r="P5321" s="76"/>
    </row>
    <row r="5322" spans="16:16" x14ac:dyDescent="0.2">
      <c r="P5322" s="76"/>
    </row>
    <row r="5323" spans="16:16" x14ac:dyDescent="0.2">
      <c r="P5323" s="76"/>
    </row>
    <row r="5324" spans="16:16" x14ac:dyDescent="0.2">
      <c r="P5324" s="76"/>
    </row>
    <row r="5325" spans="16:16" x14ac:dyDescent="0.2">
      <c r="P5325" s="76"/>
    </row>
    <row r="5326" spans="16:16" x14ac:dyDescent="0.2">
      <c r="P5326" s="76"/>
    </row>
    <row r="5327" spans="16:16" x14ac:dyDescent="0.2">
      <c r="P5327" s="76"/>
    </row>
    <row r="5328" spans="16:16" x14ac:dyDescent="0.2">
      <c r="P5328" s="76"/>
    </row>
    <row r="5329" spans="16:16" x14ac:dyDescent="0.2">
      <c r="P5329" s="76"/>
    </row>
    <row r="5330" spans="16:16" x14ac:dyDescent="0.2">
      <c r="P5330" s="76"/>
    </row>
    <row r="5331" spans="16:16" x14ac:dyDescent="0.2">
      <c r="P5331" s="76"/>
    </row>
    <row r="5332" spans="16:16" x14ac:dyDescent="0.2">
      <c r="P5332" s="76"/>
    </row>
    <row r="5333" spans="16:16" x14ac:dyDescent="0.2">
      <c r="P5333" s="76"/>
    </row>
    <row r="5334" spans="16:16" x14ac:dyDescent="0.2">
      <c r="P5334" s="76"/>
    </row>
    <row r="5335" spans="16:16" x14ac:dyDescent="0.2">
      <c r="P5335" s="76"/>
    </row>
    <row r="5336" spans="16:16" x14ac:dyDescent="0.2">
      <c r="P5336" s="76"/>
    </row>
    <row r="5337" spans="16:16" x14ac:dyDescent="0.2">
      <c r="P5337" s="76"/>
    </row>
    <row r="5338" spans="16:16" x14ac:dyDescent="0.2">
      <c r="P5338" s="76"/>
    </row>
    <row r="5339" spans="16:16" x14ac:dyDescent="0.2">
      <c r="P5339" s="76"/>
    </row>
    <row r="5340" spans="16:16" x14ac:dyDescent="0.2">
      <c r="P5340" s="76"/>
    </row>
    <row r="5341" spans="16:16" x14ac:dyDescent="0.2">
      <c r="P5341" s="76"/>
    </row>
    <row r="5342" spans="16:16" x14ac:dyDescent="0.2">
      <c r="P5342" s="76"/>
    </row>
    <row r="5343" spans="16:16" x14ac:dyDescent="0.2">
      <c r="P5343" s="76"/>
    </row>
    <row r="5344" spans="16:16" x14ac:dyDescent="0.2">
      <c r="P5344" s="76"/>
    </row>
    <row r="5345" spans="16:16" x14ac:dyDescent="0.2">
      <c r="P5345" s="76"/>
    </row>
    <row r="5346" spans="16:16" x14ac:dyDescent="0.2">
      <c r="P5346" s="76"/>
    </row>
    <row r="5347" spans="16:16" x14ac:dyDescent="0.2">
      <c r="P5347" s="76"/>
    </row>
    <row r="5348" spans="16:16" x14ac:dyDescent="0.2">
      <c r="P5348" s="76"/>
    </row>
    <row r="5349" spans="16:16" x14ac:dyDescent="0.2">
      <c r="P5349" s="76"/>
    </row>
    <row r="5350" spans="16:16" x14ac:dyDescent="0.2">
      <c r="P5350" s="76"/>
    </row>
    <row r="5351" spans="16:16" x14ac:dyDescent="0.2">
      <c r="P5351" s="76"/>
    </row>
    <row r="5352" spans="16:16" x14ac:dyDescent="0.2">
      <c r="P5352" s="76"/>
    </row>
    <row r="5353" spans="16:16" x14ac:dyDescent="0.2">
      <c r="P5353" s="76"/>
    </row>
    <row r="5354" spans="16:16" x14ac:dyDescent="0.2">
      <c r="P5354" s="76"/>
    </row>
    <row r="5355" spans="16:16" x14ac:dyDescent="0.2">
      <c r="P5355" s="76"/>
    </row>
    <row r="5356" spans="16:16" x14ac:dyDescent="0.2">
      <c r="P5356" s="76"/>
    </row>
    <row r="5357" spans="16:16" x14ac:dyDescent="0.2">
      <c r="P5357" s="76"/>
    </row>
    <row r="5358" spans="16:16" x14ac:dyDescent="0.2">
      <c r="P5358" s="76"/>
    </row>
    <row r="5359" spans="16:16" x14ac:dyDescent="0.2">
      <c r="P5359" s="76"/>
    </row>
    <row r="5360" spans="16:16" x14ac:dyDescent="0.2">
      <c r="P5360" s="76"/>
    </row>
    <row r="5361" spans="16:16" x14ac:dyDescent="0.2">
      <c r="P5361" s="76"/>
    </row>
    <row r="5362" spans="16:16" x14ac:dyDescent="0.2">
      <c r="P5362" s="76"/>
    </row>
    <row r="5363" spans="16:16" x14ac:dyDescent="0.2">
      <c r="P5363" s="76"/>
    </row>
    <row r="5364" spans="16:16" x14ac:dyDescent="0.2">
      <c r="P5364" s="76"/>
    </row>
    <row r="5365" spans="16:16" x14ac:dyDescent="0.2">
      <c r="P5365" s="76"/>
    </row>
    <row r="5366" spans="16:16" x14ac:dyDescent="0.2">
      <c r="P5366" s="76"/>
    </row>
    <row r="5367" spans="16:16" x14ac:dyDescent="0.2">
      <c r="P5367" s="76"/>
    </row>
    <row r="5368" spans="16:16" x14ac:dyDescent="0.2">
      <c r="P5368" s="76"/>
    </row>
    <row r="5369" spans="16:16" x14ac:dyDescent="0.2">
      <c r="P5369" s="76"/>
    </row>
    <row r="5370" spans="16:16" x14ac:dyDescent="0.2">
      <c r="P5370" s="76"/>
    </row>
    <row r="5371" spans="16:16" x14ac:dyDescent="0.2">
      <c r="P5371" s="76"/>
    </row>
    <row r="5372" spans="16:16" x14ac:dyDescent="0.2">
      <c r="P5372" s="76"/>
    </row>
    <row r="5373" spans="16:16" x14ac:dyDescent="0.2">
      <c r="P5373" s="76"/>
    </row>
    <row r="5374" spans="16:16" x14ac:dyDescent="0.2">
      <c r="P5374" s="76"/>
    </row>
    <row r="5375" spans="16:16" x14ac:dyDescent="0.2">
      <c r="P5375" s="76"/>
    </row>
    <row r="5376" spans="16:16" x14ac:dyDescent="0.2">
      <c r="P5376" s="76"/>
    </row>
    <row r="5377" spans="16:16" x14ac:dyDescent="0.2">
      <c r="P5377" s="76"/>
    </row>
    <row r="5378" spans="16:16" x14ac:dyDescent="0.2">
      <c r="P5378" s="76"/>
    </row>
    <row r="5379" spans="16:16" x14ac:dyDescent="0.2">
      <c r="P5379" s="76"/>
    </row>
    <row r="5380" spans="16:16" x14ac:dyDescent="0.2">
      <c r="P5380" s="76"/>
    </row>
    <row r="5381" spans="16:16" x14ac:dyDescent="0.2">
      <c r="P5381" s="76"/>
    </row>
    <row r="5382" spans="16:16" x14ac:dyDescent="0.2">
      <c r="P5382" s="76"/>
    </row>
    <row r="5383" spans="16:16" x14ac:dyDescent="0.2">
      <c r="P5383" s="76"/>
    </row>
    <row r="5384" spans="16:16" x14ac:dyDescent="0.2">
      <c r="P5384" s="76"/>
    </row>
    <row r="5385" spans="16:16" x14ac:dyDescent="0.2">
      <c r="P5385" s="76"/>
    </row>
    <row r="5386" spans="16:16" x14ac:dyDescent="0.2">
      <c r="P5386" s="76"/>
    </row>
    <row r="5387" spans="16:16" x14ac:dyDescent="0.2">
      <c r="P5387" s="76"/>
    </row>
    <row r="5388" spans="16:16" x14ac:dyDescent="0.2">
      <c r="P5388" s="76"/>
    </row>
    <row r="5389" spans="16:16" x14ac:dyDescent="0.2">
      <c r="P5389" s="76"/>
    </row>
    <row r="5390" spans="16:16" x14ac:dyDescent="0.2">
      <c r="P5390" s="76"/>
    </row>
    <row r="5391" spans="16:16" x14ac:dyDescent="0.2">
      <c r="P5391" s="76"/>
    </row>
    <row r="5392" spans="16:16" x14ac:dyDescent="0.2">
      <c r="P5392" s="76"/>
    </row>
    <row r="5393" spans="16:16" x14ac:dyDescent="0.2">
      <c r="P5393" s="76"/>
    </row>
    <row r="5394" spans="16:16" x14ac:dyDescent="0.2">
      <c r="P5394" s="76"/>
    </row>
    <row r="5395" spans="16:16" x14ac:dyDescent="0.2">
      <c r="P5395" s="76"/>
    </row>
    <row r="5396" spans="16:16" x14ac:dyDescent="0.2">
      <c r="P5396" s="76"/>
    </row>
    <row r="5397" spans="16:16" x14ac:dyDescent="0.2">
      <c r="P5397" s="76"/>
    </row>
    <row r="5398" spans="16:16" x14ac:dyDescent="0.2">
      <c r="P5398" s="76"/>
    </row>
    <row r="5399" spans="16:16" x14ac:dyDescent="0.2">
      <c r="P5399" s="76"/>
    </row>
    <row r="5400" spans="16:16" x14ac:dyDescent="0.2">
      <c r="P5400" s="76"/>
    </row>
    <row r="5401" spans="16:16" x14ac:dyDescent="0.2">
      <c r="P5401" s="76"/>
    </row>
    <row r="5402" spans="16:16" x14ac:dyDescent="0.2">
      <c r="P5402" s="76"/>
    </row>
    <row r="5403" spans="16:16" x14ac:dyDescent="0.2">
      <c r="P5403" s="76"/>
    </row>
    <row r="5404" spans="16:16" x14ac:dyDescent="0.2">
      <c r="P5404" s="76"/>
    </row>
    <row r="5405" spans="16:16" x14ac:dyDescent="0.2">
      <c r="P5405" s="76"/>
    </row>
    <row r="5406" spans="16:16" x14ac:dyDescent="0.2">
      <c r="P5406" s="76"/>
    </row>
    <row r="5407" spans="16:16" x14ac:dyDescent="0.2">
      <c r="P5407" s="76"/>
    </row>
    <row r="5408" spans="16:16" x14ac:dyDescent="0.2">
      <c r="P5408" s="76"/>
    </row>
    <row r="5409" spans="16:16" x14ac:dyDescent="0.2">
      <c r="P5409" s="76"/>
    </row>
    <row r="5410" spans="16:16" x14ac:dyDescent="0.2">
      <c r="P5410" s="76"/>
    </row>
    <row r="5411" spans="16:16" x14ac:dyDescent="0.2">
      <c r="P5411" s="76"/>
    </row>
    <row r="5412" spans="16:16" x14ac:dyDescent="0.2">
      <c r="P5412" s="76"/>
    </row>
    <row r="5413" spans="16:16" x14ac:dyDescent="0.2">
      <c r="P5413" s="76"/>
    </row>
    <row r="5414" spans="16:16" x14ac:dyDescent="0.2">
      <c r="P5414" s="76"/>
    </row>
    <row r="5415" spans="16:16" x14ac:dyDescent="0.2">
      <c r="P5415" s="76"/>
    </row>
    <row r="5416" spans="16:16" x14ac:dyDescent="0.2">
      <c r="P5416" s="76"/>
    </row>
    <row r="5417" spans="16:16" x14ac:dyDescent="0.2">
      <c r="P5417" s="76"/>
    </row>
    <row r="5418" spans="16:16" x14ac:dyDescent="0.2">
      <c r="P5418" s="76"/>
    </row>
    <row r="5419" spans="16:16" x14ac:dyDescent="0.2">
      <c r="P5419" s="76"/>
    </row>
    <row r="5420" spans="16:16" x14ac:dyDescent="0.2">
      <c r="P5420" s="76"/>
    </row>
    <row r="5421" spans="16:16" x14ac:dyDescent="0.2">
      <c r="P5421" s="76"/>
    </row>
    <row r="5422" spans="16:16" x14ac:dyDescent="0.2">
      <c r="P5422" s="76"/>
    </row>
    <row r="5423" spans="16:16" x14ac:dyDescent="0.2">
      <c r="P5423" s="76"/>
    </row>
    <row r="5424" spans="16:16" x14ac:dyDescent="0.2">
      <c r="P5424" s="76"/>
    </row>
    <row r="5425" spans="16:16" x14ac:dyDescent="0.2">
      <c r="P5425" s="76"/>
    </row>
    <row r="5426" spans="16:16" x14ac:dyDescent="0.2">
      <c r="P5426" s="76"/>
    </row>
    <row r="5427" spans="16:16" x14ac:dyDescent="0.2">
      <c r="P5427" s="76"/>
    </row>
    <row r="5428" spans="16:16" x14ac:dyDescent="0.2">
      <c r="P5428" s="76"/>
    </row>
    <row r="5429" spans="16:16" x14ac:dyDescent="0.2">
      <c r="P5429" s="76"/>
    </row>
    <row r="5430" spans="16:16" x14ac:dyDescent="0.2">
      <c r="P5430" s="76"/>
    </row>
    <row r="5431" spans="16:16" x14ac:dyDescent="0.2">
      <c r="P5431" s="76"/>
    </row>
    <row r="5432" spans="16:16" x14ac:dyDescent="0.2">
      <c r="P5432" s="76"/>
    </row>
    <row r="5433" spans="16:16" x14ac:dyDescent="0.2">
      <c r="P5433" s="76"/>
    </row>
    <row r="5434" spans="16:16" x14ac:dyDescent="0.2">
      <c r="P5434" s="76"/>
    </row>
    <row r="5435" spans="16:16" x14ac:dyDescent="0.2">
      <c r="P5435" s="76"/>
    </row>
    <row r="5436" spans="16:16" x14ac:dyDescent="0.2">
      <c r="P5436" s="76"/>
    </row>
    <row r="5437" spans="16:16" x14ac:dyDescent="0.2">
      <c r="P5437" s="76"/>
    </row>
    <row r="5438" spans="16:16" x14ac:dyDescent="0.2">
      <c r="P5438" s="76"/>
    </row>
    <row r="5439" spans="16:16" x14ac:dyDescent="0.2">
      <c r="P5439" s="76"/>
    </row>
    <row r="5440" spans="16:16" x14ac:dyDescent="0.2">
      <c r="P5440" s="76"/>
    </row>
    <row r="5441" spans="16:16" x14ac:dyDescent="0.2">
      <c r="P5441" s="76"/>
    </row>
    <row r="5442" spans="16:16" x14ac:dyDescent="0.2">
      <c r="P5442" s="76"/>
    </row>
    <row r="5443" spans="16:16" x14ac:dyDescent="0.2">
      <c r="P5443" s="76"/>
    </row>
    <row r="5444" spans="16:16" x14ac:dyDescent="0.2">
      <c r="P5444" s="76"/>
    </row>
    <row r="5445" spans="16:16" x14ac:dyDescent="0.2">
      <c r="P5445" s="76"/>
    </row>
    <row r="5446" spans="16:16" x14ac:dyDescent="0.2">
      <c r="P5446" s="76"/>
    </row>
    <row r="5447" spans="16:16" x14ac:dyDescent="0.2">
      <c r="P5447" s="76"/>
    </row>
    <row r="5448" spans="16:16" x14ac:dyDescent="0.2">
      <c r="P5448" s="76"/>
    </row>
    <row r="5449" spans="16:16" x14ac:dyDescent="0.2">
      <c r="P5449" s="76"/>
    </row>
    <row r="5450" spans="16:16" x14ac:dyDescent="0.2">
      <c r="P5450" s="76"/>
    </row>
    <row r="5451" spans="16:16" x14ac:dyDescent="0.2">
      <c r="P5451" s="76"/>
    </row>
    <row r="5452" spans="16:16" x14ac:dyDescent="0.2">
      <c r="P5452" s="76"/>
    </row>
    <row r="5453" spans="16:16" x14ac:dyDescent="0.2">
      <c r="P5453" s="76"/>
    </row>
    <row r="5454" spans="16:16" x14ac:dyDescent="0.2">
      <c r="P5454" s="76"/>
    </row>
    <row r="5455" spans="16:16" x14ac:dyDescent="0.2">
      <c r="P5455" s="76"/>
    </row>
    <row r="5456" spans="16:16" x14ac:dyDescent="0.2">
      <c r="P5456" s="76"/>
    </row>
    <row r="5457" spans="16:16" x14ac:dyDescent="0.2">
      <c r="P5457" s="76"/>
    </row>
    <row r="5458" spans="16:16" x14ac:dyDescent="0.2">
      <c r="P5458" s="76"/>
    </row>
    <row r="5459" spans="16:16" x14ac:dyDescent="0.2">
      <c r="P5459" s="76"/>
    </row>
    <row r="5460" spans="16:16" x14ac:dyDescent="0.2">
      <c r="P5460" s="76"/>
    </row>
    <row r="5461" spans="16:16" x14ac:dyDescent="0.2">
      <c r="P5461" s="76"/>
    </row>
    <row r="5462" spans="16:16" x14ac:dyDescent="0.2">
      <c r="P5462" s="76"/>
    </row>
    <row r="5463" spans="16:16" x14ac:dyDescent="0.2">
      <c r="P5463" s="76"/>
    </row>
    <row r="5464" spans="16:16" x14ac:dyDescent="0.2">
      <c r="P5464" s="76"/>
    </row>
    <row r="5465" spans="16:16" x14ac:dyDescent="0.2">
      <c r="P5465" s="76"/>
    </row>
    <row r="5466" spans="16:16" x14ac:dyDescent="0.2">
      <c r="P5466" s="76"/>
    </row>
    <row r="5467" spans="16:16" x14ac:dyDescent="0.2">
      <c r="P5467" s="76"/>
    </row>
    <row r="5468" spans="16:16" x14ac:dyDescent="0.2">
      <c r="P5468" s="76"/>
    </row>
    <row r="5469" spans="16:16" x14ac:dyDescent="0.2">
      <c r="P5469" s="76"/>
    </row>
    <row r="5470" spans="16:16" x14ac:dyDescent="0.2">
      <c r="P5470" s="76"/>
    </row>
    <row r="5471" spans="16:16" x14ac:dyDescent="0.2">
      <c r="P5471" s="76"/>
    </row>
    <row r="5472" spans="16:16" x14ac:dyDescent="0.2">
      <c r="P5472" s="76"/>
    </row>
    <row r="5473" spans="16:16" x14ac:dyDescent="0.2">
      <c r="P5473" s="76"/>
    </row>
    <row r="5474" spans="16:16" x14ac:dyDescent="0.2">
      <c r="P5474" s="76"/>
    </row>
    <row r="5475" spans="16:16" x14ac:dyDescent="0.2">
      <c r="P5475" s="76"/>
    </row>
    <row r="5476" spans="16:16" x14ac:dyDescent="0.2">
      <c r="P5476" s="76"/>
    </row>
    <row r="5477" spans="16:16" x14ac:dyDescent="0.2">
      <c r="P5477" s="76"/>
    </row>
    <row r="5478" spans="16:16" x14ac:dyDescent="0.2">
      <c r="P5478" s="76"/>
    </row>
    <row r="5479" spans="16:16" x14ac:dyDescent="0.2">
      <c r="P5479" s="76"/>
    </row>
    <row r="5480" spans="16:16" x14ac:dyDescent="0.2">
      <c r="P5480" s="76"/>
    </row>
    <row r="5481" spans="16:16" x14ac:dyDescent="0.2">
      <c r="P5481" s="76"/>
    </row>
    <row r="5482" spans="16:16" x14ac:dyDescent="0.2">
      <c r="P5482" s="76"/>
    </row>
    <row r="5483" spans="16:16" x14ac:dyDescent="0.2">
      <c r="P5483" s="76"/>
    </row>
    <row r="5484" spans="16:16" x14ac:dyDescent="0.2">
      <c r="P5484" s="76"/>
    </row>
    <row r="5485" spans="16:16" x14ac:dyDescent="0.2">
      <c r="P5485" s="76"/>
    </row>
    <row r="5486" spans="16:16" x14ac:dyDescent="0.2">
      <c r="P5486" s="76"/>
    </row>
    <row r="5487" spans="16:16" x14ac:dyDescent="0.2">
      <c r="P5487" s="76"/>
    </row>
    <row r="5488" spans="16:16" x14ac:dyDescent="0.2">
      <c r="P5488" s="76"/>
    </row>
    <row r="5489" spans="16:16" x14ac:dyDescent="0.2">
      <c r="P5489" s="76"/>
    </row>
    <row r="5490" spans="16:16" x14ac:dyDescent="0.2">
      <c r="P5490" s="76"/>
    </row>
    <row r="5491" spans="16:16" x14ac:dyDescent="0.2">
      <c r="P5491" s="76"/>
    </row>
    <row r="5492" spans="16:16" x14ac:dyDescent="0.2">
      <c r="P5492" s="76"/>
    </row>
    <row r="5493" spans="16:16" x14ac:dyDescent="0.2">
      <c r="P5493" s="76"/>
    </row>
    <row r="5494" spans="16:16" x14ac:dyDescent="0.2">
      <c r="P5494" s="76"/>
    </row>
    <row r="5495" spans="16:16" x14ac:dyDescent="0.2">
      <c r="P5495" s="76"/>
    </row>
    <row r="5496" spans="16:16" x14ac:dyDescent="0.2">
      <c r="P5496" s="76"/>
    </row>
    <row r="5497" spans="16:16" x14ac:dyDescent="0.2">
      <c r="P5497" s="76"/>
    </row>
    <row r="5498" spans="16:16" x14ac:dyDescent="0.2">
      <c r="P5498" s="76"/>
    </row>
    <row r="5499" spans="16:16" x14ac:dyDescent="0.2">
      <c r="P5499" s="76"/>
    </row>
    <row r="5500" spans="16:16" x14ac:dyDescent="0.2">
      <c r="P5500" s="76"/>
    </row>
    <row r="5501" spans="16:16" x14ac:dyDescent="0.2">
      <c r="P5501" s="76"/>
    </row>
    <row r="5502" spans="16:16" x14ac:dyDescent="0.2">
      <c r="P5502" s="76"/>
    </row>
    <row r="5503" spans="16:16" x14ac:dyDescent="0.2">
      <c r="P5503" s="76"/>
    </row>
    <row r="5504" spans="16:16" x14ac:dyDescent="0.2">
      <c r="P5504" s="76"/>
    </row>
    <row r="5505" spans="16:16" x14ac:dyDescent="0.2">
      <c r="P5505" s="76"/>
    </row>
    <row r="5506" spans="16:16" x14ac:dyDescent="0.2">
      <c r="P5506" s="76"/>
    </row>
    <row r="5507" spans="16:16" x14ac:dyDescent="0.2">
      <c r="P5507" s="76"/>
    </row>
    <row r="5508" spans="16:16" x14ac:dyDescent="0.2">
      <c r="P5508" s="76"/>
    </row>
    <row r="5509" spans="16:16" x14ac:dyDescent="0.2">
      <c r="P5509" s="76"/>
    </row>
    <row r="5510" spans="16:16" x14ac:dyDescent="0.2">
      <c r="P5510" s="76"/>
    </row>
    <row r="5511" spans="16:16" x14ac:dyDescent="0.2">
      <c r="P5511" s="76"/>
    </row>
    <row r="5512" spans="16:16" x14ac:dyDescent="0.2">
      <c r="P5512" s="76"/>
    </row>
    <row r="5513" spans="16:16" x14ac:dyDescent="0.2">
      <c r="P5513" s="76"/>
    </row>
    <row r="5514" spans="16:16" x14ac:dyDescent="0.2">
      <c r="P5514" s="76"/>
    </row>
    <row r="5515" spans="16:16" x14ac:dyDescent="0.2">
      <c r="P5515" s="76"/>
    </row>
    <row r="5516" spans="16:16" x14ac:dyDescent="0.2">
      <c r="P5516" s="76"/>
    </row>
    <row r="5517" spans="16:16" x14ac:dyDescent="0.2">
      <c r="P5517" s="76"/>
    </row>
    <row r="5518" spans="16:16" x14ac:dyDescent="0.2">
      <c r="P5518" s="76"/>
    </row>
    <row r="5519" spans="16:16" x14ac:dyDescent="0.2">
      <c r="P5519" s="76"/>
    </row>
    <row r="5520" spans="16:16" x14ac:dyDescent="0.2">
      <c r="P5520" s="76"/>
    </row>
    <row r="5521" spans="16:16" x14ac:dyDescent="0.2">
      <c r="P5521" s="76"/>
    </row>
    <row r="5522" spans="16:16" x14ac:dyDescent="0.2">
      <c r="P5522" s="76"/>
    </row>
    <row r="5523" spans="16:16" x14ac:dyDescent="0.2">
      <c r="P5523" s="76"/>
    </row>
    <row r="5524" spans="16:16" x14ac:dyDescent="0.2">
      <c r="P5524" s="76"/>
    </row>
    <row r="5525" spans="16:16" x14ac:dyDescent="0.2">
      <c r="P5525" s="76"/>
    </row>
    <row r="5526" spans="16:16" x14ac:dyDescent="0.2">
      <c r="P5526" s="76"/>
    </row>
    <row r="5527" spans="16:16" x14ac:dyDescent="0.2">
      <c r="P5527" s="76"/>
    </row>
    <row r="5528" spans="16:16" x14ac:dyDescent="0.2">
      <c r="P5528" s="76"/>
    </row>
    <row r="5529" spans="16:16" x14ac:dyDescent="0.2">
      <c r="P5529" s="76"/>
    </row>
    <row r="5530" spans="16:16" x14ac:dyDescent="0.2">
      <c r="P5530" s="76"/>
    </row>
    <row r="5531" spans="16:16" x14ac:dyDescent="0.2">
      <c r="P5531" s="76"/>
    </row>
    <row r="5532" spans="16:16" x14ac:dyDescent="0.2">
      <c r="P5532" s="76"/>
    </row>
    <row r="5533" spans="16:16" x14ac:dyDescent="0.2">
      <c r="P5533" s="76"/>
    </row>
    <row r="5534" spans="16:16" x14ac:dyDescent="0.2">
      <c r="P5534" s="76"/>
    </row>
    <row r="5535" spans="16:16" x14ac:dyDescent="0.2">
      <c r="P5535" s="76"/>
    </row>
    <row r="5536" spans="16:16" x14ac:dyDescent="0.2">
      <c r="P5536" s="76"/>
    </row>
    <row r="5537" spans="16:16" x14ac:dyDescent="0.2">
      <c r="P5537" s="76"/>
    </row>
    <row r="5538" spans="16:16" x14ac:dyDescent="0.2">
      <c r="P5538" s="76"/>
    </row>
    <row r="5539" spans="16:16" x14ac:dyDescent="0.2">
      <c r="P5539" s="76"/>
    </row>
    <row r="5540" spans="16:16" x14ac:dyDescent="0.2">
      <c r="P5540" s="76"/>
    </row>
    <row r="5541" spans="16:16" x14ac:dyDescent="0.2">
      <c r="P5541" s="76"/>
    </row>
    <row r="5542" spans="16:16" x14ac:dyDescent="0.2">
      <c r="P5542" s="76"/>
    </row>
    <row r="5543" spans="16:16" x14ac:dyDescent="0.2">
      <c r="P5543" s="76"/>
    </row>
    <row r="5544" spans="16:16" x14ac:dyDescent="0.2">
      <c r="P5544" s="76"/>
    </row>
    <row r="5545" spans="16:16" x14ac:dyDescent="0.2">
      <c r="P5545" s="76"/>
    </row>
    <row r="5546" spans="16:16" x14ac:dyDescent="0.2">
      <c r="P5546" s="76"/>
    </row>
    <row r="5547" spans="16:16" x14ac:dyDescent="0.2">
      <c r="P5547" s="76"/>
    </row>
    <row r="5548" spans="16:16" x14ac:dyDescent="0.2">
      <c r="P5548" s="76"/>
    </row>
    <row r="5549" spans="16:16" x14ac:dyDescent="0.2">
      <c r="P5549" s="76"/>
    </row>
    <row r="5550" spans="16:16" x14ac:dyDescent="0.2">
      <c r="P5550" s="76"/>
    </row>
    <row r="5551" spans="16:16" x14ac:dyDescent="0.2">
      <c r="P5551" s="76"/>
    </row>
    <row r="5552" spans="16:16" x14ac:dyDescent="0.2">
      <c r="P5552" s="76"/>
    </row>
    <row r="5553" spans="16:16" x14ac:dyDescent="0.2">
      <c r="P5553" s="76"/>
    </row>
    <row r="5554" spans="16:16" x14ac:dyDescent="0.2">
      <c r="P5554" s="76"/>
    </row>
    <row r="5555" spans="16:16" x14ac:dyDescent="0.2">
      <c r="P5555" s="76"/>
    </row>
    <row r="5556" spans="16:16" x14ac:dyDescent="0.2">
      <c r="P5556" s="76"/>
    </row>
    <row r="5557" spans="16:16" x14ac:dyDescent="0.2">
      <c r="P5557" s="76"/>
    </row>
    <row r="5558" spans="16:16" x14ac:dyDescent="0.2">
      <c r="P5558" s="76"/>
    </row>
    <row r="5559" spans="16:16" x14ac:dyDescent="0.2">
      <c r="P5559" s="76"/>
    </row>
    <row r="5560" spans="16:16" x14ac:dyDescent="0.2">
      <c r="P5560" s="76"/>
    </row>
    <row r="5561" spans="16:16" x14ac:dyDescent="0.2">
      <c r="P5561" s="76"/>
    </row>
    <row r="5562" spans="16:16" x14ac:dyDescent="0.2">
      <c r="P5562" s="76"/>
    </row>
    <row r="5563" spans="16:16" x14ac:dyDescent="0.2">
      <c r="P5563" s="76"/>
    </row>
    <row r="5564" spans="16:16" x14ac:dyDescent="0.2">
      <c r="P5564" s="76"/>
    </row>
    <row r="5565" spans="16:16" x14ac:dyDescent="0.2">
      <c r="P5565" s="76"/>
    </row>
    <row r="5566" spans="16:16" x14ac:dyDescent="0.2">
      <c r="P5566" s="76"/>
    </row>
    <row r="5567" spans="16:16" x14ac:dyDescent="0.2">
      <c r="P5567" s="76"/>
    </row>
    <row r="5568" spans="16:16" x14ac:dyDescent="0.2">
      <c r="P5568" s="76"/>
    </row>
    <row r="5569" spans="16:16" x14ac:dyDescent="0.2">
      <c r="P5569" s="76"/>
    </row>
    <row r="5570" spans="16:16" x14ac:dyDescent="0.2">
      <c r="P5570" s="76"/>
    </row>
    <row r="5571" spans="16:16" x14ac:dyDescent="0.2">
      <c r="P5571" s="76"/>
    </row>
    <row r="5572" spans="16:16" x14ac:dyDescent="0.2">
      <c r="P5572" s="76"/>
    </row>
    <row r="5573" spans="16:16" x14ac:dyDescent="0.2">
      <c r="P5573" s="76"/>
    </row>
    <row r="5574" spans="16:16" x14ac:dyDescent="0.2">
      <c r="P5574" s="76"/>
    </row>
    <row r="5575" spans="16:16" x14ac:dyDescent="0.2">
      <c r="P5575" s="76"/>
    </row>
    <row r="5576" spans="16:16" x14ac:dyDescent="0.2">
      <c r="P5576" s="76"/>
    </row>
    <row r="5577" spans="16:16" x14ac:dyDescent="0.2">
      <c r="P5577" s="76"/>
    </row>
    <row r="5578" spans="16:16" x14ac:dyDescent="0.2">
      <c r="P5578" s="76"/>
    </row>
    <row r="5579" spans="16:16" x14ac:dyDescent="0.2">
      <c r="P5579" s="76"/>
    </row>
    <row r="5580" spans="16:16" x14ac:dyDescent="0.2">
      <c r="P5580" s="76"/>
    </row>
    <row r="5581" spans="16:16" x14ac:dyDescent="0.2">
      <c r="P5581" s="76"/>
    </row>
    <row r="5582" spans="16:16" x14ac:dyDescent="0.2">
      <c r="P5582" s="76"/>
    </row>
    <row r="5583" spans="16:16" x14ac:dyDescent="0.2">
      <c r="P5583" s="76"/>
    </row>
    <row r="5584" spans="16:16" x14ac:dyDescent="0.2">
      <c r="P5584" s="76"/>
    </row>
    <row r="5585" spans="16:16" x14ac:dyDescent="0.2">
      <c r="P5585" s="76"/>
    </row>
    <row r="5586" spans="16:16" x14ac:dyDescent="0.2">
      <c r="P5586" s="76"/>
    </row>
    <row r="5587" spans="16:16" x14ac:dyDescent="0.2">
      <c r="P5587" s="76"/>
    </row>
    <row r="5588" spans="16:16" x14ac:dyDescent="0.2">
      <c r="P5588" s="76"/>
    </row>
    <row r="5589" spans="16:16" x14ac:dyDescent="0.2">
      <c r="P5589" s="76"/>
    </row>
    <row r="5590" spans="16:16" x14ac:dyDescent="0.2">
      <c r="P5590" s="76"/>
    </row>
    <row r="5591" spans="16:16" x14ac:dyDescent="0.2">
      <c r="P5591" s="76"/>
    </row>
    <row r="5592" spans="16:16" x14ac:dyDescent="0.2">
      <c r="P5592" s="76"/>
    </row>
    <row r="5593" spans="16:16" x14ac:dyDescent="0.2">
      <c r="P5593" s="76"/>
    </row>
    <row r="5594" spans="16:16" x14ac:dyDescent="0.2">
      <c r="P5594" s="76"/>
    </row>
    <row r="5595" spans="16:16" x14ac:dyDescent="0.2">
      <c r="P5595" s="76"/>
    </row>
    <row r="5596" spans="16:16" x14ac:dyDescent="0.2">
      <c r="P5596" s="76"/>
    </row>
    <row r="5597" spans="16:16" x14ac:dyDescent="0.2">
      <c r="P5597" s="76"/>
    </row>
    <row r="5598" spans="16:16" x14ac:dyDescent="0.2">
      <c r="P5598" s="76"/>
    </row>
    <row r="5599" spans="16:16" x14ac:dyDescent="0.2">
      <c r="P5599" s="76"/>
    </row>
    <row r="5600" spans="16:16" x14ac:dyDescent="0.2">
      <c r="P5600" s="76"/>
    </row>
    <row r="5601" spans="16:16" x14ac:dyDescent="0.2">
      <c r="P5601" s="76"/>
    </row>
    <row r="5602" spans="16:16" x14ac:dyDescent="0.2">
      <c r="P5602" s="76"/>
    </row>
    <row r="5603" spans="16:16" x14ac:dyDescent="0.2">
      <c r="P5603" s="76"/>
    </row>
    <row r="5604" spans="16:16" x14ac:dyDescent="0.2">
      <c r="P5604" s="76"/>
    </row>
    <row r="5605" spans="16:16" x14ac:dyDescent="0.2">
      <c r="P5605" s="76"/>
    </row>
    <row r="5606" spans="16:16" x14ac:dyDescent="0.2">
      <c r="P5606" s="76"/>
    </row>
    <row r="5607" spans="16:16" x14ac:dyDescent="0.2">
      <c r="P5607" s="76"/>
    </row>
    <row r="5608" spans="16:16" x14ac:dyDescent="0.2">
      <c r="P5608" s="76"/>
    </row>
    <row r="5609" spans="16:16" x14ac:dyDescent="0.2">
      <c r="P5609" s="76"/>
    </row>
    <row r="5610" spans="16:16" x14ac:dyDescent="0.2">
      <c r="P5610" s="76"/>
    </row>
    <row r="5611" spans="16:16" x14ac:dyDescent="0.2">
      <c r="P5611" s="76"/>
    </row>
    <row r="5612" spans="16:16" x14ac:dyDescent="0.2">
      <c r="P5612" s="76"/>
    </row>
    <row r="5613" spans="16:16" x14ac:dyDescent="0.2">
      <c r="P5613" s="76"/>
    </row>
    <row r="5614" spans="16:16" x14ac:dyDescent="0.2">
      <c r="P5614" s="76"/>
    </row>
    <row r="5615" spans="16:16" x14ac:dyDescent="0.2">
      <c r="P5615" s="76"/>
    </row>
    <row r="5616" spans="16:16" x14ac:dyDescent="0.2">
      <c r="P5616" s="76"/>
    </row>
    <row r="5617" spans="16:16" x14ac:dyDescent="0.2">
      <c r="P5617" s="76"/>
    </row>
    <row r="5618" spans="16:16" x14ac:dyDescent="0.2">
      <c r="P5618" s="76"/>
    </row>
    <row r="5619" spans="16:16" x14ac:dyDescent="0.2">
      <c r="P5619" s="76"/>
    </row>
    <row r="5620" spans="16:16" x14ac:dyDescent="0.2">
      <c r="P5620" s="76"/>
    </row>
    <row r="5621" spans="16:16" x14ac:dyDescent="0.2">
      <c r="P5621" s="76"/>
    </row>
    <row r="5622" spans="16:16" x14ac:dyDescent="0.2">
      <c r="P5622" s="76"/>
    </row>
    <row r="5623" spans="16:16" x14ac:dyDescent="0.2">
      <c r="P5623" s="76"/>
    </row>
    <row r="5624" spans="16:16" x14ac:dyDescent="0.2">
      <c r="P5624" s="76"/>
    </row>
    <row r="5625" spans="16:16" x14ac:dyDescent="0.2">
      <c r="P5625" s="76"/>
    </row>
    <row r="5626" spans="16:16" x14ac:dyDescent="0.2">
      <c r="P5626" s="76"/>
    </row>
    <row r="5627" spans="16:16" x14ac:dyDescent="0.2">
      <c r="P5627" s="76"/>
    </row>
    <row r="5628" spans="16:16" x14ac:dyDescent="0.2">
      <c r="P5628" s="76"/>
    </row>
    <row r="5629" spans="16:16" x14ac:dyDescent="0.2">
      <c r="P5629" s="76"/>
    </row>
    <row r="5630" spans="16:16" x14ac:dyDescent="0.2">
      <c r="P5630" s="76"/>
    </row>
    <row r="5631" spans="16:16" x14ac:dyDescent="0.2">
      <c r="P5631" s="76"/>
    </row>
    <row r="5632" spans="16:16" x14ac:dyDescent="0.2">
      <c r="P5632" s="76"/>
    </row>
    <row r="5633" spans="16:16" x14ac:dyDescent="0.2">
      <c r="P5633" s="76"/>
    </row>
    <row r="5634" spans="16:16" x14ac:dyDescent="0.2">
      <c r="P5634" s="76"/>
    </row>
    <row r="5635" spans="16:16" x14ac:dyDescent="0.2">
      <c r="P5635" s="76"/>
    </row>
    <row r="5636" spans="16:16" x14ac:dyDescent="0.2">
      <c r="P5636" s="76"/>
    </row>
    <row r="5637" spans="16:16" x14ac:dyDescent="0.2">
      <c r="P5637" s="76"/>
    </row>
    <row r="5638" spans="16:16" x14ac:dyDescent="0.2">
      <c r="P5638" s="76"/>
    </row>
    <row r="5639" spans="16:16" x14ac:dyDescent="0.2">
      <c r="P5639" s="76"/>
    </row>
    <row r="5640" spans="16:16" x14ac:dyDescent="0.2">
      <c r="P5640" s="76"/>
    </row>
    <row r="5641" spans="16:16" x14ac:dyDescent="0.2">
      <c r="P5641" s="76"/>
    </row>
    <row r="5642" spans="16:16" x14ac:dyDescent="0.2">
      <c r="P5642" s="76"/>
    </row>
    <row r="5643" spans="16:16" x14ac:dyDescent="0.2">
      <c r="P5643" s="76"/>
    </row>
    <row r="5644" spans="16:16" x14ac:dyDescent="0.2">
      <c r="P5644" s="76"/>
    </row>
    <row r="5645" spans="16:16" x14ac:dyDescent="0.2">
      <c r="P5645" s="76"/>
    </row>
    <row r="5646" spans="16:16" x14ac:dyDescent="0.2">
      <c r="P5646" s="76"/>
    </row>
    <row r="5647" spans="16:16" x14ac:dyDescent="0.2">
      <c r="P5647" s="76"/>
    </row>
    <row r="5648" spans="16:16" x14ac:dyDescent="0.2">
      <c r="P5648" s="76"/>
    </row>
    <row r="5649" spans="16:16" x14ac:dyDescent="0.2">
      <c r="P5649" s="76"/>
    </row>
    <row r="5650" spans="16:16" x14ac:dyDescent="0.2">
      <c r="P5650" s="76"/>
    </row>
    <row r="5651" spans="16:16" x14ac:dyDescent="0.2">
      <c r="P5651" s="76"/>
    </row>
    <row r="5652" spans="16:16" x14ac:dyDescent="0.2">
      <c r="P5652" s="76"/>
    </row>
    <row r="5653" spans="16:16" x14ac:dyDescent="0.2">
      <c r="P5653" s="76"/>
    </row>
    <row r="5654" spans="16:16" x14ac:dyDescent="0.2">
      <c r="P5654" s="76"/>
    </row>
    <row r="5655" spans="16:16" x14ac:dyDescent="0.2">
      <c r="P5655" s="76"/>
    </row>
    <row r="5656" spans="16:16" x14ac:dyDescent="0.2">
      <c r="P5656" s="76"/>
    </row>
    <row r="5657" spans="16:16" x14ac:dyDescent="0.2">
      <c r="P5657" s="76"/>
    </row>
    <row r="5658" spans="16:16" x14ac:dyDescent="0.2">
      <c r="P5658" s="76"/>
    </row>
    <row r="5659" spans="16:16" x14ac:dyDescent="0.2">
      <c r="P5659" s="76"/>
    </row>
    <row r="5660" spans="16:16" x14ac:dyDescent="0.2">
      <c r="P5660" s="76"/>
    </row>
    <row r="5661" spans="16:16" x14ac:dyDescent="0.2">
      <c r="P5661" s="76"/>
    </row>
    <row r="5662" spans="16:16" x14ac:dyDescent="0.2">
      <c r="P5662" s="76"/>
    </row>
    <row r="5663" spans="16:16" x14ac:dyDescent="0.2">
      <c r="P5663" s="76"/>
    </row>
    <row r="5664" spans="16:16" x14ac:dyDescent="0.2">
      <c r="P5664" s="76"/>
    </row>
    <row r="5665" spans="16:16" x14ac:dyDescent="0.2">
      <c r="P5665" s="76"/>
    </row>
    <row r="5666" spans="16:16" x14ac:dyDescent="0.2">
      <c r="P5666" s="76"/>
    </row>
    <row r="5667" spans="16:16" x14ac:dyDescent="0.2">
      <c r="P5667" s="76"/>
    </row>
    <row r="5668" spans="16:16" x14ac:dyDescent="0.2">
      <c r="P5668" s="76"/>
    </row>
    <row r="5669" spans="16:16" x14ac:dyDescent="0.2">
      <c r="P5669" s="76"/>
    </row>
    <row r="5670" spans="16:16" x14ac:dyDescent="0.2">
      <c r="P5670" s="76"/>
    </row>
    <row r="5671" spans="16:16" x14ac:dyDescent="0.2">
      <c r="P5671" s="76"/>
    </row>
    <row r="5672" spans="16:16" x14ac:dyDescent="0.2">
      <c r="P5672" s="76"/>
    </row>
    <row r="5673" spans="16:16" x14ac:dyDescent="0.2">
      <c r="P5673" s="76"/>
    </row>
    <row r="5674" spans="16:16" x14ac:dyDescent="0.2">
      <c r="P5674" s="76"/>
    </row>
    <row r="5675" spans="16:16" x14ac:dyDescent="0.2">
      <c r="P5675" s="76"/>
    </row>
    <row r="5676" spans="16:16" x14ac:dyDescent="0.2">
      <c r="P5676" s="76"/>
    </row>
    <row r="5677" spans="16:16" x14ac:dyDescent="0.2">
      <c r="P5677" s="76"/>
    </row>
    <row r="5678" spans="16:16" x14ac:dyDescent="0.2">
      <c r="P5678" s="76"/>
    </row>
    <row r="5679" spans="16:16" x14ac:dyDescent="0.2">
      <c r="P5679" s="76"/>
    </row>
    <row r="5680" spans="16:16" x14ac:dyDescent="0.2">
      <c r="P5680" s="76"/>
    </row>
    <row r="5681" spans="16:16" x14ac:dyDescent="0.2">
      <c r="P5681" s="76"/>
    </row>
    <row r="5682" spans="16:16" x14ac:dyDescent="0.2">
      <c r="P5682" s="76"/>
    </row>
    <row r="5683" spans="16:16" x14ac:dyDescent="0.2">
      <c r="P5683" s="76"/>
    </row>
    <row r="5684" spans="16:16" x14ac:dyDescent="0.2">
      <c r="P5684" s="76"/>
    </row>
    <row r="5685" spans="16:16" x14ac:dyDescent="0.2">
      <c r="P5685" s="76"/>
    </row>
    <row r="5686" spans="16:16" x14ac:dyDescent="0.2">
      <c r="P5686" s="76"/>
    </row>
    <row r="5687" spans="16:16" x14ac:dyDescent="0.2">
      <c r="P5687" s="76"/>
    </row>
    <row r="5688" spans="16:16" x14ac:dyDescent="0.2">
      <c r="P5688" s="76"/>
    </row>
    <row r="5689" spans="16:16" x14ac:dyDescent="0.2">
      <c r="P5689" s="76"/>
    </row>
    <row r="5690" spans="16:16" x14ac:dyDescent="0.2">
      <c r="P5690" s="76"/>
    </row>
    <row r="5691" spans="16:16" x14ac:dyDescent="0.2">
      <c r="P5691" s="76"/>
    </row>
    <row r="5692" spans="16:16" x14ac:dyDescent="0.2">
      <c r="P5692" s="76"/>
    </row>
    <row r="5693" spans="16:16" x14ac:dyDescent="0.2">
      <c r="P5693" s="76"/>
    </row>
    <row r="5694" spans="16:16" x14ac:dyDescent="0.2">
      <c r="P5694" s="76"/>
    </row>
    <row r="5695" spans="16:16" x14ac:dyDescent="0.2">
      <c r="P5695" s="76"/>
    </row>
    <row r="5696" spans="16:16" x14ac:dyDescent="0.2">
      <c r="P5696" s="76"/>
    </row>
    <row r="5697" spans="16:16" x14ac:dyDescent="0.2">
      <c r="P5697" s="76"/>
    </row>
    <row r="5698" spans="16:16" x14ac:dyDescent="0.2">
      <c r="P5698" s="76"/>
    </row>
    <row r="5699" spans="16:16" x14ac:dyDescent="0.2">
      <c r="P5699" s="76"/>
    </row>
    <row r="5700" spans="16:16" x14ac:dyDescent="0.2">
      <c r="P5700" s="76"/>
    </row>
    <row r="5701" spans="16:16" x14ac:dyDescent="0.2">
      <c r="P5701" s="76"/>
    </row>
    <row r="5702" spans="16:16" x14ac:dyDescent="0.2">
      <c r="P5702" s="76"/>
    </row>
    <row r="5703" spans="16:16" x14ac:dyDescent="0.2">
      <c r="P5703" s="76"/>
    </row>
    <row r="5704" spans="16:16" x14ac:dyDescent="0.2">
      <c r="P5704" s="76"/>
    </row>
    <row r="5705" spans="16:16" x14ac:dyDescent="0.2">
      <c r="P5705" s="76"/>
    </row>
    <row r="5706" spans="16:16" x14ac:dyDescent="0.2">
      <c r="P5706" s="76"/>
    </row>
    <row r="5707" spans="16:16" x14ac:dyDescent="0.2">
      <c r="P5707" s="76"/>
    </row>
    <row r="5708" spans="16:16" x14ac:dyDescent="0.2">
      <c r="P5708" s="76"/>
    </row>
    <row r="5709" spans="16:16" x14ac:dyDescent="0.2">
      <c r="P5709" s="76"/>
    </row>
    <row r="5710" spans="16:16" x14ac:dyDescent="0.2">
      <c r="P5710" s="76"/>
    </row>
    <row r="5711" spans="16:16" x14ac:dyDescent="0.2">
      <c r="P5711" s="76"/>
    </row>
    <row r="5712" spans="16:16" x14ac:dyDescent="0.2">
      <c r="P5712" s="76"/>
    </row>
    <row r="5713" spans="16:16" x14ac:dyDescent="0.2">
      <c r="P5713" s="76"/>
    </row>
    <row r="5714" spans="16:16" x14ac:dyDescent="0.2">
      <c r="P5714" s="76"/>
    </row>
    <row r="5715" spans="16:16" x14ac:dyDescent="0.2">
      <c r="P5715" s="76"/>
    </row>
    <row r="5716" spans="16:16" x14ac:dyDescent="0.2">
      <c r="P5716" s="76"/>
    </row>
    <row r="5717" spans="16:16" x14ac:dyDescent="0.2">
      <c r="P5717" s="76"/>
    </row>
    <row r="5718" spans="16:16" x14ac:dyDescent="0.2">
      <c r="P5718" s="76"/>
    </row>
    <row r="5719" spans="16:16" x14ac:dyDescent="0.2">
      <c r="P5719" s="76"/>
    </row>
    <row r="5720" spans="16:16" x14ac:dyDescent="0.2">
      <c r="P5720" s="76"/>
    </row>
    <row r="5721" spans="16:16" x14ac:dyDescent="0.2">
      <c r="P5721" s="76"/>
    </row>
    <row r="5722" spans="16:16" x14ac:dyDescent="0.2">
      <c r="P5722" s="76"/>
    </row>
    <row r="5723" spans="16:16" x14ac:dyDescent="0.2">
      <c r="P5723" s="76"/>
    </row>
    <row r="5724" spans="16:16" x14ac:dyDescent="0.2">
      <c r="P5724" s="76"/>
    </row>
    <row r="5725" spans="16:16" x14ac:dyDescent="0.2">
      <c r="P5725" s="76"/>
    </row>
    <row r="5726" spans="16:16" x14ac:dyDescent="0.2">
      <c r="P5726" s="76"/>
    </row>
    <row r="5727" spans="16:16" x14ac:dyDescent="0.2">
      <c r="P5727" s="76"/>
    </row>
    <row r="5728" spans="16:16" x14ac:dyDescent="0.2">
      <c r="P5728" s="76"/>
    </row>
    <row r="5729" spans="16:16" x14ac:dyDescent="0.2">
      <c r="P5729" s="76"/>
    </row>
    <row r="5730" spans="16:16" x14ac:dyDescent="0.2">
      <c r="P5730" s="76"/>
    </row>
    <row r="5731" spans="16:16" x14ac:dyDescent="0.2">
      <c r="P5731" s="76"/>
    </row>
    <row r="5732" spans="16:16" x14ac:dyDescent="0.2">
      <c r="P5732" s="76"/>
    </row>
    <row r="5733" spans="16:16" x14ac:dyDescent="0.2">
      <c r="P5733" s="76"/>
    </row>
    <row r="5734" spans="16:16" x14ac:dyDescent="0.2">
      <c r="P5734" s="76"/>
    </row>
    <row r="5735" spans="16:16" x14ac:dyDescent="0.2">
      <c r="P5735" s="76"/>
    </row>
    <row r="5736" spans="16:16" x14ac:dyDescent="0.2">
      <c r="P5736" s="76"/>
    </row>
    <row r="5737" spans="16:16" x14ac:dyDescent="0.2">
      <c r="P5737" s="76"/>
    </row>
    <row r="5738" spans="16:16" x14ac:dyDescent="0.2">
      <c r="P5738" s="76"/>
    </row>
    <row r="5739" spans="16:16" x14ac:dyDescent="0.2">
      <c r="P5739" s="76"/>
    </row>
    <row r="5740" spans="16:16" x14ac:dyDescent="0.2">
      <c r="P5740" s="76"/>
    </row>
    <row r="5741" spans="16:16" x14ac:dyDescent="0.2">
      <c r="P5741" s="76"/>
    </row>
    <row r="5742" spans="16:16" x14ac:dyDescent="0.2">
      <c r="P5742" s="76"/>
    </row>
    <row r="5743" spans="16:16" x14ac:dyDescent="0.2">
      <c r="P5743" s="76"/>
    </row>
    <row r="5744" spans="16:16" x14ac:dyDescent="0.2">
      <c r="P5744" s="76"/>
    </row>
    <row r="5745" spans="16:16" x14ac:dyDescent="0.2">
      <c r="P5745" s="76"/>
    </row>
    <row r="5746" spans="16:16" x14ac:dyDescent="0.2">
      <c r="P5746" s="76"/>
    </row>
    <row r="5747" spans="16:16" x14ac:dyDescent="0.2">
      <c r="P5747" s="76"/>
    </row>
    <row r="5748" spans="16:16" x14ac:dyDescent="0.2">
      <c r="P5748" s="76"/>
    </row>
    <row r="5749" spans="16:16" x14ac:dyDescent="0.2">
      <c r="P5749" s="76"/>
    </row>
    <row r="5750" spans="16:16" x14ac:dyDescent="0.2">
      <c r="P5750" s="76"/>
    </row>
    <row r="5751" spans="16:16" x14ac:dyDescent="0.2">
      <c r="P5751" s="76"/>
    </row>
    <row r="5752" spans="16:16" x14ac:dyDescent="0.2">
      <c r="P5752" s="76"/>
    </row>
    <row r="5753" spans="16:16" x14ac:dyDescent="0.2">
      <c r="P5753" s="76"/>
    </row>
    <row r="5754" spans="16:16" x14ac:dyDescent="0.2">
      <c r="P5754" s="76"/>
    </row>
    <row r="5755" spans="16:16" x14ac:dyDescent="0.2">
      <c r="P5755" s="76"/>
    </row>
    <row r="5756" spans="16:16" x14ac:dyDescent="0.2">
      <c r="P5756" s="76"/>
    </row>
    <row r="5757" spans="16:16" x14ac:dyDescent="0.2">
      <c r="P5757" s="76"/>
    </row>
    <row r="5758" spans="16:16" x14ac:dyDescent="0.2">
      <c r="P5758" s="76"/>
    </row>
    <row r="5759" spans="16:16" x14ac:dyDescent="0.2">
      <c r="P5759" s="76"/>
    </row>
    <row r="5760" spans="16:16" x14ac:dyDescent="0.2">
      <c r="P5760" s="76"/>
    </row>
    <row r="5761" spans="16:16" x14ac:dyDescent="0.2">
      <c r="P5761" s="76"/>
    </row>
    <row r="5762" spans="16:16" x14ac:dyDescent="0.2">
      <c r="P5762" s="76"/>
    </row>
    <row r="5763" spans="16:16" x14ac:dyDescent="0.2">
      <c r="P5763" s="76"/>
    </row>
    <row r="5764" spans="16:16" x14ac:dyDescent="0.2">
      <c r="P5764" s="76"/>
    </row>
    <row r="5765" spans="16:16" x14ac:dyDescent="0.2">
      <c r="P5765" s="76"/>
    </row>
    <row r="5766" spans="16:16" x14ac:dyDescent="0.2">
      <c r="P5766" s="76"/>
    </row>
    <row r="5767" spans="16:16" x14ac:dyDescent="0.2">
      <c r="P5767" s="76"/>
    </row>
    <row r="5768" spans="16:16" x14ac:dyDescent="0.2">
      <c r="P5768" s="76"/>
    </row>
    <row r="5769" spans="16:16" x14ac:dyDescent="0.2">
      <c r="P5769" s="76"/>
    </row>
    <row r="5770" spans="16:16" x14ac:dyDescent="0.2">
      <c r="P5770" s="76"/>
    </row>
    <row r="5771" spans="16:16" x14ac:dyDescent="0.2">
      <c r="P5771" s="76"/>
    </row>
    <row r="5772" spans="16:16" x14ac:dyDescent="0.2">
      <c r="P5772" s="76"/>
    </row>
    <row r="5773" spans="16:16" x14ac:dyDescent="0.2">
      <c r="P5773" s="76"/>
    </row>
    <row r="5774" spans="16:16" x14ac:dyDescent="0.2">
      <c r="P5774" s="76"/>
    </row>
    <row r="5775" spans="16:16" x14ac:dyDescent="0.2">
      <c r="P5775" s="76"/>
    </row>
    <row r="5776" spans="16:16" x14ac:dyDescent="0.2">
      <c r="P5776" s="76"/>
    </row>
    <row r="5777" spans="16:16" x14ac:dyDescent="0.2">
      <c r="P5777" s="76"/>
    </row>
    <row r="5778" spans="16:16" x14ac:dyDescent="0.2">
      <c r="P5778" s="76"/>
    </row>
    <row r="5779" spans="16:16" x14ac:dyDescent="0.2">
      <c r="P5779" s="76"/>
    </row>
    <row r="5780" spans="16:16" x14ac:dyDescent="0.2">
      <c r="P5780" s="76"/>
    </row>
    <row r="5781" spans="16:16" x14ac:dyDescent="0.2">
      <c r="P5781" s="76"/>
    </row>
    <row r="5782" spans="16:16" x14ac:dyDescent="0.2">
      <c r="P5782" s="76"/>
    </row>
    <row r="5783" spans="16:16" x14ac:dyDescent="0.2">
      <c r="P5783" s="76"/>
    </row>
    <row r="5784" spans="16:16" x14ac:dyDescent="0.2">
      <c r="P5784" s="76"/>
    </row>
    <row r="5785" spans="16:16" x14ac:dyDescent="0.2">
      <c r="P5785" s="76"/>
    </row>
    <row r="5786" spans="16:16" x14ac:dyDescent="0.2">
      <c r="P5786" s="76"/>
    </row>
    <row r="5787" spans="16:16" x14ac:dyDescent="0.2">
      <c r="P5787" s="76"/>
    </row>
    <row r="5788" spans="16:16" x14ac:dyDescent="0.2">
      <c r="P5788" s="76"/>
    </row>
    <row r="5789" spans="16:16" x14ac:dyDescent="0.2">
      <c r="P5789" s="76"/>
    </row>
    <row r="5790" spans="16:16" x14ac:dyDescent="0.2">
      <c r="P5790" s="76"/>
    </row>
    <row r="5791" spans="16:16" x14ac:dyDescent="0.2">
      <c r="P5791" s="76"/>
    </row>
    <row r="5792" spans="16:16" x14ac:dyDescent="0.2">
      <c r="P5792" s="76"/>
    </row>
    <row r="5793" spans="16:16" x14ac:dyDescent="0.2">
      <c r="P5793" s="76"/>
    </row>
    <row r="5794" spans="16:16" x14ac:dyDescent="0.2">
      <c r="P5794" s="76"/>
    </row>
    <row r="5795" spans="16:16" x14ac:dyDescent="0.2">
      <c r="P5795" s="76"/>
    </row>
    <row r="5796" spans="16:16" x14ac:dyDescent="0.2">
      <c r="P5796" s="76"/>
    </row>
    <row r="5797" spans="16:16" x14ac:dyDescent="0.2">
      <c r="P5797" s="76"/>
    </row>
    <row r="5798" spans="16:16" x14ac:dyDescent="0.2">
      <c r="P5798" s="76"/>
    </row>
    <row r="5799" spans="16:16" x14ac:dyDescent="0.2">
      <c r="P5799" s="76"/>
    </row>
    <row r="5800" spans="16:16" x14ac:dyDescent="0.2">
      <c r="P5800" s="76"/>
    </row>
    <row r="5801" spans="16:16" x14ac:dyDescent="0.2">
      <c r="P5801" s="76"/>
    </row>
    <row r="5802" spans="16:16" x14ac:dyDescent="0.2">
      <c r="P5802" s="76"/>
    </row>
    <row r="5803" spans="16:16" x14ac:dyDescent="0.2">
      <c r="P5803" s="76"/>
    </row>
    <row r="5804" spans="16:16" x14ac:dyDescent="0.2">
      <c r="P5804" s="76"/>
    </row>
    <row r="5805" spans="16:16" x14ac:dyDescent="0.2">
      <c r="P5805" s="76"/>
    </row>
    <row r="5806" spans="16:16" x14ac:dyDescent="0.2">
      <c r="P5806" s="76"/>
    </row>
    <row r="5807" spans="16:16" x14ac:dyDescent="0.2">
      <c r="P5807" s="76"/>
    </row>
    <row r="5808" spans="16:16" x14ac:dyDescent="0.2">
      <c r="P5808" s="76"/>
    </row>
    <row r="5809" spans="16:16" x14ac:dyDescent="0.2">
      <c r="P5809" s="76"/>
    </row>
    <row r="5810" spans="16:16" x14ac:dyDescent="0.2">
      <c r="P5810" s="76"/>
    </row>
    <row r="5811" spans="16:16" x14ac:dyDescent="0.2">
      <c r="P5811" s="76"/>
    </row>
    <row r="5812" spans="16:16" x14ac:dyDescent="0.2">
      <c r="P5812" s="76"/>
    </row>
    <row r="5813" spans="16:16" x14ac:dyDescent="0.2">
      <c r="P5813" s="76"/>
    </row>
    <row r="5814" spans="16:16" x14ac:dyDescent="0.2">
      <c r="P5814" s="76"/>
    </row>
    <row r="5815" spans="16:16" x14ac:dyDescent="0.2">
      <c r="P5815" s="76"/>
    </row>
    <row r="5816" spans="16:16" x14ac:dyDescent="0.2">
      <c r="P5816" s="76"/>
    </row>
    <row r="5817" spans="16:16" x14ac:dyDescent="0.2">
      <c r="P5817" s="76"/>
    </row>
    <row r="5818" spans="16:16" x14ac:dyDescent="0.2">
      <c r="P5818" s="76"/>
    </row>
    <row r="5819" spans="16:16" x14ac:dyDescent="0.2">
      <c r="P5819" s="76"/>
    </row>
    <row r="5820" spans="16:16" x14ac:dyDescent="0.2">
      <c r="P5820" s="76"/>
    </row>
    <row r="5821" spans="16:16" x14ac:dyDescent="0.2">
      <c r="P5821" s="76"/>
    </row>
    <row r="5822" spans="16:16" x14ac:dyDescent="0.2">
      <c r="P5822" s="76"/>
    </row>
    <row r="5823" spans="16:16" x14ac:dyDescent="0.2">
      <c r="P5823" s="76"/>
    </row>
    <row r="5824" spans="16:16" x14ac:dyDescent="0.2">
      <c r="P5824" s="76"/>
    </row>
    <row r="5825" spans="16:16" x14ac:dyDescent="0.2">
      <c r="P5825" s="76"/>
    </row>
    <row r="5826" spans="16:16" x14ac:dyDescent="0.2">
      <c r="P5826" s="76"/>
    </row>
    <row r="5827" spans="16:16" x14ac:dyDescent="0.2">
      <c r="P5827" s="76"/>
    </row>
    <row r="5828" spans="16:16" x14ac:dyDescent="0.2">
      <c r="P5828" s="76"/>
    </row>
    <row r="5829" spans="16:16" x14ac:dyDescent="0.2">
      <c r="P5829" s="76"/>
    </row>
    <row r="5830" spans="16:16" x14ac:dyDescent="0.2">
      <c r="P5830" s="76"/>
    </row>
    <row r="5831" spans="16:16" x14ac:dyDescent="0.2">
      <c r="P5831" s="76"/>
    </row>
    <row r="5832" spans="16:16" x14ac:dyDescent="0.2">
      <c r="P5832" s="76"/>
    </row>
    <row r="5833" spans="16:16" x14ac:dyDescent="0.2">
      <c r="P5833" s="76"/>
    </row>
    <row r="5834" spans="16:16" x14ac:dyDescent="0.2">
      <c r="P5834" s="76"/>
    </row>
    <row r="5835" spans="16:16" x14ac:dyDescent="0.2">
      <c r="P5835" s="76"/>
    </row>
    <row r="5836" spans="16:16" x14ac:dyDescent="0.2">
      <c r="P5836" s="76"/>
    </row>
    <row r="5837" spans="16:16" x14ac:dyDescent="0.2">
      <c r="P5837" s="76"/>
    </row>
    <row r="5838" spans="16:16" x14ac:dyDescent="0.2">
      <c r="P5838" s="76"/>
    </row>
    <row r="5839" spans="16:16" x14ac:dyDescent="0.2">
      <c r="P5839" s="76"/>
    </row>
    <row r="5840" spans="16:16" x14ac:dyDescent="0.2">
      <c r="P5840" s="76"/>
    </row>
    <row r="5841" spans="16:16" x14ac:dyDescent="0.2">
      <c r="P5841" s="76"/>
    </row>
    <row r="5842" spans="16:16" x14ac:dyDescent="0.2">
      <c r="P5842" s="76"/>
    </row>
    <row r="5843" spans="16:16" x14ac:dyDescent="0.2">
      <c r="P5843" s="76"/>
    </row>
    <row r="5844" spans="16:16" x14ac:dyDescent="0.2">
      <c r="P5844" s="76"/>
    </row>
    <row r="5845" spans="16:16" x14ac:dyDescent="0.2">
      <c r="P5845" s="76"/>
    </row>
    <row r="5846" spans="16:16" x14ac:dyDescent="0.2">
      <c r="P5846" s="76"/>
    </row>
    <row r="5847" spans="16:16" x14ac:dyDescent="0.2">
      <c r="P5847" s="76"/>
    </row>
    <row r="5848" spans="16:16" x14ac:dyDescent="0.2">
      <c r="P5848" s="76"/>
    </row>
    <row r="5849" spans="16:16" x14ac:dyDescent="0.2">
      <c r="P5849" s="76"/>
    </row>
    <row r="5850" spans="16:16" x14ac:dyDescent="0.2">
      <c r="P5850" s="76"/>
    </row>
    <row r="5851" spans="16:16" x14ac:dyDescent="0.2">
      <c r="P5851" s="76"/>
    </row>
    <row r="5852" spans="16:16" x14ac:dyDescent="0.2">
      <c r="P5852" s="76"/>
    </row>
    <row r="5853" spans="16:16" x14ac:dyDescent="0.2">
      <c r="P5853" s="76"/>
    </row>
    <row r="5854" spans="16:16" x14ac:dyDescent="0.2">
      <c r="P5854" s="76"/>
    </row>
    <row r="5855" spans="16:16" x14ac:dyDescent="0.2">
      <c r="P5855" s="76"/>
    </row>
    <row r="5856" spans="16:16" x14ac:dyDescent="0.2">
      <c r="P5856" s="76"/>
    </row>
    <row r="5857" spans="16:16" x14ac:dyDescent="0.2">
      <c r="P5857" s="76"/>
    </row>
    <row r="5858" spans="16:16" x14ac:dyDescent="0.2">
      <c r="P5858" s="76"/>
    </row>
    <row r="5859" spans="16:16" x14ac:dyDescent="0.2">
      <c r="P5859" s="76"/>
    </row>
    <row r="5860" spans="16:16" x14ac:dyDescent="0.2">
      <c r="P5860" s="76"/>
    </row>
    <row r="5861" spans="16:16" x14ac:dyDescent="0.2">
      <c r="P5861" s="76"/>
    </row>
    <row r="5862" spans="16:16" x14ac:dyDescent="0.2">
      <c r="P5862" s="76"/>
    </row>
    <row r="5863" spans="16:16" x14ac:dyDescent="0.2">
      <c r="P5863" s="76"/>
    </row>
    <row r="5864" spans="16:16" x14ac:dyDescent="0.2">
      <c r="P5864" s="76"/>
    </row>
    <row r="5865" spans="16:16" x14ac:dyDescent="0.2">
      <c r="P5865" s="76"/>
    </row>
    <row r="5866" spans="16:16" x14ac:dyDescent="0.2">
      <c r="P5866" s="76"/>
    </row>
    <row r="5867" spans="16:16" x14ac:dyDescent="0.2">
      <c r="P5867" s="76"/>
    </row>
    <row r="5868" spans="16:16" x14ac:dyDescent="0.2">
      <c r="P5868" s="76"/>
    </row>
    <row r="5869" spans="16:16" x14ac:dyDescent="0.2">
      <c r="P5869" s="76"/>
    </row>
    <row r="5870" spans="16:16" x14ac:dyDescent="0.2">
      <c r="P5870" s="76"/>
    </row>
    <row r="5871" spans="16:16" x14ac:dyDescent="0.2">
      <c r="P5871" s="76"/>
    </row>
    <row r="5872" spans="16:16" x14ac:dyDescent="0.2">
      <c r="P5872" s="76"/>
    </row>
    <row r="5873" spans="16:16" x14ac:dyDescent="0.2">
      <c r="P5873" s="76"/>
    </row>
    <row r="5874" spans="16:16" x14ac:dyDescent="0.2">
      <c r="P5874" s="76"/>
    </row>
    <row r="5875" spans="16:16" x14ac:dyDescent="0.2">
      <c r="P5875" s="76"/>
    </row>
    <row r="5876" spans="16:16" x14ac:dyDescent="0.2">
      <c r="P5876" s="76"/>
    </row>
    <row r="5877" spans="16:16" x14ac:dyDescent="0.2">
      <c r="P5877" s="76"/>
    </row>
    <row r="5878" spans="16:16" x14ac:dyDescent="0.2">
      <c r="P5878" s="76"/>
    </row>
    <row r="5879" spans="16:16" x14ac:dyDescent="0.2">
      <c r="P5879" s="76"/>
    </row>
    <row r="5880" spans="16:16" x14ac:dyDescent="0.2">
      <c r="P5880" s="76"/>
    </row>
    <row r="5881" spans="16:16" x14ac:dyDescent="0.2">
      <c r="P5881" s="76"/>
    </row>
    <row r="5882" spans="16:16" x14ac:dyDescent="0.2">
      <c r="P5882" s="76"/>
    </row>
    <row r="5883" spans="16:16" x14ac:dyDescent="0.2">
      <c r="P5883" s="76"/>
    </row>
    <row r="5884" spans="16:16" x14ac:dyDescent="0.2">
      <c r="P5884" s="76"/>
    </row>
    <row r="5885" spans="16:16" x14ac:dyDescent="0.2">
      <c r="P5885" s="76"/>
    </row>
    <row r="5886" spans="16:16" x14ac:dyDescent="0.2">
      <c r="P5886" s="76"/>
    </row>
    <row r="5887" spans="16:16" x14ac:dyDescent="0.2">
      <c r="P5887" s="76"/>
    </row>
    <row r="5888" spans="16:16" x14ac:dyDescent="0.2">
      <c r="P5888" s="76"/>
    </row>
    <row r="5889" spans="16:16" x14ac:dyDescent="0.2">
      <c r="P5889" s="76"/>
    </row>
    <row r="5890" spans="16:16" x14ac:dyDescent="0.2">
      <c r="P5890" s="76"/>
    </row>
    <row r="5891" spans="16:16" x14ac:dyDescent="0.2">
      <c r="P5891" s="76"/>
    </row>
    <row r="5892" spans="16:16" x14ac:dyDescent="0.2">
      <c r="P5892" s="76"/>
    </row>
    <row r="5893" spans="16:16" x14ac:dyDescent="0.2">
      <c r="P5893" s="76"/>
    </row>
    <row r="5894" spans="16:16" x14ac:dyDescent="0.2">
      <c r="P5894" s="76"/>
    </row>
    <row r="5895" spans="16:16" x14ac:dyDescent="0.2">
      <c r="P5895" s="76"/>
    </row>
    <row r="5896" spans="16:16" x14ac:dyDescent="0.2">
      <c r="P5896" s="76"/>
    </row>
    <row r="5897" spans="16:16" x14ac:dyDescent="0.2">
      <c r="P5897" s="76"/>
    </row>
    <row r="5898" spans="16:16" x14ac:dyDescent="0.2">
      <c r="P5898" s="76"/>
    </row>
    <row r="5899" spans="16:16" x14ac:dyDescent="0.2">
      <c r="P5899" s="76"/>
    </row>
    <row r="5900" spans="16:16" x14ac:dyDescent="0.2">
      <c r="P5900" s="76"/>
    </row>
    <row r="5901" spans="16:16" x14ac:dyDescent="0.2">
      <c r="P5901" s="76"/>
    </row>
    <row r="5902" spans="16:16" x14ac:dyDescent="0.2">
      <c r="P5902" s="76"/>
    </row>
    <row r="5903" spans="16:16" x14ac:dyDescent="0.2">
      <c r="P5903" s="76"/>
    </row>
    <row r="5904" spans="16:16" x14ac:dyDescent="0.2">
      <c r="P5904" s="76"/>
    </row>
    <row r="5905" spans="16:16" x14ac:dyDescent="0.2">
      <c r="P5905" s="76"/>
    </row>
    <row r="5906" spans="16:16" x14ac:dyDescent="0.2">
      <c r="P5906" s="76"/>
    </row>
    <row r="5907" spans="16:16" x14ac:dyDescent="0.2">
      <c r="P5907" s="76"/>
    </row>
    <row r="5908" spans="16:16" x14ac:dyDescent="0.2">
      <c r="P5908" s="76"/>
    </row>
    <row r="5909" spans="16:16" x14ac:dyDescent="0.2">
      <c r="P5909" s="76"/>
    </row>
    <row r="5910" spans="16:16" x14ac:dyDescent="0.2">
      <c r="P5910" s="76"/>
    </row>
    <row r="5911" spans="16:16" x14ac:dyDescent="0.2">
      <c r="P5911" s="76"/>
    </row>
    <row r="5912" spans="16:16" x14ac:dyDescent="0.2">
      <c r="P5912" s="76"/>
    </row>
    <row r="5913" spans="16:16" x14ac:dyDescent="0.2">
      <c r="P5913" s="76"/>
    </row>
    <row r="5914" spans="16:16" x14ac:dyDescent="0.2">
      <c r="P5914" s="76"/>
    </row>
    <row r="5915" spans="16:16" x14ac:dyDescent="0.2">
      <c r="P5915" s="76"/>
    </row>
    <row r="5916" spans="16:16" x14ac:dyDescent="0.2">
      <c r="P5916" s="76"/>
    </row>
    <row r="5917" spans="16:16" x14ac:dyDescent="0.2">
      <c r="P5917" s="76"/>
    </row>
    <row r="5918" spans="16:16" x14ac:dyDescent="0.2">
      <c r="P5918" s="76"/>
    </row>
    <row r="5919" spans="16:16" x14ac:dyDescent="0.2">
      <c r="P5919" s="76"/>
    </row>
    <row r="5920" spans="16:16" x14ac:dyDescent="0.2">
      <c r="P5920" s="76"/>
    </row>
    <row r="5921" spans="16:16" x14ac:dyDescent="0.2">
      <c r="P5921" s="76"/>
    </row>
    <row r="5922" spans="16:16" x14ac:dyDescent="0.2">
      <c r="P5922" s="76"/>
    </row>
    <row r="5923" spans="16:16" x14ac:dyDescent="0.2">
      <c r="P5923" s="76"/>
    </row>
    <row r="5924" spans="16:16" x14ac:dyDescent="0.2">
      <c r="P5924" s="76"/>
    </row>
    <row r="5925" spans="16:16" x14ac:dyDescent="0.2">
      <c r="P5925" s="76"/>
    </row>
    <row r="5926" spans="16:16" x14ac:dyDescent="0.2">
      <c r="P5926" s="76"/>
    </row>
    <row r="5927" spans="16:16" x14ac:dyDescent="0.2">
      <c r="P5927" s="76"/>
    </row>
    <row r="5928" spans="16:16" x14ac:dyDescent="0.2">
      <c r="P5928" s="76"/>
    </row>
    <row r="5929" spans="16:16" x14ac:dyDescent="0.2">
      <c r="P5929" s="76"/>
    </row>
    <row r="5930" spans="16:16" x14ac:dyDescent="0.2">
      <c r="P5930" s="76"/>
    </row>
    <row r="5931" spans="16:16" x14ac:dyDescent="0.2">
      <c r="P5931" s="76"/>
    </row>
    <row r="5932" spans="16:16" x14ac:dyDescent="0.2">
      <c r="P5932" s="76"/>
    </row>
    <row r="5933" spans="16:16" x14ac:dyDescent="0.2">
      <c r="P5933" s="76"/>
    </row>
    <row r="5934" spans="16:16" x14ac:dyDescent="0.2">
      <c r="P5934" s="76"/>
    </row>
    <row r="5935" spans="16:16" x14ac:dyDescent="0.2">
      <c r="P5935" s="76"/>
    </row>
    <row r="5936" spans="16:16" x14ac:dyDescent="0.2">
      <c r="P5936" s="76"/>
    </row>
    <row r="5937" spans="16:16" x14ac:dyDescent="0.2">
      <c r="P5937" s="76"/>
    </row>
    <row r="5938" spans="16:16" x14ac:dyDescent="0.2">
      <c r="P5938" s="76"/>
    </row>
    <row r="5939" spans="16:16" x14ac:dyDescent="0.2">
      <c r="P5939" s="76"/>
    </row>
    <row r="5940" spans="16:16" x14ac:dyDescent="0.2">
      <c r="P5940" s="76"/>
    </row>
    <row r="5941" spans="16:16" x14ac:dyDescent="0.2">
      <c r="P5941" s="76"/>
    </row>
    <row r="5942" spans="16:16" x14ac:dyDescent="0.2">
      <c r="P5942" s="76"/>
    </row>
    <row r="5943" spans="16:16" x14ac:dyDescent="0.2">
      <c r="P5943" s="76"/>
    </row>
    <row r="5944" spans="16:16" x14ac:dyDescent="0.2">
      <c r="P5944" s="76"/>
    </row>
    <row r="5945" spans="16:16" x14ac:dyDescent="0.2">
      <c r="P5945" s="76"/>
    </row>
    <row r="5946" spans="16:16" x14ac:dyDescent="0.2">
      <c r="P5946" s="76"/>
    </row>
    <row r="5947" spans="16:16" x14ac:dyDescent="0.2">
      <c r="P5947" s="76"/>
    </row>
    <row r="5948" spans="16:16" x14ac:dyDescent="0.2">
      <c r="P5948" s="76"/>
    </row>
    <row r="5949" spans="16:16" x14ac:dyDescent="0.2">
      <c r="P5949" s="76"/>
    </row>
    <row r="5950" spans="16:16" x14ac:dyDescent="0.2">
      <c r="P5950" s="76"/>
    </row>
    <row r="5951" spans="16:16" x14ac:dyDescent="0.2">
      <c r="P5951" s="76"/>
    </row>
    <row r="5952" spans="16:16" x14ac:dyDescent="0.2">
      <c r="P5952" s="76"/>
    </row>
    <row r="5953" spans="16:16" x14ac:dyDescent="0.2">
      <c r="P5953" s="76"/>
    </row>
    <row r="5954" spans="16:16" x14ac:dyDescent="0.2">
      <c r="P5954" s="76"/>
    </row>
    <row r="5955" spans="16:16" x14ac:dyDescent="0.2">
      <c r="P5955" s="76"/>
    </row>
    <row r="5956" spans="16:16" x14ac:dyDescent="0.2">
      <c r="P5956" s="76"/>
    </row>
    <row r="5957" spans="16:16" x14ac:dyDescent="0.2">
      <c r="P5957" s="76"/>
    </row>
    <row r="5958" spans="16:16" x14ac:dyDescent="0.2">
      <c r="P5958" s="76"/>
    </row>
    <row r="5959" spans="16:16" x14ac:dyDescent="0.2">
      <c r="P5959" s="76"/>
    </row>
    <row r="5960" spans="16:16" x14ac:dyDescent="0.2">
      <c r="P5960" s="76"/>
    </row>
    <row r="5961" spans="16:16" x14ac:dyDescent="0.2">
      <c r="P5961" s="76"/>
    </row>
    <row r="5962" spans="16:16" x14ac:dyDescent="0.2">
      <c r="P5962" s="76"/>
    </row>
    <row r="5963" spans="16:16" x14ac:dyDescent="0.2">
      <c r="P5963" s="76"/>
    </row>
    <row r="5964" spans="16:16" x14ac:dyDescent="0.2">
      <c r="P5964" s="76"/>
    </row>
    <row r="5965" spans="16:16" x14ac:dyDescent="0.2">
      <c r="P5965" s="76"/>
    </row>
    <row r="5966" spans="16:16" x14ac:dyDescent="0.2">
      <c r="P5966" s="76"/>
    </row>
    <row r="5967" spans="16:16" x14ac:dyDescent="0.2">
      <c r="P5967" s="76"/>
    </row>
    <row r="5968" spans="16:16" x14ac:dyDescent="0.2">
      <c r="P5968" s="76"/>
    </row>
    <row r="5969" spans="16:16" x14ac:dyDescent="0.2">
      <c r="P5969" s="76"/>
    </row>
    <row r="5970" spans="16:16" x14ac:dyDescent="0.2">
      <c r="P5970" s="76"/>
    </row>
    <row r="5971" spans="16:16" x14ac:dyDescent="0.2">
      <c r="P5971" s="76"/>
    </row>
    <row r="5972" spans="16:16" x14ac:dyDescent="0.2">
      <c r="P5972" s="76"/>
    </row>
    <row r="5973" spans="16:16" x14ac:dyDescent="0.2">
      <c r="P5973" s="76"/>
    </row>
    <row r="5974" spans="16:16" x14ac:dyDescent="0.2">
      <c r="P5974" s="76"/>
    </row>
    <row r="5975" spans="16:16" x14ac:dyDescent="0.2">
      <c r="P5975" s="76"/>
    </row>
    <row r="5976" spans="16:16" x14ac:dyDescent="0.2">
      <c r="P5976" s="76"/>
    </row>
    <row r="5977" spans="16:16" x14ac:dyDescent="0.2">
      <c r="P5977" s="76"/>
    </row>
    <row r="5978" spans="16:16" x14ac:dyDescent="0.2">
      <c r="P5978" s="76"/>
    </row>
    <row r="5979" spans="16:16" x14ac:dyDescent="0.2">
      <c r="P5979" s="76"/>
    </row>
    <row r="5980" spans="16:16" x14ac:dyDescent="0.2">
      <c r="P5980" s="76"/>
    </row>
    <row r="5981" spans="16:16" x14ac:dyDescent="0.2">
      <c r="P5981" s="76"/>
    </row>
    <row r="5982" spans="16:16" x14ac:dyDescent="0.2">
      <c r="P5982" s="76"/>
    </row>
    <row r="5983" spans="16:16" x14ac:dyDescent="0.2">
      <c r="P5983" s="76"/>
    </row>
    <row r="5984" spans="16:16" x14ac:dyDescent="0.2">
      <c r="P5984" s="76"/>
    </row>
    <row r="5985" spans="16:16" x14ac:dyDescent="0.2">
      <c r="P5985" s="76"/>
    </row>
    <row r="5986" spans="16:16" x14ac:dyDescent="0.2">
      <c r="P5986" s="76"/>
    </row>
    <row r="5987" spans="16:16" x14ac:dyDescent="0.2">
      <c r="P5987" s="76"/>
    </row>
    <row r="5988" spans="16:16" x14ac:dyDescent="0.2">
      <c r="P5988" s="76"/>
    </row>
    <row r="5989" spans="16:16" x14ac:dyDescent="0.2">
      <c r="P5989" s="76"/>
    </row>
    <row r="5990" spans="16:16" x14ac:dyDescent="0.2">
      <c r="P5990" s="76"/>
    </row>
    <row r="5991" spans="16:16" x14ac:dyDescent="0.2">
      <c r="P5991" s="76"/>
    </row>
    <row r="5992" spans="16:16" x14ac:dyDescent="0.2">
      <c r="P5992" s="76"/>
    </row>
    <row r="5993" spans="16:16" x14ac:dyDescent="0.2">
      <c r="P5993" s="76"/>
    </row>
    <row r="5994" spans="16:16" x14ac:dyDescent="0.2">
      <c r="P5994" s="76"/>
    </row>
    <row r="5995" spans="16:16" x14ac:dyDescent="0.2">
      <c r="P5995" s="76"/>
    </row>
    <row r="5996" spans="16:16" x14ac:dyDescent="0.2">
      <c r="P5996" s="76"/>
    </row>
    <row r="5997" spans="16:16" x14ac:dyDescent="0.2">
      <c r="P5997" s="76"/>
    </row>
    <row r="5998" spans="16:16" x14ac:dyDescent="0.2">
      <c r="P5998" s="76"/>
    </row>
    <row r="5999" spans="16:16" x14ac:dyDescent="0.2">
      <c r="P5999" s="76"/>
    </row>
    <row r="6000" spans="16:16" x14ac:dyDescent="0.2">
      <c r="P6000" s="76"/>
    </row>
    <row r="6001" spans="16:16" x14ac:dyDescent="0.2">
      <c r="P6001" s="76"/>
    </row>
    <row r="6002" spans="16:16" x14ac:dyDescent="0.2">
      <c r="P6002" s="76"/>
    </row>
    <row r="6003" spans="16:16" x14ac:dyDescent="0.2">
      <c r="P6003" s="76"/>
    </row>
    <row r="6004" spans="16:16" x14ac:dyDescent="0.2">
      <c r="P6004" s="76"/>
    </row>
    <row r="6005" spans="16:16" x14ac:dyDescent="0.2">
      <c r="P6005" s="76"/>
    </row>
    <row r="6006" spans="16:16" x14ac:dyDescent="0.2">
      <c r="P6006" s="76"/>
    </row>
    <row r="6007" spans="16:16" x14ac:dyDescent="0.2">
      <c r="P6007" s="76"/>
    </row>
    <row r="6008" spans="16:16" x14ac:dyDescent="0.2">
      <c r="P6008" s="76"/>
    </row>
    <row r="6009" spans="16:16" x14ac:dyDescent="0.2">
      <c r="P6009" s="76"/>
    </row>
    <row r="6010" spans="16:16" x14ac:dyDescent="0.2">
      <c r="P6010" s="76"/>
    </row>
    <row r="6011" spans="16:16" x14ac:dyDescent="0.2">
      <c r="P6011" s="76"/>
    </row>
    <row r="6012" spans="16:16" x14ac:dyDescent="0.2">
      <c r="P6012" s="76"/>
    </row>
    <row r="6013" spans="16:16" x14ac:dyDescent="0.2">
      <c r="P6013" s="76"/>
    </row>
    <row r="6014" spans="16:16" x14ac:dyDescent="0.2">
      <c r="P6014" s="76"/>
    </row>
    <row r="6015" spans="16:16" x14ac:dyDescent="0.2">
      <c r="P6015" s="76"/>
    </row>
    <row r="6016" spans="16:16" x14ac:dyDescent="0.2">
      <c r="P6016" s="76"/>
    </row>
    <row r="6017" spans="16:16" x14ac:dyDescent="0.2">
      <c r="P6017" s="76"/>
    </row>
    <row r="6018" spans="16:16" x14ac:dyDescent="0.2">
      <c r="P6018" s="76"/>
    </row>
    <row r="6019" spans="16:16" x14ac:dyDescent="0.2">
      <c r="P6019" s="76"/>
    </row>
    <row r="6020" spans="16:16" x14ac:dyDescent="0.2">
      <c r="P6020" s="76"/>
    </row>
    <row r="6021" spans="16:16" x14ac:dyDescent="0.2">
      <c r="P6021" s="76"/>
    </row>
    <row r="6022" spans="16:16" x14ac:dyDescent="0.2">
      <c r="P6022" s="76"/>
    </row>
    <row r="6023" spans="16:16" x14ac:dyDescent="0.2">
      <c r="P6023" s="76"/>
    </row>
    <row r="6024" spans="16:16" x14ac:dyDescent="0.2">
      <c r="P6024" s="76"/>
    </row>
    <row r="6025" spans="16:16" x14ac:dyDescent="0.2">
      <c r="P6025" s="76"/>
    </row>
    <row r="6026" spans="16:16" x14ac:dyDescent="0.2">
      <c r="P6026" s="76"/>
    </row>
    <row r="6027" spans="16:16" x14ac:dyDescent="0.2">
      <c r="P6027" s="76"/>
    </row>
    <row r="6028" spans="16:16" x14ac:dyDescent="0.2">
      <c r="P6028" s="76"/>
    </row>
    <row r="6029" spans="16:16" x14ac:dyDescent="0.2">
      <c r="P6029" s="76"/>
    </row>
    <row r="6030" spans="16:16" x14ac:dyDescent="0.2">
      <c r="P6030" s="76"/>
    </row>
    <row r="6031" spans="16:16" x14ac:dyDescent="0.2">
      <c r="P6031" s="76"/>
    </row>
    <row r="6032" spans="16:16" x14ac:dyDescent="0.2">
      <c r="P6032" s="76"/>
    </row>
    <row r="6033" spans="16:16" x14ac:dyDescent="0.2">
      <c r="P6033" s="76"/>
    </row>
    <row r="6034" spans="16:16" x14ac:dyDescent="0.2">
      <c r="P6034" s="76"/>
    </row>
    <row r="6035" spans="16:16" x14ac:dyDescent="0.2">
      <c r="P6035" s="76"/>
    </row>
    <row r="6036" spans="16:16" x14ac:dyDescent="0.2">
      <c r="P6036" s="76"/>
    </row>
    <row r="6037" spans="16:16" x14ac:dyDescent="0.2">
      <c r="P6037" s="76"/>
    </row>
    <row r="6038" spans="16:16" x14ac:dyDescent="0.2">
      <c r="P6038" s="76"/>
    </row>
    <row r="6039" spans="16:16" x14ac:dyDescent="0.2">
      <c r="P6039" s="76"/>
    </row>
    <row r="6040" spans="16:16" x14ac:dyDescent="0.2">
      <c r="P6040" s="76"/>
    </row>
    <row r="6041" spans="16:16" x14ac:dyDescent="0.2">
      <c r="P6041" s="76"/>
    </row>
    <row r="6042" spans="16:16" x14ac:dyDescent="0.2">
      <c r="P6042" s="76"/>
    </row>
    <row r="6043" spans="16:16" x14ac:dyDescent="0.2">
      <c r="P6043" s="76"/>
    </row>
    <row r="6044" spans="16:16" x14ac:dyDescent="0.2">
      <c r="P6044" s="76"/>
    </row>
    <row r="6045" spans="16:16" x14ac:dyDescent="0.2">
      <c r="P6045" s="76"/>
    </row>
    <row r="6046" spans="16:16" x14ac:dyDescent="0.2">
      <c r="P6046" s="76"/>
    </row>
    <row r="6047" spans="16:16" x14ac:dyDescent="0.2">
      <c r="P6047" s="76"/>
    </row>
    <row r="6048" spans="16:16" x14ac:dyDescent="0.2">
      <c r="P6048" s="76"/>
    </row>
    <row r="6049" spans="16:16" x14ac:dyDescent="0.2">
      <c r="P6049" s="76"/>
    </row>
    <row r="6050" spans="16:16" x14ac:dyDescent="0.2">
      <c r="P6050" s="76"/>
    </row>
    <row r="6051" spans="16:16" x14ac:dyDescent="0.2">
      <c r="P6051" s="76"/>
    </row>
    <row r="6052" spans="16:16" x14ac:dyDescent="0.2">
      <c r="P6052" s="76"/>
    </row>
    <row r="6053" spans="16:16" x14ac:dyDescent="0.2">
      <c r="P6053" s="76"/>
    </row>
    <row r="6054" spans="16:16" x14ac:dyDescent="0.2">
      <c r="P6054" s="76"/>
    </row>
    <row r="6055" spans="16:16" x14ac:dyDescent="0.2">
      <c r="P6055" s="76"/>
    </row>
    <row r="6056" spans="16:16" x14ac:dyDescent="0.2">
      <c r="P6056" s="76"/>
    </row>
    <row r="6057" spans="16:16" x14ac:dyDescent="0.2">
      <c r="P6057" s="76"/>
    </row>
    <row r="6058" spans="16:16" x14ac:dyDescent="0.2">
      <c r="P6058" s="76"/>
    </row>
    <row r="6059" spans="16:16" x14ac:dyDescent="0.2">
      <c r="P6059" s="76"/>
    </row>
    <row r="6060" spans="16:16" x14ac:dyDescent="0.2">
      <c r="P6060" s="76"/>
    </row>
    <row r="6061" spans="16:16" x14ac:dyDescent="0.2">
      <c r="P6061" s="76"/>
    </row>
    <row r="6062" spans="16:16" x14ac:dyDescent="0.2">
      <c r="P6062" s="76"/>
    </row>
    <row r="6063" spans="16:16" x14ac:dyDescent="0.2">
      <c r="P6063" s="76"/>
    </row>
    <row r="6064" spans="16:16" x14ac:dyDescent="0.2">
      <c r="P6064" s="76"/>
    </row>
    <row r="6065" spans="16:16" x14ac:dyDescent="0.2">
      <c r="P6065" s="76"/>
    </row>
    <row r="6066" spans="16:16" x14ac:dyDescent="0.2">
      <c r="P6066" s="76"/>
    </row>
    <row r="6067" spans="16:16" x14ac:dyDescent="0.2">
      <c r="P6067" s="76"/>
    </row>
    <row r="6068" spans="16:16" x14ac:dyDescent="0.2">
      <c r="P6068" s="76"/>
    </row>
    <row r="6069" spans="16:16" x14ac:dyDescent="0.2">
      <c r="P6069" s="76"/>
    </row>
    <row r="6070" spans="16:16" x14ac:dyDescent="0.2">
      <c r="P6070" s="76"/>
    </row>
    <row r="6071" spans="16:16" x14ac:dyDescent="0.2">
      <c r="P6071" s="76"/>
    </row>
    <row r="6072" spans="16:16" x14ac:dyDescent="0.2">
      <c r="P6072" s="76"/>
    </row>
    <row r="6073" spans="16:16" x14ac:dyDescent="0.2">
      <c r="P6073" s="76"/>
    </row>
    <row r="6074" spans="16:16" x14ac:dyDescent="0.2">
      <c r="P6074" s="76"/>
    </row>
    <row r="6075" spans="16:16" x14ac:dyDescent="0.2">
      <c r="P6075" s="76"/>
    </row>
    <row r="6076" spans="16:16" x14ac:dyDescent="0.2">
      <c r="P6076" s="76"/>
    </row>
    <row r="6077" spans="16:16" x14ac:dyDescent="0.2">
      <c r="P6077" s="76"/>
    </row>
    <row r="6078" spans="16:16" x14ac:dyDescent="0.2">
      <c r="P6078" s="76"/>
    </row>
    <row r="6079" spans="16:16" x14ac:dyDescent="0.2">
      <c r="P6079" s="76"/>
    </row>
    <row r="6080" spans="16:16" x14ac:dyDescent="0.2">
      <c r="P6080" s="76"/>
    </row>
    <row r="6081" spans="16:16" x14ac:dyDescent="0.2">
      <c r="P6081" s="76"/>
    </row>
    <row r="6082" spans="16:16" x14ac:dyDescent="0.2">
      <c r="P6082" s="76"/>
    </row>
    <row r="6083" spans="16:16" x14ac:dyDescent="0.2">
      <c r="P6083" s="76"/>
    </row>
    <row r="6084" spans="16:16" x14ac:dyDescent="0.2">
      <c r="P6084" s="76"/>
    </row>
    <row r="6085" spans="16:16" x14ac:dyDescent="0.2">
      <c r="P6085" s="76"/>
    </row>
    <row r="6086" spans="16:16" x14ac:dyDescent="0.2">
      <c r="P6086" s="76"/>
    </row>
    <row r="6087" spans="16:16" x14ac:dyDescent="0.2">
      <c r="P6087" s="76"/>
    </row>
    <row r="6088" spans="16:16" x14ac:dyDescent="0.2">
      <c r="P6088" s="76"/>
    </row>
    <row r="6089" spans="16:16" x14ac:dyDescent="0.2">
      <c r="P6089" s="76"/>
    </row>
    <row r="6090" spans="16:16" x14ac:dyDescent="0.2">
      <c r="P6090" s="76"/>
    </row>
    <row r="6091" spans="16:16" x14ac:dyDescent="0.2">
      <c r="P6091" s="76"/>
    </row>
    <row r="6092" spans="16:16" x14ac:dyDescent="0.2">
      <c r="P6092" s="76"/>
    </row>
    <row r="6093" spans="16:16" x14ac:dyDescent="0.2">
      <c r="P6093" s="76"/>
    </row>
    <row r="6094" spans="16:16" x14ac:dyDescent="0.2">
      <c r="P6094" s="76"/>
    </row>
    <row r="6095" spans="16:16" x14ac:dyDescent="0.2">
      <c r="P6095" s="76"/>
    </row>
    <row r="6096" spans="16:16" x14ac:dyDescent="0.2">
      <c r="P6096" s="76"/>
    </row>
    <row r="6097" spans="16:16" x14ac:dyDescent="0.2">
      <c r="P6097" s="76"/>
    </row>
    <row r="6098" spans="16:16" x14ac:dyDescent="0.2">
      <c r="P6098" s="76"/>
    </row>
    <row r="6099" spans="16:16" x14ac:dyDescent="0.2">
      <c r="P6099" s="76"/>
    </row>
    <row r="6100" spans="16:16" x14ac:dyDescent="0.2">
      <c r="P6100" s="76"/>
    </row>
    <row r="6101" spans="16:16" x14ac:dyDescent="0.2">
      <c r="P6101" s="76"/>
    </row>
    <row r="6102" spans="16:16" x14ac:dyDescent="0.2">
      <c r="P6102" s="76"/>
    </row>
    <row r="6103" spans="16:16" x14ac:dyDescent="0.2">
      <c r="P6103" s="76"/>
    </row>
    <row r="6104" spans="16:16" x14ac:dyDescent="0.2">
      <c r="P6104" s="76"/>
    </row>
    <row r="6105" spans="16:16" x14ac:dyDescent="0.2">
      <c r="P6105" s="76"/>
    </row>
    <row r="6106" spans="16:16" x14ac:dyDescent="0.2">
      <c r="P6106" s="76"/>
    </row>
    <row r="6107" spans="16:16" x14ac:dyDescent="0.2">
      <c r="P6107" s="76"/>
    </row>
    <row r="6108" spans="16:16" x14ac:dyDescent="0.2">
      <c r="P6108" s="76"/>
    </row>
    <row r="6109" spans="16:16" x14ac:dyDescent="0.2">
      <c r="P6109" s="76"/>
    </row>
    <row r="6110" spans="16:16" x14ac:dyDescent="0.2">
      <c r="P6110" s="76"/>
    </row>
    <row r="6111" spans="16:16" x14ac:dyDescent="0.2">
      <c r="P6111" s="76"/>
    </row>
    <row r="6112" spans="16:16" x14ac:dyDescent="0.2">
      <c r="P6112" s="76"/>
    </row>
    <row r="6113" spans="16:16" x14ac:dyDescent="0.2">
      <c r="P6113" s="76"/>
    </row>
    <row r="6114" spans="16:16" x14ac:dyDescent="0.2">
      <c r="P6114" s="76"/>
    </row>
    <row r="6115" spans="16:16" x14ac:dyDescent="0.2">
      <c r="P6115" s="76"/>
    </row>
    <row r="6116" spans="16:16" x14ac:dyDescent="0.2">
      <c r="P6116" s="76"/>
    </row>
    <row r="6117" spans="16:16" x14ac:dyDescent="0.2">
      <c r="P6117" s="76"/>
    </row>
    <row r="6118" spans="16:16" x14ac:dyDescent="0.2">
      <c r="P6118" s="76"/>
    </row>
    <row r="6119" spans="16:16" x14ac:dyDescent="0.2">
      <c r="P6119" s="76"/>
    </row>
    <row r="6120" spans="16:16" x14ac:dyDescent="0.2">
      <c r="P6120" s="76"/>
    </row>
    <row r="6121" spans="16:16" x14ac:dyDescent="0.2">
      <c r="P6121" s="76"/>
    </row>
    <row r="6122" spans="16:16" x14ac:dyDescent="0.2">
      <c r="P6122" s="76"/>
    </row>
    <row r="6123" spans="16:16" x14ac:dyDescent="0.2">
      <c r="P6123" s="76"/>
    </row>
    <row r="6124" spans="16:16" x14ac:dyDescent="0.2">
      <c r="P6124" s="76"/>
    </row>
    <row r="6125" spans="16:16" x14ac:dyDescent="0.2">
      <c r="P6125" s="76"/>
    </row>
    <row r="6126" spans="16:16" x14ac:dyDescent="0.2">
      <c r="P6126" s="76"/>
    </row>
    <row r="6127" spans="16:16" x14ac:dyDescent="0.2">
      <c r="P6127" s="76"/>
    </row>
    <row r="6128" spans="16:16" x14ac:dyDescent="0.2">
      <c r="P6128" s="76"/>
    </row>
    <row r="6129" spans="16:16" x14ac:dyDescent="0.2">
      <c r="P6129" s="76"/>
    </row>
    <row r="6130" spans="16:16" x14ac:dyDescent="0.2">
      <c r="P6130" s="76"/>
    </row>
    <row r="6131" spans="16:16" x14ac:dyDescent="0.2">
      <c r="P6131" s="76"/>
    </row>
    <row r="6132" spans="16:16" x14ac:dyDescent="0.2">
      <c r="P6132" s="76"/>
    </row>
    <row r="6133" spans="16:16" x14ac:dyDescent="0.2">
      <c r="P6133" s="76"/>
    </row>
    <row r="6134" spans="16:16" x14ac:dyDescent="0.2">
      <c r="P6134" s="76"/>
    </row>
    <row r="6135" spans="16:16" x14ac:dyDescent="0.2">
      <c r="P6135" s="76"/>
    </row>
    <row r="6136" spans="16:16" x14ac:dyDescent="0.2">
      <c r="P6136" s="76"/>
    </row>
    <row r="6137" spans="16:16" x14ac:dyDescent="0.2">
      <c r="P6137" s="76"/>
    </row>
    <row r="6138" spans="16:16" x14ac:dyDescent="0.2">
      <c r="P6138" s="76"/>
    </row>
    <row r="6139" spans="16:16" x14ac:dyDescent="0.2">
      <c r="P6139" s="76"/>
    </row>
    <row r="6140" spans="16:16" x14ac:dyDescent="0.2">
      <c r="P6140" s="76"/>
    </row>
    <row r="6141" spans="16:16" x14ac:dyDescent="0.2">
      <c r="P6141" s="76"/>
    </row>
    <row r="6142" spans="16:16" x14ac:dyDescent="0.2">
      <c r="P6142" s="76"/>
    </row>
    <row r="6143" spans="16:16" x14ac:dyDescent="0.2">
      <c r="P6143" s="76"/>
    </row>
    <row r="6144" spans="16:16" x14ac:dyDescent="0.2">
      <c r="P6144" s="76"/>
    </row>
    <row r="6145" spans="16:16" x14ac:dyDescent="0.2">
      <c r="P6145" s="76"/>
    </row>
    <row r="6146" spans="16:16" x14ac:dyDescent="0.2">
      <c r="P6146" s="76"/>
    </row>
    <row r="6147" spans="16:16" x14ac:dyDescent="0.2">
      <c r="P6147" s="76"/>
    </row>
    <row r="6148" spans="16:16" x14ac:dyDescent="0.2">
      <c r="P6148" s="76"/>
    </row>
    <row r="6149" spans="16:16" x14ac:dyDescent="0.2">
      <c r="P6149" s="76"/>
    </row>
    <row r="6150" spans="16:16" x14ac:dyDescent="0.2">
      <c r="P6150" s="76"/>
    </row>
    <row r="6151" spans="16:16" x14ac:dyDescent="0.2">
      <c r="P6151" s="76"/>
    </row>
    <row r="6152" spans="16:16" x14ac:dyDescent="0.2">
      <c r="P6152" s="76"/>
    </row>
    <row r="6153" spans="16:16" x14ac:dyDescent="0.2">
      <c r="P6153" s="76"/>
    </row>
    <row r="6154" spans="16:16" x14ac:dyDescent="0.2">
      <c r="P6154" s="76"/>
    </row>
    <row r="6155" spans="16:16" x14ac:dyDescent="0.2">
      <c r="P6155" s="76"/>
    </row>
    <row r="6156" spans="16:16" x14ac:dyDescent="0.2">
      <c r="P6156" s="76"/>
    </row>
    <row r="6157" spans="16:16" x14ac:dyDescent="0.2">
      <c r="P6157" s="76"/>
    </row>
    <row r="6158" spans="16:16" x14ac:dyDescent="0.2">
      <c r="P6158" s="76"/>
    </row>
    <row r="6159" spans="16:16" x14ac:dyDescent="0.2">
      <c r="P6159" s="76"/>
    </row>
    <row r="6160" spans="16:16" x14ac:dyDescent="0.2">
      <c r="P6160" s="76"/>
    </row>
    <row r="6161" spans="16:16" x14ac:dyDescent="0.2">
      <c r="P6161" s="76"/>
    </row>
    <row r="6162" spans="16:16" x14ac:dyDescent="0.2">
      <c r="P6162" s="76"/>
    </row>
    <row r="6163" spans="16:16" x14ac:dyDescent="0.2">
      <c r="P6163" s="76"/>
    </row>
    <row r="6164" spans="16:16" x14ac:dyDescent="0.2">
      <c r="P6164" s="76"/>
    </row>
    <row r="6165" spans="16:16" x14ac:dyDescent="0.2">
      <c r="P6165" s="76"/>
    </row>
    <row r="6166" spans="16:16" x14ac:dyDescent="0.2">
      <c r="P6166" s="76"/>
    </row>
    <row r="6167" spans="16:16" x14ac:dyDescent="0.2">
      <c r="P6167" s="76"/>
    </row>
    <row r="6168" spans="16:16" x14ac:dyDescent="0.2">
      <c r="P6168" s="76"/>
    </row>
    <row r="6169" spans="16:16" x14ac:dyDescent="0.2">
      <c r="P6169" s="76"/>
    </row>
    <row r="6170" spans="16:16" x14ac:dyDescent="0.2">
      <c r="P6170" s="76"/>
    </row>
    <row r="6171" spans="16:16" x14ac:dyDescent="0.2">
      <c r="P6171" s="76"/>
    </row>
    <row r="6172" spans="16:16" x14ac:dyDescent="0.2">
      <c r="P6172" s="76"/>
    </row>
    <row r="6173" spans="16:16" x14ac:dyDescent="0.2">
      <c r="P6173" s="76"/>
    </row>
    <row r="6174" spans="16:16" x14ac:dyDescent="0.2">
      <c r="P6174" s="76"/>
    </row>
    <row r="6175" spans="16:16" x14ac:dyDescent="0.2">
      <c r="P6175" s="76"/>
    </row>
    <row r="6176" spans="16:16" x14ac:dyDescent="0.2">
      <c r="P6176" s="76"/>
    </row>
    <row r="6177" spans="16:16" x14ac:dyDescent="0.2">
      <c r="P6177" s="76"/>
    </row>
    <row r="6178" spans="16:16" x14ac:dyDescent="0.2">
      <c r="P6178" s="76"/>
    </row>
    <row r="6179" spans="16:16" x14ac:dyDescent="0.2">
      <c r="P6179" s="76"/>
    </row>
    <row r="6180" spans="16:16" x14ac:dyDescent="0.2">
      <c r="P6180" s="76"/>
    </row>
    <row r="6181" spans="16:16" x14ac:dyDescent="0.2">
      <c r="P6181" s="76"/>
    </row>
    <row r="6182" spans="16:16" x14ac:dyDescent="0.2">
      <c r="P6182" s="76"/>
    </row>
    <row r="6183" spans="16:16" x14ac:dyDescent="0.2">
      <c r="P6183" s="76"/>
    </row>
    <row r="6184" spans="16:16" x14ac:dyDescent="0.2">
      <c r="P6184" s="76"/>
    </row>
    <row r="6185" spans="16:16" x14ac:dyDescent="0.2">
      <c r="P6185" s="76"/>
    </row>
    <row r="6186" spans="16:16" x14ac:dyDescent="0.2">
      <c r="P6186" s="76"/>
    </row>
    <row r="6187" spans="16:16" x14ac:dyDescent="0.2">
      <c r="P6187" s="76"/>
    </row>
    <row r="6188" spans="16:16" x14ac:dyDescent="0.2">
      <c r="P6188" s="76"/>
    </row>
    <row r="6189" spans="16:16" x14ac:dyDescent="0.2">
      <c r="P6189" s="76"/>
    </row>
    <row r="6190" spans="16:16" x14ac:dyDescent="0.2">
      <c r="P6190" s="76"/>
    </row>
    <row r="6191" spans="16:16" x14ac:dyDescent="0.2">
      <c r="P6191" s="76"/>
    </row>
    <row r="6192" spans="16:16" x14ac:dyDescent="0.2">
      <c r="P6192" s="76"/>
    </row>
    <row r="6193" spans="16:16" x14ac:dyDescent="0.2">
      <c r="P6193" s="76"/>
    </row>
    <row r="6194" spans="16:16" x14ac:dyDescent="0.2">
      <c r="P6194" s="76"/>
    </row>
    <row r="6195" spans="16:16" x14ac:dyDescent="0.2">
      <c r="P6195" s="76"/>
    </row>
    <row r="6196" spans="16:16" x14ac:dyDescent="0.2">
      <c r="P6196" s="76"/>
    </row>
    <row r="6197" spans="16:16" x14ac:dyDescent="0.2">
      <c r="P6197" s="76"/>
    </row>
    <row r="6198" spans="16:16" x14ac:dyDescent="0.2">
      <c r="P6198" s="76"/>
    </row>
    <row r="6199" spans="16:16" x14ac:dyDescent="0.2">
      <c r="P6199" s="76"/>
    </row>
    <row r="6200" spans="16:16" x14ac:dyDescent="0.2">
      <c r="P6200" s="76"/>
    </row>
    <row r="6201" spans="16:16" x14ac:dyDescent="0.2">
      <c r="P6201" s="76"/>
    </row>
    <row r="6202" spans="16:16" x14ac:dyDescent="0.2">
      <c r="P6202" s="76"/>
    </row>
    <row r="6203" spans="16:16" x14ac:dyDescent="0.2">
      <c r="P6203" s="76"/>
    </row>
    <row r="6204" spans="16:16" x14ac:dyDescent="0.2">
      <c r="P6204" s="76"/>
    </row>
    <row r="6205" spans="16:16" x14ac:dyDescent="0.2">
      <c r="P6205" s="76"/>
    </row>
    <row r="6206" spans="16:16" x14ac:dyDescent="0.2">
      <c r="P6206" s="76"/>
    </row>
    <row r="6207" spans="16:16" x14ac:dyDescent="0.2">
      <c r="P6207" s="76"/>
    </row>
    <row r="6208" spans="16:16" x14ac:dyDescent="0.2">
      <c r="P6208" s="76"/>
    </row>
    <row r="6209" spans="16:16" x14ac:dyDescent="0.2">
      <c r="P6209" s="76"/>
    </row>
    <row r="6210" spans="16:16" x14ac:dyDescent="0.2">
      <c r="P6210" s="76"/>
    </row>
    <row r="6211" spans="16:16" x14ac:dyDescent="0.2">
      <c r="P6211" s="76"/>
    </row>
    <row r="6212" spans="16:16" x14ac:dyDescent="0.2">
      <c r="P6212" s="76"/>
    </row>
    <row r="6213" spans="16:16" x14ac:dyDescent="0.2">
      <c r="P6213" s="76"/>
    </row>
    <row r="6214" spans="16:16" x14ac:dyDescent="0.2">
      <c r="P6214" s="76"/>
    </row>
    <row r="6215" spans="16:16" x14ac:dyDescent="0.2">
      <c r="P6215" s="76"/>
    </row>
    <row r="6216" spans="16:16" x14ac:dyDescent="0.2">
      <c r="P6216" s="76"/>
    </row>
    <row r="6217" spans="16:16" x14ac:dyDescent="0.2">
      <c r="P6217" s="76"/>
    </row>
    <row r="6218" spans="16:16" x14ac:dyDescent="0.2">
      <c r="P6218" s="76"/>
    </row>
    <row r="6219" spans="16:16" x14ac:dyDescent="0.2">
      <c r="P6219" s="76"/>
    </row>
    <row r="6220" spans="16:16" x14ac:dyDescent="0.2">
      <c r="P6220" s="76"/>
    </row>
    <row r="6221" spans="16:16" x14ac:dyDescent="0.2">
      <c r="P6221" s="76"/>
    </row>
    <row r="6222" spans="16:16" x14ac:dyDescent="0.2">
      <c r="P6222" s="76"/>
    </row>
    <row r="6223" spans="16:16" x14ac:dyDescent="0.2">
      <c r="P6223" s="76"/>
    </row>
    <row r="6224" spans="16:16" x14ac:dyDescent="0.2">
      <c r="P6224" s="76"/>
    </row>
    <row r="6225" spans="16:16" x14ac:dyDescent="0.2">
      <c r="P6225" s="76"/>
    </row>
    <row r="6226" spans="16:16" x14ac:dyDescent="0.2">
      <c r="P6226" s="76"/>
    </row>
    <row r="6227" spans="16:16" x14ac:dyDescent="0.2">
      <c r="P6227" s="76"/>
    </row>
    <row r="6228" spans="16:16" x14ac:dyDescent="0.2">
      <c r="P6228" s="76"/>
    </row>
    <row r="6229" spans="16:16" x14ac:dyDescent="0.2">
      <c r="P6229" s="76"/>
    </row>
    <row r="6230" spans="16:16" x14ac:dyDescent="0.2">
      <c r="P6230" s="76"/>
    </row>
    <row r="6231" spans="16:16" x14ac:dyDescent="0.2">
      <c r="P6231" s="76"/>
    </row>
    <row r="6232" spans="16:16" x14ac:dyDescent="0.2">
      <c r="P6232" s="76"/>
    </row>
    <row r="6233" spans="16:16" x14ac:dyDescent="0.2">
      <c r="P6233" s="76"/>
    </row>
    <row r="6234" spans="16:16" x14ac:dyDescent="0.2">
      <c r="P6234" s="76"/>
    </row>
    <row r="6235" spans="16:16" x14ac:dyDescent="0.2">
      <c r="P6235" s="76"/>
    </row>
    <row r="6236" spans="16:16" x14ac:dyDescent="0.2">
      <c r="P6236" s="76"/>
    </row>
    <row r="6237" spans="16:16" x14ac:dyDescent="0.2">
      <c r="P6237" s="76"/>
    </row>
    <row r="6238" spans="16:16" x14ac:dyDescent="0.2">
      <c r="P6238" s="76"/>
    </row>
    <row r="6239" spans="16:16" x14ac:dyDescent="0.2">
      <c r="P6239" s="76"/>
    </row>
    <row r="6240" spans="16:16" x14ac:dyDescent="0.2">
      <c r="P6240" s="76"/>
    </row>
    <row r="6241" spans="16:16" x14ac:dyDescent="0.2">
      <c r="P6241" s="76"/>
    </row>
    <row r="6242" spans="16:16" x14ac:dyDescent="0.2">
      <c r="P6242" s="76"/>
    </row>
    <row r="6243" spans="16:16" x14ac:dyDescent="0.2">
      <c r="P6243" s="76"/>
    </row>
    <row r="6244" spans="16:16" x14ac:dyDescent="0.2">
      <c r="P6244" s="76"/>
    </row>
    <row r="6245" spans="16:16" x14ac:dyDescent="0.2">
      <c r="P6245" s="76"/>
    </row>
    <row r="6246" spans="16:16" x14ac:dyDescent="0.2">
      <c r="P6246" s="76"/>
    </row>
    <row r="6247" spans="16:16" x14ac:dyDescent="0.2">
      <c r="P6247" s="76"/>
    </row>
    <row r="6248" spans="16:16" x14ac:dyDescent="0.2">
      <c r="P6248" s="76"/>
    </row>
    <row r="6249" spans="16:16" x14ac:dyDescent="0.2">
      <c r="P6249" s="76"/>
    </row>
    <row r="6250" spans="16:16" x14ac:dyDescent="0.2">
      <c r="P6250" s="76"/>
    </row>
    <row r="6251" spans="16:16" x14ac:dyDescent="0.2">
      <c r="P6251" s="76"/>
    </row>
    <row r="6252" spans="16:16" x14ac:dyDescent="0.2">
      <c r="P6252" s="76"/>
    </row>
    <row r="6253" spans="16:16" x14ac:dyDescent="0.2">
      <c r="P6253" s="76"/>
    </row>
    <row r="6254" spans="16:16" x14ac:dyDescent="0.2">
      <c r="P6254" s="76"/>
    </row>
    <row r="6255" spans="16:16" x14ac:dyDescent="0.2">
      <c r="P6255" s="76"/>
    </row>
    <row r="6256" spans="16:16" x14ac:dyDescent="0.2">
      <c r="P6256" s="76"/>
    </row>
    <row r="6257" spans="16:16" x14ac:dyDescent="0.2">
      <c r="P6257" s="76"/>
    </row>
    <row r="6258" spans="16:16" x14ac:dyDescent="0.2">
      <c r="P6258" s="76"/>
    </row>
    <row r="6259" spans="16:16" x14ac:dyDescent="0.2">
      <c r="P6259" s="76"/>
    </row>
    <row r="6260" spans="16:16" x14ac:dyDescent="0.2">
      <c r="P6260" s="76"/>
    </row>
    <row r="6261" spans="16:16" x14ac:dyDescent="0.2">
      <c r="P6261" s="76"/>
    </row>
    <row r="6262" spans="16:16" x14ac:dyDescent="0.2">
      <c r="P6262" s="76"/>
    </row>
    <row r="6263" spans="16:16" x14ac:dyDescent="0.2">
      <c r="P6263" s="76"/>
    </row>
    <row r="6264" spans="16:16" x14ac:dyDescent="0.2">
      <c r="P6264" s="76"/>
    </row>
    <row r="6265" spans="16:16" x14ac:dyDescent="0.2">
      <c r="P6265" s="76"/>
    </row>
    <row r="6266" spans="16:16" x14ac:dyDescent="0.2">
      <c r="P6266" s="76"/>
    </row>
    <row r="6267" spans="16:16" x14ac:dyDescent="0.2">
      <c r="P6267" s="76"/>
    </row>
    <row r="6268" spans="16:16" x14ac:dyDescent="0.2">
      <c r="P6268" s="76"/>
    </row>
    <row r="6269" spans="16:16" x14ac:dyDescent="0.2">
      <c r="P6269" s="76"/>
    </row>
    <row r="6270" spans="16:16" x14ac:dyDescent="0.2">
      <c r="P6270" s="76"/>
    </row>
    <row r="6271" spans="16:16" x14ac:dyDescent="0.2">
      <c r="P6271" s="76"/>
    </row>
    <row r="6272" spans="16:16" x14ac:dyDescent="0.2">
      <c r="P6272" s="76"/>
    </row>
    <row r="6273" spans="16:16" x14ac:dyDescent="0.2">
      <c r="P6273" s="76"/>
    </row>
    <row r="6274" spans="16:16" x14ac:dyDescent="0.2">
      <c r="P6274" s="76"/>
    </row>
    <row r="6275" spans="16:16" x14ac:dyDescent="0.2">
      <c r="P6275" s="76"/>
    </row>
    <row r="6276" spans="16:16" x14ac:dyDescent="0.2">
      <c r="P6276" s="76"/>
    </row>
    <row r="6277" spans="16:16" x14ac:dyDescent="0.2">
      <c r="P6277" s="76"/>
    </row>
    <row r="6278" spans="16:16" x14ac:dyDescent="0.2">
      <c r="P6278" s="76"/>
    </row>
    <row r="6279" spans="16:16" x14ac:dyDescent="0.2">
      <c r="P6279" s="76"/>
    </row>
    <row r="6280" spans="16:16" x14ac:dyDescent="0.2">
      <c r="P6280" s="76"/>
    </row>
    <row r="6281" spans="16:16" x14ac:dyDescent="0.2">
      <c r="P6281" s="76"/>
    </row>
    <row r="6282" spans="16:16" x14ac:dyDescent="0.2">
      <c r="P6282" s="76"/>
    </row>
    <row r="6283" spans="16:16" x14ac:dyDescent="0.2">
      <c r="P6283" s="76"/>
    </row>
    <row r="6284" spans="16:16" x14ac:dyDescent="0.2">
      <c r="P6284" s="76"/>
    </row>
    <row r="6285" spans="16:16" x14ac:dyDescent="0.2">
      <c r="P6285" s="76"/>
    </row>
    <row r="6286" spans="16:16" x14ac:dyDescent="0.2">
      <c r="P6286" s="76"/>
    </row>
    <row r="6287" spans="16:16" x14ac:dyDescent="0.2">
      <c r="P6287" s="76"/>
    </row>
    <row r="6288" spans="16:16" x14ac:dyDescent="0.2">
      <c r="P6288" s="76"/>
    </row>
    <row r="6289" spans="16:16" x14ac:dyDescent="0.2">
      <c r="P6289" s="76"/>
    </row>
    <row r="6290" spans="16:16" x14ac:dyDescent="0.2">
      <c r="P6290" s="76"/>
    </row>
    <row r="6291" spans="16:16" x14ac:dyDescent="0.2">
      <c r="P6291" s="76"/>
    </row>
    <row r="6292" spans="16:16" x14ac:dyDescent="0.2">
      <c r="P6292" s="76"/>
    </row>
    <row r="6293" spans="16:16" x14ac:dyDescent="0.2">
      <c r="P6293" s="76"/>
    </row>
    <row r="6294" spans="16:16" x14ac:dyDescent="0.2">
      <c r="P6294" s="76"/>
    </row>
    <row r="6295" spans="16:16" x14ac:dyDescent="0.2">
      <c r="P6295" s="76"/>
    </row>
    <row r="6296" spans="16:16" x14ac:dyDescent="0.2">
      <c r="P6296" s="76"/>
    </row>
    <row r="6297" spans="16:16" x14ac:dyDescent="0.2">
      <c r="P6297" s="76"/>
    </row>
    <row r="6298" spans="16:16" x14ac:dyDescent="0.2">
      <c r="P6298" s="76"/>
    </row>
    <row r="6299" spans="16:16" x14ac:dyDescent="0.2">
      <c r="P6299" s="76"/>
    </row>
    <row r="6300" spans="16:16" x14ac:dyDescent="0.2">
      <c r="P6300" s="76"/>
    </row>
    <row r="6301" spans="16:16" x14ac:dyDescent="0.2">
      <c r="P6301" s="76"/>
    </row>
    <row r="6302" spans="16:16" x14ac:dyDescent="0.2">
      <c r="P6302" s="76"/>
    </row>
    <row r="6303" spans="16:16" x14ac:dyDescent="0.2">
      <c r="P6303" s="76"/>
    </row>
    <row r="6304" spans="16:16" x14ac:dyDescent="0.2">
      <c r="P6304" s="76"/>
    </row>
    <row r="6305" spans="16:16" x14ac:dyDescent="0.2">
      <c r="P6305" s="76"/>
    </row>
    <row r="6306" spans="16:16" x14ac:dyDescent="0.2">
      <c r="P6306" s="76"/>
    </row>
    <row r="6307" spans="16:16" x14ac:dyDescent="0.2">
      <c r="P6307" s="76"/>
    </row>
    <row r="6308" spans="16:16" x14ac:dyDescent="0.2">
      <c r="P6308" s="76"/>
    </row>
    <row r="6309" spans="16:16" x14ac:dyDescent="0.2">
      <c r="P6309" s="76"/>
    </row>
    <row r="6310" spans="16:16" x14ac:dyDescent="0.2">
      <c r="P6310" s="76"/>
    </row>
    <row r="6311" spans="16:16" x14ac:dyDescent="0.2">
      <c r="P6311" s="76"/>
    </row>
    <row r="6312" spans="16:16" x14ac:dyDescent="0.2">
      <c r="P6312" s="76"/>
    </row>
    <row r="6313" spans="16:16" x14ac:dyDescent="0.2">
      <c r="P6313" s="76"/>
    </row>
    <row r="6314" spans="16:16" x14ac:dyDescent="0.2">
      <c r="P6314" s="76"/>
    </row>
    <row r="6315" spans="16:16" x14ac:dyDescent="0.2">
      <c r="P6315" s="76"/>
    </row>
    <row r="6316" spans="16:16" x14ac:dyDescent="0.2">
      <c r="P6316" s="76"/>
    </row>
    <row r="6317" spans="16:16" x14ac:dyDescent="0.2">
      <c r="P6317" s="76"/>
    </row>
    <row r="6318" spans="16:16" x14ac:dyDescent="0.2">
      <c r="P6318" s="76"/>
    </row>
    <row r="6319" spans="16:16" x14ac:dyDescent="0.2">
      <c r="P6319" s="76"/>
    </row>
    <row r="6320" spans="16:16" x14ac:dyDescent="0.2">
      <c r="P6320" s="76"/>
    </row>
    <row r="6321" spans="16:16" x14ac:dyDescent="0.2">
      <c r="P6321" s="76"/>
    </row>
    <row r="6322" spans="16:16" x14ac:dyDescent="0.2">
      <c r="P6322" s="76"/>
    </row>
    <row r="6323" spans="16:16" x14ac:dyDescent="0.2">
      <c r="P6323" s="76"/>
    </row>
    <row r="6324" spans="16:16" x14ac:dyDescent="0.2">
      <c r="P6324" s="76"/>
    </row>
    <row r="6325" spans="16:16" x14ac:dyDescent="0.2">
      <c r="P6325" s="76"/>
    </row>
    <row r="6326" spans="16:16" x14ac:dyDescent="0.2">
      <c r="P6326" s="76"/>
    </row>
    <row r="6327" spans="16:16" x14ac:dyDescent="0.2">
      <c r="P6327" s="76"/>
    </row>
    <row r="6328" spans="16:16" x14ac:dyDescent="0.2">
      <c r="P6328" s="76"/>
    </row>
    <row r="6329" spans="16:16" x14ac:dyDescent="0.2">
      <c r="P6329" s="76"/>
    </row>
    <row r="6330" spans="16:16" x14ac:dyDescent="0.2">
      <c r="P6330" s="76"/>
    </row>
    <row r="6331" spans="16:16" x14ac:dyDescent="0.2">
      <c r="P6331" s="76"/>
    </row>
    <row r="6332" spans="16:16" x14ac:dyDescent="0.2">
      <c r="P6332" s="76"/>
    </row>
    <row r="6333" spans="16:16" x14ac:dyDescent="0.2">
      <c r="P6333" s="76"/>
    </row>
    <row r="6334" spans="16:16" x14ac:dyDescent="0.2">
      <c r="P6334" s="76"/>
    </row>
    <row r="6335" spans="16:16" x14ac:dyDescent="0.2">
      <c r="P6335" s="76"/>
    </row>
    <row r="6336" spans="16:16" x14ac:dyDescent="0.2">
      <c r="P6336" s="76"/>
    </row>
    <row r="6337" spans="16:16" x14ac:dyDescent="0.2">
      <c r="P6337" s="76"/>
    </row>
    <row r="6338" spans="16:16" x14ac:dyDescent="0.2">
      <c r="P6338" s="76"/>
    </row>
    <row r="6339" spans="16:16" x14ac:dyDescent="0.2">
      <c r="P6339" s="76"/>
    </row>
    <row r="6340" spans="16:16" x14ac:dyDescent="0.2">
      <c r="P6340" s="76"/>
    </row>
    <row r="6341" spans="16:16" x14ac:dyDescent="0.2">
      <c r="P6341" s="76"/>
    </row>
    <row r="6342" spans="16:16" x14ac:dyDescent="0.2">
      <c r="P6342" s="76"/>
    </row>
    <row r="6343" spans="16:16" x14ac:dyDescent="0.2">
      <c r="P6343" s="76"/>
    </row>
    <row r="6344" spans="16:16" x14ac:dyDescent="0.2">
      <c r="P6344" s="76"/>
    </row>
    <row r="6345" spans="16:16" x14ac:dyDescent="0.2">
      <c r="P6345" s="76"/>
    </row>
    <row r="6346" spans="16:16" x14ac:dyDescent="0.2">
      <c r="P6346" s="76"/>
    </row>
    <row r="6347" spans="16:16" x14ac:dyDescent="0.2">
      <c r="P6347" s="76"/>
    </row>
    <row r="6348" spans="16:16" x14ac:dyDescent="0.2">
      <c r="P6348" s="76"/>
    </row>
    <row r="6349" spans="16:16" x14ac:dyDescent="0.2">
      <c r="P6349" s="76"/>
    </row>
    <row r="6350" spans="16:16" x14ac:dyDescent="0.2">
      <c r="P6350" s="76"/>
    </row>
    <row r="6351" spans="16:16" x14ac:dyDescent="0.2">
      <c r="P6351" s="76"/>
    </row>
    <row r="6352" spans="16:16" x14ac:dyDescent="0.2">
      <c r="P6352" s="76"/>
    </row>
    <row r="6353" spans="16:16" x14ac:dyDescent="0.2">
      <c r="P6353" s="76"/>
    </row>
    <row r="6354" spans="16:16" x14ac:dyDescent="0.2">
      <c r="P6354" s="76"/>
    </row>
    <row r="6355" spans="16:16" x14ac:dyDescent="0.2">
      <c r="P6355" s="76"/>
    </row>
    <row r="6356" spans="16:16" x14ac:dyDescent="0.2">
      <c r="P6356" s="76"/>
    </row>
    <row r="6357" spans="16:16" x14ac:dyDescent="0.2">
      <c r="P6357" s="76"/>
    </row>
    <row r="6358" spans="16:16" x14ac:dyDescent="0.2">
      <c r="P6358" s="76"/>
    </row>
    <row r="6359" spans="16:16" x14ac:dyDescent="0.2">
      <c r="P6359" s="76"/>
    </row>
    <row r="6360" spans="16:16" x14ac:dyDescent="0.2">
      <c r="P6360" s="76"/>
    </row>
    <row r="6361" spans="16:16" x14ac:dyDescent="0.2">
      <c r="P6361" s="76"/>
    </row>
    <row r="6362" spans="16:16" x14ac:dyDescent="0.2">
      <c r="P6362" s="76"/>
    </row>
    <row r="6363" spans="16:16" x14ac:dyDescent="0.2">
      <c r="P6363" s="76"/>
    </row>
    <row r="6364" spans="16:16" x14ac:dyDescent="0.2">
      <c r="P6364" s="76"/>
    </row>
    <row r="6365" spans="16:16" x14ac:dyDescent="0.2">
      <c r="P6365" s="76"/>
    </row>
    <row r="6366" spans="16:16" x14ac:dyDescent="0.2">
      <c r="P6366" s="76"/>
    </row>
    <row r="6367" spans="16:16" x14ac:dyDescent="0.2">
      <c r="P6367" s="76"/>
    </row>
    <row r="6368" spans="16:16" x14ac:dyDescent="0.2">
      <c r="P6368" s="76"/>
    </row>
    <row r="6369" spans="16:16" x14ac:dyDescent="0.2">
      <c r="P6369" s="76"/>
    </row>
    <row r="6370" spans="16:16" x14ac:dyDescent="0.2">
      <c r="P6370" s="76"/>
    </row>
    <row r="6371" spans="16:16" x14ac:dyDescent="0.2">
      <c r="P6371" s="76"/>
    </row>
    <row r="6372" spans="16:16" x14ac:dyDescent="0.2">
      <c r="P6372" s="76"/>
    </row>
    <row r="6373" spans="16:16" x14ac:dyDescent="0.2">
      <c r="P6373" s="76"/>
    </row>
    <row r="6374" spans="16:16" x14ac:dyDescent="0.2">
      <c r="P6374" s="76"/>
    </row>
    <row r="6375" spans="16:16" x14ac:dyDescent="0.2">
      <c r="P6375" s="76"/>
    </row>
    <row r="6376" spans="16:16" x14ac:dyDescent="0.2">
      <c r="P6376" s="76"/>
    </row>
    <row r="6377" spans="16:16" x14ac:dyDescent="0.2">
      <c r="P6377" s="76"/>
    </row>
    <row r="6378" spans="16:16" x14ac:dyDescent="0.2">
      <c r="P6378" s="76"/>
    </row>
    <row r="6379" spans="16:16" x14ac:dyDescent="0.2">
      <c r="P6379" s="76"/>
    </row>
    <row r="6380" spans="16:16" x14ac:dyDescent="0.2">
      <c r="P6380" s="76"/>
    </row>
    <row r="6381" spans="16:16" x14ac:dyDescent="0.2">
      <c r="P6381" s="76"/>
    </row>
    <row r="6382" spans="16:16" x14ac:dyDescent="0.2">
      <c r="P6382" s="76"/>
    </row>
    <row r="6383" spans="16:16" x14ac:dyDescent="0.2">
      <c r="P6383" s="76"/>
    </row>
    <row r="6384" spans="16:16" x14ac:dyDescent="0.2">
      <c r="P6384" s="76"/>
    </row>
    <row r="6385" spans="16:16" x14ac:dyDescent="0.2">
      <c r="P6385" s="76"/>
    </row>
    <row r="6386" spans="16:16" x14ac:dyDescent="0.2">
      <c r="P6386" s="76"/>
    </row>
    <row r="6387" spans="16:16" x14ac:dyDescent="0.2">
      <c r="P6387" s="76"/>
    </row>
    <row r="6388" spans="16:16" x14ac:dyDescent="0.2">
      <c r="P6388" s="76"/>
    </row>
    <row r="6389" spans="16:16" x14ac:dyDescent="0.2">
      <c r="P6389" s="76"/>
    </row>
    <row r="6390" spans="16:16" x14ac:dyDescent="0.2">
      <c r="P6390" s="76"/>
    </row>
    <row r="6391" spans="16:16" x14ac:dyDescent="0.2">
      <c r="P6391" s="76"/>
    </row>
    <row r="6392" spans="16:16" x14ac:dyDescent="0.2">
      <c r="P6392" s="76"/>
    </row>
    <row r="6393" spans="16:16" x14ac:dyDescent="0.2">
      <c r="P6393" s="76"/>
    </row>
    <row r="6394" spans="16:16" x14ac:dyDescent="0.2">
      <c r="P6394" s="76"/>
    </row>
    <row r="6395" spans="16:16" x14ac:dyDescent="0.2">
      <c r="P6395" s="76"/>
    </row>
    <row r="6396" spans="16:16" x14ac:dyDescent="0.2">
      <c r="P6396" s="76"/>
    </row>
    <row r="6397" spans="16:16" x14ac:dyDescent="0.2">
      <c r="P6397" s="76"/>
    </row>
    <row r="6398" spans="16:16" x14ac:dyDescent="0.2">
      <c r="P6398" s="76"/>
    </row>
    <row r="6399" spans="16:16" x14ac:dyDescent="0.2">
      <c r="P6399" s="76"/>
    </row>
    <row r="6400" spans="16:16" x14ac:dyDescent="0.2">
      <c r="P6400" s="76"/>
    </row>
    <row r="6401" spans="16:16" x14ac:dyDescent="0.2">
      <c r="P6401" s="76"/>
    </row>
    <row r="6402" spans="16:16" x14ac:dyDescent="0.2">
      <c r="P6402" s="76"/>
    </row>
    <row r="6403" spans="16:16" x14ac:dyDescent="0.2">
      <c r="P6403" s="76"/>
    </row>
    <row r="6404" spans="16:16" x14ac:dyDescent="0.2">
      <c r="P6404" s="76"/>
    </row>
    <row r="6405" spans="16:16" x14ac:dyDescent="0.2">
      <c r="P6405" s="76"/>
    </row>
    <row r="6406" spans="16:16" x14ac:dyDescent="0.2">
      <c r="P6406" s="76"/>
    </row>
    <row r="6407" spans="16:16" x14ac:dyDescent="0.2">
      <c r="P6407" s="76"/>
    </row>
    <row r="6408" spans="16:16" x14ac:dyDescent="0.2">
      <c r="P6408" s="76"/>
    </row>
    <row r="6409" spans="16:16" x14ac:dyDescent="0.2">
      <c r="P6409" s="76"/>
    </row>
    <row r="6410" spans="16:16" x14ac:dyDescent="0.2">
      <c r="P6410" s="76"/>
    </row>
    <row r="6411" spans="16:16" x14ac:dyDescent="0.2">
      <c r="P6411" s="76"/>
    </row>
    <row r="6412" spans="16:16" x14ac:dyDescent="0.2">
      <c r="P6412" s="76"/>
    </row>
    <row r="6413" spans="16:16" x14ac:dyDescent="0.2">
      <c r="P6413" s="76"/>
    </row>
    <row r="6414" spans="16:16" x14ac:dyDescent="0.2">
      <c r="P6414" s="76"/>
    </row>
    <row r="6415" spans="16:16" x14ac:dyDescent="0.2">
      <c r="P6415" s="76"/>
    </row>
    <row r="6416" spans="16:16" x14ac:dyDescent="0.2">
      <c r="P6416" s="76"/>
    </row>
    <row r="6417" spans="16:16" x14ac:dyDescent="0.2">
      <c r="P6417" s="76"/>
    </row>
    <row r="6418" spans="16:16" x14ac:dyDescent="0.2">
      <c r="P6418" s="76"/>
    </row>
    <row r="6419" spans="16:16" x14ac:dyDescent="0.2">
      <c r="P6419" s="76"/>
    </row>
    <row r="6420" spans="16:16" x14ac:dyDescent="0.2">
      <c r="P6420" s="76"/>
    </row>
    <row r="6421" spans="16:16" x14ac:dyDescent="0.2">
      <c r="P6421" s="76"/>
    </row>
    <row r="6422" spans="16:16" x14ac:dyDescent="0.2">
      <c r="P6422" s="76"/>
    </row>
    <row r="6423" spans="16:16" x14ac:dyDescent="0.2">
      <c r="P6423" s="76"/>
    </row>
    <row r="6424" spans="16:16" x14ac:dyDescent="0.2">
      <c r="P6424" s="76"/>
    </row>
    <row r="6425" spans="16:16" x14ac:dyDescent="0.2">
      <c r="P6425" s="76"/>
    </row>
    <row r="6426" spans="16:16" x14ac:dyDescent="0.2">
      <c r="P6426" s="76"/>
    </row>
    <row r="6427" spans="16:16" x14ac:dyDescent="0.2">
      <c r="P6427" s="76"/>
    </row>
    <row r="6428" spans="16:16" x14ac:dyDescent="0.2">
      <c r="P6428" s="76"/>
    </row>
    <row r="6429" spans="16:16" x14ac:dyDescent="0.2">
      <c r="P6429" s="76"/>
    </row>
    <row r="6430" spans="16:16" x14ac:dyDescent="0.2">
      <c r="P6430" s="76"/>
    </row>
    <row r="6431" spans="16:16" x14ac:dyDescent="0.2">
      <c r="P6431" s="76"/>
    </row>
    <row r="6432" spans="16:16" x14ac:dyDescent="0.2">
      <c r="P6432" s="76"/>
    </row>
    <row r="6433" spans="16:16" x14ac:dyDescent="0.2">
      <c r="P6433" s="76"/>
    </row>
    <row r="6434" spans="16:16" x14ac:dyDescent="0.2">
      <c r="P6434" s="76"/>
    </row>
    <row r="6435" spans="16:16" x14ac:dyDescent="0.2">
      <c r="P6435" s="76"/>
    </row>
    <row r="6436" spans="16:16" x14ac:dyDescent="0.2">
      <c r="P6436" s="76"/>
    </row>
    <row r="6437" spans="16:16" x14ac:dyDescent="0.2">
      <c r="P6437" s="76"/>
    </row>
    <row r="6438" spans="16:16" x14ac:dyDescent="0.2">
      <c r="P6438" s="76"/>
    </row>
    <row r="6439" spans="16:16" x14ac:dyDescent="0.2">
      <c r="P6439" s="76"/>
    </row>
    <row r="6440" spans="16:16" x14ac:dyDescent="0.2">
      <c r="P6440" s="76"/>
    </row>
    <row r="6441" spans="16:16" x14ac:dyDescent="0.2">
      <c r="P6441" s="76"/>
    </row>
    <row r="6442" spans="16:16" x14ac:dyDescent="0.2">
      <c r="P6442" s="76"/>
    </row>
    <row r="6443" spans="16:16" x14ac:dyDescent="0.2">
      <c r="P6443" s="76"/>
    </row>
    <row r="6444" spans="16:16" x14ac:dyDescent="0.2">
      <c r="P6444" s="76"/>
    </row>
    <row r="6445" spans="16:16" x14ac:dyDescent="0.2">
      <c r="P6445" s="76"/>
    </row>
    <row r="6446" spans="16:16" x14ac:dyDescent="0.2">
      <c r="P6446" s="76"/>
    </row>
    <row r="6447" spans="16:16" x14ac:dyDescent="0.2">
      <c r="P6447" s="76"/>
    </row>
    <row r="6448" spans="16:16" x14ac:dyDescent="0.2">
      <c r="P6448" s="76"/>
    </row>
    <row r="6449" spans="16:16" x14ac:dyDescent="0.2">
      <c r="P6449" s="76"/>
    </row>
    <row r="6450" spans="16:16" x14ac:dyDescent="0.2">
      <c r="P6450" s="76"/>
    </row>
    <row r="6451" spans="16:16" x14ac:dyDescent="0.2">
      <c r="P6451" s="76"/>
    </row>
    <row r="6452" spans="16:16" x14ac:dyDescent="0.2">
      <c r="P6452" s="76"/>
    </row>
    <row r="6453" spans="16:16" x14ac:dyDescent="0.2">
      <c r="P6453" s="76"/>
    </row>
    <row r="6454" spans="16:16" x14ac:dyDescent="0.2">
      <c r="P6454" s="76"/>
    </row>
    <row r="6455" spans="16:16" x14ac:dyDescent="0.2">
      <c r="P6455" s="76"/>
    </row>
    <row r="6456" spans="16:16" x14ac:dyDescent="0.2">
      <c r="P6456" s="76"/>
    </row>
    <row r="6457" spans="16:16" x14ac:dyDescent="0.2">
      <c r="P6457" s="76"/>
    </row>
    <row r="6458" spans="16:16" x14ac:dyDescent="0.2">
      <c r="P6458" s="76"/>
    </row>
    <row r="6459" spans="16:16" x14ac:dyDescent="0.2">
      <c r="P6459" s="76"/>
    </row>
    <row r="6460" spans="16:16" x14ac:dyDescent="0.2">
      <c r="P6460" s="76"/>
    </row>
    <row r="6461" spans="16:16" x14ac:dyDescent="0.2">
      <c r="P6461" s="76"/>
    </row>
    <row r="6462" spans="16:16" x14ac:dyDescent="0.2">
      <c r="P6462" s="76"/>
    </row>
    <row r="6463" spans="16:16" x14ac:dyDescent="0.2">
      <c r="P6463" s="76"/>
    </row>
    <row r="6464" spans="16:16" x14ac:dyDescent="0.2">
      <c r="P6464" s="76"/>
    </row>
    <row r="6465" spans="16:16" x14ac:dyDescent="0.2">
      <c r="P6465" s="76"/>
    </row>
    <row r="6466" spans="16:16" x14ac:dyDescent="0.2">
      <c r="P6466" s="76"/>
    </row>
    <row r="6467" spans="16:16" x14ac:dyDescent="0.2">
      <c r="P6467" s="76"/>
    </row>
    <row r="6468" spans="16:16" x14ac:dyDescent="0.2">
      <c r="P6468" s="76"/>
    </row>
    <row r="6469" spans="16:16" x14ac:dyDescent="0.2">
      <c r="P6469" s="76"/>
    </row>
    <row r="6470" spans="16:16" x14ac:dyDescent="0.2">
      <c r="P6470" s="76"/>
    </row>
    <row r="6471" spans="16:16" x14ac:dyDescent="0.2">
      <c r="P6471" s="76"/>
    </row>
    <row r="6472" spans="16:16" x14ac:dyDescent="0.2">
      <c r="P6472" s="76"/>
    </row>
    <row r="6473" spans="16:16" x14ac:dyDescent="0.2">
      <c r="P6473" s="76"/>
    </row>
    <row r="6474" spans="16:16" x14ac:dyDescent="0.2">
      <c r="P6474" s="76"/>
    </row>
    <row r="6475" spans="16:16" x14ac:dyDescent="0.2">
      <c r="P6475" s="76"/>
    </row>
    <row r="6476" spans="16:16" x14ac:dyDescent="0.2">
      <c r="P6476" s="76"/>
    </row>
    <row r="6477" spans="16:16" x14ac:dyDescent="0.2">
      <c r="P6477" s="76"/>
    </row>
    <row r="6478" spans="16:16" x14ac:dyDescent="0.2">
      <c r="P6478" s="76"/>
    </row>
    <row r="6479" spans="16:16" x14ac:dyDescent="0.2">
      <c r="P6479" s="76"/>
    </row>
    <row r="6480" spans="16:16" x14ac:dyDescent="0.2">
      <c r="P6480" s="76"/>
    </row>
    <row r="6481" spans="16:16" x14ac:dyDescent="0.2">
      <c r="P6481" s="76"/>
    </row>
    <row r="6482" spans="16:16" x14ac:dyDescent="0.2">
      <c r="P6482" s="76"/>
    </row>
    <row r="6483" spans="16:16" x14ac:dyDescent="0.2">
      <c r="P6483" s="76"/>
    </row>
    <row r="6484" spans="16:16" x14ac:dyDescent="0.2">
      <c r="P6484" s="76"/>
    </row>
    <row r="6485" spans="16:16" x14ac:dyDescent="0.2">
      <c r="P6485" s="76"/>
    </row>
    <row r="6486" spans="16:16" x14ac:dyDescent="0.2">
      <c r="P6486" s="76"/>
    </row>
    <row r="6487" spans="16:16" x14ac:dyDescent="0.2">
      <c r="P6487" s="76"/>
    </row>
    <row r="6488" spans="16:16" x14ac:dyDescent="0.2">
      <c r="P6488" s="76"/>
    </row>
    <row r="6489" spans="16:16" x14ac:dyDescent="0.2">
      <c r="P6489" s="76"/>
    </row>
    <row r="6490" spans="16:16" x14ac:dyDescent="0.2">
      <c r="P6490" s="76"/>
    </row>
    <row r="6491" spans="16:16" x14ac:dyDescent="0.2">
      <c r="P6491" s="76"/>
    </row>
    <row r="6492" spans="16:16" x14ac:dyDescent="0.2">
      <c r="P6492" s="76"/>
    </row>
    <row r="6493" spans="16:16" x14ac:dyDescent="0.2">
      <c r="P6493" s="76"/>
    </row>
    <row r="6494" spans="16:16" x14ac:dyDescent="0.2">
      <c r="P6494" s="76"/>
    </row>
    <row r="6495" spans="16:16" x14ac:dyDescent="0.2">
      <c r="P6495" s="76"/>
    </row>
    <row r="6496" spans="16:16" x14ac:dyDescent="0.2">
      <c r="P6496" s="76"/>
    </row>
    <row r="6497" spans="16:16" x14ac:dyDescent="0.2">
      <c r="P6497" s="76"/>
    </row>
    <row r="6498" spans="16:16" x14ac:dyDescent="0.2">
      <c r="P6498" s="76"/>
    </row>
    <row r="6499" spans="16:16" x14ac:dyDescent="0.2">
      <c r="P6499" s="76"/>
    </row>
    <row r="6500" spans="16:16" x14ac:dyDescent="0.2">
      <c r="P6500" s="76"/>
    </row>
    <row r="6501" spans="16:16" x14ac:dyDescent="0.2">
      <c r="P6501" s="76"/>
    </row>
    <row r="6502" spans="16:16" x14ac:dyDescent="0.2">
      <c r="P6502" s="76"/>
    </row>
    <row r="6503" spans="16:16" x14ac:dyDescent="0.2">
      <c r="P6503" s="76"/>
    </row>
    <row r="6504" spans="16:16" x14ac:dyDescent="0.2">
      <c r="P6504" s="76"/>
    </row>
    <row r="6505" spans="16:16" x14ac:dyDescent="0.2">
      <c r="P6505" s="76"/>
    </row>
    <row r="6506" spans="16:16" x14ac:dyDescent="0.2">
      <c r="P6506" s="76"/>
    </row>
    <row r="6507" spans="16:16" x14ac:dyDescent="0.2">
      <c r="P6507" s="76"/>
    </row>
    <row r="6508" spans="16:16" x14ac:dyDescent="0.2">
      <c r="P6508" s="76"/>
    </row>
    <row r="6509" spans="16:16" x14ac:dyDescent="0.2">
      <c r="P6509" s="76"/>
    </row>
    <row r="6510" spans="16:16" x14ac:dyDescent="0.2">
      <c r="P6510" s="76"/>
    </row>
    <row r="6511" spans="16:16" x14ac:dyDescent="0.2">
      <c r="P6511" s="76"/>
    </row>
    <row r="6512" spans="16:16" x14ac:dyDescent="0.2">
      <c r="P6512" s="76"/>
    </row>
    <row r="6513" spans="16:16" x14ac:dyDescent="0.2">
      <c r="P6513" s="76"/>
    </row>
    <row r="6514" spans="16:16" x14ac:dyDescent="0.2">
      <c r="P6514" s="76"/>
    </row>
    <row r="6515" spans="16:16" x14ac:dyDescent="0.2">
      <c r="P6515" s="76"/>
    </row>
    <row r="6516" spans="16:16" x14ac:dyDescent="0.2">
      <c r="P6516" s="76"/>
    </row>
    <row r="6517" spans="16:16" x14ac:dyDescent="0.2">
      <c r="P6517" s="76"/>
    </row>
    <row r="6518" spans="16:16" x14ac:dyDescent="0.2">
      <c r="P6518" s="76"/>
    </row>
    <row r="6519" spans="16:16" x14ac:dyDescent="0.2">
      <c r="P6519" s="76"/>
    </row>
    <row r="6520" spans="16:16" x14ac:dyDescent="0.2">
      <c r="P6520" s="76"/>
    </row>
    <row r="6521" spans="16:16" x14ac:dyDescent="0.2">
      <c r="P6521" s="76"/>
    </row>
    <row r="6522" spans="16:16" x14ac:dyDescent="0.2">
      <c r="P6522" s="76"/>
    </row>
    <row r="6523" spans="16:16" x14ac:dyDescent="0.2">
      <c r="P6523" s="76"/>
    </row>
    <row r="6524" spans="16:16" x14ac:dyDescent="0.2">
      <c r="P6524" s="76"/>
    </row>
    <row r="6525" spans="16:16" x14ac:dyDescent="0.2">
      <c r="P6525" s="76"/>
    </row>
    <row r="6526" spans="16:16" x14ac:dyDescent="0.2">
      <c r="P6526" s="76"/>
    </row>
    <row r="6527" spans="16:16" x14ac:dyDescent="0.2">
      <c r="P6527" s="76"/>
    </row>
    <row r="6528" spans="16:16" x14ac:dyDescent="0.2">
      <c r="P6528" s="76"/>
    </row>
    <row r="6529" spans="16:16" x14ac:dyDescent="0.2">
      <c r="P6529" s="76"/>
    </row>
    <row r="6530" spans="16:16" x14ac:dyDescent="0.2">
      <c r="P6530" s="76"/>
    </row>
    <row r="6531" spans="16:16" x14ac:dyDescent="0.2">
      <c r="P6531" s="76"/>
    </row>
    <row r="6532" spans="16:16" x14ac:dyDescent="0.2">
      <c r="P6532" s="76"/>
    </row>
    <row r="6533" spans="16:16" x14ac:dyDescent="0.2">
      <c r="P6533" s="76"/>
    </row>
    <row r="6534" spans="16:16" x14ac:dyDescent="0.2">
      <c r="P6534" s="76"/>
    </row>
    <row r="6535" spans="16:16" x14ac:dyDescent="0.2">
      <c r="P6535" s="76"/>
    </row>
    <row r="6536" spans="16:16" x14ac:dyDescent="0.2">
      <c r="P6536" s="76"/>
    </row>
    <row r="6537" spans="16:16" x14ac:dyDescent="0.2">
      <c r="P6537" s="76"/>
    </row>
    <row r="6538" spans="16:16" x14ac:dyDescent="0.2">
      <c r="P6538" s="76"/>
    </row>
    <row r="6539" spans="16:16" x14ac:dyDescent="0.2">
      <c r="P6539" s="76"/>
    </row>
    <row r="6540" spans="16:16" x14ac:dyDescent="0.2">
      <c r="P6540" s="76"/>
    </row>
    <row r="6541" spans="16:16" x14ac:dyDescent="0.2">
      <c r="P6541" s="76"/>
    </row>
    <row r="6542" spans="16:16" x14ac:dyDescent="0.2">
      <c r="P6542" s="76"/>
    </row>
    <row r="6543" spans="16:16" x14ac:dyDescent="0.2">
      <c r="P6543" s="76"/>
    </row>
    <row r="6544" spans="16:16" x14ac:dyDescent="0.2">
      <c r="P6544" s="76"/>
    </row>
    <row r="6545" spans="16:16" x14ac:dyDescent="0.2">
      <c r="P6545" s="76"/>
    </row>
    <row r="6546" spans="16:16" x14ac:dyDescent="0.2">
      <c r="P6546" s="76"/>
    </row>
    <row r="6547" spans="16:16" x14ac:dyDescent="0.2">
      <c r="P6547" s="76"/>
    </row>
    <row r="6548" spans="16:16" x14ac:dyDescent="0.2">
      <c r="P6548" s="76"/>
    </row>
    <row r="6549" spans="16:16" x14ac:dyDescent="0.2">
      <c r="P6549" s="76"/>
    </row>
    <row r="6550" spans="16:16" x14ac:dyDescent="0.2">
      <c r="P6550" s="76"/>
    </row>
    <row r="6551" spans="16:16" x14ac:dyDescent="0.2">
      <c r="P6551" s="76"/>
    </row>
    <row r="6552" spans="16:16" x14ac:dyDescent="0.2">
      <c r="P6552" s="76"/>
    </row>
    <row r="6553" spans="16:16" x14ac:dyDescent="0.2">
      <c r="P6553" s="76"/>
    </row>
    <row r="6554" spans="16:16" x14ac:dyDescent="0.2">
      <c r="P6554" s="76"/>
    </row>
    <row r="6555" spans="16:16" x14ac:dyDescent="0.2">
      <c r="P6555" s="76"/>
    </row>
    <row r="6556" spans="16:16" x14ac:dyDescent="0.2">
      <c r="P6556" s="76"/>
    </row>
    <row r="6557" spans="16:16" x14ac:dyDescent="0.2">
      <c r="P6557" s="76"/>
    </row>
    <row r="6558" spans="16:16" x14ac:dyDescent="0.2">
      <c r="P6558" s="76"/>
    </row>
    <row r="6559" spans="16:16" x14ac:dyDescent="0.2">
      <c r="P6559" s="76"/>
    </row>
    <row r="6560" spans="16:16" x14ac:dyDescent="0.2">
      <c r="P6560" s="76"/>
    </row>
    <row r="6561" spans="16:16" x14ac:dyDescent="0.2">
      <c r="P6561" s="76"/>
    </row>
    <row r="6562" spans="16:16" x14ac:dyDescent="0.2">
      <c r="P6562" s="76"/>
    </row>
    <row r="6563" spans="16:16" x14ac:dyDescent="0.2">
      <c r="P6563" s="76"/>
    </row>
    <row r="6564" spans="16:16" x14ac:dyDescent="0.2">
      <c r="P6564" s="76"/>
    </row>
    <row r="6565" spans="16:16" x14ac:dyDescent="0.2">
      <c r="P6565" s="76"/>
    </row>
    <row r="6566" spans="16:16" x14ac:dyDescent="0.2">
      <c r="P6566" s="76"/>
    </row>
    <row r="6567" spans="16:16" x14ac:dyDescent="0.2">
      <c r="P6567" s="76"/>
    </row>
    <row r="6568" spans="16:16" x14ac:dyDescent="0.2">
      <c r="P6568" s="76"/>
    </row>
    <row r="6569" spans="16:16" x14ac:dyDescent="0.2">
      <c r="P6569" s="76"/>
    </row>
    <row r="6570" spans="16:16" x14ac:dyDescent="0.2">
      <c r="P6570" s="76"/>
    </row>
    <row r="6571" spans="16:16" x14ac:dyDescent="0.2">
      <c r="P6571" s="76"/>
    </row>
    <row r="6572" spans="16:16" x14ac:dyDescent="0.2">
      <c r="P6572" s="76"/>
    </row>
    <row r="6573" spans="16:16" x14ac:dyDescent="0.2">
      <c r="P6573" s="76"/>
    </row>
    <row r="6574" spans="16:16" x14ac:dyDescent="0.2">
      <c r="P6574" s="76"/>
    </row>
    <row r="6575" spans="16:16" x14ac:dyDescent="0.2">
      <c r="P6575" s="76"/>
    </row>
    <row r="6576" spans="16:16" x14ac:dyDescent="0.2">
      <c r="P6576" s="76"/>
    </row>
    <row r="6577" spans="16:16" x14ac:dyDescent="0.2">
      <c r="P6577" s="76"/>
    </row>
    <row r="6578" spans="16:16" x14ac:dyDescent="0.2">
      <c r="P6578" s="76"/>
    </row>
    <row r="6579" spans="16:16" x14ac:dyDescent="0.2">
      <c r="P6579" s="76"/>
    </row>
    <row r="6580" spans="16:16" x14ac:dyDescent="0.2">
      <c r="P6580" s="76"/>
    </row>
    <row r="6581" spans="16:16" x14ac:dyDescent="0.2">
      <c r="P6581" s="76"/>
    </row>
    <row r="6582" spans="16:16" x14ac:dyDescent="0.2">
      <c r="P6582" s="76"/>
    </row>
    <row r="6583" spans="16:16" x14ac:dyDescent="0.2">
      <c r="P6583" s="76"/>
    </row>
    <row r="6584" spans="16:16" x14ac:dyDescent="0.2">
      <c r="P6584" s="76"/>
    </row>
    <row r="6585" spans="16:16" x14ac:dyDescent="0.2">
      <c r="P6585" s="76"/>
    </row>
    <row r="6586" spans="16:16" x14ac:dyDescent="0.2">
      <c r="P6586" s="76"/>
    </row>
    <row r="6587" spans="16:16" x14ac:dyDescent="0.2">
      <c r="P6587" s="76"/>
    </row>
    <row r="6588" spans="16:16" x14ac:dyDescent="0.2">
      <c r="P6588" s="76"/>
    </row>
    <row r="6589" spans="16:16" x14ac:dyDescent="0.2">
      <c r="P6589" s="76"/>
    </row>
    <row r="6590" spans="16:16" x14ac:dyDescent="0.2">
      <c r="P6590" s="76"/>
    </row>
    <row r="6591" spans="16:16" x14ac:dyDescent="0.2">
      <c r="P6591" s="76"/>
    </row>
    <row r="6592" spans="16:16" x14ac:dyDescent="0.2">
      <c r="P6592" s="76"/>
    </row>
    <row r="6593" spans="16:16" x14ac:dyDescent="0.2">
      <c r="P6593" s="76"/>
    </row>
    <row r="6594" spans="16:16" x14ac:dyDescent="0.2">
      <c r="P6594" s="76"/>
    </row>
    <row r="6595" spans="16:16" x14ac:dyDescent="0.2">
      <c r="P6595" s="76"/>
    </row>
    <row r="6596" spans="16:16" x14ac:dyDescent="0.2">
      <c r="P6596" s="76"/>
    </row>
    <row r="6597" spans="16:16" x14ac:dyDescent="0.2">
      <c r="P6597" s="76"/>
    </row>
    <row r="6598" spans="16:16" x14ac:dyDescent="0.2">
      <c r="P6598" s="76"/>
    </row>
    <row r="6599" spans="16:16" x14ac:dyDescent="0.2">
      <c r="P6599" s="76"/>
    </row>
    <row r="6600" spans="16:16" x14ac:dyDescent="0.2">
      <c r="P6600" s="76"/>
    </row>
    <row r="6601" spans="16:16" x14ac:dyDescent="0.2">
      <c r="P6601" s="76"/>
    </row>
    <row r="6602" spans="16:16" x14ac:dyDescent="0.2">
      <c r="P6602" s="76"/>
    </row>
    <row r="6603" spans="16:16" x14ac:dyDescent="0.2">
      <c r="P6603" s="76"/>
    </row>
    <row r="6604" spans="16:16" x14ac:dyDescent="0.2">
      <c r="P6604" s="76"/>
    </row>
    <row r="6605" spans="16:16" x14ac:dyDescent="0.2">
      <c r="P6605" s="76"/>
    </row>
    <row r="6606" spans="16:16" x14ac:dyDescent="0.2">
      <c r="P6606" s="76"/>
    </row>
    <row r="6607" spans="16:16" x14ac:dyDescent="0.2">
      <c r="P6607" s="76"/>
    </row>
    <row r="6608" spans="16:16" x14ac:dyDescent="0.2">
      <c r="P6608" s="76"/>
    </row>
    <row r="6609" spans="16:16" x14ac:dyDescent="0.2">
      <c r="P6609" s="76"/>
    </row>
    <row r="6610" spans="16:16" x14ac:dyDescent="0.2">
      <c r="P6610" s="76"/>
    </row>
    <row r="6611" spans="16:16" x14ac:dyDescent="0.2">
      <c r="P6611" s="76"/>
    </row>
    <row r="6612" spans="16:16" x14ac:dyDescent="0.2">
      <c r="P6612" s="76"/>
    </row>
    <row r="6613" spans="16:16" x14ac:dyDescent="0.2">
      <c r="P6613" s="76"/>
    </row>
    <row r="6614" spans="16:16" x14ac:dyDescent="0.2">
      <c r="P6614" s="76"/>
    </row>
    <row r="6615" spans="16:16" x14ac:dyDescent="0.2">
      <c r="P6615" s="76"/>
    </row>
    <row r="6616" spans="16:16" x14ac:dyDescent="0.2">
      <c r="P6616" s="76"/>
    </row>
    <row r="6617" spans="16:16" x14ac:dyDescent="0.2">
      <c r="P6617" s="76"/>
    </row>
    <row r="6618" spans="16:16" x14ac:dyDescent="0.2">
      <c r="P6618" s="76"/>
    </row>
    <row r="6619" spans="16:16" x14ac:dyDescent="0.2">
      <c r="P6619" s="76"/>
    </row>
    <row r="6620" spans="16:16" x14ac:dyDescent="0.2">
      <c r="P6620" s="76"/>
    </row>
    <row r="6621" spans="16:16" x14ac:dyDescent="0.2">
      <c r="P6621" s="76"/>
    </row>
    <row r="6622" spans="16:16" x14ac:dyDescent="0.2">
      <c r="P6622" s="76"/>
    </row>
    <row r="6623" spans="16:16" x14ac:dyDescent="0.2">
      <c r="P6623" s="76"/>
    </row>
    <row r="6624" spans="16:16" x14ac:dyDescent="0.2">
      <c r="P6624" s="76"/>
    </row>
    <row r="6625" spans="16:16" x14ac:dyDescent="0.2">
      <c r="P6625" s="76"/>
    </row>
    <row r="6626" spans="16:16" x14ac:dyDescent="0.2">
      <c r="P6626" s="76"/>
    </row>
    <row r="6627" spans="16:16" x14ac:dyDescent="0.2">
      <c r="P6627" s="76"/>
    </row>
    <row r="6628" spans="16:16" x14ac:dyDescent="0.2">
      <c r="P6628" s="76"/>
    </row>
    <row r="6629" spans="16:16" x14ac:dyDescent="0.2">
      <c r="P6629" s="76"/>
    </row>
    <row r="6630" spans="16:16" x14ac:dyDescent="0.2">
      <c r="P6630" s="76"/>
    </row>
    <row r="6631" spans="16:16" x14ac:dyDescent="0.2">
      <c r="P6631" s="76"/>
    </row>
    <row r="6632" spans="16:16" x14ac:dyDescent="0.2">
      <c r="P6632" s="76"/>
    </row>
    <row r="6633" spans="16:16" x14ac:dyDescent="0.2">
      <c r="P6633" s="76"/>
    </row>
    <row r="6634" spans="16:16" x14ac:dyDescent="0.2">
      <c r="P6634" s="76"/>
    </row>
    <row r="6635" spans="16:16" x14ac:dyDescent="0.2">
      <c r="P6635" s="76"/>
    </row>
    <row r="6636" spans="16:16" x14ac:dyDescent="0.2">
      <c r="P6636" s="76"/>
    </row>
    <row r="6637" spans="16:16" x14ac:dyDescent="0.2">
      <c r="P6637" s="76"/>
    </row>
    <row r="6638" spans="16:16" x14ac:dyDescent="0.2">
      <c r="P6638" s="76"/>
    </row>
    <row r="6639" spans="16:16" x14ac:dyDescent="0.2">
      <c r="P6639" s="76"/>
    </row>
    <row r="6640" spans="16:16" x14ac:dyDescent="0.2">
      <c r="P6640" s="76"/>
    </row>
    <row r="6641" spans="16:16" x14ac:dyDescent="0.2">
      <c r="P6641" s="76"/>
    </row>
    <row r="6642" spans="16:16" x14ac:dyDescent="0.2">
      <c r="P6642" s="76"/>
    </row>
    <row r="6643" spans="16:16" x14ac:dyDescent="0.2">
      <c r="P6643" s="76"/>
    </row>
    <row r="6644" spans="16:16" x14ac:dyDescent="0.2">
      <c r="P6644" s="76"/>
    </row>
    <row r="6645" spans="16:16" x14ac:dyDescent="0.2">
      <c r="P6645" s="76"/>
    </row>
    <row r="6646" spans="16:16" x14ac:dyDescent="0.2">
      <c r="P6646" s="76"/>
    </row>
    <row r="6647" spans="16:16" x14ac:dyDescent="0.2">
      <c r="P6647" s="76"/>
    </row>
    <row r="6648" spans="16:16" x14ac:dyDescent="0.2">
      <c r="P6648" s="76"/>
    </row>
    <row r="6649" spans="16:16" x14ac:dyDescent="0.2">
      <c r="P6649" s="76"/>
    </row>
    <row r="6650" spans="16:16" x14ac:dyDescent="0.2">
      <c r="P6650" s="76"/>
    </row>
    <row r="6651" spans="16:16" x14ac:dyDescent="0.2">
      <c r="P6651" s="76"/>
    </row>
    <row r="6652" spans="16:16" x14ac:dyDescent="0.2">
      <c r="P6652" s="76"/>
    </row>
    <row r="6653" spans="16:16" x14ac:dyDescent="0.2">
      <c r="P6653" s="76"/>
    </row>
    <row r="6654" spans="16:16" x14ac:dyDescent="0.2">
      <c r="P6654" s="76"/>
    </row>
    <row r="6655" spans="16:16" x14ac:dyDescent="0.2">
      <c r="P6655" s="76"/>
    </row>
    <row r="6656" spans="16:16" x14ac:dyDescent="0.2">
      <c r="P6656" s="76"/>
    </row>
    <row r="6657" spans="16:16" x14ac:dyDescent="0.2">
      <c r="P6657" s="76"/>
    </row>
    <row r="6658" spans="16:16" x14ac:dyDescent="0.2">
      <c r="P6658" s="76"/>
    </row>
    <row r="6659" spans="16:16" x14ac:dyDescent="0.2">
      <c r="P6659" s="76"/>
    </row>
    <row r="6660" spans="16:16" x14ac:dyDescent="0.2">
      <c r="P6660" s="76"/>
    </row>
    <row r="6661" spans="16:16" x14ac:dyDescent="0.2">
      <c r="P6661" s="76"/>
    </row>
    <row r="6662" spans="16:16" x14ac:dyDescent="0.2">
      <c r="P6662" s="76"/>
    </row>
    <row r="6663" spans="16:16" x14ac:dyDescent="0.2">
      <c r="P6663" s="76"/>
    </row>
    <row r="6664" spans="16:16" x14ac:dyDescent="0.2">
      <c r="P6664" s="76"/>
    </row>
    <row r="6665" spans="16:16" x14ac:dyDescent="0.2">
      <c r="P6665" s="76"/>
    </row>
    <row r="6666" spans="16:16" x14ac:dyDescent="0.2">
      <c r="P6666" s="76"/>
    </row>
    <row r="6667" spans="16:16" x14ac:dyDescent="0.2">
      <c r="P6667" s="76"/>
    </row>
    <row r="6668" spans="16:16" x14ac:dyDescent="0.2">
      <c r="P6668" s="76"/>
    </row>
    <row r="6669" spans="16:16" x14ac:dyDescent="0.2">
      <c r="P6669" s="76"/>
    </row>
    <row r="6670" spans="16:16" x14ac:dyDescent="0.2">
      <c r="P6670" s="76"/>
    </row>
    <row r="6671" spans="16:16" x14ac:dyDescent="0.2">
      <c r="P6671" s="76"/>
    </row>
    <row r="6672" spans="16:16" x14ac:dyDescent="0.2">
      <c r="P6672" s="76"/>
    </row>
    <row r="6673" spans="16:16" x14ac:dyDescent="0.2">
      <c r="P6673" s="76"/>
    </row>
    <row r="6674" spans="16:16" x14ac:dyDescent="0.2">
      <c r="P6674" s="76"/>
    </row>
    <row r="6675" spans="16:16" x14ac:dyDescent="0.2">
      <c r="P6675" s="76"/>
    </row>
    <row r="6676" spans="16:16" x14ac:dyDescent="0.2">
      <c r="P6676" s="76"/>
    </row>
    <row r="6677" spans="16:16" x14ac:dyDescent="0.2">
      <c r="P6677" s="76"/>
    </row>
    <row r="6678" spans="16:16" x14ac:dyDescent="0.2">
      <c r="P6678" s="76"/>
    </row>
    <row r="6679" spans="16:16" x14ac:dyDescent="0.2">
      <c r="P6679" s="76"/>
    </row>
    <row r="6680" spans="16:16" x14ac:dyDescent="0.2">
      <c r="P6680" s="76"/>
    </row>
    <row r="6681" spans="16:16" x14ac:dyDescent="0.2">
      <c r="P6681" s="76"/>
    </row>
    <row r="6682" spans="16:16" x14ac:dyDescent="0.2">
      <c r="P6682" s="76"/>
    </row>
    <row r="6683" spans="16:16" x14ac:dyDescent="0.2">
      <c r="P6683" s="76"/>
    </row>
    <row r="6684" spans="16:16" x14ac:dyDescent="0.2">
      <c r="P6684" s="76"/>
    </row>
    <row r="6685" spans="16:16" x14ac:dyDescent="0.2">
      <c r="P6685" s="76"/>
    </row>
    <row r="6686" spans="16:16" x14ac:dyDescent="0.2">
      <c r="P6686" s="76"/>
    </row>
    <row r="6687" spans="16:16" x14ac:dyDescent="0.2">
      <c r="P6687" s="76"/>
    </row>
    <row r="6688" spans="16:16" x14ac:dyDescent="0.2">
      <c r="P6688" s="76"/>
    </row>
    <row r="6689" spans="16:16" x14ac:dyDescent="0.2">
      <c r="P6689" s="76"/>
    </row>
    <row r="6690" spans="16:16" x14ac:dyDescent="0.2">
      <c r="P6690" s="76"/>
    </row>
    <row r="6691" spans="16:16" x14ac:dyDescent="0.2">
      <c r="P6691" s="76"/>
    </row>
    <row r="6692" spans="16:16" x14ac:dyDescent="0.2">
      <c r="P6692" s="76"/>
    </row>
    <row r="6693" spans="16:16" x14ac:dyDescent="0.2">
      <c r="P6693" s="76"/>
    </row>
    <row r="6694" spans="16:16" x14ac:dyDescent="0.2">
      <c r="P6694" s="76"/>
    </row>
    <row r="6695" spans="16:16" x14ac:dyDescent="0.2">
      <c r="P6695" s="76"/>
    </row>
    <row r="6696" spans="16:16" x14ac:dyDescent="0.2">
      <c r="P6696" s="76"/>
    </row>
    <row r="6697" spans="16:16" x14ac:dyDescent="0.2">
      <c r="P6697" s="76"/>
    </row>
    <row r="6698" spans="16:16" x14ac:dyDescent="0.2">
      <c r="P6698" s="76"/>
    </row>
    <row r="6699" spans="16:16" x14ac:dyDescent="0.2">
      <c r="P6699" s="76"/>
    </row>
    <row r="6700" spans="16:16" x14ac:dyDescent="0.2">
      <c r="P6700" s="76"/>
    </row>
    <row r="6701" spans="16:16" x14ac:dyDescent="0.2">
      <c r="P6701" s="76"/>
    </row>
    <row r="6702" spans="16:16" x14ac:dyDescent="0.2">
      <c r="P6702" s="76"/>
    </row>
    <row r="6703" spans="16:16" x14ac:dyDescent="0.2">
      <c r="P6703" s="76"/>
    </row>
    <row r="6704" spans="16:16" x14ac:dyDescent="0.2">
      <c r="P6704" s="76"/>
    </row>
    <row r="6705" spans="16:16" x14ac:dyDescent="0.2">
      <c r="P6705" s="76"/>
    </row>
    <row r="6706" spans="16:16" x14ac:dyDescent="0.2">
      <c r="P6706" s="76"/>
    </row>
    <row r="6707" spans="16:16" x14ac:dyDescent="0.2">
      <c r="P6707" s="76"/>
    </row>
    <row r="6708" spans="16:16" x14ac:dyDescent="0.2">
      <c r="P6708" s="76"/>
    </row>
    <row r="6709" spans="16:16" x14ac:dyDescent="0.2">
      <c r="P6709" s="76"/>
    </row>
    <row r="6710" spans="16:16" x14ac:dyDescent="0.2">
      <c r="P6710" s="76"/>
    </row>
    <row r="6711" spans="16:16" x14ac:dyDescent="0.2">
      <c r="P6711" s="76"/>
    </row>
    <row r="6712" spans="16:16" x14ac:dyDescent="0.2">
      <c r="P6712" s="76"/>
    </row>
    <row r="6713" spans="16:16" x14ac:dyDescent="0.2">
      <c r="P6713" s="76"/>
    </row>
    <row r="6714" spans="16:16" x14ac:dyDescent="0.2">
      <c r="P6714" s="76"/>
    </row>
    <row r="6715" spans="16:16" x14ac:dyDescent="0.2">
      <c r="P6715" s="76"/>
    </row>
    <row r="6716" spans="16:16" x14ac:dyDescent="0.2">
      <c r="P6716" s="76"/>
    </row>
    <row r="6717" spans="16:16" x14ac:dyDescent="0.2">
      <c r="P6717" s="76"/>
    </row>
    <row r="6718" spans="16:16" x14ac:dyDescent="0.2">
      <c r="P6718" s="76"/>
    </row>
    <row r="6719" spans="16:16" x14ac:dyDescent="0.2">
      <c r="P6719" s="76"/>
    </row>
    <row r="6720" spans="16:16" x14ac:dyDescent="0.2">
      <c r="P6720" s="76"/>
    </row>
    <row r="6721" spans="16:16" x14ac:dyDescent="0.2">
      <c r="P6721" s="76"/>
    </row>
    <row r="6722" spans="16:16" x14ac:dyDescent="0.2">
      <c r="P6722" s="76"/>
    </row>
    <row r="6723" spans="16:16" x14ac:dyDescent="0.2">
      <c r="P6723" s="76"/>
    </row>
    <row r="6724" spans="16:16" x14ac:dyDescent="0.2">
      <c r="P6724" s="76"/>
    </row>
    <row r="6725" spans="16:16" x14ac:dyDescent="0.2">
      <c r="P6725" s="76"/>
    </row>
    <row r="6726" spans="16:16" x14ac:dyDescent="0.2">
      <c r="P6726" s="76"/>
    </row>
    <row r="6727" spans="16:16" x14ac:dyDescent="0.2">
      <c r="P6727" s="76"/>
    </row>
    <row r="6728" spans="16:16" x14ac:dyDescent="0.2">
      <c r="P6728" s="76"/>
    </row>
    <row r="6729" spans="16:16" x14ac:dyDescent="0.2">
      <c r="P6729" s="76"/>
    </row>
    <row r="6730" spans="16:16" x14ac:dyDescent="0.2">
      <c r="P6730" s="76"/>
    </row>
    <row r="6731" spans="16:16" x14ac:dyDescent="0.2">
      <c r="P6731" s="76"/>
    </row>
    <row r="6732" spans="16:16" x14ac:dyDescent="0.2">
      <c r="P6732" s="76"/>
    </row>
    <row r="6733" spans="16:16" x14ac:dyDescent="0.2">
      <c r="P6733" s="76"/>
    </row>
    <row r="6734" spans="16:16" x14ac:dyDescent="0.2">
      <c r="P6734" s="76"/>
    </row>
    <row r="6735" spans="16:16" x14ac:dyDescent="0.2">
      <c r="P6735" s="76"/>
    </row>
    <row r="6736" spans="16:16" x14ac:dyDescent="0.2">
      <c r="P6736" s="76"/>
    </row>
    <row r="6737" spans="16:16" x14ac:dyDescent="0.2">
      <c r="P6737" s="76"/>
    </row>
    <row r="6738" spans="16:16" x14ac:dyDescent="0.2">
      <c r="P6738" s="76"/>
    </row>
    <row r="6739" spans="16:16" x14ac:dyDescent="0.2">
      <c r="P6739" s="76"/>
    </row>
    <row r="6740" spans="16:16" x14ac:dyDescent="0.2">
      <c r="P6740" s="76"/>
    </row>
    <row r="6741" spans="16:16" x14ac:dyDescent="0.2">
      <c r="P6741" s="76"/>
    </row>
    <row r="6742" spans="16:16" x14ac:dyDescent="0.2">
      <c r="P6742" s="76"/>
    </row>
    <row r="6743" spans="16:16" x14ac:dyDescent="0.2">
      <c r="P6743" s="76"/>
    </row>
    <row r="6744" spans="16:16" x14ac:dyDescent="0.2">
      <c r="P6744" s="76"/>
    </row>
    <row r="6745" spans="16:16" x14ac:dyDescent="0.2">
      <c r="P6745" s="76"/>
    </row>
    <row r="6746" spans="16:16" x14ac:dyDescent="0.2">
      <c r="P6746" s="76"/>
    </row>
    <row r="6747" spans="16:16" x14ac:dyDescent="0.2">
      <c r="P6747" s="76"/>
    </row>
    <row r="6748" spans="16:16" x14ac:dyDescent="0.2">
      <c r="P6748" s="76"/>
    </row>
    <row r="6749" spans="16:16" x14ac:dyDescent="0.2">
      <c r="P6749" s="76"/>
    </row>
    <row r="6750" spans="16:16" x14ac:dyDescent="0.2">
      <c r="P6750" s="76"/>
    </row>
    <row r="6751" spans="16:16" x14ac:dyDescent="0.2">
      <c r="P6751" s="76"/>
    </row>
    <row r="6752" spans="16:16" x14ac:dyDescent="0.2">
      <c r="P6752" s="76"/>
    </row>
    <row r="6753" spans="16:16" x14ac:dyDescent="0.2">
      <c r="P6753" s="76"/>
    </row>
    <row r="6754" spans="16:16" x14ac:dyDescent="0.2">
      <c r="P6754" s="76"/>
    </row>
    <row r="6755" spans="16:16" x14ac:dyDescent="0.2">
      <c r="P6755" s="76"/>
    </row>
    <row r="6756" spans="16:16" x14ac:dyDescent="0.2">
      <c r="P6756" s="76"/>
    </row>
    <row r="6757" spans="16:16" x14ac:dyDescent="0.2">
      <c r="P6757" s="76"/>
    </row>
    <row r="6758" spans="16:16" x14ac:dyDescent="0.2">
      <c r="P6758" s="76"/>
    </row>
    <row r="6759" spans="16:16" x14ac:dyDescent="0.2">
      <c r="P6759" s="76"/>
    </row>
    <row r="6760" spans="16:16" x14ac:dyDescent="0.2">
      <c r="P6760" s="76"/>
    </row>
    <row r="6761" spans="16:16" x14ac:dyDescent="0.2">
      <c r="P6761" s="76"/>
    </row>
    <row r="6762" spans="16:16" x14ac:dyDescent="0.2">
      <c r="P6762" s="76"/>
    </row>
    <row r="6763" spans="16:16" x14ac:dyDescent="0.2">
      <c r="P6763" s="76"/>
    </row>
    <row r="6764" spans="16:16" x14ac:dyDescent="0.2">
      <c r="P6764" s="76"/>
    </row>
    <row r="6765" spans="16:16" x14ac:dyDescent="0.2">
      <c r="P6765" s="76"/>
    </row>
    <row r="6766" spans="16:16" x14ac:dyDescent="0.2">
      <c r="P6766" s="76"/>
    </row>
    <row r="6767" spans="16:16" x14ac:dyDescent="0.2">
      <c r="P6767" s="76"/>
    </row>
    <row r="6768" spans="16:16" x14ac:dyDescent="0.2">
      <c r="P6768" s="76"/>
    </row>
    <row r="6769" spans="16:16" x14ac:dyDescent="0.2">
      <c r="P6769" s="76"/>
    </row>
    <row r="6770" spans="16:16" x14ac:dyDescent="0.2">
      <c r="P6770" s="76"/>
    </row>
    <row r="6771" spans="16:16" x14ac:dyDescent="0.2">
      <c r="P6771" s="76"/>
    </row>
    <row r="6772" spans="16:16" x14ac:dyDescent="0.2">
      <c r="P6772" s="76"/>
    </row>
    <row r="6773" spans="16:16" x14ac:dyDescent="0.2">
      <c r="P6773" s="76"/>
    </row>
    <row r="6774" spans="16:16" x14ac:dyDescent="0.2">
      <c r="P6774" s="76"/>
    </row>
    <row r="6775" spans="16:16" x14ac:dyDescent="0.2">
      <c r="P6775" s="76"/>
    </row>
    <row r="6776" spans="16:16" x14ac:dyDescent="0.2">
      <c r="P6776" s="76"/>
    </row>
    <row r="6777" spans="16:16" x14ac:dyDescent="0.2">
      <c r="P6777" s="76"/>
    </row>
    <row r="6778" spans="16:16" x14ac:dyDescent="0.2">
      <c r="P6778" s="76"/>
    </row>
    <row r="6779" spans="16:16" x14ac:dyDescent="0.2">
      <c r="P6779" s="76"/>
    </row>
    <row r="6780" spans="16:16" x14ac:dyDescent="0.2">
      <c r="P6780" s="76"/>
    </row>
    <row r="6781" spans="16:16" x14ac:dyDescent="0.2">
      <c r="P6781" s="76"/>
    </row>
    <row r="6782" spans="16:16" x14ac:dyDescent="0.2">
      <c r="P6782" s="76"/>
    </row>
    <row r="6783" spans="16:16" x14ac:dyDescent="0.2">
      <c r="P6783" s="76"/>
    </row>
    <row r="6784" spans="16:16" x14ac:dyDescent="0.2">
      <c r="P6784" s="76"/>
    </row>
    <row r="6785" spans="16:16" x14ac:dyDescent="0.2">
      <c r="P6785" s="76"/>
    </row>
    <row r="6786" spans="16:16" x14ac:dyDescent="0.2">
      <c r="P6786" s="76"/>
    </row>
    <row r="6787" spans="16:16" x14ac:dyDescent="0.2">
      <c r="P6787" s="76"/>
    </row>
    <row r="6788" spans="16:16" x14ac:dyDescent="0.2">
      <c r="P6788" s="76"/>
    </row>
    <row r="6789" spans="16:16" x14ac:dyDescent="0.2">
      <c r="P6789" s="76"/>
    </row>
    <row r="6790" spans="16:16" x14ac:dyDescent="0.2">
      <c r="P6790" s="76"/>
    </row>
    <row r="6791" spans="16:16" x14ac:dyDescent="0.2">
      <c r="P6791" s="76"/>
    </row>
    <row r="6792" spans="16:16" x14ac:dyDescent="0.2">
      <c r="P6792" s="76"/>
    </row>
    <row r="6793" spans="16:16" x14ac:dyDescent="0.2">
      <c r="P6793" s="76"/>
    </row>
    <row r="6794" spans="16:16" x14ac:dyDescent="0.2">
      <c r="P6794" s="76"/>
    </row>
    <row r="6795" spans="16:16" x14ac:dyDescent="0.2">
      <c r="P6795" s="76"/>
    </row>
    <row r="6796" spans="16:16" x14ac:dyDescent="0.2">
      <c r="P6796" s="76"/>
    </row>
    <row r="6797" spans="16:16" x14ac:dyDescent="0.2">
      <c r="P6797" s="76"/>
    </row>
    <row r="6798" spans="16:16" x14ac:dyDescent="0.2">
      <c r="P6798" s="76"/>
    </row>
    <row r="6799" spans="16:16" x14ac:dyDescent="0.2">
      <c r="P6799" s="76"/>
    </row>
    <row r="6800" spans="16:16" x14ac:dyDescent="0.2">
      <c r="P6800" s="76"/>
    </row>
    <row r="6801" spans="16:16" x14ac:dyDescent="0.2">
      <c r="P6801" s="76"/>
    </row>
    <row r="6802" spans="16:16" x14ac:dyDescent="0.2">
      <c r="P6802" s="76"/>
    </row>
    <row r="6803" spans="16:16" x14ac:dyDescent="0.2">
      <c r="P6803" s="76"/>
    </row>
    <row r="6804" spans="16:16" x14ac:dyDescent="0.2">
      <c r="P6804" s="76"/>
    </row>
    <row r="6805" spans="16:16" x14ac:dyDescent="0.2">
      <c r="P6805" s="76"/>
    </row>
    <row r="6806" spans="16:16" x14ac:dyDescent="0.2">
      <c r="P6806" s="76"/>
    </row>
    <row r="6807" spans="16:16" x14ac:dyDescent="0.2">
      <c r="P6807" s="76"/>
    </row>
    <row r="6808" spans="16:16" x14ac:dyDescent="0.2">
      <c r="P6808" s="76"/>
    </row>
    <row r="6809" spans="16:16" x14ac:dyDescent="0.2">
      <c r="P6809" s="76"/>
    </row>
    <row r="6810" spans="16:16" x14ac:dyDescent="0.2">
      <c r="P6810" s="76"/>
    </row>
    <row r="6811" spans="16:16" x14ac:dyDescent="0.2">
      <c r="P6811" s="76"/>
    </row>
    <row r="6812" spans="16:16" x14ac:dyDescent="0.2">
      <c r="P6812" s="76"/>
    </row>
    <row r="6813" spans="16:16" x14ac:dyDescent="0.2">
      <c r="P6813" s="76"/>
    </row>
    <row r="6814" spans="16:16" x14ac:dyDescent="0.2">
      <c r="P6814" s="76"/>
    </row>
    <row r="6815" spans="16:16" x14ac:dyDescent="0.2">
      <c r="P6815" s="76"/>
    </row>
    <row r="6816" spans="16:16" x14ac:dyDescent="0.2">
      <c r="P6816" s="76"/>
    </row>
    <row r="6817" spans="16:16" x14ac:dyDescent="0.2">
      <c r="P6817" s="76"/>
    </row>
    <row r="6818" spans="16:16" x14ac:dyDescent="0.2">
      <c r="P6818" s="76"/>
    </row>
    <row r="6819" spans="16:16" x14ac:dyDescent="0.2">
      <c r="P6819" s="76"/>
    </row>
    <row r="6820" spans="16:16" x14ac:dyDescent="0.2">
      <c r="P6820" s="76"/>
    </row>
    <row r="6821" spans="16:16" x14ac:dyDescent="0.2">
      <c r="P6821" s="76"/>
    </row>
    <row r="6822" spans="16:16" x14ac:dyDescent="0.2">
      <c r="P6822" s="76"/>
    </row>
    <row r="6823" spans="16:16" x14ac:dyDescent="0.2">
      <c r="P6823" s="76"/>
    </row>
    <row r="6824" spans="16:16" x14ac:dyDescent="0.2">
      <c r="P6824" s="76"/>
    </row>
    <row r="6825" spans="16:16" x14ac:dyDescent="0.2">
      <c r="P6825" s="76"/>
    </row>
    <row r="6826" spans="16:16" x14ac:dyDescent="0.2">
      <c r="P6826" s="76"/>
    </row>
    <row r="6827" spans="16:16" x14ac:dyDescent="0.2">
      <c r="P6827" s="76"/>
    </row>
    <row r="6828" spans="16:16" x14ac:dyDescent="0.2">
      <c r="P6828" s="76"/>
    </row>
    <row r="6829" spans="16:16" x14ac:dyDescent="0.2">
      <c r="P6829" s="76"/>
    </row>
    <row r="6830" spans="16:16" x14ac:dyDescent="0.2">
      <c r="P6830" s="76"/>
    </row>
    <row r="6831" spans="16:16" x14ac:dyDescent="0.2">
      <c r="P6831" s="76"/>
    </row>
    <row r="6832" spans="16:16" x14ac:dyDescent="0.2">
      <c r="P6832" s="76"/>
    </row>
    <row r="6833" spans="16:16" x14ac:dyDescent="0.2">
      <c r="P6833" s="76"/>
    </row>
    <row r="6834" spans="16:16" x14ac:dyDescent="0.2">
      <c r="P6834" s="76"/>
    </row>
    <row r="6835" spans="16:16" x14ac:dyDescent="0.2">
      <c r="P6835" s="76"/>
    </row>
    <row r="6836" spans="16:16" x14ac:dyDescent="0.2">
      <c r="P6836" s="76"/>
    </row>
    <row r="6837" spans="16:16" x14ac:dyDescent="0.2">
      <c r="P6837" s="76"/>
    </row>
    <row r="6838" spans="16:16" x14ac:dyDescent="0.2">
      <c r="P6838" s="76"/>
    </row>
    <row r="6839" spans="16:16" x14ac:dyDescent="0.2">
      <c r="P6839" s="76"/>
    </row>
    <row r="6840" spans="16:16" x14ac:dyDescent="0.2">
      <c r="P6840" s="76"/>
    </row>
    <row r="6841" spans="16:16" x14ac:dyDescent="0.2">
      <c r="P6841" s="76"/>
    </row>
    <row r="6842" spans="16:16" x14ac:dyDescent="0.2">
      <c r="P6842" s="76"/>
    </row>
    <row r="6843" spans="16:16" x14ac:dyDescent="0.2">
      <c r="P6843" s="76"/>
    </row>
    <row r="6844" spans="16:16" x14ac:dyDescent="0.2">
      <c r="P6844" s="76"/>
    </row>
    <row r="6845" spans="16:16" x14ac:dyDescent="0.2">
      <c r="P6845" s="76"/>
    </row>
    <row r="6846" spans="16:16" x14ac:dyDescent="0.2">
      <c r="P6846" s="76"/>
    </row>
    <row r="6847" spans="16:16" x14ac:dyDescent="0.2">
      <c r="P6847" s="76"/>
    </row>
    <row r="6848" spans="16:16" x14ac:dyDescent="0.2">
      <c r="P6848" s="76"/>
    </row>
    <row r="6849" spans="16:16" x14ac:dyDescent="0.2">
      <c r="P6849" s="76"/>
    </row>
    <row r="6850" spans="16:16" x14ac:dyDescent="0.2">
      <c r="P6850" s="76"/>
    </row>
    <row r="6851" spans="16:16" x14ac:dyDescent="0.2">
      <c r="P6851" s="76"/>
    </row>
    <row r="6852" spans="16:16" x14ac:dyDescent="0.2">
      <c r="P6852" s="76"/>
    </row>
    <row r="6853" spans="16:16" x14ac:dyDescent="0.2">
      <c r="P6853" s="76"/>
    </row>
    <row r="6854" spans="16:16" x14ac:dyDescent="0.2">
      <c r="P6854" s="76"/>
    </row>
    <row r="6855" spans="16:16" x14ac:dyDescent="0.2">
      <c r="P6855" s="76"/>
    </row>
    <row r="6856" spans="16:16" x14ac:dyDescent="0.2">
      <c r="P6856" s="76"/>
    </row>
    <row r="6857" spans="16:16" x14ac:dyDescent="0.2">
      <c r="P6857" s="76"/>
    </row>
    <row r="6858" spans="16:16" x14ac:dyDescent="0.2">
      <c r="P6858" s="76"/>
    </row>
    <row r="6859" spans="16:16" x14ac:dyDescent="0.2">
      <c r="P6859" s="76"/>
    </row>
    <row r="6860" spans="16:16" x14ac:dyDescent="0.2">
      <c r="P6860" s="76"/>
    </row>
    <row r="6861" spans="16:16" x14ac:dyDescent="0.2">
      <c r="P6861" s="76"/>
    </row>
    <row r="6862" spans="16:16" x14ac:dyDescent="0.2">
      <c r="P6862" s="76"/>
    </row>
    <row r="6863" spans="16:16" x14ac:dyDescent="0.2">
      <c r="P6863" s="76"/>
    </row>
    <row r="6864" spans="16:16" x14ac:dyDescent="0.2">
      <c r="P6864" s="76"/>
    </row>
    <row r="6865" spans="16:16" x14ac:dyDescent="0.2">
      <c r="P6865" s="76"/>
    </row>
    <row r="6866" spans="16:16" x14ac:dyDescent="0.2">
      <c r="P6866" s="76"/>
    </row>
    <row r="6867" spans="16:16" x14ac:dyDescent="0.2">
      <c r="P6867" s="76"/>
    </row>
    <row r="6868" spans="16:16" x14ac:dyDescent="0.2">
      <c r="P6868" s="76"/>
    </row>
    <row r="6869" spans="16:16" x14ac:dyDescent="0.2">
      <c r="P6869" s="76"/>
    </row>
    <row r="6870" spans="16:16" x14ac:dyDescent="0.2">
      <c r="P6870" s="76"/>
    </row>
    <row r="6871" spans="16:16" x14ac:dyDescent="0.2">
      <c r="P6871" s="76"/>
    </row>
    <row r="6872" spans="16:16" x14ac:dyDescent="0.2">
      <c r="P6872" s="76"/>
    </row>
    <row r="6873" spans="16:16" x14ac:dyDescent="0.2">
      <c r="P6873" s="76"/>
    </row>
    <row r="6874" spans="16:16" x14ac:dyDescent="0.2">
      <c r="P6874" s="76"/>
    </row>
    <row r="6875" spans="16:16" x14ac:dyDescent="0.2">
      <c r="P6875" s="76"/>
    </row>
    <row r="6876" spans="16:16" x14ac:dyDescent="0.2">
      <c r="P6876" s="76"/>
    </row>
    <row r="6877" spans="16:16" x14ac:dyDescent="0.2">
      <c r="P6877" s="76"/>
    </row>
    <row r="6878" spans="16:16" x14ac:dyDescent="0.2">
      <c r="P6878" s="76"/>
    </row>
    <row r="6879" spans="16:16" x14ac:dyDescent="0.2">
      <c r="P6879" s="76"/>
    </row>
    <row r="6880" spans="16:16" x14ac:dyDescent="0.2">
      <c r="P6880" s="76"/>
    </row>
    <row r="6881" spans="16:16" x14ac:dyDescent="0.2">
      <c r="P6881" s="76"/>
    </row>
    <row r="6882" spans="16:16" x14ac:dyDescent="0.2">
      <c r="P6882" s="76"/>
    </row>
    <row r="6883" spans="16:16" x14ac:dyDescent="0.2">
      <c r="P6883" s="76"/>
    </row>
    <row r="6884" spans="16:16" x14ac:dyDescent="0.2">
      <c r="P6884" s="76"/>
    </row>
    <row r="6885" spans="16:16" x14ac:dyDescent="0.2">
      <c r="P6885" s="76"/>
    </row>
    <row r="6886" spans="16:16" x14ac:dyDescent="0.2">
      <c r="P6886" s="76"/>
    </row>
    <row r="6887" spans="16:16" x14ac:dyDescent="0.2">
      <c r="P6887" s="76"/>
    </row>
    <row r="6888" spans="16:16" x14ac:dyDescent="0.2">
      <c r="P6888" s="76"/>
    </row>
    <row r="6889" spans="16:16" x14ac:dyDescent="0.2">
      <c r="P6889" s="76"/>
    </row>
    <row r="6890" spans="16:16" x14ac:dyDescent="0.2">
      <c r="P6890" s="76"/>
    </row>
    <row r="6891" spans="16:16" x14ac:dyDescent="0.2">
      <c r="P6891" s="76"/>
    </row>
    <row r="6892" spans="16:16" x14ac:dyDescent="0.2">
      <c r="P6892" s="76"/>
    </row>
    <row r="6893" spans="16:16" x14ac:dyDescent="0.2">
      <c r="P6893" s="76"/>
    </row>
    <row r="6894" spans="16:16" x14ac:dyDescent="0.2">
      <c r="P6894" s="76"/>
    </row>
    <row r="6895" spans="16:16" x14ac:dyDescent="0.2">
      <c r="P6895" s="76"/>
    </row>
    <row r="6896" spans="16:16" x14ac:dyDescent="0.2">
      <c r="P6896" s="76"/>
    </row>
    <row r="6897" spans="16:16" x14ac:dyDescent="0.2">
      <c r="P6897" s="76"/>
    </row>
    <row r="6898" spans="16:16" x14ac:dyDescent="0.2">
      <c r="P6898" s="76"/>
    </row>
    <row r="6899" spans="16:16" x14ac:dyDescent="0.2">
      <c r="P6899" s="76"/>
    </row>
    <row r="6900" spans="16:16" x14ac:dyDescent="0.2">
      <c r="P6900" s="76"/>
    </row>
    <row r="6901" spans="16:16" x14ac:dyDescent="0.2">
      <c r="P6901" s="76"/>
    </row>
    <row r="6902" spans="16:16" x14ac:dyDescent="0.2">
      <c r="P6902" s="76"/>
    </row>
    <row r="6903" spans="16:16" x14ac:dyDescent="0.2">
      <c r="P6903" s="76"/>
    </row>
    <row r="6904" spans="16:16" x14ac:dyDescent="0.2">
      <c r="P6904" s="76"/>
    </row>
    <row r="6905" spans="16:16" x14ac:dyDescent="0.2">
      <c r="P6905" s="76"/>
    </row>
    <row r="6906" spans="16:16" x14ac:dyDescent="0.2">
      <c r="P6906" s="76"/>
    </row>
    <row r="6907" spans="16:16" x14ac:dyDescent="0.2">
      <c r="P6907" s="76"/>
    </row>
    <row r="6908" spans="16:16" x14ac:dyDescent="0.2">
      <c r="P6908" s="76"/>
    </row>
    <row r="6909" spans="16:16" x14ac:dyDescent="0.2">
      <c r="P6909" s="76"/>
    </row>
    <row r="6910" spans="16:16" x14ac:dyDescent="0.2">
      <c r="P6910" s="76"/>
    </row>
    <row r="6911" spans="16:16" x14ac:dyDescent="0.2">
      <c r="P6911" s="76"/>
    </row>
    <row r="6912" spans="16:16" x14ac:dyDescent="0.2">
      <c r="P6912" s="76"/>
    </row>
    <row r="6913" spans="16:16" x14ac:dyDescent="0.2">
      <c r="P6913" s="76"/>
    </row>
    <row r="6914" spans="16:16" x14ac:dyDescent="0.2">
      <c r="P6914" s="76"/>
    </row>
    <row r="6915" spans="16:16" x14ac:dyDescent="0.2">
      <c r="P6915" s="76"/>
    </row>
    <row r="6916" spans="16:16" x14ac:dyDescent="0.2">
      <c r="P6916" s="76"/>
    </row>
    <row r="6917" spans="16:16" x14ac:dyDescent="0.2">
      <c r="P6917" s="76"/>
    </row>
    <row r="6918" spans="16:16" x14ac:dyDescent="0.2">
      <c r="P6918" s="76"/>
    </row>
    <row r="6919" spans="16:16" x14ac:dyDescent="0.2">
      <c r="P6919" s="76"/>
    </row>
    <row r="6920" spans="16:16" x14ac:dyDescent="0.2">
      <c r="P6920" s="76"/>
    </row>
    <row r="6921" spans="16:16" x14ac:dyDescent="0.2">
      <c r="P6921" s="76"/>
    </row>
    <row r="6922" spans="16:16" x14ac:dyDescent="0.2">
      <c r="P6922" s="76"/>
    </row>
    <row r="6923" spans="16:16" x14ac:dyDescent="0.2">
      <c r="P6923" s="76"/>
    </row>
    <row r="6924" spans="16:16" x14ac:dyDescent="0.2">
      <c r="P6924" s="76"/>
    </row>
    <row r="6925" spans="16:16" x14ac:dyDescent="0.2">
      <c r="P6925" s="76"/>
    </row>
    <row r="6926" spans="16:16" x14ac:dyDescent="0.2">
      <c r="P6926" s="76"/>
    </row>
    <row r="6927" spans="16:16" x14ac:dyDescent="0.2">
      <c r="P6927" s="76"/>
    </row>
    <row r="6928" spans="16:16" x14ac:dyDescent="0.2">
      <c r="P6928" s="76"/>
    </row>
    <row r="6929" spans="16:16" x14ac:dyDescent="0.2">
      <c r="P6929" s="76"/>
    </row>
    <row r="6930" spans="16:16" x14ac:dyDescent="0.2">
      <c r="P6930" s="76"/>
    </row>
    <row r="6931" spans="16:16" x14ac:dyDescent="0.2">
      <c r="P6931" s="76"/>
    </row>
    <row r="6932" spans="16:16" x14ac:dyDescent="0.2">
      <c r="P6932" s="76"/>
    </row>
    <row r="6933" spans="16:16" x14ac:dyDescent="0.2">
      <c r="P6933" s="76"/>
    </row>
    <row r="6934" spans="16:16" x14ac:dyDescent="0.2">
      <c r="P6934" s="76"/>
    </row>
    <row r="6935" spans="16:16" x14ac:dyDescent="0.2">
      <c r="P6935" s="76"/>
    </row>
    <row r="6936" spans="16:16" x14ac:dyDescent="0.2">
      <c r="P6936" s="76"/>
    </row>
    <row r="6937" spans="16:16" x14ac:dyDescent="0.2">
      <c r="P6937" s="76"/>
    </row>
    <row r="6938" spans="16:16" x14ac:dyDescent="0.2">
      <c r="P6938" s="76"/>
    </row>
    <row r="6939" spans="16:16" x14ac:dyDescent="0.2">
      <c r="P6939" s="76"/>
    </row>
    <row r="6940" spans="16:16" x14ac:dyDescent="0.2">
      <c r="P6940" s="76"/>
    </row>
    <row r="6941" spans="16:16" x14ac:dyDescent="0.2">
      <c r="P6941" s="76"/>
    </row>
    <row r="6942" spans="16:16" x14ac:dyDescent="0.2">
      <c r="P6942" s="76"/>
    </row>
    <row r="6943" spans="16:16" x14ac:dyDescent="0.2">
      <c r="P6943" s="76"/>
    </row>
    <row r="6944" spans="16:16" x14ac:dyDescent="0.2">
      <c r="P6944" s="76"/>
    </row>
    <row r="6945" spans="16:16" x14ac:dyDescent="0.2">
      <c r="P6945" s="76"/>
    </row>
    <row r="6946" spans="16:16" x14ac:dyDescent="0.2">
      <c r="P6946" s="76"/>
    </row>
    <row r="6947" spans="16:16" x14ac:dyDescent="0.2">
      <c r="P6947" s="76"/>
    </row>
    <row r="6948" spans="16:16" x14ac:dyDescent="0.2">
      <c r="P6948" s="76"/>
    </row>
    <row r="6949" spans="16:16" x14ac:dyDescent="0.2">
      <c r="P6949" s="76"/>
    </row>
    <row r="6950" spans="16:16" x14ac:dyDescent="0.2">
      <c r="P6950" s="76"/>
    </row>
    <row r="6951" spans="16:16" x14ac:dyDescent="0.2">
      <c r="P6951" s="76"/>
    </row>
    <row r="6952" spans="16:16" x14ac:dyDescent="0.2">
      <c r="P6952" s="76"/>
    </row>
    <row r="6953" spans="16:16" x14ac:dyDescent="0.2">
      <c r="P6953" s="76"/>
    </row>
    <row r="6954" spans="16:16" x14ac:dyDescent="0.2">
      <c r="P6954" s="76"/>
    </row>
    <row r="6955" spans="16:16" x14ac:dyDescent="0.2">
      <c r="P6955" s="76"/>
    </row>
    <row r="6956" spans="16:16" x14ac:dyDescent="0.2">
      <c r="P6956" s="76"/>
    </row>
    <row r="6957" spans="16:16" x14ac:dyDescent="0.2">
      <c r="P6957" s="76"/>
    </row>
    <row r="6958" spans="16:16" x14ac:dyDescent="0.2">
      <c r="P6958" s="76"/>
    </row>
    <row r="6959" spans="16:16" x14ac:dyDescent="0.2">
      <c r="P6959" s="76"/>
    </row>
    <row r="6960" spans="16:16" x14ac:dyDescent="0.2">
      <c r="P6960" s="76"/>
    </row>
    <row r="6961" spans="16:16" x14ac:dyDescent="0.2">
      <c r="P6961" s="76"/>
    </row>
    <row r="6962" spans="16:16" x14ac:dyDescent="0.2">
      <c r="P6962" s="76"/>
    </row>
    <row r="6963" spans="16:16" x14ac:dyDescent="0.2">
      <c r="P6963" s="76"/>
    </row>
    <row r="6964" spans="16:16" x14ac:dyDescent="0.2">
      <c r="P6964" s="76"/>
    </row>
    <row r="6965" spans="16:16" x14ac:dyDescent="0.2">
      <c r="P6965" s="76"/>
    </row>
    <row r="6966" spans="16:16" x14ac:dyDescent="0.2">
      <c r="P6966" s="76"/>
    </row>
    <row r="6967" spans="16:16" x14ac:dyDescent="0.2">
      <c r="P6967" s="76"/>
    </row>
    <row r="6968" spans="16:16" x14ac:dyDescent="0.2">
      <c r="P6968" s="76"/>
    </row>
    <row r="6969" spans="16:16" x14ac:dyDescent="0.2">
      <c r="P6969" s="76"/>
    </row>
    <row r="6970" spans="16:16" x14ac:dyDescent="0.2">
      <c r="P6970" s="76"/>
    </row>
    <row r="6971" spans="16:16" x14ac:dyDescent="0.2">
      <c r="P6971" s="76"/>
    </row>
    <row r="6972" spans="16:16" x14ac:dyDescent="0.2">
      <c r="P6972" s="76"/>
    </row>
    <row r="6973" spans="16:16" x14ac:dyDescent="0.2">
      <c r="P6973" s="76"/>
    </row>
    <row r="6974" spans="16:16" x14ac:dyDescent="0.2">
      <c r="P6974" s="76"/>
    </row>
    <row r="6975" spans="16:16" x14ac:dyDescent="0.2">
      <c r="P6975" s="76"/>
    </row>
    <row r="6976" spans="16:16" x14ac:dyDescent="0.2">
      <c r="P6976" s="76"/>
    </row>
    <row r="6977" spans="16:16" x14ac:dyDescent="0.2">
      <c r="P6977" s="76"/>
    </row>
    <row r="6978" spans="16:16" x14ac:dyDescent="0.2">
      <c r="P6978" s="76"/>
    </row>
    <row r="6979" spans="16:16" x14ac:dyDescent="0.2">
      <c r="P6979" s="76"/>
    </row>
    <row r="6980" spans="16:16" x14ac:dyDescent="0.2">
      <c r="P6980" s="76"/>
    </row>
    <row r="6981" spans="16:16" x14ac:dyDescent="0.2">
      <c r="P6981" s="76"/>
    </row>
    <row r="6982" spans="16:16" x14ac:dyDescent="0.2">
      <c r="P6982" s="76"/>
    </row>
    <row r="6983" spans="16:16" x14ac:dyDescent="0.2">
      <c r="P6983" s="76"/>
    </row>
    <row r="6984" spans="16:16" x14ac:dyDescent="0.2">
      <c r="P6984" s="76"/>
    </row>
    <row r="6985" spans="16:16" x14ac:dyDescent="0.2">
      <c r="P6985" s="76"/>
    </row>
    <row r="6986" spans="16:16" x14ac:dyDescent="0.2">
      <c r="P6986" s="76"/>
    </row>
    <row r="6987" spans="16:16" x14ac:dyDescent="0.2">
      <c r="P6987" s="76"/>
    </row>
    <row r="6988" spans="16:16" x14ac:dyDescent="0.2">
      <c r="P6988" s="76"/>
    </row>
    <row r="6989" spans="16:16" x14ac:dyDescent="0.2">
      <c r="P6989" s="76"/>
    </row>
    <row r="6990" spans="16:16" x14ac:dyDescent="0.2">
      <c r="P6990" s="76"/>
    </row>
    <row r="6991" spans="16:16" x14ac:dyDescent="0.2">
      <c r="P6991" s="76"/>
    </row>
    <row r="6992" spans="16:16" x14ac:dyDescent="0.2">
      <c r="P6992" s="76"/>
    </row>
    <row r="6993" spans="16:16" x14ac:dyDescent="0.2">
      <c r="P6993" s="76"/>
    </row>
    <row r="6994" spans="16:16" x14ac:dyDescent="0.2">
      <c r="P6994" s="76"/>
    </row>
    <row r="6995" spans="16:16" x14ac:dyDescent="0.2">
      <c r="P6995" s="76"/>
    </row>
    <row r="6996" spans="16:16" x14ac:dyDescent="0.2">
      <c r="P6996" s="76"/>
    </row>
    <row r="6997" spans="16:16" x14ac:dyDescent="0.2">
      <c r="P6997" s="76"/>
    </row>
    <row r="6998" spans="16:16" x14ac:dyDescent="0.2">
      <c r="P6998" s="76"/>
    </row>
    <row r="6999" spans="16:16" x14ac:dyDescent="0.2">
      <c r="P6999" s="76"/>
    </row>
    <row r="7000" spans="16:16" x14ac:dyDescent="0.2">
      <c r="P7000" s="76"/>
    </row>
    <row r="7001" spans="16:16" x14ac:dyDescent="0.2">
      <c r="P7001" s="76"/>
    </row>
    <row r="7002" spans="16:16" x14ac:dyDescent="0.2">
      <c r="P7002" s="76"/>
    </row>
    <row r="7003" spans="16:16" x14ac:dyDescent="0.2">
      <c r="P7003" s="76"/>
    </row>
    <row r="7004" spans="16:16" x14ac:dyDescent="0.2">
      <c r="P7004" s="76"/>
    </row>
    <row r="7005" spans="16:16" x14ac:dyDescent="0.2">
      <c r="P7005" s="76"/>
    </row>
    <row r="7006" spans="16:16" x14ac:dyDescent="0.2">
      <c r="P7006" s="76"/>
    </row>
    <row r="7007" spans="16:16" x14ac:dyDescent="0.2">
      <c r="P7007" s="76"/>
    </row>
    <row r="7008" spans="16:16" x14ac:dyDescent="0.2">
      <c r="P7008" s="76"/>
    </row>
    <row r="7009" spans="16:16" x14ac:dyDescent="0.2">
      <c r="P7009" s="76"/>
    </row>
    <row r="7010" spans="16:16" x14ac:dyDescent="0.2">
      <c r="P7010" s="76"/>
    </row>
    <row r="7011" spans="16:16" x14ac:dyDescent="0.2">
      <c r="P7011" s="76"/>
    </row>
    <row r="7012" spans="16:16" x14ac:dyDescent="0.2">
      <c r="P7012" s="76"/>
    </row>
    <row r="7013" spans="16:16" x14ac:dyDescent="0.2">
      <c r="P7013" s="76"/>
    </row>
    <row r="7014" spans="16:16" x14ac:dyDescent="0.2">
      <c r="P7014" s="76"/>
    </row>
    <row r="7015" spans="16:16" x14ac:dyDescent="0.2">
      <c r="P7015" s="76"/>
    </row>
    <row r="7016" spans="16:16" x14ac:dyDescent="0.2">
      <c r="P7016" s="76"/>
    </row>
    <row r="7017" spans="16:16" x14ac:dyDescent="0.2">
      <c r="P7017" s="76"/>
    </row>
    <row r="7018" spans="16:16" x14ac:dyDescent="0.2">
      <c r="P7018" s="76"/>
    </row>
    <row r="7019" spans="16:16" x14ac:dyDescent="0.2">
      <c r="P7019" s="76"/>
    </row>
    <row r="7020" spans="16:16" x14ac:dyDescent="0.2">
      <c r="P7020" s="76"/>
    </row>
    <row r="7021" spans="16:16" x14ac:dyDescent="0.2">
      <c r="P7021" s="76"/>
    </row>
    <row r="7022" spans="16:16" x14ac:dyDescent="0.2">
      <c r="P7022" s="76"/>
    </row>
    <row r="7023" spans="16:16" x14ac:dyDescent="0.2">
      <c r="P7023" s="76"/>
    </row>
    <row r="7024" spans="16:16" x14ac:dyDescent="0.2">
      <c r="P7024" s="76"/>
    </row>
    <row r="7025" spans="16:16" x14ac:dyDescent="0.2">
      <c r="P7025" s="76"/>
    </row>
    <row r="7026" spans="16:16" x14ac:dyDescent="0.2">
      <c r="P7026" s="76"/>
    </row>
    <row r="7027" spans="16:16" x14ac:dyDescent="0.2">
      <c r="P7027" s="76"/>
    </row>
    <row r="7028" spans="16:16" x14ac:dyDescent="0.2">
      <c r="P7028" s="76"/>
    </row>
    <row r="7029" spans="16:16" x14ac:dyDescent="0.2">
      <c r="P7029" s="76"/>
    </row>
    <row r="7030" spans="16:16" x14ac:dyDescent="0.2">
      <c r="P7030" s="76"/>
    </row>
    <row r="7031" spans="16:16" x14ac:dyDescent="0.2">
      <c r="P7031" s="76"/>
    </row>
    <row r="7032" spans="16:16" x14ac:dyDescent="0.2">
      <c r="P7032" s="76"/>
    </row>
    <row r="7033" spans="16:16" x14ac:dyDescent="0.2">
      <c r="P7033" s="76"/>
    </row>
    <row r="7034" spans="16:16" x14ac:dyDescent="0.2">
      <c r="P7034" s="76"/>
    </row>
    <row r="7035" spans="16:16" x14ac:dyDescent="0.2">
      <c r="P7035" s="76"/>
    </row>
    <row r="7036" spans="16:16" x14ac:dyDescent="0.2">
      <c r="P7036" s="76"/>
    </row>
    <row r="7037" spans="16:16" x14ac:dyDescent="0.2">
      <c r="P7037" s="76"/>
    </row>
    <row r="7038" spans="16:16" x14ac:dyDescent="0.2">
      <c r="P7038" s="76"/>
    </row>
    <row r="7039" spans="16:16" x14ac:dyDescent="0.2">
      <c r="P7039" s="76"/>
    </row>
    <row r="7040" spans="16:16" x14ac:dyDescent="0.2">
      <c r="P7040" s="76"/>
    </row>
    <row r="7041" spans="16:16" x14ac:dyDescent="0.2">
      <c r="P7041" s="76"/>
    </row>
    <row r="7042" spans="16:16" x14ac:dyDescent="0.2">
      <c r="P7042" s="76"/>
    </row>
    <row r="7043" spans="16:16" x14ac:dyDescent="0.2">
      <c r="P7043" s="76"/>
    </row>
    <row r="7044" spans="16:16" x14ac:dyDescent="0.2">
      <c r="P7044" s="76"/>
    </row>
    <row r="7045" spans="16:16" x14ac:dyDescent="0.2">
      <c r="P7045" s="76"/>
    </row>
    <row r="7046" spans="16:16" x14ac:dyDescent="0.2">
      <c r="P7046" s="76"/>
    </row>
    <row r="7047" spans="16:16" x14ac:dyDescent="0.2">
      <c r="P7047" s="76"/>
    </row>
    <row r="7048" spans="16:16" x14ac:dyDescent="0.2">
      <c r="P7048" s="76"/>
    </row>
    <row r="7049" spans="16:16" x14ac:dyDescent="0.2">
      <c r="P7049" s="76"/>
    </row>
    <row r="7050" spans="16:16" x14ac:dyDescent="0.2">
      <c r="P7050" s="76"/>
    </row>
    <row r="7051" spans="16:16" x14ac:dyDescent="0.2">
      <c r="P7051" s="76"/>
    </row>
    <row r="7052" spans="16:16" x14ac:dyDescent="0.2">
      <c r="P7052" s="76"/>
    </row>
    <row r="7053" spans="16:16" x14ac:dyDescent="0.2">
      <c r="P7053" s="76"/>
    </row>
    <row r="7054" spans="16:16" x14ac:dyDescent="0.2">
      <c r="P7054" s="76"/>
    </row>
    <row r="7055" spans="16:16" x14ac:dyDescent="0.2">
      <c r="P7055" s="76"/>
    </row>
    <row r="7056" spans="16:16" x14ac:dyDescent="0.2">
      <c r="P7056" s="76"/>
    </row>
    <row r="7057" spans="16:16" x14ac:dyDescent="0.2">
      <c r="P7057" s="76"/>
    </row>
    <row r="7058" spans="16:16" x14ac:dyDescent="0.2">
      <c r="P7058" s="76"/>
    </row>
    <row r="7059" spans="16:16" x14ac:dyDescent="0.2">
      <c r="P7059" s="76"/>
    </row>
    <row r="7060" spans="16:16" x14ac:dyDescent="0.2">
      <c r="P7060" s="76"/>
    </row>
    <row r="7061" spans="16:16" x14ac:dyDescent="0.2">
      <c r="P7061" s="76"/>
    </row>
    <row r="7062" spans="16:16" x14ac:dyDescent="0.2">
      <c r="P7062" s="76"/>
    </row>
    <row r="7063" spans="16:16" x14ac:dyDescent="0.2">
      <c r="P7063" s="76"/>
    </row>
    <row r="7064" spans="16:16" x14ac:dyDescent="0.2">
      <c r="P7064" s="76"/>
    </row>
    <row r="7065" spans="16:16" x14ac:dyDescent="0.2">
      <c r="P7065" s="76"/>
    </row>
    <row r="7066" spans="16:16" x14ac:dyDescent="0.2">
      <c r="P7066" s="76"/>
    </row>
    <row r="7067" spans="16:16" x14ac:dyDescent="0.2">
      <c r="P7067" s="76"/>
    </row>
    <row r="7068" spans="16:16" x14ac:dyDescent="0.2">
      <c r="P7068" s="76"/>
    </row>
    <row r="7069" spans="16:16" x14ac:dyDescent="0.2">
      <c r="P7069" s="76"/>
    </row>
    <row r="7070" spans="16:16" x14ac:dyDescent="0.2">
      <c r="P7070" s="76"/>
    </row>
    <row r="7071" spans="16:16" x14ac:dyDescent="0.2">
      <c r="P7071" s="76"/>
    </row>
    <row r="7072" spans="16:16" x14ac:dyDescent="0.2">
      <c r="P7072" s="76"/>
    </row>
    <row r="7073" spans="16:16" x14ac:dyDescent="0.2">
      <c r="P7073" s="76"/>
    </row>
    <row r="7074" spans="16:16" x14ac:dyDescent="0.2">
      <c r="P7074" s="76"/>
    </row>
    <row r="7075" spans="16:16" x14ac:dyDescent="0.2">
      <c r="P7075" s="76"/>
    </row>
    <row r="7076" spans="16:16" x14ac:dyDescent="0.2">
      <c r="P7076" s="76"/>
    </row>
    <row r="7077" spans="16:16" x14ac:dyDescent="0.2">
      <c r="P7077" s="76"/>
    </row>
    <row r="7078" spans="16:16" x14ac:dyDescent="0.2">
      <c r="P7078" s="76"/>
    </row>
    <row r="7079" spans="16:16" x14ac:dyDescent="0.2">
      <c r="P7079" s="76"/>
    </row>
    <row r="7080" spans="16:16" x14ac:dyDescent="0.2">
      <c r="P7080" s="76"/>
    </row>
    <row r="7081" spans="16:16" x14ac:dyDescent="0.2">
      <c r="P7081" s="76"/>
    </row>
    <row r="7082" spans="16:16" x14ac:dyDescent="0.2">
      <c r="P7082" s="76"/>
    </row>
    <row r="7083" spans="16:16" x14ac:dyDescent="0.2">
      <c r="P7083" s="76"/>
    </row>
    <row r="7084" spans="16:16" x14ac:dyDescent="0.2">
      <c r="P7084" s="76"/>
    </row>
    <row r="7085" spans="16:16" x14ac:dyDescent="0.2">
      <c r="P7085" s="76"/>
    </row>
    <row r="7086" spans="16:16" x14ac:dyDescent="0.2">
      <c r="P7086" s="76"/>
    </row>
    <row r="7087" spans="16:16" x14ac:dyDescent="0.2">
      <c r="P7087" s="76"/>
    </row>
    <row r="7088" spans="16:16" x14ac:dyDescent="0.2">
      <c r="P7088" s="76"/>
    </row>
    <row r="7089" spans="16:16" x14ac:dyDescent="0.2">
      <c r="P7089" s="76"/>
    </row>
    <row r="7090" spans="16:16" x14ac:dyDescent="0.2">
      <c r="P7090" s="76"/>
    </row>
    <row r="7091" spans="16:16" x14ac:dyDescent="0.2">
      <c r="P7091" s="76"/>
    </row>
    <row r="7092" spans="16:16" x14ac:dyDescent="0.2">
      <c r="P7092" s="76"/>
    </row>
    <row r="7093" spans="16:16" x14ac:dyDescent="0.2">
      <c r="P7093" s="76"/>
    </row>
    <row r="7094" spans="16:16" x14ac:dyDescent="0.2">
      <c r="P7094" s="76"/>
    </row>
    <row r="7095" spans="16:16" x14ac:dyDescent="0.2">
      <c r="P7095" s="76"/>
    </row>
    <row r="7096" spans="16:16" x14ac:dyDescent="0.2">
      <c r="P7096" s="76"/>
    </row>
    <row r="7097" spans="16:16" x14ac:dyDescent="0.2">
      <c r="P7097" s="76"/>
    </row>
    <row r="7098" spans="16:16" x14ac:dyDescent="0.2">
      <c r="P7098" s="76"/>
    </row>
    <row r="7099" spans="16:16" x14ac:dyDescent="0.2">
      <c r="P7099" s="76"/>
    </row>
    <row r="7100" spans="16:16" x14ac:dyDescent="0.2">
      <c r="P7100" s="76"/>
    </row>
    <row r="7101" spans="16:16" x14ac:dyDescent="0.2">
      <c r="P7101" s="76"/>
    </row>
    <row r="7102" spans="16:16" x14ac:dyDescent="0.2">
      <c r="P7102" s="76"/>
    </row>
    <row r="7103" spans="16:16" x14ac:dyDescent="0.2">
      <c r="P7103" s="76"/>
    </row>
    <row r="7104" spans="16:16" x14ac:dyDescent="0.2">
      <c r="P7104" s="76"/>
    </row>
    <row r="7105" spans="16:16" x14ac:dyDescent="0.2">
      <c r="P7105" s="76"/>
    </row>
    <row r="7106" spans="16:16" x14ac:dyDescent="0.2">
      <c r="P7106" s="76"/>
    </row>
    <row r="7107" spans="16:16" x14ac:dyDescent="0.2">
      <c r="P7107" s="76"/>
    </row>
    <row r="7108" spans="16:16" x14ac:dyDescent="0.2">
      <c r="P7108" s="76"/>
    </row>
    <row r="7109" spans="16:16" x14ac:dyDescent="0.2">
      <c r="P7109" s="76"/>
    </row>
    <row r="7110" spans="16:16" x14ac:dyDescent="0.2">
      <c r="P7110" s="76"/>
    </row>
    <row r="7111" spans="16:16" x14ac:dyDescent="0.2">
      <c r="P7111" s="76"/>
    </row>
    <row r="7112" spans="16:16" x14ac:dyDescent="0.2">
      <c r="P7112" s="76"/>
    </row>
    <row r="7113" spans="16:16" x14ac:dyDescent="0.2">
      <c r="P7113" s="76"/>
    </row>
    <row r="7114" spans="16:16" x14ac:dyDescent="0.2">
      <c r="P7114" s="76"/>
    </row>
    <row r="7115" spans="16:16" x14ac:dyDescent="0.2">
      <c r="P7115" s="76"/>
    </row>
    <row r="7116" spans="16:16" x14ac:dyDescent="0.2">
      <c r="P7116" s="76"/>
    </row>
    <row r="7117" spans="16:16" x14ac:dyDescent="0.2">
      <c r="P7117" s="76"/>
    </row>
    <row r="7118" spans="16:16" x14ac:dyDescent="0.2">
      <c r="P7118" s="76"/>
    </row>
    <row r="7119" spans="16:16" x14ac:dyDescent="0.2">
      <c r="P7119" s="76"/>
    </row>
    <row r="7120" spans="16:16" x14ac:dyDescent="0.2">
      <c r="P7120" s="76"/>
    </row>
    <row r="7121" spans="16:16" x14ac:dyDescent="0.2">
      <c r="P7121" s="76"/>
    </row>
    <row r="7122" spans="16:16" x14ac:dyDescent="0.2">
      <c r="P7122" s="76"/>
    </row>
    <row r="7123" spans="16:16" x14ac:dyDescent="0.2">
      <c r="P7123" s="76"/>
    </row>
    <row r="7124" spans="16:16" x14ac:dyDescent="0.2">
      <c r="P7124" s="76"/>
    </row>
    <row r="7125" spans="16:16" x14ac:dyDescent="0.2">
      <c r="P7125" s="76"/>
    </row>
    <row r="7126" spans="16:16" x14ac:dyDescent="0.2">
      <c r="P7126" s="76"/>
    </row>
    <row r="7127" spans="16:16" x14ac:dyDescent="0.2">
      <c r="P7127" s="76"/>
    </row>
    <row r="7128" spans="16:16" x14ac:dyDescent="0.2">
      <c r="P7128" s="76"/>
    </row>
    <row r="7129" spans="16:16" x14ac:dyDescent="0.2">
      <c r="P7129" s="76"/>
    </row>
    <row r="7130" spans="16:16" x14ac:dyDescent="0.2">
      <c r="P7130" s="76"/>
    </row>
    <row r="7131" spans="16:16" x14ac:dyDescent="0.2">
      <c r="P7131" s="76"/>
    </row>
    <row r="7132" spans="16:16" x14ac:dyDescent="0.2">
      <c r="P7132" s="76"/>
    </row>
    <row r="7133" spans="16:16" x14ac:dyDescent="0.2">
      <c r="P7133" s="76"/>
    </row>
    <row r="7134" spans="16:16" x14ac:dyDescent="0.2">
      <c r="P7134" s="76"/>
    </row>
    <row r="7135" spans="16:16" x14ac:dyDescent="0.2">
      <c r="P7135" s="76"/>
    </row>
    <row r="7136" spans="16:16" x14ac:dyDescent="0.2">
      <c r="P7136" s="76"/>
    </row>
    <row r="7137" spans="16:16" x14ac:dyDescent="0.2">
      <c r="P7137" s="76"/>
    </row>
    <row r="7138" spans="16:16" x14ac:dyDescent="0.2">
      <c r="P7138" s="76"/>
    </row>
    <row r="7139" spans="16:16" x14ac:dyDescent="0.2">
      <c r="P7139" s="76"/>
    </row>
    <row r="7140" spans="16:16" x14ac:dyDescent="0.2">
      <c r="P7140" s="76"/>
    </row>
    <row r="7141" spans="16:16" x14ac:dyDescent="0.2">
      <c r="P7141" s="76"/>
    </row>
    <row r="7142" spans="16:16" x14ac:dyDescent="0.2">
      <c r="P7142" s="76"/>
    </row>
    <row r="7143" spans="16:16" x14ac:dyDescent="0.2">
      <c r="P7143" s="76"/>
    </row>
    <row r="7144" spans="16:16" x14ac:dyDescent="0.2">
      <c r="P7144" s="76"/>
    </row>
    <row r="7145" spans="16:16" x14ac:dyDescent="0.2">
      <c r="P7145" s="76"/>
    </row>
    <row r="7146" spans="16:16" x14ac:dyDescent="0.2">
      <c r="P7146" s="76"/>
    </row>
    <row r="7147" spans="16:16" x14ac:dyDescent="0.2">
      <c r="P7147" s="76"/>
    </row>
    <row r="7148" spans="16:16" x14ac:dyDescent="0.2">
      <c r="P7148" s="76"/>
    </row>
    <row r="7149" spans="16:16" x14ac:dyDescent="0.2">
      <c r="P7149" s="76"/>
    </row>
    <row r="7150" spans="16:16" x14ac:dyDescent="0.2">
      <c r="P7150" s="76"/>
    </row>
    <row r="7151" spans="16:16" x14ac:dyDescent="0.2">
      <c r="P7151" s="76"/>
    </row>
    <row r="7152" spans="16:16" x14ac:dyDescent="0.2">
      <c r="P7152" s="76"/>
    </row>
    <row r="7153" spans="16:16" x14ac:dyDescent="0.2">
      <c r="P7153" s="76"/>
    </row>
    <row r="7154" spans="16:16" x14ac:dyDescent="0.2">
      <c r="P7154" s="76"/>
    </row>
    <row r="7155" spans="16:16" x14ac:dyDescent="0.2">
      <c r="P7155" s="76"/>
    </row>
    <row r="7156" spans="16:16" x14ac:dyDescent="0.2">
      <c r="P7156" s="76"/>
    </row>
    <row r="7157" spans="16:16" x14ac:dyDescent="0.2">
      <c r="P7157" s="76"/>
    </row>
    <row r="7158" spans="16:16" x14ac:dyDescent="0.2">
      <c r="P7158" s="76"/>
    </row>
    <row r="7159" spans="16:16" x14ac:dyDescent="0.2">
      <c r="P7159" s="76"/>
    </row>
    <row r="7160" spans="16:16" x14ac:dyDescent="0.2">
      <c r="P7160" s="76"/>
    </row>
    <row r="7161" spans="16:16" x14ac:dyDescent="0.2">
      <c r="P7161" s="76"/>
    </row>
    <row r="7162" spans="16:16" x14ac:dyDescent="0.2">
      <c r="P7162" s="76"/>
    </row>
    <row r="7163" spans="16:16" x14ac:dyDescent="0.2">
      <c r="P7163" s="76"/>
    </row>
    <row r="7164" spans="16:16" x14ac:dyDescent="0.2">
      <c r="P7164" s="76"/>
    </row>
    <row r="7165" spans="16:16" x14ac:dyDescent="0.2">
      <c r="P7165" s="76"/>
    </row>
    <row r="7166" spans="16:16" x14ac:dyDescent="0.2">
      <c r="P7166" s="76"/>
    </row>
    <row r="7167" spans="16:16" x14ac:dyDescent="0.2">
      <c r="P7167" s="76"/>
    </row>
    <row r="7168" spans="16:16" x14ac:dyDescent="0.2">
      <c r="P7168" s="76"/>
    </row>
    <row r="7169" spans="16:16" x14ac:dyDescent="0.2">
      <c r="P7169" s="76"/>
    </row>
    <row r="7170" spans="16:16" x14ac:dyDescent="0.2">
      <c r="P7170" s="76"/>
    </row>
    <row r="7171" spans="16:16" x14ac:dyDescent="0.2">
      <c r="P7171" s="76"/>
    </row>
    <row r="7172" spans="16:16" x14ac:dyDescent="0.2">
      <c r="P7172" s="76"/>
    </row>
    <row r="7173" spans="16:16" x14ac:dyDescent="0.2">
      <c r="P7173" s="76"/>
    </row>
    <row r="7174" spans="16:16" x14ac:dyDescent="0.2">
      <c r="P7174" s="76"/>
    </row>
    <row r="7175" spans="16:16" x14ac:dyDescent="0.2">
      <c r="P7175" s="76"/>
    </row>
    <row r="7176" spans="16:16" x14ac:dyDescent="0.2">
      <c r="P7176" s="76"/>
    </row>
    <row r="7177" spans="16:16" x14ac:dyDescent="0.2">
      <c r="P7177" s="76"/>
    </row>
    <row r="7178" spans="16:16" x14ac:dyDescent="0.2">
      <c r="P7178" s="76"/>
    </row>
    <row r="7179" spans="16:16" x14ac:dyDescent="0.2">
      <c r="P7179" s="76"/>
    </row>
    <row r="7180" spans="16:16" x14ac:dyDescent="0.2">
      <c r="P7180" s="76"/>
    </row>
    <row r="7181" spans="16:16" x14ac:dyDescent="0.2">
      <c r="P7181" s="76"/>
    </row>
    <row r="7182" spans="16:16" x14ac:dyDescent="0.2">
      <c r="P7182" s="76"/>
    </row>
    <row r="7183" spans="16:16" x14ac:dyDescent="0.2">
      <c r="P7183" s="76"/>
    </row>
    <row r="7184" spans="16:16" x14ac:dyDescent="0.2">
      <c r="P7184" s="76"/>
    </row>
    <row r="7185" spans="16:16" x14ac:dyDescent="0.2">
      <c r="P7185" s="76"/>
    </row>
    <row r="7186" spans="16:16" x14ac:dyDescent="0.2">
      <c r="P7186" s="76"/>
    </row>
    <row r="7187" spans="16:16" x14ac:dyDescent="0.2">
      <c r="P7187" s="76"/>
    </row>
    <row r="7188" spans="16:16" x14ac:dyDescent="0.2">
      <c r="P7188" s="76"/>
    </row>
    <row r="7189" spans="16:16" x14ac:dyDescent="0.2">
      <c r="P7189" s="76"/>
    </row>
    <row r="7190" spans="16:16" x14ac:dyDescent="0.2">
      <c r="P7190" s="76"/>
    </row>
    <row r="7191" spans="16:16" x14ac:dyDescent="0.2">
      <c r="P7191" s="76"/>
    </row>
    <row r="7192" spans="16:16" x14ac:dyDescent="0.2">
      <c r="P7192" s="76"/>
    </row>
    <row r="7193" spans="16:16" x14ac:dyDescent="0.2">
      <c r="P7193" s="76"/>
    </row>
    <row r="7194" spans="16:16" x14ac:dyDescent="0.2">
      <c r="P7194" s="76"/>
    </row>
    <row r="7195" spans="16:16" x14ac:dyDescent="0.2">
      <c r="P7195" s="76"/>
    </row>
    <row r="7196" spans="16:16" x14ac:dyDescent="0.2">
      <c r="P7196" s="76"/>
    </row>
    <row r="7197" spans="16:16" x14ac:dyDescent="0.2">
      <c r="P7197" s="76"/>
    </row>
    <row r="7198" spans="16:16" x14ac:dyDescent="0.2">
      <c r="P7198" s="76"/>
    </row>
    <row r="7199" spans="16:16" x14ac:dyDescent="0.2">
      <c r="P7199" s="76"/>
    </row>
    <row r="7200" spans="16:16" x14ac:dyDescent="0.2">
      <c r="P7200" s="76"/>
    </row>
    <row r="7201" spans="16:16" x14ac:dyDescent="0.2">
      <c r="P7201" s="76"/>
    </row>
    <row r="7202" spans="16:16" x14ac:dyDescent="0.2">
      <c r="P7202" s="76"/>
    </row>
    <row r="7203" spans="16:16" x14ac:dyDescent="0.2">
      <c r="P7203" s="76"/>
    </row>
    <row r="7204" spans="16:16" x14ac:dyDescent="0.2">
      <c r="P7204" s="76"/>
    </row>
    <row r="7205" spans="16:16" x14ac:dyDescent="0.2">
      <c r="P7205" s="76"/>
    </row>
    <row r="7206" spans="16:16" x14ac:dyDescent="0.2">
      <c r="P7206" s="76"/>
    </row>
    <row r="7207" spans="16:16" x14ac:dyDescent="0.2">
      <c r="P7207" s="76"/>
    </row>
    <row r="7208" spans="16:16" x14ac:dyDescent="0.2">
      <c r="P7208" s="76"/>
    </row>
    <row r="7209" spans="16:16" x14ac:dyDescent="0.2">
      <c r="P7209" s="76"/>
    </row>
    <row r="7210" spans="16:16" x14ac:dyDescent="0.2">
      <c r="P7210" s="76"/>
    </row>
    <row r="7211" spans="16:16" x14ac:dyDescent="0.2">
      <c r="P7211" s="76"/>
    </row>
    <row r="7212" spans="16:16" x14ac:dyDescent="0.2">
      <c r="P7212" s="76"/>
    </row>
    <row r="7213" spans="16:16" x14ac:dyDescent="0.2">
      <c r="P7213" s="76"/>
    </row>
    <row r="7214" spans="16:16" x14ac:dyDescent="0.2">
      <c r="P7214" s="76"/>
    </row>
    <row r="7215" spans="16:16" x14ac:dyDescent="0.2">
      <c r="P7215" s="76"/>
    </row>
    <row r="7216" spans="16:16" x14ac:dyDescent="0.2">
      <c r="P7216" s="76"/>
    </row>
    <row r="7217" spans="16:16" x14ac:dyDescent="0.2">
      <c r="P7217" s="76"/>
    </row>
    <row r="7218" spans="16:16" x14ac:dyDescent="0.2">
      <c r="P7218" s="76"/>
    </row>
    <row r="7219" spans="16:16" x14ac:dyDescent="0.2">
      <c r="P7219" s="76"/>
    </row>
    <row r="7220" spans="16:16" x14ac:dyDescent="0.2">
      <c r="P7220" s="76"/>
    </row>
    <row r="7221" spans="16:16" x14ac:dyDescent="0.2">
      <c r="P7221" s="76"/>
    </row>
    <row r="7222" spans="16:16" x14ac:dyDescent="0.2">
      <c r="P7222" s="76"/>
    </row>
    <row r="7223" spans="16:16" x14ac:dyDescent="0.2">
      <c r="P7223" s="76"/>
    </row>
    <row r="7224" spans="16:16" x14ac:dyDescent="0.2">
      <c r="P7224" s="76"/>
    </row>
    <row r="7225" spans="16:16" x14ac:dyDescent="0.2">
      <c r="P7225" s="76"/>
    </row>
    <row r="7226" spans="16:16" x14ac:dyDescent="0.2">
      <c r="P7226" s="76"/>
    </row>
    <row r="7227" spans="16:16" x14ac:dyDescent="0.2">
      <c r="P7227" s="76"/>
    </row>
    <row r="7228" spans="16:16" x14ac:dyDescent="0.2">
      <c r="P7228" s="76"/>
    </row>
    <row r="7229" spans="16:16" x14ac:dyDescent="0.2">
      <c r="P7229" s="76"/>
    </row>
    <row r="7230" spans="16:16" x14ac:dyDescent="0.2">
      <c r="P7230" s="76"/>
    </row>
    <row r="7231" spans="16:16" x14ac:dyDescent="0.2">
      <c r="P7231" s="76"/>
    </row>
    <row r="7232" spans="16:16" x14ac:dyDescent="0.2">
      <c r="P7232" s="76"/>
    </row>
    <row r="7233" spans="16:16" x14ac:dyDescent="0.2">
      <c r="P7233" s="76"/>
    </row>
    <row r="7234" spans="16:16" x14ac:dyDescent="0.2">
      <c r="P7234" s="76"/>
    </row>
    <row r="7235" spans="16:16" x14ac:dyDescent="0.2">
      <c r="P7235" s="76"/>
    </row>
    <row r="7236" spans="16:16" x14ac:dyDescent="0.2">
      <c r="P7236" s="76"/>
    </row>
    <row r="7237" spans="16:16" x14ac:dyDescent="0.2">
      <c r="P7237" s="76"/>
    </row>
    <row r="7238" spans="16:16" x14ac:dyDescent="0.2">
      <c r="P7238" s="76"/>
    </row>
    <row r="7239" spans="16:16" x14ac:dyDescent="0.2">
      <c r="P7239" s="76"/>
    </row>
    <row r="7240" spans="16:16" x14ac:dyDescent="0.2">
      <c r="P7240" s="76"/>
    </row>
    <row r="7241" spans="16:16" x14ac:dyDescent="0.2">
      <c r="P7241" s="76"/>
    </row>
    <row r="7242" spans="16:16" x14ac:dyDescent="0.2">
      <c r="P7242" s="76"/>
    </row>
    <row r="7243" spans="16:16" x14ac:dyDescent="0.2">
      <c r="P7243" s="76"/>
    </row>
    <row r="7244" spans="16:16" x14ac:dyDescent="0.2">
      <c r="P7244" s="76"/>
    </row>
    <row r="7245" spans="16:16" x14ac:dyDescent="0.2">
      <c r="P7245" s="76"/>
    </row>
    <row r="7246" spans="16:16" x14ac:dyDescent="0.2">
      <c r="P7246" s="76"/>
    </row>
    <row r="7247" spans="16:16" x14ac:dyDescent="0.2">
      <c r="P7247" s="76"/>
    </row>
    <row r="7248" spans="16:16" x14ac:dyDescent="0.2">
      <c r="P7248" s="76"/>
    </row>
    <row r="7249" spans="16:16" x14ac:dyDescent="0.2">
      <c r="P7249" s="76"/>
    </row>
    <row r="7250" spans="16:16" x14ac:dyDescent="0.2">
      <c r="P7250" s="76"/>
    </row>
    <row r="7251" spans="16:16" x14ac:dyDescent="0.2">
      <c r="P7251" s="76"/>
    </row>
    <row r="7252" spans="16:16" x14ac:dyDescent="0.2">
      <c r="P7252" s="76"/>
    </row>
    <row r="7253" spans="16:16" x14ac:dyDescent="0.2">
      <c r="P7253" s="76"/>
    </row>
    <row r="7254" spans="16:16" x14ac:dyDescent="0.2">
      <c r="P7254" s="76"/>
    </row>
    <row r="7255" spans="16:16" x14ac:dyDescent="0.2">
      <c r="P7255" s="76"/>
    </row>
    <row r="7256" spans="16:16" x14ac:dyDescent="0.2">
      <c r="P7256" s="76"/>
    </row>
    <row r="7257" spans="16:16" x14ac:dyDescent="0.2">
      <c r="P7257" s="76"/>
    </row>
    <row r="7258" spans="16:16" x14ac:dyDescent="0.2">
      <c r="P7258" s="76"/>
    </row>
    <row r="7259" spans="16:16" x14ac:dyDescent="0.2">
      <c r="P7259" s="76"/>
    </row>
    <row r="7260" spans="16:16" x14ac:dyDescent="0.2">
      <c r="P7260" s="76"/>
    </row>
    <row r="7261" spans="16:16" x14ac:dyDescent="0.2">
      <c r="P7261" s="76"/>
    </row>
    <row r="7262" spans="16:16" x14ac:dyDescent="0.2">
      <c r="P7262" s="76"/>
    </row>
    <row r="7263" spans="16:16" x14ac:dyDescent="0.2">
      <c r="P7263" s="76"/>
    </row>
    <row r="7264" spans="16:16" x14ac:dyDescent="0.2">
      <c r="P7264" s="76"/>
    </row>
    <row r="7265" spans="16:16" x14ac:dyDescent="0.2">
      <c r="P7265" s="76"/>
    </row>
    <row r="7266" spans="16:16" x14ac:dyDescent="0.2">
      <c r="P7266" s="76"/>
    </row>
    <row r="7267" spans="16:16" x14ac:dyDescent="0.2">
      <c r="P7267" s="76"/>
    </row>
    <row r="7268" spans="16:16" x14ac:dyDescent="0.2">
      <c r="P7268" s="76"/>
    </row>
    <row r="7269" spans="16:16" x14ac:dyDescent="0.2">
      <c r="P7269" s="76"/>
    </row>
    <row r="7270" spans="16:16" x14ac:dyDescent="0.2">
      <c r="P7270" s="76"/>
    </row>
    <row r="7271" spans="16:16" x14ac:dyDescent="0.2">
      <c r="P7271" s="76"/>
    </row>
    <row r="7272" spans="16:16" x14ac:dyDescent="0.2">
      <c r="P7272" s="76"/>
    </row>
    <row r="7273" spans="16:16" x14ac:dyDescent="0.2">
      <c r="P7273" s="76"/>
    </row>
    <row r="7274" spans="16:16" x14ac:dyDescent="0.2">
      <c r="P7274" s="76"/>
    </row>
    <row r="7275" spans="16:16" x14ac:dyDescent="0.2">
      <c r="P7275" s="76"/>
    </row>
    <row r="7276" spans="16:16" x14ac:dyDescent="0.2">
      <c r="P7276" s="76"/>
    </row>
    <row r="7277" spans="16:16" x14ac:dyDescent="0.2">
      <c r="P7277" s="76"/>
    </row>
    <row r="7278" spans="16:16" x14ac:dyDescent="0.2">
      <c r="P7278" s="76"/>
    </row>
    <row r="7279" spans="16:16" x14ac:dyDescent="0.2">
      <c r="P7279" s="76"/>
    </row>
    <row r="7280" spans="16:16" x14ac:dyDescent="0.2">
      <c r="P7280" s="76"/>
    </row>
    <row r="7281" spans="16:16" x14ac:dyDescent="0.2">
      <c r="P7281" s="76"/>
    </row>
    <row r="7282" spans="16:16" x14ac:dyDescent="0.2">
      <c r="P7282" s="76"/>
    </row>
    <row r="7283" spans="16:16" x14ac:dyDescent="0.2">
      <c r="P7283" s="76"/>
    </row>
    <row r="7284" spans="16:16" x14ac:dyDescent="0.2">
      <c r="P7284" s="76"/>
    </row>
    <row r="7285" spans="16:16" x14ac:dyDescent="0.2">
      <c r="P7285" s="76"/>
    </row>
    <row r="7286" spans="16:16" x14ac:dyDescent="0.2">
      <c r="P7286" s="76"/>
    </row>
    <row r="7287" spans="16:16" x14ac:dyDescent="0.2">
      <c r="P7287" s="76"/>
    </row>
    <row r="7288" spans="16:16" x14ac:dyDescent="0.2">
      <c r="P7288" s="76"/>
    </row>
    <row r="7289" spans="16:16" x14ac:dyDescent="0.2">
      <c r="P7289" s="76"/>
    </row>
    <row r="7290" spans="16:16" x14ac:dyDescent="0.2">
      <c r="P7290" s="76"/>
    </row>
    <row r="7291" spans="16:16" x14ac:dyDescent="0.2">
      <c r="P7291" s="76"/>
    </row>
    <row r="7292" spans="16:16" x14ac:dyDescent="0.2">
      <c r="P7292" s="76"/>
    </row>
    <row r="7293" spans="16:16" x14ac:dyDescent="0.2">
      <c r="P7293" s="76"/>
    </row>
    <row r="7294" spans="16:16" x14ac:dyDescent="0.2">
      <c r="P7294" s="76"/>
    </row>
    <row r="7295" spans="16:16" x14ac:dyDescent="0.2">
      <c r="P7295" s="76"/>
    </row>
    <row r="7296" spans="16:16" x14ac:dyDescent="0.2">
      <c r="P7296" s="76"/>
    </row>
    <row r="7297" spans="16:16" x14ac:dyDescent="0.2">
      <c r="P7297" s="76"/>
    </row>
    <row r="7298" spans="16:16" x14ac:dyDescent="0.2">
      <c r="P7298" s="76"/>
    </row>
    <row r="7299" spans="16:16" x14ac:dyDescent="0.2">
      <c r="P7299" s="76"/>
    </row>
    <row r="7300" spans="16:16" x14ac:dyDescent="0.2">
      <c r="P7300" s="76"/>
    </row>
    <row r="7301" spans="16:16" x14ac:dyDescent="0.2">
      <c r="P7301" s="76"/>
    </row>
    <row r="7302" spans="16:16" x14ac:dyDescent="0.2">
      <c r="P7302" s="76"/>
    </row>
    <row r="7303" spans="16:16" x14ac:dyDescent="0.2">
      <c r="P7303" s="76"/>
    </row>
    <row r="7304" spans="16:16" x14ac:dyDescent="0.2">
      <c r="P7304" s="76"/>
    </row>
    <row r="7305" spans="16:16" x14ac:dyDescent="0.2">
      <c r="P7305" s="76"/>
    </row>
    <row r="7306" spans="16:16" x14ac:dyDescent="0.2">
      <c r="P7306" s="76"/>
    </row>
    <row r="7307" spans="16:16" x14ac:dyDescent="0.2">
      <c r="P7307" s="76"/>
    </row>
    <row r="7308" spans="16:16" x14ac:dyDescent="0.2">
      <c r="P7308" s="76"/>
    </row>
    <row r="7309" spans="16:16" x14ac:dyDescent="0.2">
      <c r="P7309" s="76"/>
    </row>
    <row r="7310" spans="16:16" x14ac:dyDescent="0.2">
      <c r="P7310" s="76"/>
    </row>
    <row r="7311" spans="16:16" x14ac:dyDescent="0.2">
      <c r="P7311" s="76"/>
    </row>
    <row r="7312" spans="16:16" x14ac:dyDescent="0.2">
      <c r="P7312" s="76"/>
    </row>
    <row r="7313" spans="16:16" x14ac:dyDescent="0.2">
      <c r="P7313" s="76"/>
    </row>
    <row r="7314" spans="16:16" x14ac:dyDescent="0.2">
      <c r="P7314" s="76"/>
    </row>
    <row r="7315" spans="16:16" x14ac:dyDescent="0.2">
      <c r="P7315" s="76"/>
    </row>
    <row r="7316" spans="16:16" x14ac:dyDescent="0.2">
      <c r="P7316" s="76"/>
    </row>
    <row r="7317" spans="16:16" x14ac:dyDescent="0.2">
      <c r="P7317" s="76"/>
    </row>
    <row r="7318" spans="16:16" x14ac:dyDescent="0.2">
      <c r="P7318" s="76"/>
    </row>
    <row r="7319" spans="16:16" x14ac:dyDescent="0.2">
      <c r="P7319" s="76"/>
    </row>
    <row r="7320" spans="16:16" x14ac:dyDescent="0.2">
      <c r="P7320" s="76"/>
    </row>
    <row r="7321" spans="16:16" x14ac:dyDescent="0.2">
      <c r="P7321" s="76"/>
    </row>
    <row r="7322" spans="16:16" x14ac:dyDescent="0.2">
      <c r="P7322" s="76"/>
    </row>
    <row r="7323" spans="16:16" x14ac:dyDescent="0.2">
      <c r="P7323" s="76"/>
    </row>
    <row r="7324" spans="16:16" x14ac:dyDescent="0.2">
      <c r="P7324" s="76"/>
    </row>
    <row r="7325" spans="16:16" x14ac:dyDescent="0.2">
      <c r="P7325" s="76"/>
    </row>
    <row r="7326" spans="16:16" x14ac:dyDescent="0.2">
      <c r="P7326" s="76"/>
    </row>
    <row r="7327" spans="16:16" x14ac:dyDescent="0.2">
      <c r="P7327" s="76"/>
    </row>
    <row r="7328" spans="16:16" x14ac:dyDescent="0.2">
      <c r="P7328" s="76"/>
    </row>
    <row r="7329" spans="16:16" x14ac:dyDescent="0.2">
      <c r="P7329" s="76"/>
    </row>
    <row r="7330" spans="16:16" x14ac:dyDescent="0.2">
      <c r="P7330" s="76"/>
    </row>
    <row r="7331" spans="16:16" x14ac:dyDescent="0.2">
      <c r="P7331" s="76"/>
    </row>
    <row r="7332" spans="16:16" x14ac:dyDescent="0.2">
      <c r="P7332" s="76"/>
    </row>
    <row r="7333" spans="16:16" x14ac:dyDescent="0.2">
      <c r="P7333" s="76"/>
    </row>
    <row r="7334" spans="16:16" x14ac:dyDescent="0.2">
      <c r="P7334" s="76"/>
    </row>
    <row r="7335" spans="16:16" x14ac:dyDescent="0.2">
      <c r="P7335" s="76"/>
    </row>
    <row r="7336" spans="16:16" x14ac:dyDescent="0.2">
      <c r="P7336" s="76"/>
    </row>
    <row r="7337" spans="16:16" x14ac:dyDescent="0.2">
      <c r="P7337" s="76"/>
    </row>
    <row r="7338" spans="16:16" x14ac:dyDescent="0.2">
      <c r="P7338" s="76"/>
    </row>
    <row r="7339" spans="16:16" x14ac:dyDescent="0.2">
      <c r="P7339" s="76"/>
    </row>
    <row r="7340" spans="16:16" x14ac:dyDescent="0.2">
      <c r="P7340" s="76"/>
    </row>
    <row r="7341" spans="16:16" x14ac:dyDescent="0.2">
      <c r="P7341" s="76"/>
    </row>
    <row r="7342" spans="16:16" x14ac:dyDescent="0.2">
      <c r="P7342" s="76"/>
    </row>
    <row r="7343" spans="16:16" x14ac:dyDescent="0.2">
      <c r="P7343" s="76"/>
    </row>
    <row r="7344" spans="16:16" x14ac:dyDescent="0.2">
      <c r="P7344" s="76"/>
    </row>
    <row r="7345" spans="16:16" x14ac:dyDescent="0.2">
      <c r="P7345" s="76"/>
    </row>
    <row r="7346" spans="16:16" x14ac:dyDescent="0.2">
      <c r="P7346" s="76"/>
    </row>
    <row r="7347" spans="16:16" x14ac:dyDescent="0.2">
      <c r="P7347" s="76"/>
    </row>
    <row r="7348" spans="16:16" x14ac:dyDescent="0.2">
      <c r="P7348" s="76"/>
    </row>
    <row r="7349" spans="16:16" x14ac:dyDescent="0.2">
      <c r="P7349" s="76"/>
    </row>
    <row r="7350" spans="16:16" x14ac:dyDescent="0.2">
      <c r="P7350" s="76"/>
    </row>
    <row r="7351" spans="16:16" x14ac:dyDescent="0.2">
      <c r="P7351" s="76"/>
    </row>
    <row r="7352" spans="16:16" x14ac:dyDescent="0.2">
      <c r="P7352" s="76"/>
    </row>
    <row r="7353" spans="16:16" x14ac:dyDescent="0.2">
      <c r="P7353" s="76"/>
    </row>
    <row r="7354" spans="16:16" x14ac:dyDescent="0.2">
      <c r="P7354" s="76"/>
    </row>
    <row r="7355" spans="16:16" x14ac:dyDescent="0.2">
      <c r="P7355" s="76"/>
    </row>
    <row r="7356" spans="16:16" x14ac:dyDescent="0.2">
      <c r="P7356" s="76"/>
    </row>
    <row r="7357" spans="16:16" x14ac:dyDescent="0.2">
      <c r="P7357" s="76"/>
    </row>
    <row r="7358" spans="16:16" x14ac:dyDescent="0.2">
      <c r="P7358" s="76"/>
    </row>
    <row r="7359" spans="16:16" x14ac:dyDescent="0.2">
      <c r="P7359" s="76"/>
    </row>
    <row r="7360" spans="16:16" x14ac:dyDescent="0.2">
      <c r="P7360" s="76"/>
    </row>
    <row r="7361" spans="16:16" x14ac:dyDescent="0.2">
      <c r="P7361" s="76"/>
    </row>
    <row r="7362" spans="16:16" x14ac:dyDescent="0.2">
      <c r="P7362" s="76"/>
    </row>
    <row r="7363" spans="16:16" x14ac:dyDescent="0.2">
      <c r="P7363" s="76"/>
    </row>
    <row r="7364" spans="16:16" x14ac:dyDescent="0.2">
      <c r="P7364" s="76"/>
    </row>
    <row r="7365" spans="16:16" x14ac:dyDescent="0.2">
      <c r="P7365" s="76"/>
    </row>
    <row r="7366" spans="16:16" x14ac:dyDescent="0.2">
      <c r="P7366" s="76"/>
    </row>
    <row r="7367" spans="16:16" x14ac:dyDescent="0.2">
      <c r="P7367" s="76"/>
    </row>
    <row r="7368" spans="16:16" x14ac:dyDescent="0.2">
      <c r="P7368" s="76"/>
    </row>
    <row r="7369" spans="16:16" x14ac:dyDescent="0.2">
      <c r="P7369" s="76"/>
    </row>
    <row r="7370" spans="16:16" x14ac:dyDescent="0.2">
      <c r="P7370" s="76"/>
    </row>
    <row r="7371" spans="16:16" x14ac:dyDescent="0.2">
      <c r="P7371" s="76"/>
    </row>
    <row r="7372" spans="16:16" x14ac:dyDescent="0.2">
      <c r="P7372" s="76"/>
    </row>
    <row r="7373" spans="16:16" x14ac:dyDescent="0.2">
      <c r="P7373" s="76"/>
    </row>
    <row r="7374" spans="16:16" x14ac:dyDescent="0.2">
      <c r="P7374" s="76"/>
    </row>
    <row r="7375" spans="16:16" x14ac:dyDescent="0.2">
      <c r="P7375" s="76"/>
    </row>
    <row r="7376" spans="16:16" x14ac:dyDescent="0.2">
      <c r="P7376" s="76"/>
    </row>
    <row r="7377" spans="16:16" x14ac:dyDescent="0.2">
      <c r="P7377" s="76"/>
    </row>
    <row r="7378" spans="16:16" x14ac:dyDescent="0.2">
      <c r="P7378" s="76"/>
    </row>
    <row r="7379" spans="16:16" x14ac:dyDescent="0.2">
      <c r="P7379" s="76"/>
    </row>
    <row r="7380" spans="16:16" x14ac:dyDescent="0.2">
      <c r="P7380" s="76"/>
    </row>
    <row r="7381" spans="16:16" x14ac:dyDescent="0.2">
      <c r="P7381" s="76"/>
    </row>
    <row r="7382" spans="16:16" x14ac:dyDescent="0.2">
      <c r="P7382" s="76"/>
    </row>
    <row r="7383" spans="16:16" x14ac:dyDescent="0.2">
      <c r="P7383" s="76"/>
    </row>
    <row r="7384" spans="16:16" x14ac:dyDescent="0.2">
      <c r="P7384" s="76"/>
    </row>
    <row r="7385" spans="16:16" x14ac:dyDescent="0.2">
      <c r="P7385" s="76"/>
    </row>
    <row r="7386" spans="16:16" x14ac:dyDescent="0.2">
      <c r="P7386" s="76"/>
    </row>
    <row r="7387" spans="16:16" x14ac:dyDescent="0.2">
      <c r="P7387" s="76"/>
    </row>
    <row r="7388" spans="16:16" x14ac:dyDescent="0.2">
      <c r="P7388" s="76"/>
    </row>
    <row r="7389" spans="16:16" x14ac:dyDescent="0.2">
      <c r="P7389" s="76"/>
    </row>
    <row r="7390" spans="16:16" x14ac:dyDescent="0.2">
      <c r="P7390" s="76"/>
    </row>
    <row r="7391" spans="16:16" x14ac:dyDescent="0.2">
      <c r="P7391" s="76"/>
    </row>
    <row r="7392" spans="16:16" x14ac:dyDescent="0.2">
      <c r="P7392" s="76"/>
    </row>
    <row r="7393" spans="16:16" x14ac:dyDescent="0.2">
      <c r="P7393" s="76"/>
    </row>
    <row r="7394" spans="16:16" x14ac:dyDescent="0.2">
      <c r="P7394" s="76"/>
    </row>
    <row r="7395" spans="16:16" x14ac:dyDescent="0.2">
      <c r="P7395" s="76"/>
    </row>
    <row r="7396" spans="16:16" x14ac:dyDescent="0.2">
      <c r="P7396" s="76"/>
    </row>
    <row r="7397" spans="16:16" x14ac:dyDescent="0.2">
      <c r="P7397" s="76"/>
    </row>
    <row r="7398" spans="16:16" x14ac:dyDescent="0.2">
      <c r="P7398" s="76"/>
    </row>
    <row r="7399" spans="16:16" x14ac:dyDescent="0.2">
      <c r="P7399" s="76"/>
    </row>
    <row r="7400" spans="16:16" x14ac:dyDescent="0.2">
      <c r="P7400" s="76"/>
    </row>
    <row r="7401" spans="16:16" x14ac:dyDescent="0.2">
      <c r="P7401" s="76"/>
    </row>
    <row r="7402" spans="16:16" x14ac:dyDescent="0.2">
      <c r="P7402" s="76"/>
    </row>
    <row r="7403" spans="16:16" x14ac:dyDescent="0.2">
      <c r="P7403" s="76"/>
    </row>
    <row r="7404" spans="16:16" x14ac:dyDescent="0.2">
      <c r="P7404" s="76"/>
    </row>
    <row r="7405" spans="16:16" x14ac:dyDescent="0.2">
      <c r="P7405" s="76"/>
    </row>
    <row r="7406" spans="16:16" x14ac:dyDescent="0.2">
      <c r="P7406" s="76"/>
    </row>
    <row r="7407" spans="16:16" x14ac:dyDescent="0.2">
      <c r="P7407" s="76"/>
    </row>
    <row r="7408" spans="16:16" x14ac:dyDescent="0.2">
      <c r="P7408" s="76"/>
    </row>
    <row r="7409" spans="16:16" x14ac:dyDescent="0.2">
      <c r="P7409" s="76"/>
    </row>
    <row r="7410" spans="16:16" x14ac:dyDescent="0.2">
      <c r="P7410" s="76"/>
    </row>
    <row r="7411" spans="16:16" x14ac:dyDescent="0.2">
      <c r="P7411" s="76"/>
    </row>
    <row r="7412" spans="16:16" x14ac:dyDescent="0.2">
      <c r="P7412" s="76"/>
    </row>
    <row r="7413" spans="16:16" x14ac:dyDescent="0.2">
      <c r="P7413" s="76"/>
    </row>
    <row r="7414" spans="16:16" x14ac:dyDescent="0.2">
      <c r="P7414" s="76"/>
    </row>
    <row r="7415" spans="16:16" x14ac:dyDescent="0.2">
      <c r="P7415" s="76"/>
    </row>
    <row r="7416" spans="16:16" x14ac:dyDescent="0.2">
      <c r="P7416" s="76"/>
    </row>
    <row r="7417" spans="16:16" x14ac:dyDescent="0.2">
      <c r="P7417" s="76"/>
    </row>
    <row r="7418" spans="16:16" x14ac:dyDescent="0.2">
      <c r="P7418" s="76"/>
    </row>
    <row r="7419" spans="16:16" x14ac:dyDescent="0.2">
      <c r="P7419" s="76"/>
    </row>
    <row r="7420" spans="16:16" x14ac:dyDescent="0.2">
      <c r="P7420" s="76"/>
    </row>
    <row r="7421" spans="16:16" x14ac:dyDescent="0.2">
      <c r="P7421" s="76"/>
    </row>
    <row r="7422" spans="16:16" x14ac:dyDescent="0.2">
      <c r="P7422" s="76"/>
    </row>
    <row r="7423" spans="16:16" x14ac:dyDescent="0.2">
      <c r="P7423" s="76"/>
    </row>
    <row r="7424" spans="16:16" x14ac:dyDescent="0.2">
      <c r="P7424" s="76"/>
    </row>
    <row r="7425" spans="16:16" x14ac:dyDescent="0.2">
      <c r="P7425" s="76"/>
    </row>
    <row r="7426" spans="16:16" x14ac:dyDescent="0.2">
      <c r="P7426" s="76"/>
    </row>
    <row r="7427" spans="16:16" x14ac:dyDescent="0.2">
      <c r="P7427" s="76"/>
    </row>
    <row r="7428" spans="16:16" x14ac:dyDescent="0.2">
      <c r="P7428" s="76"/>
    </row>
    <row r="7429" spans="16:16" x14ac:dyDescent="0.2">
      <c r="P7429" s="76"/>
    </row>
    <row r="7430" spans="16:16" x14ac:dyDescent="0.2">
      <c r="P7430" s="76"/>
    </row>
    <row r="7431" spans="16:16" x14ac:dyDescent="0.2">
      <c r="P7431" s="76"/>
    </row>
    <row r="7432" spans="16:16" x14ac:dyDescent="0.2">
      <c r="P7432" s="76"/>
    </row>
    <row r="7433" spans="16:16" x14ac:dyDescent="0.2">
      <c r="P7433" s="76"/>
    </row>
    <row r="7434" spans="16:16" x14ac:dyDescent="0.2">
      <c r="P7434" s="76"/>
    </row>
    <row r="7435" spans="16:16" x14ac:dyDescent="0.2">
      <c r="P7435" s="76"/>
    </row>
    <row r="7436" spans="16:16" x14ac:dyDescent="0.2">
      <c r="P7436" s="76"/>
    </row>
    <row r="7437" spans="16:16" x14ac:dyDescent="0.2">
      <c r="P7437" s="76"/>
    </row>
    <row r="7438" spans="16:16" x14ac:dyDescent="0.2">
      <c r="P7438" s="76"/>
    </row>
    <row r="7439" spans="16:16" x14ac:dyDescent="0.2">
      <c r="P7439" s="76"/>
    </row>
    <row r="7440" spans="16:16" x14ac:dyDescent="0.2">
      <c r="P7440" s="76"/>
    </row>
    <row r="7441" spans="16:16" x14ac:dyDescent="0.2">
      <c r="P7441" s="76"/>
    </row>
    <row r="7442" spans="16:16" x14ac:dyDescent="0.2">
      <c r="P7442" s="76"/>
    </row>
    <row r="7443" spans="16:16" x14ac:dyDescent="0.2">
      <c r="P7443" s="76"/>
    </row>
    <row r="7444" spans="16:16" x14ac:dyDescent="0.2">
      <c r="P7444" s="76"/>
    </row>
    <row r="7445" spans="16:16" x14ac:dyDescent="0.2">
      <c r="P7445" s="76"/>
    </row>
    <row r="7446" spans="16:16" x14ac:dyDescent="0.2">
      <c r="P7446" s="76"/>
    </row>
    <row r="7447" spans="16:16" x14ac:dyDescent="0.2">
      <c r="P7447" s="76"/>
    </row>
    <row r="7448" spans="16:16" x14ac:dyDescent="0.2">
      <c r="P7448" s="76"/>
    </row>
    <row r="7449" spans="16:16" x14ac:dyDescent="0.2">
      <c r="P7449" s="76"/>
    </row>
    <row r="7450" spans="16:16" x14ac:dyDescent="0.2">
      <c r="P7450" s="76"/>
    </row>
    <row r="7451" spans="16:16" x14ac:dyDescent="0.2">
      <c r="P7451" s="76"/>
    </row>
    <row r="7452" spans="16:16" x14ac:dyDescent="0.2">
      <c r="P7452" s="76"/>
    </row>
    <row r="7453" spans="16:16" x14ac:dyDescent="0.2">
      <c r="P7453" s="76"/>
    </row>
    <row r="7454" spans="16:16" x14ac:dyDescent="0.2">
      <c r="P7454" s="76"/>
    </row>
    <row r="7455" spans="16:16" x14ac:dyDescent="0.2">
      <c r="P7455" s="76"/>
    </row>
    <row r="7456" spans="16:16" x14ac:dyDescent="0.2">
      <c r="P7456" s="76"/>
    </row>
    <row r="7457" spans="16:16" x14ac:dyDescent="0.2">
      <c r="P7457" s="76"/>
    </row>
    <row r="7458" spans="16:16" x14ac:dyDescent="0.2">
      <c r="P7458" s="76"/>
    </row>
    <row r="7459" spans="16:16" x14ac:dyDescent="0.2">
      <c r="P7459" s="76"/>
    </row>
    <row r="7460" spans="16:16" x14ac:dyDescent="0.2">
      <c r="P7460" s="76"/>
    </row>
    <row r="7461" spans="16:16" x14ac:dyDescent="0.2">
      <c r="P7461" s="76"/>
    </row>
    <row r="7462" spans="16:16" x14ac:dyDescent="0.2">
      <c r="P7462" s="76"/>
    </row>
    <row r="7463" spans="16:16" x14ac:dyDescent="0.2">
      <c r="P7463" s="76"/>
    </row>
    <row r="7464" spans="16:16" x14ac:dyDescent="0.2">
      <c r="P7464" s="76"/>
    </row>
    <row r="7465" spans="16:16" x14ac:dyDescent="0.2">
      <c r="P7465" s="76"/>
    </row>
    <row r="7466" spans="16:16" x14ac:dyDescent="0.2">
      <c r="P7466" s="76"/>
    </row>
    <row r="7467" spans="16:16" x14ac:dyDescent="0.2">
      <c r="P7467" s="76"/>
    </row>
    <row r="7468" spans="16:16" x14ac:dyDescent="0.2">
      <c r="P7468" s="76"/>
    </row>
    <row r="7469" spans="16:16" x14ac:dyDescent="0.2">
      <c r="P7469" s="76"/>
    </row>
    <row r="7470" spans="16:16" x14ac:dyDescent="0.2">
      <c r="P7470" s="76"/>
    </row>
    <row r="7471" spans="16:16" x14ac:dyDescent="0.2">
      <c r="P7471" s="76"/>
    </row>
    <row r="7472" spans="16:16" x14ac:dyDescent="0.2">
      <c r="P7472" s="76"/>
    </row>
    <row r="7473" spans="16:16" x14ac:dyDescent="0.2">
      <c r="P7473" s="76"/>
    </row>
    <row r="7474" spans="16:16" x14ac:dyDescent="0.2">
      <c r="P7474" s="76"/>
    </row>
    <row r="7475" spans="16:16" x14ac:dyDescent="0.2">
      <c r="P7475" s="76"/>
    </row>
    <row r="7476" spans="16:16" x14ac:dyDescent="0.2">
      <c r="P7476" s="76"/>
    </row>
    <row r="7477" spans="16:16" x14ac:dyDescent="0.2">
      <c r="P7477" s="76"/>
    </row>
    <row r="7478" spans="16:16" x14ac:dyDescent="0.2">
      <c r="P7478" s="76"/>
    </row>
    <row r="7479" spans="16:16" x14ac:dyDescent="0.2">
      <c r="P7479" s="76"/>
    </row>
    <row r="7480" spans="16:16" x14ac:dyDescent="0.2">
      <c r="P7480" s="76"/>
    </row>
    <row r="7481" spans="16:16" x14ac:dyDescent="0.2">
      <c r="P7481" s="76"/>
    </row>
    <row r="7482" spans="16:16" x14ac:dyDescent="0.2">
      <c r="P7482" s="76"/>
    </row>
    <row r="7483" spans="16:16" x14ac:dyDescent="0.2">
      <c r="P7483" s="76"/>
    </row>
    <row r="7484" spans="16:16" x14ac:dyDescent="0.2">
      <c r="P7484" s="76"/>
    </row>
    <row r="7485" spans="16:16" x14ac:dyDescent="0.2">
      <c r="P7485" s="76"/>
    </row>
    <row r="7486" spans="16:16" x14ac:dyDescent="0.2">
      <c r="P7486" s="76"/>
    </row>
    <row r="7487" spans="16:16" x14ac:dyDescent="0.2">
      <c r="P7487" s="76"/>
    </row>
    <row r="7488" spans="16:16" x14ac:dyDescent="0.2">
      <c r="P7488" s="76"/>
    </row>
    <row r="7489" spans="16:16" x14ac:dyDescent="0.2">
      <c r="P7489" s="76"/>
    </row>
    <row r="7490" spans="16:16" x14ac:dyDescent="0.2">
      <c r="P7490" s="76"/>
    </row>
    <row r="7491" spans="16:16" x14ac:dyDescent="0.2">
      <c r="P7491" s="76"/>
    </row>
    <row r="7492" spans="16:16" x14ac:dyDescent="0.2">
      <c r="P7492" s="76"/>
    </row>
    <row r="7493" spans="16:16" x14ac:dyDescent="0.2">
      <c r="P7493" s="76"/>
    </row>
    <row r="7494" spans="16:16" x14ac:dyDescent="0.2">
      <c r="P7494" s="76"/>
    </row>
    <row r="7495" spans="16:16" x14ac:dyDescent="0.2">
      <c r="P7495" s="76"/>
    </row>
    <row r="7496" spans="16:16" x14ac:dyDescent="0.2">
      <c r="P7496" s="76"/>
    </row>
    <row r="7497" spans="16:16" x14ac:dyDescent="0.2">
      <c r="P7497" s="76"/>
    </row>
    <row r="7498" spans="16:16" x14ac:dyDescent="0.2">
      <c r="P7498" s="76"/>
    </row>
    <row r="7499" spans="16:16" x14ac:dyDescent="0.2">
      <c r="P7499" s="76"/>
    </row>
    <row r="7500" spans="16:16" x14ac:dyDescent="0.2">
      <c r="P7500" s="76"/>
    </row>
    <row r="7501" spans="16:16" x14ac:dyDescent="0.2">
      <c r="P7501" s="76"/>
    </row>
    <row r="7502" spans="16:16" x14ac:dyDescent="0.2">
      <c r="P7502" s="76"/>
    </row>
    <row r="7503" spans="16:16" x14ac:dyDescent="0.2">
      <c r="P7503" s="76"/>
    </row>
    <row r="7504" spans="16:16" x14ac:dyDescent="0.2">
      <c r="P7504" s="76"/>
    </row>
    <row r="7505" spans="16:16" x14ac:dyDescent="0.2">
      <c r="P7505" s="76"/>
    </row>
    <row r="7506" spans="16:16" x14ac:dyDescent="0.2">
      <c r="P7506" s="76"/>
    </row>
    <row r="7507" spans="16:16" x14ac:dyDescent="0.2">
      <c r="P7507" s="76"/>
    </row>
    <row r="7508" spans="16:16" x14ac:dyDescent="0.2">
      <c r="P7508" s="76"/>
    </row>
    <row r="7509" spans="16:16" x14ac:dyDescent="0.2">
      <c r="P7509" s="76"/>
    </row>
    <row r="7510" spans="16:16" x14ac:dyDescent="0.2">
      <c r="P7510" s="76"/>
    </row>
    <row r="7511" spans="16:16" x14ac:dyDescent="0.2">
      <c r="P7511" s="76"/>
    </row>
    <row r="7512" spans="16:16" x14ac:dyDescent="0.2">
      <c r="P7512" s="76"/>
    </row>
    <row r="7513" spans="16:16" x14ac:dyDescent="0.2">
      <c r="P7513" s="76"/>
    </row>
    <row r="7514" spans="16:16" x14ac:dyDescent="0.2">
      <c r="P7514" s="76"/>
    </row>
    <row r="7515" spans="16:16" x14ac:dyDescent="0.2">
      <c r="P7515" s="76"/>
    </row>
    <row r="7516" spans="16:16" x14ac:dyDescent="0.2">
      <c r="P7516" s="76"/>
    </row>
    <row r="7517" spans="16:16" x14ac:dyDescent="0.2">
      <c r="P7517" s="76"/>
    </row>
    <row r="7518" spans="16:16" x14ac:dyDescent="0.2">
      <c r="P7518" s="76"/>
    </row>
    <row r="7519" spans="16:16" x14ac:dyDescent="0.2">
      <c r="P7519" s="76"/>
    </row>
    <row r="7520" spans="16:16" x14ac:dyDescent="0.2">
      <c r="P7520" s="76"/>
    </row>
    <row r="7521" spans="16:16" x14ac:dyDescent="0.2">
      <c r="P7521" s="76"/>
    </row>
    <row r="7522" spans="16:16" x14ac:dyDescent="0.2">
      <c r="P7522" s="76"/>
    </row>
    <row r="7523" spans="16:16" x14ac:dyDescent="0.2">
      <c r="P7523" s="76"/>
    </row>
    <row r="7524" spans="16:16" x14ac:dyDescent="0.2">
      <c r="P7524" s="76"/>
    </row>
    <row r="7525" spans="16:16" x14ac:dyDescent="0.2">
      <c r="P7525" s="76"/>
    </row>
    <row r="7526" spans="16:16" x14ac:dyDescent="0.2">
      <c r="P7526" s="76"/>
    </row>
    <row r="7527" spans="16:16" x14ac:dyDescent="0.2">
      <c r="P7527" s="76"/>
    </row>
    <row r="7528" spans="16:16" x14ac:dyDescent="0.2">
      <c r="P7528" s="76"/>
    </row>
    <row r="7529" spans="16:16" x14ac:dyDescent="0.2">
      <c r="P7529" s="76"/>
    </row>
    <row r="7530" spans="16:16" x14ac:dyDescent="0.2">
      <c r="P7530" s="76"/>
    </row>
    <row r="7531" spans="16:16" x14ac:dyDescent="0.2">
      <c r="P7531" s="76"/>
    </row>
    <row r="7532" spans="16:16" x14ac:dyDescent="0.2">
      <c r="P7532" s="76"/>
    </row>
    <row r="7533" spans="16:16" x14ac:dyDescent="0.2">
      <c r="P7533" s="76"/>
    </row>
    <row r="7534" spans="16:16" x14ac:dyDescent="0.2">
      <c r="P7534" s="76"/>
    </row>
    <row r="7535" spans="16:16" x14ac:dyDescent="0.2">
      <c r="P7535" s="76"/>
    </row>
    <row r="7536" spans="16:16" x14ac:dyDescent="0.2">
      <c r="P7536" s="76"/>
    </row>
    <row r="7537" spans="16:16" x14ac:dyDescent="0.2">
      <c r="P7537" s="76"/>
    </row>
    <row r="7538" spans="16:16" x14ac:dyDescent="0.2">
      <c r="P7538" s="76"/>
    </row>
    <row r="7539" spans="16:16" x14ac:dyDescent="0.2">
      <c r="P7539" s="76"/>
    </row>
    <row r="7540" spans="16:16" x14ac:dyDescent="0.2">
      <c r="P7540" s="76"/>
    </row>
    <row r="7541" spans="16:16" x14ac:dyDescent="0.2">
      <c r="P7541" s="76"/>
    </row>
    <row r="7542" spans="16:16" x14ac:dyDescent="0.2">
      <c r="P7542" s="76"/>
    </row>
    <row r="7543" spans="16:16" x14ac:dyDescent="0.2">
      <c r="P7543" s="76"/>
    </row>
    <row r="7544" spans="16:16" x14ac:dyDescent="0.2">
      <c r="P7544" s="76"/>
    </row>
    <row r="7545" spans="16:16" x14ac:dyDescent="0.2">
      <c r="P7545" s="76"/>
    </row>
    <row r="7546" spans="16:16" x14ac:dyDescent="0.2">
      <c r="P7546" s="76"/>
    </row>
    <row r="7547" spans="16:16" x14ac:dyDescent="0.2">
      <c r="P7547" s="76"/>
    </row>
    <row r="7548" spans="16:16" x14ac:dyDescent="0.2">
      <c r="P7548" s="76"/>
    </row>
    <row r="7549" spans="16:16" x14ac:dyDescent="0.2">
      <c r="P7549" s="76"/>
    </row>
    <row r="7550" spans="16:16" x14ac:dyDescent="0.2">
      <c r="P7550" s="76"/>
    </row>
    <row r="7551" spans="16:16" x14ac:dyDescent="0.2">
      <c r="P7551" s="76"/>
    </row>
    <row r="7552" spans="16:16" x14ac:dyDescent="0.2">
      <c r="P7552" s="76"/>
    </row>
    <row r="7553" spans="16:16" x14ac:dyDescent="0.2">
      <c r="P7553" s="76"/>
    </row>
    <row r="7554" spans="16:16" x14ac:dyDescent="0.2">
      <c r="P7554" s="76"/>
    </row>
    <row r="7555" spans="16:16" x14ac:dyDescent="0.2">
      <c r="P7555" s="76"/>
    </row>
    <row r="7556" spans="16:16" x14ac:dyDescent="0.2">
      <c r="P7556" s="76"/>
    </row>
    <row r="7557" spans="16:16" x14ac:dyDescent="0.2">
      <c r="P7557" s="76"/>
    </row>
    <row r="7558" spans="16:16" x14ac:dyDescent="0.2">
      <c r="P7558" s="76"/>
    </row>
    <row r="7559" spans="16:16" x14ac:dyDescent="0.2">
      <c r="P7559" s="76"/>
    </row>
    <row r="7560" spans="16:16" x14ac:dyDescent="0.2">
      <c r="P7560" s="76"/>
    </row>
    <row r="7561" spans="16:16" x14ac:dyDescent="0.2">
      <c r="P7561" s="76"/>
    </row>
    <row r="7562" spans="16:16" x14ac:dyDescent="0.2">
      <c r="P7562" s="76"/>
    </row>
    <row r="7563" spans="16:16" x14ac:dyDescent="0.2">
      <c r="P7563" s="76"/>
    </row>
    <row r="7564" spans="16:16" x14ac:dyDescent="0.2">
      <c r="P7564" s="76"/>
    </row>
    <row r="7565" spans="16:16" x14ac:dyDescent="0.2">
      <c r="P7565" s="76"/>
    </row>
    <row r="7566" spans="16:16" x14ac:dyDescent="0.2">
      <c r="P7566" s="76"/>
    </row>
    <row r="7567" spans="16:16" x14ac:dyDescent="0.2">
      <c r="P7567" s="76"/>
    </row>
    <row r="7568" spans="16:16" x14ac:dyDescent="0.2">
      <c r="P7568" s="76"/>
    </row>
    <row r="7569" spans="16:16" x14ac:dyDescent="0.2">
      <c r="P7569" s="76"/>
    </row>
    <row r="7570" spans="16:16" x14ac:dyDescent="0.2">
      <c r="P7570" s="76"/>
    </row>
    <row r="7571" spans="16:16" x14ac:dyDescent="0.2">
      <c r="P7571" s="76"/>
    </row>
    <row r="7572" spans="16:16" x14ac:dyDescent="0.2">
      <c r="P7572" s="76"/>
    </row>
    <row r="7573" spans="16:16" x14ac:dyDescent="0.2">
      <c r="P7573" s="76"/>
    </row>
    <row r="7574" spans="16:16" x14ac:dyDescent="0.2">
      <c r="P7574" s="76"/>
    </row>
    <row r="7575" spans="16:16" x14ac:dyDescent="0.2">
      <c r="P7575" s="76"/>
    </row>
    <row r="7576" spans="16:16" x14ac:dyDescent="0.2">
      <c r="P7576" s="76"/>
    </row>
    <row r="7577" spans="16:16" x14ac:dyDescent="0.2">
      <c r="P7577" s="76"/>
    </row>
    <row r="7578" spans="16:16" x14ac:dyDescent="0.2">
      <c r="P7578" s="76"/>
    </row>
    <row r="7579" spans="16:16" x14ac:dyDescent="0.2">
      <c r="P7579" s="76"/>
    </row>
    <row r="7580" spans="16:16" x14ac:dyDescent="0.2">
      <c r="P7580" s="76"/>
    </row>
    <row r="7581" spans="16:16" x14ac:dyDescent="0.2">
      <c r="P7581" s="76"/>
    </row>
    <row r="7582" spans="16:16" x14ac:dyDescent="0.2">
      <c r="P7582" s="76"/>
    </row>
    <row r="7583" spans="16:16" x14ac:dyDescent="0.2">
      <c r="P7583" s="76"/>
    </row>
    <row r="7584" spans="16:16" x14ac:dyDescent="0.2">
      <c r="P7584" s="76"/>
    </row>
    <row r="7585" spans="16:16" x14ac:dyDescent="0.2">
      <c r="P7585" s="76"/>
    </row>
    <row r="7586" spans="16:16" x14ac:dyDescent="0.2">
      <c r="P7586" s="76"/>
    </row>
    <row r="7587" spans="16:16" x14ac:dyDescent="0.2">
      <c r="P7587" s="76"/>
    </row>
    <row r="7588" spans="16:16" x14ac:dyDescent="0.2">
      <c r="P7588" s="76"/>
    </row>
    <row r="7589" spans="16:16" x14ac:dyDescent="0.2">
      <c r="P7589" s="76"/>
    </row>
    <row r="7590" spans="16:16" x14ac:dyDescent="0.2">
      <c r="P7590" s="76"/>
    </row>
    <row r="7591" spans="16:16" x14ac:dyDescent="0.2">
      <c r="P7591" s="76"/>
    </row>
    <row r="7592" spans="16:16" x14ac:dyDescent="0.2">
      <c r="P7592" s="76"/>
    </row>
    <row r="7593" spans="16:16" x14ac:dyDescent="0.2">
      <c r="P7593" s="76"/>
    </row>
    <row r="7594" spans="16:16" x14ac:dyDescent="0.2">
      <c r="P7594" s="76"/>
    </row>
    <row r="7595" spans="16:16" x14ac:dyDescent="0.2">
      <c r="P7595" s="76"/>
    </row>
    <row r="7596" spans="16:16" x14ac:dyDescent="0.2">
      <c r="P7596" s="76"/>
    </row>
    <row r="7597" spans="16:16" x14ac:dyDescent="0.2">
      <c r="P7597" s="76"/>
    </row>
    <row r="7598" spans="16:16" x14ac:dyDescent="0.2">
      <c r="P7598" s="76"/>
    </row>
    <row r="7599" spans="16:16" x14ac:dyDescent="0.2">
      <c r="P7599" s="76"/>
    </row>
    <row r="7600" spans="16:16" x14ac:dyDescent="0.2">
      <c r="P7600" s="76"/>
    </row>
    <row r="7601" spans="16:16" x14ac:dyDescent="0.2">
      <c r="P7601" s="76"/>
    </row>
    <row r="7602" spans="16:16" x14ac:dyDescent="0.2">
      <c r="P7602" s="76"/>
    </row>
    <row r="7603" spans="16:16" x14ac:dyDescent="0.2">
      <c r="P7603" s="76"/>
    </row>
    <row r="7604" spans="16:16" x14ac:dyDescent="0.2">
      <c r="P7604" s="76"/>
    </row>
    <row r="7605" spans="16:16" x14ac:dyDescent="0.2">
      <c r="P7605" s="76"/>
    </row>
    <row r="7606" spans="16:16" x14ac:dyDescent="0.2">
      <c r="P7606" s="76"/>
    </row>
    <row r="7607" spans="16:16" x14ac:dyDescent="0.2">
      <c r="P7607" s="76"/>
    </row>
    <row r="7608" spans="16:16" x14ac:dyDescent="0.2">
      <c r="P7608" s="76"/>
    </row>
    <row r="7609" spans="16:16" x14ac:dyDescent="0.2">
      <c r="P7609" s="76"/>
    </row>
    <row r="7610" spans="16:16" x14ac:dyDescent="0.2">
      <c r="P7610" s="76"/>
    </row>
    <row r="7611" spans="16:16" x14ac:dyDescent="0.2">
      <c r="P7611" s="76"/>
    </row>
    <row r="7612" spans="16:16" x14ac:dyDescent="0.2">
      <c r="P7612" s="76"/>
    </row>
    <row r="7613" spans="16:16" x14ac:dyDescent="0.2">
      <c r="P7613" s="76"/>
    </row>
    <row r="7614" spans="16:16" x14ac:dyDescent="0.2">
      <c r="P7614" s="76"/>
    </row>
    <row r="7615" spans="16:16" x14ac:dyDescent="0.2">
      <c r="P7615" s="76"/>
    </row>
    <row r="7616" spans="16:16" x14ac:dyDescent="0.2">
      <c r="P7616" s="76"/>
    </row>
    <row r="7617" spans="16:16" x14ac:dyDescent="0.2">
      <c r="P7617" s="76"/>
    </row>
    <row r="7618" spans="16:16" x14ac:dyDescent="0.2">
      <c r="P7618" s="76"/>
    </row>
    <row r="7619" spans="16:16" x14ac:dyDescent="0.2">
      <c r="P7619" s="76"/>
    </row>
    <row r="7620" spans="16:16" x14ac:dyDescent="0.2">
      <c r="P7620" s="76"/>
    </row>
    <row r="7621" spans="16:16" x14ac:dyDescent="0.2">
      <c r="P7621" s="76"/>
    </row>
    <row r="7622" spans="16:16" x14ac:dyDescent="0.2">
      <c r="P7622" s="76"/>
    </row>
    <row r="7623" spans="16:16" x14ac:dyDescent="0.2">
      <c r="P7623" s="76"/>
    </row>
    <row r="7624" spans="16:16" x14ac:dyDescent="0.2">
      <c r="P7624" s="76"/>
    </row>
    <row r="7625" spans="16:16" x14ac:dyDescent="0.2">
      <c r="P7625" s="76"/>
    </row>
    <row r="7626" spans="16:16" x14ac:dyDescent="0.2">
      <c r="P7626" s="76"/>
    </row>
    <row r="7627" spans="16:16" x14ac:dyDescent="0.2">
      <c r="P7627" s="76"/>
    </row>
    <row r="7628" spans="16:16" x14ac:dyDescent="0.2">
      <c r="P7628" s="76"/>
    </row>
    <row r="7629" spans="16:16" x14ac:dyDescent="0.2">
      <c r="P7629" s="76"/>
    </row>
    <row r="7630" spans="16:16" x14ac:dyDescent="0.2">
      <c r="P7630" s="76"/>
    </row>
    <row r="7631" spans="16:16" x14ac:dyDescent="0.2">
      <c r="P7631" s="76"/>
    </row>
    <row r="7632" spans="16:16" x14ac:dyDescent="0.2">
      <c r="P7632" s="76"/>
    </row>
    <row r="7633" spans="16:16" x14ac:dyDescent="0.2">
      <c r="P7633" s="76"/>
    </row>
    <row r="7634" spans="16:16" x14ac:dyDescent="0.2">
      <c r="P7634" s="76"/>
    </row>
    <row r="7635" spans="16:16" x14ac:dyDescent="0.2">
      <c r="P7635" s="76"/>
    </row>
    <row r="7636" spans="16:16" x14ac:dyDescent="0.2">
      <c r="P7636" s="76"/>
    </row>
    <row r="7637" spans="16:16" x14ac:dyDescent="0.2">
      <c r="P7637" s="76"/>
    </row>
    <row r="7638" spans="16:16" x14ac:dyDescent="0.2">
      <c r="P7638" s="76"/>
    </row>
    <row r="7639" spans="16:16" x14ac:dyDescent="0.2">
      <c r="P7639" s="76"/>
    </row>
    <row r="7640" spans="16:16" x14ac:dyDescent="0.2">
      <c r="P7640" s="76"/>
    </row>
    <row r="7641" spans="16:16" x14ac:dyDescent="0.2">
      <c r="P7641" s="76"/>
    </row>
    <row r="7642" spans="16:16" x14ac:dyDescent="0.2">
      <c r="P7642" s="76"/>
    </row>
    <row r="7643" spans="16:16" x14ac:dyDescent="0.2">
      <c r="P7643" s="76"/>
    </row>
    <row r="7644" spans="16:16" x14ac:dyDescent="0.2">
      <c r="P7644" s="76"/>
    </row>
    <row r="7645" spans="16:16" x14ac:dyDescent="0.2">
      <c r="P7645" s="76"/>
    </row>
    <row r="7646" spans="16:16" x14ac:dyDescent="0.2">
      <c r="P7646" s="76"/>
    </row>
    <row r="7647" spans="16:16" x14ac:dyDescent="0.2">
      <c r="P7647" s="76"/>
    </row>
    <row r="7648" spans="16:16" x14ac:dyDescent="0.2">
      <c r="P7648" s="76"/>
    </row>
    <row r="7649" spans="16:16" x14ac:dyDescent="0.2">
      <c r="P7649" s="76"/>
    </row>
    <row r="7650" spans="16:16" x14ac:dyDescent="0.2">
      <c r="P7650" s="76"/>
    </row>
    <row r="7651" spans="16:16" x14ac:dyDescent="0.2">
      <c r="P7651" s="76"/>
    </row>
    <row r="7652" spans="16:16" x14ac:dyDescent="0.2">
      <c r="P7652" s="76"/>
    </row>
    <row r="7653" spans="16:16" x14ac:dyDescent="0.2">
      <c r="P7653" s="76"/>
    </row>
    <row r="7654" spans="16:16" x14ac:dyDescent="0.2">
      <c r="P7654" s="76"/>
    </row>
    <row r="7655" spans="16:16" x14ac:dyDescent="0.2">
      <c r="P7655" s="76"/>
    </row>
    <row r="7656" spans="16:16" x14ac:dyDescent="0.2">
      <c r="P7656" s="76"/>
    </row>
    <row r="7657" spans="16:16" x14ac:dyDescent="0.2">
      <c r="P7657" s="76"/>
    </row>
    <row r="7658" spans="16:16" x14ac:dyDescent="0.2">
      <c r="P7658" s="76"/>
    </row>
    <row r="7659" spans="16:16" x14ac:dyDescent="0.2">
      <c r="P7659" s="76"/>
    </row>
    <row r="7660" spans="16:16" x14ac:dyDescent="0.2">
      <c r="P7660" s="76"/>
    </row>
    <row r="7661" spans="16:16" x14ac:dyDescent="0.2">
      <c r="P7661" s="76"/>
    </row>
    <row r="7662" spans="16:16" x14ac:dyDescent="0.2">
      <c r="P7662" s="76"/>
    </row>
    <row r="7663" spans="16:16" x14ac:dyDescent="0.2">
      <c r="P7663" s="76"/>
    </row>
    <row r="7664" spans="16:16" x14ac:dyDescent="0.2">
      <c r="P7664" s="76"/>
    </row>
    <row r="7665" spans="16:16" x14ac:dyDescent="0.2">
      <c r="P7665" s="76"/>
    </row>
    <row r="7666" spans="16:16" x14ac:dyDescent="0.2">
      <c r="P7666" s="76"/>
    </row>
    <row r="7667" spans="16:16" x14ac:dyDescent="0.2">
      <c r="P7667" s="76"/>
    </row>
    <row r="7668" spans="16:16" x14ac:dyDescent="0.2">
      <c r="P7668" s="76"/>
    </row>
    <row r="7669" spans="16:16" x14ac:dyDescent="0.2">
      <c r="P7669" s="76"/>
    </row>
    <row r="7670" spans="16:16" x14ac:dyDescent="0.2">
      <c r="P7670" s="76"/>
    </row>
    <row r="7671" spans="16:16" x14ac:dyDescent="0.2">
      <c r="P7671" s="76"/>
    </row>
    <row r="7672" spans="16:16" x14ac:dyDescent="0.2">
      <c r="P7672" s="76"/>
    </row>
    <row r="7673" spans="16:16" x14ac:dyDescent="0.2">
      <c r="P7673" s="76"/>
    </row>
    <row r="7674" spans="16:16" x14ac:dyDescent="0.2">
      <c r="P7674" s="76"/>
    </row>
    <row r="7675" spans="16:16" x14ac:dyDescent="0.2">
      <c r="P7675" s="76"/>
    </row>
    <row r="7676" spans="16:16" x14ac:dyDescent="0.2">
      <c r="P7676" s="76"/>
    </row>
    <row r="7677" spans="16:16" x14ac:dyDescent="0.2">
      <c r="P7677" s="76"/>
    </row>
    <row r="7678" spans="16:16" x14ac:dyDescent="0.2">
      <c r="P7678" s="76"/>
    </row>
    <row r="7679" spans="16:16" x14ac:dyDescent="0.2">
      <c r="P7679" s="76"/>
    </row>
    <row r="7680" spans="16:16" x14ac:dyDescent="0.2">
      <c r="P7680" s="76"/>
    </row>
    <row r="7681" spans="16:16" x14ac:dyDescent="0.2">
      <c r="P7681" s="76"/>
    </row>
    <row r="7682" spans="16:16" x14ac:dyDescent="0.2">
      <c r="P7682" s="76"/>
    </row>
    <row r="7683" spans="16:16" x14ac:dyDescent="0.2">
      <c r="P7683" s="76"/>
    </row>
    <row r="7684" spans="16:16" x14ac:dyDescent="0.2">
      <c r="P7684" s="76"/>
    </row>
    <row r="7685" spans="16:16" x14ac:dyDescent="0.2">
      <c r="P7685" s="76"/>
    </row>
    <row r="7686" spans="16:16" x14ac:dyDescent="0.2">
      <c r="P7686" s="76"/>
    </row>
    <row r="7687" spans="16:16" x14ac:dyDescent="0.2">
      <c r="P7687" s="76"/>
    </row>
    <row r="7688" spans="16:16" x14ac:dyDescent="0.2">
      <c r="P7688" s="76"/>
    </row>
    <row r="7689" spans="16:16" x14ac:dyDescent="0.2">
      <c r="P7689" s="76"/>
    </row>
    <row r="7690" spans="16:16" x14ac:dyDescent="0.2">
      <c r="P7690" s="76"/>
    </row>
    <row r="7691" spans="16:16" x14ac:dyDescent="0.2">
      <c r="P7691" s="76"/>
    </row>
    <row r="7692" spans="16:16" x14ac:dyDescent="0.2">
      <c r="P7692" s="76"/>
    </row>
    <row r="7693" spans="16:16" x14ac:dyDescent="0.2">
      <c r="P7693" s="76"/>
    </row>
    <row r="7694" spans="16:16" x14ac:dyDescent="0.2">
      <c r="P7694" s="76"/>
    </row>
    <row r="7695" spans="16:16" x14ac:dyDescent="0.2">
      <c r="P7695" s="76"/>
    </row>
    <row r="7696" spans="16:16" x14ac:dyDescent="0.2">
      <c r="P7696" s="76"/>
    </row>
    <row r="7697" spans="16:16" x14ac:dyDescent="0.2">
      <c r="P7697" s="76"/>
    </row>
    <row r="7698" spans="16:16" x14ac:dyDescent="0.2">
      <c r="P7698" s="76"/>
    </row>
    <row r="7699" spans="16:16" x14ac:dyDescent="0.2">
      <c r="P7699" s="76"/>
    </row>
    <row r="7700" spans="16:16" x14ac:dyDescent="0.2">
      <c r="P7700" s="76"/>
    </row>
    <row r="7701" spans="16:16" x14ac:dyDescent="0.2">
      <c r="P7701" s="76"/>
    </row>
    <row r="7702" spans="16:16" x14ac:dyDescent="0.2">
      <c r="P7702" s="76"/>
    </row>
    <row r="7703" spans="16:16" x14ac:dyDescent="0.2">
      <c r="P7703" s="76"/>
    </row>
    <row r="7704" spans="16:16" x14ac:dyDescent="0.2">
      <c r="P7704" s="76"/>
    </row>
    <row r="7705" spans="16:16" x14ac:dyDescent="0.2">
      <c r="P7705" s="76"/>
    </row>
    <row r="7706" spans="16:16" x14ac:dyDescent="0.2">
      <c r="P7706" s="76"/>
    </row>
    <row r="7707" spans="16:16" x14ac:dyDescent="0.2">
      <c r="P7707" s="76"/>
    </row>
    <row r="7708" spans="16:16" x14ac:dyDescent="0.2">
      <c r="P7708" s="76"/>
    </row>
    <row r="7709" spans="16:16" x14ac:dyDescent="0.2">
      <c r="P7709" s="76"/>
    </row>
    <row r="7710" spans="16:16" x14ac:dyDescent="0.2">
      <c r="P7710" s="76"/>
    </row>
    <row r="7711" spans="16:16" x14ac:dyDescent="0.2">
      <c r="P7711" s="76"/>
    </row>
    <row r="7712" spans="16:16" x14ac:dyDescent="0.2">
      <c r="P7712" s="76"/>
    </row>
    <row r="7713" spans="16:16" x14ac:dyDescent="0.2">
      <c r="P7713" s="76"/>
    </row>
    <row r="7714" spans="16:16" x14ac:dyDescent="0.2">
      <c r="P7714" s="76"/>
    </row>
    <row r="7715" spans="16:16" x14ac:dyDescent="0.2">
      <c r="P7715" s="76"/>
    </row>
    <row r="7716" spans="16:16" x14ac:dyDescent="0.2">
      <c r="P7716" s="76"/>
    </row>
    <row r="7717" spans="16:16" x14ac:dyDescent="0.2">
      <c r="P7717" s="76"/>
    </row>
    <row r="7718" spans="16:16" x14ac:dyDescent="0.2">
      <c r="P7718" s="76"/>
    </row>
    <row r="7719" spans="16:16" x14ac:dyDescent="0.2">
      <c r="P7719" s="76"/>
    </row>
    <row r="7720" spans="16:16" x14ac:dyDescent="0.2">
      <c r="P7720" s="76"/>
    </row>
    <row r="7721" spans="16:16" x14ac:dyDescent="0.2">
      <c r="P7721" s="76"/>
    </row>
    <row r="7722" spans="16:16" x14ac:dyDescent="0.2">
      <c r="P7722" s="76"/>
    </row>
    <row r="7723" spans="16:16" x14ac:dyDescent="0.2">
      <c r="P7723" s="76"/>
    </row>
    <row r="7724" spans="16:16" x14ac:dyDescent="0.2">
      <c r="P7724" s="76"/>
    </row>
    <row r="7725" spans="16:16" x14ac:dyDescent="0.2">
      <c r="P7725" s="76"/>
    </row>
    <row r="7726" spans="16:16" x14ac:dyDescent="0.2">
      <c r="P7726" s="76"/>
    </row>
    <row r="7727" spans="16:16" x14ac:dyDescent="0.2">
      <c r="P7727" s="76"/>
    </row>
    <row r="7728" spans="16:16" x14ac:dyDescent="0.2">
      <c r="P7728" s="76"/>
    </row>
    <row r="7729" spans="16:16" x14ac:dyDescent="0.2">
      <c r="P7729" s="76"/>
    </row>
    <row r="7730" spans="16:16" x14ac:dyDescent="0.2">
      <c r="P7730" s="76"/>
    </row>
    <row r="7731" spans="16:16" x14ac:dyDescent="0.2">
      <c r="P7731" s="76"/>
    </row>
    <row r="7732" spans="16:16" x14ac:dyDescent="0.2">
      <c r="P7732" s="76"/>
    </row>
    <row r="7733" spans="16:16" x14ac:dyDescent="0.2">
      <c r="P7733" s="76"/>
    </row>
    <row r="7734" spans="16:16" x14ac:dyDescent="0.2">
      <c r="P7734" s="76"/>
    </row>
    <row r="7735" spans="16:16" x14ac:dyDescent="0.2">
      <c r="P7735" s="76"/>
    </row>
    <row r="7736" spans="16:16" x14ac:dyDescent="0.2">
      <c r="P7736" s="76"/>
    </row>
    <row r="7737" spans="16:16" x14ac:dyDescent="0.2">
      <c r="P7737" s="76"/>
    </row>
    <row r="7738" spans="16:16" x14ac:dyDescent="0.2">
      <c r="P7738" s="76"/>
    </row>
    <row r="7739" spans="16:16" x14ac:dyDescent="0.2">
      <c r="P7739" s="76"/>
    </row>
    <row r="7740" spans="16:16" x14ac:dyDescent="0.2">
      <c r="P7740" s="76"/>
    </row>
    <row r="7741" spans="16:16" x14ac:dyDescent="0.2">
      <c r="P7741" s="76"/>
    </row>
    <row r="7742" spans="16:16" x14ac:dyDescent="0.2">
      <c r="P7742" s="76"/>
    </row>
    <row r="7743" spans="16:16" x14ac:dyDescent="0.2">
      <c r="P7743" s="76"/>
    </row>
    <row r="7744" spans="16:16" x14ac:dyDescent="0.2">
      <c r="P7744" s="76"/>
    </row>
    <row r="7745" spans="16:16" x14ac:dyDescent="0.2">
      <c r="P7745" s="76"/>
    </row>
    <row r="7746" spans="16:16" x14ac:dyDescent="0.2">
      <c r="P7746" s="76"/>
    </row>
    <row r="7747" spans="16:16" x14ac:dyDescent="0.2">
      <c r="P7747" s="76"/>
    </row>
    <row r="7748" spans="16:16" x14ac:dyDescent="0.2">
      <c r="P7748" s="76"/>
    </row>
    <row r="7749" spans="16:16" x14ac:dyDescent="0.2">
      <c r="P7749" s="76"/>
    </row>
    <row r="7750" spans="16:16" x14ac:dyDescent="0.2">
      <c r="P7750" s="76"/>
    </row>
    <row r="7751" spans="16:16" x14ac:dyDescent="0.2">
      <c r="P7751" s="76"/>
    </row>
    <row r="7752" spans="16:16" x14ac:dyDescent="0.2">
      <c r="P7752" s="76"/>
    </row>
    <row r="7753" spans="16:16" x14ac:dyDescent="0.2">
      <c r="P7753" s="76"/>
    </row>
    <row r="7754" spans="16:16" x14ac:dyDescent="0.2">
      <c r="P7754" s="76"/>
    </row>
    <row r="7755" spans="16:16" x14ac:dyDescent="0.2">
      <c r="P7755" s="76"/>
    </row>
    <row r="7756" spans="16:16" x14ac:dyDescent="0.2">
      <c r="P7756" s="76"/>
    </row>
    <row r="7757" spans="16:16" x14ac:dyDescent="0.2">
      <c r="P7757" s="76"/>
    </row>
    <row r="7758" spans="16:16" x14ac:dyDescent="0.2">
      <c r="P7758" s="76"/>
    </row>
    <row r="7759" spans="16:16" x14ac:dyDescent="0.2">
      <c r="P7759" s="76"/>
    </row>
    <row r="7760" spans="16:16" x14ac:dyDescent="0.2">
      <c r="P7760" s="76"/>
    </row>
    <row r="7761" spans="16:16" x14ac:dyDescent="0.2">
      <c r="P7761" s="76"/>
    </row>
    <row r="7762" spans="16:16" x14ac:dyDescent="0.2">
      <c r="P7762" s="76"/>
    </row>
    <row r="7763" spans="16:16" x14ac:dyDescent="0.2">
      <c r="P7763" s="76"/>
    </row>
    <row r="7764" spans="16:16" x14ac:dyDescent="0.2">
      <c r="P7764" s="76"/>
    </row>
    <row r="7765" spans="16:16" x14ac:dyDescent="0.2">
      <c r="P7765" s="76"/>
    </row>
    <row r="7766" spans="16:16" x14ac:dyDescent="0.2">
      <c r="P7766" s="76"/>
    </row>
    <row r="7767" spans="16:16" x14ac:dyDescent="0.2">
      <c r="P7767" s="76"/>
    </row>
    <row r="7768" spans="16:16" x14ac:dyDescent="0.2">
      <c r="P7768" s="76"/>
    </row>
    <row r="7769" spans="16:16" x14ac:dyDescent="0.2">
      <c r="P7769" s="76"/>
    </row>
    <row r="7770" spans="16:16" x14ac:dyDescent="0.2">
      <c r="P7770" s="76"/>
    </row>
    <row r="7771" spans="16:16" x14ac:dyDescent="0.2">
      <c r="P7771" s="76"/>
    </row>
    <row r="7772" spans="16:16" x14ac:dyDescent="0.2">
      <c r="P7772" s="76"/>
    </row>
    <row r="7773" spans="16:16" x14ac:dyDescent="0.2">
      <c r="P7773" s="76"/>
    </row>
    <row r="7774" spans="16:16" x14ac:dyDescent="0.2">
      <c r="P7774" s="76"/>
    </row>
    <row r="7775" spans="16:16" x14ac:dyDescent="0.2">
      <c r="P7775" s="76"/>
    </row>
    <row r="7776" spans="16:16" x14ac:dyDescent="0.2">
      <c r="P7776" s="76"/>
    </row>
    <row r="7777" spans="16:16" x14ac:dyDescent="0.2">
      <c r="P7777" s="76"/>
    </row>
    <row r="7778" spans="16:16" x14ac:dyDescent="0.2">
      <c r="P7778" s="76"/>
    </row>
    <row r="7779" spans="16:16" x14ac:dyDescent="0.2">
      <c r="P7779" s="76"/>
    </row>
    <row r="7780" spans="16:16" x14ac:dyDescent="0.2">
      <c r="P7780" s="76"/>
    </row>
    <row r="7781" spans="16:16" x14ac:dyDescent="0.2">
      <c r="P7781" s="76"/>
    </row>
    <row r="7782" spans="16:16" x14ac:dyDescent="0.2">
      <c r="P7782" s="76"/>
    </row>
    <row r="7783" spans="16:16" x14ac:dyDescent="0.2">
      <c r="P7783" s="76"/>
    </row>
    <row r="7784" spans="16:16" x14ac:dyDescent="0.2">
      <c r="P7784" s="76"/>
    </row>
    <row r="7785" spans="16:16" x14ac:dyDescent="0.2">
      <c r="P7785" s="76"/>
    </row>
    <row r="7786" spans="16:16" x14ac:dyDescent="0.2">
      <c r="P7786" s="76"/>
    </row>
    <row r="7787" spans="16:16" x14ac:dyDescent="0.2">
      <c r="P7787" s="76"/>
    </row>
    <row r="7788" spans="16:16" x14ac:dyDescent="0.2">
      <c r="P7788" s="76"/>
    </row>
    <row r="7789" spans="16:16" x14ac:dyDescent="0.2">
      <c r="P7789" s="76"/>
    </row>
    <row r="7790" spans="16:16" x14ac:dyDescent="0.2">
      <c r="P7790" s="76"/>
    </row>
    <row r="7791" spans="16:16" x14ac:dyDescent="0.2">
      <c r="P7791" s="76"/>
    </row>
    <row r="7792" spans="16:16" x14ac:dyDescent="0.2">
      <c r="P7792" s="76"/>
    </row>
    <row r="7793" spans="16:16" x14ac:dyDescent="0.2">
      <c r="P7793" s="76"/>
    </row>
    <row r="7794" spans="16:16" x14ac:dyDescent="0.2">
      <c r="P7794" s="76"/>
    </row>
    <row r="7795" spans="16:16" x14ac:dyDescent="0.2">
      <c r="P7795" s="76"/>
    </row>
    <row r="7796" spans="16:16" x14ac:dyDescent="0.2">
      <c r="P7796" s="76"/>
    </row>
    <row r="7797" spans="16:16" x14ac:dyDescent="0.2">
      <c r="P7797" s="76"/>
    </row>
    <row r="7798" spans="16:16" x14ac:dyDescent="0.2">
      <c r="P7798" s="76"/>
    </row>
    <row r="7799" spans="16:16" x14ac:dyDescent="0.2">
      <c r="P7799" s="76"/>
    </row>
    <row r="7800" spans="16:16" x14ac:dyDescent="0.2">
      <c r="P7800" s="76"/>
    </row>
    <row r="7801" spans="16:16" x14ac:dyDescent="0.2">
      <c r="P7801" s="76"/>
    </row>
    <row r="7802" spans="16:16" x14ac:dyDescent="0.2">
      <c r="P7802" s="76"/>
    </row>
    <row r="7803" spans="16:16" x14ac:dyDescent="0.2">
      <c r="P7803" s="76"/>
    </row>
    <row r="7804" spans="16:16" x14ac:dyDescent="0.2">
      <c r="P7804" s="76"/>
    </row>
    <row r="7805" spans="16:16" x14ac:dyDescent="0.2">
      <c r="P7805" s="76"/>
    </row>
    <row r="7806" spans="16:16" x14ac:dyDescent="0.2">
      <c r="P7806" s="76"/>
    </row>
    <row r="7807" spans="16:16" x14ac:dyDescent="0.2">
      <c r="P7807" s="76"/>
    </row>
    <row r="7808" spans="16:16" x14ac:dyDescent="0.2">
      <c r="P7808" s="76"/>
    </row>
    <row r="7809" spans="16:16" x14ac:dyDescent="0.2">
      <c r="P7809" s="76"/>
    </row>
    <row r="7810" spans="16:16" x14ac:dyDescent="0.2">
      <c r="P7810" s="76"/>
    </row>
    <row r="7811" spans="16:16" x14ac:dyDescent="0.2">
      <c r="P7811" s="76"/>
    </row>
    <row r="7812" spans="16:16" x14ac:dyDescent="0.2">
      <c r="P7812" s="76"/>
    </row>
    <row r="7813" spans="16:16" x14ac:dyDescent="0.2">
      <c r="P7813" s="76"/>
    </row>
    <row r="7814" spans="16:16" x14ac:dyDescent="0.2">
      <c r="P7814" s="76"/>
    </row>
    <row r="7815" spans="16:16" x14ac:dyDescent="0.2">
      <c r="P7815" s="76"/>
    </row>
    <row r="7816" spans="16:16" x14ac:dyDescent="0.2">
      <c r="P7816" s="76"/>
    </row>
    <row r="7817" spans="16:16" x14ac:dyDescent="0.2">
      <c r="P7817" s="76"/>
    </row>
    <row r="7818" spans="16:16" x14ac:dyDescent="0.2">
      <c r="P7818" s="76"/>
    </row>
    <row r="7819" spans="16:16" x14ac:dyDescent="0.2">
      <c r="P7819" s="76"/>
    </row>
    <row r="7820" spans="16:16" x14ac:dyDescent="0.2">
      <c r="P7820" s="76"/>
    </row>
    <row r="7821" spans="16:16" x14ac:dyDescent="0.2">
      <c r="P7821" s="76"/>
    </row>
    <row r="7822" spans="16:16" x14ac:dyDescent="0.2">
      <c r="P7822" s="76"/>
    </row>
    <row r="7823" spans="16:16" x14ac:dyDescent="0.2">
      <c r="P7823" s="76"/>
    </row>
    <row r="7824" spans="16:16" x14ac:dyDescent="0.2">
      <c r="P7824" s="76"/>
    </row>
    <row r="7825" spans="16:16" x14ac:dyDescent="0.2">
      <c r="P7825" s="76"/>
    </row>
    <row r="7826" spans="16:16" x14ac:dyDescent="0.2">
      <c r="P7826" s="76"/>
    </row>
    <row r="7827" spans="16:16" x14ac:dyDescent="0.2">
      <c r="P7827" s="76"/>
    </row>
    <row r="7828" spans="16:16" x14ac:dyDescent="0.2">
      <c r="P7828" s="76"/>
    </row>
    <row r="7829" spans="16:16" x14ac:dyDescent="0.2">
      <c r="P7829" s="76"/>
    </row>
    <row r="7830" spans="16:16" x14ac:dyDescent="0.2">
      <c r="P7830" s="76"/>
    </row>
    <row r="7831" spans="16:16" x14ac:dyDescent="0.2">
      <c r="P7831" s="76"/>
    </row>
    <row r="7832" spans="16:16" x14ac:dyDescent="0.2">
      <c r="P7832" s="76"/>
    </row>
    <row r="7833" spans="16:16" x14ac:dyDescent="0.2">
      <c r="P7833" s="76"/>
    </row>
    <row r="7834" spans="16:16" x14ac:dyDescent="0.2">
      <c r="P7834" s="76"/>
    </row>
    <row r="7835" spans="16:16" x14ac:dyDescent="0.2">
      <c r="P7835" s="76"/>
    </row>
    <row r="7836" spans="16:16" x14ac:dyDescent="0.2">
      <c r="P7836" s="76"/>
    </row>
    <row r="7837" spans="16:16" x14ac:dyDescent="0.2">
      <c r="P7837" s="76"/>
    </row>
    <row r="7838" spans="16:16" x14ac:dyDescent="0.2">
      <c r="P7838" s="76"/>
    </row>
    <row r="7839" spans="16:16" x14ac:dyDescent="0.2">
      <c r="P7839" s="76"/>
    </row>
    <row r="7840" spans="16:16" x14ac:dyDescent="0.2">
      <c r="P7840" s="76"/>
    </row>
    <row r="7841" spans="16:16" x14ac:dyDescent="0.2">
      <c r="P7841" s="76"/>
    </row>
    <row r="7842" spans="16:16" x14ac:dyDescent="0.2">
      <c r="P7842" s="76"/>
    </row>
    <row r="7843" spans="16:16" x14ac:dyDescent="0.2">
      <c r="P7843" s="76"/>
    </row>
    <row r="7844" spans="16:16" x14ac:dyDescent="0.2">
      <c r="P7844" s="76"/>
    </row>
    <row r="7845" spans="16:16" x14ac:dyDescent="0.2">
      <c r="P7845" s="76"/>
    </row>
    <row r="7846" spans="16:16" x14ac:dyDescent="0.2">
      <c r="P7846" s="76"/>
    </row>
    <row r="7847" spans="16:16" x14ac:dyDescent="0.2">
      <c r="P7847" s="76"/>
    </row>
    <row r="7848" spans="16:16" x14ac:dyDescent="0.2">
      <c r="P7848" s="76"/>
    </row>
    <row r="7849" spans="16:16" x14ac:dyDescent="0.2">
      <c r="P7849" s="76"/>
    </row>
    <row r="7850" spans="16:16" x14ac:dyDescent="0.2">
      <c r="P7850" s="76"/>
    </row>
    <row r="7851" spans="16:16" x14ac:dyDescent="0.2">
      <c r="P7851" s="76"/>
    </row>
    <row r="7852" spans="16:16" x14ac:dyDescent="0.2">
      <c r="P7852" s="76"/>
    </row>
    <row r="7853" spans="16:16" x14ac:dyDescent="0.2">
      <c r="P7853" s="76"/>
    </row>
    <row r="7854" spans="16:16" x14ac:dyDescent="0.2">
      <c r="P7854" s="76"/>
    </row>
    <row r="7855" spans="16:16" x14ac:dyDescent="0.2">
      <c r="P7855" s="76"/>
    </row>
    <row r="7856" spans="16:16" x14ac:dyDescent="0.2">
      <c r="P7856" s="76"/>
    </row>
    <row r="7857" spans="16:16" x14ac:dyDescent="0.2">
      <c r="P7857" s="76"/>
    </row>
    <row r="7858" spans="16:16" x14ac:dyDescent="0.2">
      <c r="P7858" s="76"/>
    </row>
    <row r="7859" spans="16:16" x14ac:dyDescent="0.2">
      <c r="P7859" s="76"/>
    </row>
    <row r="7860" spans="16:16" x14ac:dyDescent="0.2">
      <c r="P7860" s="76"/>
    </row>
    <row r="7861" spans="16:16" x14ac:dyDescent="0.2">
      <c r="P7861" s="76"/>
    </row>
    <row r="7862" spans="16:16" x14ac:dyDescent="0.2">
      <c r="P7862" s="76"/>
    </row>
    <row r="7863" spans="16:16" x14ac:dyDescent="0.2">
      <c r="P7863" s="76"/>
    </row>
    <row r="7864" spans="16:16" x14ac:dyDescent="0.2">
      <c r="P7864" s="76"/>
    </row>
    <row r="7865" spans="16:16" x14ac:dyDescent="0.2">
      <c r="P7865" s="76"/>
    </row>
    <row r="7866" spans="16:16" x14ac:dyDescent="0.2">
      <c r="P7866" s="76"/>
    </row>
    <row r="7867" spans="16:16" x14ac:dyDescent="0.2">
      <c r="P7867" s="76"/>
    </row>
    <row r="7868" spans="16:16" x14ac:dyDescent="0.2">
      <c r="P7868" s="76"/>
    </row>
    <row r="7869" spans="16:16" x14ac:dyDescent="0.2">
      <c r="P7869" s="76"/>
    </row>
    <row r="7870" spans="16:16" x14ac:dyDescent="0.2">
      <c r="P7870" s="76"/>
    </row>
    <row r="7871" spans="16:16" x14ac:dyDescent="0.2">
      <c r="P7871" s="76"/>
    </row>
    <row r="7872" spans="16:16" x14ac:dyDescent="0.2">
      <c r="P7872" s="76"/>
    </row>
    <row r="7873" spans="16:16" x14ac:dyDescent="0.2">
      <c r="P7873" s="76"/>
    </row>
    <row r="7874" spans="16:16" x14ac:dyDescent="0.2">
      <c r="P7874" s="76"/>
    </row>
    <row r="7875" spans="16:16" x14ac:dyDescent="0.2">
      <c r="P7875" s="76"/>
    </row>
    <row r="7876" spans="16:16" x14ac:dyDescent="0.2">
      <c r="P7876" s="76"/>
    </row>
    <row r="7877" spans="16:16" x14ac:dyDescent="0.2">
      <c r="P7877" s="76"/>
    </row>
    <row r="7878" spans="16:16" x14ac:dyDescent="0.2">
      <c r="P7878" s="76"/>
    </row>
    <row r="7879" spans="16:16" x14ac:dyDescent="0.2">
      <c r="P7879" s="76"/>
    </row>
    <row r="7880" spans="16:16" x14ac:dyDescent="0.2">
      <c r="P7880" s="76"/>
    </row>
    <row r="7881" spans="16:16" x14ac:dyDescent="0.2">
      <c r="P7881" s="76"/>
    </row>
    <row r="7882" spans="16:16" x14ac:dyDescent="0.2">
      <c r="P7882" s="76"/>
    </row>
    <row r="7883" spans="16:16" x14ac:dyDescent="0.2">
      <c r="P7883" s="76"/>
    </row>
    <row r="7884" spans="16:16" x14ac:dyDescent="0.2">
      <c r="P7884" s="76"/>
    </row>
    <row r="7885" spans="16:16" x14ac:dyDescent="0.2">
      <c r="P7885" s="76"/>
    </row>
    <row r="7886" spans="16:16" x14ac:dyDescent="0.2">
      <c r="P7886" s="76"/>
    </row>
    <row r="7887" spans="16:16" x14ac:dyDescent="0.2">
      <c r="P7887" s="76"/>
    </row>
    <row r="7888" spans="16:16" x14ac:dyDescent="0.2">
      <c r="P7888" s="76"/>
    </row>
    <row r="7889" spans="16:16" x14ac:dyDescent="0.2">
      <c r="P7889" s="76"/>
    </row>
    <row r="7890" spans="16:16" x14ac:dyDescent="0.2">
      <c r="P7890" s="76"/>
    </row>
    <row r="7891" spans="16:16" x14ac:dyDescent="0.2">
      <c r="P7891" s="76"/>
    </row>
    <row r="7892" spans="16:16" x14ac:dyDescent="0.2">
      <c r="P7892" s="76"/>
    </row>
    <row r="7893" spans="16:16" x14ac:dyDescent="0.2">
      <c r="P7893" s="76"/>
    </row>
    <row r="7894" spans="16:16" x14ac:dyDescent="0.2">
      <c r="P7894" s="76"/>
    </row>
    <row r="7895" spans="16:16" x14ac:dyDescent="0.2">
      <c r="P7895" s="76"/>
    </row>
    <row r="7896" spans="16:16" x14ac:dyDescent="0.2">
      <c r="P7896" s="76"/>
    </row>
    <row r="7897" spans="16:16" x14ac:dyDescent="0.2">
      <c r="P7897" s="76"/>
    </row>
    <row r="7898" spans="16:16" x14ac:dyDescent="0.2">
      <c r="P7898" s="76"/>
    </row>
    <row r="7899" spans="16:16" x14ac:dyDescent="0.2">
      <c r="P7899" s="76"/>
    </row>
    <row r="7900" spans="16:16" x14ac:dyDescent="0.2">
      <c r="P7900" s="76"/>
    </row>
    <row r="7901" spans="16:16" x14ac:dyDescent="0.2">
      <c r="P7901" s="76"/>
    </row>
    <row r="7902" spans="16:16" x14ac:dyDescent="0.2">
      <c r="P7902" s="76"/>
    </row>
    <row r="7903" spans="16:16" x14ac:dyDescent="0.2">
      <c r="P7903" s="76"/>
    </row>
    <row r="7904" spans="16:16" x14ac:dyDescent="0.2">
      <c r="P7904" s="76"/>
    </row>
    <row r="7905" spans="16:16" x14ac:dyDescent="0.2">
      <c r="P7905" s="76"/>
    </row>
    <row r="7906" spans="16:16" x14ac:dyDescent="0.2">
      <c r="P7906" s="76"/>
    </row>
    <row r="7907" spans="16:16" x14ac:dyDescent="0.2">
      <c r="P7907" s="76"/>
    </row>
    <row r="7908" spans="16:16" x14ac:dyDescent="0.2">
      <c r="P7908" s="76"/>
    </row>
    <row r="7909" spans="16:16" x14ac:dyDescent="0.2">
      <c r="P7909" s="76"/>
    </row>
    <row r="7910" spans="16:16" x14ac:dyDescent="0.2">
      <c r="P7910" s="76"/>
    </row>
    <row r="7911" spans="16:16" x14ac:dyDescent="0.2">
      <c r="P7911" s="76"/>
    </row>
    <row r="7912" spans="16:16" x14ac:dyDescent="0.2">
      <c r="P7912" s="76"/>
    </row>
    <row r="7913" spans="16:16" x14ac:dyDescent="0.2">
      <c r="P7913" s="76"/>
    </row>
    <row r="7914" spans="16:16" x14ac:dyDescent="0.2">
      <c r="P7914" s="76"/>
    </row>
    <row r="7915" spans="16:16" x14ac:dyDescent="0.2">
      <c r="P7915" s="76"/>
    </row>
    <row r="7916" spans="16:16" x14ac:dyDescent="0.2">
      <c r="P7916" s="76"/>
    </row>
    <row r="7917" spans="16:16" x14ac:dyDescent="0.2">
      <c r="P7917" s="76"/>
    </row>
    <row r="7918" spans="16:16" x14ac:dyDescent="0.2">
      <c r="P7918" s="76"/>
    </row>
    <row r="7919" spans="16:16" x14ac:dyDescent="0.2">
      <c r="P7919" s="76"/>
    </row>
    <row r="7920" spans="16:16" x14ac:dyDescent="0.2">
      <c r="P7920" s="76"/>
    </row>
    <row r="7921" spans="16:16" x14ac:dyDescent="0.2">
      <c r="P7921" s="76"/>
    </row>
    <row r="7922" spans="16:16" x14ac:dyDescent="0.2">
      <c r="P7922" s="76"/>
    </row>
    <row r="7923" spans="16:16" x14ac:dyDescent="0.2">
      <c r="P7923" s="76"/>
    </row>
    <row r="7924" spans="16:16" x14ac:dyDescent="0.2">
      <c r="P7924" s="76"/>
    </row>
    <row r="7925" spans="16:16" x14ac:dyDescent="0.2">
      <c r="P7925" s="76"/>
    </row>
    <row r="7926" spans="16:16" x14ac:dyDescent="0.2">
      <c r="P7926" s="76"/>
    </row>
    <row r="7927" spans="16:16" x14ac:dyDescent="0.2">
      <c r="P7927" s="76"/>
    </row>
    <row r="7928" spans="16:16" x14ac:dyDescent="0.2">
      <c r="P7928" s="76"/>
    </row>
    <row r="7929" spans="16:16" x14ac:dyDescent="0.2">
      <c r="P7929" s="76"/>
    </row>
    <row r="7930" spans="16:16" x14ac:dyDescent="0.2">
      <c r="P7930" s="76"/>
    </row>
    <row r="7931" spans="16:16" x14ac:dyDescent="0.2">
      <c r="P7931" s="76"/>
    </row>
    <row r="7932" spans="16:16" x14ac:dyDescent="0.2">
      <c r="P7932" s="76"/>
    </row>
    <row r="7933" spans="16:16" x14ac:dyDescent="0.2">
      <c r="P7933" s="76"/>
    </row>
    <row r="7934" spans="16:16" x14ac:dyDescent="0.2">
      <c r="P7934" s="76"/>
    </row>
    <row r="7935" spans="16:16" x14ac:dyDescent="0.2">
      <c r="P7935" s="76"/>
    </row>
    <row r="7936" spans="16:16" x14ac:dyDescent="0.2">
      <c r="P7936" s="76"/>
    </row>
    <row r="7937" spans="16:16" x14ac:dyDescent="0.2">
      <c r="P7937" s="76"/>
    </row>
    <row r="7938" spans="16:16" x14ac:dyDescent="0.2">
      <c r="P7938" s="76"/>
    </row>
    <row r="7939" spans="16:16" x14ac:dyDescent="0.2">
      <c r="P7939" s="76"/>
    </row>
    <row r="7940" spans="16:16" x14ac:dyDescent="0.2">
      <c r="P7940" s="76"/>
    </row>
    <row r="7941" spans="16:16" x14ac:dyDescent="0.2">
      <c r="P7941" s="76"/>
    </row>
    <row r="7942" spans="16:16" x14ac:dyDescent="0.2">
      <c r="P7942" s="76"/>
    </row>
    <row r="7943" spans="16:16" x14ac:dyDescent="0.2">
      <c r="P7943" s="76"/>
    </row>
    <row r="7944" spans="16:16" x14ac:dyDescent="0.2">
      <c r="P7944" s="76"/>
    </row>
    <row r="7945" spans="16:16" x14ac:dyDescent="0.2">
      <c r="P7945" s="76"/>
    </row>
    <row r="7946" spans="16:16" x14ac:dyDescent="0.2">
      <c r="P7946" s="76"/>
    </row>
    <row r="7947" spans="16:16" x14ac:dyDescent="0.2">
      <c r="P7947" s="76"/>
    </row>
    <row r="7948" spans="16:16" x14ac:dyDescent="0.2">
      <c r="P7948" s="76"/>
    </row>
    <row r="7949" spans="16:16" x14ac:dyDescent="0.2">
      <c r="P7949" s="76"/>
    </row>
    <row r="7950" spans="16:16" x14ac:dyDescent="0.2">
      <c r="P7950" s="76"/>
    </row>
    <row r="7951" spans="16:16" x14ac:dyDescent="0.2">
      <c r="P7951" s="76"/>
    </row>
    <row r="7952" spans="16:16" x14ac:dyDescent="0.2">
      <c r="P7952" s="76"/>
    </row>
    <row r="7953" spans="16:16" x14ac:dyDescent="0.2">
      <c r="P7953" s="76"/>
    </row>
    <row r="7954" spans="16:16" x14ac:dyDescent="0.2">
      <c r="P7954" s="76"/>
    </row>
    <row r="7955" spans="16:16" x14ac:dyDescent="0.2">
      <c r="P7955" s="76"/>
    </row>
    <row r="7956" spans="16:16" x14ac:dyDescent="0.2">
      <c r="P7956" s="76"/>
    </row>
    <row r="7957" spans="16:16" x14ac:dyDescent="0.2">
      <c r="P7957" s="76"/>
    </row>
    <row r="7958" spans="16:16" x14ac:dyDescent="0.2">
      <c r="P7958" s="76"/>
    </row>
    <row r="7959" spans="16:16" x14ac:dyDescent="0.2">
      <c r="P7959" s="76"/>
    </row>
    <row r="7960" spans="16:16" x14ac:dyDescent="0.2">
      <c r="P7960" s="76"/>
    </row>
    <row r="7961" spans="16:16" x14ac:dyDescent="0.2">
      <c r="P7961" s="76"/>
    </row>
    <row r="7962" spans="16:16" x14ac:dyDescent="0.2">
      <c r="P7962" s="76"/>
    </row>
    <row r="7963" spans="16:16" x14ac:dyDescent="0.2">
      <c r="P7963" s="76"/>
    </row>
    <row r="7964" spans="16:16" x14ac:dyDescent="0.2">
      <c r="P7964" s="76"/>
    </row>
    <row r="7965" spans="16:16" x14ac:dyDescent="0.2">
      <c r="P7965" s="76"/>
    </row>
    <row r="7966" spans="16:16" x14ac:dyDescent="0.2">
      <c r="P7966" s="76"/>
    </row>
    <row r="7967" spans="16:16" x14ac:dyDescent="0.2">
      <c r="P7967" s="76"/>
    </row>
    <row r="7968" spans="16:16" x14ac:dyDescent="0.2">
      <c r="P7968" s="76"/>
    </row>
    <row r="7969" spans="16:16" x14ac:dyDescent="0.2">
      <c r="P7969" s="76"/>
    </row>
    <row r="7970" spans="16:16" x14ac:dyDescent="0.2">
      <c r="P7970" s="76"/>
    </row>
    <row r="7971" spans="16:16" x14ac:dyDescent="0.2">
      <c r="P7971" s="76"/>
    </row>
    <row r="7972" spans="16:16" x14ac:dyDescent="0.2">
      <c r="P7972" s="76"/>
    </row>
    <row r="7973" spans="16:16" x14ac:dyDescent="0.2">
      <c r="P7973" s="76"/>
    </row>
    <row r="7974" spans="16:16" x14ac:dyDescent="0.2">
      <c r="P7974" s="76"/>
    </row>
    <row r="7975" spans="16:16" x14ac:dyDescent="0.2">
      <c r="P7975" s="76"/>
    </row>
    <row r="7976" spans="16:16" x14ac:dyDescent="0.2">
      <c r="P7976" s="76"/>
    </row>
    <row r="7977" spans="16:16" x14ac:dyDescent="0.2">
      <c r="P7977" s="76"/>
    </row>
    <row r="7978" spans="16:16" x14ac:dyDescent="0.2">
      <c r="P7978" s="76"/>
    </row>
    <row r="7979" spans="16:16" x14ac:dyDescent="0.2">
      <c r="P7979" s="76"/>
    </row>
    <row r="7980" spans="16:16" x14ac:dyDescent="0.2">
      <c r="P7980" s="76"/>
    </row>
    <row r="7981" spans="16:16" x14ac:dyDescent="0.2">
      <c r="P7981" s="76"/>
    </row>
    <row r="7982" spans="16:16" x14ac:dyDescent="0.2">
      <c r="P7982" s="76"/>
    </row>
    <row r="7983" spans="16:16" x14ac:dyDescent="0.2">
      <c r="P7983" s="76"/>
    </row>
    <row r="7984" spans="16:16" x14ac:dyDescent="0.2">
      <c r="P7984" s="76"/>
    </row>
    <row r="7985" spans="16:16" x14ac:dyDescent="0.2">
      <c r="P7985" s="76"/>
    </row>
    <row r="7986" spans="16:16" x14ac:dyDescent="0.2">
      <c r="P7986" s="76"/>
    </row>
    <row r="7987" spans="16:16" x14ac:dyDescent="0.2">
      <c r="P7987" s="76"/>
    </row>
    <row r="7988" spans="16:16" x14ac:dyDescent="0.2">
      <c r="P7988" s="76"/>
    </row>
    <row r="7989" spans="16:16" x14ac:dyDescent="0.2">
      <c r="P7989" s="76"/>
    </row>
    <row r="7990" spans="16:16" x14ac:dyDescent="0.2">
      <c r="P7990" s="76"/>
    </row>
    <row r="7991" spans="16:16" x14ac:dyDescent="0.2">
      <c r="P7991" s="76"/>
    </row>
    <row r="7992" spans="16:16" x14ac:dyDescent="0.2">
      <c r="P7992" s="76"/>
    </row>
    <row r="7993" spans="16:16" x14ac:dyDescent="0.2">
      <c r="P7993" s="76"/>
    </row>
    <row r="7994" spans="16:16" x14ac:dyDescent="0.2">
      <c r="P7994" s="76"/>
    </row>
    <row r="7995" spans="16:16" x14ac:dyDescent="0.2">
      <c r="P7995" s="76"/>
    </row>
    <row r="7996" spans="16:16" x14ac:dyDescent="0.2">
      <c r="P7996" s="76"/>
    </row>
    <row r="7997" spans="16:16" x14ac:dyDescent="0.2">
      <c r="P7997" s="76"/>
    </row>
    <row r="7998" spans="16:16" x14ac:dyDescent="0.2">
      <c r="P7998" s="76"/>
    </row>
    <row r="7999" spans="16:16" x14ac:dyDescent="0.2">
      <c r="P7999" s="76"/>
    </row>
    <row r="8000" spans="16:16" x14ac:dyDescent="0.2">
      <c r="P8000" s="76"/>
    </row>
    <row r="8001" spans="16:16" x14ac:dyDescent="0.2">
      <c r="P8001" s="76"/>
    </row>
    <row r="8002" spans="16:16" x14ac:dyDescent="0.2">
      <c r="P8002" s="76"/>
    </row>
    <row r="8003" spans="16:16" x14ac:dyDescent="0.2">
      <c r="P8003" s="76"/>
    </row>
    <row r="8004" spans="16:16" x14ac:dyDescent="0.2">
      <c r="P8004" s="76"/>
    </row>
    <row r="8005" spans="16:16" x14ac:dyDescent="0.2">
      <c r="P8005" s="76"/>
    </row>
    <row r="8006" spans="16:16" x14ac:dyDescent="0.2">
      <c r="P8006" s="76"/>
    </row>
    <row r="8007" spans="16:16" x14ac:dyDescent="0.2">
      <c r="P8007" s="76"/>
    </row>
    <row r="8008" spans="16:16" x14ac:dyDescent="0.2">
      <c r="P8008" s="76"/>
    </row>
    <row r="8009" spans="16:16" x14ac:dyDescent="0.2">
      <c r="P8009" s="76"/>
    </row>
    <row r="8010" spans="16:16" x14ac:dyDescent="0.2">
      <c r="P8010" s="76"/>
    </row>
    <row r="8011" spans="16:16" x14ac:dyDescent="0.2">
      <c r="P8011" s="76"/>
    </row>
    <row r="8012" spans="16:16" x14ac:dyDescent="0.2">
      <c r="P8012" s="76"/>
    </row>
    <row r="8013" spans="16:16" x14ac:dyDescent="0.2">
      <c r="P8013" s="76"/>
    </row>
    <row r="8014" spans="16:16" x14ac:dyDescent="0.2">
      <c r="P8014" s="76"/>
    </row>
    <row r="8015" spans="16:16" x14ac:dyDescent="0.2">
      <c r="P8015" s="76"/>
    </row>
    <row r="8016" spans="16:16" x14ac:dyDescent="0.2">
      <c r="P8016" s="76"/>
    </row>
    <row r="8017" spans="16:16" x14ac:dyDescent="0.2">
      <c r="P8017" s="76"/>
    </row>
    <row r="8018" spans="16:16" x14ac:dyDescent="0.2">
      <c r="P8018" s="76"/>
    </row>
    <row r="8019" spans="16:16" x14ac:dyDescent="0.2">
      <c r="P8019" s="76"/>
    </row>
    <row r="8020" spans="16:16" x14ac:dyDescent="0.2">
      <c r="P8020" s="76"/>
    </row>
    <row r="8021" spans="16:16" x14ac:dyDescent="0.2">
      <c r="P8021" s="76"/>
    </row>
    <row r="8022" spans="16:16" x14ac:dyDescent="0.2">
      <c r="P8022" s="76"/>
    </row>
    <row r="8023" spans="16:16" x14ac:dyDescent="0.2">
      <c r="P8023" s="76"/>
    </row>
    <row r="8024" spans="16:16" x14ac:dyDescent="0.2">
      <c r="P8024" s="76"/>
    </row>
    <row r="8025" spans="16:16" x14ac:dyDescent="0.2">
      <c r="P8025" s="76"/>
    </row>
    <row r="8026" spans="16:16" x14ac:dyDescent="0.2">
      <c r="P8026" s="76"/>
    </row>
    <row r="8027" spans="16:16" x14ac:dyDescent="0.2">
      <c r="P8027" s="76"/>
    </row>
    <row r="8028" spans="16:16" x14ac:dyDescent="0.2">
      <c r="P8028" s="76"/>
    </row>
    <row r="8029" spans="16:16" x14ac:dyDescent="0.2">
      <c r="P8029" s="76"/>
    </row>
    <row r="8030" spans="16:16" x14ac:dyDescent="0.2">
      <c r="P8030" s="76"/>
    </row>
    <row r="8031" spans="16:16" x14ac:dyDescent="0.2">
      <c r="P8031" s="76"/>
    </row>
    <row r="8032" spans="16:16" x14ac:dyDescent="0.2">
      <c r="P8032" s="76"/>
    </row>
    <row r="8033" spans="16:16" x14ac:dyDescent="0.2">
      <c r="P8033" s="76"/>
    </row>
    <row r="8034" spans="16:16" x14ac:dyDescent="0.2">
      <c r="P8034" s="76"/>
    </row>
    <row r="8035" spans="16:16" x14ac:dyDescent="0.2">
      <c r="P8035" s="76"/>
    </row>
    <row r="8036" spans="16:16" x14ac:dyDescent="0.2">
      <c r="P8036" s="76"/>
    </row>
    <row r="8037" spans="16:16" x14ac:dyDescent="0.2">
      <c r="P8037" s="76"/>
    </row>
    <row r="8038" spans="16:16" x14ac:dyDescent="0.2">
      <c r="P8038" s="76"/>
    </row>
    <row r="8039" spans="16:16" x14ac:dyDescent="0.2">
      <c r="P8039" s="76"/>
    </row>
    <row r="8040" spans="16:16" x14ac:dyDescent="0.2">
      <c r="P8040" s="76"/>
    </row>
    <row r="8041" spans="16:16" x14ac:dyDescent="0.2">
      <c r="P8041" s="76"/>
    </row>
    <row r="8042" spans="16:16" x14ac:dyDescent="0.2">
      <c r="P8042" s="76"/>
    </row>
    <row r="8043" spans="16:16" x14ac:dyDescent="0.2">
      <c r="P8043" s="76"/>
    </row>
    <row r="8044" spans="16:16" x14ac:dyDescent="0.2">
      <c r="P8044" s="76"/>
    </row>
    <row r="8045" spans="16:16" x14ac:dyDescent="0.2">
      <c r="P8045" s="76"/>
    </row>
    <row r="8046" spans="16:16" x14ac:dyDescent="0.2">
      <c r="P8046" s="76"/>
    </row>
    <row r="8047" spans="16:16" x14ac:dyDescent="0.2">
      <c r="P8047" s="76"/>
    </row>
    <row r="8048" spans="16:16" x14ac:dyDescent="0.2">
      <c r="P8048" s="76"/>
    </row>
    <row r="8049" spans="16:16" x14ac:dyDescent="0.2">
      <c r="P8049" s="76"/>
    </row>
    <row r="8050" spans="16:16" x14ac:dyDescent="0.2">
      <c r="P8050" s="76"/>
    </row>
    <row r="8051" spans="16:16" x14ac:dyDescent="0.2">
      <c r="P8051" s="76"/>
    </row>
    <row r="8052" spans="16:16" x14ac:dyDescent="0.2">
      <c r="P8052" s="76"/>
    </row>
    <row r="8053" spans="16:16" x14ac:dyDescent="0.2">
      <c r="P8053" s="76"/>
    </row>
    <row r="8054" spans="16:16" x14ac:dyDescent="0.2">
      <c r="P8054" s="76"/>
    </row>
    <row r="8055" spans="16:16" x14ac:dyDescent="0.2">
      <c r="P8055" s="76"/>
    </row>
    <row r="8056" spans="16:16" x14ac:dyDescent="0.2">
      <c r="P8056" s="76"/>
    </row>
    <row r="8057" spans="16:16" x14ac:dyDescent="0.2">
      <c r="P8057" s="76"/>
    </row>
    <row r="8058" spans="16:16" x14ac:dyDescent="0.2">
      <c r="P8058" s="76"/>
    </row>
    <row r="8059" spans="16:16" x14ac:dyDescent="0.2">
      <c r="P8059" s="76"/>
    </row>
    <row r="8060" spans="16:16" x14ac:dyDescent="0.2">
      <c r="P8060" s="76"/>
    </row>
    <row r="8061" spans="16:16" x14ac:dyDescent="0.2">
      <c r="P8061" s="76"/>
    </row>
    <row r="8062" spans="16:16" x14ac:dyDescent="0.2">
      <c r="P8062" s="76"/>
    </row>
    <row r="8063" spans="16:16" x14ac:dyDescent="0.2">
      <c r="P8063" s="76"/>
    </row>
    <row r="8064" spans="16:16" x14ac:dyDescent="0.2">
      <c r="P8064" s="76"/>
    </row>
    <row r="8065" spans="16:16" x14ac:dyDescent="0.2">
      <c r="P8065" s="76"/>
    </row>
    <row r="8066" spans="16:16" x14ac:dyDescent="0.2">
      <c r="P8066" s="76"/>
    </row>
    <row r="8067" spans="16:16" x14ac:dyDescent="0.2">
      <c r="P8067" s="76"/>
    </row>
    <row r="8068" spans="16:16" x14ac:dyDescent="0.2">
      <c r="P8068" s="76"/>
    </row>
    <row r="8069" spans="16:16" x14ac:dyDescent="0.2">
      <c r="P8069" s="76"/>
    </row>
    <row r="8070" spans="16:16" x14ac:dyDescent="0.2">
      <c r="P8070" s="76"/>
    </row>
    <row r="8071" spans="16:16" x14ac:dyDescent="0.2">
      <c r="P8071" s="76"/>
    </row>
    <row r="8072" spans="16:16" x14ac:dyDescent="0.2">
      <c r="P8072" s="76"/>
    </row>
    <row r="8073" spans="16:16" x14ac:dyDescent="0.2">
      <c r="P8073" s="76"/>
    </row>
    <row r="8074" spans="16:16" x14ac:dyDescent="0.2">
      <c r="P8074" s="76"/>
    </row>
    <row r="8075" spans="16:16" x14ac:dyDescent="0.2">
      <c r="P8075" s="76"/>
    </row>
    <row r="8076" spans="16:16" x14ac:dyDescent="0.2">
      <c r="P8076" s="76"/>
    </row>
    <row r="8077" spans="16:16" x14ac:dyDescent="0.2">
      <c r="P8077" s="76"/>
    </row>
    <row r="8078" spans="16:16" x14ac:dyDescent="0.2">
      <c r="P8078" s="76"/>
    </row>
    <row r="8079" spans="16:16" x14ac:dyDescent="0.2">
      <c r="P8079" s="76"/>
    </row>
    <row r="8080" spans="16:16" x14ac:dyDescent="0.2">
      <c r="P8080" s="76"/>
    </row>
    <row r="8081" spans="16:16" x14ac:dyDescent="0.2">
      <c r="P8081" s="76"/>
    </row>
    <row r="8082" spans="16:16" x14ac:dyDescent="0.2">
      <c r="P8082" s="76"/>
    </row>
    <row r="8083" spans="16:16" x14ac:dyDescent="0.2">
      <c r="P8083" s="76"/>
    </row>
    <row r="8084" spans="16:16" x14ac:dyDescent="0.2">
      <c r="P8084" s="76"/>
    </row>
    <row r="8085" spans="16:16" x14ac:dyDescent="0.2">
      <c r="P8085" s="76"/>
    </row>
    <row r="8086" spans="16:16" x14ac:dyDescent="0.2">
      <c r="P8086" s="76"/>
    </row>
    <row r="8087" spans="16:16" x14ac:dyDescent="0.2">
      <c r="P8087" s="76"/>
    </row>
    <row r="8088" spans="16:16" x14ac:dyDescent="0.2">
      <c r="P8088" s="76"/>
    </row>
    <row r="8089" spans="16:16" x14ac:dyDescent="0.2">
      <c r="P8089" s="76"/>
    </row>
    <row r="8090" spans="16:16" x14ac:dyDescent="0.2">
      <c r="P8090" s="76"/>
    </row>
    <row r="8091" spans="16:16" x14ac:dyDescent="0.2">
      <c r="P8091" s="76"/>
    </row>
    <row r="8092" spans="16:16" x14ac:dyDescent="0.2">
      <c r="P8092" s="76"/>
    </row>
    <row r="8093" spans="16:16" x14ac:dyDescent="0.2">
      <c r="P8093" s="76"/>
    </row>
    <row r="8094" spans="16:16" x14ac:dyDescent="0.2">
      <c r="P8094" s="76"/>
    </row>
    <row r="8095" spans="16:16" x14ac:dyDescent="0.2">
      <c r="P8095" s="76"/>
    </row>
    <row r="8096" spans="16:16" x14ac:dyDescent="0.2">
      <c r="P8096" s="76"/>
    </row>
    <row r="8097" spans="16:16" x14ac:dyDescent="0.2">
      <c r="P8097" s="76"/>
    </row>
    <row r="8098" spans="16:16" x14ac:dyDescent="0.2">
      <c r="P8098" s="76"/>
    </row>
    <row r="8099" spans="16:16" x14ac:dyDescent="0.2">
      <c r="P8099" s="76"/>
    </row>
    <row r="8100" spans="16:16" x14ac:dyDescent="0.2">
      <c r="P8100" s="76"/>
    </row>
    <row r="8101" spans="16:16" x14ac:dyDescent="0.2">
      <c r="P8101" s="76"/>
    </row>
    <row r="8102" spans="16:16" x14ac:dyDescent="0.2">
      <c r="P8102" s="76"/>
    </row>
    <row r="8103" spans="16:16" x14ac:dyDescent="0.2">
      <c r="P8103" s="76"/>
    </row>
    <row r="8104" spans="16:16" x14ac:dyDescent="0.2">
      <c r="P8104" s="76"/>
    </row>
    <row r="8105" spans="16:16" x14ac:dyDescent="0.2">
      <c r="P8105" s="76"/>
    </row>
    <row r="8106" spans="16:16" x14ac:dyDescent="0.2">
      <c r="P8106" s="76"/>
    </row>
    <row r="8107" spans="16:16" x14ac:dyDescent="0.2">
      <c r="P8107" s="76"/>
    </row>
    <row r="8108" spans="16:16" x14ac:dyDescent="0.2">
      <c r="P8108" s="76"/>
    </row>
    <row r="8109" spans="16:16" x14ac:dyDescent="0.2">
      <c r="P8109" s="76"/>
    </row>
    <row r="8110" spans="16:16" x14ac:dyDescent="0.2">
      <c r="P8110" s="76"/>
    </row>
    <row r="8111" spans="16:16" x14ac:dyDescent="0.2">
      <c r="P8111" s="76"/>
    </row>
    <row r="8112" spans="16:16" x14ac:dyDescent="0.2">
      <c r="P8112" s="76"/>
    </row>
    <row r="8113" spans="16:16" x14ac:dyDescent="0.2">
      <c r="P8113" s="76"/>
    </row>
    <row r="8114" spans="16:16" x14ac:dyDescent="0.2">
      <c r="P8114" s="76"/>
    </row>
    <row r="8115" spans="16:16" x14ac:dyDescent="0.2">
      <c r="P8115" s="76"/>
    </row>
    <row r="8116" spans="16:16" x14ac:dyDescent="0.2">
      <c r="P8116" s="76"/>
    </row>
    <row r="8117" spans="16:16" x14ac:dyDescent="0.2">
      <c r="P8117" s="76"/>
    </row>
    <row r="8118" spans="16:16" x14ac:dyDescent="0.2">
      <c r="P8118" s="76"/>
    </row>
    <row r="8119" spans="16:16" x14ac:dyDescent="0.2">
      <c r="P8119" s="76"/>
    </row>
    <row r="8120" spans="16:16" x14ac:dyDescent="0.2">
      <c r="P8120" s="76"/>
    </row>
    <row r="8121" spans="16:16" x14ac:dyDescent="0.2">
      <c r="P8121" s="76"/>
    </row>
    <row r="8122" spans="16:16" x14ac:dyDescent="0.2">
      <c r="P8122" s="76"/>
    </row>
    <row r="8123" spans="16:16" x14ac:dyDescent="0.2">
      <c r="P8123" s="76"/>
    </row>
    <row r="8124" spans="16:16" x14ac:dyDescent="0.2">
      <c r="P8124" s="76"/>
    </row>
    <row r="8125" spans="16:16" x14ac:dyDescent="0.2">
      <c r="P8125" s="76"/>
    </row>
    <row r="8126" spans="16:16" x14ac:dyDescent="0.2">
      <c r="P8126" s="76"/>
    </row>
    <row r="8127" spans="16:16" x14ac:dyDescent="0.2">
      <c r="P8127" s="76"/>
    </row>
    <row r="8128" spans="16:16" x14ac:dyDescent="0.2">
      <c r="P8128" s="76"/>
    </row>
    <row r="8129" spans="16:16" x14ac:dyDescent="0.2">
      <c r="P8129" s="76"/>
    </row>
    <row r="8130" spans="16:16" x14ac:dyDescent="0.2">
      <c r="P8130" s="76"/>
    </row>
    <row r="8131" spans="16:16" x14ac:dyDescent="0.2">
      <c r="P8131" s="76"/>
    </row>
    <row r="8132" spans="16:16" x14ac:dyDescent="0.2">
      <c r="P8132" s="76"/>
    </row>
    <row r="8133" spans="16:16" x14ac:dyDescent="0.2">
      <c r="P8133" s="76"/>
    </row>
    <row r="8134" spans="16:16" x14ac:dyDescent="0.2">
      <c r="P8134" s="76"/>
    </row>
    <row r="8135" spans="16:16" x14ac:dyDescent="0.2">
      <c r="P8135" s="76"/>
    </row>
    <row r="8136" spans="16:16" x14ac:dyDescent="0.2">
      <c r="P8136" s="76"/>
    </row>
    <row r="8137" spans="16:16" x14ac:dyDescent="0.2">
      <c r="P8137" s="76"/>
    </row>
    <row r="8138" spans="16:16" x14ac:dyDescent="0.2">
      <c r="P8138" s="76"/>
    </row>
    <row r="8139" spans="16:16" x14ac:dyDescent="0.2">
      <c r="P8139" s="76"/>
    </row>
    <row r="8140" spans="16:16" x14ac:dyDescent="0.2">
      <c r="P8140" s="76"/>
    </row>
    <row r="8141" spans="16:16" x14ac:dyDescent="0.2">
      <c r="P8141" s="76"/>
    </row>
    <row r="8142" spans="16:16" x14ac:dyDescent="0.2">
      <c r="P8142" s="76"/>
    </row>
    <row r="8143" spans="16:16" x14ac:dyDescent="0.2">
      <c r="P8143" s="76"/>
    </row>
    <row r="8144" spans="16:16" x14ac:dyDescent="0.2">
      <c r="P8144" s="76"/>
    </row>
    <row r="8145" spans="16:16" x14ac:dyDescent="0.2">
      <c r="P8145" s="76"/>
    </row>
    <row r="8146" spans="16:16" x14ac:dyDescent="0.2">
      <c r="P8146" s="76"/>
    </row>
    <row r="8147" spans="16:16" x14ac:dyDescent="0.2">
      <c r="P8147" s="76"/>
    </row>
    <row r="8148" spans="16:16" x14ac:dyDescent="0.2">
      <c r="P8148" s="76"/>
    </row>
    <row r="8149" spans="16:16" x14ac:dyDescent="0.2">
      <c r="P8149" s="76"/>
    </row>
    <row r="8150" spans="16:16" x14ac:dyDescent="0.2">
      <c r="P8150" s="76"/>
    </row>
    <row r="8151" spans="16:16" x14ac:dyDescent="0.2">
      <c r="P8151" s="76"/>
    </row>
    <row r="8152" spans="16:16" x14ac:dyDescent="0.2">
      <c r="P8152" s="76"/>
    </row>
    <row r="8153" spans="16:16" x14ac:dyDescent="0.2">
      <c r="P8153" s="76"/>
    </row>
    <row r="8154" spans="16:16" x14ac:dyDescent="0.2">
      <c r="P8154" s="76"/>
    </row>
    <row r="8155" spans="16:16" x14ac:dyDescent="0.2">
      <c r="P8155" s="76"/>
    </row>
    <row r="8156" spans="16:16" x14ac:dyDescent="0.2">
      <c r="P8156" s="76"/>
    </row>
    <row r="8157" spans="16:16" x14ac:dyDescent="0.2">
      <c r="P8157" s="76"/>
    </row>
    <row r="8158" spans="16:16" x14ac:dyDescent="0.2">
      <c r="P8158" s="76"/>
    </row>
    <row r="8159" spans="16:16" x14ac:dyDescent="0.2">
      <c r="P8159" s="76"/>
    </row>
    <row r="8160" spans="16:16" x14ac:dyDescent="0.2">
      <c r="P8160" s="76"/>
    </row>
    <row r="8161" spans="16:16" x14ac:dyDescent="0.2">
      <c r="P8161" s="76"/>
    </row>
    <row r="8162" spans="16:16" x14ac:dyDescent="0.2">
      <c r="P8162" s="76"/>
    </row>
    <row r="8163" spans="16:16" x14ac:dyDescent="0.2">
      <c r="P8163" s="76"/>
    </row>
    <row r="8164" spans="16:16" x14ac:dyDescent="0.2">
      <c r="P8164" s="76"/>
    </row>
    <row r="8165" spans="16:16" x14ac:dyDescent="0.2">
      <c r="P8165" s="76"/>
    </row>
    <row r="8166" spans="16:16" x14ac:dyDescent="0.2">
      <c r="P8166" s="76"/>
    </row>
    <row r="8167" spans="16:16" x14ac:dyDescent="0.2">
      <c r="P8167" s="76"/>
    </row>
    <row r="8168" spans="16:16" x14ac:dyDescent="0.2">
      <c r="P8168" s="76"/>
    </row>
    <row r="8169" spans="16:16" x14ac:dyDescent="0.2">
      <c r="P8169" s="76"/>
    </row>
    <row r="8170" spans="16:16" x14ac:dyDescent="0.2">
      <c r="P8170" s="76"/>
    </row>
    <row r="8171" spans="16:16" x14ac:dyDescent="0.2">
      <c r="P8171" s="76"/>
    </row>
    <row r="8172" spans="16:16" x14ac:dyDescent="0.2">
      <c r="P8172" s="76"/>
    </row>
    <row r="8173" spans="16:16" x14ac:dyDescent="0.2">
      <c r="P8173" s="76"/>
    </row>
    <row r="8174" spans="16:16" x14ac:dyDescent="0.2">
      <c r="P8174" s="76"/>
    </row>
    <row r="8175" spans="16:16" x14ac:dyDescent="0.2">
      <c r="P8175" s="76"/>
    </row>
    <row r="8176" spans="16:16" x14ac:dyDescent="0.2">
      <c r="P8176" s="76"/>
    </row>
    <row r="8177" spans="16:16" x14ac:dyDescent="0.2">
      <c r="P8177" s="76"/>
    </row>
    <row r="8178" spans="16:16" x14ac:dyDescent="0.2">
      <c r="P8178" s="76"/>
    </row>
    <row r="8179" spans="16:16" x14ac:dyDescent="0.2">
      <c r="P8179" s="76"/>
    </row>
    <row r="8180" spans="16:16" x14ac:dyDescent="0.2">
      <c r="P8180" s="76"/>
    </row>
    <row r="8181" spans="16:16" x14ac:dyDescent="0.2">
      <c r="P8181" s="76"/>
    </row>
    <row r="8182" spans="16:16" x14ac:dyDescent="0.2">
      <c r="P8182" s="76"/>
    </row>
    <row r="8183" spans="16:16" x14ac:dyDescent="0.2">
      <c r="P8183" s="76"/>
    </row>
    <row r="8184" spans="16:16" x14ac:dyDescent="0.2">
      <c r="P8184" s="76"/>
    </row>
    <row r="8185" spans="16:16" x14ac:dyDescent="0.2">
      <c r="P8185" s="76"/>
    </row>
    <row r="8186" spans="16:16" x14ac:dyDescent="0.2">
      <c r="P8186" s="76"/>
    </row>
    <row r="8187" spans="16:16" x14ac:dyDescent="0.2">
      <c r="P8187" s="76"/>
    </row>
    <row r="8188" spans="16:16" x14ac:dyDescent="0.2">
      <c r="P8188" s="76"/>
    </row>
    <row r="8189" spans="16:16" x14ac:dyDescent="0.2">
      <c r="P8189" s="76"/>
    </row>
    <row r="8190" spans="16:16" x14ac:dyDescent="0.2">
      <c r="P8190" s="76"/>
    </row>
    <row r="8191" spans="16:16" x14ac:dyDescent="0.2">
      <c r="P8191" s="76"/>
    </row>
    <row r="8192" spans="16:16" x14ac:dyDescent="0.2">
      <c r="P8192" s="76"/>
    </row>
    <row r="8193" spans="16:16" x14ac:dyDescent="0.2">
      <c r="P8193" s="76"/>
    </row>
    <row r="8194" spans="16:16" x14ac:dyDescent="0.2">
      <c r="P8194" s="76"/>
    </row>
    <row r="8195" spans="16:16" x14ac:dyDescent="0.2">
      <c r="P8195" s="76"/>
    </row>
    <row r="8196" spans="16:16" x14ac:dyDescent="0.2">
      <c r="P8196" s="76"/>
    </row>
    <row r="8197" spans="16:16" x14ac:dyDescent="0.2">
      <c r="P8197" s="76"/>
    </row>
    <row r="8198" spans="16:16" x14ac:dyDescent="0.2">
      <c r="P8198" s="76"/>
    </row>
    <row r="8199" spans="16:16" x14ac:dyDescent="0.2">
      <c r="P8199" s="76"/>
    </row>
    <row r="8200" spans="16:16" x14ac:dyDescent="0.2">
      <c r="P8200" s="76"/>
    </row>
    <row r="8201" spans="16:16" x14ac:dyDescent="0.2">
      <c r="P8201" s="76"/>
    </row>
    <row r="8202" spans="16:16" x14ac:dyDescent="0.2">
      <c r="P8202" s="76"/>
    </row>
    <row r="8203" spans="16:16" x14ac:dyDescent="0.2">
      <c r="P8203" s="76"/>
    </row>
    <row r="8204" spans="16:16" x14ac:dyDescent="0.2">
      <c r="P8204" s="76"/>
    </row>
    <row r="8205" spans="16:16" x14ac:dyDescent="0.2">
      <c r="P8205" s="76"/>
    </row>
    <row r="8206" spans="16:16" x14ac:dyDescent="0.2">
      <c r="P8206" s="76"/>
    </row>
    <row r="8207" spans="16:16" x14ac:dyDescent="0.2">
      <c r="P8207" s="76"/>
    </row>
    <row r="8208" spans="16:16" x14ac:dyDescent="0.2">
      <c r="P8208" s="76"/>
    </row>
    <row r="8209" spans="16:16" x14ac:dyDescent="0.2">
      <c r="P8209" s="76"/>
    </row>
    <row r="8210" spans="16:16" x14ac:dyDescent="0.2">
      <c r="P8210" s="76"/>
    </row>
    <row r="8211" spans="16:16" x14ac:dyDescent="0.2">
      <c r="P8211" s="76"/>
    </row>
    <row r="8212" spans="16:16" x14ac:dyDescent="0.2">
      <c r="P8212" s="76"/>
    </row>
    <row r="8213" spans="16:16" x14ac:dyDescent="0.2">
      <c r="P8213" s="76"/>
    </row>
    <row r="8214" spans="16:16" x14ac:dyDescent="0.2">
      <c r="P8214" s="76"/>
    </row>
    <row r="8215" spans="16:16" x14ac:dyDescent="0.2">
      <c r="P8215" s="76"/>
    </row>
    <row r="8216" spans="16:16" x14ac:dyDescent="0.2">
      <c r="P8216" s="76"/>
    </row>
    <row r="8217" spans="16:16" x14ac:dyDescent="0.2">
      <c r="P8217" s="76"/>
    </row>
    <row r="8218" spans="16:16" x14ac:dyDescent="0.2">
      <c r="P8218" s="76"/>
    </row>
    <row r="8219" spans="16:16" x14ac:dyDescent="0.2">
      <c r="P8219" s="76"/>
    </row>
    <row r="8220" spans="16:16" x14ac:dyDescent="0.2">
      <c r="P8220" s="76"/>
    </row>
    <row r="8221" spans="16:16" x14ac:dyDescent="0.2">
      <c r="P8221" s="76"/>
    </row>
    <row r="8222" spans="16:16" x14ac:dyDescent="0.2">
      <c r="P8222" s="76"/>
    </row>
    <row r="8223" spans="16:16" x14ac:dyDescent="0.2">
      <c r="P8223" s="76"/>
    </row>
    <row r="8224" spans="16:16" x14ac:dyDescent="0.2">
      <c r="P8224" s="76"/>
    </row>
    <row r="8225" spans="16:16" x14ac:dyDescent="0.2">
      <c r="P8225" s="76"/>
    </row>
    <row r="8226" spans="16:16" x14ac:dyDescent="0.2">
      <c r="P8226" s="76"/>
    </row>
    <row r="8227" spans="16:16" x14ac:dyDescent="0.2">
      <c r="P8227" s="76"/>
    </row>
    <row r="8228" spans="16:16" x14ac:dyDescent="0.2">
      <c r="P8228" s="76"/>
    </row>
    <row r="8229" spans="16:16" x14ac:dyDescent="0.2">
      <c r="P8229" s="76"/>
    </row>
    <row r="8230" spans="16:16" x14ac:dyDescent="0.2">
      <c r="P8230" s="76"/>
    </row>
    <row r="8231" spans="16:16" x14ac:dyDescent="0.2">
      <c r="P8231" s="76"/>
    </row>
    <row r="8232" spans="16:16" x14ac:dyDescent="0.2">
      <c r="P8232" s="76"/>
    </row>
    <row r="8233" spans="16:16" x14ac:dyDescent="0.2">
      <c r="P8233" s="76"/>
    </row>
    <row r="8234" spans="16:16" x14ac:dyDescent="0.2">
      <c r="P8234" s="76"/>
    </row>
    <row r="8235" spans="16:16" x14ac:dyDescent="0.2">
      <c r="P8235" s="76"/>
    </row>
    <row r="8236" spans="16:16" x14ac:dyDescent="0.2">
      <c r="P8236" s="76"/>
    </row>
    <row r="8237" spans="16:16" x14ac:dyDescent="0.2">
      <c r="P8237" s="76"/>
    </row>
    <row r="8238" spans="16:16" x14ac:dyDescent="0.2">
      <c r="P8238" s="76"/>
    </row>
    <row r="8239" spans="16:16" x14ac:dyDescent="0.2">
      <c r="P8239" s="76"/>
    </row>
    <row r="8240" spans="16:16" x14ac:dyDescent="0.2">
      <c r="P8240" s="76"/>
    </row>
    <row r="8241" spans="16:16" x14ac:dyDescent="0.2">
      <c r="P8241" s="76"/>
    </row>
    <row r="8242" spans="16:16" x14ac:dyDescent="0.2">
      <c r="P8242" s="76"/>
    </row>
    <row r="8243" spans="16:16" x14ac:dyDescent="0.2">
      <c r="P8243" s="76"/>
    </row>
    <row r="8244" spans="16:16" x14ac:dyDescent="0.2">
      <c r="P8244" s="76"/>
    </row>
    <row r="8245" spans="16:16" x14ac:dyDescent="0.2">
      <c r="P8245" s="76"/>
    </row>
    <row r="8246" spans="16:16" x14ac:dyDescent="0.2">
      <c r="P8246" s="76"/>
    </row>
    <row r="8247" spans="16:16" x14ac:dyDescent="0.2">
      <c r="P8247" s="76"/>
    </row>
    <row r="8248" spans="16:16" x14ac:dyDescent="0.2">
      <c r="P8248" s="76"/>
    </row>
    <row r="8249" spans="16:16" x14ac:dyDescent="0.2">
      <c r="P8249" s="76"/>
    </row>
    <row r="8250" spans="16:16" x14ac:dyDescent="0.2">
      <c r="P8250" s="76"/>
    </row>
    <row r="8251" spans="16:16" x14ac:dyDescent="0.2">
      <c r="P8251" s="76"/>
    </row>
    <row r="8252" spans="16:16" x14ac:dyDescent="0.2">
      <c r="P8252" s="76"/>
    </row>
    <row r="8253" spans="16:16" x14ac:dyDescent="0.2">
      <c r="P8253" s="76"/>
    </row>
    <row r="8254" spans="16:16" x14ac:dyDescent="0.2">
      <c r="P8254" s="76"/>
    </row>
    <row r="8255" spans="16:16" x14ac:dyDescent="0.2">
      <c r="P8255" s="76"/>
    </row>
    <row r="8256" spans="16:16" x14ac:dyDescent="0.2">
      <c r="P8256" s="76"/>
    </row>
    <row r="8257" spans="16:16" x14ac:dyDescent="0.2">
      <c r="P8257" s="76"/>
    </row>
    <row r="8258" spans="16:16" x14ac:dyDescent="0.2">
      <c r="P8258" s="76"/>
    </row>
    <row r="8259" spans="16:16" x14ac:dyDescent="0.2">
      <c r="P8259" s="76"/>
    </row>
    <row r="8260" spans="16:16" x14ac:dyDescent="0.2">
      <c r="P8260" s="76"/>
    </row>
    <row r="8261" spans="16:16" x14ac:dyDescent="0.2">
      <c r="P8261" s="76"/>
    </row>
    <row r="8262" spans="16:16" x14ac:dyDescent="0.2">
      <c r="P8262" s="76"/>
    </row>
    <row r="8263" spans="16:16" x14ac:dyDescent="0.2">
      <c r="P8263" s="76"/>
    </row>
    <row r="8264" spans="16:16" x14ac:dyDescent="0.2">
      <c r="P8264" s="76"/>
    </row>
    <row r="8265" spans="16:16" x14ac:dyDescent="0.2">
      <c r="P8265" s="76"/>
    </row>
    <row r="8266" spans="16:16" x14ac:dyDescent="0.2">
      <c r="P8266" s="76"/>
    </row>
    <row r="8267" spans="16:16" x14ac:dyDescent="0.2">
      <c r="P8267" s="76"/>
    </row>
    <row r="8268" spans="16:16" x14ac:dyDescent="0.2">
      <c r="P8268" s="76"/>
    </row>
    <row r="8269" spans="16:16" x14ac:dyDescent="0.2">
      <c r="P8269" s="76"/>
    </row>
    <row r="8270" spans="16:16" x14ac:dyDescent="0.2">
      <c r="P8270" s="76"/>
    </row>
    <row r="8271" spans="16:16" x14ac:dyDescent="0.2">
      <c r="P8271" s="76"/>
    </row>
    <row r="8272" spans="16:16" x14ac:dyDescent="0.2">
      <c r="P8272" s="76"/>
    </row>
    <row r="8273" spans="16:16" x14ac:dyDescent="0.2">
      <c r="P8273" s="76"/>
    </row>
    <row r="8274" spans="16:16" x14ac:dyDescent="0.2">
      <c r="P8274" s="76"/>
    </row>
    <row r="8275" spans="16:16" x14ac:dyDescent="0.2">
      <c r="P8275" s="76"/>
    </row>
    <row r="8276" spans="16:16" x14ac:dyDescent="0.2">
      <c r="P8276" s="76"/>
    </row>
    <row r="8277" spans="16:16" x14ac:dyDescent="0.2">
      <c r="P8277" s="76"/>
    </row>
    <row r="8278" spans="16:16" x14ac:dyDescent="0.2">
      <c r="P8278" s="76"/>
    </row>
    <row r="8279" spans="16:16" x14ac:dyDescent="0.2">
      <c r="P8279" s="76"/>
    </row>
    <row r="8280" spans="16:16" x14ac:dyDescent="0.2">
      <c r="P8280" s="76"/>
    </row>
    <row r="8281" spans="16:16" x14ac:dyDescent="0.2">
      <c r="P8281" s="76"/>
    </row>
    <row r="8282" spans="16:16" x14ac:dyDescent="0.2">
      <c r="P8282" s="76"/>
    </row>
    <row r="8283" spans="16:16" x14ac:dyDescent="0.2">
      <c r="P8283" s="76"/>
    </row>
    <row r="8284" spans="16:16" x14ac:dyDescent="0.2">
      <c r="P8284" s="76"/>
    </row>
    <row r="8285" spans="16:16" x14ac:dyDescent="0.2">
      <c r="P8285" s="76"/>
    </row>
    <row r="8286" spans="16:16" x14ac:dyDescent="0.2">
      <c r="P8286" s="76"/>
    </row>
    <row r="8287" spans="16:16" x14ac:dyDescent="0.2">
      <c r="P8287" s="76"/>
    </row>
    <row r="8288" spans="16:16" x14ac:dyDescent="0.2">
      <c r="P8288" s="76"/>
    </row>
    <row r="8289" spans="16:16" x14ac:dyDescent="0.2">
      <c r="P8289" s="76"/>
    </row>
    <row r="8290" spans="16:16" x14ac:dyDescent="0.2">
      <c r="P8290" s="76"/>
    </row>
    <row r="8291" spans="16:16" x14ac:dyDescent="0.2">
      <c r="P8291" s="76"/>
    </row>
    <row r="8292" spans="16:16" x14ac:dyDescent="0.2">
      <c r="P8292" s="76"/>
    </row>
    <row r="8293" spans="16:16" x14ac:dyDescent="0.2">
      <c r="P8293" s="76"/>
    </row>
    <row r="8294" spans="16:16" x14ac:dyDescent="0.2">
      <c r="P8294" s="76"/>
    </row>
    <row r="8295" spans="16:16" x14ac:dyDescent="0.2">
      <c r="P8295" s="76"/>
    </row>
    <row r="8296" spans="16:16" x14ac:dyDescent="0.2">
      <c r="P8296" s="76"/>
    </row>
    <row r="8297" spans="16:16" x14ac:dyDescent="0.2">
      <c r="P8297" s="76"/>
    </row>
    <row r="8298" spans="16:16" x14ac:dyDescent="0.2">
      <c r="P8298" s="76"/>
    </row>
    <row r="8299" spans="16:16" x14ac:dyDescent="0.2">
      <c r="P8299" s="76"/>
    </row>
    <row r="8300" spans="16:16" x14ac:dyDescent="0.2">
      <c r="P8300" s="76"/>
    </row>
    <row r="8301" spans="16:16" x14ac:dyDescent="0.2">
      <c r="P8301" s="76"/>
    </row>
    <row r="8302" spans="16:16" x14ac:dyDescent="0.2">
      <c r="P8302" s="76"/>
    </row>
    <row r="8303" spans="16:16" x14ac:dyDescent="0.2">
      <c r="P8303" s="76"/>
    </row>
    <row r="8304" spans="16:16" x14ac:dyDescent="0.2">
      <c r="P8304" s="76"/>
    </row>
    <row r="8305" spans="16:16" x14ac:dyDescent="0.2">
      <c r="P8305" s="76"/>
    </row>
    <row r="8306" spans="16:16" x14ac:dyDescent="0.2">
      <c r="P8306" s="76"/>
    </row>
    <row r="8307" spans="16:16" x14ac:dyDescent="0.2">
      <c r="P8307" s="76"/>
    </row>
    <row r="8308" spans="16:16" x14ac:dyDescent="0.2">
      <c r="P8308" s="76"/>
    </row>
    <row r="8309" spans="16:16" x14ac:dyDescent="0.2">
      <c r="P8309" s="76"/>
    </row>
    <row r="8310" spans="16:16" x14ac:dyDescent="0.2">
      <c r="P8310" s="76"/>
    </row>
    <row r="8311" spans="16:16" x14ac:dyDescent="0.2">
      <c r="P8311" s="76"/>
    </row>
    <row r="8312" spans="16:16" x14ac:dyDescent="0.2">
      <c r="P8312" s="76"/>
    </row>
    <row r="8313" spans="16:16" x14ac:dyDescent="0.2">
      <c r="P8313" s="76"/>
    </row>
    <row r="8314" spans="16:16" x14ac:dyDescent="0.2">
      <c r="P8314" s="76"/>
    </row>
    <row r="8315" spans="16:16" x14ac:dyDescent="0.2">
      <c r="P8315" s="76"/>
    </row>
    <row r="8316" spans="16:16" x14ac:dyDescent="0.2">
      <c r="P8316" s="76"/>
    </row>
    <row r="8317" spans="16:16" x14ac:dyDescent="0.2">
      <c r="P8317" s="76"/>
    </row>
    <row r="8318" spans="16:16" x14ac:dyDescent="0.2">
      <c r="P8318" s="76"/>
    </row>
    <row r="8319" spans="16:16" x14ac:dyDescent="0.2">
      <c r="P8319" s="76"/>
    </row>
    <row r="8320" spans="16:16" x14ac:dyDescent="0.2">
      <c r="P8320" s="76"/>
    </row>
    <row r="8321" spans="16:16" x14ac:dyDescent="0.2">
      <c r="P8321" s="76"/>
    </row>
    <row r="8322" spans="16:16" x14ac:dyDescent="0.2">
      <c r="P8322" s="76"/>
    </row>
    <row r="8323" spans="16:16" x14ac:dyDescent="0.2">
      <c r="P8323" s="76"/>
    </row>
    <row r="8324" spans="16:16" x14ac:dyDescent="0.2">
      <c r="P8324" s="76"/>
    </row>
    <row r="8325" spans="16:16" x14ac:dyDescent="0.2">
      <c r="P8325" s="76"/>
    </row>
    <row r="8326" spans="16:16" x14ac:dyDescent="0.2">
      <c r="P8326" s="76"/>
    </row>
    <row r="8327" spans="16:16" x14ac:dyDescent="0.2">
      <c r="P8327" s="76"/>
    </row>
    <row r="8328" spans="16:16" x14ac:dyDescent="0.2">
      <c r="P8328" s="76"/>
    </row>
    <row r="8329" spans="16:16" x14ac:dyDescent="0.2">
      <c r="P8329" s="76"/>
    </row>
    <row r="8330" spans="16:16" x14ac:dyDescent="0.2">
      <c r="P8330" s="76"/>
    </row>
    <row r="8331" spans="16:16" x14ac:dyDescent="0.2">
      <c r="P8331" s="76"/>
    </row>
    <row r="8332" spans="16:16" x14ac:dyDescent="0.2">
      <c r="P8332" s="76"/>
    </row>
    <row r="8333" spans="16:16" x14ac:dyDescent="0.2">
      <c r="P8333" s="76"/>
    </row>
    <row r="8334" spans="16:16" x14ac:dyDescent="0.2">
      <c r="P8334" s="76"/>
    </row>
    <row r="8335" spans="16:16" x14ac:dyDescent="0.2">
      <c r="P8335" s="76"/>
    </row>
    <row r="8336" spans="16:16" x14ac:dyDescent="0.2">
      <c r="P8336" s="76"/>
    </row>
    <row r="8337" spans="16:16" x14ac:dyDescent="0.2">
      <c r="P8337" s="76"/>
    </row>
    <row r="8338" spans="16:16" x14ac:dyDescent="0.2">
      <c r="P8338" s="76"/>
    </row>
    <row r="8339" spans="16:16" x14ac:dyDescent="0.2">
      <c r="P8339" s="76"/>
    </row>
    <row r="8340" spans="16:16" x14ac:dyDescent="0.2">
      <c r="P8340" s="76"/>
    </row>
    <row r="8341" spans="16:16" x14ac:dyDescent="0.2">
      <c r="P8341" s="76"/>
    </row>
    <row r="8342" spans="16:16" x14ac:dyDescent="0.2">
      <c r="P8342" s="76"/>
    </row>
    <row r="8343" spans="16:16" x14ac:dyDescent="0.2">
      <c r="P8343" s="76"/>
    </row>
    <row r="8344" spans="16:16" x14ac:dyDescent="0.2">
      <c r="P8344" s="76"/>
    </row>
    <row r="8345" spans="16:16" x14ac:dyDescent="0.2">
      <c r="P8345" s="76"/>
    </row>
    <row r="8346" spans="16:16" x14ac:dyDescent="0.2">
      <c r="P8346" s="76"/>
    </row>
    <row r="8347" spans="16:16" x14ac:dyDescent="0.2">
      <c r="P8347" s="76"/>
    </row>
    <row r="8348" spans="16:16" x14ac:dyDescent="0.2">
      <c r="P8348" s="76"/>
    </row>
    <row r="8349" spans="16:16" x14ac:dyDescent="0.2">
      <c r="P8349" s="76"/>
    </row>
    <row r="8350" spans="16:16" x14ac:dyDescent="0.2">
      <c r="P8350" s="76"/>
    </row>
    <row r="8351" spans="16:16" x14ac:dyDescent="0.2">
      <c r="P8351" s="76"/>
    </row>
    <row r="8352" spans="16:16" x14ac:dyDescent="0.2">
      <c r="P8352" s="76"/>
    </row>
    <row r="8353" spans="16:16" x14ac:dyDescent="0.2">
      <c r="P8353" s="76"/>
    </row>
    <row r="8354" spans="16:16" x14ac:dyDescent="0.2">
      <c r="P8354" s="76"/>
    </row>
    <row r="8355" spans="16:16" x14ac:dyDescent="0.2">
      <c r="P8355" s="76"/>
    </row>
    <row r="8356" spans="16:16" x14ac:dyDescent="0.2">
      <c r="P8356" s="76"/>
    </row>
    <row r="8357" spans="16:16" x14ac:dyDescent="0.2">
      <c r="P8357" s="76"/>
    </row>
    <row r="8358" spans="16:16" x14ac:dyDescent="0.2">
      <c r="P8358" s="76"/>
    </row>
    <row r="8359" spans="16:16" x14ac:dyDescent="0.2">
      <c r="P8359" s="76"/>
    </row>
    <row r="8360" spans="16:16" x14ac:dyDescent="0.2">
      <c r="P8360" s="76"/>
    </row>
    <row r="8361" spans="16:16" x14ac:dyDescent="0.2">
      <c r="P8361" s="76"/>
    </row>
    <row r="8362" spans="16:16" x14ac:dyDescent="0.2">
      <c r="P8362" s="76"/>
    </row>
    <row r="8363" spans="16:16" x14ac:dyDescent="0.2">
      <c r="P8363" s="76"/>
    </row>
    <row r="8364" spans="16:16" x14ac:dyDescent="0.2">
      <c r="P8364" s="76"/>
    </row>
    <row r="8365" spans="16:16" x14ac:dyDescent="0.2">
      <c r="P8365" s="76"/>
    </row>
    <row r="8366" spans="16:16" x14ac:dyDescent="0.2">
      <c r="P8366" s="76"/>
    </row>
    <row r="8367" spans="16:16" x14ac:dyDescent="0.2">
      <c r="P8367" s="76"/>
    </row>
    <row r="8368" spans="16:16" x14ac:dyDescent="0.2">
      <c r="P8368" s="76"/>
    </row>
    <row r="8369" spans="16:16" x14ac:dyDescent="0.2">
      <c r="P8369" s="76"/>
    </row>
    <row r="8370" spans="16:16" x14ac:dyDescent="0.2">
      <c r="P8370" s="76"/>
    </row>
    <row r="8371" spans="16:16" x14ac:dyDescent="0.2">
      <c r="P8371" s="76"/>
    </row>
    <row r="8372" spans="16:16" x14ac:dyDescent="0.2">
      <c r="P8372" s="76"/>
    </row>
    <row r="8373" spans="16:16" x14ac:dyDescent="0.2">
      <c r="P8373" s="76"/>
    </row>
    <row r="8374" spans="16:16" x14ac:dyDescent="0.2">
      <c r="P8374" s="76"/>
    </row>
    <row r="8375" spans="16:16" x14ac:dyDescent="0.2">
      <c r="P8375" s="76"/>
    </row>
    <row r="8376" spans="16:16" x14ac:dyDescent="0.2">
      <c r="P8376" s="76"/>
    </row>
    <row r="8377" spans="16:16" x14ac:dyDescent="0.2">
      <c r="P8377" s="76"/>
    </row>
    <row r="8378" spans="16:16" x14ac:dyDescent="0.2">
      <c r="P8378" s="76"/>
    </row>
    <row r="8379" spans="16:16" x14ac:dyDescent="0.2">
      <c r="P8379" s="76"/>
    </row>
    <row r="8380" spans="16:16" x14ac:dyDescent="0.2">
      <c r="P8380" s="76"/>
    </row>
    <row r="8381" spans="16:16" x14ac:dyDescent="0.2">
      <c r="P8381" s="76"/>
    </row>
    <row r="8382" spans="16:16" x14ac:dyDescent="0.2">
      <c r="P8382" s="76"/>
    </row>
    <row r="8383" spans="16:16" x14ac:dyDescent="0.2">
      <c r="P8383" s="76"/>
    </row>
    <row r="8384" spans="16:16" x14ac:dyDescent="0.2">
      <c r="P8384" s="76"/>
    </row>
    <row r="8385" spans="16:16" x14ac:dyDescent="0.2">
      <c r="P8385" s="76"/>
    </row>
    <row r="8386" spans="16:16" x14ac:dyDescent="0.2">
      <c r="P8386" s="76"/>
    </row>
    <row r="8387" spans="16:16" x14ac:dyDescent="0.2">
      <c r="P8387" s="76"/>
    </row>
    <row r="8388" spans="16:16" x14ac:dyDescent="0.2">
      <c r="P8388" s="76"/>
    </row>
    <row r="8389" spans="16:16" x14ac:dyDescent="0.2">
      <c r="P8389" s="76"/>
    </row>
    <row r="8390" spans="16:16" x14ac:dyDescent="0.2">
      <c r="P8390" s="76"/>
    </row>
    <row r="8391" spans="16:16" x14ac:dyDescent="0.2">
      <c r="P8391" s="76"/>
    </row>
    <row r="8392" spans="16:16" x14ac:dyDescent="0.2">
      <c r="P8392" s="76"/>
    </row>
    <row r="8393" spans="16:16" x14ac:dyDescent="0.2">
      <c r="P8393" s="76"/>
    </row>
    <row r="8394" spans="16:16" x14ac:dyDescent="0.2">
      <c r="P8394" s="76"/>
    </row>
    <row r="8395" spans="16:16" x14ac:dyDescent="0.2">
      <c r="P8395" s="76"/>
    </row>
    <row r="8396" spans="16:16" x14ac:dyDescent="0.2">
      <c r="P8396" s="76"/>
    </row>
    <row r="8397" spans="16:16" x14ac:dyDescent="0.2">
      <c r="P8397" s="76"/>
    </row>
    <row r="8398" spans="16:16" x14ac:dyDescent="0.2">
      <c r="P8398" s="76"/>
    </row>
    <row r="8399" spans="16:16" x14ac:dyDescent="0.2">
      <c r="P8399" s="76"/>
    </row>
    <row r="8400" spans="16:16" x14ac:dyDescent="0.2">
      <c r="P8400" s="76"/>
    </row>
    <row r="8401" spans="16:16" x14ac:dyDescent="0.2">
      <c r="P8401" s="76"/>
    </row>
    <row r="8402" spans="16:16" x14ac:dyDescent="0.2">
      <c r="P8402" s="76"/>
    </row>
    <row r="8403" spans="16:16" x14ac:dyDescent="0.2">
      <c r="P8403" s="76"/>
    </row>
    <row r="8404" spans="16:16" x14ac:dyDescent="0.2">
      <c r="P8404" s="76"/>
    </row>
    <row r="8405" spans="16:16" x14ac:dyDescent="0.2">
      <c r="P8405" s="76"/>
    </row>
    <row r="8406" spans="16:16" x14ac:dyDescent="0.2">
      <c r="P8406" s="76"/>
    </row>
    <row r="8407" spans="16:16" x14ac:dyDescent="0.2">
      <c r="P8407" s="76"/>
    </row>
    <row r="8408" spans="16:16" x14ac:dyDescent="0.2">
      <c r="P8408" s="76"/>
    </row>
    <row r="8409" spans="16:16" x14ac:dyDescent="0.2">
      <c r="P8409" s="76"/>
    </row>
    <row r="8410" spans="16:16" x14ac:dyDescent="0.2">
      <c r="P8410" s="76"/>
    </row>
    <row r="8411" spans="16:16" x14ac:dyDescent="0.2">
      <c r="P8411" s="76"/>
    </row>
    <row r="8412" spans="16:16" x14ac:dyDescent="0.2">
      <c r="P8412" s="76"/>
    </row>
    <row r="8413" spans="16:16" x14ac:dyDescent="0.2">
      <c r="P8413" s="76"/>
    </row>
    <row r="8414" spans="16:16" x14ac:dyDescent="0.2">
      <c r="P8414" s="76"/>
    </row>
    <row r="8415" spans="16:16" x14ac:dyDescent="0.2">
      <c r="P8415" s="76"/>
    </row>
    <row r="8416" spans="16:16" x14ac:dyDescent="0.2">
      <c r="P8416" s="76"/>
    </row>
    <row r="8417" spans="16:16" x14ac:dyDescent="0.2">
      <c r="P8417" s="76"/>
    </row>
    <row r="8418" spans="16:16" x14ac:dyDescent="0.2">
      <c r="P8418" s="76"/>
    </row>
    <row r="8419" spans="16:16" x14ac:dyDescent="0.2">
      <c r="P8419" s="76"/>
    </row>
    <row r="8420" spans="16:16" x14ac:dyDescent="0.2">
      <c r="P8420" s="76"/>
    </row>
    <row r="8421" spans="16:16" x14ac:dyDescent="0.2">
      <c r="P8421" s="76"/>
    </row>
    <row r="8422" spans="16:16" x14ac:dyDescent="0.2">
      <c r="P8422" s="76"/>
    </row>
    <row r="8423" spans="16:16" x14ac:dyDescent="0.2">
      <c r="P8423" s="76"/>
    </row>
    <row r="8424" spans="16:16" x14ac:dyDescent="0.2">
      <c r="P8424" s="76"/>
    </row>
    <row r="8425" spans="16:16" x14ac:dyDescent="0.2">
      <c r="P8425" s="76"/>
    </row>
    <row r="8426" spans="16:16" x14ac:dyDescent="0.2">
      <c r="P8426" s="76"/>
    </row>
    <row r="8427" spans="16:16" x14ac:dyDescent="0.2">
      <c r="P8427" s="76"/>
    </row>
    <row r="8428" spans="16:16" x14ac:dyDescent="0.2">
      <c r="P8428" s="76"/>
    </row>
    <row r="8429" spans="16:16" x14ac:dyDescent="0.2">
      <c r="P8429" s="76"/>
    </row>
    <row r="8430" spans="16:16" x14ac:dyDescent="0.2">
      <c r="P8430" s="76"/>
    </row>
    <row r="8431" spans="16:16" x14ac:dyDescent="0.2">
      <c r="P8431" s="76"/>
    </row>
    <row r="8432" spans="16:16" x14ac:dyDescent="0.2">
      <c r="P8432" s="76"/>
    </row>
    <row r="8433" spans="16:16" x14ac:dyDescent="0.2">
      <c r="P8433" s="76"/>
    </row>
    <row r="8434" spans="16:16" x14ac:dyDescent="0.2">
      <c r="P8434" s="76"/>
    </row>
    <row r="8435" spans="16:16" x14ac:dyDescent="0.2">
      <c r="P8435" s="76"/>
    </row>
    <row r="8436" spans="16:16" x14ac:dyDescent="0.2">
      <c r="P8436" s="76"/>
    </row>
    <row r="8437" spans="16:16" x14ac:dyDescent="0.2">
      <c r="P8437" s="76"/>
    </row>
    <row r="8438" spans="16:16" x14ac:dyDescent="0.2">
      <c r="P8438" s="76"/>
    </row>
    <row r="8439" spans="16:16" x14ac:dyDescent="0.2">
      <c r="P8439" s="76"/>
    </row>
    <row r="8440" spans="16:16" x14ac:dyDescent="0.2">
      <c r="P8440" s="76"/>
    </row>
    <row r="8441" spans="16:16" x14ac:dyDescent="0.2">
      <c r="P8441" s="76"/>
    </row>
    <row r="8442" spans="16:16" x14ac:dyDescent="0.2">
      <c r="P8442" s="76"/>
    </row>
    <row r="8443" spans="16:16" x14ac:dyDescent="0.2">
      <c r="P8443" s="76"/>
    </row>
    <row r="8444" spans="16:16" x14ac:dyDescent="0.2">
      <c r="P8444" s="76"/>
    </row>
    <row r="8445" spans="16:16" x14ac:dyDescent="0.2">
      <c r="P8445" s="76"/>
    </row>
    <row r="8446" spans="16:16" x14ac:dyDescent="0.2">
      <c r="P8446" s="76"/>
    </row>
    <row r="8447" spans="16:16" x14ac:dyDescent="0.2">
      <c r="P8447" s="76"/>
    </row>
    <row r="8448" spans="16:16" x14ac:dyDescent="0.2">
      <c r="P8448" s="76"/>
    </row>
    <row r="8449" spans="16:16" x14ac:dyDescent="0.2">
      <c r="P8449" s="76"/>
    </row>
    <row r="8450" spans="16:16" x14ac:dyDescent="0.2">
      <c r="P8450" s="76"/>
    </row>
    <row r="8451" spans="16:16" x14ac:dyDescent="0.2">
      <c r="P8451" s="76"/>
    </row>
    <row r="8452" spans="16:16" x14ac:dyDescent="0.2">
      <c r="P8452" s="76"/>
    </row>
    <row r="8453" spans="16:16" x14ac:dyDescent="0.2">
      <c r="P8453" s="76"/>
    </row>
    <row r="8454" spans="16:16" x14ac:dyDescent="0.2">
      <c r="P8454" s="76"/>
    </row>
    <row r="8455" spans="16:16" x14ac:dyDescent="0.2">
      <c r="P8455" s="76"/>
    </row>
    <row r="8456" spans="16:16" x14ac:dyDescent="0.2">
      <c r="P8456" s="76"/>
    </row>
    <row r="8457" spans="16:16" x14ac:dyDescent="0.2">
      <c r="P8457" s="76"/>
    </row>
    <row r="8458" spans="16:16" x14ac:dyDescent="0.2">
      <c r="P8458" s="76"/>
    </row>
    <row r="8459" spans="16:16" x14ac:dyDescent="0.2">
      <c r="P8459" s="76"/>
    </row>
    <row r="8460" spans="16:16" x14ac:dyDescent="0.2">
      <c r="P8460" s="76"/>
    </row>
    <row r="8461" spans="16:16" x14ac:dyDescent="0.2">
      <c r="P8461" s="76"/>
    </row>
    <row r="8462" spans="16:16" x14ac:dyDescent="0.2">
      <c r="P8462" s="76"/>
    </row>
    <row r="8463" spans="16:16" x14ac:dyDescent="0.2">
      <c r="P8463" s="76"/>
    </row>
    <row r="8464" spans="16:16" x14ac:dyDescent="0.2">
      <c r="P8464" s="76"/>
    </row>
    <row r="8465" spans="16:16" x14ac:dyDescent="0.2">
      <c r="P8465" s="76"/>
    </row>
    <row r="8466" spans="16:16" x14ac:dyDescent="0.2">
      <c r="P8466" s="76"/>
    </row>
    <row r="8467" spans="16:16" x14ac:dyDescent="0.2">
      <c r="P8467" s="76"/>
    </row>
    <row r="8468" spans="16:16" x14ac:dyDescent="0.2">
      <c r="P8468" s="76"/>
    </row>
    <row r="8469" spans="16:16" x14ac:dyDescent="0.2">
      <c r="P8469" s="76"/>
    </row>
    <row r="8470" spans="16:16" x14ac:dyDescent="0.2">
      <c r="P8470" s="76"/>
    </row>
    <row r="8471" spans="16:16" x14ac:dyDescent="0.2">
      <c r="P8471" s="76"/>
    </row>
    <row r="8472" spans="16:16" x14ac:dyDescent="0.2">
      <c r="P8472" s="76"/>
    </row>
    <row r="8473" spans="16:16" x14ac:dyDescent="0.2">
      <c r="P8473" s="76"/>
    </row>
    <row r="8474" spans="16:16" x14ac:dyDescent="0.2">
      <c r="P8474" s="76"/>
    </row>
    <row r="8475" spans="16:16" x14ac:dyDescent="0.2">
      <c r="P8475" s="76"/>
    </row>
    <row r="8476" spans="16:16" x14ac:dyDescent="0.2">
      <c r="P8476" s="76"/>
    </row>
    <row r="8477" spans="16:16" x14ac:dyDescent="0.2">
      <c r="P8477" s="76"/>
    </row>
    <row r="8478" spans="16:16" x14ac:dyDescent="0.2">
      <c r="P8478" s="76"/>
    </row>
    <row r="8479" spans="16:16" x14ac:dyDescent="0.2">
      <c r="P8479" s="76"/>
    </row>
    <row r="8480" spans="16:16" x14ac:dyDescent="0.2">
      <c r="P8480" s="76"/>
    </row>
    <row r="8481" spans="16:16" x14ac:dyDescent="0.2">
      <c r="P8481" s="76"/>
    </row>
    <row r="8482" spans="16:16" x14ac:dyDescent="0.2">
      <c r="P8482" s="76"/>
    </row>
    <row r="8483" spans="16:16" x14ac:dyDescent="0.2">
      <c r="P8483" s="76"/>
    </row>
    <row r="8484" spans="16:16" x14ac:dyDescent="0.2">
      <c r="P8484" s="76"/>
    </row>
    <row r="8485" spans="16:16" x14ac:dyDescent="0.2">
      <c r="P8485" s="76"/>
    </row>
    <row r="8486" spans="16:16" x14ac:dyDescent="0.2">
      <c r="P8486" s="76"/>
    </row>
    <row r="8487" spans="16:16" x14ac:dyDescent="0.2">
      <c r="P8487" s="76"/>
    </row>
    <row r="8488" spans="16:16" x14ac:dyDescent="0.2">
      <c r="P8488" s="76"/>
    </row>
    <row r="8489" spans="16:16" x14ac:dyDescent="0.2">
      <c r="P8489" s="76"/>
    </row>
    <row r="8490" spans="16:16" x14ac:dyDescent="0.2">
      <c r="P8490" s="76"/>
    </row>
    <row r="8491" spans="16:16" x14ac:dyDescent="0.2">
      <c r="P8491" s="76"/>
    </row>
    <row r="8492" spans="16:16" x14ac:dyDescent="0.2">
      <c r="P8492" s="76"/>
    </row>
    <row r="8493" spans="16:16" x14ac:dyDescent="0.2">
      <c r="P8493" s="76"/>
    </row>
    <row r="8494" spans="16:16" x14ac:dyDescent="0.2">
      <c r="P8494" s="76"/>
    </row>
    <row r="8495" spans="16:16" x14ac:dyDescent="0.2">
      <c r="P8495" s="76"/>
    </row>
    <row r="8496" spans="16:16" x14ac:dyDescent="0.2">
      <c r="P8496" s="76"/>
    </row>
    <row r="8497" spans="16:16" x14ac:dyDescent="0.2">
      <c r="P8497" s="76"/>
    </row>
    <row r="8498" spans="16:16" x14ac:dyDescent="0.2">
      <c r="P8498" s="76"/>
    </row>
    <row r="8499" spans="16:16" x14ac:dyDescent="0.2">
      <c r="P8499" s="76"/>
    </row>
    <row r="8500" spans="16:16" x14ac:dyDescent="0.2">
      <c r="P8500" s="76"/>
    </row>
    <row r="8501" spans="16:16" x14ac:dyDescent="0.2">
      <c r="P8501" s="76"/>
    </row>
    <row r="8502" spans="16:16" x14ac:dyDescent="0.2">
      <c r="P8502" s="76"/>
    </row>
    <row r="8503" spans="16:16" x14ac:dyDescent="0.2">
      <c r="P8503" s="76"/>
    </row>
    <row r="8504" spans="16:16" x14ac:dyDescent="0.2">
      <c r="P8504" s="76"/>
    </row>
    <row r="8505" spans="16:16" x14ac:dyDescent="0.2">
      <c r="P8505" s="76"/>
    </row>
    <row r="8506" spans="16:16" x14ac:dyDescent="0.2">
      <c r="P8506" s="76"/>
    </row>
    <row r="8507" spans="16:16" x14ac:dyDescent="0.2">
      <c r="P8507" s="76"/>
    </row>
    <row r="8508" spans="16:16" x14ac:dyDescent="0.2">
      <c r="P8508" s="76"/>
    </row>
    <row r="8509" spans="16:16" x14ac:dyDescent="0.2">
      <c r="P8509" s="76"/>
    </row>
    <row r="8510" spans="16:16" x14ac:dyDescent="0.2">
      <c r="P8510" s="76"/>
    </row>
    <row r="8511" spans="16:16" x14ac:dyDescent="0.2">
      <c r="P8511" s="76"/>
    </row>
    <row r="8512" spans="16:16" x14ac:dyDescent="0.2">
      <c r="P8512" s="76"/>
    </row>
    <row r="8513" spans="16:16" x14ac:dyDescent="0.2">
      <c r="P8513" s="76"/>
    </row>
    <row r="8514" spans="16:16" x14ac:dyDescent="0.2">
      <c r="P8514" s="76"/>
    </row>
    <row r="8515" spans="16:16" x14ac:dyDescent="0.2">
      <c r="P8515" s="76"/>
    </row>
    <row r="8516" spans="16:16" x14ac:dyDescent="0.2">
      <c r="P8516" s="76"/>
    </row>
    <row r="8517" spans="16:16" x14ac:dyDescent="0.2">
      <c r="P8517" s="76"/>
    </row>
    <row r="8518" spans="16:16" x14ac:dyDescent="0.2">
      <c r="P8518" s="76"/>
    </row>
    <row r="8519" spans="16:16" x14ac:dyDescent="0.2">
      <c r="P8519" s="76"/>
    </row>
    <row r="8520" spans="16:16" x14ac:dyDescent="0.2">
      <c r="P8520" s="76"/>
    </row>
    <row r="8521" spans="16:16" x14ac:dyDescent="0.2">
      <c r="P8521" s="76"/>
    </row>
    <row r="8522" spans="16:16" x14ac:dyDescent="0.2">
      <c r="P8522" s="76"/>
    </row>
    <row r="8523" spans="16:16" x14ac:dyDescent="0.2">
      <c r="P8523" s="76"/>
    </row>
    <row r="8524" spans="16:16" x14ac:dyDescent="0.2">
      <c r="P8524" s="76"/>
    </row>
    <row r="8525" spans="16:16" x14ac:dyDescent="0.2">
      <c r="P8525" s="76"/>
    </row>
    <row r="8526" spans="16:16" x14ac:dyDescent="0.2">
      <c r="P8526" s="76"/>
    </row>
    <row r="8527" spans="16:16" x14ac:dyDescent="0.2">
      <c r="P8527" s="76"/>
    </row>
    <row r="8528" spans="16:16" x14ac:dyDescent="0.2">
      <c r="P8528" s="76"/>
    </row>
    <row r="8529" spans="16:16" x14ac:dyDescent="0.2">
      <c r="P8529" s="76"/>
    </row>
    <row r="8530" spans="16:16" x14ac:dyDescent="0.2">
      <c r="P8530" s="76"/>
    </row>
    <row r="8531" spans="16:16" x14ac:dyDescent="0.2">
      <c r="P8531" s="76"/>
    </row>
    <row r="8532" spans="16:16" x14ac:dyDescent="0.2">
      <c r="P8532" s="76"/>
    </row>
    <row r="8533" spans="16:16" x14ac:dyDescent="0.2">
      <c r="P8533" s="76"/>
    </row>
    <row r="8534" spans="16:16" x14ac:dyDescent="0.2">
      <c r="P8534" s="76"/>
    </row>
    <row r="8535" spans="16:16" x14ac:dyDescent="0.2">
      <c r="P8535" s="76"/>
    </row>
    <row r="8536" spans="16:16" x14ac:dyDescent="0.2">
      <c r="P8536" s="76"/>
    </row>
    <row r="8537" spans="16:16" x14ac:dyDescent="0.2">
      <c r="P8537" s="76"/>
    </row>
    <row r="8538" spans="16:16" x14ac:dyDescent="0.2">
      <c r="P8538" s="76"/>
    </row>
    <row r="8539" spans="16:16" x14ac:dyDescent="0.2">
      <c r="P8539" s="76"/>
    </row>
    <row r="8540" spans="16:16" x14ac:dyDescent="0.2">
      <c r="P8540" s="76"/>
    </row>
    <row r="8541" spans="16:16" x14ac:dyDescent="0.2">
      <c r="P8541" s="76"/>
    </row>
    <row r="8542" spans="16:16" x14ac:dyDescent="0.2">
      <c r="P8542" s="76"/>
    </row>
    <row r="8543" spans="16:16" x14ac:dyDescent="0.2">
      <c r="P8543" s="76"/>
    </row>
    <row r="8544" spans="16:16" x14ac:dyDescent="0.2">
      <c r="P8544" s="76"/>
    </row>
    <row r="8545" spans="16:16" x14ac:dyDescent="0.2">
      <c r="P8545" s="76"/>
    </row>
    <row r="8546" spans="16:16" x14ac:dyDescent="0.2">
      <c r="P8546" s="76"/>
    </row>
    <row r="8547" spans="16:16" x14ac:dyDescent="0.2">
      <c r="P8547" s="76"/>
    </row>
    <row r="8548" spans="16:16" x14ac:dyDescent="0.2">
      <c r="P8548" s="76"/>
    </row>
    <row r="8549" spans="16:16" x14ac:dyDescent="0.2">
      <c r="P8549" s="76"/>
    </row>
    <row r="8550" spans="16:16" x14ac:dyDescent="0.2">
      <c r="P8550" s="76"/>
    </row>
    <row r="8551" spans="16:16" x14ac:dyDescent="0.2">
      <c r="P8551" s="76"/>
    </row>
    <row r="8552" spans="16:16" x14ac:dyDescent="0.2">
      <c r="P8552" s="76"/>
    </row>
    <row r="8553" spans="16:16" x14ac:dyDescent="0.2">
      <c r="P8553" s="76"/>
    </row>
    <row r="8554" spans="16:16" x14ac:dyDescent="0.2">
      <c r="P8554" s="76"/>
    </row>
    <row r="8555" spans="16:16" x14ac:dyDescent="0.2">
      <c r="P8555" s="76"/>
    </row>
    <row r="8556" spans="16:16" x14ac:dyDescent="0.2">
      <c r="P8556" s="76"/>
    </row>
    <row r="8557" spans="16:16" x14ac:dyDescent="0.2">
      <c r="P8557" s="76"/>
    </row>
    <row r="8558" spans="16:16" x14ac:dyDescent="0.2">
      <c r="P8558" s="76"/>
    </row>
    <row r="8559" spans="16:16" x14ac:dyDescent="0.2">
      <c r="P8559" s="76"/>
    </row>
    <row r="8560" spans="16:16" x14ac:dyDescent="0.2">
      <c r="P8560" s="76"/>
    </row>
    <row r="8561" spans="16:16" x14ac:dyDescent="0.2">
      <c r="P8561" s="76"/>
    </row>
    <row r="8562" spans="16:16" x14ac:dyDescent="0.2">
      <c r="P8562" s="76"/>
    </row>
    <row r="8563" spans="16:16" x14ac:dyDescent="0.2">
      <c r="P8563" s="76"/>
    </row>
    <row r="8564" spans="16:16" x14ac:dyDescent="0.2">
      <c r="P8564" s="76"/>
    </row>
    <row r="8565" spans="16:16" x14ac:dyDescent="0.2">
      <c r="P8565" s="76"/>
    </row>
    <row r="8566" spans="16:16" x14ac:dyDescent="0.2">
      <c r="P8566" s="76"/>
    </row>
    <row r="8567" spans="16:16" x14ac:dyDescent="0.2">
      <c r="P8567" s="76"/>
    </row>
    <row r="8568" spans="16:16" x14ac:dyDescent="0.2">
      <c r="P8568" s="76"/>
    </row>
    <row r="8569" spans="16:16" x14ac:dyDescent="0.2">
      <c r="P8569" s="76"/>
    </row>
    <row r="8570" spans="16:16" x14ac:dyDescent="0.2">
      <c r="P8570" s="76"/>
    </row>
    <row r="8571" spans="16:16" x14ac:dyDescent="0.2">
      <c r="P8571" s="76"/>
    </row>
    <row r="8572" spans="16:16" x14ac:dyDescent="0.2">
      <c r="P8572" s="76"/>
    </row>
    <row r="8573" spans="16:16" x14ac:dyDescent="0.2">
      <c r="P8573" s="76"/>
    </row>
    <row r="8574" spans="16:16" x14ac:dyDescent="0.2">
      <c r="P8574" s="76"/>
    </row>
    <row r="8575" spans="16:16" x14ac:dyDescent="0.2">
      <c r="P8575" s="76"/>
    </row>
    <row r="8576" spans="16:16" x14ac:dyDescent="0.2">
      <c r="P8576" s="76"/>
    </row>
    <row r="8577" spans="16:16" x14ac:dyDescent="0.2">
      <c r="P8577" s="76"/>
    </row>
    <row r="8578" spans="16:16" x14ac:dyDescent="0.2">
      <c r="P8578" s="76"/>
    </row>
    <row r="8579" spans="16:16" x14ac:dyDescent="0.2">
      <c r="P8579" s="76"/>
    </row>
    <row r="8580" spans="16:16" x14ac:dyDescent="0.2">
      <c r="P8580" s="76"/>
    </row>
    <row r="8581" spans="16:16" x14ac:dyDescent="0.2">
      <c r="P8581" s="76"/>
    </row>
    <row r="8582" spans="16:16" x14ac:dyDescent="0.2">
      <c r="P8582" s="76"/>
    </row>
    <row r="8583" spans="16:16" x14ac:dyDescent="0.2">
      <c r="P8583" s="76"/>
    </row>
    <row r="8584" spans="16:16" x14ac:dyDescent="0.2">
      <c r="P8584" s="76"/>
    </row>
    <row r="8585" spans="16:16" x14ac:dyDescent="0.2">
      <c r="P8585" s="76"/>
    </row>
    <row r="8586" spans="16:16" x14ac:dyDescent="0.2">
      <c r="P8586" s="76"/>
    </row>
    <row r="8587" spans="16:16" x14ac:dyDescent="0.2">
      <c r="P8587" s="76"/>
    </row>
    <row r="8588" spans="16:16" x14ac:dyDescent="0.2">
      <c r="P8588" s="76"/>
    </row>
    <row r="8589" spans="16:16" x14ac:dyDescent="0.2">
      <c r="P8589" s="76"/>
    </row>
    <row r="8590" spans="16:16" x14ac:dyDescent="0.2">
      <c r="P8590" s="76"/>
    </row>
    <row r="8591" spans="16:16" x14ac:dyDescent="0.2">
      <c r="P8591" s="76"/>
    </row>
    <row r="8592" spans="16:16" x14ac:dyDescent="0.2">
      <c r="P8592" s="76"/>
    </row>
    <row r="8593" spans="16:16" x14ac:dyDescent="0.2">
      <c r="P8593" s="76"/>
    </row>
    <row r="8594" spans="16:16" x14ac:dyDescent="0.2">
      <c r="P8594" s="76"/>
    </row>
    <row r="8595" spans="16:16" x14ac:dyDescent="0.2">
      <c r="P8595" s="76"/>
    </row>
    <row r="8596" spans="16:16" x14ac:dyDescent="0.2">
      <c r="P8596" s="76"/>
    </row>
    <row r="8597" spans="16:16" x14ac:dyDescent="0.2">
      <c r="P8597" s="76"/>
    </row>
    <row r="8598" spans="16:16" x14ac:dyDescent="0.2">
      <c r="P8598" s="76"/>
    </row>
    <row r="8599" spans="16:16" x14ac:dyDescent="0.2">
      <c r="P8599" s="76"/>
    </row>
    <row r="8600" spans="16:16" x14ac:dyDescent="0.2">
      <c r="P8600" s="76"/>
    </row>
    <row r="8601" spans="16:16" x14ac:dyDescent="0.2">
      <c r="P8601" s="76"/>
    </row>
    <row r="8602" spans="16:16" x14ac:dyDescent="0.2">
      <c r="P8602" s="76"/>
    </row>
    <row r="8603" spans="16:16" x14ac:dyDescent="0.2">
      <c r="P8603" s="76"/>
    </row>
    <row r="8604" spans="16:16" x14ac:dyDescent="0.2">
      <c r="P8604" s="76"/>
    </row>
    <row r="8605" spans="16:16" x14ac:dyDescent="0.2">
      <c r="P8605" s="76"/>
    </row>
    <row r="8606" spans="16:16" x14ac:dyDescent="0.2">
      <c r="P8606" s="76"/>
    </row>
    <row r="8607" spans="16:16" x14ac:dyDescent="0.2">
      <c r="P8607" s="76"/>
    </row>
    <row r="8608" spans="16:16" x14ac:dyDescent="0.2">
      <c r="P8608" s="76"/>
    </row>
    <row r="8609" spans="16:16" x14ac:dyDescent="0.2">
      <c r="P8609" s="76"/>
    </row>
    <row r="8610" spans="16:16" x14ac:dyDescent="0.2">
      <c r="P8610" s="76"/>
    </row>
    <row r="8611" spans="16:16" x14ac:dyDescent="0.2">
      <c r="P8611" s="76"/>
    </row>
    <row r="8612" spans="16:16" x14ac:dyDescent="0.2">
      <c r="P8612" s="76"/>
    </row>
    <row r="8613" spans="16:16" x14ac:dyDescent="0.2">
      <c r="P8613" s="76"/>
    </row>
    <row r="8614" spans="16:16" x14ac:dyDescent="0.2">
      <c r="P8614" s="76"/>
    </row>
    <row r="8615" spans="16:16" x14ac:dyDescent="0.2">
      <c r="P8615" s="76"/>
    </row>
    <row r="8616" spans="16:16" x14ac:dyDescent="0.2">
      <c r="P8616" s="76"/>
    </row>
    <row r="8617" spans="16:16" x14ac:dyDescent="0.2">
      <c r="P8617" s="76"/>
    </row>
    <row r="8618" spans="16:16" x14ac:dyDescent="0.2">
      <c r="P8618" s="76"/>
    </row>
    <row r="8619" spans="16:16" x14ac:dyDescent="0.2">
      <c r="P8619" s="76"/>
    </row>
    <row r="8620" spans="16:16" x14ac:dyDescent="0.2">
      <c r="P8620" s="76"/>
    </row>
    <row r="8621" spans="16:16" x14ac:dyDescent="0.2">
      <c r="P8621" s="76"/>
    </row>
    <row r="8622" spans="16:16" x14ac:dyDescent="0.2">
      <c r="P8622" s="76"/>
    </row>
    <row r="8623" spans="16:16" x14ac:dyDescent="0.2">
      <c r="P8623" s="76"/>
    </row>
    <row r="8624" spans="16:16" x14ac:dyDescent="0.2">
      <c r="P8624" s="76"/>
    </row>
    <row r="8625" spans="16:16" x14ac:dyDescent="0.2">
      <c r="P8625" s="76"/>
    </row>
    <row r="8626" spans="16:16" x14ac:dyDescent="0.2">
      <c r="P8626" s="76"/>
    </row>
    <row r="8627" spans="16:16" x14ac:dyDescent="0.2">
      <c r="P8627" s="76"/>
    </row>
    <row r="8628" spans="16:16" x14ac:dyDescent="0.2">
      <c r="P8628" s="76"/>
    </row>
    <row r="8629" spans="16:16" x14ac:dyDescent="0.2">
      <c r="P8629" s="76"/>
    </row>
    <row r="8630" spans="16:16" x14ac:dyDescent="0.2">
      <c r="P8630" s="76"/>
    </row>
    <row r="8631" spans="16:16" x14ac:dyDescent="0.2">
      <c r="P8631" s="76"/>
    </row>
    <row r="8632" spans="16:16" x14ac:dyDescent="0.2">
      <c r="P8632" s="76"/>
    </row>
    <row r="8633" spans="16:16" x14ac:dyDescent="0.2">
      <c r="P8633" s="76"/>
    </row>
    <row r="8634" spans="16:16" x14ac:dyDescent="0.2">
      <c r="P8634" s="76"/>
    </row>
    <row r="8635" spans="16:16" x14ac:dyDescent="0.2">
      <c r="P8635" s="76"/>
    </row>
    <row r="8636" spans="16:16" x14ac:dyDescent="0.2">
      <c r="P8636" s="76"/>
    </row>
    <row r="8637" spans="16:16" x14ac:dyDescent="0.2">
      <c r="P8637" s="76"/>
    </row>
    <row r="8638" spans="16:16" x14ac:dyDescent="0.2">
      <c r="P8638" s="76"/>
    </row>
    <row r="8639" spans="16:16" x14ac:dyDescent="0.2">
      <c r="P8639" s="76"/>
    </row>
    <row r="8640" spans="16:16" x14ac:dyDescent="0.2">
      <c r="P8640" s="76"/>
    </row>
    <row r="8641" spans="16:16" x14ac:dyDescent="0.2">
      <c r="P8641" s="76"/>
    </row>
    <row r="8642" spans="16:16" x14ac:dyDescent="0.2">
      <c r="P8642" s="76"/>
    </row>
    <row r="8643" spans="16:16" x14ac:dyDescent="0.2">
      <c r="P8643" s="76"/>
    </row>
    <row r="8644" spans="16:16" x14ac:dyDescent="0.2">
      <c r="P8644" s="76"/>
    </row>
    <row r="8645" spans="16:16" x14ac:dyDescent="0.2">
      <c r="P8645" s="76"/>
    </row>
    <row r="8646" spans="16:16" x14ac:dyDescent="0.2">
      <c r="P8646" s="76"/>
    </row>
    <row r="8647" spans="16:16" x14ac:dyDescent="0.2">
      <c r="P8647" s="76"/>
    </row>
    <row r="8648" spans="16:16" x14ac:dyDescent="0.2">
      <c r="P8648" s="76"/>
    </row>
    <row r="8649" spans="16:16" x14ac:dyDescent="0.2">
      <c r="P8649" s="76"/>
    </row>
    <row r="8650" spans="16:16" x14ac:dyDescent="0.2">
      <c r="P8650" s="76"/>
    </row>
    <row r="8651" spans="16:16" x14ac:dyDescent="0.2">
      <c r="P8651" s="76"/>
    </row>
    <row r="8652" spans="16:16" x14ac:dyDescent="0.2">
      <c r="P8652" s="76"/>
    </row>
    <row r="8653" spans="16:16" x14ac:dyDescent="0.2">
      <c r="P8653" s="76"/>
    </row>
    <row r="8654" spans="16:16" x14ac:dyDescent="0.2">
      <c r="P8654" s="76"/>
    </row>
    <row r="8655" spans="16:16" x14ac:dyDescent="0.2">
      <c r="P8655" s="76"/>
    </row>
    <row r="8656" spans="16:16" x14ac:dyDescent="0.2">
      <c r="P8656" s="76"/>
    </row>
    <row r="8657" spans="16:16" x14ac:dyDescent="0.2">
      <c r="P8657" s="76"/>
    </row>
    <row r="8658" spans="16:16" x14ac:dyDescent="0.2">
      <c r="P8658" s="76"/>
    </row>
    <row r="8659" spans="16:16" x14ac:dyDescent="0.2">
      <c r="P8659" s="76"/>
    </row>
    <row r="8660" spans="16:16" x14ac:dyDescent="0.2">
      <c r="P8660" s="76"/>
    </row>
    <row r="8661" spans="16:16" x14ac:dyDescent="0.2">
      <c r="P8661" s="76"/>
    </row>
    <row r="8662" spans="16:16" x14ac:dyDescent="0.2">
      <c r="P8662" s="76"/>
    </row>
    <row r="8663" spans="16:16" x14ac:dyDescent="0.2">
      <c r="P8663" s="76"/>
    </row>
    <row r="8664" spans="16:16" x14ac:dyDescent="0.2">
      <c r="P8664" s="76"/>
    </row>
    <row r="8665" spans="16:16" x14ac:dyDescent="0.2">
      <c r="P8665" s="76"/>
    </row>
    <row r="8666" spans="16:16" x14ac:dyDescent="0.2">
      <c r="P8666" s="76"/>
    </row>
    <row r="8667" spans="16:16" x14ac:dyDescent="0.2">
      <c r="P8667" s="76"/>
    </row>
    <row r="8668" spans="16:16" x14ac:dyDescent="0.2">
      <c r="P8668" s="76"/>
    </row>
    <row r="8669" spans="16:16" x14ac:dyDescent="0.2">
      <c r="P8669" s="76"/>
    </row>
    <row r="8670" spans="16:16" x14ac:dyDescent="0.2">
      <c r="P8670" s="76"/>
    </row>
    <row r="8671" spans="16:16" x14ac:dyDescent="0.2">
      <c r="P8671" s="76"/>
    </row>
    <row r="8672" spans="16:16" x14ac:dyDescent="0.2">
      <c r="P8672" s="76"/>
    </row>
    <row r="8673" spans="16:16" x14ac:dyDescent="0.2">
      <c r="P8673" s="76"/>
    </row>
    <row r="8674" spans="16:16" x14ac:dyDescent="0.2">
      <c r="P8674" s="76"/>
    </row>
    <row r="8675" spans="16:16" x14ac:dyDescent="0.2">
      <c r="P8675" s="76"/>
    </row>
    <row r="8676" spans="16:16" x14ac:dyDescent="0.2">
      <c r="P8676" s="76"/>
    </row>
    <row r="8677" spans="16:16" x14ac:dyDescent="0.2">
      <c r="P8677" s="76"/>
    </row>
    <row r="8678" spans="16:16" x14ac:dyDescent="0.2">
      <c r="P8678" s="76"/>
    </row>
    <row r="8679" spans="16:16" x14ac:dyDescent="0.2">
      <c r="P8679" s="76"/>
    </row>
    <row r="8680" spans="16:16" x14ac:dyDescent="0.2">
      <c r="P8680" s="76"/>
    </row>
    <row r="8681" spans="16:16" x14ac:dyDescent="0.2">
      <c r="P8681" s="76"/>
    </row>
    <row r="8682" spans="16:16" x14ac:dyDescent="0.2">
      <c r="P8682" s="76"/>
    </row>
    <row r="8683" spans="16:16" x14ac:dyDescent="0.2">
      <c r="P8683" s="76"/>
    </row>
    <row r="8684" spans="16:16" x14ac:dyDescent="0.2">
      <c r="P8684" s="76"/>
    </row>
    <row r="8685" spans="16:16" x14ac:dyDescent="0.2">
      <c r="P8685" s="76"/>
    </row>
    <row r="8686" spans="16:16" x14ac:dyDescent="0.2">
      <c r="P8686" s="76"/>
    </row>
    <row r="8687" spans="16:16" x14ac:dyDescent="0.2">
      <c r="P8687" s="76"/>
    </row>
    <row r="8688" spans="16:16" x14ac:dyDescent="0.2">
      <c r="P8688" s="76"/>
    </row>
    <row r="8689" spans="16:16" x14ac:dyDescent="0.2">
      <c r="P8689" s="76"/>
    </row>
    <row r="8690" spans="16:16" x14ac:dyDescent="0.2">
      <c r="P8690" s="76"/>
    </row>
    <row r="8691" spans="16:16" x14ac:dyDescent="0.2">
      <c r="P8691" s="76"/>
    </row>
    <row r="8692" spans="16:16" x14ac:dyDescent="0.2">
      <c r="P8692" s="76"/>
    </row>
    <row r="8693" spans="16:16" x14ac:dyDescent="0.2">
      <c r="P8693" s="76"/>
    </row>
    <row r="8694" spans="16:16" x14ac:dyDescent="0.2">
      <c r="P8694" s="76"/>
    </row>
    <row r="8695" spans="16:16" x14ac:dyDescent="0.2">
      <c r="P8695" s="76"/>
    </row>
    <row r="8696" spans="16:16" x14ac:dyDescent="0.2">
      <c r="P8696" s="76"/>
    </row>
    <row r="8697" spans="16:16" x14ac:dyDescent="0.2">
      <c r="P8697" s="76"/>
    </row>
    <row r="8698" spans="16:16" x14ac:dyDescent="0.2">
      <c r="P8698" s="76"/>
    </row>
    <row r="8699" spans="16:16" x14ac:dyDescent="0.2">
      <c r="P8699" s="76"/>
    </row>
    <row r="8700" spans="16:16" x14ac:dyDescent="0.2">
      <c r="P8700" s="76"/>
    </row>
    <row r="8701" spans="16:16" x14ac:dyDescent="0.2">
      <c r="P8701" s="76"/>
    </row>
    <row r="8702" spans="16:16" x14ac:dyDescent="0.2">
      <c r="P8702" s="76"/>
    </row>
    <row r="8703" spans="16:16" x14ac:dyDescent="0.2">
      <c r="P8703" s="76"/>
    </row>
    <row r="8704" spans="16:16" x14ac:dyDescent="0.2">
      <c r="P8704" s="76"/>
    </row>
    <row r="8705" spans="16:16" x14ac:dyDescent="0.2">
      <c r="P8705" s="76"/>
    </row>
    <row r="8706" spans="16:16" x14ac:dyDescent="0.2">
      <c r="P8706" s="76"/>
    </row>
    <row r="8707" spans="16:16" x14ac:dyDescent="0.2">
      <c r="P8707" s="76"/>
    </row>
    <row r="8708" spans="16:16" x14ac:dyDescent="0.2">
      <c r="P8708" s="76"/>
    </row>
    <row r="8709" spans="16:16" x14ac:dyDescent="0.2">
      <c r="P8709" s="76"/>
    </row>
    <row r="8710" spans="16:16" x14ac:dyDescent="0.2">
      <c r="P8710" s="76"/>
    </row>
    <row r="8711" spans="16:16" x14ac:dyDescent="0.2">
      <c r="P8711" s="76"/>
    </row>
    <row r="8712" spans="16:16" x14ac:dyDescent="0.2">
      <c r="P8712" s="76"/>
    </row>
    <row r="8713" spans="16:16" x14ac:dyDescent="0.2">
      <c r="P8713" s="76"/>
    </row>
    <row r="8714" spans="16:16" x14ac:dyDescent="0.2">
      <c r="P8714" s="76"/>
    </row>
    <row r="8715" spans="16:16" x14ac:dyDescent="0.2">
      <c r="P8715" s="76"/>
    </row>
    <row r="8716" spans="16:16" x14ac:dyDescent="0.2">
      <c r="P8716" s="76"/>
    </row>
    <row r="8717" spans="16:16" x14ac:dyDescent="0.2">
      <c r="P8717" s="76"/>
    </row>
    <row r="8718" spans="16:16" x14ac:dyDescent="0.2">
      <c r="P8718" s="76"/>
    </row>
    <row r="8719" spans="16:16" x14ac:dyDescent="0.2">
      <c r="P8719" s="76"/>
    </row>
    <row r="8720" spans="16:16" x14ac:dyDescent="0.2">
      <c r="P8720" s="76"/>
    </row>
    <row r="8721" spans="16:16" x14ac:dyDescent="0.2">
      <c r="P8721" s="76"/>
    </row>
    <row r="8722" spans="16:16" x14ac:dyDescent="0.2">
      <c r="P8722" s="76"/>
    </row>
    <row r="8723" spans="16:16" x14ac:dyDescent="0.2">
      <c r="P8723" s="76"/>
    </row>
    <row r="8724" spans="16:16" x14ac:dyDescent="0.2">
      <c r="P8724" s="76"/>
    </row>
    <row r="8725" spans="16:16" x14ac:dyDescent="0.2">
      <c r="P8725" s="76"/>
    </row>
    <row r="8726" spans="16:16" x14ac:dyDescent="0.2">
      <c r="P8726" s="76"/>
    </row>
    <row r="8727" spans="16:16" x14ac:dyDescent="0.2">
      <c r="P8727" s="76"/>
    </row>
    <row r="8728" spans="16:16" x14ac:dyDescent="0.2">
      <c r="P8728" s="76"/>
    </row>
    <row r="8729" spans="16:16" x14ac:dyDescent="0.2">
      <c r="P8729" s="76"/>
    </row>
    <row r="8730" spans="16:16" x14ac:dyDescent="0.2">
      <c r="P8730" s="76"/>
    </row>
    <row r="8731" spans="16:16" x14ac:dyDescent="0.2">
      <c r="P8731" s="76"/>
    </row>
    <row r="8732" spans="16:16" x14ac:dyDescent="0.2">
      <c r="P8732" s="76"/>
    </row>
    <row r="8733" spans="16:16" x14ac:dyDescent="0.2">
      <c r="P8733" s="76"/>
    </row>
    <row r="8734" spans="16:16" x14ac:dyDescent="0.2">
      <c r="P8734" s="76"/>
    </row>
    <row r="8735" spans="16:16" x14ac:dyDescent="0.2">
      <c r="P8735" s="76"/>
    </row>
    <row r="8736" spans="16:16" x14ac:dyDescent="0.2">
      <c r="P8736" s="76"/>
    </row>
    <row r="8737" spans="16:16" x14ac:dyDescent="0.2">
      <c r="P8737" s="76"/>
    </row>
    <row r="8738" spans="16:16" x14ac:dyDescent="0.2">
      <c r="P8738" s="76"/>
    </row>
    <row r="8739" spans="16:16" x14ac:dyDescent="0.2">
      <c r="P8739" s="76"/>
    </row>
    <row r="8740" spans="16:16" x14ac:dyDescent="0.2">
      <c r="P8740" s="76"/>
    </row>
    <row r="8741" spans="16:16" x14ac:dyDescent="0.2">
      <c r="P8741" s="76"/>
    </row>
    <row r="8742" spans="16:16" x14ac:dyDescent="0.2">
      <c r="P8742" s="76"/>
    </row>
    <row r="8743" spans="16:16" x14ac:dyDescent="0.2">
      <c r="P8743" s="76"/>
    </row>
    <row r="8744" spans="16:16" x14ac:dyDescent="0.2">
      <c r="P8744" s="76"/>
    </row>
    <row r="8745" spans="16:16" x14ac:dyDescent="0.2">
      <c r="P8745" s="76"/>
    </row>
    <row r="8746" spans="16:16" x14ac:dyDescent="0.2">
      <c r="P8746" s="76"/>
    </row>
    <row r="8747" spans="16:16" x14ac:dyDescent="0.2">
      <c r="P8747" s="76"/>
    </row>
    <row r="8748" spans="16:16" x14ac:dyDescent="0.2">
      <c r="P8748" s="76"/>
    </row>
    <row r="8749" spans="16:16" x14ac:dyDescent="0.2">
      <c r="P8749" s="76"/>
    </row>
    <row r="8750" spans="16:16" x14ac:dyDescent="0.2">
      <c r="P8750" s="76"/>
    </row>
    <row r="8751" spans="16:16" x14ac:dyDescent="0.2">
      <c r="P8751" s="76"/>
    </row>
    <row r="8752" spans="16:16" x14ac:dyDescent="0.2">
      <c r="P8752" s="76"/>
    </row>
    <row r="8753" spans="16:16" x14ac:dyDescent="0.2">
      <c r="P8753" s="76"/>
    </row>
    <row r="8754" spans="16:16" x14ac:dyDescent="0.2">
      <c r="P8754" s="76"/>
    </row>
    <row r="8755" spans="16:16" x14ac:dyDescent="0.2">
      <c r="P8755" s="76"/>
    </row>
    <row r="8756" spans="16:16" x14ac:dyDescent="0.2">
      <c r="P8756" s="76"/>
    </row>
    <row r="8757" spans="16:16" x14ac:dyDescent="0.2">
      <c r="P8757" s="76"/>
    </row>
    <row r="8758" spans="16:16" x14ac:dyDescent="0.2">
      <c r="P8758" s="76"/>
    </row>
    <row r="8759" spans="16:16" x14ac:dyDescent="0.2">
      <c r="P8759" s="76"/>
    </row>
    <row r="8760" spans="16:16" x14ac:dyDescent="0.2">
      <c r="P8760" s="76"/>
    </row>
    <row r="8761" spans="16:16" x14ac:dyDescent="0.2">
      <c r="P8761" s="76"/>
    </row>
    <row r="8762" spans="16:16" x14ac:dyDescent="0.2">
      <c r="P8762" s="76"/>
    </row>
    <row r="8763" spans="16:16" x14ac:dyDescent="0.2">
      <c r="P8763" s="76"/>
    </row>
    <row r="8764" spans="16:16" x14ac:dyDescent="0.2">
      <c r="P8764" s="76"/>
    </row>
    <row r="8765" spans="16:16" x14ac:dyDescent="0.2">
      <c r="P8765" s="76"/>
    </row>
    <row r="8766" spans="16:16" x14ac:dyDescent="0.2">
      <c r="P8766" s="76"/>
    </row>
    <row r="8767" spans="16:16" x14ac:dyDescent="0.2">
      <c r="P8767" s="76"/>
    </row>
    <row r="8768" spans="16:16" x14ac:dyDescent="0.2">
      <c r="P8768" s="76"/>
    </row>
    <row r="8769" spans="16:16" x14ac:dyDescent="0.2">
      <c r="P8769" s="76"/>
    </row>
    <row r="8770" spans="16:16" x14ac:dyDescent="0.2">
      <c r="P8770" s="76"/>
    </row>
    <row r="8771" spans="16:16" x14ac:dyDescent="0.2">
      <c r="P8771" s="76"/>
    </row>
    <row r="8772" spans="16:16" x14ac:dyDescent="0.2">
      <c r="P8772" s="76"/>
    </row>
    <row r="8773" spans="16:16" x14ac:dyDescent="0.2">
      <c r="P8773" s="76"/>
    </row>
    <row r="8774" spans="16:16" x14ac:dyDescent="0.2">
      <c r="P8774" s="76"/>
    </row>
    <row r="8775" spans="16:16" x14ac:dyDescent="0.2">
      <c r="P8775" s="76"/>
    </row>
    <row r="8776" spans="16:16" x14ac:dyDescent="0.2">
      <c r="P8776" s="76"/>
    </row>
    <row r="8777" spans="16:16" x14ac:dyDescent="0.2">
      <c r="P8777" s="76"/>
    </row>
    <row r="8778" spans="16:16" x14ac:dyDescent="0.2">
      <c r="P8778" s="76"/>
    </row>
    <row r="8779" spans="16:16" x14ac:dyDescent="0.2">
      <c r="P8779" s="76"/>
    </row>
    <row r="8780" spans="16:16" x14ac:dyDescent="0.2">
      <c r="P8780" s="76"/>
    </row>
    <row r="8781" spans="16:16" x14ac:dyDescent="0.2">
      <c r="P8781" s="76"/>
    </row>
    <row r="8782" spans="16:16" x14ac:dyDescent="0.2">
      <c r="P8782" s="76"/>
    </row>
    <row r="8783" spans="16:16" x14ac:dyDescent="0.2">
      <c r="P8783" s="76"/>
    </row>
    <row r="8784" spans="16:16" x14ac:dyDescent="0.2">
      <c r="P8784" s="76"/>
    </row>
    <row r="8785" spans="16:16" x14ac:dyDescent="0.2">
      <c r="P8785" s="76"/>
    </row>
    <row r="8786" spans="16:16" x14ac:dyDescent="0.2">
      <c r="P8786" s="76"/>
    </row>
    <row r="8787" spans="16:16" x14ac:dyDescent="0.2">
      <c r="P8787" s="76"/>
    </row>
    <row r="8788" spans="16:16" x14ac:dyDescent="0.2">
      <c r="P8788" s="76"/>
    </row>
    <row r="8789" spans="16:16" x14ac:dyDescent="0.2">
      <c r="P8789" s="76"/>
    </row>
    <row r="8790" spans="16:16" x14ac:dyDescent="0.2">
      <c r="P8790" s="76"/>
    </row>
    <row r="8791" spans="16:16" x14ac:dyDescent="0.2">
      <c r="P8791" s="76"/>
    </row>
    <row r="8792" spans="16:16" x14ac:dyDescent="0.2">
      <c r="P8792" s="76"/>
    </row>
    <row r="8793" spans="16:16" x14ac:dyDescent="0.2">
      <c r="P8793" s="76"/>
    </row>
    <row r="8794" spans="16:16" x14ac:dyDescent="0.2">
      <c r="P8794" s="76"/>
    </row>
    <row r="8795" spans="16:16" x14ac:dyDescent="0.2">
      <c r="P8795" s="76"/>
    </row>
    <row r="8796" spans="16:16" x14ac:dyDescent="0.2">
      <c r="P8796" s="76"/>
    </row>
    <row r="8797" spans="16:16" x14ac:dyDescent="0.2">
      <c r="P8797" s="76"/>
    </row>
    <row r="8798" spans="16:16" x14ac:dyDescent="0.2">
      <c r="P8798" s="76"/>
    </row>
    <row r="8799" spans="16:16" x14ac:dyDescent="0.2">
      <c r="P8799" s="76"/>
    </row>
    <row r="8800" spans="16:16" x14ac:dyDescent="0.2">
      <c r="P8800" s="76"/>
    </row>
    <row r="8801" spans="16:16" x14ac:dyDescent="0.2">
      <c r="P8801" s="76"/>
    </row>
    <row r="8802" spans="16:16" x14ac:dyDescent="0.2">
      <c r="P8802" s="76"/>
    </row>
    <row r="8803" spans="16:16" x14ac:dyDescent="0.2">
      <c r="P8803" s="76"/>
    </row>
    <row r="8804" spans="16:16" x14ac:dyDescent="0.2">
      <c r="P8804" s="76"/>
    </row>
    <row r="8805" spans="16:16" x14ac:dyDescent="0.2">
      <c r="P8805" s="76"/>
    </row>
    <row r="8806" spans="16:16" x14ac:dyDescent="0.2">
      <c r="P8806" s="76"/>
    </row>
    <row r="8807" spans="16:16" x14ac:dyDescent="0.2">
      <c r="P8807" s="76"/>
    </row>
    <row r="8808" spans="16:16" x14ac:dyDescent="0.2">
      <c r="P8808" s="76"/>
    </row>
    <row r="8809" spans="16:16" x14ac:dyDescent="0.2">
      <c r="P8809" s="76"/>
    </row>
    <row r="8810" spans="16:16" x14ac:dyDescent="0.2">
      <c r="P8810" s="76"/>
    </row>
    <row r="8811" spans="16:16" x14ac:dyDescent="0.2">
      <c r="P8811" s="76"/>
    </row>
    <row r="8812" spans="16:16" x14ac:dyDescent="0.2">
      <c r="P8812" s="76"/>
    </row>
    <row r="8813" spans="16:16" x14ac:dyDescent="0.2">
      <c r="P8813" s="76"/>
    </row>
    <row r="8814" spans="16:16" x14ac:dyDescent="0.2">
      <c r="P8814" s="76"/>
    </row>
    <row r="8815" spans="16:16" x14ac:dyDescent="0.2">
      <c r="P8815" s="76"/>
    </row>
    <row r="8816" spans="16:16" x14ac:dyDescent="0.2">
      <c r="P8816" s="76"/>
    </row>
    <row r="8817" spans="16:16" x14ac:dyDescent="0.2">
      <c r="P8817" s="76"/>
    </row>
    <row r="8818" spans="16:16" x14ac:dyDescent="0.2">
      <c r="P8818" s="76"/>
    </row>
    <row r="8819" spans="16:16" x14ac:dyDescent="0.2">
      <c r="P8819" s="76"/>
    </row>
    <row r="8820" spans="16:16" x14ac:dyDescent="0.2">
      <c r="P8820" s="76"/>
    </row>
    <row r="8821" spans="16:16" x14ac:dyDescent="0.2">
      <c r="P8821" s="76"/>
    </row>
    <row r="8822" spans="16:16" x14ac:dyDescent="0.2">
      <c r="P8822" s="76"/>
    </row>
    <row r="8823" spans="16:16" x14ac:dyDescent="0.2">
      <c r="P8823" s="76"/>
    </row>
    <row r="8824" spans="16:16" x14ac:dyDescent="0.2">
      <c r="P8824" s="76"/>
    </row>
    <row r="8825" spans="16:16" x14ac:dyDescent="0.2">
      <c r="P8825" s="76"/>
    </row>
    <row r="8826" spans="16:16" x14ac:dyDescent="0.2">
      <c r="P8826" s="76"/>
    </row>
    <row r="8827" spans="16:16" x14ac:dyDescent="0.2">
      <c r="P8827" s="76"/>
    </row>
    <row r="8828" spans="16:16" x14ac:dyDescent="0.2">
      <c r="P8828" s="76"/>
    </row>
    <row r="8829" spans="16:16" x14ac:dyDescent="0.2">
      <c r="P8829" s="76"/>
    </row>
    <row r="8830" spans="16:16" x14ac:dyDescent="0.2">
      <c r="P8830" s="76"/>
    </row>
    <row r="8831" spans="16:16" x14ac:dyDescent="0.2">
      <c r="P8831" s="76"/>
    </row>
    <row r="8832" spans="16:16" x14ac:dyDescent="0.2">
      <c r="P8832" s="76"/>
    </row>
    <row r="8833" spans="16:16" x14ac:dyDescent="0.2">
      <c r="P8833" s="76"/>
    </row>
    <row r="8834" spans="16:16" x14ac:dyDescent="0.2">
      <c r="P8834" s="76"/>
    </row>
    <row r="8835" spans="16:16" x14ac:dyDescent="0.2">
      <c r="P8835" s="76"/>
    </row>
    <row r="8836" spans="16:16" x14ac:dyDescent="0.2">
      <c r="P8836" s="76"/>
    </row>
    <row r="8837" spans="16:16" x14ac:dyDescent="0.2">
      <c r="P8837" s="76"/>
    </row>
    <row r="8838" spans="16:16" x14ac:dyDescent="0.2">
      <c r="P8838" s="76"/>
    </row>
    <row r="8839" spans="16:16" x14ac:dyDescent="0.2">
      <c r="P8839" s="76"/>
    </row>
    <row r="8840" spans="16:16" x14ac:dyDescent="0.2">
      <c r="P8840" s="76"/>
    </row>
    <row r="8841" spans="16:16" x14ac:dyDescent="0.2">
      <c r="P8841" s="76"/>
    </row>
    <row r="8842" spans="16:16" x14ac:dyDescent="0.2">
      <c r="P8842" s="76"/>
    </row>
    <row r="8843" spans="16:16" x14ac:dyDescent="0.2">
      <c r="P8843" s="76"/>
    </row>
    <row r="8844" spans="16:16" x14ac:dyDescent="0.2">
      <c r="P8844" s="76"/>
    </row>
    <row r="8845" spans="16:16" x14ac:dyDescent="0.2">
      <c r="P8845" s="76"/>
    </row>
    <row r="8846" spans="16:16" x14ac:dyDescent="0.2">
      <c r="P8846" s="76"/>
    </row>
    <row r="8847" spans="16:16" x14ac:dyDescent="0.2">
      <c r="P8847" s="76"/>
    </row>
    <row r="8848" spans="16:16" x14ac:dyDescent="0.2">
      <c r="P8848" s="76"/>
    </row>
    <row r="8849" spans="16:16" x14ac:dyDescent="0.2">
      <c r="P8849" s="76"/>
    </row>
    <row r="8850" spans="16:16" x14ac:dyDescent="0.2">
      <c r="P8850" s="76"/>
    </row>
    <row r="8851" spans="16:16" x14ac:dyDescent="0.2">
      <c r="P8851" s="76"/>
    </row>
    <row r="8852" spans="16:16" x14ac:dyDescent="0.2">
      <c r="P8852" s="76"/>
    </row>
    <row r="8853" spans="16:16" x14ac:dyDescent="0.2">
      <c r="P8853" s="76"/>
    </row>
    <row r="8854" spans="16:16" x14ac:dyDescent="0.2">
      <c r="P8854" s="76"/>
    </row>
    <row r="8855" spans="16:16" x14ac:dyDescent="0.2">
      <c r="P8855" s="76"/>
    </row>
    <row r="8856" spans="16:16" x14ac:dyDescent="0.2">
      <c r="P8856" s="76"/>
    </row>
    <row r="8857" spans="16:16" x14ac:dyDescent="0.2">
      <c r="P8857" s="76"/>
    </row>
    <row r="8858" spans="16:16" x14ac:dyDescent="0.2">
      <c r="P8858" s="76"/>
    </row>
    <row r="8859" spans="16:16" x14ac:dyDescent="0.2">
      <c r="P8859" s="76"/>
    </row>
    <row r="8860" spans="16:16" x14ac:dyDescent="0.2">
      <c r="P8860" s="76"/>
    </row>
    <row r="8861" spans="16:16" x14ac:dyDescent="0.2">
      <c r="P8861" s="76"/>
    </row>
    <row r="8862" spans="16:16" x14ac:dyDescent="0.2">
      <c r="P8862" s="76"/>
    </row>
    <row r="8863" spans="16:16" x14ac:dyDescent="0.2">
      <c r="P8863" s="76"/>
    </row>
    <row r="8864" spans="16:16" x14ac:dyDescent="0.2">
      <c r="P8864" s="76"/>
    </row>
    <row r="8865" spans="16:16" x14ac:dyDescent="0.2">
      <c r="P8865" s="76"/>
    </row>
    <row r="8866" spans="16:16" x14ac:dyDescent="0.2">
      <c r="P8866" s="76"/>
    </row>
    <row r="8867" spans="16:16" x14ac:dyDescent="0.2">
      <c r="P8867" s="76"/>
    </row>
    <row r="8868" spans="16:16" x14ac:dyDescent="0.2">
      <c r="P8868" s="76"/>
    </row>
    <row r="8869" spans="16:16" x14ac:dyDescent="0.2">
      <c r="P8869" s="76"/>
    </row>
    <row r="8870" spans="16:16" x14ac:dyDescent="0.2">
      <c r="P8870" s="76"/>
    </row>
    <row r="8871" spans="16:16" x14ac:dyDescent="0.2">
      <c r="P8871" s="76"/>
    </row>
    <row r="8872" spans="16:16" x14ac:dyDescent="0.2">
      <c r="P8872" s="76"/>
    </row>
    <row r="8873" spans="16:16" x14ac:dyDescent="0.2">
      <c r="P8873" s="76"/>
    </row>
    <row r="8874" spans="16:16" x14ac:dyDescent="0.2">
      <c r="P8874" s="76"/>
    </row>
    <row r="8875" spans="16:16" x14ac:dyDescent="0.2">
      <c r="P8875" s="76"/>
    </row>
    <row r="8876" spans="16:16" x14ac:dyDescent="0.2">
      <c r="P8876" s="76"/>
    </row>
    <row r="8877" spans="16:16" x14ac:dyDescent="0.2">
      <c r="P8877" s="76"/>
    </row>
    <row r="8878" spans="16:16" x14ac:dyDescent="0.2">
      <c r="P8878" s="76"/>
    </row>
    <row r="8879" spans="16:16" x14ac:dyDescent="0.2">
      <c r="P8879" s="76"/>
    </row>
    <row r="8880" spans="16:16" x14ac:dyDescent="0.2">
      <c r="P8880" s="76"/>
    </row>
    <row r="8881" spans="16:16" x14ac:dyDescent="0.2">
      <c r="P8881" s="76"/>
    </row>
    <row r="8882" spans="16:16" x14ac:dyDescent="0.2">
      <c r="P8882" s="76"/>
    </row>
    <row r="8883" spans="16:16" x14ac:dyDescent="0.2">
      <c r="P8883" s="76"/>
    </row>
    <row r="8884" spans="16:16" x14ac:dyDescent="0.2">
      <c r="P8884" s="76"/>
    </row>
    <row r="8885" spans="16:16" x14ac:dyDescent="0.2">
      <c r="P8885" s="76"/>
    </row>
    <row r="8886" spans="16:16" x14ac:dyDescent="0.2">
      <c r="P8886" s="76"/>
    </row>
    <row r="8887" spans="16:16" x14ac:dyDescent="0.2">
      <c r="P8887" s="76"/>
    </row>
    <row r="8888" spans="16:16" x14ac:dyDescent="0.2">
      <c r="P8888" s="76"/>
    </row>
    <row r="8889" spans="16:16" x14ac:dyDescent="0.2">
      <c r="P8889" s="76"/>
    </row>
    <row r="8890" spans="16:16" x14ac:dyDescent="0.2">
      <c r="P8890" s="76"/>
    </row>
    <row r="8891" spans="16:16" x14ac:dyDescent="0.2">
      <c r="P8891" s="76"/>
    </row>
    <row r="8892" spans="16:16" x14ac:dyDescent="0.2">
      <c r="P8892" s="76"/>
    </row>
    <row r="8893" spans="16:16" x14ac:dyDescent="0.2">
      <c r="P8893" s="76"/>
    </row>
    <row r="8894" spans="16:16" x14ac:dyDescent="0.2">
      <c r="P8894" s="76"/>
    </row>
    <row r="8895" spans="16:16" x14ac:dyDescent="0.2">
      <c r="P8895" s="76"/>
    </row>
    <row r="8896" spans="16:16" x14ac:dyDescent="0.2">
      <c r="P8896" s="76"/>
    </row>
    <row r="8897" spans="16:16" x14ac:dyDescent="0.2">
      <c r="P8897" s="76"/>
    </row>
    <row r="8898" spans="16:16" x14ac:dyDescent="0.2">
      <c r="P8898" s="76"/>
    </row>
    <row r="8899" spans="16:16" x14ac:dyDescent="0.2">
      <c r="P8899" s="76"/>
    </row>
    <row r="8900" spans="16:16" x14ac:dyDescent="0.2">
      <c r="P8900" s="76"/>
    </row>
    <row r="8901" spans="16:16" x14ac:dyDescent="0.2">
      <c r="P8901" s="76"/>
    </row>
    <row r="8902" spans="16:16" x14ac:dyDescent="0.2">
      <c r="P8902" s="76"/>
    </row>
    <row r="8903" spans="16:16" x14ac:dyDescent="0.2">
      <c r="P8903" s="76"/>
    </row>
    <row r="8904" spans="16:16" x14ac:dyDescent="0.2">
      <c r="P8904" s="76"/>
    </row>
    <row r="8905" spans="16:16" x14ac:dyDescent="0.2">
      <c r="P8905" s="76"/>
    </row>
    <row r="8906" spans="16:16" x14ac:dyDescent="0.2">
      <c r="P8906" s="76"/>
    </row>
    <row r="8907" spans="16:16" x14ac:dyDescent="0.2">
      <c r="P8907" s="76"/>
    </row>
    <row r="8908" spans="16:16" x14ac:dyDescent="0.2">
      <c r="P8908" s="76"/>
    </row>
    <row r="8909" spans="16:16" x14ac:dyDescent="0.2">
      <c r="P8909" s="76"/>
    </row>
    <row r="8910" spans="16:16" x14ac:dyDescent="0.2">
      <c r="P8910" s="76"/>
    </row>
    <row r="8911" spans="16:16" x14ac:dyDescent="0.2">
      <c r="P8911" s="76"/>
    </row>
    <row r="8912" spans="16:16" x14ac:dyDescent="0.2">
      <c r="P8912" s="76"/>
    </row>
    <row r="8913" spans="16:16" x14ac:dyDescent="0.2">
      <c r="P8913" s="76"/>
    </row>
    <row r="8914" spans="16:16" x14ac:dyDescent="0.2">
      <c r="P8914" s="76"/>
    </row>
    <row r="8915" spans="16:16" x14ac:dyDescent="0.2">
      <c r="P8915" s="76"/>
    </row>
    <row r="8916" spans="16:16" x14ac:dyDescent="0.2">
      <c r="P8916" s="76"/>
    </row>
    <row r="8917" spans="16:16" x14ac:dyDescent="0.2">
      <c r="P8917" s="76"/>
    </row>
    <row r="8918" spans="16:16" x14ac:dyDescent="0.2">
      <c r="P8918" s="76"/>
    </row>
    <row r="8919" spans="16:16" x14ac:dyDescent="0.2">
      <c r="P8919" s="76"/>
    </row>
    <row r="8920" spans="16:16" x14ac:dyDescent="0.2">
      <c r="P8920" s="76"/>
    </row>
    <row r="8921" spans="16:16" x14ac:dyDescent="0.2">
      <c r="P8921" s="76"/>
    </row>
    <row r="8922" spans="16:16" x14ac:dyDescent="0.2">
      <c r="P8922" s="76"/>
    </row>
    <row r="8923" spans="16:16" x14ac:dyDescent="0.2">
      <c r="P8923" s="76"/>
    </row>
    <row r="8924" spans="16:16" x14ac:dyDescent="0.2">
      <c r="P8924" s="76"/>
    </row>
    <row r="8925" spans="16:16" x14ac:dyDescent="0.2">
      <c r="P8925" s="76"/>
    </row>
    <row r="8926" spans="16:16" x14ac:dyDescent="0.2">
      <c r="P8926" s="76"/>
    </row>
    <row r="8927" spans="16:16" x14ac:dyDescent="0.2">
      <c r="P8927" s="76"/>
    </row>
    <row r="8928" spans="16:16" x14ac:dyDescent="0.2">
      <c r="P8928" s="76"/>
    </row>
    <row r="8929" spans="16:16" x14ac:dyDescent="0.2">
      <c r="P8929" s="76"/>
    </row>
    <row r="8930" spans="16:16" x14ac:dyDescent="0.2">
      <c r="P8930" s="76"/>
    </row>
    <row r="8931" spans="16:16" x14ac:dyDescent="0.2">
      <c r="P8931" s="76"/>
    </row>
    <row r="8932" spans="16:16" x14ac:dyDescent="0.2">
      <c r="P8932" s="76"/>
    </row>
    <row r="8933" spans="16:16" x14ac:dyDescent="0.2">
      <c r="P8933" s="76"/>
    </row>
    <row r="8934" spans="16:16" x14ac:dyDescent="0.2">
      <c r="P8934" s="76"/>
    </row>
    <row r="8935" spans="16:16" x14ac:dyDescent="0.2">
      <c r="P8935" s="76"/>
    </row>
    <row r="8936" spans="16:16" x14ac:dyDescent="0.2">
      <c r="P8936" s="76"/>
    </row>
    <row r="8937" spans="16:16" x14ac:dyDescent="0.2">
      <c r="P8937" s="76"/>
    </row>
    <row r="8938" spans="16:16" x14ac:dyDescent="0.2">
      <c r="P8938" s="76"/>
    </row>
    <row r="8939" spans="16:16" x14ac:dyDescent="0.2">
      <c r="P8939" s="76"/>
    </row>
    <row r="8940" spans="16:16" x14ac:dyDescent="0.2">
      <c r="P8940" s="76"/>
    </row>
    <row r="8941" spans="16:16" x14ac:dyDescent="0.2">
      <c r="P8941" s="76"/>
    </row>
    <row r="8942" spans="16:16" x14ac:dyDescent="0.2">
      <c r="P8942" s="76"/>
    </row>
    <row r="8943" spans="16:16" x14ac:dyDescent="0.2">
      <c r="P8943" s="76"/>
    </row>
    <row r="8944" spans="16:16" x14ac:dyDescent="0.2">
      <c r="P8944" s="76"/>
    </row>
    <row r="8945" spans="16:16" x14ac:dyDescent="0.2">
      <c r="P8945" s="76"/>
    </row>
    <row r="8946" spans="16:16" x14ac:dyDescent="0.2">
      <c r="P8946" s="76"/>
    </row>
    <row r="8947" spans="16:16" x14ac:dyDescent="0.2">
      <c r="P8947" s="76"/>
    </row>
    <row r="8948" spans="16:16" x14ac:dyDescent="0.2">
      <c r="P8948" s="76"/>
    </row>
    <row r="8949" spans="16:16" x14ac:dyDescent="0.2">
      <c r="P8949" s="76"/>
    </row>
    <row r="8950" spans="16:16" x14ac:dyDescent="0.2">
      <c r="P8950" s="76"/>
    </row>
    <row r="8951" spans="16:16" x14ac:dyDescent="0.2">
      <c r="P8951" s="76"/>
    </row>
    <row r="8952" spans="16:16" x14ac:dyDescent="0.2">
      <c r="P8952" s="76"/>
    </row>
    <row r="8953" spans="16:16" x14ac:dyDescent="0.2">
      <c r="P8953" s="76"/>
    </row>
    <row r="8954" spans="16:16" x14ac:dyDescent="0.2">
      <c r="P8954" s="76"/>
    </row>
    <row r="8955" spans="16:16" x14ac:dyDescent="0.2">
      <c r="P8955" s="76"/>
    </row>
    <row r="8956" spans="16:16" x14ac:dyDescent="0.2">
      <c r="P8956" s="76"/>
    </row>
    <row r="8957" spans="16:16" x14ac:dyDescent="0.2">
      <c r="P8957" s="76"/>
    </row>
    <row r="8958" spans="16:16" x14ac:dyDescent="0.2">
      <c r="P8958" s="76"/>
    </row>
    <row r="8959" spans="16:16" x14ac:dyDescent="0.2">
      <c r="P8959" s="76"/>
    </row>
    <row r="8960" spans="16:16" x14ac:dyDescent="0.2">
      <c r="P8960" s="76"/>
    </row>
    <row r="8961" spans="16:16" x14ac:dyDescent="0.2">
      <c r="P8961" s="76"/>
    </row>
    <row r="8962" spans="16:16" x14ac:dyDescent="0.2">
      <c r="P8962" s="76"/>
    </row>
    <row r="8963" spans="16:16" x14ac:dyDescent="0.2">
      <c r="P8963" s="76"/>
    </row>
    <row r="8964" spans="16:16" x14ac:dyDescent="0.2">
      <c r="P8964" s="76"/>
    </row>
    <row r="8965" spans="16:16" x14ac:dyDescent="0.2">
      <c r="P8965" s="76"/>
    </row>
    <row r="8966" spans="16:16" x14ac:dyDescent="0.2">
      <c r="P8966" s="76"/>
    </row>
    <row r="8967" spans="16:16" x14ac:dyDescent="0.2">
      <c r="P8967" s="76"/>
    </row>
    <row r="8968" spans="16:16" x14ac:dyDescent="0.2">
      <c r="P8968" s="76"/>
    </row>
    <row r="8969" spans="16:16" x14ac:dyDescent="0.2">
      <c r="P8969" s="76"/>
    </row>
    <row r="8970" spans="16:16" x14ac:dyDescent="0.2">
      <c r="P8970" s="76"/>
    </row>
    <row r="8971" spans="16:16" x14ac:dyDescent="0.2">
      <c r="P8971" s="76"/>
    </row>
    <row r="8972" spans="16:16" x14ac:dyDescent="0.2">
      <c r="P8972" s="76"/>
    </row>
    <row r="8973" spans="16:16" x14ac:dyDescent="0.2">
      <c r="P8973" s="76"/>
    </row>
    <row r="8974" spans="16:16" x14ac:dyDescent="0.2">
      <c r="P8974" s="76"/>
    </row>
    <row r="8975" spans="16:16" x14ac:dyDescent="0.2">
      <c r="P8975" s="76"/>
    </row>
    <row r="8976" spans="16:16" x14ac:dyDescent="0.2">
      <c r="P8976" s="76"/>
    </row>
    <row r="8977" spans="16:16" x14ac:dyDescent="0.2">
      <c r="P8977" s="76"/>
    </row>
    <row r="8978" spans="16:16" x14ac:dyDescent="0.2">
      <c r="P8978" s="76"/>
    </row>
    <row r="8979" spans="16:16" x14ac:dyDescent="0.2">
      <c r="P8979" s="76"/>
    </row>
    <row r="8980" spans="16:16" x14ac:dyDescent="0.2">
      <c r="P8980" s="76"/>
    </row>
    <row r="8981" spans="16:16" x14ac:dyDescent="0.2">
      <c r="P8981" s="76"/>
    </row>
    <row r="8982" spans="16:16" x14ac:dyDescent="0.2">
      <c r="P8982" s="76"/>
    </row>
    <row r="8983" spans="16:16" x14ac:dyDescent="0.2">
      <c r="P8983" s="76"/>
    </row>
    <row r="8984" spans="16:16" x14ac:dyDescent="0.2">
      <c r="P8984" s="76"/>
    </row>
    <row r="8985" spans="16:16" x14ac:dyDescent="0.2">
      <c r="P8985" s="76"/>
    </row>
    <row r="8986" spans="16:16" x14ac:dyDescent="0.2">
      <c r="P8986" s="76"/>
    </row>
    <row r="8987" spans="16:16" x14ac:dyDescent="0.2">
      <c r="P8987" s="76"/>
    </row>
    <row r="8988" spans="16:16" x14ac:dyDescent="0.2">
      <c r="P8988" s="76"/>
    </row>
    <row r="8989" spans="16:16" x14ac:dyDescent="0.2">
      <c r="P8989" s="76"/>
    </row>
    <row r="8990" spans="16:16" x14ac:dyDescent="0.2">
      <c r="P8990" s="76"/>
    </row>
    <row r="8991" spans="16:16" x14ac:dyDescent="0.2">
      <c r="P8991" s="76"/>
    </row>
    <row r="8992" spans="16:16" x14ac:dyDescent="0.2">
      <c r="P8992" s="76"/>
    </row>
    <row r="8993" spans="16:16" x14ac:dyDescent="0.2">
      <c r="P8993" s="76"/>
    </row>
    <row r="8994" spans="16:16" x14ac:dyDescent="0.2">
      <c r="P8994" s="76"/>
    </row>
    <row r="8995" spans="16:16" x14ac:dyDescent="0.2">
      <c r="P8995" s="76"/>
    </row>
    <row r="8996" spans="16:16" x14ac:dyDescent="0.2">
      <c r="P8996" s="76"/>
    </row>
    <row r="8997" spans="16:16" x14ac:dyDescent="0.2">
      <c r="P8997" s="76"/>
    </row>
    <row r="8998" spans="16:16" x14ac:dyDescent="0.2">
      <c r="P8998" s="76"/>
    </row>
    <row r="8999" spans="16:16" x14ac:dyDescent="0.2">
      <c r="P8999" s="76"/>
    </row>
    <row r="9000" spans="16:16" x14ac:dyDescent="0.2">
      <c r="P9000" s="76"/>
    </row>
    <row r="9001" spans="16:16" x14ac:dyDescent="0.2">
      <c r="P9001" s="76"/>
    </row>
    <row r="9002" spans="16:16" x14ac:dyDescent="0.2">
      <c r="P9002" s="76"/>
    </row>
    <row r="9003" spans="16:16" x14ac:dyDescent="0.2">
      <c r="P9003" s="76"/>
    </row>
    <row r="9004" spans="16:16" x14ac:dyDescent="0.2">
      <c r="P9004" s="76"/>
    </row>
    <row r="9005" spans="16:16" x14ac:dyDescent="0.2">
      <c r="P9005" s="76"/>
    </row>
    <row r="9006" spans="16:16" x14ac:dyDescent="0.2">
      <c r="P9006" s="76"/>
    </row>
    <row r="9007" spans="16:16" x14ac:dyDescent="0.2">
      <c r="P9007" s="76"/>
    </row>
    <row r="9008" spans="16:16" x14ac:dyDescent="0.2">
      <c r="P9008" s="76"/>
    </row>
    <row r="9009" spans="16:16" x14ac:dyDescent="0.2">
      <c r="P9009" s="76"/>
    </row>
    <row r="9010" spans="16:16" x14ac:dyDescent="0.2">
      <c r="P9010" s="76"/>
    </row>
    <row r="9011" spans="16:16" x14ac:dyDescent="0.2">
      <c r="P9011" s="76"/>
    </row>
    <row r="9012" spans="16:16" x14ac:dyDescent="0.2">
      <c r="P9012" s="76"/>
    </row>
    <row r="9013" spans="16:16" x14ac:dyDescent="0.2">
      <c r="P9013" s="76"/>
    </row>
    <row r="9014" spans="16:16" x14ac:dyDescent="0.2">
      <c r="P9014" s="76"/>
    </row>
    <row r="9015" spans="16:16" x14ac:dyDescent="0.2">
      <c r="P9015" s="76"/>
    </row>
    <row r="9016" spans="16:16" x14ac:dyDescent="0.2">
      <c r="P9016" s="76"/>
    </row>
    <row r="9017" spans="16:16" x14ac:dyDescent="0.2">
      <c r="P9017" s="76"/>
    </row>
    <row r="9018" spans="16:16" x14ac:dyDescent="0.2">
      <c r="P9018" s="76"/>
    </row>
    <row r="9019" spans="16:16" x14ac:dyDescent="0.2">
      <c r="P9019" s="76"/>
    </row>
    <row r="9020" spans="16:16" x14ac:dyDescent="0.2">
      <c r="P9020" s="76"/>
    </row>
    <row r="9021" spans="16:16" x14ac:dyDescent="0.2">
      <c r="P9021" s="76"/>
    </row>
    <row r="9022" spans="16:16" x14ac:dyDescent="0.2">
      <c r="P9022" s="76"/>
    </row>
    <row r="9023" spans="16:16" x14ac:dyDescent="0.2">
      <c r="P9023" s="76"/>
    </row>
    <row r="9024" spans="16:16" x14ac:dyDescent="0.2">
      <c r="P9024" s="76"/>
    </row>
    <row r="9025" spans="16:16" x14ac:dyDescent="0.2">
      <c r="P9025" s="76"/>
    </row>
    <row r="9026" spans="16:16" x14ac:dyDescent="0.2">
      <c r="P9026" s="76"/>
    </row>
    <row r="9027" spans="16:16" x14ac:dyDescent="0.2">
      <c r="P9027" s="76"/>
    </row>
    <row r="9028" spans="16:16" x14ac:dyDescent="0.2">
      <c r="P9028" s="76"/>
    </row>
    <row r="9029" spans="16:16" x14ac:dyDescent="0.2">
      <c r="P9029" s="76"/>
    </row>
    <row r="9030" spans="16:16" x14ac:dyDescent="0.2">
      <c r="P9030" s="76"/>
    </row>
    <row r="9031" spans="16:16" x14ac:dyDescent="0.2">
      <c r="P9031" s="76"/>
    </row>
    <row r="9032" spans="16:16" x14ac:dyDescent="0.2">
      <c r="P9032" s="76"/>
    </row>
    <row r="9033" spans="16:16" x14ac:dyDescent="0.2">
      <c r="P9033" s="76"/>
    </row>
    <row r="9034" spans="16:16" x14ac:dyDescent="0.2">
      <c r="P9034" s="76"/>
    </row>
    <row r="9035" spans="16:16" x14ac:dyDescent="0.2">
      <c r="P9035" s="76"/>
    </row>
    <row r="9036" spans="16:16" x14ac:dyDescent="0.2">
      <c r="P9036" s="76"/>
    </row>
    <row r="9037" spans="16:16" x14ac:dyDescent="0.2">
      <c r="P9037" s="76"/>
    </row>
    <row r="9038" spans="16:16" x14ac:dyDescent="0.2">
      <c r="P9038" s="76"/>
    </row>
    <row r="9039" spans="16:16" x14ac:dyDescent="0.2">
      <c r="P9039" s="76"/>
    </row>
    <row r="9040" spans="16:16" x14ac:dyDescent="0.2">
      <c r="P9040" s="76"/>
    </row>
    <row r="9041" spans="16:16" x14ac:dyDescent="0.2">
      <c r="P9041" s="76"/>
    </row>
    <row r="9042" spans="16:16" x14ac:dyDescent="0.2">
      <c r="P9042" s="76"/>
    </row>
    <row r="9043" spans="16:16" x14ac:dyDescent="0.2">
      <c r="P9043" s="76"/>
    </row>
    <row r="9044" spans="16:16" x14ac:dyDescent="0.2">
      <c r="P9044" s="76"/>
    </row>
    <row r="9045" spans="16:16" x14ac:dyDescent="0.2">
      <c r="P9045" s="76"/>
    </row>
    <row r="9046" spans="16:16" x14ac:dyDescent="0.2">
      <c r="P9046" s="76"/>
    </row>
    <row r="9047" spans="16:16" x14ac:dyDescent="0.2">
      <c r="P9047" s="76"/>
    </row>
    <row r="9048" spans="16:16" x14ac:dyDescent="0.2">
      <c r="P9048" s="76"/>
    </row>
    <row r="9049" spans="16:16" x14ac:dyDescent="0.2">
      <c r="P9049" s="76"/>
    </row>
    <row r="9050" spans="16:16" x14ac:dyDescent="0.2">
      <c r="P9050" s="76"/>
    </row>
    <row r="9051" spans="16:16" x14ac:dyDescent="0.2">
      <c r="P9051" s="76"/>
    </row>
    <row r="9052" spans="16:16" x14ac:dyDescent="0.2">
      <c r="P9052" s="76"/>
    </row>
    <row r="9053" spans="16:16" x14ac:dyDescent="0.2">
      <c r="P9053" s="76"/>
    </row>
    <row r="9054" spans="16:16" x14ac:dyDescent="0.2">
      <c r="P9054" s="76"/>
    </row>
    <row r="9055" spans="16:16" x14ac:dyDescent="0.2">
      <c r="P9055" s="76"/>
    </row>
    <row r="9056" spans="16:16" x14ac:dyDescent="0.2">
      <c r="P9056" s="76"/>
    </row>
    <row r="9057" spans="16:16" x14ac:dyDescent="0.2">
      <c r="P9057" s="76"/>
    </row>
    <row r="9058" spans="16:16" x14ac:dyDescent="0.2">
      <c r="P9058" s="76"/>
    </row>
    <row r="9059" spans="16:16" x14ac:dyDescent="0.2">
      <c r="P9059" s="76"/>
    </row>
    <row r="9060" spans="16:16" x14ac:dyDescent="0.2">
      <c r="P9060" s="76"/>
    </row>
    <row r="9061" spans="16:16" x14ac:dyDescent="0.2">
      <c r="P9061" s="76"/>
    </row>
    <row r="9062" spans="16:16" x14ac:dyDescent="0.2">
      <c r="P9062" s="76"/>
    </row>
    <row r="9063" spans="16:16" x14ac:dyDescent="0.2">
      <c r="P9063" s="76"/>
    </row>
    <row r="9064" spans="16:16" x14ac:dyDescent="0.2">
      <c r="P9064" s="76"/>
    </row>
    <row r="9065" spans="16:16" x14ac:dyDescent="0.2">
      <c r="P9065" s="76"/>
    </row>
    <row r="9066" spans="16:16" x14ac:dyDescent="0.2">
      <c r="P9066" s="76"/>
    </row>
    <row r="9067" spans="16:16" x14ac:dyDescent="0.2">
      <c r="P9067" s="76"/>
    </row>
    <row r="9068" spans="16:16" x14ac:dyDescent="0.2">
      <c r="P9068" s="76"/>
    </row>
    <row r="9069" spans="16:16" x14ac:dyDescent="0.2">
      <c r="P9069" s="76"/>
    </row>
    <row r="9070" spans="16:16" x14ac:dyDescent="0.2">
      <c r="P9070" s="76"/>
    </row>
    <row r="9071" spans="16:16" x14ac:dyDescent="0.2">
      <c r="P9071" s="76"/>
    </row>
    <row r="9072" spans="16:16" x14ac:dyDescent="0.2">
      <c r="P9072" s="76"/>
    </row>
    <row r="9073" spans="16:16" x14ac:dyDescent="0.2">
      <c r="P9073" s="76"/>
    </row>
    <row r="9074" spans="16:16" x14ac:dyDescent="0.2">
      <c r="P9074" s="76"/>
    </row>
    <row r="9075" spans="16:16" x14ac:dyDescent="0.2">
      <c r="P9075" s="76"/>
    </row>
    <row r="9076" spans="16:16" x14ac:dyDescent="0.2">
      <c r="P9076" s="76"/>
    </row>
    <row r="9077" spans="16:16" x14ac:dyDescent="0.2">
      <c r="P9077" s="76"/>
    </row>
    <row r="9078" spans="16:16" x14ac:dyDescent="0.2">
      <c r="P9078" s="76"/>
    </row>
    <row r="9079" spans="16:16" x14ac:dyDescent="0.2">
      <c r="P9079" s="76"/>
    </row>
    <row r="9080" spans="16:16" x14ac:dyDescent="0.2">
      <c r="P9080" s="76"/>
    </row>
    <row r="9081" spans="16:16" x14ac:dyDescent="0.2">
      <c r="P9081" s="76"/>
    </row>
    <row r="9082" spans="16:16" x14ac:dyDescent="0.2">
      <c r="P9082" s="76"/>
    </row>
    <row r="9083" spans="16:16" x14ac:dyDescent="0.2">
      <c r="P9083" s="76"/>
    </row>
    <row r="9084" spans="16:16" x14ac:dyDescent="0.2">
      <c r="P9084" s="76"/>
    </row>
    <row r="9085" spans="16:16" x14ac:dyDescent="0.2">
      <c r="P9085" s="76"/>
    </row>
    <row r="9086" spans="16:16" x14ac:dyDescent="0.2">
      <c r="P9086" s="76"/>
    </row>
    <row r="9087" spans="16:16" x14ac:dyDescent="0.2">
      <c r="P9087" s="76"/>
    </row>
    <row r="9088" spans="16:16" x14ac:dyDescent="0.2">
      <c r="P9088" s="76"/>
    </row>
    <row r="9089" spans="16:16" x14ac:dyDescent="0.2">
      <c r="P9089" s="76"/>
    </row>
    <row r="9090" spans="16:16" x14ac:dyDescent="0.2">
      <c r="P9090" s="76"/>
    </row>
    <row r="9091" spans="16:16" x14ac:dyDescent="0.2">
      <c r="P9091" s="76"/>
    </row>
    <row r="9092" spans="16:16" x14ac:dyDescent="0.2">
      <c r="P9092" s="76"/>
    </row>
    <row r="9093" spans="16:16" x14ac:dyDescent="0.2">
      <c r="P9093" s="76"/>
    </row>
    <row r="9094" spans="16:16" x14ac:dyDescent="0.2">
      <c r="P9094" s="76"/>
    </row>
    <row r="9095" spans="16:16" x14ac:dyDescent="0.2">
      <c r="P9095" s="76"/>
    </row>
    <row r="9096" spans="16:16" x14ac:dyDescent="0.2">
      <c r="P9096" s="76"/>
    </row>
    <row r="9097" spans="16:16" x14ac:dyDescent="0.2">
      <c r="P9097" s="76"/>
    </row>
    <row r="9098" spans="16:16" x14ac:dyDescent="0.2">
      <c r="P9098" s="76"/>
    </row>
    <row r="9099" spans="16:16" x14ac:dyDescent="0.2">
      <c r="P9099" s="76"/>
    </row>
    <row r="9100" spans="16:16" x14ac:dyDescent="0.2">
      <c r="P9100" s="76"/>
    </row>
    <row r="9101" spans="16:16" x14ac:dyDescent="0.2">
      <c r="P9101" s="76"/>
    </row>
    <row r="9102" spans="16:16" x14ac:dyDescent="0.2">
      <c r="P9102" s="76"/>
    </row>
    <row r="9103" spans="16:16" x14ac:dyDescent="0.2">
      <c r="P9103" s="76"/>
    </row>
    <row r="9104" spans="16:16" x14ac:dyDescent="0.2">
      <c r="P9104" s="76"/>
    </row>
    <row r="9105" spans="16:16" x14ac:dyDescent="0.2">
      <c r="P9105" s="76"/>
    </row>
    <row r="9106" spans="16:16" x14ac:dyDescent="0.2">
      <c r="P9106" s="76"/>
    </row>
    <row r="9107" spans="16:16" x14ac:dyDescent="0.2">
      <c r="P9107" s="76"/>
    </row>
    <row r="9108" spans="16:16" x14ac:dyDescent="0.2">
      <c r="P9108" s="76"/>
    </row>
    <row r="9109" spans="16:16" x14ac:dyDescent="0.2">
      <c r="P9109" s="76"/>
    </row>
    <row r="9110" spans="16:16" x14ac:dyDescent="0.2">
      <c r="P9110" s="76"/>
    </row>
    <row r="9111" spans="16:16" x14ac:dyDescent="0.2">
      <c r="P9111" s="76"/>
    </row>
    <row r="9112" spans="16:16" x14ac:dyDescent="0.2">
      <c r="P9112" s="76"/>
    </row>
    <row r="9113" spans="16:16" x14ac:dyDescent="0.2">
      <c r="P9113" s="76"/>
    </row>
    <row r="9114" spans="16:16" x14ac:dyDescent="0.2">
      <c r="P9114" s="76"/>
    </row>
    <row r="9115" spans="16:16" x14ac:dyDescent="0.2">
      <c r="P9115" s="76"/>
    </row>
    <row r="9116" spans="16:16" x14ac:dyDescent="0.2">
      <c r="P9116" s="76"/>
    </row>
    <row r="9117" spans="16:16" x14ac:dyDescent="0.2">
      <c r="P9117" s="76"/>
    </row>
    <row r="9118" spans="16:16" x14ac:dyDescent="0.2">
      <c r="P9118" s="76"/>
    </row>
    <row r="9119" spans="16:16" x14ac:dyDescent="0.2">
      <c r="P9119" s="76"/>
    </row>
    <row r="9120" spans="16:16" x14ac:dyDescent="0.2">
      <c r="P9120" s="76"/>
    </row>
    <row r="9121" spans="16:16" x14ac:dyDescent="0.2">
      <c r="P9121" s="76"/>
    </row>
    <row r="9122" spans="16:16" x14ac:dyDescent="0.2">
      <c r="P9122" s="76"/>
    </row>
    <row r="9123" spans="16:16" x14ac:dyDescent="0.2">
      <c r="P9123" s="76"/>
    </row>
    <row r="9124" spans="16:16" x14ac:dyDescent="0.2">
      <c r="P9124" s="76"/>
    </row>
    <row r="9125" spans="16:16" x14ac:dyDescent="0.2">
      <c r="P9125" s="76"/>
    </row>
    <row r="9126" spans="16:16" x14ac:dyDescent="0.2">
      <c r="P9126" s="76"/>
    </row>
    <row r="9127" spans="16:16" x14ac:dyDescent="0.2">
      <c r="P9127" s="76"/>
    </row>
    <row r="9128" spans="16:16" x14ac:dyDescent="0.2">
      <c r="P9128" s="76"/>
    </row>
    <row r="9129" spans="16:16" x14ac:dyDescent="0.2">
      <c r="P9129" s="76"/>
    </row>
    <row r="9130" spans="16:16" x14ac:dyDescent="0.2">
      <c r="P9130" s="76"/>
    </row>
    <row r="9131" spans="16:16" x14ac:dyDescent="0.2">
      <c r="P9131" s="76"/>
    </row>
    <row r="9132" spans="16:16" x14ac:dyDescent="0.2">
      <c r="P9132" s="76"/>
    </row>
    <row r="9133" spans="16:16" x14ac:dyDescent="0.2">
      <c r="P9133" s="76"/>
    </row>
    <row r="9134" spans="16:16" x14ac:dyDescent="0.2">
      <c r="P9134" s="76"/>
    </row>
    <row r="9135" spans="16:16" x14ac:dyDescent="0.2">
      <c r="P9135" s="76"/>
    </row>
    <row r="9136" spans="16:16" x14ac:dyDescent="0.2">
      <c r="P9136" s="76"/>
    </row>
    <row r="9137" spans="16:16" x14ac:dyDescent="0.2">
      <c r="P9137" s="76"/>
    </row>
    <row r="9138" spans="16:16" x14ac:dyDescent="0.2">
      <c r="P9138" s="76"/>
    </row>
    <row r="9139" spans="16:16" x14ac:dyDescent="0.2">
      <c r="P9139" s="76"/>
    </row>
    <row r="9140" spans="16:16" x14ac:dyDescent="0.2">
      <c r="P9140" s="76"/>
    </row>
    <row r="9141" spans="16:16" x14ac:dyDescent="0.2">
      <c r="P9141" s="76"/>
    </row>
    <row r="9142" spans="16:16" x14ac:dyDescent="0.2">
      <c r="P9142" s="76"/>
    </row>
    <row r="9143" spans="16:16" x14ac:dyDescent="0.2">
      <c r="P9143" s="76"/>
    </row>
    <row r="9144" spans="16:16" x14ac:dyDescent="0.2">
      <c r="P9144" s="76"/>
    </row>
    <row r="9145" spans="16:16" x14ac:dyDescent="0.2">
      <c r="P9145" s="76"/>
    </row>
    <row r="9146" spans="16:16" x14ac:dyDescent="0.2">
      <c r="P9146" s="76"/>
    </row>
    <row r="9147" spans="16:16" x14ac:dyDescent="0.2">
      <c r="P9147" s="76"/>
    </row>
    <row r="9148" spans="16:16" x14ac:dyDescent="0.2">
      <c r="P9148" s="76"/>
    </row>
    <row r="9149" spans="16:16" x14ac:dyDescent="0.2">
      <c r="P9149" s="76"/>
    </row>
    <row r="9150" spans="16:16" x14ac:dyDescent="0.2">
      <c r="P9150" s="76"/>
    </row>
    <row r="9151" spans="16:16" x14ac:dyDescent="0.2">
      <c r="P9151" s="76"/>
    </row>
    <row r="9152" spans="16:16" x14ac:dyDescent="0.2">
      <c r="P9152" s="76"/>
    </row>
    <row r="9153" spans="16:16" x14ac:dyDescent="0.2">
      <c r="P9153" s="76"/>
    </row>
    <row r="9154" spans="16:16" x14ac:dyDescent="0.2">
      <c r="P9154" s="76"/>
    </row>
    <row r="9155" spans="16:16" x14ac:dyDescent="0.2">
      <c r="P9155" s="76"/>
    </row>
    <row r="9156" spans="16:16" x14ac:dyDescent="0.2">
      <c r="P9156" s="76"/>
    </row>
    <row r="9157" spans="16:16" x14ac:dyDescent="0.2">
      <c r="P9157" s="76"/>
    </row>
    <row r="9158" spans="16:16" x14ac:dyDescent="0.2">
      <c r="P9158" s="76"/>
    </row>
    <row r="9159" spans="16:16" x14ac:dyDescent="0.2">
      <c r="P9159" s="76"/>
    </row>
    <row r="9160" spans="16:16" x14ac:dyDescent="0.2">
      <c r="P9160" s="76"/>
    </row>
    <row r="9161" spans="16:16" x14ac:dyDescent="0.2">
      <c r="P9161" s="76"/>
    </row>
    <row r="9162" spans="16:16" x14ac:dyDescent="0.2">
      <c r="P9162" s="76"/>
    </row>
    <row r="9163" spans="16:16" x14ac:dyDescent="0.2">
      <c r="P9163" s="76"/>
    </row>
    <row r="9164" spans="16:16" x14ac:dyDescent="0.2">
      <c r="P9164" s="76"/>
    </row>
    <row r="9165" spans="16:16" x14ac:dyDescent="0.2">
      <c r="P9165" s="76"/>
    </row>
    <row r="9166" spans="16:16" x14ac:dyDescent="0.2">
      <c r="P9166" s="76"/>
    </row>
    <row r="9167" spans="16:16" x14ac:dyDescent="0.2">
      <c r="P9167" s="76"/>
    </row>
    <row r="9168" spans="16:16" x14ac:dyDescent="0.2">
      <c r="P9168" s="76"/>
    </row>
    <row r="9169" spans="16:16" x14ac:dyDescent="0.2">
      <c r="P9169" s="76"/>
    </row>
    <row r="9170" spans="16:16" x14ac:dyDescent="0.2">
      <c r="P9170" s="76"/>
    </row>
    <row r="9171" spans="16:16" x14ac:dyDescent="0.2">
      <c r="P9171" s="76"/>
    </row>
    <row r="9172" spans="16:16" x14ac:dyDescent="0.2">
      <c r="P9172" s="76"/>
    </row>
    <row r="9173" spans="16:16" x14ac:dyDescent="0.2">
      <c r="P9173" s="76"/>
    </row>
    <row r="9174" spans="16:16" x14ac:dyDescent="0.2">
      <c r="P9174" s="76"/>
    </row>
    <row r="9175" spans="16:16" x14ac:dyDescent="0.2">
      <c r="P9175" s="76"/>
    </row>
    <row r="9176" spans="16:16" x14ac:dyDescent="0.2">
      <c r="P9176" s="76"/>
    </row>
    <row r="9177" spans="16:16" x14ac:dyDescent="0.2">
      <c r="P9177" s="76"/>
    </row>
    <row r="9178" spans="16:16" x14ac:dyDescent="0.2">
      <c r="P9178" s="76"/>
    </row>
    <row r="9179" spans="16:16" x14ac:dyDescent="0.2">
      <c r="P9179" s="76"/>
    </row>
    <row r="9180" spans="16:16" x14ac:dyDescent="0.2">
      <c r="P9180" s="76"/>
    </row>
    <row r="9181" spans="16:16" x14ac:dyDescent="0.2">
      <c r="P9181" s="76"/>
    </row>
    <row r="9182" spans="16:16" x14ac:dyDescent="0.2">
      <c r="P9182" s="76"/>
    </row>
    <row r="9183" spans="16:16" x14ac:dyDescent="0.2">
      <c r="P9183" s="76"/>
    </row>
    <row r="9184" spans="16:16" x14ac:dyDescent="0.2">
      <c r="P9184" s="76"/>
    </row>
    <row r="9185" spans="16:16" x14ac:dyDescent="0.2">
      <c r="P9185" s="76"/>
    </row>
    <row r="9186" spans="16:16" x14ac:dyDescent="0.2">
      <c r="P9186" s="76"/>
    </row>
    <row r="9187" spans="16:16" x14ac:dyDescent="0.2">
      <c r="P9187" s="76"/>
    </row>
    <row r="9188" spans="16:16" x14ac:dyDescent="0.2">
      <c r="P9188" s="76"/>
    </row>
    <row r="9189" spans="16:16" x14ac:dyDescent="0.2">
      <c r="P9189" s="76"/>
    </row>
    <row r="9190" spans="16:16" x14ac:dyDescent="0.2">
      <c r="P9190" s="76"/>
    </row>
    <row r="9191" spans="16:16" x14ac:dyDescent="0.2">
      <c r="P9191" s="76"/>
    </row>
    <row r="9192" spans="16:16" x14ac:dyDescent="0.2">
      <c r="P9192" s="76"/>
    </row>
    <row r="9193" spans="16:16" x14ac:dyDescent="0.2">
      <c r="P9193" s="76"/>
    </row>
    <row r="9194" spans="16:16" x14ac:dyDescent="0.2">
      <c r="P9194" s="76"/>
    </row>
    <row r="9195" spans="16:16" x14ac:dyDescent="0.2">
      <c r="P9195" s="76"/>
    </row>
    <row r="9196" spans="16:16" x14ac:dyDescent="0.2">
      <c r="P9196" s="76"/>
    </row>
    <row r="9197" spans="16:16" x14ac:dyDescent="0.2">
      <c r="P9197" s="76"/>
    </row>
    <row r="9198" spans="16:16" x14ac:dyDescent="0.2">
      <c r="P9198" s="76"/>
    </row>
    <row r="9199" spans="16:16" x14ac:dyDescent="0.2">
      <c r="P9199" s="76"/>
    </row>
    <row r="9200" spans="16:16" x14ac:dyDescent="0.2">
      <c r="P9200" s="76"/>
    </row>
    <row r="9201" spans="16:16" x14ac:dyDescent="0.2">
      <c r="P9201" s="76"/>
    </row>
    <row r="9202" spans="16:16" x14ac:dyDescent="0.2">
      <c r="P9202" s="76"/>
    </row>
    <row r="9203" spans="16:16" x14ac:dyDescent="0.2">
      <c r="P9203" s="76"/>
    </row>
    <row r="9204" spans="16:16" x14ac:dyDescent="0.2">
      <c r="P9204" s="76"/>
    </row>
    <row r="9205" spans="16:16" x14ac:dyDescent="0.2">
      <c r="P9205" s="76"/>
    </row>
    <row r="9206" spans="16:16" x14ac:dyDescent="0.2">
      <c r="P9206" s="76"/>
    </row>
    <row r="9207" spans="16:16" x14ac:dyDescent="0.2">
      <c r="P9207" s="76"/>
    </row>
    <row r="9208" spans="16:16" x14ac:dyDescent="0.2">
      <c r="P9208" s="76"/>
    </row>
    <row r="9209" spans="16:16" x14ac:dyDescent="0.2">
      <c r="P9209" s="76"/>
    </row>
    <row r="9210" spans="16:16" x14ac:dyDescent="0.2">
      <c r="P9210" s="76"/>
    </row>
    <row r="9211" spans="16:16" x14ac:dyDescent="0.2">
      <c r="P9211" s="76"/>
    </row>
    <row r="9212" spans="16:16" x14ac:dyDescent="0.2">
      <c r="P9212" s="76"/>
    </row>
    <row r="9213" spans="16:16" x14ac:dyDescent="0.2">
      <c r="P9213" s="76"/>
    </row>
    <row r="9214" spans="16:16" x14ac:dyDescent="0.2">
      <c r="P9214" s="76"/>
    </row>
    <row r="9215" spans="16:16" x14ac:dyDescent="0.2">
      <c r="P9215" s="76"/>
    </row>
    <row r="9216" spans="16:16" x14ac:dyDescent="0.2">
      <c r="P9216" s="76"/>
    </row>
    <row r="9217" spans="16:16" x14ac:dyDescent="0.2">
      <c r="P9217" s="76"/>
    </row>
    <row r="9218" spans="16:16" x14ac:dyDescent="0.2">
      <c r="P9218" s="76"/>
    </row>
    <row r="9219" spans="16:16" x14ac:dyDescent="0.2">
      <c r="P9219" s="76"/>
    </row>
    <row r="9220" spans="16:16" x14ac:dyDescent="0.2">
      <c r="P9220" s="76"/>
    </row>
    <row r="9221" spans="16:16" x14ac:dyDescent="0.2">
      <c r="P9221" s="76"/>
    </row>
    <row r="9222" spans="16:16" x14ac:dyDescent="0.2">
      <c r="P9222" s="76"/>
    </row>
    <row r="9223" spans="16:16" x14ac:dyDescent="0.2">
      <c r="P9223" s="76"/>
    </row>
    <row r="9224" spans="16:16" x14ac:dyDescent="0.2">
      <c r="P9224" s="76"/>
    </row>
    <row r="9225" spans="16:16" x14ac:dyDescent="0.2">
      <c r="P9225" s="76"/>
    </row>
    <row r="9226" spans="16:16" x14ac:dyDescent="0.2">
      <c r="P9226" s="76"/>
    </row>
    <row r="9227" spans="16:16" x14ac:dyDescent="0.2">
      <c r="P9227" s="76"/>
    </row>
    <row r="9228" spans="16:16" x14ac:dyDescent="0.2">
      <c r="P9228" s="76"/>
    </row>
    <row r="9229" spans="16:16" x14ac:dyDescent="0.2">
      <c r="P9229" s="76"/>
    </row>
    <row r="9230" spans="16:16" x14ac:dyDescent="0.2">
      <c r="P9230" s="76"/>
    </row>
    <row r="9231" spans="16:16" x14ac:dyDescent="0.2">
      <c r="P9231" s="76"/>
    </row>
    <row r="9232" spans="16:16" x14ac:dyDescent="0.2">
      <c r="P9232" s="76"/>
    </row>
    <row r="9233" spans="16:16" x14ac:dyDescent="0.2">
      <c r="P9233" s="76"/>
    </row>
    <row r="9234" spans="16:16" x14ac:dyDescent="0.2">
      <c r="P9234" s="76"/>
    </row>
    <row r="9235" spans="16:16" x14ac:dyDescent="0.2">
      <c r="P9235" s="76"/>
    </row>
    <row r="9236" spans="16:16" x14ac:dyDescent="0.2">
      <c r="P9236" s="76"/>
    </row>
    <row r="9237" spans="16:16" x14ac:dyDescent="0.2">
      <c r="P9237" s="76"/>
    </row>
    <row r="9238" spans="16:16" x14ac:dyDescent="0.2">
      <c r="P9238" s="76"/>
    </row>
    <row r="9239" spans="16:16" x14ac:dyDescent="0.2">
      <c r="P9239" s="76"/>
    </row>
    <row r="9240" spans="16:16" x14ac:dyDescent="0.2">
      <c r="P9240" s="76"/>
    </row>
    <row r="9241" spans="16:16" x14ac:dyDescent="0.2">
      <c r="P9241" s="76"/>
    </row>
    <row r="9242" spans="16:16" x14ac:dyDescent="0.2">
      <c r="P9242" s="76"/>
    </row>
    <row r="9243" spans="16:16" x14ac:dyDescent="0.2">
      <c r="P9243" s="76"/>
    </row>
    <row r="9244" spans="16:16" x14ac:dyDescent="0.2">
      <c r="P9244" s="76"/>
    </row>
    <row r="9245" spans="16:16" x14ac:dyDescent="0.2">
      <c r="P9245" s="76"/>
    </row>
    <row r="9246" spans="16:16" x14ac:dyDescent="0.2">
      <c r="P9246" s="76"/>
    </row>
    <row r="9247" spans="16:16" x14ac:dyDescent="0.2">
      <c r="P9247" s="76"/>
    </row>
    <row r="9248" spans="16:16" x14ac:dyDescent="0.2">
      <c r="P9248" s="76"/>
    </row>
    <row r="9249" spans="16:16" x14ac:dyDescent="0.2">
      <c r="P9249" s="76"/>
    </row>
    <row r="9250" spans="16:16" x14ac:dyDescent="0.2">
      <c r="P9250" s="76"/>
    </row>
    <row r="9251" spans="16:16" x14ac:dyDescent="0.2">
      <c r="P9251" s="76"/>
    </row>
    <row r="9252" spans="16:16" x14ac:dyDescent="0.2">
      <c r="P9252" s="76"/>
    </row>
    <row r="9253" spans="16:16" x14ac:dyDescent="0.2">
      <c r="P9253" s="76"/>
    </row>
    <row r="9254" spans="16:16" x14ac:dyDescent="0.2">
      <c r="P9254" s="76"/>
    </row>
    <row r="9255" spans="16:16" x14ac:dyDescent="0.2">
      <c r="P9255" s="76"/>
    </row>
    <row r="9256" spans="16:16" x14ac:dyDescent="0.2">
      <c r="P9256" s="76"/>
    </row>
    <row r="9257" spans="16:16" x14ac:dyDescent="0.2">
      <c r="P9257" s="76"/>
    </row>
    <row r="9258" spans="16:16" x14ac:dyDescent="0.2">
      <c r="P9258" s="76"/>
    </row>
    <row r="9259" spans="16:16" x14ac:dyDescent="0.2">
      <c r="P9259" s="76"/>
    </row>
    <row r="9260" spans="16:16" x14ac:dyDescent="0.2">
      <c r="P9260" s="76"/>
    </row>
    <row r="9261" spans="16:16" x14ac:dyDescent="0.2">
      <c r="P9261" s="76"/>
    </row>
    <row r="9262" spans="16:16" x14ac:dyDescent="0.2">
      <c r="P9262" s="76"/>
    </row>
    <row r="9263" spans="16:16" x14ac:dyDescent="0.2">
      <c r="P9263" s="76"/>
    </row>
    <row r="9264" spans="16:16" x14ac:dyDescent="0.2">
      <c r="P9264" s="76"/>
    </row>
    <row r="9265" spans="16:16" x14ac:dyDescent="0.2">
      <c r="P9265" s="76"/>
    </row>
    <row r="9266" spans="16:16" x14ac:dyDescent="0.2">
      <c r="P9266" s="76"/>
    </row>
    <row r="9267" spans="16:16" x14ac:dyDescent="0.2">
      <c r="P9267" s="76"/>
    </row>
    <row r="9268" spans="16:16" x14ac:dyDescent="0.2">
      <c r="P9268" s="76"/>
    </row>
    <row r="9269" spans="16:16" x14ac:dyDescent="0.2">
      <c r="P9269" s="76"/>
    </row>
    <row r="9270" spans="16:16" x14ac:dyDescent="0.2">
      <c r="P9270" s="76"/>
    </row>
    <row r="9271" spans="16:16" x14ac:dyDescent="0.2">
      <c r="P9271" s="76"/>
    </row>
    <row r="9272" spans="16:16" x14ac:dyDescent="0.2">
      <c r="P9272" s="76"/>
    </row>
    <row r="9273" spans="16:16" x14ac:dyDescent="0.2">
      <c r="P9273" s="76"/>
    </row>
    <row r="9274" spans="16:16" x14ac:dyDescent="0.2">
      <c r="P9274" s="76"/>
    </row>
    <row r="9275" spans="16:16" x14ac:dyDescent="0.2">
      <c r="P9275" s="76"/>
    </row>
    <row r="9276" spans="16:16" x14ac:dyDescent="0.2">
      <c r="P9276" s="76"/>
    </row>
    <row r="9277" spans="16:16" x14ac:dyDescent="0.2">
      <c r="P9277" s="76"/>
    </row>
    <row r="9278" spans="16:16" x14ac:dyDescent="0.2">
      <c r="P9278" s="76"/>
    </row>
    <row r="9279" spans="16:16" x14ac:dyDescent="0.2">
      <c r="P9279" s="76"/>
    </row>
    <row r="9280" spans="16:16" x14ac:dyDescent="0.2">
      <c r="P9280" s="76"/>
    </row>
    <row r="9281" spans="16:16" x14ac:dyDescent="0.2">
      <c r="P9281" s="76"/>
    </row>
    <row r="9282" spans="16:16" x14ac:dyDescent="0.2">
      <c r="P9282" s="76"/>
    </row>
    <row r="9283" spans="16:16" x14ac:dyDescent="0.2">
      <c r="P9283" s="76"/>
    </row>
    <row r="9284" spans="16:16" x14ac:dyDescent="0.2">
      <c r="P9284" s="76"/>
    </row>
    <row r="9285" spans="16:16" x14ac:dyDescent="0.2">
      <c r="P9285" s="76"/>
    </row>
    <row r="9286" spans="16:16" x14ac:dyDescent="0.2">
      <c r="P9286" s="76"/>
    </row>
    <row r="9287" spans="16:16" x14ac:dyDescent="0.2">
      <c r="P9287" s="76"/>
    </row>
    <row r="9288" spans="16:16" x14ac:dyDescent="0.2">
      <c r="P9288" s="76"/>
    </row>
    <row r="9289" spans="16:16" x14ac:dyDescent="0.2">
      <c r="P9289" s="76"/>
    </row>
    <row r="9290" spans="16:16" x14ac:dyDescent="0.2">
      <c r="P9290" s="76"/>
    </row>
    <row r="9291" spans="16:16" x14ac:dyDescent="0.2">
      <c r="P9291" s="76"/>
    </row>
    <row r="9292" spans="16:16" x14ac:dyDescent="0.2">
      <c r="P9292" s="76"/>
    </row>
    <row r="9293" spans="16:16" x14ac:dyDescent="0.2">
      <c r="P9293" s="76"/>
    </row>
    <row r="9294" spans="16:16" x14ac:dyDescent="0.2">
      <c r="P9294" s="76"/>
    </row>
    <row r="9295" spans="16:16" x14ac:dyDescent="0.2">
      <c r="P9295" s="76"/>
    </row>
    <row r="9296" spans="16:16" x14ac:dyDescent="0.2">
      <c r="P9296" s="76"/>
    </row>
    <row r="9297" spans="16:16" x14ac:dyDescent="0.2">
      <c r="P9297" s="76"/>
    </row>
    <row r="9298" spans="16:16" x14ac:dyDescent="0.2">
      <c r="P9298" s="76"/>
    </row>
    <row r="9299" spans="16:16" x14ac:dyDescent="0.2">
      <c r="P9299" s="76"/>
    </row>
    <row r="9300" spans="16:16" x14ac:dyDescent="0.2">
      <c r="P9300" s="76"/>
    </row>
    <row r="9301" spans="16:16" x14ac:dyDescent="0.2">
      <c r="P9301" s="76"/>
    </row>
    <row r="9302" spans="16:16" x14ac:dyDescent="0.2">
      <c r="P9302" s="76"/>
    </row>
    <row r="9303" spans="16:16" x14ac:dyDescent="0.2">
      <c r="P9303" s="76"/>
    </row>
    <row r="9304" spans="16:16" x14ac:dyDescent="0.2">
      <c r="P9304" s="76"/>
    </row>
    <row r="9305" spans="16:16" x14ac:dyDescent="0.2">
      <c r="P9305" s="76"/>
    </row>
    <row r="9306" spans="16:16" x14ac:dyDescent="0.2">
      <c r="P9306" s="76"/>
    </row>
    <row r="9307" spans="16:16" x14ac:dyDescent="0.2">
      <c r="P9307" s="76"/>
    </row>
    <row r="9308" spans="16:16" x14ac:dyDescent="0.2">
      <c r="P9308" s="76"/>
    </row>
    <row r="9309" spans="16:16" x14ac:dyDescent="0.2">
      <c r="P9309" s="76"/>
    </row>
    <row r="9310" spans="16:16" x14ac:dyDescent="0.2">
      <c r="P9310" s="76"/>
    </row>
    <row r="9311" spans="16:16" x14ac:dyDescent="0.2">
      <c r="P9311" s="76"/>
    </row>
    <row r="9312" spans="16:16" x14ac:dyDescent="0.2">
      <c r="P9312" s="76"/>
    </row>
    <row r="9313" spans="16:16" x14ac:dyDescent="0.2">
      <c r="P9313" s="76"/>
    </row>
    <row r="9314" spans="16:16" x14ac:dyDescent="0.2">
      <c r="P9314" s="76"/>
    </row>
    <row r="9315" spans="16:16" x14ac:dyDescent="0.2">
      <c r="P9315" s="76"/>
    </row>
    <row r="9316" spans="16:16" x14ac:dyDescent="0.2">
      <c r="P9316" s="76"/>
    </row>
    <row r="9317" spans="16:16" x14ac:dyDescent="0.2">
      <c r="P9317" s="76"/>
    </row>
    <row r="9318" spans="16:16" x14ac:dyDescent="0.2">
      <c r="P9318" s="76"/>
    </row>
    <row r="9319" spans="16:16" x14ac:dyDescent="0.2">
      <c r="P9319" s="76"/>
    </row>
    <row r="9320" spans="16:16" x14ac:dyDescent="0.2">
      <c r="P9320" s="76"/>
    </row>
    <row r="9321" spans="16:16" x14ac:dyDescent="0.2">
      <c r="P9321" s="76"/>
    </row>
    <row r="9322" spans="16:16" x14ac:dyDescent="0.2">
      <c r="P9322" s="76"/>
    </row>
    <row r="9323" spans="16:16" x14ac:dyDescent="0.2">
      <c r="P9323" s="76"/>
    </row>
    <row r="9324" spans="16:16" x14ac:dyDescent="0.2">
      <c r="P9324" s="76"/>
    </row>
    <row r="9325" spans="16:16" x14ac:dyDescent="0.2">
      <c r="P9325" s="76"/>
    </row>
    <row r="9326" spans="16:16" x14ac:dyDescent="0.2">
      <c r="P9326" s="76"/>
    </row>
    <row r="9327" spans="16:16" x14ac:dyDescent="0.2">
      <c r="P9327" s="76"/>
    </row>
    <row r="9328" spans="16:16" x14ac:dyDescent="0.2">
      <c r="P9328" s="76"/>
    </row>
    <row r="9329" spans="16:16" x14ac:dyDescent="0.2">
      <c r="P9329" s="76"/>
    </row>
    <row r="9330" spans="16:16" x14ac:dyDescent="0.2">
      <c r="P9330" s="76"/>
    </row>
    <row r="9331" spans="16:16" x14ac:dyDescent="0.2">
      <c r="P9331" s="76"/>
    </row>
    <row r="9332" spans="16:16" x14ac:dyDescent="0.2">
      <c r="P9332" s="76"/>
    </row>
    <row r="9333" spans="16:16" x14ac:dyDescent="0.2">
      <c r="P9333" s="76"/>
    </row>
    <row r="9334" spans="16:16" x14ac:dyDescent="0.2">
      <c r="P9334" s="76"/>
    </row>
    <row r="9335" spans="16:16" x14ac:dyDescent="0.2">
      <c r="P9335" s="76"/>
    </row>
    <row r="9336" spans="16:16" x14ac:dyDescent="0.2">
      <c r="P9336" s="76"/>
    </row>
    <row r="9337" spans="16:16" x14ac:dyDescent="0.2">
      <c r="P9337" s="76"/>
    </row>
    <row r="9338" spans="16:16" x14ac:dyDescent="0.2">
      <c r="P9338" s="76"/>
    </row>
    <row r="9339" spans="16:16" x14ac:dyDescent="0.2">
      <c r="P9339" s="76"/>
    </row>
    <row r="9340" spans="16:16" x14ac:dyDescent="0.2">
      <c r="P9340" s="76"/>
    </row>
    <row r="9341" spans="16:16" x14ac:dyDescent="0.2">
      <c r="P9341" s="76"/>
    </row>
    <row r="9342" spans="16:16" x14ac:dyDescent="0.2">
      <c r="P9342" s="76"/>
    </row>
    <row r="9343" spans="16:16" x14ac:dyDescent="0.2">
      <c r="P9343" s="76"/>
    </row>
    <row r="9344" spans="16:16" x14ac:dyDescent="0.2">
      <c r="P9344" s="76"/>
    </row>
    <row r="9345" spans="16:16" x14ac:dyDescent="0.2">
      <c r="P9345" s="76"/>
    </row>
    <row r="9346" spans="16:16" x14ac:dyDescent="0.2">
      <c r="P9346" s="76"/>
    </row>
    <row r="9347" spans="16:16" x14ac:dyDescent="0.2">
      <c r="P9347" s="76"/>
    </row>
    <row r="9348" spans="16:16" x14ac:dyDescent="0.2">
      <c r="P9348" s="76"/>
    </row>
    <row r="9349" spans="16:16" x14ac:dyDescent="0.2">
      <c r="P9349" s="76"/>
    </row>
    <row r="9350" spans="16:16" x14ac:dyDescent="0.2">
      <c r="P9350" s="76"/>
    </row>
    <row r="9351" spans="16:16" x14ac:dyDescent="0.2">
      <c r="P9351" s="76"/>
    </row>
    <row r="9352" spans="16:16" x14ac:dyDescent="0.2">
      <c r="P9352" s="76"/>
    </row>
    <row r="9353" spans="16:16" x14ac:dyDescent="0.2">
      <c r="P9353" s="76"/>
    </row>
    <row r="9354" spans="16:16" x14ac:dyDescent="0.2">
      <c r="P9354" s="76"/>
    </row>
    <row r="9355" spans="16:16" x14ac:dyDescent="0.2">
      <c r="P9355" s="76"/>
    </row>
    <row r="9356" spans="16:16" x14ac:dyDescent="0.2">
      <c r="P9356" s="76"/>
    </row>
    <row r="9357" spans="16:16" x14ac:dyDescent="0.2">
      <c r="P9357" s="76"/>
    </row>
    <row r="9358" spans="16:16" x14ac:dyDescent="0.2">
      <c r="P9358" s="76"/>
    </row>
    <row r="9359" spans="16:16" x14ac:dyDescent="0.2">
      <c r="P9359" s="76"/>
    </row>
    <row r="9360" spans="16:16" x14ac:dyDescent="0.2">
      <c r="P9360" s="76"/>
    </row>
    <row r="9361" spans="16:16" x14ac:dyDescent="0.2">
      <c r="P9361" s="76"/>
    </row>
    <row r="9362" spans="16:16" x14ac:dyDescent="0.2">
      <c r="P9362" s="76"/>
    </row>
    <row r="9363" spans="16:16" x14ac:dyDescent="0.2">
      <c r="P9363" s="76"/>
    </row>
    <row r="9364" spans="16:16" x14ac:dyDescent="0.2">
      <c r="P9364" s="76"/>
    </row>
    <row r="9365" spans="16:16" x14ac:dyDescent="0.2">
      <c r="P9365" s="76"/>
    </row>
    <row r="9366" spans="16:16" x14ac:dyDescent="0.2">
      <c r="P9366" s="76"/>
    </row>
    <row r="9367" spans="16:16" x14ac:dyDescent="0.2">
      <c r="P9367" s="76"/>
    </row>
    <row r="9368" spans="16:16" x14ac:dyDescent="0.2">
      <c r="P9368" s="76"/>
    </row>
    <row r="9369" spans="16:16" x14ac:dyDescent="0.2">
      <c r="P9369" s="76"/>
    </row>
    <row r="9370" spans="16:16" x14ac:dyDescent="0.2">
      <c r="P9370" s="76"/>
    </row>
    <row r="9371" spans="16:16" x14ac:dyDescent="0.2">
      <c r="P9371" s="76"/>
    </row>
    <row r="9372" spans="16:16" x14ac:dyDescent="0.2">
      <c r="P9372" s="76"/>
    </row>
    <row r="9373" spans="16:16" x14ac:dyDescent="0.2">
      <c r="P9373" s="76"/>
    </row>
    <row r="9374" spans="16:16" x14ac:dyDescent="0.2">
      <c r="P9374" s="76"/>
    </row>
    <row r="9375" spans="16:16" x14ac:dyDescent="0.2">
      <c r="P9375" s="76"/>
    </row>
    <row r="9376" spans="16:16" x14ac:dyDescent="0.2">
      <c r="P9376" s="76"/>
    </row>
    <row r="9377" spans="16:16" x14ac:dyDescent="0.2">
      <c r="P9377" s="76"/>
    </row>
    <row r="9378" spans="16:16" x14ac:dyDescent="0.2">
      <c r="P9378" s="76"/>
    </row>
    <row r="9379" spans="16:16" x14ac:dyDescent="0.2">
      <c r="P9379" s="76"/>
    </row>
    <row r="9380" spans="16:16" x14ac:dyDescent="0.2">
      <c r="P9380" s="76"/>
    </row>
    <row r="9381" spans="16:16" x14ac:dyDescent="0.2">
      <c r="P9381" s="76"/>
    </row>
    <row r="9382" spans="16:16" x14ac:dyDescent="0.2">
      <c r="P9382" s="76"/>
    </row>
    <row r="9383" spans="16:16" x14ac:dyDescent="0.2">
      <c r="P9383" s="76"/>
    </row>
    <row r="9384" spans="16:16" x14ac:dyDescent="0.2">
      <c r="P9384" s="76"/>
    </row>
    <row r="9385" spans="16:16" x14ac:dyDescent="0.2">
      <c r="P9385" s="76"/>
    </row>
    <row r="9386" spans="16:16" x14ac:dyDescent="0.2">
      <c r="P9386" s="76"/>
    </row>
    <row r="9387" spans="16:16" x14ac:dyDescent="0.2">
      <c r="P9387" s="76"/>
    </row>
    <row r="9388" spans="16:16" x14ac:dyDescent="0.2">
      <c r="P9388" s="76"/>
    </row>
    <row r="9389" spans="16:16" x14ac:dyDescent="0.2">
      <c r="P9389" s="76"/>
    </row>
    <row r="9390" spans="16:16" x14ac:dyDescent="0.2">
      <c r="P9390" s="76"/>
    </row>
    <row r="9391" spans="16:16" x14ac:dyDescent="0.2">
      <c r="P9391" s="76"/>
    </row>
    <row r="9392" spans="16:16" x14ac:dyDescent="0.2">
      <c r="P9392" s="76"/>
    </row>
    <row r="9393" spans="16:16" x14ac:dyDescent="0.2">
      <c r="P9393" s="76"/>
    </row>
    <row r="9394" spans="16:16" x14ac:dyDescent="0.2">
      <c r="P9394" s="76"/>
    </row>
    <row r="9395" spans="16:16" x14ac:dyDescent="0.2">
      <c r="P9395" s="76"/>
    </row>
    <row r="9396" spans="16:16" x14ac:dyDescent="0.2">
      <c r="P9396" s="76"/>
    </row>
    <row r="9397" spans="16:16" x14ac:dyDescent="0.2">
      <c r="P9397" s="76"/>
    </row>
    <row r="9398" spans="16:16" x14ac:dyDescent="0.2">
      <c r="P9398" s="76"/>
    </row>
    <row r="9399" spans="16:16" x14ac:dyDescent="0.2">
      <c r="P9399" s="76"/>
    </row>
    <row r="9400" spans="16:16" x14ac:dyDescent="0.2">
      <c r="P9400" s="76"/>
    </row>
    <row r="9401" spans="16:16" x14ac:dyDescent="0.2">
      <c r="P9401" s="76"/>
    </row>
    <row r="9402" spans="16:16" x14ac:dyDescent="0.2">
      <c r="P9402" s="76"/>
    </row>
    <row r="9403" spans="16:16" x14ac:dyDescent="0.2">
      <c r="P9403" s="76"/>
    </row>
    <row r="9404" spans="16:16" x14ac:dyDescent="0.2">
      <c r="P9404" s="76"/>
    </row>
    <row r="9405" spans="16:16" x14ac:dyDescent="0.2">
      <c r="P9405" s="76"/>
    </row>
    <row r="9406" spans="16:16" x14ac:dyDescent="0.2">
      <c r="P9406" s="76"/>
    </row>
    <row r="9407" spans="16:16" x14ac:dyDescent="0.2">
      <c r="P9407" s="76"/>
    </row>
    <row r="9408" spans="16:16" x14ac:dyDescent="0.2">
      <c r="P9408" s="76"/>
    </row>
    <row r="9409" spans="16:16" x14ac:dyDescent="0.2">
      <c r="P9409" s="76"/>
    </row>
    <row r="9410" spans="16:16" x14ac:dyDescent="0.2">
      <c r="P9410" s="76"/>
    </row>
    <row r="9411" spans="16:16" x14ac:dyDescent="0.2">
      <c r="P9411" s="76"/>
    </row>
    <row r="9412" spans="16:16" x14ac:dyDescent="0.2">
      <c r="P9412" s="76"/>
    </row>
    <row r="9413" spans="16:16" x14ac:dyDescent="0.2">
      <c r="P9413" s="76"/>
    </row>
    <row r="9414" spans="16:16" x14ac:dyDescent="0.2">
      <c r="P9414" s="76"/>
    </row>
    <row r="9415" spans="16:16" x14ac:dyDescent="0.2">
      <c r="P9415" s="76"/>
    </row>
    <row r="9416" spans="16:16" x14ac:dyDescent="0.2">
      <c r="P9416" s="76"/>
    </row>
    <row r="9417" spans="16:16" x14ac:dyDescent="0.2">
      <c r="P9417" s="76"/>
    </row>
    <row r="9418" spans="16:16" x14ac:dyDescent="0.2">
      <c r="P9418" s="76"/>
    </row>
    <row r="9419" spans="16:16" x14ac:dyDescent="0.2">
      <c r="P9419" s="76"/>
    </row>
    <row r="9420" spans="16:16" x14ac:dyDescent="0.2">
      <c r="P9420" s="76"/>
    </row>
    <row r="9421" spans="16:16" x14ac:dyDescent="0.2">
      <c r="P9421" s="76"/>
    </row>
    <row r="9422" spans="16:16" x14ac:dyDescent="0.2">
      <c r="P9422" s="76"/>
    </row>
    <row r="9423" spans="16:16" x14ac:dyDescent="0.2">
      <c r="P9423" s="76"/>
    </row>
    <row r="9424" spans="16:16" x14ac:dyDescent="0.2">
      <c r="P9424" s="76"/>
    </row>
    <row r="9425" spans="16:16" x14ac:dyDescent="0.2">
      <c r="P9425" s="76"/>
    </row>
    <row r="9426" spans="16:16" x14ac:dyDescent="0.2">
      <c r="P9426" s="76"/>
    </row>
    <row r="9427" spans="16:16" x14ac:dyDescent="0.2">
      <c r="P9427" s="76"/>
    </row>
    <row r="9428" spans="16:16" x14ac:dyDescent="0.2">
      <c r="P9428" s="76"/>
    </row>
    <row r="9429" spans="16:16" x14ac:dyDescent="0.2">
      <c r="P9429" s="76"/>
    </row>
    <row r="9430" spans="16:16" x14ac:dyDescent="0.2">
      <c r="P9430" s="76"/>
    </row>
    <row r="9431" spans="16:16" x14ac:dyDescent="0.2">
      <c r="P9431" s="76"/>
    </row>
    <row r="9432" spans="16:16" x14ac:dyDescent="0.2">
      <c r="P9432" s="76"/>
    </row>
    <row r="9433" spans="16:16" x14ac:dyDescent="0.2">
      <c r="P9433" s="76"/>
    </row>
    <row r="9434" spans="16:16" x14ac:dyDescent="0.2">
      <c r="P9434" s="76"/>
    </row>
    <row r="9435" spans="16:16" x14ac:dyDescent="0.2">
      <c r="P9435" s="76"/>
    </row>
    <row r="9436" spans="16:16" x14ac:dyDescent="0.2">
      <c r="P9436" s="76"/>
    </row>
    <row r="9437" spans="16:16" x14ac:dyDescent="0.2">
      <c r="P9437" s="76"/>
    </row>
    <row r="9438" spans="16:16" x14ac:dyDescent="0.2">
      <c r="P9438" s="76"/>
    </row>
    <row r="9439" spans="16:16" x14ac:dyDescent="0.2">
      <c r="P9439" s="76"/>
    </row>
    <row r="9440" spans="16:16" x14ac:dyDescent="0.2">
      <c r="P9440" s="76"/>
    </row>
    <row r="9441" spans="16:16" x14ac:dyDescent="0.2">
      <c r="P9441" s="76"/>
    </row>
    <row r="9442" spans="16:16" x14ac:dyDescent="0.2">
      <c r="P9442" s="76"/>
    </row>
    <row r="9443" spans="16:16" x14ac:dyDescent="0.2">
      <c r="P9443" s="76"/>
    </row>
    <row r="9444" spans="16:16" x14ac:dyDescent="0.2">
      <c r="P9444" s="76"/>
    </row>
    <row r="9445" spans="16:16" x14ac:dyDescent="0.2">
      <c r="P9445" s="76"/>
    </row>
    <row r="9446" spans="16:16" x14ac:dyDescent="0.2">
      <c r="P9446" s="76"/>
    </row>
    <row r="9447" spans="16:16" x14ac:dyDescent="0.2">
      <c r="P9447" s="76"/>
    </row>
    <row r="9448" spans="16:16" x14ac:dyDescent="0.2">
      <c r="P9448" s="76"/>
    </row>
    <row r="9449" spans="16:16" x14ac:dyDescent="0.2">
      <c r="P9449" s="76"/>
    </row>
    <row r="9450" spans="16:16" x14ac:dyDescent="0.2">
      <c r="P9450" s="76"/>
    </row>
    <row r="9451" spans="16:16" x14ac:dyDescent="0.2">
      <c r="P9451" s="76"/>
    </row>
    <row r="9452" spans="16:16" x14ac:dyDescent="0.2">
      <c r="P9452" s="76"/>
    </row>
    <row r="9453" spans="16:16" x14ac:dyDescent="0.2">
      <c r="P9453" s="76"/>
    </row>
    <row r="9454" spans="16:16" x14ac:dyDescent="0.2">
      <c r="P9454" s="76"/>
    </row>
    <row r="9455" spans="16:16" x14ac:dyDescent="0.2">
      <c r="P9455" s="76"/>
    </row>
    <row r="9456" spans="16:16" x14ac:dyDescent="0.2">
      <c r="P9456" s="76"/>
    </row>
    <row r="9457" spans="16:16" x14ac:dyDescent="0.2">
      <c r="P9457" s="76"/>
    </row>
    <row r="9458" spans="16:16" x14ac:dyDescent="0.2">
      <c r="P9458" s="76"/>
    </row>
    <row r="9459" spans="16:16" x14ac:dyDescent="0.2">
      <c r="P9459" s="76"/>
    </row>
    <row r="9460" spans="16:16" x14ac:dyDescent="0.2">
      <c r="P9460" s="76"/>
    </row>
    <row r="9461" spans="16:16" x14ac:dyDescent="0.2">
      <c r="P9461" s="76"/>
    </row>
    <row r="9462" spans="16:16" x14ac:dyDescent="0.2">
      <c r="P9462" s="76"/>
    </row>
    <row r="9463" spans="16:16" x14ac:dyDescent="0.2">
      <c r="P9463" s="76"/>
    </row>
    <row r="9464" spans="16:16" x14ac:dyDescent="0.2">
      <c r="P9464" s="76"/>
    </row>
    <row r="9465" spans="16:16" x14ac:dyDescent="0.2">
      <c r="P9465" s="76"/>
    </row>
    <row r="9466" spans="16:16" x14ac:dyDescent="0.2">
      <c r="P9466" s="76"/>
    </row>
    <row r="9467" spans="16:16" x14ac:dyDescent="0.2">
      <c r="P9467" s="76"/>
    </row>
    <row r="9468" spans="16:16" x14ac:dyDescent="0.2">
      <c r="P9468" s="76"/>
    </row>
    <row r="9469" spans="16:16" x14ac:dyDescent="0.2">
      <c r="P9469" s="76"/>
    </row>
    <row r="9470" spans="16:16" x14ac:dyDescent="0.2">
      <c r="P9470" s="76"/>
    </row>
    <row r="9471" spans="16:16" x14ac:dyDescent="0.2">
      <c r="P9471" s="76"/>
    </row>
    <row r="9472" spans="16:16" x14ac:dyDescent="0.2">
      <c r="P9472" s="76"/>
    </row>
    <row r="9473" spans="16:16" x14ac:dyDescent="0.2">
      <c r="P9473" s="76"/>
    </row>
    <row r="9474" spans="16:16" x14ac:dyDescent="0.2">
      <c r="P9474" s="76"/>
    </row>
    <row r="9475" spans="16:16" x14ac:dyDescent="0.2">
      <c r="P9475" s="76"/>
    </row>
    <row r="9476" spans="16:16" x14ac:dyDescent="0.2">
      <c r="P9476" s="76"/>
    </row>
    <row r="9477" spans="16:16" x14ac:dyDescent="0.2">
      <c r="P9477" s="76"/>
    </row>
    <row r="9478" spans="16:16" x14ac:dyDescent="0.2">
      <c r="P9478" s="76"/>
    </row>
    <row r="9479" spans="16:16" x14ac:dyDescent="0.2">
      <c r="P9479" s="76"/>
    </row>
    <row r="9480" spans="16:16" x14ac:dyDescent="0.2">
      <c r="P9480" s="76"/>
    </row>
    <row r="9481" spans="16:16" x14ac:dyDescent="0.2">
      <c r="P9481" s="76"/>
    </row>
    <row r="9482" spans="16:16" x14ac:dyDescent="0.2">
      <c r="P9482" s="76"/>
    </row>
    <row r="9483" spans="16:16" x14ac:dyDescent="0.2">
      <c r="P9483" s="76"/>
    </row>
    <row r="9484" spans="16:16" x14ac:dyDescent="0.2">
      <c r="P9484" s="76"/>
    </row>
    <row r="9485" spans="16:16" x14ac:dyDescent="0.2">
      <c r="P9485" s="76"/>
    </row>
    <row r="9486" spans="16:16" x14ac:dyDescent="0.2">
      <c r="P9486" s="76"/>
    </row>
    <row r="9487" spans="16:16" x14ac:dyDescent="0.2">
      <c r="P9487" s="76"/>
    </row>
    <row r="9488" spans="16:16" x14ac:dyDescent="0.2">
      <c r="P9488" s="76"/>
    </row>
    <row r="9489" spans="16:16" x14ac:dyDescent="0.2">
      <c r="P9489" s="76"/>
    </row>
    <row r="9490" spans="16:16" x14ac:dyDescent="0.2">
      <c r="P9490" s="76"/>
    </row>
    <row r="9491" spans="16:16" x14ac:dyDescent="0.2">
      <c r="P9491" s="76"/>
    </row>
    <row r="9492" spans="16:16" x14ac:dyDescent="0.2">
      <c r="P9492" s="76"/>
    </row>
    <row r="9493" spans="16:16" x14ac:dyDescent="0.2">
      <c r="P9493" s="76"/>
    </row>
    <row r="9494" spans="16:16" x14ac:dyDescent="0.2">
      <c r="P9494" s="76"/>
    </row>
    <row r="9495" spans="16:16" x14ac:dyDescent="0.2">
      <c r="P9495" s="76"/>
    </row>
    <row r="9496" spans="16:16" x14ac:dyDescent="0.2">
      <c r="P9496" s="76"/>
    </row>
    <row r="9497" spans="16:16" x14ac:dyDescent="0.2">
      <c r="P9497" s="76"/>
    </row>
    <row r="9498" spans="16:16" x14ac:dyDescent="0.2">
      <c r="P9498" s="76"/>
    </row>
    <row r="9499" spans="16:16" x14ac:dyDescent="0.2">
      <c r="P9499" s="76"/>
    </row>
    <row r="9500" spans="16:16" x14ac:dyDescent="0.2">
      <c r="P9500" s="76"/>
    </row>
    <row r="9501" spans="16:16" x14ac:dyDescent="0.2">
      <c r="P9501" s="76"/>
    </row>
    <row r="9502" spans="16:16" x14ac:dyDescent="0.2">
      <c r="P9502" s="76"/>
    </row>
    <row r="9503" spans="16:16" x14ac:dyDescent="0.2">
      <c r="P9503" s="76"/>
    </row>
    <row r="9504" spans="16:16" x14ac:dyDescent="0.2">
      <c r="P9504" s="76"/>
    </row>
    <row r="9505" spans="16:16" x14ac:dyDescent="0.2">
      <c r="P9505" s="76"/>
    </row>
    <row r="9506" spans="16:16" x14ac:dyDescent="0.2">
      <c r="P9506" s="76"/>
    </row>
    <row r="9507" spans="16:16" x14ac:dyDescent="0.2">
      <c r="P9507" s="76"/>
    </row>
    <row r="9508" spans="16:16" x14ac:dyDescent="0.2">
      <c r="P9508" s="76"/>
    </row>
    <row r="9509" spans="16:16" x14ac:dyDescent="0.2">
      <c r="P9509" s="76"/>
    </row>
    <row r="9510" spans="16:16" x14ac:dyDescent="0.2">
      <c r="P9510" s="76"/>
    </row>
    <row r="9511" spans="16:16" x14ac:dyDescent="0.2">
      <c r="P9511" s="76"/>
    </row>
    <row r="9512" spans="16:16" x14ac:dyDescent="0.2">
      <c r="P9512" s="76"/>
    </row>
    <row r="9513" spans="16:16" x14ac:dyDescent="0.2">
      <c r="P9513" s="76"/>
    </row>
    <row r="9514" spans="16:16" x14ac:dyDescent="0.2">
      <c r="P9514" s="76"/>
    </row>
    <row r="9515" spans="16:16" x14ac:dyDescent="0.2">
      <c r="P9515" s="76"/>
    </row>
    <row r="9516" spans="16:16" x14ac:dyDescent="0.2">
      <c r="P9516" s="76"/>
    </row>
    <row r="9517" spans="16:16" x14ac:dyDescent="0.2">
      <c r="P9517" s="76"/>
    </row>
    <row r="9518" spans="16:16" x14ac:dyDescent="0.2">
      <c r="P9518" s="76"/>
    </row>
    <row r="9519" spans="16:16" x14ac:dyDescent="0.2">
      <c r="P9519" s="76"/>
    </row>
    <row r="9520" spans="16:16" x14ac:dyDescent="0.2">
      <c r="P9520" s="76"/>
    </row>
    <row r="9521" spans="16:16" x14ac:dyDescent="0.2">
      <c r="P9521" s="76"/>
    </row>
    <row r="9522" spans="16:16" x14ac:dyDescent="0.2">
      <c r="P9522" s="76"/>
    </row>
    <row r="9523" spans="16:16" x14ac:dyDescent="0.2">
      <c r="P9523" s="76"/>
    </row>
    <row r="9524" spans="16:16" x14ac:dyDescent="0.2">
      <c r="P9524" s="76"/>
    </row>
    <row r="9525" spans="16:16" x14ac:dyDescent="0.2">
      <c r="P9525" s="76"/>
    </row>
    <row r="9526" spans="16:16" x14ac:dyDescent="0.2">
      <c r="P9526" s="76"/>
    </row>
    <row r="9527" spans="16:16" x14ac:dyDescent="0.2">
      <c r="P9527" s="76"/>
    </row>
    <row r="9528" spans="16:16" x14ac:dyDescent="0.2">
      <c r="P9528" s="76"/>
    </row>
    <row r="9529" spans="16:16" x14ac:dyDescent="0.2">
      <c r="P9529" s="76"/>
    </row>
    <row r="9530" spans="16:16" x14ac:dyDescent="0.2">
      <c r="P9530" s="76"/>
    </row>
    <row r="9531" spans="16:16" x14ac:dyDescent="0.2">
      <c r="P9531" s="76"/>
    </row>
    <row r="9532" spans="16:16" x14ac:dyDescent="0.2">
      <c r="P9532" s="76"/>
    </row>
    <row r="9533" spans="16:16" x14ac:dyDescent="0.2">
      <c r="P9533" s="76"/>
    </row>
    <row r="9534" spans="16:16" x14ac:dyDescent="0.2">
      <c r="P9534" s="76"/>
    </row>
    <row r="9535" spans="16:16" x14ac:dyDescent="0.2">
      <c r="P9535" s="76"/>
    </row>
    <row r="9536" spans="16:16" x14ac:dyDescent="0.2">
      <c r="P9536" s="76"/>
    </row>
    <row r="9537" spans="16:16" x14ac:dyDescent="0.2">
      <c r="P9537" s="76"/>
    </row>
    <row r="9538" spans="16:16" x14ac:dyDescent="0.2">
      <c r="P9538" s="76"/>
    </row>
    <row r="9539" spans="16:16" x14ac:dyDescent="0.2">
      <c r="P9539" s="76"/>
    </row>
    <row r="9540" spans="16:16" x14ac:dyDescent="0.2">
      <c r="P9540" s="76"/>
    </row>
    <row r="9541" spans="16:16" x14ac:dyDescent="0.2">
      <c r="P9541" s="76"/>
    </row>
    <row r="9542" spans="16:16" x14ac:dyDescent="0.2">
      <c r="P9542" s="76"/>
    </row>
    <row r="9543" spans="16:16" x14ac:dyDescent="0.2">
      <c r="P9543" s="76"/>
    </row>
    <row r="9544" spans="16:16" x14ac:dyDescent="0.2">
      <c r="P9544" s="76"/>
    </row>
    <row r="9545" spans="16:16" x14ac:dyDescent="0.2">
      <c r="P9545" s="76"/>
    </row>
    <row r="9546" spans="16:16" x14ac:dyDescent="0.2">
      <c r="P9546" s="76"/>
    </row>
    <row r="9547" spans="16:16" x14ac:dyDescent="0.2">
      <c r="P9547" s="76"/>
    </row>
    <row r="9548" spans="16:16" x14ac:dyDescent="0.2">
      <c r="P9548" s="76"/>
    </row>
    <row r="9549" spans="16:16" x14ac:dyDescent="0.2">
      <c r="P9549" s="76"/>
    </row>
    <row r="9550" spans="16:16" x14ac:dyDescent="0.2">
      <c r="P9550" s="76"/>
    </row>
    <row r="9551" spans="16:16" x14ac:dyDescent="0.2">
      <c r="P9551" s="76"/>
    </row>
    <row r="9552" spans="16:16" x14ac:dyDescent="0.2">
      <c r="P9552" s="76"/>
    </row>
    <row r="9553" spans="16:16" x14ac:dyDescent="0.2">
      <c r="P9553" s="76"/>
    </row>
    <row r="9554" spans="16:16" x14ac:dyDescent="0.2">
      <c r="P9554" s="76"/>
    </row>
    <row r="9555" spans="16:16" x14ac:dyDescent="0.2">
      <c r="P9555" s="76"/>
    </row>
    <row r="9556" spans="16:16" x14ac:dyDescent="0.2">
      <c r="P9556" s="76"/>
    </row>
    <row r="9557" spans="16:16" x14ac:dyDescent="0.2">
      <c r="P9557" s="76"/>
    </row>
    <row r="9558" spans="16:16" x14ac:dyDescent="0.2">
      <c r="P9558" s="76"/>
    </row>
    <row r="9559" spans="16:16" x14ac:dyDescent="0.2">
      <c r="P9559" s="76"/>
    </row>
    <row r="9560" spans="16:16" x14ac:dyDescent="0.2">
      <c r="P9560" s="76"/>
    </row>
    <row r="9561" spans="16:16" x14ac:dyDescent="0.2">
      <c r="P9561" s="76"/>
    </row>
    <row r="9562" spans="16:16" x14ac:dyDescent="0.2">
      <c r="P9562" s="76"/>
    </row>
    <row r="9563" spans="16:16" x14ac:dyDescent="0.2">
      <c r="P9563" s="76"/>
    </row>
    <row r="9564" spans="16:16" x14ac:dyDescent="0.2">
      <c r="P9564" s="76"/>
    </row>
    <row r="9565" spans="16:16" x14ac:dyDescent="0.2">
      <c r="P9565" s="76"/>
    </row>
    <row r="9566" spans="16:16" x14ac:dyDescent="0.2">
      <c r="P9566" s="76"/>
    </row>
    <row r="9567" spans="16:16" x14ac:dyDescent="0.2">
      <c r="P9567" s="76"/>
    </row>
    <row r="9568" spans="16:16" x14ac:dyDescent="0.2">
      <c r="P9568" s="76"/>
    </row>
    <row r="9569" spans="16:16" x14ac:dyDescent="0.2">
      <c r="P9569" s="76"/>
    </row>
    <row r="9570" spans="16:16" x14ac:dyDescent="0.2">
      <c r="P9570" s="76"/>
    </row>
    <row r="9571" spans="16:16" x14ac:dyDescent="0.2">
      <c r="P9571" s="76"/>
    </row>
    <row r="9572" spans="16:16" x14ac:dyDescent="0.2">
      <c r="P9572" s="76"/>
    </row>
    <row r="9573" spans="16:16" x14ac:dyDescent="0.2">
      <c r="P9573" s="76"/>
    </row>
    <row r="9574" spans="16:16" x14ac:dyDescent="0.2">
      <c r="P9574" s="76"/>
    </row>
    <row r="9575" spans="16:16" x14ac:dyDescent="0.2">
      <c r="P9575" s="76"/>
    </row>
    <row r="9576" spans="16:16" x14ac:dyDescent="0.2">
      <c r="P9576" s="76"/>
    </row>
    <row r="9577" spans="16:16" x14ac:dyDescent="0.2">
      <c r="P9577" s="76"/>
    </row>
    <row r="9578" spans="16:16" x14ac:dyDescent="0.2">
      <c r="P9578" s="76"/>
    </row>
    <row r="9579" spans="16:16" x14ac:dyDescent="0.2">
      <c r="P9579" s="76"/>
    </row>
    <row r="9580" spans="16:16" x14ac:dyDescent="0.2">
      <c r="P9580" s="76"/>
    </row>
    <row r="9581" spans="16:16" x14ac:dyDescent="0.2">
      <c r="P9581" s="76"/>
    </row>
    <row r="9582" spans="16:16" x14ac:dyDescent="0.2">
      <c r="P9582" s="76"/>
    </row>
    <row r="9583" spans="16:16" x14ac:dyDescent="0.2">
      <c r="P9583" s="76"/>
    </row>
    <row r="9584" spans="16:16" x14ac:dyDescent="0.2">
      <c r="P9584" s="76"/>
    </row>
    <row r="9585" spans="16:16" x14ac:dyDescent="0.2">
      <c r="P9585" s="76"/>
    </row>
    <row r="9586" spans="16:16" x14ac:dyDescent="0.2">
      <c r="P9586" s="76"/>
    </row>
    <row r="9587" spans="16:16" x14ac:dyDescent="0.2">
      <c r="P9587" s="76"/>
    </row>
    <row r="9588" spans="16:16" x14ac:dyDescent="0.2">
      <c r="P9588" s="76"/>
    </row>
    <row r="9589" spans="16:16" x14ac:dyDescent="0.2">
      <c r="P9589" s="76"/>
    </row>
    <row r="9590" spans="16:16" x14ac:dyDescent="0.2">
      <c r="P9590" s="76"/>
    </row>
    <row r="9591" spans="16:16" x14ac:dyDescent="0.2">
      <c r="P9591" s="76"/>
    </row>
    <row r="9592" spans="16:16" x14ac:dyDescent="0.2">
      <c r="P9592" s="76"/>
    </row>
    <row r="9593" spans="16:16" x14ac:dyDescent="0.2">
      <c r="P9593" s="76"/>
    </row>
    <row r="9594" spans="16:16" x14ac:dyDescent="0.2">
      <c r="P9594" s="76"/>
    </row>
    <row r="9595" spans="16:16" x14ac:dyDescent="0.2">
      <c r="P9595" s="76"/>
    </row>
    <row r="9596" spans="16:16" x14ac:dyDescent="0.2">
      <c r="P9596" s="76"/>
    </row>
    <row r="9597" spans="16:16" x14ac:dyDescent="0.2">
      <c r="P9597" s="76"/>
    </row>
    <row r="9598" spans="16:16" x14ac:dyDescent="0.2">
      <c r="P9598" s="76"/>
    </row>
    <row r="9599" spans="16:16" x14ac:dyDescent="0.2">
      <c r="P9599" s="76"/>
    </row>
    <row r="9600" spans="16:16" x14ac:dyDescent="0.2">
      <c r="P9600" s="76"/>
    </row>
    <row r="9601" spans="16:16" x14ac:dyDescent="0.2">
      <c r="P9601" s="76"/>
    </row>
    <row r="9602" spans="16:16" x14ac:dyDescent="0.2">
      <c r="P9602" s="76"/>
    </row>
    <row r="9603" spans="16:16" x14ac:dyDescent="0.2">
      <c r="P9603" s="76"/>
    </row>
    <row r="9604" spans="16:16" x14ac:dyDescent="0.2">
      <c r="P9604" s="76"/>
    </row>
    <row r="9605" spans="16:16" x14ac:dyDescent="0.2">
      <c r="P9605" s="76"/>
    </row>
    <row r="9606" spans="16:16" x14ac:dyDescent="0.2">
      <c r="P9606" s="76"/>
    </row>
    <row r="9607" spans="16:16" x14ac:dyDescent="0.2">
      <c r="P9607" s="76"/>
    </row>
    <row r="9608" spans="16:16" x14ac:dyDescent="0.2">
      <c r="P9608" s="76"/>
    </row>
    <row r="9609" spans="16:16" x14ac:dyDescent="0.2">
      <c r="P9609" s="76"/>
    </row>
    <row r="9610" spans="16:16" x14ac:dyDescent="0.2">
      <c r="P9610" s="76"/>
    </row>
    <row r="9611" spans="16:16" x14ac:dyDescent="0.2">
      <c r="P9611" s="76"/>
    </row>
    <row r="9612" spans="16:16" x14ac:dyDescent="0.2">
      <c r="P9612" s="76"/>
    </row>
    <row r="9613" spans="16:16" x14ac:dyDescent="0.2">
      <c r="P9613" s="76"/>
    </row>
    <row r="9614" spans="16:16" x14ac:dyDescent="0.2">
      <c r="P9614" s="76"/>
    </row>
    <row r="9615" spans="16:16" x14ac:dyDescent="0.2">
      <c r="P9615" s="76"/>
    </row>
    <row r="9616" spans="16:16" x14ac:dyDescent="0.2">
      <c r="P9616" s="76"/>
    </row>
    <row r="9617" spans="16:16" x14ac:dyDescent="0.2">
      <c r="P9617" s="76"/>
    </row>
    <row r="9618" spans="16:16" x14ac:dyDescent="0.2">
      <c r="P9618" s="76"/>
    </row>
    <row r="9619" spans="16:16" x14ac:dyDescent="0.2">
      <c r="P9619" s="76"/>
    </row>
    <row r="9620" spans="16:16" x14ac:dyDescent="0.2">
      <c r="P9620" s="76"/>
    </row>
    <row r="9621" spans="16:16" x14ac:dyDescent="0.2">
      <c r="P9621" s="76"/>
    </row>
    <row r="9622" spans="16:16" x14ac:dyDescent="0.2">
      <c r="P9622" s="76"/>
    </row>
    <row r="9623" spans="16:16" x14ac:dyDescent="0.2">
      <c r="P9623" s="76"/>
    </row>
    <row r="9624" spans="16:16" x14ac:dyDescent="0.2">
      <c r="P9624" s="76"/>
    </row>
    <row r="9625" spans="16:16" x14ac:dyDescent="0.2">
      <c r="P9625" s="76"/>
    </row>
    <row r="9626" spans="16:16" x14ac:dyDescent="0.2">
      <c r="P9626" s="76"/>
    </row>
    <row r="9627" spans="16:16" x14ac:dyDescent="0.2">
      <c r="P9627" s="76"/>
    </row>
    <row r="9628" spans="16:16" x14ac:dyDescent="0.2">
      <c r="P9628" s="76"/>
    </row>
    <row r="9629" spans="16:16" x14ac:dyDescent="0.2">
      <c r="P9629" s="76"/>
    </row>
    <row r="9630" spans="16:16" x14ac:dyDescent="0.2">
      <c r="P9630" s="76"/>
    </row>
    <row r="9631" spans="16:16" x14ac:dyDescent="0.2">
      <c r="P9631" s="76"/>
    </row>
    <row r="9632" spans="16:16" x14ac:dyDescent="0.2">
      <c r="P9632" s="76"/>
    </row>
    <row r="9633" spans="16:16" x14ac:dyDescent="0.2">
      <c r="P9633" s="76"/>
    </row>
    <row r="9634" spans="16:16" x14ac:dyDescent="0.2">
      <c r="P9634" s="76"/>
    </row>
    <row r="9635" spans="16:16" x14ac:dyDescent="0.2">
      <c r="P9635" s="76"/>
    </row>
    <row r="9636" spans="16:16" x14ac:dyDescent="0.2">
      <c r="P9636" s="76"/>
    </row>
    <row r="9637" spans="16:16" x14ac:dyDescent="0.2">
      <c r="P9637" s="76"/>
    </row>
    <row r="9638" spans="16:16" x14ac:dyDescent="0.2">
      <c r="P9638" s="76"/>
    </row>
    <row r="9639" spans="16:16" x14ac:dyDescent="0.2">
      <c r="P9639" s="76"/>
    </row>
    <row r="9640" spans="16:16" x14ac:dyDescent="0.2">
      <c r="P9640" s="76"/>
    </row>
    <row r="9641" spans="16:16" x14ac:dyDescent="0.2">
      <c r="P9641" s="76"/>
    </row>
    <row r="9642" spans="16:16" x14ac:dyDescent="0.2">
      <c r="P9642" s="76"/>
    </row>
    <row r="9643" spans="16:16" x14ac:dyDescent="0.2">
      <c r="P9643" s="76"/>
    </row>
    <row r="9644" spans="16:16" x14ac:dyDescent="0.2">
      <c r="P9644" s="76"/>
    </row>
    <row r="9645" spans="16:16" x14ac:dyDescent="0.2">
      <c r="P9645" s="76"/>
    </row>
    <row r="9646" spans="16:16" x14ac:dyDescent="0.2">
      <c r="P9646" s="76"/>
    </row>
    <row r="9647" spans="16:16" x14ac:dyDescent="0.2">
      <c r="P9647" s="76"/>
    </row>
    <row r="9648" spans="16:16" x14ac:dyDescent="0.2">
      <c r="P9648" s="76"/>
    </row>
    <row r="9649" spans="16:16" x14ac:dyDescent="0.2">
      <c r="P9649" s="76"/>
    </row>
    <row r="9650" spans="16:16" x14ac:dyDescent="0.2">
      <c r="P9650" s="76"/>
    </row>
    <row r="9651" spans="16:16" x14ac:dyDescent="0.2">
      <c r="P9651" s="76"/>
    </row>
    <row r="9652" spans="16:16" x14ac:dyDescent="0.2">
      <c r="P9652" s="76"/>
    </row>
    <row r="9653" spans="16:16" x14ac:dyDescent="0.2">
      <c r="P9653" s="76"/>
    </row>
    <row r="9654" spans="16:16" x14ac:dyDescent="0.2">
      <c r="P9654" s="76"/>
    </row>
    <row r="9655" spans="16:16" x14ac:dyDescent="0.2">
      <c r="P9655" s="76"/>
    </row>
    <row r="9656" spans="16:16" x14ac:dyDescent="0.2">
      <c r="P9656" s="76"/>
    </row>
    <row r="9657" spans="16:16" x14ac:dyDescent="0.2">
      <c r="P9657" s="76"/>
    </row>
    <row r="9658" spans="16:16" x14ac:dyDescent="0.2">
      <c r="P9658" s="76"/>
    </row>
    <row r="9659" spans="16:16" x14ac:dyDescent="0.2">
      <c r="P9659" s="76"/>
    </row>
    <row r="9660" spans="16:16" x14ac:dyDescent="0.2">
      <c r="P9660" s="76"/>
    </row>
    <row r="9661" spans="16:16" x14ac:dyDescent="0.2">
      <c r="P9661" s="76"/>
    </row>
    <row r="9662" spans="16:16" x14ac:dyDescent="0.2">
      <c r="P9662" s="76"/>
    </row>
    <row r="9663" spans="16:16" x14ac:dyDescent="0.2">
      <c r="P9663" s="76"/>
    </row>
    <row r="9664" spans="16:16" x14ac:dyDescent="0.2">
      <c r="P9664" s="76"/>
    </row>
    <row r="9665" spans="16:16" x14ac:dyDescent="0.2">
      <c r="P9665" s="76"/>
    </row>
    <row r="9666" spans="16:16" x14ac:dyDescent="0.2">
      <c r="P9666" s="76"/>
    </row>
    <row r="9667" spans="16:16" x14ac:dyDescent="0.2">
      <c r="P9667" s="76"/>
    </row>
    <row r="9668" spans="16:16" x14ac:dyDescent="0.2">
      <c r="P9668" s="76"/>
    </row>
    <row r="9669" spans="16:16" x14ac:dyDescent="0.2">
      <c r="P9669" s="76"/>
    </row>
    <row r="9670" spans="16:16" x14ac:dyDescent="0.2">
      <c r="P9670" s="76"/>
    </row>
    <row r="9671" spans="16:16" x14ac:dyDescent="0.2">
      <c r="P9671" s="76"/>
    </row>
    <row r="9672" spans="16:16" x14ac:dyDescent="0.2">
      <c r="P9672" s="76"/>
    </row>
    <row r="9673" spans="16:16" x14ac:dyDescent="0.2">
      <c r="P9673" s="76"/>
    </row>
    <row r="9674" spans="16:16" x14ac:dyDescent="0.2">
      <c r="P9674" s="76"/>
    </row>
    <row r="9675" spans="16:16" x14ac:dyDescent="0.2">
      <c r="P9675" s="76"/>
    </row>
    <row r="9676" spans="16:16" x14ac:dyDescent="0.2">
      <c r="P9676" s="76"/>
    </row>
    <row r="9677" spans="16:16" x14ac:dyDescent="0.2">
      <c r="P9677" s="76"/>
    </row>
    <row r="9678" spans="16:16" x14ac:dyDescent="0.2">
      <c r="P9678" s="76"/>
    </row>
    <row r="9679" spans="16:16" x14ac:dyDescent="0.2">
      <c r="P9679" s="76"/>
    </row>
    <row r="9680" spans="16:16" x14ac:dyDescent="0.2">
      <c r="P9680" s="76"/>
    </row>
    <row r="9681" spans="16:16" x14ac:dyDescent="0.2">
      <c r="P9681" s="76"/>
    </row>
    <row r="9682" spans="16:16" x14ac:dyDescent="0.2">
      <c r="P9682" s="76"/>
    </row>
    <row r="9683" spans="16:16" x14ac:dyDescent="0.2">
      <c r="P9683" s="76"/>
    </row>
    <row r="9684" spans="16:16" x14ac:dyDescent="0.2">
      <c r="P9684" s="76"/>
    </row>
    <row r="9685" spans="16:16" x14ac:dyDescent="0.2">
      <c r="P9685" s="76"/>
    </row>
    <row r="9686" spans="16:16" x14ac:dyDescent="0.2">
      <c r="P9686" s="76"/>
    </row>
    <row r="9687" spans="16:16" x14ac:dyDescent="0.2">
      <c r="P9687" s="76"/>
    </row>
    <row r="9688" spans="16:16" x14ac:dyDescent="0.2">
      <c r="P9688" s="76"/>
    </row>
    <row r="9689" spans="16:16" x14ac:dyDescent="0.2">
      <c r="P9689" s="76"/>
    </row>
    <row r="9690" spans="16:16" x14ac:dyDescent="0.2">
      <c r="P9690" s="76"/>
    </row>
    <row r="9691" spans="16:16" x14ac:dyDescent="0.2">
      <c r="P9691" s="76"/>
    </row>
    <row r="9692" spans="16:16" x14ac:dyDescent="0.2">
      <c r="P9692" s="76"/>
    </row>
    <row r="9693" spans="16:16" x14ac:dyDescent="0.2">
      <c r="P9693" s="76"/>
    </row>
    <row r="9694" spans="16:16" x14ac:dyDescent="0.2">
      <c r="P9694" s="76"/>
    </row>
    <row r="9695" spans="16:16" x14ac:dyDescent="0.2">
      <c r="P9695" s="76"/>
    </row>
    <row r="9696" spans="16:16" x14ac:dyDescent="0.2">
      <c r="P9696" s="76"/>
    </row>
    <row r="9697" spans="16:16" x14ac:dyDescent="0.2">
      <c r="P9697" s="76"/>
    </row>
    <row r="9698" spans="16:16" x14ac:dyDescent="0.2">
      <c r="P9698" s="76"/>
    </row>
    <row r="9699" spans="16:16" x14ac:dyDescent="0.2">
      <c r="P9699" s="76"/>
    </row>
    <row r="9700" spans="16:16" x14ac:dyDescent="0.2">
      <c r="P9700" s="76"/>
    </row>
    <row r="9701" spans="16:16" x14ac:dyDescent="0.2">
      <c r="P9701" s="76"/>
    </row>
    <row r="9702" spans="16:16" x14ac:dyDescent="0.2">
      <c r="P9702" s="76"/>
    </row>
    <row r="9703" spans="16:16" x14ac:dyDescent="0.2">
      <c r="P9703" s="76"/>
    </row>
    <row r="9704" spans="16:16" x14ac:dyDescent="0.2">
      <c r="P9704" s="76"/>
    </row>
    <row r="9705" spans="16:16" x14ac:dyDescent="0.2">
      <c r="P9705" s="76"/>
    </row>
    <row r="9706" spans="16:16" x14ac:dyDescent="0.2">
      <c r="P9706" s="76"/>
    </row>
    <row r="9707" spans="16:16" x14ac:dyDescent="0.2">
      <c r="P9707" s="76"/>
    </row>
    <row r="9708" spans="16:16" x14ac:dyDescent="0.2">
      <c r="P9708" s="76"/>
    </row>
    <row r="9709" spans="16:16" x14ac:dyDescent="0.2">
      <c r="P9709" s="76"/>
    </row>
    <row r="9710" spans="16:16" x14ac:dyDescent="0.2">
      <c r="P9710" s="76"/>
    </row>
    <row r="9711" spans="16:16" x14ac:dyDescent="0.2">
      <c r="P9711" s="76"/>
    </row>
    <row r="9712" spans="16:16" x14ac:dyDescent="0.2">
      <c r="P9712" s="76"/>
    </row>
    <row r="9713" spans="16:16" x14ac:dyDescent="0.2">
      <c r="P9713" s="76"/>
    </row>
    <row r="9714" spans="16:16" x14ac:dyDescent="0.2">
      <c r="P9714" s="76"/>
    </row>
    <row r="9715" spans="16:16" x14ac:dyDescent="0.2">
      <c r="P9715" s="76"/>
    </row>
    <row r="9716" spans="16:16" x14ac:dyDescent="0.2">
      <c r="P9716" s="76"/>
    </row>
    <row r="9717" spans="16:16" x14ac:dyDescent="0.2">
      <c r="P9717" s="76"/>
    </row>
    <row r="9718" spans="16:16" x14ac:dyDescent="0.2">
      <c r="P9718" s="76"/>
    </row>
    <row r="9719" spans="16:16" x14ac:dyDescent="0.2">
      <c r="P9719" s="76"/>
    </row>
    <row r="9720" spans="16:16" x14ac:dyDescent="0.2">
      <c r="P9720" s="76"/>
    </row>
    <row r="9721" spans="16:16" x14ac:dyDescent="0.2">
      <c r="P9721" s="76"/>
    </row>
    <row r="9722" spans="16:16" x14ac:dyDescent="0.2">
      <c r="P9722" s="76"/>
    </row>
    <row r="9723" spans="16:16" x14ac:dyDescent="0.2">
      <c r="P9723" s="76"/>
    </row>
    <row r="9724" spans="16:16" x14ac:dyDescent="0.2">
      <c r="P9724" s="76"/>
    </row>
    <row r="9725" spans="16:16" x14ac:dyDescent="0.2">
      <c r="P9725" s="76"/>
    </row>
    <row r="9726" spans="16:16" x14ac:dyDescent="0.2">
      <c r="P9726" s="76"/>
    </row>
    <row r="9727" spans="16:16" x14ac:dyDescent="0.2">
      <c r="P9727" s="76"/>
    </row>
    <row r="9728" spans="16:16" x14ac:dyDescent="0.2">
      <c r="P9728" s="76"/>
    </row>
    <row r="9729" spans="16:16" x14ac:dyDescent="0.2">
      <c r="P9729" s="76"/>
    </row>
    <row r="9730" spans="16:16" x14ac:dyDescent="0.2">
      <c r="P9730" s="76"/>
    </row>
    <row r="9731" spans="16:16" x14ac:dyDescent="0.2">
      <c r="P9731" s="76"/>
    </row>
    <row r="9732" spans="16:16" x14ac:dyDescent="0.2">
      <c r="P9732" s="76"/>
    </row>
    <row r="9733" spans="16:16" x14ac:dyDescent="0.2">
      <c r="P9733" s="76"/>
    </row>
    <row r="9734" spans="16:16" x14ac:dyDescent="0.2">
      <c r="P9734" s="76"/>
    </row>
    <row r="9735" spans="16:16" x14ac:dyDescent="0.2">
      <c r="P9735" s="76"/>
    </row>
    <row r="9736" spans="16:16" x14ac:dyDescent="0.2">
      <c r="P9736" s="76"/>
    </row>
    <row r="9737" spans="16:16" x14ac:dyDescent="0.2">
      <c r="P9737" s="76"/>
    </row>
    <row r="9738" spans="16:16" x14ac:dyDescent="0.2">
      <c r="P9738" s="76"/>
    </row>
    <row r="9739" spans="16:16" x14ac:dyDescent="0.2">
      <c r="P9739" s="76"/>
    </row>
    <row r="9740" spans="16:16" x14ac:dyDescent="0.2">
      <c r="P9740" s="76"/>
    </row>
    <row r="9741" spans="16:16" x14ac:dyDescent="0.2">
      <c r="P9741" s="76"/>
    </row>
    <row r="9742" spans="16:16" x14ac:dyDescent="0.2">
      <c r="P9742" s="76"/>
    </row>
    <row r="9743" spans="16:16" x14ac:dyDescent="0.2">
      <c r="P9743" s="76"/>
    </row>
    <row r="9744" spans="16:16" x14ac:dyDescent="0.2">
      <c r="P9744" s="76"/>
    </row>
    <row r="9745" spans="16:16" x14ac:dyDescent="0.2">
      <c r="P9745" s="76"/>
    </row>
    <row r="9746" spans="16:16" x14ac:dyDescent="0.2">
      <c r="P9746" s="76"/>
    </row>
    <row r="9747" spans="16:16" x14ac:dyDescent="0.2">
      <c r="P9747" s="76"/>
    </row>
    <row r="9748" spans="16:16" x14ac:dyDescent="0.2">
      <c r="P9748" s="76"/>
    </row>
    <row r="9749" spans="16:16" x14ac:dyDescent="0.2">
      <c r="P9749" s="76"/>
    </row>
    <row r="9750" spans="16:16" x14ac:dyDescent="0.2">
      <c r="P9750" s="76"/>
    </row>
    <row r="9751" spans="16:16" x14ac:dyDescent="0.2">
      <c r="P9751" s="76"/>
    </row>
    <row r="9752" spans="16:16" x14ac:dyDescent="0.2">
      <c r="P9752" s="76"/>
    </row>
    <row r="9753" spans="16:16" x14ac:dyDescent="0.2">
      <c r="P9753" s="76"/>
    </row>
    <row r="9754" spans="16:16" x14ac:dyDescent="0.2">
      <c r="P9754" s="76"/>
    </row>
    <row r="9755" spans="16:16" x14ac:dyDescent="0.2">
      <c r="P9755" s="76"/>
    </row>
    <row r="9756" spans="16:16" x14ac:dyDescent="0.2">
      <c r="P9756" s="76"/>
    </row>
    <row r="9757" spans="16:16" x14ac:dyDescent="0.2">
      <c r="P9757" s="76"/>
    </row>
    <row r="9758" spans="16:16" x14ac:dyDescent="0.2">
      <c r="P9758" s="76"/>
    </row>
    <row r="9759" spans="16:16" x14ac:dyDescent="0.2">
      <c r="P9759" s="76"/>
    </row>
    <row r="9760" spans="16:16" x14ac:dyDescent="0.2">
      <c r="P9760" s="76"/>
    </row>
    <row r="9761" spans="16:16" x14ac:dyDescent="0.2">
      <c r="P9761" s="76"/>
    </row>
    <row r="9762" spans="16:16" x14ac:dyDescent="0.2">
      <c r="P9762" s="76"/>
    </row>
    <row r="9763" spans="16:16" x14ac:dyDescent="0.2">
      <c r="P9763" s="76"/>
    </row>
    <row r="9764" spans="16:16" x14ac:dyDescent="0.2">
      <c r="P9764" s="76"/>
    </row>
    <row r="9765" spans="16:16" x14ac:dyDescent="0.2">
      <c r="P9765" s="76"/>
    </row>
    <row r="9766" spans="16:16" x14ac:dyDescent="0.2">
      <c r="P9766" s="76"/>
    </row>
    <row r="9767" spans="16:16" x14ac:dyDescent="0.2">
      <c r="P9767" s="76"/>
    </row>
    <row r="9768" spans="16:16" x14ac:dyDescent="0.2">
      <c r="P9768" s="76"/>
    </row>
    <row r="9769" spans="16:16" x14ac:dyDescent="0.2">
      <c r="P9769" s="76"/>
    </row>
    <row r="9770" spans="16:16" x14ac:dyDescent="0.2">
      <c r="P9770" s="76"/>
    </row>
    <row r="9771" spans="16:16" x14ac:dyDescent="0.2">
      <c r="P9771" s="76"/>
    </row>
    <row r="9772" spans="16:16" x14ac:dyDescent="0.2">
      <c r="P9772" s="76"/>
    </row>
    <row r="9773" spans="16:16" x14ac:dyDescent="0.2">
      <c r="P9773" s="76"/>
    </row>
    <row r="9774" spans="16:16" x14ac:dyDescent="0.2">
      <c r="P9774" s="76"/>
    </row>
    <row r="9775" spans="16:16" x14ac:dyDescent="0.2">
      <c r="P9775" s="76"/>
    </row>
    <row r="9776" spans="16:16" x14ac:dyDescent="0.2">
      <c r="P9776" s="76"/>
    </row>
    <row r="9777" spans="16:16" x14ac:dyDescent="0.2">
      <c r="P9777" s="76"/>
    </row>
    <row r="9778" spans="16:16" x14ac:dyDescent="0.2">
      <c r="P9778" s="76"/>
    </row>
    <row r="9779" spans="16:16" x14ac:dyDescent="0.2">
      <c r="P9779" s="76"/>
    </row>
    <row r="9780" spans="16:16" x14ac:dyDescent="0.2">
      <c r="P9780" s="76"/>
    </row>
    <row r="9781" spans="16:16" x14ac:dyDescent="0.2">
      <c r="P9781" s="76"/>
    </row>
    <row r="9782" spans="16:16" x14ac:dyDescent="0.2">
      <c r="P9782" s="76"/>
    </row>
    <row r="9783" spans="16:16" x14ac:dyDescent="0.2">
      <c r="P9783" s="76"/>
    </row>
    <row r="9784" spans="16:16" x14ac:dyDescent="0.2">
      <c r="P9784" s="76"/>
    </row>
    <row r="9785" spans="16:16" x14ac:dyDescent="0.2">
      <c r="P9785" s="76"/>
    </row>
    <row r="9786" spans="16:16" x14ac:dyDescent="0.2">
      <c r="P9786" s="76"/>
    </row>
    <row r="9787" spans="16:16" x14ac:dyDescent="0.2">
      <c r="P9787" s="76"/>
    </row>
    <row r="9788" spans="16:16" x14ac:dyDescent="0.2">
      <c r="P9788" s="76"/>
    </row>
    <row r="9789" spans="16:16" x14ac:dyDescent="0.2">
      <c r="P9789" s="76"/>
    </row>
    <row r="9790" spans="16:16" x14ac:dyDescent="0.2">
      <c r="P9790" s="76"/>
    </row>
    <row r="9791" spans="16:16" x14ac:dyDescent="0.2">
      <c r="P9791" s="76"/>
    </row>
    <row r="9792" spans="16:16" x14ac:dyDescent="0.2">
      <c r="P9792" s="76"/>
    </row>
    <row r="9793" spans="16:16" x14ac:dyDescent="0.2">
      <c r="P9793" s="76"/>
    </row>
    <row r="9794" spans="16:16" x14ac:dyDescent="0.2">
      <c r="P9794" s="76"/>
    </row>
    <row r="9795" spans="16:16" x14ac:dyDescent="0.2">
      <c r="P9795" s="76"/>
    </row>
    <row r="9796" spans="16:16" x14ac:dyDescent="0.2">
      <c r="P9796" s="76"/>
    </row>
    <row r="9797" spans="16:16" x14ac:dyDescent="0.2">
      <c r="P9797" s="76"/>
    </row>
    <row r="9798" spans="16:16" x14ac:dyDescent="0.2">
      <c r="P9798" s="76"/>
    </row>
    <row r="9799" spans="16:16" x14ac:dyDescent="0.2">
      <c r="P9799" s="76"/>
    </row>
    <row r="9800" spans="16:16" x14ac:dyDescent="0.2">
      <c r="P9800" s="76"/>
    </row>
    <row r="9801" spans="16:16" x14ac:dyDescent="0.2">
      <c r="P9801" s="76"/>
    </row>
    <row r="9802" spans="16:16" x14ac:dyDescent="0.2">
      <c r="P9802" s="76"/>
    </row>
    <row r="9803" spans="16:16" x14ac:dyDescent="0.2">
      <c r="P9803" s="76"/>
    </row>
    <row r="9804" spans="16:16" x14ac:dyDescent="0.2">
      <c r="P9804" s="76"/>
    </row>
    <row r="9805" spans="16:16" x14ac:dyDescent="0.2">
      <c r="P9805" s="76"/>
    </row>
    <row r="9806" spans="16:16" x14ac:dyDescent="0.2">
      <c r="P9806" s="76"/>
    </row>
    <row r="9807" spans="16:16" x14ac:dyDescent="0.2">
      <c r="P9807" s="76"/>
    </row>
    <row r="9808" spans="16:16" x14ac:dyDescent="0.2">
      <c r="P9808" s="76"/>
    </row>
    <row r="9809" spans="16:16" x14ac:dyDescent="0.2">
      <c r="P9809" s="76"/>
    </row>
    <row r="9810" spans="16:16" x14ac:dyDescent="0.2">
      <c r="P9810" s="76"/>
    </row>
    <row r="9811" spans="16:16" x14ac:dyDescent="0.2">
      <c r="P9811" s="76"/>
    </row>
    <row r="9812" spans="16:16" x14ac:dyDescent="0.2">
      <c r="P9812" s="76"/>
    </row>
    <row r="9813" spans="16:16" x14ac:dyDescent="0.2">
      <c r="P9813" s="76"/>
    </row>
    <row r="9814" spans="16:16" x14ac:dyDescent="0.2">
      <c r="P9814" s="76"/>
    </row>
    <row r="9815" spans="16:16" x14ac:dyDescent="0.2">
      <c r="P9815" s="76"/>
    </row>
    <row r="9816" spans="16:16" x14ac:dyDescent="0.2">
      <c r="P9816" s="76"/>
    </row>
    <row r="9817" spans="16:16" x14ac:dyDescent="0.2">
      <c r="P9817" s="76"/>
    </row>
    <row r="9818" spans="16:16" x14ac:dyDescent="0.2">
      <c r="P9818" s="76"/>
    </row>
    <row r="9819" spans="16:16" x14ac:dyDescent="0.2">
      <c r="P9819" s="76"/>
    </row>
    <row r="9820" spans="16:16" x14ac:dyDescent="0.2">
      <c r="P9820" s="76"/>
    </row>
    <row r="9821" spans="16:16" x14ac:dyDescent="0.2">
      <c r="P9821" s="76"/>
    </row>
    <row r="9822" spans="16:16" x14ac:dyDescent="0.2">
      <c r="P9822" s="76"/>
    </row>
    <row r="9823" spans="16:16" x14ac:dyDescent="0.2">
      <c r="P9823" s="76"/>
    </row>
    <row r="9824" spans="16:16" x14ac:dyDescent="0.2">
      <c r="P9824" s="76"/>
    </row>
    <row r="9825" spans="16:16" x14ac:dyDescent="0.2">
      <c r="P9825" s="76"/>
    </row>
    <row r="9826" spans="16:16" x14ac:dyDescent="0.2">
      <c r="P9826" s="76"/>
    </row>
    <row r="9827" spans="16:16" x14ac:dyDescent="0.2">
      <c r="P9827" s="76"/>
    </row>
    <row r="9828" spans="16:16" x14ac:dyDescent="0.2">
      <c r="P9828" s="76"/>
    </row>
    <row r="9829" spans="16:16" x14ac:dyDescent="0.2">
      <c r="P9829" s="76"/>
    </row>
    <row r="9830" spans="16:16" x14ac:dyDescent="0.2">
      <c r="P9830" s="76"/>
    </row>
    <row r="9831" spans="16:16" x14ac:dyDescent="0.2">
      <c r="P9831" s="76"/>
    </row>
    <row r="9832" spans="16:16" x14ac:dyDescent="0.2">
      <c r="P9832" s="76"/>
    </row>
    <row r="9833" spans="16:16" x14ac:dyDescent="0.2">
      <c r="P9833" s="76"/>
    </row>
    <row r="9834" spans="16:16" x14ac:dyDescent="0.2">
      <c r="P9834" s="76"/>
    </row>
    <row r="9835" spans="16:16" x14ac:dyDescent="0.2">
      <c r="P9835" s="76"/>
    </row>
    <row r="9836" spans="16:16" x14ac:dyDescent="0.2">
      <c r="P9836" s="76"/>
    </row>
    <row r="9837" spans="16:16" x14ac:dyDescent="0.2">
      <c r="P9837" s="76"/>
    </row>
    <row r="9838" spans="16:16" x14ac:dyDescent="0.2">
      <c r="P9838" s="76"/>
    </row>
    <row r="9839" spans="16:16" x14ac:dyDescent="0.2">
      <c r="P9839" s="76"/>
    </row>
    <row r="9840" spans="16:16" x14ac:dyDescent="0.2">
      <c r="P9840" s="76"/>
    </row>
    <row r="9841" spans="16:16" x14ac:dyDescent="0.2">
      <c r="P9841" s="76"/>
    </row>
    <row r="9842" spans="16:16" x14ac:dyDescent="0.2">
      <c r="P9842" s="76"/>
    </row>
    <row r="9843" spans="16:16" x14ac:dyDescent="0.2">
      <c r="P9843" s="76"/>
    </row>
    <row r="9844" spans="16:16" x14ac:dyDescent="0.2">
      <c r="P9844" s="76"/>
    </row>
    <row r="9845" spans="16:16" x14ac:dyDescent="0.2">
      <c r="P9845" s="76"/>
    </row>
    <row r="9846" spans="16:16" x14ac:dyDescent="0.2">
      <c r="P9846" s="76"/>
    </row>
    <row r="9847" spans="16:16" x14ac:dyDescent="0.2">
      <c r="P9847" s="76"/>
    </row>
    <row r="9848" spans="16:16" x14ac:dyDescent="0.2">
      <c r="P9848" s="76"/>
    </row>
    <row r="9849" spans="16:16" x14ac:dyDescent="0.2">
      <c r="P9849" s="76"/>
    </row>
    <row r="9850" spans="16:16" x14ac:dyDescent="0.2">
      <c r="P9850" s="76"/>
    </row>
    <row r="9851" spans="16:16" x14ac:dyDescent="0.2">
      <c r="P9851" s="76"/>
    </row>
    <row r="9852" spans="16:16" x14ac:dyDescent="0.2">
      <c r="P9852" s="76"/>
    </row>
    <row r="9853" spans="16:16" x14ac:dyDescent="0.2">
      <c r="P9853" s="76"/>
    </row>
    <row r="9854" spans="16:16" x14ac:dyDescent="0.2">
      <c r="P9854" s="76"/>
    </row>
    <row r="9855" spans="16:16" x14ac:dyDescent="0.2">
      <c r="P9855" s="76"/>
    </row>
    <row r="9856" spans="16:16" x14ac:dyDescent="0.2">
      <c r="P9856" s="76"/>
    </row>
    <row r="9857" spans="16:16" x14ac:dyDescent="0.2">
      <c r="P9857" s="76"/>
    </row>
    <row r="9858" spans="16:16" x14ac:dyDescent="0.2">
      <c r="P9858" s="76"/>
    </row>
    <row r="9859" spans="16:16" x14ac:dyDescent="0.2">
      <c r="P9859" s="76"/>
    </row>
    <row r="9860" spans="16:16" x14ac:dyDescent="0.2">
      <c r="P9860" s="76"/>
    </row>
    <row r="9861" spans="16:16" x14ac:dyDescent="0.2">
      <c r="P9861" s="76"/>
    </row>
    <row r="9862" spans="16:16" x14ac:dyDescent="0.2">
      <c r="P9862" s="76"/>
    </row>
    <row r="9863" spans="16:16" x14ac:dyDescent="0.2">
      <c r="P9863" s="76"/>
    </row>
    <row r="9864" spans="16:16" x14ac:dyDescent="0.2">
      <c r="P9864" s="76"/>
    </row>
    <row r="9865" spans="16:16" x14ac:dyDescent="0.2">
      <c r="P9865" s="76"/>
    </row>
    <row r="9866" spans="16:16" x14ac:dyDescent="0.2">
      <c r="P9866" s="76"/>
    </row>
    <row r="9867" spans="16:16" x14ac:dyDescent="0.2">
      <c r="P9867" s="76"/>
    </row>
    <row r="9868" spans="16:16" x14ac:dyDescent="0.2">
      <c r="P9868" s="76"/>
    </row>
    <row r="9869" spans="16:16" x14ac:dyDescent="0.2">
      <c r="P9869" s="76"/>
    </row>
    <row r="9870" spans="16:16" x14ac:dyDescent="0.2">
      <c r="P9870" s="76"/>
    </row>
    <row r="9871" spans="16:16" x14ac:dyDescent="0.2">
      <c r="P9871" s="76"/>
    </row>
    <row r="9872" spans="16:16" x14ac:dyDescent="0.2">
      <c r="P9872" s="76"/>
    </row>
    <row r="9873" spans="16:16" x14ac:dyDescent="0.2">
      <c r="P9873" s="76"/>
    </row>
    <row r="9874" spans="16:16" x14ac:dyDescent="0.2">
      <c r="P9874" s="76"/>
    </row>
    <row r="9875" spans="16:16" x14ac:dyDescent="0.2">
      <c r="P9875" s="76"/>
    </row>
    <row r="9876" spans="16:16" x14ac:dyDescent="0.2">
      <c r="P9876" s="76"/>
    </row>
    <row r="9877" spans="16:16" x14ac:dyDescent="0.2">
      <c r="P9877" s="76"/>
    </row>
    <row r="9878" spans="16:16" x14ac:dyDescent="0.2">
      <c r="P9878" s="76"/>
    </row>
    <row r="9879" spans="16:16" x14ac:dyDescent="0.2">
      <c r="P9879" s="76"/>
    </row>
    <row r="9880" spans="16:16" x14ac:dyDescent="0.2">
      <c r="P9880" s="76"/>
    </row>
    <row r="9881" spans="16:16" x14ac:dyDescent="0.2">
      <c r="P9881" s="76"/>
    </row>
    <row r="9882" spans="16:16" x14ac:dyDescent="0.2">
      <c r="P9882" s="76"/>
    </row>
    <row r="9883" spans="16:16" x14ac:dyDescent="0.2">
      <c r="P9883" s="76"/>
    </row>
    <row r="9884" spans="16:16" x14ac:dyDescent="0.2">
      <c r="P9884" s="76"/>
    </row>
    <row r="9885" spans="16:16" x14ac:dyDescent="0.2">
      <c r="P9885" s="76"/>
    </row>
    <row r="9886" spans="16:16" x14ac:dyDescent="0.2">
      <c r="P9886" s="76"/>
    </row>
    <row r="9887" spans="16:16" x14ac:dyDescent="0.2">
      <c r="P9887" s="76"/>
    </row>
    <row r="9888" spans="16:16" x14ac:dyDescent="0.2">
      <c r="P9888" s="76"/>
    </row>
    <row r="9889" spans="16:16" x14ac:dyDescent="0.2">
      <c r="P9889" s="76"/>
    </row>
    <row r="9890" spans="16:16" x14ac:dyDescent="0.2">
      <c r="P9890" s="76"/>
    </row>
    <row r="9891" spans="16:16" x14ac:dyDescent="0.2">
      <c r="P9891" s="76"/>
    </row>
    <row r="9892" spans="16:16" x14ac:dyDescent="0.2">
      <c r="P9892" s="76"/>
    </row>
    <row r="9893" spans="16:16" x14ac:dyDescent="0.2">
      <c r="P9893" s="76"/>
    </row>
    <row r="9894" spans="16:16" x14ac:dyDescent="0.2">
      <c r="P9894" s="76"/>
    </row>
    <row r="9895" spans="16:16" x14ac:dyDescent="0.2">
      <c r="P9895" s="76"/>
    </row>
    <row r="9896" spans="16:16" x14ac:dyDescent="0.2">
      <c r="P9896" s="76"/>
    </row>
    <row r="9897" spans="16:16" x14ac:dyDescent="0.2">
      <c r="P9897" s="76"/>
    </row>
    <row r="9898" spans="16:16" x14ac:dyDescent="0.2">
      <c r="P9898" s="76"/>
    </row>
    <row r="9899" spans="16:16" x14ac:dyDescent="0.2">
      <c r="P9899" s="76"/>
    </row>
    <row r="9900" spans="16:16" x14ac:dyDescent="0.2">
      <c r="P9900" s="76"/>
    </row>
    <row r="9901" spans="16:16" x14ac:dyDescent="0.2">
      <c r="P9901" s="76"/>
    </row>
    <row r="9902" spans="16:16" x14ac:dyDescent="0.2">
      <c r="P9902" s="76"/>
    </row>
    <row r="9903" spans="16:16" x14ac:dyDescent="0.2">
      <c r="P9903" s="76"/>
    </row>
    <row r="9904" spans="16:16" x14ac:dyDescent="0.2">
      <c r="P9904" s="76"/>
    </row>
    <row r="9905" spans="16:16" x14ac:dyDescent="0.2">
      <c r="P9905" s="76"/>
    </row>
    <row r="9906" spans="16:16" x14ac:dyDescent="0.2">
      <c r="P9906" s="76"/>
    </row>
    <row r="9907" spans="16:16" x14ac:dyDescent="0.2">
      <c r="P9907" s="76"/>
    </row>
    <row r="9908" spans="16:16" x14ac:dyDescent="0.2">
      <c r="P9908" s="76"/>
    </row>
    <row r="9909" spans="16:16" x14ac:dyDescent="0.2">
      <c r="P9909" s="76"/>
    </row>
    <row r="9910" spans="16:16" x14ac:dyDescent="0.2">
      <c r="P9910" s="76"/>
    </row>
    <row r="9911" spans="16:16" x14ac:dyDescent="0.2">
      <c r="P9911" s="76"/>
    </row>
    <row r="9912" spans="16:16" x14ac:dyDescent="0.2">
      <c r="P9912" s="76"/>
    </row>
    <row r="9913" spans="16:16" x14ac:dyDescent="0.2">
      <c r="P9913" s="76"/>
    </row>
    <row r="9914" spans="16:16" x14ac:dyDescent="0.2">
      <c r="P9914" s="76"/>
    </row>
    <row r="9915" spans="16:16" x14ac:dyDescent="0.2">
      <c r="P9915" s="76"/>
    </row>
    <row r="9916" spans="16:16" x14ac:dyDescent="0.2">
      <c r="P9916" s="76"/>
    </row>
    <row r="9917" spans="16:16" x14ac:dyDescent="0.2">
      <c r="P9917" s="76"/>
    </row>
    <row r="9918" spans="16:16" x14ac:dyDescent="0.2">
      <c r="P9918" s="76"/>
    </row>
    <row r="9919" spans="16:16" x14ac:dyDescent="0.2">
      <c r="P9919" s="76"/>
    </row>
    <row r="9920" spans="16:16" x14ac:dyDescent="0.2">
      <c r="P9920" s="76"/>
    </row>
    <row r="9921" spans="16:16" x14ac:dyDescent="0.2">
      <c r="P9921" s="76"/>
    </row>
    <row r="9922" spans="16:16" x14ac:dyDescent="0.2">
      <c r="P9922" s="76"/>
    </row>
    <row r="9923" spans="16:16" x14ac:dyDescent="0.2">
      <c r="P9923" s="76"/>
    </row>
    <row r="9924" spans="16:16" x14ac:dyDescent="0.2">
      <c r="P9924" s="76"/>
    </row>
    <row r="9925" spans="16:16" x14ac:dyDescent="0.2">
      <c r="P9925" s="76"/>
    </row>
    <row r="9926" spans="16:16" x14ac:dyDescent="0.2">
      <c r="P9926" s="76"/>
    </row>
    <row r="9927" spans="16:16" x14ac:dyDescent="0.2">
      <c r="P9927" s="76"/>
    </row>
    <row r="9928" spans="16:16" x14ac:dyDescent="0.2">
      <c r="P9928" s="76"/>
    </row>
    <row r="9929" spans="16:16" x14ac:dyDescent="0.2">
      <c r="P9929" s="76"/>
    </row>
    <row r="9930" spans="16:16" x14ac:dyDescent="0.2">
      <c r="P9930" s="76"/>
    </row>
    <row r="9931" spans="16:16" x14ac:dyDescent="0.2">
      <c r="P9931" s="76"/>
    </row>
    <row r="9932" spans="16:16" x14ac:dyDescent="0.2">
      <c r="P9932" s="76"/>
    </row>
    <row r="9933" spans="16:16" x14ac:dyDescent="0.2">
      <c r="P9933" s="76"/>
    </row>
    <row r="9934" spans="16:16" x14ac:dyDescent="0.2">
      <c r="P9934" s="76"/>
    </row>
    <row r="9935" spans="16:16" x14ac:dyDescent="0.2">
      <c r="P9935" s="76"/>
    </row>
    <row r="9936" spans="16:16" x14ac:dyDescent="0.2">
      <c r="P9936" s="76"/>
    </row>
    <row r="9937" spans="16:16" x14ac:dyDescent="0.2">
      <c r="P9937" s="76"/>
    </row>
    <row r="9938" spans="16:16" x14ac:dyDescent="0.2">
      <c r="P9938" s="76"/>
    </row>
    <row r="9939" spans="16:16" x14ac:dyDescent="0.2">
      <c r="P9939" s="76"/>
    </row>
    <row r="9940" spans="16:16" x14ac:dyDescent="0.2">
      <c r="P9940" s="76"/>
    </row>
    <row r="9941" spans="16:16" x14ac:dyDescent="0.2">
      <c r="P9941" s="76"/>
    </row>
    <row r="9942" spans="16:16" x14ac:dyDescent="0.2">
      <c r="P9942" s="76"/>
    </row>
    <row r="9943" spans="16:16" x14ac:dyDescent="0.2">
      <c r="P9943" s="76"/>
    </row>
    <row r="9944" spans="16:16" x14ac:dyDescent="0.2">
      <c r="P9944" s="76"/>
    </row>
    <row r="9945" spans="16:16" x14ac:dyDescent="0.2">
      <c r="P9945" s="76"/>
    </row>
    <row r="9946" spans="16:16" x14ac:dyDescent="0.2">
      <c r="P9946" s="76"/>
    </row>
    <row r="9947" spans="16:16" x14ac:dyDescent="0.2">
      <c r="P9947" s="76"/>
    </row>
    <row r="9948" spans="16:16" x14ac:dyDescent="0.2">
      <c r="P9948" s="76"/>
    </row>
    <row r="9949" spans="16:16" x14ac:dyDescent="0.2">
      <c r="P9949" s="76"/>
    </row>
    <row r="9950" spans="16:16" x14ac:dyDescent="0.2">
      <c r="P9950" s="76"/>
    </row>
    <row r="9951" spans="16:16" x14ac:dyDescent="0.2">
      <c r="P9951" s="76"/>
    </row>
    <row r="9952" spans="16:16" x14ac:dyDescent="0.2">
      <c r="P9952" s="76"/>
    </row>
    <row r="9953" spans="16:16" x14ac:dyDescent="0.2">
      <c r="P9953" s="76"/>
    </row>
    <row r="9954" spans="16:16" x14ac:dyDescent="0.2">
      <c r="P9954" s="76"/>
    </row>
    <row r="9955" spans="16:16" x14ac:dyDescent="0.2">
      <c r="P9955" s="76"/>
    </row>
    <row r="9956" spans="16:16" x14ac:dyDescent="0.2">
      <c r="P9956" s="76"/>
    </row>
    <row r="9957" spans="16:16" x14ac:dyDescent="0.2">
      <c r="P9957" s="76"/>
    </row>
    <row r="9958" spans="16:16" x14ac:dyDescent="0.2">
      <c r="P9958" s="76"/>
    </row>
    <row r="9959" spans="16:16" x14ac:dyDescent="0.2">
      <c r="P9959" s="76"/>
    </row>
    <row r="9960" spans="16:16" x14ac:dyDescent="0.2">
      <c r="P9960" s="76"/>
    </row>
    <row r="9961" spans="16:16" x14ac:dyDescent="0.2">
      <c r="P9961" s="76"/>
    </row>
    <row r="9962" spans="16:16" x14ac:dyDescent="0.2">
      <c r="P9962" s="76"/>
    </row>
    <row r="9963" spans="16:16" x14ac:dyDescent="0.2">
      <c r="P9963" s="76"/>
    </row>
    <row r="9964" spans="16:16" x14ac:dyDescent="0.2">
      <c r="P9964" s="76"/>
    </row>
    <row r="9965" spans="16:16" x14ac:dyDescent="0.2">
      <c r="P9965" s="76"/>
    </row>
    <row r="9966" spans="16:16" x14ac:dyDescent="0.2">
      <c r="P9966" s="76"/>
    </row>
    <row r="9967" spans="16:16" x14ac:dyDescent="0.2">
      <c r="P9967" s="76"/>
    </row>
    <row r="9968" spans="16:16" x14ac:dyDescent="0.2">
      <c r="P9968" s="76"/>
    </row>
    <row r="9969" spans="16:16" x14ac:dyDescent="0.2">
      <c r="P9969" s="76"/>
    </row>
    <row r="9970" spans="16:16" x14ac:dyDescent="0.2">
      <c r="P9970" s="76"/>
    </row>
    <row r="9971" spans="16:16" x14ac:dyDescent="0.2">
      <c r="P9971" s="76"/>
    </row>
    <row r="9972" spans="16:16" x14ac:dyDescent="0.2">
      <c r="P9972" s="76"/>
    </row>
    <row r="9973" spans="16:16" x14ac:dyDescent="0.2">
      <c r="P9973" s="76"/>
    </row>
    <row r="9974" spans="16:16" x14ac:dyDescent="0.2">
      <c r="P9974" s="76"/>
    </row>
    <row r="9975" spans="16:16" x14ac:dyDescent="0.2">
      <c r="P9975" s="76"/>
    </row>
    <row r="9976" spans="16:16" x14ac:dyDescent="0.2">
      <c r="P9976" s="76"/>
    </row>
    <row r="9977" spans="16:16" x14ac:dyDescent="0.2">
      <c r="P9977" s="76"/>
    </row>
    <row r="9978" spans="16:16" x14ac:dyDescent="0.2">
      <c r="P9978" s="76"/>
    </row>
    <row r="9979" spans="16:16" x14ac:dyDescent="0.2">
      <c r="P9979" s="76"/>
    </row>
    <row r="9980" spans="16:16" x14ac:dyDescent="0.2">
      <c r="P9980" s="76"/>
    </row>
    <row r="9981" spans="16:16" x14ac:dyDescent="0.2">
      <c r="P9981" s="76"/>
    </row>
    <row r="9982" spans="16:16" x14ac:dyDescent="0.2">
      <c r="P9982" s="76"/>
    </row>
    <row r="9983" spans="16:16" x14ac:dyDescent="0.2">
      <c r="P9983" s="76"/>
    </row>
    <row r="9984" spans="16:16" x14ac:dyDescent="0.2">
      <c r="P9984" s="76"/>
    </row>
    <row r="9985" spans="16:16" x14ac:dyDescent="0.2">
      <c r="P9985" s="76"/>
    </row>
    <row r="9986" spans="16:16" x14ac:dyDescent="0.2">
      <c r="P9986" s="76"/>
    </row>
    <row r="9987" spans="16:16" x14ac:dyDescent="0.2">
      <c r="P9987" s="76"/>
    </row>
    <row r="9988" spans="16:16" x14ac:dyDescent="0.2">
      <c r="P9988" s="76"/>
    </row>
    <row r="9989" spans="16:16" x14ac:dyDescent="0.2">
      <c r="P9989" s="76"/>
    </row>
    <row r="9990" spans="16:16" x14ac:dyDescent="0.2">
      <c r="P9990" s="76"/>
    </row>
    <row r="9991" spans="16:16" x14ac:dyDescent="0.2">
      <c r="P9991" s="76"/>
    </row>
    <row r="9992" spans="16:16" x14ac:dyDescent="0.2">
      <c r="P9992" s="76"/>
    </row>
    <row r="9993" spans="16:16" x14ac:dyDescent="0.2">
      <c r="P9993" s="76"/>
    </row>
    <row r="9994" spans="16:16" x14ac:dyDescent="0.2">
      <c r="P9994" s="76"/>
    </row>
    <row r="9995" spans="16:16" x14ac:dyDescent="0.2">
      <c r="P9995" s="76"/>
    </row>
    <row r="9996" spans="16:16" x14ac:dyDescent="0.2">
      <c r="P9996" s="76"/>
    </row>
    <row r="9997" spans="16:16" x14ac:dyDescent="0.2">
      <c r="P9997" s="76"/>
    </row>
    <row r="9998" spans="16:16" x14ac:dyDescent="0.2">
      <c r="P9998" s="76"/>
    </row>
    <row r="9999" spans="16:16" x14ac:dyDescent="0.2">
      <c r="P9999" s="76"/>
    </row>
    <row r="10000" spans="16:16" x14ac:dyDescent="0.2">
      <c r="P10000" s="76"/>
    </row>
    <row r="10001" spans="16:16" x14ac:dyDescent="0.2">
      <c r="P10001" s="76"/>
    </row>
    <row r="10002" spans="16:16" x14ac:dyDescent="0.2">
      <c r="P10002" s="76"/>
    </row>
    <row r="10003" spans="16:16" x14ac:dyDescent="0.2">
      <c r="P10003" s="76"/>
    </row>
    <row r="10004" spans="16:16" x14ac:dyDescent="0.2">
      <c r="P10004" s="76"/>
    </row>
    <row r="10005" spans="16:16" x14ac:dyDescent="0.2">
      <c r="P10005" s="76"/>
    </row>
    <row r="10006" spans="16:16" x14ac:dyDescent="0.2">
      <c r="P10006" s="76"/>
    </row>
    <row r="10007" spans="16:16" x14ac:dyDescent="0.2">
      <c r="P10007" s="76"/>
    </row>
    <row r="10008" spans="16:16" x14ac:dyDescent="0.2">
      <c r="P10008" s="76"/>
    </row>
    <row r="10009" spans="16:16" x14ac:dyDescent="0.2">
      <c r="P10009" s="76"/>
    </row>
    <row r="10010" spans="16:16" x14ac:dyDescent="0.2">
      <c r="P10010" s="76"/>
    </row>
    <row r="10011" spans="16:16" x14ac:dyDescent="0.2">
      <c r="P10011" s="76"/>
    </row>
    <row r="10012" spans="16:16" x14ac:dyDescent="0.2">
      <c r="P10012" s="76"/>
    </row>
    <row r="10013" spans="16:16" x14ac:dyDescent="0.2">
      <c r="P10013" s="76"/>
    </row>
    <row r="10014" spans="16:16" x14ac:dyDescent="0.2">
      <c r="P10014" s="76"/>
    </row>
    <row r="10015" spans="16:16" x14ac:dyDescent="0.2">
      <c r="P10015" s="76"/>
    </row>
    <row r="10016" spans="16:16" x14ac:dyDescent="0.2">
      <c r="P10016" s="76"/>
    </row>
    <row r="10017" spans="16:16" x14ac:dyDescent="0.2">
      <c r="P10017" s="76"/>
    </row>
    <row r="10018" spans="16:16" x14ac:dyDescent="0.2">
      <c r="P10018" s="76"/>
    </row>
    <row r="10019" spans="16:16" x14ac:dyDescent="0.2">
      <c r="P10019" s="76"/>
    </row>
    <row r="10020" spans="16:16" x14ac:dyDescent="0.2">
      <c r="P10020" s="76"/>
    </row>
    <row r="10021" spans="16:16" x14ac:dyDescent="0.2">
      <c r="P10021" s="76"/>
    </row>
    <row r="10022" spans="16:16" x14ac:dyDescent="0.2">
      <c r="P10022" s="76"/>
    </row>
    <row r="10023" spans="16:16" x14ac:dyDescent="0.2">
      <c r="P10023" s="76"/>
    </row>
    <row r="10024" spans="16:16" x14ac:dyDescent="0.2">
      <c r="P10024" s="76"/>
    </row>
    <row r="10025" spans="16:16" x14ac:dyDescent="0.2">
      <c r="P10025" s="76"/>
    </row>
    <row r="10026" spans="16:16" x14ac:dyDescent="0.2">
      <c r="P10026" s="76"/>
    </row>
    <row r="10027" spans="16:16" x14ac:dyDescent="0.2">
      <c r="P10027" s="76"/>
    </row>
    <row r="10028" spans="16:16" x14ac:dyDescent="0.2">
      <c r="P10028" s="76"/>
    </row>
    <row r="10029" spans="16:16" x14ac:dyDescent="0.2">
      <c r="P10029" s="76"/>
    </row>
    <row r="10030" spans="16:16" x14ac:dyDescent="0.2">
      <c r="P10030" s="76"/>
    </row>
    <row r="10031" spans="16:16" x14ac:dyDescent="0.2">
      <c r="P10031" s="76"/>
    </row>
    <row r="10032" spans="16:16" x14ac:dyDescent="0.2">
      <c r="P10032" s="76"/>
    </row>
    <row r="10033" spans="16:16" x14ac:dyDescent="0.2">
      <c r="P10033" s="76"/>
    </row>
    <row r="10034" spans="16:16" x14ac:dyDescent="0.2">
      <c r="P10034" s="76"/>
    </row>
    <row r="10035" spans="16:16" x14ac:dyDescent="0.2">
      <c r="P10035" s="76"/>
    </row>
    <row r="10036" spans="16:16" x14ac:dyDescent="0.2">
      <c r="P10036" s="76"/>
    </row>
    <row r="10037" spans="16:16" x14ac:dyDescent="0.2">
      <c r="P10037" s="76"/>
    </row>
    <row r="10038" spans="16:16" x14ac:dyDescent="0.2">
      <c r="P10038" s="76"/>
    </row>
    <row r="10039" spans="16:16" x14ac:dyDescent="0.2">
      <c r="P10039" s="76"/>
    </row>
    <row r="10040" spans="16:16" x14ac:dyDescent="0.2">
      <c r="P10040" s="76"/>
    </row>
    <row r="10041" spans="16:16" x14ac:dyDescent="0.2">
      <c r="P10041" s="76"/>
    </row>
    <row r="10042" spans="16:16" x14ac:dyDescent="0.2">
      <c r="P10042" s="76"/>
    </row>
    <row r="10043" spans="16:16" x14ac:dyDescent="0.2">
      <c r="P10043" s="76"/>
    </row>
    <row r="10044" spans="16:16" x14ac:dyDescent="0.2">
      <c r="P10044" s="76"/>
    </row>
    <row r="10045" spans="16:16" x14ac:dyDescent="0.2">
      <c r="P10045" s="76"/>
    </row>
    <row r="10046" spans="16:16" x14ac:dyDescent="0.2">
      <c r="P10046" s="76"/>
    </row>
    <row r="10047" spans="16:16" x14ac:dyDescent="0.2">
      <c r="P10047" s="76"/>
    </row>
    <row r="10048" spans="16:16" x14ac:dyDescent="0.2">
      <c r="P10048" s="76"/>
    </row>
    <row r="10049" spans="16:16" x14ac:dyDescent="0.2">
      <c r="P10049" s="76"/>
    </row>
    <row r="10050" spans="16:16" x14ac:dyDescent="0.2">
      <c r="P10050" s="76"/>
    </row>
    <row r="10051" spans="16:16" x14ac:dyDescent="0.2">
      <c r="P10051" s="76"/>
    </row>
    <row r="10052" spans="16:16" x14ac:dyDescent="0.2">
      <c r="P10052" s="76"/>
    </row>
    <row r="10053" spans="16:16" x14ac:dyDescent="0.2">
      <c r="P10053" s="76"/>
    </row>
    <row r="10054" spans="16:16" x14ac:dyDescent="0.2">
      <c r="P10054" s="76"/>
    </row>
    <row r="10055" spans="16:16" x14ac:dyDescent="0.2">
      <c r="P10055" s="76"/>
    </row>
    <row r="10056" spans="16:16" x14ac:dyDescent="0.2">
      <c r="P10056" s="76"/>
    </row>
    <row r="10057" spans="16:16" x14ac:dyDescent="0.2">
      <c r="P10057" s="76"/>
    </row>
    <row r="10058" spans="16:16" x14ac:dyDescent="0.2">
      <c r="P10058" s="76"/>
    </row>
    <row r="10059" spans="16:16" x14ac:dyDescent="0.2">
      <c r="P10059" s="76"/>
    </row>
    <row r="10060" spans="16:16" x14ac:dyDescent="0.2">
      <c r="P10060" s="76"/>
    </row>
    <row r="10061" spans="16:16" x14ac:dyDescent="0.2">
      <c r="P10061" s="76"/>
    </row>
    <row r="10062" spans="16:16" x14ac:dyDescent="0.2">
      <c r="P10062" s="76"/>
    </row>
    <row r="10063" spans="16:16" x14ac:dyDescent="0.2">
      <c r="P10063" s="76"/>
    </row>
    <row r="10064" spans="16:16" x14ac:dyDescent="0.2">
      <c r="P10064" s="76"/>
    </row>
    <row r="10065" spans="16:16" x14ac:dyDescent="0.2">
      <c r="P10065" s="76"/>
    </row>
    <row r="10066" spans="16:16" x14ac:dyDescent="0.2">
      <c r="P10066" s="76"/>
    </row>
    <row r="10067" spans="16:16" x14ac:dyDescent="0.2">
      <c r="P10067" s="76"/>
    </row>
    <row r="10068" spans="16:16" x14ac:dyDescent="0.2">
      <c r="P10068" s="76"/>
    </row>
    <row r="10069" spans="16:16" x14ac:dyDescent="0.2">
      <c r="P10069" s="76"/>
    </row>
    <row r="10070" spans="16:16" x14ac:dyDescent="0.2">
      <c r="P10070" s="76"/>
    </row>
    <row r="10071" spans="16:16" x14ac:dyDescent="0.2">
      <c r="P10071" s="76"/>
    </row>
    <row r="10072" spans="16:16" x14ac:dyDescent="0.2">
      <c r="P10072" s="76"/>
    </row>
    <row r="10073" spans="16:16" x14ac:dyDescent="0.2">
      <c r="P10073" s="76"/>
    </row>
    <row r="10074" spans="16:16" x14ac:dyDescent="0.2">
      <c r="P10074" s="76"/>
    </row>
    <row r="10075" spans="16:16" x14ac:dyDescent="0.2">
      <c r="P10075" s="76"/>
    </row>
    <row r="10076" spans="16:16" x14ac:dyDescent="0.2">
      <c r="P10076" s="76"/>
    </row>
    <row r="10077" spans="16:16" x14ac:dyDescent="0.2">
      <c r="P10077" s="76"/>
    </row>
    <row r="10078" spans="16:16" x14ac:dyDescent="0.2">
      <c r="P10078" s="76"/>
    </row>
    <row r="10079" spans="16:16" x14ac:dyDescent="0.2">
      <c r="P10079" s="76"/>
    </row>
    <row r="10080" spans="16:16" x14ac:dyDescent="0.2">
      <c r="P10080" s="76"/>
    </row>
    <row r="10081" spans="16:16" x14ac:dyDescent="0.2">
      <c r="P10081" s="76"/>
    </row>
    <row r="10082" spans="16:16" x14ac:dyDescent="0.2">
      <c r="P10082" s="76"/>
    </row>
    <row r="10083" spans="16:16" x14ac:dyDescent="0.2">
      <c r="P10083" s="76"/>
    </row>
    <row r="10084" spans="16:16" x14ac:dyDescent="0.2">
      <c r="P10084" s="76"/>
    </row>
    <row r="10085" spans="16:16" x14ac:dyDescent="0.2">
      <c r="P10085" s="76"/>
    </row>
    <row r="10086" spans="16:16" x14ac:dyDescent="0.2">
      <c r="P10086" s="76"/>
    </row>
    <row r="10087" spans="16:16" x14ac:dyDescent="0.2">
      <c r="P10087" s="76"/>
    </row>
    <row r="10088" spans="16:16" x14ac:dyDescent="0.2">
      <c r="P10088" s="76"/>
    </row>
    <row r="10089" spans="16:16" x14ac:dyDescent="0.2">
      <c r="P10089" s="76"/>
    </row>
    <row r="10090" spans="16:16" x14ac:dyDescent="0.2">
      <c r="P10090" s="76"/>
    </row>
    <row r="10091" spans="16:16" x14ac:dyDescent="0.2">
      <c r="P10091" s="76"/>
    </row>
    <row r="10092" spans="16:16" x14ac:dyDescent="0.2">
      <c r="P10092" s="76"/>
    </row>
    <row r="10093" spans="16:16" x14ac:dyDescent="0.2">
      <c r="P10093" s="76"/>
    </row>
    <row r="10094" spans="16:16" x14ac:dyDescent="0.2">
      <c r="P10094" s="76"/>
    </row>
    <row r="10095" spans="16:16" x14ac:dyDescent="0.2">
      <c r="P10095" s="76"/>
    </row>
    <row r="10096" spans="16:16" x14ac:dyDescent="0.2">
      <c r="P10096" s="76"/>
    </row>
    <row r="10097" spans="16:16" x14ac:dyDescent="0.2">
      <c r="P10097" s="76"/>
    </row>
    <row r="10098" spans="16:16" x14ac:dyDescent="0.2">
      <c r="P10098" s="76"/>
    </row>
    <row r="10099" spans="16:16" x14ac:dyDescent="0.2">
      <c r="P10099" s="76"/>
    </row>
    <row r="10100" spans="16:16" x14ac:dyDescent="0.2">
      <c r="P10100" s="76"/>
    </row>
    <row r="10101" spans="16:16" x14ac:dyDescent="0.2">
      <c r="P10101" s="76"/>
    </row>
    <row r="10102" spans="16:16" x14ac:dyDescent="0.2">
      <c r="P10102" s="76"/>
    </row>
    <row r="10103" spans="16:16" x14ac:dyDescent="0.2">
      <c r="P10103" s="76"/>
    </row>
    <row r="10104" spans="16:16" x14ac:dyDescent="0.2">
      <c r="P10104" s="76"/>
    </row>
    <row r="10105" spans="16:16" x14ac:dyDescent="0.2">
      <c r="P10105" s="76"/>
    </row>
    <row r="10106" spans="16:16" x14ac:dyDescent="0.2">
      <c r="P10106" s="76"/>
    </row>
    <row r="10107" spans="16:16" x14ac:dyDescent="0.2">
      <c r="P10107" s="76"/>
    </row>
    <row r="10108" spans="16:16" x14ac:dyDescent="0.2">
      <c r="P10108" s="76"/>
    </row>
    <row r="10109" spans="16:16" x14ac:dyDescent="0.2">
      <c r="P10109" s="76"/>
    </row>
    <row r="10110" spans="16:16" x14ac:dyDescent="0.2">
      <c r="P10110" s="76"/>
    </row>
    <row r="10111" spans="16:16" x14ac:dyDescent="0.2">
      <c r="P10111" s="76"/>
    </row>
    <row r="10112" spans="16:16" x14ac:dyDescent="0.2">
      <c r="P10112" s="76"/>
    </row>
    <row r="10113" spans="16:16" x14ac:dyDescent="0.2">
      <c r="P10113" s="76"/>
    </row>
    <row r="10114" spans="16:16" x14ac:dyDescent="0.2">
      <c r="P10114" s="76"/>
    </row>
    <row r="10115" spans="16:16" x14ac:dyDescent="0.2">
      <c r="P10115" s="76"/>
    </row>
    <row r="10116" spans="16:16" x14ac:dyDescent="0.2">
      <c r="P10116" s="76"/>
    </row>
    <row r="10117" spans="16:16" x14ac:dyDescent="0.2">
      <c r="P10117" s="76"/>
    </row>
    <row r="10118" spans="16:16" x14ac:dyDescent="0.2">
      <c r="P10118" s="76"/>
    </row>
    <row r="10119" spans="16:16" x14ac:dyDescent="0.2">
      <c r="P10119" s="76"/>
    </row>
    <row r="10120" spans="16:16" x14ac:dyDescent="0.2">
      <c r="P10120" s="76"/>
    </row>
    <row r="10121" spans="16:16" x14ac:dyDescent="0.2">
      <c r="P10121" s="76"/>
    </row>
    <row r="10122" spans="16:16" x14ac:dyDescent="0.2">
      <c r="P10122" s="76"/>
    </row>
    <row r="10123" spans="16:16" x14ac:dyDescent="0.2">
      <c r="P10123" s="76"/>
    </row>
    <row r="10124" spans="16:16" x14ac:dyDescent="0.2">
      <c r="P10124" s="76"/>
    </row>
    <row r="10125" spans="16:16" x14ac:dyDescent="0.2">
      <c r="P10125" s="76"/>
    </row>
    <row r="10126" spans="16:16" x14ac:dyDescent="0.2">
      <c r="P10126" s="76"/>
    </row>
    <row r="10127" spans="16:16" x14ac:dyDescent="0.2">
      <c r="P10127" s="76"/>
    </row>
    <row r="10128" spans="16:16" x14ac:dyDescent="0.2">
      <c r="P10128" s="76"/>
    </row>
    <row r="10129" spans="16:16" x14ac:dyDescent="0.2">
      <c r="P10129" s="76"/>
    </row>
    <row r="10130" spans="16:16" x14ac:dyDescent="0.2">
      <c r="P10130" s="76"/>
    </row>
    <row r="10131" spans="16:16" x14ac:dyDescent="0.2">
      <c r="P10131" s="76"/>
    </row>
    <row r="10132" spans="16:16" x14ac:dyDescent="0.2">
      <c r="P10132" s="76"/>
    </row>
    <row r="10133" spans="16:16" x14ac:dyDescent="0.2">
      <c r="P10133" s="76"/>
    </row>
    <row r="10134" spans="16:16" x14ac:dyDescent="0.2">
      <c r="P10134" s="76"/>
    </row>
    <row r="10135" spans="16:16" x14ac:dyDescent="0.2">
      <c r="P10135" s="76"/>
    </row>
    <row r="10136" spans="16:16" x14ac:dyDescent="0.2">
      <c r="P10136" s="76"/>
    </row>
    <row r="10137" spans="16:16" x14ac:dyDescent="0.2">
      <c r="P10137" s="76"/>
    </row>
    <row r="10138" spans="16:16" x14ac:dyDescent="0.2">
      <c r="P10138" s="76"/>
    </row>
    <row r="10139" spans="16:16" x14ac:dyDescent="0.2">
      <c r="P10139" s="76"/>
    </row>
    <row r="10140" spans="16:16" x14ac:dyDescent="0.2">
      <c r="P10140" s="76"/>
    </row>
    <row r="10141" spans="16:16" x14ac:dyDescent="0.2">
      <c r="P10141" s="76"/>
    </row>
    <row r="10142" spans="16:16" x14ac:dyDescent="0.2">
      <c r="P10142" s="76"/>
    </row>
    <row r="10143" spans="16:16" x14ac:dyDescent="0.2">
      <c r="P10143" s="76"/>
    </row>
    <row r="10144" spans="16:16" x14ac:dyDescent="0.2">
      <c r="P10144" s="76"/>
    </row>
    <row r="10145" spans="16:16" x14ac:dyDescent="0.2">
      <c r="P10145" s="76"/>
    </row>
    <row r="10146" spans="16:16" x14ac:dyDescent="0.2">
      <c r="P10146" s="76"/>
    </row>
    <row r="10147" spans="16:16" x14ac:dyDescent="0.2">
      <c r="P10147" s="76"/>
    </row>
    <row r="10148" spans="16:16" x14ac:dyDescent="0.2">
      <c r="P10148" s="76"/>
    </row>
    <row r="10149" spans="16:16" x14ac:dyDescent="0.2">
      <c r="P10149" s="76"/>
    </row>
    <row r="10150" spans="16:16" x14ac:dyDescent="0.2">
      <c r="P10150" s="76"/>
    </row>
    <row r="10151" spans="16:16" x14ac:dyDescent="0.2">
      <c r="P10151" s="76"/>
    </row>
    <row r="10152" spans="16:16" x14ac:dyDescent="0.2">
      <c r="P10152" s="76"/>
    </row>
    <row r="10153" spans="16:16" x14ac:dyDescent="0.2">
      <c r="P10153" s="76"/>
    </row>
    <row r="10154" spans="16:16" x14ac:dyDescent="0.2">
      <c r="P10154" s="76"/>
    </row>
    <row r="10155" spans="16:16" x14ac:dyDescent="0.2">
      <c r="P10155" s="76"/>
    </row>
    <row r="10156" spans="16:16" x14ac:dyDescent="0.2">
      <c r="P10156" s="76"/>
    </row>
    <row r="10157" spans="16:16" x14ac:dyDescent="0.2">
      <c r="P10157" s="76"/>
    </row>
    <row r="10158" spans="16:16" x14ac:dyDescent="0.2">
      <c r="P10158" s="76"/>
    </row>
    <row r="10159" spans="16:16" x14ac:dyDescent="0.2">
      <c r="P10159" s="76"/>
    </row>
    <row r="10160" spans="16:16" x14ac:dyDescent="0.2">
      <c r="P10160" s="76"/>
    </row>
    <row r="10161" spans="16:16" x14ac:dyDescent="0.2">
      <c r="P10161" s="76"/>
    </row>
    <row r="10162" spans="16:16" x14ac:dyDescent="0.2">
      <c r="P10162" s="76"/>
    </row>
    <row r="10163" spans="16:16" x14ac:dyDescent="0.2">
      <c r="P10163" s="76"/>
    </row>
    <row r="10164" spans="16:16" x14ac:dyDescent="0.2">
      <c r="P10164" s="76"/>
    </row>
    <row r="10165" spans="16:16" x14ac:dyDescent="0.2">
      <c r="P10165" s="76"/>
    </row>
    <row r="10166" spans="16:16" x14ac:dyDescent="0.2">
      <c r="P10166" s="76"/>
    </row>
    <row r="10167" spans="16:16" x14ac:dyDescent="0.2">
      <c r="P10167" s="76"/>
    </row>
    <row r="10168" spans="16:16" x14ac:dyDescent="0.2">
      <c r="P10168" s="76"/>
    </row>
    <row r="10169" spans="16:16" x14ac:dyDescent="0.2">
      <c r="P10169" s="76"/>
    </row>
    <row r="10170" spans="16:16" x14ac:dyDescent="0.2">
      <c r="P10170" s="76"/>
    </row>
    <row r="10171" spans="16:16" x14ac:dyDescent="0.2">
      <c r="P10171" s="76"/>
    </row>
    <row r="10172" spans="16:16" x14ac:dyDescent="0.2">
      <c r="P10172" s="76"/>
    </row>
    <row r="10173" spans="16:16" x14ac:dyDescent="0.2">
      <c r="P10173" s="76"/>
    </row>
    <row r="10174" spans="16:16" x14ac:dyDescent="0.2">
      <c r="P10174" s="76"/>
    </row>
    <row r="10175" spans="16:16" x14ac:dyDescent="0.2">
      <c r="P10175" s="76"/>
    </row>
    <row r="10176" spans="16:16" x14ac:dyDescent="0.2">
      <c r="P10176" s="76"/>
    </row>
    <row r="10177" spans="16:16" x14ac:dyDescent="0.2">
      <c r="P10177" s="76"/>
    </row>
    <row r="10178" spans="16:16" x14ac:dyDescent="0.2">
      <c r="P10178" s="76"/>
    </row>
    <row r="10179" spans="16:16" x14ac:dyDescent="0.2">
      <c r="P10179" s="76"/>
    </row>
    <row r="10180" spans="16:16" x14ac:dyDescent="0.2">
      <c r="P10180" s="76"/>
    </row>
    <row r="10181" spans="16:16" x14ac:dyDescent="0.2">
      <c r="P10181" s="76"/>
    </row>
    <row r="10182" spans="16:16" x14ac:dyDescent="0.2">
      <c r="P10182" s="76"/>
    </row>
    <row r="10183" spans="16:16" x14ac:dyDescent="0.2">
      <c r="P10183" s="76"/>
    </row>
    <row r="10184" spans="16:16" x14ac:dyDescent="0.2">
      <c r="P10184" s="76"/>
    </row>
    <row r="10185" spans="16:16" x14ac:dyDescent="0.2">
      <c r="P10185" s="76"/>
    </row>
    <row r="10186" spans="16:16" x14ac:dyDescent="0.2">
      <c r="P10186" s="76"/>
    </row>
    <row r="10187" spans="16:16" x14ac:dyDescent="0.2">
      <c r="P10187" s="76"/>
    </row>
    <row r="10188" spans="16:16" x14ac:dyDescent="0.2">
      <c r="P10188" s="76"/>
    </row>
    <row r="10189" spans="16:16" x14ac:dyDescent="0.2">
      <c r="P10189" s="76"/>
    </row>
    <row r="10190" spans="16:16" x14ac:dyDescent="0.2">
      <c r="P10190" s="76"/>
    </row>
    <row r="10191" spans="16:16" x14ac:dyDescent="0.2">
      <c r="P10191" s="76"/>
    </row>
    <row r="10192" spans="16:16" x14ac:dyDescent="0.2">
      <c r="P10192" s="76"/>
    </row>
    <row r="10193" spans="16:16" x14ac:dyDescent="0.2">
      <c r="P10193" s="76"/>
    </row>
    <row r="10194" spans="16:16" x14ac:dyDescent="0.2">
      <c r="P10194" s="76"/>
    </row>
    <row r="10195" spans="16:16" x14ac:dyDescent="0.2">
      <c r="P10195" s="76"/>
    </row>
    <row r="10196" spans="16:16" x14ac:dyDescent="0.2">
      <c r="P10196" s="76"/>
    </row>
    <row r="10197" spans="16:16" x14ac:dyDescent="0.2">
      <c r="P10197" s="76"/>
    </row>
    <row r="10198" spans="16:16" x14ac:dyDescent="0.2">
      <c r="P10198" s="76"/>
    </row>
    <row r="10199" spans="16:16" x14ac:dyDescent="0.2">
      <c r="P10199" s="76"/>
    </row>
    <row r="10200" spans="16:16" x14ac:dyDescent="0.2">
      <c r="P10200" s="76"/>
    </row>
    <row r="10201" spans="16:16" x14ac:dyDescent="0.2">
      <c r="P10201" s="76"/>
    </row>
    <row r="10202" spans="16:16" x14ac:dyDescent="0.2">
      <c r="P10202" s="76"/>
    </row>
    <row r="10203" spans="16:16" x14ac:dyDescent="0.2">
      <c r="P10203" s="76"/>
    </row>
    <row r="10204" spans="16:16" x14ac:dyDescent="0.2">
      <c r="P10204" s="76"/>
    </row>
    <row r="10205" spans="16:16" x14ac:dyDescent="0.2">
      <c r="P10205" s="76"/>
    </row>
    <row r="10206" spans="16:16" x14ac:dyDescent="0.2">
      <c r="P10206" s="76"/>
    </row>
    <row r="10207" spans="16:16" x14ac:dyDescent="0.2">
      <c r="P10207" s="76"/>
    </row>
    <row r="10208" spans="16:16" x14ac:dyDescent="0.2">
      <c r="P10208" s="76"/>
    </row>
    <row r="10209" spans="16:16" x14ac:dyDescent="0.2">
      <c r="P10209" s="76"/>
    </row>
    <row r="10210" spans="16:16" x14ac:dyDescent="0.2">
      <c r="P10210" s="76"/>
    </row>
    <row r="10211" spans="16:16" x14ac:dyDescent="0.2">
      <c r="P10211" s="76"/>
    </row>
    <row r="10212" spans="16:16" x14ac:dyDescent="0.2">
      <c r="P10212" s="76"/>
    </row>
    <row r="10213" spans="16:16" x14ac:dyDescent="0.2">
      <c r="P10213" s="76"/>
    </row>
    <row r="10214" spans="16:16" x14ac:dyDescent="0.2">
      <c r="P10214" s="76"/>
    </row>
    <row r="10215" spans="16:16" x14ac:dyDescent="0.2">
      <c r="P10215" s="76"/>
    </row>
    <row r="10216" spans="16:16" x14ac:dyDescent="0.2">
      <c r="P10216" s="76"/>
    </row>
    <row r="10217" spans="16:16" x14ac:dyDescent="0.2">
      <c r="P10217" s="76"/>
    </row>
    <row r="10218" spans="16:16" x14ac:dyDescent="0.2">
      <c r="P10218" s="76"/>
    </row>
    <row r="10219" spans="16:16" x14ac:dyDescent="0.2">
      <c r="P10219" s="76"/>
    </row>
    <row r="10220" spans="16:16" x14ac:dyDescent="0.2">
      <c r="P10220" s="76"/>
    </row>
    <row r="10221" spans="16:16" x14ac:dyDescent="0.2">
      <c r="P10221" s="76"/>
    </row>
    <row r="10222" spans="16:16" x14ac:dyDescent="0.2">
      <c r="P10222" s="76"/>
    </row>
    <row r="10223" spans="16:16" x14ac:dyDescent="0.2">
      <c r="P10223" s="76"/>
    </row>
    <row r="10224" spans="16:16" x14ac:dyDescent="0.2">
      <c r="P10224" s="76"/>
    </row>
    <row r="10225" spans="16:16" x14ac:dyDescent="0.2">
      <c r="P10225" s="76"/>
    </row>
    <row r="10226" spans="16:16" x14ac:dyDescent="0.2">
      <c r="P10226" s="76"/>
    </row>
    <row r="10227" spans="16:16" x14ac:dyDescent="0.2">
      <c r="P10227" s="76"/>
    </row>
    <row r="10228" spans="16:16" x14ac:dyDescent="0.2">
      <c r="P10228" s="76"/>
    </row>
    <row r="10229" spans="16:16" x14ac:dyDescent="0.2">
      <c r="P10229" s="76"/>
    </row>
    <row r="10230" spans="16:16" x14ac:dyDescent="0.2">
      <c r="P10230" s="76"/>
    </row>
    <row r="10231" spans="16:16" x14ac:dyDescent="0.2">
      <c r="P10231" s="76"/>
    </row>
    <row r="10232" spans="16:16" x14ac:dyDescent="0.2">
      <c r="P10232" s="76"/>
    </row>
    <row r="10233" spans="16:16" x14ac:dyDescent="0.2">
      <c r="P10233" s="76"/>
    </row>
    <row r="10234" spans="16:16" x14ac:dyDescent="0.2">
      <c r="P10234" s="76"/>
    </row>
    <row r="10235" spans="16:16" x14ac:dyDescent="0.2">
      <c r="P10235" s="76"/>
    </row>
    <row r="10236" spans="16:16" x14ac:dyDescent="0.2">
      <c r="P10236" s="76"/>
    </row>
    <row r="10237" spans="16:16" x14ac:dyDescent="0.2">
      <c r="P10237" s="76"/>
    </row>
    <row r="10238" spans="16:16" x14ac:dyDescent="0.2">
      <c r="P10238" s="76"/>
    </row>
    <row r="10239" spans="16:16" x14ac:dyDescent="0.2">
      <c r="P10239" s="76"/>
    </row>
    <row r="10240" spans="16:16" x14ac:dyDescent="0.2">
      <c r="P10240" s="76"/>
    </row>
    <row r="10241" spans="16:16" x14ac:dyDescent="0.2">
      <c r="P10241" s="76"/>
    </row>
    <row r="10242" spans="16:16" x14ac:dyDescent="0.2">
      <c r="P10242" s="76"/>
    </row>
    <row r="10243" spans="16:16" x14ac:dyDescent="0.2">
      <c r="P10243" s="76"/>
    </row>
    <row r="10244" spans="16:16" x14ac:dyDescent="0.2">
      <c r="P10244" s="76"/>
    </row>
    <row r="10245" spans="16:16" x14ac:dyDescent="0.2">
      <c r="P10245" s="76"/>
    </row>
    <row r="10246" spans="16:16" x14ac:dyDescent="0.2">
      <c r="P10246" s="76"/>
    </row>
    <row r="10247" spans="16:16" x14ac:dyDescent="0.2">
      <c r="P10247" s="76"/>
    </row>
    <row r="10248" spans="16:16" x14ac:dyDescent="0.2">
      <c r="P10248" s="76"/>
    </row>
    <row r="10249" spans="16:16" x14ac:dyDescent="0.2">
      <c r="P10249" s="76"/>
    </row>
    <row r="10250" spans="16:16" x14ac:dyDescent="0.2">
      <c r="P10250" s="76"/>
    </row>
    <row r="10251" spans="16:16" x14ac:dyDescent="0.2">
      <c r="P10251" s="76"/>
    </row>
    <row r="10252" spans="16:16" x14ac:dyDescent="0.2">
      <c r="P10252" s="76"/>
    </row>
    <row r="10253" spans="16:16" x14ac:dyDescent="0.2">
      <c r="P10253" s="76"/>
    </row>
    <row r="10254" spans="16:16" x14ac:dyDescent="0.2">
      <c r="P10254" s="76"/>
    </row>
    <row r="10255" spans="16:16" x14ac:dyDescent="0.2">
      <c r="P10255" s="76"/>
    </row>
    <row r="10256" spans="16:16" x14ac:dyDescent="0.2">
      <c r="P10256" s="76"/>
    </row>
    <row r="10257" spans="16:16" x14ac:dyDescent="0.2">
      <c r="P10257" s="76"/>
    </row>
    <row r="10258" spans="16:16" x14ac:dyDescent="0.2">
      <c r="P10258" s="76"/>
    </row>
    <row r="10259" spans="16:16" x14ac:dyDescent="0.2">
      <c r="P10259" s="76"/>
    </row>
    <row r="10260" spans="16:16" x14ac:dyDescent="0.2">
      <c r="P10260" s="76"/>
    </row>
    <row r="10261" spans="16:16" x14ac:dyDescent="0.2">
      <c r="P10261" s="76"/>
    </row>
    <row r="10262" spans="16:16" x14ac:dyDescent="0.2">
      <c r="P10262" s="76"/>
    </row>
    <row r="10263" spans="16:16" x14ac:dyDescent="0.2">
      <c r="P10263" s="76"/>
    </row>
    <row r="10264" spans="16:16" x14ac:dyDescent="0.2">
      <c r="P10264" s="76"/>
    </row>
    <row r="10265" spans="16:16" x14ac:dyDescent="0.2">
      <c r="P10265" s="76"/>
    </row>
    <row r="10266" spans="16:16" x14ac:dyDescent="0.2">
      <c r="P10266" s="76"/>
    </row>
    <row r="10267" spans="16:16" x14ac:dyDescent="0.2">
      <c r="P10267" s="76"/>
    </row>
    <row r="10268" spans="16:16" x14ac:dyDescent="0.2">
      <c r="P10268" s="76"/>
    </row>
    <row r="10269" spans="16:16" x14ac:dyDescent="0.2">
      <c r="P10269" s="76"/>
    </row>
    <row r="10270" spans="16:16" x14ac:dyDescent="0.2">
      <c r="P10270" s="76"/>
    </row>
    <row r="10271" spans="16:16" x14ac:dyDescent="0.2">
      <c r="P10271" s="76"/>
    </row>
    <row r="10272" spans="16:16" x14ac:dyDescent="0.2">
      <c r="P10272" s="76"/>
    </row>
    <row r="10273" spans="16:16" x14ac:dyDescent="0.2">
      <c r="P10273" s="76"/>
    </row>
    <row r="10274" spans="16:16" x14ac:dyDescent="0.2">
      <c r="P10274" s="76"/>
    </row>
    <row r="10275" spans="16:16" x14ac:dyDescent="0.2">
      <c r="P10275" s="76"/>
    </row>
    <row r="10276" spans="16:16" x14ac:dyDescent="0.2">
      <c r="P10276" s="76"/>
    </row>
    <row r="10277" spans="16:16" x14ac:dyDescent="0.2">
      <c r="P10277" s="76"/>
    </row>
    <row r="10278" spans="16:16" x14ac:dyDescent="0.2">
      <c r="P10278" s="76"/>
    </row>
    <row r="10279" spans="16:16" x14ac:dyDescent="0.2">
      <c r="P10279" s="76"/>
    </row>
    <row r="10280" spans="16:16" x14ac:dyDescent="0.2">
      <c r="P10280" s="76"/>
    </row>
    <row r="10281" spans="16:16" x14ac:dyDescent="0.2">
      <c r="P10281" s="76"/>
    </row>
    <row r="10282" spans="16:16" x14ac:dyDescent="0.2">
      <c r="P10282" s="76"/>
    </row>
    <row r="10283" spans="16:16" x14ac:dyDescent="0.2">
      <c r="P10283" s="76"/>
    </row>
    <row r="10284" spans="16:16" x14ac:dyDescent="0.2">
      <c r="P10284" s="76"/>
    </row>
    <row r="10285" spans="16:16" x14ac:dyDescent="0.2">
      <c r="P10285" s="76"/>
    </row>
    <row r="10286" spans="16:16" x14ac:dyDescent="0.2">
      <c r="P10286" s="76"/>
    </row>
    <row r="10287" spans="16:16" x14ac:dyDescent="0.2">
      <c r="P10287" s="76"/>
    </row>
    <row r="10288" spans="16:16" x14ac:dyDescent="0.2">
      <c r="P10288" s="76"/>
    </row>
    <row r="10289" spans="16:16" x14ac:dyDescent="0.2">
      <c r="P10289" s="76"/>
    </row>
    <row r="10290" spans="16:16" x14ac:dyDescent="0.2">
      <c r="P10290" s="76"/>
    </row>
    <row r="10291" spans="16:16" x14ac:dyDescent="0.2">
      <c r="P10291" s="76"/>
    </row>
    <row r="10292" spans="16:16" x14ac:dyDescent="0.2">
      <c r="P10292" s="76"/>
    </row>
    <row r="10293" spans="16:16" x14ac:dyDescent="0.2">
      <c r="P10293" s="76"/>
    </row>
    <row r="10294" spans="16:16" x14ac:dyDescent="0.2">
      <c r="P10294" s="76"/>
    </row>
    <row r="10295" spans="16:16" x14ac:dyDescent="0.2">
      <c r="P10295" s="76"/>
    </row>
    <row r="10296" spans="16:16" x14ac:dyDescent="0.2">
      <c r="P10296" s="76"/>
    </row>
    <row r="10297" spans="16:16" x14ac:dyDescent="0.2">
      <c r="P10297" s="76"/>
    </row>
    <row r="10298" spans="16:16" x14ac:dyDescent="0.2">
      <c r="P10298" s="76"/>
    </row>
    <row r="10299" spans="16:16" x14ac:dyDescent="0.2">
      <c r="P10299" s="76"/>
    </row>
    <row r="10300" spans="16:16" x14ac:dyDescent="0.2">
      <c r="P10300" s="76"/>
    </row>
    <row r="10301" spans="16:16" x14ac:dyDescent="0.2">
      <c r="P10301" s="76"/>
    </row>
    <row r="10302" spans="16:16" x14ac:dyDescent="0.2">
      <c r="P10302" s="76"/>
    </row>
    <row r="10303" spans="16:16" x14ac:dyDescent="0.2">
      <c r="P10303" s="76"/>
    </row>
    <row r="10304" spans="16:16" x14ac:dyDescent="0.2">
      <c r="P10304" s="76"/>
    </row>
    <row r="10305" spans="16:16" x14ac:dyDescent="0.2">
      <c r="P10305" s="76"/>
    </row>
    <row r="10306" spans="16:16" x14ac:dyDescent="0.2">
      <c r="P10306" s="76"/>
    </row>
    <row r="10307" spans="16:16" x14ac:dyDescent="0.2">
      <c r="P10307" s="76"/>
    </row>
    <row r="10308" spans="16:16" x14ac:dyDescent="0.2">
      <c r="P10308" s="76"/>
    </row>
    <row r="10309" spans="16:16" x14ac:dyDescent="0.2">
      <c r="P10309" s="76"/>
    </row>
    <row r="10310" spans="16:16" x14ac:dyDescent="0.2">
      <c r="P10310" s="76"/>
    </row>
    <row r="10311" spans="16:16" x14ac:dyDescent="0.2">
      <c r="P10311" s="76"/>
    </row>
    <row r="10312" spans="16:16" x14ac:dyDescent="0.2">
      <c r="P10312" s="76"/>
    </row>
    <row r="10313" spans="16:16" x14ac:dyDescent="0.2">
      <c r="P10313" s="76"/>
    </row>
    <row r="10314" spans="16:16" x14ac:dyDescent="0.2">
      <c r="P10314" s="76"/>
    </row>
    <row r="10315" spans="16:16" x14ac:dyDescent="0.2">
      <c r="P10315" s="76"/>
    </row>
    <row r="10316" spans="16:16" x14ac:dyDescent="0.2">
      <c r="P10316" s="76"/>
    </row>
    <row r="10317" spans="16:16" x14ac:dyDescent="0.2">
      <c r="P10317" s="76"/>
    </row>
    <row r="10318" spans="16:16" x14ac:dyDescent="0.2">
      <c r="P10318" s="76"/>
    </row>
    <row r="10319" spans="16:16" x14ac:dyDescent="0.2">
      <c r="P10319" s="76"/>
    </row>
    <row r="10320" spans="16:16" x14ac:dyDescent="0.2">
      <c r="P10320" s="76"/>
    </row>
    <row r="10321" spans="16:16" x14ac:dyDescent="0.2">
      <c r="P10321" s="76"/>
    </row>
    <row r="10322" spans="16:16" x14ac:dyDescent="0.2">
      <c r="P10322" s="76"/>
    </row>
    <row r="10323" spans="16:16" x14ac:dyDescent="0.2">
      <c r="P10323" s="76"/>
    </row>
    <row r="10324" spans="16:16" x14ac:dyDescent="0.2">
      <c r="P10324" s="76"/>
    </row>
    <row r="10325" spans="16:16" x14ac:dyDescent="0.2">
      <c r="P10325" s="76"/>
    </row>
    <row r="10326" spans="16:16" x14ac:dyDescent="0.2">
      <c r="P10326" s="76"/>
    </row>
    <row r="10327" spans="16:16" x14ac:dyDescent="0.2">
      <c r="P10327" s="76"/>
    </row>
    <row r="10328" spans="16:16" x14ac:dyDescent="0.2">
      <c r="P10328" s="76"/>
    </row>
    <row r="10329" spans="16:16" x14ac:dyDescent="0.2">
      <c r="P10329" s="76"/>
    </row>
    <row r="10330" spans="16:16" x14ac:dyDescent="0.2">
      <c r="P10330" s="76"/>
    </row>
    <row r="10331" spans="16:16" x14ac:dyDescent="0.2">
      <c r="P10331" s="76"/>
    </row>
    <row r="10332" spans="16:16" x14ac:dyDescent="0.2">
      <c r="P10332" s="76"/>
    </row>
    <row r="10333" spans="16:16" x14ac:dyDescent="0.2">
      <c r="P10333" s="76"/>
    </row>
    <row r="10334" spans="16:16" x14ac:dyDescent="0.2">
      <c r="P10334" s="76"/>
    </row>
    <row r="10335" spans="16:16" x14ac:dyDescent="0.2">
      <c r="P10335" s="76"/>
    </row>
    <row r="10336" spans="16:16" x14ac:dyDescent="0.2">
      <c r="P10336" s="76"/>
    </row>
    <row r="10337" spans="16:16" x14ac:dyDescent="0.2">
      <c r="P10337" s="76"/>
    </row>
    <row r="10338" spans="16:16" x14ac:dyDescent="0.2">
      <c r="P10338" s="76"/>
    </row>
    <row r="10339" spans="16:16" x14ac:dyDescent="0.2">
      <c r="P10339" s="76"/>
    </row>
    <row r="10340" spans="16:16" x14ac:dyDescent="0.2">
      <c r="P10340" s="76"/>
    </row>
    <row r="10341" spans="16:16" x14ac:dyDescent="0.2">
      <c r="P10341" s="76"/>
    </row>
    <row r="10342" spans="16:16" x14ac:dyDescent="0.2">
      <c r="P10342" s="76"/>
    </row>
    <row r="10343" spans="16:16" x14ac:dyDescent="0.2">
      <c r="P10343" s="76"/>
    </row>
    <row r="10344" spans="16:16" x14ac:dyDescent="0.2">
      <c r="P10344" s="76"/>
    </row>
    <row r="10345" spans="16:16" x14ac:dyDescent="0.2">
      <c r="P10345" s="76"/>
    </row>
    <row r="10346" spans="16:16" x14ac:dyDescent="0.2">
      <c r="P10346" s="76"/>
    </row>
    <row r="10347" spans="16:16" x14ac:dyDescent="0.2">
      <c r="P10347" s="76"/>
    </row>
    <row r="10348" spans="16:16" x14ac:dyDescent="0.2">
      <c r="P10348" s="76"/>
    </row>
    <row r="10349" spans="16:16" x14ac:dyDescent="0.2">
      <c r="P10349" s="76"/>
    </row>
    <row r="10350" spans="16:16" x14ac:dyDescent="0.2">
      <c r="P10350" s="76"/>
    </row>
    <row r="10351" spans="16:16" x14ac:dyDescent="0.2">
      <c r="P10351" s="76"/>
    </row>
    <row r="10352" spans="16:16" x14ac:dyDescent="0.2">
      <c r="P10352" s="76"/>
    </row>
    <row r="10353" spans="16:16" x14ac:dyDescent="0.2">
      <c r="P10353" s="76"/>
    </row>
    <row r="10354" spans="16:16" x14ac:dyDescent="0.2">
      <c r="P10354" s="76"/>
    </row>
    <row r="10355" spans="16:16" x14ac:dyDescent="0.2">
      <c r="P10355" s="76"/>
    </row>
    <row r="10356" spans="16:16" x14ac:dyDescent="0.2">
      <c r="P10356" s="76"/>
    </row>
    <row r="10357" spans="16:16" x14ac:dyDescent="0.2">
      <c r="P10357" s="76"/>
    </row>
    <row r="10358" spans="16:16" x14ac:dyDescent="0.2">
      <c r="P10358" s="76"/>
    </row>
    <row r="10359" spans="16:16" x14ac:dyDescent="0.2">
      <c r="P10359" s="76"/>
    </row>
    <row r="10360" spans="16:16" x14ac:dyDescent="0.2">
      <c r="P10360" s="76"/>
    </row>
    <row r="10361" spans="16:16" x14ac:dyDescent="0.2">
      <c r="P10361" s="76"/>
    </row>
    <row r="10362" spans="16:16" x14ac:dyDescent="0.2">
      <c r="P10362" s="76"/>
    </row>
    <row r="10363" spans="16:16" x14ac:dyDescent="0.2">
      <c r="P10363" s="76"/>
    </row>
    <row r="10364" spans="16:16" x14ac:dyDescent="0.2">
      <c r="P10364" s="76"/>
    </row>
    <row r="10365" spans="16:16" x14ac:dyDescent="0.2">
      <c r="P10365" s="76"/>
    </row>
    <row r="10366" spans="16:16" x14ac:dyDescent="0.2">
      <c r="P10366" s="76"/>
    </row>
    <row r="10367" spans="16:16" x14ac:dyDescent="0.2">
      <c r="P10367" s="76"/>
    </row>
    <row r="10368" spans="16:16" x14ac:dyDescent="0.2">
      <c r="P10368" s="76"/>
    </row>
    <row r="10369" spans="16:16" x14ac:dyDescent="0.2">
      <c r="P10369" s="76"/>
    </row>
    <row r="10370" spans="16:16" x14ac:dyDescent="0.2">
      <c r="P10370" s="76"/>
    </row>
    <row r="10371" spans="16:16" x14ac:dyDescent="0.2">
      <c r="P10371" s="76"/>
    </row>
    <row r="10372" spans="16:16" x14ac:dyDescent="0.2">
      <c r="P10372" s="76"/>
    </row>
    <row r="10373" spans="16:16" x14ac:dyDescent="0.2">
      <c r="P10373" s="76"/>
    </row>
    <row r="10374" spans="16:16" x14ac:dyDescent="0.2">
      <c r="P10374" s="76"/>
    </row>
    <row r="10375" spans="16:16" x14ac:dyDescent="0.2">
      <c r="P10375" s="76"/>
    </row>
    <row r="10376" spans="16:16" x14ac:dyDescent="0.2">
      <c r="P10376" s="76"/>
    </row>
    <row r="10377" spans="16:16" x14ac:dyDescent="0.2">
      <c r="P10377" s="76"/>
    </row>
    <row r="10378" spans="16:16" x14ac:dyDescent="0.2">
      <c r="P10378" s="76"/>
    </row>
    <row r="10379" spans="16:16" x14ac:dyDescent="0.2">
      <c r="P10379" s="76"/>
    </row>
    <row r="10380" spans="16:16" x14ac:dyDescent="0.2">
      <c r="P10380" s="76"/>
    </row>
    <row r="10381" spans="16:16" x14ac:dyDescent="0.2">
      <c r="P10381" s="76"/>
    </row>
    <row r="10382" spans="16:16" x14ac:dyDescent="0.2">
      <c r="P10382" s="76"/>
    </row>
    <row r="10383" spans="16:16" x14ac:dyDescent="0.2">
      <c r="P10383" s="76"/>
    </row>
    <row r="10384" spans="16:16" x14ac:dyDescent="0.2">
      <c r="P10384" s="76"/>
    </row>
    <row r="10385" spans="16:16" x14ac:dyDescent="0.2">
      <c r="P10385" s="76"/>
    </row>
    <row r="10386" spans="16:16" x14ac:dyDescent="0.2">
      <c r="P10386" s="76"/>
    </row>
    <row r="10387" spans="16:16" x14ac:dyDescent="0.2">
      <c r="P10387" s="76"/>
    </row>
    <row r="10388" spans="16:16" x14ac:dyDescent="0.2">
      <c r="P10388" s="76"/>
    </row>
    <row r="10389" spans="16:16" x14ac:dyDescent="0.2">
      <c r="P10389" s="76"/>
    </row>
    <row r="10390" spans="16:16" x14ac:dyDescent="0.2">
      <c r="P10390" s="76"/>
    </row>
    <row r="10391" spans="16:16" x14ac:dyDescent="0.2">
      <c r="P10391" s="76"/>
    </row>
    <row r="10392" spans="16:16" x14ac:dyDescent="0.2">
      <c r="P10392" s="76"/>
    </row>
    <row r="10393" spans="16:16" x14ac:dyDescent="0.2">
      <c r="P10393" s="76"/>
    </row>
    <row r="10394" spans="16:16" x14ac:dyDescent="0.2">
      <c r="P10394" s="76"/>
    </row>
    <row r="10395" spans="16:16" x14ac:dyDescent="0.2">
      <c r="P10395" s="76"/>
    </row>
    <row r="10396" spans="16:16" x14ac:dyDescent="0.2">
      <c r="P10396" s="76"/>
    </row>
    <row r="10397" spans="16:16" x14ac:dyDescent="0.2">
      <c r="P10397" s="76"/>
    </row>
    <row r="10398" spans="16:16" x14ac:dyDescent="0.2">
      <c r="P10398" s="76"/>
    </row>
    <row r="10399" spans="16:16" x14ac:dyDescent="0.2">
      <c r="P10399" s="76"/>
    </row>
    <row r="10400" spans="16:16" x14ac:dyDescent="0.2">
      <c r="P10400" s="76"/>
    </row>
    <row r="10401" spans="16:16" x14ac:dyDescent="0.2">
      <c r="P10401" s="76"/>
    </row>
    <row r="10402" spans="16:16" x14ac:dyDescent="0.2">
      <c r="P10402" s="76"/>
    </row>
    <row r="10403" spans="16:16" x14ac:dyDescent="0.2">
      <c r="P10403" s="76"/>
    </row>
    <row r="10404" spans="16:16" x14ac:dyDescent="0.2">
      <c r="P10404" s="76"/>
    </row>
    <row r="10405" spans="16:16" x14ac:dyDescent="0.2">
      <c r="P10405" s="76"/>
    </row>
    <row r="10406" spans="16:16" x14ac:dyDescent="0.2">
      <c r="P10406" s="76"/>
    </row>
    <row r="10407" spans="16:16" x14ac:dyDescent="0.2">
      <c r="P10407" s="76"/>
    </row>
    <row r="10408" spans="16:16" x14ac:dyDescent="0.2">
      <c r="P10408" s="76"/>
    </row>
    <row r="10409" spans="16:16" x14ac:dyDescent="0.2">
      <c r="P10409" s="76"/>
    </row>
    <row r="10410" spans="16:16" x14ac:dyDescent="0.2">
      <c r="P10410" s="76"/>
    </row>
    <row r="10411" spans="16:16" x14ac:dyDescent="0.2">
      <c r="P10411" s="76"/>
    </row>
    <row r="10412" spans="16:16" x14ac:dyDescent="0.2">
      <c r="P10412" s="76"/>
    </row>
    <row r="10413" spans="16:16" x14ac:dyDescent="0.2">
      <c r="P10413" s="76"/>
    </row>
    <row r="10414" spans="16:16" x14ac:dyDescent="0.2">
      <c r="P10414" s="76"/>
    </row>
    <row r="10415" spans="16:16" x14ac:dyDescent="0.2">
      <c r="P10415" s="76"/>
    </row>
    <row r="10416" spans="16:16" x14ac:dyDescent="0.2">
      <c r="P10416" s="76"/>
    </row>
    <row r="10417" spans="16:16" x14ac:dyDescent="0.2">
      <c r="P10417" s="76"/>
    </row>
    <row r="10418" spans="16:16" x14ac:dyDescent="0.2">
      <c r="P10418" s="76"/>
    </row>
    <row r="10419" spans="16:16" x14ac:dyDescent="0.2">
      <c r="P10419" s="76"/>
    </row>
    <row r="10420" spans="16:16" x14ac:dyDescent="0.2">
      <c r="P10420" s="76"/>
    </row>
    <row r="10421" spans="16:16" x14ac:dyDescent="0.2">
      <c r="P10421" s="76"/>
    </row>
    <row r="10422" spans="16:16" x14ac:dyDescent="0.2">
      <c r="P10422" s="76"/>
    </row>
    <row r="10423" spans="16:16" x14ac:dyDescent="0.2">
      <c r="P10423" s="76"/>
    </row>
    <row r="10424" spans="16:16" x14ac:dyDescent="0.2">
      <c r="P10424" s="76"/>
    </row>
    <row r="10425" spans="16:16" x14ac:dyDescent="0.2">
      <c r="P10425" s="76"/>
    </row>
    <row r="10426" spans="16:16" x14ac:dyDescent="0.2">
      <c r="P10426" s="76"/>
    </row>
    <row r="10427" spans="16:16" x14ac:dyDescent="0.2">
      <c r="P10427" s="76"/>
    </row>
    <row r="10428" spans="16:16" x14ac:dyDescent="0.2">
      <c r="P10428" s="76"/>
    </row>
    <row r="10429" spans="16:16" x14ac:dyDescent="0.2">
      <c r="P10429" s="76"/>
    </row>
    <row r="10430" spans="16:16" x14ac:dyDescent="0.2">
      <c r="P10430" s="76"/>
    </row>
    <row r="10431" spans="16:16" x14ac:dyDescent="0.2">
      <c r="P10431" s="76"/>
    </row>
    <row r="10432" spans="16:16" x14ac:dyDescent="0.2">
      <c r="P10432" s="76"/>
    </row>
    <row r="10433" spans="16:16" x14ac:dyDescent="0.2">
      <c r="P10433" s="76"/>
    </row>
    <row r="10434" spans="16:16" x14ac:dyDescent="0.2">
      <c r="P10434" s="76"/>
    </row>
    <row r="10435" spans="16:16" x14ac:dyDescent="0.2">
      <c r="P10435" s="76"/>
    </row>
    <row r="10436" spans="16:16" x14ac:dyDescent="0.2">
      <c r="P10436" s="76"/>
    </row>
    <row r="10437" spans="16:16" x14ac:dyDescent="0.2">
      <c r="P10437" s="76"/>
    </row>
    <row r="10438" spans="16:16" x14ac:dyDescent="0.2">
      <c r="P10438" s="76"/>
    </row>
    <row r="10439" spans="16:16" x14ac:dyDescent="0.2">
      <c r="P10439" s="76"/>
    </row>
    <row r="10440" spans="16:16" x14ac:dyDescent="0.2">
      <c r="P10440" s="76"/>
    </row>
    <row r="10441" spans="16:16" x14ac:dyDescent="0.2">
      <c r="P10441" s="76"/>
    </row>
    <row r="10442" spans="16:16" x14ac:dyDescent="0.2">
      <c r="P10442" s="76"/>
    </row>
    <row r="10443" spans="16:16" x14ac:dyDescent="0.2">
      <c r="P10443" s="76"/>
    </row>
    <row r="10444" spans="16:16" x14ac:dyDescent="0.2">
      <c r="P10444" s="76"/>
    </row>
    <row r="10445" spans="16:16" x14ac:dyDescent="0.2">
      <c r="P10445" s="76"/>
    </row>
    <row r="10446" spans="16:16" x14ac:dyDescent="0.2">
      <c r="P10446" s="76"/>
    </row>
    <row r="10447" spans="16:16" x14ac:dyDescent="0.2">
      <c r="P10447" s="76"/>
    </row>
    <row r="10448" spans="16:16" x14ac:dyDescent="0.2">
      <c r="P10448" s="76"/>
    </row>
    <row r="10449" spans="16:16" x14ac:dyDescent="0.2">
      <c r="P10449" s="76"/>
    </row>
    <row r="10450" spans="16:16" x14ac:dyDescent="0.2">
      <c r="P10450" s="76"/>
    </row>
    <row r="10451" spans="16:16" x14ac:dyDescent="0.2">
      <c r="P10451" s="76"/>
    </row>
    <row r="10452" spans="16:16" x14ac:dyDescent="0.2">
      <c r="P10452" s="76"/>
    </row>
    <row r="10453" spans="16:16" x14ac:dyDescent="0.2">
      <c r="P10453" s="76"/>
    </row>
    <row r="10454" spans="16:16" x14ac:dyDescent="0.2">
      <c r="P10454" s="76"/>
    </row>
    <row r="10455" spans="16:16" x14ac:dyDescent="0.2">
      <c r="P10455" s="76"/>
    </row>
    <row r="10456" spans="16:16" x14ac:dyDescent="0.2">
      <c r="P10456" s="76"/>
    </row>
    <row r="10457" spans="16:16" x14ac:dyDescent="0.2">
      <c r="P10457" s="76"/>
    </row>
    <row r="10458" spans="16:16" x14ac:dyDescent="0.2">
      <c r="P10458" s="76"/>
    </row>
    <row r="10459" spans="16:16" x14ac:dyDescent="0.2">
      <c r="P10459" s="76"/>
    </row>
    <row r="10460" spans="16:16" x14ac:dyDescent="0.2">
      <c r="P10460" s="76"/>
    </row>
    <row r="10461" spans="16:16" x14ac:dyDescent="0.2">
      <c r="P10461" s="76"/>
    </row>
    <row r="10462" spans="16:16" x14ac:dyDescent="0.2">
      <c r="P10462" s="76"/>
    </row>
    <row r="10463" spans="16:16" x14ac:dyDescent="0.2">
      <c r="P10463" s="76"/>
    </row>
    <row r="10464" spans="16:16" x14ac:dyDescent="0.2">
      <c r="P10464" s="76"/>
    </row>
    <row r="10465" spans="16:16" x14ac:dyDescent="0.2">
      <c r="P10465" s="76"/>
    </row>
    <row r="10466" spans="16:16" x14ac:dyDescent="0.2">
      <c r="P10466" s="76"/>
    </row>
    <row r="10467" spans="16:16" x14ac:dyDescent="0.2">
      <c r="P10467" s="76"/>
    </row>
    <row r="10468" spans="16:16" x14ac:dyDescent="0.2">
      <c r="P10468" s="76"/>
    </row>
    <row r="10469" spans="16:16" x14ac:dyDescent="0.2">
      <c r="P10469" s="76"/>
    </row>
    <row r="10470" spans="16:16" x14ac:dyDescent="0.2">
      <c r="P10470" s="76"/>
    </row>
    <row r="10471" spans="16:16" x14ac:dyDescent="0.2">
      <c r="P10471" s="76"/>
    </row>
    <row r="10472" spans="16:16" x14ac:dyDescent="0.2">
      <c r="P10472" s="76"/>
    </row>
    <row r="10473" spans="16:16" x14ac:dyDescent="0.2">
      <c r="P10473" s="76"/>
    </row>
    <row r="10474" spans="16:16" x14ac:dyDescent="0.2">
      <c r="P10474" s="76"/>
    </row>
    <row r="10475" spans="16:16" x14ac:dyDescent="0.2">
      <c r="P10475" s="76"/>
    </row>
    <row r="10476" spans="16:16" x14ac:dyDescent="0.2">
      <c r="P10476" s="76"/>
    </row>
    <row r="10477" spans="16:16" x14ac:dyDescent="0.2">
      <c r="P10477" s="76"/>
    </row>
    <row r="10478" spans="16:16" x14ac:dyDescent="0.2">
      <c r="P10478" s="76"/>
    </row>
    <row r="10479" spans="16:16" x14ac:dyDescent="0.2">
      <c r="P10479" s="76"/>
    </row>
    <row r="10480" spans="16:16" x14ac:dyDescent="0.2">
      <c r="P10480" s="76"/>
    </row>
    <row r="10481" spans="16:16" x14ac:dyDescent="0.2">
      <c r="P10481" s="76"/>
    </row>
    <row r="10482" spans="16:16" x14ac:dyDescent="0.2">
      <c r="P10482" s="76"/>
    </row>
    <row r="10483" spans="16:16" x14ac:dyDescent="0.2">
      <c r="P10483" s="76"/>
    </row>
    <row r="10484" spans="16:16" x14ac:dyDescent="0.2">
      <c r="P10484" s="76"/>
    </row>
    <row r="10485" spans="16:16" x14ac:dyDescent="0.2">
      <c r="P10485" s="76"/>
    </row>
    <row r="10486" spans="16:16" x14ac:dyDescent="0.2">
      <c r="P10486" s="76"/>
    </row>
    <row r="10487" spans="16:16" x14ac:dyDescent="0.2">
      <c r="P10487" s="76"/>
    </row>
    <row r="10488" spans="16:16" x14ac:dyDescent="0.2">
      <c r="P10488" s="76"/>
    </row>
    <row r="10489" spans="16:16" x14ac:dyDescent="0.2">
      <c r="P10489" s="76"/>
    </row>
    <row r="10490" spans="16:16" x14ac:dyDescent="0.2">
      <c r="P10490" s="76"/>
    </row>
    <row r="10491" spans="16:16" x14ac:dyDescent="0.2">
      <c r="P10491" s="76"/>
    </row>
    <row r="10492" spans="16:16" x14ac:dyDescent="0.2">
      <c r="P10492" s="76"/>
    </row>
    <row r="10493" spans="16:16" x14ac:dyDescent="0.2">
      <c r="P10493" s="76"/>
    </row>
    <row r="10494" spans="16:16" x14ac:dyDescent="0.2">
      <c r="P10494" s="76"/>
    </row>
    <row r="10495" spans="16:16" x14ac:dyDescent="0.2">
      <c r="P10495" s="76"/>
    </row>
    <row r="10496" spans="16:16" x14ac:dyDescent="0.2">
      <c r="P10496" s="76"/>
    </row>
    <row r="10497" spans="16:16" x14ac:dyDescent="0.2">
      <c r="P10497" s="76"/>
    </row>
    <row r="10498" spans="16:16" x14ac:dyDescent="0.2">
      <c r="P10498" s="76"/>
    </row>
    <row r="10499" spans="16:16" x14ac:dyDescent="0.2">
      <c r="P10499" s="76"/>
    </row>
    <row r="10500" spans="16:16" x14ac:dyDescent="0.2">
      <c r="P10500" s="76"/>
    </row>
    <row r="10501" spans="16:16" x14ac:dyDescent="0.2">
      <c r="P10501" s="76"/>
    </row>
    <row r="10502" spans="16:16" x14ac:dyDescent="0.2">
      <c r="P10502" s="76"/>
    </row>
    <row r="10503" spans="16:16" x14ac:dyDescent="0.2">
      <c r="P10503" s="76"/>
    </row>
    <row r="10504" spans="16:16" x14ac:dyDescent="0.2">
      <c r="P10504" s="76"/>
    </row>
    <row r="10505" spans="16:16" x14ac:dyDescent="0.2">
      <c r="P10505" s="76"/>
    </row>
    <row r="10506" spans="16:16" x14ac:dyDescent="0.2">
      <c r="P10506" s="76"/>
    </row>
    <row r="10507" spans="16:16" x14ac:dyDescent="0.2">
      <c r="P10507" s="76"/>
    </row>
    <row r="10508" spans="16:16" x14ac:dyDescent="0.2">
      <c r="P10508" s="76"/>
    </row>
    <row r="10509" spans="16:16" x14ac:dyDescent="0.2">
      <c r="P10509" s="76"/>
    </row>
    <row r="10510" spans="16:16" x14ac:dyDescent="0.2">
      <c r="P10510" s="76"/>
    </row>
    <row r="10511" spans="16:16" x14ac:dyDescent="0.2">
      <c r="P10511" s="76"/>
    </row>
    <row r="10512" spans="16:16" x14ac:dyDescent="0.2">
      <c r="P10512" s="76"/>
    </row>
    <row r="10513" spans="16:16" x14ac:dyDescent="0.2">
      <c r="P10513" s="76"/>
    </row>
    <row r="10514" spans="16:16" x14ac:dyDescent="0.2">
      <c r="P10514" s="76"/>
    </row>
    <row r="10515" spans="16:16" x14ac:dyDescent="0.2">
      <c r="P10515" s="76"/>
    </row>
    <row r="10516" spans="16:16" x14ac:dyDescent="0.2">
      <c r="P10516" s="76"/>
    </row>
    <row r="10517" spans="16:16" x14ac:dyDescent="0.2">
      <c r="P10517" s="76"/>
    </row>
    <row r="10518" spans="16:16" x14ac:dyDescent="0.2">
      <c r="P10518" s="76"/>
    </row>
    <row r="10519" spans="16:16" x14ac:dyDescent="0.2">
      <c r="P10519" s="76"/>
    </row>
    <row r="10520" spans="16:16" x14ac:dyDescent="0.2">
      <c r="P10520" s="76"/>
    </row>
    <row r="10521" spans="16:16" x14ac:dyDescent="0.2">
      <c r="P10521" s="76"/>
    </row>
    <row r="10522" spans="16:16" x14ac:dyDescent="0.2">
      <c r="P10522" s="76"/>
    </row>
    <row r="10523" spans="16:16" x14ac:dyDescent="0.2">
      <c r="P10523" s="76"/>
    </row>
    <row r="10524" spans="16:16" x14ac:dyDescent="0.2">
      <c r="P10524" s="76"/>
    </row>
    <row r="10525" spans="16:16" x14ac:dyDescent="0.2">
      <c r="P10525" s="76"/>
    </row>
    <row r="10526" spans="16:16" x14ac:dyDescent="0.2">
      <c r="P10526" s="76"/>
    </row>
    <row r="10527" spans="16:16" x14ac:dyDescent="0.2">
      <c r="P10527" s="76"/>
    </row>
    <row r="10528" spans="16:16" x14ac:dyDescent="0.2">
      <c r="P10528" s="76"/>
    </row>
    <row r="10529" spans="16:16" x14ac:dyDescent="0.2">
      <c r="P10529" s="76"/>
    </row>
    <row r="10530" spans="16:16" x14ac:dyDescent="0.2">
      <c r="P10530" s="76"/>
    </row>
    <row r="10531" spans="16:16" x14ac:dyDescent="0.2">
      <c r="P10531" s="76"/>
    </row>
    <row r="10532" spans="16:16" x14ac:dyDescent="0.2">
      <c r="P10532" s="76"/>
    </row>
    <row r="10533" spans="16:16" x14ac:dyDescent="0.2">
      <c r="P10533" s="76"/>
    </row>
    <row r="10534" spans="16:16" x14ac:dyDescent="0.2">
      <c r="P10534" s="76"/>
    </row>
    <row r="10535" spans="16:16" x14ac:dyDescent="0.2">
      <c r="P10535" s="76"/>
    </row>
    <row r="10536" spans="16:16" x14ac:dyDescent="0.2">
      <c r="P10536" s="76"/>
    </row>
    <row r="10537" spans="16:16" x14ac:dyDescent="0.2">
      <c r="P10537" s="76"/>
    </row>
    <row r="10538" spans="16:16" x14ac:dyDescent="0.2">
      <c r="P10538" s="76"/>
    </row>
    <row r="10539" spans="16:16" x14ac:dyDescent="0.2">
      <c r="P10539" s="76"/>
    </row>
    <row r="10540" spans="16:16" x14ac:dyDescent="0.2">
      <c r="P10540" s="76"/>
    </row>
    <row r="10541" spans="16:16" x14ac:dyDescent="0.2">
      <c r="P10541" s="76"/>
    </row>
    <row r="10542" spans="16:16" x14ac:dyDescent="0.2">
      <c r="P10542" s="76"/>
    </row>
    <row r="10543" spans="16:16" x14ac:dyDescent="0.2">
      <c r="P10543" s="76"/>
    </row>
    <row r="10544" spans="16:16" x14ac:dyDescent="0.2">
      <c r="P10544" s="76"/>
    </row>
    <row r="10545" spans="16:16" x14ac:dyDescent="0.2">
      <c r="P10545" s="76"/>
    </row>
    <row r="10546" spans="16:16" x14ac:dyDescent="0.2">
      <c r="P10546" s="76"/>
    </row>
    <row r="10547" spans="16:16" x14ac:dyDescent="0.2">
      <c r="P10547" s="76"/>
    </row>
    <row r="10548" spans="16:16" x14ac:dyDescent="0.2">
      <c r="P10548" s="76"/>
    </row>
    <row r="10549" spans="16:16" x14ac:dyDescent="0.2">
      <c r="P10549" s="76"/>
    </row>
    <row r="10550" spans="16:16" x14ac:dyDescent="0.2">
      <c r="P10550" s="76"/>
    </row>
    <row r="10551" spans="16:16" x14ac:dyDescent="0.2">
      <c r="P10551" s="76"/>
    </row>
    <row r="10552" spans="16:16" x14ac:dyDescent="0.2">
      <c r="P10552" s="76"/>
    </row>
    <row r="10553" spans="16:16" x14ac:dyDescent="0.2">
      <c r="P10553" s="76"/>
    </row>
    <row r="10554" spans="16:16" x14ac:dyDescent="0.2">
      <c r="P10554" s="76"/>
    </row>
    <row r="10555" spans="16:16" x14ac:dyDescent="0.2">
      <c r="P10555" s="76"/>
    </row>
    <row r="10556" spans="16:16" x14ac:dyDescent="0.2">
      <c r="P10556" s="76"/>
    </row>
    <row r="10557" spans="16:16" x14ac:dyDescent="0.2">
      <c r="P10557" s="76"/>
    </row>
    <row r="10558" spans="16:16" x14ac:dyDescent="0.2">
      <c r="P10558" s="76"/>
    </row>
    <row r="10559" spans="16:16" x14ac:dyDescent="0.2">
      <c r="P10559" s="76"/>
    </row>
    <row r="10560" spans="16:16" x14ac:dyDescent="0.2">
      <c r="P10560" s="76"/>
    </row>
    <row r="10561" spans="16:16" x14ac:dyDescent="0.2">
      <c r="P10561" s="76"/>
    </row>
    <row r="10562" spans="16:16" x14ac:dyDescent="0.2">
      <c r="P10562" s="76"/>
    </row>
    <row r="10563" spans="16:16" x14ac:dyDescent="0.2">
      <c r="P10563" s="76"/>
    </row>
    <row r="10564" spans="16:16" x14ac:dyDescent="0.2">
      <c r="P10564" s="76"/>
    </row>
    <row r="10565" spans="16:16" x14ac:dyDescent="0.2">
      <c r="P10565" s="76"/>
    </row>
    <row r="10566" spans="16:16" x14ac:dyDescent="0.2">
      <c r="P10566" s="76"/>
    </row>
    <row r="10567" spans="16:16" x14ac:dyDescent="0.2">
      <c r="P10567" s="76"/>
    </row>
    <row r="10568" spans="16:16" x14ac:dyDescent="0.2">
      <c r="P10568" s="76"/>
    </row>
    <row r="10569" spans="16:16" x14ac:dyDescent="0.2">
      <c r="P10569" s="76"/>
    </row>
    <row r="10570" spans="16:16" x14ac:dyDescent="0.2">
      <c r="P10570" s="76"/>
    </row>
    <row r="10571" spans="16:16" x14ac:dyDescent="0.2">
      <c r="P10571" s="76"/>
    </row>
    <row r="10572" spans="16:16" x14ac:dyDescent="0.2">
      <c r="P10572" s="76"/>
    </row>
    <row r="10573" spans="16:16" x14ac:dyDescent="0.2">
      <c r="P10573" s="76"/>
    </row>
    <row r="10574" spans="16:16" x14ac:dyDescent="0.2">
      <c r="P10574" s="76"/>
    </row>
    <row r="10575" spans="16:16" x14ac:dyDescent="0.2">
      <c r="P10575" s="76"/>
    </row>
    <row r="10576" spans="16:16" x14ac:dyDescent="0.2">
      <c r="P10576" s="76"/>
    </row>
    <row r="10577" spans="16:16" x14ac:dyDescent="0.2">
      <c r="P10577" s="76"/>
    </row>
    <row r="10578" spans="16:16" x14ac:dyDescent="0.2">
      <c r="P10578" s="76"/>
    </row>
    <row r="10579" spans="16:16" x14ac:dyDescent="0.2">
      <c r="P10579" s="76"/>
    </row>
    <row r="10580" spans="16:16" x14ac:dyDescent="0.2">
      <c r="P10580" s="76"/>
    </row>
    <row r="10581" spans="16:16" x14ac:dyDescent="0.2">
      <c r="P10581" s="76"/>
    </row>
    <row r="10582" spans="16:16" x14ac:dyDescent="0.2">
      <c r="P10582" s="76"/>
    </row>
    <row r="10583" spans="16:16" x14ac:dyDescent="0.2">
      <c r="P10583" s="76"/>
    </row>
    <row r="10584" spans="16:16" x14ac:dyDescent="0.2">
      <c r="P10584" s="76"/>
    </row>
    <row r="10585" spans="16:16" x14ac:dyDescent="0.2">
      <c r="P10585" s="76"/>
    </row>
    <row r="10586" spans="16:16" x14ac:dyDescent="0.2">
      <c r="P10586" s="76"/>
    </row>
    <row r="10587" spans="16:16" x14ac:dyDescent="0.2">
      <c r="P10587" s="76"/>
    </row>
    <row r="10588" spans="16:16" x14ac:dyDescent="0.2">
      <c r="P10588" s="76"/>
    </row>
    <row r="10589" spans="16:16" x14ac:dyDescent="0.2">
      <c r="P10589" s="76"/>
    </row>
    <row r="10590" spans="16:16" x14ac:dyDescent="0.2">
      <c r="P10590" s="76"/>
    </row>
    <row r="10591" spans="16:16" x14ac:dyDescent="0.2">
      <c r="P10591" s="76"/>
    </row>
    <row r="10592" spans="16:16" x14ac:dyDescent="0.2">
      <c r="P10592" s="76"/>
    </row>
    <row r="10593" spans="16:16" x14ac:dyDescent="0.2">
      <c r="P10593" s="76"/>
    </row>
    <row r="10594" spans="16:16" x14ac:dyDescent="0.2">
      <c r="P10594" s="76"/>
    </row>
    <row r="10595" spans="16:16" x14ac:dyDescent="0.2">
      <c r="P10595" s="76"/>
    </row>
    <row r="10596" spans="16:16" x14ac:dyDescent="0.2">
      <c r="P10596" s="76"/>
    </row>
    <row r="10597" spans="16:16" x14ac:dyDescent="0.2">
      <c r="P10597" s="76"/>
    </row>
    <row r="10598" spans="16:16" x14ac:dyDescent="0.2">
      <c r="P10598" s="76"/>
    </row>
    <row r="10599" spans="16:16" x14ac:dyDescent="0.2">
      <c r="P10599" s="76"/>
    </row>
    <row r="10600" spans="16:16" x14ac:dyDescent="0.2">
      <c r="P10600" s="76"/>
    </row>
    <row r="10601" spans="16:16" x14ac:dyDescent="0.2">
      <c r="P10601" s="76"/>
    </row>
    <row r="10602" spans="16:16" x14ac:dyDescent="0.2">
      <c r="P10602" s="76"/>
    </row>
    <row r="10603" spans="16:16" x14ac:dyDescent="0.2">
      <c r="P10603" s="76"/>
    </row>
    <row r="10604" spans="16:16" x14ac:dyDescent="0.2">
      <c r="P10604" s="76"/>
    </row>
    <row r="10605" spans="16:16" x14ac:dyDescent="0.2">
      <c r="P10605" s="76"/>
    </row>
    <row r="10606" spans="16:16" x14ac:dyDescent="0.2">
      <c r="P10606" s="76"/>
    </row>
    <row r="10607" spans="16:16" x14ac:dyDescent="0.2">
      <c r="P10607" s="76"/>
    </row>
    <row r="10608" spans="16:16" x14ac:dyDescent="0.2">
      <c r="P10608" s="76"/>
    </row>
    <row r="10609" spans="16:16" x14ac:dyDescent="0.2">
      <c r="P10609" s="76"/>
    </row>
    <row r="10610" spans="16:16" x14ac:dyDescent="0.2">
      <c r="P10610" s="76"/>
    </row>
    <row r="10611" spans="16:16" x14ac:dyDescent="0.2">
      <c r="P10611" s="76"/>
    </row>
    <row r="10612" spans="16:16" x14ac:dyDescent="0.2">
      <c r="P10612" s="76"/>
    </row>
    <row r="10613" spans="16:16" x14ac:dyDescent="0.2">
      <c r="P10613" s="76"/>
    </row>
    <row r="10614" spans="16:16" x14ac:dyDescent="0.2">
      <c r="P10614" s="76"/>
    </row>
    <row r="10615" spans="16:16" x14ac:dyDescent="0.2">
      <c r="P10615" s="76"/>
    </row>
    <row r="10616" spans="16:16" x14ac:dyDescent="0.2">
      <c r="P10616" s="76"/>
    </row>
    <row r="10617" spans="16:16" x14ac:dyDescent="0.2">
      <c r="P10617" s="76"/>
    </row>
    <row r="10618" spans="16:16" x14ac:dyDescent="0.2">
      <c r="P10618" s="76"/>
    </row>
    <row r="10619" spans="16:16" x14ac:dyDescent="0.2">
      <c r="P10619" s="76"/>
    </row>
    <row r="10620" spans="16:16" x14ac:dyDescent="0.2">
      <c r="P10620" s="76"/>
    </row>
    <row r="10621" spans="16:16" x14ac:dyDescent="0.2">
      <c r="P10621" s="76"/>
    </row>
    <row r="10622" spans="16:16" x14ac:dyDescent="0.2">
      <c r="P10622" s="76"/>
    </row>
    <row r="10623" spans="16:16" x14ac:dyDescent="0.2">
      <c r="P10623" s="76"/>
    </row>
    <row r="10624" spans="16:16" x14ac:dyDescent="0.2">
      <c r="P10624" s="76"/>
    </row>
    <row r="10625" spans="16:16" x14ac:dyDescent="0.2">
      <c r="P10625" s="76"/>
    </row>
    <row r="10626" spans="16:16" x14ac:dyDescent="0.2">
      <c r="P10626" s="76"/>
    </row>
    <row r="10627" spans="16:16" x14ac:dyDescent="0.2">
      <c r="P10627" s="76"/>
    </row>
    <row r="10628" spans="16:16" x14ac:dyDescent="0.2">
      <c r="P10628" s="76"/>
    </row>
    <row r="10629" spans="16:16" x14ac:dyDescent="0.2">
      <c r="P10629" s="76"/>
    </row>
    <row r="10630" spans="16:16" x14ac:dyDescent="0.2">
      <c r="P10630" s="76"/>
    </row>
    <row r="10631" spans="16:16" x14ac:dyDescent="0.2">
      <c r="P10631" s="76"/>
    </row>
    <row r="10632" spans="16:16" x14ac:dyDescent="0.2">
      <c r="P10632" s="76"/>
    </row>
    <row r="10633" spans="16:16" x14ac:dyDescent="0.2">
      <c r="P10633" s="76"/>
    </row>
    <row r="10634" spans="16:16" x14ac:dyDescent="0.2">
      <c r="P10634" s="76"/>
    </row>
    <row r="10635" spans="16:16" x14ac:dyDescent="0.2">
      <c r="P10635" s="76"/>
    </row>
    <row r="10636" spans="16:16" x14ac:dyDescent="0.2">
      <c r="P10636" s="76"/>
    </row>
    <row r="10637" spans="16:16" x14ac:dyDescent="0.2">
      <c r="P10637" s="76"/>
    </row>
    <row r="10638" spans="16:16" x14ac:dyDescent="0.2">
      <c r="P10638" s="76"/>
    </row>
    <row r="10639" spans="16:16" x14ac:dyDescent="0.2">
      <c r="P10639" s="76"/>
    </row>
    <row r="10640" spans="16:16" x14ac:dyDescent="0.2">
      <c r="P10640" s="76"/>
    </row>
    <row r="10641" spans="16:16" x14ac:dyDescent="0.2">
      <c r="P10641" s="76"/>
    </row>
    <row r="10642" spans="16:16" x14ac:dyDescent="0.2">
      <c r="P10642" s="76"/>
    </row>
    <row r="10643" spans="16:16" x14ac:dyDescent="0.2">
      <c r="P10643" s="76"/>
    </row>
    <row r="10644" spans="16:16" x14ac:dyDescent="0.2">
      <c r="P10644" s="76"/>
    </row>
    <row r="10645" spans="16:16" x14ac:dyDescent="0.2">
      <c r="P10645" s="76"/>
    </row>
    <row r="10646" spans="16:16" x14ac:dyDescent="0.2">
      <c r="P10646" s="76"/>
    </row>
    <row r="10647" spans="16:16" x14ac:dyDescent="0.2">
      <c r="P10647" s="76"/>
    </row>
    <row r="10648" spans="16:16" x14ac:dyDescent="0.2">
      <c r="P10648" s="76"/>
    </row>
    <row r="10649" spans="16:16" x14ac:dyDescent="0.2">
      <c r="P10649" s="76"/>
    </row>
    <row r="10650" spans="16:16" x14ac:dyDescent="0.2">
      <c r="P10650" s="76"/>
    </row>
    <row r="10651" spans="16:16" x14ac:dyDescent="0.2">
      <c r="P10651" s="76"/>
    </row>
    <row r="10652" spans="16:16" x14ac:dyDescent="0.2">
      <c r="P10652" s="76"/>
    </row>
    <row r="10653" spans="16:16" x14ac:dyDescent="0.2">
      <c r="P10653" s="76"/>
    </row>
    <row r="10654" spans="16:16" x14ac:dyDescent="0.2">
      <c r="P10654" s="76"/>
    </row>
    <row r="10655" spans="16:16" x14ac:dyDescent="0.2">
      <c r="P10655" s="76"/>
    </row>
    <row r="10656" spans="16:16" x14ac:dyDescent="0.2">
      <c r="P10656" s="76"/>
    </row>
    <row r="10657" spans="16:16" x14ac:dyDescent="0.2">
      <c r="P10657" s="76"/>
    </row>
    <row r="10658" spans="16:16" x14ac:dyDescent="0.2">
      <c r="P10658" s="76"/>
    </row>
    <row r="10659" spans="16:16" x14ac:dyDescent="0.2">
      <c r="P10659" s="76"/>
    </row>
    <row r="10660" spans="16:16" x14ac:dyDescent="0.2">
      <c r="P10660" s="76"/>
    </row>
    <row r="10661" spans="16:16" x14ac:dyDescent="0.2">
      <c r="P10661" s="76"/>
    </row>
    <row r="10662" spans="16:16" x14ac:dyDescent="0.2">
      <c r="P10662" s="76"/>
    </row>
    <row r="10663" spans="16:16" x14ac:dyDescent="0.2">
      <c r="P10663" s="76"/>
    </row>
    <row r="10664" spans="16:16" x14ac:dyDescent="0.2">
      <c r="P10664" s="76"/>
    </row>
    <row r="10665" spans="16:16" x14ac:dyDescent="0.2">
      <c r="P10665" s="76"/>
    </row>
    <row r="10666" spans="16:16" x14ac:dyDescent="0.2">
      <c r="P10666" s="76"/>
    </row>
    <row r="10667" spans="16:16" x14ac:dyDescent="0.2">
      <c r="P10667" s="76"/>
    </row>
    <row r="10668" spans="16:16" x14ac:dyDescent="0.2">
      <c r="P10668" s="76"/>
    </row>
    <row r="10669" spans="16:16" x14ac:dyDescent="0.2">
      <c r="P10669" s="76"/>
    </row>
    <row r="10670" spans="16:16" x14ac:dyDescent="0.2">
      <c r="P10670" s="76"/>
    </row>
    <row r="10671" spans="16:16" x14ac:dyDescent="0.2">
      <c r="P10671" s="76"/>
    </row>
    <row r="10672" spans="16:16" x14ac:dyDescent="0.2">
      <c r="P10672" s="76"/>
    </row>
    <row r="10673" spans="16:16" x14ac:dyDescent="0.2">
      <c r="P10673" s="76"/>
    </row>
    <row r="10674" spans="16:16" x14ac:dyDescent="0.2">
      <c r="P10674" s="76"/>
    </row>
    <row r="10675" spans="16:16" x14ac:dyDescent="0.2">
      <c r="P10675" s="76"/>
    </row>
    <row r="10676" spans="16:16" x14ac:dyDescent="0.2">
      <c r="P10676" s="76"/>
    </row>
    <row r="10677" spans="16:16" x14ac:dyDescent="0.2">
      <c r="P10677" s="76"/>
    </row>
    <row r="10678" spans="16:16" x14ac:dyDescent="0.2">
      <c r="P10678" s="76"/>
    </row>
    <row r="10679" spans="16:16" x14ac:dyDescent="0.2">
      <c r="P10679" s="76"/>
    </row>
    <row r="10680" spans="16:16" x14ac:dyDescent="0.2">
      <c r="P10680" s="76"/>
    </row>
    <row r="10681" spans="16:16" x14ac:dyDescent="0.2">
      <c r="P10681" s="76"/>
    </row>
    <row r="10682" spans="16:16" x14ac:dyDescent="0.2">
      <c r="P10682" s="76"/>
    </row>
    <row r="10683" spans="16:16" x14ac:dyDescent="0.2">
      <c r="P10683" s="76"/>
    </row>
    <row r="10684" spans="16:16" x14ac:dyDescent="0.2">
      <c r="P10684" s="76"/>
    </row>
    <row r="10685" spans="16:16" x14ac:dyDescent="0.2">
      <c r="P10685" s="76"/>
    </row>
    <row r="10686" spans="16:16" x14ac:dyDescent="0.2">
      <c r="P10686" s="76"/>
    </row>
    <row r="10687" spans="16:16" x14ac:dyDescent="0.2">
      <c r="P10687" s="76"/>
    </row>
    <row r="10688" spans="16:16" x14ac:dyDescent="0.2">
      <c r="P10688" s="76"/>
    </row>
    <row r="10689" spans="16:16" x14ac:dyDescent="0.2">
      <c r="P10689" s="76"/>
    </row>
    <row r="10690" spans="16:16" x14ac:dyDescent="0.2">
      <c r="P10690" s="76"/>
    </row>
    <row r="10691" spans="16:16" x14ac:dyDescent="0.2">
      <c r="P10691" s="76"/>
    </row>
    <row r="10692" spans="16:16" x14ac:dyDescent="0.2">
      <c r="P10692" s="76"/>
    </row>
    <row r="10693" spans="16:16" x14ac:dyDescent="0.2">
      <c r="P10693" s="76"/>
    </row>
    <row r="10694" spans="16:16" x14ac:dyDescent="0.2">
      <c r="P10694" s="76"/>
    </row>
    <row r="10695" spans="16:16" x14ac:dyDescent="0.2">
      <c r="P10695" s="76"/>
    </row>
    <row r="10696" spans="16:16" x14ac:dyDescent="0.2">
      <c r="P10696" s="76"/>
    </row>
    <row r="10697" spans="16:16" x14ac:dyDescent="0.2">
      <c r="P10697" s="76"/>
    </row>
    <row r="10698" spans="16:16" x14ac:dyDescent="0.2">
      <c r="P10698" s="76"/>
    </row>
    <row r="10699" spans="16:16" x14ac:dyDescent="0.2">
      <c r="P10699" s="76"/>
    </row>
    <row r="10700" spans="16:16" x14ac:dyDescent="0.2">
      <c r="P10700" s="76"/>
    </row>
    <row r="10701" spans="16:16" x14ac:dyDescent="0.2">
      <c r="P10701" s="76"/>
    </row>
    <row r="10702" spans="16:16" x14ac:dyDescent="0.2">
      <c r="P10702" s="76"/>
    </row>
    <row r="10703" spans="16:16" x14ac:dyDescent="0.2">
      <c r="P10703" s="76"/>
    </row>
    <row r="10704" spans="16:16" x14ac:dyDescent="0.2">
      <c r="P10704" s="76"/>
    </row>
    <row r="10705" spans="16:16" x14ac:dyDescent="0.2">
      <c r="P10705" s="76"/>
    </row>
    <row r="10706" spans="16:16" x14ac:dyDescent="0.2">
      <c r="P10706" s="76"/>
    </row>
    <row r="10707" spans="16:16" x14ac:dyDescent="0.2">
      <c r="P10707" s="76"/>
    </row>
    <row r="10708" spans="16:16" x14ac:dyDescent="0.2">
      <c r="P10708" s="76"/>
    </row>
    <row r="10709" spans="16:16" x14ac:dyDescent="0.2">
      <c r="P10709" s="76"/>
    </row>
    <row r="10710" spans="16:16" x14ac:dyDescent="0.2">
      <c r="P10710" s="76"/>
    </row>
    <row r="10711" spans="16:16" x14ac:dyDescent="0.2">
      <c r="P10711" s="76"/>
    </row>
    <row r="10712" spans="16:16" x14ac:dyDescent="0.2">
      <c r="P10712" s="76"/>
    </row>
    <row r="10713" spans="16:16" x14ac:dyDescent="0.2">
      <c r="P10713" s="76"/>
    </row>
    <row r="10714" spans="16:16" x14ac:dyDescent="0.2">
      <c r="P10714" s="76"/>
    </row>
    <row r="10715" spans="16:16" x14ac:dyDescent="0.2">
      <c r="P10715" s="76"/>
    </row>
    <row r="10716" spans="16:16" x14ac:dyDescent="0.2">
      <c r="P10716" s="76"/>
    </row>
    <row r="10717" spans="16:16" x14ac:dyDescent="0.2">
      <c r="P10717" s="76"/>
    </row>
    <row r="10718" spans="16:16" x14ac:dyDescent="0.2">
      <c r="P10718" s="76"/>
    </row>
    <row r="10719" spans="16:16" x14ac:dyDescent="0.2">
      <c r="P10719" s="76"/>
    </row>
    <row r="10720" spans="16:16" x14ac:dyDescent="0.2">
      <c r="P10720" s="76"/>
    </row>
    <row r="10721" spans="16:16" x14ac:dyDescent="0.2">
      <c r="P10721" s="76"/>
    </row>
    <row r="10722" spans="16:16" x14ac:dyDescent="0.2">
      <c r="P10722" s="76"/>
    </row>
    <row r="10723" spans="16:16" x14ac:dyDescent="0.2">
      <c r="P10723" s="76"/>
    </row>
    <row r="10724" spans="16:16" x14ac:dyDescent="0.2">
      <c r="P10724" s="76"/>
    </row>
    <row r="10725" spans="16:16" x14ac:dyDescent="0.2">
      <c r="P10725" s="76"/>
    </row>
    <row r="10726" spans="16:16" x14ac:dyDescent="0.2">
      <c r="P10726" s="76"/>
    </row>
    <row r="10727" spans="16:16" x14ac:dyDescent="0.2">
      <c r="P10727" s="76"/>
    </row>
    <row r="10728" spans="16:16" x14ac:dyDescent="0.2">
      <c r="P10728" s="76"/>
    </row>
    <row r="10729" spans="16:16" x14ac:dyDescent="0.2">
      <c r="P10729" s="76"/>
    </row>
    <row r="10730" spans="16:16" x14ac:dyDescent="0.2">
      <c r="P10730" s="76"/>
    </row>
    <row r="10731" spans="16:16" x14ac:dyDescent="0.2">
      <c r="P10731" s="76"/>
    </row>
    <row r="10732" spans="16:16" x14ac:dyDescent="0.2">
      <c r="P10732" s="76"/>
    </row>
    <row r="10733" spans="16:16" x14ac:dyDescent="0.2">
      <c r="P10733" s="76"/>
    </row>
    <row r="10734" spans="16:16" x14ac:dyDescent="0.2">
      <c r="P10734" s="76"/>
    </row>
    <row r="10735" spans="16:16" x14ac:dyDescent="0.2">
      <c r="P10735" s="76"/>
    </row>
    <row r="10736" spans="16:16" x14ac:dyDescent="0.2">
      <c r="P10736" s="76"/>
    </row>
    <row r="10737" spans="16:16" x14ac:dyDescent="0.2">
      <c r="P10737" s="76"/>
    </row>
    <row r="10738" spans="16:16" x14ac:dyDescent="0.2">
      <c r="P10738" s="76"/>
    </row>
    <row r="10739" spans="16:16" x14ac:dyDescent="0.2">
      <c r="P10739" s="76"/>
    </row>
    <row r="10740" spans="16:16" x14ac:dyDescent="0.2">
      <c r="P10740" s="76"/>
    </row>
    <row r="10741" spans="16:16" x14ac:dyDescent="0.2">
      <c r="P10741" s="76"/>
    </row>
    <row r="10742" spans="16:16" x14ac:dyDescent="0.2">
      <c r="P10742" s="76"/>
    </row>
    <row r="10743" spans="16:16" x14ac:dyDescent="0.2">
      <c r="P10743" s="76"/>
    </row>
    <row r="10744" spans="16:16" x14ac:dyDescent="0.2">
      <c r="P10744" s="76"/>
    </row>
    <row r="10745" spans="16:16" x14ac:dyDescent="0.2">
      <c r="P10745" s="76"/>
    </row>
    <row r="10746" spans="16:16" x14ac:dyDescent="0.2">
      <c r="P10746" s="76"/>
    </row>
    <row r="10747" spans="16:16" x14ac:dyDescent="0.2">
      <c r="P10747" s="76"/>
    </row>
    <row r="10748" spans="16:16" x14ac:dyDescent="0.2">
      <c r="P10748" s="76"/>
    </row>
    <row r="10749" spans="16:16" x14ac:dyDescent="0.2">
      <c r="P10749" s="76"/>
    </row>
    <row r="10750" spans="16:16" x14ac:dyDescent="0.2">
      <c r="P10750" s="76"/>
    </row>
    <row r="10751" spans="16:16" x14ac:dyDescent="0.2">
      <c r="P10751" s="76"/>
    </row>
    <row r="10752" spans="16:16" x14ac:dyDescent="0.2">
      <c r="P10752" s="76"/>
    </row>
    <row r="10753" spans="16:16" x14ac:dyDescent="0.2">
      <c r="P10753" s="76"/>
    </row>
    <row r="10754" spans="16:16" x14ac:dyDescent="0.2">
      <c r="P10754" s="76"/>
    </row>
    <row r="10755" spans="16:16" x14ac:dyDescent="0.2">
      <c r="P10755" s="76"/>
    </row>
    <row r="10756" spans="16:16" x14ac:dyDescent="0.2">
      <c r="P10756" s="76"/>
    </row>
    <row r="10757" spans="16:16" x14ac:dyDescent="0.2">
      <c r="P10757" s="76"/>
    </row>
    <row r="10758" spans="16:16" x14ac:dyDescent="0.2">
      <c r="P10758" s="76"/>
    </row>
    <row r="10759" spans="16:16" x14ac:dyDescent="0.2">
      <c r="P10759" s="76"/>
    </row>
    <row r="10760" spans="16:16" x14ac:dyDescent="0.2">
      <c r="P10760" s="76"/>
    </row>
    <row r="10761" spans="16:16" x14ac:dyDescent="0.2">
      <c r="P10761" s="76"/>
    </row>
    <row r="10762" spans="16:16" x14ac:dyDescent="0.2">
      <c r="P10762" s="76"/>
    </row>
    <row r="10763" spans="16:16" x14ac:dyDescent="0.2">
      <c r="P10763" s="76"/>
    </row>
    <row r="10764" spans="16:16" x14ac:dyDescent="0.2">
      <c r="P10764" s="76"/>
    </row>
    <row r="10765" spans="16:16" x14ac:dyDescent="0.2">
      <c r="P10765" s="76"/>
    </row>
    <row r="10766" spans="16:16" x14ac:dyDescent="0.2">
      <c r="P10766" s="76"/>
    </row>
    <row r="10767" spans="16:16" x14ac:dyDescent="0.2">
      <c r="P10767" s="76"/>
    </row>
    <row r="10768" spans="16:16" x14ac:dyDescent="0.2">
      <c r="P10768" s="76"/>
    </row>
    <row r="10769" spans="16:16" x14ac:dyDescent="0.2">
      <c r="P10769" s="76"/>
    </row>
    <row r="10770" spans="16:16" x14ac:dyDescent="0.2">
      <c r="P10770" s="76"/>
    </row>
    <row r="10771" spans="16:16" x14ac:dyDescent="0.2">
      <c r="P10771" s="76"/>
    </row>
    <row r="10772" spans="16:16" x14ac:dyDescent="0.2">
      <c r="P10772" s="76"/>
    </row>
    <row r="10773" spans="16:16" x14ac:dyDescent="0.2">
      <c r="P10773" s="76"/>
    </row>
    <row r="10774" spans="16:16" x14ac:dyDescent="0.2">
      <c r="P10774" s="76"/>
    </row>
    <row r="10775" spans="16:16" x14ac:dyDescent="0.2">
      <c r="P10775" s="76"/>
    </row>
    <row r="10776" spans="16:16" x14ac:dyDescent="0.2">
      <c r="P10776" s="76"/>
    </row>
    <row r="10777" spans="16:16" x14ac:dyDescent="0.2">
      <c r="P10777" s="76"/>
    </row>
    <row r="10778" spans="16:16" x14ac:dyDescent="0.2">
      <c r="P10778" s="76"/>
    </row>
    <row r="10779" spans="16:16" x14ac:dyDescent="0.2">
      <c r="P10779" s="76"/>
    </row>
    <row r="10780" spans="16:16" x14ac:dyDescent="0.2">
      <c r="P10780" s="76"/>
    </row>
    <row r="10781" spans="16:16" x14ac:dyDescent="0.2">
      <c r="P10781" s="76"/>
    </row>
    <row r="10782" spans="16:16" x14ac:dyDescent="0.2">
      <c r="P10782" s="76"/>
    </row>
    <row r="10783" spans="16:16" x14ac:dyDescent="0.2">
      <c r="P10783" s="76"/>
    </row>
    <row r="10784" spans="16:16" x14ac:dyDescent="0.2">
      <c r="P10784" s="76"/>
    </row>
    <row r="10785" spans="16:16" x14ac:dyDescent="0.2">
      <c r="P10785" s="76"/>
    </row>
    <row r="10786" spans="16:16" x14ac:dyDescent="0.2">
      <c r="P10786" s="76"/>
    </row>
    <row r="10787" spans="16:16" x14ac:dyDescent="0.2">
      <c r="P10787" s="76"/>
    </row>
    <row r="10788" spans="16:16" x14ac:dyDescent="0.2">
      <c r="P10788" s="76"/>
    </row>
    <row r="10789" spans="16:16" x14ac:dyDescent="0.2">
      <c r="P10789" s="76"/>
    </row>
    <row r="10790" spans="16:16" x14ac:dyDescent="0.2">
      <c r="P10790" s="76"/>
    </row>
    <row r="10791" spans="16:16" x14ac:dyDescent="0.2">
      <c r="P10791" s="76"/>
    </row>
    <row r="10792" spans="16:16" x14ac:dyDescent="0.2">
      <c r="P10792" s="76"/>
    </row>
    <row r="10793" spans="16:16" x14ac:dyDescent="0.2">
      <c r="P10793" s="76"/>
    </row>
    <row r="10794" spans="16:16" x14ac:dyDescent="0.2">
      <c r="P10794" s="76"/>
    </row>
    <row r="10795" spans="16:16" x14ac:dyDescent="0.2">
      <c r="P10795" s="76"/>
    </row>
    <row r="10796" spans="16:16" x14ac:dyDescent="0.2">
      <c r="P10796" s="76"/>
    </row>
    <row r="10797" spans="16:16" x14ac:dyDescent="0.2">
      <c r="P10797" s="76"/>
    </row>
    <row r="10798" spans="16:16" x14ac:dyDescent="0.2">
      <c r="P10798" s="76"/>
    </row>
    <row r="10799" spans="16:16" x14ac:dyDescent="0.2">
      <c r="P10799" s="76"/>
    </row>
    <row r="10800" spans="16:16" x14ac:dyDescent="0.2">
      <c r="P10800" s="76"/>
    </row>
    <row r="10801" spans="16:16" x14ac:dyDescent="0.2">
      <c r="P10801" s="76"/>
    </row>
    <row r="10802" spans="16:16" x14ac:dyDescent="0.2">
      <c r="P10802" s="76"/>
    </row>
    <row r="10803" spans="16:16" x14ac:dyDescent="0.2">
      <c r="P10803" s="76"/>
    </row>
    <row r="10804" spans="16:16" x14ac:dyDescent="0.2">
      <c r="P10804" s="76"/>
    </row>
    <row r="10805" spans="16:16" x14ac:dyDescent="0.2">
      <c r="P10805" s="76"/>
    </row>
    <row r="10806" spans="16:16" x14ac:dyDescent="0.2">
      <c r="P10806" s="76"/>
    </row>
    <row r="10807" spans="16:16" x14ac:dyDescent="0.2">
      <c r="P10807" s="76"/>
    </row>
    <row r="10808" spans="16:16" x14ac:dyDescent="0.2">
      <c r="P10808" s="76"/>
    </row>
    <row r="10809" spans="16:16" x14ac:dyDescent="0.2">
      <c r="P10809" s="76"/>
    </row>
    <row r="10810" spans="16:16" x14ac:dyDescent="0.2">
      <c r="P10810" s="76"/>
    </row>
    <row r="10811" spans="16:16" x14ac:dyDescent="0.2">
      <c r="P10811" s="76"/>
    </row>
    <row r="10812" spans="16:16" x14ac:dyDescent="0.2">
      <c r="P10812" s="76"/>
    </row>
    <row r="10813" spans="16:16" x14ac:dyDescent="0.2">
      <c r="P10813" s="76"/>
    </row>
    <row r="10814" spans="16:16" x14ac:dyDescent="0.2">
      <c r="P10814" s="76"/>
    </row>
    <row r="10815" spans="16:16" x14ac:dyDescent="0.2">
      <c r="P10815" s="76"/>
    </row>
    <row r="10816" spans="16:16" x14ac:dyDescent="0.2">
      <c r="P10816" s="76"/>
    </row>
    <row r="10817" spans="16:16" x14ac:dyDescent="0.2">
      <c r="P10817" s="76"/>
    </row>
    <row r="10818" spans="16:16" x14ac:dyDescent="0.2">
      <c r="P10818" s="76"/>
    </row>
    <row r="10819" spans="16:16" x14ac:dyDescent="0.2">
      <c r="P10819" s="76"/>
    </row>
    <row r="10820" spans="16:16" x14ac:dyDescent="0.2">
      <c r="P10820" s="76"/>
    </row>
    <row r="10821" spans="16:16" x14ac:dyDescent="0.2">
      <c r="P10821" s="76"/>
    </row>
    <row r="10822" spans="16:16" x14ac:dyDescent="0.2">
      <c r="P10822" s="76"/>
    </row>
    <row r="10823" spans="16:16" x14ac:dyDescent="0.2">
      <c r="P10823" s="76"/>
    </row>
    <row r="10824" spans="16:16" x14ac:dyDescent="0.2">
      <c r="P10824" s="76"/>
    </row>
    <row r="10825" spans="16:16" x14ac:dyDescent="0.2">
      <c r="P10825" s="76"/>
    </row>
    <row r="10826" spans="16:16" x14ac:dyDescent="0.2">
      <c r="P10826" s="76"/>
    </row>
    <row r="10827" spans="16:16" x14ac:dyDescent="0.2">
      <c r="P10827" s="76"/>
    </row>
    <row r="10828" spans="16:16" x14ac:dyDescent="0.2">
      <c r="P10828" s="76"/>
    </row>
    <row r="10829" spans="16:16" x14ac:dyDescent="0.2">
      <c r="P10829" s="76"/>
    </row>
    <row r="10830" spans="16:16" x14ac:dyDescent="0.2">
      <c r="P10830" s="76"/>
    </row>
    <row r="10831" spans="16:16" x14ac:dyDescent="0.2">
      <c r="P10831" s="76"/>
    </row>
    <row r="10832" spans="16:16" x14ac:dyDescent="0.2">
      <c r="P10832" s="76"/>
    </row>
    <row r="10833" spans="16:16" x14ac:dyDescent="0.2">
      <c r="P10833" s="76"/>
    </row>
    <row r="10834" spans="16:16" x14ac:dyDescent="0.2">
      <c r="P10834" s="76"/>
    </row>
    <row r="10835" spans="16:16" x14ac:dyDescent="0.2">
      <c r="P10835" s="76"/>
    </row>
    <row r="10836" spans="16:16" x14ac:dyDescent="0.2">
      <c r="P10836" s="76"/>
    </row>
    <row r="10837" spans="16:16" x14ac:dyDescent="0.2">
      <c r="P10837" s="76"/>
    </row>
    <row r="10838" spans="16:16" x14ac:dyDescent="0.2">
      <c r="P10838" s="76"/>
    </row>
    <row r="10839" spans="16:16" x14ac:dyDescent="0.2">
      <c r="P10839" s="76"/>
    </row>
    <row r="10840" spans="16:16" x14ac:dyDescent="0.2">
      <c r="P10840" s="76"/>
    </row>
    <row r="10841" spans="16:16" x14ac:dyDescent="0.2">
      <c r="P10841" s="76"/>
    </row>
    <row r="10842" spans="16:16" x14ac:dyDescent="0.2">
      <c r="P10842" s="76"/>
    </row>
    <row r="10843" spans="16:16" x14ac:dyDescent="0.2">
      <c r="P10843" s="76"/>
    </row>
    <row r="10844" spans="16:16" x14ac:dyDescent="0.2">
      <c r="P10844" s="76"/>
    </row>
    <row r="10845" spans="16:16" x14ac:dyDescent="0.2">
      <c r="P10845" s="76"/>
    </row>
    <row r="10846" spans="16:16" x14ac:dyDescent="0.2">
      <c r="P10846" s="76"/>
    </row>
    <row r="10847" spans="16:16" x14ac:dyDescent="0.2">
      <c r="P10847" s="76"/>
    </row>
    <row r="10848" spans="16:16" x14ac:dyDescent="0.2">
      <c r="P10848" s="76"/>
    </row>
    <row r="10849" spans="16:16" x14ac:dyDescent="0.2">
      <c r="P10849" s="76"/>
    </row>
    <row r="10850" spans="16:16" x14ac:dyDescent="0.2">
      <c r="P10850" s="76"/>
    </row>
    <row r="10851" spans="16:16" x14ac:dyDescent="0.2">
      <c r="P10851" s="76"/>
    </row>
    <row r="10852" spans="16:16" x14ac:dyDescent="0.2">
      <c r="P10852" s="76"/>
    </row>
    <row r="10853" spans="16:16" x14ac:dyDescent="0.2">
      <c r="P10853" s="76"/>
    </row>
    <row r="10854" spans="16:16" x14ac:dyDescent="0.2">
      <c r="P10854" s="76"/>
    </row>
    <row r="10855" spans="16:16" x14ac:dyDescent="0.2">
      <c r="P10855" s="76"/>
    </row>
    <row r="10856" spans="16:16" x14ac:dyDescent="0.2">
      <c r="P10856" s="76"/>
    </row>
    <row r="10857" spans="16:16" x14ac:dyDescent="0.2">
      <c r="P10857" s="76"/>
    </row>
    <row r="10858" spans="16:16" x14ac:dyDescent="0.2">
      <c r="P10858" s="76"/>
    </row>
    <row r="10859" spans="16:16" x14ac:dyDescent="0.2">
      <c r="P10859" s="76"/>
    </row>
    <row r="10860" spans="16:16" x14ac:dyDescent="0.2">
      <c r="P10860" s="76"/>
    </row>
    <row r="10861" spans="16:16" x14ac:dyDescent="0.2">
      <c r="P10861" s="76"/>
    </row>
    <row r="10862" spans="16:16" x14ac:dyDescent="0.2">
      <c r="P10862" s="76"/>
    </row>
    <row r="10863" spans="16:16" x14ac:dyDescent="0.2">
      <c r="P10863" s="76"/>
    </row>
    <row r="10864" spans="16:16" x14ac:dyDescent="0.2">
      <c r="P10864" s="76"/>
    </row>
    <row r="10865" spans="16:16" x14ac:dyDescent="0.2">
      <c r="P10865" s="76"/>
    </row>
    <row r="10866" spans="16:16" x14ac:dyDescent="0.2">
      <c r="P10866" s="76"/>
    </row>
    <row r="10867" spans="16:16" x14ac:dyDescent="0.2">
      <c r="P10867" s="76"/>
    </row>
    <row r="10868" spans="16:16" x14ac:dyDescent="0.2">
      <c r="P10868" s="76"/>
    </row>
    <row r="10869" spans="16:16" x14ac:dyDescent="0.2">
      <c r="P10869" s="76"/>
    </row>
    <row r="10870" spans="16:16" x14ac:dyDescent="0.2">
      <c r="P10870" s="76"/>
    </row>
    <row r="10871" spans="16:16" x14ac:dyDescent="0.2">
      <c r="P10871" s="76"/>
    </row>
    <row r="10872" spans="16:16" x14ac:dyDescent="0.2">
      <c r="P10872" s="76"/>
    </row>
    <row r="10873" spans="16:16" x14ac:dyDescent="0.2">
      <c r="P10873" s="76"/>
    </row>
    <row r="10874" spans="16:16" x14ac:dyDescent="0.2">
      <c r="P10874" s="76"/>
    </row>
    <row r="10875" spans="16:16" x14ac:dyDescent="0.2">
      <c r="P10875" s="76"/>
    </row>
    <row r="10876" spans="16:16" x14ac:dyDescent="0.2">
      <c r="P10876" s="76"/>
    </row>
    <row r="10877" spans="16:16" x14ac:dyDescent="0.2">
      <c r="P10877" s="76"/>
    </row>
    <row r="10878" spans="16:16" x14ac:dyDescent="0.2">
      <c r="P10878" s="76"/>
    </row>
    <row r="10879" spans="16:16" x14ac:dyDescent="0.2">
      <c r="P10879" s="76"/>
    </row>
    <row r="10880" spans="16:16" x14ac:dyDescent="0.2">
      <c r="P10880" s="76"/>
    </row>
    <row r="10881" spans="16:16" x14ac:dyDescent="0.2">
      <c r="P10881" s="76"/>
    </row>
    <row r="10882" spans="16:16" x14ac:dyDescent="0.2">
      <c r="P10882" s="76"/>
    </row>
    <row r="10883" spans="16:16" x14ac:dyDescent="0.2">
      <c r="P10883" s="76"/>
    </row>
    <row r="10884" spans="16:16" x14ac:dyDescent="0.2">
      <c r="P10884" s="76"/>
    </row>
    <row r="10885" spans="16:16" x14ac:dyDescent="0.2">
      <c r="P10885" s="76"/>
    </row>
    <row r="10886" spans="16:16" x14ac:dyDescent="0.2">
      <c r="P10886" s="76"/>
    </row>
    <row r="10887" spans="16:16" x14ac:dyDescent="0.2">
      <c r="P10887" s="76"/>
    </row>
    <row r="10888" spans="16:16" x14ac:dyDescent="0.2">
      <c r="P10888" s="76"/>
    </row>
    <row r="10889" spans="16:16" x14ac:dyDescent="0.2">
      <c r="P10889" s="76"/>
    </row>
    <row r="10890" spans="16:16" x14ac:dyDescent="0.2">
      <c r="P10890" s="76"/>
    </row>
    <row r="10891" spans="16:16" x14ac:dyDescent="0.2">
      <c r="P10891" s="76"/>
    </row>
    <row r="10892" spans="16:16" x14ac:dyDescent="0.2">
      <c r="P10892" s="76"/>
    </row>
    <row r="10893" spans="16:16" x14ac:dyDescent="0.2">
      <c r="P10893" s="76"/>
    </row>
    <row r="10894" spans="16:16" x14ac:dyDescent="0.2">
      <c r="P10894" s="76"/>
    </row>
    <row r="10895" spans="16:16" x14ac:dyDescent="0.2">
      <c r="P10895" s="76"/>
    </row>
    <row r="10896" spans="16:16" x14ac:dyDescent="0.2">
      <c r="P10896" s="76"/>
    </row>
    <row r="10897" spans="16:16" x14ac:dyDescent="0.2">
      <c r="P10897" s="76"/>
    </row>
    <row r="10898" spans="16:16" x14ac:dyDescent="0.2">
      <c r="P10898" s="76"/>
    </row>
    <row r="10899" spans="16:16" x14ac:dyDescent="0.2">
      <c r="P10899" s="76"/>
    </row>
    <row r="10900" spans="16:16" x14ac:dyDescent="0.2">
      <c r="P10900" s="76"/>
    </row>
    <row r="10901" spans="16:16" x14ac:dyDescent="0.2">
      <c r="P10901" s="76"/>
    </row>
    <row r="10902" spans="16:16" x14ac:dyDescent="0.2">
      <c r="P10902" s="76"/>
    </row>
    <row r="10903" spans="16:16" x14ac:dyDescent="0.2">
      <c r="P10903" s="76"/>
    </row>
    <row r="10904" spans="16:16" x14ac:dyDescent="0.2">
      <c r="P10904" s="76"/>
    </row>
    <row r="10905" spans="16:16" x14ac:dyDescent="0.2">
      <c r="P10905" s="76"/>
    </row>
    <row r="10906" spans="16:16" x14ac:dyDescent="0.2">
      <c r="P10906" s="76"/>
    </row>
    <row r="10907" spans="16:16" x14ac:dyDescent="0.2">
      <c r="P10907" s="76"/>
    </row>
    <row r="10908" spans="16:16" x14ac:dyDescent="0.2">
      <c r="P10908" s="76"/>
    </row>
    <row r="10909" spans="16:16" x14ac:dyDescent="0.2">
      <c r="P10909" s="76"/>
    </row>
    <row r="10910" spans="16:16" x14ac:dyDescent="0.2">
      <c r="P10910" s="76"/>
    </row>
    <row r="10911" spans="16:16" x14ac:dyDescent="0.2">
      <c r="P10911" s="76"/>
    </row>
    <row r="10912" spans="16:16" x14ac:dyDescent="0.2">
      <c r="P10912" s="76"/>
    </row>
    <row r="10913" spans="16:16" x14ac:dyDescent="0.2">
      <c r="P10913" s="76"/>
    </row>
    <row r="10914" spans="16:16" x14ac:dyDescent="0.2">
      <c r="P10914" s="76"/>
    </row>
    <row r="10915" spans="16:16" x14ac:dyDescent="0.2">
      <c r="P10915" s="76"/>
    </row>
    <row r="10916" spans="16:16" x14ac:dyDescent="0.2">
      <c r="P10916" s="76"/>
    </row>
    <row r="10917" spans="16:16" x14ac:dyDescent="0.2">
      <c r="P10917" s="76"/>
    </row>
    <row r="10918" spans="16:16" x14ac:dyDescent="0.2">
      <c r="P10918" s="76"/>
    </row>
    <row r="10919" spans="16:16" x14ac:dyDescent="0.2">
      <c r="P10919" s="76"/>
    </row>
    <row r="10920" spans="16:16" x14ac:dyDescent="0.2">
      <c r="P10920" s="76"/>
    </row>
    <row r="10921" spans="16:16" x14ac:dyDescent="0.2">
      <c r="P10921" s="76"/>
    </row>
    <row r="10922" spans="16:16" x14ac:dyDescent="0.2">
      <c r="P10922" s="76"/>
    </row>
    <row r="10923" spans="16:16" x14ac:dyDescent="0.2">
      <c r="P10923" s="76"/>
    </row>
    <row r="10924" spans="16:16" x14ac:dyDescent="0.2">
      <c r="P10924" s="76"/>
    </row>
    <row r="10925" spans="16:16" x14ac:dyDescent="0.2">
      <c r="P10925" s="76"/>
    </row>
    <row r="10926" spans="16:16" x14ac:dyDescent="0.2">
      <c r="P10926" s="76"/>
    </row>
    <row r="10927" spans="16:16" x14ac:dyDescent="0.2">
      <c r="P10927" s="76"/>
    </row>
    <row r="10928" spans="16:16" x14ac:dyDescent="0.2">
      <c r="P10928" s="76"/>
    </row>
    <row r="10929" spans="16:16" x14ac:dyDescent="0.2">
      <c r="P10929" s="76"/>
    </row>
    <row r="10930" spans="16:16" x14ac:dyDescent="0.2">
      <c r="P10930" s="76"/>
    </row>
    <row r="10931" spans="16:16" x14ac:dyDescent="0.2">
      <c r="P10931" s="76"/>
    </row>
    <row r="10932" spans="16:16" x14ac:dyDescent="0.2">
      <c r="P10932" s="76"/>
    </row>
    <row r="10933" spans="16:16" x14ac:dyDescent="0.2">
      <c r="P10933" s="76"/>
    </row>
    <row r="10934" spans="16:16" x14ac:dyDescent="0.2">
      <c r="P10934" s="76"/>
    </row>
    <row r="10935" spans="16:16" x14ac:dyDescent="0.2">
      <c r="P10935" s="76"/>
    </row>
    <row r="10936" spans="16:16" x14ac:dyDescent="0.2">
      <c r="P10936" s="76"/>
    </row>
    <row r="10937" spans="16:16" x14ac:dyDescent="0.2">
      <c r="P10937" s="76"/>
    </row>
    <row r="10938" spans="16:16" x14ac:dyDescent="0.2">
      <c r="P10938" s="76"/>
    </row>
    <row r="10939" spans="16:16" x14ac:dyDescent="0.2">
      <c r="P10939" s="76"/>
    </row>
    <row r="10940" spans="16:16" x14ac:dyDescent="0.2">
      <c r="P10940" s="76"/>
    </row>
    <row r="10941" spans="16:16" x14ac:dyDescent="0.2">
      <c r="P10941" s="76"/>
    </row>
    <row r="10942" spans="16:16" x14ac:dyDescent="0.2">
      <c r="P10942" s="76"/>
    </row>
    <row r="10943" spans="16:16" x14ac:dyDescent="0.2">
      <c r="P10943" s="76"/>
    </row>
    <row r="10944" spans="16:16" x14ac:dyDescent="0.2">
      <c r="P10944" s="76"/>
    </row>
    <row r="10945" spans="16:16" x14ac:dyDescent="0.2">
      <c r="P10945" s="76"/>
    </row>
    <row r="10946" spans="16:16" x14ac:dyDescent="0.2">
      <c r="P10946" s="76"/>
    </row>
    <row r="10947" spans="16:16" x14ac:dyDescent="0.2">
      <c r="P10947" s="76"/>
    </row>
    <row r="10948" spans="16:16" x14ac:dyDescent="0.2">
      <c r="P10948" s="76"/>
    </row>
    <row r="10949" spans="16:16" x14ac:dyDescent="0.2">
      <c r="P10949" s="76"/>
    </row>
    <row r="10950" spans="16:16" x14ac:dyDescent="0.2">
      <c r="P10950" s="76"/>
    </row>
    <row r="10951" spans="16:16" x14ac:dyDescent="0.2">
      <c r="P10951" s="76"/>
    </row>
    <row r="10952" spans="16:16" x14ac:dyDescent="0.2">
      <c r="P10952" s="76"/>
    </row>
    <row r="10953" spans="16:16" x14ac:dyDescent="0.2">
      <c r="P10953" s="76"/>
    </row>
    <row r="10954" spans="16:16" x14ac:dyDescent="0.2">
      <c r="P10954" s="76"/>
    </row>
    <row r="10955" spans="16:16" x14ac:dyDescent="0.2">
      <c r="P10955" s="76"/>
    </row>
    <row r="10956" spans="16:16" x14ac:dyDescent="0.2">
      <c r="P10956" s="76"/>
    </row>
    <row r="10957" spans="16:16" x14ac:dyDescent="0.2">
      <c r="P10957" s="76"/>
    </row>
    <row r="10958" spans="16:16" x14ac:dyDescent="0.2">
      <c r="P10958" s="76"/>
    </row>
    <row r="10959" spans="16:16" x14ac:dyDescent="0.2">
      <c r="P10959" s="76"/>
    </row>
    <row r="10960" spans="16:16" x14ac:dyDescent="0.2">
      <c r="P10960" s="76"/>
    </row>
    <row r="10961" spans="16:16" x14ac:dyDescent="0.2">
      <c r="P10961" s="76"/>
    </row>
    <row r="10962" spans="16:16" x14ac:dyDescent="0.2">
      <c r="P10962" s="76"/>
    </row>
    <row r="10963" spans="16:16" x14ac:dyDescent="0.2">
      <c r="P10963" s="76"/>
    </row>
    <row r="10964" spans="16:16" x14ac:dyDescent="0.2">
      <c r="P10964" s="76"/>
    </row>
    <row r="10965" spans="16:16" x14ac:dyDescent="0.2">
      <c r="P10965" s="76"/>
    </row>
    <row r="10966" spans="16:16" x14ac:dyDescent="0.2">
      <c r="P10966" s="76"/>
    </row>
    <row r="10967" spans="16:16" x14ac:dyDescent="0.2">
      <c r="P10967" s="76"/>
    </row>
    <row r="10968" spans="16:16" x14ac:dyDescent="0.2">
      <c r="P10968" s="76"/>
    </row>
    <row r="10969" spans="16:16" x14ac:dyDescent="0.2">
      <c r="P10969" s="76"/>
    </row>
    <row r="10970" spans="16:16" x14ac:dyDescent="0.2">
      <c r="P10970" s="76"/>
    </row>
    <row r="10971" spans="16:16" x14ac:dyDescent="0.2">
      <c r="P10971" s="76"/>
    </row>
    <row r="10972" spans="16:16" x14ac:dyDescent="0.2">
      <c r="P10972" s="76"/>
    </row>
    <row r="10973" spans="16:16" x14ac:dyDescent="0.2">
      <c r="P10973" s="76"/>
    </row>
    <row r="10974" spans="16:16" x14ac:dyDescent="0.2">
      <c r="P10974" s="76"/>
    </row>
    <row r="10975" spans="16:16" x14ac:dyDescent="0.2">
      <c r="P10975" s="76"/>
    </row>
    <row r="10976" spans="16:16" x14ac:dyDescent="0.2">
      <c r="P10976" s="76"/>
    </row>
    <row r="10977" spans="16:16" x14ac:dyDescent="0.2">
      <c r="P10977" s="76"/>
    </row>
    <row r="10978" spans="16:16" x14ac:dyDescent="0.2">
      <c r="P10978" s="76"/>
    </row>
    <row r="10979" spans="16:16" x14ac:dyDescent="0.2">
      <c r="P10979" s="76"/>
    </row>
    <row r="10980" spans="16:16" x14ac:dyDescent="0.2">
      <c r="P10980" s="76"/>
    </row>
    <row r="10981" spans="16:16" x14ac:dyDescent="0.2">
      <c r="P10981" s="76"/>
    </row>
    <row r="10982" spans="16:16" x14ac:dyDescent="0.2">
      <c r="P10982" s="76"/>
    </row>
    <row r="10983" spans="16:16" x14ac:dyDescent="0.2">
      <c r="P10983" s="76"/>
    </row>
    <row r="10984" spans="16:16" x14ac:dyDescent="0.2">
      <c r="P10984" s="76"/>
    </row>
    <row r="10985" spans="16:16" x14ac:dyDescent="0.2">
      <c r="P10985" s="76"/>
    </row>
    <row r="10986" spans="16:16" x14ac:dyDescent="0.2">
      <c r="P10986" s="76"/>
    </row>
    <row r="10987" spans="16:16" x14ac:dyDescent="0.2">
      <c r="P10987" s="76"/>
    </row>
    <row r="10988" spans="16:16" x14ac:dyDescent="0.2">
      <c r="P10988" s="76"/>
    </row>
    <row r="10989" spans="16:16" x14ac:dyDescent="0.2">
      <c r="P10989" s="76"/>
    </row>
    <row r="10990" spans="16:16" x14ac:dyDescent="0.2">
      <c r="P10990" s="76"/>
    </row>
    <row r="10991" spans="16:16" x14ac:dyDescent="0.2">
      <c r="P10991" s="76"/>
    </row>
    <row r="10992" spans="16:16" x14ac:dyDescent="0.2">
      <c r="P10992" s="76"/>
    </row>
    <row r="10993" spans="16:16" x14ac:dyDescent="0.2">
      <c r="P10993" s="76"/>
    </row>
    <row r="10994" spans="16:16" x14ac:dyDescent="0.2">
      <c r="P10994" s="76"/>
    </row>
    <row r="10995" spans="16:16" x14ac:dyDescent="0.2">
      <c r="P10995" s="76"/>
    </row>
    <row r="10996" spans="16:16" x14ac:dyDescent="0.2">
      <c r="P10996" s="76"/>
    </row>
    <row r="10997" spans="16:16" x14ac:dyDescent="0.2">
      <c r="P10997" s="76"/>
    </row>
    <row r="10998" spans="16:16" x14ac:dyDescent="0.2">
      <c r="P10998" s="76"/>
    </row>
    <row r="10999" spans="16:16" x14ac:dyDescent="0.2">
      <c r="P10999" s="76"/>
    </row>
    <row r="11000" spans="16:16" x14ac:dyDescent="0.2">
      <c r="P11000" s="76"/>
    </row>
    <row r="11001" spans="16:16" x14ac:dyDescent="0.2">
      <c r="P11001" s="76"/>
    </row>
    <row r="11002" spans="16:16" x14ac:dyDescent="0.2">
      <c r="P11002" s="76"/>
    </row>
    <row r="11003" spans="16:16" x14ac:dyDescent="0.2">
      <c r="P11003" s="76"/>
    </row>
    <row r="11004" spans="16:16" x14ac:dyDescent="0.2">
      <c r="P11004" s="76"/>
    </row>
    <row r="11005" spans="16:16" x14ac:dyDescent="0.2">
      <c r="P11005" s="76"/>
    </row>
    <row r="11006" spans="16:16" x14ac:dyDescent="0.2">
      <c r="P11006" s="76"/>
    </row>
    <row r="11007" spans="16:16" x14ac:dyDescent="0.2">
      <c r="P11007" s="76"/>
    </row>
    <row r="11008" spans="16:16" x14ac:dyDescent="0.2">
      <c r="P11008" s="76"/>
    </row>
    <row r="11009" spans="16:16" x14ac:dyDescent="0.2">
      <c r="P11009" s="76"/>
    </row>
    <row r="11010" spans="16:16" x14ac:dyDescent="0.2">
      <c r="P11010" s="76"/>
    </row>
    <row r="11011" spans="16:16" x14ac:dyDescent="0.2">
      <c r="P11011" s="76"/>
    </row>
    <row r="11012" spans="16:16" x14ac:dyDescent="0.2">
      <c r="P11012" s="76"/>
    </row>
    <row r="11013" spans="16:16" x14ac:dyDescent="0.2">
      <c r="P11013" s="76"/>
    </row>
    <row r="11014" spans="16:16" x14ac:dyDescent="0.2">
      <c r="P11014" s="76"/>
    </row>
    <row r="11015" spans="16:16" x14ac:dyDescent="0.2">
      <c r="P11015" s="76"/>
    </row>
    <row r="11016" spans="16:16" x14ac:dyDescent="0.2">
      <c r="P11016" s="76"/>
    </row>
    <row r="11017" spans="16:16" x14ac:dyDescent="0.2">
      <c r="P11017" s="76"/>
    </row>
    <row r="11018" spans="16:16" x14ac:dyDescent="0.2">
      <c r="P11018" s="76"/>
    </row>
    <row r="11019" spans="16:16" x14ac:dyDescent="0.2">
      <c r="P11019" s="76"/>
    </row>
    <row r="11020" spans="16:16" x14ac:dyDescent="0.2">
      <c r="P11020" s="76"/>
    </row>
    <row r="11021" spans="16:16" x14ac:dyDescent="0.2">
      <c r="P11021" s="76"/>
    </row>
    <row r="11022" spans="16:16" x14ac:dyDescent="0.2">
      <c r="P11022" s="76"/>
    </row>
    <row r="11023" spans="16:16" x14ac:dyDescent="0.2">
      <c r="P11023" s="76"/>
    </row>
    <row r="11024" spans="16:16" x14ac:dyDescent="0.2">
      <c r="P11024" s="76"/>
    </row>
    <row r="11025" spans="16:16" x14ac:dyDescent="0.2">
      <c r="P11025" s="76"/>
    </row>
    <row r="11026" spans="16:16" x14ac:dyDescent="0.2">
      <c r="P11026" s="76"/>
    </row>
    <row r="11027" spans="16:16" x14ac:dyDescent="0.2">
      <c r="P11027" s="76"/>
    </row>
    <row r="11028" spans="16:16" x14ac:dyDescent="0.2">
      <c r="P11028" s="76"/>
    </row>
    <row r="11029" spans="16:16" x14ac:dyDescent="0.2">
      <c r="P11029" s="76"/>
    </row>
    <row r="11030" spans="16:16" x14ac:dyDescent="0.2">
      <c r="P11030" s="76"/>
    </row>
    <row r="11031" spans="16:16" x14ac:dyDescent="0.2">
      <c r="P11031" s="76"/>
    </row>
    <row r="11032" spans="16:16" x14ac:dyDescent="0.2">
      <c r="P11032" s="76"/>
    </row>
    <row r="11033" spans="16:16" x14ac:dyDescent="0.2">
      <c r="P11033" s="76"/>
    </row>
    <row r="11034" spans="16:16" x14ac:dyDescent="0.2">
      <c r="P11034" s="76"/>
    </row>
    <row r="11035" spans="16:16" x14ac:dyDescent="0.2">
      <c r="P11035" s="76"/>
    </row>
    <row r="11036" spans="16:16" x14ac:dyDescent="0.2">
      <c r="P11036" s="76"/>
    </row>
    <row r="11037" spans="16:16" x14ac:dyDescent="0.2">
      <c r="P11037" s="76"/>
    </row>
    <row r="11038" spans="16:16" x14ac:dyDescent="0.2">
      <c r="P11038" s="76"/>
    </row>
    <row r="11039" spans="16:16" x14ac:dyDescent="0.2">
      <c r="P11039" s="76"/>
    </row>
    <row r="11040" spans="16:16" x14ac:dyDescent="0.2">
      <c r="P11040" s="76"/>
    </row>
    <row r="11041" spans="16:16" x14ac:dyDescent="0.2">
      <c r="P11041" s="76"/>
    </row>
    <row r="11042" spans="16:16" x14ac:dyDescent="0.2">
      <c r="P11042" s="76"/>
    </row>
    <row r="11043" spans="16:16" x14ac:dyDescent="0.2">
      <c r="P11043" s="76"/>
    </row>
    <row r="11044" spans="16:16" x14ac:dyDescent="0.2">
      <c r="P11044" s="76"/>
    </row>
    <row r="11045" spans="16:16" x14ac:dyDescent="0.2">
      <c r="P11045" s="76"/>
    </row>
    <row r="11046" spans="16:16" x14ac:dyDescent="0.2">
      <c r="P11046" s="76"/>
    </row>
    <row r="11047" spans="16:16" x14ac:dyDescent="0.2">
      <c r="P11047" s="76"/>
    </row>
    <row r="11048" spans="16:16" x14ac:dyDescent="0.2">
      <c r="P11048" s="76"/>
    </row>
    <row r="11049" spans="16:16" x14ac:dyDescent="0.2">
      <c r="P11049" s="76"/>
    </row>
    <row r="11050" spans="16:16" x14ac:dyDescent="0.2">
      <c r="P11050" s="76"/>
    </row>
    <row r="11051" spans="16:16" x14ac:dyDescent="0.2">
      <c r="P11051" s="76"/>
    </row>
    <row r="11052" spans="16:16" x14ac:dyDescent="0.2">
      <c r="P11052" s="76"/>
    </row>
    <row r="11053" spans="16:16" x14ac:dyDescent="0.2">
      <c r="P11053" s="76"/>
    </row>
    <row r="11054" spans="16:16" x14ac:dyDescent="0.2">
      <c r="P11054" s="76"/>
    </row>
    <row r="11055" spans="16:16" x14ac:dyDescent="0.2">
      <c r="P11055" s="76"/>
    </row>
    <row r="11056" spans="16:16" x14ac:dyDescent="0.2">
      <c r="P11056" s="76"/>
    </row>
    <row r="11057" spans="16:16" x14ac:dyDescent="0.2">
      <c r="P11057" s="76"/>
    </row>
    <row r="11058" spans="16:16" x14ac:dyDescent="0.2">
      <c r="P11058" s="76"/>
    </row>
    <row r="11059" spans="16:16" x14ac:dyDescent="0.2">
      <c r="P11059" s="76"/>
    </row>
    <row r="11060" spans="16:16" x14ac:dyDescent="0.2">
      <c r="P11060" s="76"/>
    </row>
    <row r="11061" spans="16:16" x14ac:dyDescent="0.2">
      <c r="P11061" s="76"/>
    </row>
    <row r="11062" spans="16:16" x14ac:dyDescent="0.2">
      <c r="P11062" s="76"/>
    </row>
    <row r="11063" spans="16:16" x14ac:dyDescent="0.2">
      <c r="P11063" s="76"/>
    </row>
    <row r="11064" spans="16:16" x14ac:dyDescent="0.2">
      <c r="P11064" s="76"/>
    </row>
    <row r="11065" spans="16:16" x14ac:dyDescent="0.2">
      <c r="P11065" s="76"/>
    </row>
    <row r="11066" spans="16:16" x14ac:dyDescent="0.2">
      <c r="P11066" s="76"/>
    </row>
    <row r="11067" spans="16:16" x14ac:dyDescent="0.2">
      <c r="P11067" s="76"/>
    </row>
    <row r="11068" spans="16:16" x14ac:dyDescent="0.2">
      <c r="P11068" s="76"/>
    </row>
    <row r="11069" spans="16:16" x14ac:dyDescent="0.2">
      <c r="P11069" s="76"/>
    </row>
    <row r="11070" spans="16:16" x14ac:dyDescent="0.2">
      <c r="P11070" s="76"/>
    </row>
    <row r="11071" spans="16:16" x14ac:dyDescent="0.2">
      <c r="P11071" s="76"/>
    </row>
    <row r="11072" spans="16:16" x14ac:dyDescent="0.2">
      <c r="P11072" s="76"/>
    </row>
    <row r="11073" spans="16:16" x14ac:dyDescent="0.2">
      <c r="P11073" s="76"/>
    </row>
    <row r="11074" spans="16:16" x14ac:dyDescent="0.2">
      <c r="P11074" s="76"/>
    </row>
    <row r="11075" spans="16:16" x14ac:dyDescent="0.2">
      <c r="P11075" s="76"/>
    </row>
    <row r="11076" spans="16:16" x14ac:dyDescent="0.2">
      <c r="P11076" s="76"/>
    </row>
    <row r="11077" spans="16:16" x14ac:dyDescent="0.2">
      <c r="P11077" s="76"/>
    </row>
    <row r="11078" spans="16:16" x14ac:dyDescent="0.2">
      <c r="P11078" s="76"/>
    </row>
    <row r="11079" spans="16:16" x14ac:dyDescent="0.2">
      <c r="P11079" s="76"/>
    </row>
    <row r="11080" spans="16:16" x14ac:dyDescent="0.2">
      <c r="P11080" s="76"/>
    </row>
    <row r="11081" spans="16:16" x14ac:dyDescent="0.2">
      <c r="P11081" s="76"/>
    </row>
    <row r="11082" spans="16:16" x14ac:dyDescent="0.2">
      <c r="P11082" s="76"/>
    </row>
    <row r="11083" spans="16:16" x14ac:dyDescent="0.2">
      <c r="P11083" s="76"/>
    </row>
    <row r="11084" spans="16:16" x14ac:dyDescent="0.2">
      <c r="P11084" s="76"/>
    </row>
    <row r="11085" spans="16:16" x14ac:dyDescent="0.2">
      <c r="P11085" s="76"/>
    </row>
    <row r="11086" spans="16:16" x14ac:dyDescent="0.2">
      <c r="P11086" s="76"/>
    </row>
    <row r="11087" spans="16:16" x14ac:dyDescent="0.2">
      <c r="P11087" s="76"/>
    </row>
    <row r="11088" spans="16:16" x14ac:dyDescent="0.2">
      <c r="P11088" s="76"/>
    </row>
    <row r="11089" spans="16:16" x14ac:dyDescent="0.2">
      <c r="P11089" s="76"/>
    </row>
    <row r="11090" spans="16:16" x14ac:dyDescent="0.2">
      <c r="P11090" s="76"/>
    </row>
    <row r="11091" spans="16:16" x14ac:dyDescent="0.2">
      <c r="P11091" s="76"/>
    </row>
    <row r="11092" spans="16:16" x14ac:dyDescent="0.2">
      <c r="P11092" s="76"/>
    </row>
    <row r="11093" spans="16:16" x14ac:dyDescent="0.2">
      <c r="P11093" s="76"/>
    </row>
    <row r="11094" spans="16:16" x14ac:dyDescent="0.2">
      <c r="P11094" s="76"/>
    </row>
    <row r="11095" spans="16:16" x14ac:dyDescent="0.2">
      <c r="P11095" s="76"/>
    </row>
    <row r="11096" spans="16:16" x14ac:dyDescent="0.2">
      <c r="P11096" s="76"/>
    </row>
    <row r="11097" spans="16:16" x14ac:dyDescent="0.2">
      <c r="P11097" s="76"/>
    </row>
    <row r="11098" spans="16:16" x14ac:dyDescent="0.2">
      <c r="P11098" s="76"/>
    </row>
    <row r="11099" spans="16:16" x14ac:dyDescent="0.2">
      <c r="P11099" s="76"/>
    </row>
    <row r="11100" spans="16:16" x14ac:dyDescent="0.2">
      <c r="P11100" s="76"/>
    </row>
    <row r="11101" spans="16:16" x14ac:dyDescent="0.2">
      <c r="P11101" s="76"/>
    </row>
    <row r="11102" spans="16:16" x14ac:dyDescent="0.2">
      <c r="P11102" s="76"/>
    </row>
    <row r="11103" spans="16:16" x14ac:dyDescent="0.2">
      <c r="P11103" s="76"/>
    </row>
    <row r="11104" spans="16:16" x14ac:dyDescent="0.2">
      <c r="P11104" s="76"/>
    </row>
    <row r="11105" spans="16:16" x14ac:dyDescent="0.2">
      <c r="P11105" s="76"/>
    </row>
    <row r="11106" spans="16:16" x14ac:dyDescent="0.2">
      <c r="P11106" s="76"/>
    </row>
    <row r="11107" spans="16:16" x14ac:dyDescent="0.2">
      <c r="P11107" s="76"/>
    </row>
    <row r="11108" spans="16:16" x14ac:dyDescent="0.2">
      <c r="P11108" s="76"/>
    </row>
    <row r="11109" spans="16:16" x14ac:dyDescent="0.2">
      <c r="P11109" s="76"/>
    </row>
    <row r="11110" spans="16:16" x14ac:dyDescent="0.2">
      <c r="P11110" s="76"/>
    </row>
    <row r="11111" spans="16:16" x14ac:dyDescent="0.2">
      <c r="P11111" s="76"/>
    </row>
    <row r="11112" spans="16:16" x14ac:dyDescent="0.2">
      <c r="P11112" s="76"/>
    </row>
    <row r="11113" spans="16:16" x14ac:dyDescent="0.2">
      <c r="P11113" s="76"/>
    </row>
    <row r="11114" spans="16:16" x14ac:dyDescent="0.2">
      <c r="P11114" s="76"/>
    </row>
    <row r="11115" spans="16:16" x14ac:dyDescent="0.2">
      <c r="P11115" s="76"/>
    </row>
    <row r="11116" spans="16:16" x14ac:dyDescent="0.2">
      <c r="P11116" s="76"/>
    </row>
    <row r="11117" spans="16:16" x14ac:dyDescent="0.2">
      <c r="P11117" s="76"/>
    </row>
    <row r="11118" spans="16:16" x14ac:dyDescent="0.2">
      <c r="P11118" s="76"/>
    </row>
    <row r="11119" spans="16:16" x14ac:dyDescent="0.2">
      <c r="P11119" s="76"/>
    </row>
    <row r="11120" spans="16:16" x14ac:dyDescent="0.2">
      <c r="P11120" s="76"/>
    </row>
    <row r="11121" spans="16:16" x14ac:dyDescent="0.2">
      <c r="P11121" s="76"/>
    </row>
    <row r="11122" spans="16:16" x14ac:dyDescent="0.2">
      <c r="P11122" s="76"/>
    </row>
    <row r="11123" spans="16:16" x14ac:dyDescent="0.2">
      <c r="P11123" s="76"/>
    </row>
    <row r="11124" spans="16:16" x14ac:dyDescent="0.2">
      <c r="P11124" s="76"/>
    </row>
    <row r="11125" spans="16:16" x14ac:dyDescent="0.2">
      <c r="P11125" s="76"/>
    </row>
    <row r="11126" spans="16:16" x14ac:dyDescent="0.2">
      <c r="P11126" s="76"/>
    </row>
    <row r="11127" spans="16:16" x14ac:dyDescent="0.2">
      <c r="P11127" s="76"/>
    </row>
    <row r="11128" spans="16:16" x14ac:dyDescent="0.2">
      <c r="P11128" s="76"/>
    </row>
    <row r="11129" spans="16:16" x14ac:dyDescent="0.2">
      <c r="P11129" s="76"/>
    </row>
    <row r="11130" spans="16:16" x14ac:dyDescent="0.2">
      <c r="P11130" s="76"/>
    </row>
    <row r="11131" spans="16:16" x14ac:dyDescent="0.2">
      <c r="P11131" s="76"/>
    </row>
    <row r="11132" spans="16:16" x14ac:dyDescent="0.2">
      <c r="P11132" s="76"/>
    </row>
    <row r="11133" spans="16:16" x14ac:dyDescent="0.2">
      <c r="P11133" s="76"/>
    </row>
    <row r="11134" spans="16:16" x14ac:dyDescent="0.2">
      <c r="P11134" s="76"/>
    </row>
    <row r="11135" spans="16:16" x14ac:dyDescent="0.2">
      <c r="P11135" s="76"/>
    </row>
    <row r="11136" spans="16:16" x14ac:dyDescent="0.2">
      <c r="P11136" s="76"/>
    </row>
    <row r="11137" spans="16:16" x14ac:dyDescent="0.2">
      <c r="P11137" s="76"/>
    </row>
    <row r="11138" spans="16:16" x14ac:dyDescent="0.2">
      <c r="P11138" s="76"/>
    </row>
    <row r="11139" spans="16:16" x14ac:dyDescent="0.2">
      <c r="P11139" s="76"/>
    </row>
    <row r="11140" spans="16:16" x14ac:dyDescent="0.2">
      <c r="P11140" s="76"/>
    </row>
    <row r="11141" spans="16:16" x14ac:dyDescent="0.2">
      <c r="P11141" s="76"/>
    </row>
    <row r="11142" spans="16:16" x14ac:dyDescent="0.2">
      <c r="P11142" s="76"/>
    </row>
    <row r="11143" spans="16:16" x14ac:dyDescent="0.2">
      <c r="P11143" s="76"/>
    </row>
    <row r="11144" spans="16:16" x14ac:dyDescent="0.2">
      <c r="P11144" s="76"/>
    </row>
    <row r="11145" spans="16:16" x14ac:dyDescent="0.2">
      <c r="P11145" s="76"/>
    </row>
    <row r="11146" spans="16:16" x14ac:dyDescent="0.2">
      <c r="P11146" s="76"/>
    </row>
    <row r="11147" spans="16:16" x14ac:dyDescent="0.2">
      <c r="P11147" s="76"/>
    </row>
    <row r="11148" spans="16:16" x14ac:dyDescent="0.2">
      <c r="P11148" s="76"/>
    </row>
    <row r="11149" spans="16:16" x14ac:dyDescent="0.2">
      <c r="P11149" s="76"/>
    </row>
    <row r="11150" spans="16:16" x14ac:dyDescent="0.2">
      <c r="P11150" s="76"/>
    </row>
    <row r="11151" spans="16:16" x14ac:dyDescent="0.2">
      <c r="P11151" s="76"/>
    </row>
    <row r="11152" spans="16:16" x14ac:dyDescent="0.2">
      <c r="P11152" s="76"/>
    </row>
    <row r="11153" spans="16:16" x14ac:dyDescent="0.2">
      <c r="P11153" s="76"/>
    </row>
    <row r="11154" spans="16:16" x14ac:dyDescent="0.2">
      <c r="P11154" s="76"/>
    </row>
    <row r="11155" spans="16:16" x14ac:dyDescent="0.2">
      <c r="P11155" s="76"/>
    </row>
    <row r="11156" spans="16:16" x14ac:dyDescent="0.2">
      <c r="P11156" s="76"/>
    </row>
    <row r="11157" spans="16:16" x14ac:dyDescent="0.2">
      <c r="P11157" s="76"/>
    </row>
    <row r="11158" spans="16:16" x14ac:dyDescent="0.2">
      <c r="P11158" s="76"/>
    </row>
    <row r="11159" spans="16:16" x14ac:dyDescent="0.2">
      <c r="P11159" s="76"/>
    </row>
    <row r="11160" spans="16:16" x14ac:dyDescent="0.2">
      <c r="P11160" s="76"/>
    </row>
    <row r="11161" spans="16:16" x14ac:dyDescent="0.2">
      <c r="P11161" s="76"/>
    </row>
    <row r="11162" spans="16:16" x14ac:dyDescent="0.2">
      <c r="P11162" s="76"/>
    </row>
    <row r="11163" spans="16:16" x14ac:dyDescent="0.2">
      <c r="P11163" s="76"/>
    </row>
    <row r="11164" spans="16:16" x14ac:dyDescent="0.2">
      <c r="P11164" s="76"/>
    </row>
    <row r="11165" spans="16:16" x14ac:dyDescent="0.2">
      <c r="P11165" s="76"/>
    </row>
    <row r="11166" spans="16:16" x14ac:dyDescent="0.2">
      <c r="P11166" s="76"/>
    </row>
    <row r="11167" spans="16:16" x14ac:dyDescent="0.2">
      <c r="P11167" s="76"/>
    </row>
    <row r="11168" spans="16:16" x14ac:dyDescent="0.2">
      <c r="P11168" s="76"/>
    </row>
    <row r="11169" spans="16:16" x14ac:dyDescent="0.2">
      <c r="P11169" s="76"/>
    </row>
    <row r="11170" spans="16:16" x14ac:dyDescent="0.2">
      <c r="P11170" s="76"/>
    </row>
    <row r="11171" spans="16:16" x14ac:dyDescent="0.2">
      <c r="P11171" s="76"/>
    </row>
    <row r="11172" spans="16:16" x14ac:dyDescent="0.2">
      <c r="P11172" s="76"/>
    </row>
    <row r="11173" spans="16:16" x14ac:dyDescent="0.2">
      <c r="P11173" s="76"/>
    </row>
    <row r="11174" spans="16:16" x14ac:dyDescent="0.2">
      <c r="P11174" s="76"/>
    </row>
    <row r="11175" spans="16:16" x14ac:dyDescent="0.2">
      <c r="P11175" s="76"/>
    </row>
    <row r="11176" spans="16:16" x14ac:dyDescent="0.2">
      <c r="P11176" s="76"/>
    </row>
    <row r="11177" spans="16:16" x14ac:dyDescent="0.2">
      <c r="P11177" s="76"/>
    </row>
    <row r="11178" spans="16:16" x14ac:dyDescent="0.2">
      <c r="P11178" s="76"/>
    </row>
    <row r="11179" spans="16:16" x14ac:dyDescent="0.2">
      <c r="P11179" s="76"/>
    </row>
    <row r="11180" spans="16:16" x14ac:dyDescent="0.2">
      <c r="P11180" s="76"/>
    </row>
    <row r="11181" spans="16:16" x14ac:dyDescent="0.2">
      <c r="P11181" s="76"/>
    </row>
    <row r="11182" spans="16:16" x14ac:dyDescent="0.2">
      <c r="P11182" s="76"/>
    </row>
    <row r="11183" spans="16:16" x14ac:dyDescent="0.2">
      <c r="P11183" s="76"/>
    </row>
    <row r="11184" spans="16:16" x14ac:dyDescent="0.2">
      <c r="P11184" s="76"/>
    </row>
    <row r="11185" spans="16:16" x14ac:dyDescent="0.2">
      <c r="P11185" s="76"/>
    </row>
    <row r="11186" spans="16:16" x14ac:dyDescent="0.2">
      <c r="P11186" s="76"/>
    </row>
    <row r="11187" spans="16:16" x14ac:dyDescent="0.2">
      <c r="P11187" s="76"/>
    </row>
    <row r="11188" spans="16:16" x14ac:dyDescent="0.2">
      <c r="P11188" s="76"/>
    </row>
    <row r="11189" spans="16:16" x14ac:dyDescent="0.2">
      <c r="P11189" s="76"/>
    </row>
    <row r="11190" spans="16:16" x14ac:dyDescent="0.2">
      <c r="P11190" s="76"/>
    </row>
    <row r="11191" spans="16:16" x14ac:dyDescent="0.2">
      <c r="P11191" s="76"/>
    </row>
    <row r="11192" spans="16:16" x14ac:dyDescent="0.2">
      <c r="P11192" s="76"/>
    </row>
    <row r="11193" spans="16:16" x14ac:dyDescent="0.2">
      <c r="P11193" s="76"/>
    </row>
    <row r="11194" spans="16:16" x14ac:dyDescent="0.2">
      <c r="P11194" s="76"/>
    </row>
    <row r="11195" spans="16:16" x14ac:dyDescent="0.2">
      <c r="P11195" s="76"/>
    </row>
    <row r="11196" spans="16:16" x14ac:dyDescent="0.2">
      <c r="P11196" s="76"/>
    </row>
    <row r="11197" spans="16:16" x14ac:dyDescent="0.2">
      <c r="P11197" s="76"/>
    </row>
    <row r="11198" spans="16:16" x14ac:dyDescent="0.2">
      <c r="P11198" s="76"/>
    </row>
    <row r="11199" spans="16:16" x14ac:dyDescent="0.2">
      <c r="P11199" s="76"/>
    </row>
    <row r="11200" spans="16:16" x14ac:dyDescent="0.2">
      <c r="P11200" s="76"/>
    </row>
    <row r="11201" spans="16:16" x14ac:dyDescent="0.2">
      <c r="P11201" s="76"/>
    </row>
    <row r="11202" spans="16:16" x14ac:dyDescent="0.2">
      <c r="P11202" s="76"/>
    </row>
    <row r="11203" spans="16:16" x14ac:dyDescent="0.2">
      <c r="P11203" s="76"/>
    </row>
    <row r="11204" spans="16:16" x14ac:dyDescent="0.2">
      <c r="P11204" s="76"/>
    </row>
    <row r="11205" spans="16:16" x14ac:dyDescent="0.2">
      <c r="P11205" s="76"/>
    </row>
    <row r="11206" spans="16:16" x14ac:dyDescent="0.2">
      <c r="P11206" s="76"/>
    </row>
    <row r="11207" spans="16:16" x14ac:dyDescent="0.2">
      <c r="P11207" s="76"/>
    </row>
    <row r="11208" spans="16:16" x14ac:dyDescent="0.2">
      <c r="P11208" s="76"/>
    </row>
    <row r="11209" spans="16:16" x14ac:dyDescent="0.2">
      <c r="P11209" s="76"/>
    </row>
    <row r="11210" spans="16:16" x14ac:dyDescent="0.2">
      <c r="P11210" s="76"/>
    </row>
    <row r="11211" spans="16:16" x14ac:dyDescent="0.2">
      <c r="P11211" s="76"/>
    </row>
    <row r="11212" spans="16:16" x14ac:dyDescent="0.2">
      <c r="P11212" s="76"/>
    </row>
    <row r="11213" spans="16:16" x14ac:dyDescent="0.2">
      <c r="P11213" s="76"/>
    </row>
    <row r="11214" spans="16:16" x14ac:dyDescent="0.2">
      <c r="P11214" s="76"/>
    </row>
    <row r="11215" spans="16:16" x14ac:dyDescent="0.2">
      <c r="P11215" s="76"/>
    </row>
    <row r="11216" spans="16:16" x14ac:dyDescent="0.2">
      <c r="P11216" s="76"/>
    </row>
    <row r="11217" spans="16:16" x14ac:dyDescent="0.2">
      <c r="P11217" s="76"/>
    </row>
    <row r="11218" spans="16:16" x14ac:dyDescent="0.2">
      <c r="P11218" s="76"/>
    </row>
    <row r="11219" spans="16:16" x14ac:dyDescent="0.2">
      <c r="P11219" s="76"/>
    </row>
    <row r="11220" spans="16:16" x14ac:dyDescent="0.2">
      <c r="P11220" s="76"/>
    </row>
    <row r="11221" spans="16:16" x14ac:dyDescent="0.2">
      <c r="P11221" s="76"/>
    </row>
    <row r="11222" spans="16:16" x14ac:dyDescent="0.2">
      <c r="P11222" s="76"/>
    </row>
    <row r="11223" spans="16:16" x14ac:dyDescent="0.2">
      <c r="P11223" s="76"/>
    </row>
    <row r="11224" spans="16:16" x14ac:dyDescent="0.2">
      <c r="P11224" s="76"/>
    </row>
    <row r="11225" spans="16:16" x14ac:dyDescent="0.2">
      <c r="P11225" s="76"/>
    </row>
    <row r="11226" spans="16:16" x14ac:dyDescent="0.2">
      <c r="P11226" s="76"/>
    </row>
    <row r="11227" spans="16:16" x14ac:dyDescent="0.2">
      <c r="P11227" s="76"/>
    </row>
    <row r="11228" spans="16:16" x14ac:dyDescent="0.2">
      <c r="P11228" s="76"/>
    </row>
    <row r="11229" spans="16:16" x14ac:dyDescent="0.2">
      <c r="P11229" s="76"/>
    </row>
    <row r="11230" spans="16:16" x14ac:dyDescent="0.2">
      <c r="P11230" s="76"/>
    </row>
    <row r="11231" spans="16:16" x14ac:dyDescent="0.2">
      <c r="P11231" s="76"/>
    </row>
    <row r="11232" spans="16:16" x14ac:dyDescent="0.2">
      <c r="P11232" s="76"/>
    </row>
    <row r="11233" spans="16:16" x14ac:dyDescent="0.2">
      <c r="P11233" s="76"/>
    </row>
    <row r="11234" spans="16:16" x14ac:dyDescent="0.2">
      <c r="P11234" s="76"/>
    </row>
    <row r="11235" spans="16:16" x14ac:dyDescent="0.2">
      <c r="P11235" s="76"/>
    </row>
    <row r="11236" spans="16:16" x14ac:dyDescent="0.2">
      <c r="P11236" s="76"/>
    </row>
    <row r="11237" spans="16:16" x14ac:dyDescent="0.2">
      <c r="P11237" s="76"/>
    </row>
    <row r="11238" spans="16:16" x14ac:dyDescent="0.2">
      <c r="P11238" s="76"/>
    </row>
    <row r="11239" spans="16:16" x14ac:dyDescent="0.2">
      <c r="P11239" s="76"/>
    </row>
    <row r="11240" spans="16:16" x14ac:dyDescent="0.2">
      <c r="P11240" s="76"/>
    </row>
    <row r="11241" spans="16:16" x14ac:dyDescent="0.2">
      <c r="P11241" s="76"/>
    </row>
    <row r="11242" spans="16:16" x14ac:dyDescent="0.2">
      <c r="P11242" s="76"/>
    </row>
    <row r="11243" spans="16:16" x14ac:dyDescent="0.2">
      <c r="P11243" s="76"/>
    </row>
    <row r="11244" spans="16:16" x14ac:dyDescent="0.2">
      <c r="P11244" s="76"/>
    </row>
    <row r="11245" spans="16:16" x14ac:dyDescent="0.2">
      <c r="P11245" s="76"/>
    </row>
    <row r="11246" spans="16:16" x14ac:dyDescent="0.2">
      <c r="P11246" s="76"/>
    </row>
    <row r="11247" spans="16:16" x14ac:dyDescent="0.2">
      <c r="P11247" s="76"/>
    </row>
    <row r="11248" spans="16:16" x14ac:dyDescent="0.2">
      <c r="P11248" s="76"/>
    </row>
    <row r="11249" spans="16:16" x14ac:dyDescent="0.2">
      <c r="P11249" s="76"/>
    </row>
    <row r="11250" spans="16:16" x14ac:dyDescent="0.2">
      <c r="P11250" s="76"/>
    </row>
    <row r="11251" spans="16:16" x14ac:dyDescent="0.2">
      <c r="P11251" s="76"/>
    </row>
    <row r="11252" spans="16:16" x14ac:dyDescent="0.2">
      <c r="P11252" s="76"/>
    </row>
    <row r="11253" spans="16:16" x14ac:dyDescent="0.2">
      <c r="P11253" s="76"/>
    </row>
    <row r="11254" spans="16:16" x14ac:dyDescent="0.2">
      <c r="P11254" s="76"/>
    </row>
    <row r="11255" spans="16:16" x14ac:dyDescent="0.2">
      <c r="P11255" s="76"/>
    </row>
    <row r="11256" spans="16:16" x14ac:dyDescent="0.2">
      <c r="P11256" s="76"/>
    </row>
    <row r="11257" spans="16:16" x14ac:dyDescent="0.2">
      <c r="P11257" s="76"/>
    </row>
    <row r="11258" spans="16:16" x14ac:dyDescent="0.2">
      <c r="P11258" s="76"/>
    </row>
    <row r="11259" spans="16:16" x14ac:dyDescent="0.2">
      <c r="P11259" s="76"/>
    </row>
    <row r="11260" spans="16:16" x14ac:dyDescent="0.2">
      <c r="P11260" s="76"/>
    </row>
    <row r="11261" spans="16:16" x14ac:dyDescent="0.2">
      <c r="P11261" s="76"/>
    </row>
    <row r="11262" spans="16:16" x14ac:dyDescent="0.2">
      <c r="P11262" s="76"/>
    </row>
    <row r="11263" spans="16:16" x14ac:dyDescent="0.2">
      <c r="P11263" s="76"/>
    </row>
    <row r="11264" spans="16:16" x14ac:dyDescent="0.2">
      <c r="P11264" s="76"/>
    </row>
    <row r="11265" spans="16:16" x14ac:dyDescent="0.2">
      <c r="P11265" s="76"/>
    </row>
    <row r="11266" spans="16:16" x14ac:dyDescent="0.2">
      <c r="P11266" s="76"/>
    </row>
    <row r="11267" spans="16:16" x14ac:dyDescent="0.2">
      <c r="P11267" s="76"/>
    </row>
    <row r="11268" spans="16:16" x14ac:dyDescent="0.2">
      <c r="P11268" s="76"/>
    </row>
    <row r="11269" spans="16:16" x14ac:dyDescent="0.2">
      <c r="P11269" s="76"/>
    </row>
    <row r="11270" spans="16:16" x14ac:dyDescent="0.2">
      <c r="P11270" s="76"/>
    </row>
    <row r="11271" spans="16:16" x14ac:dyDescent="0.2">
      <c r="P11271" s="76"/>
    </row>
    <row r="11272" spans="16:16" x14ac:dyDescent="0.2">
      <c r="P11272" s="76"/>
    </row>
    <row r="11273" spans="16:16" x14ac:dyDescent="0.2">
      <c r="P11273" s="76"/>
    </row>
    <row r="11274" spans="16:16" x14ac:dyDescent="0.2">
      <c r="P11274" s="76"/>
    </row>
    <row r="11275" spans="16:16" x14ac:dyDescent="0.2">
      <c r="P11275" s="76"/>
    </row>
    <row r="11276" spans="16:16" x14ac:dyDescent="0.2">
      <c r="P11276" s="76"/>
    </row>
    <row r="11277" spans="16:16" x14ac:dyDescent="0.2">
      <c r="P11277" s="76"/>
    </row>
    <row r="11278" spans="16:16" x14ac:dyDescent="0.2">
      <c r="P11278" s="76"/>
    </row>
    <row r="11279" spans="16:16" x14ac:dyDescent="0.2">
      <c r="P11279" s="76"/>
    </row>
    <row r="11280" spans="16:16" x14ac:dyDescent="0.2">
      <c r="P11280" s="76"/>
    </row>
    <row r="11281" spans="16:16" x14ac:dyDescent="0.2">
      <c r="P11281" s="76"/>
    </row>
    <row r="11282" spans="16:16" x14ac:dyDescent="0.2">
      <c r="P11282" s="76"/>
    </row>
    <row r="11283" spans="16:16" x14ac:dyDescent="0.2">
      <c r="P11283" s="76"/>
    </row>
    <row r="11284" spans="16:16" x14ac:dyDescent="0.2">
      <c r="P11284" s="76"/>
    </row>
    <row r="11285" spans="16:16" x14ac:dyDescent="0.2">
      <c r="P11285" s="76"/>
    </row>
    <row r="11286" spans="16:16" x14ac:dyDescent="0.2">
      <c r="P11286" s="76"/>
    </row>
    <row r="11287" spans="16:16" x14ac:dyDescent="0.2">
      <c r="P11287" s="76"/>
    </row>
    <row r="11288" spans="16:16" x14ac:dyDescent="0.2">
      <c r="P11288" s="76"/>
    </row>
    <row r="11289" spans="16:16" x14ac:dyDescent="0.2">
      <c r="P11289" s="76"/>
    </row>
    <row r="11290" spans="16:16" x14ac:dyDescent="0.2">
      <c r="P11290" s="76"/>
    </row>
    <row r="11291" spans="16:16" x14ac:dyDescent="0.2">
      <c r="P11291" s="76"/>
    </row>
    <row r="11292" spans="16:16" x14ac:dyDescent="0.2">
      <c r="P11292" s="76"/>
    </row>
    <row r="11293" spans="16:16" x14ac:dyDescent="0.2">
      <c r="P11293" s="76"/>
    </row>
    <row r="11294" spans="16:16" x14ac:dyDescent="0.2">
      <c r="P11294" s="76"/>
    </row>
    <row r="11295" spans="16:16" x14ac:dyDescent="0.2">
      <c r="P11295" s="76"/>
    </row>
    <row r="11296" spans="16:16" x14ac:dyDescent="0.2">
      <c r="P11296" s="76"/>
    </row>
    <row r="11297" spans="16:16" x14ac:dyDescent="0.2">
      <c r="P11297" s="76"/>
    </row>
    <row r="11298" spans="16:16" x14ac:dyDescent="0.2">
      <c r="P11298" s="76"/>
    </row>
    <row r="11299" spans="16:16" x14ac:dyDescent="0.2">
      <c r="P11299" s="76"/>
    </row>
    <row r="11300" spans="16:16" x14ac:dyDescent="0.2">
      <c r="P11300" s="76"/>
    </row>
    <row r="11301" spans="16:16" x14ac:dyDescent="0.2">
      <c r="P11301" s="76"/>
    </row>
    <row r="11302" spans="16:16" x14ac:dyDescent="0.2">
      <c r="P11302" s="76"/>
    </row>
    <row r="11303" spans="16:16" x14ac:dyDescent="0.2">
      <c r="P11303" s="76"/>
    </row>
    <row r="11304" spans="16:16" x14ac:dyDescent="0.2">
      <c r="P11304" s="76"/>
    </row>
    <row r="11305" spans="16:16" x14ac:dyDescent="0.2">
      <c r="P11305" s="76"/>
    </row>
    <row r="11306" spans="16:16" x14ac:dyDescent="0.2">
      <c r="P11306" s="76"/>
    </row>
    <row r="11307" spans="16:16" x14ac:dyDescent="0.2">
      <c r="P11307" s="76"/>
    </row>
    <row r="11308" spans="16:16" x14ac:dyDescent="0.2">
      <c r="P11308" s="76"/>
    </row>
    <row r="11309" spans="16:16" x14ac:dyDescent="0.2">
      <c r="P11309" s="76"/>
    </row>
    <row r="11310" spans="16:16" x14ac:dyDescent="0.2">
      <c r="P11310" s="76"/>
    </row>
    <row r="11311" spans="16:16" x14ac:dyDescent="0.2">
      <c r="P11311" s="76"/>
    </row>
    <row r="11312" spans="16:16" x14ac:dyDescent="0.2">
      <c r="P11312" s="76"/>
    </row>
    <row r="11313" spans="16:16" x14ac:dyDescent="0.2">
      <c r="P11313" s="76"/>
    </row>
    <row r="11314" spans="16:16" x14ac:dyDescent="0.2">
      <c r="P11314" s="76"/>
    </row>
    <row r="11315" spans="16:16" x14ac:dyDescent="0.2">
      <c r="P11315" s="76"/>
    </row>
    <row r="11316" spans="16:16" x14ac:dyDescent="0.2">
      <c r="P11316" s="76"/>
    </row>
    <row r="11317" spans="16:16" x14ac:dyDescent="0.2">
      <c r="P11317" s="76"/>
    </row>
    <row r="11318" spans="16:16" x14ac:dyDescent="0.2">
      <c r="P11318" s="76"/>
    </row>
    <row r="11319" spans="16:16" x14ac:dyDescent="0.2">
      <c r="P11319" s="76"/>
    </row>
    <row r="11320" spans="16:16" x14ac:dyDescent="0.2">
      <c r="P11320" s="76"/>
    </row>
    <row r="11321" spans="16:16" x14ac:dyDescent="0.2">
      <c r="P11321" s="76"/>
    </row>
    <row r="11322" spans="16:16" x14ac:dyDescent="0.2">
      <c r="P11322" s="76"/>
    </row>
    <row r="11323" spans="16:16" x14ac:dyDescent="0.2">
      <c r="P11323" s="76"/>
    </row>
    <row r="11324" spans="16:16" x14ac:dyDescent="0.2">
      <c r="P11324" s="76"/>
    </row>
    <row r="11325" spans="16:16" x14ac:dyDescent="0.2">
      <c r="P11325" s="76"/>
    </row>
    <row r="11326" spans="16:16" x14ac:dyDescent="0.2">
      <c r="P11326" s="76"/>
    </row>
    <row r="11327" spans="16:16" x14ac:dyDescent="0.2">
      <c r="P11327" s="76"/>
    </row>
    <row r="11328" spans="16:16" x14ac:dyDescent="0.2">
      <c r="P11328" s="76"/>
    </row>
    <row r="11329" spans="16:16" x14ac:dyDescent="0.2">
      <c r="P11329" s="76"/>
    </row>
    <row r="11330" spans="16:16" x14ac:dyDescent="0.2">
      <c r="P11330" s="76"/>
    </row>
    <row r="11331" spans="16:16" x14ac:dyDescent="0.2">
      <c r="P11331" s="76"/>
    </row>
    <row r="11332" spans="16:16" x14ac:dyDescent="0.2">
      <c r="P11332" s="76"/>
    </row>
    <row r="11333" spans="16:16" x14ac:dyDescent="0.2">
      <c r="P11333" s="76"/>
    </row>
    <row r="11334" spans="16:16" x14ac:dyDescent="0.2">
      <c r="P11334" s="76"/>
    </row>
    <row r="11335" spans="16:16" x14ac:dyDescent="0.2">
      <c r="P11335" s="76"/>
    </row>
    <row r="11336" spans="16:16" x14ac:dyDescent="0.2">
      <c r="P11336" s="76"/>
    </row>
    <row r="11337" spans="16:16" x14ac:dyDescent="0.2">
      <c r="P11337" s="76"/>
    </row>
    <row r="11338" spans="16:16" x14ac:dyDescent="0.2">
      <c r="P11338" s="76"/>
    </row>
    <row r="11339" spans="16:16" x14ac:dyDescent="0.2">
      <c r="P11339" s="76"/>
    </row>
    <row r="11340" spans="16:16" x14ac:dyDescent="0.2">
      <c r="P11340" s="76"/>
    </row>
    <row r="11341" spans="16:16" x14ac:dyDescent="0.2">
      <c r="P11341" s="76"/>
    </row>
    <row r="11342" spans="16:16" x14ac:dyDescent="0.2">
      <c r="P11342" s="76"/>
    </row>
    <row r="11343" spans="16:16" x14ac:dyDescent="0.2">
      <c r="P11343" s="76"/>
    </row>
    <row r="11344" spans="16:16" x14ac:dyDescent="0.2">
      <c r="P11344" s="76"/>
    </row>
    <row r="11345" spans="16:16" x14ac:dyDescent="0.2">
      <c r="P11345" s="76"/>
    </row>
    <row r="11346" spans="16:16" x14ac:dyDescent="0.2">
      <c r="P11346" s="76"/>
    </row>
    <row r="11347" spans="16:16" x14ac:dyDescent="0.2">
      <c r="P11347" s="76"/>
    </row>
    <row r="11348" spans="16:16" x14ac:dyDescent="0.2">
      <c r="P11348" s="76"/>
    </row>
    <row r="11349" spans="16:16" x14ac:dyDescent="0.2">
      <c r="P11349" s="76"/>
    </row>
    <row r="11350" spans="16:16" x14ac:dyDescent="0.2">
      <c r="P11350" s="76"/>
    </row>
    <row r="11351" spans="16:16" x14ac:dyDescent="0.2">
      <c r="P11351" s="76"/>
    </row>
    <row r="11352" spans="16:16" x14ac:dyDescent="0.2">
      <c r="P11352" s="76"/>
    </row>
    <row r="11353" spans="16:16" x14ac:dyDescent="0.2">
      <c r="P11353" s="76"/>
    </row>
    <row r="11354" spans="16:16" x14ac:dyDescent="0.2">
      <c r="P11354" s="76"/>
    </row>
    <row r="11355" spans="16:16" x14ac:dyDescent="0.2">
      <c r="P11355" s="76"/>
    </row>
    <row r="11356" spans="16:16" x14ac:dyDescent="0.2">
      <c r="P11356" s="76"/>
    </row>
    <row r="11357" spans="16:16" x14ac:dyDescent="0.2">
      <c r="P11357" s="76"/>
    </row>
    <row r="11358" spans="16:16" x14ac:dyDescent="0.2">
      <c r="P11358" s="76"/>
    </row>
    <row r="11359" spans="16:16" x14ac:dyDescent="0.2">
      <c r="P11359" s="76"/>
    </row>
    <row r="11360" spans="16:16" x14ac:dyDescent="0.2">
      <c r="P11360" s="76"/>
    </row>
    <row r="11361" spans="16:16" x14ac:dyDescent="0.2">
      <c r="P11361" s="76"/>
    </row>
    <row r="11362" spans="16:16" x14ac:dyDescent="0.2">
      <c r="P11362" s="76"/>
    </row>
    <row r="11363" spans="16:16" x14ac:dyDescent="0.2">
      <c r="P11363" s="76"/>
    </row>
    <row r="11364" spans="16:16" x14ac:dyDescent="0.2">
      <c r="P11364" s="76"/>
    </row>
    <row r="11365" spans="16:16" x14ac:dyDescent="0.2">
      <c r="P11365" s="76"/>
    </row>
    <row r="11366" spans="16:16" x14ac:dyDescent="0.2">
      <c r="P11366" s="76"/>
    </row>
    <row r="11367" spans="16:16" x14ac:dyDescent="0.2">
      <c r="P11367" s="76"/>
    </row>
    <row r="11368" spans="16:16" x14ac:dyDescent="0.2">
      <c r="P11368" s="76"/>
    </row>
    <row r="11369" spans="16:16" x14ac:dyDescent="0.2">
      <c r="P11369" s="76"/>
    </row>
    <row r="11370" spans="16:16" x14ac:dyDescent="0.2">
      <c r="P11370" s="76"/>
    </row>
    <row r="11371" spans="16:16" x14ac:dyDescent="0.2">
      <c r="P11371" s="76"/>
    </row>
    <row r="11372" spans="16:16" x14ac:dyDescent="0.2">
      <c r="P11372" s="76"/>
    </row>
    <row r="11373" spans="16:16" x14ac:dyDescent="0.2">
      <c r="P11373" s="76"/>
    </row>
    <row r="11374" spans="16:16" x14ac:dyDescent="0.2">
      <c r="P11374" s="76"/>
    </row>
    <row r="11375" spans="16:16" x14ac:dyDescent="0.2">
      <c r="P11375" s="76"/>
    </row>
    <row r="11376" spans="16:16" x14ac:dyDescent="0.2">
      <c r="P11376" s="76"/>
    </row>
    <row r="11377" spans="16:16" x14ac:dyDescent="0.2">
      <c r="P11377" s="76"/>
    </row>
    <row r="11378" spans="16:16" x14ac:dyDescent="0.2">
      <c r="P11378" s="76"/>
    </row>
    <row r="11379" spans="16:16" x14ac:dyDescent="0.2">
      <c r="P11379" s="76"/>
    </row>
    <row r="11380" spans="16:16" x14ac:dyDescent="0.2">
      <c r="P11380" s="76"/>
    </row>
    <row r="11381" spans="16:16" x14ac:dyDescent="0.2">
      <c r="P11381" s="76"/>
    </row>
    <row r="11382" spans="16:16" x14ac:dyDescent="0.2">
      <c r="P11382" s="76"/>
    </row>
    <row r="11383" spans="16:16" x14ac:dyDescent="0.2">
      <c r="P11383" s="76"/>
    </row>
    <row r="11384" spans="16:16" x14ac:dyDescent="0.2">
      <c r="P11384" s="76"/>
    </row>
    <row r="11385" spans="16:16" x14ac:dyDescent="0.2">
      <c r="P11385" s="76"/>
    </row>
    <row r="11386" spans="16:16" x14ac:dyDescent="0.2">
      <c r="P11386" s="76"/>
    </row>
    <row r="11387" spans="16:16" x14ac:dyDescent="0.2">
      <c r="P11387" s="76"/>
    </row>
    <row r="11388" spans="16:16" x14ac:dyDescent="0.2">
      <c r="P11388" s="76"/>
    </row>
    <row r="11389" spans="16:16" x14ac:dyDescent="0.2">
      <c r="P11389" s="76"/>
    </row>
    <row r="11390" spans="16:16" x14ac:dyDescent="0.2">
      <c r="P11390" s="76"/>
    </row>
    <row r="11391" spans="16:16" x14ac:dyDescent="0.2">
      <c r="P11391" s="76"/>
    </row>
    <row r="11392" spans="16:16" x14ac:dyDescent="0.2">
      <c r="P11392" s="76"/>
    </row>
    <row r="11393" spans="16:16" x14ac:dyDescent="0.2">
      <c r="P11393" s="76"/>
    </row>
    <row r="11394" spans="16:16" x14ac:dyDescent="0.2">
      <c r="P11394" s="76"/>
    </row>
    <row r="11395" spans="16:16" x14ac:dyDescent="0.2">
      <c r="P11395" s="76"/>
    </row>
    <row r="11396" spans="16:16" x14ac:dyDescent="0.2">
      <c r="P11396" s="76"/>
    </row>
    <row r="11397" spans="16:16" x14ac:dyDescent="0.2">
      <c r="P11397" s="76"/>
    </row>
    <row r="11398" spans="16:16" x14ac:dyDescent="0.2">
      <c r="P11398" s="76"/>
    </row>
    <row r="11399" spans="16:16" x14ac:dyDescent="0.2">
      <c r="P11399" s="76"/>
    </row>
    <row r="11400" spans="16:16" x14ac:dyDescent="0.2">
      <c r="P11400" s="76"/>
    </row>
    <row r="11401" spans="16:16" x14ac:dyDescent="0.2">
      <c r="P11401" s="76"/>
    </row>
    <row r="11402" spans="16:16" x14ac:dyDescent="0.2">
      <c r="P11402" s="76"/>
    </row>
    <row r="11403" spans="16:16" x14ac:dyDescent="0.2">
      <c r="P11403" s="76"/>
    </row>
    <row r="11404" spans="16:16" x14ac:dyDescent="0.2">
      <c r="P11404" s="76"/>
    </row>
    <row r="11405" spans="16:16" x14ac:dyDescent="0.2">
      <c r="P11405" s="76"/>
    </row>
    <row r="11406" spans="16:16" x14ac:dyDescent="0.2">
      <c r="P11406" s="76"/>
    </row>
    <row r="11407" spans="16:16" x14ac:dyDescent="0.2">
      <c r="P11407" s="76"/>
    </row>
    <row r="11408" spans="16:16" x14ac:dyDescent="0.2">
      <c r="P11408" s="76"/>
    </row>
    <row r="11409" spans="16:16" x14ac:dyDescent="0.2">
      <c r="P11409" s="76"/>
    </row>
    <row r="11410" spans="16:16" x14ac:dyDescent="0.2">
      <c r="P11410" s="76"/>
    </row>
    <row r="11411" spans="16:16" x14ac:dyDescent="0.2">
      <c r="P11411" s="76"/>
    </row>
    <row r="11412" spans="16:16" x14ac:dyDescent="0.2">
      <c r="P11412" s="76"/>
    </row>
    <row r="11413" spans="16:16" x14ac:dyDescent="0.2">
      <c r="P11413" s="76"/>
    </row>
    <row r="11414" spans="16:16" x14ac:dyDescent="0.2">
      <c r="P11414" s="76"/>
    </row>
    <row r="11415" spans="16:16" x14ac:dyDescent="0.2">
      <c r="P11415" s="76"/>
    </row>
    <row r="11416" spans="16:16" x14ac:dyDescent="0.2">
      <c r="P11416" s="76"/>
    </row>
    <row r="11417" spans="16:16" x14ac:dyDescent="0.2">
      <c r="P11417" s="76"/>
    </row>
    <row r="11418" spans="16:16" x14ac:dyDescent="0.2">
      <c r="P11418" s="76"/>
    </row>
    <row r="11419" spans="16:16" x14ac:dyDescent="0.2">
      <c r="P11419" s="76"/>
    </row>
    <row r="11420" spans="16:16" x14ac:dyDescent="0.2">
      <c r="P11420" s="76"/>
    </row>
    <row r="11421" spans="16:16" x14ac:dyDescent="0.2">
      <c r="P11421" s="76"/>
    </row>
    <row r="11422" spans="16:16" x14ac:dyDescent="0.2">
      <c r="P11422" s="76"/>
    </row>
    <row r="11423" spans="16:16" x14ac:dyDescent="0.2">
      <c r="P11423" s="76"/>
    </row>
    <row r="11424" spans="16:16" x14ac:dyDescent="0.2">
      <c r="P11424" s="76"/>
    </row>
    <row r="11425" spans="16:16" x14ac:dyDescent="0.2">
      <c r="P11425" s="76"/>
    </row>
    <row r="11426" spans="16:16" x14ac:dyDescent="0.2">
      <c r="P11426" s="76"/>
    </row>
    <row r="11427" spans="16:16" x14ac:dyDescent="0.2">
      <c r="P11427" s="76"/>
    </row>
    <row r="11428" spans="16:16" x14ac:dyDescent="0.2">
      <c r="P11428" s="76"/>
    </row>
    <row r="11429" spans="16:16" x14ac:dyDescent="0.2">
      <c r="P11429" s="76"/>
    </row>
    <row r="11430" spans="16:16" x14ac:dyDescent="0.2">
      <c r="P11430" s="76"/>
    </row>
    <row r="11431" spans="16:16" x14ac:dyDescent="0.2">
      <c r="P11431" s="76"/>
    </row>
    <row r="11432" spans="16:16" x14ac:dyDescent="0.2">
      <c r="P11432" s="76"/>
    </row>
    <row r="11433" spans="16:16" x14ac:dyDescent="0.2">
      <c r="P11433" s="76"/>
    </row>
    <row r="11434" spans="16:16" x14ac:dyDescent="0.2">
      <c r="P11434" s="76"/>
    </row>
    <row r="11435" spans="16:16" x14ac:dyDescent="0.2">
      <c r="P11435" s="76"/>
    </row>
    <row r="11436" spans="16:16" x14ac:dyDescent="0.2">
      <c r="P11436" s="76"/>
    </row>
    <row r="11437" spans="16:16" x14ac:dyDescent="0.2">
      <c r="P11437" s="76"/>
    </row>
    <row r="11438" spans="16:16" x14ac:dyDescent="0.2">
      <c r="P11438" s="76"/>
    </row>
    <row r="11439" spans="16:16" x14ac:dyDescent="0.2">
      <c r="P11439" s="76"/>
    </row>
    <row r="11440" spans="16:16" x14ac:dyDescent="0.2">
      <c r="P11440" s="76"/>
    </row>
    <row r="11441" spans="16:16" x14ac:dyDescent="0.2">
      <c r="P11441" s="76"/>
    </row>
    <row r="11442" spans="16:16" x14ac:dyDescent="0.2">
      <c r="P11442" s="76"/>
    </row>
    <row r="11443" spans="16:16" x14ac:dyDescent="0.2">
      <c r="P11443" s="76"/>
    </row>
    <row r="11444" spans="16:16" x14ac:dyDescent="0.2">
      <c r="P11444" s="76"/>
    </row>
    <row r="11445" spans="16:16" x14ac:dyDescent="0.2">
      <c r="P11445" s="76"/>
    </row>
    <row r="11446" spans="16:16" x14ac:dyDescent="0.2">
      <c r="P11446" s="76"/>
    </row>
    <row r="11447" spans="16:16" x14ac:dyDescent="0.2">
      <c r="P11447" s="76"/>
    </row>
    <row r="11448" spans="16:16" x14ac:dyDescent="0.2">
      <c r="P11448" s="76"/>
    </row>
    <row r="11449" spans="16:16" x14ac:dyDescent="0.2">
      <c r="P11449" s="76"/>
    </row>
    <row r="11450" spans="16:16" x14ac:dyDescent="0.2">
      <c r="P11450" s="76"/>
    </row>
    <row r="11451" spans="16:16" x14ac:dyDescent="0.2">
      <c r="P11451" s="76"/>
    </row>
    <row r="11452" spans="16:16" x14ac:dyDescent="0.2">
      <c r="P11452" s="76"/>
    </row>
    <row r="11453" spans="16:16" x14ac:dyDescent="0.2">
      <c r="P11453" s="76"/>
    </row>
    <row r="11454" spans="16:16" x14ac:dyDescent="0.2">
      <c r="P11454" s="76"/>
    </row>
    <row r="11455" spans="16:16" x14ac:dyDescent="0.2">
      <c r="P11455" s="76"/>
    </row>
    <row r="11456" spans="16:16" x14ac:dyDescent="0.2">
      <c r="P11456" s="76"/>
    </row>
    <row r="11457" spans="16:16" x14ac:dyDescent="0.2">
      <c r="P11457" s="76"/>
    </row>
    <row r="11458" spans="16:16" x14ac:dyDescent="0.2">
      <c r="P11458" s="76"/>
    </row>
    <row r="11459" spans="16:16" x14ac:dyDescent="0.2">
      <c r="P11459" s="76"/>
    </row>
    <row r="11460" spans="16:16" x14ac:dyDescent="0.2">
      <c r="P11460" s="76"/>
    </row>
    <row r="11461" spans="16:16" x14ac:dyDescent="0.2">
      <c r="P11461" s="76"/>
    </row>
    <row r="11462" spans="16:16" x14ac:dyDescent="0.2">
      <c r="P11462" s="76"/>
    </row>
    <row r="11463" spans="16:16" x14ac:dyDescent="0.2">
      <c r="P11463" s="76"/>
    </row>
    <row r="11464" spans="16:16" x14ac:dyDescent="0.2">
      <c r="P11464" s="76"/>
    </row>
    <row r="11465" spans="16:16" x14ac:dyDescent="0.2">
      <c r="P11465" s="76"/>
    </row>
    <row r="11466" spans="16:16" x14ac:dyDescent="0.2">
      <c r="P11466" s="76"/>
    </row>
    <row r="11467" spans="16:16" x14ac:dyDescent="0.2">
      <c r="P11467" s="76"/>
    </row>
    <row r="11468" spans="16:16" x14ac:dyDescent="0.2">
      <c r="P11468" s="76"/>
    </row>
    <row r="11469" spans="16:16" x14ac:dyDescent="0.2">
      <c r="P11469" s="76"/>
    </row>
    <row r="11470" spans="16:16" x14ac:dyDescent="0.2">
      <c r="P11470" s="76"/>
    </row>
    <row r="11471" spans="16:16" x14ac:dyDescent="0.2">
      <c r="P11471" s="76"/>
    </row>
    <row r="11472" spans="16:16" x14ac:dyDescent="0.2">
      <c r="P11472" s="76"/>
    </row>
    <row r="11473" spans="16:16" x14ac:dyDescent="0.2">
      <c r="P11473" s="76"/>
    </row>
    <row r="11474" spans="16:16" x14ac:dyDescent="0.2">
      <c r="P11474" s="76"/>
    </row>
    <row r="11475" spans="16:16" x14ac:dyDescent="0.2">
      <c r="P11475" s="76"/>
    </row>
    <row r="11476" spans="16:16" x14ac:dyDescent="0.2">
      <c r="P11476" s="76"/>
    </row>
    <row r="11477" spans="16:16" x14ac:dyDescent="0.2">
      <c r="P11477" s="76"/>
    </row>
    <row r="11478" spans="16:16" x14ac:dyDescent="0.2">
      <c r="P11478" s="76"/>
    </row>
    <row r="11479" spans="16:16" x14ac:dyDescent="0.2">
      <c r="P11479" s="76"/>
    </row>
    <row r="11480" spans="16:16" x14ac:dyDescent="0.2">
      <c r="P11480" s="76"/>
    </row>
    <row r="11481" spans="16:16" x14ac:dyDescent="0.2">
      <c r="P11481" s="76"/>
    </row>
    <row r="11482" spans="16:16" x14ac:dyDescent="0.2">
      <c r="P11482" s="76"/>
    </row>
    <row r="11483" spans="16:16" x14ac:dyDescent="0.2">
      <c r="P11483" s="76"/>
    </row>
    <row r="11484" spans="16:16" x14ac:dyDescent="0.2">
      <c r="P11484" s="76"/>
    </row>
    <row r="11485" spans="16:16" x14ac:dyDescent="0.2">
      <c r="P11485" s="76"/>
    </row>
    <row r="11486" spans="16:16" x14ac:dyDescent="0.2">
      <c r="P11486" s="76"/>
    </row>
    <row r="11487" spans="16:16" x14ac:dyDescent="0.2">
      <c r="P11487" s="76"/>
    </row>
    <row r="11488" spans="16:16" x14ac:dyDescent="0.2">
      <c r="P11488" s="76"/>
    </row>
    <row r="11489" spans="16:16" x14ac:dyDescent="0.2">
      <c r="P11489" s="76"/>
    </row>
    <row r="11490" spans="16:16" x14ac:dyDescent="0.2">
      <c r="P11490" s="76"/>
    </row>
    <row r="11491" spans="16:16" x14ac:dyDescent="0.2">
      <c r="P11491" s="76"/>
    </row>
    <row r="11492" spans="16:16" x14ac:dyDescent="0.2">
      <c r="P11492" s="76"/>
    </row>
    <row r="11493" spans="16:16" x14ac:dyDescent="0.2">
      <c r="P11493" s="76"/>
    </row>
    <row r="11494" spans="16:16" x14ac:dyDescent="0.2">
      <c r="P11494" s="76"/>
    </row>
    <row r="11495" spans="16:16" x14ac:dyDescent="0.2">
      <c r="P11495" s="76"/>
    </row>
    <row r="11496" spans="16:16" x14ac:dyDescent="0.2">
      <c r="P11496" s="76"/>
    </row>
    <row r="11497" spans="16:16" x14ac:dyDescent="0.2">
      <c r="P11497" s="76"/>
    </row>
    <row r="11498" spans="16:16" x14ac:dyDescent="0.2">
      <c r="P11498" s="76"/>
    </row>
    <row r="11499" spans="16:16" x14ac:dyDescent="0.2">
      <c r="P11499" s="76"/>
    </row>
    <row r="11500" spans="16:16" x14ac:dyDescent="0.2">
      <c r="P11500" s="76"/>
    </row>
    <row r="11501" spans="16:16" x14ac:dyDescent="0.2">
      <c r="P11501" s="76"/>
    </row>
    <row r="11502" spans="16:16" x14ac:dyDescent="0.2">
      <c r="P11502" s="76"/>
    </row>
    <row r="11503" spans="16:16" x14ac:dyDescent="0.2">
      <c r="P11503" s="76"/>
    </row>
    <row r="11504" spans="16:16" x14ac:dyDescent="0.2">
      <c r="P11504" s="76"/>
    </row>
    <row r="11505" spans="16:16" x14ac:dyDescent="0.2">
      <c r="P11505" s="76"/>
    </row>
    <row r="11506" spans="16:16" x14ac:dyDescent="0.2">
      <c r="P11506" s="76"/>
    </row>
    <row r="11507" spans="16:16" x14ac:dyDescent="0.2">
      <c r="P11507" s="76"/>
    </row>
    <row r="11508" spans="16:16" x14ac:dyDescent="0.2">
      <c r="P11508" s="76"/>
    </row>
    <row r="11509" spans="16:16" x14ac:dyDescent="0.2">
      <c r="P11509" s="76"/>
    </row>
    <row r="11510" spans="16:16" x14ac:dyDescent="0.2">
      <c r="P11510" s="76"/>
    </row>
    <row r="11511" spans="16:16" x14ac:dyDescent="0.2">
      <c r="P11511" s="76"/>
    </row>
    <row r="11512" spans="16:16" x14ac:dyDescent="0.2">
      <c r="P11512" s="76"/>
    </row>
    <row r="11513" spans="16:16" x14ac:dyDescent="0.2">
      <c r="P11513" s="76"/>
    </row>
    <row r="11514" spans="16:16" x14ac:dyDescent="0.2">
      <c r="P11514" s="76"/>
    </row>
    <row r="11515" spans="16:16" x14ac:dyDescent="0.2">
      <c r="P11515" s="76"/>
    </row>
    <row r="11516" spans="16:16" x14ac:dyDescent="0.2">
      <c r="P11516" s="76"/>
    </row>
    <row r="11517" spans="16:16" x14ac:dyDescent="0.2">
      <c r="P11517" s="76"/>
    </row>
    <row r="11518" spans="16:16" x14ac:dyDescent="0.2">
      <c r="P11518" s="76"/>
    </row>
    <row r="11519" spans="16:16" x14ac:dyDescent="0.2">
      <c r="P11519" s="76"/>
    </row>
    <row r="11520" spans="16:16" x14ac:dyDescent="0.2">
      <c r="P11520" s="76"/>
    </row>
    <row r="11521" spans="16:16" x14ac:dyDescent="0.2">
      <c r="P11521" s="76"/>
    </row>
    <row r="11522" spans="16:16" x14ac:dyDescent="0.2">
      <c r="P11522" s="76"/>
    </row>
    <row r="11523" spans="16:16" x14ac:dyDescent="0.2">
      <c r="P11523" s="76"/>
    </row>
    <row r="11524" spans="16:16" x14ac:dyDescent="0.2">
      <c r="P11524" s="76"/>
    </row>
    <row r="11525" spans="16:16" x14ac:dyDescent="0.2">
      <c r="P11525" s="76"/>
    </row>
    <row r="11526" spans="16:16" x14ac:dyDescent="0.2">
      <c r="P11526" s="76"/>
    </row>
    <row r="11527" spans="16:16" x14ac:dyDescent="0.2">
      <c r="P11527" s="76"/>
    </row>
    <row r="11528" spans="16:16" x14ac:dyDescent="0.2">
      <c r="P11528" s="76"/>
    </row>
    <row r="11529" spans="16:16" x14ac:dyDescent="0.2">
      <c r="P11529" s="76"/>
    </row>
    <row r="11530" spans="16:16" x14ac:dyDescent="0.2">
      <c r="P11530" s="76"/>
    </row>
    <row r="11531" spans="16:16" x14ac:dyDescent="0.2">
      <c r="P11531" s="76"/>
    </row>
    <row r="11532" spans="16:16" x14ac:dyDescent="0.2">
      <c r="P11532" s="76"/>
    </row>
    <row r="11533" spans="16:16" x14ac:dyDescent="0.2">
      <c r="P11533" s="76"/>
    </row>
    <row r="11534" spans="16:16" x14ac:dyDescent="0.2">
      <c r="P11534" s="76"/>
    </row>
    <row r="11535" spans="16:16" x14ac:dyDescent="0.2">
      <c r="P11535" s="76"/>
    </row>
    <row r="11536" spans="16:16" x14ac:dyDescent="0.2">
      <c r="P11536" s="76"/>
    </row>
    <row r="11537" spans="16:16" x14ac:dyDescent="0.2">
      <c r="P11537" s="76"/>
    </row>
    <row r="11538" spans="16:16" x14ac:dyDescent="0.2">
      <c r="P11538" s="76"/>
    </row>
    <row r="11539" spans="16:16" x14ac:dyDescent="0.2">
      <c r="P11539" s="76"/>
    </row>
    <row r="11540" spans="16:16" x14ac:dyDescent="0.2">
      <c r="P11540" s="76"/>
    </row>
    <row r="11541" spans="16:16" x14ac:dyDescent="0.2">
      <c r="P11541" s="76"/>
    </row>
    <row r="11542" spans="16:16" x14ac:dyDescent="0.2">
      <c r="P11542" s="76"/>
    </row>
    <row r="11543" spans="16:16" x14ac:dyDescent="0.2">
      <c r="P11543" s="76"/>
    </row>
    <row r="11544" spans="16:16" x14ac:dyDescent="0.2">
      <c r="P11544" s="76"/>
    </row>
    <row r="11545" spans="16:16" x14ac:dyDescent="0.2">
      <c r="P11545" s="76"/>
    </row>
    <row r="11546" spans="16:16" x14ac:dyDescent="0.2">
      <c r="P11546" s="76"/>
    </row>
    <row r="11547" spans="16:16" x14ac:dyDescent="0.2">
      <c r="P11547" s="76"/>
    </row>
    <row r="11548" spans="16:16" x14ac:dyDescent="0.2">
      <c r="P11548" s="76"/>
    </row>
    <row r="11549" spans="16:16" x14ac:dyDescent="0.2">
      <c r="P11549" s="76"/>
    </row>
    <row r="11550" spans="16:16" x14ac:dyDescent="0.2">
      <c r="P11550" s="76"/>
    </row>
    <row r="11551" spans="16:16" x14ac:dyDescent="0.2">
      <c r="P11551" s="76"/>
    </row>
    <row r="11552" spans="16:16" x14ac:dyDescent="0.2">
      <c r="P11552" s="76"/>
    </row>
    <row r="11553" spans="16:16" x14ac:dyDescent="0.2">
      <c r="P11553" s="76"/>
    </row>
    <row r="11554" spans="16:16" x14ac:dyDescent="0.2">
      <c r="P11554" s="76"/>
    </row>
    <row r="11555" spans="16:16" x14ac:dyDescent="0.2">
      <c r="P11555" s="76"/>
    </row>
    <row r="11556" spans="16:16" x14ac:dyDescent="0.2">
      <c r="P11556" s="76"/>
    </row>
    <row r="11557" spans="16:16" x14ac:dyDescent="0.2">
      <c r="P11557" s="76"/>
    </row>
    <row r="11558" spans="16:16" x14ac:dyDescent="0.2">
      <c r="P11558" s="76"/>
    </row>
    <row r="11559" spans="16:16" x14ac:dyDescent="0.2">
      <c r="P11559" s="76"/>
    </row>
    <row r="11560" spans="16:16" x14ac:dyDescent="0.2">
      <c r="P11560" s="76"/>
    </row>
    <row r="11561" spans="16:16" x14ac:dyDescent="0.2">
      <c r="P11561" s="76"/>
    </row>
    <row r="11562" spans="16:16" x14ac:dyDescent="0.2">
      <c r="P11562" s="76"/>
    </row>
    <row r="11563" spans="16:16" x14ac:dyDescent="0.2">
      <c r="P11563" s="76"/>
    </row>
    <row r="11564" spans="16:16" x14ac:dyDescent="0.2">
      <c r="P11564" s="76"/>
    </row>
    <row r="11565" spans="16:16" x14ac:dyDescent="0.2">
      <c r="P11565" s="76"/>
    </row>
    <row r="11566" spans="16:16" x14ac:dyDescent="0.2">
      <c r="P11566" s="76"/>
    </row>
    <row r="11567" spans="16:16" x14ac:dyDescent="0.2">
      <c r="P11567" s="76"/>
    </row>
    <row r="11568" spans="16:16" x14ac:dyDescent="0.2">
      <c r="P11568" s="76"/>
    </row>
    <row r="11569" spans="16:16" x14ac:dyDescent="0.2">
      <c r="P11569" s="76"/>
    </row>
    <row r="11570" spans="16:16" x14ac:dyDescent="0.2">
      <c r="P11570" s="76"/>
    </row>
    <row r="11571" spans="16:16" x14ac:dyDescent="0.2">
      <c r="P11571" s="76"/>
    </row>
    <row r="11572" spans="16:16" x14ac:dyDescent="0.2">
      <c r="P11572" s="76"/>
    </row>
    <row r="11573" spans="16:16" x14ac:dyDescent="0.2">
      <c r="P11573" s="76"/>
    </row>
    <row r="11574" spans="16:16" x14ac:dyDescent="0.2">
      <c r="P11574" s="76"/>
    </row>
    <row r="11575" spans="16:16" x14ac:dyDescent="0.2">
      <c r="P11575" s="76"/>
    </row>
    <row r="11576" spans="16:16" x14ac:dyDescent="0.2">
      <c r="P11576" s="76"/>
    </row>
    <row r="11577" spans="16:16" x14ac:dyDescent="0.2">
      <c r="P11577" s="76"/>
    </row>
    <row r="11578" spans="16:16" x14ac:dyDescent="0.2">
      <c r="P11578" s="76"/>
    </row>
    <row r="11579" spans="16:16" x14ac:dyDescent="0.2">
      <c r="P11579" s="76"/>
    </row>
    <row r="11580" spans="16:16" x14ac:dyDescent="0.2">
      <c r="P11580" s="76"/>
    </row>
    <row r="11581" spans="16:16" x14ac:dyDescent="0.2">
      <c r="P11581" s="76"/>
    </row>
    <row r="11582" spans="16:16" x14ac:dyDescent="0.2">
      <c r="P11582" s="76"/>
    </row>
    <row r="11583" spans="16:16" x14ac:dyDescent="0.2">
      <c r="P11583" s="76"/>
    </row>
    <row r="11584" spans="16:16" x14ac:dyDescent="0.2">
      <c r="P11584" s="76"/>
    </row>
    <row r="11585" spans="16:16" x14ac:dyDescent="0.2">
      <c r="P11585" s="76"/>
    </row>
    <row r="11586" spans="16:16" x14ac:dyDescent="0.2">
      <c r="P11586" s="76"/>
    </row>
    <row r="11587" spans="16:16" x14ac:dyDescent="0.2">
      <c r="P11587" s="76"/>
    </row>
    <row r="11588" spans="16:16" x14ac:dyDescent="0.2">
      <c r="P11588" s="76"/>
    </row>
    <row r="11589" spans="16:16" x14ac:dyDescent="0.2">
      <c r="P11589" s="76"/>
    </row>
    <row r="11590" spans="16:16" x14ac:dyDescent="0.2">
      <c r="P11590" s="76"/>
    </row>
    <row r="11591" spans="16:16" x14ac:dyDescent="0.2">
      <c r="P11591" s="76"/>
    </row>
    <row r="11592" spans="16:16" x14ac:dyDescent="0.2">
      <c r="P11592" s="76"/>
    </row>
    <row r="11593" spans="16:16" x14ac:dyDescent="0.2">
      <c r="P11593" s="76"/>
    </row>
    <row r="11594" spans="16:16" x14ac:dyDescent="0.2">
      <c r="P11594" s="76"/>
    </row>
    <row r="11595" spans="16:16" x14ac:dyDescent="0.2">
      <c r="P11595" s="76"/>
    </row>
    <row r="11596" spans="16:16" x14ac:dyDescent="0.2">
      <c r="P11596" s="76"/>
    </row>
    <row r="11597" spans="16:16" x14ac:dyDescent="0.2">
      <c r="P11597" s="76"/>
    </row>
    <row r="11598" spans="16:16" x14ac:dyDescent="0.2">
      <c r="P11598" s="76"/>
    </row>
    <row r="11599" spans="16:16" x14ac:dyDescent="0.2">
      <c r="P11599" s="76"/>
    </row>
    <row r="11600" spans="16:16" x14ac:dyDescent="0.2">
      <c r="P11600" s="76"/>
    </row>
    <row r="11601" spans="16:16" x14ac:dyDescent="0.2">
      <c r="P11601" s="76"/>
    </row>
    <row r="11602" spans="16:16" x14ac:dyDescent="0.2">
      <c r="P11602" s="76"/>
    </row>
    <row r="11603" spans="16:16" x14ac:dyDescent="0.2">
      <c r="P11603" s="76"/>
    </row>
    <row r="11604" spans="16:16" x14ac:dyDescent="0.2">
      <c r="P11604" s="76"/>
    </row>
    <row r="11605" spans="16:16" x14ac:dyDescent="0.2">
      <c r="P11605" s="76"/>
    </row>
    <row r="11606" spans="16:16" x14ac:dyDescent="0.2">
      <c r="P11606" s="76"/>
    </row>
    <row r="11607" spans="16:16" x14ac:dyDescent="0.2">
      <c r="P11607" s="76"/>
    </row>
    <row r="11608" spans="16:16" x14ac:dyDescent="0.2">
      <c r="P11608" s="76"/>
    </row>
    <row r="11609" spans="16:16" x14ac:dyDescent="0.2">
      <c r="P11609" s="76"/>
    </row>
    <row r="11610" spans="16:16" x14ac:dyDescent="0.2">
      <c r="P11610" s="76"/>
    </row>
    <row r="11611" spans="16:16" x14ac:dyDescent="0.2">
      <c r="P11611" s="76"/>
    </row>
    <row r="11612" spans="16:16" x14ac:dyDescent="0.2">
      <c r="P11612" s="76"/>
    </row>
    <row r="11613" spans="16:16" x14ac:dyDescent="0.2">
      <c r="P11613" s="76"/>
    </row>
    <row r="11614" spans="16:16" x14ac:dyDescent="0.2">
      <c r="P11614" s="76"/>
    </row>
    <row r="11615" spans="16:16" x14ac:dyDescent="0.2">
      <c r="P11615" s="76"/>
    </row>
    <row r="11616" spans="16:16" x14ac:dyDescent="0.2">
      <c r="P11616" s="76"/>
    </row>
    <row r="11617" spans="16:16" x14ac:dyDescent="0.2">
      <c r="P11617" s="76"/>
    </row>
    <row r="11618" spans="16:16" x14ac:dyDescent="0.2">
      <c r="P11618" s="76"/>
    </row>
    <row r="11619" spans="16:16" x14ac:dyDescent="0.2">
      <c r="P11619" s="76"/>
    </row>
    <row r="11620" spans="16:16" x14ac:dyDescent="0.2">
      <c r="P11620" s="76"/>
    </row>
    <row r="11621" spans="16:16" x14ac:dyDescent="0.2">
      <c r="P11621" s="76"/>
    </row>
    <row r="11622" spans="16:16" x14ac:dyDescent="0.2">
      <c r="P11622" s="76"/>
    </row>
    <row r="11623" spans="16:16" x14ac:dyDescent="0.2">
      <c r="P11623" s="76"/>
    </row>
    <row r="11624" spans="16:16" x14ac:dyDescent="0.2">
      <c r="P11624" s="76"/>
    </row>
    <row r="11625" spans="16:16" x14ac:dyDescent="0.2">
      <c r="P11625" s="76"/>
    </row>
    <row r="11626" spans="16:16" x14ac:dyDescent="0.2">
      <c r="P11626" s="76"/>
    </row>
    <row r="11627" spans="16:16" x14ac:dyDescent="0.2">
      <c r="P11627" s="76"/>
    </row>
    <row r="11628" spans="16:16" x14ac:dyDescent="0.2">
      <c r="P11628" s="76"/>
    </row>
    <row r="11629" spans="16:16" x14ac:dyDescent="0.2">
      <c r="P11629" s="76"/>
    </row>
    <row r="11630" spans="16:16" x14ac:dyDescent="0.2">
      <c r="P11630" s="76"/>
    </row>
    <row r="11631" spans="16:16" x14ac:dyDescent="0.2">
      <c r="P11631" s="76"/>
    </row>
    <row r="11632" spans="16:16" x14ac:dyDescent="0.2">
      <c r="P11632" s="76"/>
    </row>
    <row r="11633" spans="16:16" x14ac:dyDescent="0.2">
      <c r="P11633" s="76"/>
    </row>
    <row r="11634" spans="16:16" x14ac:dyDescent="0.2">
      <c r="P11634" s="76"/>
    </row>
    <row r="11635" spans="16:16" x14ac:dyDescent="0.2">
      <c r="P11635" s="76"/>
    </row>
    <row r="11636" spans="16:16" x14ac:dyDescent="0.2">
      <c r="P11636" s="76"/>
    </row>
    <row r="11637" spans="16:16" x14ac:dyDescent="0.2">
      <c r="P11637" s="76"/>
    </row>
    <row r="11638" spans="16:16" x14ac:dyDescent="0.2">
      <c r="P11638" s="76"/>
    </row>
    <row r="11639" spans="16:16" x14ac:dyDescent="0.2">
      <c r="P11639" s="76"/>
    </row>
    <row r="11640" spans="16:16" x14ac:dyDescent="0.2">
      <c r="P11640" s="76"/>
    </row>
    <row r="11641" spans="16:16" x14ac:dyDescent="0.2">
      <c r="P11641" s="76"/>
    </row>
    <row r="11642" spans="16:16" x14ac:dyDescent="0.2">
      <c r="P11642" s="76"/>
    </row>
    <row r="11643" spans="16:16" x14ac:dyDescent="0.2">
      <c r="P11643" s="76"/>
    </row>
    <row r="11644" spans="16:16" x14ac:dyDescent="0.2">
      <c r="P11644" s="76"/>
    </row>
    <row r="11645" spans="16:16" x14ac:dyDescent="0.2">
      <c r="P11645" s="76"/>
    </row>
    <row r="11646" spans="16:16" x14ac:dyDescent="0.2">
      <c r="P11646" s="76"/>
    </row>
    <row r="11647" spans="16:16" x14ac:dyDescent="0.2">
      <c r="P11647" s="76"/>
    </row>
    <row r="11648" spans="16:16" x14ac:dyDescent="0.2">
      <c r="P11648" s="76"/>
    </row>
    <row r="11649" spans="16:16" x14ac:dyDescent="0.2">
      <c r="P11649" s="76"/>
    </row>
    <row r="11650" spans="16:16" x14ac:dyDescent="0.2">
      <c r="P11650" s="76"/>
    </row>
    <row r="11651" spans="16:16" x14ac:dyDescent="0.2">
      <c r="P11651" s="76"/>
    </row>
    <row r="11652" spans="16:16" x14ac:dyDescent="0.2">
      <c r="P11652" s="76"/>
    </row>
    <row r="11653" spans="16:16" x14ac:dyDescent="0.2">
      <c r="P11653" s="76"/>
    </row>
    <row r="11654" spans="16:16" x14ac:dyDescent="0.2">
      <c r="P11654" s="76"/>
    </row>
    <row r="11655" spans="16:16" x14ac:dyDescent="0.2">
      <c r="P11655" s="76"/>
    </row>
    <row r="11656" spans="16:16" x14ac:dyDescent="0.2">
      <c r="P11656" s="76"/>
    </row>
    <row r="11657" spans="16:16" x14ac:dyDescent="0.2">
      <c r="P11657" s="76"/>
    </row>
    <row r="11658" spans="16:16" x14ac:dyDescent="0.2">
      <c r="P11658" s="76"/>
    </row>
    <row r="11659" spans="16:16" x14ac:dyDescent="0.2">
      <c r="P11659" s="76"/>
    </row>
    <row r="11660" spans="16:16" x14ac:dyDescent="0.2">
      <c r="P11660" s="76"/>
    </row>
    <row r="11661" spans="16:16" x14ac:dyDescent="0.2">
      <c r="P11661" s="76"/>
    </row>
    <row r="11662" spans="16:16" x14ac:dyDescent="0.2">
      <c r="P11662" s="76"/>
    </row>
    <row r="11663" spans="16:16" x14ac:dyDescent="0.2">
      <c r="P11663" s="76"/>
    </row>
    <row r="11664" spans="16:16" x14ac:dyDescent="0.2">
      <c r="P11664" s="76"/>
    </row>
    <row r="11665" spans="16:16" x14ac:dyDescent="0.2">
      <c r="P11665" s="76"/>
    </row>
    <row r="11666" spans="16:16" x14ac:dyDescent="0.2">
      <c r="P11666" s="76"/>
    </row>
    <row r="11667" spans="16:16" x14ac:dyDescent="0.2">
      <c r="P11667" s="76"/>
    </row>
    <row r="11668" spans="16:16" x14ac:dyDescent="0.2">
      <c r="P11668" s="76"/>
    </row>
    <row r="11669" spans="16:16" x14ac:dyDescent="0.2">
      <c r="P11669" s="76"/>
    </row>
    <row r="11670" spans="16:16" x14ac:dyDescent="0.2">
      <c r="P11670" s="76"/>
    </row>
    <row r="11671" spans="16:16" x14ac:dyDescent="0.2">
      <c r="P11671" s="76"/>
    </row>
    <row r="11672" spans="16:16" x14ac:dyDescent="0.2">
      <c r="P11672" s="76"/>
    </row>
    <row r="11673" spans="16:16" x14ac:dyDescent="0.2">
      <c r="P11673" s="76"/>
    </row>
    <row r="11674" spans="16:16" x14ac:dyDescent="0.2">
      <c r="P11674" s="76"/>
    </row>
    <row r="11675" spans="16:16" x14ac:dyDescent="0.2">
      <c r="P11675" s="76"/>
    </row>
    <row r="11676" spans="16:16" x14ac:dyDescent="0.2">
      <c r="P11676" s="76"/>
    </row>
    <row r="11677" spans="16:16" x14ac:dyDescent="0.2">
      <c r="P11677" s="76"/>
    </row>
    <row r="11678" spans="16:16" x14ac:dyDescent="0.2">
      <c r="P11678" s="76"/>
    </row>
    <row r="11679" spans="16:16" x14ac:dyDescent="0.2">
      <c r="P11679" s="76"/>
    </row>
    <row r="11680" spans="16:16" x14ac:dyDescent="0.2">
      <c r="P11680" s="76"/>
    </row>
    <row r="11681" spans="16:16" x14ac:dyDescent="0.2">
      <c r="P11681" s="76"/>
    </row>
    <row r="11682" spans="16:16" x14ac:dyDescent="0.2">
      <c r="P11682" s="76"/>
    </row>
    <row r="11683" spans="16:16" x14ac:dyDescent="0.2">
      <c r="P11683" s="76"/>
    </row>
    <row r="11684" spans="16:16" x14ac:dyDescent="0.2">
      <c r="P11684" s="76"/>
    </row>
    <row r="11685" spans="16:16" x14ac:dyDescent="0.2">
      <c r="P11685" s="76"/>
    </row>
    <row r="11686" spans="16:16" x14ac:dyDescent="0.2">
      <c r="P11686" s="76"/>
    </row>
    <row r="11687" spans="16:16" x14ac:dyDescent="0.2">
      <c r="P11687" s="76"/>
    </row>
    <row r="11688" spans="16:16" x14ac:dyDescent="0.2">
      <c r="P11688" s="76"/>
    </row>
    <row r="11689" spans="16:16" x14ac:dyDescent="0.2">
      <c r="P11689" s="76"/>
    </row>
    <row r="11690" spans="16:16" x14ac:dyDescent="0.2">
      <c r="P11690" s="76"/>
    </row>
    <row r="11691" spans="16:16" x14ac:dyDescent="0.2">
      <c r="P11691" s="76"/>
    </row>
    <row r="11692" spans="16:16" x14ac:dyDescent="0.2">
      <c r="P11692" s="76"/>
    </row>
    <row r="11693" spans="16:16" x14ac:dyDescent="0.2">
      <c r="P11693" s="76"/>
    </row>
    <row r="11694" spans="16:16" x14ac:dyDescent="0.2">
      <c r="P11694" s="76"/>
    </row>
    <row r="11695" spans="16:16" x14ac:dyDescent="0.2">
      <c r="P11695" s="76"/>
    </row>
    <row r="11696" spans="16:16" x14ac:dyDescent="0.2">
      <c r="P11696" s="76"/>
    </row>
    <row r="11697" spans="16:16" x14ac:dyDescent="0.2">
      <c r="P11697" s="76"/>
    </row>
    <row r="11698" spans="16:16" x14ac:dyDescent="0.2">
      <c r="P11698" s="76"/>
    </row>
    <row r="11699" spans="16:16" x14ac:dyDescent="0.2">
      <c r="P11699" s="76"/>
    </row>
    <row r="11700" spans="16:16" x14ac:dyDescent="0.2">
      <c r="P11700" s="76"/>
    </row>
    <row r="11701" spans="16:16" x14ac:dyDescent="0.2">
      <c r="P11701" s="76"/>
    </row>
    <row r="11702" spans="16:16" x14ac:dyDescent="0.2">
      <c r="P11702" s="76"/>
    </row>
    <row r="11703" spans="16:16" x14ac:dyDescent="0.2">
      <c r="P11703" s="76"/>
    </row>
    <row r="11704" spans="16:16" x14ac:dyDescent="0.2">
      <c r="P11704" s="76"/>
    </row>
    <row r="11705" spans="16:16" x14ac:dyDescent="0.2">
      <c r="P11705" s="76"/>
    </row>
    <row r="11706" spans="16:16" x14ac:dyDescent="0.2">
      <c r="P11706" s="76"/>
    </row>
    <row r="11707" spans="16:16" x14ac:dyDescent="0.2">
      <c r="P11707" s="76"/>
    </row>
    <row r="11708" spans="16:16" x14ac:dyDescent="0.2">
      <c r="P11708" s="76"/>
    </row>
    <row r="11709" spans="16:16" x14ac:dyDescent="0.2">
      <c r="P11709" s="76"/>
    </row>
    <row r="11710" spans="16:16" x14ac:dyDescent="0.2">
      <c r="P11710" s="76"/>
    </row>
    <row r="11711" spans="16:16" x14ac:dyDescent="0.2">
      <c r="P11711" s="76"/>
    </row>
    <row r="11712" spans="16:16" x14ac:dyDescent="0.2">
      <c r="P11712" s="76"/>
    </row>
    <row r="11713" spans="16:16" x14ac:dyDescent="0.2">
      <c r="P11713" s="76"/>
    </row>
    <row r="11714" spans="16:16" x14ac:dyDescent="0.2">
      <c r="P11714" s="76"/>
    </row>
    <row r="11715" spans="16:16" x14ac:dyDescent="0.2">
      <c r="P11715" s="76"/>
    </row>
    <row r="11716" spans="16:16" x14ac:dyDescent="0.2">
      <c r="P11716" s="76"/>
    </row>
    <row r="11717" spans="16:16" x14ac:dyDescent="0.2">
      <c r="P11717" s="76"/>
    </row>
    <row r="11718" spans="16:16" x14ac:dyDescent="0.2">
      <c r="P11718" s="76"/>
    </row>
    <row r="11719" spans="16:16" x14ac:dyDescent="0.2">
      <c r="P11719" s="76"/>
    </row>
    <row r="11720" spans="16:16" x14ac:dyDescent="0.2">
      <c r="P11720" s="76"/>
    </row>
    <row r="11721" spans="16:16" x14ac:dyDescent="0.2">
      <c r="P11721" s="76"/>
    </row>
    <row r="11722" spans="16:16" x14ac:dyDescent="0.2">
      <c r="P11722" s="76"/>
    </row>
    <row r="11723" spans="16:16" x14ac:dyDescent="0.2">
      <c r="P11723" s="76"/>
    </row>
    <row r="11724" spans="16:16" x14ac:dyDescent="0.2">
      <c r="P11724" s="76"/>
    </row>
    <row r="11725" spans="16:16" x14ac:dyDescent="0.2">
      <c r="P11725" s="76"/>
    </row>
    <row r="11726" spans="16:16" x14ac:dyDescent="0.2">
      <c r="P11726" s="76"/>
    </row>
    <row r="11727" spans="16:16" x14ac:dyDescent="0.2">
      <c r="P11727" s="76"/>
    </row>
    <row r="11728" spans="16:16" x14ac:dyDescent="0.2">
      <c r="P11728" s="76"/>
    </row>
    <row r="11729" spans="16:16" x14ac:dyDescent="0.2">
      <c r="P11729" s="76"/>
    </row>
    <row r="11730" spans="16:16" x14ac:dyDescent="0.2">
      <c r="P11730" s="76"/>
    </row>
    <row r="11731" spans="16:16" x14ac:dyDescent="0.2">
      <c r="P11731" s="76"/>
    </row>
    <row r="11732" spans="16:16" x14ac:dyDescent="0.2">
      <c r="P11732" s="76"/>
    </row>
    <row r="11733" spans="16:16" x14ac:dyDescent="0.2">
      <c r="P11733" s="76"/>
    </row>
    <row r="11734" spans="16:16" x14ac:dyDescent="0.2">
      <c r="P11734" s="76"/>
    </row>
    <row r="11735" spans="16:16" x14ac:dyDescent="0.2">
      <c r="P11735" s="76"/>
    </row>
    <row r="11736" spans="16:16" x14ac:dyDescent="0.2">
      <c r="P11736" s="76"/>
    </row>
    <row r="11737" spans="16:16" x14ac:dyDescent="0.2">
      <c r="P11737" s="76"/>
    </row>
    <row r="11738" spans="16:16" x14ac:dyDescent="0.2">
      <c r="P11738" s="76"/>
    </row>
    <row r="11739" spans="16:16" x14ac:dyDescent="0.2">
      <c r="P11739" s="76"/>
    </row>
    <row r="11740" spans="16:16" x14ac:dyDescent="0.2">
      <c r="P11740" s="76"/>
    </row>
    <row r="11741" spans="16:16" x14ac:dyDescent="0.2">
      <c r="P11741" s="76"/>
    </row>
    <row r="11742" spans="16:16" x14ac:dyDescent="0.2">
      <c r="P11742" s="76"/>
    </row>
    <row r="11743" spans="16:16" x14ac:dyDescent="0.2">
      <c r="P11743" s="76"/>
    </row>
    <row r="11744" spans="16:16" x14ac:dyDescent="0.2">
      <c r="P11744" s="76"/>
    </row>
    <row r="11745" spans="16:16" x14ac:dyDescent="0.2">
      <c r="P11745" s="76"/>
    </row>
    <row r="11746" spans="16:16" x14ac:dyDescent="0.2">
      <c r="P11746" s="76"/>
    </row>
    <row r="11747" spans="16:16" x14ac:dyDescent="0.2">
      <c r="P11747" s="76"/>
    </row>
    <row r="11748" spans="16:16" x14ac:dyDescent="0.2">
      <c r="P11748" s="76"/>
    </row>
    <row r="11749" spans="16:16" x14ac:dyDescent="0.2">
      <c r="P11749" s="76"/>
    </row>
    <row r="11750" spans="16:16" x14ac:dyDescent="0.2">
      <c r="P11750" s="76"/>
    </row>
    <row r="11751" spans="16:16" x14ac:dyDescent="0.2">
      <c r="P11751" s="76"/>
    </row>
    <row r="11752" spans="16:16" x14ac:dyDescent="0.2">
      <c r="P11752" s="76"/>
    </row>
    <row r="11753" spans="16:16" x14ac:dyDescent="0.2">
      <c r="P11753" s="76"/>
    </row>
    <row r="11754" spans="16:16" x14ac:dyDescent="0.2">
      <c r="P11754" s="76"/>
    </row>
    <row r="11755" spans="16:16" x14ac:dyDescent="0.2">
      <c r="P11755" s="76"/>
    </row>
    <row r="11756" spans="16:16" x14ac:dyDescent="0.2">
      <c r="P11756" s="76"/>
    </row>
    <row r="11757" spans="16:16" x14ac:dyDescent="0.2">
      <c r="P11757" s="76"/>
    </row>
    <row r="11758" spans="16:16" x14ac:dyDescent="0.2">
      <c r="P11758" s="76"/>
    </row>
    <row r="11759" spans="16:16" x14ac:dyDescent="0.2">
      <c r="P11759" s="76"/>
    </row>
    <row r="11760" spans="16:16" x14ac:dyDescent="0.2">
      <c r="P11760" s="76"/>
    </row>
    <row r="11761" spans="16:16" x14ac:dyDescent="0.2">
      <c r="P11761" s="76"/>
    </row>
    <row r="11762" spans="16:16" x14ac:dyDescent="0.2">
      <c r="P11762" s="76"/>
    </row>
    <row r="11763" spans="16:16" x14ac:dyDescent="0.2">
      <c r="P11763" s="76"/>
    </row>
    <row r="11764" spans="16:16" x14ac:dyDescent="0.2">
      <c r="P11764" s="76"/>
    </row>
    <row r="11765" spans="16:16" x14ac:dyDescent="0.2">
      <c r="P11765" s="76"/>
    </row>
    <row r="11766" spans="16:16" x14ac:dyDescent="0.2">
      <c r="P11766" s="76"/>
    </row>
    <row r="11767" spans="16:16" x14ac:dyDescent="0.2">
      <c r="P11767" s="76"/>
    </row>
    <row r="11768" spans="16:16" x14ac:dyDescent="0.2">
      <c r="P11768" s="76"/>
    </row>
    <row r="11769" spans="16:16" x14ac:dyDescent="0.2">
      <c r="P11769" s="76"/>
    </row>
    <row r="11770" spans="16:16" x14ac:dyDescent="0.2">
      <c r="P11770" s="76"/>
    </row>
    <row r="11771" spans="16:16" x14ac:dyDescent="0.2">
      <c r="P11771" s="76"/>
    </row>
    <row r="11772" spans="16:16" x14ac:dyDescent="0.2">
      <c r="P11772" s="76"/>
    </row>
    <row r="11773" spans="16:16" x14ac:dyDescent="0.2">
      <c r="P11773" s="76"/>
    </row>
    <row r="11774" spans="16:16" x14ac:dyDescent="0.2">
      <c r="P11774" s="76"/>
    </row>
    <row r="11775" spans="16:16" x14ac:dyDescent="0.2">
      <c r="P11775" s="76"/>
    </row>
    <row r="11776" spans="16:16" x14ac:dyDescent="0.2">
      <c r="P11776" s="76"/>
    </row>
    <row r="11777" spans="16:16" x14ac:dyDescent="0.2">
      <c r="P11777" s="76"/>
    </row>
    <row r="11778" spans="16:16" x14ac:dyDescent="0.2">
      <c r="P11778" s="76"/>
    </row>
    <row r="11779" spans="16:16" x14ac:dyDescent="0.2">
      <c r="P11779" s="76"/>
    </row>
    <row r="11780" spans="16:16" x14ac:dyDescent="0.2">
      <c r="P11780" s="76"/>
    </row>
    <row r="11781" spans="16:16" x14ac:dyDescent="0.2">
      <c r="P11781" s="76"/>
    </row>
    <row r="11782" spans="16:16" x14ac:dyDescent="0.2">
      <c r="P11782" s="76"/>
    </row>
    <row r="11783" spans="16:16" x14ac:dyDescent="0.2">
      <c r="P11783" s="76"/>
    </row>
    <row r="11784" spans="16:16" x14ac:dyDescent="0.2">
      <c r="P11784" s="76"/>
    </row>
    <row r="11785" spans="16:16" x14ac:dyDescent="0.2">
      <c r="P11785" s="76"/>
    </row>
    <row r="11786" spans="16:16" x14ac:dyDescent="0.2">
      <c r="P11786" s="76"/>
    </row>
    <row r="11787" spans="16:16" x14ac:dyDescent="0.2">
      <c r="P11787" s="76"/>
    </row>
    <row r="11788" spans="16:16" x14ac:dyDescent="0.2">
      <c r="P11788" s="76"/>
    </row>
    <row r="11789" spans="16:16" x14ac:dyDescent="0.2">
      <c r="P11789" s="76"/>
    </row>
    <row r="11790" spans="16:16" x14ac:dyDescent="0.2">
      <c r="P11790" s="76"/>
    </row>
    <row r="11791" spans="16:16" x14ac:dyDescent="0.2">
      <c r="P11791" s="76"/>
    </row>
    <row r="11792" spans="16:16" x14ac:dyDescent="0.2">
      <c r="P11792" s="76"/>
    </row>
    <row r="11793" spans="16:16" x14ac:dyDescent="0.2">
      <c r="P11793" s="76"/>
    </row>
    <row r="11794" spans="16:16" x14ac:dyDescent="0.2">
      <c r="P11794" s="76"/>
    </row>
    <row r="11795" spans="16:16" x14ac:dyDescent="0.2">
      <c r="P11795" s="76"/>
    </row>
    <row r="11796" spans="16:16" x14ac:dyDescent="0.2">
      <c r="P11796" s="76"/>
    </row>
    <row r="11797" spans="16:16" x14ac:dyDescent="0.2">
      <c r="P11797" s="76"/>
    </row>
    <row r="11798" spans="16:16" x14ac:dyDescent="0.2">
      <c r="P11798" s="76"/>
    </row>
    <row r="11799" spans="16:16" x14ac:dyDescent="0.2">
      <c r="P11799" s="76"/>
    </row>
    <row r="11800" spans="16:16" x14ac:dyDescent="0.2">
      <c r="P11800" s="76"/>
    </row>
    <row r="11801" spans="16:16" x14ac:dyDescent="0.2">
      <c r="P11801" s="76"/>
    </row>
    <row r="11802" spans="16:16" x14ac:dyDescent="0.2">
      <c r="P11802" s="76"/>
    </row>
    <row r="11803" spans="16:16" x14ac:dyDescent="0.2">
      <c r="P11803" s="76"/>
    </row>
    <row r="11804" spans="16:16" x14ac:dyDescent="0.2">
      <c r="P11804" s="76"/>
    </row>
    <row r="11805" spans="16:16" x14ac:dyDescent="0.2">
      <c r="P11805" s="76"/>
    </row>
    <row r="11806" spans="16:16" x14ac:dyDescent="0.2">
      <c r="P11806" s="76"/>
    </row>
    <row r="11807" spans="16:16" x14ac:dyDescent="0.2">
      <c r="P11807" s="76"/>
    </row>
    <row r="11808" spans="16:16" x14ac:dyDescent="0.2">
      <c r="P11808" s="76"/>
    </row>
    <row r="11809" spans="16:16" x14ac:dyDescent="0.2">
      <c r="P11809" s="76"/>
    </row>
    <row r="11810" spans="16:16" x14ac:dyDescent="0.2">
      <c r="P11810" s="76"/>
    </row>
    <row r="11811" spans="16:16" x14ac:dyDescent="0.2">
      <c r="P11811" s="76"/>
    </row>
    <row r="11812" spans="16:16" x14ac:dyDescent="0.2">
      <c r="P11812" s="76"/>
    </row>
    <row r="11813" spans="16:16" x14ac:dyDescent="0.2">
      <c r="P11813" s="76"/>
    </row>
    <row r="11814" spans="16:16" x14ac:dyDescent="0.2">
      <c r="P11814" s="76"/>
    </row>
    <row r="11815" spans="16:16" x14ac:dyDescent="0.2">
      <c r="P11815" s="76"/>
    </row>
    <row r="11816" spans="16:16" x14ac:dyDescent="0.2">
      <c r="P11816" s="76"/>
    </row>
    <row r="11817" spans="16:16" x14ac:dyDescent="0.2">
      <c r="P11817" s="76"/>
    </row>
    <row r="11818" spans="16:16" x14ac:dyDescent="0.2">
      <c r="P11818" s="76"/>
    </row>
    <row r="11819" spans="16:16" x14ac:dyDescent="0.2">
      <c r="P11819" s="76"/>
    </row>
    <row r="11820" spans="16:16" x14ac:dyDescent="0.2">
      <c r="P11820" s="76"/>
    </row>
    <row r="11821" spans="16:16" x14ac:dyDescent="0.2">
      <c r="P11821" s="76"/>
    </row>
    <row r="11822" spans="16:16" x14ac:dyDescent="0.2">
      <c r="P11822" s="76"/>
    </row>
    <row r="11823" spans="16:16" x14ac:dyDescent="0.2">
      <c r="P11823" s="76"/>
    </row>
    <row r="11824" spans="16:16" x14ac:dyDescent="0.2">
      <c r="P11824" s="76"/>
    </row>
    <row r="11825" spans="16:16" x14ac:dyDescent="0.2">
      <c r="P11825" s="76"/>
    </row>
    <row r="11826" spans="16:16" x14ac:dyDescent="0.2">
      <c r="P11826" s="76"/>
    </row>
    <row r="11827" spans="16:16" x14ac:dyDescent="0.2">
      <c r="P11827" s="76"/>
    </row>
    <row r="11828" spans="16:16" x14ac:dyDescent="0.2">
      <c r="P11828" s="76"/>
    </row>
    <row r="11829" spans="16:16" x14ac:dyDescent="0.2">
      <c r="P11829" s="76"/>
    </row>
    <row r="11830" spans="16:16" x14ac:dyDescent="0.2">
      <c r="P11830" s="76"/>
    </row>
    <row r="11831" spans="16:16" x14ac:dyDescent="0.2">
      <c r="P11831" s="76"/>
    </row>
    <row r="11832" spans="16:16" x14ac:dyDescent="0.2">
      <c r="P11832" s="76"/>
    </row>
    <row r="11833" spans="16:16" x14ac:dyDescent="0.2">
      <c r="P11833" s="76"/>
    </row>
    <row r="11834" spans="16:16" x14ac:dyDescent="0.2">
      <c r="P11834" s="76"/>
    </row>
    <row r="11835" spans="16:16" x14ac:dyDescent="0.2">
      <c r="P11835" s="76"/>
    </row>
    <row r="11836" spans="16:16" x14ac:dyDescent="0.2">
      <c r="P11836" s="76"/>
    </row>
    <row r="11837" spans="16:16" x14ac:dyDescent="0.2">
      <c r="P11837" s="76"/>
    </row>
    <row r="11838" spans="16:16" x14ac:dyDescent="0.2">
      <c r="P11838" s="76"/>
    </row>
    <row r="11839" spans="16:16" x14ac:dyDescent="0.2">
      <c r="P11839" s="76"/>
    </row>
    <row r="11840" spans="16:16" x14ac:dyDescent="0.2">
      <c r="P11840" s="76"/>
    </row>
    <row r="11841" spans="16:16" x14ac:dyDescent="0.2">
      <c r="P11841" s="76"/>
    </row>
    <row r="11842" spans="16:16" x14ac:dyDescent="0.2">
      <c r="P11842" s="76"/>
    </row>
    <row r="11843" spans="16:16" x14ac:dyDescent="0.2">
      <c r="P11843" s="76"/>
    </row>
    <row r="11844" spans="16:16" x14ac:dyDescent="0.2">
      <c r="P11844" s="76"/>
    </row>
    <row r="11845" spans="16:16" x14ac:dyDescent="0.2">
      <c r="P11845" s="76"/>
    </row>
    <row r="11846" spans="16:16" x14ac:dyDescent="0.2">
      <c r="P11846" s="76"/>
    </row>
    <row r="11847" spans="16:16" x14ac:dyDescent="0.2">
      <c r="P11847" s="76"/>
    </row>
    <row r="11848" spans="16:16" x14ac:dyDescent="0.2">
      <c r="P11848" s="76"/>
    </row>
    <row r="11849" spans="16:16" x14ac:dyDescent="0.2">
      <c r="P11849" s="76"/>
    </row>
    <row r="11850" spans="16:16" x14ac:dyDescent="0.2">
      <c r="P11850" s="76"/>
    </row>
    <row r="11851" spans="16:16" x14ac:dyDescent="0.2">
      <c r="P11851" s="76"/>
    </row>
    <row r="11852" spans="16:16" x14ac:dyDescent="0.2">
      <c r="P11852" s="76"/>
    </row>
    <row r="11853" spans="16:16" x14ac:dyDescent="0.2">
      <c r="P11853" s="76"/>
    </row>
    <row r="11854" spans="16:16" x14ac:dyDescent="0.2">
      <c r="P11854" s="76"/>
    </row>
    <row r="11855" spans="16:16" x14ac:dyDescent="0.2">
      <c r="P11855" s="76"/>
    </row>
    <row r="11856" spans="16:16" x14ac:dyDescent="0.2">
      <c r="P11856" s="76"/>
    </row>
    <row r="11857" spans="16:16" x14ac:dyDescent="0.2">
      <c r="P11857" s="76"/>
    </row>
    <row r="11858" spans="16:16" x14ac:dyDescent="0.2">
      <c r="P11858" s="76"/>
    </row>
    <row r="11859" spans="16:16" x14ac:dyDescent="0.2">
      <c r="P11859" s="76"/>
    </row>
    <row r="11860" spans="16:16" x14ac:dyDescent="0.2">
      <c r="P11860" s="76"/>
    </row>
    <row r="11861" spans="16:16" x14ac:dyDescent="0.2">
      <c r="P11861" s="76"/>
    </row>
    <row r="11862" spans="16:16" x14ac:dyDescent="0.2">
      <c r="P11862" s="76"/>
    </row>
    <row r="11863" spans="16:16" x14ac:dyDescent="0.2">
      <c r="P11863" s="76"/>
    </row>
    <row r="11864" spans="16:16" x14ac:dyDescent="0.2">
      <c r="P11864" s="76"/>
    </row>
    <row r="11865" spans="16:16" x14ac:dyDescent="0.2">
      <c r="P11865" s="76"/>
    </row>
    <row r="11866" spans="16:16" x14ac:dyDescent="0.2">
      <c r="P11866" s="76"/>
    </row>
    <row r="11867" spans="16:16" x14ac:dyDescent="0.2">
      <c r="P11867" s="76"/>
    </row>
    <row r="11868" spans="16:16" x14ac:dyDescent="0.2">
      <c r="P11868" s="76"/>
    </row>
    <row r="11869" spans="16:16" x14ac:dyDescent="0.2">
      <c r="P11869" s="76"/>
    </row>
    <row r="11870" spans="16:16" x14ac:dyDescent="0.2">
      <c r="P11870" s="76"/>
    </row>
    <row r="11871" spans="16:16" x14ac:dyDescent="0.2">
      <c r="P11871" s="76"/>
    </row>
    <row r="11872" spans="16:16" x14ac:dyDescent="0.2">
      <c r="P11872" s="76"/>
    </row>
    <row r="11873" spans="16:16" x14ac:dyDescent="0.2">
      <c r="P11873" s="76"/>
    </row>
    <row r="11874" spans="16:16" x14ac:dyDescent="0.2">
      <c r="P11874" s="76"/>
    </row>
    <row r="11875" spans="16:16" x14ac:dyDescent="0.2">
      <c r="P11875" s="76"/>
    </row>
    <row r="11876" spans="16:16" x14ac:dyDescent="0.2">
      <c r="P11876" s="76"/>
    </row>
    <row r="11877" spans="16:16" x14ac:dyDescent="0.2">
      <c r="P11877" s="76"/>
    </row>
    <row r="11878" spans="16:16" x14ac:dyDescent="0.2">
      <c r="P11878" s="76"/>
    </row>
    <row r="11879" spans="16:16" x14ac:dyDescent="0.2">
      <c r="P11879" s="76"/>
    </row>
    <row r="11880" spans="16:16" x14ac:dyDescent="0.2">
      <c r="P11880" s="76"/>
    </row>
    <row r="11881" spans="16:16" x14ac:dyDescent="0.2">
      <c r="P11881" s="76"/>
    </row>
    <row r="11882" spans="16:16" x14ac:dyDescent="0.2">
      <c r="P11882" s="76"/>
    </row>
    <row r="11883" spans="16:16" x14ac:dyDescent="0.2">
      <c r="P11883" s="76"/>
    </row>
    <row r="11884" spans="16:16" x14ac:dyDescent="0.2">
      <c r="P11884" s="76"/>
    </row>
    <row r="11885" spans="16:16" x14ac:dyDescent="0.2">
      <c r="P11885" s="76"/>
    </row>
    <row r="11886" spans="16:16" x14ac:dyDescent="0.2">
      <c r="P11886" s="76"/>
    </row>
    <row r="11887" spans="16:16" x14ac:dyDescent="0.2">
      <c r="P11887" s="76"/>
    </row>
    <row r="11888" spans="16:16" x14ac:dyDescent="0.2">
      <c r="P11888" s="76"/>
    </row>
    <row r="11889" spans="16:16" x14ac:dyDescent="0.2">
      <c r="P11889" s="76"/>
    </row>
    <row r="11890" spans="16:16" x14ac:dyDescent="0.2">
      <c r="P11890" s="76"/>
    </row>
    <row r="11891" spans="16:16" x14ac:dyDescent="0.2">
      <c r="P11891" s="76"/>
    </row>
    <row r="11892" spans="16:16" x14ac:dyDescent="0.2">
      <c r="P11892" s="76"/>
    </row>
    <row r="11893" spans="16:16" x14ac:dyDescent="0.2">
      <c r="P11893" s="76"/>
    </row>
    <row r="11894" spans="16:16" x14ac:dyDescent="0.2">
      <c r="P11894" s="76"/>
    </row>
    <row r="11895" spans="16:16" x14ac:dyDescent="0.2">
      <c r="P11895" s="76"/>
    </row>
    <row r="11896" spans="16:16" x14ac:dyDescent="0.2">
      <c r="P11896" s="76"/>
    </row>
    <row r="11897" spans="16:16" x14ac:dyDescent="0.2">
      <c r="P11897" s="76"/>
    </row>
    <row r="11898" spans="16:16" x14ac:dyDescent="0.2">
      <c r="P11898" s="76"/>
    </row>
    <row r="11899" spans="16:16" x14ac:dyDescent="0.2">
      <c r="P11899" s="76"/>
    </row>
    <row r="11900" spans="16:16" x14ac:dyDescent="0.2">
      <c r="P11900" s="76"/>
    </row>
    <row r="11901" spans="16:16" x14ac:dyDescent="0.2">
      <c r="P11901" s="76"/>
    </row>
    <row r="11902" spans="16:16" x14ac:dyDescent="0.2">
      <c r="P11902" s="76"/>
    </row>
    <row r="11903" spans="16:16" x14ac:dyDescent="0.2">
      <c r="P11903" s="76"/>
    </row>
    <row r="11904" spans="16:16" x14ac:dyDescent="0.2">
      <c r="P11904" s="76"/>
    </row>
    <row r="11905" spans="16:16" x14ac:dyDescent="0.2">
      <c r="P11905" s="76"/>
    </row>
    <row r="11906" spans="16:16" x14ac:dyDescent="0.2">
      <c r="P11906" s="76"/>
    </row>
    <row r="11907" spans="16:16" x14ac:dyDescent="0.2">
      <c r="P11907" s="76"/>
    </row>
    <row r="11908" spans="16:16" x14ac:dyDescent="0.2">
      <c r="P11908" s="76"/>
    </row>
    <row r="11909" spans="16:16" x14ac:dyDescent="0.2">
      <c r="P11909" s="76"/>
    </row>
    <row r="11910" spans="16:16" x14ac:dyDescent="0.2">
      <c r="P11910" s="76"/>
    </row>
    <row r="11911" spans="16:16" x14ac:dyDescent="0.2">
      <c r="P11911" s="76"/>
    </row>
    <row r="11912" spans="16:16" x14ac:dyDescent="0.2">
      <c r="P11912" s="76"/>
    </row>
    <row r="11913" spans="16:16" x14ac:dyDescent="0.2">
      <c r="P11913" s="76"/>
    </row>
    <row r="11914" spans="16:16" x14ac:dyDescent="0.2">
      <c r="P11914" s="76"/>
    </row>
    <row r="11915" spans="16:16" x14ac:dyDescent="0.2">
      <c r="P11915" s="76"/>
    </row>
    <row r="11916" spans="16:16" x14ac:dyDescent="0.2">
      <c r="P11916" s="76"/>
    </row>
    <row r="11917" spans="16:16" x14ac:dyDescent="0.2">
      <c r="P11917" s="76"/>
    </row>
    <row r="11918" spans="16:16" x14ac:dyDescent="0.2">
      <c r="P11918" s="76"/>
    </row>
    <row r="11919" spans="16:16" x14ac:dyDescent="0.2">
      <c r="P11919" s="76"/>
    </row>
    <row r="11920" spans="16:16" x14ac:dyDescent="0.2">
      <c r="P11920" s="76"/>
    </row>
    <row r="11921" spans="16:16" x14ac:dyDescent="0.2">
      <c r="P11921" s="76"/>
    </row>
    <row r="11922" spans="16:16" x14ac:dyDescent="0.2">
      <c r="P11922" s="76"/>
    </row>
    <row r="11923" spans="16:16" x14ac:dyDescent="0.2">
      <c r="P11923" s="76"/>
    </row>
    <row r="11924" spans="16:16" x14ac:dyDescent="0.2">
      <c r="P11924" s="76"/>
    </row>
    <row r="11925" spans="16:16" x14ac:dyDescent="0.2">
      <c r="P11925" s="76"/>
    </row>
    <row r="11926" spans="16:16" x14ac:dyDescent="0.2">
      <c r="P11926" s="76"/>
    </row>
    <row r="11927" spans="16:16" x14ac:dyDescent="0.2">
      <c r="P11927" s="76"/>
    </row>
    <row r="11928" spans="16:16" x14ac:dyDescent="0.2">
      <c r="P11928" s="76"/>
    </row>
    <row r="11929" spans="16:16" x14ac:dyDescent="0.2">
      <c r="P11929" s="76"/>
    </row>
    <row r="11930" spans="16:16" x14ac:dyDescent="0.2">
      <c r="P11930" s="76"/>
    </row>
    <row r="11931" spans="16:16" x14ac:dyDescent="0.2">
      <c r="P11931" s="76"/>
    </row>
    <row r="11932" spans="16:16" x14ac:dyDescent="0.2">
      <c r="P11932" s="76"/>
    </row>
    <row r="11933" spans="16:16" x14ac:dyDescent="0.2">
      <c r="P11933" s="76"/>
    </row>
    <row r="11934" spans="16:16" x14ac:dyDescent="0.2">
      <c r="P11934" s="76"/>
    </row>
    <row r="11935" spans="16:16" x14ac:dyDescent="0.2">
      <c r="P11935" s="76"/>
    </row>
    <row r="11936" spans="16:16" x14ac:dyDescent="0.2">
      <c r="P11936" s="76"/>
    </row>
    <row r="11937" spans="16:16" x14ac:dyDescent="0.2">
      <c r="P11937" s="76"/>
    </row>
    <row r="11938" spans="16:16" x14ac:dyDescent="0.2">
      <c r="P11938" s="76"/>
    </row>
    <row r="11939" spans="16:16" x14ac:dyDescent="0.2">
      <c r="P11939" s="76"/>
    </row>
    <row r="11940" spans="16:16" x14ac:dyDescent="0.2">
      <c r="P11940" s="76"/>
    </row>
    <row r="11941" spans="16:16" x14ac:dyDescent="0.2">
      <c r="P11941" s="76"/>
    </row>
    <row r="11942" spans="16:16" x14ac:dyDescent="0.2">
      <c r="P11942" s="76"/>
    </row>
    <row r="11943" spans="16:16" x14ac:dyDescent="0.2">
      <c r="P11943" s="76"/>
    </row>
    <row r="11944" spans="16:16" x14ac:dyDescent="0.2">
      <c r="P11944" s="76"/>
    </row>
    <row r="11945" spans="16:16" x14ac:dyDescent="0.2">
      <c r="P11945" s="76"/>
    </row>
    <row r="11946" spans="16:16" x14ac:dyDescent="0.2">
      <c r="P11946" s="76"/>
    </row>
    <row r="11947" spans="16:16" x14ac:dyDescent="0.2">
      <c r="P11947" s="76"/>
    </row>
    <row r="11948" spans="16:16" x14ac:dyDescent="0.2">
      <c r="P11948" s="76"/>
    </row>
    <row r="11949" spans="16:16" x14ac:dyDescent="0.2">
      <c r="P11949" s="76"/>
    </row>
    <row r="11950" spans="16:16" x14ac:dyDescent="0.2">
      <c r="P11950" s="76"/>
    </row>
    <row r="11951" spans="16:16" x14ac:dyDescent="0.2">
      <c r="P11951" s="76"/>
    </row>
    <row r="11952" spans="16:16" x14ac:dyDescent="0.2">
      <c r="P11952" s="76"/>
    </row>
    <row r="11953" spans="16:16" x14ac:dyDescent="0.2">
      <c r="P11953" s="76"/>
    </row>
    <row r="11954" spans="16:16" x14ac:dyDescent="0.2">
      <c r="P11954" s="76"/>
    </row>
    <row r="11955" spans="16:16" x14ac:dyDescent="0.2">
      <c r="P11955" s="76"/>
    </row>
    <row r="11956" spans="16:16" x14ac:dyDescent="0.2">
      <c r="P11956" s="76"/>
    </row>
    <row r="11957" spans="16:16" x14ac:dyDescent="0.2">
      <c r="P11957" s="76"/>
    </row>
    <row r="11958" spans="16:16" x14ac:dyDescent="0.2">
      <c r="P11958" s="76"/>
    </row>
    <row r="11959" spans="16:16" x14ac:dyDescent="0.2">
      <c r="P11959" s="76"/>
    </row>
    <row r="11960" spans="16:16" x14ac:dyDescent="0.2">
      <c r="P11960" s="76"/>
    </row>
    <row r="11961" spans="16:16" x14ac:dyDescent="0.2">
      <c r="P11961" s="76"/>
    </row>
    <row r="11962" spans="16:16" x14ac:dyDescent="0.2">
      <c r="P11962" s="76"/>
    </row>
    <row r="11963" spans="16:16" x14ac:dyDescent="0.2">
      <c r="P11963" s="76"/>
    </row>
    <row r="11964" spans="16:16" x14ac:dyDescent="0.2">
      <c r="P11964" s="76"/>
    </row>
    <row r="11965" spans="16:16" x14ac:dyDescent="0.2">
      <c r="P11965" s="76"/>
    </row>
    <row r="11966" spans="16:16" x14ac:dyDescent="0.2">
      <c r="P11966" s="76"/>
    </row>
    <row r="11967" spans="16:16" x14ac:dyDescent="0.2">
      <c r="P11967" s="76"/>
    </row>
    <row r="11968" spans="16:16" x14ac:dyDescent="0.2">
      <c r="P11968" s="76"/>
    </row>
    <row r="11969" spans="16:16" x14ac:dyDescent="0.2">
      <c r="P11969" s="76"/>
    </row>
    <row r="11970" spans="16:16" x14ac:dyDescent="0.2">
      <c r="P11970" s="76"/>
    </row>
    <row r="11971" spans="16:16" x14ac:dyDescent="0.2">
      <c r="P11971" s="76"/>
    </row>
    <row r="11972" spans="16:16" x14ac:dyDescent="0.2">
      <c r="P11972" s="76"/>
    </row>
    <row r="11973" spans="16:16" x14ac:dyDescent="0.2">
      <c r="P11973" s="76"/>
    </row>
    <row r="11974" spans="16:16" x14ac:dyDescent="0.2">
      <c r="P11974" s="76"/>
    </row>
    <row r="11975" spans="16:16" x14ac:dyDescent="0.2">
      <c r="P11975" s="76"/>
    </row>
    <row r="11976" spans="16:16" x14ac:dyDescent="0.2">
      <c r="P11976" s="76"/>
    </row>
    <row r="11977" spans="16:16" x14ac:dyDescent="0.2">
      <c r="P11977" s="76"/>
    </row>
    <row r="11978" spans="16:16" x14ac:dyDescent="0.2">
      <c r="P11978" s="76"/>
    </row>
    <row r="11979" spans="16:16" x14ac:dyDescent="0.2">
      <c r="P11979" s="76"/>
    </row>
    <row r="11980" spans="16:16" x14ac:dyDescent="0.2">
      <c r="P11980" s="76"/>
    </row>
    <row r="11981" spans="16:16" x14ac:dyDescent="0.2">
      <c r="P11981" s="76"/>
    </row>
    <row r="11982" spans="16:16" x14ac:dyDescent="0.2">
      <c r="P11982" s="76"/>
    </row>
    <row r="11983" spans="16:16" x14ac:dyDescent="0.2">
      <c r="P11983" s="76"/>
    </row>
    <row r="11984" spans="16:16" x14ac:dyDescent="0.2">
      <c r="P11984" s="76"/>
    </row>
    <row r="11985" spans="16:16" x14ac:dyDescent="0.2">
      <c r="P11985" s="76"/>
    </row>
    <row r="11986" spans="16:16" x14ac:dyDescent="0.2">
      <c r="P11986" s="76"/>
    </row>
    <row r="11987" spans="16:16" x14ac:dyDescent="0.2">
      <c r="P11987" s="76"/>
    </row>
    <row r="11988" spans="16:16" x14ac:dyDescent="0.2">
      <c r="P11988" s="76"/>
    </row>
    <row r="11989" spans="16:16" x14ac:dyDescent="0.2">
      <c r="P11989" s="76"/>
    </row>
    <row r="11990" spans="16:16" x14ac:dyDescent="0.2">
      <c r="P11990" s="76"/>
    </row>
    <row r="11991" spans="16:16" x14ac:dyDescent="0.2">
      <c r="P11991" s="76"/>
    </row>
    <row r="11992" spans="16:16" x14ac:dyDescent="0.2">
      <c r="P11992" s="76"/>
    </row>
    <row r="11993" spans="16:16" x14ac:dyDescent="0.2">
      <c r="P11993" s="76"/>
    </row>
    <row r="11994" spans="16:16" x14ac:dyDescent="0.2">
      <c r="P11994" s="76"/>
    </row>
    <row r="11995" spans="16:16" x14ac:dyDescent="0.2">
      <c r="P11995" s="76"/>
    </row>
    <row r="11996" spans="16:16" x14ac:dyDescent="0.2">
      <c r="P11996" s="76"/>
    </row>
    <row r="11997" spans="16:16" x14ac:dyDescent="0.2">
      <c r="P11997" s="76"/>
    </row>
    <row r="11998" spans="16:16" x14ac:dyDescent="0.2">
      <c r="P11998" s="76"/>
    </row>
    <row r="11999" spans="16:16" x14ac:dyDescent="0.2">
      <c r="P11999" s="76"/>
    </row>
    <row r="12000" spans="16:16" x14ac:dyDescent="0.2">
      <c r="P12000" s="76"/>
    </row>
    <row r="12001" spans="16:16" x14ac:dyDescent="0.2">
      <c r="P12001" s="76"/>
    </row>
    <row r="12002" spans="16:16" x14ac:dyDescent="0.2">
      <c r="P12002" s="76"/>
    </row>
    <row r="12003" spans="16:16" x14ac:dyDescent="0.2">
      <c r="P12003" s="76"/>
    </row>
    <row r="12004" spans="16:16" x14ac:dyDescent="0.2">
      <c r="P12004" s="76"/>
    </row>
    <row r="12005" spans="16:16" x14ac:dyDescent="0.2">
      <c r="P12005" s="76"/>
    </row>
    <row r="12006" spans="16:16" x14ac:dyDescent="0.2">
      <c r="P12006" s="76"/>
    </row>
    <row r="12007" spans="16:16" x14ac:dyDescent="0.2">
      <c r="P12007" s="76"/>
    </row>
    <row r="12008" spans="16:16" x14ac:dyDescent="0.2">
      <c r="P12008" s="76"/>
    </row>
    <row r="12009" spans="16:16" x14ac:dyDescent="0.2">
      <c r="P12009" s="76"/>
    </row>
    <row r="12010" spans="16:16" x14ac:dyDescent="0.2">
      <c r="P12010" s="76"/>
    </row>
    <row r="12011" spans="16:16" x14ac:dyDescent="0.2">
      <c r="P12011" s="76"/>
    </row>
    <row r="12012" spans="16:16" x14ac:dyDescent="0.2">
      <c r="P12012" s="76"/>
    </row>
    <row r="12013" spans="16:16" x14ac:dyDescent="0.2">
      <c r="P12013" s="76"/>
    </row>
    <row r="12014" spans="16:16" x14ac:dyDescent="0.2">
      <c r="P12014" s="76"/>
    </row>
    <row r="12015" spans="16:16" x14ac:dyDescent="0.2">
      <c r="P12015" s="76"/>
    </row>
    <row r="12016" spans="16:16" x14ac:dyDescent="0.2">
      <c r="P12016" s="76"/>
    </row>
    <row r="12017" spans="16:16" x14ac:dyDescent="0.2">
      <c r="P12017" s="76"/>
    </row>
    <row r="12018" spans="16:16" x14ac:dyDescent="0.2">
      <c r="P12018" s="76"/>
    </row>
    <row r="12019" spans="16:16" x14ac:dyDescent="0.2">
      <c r="P12019" s="76"/>
    </row>
    <row r="12020" spans="16:16" x14ac:dyDescent="0.2">
      <c r="P12020" s="76"/>
    </row>
    <row r="12021" spans="16:16" x14ac:dyDescent="0.2">
      <c r="P12021" s="76"/>
    </row>
    <row r="12022" spans="16:16" x14ac:dyDescent="0.2">
      <c r="P12022" s="76"/>
    </row>
    <row r="12023" spans="16:16" x14ac:dyDescent="0.2">
      <c r="P12023" s="76"/>
    </row>
    <row r="12024" spans="16:16" x14ac:dyDescent="0.2">
      <c r="P12024" s="76"/>
    </row>
    <row r="12025" spans="16:16" x14ac:dyDescent="0.2">
      <c r="P12025" s="76"/>
    </row>
    <row r="12026" spans="16:16" x14ac:dyDescent="0.2">
      <c r="P12026" s="76"/>
    </row>
    <row r="12027" spans="16:16" x14ac:dyDescent="0.2">
      <c r="P12027" s="76"/>
    </row>
    <row r="12028" spans="16:16" x14ac:dyDescent="0.2">
      <c r="P12028" s="76"/>
    </row>
    <row r="12029" spans="16:16" x14ac:dyDescent="0.2">
      <c r="P12029" s="76"/>
    </row>
    <row r="12030" spans="16:16" x14ac:dyDescent="0.2">
      <c r="P12030" s="76"/>
    </row>
    <row r="12031" spans="16:16" x14ac:dyDescent="0.2">
      <c r="P12031" s="76"/>
    </row>
    <row r="12032" spans="16:16" x14ac:dyDescent="0.2">
      <c r="P12032" s="76"/>
    </row>
    <row r="12033" spans="16:16" x14ac:dyDescent="0.2">
      <c r="P12033" s="76"/>
    </row>
    <row r="12034" spans="16:16" x14ac:dyDescent="0.2">
      <c r="P12034" s="76"/>
    </row>
    <row r="12035" spans="16:16" x14ac:dyDescent="0.2">
      <c r="P12035" s="76"/>
    </row>
    <row r="12036" spans="16:16" x14ac:dyDescent="0.2">
      <c r="P12036" s="76"/>
    </row>
    <row r="12037" spans="16:16" x14ac:dyDescent="0.2">
      <c r="P12037" s="76"/>
    </row>
    <row r="12038" spans="16:16" x14ac:dyDescent="0.2">
      <c r="P12038" s="76"/>
    </row>
    <row r="12039" spans="16:16" x14ac:dyDescent="0.2">
      <c r="P12039" s="76"/>
    </row>
    <row r="12040" spans="16:16" x14ac:dyDescent="0.2">
      <c r="P12040" s="76"/>
    </row>
    <row r="12041" spans="16:16" x14ac:dyDescent="0.2">
      <c r="P12041" s="76"/>
    </row>
    <row r="12042" spans="16:16" x14ac:dyDescent="0.2">
      <c r="P12042" s="76"/>
    </row>
    <row r="12043" spans="16:16" x14ac:dyDescent="0.2">
      <c r="P12043" s="76"/>
    </row>
    <row r="12044" spans="16:16" x14ac:dyDescent="0.2">
      <c r="P12044" s="76"/>
    </row>
    <row r="12045" spans="16:16" x14ac:dyDescent="0.2">
      <c r="P12045" s="76"/>
    </row>
    <row r="12046" spans="16:16" x14ac:dyDescent="0.2">
      <c r="P12046" s="76"/>
    </row>
    <row r="12047" spans="16:16" x14ac:dyDescent="0.2">
      <c r="P12047" s="76"/>
    </row>
    <row r="12048" spans="16:16" x14ac:dyDescent="0.2">
      <c r="P12048" s="76"/>
    </row>
    <row r="12049" spans="16:16" x14ac:dyDescent="0.2">
      <c r="P12049" s="76"/>
    </row>
    <row r="12050" spans="16:16" x14ac:dyDescent="0.2">
      <c r="P12050" s="76"/>
    </row>
    <row r="12051" spans="16:16" x14ac:dyDescent="0.2">
      <c r="P12051" s="76"/>
    </row>
    <row r="12052" spans="16:16" x14ac:dyDescent="0.2">
      <c r="P12052" s="76"/>
    </row>
    <row r="12053" spans="16:16" x14ac:dyDescent="0.2">
      <c r="P12053" s="76"/>
    </row>
    <row r="12054" spans="16:16" x14ac:dyDescent="0.2">
      <c r="P12054" s="76"/>
    </row>
    <row r="12055" spans="16:16" x14ac:dyDescent="0.2">
      <c r="P12055" s="76"/>
    </row>
    <row r="12056" spans="16:16" x14ac:dyDescent="0.2">
      <c r="P12056" s="76"/>
    </row>
    <row r="12057" spans="16:16" x14ac:dyDescent="0.2">
      <c r="P12057" s="76"/>
    </row>
    <row r="12058" spans="16:16" x14ac:dyDescent="0.2">
      <c r="P12058" s="76"/>
    </row>
    <row r="12059" spans="16:16" x14ac:dyDescent="0.2">
      <c r="P12059" s="76"/>
    </row>
    <row r="12060" spans="16:16" x14ac:dyDescent="0.2">
      <c r="P12060" s="76"/>
    </row>
    <row r="12061" spans="16:16" x14ac:dyDescent="0.2">
      <c r="P12061" s="76"/>
    </row>
    <row r="12062" spans="16:16" x14ac:dyDescent="0.2">
      <c r="P12062" s="76"/>
    </row>
    <row r="12063" spans="16:16" x14ac:dyDescent="0.2">
      <c r="P12063" s="76"/>
    </row>
    <row r="12064" spans="16:16" x14ac:dyDescent="0.2">
      <c r="P12064" s="76"/>
    </row>
    <row r="12065" spans="16:16" x14ac:dyDescent="0.2">
      <c r="P12065" s="76"/>
    </row>
    <row r="12066" spans="16:16" x14ac:dyDescent="0.2">
      <c r="P12066" s="76"/>
    </row>
    <row r="12067" spans="16:16" x14ac:dyDescent="0.2">
      <c r="P12067" s="76"/>
    </row>
    <row r="12068" spans="16:16" x14ac:dyDescent="0.2">
      <c r="P12068" s="76"/>
    </row>
    <row r="12069" spans="16:16" x14ac:dyDescent="0.2">
      <c r="P12069" s="76"/>
    </row>
    <row r="12070" spans="16:16" x14ac:dyDescent="0.2">
      <c r="P12070" s="76"/>
    </row>
    <row r="12071" spans="16:16" x14ac:dyDescent="0.2">
      <c r="P12071" s="76"/>
    </row>
    <row r="12072" spans="16:16" x14ac:dyDescent="0.2">
      <c r="P12072" s="76"/>
    </row>
    <row r="12073" spans="16:16" x14ac:dyDescent="0.2">
      <c r="P12073" s="76"/>
    </row>
    <row r="12074" spans="16:16" x14ac:dyDescent="0.2">
      <c r="P12074" s="76"/>
    </row>
    <row r="12075" spans="16:16" x14ac:dyDescent="0.2">
      <c r="P12075" s="76"/>
    </row>
    <row r="12076" spans="16:16" x14ac:dyDescent="0.2">
      <c r="P12076" s="76"/>
    </row>
    <row r="12077" spans="16:16" x14ac:dyDescent="0.2">
      <c r="P12077" s="76"/>
    </row>
    <row r="12078" spans="16:16" x14ac:dyDescent="0.2">
      <c r="P12078" s="76"/>
    </row>
    <row r="12079" spans="16:16" x14ac:dyDescent="0.2">
      <c r="P12079" s="76"/>
    </row>
    <row r="12080" spans="16:16" x14ac:dyDescent="0.2">
      <c r="P12080" s="76"/>
    </row>
    <row r="12081" spans="16:16" x14ac:dyDescent="0.2">
      <c r="P12081" s="76"/>
    </row>
    <row r="12082" spans="16:16" x14ac:dyDescent="0.2">
      <c r="P12082" s="76"/>
    </row>
    <row r="12083" spans="16:16" x14ac:dyDescent="0.2">
      <c r="P12083" s="76"/>
    </row>
    <row r="12084" spans="16:16" x14ac:dyDescent="0.2">
      <c r="P12084" s="76"/>
    </row>
    <row r="12085" spans="16:16" x14ac:dyDescent="0.2">
      <c r="P12085" s="76"/>
    </row>
    <row r="12086" spans="16:16" x14ac:dyDescent="0.2">
      <c r="P12086" s="76"/>
    </row>
    <row r="12087" spans="16:16" x14ac:dyDescent="0.2">
      <c r="P12087" s="76"/>
    </row>
    <row r="12088" spans="16:16" x14ac:dyDescent="0.2">
      <c r="P12088" s="76"/>
    </row>
    <row r="12089" spans="16:16" x14ac:dyDescent="0.2">
      <c r="P12089" s="76"/>
    </row>
    <row r="12090" spans="16:16" x14ac:dyDescent="0.2">
      <c r="P12090" s="76"/>
    </row>
    <row r="12091" spans="16:16" x14ac:dyDescent="0.2">
      <c r="P12091" s="76"/>
    </row>
    <row r="12092" spans="16:16" x14ac:dyDescent="0.2">
      <c r="P12092" s="76"/>
    </row>
    <row r="12093" spans="16:16" x14ac:dyDescent="0.2">
      <c r="P12093" s="76"/>
    </row>
    <row r="12094" spans="16:16" x14ac:dyDescent="0.2">
      <c r="P12094" s="76"/>
    </row>
    <row r="12095" spans="16:16" x14ac:dyDescent="0.2">
      <c r="P12095" s="76"/>
    </row>
    <row r="12096" spans="16:16" x14ac:dyDescent="0.2">
      <c r="P12096" s="76"/>
    </row>
    <row r="12097" spans="16:16" x14ac:dyDescent="0.2">
      <c r="P12097" s="76"/>
    </row>
    <row r="12098" spans="16:16" x14ac:dyDescent="0.2">
      <c r="P12098" s="76"/>
    </row>
    <row r="12099" spans="16:16" x14ac:dyDescent="0.2">
      <c r="P12099" s="76"/>
    </row>
    <row r="12100" spans="16:16" x14ac:dyDescent="0.2">
      <c r="P12100" s="76"/>
    </row>
    <row r="12101" spans="16:16" x14ac:dyDescent="0.2">
      <c r="P12101" s="76"/>
    </row>
    <row r="12102" spans="16:16" x14ac:dyDescent="0.2">
      <c r="P12102" s="76"/>
    </row>
    <row r="12103" spans="16:16" x14ac:dyDescent="0.2">
      <c r="P12103" s="76"/>
    </row>
    <row r="12104" spans="16:16" x14ac:dyDescent="0.2">
      <c r="P12104" s="76"/>
    </row>
    <row r="12105" spans="16:16" x14ac:dyDescent="0.2">
      <c r="P12105" s="76"/>
    </row>
    <row r="12106" spans="16:16" x14ac:dyDescent="0.2">
      <c r="P12106" s="76"/>
    </row>
    <row r="12107" spans="16:16" x14ac:dyDescent="0.2">
      <c r="P12107" s="76"/>
    </row>
    <row r="12108" spans="16:16" x14ac:dyDescent="0.2">
      <c r="P12108" s="76"/>
    </row>
    <row r="12109" spans="16:16" x14ac:dyDescent="0.2">
      <c r="P12109" s="76"/>
    </row>
    <row r="12110" spans="16:16" x14ac:dyDescent="0.2">
      <c r="P12110" s="76"/>
    </row>
    <row r="12111" spans="16:16" x14ac:dyDescent="0.2">
      <c r="P12111" s="76"/>
    </row>
    <row r="12112" spans="16:16" x14ac:dyDescent="0.2">
      <c r="P12112" s="76"/>
    </row>
    <row r="12113" spans="16:16" x14ac:dyDescent="0.2">
      <c r="P12113" s="76"/>
    </row>
    <row r="12114" spans="16:16" x14ac:dyDescent="0.2">
      <c r="P12114" s="76"/>
    </row>
    <row r="12115" spans="16:16" x14ac:dyDescent="0.2">
      <c r="P12115" s="76"/>
    </row>
    <row r="12116" spans="16:16" x14ac:dyDescent="0.2">
      <c r="P12116" s="76"/>
    </row>
    <row r="12117" spans="16:16" x14ac:dyDescent="0.2">
      <c r="P12117" s="76"/>
    </row>
    <row r="12118" spans="16:16" x14ac:dyDescent="0.2">
      <c r="P12118" s="76"/>
    </row>
    <row r="12119" spans="16:16" x14ac:dyDescent="0.2">
      <c r="P12119" s="76"/>
    </row>
    <row r="12120" spans="16:16" x14ac:dyDescent="0.2">
      <c r="P12120" s="76"/>
    </row>
    <row r="12121" spans="16:16" x14ac:dyDescent="0.2">
      <c r="P12121" s="76"/>
    </row>
    <row r="12122" spans="16:16" x14ac:dyDescent="0.2">
      <c r="P12122" s="76"/>
    </row>
    <row r="12123" spans="16:16" x14ac:dyDescent="0.2">
      <c r="P12123" s="76"/>
    </row>
    <row r="12124" spans="16:16" x14ac:dyDescent="0.2">
      <c r="P12124" s="76"/>
    </row>
    <row r="12125" spans="16:16" x14ac:dyDescent="0.2">
      <c r="P12125" s="76"/>
    </row>
    <row r="12126" spans="16:16" x14ac:dyDescent="0.2">
      <c r="P12126" s="76"/>
    </row>
    <row r="12127" spans="16:16" x14ac:dyDescent="0.2">
      <c r="P12127" s="76"/>
    </row>
    <row r="12128" spans="16:16" x14ac:dyDescent="0.2">
      <c r="P12128" s="76"/>
    </row>
    <row r="12129" spans="16:16" x14ac:dyDescent="0.2">
      <c r="P12129" s="76"/>
    </row>
    <row r="12130" spans="16:16" x14ac:dyDescent="0.2">
      <c r="P12130" s="76"/>
    </row>
    <row r="12131" spans="16:16" x14ac:dyDescent="0.2">
      <c r="P12131" s="76"/>
    </row>
    <row r="12132" spans="16:16" x14ac:dyDescent="0.2">
      <c r="P12132" s="76"/>
    </row>
    <row r="12133" spans="16:16" x14ac:dyDescent="0.2">
      <c r="P12133" s="76"/>
    </row>
    <row r="12134" spans="16:16" x14ac:dyDescent="0.2">
      <c r="P12134" s="76"/>
    </row>
    <row r="12135" spans="16:16" x14ac:dyDescent="0.2">
      <c r="P12135" s="76"/>
    </row>
    <row r="12136" spans="16:16" x14ac:dyDescent="0.2">
      <c r="P12136" s="76"/>
    </row>
    <row r="12137" spans="16:16" x14ac:dyDescent="0.2">
      <c r="P12137" s="76"/>
    </row>
    <row r="12138" spans="16:16" x14ac:dyDescent="0.2">
      <c r="P12138" s="76"/>
    </row>
    <row r="12139" spans="16:16" x14ac:dyDescent="0.2">
      <c r="P12139" s="76"/>
    </row>
    <row r="12140" spans="16:16" x14ac:dyDescent="0.2">
      <c r="P12140" s="76"/>
    </row>
    <row r="12141" spans="16:16" x14ac:dyDescent="0.2">
      <c r="P12141" s="76"/>
    </row>
    <row r="12142" spans="16:16" x14ac:dyDescent="0.2">
      <c r="P12142" s="76"/>
    </row>
    <row r="12143" spans="16:16" x14ac:dyDescent="0.2">
      <c r="P12143" s="76"/>
    </row>
    <row r="12144" spans="16:16" x14ac:dyDescent="0.2">
      <c r="P12144" s="76"/>
    </row>
    <row r="12145" spans="16:16" x14ac:dyDescent="0.2">
      <c r="P12145" s="76"/>
    </row>
    <row r="12146" spans="16:16" x14ac:dyDescent="0.2">
      <c r="P12146" s="76"/>
    </row>
    <row r="12147" spans="16:16" x14ac:dyDescent="0.2">
      <c r="P12147" s="76"/>
    </row>
    <row r="12148" spans="16:16" x14ac:dyDescent="0.2">
      <c r="P12148" s="76"/>
    </row>
    <row r="12149" spans="16:16" x14ac:dyDescent="0.2">
      <c r="P12149" s="76"/>
    </row>
    <row r="12150" spans="16:16" x14ac:dyDescent="0.2">
      <c r="P12150" s="76"/>
    </row>
    <row r="12151" spans="16:16" x14ac:dyDescent="0.2">
      <c r="P12151" s="76"/>
    </row>
    <row r="12152" spans="16:16" x14ac:dyDescent="0.2">
      <c r="P12152" s="76"/>
    </row>
    <row r="12153" spans="16:16" x14ac:dyDescent="0.2">
      <c r="P12153" s="76"/>
    </row>
    <row r="12154" spans="16:16" x14ac:dyDescent="0.2">
      <c r="P12154" s="76"/>
    </row>
    <row r="12155" spans="16:16" x14ac:dyDescent="0.2">
      <c r="P12155" s="76"/>
    </row>
    <row r="12156" spans="16:16" x14ac:dyDescent="0.2">
      <c r="P12156" s="76"/>
    </row>
    <row r="12157" spans="16:16" x14ac:dyDescent="0.2">
      <c r="P12157" s="76"/>
    </row>
    <row r="12158" spans="16:16" x14ac:dyDescent="0.2">
      <c r="P12158" s="76"/>
    </row>
    <row r="12159" spans="16:16" x14ac:dyDescent="0.2">
      <c r="P12159" s="76"/>
    </row>
    <row r="12160" spans="16:16" x14ac:dyDescent="0.2">
      <c r="P12160" s="76"/>
    </row>
    <row r="12161" spans="16:16" x14ac:dyDescent="0.2">
      <c r="P12161" s="76"/>
    </row>
    <row r="12162" spans="16:16" x14ac:dyDescent="0.2">
      <c r="P12162" s="76"/>
    </row>
    <row r="12163" spans="16:16" x14ac:dyDescent="0.2">
      <c r="P12163" s="76"/>
    </row>
    <row r="12164" spans="16:16" x14ac:dyDescent="0.2">
      <c r="P12164" s="76"/>
    </row>
    <row r="12165" spans="16:16" x14ac:dyDescent="0.2">
      <c r="P12165" s="76"/>
    </row>
    <row r="12166" spans="16:16" x14ac:dyDescent="0.2">
      <c r="P12166" s="76"/>
    </row>
    <row r="12167" spans="16:16" x14ac:dyDescent="0.2">
      <c r="P12167" s="76"/>
    </row>
    <row r="12168" spans="16:16" x14ac:dyDescent="0.2">
      <c r="P12168" s="76"/>
    </row>
    <row r="12169" spans="16:16" x14ac:dyDescent="0.2">
      <c r="P12169" s="76"/>
    </row>
    <row r="12170" spans="16:16" x14ac:dyDescent="0.2">
      <c r="P12170" s="76"/>
    </row>
    <row r="12171" spans="16:16" x14ac:dyDescent="0.2">
      <c r="P12171" s="76"/>
    </row>
    <row r="12172" spans="16:16" x14ac:dyDescent="0.2">
      <c r="P12172" s="76"/>
    </row>
    <row r="12173" spans="16:16" x14ac:dyDescent="0.2">
      <c r="P12173" s="76"/>
    </row>
    <row r="12174" spans="16:16" x14ac:dyDescent="0.2">
      <c r="P12174" s="76"/>
    </row>
    <row r="12175" spans="16:16" x14ac:dyDescent="0.2">
      <c r="P12175" s="76"/>
    </row>
    <row r="12176" spans="16:16" x14ac:dyDescent="0.2">
      <c r="P12176" s="76"/>
    </row>
    <row r="12177" spans="16:16" x14ac:dyDescent="0.2">
      <c r="P12177" s="76"/>
    </row>
    <row r="12178" spans="16:16" x14ac:dyDescent="0.2">
      <c r="P12178" s="76"/>
    </row>
    <row r="12179" spans="16:16" x14ac:dyDescent="0.2">
      <c r="P12179" s="76"/>
    </row>
    <row r="12180" spans="16:16" x14ac:dyDescent="0.2">
      <c r="P12180" s="76"/>
    </row>
    <row r="12181" spans="16:16" x14ac:dyDescent="0.2">
      <c r="P12181" s="76"/>
    </row>
    <row r="12182" spans="16:16" x14ac:dyDescent="0.2">
      <c r="P12182" s="76"/>
    </row>
    <row r="12183" spans="16:16" x14ac:dyDescent="0.2">
      <c r="P12183" s="76"/>
    </row>
    <row r="12184" spans="16:16" x14ac:dyDescent="0.2">
      <c r="P12184" s="76"/>
    </row>
    <row r="12185" spans="16:16" x14ac:dyDescent="0.2">
      <c r="P12185" s="76"/>
    </row>
    <row r="12186" spans="16:16" x14ac:dyDescent="0.2">
      <c r="P12186" s="76"/>
    </row>
    <row r="12187" spans="16:16" x14ac:dyDescent="0.2">
      <c r="P12187" s="76"/>
    </row>
    <row r="12188" spans="16:16" x14ac:dyDescent="0.2">
      <c r="P12188" s="76"/>
    </row>
    <row r="12189" spans="16:16" x14ac:dyDescent="0.2">
      <c r="P12189" s="76"/>
    </row>
    <row r="12190" spans="16:16" x14ac:dyDescent="0.2">
      <c r="P12190" s="76"/>
    </row>
    <row r="12191" spans="16:16" x14ac:dyDescent="0.2">
      <c r="P12191" s="76"/>
    </row>
    <row r="12192" spans="16:16" x14ac:dyDescent="0.2">
      <c r="P12192" s="76"/>
    </row>
    <row r="12193" spans="16:16" x14ac:dyDescent="0.2">
      <c r="P12193" s="76"/>
    </row>
    <row r="12194" spans="16:16" x14ac:dyDescent="0.2">
      <c r="P12194" s="76"/>
    </row>
    <row r="12195" spans="16:16" x14ac:dyDescent="0.2">
      <c r="P12195" s="76"/>
    </row>
    <row r="12196" spans="16:16" x14ac:dyDescent="0.2">
      <c r="P12196" s="76"/>
    </row>
    <row r="12197" spans="16:16" x14ac:dyDescent="0.2">
      <c r="P12197" s="76"/>
    </row>
    <row r="12198" spans="16:16" x14ac:dyDescent="0.2">
      <c r="P12198" s="76"/>
    </row>
    <row r="12199" spans="16:16" x14ac:dyDescent="0.2">
      <c r="P12199" s="76"/>
    </row>
    <row r="12200" spans="16:16" x14ac:dyDescent="0.2">
      <c r="P12200" s="76"/>
    </row>
    <row r="12201" spans="16:16" x14ac:dyDescent="0.2">
      <c r="P12201" s="76"/>
    </row>
    <row r="12202" spans="16:16" x14ac:dyDescent="0.2">
      <c r="P12202" s="76"/>
    </row>
    <row r="12203" spans="16:16" x14ac:dyDescent="0.2">
      <c r="P12203" s="76"/>
    </row>
    <row r="12204" spans="16:16" x14ac:dyDescent="0.2">
      <c r="P12204" s="76"/>
    </row>
    <row r="12205" spans="16:16" x14ac:dyDescent="0.2">
      <c r="P12205" s="76"/>
    </row>
    <row r="12206" spans="16:16" x14ac:dyDescent="0.2">
      <c r="P12206" s="76"/>
    </row>
    <row r="12207" spans="16:16" x14ac:dyDescent="0.2">
      <c r="P12207" s="76"/>
    </row>
    <row r="12208" spans="16:16" x14ac:dyDescent="0.2">
      <c r="P12208" s="76"/>
    </row>
    <row r="12209" spans="16:16" x14ac:dyDescent="0.2">
      <c r="P12209" s="76"/>
    </row>
    <row r="12210" spans="16:16" x14ac:dyDescent="0.2">
      <c r="P12210" s="76"/>
    </row>
    <row r="12211" spans="16:16" x14ac:dyDescent="0.2">
      <c r="P12211" s="76"/>
    </row>
    <row r="12212" spans="16:16" x14ac:dyDescent="0.2">
      <c r="P12212" s="76"/>
    </row>
    <row r="12213" spans="16:16" x14ac:dyDescent="0.2">
      <c r="P12213" s="76"/>
    </row>
    <row r="12214" spans="16:16" x14ac:dyDescent="0.2">
      <c r="P12214" s="76"/>
    </row>
    <row r="12215" spans="16:16" x14ac:dyDescent="0.2">
      <c r="P12215" s="76"/>
    </row>
    <row r="12216" spans="16:16" x14ac:dyDescent="0.2">
      <c r="P12216" s="76"/>
    </row>
    <row r="12217" spans="16:16" x14ac:dyDescent="0.2">
      <c r="P12217" s="76"/>
    </row>
    <row r="12218" spans="16:16" x14ac:dyDescent="0.2">
      <c r="P12218" s="76"/>
    </row>
    <row r="12219" spans="16:16" x14ac:dyDescent="0.2">
      <c r="P12219" s="76"/>
    </row>
    <row r="12220" spans="16:16" x14ac:dyDescent="0.2">
      <c r="P12220" s="76"/>
    </row>
    <row r="12221" spans="16:16" x14ac:dyDescent="0.2">
      <c r="P12221" s="76"/>
    </row>
    <row r="12222" spans="16:16" x14ac:dyDescent="0.2">
      <c r="P12222" s="76"/>
    </row>
    <row r="12223" spans="16:16" x14ac:dyDescent="0.2">
      <c r="P12223" s="76"/>
    </row>
    <row r="12224" spans="16:16" x14ac:dyDescent="0.2">
      <c r="P12224" s="76"/>
    </row>
    <row r="12225" spans="16:16" x14ac:dyDescent="0.2">
      <c r="P12225" s="76"/>
    </row>
    <row r="12226" spans="16:16" x14ac:dyDescent="0.2">
      <c r="P12226" s="76"/>
    </row>
    <row r="12227" spans="16:16" x14ac:dyDescent="0.2">
      <c r="P12227" s="76"/>
    </row>
    <row r="12228" spans="16:16" x14ac:dyDescent="0.2">
      <c r="P12228" s="76"/>
    </row>
    <row r="12229" spans="16:16" x14ac:dyDescent="0.2">
      <c r="P12229" s="76"/>
    </row>
    <row r="12230" spans="16:16" x14ac:dyDescent="0.2">
      <c r="P12230" s="76"/>
    </row>
    <row r="12231" spans="16:16" x14ac:dyDescent="0.2">
      <c r="P12231" s="76"/>
    </row>
    <row r="12232" spans="16:16" x14ac:dyDescent="0.2">
      <c r="P12232" s="76"/>
    </row>
    <row r="12233" spans="16:16" x14ac:dyDescent="0.2">
      <c r="P12233" s="76"/>
    </row>
    <row r="12234" spans="16:16" x14ac:dyDescent="0.2">
      <c r="P12234" s="76"/>
    </row>
    <row r="12235" spans="16:16" x14ac:dyDescent="0.2">
      <c r="P12235" s="76"/>
    </row>
    <row r="12236" spans="16:16" x14ac:dyDescent="0.2">
      <c r="P12236" s="76"/>
    </row>
    <row r="12237" spans="16:16" x14ac:dyDescent="0.2">
      <c r="P12237" s="76"/>
    </row>
    <row r="12238" spans="16:16" x14ac:dyDescent="0.2">
      <c r="P12238" s="76"/>
    </row>
    <row r="12239" spans="16:16" x14ac:dyDescent="0.2">
      <c r="P12239" s="76"/>
    </row>
    <row r="12240" spans="16:16" x14ac:dyDescent="0.2">
      <c r="P12240" s="76"/>
    </row>
    <row r="12241" spans="16:16" x14ac:dyDescent="0.2">
      <c r="P12241" s="76"/>
    </row>
    <row r="12242" spans="16:16" x14ac:dyDescent="0.2">
      <c r="P12242" s="76"/>
    </row>
    <row r="12243" spans="16:16" x14ac:dyDescent="0.2">
      <c r="P12243" s="76"/>
    </row>
    <row r="12244" spans="16:16" x14ac:dyDescent="0.2">
      <c r="P12244" s="76"/>
    </row>
    <row r="12245" spans="16:16" x14ac:dyDescent="0.2">
      <c r="P12245" s="76"/>
    </row>
    <row r="12246" spans="16:16" x14ac:dyDescent="0.2">
      <c r="P12246" s="76"/>
    </row>
    <row r="12247" spans="16:16" x14ac:dyDescent="0.2">
      <c r="P12247" s="76"/>
    </row>
    <row r="12248" spans="16:16" x14ac:dyDescent="0.2">
      <c r="P12248" s="76"/>
    </row>
    <row r="12249" spans="16:16" x14ac:dyDescent="0.2">
      <c r="P12249" s="76"/>
    </row>
    <row r="12250" spans="16:16" x14ac:dyDescent="0.2">
      <c r="P12250" s="76"/>
    </row>
    <row r="12251" spans="16:16" x14ac:dyDescent="0.2">
      <c r="P12251" s="76"/>
    </row>
    <row r="12252" spans="16:16" x14ac:dyDescent="0.2">
      <c r="P12252" s="76"/>
    </row>
    <row r="12253" spans="16:16" x14ac:dyDescent="0.2">
      <c r="P12253" s="76"/>
    </row>
    <row r="12254" spans="16:16" x14ac:dyDescent="0.2">
      <c r="P12254" s="76"/>
    </row>
    <row r="12255" spans="16:16" x14ac:dyDescent="0.2">
      <c r="P12255" s="76"/>
    </row>
    <row r="12256" spans="16:16" x14ac:dyDescent="0.2">
      <c r="P12256" s="76"/>
    </row>
    <row r="12257" spans="16:16" x14ac:dyDescent="0.2">
      <c r="P12257" s="76"/>
    </row>
    <row r="12258" spans="16:16" x14ac:dyDescent="0.2">
      <c r="P12258" s="76"/>
    </row>
    <row r="12259" spans="16:16" x14ac:dyDescent="0.2">
      <c r="P12259" s="76"/>
    </row>
    <row r="12260" spans="16:16" x14ac:dyDescent="0.2">
      <c r="P12260" s="76"/>
    </row>
    <row r="12261" spans="16:16" x14ac:dyDescent="0.2">
      <c r="P12261" s="76"/>
    </row>
    <row r="12262" spans="16:16" x14ac:dyDescent="0.2">
      <c r="P12262" s="76"/>
    </row>
    <row r="12263" spans="16:16" x14ac:dyDescent="0.2">
      <c r="P12263" s="76"/>
    </row>
    <row r="12264" spans="16:16" x14ac:dyDescent="0.2">
      <c r="P12264" s="76"/>
    </row>
    <row r="12265" spans="16:16" x14ac:dyDescent="0.2">
      <c r="P12265" s="76"/>
    </row>
    <row r="12266" spans="16:16" x14ac:dyDescent="0.2">
      <c r="P12266" s="76"/>
    </row>
    <row r="12267" spans="16:16" x14ac:dyDescent="0.2">
      <c r="P12267" s="76"/>
    </row>
    <row r="12268" spans="16:16" x14ac:dyDescent="0.2">
      <c r="P12268" s="76"/>
    </row>
    <row r="12269" spans="16:16" x14ac:dyDescent="0.2">
      <c r="P12269" s="76"/>
    </row>
    <row r="12270" spans="16:16" x14ac:dyDescent="0.2">
      <c r="P12270" s="76"/>
    </row>
    <row r="12271" spans="16:16" x14ac:dyDescent="0.2">
      <c r="P12271" s="76"/>
    </row>
    <row r="12272" spans="16:16" x14ac:dyDescent="0.2">
      <c r="P12272" s="76"/>
    </row>
    <row r="12273" spans="16:16" x14ac:dyDescent="0.2">
      <c r="P12273" s="76"/>
    </row>
    <row r="12274" spans="16:16" x14ac:dyDescent="0.2">
      <c r="P12274" s="76"/>
    </row>
    <row r="12275" spans="16:16" x14ac:dyDescent="0.2">
      <c r="P12275" s="76"/>
    </row>
    <row r="12276" spans="16:16" x14ac:dyDescent="0.2">
      <c r="P12276" s="76"/>
    </row>
    <row r="12277" spans="16:16" x14ac:dyDescent="0.2">
      <c r="P12277" s="76"/>
    </row>
    <row r="12278" spans="16:16" x14ac:dyDescent="0.2">
      <c r="P12278" s="76"/>
    </row>
    <row r="12279" spans="16:16" x14ac:dyDescent="0.2">
      <c r="P12279" s="76"/>
    </row>
    <row r="12280" spans="16:16" x14ac:dyDescent="0.2">
      <c r="P12280" s="76"/>
    </row>
    <row r="12281" spans="16:16" x14ac:dyDescent="0.2">
      <c r="P12281" s="76"/>
    </row>
    <row r="12282" spans="16:16" x14ac:dyDescent="0.2">
      <c r="P12282" s="76"/>
    </row>
    <row r="12283" spans="16:16" x14ac:dyDescent="0.2">
      <c r="P12283" s="76"/>
    </row>
    <row r="12284" spans="16:16" x14ac:dyDescent="0.2">
      <c r="P12284" s="76"/>
    </row>
    <row r="12285" spans="16:16" x14ac:dyDescent="0.2">
      <c r="P12285" s="76"/>
    </row>
    <row r="12286" spans="16:16" x14ac:dyDescent="0.2">
      <c r="P12286" s="76"/>
    </row>
    <row r="12287" spans="16:16" x14ac:dyDescent="0.2">
      <c r="P12287" s="76"/>
    </row>
    <row r="12288" spans="16:16" x14ac:dyDescent="0.2">
      <c r="P12288" s="76"/>
    </row>
    <row r="12289" spans="16:16" x14ac:dyDescent="0.2">
      <c r="P12289" s="76"/>
    </row>
    <row r="12290" spans="16:16" x14ac:dyDescent="0.2">
      <c r="P12290" s="76"/>
    </row>
    <row r="12291" spans="16:16" x14ac:dyDescent="0.2">
      <c r="P12291" s="76"/>
    </row>
    <row r="12292" spans="16:16" x14ac:dyDescent="0.2">
      <c r="P12292" s="76"/>
    </row>
    <row r="12293" spans="16:16" x14ac:dyDescent="0.2">
      <c r="P12293" s="76"/>
    </row>
    <row r="12294" spans="16:16" x14ac:dyDescent="0.2">
      <c r="P12294" s="76"/>
    </row>
    <row r="12295" spans="16:16" x14ac:dyDescent="0.2">
      <c r="P12295" s="76"/>
    </row>
    <row r="12296" spans="16:16" x14ac:dyDescent="0.2">
      <c r="P12296" s="76"/>
    </row>
    <row r="12297" spans="16:16" x14ac:dyDescent="0.2">
      <c r="P12297" s="76"/>
    </row>
    <row r="12298" spans="16:16" x14ac:dyDescent="0.2">
      <c r="P12298" s="76"/>
    </row>
    <row r="12299" spans="16:16" x14ac:dyDescent="0.2">
      <c r="P12299" s="76"/>
    </row>
    <row r="12300" spans="16:16" x14ac:dyDescent="0.2">
      <c r="P12300" s="76"/>
    </row>
    <row r="12301" spans="16:16" x14ac:dyDescent="0.2">
      <c r="P12301" s="76"/>
    </row>
    <row r="12302" spans="16:16" x14ac:dyDescent="0.2">
      <c r="P12302" s="76"/>
    </row>
    <row r="12303" spans="16:16" x14ac:dyDescent="0.2">
      <c r="P12303" s="76"/>
    </row>
    <row r="12304" spans="16:16" x14ac:dyDescent="0.2">
      <c r="P12304" s="76"/>
    </row>
    <row r="12305" spans="16:16" x14ac:dyDescent="0.2">
      <c r="P12305" s="76"/>
    </row>
    <row r="12306" spans="16:16" x14ac:dyDescent="0.2">
      <c r="P12306" s="76"/>
    </row>
    <row r="12307" spans="16:16" x14ac:dyDescent="0.2">
      <c r="P12307" s="76"/>
    </row>
    <row r="12308" spans="16:16" x14ac:dyDescent="0.2">
      <c r="P12308" s="76"/>
    </row>
    <row r="12309" spans="16:16" x14ac:dyDescent="0.2">
      <c r="P12309" s="76"/>
    </row>
    <row r="12310" spans="16:16" x14ac:dyDescent="0.2">
      <c r="P12310" s="76"/>
    </row>
    <row r="12311" spans="16:16" x14ac:dyDescent="0.2">
      <c r="P12311" s="76"/>
    </row>
    <row r="12312" spans="16:16" x14ac:dyDescent="0.2">
      <c r="P12312" s="76"/>
    </row>
    <row r="12313" spans="16:16" x14ac:dyDescent="0.2">
      <c r="P12313" s="76"/>
    </row>
    <row r="12314" spans="16:16" x14ac:dyDescent="0.2">
      <c r="P12314" s="76"/>
    </row>
    <row r="12315" spans="16:16" x14ac:dyDescent="0.2">
      <c r="P12315" s="76"/>
    </row>
    <row r="12316" spans="16:16" x14ac:dyDescent="0.2">
      <c r="P12316" s="76"/>
    </row>
    <row r="12317" spans="16:16" x14ac:dyDescent="0.2">
      <c r="P12317" s="76"/>
    </row>
    <row r="12318" spans="16:16" x14ac:dyDescent="0.2">
      <c r="P12318" s="76"/>
    </row>
    <row r="12319" spans="16:16" x14ac:dyDescent="0.2">
      <c r="P12319" s="76"/>
    </row>
    <row r="12320" spans="16:16" x14ac:dyDescent="0.2">
      <c r="P12320" s="76"/>
    </row>
    <row r="12321" spans="16:16" x14ac:dyDescent="0.2">
      <c r="P12321" s="76"/>
    </row>
    <row r="12322" spans="16:16" x14ac:dyDescent="0.2">
      <c r="P12322" s="76"/>
    </row>
    <row r="12323" spans="16:16" x14ac:dyDescent="0.2">
      <c r="P12323" s="76"/>
    </row>
    <row r="12324" spans="16:16" x14ac:dyDescent="0.2">
      <c r="P12324" s="76"/>
    </row>
    <row r="12325" spans="16:16" x14ac:dyDescent="0.2">
      <c r="P12325" s="76"/>
    </row>
    <row r="12326" spans="16:16" x14ac:dyDescent="0.2">
      <c r="P12326" s="76"/>
    </row>
    <row r="12327" spans="16:16" x14ac:dyDescent="0.2">
      <c r="P12327" s="76"/>
    </row>
    <row r="12328" spans="16:16" x14ac:dyDescent="0.2">
      <c r="P12328" s="76"/>
    </row>
    <row r="12329" spans="16:16" x14ac:dyDescent="0.2">
      <c r="P12329" s="76"/>
    </row>
    <row r="12330" spans="16:16" x14ac:dyDescent="0.2">
      <c r="P12330" s="76"/>
    </row>
    <row r="12331" spans="16:16" x14ac:dyDescent="0.2">
      <c r="P12331" s="76"/>
    </row>
    <row r="12332" spans="16:16" x14ac:dyDescent="0.2">
      <c r="P12332" s="76"/>
    </row>
    <row r="12333" spans="16:16" x14ac:dyDescent="0.2">
      <c r="P12333" s="76"/>
    </row>
    <row r="12334" spans="16:16" x14ac:dyDescent="0.2">
      <c r="P12334" s="76"/>
    </row>
    <row r="12335" spans="16:16" x14ac:dyDescent="0.2">
      <c r="P12335" s="76"/>
    </row>
    <row r="12336" spans="16:16" x14ac:dyDescent="0.2">
      <c r="P12336" s="76"/>
    </row>
    <row r="12337" spans="16:16" x14ac:dyDescent="0.2">
      <c r="P12337" s="76"/>
    </row>
    <row r="12338" spans="16:16" x14ac:dyDescent="0.2">
      <c r="P12338" s="76"/>
    </row>
    <row r="12339" spans="16:16" x14ac:dyDescent="0.2">
      <c r="P12339" s="76"/>
    </row>
    <row r="12340" spans="16:16" x14ac:dyDescent="0.2">
      <c r="P12340" s="76"/>
    </row>
    <row r="12341" spans="16:16" x14ac:dyDescent="0.2">
      <c r="P12341" s="76"/>
    </row>
    <row r="12342" spans="16:16" x14ac:dyDescent="0.2">
      <c r="P12342" s="76"/>
    </row>
    <row r="12343" spans="16:16" x14ac:dyDescent="0.2">
      <c r="P12343" s="76"/>
    </row>
    <row r="12344" spans="16:16" x14ac:dyDescent="0.2">
      <c r="P12344" s="76"/>
    </row>
    <row r="12345" spans="16:16" x14ac:dyDescent="0.2">
      <c r="P12345" s="76"/>
    </row>
    <row r="12346" spans="16:16" x14ac:dyDescent="0.2">
      <c r="P12346" s="76"/>
    </row>
    <row r="12347" spans="16:16" x14ac:dyDescent="0.2">
      <c r="P12347" s="76"/>
    </row>
    <row r="12348" spans="16:16" x14ac:dyDescent="0.2">
      <c r="P12348" s="76"/>
    </row>
    <row r="12349" spans="16:16" x14ac:dyDescent="0.2">
      <c r="P12349" s="76"/>
    </row>
    <row r="12350" spans="16:16" x14ac:dyDescent="0.2">
      <c r="P12350" s="76"/>
    </row>
    <row r="12351" spans="16:16" x14ac:dyDescent="0.2">
      <c r="P12351" s="76"/>
    </row>
    <row r="12352" spans="16:16" x14ac:dyDescent="0.2">
      <c r="P12352" s="76"/>
    </row>
    <row r="12353" spans="16:16" x14ac:dyDescent="0.2">
      <c r="P12353" s="76"/>
    </row>
    <row r="12354" spans="16:16" x14ac:dyDescent="0.2">
      <c r="P12354" s="76"/>
    </row>
    <row r="12355" spans="16:16" x14ac:dyDescent="0.2">
      <c r="P12355" s="76"/>
    </row>
    <row r="12356" spans="16:16" x14ac:dyDescent="0.2">
      <c r="P12356" s="76"/>
    </row>
    <row r="12357" spans="16:16" x14ac:dyDescent="0.2">
      <c r="P12357" s="76"/>
    </row>
    <row r="12358" spans="16:16" x14ac:dyDescent="0.2">
      <c r="P12358" s="76"/>
    </row>
    <row r="12359" spans="16:16" x14ac:dyDescent="0.2">
      <c r="P12359" s="76"/>
    </row>
    <row r="12360" spans="16:16" x14ac:dyDescent="0.2">
      <c r="P12360" s="76"/>
    </row>
    <row r="12361" spans="16:16" x14ac:dyDescent="0.2">
      <c r="P12361" s="76"/>
    </row>
    <row r="12362" spans="16:16" x14ac:dyDescent="0.2">
      <c r="P12362" s="76"/>
    </row>
    <row r="12363" spans="16:16" x14ac:dyDescent="0.2">
      <c r="P12363" s="76"/>
    </row>
    <row r="12364" spans="16:16" x14ac:dyDescent="0.2">
      <c r="P12364" s="76"/>
    </row>
    <row r="12365" spans="16:16" x14ac:dyDescent="0.2">
      <c r="P12365" s="76"/>
    </row>
    <row r="12366" spans="16:16" x14ac:dyDescent="0.2">
      <c r="P12366" s="76"/>
    </row>
    <row r="12367" spans="16:16" x14ac:dyDescent="0.2">
      <c r="P12367" s="76"/>
    </row>
    <row r="12368" spans="16:16" x14ac:dyDescent="0.2">
      <c r="P12368" s="76"/>
    </row>
    <row r="12369" spans="16:16" x14ac:dyDescent="0.2">
      <c r="P12369" s="76"/>
    </row>
    <row r="12370" spans="16:16" x14ac:dyDescent="0.2">
      <c r="P12370" s="76"/>
    </row>
    <row r="12371" spans="16:16" x14ac:dyDescent="0.2">
      <c r="P12371" s="76"/>
    </row>
    <row r="12372" spans="16:16" x14ac:dyDescent="0.2">
      <c r="P12372" s="76"/>
    </row>
    <row r="12373" spans="16:16" x14ac:dyDescent="0.2">
      <c r="P12373" s="76"/>
    </row>
    <row r="12374" spans="16:16" x14ac:dyDescent="0.2">
      <c r="P12374" s="76"/>
    </row>
    <row r="12375" spans="16:16" x14ac:dyDescent="0.2">
      <c r="P12375" s="76"/>
    </row>
    <row r="12376" spans="16:16" x14ac:dyDescent="0.2">
      <c r="P12376" s="76"/>
    </row>
    <row r="12377" spans="16:16" x14ac:dyDescent="0.2">
      <c r="P12377" s="76"/>
    </row>
    <row r="12378" spans="16:16" x14ac:dyDescent="0.2">
      <c r="P12378" s="76"/>
    </row>
    <row r="12379" spans="16:16" x14ac:dyDescent="0.2">
      <c r="P12379" s="76"/>
    </row>
    <row r="12380" spans="16:16" x14ac:dyDescent="0.2">
      <c r="P12380" s="76"/>
    </row>
    <row r="12381" spans="16:16" x14ac:dyDescent="0.2">
      <c r="P12381" s="76"/>
    </row>
    <row r="12382" spans="16:16" x14ac:dyDescent="0.2">
      <c r="P12382" s="76"/>
    </row>
    <row r="12383" spans="16:16" x14ac:dyDescent="0.2">
      <c r="P12383" s="76"/>
    </row>
    <row r="12384" spans="16:16" x14ac:dyDescent="0.2">
      <c r="P12384" s="76"/>
    </row>
    <row r="12385" spans="16:16" x14ac:dyDescent="0.2">
      <c r="P12385" s="76"/>
    </row>
    <row r="12386" spans="16:16" x14ac:dyDescent="0.2">
      <c r="P12386" s="76"/>
    </row>
    <row r="12387" spans="16:16" x14ac:dyDescent="0.2">
      <c r="P12387" s="76"/>
    </row>
    <row r="12388" spans="16:16" x14ac:dyDescent="0.2">
      <c r="P12388" s="76"/>
    </row>
    <row r="12389" spans="16:16" x14ac:dyDescent="0.2">
      <c r="P12389" s="76"/>
    </row>
    <row r="12390" spans="16:16" x14ac:dyDescent="0.2">
      <c r="P12390" s="76"/>
    </row>
    <row r="12391" spans="16:16" x14ac:dyDescent="0.2">
      <c r="P12391" s="76"/>
    </row>
    <row r="12392" spans="16:16" x14ac:dyDescent="0.2">
      <c r="P12392" s="76"/>
    </row>
    <row r="12393" spans="16:16" x14ac:dyDescent="0.2">
      <c r="P12393" s="76"/>
    </row>
    <row r="12394" spans="16:16" x14ac:dyDescent="0.2">
      <c r="P12394" s="76"/>
    </row>
    <row r="12395" spans="16:16" x14ac:dyDescent="0.2">
      <c r="P12395" s="76"/>
    </row>
    <row r="12396" spans="16:16" x14ac:dyDescent="0.2">
      <c r="P12396" s="76"/>
    </row>
    <row r="12397" spans="16:16" x14ac:dyDescent="0.2">
      <c r="P12397" s="76"/>
    </row>
    <row r="12398" spans="16:16" x14ac:dyDescent="0.2">
      <c r="P12398" s="76"/>
    </row>
    <row r="12399" spans="16:16" x14ac:dyDescent="0.2">
      <c r="P12399" s="76"/>
    </row>
    <row r="12400" spans="16:16" x14ac:dyDescent="0.2">
      <c r="P12400" s="76"/>
    </row>
    <row r="12401" spans="16:16" x14ac:dyDescent="0.2">
      <c r="P12401" s="76"/>
    </row>
    <row r="12402" spans="16:16" x14ac:dyDescent="0.2">
      <c r="P12402" s="76"/>
    </row>
    <row r="12403" spans="16:16" x14ac:dyDescent="0.2">
      <c r="P12403" s="76"/>
    </row>
    <row r="12404" spans="16:16" x14ac:dyDescent="0.2">
      <c r="P12404" s="76"/>
    </row>
    <row r="12405" spans="16:16" x14ac:dyDescent="0.2">
      <c r="P12405" s="76"/>
    </row>
    <row r="12406" spans="16:16" x14ac:dyDescent="0.2">
      <c r="P12406" s="76"/>
    </row>
    <row r="12407" spans="16:16" x14ac:dyDescent="0.2">
      <c r="P12407" s="76"/>
    </row>
    <row r="12408" spans="16:16" x14ac:dyDescent="0.2">
      <c r="P12408" s="76"/>
    </row>
    <row r="12409" spans="16:16" x14ac:dyDescent="0.2">
      <c r="P12409" s="76"/>
    </row>
    <row r="12410" spans="16:16" x14ac:dyDescent="0.2">
      <c r="P12410" s="76"/>
    </row>
    <row r="12411" spans="16:16" x14ac:dyDescent="0.2">
      <c r="P12411" s="76"/>
    </row>
    <row r="12412" spans="16:16" x14ac:dyDescent="0.2">
      <c r="P12412" s="76"/>
    </row>
    <row r="12413" spans="16:16" x14ac:dyDescent="0.2">
      <c r="P12413" s="76"/>
    </row>
    <row r="12414" spans="16:16" x14ac:dyDescent="0.2">
      <c r="P12414" s="76"/>
    </row>
    <row r="12415" spans="16:16" x14ac:dyDescent="0.2">
      <c r="P12415" s="76"/>
    </row>
    <row r="12416" spans="16:16" x14ac:dyDescent="0.2">
      <c r="P12416" s="76"/>
    </row>
    <row r="12417" spans="16:16" x14ac:dyDescent="0.2">
      <c r="P12417" s="76"/>
    </row>
    <row r="12418" spans="16:16" x14ac:dyDescent="0.2">
      <c r="P12418" s="76"/>
    </row>
    <row r="12419" spans="16:16" x14ac:dyDescent="0.2">
      <c r="P12419" s="76"/>
    </row>
    <row r="12420" spans="16:16" x14ac:dyDescent="0.2">
      <c r="P12420" s="76"/>
    </row>
    <row r="12421" spans="16:16" x14ac:dyDescent="0.2">
      <c r="P12421" s="76"/>
    </row>
    <row r="12422" spans="16:16" x14ac:dyDescent="0.2">
      <c r="P12422" s="76"/>
    </row>
    <row r="12423" spans="16:16" x14ac:dyDescent="0.2">
      <c r="P12423" s="76"/>
    </row>
    <row r="12424" spans="16:16" x14ac:dyDescent="0.2">
      <c r="P12424" s="76"/>
    </row>
    <row r="12425" spans="16:16" x14ac:dyDescent="0.2">
      <c r="P12425" s="76"/>
    </row>
    <row r="12426" spans="16:16" x14ac:dyDescent="0.2">
      <c r="P12426" s="76"/>
    </row>
    <row r="12427" spans="16:16" x14ac:dyDescent="0.2">
      <c r="P12427" s="76"/>
    </row>
    <row r="12428" spans="16:16" x14ac:dyDescent="0.2">
      <c r="P12428" s="76"/>
    </row>
    <row r="12429" spans="16:16" x14ac:dyDescent="0.2">
      <c r="P12429" s="76"/>
    </row>
    <row r="12430" spans="16:16" x14ac:dyDescent="0.2">
      <c r="P12430" s="76"/>
    </row>
    <row r="12431" spans="16:16" x14ac:dyDescent="0.2">
      <c r="P12431" s="76"/>
    </row>
    <row r="12432" spans="16:16" x14ac:dyDescent="0.2">
      <c r="P12432" s="76"/>
    </row>
    <row r="12433" spans="16:16" x14ac:dyDescent="0.2">
      <c r="P12433" s="76"/>
    </row>
    <row r="12434" spans="16:16" x14ac:dyDescent="0.2">
      <c r="P12434" s="76"/>
    </row>
    <row r="12435" spans="16:16" x14ac:dyDescent="0.2">
      <c r="P12435" s="76"/>
    </row>
    <row r="12436" spans="16:16" x14ac:dyDescent="0.2">
      <c r="P12436" s="76"/>
    </row>
    <row r="12437" spans="16:16" x14ac:dyDescent="0.2">
      <c r="P12437" s="76"/>
    </row>
    <row r="12438" spans="16:16" x14ac:dyDescent="0.2">
      <c r="P12438" s="76"/>
    </row>
    <row r="12439" spans="16:16" x14ac:dyDescent="0.2">
      <c r="P12439" s="76"/>
    </row>
    <row r="12440" spans="16:16" x14ac:dyDescent="0.2">
      <c r="P12440" s="76"/>
    </row>
    <row r="12441" spans="16:16" x14ac:dyDescent="0.2">
      <c r="P12441" s="76"/>
    </row>
    <row r="12442" spans="16:16" x14ac:dyDescent="0.2">
      <c r="P12442" s="76"/>
    </row>
    <row r="12443" spans="16:16" x14ac:dyDescent="0.2">
      <c r="P12443" s="76"/>
    </row>
    <row r="12444" spans="16:16" x14ac:dyDescent="0.2">
      <c r="P12444" s="76"/>
    </row>
    <row r="12445" spans="16:16" x14ac:dyDescent="0.2">
      <c r="P12445" s="76"/>
    </row>
    <row r="12446" spans="16:16" x14ac:dyDescent="0.2">
      <c r="P12446" s="76"/>
    </row>
    <row r="12447" spans="16:16" x14ac:dyDescent="0.2">
      <c r="P12447" s="76"/>
    </row>
    <row r="12448" spans="16:16" x14ac:dyDescent="0.2">
      <c r="P12448" s="76"/>
    </row>
    <row r="12449" spans="16:16" x14ac:dyDescent="0.2">
      <c r="P12449" s="76"/>
    </row>
    <row r="12450" spans="16:16" x14ac:dyDescent="0.2">
      <c r="P12450" s="76"/>
    </row>
    <row r="12451" spans="16:16" x14ac:dyDescent="0.2">
      <c r="P12451" s="76"/>
    </row>
    <row r="12452" spans="16:16" x14ac:dyDescent="0.2">
      <c r="P12452" s="76"/>
    </row>
    <row r="12453" spans="16:16" x14ac:dyDescent="0.2">
      <c r="P12453" s="76"/>
    </row>
    <row r="12454" spans="16:16" x14ac:dyDescent="0.2">
      <c r="P12454" s="76"/>
    </row>
    <row r="12455" spans="16:16" x14ac:dyDescent="0.2">
      <c r="P12455" s="76"/>
    </row>
    <row r="12456" spans="16:16" x14ac:dyDescent="0.2">
      <c r="P12456" s="76"/>
    </row>
    <row r="12457" spans="16:16" x14ac:dyDescent="0.2">
      <c r="P12457" s="76"/>
    </row>
    <row r="12458" spans="16:16" x14ac:dyDescent="0.2">
      <c r="P12458" s="76"/>
    </row>
    <row r="12459" spans="16:16" x14ac:dyDescent="0.2">
      <c r="P12459" s="76"/>
    </row>
    <row r="12460" spans="16:16" x14ac:dyDescent="0.2">
      <c r="P12460" s="76"/>
    </row>
    <row r="12461" spans="16:16" x14ac:dyDescent="0.2">
      <c r="P12461" s="76"/>
    </row>
    <row r="12462" spans="16:16" x14ac:dyDescent="0.2">
      <c r="P12462" s="76"/>
    </row>
    <row r="12463" spans="16:16" x14ac:dyDescent="0.2">
      <c r="P12463" s="76"/>
    </row>
    <row r="12464" spans="16:16" x14ac:dyDescent="0.2">
      <c r="P12464" s="76"/>
    </row>
    <row r="12465" spans="16:16" x14ac:dyDescent="0.2">
      <c r="P12465" s="76"/>
    </row>
    <row r="12466" spans="16:16" x14ac:dyDescent="0.2">
      <c r="P12466" s="76"/>
    </row>
    <row r="12467" spans="16:16" x14ac:dyDescent="0.2">
      <c r="P12467" s="76"/>
    </row>
    <row r="12468" spans="16:16" x14ac:dyDescent="0.2">
      <c r="P12468" s="76"/>
    </row>
    <row r="12469" spans="16:16" x14ac:dyDescent="0.2">
      <c r="P12469" s="76"/>
    </row>
    <row r="12470" spans="16:16" x14ac:dyDescent="0.2">
      <c r="P12470" s="76"/>
    </row>
    <row r="12471" spans="16:16" x14ac:dyDescent="0.2">
      <c r="P12471" s="76"/>
    </row>
    <row r="12472" spans="16:16" x14ac:dyDescent="0.2">
      <c r="P12472" s="76"/>
    </row>
    <row r="12473" spans="16:16" x14ac:dyDescent="0.2">
      <c r="P12473" s="76"/>
    </row>
    <row r="12474" spans="16:16" x14ac:dyDescent="0.2">
      <c r="P12474" s="76"/>
    </row>
    <row r="12475" spans="16:16" x14ac:dyDescent="0.2">
      <c r="P12475" s="76"/>
    </row>
    <row r="12476" spans="16:16" x14ac:dyDescent="0.2">
      <c r="P12476" s="76"/>
    </row>
    <row r="12477" spans="16:16" x14ac:dyDescent="0.2">
      <c r="P12477" s="76"/>
    </row>
    <row r="12478" spans="16:16" x14ac:dyDescent="0.2">
      <c r="P12478" s="76"/>
    </row>
    <row r="12479" spans="16:16" x14ac:dyDescent="0.2">
      <c r="P12479" s="76"/>
    </row>
    <row r="12480" spans="16:16" x14ac:dyDescent="0.2">
      <c r="P12480" s="76"/>
    </row>
    <row r="12481" spans="16:16" x14ac:dyDescent="0.2">
      <c r="P12481" s="76"/>
    </row>
    <row r="12482" spans="16:16" x14ac:dyDescent="0.2">
      <c r="P12482" s="76"/>
    </row>
    <row r="12483" spans="16:16" x14ac:dyDescent="0.2">
      <c r="P12483" s="76"/>
    </row>
    <row r="12484" spans="16:16" x14ac:dyDescent="0.2">
      <c r="P12484" s="76"/>
    </row>
    <row r="12485" spans="16:16" x14ac:dyDescent="0.2">
      <c r="P12485" s="76"/>
    </row>
    <row r="12486" spans="16:16" x14ac:dyDescent="0.2">
      <c r="P12486" s="76"/>
    </row>
    <row r="12487" spans="16:16" x14ac:dyDescent="0.2">
      <c r="P12487" s="76"/>
    </row>
    <row r="12488" spans="16:16" x14ac:dyDescent="0.2">
      <c r="P12488" s="76"/>
    </row>
    <row r="12489" spans="16:16" x14ac:dyDescent="0.2">
      <c r="P12489" s="76"/>
    </row>
    <row r="12490" spans="16:16" x14ac:dyDescent="0.2">
      <c r="P12490" s="76"/>
    </row>
    <row r="12491" spans="16:16" x14ac:dyDescent="0.2">
      <c r="P12491" s="76"/>
    </row>
    <row r="12492" spans="16:16" x14ac:dyDescent="0.2">
      <c r="P12492" s="76"/>
    </row>
    <row r="12493" spans="16:16" x14ac:dyDescent="0.2">
      <c r="P12493" s="76"/>
    </row>
    <row r="12494" spans="16:16" x14ac:dyDescent="0.2">
      <c r="P12494" s="76"/>
    </row>
    <row r="12495" spans="16:16" x14ac:dyDescent="0.2">
      <c r="P12495" s="76"/>
    </row>
    <row r="12496" spans="16:16" x14ac:dyDescent="0.2">
      <c r="P12496" s="76"/>
    </row>
    <row r="12497" spans="16:16" x14ac:dyDescent="0.2">
      <c r="P12497" s="76"/>
    </row>
    <row r="12498" spans="16:16" x14ac:dyDescent="0.2">
      <c r="P12498" s="76"/>
    </row>
    <row r="12499" spans="16:16" x14ac:dyDescent="0.2">
      <c r="P12499" s="76"/>
    </row>
    <row r="12500" spans="16:16" x14ac:dyDescent="0.2">
      <c r="P12500" s="76"/>
    </row>
    <row r="12501" spans="16:16" x14ac:dyDescent="0.2">
      <c r="P12501" s="76"/>
    </row>
    <row r="12502" spans="16:16" x14ac:dyDescent="0.2">
      <c r="P12502" s="76"/>
    </row>
    <row r="12503" spans="16:16" x14ac:dyDescent="0.2">
      <c r="P12503" s="76"/>
    </row>
    <row r="12504" spans="16:16" x14ac:dyDescent="0.2">
      <c r="P12504" s="76"/>
    </row>
    <row r="12505" spans="16:16" x14ac:dyDescent="0.2">
      <c r="P12505" s="76"/>
    </row>
    <row r="12506" spans="16:16" x14ac:dyDescent="0.2">
      <c r="P12506" s="76"/>
    </row>
    <row r="12507" spans="16:16" x14ac:dyDescent="0.2">
      <c r="P12507" s="76"/>
    </row>
    <row r="12508" spans="16:16" x14ac:dyDescent="0.2">
      <c r="P12508" s="76"/>
    </row>
    <row r="12509" spans="16:16" x14ac:dyDescent="0.2">
      <c r="P12509" s="76"/>
    </row>
    <row r="12510" spans="16:16" x14ac:dyDescent="0.2">
      <c r="P12510" s="76"/>
    </row>
    <row r="12511" spans="16:16" x14ac:dyDescent="0.2">
      <c r="P12511" s="76"/>
    </row>
    <row r="12512" spans="16:16" x14ac:dyDescent="0.2">
      <c r="P12512" s="76"/>
    </row>
    <row r="12513" spans="16:16" x14ac:dyDescent="0.2">
      <c r="P12513" s="76"/>
    </row>
    <row r="12514" spans="16:16" x14ac:dyDescent="0.2">
      <c r="P12514" s="76"/>
    </row>
    <row r="12515" spans="16:16" x14ac:dyDescent="0.2">
      <c r="P12515" s="76"/>
    </row>
    <row r="12516" spans="16:16" x14ac:dyDescent="0.2">
      <c r="P12516" s="76"/>
    </row>
    <row r="12517" spans="16:16" x14ac:dyDescent="0.2">
      <c r="P12517" s="76"/>
    </row>
    <row r="12518" spans="16:16" x14ac:dyDescent="0.2">
      <c r="P12518" s="76"/>
    </row>
    <row r="12519" spans="16:16" x14ac:dyDescent="0.2">
      <c r="P12519" s="76"/>
    </row>
    <row r="12520" spans="16:16" x14ac:dyDescent="0.2">
      <c r="P12520" s="76"/>
    </row>
    <row r="12521" spans="16:16" x14ac:dyDescent="0.2">
      <c r="P12521" s="76"/>
    </row>
    <row r="12522" spans="16:16" x14ac:dyDescent="0.2">
      <c r="P12522" s="76"/>
    </row>
    <row r="12523" spans="16:16" x14ac:dyDescent="0.2">
      <c r="P12523" s="76"/>
    </row>
    <row r="12524" spans="16:16" x14ac:dyDescent="0.2">
      <c r="P12524" s="76"/>
    </row>
    <row r="12525" spans="16:16" x14ac:dyDescent="0.2">
      <c r="P12525" s="76"/>
    </row>
    <row r="12526" spans="16:16" x14ac:dyDescent="0.2">
      <c r="P12526" s="76"/>
    </row>
    <row r="12527" spans="16:16" x14ac:dyDescent="0.2">
      <c r="P12527" s="76"/>
    </row>
    <row r="12528" spans="16:16" x14ac:dyDescent="0.2">
      <c r="P12528" s="76"/>
    </row>
    <row r="12529" spans="16:16" x14ac:dyDescent="0.2">
      <c r="P12529" s="76"/>
    </row>
    <row r="12530" spans="16:16" x14ac:dyDescent="0.2">
      <c r="P12530" s="76"/>
    </row>
    <row r="12531" spans="16:16" x14ac:dyDescent="0.2">
      <c r="P12531" s="76"/>
    </row>
    <row r="12532" spans="16:16" x14ac:dyDescent="0.2">
      <c r="P12532" s="76"/>
    </row>
    <row r="12533" spans="16:16" x14ac:dyDescent="0.2">
      <c r="P12533" s="76"/>
    </row>
    <row r="12534" spans="16:16" x14ac:dyDescent="0.2">
      <c r="P12534" s="76"/>
    </row>
    <row r="12535" spans="16:16" x14ac:dyDescent="0.2">
      <c r="P12535" s="76"/>
    </row>
    <row r="12536" spans="16:16" x14ac:dyDescent="0.2">
      <c r="P12536" s="76"/>
    </row>
    <row r="12537" spans="16:16" x14ac:dyDescent="0.2">
      <c r="P12537" s="76"/>
    </row>
    <row r="12538" spans="16:16" x14ac:dyDescent="0.2">
      <c r="P12538" s="76"/>
    </row>
    <row r="12539" spans="16:16" x14ac:dyDescent="0.2">
      <c r="P12539" s="76"/>
    </row>
    <row r="12540" spans="16:16" x14ac:dyDescent="0.2">
      <c r="P12540" s="76"/>
    </row>
    <row r="12541" spans="16:16" x14ac:dyDescent="0.2">
      <c r="P12541" s="76"/>
    </row>
    <row r="12542" spans="16:16" x14ac:dyDescent="0.2">
      <c r="P12542" s="76"/>
    </row>
    <row r="12543" spans="16:16" x14ac:dyDescent="0.2">
      <c r="P12543" s="76"/>
    </row>
    <row r="12544" spans="16:16" x14ac:dyDescent="0.2">
      <c r="P12544" s="76"/>
    </row>
    <row r="12545" spans="16:16" x14ac:dyDescent="0.2">
      <c r="P12545" s="76"/>
    </row>
    <row r="12546" spans="16:16" x14ac:dyDescent="0.2">
      <c r="P12546" s="76"/>
    </row>
    <row r="12547" spans="16:16" x14ac:dyDescent="0.2">
      <c r="P12547" s="76"/>
    </row>
    <row r="12548" spans="16:16" x14ac:dyDescent="0.2">
      <c r="P12548" s="76"/>
    </row>
    <row r="12549" spans="16:16" x14ac:dyDescent="0.2">
      <c r="P12549" s="76"/>
    </row>
    <row r="12550" spans="16:16" x14ac:dyDescent="0.2">
      <c r="P12550" s="76"/>
    </row>
    <row r="12551" spans="16:16" x14ac:dyDescent="0.2">
      <c r="P12551" s="76"/>
    </row>
    <row r="12552" spans="16:16" x14ac:dyDescent="0.2">
      <c r="P12552" s="76"/>
    </row>
    <row r="12553" spans="16:16" x14ac:dyDescent="0.2">
      <c r="P12553" s="76"/>
    </row>
    <row r="12554" spans="16:16" x14ac:dyDescent="0.2">
      <c r="P12554" s="76"/>
    </row>
    <row r="12555" spans="16:16" x14ac:dyDescent="0.2">
      <c r="P12555" s="76"/>
    </row>
    <row r="12556" spans="16:16" x14ac:dyDescent="0.2">
      <c r="P12556" s="76"/>
    </row>
    <row r="12557" spans="16:16" x14ac:dyDescent="0.2">
      <c r="P12557" s="76"/>
    </row>
    <row r="12558" spans="16:16" x14ac:dyDescent="0.2">
      <c r="P12558" s="76"/>
    </row>
    <row r="12559" spans="16:16" x14ac:dyDescent="0.2">
      <c r="P12559" s="76"/>
    </row>
    <row r="12560" spans="16:16" x14ac:dyDescent="0.2">
      <c r="P12560" s="76"/>
    </row>
    <row r="12561" spans="16:16" x14ac:dyDescent="0.2">
      <c r="P12561" s="76"/>
    </row>
    <row r="12562" spans="16:16" x14ac:dyDescent="0.2">
      <c r="P12562" s="76"/>
    </row>
    <row r="12563" spans="16:16" x14ac:dyDescent="0.2">
      <c r="P12563" s="76"/>
    </row>
    <row r="12564" spans="16:16" x14ac:dyDescent="0.2">
      <c r="P12564" s="76"/>
    </row>
    <row r="12565" spans="16:16" x14ac:dyDescent="0.2">
      <c r="P12565" s="76"/>
    </row>
    <row r="12566" spans="16:16" x14ac:dyDescent="0.2">
      <c r="P12566" s="76"/>
    </row>
    <row r="12567" spans="16:16" x14ac:dyDescent="0.2">
      <c r="P12567" s="76"/>
    </row>
    <row r="12568" spans="16:16" x14ac:dyDescent="0.2">
      <c r="P12568" s="76"/>
    </row>
    <row r="12569" spans="16:16" x14ac:dyDescent="0.2">
      <c r="P12569" s="76"/>
    </row>
    <row r="12570" spans="16:16" x14ac:dyDescent="0.2">
      <c r="P12570" s="76"/>
    </row>
    <row r="12571" spans="16:16" x14ac:dyDescent="0.2">
      <c r="P12571" s="76"/>
    </row>
    <row r="12572" spans="16:16" x14ac:dyDescent="0.2">
      <c r="P12572" s="76"/>
    </row>
    <row r="12573" spans="16:16" x14ac:dyDescent="0.2">
      <c r="P12573" s="76"/>
    </row>
    <row r="12574" spans="16:16" x14ac:dyDescent="0.2">
      <c r="P12574" s="76"/>
    </row>
    <row r="12575" spans="16:16" x14ac:dyDescent="0.2">
      <c r="P12575" s="76"/>
    </row>
    <row r="12576" spans="16:16" x14ac:dyDescent="0.2">
      <c r="P12576" s="76"/>
    </row>
    <row r="12577" spans="16:16" x14ac:dyDescent="0.2">
      <c r="P12577" s="76"/>
    </row>
    <row r="12578" spans="16:16" x14ac:dyDescent="0.2">
      <c r="P12578" s="76"/>
    </row>
    <row r="12579" spans="16:16" x14ac:dyDescent="0.2">
      <c r="P12579" s="76"/>
    </row>
    <row r="12580" spans="16:16" x14ac:dyDescent="0.2">
      <c r="P12580" s="76"/>
    </row>
    <row r="12581" spans="16:16" x14ac:dyDescent="0.2">
      <c r="P12581" s="76"/>
    </row>
    <row r="12582" spans="16:16" x14ac:dyDescent="0.2">
      <c r="P12582" s="76"/>
    </row>
    <row r="12583" spans="16:16" x14ac:dyDescent="0.2">
      <c r="P12583" s="76"/>
    </row>
    <row r="12584" spans="16:16" x14ac:dyDescent="0.2">
      <c r="P12584" s="76"/>
    </row>
    <row r="12585" spans="16:16" x14ac:dyDescent="0.2">
      <c r="P12585" s="76"/>
    </row>
    <row r="12586" spans="16:16" x14ac:dyDescent="0.2">
      <c r="P12586" s="76"/>
    </row>
    <row r="12587" spans="16:16" x14ac:dyDescent="0.2">
      <c r="P12587" s="76"/>
    </row>
    <row r="12588" spans="16:16" x14ac:dyDescent="0.2">
      <c r="P12588" s="76"/>
    </row>
    <row r="12589" spans="16:16" x14ac:dyDescent="0.2">
      <c r="P12589" s="76"/>
    </row>
    <row r="12590" spans="16:16" x14ac:dyDescent="0.2">
      <c r="P12590" s="76"/>
    </row>
    <row r="12591" spans="16:16" x14ac:dyDescent="0.2">
      <c r="P12591" s="76"/>
    </row>
    <row r="12592" spans="16:16" x14ac:dyDescent="0.2">
      <c r="P12592" s="76"/>
    </row>
    <row r="12593" spans="16:16" x14ac:dyDescent="0.2">
      <c r="P12593" s="76"/>
    </row>
    <row r="12594" spans="16:16" x14ac:dyDescent="0.2">
      <c r="P12594" s="76"/>
    </row>
    <row r="12595" spans="16:16" x14ac:dyDescent="0.2">
      <c r="P12595" s="76"/>
    </row>
    <row r="12596" spans="16:16" x14ac:dyDescent="0.2">
      <c r="P12596" s="76"/>
    </row>
    <row r="12597" spans="16:16" x14ac:dyDescent="0.2">
      <c r="P12597" s="76"/>
    </row>
    <row r="12598" spans="16:16" x14ac:dyDescent="0.2">
      <c r="P12598" s="76"/>
    </row>
    <row r="12599" spans="16:16" x14ac:dyDescent="0.2">
      <c r="P12599" s="76"/>
    </row>
    <row r="12600" spans="16:16" x14ac:dyDescent="0.2">
      <c r="P12600" s="76"/>
    </row>
    <row r="12601" spans="16:16" x14ac:dyDescent="0.2">
      <c r="P12601" s="76"/>
    </row>
    <row r="12602" spans="16:16" x14ac:dyDescent="0.2">
      <c r="P12602" s="76"/>
    </row>
    <row r="12603" spans="16:16" x14ac:dyDescent="0.2">
      <c r="P12603" s="76"/>
    </row>
    <row r="12604" spans="16:16" x14ac:dyDescent="0.2">
      <c r="P12604" s="76"/>
    </row>
    <row r="12605" spans="16:16" x14ac:dyDescent="0.2">
      <c r="P12605" s="76"/>
    </row>
    <row r="12606" spans="16:16" x14ac:dyDescent="0.2">
      <c r="P12606" s="76"/>
    </row>
    <row r="12607" spans="16:16" x14ac:dyDescent="0.2">
      <c r="P12607" s="76"/>
    </row>
    <row r="12608" spans="16:16" x14ac:dyDescent="0.2">
      <c r="P12608" s="76"/>
    </row>
    <row r="12609" spans="16:16" x14ac:dyDescent="0.2">
      <c r="P12609" s="76"/>
    </row>
    <row r="12610" spans="16:16" x14ac:dyDescent="0.2">
      <c r="P12610" s="76"/>
    </row>
    <row r="12611" spans="16:16" x14ac:dyDescent="0.2">
      <c r="P12611" s="76"/>
    </row>
    <row r="12612" spans="16:16" x14ac:dyDescent="0.2">
      <c r="P12612" s="76"/>
    </row>
    <row r="12613" spans="16:16" x14ac:dyDescent="0.2">
      <c r="P12613" s="76"/>
    </row>
    <row r="12614" spans="16:16" x14ac:dyDescent="0.2">
      <c r="P12614" s="76"/>
    </row>
    <row r="12615" spans="16:16" x14ac:dyDescent="0.2">
      <c r="P12615" s="76"/>
    </row>
    <row r="12616" spans="16:16" x14ac:dyDescent="0.2">
      <c r="P12616" s="76"/>
    </row>
    <row r="12617" spans="16:16" x14ac:dyDescent="0.2">
      <c r="P12617" s="76"/>
    </row>
    <row r="12618" spans="16:16" x14ac:dyDescent="0.2">
      <c r="P12618" s="76"/>
    </row>
    <row r="12619" spans="16:16" x14ac:dyDescent="0.2">
      <c r="P12619" s="76"/>
    </row>
    <row r="12620" spans="16:16" x14ac:dyDescent="0.2">
      <c r="P12620" s="76"/>
    </row>
    <row r="12621" spans="16:16" x14ac:dyDescent="0.2">
      <c r="P12621" s="76"/>
    </row>
    <row r="12622" spans="16:16" x14ac:dyDescent="0.2">
      <c r="P12622" s="76"/>
    </row>
    <row r="12623" spans="16:16" x14ac:dyDescent="0.2">
      <c r="P12623" s="76"/>
    </row>
    <row r="12624" spans="16:16" x14ac:dyDescent="0.2">
      <c r="P12624" s="76"/>
    </row>
    <row r="12625" spans="16:16" x14ac:dyDescent="0.2">
      <c r="P12625" s="76"/>
    </row>
    <row r="12626" spans="16:16" x14ac:dyDescent="0.2">
      <c r="P12626" s="76"/>
    </row>
    <row r="12627" spans="16:16" x14ac:dyDescent="0.2">
      <c r="P12627" s="76"/>
    </row>
    <row r="12628" spans="16:16" x14ac:dyDescent="0.2">
      <c r="P12628" s="76"/>
    </row>
    <row r="12629" spans="16:16" x14ac:dyDescent="0.2">
      <c r="P12629" s="76"/>
    </row>
    <row r="12630" spans="16:16" x14ac:dyDescent="0.2">
      <c r="P12630" s="76"/>
    </row>
    <row r="12631" spans="16:16" x14ac:dyDescent="0.2">
      <c r="P12631" s="76"/>
    </row>
    <row r="12632" spans="16:16" x14ac:dyDescent="0.2">
      <c r="P12632" s="76"/>
    </row>
    <row r="12633" spans="16:16" x14ac:dyDescent="0.2">
      <c r="P12633" s="76"/>
    </row>
    <row r="12634" spans="16:16" x14ac:dyDescent="0.2">
      <c r="P12634" s="76"/>
    </row>
    <row r="12635" spans="16:16" x14ac:dyDescent="0.2">
      <c r="P12635" s="76"/>
    </row>
    <row r="12636" spans="16:16" x14ac:dyDescent="0.2">
      <c r="P12636" s="76"/>
    </row>
    <row r="12637" spans="16:16" x14ac:dyDescent="0.2">
      <c r="P12637" s="76"/>
    </row>
    <row r="12638" spans="16:16" x14ac:dyDescent="0.2">
      <c r="P12638" s="76"/>
    </row>
    <row r="12639" spans="16:16" x14ac:dyDescent="0.2">
      <c r="P12639" s="76"/>
    </row>
    <row r="12640" spans="16:16" x14ac:dyDescent="0.2">
      <c r="P12640" s="76"/>
    </row>
    <row r="12641" spans="16:16" x14ac:dyDescent="0.2">
      <c r="P12641" s="76"/>
    </row>
    <row r="12642" spans="16:16" x14ac:dyDescent="0.2">
      <c r="P12642" s="76"/>
    </row>
    <row r="12643" spans="16:16" x14ac:dyDescent="0.2">
      <c r="P12643" s="76"/>
    </row>
    <row r="12644" spans="16:16" x14ac:dyDescent="0.2">
      <c r="P12644" s="76"/>
    </row>
    <row r="12645" spans="16:16" x14ac:dyDescent="0.2">
      <c r="P12645" s="76"/>
    </row>
    <row r="12646" spans="16:16" x14ac:dyDescent="0.2">
      <c r="P12646" s="76"/>
    </row>
    <row r="12647" spans="16:16" x14ac:dyDescent="0.2">
      <c r="P12647" s="76"/>
    </row>
    <row r="12648" spans="16:16" x14ac:dyDescent="0.2">
      <c r="P12648" s="76"/>
    </row>
    <row r="12649" spans="16:16" x14ac:dyDescent="0.2">
      <c r="P12649" s="76"/>
    </row>
    <row r="12650" spans="16:16" x14ac:dyDescent="0.2">
      <c r="P12650" s="76"/>
    </row>
    <row r="12651" spans="16:16" x14ac:dyDescent="0.2">
      <c r="P12651" s="76"/>
    </row>
    <row r="12652" spans="16:16" x14ac:dyDescent="0.2">
      <c r="P12652" s="76"/>
    </row>
    <row r="12653" spans="16:16" x14ac:dyDescent="0.2">
      <c r="P12653" s="76"/>
    </row>
    <row r="12654" spans="16:16" x14ac:dyDescent="0.2">
      <c r="P12654" s="76"/>
    </row>
    <row r="12655" spans="16:16" x14ac:dyDescent="0.2">
      <c r="P12655" s="76"/>
    </row>
    <row r="12656" spans="16:16" x14ac:dyDescent="0.2">
      <c r="P12656" s="76"/>
    </row>
    <row r="12657" spans="16:16" x14ac:dyDescent="0.2">
      <c r="P12657" s="76"/>
    </row>
    <row r="12658" spans="16:16" x14ac:dyDescent="0.2">
      <c r="P12658" s="76"/>
    </row>
    <row r="12659" spans="16:16" x14ac:dyDescent="0.2">
      <c r="P12659" s="76"/>
    </row>
    <row r="12660" spans="16:16" x14ac:dyDescent="0.2">
      <c r="P12660" s="76"/>
    </row>
    <row r="12661" spans="16:16" x14ac:dyDescent="0.2">
      <c r="P12661" s="76"/>
    </row>
    <row r="12662" spans="16:16" x14ac:dyDescent="0.2">
      <c r="P12662" s="76"/>
    </row>
    <row r="12663" spans="16:16" x14ac:dyDescent="0.2">
      <c r="P12663" s="76"/>
    </row>
    <row r="12664" spans="16:16" x14ac:dyDescent="0.2">
      <c r="P12664" s="76"/>
    </row>
    <row r="12665" spans="16:16" x14ac:dyDescent="0.2">
      <c r="P12665" s="76"/>
    </row>
    <row r="12666" spans="16:16" x14ac:dyDescent="0.2">
      <c r="P12666" s="76"/>
    </row>
    <row r="12667" spans="16:16" x14ac:dyDescent="0.2">
      <c r="P12667" s="76"/>
    </row>
    <row r="12668" spans="16:16" x14ac:dyDescent="0.2">
      <c r="P12668" s="76"/>
    </row>
    <row r="12669" spans="16:16" x14ac:dyDescent="0.2">
      <c r="P12669" s="76"/>
    </row>
    <row r="12670" spans="16:16" x14ac:dyDescent="0.2">
      <c r="P12670" s="76"/>
    </row>
    <row r="12671" spans="16:16" x14ac:dyDescent="0.2">
      <c r="P12671" s="76"/>
    </row>
    <row r="12672" spans="16:16" x14ac:dyDescent="0.2">
      <c r="P12672" s="76"/>
    </row>
    <row r="12673" spans="16:16" x14ac:dyDescent="0.2">
      <c r="P12673" s="76"/>
    </row>
    <row r="12674" spans="16:16" x14ac:dyDescent="0.2">
      <c r="P12674" s="76"/>
    </row>
    <row r="12675" spans="16:16" x14ac:dyDescent="0.2">
      <c r="P12675" s="76"/>
    </row>
    <row r="12676" spans="16:16" x14ac:dyDescent="0.2">
      <c r="P12676" s="76"/>
    </row>
    <row r="12677" spans="16:16" x14ac:dyDescent="0.2">
      <c r="P12677" s="76"/>
    </row>
    <row r="12678" spans="16:16" x14ac:dyDescent="0.2">
      <c r="P12678" s="76"/>
    </row>
    <row r="12679" spans="16:16" x14ac:dyDescent="0.2">
      <c r="P12679" s="76"/>
    </row>
    <row r="12680" spans="16:16" x14ac:dyDescent="0.2">
      <c r="P12680" s="76"/>
    </row>
    <row r="12681" spans="16:16" x14ac:dyDescent="0.2">
      <c r="P12681" s="76"/>
    </row>
    <row r="12682" spans="16:16" x14ac:dyDescent="0.2">
      <c r="P12682" s="76"/>
    </row>
    <row r="12683" spans="16:16" x14ac:dyDescent="0.2">
      <c r="P12683" s="76"/>
    </row>
    <row r="12684" spans="16:16" x14ac:dyDescent="0.2">
      <c r="P12684" s="76"/>
    </row>
    <row r="12685" spans="16:16" x14ac:dyDescent="0.2">
      <c r="P12685" s="76"/>
    </row>
    <row r="12686" spans="16:16" x14ac:dyDescent="0.2">
      <c r="P12686" s="76"/>
    </row>
    <row r="12687" spans="16:16" x14ac:dyDescent="0.2">
      <c r="P12687" s="76"/>
    </row>
    <row r="12688" spans="16:16" x14ac:dyDescent="0.2">
      <c r="P12688" s="76"/>
    </row>
    <row r="12689" spans="16:16" x14ac:dyDescent="0.2">
      <c r="P12689" s="76"/>
    </row>
    <row r="12690" spans="16:16" x14ac:dyDescent="0.2">
      <c r="P12690" s="76"/>
    </row>
    <row r="12691" spans="16:16" x14ac:dyDescent="0.2">
      <c r="P12691" s="76"/>
    </row>
    <row r="12692" spans="16:16" x14ac:dyDescent="0.2">
      <c r="P12692" s="76"/>
    </row>
    <row r="12693" spans="16:16" x14ac:dyDescent="0.2">
      <c r="P12693" s="76"/>
    </row>
    <row r="12694" spans="16:16" x14ac:dyDescent="0.2">
      <c r="P12694" s="76"/>
    </row>
    <row r="12695" spans="16:16" x14ac:dyDescent="0.2">
      <c r="P12695" s="76"/>
    </row>
    <row r="12696" spans="16:16" x14ac:dyDescent="0.2">
      <c r="P12696" s="76"/>
    </row>
    <row r="12697" spans="16:16" x14ac:dyDescent="0.2">
      <c r="P12697" s="76"/>
    </row>
    <row r="12698" spans="16:16" x14ac:dyDescent="0.2">
      <c r="P12698" s="76"/>
    </row>
    <row r="12699" spans="16:16" x14ac:dyDescent="0.2">
      <c r="P12699" s="76"/>
    </row>
    <row r="12700" spans="16:16" x14ac:dyDescent="0.2">
      <c r="P12700" s="76"/>
    </row>
    <row r="12701" spans="16:16" x14ac:dyDescent="0.2">
      <c r="P12701" s="76"/>
    </row>
    <row r="12702" spans="16:16" x14ac:dyDescent="0.2">
      <c r="P12702" s="76"/>
    </row>
    <row r="12703" spans="16:16" x14ac:dyDescent="0.2">
      <c r="P12703" s="76"/>
    </row>
    <row r="12704" spans="16:16" x14ac:dyDescent="0.2">
      <c r="P12704" s="76"/>
    </row>
    <row r="12705" spans="16:16" x14ac:dyDescent="0.2">
      <c r="P12705" s="76"/>
    </row>
    <row r="12706" spans="16:16" x14ac:dyDescent="0.2">
      <c r="P12706" s="76"/>
    </row>
    <row r="12707" spans="16:16" x14ac:dyDescent="0.2">
      <c r="P12707" s="76"/>
    </row>
    <row r="12708" spans="16:16" x14ac:dyDescent="0.2">
      <c r="P12708" s="76"/>
    </row>
    <row r="12709" spans="16:16" x14ac:dyDescent="0.2">
      <c r="P12709" s="76"/>
    </row>
    <row r="12710" spans="16:16" x14ac:dyDescent="0.2">
      <c r="P12710" s="76"/>
    </row>
    <row r="12711" spans="16:16" x14ac:dyDescent="0.2">
      <c r="P12711" s="76"/>
    </row>
    <row r="12712" spans="16:16" x14ac:dyDescent="0.2">
      <c r="P12712" s="76"/>
    </row>
    <row r="12713" spans="16:16" x14ac:dyDescent="0.2">
      <c r="P12713" s="76"/>
    </row>
    <row r="12714" spans="16:16" x14ac:dyDescent="0.2">
      <c r="P12714" s="76"/>
    </row>
    <row r="12715" spans="16:16" x14ac:dyDescent="0.2">
      <c r="P12715" s="76"/>
    </row>
    <row r="12716" spans="16:16" x14ac:dyDescent="0.2">
      <c r="P12716" s="76"/>
    </row>
    <row r="12717" spans="16:16" x14ac:dyDescent="0.2">
      <c r="P12717" s="76"/>
    </row>
    <row r="12718" spans="16:16" x14ac:dyDescent="0.2">
      <c r="P12718" s="76"/>
    </row>
    <row r="12719" spans="16:16" x14ac:dyDescent="0.2">
      <c r="P12719" s="76"/>
    </row>
    <row r="12720" spans="16:16" x14ac:dyDescent="0.2">
      <c r="P12720" s="76"/>
    </row>
    <row r="12721" spans="16:16" x14ac:dyDescent="0.2">
      <c r="P12721" s="76"/>
    </row>
    <row r="12722" spans="16:16" x14ac:dyDescent="0.2">
      <c r="P12722" s="76"/>
    </row>
    <row r="12723" spans="16:16" x14ac:dyDescent="0.2">
      <c r="P12723" s="76"/>
    </row>
    <row r="12724" spans="16:16" x14ac:dyDescent="0.2">
      <c r="P12724" s="76"/>
    </row>
    <row r="12725" spans="16:16" x14ac:dyDescent="0.2">
      <c r="P12725" s="76"/>
    </row>
    <row r="12726" spans="16:16" x14ac:dyDescent="0.2">
      <c r="P12726" s="76"/>
    </row>
    <row r="12727" spans="16:16" x14ac:dyDescent="0.2">
      <c r="P12727" s="76"/>
    </row>
    <row r="12728" spans="16:16" x14ac:dyDescent="0.2">
      <c r="P12728" s="76"/>
    </row>
    <row r="12729" spans="16:16" x14ac:dyDescent="0.2">
      <c r="P12729" s="76"/>
    </row>
    <row r="12730" spans="16:16" x14ac:dyDescent="0.2">
      <c r="P12730" s="76"/>
    </row>
    <row r="12731" spans="16:16" x14ac:dyDescent="0.2">
      <c r="P12731" s="76"/>
    </row>
    <row r="12732" spans="16:16" x14ac:dyDescent="0.2">
      <c r="P12732" s="76"/>
    </row>
    <row r="12733" spans="16:16" x14ac:dyDescent="0.2">
      <c r="P12733" s="76"/>
    </row>
    <row r="12734" spans="16:16" x14ac:dyDescent="0.2">
      <c r="P12734" s="76"/>
    </row>
    <row r="12735" spans="16:16" x14ac:dyDescent="0.2">
      <c r="P12735" s="76"/>
    </row>
    <row r="12736" spans="16:16" x14ac:dyDescent="0.2">
      <c r="P12736" s="76"/>
    </row>
    <row r="12737" spans="16:16" x14ac:dyDescent="0.2">
      <c r="P12737" s="76"/>
    </row>
    <row r="12738" spans="16:16" x14ac:dyDescent="0.2">
      <c r="P12738" s="76"/>
    </row>
    <row r="12739" spans="16:16" x14ac:dyDescent="0.2">
      <c r="P12739" s="76"/>
    </row>
    <row r="12740" spans="16:16" x14ac:dyDescent="0.2">
      <c r="P12740" s="76"/>
    </row>
    <row r="12741" spans="16:16" x14ac:dyDescent="0.2">
      <c r="P12741" s="76"/>
    </row>
    <row r="12742" spans="16:16" x14ac:dyDescent="0.2">
      <c r="P12742" s="76"/>
    </row>
    <row r="12743" spans="16:16" x14ac:dyDescent="0.2">
      <c r="P12743" s="76"/>
    </row>
    <row r="12744" spans="16:16" x14ac:dyDescent="0.2">
      <c r="P12744" s="76"/>
    </row>
    <row r="12745" spans="16:16" x14ac:dyDescent="0.2">
      <c r="P12745" s="76"/>
    </row>
    <row r="12746" spans="16:16" x14ac:dyDescent="0.2">
      <c r="P12746" s="76"/>
    </row>
    <row r="12747" spans="16:16" x14ac:dyDescent="0.2">
      <c r="P12747" s="76"/>
    </row>
    <row r="12748" spans="16:16" x14ac:dyDescent="0.2">
      <c r="P12748" s="76"/>
    </row>
    <row r="12749" spans="16:16" x14ac:dyDescent="0.2">
      <c r="P12749" s="76"/>
    </row>
    <row r="12750" spans="16:16" x14ac:dyDescent="0.2">
      <c r="P12750" s="76"/>
    </row>
    <row r="12751" spans="16:16" x14ac:dyDescent="0.2">
      <c r="P12751" s="76"/>
    </row>
    <row r="12752" spans="16:16" x14ac:dyDescent="0.2">
      <c r="P12752" s="76"/>
    </row>
    <row r="12753" spans="16:16" x14ac:dyDescent="0.2">
      <c r="P12753" s="76"/>
    </row>
    <row r="12754" spans="16:16" x14ac:dyDescent="0.2">
      <c r="P12754" s="76"/>
    </row>
    <row r="12755" spans="16:16" x14ac:dyDescent="0.2">
      <c r="P12755" s="76"/>
    </row>
    <row r="12756" spans="16:16" x14ac:dyDescent="0.2">
      <c r="P12756" s="76"/>
    </row>
    <row r="12757" spans="16:16" x14ac:dyDescent="0.2">
      <c r="P12757" s="76"/>
    </row>
    <row r="12758" spans="16:16" x14ac:dyDescent="0.2">
      <c r="P12758" s="76"/>
    </row>
    <row r="12759" spans="16:16" x14ac:dyDescent="0.2">
      <c r="P12759" s="76"/>
    </row>
    <row r="12760" spans="16:16" x14ac:dyDescent="0.2">
      <c r="P12760" s="76"/>
    </row>
    <row r="12761" spans="16:16" x14ac:dyDescent="0.2">
      <c r="P12761" s="76"/>
    </row>
    <row r="12762" spans="16:16" x14ac:dyDescent="0.2">
      <c r="P12762" s="76"/>
    </row>
    <row r="12763" spans="16:16" x14ac:dyDescent="0.2">
      <c r="P12763" s="76"/>
    </row>
    <row r="12764" spans="16:16" x14ac:dyDescent="0.2">
      <c r="P12764" s="76"/>
    </row>
    <row r="12765" spans="16:16" x14ac:dyDescent="0.2">
      <c r="P12765" s="76"/>
    </row>
    <row r="12766" spans="16:16" x14ac:dyDescent="0.2">
      <c r="P12766" s="76"/>
    </row>
    <row r="12767" spans="16:16" x14ac:dyDescent="0.2">
      <c r="P12767" s="76"/>
    </row>
    <row r="12768" spans="16:16" x14ac:dyDescent="0.2">
      <c r="P12768" s="76"/>
    </row>
    <row r="12769" spans="16:16" x14ac:dyDescent="0.2">
      <c r="P12769" s="76"/>
    </row>
    <row r="12770" spans="16:16" x14ac:dyDescent="0.2">
      <c r="P12770" s="76"/>
    </row>
    <row r="12771" spans="16:16" x14ac:dyDescent="0.2">
      <c r="P12771" s="76"/>
    </row>
    <row r="12772" spans="16:16" x14ac:dyDescent="0.2">
      <c r="P12772" s="76"/>
    </row>
    <row r="12773" spans="16:16" x14ac:dyDescent="0.2">
      <c r="P12773" s="76"/>
    </row>
    <row r="12774" spans="16:16" x14ac:dyDescent="0.2">
      <c r="P12774" s="76"/>
    </row>
    <row r="12775" spans="16:16" x14ac:dyDescent="0.2">
      <c r="P12775" s="76"/>
    </row>
    <row r="12776" spans="16:16" x14ac:dyDescent="0.2">
      <c r="P12776" s="76"/>
    </row>
    <row r="12777" spans="16:16" x14ac:dyDescent="0.2">
      <c r="P12777" s="76"/>
    </row>
    <row r="12778" spans="16:16" x14ac:dyDescent="0.2">
      <c r="P12778" s="76"/>
    </row>
    <row r="12779" spans="16:16" x14ac:dyDescent="0.2">
      <c r="P12779" s="76"/>
    </row>
    <row r="12780" spans="16:16" x14ac:dyDescent="0.2">
      <c r="P12780" s="76"/>
    </row>
    <row r="12781" spans="16:16" x14ac:dyDescent="0.2">
      <c r="P12781" s="76"/>
    </row>
    <row r="12782" spans="16:16" x14ac:dyDescent="0.2">
      <c r="P12782" s="76"/>
    </row>
    <row r="12783" spans="16:16" x14ac:dyDescent="0.2">
      <c r="P12783" s="76"/>
    </row>
    <row r="12784" spans="16:16" x14ac:dyDescent="0.2">
      <c r="P12784" s="76"/>
    </row>
    <row r="12785" spans="16:16" x14ac:dyDescent="0.2">
      <c r="P12785" s="76"/>
    </row>
    <row r="12786" spans="16:16" x14ac:dyDescent="0.2">
      <c r="P12786" s="76"/>
    </row>
    <row r="12787" spans="16:16" x14ac:dyDescent="0.2">
      <c r="P12787" s="76"/>
    </row>
    <row r="12788" spans="16:16" x14ac:dyDescent="0.2">
      <c r="P12788" s="76"/>
    </row>
    <row r="12789" spans="16:16" x14ac:dyDescent="0.2">
      <c r="P12789" s="76"/>
    </row>
    <row r="12790" spans="16:16" x14ac:dyDescent="0.2">
      <c r="P12790" s="76"/>
    </row>
    <row r="12791" spans="16:16" x14ac:dyDescent="0.2">
      <c r="P12791" s="76"/>
    </row>
    <row r="12792" spans="16:16" x14ac:dyDescent="0.2">
      <c r="P12792" s="76"/>
    </row>
    <row r="12793" spans="16:16" x14ac:dyDescent="0.2">
      <c r="P12793" s="76"/>
    </row>
    <row r="12794" spans="16:16" x14ac:dyDescent="0.2">
      <c r="P12794" s="76"/>
    </row>
    <row r="12795" spans="16:16" x14ac:dyDescent="0.2">
      <c r="P12795" s="76"/>
    </row>
    <row r="12796" spans="16:16" x14ac:dyDescent="0.2">
      <c r="P12796" s="76"/>
    </row>
    <row r="12797" spans="16:16" x14ac:dyDescent="0.2">
      <c r="P12797" s="76"/>
    </row>
    <row r="12798" spans="16:16" x14ac:dyDescent="0.2">
      <c r="P12798" s="76"/>
    </row>
    <row r="12799" spans="16:16" x14ac:dyDescent="0.2">
      <c r="P12799" s="76"/>
    </row>
    <row r="12800" spans="16:16" x14ac:dyDescent="0.2">
      <c r="P12800" s="76"/>
    </row>
    <row r="12801" spans="16:16" x14ac:dyDescent="0.2">
      <c r="P12801" s="76"/>
    </row>
    <row r="12802" spans="16:16" x14ac:dyDescent="0.2">
      <c r="P12802" s="76"/>
    </row>
    <row r="12803" spans="16:16" x14ac:dyDescent="0.2">
      <c r="P12803" s="76"/>
    </row>
    <row r="12804" spans="16:16" x14ac:dyDescent="0.2">
      <c r="P12804" s="76"/>
    </row>
    <row r="12805" spans="16:16" x14ac:dyDescent="0.2">
      <c r="P12805" s="76"/>
    </row>
    <row r="12806" spans="16:16" x14ac:dyDescent="0.2">
      <c r="P12806" s="76"/>
    </row>
    <row r="12807" spans="16:16" x14ac:dyDescent="0.2">
      <c r="P12807" s="76"/>
    </row>
    <row r="12808" spans="16:16" x14ac:dyDescent="0.2">
      <c r="P12808" s="76"/>
    </row>
    <row r="12809" spans="16:16" x14ac:dyDescent="0.2">
      <c r="P12809" s="76"/>
    </row>
    <row r="12810" spans="16:16" x14ac:dyDescent="0.2">
      <c r="P12810" s="76"/>
    </row>
    <row r="12811" spans="16:16" x14ac:dyDescent="0.2">
      <c r="P12811" s="76"/>
    </row>
    <row r="12812" spans="16:16" x14ac:dyDescent="0.2">
      <c r="P12812" s="76"/>
    </row>
    <row r="12813" spans="16:16" x14ac:dyDescent="0.2">
      <c r="P12813" s="76"/>
    </row>
    <row r="12814" spans="16:16" x14ac:dyDescent="0.2">
      <c r="P12814" s="76"/>
    </row>
    <row r="12815" spans="16:16" x14ac:dyDescent="0.2">
      <c r="P12815" s="76"/>
    </row>
    <row r="12816" spans="16:16" x14ac:dyDescent="0.2">
      <c r="P12816" s="76"/>
    </row>
    <row r="12817" spans="16:16" x14ac:dyDescent="0.2">
      <c r="P12817" s="76"/>
    </row>
    <row r="12818" spans="16:16" x14ac:dyDescent="0.2">
      <c r="P12818" s="76"/>
    </row>
    <row r="12819" spans="16:16" x14ac:dyDescent="0.2">
      <c r="P12819" s="76"/>
    </row>
    <row r="12820" spans="16:16" x14ac:dyDescent="0.2">
      <c r="P12820" s="76"/>
    </row>
    <row r="12821" spans="16:16" x14ac:dyDescent="0.2">
      <c r="P12821" s="76"/>
    </row>
    <row r="12822" spans="16:16" x14ac:dyDescent="0.2">
      <c r="P12822" s="76"/>
    </row>
    <row r="12823" spans="16:16" x14ac:dyDescent="0.2">
      <c r="P12823" s="76"/>
    </row>
    <row r="12824" spans="16:16" x14ac:dyDescent="0.2">
      <c r="P12824" s="76"/>
    </row>
    <row r="12825" spans="16:16" x14ac:dyDescent="0.2">
      <c r="P12825" s="76"/>
    </row>
    <row r="12826" spans="16:16" x14ac:dyDescent="0.2">
      <c r="P12826" s="76"/>
    </row>
    <row r="12827" spans="16:16" x14ac:dyDescent="0.2">
      <c r="P12827" s="76"/>
    </row>
    <row r="12828" spans="16:16" x14ac:dyDescent="0.2">
      <c r="P12828" s="76"/>
    </row>
    <row r="12829" spans="16:16" x14ac:dyDescent="0.2">
      <c r="P12829" s="76"/>
    </row>
    <row r="12830" spans="16:16" x14ac:dyDescent="0.2">
      <c r="P12830" s="76"/>
    </row>
    <row r="12831" spans="16:16" x14ac:dyDescent="0.2">
      <c r="P12831" s="76"/>
    </row>
    <row r="12832" spans="16:16" x14ac:dyDescent="0.2">
      <c r="P12832" s="76"/>
    </row>
    <row r="12833" spans="16:16" x14ac:dyDescent="0.2">
      <c r="P12833" s="76"/>
    </row>
    <row r="12834" spans="16:16" x14ac:dyDescent="0.2">
      <c r="P12834" s="76"/>
    </row>
    <row r="12835" spans="16:16" x14ac:dyDescent="0.2">
      <c r="P12835" s="76"/>
    </row>
    <row r="12836" spans="16:16" x14ac:dyDescent="0.2">
      <c r="P12836" s="76"/>
    </row>
    <row r="12837" spans="16:16" x14ac:dyDescent="0.2">
      <c r="P12837" s="76"/>
    </row>
    <row r="12838" spans="16:16" x14ac:dyDescent="0.2">
      <c r="P12838" s="76"/>
    </row>
    <row r="12839" spans="16:16" x14ac:dyDescent="0.2">
      <c r="P12839" s="76"/>
    </row>
    <row r="12840" spans="16:16" x14ac:dyDescent="0.2">
      <c r="P12840" s="76"/>
    </row>
    <row r="12841" spans="16:16" x14ac:dyDescent="0.2">
      <c r="P12841" s="76"/>
    </row>
    <row r="12842" spans="16:16" x14ac:dyDescent="0.2">
      <c r="P12842" s="76"/>
    </row>
    <row r="12843" spans="16:16" x14ac:dyDescent="0.2">
      <c r="P12843" s="76"/>
    </row>
    <row r="12844" spans="16:16" x14ac:dyDescent="0.2">
      <c r="P12844" s="76"/>
    </row>
    <row r="12845" spans="16:16" x14ac:dyDescent="0.2">
      <c r="P12845" s="76"/>
    </row>
    <row r="12846" spans="16:16" x14ac:dyDescent="0.2">
      <c r="P12846" s="76"/>
    </row>
    <row r="12847" spans="16:16" x14ac:dyDescent="0.2">
      <c r="P12847" s="76"/>
    </row>
    <row r="12848" spans="16:16" x14ac:dyDescent="0.2">
      <c r="P12848" s="76"/>
    </row>
    <row r="12849" spans="16:16" x14ac:dyDescent="0.2">
      <c r="P12849" s="76"/>
    </row>
    <row r="12850" spans="16:16" x14ac:dyDescent="0.2">
      <c r="P12850" s="76"/>
    </row>
    <row r="12851" spans="16:16" x14ac:dyDescent="0.2">
      <c r="P12851" s="76"/>
    </row>
    <row r="12852" spans="16:16" x14ac:dyDescent="0.2">
      <c r="P12852" s="76"/>
    </row>
    <row r="12853" spans="16:16" x14ac:dyDescent="0.2">
      <c r="P12853" s="76"/>
    </row>
    <row r="12854" spans="16:16" x14ac:dyDescent="0.2">
      <c r="P12854" s="76"/>
    </row>
    <row r="12855" spans="16:16" x14ac:dyDescent="0.2">
      <c r="P12855" s="76"/>
    </row>
    <row r="12856" spans="16:16" x14ac:dyDescent="0.2">
      <c r="P12856" s="76"/>
    </row>
    <row r="12857" spans="16:16" x14ac:dyDescent="0.2">
      <c r="P12857" s="76"/>
    </row>
    <row r="12858" spans="16:16" x14ac:dyDescent="0.2">
      <c r="P12858" s="76"/>
    </row>
    <row r="12859" spans="16:16" x14ac:dyDescent="0.2">
      <c r="P12859" s="76"/>
    </row>
    <row r="12860" spans="16:16" x14ac:dyDescent="0.2">
      <c r="P12860" s="76"/>
    </row>
    <row r="12861" spans="16:16" x14ac:dyDescent="0.2">
      <c r="P12861" s="76"/>
    </row>
    <row r="12862" spans="16:16" x14ac:dyDescent="0.2">
      <c r="P12862" s="76"/>
    </row>
    <row r="12863" spans="16:16" x14ac:dyDescent="0.2">
      <c r="P12863" s="76"/>
    </row>
    <row r="12864" spans="16:16" x14ac:dyDescent="0.2">
      <c r="P12864" s="76"/>
    </row>
    <row r="12865" spans="16:16" x14ac:dyDescent="0.2">
      <c r="P12865" s="76"/>
    </row>
    <row r="12866" spans="16:16" x14ac:dyDescent="0.2">
      <c r="P12866" s="76"/>
    </row>
    <row r="12867" spans="16:16" x14ac:dyDescent="0.2">
      <c r="P12867" s="76"/>
    </row>
    <row r="12868" spans="16:16" x14ac:dyDescent="0.2">
      <c r="P12868" s="76"/>
    </row>
    <row r="12869" spans="16:16" x14ac:dyDescent="0.2">
      <c r="P12869" s="76"/>
    </row>
    <row r="12870" spans="16:16" x14ac:dyDescent="0.2">
      <c r="P12870" s="76"/>
    </row>
    <row r="12871" spans="16:16" x14ac:dyDescent="0.2">
      <c r="P12871" s="76"/>
    </row>
    <row r="12872" spans="16:16" x14ac:dyDescent="0.2">
      <c r="P12872" s="76"/>
    </row>
    <row r="12873" spans="16:16" x14ac:dyDescent="0.2">
      <c r="P12873" s="76"/>
    </row>
    <row r="12874" spans="16:16" x14ac:dyDescent="0.2">
      <c r="P12874" s="76"/>
    </row>
    <row r="12875" spans="16:16" x14ac:dyDescent="0.2">
      <c r="P12875" s="76"/>
    </row>
    <row r="12876" spans="16:16" x14ac:dyDescent="0.2">
      <c r="P12876" s="76"/>
    </row>
    <row r="12877" spans="16:16" x14ac:dyDescent="0.2">
      <c r="P12877" s="76"/>
    </row>
    <row r="12878" spans="16:16" x14ac:dyDescent="0.2">
      <c r="P12878" s="76"/>
    </row>
    <row r="12879" spans="16:16" x14ac:dyDescent="0.2">
      <c r="P12879" s="76"/>
    </row>
    <row r="12880" spans="16:16" x14ac:dyDescent="0.2">
      <c r="P12880" s="76"/>
    </row>
    <row r="12881" spans="16:16" x14ac:dyDescent="0.2">
      <c r="P12881" s="76"/>
    </row>
    <row r="12882" spans="16:16" x14ac:dyDescent="0.2">
      <c r="P12882" s="76"/>
    </row>
    <row r="12883" spans="16:16" x14ac:dyDescent="0.2">
      <c r="P12883" s="76"/>
    </row>
    <row r="12884" spans="16:16" x14ac:dyDescent="0.2">
      <c r="P12884" s="76"/>
    </row>
    <row r="12885" spans="16:16" x14ac:dyDescent="0.2">
      <c r="P12885" s="76"/>
    </row>
    <row r="12886" spans="16:16" x14ac:dyDescent="0.2">
      <c r="P12886" s="76"/>
    </row>
    <row r="12887" spans="16:16" x14ac:dyDescent="0.2">
      <c r="P12887" s="76"/>
    </row>
    <row r="12888" spans="16:16" x14ac:dyDescent="0.2">
      <c r="P12888" s="76"/>
    </row>
    <row r="12889" spans="16:16" x14ac:dyDescent="0.2">
      <c r="P12889" s="76"/>
    </row>
    <row r="12890" spans="16:16" x14ac:dyDescent="0.2">
      <c r="P12890" s="76"/>
    </row>
    <row r="12891" spans="16:16" x14ac:dyDescent="0.2">
      <c r="P12891" s="76"/>
    </row>
    <row r="12892" spans="16:16" x14ac:dyDescent="0.2">
      <c r="P12892" s="76"/>
    </row>
    <row r="12893" spans="16:16" x14ac:dyDescent="0.2">
      <c r="P12893" s="76"/>
    </row>
    <row r="12894" spans="16:16" x14ac:dyDescent="0.2">
      <c r="P12894" s="76"/>
    </row>
    <row r="12895" spans="16:16" x14ac:dyDescent="0.2">
      <c r="P12895" s="76"/>
    </row>
    <row r="12896" spans="16:16" x14ac:dyDescent="0.2">
      <c r="P12896" s="76"/>
    </row>
    <row r="12897" spans="16:16" x14ac:dyDescent="0.2">
      <c r="P12897" s="76"/>
    </row>
    <row r="12898" spans="16:16" x14ac:dyDescent="0.2">
      <c r="P12898" s="76"/>
    </row>
    <row r="12899" spans="16:16" x14ac:dyDescent="0.2">
      <c r="P12899" s="76"/>
    </row>
    <row r="12900" spans="16:16" x14ac:dyDescent="0.2">
      <c r="P12900" s="76"/>
    </row>
    <row r="12901" spans="16:16" x14ac:dyDescent="0.2">
      <c r="P12901" s="76"/>
    </row>
    <row r="12902" spans="16:16" x14ac:dyDescent="0.2">
      <c r="P12902" s="76"/>
    </row>
    <row r="12903" spans="16:16" x14ac:dyDescent="0.2">
      <c r="P12903" s="76"/>
    </row>
    <row r="12904" spans="16:16" x14ac:dyDescent="0.2">
      <c r="P12904" s="76"/>
    </row>
    <row r="12905" spans="16:16" x14ac:dyDescent="0.2">
      <c r="P12905" s="76"/>
    </row>
    <row r="12906" spans="16:16" x14ac:dyDescent="0.2">
      <c r="P12906" s="76"/>
    </row>
    <row r="12907" spans="16:16" x14ac:dyDescent="0.2">
      <c r="P12907" s="76"/>
    </row>
    <row r="12908" spans="16:16" x14ac:dyDescent="0.2">
      <c r="P12908" s="76"/>
    </row>
    <row r="12909" spans="16:16" x14ac:dyDescent="0.2">
      <c r="P12909" s="76"/>
    </row>
    <row r="12910" spans="16:16" x14ac:dyDescent="0.2">
      <c r="P12910" s="76"/>
    </row>
    <row r="12911" spans="16:16" x14ac:dyDescent="0.2">
      <c r="P12911" s="76"/>
    </row>
    <row r="12912" spans="16:16" x14ac:dyDescent="0.2">
      <c r="P12912" s="76"/>
    </row>
    <row r="12913" spans="16:16" x14ac:dyDescent="0.2">
      <c r="P12913" s="76"/>
    </row>
    <row r="12914" spans="16:16" x14ac:dyDescent="0.2">
      <c r="P12914" s="76"/>
    </row>
    <row r="12915" spans="16:16" x14ac:dyDescent="0.2">
      <c r="P12915" s="76"/>
    </row>
    <row r="12916" spans="16:16" x14ac:dyDescent="0.2">
      <c r="P12916" s="76"/>
    </row>
    <row r="12917" spans="16:16" x14ac:dyDescent="0.2">
      <c r="P12917" s="76"/>
    </row>
    <row r="12918" spans="16:16" x14ac:dyDescent="0.2">
      <c r="P12918" s="76"/>
    </row>
    <row r="12919" spans="16:16" x14ac:dyDescent="0.2">
      <c r="P12919" s="76"/>
    </row>
    <row r="12920" spans="16:16" x14ac:dyDescent="0.2">
      <c r="P12920" s="76"/>
    </row>
    <row r="12921" spans="16:16" x14ac:dyDescent="0.2">
      <c r="P12921" s="76"/>
    </row>
    <row r="12922" spans="16:16" x14ac:dyDescent="0.2">
      <c r="P12922" s="76"/>
    </row>
    <row r="12923" spans="16:16" x14ac:dyDescent="0.2">
      <c r="P12923" s="76"/>
    </row>
    <row r="12924" spans="16:16" x14ac:dyDescent="0.2">
      <c r="P12924" s="76"/>
    </row>
    <row r="12925" spans="16:16" x14ac:dyDescent="0.2">
      <c r="P12925" s="76"/>
    </row>
    <row r="12926" spans="16:16" x14ac:dyDescent="0.2">
      <c r="P12926" s="76"/>
    </row>
    <row r="12927" spans="16:16" x14ac:dyDescent="0.2">
      <c r="P12927" s="76"/>
    </row>
    <row r="12928" spans="16:16" x14ac:dyDescent="0.2">
      <c r="P12928" s="76"/>
    </row>
    <row r="12929" spans="16:16" x14ac:dyDescent="0.2">
      <c r="P12929" s="76"/>
    </row>
    <row r="12930" spans="16:16" x14ac:dyDescent="0.2">
      <c r="P12930" s="76"/>
    </row>
    <row r="12931" spans="16:16" x14ac:dyDescent="0.2">
      <c r="P12931" s="76"/>
    </row>
    <row r="12932" spans="16:16" x14ac:dyDescent="0.2">
      <c r="P12932" s="76"/>
    </row>
    <row r="12933" spans="16:16" x14ac:dyDescent="0.2">
      <c r="P12933" s="76"/>
    </row>
    <row r="12934" spans="16:16" x14ac:dyDescent="0.2">
      <c r="P12934" s="76"/>
    </row>
    <row r="12935" spans="16:16" x14ac:dyDescent="0.2">
      <c r="P12935" s="76"/>
    </row>
    <row r="12936" spans="16:16" x14ac:dyDescent="0.2">
      <c r="P12936" s="76"/>
    </row>
    <row r="12937" spans="16:16" x14ac:dyDescent="0.2">
      <c r="P12937" s="76"/>
    </row>
    <row r="12938" spans="16:16" x14ac:dyDescent="0.2">
      <c r="P12938" s="76"/>
    </row>
    <row r="12939" spans="16:16" x14ac:dyDescent="0.2">
      <c r="P12939" s="76"/>
    </row>
    <row r="12940" spans="16:16" x14ac:dyDescent="0.2">
      <c r="P12940" s="76"/>
    </row>
    <row r="12941" spans="16:16" x14ac:dyDescent="0.2">
      <c r="P12941" s="76"/>
    </row>
    <row r="12942" spans="16:16" x14ac:dyDescent="0.2">
      <c r="P12942" s="76"/>
    </row>
    <row r="12943" spans="16:16" x14ac:dyDescent="0.2">
      <c r="P12943" s="76"/>
    </row>
    <row r="12944" spans="16:16" x14ac:dyDescent="0.2">
      <c r="P12944" s="76"/>
    </row>
    <row r="12945" spans="16:16" x14ac:dyDescent="0.2">
      <c r="P12945" s="76"/>
    </row>
    <row r="12946" spans="16:16" x14ac:dyDescent="0.2">
      <c r="P12946" s="76"/>
    </row>
    <row r="12947" spans="16:16" x14ac:dyDescent="0.2">
      <c r="P12947" s="76"/>
    </row>
    <row r="12948" spans="16:16" x14ac:dyDescent="0.2">
      <c r="P12948" s="76"/>
    </row>
    <row r="12949" spans="16:16" x14ac:dyDescent="0.2">
      <c r="P12949" s="76"/>
    </row>
    <row r="12950" spans="16:16" x14ac:dyDescent="0.2">
      <c r="P12950" s="76"/>
    </row>
    <row r="12951" spans="16:16" x14ac:dyDescent="0.2">
      <c r="P12951" s="76"/>
    </row>
    <row r="12952" spans="16:16" x14ac:dyDescent="0.2">
      <c r="P12952" s="76"/>
    </row>
    <row r="12953" spans="16:16" x14ac:dyDescent="0.2">
      <c r="P12953" s="76"/>
    </row>
    <row r="12954" spans="16:16" x14ac:dyDescent="0.2">
      <c r="P12954" s="76"/>
    </row>
    <row r="12955" spans="16:16" x14ac:dyDescent="0.2">
      <c r="P12955" s="76"/>
    </row>
    <row r="12956" spans="16:16" x14ac:dyDescent="0.2">
      <c r="P12956" s="76"/>
    </row>
    <row r="12957" spans="16:16" x14ac:dyDescent="0.2">
      <c r="P12957" s="76"/>
    </row>
    <row r="12958" spans="16:16" x14ac:dyDescent="0.2">
      <c r="P12958" s="76"/>
    </row>
    <row r="12959" spans="16:16" x14ac:dyDescent="0.2">
      <c r="P12959" s="76"/>
    </row>
    <row r="12960" spans="16:16" x14ac:dyDescent="0.2">
      <c r="P12960" s="76"/>
    </row>
    <row r="12961" spans="16:16" x14ac:dyDescent="0.2">
      <c r="P12961" s="76"/>
    </row>
    <row r="12962" spans="16:16" x14ac:dyDescent="0.2">
      <c r="P12962" s="76"/>
    </row>
    <row r="12963" spans="16:16" x14ac:dyDescent="0.2">
      <c r="P12963" s="76"/>
    </row>
    <row r="12964" spans="16:16" x14ac:dyDescent="0.2">
      <c r="P12964" s="76"/>
    </row>
    <row r="12965" spans="16:16" x14ac:dyDescent="0.2">
      <c r="P12965" s="76"/>
    </row>
    <row r="12966" spans="16:16" x14ac:dyDescent="0.2">
      <c r="P12966" s="76"/>
    </row>
    <row r="12967" spans="16:16" x14ac:dyDescent="0.2">
      <c r="P12967" s="76"/>
    </row>
    <row r="12968" spans="16:16" x14ac:dyDescent="0.2">
      <c r="P12968" s="76"/>
    </row>
    <row r="12969" spans="16:16" x14ac:dyDescent="0.2">
      <c r="P12969" s="76"/>
    </row>
    <row r="12970" spans="16:16" x14ac:dyDescent="0.2">
      <c r="P12970" s="76"/>
    </row>
    <row r="12971" spans="16:16" x14ac:dyDescent="0.2">
      <c r="P12971" s="76"/>
    </row>
    <row r="12972" spans="16:16" x14ac:dyDescent="0.2">
      <c r="P12972" s="76"/>
    </row>
    <row r="12973" spans="16:16" x14ac:dyDescent="0.2">
      <c r="P12973" s="76"/>
    </row>
    <row r="12974" spans="16:16" x14ac:dyDescent="0.2">
      <c r="P12974" s="76"/>
    </row>
    <row r="12975" spans="16:16" x14ac:dyDescent="0.2">
      <c r="P12975" s="76"/>
    </row>
    <row r="12976" spans="16:16" x14ac:dyDescent="0.2">
      <c r="P12976" s="76"/>
    </row>
    <row r="12977" spans="16:16" x14ac:dyDescent="0.2">
      <c r="P12977" s="76"/>
    </row>
    <row r="12978" spans="16:16" x14ac:dyDescent="0.2">
      <c r="P12978" s="76"/>
    </row>
    <row r="12979" spans="16:16" x14ac:dyDescent="0.2">
      <c r="P12979" s="76"/>
    </row>
    <row r="12980" spans="16:16" x14ac:dyDescent="0.2">
      <c r="P12980" s="76"/>
    </row>
    <row r="12981" spans="16:16" x14ac:dyDescent="0.2">
      <c r="P12981" s="76"/>
    </row>
    <row r="12982" spans="16:16" x14ac:dyDescent="0.2">
      <c r="P12982" s="76"/>
    </row>
    <row r="12983" spans="16:16" x14ac:dyDescent="0.2">
      <c r="P12983" s="76"/>
    </row>
    <row r="12984" spans="16:16" x14ac:dyDescent="0.2">
      <c r="P12984" s="76"/>
    </row>
    <row r="12985" spans="16:16" x14ac:dyDescent="0.2">
      <c r="P12985" s="76"/>
    </row>
    <row r="12986" spans="16:16" x14ac:dyDescent="0.2">
      <c r="P12986" s="76"/>
    </row>
    <row r="12987" spans="16:16" x14ac:dyDescent="0.2">
      <c r="P12987" s="76"/>
    </row>
    <row r="12988" spans="16:16" x14ac:dyDescent="0.2">
      <c r="P12988" s="76"/>
    </row>
    <row r="12989" spans="16:16" x14ac:dyDescent="0.2">
      <c r="P12989" s="76"/>
    </row>
    <row r="12990" spans="16:16" x14ac:dyDescent="0.2">
      <c r="P12990" s="76"/>
    </row>
    <row r="12991" spans="16:16" x14ac:dyDescent="0.2">
      <c r="P12991" s="76"/>
    </row>
    <row r="12992" spans="16:16" x14ac:dyDescent="0.2">
      <c r="P12992" s="76"/>
    </row>
    <row r="12993" spans="16:16" x14ac:dyDescent="0.2">
      <c r="P12993" s="76"/>
    </row>
    <row r="12994" spans="16:16" x14ac:dyDescent="0.2">
      <c r="P12994" s="76"/>
    </row>
    <row r="12995" spans="16:16" x14ac:dyDescent="0.2">
      <c r="P12995" s="76"/>
    </row>
    <row r="12996" spans="16:16" x14ac:dyDescent="0.2">
      <c r="P12996" s="76"/>
    </row>
    <row r="12997" spans="16:16" x14ac:dyDescent="0.2">
      <c r="P12997" s="76"/>
    </row>
    <row r="12998" spans="16:16" x14ac:dyDescent="0.2">
      <c r="P12998" s="76"/>
    </row>
    <row r="12999" spans="16:16" x14ac:dyDescent="0.2">
      <c r="P12999" s="76"/>
    </row>
    <row r="13000" spans="16:16" x14ac:dyDescent="0.2">
      <c r="P13000" s="76"/>
    </row>
    <row r="13001" spans="16:16" x14ac:dyDescent="0.2">
      <c r="P13001" s="76"/>
    </row>
    <row r="13002" spans="16:16" x14ac:dyDescent="0.2">
      <c r="P13002" s="76"/>
    </row>
    <row r="13003" spans="16:16" x14ac:dyDescent="0.2">
      <c r="P13003" s="76"/>
    </row>
    <row r="13004" spans="16:16" x14ac:dyDescent="0.2">
      <c r="P13004" s="76"/>
    </row>
    <row r="13005" spans="16:16" x14ac:dyDescent="0.2">
      <c r="P13005" s="76"/>
    </row>
    <row r="13006" spans="16:16" x14ac:dyDescent="0.2">
      <c r="P13006" s="76"/>
    </row>
    <row r="13007" spans="16:16" x14ac:dyDescent="0.2">
      <c r="P13007" s="76"/>
    </row>
    <row r="13008" spans="16:16" x14ac:dyDescent="0.2">
      <c r="P13008" s="76"/>
    </row>
    <row r="13009" spans="16:16" x14ac:dyDescent="0.2">
      <c r="P13009" s="76"/>
    </row>
    <row r="13010" spans="16:16" x14ac:dyDescent="0.2">
      <c r="P13010" s="76"/>
    </row>
    <row r="13011" spans="16:16" x14ac:dyDescent="0.2">
      <c r="P13011" s="76"/>
    </row>
    <row r="13012" spans="16:16" x14ac:dyDescent="0.2">
      <c r="P13012" s="76"/>
    </row>
    <row r="13013" spans="16:16" x14ac:dyDescent="0.2">
      <c r="P13013" s="76"/>
    </row>
    <row r="13014" spans="16:16" x14ac:dyDescent="0.2">
      <c r="P13014" s="76"/>
    </row>
    <row r="13015" spans="16:16" x14ac:dyDescent="0.2">
      <c r="P13015" s="76"/>
    </row>
    <row r="13016" spans="16:16" x14ac:dyDescent="0.2">
      <c r="P13016" s="76"/>
    </row>
    <row r="13017" spans="16:16" x14ac:dyDescent="0.2">
      <c r="P13017" s="76"/>
    </row>
    <row r="13018" spans="16:16" x14ac:dyDescent="0.2">
      <c r="P13018" s="76"/>
    </row>
    <row r="13019" spans="16:16" x14ac:dyDescent="0.2">
      <c r="P13019" s="76"/>
    </row>
    <row r="13020" spans="16:16" x14ac:dyDescent="0.2">
      <c r="P13020" s="76"/>
    </row>
    <row r="13021" spans="16:16" x14ac:dyDescent="0.2">
      <c r="P13021" s="76"/>
    </row>
    <row r="13022" spans="16:16" x14ac:dyDescent="0.2">
      <c r="P13022" s="76"/>
    </row>
    <row r="13023" spans="16:16" x14ac:dyDescent="0.2">
      <c r="P13023" s="76"/>
    </row>
    <row r="13024" spans="16:16" x14ac:dyDescent="0.2">
      <c r="P13024" s="76"/>
    </row>
    <row r="13025" spans="16:16" x14ac:dyDescent="0.2">
      <c r="P13025" s="76"/>
    </row>
    <row r="13026" spans="16:16" x14ac:dyDescent="0.2">
      <c r="P13026" s="76"/>
    </row>
    <row r="13027" spans="16:16" x14ac:dyDescent="0.2">
      <c r="P13027" s="76"/>
    </row>
    <row r="13028" spans="16:16" x14ac:dyDescent="0.2">
      <c r="P13028" s="76"/>
    </row>
    <row r="13029" spans="16:16" x14ac:dyDescent="0.2">
      <c r="P13029" s="76"/>
    </row>
    <row r="13030" spans="16:16" x14ac:dyDescent="0.2">
      <c r="P13030" s="76"/>
    </row>
    <row r="13031" spans="16:16" x14ac:dyDescent="0.2">
      <c r="P13031" s="76"/>
    </row>
    <row r="13032" spans="16:16" x14ac:dyDescent="0.2">
      <c r="P13032" s="76"/>
    </row>
    <row r="13033" spans="16:16" x14ac:dyDescent="0.2">
      <c r="P13033" s="76"/>
    </row>
    <row r="13034" spans="16:16" x14ac:dyDescent="0.2">
      <c r="P13034" s="76"/>
    </row>
    <row r="13035" spans="16:16" x14ac:dyDescent="0.2">
      <c r="P13035" s="76"/>
    </row>
    <row r="13036" spans="16:16" x14ac:dyDescent="0.2">
      <c r="P13036" s="76"/>
    </row>
    <row r="13037" spans="16:16" x14ac:dyDescent="0.2">
      <c r="P13037" s="76"/>
    </row>
    <row r="13038" spans="16:16" x14ac:dyDescent="0.2">
      <c r="P13038" s="76"/>
    </row>
    <row r="13039" spans="16:16" x14ac:dyDescent="0.2">
      <c r="P13039" s="76"/>
    </row>
    <row r="13040" spans="16:16" x14ac:dyDescent="0.2">
      <c r="P13040" s="76"/>
    </row>
    <row r="13041" spans="16:16" x14ac:dyDescent="0.2">
      <c r="P13041" s="76"/>
    </row>
    <row r="13042" spans="16:16" x14ac:dyDescent="0.2">
      <c r="P13042" s="76"/>
    </row>
    <row r="13043" spans="16:16" x14ac:dyDescent="0.2">
      <c r="P13043" s="76"/>
    </row>
    <row r="13044" spans="16:16" x14ac:dyDescent="0.2">
      <c r="P13044" s="76"/>
    </row>
    <row r="13045" spans="16:16" x14ac:dyDescent="0.2">
      <c r="P13045" s="76"/>
    </row>
    <row r="13046" spans="16:16" x14ac:dyDescent="0.2">
      <c r="P13046" s="76"/>
    </row>
    <row r="13047" spans="16:16" x14ac:dyDescent="0.2">
      <c r="P13047" s="76"/>
    </row>
    <row r="13048" spans="16:16" x14ac:dyDescent="0.2">
      <c r="P13048" s="76"/>
    </row>
    <row r="13049" spans="16:16" x14ac:dyDescent="0.2">
      <c r="P13049" s="76"/>
    </row>
    <row r="13050" spans="16:16" x14ac:dyDescent="0.2">
      <c r="P13050" s="76"/>
    </row>
    <row r="13051" spans="16:16" x14ac:dyDescent="0.2">
      <c r="P13051" s="76"/>
    </row>
    <row r="13052" spans="16:16" x14ac:dyDescent="0.2">
      <c r="P13052" s="76"/>
    </row>
    <row r="13053" spans="16:16" x14ac:dyDescent="0.2">
      <c r="P13053" s="76"/>
    </row>
    <row r="13054" spans="16:16" x14ac:dyDescent="0.2">
      <c r="P13054" s="76"/>
    </row>
    <row r="13055" spans="16:16" x14ac:dyDescent="0.2">
      <c r="P13055" s="76"/>
    </row>
    <row r="13056" spans="16:16" x14ac:dyDescent="0.2">
      <c r="P13056" s="76"/>
    </row>
    <row r="13057" spans="16:16" x14ac:dyDescent="0.2">
      <c r="P13057" s="76"/>
    </row>
    <row r="13058" spans="16:16" x14ac:dyDescent="0.2">
      <c r="P13058" s="76"/>
    </row>
    <row r="13059" spans="16:16" x14ac:dyDescent="0.2">
      <c r="P13059" s="76"/>
    </row>
    <row r="13060" spans="16:16" x14ac:dyDescent="0.2">
      <c r="P13060" s="76"/>
    </row>
    <row r="13061" spans="16:16" x14ac:dyDescent="0.2">
      <c r="P13061" s="76"/>
    </row>
    <row r="13062" spans="16:16" x14ac:dyDescent="0.2">
      <c r="P13062" s="76"/>
    </row>
    <row r="13063" spans="16:16" x14ac:dyDescent="0.2">
      <c r="P13063" s="76"/>
    </row>
    <row r="13064" spans="16:16" x14ac:dyDescent="0.2">
      <c r="P13064" s="76"/>
    </row>
    <row r="13065" spans="16:16" x14ac:dyDescent="0.2">
      <c r="P13065" s="76"/>
    </row>
    <row r="13066" spans="16:16" x14ac:dyDescent="0.2">
      <c r="P13066" s="76"/>
    </row>
    <row r="13067" spans="16:16" x14ac:dyDescent="0.2">
      <c r="P13067" s="76"/>
    </row>
    <row r="13068" spans="16:16" x14ac:dyDescent="0.2">
      <c r="P13068" s="76"/>
    </row>
    <row r="13069" spans="16:16" x14ac:dyDescent="0.2">
      <c r="P13069" s="76"/>
    </row>
    <row r="13070" spans="16:16" x14ac:dyDescent="0.2">
      <c r="P13070" s="76"/>
    </row>
    <row r="13071" spans="16:16" x14ac:dyDescent="0.2">
      <c r="P13071" s="76"/>
    </row>
    <row r="13072" spans="16:16" x14ac:dyDescent="0.2">
      <c r="P13072" s="76"/>
    </row>
    <row r="13073" spans="16:16" x14ac:dyDescent="0.2">
      <c r="P13073" s="76"/>
    </row>
    <row r="13074" spans="16:16" x14ac:dyDescent="0.2">
      <c r="P13074" s="76"/>
    </row>
    <row r="13075" spans="16:16" x14ac:dyDescent="0.2">
      <c r="P13075" s="76"/>
    </row>
    <row r="13076" spans="16:16" x14ac:dyDescent="0.2">
      <c r="P13076" s="76"/>
    </row>
    <row r="13077" spans="16:16" x14ac:dyDescent="0.2">
      <c r="P13077" s="76"/>
    </row>
    <row r="13078" spans="16:16" x14ac:dyDescent="0.2">
      <c r="P13078" s="76"/>
    </row>
    <row r="13079" spans="16:16" x14ac:dyDescent="0.2">
      <c r="P13079" s="76"/>
    </row>
    <row r="13080" spans="16:16" x14ac:dyDescent="0.2">
      <c r="P13080" s="76"/>
    </row>
    <row r="13081" spans="16:16" x14ac:dyDescent="0.2">
      <c r="P13081" s="76"/>
    </row>
    <row r="13082" spans="16:16" x14ac:dyDescent="0.2">
      <c r="P13082" s="76"/>
    </row>
    <row r="13083" spans="16:16" x14ac:dyDescent="0.2">
      <c r="P13083" s="76"/>
    </row>
    <row r="13084" spans="16:16" x14ac:dyDescent="0.2">
      <c r="P13084" s="76"/>
    </row>
    <row r="13085" spans="16:16" x14ac:dyDescent="0.2">
      <c r="P13085" s="76"/>
    </row>
    <row r="13086" spans="16:16" x14ac:dyDescent="0.2">
      <c r="P13086" s="76"/>
    </row>
    <row r="13087" spans="16:16" x14ac:dyDescent="0.2">
      <c r="P13087" s="76"/>
    </row>
    <row r="13088" spans="16:16" x14ac:dyDescent="0.2">
      <c r="P13088" s="76"/>
    </row>
    <row r="13089" spans="16:16" x14ac:dyDescent="0.2">
      <c r="P13089" s="76"/>
    </row>
    <row r="13090" spans="16:16" x14ac:dyDescent="0.2">
      <c r="P13090" s="76"/>
    </row>
    <row r="13091" spans="16:16" x14ac:dyDescent="0.2">
      <c r="P13091" s="76"/>
    </row>
    <row r="13092" spans="16:16" x14ac:dyDescent="0.2">
      <c r="P13092" s="76"/>
    </row>
    <row r="13093" spans="16:16" x14ac:dyDescent="0.2">
      <c r="P13093" s="76"/>
    </row>
    <row r="13094" spans="16:16" x14ac:dyDescent="0.2">
      <c r="P13094" s="76"/>
    </row>
    <row r="13095" spans="16:16" x14ac:dyDescent="0.2">
      <c r="P13095" s="76"/>
    </row>
    <row r="13096" spans="16:16" x14ac:dyDescent="0.2">
      <c r="P13096" s="76"/>
    </row>
    <row r="13097" spans="16:16" x14ac:dyDescent="0.2">
      <c r="P13097" s="76"/>
    </row>
    <row r="13098" spans="16:16" x14ac:dyDescent="0.2">
      <c r="P13098" s="76"/>
    </row>
    <row r="13099" spans="16:16" x14ac:dyDescent="0.2">
      <c r="P13099" s="76"/>
    </row>
    <row r="13100" spans="16:16" x14ac:dyDescent="0.2">
      <c r="P13100" s="76"/>
    </row>
    <row r="13101" spans="16:16" x14ac:dyDescent="0.2">
      <c r="P13101" s="76"/>
    </row>
    <row r="13102" spans="16:16" x14ac:dyDescent="0.2">
      <c r="P13102" s="76"/>
    </row>
    <row r="13103" spans="16:16" x14ac:dyDescent="0.2">
      <c r="P13103" s="76"/>
    </row>
    <row r="13104" spans="16:16" x14ac:dyDescent="0.2">
      <c r="P13104" s="76"/>
    </row>
    <row r="13105" spans="16:16" x14ac:dyDescent="0.2">
      <c r="P13105" s="76"/>
    </row>
    <row r="13106" spans="16:16" x14ac:dyDescent="0.2">
      <c r="P13106" s="76"/>
    </row>
    <row r="13107" spans="16:16" x14ac:dyDescent="0.2">
      <c r="P13107" s="76"/>
    </row>
    <row r="13108" spans="16:16" x14ac:dyDescent="0.2">
      <c r="P13108" s="76"/>
    </row>
    <row r="13109" spans="16:16" x14ac:dyDescent="0.2">
      <c r="P13109" s="76"/>
    </row>
    <row r="13110" spans="16:16" x14ac:dyDescent="0.2">
      <c r="P13110" s="76"/>
    </row>
    <row r="13111" spans="16:16" x14ac:dyDescent="0.2">
      <c r="P13111" s="76"/>
    </row>
    <row r="13112" spans="16:16" x14ac:dyDescent="0.2">
      <c r="P13112" s="76"/>
    </row>
    <row r="13113" spans="16:16" x14ac:dyDescent="0.2">
      <c r="P13113" s="76"/>
    </row>
    <row r="13114" spans="16:16" x14ac:dyDescent="0.2">
      <c r="P13114" s="76"/>
    </row>
    <row r="13115" spans="16:16" x14ac:dyDescent="0.2">
      <c r="P13115" s="76"/>
    </row>
    <row r="13116" spans="16:16" x14ac:dyDescent="0.2">
      <c r="P13116" s="76"/>
    </row>
    <row r="13117" spans="16:16" x14ac:dyDescent="0.2">
      <c r="P13117" s="76"/>
    </row>
    <row r="13118" spans="16:16" x14ac:dyDescent="0.2">
      <c r="P13118" s="76"/>
    </row>
    <row r="13119" spans="16:16" x14ac:dyDescent="0.2">
      <c r="P13119" s="76"/>
    </row>
    <row r="13120" spans="16:16" x14ac:dyDescent="0.2">
      <c r="P13120" s="76"/>
    </row>
    <row r="13121" spans="16:16" x14ac:dyDescent="0.2">
      <c r="P13121" s="76"/>
    </row>
    <row r="13122" spans="16:16" x14ac:dyDescent="0.2">
      <c r="P13122" s="76"/>
    </row>
    <row r="13123" spans="16:16" x14ac:dyDescent="0.2">
      <c r="P13123" s="76"/>
    </row>
    <row r="13124" spans="16:16" x14ac:dyDescent="0.2">
      <c r="P13124" s="76"/>
    </row>
    <row r="13125" spans="16:16" x14ac:dyDescent="0.2">
      <c r="P13125" s="76"/>
    </row>
    <row r="13126" spans="16:16" x14ac:dyDescent="0.2">
      <c r="P13126" s="76"/>
    </row>
    <row r="13127" spans="16:16" x14ac:dyDescent="0.2">
      <c r="P13127" s="76"/>
    </row>
    <row r="13128" spans="16:16" x14ac:dyDescent="0.2">
      <c r="P13128" s="76"/>
    </row>
    <row r="13129" spans="16:16" x14ac:dyDescent="0.2">
      <c r="P13129" s="76"/>
    </row>
    <row r="13130" spans="16:16" x14ac:dyDescent="0.2">
      <c r="P13130" s="76"/>
    </row>
    <row r="13131" spans="16:16" x14ac:dyDescent="0.2">
      <c r="P13131" s="76"/>
    </row>
    <row r="13132" spans="16:16" x14ac:dyDescent="0.2">
      <c r="P13132" s="76"/>
    </row>
    <row r="13133" spans="16:16" x14ac:dyDescent="0.2">
      <c r="P13133" s="76"/>
    </row>
    <row r="13134" spans="16:16" x14ac:dyDescent="0.2">
      <c r="P13134" s="76"/>
    </row>
    <row r="13135" spans="16:16" x14ac:dyDescent="0.2">
      <c r="P13135" s="76"/>
    </row>
    <row r="13136" spans="16:16" x14ac:dyDescent="0.2">
      <c r="P13136" s="76"/>
    </row>
    <row r="13137" spans="16:16" x14ac:dyDescent="0.2">
      <c r="P13137" s="76"/>
    </row>
    <row r="13138" spans="16:16" x14ac:dyDescent="0.2">
      <c r="P13138" s="76"/>
    </row>
    <row r="13139" spans="16:16" x14ac:dyDescent="0.2">
      <c r="P13139" s="76"/>
    </row>
    <row r="13140" spans="16:16" x14ac:dyDescent="0.2">
      <c r="P13140" s="76"/>
    </row>
    <row r="13141" spans="16:16" x14ac:dyDescent="0.2">
      <c r="P13141" s="76"/>
    </row>
    <row r="13142" spans="16:16" x14ac:dyDescent="0.2">
      <c r="P13142" s="76"/>
    </row>
    <row r="13143" spans="16:16" x14ac:dyDescent="0.2">
      <c r="P13143" s="76"/>
    </row>
    <row r="13144" spans="16:16" x14ac:dyDescent="0.2">
      <c r="P13144" s="76"/>
    </row>
    <row r="13145" spans="16:16" x14ac:dyDescent="0.2">
      <c r="P13145" s="76"/>
    </row>
    <row r="13146" spans="16:16" x14ac:dyDescent="0.2">
      <c r="P13146" s="76"/>
    </row>
    <row r="13147" spans="16:16" x14ac:dyDescent="0.2">
      <c r="P13147" s="76"/>
    </row>
    <row r="13148" spans="16:16" x14ac:dyDescent="0.2">
      <c r="P13148" s="76"/>
    </row>
    <row r="13149" spans="16:16" x14ac:dyDescent="0.2">
      <c r="P13149" s="76"/>
    </row>
    <row r="13150" spans="16:16" x14ac:dyDescent="0.2">
      <c r="P13150" s="76"/>
    </row>
    <row r="13151" spans="16:16" x14ac:dyDescent="0.2">
      <c r="P13151" s="76"/>
    </row>
    <row r="13152" spans="16:16" x14ac:dyDescent="0.2">
      <c r="P13152" s="76"/>
    </row>
    <row r="13153" spans="16:16" x14ac:dyDescent="0.2">
      <c r="P13153" s="76"/>
    </row>
    <row r="13154" spans="16:16" x14ac:dyDescent="0.2">
      <c r="P13154" s="76"/>
    </row>
    <row r="13155" spans="16:16" x14ac:dyDescent="0.2">
      <c r="P13155" s="76"/>
    </row>
    <row r="13156" spans="16:16" x14ac:dyDescent="0.2">
      <c r="P13156" s="76"/>
    </row>
    <row r="13157" spans="16:16" x14ac:dyDescent="0.2">
      <c r="P13157" s="76"/>
    </row>
    <row r="13158" spans="16:16" x14ac:dyDescent="0.2">
      <c r="P13158" s="76"/>
    </row>
    <row r="13159" spans="16:16" x14ac:dyDescent="0.2">
      <c r="P13159" s="76"/>
    </row>
    <row r="13160" spans="16:16" x14ac:dyDescent="0.2">
      <c r="P13160" s="76"/>
    </row>
    <row r="13161" spans="16:16" x14ac:dyDescent="0.2">
      <c r="P13161" s="76"/>
    </row>
    <row r="13162" spans="16:16" x14ac:dyDescent="0.2">
      <c r="P13162" s="76"/>
    </row>
    <row r="13163" spans="16:16" x14ac:dyDescent="0.2">
      <c r="P13163" s="76"/>
    </row>
    <row r="13164" spans="16:16" x14ac:dyDescent="0.2">
      <c r="P13164" s="76"/>
    </row>
    <row r="13165" spans="16:16" x14ac:dyDescent="0.2">
      <c r="P13165" s="76"/>
    </row>
    <row r="13166" spans="16:16" x14ac:dyDescent="0.2">
      <c r="P13166" s="76"/>
    </row>
    <row r="13167" spans="16:16" x14ac:dyDescent="0.2">
      <c r="P13167" s="76"/>
    </row>
    <row r="13168" spans="16:16" x14ac:dyDescent="0.2">
      <c r="P13168" s="76"/>
    </row>
    <row r="13169" spans="16:16" x14ac:dyDescent="0.2">
      <c r="P13169" s="76"/>
    </row>
    <row r="13170" spans="16:16" x14ac:dyDescent="0.2">
      <c r="P13170" s="76"/>
    </row>
    <row r="13171" spans="16:16" x14ac:dyDescent="0.2">
      <c r="P13171" s="76"/>
    </row>
    <row r="13172" spans="16:16" x14ac:dyDescent="0.2">
      <c r="P13172" s="76"/>
    </row>
    <row r="13173" spans="16:16" x14ac:dyDescent="0.2">
      <c r="P13173" s="76"/>
    </row>
    <row r="13174" spans="16:16" x14ac:dyDescent="0.2">
      <c r="P13174" s="76"/>
    </row>
    <row r="13175" spans="16:16" x14ac:dyDescent="0.2">
      <c r="P13175" s="76"/>
    </row>
    <row r="13176" spans="16:16" x14ac:dyDescent="0.2">
      <c r="P13176" s="76"/>
    </row>
    <row r="13177" spans="16:16" x14ac:dyDescent="0.2">
      <c r="P13177" s="76"/>
    </row>
    <row r="13178" spans="16:16" x14ac:dyDescent="0.2">
      <c r="P13178" s="76"/>
    </row>
    <row r="13179" spans="16:16" x14ac:dyDescent="0.2">
      <c r="P13179" s="76"/>
    </row>
    <row r="13180" spans="16:16" x14ac:dyDescent="0.2">
      <c r="P13180" s="76"/>
    </row>
    <row r="13181" spans="16:16" x14ac:dyDescent="0.2">
      <c r="P13181" s="76"/>
    </row>
    <row r="13182" spans="16:16" x14ac:dyDescent="0.2">
      <c r="P13182" s="76"/>
    </row>
    <row r="13183" spans="16:16" x14ac:dyDescent="0.2">
      <c r="P13183" s="76"/>
    </row>
    <row r="13184" spans="16:16" x14ac:dyDescent="0.2">
      <c r="P13184" s="76"/>
    </row>
    <row r="13185" spans="16:16" x14ac:dyDescent="0.2">
      <c r="P13185" s="76"/>
    </row>
    <row r="13186" spans="16:16" x14ac:dyDescent="0.2">
      <c r="P13186" s="76"/>
    </row>
    <row r="13187" spans="16:16" x14ac:dyDescent="0.2">
      <c r="P13187" s="76"/>
    </row>
    <row r="13188" spans="16:16" x14ac:dyDescent="0.2">
      <c r="P13188" s="76"/>
    </row>
    <row r="13189" spans="16:16" x14ac:dyDescent="0.2">
      <c r="P13189" s="76"/>
    </row>
    <row r="13190" spans="16:16" x14ac:dyDescent="0.2">
      <c r="P13190" s="76"/>
    </row>
    <row r="13191" spans="16:16" x14ac:dyDescent="0.2">
      <c r="P13191" s="76"/>
    </row>
    <row r="13192" spans="16:16" x14ac:dyDescent="0.2">
      <c r="P13192" s="76"/>
    </row>
    <row r="13193" spans="16:16" x14ac:dyDescent="0.2">
      <c r="P13193" s="76"/>
    </row>
    <row r="13194" spans="16:16" x14ac:dyDescent="0.2">
      <c r="P13194" s="76"/>
    </row>
    <row r="13195" spans="16:16" x14ac:dyDescent="0.2">
      <c r="P13195" s="76"/>
    </row>
    <row r="13196" spans="16:16" x14ac:dyDescent="0.2">
      <c r="P13196" s="76"/>
    </row>
    <row r="13197" spans="16:16" x14ac:dyDescent="0.2">
      <c r="P13197" s="76"/>
    </row>
    <row r="13198" spans="16:16" x14ac:dyDescent="0.2">
      <c r="P13198" s="76"/>
    </row>
    <row r="13199" spans="16:16" x14ac:dyDescent="0.2">
      <c r="P13199" s="76"/>
    </row>
    <row r="13200" spans="16:16" x14ac:dyDescent="0.2">
      <c r="P13200" s="76"/>
    </row>
    <row r="13201" spans="16:16" x14ac:dyDescent="0.2">
      <c r="P13201" s="76"/>
    </row>
    <row r="13202" spans="16:16" x14ac:dyDescent="0.2">
      <c r="P13202" s="76"/>
    </row>
    <row r="13203" spans="16:16" x14ac:dyDescent="0.2">
      <c r="P13203" s="76"/>
    </row>
    <row r="13204" spans="16:16" x14ac:dyDescent="0.2">
      <c r="P13204" s="76"/>
    </row>
    <row r="13205" spans="16:16" x14ac:dyDescent="0.2">
      <c r="P13205" s="76"/>
    </row>
    <row r="13206" spans="16:16" x14ac:dyDescent="0.2">
      <c r="P13206" s="76"/>
    </row>
    <row r="13207" spans="16:16" x14ac:dyDescent="0.2">
      <c r="P13207" s="76"/>
    </row>
    <row r="13208" spans="16:16" x14ac:dyDescent="0.2">
      <c r="P13208" s="76"/>
    </row>
    <row r="13209" spans="16:16" x14ac:dyDescent="0.2">
      <c r="P13209" s="76"/>
    </row>
    <row r="13210" spans="16:16" x14ac:dyDescent="0.2">
      <c r="P13210" s="76"/>
    </row>
    <row r="13211" spans="16:16" x14ac:dyDescent="0.2">
      <c r="P13211" s="76"/>
    </row>
    <row r="13212" spans="16:16" x14ac:dyDescent="0.2">
      <c r="P13212" s="76"/>
    </row>
    <row r="13213" spans="16:16" x14ac:dyDescent="0.2">
      <c r="P13213" s="76"/>
    </row>
    <row r="13214" spans="16:16" x14ac:dyDescent="0.2">
      <c r="P13214" s="76"/>
    </row>
    <row r="13215" spans="16:16" x14ac:dyDescent="0.2">
      <c r="P13215" s="76"/>
    </row>
    <row r="13216" spans="16:16" x14ac:dyDescent="0.2">
      <c r="P13216" s="76"/>
    </row>
    <row r="13217" spans="16:16" x14ac:dyDescent="0.2">
      <c r="P13217" s="76"/>
    </row>
    <row r="13218" spans="16:16" x14ac:dyDescent="0.2">
      <c r="P13218" s="76"/>
    </row>
    <row r="13219" spans="16:16" x14ac:dyDescent="0.2">
      <c r="P13219" s="76"/>
    </row>
    <row r="13220" spans="16:16" x14ac:dyDescent="0.2">
      <c r="P13220" s="76"/>
    </row>
    <row r="13221" spans="16:16" x14ac:dyDescent="0.2">
      <c r="P13221" s="76"/>
    </row>
    <row r="13222" spans="16:16" x14ac:dyDescent="0.2">
      <c r="P13222" s="76"/>
    </row>
    <row r="13223" spans="16:16" x14ac:dyDescent="0.2">
      <c r="P13223" s="76"/>
    </row>
    <row r="13224" spans="16:16" x14ac:dyDescent="0.2">
      <c r="P13224" s="76"/>
    </row>
    <row r="13225" spans="16:16" x14ac:dyDescent="0.2">
      <c r="P13225" s="76"/>
    </row>
    <row r="13226" spans="16:16" x14ac:dyDescent="0.2">
      <c r="P13226" s="76"/>
    </row>
    <row r="13227" spans="16:16" x14ac:dyDescent="0.2">
      <c r="P13227" s="76"/>
    </row>
    <row r="13228" spans="16:16" x14ac:dyDescent="0.2">
      <c r="P13228" s="76"/>
    </row>
    <row r="13229" spans="16:16" x14ac:dyDescent="0.2">
      <c r="P13229" s="76"/>
    </row>
    <row r="13230" spans="16:16" x14ac:dyDescent="0.2">
      <c r="P13230" s="76"/>
    </row>
    <row r="13231" spans="16:16" x14ac:dyDescent="0.2">
      <c r="P13231" s="76"/>
    </row>
    <row r="13232" spans="16:16" x14ac:dyDescent="0.2">
      <c r="P13232" s="76"/>
    </row>
    <row r="13233" spans="16:16" x14ac:dyDescent="0.2">
      <c r="P13233" s="76"/>
    </row>
    <row r="13234" spans="16:16" x14ac:dyDescent="0.2">
      <c r="P13234" s="76"/>
    </row>
    <row r="13235" spans="16:16" x14ac:dyDescent="0.2">
      <c r="P13235" s="76"/>
    </row>
    <row r="13236" spans="16:16" x14ac:dyDescent="0.2">
      <c r="P13236" s="76"/>
    </row>
    <row r="13237" spans="16:16" x14ac:dyDescent="0.2">
      <c r="P13237" s="76"/>
    </row>
    <row r="13238" spans="16:16" x14ac:dyDescent="0.2">
      <c r="P13238" s="76"/>
    </row>
    <row r="13239" spans="16:16" x14ac:dyDescent="0.2">
      <c r="P13239" s="76"/>
    </row>
    <row r="13240" spans="16:16" x14ac:dyDescent="0.2">
      <c r="P13240" s="76"/>
    </row>
    <row r="13241" spans="16:16" x14ac:dyDescent="0.2">
      <c r="P13241" s="76"/>
    </row>
    <row r="13242" spans="16:16" x14ac:dyDescent="0.2">
      <c r="P13242" s="76"/>
    </row>
    <row r="13243" spans="16:16" x14ac:dyDescent="0.2">
      <c r="P13243" s="76"/>
    </row>
    <row r="13244" spans="16:16" x14ac:dyDescent="0.2">
      <c r="P13244" s="76"/>
    </row>
    <row r="13245" spans="16:16" x14ac:dyDescent="0.2">
      <c r="P13245" s="76"/>
    </row>
    <row r="13246" spans="16:16" x14ac:dyDescent="0.2">
      <c r="P13246" s="76"/>
    </row>
    <row r="13247" spans="16:16" x14ac:dyDescent="0.2">
      <c r="P13247" s="76"/>
    </row>
    <row r="13248" spans="16:16" x14ac:dyDescent="0.2">
      <c r="P13248" s="76"/>
    </row>
    <row r="13249" spans="16:16" x14ac:dyDescent="0.2">
      <c r="P13249" s="76"/>
    </row>
    <row r="13250" spans="16:16" x14ac:dyDescent="0.2">
      <c r="P13250" s="76"/>
    </row>
    <row r="13251" spans="16:16" x14ac:dyDescent="0.2">
      <c r="P13251" s="76"/>
    </row>
    <row r="13252" spans="16:16" x14ac:dyDescent="0.2">
      <c r="P13252" s="76"/>
    </row>
    <row r="13253" spans="16:16" x14ac:dyDescent="0.2">
      <c r="P13253" s="76"/>
    </row>
    <row r="13254" spans="16:16" x14ac:dyDescent="0.2">
      <c r="P13254" s="76"/>
    </row>
    <row r="13255" spans="16:16" x14ac:dyDescent="0.2">
      <c r="P13255" s="76"/>
    </row>
    <row r="13256" spans="16:16" x14ac:dyDescent="0.2">
      <c r="P13256" s="76"/>
    </row>
    <row r="13257" spans="16:16" x14ac:dyDescent="0.2">
      <c r="P13257" s="76"/>
    </row>
    <row r="13258" spans="16:16" x14ac:dyDescent="0.2">
      <c r="P13258" s="76"/>
    </row>
    <row r="13259" spans="16:16" x14ac:dyDescent="0.2">
      <c r="P13259" s="76"/>
    </row>
    <row r="13260" spans="16:16" x14ac:dyDescent="0.2">
      <c r="P13260" s="76"/>
    </row>
    <row r="13261" spans="16:16" x14ac:dyDescent="0.2">
      <c r="P13261" s="76"/>
    </row>
    <row r="13262" spans="16:16" x14ac:dyDescent="0.2">
      <c r="P13262" s="76"/>
    </row>
    <row r="13263" spans="16:16" x14ac:dyDescent="0.2">
      <c r="P13263" s="76"/>
    </row>
    <row r="13264" spans="16:16" x14ac:dyDescent="0.2">
      <c r="P13264" s="76"/>
    </row>
    <row r="13265" spans="16:16" x14ac:dyDescent="0.2">
      <c r="P13265" s="76"/>
    </row>
    <row r="13266" spans="16:16" x14ac:dyDescent="0.2">
      <c r="P13266" s="76"/>
    </row>
    <row r="13267" spans="16:16" x14ac:dyDescent="0.2">
      <c r="P13267" s="76"/>
    </row>
    <row r="13268" spans="16:16" x14ac:dyDescent="0.2">
      <c r="P13268" s="76"/>
    </row>
    <row r="13269" spans="16:16" x14ac:dyDescent="0.2">
      <c r="P13269" s="76"/>
    </row>
    <row r="13270" spans="16:16" x14ac:dyDescent="0.2">
      <c r="P13270" s="76"/>
    </row>
    <row r="13271" spans="16:16" x14ac:dyDescent="0.2">
      <c r="P13271" s="76"/>
    </row>
    <row r="13272" spans="16:16" x14ac:dyDescent="0.2">
      <c r="P13272" s="76"/>
    </row>
    <row r="13273" spans="16:16" x14ac:dyDescent="0.2">
      <c r="P13273" s="76"/>
    </row>
    <row r="13274" spans="16:16" x14ac:dyDescent="0.2">
      <c r="P13274" s="76"/>
    </row>
    <row r="13275" spans="16:16" x14ac:dyDescent="0.2">
      <c r="P13275" s="76"/>
    </row>
    <row r="13276" spans="16:16" x14ac:dyDescent="0.2">
      <c r="P13276" s="76"/>
    </row>
    <row r="13277" spans="16:16" x14ac:dyDescent="0.2">
      <c r="P13277" s="76"/>
    </row>
    <row r="13278" spans="16:16" x14ac:dyDescent="0.2">
      <c r="P13278" s="76"/>
    </row>
    <row r="13279" spans="16:16" x14ac:dyDescent="0.2">
      <c r="P13279" s="76"/>
    </row>
    <row r="13280" spans="16:16" x14ac:dyDescent="0.2">
      <c r="P13280" s="76"/>
    </row>
    <row r="13281" spans="16:16" x14ac:dyDescent="0.2">
      <c r="P13281" s="76"/>
    </row>
    <row r="13282" spans="16:16" x14ac:dyDescent="0.2">
      <c r="P13282" s="76"/>
    </row>
    <row r="13283" spans="16:16" x14ac:dyDescent="0.2">
      <c r="P13283" s="76"/>
    </row>
    <row r="13284" spans="16:16" x14ac:dyDescent="0.2">
      <c r="P13284" s="76"/>
    </row>
    <row r="13285" spans="16:16" x14ac:dyDescent="0.2">
      <c r="P13285" s="76"/>
    </row>
    <row r="13286" spans="16:16" x14ac:dyDescent="0.2">
      <c r="P13286" s="76"/>
    </row>
    <row r="13287" spans="16:16" x14ac:dyDescent="0.2">
      <c r="P13287" s="76"/>
    </row>
    <row r="13288" spans="16:16" x14ac:dyDescent="0.2">
      <c r="P13288" s="76"/>
    </row>
    <row r="13289" spans="16:16" x14ac:dyDescent="0.2">
      <c r="P13289" s="76"/>
    </row>
    <row r="13290" spans="16:16" x14ac:dyDescent="0.2">
      <c r="P13290" s="76"/>
    </row>
    <row r="13291" spans="16:16" x14ac:dyDescent="0.2">
      <c r="P13291" s="76"/>
    </row>
    <row r="13292" spans="16:16" x14ac:dyDescent="0.2">
      <c r="P13292" s="76"/>
    </row>
    <row r="13293" spans="16:16" x14ac:dyDescent="0.2">
      <c r="P13293" s="76"/>
    </row>
    <row r="13294" spans="16:16" x14ac:dyDescent="0.2">
      <c r="P13294" s="76"/>
    </row>
    <row r="13295" spans="16:16" x14ac:dyDescent="0.2">
      <c r="P13295" s="76"/>
    </row>
    <row r="13296" spans="16:16" x14ac:dyDescent="0.2">
      <c r="P13296" s="76"/>
    </row>
    <row r="13297" spans="16:16" x14ac:dyDescent="0.2">
      <c r="P13297" s="76"/>
    </row>
    <row r="13298" spans="16:16" x14ac:dyDescent="0.2">
      <c r="P13298" s="76"/>
    </row>
    <row r="13299" spans="16:16" x14ac:dyDescent="0.2">
      <c r="P13299" s="76"/>
    </row>
    <row r="13300" spans="16:16" x14ac:dyDescent="0.2">
      <c r="P13300" s="76"/>
    </row>
    <row r="13301" spans="16:16" x14ac:dyDescent="0.2">
      <c r="P13301" s="76"/>
    </row>
    <row r="13302" spans="16:16" x14ac:dyDescent="0.2">
      <c r="P13302" s="76"/>
    </row>
    <row r="13303" spans="16:16" x14ac:dyDescent="0.2">
      <c r="P13303" s="76"/>
    </row>
    <row r="13304" spans="16:16" x14ac:dyDescent="0.2">
      <c r="P13304" s="76"/>
    </row>
    <row r="13305" spans="16:16" x14ac:dyDescent="0.2">
      <c r="P13305" s="76"/>
    </row>
    <row r="13306" spans="16:16" x14ac:dyDescent="0.2">
      <c r="P13306" s="76"/>
    </row>
    <row r="13307" spans="16:16" x14ac:dyDescent="0.2">
      <c r="P13307" s="76"/>
    </row>
    <row r="13308" spans="16:16" x14ac:dyDescent="0.2">
      <c r="P13308" s="76"/>
    </row>
    <row r="13309" spans="16:16" x14ac:dyDescent="0.2">
      <c r="P13309" s="76"/>
    </row>
    <row r="13310" spans="16:16" x14ac:dyDescent="0.2">
      <c r="P13310" s="76"/>
    </row>
    <row r="13311" spans="16:16" x14ac:dyDescent="0.2">
      <c r="P13311" s="76"/>
    </row>
    <row r="13312" spans="16:16" x14ac:dyDescent="0.2">
      <c r="P13312" s="76"/>
    </row>
    <row r="13313" spans="16:16" x14ac:dyDescent="0.2">
      <c r="P13313" s="76"/>
    </row>
    <row r="13314" spans="16:16" x14ac:dyDescent="0.2">
      <c r="P13314" s="76"/>
    </row>
    <row r="13315" spans="16:16" x14ac:dyDescent="0.2">
      <c r="P13315" s="76"/>
    </row>
    <row r="13316" spans="16:16" x14ac:dyDescent="0.2">
      <c r="P13316" s="76"/>
    </row>
    <row r="13317" spans="16:16" x14ac:dyDescent="0.2">
      <c r="P13317" s="76"/>
    </row>
    <row r="13318" spans="16:16" x14ac:dyDescent="0.2">
      <c r="P13318" s="76"/>
    </row>
    <row r="13319" spans="16:16" x14ac:dyDescent="0.2">
      <c r="P13319" s="76"/>
    </row>
    <row r="13320" spans="16:16" x14ac:dyDescent="0.2">
      <c r="P13320" s="76"/>
    </row>
    <row r="13321" spans="16:16" x14ac:dyDescent="0.2">
      <c r="P13321" s="76"/>
    </row>
    <row r="13322" spans="16:16" x14ac:dyDescent="0.2">
      <c r="P13322" s="76"/>
    </row>
    <row r="13323" spans="16:16" x14ac:dyDescent="0.2">
      <c r="P13323" s="76"/>
    </row>
    <row r="13324" spans="16:16" x14ac:dyDescent="0.2">
      <c r="P13324" s="76"/>
    </row>
    <row r="13325" spans="16:16" x14ac:dyDescent="0.2">
      <c r="P13325" s="76"/>
    </row>
    <row r="13326" spans="16:16" x14ac:dyDescent="0.2">
      <c r="P13326" s="76"/>
    </row>
    <row r="13327" spans="16:16" x14ac:dyDescent="0.2">
      <c r="P13327" s="76"/>
    </row>
    <row r="13328" spans="16:16" x14ac:dyDescent="0.2">
      <c r="P13328" s="76"/>
    </row>
    <row r="13329" spans="16:16" x14ac:dyDescent="0.2">
      <c r="P13329" s="76"/>
    </row>
    <row r="13330" spans="16:16" x14ac:dyDescent="0.2">
      <c r="P13330" s="76"/>
    </row>
    <row r="13331" spans="16:16" x14ac:dyDescent="0.2">
      <c r="P13331" s="76"/>
    </row>
    <row r="13332" spans="16:16" x14ac:dyDescent="0.2">
      <c r="P13332" s="76"/>
    </row>
    <row r="13333" spans="16:16" x14ac:dyDescent="0.2">
      <c r="P13333" s="76"/>
    </row>
    <row r="13334" spans="16:16" x14ac:dyDescent="0.2">
      <c r="P13334" s="76"/>
    </row>
    <row r="13335" spans="16:16" x14ac:dyDescent="0.2">
      <c r="P13335" s="76"/>
    </row>
    <row r="13336" spans="16:16" x14ac:dyDescent="0.2">
      <c r="P13336" s="76"/>
    </row>
    <row r="13337" spans="16:16" x14ac:dyDescent="0.2">
      <c r="P13337" s="76"/>
    </row>
    <row r="13338" spans="16:16" x14ac:dyDescent="0.2">
      <c r="P13338" s="76"/>
    </row>
    <row r="13339" spans="16:16" x14ac:dyDescent="0.2">
      <c r="P13339" s="76"/>
    </row>
    <row r="13340" spans="16:16" x14ac:dyDescent="0.2">
      <c r="P13340" s="76"/>
    </row>
    <row r="13341" spans="16:16" x14ac:dyDescent="0.2">
      <c r="P13341" s="76"/>
    </row>
    <row r="13342" spans="16:16" x14ac:dyDescent="0.2">
      <c r="P13342" s="76"/>
    </row>
    <row r="13343" spans="16:16" x14ac:dyDescent="0.2">
      <c r="P13343" s="76"/>
    </row>
    <row r="13344" spans="16:16" x14ac:dyDescent="0.2">
      <c r="P13344" s="76"/>
    </row>
    <row r="13345" spans="16:16" x14ac:dyDescent="0.2">
      <c r="P13345" s="76"/>
    </row>
    <row r="13346" spans="16:16" x14ac:dyDescent="0.2">
      <c r="P13346" s="76"/>
    </row>
    <row r="13347" spans="16:16" x14ac:dyDescent="0.2">
      <c r="P13347" s="76"/>
    </row>
    <row r="13348" spans="16:16" x14ac:dyDescent="0.2">
      <c r="P13348" s="76"/>
    </row>
    <row r="13349" spans="16:16" x14ac:dyDescent="0.2">
      <c r="P13349" s="76"/>
    </row>
    <row r="13350" spans="16:16" x14ac:dyDescent="0.2">
      <c r="P13350" s="76"/>
    </row>
    <row r="13351" spans="16:16" x14ac:dyDescent="0.2">
      <c r="P13351" s="76"/>
    </row>
    <row r="13352" spans="16:16" x14ac:dyDescent="0.2">
      <c r="P13352" s="76"/>
    </row>
    <row r="13353" spans="16:16" x14ac:dyDescent="0.2">
      <c r="P13353" s="76"/>
    </row>
    <row r="13354" spans="16:16" x14ac:dyDescent="0.2">
      <c r="P13354" s="76"/>
    </row>
    <row r="13355" spans="16:16" x14ac:dyDescent="0.2">
      <c r="P13355" s="76"/>
    </row>
    <row r="13356" spans="16:16" x14ac:dyDescent="0.2">
      <c r="P13356" s="76"/>
    </row>
    <row r="13357" spans="16:16" x14ac:dyDescent="0.2">
      <c r="P13357" s="76"/>
    </row>
    <row r="13358" spans="16:16" x14ac:dyDescent="0.2">
      <c r="P13358" s="76"/>
    </row>
    <row r="13359" spans="16:16" x14ac:dyDescent="0.2">
      <c r="P13359" s="76"/>
    </row>
    <row r="13360" spans="16:16" x14ac:dyDescent="0.2">
      <c r="P13360" s="76"/>
    </row>
    <row r="13361" spans="16:16" x14ac:dyDescent="0.2">
      <c r="P13361" s="76"/>
    </row>
    <row r="13362" spans="16:16" x14ac:dyDescent="0.2">
      <c r="P13362" s="76"/>
    </row>
    <row r="13363" spans="16:16" x14ac:dyDescent="0.2">
      <c r="P13363" s="76"/>
    </row>
    <row r="13364" spans="16:16" x14ac:dyDescent="0.2">
      <c r="P13364" s="76"/>
    </row>
    <row r="13365" spans="16:16" x14ac:dyDescent="0.2">
      <c r="P13365" s="76"/>
    </row>
    <row r="13366" spans="16:16" x14ac:dyDescent="0.2">
      <c r="P13366" s="76"/>
    </row>
    <row r="13367" spans="16:16" x14ac:dyDescent="0.2">
      <c r="P13367" s="76"/>
    </row>
    <row r="13368" spans="16:16" x14ac:dyDescent="0.2">
      <c r="P13368" s="76"/>
    </row>
    <row r="13369" spans="16:16" x14ac:dyDescent="0.2">
      <c r="P13369" s="76"/>
    </row>
    <row r="13370" spans="16:16" x14ac:dyDescent="0.2">
      <c r="P13370" s="76"/>
    </row>
    <row r="13371" spans="16:16" x14ac:dyDescent="0.2">
      <c r="P13371" s="76"/>
    </row>
    <row r="13372" spans="16:16" x14ac:dyDescent="0.2">
      <c r="P13372" s="76"/>
    </row>
    <row r="13373" spans="16:16" x14ac:dyDescent="0.2">
      <c r="P13373" s="76"/>
    </row>
    <row r="13374" spans="16:16" x14ac:dyDescent="0.2">
      <c r="P13374" s="76"/>
    </row>
    <row r="13375" spans="16:16" x14ac:dyDescent="0.2">
      <c r="P13375" s="76"/>
    </row>
    <row r="13376" spans="16:16" x14ac:dyDescent="0.2">
      <c r="P13376" s="76"/>
    </row>
    <row r="13377" spans="16:16" x14ac:dyDescent="0.2">
      <c r="P13377" s="76"/>
    </row>
    <row r="13378" spans="16:16" x14ac:dyDescent="0.2">
      <c r="P13378" s="76"/>
    </row>
    <row r="13379" spans="16:16" x14ac:dyDescent="0.2">
      <c r="P13379" s="76"/>
    </row>
    <row r="13380" spans="16:16" x14ac:dyDescent="0.2">
      <c r="P13380" s="76"/>
    </row>
    <row r="13381" spans="16:16" x14ac:dyDescent="0.2">
      <c r="P13381" s="76"/>
    </row>
    <row r="13382" spans="16:16" x14ac:dyDescent="0.2">
      <c r="P13382" s="76"/>
    </row>
    <row r="13383" spans="16:16" x14ac:dyDescent="0.2">
      <c r="P13383" s="76"/>
    </row>
    <row r="13384" spans="16:16" x14ac:dyDescent="0.2">
      <c r="P13384" s="76"/>
    </row>
    <row r="13385" spans="16:16" x14ac:dyDescent="0.2">
      <c r="P13385" s="76"/>
    </row>
    <row r="13386" spans="16:16" x14ac:dyDescent="0.2">
      <c r="P13386" s="76"/>
    </row>
    <row r="13387" spans="16:16" x14ac:dyDescent="0.2">
      <c r="P13387" s="76"/>
    </row>
    <row r="13388" spans="16:16" x14ac:dyDescent="0.2">
      <c r="P13388" s="76"/>
    </row>
    <row r="13389" spans="16:16" x14ac:dyDescent="0.2">
      <c r="P13389" s="76"/>
    </row>
    <row r="13390" spans="16:16" x14ac:dyDescent="0.2">
      <c r="P13390" s="76"/>
    </row>
    <row r="13391" spans="16:16" x14ac:dyDescent="0.2">
      <c r="P13391" s="76"/>
    </row>
    <row r="13392" spans="16:16" x14ac:dyDescent="0.2">
      <c r="P13392" s="76"/>
    </row>
    <row r="13393" spans="16:16" x14ac:dyDescent="0.2">
      <c r="P13393" s="76"/>
    </row>
    <row r="13394" spans="16:16" x14ac:dyDescent="0.2">
      <c r="P13394" s="76"/>
    </row>
    <row r="13395" spans="16:16" x14ac:dyDescent="0.2">
      <c r="P13395" s="76"/>
    </row>
    <row r="13396" spans="16:16" x14ac:dyDescent="0.2">
      <c r="P13396" s="76"/>
    </row>
    <row r="13397" spans="16:16" x14ac:dyDescent="0.2">
      <c r="P13397" s="76"/>
    </row>
    <row r="13398" spans="16:16" x14ac:dyDescent="0.2">
      <c r="P13398" s="76"/>
    </row>
    <row r="13399" spans="16:16" x14ac:dyDescent="0.2">
      <c r="P13399" s="76"/>
    </row>
    <row r="13400" spans="16:16" x14ac:dyDescent="0.2">
      <c r="P13400" s="76"/>
    </row>
    <row r="13401" spans="16:16" x14ac:dyDescent="0.2">
      <c r="P13401" s="76"/>
    </row>
    <row r="13402" spans="16:16" x14ac:dyDescent="0.2">
      <c r="P13402" s="76"/>
    </row>
    <row r="13403" spans="16:16" x14ac:dyDescent="0.2">
      <c r="P13403" s="76"/>
    </row>
    <row r="13404" spans="16:16" x14ac:dyDescent="0.2">
      <c r="P13404" s="76"/>
    </row>
    <row r="13405" spans="16:16" x14ac:dyDescent="0.2">
      <c r="P13405" s="76"/>
    </row>
    <row r="13406" spans="16:16" x14ac:dyDescent="0.2">
      <c r="P13406" s="76"/>
    </row>
    <row r="13407" spans="16:16" x14ac:dyDescent="0.2">
      <c r="P13407" s="76"/>
    </row>
    <row r="13408" spans="16:16" x14ac:dyDescent="0.2">
      <c r="P13408" s="76"/>
    </row>
    <row r="13409" spans="16:16" x14ac:dyDescent="0.2">
      <c r="P13409" s="76"/>
    </row>
    <row r="13410" spans="16:16" x14ac:dyDescent="0.2">
      <c r="P13410" s="76"/>
    </row>
    <row r="13411" spans="16:16" x14ac:dyDescent="0.2">
      <c r="P13411" s="76"/>
    </row>
    <row r="13412" spans="16:16" x14ac:dyDescent="0.2">
      <c r="P13412" s="76"/>
    </row>
    <row r="13413" spans="16:16" x14ac:dyDescent="0.2">
      <c r="P13413" s="76"/>
    </row>
    <row r="13414" spans="16:16" x14ac:dyDescent="0.2">
      <c r="P13414" s="76"/>
    </row>
    <row r="13415" spans="16:16" x14ac:dyDescent="0.2">
      <c r="P13415" s="76"/>
    </row>
    <row r="13416" spans="16:16" x14ac:dyDescent="0.2">
      <c r="P13416" s="76"/>
    </row>
    <row r="13417" spans="16:16" x14ac:dyDescent="0.2">
      <c r="P13417" s="76"/>
    </row>
    <row r="13418" spans="16:16" x14ac:dyDescent="0.2">
      <c r="P13418" s="76"/>
    </row>
    <row r="13419" spans="16:16" x14ac:dyDescent="0.2">
      <c r="P13419" s="76"/>
    </row>
    <row r="13420" spans="16:16" x14ac:dyDescent="0.2">
      <c r="P13420" s="76"/>
    </row>
    <row r="13421" spans="16:16" x14ac:dyDescent="0.2">
      <c r="P13421" s="76"/>
    </row>
    <row r="13422" spans="16:16" x14ac:dyDescent="0.2">
      <c r="P13422" s="76"/>
    </row>
    <row r="13423" spans="16:16" x14ac:dyDescent="0.2">
      <c r="P13423" s="76"/>
    </row>
    <row r="13424" spans="16:16" x14ac:dyDescent="0.2">
      <c r="P13424" s="76"/>
    </row>
    <row r="13425" spans="16:16" x14ac:dyDescent="0.2">
      <c r="P13425" s="76"/>
    </row>
    <row r="13426" spans="16:16" x14ac:dyDescent="0.2">
      <c r="P13426" s="76"/>
    </row>
    <row r="13427" spans="16:16" x14ac:dyDescent="0.2">
      <c r="P13427" s="76"/>
    </row>
    <row r="13428" spans="16:16" x14ac:dyDescent="0.2">
      <c r="P13428" s="76"/>
    </row>
    <row r="13429" spans="16:16" x14ac:dyDescent="0.2">
      <c r="P13429" s="76"/>
    </row>
    <row r="13430" spans="16:16" x14ac:dyDescent="0.2">
      <c r="P13430" s="76"/>
    </row>
    <row r="13431" spans="16:16" x14ac:dyDescent="0.2">
      <c r="P13431" s="76"/>
    </row>
    <row r="13432" spans="16:16" x14ac:dyDescent="0.2">
      <c r="P13432" s="76"/>
    </row>
    <row r="13433" spans="16:16" x14ac:dyDescent="0.2">
      <c r="P13433" s="76"/>
    </row>
    <row r="13434" spans="16:16" x14ac:dyDescent="0.2">
      <c r="P13434" s="76"/>
    </row>
    <row r="13435" spans="16:16" x14ac:dyDescent="0.2">
      <c r="P13435" s="76"/>
    </row>
    <row r="13436" spans="16:16" x14ac:dyDescent="0.2">
      <c r="P13436" s="76"/>
    </row>
    <row r="13437" spans="16:16" x14ac:dyDescent="0.2">
      <c r="P13437" s="76"/>
    </row>
    <row r="13438" spans="16:16" x14ac:dyDescent="0.2">
      <c r="P13438" s="76"/>
    </row>
    <row r="13439" spans="16:16" x14ac:dyDescent="0.2">
      <c r="P13439" s="76"/>
    </row>
    <row r="13440" spans="16:16" x14ac:dyDescent="0.2">
      <c r="P13440" s="76"/>
    </row>
    <row r="13441" spans="16:16" x14ac:dyDescent="0.2">
      <c r="P13441" s="76"/>
    </row>
    <row r="13442" spans="16:16" x14ac:dyDescent="0.2">
      <c r="P13442" s="76"/>
    </row>
    <row r="13443" spans="16:16" x14ac:dyDescent="0.2">
      <c r="P13443" s="76"/>
    </row>
    <row r="13444" spans="16:16" x14ac:dyDescent="0.2">
      <c r="P13444" s="76"/>
    </row>
    <row r="13445" spans="16:16" x14ac:dyDescent="0.2">
      <c r="P13445" s="76"/>
    </row>
    <row r="13446" spans="16:16" x14ac:dyDescent="0.2">
      <c r="P13446" s="76"/>
    </row>
    <row r="13447" spans="16:16" x14ac:dyDescent="0.2">
      <c r="P13447" s="76"/>
    </row>
    <row r="13448" spans="16:16" x14ac:dyDescent="0.2">
      <c r="P13448" s="76"/>
    </row>
    <row r="13449" spans="16:16" x14ac:dyDescent="0.2">
      <c r="P13449" s="76"/>
    </row>
    <row r="13450" spans="16:16" x14ac:dyDescent="0.2">
      <c r="P13450" s="76"/>
    </row>
    <row r="13451" spans="16:16" x14ac:dyDescent="0.2">
      <c r="P13451" s="76"/>
    </row>
    <row r="13452" spans="16:16" x14ac:dyDescent="0.2">
      <c r="P13452" s="76"/>
    </row>
    <row r="13453" spans="16:16" x14ac:dyDescent="0.2">
      <c r="P13453" s="76"/>
    </row>
    <row r="13454" spans="16:16" x14ac:dyDescent="0.2">
      <c r="P13454" s="76"/>
    </row>
    <row r="13455" spans="16:16" x14ac:dyDescent="0.2">
      <c r="P13455" s="76"/>
    </row>
    <row r="13456" spans="16:16" x14ac:dyDescent="0.2">
      <c r="P13456" s="76"/>
    </row>
    <row r="13457" spans="16:16" x14ac:dyDescent="0.2">
      <c r="P13457" s="76"/>
    </row>
    <row r="13458" spans="16:16" x14ac:dyDescent="0.2">
      <c r="P13458" s="76"/>
    </row>
    <row r="13459" spans="16:16" x14ac:dyDescent="0.2">
      <c r="P13459" s="76"/>
    </row>
    <row r="13460" spans="16:16" x14ac:dyDescent="0.2">
      <c r="P13460" s="76"/>
    </row>
    <row r="13461" spans="16:16" x14ac:dyDescent="0.2">
      <c r="P13461" s="76"/>
    </row>
    <row r="13462" spans="16:16" x14ac:dyDescent="0.2">
      <c r="P13462" s="76"/>
    </row>
    <row r="13463" spans="16:16" x14ac:dyDescent="0.2">
      <c r="P13463" s="76"/>
    </row>
    <row r="13464" spans="16:16" x14ac:dyDescent="0.2">
      <c r="P13464" s="76"/>
    </row>
    <row r="13465" spans="16:16" x14ac:dyDescent="0.2">
      <c r="P13465" s="76"/>
    </row>
    <row r="13466" spans="16:16" x14ac:dyDescent="0.2">
      <c r="P13466" s="76"/>
    </row>
    <row r="13467" spans="16:16" x14ac:dyDescent="0.2">
      <c r="P13467" s="76"/>
    </row>
    <row r="13468" spans="16:16" x14ac:dyDescent="0.2">
      <c r="P13468" s="76"/>
    </row>
    <row r="13469" spans="16:16" x14ac:dyDescent="0.2">
      <c r="P13469" s="76"/>
    </row>
    <row r="13470" spans="16:16" x14ac:dyDescent="0.2">
      <c r="P13470" s="76"/>
    </row>
    <row r="13471" spans="16:16" x14ac:dyDescent="0.2">
      <c r="P13471" s="76"/>
    </row>
    <row r="13472" spans="16:16" x14ac:dyDescent="0.2">
      <c r="P13472" s="76"/>
    </row>
    <row r="13473" spans="16:16" x14ac:dyDescent="0.2">
      <c r="P13473" s="76"/>
    </row>
    <row r="13474" spans="16:16" x14ac:dyDescent="0.2">
      <c r="P13474" s="76"/>
    </row>
    <row r="13475" spans="16:16" x14ac:dyDescent="0.2">
      <c r="P13475" s="76"/>
    </row>
    <row r="13476" spans="16:16" x14ac:dyDescent="0.2">
      <c r="P13476" s="76"/>
    </row>
    <row r="13477" spans="16:16" x14ac:dyDescent="0.2">
      <c r="P13477" s="76"/>
    </row>
    <row r="13478" spans="16:16" x14ac:dyDescent="0.2">
      <c r="P13478" s="76"/>
    </row>
    <row r="13479" spans="16:16" x14ac:dyDescent="0.2">
      <c r="P13479" s="76"/>
    </row>
    <row r="13480" spans="16:16" x14ac:dyDescent="0.2">
      <c r="P13480" s="76"/>
    </row>
    <row r="13481" spans="16:16" x14ac:dyDescent="0.2">
      <c r="P13481" s="76"/>
    </row>
    <row r="13482" spans="16:16" x14ac:dyDescent="0.2">
      <c r="P13482" s="76"/>
    </row>
    <row r="13483" spans="16:16" x14ac:dyDescent="0.2">
      <c r="P13483" s="76"/>
    </row>
    <row r="13484" spans="16:16" x14ac:dyDescent="0.2">
      <c r="P13484" s="76"/>
    </row>
    <row r="13485" spans="16:16" x14ac:dyDescent="0.2">
      <c r="P13485" s="76"/>
    </row>
    <row r="13486" spans="16:16" x14ac:dyDescent="0.2">
      <c r="P13486" s="76"/>
    </row>
    <row r="13487" spans="16:16" x14ac:dyDescent="0.2">
      <c r="P13487" s="76"/>
    </row>
    <row r="13488" spans="16:16" x14ac:dyDescent="0.2">
      <c r="P13488" s="76"/>
    </row>
    <row r="13489" spans="16:16" x14ac:dyDescent="0.2">
      <c r="P13489" s="76"/>
    </row>
    <row r="13490" spans="16:16" x14ac:dyDescent="0.2">
      <c r="P13490" s="76"/>
    </row>
    <row r="13491" spans="16:16" x14ac:dyDescent="0.2">
      <c r="P13491" s="76"/>
    </row>
    <row r="13492" spans="16:16" x14ac:dyDescent="0.2">
      <c r="P13492" s="76"/>
    </row>
    <row r="13493" spans="16:16" x14ac:dyDescent="0.2">
      <c r="P13493" s="76"/>
    </row>
    <row r="13494" spans="16:16" x14ac:dyDescent="0.2">
      <c r="P13494" s="76"/>
    </row>
    <row r="13495" spans="16:16" x14ac:dyDescent="0.2">
      <c r="P13495" s="76"/>
    </row>
    <row r="13496" spans="16:16" x14ac:dyDescent="0.2">
      <c r="P13496" s="76"/>
    </row>
    <row r="13497" spans="16:16" x14ac:dyDescent="0.2">
      <c r="P13497" s="76"/>
    </row>
    <row r="13498" spans="16:16" x14ac:dyDescent="0.2">
      <c r="P13498" s="76"/>
    </row>
    <row r="13499" spans="16:16" x14ac:dyDescent="0.2">
      <c r="P13499" s="76"/>
    </row>
    <row r="13500" spans="16:16" x14ac:dyDescent="0.2">
      <c r="P13500" s="76"/>
    </row>
    <row r="13501" spans="16:16" x14ac:dyDescent="0.2">
      <c r="P13501" s="76"/>
    </row>
    <row r="13502" spans="16:16" x14ac:dyDescent="0.2">
      <c r="P13502" s="76"/>
    </row>
    <row r="13503" spans="16:16" x14ac:dyDescent="0.2">
      <c r="P13503" s="76"/>
    </row>
    <row r="13504" spans="16:16" x14ac:dyDescent="0.2">
      <c r="P13504" s="76"/>
    </row>
    <row r="13505" spans="16:16" x14ac:dyDescent="0.2">
      <c r="P13505" s="76"/>
    </row>
    <row r="13506" spans="16:16" x14ac:dyDescent="0.2">
      <c r="P13506" s="76"/>
    </row>
    <row r="13507" spans="16:16" x14ac:dyDescent="0.2">
      <c r="P13507" s="76"/>
    </row>
    <row r="13508" spans="16:16" x14ac:dyDescent="0.2">
      <c r="P13508" s="76"/>
    </row>
    <row r="13509" spans="16:16" x14ac:dyDescent="0.2">
      <c r="P13509" s="76"/>
    </row>
    <row r="13510" spans="16:16" x14ac:dyDescent="0.2">
      <c r="P13510" s="76"/>
    </row>
    <row r="13511" spans="16:16" x14ac:dyDescent="0.2">
      <c r="P13511" s="76"/>
    </row>
    <row r="13512" spans="16:16" x14ac:dyDescent="0.2">
      <c r="P13512" s="76"/>
    </row>
    <row r="13513" spans="16:16" x14ac:dyDescent="0.2">
      <c r="P13513" s="76"/>
    </row>
    <row r="13514" spans="16:16" x14ac:dyDescent="0.2">
      <c r="P13514" s="76"/>
    </row>
    <row r="13515" spans="16:16" x14ac:dyDescent="0.2">
      <c r="P13515" s="76"/>
    </row>
    <row r="13516" spans="16:16" x14ac:dyDescent="0.2">
      <c r="P13516" s="76"/>
    </row>
    <row r="13517" spans="16:16" x14ac:dyDescent="0.2">
      <c r="P13517" s="76"/>
    </row>
    <row r="13518" spans="16:16" x14ac:dyDescent="0.2">
      <c r="P13518" s="76"/>
    </row>
    <row r="13519" spans="16:16" x14ac:dyDescent="0.2">
      <c r="P13519" s="76"/>
    </row>
    <row r="13520" spans="16:16" x14ac:dyDescent="0.2">
      <c r="P13520" s="76"/>
    </row>
    <row r="13521" spans="16:16" x14ac:dyDescent="0.2">
      <c r="P13521" s="76"/>
    </row>
    <row r="13522" spans="16:16" x14ac:dyDescent="0.2">
      <c r="P13522" s="76"/>
    </row>
    <row r="13523" spans="16:16" x14ac:dyDescent="0.2">
      <c r="P13523" s="76"/>
    </row>
    <row r="13524" spans="16:16" x14ac:dyDescent="0.2">
      <c r="P13524" s="76"/>
    </row>
    <row r="13525" spans="16:16" x14ac:dyDescent="0.2">
      <c r="P13525" s="76"/>
    </row>
    <row r="13526" spans="16:16" x14ac:dyDescent="0.2">
      <c r="P13526" s="76"/>
    </row>
    <row r="13527" spans="16:16" x14ac:dyDescent="0.2">
      <c r="P13527" s="76"/>
    </row>
    <row r="13528" spans="16:16" x14ac:dyDescent="0.2">
      <c r="P13528" s="76"/>
    </row>
    <row r="13529" spans="16:16" x14ac:dyDescent="0.2">
      <c r="P13529" s="76"/>
    </row>
    <row r="13530" spans="16:16" x14ac:dyDescent="0.2">
      <c r="P13530" s="76"/>
    </row>
    <row r="13531" spans="16:16" x14ac:dyDescent="0.2">
      <c r="P13531" s="76"/>
    </row>
    <row r="13532" spans="16:16" x14ac:dyDescent="0.2">
      <c r="P13532" s="76"/>
    </row>
    <row r="13533" spans="16:16" x14ac:dyDescent="0.2">
      <c r="P13533" s="76"/>
    </row>
    <row r="13534" spans="16:16" x14ac:dyDescent="0.2">
      <c r="P13534" s="76"/>
    </row>
    <row r="13535" spans="16:16" x14ac:dyDescent="0.2">
      <c r="P13535" s="76"/>
    </row>
    <row r="13536" spans="16:16" x14ac:dyDescent="0.2">
      <c r="P13536" s="76"/>
    </row>
    <row r="13537" spans="16:16" x14ac:dyDescent="0.2">
      <c r="P13537" s="76"/>
    </row>
    <row r="13538" spans="16:16" x14ac:dyDescent="0.2">
      <c r="P13538" s="76"/>
    </row>
    <row r="13539" spans="16:16" x14ac:dyDescent="0.2">
      <c r="P13539" s="76"/>
    </row>
    <row r="13540" spans="16:16" x14ac:dyDescent="0.2">
      <c r="P13540" s="76"/>
    </row>
    <row r="13541" spans="16:16" x14ac:dyDescent="0.2">
      <c r="P13541" s="76"/>
    </row>
    <row r="13542" spans="16:16" x14ac:dyDescent="0.2">
      <c r="P13542" s="76"/>
    </row>
    <row r="13543" spans="16:16" x14ac:dyDescent="0.2">
      <c r="P13543" s="76"/>
    </row>
    <row r="13544" spans="16:16" x14ac:dyDescent="0.2">
      <c r="P13544" s="76"/>
    </row>
    <row r="13545" spans="16:16" x14ac:dyDescent="0.2">
      <c r="P13545" s="76"/>
    </row>
    <row r="13546" spans="16:16" x14ac:dyDescent="0.2">
      <c r="P13546" s="76"/>
    </row>
    <row r="13547" spans="16:16" x14ac:dyDescent="0.2">
      <c r="P13547" s="76"/>
    </row>
    <row r="13548" spans="16:16" x14ac:dyDescent="0.2">
      <c r="P13548" s="76"/>
    </row>
    <row r="13549" spans="16:16" x14ac:dyDescent="0.2">
      <c r="P13549" s="76"/>
    </row>
    <row r="13550" spans="16:16" x14ac:dyDescent="0.2">
      <c r="P13550" s="76"/>
    </row>
    <row r="13551" spans="16:16" x14ac:dyDescent="0.2">
      <c r="P13551" s="76"/>
    </row>
    <row r="13552" spans="16:16" x14ac:dyDescent="0.2">
      <c r="P13552" s="76"/>
    </row>
    <row r="13553" spans="16:16" x14ac:dyDescent="0.2">
      <c r="P13553" s="76"/>
    </row>
    <row r="13554" spans="16:16" x14ac:dyDescent="0.2">
      <c r="P13554" s="76"/>
    </row>
    <row r="13555" spans="16:16" x14ac:dyDescent="0.2">
      <c r="P13555" s="76"/>
    </row>
    <row r="13556" spans="16:16" x14ac:dyDescent="0.2">
      <c r="P13556" s="76"/>
    </row>
    <row r="13557" spans="16:16" x14ac:dyDescent="0.2">
      <c r="P13557" s="76"/>
    </row>
    <row r="13558" spans="16:16" x14ac:dyDescent="0.2">
      <c r="P13558" s="76"/>
    </row>
    <row r="13559" spans="16:16" x14ac:dyDescent="0.2">
      <c r="P13559" s="76"/>
    </row>
    <row r="13560" spans="16:16" x14ac:dyDescent="0.2">
      <c r="P13560" s="76"/>
    </row>
    <row r="13561" spans="16:16" x14ac:dyDescent="0.2">
      <c r="P13561" s="76"/>
    </row>
    <row r="13562" spans="16:16" x14ac:dyDescent="0.2">
      <c r="P13562" s="76"/>
    </row>
    <row r="13563" spans="16:16" x14ac:dyDescent="0.2">
      <c r="P13563" s="76"/>
    </row>
    <row r="13564" spans="16:16" x14ac:dyDescent="0.2">
      <c r="P13564" s="76"/>
    </row>
    <row r="13565" spans="16:16" x14ac:dyDescent="0.2">
      <c r="P13565" s="76"/>
    </row>
    <row r="13566" spans="16:16" x14ac:dyDescent="0.2">
      <c r="P13566" s="76"/>
    </row>
    <row r="13567" spans="16:16" x14ac:dyDescent="0.2">
      <c r="P13567" s="76"/>
    </row>
    <row r="13568" spans="16:16" x14ac:dyDescent="0.2">
      <c r="P13568" s="76"/>
    </row>
    <row r="13569" spans="16:16" x14ac:dyDescent="0.2">
      <c r="P13569" s="76"/>
    </row>
    <row r="13570" spans="16:16" x14ac:dyDescent="0.2">
      <c r="P13570" s="76"/>
    </row>
    <row r="13571" spans="16:16" x14ac:dyDescent="0.2">
      <c r="P13571" s="76"/>
    </row>
    <row r="13572" spans="16:16" x14ac:dyDescent="0.2">
      <c r="P13572" s="76"/>
    </row>
    <row r="13573" spans="16:16" x14ac:dyDescent="0.2">
      <c r="P13573" s="76"/>
    </row>
    <row r="13574" spans="16:16" x14ac:dyDescent="0.2">
      <c r="P13574" s="76"/>
    </row>
    <row r="13575" spans="16:16" x14ac:dyDescent="0.2">
      <c r="P13575" s="76"/>
    </row>
    <row r="13576" spans="16:16" x14ac:dyDescent="0.2">
      <c r="P13576" s="76"/>
    </row>
    <row r="13577" spans="16:16" x14ac:dyDescent="0.2">
      <c r="P13577" s="76"/>
    </row>
    <row r="13578" spans="16:16" x14ac:dyDescent="0.2">
      <c r="P13578" s="76"/>
    </row>
    <row r="13579" spans="16:16" x14ac:dyDescent="0.2">
      <c r="P13579" s="76"/>
    </row>
    <row r="13580" spans="16:16" x14ac:dyDescent="0.2">
      <c r="P13580" s="76"/>
    </row>
    <row r="13581" spans="16:16" x14ac:dyDescent="0.2">
      <c r="P13581" s="76"/>
    </row>
    <row r="13582" spans="16:16" x14ac:dyDescent="0.2">
      <c r="P13582" s="76"/>
    </row>
    <row r="13583" spans="16:16" x14ac:dyDescent="0.2">
      <c r="P13583" s="76"/>
    </row>
    <row r="13584" spans="16:16" x14ac:dyDescent="0.2">
      <c r="P13584" s="76"/>
    </row>
    <row r="13585" spans="16:16" x14ac:dyDescent="0.2">
      <c r="P13585" s="76"/>
    </row>
    <row r="13586" spans="16:16" x14ac:dyDescent="0.2">
      <c r="P13586" s="76"/>
    </row>
    <row r="13587" spans="16:16" x14ac:dyDescent="0.2">
      <c r="P13587" s="76"/>
    </row>
    <row r="13588" spans="16:16" x14ac:dyDescent="0.2">
      <c r="P13588" s="76"/>
    </row>
    <row r="13589" spans="16:16" x14ac:dyDescent="0.2">
      <c r="P13589" s="76"/>
    </row>
    <row r="13590" spans="16:16" x14ac:dyDescent="0.2">
      <c r="P13590" s="76"/>
    </row>
    <row r="13591" spans="16:16" x14ac:dyDescent="0.2">
      <c r="P13591" s="76"/>
    </row>
    <row r="13592" spans="16:16" x14ac:dyDescent="0.2">
      <c r="P13592" s="76"/>
    </row>
    <row r="13593" spans="16:16" x14ac:dyDescent="0.2">
      <c r="P13593" s="76"/>
    </row>
    <row r="13594" spans="16:16" x14ac:dyDescent="0.2">
      <c r="P13594" s="76"/>
    </row>
    <row r="13595" spans="16:16" x14ac:dyDescent="0.2">
      <c r="P13595" s="76"/>
    </row>
    <row r="13596" spans="16:16" x14ac:dyDescent="0.2">
      <c r="P13596" s="76"/>
    </row>
    <row r="13597" spans="16:16" x14ac:dyDescent="0.2">
      <c r="P13597" s="76"/>
    </row>
    <row r="13598" spans="16:16" x14ac:dyDescent="0.2">
      <c r="P13598" s="76"/>
    </row>
    <row r="13599" spans="16:16" x14ac:dyDescent="0.2">
      <c r="P13599" s="76"/>
    </row>
    <row r="13600" spans="16:16" x14ac:dyDescent="0.2">
      <c r="P13600" s="76"/>
    </row>
    <row r="13601" spans="16:16" x14ac:dyDescent="0.2">
      <c r="P13601" s="76"/>
    </row>
    <row r="13602" spans="16:16" x14ac:dyDescent="0.2">
      <c r="P13602" s="76"/>
    </row>
    <row r="13603" spans="16:16" x14ac:dyDescent="0.2">
      <c r="P13603" s="76"/>
    </row>
    <row r="13604" spans="16:16" x14ac:dyDescent="0.2">
      <c r="P13604" s="76"/>
    </row>
    <row r="13605" spans="16:16" x14ac:dyDescent="0.2">
      <c r="P13605" s="76"/>
    </row>
    <row r="13606" spans="16:16" x14ac:dyDescent="0.2">
      <c r="P13606" s="76"/>
    </row>
    <row r="13607" spans="16:16" x14ac:dyDescent="0.2">
      <c r="P13607" s="76"/>
    </row>
    <row r="13608" spans="16:16" x14ac:dyDescent="0.2">
      <c r="P13608" s="76"/>
    </row>
    <row r="13609" spans="16:16" x14ac:dyDescent="0.2">
      <c r="P13609" s="76"/>
    </row>
    <row r="13610" spans="16:16" x14ac:dyDescent="0.2">
      <c r="P13610" s="76"/>
    </row>
    <row r="13611" spans="16:16" x14ac:dyDescent="0.2">
      <c r="P13611" s="76"/>
    </row>
    <row r="13612" spans="16:16" x14ac:dyDescent="0.2">
      <c r="P13612" s="76"/>
    </row>
    <row r="13613" spans="16:16" x14ac:dyDescent="0.2">
      <c r="P13613" s="76"/>
    </row>
    <row r="13614" spans="16:16" x14ac:dyDescent="0.2">
      <c r="P13614" s="76"/>
    </row>
    <row r="13615" spans="16:16" x14ac:dyDescent="0.2">
      <c r="P13615" s="76"/>
    </row>
    <row r="13616" spans="16:16" x14ac:dyDescent="0.2">
      <c r="P13616" s="76"/>
    </row>
    <row r="13617" spans="16:16" x14ac:dyDescent="0.2">
      <c r="P13617" s="76"/>
    </row>
    <row r="13618" spans="16:16" x14ac:dyDescent="0.2">
      <c r="P13618" s="76"/>
    </row>
    <row r="13619" spans="16:16" x14ac:dyDescent="0.2">
      <c r="P13619" s="76"/>
    </row>
    <row r="13620" spans="16:16" x14ac:dyDescent="0.2">
      <c r="P13620" s="76"/>
    </row>
    <row r="13621" spans="16:16" x14ac:dyDescent="0.2">
      <c r="P13621" s="76"/>
    </row>
    <row r="13622" spans="16:16" x14ac:dyDescent="0.2">
      <c r="P13622" s="76"/>
    </row>
    <row r="13623" spans="16:16" x14ac:dyDescent="0.2">
      <c r="P13623" s="76"/>
    </row>
    <row r="13624" spans="16:16" x14ac:dyDescent="0.2">
      <c r="P13624" s="76"/>
    </row>
    <row r="13625" spans="16:16" x14ac:dyDescent="0.2">
      <c r="P13625" s="76"/>
    </row>
    <row r="13626" spans="16:16" x14ac:dyDescent="0.2">
      <c r="P13626" s="76"/>
    </row>
    <row r="13627" spans="16:16" x14ac:dyDescent="0.2">
      <c r="P13627" s="76"/>
    </row>
    <row r="13628" spans="16:16" x14ac:dyDescent="0.2">
      <c r="P13628" s="76"/>
    </row>
    <row r="13629" spans="16:16" x14ac:dyDescent="0.2">
      <c r="P13629" s="76"/>
    </row>
    <row r="13630" spans="16:16" x14ac:dyDescent="0.2">
      <c r="P13630" s="76"/>
    </row>
    <row r="13631" spans="16:16" x14ac:dyDescent="0.2">
      <c r="P13631" s="76"/>
    </row>
    <row r="13632" spans="16:16" x14ac:dyDescent="0.2">
      <c r="P13632" s="76"/>
    </row>
    <row r="13633" spans="16:16" x14ac:dyDescent="0.2">
      <c r="P13633" s="76"/>
    </row>
    <row r="13634" spans="16:16" x14ac:dyDescent="0.2">
      <c r="P13634" s="76"/>
    </row>
    <row r="13635" spans="16:16" x14ac:dyDescent="0.2">
      <c r="P13635" s="76"/>
    </row>
    <row r="13636" spans="16:16" x14ac:dyDescent="0.2">
      <c r="P13636" s="76"/>
    </row>
    <row r="13637" spans="16:16" x14ac:dyDescent="0.2">
      <c r="P13637" s="76"/>
    </row>
    <row r="13638" spans="16:16" x14ac:dyDescent="0.2">
      <c r="P13638" s="76"/>
    </row>
    <row r="13639" spans="16:16" x14ac:dyDescent="0.2">
      <c r="P13639" s="76"/>
    </row>
    <row r="13640" spans="16:16" x14ac:dyDescent="0.2">
      <c r="P13640" s="76"/>
    </row>
    <row r="13641" spans="16:16" x14ac:dyDescent="0.2">
      <c r="P13641" s="76"/>
    </row>
    <row r="13642" spans="16:16" x14ac:dyDescent="0.2">
      <c r="P13642" s="76"/>
    </row>
    <row r="13643" spans="16:16" x14ac:dyDescent="0.2">
      <c r="P13643" s="76"/>
    </row>
    <row r="13644" spans="16:16" x14ac:dyDescent="0.2">
      <c r="P13644" s="76"/>
    </row>
    <row r="13645" spans="16:16" x14ac:dyDescent="0.2">
      <c r="P13645" s="76"/>
    </row>
    <row r="13646" spans="16:16" x14ac:dyDescent="0.2">
      <c r="P13646" s="76"/>
    </row>
    <row r="13647" spans="16:16" x14ac:dyDescent="0.2">
      <c r="P13647" s="76"/>
    </row>
    <row r="13648" spans="16:16" x14ac:dyDescent="0.2">
      <c r="P13648" s="76"/>
    </row>
    <row r="13649" spans="16:16" x14ac:dyDescent="0.2">
      <c r="P13649" s="76"/>
    </row>
    <row r="13650" spans="16:16" x14ac:dyDescent="0.2">
      <c r="P13650" s="76"/>
    </row>
    <row r="13651" spans="16:16" x14ac:dyDescent="0.2">
      <c r="P13651" s="76"/>
    </row>
    <row r="13652" spans="16:16" x14ac:dyDescent="0.2">
      <c r="P13652" s="76"/>
    </row>
    <row r="13653" spans="16:16" x14ac:dyDescent="0.2">
      <c r="P13653" s="76"/>
    </row>
    <row r="13654" spans="16:16" x14ac:dyDescent="0.2">
      <c r="P13654" s="76"/>
    </row>
    <row r="13655" spans="16:16" x14ac:dyDescent="0.2">
      <c r="P13655" s="76"/>
    </row>
    <row r="13656" spans="16:16" x14ac:dyDescent="0.2">
      <c r="P13656" s="76"/>
    </row>
    <row r="13657" spans="16:16" x14ac:dyDescent="0.2">
      <c r="P13657" s="76"/>
    </row>
    <row r="13658" spans="16:16" x14ac:dyDescent="0.2">
      <c r="P13658" s="76"/>
    </row>
    <row r="13659" spans="16:16" x14ac:dyDescent="0.2">
      <c r="P13659" s="76"/>
    </row>
    <row r="13660" spans="16:16" x14ac:dyDescent="0.2">
      <c r="P13660" s="76"/>
    </row>
    <row r="13661" spans="16:16" x14ac:dyDescent="0.2">
      <c r="P13661" s="76"/>
    </row>
    <row r="13662" spans="16:16" x14ac:dyDescent="0.2">
      <c r="P13662" s="76"/>
    </row>
    <row r="13663" spans="16:16" x14ac:dyDescent="0.2">
      <c r="P13663" s="76"/>
    </row>
    <row r="13664" spans="16:16" x14ac:dyDescent="0.2">
      <c r="P13664" s="76"/>
    </row>
    <row r="13665" spans="16:16" x14ac:dyDescent="0.2">
      <c r="P13665" s="76"/>
    </row>
    <row r="13666" spans="16:16" x14ac:dyDescent="0.2">
      <c r="P13666" s="76"/>
    </row>
    <row r="13667" spans="16:16" x14ac:dyDescent="0.2">
      <c r="P13667" s="76"/>
    </row>
    <row r="13668" spans="16:16" x14ac:dyDescent="0.2">
      <c r="P13668" s="76"/>
    </row>
    <row r="13669" spans="16:16" x14ac:dyDescent="0.2">
      <c r="P13669" s="76"/>
    </row>
    <row r="13670" spans="16:16" x14ac:dyDescent="0.2">
      <c r="P13670" s="76"/>
    </row>
    <row r="13671" spans="16:16" x14ac:dyDescent="0.2">
      <c r="P13671" s="76"/>
    </row>
    <row r="13672" spans="16:16" x14ac:dyDescent="0.2">
      <c r="P13672" s="76"/>
    </row>
    <row r="13673" spans="16:16" x14ac:dyDescent="0.2">
      <c r="P13673" s="76"/>
    </row>
    <row r="13674" spans="16:16" x14ac:dyDescent="0.2">
      <c r="P13674" s="76"/>
    </row>
    <row r="13675" spans="16:16" x14ac:dyDescent="0.2">
      <c r="P13675" s="76"/>
    </row>
    <row r="13676" spans="16:16" x14ac:dyDescent="0.2">
      <c r="P13676" s="76"/>
    </row>
    <row r="13677" spans="16:16" x14ac:dyDescent="0.2">
      <c r="P13677" s="76"/>
    </row>
    <row r="13678" spans="16:16" x14ac:dyDescent="0.2">
      <c r="P13678" s="76"/>
    </row>
    <row r="13679" spans="16:16" x14ac:dyDescent="0.2">
      <c r="P13679" s="76"/>
    </row>
    <row r="13680" spans="16:16" x14ac:dyDescent="0.2">
      <c r="P13680" s="76"/>
    </row>
    <row r="13681" spans="16:16" x14ac:dyDescent="0.2">
      <c r="P13681" s="76"/>
    </row>
    <row r="13682" spans="16:16" x14ac:dyDescent="0.2">
      <c r="P13682" s="76"/>
    </row>
    <row r="13683" spans="16:16" x14ac:dyDescent="0.2">
      <c r="P13683" s="76"/>
    </row>
    <row r="13684" spans="16:16" x14ac:dyDescent="0.2">
      <c r="P13684" s="76"/>
    </row>
    <row r="13685" spans="16:16" x14ac:dyDescent="0.2">
      <c r="P13685" s="76"/>
    </row>
    <row r="13686" spans="16:16" x14ac:dyDescent="0.2">
      <c r="P13686" s="76"/>
    </row>
    <row r="13687" spans="16:16" x14ac:dyDescent="0.2">
      <c r="P13687" s="76"/>
    </row>
    <row r="13688" spans="16:16" x14ac:dyDescent="0.2">
      <c r="P13688" s="76"/>
    </row>
    <row r="13689" spans="16:16" x14ac:dyDescent="0.2">
      <c r="P13689" s="76"/>
    </row>
    <row r="13690" spans="16:16" x14ac:dyDescent="0.2">
      <c r="P13690" s="76"/>
    </row>
    <row r="13691" spans="16:16" x14ac:dyDescent="0.2">
      <c r="P13691" s="76"/>
    </row>
    <row r="13692" spans="16:16" x14ac:dyDescent="0.2">
      <c r="P13692" s="76"/>
    </row>
    <row r="13693" spans="16:16" x14ac:dyDescent="0.2">
      <c r="P13693" s="76"/>
    </row>
    <row r="13694" spans="16:16" x14ac:dyDescent="0.2">
      <c r="P13694" s="76"/>
    </row>
    <row r="13695" spans="16:16" x14ac:dyDescent="0.2">
      <c r="P13695" s="76"/>
    </row>
    <row r="13696" spans="16:16" x14ac:dyDescent="0.2">
      <c r="P13696" s="76"/>
    </row>
    <row r="13697" spans="16:16" x14ac:dyDescent="0.2">
      <c r="P13697" s="76"/>
    </row>
    <row r="13698" spans="16:16" x14ac:dyDescent="0.2">
      <c r="P13698" s="76"/>
    </row>
    <row r="13699" spans="16:16" x14ac:dyDescent="0.2">
      <c r="P13699" s="76"/>
    </row>
    <row r="13700" spans="16:16" x14ac:dyDescent="0.2">
      <c r="P13700" s="76"/>
    </row>
    <row r="13701" spans="16:16" x14ac:dyDescent="0.2">
      <c r="P13701" s="76"/>
    </row>
    <row r="13702" spans="16:16" x14ac:dyDescent="0.2">
      <c r="P13702" s="76"/>
    </row>
    <row r="13703" spans="16:16" x14ac:dyDescent="0.2">
      <c r="P13703" s="76"/>
    </row>
    <row r="13704" spans="16:16" x14ac:dyDescent="0.2">
      <c r="P13704" s="76"/>
    </row>
    <row r="13705" spans="16:16" x14ac:dyDescent="0.2">
      <c r="P13705" s="76"/>
    </row>
    <row r="13706" spans="16:16" x14ac:dyDescent="0.2">
      <c r="P13706" s="76"/>
    </row>
    <row r="13707" spans="16:16" x14ac:dyDescent="0.2">
      <c r="P13707" s="76"/>
    </row>
    <row r="13708" spans="16:16" x14ac:dyDescent="0.2">
      <c r="P13708" s="76"/>
    </row>
    <row r="13709" spans="16:16" x14ac:dyDescent="0.2">
      <c r="P13709" s="76"/>
    </row>
    <row r="13710" spans="16:16" x14ac:dyDescent="0.2">
      <c r="P13710" s="76"/>
    </row>
    <row r="13711" spans="16:16" x14ac:dyDescent="0.2">
      <c r="P13711" s="76"/>
    </row>
    <row r="13712" spans="16:16" x14ac:dyDescent="0.2">
      <c r="P13712" s="76"/>
    </row>
    <row r="13713" spans="16:16" x14ac:dyDescent="0.2">
      <c r="P13713" s="76"/>
    </row>
    <row r="13714" spans="16:16" x14ac:dyDescent="0.2">
      <c r="P13714" s="76"/>
    </row>
    <row r="13715" spans="16:16" x14ac:dyDescent="0.2">
      <c r="P13715" s="76"/>
    </row>
    <row r="13716" spans="16:16" x14ac:dyDescent="0.2">
      <c r="P13716" s="76"/>
    </row>
    <row r="13717" spans="16:16" x14ac:dyDescent="0.2">
      <c r="P13717" s="76"/>
    </row>
    <row r="13718" spans="16:16" x14ac:dyDescent="0.2">
      <c r="P13718" s="76"/>
    </row>
    <row r="13719" spans="16:16" x14ac:dyDescent="0.2">
      <c r="P13719" s="76"/>
    </row>
    <row r="13720" spans="16:16" x14ac:dyDescent="0.2">
      <c r="P13720" s="76"/>
    </row>
    <row r="13721" spans="16:16" x14ac:dyDescent="0.2">
      <c r="P13721" s="76"/>
    </row>
    <row r="13722" spans="16:16" x14ac:dyDescent="0.2">
      <c r="P13722" s="76"/>
    </row>
    <row r="13723" spans="16:16" x14ac:dyDescent="0.2">
      <c r="P13723" s="76"/>
    </row>
    <row r="13724" spans="16:16" x14ac:dyDescent="0.2">
      <c r="P13724" s="76"/>
    </row>
    <row r="13725" spans="16:16" x14ac:dyDescent="0.2">
      <c r="P13725" s="76"/>
    </row>
    <row r="13726" spans="16:16" x14ac:dyDescent="0.2">
      <c r="P13726" s="76"/>
    </row>
    <row r="13727" spans="16:16" x14ac:dyDescent="0.2">
      <c r="P13727" s="76"/>
    </row>
    <row r="13728" spans="16:16" x14ac:dyDescent="0.2">
      <c r="P13728" s="76"/>
    </row>
    <row r="13729" spans="16:16" x14ac:dyDescent="0.2">
      <c r="P13729" s="76"/>
    </row>
    <row r="13730" spans="16:16" x14ac:dyDescent="0.2">
      <c r="P13730" s="76"/>
    </row>
    <row r="13731" spans="16:16" x14ac:dyDescent="0.2">
      <c r="P13731" s="76"/>
    </row>
    <row r="13732" spans="16:16" x14ac:dyDescent="0.2">
      <c r="P13732" s="76"/>
    </row>
    <row r="13733" spans="16:16" x14ac:dyDescent="0.2">
      <c r="P13733" s="76"/>
    </row>
    <row r="13734" spans="16:16" x14ac:dyDescent="0.2">
      <c r="P13734" s="76"/>
    </row>
    <row r="13735" spans="16:16" x14ac:dyDescent="0.2">
      <c r="P13735" s="76"/>
    </row>
    <row r="13736" spans="16:16" x14ac:dyDescent="0.2">
      <c r="P13736" s="76"/>
    </row>
    <row r="13737" spans="16:16" x14ac:dyDescent="0.2">
      <c r="P13737" s="76"/>
    </row>
    <row r="13738" spans="16:16" x14ac:dyDescent="0.2">
      <c r="P13738" s="76"/>
    </row>
    <row r="13739" spans="16:16" x14ac:dyDescent="0.2">
      <c r="P13739" s="76"/>
    </row>
    <row r="13740" spans="16:16" x14ac:dyDescent="0.2">
      <c r="P13740" s="76"/>
    </row>
    <row r="13741" spans="16:16" x14ac:dyDescent="0.2">
      <c r="P13741" s="76"/>
    </row>
    <row r="13742" spans="16:16" x14ac:dyDescent="0.2">
      <c r="P13742" s="76"/>
    </row>
    <row r="13743" spans="16:16" x14ac:dyDescent="0.2">
      <c r="P13743" s="76"/>
    </row>
    <row r="13744" spans="16:16" x14ac:dyDescent="0.2">
      <c r="P13744" s="76"/>
    </row>
    <row r="13745" spans="16:16" x14ac:dyDescent="0.2">
      <c r="P13745" s="76"/>
    </row>
    <row r="13746" spans="16:16" x14ac:dyDescent="0.2">
      <c r="P13746" s="76"/>
    </row>
    <row r="13747" spans="16:16" x14ac:dyDescent="0.2">
      <c r="P13747" s="76"/>
    </row>
    <row r="13748" spans="16:16" x14ac:dyDescent="0.2">
      <c r="P13748" s="76"/>
    </row>
    <row r="13749" spans="16:16" x14ac:dyDescent="0.2">
      <c r="P13749" s="76"/>
    </row>
    <row r="13750" spans="16:16" x14ac:dyDescent="0.2">
      <c r="P13750" s="76"/>
    </row>
    <row r="13751" spans="16:16" x14ac:dyDescent="0.2">
      <c r="P13751" s="76"/>
    </row>
    <row r="13752" spans="16:16" x14ac:dyDescent="0.2">
      <c r="P13752" s="76"/>
    </row>
    <row r="13753" spans="16:16" x14ac:dyDescent="0.2">
      <c r="P13753" s="76"/>
    </row>
    <row r="13754" spans="16:16" x14ac:dyDescent="0.2">
      <c r="P13754" s="76"/>
    </row>
    <row r="13755" spans="16:16" x14ac:dyDescent="0.2">
      <c r="P13755" s="76"/>
    </row>
    <row r="13756" spans="16:16" x14ac:dyDescent="0.2">
      <c r="P13756" s="76"/>
    </row>
    <row r="13757" spans="16:16" x14ac:dyDescent="0.2">
      <c r="P13757" s="76"/>
    </row>
    <row r="13758" spans="16:16" x14ac:dyDescent="0.2">
      <c r="P13758" s="76"/>
    </row>
    <row r="13759" spans="16:16" x14ac:dyDescent="0.2">
      <c r="P13759" s="76"/>
    </row>
    <row r="13760" spans="16:16" x14ac:dyDescent="0.2">
      <c r="P13760" s="76"/>
    </row>
    <row r="13761" spans="16:16" x14ac:dyDescent="0.2">
      <c r="P13761" s="76"/>
    </row>
    <row r="13762" spans="16:16" x14ac:dyDescent="0.2">
      <c r="P13762" s="76"/>
    </row>
    <row r="13763" spans="16:16" x14ac:dyDescent="0.2">
      <c r="P13763" s="76"/>
    </row>
    <row r="13764" spans="16:16" x14ac:dyDescent="0.2">
      <c r="P13764" s="76"/>
    </row>
    <row r="13765" spans="16:16" x14ac:dyDescent="0.2">
      <c r="P13765" s="76"/>
    </row>
    <row r="13766" spans="16:16" x14ac:dyDescent="0.2">
      <c r="P13766" s="76"/>
    </row>
    <row r="13767" spans="16:16" x14ac:dyDescent="0.2">
      <c r="P13767" s="76"/>
    </row>
    <row r="13768" spans="16:16" x14ac:dyDescent="0.2">
      <c r="P13768" s="76"/>
    </row>
    <row r="13769" spans="16:16" x14ac:dyDescent="0.2">
      <c r="P13769" s="76"/>
    </row>
    <row r="13770" spans="16:16" x14ac:dyDescent="0.2">
      <c r="P13770" s="76"/>
    </row>
    <row r="13771" spans="16:16" x14ac:dyDescent="0.2">
      <c r="P13771" s="76"/>
    </row>
    <row r="13772" spans="16:16" x14ac:dyDescent="0.2">
      <c r="P13772" s="76"/>
    </row>
    <row r="13773" spans="16:16" x14ac:dyDescent="0.2">
      <c r="P13773" s="76"/>
    </row>
    <row r="13774" spans="16:16" x14ac:dyDescent="0.2">
      <c r="P13774" s="76"/>
    </row>
    <row r="13775" spans="16:16" x14ac:dyDescent="0.2">
      <c r="P13775" s="76"/>
    </row>
    <row r="13776" spans="16:16" x14ac:dyDescent="0.2">
      <c r="P13776" s="76"/>
    </row>
    <row r="13777" spans="16:16" x14ac:dyDescent="0.2">
      <c r="P13777" s="76"/>
    </row>
    <row r="13778" spans="16:16" x14ac:dyDescent="0.2">
      <c r="P13778" s="76"/>
    </row>
    <row r="13779" spans="16:16" x14ac:dyDescent="0.2">
      <c r="P13779" s="76"/>
    </row>
    <row r="13780" spans="16:16" x14ac:dyDescent="0.2">
      <c r="P13780" s="76"/>
    </row>
    <row r="13781" spans="16:16" x14ac:dyDescent="0.2">
      <c r="P13781" s="76"/>
    </row>
    <row r="13782" spans="16:16" x14ac:dyDescent="0.2">
      <c r="P13782" s="76"/>
    </row>
    <row r="13783" spans="16:16" x14ac:dyDescent="0.2">
      <c r="P13783" s="76"/>
    </row>
    <row r="13784" spans="16:16" x14ac:dyDescent="0.2">
      <c r="P13784" s="76"/>
    </row>
    <row r="13785" spans="16:16" x14ac:dyDescent="0.2">
      <c r="P13785" s="76"/>
    </row>
    <row r="13786" spans="16:16" x14ac:dyDescent="0.2">
      <c r="P13786" s="76"/>
    </row>
    <row r="13787" spans="16:16" x14ac:dyDescent="0.2">
      <c r="P13787" s="76"/>
    </row>
    <row r="13788" spans="16:16" x14ac:dyDescent="0.2">
      <c r="P13788" s="76"/>
    </row>
    <row r="13789" spans="16:16" x14ac:dyDescent="0.2">
      <c r="P13789" s="76"/>
    </row>
    <row r="13790" spans="16:16" x14ac:dyDescent="0.2">
      <c r="P13790" s="76"/>
    </row>
    <row r="13791" spans="16:16" x14ac:dyDescent="0.2">
      <c r="P13791" s="76"/>
    </row>
    <row r="13792" spans="16:16" x14ac:dyDescent="0.2">
      <c r="P13792" s="76"/>
    </row>
    <row r="13793" spans="16:16" x14ac:dyDescent="0.2">
      <c r="P13793" s="76"/>
    </row>
    <row r="13794" spans="16:16" x14ac:dyDescent="0.2">
      <c r="P13794" s="76"/>
    </row>
    <row r="13795" spans="16:16" x14ac:dyDescent="0.2">
      <c r="P13795" s="76"/>
    </row>
    <row r="13796" spans="16:16" x14ac:dyDescent="0.2">
      <c r="P13796" s="76"/>
    </row>
    <row r="13797" spans="16:16" x14ac:dyDescent="0.2">
      <c r="P13797" s="76"/>
    </row>
    <row r="13798" spans="16:16" x14ac:dyDescent="0.2">
      <c r="P13798" s="76"/>
    </row>
    <row r="13799" spans="16:16" x14ac:dyDescent="0.2">
      <c r="P13799" s="76"/>
    </row>
    <row r="13800" spans="16:16" x14ac:dyDescent="0.2">
      <c r="P13800" s="76"/>
    </row>
    <row r="13801" spans="16:16" x14ac:dyDescent="0.2">
      <c r="P13801" s="76"/>
    </row>
    <row r="13802" spans="16:16" x14ac:dyDescent="0.2">
      <c r="P13802" s="76"/>
    </row>
    <row r="13803" spans="16:16" x14ac:dyDescent="0.2">
      <c r="P13803" s="76"/>
    </row>
    <row r="13804" spans="16:16" x14ac:dyDescent="0.2">
      <c r="P13804" s="76"/>
    </row>
    <row r="13805" spans="16:16" x14ac:dyDescent="0.2">
      <c r="P13805" s="76"/>
    </row>
    <row r="13806" spans="16:16" x14ac:dyDescent="0.2">
      <c r="P13806" s="76"/>
    </row>
    <row r="13807" spans="16:16" x14ac:dyDescent="0.2">
      <c r="P13807" s="76"/>
    </row>
    <row r="13808" spans="16:16" x14ac:dyDescent="0.2">
      <c r="P13808" s="76"/>
    </row>
    <row r="13809" spans="16:16" x14ac:dyDescent="0.2">
      <c r="P13809" s="76"/>
    </row>
    <row r="13810" spans="16:16" x14ac:dyDescent="0.2">
      <c r="P13810" s="76"/>
    </row>
    <row r="13811" spans="16:16" x14ac:dyDescent="0.2">
      <c r="P13811" s="76"/>
    </row>
    <row r="13812" spans="16:16" x14ac:dyDescent="0.2">
      <c r="P13812" s="76"/>
    </row>
    <row r="13813" spans="16:16" x14ac:dyDescent="0.2">
      <c r="P13813" s="76"/>
    </row>
    <row r="13814" spans="16:16" x14ac:dyDescent="0.2">
      <c r="P13814" s="76"/>
    </row>
    <row r="13815" spans="16:16" x14ac:dyDescent="0.2">
      <c r="P13815" s="76"/>
    </row>
    <row r="13816" spans="16:16" x14ac:dyDescent="0.2">
      <c r="P13816" s="76"/>
    </row>
    <row r="13817" spans="16:16" x14ac:dyDescent="0.2">
      <c r="P13817" s="76"/>
    </row>
    <row r="13818" spans="16:16" x14ac:dyDescent="0.2">
      <c r="P13818" s="76"/>
    </row>
    <row r="13819" spans="16:16" x14ac:dyDescent="0.2">
      <c r="P13819" s="76"/>
    </row>
    <row r="13820" spans="16:16" x14ac:dyDescent="0.2">
      <c r="P13820" s="76"/>
    </row>
    <row r="13821" spans="16:16" x14ac:dyDescent="0.2">
      <c r="P13821" s="76"/>
    </row>
    <row r="13822" spans="16:16" x14ac:dyDescent="0.2">
      <c r="P13822" s="76"/>
    </row>
    <row r="13823" spans="16:16" x14ac:dyDescent="0.2">
      <c r="P13823" s="76"/>
    </row>
    <row r="13824" spans="16:16" x14ac:dyDescent="0.2">
      <c r="P13824" s="76"/>
    </row>
    <row r="13825" spans="16:16" x14ac:dyDescent="0.2">
      <c r="P13825" s="76"/>
    </row>
    <row r="13826" spans="16:16" x14ac:dyDescent="0.2">
      <c r="P13826" s="76"/>
    </row>
    <row r="13827" spans="16:16" x14ac:dyDescent="0.2">
      <c r="P13827" s="76"/>
    </row>
    <row r="13828" spans="16:16" x14ac:dyDescent="0.2">
      <c r="P13828" s="76"/>
    </row>
    <row r="13829" spans="16:16" x14ac:dyDescent="0.2">
      <c r="P13829" s="76"/>
    </row>
    <row r="13830" spans="16:16" x14ac:dyDescent="0.2">
      <c r="P13830" s="76"/>
    </row>
    <row r="13831" spans="16:16" x14ac:dyDescent="0.2">
      <c r="P13831" s="76"/>
    </row>
    <row r="13832" spans="16:16" x14ac:dyDescent="0.2">
      <c r="P13832" s="76"/>
    </row>
    <row r="13833" spans="16:16" x14ac:dyDescent="0.2">
      <c r="P13833" s="76"/>
    </row>
    <row r="13834" spans="16:16" x14ac:dyDescent="0.2">
      <c r="P13834" s="76"/>
    </row>
    <row r="13835" spans="16:16" x14ac:dyDescent="0.2">
      <c r="P13835" s="76"/>
    </row>
    <row r="13836" spans="16:16" x14ac:dyDescent="0.2">
      <c r="P13836" s="76"/>
    </row>
    <row r="13837" spans="16:16" x14ac:dyDescent="0.2">
      <c r="P13837" s="76"/>
    </row>
    <row r="13838" spans="16:16" x14ac:dyDescent="0.2">
      <c r="P13838" s="76"/>
    </row>
    <row r="13839" spans="16:16" x14ac:dyDescent="0.2">
      <c r="P13839" s="76"/>
    </row>
    <row r="13840" spans="16:16" x14ac:dyDescent="0.2">
      <c r="P13840" s="76"/>
    </row>
    <row r="13841" spans="16:16" x14ac:dyDescent="0.2">
      <c r="P13841" s="76"/>
    </row>
    <row r="13842" spans="16:16" x14ac:dyDescent="0.2">
      <c r="P13842" s="76"/>
    </row>
    <row r="13843" spans="16:16" x14ac:dyDescent="0.2">
      <c r="P13843" s="76"/>
    </row>
    <row r="13844" spans="16:16" x14ac:dyDescent="0.2">
      <c r="P13844" s="76"/>
    </row>
    <row r="13845" spans="16:16" x14ac:dyDescent="0.2">
      <c r="P13845" s="76"/>
    </row>
    <row r="13846" spans="16:16" x14ac:dyDescent="0.2">
      <c r="P13846" s="76"/>
    </row>
    <row r="13847" spans="16:16" x14ac:dyDescent="0.2">
      <c r="P13847" s="76"/>
    </row>
    <row r="13848" spans="16:16" x14ac:dyDescent="0.2">
      <c r="P13848" s="76"/>
    </row>
    <row r="13849" spans="16:16" x14ac:dyDescent="0.2">
      <c r="P13849" s="76"/>
    </row>
    <row r="13850" spans="16:16" x14ac:dyDescent="0.2">
      <c r="P13850" s="76"/>
    </row>
    <row r="13851" spans="16:16" x14ac:dyDescent="0.2">
      <c r="P13851" s="76"/>
    </row>
    <row r="13852" spans="16:16" x14ac:dyDescent="0.2">
      <c r="P13852" s="76"/>
    </row>
    <row r="13853" spans="16:16" x14ac:dyDescent="0.2">
      <c r="P13853" s="76"/>
    </row>
    <row r="13854" spans="16:16" x14ac:dyDescent="0.2">
      <c r="P13854" s="76"/>
    </row>
    <row r="13855" spans="16:16" x14ac:dyDescent="0.2">
      <c r="P13855" s="76"/>
    </row>
    <row r="13856" spans="16:16" x14ac:dyDescent="0.2">
      <c r="P13856" s="76"/>
    </row>
    <row r="13857" spans="16:16" x14ac:dyDescent="0.2">
      <c r="P13857" s="76"/>
    </row>
    <row r="13858" spans="16:16" x14ac:dyDescent="0.2">
      <c r="P13858" s="76"/>
    </row>
    <row r="13859" spans="16:16" x14ac:dyDescent="0.2">
      <c r="P13859" s="76"/>
    </row>
    <row r="13860" spans="16:16" x14ac:dyDescent="0.2">
      <c r="P13860" s="76"/>
    </row>
    <row r="13861" spans="16:16" x14ac:dyDescent="0.2">
      <c r="P13861" s="76"/>
    </row>
    <row r="13862" spans="16:16" x14ac:dyDescent="0.2">
      <c r="P13862" s="76"/>
    </row>
    <row r="13863" spans="16:16" x14ac:dyDescent="0.2">
      <c r="P13863" s="76"/>
    </row>
    <row r="13864" spans="16:16" x14ac:dyDescent="0.2">
      <c r="P13864" s="76"/>
    </row>
    <row r="13865" spans="16:16" x14ac:dyDescent="0.2">
      <c r="P13865" s="76"/>
    </row>
    <row r="13866" spans="16:16" x14ac:dyDescent="0.2">
      <c r="P13866" s="76"/>
    </row>
    <row r="13867" spans="16:16" x14ac:dyDescent="0.2">
      <c r="P13867" s="76"/>
    </row>
    <row r="13868" spans="16:16" x14ac:dyDescent="0.2">
      <c r="P13868" s="76"/>
    </row>
    <row r="13869" spans="16:16" x14ac:dyDescent="0.2">
      <c r="P13869" s="76"/>
    </row>
    <row r="13870" spans="16:16" x14ac:dyDescent="0.2">
      <c r="P13870" s="76"/>
    </row>
    <row r="13871" spans="16:16" x14ac:dyDescent="0.2">
      <c r="P13871" s="76"/>
    </row>
    <row r="13872" spans="16:16" x14ac:dyDescent="0.2">
      <c r="P13872" s="76"/>
    </row>
    <row r="13873" spans="16:16" x14ac:dyDescent="0.2">
      <c r="P13873" s="76"/>
    </row>
    <row r="13874" spans="16:16" x14ac:dyDescent="0.2">
      <c r="P13874" s="76"/>
    </row>
    <row r="13875" spans="16:16" x14ac:dyDescent="0.2">
      <c r="P13875" s="76"/>
    </row>
    <row r="13876" spans="16:16" x14ac:dyDescent="0.2">
      <c r="P13876" s="76"/>
    </row>
    <row r="13877" spans="16:16" x14ac:dyDescent="0.2">
      <c r="P13877" s="76"/>
    </row>
    <row r="13878" spans="16:16" x14ac:dyDescent="0.2">
      <c r="P13878" s="76"/>
    </row>
    <row r="13879" spans="16:16" x14ac:dyDescent="0.2">
      <c r="P13879" s="76"/>
    </row>
    <row r="13880" spans="16:16" x14ac:dyDescent="0.2">
      <c r="P13880" s="76"/>
    </row>
    <row r="13881" spans="16:16" x14ac:dyDescent="0.2">
      <c r="P13881" s="76"/>
    </row>
    <row r="13882" spans="16:16" x14ac:dyDescent="0.2">
      <c r="P13882" s="76"/>
    </row>
    <row r="13883" spans="16:16" x14ac:dyDescent="0.2">
      <c r="P13883" s="76"/>
    </row>
    <row r="13884" spans="16:16" x14ac:dyDescent="0.2">
      <c r="P13884" s="76"/>
    </row>
    <row r="13885" spans="16:16" x14ac:dyDescent="0.2">
      <c r="P13885" s="76"/>
    </row>
    <row r="13886" spans="16:16" x14ac:dyDescent="0.2">
      <c r="P13886" s="76"/>
    </row>
    <row r="13887" spans="16:16" x14ac:dyDescent="0.2">
      <c r="P13887" s="76"/>
    </row>
    <row r="13888" spans="16:16" x14ac:dyDescent="0.2">
      <c r="P13888" s="76"/>
    </row>
    <row r="13889" spans="16:16" x14ac:dyDescent="0.2">
      <c r="P13889" s="76"/>
    </row>
    <row r="13890" spans="16:16" x14ac:dyDescent="0.2">
      <c r="P13890" s="76"/>
    </row>
    <row r="13891" spans="16:16" x14ac:dyDescent="0.2">
      <c r="P13891" s="76"/>
    </row>
    <row r="13892" spans="16:16" x14ac:dyDescent="0.2">
      <c r="P13892" s="76"/>
    </row>
    <row r="13893" spans="16:16" x14ac:dyDescent="0.2">
      <c r="P13893" s="76"/>
    </row>
    <row r="13894" spans="16:16" x14ac:dyDescent="0.2">
      <c r="P13894" s="76"/>
    </row>
    <row r="13895" spans="16:16" x14ac:dyDescent="0.2">
      <c r="P13895" s="76"/>
    </row>
    <row r="13896" spans="16:16" x14ac:dyDescent="0.2">
      <c r="P13896" s="76"/>
    </row>
    <row r="13897" spans="16:16" x14ac:dyDescent="0.2">
      <c r="P13897" s="76"/>
    </row>
    <row r="13898" spans="16:16" x14ac:dyDescent="0.2">
      <c r="P13898" s="76"/>
    </row>
    <row r="13899" spans="16:16" x14ac:dyDescent="0.2">
      <c r="P13899" s="76"/>
    </row>
    <row r="13900" spans="16:16" x14ac:dyDescent="0.2">
      <c r="P13900" s="76"/>
    </row>
    <row r="13901" spans="16:16" x14ac:dyDescent="0.2">
      <c r="P13901" s="76"/>
    </row>
    <row r="13902" spans="16:16" x14ac:dyDescent="0.2">
      <c r="P13902" s="76"/>
    </row>
    <row r="13903" spans="16:16" x14ac:dyDescent="0.2">
      <c r="P13903" s="76"/>
    </row>
    <row r="13904" spans="16:16" x14ac:dyDescent="0.2">
      <c r="P13904" s="76"/>
    </row>
    <row r="13905" spans="16:16" x14ac:dyDescent="0.2">
      <c r="P13905" s="76"/>
    </row>
    <row r="13906" spans="16:16" x14ac:dyDescent="0.2">
      <c r="P13906" s="76"/>
    </row>
    <row r="13907" spans="16:16" x14ac:dyDescent="0.2">
      <c r="P13907" s="76"/>
    </row>
    <row r="13908" spans="16:16" x14ac:dyDescent="0.2">
      <c r="P13908" s="76"/>
    </row>
    <row r="13909" spans="16:16" x14ac:dyDescent="0.2">
      <c r="P13909" s="76"/>
    </row>
    <row r="13910" spans="16:16" x14ac:dyDescent="0.2">
      <c r="P13910" s="76"/>
    </row>
    <row r="13911" spans="16:16" x14ac:dyDescent="0.2">
      <c r="P13911" s="76"/>
    </row>
    <row r="13912" spans="16:16" x14ac:dyDescent="0.2">
      <c r="P13912" s="76"/>
    </row>
    <row r="13913" spans="16:16" x14ac:dyDescent="0.2">
      <c r="P13913" s="76"/>
    </row>
    <row r="13914" spans="16:16" x14ac:dyDescent="0.2">
      <c r="P13914" s="76"/>
    </row>
    <row r="13915" spans="16:16" x14ac:dyDescent="0.2">
      <c r="P13915" s="76"/>
    </row>
    <row r="13916" spans="16:16" x14ac:dyDescent="0.2">
      <c r="P13916" s="76"/>
    </row>
    <row r="13917" spans="16:16" x14ac:dyDescent="0.2">
      <c r="P13917" s="76"/>
    </row>
    <row r="13918" spans="16:16" x14ac:dyDescent="0.2">
      <c r="P13918" s="76"/>
    </row>
    <row r="13919" spans="16:16" x14ac:dyDescent="0.2">
      <c r="P13919" s="76"/>
    </row>
    <row r="13920" spans="16:16" x14ac:dyDescent="0.2">
      <c r="P13920" s="76"/>
    </row>
    <row r="13921" spans="16:16" x14ac:dyDescent="0.2">
      <c r="P13921" s="76"/>
    </row>
    <row r="13922" spans="16:16" x14ac:dyDescent="0.2">
      <c r="P13922" s="76"/>
    </row>
    <row r="13923" spans="16:16" x14ac:dyDescent="0.2">
      <c r="P13923" s="76"/>
    </row>
    <row r="13924" spans="16:16" x14ac:dyDescent="0.2">
      <c r="P13924" s="76"/>
    </row>
    <row r="13925" spans="16:16" x14ac:dyDescent="0.2">
      <c r="P13925" s="76"/>
    </row>
    <row r="13926" spans="16:16" x14ac:dyDescent="0.2">
      <c r="P13926" s="76"/>
    </row>
    <row r="13927" spans="16:16" x14ac:dyDescent="0.2">
      <c r="P13927" s="76"/>
    </row>
    <row r="13928" spans="16:16" x14ac:dyDescent="0.2">
      <c r="P13928" s="76"/>
    </row>
    <row r="13929" spans="16:16" x14ac:dyDescent="0.2">
      <c r="P13929" s="76"/>
    </row>
    <row r="13930" spans="16:16" x14ac:dyDescent="0.2">
      <c r="P13930" s="76"/>
    </row>
    <row r="13931" spans="16:16" x14ac:dyDescent="0.2">
      <c r="P13931" s="76"/>
    </row>
    <row r="13932" spans="16:16" x14ac:dyDescent="0.2">
      <c r="P13932" s="76"/>
    </row>
    <row r="13933" spans="16:16" x14ac:dyDescent="0.2">
      <c r="P13933" s="76"/>
    </row>
    <row r="13934" spans="16:16" x14ac:dyDescent="0.2">
      <c r="P13934" s="76"/>
    </row>
    <row r="13935" spans="16:16" x14ac:dyDescent="0.2">
      <c r="P13935" s="76"/>
    </row>
    <row r="13936" spans="16:16" x14ac:dyDescent="0.2">
      <c r="P13936" s="76"/>
    </row>
    <row r="13937" spans="16:16" x14ac:dyDescent="0.2">
      <c r="P13937" s="76"/>
    </row>
    <row r="13938" spans="16:16" x14ac:dyDescent="0.2">
      <c r="P13938" s="76"/>
    </row>
    <row r="13939" spans="16:16" x14ac:dyDescent="0.2">
      <c r="P13939" s="76"/>
    </row>
    <row r="13940" spans="16:16" x14ac:dyDescent="0.2">
      <c r="P13940" s="76"/>
    </row>
    <row r="13941" spans="16:16" x14ac:dyDescent="0.2">
      <c r="P13941" s="76"/>
    </row>
    <row r="13942" spans="16:16" x14ac:dyDescent="0.2">
      <c r="P13942" s="76"/>
    </row>
    <row r="13943" spans="16:16" x14ac:dyDescent="0.2">
      <c r="P13943" s="76"/>
    </row>
    <row r="13944" spans="16:16" x14ac:dyDescent="0.2">
      <c r="P13944" s="76"/>
    </row>
    <row r="13945" spans="16:16" x14ac:dyDescent="0.2">
      <c r="P13945" s="76"/>
    </row>
    <row r="13946" spans="16:16" x14ac:dyDescent="0.2">
      <c r="P13946" s="76"/>
    </row>
    <row r="13947" spans="16:16" x14ac:dyDescent="0.2">
      <c r="P13947" s="76"/>
    </row>
    <row r="13948" spans="16:16" x14ac:dyDescent="0.2">
      <c r="P13948" s="76"/>
    </row>
    <row r="13949" spans="16:16" x14ac:dyDescent="0.2">
      <c r="P13949" s="76"/>
    </row>
    <row r="13950" spans="16:16" x14ac:dyDescent="0.2">
      <c r="P13950" s="76"/>
    </row>
    <row r="13951" spans="16:16" x14ac:dyDescent="0.2">
      <c r="P13951" s="76"/>
    </row>
    <row r="13952" spans="16:16" x14ac:dyDescent="0.2">
      <c r="P13952" s="76"/>
    </row>
    <row r="13953" spans="16:16" x14ac:dyDescent="0.2">
      <c r="P13953" s="76"/>
    </row>
    <row r="13954" spans="16:16" x14ac:dyDescent="0.2">
      <c r="P13954" s="76"/>
    </row>
    <row r="13955" spans="16:16" x14ac:dyDescent="0.2">
      <c r="P13955" s="76"/>
    </row>
    <row r="13956" spans="16:16" x14ac:dyDescent="0.2">
      <c r="P13956" s="76"/>
    </row>
    <row r="13957" spans="16:16" x14ac:dyDescent="0.2">
      <c r="P13957" s="76"/>
    </row>
    <row r="13958" spans="16:16" x14ac:dyDescent="0.2">
      <c r="P13958" s="76"/>
    </row>
    <row r="13959" spans="16:16" x14ac:dyDescent="0.2">
      <c r="P13959" s="76"/>
    </row>
    <row r="13960" spans="16:16" x14ac:dyDescent="0.2">
      <c r="P13960" s="76"/>
    </row>
    <row r="13961" spans="16:16" x14ac:dyDescent="0.2">
      <c r="P13961" s="76"/>
    </row>
    <row r="13962" spans="16:16" x14ac:dyDescent="0.2">
      <c r="P13962" s="76"/>
    </row>
    <row r="13963" spans="16:16" x14ac:dyDescent="0.2">
      <c r="P13963" s="76"/>
    </row>
    <row r="13964" spans="16:16" x14ac:dyDescent="0.2">
      <c r="P13964" s="76"/>
    </row>
    <row r="13965" spans="16:16" x14ac:dyDescent="0.2">
      <c r="P13965" s="76"/>
    </row>
    <row r="13966" spans="16:16" x14ac:dyDescent="0.2">
      <c r="P13966" s="76"/>
    </row>
    <row r="13967" spans="16:16" x14ac:dyDescent="0.2">
      <c r="P13967" s="76"/>
    </row>
    <row r="13968" spans="16:16" x14ac:dyDescent="0.2">
      <c r="P13968" s="76"/>
    </row>
    <row r="13969" spans="16:16" x14ac:dyDescent="0.2">
      <c r="P13969" s="76"/>
    </row>
    <row r="13970" spans="16:16" x14ac:dyDescent="0.2">
      <c r="P13970" s="76"/>
    </row>
    <row r="13971" spans="16:16" x14ac:dyDescent="0.2">
      <c r="P13971" s="76"/>
    </row>
    <row r="13972" spans="16:16" x14ac:dyDescent="0.2">
      <c r="P13972" s="76"/>
    </row>
    <row r="13973" spans="16:16" x14ac:dyDescent="0.2">
      <c r="P13973" s="76"/>
    </row>
    <row r="13974" spans="16:16" x14ac:dyDescent="0.2">
      <c r="P13974" s="76"/>
    </row>
    <row r="13975" spans="16:16" x14ac:dyDescent="0.2">
      <c r="P13975" s="76"/>
    </row>
    <row r="13976" spans="16:16" x14ac:dyDescent="0.2">
      <c r="P13976" s="76"/>
    </row>
    <row r="13977" spans="16:16" x14ac:dyDescent="0.2">
      <c r="P13977" s="76"/>
    </row>
    <row r="13978" spans="16:16" x14ac:dyDescent="0.2">
      <c r="P13978" s="76"/>
    </row>
    <row r="13979" spans="16:16" x14ac:dyDescent="0.2">
      <c r="P13979" s="76"/>
    </row>
    <row r="13980" spans="16:16" x14ac:dyDescent="0.2">
      <c r="P13980" s="76"/>
    </row>
    <row r="13981" spans="16:16" x14ac:dyDescent="0.2">
      <c r="P13981" s="76"/>
    </row>
    <row r="13982" spans="16:16" x14ac:dyDescent="0.2">
      <c r="P13982" s="76"/>
    </row>
    <row r="13983" spans="16:16" x14ac:dyDescent="0.2">
      <c r="P13983" s="76"/>
    </row>
    <row r="13984" spans="16:16" x14ac:dyDescent="0.2">
      <c r="P13984" s="76"/>
    </row>
    <row r="13985" spans="16:16" x14ac:dyDescent="0.2">
      <c r="P13985" s="76"/>
    </row>
    <row r="13986" spans="16:16" x14ac:dyDescent="0.2">
      <c r="P13986" s="76"/>
    </row>
    <row r="13987" spans="16:16" x14ac:dyDescent="0.2">
      <c r="P13987" s="76"/>
    </row>
    <row r="13988" spans="16:16" x14ac:dyDescent="0.2">
      <c r="P13988" s="76"/>
    </row>
    <row r="13989" spans="16:16" x14ac:dyDescent="0.2">
      <c r="P13989" s="76"/>
    </row>
    <row r="13990" spans="16:16" x14ac:dyDescent="0.2">
      <c r="P13990" s="76"/>
    </row>
    <row r="13991" spans="16:16" x14ac:dyDescent="0.2">
      <c r="P13991" s="76"/>
    </row>
    <row r="13992" spans="16:16" x14ac:dyDescent="0.2">
      <c r="P13992" s="76"/>
    </row>
    <row r="13993" spans="16:16" x14ac:dyDescent="0.2">
      <c r="P13993" s="76"/>
    </row>
    <row r="13994" spans="16:16" x14ac:dyDescent="0.2">
      <c r="P13994" s="76"/>
    </row>
    <row r="13995" spans="16:16" x14ac:dyDescent="0.2">
      <c r="P13995" s="76"/>
    </row>
    <row r="13996" spans="16:16" x14ac:dyDescent="0.2">
      <c r="P13996" s="76"/>
    </row>
    <row r="13997" spans="16:16" x14ac:dyDescent="0.2">
      <c r="P13997" s="76"/>
    </row>
    <row r="13998" spans="16:16" x14ac:dyDescent="0.2">
      <c r="P13998" s="76"/>
    </row>
    <row r="13999" spans="16:16" x14ac:dyDescent="0.2">
      <c r="P13999" s="76"/>
    </row>
    <row r="14000" spans="16:16" x14ac:dyDescent="0.2">
      <c r="P14000" s="76"/>
    </row>
    <row r="14001" spans="16:16" x14ac:dyDescent="0.2">
      <c r="P14001" s="76"/>
    </row>
    <row r="14002" spans="16:16" x14ac:dyDescent="0.2">
      <c r="P14002" s="76"/>
    </row>
    <row r="14003" spans="16:16" x14ac:dyDescent="0.2">
      <c r="P14003" s="76"/>
    </row>
    <row r="14004" spans="16:16" x14ac:dyDescent="0.2">
      <c r="P14004" s="76"/>
    </row>
    <row r="14005" spans="16:16" x14ac:dyDescent="0.2">
      <c r="P14005" s="76"/>
    </row>
    <row r="14006" spans="16:16" x14ac:dyDescent="0.2">
      <c r="P14006" s="76"/>
    </row>
    <row r="14007" spans="16:16" x14ac:dyDescent="0.2">
      <c r="P14007" s="76"/>
    </row>
    <row r="14008" spans="16:16" x14ac:dyDescent="0.2">
      <c r="P14008" s="76"/>
    </row>
    <row r="14009" spans="16:16" x14ac:dyDescent="0.2">
      <c r="P14009" s="76"/>
    </row>
    <row r="14010" spans="16:16" x14ac:dyDescent="0.2">
      <c r="P14010" s="76"/>
    </row>
    <row r="14011" spans="16:16" x14ac:dyDescent="0.2">
      <c r="P14011" s="76"/>
    </row>
    <row r="14012" spans="16:16" x14ac:dyDescent="0.2">
      <c r="P14012" s="76"/>
    </row>
    <row r="14013" spans="16:16" x14ac:dyDescent="0.2">
      <c r="P14013" s="76"/>
    </row>
    <row r="14014" spans="16:16" x14ac:dyDescent="0.2">
      <c r="P14014" s="76"/>
    </row>
    <row r="14015" spans="16:16" x14ac:dyDescent="0.2">
      <c r="P14015" s="76"/>
    </row>
    <row r="14016" spans="16:16" x14ac:dyDescent="0.2">
      <c r="P14016" s="76"/>
    </row>
    <row r="14017" spans="16:16" x14ac:dyDescent="0.2">
      <c r="P14017" s="76"/>
    </row>
    <row r="14018" spans="16:16" x14ac:dyDescent="0.2">
      <c r="P14018" s="76"/>
    </row>
    <row r="14019" spans="16:16" x14ac:dyDescent="0.2">
      <c r="P14019" s="76"/>
    </row>
    <row r="14020" spans="16:16" x14ac:dyDescent="0.2">
      <c r="P14020" s="76"/>
    </row>
    <row r="14021" spans="16:16" x14ac:dyDescent="0.2">
      <c r="P14021" s="76"/>
    </row>
    <row r="14022" spans="16:16" x14ac:dyDescent="0.2">
      <c r="P14022" s="76"/>
    </row>
    <row r="14023" spans="16:16" x14ac:dyDescent="0.2">
      <c r="P14023" s="76"/>
    </row>
    <row r="14024" spans="16:16" x14ac:dyDescent="0.2">
      <c r="P14024" s="76"/>
    </row>
    <row r="14025" spans="16:16" x14ac:dyDescent="0.2">
      <c r="P14025" s="76"/>
    </row>
    <row r="14026" spans="16:16" x14ac:dyDescent="0.2">
      <c r="P14026" s="76"/>
    </row>
    <row r="14027" spans="16:16" x14ac:dyDescent="0.2">
      <c r="P14027" s="76"/>
    </row>
    <row r="14028" spans="16:16" x14ac:dyDescent="0.2">
      <c r="P14028" s="76"/>
    </row>
    <row r="14029" spans="16:16" x14ac:dyDescent="0.2">
      <c r="P14029" s="76"/>
    </row>
    <row r="14030" spans="16:16" x14ac:dyDescent="0.2">
      <c r="P14030" s="76"/>
    </row>
    <row r="14031" spans="16:16" x14ac:dyDescent="0.2">
      <c r="P14031" s="76"/>
    </row>
    <row r="14032" spans="16:16" x14ac:dyDescent="0.2">
      <c r="P14032" s="76"/>
    </row>
    <row r="14033" spans="16:16" x14ac:dyDescent="0.2">
      <c r="P14033" s="76"/>
    </row>
    <row r="14034" spans="16:16" x14ac:dyDescent="0.2">
      <c r="P14034" s="76"/>
    </row>
    <row r="14035" spans="16:16" x14ac:dyDescent="0.2">
      <c r="P14035" s="76"/>
    </row>
    <row r="14036" spans="16:16" x14ac:dyDescent="0.2">
      <c r="P14036" s="76"/>
    </row>
    <row r="14037" spans="16:16" x14ac:dyDescent="0.2">
      <c r="P14037" s="76"/>
    </row>
    <row r="14038" spans="16:16" x14ac:dyDescent="0.2">
      <c r="P14038" s="76"/>
    </row>
    <row r="14039" spans="16:16" x14ac:dyDescent="0.2">
      <c r="P14039" s="76"/>
    </row>
    <row r="14040" spans="16:16" x14ac:dyDescent="0.2">
      <c r="P14040" s="76"/>
    </row>
    <row r="14041" spans="16:16" x14ac:dyDescent="0.2">
      <c r="P14041" s="76"/>
    </row>
    <row r="14042" spans="16:16" x14ac:dyDescent="0.2">
      <c r="P14042" s="76"/>
    </row>
    <row r="14043" spans="16:16" x14ac:dyDescent="0.2">
      <c r="P14043" s="76"/>
    </row>
    <row r="14044" spans="16:16" x14ac:dyDescent="0.2">
      <c r="P14044" s="76"/>
    </row>
    <row r="14045" spans="16:16" x14ac:dyDescent="0.2">
      <c r="P14045" s="76"/>
    </row>
    <row r="14046" spans="16:16" x14ac:dyDescent="0.2">
      <c r="P14046" s="76"/>
    </row>
    <row r="14047" spans="16:16" x14ac:dyDescent="0.2">
      <c r="P14047" s="76"/>
    </row>
    <row r="14048" spans="16:16" x14ac:dyDescent="0.2">
      <c r="P14048" s="76"/>
    </row>
    <row r="14049" spans="16:16" x14ac:dyDescent="0.2">
      <c r="P14049" s="76"/>
    </row>
    <row r="14050" spans="16:16" x14ac:dyDescent="0.2">
      <c r="P14050" s="76"/>
    </row>
    <row r="14051" spans="16:16" x14ac:dyDescent="0.2">
      <c r="P14051" s="76"/>
    </row>
    <row r="14052" spans="16:16" x14ac:dyDescent="0.2">
      <c r="P14052" s="76"/>
    </row>
    <row r="14053" spans="16:16" x14ac:dyDescent="0.2">
      <c r="P14053" s="76"/>
    </row>
    <row r="14054" spans="16:16" x14ac:dyDescent="0.2">
      <c r="P14054" s="76"/>
    </row>
    <row r="14055" spans="16:16" x14ac:dyDescent="0.2">
      <c r="P14055" s="76"/>
    </row>
    <row r="14056" spans="16:16" x14ac:dyDescent="0.2">
      <c r="P14056" s="76"/>
    </row>
    <row r="14057" spans="16:16" x14ac:dyDescent="0.2">
      <c r="P14057" s="76"/>
    </row>
    <row r="14058" spans="16:16" x14ac:dyDescent="0.2">
      <c r="P14058" s="76"/>
    </row>
    <row r="14059" spans="16:16" x14ac:dyDescent="0.2">
      <c r="P14059" s="76"/>
    </row>
    <row r="14060" spans="16:16" x14ac:dyDescent="0.2">
      <c r="P14060" s="76"/>
    </row>
    <row r="14061" spans="16:16" x14ac:dyDescent="0.2">
      <c r="P14061" s="76"/>
    </row>
    <row r="14062" spans="16:16" x14ac:dyDescent="0.2">
      <c r="P14062" s="76"/>
    </row>
    <row r="14063" spans="16:16" x14ac:dyDescent="0.2">
      <c r="P14063" s="76"/>
    </row>
    <row r="14064" spans="16:16" x14ac:dyDescent="0.2">
      <c r="P14064" s="76"/>
    </row>
    <row r="14065" spans="16:16" x14ac:dyDescent="0.2">
      <c r="P14065" s="76"/>
    </row>
    <row r="14066" spans="16:16" x14ac:dyDescent="0.2">
      <c r="P14066" s="76"/>
    </row>
    <row r="14067" spans="16:16" x14ac:dyDescent="0.2">
      <c r="P14067" s="76"/>
    </row>
    <row r="14068" spans="16:16" x14ac:dyDescent="0.2">
      <c r="P14068" s="76"/>
    </row>
    <row r="14069" spans="16:16" x14ac:dyDescent="0.2">
      <c r="P14069" s="76"/>
    </row>
    <row r="14070" spans="16:16" x14ac:dyDescent="0.2">
      <c r="P14070" s="76"/>
    </row>
    <row r="14071" spans="16:16" x14ac:dyDescent="0.2">
      <c r="P14071" s="76"/>
    </row>
    <row r="14072" spans="16:16" x14ac:dyDescent="0.2">
      <c r="P14072" s="76"/>
    </row>
    <row r="14073" spans="16:16" x14ac:dyDescent="0.2">
      <c r="P14073" s="76"/>
    </row>
    <row r="14074" spans="16:16" x14ac:dyDescent="0.2">
      <c r="P14074" s="76"/>
    </row>
    <row r="14075" spans="16:16" x14ac:dyDescent="0.2">
      <c r="P14075" s="76"/>
    </row>
    <row r="14076" spans="16:16" x14ac:dyDescent="0.2">
      <c r="P14076" s="76"/>
    </row>
    <row r="14077" spans="16:16" x14ac:dyDescent="0.2">
      <c r="P14077" s="76"/>
    </row>
    <row r="14078" spans="16:16" x14ac:dyDescent="0.2">
      <c r="P14078" s="76"/>
    </row>
    <row r="14079" spans="16:16" x14ac:dyDescent="0.2">
      <c r="P14079" s="76"/>
    </row>
    <row r="14080" spans="16:16" x14ac:dyDescent="0.2">
      <c r="P14080" s="76"/>
    </row>
    <row r="14081" spans="16:16" x14ac:dyDescent="0.2">
      <c r="P14081" s="76"/>
    </row>
    <row r="14082" spans="16:16" x14ac:dyDescent="0.2">
      <c r="P14082" s="76"/>
    </row>
    <row r="14083" spans="16:16" x14ac:dyDescent="0.2">
      <c r="P14083" s="76"/>
    </row>
    <row r="14084" spans="16:16" x14ac:dyDescent="0.2">
      <c r="P14084" s="76"/>
    </row>
    <row r="14085" spans="16:16" x14ac:dyDescent="0.2">
      <c r="P14085" s="76"/>
    </row>
    <row r="14086" spans="16:16" x14ac:dyDescent="0.2">
      <c r="P14086" s="76"/>
    </row>
    <row r="14087" spans="16:16" x14ac:dyDescent="0.2">
      <c r="P14087" s="76"/>
    </row>
    <row r="14088" spans="16:16" x14ac:dyDescent="0.2">
      <c r="P14088" s="76"/>
    </row>
    <row r="14089" spans="16:16" x14ac:dyDescent="0.2">
      <c r="P14089" s="76"/>
    </row>
    <row r="14090" spans="16:16" x14ac:dyDescent="0.2">
      <c r="P14090" s="76"/>
    </row>
    <row r="14091" spans="16:16" x14ac:dyDescent="0.2">
      <c r="P14091" s="76"/>
    </row>
    <row r="14092" spans="16:16" x14ac:dyDescent="0.2">
      <c r="P14092" s="76"/>
    </row>
    <row r="14093" spans="16:16" x14ac:dyDescent="0.2">
      <c r="P14093" s="76"/>
    </row>
    <row r="14094" spans="16:16" x14ac:dyDescent="0.2">
      <c r="P14094" s="76"/>
    </row>
    <row r="14095" spans="16:16" x14ac:dyDescent="0.2">
      <c r="P14095" s="76"/>
    </row>
    <row r="14096" spans="16:16" x14ac:dyDescent="0.2">
      <c r="P14096" s="76"/>
    </row>
    <row r="14097" spans="16:16" x14ac:dyDescent="0.2">
      <c r="P14097" s="76"/>
    </row>
    <row r="14098" spans="16:16" x14ac:dyDescent="0.2">
      <c r="P14098" s="76"/>
    </row>
    <row r="14099" spans="16:16" x14ac:dyDescent="0.2">
      <c r="P14099" s="76"/>
    </row>
    <row r="14100" spans="16:16" x14ac:dyDescent="0.2">
      <c r="P14100" s="76"/>
    </row>
    <row r="14101" spans="16:16" x14ac:dyDescent="0.2">
      <c r="P14101" s="76"/>
    </row>
    <row r="14102" spans="16:16" x14ac:dyDescent="0.2">
      <c r="P14102" s="76"/>
    </row>
    <row r="14103" spans="16:16" x14ac:dyDescent="0.2">
      <c r="P14103" s="76"/>
    </row>
    <row r="14104" spans="16:16" x14ac:dyDescent="0.2">
      <c r="P14104" s="76"/>
    </row>
    <row r="14105" spans="16:16" x14ac:dyDescent="0.2">
      <c r="P14105" s="76"/>
    </row>
    <row r="14106" spans="16:16" x14ac:dyDescent="0.2">
      <c r="P14106" s="76"/>
    </row>
    <row r="14107" spans="16:16" x14ac:dyDescent="0.2">
      <c r="P14107" s="76"/>
    </row>
    <row r="14108" spans="16:16" x14ac:dyDescent="0.2">
      <c r="P14108" s="76"/>
    </row>
    <row r="14109" spans="16:16" x14ac:dyDescent="0.2">
      <c r="P14109" s="76"/>
    </row>
    <row r="14110" spans="16:16" x14ac:dyDescent="0.2">
      <c r="P14110" s="76"/>
    </row>
    <row r="14111" spans="16:16" x14ac:dyDescent="0.2">
      <c r="P14111" s="76"/>
    </row>
    <row r="14112" spans="16:16" x14ac:dyDescent="0.2">
      <c r="P14112" s="76"/>
    </row>
    <row r="14113" spans="16:16" x14ac:dyDescent="0.2">
      <c r="P14113" s="76"/>
    </row>
    <row r="14114" spans="16:16" x14ac:dyDescent="0.2">
      <c r="P14114" s="76"/>
    </row>
    <row r="14115" spans="16:16" x14ac:dyDescent="0.2">
      <c r="P14115" s="76"/>
    </row>
    <row r="14116" spans="16:16" x14ac:dyDescent="0.2">
      <c r="P14116" s="76"/>
    </row>
    <row r="14117" spans="16:16" x14ac:dyDescent="0.2">
      <c r="P14117" s="76"/>
    </row>
    <row r="14118" spans="16:16" x14ac:dyDescent="0.2">
      <c r="P14118" s="76"/>
    </row>
    <row r="14119" spans="16:16" x14ac:dyDescent="0.2">
      <c r="P14119" s="76"/>
    </row>
    <row r="14120" spans="16:16" x14ac:dyDescent="0.2">
      <c r="P14120" s="76"/>
    </row>
    <row r="14121" spans="16:16" x14ac:dyDescent="0.2">
      <c r="P14121" s="76"/>
    </row>
    <row r="14122" spans="16:16" x14ac:dyDescent="0.2">
      <c r="P14122" s="76"/>
    </row>
    <row r="14123" spans="16:16" x14ac:dyDescent="0.2">
      <c r="P14123" s="76"/>
    </row>
    <row r="14124" spans="16:16" x14ac:dyDescent="0.2">
      <c r="P14124" s="76"/>
    </row>
    <row r="14125" spans="16:16" x14ac:dyDescent="0.2">
      <c r="P14125" s="76"/>
    </row>
    <row r="14126" spans="16:16" x14ac:dyDescent="0.2">
      <c r="P14126" s="76"/>
    </row>
    <row r="14127" spans="16:16" x14ac:dyDescent="0.2">
      <c r="P14127" s="76"/>
    </row>
    <row r="14128" spans="16:16" x14ac:dyDescent="0.2">
      <c r="P14128" s="76"/>
    </row>
    <row r="14129" spans="16:16" x14ac:dyDescent="0.2">
      <c r="P14129" s="76"/>
    </row>
    <row r="14130" spans="16:16" x14ac:dyDescent="0.2">
      <c r="P14130" s="76"/>
    </row>
    <row r="14131" spans="16:16" x14ac:dyDescent="0.2">
      <c r="P14131" s="76"/>
    </row>
    <row r="14132" spans="16:16" x14ac:dyDescent="0.2">
      <c r="P14132" s="76"/>
    </row>
    <row r="14133" spans="16:16" x14ac:dyDescent="0.2">
      <c r="P14133" s="76"/>
    </row>
    <row r="14134" spans="16:16" x14ac:dyDescent="0.2">
      <c r="P14134" s="76"/>
    </row>
    <row r="14135" spans="16:16" x14ac:dyDescent="0.2">
      <c r="P14135" s="76"/>
    </row>
    <row r="14136" spans="16:16" x14ac:dyDescent="0.2">
      <c r="P14136" s="76"/>
    </row>
    <row r="14137" spans="16:16" x14ac:dyDescent="0.2">
      <c r="P14137" s="76"/>
    </row>
    <row r="14138" spans="16:16" x14ac:dyDescent="0.2">
      <c r="P14138" s="76"/>
    </row>
    <row r="14139" spans="16:16" x14ac:dyDescent="0.2">
      <c r="P14139" s="76"/>
    </row>
    <row r="14140" spans="16:16" x14ac:dyDescent="0.2">
      <c r="P14140" s="76"/>
    </row>
    <row r="14141" spans="16:16" x14ac:dyDescent="0.2">
      <c r="P14141" s="76"/>
    </row>
    <row r="14142" spans="16:16" x14ac:dyDescent="0.2">
      <c r="P14142" s="76"/>
    </row>
    <row r="14143" spans="16:16" x14ac:dyDescent="0.2">
      <c r="P14143" s="76"/>
    </row>
    <row r="14144" spans="16:16" x14ac:dyDescent="0.2">
      <c r="P14144" s="76"/>
    </row>
    <row r="14145" spans="16:16" x14ac:dyDescent="0.2">
      <c r="P14145" s="76"/>
    </row>
    <row r="14146" spans="16:16" x14ac:dyDescent="0.2">
      <c r="P14146" s="76"/>
    </row>
    <row r="14147" spans="16:16" x14ac:dyDescent="0.2">
      <c r="P14147" s="76"/>
    </row>
    <row r="14148" spans="16:16" x14ac:dyDescent="0.2">
      <c r="P14148" s="76"/>
    </row>
    <row r="14149" spans="16:16" x14ac:dyDescent="0.2">
      <c r="P14149" s="76"/>
    </row>
    <row r="14150" spans="16:16" x14ac:dyDescent="0.2">
      <c r="P14150" s="76"/>
    </row>
    <row r="14151" spans="16:16" x14ac:dyDescent="0.2">
      <c r="P14151" s="76"/>
    </row>
    <row r="14152" spans="16:16" x14ac:dyDescent="0.2">
      <c r="P14152" s="76"/>
    </row>
    <row r="14153" spans="16:16" x14ac:dyDescent="0.2">
      <c r="P14153" s="76"/>
    </row>
    <row r="14154" spans="16:16" x14ac:dyDescent="0.2">
      <c r="P14154" s="76"/>
    </row>
    <row r="14155" spans="16:16" x14ac:dyDescent="0.2">
      <c r="P14155" s="76"/>
    </row>
    <row r="14156" spans="16:16" x14ac:dyDescent="0.2">
      <c r="P14156" s="76"/>
    </row>
    <row r="14157" spans="16:16" x14ac:dyDescent="0.2">
      <c r="P14157" s="76"/>
    </row>
    <row r="14158" spans="16:16" x14ac:dyDescent="0.2">
      <c r="P14158" s="76"/>
    </row>
    <row r="14159" spans="16:16" x14ac:dyDescent="0.2">
      <c r="P14159" s="76"/>
    </row>
    <row r="14160" spans="16:16" x14ac:dyDescent="0.2">
      <c r="P14160" s="76"/>
    </row>
    <row r="14161" spans="16:16" x14ac:dyDescent="0.2">
      <c r="P14161" s="76"/>
    </row>
    <row r="14162" spans="16:16" x14ac:dyDescent="0.2">
      <c r="P14162" s="76"/>
    </row>
    <row r="14163" spans="16:16" x14ac:dyDescent="0.2">
      <c r="P14163" s="76"/>
    </row>
    <row r="14164" spans="16:16" x14ac:dyDescent="0.2">
      <c r="P14164" s="76"/>
    </row>
    <row r="14165" spans="16:16" x14ac:dyDescent="0.2">
      <c r="P14165" s="76"/>
    </row>
    <row r="14166" spans="16:16" x14ac:dyDescent="0.2">
      <c r="P14166" s="76"/>
    </row>
    <row r="14167" spans="16:16" x14ac:dyDescent="0.2">
      <c r="P14167" s="76"/>
    </row>
    <row r="14168" spans="16:16" x14ac:dyDescent="0.2">
      <c r="P14168" s="76"/>
    </row>
    <row r="14169" spans="16:16" x14ac:dyDescent="0.2">
      <c r="P14169" s="76"/>
    </row>
    <row r="14170" spans="16:16" x14ac:dyDescent="0.2">
      <c r="P14170" s="76"/>
    </row>
    <row r="14171" spans="16:16" x14ac:dyDescent="0.2">
      <c r="P14171" s="76"/>
    </row>
    <row r="14172" spans="16:16" x14ac:dyDescent="0.2">
      <c r="P14172" s="76"/>
    </row>
    <row r="14173" spans="16:16" x14ac:dyDescent="0.2">
      <c r="P14173" s="76"/>
    </row>
    <row r="14174" spans="16:16" x14ac:dyDescent="0.2">
      <c r="P14174" s="76"/>
    </row>
    <row r="14175" spans="16:16" x14ac:dyDescent="0.2">
      <c r="P14175" s="76"/>
    </row>
    <row r="14176" spans="16:16" x14ac:dyDescent="0.2">
      <c r="P14176" s="76"/>
    </row>
    <row r="14177" spans="16:16" x14ac:dyDescent="0.2">
      <c r="P14177" s="76"/>
    </row>
    <row r="14178" spans="16:16" x14ac:dyDescent="0.2">
      <c r="P14178" s="76"/>
    </row>
    <row r="14179" spans="16:16" x14ac:dyDescent="0.2">
      <c r="P14179" s="76"/>
    </row>
    <row r="14180" spans="16:16" x14ac:dyDescent="0.2">
      <c r="P14180" s="76"/>
    </row>
    <row r="14181" spans="16:16" x14ac:dyDescent="0.2">
      <c r="P14181" s="76"/>
    </row>
    <row r="14182" spans="16:16" x14ac:dyDescent="0.2">
      <c r="P14182" s="76"/>
    </row>
    <row r="14183" spans="16:16" x14ac:dyDescent="0.2">
      <c r="P14183" s="76"/>
    </row>
    <row r="14184" spans="16:16" x14ac:dyDescent="0.2">
      <c r="P14184" s="76"/>
    </row>
    <row r="14185" spans="16:16" x14ac:dyDescent="0.2">
      <c r="P14185" s="76"/>
    </row>
    <row r="14186" spans="16:16" x14ac:dyDescent="0.2">
      <c r="P14186" s="76"/>
    </row>
    <row r="14187" spans="16:16" x14ac:dyDescent="0.2">
      <c r="P14187" s="76"/>
    </row>
    <row r="14188" spans="16:16" x14ac:dyDescent="0.2">
      <c r="P14188" s="76"/>
    </row>
    <row r="14189" spans="16:16" x14ac:dyDescent="0.2">
      <c r="P14189" s="76"/>
    </row>
    <row r="14190" spans="16:16" x14ac:dyDescent="0.2">
      <c r="P14190" s="76"/>
    </row>
    <row r="14191" spans="16:16" x14ac:dyDescent="0.2">
      <c r="P14191" s="76"/>
    </row>
    <row r="14192" spans="16:16" x14ac:dyDescent="0.2">
      <c r="P14192" s="76"/>
    </row>
    <row r="14193" spans="16:16" x14ac:dyDescent="0.2">
      <c r="P14193" s="76"/>
    </row>
    <row r="14194" spans="16:16" x14ac:dyDescent="0.2">
      <c r="P14194" s="76"/>
    </row>
    <row r="14195" spans="16:16" x14ac:dyDescent="0.2">
      <c r="P14195" s="76"/>
    </row>
    <row r="14196" spans="16:16" x14ac:dyDescent="0.2">
      <c r="P14196" s="76"/>
    </row>
    <row r="14197" spans="16:16" x14ac:dyDescent="0.2">
      <c r="P14197" s="76"/>
    </row>
    <row r="14198" spans="16:16" x14ac:dyDescent="0.2">
      <c r="P14198" s="76"/>
    </row>
    <row r="14199" spans="16:16" x14ac:dyDescent="0.2">
      <c r="P14199" s="76"/>
    </row>
    <row r="14200" spans="16:16" x14ac:dyDescent="0.2">
      <c r="P14200" s="76"/>
    </row>
    <row r="14201" spans="16:16" x14ac:dyDescent="0.2">
      <c r="P14201" s="76"/>
    </row>
    <row r="14202" spans="16:16" x14ac:dyDescent="0.2">
      <c r="P14202" s="76"/>
    </row>
    <row r="14203" spans="16:16" x14ac:dyDescent="0.2">
      <c r="P14203" s="76"/>
    </row>
    <row r="14204" spans="16:16" x14ac:dyDescent="0.2">
      <c r="P14204" s="76"/>
    </row>
    <row r="14205" spans="16:16" x14ac:dyDescent="0.2">
      <c r="P14205" s="76"/>
    </row>
    <row r="14206" spans="16:16" x14ac:dyDescent="0.2">
      <c r="P14206" s="76"/>
    </row>
    <row r="14207" spans="16:16" x14ac:dyDescent="0.2">
      <c r="P14207" s="76"/>
    </row>
    <row r="14208" spans="16:16" x14ac:dyDescent="0.2">
      <c r="P14208" s="76"/>
    </row>
    <row r="14209" spans="16:16" x14ac:dyDescent="0.2">
      <c r="P14209" s="76"/>
    </row>
    <row r="14210" spans="16:16" x14ac:dyDescent="0.2">
      <c r="P14210" s="76"/>
    </row>
    <row r="14211" spans="16:16" x14ac:dyDescent="0.2">
      <c r="P14211" s="76"/>
    </row>
    <row r="14212" spans="16:16" x14ac:dyDescent="0.2">
      <c r="P14212" s="76"/>
    </row>
    <row r="14213" spans="16:16" x14ac:dyDescent="0.2">
      <c r="P14213" s="76"/>
    </row>
    <row r="14214" spans="16:16" x14ac:dyDescent="0.2">
      <c r="P14214" s="76"/>
    </row>
    <row r="14215" spans="16:16" x14ac:dyDescent="0.2">
      <c r="P14215" s="76"/>
    </row>
    <row r="14216" spans="16:16" x14ac:dyDescent="0.2">
      <c r="P14216" s="76"/>
    </row>
    <row r="14217" spans="16:16" x14ac:dyDescent="0.2">
      <c r="P14217" s="76"/>
    </row>
    <row r="14218" spans="16:16" x14ac:dyDescent="0.2">
      <c r="P14218" s="76"/>
    </row>
    <row r="14219" spans="16:16" x14ac:dyDescent="0.2">
      <c r="P14219" s="76"/>
    </row>
    <row r="14220" spans="16:16" x14ac:dyDescent="0.2">
      <c r="P14220" s="76"/>
    </row>
    <row r="14221" spans="16:16" x14ac:dyDescent="0.2">
      <c r="P14221" s="76"/>
    </row>
    <row r="14222" spans="16:16" x14ac:dyDescent="0.2">
      <c r="P14222" s="76"/>
    </row>
    <row r="14223" spans="16:16" x14ac:dyDescent="0.2">
      <c r="P14223" s="76"/>
    </row>
    <row r="14224" spans="16:16" x14ac:dyDescent="0.2">
      <c r="P14224" s="76"/>
    </row>
    <row r="14225" spans="16:16" x14ac:dyDescent="0.2">
      <c r="P14225" s="76"/>
    </row>
    <row r="14226" spans="16:16" x14ac:dyDescent="0.2">
      <c r="P14226" s="76"/>
    </row>
    <row r="14227" spans="16:16" x14ac:dyDescent="0.2">
      <c r="P14227" s="76"/>
    </row>
    <row r="14228" spans="16:16" x14ac:dyDescent="0.2">
      <c r="P14228" s="76"/>
    </row>
    <row r="14229" spans="16:16" x14ac:dyDescent="0.2">
      <c r="P14229" s="76"/>
    </row>
    <row r="14230" spans="16:16" x14ac:dyDescent="0.2">
      <c r="P14230" s="76"/>
    </row>
    <row r="14231" spans="16:16" x14ac:dyDescent="0.2">
      <c r="P14231" s="76"/>
    </row>
    <row r="14232" spans="16:16" x14ac:dyDescent="0.2">
      <c r="P14232" s="76"/>
    </row>
    <row r="14233" spans="16:16" x14ac:dyDescent="0.2">
      <c r="P14233" s="76"/>
    </row>
    <row r="14234" spans="16:16" x14ac:dyDescent="0.2">
      <c r="P14234" s="76"/>
    </row>
    <row r="14235" spans="16:16" x14ac:dyDescent="0.2">
      <c r="P14235" s="76"/>
    </row>
    <row r="14236" spans="16:16" x14ac:dyDescent="0.2">
      <c r="P14236" s="76"/>
    </row>
    <row r="14237" spans="16:16" x14ac:dyDescent="0.2">
      <c r="P14237" s="76"/>
    </row>
    <row r="14238" spans="16:16" x14ac:dyDescent="0.2">
      <c r="P14238" s="76"/>
    </row>
    <row r="14239" spans="16:16" x14ac:dyDescent="0.2">
      <c r="P14239" s="76"/>
    </row>
    <row r="14240" spans="16:16" x14ac:dyDescent="0.2">
      <c r="P14240" s="76"/>
    </row>
    <row r="14241" spans="16:16" x14ac:dyDescent="0.2">
      <c r="P14241" s="76"/>
    </row>
    <row r="14242" spans="16:16" x14ac:dyDescent="0.2">
      <c r="P14242" s="76"/>
    </row>
    <row r="14243" spans="16:16" x14ac:dyDescent="0.2">
      <c r="P14243" s="76"/>
    </row>
    <row r="14244" spans="16:16" x14ac:dyDescent="0.2">
      <c r="P14244" s="76"/>
    </row>
    <row r="14245" spans="16:16" x14ac:dyDescent="0.2">
      <c r="P14245" s="76"/>
    </row>
    <row r="14246" spans="16:16" x14ac:dyDescent="0.2">
      <c r="P14246" s="76"/>
    </row>
    <row r="14247" spans="16:16" x14ac:dyDescent="0.2">
      <c r="P14247" s="76"/>
    </row>
    <row r="14248" spans="16:16" x14ac:dyDescent="0.2">
      <c r="P14248" s="76"/>
    </row>
    <row r="14249" spans="16:16" x14ac:dyDescent="0.2">
      <c r="P14249" s="76"/>
    </row>
    <row r="14250" spans="16:16" x14ac:dyDescent="0.2">
      <c r="P14250" s="76"/>
    </row>
    <row r="14251" spans="16:16" x14ac:dyDescent="0.2">
      <c r="P14251" s="76"/>
    </row>
    <row r="14252" spans="16:16" x14ac:dyDescent="0.2">
      <c r="P14252" s="76"/>
    </row>
    <row r="14253" spans="16:16" x14ac:dyDescent="0.2">
      <c r="P14253" s="76"/>
    </row>
    <row r="14254" spans="16:16" x14ac:dyDescent="0.2">
      <c r="P14254" s="76"/>
    </row>
    <row r="14255" spans="16:16" x14ac:dyDescent="0.2">
      <c r="P14255" s="76"/>
    </row>
    <row r="14256" spans="16:16" x14ac:dyDescent="0.2">
      <c r="P14256" s="76"/>
    </row>
    <row r="14257" spans="16:16" x14ac:dyDescent="0.2">
      <c r="P14257" s="76"/>
    </row>
    <row r="14258" spans="16:16" x14ac:dyDescent="0.2">
      <c r="P14258" s="76"/>
    </row>
    <row r="14259" spans="16:16" x14ac:dyDescent="0.2">
      <c r="P14259" s="76"/>
    </row>
    <row r="14260" spans="16:16" x14ac:dyDescent="0.2">
      <c r="P14260" s="76"/>
    </row>
    <row r="14261" spans="16:16" x14ac:dyDescent="0.2">
      <c r="P14261" s="76"/>
    </row>
    <row r="14262" spans="16:16" x14ac:dyDescent="0.2">
      <c r="P14262" s="76"/>
    </row>
    <row r="14263" spans="16:16" x14ac:dyDescent="0.2">
      <c r="P14263" s="76"/>
    </row>
    <row r="14264" spans="16:16" x14ac:dyDescent="0.2">
      <c r="P14264" s="76"/>
    </row>
    <row r="14265" spans="16:16" x14ac:dyDescent="0.2">
      <c r="P14265" s="76"/>
    </row>
    <row r="14266" spans="16:16" x14ac:dyDescent="0.2">
      <c r="P14266" s="76"/>
    </row>
    <row r="14267" spans="16:16" x14ac:dyDescent="0.2">
      <c r="P14267" s="76"/>
    </row>
    <row r="14268" spans="16:16" x14ac:dyDescent="0.2">
      <c r="P14268" s="76"/>
    </row>
    <row r="14269" spans="16:16" x14ac:dyDescent="0.2">
      <c r="P14269" s="76"/>
    </row>
    <row r="14270" spans="16:16" x14ac:dyDescent="0.2">
      <c r="P14270" s="76"/>
    </row>
    <row r="14271" spans="16:16" x14ac:dyDescent="0.2">
      <c r="P14271" s="76"/>
    </row>
    <row r="14272" spans="16:16" x14ac:dyDescent="0.2">
      <c r="P14272" s="76"/>
    </row>
    <row r="14273" spans="16:16" x14ac:dyDescent="0.2">
      <c r="P14273" s="76"/>
    </row>
    <row r="14274" spans="16:16" x14ac:dyDescent="0.2">
      <c r="P14274" s="76"/>
    </row>
    <row r="14275" spans="16:16" x14ac:dyDescent="0.2">
      <c r="P14275" s="76"/>
    </row>
    <row r="14276" spans="16:16" x14ac:dyDescent="0.2">
      <c r="P14276" s="76"/>
    </row>
    <row r="14277" spans="16:16" x14ac:dyDescent="0.2">
      <c r="P14277" s="76"/>
    </row>
    <row r="14278" spans="16:16" x14ac:dyDescent="0.2">
      <c r="P14278" s="76"/>
    </row>
    <row r="14279" spans="16:16" x14ac:dyDescent="0.2">
      <c r="P14279" s="76"/>
    </row>
    <row r="14280" spans="16:16" x14ac:dyDescent="0.2">
      <c r="P14280" s="76"/>
    </row>
    <row r="14281" spans="16:16" x14ac:dyDescent="0.2">
      <c r="P14281" s="76"/>
    </row>
    <row r="14282" spans="16:16" x14ac:dyDescent="0.2">
      <c r="P14282" s="76"/>
    </row>
    <row r="14283" spans="16:16" x14ac:dyDescent="0.2">
      <c r="P14283" s="76"/>
    </row>
    <row r="14284" spans="16:16" x14ac:dyDescent="0.2">
      <c r="P14284" s="76"/>
    </row>
    <row r="14285" spans="16:16" x14ac:dyDescent="0.2">
      <c r="P14285" s="76"/>
    </row>
    <row r="14286" spans="16:16" x14ac:dyDescent="0.2">
      <c r="P14286" s="76"/>
    </row>
    <row r="14287" spans="16:16" x14ac:dyDescent="0.2">
      <c r="P14287" s="76"/>
    </row>
    <row r="14288" spans="16:16" x14ac:dyDescent="0.2">
      <c r="P14288" s="76"/>
    </row>
    <row r="14289" spans="16:16" x14ac:dyDescent="0.2">
      <c r="P14289" s="76"/>
    </row>
    <row r="14290" spans="16:16" x14ac:dyDescent="0.2">
      <c r="P14290" s="76"/>
    </row>
    <row r="14291" spans="16:16" x14ac:dyDescent="0.2">
      <c r="P14291" s="76"/>
    </row>
    <row r="14292" spans="16:16" x14ac:dyDescent="0.2">
      <c r="P14292" s="76"/>
    </row>
    <row r="14293" spans="16:16" x14ac:dyDescent="0.2">
      <c r="P14293" s="76"/>
    </row>
    <row r="14294" spans="16:16" x14ac:dyDescent="0.2">
      <c r="P14294" s="76"/>
    </row>
    <row r="14295" spans="16:16" x14ac:dyDescent="0.2">
      <c r="P14295" s="76"/>
    </row>
    <row r="14296" spans="16:16" x14ac:dyDescent="0.2">
      <c r="P14296" s="76"/>
    </row>
    <row r="14297" spans="16:16" x14ac:dyDescent="0.2">
      <c r="P14297" s="76"/>
    </row>
    <row r="14298" spans="16:16" x14ac:dyDescent="0.2">
      <c r="P14298" s="76"/>
    </row>
    <row r="14299" spans="16:16" x14ac:dyDescent="0.2">
      <c r="P14299" s="76"/>
    </row>
    <row r="14300" spans="16:16" x14ac:dyDescent="0.2">
      <c r="P14300" s="76"/>
    </row>
    <row r="14301" spans="16:16" x14ac:dyDescent="0.2">
      <c r="P14301" s="76"/>
    </row>
    <row r="14302" spans="16:16" x14ac:dyDescent="0.2">
      <c r="P14302" s="76"/>
    </row>
    <row r="14303" spans="16:16" x14ac:dyDescent="0.2">
      <c r="P14303" s="76"/>
    </row>
    <row r="14304" spans="16:16" x14ac:dyDescent="0.2">
      <c r="P14304" s="76"/>
    </row>
    <row r="14305" spans="16:16" x14ac:dyDescent="0.2">
      <c r="P14305" s="76"/>
    </row>
    <row r="14306" spans="16:16" x14ac:dyDescent="0.2">
      <c r="P14306" s="76"/>
    </row>
    <row r="14307" spans="16:16" x14ac:dyDescent="0.2">
      <c r="P14307" s="76"/>
    </row>
    <row r="14308" spans="16:16" x14ac:dyDescent="0.2">
      <c r="P14308" s="76"/>
    </row>
    <row r="14309" spans="16:16" x14ac:dyDescent="0.2">
      <c r="P14309" s="76"/>
    </row>
    <row r="14310" spans="16:16" x14ac:dyDescent="0.2">
      <c r="P14310" s="76"/>
    </row>
    <row r="14311" spans="16:16" x14ac:dyDescent="0.2">
      <c r="P14311" s="76"/>
    </row>
    <row r="14312" spans="16:16" x14ac:dyDescent="0.2">
      <c r="P14312" s="76"/>
    </row>
    <row r="14313" spans="16:16" x14ac:dyDescent="0.2">
      <c r="P14313" s="76"/>
    </row>
    <row r="14314" spans="16:16" x14ac:dyDescent="0.2">
      <c r="P14314" s="76"/>
    </row>
    <row r="14315" spans="16:16" x14ac:dyDescent="0.2">
      <c r="P14315" s="76"/>
    </row>
    <row r="14316" spans="16:16" x14ac:dyDescent="0.2">
      <c r="P14316" s="76"/>
    </row>
    <row r="14317" spans="16:16" x14ac:dyDescent="0.2">
      <c r="P14317" s="76"/>
    </row>
    <row r="14318" spans="16:16" x14ac:dyDescent="0.2">
      <c r="P14318" s="76"/>
    </row>
    <row r="14319" spans="16:16" x14ac:dyDescent="0.2">
      <c r="P14319" s="76"/>
    </row>
    <row r="14320" spans="16:16" x14ac:dyDescent="0.2">
      <c r="P14320" s="76"/>
    </row>
    <row r="14321" spans="16:16" x14ac:dyDescent="0.2">
      <c r="P14321" s="76"/>
    </row>
    <row r="14322" spans="16:16" x14ac:dyDescent="0.2">
      <c r="P14322" s="76"/>
    </row>
    <row r="14323" spans="16:16" x14ac:dyDescent="0.2">
      <c r="P14323" s="76"/>
    </row>
    <row r="14324" spans="16:16" x14ac:dyDescent="0.2">
      <c r="P14324" s="76"/>
    </row>
    <row r="14325" spans="16:16" x14ac:dyDescent="0.2">
      <c r="P14325" s="76"/>
    </row>
    <row r="14326" spans="16:16" x14ac:dyDescent="0.2">
      <c r="P14326" s="76"/>
    </row>
    <row r="14327" spans="16:16" x14ac:dyDescent="0.2">
      <c r="P14327" s="76"/>
    </row>
    <row r="14328" spans="16:16" x14ac:dyDescent="0.2">
      <c r="P14328" s="76"/>
    </row>
    <row r="14329" spans="16:16" x14ac:dyDescent="0.2">
      <c r="P14329" s="76"/>
    </row>
    <row r="14330" spans="16:16" x14ac:dyDescent="0.2">
      <c r="P14330" s="76"/>
    </row>
    <row r="14331" spans="16:16" x14ac:dyDescent="0.2">
      <c r="P14331" s="76"/>
    </row>
    <row r="14332" spans="16:16" x14ac:dyDescent="0.2">
      <c r="P14332" s="76"/>
    </row>
    <row r="14333" spans="16:16" x14ac:dyDescent="0.2">
      <c r="P14333" s="76"/>
    </row>
    <row r="14334" spans="16:16" x14ac:dyDescent="0.2">
      <c r="P14334" s="76"/>
    </row>
    <row r="14335" spans="16:16" x14ac:dyDescent="0.2">
      <c r="P14335" s="76"/>
    </row>
    <row r="14336" spans="16:16" x14ac:dyDescent="0.2">
      <c r="P14336" s="76"/>
    </row>
    <row r="14337" spans="16:16" x14ac:dyDescent="0.2">
      <c r="P14337" s="76"/>
    </row>
    <row r="14338" spans="16:16" x14ac:dyDescent="0.2">
      <c r="P14338" s="76"/>
    </row>
    <row r="14339" spans="16:16" x14ac:dyDescent="0.2">
      <c r="P14339" s="76"/>
    </row>
    <row r="14340" spans="16:16" x14ac:dyDescent="0.2">
      <c r="P14340" s="76"/>
    </row>
    <row r="14341" spans="16:16" x14ac:dyDescent="0.2">
      <c r="P14341" s="76"/>
    </row>
    <row r="14342" spans="16:16" x14ac:dyDescent="0.2">
      <c r="P14342" s="76"/>
    </row>
    <row r="14343" spans="16:16" x14ac:dyDescent="0.2">
      <c r="P14343" s="76"/>
    </row>
    <row r="14344" spans="16:16" x14ac:dyDescent="0.2">
      <c r="P14344" s="76"/>
    </row>
    <row r="14345" spans="16:16" x14ac:dyDescent="0.2">
      <c r="P14345" s="76"/>
    </row>
    <row r="14346" spans="16:16" x14ac:dyDescent="0.2">
      <c r="P14346" s="76"/>
    </row>
    <row r="14347" spans="16:16" x14ac:dyDescent="0.2">
      <c r="P14347" s="76"/>
    </row>
    <row r="14348" spans="16:16" x14ac:dyDescent="0.2">
      <c r="P14348" s="76"/>
    </row>
    <row r="14349" spans="16:16" x14ac:dyDescent="0.2">
      <c r="P14349" s="76"/>
    </row>
    <row r="14350" spans="16:16" x14ac:dyDescent="0.2">
      <c r="P14350" s="76"/>
    </row>
    <row r="14351" spans="16:16" x14ac:dyDescent="0.2">
      <c r="P14351" s="76"/>
    </row>
    <row r="14352" spans="16:16" x14ac:dyDescent="0.2">
      <c r="P14352" s="76"/>
    </row>
    <row r="14353" spans="16:16" x14ac:dyDescent="0.2">
      <c r="P14353" s="76"/>
    </row>
    <row r="14354" spans="16:16" x14ac:dyDescent="0.2">
      <c r="P14354" s="76"/>
    </row>
    <row r="14355" spans="16:16" x14ac:dyDescent="0.2">
      <c r="P14355" s="76"/>
    </row>
    <row r="14356" spans="16:16" x14ac:dyDescent="0.2">
      <c r="P14356" s="76"/>
    </row>
    <row r="14357" spans="16:16" x14ac:dyDescent="0.2">
      <c r="P14357" s="76"/>
    </row>
    <row r="14358" spans="16:16" x14ac:dyDescent="0.2">
      <c r="P14358" s="76"/>
    </row>
    <row r="14359" spans="16:16" x14ac:dyDescent="0.2">
      <c r="P14359" s="76"/>
    </row>
    <row r="14360" spans="16:16" x14ac:dyDescent="0.2">
      <c r="P14360" s="76"/>
    </row>
    <row r="14361" spans="16:16" x14ac:dyDescent="0.2">
      <c r="P14361" s="76"/>
    </row>
    <row r="14362" spans="16:16" x14ac:dyDescent="0.2">
      <c r="P14362" s="76"/>
    </row>
    <row r="14363" spans="16:16" x14ac:dyDescent="0.2">
      <c r="P14363" s="76"/>
    </row>
    <row r="14364" spans="16:16" x14ac:dyDescent="0.2">
      <c r="P14364" s="76"/>
    </row>
    <row r="14365" spans="16:16" x14ac:dyDescent="0.2">
      <c r="P14365" s="76"/>
    </row>
    <row r="14366" spans="16:16" x14ac:dyDescent="0.2">
      <c r="P14366" s="76"/>
    </row>
    <row r="14367" spans="16:16" x14ac:dyDescent="0.2">
      <c r="P14367" s="76"/>
    </row>
    <row r="14368" spans="16:16" x14ac:dyDescent="0.2">
      <c r="P14368" s="76"/>
    </row>
    <row r="14369" spans="16:16" x14ac:dyDescent="0.2">
      <c r="P14369" s="76"/>
    </row>
    <row r="14370" spans="16:16" x14ac:dyDescent="0.2">
      <c r="P14370" s="76"/>
    </row>
    <row r="14371" spans="16:16" x14ac:dyDescent="0.2">
      <c r="P14371" s="76"/>
    </row>
    <row r="14372" spans="16:16" x14ac:dyDescent="0.2">
      <c r="P14372" s="76"/>
    </row>
    <row r="14373" spans="16:16" x14ac:dyDescent="0.2">
      <c r="P14373" s="76"/>
    </row>
    <row r="14374" spans="16:16" x14ac:dyDescent="0.2">
      <c r="P14374" s="76"/>
    </row>
    <row r="14375" spans="16:16" x14ac:dyDescent="0.2">
      <c r="P14375" s="76"/>
    </row>
    <row r="14376" spans="16:16" x14ac:dyDescent="0.2">
      <c r="P14376" s="76"/>
    </row>
    <row r="14377" spans="16:16" x14ac:dyDescent="0.2">
      <c r="P14377" s="76"/>
    </row>
    <row r="14378" spans="16:16" x14ac:dyDescent="0.2">
      <c r="P14378" s="76"/>
    </row>
    <row r="14379" spans="16:16" x14ac:dyDescent="0.2">
      <c r="P14379" s="76"/>
    </row>
    <row r="14380" spans="16:16" x14ac:dyDescent="0.2">
      <c r="P14380" s="76"/>
    </row>
    <row r="14381" spans="16:16" x14ac:dyDescent="0.2">
      <c r="P14381" s="76"/>
    </row>
    <row r="14382" spans="16:16" x14ac:dyDescent="0.2">
      <c r="P14382" s="76"/>
    </row>
    <row r="14383" spans="16:16" x14ac:dyDescent="0.2">
      <c r="P14383" s="76"/>
    </row>
    <row r="14384" spans="16:16" x14ac:dyDescent="0.2">
      <c r="P14384" s="76"/>
    </row>
    <row r="14385" spans="16:16" x14ac:dyDescent="0.2">
      <c r="P14385" s="76"/>
    </row>
    <row r="14386" spans="16:16" x14ac:dyDescent="0.2">
      <c r="P14386" s="76"/>
    </row>
    <row r="14387" spans="16:16" x14ac:dyDescent="0.2">
      <c r="P14387" s="76"/>
    </row>
    <row r="14388" spans="16:16" x14ac:dyDescent="0.2">
      <c r="P14388" s="76"/>
    </row>
    <row r="14389" spans="16:16" x14ac:dyDescent="0.2">
      <c r="P14389" s="76"/>
    </row>
    <row r="14390" spans="16:16" x14ac:dyDescent="0.2">
      <c r="P14390" s="76"/>
    </row>
    <row r="14391" spans="16:16" x14ac:dyDescent="0.2">
      <c r="P14391" s="76"/>
    </row>
    <row r="14392" spans="16:16" x14ac:dyDescent="0.2">
      <c r="P14392" s="76"/>
    </row>
    <row r="14393" spans="16:16" x14ac:dyDescent="0.2">
      <c r="P14393" s="76"/>
    </row>
    <row r="14394" spans="16:16" x14ac:dyDescent="0.2">
      <c r="P14394" s="76"/>
    </row>
    <row r="14395" spans="16:16" x14ac:dyDescent="0.2">
      <c r="P14395" s="76"/>
    </row>
    <row r="14396" spans="16:16" x14ac:dyDescent="0.2">
      <c r="P14396" s="76"/>
    </row>
    <row r="14397" spans="16:16" x14ac:dyDescent="0.2">
      <c r="P14397" s="76"/>
    </row>
    <row r="14398" spans="16:16" x14ac:dyDescent="0.2">
      <c r="P14398" s="76"/>
    </row>
    <row r="14399" spans="16:16" x14ac:dyDescent="0.2">
      <c r="P14399" s="76"/>
    </row>
    <row r="14400" spans="16:16" x14ac:dyDescent="0.2">
      <c r="P14400" s="76"/>
    </row>
    <row r="14401" spans="16:16" x14ac:dyDescent="0.2">
      <c r="P14401" s="76"/>
    </row>
    <row r="14402" spans="16:16" x14ac:dyDescent="0.2">
      <c r="P14402" s="76"/>
    </row>
    <row r="14403" spans="16:16" x14ac:dyDescent="0.2">
      <c r="P14403" s="76"/>
    </row>
    <row r="14404" spans="16:16" x14ac:dyDescent="0.2">
      <c r="P14404" s="76"/>
    </row>
    <row r="14405" spans="16:16" x14ac:dyDescent="0.2">
      <c r="P14405" s="76"/>
    </row>
    <row r="14406" spans="16:16" x14ac:dyDescent="0.2">
      <c r="P14406" s="76"/>
    </row>
    <row r="14407" spans="16:16" x14ac:dyDescent="0.2">
      <c r="P14407" s="76"/>
    </row>
    <row r="14408" spans="16:16" x14ac:dyDescent="0.2">
      <c r="P14408" s="76"/>
    </row>
    <row r="14409" spans="16:16" x14ac:dyDescent="0.2">
      <c r="P14409" s="76"/>
    </row>
    <row r="14410" spans="16:16" x14ac:dyDescent="0.2">
      <c r="P14410" s="76"/>
    </row>
    <row r="14411" spans="16:16" x14ac:dyDescent="0.2">
      <c r="P14411" s="76"/>
    </row>
    <row r="14412" spans="16:16" x14ac:dyDescent="0.2">
      <c r="P14412" s="76"/>
    </row>
    <row r="14413" spans="16:16" x14ac:dyDescent="0.2">
      <c r="P14413" s="76"/>
    </row>
    <row r="14414" spans="16:16" x14ac:dyDescent="0.2">
      <c r="P14414" s="76"/>
    </row>
    <row r="14415" spans="16:16" x14ac:dyDescent="0.2">
      <c r="P14415" s="76"/>
    </row>
    <row r="14416" spans="16:16" x14ac:dyDescent="0.2">
      <c r="P14416" s="76"/>
    </row>
    <row r="14417" spans="16:16" x14ac:dyDescent="0.2">
      <c r="P14417" s="76"/>
    </row>
    <row r="14418" spans="16:16" x14ac:dyDescent="0.2">
      <c r="P14418" s="76"/>
    </row>
    <row r="14419" spans="16:16" x14ac:dyDescent="0.2">
      <c r="P14419" s="76"/>
    </row>
    <row r="14420" spans="16:16" x14ac:dyDescent="0.2">
      <c r="P14420" s="76"/>
    </row>
    <row r="14421" spans="16:16" x14ac:dyDescent="0.2">
      <c r="P14421" s="76"/>
    </row>
    <row r="14422" spans="16:16" x14ac:dyDescent="0.2">
      <c r="P14422" s="76"/>
    </row>
    <row r="14423" spans="16:16" x14ac:dyDescent="0.2">
      <c r="P14423" s="76"/>
    </row>
    <row r="14424" spans="16:16" x14ac:dyDescent="0.2">
      <c r="P14424" s="76"/>
    </row>
    <row r="14425" spans="16:16" x14ac:dyDescent="0.2">
      <c r="P14425" s="76"/>
    </row>
    <row r="14426" spans="16:16" x14ac:dyDescent="0.2">
      <c r="P14426" s="76"/>
    </row>
    <row r="14427" spans="16:16" x14ac:dyDescent="0.2">
      <c r="P14427" s="76"/>
    </row>
    <row r="14428" spans="16:16" x14ac:dyDescent="0.2">
      <c r="P14428" s="76"/>
    </row>
    <row r="14429" spans="16:16" x14ac:dyDescent="0.2">
      <c r="P14429" s="76"/>
    </row>
    <row r="14430" spans="16:16" x14ac:dyDescent="0.2">
      <c r="P14430" s="76"/>
    </row>
    <row r="14431" spans="16:16" x14ac:dyDescent="0.2">
      <c r="P14431" s="76"/>
    </row>
    <row r="14432" spans="16:16" x14ac:dyDescent="0.2">
      <c r="P14432" s="76"/>
    </row>
    <row r="14433" spans="16:16" x14ac:dyDescent="0.2">
      <c r="P14433" s="76"/>
    </row>
    <row r="14434" spans="16:16" x14ac:dyDescent="0.2">
      <c r="P14434" s="76"/>
    </row>
    <row r="14435" spans="16:16" x14ac:dyDescent="0.2">
      <c r="P14435" s="76"/>
    </row>
    <row r="14436" spans="16:16" x14ac:dyDescent="0.2">
      <c r="P14436" s="76"/>
    </row>
    <row r="14437" spans="16:16" x14ac:dyDescent="0.2">
      <c r="P14437" s="76"/>
    </row>
    <row r="14438" spans="16:16" x14ac:dyDescent="0.2">
      <c r="P14438" s="76"/>
    </row>
    <row r="14439" spans="16:16" x14ac:dyDescent="0.2">
      <c r="P14439" s="76"/>
    </row>
    <row r="14440" spans="16:16" x14ac:dyDescent="0.2">
      <c r="P14440" s="76"/>
    </row>
    <row r="14441" spans="16:16" x14ac:dyDescent="0.2">
      <c r="P14441" s="76"/>
    </row>
    <row r="14442" spans="16:16" x14ac:dyDescent="0.2">
      <c r="P14442" s="76"/>
    </row>
    <row r="14443" spans="16:16" x14ac:dyDescent="0.2">
      <c r="P14443" s="76"/>
    </row>
    <row r="14444" spans="16:16" x14ac:dyDescent="0.2">
      <c r="P14444" s="76"/>
    </row>
    <row r="14445" spans="16:16" x14ac:dyDescent="0.2">
      <c r="P14445" s="76"/>
    </row>
    <row r="14446" spans="16:16" x14ac:dyDescent="0.2">
      <c r="P14446" s="76"/>
    </row>
    <row r="14447" spans="16:16" x14ac:dyDescent="0.2">
      <c r="P14447" s="76"/>
    </row>
    <row r="14448" spans="16:16" x14ac:dyDescent="0.2">
      <c r="P14448" s="76"/>
    </row>
    <row r="14449" spans="16:16" x14ac:dyDescent="0.2">
      <c r="P14449" s="76"/>
    </row>
    <row r="14450" spans="16:16" x14ac:dyDescent="0.2">
      <c r="P14450" s="76"/>
    </row>
    <row r="14451" spans="16:16" x14ac:dyDescent="0.2">
      <c r="P14451" s="76"/>
    </row>
    <row r="14452" spans="16:16" x14ac:dyDescent="0.2">
      <c r="P14452" s="76"/>
    </row>
    <row r="14453" spans="16:16" x14ac:dyDescent="0.2">
      <c r="P14453" s="76"/>
    </row>
    <row r="14454" spans="16:16" x14ac:dyDescent="0.2">
      <c r="P14454" s="76"/>
    </row>
    <row r="14455" spans="16:16" x14ac:dyDescent="0.2">
      <c r="P14455" s="76"/>
    </row>
    <row r="14456" spans="16:16" x14ac:dyDescent="0.2">
      <c r="P14456" s="76"/>
    </row>
    <row r="14457" spans="16:16" x14ac:dyDescent="0.2">
      <c r="P14457" s="76"/>
    </row>
    <row r="14458" spans="16:16" x14ac:dyDescent="0.2">
      <c r="P14458" s="76"/>
    </row>
    <row r="14459" spans="16:16" x14ac:dyDescent="0.2">
      <c r="P14459" s="76"/>
    </row>
    <row r="14460" spans="16:16" x14ac:dyDescent="0.2">
      <c r="P14460" s="76"/>
    </row>
    <row r="14461" spans="16:16" x14ac:dyDescent="0.2">
      <c r="P14461" s="76"/>
    </row>
    <row r="14462" spans="16:16" x14ac:dyDescent="0.2">
      <c r="P14462" s="76"/>
    </row>
    <row r="14463" spans="16:16" x14ac:dyDescent="0.2">
      <c r="P14463" s="76"/>
    </row>
    <row r="14464" spans="16:16" x14ac:dyDescent="0.2">
      <c r="P14464" s="76"/>
    </row>
    <row r="14465" spans="16:16" x14ac:dyDescent="0.2">
      <c r="P14465" s="76"/>
    </row>
    <row r="14466" spans="16:16" x14ac:dyDescent="0.2">
      <c r="P14466" s="76"/>
    </row>
    <row r="14467" spans="16:16" x14ac:dyDescent="0.2">
      <c r="P14467" s="76"/>
    </row>
    <row r="14468" spans="16:16" x14ac:dyDescent="0.2">
      <c r="P14468" s="76"/>
    </row>
    <row r="14469" spans="16:16" x14ac:dyDescent="0.2">
      <c r="P14469" s="76"/>
    </row>
    <row r="14470" spans="16:16" x14ac:dyDescent="0.2">
      <c r="P14470" s="76"/>
    </row>
    <row r="14471" spans="16:16" x14ac:dyDescent="0.2">
      <c r="P14471" s="76"/>
    </row>
    <row r="14472" spans="16:16" x14ac:dyDescent="0.2">
      <c r="P14472" s="76"/>
    </row>
    <row r="14473" spans="16:16" x14ac:dyDescent="0.2">
      <c r="P14473" s="76"/>
    </row>
    <row r="14474" spans="16:16" x14ac:dyDescent="0.2">
      <c r="P14474" s="76"/>
    </row>
    <row r="14475" spans="16:16" x14ac:dyDescent="0.2">
      <c r="P14475" s="76"/>
    </row>
    <row r="14476" spans="16:16" x14ac:dyDescent="0.2">
      <c r="P14476" s="76"/>
    </row>
    <row r="14477" spans="16:16" x14ac:dyDescent="0.2">
      <c r="P14477" s="76"/>
    </row>
    <row r="14478" spans="16:16" x14ac:dyDescent="0.2">
      <c r="P14478" s="76"/>
    </row>
    <row r="14479" spans="16:16" x14ac:dyDescent="0.2">
      <c r="P14479" s="76"/>
    </row>
    <row r="14480" spans="16:16" x14ac:dyDescent="0.2">
      <c r="P14480" s="76"/>
    </row>
    <row r="14481" spans="16:16" x14ac:dyDescent="0.2">
      <c r="P14481" s="76"/>
    </row>
    <row r="14482" spans="16:16" x14ac:dyDescent="0.2">
      <c r="P14482" s="76"/>
    </row>
    <row r="14483" spans="16:16" x14ac:dyDescent="0.2">
      <c r="P14483" s="76"/>
    </row>
    <row r="14484" spans="16:16" x14ac:dyDescent="0.2">
      <c r="P14484" s="76"/>
    </row>
    <row r="14485" spans="16:16" x14ac:dyDescent="0.2">
      <c r="P14485" s="76"/>
    </row>
    <row r="14486" spans="16:16" x14ac:dyDescent="0.2">
      <c r="P14486" s="76"/>
    </row>
    <row r="14487" spans="16:16" x14ac:dyDescent="0.2">
      <c r="P14487" s="76"/>
    </row>
    <row r="14488" spans="16:16" x14ac:dyDescent="0.2">
      <c r="P14488" s="76"/>
    </row>
    <row r="14489" spans="16:16" x14ac:dyDescent="0.2">
      <c r="P14489" s="76"/>
    </row>
    <row r="14490" spans="16:16" x14ac:dyDescent="0.2">
      <c r="P14490" s="76"/>
    </row>
    <row r="14491" spans="16:16" x14ac:dyDescent="0.2">
      <c r="P14491" s="76"/>
    </row>
    <row r="14492" spans="16:16" x14ac:dyDescent="0.2">
      <c r="P14492" s="76"/>
    </row>
    <row r="14493" spans="16:16" x14ac:dyDescent="0.2">
      <c r="P14493" s="76"/>
    </row>
    <row r="14494" spans="16:16" x14ac:dyDescent="0.2">
      <c r="P14494" s="76"/>
    </row>
    <row r="14495" spans="16:16" x14ac:dyDescent="0.2">
      <c r="P14495" s="76"/>
    </row>
    <row r="14496" spans="16:16" x14ac:dyDescent="0.2">
      <c r="P14496" s="76"/>
    </row>
    <row r="14497" spans="16:16" x14ac:dyDescent="0.2">
      <c r="P14497" s="76"/>
    </row>
    <row r="14498" spans="16:16" x14ac:dyDescent="0.2">
      <c r="P14498" s="76"/>
    </row>
    <row r="14499" spans="16:16" x14ac:dyDescent="0.2">
      <c r="P14499" s="76"/>
    </row>
    <row r="14500" spans="16:16" x14ac:dyDescent="0.2">
      <c r="P14500" s="76"/>
    </row>
    <row r="14501" spans="16:16" x14ac:dyDescent="0.2">
      <c r="P14501" s="76"/>
    </row>
    <row r="14502" spans="16:16" x14ac:dyDescent="0.2">
      <c r="P14502" s="76"/>
    </row>
    <row r="14503" spans="16:16" x14ac:dyDescent="0.2">
      <c r="P14503" s="76"/>
    </row>
    <row r="14504" spans="16:16" x14ac:dyDescent="0.2">
      <c r="P14504" s="76"/>
    </row>
    <row r="14505" spans="16:16" x14ac:dyDescent="0.2">
      <c r="P14505" s="76"/>
    </row>
    <row r="14506" spans="16:16" x14ac:dyDescent="0.2">
      <c r="P14506" s="76"/>
    </row>
    <row r="14507" spans="16:16" x14ac:dyDescent="0.2">
      <c r="P14507" s="76"/>
    </row>
    <row r="14508" spans="16:16" x14ac:dyDescent="0.2">
      <c r="P14508" s="76"/>
    </row>
    <row r="14509" spans="16:16" x14ac:dyDescent="0.2">
      <c r="P14509" s="76"/>
    </row>
    <row r="14510" spans="16:16" x14ac:dyDescent="0.2">
      <c r="P14510" s="76"/>
    </row>
    <row r="14511" spans="16:16" x14ac:dyDescent="0.2">
      <c r="P14511" s="76"/>
    </row>
    <row r="14512" spans="16:16" x14ac:dyDescent="0.2">
      <c r="P14512" s="76"/>
    </row>
    <row r="14513" spans="16:16" x14ac:dyDescent="0.2">
      <c r="P14513" s="76"/>
    </row>
    <row r="14514" spans="16:16" x14ac:dyDescent="0.2">
      <c r="P14514" s="76"/>
    </row>
    <row r="14515" spans="16:16" x14ac:dyDescent="0.2">
      <c r="P14515" s="76"/>
    </row>
    <row r="14516" spans="16:16" x14ac:dyDescent="0.2">
      <c r="P14516" s="76"/>
    </row>
    <row r="14517" spans="16:16" x14ac:dyDescent="0.2">
      <c r="P14517" s="76"/>
    </row>
    <row r="14518" spans="16:16" x14ac:dyDescent="0.2">
      <c r="P14518" s="76"/>
    </row>
    <row r="14519" spans="16:16" x14ac:dyDescent="0.2">
      <c r="P14519" s="76"/>
    </row>
    <row r="14520" spans="16:16" x14ac:dyDescent="0.2">
      <c r="P14520" s="76"/>
    </row>
    <row r="14521" spans="16:16" x14ac:dyDescent="0.2">
      <c r="P14521" s="76"/>
    </row>
    <row r="14522" spans="16:16" x14ac:dyDescent="0.2">
      <c r="P14522" s="76"/>
    </row>
    <row r="14523" spans="16:16" x14ac:dyDescent="0.2">
      <c r="P14523" s="76"/>
    </row>
    <row r="14524" spans="16:16" x14ac:dyDescent="0.2">
      <c r="P14524" s="76"/>
    </row>
    <row r="14525" spans="16:16" x14ac:dyDescent="0.2">
      <c r="P14525" s="76"/>
    </row>
    <row r="14526" spans="16:16" x14ac:dyDescent="0.2">
      <c r="P14526" s="76"/>
    </row>
    <row r="14527" spans="16:16" x14ac:dyDescent="0.2">
      <c r="P14527" s="76"/>
    </row>
    <row r="14528" spans="16:16" x14ac:dyDescent="0.2">
      <c r="P14528" s="76"/>
    </row>
    <row r="14529" spans="16:16" x14ac:dyDescent="0.2">
      <c r="P14529" s="76"/>
    </row>
    <row r="14530" spans="16:16" x14ac:dyDescent="0.2">
      <c r="P14530" s="76"/>
    </row>
    <row r="14531" spans="16:16" x14ac:dyDescent="0.2">
      <c r="P14531" s="76"/>
    </row>
    <row r="14532" spans="16:16" x14ac:dyDescent="0.2">
      <c r="P14532" s="76"/>
    </row>
    <row r="14533" spans="16:16" x14ac:dyDescent="0.2">
      <c r="P14533" s="76"/>
    </row>
    <row r="14534" spans="16:16" x14ac:dyDescent="0.2">
      <c r="P14534" s="76"/>
    </row>
    <row r="14535" spans="16:16" x14ac:dyDescent="0.2">
      <c r="P14535" s="76"/>
    </row>
    <row r="14536" spans="16:16" x14ac:dyDescent="0.2">
      <c r="P14536" s="76"/>
    </row>
    <row r="14537" spans="16:16" x14ac:dyDescent="0.2">
      <c r="P14537" s="76"/>
    </row>
    <row r="14538" spans="16:16" x14ac:dyDescent="0.2">
      <c r="P14538" s="76"/>
    </row>
    <row r="14539" spans="16:16" x14ac:dyDescent="0.2">
      <c r="P14539" s="76"/>
    </row>
    <row r="14540" spans="16:16" x14ac:dyDescent="0.2">
      <c r="P14540" s="76"/>
    </row>
    <row r="14541" spans="16:16" x14ac:dyDescent="0.2">
      <c r="P14541" s="76"/>
    </row>
    <row r="14542" spans="16:16" x14ac:dyDescent="0.2">
      <c r="P14542" s="76"/>
    </row>
    <row r="14543" spans="16:16" x14ac:dyDescent="0.2">
      <c r="P14543" s="76"/>
    </row>
    <row r="14544" spans="16:16" x14ac:dyDescent="0.2">
      <c r="P14544" s="76"/>
    </row>
    <row r="14545" spans="16:16" x14ac:dyDescent="0.2">
      <c r="P14545" s="76"/>
    </row>
    <row r="14546" spans="16:16" x14ac:dyDescent="0.2">
      <c r="P14546" s="76"/>
    </row>
    <row r="14547" spans="16:16" x14ac:dyDescent="0.2">
      <c r="P14547" s="76"/>
    </row>
    <row r="14548" spans="16:16" x14ac:dyDescent="0.2">
      <c r="P14548" s="76"/>
    </row>
    <row r="14549" spans="16:16" x14ac:dyDescent="0.2">
      <c r="P14549" s="76"/>
    </row>
    <row r="14550" spans="16:16" x14ac:dyDescent="0.2">
      <c r="P14550" s="76"/>
    </row>
    <row r="14551" spans="16:16" x14ac:dyDescent="0.2">
      <c r="P14551" s="76"/>
    </row>
    <row r="14552" spans="16:16" x14ac:dyDescent="0.2">
      <c r="P14552" s="76"/>
    </row>
    <row r="14553" spans="16:16" x14ac:dyDescent="0.2">
      <c r="P14553" s="76"/>
    </row>
    <row r="14554" spans="16:16" x14ac:dyDescent="0.2">
      <c r="P14554" s="76"/>
    </row>
    <row r="14555" spans="16:16" x14ac:dyDescent="0.2">
      <c r="P14555" s="76"/>
    </row>
    <row r="14556" spans="16:16" x14ac:dyDescent="0.2">
      <c r="P14556" s="76"/>
    </row>
    <row r="14557" spans="16:16" x14ac:dyDescent="0.2">
      <c r="P14557" s="76"/>
    </row>
    <row r="14558" spans="16:16" x14ac:dyDescent="0.2">
      <c r="P14558" s="76"/>
    </row>
    <row r="14559" spans="16:16" x14ac:dyDescent="0.2">
      <c r="P14559" s="76"/>
    </row>
    <row r="14560" spans="16:16" x14ac:dyDescent="0.2">
      <c r="P14560" s="76"/>
    </row>
    <row r="14561" spans="16:16" x14ac:dyDescent="0.2">
      <c r="P14561" s="76"/>
    </row>
    <row r="14562" spans="16:16" x14ac:dyDescent="0.2">
      <c r="P14562" s="76"/>
    </row>
    <row r="14563" spans="16:16" x14ac:dyDescent="0.2">
      <c r="P14563" s="76"/>
    </row>
    <row r="14564" spans="16:16" x14ac:dyDescent="0.2">
      <c r="P14564" s="76"/>
    </row>
    <row r="14565" spans="16:16" x14ac:dyDescent="0.2">
      <c r="P14565" s="76"/>
    </row>
    <row r="14566" spans="16:16" x14ac:dyDescent="0.2">
      <c r="P14566" s="76"/>
    </row>
    <row r="14567" spans="16:16" x14ac:dyDescent="0.2">
      <c r="P14567" s="76"/>
    </row>
    <row r="14568" spans="16:16" x14ac:dyDescent="0.2">
      <c r="P14568" s="76"/>
    </row>
    <row r="14569" spans="16:16" x14ac:dyDescent="0.2">
      <c r="P14569" s="76"/>
    </row>
    <row r="14570" spans="16:16" x14ac:dyDescent="0.2">
      <c r="P14570" s="76"/>
    </row>
    <row r="14571" spans="16:16" x14ac:dyDescent="0.2">
      <c r="P14571" s="76"/>
    </row>
    <row r="14572" spans="16:16" x14ac:dyDescent="0.2">
      <c r="P14572" s="76"/>
    </row>
    <row r="14573" spans="16:16" x14ac:dyDescent="0.2">
      <c r="P14573" s="76"/>
    </row>
    <row r="14574" spans="16:16" x14ac:dyDescent="0.2">
      <c r="P14574" s="76"/>
    </row>
    <row r="14575" spans="16:16" x14ac:dyDescent="0.2">
      <c r="P14575" s="76"/>
    </row>
    <row r="14576" spans="16:16" x14ac:dyDescent="0.2">
      <c r="P14576" s="76"/>
    </row>
    <row r="14577" spans="16:16" x14ac:dyDescent="0.2">
      <c r="P14577" s="76"/>
    </row>
    <row r="14578" spans="16:16" x14ac:dyDescent="0.2">
      <c r="P14578" s="76"/>
    </row>
    <row r="14579" spans="16:16" x14ac:dyDescent="0.2">
      <c r="P14579" s="76"/>
    </row>
    <row r="14580" spans="16:16" x14ac:dyDescent="0.2">
      <c r="P14580" s="76"/>
    </row>
    <row r="14581" spans="16:16" x14ac:dyDescent="0.2">
      <c r="P14581" s="76"/>
    </row>
    <row r="14582" spans="16:16" x14ac:dyDescent="0.2">
      <c r="P14582" s="76"/>
    </row>
    <row r="14583" spans="16:16" x14ac:dyDescent="0.2">
      <c r="P14583" s="76"/>
    </row>
    <row r="14584" spans="16:16" x14ac:dyDescent="0.2">
      <c r="P14584" s="76"/>
    </row>
    <row r="14585" spans="16:16" x14ac:dyDescent="0.2">
      <c r="P14585" s="76"/>
    </row>
    <row r="14586" spans="16:16" x14ac:dyDescent="0.2">
      <c r="P14586" s="76"/>
    </row>
    <row r="14587" spans="16:16" x14ac:dyDescent="0.2">
      <c r="P14587" s="76"/>
    </row>
    <row r="14588" spans="16:16" x14ac:dyDescent="0.2">
      <c r="P14588" s="76"/>
    </row>
    <row r="14589" spans="16:16" x14ac:dyDescent="0.2">
      <c r="P14589" s="76"/>
    </row>
    <row r="14590" spans="16:16" x14ac:dyDescent="0.2">
      <c r="P14590" s="76"/>
    </row>
    <row r="14591" spans="16:16" x14ac:dyDescent="0.2">
      <c r="P14591" s="76"/>
    </row>
    <row r="14592" spans="16:16" x14ac:dyDescent="0.2">
      <c r="P14592" s="76"/>
    </row>
    <row r="14593" spans="16:16" x14ac:dyDescent="0.2">
      <c r="P14593" s="76"/>
    </row>
    <row r="14594" spans="16:16" x14ac:dyDescent="0.2">
      <c r="P14594" s="76"/>
    </row>
    <row r="14595" spans="16:16" x14ac:dyDescent="0.2">
      <c r="P14595" s="76"/>
    </row>
    <row r="14596" spans="16:16" x14ac:dyDescent="0.2">
      <c r="P14596" s="76"/>
    </row>
    <row r="14597" spans="16:16" x14ac:dyDescent="0.2">
      <c r="P14597" s="76"/>
    </row>
    <row r="14598" spans="16:16" x14ac:dyDescent="0.2">
      <c r="P14598" s="76"/>
    </row>
    <row r="14599" spans="16:16" x14ac:dyDescent="0.2">
      <c r="P14599" s="76"/>
    </row>
    <row r="14600" spans="16:16" x14ac:dyDescent="0.2">
      <c r="P14600" s="76"/>
    </row>
    <row r="14601" spans="16:16" x14ac:dyDescent="0.2">
      <c r="P14601" s="76"/>
    </row>
    <row r="14602" spans="16:16" x14ac:dyDescent="0.2">
      <c r="P14602" s="76"/>
    </row>
    <row r="14603" spans="16:16" x14ac:dyDescent="0.2">
      <c r="P14603" s="76"/>
    </row>
    <row r="14604" spans="16:16" x14ac:dyDescent="0.2">
      <c r="P14604" s="76"/>
    </row>
    <row r="14605" spans="16:16" x14ac:dyDescent="0.2">
      <c r="P14605" s="76"/>
    </row>
    <row r="14606" spans="16:16" x14ac:dyDescent="0.2">
      <c r="P14606" s="76"/>
    </row>
    <row r="14607" spans="16:16" x14ac:dyDescent="0.2">
      <c r="P14607" s="76"/>
    </row>
    <row r="14608" spans="16:16" x14ac:dyDescent="0.2">
      <c r="P14608" s="76"/>
    </row>
    <row r="14609" spans="16:16" x14ac:dyDescent="0.2">
      <c r="P14609" s="76"/>
    </row>
    <row r="14610" spans="16:16" x14ac:dyDescent="0.2">
      <c r="P14610" s="76"/>
    </row>
    <row r="14611" spans="16:16" x14ac:dyDescent="0.2">
      <c r="P14611" s="76"/>
    </row>
    <row r="14612" spans="16:16" x14ac:dyDescent="0.2">
      <c r="P14612" s="76"/>
    </row>
    <row r="14613" spans="16:16" x14ac:dyDescent="0.2">
      <c r="P14613" s="76"/>
    </row>
    <row r="14614" spans="16:16" x14ac:dyDescent="0.2">
      <c r="P14614" s="76"/>
    </row>
    <row r="14615" spans="16:16" x14ac:dyDescent="0.2">
      <c r="P14615" s="76"/>
    </row>
    <row r="14616" spans="16:16" x14ac:dyDescent="0.2">
      <c r="P14616" s="76"/>
    </row>
    <row r="14617" spans="16:16" x14ac:dyDescent="0.2">
      <c r="P14617" s="76"/>
    </row>
    <row r="14618" spans="16:16" x14ac:dyDescent="0.2">
      <c r="P14618" s="76"/>
    </row>
    <row r="14619" spans="16:16" x14ac:dyDescent="0.2">
      <c r="P14619" s="76"/>
    </row>
    <row r="14620" spans="16:16" x14ac:dyDescent="0.2">
      <c r="P14620" s="76"/>
    </row>
    <row r="14621" spans="16:16" x14ac:dyDescent="0.2">
      <c r="P14621" s="76"/>
    </row>
    <row r="14622" spans="16:16" x14ac:dyDescent="0.2">
      <c r="P14622" s="76"/>
    </row>
    <row r="14623" spans="16:16" x14ac:dyDescent="0.2">
      <c r="P14623" s="76"/>
    </row>
    <row r="14624" spans="16:16" x14ac:dyDescent="0.2">
      <c r="P14624" s="76"/>
    </row>
    <row r="14625" spans="16:16" x14ac:dyDescent="0.2">
      <c r="P14625" s="76"/>
    </row>
    <row r="14626" spans="16:16" x14ac:dyDescent="0.2">
      <c r="P14626" s="76"/>
    </row>
    <row r="14627" spans="16:16" x14ac:dyDescent="0.2">
      <c r="P14627" s="76"/>
    </row>
    <row r="14628" spans="16:16" x14ac:dyDescent="0.2">
      <c r="P14628" s="76"/>
    </row>
    <row r="14629" spans="16:16" x14ac:dyDescent="0.2">
      <c r="P14629" s="76"/>
    </row>
    <row r="14630" spans="16:16" x14ac:dyDescent="0.2">
      <c r="P14630" s="76"/>
    </row>
    <row r="14631" spans="16:16" x14ac:dyDescent="0.2">
      <c r="P14631" s="76"/>
    </row>
    <row r="14632" spans="16:16" x14ac:dyDescent="0.2">
      <c r="P14632" s="76"/>
    </row>
    <row r="14633" spans="16:16" x14ac:dyDescent="0.2">
      <c r="P14633" s="76"/>
    </row>
    <row r="14634" spans="16:16" x14ac:dyDescent="0.2">
      <c r="P14634" s="76"/>
    </row>
    <row r="14635" spans="16:16" x14ac:dyDescent="0.2">
      <c r="P14635" s="76"/>
    </row>
    <row r="14636" spans="16:16" x14ac:dyDescent="0.2">
      <c r="P14636" s="76"/>
    </row>
    <row r="14637" spans="16:16" x14ac:dyDescent="0.2">
      <c r="P14637" s="76"/>
    </row>
    <row r="14638" spans="16:16" x14ac:dyDescent="0.2">
      <c r="P14638" s="76"/>
    </row>
    <row r="14639" spans="16:16" x14ac:dyDescent="0.2">
      <c r="P14639" s="76"/>
    </row>
    <row r="14640" spans="16:16" x14ac:dyDescent="0.2">
      <c r="P14640" s="76"/>
    </row>
    <row r="14641" spans="16:16" x14ac:dyDescent="0.2">
      <c r="P14641" s="76"/>
    </row>
    <row r="14642" spans="16:16" x14ac:dyDescent="0.2">
      <c r="P14642" s="76"/>
    </row>
    <row r="14643" spans="16:16" x14ac:dyDescent="0.2">
      <c r="P14643" s="76"/>
    </row>
    <row r="14644" spans="16:16" x14ac:dyDescent="0.2">
      <c r="P14644" s="76"/>
    </row>
    <row r="14645" spans="16:16" x14ac:dyDescent="0.2">
      <c r="P14645" s="76"/>
    </row>
    <row r="14646" spans="16:16" x14ac:dyDescent="0.2">
      <c r="P14646" s="76"/>
    </row>
    <row r="14647" spans="16:16" x14ac:dyDescent="0.2">
      <c r="P14647" s="76"/>
    </row>
    <row r="14648" spans="16:16" x14ac:dyDescent="0.2">
      <c r="P14648" s="76"/>
    </row>
    <row r="14649" spans="16:16" x14ac:dyDescent="0.2">
      <c r="P14649" s="76"/>
    </row>
    <row r="14650" spans="16:16" x14ac:dyDescent="0.2">
      <c r="P14650" s="76"/>
    </row>
    <row r="14651" spans="16:16" x14ac:dyDescent="0.2">
      <c r="P14651" s="76"/>
    </row>
    <row r="14652" spans="16:16" x14ac:dyDescent="0.2">
      <c r="P14652" s="76"/>
    </row>
    <row r="14653" spans="16:16" x14ac:dyDescent="0.2">
      <c r="P14653" s="76"/>
    </row>
    <row r="14654" spans="16:16" x14ac:dyDescent="0.2">
      <c r="P14654" s="76"/>
    </row>
    <row r="14655" spans="16:16" x14ac:dyDescent="0.2">
      <c r="P14655" s="76"/>
    </row>
    <row r="14656" spans="16:16" x14ac:dyDescent="0.2">
      <c r="P14656" s="76"/>
    </row>
    <row r="14657" spans="16:16" x14ac:dyDescent="0.2">
      <c r="P14657" s="76"/>
    </row>
    <row r="14658" spans="16:16" x14ac:dyDescent="0.2">
      <c r="P14658" s="76"/>
    </row>
    <row r="14659" spans="16:16" x14ac:dyDescent="0.2">
      <c r="P14659" s="76"/>
    </row>
    <row r="14660" spans="16:16" x14ac:dyDescent="0.2">
      <c r="P14660" s="76"/>
    </row>
    <row r="14661" spans="16:16" x14ac:dyDescent="0.2">
      <c r="P14661" s="76"/>
    </row>
    <row r="14662" spans="16:16" x14ac:dyDescent="0.2">
      <c r="P14662" s="76"/>
    </row>
    <row r="14663" spans="16:16" x14ac:dyDescent="0.2">
      <c r="P14663" s="76"/>
    </row>
    <row r="14664" spans="16:16" x14ac:dyDescent="0.2">
      <c r="P14664" s="76"/>
    </row>
    <row r="14665" spans="16:16" x14ac:dyDescent="0.2">
      <c r="P14665" s="76"/>
    </row>
    <row r="14666" spans="16:16" x14ac:dyDescent="0.2">
      <c r="P14666" s="76"/>
    </row>
    <row r="14667" spans="16:16" x14ac:dyDescent="0.2">
      <c r="P14667" s="76"/>
    </row>
    <row r="14668" spans="16:16" x14ac:dyDescent="0.2">
      <c r="P14668" s="76"/>
    </row>
    <row r="14669" spans="16:16" x14ac:dyDescent="0.2">
      <c r="P14669" s="76"/>
    </row>
    <row r="14670" spans="16:16" x14ac:dyDescent="0.2">
      <c r="P14670" s="76"/>
    </row>
    <row r="14671" spans="16:16" x14ac:dyDescent="0.2">
      <c r="P14671" s="76"/>
    </row>
    <row r="14672" spans="16:16" x14ac:dyDescent="0.2">
      <c r="P14672" s="76"/>
    </row>
    <row r="14673" spans="16:16" x14ac:dyDescent="0.2">
      <c r="P14673" s="76"/>
    </row>
    <row r="14674" spans="16:16" x14ac:dyDescent="0.2">
      <c r="P14674" s="76"/>
    </row>
    <row r="14675" spans="16:16" x14ac:dyDescent="0.2">
      <c r="P14675" s="76"/>
    </row>
    <row r="14676" spans="16:16" x14ac:dyDescent="0.2">
      <c r="P14676" s="76"/>
    </row>
    <row r="14677" spans="16:16" x14ac:dyDescent="0.2">
      <c r="P14677" s="76"/>
    </row>
    <row r="14678" spans="16:16" x14ac:dyDescent="0.2">
      <c r="P14678" s="76"/>
    </row>
    <row r="14679" spans="16:16" x14ac:dyDescent="0.2">
      <c r="P14679" s="76"/>
    </row>
    <row r="14680" spans="16:16" x14ac:dyDescent="0.2">
      <c r="P14680" s="76"/>
    </row>
    <row r="14681" spans="16:16" x14ac:dyDescent="0.2">
      <c r="P14681" s="76"/>
    </row>
    <row r="14682" spans="16:16" x14ac:dyDescent="0.2">
      <c r="P14682" s="76"/>
    </row>
    <row r="14683" spans="16:16" x14ac:dyDescent="0.2">
      <c r="P14683" s="76"/>
    </row>
    <row r="14684" spans="16:16" x14ac:dyDescent="0.2">
      <c r="P14684" s="76"/>
    </row>
    <row r="14685" spans="16:16" x14ac:dyDescent="0.2">
      <c r="P14685" s="76"/>
    </row>
    <row r="14686" spans="16:16" x14ac:dyDescent="0.2">
      <c r="P14686" s="76"/>
    </row>
    <row r="14687" spans="16:16" x14ac:dyDescent="0.2">
      <c r="P14687" s="76"/>
    </row>
    <row r="14688" spans="16:16" x14ac:dyDescent="0.2">
      <c r="P14688" s="76"/>
    </row>
    <row r="14689" spans="16:16" x14ac:dyDescent="0.2">
      <c r="P14689" s="76"/>
    </row>
    <row r="14690" spans="16:16" x14ac:dyDescent="0.2">
      <c r="P14690" s="76"/>
    </row>
    <row r="14691" spans="16:16" x14ac:dyDescent="0.2">
      <c r="P14691" s="76"/>
    </row>
    <row r="14692" spans="16:16" x14ac:dyDescent="0.2">
      <c r="P14692" s="76"/>
    </row>
    <row r="14693" spans="16:16" x14ac:dyDescent="0.2">
      <c r="P14693" s="76"/>
    </row>
    <row r="14694" spans="16:16" x14ac:dyDescent="0.2">
      <c r="P14694" s="76"/>
    </row>
    <row r="14695" spans="16:16" x14ac:dyDescent="0.2">
      <c r="P14695" s="76"/>
    </row>
    <row r="14696" spans="16:16" x14ac:dyDescent="0.2">
      <c r="P14696" s="76"/>
    </row>
    <row r="14697" spans="16:16" x14ac:dyDescent="0.2">
      <c r="P14697" s="76"/>
    </row>
    <row r="14698" spans="16:16" x14ac:dyDescent="0.2">
      <c r="P14698" s="76"/>
    </row>
    <row r="14699" spans="16:16" x14ac:dyDescent="0.2">
      <c r="P14699" s="76"/>
    </row>
    <row r="14700" spans="16:16" x14ac:dyDescent="0.2">
      <c r="P14700" s="76"/>
    </row>
    <row r="14701" spans="16:16" x14ac:dyDescent="0.2">
      <c r="P14701" s="76"/>
    </row>
    <row r="14702" spans="16:16" x14ac:dyDescent="0.2">
      <c r="P14702" s="76"/>
    </row>
    <row r="14703" spans="16:16" x14ac:dyDescent="0.2">
      <c r="P14703" s="76"/>
    </row>
    <row r="14704" spans="16:16" x14ac:dyDescent="0.2">
      <c r="P14704" s="76"/>
    </row>
    <row r="14705" spans="16:16" x14ac:dyDescent="0.2">
      <c r="P14705" s="76"/>
    </row>
    <row r="14706" spans="16:16" x14ac:dyDescent="0.2">
      <c r="P14706" s="76"/>
    </row>
    <row r="14707" spans="16:16" x14ac:dyDescent="0.2">
      <c r="P14707" s="76"/>
    </row>
    <row r="14708" spans="16:16" x14ac:dyDescent="0.2">
      <c r="P14708" s="76"/>
    </row>
    <row r="14709" spans="16:16" x14ac:dyDescent="0.2">
      <c r="P14709" s="76"/>
    </row>
    <row r="14710" spans="16:16" x14ac:dyDescent="0.2">
      <c r="P14710" s="76"/>
    </row>
    <row r="14711" spans="16:16" x14ac:dyDescent="0.2">
      <c r="P14711" s="76"/>
    </row>
    <row r="14712" spans="16:16" x14ac:dyDescent="0.2">
      <c r="P14712" s="76"/>
    </row>
    <row r="14713" spans="16:16" x14ac:dyDescent="0.2">
      <c r="P14713" s="76"/>
    </row>
    <row r="14714" spans="16:16" x14ac:dyDescent="0.2">
      <c r="P14714" s="76"/>
    </row>
    <row r="14715" spans="16:16" x14ac:dyDescent="0.2">
      <c r="P14715" s="76"/>
    </row>
    <row r="14716" spans="16:16" x14ac:dyDescent="0.2">
      <c r="P14716" s="76"/>
    </row>
    <row r="14717" spans="16:16" x14ac:dyDescent="0.2">
      <c r="P14717" s="76"/>
    </row>
    <row r="14718" spans="16:16" x14ac:dyDescent="0.2">
      <c r="P14718" s="76"/>
    </row>
    <row r="14719" spans="16:16" x14ac:dyDescent="0.2">
      <c r="P14719" s="76"/>
    </row>
    <row r="14720" spans="16:16" x14ac:dyDescent="0.2">
      <c r="P14720" s="76"/>
    </row>
    <row r="14721" spans="16:16" x14ac:dyDescent="0.2">
      <c r="P14721" s="76"/>
    </row>
    <row r="14722" spans="16:16" x14ac:dyDescent="0.2">
      <c r="P14722" s="76"/>
    </row>
    <row r="14723" spans="16:16" x14ac:dyDescent="0.2">
      <c r="P14723" s="76"/>
    </row>
    <row r="14724" spans="16:16" x14ac:dyDescent="0.2">
      <c r="P14724" s="76"/>
    </row>
    <row r="14725" spans="16:16" x14ac:dyDescent="0.2">
      <c r="P14725" s="76"/>
    </row>
    <row r="14726" spans="16:16" x14ac:dyDescent="0.2">
      <c r="P14726" s="76"/>
    </row>
    <row r="14727" spans="16:16" x14ac:dyDescent="0.2">
      <c r="P14727" s="76"/>
    </row>
    <row r="14728" spans="16:16" x14ac:dyDescent="0.2">
      <c r="P14728" s="76"/>
    </row>
    <row r="14729" spans="16:16" x14ac:dyDescent="0.2">
      <c r="P14729" s="76"/>
    </row>
    <row r="14730" spans="16:16" x14ac:dyDescent="0.2">
      <c r="P14730" s="76"/>
    </row>
    <row r="14731" spans="16:16" x14ac:dyDescent="0.2">
      <c r="P14731" s="76"/>
    </row>
    <row r="14732" spans="16:16" x14ac:dyDescent="0.2">
      <c r="P14732" s="76"/>
    </row>
    <row r="14733" spans="16:16" x14ac:dyDescent="0.2">
      <c r="P14733" s="76"/>
    </row>
    <row r="14734" spans="16:16" x14ac:dyDescent="0.2">
      <c r="P14734" s="76"/>
    </row>
    <row r="14735" spans="16:16" x14ac:dyDescent="0.2">
      <c r="P14735" s="76"/>
    </row>
    <row r="14736" spans="16:16" x14ac:dyDescent="0.2">
      <c r="P14736" s="76"/>
    </row>
    <row r="14737" spans="16:16" x14ac:dyDescent="0.2">
      <c r="P14737" s="76"/>
    </row>
    <row r="14738" spans="16:16" x14ac:dyDescent="0.2">
      <c r="P14738" s="76"/>
    </row>
    <row r="14739" spans="16:16" x14ac:dyDescent="0.2">
      <c r="P14739" s="76"/>
    </row>
    <row r="14740" spans="16:16" x14ac:dyDescent="0.2">
      <c r="P14740" s="76"/>
    </row>
    <row r="14741" spans="16:16" x14ac:dyDescent="0.2">
      <c r="P14741" s="76"/>
    </row>
    <row r="14742" spans="16:16" x14ac:dyDescent="0.2">
      <c r="P14742" s="76"/>
    </row>
    <row r="14743" spans="16:16" x14ac:dyDescent="0.2">
      <c r="P14743" s="76"/>
    </row>
    <row r="14744" spans="16:16" x14ac:dyDescent="0.2">
      <c r="P14744" s="76"/>
    </row>
    <row r="14745" spans="16:16" x14ac:dyDescent="0.2">
      <c r="P14745" s="76"/>
    </row>
    <row r="14746" spans="16:16" x14ac:dyDescent="0.2">
      <c r="P14746" s="76"/>
    </row>
    <row r="14747" spans="16:16" x14ac:dyDescent="0.2">
      <c r="P14747" s="76"/>
    </row>
    <row r="14748" spans="16:16" x14ac:dyDescent="0.2">
      <c r="P14748" s="76"/>
    </row>
    <row r="14749" spans="16:16" x14ac:dyDescent="0.2">
      <c r="P14749" s="76"/>
    </row>
    <row r="14750" spans="16:16" x14ac:dyDescent="0.2">
      <c r="P14750" s="76"/>
    </row>
    <row r="14751" spans="16:16" x14ac:dyDescent="0.2">
      <c r="P14751" s="76"/>
    </row>
    <row r="14752" spans="16:16" x14ac:dyDescent="0.2">
      <c r="P14752" s="76"/>
    </row>
    <row r="14753" spans="16:16" x14ac:dyDescent="0.2">
      <c r="P14753" s="76"/>
    </row>
    <row r="14754" spans="16:16" x14ac:dyDescent="0.2">
      <c r="P14754" s="76"/>
    </row>
    <row r="14755" spans="16:16" x14ac:dyDescent="0.2">
      <c r="P14755" s="76"/>
    </row>
    <row r="14756" spans="16:16" x14ac:dyDescent="0.2">
      <c r="P14756" s="76"/>
    </row>
    <row r="14757" spans="16:16" x14ac:dyDescent="0.2">
      <c r="P14757" s="76"/>
    </row>
    <row r="14758" spans="16:16" x14ac:dyDescent="0.2">
      <c r="P14758" s="76"/>
    </row>
    <row r="14759" spans="16:16" x14ac:dyDescent="0.2">
      <c r="P14759" s="76"/>
    </row>
    <row r="14760" spans="16:16" x14ac:dyDescent="0.2">
      <c r="P14760" s="76"/>
    </row>
    <row r="14761" spans="16:16" x14ac:dyDescent="0.2">
      <c r="P14761" s="76"/>
    </row>
    <row r="14762" spans="16:16" x14ac:dyDescent="0.2">
      <c r="P14762" s="76"/>
    </row>
    <row r="14763" spans="16:16" x14ac:dyDescent="0.2">
      <c r="P14763" s="76"/>
    </row>
    <row r="14764" spans="16:16" x14ac:dyDescent="0.2">
      <c r="P14764" s="76"/>
    </row>
    <row r="14765" spans="16:16" x14ac:dyDescent="0.2">
      <c r="P14765" s="76"/>
    </row>
    <row r="14766" spans="16:16" x14ac:dyDescent="0.2">
      <c r="P14766" s="76"/>
    </row>
    <row r="14767" spans="16:16" x14ac:dyDescent="0.2">
      <c r="P14767" s="76"/>
    </row>
    <row r="14768" spans="16:16" x14ac:dyDescent="0.2">
      <c r="P14768" s="76"/>
    </row>
    <row r="14769" spans="16:16" x14ac:dyDescent="0.2">
      <c r="P14769" s="76"/>
    </row>
    <row r="14770" spans="16:16" x14ac:dyDescent="0.2">
      <c r="P14770" s="76"/>
    </row>
    <row r="14771" spans="16:16" x14ac:dyDescent="0.2">
      <c r="P14771" s="76"/>
    </row>
    <row r="14772" spans="16:16" x14ac:dyDescent="0.2">
      <c r="P14772" s="76"/>
    </row>
    <row r="14773" spans="16:16" x14ac:dyDescent="0.2">
      <c r="P14773" s="76"/>
    </row>
    <row r="14774" spans="16:16" x14ac:dyDescent="0.2">
      <c r="P14774" s="76"/>
    </row>
    <row r="14775" spans="16:16" x14ac:dyDescent="0.2">
      <c r="P14775" s="76"/>
    </row>
    <row r="14776" spans="16:16" x14ac:dyDescent="0.2">
      <c r="P14776" s="76"/>
    </row>
    <row r="14777" spans="16:16" x14ac:dyDescent="0.2">
      <c r="P14777" s="76"/>
    </row>
    <row r="14778" spans="16:16" x14ac:dyDescent="0.2">
      <c r="P14778" s="76"/>
    </row>
    <row r="14779" spans="16:16" x14ac:dyDescent="0.2">
      <c r="P14779" s="76"/>
    </row>
    <row r="14780" spans="16:16" x14ac:dyDescent="0.2">
      <c r="P14780" s="76"/>
    </row>
    <row r="14781" spans="16:16" x14ac:dyDescent="0.2">
      <c r="P14781" s="76"/>
    </row>
    <row r="14782" spans="16:16" x14ac:dyDescent="0.2">
      <c r="P14782" s="76"/>
    </row>
    <row r="14783" spans="16:16" x14ac:dyDescent="0.2">
      <c r="P14783" s="76"/>
    </row>
    <row r="14784" spans="16:16" x14ac:dyDescent="0.2">
      <c r="P14784" s="76"/>
    </row>
    <row r="14785" spans="16:16" x14ac:dyDescent="0.2">
      <c r="P14785" s="76"/>
    </row>
    <row r="14786" spans="16:16" x14ac:dyDescent="0.2">
      <c r="P14786" s="76"/>
    </row>
    <row r="14787" spans="16:16" x14ac:dyDescent="0.2">
      <c r="P14787" s="76"/>
    </row>
    <row r="14788" spans="16:16" x14ac:dyDescent="0.2">
      <c r="P14788" s="76"/>
    </row>
    <row r="14789" spans="16:16" x14ac:dyDescent="0.2">
      <c r="P14789" s="76"/>
    </row>
    <row r="14790" spans="16:16" x14ac:dyDescent="0.2">
      <c r="P14790" s="76"/>
    </row>
    <row r="14791" spans="16:16" x14ac:dyDescent="0.2">
      <c r="P14791" s="76"/>
    </row>
    <row r="14792" spans="16:16" x14ac:dyDescent="0.2">
      <c r="P14792" s="76"/>
    </row>
    <row r="14793" spans="16:16" x14ac:dyDescent="0.2">
      <c r="P14793" s="76"/>
    </row>
    <row r="14794" spans="16:16" x14ac:dyDescent="0.2">
      <c r="P14794" s="76"/>
    </row>
    <row r="14795" spans="16:16" x14ac:dyDescent="0.2">
      <c r="P14795" s="76"/>
    </row>
    <row r="14796" spans="16:16" x14ac:dyDescent="0.2">
      <c r="P14796" s="76"/>
    </row>
    <row r="14797" spans="16:16" x14ac:dyDescent="0.2">
      <c r="P14797" s="76"/>
    </row>
    <row r="14798" spans="16:16" x14ac:dyDescent="0.2">
      <c r="P14798" s="76"/>
    </row>
    <row r="14799" spans="16:16" x14ac:dyDescent="0.2">
      <c r="P14799" s="76"/>
    </row>
    <row r="14800" spans="16:16" x14ac:dyDescent="0.2">
      <c r="P14800" s="76"/>
    </row>
    <row r="14801" spans="16:16" x14ac:dyDescent="0.2">
      <c r="P14801" s="76"/>
    </row>
    <row r="14802" spans="16:16" x14ac:dyDescent="0.2">
      <c r="P14802" s="76"/>
    </row>
    <row r="14803" spans="16:16" x14ac:dyDescent="0.2">
      <c r="P14803" s="76"/>
    </row>
    <row r="14804" spans="16:16" x14ac:dyDescent="0.2">
      <c r="P14804" s="76"/>
    </row>
    <row r="14805" spans="16:16" x14ac:dyDescent="0.2">
      <c r="P14805" s="76"/>
    </row>
    <row r="14806" spans="16:16" x14ac:dyDescent="0.2">
      <c r="P14806" s="76"/>
    </row>
    <row r="14807" spans="16:16" x14ac:dyDescent="0.2">
      <c r="P14807" s="76"/>
    </row>
    <row r="14808" spans="16:16" x14ac:dyDescent="0.2">
      <c r="P14808" s="76"/>
    </row>
    <row r="14809" spans="16:16" x14ac:dyDescent="0.2">
      <c r="P14809" s="76"/>
    </row>
    <row r="14810" spans="16:16" x14ac:dyDescent="0.2">
      <c r="P14810" s="76"/>
    </row>
    <row r="14811" spans="16:16" x14ac:dyDescent="0.2">
      <c r="P14811" s="76"/>
    </row>
    <row r="14812" spans="16:16" x14ac:dyDescent="0.2">
      <c r="P14812" s="76"/>
    </row>
    <row r="14813" spans="16:16" x14ac:dyDescent="0.2">
      <c r="P14813" s="76"/>
    </row>
    <row r="14814" spans="16:16" x14ac:dyDescent="0.2">
      <c r="P14814" s="76"/>
    </row>
    <row r="14815" spans="16:16" x14ac:dyDescent="0.2">
      <c r="P14815" s="76"/>
    </row>
    <row r="14816" spans="16:16" x14ac:dyDescent="0.2">
      <c r="P14816" s="76"/>
    </row>
    <row r="14817" spans="16:16" x14ac:dyDescent="0.2">
      <c r="P14817" s="76"/>
    </row>
    <row r="14818" spans="16:16" x14ac:dyDescent="0.2">
      <c r="P14818" s="76"/>
    </row>
    <row r="14819" spans="16:16" x14ac:dyDescent="0.2">
      <c r="P14819" s="76"/>
    </row>
    <row r="14820" spans="16:16" x14ac:dyDescent="0.2">
      <c r="P14820" s="76"/>
    </row>
    <row r="14821" spans="16:16" x14ac:dyDescent="0.2">
      <c r="P14821" s="76"/>
    </row>
    <row r="14822" spans="16:16" x14ac:dyDescent="0.2">
      <c r="P14822" s="76"/>
    </row>
    <row r="14823" spans="16:16" x14ac:dyDescent="0.2">
      <c r="P14823" s="76"/>
    </row>
    <row r="14824" spans="16:16" x14ac:dyDescent="0.2">
      <c r="P14824" s="76"/>
    </row>
    <row r="14825" spans="16:16" x14ac:dyDescent="0.2">
      <c r="P14825" s="76"/>
    </row>
    <row r="14826" spans="16:16" x14ac:dyDescent="0.2">
      <c r="P14826" s="76"/>
    </row>
    <row r="14827" spans="16:16" x14ac:dyDescent="0.2">
      <c r="P14827" s="76"/>
    </row>
    <row r="14828" spans="16:16" x14ac:dyDescent="0.2">
      <c r="P14828" s="76"/>
    </row>
    <row r="14829" spans="16:16" x14ac:dyDescent="0.2">
      <c r="P14829" s="76"/>
    </row>
    <row r="14830" spans="16:16" x14ac:dyDescent="0.2">
      <c r="P14830" s="76"/>
    </row>
    <row r="14831" spans="16:16" x14ac:dyDescent="0.2">
      <c r="P14831" s="76"/>
    </row>
    <row r="14832" spans="16:16" x14ac:dyDescent="0.2">
      <c r="P14832" s="76"/>
    </row>
    <row r="14833" spans="16:16" x14ac:dyDescent="0.2">
      <c r="P14833" s="76"/>
    </row>
    <row r="14834" spans="16:16" x14ac:dyDescent="0.2">
      <c r="P14834" s="76"/>
    </row>
    <row r="14835" spans="16:16" x14ac:dyDescent="0.2">
      <c r="P14835" s="76"/>
    </row>
    <row r="14836" spans="16:16" x14ac:dyDescent="0.2">
      <c r="P14836" s="76"/>
    </row>
    <row r="14837" spans="16:16" x14ac:dyDescent="0.2">
      <c r="P14837" s="76"/>
    </row>
    <row r="14838" spans="16:16" x14ac:dyDescent="0.2">
      <c r="P14838" s="76"/>
    </row>
    <row r="14839" spans="16:16" x14ac:dyDescent="0.2">
      <c r="P14839" s="76"/>
    </row>
    <row r="14840" spans="16:16" x14ac:dyDescent="0.2">
      <c r="P14840" s="76"/>
    </row>
    <row r="14841" spans="16:16" x14ac:dyDescent="0.2">
      <c r="P14841" s="76"/>
    </row>
    <row r="14842" spans="16:16" x14ac:dyDescent="0.2">
      <c r="P14842" s="76"/>
    </row>
    <row r="14843" spans="16:16" x14ac:dyDescent="0.2">
      <c r="P14843" s="76"/>
    </row>
    <row r="14844" spans="16:16" x14ac:dyDescent="0.2">
      <c r="P14844" s="76"/>
    </row>
    <row r="14845" spans="16:16" x14ac:dyDescent="0.2">
      <c r="P14845" s="76"/>
    </row>
    <row r="14846" spans="16:16" x14ac:dyDescent="0.2">
      <c r="P14846" s="76"/>
    </row>
    <row r="14847" spans="16:16" x14ac:dyDescent="0.2">
      <c r="P14847" s="76"/>
    </row>
    <row r="14848" spans="16:16" x14ac:dyDescent="0.2">
      <c r="P14848" s="76"/>
    </row>
    <row r="14849" spans="16:16" x14ac:dyDescent="0.2">
      <c r="P14849" s="76"/>
    </row>
    <row r="14850" spans="16:16" x14ac:dyDescent="0.2">
      <c r="P14850" s="76"/>
    </row>
    <row r="14851" spans="16:16" x14ac:dyDescent="0.2">
      <c r="P14851" s="76"/>
    </row>
    <row r="14852" spans="16:16" x14ac:dyDescent="0.2">
      <c r="P14852" s="76"/>
    </row>
    <row r="14853" spans="16:16" x14ac:dyDescent="0.2">
      <c r="P14853" s="76"/>
    </row>
    <row r="14854" spans="16:16" x14ac:dyDescent="0.2">
      <c r="P14854" s="76"/>
    </row>
    <row r="14855" spans="16:16" x14ac:dyDescent="0.2">
      <c r="P14855" s="76"/>
    </row>
    <row r="14856" spans="16:16" x14ac:dyDescent="0.2">
      <c r="P14856" s="76"/>
    </row>
    <row r="14857" spans="16:16" x14ac:dyDescent="0.2">
      <c r="P14857" s="76"/>
    </row>
    <row r="14858" spans="16:16" x14ac:dyDescent="0.2">
      <c r="P14858" s="76"/>
    </row>
    <row r="14859" spans="16:16" x14ac:dyDescent="0.2">
      <c r="P14859" s="76"/>
    </row>
    <row r="14860" spans="16:16" x14ac:dyDescent="0.2">
      <c r="P14860" s="76"/>
    </row>
    <row r="14861" spans="16:16" x14ac:dyDescent="0.2">
      <c r="P14861" s="76"/>
    </row>
    <row r="14862" spans="16:16" x14ac:dyDescent="0.2">
      <c r="P14862" s="76"/>
    </row>
    <row r="14863" spans="16:16" x14ac:dyDescent="0.2">
      <c r="P14863" s="76"/>
    </row>
    <row r="14864" spans="16:16" x14ac:dyDescent="0.2">
      <c r="P14864" s="76"/>
    </row>
    <row r="14865" spans="16:16" x14ac:dyDescent="0.2">
      <c r="P14865" s="76"/>
    </row>
    <row r="14866" spans="16:16" x14ac:dyDescent="0.2">
      <c r="P14866" s="76"/>
    </row>
    <row r="14867" spans="16:16" x14ac:dyDescent="0.2">
      <c r="P14867" s="76"/>
    </row>
    <row r="14868" spans="16:16" x14ac:dyDescent="0.2">
      <c r="P14868" s="76"/>
    </row>
    <row r="14869" spans="16:16" x14ac:dyDescent="0.2">
      <c r="P14869" s="76"/>
    </row>
    <row r="14870" spans="16:16" x14ac:dyDescent="0.2">
      <c r="P14870" s="76"/>
    </row>
    <row r="14871" spans="16:16" x14ac:dyDescent="0.2">
      <c r="P14871" s="76"/>
    </row>
    <row r="14872" spans="16:16" x14ac:dyDescent="0.2">
      <c r="P14872" s="76"/>
    </row>
    <row r="14873" spans="16:16" x14ac:dyDescent="0.2">
      <c r="P14873" s="76"/>
    </row>
    <row r="14874" spans="16:16" x14ac:dyDescent="0.2">
      <c r="P14874" s="76"/>
    </row>
    <row r="14875" spans="16:16" x14ac:dyDescent="0.2">
      <c r="P14875" s="76"/>
    </row>
    <row r="14876" spans="16:16" x14ac:dyDescent="0.2">
      <c r="P14876" s="76"/>
    </row>
    <row r="14877" spans="16:16" x14ac:dyDescent="0.2">
      <c r="P14877" s="76"/>
    </row>
    <row r="14878" spans="16:16" x14ac:dyDescent="0.2">
      <c r="P14878" s="76"/>
    </row>
    <row r="14879" spans="16:16" x14ac:dyDescent="0.2">
      <c r="P14879" s="76"/>
    </row>
    <row r="14880" spans="16:16" x14ac:dyDescent="0.2">
      <c r="P14880" s="76"/>
    </row>
    <row r="14881" spans="16:16" x14ac:dyDescent="0.2">
      <c r="P14881" s="76"/>
    </row>
    <row r="14882" spans="16:16" x14ac:dyDescent="0.2">
      <c r="P14882" s="76"/>
    </row>
    <row r="14883" spans="16:16" x14ac:dyDescent="0.2">
      <c r="P14883" s="76"/>
    </row>
    <row r="14884" spans="16:16" x14ac:dyDescent="0.2">
      <c r="P14884" s="76"/>
    </row>
    <row r="14885" spans="16:16" x14ac:dyDescent="0.2">
      <c r="P14885" s="76"/>
    </row>
    <row r="14886" spans="16:16" x14ac:dyDescent="0.2">
      <c r="P14886" s="76"/>
    </row>
    <row r="14887" spans="16:16" x14ac:dyDescent="0.2">
      <c r="P14887" s="76"/>
    </row>
    <row r="14888" spans="16:16" x14ac:dyDescent="0.2">
      <c r="P14888" s="76"/>
    </row>
    <row r="14889" spans="16:16" x14ac:dyDescent="0.2">
      <c r="P14889" s="76"/>
    </row>
    <row r="14890" spans="16:16" x14ac:dyDescent="0.2">
      <c r="P14890" s="76"/>
    </row>
    <row r="14891" spans="16:16" x14ac:dyDescent="0.2">
      <c r="P14891" s="76"/>
    </row>
    <row r="14892" spans="16:16" x14ac:dyDescent="0.2">
      <c r="P14892" s="76"/>
    </row>
    <row r="14893" spans="16:16" x14ac:dyDescent="0.2">
      <c r="P14893" s="76"/>
    </row>
    <row r="14894" spans="16:16" x14ac:dyDescent="0.2">
      <c r="P14894" s="76"/>
    </row>
    <row r="14895" spans="16:16" x14ac:dyDescent="0.2">
      <c r="P14895" s="76"/>
    </row>
    <row r="14896" spans="16:16" x14ac:dyDescent="0.2">
      <c r="P14896" s="76"/>
    </row>
    <row r="14897" spans="16:16" x14ac:dyDescent="0.2">
      <c r="P14897" s="76"/>
    </row>
    <row r="14898" spans="16:16" x14ac:dyDescent="0.2">
      <c r="P14898" s="76"/>
    </row>
    <row r="14899" spans="16:16" x14ac:dyDescent="0.2">
      <c r="P14899" s="76"/>
    </row>
    <row r="14900" spans="16:16" x14ac:dyDescent="0.2">
      <c r="P14900" s="76"/>
    </row>
    <row r="14901" spans="16:16" x14ac:dyDescent="0.2">
      <c r="P14901" s="76"/>
    </row>
    <row r="14902" spans="16:16" x14ac:dyDescent="0.2">
      <c r="P14902" s="76"/>
    </row>
    <row r="14903" spans="16:16" x14ac:dyDescent="0.2">
      <c r="P14903" s="76"/>
    </row>
    <row r="14904" spans="16:16" x14ac:dyDescent="0.2">
      <c r="P14904" s="76"/>
    </row>
    <row r="14905" spans="16:16" x14ac:dyDescent="0.2">
      <c r="P14905" s="76"/>
    </row>
    <row r="14906" spans="16:16" x14ac:dyDescent="0.2">
      <c r="P14906" s="76"/>
    </row>
    <row r="14907" spans="16:16" x14ac:dyDescent="0.2">
      <c r="P14907" s="76"/>
    </row>
    <row r="14908" spans="16:16" x14ac:dyDescent="0.2">
      <c r="P14908" s="76"/>
    </row>
    <row r="14909" spans="16:16" x14ac:dyDescent="0.2">
      <c r="P14909" s="76"/>
    </row>
    <row r="14910" spans="16:16" x14ac:dyDescent="0.2">
      <c r="P14910" s="76"/>
    </row>
    <row r="14911" spans="16:16" x14ac:dyDescent="0.2">
      <c r="P14911" s="76"/>
    </row>
    <row r="14912" spans="16:16" x14ac:dyDescent="0.2">
      <c r="P14912" s="76"/>
    </row>
    <row r="14913" spans="16:16" x14ac:dyDescent="0.2">
      <c r="P14913" s="76"/>
    </row>
    <row r="14914" spans="16:16" x14ac:dyDescent="0.2">
      <c r="P14914" s="76"/>
    </row>
    <row r="14915" spans="16:16" x14ac:dyDescent="0.2">
      <c r="P14915" s="76"/>
    </row>
    <row r="14916" spans="16:16" x14ac:dyDescent="0.2">
      <c r="P14916" s="76"/>
    </row>
    <row r="14917" spans="16:16" x14ac:dyDescent="0.2">
      <c r="P14917" s="76"/>
    </row>
    <row r="14918" spans="16:16" x14ac:dyDescent="0.2">
      <c r="P14918" s="76"/>
    </row>
    <row r="14919" spans="16:16" x14ac:dyDescent="0.2">
      <c r="P14919" s="76"/>
    </row>
    <row r="14920" spans="16:16" x14ac:dyDescent="0.2">
      <c r="P14920" s="76"/>
    </row>
    <row r="14921" spans="16:16" x14ac:dyDescent="0.2">
      <c r="P14921" s="76"/>
    </row>
    <row r="14922" spans="16:16" x14ac:dyDescent="0.2">
      <c r="P14922" s="76"/>
    </row>
    <row r="14923" spans="16:16" x14ac:dyDescent="0.2">
      <c r="P14923" s="76"/>
    </row>
    <row r="14924" spans="16:16" x14ac:dyDescent="0.2">
      <c r="P14924" s="76"/>
    </row>
    <row r="14925" spans="16:16" x14ac:dyDescent="0.2">
      <c r="P14925" s="76"/>
    </row>
    <row r="14926" spans="16:16" x14ac:dyDescent="0.2">
      <c r="P14926" s="76"/>
    </row>
    <row r="14927" spans="16:16" x14ac:dyDescent="0.2">
      <c r="P14927" s="76"/>
    </row>
    <row r="14928" spans="16:16" x14ac:dyDescent="0.2">
      <c r="P14928" s="76"/>
    </row>
    <row r="14929" spans="16:16" x14ac:dyDescent="0.2">
      <c r="P14929" s="76"/>
    </row>
    <row r="14930" spans="16:16" x14ac:dyDescent="0.2">
      <c r="P14930" s="76"/>
    </row>
    <row r="14931" spans="16:16" x14ac:dyDescent="0.2">
      <c r="P14931" s="76"/>
    </row>
    <row r="14932" spans="16:16" x14ac:dyDescent="0.2">
      <c r="P14932" s="76"/>
    </row>
    <row r="14933" spans="16:16" x14ac:dyDescent="0.2">
      <c r="P14933" s="76"/>
    </row>
    <row r="14934" spans="16:16" x14ac:dyDescent="0.2">
      <c r="P14934" s="76"/>
    </row>
    <row r="14935" spans="16:16" x14ac:dyDescent="0.2">
      <c r="P14935" s="76"/>
    </row>
    <row r="14936" spans="16:16" x14ac:dyDescent="0.2">
      <c r="P14936" s="76"/>
    </row>
    <row r="14937" spans="16:16" x14ac:dyDescent="0.2">
      <c r="P14937" s="76"/>
    </row>
    <row r="14938" spans="16:16" x14ac:dyDescent="0.2">
      <c r="P14938" s="76"/>
    </row>
    <row r="14939" spans="16:16" x14ac:dyDescent="0.2">
      <c r="P14939" s="76"/>
    </row>
    <row r="14940" spans="16:16" x14ac:dyDescent="0.2">
      <c r="P14940" s="76"/>
    </row>
    <row r="14941" spans="16:16" x14ac:dyDescent="0.2">
      <c r="P14941" s="76"/>
    </row>
    <row r="14942" spans="16:16" x14ac:dyDescent="0.2">
      <c r="P14942" s="76"/>
    </row>
    <row r="14943" spans="16:16" x14ac:dyDescent="0.2">
      <c r="P14943" s="76"/>
    </row>
    <row r="14944" spans="16:16" x14ac:dyDescent="0.2">
      <c r="P14944" s="76"/>
    </row>
    <row r="14945" spans="16:16" x14ac:dyDescent="0.2">
      <c r="P14945" s="76"/>
    </row>
    <row r="14946" spans="16:16" x14ac:dyDescent="0.2">
      <c r="P14946" s="76"/>
    </row>
    <row r="14947" spans="16:16" x14ac:dyDescent="0.2">
      <c r="P14947" s="76"/>
    </row>
    <row r="14948" spans="16:16" x14ac:dyDescent="0.2">
      <c r="P14948" s="76"/>
    </row>
    <row r="14949" spans="16:16" x14ac:dyDescent="0.2">
      <c r="P14949" s="76"/>
    </row>
    <row r="14950" spans="16:16" x14ac:dyDescent="0.2">
      <c r="P14950" s="76"/>
    </row>
    <row r="14951" spans="16:16" x14ac:dyDescent="0.2">
      <c r="P14951" s="76"/>
    </row>
    <row r="14952" spans="16:16" x14ac:dyDescent="0.2">
      <c r="P14952" s="76"/>
    </row>
    <row r="14953" spans="16:16" x14ac:dyDescent="0.2">
      <c r="P14953" s="76"/>
    </row>
    <row r="14954" spans="16:16" x14ac:dyDescent="0.2">
      <c r="P14954" s="76"/>
    </row>
    <row r="14955" spans="16:16" x14ac:dyDescent="0.2">
      <c r="P14955" s="76"/>
    </row>
    <row r="14956" spans="16:16" x14ac:dyDescent="0.2">
      <c r="P14956" s="76"/>
    </row>
    <row r="14957" spans="16:16" x14ac:dyDescent="0.2">
      <c r="P14957" s="76"/>
    </row>
    <row r="14958" spans="16:16" x14ac:dyDescent="0.2">
      <c r="P14958" s="76"/>
    </row>
    <row r="14959" spans="16:16" x14ac:dyDescent="0.2">
      <c r="P14959" s="76"/>
    </row>
    <row r="14960" spans="16:16" x14ac:dyDescent="0.2">
      <c r="P14960" s="76"/>
    </row>
    <row r="14961" spans="16:16" x14ac:dyDescent="0.2">
      <c r="P14961" s="76"/>
    </row>
    <row r="14962" spans="16:16" x14ac:dyDescent="0.2">
      <c r="P14962" s="76"/>
    </row>
    <row r="14963" spans="16:16" x14ac:dyDescent="0.2">
      <c r="P14963" s="76"/>
    </row>
    <row r="14964" spans="16:16" x14ac:dyDescent="0.2">
      <c r="P14964" s="76"/>
    </row>
    <row r="14965" spans="16:16" x14ac:dyDescent="0.2">
      <c r="P14965" s="76"/>
    </row>
    <row r="14966" spans="16:16" x14ac:dyDescent="0.2">
      <c r="P14966" s="76"/>
    </row>
    <row r="14967" spans="16:16" x14ac:dyDescent="0.2">
      <c r="P14967" s="76"/>
    </row>
    <row r="14968" spans="16:16" x14ac:dyDescent="0.2">
      <c r="P14968" s="76"/>
    </row>
    <row r="14969" spans="16:16" x14ac:dyDescent="0.2">
      <c r="P14969" s="76"/>
    </row>
    <row r="14970" spans="16:16" x14ac:dyDescent="0.2">
      <c r="P14970" s="76"/>
    </row>
    <row r="14971" spans="16:16" x14ac:dyDescent="0.2">
      <c r="P14971" s="76"/>
    </row>
    <row r="14972" spans="16:16" x14ac:dyDescent="0.2">
      <c r="P14972" s="76"/>
    </row>
    <row r="14973" spans="16:16" x14ac:dyDescent="0.2">
      <c r="P14973" s="76"/>
    </row>
    <row r="14974" spans="16:16" x14ac:dyDescent="0.2">
      <c r="P14974" s="76"/>
    </row>
    <row r="14975" spans="16:16" x14ac:dyDescent="0.2">
      <c r="P14975" s="76"/>
    </row>
    <row r="14976" spans="16:16" x14ac:dyDescent="0.2">
      <c r="P14976" s="76"/>
    </row>
    <row r="14977" spans="16:16" x14ac:dyDescent="0.2">
      <c r="P14977" s="76"/>
    </row>
    <row r="14978" spans="16:16" x14ac:dyDescent="0.2">
      <c r="P14978" s="76"/>
    </row>
    <row r="14979" spans="16:16" x14ac:dyDescent="0.2">
      <c r="P14979" s="76"/>
    </row>
    <row r="14980" spans="16:16" x14ac:dyDescent="0.2">
      <c r="P14980" s="76"/>
    </row>
    <row r="14981" spans="16:16" x14ac:dyDescent="0.2">
      <c r="P14981" s="76"/>
    </row>
    <row r="14982" spans="16:16" x14ac:dyDescent="0.2">
      <c r="P14982" s="76"/>
    </row>
    <row r="14983" spans="16:16" x14ac:dyDescent="0.2">
      <c r="P14983" s="76"/>
    </row>
    <row r="14984" spans="16:16" x14ac:dyDescent="0.2">
      <c r="P14984" s="76"/>
    </row>
    <row r="14985" spans="16:16" x14ac:dyDescent="0.2">
      <c r="P14985" s="76"/>
    </row>
    <row r="14986" spans="16:16" x14ac:dyDescent="0.2">
      <c r="P14986" s="76"/>
    </row>
    <row r="14987" spans="16:16" x14ac:dyDescent="0.2">
      <c r="P14987" s="76"/>
    </row>
    <row r="14988" spans="16:16" x14ac:dyDescent="0.2">
      <c r="P14988" s="76"/>
    </row>
    <row r="14989" spans="16:16" x14ac:dyDescent="0.2">
      <c r="P14989" s="76"/>
    </row>
    <row r="14990" spans="16:16" x14ac:dyDescent="0.2">
      <c r="P14990" s="76"/>
    </row>
    <row r="14991" spans="16:16" x14ac:dyDescent="0.2">
      <c r="P14991" s="76"/>
    </row>
    <row r="14992" spans="16:16" x14ac:dyDescent="0.2">
      <c r="P14992" s="76"/>
    </row>
    <row r="14993" spans="16:16" x14ac:dyDescent="0.2">
      <c r="P14993" s="76"/>
    </row>
    <row r="14994" spans="16:16" x14ac:dyDescent="0.2">
      <c r="P14994" s="76"/>
    </row>
    <row r="14995" spans="16:16" x14ac:dyDescent="0.2">
      <c r="P14995" s="76"/>
    </row>
    <row r="14996" spans="16:16" x14ac:dyDescent="0.2">
      <c r="P14996" s="76"/>
    </row>
    <row r="14997" spans="16:16" x14ac:dyDescent="0.2">
      <c r="P14997" s="76"/>
    </row>
    <row r="14998" spans="16:16" x14ac:dyDescent="0.2">
      <c r="P14998" s="76"/>
    </row>
    <row r="14999" spans="16:16" x14ac:dyDescent="0.2">
      <c r="P14999" s="76"/>
    </row>
    <row r="15000" spans="16:16" x14ac:dyDescent="0.2">
      <c r="P15000" s="76"/>
    </row>
    <row r="15001" spans="16:16" x14ac:dyDescent="0.2">
      <c r="P15001" s="76"/>
    </row>
    <row r="15002" spans="16:16" x14ac:dyDescent="0.2">
      <c r="P15002" s="76"/>
    </row>
    <row r="15003" spans="16:16" x14ac:dyDescent="0.2">
      <c r="P15003" s="76"/>
    </row>
    <row r="15004" spans="16:16" x14ac:dyDescent="0.2">
      <c r="P15004" s="76"/>
    </row>
    <row r="15005" spans="16:16" x14ac:dyDescent="0.2">
      <c r="P15005" s="76"/>
    </row>
    <row r="15006" spans="16:16" x14ac:dyDescent="0.2">
      <c r="P15006" s="76"/>
    </row>
    <row r="15007" spans="16:16" x14ac:dyDescent="0.2">
      <c r="P15007" s="76"/>
    </row>
    <row r="15008" spans="16:16" x14ac:dyDescent="0.2">
      <c r="P15008" s="76"/>
    </row>
    <row r="15009" spans="16:16" x14ac:dyDescent="0.2">
      <c r="P15009" s="76"/>
    </row>
    <row r="15010" spans="16:16" x14ac:dyDescent="0.2">
      <c r="P15010" s="76"/>
    </row>
    <row r="15011" spans="16:16" x14ac:dyDescent="0.2">
      <c r="P15011" s="76"/>
    </row>
    <row r="15012" spans="16:16" x14ac:dyDescent="0.2">
      <c r="P15012" s="76"/>
    </row>
    <row r="15013" spans="16:16" x14ac:dyDescent="0.2">
      <c r="P15013" s="76"/>
    </row>
    <row r="15014" spans="16:16" x14ac:dyDescent="0.2">
      <c r="P15014" s="76"/>
    </row>
    <row r="15015" spans="16:16" x14ac:dyDescent="0.2">
      <c r="P15015" s="76"/>
    </row>
    <row r="15016" spans="16:16" x14ac:dyDescent="0.2">
      <c r="P15016" s="76"/>
    </row>
    <row r="15017" spans="16:16" x14ac:dyDescent="0.2">
      <c r="P15017" s="76"/>
    </row>
    <row r="15018" spans="16:16" x14ac:dyDescent="0.2">
      <c r="P15018" s="76"/>
    </row>
    <row r="15019" spans="16:16" x14ac:dyDescent="0.2">
      <c r="P15019" s="76"/>
    </row>
    <row r="15020" spans="16:16" x14ac:dyDescent="0.2">
      <c r="P15020" s="76"/>
    </row>
    <row r="15021" spans="16:16" x14ac:dyDescent="0.2">
      <c r="P15021" s="76"/>
    </row>
    <row r="15022" spans="16:16" x14ac:dyDescent="0.2">
      <c r="P15022" s="76"/>
    </row>
    <row r="15023" spans="16:16" x14ac:dyDescent="0.2">
      <c r="P15023" s="76"/>
    </row>
    <row r="15024" spans="16:16" x14ac:dyDescent="0.2">
      <c r="P15024" s="76"/>
    </row>
    <row r="15025" spans="16:16" x14ac:dyDescent="0.2">
      <c r="P15025" s="76"/>
    </row>
    <row r="15026" spans="16:16" x14ac:dyDescent="0.2">
      <c r="P15026" s="76"/>
    </row>
    <row r="15027" spans="16:16" x14ac:dyDescent="0.2">
      <c r="P15027" s="76"/>
    </row>
    <row r="15028" spans="16:16" x14ac:dyDescent="0.2">
      <c r="P15028" s="76"/>
    </row>
    <row r="15029" spans="16:16" x14ac:dyDescent="0.2">
      <c r="P15029" s="76"/>
    </row>
    <row r="15030" spans="16:16" x14ac:dyDescent="0.2">
      <c r="P15030" s="76"/>
    </row>
    <row r="15031" spans="16:16" x14ac:dyDescent="0.2">
      <c r="P15031" s="76"/>
    </row>
    <row r="15032" spans="16:16" x14ac:dyDescent="0.2">
      <c r="P15032" s="76"/>
    </row>
    <row r="15033" spans="16:16" x14ac:dyDescent="0.2">
      <c r="P15033" s="76"/>
    </row>
    <row r="15034" spans="16:16" x14ac:dyDescent="0.2">
      <c r="P15034" s="76"/>
    </row>
    <row r="15035" spans="16:16" x14ac:dyDescent="0.2">
      <c r="P15035" s="76"/>
    </row>
    <row r="15036" spans="16:16" x14ac:dyDescent="0.2">
      <c r="P15036" s="76"/>
    </row>
    <row r="15037" spans="16:16" x14ac:dyDescent="0.2">
      <c r="P15037" s="76"/>
    </row>
    <row r="15038" spans="16:16" x14ac:dyDescent="0.2">
      <c r="P15038" s="76"/>
    </row>
    <row r="15039" spans="16:16" x14ac:dyDescent="0.2">
      <c r="P15039" s="76"/>
    </row>
    <row r="15040" spans="16:16" x14ac:dyDescent="0.2">
      <c r="P15040" s="76"/>
    </row>
    <row r="15041" spans="16:16" x14ac:dyDescent="0.2">
      <c r="P15041" s="76"/>
    </row>
    <row r="15042" spans="16:16" x14ac:dyDescent="0.2">
      <c r="P15042" s="76"/>
    </row>
    <row r="15043" spans="16:16" x14ac:dyDescent="0.2">
      <c r="P15043" s="76"/>
    </row>
    <row r="15044" spans="16:16" x14ac:dyDescent="0.2">
      <c r="P15044" s="76"/>
    </row>
    <row r="15045" spans="16:16" x14ac:dyDescent="0.2">
      <c r="P15045" s="76"/>
    </row>
    <row r="15046" spans="16:16" x14ac:dyDescent="0.2">
      <c r="P15046" s="76"/>
    </row>
    <row r="15047" spans="16:16" x14ac:dyDescent="0.2">
      <c r="P15047" s="76"/>
    </row>
    <row r="15048" spans="16:16" x14ac:dyDescent="0.2">
      <c r="P15048" s="76"/>
    </row>
    <row r="15049" spans="16:16" x14ac:dyDescent="0.2">
      <c r="P15049" s="76"/>
    </row>
    <row r="15050" spans="16:16" x14ac:dyDescent="0.2">
      <c r="P15050" s="76"/>
    </row>
    <row r="15051" spans="16:16" x14ac:dyDescent="0.2">
      <c r="P15051" s="76"/>
    </row>
    <row r="15052" spans="16:16" x14ac:dyDescent="0.2">
      <c r="P15052" s="76"/>
    </row>
    <row r="15053" spans="16:16" x14ac:dyDescent="0.2">
      <c r="P15053" s="76"/>
    </row>
    <row r="15054" spans="16:16" x14ac:dyDescent="0.2">
      <c r="P15054" s="76"/>
    </row>
    <row r="15055" spans="16:16" x14ac:dyDescent="0.2">
      <c r="P15055" s="76"/>
    </row>
    <row r="15056" spans="16:16" x14ac:dyDescent="0.2">
      <c r="P15056" s="76"/>
    </row>
    <row r="15057" spans="16:16" x14ac:dyDescent="0.2">
      <c r="P15057" s="76"/>
    </row>
    <row r="15058" spans="16:16" x14ac:dyDescent="0.2">
      <c r="P15058" s="76"/>
    </row>
    <row r="15059" spans="16:16" x14ac:dyDescent="0.2">
      <c r="P15059" s="76"/>
    </row>
    <row r="15060" spans="16:16" x14ac:dyDescent="0.2">
      <c r="P15060" s="76"/>
    </row>
    <row r="15061" spans="16:16" x14ac:dyDescent="0.2">
      <c r="P15061" s="76"/>
    </row>
    <row r="15062" spans="16:16" x14ac:dyDescent="0.2">
      <c r="P15062" s="76"/>
    </row>
    <row r="15063" spans="16:16" x14ac:dyDescent="0.2">
      <c r="P15063" s="76"/>
    </row>
    <row r="15064" spans="16:16" x14ac:dyDescent="0.2">
      <c r="P15064" s="76"/>
    </row>
    <row r="15065" spans="16:16" x14ac:dyDescent="0.2">
      <c r="P15065" s="76"/>
    </row>
    <row r="15066" spans="16:16" x14ac:dyDescent="0.2">
      <c r="P15066" s="76"/>
    </row>
    <row r="15067" spans="16:16" x14ac:dyDescent="0.2">
      <c r="P15067" s="76"/>
    </row>
    <row r="15068" spans="16:16" x14ac:dyDescent="0.2">
      <c r="P15068" s="76"/>
    </row>
    <row r="15069" spans="16:16" x14ac:dyDescent="0.2">
      <c r="P15069" s="76"/>
    </row>
    <row r="15070" spans="16:16" x14ac:dyDescent="0.2">
      <c r="P15070" s="76"/>
    </row>
    <row r="15071" spans="16:16" x14ac:dyDescent="0.2">
      <c r="P15071" s="76"/>
    </row>
    <row r="15072" spans="16:16" x14ac:dyDescent="0.2">
      <c r="P15072" s="76"/>
    </row>
    <row r="15073" spans="16:16" x14ac:dyDescent="0.2">
      <c r="P15073" s="76"/>
    </row>
    <row r="15074" spans="16:16" x14ac:dyDescent="0.2">
      <c r="P15074" s="76"/>
    </row>
    <row r="15075" spans="16:16" x14ac:dyDescent="0.2">
      <c r="P15075" s="76"/>
    </row>
    <row r="15076" spans="16:16" x14ac:dyDescent="0.2">
      <c r="P15076" s="76"/>
    </row>
    <row r="15077" spans="16:16" x14ac:dyDescent="0.2">
      <c r="P15077" s="76"/>
    </row>
    <row r="15078" spans="16:16" x14ac:dyDescent="0.2">
      <c r="P15078" s="76"/>
    </row>
    <row r="15079" spans="16:16" x14ac:dyDescent="0.2">
      <c r="P15079" s="76"/>
    </row>
    <row r="15080" spans="16:16" x14ac:dyDescent="0.2">
      <c r="P15080" s="76"/>
    </row>
    <row r="15081" spans="16:16" x14ac:dyDescent="0.2">
      <c r="P15081" s="76"/>
    </row>
    <row r="15082" spans="16:16" x14ac:dyDescent="0.2">
      <c r="P15082" s="76"/>
    </row>
    <row r="15083" spans="16:16" x14ac:dyDescent="0.2">
      <c r="P15083" s="76"/>
    </row>
    <row r="15084" spans="16:16" x14ac:dyDescent="0.2">
      <c r="P15084" s="76"/>
    </row>
    <row r="15085" spans="16:16" x14ac:dyDescent="0.2">
      <c r="P15085" s="76"/>
    </row>
    <row r="15086" spans="16:16" x14ac:dyDescent="0.2">
      <c r="P15086" s="76"/>
    </row>
    <row r="15087" spans="16:16" x14ac:dyDescent="0.2">
      <c r="P15087" s="76"/>
    </row>
    <row r="15088" spans="16:16" x14ac:dyDescent="0.2">
      <c r="P15088" s="76"/>
    </row>
    <row r="15089" spans="16:16" x14ac:dyDescent="0.2">
      <c r="P15089" s="76"/>
    </row>
    <row r="15090" spans="16:16" x14ac:dyDescent="0.2">
      <c r="P15090" s="76"/>
    </row>
    <row r="15091" spans="16:16" x14ac:dyDescent="0.2">
      <c r="P15091" s="76"/>
    </row>
    <row r="15092" spans="16:16" x14ac:dyDescent="0.2">
      <c r="P15092" s="76"/>
    </row>
    <row r="15093" spans="16:16" x14ac:dyDescent="0.2">
      <c r="P15093" s="76"/>
    </row>
    <row r="15094" spans="16:16" x14ac:dyDescent="0.2">
      <c r="P15094" s="76"/>
    </row>
    <row r="15095" spans="16:16" x14ac:dyDescent="0.2">
      <c r="P15095" s="76"/>
    </row>
    <row r="15096" spans="16:16" x14ac:dyDescent="0.2">
      <c r="P15096" s="76"/>
    </row>
    <row r="15097" spans="16:16" x14ac:dyDescent="0.2">
      <c r="P15097" s="76"/>
    </row>
    <row r="15098" spans="16:16" x14ac:dyDescent="0.2">
      <c r="P15098" s="76"/>
    </row>
    <row r="15099" spans="16:16" x14ac:dyDescent="0.2">
      <c r="P15099" s="76"/>
    </row>
    <row r="15100" spans="16:16" x14ac:dyDescent="0.2">
      <c r="P15100" s="76"/>
    </row>
    <row r="15101" spans="16:16" x14ac:dyDescent="0.2">
      <c r="P15101" s="76"/>
    </row>
    <row r="15102" spans="16:16" x14ac:dyDescent="0.2">
      <c r="P15102" s="76"/>
    </row>
    <row r="15103" spans="16:16" x14ac:dyDescent="0.2">
      <c r="P15103" s="76"/>
    </row>
    <row r="15104" spans="16:16" x14ac:dyDescent="0.2">
      <c r="P15104" s="76"/>
    </row>
    <row r="15105" spans="16:16" x14ac:dyDescent="0.2">
      <c r="P15105" s="76"/>
    </row>
    <row r="15106" spans="16:16" x14ac:dyDescent="0.2">
      <c r="P15106" s="76"/>
    </row>
    <row r="15107" spans="16:16" x14ac:dyDescent="0.2">
      <c r="P15107" s="76"/>
    </row>
    <row r="15108" spans="16:16" x14ac:dyDescent="0.2">
      <c r="P15108" s="76"/>
    </row>
    <row r="15109" spans="16:16" x14ac:dyDescent="0.2">
      <c r="P15109" s="76"/>
    </row>
    <row r="15110" spans="16:16" x14ac:dyDescent="0.2">
      <c r="P15110" s="76"/>
    </row>
    <row r="15111" spans="16:16" x14ac:dyDescent="0.2">
      <c r="P15111" s="76"/>
    </row>
    <row r="15112" spans="16:16" x14ac:dyDescent="0.2">
      <c r="P15112" s="76"/>
    </row>
    <row r="15113" spans="16:16" x14ac:dyDescent="0.2">
      <c r="P15113" s="76"/>
    </row>
    <row r="15114" spans="16:16" x14ac:dyDescent="0.2">
      <c r="P15114" s="76"/>
    </row>
    <row r="15115" spans="16:16" x14ac:dyDescent="0.2">
      <c r="P15115" s="76"/>
    </row>
    <row r="15116" spans="16:16" x14ac:dyDescent="0.2">
      <c r="P15116" s="76"/>
    </row>
    <row r="15117" spans="16:16" x14ac:dyDescent="0.2">
      <c r="P15117" s="76"/>
    </row>
    <row r="15118" spans="16:16" x14ac:dyDescent="0.2">
      <c r="P15118" s="76"/>
    </row>
    <row r="15119" spans="16:16" x14ac:dyDescent="0.2">
      <c r="P15119" s="76"/>
    </row>
    <row r="15120" spans="16:16" x14ac:dyDescent="0.2">
      <c r="P15120" s="76"/>
    </row>
    <row r="15121" spans="16:16" x14ac:dyDescent="0.2">
      <c r="P15121" s="76"/>
    </row>
    <row r="15122" spans="16:16" x14ac:dyDescent="0.2">
      <c r="P15122" s="76"/>
    </row>
    <row r="15123" spans="16:16" x14ac:dyDescent="0.2">
      <c r="P15123" s="76"/>
    </row>
    <row r="15124" spans="16:16" x14ac:dyDescent="0.2">
      <c r="P15124" s="76"/>
    </row>
    <row r="15125" spans="16:16" x14ac:dyDescent="0.2">
      <c r="P15125" s="76"/>
    </row>
    <row r="15126" spans="16:16" x14ac:dyDescent="0.2">
      <c r="P15126" s="76"/>
    </row>
    <row r="15127" spans="16:16" x14ac:dyDescent="0.2">
      <c r="P15127" s="76"/>
    </row>
    <row r="15128" spans="16:16" x14ac:dyDescent="0.2">
      <c r="P15128" s="76"/>
    </row>
    <row r="15129" spans="16:16" x14ac:dyDescent="0.2">
      <c r="P15129" s="76"/>
    </row>
    <row r="15130" spans="16:16" x14ac:dyDescent="0.2">
      <c r="P15130" s="76"/>
    </row>
    <row r="15131" spans="16:16" x14ac:dyDescent="0.2">
      <c r="P15131" s="76"/>
    </row>
    <row r="15132" spans="16:16" x14ac:dyDescent="0.2">
      <c r="P15132" s="76"/>
    </row>
    <row r="15133" spans="16:16" x14ac:dyDescent="0.2">
      <c r="P15133" s="76"/>
    </row>
    <row r="15134" spans="16:16" x14ac:dyDescent="0.2">
      <c r="P15134" s="76"/>
    </row>
    <row r="15135" spans="16:16" x14ac:dyDescent="0.2">
      <c r="P15135" s="76"/>
    </row>
    <row r="15136" spans="16:16" x14ac:dyDescent="0.2">
      <c r="P15136" s="76"/>
    </row>
    <row r="15137" spans="16:16" x14ac:dyDescent="0.2">
      <c r="P15137" s="76"/>
    </row>
    <row r="15138" spans="16:16" x14ac:dyDescent="0.2">
      <c r="P15138" s="76"/>
    </row>
    <row r="15139" spans="16:16" x14ac:dyDescent="0.2">
      <c r="P15139" s="76"/>
    </row>
    <row r="15140" spans="16:16" x14ac:dyDescent="0.2">
      <c r="P15140" s="76"/>
    </row>
    <row r="15141" spans="16:16" x14ac:dyDescent="0.2">
      <c r="P15141" s="76"/>
    </row>
    <row r="15142" spans="16:16" x14ac:dyDescent="0.2">
      <c r="P15142" s="76"/>
    </row>
    <row r="15143" spans="16:16" x14ac:dyDescent="0.2">
      <c r="P15143" s="76"/>
    </row>
    <row r="15144" spans="16:16" x14ac:dyDescent="0.2">
      <c r="P15144" s="76"/>
    </row>
    <row r="15145" spans="16:16" x14ac:dyDescent="0.2">
      <c r="P15145" s="76"/>
    </row>
    <row r="15146" spans="16:16" x14ac:dyDescent="0.2">
      <c r="P15146" s="76"/>
    </row>
    <row r="15147" spans="16:16" x14ac:dyDescent="0.2">
      <c r="P15147" s="76"/>
    </row>
    <row r="15148" spans="16:16" x14ac:dyDescent="0.2">
      <c r="P15148" s="76"/>
    </row>
    <row r="15149" spans="16:16" x14ac:dyDescent="0.2">
      <c r="P15149" s="76"/>
    </row>
    <row r="15150" spans="16:16" x14ac:dyDescent="0.2">
      <c r="P15150" s="76"/>
    </row>
    <row r="15151" spans="16:16" x14ac:dyDescent="0.2">
      <c r="P15151" s="76"/>
    </row>
    <row r="15152" spans="16:16" x14ac:dyDescent="0.2">
      <c r="P15152" s="76"/>
    </row>
    <row r="15153" spans="16:16" x14ac:dyDescent="0.2">
      <c r="P15153" s="76"/>
    </row>
    <row r="15154" spans="16:16" x14ac:dyDescent="0.2">
      <c r="P15154" s="76"/>
    </row>
    <row r="15155" spans="16:16" x14ac:dyDescent="0.2">
      <c r="P15155" s="76"/>
    </row>
    <row r="15156" spans="16:16" x14ac:dyDescent="0.2">
      <c r="P15156" s="76"/>
    </row>
    <row r="15157" spans="16:16" x14ac:dyDescent="0.2">
      <c r="P15157" s="76"/>
    </row>
    <row r="15158" spans="16:16" x14ac:dyDescent="0.2">
      <c r="P15158" s="76"/>
    </row>
    <row r="15159" spans="16:16" x14ac:dyDescent="0.2">
      <c r="P15159" s="76"/>
    </row>
    <row r="15160" spans="16:16" x14ac:dyDescent="0.2">
      <c r="P15160" s="76"/>
    </row>
    <row r="15161" spans="16:16" x14ac:dyDescent="0.2">
      <c r="P15161" s="76"/>
    </row>
    <row r="15162" spans="16:16" x14ac:dyDescent="0.2">
      <c r="P15162" s="76"/>
    </row>
    <row r="15163" spans="16:16" x14ac:dyDescent="0.2">
      <c r="P15163" s="76"/>
    </row>
    <row r="15164" spans="16:16" x14ac:dyDescent="0.2">
      <c r="P15164" s="76"/>
    </row>
    <row r="15165" spans="16:16" x14ac:dyDescent="0.2">
      <c r="P15165" s="76"/>
    </row>
    <row r="15166" spans="16:16" x14ac:dyDescent="0.2">
      <c r="P15166" s="76"/>
    </row>
    <row r="15167" spans="16:16" x14ac:dyDescent="0.2">
      <c r="P15167" s="76"/>
    </row>
    <row r="15168" spans="16:16" x14ac:dyDescent="0.2">
      <c r="P15168" s="76"/>
    </row>
    <row r="15169" spans="16:16" x14ac:dyDescent="0.2">
      <c r="P15169" s="76"/>
    </row>
    <row r="15170" spans="16:16" x14ac:dyDescent="0.2">
      <c r="P15170" s="76"/>
    </row>
    <row r="15171" spans="16:16" x14ac:dyDescent="0.2">
      <c r="P15171" s="76"/>
    </row>
    <row r="15172" spans="16:16" x14ac:dyDescent="0.2">
      <c r="P15172" s="76"/>
    </row>
    <row r="15173" spans="16:16" x14ac:dyDescent="0.2">
      <c r="P15173" s="76"/>
    </row>
    <row r="15174" spans="16:16" x14ac:dyDescent="0.2">
      <c r="P15174" s="76"/>
    </row>
    <row r="15175" spans="16:16" x14ac:dyDescent="0.2">
      <c r="P15175" s="76"/>
    </row>
    <row r="15176" spans="16:16" x14ac:dyDescent="0.2">
      <c r="P15176" s="76"/>
    </row>
    <row r="15177" spans="16:16" x14ac:dyDescent="0.2">
      <c r="P15177" s="76"/>
    </row>
    <row r="15178" spans="16:16" x14ac:dyDescent="0.2">
      <c r="P15178" s="76"/>
    </row>
    <row r="15179" spans="16:16" x14ac:dyDescent="0.2">
      <c r="P15179" s="76"/>
    </row>
    <row r="15180" spans="16:16" x14ac:dyDescent="0.2">
      <c r="P15180" s="76"/>
    </row>
    <row r="15181" spans="16:16" x14ac:dyDescent="0.2">
      <c r="P15181" s="76"/>
    </row>
    <row r="15182" spans="16:16" x14ac:dyDescent="0.2">
      <c r="P15182" s="76"/>
    </row>
    <row r="15183" spans="16:16" x14ac:dyDescent="0.2">
      <c r="P15183" s="76"/>
    </row>
    <row r="15184" spans="16:16" x14ac:dyDescent="0.2">
      <c r="P15184" s="76"/>
    </row>
    <row r="15185" spans="16:16" x14ac:dyDescent="0.2">
      <c r="P15185" s="76"/>
    </row>
    <row r="15186" spans="16:16" x14ac:dyDescent="0.2">
      <c r="P15186" s="76"/>
    </row>
    <row r="15187" spans="16:16" x14ac:dyDescent="0.2">
      <c r="P15187" s="76"/>
    </row>
    <row r="15188" spans="16:16" x14ac:dyDescent="0.2">
      <c r="P15188" s="76"/>
    </row>
    <row r="15189" spans="16:16" x14ac:dyDescent="0.2">
      <c r="P15189" s="76"/>
    </row>
    <row r="15190" spans="16:16" x14ac:dyDescent="0.2">
      <c r="P15190" s="76"/>
    </row>
    <row r="15191" spans="16:16" x14ac:dyDescent="0.2">
      <c r="P15191" s="76"/>
    </row>
    <row r="15192" spans="16:16" x14ac:dyDescent="0.2">
      <c r="P15192" s="76"/>
    </row>
    <row r="15193" spans="16:16" x14ac:dyDescent="0.2">
      <c r="P15193" s="76"/>
    </row>
    <row r="15194" spans="16:16" x14ac:dyDescent="0.2">
      <c r="P15194" s="76"/>
    </row>
    <row r="15195" spans="16:16" x14ac:dyDescent="0.2">
      <c r="P15195" s="76"/>
    </row>
    <row r="15196" spans="16:16" x14ac:dyDescent="0.2">
      <c r="P15196" s="76"/>
    </row>
    <row r="15197" spans="16:16" x14ac:dyDescent="0.2">
      <c r="P15197" s="76"/>
    </row>
    <row r="15198" spans="16:16" x14ac:dyDescent="0.2">
      <c r="P15198" s="76"/>
    </row>
    <row r="15199" spans="16:16" x14ac:dyDescent="0.2">
      <c r="P15199" s="76"/>
    </row>
    <row r="15200" spans="16:16" x14ac:dyDescent="0.2">
      <c r="P15200" s="76"/>
    </row>
    <row r="15201" spans="16:16" x14ac:dyDescent="0.2">
      <c r="P15201" s="76"/>
    </row>
    <row r="15202" spans="16:16" x14ac:dyDescent="0.2">
      <c r="P15202" s="76"/>
    </row>
    <row r="15203" spans="16:16" x14ac:dyDescent="0.2">
      <c r="P15203" s="76"/>
    </row>
    <row r="15204" spans="16:16" x14ac:dyDescent="0.2">
      <c r="P15204" s="76"/>
    </row>
    <row r="15205" spans="16:16" x14ac:dyDescent="0.2">
      <c r="P15205" s="76"/>
    </row>
    <row r="15206" spans="16:16" x14ac:dyDescent="0.2">
      <c r="P15206" s="76"/>
    </row>
    <row r="15207" spans="16:16" x14ac:dyDescent="0.2">
      <c r="P15207" s="76"/>
    </row>
    <row r="15208" spans="16:16" x14ac:dyDescent="0.2">
      <c r="P15208" s="76"/>
    </row>
    <row r="15209" spans="16:16" x14ac:dyDescent="0.2">
      <c r="P15209" s="76"/>
    </row>
    <row r="15210" spans="16:16" x14ac:dyDescent="0.2">
      <c r="P15210" s="76"/>
    </row>
    <row r="15211" spans="16:16" x14ac:dyDescent="0.2">
      <c r="P15211" s="76"/>
    </row>
    <row r="15212" spans="16:16" x14ac:dyDescent="0.2">
      <c r="P15212" s="76"/>
    </row>
    <row r="15213" spans="16:16" x14ac:dyDescent="0.2">
      <c r="P15213" s="76"/>
    </row>
    <row r="15214" spans="16:16" x14ac:dyDescent="0.2">
      <c r="P15214" s="76"/>
    </row>
    <row r="15215" spans="16:16" x14ac:dyDescent="0.2">
      <c r="P15215" s="76"/>
    </row>
    <row r="15216" spans="16:16" x14ac:dyDescent="0.2">
      <c r="P15216" s="76"/>
    </row>
    <row r="15217" spans="16:16" x14ac:dyDescent="0.2">
      <c r="P15217" s="76"/>
    </row>
    <row r="15218" spans="16:16" x14ac:dyDescent="0.2">
      <c r="P15218" s="76"/>
    </row>
    <row r="15219" spans="16:16" x14ac:dyDescent="0.2">
      <c r="P15219" s="76"/>
    </row>
    <row r="15220" spans="16:16" x14ac:dyDescent="0.2">
      <c r="P15220" s="76"/>
    </row>
    <row r="15221" spans="16:16" x14ac:dyDescent="0.2">
      <c r="P15221" s="76"/>
    </row>
    <row r="15222" spans="16:16" x14ac:dyDescent="0.2">
      <c r="P15222" s="76"/>
    </row>
    <row r="15223" spans="16:16" x14ac:dyDescent="0.2">
      <c r="P15223" s="76"/>
    </row>
    <row r="15224" spans="16:16" x14ac:dyDescent="0.2">
      <c r="P15224" s="76"/>
    </row>
    <row r="15225" spans="16:16" x14ac:dyDescent="0.2">
      <c r="P15225" s="76"/>
    </row>
    <row r="15226" spans="16:16" x14ac:dyDescent="0.2">
      <c r="P15226" s="76"/>
    </row>
    <row r="15227" spans="16:16" x14ac:dyDescent="0.2">
      <c r="P15227" s="76"/>
    </row>
    <row r="15228" spans="16:16" x14ac:dyDescent="0.2">
      <c r="P15228" s="76"/>
    </row>
    <row r="15229" spans="16:16" x14ac:dyDescent="0.2">
      <c r="P15229" s="76"/>
    </row>
    <row r="15230" spans="16:16" x14ac:dyDescent="0.2">
      <c r="P15230" s="76"/>
    </row>
    <row r="15231" spans="16:16" x14ac:dyDescent="0.2">
      <c r="P15231" s="76"/>
    </row>
    <row r="15232" spans="16:16" x14ac:dyDescent="0.2">
      <c r="P15232" s="76"/>
    </row>
    <row r="15233" spans="16:16" x14ac:dyDescent="0.2">
      <c r="P15233" s="76"/>
    </row>
    <row r="15234" spans="16:16" x14ac:dyDescent="0.2">
      <c r="P15234" s="76"/>
    </row>
    <row r="15235" spans="16:16" x14ac:dyDescent="0.2">
      <c r="P15235" s="76"/>
    </row>
    <row r="15236" spans="16:16" x14ac:dyDescent="0.2">
      <c r="P15236" s="76"/>
    </row>
    <row r="15237" spans="16:16" x14ac:dyDescent="0.2">
      <c r="P15237" s="76"/>
    </row>
    <row r="15238" spans="16:16" x14ac:dyDescent="0.2">
      <c r="P15238" s="76"/>
    </row>
    <row r="15239" spans="16:16" x14ac:dyDescent="0.2">
      <c r="P15239" s="76"/>
    </row>
    <row r="15240" spans="16:16" x14ac:dyDescent="0.2">
      <c r="P15240" s="76"/>
    </row>
    <row r="15241" spans="16:16" x14ac:dyDescent="0.2">
      <c r="P15241" s="76"/>
    </row>
    <row r="15242" spans="16:16" x14ac:dyDescent="0.2">
      <c r="P15242" s="76"/>
    </row>
    <row r="15243" spans="16:16" x14ac:dyDescent="0.2">
      <c r="P15243" s="76"/>
    </row>
    <row r="15244" spans="16:16" x14ac:dyDescent="0.2">
      <c r="P15244" s="76"/>
    </row>
    <row r="15245" spans="16:16" x14ac:dyDescent="0.2">
      <c r="P15245" s="76"/>
    </row>
    <row r="15246" spans="16:16" x14ac:dyDescent="0.2">
      <c r="P15246" s="76"/>
    </row>
    <row r="15247" spans="16:16" x14ac:dyDescent="0.2">
      <c r="P15247" s="76"/>
    </row>
    <row r="15248" spans="16:16" x14ac:dyDescent="0.2">
      <c r="P15248" s="76"/>
    </row>
    <row r="15249" spans="16:16" x14ac:dyDescent="0.2">
      <c r="P15249" s="76"/>
    </row>
    <row r="15250" spans="16:16" x14ac:dyDescent="0.2">
      <c r="P15250" s="76"/>
    </row>
    <row r="15251" spans="16:16" x14ac:dyDescent="0.2">
      <c r="P15251" s="76"/>
    </row>
    <row r="15252" spans="16:16" x14ac:dyDescent="0.2">
      <c r="P15252" s="76"/>
    </row>
    <row r="15253" spans="16:16" x14ac:dyDescent="0.2">
      <c r="P15253" s="76"/>
    </row>
    <row r="15254" spans="16:16" x14ac:dyDescent="0.2">
      <c r="P15254" s="76"/>
    </row>
    <row r="15255" spans="16:16" x14ac:dyDescent="0.2">
      <c r="P15255" s="76"/>
    </row>
    <row r="15256" spans="16:16" x14ac:dyDescent="0.2">
      <c r="P15256" s="76"/>
    </row>
    <row r="15257" spans="16:16" x14ac:dyDescent="0.2">
      <c r="P15257" s="76"/>
    </row>
    <row r="15258" spans="16:16" x14ac:dyDescent="0.2">
      <c r="P15258" s="76"/>
    </row>
    <row r="15259" spans="16:16" x14ac:dyDescent="0.2">
      <c r="P15259" s="76"/>
    </row>
    <row r="15260" spans="16:16" x14ac:dyDescent="0.2">
      <c r="P15260" s="76"/>
    </row>
    <row r="15261" spans="16:16" x14ac:dyDescent="0.2">
      <c r="P15261" s="76"/>
    </row>
    <row r="15262" spans="16:16" x14ac:dyDescent="0.2">
      <c r="P15262" s="76"/>
    </row>
    <row r="15263" spans="16:16" x14ac:dyDescent="0.2">
      <c r="P15263" s="76"/>
    </row>
    <row r="15264" spans="16:16" x14ac:dyDescent="0.2">
      <c r="P15264" s="76"/>
    </row>
    <row r="15265" spans="16:16" x14ac:dyDescent="0.2">
      <c r="P15265" s="76"/>
    </row>
    <row r="15266" spans="16:16" x14ac:dyDescent="0.2">
      <c r="P15266" s="76"/>
    </row>
    <row r="15267" spans="16:16" x14ac:dyDescent="0.2">
      <c r="P15267" s="76"/>
    </row>
    <row r="15268" spans="16:16" x14ac:dyDescent="0.2">
      <c r="P15268" s="76"/>
    </row>
    <row r="15269" spans="16:16" x14ac:dyDescent="0.2">
      <c r="P15269" s="76"/>
    </row>
    <row r="15270" spans="16:16" x14ac:dyDescent="0.2">
      <c r="P15270" s="76"/>
    </row>
    <row r="15271" spans="16:16" x14ac:dyDescent="0.2">
      <c r="P15271" s="76"/>
    </row>
    <row r="15272" spans="16:16" x14ac:dyDescent="0.2">
      <c r="P15272" s="76"/>
    </row>
    <row r="15273" spans="16:16" x14ac:dyDescent="0.2">
      <c r="P15273" s="76"/>
    </row>
    <row r="15274" spans="16:16" x14ac:dyDescent="0.2">
      <c r="P15274" s="76"/>
    </row>
    <row r="15275" spans="16:16" x14ac:dyDescent="0.2">
      <c r="P15275" s="76"/>
    </row>
    <row r="15276" spans="16:16" x14ac:dyDescent="0.2">
      <c r="P15276" s="76"/>
    </row>
    <row r="15277" spans="16:16" x14ac:dyDescent="0.2">
      <c r="P15277" s="76"/>
    </row>
    <row r="15278" spans="16:16" x14ac:dyDescent="0.2">
      <c r="P15278" s="76"/>
    </row>
    <row r="15279" spans="16:16" x14ac:dyDescent="0.2">
      <c r="P15279" s="76"/>
    </row>
    <row r="15280" spans="16:16" x14ac:dyDescent="0.2">
      <c r="P15280" s="76"/>
    </row>
    <row r="15281" spans="16:16" x14ac:dyDescent="0.2">
      <c r="P15281" s="76"/>
    </row>
    <row r="15282" spans="16:16" x14ac:dyDescent="0.2">
      <c r="P15282" s="76"/>
    </row>
    <row r="15283" spans="16:16" x14ac:dyDescent="0.2">
      <c r="P15283" s="76"/>
    </row>
    <row r="15284" spans="16:16" x14ac:dyDescent="0.2">
      <c r="P15284" s="76"/>
    </row>
    <row r="15285" spans="16:16" x14ac:dyDescent="0.2">
      <c r="P15285" s="76"/>
    </row>
    <row r="15286" spans="16:16" x14ac:dyDescent="0.2">
      <c r="P15286" s="76"/>
    </row>
    <row r="15287" spans="16:16" x14ac:dyDescent="0.2">
      <c r="P15287" s="76"/>
    </row>
    <row r="15288" spans="16:16" x14ac:dyDescent="0.2">
      <c r="P15288" s="76"/>
    </row>
    <row r="15289" spans="16:16" x14ac:dyDescent="0.2">
      <c r="P15289" s="76"/>
    </row>
    <row r="15290" spans="16:16" x14ac:dyDescent="0.2">
      <c r="P15290" s="76"/>
    </row>
    <row r="15291" spans="16:16" x14ac:dyDescent="0.2">
      <c r="P15291" s="76"/>
    </row>
    <row r="15292" spans="16:16" x14ac:dyDescent="0.2">
      <c r="P15292" s="76"/>
    </row>
    <row r="15293" spans="16:16" x14ac:dyDescent="0.2">
      <c r="P15293" s="76"/>
    </row>
    <row r="15294" spans="16:16" x14ac:dyDescent="0.2">
      <c r="P15294" s="76"/>
    </row>
    <row r="15295" spans="16:16" x14ac:dyDescent="0.2">
      <c r="P15295" s="76"/>
    </row>
    <row r="15296" spans="16:16" x14ac:dyDescent="0.2">
      <c r="P15296" s="76"/>
    </row>
    <row r="15297" spans="16:16" x14ac:dyDescent="0.2">
      <c r="P15297" s="76"/>
    </row>
    <row r="15298" spans="16:16" x14ac:dyDescent="0.2">
      <c r="P15298" s="76"/>
    </row>
    <row r="15299" spans="16:16" x14ac:dyDescent="0.2">
      <c r="P15299" s="76"/>
    </row>
    <row r="15300" spans="16:16" x14ac:dyDescent="0.2">
      <c r="P15300" s="76"/>
    </row>
    <row r="15301" spans="16:16" x14ac:dyDescent="0.2">
      <c r="P15301" s="76"/>
    </row>
    <row r="15302" spans="16:16" x14ac:dyDescent="0.2">
      <c r="P15302" s="76"/>
    </row>
    <row r="15303" spans="16:16" x14ac:dyDescent="0.2">
      <c r="P15303" s="76"/>
    </row>
    <row r="15304" spans="16:16" x14ac:dyDescent="0.2">
      <c r="P15304" s="76"/>
    </row>
    <row r="15305" spans="16:16" x14ac:dyDescent="0.2">
      <c r="P15305" s="76"/>
    </row>
    <row r="15306" spans="16:16" x14ac:dyDescent="0.2">
      <c r="P15306" s="76"/>
    </row>
    <row r="15307" spans="16:16" x14ac:dyDescent="0.2">
      <c r="P15307" s="76"/>
    </row>
    <row r="15308" spans="16:16" x14ac:dyDescent="0.2">
      <c r="P15308" s="76"/>
    </row>
    <row r="15309" spans="16:16" x14ac:dyDescent="0.2">
      <c r="P15309" s="76"/>
    </row>
    <row r="15310" spans="16:16" x14ac:dyDescent="0.2">
      <c r="P15310" s="76"/>
    </row>
    <row r="15311" spans="16:16" x14ac:dyDescent="0.2">
      <c r="P15311" s="76"/>
    </row>
    <row r="15312" spans="16:16" x14ac:dyDescent="0.2">
      <c r="P15312" s="76"/>
    </row>
    <row r="15313" spans="16:16" x14ac:dyDescent="0.2">
      <c r="P15313" s="76"/>
    </row>
    <row r="15314" spans="16:16" x14ac:dyDescent="0.2">
      <c r="P15314" s="76"/>
    </row>
    <row r="15315" spans="16:16" x14ac:dyDescent="0.2">
      <c r="P15315" s="76"/>
    </row>
    <row r="15316" spans="16:16" x14ac:dyDescent="0.2">
      <c r="P15316" s="76"/>
    </row>
    <row r="15317" spans="16:16" x14ac:dyDescent="0.2">
      <c r="P15317" s="76"/>
    </row>
    <row r="15318" spans="16:16" x14ac:dyDescent="0.2">
      <c r="P15318" s="76"/>
    </row>
    <row r="15319" spans="16:16" x14ac:dyDescent="0.2">
      <c r="P15319" s="76"/>
    </row>
    <row r="15320" spans="16:16" x14ac:dyDescent="0.2">
      <c r="P15320" s="76"/>
    </row>
    <row r="15321" spans="16:16" x14ac:dyDescent="0.2">
      <c r="P15321" s="76"/>
    </row>
    <row r="15322" spans="16:16" x14ac:dyDescent="0.2">
      <c r="P15322" s="76"/>
    </row>
    <row r="15323" spans="16:16" x14ac:dyDescent="0.2">
      <c r="P15323" s="76"/>
    </row>
    <row r="15324" spans="16:16" x14ac:dyDescent="0.2">
      <c r="P15324" s="76"/>
    </row>
    <row r="15325" spans="16:16" x14ac:dyDescent="0.2">
      <c r="P15325" s="76"/>
    </row>
    <row r="15326" spans="16:16" x14ac:dyDescent="0.2">
      <c r="P15326" s="76"/>
    </row>
    <row r="15327" spans="16:16" x14ac:dyDescent="0.2">
      <c r="P15327" s="76"/>
    </row>
    <row r="15328" spans="16:16" x14ac:dyDescent="0.2">
      <c r="P15328" s="76"/>
    </row>
    <row r="15329" spans="16:16" x14ac:dyDescent="0.2">
      <c r="P15329" s="76"/>
    </row>
    <row r="15330" spans="16:16" x14ac:dyDescent="0.2">
      <c r="P15330" s="76"/>
    </row>
    <row r="15331" spans="16:16" x14ac:dyDescent="0.2">
      <c r="P15331" s="76"/>
    </row>
    <row r="15332" spans="16:16" x14ac:dyDescent="0.2">
      <c r="P15332" s="76"/>
    </row>
    <row r="15333" spans="16:16" x14ac:dyDescent="0.2">
      <c r="P15333" s="76"/>
    </row>
    <row r="15334" spans="16:16" x14ac:dyDescent="0.2">
      <c r="P15334" s="76"/>
    </row>
    <row r="15335" spans="16:16" x14ac:dyDescent="0.2">
      <c r="P15335" s="76"/>
    </row>
    <row r="15336" spans="16:16" x14ac:dyDescent="0.2">
      <c r="P15336" s="76"/>
    </row>
    <row r="15337" spans="16:16" x14ac:dyDescent="0.2">
      <c r="P15337" s="76"/>
    </row>
    <row r="15338" spans="16:16" x14ac:dyDescent="0.2">
      <c r="P15338" s="76"/>
    </row>
    <row r="15339" spans="16:16" x14ac:dyDescent="0.2">
      <c r="P15339" s="76"/>
    </row>
    <row r="15340" spans="16:16" x14ac:dyDescent="0.2">
      <c r="P15340" s="76"/>
    </row>
    <row r="15341" spans="16:16" x14ac:dyDescent="0.2">
      <c r="P15341" s="76"/>
    </row>
    <row r="15342" spans="16:16" x14ac:dyDescent="0.2">
      <c r="P15342" s="76"/>
    </row>
    <row r="15343" spans="16:16" x14ac:dyDescent="0.2">
      <c r="P15343" s="76"/>
    </row>
    <row r="15344" spans="16:16" x14ac:dyDescent="0.2">
      <c r="P15344" s="76"/>
    </row>
    <row r="15345" spans="16:16" x14ac:dyDescent="0.2">
      <c r="P15345" s="76"/>
    </row>
    <row r="15346" spans="16:16" x14ac:dyDescent="0.2">
      <c r="P15346" s="76"/>
    </row>
    <row r="15347" spans="16:16" x14ac:dyDescent="0.2">
      <c r="P15347" s="76"/>
    </row>
    <row r="15348" spans="16:16" x14ac:dyDescent="0.2">
      <c r="P15348" s="76"/>
    </row>
    <row r="15349" spans="16:16" x14ac:dyDescent="0.2">
      <c r="P15349" s="76"/>
    </row>
    <row r="15350" spans="16:16" x14ac:dyDescent="0.2">
      <c r="P15350" s="76"/>
    </row>
    <row r="15351" spans="16:16" x14ac:dyDescent="0.2">
      <c r="P15351" s="76"/>
    </row>
    <row r="15352" spans="16:16" x14ac:dyDescent="0.2">
      <c r="P15352" s="76"/>
    </row>
    <row r="15353" spans="16:16" x14ac:dyDescent="0.2">
      <c r="P15353" s="76"/>
    </row>
    <row r="15354" spans="16:16" x14ac:dyDescent="0.2">
      <c r="P15354" s="76"/>
    </row>
    <row r="15355" spans="16:16" x14ac:dyDescent="0.2">
      <c r="P15355" s="76"/>
    </row>
    <row r="15356" spans="16:16" x14ac:dyDescent="0.2">
      <c r="P15356" s="76"/>
    </row>
    <row r="15357" spans="16:16" x14ac:dyDescent="0.2">
      <c r="P15357" s="76"/>
    </row>
    <row r="15358" spans="16:16" x14ac:dyDescent="0.2">
      <c r="P15358" s="76"/>
    </row>
    <row r="15359" spans="16:16" x14ac:dyDescent="0.2">
      <c r="P15359" s="76"/>
    </row>
    <row r="15360" spans="16:16" x14ac:dyDescent="0.2">
      <c r="P15360" s="76"/>
    </row>
    <row r="15361" spans="16:16" x14ac:dyDescent="0.2">
      <c r="P15361" s="76"/>
    </row>
    <row r="15362" spans="16:16" x14ac:dyDescent="0.2">
      <c r="P15362" s="76"/>
    </row>
    <row r="15363" spans="16:16" x14ac:dyDescent="0.2">
      <c r="P15363" s="76"/>
    </row>
    <row r="15364" spans="16:16" x14ac:dyDescent="0.2">
      <c r="P15364" s="76"/>
    </row>
    <row r="15365" spans="16:16" x14ac:dyDescent="0.2">
      <c r="P15365" s="76"/>
    </row>
    <row r="15366" spans="16:16" x14ac:dyDescent="0.2">
      <c r="P15366" s="76"/>
    </row>
    <row r="15367" spans="16:16" x14ac:dyDescent="0.2">
      <c r="P15367" s="76"/>
    </row>
    <row r="15368" spans="16:16" x14ac:dyDescent="0.2">
      <c r="P15368" s="76"/>
    </row>
    <row r="15369" spans="16:16" x14ac:dyDescent="0.2">
      <c r="P15369" s="76"/>
    </row>
    <row r="15370" spans="16:16" x14ac:dyDescent="0.2">
      <c r="P15370" s="76"/>
    </row>
    <row r="15371" spans="16:16" x14ac:dyDescent="0.2">
      <c r="P15371" s="76"/>
    </row>
    <row r="15372" spans="16:16" x14ac:dyDescent="0.2">
      <c r="P15372" s="76"/>
    </row>
    <row r="15373" spans="16:16" x14ac:dyDescent="0.2">
      <c r="P15373" s="76"/>
    </row>
    <row r="15374" spans="16:16" x14ac:dyDescent="0.2">
      <c r="P15374" s="76"/>
    </row>
    <row r="15375" spans="16:16" x14ac:dyDescent="0.2">
      <c r="P15375" s="76"/>
    </row>
    <row r="15376" spans="16:16" x14ac:dyDescent="0.2">
      <c r="P15376" s="76"/>
    </row>
    <row r="15377" spans="16:16" x14ac:dyDescent="0.2">
      <c r="P15377" s="76"/>
    </row>
    <row r="15378" spans="16:16" x14ac:dyDescent="0.2">
      <c r="P15378" s="76"/>
    </row>
    <row r="15379" spans="16:16" x14ac:dyDescent="0.2">
      <c r="P15379" s="76"/>
    </row>
    <row r="15380" spans="16:16" x14ac:dyDescent="0.2">
      <c r="P15380" s="76"/>
    </row>
    <row r="15381" spans="16:16" x14ac:dyDescent="0.2">
      <c r="P15381" s="76"/>
    </row>
    <row r="15382" spans="16:16" x14ac:dyDescent="0.2">
      <c r="P15382" s="76"/>
    </row>
    <row r="15383" spans="16:16" x14ac:dyDescent="0.2">
      <c r="P15383" s="76"/>
    </row>
    <row r="15384" spans="16:16" x14ac:dyDescent="0.2">
      <c r="P15384" s="76"/>
    </row>
    <row r="15385" spans="16:16" x14ac:dyDescent="0.2">
      <c r="P15385" s="76"/>
    </row>
    <row r="15386" spans="16:16" x14ac:dyDescent="0.2">
      <c r="P15386" s="76"/>
    </row>
    <row r="15387" spans="16:16" x14ac:dyDescent="0.2">
      <c r="P15387" s="76"/>
    </row>
    <row r="15388" spans="16:16" x14ac:dyDescent="0.2">
      <c r="P15388" s="76"/>
    </row>
    <row r="15389" spans="16:16" x14ac:dyDescent="0.2">
      <c r="P15389" s="76"/>
    </row>
    <row r="15390" spans="16:16" x14ac:dyDescent="0.2">
      <c r="P15390" s="76"/>
    </row>
    <row r="15391" spans="16:16" x14ac:dyDescent="0.2">
      <c r="P15391" s="76"/>
    </row>
    <row r="15392" spans="16:16" x14ac:dyDescent="0.2">
      <c r="P15392" s="76"/>
    </row>
    <row r="15393" spans="16:16" x14ac:dyDescent="0.2">
      <c r="P15393" s="76"/>
    </row>
    <row r="15394" spans="16:16" x14ac:dyDescent="0.2">
      <c r="P15394" s="76"/>
    </row>
    <row r="15395" spans="16:16" x14ac:dyDescent="0.2">
      <c r="P15395" s="76"/>
    </row>
    <row r="15396" spans="16:16" x14ac:dyDescent="0.2">
      <c r="P15396" s="76"/>
    </row>
    <row r="15397" spans="16:16" x14ac:dyDescent="0.2">
      <c r="P15397" s="76"/>
    </row>
    <row r="15398" spans="16:16" x14ac:dyDescent="0.2">
      <c r="P15398" s="76"/>
    </row>
    <row r="15399" spans="16:16" x14ac:dyDescent="0.2">
      <c r="P15399" s="76"/>
    </row>
    <row r="15400" spans="16:16" x14ac:dyDescent="0.2">
      <c r="P15400" s="76"/>
    </row>
    <row r="15401" spans="16:16" x14ac:dyDescent="0.2">
      <c r="P15401" s="76"/>
    </row>
    <row r="15402" spans="16:16" x14ac:dyDescent="0.2">
      <c r="P15402" s="76"/>
    </row>
    <row r="15403" spans="16:16" x14ac:dyDescent="0.2">
      <c r="P15403" s="76"/>
    </row>
    <row r="15404" spans="16:16" x14ac:dyDescent="0.2">
      <c r="P15404" s="76"/>
    </row>
    <row r="15405" spans="16:16" x14ac:dyDescent="0.2">
      <c r="P15405" s="76"/>
    </row>
    <row r="15406" spans="16:16" x14ac:dyDescent="0.2">
      <c r="P15406" s="76"/>
    </row>
    <row r="15407" spans="16:16" x14ac:dyDescent="0.2">
      <c r="P15407" s="76"/>
    </row>
    <row r="15408" spans="16:16" x14ac:dyDescent="0.2">
      <c r="P15408" s="76"/>
    </row>
    <row r="15409" spans="16:16" x14ac:dyDescent="0.2">
      <c r="P15409" s="76"/>
    </row>
    <row r="15410" spans="16:16" x14ac:dyDescent="0.2">
      <c r="P15410" s="76"/>
    </row>
    <row r="15411" spans="16:16" x14ac:dyDescent="0.2">
      <c r="P15411" s="76"/>
    </row>
    <row r="15412" spans="16:16" x14ac:dyDescent="0.2">
      <c r="P15412" s="76"/>
    </row>
    <row r="15413" spans="16:16" x14ac:dyDescent="0.2">
      <c r="P15413" s="76"/>
    </row>
    <row r="15414" spans="16:16" x14ac:dyDescent="0.2">
      <c r="P15414" s="76"/>
    </row>
    <row r="15415" spans="16:16" x14ac:dyDescent="0.2">
      <c r="P15415" s="76"/>
    </row>
    <row r="15416" spans="16:16" x14ac:dyDescent="0.2">
      <c r="P15416" s="76"/>
    </row>
    <row r="15417" spans="16:16" x14ac:dyDescent="0.2">
      <c r="P15417" s="76"/>
    </row>
    <row r="15418" spans="16:16" x14ac:dyDescent="0.2">
      <c r="P15418" s="76"/>
    </row>
    <row r="15419" spans="16:16" x14ac:dyDescent="0.2">
      <c r="P15419" s="76"/>
    </row>
    <row r="15420" spans="16:16" x14ac:dyDescent="0.2">
      <c r="P15420" s="76"/>
    </row>
    <row r="15421" spans="16:16" x14ac:dyDescent="0.2">
      <c r="P15421" s="76"/>
    </row>
    <row r="15422" spans="16:16" x14ac:dyDescent="0.2">
      <c r="P15422" s="76"/>
    </row>
    <row r="15423" spans="16:16" x14ac:dyDescent="0.2">
      <c r="P15423" s="76"/>
    </row>
    <row r="15424" spans="16:16" x14ac:dyDescent="0.2">
      <c r="P15424" s="76"/>
    </row>
    <row r="15425" spans="16:16" x14ac:dyDescent="0.2">
      <c r="P15425" s="76"/>
    </row>
    <row r="15426" spans="16:16" x14ac:dyDescent="0.2">
      <c r="P15426" s="76"/>
    </row>
    <row r="15427" spans="16:16" x14ac:dyDescent="0.2">
      <c r="P15427" s="76"/>
    </row>
    <row r="15428" spans="16:16" x14ac:dyDescent="0.2">
      <c r="P15428" s="76"/>
    </row>
    <row r="15429" spans="16:16" x14ac:dyDescent="0.2">
      <c r="P15429" s="76"/>
    </row>
    <row r="15430" spans="16:16" x14ac:dyDescent="0.2">
      <c r="P15430" s="76"/>
    </row>
    <row r="15431" spans="16:16" x14ac:dyDescent="0.2">
      <c r="P15431" s="76"/>
    </row>
    <row r="15432" spans="16:16" x14ac:dyDescent="0.2">
      <c r="P15432" s="76"/>
    </row>
    <row r="15433" spans="16:16" x14ac:dyDescent="0.2">
      <c r="P15433" s="76"/>
    </row>
    <row r="15434" spans="16:16" x14ac:dyDescent="0.2">
      <c r="P15434" s="76"/>
    </row>
    <row r="15435" spans="16:16" x14ac:dyDescent="0.2">
      <c r="P15435" s="76"/>
    </row>
    <row r="15436" spans="16:16" x14ac:dyDescent="0.2">
      <c r="P15436" s="76"/>
    </row>
    <row r="15437" spans="16:16" x14ac:dyDescent="0.2">
      <c r="P15437" s="76"/>
    </row>
    <row r="15438" spans="16:16" x14ac:dyDescent="0.2">
      <c r="P15438" s="76"/>
    </row>
    <row r="15439" spans="16:16" x14ac:dyDescent="0.2">
      <c r="P15439" s="76"/>
    </row>
    <row r="15440" spans="16:16" x14ac:dyDescent="0.2">
      <c r="P15440" s="76"/>
    </row>
    <row r="15441" spans="16:16" x14ac:dyDescent="0.2">
      <c r="P15441" s="76"/>
    </row>
    <row r="15442" spans="16:16" x14ac:dyDescent="0.2">
      <c r="P15442" s="76"/>
    </row>
    <row r="15443" spans="16:16" x14ac:dyDescent="0.2">
      <c r="P15443" s="76"/>
    </row>
    <row r="15444" spans="16:16" x14ac:dyDescent="0.2">
      <c r="P15444" s="76"/>
    </row>
    <row r="15445" spans="16:16" x14ac:dyDescent="0.2">
      <c r="P15445" s="76"/>
    </row>
    <row r="15446" spans="16:16" x14ac:dyDescent="0.2">
      <c r="P15446" s="76"/>
    </row>
    <row r="15447" spans="16:16" x14ac:dyDescent="0.2">
      <c r="P15447" s="76"/>
    </row>
    <row r="15448" spans="16:16" x14ac:dyDescent="0.2">
      <c r="P15448" s="76"/>
    </row>
    <row r="15449" spans="16:16" x14ac:dyDescent="0.2">
      <c r="P15449" s="76"/>
    </row>
    <row r="15450" spans="16:16" x14ac:dyDescent="0.2">
      <c r="P15450" s="76"/>
    </row>
    <row r="15451" spans="16:16" x14ac:dyDescent="0.2">
      <c r="P15451" s="76"/>
    </row>
    <row r="15452" spans="16:16" x14ac:dyDescent="0.2">
      <c r="P15452" s="76"/>
    </row>
    <row r="15453" spans="16:16" x14ac:dyDescent="0.2">
      <c r="P15453" s="76"/>
    </row>
    <row r="15454" spans="16:16" x14ac:dyDescent="0.2">
      <c r="P15454" s="76"/>
    </row>
    <row r="15455" spans="16:16" x14ac:dyDescent="0.2">
      <c r="P15455" s="76"/>
    </row>
    <row r="15456" spans="16:16" x14ac:dyDescent="0.2">
      <c r="P15456" s="76"/>
    </row>
    <row r="15457" spans="16:16" x14ac:dyDescent="0.2">
      <c r="P15457" s="76"/>
    </row>
    <row r="15458" spans="16:16" x14ac:dyDescent="0.2">
      <c r="P15458" s="76"/>
    </row>
    <row r="15459" spans="16:16" x14ac:dyDescent="0.2">
      <c r="P15459" s="76"/>
    </row>
    <row r="15460" spans="16:16" x14ac:dyDescent="0.2">
      <c r="P15460" s="76"/>
    </row>
    <row r="15461" spans="16:16" x14ac:dyDescent="0.2">
      <c r="P15461" s="76"/>
    </row>
    <row r="15462" spans="16:16" x14ac:dyDescent="0.2">
      <c r="P15462" s="76"/>
    </row>
    <row r="15463" spans="16:16" x14ac:dyDescent="0.2">
      <c r="P15463" s="76"/>
    </row>
    <row r="15464" spans="16:16" x14ac:dyDescent="0.2">
      <c r="P15464" s="76"/>
    </row>
    <row r="15465" spans="16:16" x14ac:dyDescent="0.2">
      <c r="P15465" s="76"/>
    </row>
    <row r="15466" spans="16:16" x14ac:dyDescent="0.2">
      <c r="P15466" s="76"/>
    </row>
    <row r="15467" spans="16:16" x14ac:dyDescent="0.2">
      <c r="P15467" s="76"/>
    </row>
    <row r="15468" spans="16:16" x14ac:dyDescent="0.2">
      <c r="P15468" s="76"/>
    </row>
    <row r="15469" spans="16:16" x14ac:dyDescent="0.2">
      <c r="P15469" s="76"/>
    </row>
    <row r="15470" spans="16:16" x14ac:dyDescent="0.2">
      <c r="P15470" s="76"/>
    </row>
    <row r="15471" spans="16:16" x14ac:dyDescent="0.2">
      <c r="P15471" s="76"/>
    </row>
    <row r="15472" spans="16:16" x14ac:dyDescent="0.2">
      <c r="P15472" s="76"/>
    </row>
    <row r="15473" spans="16:16" x14ac:dyDescent="0.2">
      <c r="P15473" s="76"/>
    </row>
    <row r="15474" spans="16:16" x14ac:dyDescent="0.2">
      <c r="P15474" s="76"/>
    </row>
    <row r="15475" spans="16:16" x14ac:dyDescent="0.2">
      <c r="P15475" s="76"/>
    </row>
    <row r="15476" spans="16:16" x14ac:dyDescent="0.2">
      <c r="P15476" s="76"/>
    </row>
    <row r="15477" spans="16:16" x14ac:dyDescent="0.2">
      <c r="P15477" s="76"/>
    </row>
    <row r="15478" spans="16:16" x14ac:dyDescent="0.2">
      <c r="P15478" s="76"/>
    </row>
    <row r="15479" spans="16:16" x14ac:dyDescent="0.2">
      <c r="P15479" s="76"/>
    </row>
    <row r="15480" spans="16:16" x14ac:dyDescent="0.2">
      <c r="P15480" s="76"/>
    </row>
    <row r="15481" spans="16:16" x14ac:dyDescent="0.2">
      <c r="P15481" s="76"/>
    </row>
    <row r="15482" spans="16:16" x14ac:dyDescent="0.2">
      <c r="P15482" s="76"/>
    </row>
    <row r="15483" spans="16:16" x14ac:dyDescent="0.2">
      <c r="P15483" s="76"/>
    </row>
    <row r="15484" spans="16:16" x14ac:dyDescent="0.2">
      <c r="P15484" s="76"/>
    </row>
    <row r="15485" spans="16:16" x14ac:dyDescent="0.2">
      <c r="P15485" s="76"/>
    </row>
    <row r="15486" spans="16:16" x14ac:dyDescent="0.2">
      <c r="P15486" s="76"/>
    </row>
    <row r="15487" spans="16:16" x14ac:dyDescent="0.2">
      <c r="P15487" s="76"/>
    </row>
    <row r="15488" spans="16:16" x14ac:dyDescent="0.2">
      <c r="P15488" s="76"/>
    </row>
    <row r="15489" spans="16:16" x14ac:dyDescent="0.2">
      <c r="P15489" s="76"/>
    </row>
    <row r="15490" spans="16:16" x14ac:dyDescent="0.2">
      <c r="P15490" s="76"/>
    </row>
    <row r="15491" spans="16:16" x14ac:dyDescent="0.2">
      <c r="P15491" s="76"/>
    </row>
    <row r="15492" spans="16:16" x14ac:dyDescent="0.2">
      <c r="P15492" s="76"/>
    </row>
    <row r="15493" spans="16:16" x14ac:dyDescent="0.2">
      <c r="P15493" s="76"/>
    </row>
    <row r="15494" spans="16:16" x14ac:dyDescent="0.2">
      <c r="P15494" s="76"/>
    </row>
    <row r="15495" spans="16:16" x14ac:dyDescent="0.2">
      <c r="P15495" s="76"/>
    </row>
    <row r="15496" spans="16:16" x14ac:dyDescent="0.2">
      <c r="P15496" s="76"/>
    </row>
    <row r="15497" spans="16:16" x14ac:dyDescent="0.2">
      <c r="P15497" s="76"/>
    </row>
    <row r="15498" spans="16:16" x14ac:dyDescent="0.2">
      <c r="P15498" s="76"/>
    </row>
    <row r="15499" spans="16:16" x14ac:dyDescent="0.2">
      <c r="P15499" s="76"/>
    </row>
    <row r="15500" spans="16:16" x14ac:dyDescent="0.2">
      <c r="P15500" s="76"/>
    </row>
    <row r="15501" spans="16:16" x14ac:dyDescent="0.2">
      <c r="P15501" s="76"/>
    </row>
    <row r="15502" spans="16:16" x14ac:dyDescent="0.2">
      <c r="P15502" s="76"/>
    </row>
    <row r="15503" spans="16:16" x14ac:dyDescent="0.2">
      <c r="P15503" s="76"/>
    </row>
    <row r="15504" spans="16:16" x14ac:dyDescent="0.2">
      <c r="P15504" s="76"/>
    </row>
    <row r="15505" spans="16:16" x14ac:dyDescent="0.2">
      <c r="P15505" s="76"/>
    </row>
    <row r="15506" spans="16:16" x14ac:dyDescent="0.2">
      <c r="P15506" s="76"/>
    </row>
    <row r="15507" spans="16:16" x14ac:dyDescent="0.2">
      <c r="P15507" s="76"/>
    </row>
    <row r="15508" spans="16:16" x14ac:dyDescent="0.2">
      <c r="P15508" s="76"/>
    </row>
    <row r="15509" spans="16:16" x14ac:dyDescent="0.2">
      <c r="P15509" s="76"/>
    </row>
    <row r="15510" spans="16:16" x14ac:dyDescent="0.2">
      <c r="P15510" s="76"/>
    </row>
    <row r="15511" spans="16:16" x14ac:dyDescent="0.2">
      <c r="P15511" s="76"/>
    </row>
    <row r="15512" spans="16:16" x14ac:dyDescent="0.2">
      <c r="P15512" s="76"/>
    </row>
    <row r="15513" spans="16:16" x14ac:dyDescent="0.2">
      <c r="P15513" s="76"/>
    </row>
    <row r="15514" spans="16:16" x14ac:dyDescent="0.2">
      <c r="P15514" s="76"/>
    </row>
    <row r="15515" spans="16:16" x14ac:dyDescent="0.2">
      <c r="P15515" s="76"/>
    </row>
    <row r="15516" spans="16:16" x14ac:dyDescent="0.2">
      <c r="P15516" s="76"/>
    </row>
    <row r="15517" spans="16:16" x14ac:dyDescent="0.2">
      <c r="P15517" s="76"/>
    </row>
    <row r="15518" spans="16:16" x14ac:dyDescent="0.2">
      <c r="P15518" s="76"/>
    </row>
    <row r="15519" spans="16:16" x14ac:dyDescent="0.2">
      <c r="P15519" s="76"/>
    </row>
    <row r="15520" spans="16:16" x14ac:dyDescent="0.2">
      <c r="P15520" s="76"/>
    </row>
    <row r="15521" spans="16:16" x14ac:dyDescent="0.2">
      <c r="P15521" s="76"/>
    </row>
    <row r="15522" spans="16:16" x14ac:dyDescent="0.2">
      <c r="P15522" s="76"/>
    </row>
    <row r="15523" spans="16:16" x14ac:dyDescent="0.2">
      <c r="P15523" s="76"/>
    </row>
    <row r="15524" spans="16:16" x14ac:dyDescent="0.2">
      <c r="P15524" s="76"/>
    </row>
    <row r="15525" spans="16:16" x14ac:dyDescent="0.2">
      <c r="P15525" s="76"/>
    </row>
    <row r="15526" spans="16:16" x14ac:dyDescent="0.2">
      <c r="P15526" s="76"/>
    </row>
    <row r="15527" spans="16:16" x14ac:dyDescent="0.2">
      <c r="P15527" s="76"/>
    </row>
    <row r="15528" spans="16:16" x14ac:dyDescent="0.2">
      <c r="P15528" s="76"/>
    </row>
    <row r="15529" spans="16:16" x14ac:dyDescent="0.2">
      <c r="P15529" s="76"/>
    </row>
    <row r="15530" spans="16:16" x14ac:dyDescent="0.2">
      <c r="P15530" s="76"/>
    </row>
    <row r="15531" spans="16:16" x14ac:dyDescent="0.2">
      <c r="P15531" s="76"/>
    </row>
    <row r="15532" spans="16:16" x14ac:dyDescent="0.2">
      <c r="P15532" s="76"/>
    </row>
    <row r="15533" spans="16:16" x14ac:dyDescent="0.2">
      <c r="P15533" s="76"/>
    </row>
    <row r="15534" spans="16:16" x14ac:dyDescent="0.2">
      <c r="P15534" s="76"/>
    </row>
    <row r="15535" spans="16:16" x14ac:dyDescent="0.2">
      <c r="P15535" s="76"/>
    </row>
    <row r="15536" spans="16:16" x14ac:dyDescent="0.2">
      <c r="P15536" s="76"/>
    </row>
    <row r="15537" spans="16:16" x14ac:dyDescent="0.2">
      <c r="P15537" s="76"/>
    </row>
    <row r="15538" spans="16:16" x14ac:dyDescent="0.2">
      <c r="P15538" s="76"/>
    </row>
    <row r="15539" spans="16:16" x14ac:dyDescent="0.2">
      <c r="P15539" s="76"/>
    </row>
    <row r="15540" spans="16:16" x14ac:dyDescent="0.2">
      <c r="P15540" s="76"/>
    </row>
    <row r="15541" spans="16:16" x14ac:dyDescent="0.2">
      <c r="P15541" s="76"/>
    </row>
    <row r="15542" spans="16:16" x14ac:dyDescent="0.2">
      <c r="P15542" s="76"/>
    </row>
    <row r="15543" spans="16:16" x14ac:dyDescent="0.2">
      <c r="P15543" s="76"/>
    </row>
    <row r="15544" spans="16:16" x14ac:dyDescent="0.2">
      <c r="P15544" s="76"/>
    </row>
    <row r="15545" spans="16:16" x14ac:dyDescent="0.2">
      <c r="P15545" s="76"/>
    </row>
    <row r="15546" spans="16:16" x14ac:dyDescent="0.2">
      <c r="P15546" s="76"/>
    </row>
    <row r="15547" spans="16:16" x14ac:dyDescent="0.2">
      <c r="P15547" s="76"/>
    </row>
    <row r="15548" spans="16:16" x14ac:dyDescent="0.2">
      <c r="P15548" s="76"/>
    </row>
    <row r="15549" spans="16:16" x14ac:dyDescent="0.2">
      <c r="P15549" s="76"/>
    </row>
    <row r="15550" spans="16:16" x14ac:dyDescent="0.2">
      <c r="P15550" s="76"/>
    </row>
    <row r="15551" spans="16:16" x14ac:dyDescent="0.2">
      <c r="P15551" s="76"/>
    </row>
    <row r="15552" spans="16:16" x14ac:dyDescent="0.2">
      <c r="P15552" s="76"/>
    </row>
    <row r="15553" spans="16:16" x14ac:dyDescent="0.2">
      <c r="P15553" s="76"/>
    </row>
    <row r="15554" spans="16:16" x14ac:dyDescent="0.2">
      <c r="P15554" s="76"/>
    </row>
    <row r="15555" spans="16:16" x14ac:dyDescent="0.2">
      <c r="P15555" s="76"/>
    </row>
    <row r="15556" spans="16:16" x14ac:dyDescent="0.2">
      <c r="P15556" s="76"/>
    </row>
    <row r="15557" spans="16:16" x14ac:dyDescent="0.2">
      <c r="P15557" s="76"/>
    </row>
    <row r="15558" spans="16:16" x14ac:dyDescent="0.2">
      <c r="P15558" s="76"/>
    </row>
    <row r="15559" spans="16:16" x14ac:dyDescent="0.2">
      <c r="P15559" s="76"/>
    </row>
    <row r="15560" spans="16:16" x14ac:dyDescent="0.2">
      <c r="P15560" s="76"/>
    </row>
    <row r="15561" spans="16:16" x14ac:dyDescent="0.2">
      <c r="P15561" s="76"/>
    </row>
    <row r="15562" spans="16:16" x14ac:dyDescent="0.2">
      <c r="P15562" s="76"/>
    </row>
    <row r="15563" spans="16:16" x14ac:dyDescent="0.2">
      <c r="P15563" s="76"/>
    </row>
    <row r="15564" spans="16:16" x14ac:dyDescent="0.2">
      <c r="P15564" s="76"/>
    </row>
    <row r="15565" spans="16:16" x14ac:dyDescent="0.2">
      <c r="P15565" s="76"/>
    </row>
    <row r="15566" spans="16:16" x14ac:dyDescent="0.2">
      <c r="P15566" s="76"/>
    </row>
    <row r="15567" spans="16:16" x14ac:dyDescent="0.2">
      <c r="P15567" s="76"/>
    </row>
    <row r="15568" spans="16:16" x14ac:dyDescent="0.2">
      <c r="P15568" s="76"/>
    </row>
    <row r="15569" spans="16:16" x14ac:dyDescent="0.2">
      <c r="P15569" s="76"/>
    </row>
    <row r="15570" spans="16:16" x14ac:dyDescent="0.2">
      <c r="P15570" s="76"/>
    </row>
    <row r="15571" spans="16:16" x14ac:dyDescent="0.2">
      <c r="P15571" s="76"/>
    </row>
    <row r="15572" spans="16:16" x14ac:dyDescent="0.2">
      <c r="P15572" s="76"/>
    </row>
    <row r="15573" spans="16:16" x14ac:dyDescent="0.2">
      <c r="P15573" s="76"/>
    </row>
    <row r="15574" spans="16:16" x14ac:dyDescent="0.2">
      <c r="P15574" s="76"/>
    </row>
    <row r="15575" spans="16:16" x14ac:dyDescent="0.2">
      <c r="P15575" s="76"/>
    </row>
    <row r="15576" spans="16:16" x14ac:dyDescent="0.2">
      <c r="P15576" s="76"/>
    </row>
    <row r="15577" spans="16:16" x14ac:dyDescent="0.2">
      <c r="P15577" s="76"/>
    </row>
    <row r="15578" spans="16:16" x14ac:dyDescent="0.2">
      <c r="P15578" s="76"/>
    </row>
    <row r="15579" spans="16:16" x14ac:dyDescent="0.2">
      <c r="P15579" s="76"/>
    </row>
    <row r="15580" spans="16:16" x14ac:dyDescent="0.2">
      <c r="P15580" s="76"/>
    </row>
    <row r="15581" spans="16:16" x14ac:dyDescent="0.2">
      <c r="P15581" s="76"/>
    </row>
    <row r="15582" spans="16:16" x14ac:dyDescent="0.2">
      <c r="P15582" s="76"/>
    </row>
    <row r="15583" spans="16:16" x14ac:dyDescent="0.2">
      <c r="P15583" s="76"/>
    </row>
    <row r="15584" spans="16:16" x14ac:dyDescent="0.2">
      <c r="P15584" s="76"/>
    </row>
    <row r="15585" spans="16:16" x14ac:dyDescent="0.2">
      <c r="P15585" s="76"/>
    </row>
    <row r="15586" spans="16:16" x14ac:dyDescent="0.2">
      <c r="P15586" s="76"/>
    </row>
    <row r="15587" spans="16:16" x14ac:dyDescent="0.2">
      <c r="P15587" s="76"/>
    </row>
    <row r="15588" spans="16:16" x14ac:dyDescent="0.2">
      <c r="P15588" s="76"/>
    </row>
    <row r="15589" spans="16:16" x14ac:dyDescent="0.2">
      <c r="P15589" s="76"/>
    </row>
    <row r="15590" spans="16:16" x14ac:dyDescent="0.2">
      <c r="P15590" s="76"/>
    </row>
    <row r="15591" spans="16:16" x14ac:dyDescent="0.2">
      <c r="P15591" s="76"/>
    </row>
    <row r="15592" spans="16:16" x14ac:dyDescent="0.2">
      <c r="P15592" s="76"/>
    </row>
    <row r="15593" spans="16:16" x14ac:dyDescent="0.2">
      <c r="P15593" s="76"/>
    </row>
    <row r="15594" spans="16:16" x14ac:dyDescent="0.2">
      <c r="P15594" s="76"/>
    </row>
    <row r="15595" spans="16:16" x14ac:dyDescent="0.2">
      <c r="P15595" s="76"/>
    </row>
    <row r="15596" spans="16:16" x14ac:dyDescent="0.2">
      <c r="P15596" s="76"/>
    </row>
    <row r="15597" spans="16:16" x14ac:dyDescent="0.2">
      <c r="P15597" s="76"/>
    </row>
    <row r="15598" spans="16:16" x14ac:dyDescent="0.2">
      <c r="P15598" s="76"/>
    </row>
    <row r="15599" spans="16:16" x14ac:dyDescent="0.2">
      <c r="P15599" s="76"/>
    </row>
    <row r="15600" spans="16:16" x14ac:dyDescent="0.2">
      <c r="P15600" s="76"/>
    </row>
    <row r="15601" spans="16:16" x14ac:dyDescent="0.2">
      <c r="P15601" s="76"/>
    </row>
    <row r="15602" spans="16:16" x14ac:dyDescent="0.2">
      <c r="P15602" s="76"/>
    </row>
    <row r="15603" spans="16:16" x14ac:dyDescent="0.2">
      <c r="P15603" s="76"/>
    </row>
    <row r="15604" spans="16:16" x14ac:dyDescent="0.2">
      <c r="P15604" s="76"/>
    </row>
    <row r="15605" spans="16:16" x14ac:dyDescent="0.2">
      <c r="P15605" s="76"/>
    </row>
    <row r="15606" spans="16:16" x14ac:dyDescent="0.2">
      <c r="P15606" s="76"/>
    </row>
    <row r="15607" spans="16:16" x14ac:dyDescent="0.2">
      <c r="P15607" s="76"/>
    </row>
    <row r="15608" spans="16:16" x14ac:dyDescent="0.2">
      <c r="P15608" s="76"/>
    </row>
    <row r="15609" spans="16:16" x14ac:dyDescent="0.2">
      <c r="P15609" s="76"/>
    </row>
    <row r="15610" spans="16:16" x14ac:dyDescent="0.2">
      <c r="P15610" s="76"/>
    </row>
    <row r="15611" spans="16:16" x14ac:dyDescent="0.2">
      <c r="P15611" s="76"/>
    </row>
    <row r="15612" spans="16:16" x14ac:dyDescent="0.2">
      <c r="P15612" s="76"/>
    </row>
    <row r="15613" spans="16:16" x14ac:dyDescent="0.2">
      <c r="P15613" s="76"/>
    </row>
    <row r="15614" spans="16:16" x14ac:dyDescent="0.2">
      <c r="P15614" s="76"/>
    </row>
    <row r="15615" spans="16:16" x14ac:dyDescent="0.2">
      <c r="P15615" s="76"/>
    </row>
    <row r="15616" spans="16:16" x14ac:dyDescent="0.2">
      <c r="P15616" s="76"/>
    </row>
    <row r="15617" spans="16:16" x14ac:dyDescent="0.2">
      <c r="P15617" s="76"/>
    </row>
    <row r="15618" spans="16:16" x14ac:dyDescent="0.2">
      <c r="P15618" s="76"/>
    </row>
    <row r="15619" spans="16:16" x14ac:dyDescent="0.2">
      <c r="P15619" s="76"/>
    </row>
    <row r="15620" spans="16:16" x14ac:dyDescent="0.2">
      <c r="P15620" s="76"/>
    </row>
    <row r="15621" spans="16:16" x14ac:dyDescent="0.2">
      <c r="P15621" s="76"/>
    </row>
    <row r="15622" spans="16:16" x14ac:dyDescent="0.2">
      <c r="P15622" s="76"/>
    </row>
    <row r="15623" spans="16:16" x14ac:dyDescent="0.2">
      <c r="P15623" s="76"/>
    </row>
    <row r="15624" spans="16:16" x14ac:dyDescent="0.2">
      <c r="P15624" s="76"/>
    </row>
    <row r="15625" spans="16:16" x14ac:dyDescent="0.2">
      <c r="P15625" s="76"/>
    </row>
    <row r="15626" spans="16:16" x14ac:dyDescent="0.2">
      <c r="P15626" s="76"/>
    </row>
    <row r="15627" spans="16:16" x14ac:dyDescent="0.2">
      <c r="P15627" s="76"/>
    </row>
    <row r="15628" spans="16:16" x14ac:dyDescent="0.2">
      <c r="P15628" s="76"/>
    </row>
    <row r="15629" spans="16:16" x14ac:dyDescent="0.2">
      <c r="P15629" s="76"/>
    </row>
    <row r="15630" spans="16:16" x14ac:dyDescent="0.2">
      <c r="P15630" s="76"/>
    </row>
    <row r="15631" spans="16:16" x14ac:dyDescent="0.2">
      <c r="P15631" s="76"/>
    </row>
    <row r="15632" spans="16:16" x14ac:dyDescent="0.2">
      <c r="P15632" s="76"/>
    </row>
    <row r="15633" spans="16:16" x14ac:dyDescent="0.2">
      <c r="P15633" s="76"/>
    </row>
    <row r="15634" spans="16:16" x14ac:dyDescent="0.2">
      <c r="P15634" s="76"/>
    </row>
    <row r="15635" spans="16:16" x14ac:dyDescent="0.2">
      <c r="P15635" s="76"/>
    </row>
    <row r="15636" spans="16:16" x14ac:dyDescent="0.2">
      <c r="P15636" s="76"/>
    </row>
    <row r="15637" spans="16:16" x14ac:dyDescent="0.2">
      <c r="P15637" s="76"/>
    </row>
    <row r="15638" spans="16:16" x14ac:dyDescent="0.2">
      <c r="P15638" s="76"/>
    </row>
    <row r="15639" spans="16:16" x14ac:dyDescent="0.2">
      <c r="P15639" s="76"/>
    </row>
    <row r="15640" spans="16:16" x14ac:dyDescent="0.2">
      <c r="P15640" s="76"/>
    </row>
    <row r="15641" spans="16:16" x14ac:dyDescent="0.2">
      <c r="P15641" s="76"/>
    </row>
    <row r="15642" spans="16:16" x14ac:dyDescent="0.2">
      <c r="P15642" s="76"/>
    </row>
    <row r="15643" spans="16:16" x14ac:dyDescent="0.2">
      <c r="P15643" s="76"/>
    </row>
    <row r="15644" spans="16:16" x14ac:dyDescent="0.2">
      <c r="P15644" s="76"/>
    </row>
    <row r="15645" spans="16:16" x14ac:dyDescent="0.2">
      <c r="P15645" s="76"/>
    </row>
    <row r="15646" spans="16:16" x14ac:dyDescent="0.2">
      <c r="P15646" s="76"/>
    </row>
    <row r="15647" spans="16:16" x14ac:dyDescent="0.2">
      <c r="P15647" s="76"/>
    </row>
    <row r="15648" spans="16:16" x14ac:dyDescent="0.2">
      <c r="P15648" s="76"/>
    </row>
    <row r="15649" spans="16:16" x14ac:dyDescent="0.2">
      <c r="P15649" s="76"/>
    </row>
    <row r="15650" spans="16:16" x14ac:dyDescent="0.2">
      <c r="P15650" s="76"/>
    </row>
    <row r="15651" spans="16:16" x14ac:dyDescent="0.2">
      <c r="P15651" s="76"/>
    </row>
    <row r="15652" spans="16:16" x14ac:dyDescent="0.2">
      <c r="P15652" s="76"/>
    </row>
    <row r="15653" spans="16:16" x14ac:dyDescent="0.2">
      <c r="P15653" s="76"/>
    </row>
    <row r="15654" spans="16:16" x14ac:dyDescent="0.2">
      <c r="P15654" s="76"/>
    </row>
    <row r="15655" spans="16:16" x14ac:dyDescent="0.2">
      <c r="P15655" s="76"/>
    </row>
    <row r="15656" spans="16:16" x14ac:dyDescent="0.2">
      <c r="P15656" s="76"/>
    </row>
    <row r="15657" spans="16:16" x14ac:dyDescent="0.2">
      <c r="P15657" s="76"/>
    </row>
    <row r="15658" spans="16:16" x14ac:dyDescent="0.2">
      <c r="P15658" s="76"/>
    </row>
    <row r="15659" spans="16:16" x14ac:dyDescent="0.2">
      <c r="P15659" s="76"/>
    </row>
    <row r="15660" spans="16:16" x14ac:dyDescent="0.2">
      <c r="P15660" s="76"/>
    </row>
    <row r="15661" spans="16:16" x14ac:dyDescent="0.2">
      <c r="P15661" s="76"/>
    </row>
    <row r="15662" spans="16:16" x14ac:dyDescent="0.2">
      <c r="P15662" s="76"/>
    </row>
    <row r="15663" spans="16:16" x14ac:dyDescent="0.2">
      <c r="P15663" s="76"/>
    </row>
    <row r="15664" spans="16:16" x14ac:dyDescent="0.2">
      <c r="P15664" s="76"/>
    </row>
    <row r="15665" spans="16:16" x14ac:dyDescent="0.2">
      <c r="P15665" s="76"/>
    </row>
    <row r="15666" spans="16:16" x14ac:dyDescent="0.2">
      <c r="P15666" s="76"/>
    </row>
    <row r="15667" spans="16:16" x14ac:dyDescent="0.2">
      <c r="P15667" s="76"/>
    </row>
    <row r="15668" spans="16:16" x14ac:dyDescent="0.2">
      <c r="P15668" s="76"/>
    </row>
    <row r="15669" spans="16:16" x14ac:dyDescent="0.2">
      <c r="P15669" s="76"/>
    </row>
    <row r="15670" spans="16:16" x14ac:dyDescent="0.2">
      <c r="P15670" s="76"/>
    </row>
    <row r="15671" spans="16:16" x14ac:dyDescent="0.2">
      <c r="P15671" s="76"/>
    </row>
    <row r="15672" spans="16:16" x14ac:dyDescent="0.2">
      <c r="P15672" s="76"/>
    </row>
    <row r="15673" spans="16:16" x14ac:dyDescent="0.2">
      <c r="P15673" s="76"/>
    </row>
    <row r="15674" spans="16:16" x14ac:dyDescent="0.2">
      <c r="P15674" s="76"/>
    </row>
    <row r="15675" spans="16:16" x14ac:dyDescent="0.2">
      <c r="P15675" s="76"/>
    </row>
    <row r="15676" spans="16:16" x14ac:dyDescent="0.2">
      <c r="P15676" s="76"/>
    </row>
    <row r="15677" spans="16:16" x14ac:dyDescent="0.2">
      <c r="P15677" s="76"/>
    </row>
    <row r="15678" spans="16:16" x14ac:dyDescent="0.2">
      <c r="P15678" s="76"/>
    </row>
    <row r="15679" spans="16:16" x14ac:dyDescent="0.2">
      <c r="P15679" s="76"/>
    </row>
    <row r="15680" spans="16:16" x14ac:dyDescent="0.2">
      <c r="P15680" s="76"/>
    </row>
    <row r="15681" spans="16:16" x14ac:dyDescent="0.2">
      <c r="P15681" s="76"/>
    </row>
    <row r="15682" spans="16:16" x14ac:dyDescent="0.2">
      <c r="P15682" s="76"/>
    </row>
    <row r="15683" spans="16:16" x14ac:dyDescent="0.2">
      <c r="P15683" s="76"/>
    </row>
    <row r="15684" spans="16:16" x14ac:dyDescent="0.2">
      <c r="P15684" s="76"/>
    </row>
    <row r="15685" spans="16:16" x14ac:dyDescent="0.2">
      <c r="P15685" s="76"/>
    </row>
    <row r="15686" spans="16:16" x14ac:dyDescent="0.2">
      <c r="P15686" s="76"/>
    </row>
    <row r="15687" spans="16:16" x14ac:dyDescent="0.2">
      <c r="P15687" s="76"/>
    </row>
    <row r="15688" spans="16:16" x14ac:dyDescent="0.2">
      <c r="P15688" s="76"/>
    </row>
    <row r="15689" spans="16:16" x14ac:dyDescent="0.2">
      <c r="P15689" s="76"/>
    </row>
    <row r="15690" spans="16:16" x14ac:dyDescent="0.2">
      <c r="P15690" s="76"/>
    </row>
    <row r="15691" spans="16:16" x14ac:dyDescent="0.2">
      <c r="P15691" s="76"/>
    </row>
    <row r="15692" spans="16:16" x14ac:dyDescent="0.2">
      <c r="P15692" s="76"/>
    </row>
    <row r="15693" spans="16:16" x14ac:dyDescent="0.2">
      <c r="P15693" s="76"/>
    </row>
    <row r="15694" spans="16:16" x14ac:dyDescent="0.2">
      <c r="P15694" s="76"/>
    </row>
    <row r="15695" spans="16:16" x14ac:dyDescent="0.2">
      <c r="P15695" s="76"/>
    </row>
    <row r="15696" spans="16:16" x14ac:dyDescent="0.2">
      <c r="P15696" s="76"/>
    </row>
    <row r="15697" spans="16:16" x14ac:dyDescent="0.2">
      <c r="P15697" s="76"/>
    </row>
    <row r="15698" spans="16:16" x14ac:dyDescent="0.2">
      <c r="P15698" s="76"/>
    </row>
    <row r="15699" spans="16:16" x14ac:dyDescent="0.2">
      <c r="P15699" s="76"/>
    </row>
    <row r="15700" spans="16:16" x14ac:dyDescent="0.2">
      <c r="P15700" s="76"/>
    </row>
    <row r="15701" spans="16:16" x14ac:dyDescent="0.2">
      <c r="P15701" s="76"/>
    </row>
    <row r="15702" spans="16:16" x14ac:dyDescent="0.2">
      <c r="P15702" s="76"/>
    </row>
    <row r="15703" spans="16:16" x14ac:dyDescent="0.2">
      <c r="P15703" s="76"/>
    </row>
    <row r="15704" spans="16:16" x14ac:dyDescent="0.2">
      <c r="P15704" s="76"/>
    </row>
    <row r="15705" spans="16:16" x14ac:dyDescent="0.2">
      <c r="P15705" s="76"/>
    </row>
    <row r="15706" spans="16:16" x14ac:dyDescent="0.2">
      <c r="P15706" s="76"/>
    </row>
    <row r="15707" spans="16:16" x14ac:dyDescent="0.2">
      <c r="P15707" s="76"/>
    </row>
    <row r="15708" spans="16:16" x14ac:dyDescent="0.2">
      <c r="P15708" s="76"/>
    </row>
    <row r="15709" spans="16:16" x14ac:dyDescent="0.2">
      <c r="P15709" s="76"/>
    </row>
    <row r="15710" spans="16:16" x14ac:dyDescent="0.2">
      <c r="P15710" s="76"/>
    </row>
    <row r="15711" spans="16:16" x14ac:dyDescent="0.2">
      <c r="P15711" s="76"/>
    </row>
    <row r="15712" spans="16:16" x14ac:dyDescent="0.2">
      <c r="P15712" s="76"/>
    </row>
    <row r="15713" spans="16:16" x14ac:dyDescent="0.2">
      <c r="P15713" s="76"/>
    </row>
    <row r="15714" spans="16:16" x14ac:dyDescent="0.2">
      <c r="P15714" s="76"/>
    </row>
    <row r="15715" spans="16:16" x14ac:dyDescent="0.2">
      <c r="P15715" s="76"/>
    </row>
    <row r="15716" spans="16:16" x14ac:dyDescent="0.2">
      <c r="P15716" s="76"/>
    </row>
    <row r="15717" spans="16:16" x14ac:dyDescent="0.2">
      <c r="P15717" s="76"/>
    </row>
    <row r="15718" spans="16:16" x14ac:dyDescent="0.2">
      <c r="P15718" s="76"/>
    </row>
    <row r="15719" spans="16:16" x14ac:dyDescent="0.2">
      <c r="P15719" s="76"/>
    </row>
    <row r="15720" spans="16:16" x14ac:dyDescent="0.2">
      <c r="P15720" s="76"/>
    </row>
    <row r="15721" spans="16:16" x14ac:dyDescent="0.2">
      <c r="P15721" s="76"/>
    </row>
    <row r="15722" spans="16:16" x14ac:dyDescent="0.2">
      <c r="P15722" s="76"/>
    </row>
    <row r="15723" spans="16:16" x14ac:dyDescent="0.2">
      <c r="P15723" s="76"/>
    </row>
    <row r="15724" spans="16:16" x14ac:dyDescent="0.2">
      <c r="P15724" s="76"/>
    </row>
    <row r="15725" spans="16:16" x14ac:dyDescent="0.2">
      <c r="P15725" s="76"/>
    </row>
    <row r="15726" spans="16:16" x14ac:dyDescent="0.2">
      <c r="P15726" s="76"/>
    </row>
    <row r="15727" spans="16:16" x14ac:dyDescent="0.2">
      <c r="P15727" s="76"/>
    </row>
    <row r="15728" spans="16:16" x14ac:dyDescent="0.2">
      <c r="P15728" s="76"/>
    </row>
    <row r="15729" spans="16:16" x14ac:dyDescent="0.2">
      <c r="P15729" s="76"/>
    </row>
    <row r="15730" spans="16:16" x14ac:dyDescent="0.2">
      <c r="P15730" s="76"/>
    </row>
    <row r="15731" spans="16:16" x14ac:dyDescent="0.2">
      <c r="P15731" s="76"/>
    </row>
    <row r="15732" spans="16:16" x14ac:dyDescent="0.2">
      <c r="P15732" s="76"/>
    </row>
    <row r="15733" spans="16:16" x14ac:dyDescent="0.2">
      <c r="P15733" s="76"/>
    </row>
    <row r="15734" spans="16:16" x14ac:dyDescent="0.2">
      <c r="P15734" s="76"/>
    </row>
    <row r="15735" spans="16:16" x14ac:dyDescent="0.2">
      <c r="P15735" s="76"/>
    </row>
    <row r="15736" spans="16:16" x14ac:dyDescent="0.2">
      <c r="P15736" s="76"/>
    </row>
    <row r="15737" spans="16:16" x14ac:dyDescent="0.2">
      <c r="P15737" s="76"/>
    </row>
    <row r="15738" spans="16:16" x14ac:dyDescent="0.2">
      <c r="P15738" s="76"/>
    </row>
    <row r="15739" spans="16:16" x14ac:dyDescent="0.2">
      <c r="P15739" s="76"/>
    </row>
    <row r="15740" spans="16:16" x14ac:dyDescent="0.2">
      <c r="P15740" s="76"/>
    </row>
    <row r="15741" spans="16:16" x14ac:dyDescent="0.2">
      <c r="P15741" s="76"/>
    </row>
    <row r="15742" spans="16:16" x14ac:dyDescent="0.2">
      <c r="P15742" s="76"/>
    </row>
    <row r="15743" spans="16:16" x14ac:dyDescent="0.2">
      <c r="P15743" s="76"/>
    </row>
    <row r="15744" spans="16:16" x14ac:dyDescent="0.2">
      <c r="P15744" s="76"/>
    </row>
    <row r="15745" spans="16:16" x14ac:dyDescent="0.2">
      <c r="P15745" s="76"/>
    </row>
    <row r="15746" spans="16:16" x14ac:dyDescent="0.2">
      <c r="P15746" s="76"/>
    </row>
    <row r="15747" spans="16:16" x14ac:dyDescent="0.2">
      <c r="P15747" s="76"/>
    </row>
    <row r="15748" spans="16:16" x14ac:dyDescent="0.2">
      <c r="P15748" s="76"/>
    </row>
    <row r="15749" spans="16:16" x14ac:dyDescent="0.2">
      <c r="P15749" s="76"/>
    </row>
    <row r="15750" spans="16:16" x14ac:dyDescent="0.2">
      <c r="P15750" s="76"/>
    </row>
    <row r="15751" spans="16:16" x14ac:dyDescent="0.2">
      <c r="P15751" s="76"/>
    </row>
    <row r="15752" spans="16:16" x14ac:dyDescent="0.2">
      <c r="P15752" s="76"/>
    </row>
    <row r="15753" spans="16:16" x14ac:dyDescent="0.2">
      <c r="P15753" s="76"/>
    </row>
    <row r="15754" spans="16:16" x14ac:dyDescent="0.2">
      <c r="P15754" s="76"/>
    </row>
    <row r="15755" spans="16:16" x14ac:dyDescent="0.2">
      <c r="P15755" s="76"/>
    </row>
    <row r="15756" spans="16:16" x14ac:dyDescent="0.2">
      <c r="P15756" s="76"/>
    </row>
    <row r="15757" spans="16:16" x14ac:dyDescent="0.2">
      <c r="P15757" s="76"/>
    </row>
    <row r="15758" spans="16:16" x14ac:dyDescent="0.2">
      <c r="P15758" s="76"/>
    </row>
    <row r="15759" spans="16:16" x14ac:dyDescent="0.2">
      <c r="P15759" s="76"/>
    </row>
    <row r="15760" spans="16:16" x14ac:dyDescent="0.2">
      <c r="P15760" s="76"/>
    </row>
    <row r="15761" spans="16:16" x14ac:dyDescent="0.2">
      <c r="P15761" s="76"/>
    </row>
    <row r="15762" spans="16:16" x14ac:dyDescent="0.2">
      <c r="P15762" s="76"/>
    </row>
    <row r="15763" spans="16:16" x14ac:dyDescent="0.2">
      <c r="P15763" s="76"/>
    </row>
    <row r="15764" spans="16:16" x14ac:dyDescent="0.2">
      <c r="P15764" s="76"/>
    </row>
    <row r="15765" spans="16:16" x14ac:dyDescent="0.2">
      <c r="P15765" s="76"/>
    </row>
    <row r="15766" spans="16:16" x14ac:dyDescent="0.2">
      <c r="P15766" s="76"/>
    </row>
    <row r="15767" spans="16:16" x14ac:dyDescent="0.2">
      <c r="P15767" s="76"/>
    </row>
    <row r="15768" spans="16:16" x14ac:dyDescent="0.2">
      <c r="P15768" s="76"/>
    </row>
    <row r="15769" spans="16:16" x14ac:dyDescent="0.2">
      <c r="P15769" s="76"/>
    </row>
    <row r="15770" spans="16:16" x14ac:dyDescent="0.2">
      <c r="P15770" s="76"/>
    </row>
    <row r="15771" spans="16:16" x14ac:dyDescent="0.2">
      <c r="P15771" s="76"/>
    </row>
    <row r="15772" spans="16:16" x14ac:dyDescent="0.2">
      <c r="P15772" s="76"/>
    </row>
    <row r="15773" spans="16:16" x14ac:dyDescent="0.2">
      <c r="P15773" s="76"/>
    </row>
    <row r="15774" spans="16:16" x14ac:dyDescent="0.2">
      <c r="P15774" s="76"/>
    </row>
    <row r="15775" spans="16:16" x14ac:dyDescent="0.2">
      <c r="P15775" s="76"/>
    </row>
    <row r="15776" spans="16:16" x14ac:dyDescent="0.2">
      <c r="P15776" s="76"/>
    </row>
    <row r="15777" spans="16:16" x14ac:dyDescent="0.2">
      <c r="P15777" s="76"/>
    </row>
    <row r="15778" spans="16:16" x14ac:dyDescent="0.2">
      <c r="P15778" s="76"/>
    </row>
    <row r="15779" spans="16:16" x14ac:dyDescent="0.2">
      <c r="P15779" s="76"/>
    </row>
    <row r="15780" spans="16:16" x14ac:dyDescent="0.2">
      <c r="P15780" s="76"/>
    </row>
    <row r="15781" spans="16:16" x14ac:dyDescent="0.2">
      <c r="P15781" s="76"/>
    </row>
    <row r="15782" spans="16:16" x14ac:dyDescent="0.2">
      <c r="P15782" s="76"/>
    </row>
    <row r="15783" spans="16:16" x14ac:dyDescent="0.2">
      <c r="P15783" s="76"/>
    </row>
    <row r="15784" spans="16:16" x14ac:dyDescent="0.2">
      <c r="P15784" s="76"/>
    </row>
    <row r="15785" spans="16:16" x14ac:dyDescent="0.2">
      <c r="P15785" s="76"/>
    </row>
    <row r="15786" spans="16:16" x14ac:dyDescent="0.2">
      <c r="P15786" s="76"/>
    </row>
    <row r="15787" spans="16:16" x14ac:dyDescent="0.2">
      <c r="P15787" s="76"/>
    </row>
    <row r="15788" spans="16:16" x14ac:dyDescent="0.2">
      <c r="P15788" s="76"/>
    </row>
    <row r="15789" spans="16:16" x14ac:dyDescent="0.2">
      <c r="P15789" s="76"/>
    </row>
    <row r="15790" spans="16:16" x14ac:dyDescent="0.2">
      <c r="P15790" s="76"/>
    </row>
    <row r="15791" spans="16:16" x14ac:dyDescent="0.2">
      <c r="P15791" s="76"/>
    </row>
    <row r="15792" spans="16:16" x14ac:dyDescent="0.2">
      <c r="P15792" s="76"/>
    </row>
    <row r="15793" spans="16:16" x14ac:dyDescent="0.2">
      <c r="P15793" s="76"/>
    </row>
    <row r="15794" spans="16:16" x14ac:dyDescent="0.2">
      <c r="P15794" s="76"/>
    </row>
    <row r="15795" spans="16:16" x14ac:dyDescent="0.2">
      <c r="P15795" s="76"/>
    </row>
    <row r="15796" spans="16:16" x14ac:dyDescent="0.2">
      <c r="P15796" s="76"/>
    </row>
    <row r="15797" spans="16:16" x14ac:dyDescent="0.2">
      <c r="P15797" s="76"/>
    </row>
    <row r="15798" spans="16:16" x14ac:dyDescent="0.2">
      <c r="P15798" s="76"/>
    </row>
    <row r="15799" spans="16:16" x14ac:dyDescent="0.2">
      <c r="P15799" s="76"/>
    </row>
    <row r="15800" spans="16:16" x14ac:dyDescent="0.2">
      <c r="P15800" s="76"/>
    </row>
    <row r="15801" spans="16:16" x14ac:dyDescent="0.2">
      <c r="P15801" s="76"/>
    </row>
    <row r="15802" spans="16:16" x14ac:dyDescent="0.2">
      <c r="P15802" s="76"/>
    </row>
    <row r="15803" spans="16:16" x14ac:dyDescent="0.2">
      <c r="P15803" s="76"/>
    </row>
    <row r="15804" spans="16:16" x14ac:dyDescent="0.2">
      <c r="P15804" s="76"/>
    </row>
    <row r="15805" spans="16:16" x14ac:dyDescent="0.2">
      <c r="P15805" s="76"/>
    </row>
    <row r="15806" spans="16:16" x14ac:dyDescent="0.2">
      <c r="P15806" s="76"/>
    </row>
    <row r="15807" spans="16:16" x14ac:dyDescent="0.2">
      <c r="P15807" s="76"/>
    </row>
    <row r="15808" spans="16:16" x14ac:dyDescent="0.2">
      <c r="P15808" s="76"/>
    </row>
    <row r="15809" spans="16:16" x14ac:dyDescent="0.2">
      <c r="P15809" s="76"/>
    </row>
    <row r="15810" spans="16:16" x14ac:dyDescent="0.2">
      <c r="P15810" s="76"/>
    </row>
    <row r="15811" spans="16:16" x14ac:dyDescent="0.2">
      <c r="P15811" s="76"/>
    </row>
    <row r="15812" spans="16:16" x14ac:dyDescent="0.2">
      <c r="P15812" s="76"/>
    </row>
    <row r="15813" spans="16:16" x14ac:dyDescent="0.2">
      <c r="P15813" s="76"/>
    </row>
    <row r="15814" spans="16:16" x14ac:dyDescent="0.2">
      <c r="P15814" s="76"/>
    </row>
    <row r="15815" spans="16:16" x14ac:dyDescent="0.2">
      <c r="P15815" s="76"/>
    </row>
    <row r="15816" spans="16:16" x14ac:dyDescent="0.2">
      <c r="P15816" s="76"/>
    </row>
    <row r="15817" spans="16:16" x14ac:dyDescent="0.2">
      <c r="P15817" s="76"/>
    </row>
    <row r="15818" spans="16:16" x14ac:dyDescent="0.2">
      <c r="P15818" s="76"/>
    </row>
    <row r="15819" spans="16:16" x14ac:dyDescent="0.2">
      <c r="P15819" s="76"/>
    </row>
    <row r="15820" spans="16:16" x14ac:dyDescent="0.2">
      <c r="P15820" s="76"/>
    </row>
    <row r="15821" spans="16:16" x14ac:dyDescent="0.2">
      <c r="P15821" s="76"/>
    </row>
    <row r="15822" spans="16:16" x14ac:dyDescent="0.2">
      <c r="P15822" s="76"/>
    </row>
    <row r="15823" spans="16:16" x14ac:dyDescent="0.2">
      <c r="P15823" s="76"/>
    </row>
    <row r="15824" spans="16:16" x14ac:dyDescent="0.2">
      <c r="P15824" s="76"/>
    </row>
    <row r="15825" spans="16:16" x14ac:dyDescent="0.2">
      <c r="P15825" s="76"/>
    </row>
    <row r="15826" spans="16:16" x14ac:dyDescent="0.2">
      <c r="P15826" s="76"/>
    </row>
    <row r="15827" spans="16:16" x14ac:dyDescent="0.2">
      <c r="P15827" s="76"/>
    </row>
    <row r="15828" spans="16:16" x14ac:dyDescent="0.2">
      <c r="P15828" s="76"/>
    </row>
    <row r="15829" spans="16:16" x14ac:dyDescent="0.2">
      <c r="P15829" s="76"/>
    </row>
    <row r="15830" spans="16:16" x14ac:dyDescent="0.2">
      <c r="P15830" s="76"/>
    </row>
    <row r="15831" spans="16:16" x14ac:dyDescent="0.2">
      <c r="P15831" s="76"/>
    </row>
    <row r="15832" spans="16:16" x14ac:dyDescent="0.2">
      <c r="P15832" s="76"/>
    </row>
    <row r="15833" spans="16:16" x14ac:dyDescent="0.2">
      <c r="P15833" s="76"/>
    </row>
    <row r="15834" spans="16:16" x14ac:dyDescent="0.2">
      <c r="P15834" s="76"/>
    </row>
    <row r="15835" spans="16:16" x14ac:dyDescent="0.2">
      <c r="P15835" s="76"/>
    </row>
    <row r="15836" spans="16:16" x14ac:dyDescent="0.2">
      <c r="P15836" s="76"/>
    </row>
    <row r="15837" spans="16:16" x14ac:dyDescent="0.2">
      <c r="P15837" s="76"/>
    </row>
    <row r="15838" spans="16:16" x14ac:dyDescent="0.2">
      <c r="P15838" s="76"/>
    </row>
    <row r="15839" spans="16:16" x14ac:dyDescent="0.2">
      <c r="P15839" s="76"/>
    </row>
    <row r="15840" spans="16:16" x14ac:dyDescent="0.2">
      <c r="P15840" s="76"/>
    </row>
    <row r="15841" spans="16:16" x14ac:dyDescent="0.2">
      <c r="P15841" s="76"/>
    </row>
    <row r="15842" spans="16:16" x14ac:dyDescent="0.2">
      <c r="P15842" s="76"/>
    </row>
    <row r="15843" spans="16:16" x14ac:dyDescent="0.2">
      <c r="P15843" s="76"/>
    </row>
    <row r="15844" spans="16:16" x14ac:dyDescent="0.2">
      <c r="P15844" s="76"/>
    </row>
    <row r="15845" spans="16:16" x14ac:dyDescent="0.2">
      <c r="P15845" s="76"/>
    </row>
    <row r="15846" spans="16:16" x14ac:dyDescent="0.2">
      <c r="P15846" s="76"/>
    </row>
    <row r="15847" spans="16:16" x14ac:dyDescent="0.2">
      <c r="P15847" s="76"/>
    </row>
    <row r="15848" spans="16:16" x14ac:dyDescent="0.2">
      <c r="P15848" s="76"/>
    </row>
    <row r="15849" spans="16:16" x14ac:dyDescent="0.2">
      <c r="P15849" s="76"/>
    </row>
    <row r="15850" spans="16:16" x14ac:dyDescent="0.2">
      <c r="P15850" s="76"/>
    </row>
    <row r="15851" spans="16:16" x14ac:dyDescent="0.2">
      <c r="P15851" s="76"/>
    </row>
    <row r="15852" spans="16:16" x14ac:dyDescent="0.2">
      <c r="P15852" s="76"/>
    </row>
    <row r="15853" spans="16:16" x14ac:dyDescent="0.2">
      <c r="P15853" s="76"/>
    </row>
    <row r="15854" spans="16:16" x14ac:dyDescent="0.2">
      <c r="P15854" s="76"/>
    </row>
    <row r="15855" spans="16:16" x14ac:dyDescent="0.2">
      <c r="P15855" s="76"/>
    </row>
    <row r="15856" spans="16:16" x14ac:dyDescent="0.2">
      <c r="P15856" s="76"/>
    </row>
    <row r="15857" spans="16:16" x14ac:dyDescent="0.2">
      <c r="P15857" s="76"/>
    </row>
    <row r="15858" spans="16:16" x14ac:dyDescent="0.2">
      <c r="P15858" s="76"/>
    </row>
    <row r="15859" spans="16:16" x14ac:dyDescent="0.2">
      <c r="P15859" s="76"/>
    </row>
    <row r="15860" spans="16:16" x14ac:dyDescent="0.2">
      <c r="P15860" s="76"/>
    </row>
    <row r="15861" spans="16:16" x14ac:dyDescent="0.2">
      <c r="P15861" s="76"/>
    </row>
    <row r="15862" spans="16:16" x14ac:dyDescent="0.2">
      <c r="P15862" s="76"/>
    </row>
    <row r="15863" spans="16:16" x14ac:dyDescent="0.2">
      <c r="P15863" s="76"/>
    </row>
    <row r="15864" spans="16:16" x14ac:dyDescent="0.2">
      <c r="P15864" s="76"/>
    </row>
    <row r="15865" spans="16:16" x14ac:dyDescent="0.2">
      <c r="P15865" s="76"/>
    </row>
    <row r="15866" spans="16:16" x14ac:dyDescent="0.2">
      <c r="P15866" s="76"/>
    </row>
    <row r="15867" spans="16:16" x14ac:dyDescent="0.2">
      <c r="P15867" s="76"/>
    </row>
    <row r="15868" spans="16:16" x14ac:dyDescent="0.2">
      <c r="P15868" s="76"/>
    </row>
    <row r="15869" spans="16:16" x14ac:dyDescent="0.2">
      <c r="P15869" s="76"/>
    </row>
    <row r="15870" spans="16:16" x14ac:dyDescent="0.2">
      <c r="P15870" s="76"/>
    </row>
    <row r="15871" spans="16:16" x14ac:dyDescent="0.2">
      <c r="P15871" s="76"/>
    </row>
    <row r="15872" spans="16:16" x14ac:dyDescent="0.2">
      <c r="P15872" s="76"/>
    </row>
    <row r="15873" spans="16:16" x14ac:dyDescent="0.2">
      <c r="P15873" s="76"/>
    </row>
    <row r="15874" spans="16:16" x14ac:dyDescent="0.2">
      <c r="P15874" s="76"/>
    </row>
    <row r="15875" spans="16:16" x14ac:dyDescent="0.2">
      <c r="P15875" s="76"/>
    </row>
    <row r="15876" spans="16:16" x14ac:dyDescent="0.2">
      <c r="P15876" s="76"/>
    </row>
    <row r="15877" spans="16:16" x14ac:dyDescent="0.2">
      <c r="P15877" s="76"/>
    </row>
    <row r="15878" spans="16:16" x14ac:dyDescent="0.2">
      <c r="P15878" s="76"/>
    </row>
    <row r="15879" spans="16:16" x14ac:dyDescent="0.2">
      <c r="P15879" s="76"/>
    </row>
    <row r="15880" spans="16:16" x14ac:dyDescent="0.2">
      <c r="P15880" s="76"/>
    </row>
    <row r="15881" spans="16:16" x14ac:dyDescent="0.2">
      <c r="P15881" s="76"/>
    </row>
    <row r="15882" spans="16:16" x14ac:dyDescent="0.2">
      <c r="P15882" s="76"/>
    </row>
    <row r="15883" spans="16:16" x14ac:dyDescent="0.2">
      <c r="P15883" s="76"/>
    </row>
    <row r="15884" spans="16:16" x14ac:dyDescent="0.2">
      <c r="P15884" s="76"/>
    </row>
    <row r="15885" spans="16:16" x14ac:dyDescent="0.2">
      <c r="P15885" s="76"/>
    </row>
    <row r="15886" spans="16:16" x14ac:dyDescent="0.2">
      <c r="P15886" s="76"/>
    </row>
    <row r="15887" spans="16:16" x14ac:dyDescent="0.2">
      <c r="P15887" s="76"/>
    </row>
    <row r="15888" spans="16:16" x14ac:dyDescent="0.2">
      <c r="P15888" s="76"/>
    </row>
    <row r="15889" spans="16:16" x14ac:dyDescent="0.2">
      <c r="P15889" s="76"/>
    </row>
    <row r="15890" spans="16:16" x14ac:dyDescent="0.2">
      <c r="P15890" s="76"/>
    </row>
    <row r="15891" spans="16:16" x14ac:dyDescent="0.2">
      <c r="P15891" s="76"/>
    </row>
    <row r="15892" spans="16:16" x14ac:dyDescent="0.2">
      <c r="P15892" s="76"/>
    </row>
    <row r="15893" spans="16:16" x14ac:dyDescent="0.2">
      <c r="P15893" s="76"/>
    </row>
    <row r="15894" spans="16:16" x14ac:dyDescent="0.2">
      <c r="P15894" s="76"/>
    </row>
    <row r="15895" spans="16:16" x14ac:dyDescent="0.2">
      <c r="P15895" s="76"/>
    </row>
    <row r="15896" spans="16:16" x14ac:dyDescent="0.2">
      <c r="P15896" s="76"/>
    </row>
    <row r="15897" spans="16:16" x14ac:dyDescent="0.2">
      <c r="P15897" s="76"/>
    </row>
    <row r="15898" spans="16:16" x14ac:dyDescent="0.2">
      <c r="P15898" s="76"/>
    </row>
    <row r="15899" spans="16:16" x14ac:dyDescent="0.2">
      <c r="P15899" s="76"/>
    </row>
    <row r="15900" spans="16:16" x14ac:dyDescent="0.2">
      <c r="P15900" s="76"/>
    </row>
    <row r="15901" spans="16:16" x14ac:dyDescent="0.2">
      <c r="P15901" s="76"/>
    </row>
    <row r="15902" spans="16:16" x14ac:dyDescent="0.2">
      <c r="P15902" s="76"/>
    </row>
    <row r="15903" spans="16:16" x14ac:dyDescent="0.2">
      <c r="P15903" s="76"/>
    </row>
    <row r="15904" spans="16:16" x14ac:dyDescent="0.2">
      <c r="P15904" s="76"/>
    </row>
    <row r="15905" spans="16:16" x14ac:dyDescent="0.2">
      <c r="P15905" s="76"/>
    </row>
    <row r="15906" spans="16:16" x14ac:dyDescent="0.2">
      <c r="P15906" s="76"/>
    </row>
    <row r="15907" spans="16:16" x14ac:dyDescent="0.2">
      <c r="P15907" s="76"/>
    </row>
    <row r="15908" spans="16:16" x14ac:dyDescent="0.2">
      <c r="P15908" s="76"/>
    </row>
    <row r="15909" spans="16:16" x14ac:dyDescent="0.2">
      <c r="P15909" s="76"/>
    </row>
    <row r="15910" spans="16:16" x14ac:dyDescent="0.2">
      <c r="P15910" s="76"/>
    </row>
    <row r="15911" spans="16:16" x14ac:dyDescent="0.2">
      <c r="P15911" s="76"/>
    </row>
    <row r="15912" spans="16:16" x14ac:dyDescent="0.2">
      <c r="P15912" s="76"/>
    </row>
    <row r="15913" spans="16:16" x14ac:dyDescent="0.2">
      <c r="P15913" s="76"/>
    </row>
    <row r="15914" spans="16:16" x14ac:dyDescent="0.2">
      <c r="P15914" s="76"/>
    </row>
    <row r="15915" spans="16:16" x14ac:dyDescent="0.2">
      <c r="P15915" s="76"/>
    </row>
    <row r="15916" spans="16:16" x14ac:dyDescent="0.2">
      <c r="P15916" s="76"/>
    </row>
    <row r="15917" spans="16:16" x14ac:dyDescent="0.2">
      <c r="P15917" s="76"/>
    </row>
    <row r="15918" spans="16:16" x14ac:dyDescent="0.2">
      <c r="P15918" s="76"/>
    </row>
    <row r="15919" spans="16:16" x14ac:dyDescent="0.2">
      <c r="P15919" s="76"/>
    </row>
    <row r="15920" spans="16:16" x14ac:dyDescent="0.2">
      <c r="P15920" s="76"/>
    </row>
    <row r="15921" spans="16:16" x14ac:dyDescent="0.2">
      <c r="P15921" s="76"/>
    </row>
    <row r="15922" spans="16:16" x14ac:dyDescent="0.2">
      <c r="P15922" s="76"/>
    </row>
    <row r="15923" spans="16:16" x14ac:dyDescent="0.2">
      <c r="P15923" s="76"/>
    </row>
    <row r="15924" spans="16:16" x14ac:dyDescent="0.2">
      <c r="P15924" s="76"/>
    </row>
    <row r="15925" spans="16:16" x14ac:dyDescent="0.2">
      <c r="P15925" s="76"/>
    </row>
    <row r="15926" spans="16:16" x14ac:dyDescent="0.2">
      <c r="P15926" s="76"/>
    </row>
    <row r="15927" spans="16:16" x14ac:dyDescent="0.2">
      <c r="P15927" s="76"/>
    </row>
    <row r="15928" spans="16:16" x14ac:dyDescent="0.2">
      <c r="P15928" s="76"/>
    </row>
    <row r="15929" spans="16:16" x14ac:dyDescent="0.2">
      <c r="P15929" s="76"/>
    </row>
    <row r="15930" spans="16:16" x14ac:dyDescent="0.2">
      <c r="P15930" s="76"/>
    </row>
    <row r="15931" spans="16:16" x14ac:dyDescent="0.2">
      <c r="P15931" s="76"/>
    </row>
    <row r="15932" spans="16:16" x14ac:dyDescent="0.2">
      <c r="P15932" s="76"/>
    </row>
    <row r="15933" spans="16:16" x14ac:dyDescent="0.2">
      <c r="P15933" s="76"/>
    </row>
    <row r="15934" spans="16:16" x14ac:dyDescent="0.2">
      <c r="P15934" s="76"/>
    </row>
    <row r="15935" spans="16:16" x14ac:dyDescent="0.2">
      <c r="P15935" s="76"/>
    </row>
    <row r="15936" spans="16:16" x14ac:dyDescent="0.2">
      <c r="P15936" s="76"/>
    </row>
    <row r="15937" spans="16:16" x14ac:dyDescent="0.2">
      <c r="P15937" s="76"/>
    </row>
    <row r="15938" spans="16:16" x14ac:dyDescent="0.2">
      <c r="P15938" s="76"/>
    </row>
    <row r="15939" spans="16:16" x14ac:dyDescent="0.2">
      <c r="P15939" s="76"/>
    </row>
    <row r="15940" spans="16:16" x14ac:dyDescent="0.2">
      <c r="P15940" s="76"/>
    </row>
    <row r="15941" spans="16:16" x14ac:dyDescent="0.2">
      <c r="P15941" s="76"/>
    </row>
    <row r="15942" spans="16:16" x14ac:dyDescent="0.2">
      <c r="P15942" s="76"/>
    </row>
    <row r="15943" spans="16:16" x14ac:dyDescent="0.2">
      <c r="P15943" s="76"/>
    </row>
    <row r="15944" spans="16:16" x14ac:dyDescent="0.2">
      <c r="P15944" s="76"/>
    </row>
    <row r="15945" spans="16:16" x14ac:dyDescent="0.2">
      <c r="P15945" s="76"/>
    </row>
    <row r="15946" spans="16:16" x14ac:dyDescent="0.2">
      <c r="P15946" s="76"/>
    </row>
    <row r="15947" spans="16:16" x14ac:dyDescent="0.2">
      <c r="P15947" s="76"/>
    </row>
    <row r="15948" spans="16:16" x14ac:dyDescent="0.2">
      <c r="P15948" s="76"/>
    </row>
    <row r="15949" spans="16:16" x14ac:dyDescent="0.2">
      <c r="P15949" s="76"/>
    </row>
    <row r="15950" spans="16:16" x14ac:dyDescent="0.2">
      <c r="P15950" s="76"/>
    </row>
    <row r="15951" spans="16:16" x14ac:dyDescent="0.2">
      <c r="P15951" s="76"/>
    </row>
    <row r="15952" spans="16:16" x14ac:dyDescent="0.2">
      <c r="P15952" s="76"/>
    </row>
    <row r="15953" spans="16:16" x14ac:dyDescent="0.2">
      <c r="P15953" s="76"/>
    </row>
    <row r="15954" spans="16:16" x14ac:dyDescent="0.2">
      <c r="P15954" s="76"/>
    </row>
    <row r="15955" spans="16:16" x14ac:dyDescent="0.2">
      <c r="P15955" s="76"/>
    </row>
    <row r="15956" spans="16:16" x14ac:dyDescent="0.2">
      <c r="P15956" s="76"/>
    </row>
    <row r="15957" spans="16:16" x14ac:dyDescent="0.2">
      <c r="P15957" s="76"/>
    </row>
    <row r="15958" spans="16:16" x14ac:dyDescent="0.2">
      <c r="P15958" s="76"/>
    </row>
    <row r="15959" spans="16:16" x14ac:dyDescent="0.2">
      <c r="P15959" s="76"/>
    </row>
    <row r="15960" spans="16:16" x14ac:dyDescent="0.2">
      <c r="P15960" s="76"/>
    </row>
    <row r="15961" spans="16:16" x14ac:dyDescent="0.2">
      <c r="P15961" s="76"/>
    </row>
    <row r="15962" spans="16:16" x14ac:dyDescent="0.2">
      <c r="P15962" s="76"/>
    </row>
    <row r="15963" spans="16:16" x14ac:dyDescent="0.2">
      <c r="P15963" s="76"/>
    </row>
    <row r="15964" spans="16:16" x14ac:dyDescent="0.2">
      <c r="P15964" s="76"/>
    </row>
    <row r="15965" spans="16:16" x14ac:dyDescent="0.2">
      <c r="P15965" s="76"/>
    </row>
    <row r="15966" spans="16:16" x14ac:dyDescent="0.2">
      <c r="P15966" s="76"/>
    </row>
    <row r="15967" spans="16:16" x14ac:dyDescent="0.2">
      <c r="P15967" s="76"/>
    </row>
    <row r="15968" spans="16:16" x14ac:dyDescent="0.2">
      <c r="P15968" s="76"/>
    </row>
    <row r="15969" spans="16:16" x14ac:dyDescent="0.2">
      <c r="P15969" s="76"/>
    </row>
    <row r="15970" spans="16:16" x14ac:dyDescent="0.2">
      <c r="P15970" s="76"/>
    </row>
    <row r="15971" spans="16:16" x14ac:dyDescent="0.2">
      <c r="P15971" s="76"/>
    </row>
    <row r="15972" spans="16:16" x14ac:dyDescent="0.2">
      <c r="P15972" s="76"/>
    </row>
    <row r="15973" spans="16:16" x14ac:dyDescent="0.2">
      <c r="P15973" s="76"/>
    </row>
    <row r="15974" spans="16:16" x14ac:dyDescent="0.2">
      <c r="P15974" s="76"/>
    </row>
    <row r="15975" spans="16:16" x14ac:dyDescent="0.2">
      <c r="P15975" s="76"/>
    </row>
    <row r="15976" spans="16:16" x14ac:dyDescent="0.2">
      <c r="P15976" s="76"/>
    </row>
    <row r="15977" spans="16:16" x14ac:dyDescent="0.2">
      <c r="P15977" s="76"/>
    </row>
    <row r="15978" spans="16:16" x14ac:dyDescent="0.2">
      <c r="P15978" s="76"/>
    </row>
    <row r="15979" spans="16:16" x14ac:dyDescent="0.2">
      <c r="P15979" s="76"/>
    </row>
    <row r="15980" spans="16:16" x14ac:dyDescent="0.2">
      <c r="P15980" s="76"/>
    </row>
    <row r="15981" spans="16:16" x14ac:dyDescent="0.2">
      <c r="P15981" s="76"/>
    </row>
    <row r="15982" spans="16:16" x14ac:dyDescent="0.2">
      <c r="P15982" s="76"/>
    </row>
    <row r="15983" spans="16:16" x14ac:dyDescent="0.2">
      <c r="P15983" s="76"/>
    </row>
    <row r="15984" spans="16:16" x14ac:dyDescent="0.2">
      <c r="P15984" s="76"/>
    </row>
    <row r="15985" spans="16:16" x14ac:dyDescent="0.2">
      <c r="P15985" s="76"/>
    </row>
    <row r="15986" spans="16:16" x14ac:dyDescent="0.2">
      <c r="P15986" s="76"/>
    </row>
    <row r="15987" spans="16:16" x14ac:dyDescent="0.2">
      <c r="P15987" s="76"/>
    </row>
    <row r="15988" spans="16:16" x14ac:dyDescent="0.2">
      <c r="P15988" s="76"/>
    </row>
    <row r="15989" spans="16:16" x14ac:dyDescent="0.2">
      <c r="P15989" s="76"/>
    </row>
    <row r="15990" spans="16:16" x14ac:dyDescent="0.2">
      <c r="P15990" s="76"/>
    </row>
    <row r="15991" spans="16:16" x14ac:dyDescent="0.2">
      <c r="P15991" s="76"/>
    </row>
    <row r="15992" spans="16:16" x14ac:dyDescent="0.2">
      <c r="P15992" s="76"/>
    </row>
    <row r="15993" spans="16:16" x14ac:dyDescent="0.2">
      <c r="P15993" s="76"/>
    </row>
    <row r="15994" spans="16:16" x14ac:dyDescent="0.2">
      <c r="P15994" s="76"/>
    </row>
    <row r="15995" spans="16:16" x14ac:dyDescent="0.2">
      <c r="P15995" s="76"/>
    </row>
    <row r="15996" spans="16:16" x14ac:dyDescent="0.2">
      <c r="P15996" s="76"/>
    </row>
    <row r="15997" spans="16:16" x14ac:dyDescent="0.2">
      <c r="P15997" s="76"/>
    </row>
    <row r="15998" spans="16:16" x14ac:dyDescent="0.2">
      <c r="P15998" s="76"/>
    </row>
    <row r="15999" spans="16:16" x14ac:dyDescent="0.2">
      <c r="P15999" s="76"/>
    </row>
    <row r="16000" spans="16:16" x14ac:dyDescent="0.2">
      <c r="P16000" s="76"/>
    </row>
    <row r="16001" spans="16:16" x14ac:dyDescent="0.2">
      <c r="P16001" s="76"/>
    </row>
    <row r="16002" spans="16:16" x14ac:dyDescent="0.2">
      <c r="P16002" s="76"/>
    </row>
    <row r="16003" spans="16:16" x14ac:dyDescent="0.2">
      <c r="P16003" s="76"/>
    </row>
    <row r="16004" spans="16:16" x14ac:dyDescent="0.2">
      <c r="P16004" s="76"/>
    </row>
    <row r="16005" spans="16:16" x14ac:dyDescent="0.2">
      <c r="P16005" s="76"/>
    </row>
    <row r="16006" spans="16:16" x14ac:dyDescent="0.2">
      <c r="P16006" s="76"/>
    </row>
    <row r="16007" spans="16:16" x14ac:dyDescent="0.2">
      <c r="P16007" s="76"/>
    </row>
    <row r="16008" spans="16:16" x14ac:dyDescent="0.2">
      <c r="P16008" s="76"/>
    </row>
    <row r="16009" spans="16:16" x14ac:dyDescent="0.2">
      <c r="P16009" s="76"/>
    </row>
    <row r="16010" spans="16:16" x14ac:dyDescent="0.2">
      <c r="P16010" s="76"/>
    </row>
    <row r="16011" spans="16:16" x14ac:dyDescent="0.2">
      <c r="P16011" s="76"/>
    </row>
    <row r="16012" spans="16:16" x14ac:dyDescent="0.2">
      <c r="P16012" s="76"/>
    </row>
    <row r="16013" spans="16:16" x14ac:dyDescent="0.2">
      <c r="P16013" s="76"/>
    </row>
    <row r="16014" spans="16:16" x14ac:dyDescent="0.2">
      <c r="P16014" s="76"/>
    </row>
    <row r="16015" spans="16:16" x14ac:dyDescent="0.2">
      <c r="P16015" s="76"/>
    </row>
    <row r="16016" spans="16:16" x14ac:dyDescent="0.2">
      <c r="P16016" s="76"/>
    </row>
    <row r="16017" spans="16:16" x14ac:dyDescent="0.2">
      <c r="P16017" s="76"/>
    </row>
    <row r="16018" spans="16:16" x14ac:dyDescent="0.2">
      <c r="P16018" s="76"/>
    </row>
    <row r="16019" spans="16:16" x14ac:dyDescent="0.2">
      <c r="P16019" s="76"/>
    </row>
    <row r="16020" spans="16:16" x14ac:dyDescent="0.2">
      <c r="P16020" s="76"/>
    </row>
    <row r="16021" spans="16:16" x14ac:dyDescent="0.2">
      <c r="P16021" s="76"/>
    </row>
    <row r="16022" spans="16:16" x14ac:dyDescent="0.2">
      <c r="P16022" s="76"/>
    </row>
    <row r="16023" spans="16:16" x14ac:dyDescent="0.2">
      <c r="P16023" s="76"/>
    </row>
    <row r="16024" spans="16:16" x14ac:dyDescent="0.2">
      <c r="P16024" s="76"/>
    </row>
    <row r="16025" spans="16:16" x14ac:dyDescent="0.2">
      <c r="P16025" s="76"/>
    </row>
    <row r="16026" spans="16:16" x14ac:dyDescent="0.2">
      <c r="P16026" s="76"/>
    </row>
    <row r="16027" spans="16:16" x14ac:dyDescent="0.2">
      <c r="P16027" s="76"/>
    </row>
    <row r="16028" spans="16:16" x14ac:dyDescent="0.2">
      <c r="P16028" s="76"/>
    </row>
    <row r="16029" spans="16:16" x14ac:dyDescent="0.2">
      <c r="P16029" s="76"/>
    </row>
    <row r="16030" spans="16:16" x14ac:dyDescent="0.2">
      <c r="P16030" s="76"/>
    </row>
    <row r="16031" spans="16:16" x14ac:dyDescent="0.2">
      <c r="P16031" s="76"/>
    </row>
    <row r="16032" spans="16:16" x14ac:dyDescent="0.2">
      <c r="P16032" s="76"/>
    </row>
    <row r="16033" spans="16:16" x14ac:dyDescent="0.2">
      <c r="P16033" s="76"/>
    </row>
    <row r="16034" spans="16:16" x14ac:dyDescent="0.2">
      <c r="P16034" s="76"/>
    </row>
    <row r="16035" spans="16:16" x14ac:dyDescent="0.2">
      <c r="P16035" s="76"/>
    </row>
    <row r="16036" spans="16:16" x14ac:dyDescent="0.2">
      <c r="P16036" s="76"/>
    </row>
    <row r="16037" spans="16:16" x14ac:dyDescent="0.2">
      <c r="P16037" s="76"/>
    </row>
    <row r="16038" spans="16:16" x14ac:dyDescent="0.2">
      <c r="P16038" s="76"/>
    </row>
    <row r="16039" spans="16:16" x14ac:dyDescent="0.2">
      <c r="P16039" s="76"/>
    </row>
    <row r="16040" spans="16:16" x14ac:dyDescent="0.2">
      <c r="P16040" s="76"/>
    </row>
    <row r="16041" spans="16:16" x14ac:dyDescent="0.2">
      <c r="P16041" s="76"/>
    </row>
    <row r="16042" spans="16:16" x14ac:dyDescent="0.2">
      <c r="P16042" s="76"/>
    </row>
    <row r="16043" spans="16:16" x14ac:dyDescent="0.2">
      <c r="P16043" s="76"/>
    </row>
    <row r="16044" spans="16:16" x14ac:dyDescent="0.2">
      <c r="P16044" s="76"/>
    </row>
    <row r="16045" spans="16:16" x14ac:dyDescent="0.2">
      <c r="P16045" s="76"/>
    </row>
    <row r="16046" spans="16:16" x14ac:dyDescent="0.2">
      <c r="P16046" s="76"/>
    </row>
    <row r="16047" spans="16:16" x14ac:dyDescent="0.2">
      <c r="P16047" s="76"/>
    </row>
    <row r="16048" spans="16:16" x14ac:dyDescent="0.2">
      <c r="P16048" s="76"/>
    </row>
    <row r="16049" spans="16:16" x14ac:dyDescent="0.2">
      <c r="P16049" s="76"/>
    </row>
    <row r="16050" spans="16:16" x14ac:dyDescent="0.2">
      <c r="P16050" s="76"/>
    </row>
    <row r="16051" spans="16:16" x14ac:dyDescent="0.2">
      <c r="P16051" s="76"/>
    </row>
    <row r="16052" spans="16:16" x14ac:dyDescent="0.2">
      <c r="P16052" s="76"/>
    </row>
    <row r="16053" spans="16:16" x14ac:dyDescent="0.2">
      <c r="P16053" s="76"/>
    </row>
    <row r="16054" spans="16:16" x14ac:dyDescent="0.2">
      <c r="P16054" s="76"/>
    </row>
    <row r="16055" spans="16:16" x14ac:dyDescent="0.2">
      <c r="P16055" s="76"/>
    </row>
    <row r="16056" spans="16:16" x14ac:dyDescent="0.2">
      <c r="P16056" s="76"/>
    </row>
    <row r="16057" spans="16:16" x14ac:dyDescent="0.2">
      <c r="P16057" s="76"/>
    </row>
    <row r="16058" spans="16:16" x14ac:dyDescent="0.2">
      <c r="P16058" s="76"/>
    </row>
    <row r="16059" spans="16:16" x14ac:dyDescent="0.2">
      <c r="P16059" s="76"/>
    </row>
    <row r="16060" spans="16:16" x14ac:dyDescent="0.2">
      <c r="P16060" s="76"/>
    </row>
    <row r="16061" spans="16:16" x14ac:dyDescent="0.2">
      <c r="P16061" s="76"/>
    </row>
    <row r="16062" spans="16:16" x14ac:dyDescent="0.2">
      <c r="P16062" s="76"/>
    </row>
    <row r="16063" spans="16:16" x14ac:dyDescent="0.2">
      <c r="P16063" s="76"/>
    </row>
    <row r="16064" spans="16:16" x14ac:dyDescent="0.2">
      <c r="P16064" s="76"/>
    </row>
    <row r="16065" spans="16:16" x14ac:dyDescent="0.2">
      <c r="P16065" s="76"/>
    </row>
    <row r="16066" spans="16:16" x14ac:dyDescent="0.2">
      <c r="P16066" s="76"/>
    </row>
    <row r="16067" spans="16:16" x14ac:dyDescent="0.2">
      <c r="P16067" s="76"/>
    </row>
    <row r="16068" spans="16:16" x14ac:dyDescent="0.2">
      <c r="P16068" s="76"/>
    </row>
    <row r="16069" spans="16:16" x14ac:dyDescent="0.2">
      <c r="P16069" s="76"/>
    </row>
    <row r="16070" spans="16:16" x14ac:dyDescent="0.2">
      <c r="P16070" s="76"/>
    </row>
    <row r="16071" spans="16:16" x14ac:dyDescent="0.2">
      <c r="P16071" s="76"/>
    </row>
    <row r="16072" spans="16:16" x14ac:dyDescent="0.2">
      <c r="P16072" s="76"/>
    </row>
    <row r="16073" spans="16:16" x14ac:dyDescent="0.2">
      <c r="P16073" s="76"/>
    </row>
    <row r="16074" spans="16:16" x14ac:dyDescent="0.2">
      <c r="P16074" s="76"/>
    </row>
    <row r="16075" spans="16:16" x14ac:dyDescent="0.2">
      <c r="P16075" s="76"/>
    </row>
    <row r="16076" spans="16:16" x14ac:dyDescent="0.2">
      <c r="P16076" s="76"/>
    </row>
    <row r="16077" spans="16:16" x14ac:dyDescent="0.2">
      <c r="P16077" s="76"/>
    </row>
    <row r="16078" spans="16:16" x14ac:dyDescent="0.2">
      <c r="P16078" s="76"/>
    </row>
    <row r="16079" spans="16:16" x14ac:dyDescent="0.2">
      <c r="P16079" s="76"/>
    </row>
    <row r="16080" spans="16:16" x14ac:dyDescent="0.2">
      <c r="P16080" s="76"/>
    </row>
    <row r="16081" spans="16:16" x14ac:dyDescent="0.2">
      <c r="P16081" s="76"/>
    </row>
    <row r="16082" spans="16:16" x14ac:dyDescent="0.2">
      <c r="P16082" s="76"/>
    </row>
    <row r="16083" spans="16:16" x14ac:dyDescent="0.2">
      <c r="P16083" s="76"/>
    </row>
    <row r="16084" spans="16:16" x14ac:dyDescent="0.2">
      <c r="P16084" s="76"/>
    </row>
    <row r="16085" spans="16:16" x14ac:dyDescent="0.2">
      <c r="P16085" s="76"/>
    </row>
    <row r="16086" spans="16:16" x14ac:dyDescent="0.2">
      <c r="P16086" s="76"/>
    </row>
    <row r="16087" spans="16:16" x14ac:dyDescent="0.2">
      <c r="P16087" s="76"/>
    </row>
    <row r="16088" spans="16:16" x14ac:dyDescent="0.2">
      <c r="P16088" s="76"/>
    </row>
    <row r="16089" spans="16:16" x14ac:dyDescent="0.2">
      <c r="P16089" s="76"/>
    </row>
    <row r="16090" spans="16:16" x14ac:dyDescent="0.2">
      <c r="P16090" s="76"/>
    </row>
    <row r="16091" spans="16:16" x14ac:dyDescent="0.2">
      <c r="P16091" s="76"/>
    </row>
    <row r="16092" spans="16:16" x14ac:dyDescent="0.2">
      <c r="P16092" s="76"/>
    </row>
    <row r="16093" spans="16:16" x14ac:dyDescent="0.2">
      <c r="P16093" s="76"/>
    </row>
    <row r="16094" spans="16:16" x14ac:dyDescent="0.2">
      <c r="P16094" s="76"/>
    </row>
    <row r="16095" spans="16:16" x14ac:dyDescent="0.2">
      <c r="P16095" s="76"/>
    </row>
    <row r="16096" spans="16:16" x14ac:dyDescent="0.2">
      <c r="P16096" s="76"/>
    </row>
    <row r="16097" spans="16:16" x14ac:dyDescent="0.2">
      <c r="P16097" s="76"/>
    </row>
    <row r="16098" spans="16:16" x14ac:dyDescent="0.2">
      <c r="P16098" s="76"/>
    </row>
    <row r="16099" spans="16:16" x14ac:dyDescent="0.2">
      <c r="P16099" s="76"/>
    </row>
    <row r="16100" spans="16:16" x14ac:dyDescent="0.2">
      <c r="P16100" s="76"/>
    </row>
    <row r="16101" spans="16:16" x14ac:dyDescent="0.2">
      <c r="P16101" s="76"/>
    </row>
    <row r="16102" spans="16:16" x14ac:dyDescent="0.2">
      <c r="P16102" s="76"/>
    </row>
    <row r="16103" spans="16:16" x14ac:dyDescent="0.2">
      <c r="P16103" s="76"/>
    </row>
    <row r="16104" spans="16:16" x14ac:dyDescent="0.2">
      <c r="P16104" s="76"/>
    </row>
    <row r="16105" spans="16:16" x14ac:dyDescent="0.2">
      <c r="P16105" s="76"/>
    </row>
    <row r="16106" spans="16:16" x14ac:dyDescent="0.2">
      <c r="P16106" s="76"/>
    </row>
    <row r="16107" spans="16:16" x14ac:dyDescent="0.2">
      <c r="P16107" s="76"/>
    </row>
    <row r="16108" spans="16:16" x14ac:dyDescent="0.2">
      <c r="P16108" s="76"/>
    </row>
    <row r="16109" spans="16:16" x14ac:dyDescent="0.2">
      <c r="P16109" s="76"/>
    </row>
    <row r="16110" spans="16:16" x14ac:dyDescent="0.2">
      <c r="P16110" s="76"/>
    </row>
    <row r="16111" spans="16:16" x14ac:dyDescent="0.2">
      <c r="P16111" s="76"/>
    </row>
    <row r="16112" spans="16:16" x14ac:dyDescent="0.2">
      <c r="P16112" s="76"/>
    </row>
    <row r="16113" spans="16:16" x14ac:dyDescent="0.2">
      <c r="P16113" s="76"/>
    </row>
    <row r="16114" spans="16:16" x14ac:dyDescent="0.2">
      <c r="P16114" s="76"/>
    </row>
    <row r="16115" spans="16:16" x14ac:dyDescent="0.2">
      <c r="P16115" s="76"/>
    </row>
    <row r="16116" spans="16:16" x14ac:dyDescent="0.2">
      <c r="P16116" s="76"/>
    </row>
    <row r="16117" spans="16:16" x14ac:dyDescent="0.2">
      <c r="P16117" s="76"/>
    </row>
    <row r="16118" spans="16:16" x14ac:dyDescent="0.2">
      <c r="P16118" s="76"/>
    </row>
    <row r="16119" spans="16:16" x14ac:dyDescent="0.2">
      <c r="P16119" s="76"/>
    </row>
    <row r="16120" spans="16:16" x14ac:dyDescent="0.2">
      <c r="P16120" s="76"/>
    </row>
    <row r="16121" spans="16:16" x14ac:dyDescent="0.2">
      <c r="P16121" s="76"/>
    </row>
    <row r="16122" spans="16:16" x14ac:dyDescent="0.2">
      <c r="P16122" s="76"/>
    </row>
    <row r="16123" spans="16:16" x14ac:dyDescent="0.2">
      <c r="P16123" s="76"/>
    </row>
    <row r="16124" spans="16:16" x14ac:dyDescent="0.2">
      <c r="P16124" s="76"/>
    </row>
    <row r="16125" spans="16:16" x14ac:dyDescent="0.2">
      <c r="P16125" s="76"/>
    </row>
    <row r="16126" spans="16:16" x14ac:dyDescent="0.2">
      <c r="P16126" s="76"/>
    </row>
    <row r="16127" spans="16:16" x14ac:dyDescent="0.2">
      <c r="P16127" s="76"/>
    </row>
    <row r="16128" spans="16:16" x14ac:dyDescent="0.2">
      <c r="P16128" s="76"/>
    </row>
    <row r="16129" spans="16:16" x14ac:dyDescent="0.2">
      <c r="P16129" s="76"/>
    </row>
    <row r="16130" spans="16:16" x14ac:dyDescent="0.2">
      <c r="P16130" s="76"/>
    </row>
    <row r="16131" spans="16:16" x14ac:dyDescent="0.2">
      <c r="P16131" s="76"/>
    </row>
    <row r="16132" spans="16:16" x14ac:dyDescent="0.2">
      <c r="P16132" s="76"/>
    </row>
    <row r="16133" spans="16:16" x14ac:dyDescent="0.2">
      <c r="P16133" s="76"/>
    </row>
    <row r="16134" spans="16:16" x14ac:dyDescent="0.2">
      <c r="P16134" s="76"/>
    </row>
    <row r="16135" spans="16:16" x14ac:dyDescent="0.2">
      <c r="P16135" s="76"/>
    </row>
    <row r="16136" spans="16:16" x14ac:dyDescent="0.2">
      <c r="P16136" s="76"/>
    </row>
    <row r="16137" spans="16:16" x14ac:dyDescent="0.2">
      <c r="P16137" s="76"/>
    </row>
    <row r="16138" spans="16:16" x14ac:dyDescent="0.2">
      <c r="P16138" s="76"/>
    </row>
    <row r="16139" spans="16:16" x14ac:dyDescent="0.2">
      <c r="P16139" s="76"/>
    </row>
    <row r="16140" spans="16:16" x14ac:dyDescent="0.2">
      <c r="P16140" s="76"/>
    </row>
    <row r="16141" spans="16:16" x14ac:dyDescent="0.2">
      <c r="P16141" s="76"/>
    </row>
    <row r="16142" spans="16:16" x14ac:dyDescent="0.2">
      <c r="P16142" s="76"/>
    </row>
    <row r="16143" spans="16:16" x14ac:dyDescent="0.2">
      <c r="P16143" s="76"/>
    </row>
    <row r="16144" spans="16:16" x14ac:dyDescent="0.2">
      <c r="P16144" s="76"/>
    </row>
    <row r="16145" spans="16:16" x14ac:dyDescent="0.2">
      <c r="P16145" s="76"/>
    </row>
    <row r="16146" spans="16:16" x14ac:dyDescent="0.2">
      <c r="P16146" s="76"/>
    </row>
    <row r="16147" spans="16:16" x14ac:dyDescent="0.2">
      <c r="P16147" s="76"/>
    </row>
    <row r="16148" spans="16:16" x14ac:dyDescent="0.2">
      <c r="P16148" s="76"/>
    </row>
    <row r="16149" spans="16:16" x14ac:dyDescent="0.2">
      <c r="P16149" s="76"/>
    </row>
    <row r="16150" spans="16:16" x14ac:dyDescent="0.2">
      <c r="P16150" s="76"/>
    </row>
    <row r="16151" spans="16:16" x14ac:dyDescent="0.2">
      <c r="P16151" s="76"/>
    </row>
    <row r="16152" spans="16:16" x14ac:dyDescent="0.2">
      <c r="P16152" s="76"/>
    </row>
    <row r="16153" spans="16:16" x14ac:dyDescent="0.2">
      <c r="P16153" s="76"/>
    </row>
    <row r="16154" spans="16:16" x14ac:dyDescent="0.2">
      <c r="P16154" s="76"/>
    </row>
    <row r="16155" spans="16:16" x14ac:dyDescent="0.2">
      <c r="P16155" s="76"/>
    </row>
    <row r="16156" spans="16:16" x14ac:dyDescent="0.2">
      <c r="P16156" s="76"/>
    </row>
    <row r="16157" spans="16:16" x14ac:dyDescent="0.2">
      <c r="P16157" s="76"/>
    </row>
    <row r="16158" spans="16:16" x14ac:dyDescent="0.2">
      <c r="P16158" s="76"/>
    </row>
    <row r="16159" spans="16:16" x14ac:dyDescent="0.2">
      <c r="P16159" s="76"/>
    </row>
    <row r="16160" spans="16:16" x14ac:dyDescent="0.2">
      <c r="P16160" s="76"/>
    </row>
    <row r="16161" spans="16:16" x14ac:dyDescent="0.2">
      <c r="P16161" s="76"/>
    </row>
    <row r="16162" spans="16:16" x14ac:dyDescent="0.2">
      <c r="P16162" s="76"/>
    </row>
    <row r="16163" spans="16:16" x14ac:dyDescent="0.2">
      <c r="P16163" s="76"/>
    </row>
    <row r="16164" spans="16:16" x14ac:dyDescent="0.2">
      <c r="P16164" s="76"/>
    </row>
    <row r="16165" spans="16:16" x14ac:dyDescent="0.2">
      <c r="P16165" s="76"/>
    </row>
    <row r="16166" spans="16:16" x14ac:dyDescent="0.2">
      <c r="P16166" s="76"/>
    </row>
    <row r="16167" spans="16:16" x14ac:dyDescent="0.2">
      <c r="P16167" s="76"/>
    </row>
    <row r="16168" spans="16:16" x14ac:dyDescent="0.2">
      <c r="P16168" s="76"/>
    </row>
    <row r="16169" spans="16:16" x14ac:dyDescent="0.2">
      <c r="P16169" s="76"/>
    </row>
    <row r="16170" spans="16:16" x14ac:dyDescent="0.2">
      <c r="P16170" s="76"/>
    </row>
    <row r="16171" spans="16:16" x14ac:dyDescent="0.2">
      <c r="P16171" s="76"/>
    </row>
    <row r="16172" spans="16:16" x14ac:dyDescent="0.2">
      <c r="P16172" s="76"/>
    </row>
    <row r="16173" spans="16:16" x14ac:dyDescent="0.2">
      <c r="P16173" s="76"/>
    </row>
    <row r="16174" spans="16:16" x14ac:dyDescent="0.2">
      <c r="P16174" s="76"/>
    </row>
    <row r="16175" spans="16:16" x14ac:dyDescent="0.2">
      <c r="P16175" s="76"/>
    </row>
    <row r="16176" spans="16:16" x14ac:dyDescent="0.2">
      <c r="P16176" s="76"/>
    </row>
    <row r="16177" spans="16:16" x14ac:dyDescent="0.2">
      <c r="P16177" s="76"/>
    </row>
    <row r="16178" spans="16:16" x14ac:dyDescent="0.2">
      <c r="P16178" s="76"/>
    </row>
    <row r="16179" spans="16:16" x14ac:dyDescent="0.2">
      <c r="P16179" s="76"/>
    </row>
    <row r="16180" spans="16:16" x14ac:dyDescent="0.2">
      <c r="P16180" s="76"/>
    </row>
    <row r="16181" spans="16:16" x14ac:dyDescent="0.2">
      <c r="P16181" s="76"/>
    </row>
    <row r="16182" spans="16:16" x14ac:dyDescent="0.2">
      <c r="P16182" s="76"/>
    </row>
    <row r="16183" spans="16:16" x14ac:dyDescent="0.2">
      <c r="P16183" s="76"/>
    </row>
    <row r="16184" spans="16:16" x14ac:dyDescent="0.2">
      <c r="P16184" s="76"/>
    </row>
    <row r="16185" spans="16:16" x14ac:dyDescent="0.2">
      <c r="P16185" s="76"/>
    </row>
    <row r="16186" spans="16:16" x14ac:dyDescent="0.2">
      <c r="P16186" s="76"/>
    </row>
    <row r="16187" spans="16:16" x14ac:dyDescent="0.2">
      <c r="P16187" s="76"/>
    </row>
    <row r="16188" spans="16:16" x14ac:dyDescent="0.2">
      <c r="P16188" s="76"/>
    </row>
    <row r="16189" spans="16:16" x14ac:dyDescent="0.2">
      <c r="P16189" s="76"/>
    </row>
    <row r="16190" spans="16:16" x14ac:dyDescent="0.2">
      <c r="P16190" s="76"/>
    </row>
    <row r="16191" spans="16:16" x14ac:dyDescent="0.2">
      <c r="P16191" s="76"/>
    </row>
    <row r="16192" spans="16:16" x14ac:dyDescent="0.2">
      <c r="P16192" s="76"/>
    </row>
    <row r="16193" spans="16:16" x14ac:dyDescent="0.2">
      <c r="P16193" s="76"/>
    </row>
    <row r="16194" spans="16:16" x14ac:dyDescent="0.2">
      <c r="P16194" s="76"/>
    </row>
    <row r="16195" spans="16:16" x14ac:dyDescent="0.2">
      <c r="P16195" s="76"/>
    </row>
    <row r="16196" spans="16:16" x14ac:dyDescent="0.2">
      <c r="P16196" s="76"/>
    </row>
    <row r="16197" spans="16:16" x14ac:dyDescent="0.2">
      <c r="P16197" s="76"/>
    </row>
    <row r="16198" spans="16:16" x14ac:dyDescent="0.2">
      <c r="P16198" s="76"/>
    </row>
    <row r="16199" spans="16:16" x14ac:dyDescent="0.2">
      <c r="P16199" s="76"/>
    </row>
    <row r="16200" spans="16:16" x14ac:dyDescent="0.2">
      <c r="P16200" s="76"/>
    </row>
    <row r="16201" spans="16:16" x14ac:dyDescent="0.2">
      <c r="P16201" s="76"/>
    </row>
    <row r="16202" spans="16:16" x14ac:dyDescent="0.2">
      <c r="P16202" s="76"/>
    </row>
    <row r="16203" spans="16:16" x14ac:dyDescent="0.2">
      <c r="P16203" s="76"/>
    </row>
    <row r="16204" spans="16:16" x14ac:dyDescent="0.2">
      <c r="P16204" s="76"/>
    </row>
    <row r="16205" spans="16:16" x14ac:dyDescent="0.2">
      <c r="P16205" s="76"/>
    </row>
    <row r="16206" spans="16:16" x14ac:dyDescent="0.2">
      <c r="P16206" s="76"/>
    </row>
    <row r="16207" spans="16:16" x14ac:dyDescent="0.2">
      <c r="P16207" s="76"/>
    </row>
    <row r="16208" spans="16:16" x14ac:dyDescent="0.2">
      <c r="P16208" s="76"/>
    </row>
    <row r="16209" spans="16:16" x14ac:dyDescent="0.2">
      <c r="P16209" s="76"/>
    </row>
    <row r="16210" spans="16:16" x14ac:dyDescent="0.2">
      <c r="P16210" s="76"/>
    </row>
    <row r="16211" spans="16:16" x14ac:dyDescent="0.2">
      <c r="P16211" s="76"/>
    </row>
    <row r="16212" spans="16:16" x14ac:dyDescent="0.2">
      <c r="P16212" s="76"/>
    </row>
    <row r="16213" spans="16:16" x14ac:dyDescent="0.2">
      <c r="P16213" s="76"/>
    </row>
    <row r="16214" spans="16:16" x14ac:dyDescent="0.2">
      <c r="P16214" s="76"/>
    </row>
    <row r="16215" spans="16:16" x14ac:dyDescent="0.2">
      <c r="P16215" s="76"/>
    </row>
    <row r="16216" spans="16:16" x14ac:dyDescent="0.2">
      <c r="P16216" s="76"/>
    </row>
    <row r="16217" spans="16:16" x14ac:dyDescent="0.2">
      <c r="P16217" s="76"/>
    </row>
    <row r="16218" spans="16:16" x14ac:dyDescent="0.2">
      <c r="P16218" s="76"/>
    </row>
    <row r="16219" spans="16:16" x14ac:dyDescent="0.2">
      <c r="P16219" s="76"/>
    </row>
    <row r="16220" spans="16:16" x14ac:dyDescent="0.2">
      <c r="P16220" s="76"/>
    </row>
    <row r="16221" spans="16:16" x14ac:dyDescent="0.2">
      <c r="P16221" s="76"/>
    </row>
    <row r="16222" spans="16:16" x14ac:dyDescent="0.2">
      <c r="P16222" s="76"/>
    </row>
    <row r="16223" spans="16:16" x14ac:dyDescent="0.2">
      <c r="P16223" s="76"/>
    </row>
    <row r="16224" spans="16:16" x14ac:dyDescent="0.2">
      <c r="P16224" s="76"/>
    </row>
    <row r="16225" spans="16:16" x14ac:dyDescent="0.2">
      <c r="P16225" s="76"/>
    </row>
    <row r="16226" spans="16:16" x14ac:dyDescent="0.2">
      <c r="P16226" s="76"/>
    </row>
    <row r="16227" spans="16:16" x14ac:dyDescent="0.2">
      <c r="P16227" s="76"/>
    </row>
    <row r="16228" spans="16:16" x14ac:dyDescent="0.2">
      <c r="P16228" s="76"/>
    </row>
    <row r="16229" spans="16:16" x14ac:dyDescent="0.2">
      <c r="P16229" s="76"/>
    </row>
    <row r="16230" spans="16:16" x14ac:dyDescent="0.2">
      <c r="P16230" s="76"/>
    </row>
    <row r="16231" spans="16:16" x14ac:dyDescent="0.2">
      <c r="P16231" s="76"/>
    </row>
    <row r="16232" spans="16:16" x14ac:dyDescent="0.2">
      <c r="P16232" s="76"/>
    </row>
    <row r="16233" spans="16:16" x14ac:dyDescent="0.2">
      <c r="P16233" s="76"/>
    </row>
    <row r="16234" spans="16:16" x14ac:dyDescent="0.2">
      <c r="P16234" s="76"/>
    </row>
    <row r="16235" spans="16:16" x14ac:dyDescent="0.2">
      <c r="P16235" s="76"/>
    </row>
    <row r="16236" spans="16:16" x14ac:dyDescent="0.2">
      <c r="P16236" s="76"/>
    </row>
    <row r="16237" spans="16:16" x14ac:dyDescent="0.2">
      <c r="P16237" s="76"/>
    </row>
    <row r="16238" spans="16:16" x14ac:dyDescent="0.2">
      <c r="P16238" s="76"/>
    </row>
    <row r="16239" spans="16:16" x14ac:dyDescent="0.2">
      <c r="P16239" s="76"/>
    </row>
    <row r="16240" spans="16:16" x14ac:dyDescent="0.2">
      <c r="P16240" s="76"/>
    </row>
    <row r="16241" spans="16:16" x14ac:dyDescent="0.2">
      <c r="P16241" s="76"/>
    </row>
    <row r="16242" spans="16:16" x14ac:dyDescent="0.2">
      <c r="P16242" s="76"/>
    </row>
    <row r="16243" spans="16:16" x14ac:dyDescent="0.2">
      <c r="P16243" s="76"/>
    </row>
    <row r="16244" spans="16:16" x14ac:dyDescent="0.2">
      <c r="P16244" s="76"/>
    </row>
    <row r="16245" spans="16:16" x14ac:dyDescent="0.2">
      <c r="P16245" s="76"/>
    </row>
    <row r="16246" spans="16:16" x14ac:dyDescent="0.2">
      <c r="P16246" s="76"/>
    </row>
    <row r="16247" spans="16:16" x14ac:dyDescent="0.2">
      <c r="P16247" s="76"/>
    </row>
    <row r="16248" spans="16:16" x14ac:dyDescent="0.2">
      <c r="P16248" s="76"/>
    </row>
    <row r="16249" spans="16:16" x14ac:dyDescent="0.2">
      <c r="P16249" s="76"/>
    </row>
    <row r="16250" spans="16:16" x14ac:dyDescent="0.2">
      <c r="P16250" s="76"/>
    </row>
    <row r="16251" spans="16:16" x14ac:dyDescent="0.2">
      <c r="P16251" s="76"/>
    </row>
    <row r="16252" spans="16:16" x14ac:dyDescent="0.2">
      <c r="P16252" s="76"/>
    </row>
    <row r="16253" spans="16:16" x14ac:dyDescent="0.2">
      <c r="P16253" s="76"/>
    </row>
    <row r="16254" spans="16:16" x14ac:dyDescent="0.2">
      <c r="P16254" s="76"/>
    </row>
    <row r="16255" spans="16:16" x14ac:dyDescent="0.2">
      <c r="P16255" s="76"/>
    </row>
    <row r="16256" spans="16:16" x14ac:dyDescent="0.2">
      <c r="P16256" s="76"/>
    </row>
    <row r="16257" spans="16:16" x14ac:dyDescent="0.2">
      <c r="P16257" s="76"/>
    </row>
    <row r="16258" spans="16:16" x14ac:dyDescent="0.2">
      <c r="P16258" s="76"/>
    </row>
    <row r="16259" spans="16:16" x14ac:dyDescent="0.2">
      <c r="P16259" s="76"/>
    </row>
    <row r="16260" spans="16:16" x14ac:dyDescent="0.2">
      <c r="P16260" s="76"/>
    </row>
    <row r="16261" spans="16:16" x14ac:dyDescent="0.2">
      <c r="P16261" s="76"/>
    </row>
    <row r="16262" spans="16:16" x14ac:dyDescent="0.2">
      <c r="P16262" s="76"/>
    </row>
    <row r="16263" spans="16:16" x14ac:dyDescent="0.2">
      <c r="P16263" s="76"/>
    </row>
    <row r="16264" spans="16:16" x14ac:dyDescent="0.2">
      <c r="P16264" s="76"/>
    </row>
    <row r="16265" spans="16:16" x14ac:dyDescent="0.2">
      <c r="P16265" s="76"/>
    </row>
    <row r="16266" spans="16:16" x14ac:dyDescent="0.2">
      <c r="P16266" s="76"/>
    </row>
    <row r="16267" spans="16:16" x14ac:dyDescent="0.2">
      <c r="P16267" s="76"/>
    </row>
    <row r="16268" spans="16:16" x14ac:dyDescent="0.2">
      <c r="P16268" s="76"/>
    </row>
    <row r="16269" spans="16:16" x14ac:dyDescent="0.2">
      <c r="P16269" s="76"/>
    </row>
    <row r="16270" spans="16:16" x14ac:dyDescent="0.2">
      <c r="P16270" s="76"/>
    </row>
    <row r="16271" spans="16:16" x14ac:dyDescent="0.2">
      <c r="P16271" s="76"/>
    </row>
    <row r="16272" spans="16:16" x14ac:dyDescent="0.2">
      <c r="P16272" s="76"/>
    </row>
    <row r="16273" spans="16:16" x14ac:dyDescent="0.2">
      <c r="P16273" s="76"/>
    </row>
    <row r="16274" spans="16:16" x14ac:dyDescent="0.2">
      <c r="P16274" s="76"/>
    </row>
    <row r="16275" spans="16:16" x14ac:dyDescent="0.2">
      <c r="P16275" s="76"/>
    </row>
    <row r="16276" spans="16:16" x14ac:dyDescent="0.2">
      <c r="P16276" s="76"/>
    </row>
    <row r="16277" spans="16:16" x14ac:dyDescent="0.2">
      <c r="P16277" s="76"/>
    </row>
    <row r="16278" spans="16:16" x14ac:dyDescent="0.2">
      <c r="P16278" s="76"/>
    </row>
    <row r="16279" spans="16:16" x14ac:dyDescent="0.2">
      <c r="P16279" s="76"/>
    </row>
    <row r="16280" spans="16:16" x14ac:dyDescent="0.2">
      <c r="P16280" s="76"/>
    </row>
    <row r="16281" spans="16:16" x14ac:dyDescent="0.2">
      <c r="P16281" s="76"/>
    </row>
    <row r="16282" spans="16:16" x14ac:dyDescent="0.2">
      <c r="P16282" s="76"/>
    </row>
    <row r="16283" spans="16:16" x14ac:dyDescent="0.2">
      <c r="P16283" s="76"/>
    </row>
    <row r="16284" spans="16:16" x14ac:dyDescent="0.2">
      <c r="P16284" s="76"/>
    </row>
    <row r="16285" spans="16:16" x14ac:dyDescent="0.2">
      <c r="P16285" s="76"/>
    </row>
    <row r="16286" spans="16:16" x14ac:dyDescent="0.2">
      <c r="P16286" s="76"/>
    </row>
    <row r="16287" spans="16:16" x14ac:dyDescent="0.2">
      <c r="P16287" s="76"/>
    </row>
    <row r="16288" spans="16:16" x14ac:dyDescent="0.2">
      <c r="P16288" s="76"/>
    </row>
    <row r="16289" spans="16:16" x14ac:dyDescent="0.2">
      <c r="P16289" s="76"/>
    </row>
    <row r="16290" spans="16:16" x14ac:dyDescent="0.2">
      <c r="P16290" s="76"/>
    </row>
    <row r="16291" spans="16:16" x14ac:dyDescent="0.2">
      <c r="P16291" s="76"/>
    </row>
    <row r="16292" spans="16:16" x14ac:dyDescent="0.2">
      <c r="P16292" s="76"/>
    </row>
    <row r="16293" spans="16:16" x14ac:dyDescent="0.2">
      <c r="P16293" s="76"/>
    </row>
    <row r="16294" spans="16:16" x14ac:dyDescent="0.2">
      <c r="P16294" s="76"/>
    </row>
    <row r="16295" spans="16:16" x14ac:dyDescent="0.2">
      <c r="P16295" s="76"/>
    </row>
    <row r="16296" spans="16:16" x14ac:dyDescent="0.2">
      <c r="P16296" s="76"/>
    </row>
    <row r="16297" spans="16:16" x14ac:dyDescent="0.2">
      <c r="P16297" s="76"/>
    </row>
    <row r="16298" spans="16:16" x14ac:dyDescent="0.2">
      <c r="P16298" s="76"/>
    </row>
    <row r="16299" spans="16:16" x14ac:dyDescent="0.2">
      <c r="P16299" s="76"/>
    </row>
    <row r="16300" spans="16:16" x14ac:dyDescent="0.2">
      <c r="P16300" s="76"/>
    </row>
    <row r="16301" spans="16:16" x14ac:dyDescent="0.2">
      <c r="P16301" s="76"/>
    </row>
    <row r="16302" spans="16:16" x14ac:dyDescent="0.2">
      <c r="P16302" s="76"/>
    </row>
    <row r="16303" spans="16:16" x14ac:dyDescent="0.2">
      <c r="P16303" s="76"/>
    </row>
    <row r="16304" spans="16:16" x14ac:dyDescent="0.2">
      <c r="P16304" s="76"/>
    </row>
    <row r="16305" spans="16:16" x14ac:dyDescent="0.2">
      <c r="P16305" s="76"/>
    </row>
    <row r="16306" spans="16:16" x14ac:dyDescent="0.2">
      <c r="P16306" s="76"/>
    </row>
    <row r="16307" spans="16:16" x14ac:dyDescent="0.2">
      <c r="P16307" s="76"/>
    </row>
    <row r="16308" spans="16:16" x14ac:dyDescent="0.2">
      <c r="P16308" s="76"/>
    </row>
    <row r="16309" spans="16:16" x14ac:dyDescent="0.2">
      <c r="P16309" s="76"/>
    </row>
    <row r="16310" spans="16:16" x14ac:dyDescent="0.2">
      <c r="P16310" s="76"/>
    </row>
    <row r="16311" spans="16:16" x14ac:dyDescent="0.2">
      <c r="P16311" s="76"/>
    </row>
    <row r="16312" spans="16:16" x14ac:dyDescent="0.2">
      <c r="P16312" s="76"/>
    </row>
    <row r="16313" spans="16:16" x14ac:dyDescent="0.2">
      <c r="P16313" s="76"/>
    </row>
    <row r="16314" spans="16:16" x14ac:dyDescent="0.2">
      <c r="P16314" s="76"/>
    </row>
    <row r="16315" spans="16:16" x14ac:dyDescent="0.2">
      <c r="P16315" s="76"/>
    </row>
    <row r="16316" spans="16:16" x14ac:dyDescent="0.2">
      <c r="P16316" s="76"/>
    </row>
    <row r="16317" spans="16:16" x14ac:dyDescent="0.2">
      <c r="P16317" s="76"/>
    </row>
    <row r="16318" spans="16:16" x14ac:dyDescent="0.2">
      <c r="P16318" s="76"/>
    </row>
    <row r="16319" spans="16:16" x14ac:dyDescent="0.2">
      <c r="P16319" s="76"/>
    </row>
    <row r="16320" spans="16:16" x14ac:dyDescent="0.2">
      <c r="P16320" s="76"/>
    </row>
    <row r="16321" spans="16:16" x14ac:dyDescent="0.2">
      <c r="P16321" s="76"/>
    </row>
    <row r="16322" spans="16:16" x14ac:dyDescent="0.2">
      <c r="P16322" s="76"/>
    </row>
    <row r="16323" spans="16:16" x14ac:dyDescent="0.2">
      <c r="P16323" s="76"/>
    </row>
    <row r="16324" spans="16:16" x14ac:dyDescent="0.2">
      <c r="P16324" s="76"/>
    </row>
    <row r="16325" spans="16:16" x14ac:dyDescent="0.2">
      <c r="P16325" s="76"/>
    </row>
    <row r="16326" spans="16:16" x14ac:dyDescent="0.2">
      <c r="P16326" s="76"/>
    </row>
    <row r="16327" spans="16:16" x14ac:dyDescent="0.2">
      <c r="P16327" s="76"/>
    </row>
    <row r="16328" spans="16:16" x14ac:dyDescent="0.2">
      <c r="P16328" s="76"/>
    </row>
    <row r="16329" spans="16:16" x14ac:dyDescent="0.2">
      <c r="P16329" s="76"/>
    </row>
    <row r="16330" spans="16:16" x14ac:dyDescent="0.2">
      <c r="P16330" s="76"/>
    </row>
    <row r="16331" spans="16:16" x14ac:dyDescent="0.2">
      <c r="P16331" s="76"/>
    </row>
    <row r="16332" spans="16:16" x14ac:dyDescent="0.2">
      <c r="P16332" s="76"/>
    </row>
    <row r="16333" spans="16:16" x14ac:dyDescent="0.2">
      <c r="P16333" s="76"/>
    </row>
    <row r="16334" spans="16:16" x14ac:dyDescent="0.2">
      <c r="P16334" s="76"/>
    </row>
    <row r="16335" spans="16:16" x14ac:dyDescent="0.2">
      <c r="P16335" s="76"/>
    </row>
    <row r="16336" spans="16:16" x14ac:dyDescent="0.2">
      <c r="P16336" s="76"/>
    </row>
    <row r="16337" spans="16:16" x14ac:dyDescent="0.2">
      <c r="P16337" s="76"/>
    </row>
    <row r="16338" spans="16:16" x14ac:dyDescent="0.2">
      <c r="P16338" s="76"/>
    </row>
    <row r="16339" spans="16:16" x14ac:dyDescent="0.2">
      <c r="P16339" s="76"/>
    </row>
    <row r="16340" spans="16:16" x14ac:dyDescent="0.2">
      <c r="P16340" s="76"/>
    </row>
    <row r="16341" spans="16:16" x14ac:dyDescent="0.2">
      <c r="P16341" s="76"/>
    </row>
    <row r="16342" spans="16:16" x14ac:dyDescent="0.2">
      <c r="P16342" s="76"/>
    </row>
    <row r="16343" spans="16:16" x14ac:dyDescent="0.2">
      <c r="P16343" s="76"/>
    </row>
    <row r="16344" spans="16:16" x14ac:dyDescent="0.2">
      <c r="P16344" s="76"/>
    </row>
    <row r="16345" spans="16:16" x14ac:dyDescent="0.2">
      <c r="P16345" s="76"/>
    </row>
    <row r="16346" spans="16:16" x14ac:dyDescent="0.2">
      <c r="P16346" s="76"/>
    </row>
    <row r="16347" spans="16:16" x14ac:dyDescent="0.2">
      <c r="P16347" s="76"/>
    </row>
    <row r="16348" spans="16:16" x14ac:dyDescent="0.2">
      <c r="P16348" s="76"/>
    </row>
    <row r="16349" spans="16:16" x14ac:dyDescent="0.2">
      <c r="P16349" s="76"/>
    </row>
    <row r="16350" spans="16:16" x14ac:dyDescent="0.2">
      <c r="P16350" s="76"/>
    </row>
    <row r="16351" spans="16:16" x14ac:dyDescent="0.2">
      <c r="P16351" s="76"/>
    </row>
    <row r="16352" spans="16:16" x14ac:dyDescent="0.2">
      <c r="P16352" s="76"/>
    </row>
    <row r="16353" spans="16:16" x14ac:dyDescent="0.2">
      <c r="P16353" s="76"/>
    </row>
    <row r="16354" spans="16:16" x14ac:dyDescent="0.2">
      <c r="P16354" s="76"/>
    </row>
    <row r="16355" spans="16:16" x14ac:dyDescent="0.2">
      <c r="P16355" s="76"/>
    </row>
    <row r="16356" spans="16:16" x14ac:dyDescent="0.2">
      <c r="P16356" s="76"/>
    </row>
    <row r="16357" spans="16:16" x14ac:dyDescent="0.2">
      <c r="P16357" s="76"/>
    </row>
    <row r="16358" spans="16:16" x14ac:dyDescent="0.2">
      <c r="P16358" s="76"/>
    </row>
    <row r="16359" spans="16:16" x14ac:dyDescent="0.2">
      <c r="P16359" s="76"/>
    </row>
    <row r="16360" spans="16:16" x14ac:dyDescent="0.2">
      <c r="P16360" s="76"/>
    </row>
    <row r="16361" spans="16:16" x14ac:dyDescent="0.2">
      <c r="P16361" s="76"/>
    </row>
    <row r="16362" spans="16:16" x14ac:dyDescent="0.2">
      <c r="P16362" s="76"/>
    </row>
    <row r="16363" spans="16:16" x14ac:dyDescent="0.2">
      <c r="P16363" s="76"/>
    </row>
    <row r="16364" spans="16:16" x14ac:dyDescent="0.2">
      <c r="P16364" s="76"/>
    </row>
    <row r="16365" spans="16:16" x14ac:dyDescent="0.2">
      <c r="P16365" s="76"/>
    </row>
    <row r="16366" spans="16:16" x14ac:dyDescent="0.2">
      <c r="P16366" s="76"/>
    </row>
    <row r="16367" spans="16:16" x14ac:dyDescent="0.2">
      <c r="P16367" s="76"/>
    </row>
    <row r="16368" spans="16:16" x14ac:dyDescent="0.2">
      <c r="P16368" s="76"/>
    </row>
    <row r="16369" spans="16:16" x14ac:dyDescent="0.2">
      <c r="P16369" s="76"/>
    </row>
    <row r="16370" spans="16:16" x14ac:dyDescent="0.2">
      <c r="P16370" s="76"/>
    </row>
    <row r="16371" spans="16:16" x14ac:dyDescent="0.2">
      <c r="P16371" s="76"/>
    </row>
    <row r="16372" spans="16:16" x14ac:dyDescent="0.2">
      <c r="P16372" s="76"/>
    </row>
    <row r="16373" spans="16:16" x14ac:dyDescent="0.2">
      <c r="P16373" s="76"/>
    </row>
    <row r="16374" spans="16:16" x14ac:dyDescent="0.2">
      <c r="P16374" s="76"/>
    </row>
    <row r="16375" spans="16:16" x14ac:dyDescent="0.2">
      <c r="P16375" s="76"/>
    </row>
    <row r="16376" spans="16:16" x14ac:dyDescent="0.2">
      <c r="P16376" s="76"/>
    </row>
    <row r="16377" spans="16:16" x14ac:dyDescent="0.2">
      <c r="P16377" s="76"/>
    </row>
    <row r="16378" spans="16:16" x14ac:dyDescent="0.2">
      <c r="P16378" s="76"/>
    </row>
    <row r="16379" spans="16:16" x14ac:dyDescent="0.2">
      <c r="P16379" s="76"/>
    </row>
    <row r="16380" spans="16:16" x14ac:dyDescent="0.2">
      <c r="P16380" s="76"/>
    </row>
    <row r="16381" spans="16:16" x14ac:dyDescent="0.2">
      <c r="P16381" s="76"/>
    </row>
    <row r="16382" spans="16:16" x14ac:dyDescent="0.2">
      <c r="P16382" s="76"/>
    </row>
    <row r="16383" spans="16:16" x14ac:dyDescent="0.2">
      <c r="P16383" s="76"/>
    </row>
    <row r="16384" spans="16:16" x14ac:dyDescent="0.2">
      <c r="P16384" s="76"/>
    </row>
    <row r="16385" spans="16:16" x14ac:dyDescent="0.2">
      <c r="P16385" s="76"/>
    </row>
    <row r="16386" spans="16:16" x14ac:dyDescent="0.2">
      <c r="P16386" s="76"/>
    </row>
    <row r="16387" spans="16:16" x14ac:dyDescent="0.2">
      <c r="P16387" s="76"/>
    </row>
    <row r="16388" spans="16:16" x14ac:dyDescent="0.2">
      <c r="P16388" s="76"/>
    </row>
    <row r="16389" spans="16:16" x14ac:dyDescent="0.2">
      <c r="P16389" s="76"/>
    </row>
    <row r="16390" spans="16:16" x14ac:dyDescent="0.2">
      <c r="P16390" s="76"/>
    </row>
    <row r="16391" spans="16:16" x14ac:dyDescent="0.2">
      <c r="P16391" s="76"/>
    </row>
    <row r="16392" spans="16:16" x14ac:dyDescent="0.2">
      <c r="P16392" s="76"/>
    </row>
    <row r="16393" spans="16:16" x14ac:dyDescent="0.2">
      <c r="P16393" s="76"/>
    </row>
    <row r="16394" spans="16:16" x14ac:dyDescent="0.2">
      <c r="P16394" s="76"/>
    </row>
    <row r="16395" spans="16:16" x14ac:dyDescent="0.2">
      <c r="P16395" s="76"/>
    </row>
    <row r="16396" spans="16:16" x14ac:dyDescent="0.2">
      <c r="P16396" s="76"/>
    </row>
    <row r="16397" spans="16:16" x14ac:dyDescent="0.2">
      <c r="P16397" s="76"/>
    </row>
    <row r="16398" spans="16:16" x14ac:dyDescent="0.2">
      <c r="P16398" s="76"/>
    </row>
    <row r="16399" spans="16:16" x14ac:dyDescent="0.2">
      <c r="P16399" s="76"/>
    </row>
    <row r="16400" spans="16:16" x14ac:dyDescent="0.2">
      <c r="P16400" s="76"/>
    </row>
    <row r="16401" spans="16:16" x14ac:dyDescent="0.2">
      <c r="P16401" s="76"/>
    </row>
    <row r="16402" spans="16:16" x14ac:dyDescent="0.2">
      <c r="P16402" s="76"/>
    </row>
    <row r="16403" spans="16:16" x14ac:dyDescent="0.2">
      <c r="P16403" s="76"/>
    </row>
    <row r="16404" spans="16:16" x14ac:dyDescent="0.2">
      <c r="P16404" s="76"/>
    </row>
    <row r="16405" spans="16:16" x14ac:dyDescent="0.2">
      <c r="P16405" s="76"/>
    </row>
    <row r="16406" spans="16:16" x14ac:dyDescent="0.2">
      <c r="P16406" s="76"/>
    </row>
    <row r="16407" spans="16:16" x14ac:dyDescent="0.2">
      <c r="P16407" s="76"/>
    </row>
    <row r="16408" spans="16:16" x14ac:dyDescent="0.2">
      <c r="P16408" s="76"/>
    </row>
    <row r="16409" spans="16:16" x14ac:dyDescent="0.2">
      <c r="P16409" s="76"/>
    </row>
    <row r="16410" spans="16:16" x14ac:dyDescent="0.2">
      <c r="P16410" s="76"/>
    </row>
    <row r="16411" spans="16:16" x14ac:dyDescent="0.2">
      <c r="P16411" s="76"/>
    </row>
    <row r="16412" spans="16:16" x14ac:dyDescent="0.2">
      <c r="P16412" s="76"/>
    </row>
    <row r="16413" spans="16:16" x14ac:dyDescent="0.2">
      <c r="P16413" s="76"/>
    </row>
    <row r="16414" spans="16:16" x14ac:dyDescent="0.2">
      <c r="P16414" s="76"/>
    </row>
    <row r="16415" spans="16:16" x14ac:dyDescent="0.2">
      <c r="P16415" s="76"/>
    </row>
    <row r="16416" spans="16:16" x14ac:dyDescent="0.2">
      <c r="P16416" s="76"/>
    </row>
    <row r="16417" spans="16:16" x14ac:dyDescent="0.2">
      <c r="P16417" s="76"/>
    </row>
    <row r="16418" spans="16:16" x14ac:dyDescent="0.2">
      <c r="P16418" s="76"/>
    </row>
    <row r="16419" spans="16:16" x14ac:dyDescent="0.2">
      <c r="P16419" s="76"/>
    </row>
    <row r="16420" spans="16:16" x14ac:dyDescent="0.2">
      <c r="P16420" s="76"/>
    </row>
    <row r="16421" spans="16:16" x14ac:dyDescent="0.2">
      <c r="P16421" s="76"/>
    </row>
    <row r="16422" spans="16:16" x14ac:dyDescent="0.2">
      <c r="P16422" s="76"/>
    </row>
    <row r="16423" spans="16:16" x14ac:dyDescent="0.2">
      <c r="P16423" s="76"/>
    </row>
    <row r="16424" spans="16:16" x14ac:dyDescent="0.2">
      <c r="P16424" s="76"/>
    </row>
    <row r="16425" spans="16:16" x14ac:dyDescent="0.2">
      <c r="P16425" s="76"/>
    </row>
    <row r="16426" spans="16:16" x14ac:dyDescent="0.2">
      <c r="P16426" s="76"/>
    </row>
    <row r="16427" spans="16:16" x14ac:dyDescent="0.2">
      <c r="P16427" s="76"/>
    </row>
    <row r="16428" spans="16:16" x14ac:dyDescent="0.2">
      <c r="P16428" s="76"/>
    </row>
    <row r="16429" spans="16:16" x14ac:dyDescent="0.2">
      <c r="P16429" s="76"/>
    </row>
    <row r="16430" spans="16:16" x14ac:dyDescent="0.2">
      <c r="P16430" s="76"/>
    </row>
    <row r="16431" spans="16:16" x14ac:dyDescent="0.2">
      <c r="P16431" s="76"/>
    </row>
    <row r="16432" spans="16:16" x14ac:dyDescent="0.2">
      <c r="P16432" s="76"/>
    </row>
    <row r="16433" spans="16:16" x14ac:dyDescent="0.2">
      <c r="P16433" s="76"/>
    </row>
    <row r="16434" spans="16:16" x14ac:dyDescent="0.2">
      <c r="P16434" s="76"/>
    </row>
    <row r="16435" spans="16:16" x14ac:dyDescent="0.2">
      <c r="P16435" s="76"/>
    </row>
    <row r="16436" spans="16:16" x14ac:dyDescent="0.2">
      <c r="P16436" s="76"/>
    </row>
    <row r="16437" spans="16:16" x14ac:dyDescent="0.2">
      <c r="P16437" s="76"/>
    </row>
    <row r="16438" spans="16:16" x14ac:dyDescent="0.2">
      <c r="P16438" s="76"/>
    </row>
    <row r="16439" spans="16:16" x14ac:dyDescent="0.2">
      <c r="P16439" s="76"/>
    </row>
    <row r="16440" spans="16:16" x14ac:dyDescent="0.2">
      <c r="P16440" s="76"/>
    </row>
    <row r="16441" spans="16:16" x14ac:dyDescent="0.2">
      <c r="P16441" s="76"/>
    </row>
    <row r="16442" spans="16:16" x14ac:dyDescent="0.2">
      <c r="P16442" s="76"/>
    </row>
    <row r="16443" spans="16:16" x14ac:dyDescent="0.2">
      <c r="P16443" s="76"/>
    </row>
    <row r="16444" spans="16:16" x14ac:dyDescent="0.2">
      <c r="P16444" s="76"/>
    </row>
    <row r="16445" spans="16:16" x14ac:dyDescent="0.2">
      <c r="P16445" s="76"/>
    </row>
    <row r="16446" spans="16:16" x14ac:dyDescent="0.2">
      <c r="P16446" s="76"/>
    </row>
    <row r="16447" spans="16:16" x14ac:dyDescent="0.2">
      <c r="P16447" s="76"/>
    </row>
    <row r="16448" spans="16:16" x14ac:dyDescent="0.2">
      <c r="P16448" s="76"/>
    </row>
    <row r="16449" spans="16:16" x14ac:dyDescent="0.2">
      <c r="P16449" s="76"/>
    </row>
    <row r="16450" spans="16:16" x14ac:dyDescent="0.2">
      <c r="P16450" s="76"/>
    </row>
    <row r="16451" spans="16:16" x14ac:dyDescent="0.2">
      <c r="P16451" s="76"/>
    </row>
    <row r="16452" spans="16:16" x14ac:dyDescent="0.2">
      <c r="P16452" s="76"/>
    </row>
    <row r="16453" spans="16:16" x14ac:dyDescent="0.2">
      <c r="P16453" s="76"/>
    </row>
    <row r="16454" spans="16:16" x14ac:dyDescent="0.2">
      <c r="P16454" s="76"/>
    </row>
    <row r="16455" spans="16:16" x14ac:dyDescent="0.2">
      <c r="P16455" s="76"/>
    </row>
    <row r="16456" spans="16:16" x14ac:dyDescent="0.2">
      <c r="P16456" s="76"/>
    </row>
    <row r="16457" spans="16:16" x14ac:dyDescent="0.2">
      <c r="P16457" s="76"/>
    </row>
    <row r="16458" spans="16:16" x14ac:dyDescent="0.2">
      <c r="P16458" s="76"/>
    </row>
    <row r="16459" spans="16:16" x14ac:dyDescent="0.2">
      <c r="P16459" s="76"/>
    </row>
    <row r="16460" spans="16:16" x14ac:dyDescent="0.2">
      <c r="P16460" s="76"/>
    </row>
    <row r="16461" spans="16:16" x14ac:dyDescent="0.2">
      <c r="P16461" s="76"/>
    </row>
    <row r="16462" spans="16:16" x14ac:dyDescent="0.2">
      <c r="P16462" s="76"/>
    </row>
    <row r="16463" spans="16:16" x14ac:dyDescent="0.2">
      <c r="P16463" s="76"/>
    </row>
    <row r="16464" spans="16:16" x14ac:dyDescent="0.2">
      <c r="P16464" s="76"/>
    </row>
    <row r="16465" spans="16:16" x14ac:dyDescent="0.2">
      <c r="P16465" s="76"/>
    </row>
    <row r="16466" spans="16:16" x14ac:dyDescent="0.2">
      <c r="P16466" s="76"/>
    </row>
    <row r="16467" spans="16:16" x14ac:dyDescent="0.2">
      <c r="P16467" s="76"/>
    </row>
    <row r="16468" spans="16:16" x14ac:dyDescent="0.2">
      <c r="P16468" s="76"/>
    </row>
    <row r="16469" spans="16:16" x14ac:dyDescent="0.2">
      <c r="P16469" s="76"/>
    </row>
    <row r="16470" spans="16:16" x14ac:dyDescent="0.2">
      <c r="P16470" s="76"/>
    </row>
    <row r="16471" spans="16:16" x14ac:dyDescent="0.2">
      <c r="P16471" s="76"/>
    </row>
    <row r="16472" spans="16:16" x14ac:dyDescent="0.2">
      <c r="P16472" s="76"/>
    </row>
    <row r="16473" spans="16:16" x14ac:dyDescent="0.2">
      <c r="P16473" s="76"/>
    </row>
    <row r="16474" spans="16:16" x14ac:dyDescent="0.2">
      <c r="P16474" s="76"/>
    </row>
    <row r="16475" spans="16:16" x14ac:dyDescent="0.2">
      <c r="P16475" s="76"/>
    </row>
    <row r="16476" spans="16:16" x14ac:dyDescent="0.2">
      <c r="P16476" s="76"/>
    </row>
    <row r="16477" spans="16:16" x14ac:dyDescent="0.2">
      <c r="P16477" s="76"/>
    </row>
    <row r="16478" spans="16:16" x14ac:dyDescent="0.2">
      <c r="P16478" s="76"/>
    </row>
    <row r="16479" spans="16:16" x14ac:dyDescent="0.2">
      <c r="P16479" s="76"/>
    </row>
    <row r="16480" spans="16:16" x14ac:dyDescent="0.2">
      <c r="P16480" s="76"/>
    </row>
    <row r="16481" spans="16:16" x14ac:dyDescent="0.2">
      <c r="P16481" s="76"/>
    </row>
    <row r="16482" spans="16:16" x14ac:dyDescent="0.2">
      <c r="P16482" s="76"/>
    </row>
    <row r="16483" spans="16:16" x14ac:dyDescent="0.2">
      <c r="P16483" s="76"/>
    </row>
    <row r="16484" spans="16:16" x14ac:dyDescent="0.2">
      <c r="P16484" s="76"/>
    </row>
    <row r="16485" spans="16:16" x14ac:dyDescent="0.2">
      <c r="P16485" s="76"/>
    </row>
    <row r="16486" spans="16:16" x14ac:dyDescent="0.2">
      <c r="P16486" s="76"/>
    </row>
    <row r="16487" spans="16:16" x14ac:dyDescent="0.2">
      <c r="P16487" s="76"/>
    </row>
    <row r="16488" spans="16:16" x14ac:dyDescent="0.2">
      <c r="P16488" s="76"/>
    </row>
    <row r="16489" spans="16:16" x14ac:dyDescent="0.2">
      <c r="P16489" s="76"/>
    </row>
    <row r="16490" spans="16:16" x14ac:dyDescent="0.2">
      <c r="P16490" s="76"/>
    </row>
    <row r="16491" spans="16:16" x14ac:dyDescent="0.2">
      <c r="P16491" s="76"/>
    </row>
    <row r="16492" spans="16:16" x14ac:dyDescent="0.2">
      <c r="P16492" s="76"/>
    </row>
    <row r="16493" spans="16:16" x14ac:dyDescent="0.2">
      <c r="P16493" s="76"/>
    </row>
    <row r="16494" spans="16:16" x14ac:dyDescent="0.2">
      <c r="P16494" s="76"/>
    </row>
    <row r="16495" spans="16:16" x14ac:dyDescent="0.2">
      <c r="P16495" s="76"/>
    </row>
    <row r="16496" spans="16:16" x14ac:dyDescent="0.2">
      <c r="P16496" s="76"/>
    </row>
    <row r="16497" spans="16:16" x14ac:dyDescent="0.2">
      <c r="P16497" s="76"/>
    </row>
    <row r="16498" spans="16:16" x14ac:dyDescent="0.2">
      <c r="P16498" s="76"/>
    </row>
    <row r="16499" spans="16:16" x14ac:dyDescent="0.2">
      <c r="P16499" s="76"/>
    </row>
    <row r="16500" spans="16:16" x14ac:dyDescent="0.2">
      <c r="P16500" s="76"/>
    </row>
    <row r="16501" spans="16:16" x14ac:dyDescent="0.2">
      <c r="P16501" s="76"/>
    </row>
    <row r="16502" spans="16:16" x14ac:dyDescent="0.2">
      <c r="P16502" s="76"/>
    </row>
    <row r="16503" spans="16:16" x14ac:dyDescent="0.2">
      <c r="P16503" s="76"/>
    </row>
    <row r="16504" spans="16:16" x14ac:dyDescent="0.2">
      <c r="P16504" s="76"/>
    </row>
    <row r="16505" spans="16:16" x14ac:dyDescent="0.2">
      <c r="P16505" s="76"/>
    </row>
    <row r="16506" spans="16:16" x14ac:dyDescent="0.2">
      <c r="P16506" s="76"/>
    </row>
    <row r="16507" spans="16:16" x14ac:dyDescent="0.2">
      <c r="P16507" s="76"/>
    </row>
    <row r="16508" spans="16:16" x14ac:dyDescent="0.2">
      <c r="P16508" s="76"/>
    </row>
    <row r="16509" spans="16:16" x14ac:dyDescent="0.2">
      <c r="P16509" s="76"/>
    </row>
    <row r="16510" spans="16:16" x14ac:dyDescent="0.2">
      <c r="P16510" s="76"/>
    </row>
    <row r="16511" spans="16:16" x14ac:dyDescent="0.2">
      <c r="P16511" s="76"/>
    </row>
    <row r="16512" spans="16:16" x14ac:dyDescent="0.2">
      <c r="P16512" s="76"/>
    </row>
    <row r="16513" spans="16:16" x14ac:dyDescent="0.2">
      <c r="P16513" s="76"/>
    </row>
    <row r="16514" spans="16:16" x14ac:dyDescent="0.2">
      <c r="P16514" s="76"/>
    </row>
    <row r="16515" spans="16:16" x14ac:dyDescent="0.2">
      <c r="P16515" s="76"/>
    </row>
    <row r="16516" spans="16:16" x14ac:dyDescent="0.2">
      <c r="P16516" s="76"/>
    </row>
    <row r="16517" spans="16:16" x14ac:dyDescent="0.2">
      <c r="P16517" s="76"/>
    </row>
    <row r="16518" spans="16:16" x14ac:dyDescent="0.2">
      <c r="P16518" s="76"/>
    </row>
    <row r="16519" spans="16:16" x14ac:dyDescent="0.2">
      <c r="P16519" s="76"/>
    </row>
    <row r="16520" spans="16:16" x14ac:dyDescent="0.2">
      <c r="P16520" s="76"/>
    </row>
    <row r="16521" spans="16:16" x14ac:dyDescent="0.2">
      <c r="P16521" s="76"/>
    </row>
    <row r="16522" spans="16:16" x14ac:dyDescent="0.2">
      <c r="P16522" s="76"/>
    </row>
    <row r="16523" spans="16:16" x14ac:dyDescent="0.2">
      <c r="P16523" s="76"/>
    </row>
    <row r="16524" spans="16:16" x14ac:dyDescent="0.2">
      <c r="P16524" s="76"/>
    </row>
    <row r="16525" spans="16:16" x14ac:dyDescent="0.2">
      <c r="P16525" s="76"/>
    </row>
    <row r="16526" spans="16:16" x14ac:dyDescent="0.2">
      <c r="P16526" s="76"/>
    </row>
    <row r="16527" spans="16:16" x14ac:dyDescent="0.2">
      <c r="P16527" s="76"/>
    </row>
    <row r="16528" spans="16:16" x14ac:dyDescent="0.2">
      <c r="P16528" s="76"/>
    </row>
    <row r="16529" spans="16:16" x14ac:dyDescent="0.2">
      <c r="P16529" s="76"/>
    </row>
    <row r="16530" spans="16:16" x14ac:dyDescent="0.2">
      <c r="P16530" s="76"/>
    </row>
    <row r="16531" spans="16:16" x14ac:dyDescent="0.2">
      <c r="P16531" s="76"/>
    </row>
    <row r="16532" spans="16:16" x14ac:dyDescent="0.2">
      <c r="P16532" s="76"/>
    </row>
    <row r="16533" spans="16:16" x14ac:dyDescent="0.2">
      <c r="P16533" s="76"/>
    </row>
    <row r="16534" spans="16:16" x14ac:dyDescent="0.2">
      <c r="P16534" s="76"/>
    </row>
    <row r="16535" spans="16:16" x14ac:dyDescent="0.2">
      <c r="P16535" s="76"/>
    </row>
    <row r="16536" spans="16:16" x14ac:dyDescent="0.2">
      <c r="P16536" s="76"/>
    </row>
    <row r="16537" spans="16:16" x14ac:dyDescent="0.2">
      <c r="P16537" s="76"/>
    </row>
    <row r="16538" spans="16:16" x14ac:dyDescent="0.2">
      <c r="P16538" s="76"/>
    </row>
    <row r="16539" spans="16:16" x14ac:dyDescent="0.2">
      <c r="P16539" s="76"/>
    </row>
    <row r="16540" spans="16:16" x14ac:dyDescent="0.2">
      <c r="P16540" s="76"/>
    </row>
    <row r="16541" spans="16:16" x14ac:dyDescent="0.2">
      <c r="P16541" s="76"/>
    </row>
    <row r="16542" spans="16:16" x14ac:dyDescent="0.2">
      <c r="P16542" s="76"/>
    </row>
    <row r="16543" spans="16:16" x14ac:dyDescent="0.2">
      <c r="P16543" s="76"/>
    </row>
    <row r="16544" spans="16:16" x14ac:dyDescent="0.2">
      <c r="P16544" s="76"/>
    </row>
    <row r="16545" spans="16:16" x14ac:dyDescent="0.2">
      <c r="P16545" s="76"/>
    </row>
    <row r="16546" spans="16:16" x14ac:dyDescent="0.2">
      <c r="P16546" s="76"/>
    </row>
    <row r="16547" spans="16:16" x14ac:dyDescent="0.2">
      <c r="P16547" s="76"/>
    </row>
    <row r="16548" spans="16:16" x14ac:dyDescent="0.2">
      <c r="P16548" s="76"/>
    </row>
    <row r="16549" spans="16:16" x14ac:dyDescent="0.2">
      <c r="P16549" s="76"/>
    </row>
    <row r="16550" spans="16:16" x14ac:dyDescent="0.2">
      <c r="P16550" s="76"/>
    </row>
    <row r="16551" spans="16:16" x14ac:dyDescent="0.2">
      <c r="P16551" s="76"/>
    </row>
    <row r="16552" spans="16:16" x14ac:dyDescent="0.2">
      <c r="P16552" s="76"/>
    </row>
    <row r="16553" spans="16:16" x14ac:dyDescent="0.2">
      <c r="P16553" s="76"/>
    </row>
    <row r="16554" spans="16:16" x14ac:dyDescent="0.2">
      <c r="P16554" s="76"/>
    </row>
    <row r="16555" spans="16:16" x14ac:dyDescent="0.2">
      <c r="P16555" s="76"/>
    </row>
    <row r="16556" spans="16:16" x14ac:dyDescent="0.2">
      <c r="P16556" s="76"/>
    </row>
    <row r="16557" spans="16:16" x14ac:dyDescent="0.2">
      <c r="P16557" s="76"/>
    </row>
    <row r="16558" spans="16:16" x14ac:dyDescent="0.2">
      <c r="P16558" s="76"/>
    </row>
    <row r="16559" spans="16:16" x14ac:dyDescent="0.2">
      <c r="P16559" s="76"/>
    </row>
    <row r="16560" spans="16:16" x14ac:dyDescent="0.2">
      <c r="P16560" s="76"/>
    </row>
    <row r="16561" spans="16:16" x14ac:dyDescent="0.2">
      <c r="P16561" s="76"/>
    </row>
    <row r="16562" spans="16:16" x14ac:dyDescent="0.2">
      <c r="P16562" s="76"/>
    </row>
    <row r="16563" spans="16:16" x14ac:dyDescent="0.2">
      <c r="P16563" s="76"/>
    </row>
    <row r="16564" spans="16:16" x14ac:dyDescent="0.2">
      <c r="P16564" s="76"/>
    </row>
    <row r="16565" spans="16:16" x14ac:dyDescent="0.2">
      <c r="P16565" s="76"/>
    </row>
    <row r="16566" spans="16:16" x14ac:dyDescent="0.2">
      <c r="P16566" s="76"/>
    </row>
    <row r="16567" spans="16:16" x14ac:dyDescent="0.2">
      <c r="P16567" s="76"/>
    </row>
    <row r="16568" spans="16:16" x14ac:dyDescent="0.2">
      <c r="P16568" s="76"/>
    </row>
    <row r="16569" spans="16:16" x14ac:dyDescent="0.2">
      <c r="P16569" s="76"/>
    </row>
    <row r="16570" spans="16:16" x14ac:dyDescent="0.2">
      <c r="P16570" s="76"/>
    </row>
    <row r="16571" spans="16:16" x14ac:dyDescent="0.2">
      <c r="P16571" s="76"/>
    </row>
    <row r="16572" spans="16:16" x14ac:dyDescent="0.2">
      <c r="P16572" s="76"/>
    </row>
    <row r="16573" spans="16:16" x14ac:dyDescent="0.2">
      <c r="P16573" s="76"/>
    </row>
    <row r="16574" spans="16:16" x14ac:dyDescent="0.2">
      <c r="P16574" s="76"/>
    </row>
    <row r="16575" spans="16:16" x14ac:dyDescent="0.2">
      <c r="P16575" s="76"/>
    </row>
    <row r="16576" spans="16:16" x14ac:dyDescent="0.2">
      <c r="P16576" s="76"/>
    </row>
    <row r="16577" spans="16:16" x14ac:dyDescent="0.2">
      <c r="P16577" s="76"/>
    </row>
    <row r="16578" spans="16:16" x14ac:dyDescent="0.2">
      <c r="P16578" s="76"/>
    </row>
    <row r="16579" spans="16:16" x14ac:dyDescent="0.2">
      <c r="P16579" s="76"/>
    </row>
    <row r="16580" spans="16:16" x14ac:dyDescent="0.2">
      <c r="P16580" s="76"/>
    </row>
    <row r="16581" spans="16:16" x14ac:dyDescent="0.2">
      <c r="P16581" s="76"/>
    </row>
    <row r="16582" spans="16:16" x14ac:dyDescent="0.2">
      <c r="P16582" s="76"/>
    </row>
    <row r="16583" spans="16:16" x14ac:dyDescent="0.2">
      <c r="P16583" s="76"/>
    </row>
    <row r="16584" spans="16:16" x14ac:dyDescent="0.2">
      <c r="P16584" s="76"/>
    </row>
    <row r="16585" spans="16:16" x14ac:dyDescent="0.2">
      <c r="P16585" s="76"/>
    </row>
    <row r="16586" spans="16:16" x14ac:dyDescent="0.2">
      <c r="P16586" s="76"/>
    </row>
    <row r="16587" spans="16:16" x14ac:dyDescent="0.2">
      <c r="P16587" s="76"/>
    </row>
    <row r="16588" spans="16:16" x14ac:dyDescent="0.2">
      <c r="P16588" s="76"/>
    </row>
    <row r="16589" spans="16:16" x14ac:dyDescent="0.2">
      <c r="P16589" s="76"/>
    </row>
    <row r="16590" spans="16:16" x14ac:dyDescent="0.2">
      <c r="P16590" s="76"/>
    </row>
    <row r="16591" spans="16:16" x14ac:dyDescent="0.2">
      <c r="P16591" s="76"/>
    </row>
    <row r="16592" spans="16:16" x14ac:dyDescent="0.2">
      <c r="P16592" s="76"/>
    </row>
    <row r="16593" spans="16:16" x14ac:dyDescent="0.2">
      <c r="P16593" s="76"/>
    </row>
    <row r="16594" spans="16:16" x14ac:dyDescent="0.2">
      <c r="P16594" s="76"/>
    </row>
    <row r="16595" spans="16:16" x14ac:dyDescent="0.2">
      <c r="P16595" s="76"/>
    </row>
    <row r="16596" spans="16:16" x14ac:dyDescent="0.2">
      <c r="P16596" s="76"/>
    </row>
    <row r="16597" spans="16:16" x14ac:dyDescent="0.2">
      <c r="P16597" s="76"/>
    </row>
    <row r="16598" spans="16:16" x14ac:dyDescent="0.2">
      <c r="P16598" s="76"/>
    </row>
    <row r="16599" spans="16:16" x14ac:dyDescent="0.2">
      <c r="P16599" s="76"/>
    </row>
    <row r="16600" spans="16:16" x14ac:dyDescent="0.2">
      <c r="P16600" s="76"/>
    </row>
    <row r="16601" spans="16:16" x14ac:dyDescent="0.2">
      <c r="P16601" s="76"/>
    </row>
    <row r="16602" spans="16:16" x14ac:dyDescent="0.2">
      <c r="P16602" s="76"/>
    </row>
    <row r="16603" spans="16:16" x14ac:dyDescent="0.2">
      <c r="P16603" s="76"/>
    </row>
    <row r="16604" spans="16:16" x14ac:dyDescent="0.2">
      <c r="P16604" s="76"/>
    </row>
    <row r="16605" spans="16:16" x14ac:dyDescent="0.2">
      <c r="P16605" s="76"/>
    </row>
    <row r="16606" spans="16:16" x14ac:dyDescent="0.2">
      <c r="P16606" s="76"/>
    </row>
    <row r="16607" spans="16:16" x14ac:dyDescent="0.2">
      <c r="P16607" s="76"/>
    </row>
    <row r="16608" spans="16:16" x14ac:dyDescent="0.2">
      <c r="P16608" s="76"/>
    </row>
    <row r="16609" spans="16:16" x14ac:dyDescent="0.2">
      <c r="P16609" s="76"/>
    </row>
    <row r="16610" spans="16:16" x14ac:dyDescent="0.2">
      <c r="P16610" s="76"/>
    </row>
    <row r="16611" spans="16:16" x14ac:dyDescent="0.2">
      <c r="P16611" s="76"/>
    </row>
    <row r="16612" spans="16:16" x14ac:dyDescent="0.2">
      <c r="P16612" s="76"/>
    </row>
    <row r="16613" spans="16:16" x14ac:dyDescent="0.2">
      <c r="P16613" s="76"/>
    </row>
    <row r="16614" spans="16:16" x14ac:dyDescent="0.2">
      <c r="P16614" s="76"/>
    </row>
    <row r="16615" spans="16:16" x14ac:dyDescent="0.2">
      <c r="P16615" s="76"/>
    </row>
    <row r="16616" spans="16:16" x14ac:dyDescent="0.2">
      <c r="P16616" s="76"/>
    </row>
    <row r="16617" spans="16:16" x14ac:dyDescent="0.2">
      <c r="P16617" s="76"/>
    </row>
    <row r="16618" spans="16:16" x14ac:dyDescent="0.2">
      <c r="P16618" s="76"/>
    </row>
    <row r="16619" spans="16:16" x14ac:dyDescent="0.2">
      <c r="P16619" s="76"/>
    </row>
    <row r="16620" spans="16:16" x14ac:dyDescent="0.2">
      <c r="P16620" s="76"/>
    </row>
    <row r="16621" spans="16:16" x14ac:dyDescent="0.2">
      <c r="P16621" s="76"/>
    </row>
    <row r="16622" spans="16:16" x14ac:dyDescent="0.2">
      <c r="P16622" s="76"/>
    </row>
    <row r="16623" spans="16:16" x14ac:dyDescent="0.2">
      <c r="P16623" s="76"/>
    </row>
    <row r="16624" spans="16:16" x14ac:dyDescent="0.2">
      <c r="P16624" s="76"/>
    </row>
    <row r="16625" spans="16:16" x14ac:dyDescent="0.2">
      <c r="P16625" s="76"/>
    </row>
    <row r="16626" spans="16:16" x14ac:dyDescent="0.2">
      <c r="P16626" s="76"/>
    </row>
    <row r="16627" spans="16:16" x14ac:dyDescent="0.2">
      <c r="P16627" s="76"/>
    </row>
    <row r="16628" spans="16:16" x14ac:dyDescent="0.2">
      <c r="P16628" s="76"/>
    </row>
    <row r="16629" spans="16:16" x14ac:dyDescent="0.2">
      <c r="P16629" s="76"/>
    </row>
    <row r="16630" spans="16:16" x14ac:dyDescent="0.2">
      <c r="P16630" s="76"/>
    </row>
    <row r="16631" spans="16:16" x14ac:dyDescent="0.2">
      <c r="P16631" s="76"/>
    </row>
    <row r="16632" spans="16:16" x14ac:dyDescent="0.2">
      <c r="P16632" s="76"/>
    </row>
    <row r="16633" spans="16:16" x14ac:dyDescent="0.2">
      <c r="P16633" s="76"/>
    </row>
    <row r="16634" spans="16:16" x14ac:dyDescent="0.2">
      <c r="P16634" s="76"/>
    </row>
    <row r="16635" spans="16:16" x14ac:dyDescent="0.2">
      <c r="P16635" s="76"/>
    </row>
    <row r="16636" spans="16:16" x14ac:dyDescent="0.2">
      <c r="P16636" s="76"/>
    </row>
    <row r="16637" spans="16:16" x14ac:dyDescent="0.2">
      <c r="P16637" s="76"/>
    </row>
    <row r="16638" spans="16:16" x14ac:dyDescent="0.2">
      <c r="P16638" s="76"/>
    </row>
    <row r="16639" spans="16:16" x14ac:dyDescent="0.2">
      <c r="P16639" s="76"/>
    </row>
    <row r="16640" spans="16:16" x14ac:dyDescent="0.2">
      <c r="P16640" s="76"/>
    </row>
    <row r="16641" spans="16:16" x14ac:dyDescent="0.2">
      <c r="P16641" s="76"/>
    </row>
    <row r="16642" spans="16:16" x14ac:dyDescent="0.2">
      <c r="P16642" s="76"/>
    </row>
    <row r="16643" spans="16:16" x14ac:dyDescent="0.2">
      <c r="P16643" s="76"/>
    </row>
    <row r="16644" spans="16:16" x14ac:dyDescent="0.2">
      <c r="P16644" s="76"/>
    </row>
    <row r="16645" spans="16:16" x14ac:dyDescent="0.2">
      <c r="P16645" s="76"/>
    </row>
    <row r="16646" spans="16:16" x14ac:dyDescent="0.2">
      <c r="P16646" s="76"/>
    </row>
    <row r="16647" spans="16:16" x14ac:dyDescent="0.2">
      <c r="P16647" s="76"/>
    </row>
    <row r="16648" spans="16:16" x14ac:dyDescent="0.2">
      <c r="P16648" s="76"/>
    </row>
    <row r="16649" spans="16:16" x14ac:dyDescent="0.2">
      <c r="P16649" s="76"/>
    </row>
    <row r="16650" spans="16:16" x14ac:dyDescent="0.2">
      <c r="P16650" s="76"/>
    </row>
    <row r="16651" spans="16:16" x14ac:dyDescent="0.2">
      <c r="P16651" s="76"/>
    </row>
    <row r="16652" spans="16:16" x14ac:dyDescent="0.2">
      <c r="P16652" s="76"/>
    </row>
    <row r="16653" spans="16:16" x14ac:dyDescent="0.2">
      <c r="P16653" s="76"/>
    </row>
    <row r="16654" spans="16:16" x14ac:dyDescent="0.2">
      <c r="P16654" s="76"/>
    </row>
    <row r="16655" spans="16:16" x14ac:dyDescent="0.2">
      <c r="P16655" s="76"/>
    </row>
    <row r="16656" spans="16:16" x14ac:dyDescent="0.2">
      <c r="P16656" s="76"/>
    </row>
    <row r="16657" spans="16:16" x14ac:dyDescent="0.2">
      <c r="P16657" s="76"/>
    </row>
    <row r="16658" spans="16:16" x14ac:dyDescent="0.2">
      <c r="P16658" s="76"/>
    </row>
    <row r="16659" spans="16:16" x14ac:dyDescent="0.2">
      <c r="P16659" s="76"/>
    </row>
    <row r="16660" spans="16:16" x14ac:dyDescent="0.2">
      <c r="P16660" s="76"/>
    </row>
    <row r="16661" spans="16:16" x14ac:dyDescent="0.2">
      <c r="P16661" s="76"/>
    </row>
    <row r="16662" spans="16:16" x14ac:dyDescent="0.2">
      <c r="P16662" s="76"/>
    </row>
    <row r="16663" spans="16:16" x14ac:dyDescent="0.2">
      <c r="P16663" s="76"/>
    </row>
    <row r="16664" spans="16:16" x14ac:dyDescent="0.2">
      <c r="P16664" s="76"/>
    </row>
    <row r="16665" spans="16:16" x14ac:dyDescent="0.2">
      <c r="P16665" s="76"/>
    </row>
    <row r="16666" spans="16:16" x14ac:dyDescent="0.2">
      <c r="P16666" s="76"/>
    </row>
    <row r="16667" spans="16:16" x14ac:dyDescent="0.2">
      <c r="P16667" s="76"/>
    </row>
    <row r="16668" spans="16:16" x14ac:dyDescent="0.2">
      <c r="P16668" s="76"/>
    </row>
    <row r="16669" spans="16:16" x14ac:dyDescent="0.2">
      <c r="P16669" s="76"/>
    </row>
    <row r="16670" spans="16:16" x14ac:dyDescent="0.2">
      <c r="P16670" s="76"/>
    </row>
    <row r="16671" spans="16:16" x14ac:dyDescent="0.2">
      <c r="P16671" s="76"/>
    </row>
    <row r="16672" spans="16:16" x14ac:dyDescent="0.2">
      <c r="P16672" s="76"/>
    </row>
    <row r="16673" spans="16:16" x14ac:dyDescent="0.2">
      <c r="P16673" s="76"/>
    </row>
    <row r="16674" spans="16:16" x14ac:dyDescent="0.2">
      <c r="P16674" s="76"/>
    </row>
    <row r="16675" spans="16:16" x14ac:dyDescent="0.2">
      <c r="P16675" s="76"/>
    </row>
    <row r="16676" spans="16:16" x14ac:dyDescent="0.2">
      <c r="P16676" s="76"/>
    </row>
    <row r="16677" spans="16:16" x14ac:dyDescent="0.2">
      <c r="P16677" s="76"/>
    </row>
    <row r="16678" spans="16:16" x14ac:dyDescent="0.2">
      <c r="P16678" s="76"/>
    </row>
    <row r="16679" spans="16:16" x14ac:dyDescent="0.2">
      <c r="P16679" s="76"/>
    </row>
    <row r="16680" spans="16:16" x14ac:dyDescent="0.2">
      <c r="P16680" s="76"/>
    </row>
    <row r="16681" spans="16:16" x14ac:dyDescent="0.2">
      <c r="P16681" s="76"/>
    </row>
    <row r="16682" spans="16:16" x14ac:dyDescent="0.2">
      <c r="P16682" s="76"/>
    </row>
    <row r="16683" spans="16:16" x14ac:dyDescent="0.2">
      <c r="P16683" s="76"/>
    </row>
    <row r="16684" spans="16:16" x14ac:dyDescent="0.2">
      <c r="P16684" s="76"/>
    </row>
    <row r="16685" spans="16:16" x14ac:dyDescent="0.2">
      <c r="P16685" s="76"/>
    </row>
    <row r="16686" spans="16:16" x14ac:dyDescent="0.2">
      <c r="P16686" s="76"/>
    </row>
    <row r="16687" spans="16:16" x14ac:dyDescent="0.2">
      <c r="P16687" s="76"/>
    </row>
    <row r="16688" spans="16:16" x14ac:dyDescent="0.2">
      <c r="P16688" s="76"/>
    </row>
    <row r="16689" spans="16:16" x14ac:dyDescent="0.2">
      <c r="P16689" s="76"/>
    </row>
    <row r="16690" spans="16:16" x14ac:dyDescent="0.2">
      <c r="P16690" s="76"/>
    </row>
    <row r="16691" spans="16:16" x14ac:dyDescent="0.2">
      <c r="P16691" s="76"/>
    </row>
    <row r="16692" spans="16:16" x14ac:dyDescent="0.2">
      <c r="P16692" s="76"/>
    </row>
    <row r="16693" spans="16:16" x14ac:dyDescent="0.2">
      <c r="P16693" s="76"/>
    </row>
    <row r="16694" spans="16:16" x14ac:dyDescent="0.2">
      <c r="P16694" s="76"/>
    </row>
    <row r="16695" spans="16:16" x14ac:dyDescent="0.2">
      <c r="P16695" s="76"/>
    </row>
    <row r="16696" spans="16:16" x14ac:dyDescent="0.2">
      <c r="P16696" s="76"/>
    </row>
    <row r="16697" spans="16:16" x14ac:dyDescent="0.2">
      <c r="P16697" s="76"/>
    </row>
    <row r="16698" spans="16:16" x14ac:dyDescent="0.2">
      <c r="P16698" s="76"/>
    </row>
    <row r="16699" spans="16:16" x14ac:dyDescent="0.2">
      <c r="P16699" s="76"/>
    </row>
    <row r="16700" spans="16:16" x14ac:dyDescent="0.2">
      <c r="P16700" s="76"/>
    </row>
    <row r="16701" spans="16:16" x14ac:dyDescent="0.2">
      <c r="P16701" s="76"/>
    </row>
    <row r="16702" spans="16:16" x14ac:dyDescent="0.2">
      <c r="P16702" s="76"/>
    </row>
    <row r="16703" spans="16:16" x14ac:dyDescent="0.2">
      <c r="P16703" s="76"/>
    </row>
    <row r="16704" spans="16:16" x14ac:dyDescent="0.2">
      <c r="P16704" s="76"/>
    </row>
    <row r="16705" spans="16:16" x14ac:dyDescent="0.2">
      <c r="P16705" s="76"/>
    </row>
    <row r="16706" spans="16:16" x14ac:dyDescent="0.2">
      <c r="P16706" s="76"/>
    </row>
    <row r="16707" spans="16:16" x14ac:dyDescent="0.2">
      <c r="P16707" s="76"/>
    </row>
    <row r="16708" spans="16:16" x14ac:dyDescent="0.2">
      <c r="P16708" s="76"/>
    </row>
    <row r="16709" spans="16:16" x14ac:dyDescent="0.2">
      <c r="P16709" s="76"/>
    </row>
    <row r="16710" spans="16:16" x14ac:dyDescent="0.2">
      <c r="P16710" s="76"/>
    </row>
    <row r="16711" spans="16:16" x14ac:dyDescent="0.2">
      <c r="P16711" s="76"/>
    </row>
    <row r="16712" spans="16:16" x14ac:dyDescent="0.2">
      <c r="P16712" s="76"/>
    </row>
    <row r="16713" spans="16:16" x14ac:dyDescent="0.2">
      <c r="P16713" s="76"/>
    </row>
    <row r="16714" spans="16:16" x14ac:dyDescent="0.2">
      <c r="P16714" s="76"/>
    </row>
    <row r="16715" spans="16:16" x14ac:dyDescent="0.2">
      <c r="P16715" s="76"/>
    </row>
    <row r="16716" spans="16:16" x14ac:dyDescent="0.2">
      <c r="P16716" s="76"/>
    </row>
    <row r="16717" spans="16:16" x14ac:dyDescent="0.2">
      <c r="P16717" s="76"/>
    </row>
    <row r="16718" spans="16:16" x14ac:dyDescent="0.2">
      <c r="P16718" s="76"/>
    </row>
    <row r="16719" spans="16:16" x14ac:dyDescent="0.2">
      <c r="P16719" s="76"/>
    </row>
    <row r="16720" spans="16:16" x14ac:dyDescent="0.2">
      <c r="P16720" s="76"/>
    </row>
    <row r="16721" spans="16:16" x14ac:dyDescent="0.2">
      <c r="P16721" s="76"/>
    </row>
    <row r="16722" spans="16:16" x14ac:dyDescent="0.2">
      <c r="P16722" s="76"/>
    </row>
    <row r="16723" spans="16:16" x14ac:dyDescent="0.2">
      <c r="P16723" s="76"/>
    </row>
    <row r="16724" spans="16:16" x14ac:dyDescent="0.2">
      <c r="P16724" s="76"/>
    </row>
    <row r="16725" spans="16:16" x14ac:dyDescent="0.2">
      <c r="P16725" s="76"/>
    </row>
    <row r="16726" spans="16:16" x14ac:dyDescent="0.2">
      <c r="P16726" s="76"/>
    </row>
    <row r="16727" spans="16:16" x14ac:dyDescent="0.2">
      <c r="P16727" s="76"/>
    </row>
    <row r="16728" spans="16:16" x14ac:dyDescent="0.2">
      <c r="P16728" s="76"/>
    </row>
    <row r="16729" spans="16:16" x14ac:dyDescent="0.2">
      <c r="P16729" s="76"/>
    </row>
    <row r="16730" spans="16:16" x14ac:dyDescent="0.2">
      <c r="P16730" s="76"/>
    </row>
    <row r="16731" spans="16:16" x14ac:dyDescent="0.2">
      <c r="P16731" s="76"/>
    </row>
    <row r="16732" spans="16:16" x14ac:dyDescent="0.2">
      <c r="P16732" s="76"/>
    </row>
    <row r="16733" spans="16:16" x14ac:dyDescent="0.2">
      <c r="P16733" s="76"/>
    </row>
    <row r="16734" spans="16:16" x14ac:dyDescent="0.2">
      <c r="P16734" s="76"/>
    </row>
    <row r="16735" spans="16:16" x14ac:dyDescent="0.2">
      <c r="P16735" s="76"/>
    </row>
    <row r="16736" spans="16:16" x14ac:dyDescent="0.2">
      <c r="P16736" s="76"/>
    </row>
    <row r="16737" spans="16:16" x14ac:dyDescent="0.2">
      <c r="P16737" s="76"/>
    </row>
    <row r="16738" spans="16:16" x14ac:dyDescent="0.2">
      <c r="P16738" s="76"/>
    </row>
    <row r="16739" spans="16:16" x14ac:dyDescent="0.2">
      <c r="P16739" s="76"/>
    </row>
    <row r="16740" spans="16:16" x14ac:dyDescent="0.2">
      <c r="P16740" s="76"/>
    </row>
    <row r="16741" spans="16:16" x14ac:dyDescent="0.2">
      <c r="P16741" s="76"/>
    </row>
    <row r="16742" spans="16:16" x14ac:dyDescent="0.2">
      <c r="P16742" s="76"/>
    </row>
    <row r="16743" spans="16:16" x14ac:dyDescent="0.2">
      <c r="P16743" s="76"/>
    </row>
    <row r="16744" spans="16:16" x14ac:dyDescent="0.2">
      <c r="P16744" s="76"/>
    </row>
    <row r="16745" spans="16:16" x14ac:dyDescent="0.2">
      <c r="P16745" s="76"/>
    </row>
    <row r="16746" spans="16:16" x14ac:dyDescent="0.2">
      <c r="P16746" s="76"/>
    </row>
    <row r="16747" spans="16:16" x14ac:dyDescent="0.2">
      <c r="P16747" s="76"/>
    </row>
    <row r="16748" spans="16:16" x14ac:dyDescent="0.2">
      <c r="P16748" s="76"/>
    </row>
    <row r="16749" spans="16:16" x14ac:dyDescent="0.2">
      <c r="P16749" s="76"/>
    </row>
    <row r="16750" spans="16:16" x14ac:dyDescent="0.2">
      <c r="P16750" s="76"/>
    </row>
    <row r="16751" spans="16:16" x14ac:dyDescent="0.2">
      <c r="P16751" s="76"/>
    </row>
    <row r="16752" spans="16:16" x14ac:dyDescent="0.2">
      <c r="P16752" s="76"/>
    </row>
    <row r="16753" spans="16:16" x14ac:dyDescent="0.2">
      <c r="P16753" s="76"/>
    </row>
    <row r="16754" spans="16:16" x14ac:dyDescent="0.2">
      <c r="P16754" s="76"/>
    </row>
    <row r="16755" spans="16:16" x14ac:dyDescent="0.2">
      <c r="P16755" s="76"/>
    </row>
    <row r="16756" spans="16:16" x14ac:dyDescent="0.2">
      <c r="P16756" s="76"/>
    </row>
    <row r="16757" spans="16:16" x14ac:dyDescent="0.2">
      <c r="P16757" s="76"/>
    </row>
    <row r="16758" spans="16:16" x14ac:dyDescent="0.2">
      <c r="P16758" s="76"/>
    </row>
    <row r="16759" spans="16:16" x14ac:dyDescent="0.2">
      <c r="P16759" s="76"/>
    </row>
    <row r="16760" spans="16:16" x14ac:dyDescent="0.2">
      <c r="P16760" s="76"/>
    </row>
    <row r="16761" spans="16:16" x14ac:dyDescent="0.2">
      <c r="P16761" s="76"/>
    </row>
    <row r="16762" spans="16:16" x14ac:dyDescent="0.2">
      <c r="P16762" s="76"/>
    </row>
    <row r="16763" spans="16:16" x14ac:dyDescent="0.2">
      <c r="P16763" s="76"/>
    </row>
    <row r="16764" spans="16:16" x14ac:dyDescent="0.2">
      <c r="P16764" s="76"/>
    </row>
    <row r="16765" spans="16:16" x14ac:dyDescent="0.2">
      <c r="P16765" s="76"/>
    </row>
    <row r="16766" spans="16:16" x14ac:dyDescent="0.2">
      <c r="P16766" s="76"/>
    </row>
    <row r="16767" spans="16:16" x14ac:dyDescent="0.2">
      <c r="P16767" s="76"/>
    </row>
    <row r="16768" spans="16:16" x14ac:dyDescent="0.2">
      <c r="P16768" s="76"/>
    </row>
    <row r="16769" spans="16:16" x14ac:dyDescent="0.2">
      <c r="P16769" s="76"/>
    </row>
    <row r="16770" spans="16:16" x14ac:dyDescent="0.2">
      <c r="P16770" s="76"/>
    </row>
    <row r="16771" spans="16:16" x14ac:dyDescent="0.2">
      <c r="P16771" s="76"/>
    </row>
    <row r="16772" spans="16:16" x14ac:dyDescent="0.2">
      <c r="P16772" s="76"/>
    </row>
    <row r="16773" spans="16:16" x14ac:dyDescent="0.2">
      <c r="P16773" s="76"/>
    </row>
    <row r="16774" spans="16:16" x14ac:dyDescent="0.2">
      <c r="P16774" s="76"/>
    </row>
    <row r="16775" spans="16:16" x14ac:dyDescent="0.2">
      <c r="P16775" s="76"/>
    </row>
    <row r="16776" spans="16:16" x14ac:dyDescent="0.2">
      <c r="P16776" s="76"/>
    </row>
    <row r="16777" spans="16:16" x14ac:dyDescent="0.2">
      <c r="P16777" s="76"/>
    </row>
    <row r="16778" spans="16:16" x14ac:dyDescent="0.2">
      <c r="P16778" s="76"/>
    </row>
    <row r="16779" spans="16:16" x14ac:dyDescent="0.2">
      <c r="P16779" s="76"/>
    </row>
    <row r="16780" spans="16:16" x14ac:dyDescent="0.2">
      <c r="P16780" s="76"/>
    </row>
    <row r="16781" spans="16:16" x14ac:dyDescent="0.2">
      <c r="P16781" s="76"/>
    </row>
    <row r="16782" spans="16:16" x14ac:dyDescent="0.2">
      <c r="P16782" s="76"/>
    </row>
    <row r="16783" spans="16:16" x14ac:dyDescent="0.2">
      <c r="P16783" s="76"/>
    </row>
    <row r="16784" spans="16:16" x14ac:dyDescent="0.2">
      <c r="P16784" s="76"/>
    </row>
    <row r="16785" spans="16:16" x14ac:dyDescent="0.2">
      <c r="P16785" s="76"/>
    </row>
    <row r="16786" spans="16:16" x14ac:dyDescent="0.2">
      <c r="P16786" s="76"/>
    </row>
    <row r="16787" spans="16:16" x14ac:dyDescent="0.2">
      <c r="P16787" s="76"/>
    </row>
    <row r="16788" spans="16:16" x14ac:dyDescent="0.2">
      <c r="P16788" s="76"/>
    </row>
    <row r="16789" spans="16:16" x14ac:dyDescent="0.2">
      <c r="P16789" s="76"/>
    </row>
    <row r="16790" spans="16:16" x14ac:dyDescent="0.2">
      <c r="P16790" s="76"/>
    </row>
    <row r="16791" spans="16:16" x14ac:dyDescent="0.2">
      <c r="P16791" s="76"/>
    </row>
    <row r="16792" spans="16:16" x14ac:dyDescent="0.2">
      <c r="P16792" s="76"/>
    </row>
    <row r="16793" spans="16:16" x14ac:dyDescent="0.2">
      <c r="P16793" s="76"/>
    </row>
    <row r="16794" spans="16:16" x14ac:dyDescent="0.2">
      <c r="P16794" s="76"/>
    </row>
    <row r="16795" spans="16:16" x14ac:dyDescent="0.2">
      <c r="P16795" s="76"/>
    </row>
    <row r="16796" spans="16:16" x14ac:dyDescent="0.2">
      <c r="P16796" s="76"/>
    </row>
    <row r="16797" spans="16:16" x14ac:dyDescent="0.2">
      <c r="P16797" s="76"/>
    </row>
    <row r="16798" spans="16:16" x14ac:dyDescent="0.2">
      <c r="P16798" s="76"/>
    </row>
    <row r="16799" spans="16:16" x14ac:dyDescent="0.2">
      <c r="P16799" s="76"/>
    </row>
    <row r="16800" spans="16:16" x14ac:dyDescent="0.2">
      <c r="P16800" s="76"/>
    </row>
    <row r="16801" spans="16:16" x14ac:dyDescent="0.2">
      <c r="P16801" s="76"/>
    </row>
    <row r="16802" spans="16:16" x14ac:dyDescent="0.2">
      <c r="P16802" s="76"/>
    </row>
    <row r="16803" spans="16:16" x14ac:dyDescent="0.2">
      <c r="P16803" s="76"/>
    </row>
    <row r="16804" spans="16:16" x14ac:dyDescent="0.2">
      <c r="P16804" s="76"/>
    </row>
    <row r="16805" spans="16:16" x14ac:dyDescent="0.2">
      <c r="P16805" s="76"/>
    </row>
    <row r="16806" spans="16:16" x14ac:dyDescent="0.2">
      <c r="P16806" s="76"/>
    </row>
    <row r="16807" spans="16:16" x14ac:dyDescent="0.2">
      <c r="P16807" s="76"/>
    </row>
    <row r="16808" spans="16:16" x14ac:dyDescent="0.2">
      <c r="P16808" s="76"/>
    </row>
    <row r="16809" spans="16:16" x14ac:dyDescent="0.2">
      <c r="P16809" s="76"/>
    </row>
    <row r="16810" spans="16:16" x14ac:dyDescent="0.2">
      <c r="P16810" s="76"/>
    </row>
    <row r="16811" spans="16:16" x14ac:dyDescent="0.2">
      <c r="P16811" s="76"/>
    </row>
    <row r="16812" spans="16:16" x14ac:dyDescent="0.2">
      <c r="P16812" s="76"/>
    </row>
    <row r="16813" spans="16:16" x14ac:dyDescent="0.2">
      <c r="P16813" s="76"/>
    </row>
    <row r="16814" spans="16:16" x14ac:dyDescent="0.2">
      <c r="P16814" s="76"/>
    </row>
    <row r="16815" spans="16:16" x14ac:dyDescent="0.2">
      <c r="P16815" s="76"/>
    </row>
    <row r="16816" spans="16:16" x14ac:dyDescent="0.2">
      <c r="P16816" s="76"/>
    </row>
    <row r="16817" spans="16:16" x14ac:dyDescent="0.2">
      <c r="P16817" s="76"/>
    </row>
    <row r="16818" spans="16:16" x14ac:dyDescent="0.2">
      <c r="P16818" s="76"/>
    </row>
    <row r="16819" spans="16:16" x14ac:dyDescent="0.2">
      <c r="P16819" s="76"/>
    </row>
    <row r="16820" spans="16:16" x14ac:dyDescent="0.2">
      <c r="P16820" s="76"/>
    </row>
    <row r="16821" spans="16:16" x14ac:dyDescent="0.2">
      <c r="P16821" s="76"/>
    </row>
    <row r="16822" spans="16:16" x14ac:dyDescent="0.2">
      <c r="P16822" s="76"/>
    </row>
    <row r="16823" spans="16:16" x14ac:dyDescent="0.2">
      <c r="P16823" s="76"/>
    </row>
    <row r="16824" spans="16:16" x14ac:dyDescent="0.2">
      <c r="P16824" s="76"/>
    </row>
    <row r="16825" spans="16:16" x14ac:dyDescent="0.2">
      <c r="P16825" s="76"/>
    </row>
    <row r="16826" spans="16:16" x14ac:dyDescent="0.2">
      <c r="P16826" s="76"/>
    </row>
    <row r="16827" spans="16:16" x14ac:dyDescent="0.2">
      <c r="P16827" s="76"/>
    </row>
    <row r="16828" spans="16:16" x14ac:dyDescent="0.2">
      <c r="P16828" s="76"/>
    </row>
    <row r="16829" spans="16:16" x14ac:dyDescent="0.2">
      <c r="P16829" s="76"/>
    </row>
    <row r="16830" spans="16:16" x14ac:dyDescent="0.2">
      <c r="P16830" s="76"/>
    </row>
    <row r="16831" spans="16:16" x14ac:dyDescent="0.2">
      <c r="P16831" s="76"/>
    </row>
    <row r="16832" spans="16:16" x14ac:dyDescent="0.2">
      <c r="P16832" s="76"/>
    </row>
    <row r="16833" spans="16:16" x14ac:dyDescent="0.2">
      <c r="P16833" s="76"/>
    </row>
    <row r="16834" spans="16:16" x14ac:dyDescent="0.2">
      <c r="P16834" s="76"/>
    </row>
    <row r="16835" spans="16:16" x14ac:dyDescent="0.2">
      <c r="P16835" s="76"/>
    </row>
    <row r="16836" spans="16:16" x14ac:dyDescent="0.2">
      <c r="P16836" s="76"/>
    </row>
    <row r="16837" spans="16:16" x14ac:dyDescent="0.2">
      <c r="P16837" s="76"/>
    </row>
    <row r="16838" spans="16:16" x14ac:dyDescent="0.2">
      <c r="P16838" s="76"/>
    </row>
    <row r="16839" spans="16:16" x14ac:dyDescent="0.2">
      <c r="P16839" s="76"/>
    </row>
    <row r="16840" spans="16:16" x14ac:dyDescent="0.2">
      <c r="P16840" s="76"/>
    </row>
    <row r="16841" spans="16:16" x14ac:dyDescent="0.2">
      <c r="P16841" s="76"/>
    </row>
    <row r="16842" spans="16:16" x14ac:dyDescent="0.2">
      <c r="P16842" s="76"/>
    </row>
    <row r="16843" spans="16:16" x14ac:dyDescent="0.2">
      <c r="P16843" s="76"/>
    </row>
    <row r="16844" spans="16:16" x14ac:dyDescent="0.2">
      <c r="P16844" s="76"/>
    </row>
    <row r="16845" spans="16:16" x14ac:dyDescent="0.2">
      <c r="P16845" s="76"/>
    </row>
    <row r="16846" spans="16:16" x14ac:dyDescent="0.2">
      <c r="P16846" s="76"/>
    </row>
    <row r="16847" spans="16:16" x14ac:dyDescent="0.2">
      <c r="P16847" s="76"/>
    </row>
    <row r="16848" spans="16:16" x14ac:dyDescent="0.2">
      <c r="P16848" s="76"/>
    </row>
    <row r="16849" spans="16:16" x14ac:dyDescent="0.2">
      <c r="P16849" s="76"/>
    </row>
    <row r="16850" spans="16:16" x14ac:dyDescent="0.2">
      <c r="P16850" s="76"/>
    </row>
    <row r="16851" spans="16:16" x14ac:dyDescent="0.2">
      <c r="P16851" s="76"/>
    </row>
    <row r="16852" spans="16:16" x14ac:dyDescent="0.2">
      <c r="P16852" s="76"/>
    </row>
    <row r="16853" spans="16:16" x14ac:dyDescent="0.2">
      <c r="P16853" s="76"/>
    </row>
    <row r="16854" spans="16:16" x14ac:dyDescent="0.2">
      <c r="P16854" s="76"/>
    </row>
    <row r="16855" spans="16:16" x14ac:dyDescent="0.2">
      <c r="P16855" s="76"/>
    </row>
    <row r="16856" spans="16:16" x14ac:dyDescent="0.2">
      <c r="P16856" s="76"/>
    </row>
    <row r="16857" spans="16:16" x14ac:dyDescent="0.2">
      <c r="P16857" s="76"/>
    </row>
    <row r="16858" spans="16:16" x14ac:dyDescent="0.2">
      <c r="P16858" s="76"/>
    </row>
    <row r="16859" spans="16:16" x14ac:dyDescent="0.2">
      <c r="P16859" s="76"/>
    </row>
    <row r="16860" spans="16:16" x14ac:dyDescent="0.2">
      <c r="P16860" s="76"/>
    </row>
    <row r="16861" spans="16:16" x14ac:dyDescent="0.2">
      <c r="P16861" s="76"/>
    </row>
    <row r="16862" spans="16:16" x14ac:dyDescent="0.2">
      <c r="P16862" s="76"/>
    </row>
    <row r="16863" spans="16:16" x14ac:dyDescent="0.2">
      <c r="P16863" s="76"/>
    </row>
    <row r="16864" spans="16:16" x14ac:dyDescent="0.2">
      <c r="P16864" s="76"/>
    </row>
    <row r="16865" spans="16:16" x14ac:dyDescent="0.2">
      <c r="P16865" s="76"/>
    </row>
    <row r="16866" spans="16:16" x14ac:dyDescent="0.2">
      <c r="P16866" s="76"/>
    </row>
    <row r="16867" spans="16:16" x14ac:dyDescent="0.2">
      <c r="P16867" s="76"/>
    </row>
    <row r="16868" spans="16:16" x14ac:dyDescent="0.2">
      <c r="P16868" s="76"/>
    </row>
    <row r="16869" spans="16:16" x14ac:dyDescent="0.2">
      <c r="P16869" s="76"/>
    </row>
    <row r="16870" spans="16:16" x14ac:dyDescent="0.2">
      <c r="P16870" s="76"/>
    </row>
    <row r="16871" spans="16:16" x14ac:dyDescent="0.2">
      <c r="P16871" s="76"/>
    </row>
    <row r="16872" spans="16:16" x14ac:dyDescent="0.2">
      <c r="P16872" s="76"/>
    </row>
    <row r="16873" spans="16:16" x14ac:dyDescent="0.2">
      <c r="P16873" s="76"/>
    </row>
    <row r="16874" spans="16:16" x14ac:dyDescent="0.2">
      <c r="P16874" s="76"/>
    </row>
    <row r="16875" spans="16:16" x14ac:dyDescent="0.2">
      <c r="P16875" s="76"/>
    </row>
    <row r="16876" spans="16:16" x14ac:dyDescent="0.2">
      <c r="P16876" s="76"/>
    </row>
    <row r="16877" spans="16:16" x14ac:dyDescent="0.2">
      <c r="P16877" s="76"/>
    </row>
    <row r="16878" spans="16:16" x14ac:dyDescent="0.2">
      <c r="P16878" s="76"/>
    </row>
    <row r="16879" spans="16:16" x14ac:dyDescent="0.2">
      <c r="P16879" s="76"/>
    </row>
    <row r="16880" spans="16:16" x14ac:dyDescent="0.2">
      <c r="P16880" s="76"/>
    </row>
    <row r="16881" spans="16:16" x14ac:dyDescent="0.2">
      <c r="P16881" s="76"/>
    </row>
    <row r="16882" spans="16:16" x14ac:dyDescent="0.2">
      <c r="P16882" s="76"/>
    </row>
    <row r="16883" spans="16:16" x14ac:dyDescent="0.2">
      <c r="P16883" s="76"/>
    </row>
    <row r="16884" spans="16:16" x14ac:dyDescent="0.2">
      <c r="P16884" s="76"/>
    </row>
    <row r="16885" spans="16:16" x14ac:dyDescent="0.2">
      <c r="P16885" s="76"/>
    </row>
    <row r="16886" spans="16:16" x14ac:dyDescent="0.2">
      <c r="P16886" s="76"/>
    </row>
    <row r="16887" spans="16:16" x14ac:dyDescent="0.2">
      <c r="P16887" s="76"/>
    </row>
    <row r="16888" spans="16:16" x14ac:dyDescent="0.2">
      <c r="P16888" s="76"/>
    </row>
    <row r="16889" spans="16:16" x14ac:dyDescent="0.2">
      <c r="P16889" s="76"/>
    </row>
    <row r="16890" spans="16:16" x14ac:dyDescent="0.2">
      <c r="P16890" s="76"/>
    </row>
    <row r="16891" spans="16:16" x14ac:dyDescent="0.2">
      <c r="P16891" s="76"/>
    </row>
    <row r="16892" spans="16:16" x14ac:dyDescent="0.2">
      <c r="P16892" s="76"/>
    </row>
    <row r="16893" spans="16:16" x14ac:dyDescent="0.2">
      <c r="P16893" s="76"/>
    </row>
    <row r="16894" spans="16:16" x14ac:dyDescent="0.2">
      <c r="P16894" s="76"/>
    </row>
    <row r="16895" spans="16:16" x14ac:dyDescent="0.2">
      <c r="P16895" s="76"/>
    </row>
    <row r="16896" spans="16:16" x14ac:dyDescent="0.2">
      <c r="P16896" s="76"/>
    </row>
    <row r="16897" spans="16:16" x14ac:dyDescent="0.2">
      <c r="P16897" s="76"/>
    </row>
    <row r="16898" spans="16:16" x14ac:dyDescent="0.2">
      <c r="P16898" s="76"/>
    </row>
    <row r="16899" spans="16:16" x14ac:dyDescent="0.2">
      <c r="P16899" s="76"/>
    </row>
    <row r="16900" spans="16:16" x14ac:dyDescent="0.2">
      <c r="P16900" s="76"/>
    </row>
    <row r="16901" spans="16:16" x14ac:dyDescent="0.2">
      <c r="P16901" s="76"/>
    </row>
    <row r="16902" spans="16:16" x14ac:dyDescent="0.2">
      <c r="P16902" s="76"/>
    </row>
    <row r="16903" spans="16:16" x14ac:dyDescent="0.2">
      <c r="P16903" s="76"/>
    </row>
    <row r="16904" spans="16:16" x14ac:dyDescent="0.2">
      <c r="P16904" s="76"/>
    </row>
    <row r="16905" spans="16:16" x14ac:dyDescent="0.2">
      <c r="P16905" s="76"/>
    </row>
    <row r="16906" spans="16:16" x14ac:dyDescent="0.2">
      <c r="P16906" s="76"/>
    </row>
    <row r="16907" spans="16:16" x14ac:dyDescent="0.2">
      <c r="P16907" s="76"/>
    </row>
    <row r="16908" spans="16:16" x14ac:dyDescent="0.2">
      <c r="P16908" s="76"/>
    </row>
    <row r="16909" spans="16:16" x14ac:dyDescent="0.2">
      <c r="P16909" s="76"/>
    </row>
    <row r="16910" spans="16:16" x14ac:dyDescent="0.2">
      <c r="P16910" s="76"/>
    </row>
    <row r="16911" spans="16:16" x14ac:dyDescent="0.2">
      <c r="P16911" s="76"/>
    </row>
    <row r="16912" spans="16:16" x14ac:dyDescent="0.2">
      <c r="P16912" s="76"/>
    </row>
    <row r="16913" spans="16:16" x14ac:dyDescent="0.2">
      <c r="P16913" s="76"/>
    </row>
    <row r="16914" spans="16:16" x14ac:dyDescent="0.2">
      <c r="P16914" s="76"/>
    </row>
    <row r="16915" spans="16:16" x14ac:dyDescent="0.2">
      <c r="P16915" s="76"/>
    </row>
    <row r="16916" spans="16:16" x14ac:dyDescent="0.2">
      <c r="P16916" s="76"/>
    </row>
    <row r="16917" spans="16:16" x14ac:dyDescent="0.2">
      <c r="P16917" s="76"/>
    </row>
    <row r="16918" spans="16:16" x14ac:dyDescent="0.2">
      <c r="P16918" s="76"/>
    </row>
    <row r="16919" spans="16:16" x14ac:dyDescent="0.2">
      <c r="P16919" s="76"/>
    </row>
    <row r="16920" spans="16:16" x14ac:dyDescent="0.2">
      <c r="P16920" s="76"/>
    </row>
    <row r="16921" spans="16:16" x14ac:dyDescent="0.2">
      <c r="P16921" s="76"/>
    </row>
    <row r="16922" spans="16:16" x14ac:dyDescent="0.2">
      <c r="P16922" s="76"/>
    </row>
    <row r="16923" spans="16:16" x14ac:dyDescent="0.2">
      <c r="P16923" s="76"/>
    </row>
    <row r="16924" spans="16:16" x14ac:dyDescent="0.2">
      <c r="P16924" s="76"/>
    </row>
    <row r="16925" spans="16:16" x14ac:dyDescent="0.2">
      <c r="P16925" s="76"/>
    </row>
    <row r="16926" spans="16:16" x14ac:dyDescent="0.2">
      <c r="P16926" s="76"/>
    </row>
    <row r="16927" spans="16:16" x14ac:dyDescent="0.2">
      <c r="P16927" s="76"/>
    </row>
    <row r="16928" spans="16:16" x14ac:dyDescent="0.2">
      <c r="P16928" s="76"/>
    </row>
    <row r="16929" spans="16:16" x14ac:dyDescent="0.2">
      <c r="P16929" s="76"/>
    </row>
    <row r="16930" spans="16:16" x14ac:dyDescent="0.2">
      <c r="P16930" s="76"/>
    </row>
    <row r="16931" spans="16:16" x14ac:dyDescent="0.2">
      <c r="P16931" s="76"/>
    </row>
    <row r="16932" spans="16:16" x14ac:dyDescent="0.2">
      <c r="P16932" s="76"/>
    </row>
    <row r="16933" spans="16:16" x14ac:dyDescent="0.2">
      <c r="P16933" s="76"/>
    </row>
    <row r="16934" spans="16:16" x14ac:dyDescent="0.2">
      <c r="P16934" s="76"/>
    </row>
    <row r="16935" spans="16:16" x14ac:dyDescent="0.2">
      <c r="P16935" s="76"/>
    </row>
    <row r="16936" spans="16:16" x14ac:dyDescent="0.2">
      <c r="P16936" s="76"/>
    </row>
    <row r="16937" spans="16:16" x14ac:dyDescent="0.2">
      <c r="P16937" s="76"/>
    </row>
    <row r="16938" spans="16:16" x14ac:dyDescent="0.2">
      <c r="P16938" s="76"/>
    </row>
    <row r="16939" spans="16:16" x14ac:dyDescent="0.2">
      <c r="P16939" s="76"/>
    </row>
    <row r="16940" spans="16:16" x14ac:dyDescent="0.2">
      <c r="P16940" s="76"/>
    </row>
    <row r="16941" spans="16:16" x14ac:dyDescent="0.2">
      <c r="P16941" s="76"/>
    </row>
    <row r="16942" spans="16:16" x14ac:dyDescent="0.2">
      <c r="P16942" s="76"/>
    </row>
    <row r="16943" spans="16:16" x14ac:dyDescent="0.2">
      <c r="P16943" s="76"/>
    </row>
    <row r="16944" spans="16:16" x14ac:dyDescent="0.2">
      <c r="P16944" s="76"/>
    </row>
    <row r="16945" spans="16:16" x14ac:dyDescent="0.2">
      <c r="P16945" s="76"/>
    </row>
    <row r="16946" spans="16:16" x14ac:dyDescent="0.2">
      <c r="P16946" s="76"/>
    </row>
    <row r="16947" spans="16:16" x14ac:dyDescent="0.2">
      <c r="P16947" s="76"/>
    </row>
    <row r="16948" spans="16:16" x14ac:dyDescent="0.2">
      <c r="P16948" s="76"/>
    </row>
    <row r="16949" spans="16:16" x14ac:dyDescent="0.2">
      <c r="P16949" s="76"/>
    </row>
    <row r="16950" spans="16:16" x14ac:dyDescent="0.2">
      <c r="P16950" s="76"/>
    </row>
    <row r="16951" spans="16:16" x14ac:dyDescent="0.2">
      <c r="P16951" s="76"/>
    </row>
    <row r="16952" spans="16:16" x14ac:dyDescent="0.2">
      <c r="P16952" s="76"/>
    </row>
    <row r="16953" spans="16:16" x14ac:dyDescent="0.2">
      <c r="P16953" s="76"/>
    </row>
    <row r="16954" spans="16:16" x14ac:dyDescent="0.2">
      <c r="P16954" s="76"/>
    </row>
    <row r="16955" spans="16:16" x14ac:dyDescent="0.2">
      <c r="P16955" s="76"/>
    </row>
    <row r="16956" spans="16:16" x14ac:dyDescent="0.2">
      <c r="P16956" s="76"/>
    </row>
    <row r="16957" spans="16:16" x14ac:dyDescent="0.2">
      <c r="P16957" s="76"/>
    </row>
    <row r="16958" spans="16:16" x14ac:dyDescent="0.2">
      <c r="P16958" s="76"/>
    </row>
    <row r="16959" spans="16:16" x14ac:dyDescent="0.2">
      <c r="P16959" s="76"/>
    </row>
    <row r="16960" spans="16:16" x14ac:dyDescent="0.2">
      <c r="P16960" s="76"/>
    </row>
    <row r="16961" spans="16:16" x14ac:dyDescent="0.2">
      <c r="P16961" s="76"/>
    </row>
    <row r="16962" spans="16:16" x14ac:dyDescent="0.2">
      <c r="P16962" s="76"/>
    </row>
    <row r="16963" spans="16:16" x14ac:dyDescent="0.2">
      <c r="P16963" s="76"/>
    </row>
    <row r="16964" spans="16:16" x14ac:dyDescent="0.2">
      <c r="P16964" s="76"/>
    </row>
    <row r="16965" spans="16:16" x14ac:dyDescent="0.2">
      <c r="P16965" s="76"/>
    </row>
    <row r="16966" spans="16:16" x14ac:dyDescent="0.2">
      <c r="P16966" s="76"/>
    </row>
    <row r="16967" spans="16:16" x14ac:dyDescent="0.2">
      <c r="P16967" s="76"/>
    </row>
    <row r="16968" spans="16:16" x14ac:dyDescent="0.2">
      <c r="P16968" s="76"/>
    </row>
    <row r="16969" spans="16:16" x14ac:dyDescent="0.2">
      <c r="P16969" s="76"/>
    </row>
    <row r="16970" spans="16:16" x14ac:dyDescent="0.2">
      <c r="P16970" s="76"/>
    </row>
    <row r="16971" spans="16:16" x14ac:dyDescent="0.2">
      <c r="P16971" s="76"/>
    </row>
    <row r="16972" spans="16:16" x14ac:dyDescent="0.2">
      <c r="P16972" s="76"/>
    </row>
    <row r="16973" spans="16:16" x14ac:dyDescent="0.2">
      <c r="P16973" s="76"/>
    </row>
    <row r="16974" spans="16:16" x14ac:dyDescent="0.2">
      <c r="P16974" s="76"/>
    </row>
    <row r="16975" spans="16:16" x14ac:dyDescent="0.2">
      <c r="P16975" s="76"/>
    </row>
    <row r="16976" spans="16:16" x14ac:dyDescent="0.2">
      <c r="P16976" s="76"/>
    </row>
    <row r="16977" spans="16:16" x14ac:dyDescent="0.2">
      <c r="P16977" s="76"/>
    </row>
    <row r="16978" spans="16:16" x14ac:dyDescent="0.2">
      <c r="P16978" s="76"/>
    </row>
    <row r="16979" spans="16:16" x14ac:dyDescent="0.2">
      <c r="P16979" s="76"/>
    </row>
    <row r="16980" spans="16:16" x14ac:dyDescent="0.2">
      <c r="P16980" s="76"/>
    </row>
    <row r="16981" spans="16:16" x14ac:dyDescent="0.2">
      <c r="P16981" s="76"/>
    </row>
    <row r="16982" spans="16:16" x14ac:dyDescent="0.2">
      <c r="P16982" s="76"/>
    </row>
    <row r="16983" spans="16:16" x14ac:dyDescent="0.2">
      <c r="P16983" s="76"/>
    </row>
    <row r="16984" spans="16:16" x14ac:dyDescent="0.2">
      <c r="P16984" s="76"/>
    </row>
    <row r="16985" spans="16:16" x14ac:dyDescent="0.2">
      <c r="P16985" s="76"/>
    </row>
    <row r="16986" spans="16:16" x14ac:dyDescent="0.2">
      <c r="P16986" s="76"/>
    </row>
    <row r="16987" spans="16:16" x14ac:dyDescent="0.2">
      <c r="P16987" s="76"/>
    </row>
    <row r="16988" spans="16:16" x14ac:dyDescent="0.2">
      <c r="P16988" s="76"/>
    </row>
    <row r="16989" spans="16:16" x14ac:dyDescent="0.2">
      <c r="P16989" s="76"/>
    </row>
    <row r="16990" spans="16:16" x14ac:dyDescent="0.2">
      <c r="P16990" s="76"/>
    </row>
    <row r="16991" spans="16:16" x14ac:dyDescent="0.2">
      <c r="P16991" s="76"/>
    </row>
    <row r="16992" spans="16:16" x14ac:dyDescent="0.2">
      <c r="P16992" s="76"/>
    </row>
    <row r="16993" spans="16:16" x14ac:dyDescent="0.2">
      <c r="P16993" s="76"/>
    </row>
    <row r="16994" spans="16:16" x14ac:dyDescent="0.2">
      <c r="P16994" s="76"/>
    </row>
    <row r="16995" spans="16:16" x14ac:dyDescent="0.2">
      <c r="P16995" s="76"/>
    </row>
    <row r="16996" spans="16:16" x14ac:dyDescent="0.2">
      <c r="P16996" s="76"/>
    </row>
    <row r="16997" spans="16:16" x14ac:dyDescent="0.2">
      <c r="P16997" s="76"/>
    </row>
    <row r="16998" spans="16:16" x14ac:dyDescent="0.2">
      <c r="P16998" s="76"/>
    </row>
    <row r="16999" spans="16:16" x14ac:dyDescent="0.2">
      <c r="P16999" s="76"/>
    </row>
    <row r="17000" spans="16:16" x14ac:dyDescent="0.2">
      <c r="P17000" s="76"/>
    </row>
    <row r="17001" spans="16:16" x14ac:dyDescent="0.2">
      <c r="P17001" s="76"/>
    </row>
    <row r="17002" spans="16:16" x14ac:dyDescent="0.2">
      <c r="P17002" s="76"/>
    </row>
    <row r="17003" spans="16:16" x14ac:dyDescent="0.2">
      <c r="P17003" s="76"/>
    </row>
    <row r="17004" spans="16:16" x14ac:dyDescent="0.2">
      <c r="P17004" s="76"/>
    </row>
    <row r="17005" spans="16:16" x14ac:dyDescent="0.2">
      <c r="P17005" s="76"/>
    </row>
    <row r="17006" spans="16:16" x14ac:dyDescent="0.2">
      <c r="P17006" s="76"/>
    </row>
    <row r="17007" spans="16:16" x14ac:dyDescent="0.2">
      <c r="P17007" s="76"/>
    </row>
    <row r="17008" spans="16:16" x14ac:dyDescent="0.2">
      <c r="P17008" s="76"/>
    </row>
    <row r="17009" spans="16:16" x14ac:dyDescent="0.2">
      <c r="P17009" s="76"/>
    </row>
    <row r="17010" spans="16:16" x14ac:dyDescent="0.2">
      <c r="P17010" s="76"/>
    </row>
    <row r="17011" spans="16:16" x14ac:dyDescent="0.2">
      <c r="P17011" s="76"/>
    </row>
    <row r="17012" spans="16:16" x14ac:dyDescent="0.2">
      <c r="P17012" s="76"/>
    </row>
    <row r="17013" spans="16:16" x14ac:dyDescent="0.2">
      <c r="P17013" s="76"/>
    </row>
    <row r="17014" spans="16:16" x14ac:dyDescent="0.2">
      <c r="P17014" s="76"/>
    </row>
    <row r="17015" spans="16:16" x14ac:dyDescent="0.2">
      <c r="P17015" s="76"/>
    </row>
    <row r="17016" spans="16:16" x14ac:dyDescent="0.2">
      <c r="P17016" s="76"/>
    </row>
    <row r="17017" spans="16:16" x14ac:dyDescent="0.2">
      <c r="P17017" s="76"/>
    </row>
    <row r="17018" spans="16:16" x14ac:dyDescent="0.2">
      <c r="P17018" s="76"/>
    </row>
    <row r="17019" spans="16:16" x14ac:dyDescent="0.2">
      <c r="P17019" s="76"/>
    </row>
    <row r="17020" spans="16:16" x14ac:dyDescent="0.2">
      <c r="P17020" s="76"/>
    </row>
    <row r="17021" spans="16:16" x14ac:dyDescent="0.2">
      <c r="P17021" s="76"/>
    </row>
    <row r="17022" spans="16:16" x14ac:dyDescent="0.2">
      <c r="P17022" s="76"/>
    </row>
    <row r="17023" spans="16:16" x14ac:dyDescent="0.2">
      <c r="P17023" s="76"/>
    </row>
    <row r="17024" spans="16:16" x14ac:dyDescent="0.2">
      <c r="P17024" s="76"/>
    </row>
    <row r="17025" spans="16:16" x14ac:dyDescent="0.2">
      <c r="P17025" s="76"/>
    </row>
    <row r="17026" spans="16:16" x14ac:dyDescent="0.2">
      <c r="P17026" s="76"/>
    </row>
    <row r="17027" spans="16:16" x14ac:dyDescent="0.2">
      <c r="P17027" s="76"/>
    </row>
    <row r="17028" spans="16:16" x14ac:dyDescent="0.2">
      <c r="P17028" s="76"/>
    </row>
    <row r="17029" spans="16:16" x14ac:dyDescent="0.2">
      <c r="P17029" s="76"/>
    </row>
    <row r="17030" spans="16:16" x14ac:dyDescent="0.2">
      <c r="P17030" s="76"/>
    </row>
    <row r="17031" spans="16:16" x14ac:dyDescent="0.2">
      <c r="P17031" s="76"/>
    </row>
    <row r="17032" spans="16:16" x14ac:dyDescent="0.2">
      <c r="P17032" s="76"/>
    </row>
    <row r="17033" spans="16:16" x14ac:dyDescent="0.2">
      <c r="P17033" s="76"/>
    </row>
    <row r="17034" spans="16:16" x14ac:dyDescent="0.2">
      <c r="P17034" s="76"/>
    </row>
    <row r="17035" spans="16:16" x14ac:dyDescent="0.2">
      <c r="P17035" s="76"/>
    </row>
    <row r="17036" spans="16:16" x14ac:dyDescent="0.2">
      <c r="P17036" s="76"/>
    </row>
    <row r="17037" spans="16:16" x14ac:dyDescent="0.2">
      <c r="P17037" s="76"/>
    </row>
    <row r="17038" spans="16:16" x14ac:dyDescent="0.2">
      <c r="P17038" s="76"/>
    </row>
    <row r="17039" spans="16:16" x14ac:dyDescent="0.2">
      <c r="P17039" s="76"/>
    </row>
    <row r="17040" spans="16:16" x14ac:dyDescent="0.2">
      <c r="P17040" s="76"/>
    </row>
    <row r="17041" spans="16:16" x14ac:dyDescent="0.2">
      <c r="P17041" s="76"/>
    </row>
    <row r="17042" spans="16:16" x14ac:dyDescent="0.2">
      <c r="P17042" s="76"/>
    </row>
    <row r="17043" spans="16:16" x14ac:dyDescent="0.2">
      <c r="P17043" s="76"/>
    </row>
    <row r="17044" spans="16:16" x14ac:dyDescent="0.2">
      <c r="P17044" s="76"/>
    </row>
    <row r="17045" spans="16:16" x14ac:dyDescent="0.2">
      <c r="P17045" s="76"/>
    </row>
    <row r="17046" spans="16:16" x14ac:dyDescent="0.2">
      <c r="P17046" s="76"/>
    </row>
    <row r="17047" spans="16:16" x14ac:dyDescent="0.2">
      <c r="P17047" s="76"/>
    </row>
    <row r="17048" spans="16:16" x14ac:dyDescent="0.2">
      <c r="P17048" s="76"/>
    </row>
    <row r="17049" spans="16:16" x14ac:dyDescent="0.2">
      <c r="P17049" s="76"/>
    </row>
    <row r="17050" spans="16:16" x14ac:dyDescent="0.2">
      <c r="P17050" s="76"/>
    </row>
    <row r="17051" spans="16:16" x14ac:dyDescent="0.2">
      <c r="P17051" s="76"/>
    </row>
    <row r="17052" spans="16:16" x14ac:dyDescent="0.2">
      <c r="P17052" s="76"/>
    </row>
    <row r="17053" spans="16:16" x14ac:dyDescent="0.2">
      <c r="P17053" s="76"/>
    </row>
    <row r="17054" spans="16:16" x14ac:dyDescent="0.2">
      <c r="P17054" s="76"/>
    </row>
    <row r="17055" spans="16:16" x14ac:dyDescent="0.2">
      <c r="P17055" s="76"/>
    </row>
    <row r="17056" spans="16:16" x14ac:dyDescent="0.2">
      <c r="P17056" s="76"/>
    </row>
    <row r="17057" spans="16:16" x14ac:dyDescent="0.2">
      <c r="P17057" s="76"/>
    </row>
    <row r="17058" spans="16:16" x14ac:dyDescent="0.2">
      <c r="P17058" s="76"/>
    </row>
    <row r="17059" spans="16:16" x14ac:dyDescent="0.2">
      <c r="P17059" s="76"/>
    </row>
    <row r="17060" spans="16:16" x14ac:dyDescent="0.2">
      <c r="P17060" s="76"/>
    </row>
    <row r="17061" spans="16:16" x14ac:dyDescent="0.2">
      <c r="P17061" s="76"/>
    </row>
    <row r="17062" spans="16:16" x14ac:dyDescent="0.2">
      <c r="P17062" s="76"/>
    </row>
    <row r="17063" spans="16:16" x14ac:dyDescent="0.2">
      <c r="P17063" s="76"/>
    </row>
    <row r="17064" spans="16:16" x14ac:dyDescent="0.2">
      <c r="P17064" s="76"/>
    </row>
    <row r="17065" spans="16:16" x14ac:dyDescent="0.2">
      <c r="P17065" s="76"/>
    </row>
    <row r="17066" spans="16:16" x14ac:dyDescent="0.2">
      <c r="P17066" s="76"/>
    </row>
    <row r="17067" spans="16:16" x14ac:dyDescent="0.2">
      <c r="P17067" s="76"/>
    </row>
    <row r="17068" spans="16:16" x14ac:dyDescent="0.2">
      <c r="P17068" s="76"/>
    </row>
    <row r="17069" spans="16:16" x14ac:dyDescent="0.2">
      <c r="P17069" s="76"/>
    </row>
    <row r="17070" spans="16:16" x14ac:dyDescent="0.2">
      <c r="P17070" s="76"/>
    </row>
    <row r="17071" spans="16:16" x14ac:dyDescent="0.2">
      <c r="P17071" s="76"/>
    </row>
    <row r="17072" spans="16:16" x14ac:dyDescent="0.2">
      <c r="P17072" s="76"/>
    </row>
    <row r="17073" spans="16:16" x14ac:dyDescent="0.2">
      <c r="P17073" s="76"/>
    </row>
    <row r="17074" spans="16:16" x14ac:dyDescent="0.2">
      <c r="P17074" s="76"/>
    </row>
    <row r="17075" spans="16:16" x14ac:dyDescent="0.2">
      <c r="P17075" s="76"/>
    </row>
    <row r="17076" spans="16:16" x14ac:dyDescent="0.2">
      <c r="P17076" s="76"/>
    </row>
    <row r="17077" spans="16:16" x14ac:dyDescent="0.2">
      <c r="P17077" s="76"/>
    </row>
    <row r="17078" spans="16:16" x14ac:dyDescent="0.2">
      <c r="P17078" s="76"/>
    </row>
    <row r="17079" spans="16:16" x14ac:dyDescent="0.2">
      <c r="P17079" s="76"/>
    </row>
    <row r="17080" spans="16:16" x14ac:dyDescent="0.2">
      <c r="P17080" s="76"/>
    </row>
    <row r="17081" spans="16:16" x14ac:dyDescent="0.2">
      <c r="P17081" s="76"/>
    </row>
    <row r="17082" spans="16:16" x14ac:dyDescent="0.2">
      <c r="P17082" s="76"/>
    </row>
    <row r="17083" spans="16:16" x14ac:dyDescent="0.2">
      <c r="P17083" s="76"/>
    </row>
    <row r="17084" spans="16:16" x14ac:dyDescent="0.2">
      <c r="P17084" s="76"/>
    </row>
    <row r="17085" spans="16:16" x14ac:dyDescent="0.2">
      <c r="P17085" s="76"/>
    </row>
    <row r="17086" spans="16:16" x14ac:dyDescent="0.2">
      <c r="P17086" s="76"/>
    </row>
    <row r="17087" spans="16:16" x14ac:dyDescent="0.2">
      <c r="P17087" s="76"/>
    </row>
    <row r="17088" spans="16:16" x14ac:dyDescent="0.2">
      <c r="P17088" s="76"/>
    </row>
    <row r="17089" spans="16:16" x14ac:dyDescent="0.2">
      <c r="P17089" s="76"/>
    </row>
    <row r="17090" spans="16:16" x14ac:dyDescent="0.2">
      <c r="P17090" s="76"/>
    </row>
    <row r="17091" spans="16:16" x14ac:dyDescent="0.2">
      <c r="P17091" s="76"/>
    </row>
    <row r="17092" spans="16:16" x14ac:dyDescent="0.2">
      <c r="P17092" s="76"/>
    </row>
    <row r="17093" spans="16:16" x14ac:dyDescent="0.2">
      <c r="P17093" s="76"/>
    </row>
    <row r="17094" spans="16:16" x14ac:dyDescent="0.2">
      <c r="P17094" s="76"/>
    </row>
    <row r="17095" spans="16:16" x14ac:dyDescent="0.2">
      <c r="P17095" s="76"/>
    </row>
    <row r="17096" spans="16:16" x14ac:dyDescent="0.2">
      <c r="P17096" s="76"/>
    </row>
    <row r="17097" spans="16:16" x14ac:dyDescent="0.2">
      <c r="P17097" s="76"/>
    </row>
    <row r="17098" spans="16:16" x14ac:dyDescent="0.2">
      <c r="P17098" s="76"/>
    </row>
    <row r="17099" spans="16:16" x14ac:dyDescent="0.2">
      <c r="P17099" s="76"/>
    </row>
    <row r="17100" spans="16:16" x14ac:dyDescent="0.2">
      <c r="P17100" s="76"/>
    </row>
    <row r="17101" spans="16:16" x14ac:dyDescent="0.2">
      <c r="P17101" s="76"/>
    </row>
    <row r="17102" spans="16:16" x14ac:dyDescent="0.2">
      <c r="P17102" s="76"/>
    </row>
    <row r="17103" spans="16:16" x14ac:dyDescent="0.2">
      <c r="P17103" s="76"/>
    </row>
    <row r="17104" spans="16:16" x14ac:dyDescent="0.2">
      <c r="P17104" s="76"/>
    </row>
    <row r="17105" spans="16:16" x14ac:dyDescent="0.2">
      <c r="P17105" s="76"/>
    </row>
    <row r="17106" spans="16:16" x14ac:dyDescent="0.2">
      <c r="P17106" s="76"/>
    </row>
    <row r="17107" spans="16:16" x14ac:dyDescent="0.2">
      <c r="P17107" s="76"/>
    </row>
    <row r="17108" spans="16:16" x14ac:dyDescent="0.2">
      <c r="P17108" s="76"/>
    </row>
    <row r="17109" spans="16:16" x14ac:dyDescent="0.2">
      <c r="P17109" s="76"/>
    </row>
    <row r="17110" spans="16:16" x14ac:dyDescent="0.2">
      <c r="P17110" s="76"/>
    </row>
    <row r="17111" spans="16:16" x14ac:dyDescent="0.2">
      <c r="P17111" s="76"/>
    </row>
    <row r="17112" spans="16:16" x14ac:dyDescent="0.2">
      <c r="P17112" s="76"/>
    </row>
    <row r="17113" spans="16:16" x14ac:dyDescent="0.2">
      <c r="P17113" s="76"/>
    </row>
    <row r="17114" spans="16:16" x14ac:dyDescent="0.2">
      <c r="P17114" s="76"/>
    </row>
    <row r="17115" spans="16:16" x14ac:dyDescent="0.2">
      <c r="P17115" s="76"/>
    </row>
    <row r="17116" spans="16:16" x14ac:dyDescent="0.2">
      <c r="P17116" s="76"/>
    </row>
    <row r="17117" spans="16:16" x14ac:dyDescent="0.2">
      <c r="P17117" s="76"/>
    </row>
    <row r="17118" spans="16:16" x14ac:dyDescent="0.2">
      <c r="P17118" s="76"/>
    </row>
    <row r="17119" spans="16:16" x14ac:dyDescent="0.2">
      <c r="P17119" s="76"/>
    </row>
    <row r="17120" spans="16:16" x14ac:dyDescent="0.2">
      <c r="P17120" s="76"/>
    </row>
    <row r="17121" spans="16:16" x14ac:dyDescent="0.2">
      <c r="P17121" s="76"/>
    </row>
    <row r="17122" spans="16:16" x14ac:dyDescent="0.2">
      <c r="P17122" s="76"/>
    </row>
    <row r="17123" spans="16:16" x14ac:dyDescent="0.2">
      <c r="P17123" s="76"/>
    </row>
    <row r="17124" spans="16:16" x14ac:dyDescent="0.2">
      <c r="P17124" s="76"/>
    </row>
    <row r="17125" spans="16:16" x14ac:dyDescent="0.2">
      <c r="P17125" s="76"/>
    </row>
    <row r="17126" spans="16:16" x14ac:dyDescent="0.2">
      <c r="P17126" s="76"/>
    </row>
    <row r="17127" spans="16:16" x14ac:dyDescent="0.2">
      <c r="P17127" s="76"/>
    </row>
    <row r="17128" spans="16:16" x14ac:dyDescent="0.2">
      <c r="P17128" s="76"/>
    </row>
    <row r="17129" spans="16:16" x14ac:dyDescent="0.2">
      <c r="P17129" s="76"/>
    </row>
    <row r="17130" spans="16:16" x14ac:dyDescent="0.2">
      <c r="P17130" s="76"/>
    </row>
    <row r="17131" spans="16:16" x14ac:dyDescent="0.2">
      <c r="P17131" s="76"/>
    </row>
    <row r="17132" spans="16:16" x14ac:dyDescent="0.2">
      <c r="P17132" s="76"/>
    </row>
    <row r="17133" spans="16:16" x14ac:dyDescent="0.2">
      <c r="P17133" s="76"/>
    </row>
    <row r="17134" spans="16:16" x14ac:dyDescent="0.2">
      <c r="P17134" s="76"/>
    </row>
    <row r="17135" spans="16:16" x14ac:dyDescent="0.2">
      <c r="P17135" s="76"/>
    </row>
    <row r="17136" spans="16:16" x14ac:dyDescent="0.2">
      <c r="P17136" s="76"/>
    </row>
    <row r="17137" spans="16:16" x14ac:dyDescent="0.2">
      <c r="P17137" s="76"/>
    </row>
    <row r="17138" spans="16:16" x14ac:dyDescent="0.2">
      <c r="P17138" s="76"/>
    </row>
    <row r="17139" spans="16:16" x14ac:dyDescent="0.2">
      <c r="P17139" s="76"/>
    </row>
    <row r="17140" spans="16:16" x14ac:dyDescent="0.2">
      <c r="P17140" s="76"/>
    </row>
    <row r="17141" spans="16:16" x14ac:dyDescent="0.2">
      <c r="P17141" s="76"/>
    </row>
    <row r="17142" spans="16:16" x14ac:dyDescent="0.2">
      <c r="P17142" s="76"/>
    </row>
    <row r="17143" spans="16:16" x14ac:dyDescent="0.2">
      <c r="P17143" s="76"/>
    </row>
    <row r="17144" spans="16:16" x14ac:dyDescent="0.2">
      <c r="P17144" s="76"/>
    </row>
    <row r="17145" spans="16:16" x14ac:dyDescent="0.2">
      <c r="P17145" s="76"/>
    </row>
    <row r="17146" spans="16:16" x14ac:dyDescent="0.2">
      <c r="P17146" s="76"/>
    </row>
    <row r="17147" spans="16:16" x14ac:dyDescent="0.2">
      <c r="P17147" s="76"/>
    </row>
    <row r="17148" spans="16:16" x14ac:dyDescent="0.2">
      <c r="P17148" s="76"/>
    </row>
    <row r="17149" spans="16:16" x14ac:dyDescent="0.2">
      <c r="P17149" s="76"/>
    </row>
    <row r="17150" spans="16:16" x14ac:dyDescent="0.2">
      <c r="P17150" s="76"/>
    </row>
    <row r="17151" spans="16:16" x14ac:dyDescent="0.2">
      <c r="P17151" s="76"/>
    </row>
    <row r="17152" spans="16:16" x14ac:dyDescent="0.2">
      <c r="P17152" s="76"/>
    </row>
    <row r="17153" spans="16:16" x14ac:dyDescent="0.2">
      <c r="P17153" s="76"/>
    </row>
    <row r="17154" spans="16:16" x14ac:dyDescent="0.2">
      <c r="P17154" s="76"/>
    </row>
    <row r="17155" spans="16:16" x14ac:dyDescent="0.2">
      <c r="P17155" s="76"/>
    </row>
    <row r="17156" spans="16:16" x14ac:dyDescent="0.2">
      <c r="P17156" s="76"/>
    </row>
    <row r="17157" spans="16:16" x14ac:dyDescent="0.2">
      <c r="P17157" s="76"/>
    </row>
    <row r="17158" spans="16:16" x14ac:dyDescent="0.2">
      <c r="P17158" s="76"/>
    </row>
    <row r="17159" spans="16:16" x14ac:dyDescent="0.2">
      <c r="P17159" s="76"/>
    </row>
    <row r="17160" spans="16:16" x14ac:dyDescent="0.2">
      <c r="P17160" s="76"/>
    </row>
    <row r="17161" spans="16:16" x14ac:dyDescent="0.2">
      <c r="P17161" s="76"/>
    </row>
    <row r="17162" spans="16:16" x14ac:dyDescent="0.2">
      <c r="P17162" s="76"/>
    </row>
    <row r="17163" spans="16:16" x14ac:dyDescent="0.2">
      <c r="P17163" s="76"/>
    </row>
    <row r="17164" spans="16:16" x14ac:dyDescent="0.2">
      <c r="P17164" s="76"/>
    </row>
    <row r="17165" spans="16:16" x14ac:dyDescent="0.2">
      <c r="P17165" s="76"/>
    </row>
    <row r="17166" spans="16:16" x14ac:dyDescent="0.2">
      <c r="P17166" s="76"/>
    </row>
    <row r="17167" spans="16:16" x14ac:dyDescent="0.2">
      <c r="P17167" s="76"/>
    </row>
    <row r="17168" spans="16:16" x14ac:dyDescent="0.2">
      <c r="P17168" s="76"/>
    </row>
    <row r="17169" spans="16:16" x14ac:dyDescent="0.2">
      <c r="P17169" s="76"/>
    </row>
    <row r="17170" spans="16:16" x14ac:dyDescent="0.2">
      <c r="P17170" s="76"/>
    </row>
    <row r="17171" spans="16:16" x14ac:dyDescent="0.2">
      <c r="P17171" s="76"/>
    </row>
    <row r="17172" spans="16:16" x14ac:dyDescent="0.2">
      <c r="P17172" s="76"/>
    </row>
    <row r="17173" spans="16:16" x14ac:dyDescent="0.2">
      <c r="P17173" s="76"/>
    </row>
    <row r="17174" spans="16:16" x14ac:dyDescent="0.2">
      <c r="P17174" s="76"/>
    </row>
    <row r="17175" spans="16:16" x14ac:dyDescent="0.2">
      <c r="P17175" s="76"/>
    </row>
    <row r="17176" spans="16:16" x14ac:dyDescent="0.2">
      <c r="P17176" s="76"/>
    </row>
    <row r="17177" spans="16:16" x14ac:dyDescent="0.2">
      <c r="P17177" s="76"/>
    </row>
    <row r="17178" spans="16:16" x14ac:dyDescent="0.2">
      <c r="P17178" s="76"/>
    </row>
    <row r="17179" spans="16:16" x14ac:dyDescent="0.2">
      <c r="P17179" s="76"/>
    </row>
    <row r="17180" spans="16:16" x14ac:dyDescent="0.2">
      <c r="P17180" s="76"/>
    </row>
    <row r="17181" spans="16:16" x14ac:dyDescent="0.2">
      <c r="P17181" s="76"/>
    </row>
    <row r="17182" spans="16:16" x14ac:dyDescent="0.2">
      <c r="P17182" s="76"/>
    </row>
    <row r="17183" spans="16:16" x14ac:dyDescent="0.2">
      <c r="P17183" s="76"/>
    </row>
    <row r="17184" spans="16:16" x14ac:dyDescent="0.2">
      <c r="P17184" s="76"/>
    </row>
    <row r="17185" spans="16:16" x14ac:dyDescent="0.2">
      <c r="P17185" s="76"/>
    </row>
    <row r="17186" spans="16:16" x14ac:dyDescent="0.2">
      <c r="P17186" s="76"/>
    </row>
    <row r="17187" spans="16:16" x14ac:dyDescent="0.2">
      <c r="P17187" s="76"/>
    </row>
    <row r="17188" spans="16:16" x14ac:dyDescent="0.2">
      <c r="P17188" s="76"/>
    </row>
    <row r="17189" spans="16:16" x14ac:dyDescent="0.2">
      <c r="P17189" s="76"/>
    </row>
    <row r="17190" spans="16:16" x14ac:dyDescent="0.2">
      <c r="P17190" s="76"/>
    </row>
    <row r="17191" spans="16:16" x14ac:dyDescent="0.2">
      <c r="P17191" s="76"/>
    </row>
    <row r="17192" spans="16:16" x14ac:dyDescent="0.2">
      <c r="P17192" s="76"/>
    </row>
    <row r="17193" spans="16:16" x14ac:dyDescent="0.2">
      <c r="P17193" s="76"/>
    </row>
    <row r="17194" spans="16:16" x14ac:dyDescent="0.2">
      <c r="P17194" s="76"/>
    </row>
    <row r="17195" spans="16:16" x14ac:dyDescent="0.2">
      <c r="P17195" s="76"/>
    </row>
    <row r="17196" spans="16:16" x14ac:dyDescent="0.2">
      <c r="P17196" s="76"/>
    </row>
    <row r="17197" spans="16:16" x14ac:dyDescent="0.2">
      <c r="P17197" s="76"/>
    </row>
    <row r="17198" spans="16:16" x14ac:dyDescent="0.2">
      <c r="P17198" s="76"/>
    </row>
    <row r="17199" spans="16:16" x14ac:dyDescent="0.2">
      <c r="P17199" s="76"/>
    </row>
    <row r="17200" spans="16:16" x14ac:dyDescent="0.2">
      <c r="P17200" s="76"/>
    </row>
    <row r="17201" spans="16:16" x14ac:dyDescent="0.2">
      <c r="P17201" s="76"/>
    </row>
    <row r="17202" spans="16:16" x14ac:dyDescent="0.2">
      <c r="P17202" s="76"/>
    </row>
    <row r="17203" spans="16:16" x14ac:dyDescent="0.2">
      <c r="P17203" s="76"/>
    </row>
    <row r="17204" spans="16:16" x14ac:dyDescent="0.2">
      <c r="P17204" s="76"/>
    </row>
    <row r="17205" spans="16:16" x14ac:dyDescent="0.2">
      <c r="P17205" s="76"/>
    </row>
    <row r="17206" spans="16:16" x14ac:dyDescent="0.2">
      <c r="P17206" s="76"/>
    </row>
    <row r="17207" spans="16:16" x14ac:dyDescent="0.2">
      <c r="P17207" s="76"/>
    </row>
    <row r="17208" spans="16:16" x14ac:dyDescent="0.2">
      <c r="P17208" s="76"/>
    </row>
    <row r="17209" spans="16:16" x14ac:dyDescent="0.2">
      <c r="P17209" s="76"/>
    </row>
    <row r="17210" spans="16:16" x14ac:dyDescent="0.2">
      <c r="P17210" s="76"/>
    </row>
    <row r="17211" spans="16:16" x14ac:dyDescent="0.2">
      <c r="P17211" s="76"/>
    </row>
    <row r="17212" spans="16:16" x14ac:dyDescent="0.2">
      <c r="P17212" s="76"/>
    </row>
    <row r="17213" spans="16:16" x14ac:dyDescent="0.2">
      <c r="P17213" s="76"/>
    </row>
    <row r="17214" spans="16:16" x14ac:dyDescent="0.2">
      <c r="P17214" s="76"/>
    </row>
    <row r="17215" spans="16:16" x14ac:dyDescent="0.2">
      <c r="P17215" s="76"/>
    </row>
    <row r="17216" spans="16:16" x14ac:dyDescent="0.2">
      <c r="P17216" s="76"/>
    </row>
    <row r="17217" spans="16:16" x14ac:dyDescent="0.2">
      <c r="P17217" s="76"/>
    </row>
    <row r="17218" spans="16:16" x14ac:dyDescent="0.2">
      <c r="P17218" s="76"/>
    </row>
    <row r="17219" spans="16:16" x14ac:dyDescent="0.2">
      <c r="P17219" s="76"/>
    </row>
    <row r="17220" spans="16:16" x14ac:dyDescent="0.2">
      <c r="P17220" s="76"/>
    </row>
    <row r="17221" spans="16:16" x14ac:dyDescent="0.2">
      <c r="P17221" s="76"/>
    </row>
    <row r="17222" spans="16:16" x14ac:dyDescent="0.2">
      <c r="P17222" s="76"/>
    </row>
    <row r="17223" spans="16:16" x14ac:dyDescent="0.2">
      <c r="P17223" s="76"/>
    </row>
    <row r="17224" spans="16:16" x14ac:dyDescent="0.2">
      <c r="P17224" s="76"/>
    </row>
    <row r="17225" spans="16:16" x14ac:dyDescent="0.2">
      <c r="P17225" s="76"/>
    </row>
    <row r="17226" spans="16:16" x14ac:dyDescent="0.2">
      <c r="P17226" s="76"/>
    </row>
    <row r="17227" spans="16:16" x14ac:dyDescent="0.2">
      <c r="P17227" s="76"/>
    </row>
    <row r="17228" spans="16:16" x14ac:dyDescent="0.2">
      <c r="P17228" s="76"/>
    </row>
    <row r="17229" spans="16:16" x14ac:dyDescent="0.2">
      <c r="P17229" s="76"/>
    </row>
    <row r="17230" spans="16:16" x14ac:dyDescent="0.2">
      <c r="P17230" s="76"/>
    </row>
    <row r="17231" spans="16:16" x14ac:dyDescent="0.2">
      <c r="P17231" s="76"/>
    </row>
    <row r="17232" spans="16:16" x14ac:dyDescent="0.2">
      <c r="P17232" s="76"/>
    </row>
    <row r="17233" spans="16:16" x14ac:dyDescent="0.2">
      <c r="P17233" s="76"/>
    </row>
    <row r="17234" spans="16:16" x14ac:dyDescent="0.2">
      <c r="P17234" s="76"/>
    </row>
    <row r="17235" spans="16:16" x14ac:dyDescent="0.2">
      <c r="P17235" s="76"/>
    </row>
    <row r="17236" spans="16:16" x14ac:dyDescent="0.2">
      <c r="P17236" s="76"/>
    </row>
    <row r="17237" spans="16:16" x14ac:dyDescent="0.2">
      <c r="P17237" s="76"/>
    </row>
    <row r="17238" spans="16:16" x14ac:dyDescent="0.2">
      <c r="P17238" s="76"/>
    </row>
    <row r="17239" spans="16:16" x14ac:dyDescent="0.2">
      <c r="P17239" s="76"/>
    </row>
    <row r="17240" spans="16:16" x14ac:dyDescent="0.2">
      <c r="P17240" s="76"/>
    </row>
    <row r="17241" spans="16:16" x14ac:dyDescent="0.2">
      <c r="P17241" s="76"/>
    </row>
    <row r="17242" spans="16:16" x14ac:dyDescent="0.2">
      <c r="P17242" s="76"/>
    </row>
    <row r="17243" spans="16:16" x14ac:dyDescent="0.2">
      <c r="P17243" s="76"/>
    </row>
    <row r="17244" spans="16:16" x14ac:dyDescent="0.2">
      <c r="P17244" s="76"/>
    </row>
    <row r="17245" spans="16:16" x14ac:dyDescent="0.2">
      <c r="P17245" s="76"/>
    </row>
    <row r="17246" spans="16:16" x14ac:dyDescent="0.2">
      <c r="P17246" s="76"/>
    </row>
    <row r="17247" spans="16:16" x14ac:dyDescent="0.2">
      <c r="P17247" s="76"/>
    </row>
    <row r="17248" spans="16:16" x14ac:dyDescent="0.2">
      <c r="P17248" s="76"/>
    </row>
    <row r="17249" spans="16:16" x14ac:dyDescent="0.2">
      <c r="P17249" s="76"/>
    </row>
    <row r="17250" spans="16:16" x14ac:dyDescent="0.2">
      <c r="P17250" s="76"/>
    </row>
    <row r="17251" spans="16:16" x14ac:dyDescent="0.2">
      <c r="P17251" s="76"/>
    </row>
    <row r="17252" spans="16:16" x14ac:dyDescent="0.2">
      <c r="P17252" s="76"/>
    </row>
    <row r="17253" spans="16:16" x14ac:dyDescent="0.2">
      <c r="P17253" s="76"/>
    </row>
    <row r="17254" spans="16:16" x14ac:dyDescent="0.2">
      <c r="P17254" s="76"/>
    </row>
    <row r="17255" spans="16:16" x14ac:dyDescent="0.2">
      <c r="P17255" s="76"/>
    </row>
    <row r="17256" spans="16:16" x14ac:dyDescent="0.2">
      <c r="P17256" s="76"/>
    </row>
    <row r="17257" spans="16:16" x14ac:dyDescent="0.2">
      <c r="P17257" s="76"/>
    </row>
    <row r="17258" spans="16:16" x14ac:dyDescent="0.2">
      <c r="P17258" s="76"/>
    </row>
    <row r="17259" spans="16:16" x14ac:dyDescent="0.2">
      <c r="P17259" s="76"/>
    </row>
    <row r="17260" spans="16:16" x14ac:dyDescent="0.2">
      <c r="P17260" s="76"/>
    </row>
    <row r="17261" spans="16:16" x14ac:dyDescent="0.2">
      <c r="P17261" s="76"/>
    </row>
    <row r="17262" spans="16:16" x14ac:dyDescent="0.2">
      <c r="P17262" s="76"/>
    </row>
    <row r="17263" spans="16:16" x14ac:dyDescent="0.2">
      <c r="P17263" s="76"/>
    </row>
    <row r="17264" spans="16:16" x14ac:dyDescent="0.2">
      <c r="P17264" s="76"/>
    </row>
    <row r="17265" spans="16:16" x14ac:dyDescent="0.2">
      <c r="P17265" s="76"/>
    </row>
    <row r="17266" spans="16:16" x14ac:dyDescent="0.2">
      <c r="P17266" s="76"/>
    </row>
    <row r="17267" spans="16:16" x14ac:dyDescent="0.2">
      <c r="P17267" s="76"/>
    </row>
    <row r="17268" spans="16:16" x14ac:dyDescent="0.2">
      <c r="P17268" s="76"/>
    </row>
    <row r="17269" spans="16:16" x14ac:dyDescent="0.2">
      <c r="P17269" s="76"/>
    </row>
    <row r="17270" spans="16:16" x14ac:dyDescent="0.2">
      <c r="P17270" s="76"/>
    </row>
    <row r="17271" spans="16:16" x14ac:dyDescent="0.2">
      <c r="P17271" s="76"/>
    </row>
    <row r="17272" spans="16:16" x14ac:dyDescent="0.2">
      <c r="P17272" s="76"/>
    </row>
    <row r="17273" spans="16:16" x14ac:dyDescent="0.2">
      <c r="P17273" s="76"/>
    </row>
    <row r="17274" spans="16:16" x14ac:dyDescent="0.2">
      <c r="P17274" s="76"/>
    </row>
    <row r="17275" spans="16:16" x14ac:dyDescent="0.2">
      <c r="P17275" s="76"/>
    </row>
    <row r="17276" spans="16:16" x14ac:dyDescent="0.2">
      <c r="P17276" s="76"/>
    </row>
    <row r="17277" spans="16:16" x14ac:dyDescent="0.2">
      <c r="P17277" s="76"/>
    </row>
    <row r="17278" spans="16:16" x14ac:dyDescent="0.2">
      <c r="P17278" s="76"/>
    </row>
    <row r="17279" spans="16:16" x14ac:dyDescent="0.2">
      <c r="P17279" s="76"/>
    </row>
    <row r="17280" spans="16:16" x14ac:dyDescent="0.2">
      <c r="P17280" s="76"/>
    </row>
    <row r="17281" spans="16:16" x14ac:dyDescent="0.2">
      <c r="P17281" s="76"/>
    </row>
    <row r="17282" spans="16:16" x14ac:dyDescent="0.2">
      <c r="P17282" s="76"/>
    </row>
    <row r="17283" spans="16:16" x14ac:dyDescent="0.2">
      <c r="P17283" s="76"/>
    </row>
    <row r="17284" spans="16:16" x14ac:dyDescent="0.2">
      <c r="P17284" s="76"/>
    </row>
    <row r="17285" spans="16:16" x14ac:dyDescent="0.2">
      <c r="P17285" s="76"/>
    </row>
    <row r="17286" spans="16:16" x14ac:dyDescent="0.2">
      <c r="P17286" s="76"/>
    </row>
    <row r="17287" spans="16:16" x14ac:dyDescent="0.2">
      <c r="P17287" s="76"/>
    </row>
    <row r="17288" spans="16:16" x14ac:dyDescent="0.2">
      <c r="P17288" s="76"/>
    </row>
    <row r="17289" spans="16:16" x14ac:dyDescent="0.2">
      <c r="P17289" s="76"/>
    </row>
    <row r="17290" spans="16:16" x14ac:dyDescent="0.2">
      <c r="P17290" s="76"/>
    </row>
    <row r="17291" spans="16:16" x14ac:dyDescent="0.2">
      <c r="P17291" s="76"/>
    </row>
    <row r="17292" spans="16:16" x14ac:dyDescent="0.2">
      <c r="P17292" s="76"/>
    </row>
    <row r="17293" spans="16:16" x14ac:dyDescent="0.2">
      <c r="P17293" s="76"/>
    </row>
    <row r="17294" spans="16:16" x14ac:dyDescent="0.2">
      <c r="P17294" s="76"/>
    </row>
    <row r="17295" spans="16:16" x14ac:dyDescent="0.2">
      <c r="P17295" s="76"/>
    </row>
    <row r="17296" spans="16:16" x14ac:dyDescent="0.2">
      <c r="P17296" s="76"/>
    </row>
    <row r="17297" spans="16:16" x14ac:dyDescent="0.2">
      <c r="P17297" s="76"/>
    </row>
    <row r="17298" spans="16:16" x14ac:dyDescent="0.2">
      <c r="P17298" s="76"/>
    </row>
    <row r="17299" spans="16:16" x14ac:dyDescent="0.2">
      <c r="P17299" s="76"/>
    </row>
    <row r="17300" spans="16:16" x14ac:dyDescent="0.2">
      <c r="P17300" s="76"/>
    </row>
    <row r="17301" spans="16:16" x14ac:dyDescent="0.2">
      <c r="P17301" s="76"/>
    </row>
    <row r="17302" spans="16:16" x14ac:dyDescent="0.2">
      <c r="P17302" s="76"/>
    </row>
    <row r="17303" spans="16:16" x14ac:dyDescent="0.2">
      <c r="P17303" s="76"/>
    </row>
    <row r="17304" spans="16:16" x14ac:dyDescent="0.2">
      <c r="P17304" s="76"/>
    </row>
    <row r="17305" spans="16:16" x14ac:dyDescent="0.2">
      <c r="P17305" s="76"/>
    </row>
    <row r="17306" spans="16:16" x14ac:dyDescent="0.2">
      <c r="P17306" s="76"/>
    </row>
    <row r="17307" spans="16:16" x14ac:dyDescent="0.2">
      <c r="P17307" s="76"/>
    </row>
    <row r="17308" spans="16:16" x14ac:dyDescent="0.2">
      <c r="P17308" s="76"/>
    </row>
    <row r="17309" spans="16:16" x14ac:dyDescent="0.2">
      <c r="P17309" s="76"/>
    </row>
    <row r="17310" spans="16:16" x14ac:dyDescent="0.2">
      <c r="P17310" s="76"/>
    </row>
    <row r="17311" spans="16:16" x14ac:dyDescent="0.2">
      <c r="P17311" s="76"/>
    </row>
    <row r="17312" spans="16:16" x14ac:dyDescent="0.2">
      <c r="P17312" s="76"/>
    </row>
    <row r="17313" spans="16:16" x14ac:dyDescent="0.2">
      <c r="P17313" s="76"/>
    </row>
    <row r="17314" spans="16:16" x14ac:dyDescent="0.2">
      <c r="P17314" s="76"/>
    </row>
    <row r="17315" spans="16:16" x14ac:dyDescent="0.2">
      <c r="P17315" s="76"/>
    </row>
    <row r="17316" spans="16:16" x14ac:dyDescent="0.2">
      <c r="P17316" s="76"/>
    </row>
    <row r="17317" spans="16:16" x14ac:dyDescent="0.2">
      <c r="P17317" s="76"/>
    </row>
    <row r="17318" spans="16:16" x14ac:dyDescent="0.2">
      <c r="P17318" s="76"/>
    </row>
    <row r="17319" spans="16:16" x14ac:dyDescent="0.2">
      <c r="P17319" s="76"/>
    </row>
    <row r="17320" spans="16:16" x14ac:dyDescent="0.2">
      <c r="P17320" s="76"/>
    </row>
    <row r="17321" spans="16:16" x14ac:dyDescent="0.2">
      <c r="P17321" s="76"/>
    </row>
    <row r="17322" spans="16:16" x14ac:dyDescent="0.2">
      <c r="P17322" s="76"/>
    </row>
    <row r="17323" spans="16:16" x14ac:dyDescent="0.2">
      <c r="P17323" s="76"/>
    </row>
    <row r="17324" spans="16:16" x14ac:dyDescent="0.2">
      <c r="P17324" s="76"/>
    </row>
    <row r="17325" spans="16:16" x14ac:dyDescent="0.2">
      <c r="P17325" s="76"/>
    </row>
    <row r="17326" spans="16:16" x14ac:dyDescent="0.2">
      <c r="P17326" s="76"/>
    </row>
    <row r="17327" spans="16:16" x14ac:dyDescent="0.2">
      <c r="P17327" s="76"/>
    </row>
    <row r="17328" spans="16:16" x14ac:dyDescent="0.2">
      <c r="P17328" s="76"/>
    </row>
    <row r="17329" spans="16:16" x14ac:dyDescent="0.2">
      <c r="P17329" s="76"/>
    </row>
    <row r="17330" spans="16:16" x14ac:dyDescent="0.2">
      <c r="P17330" s="76"/>
    </row>
    <row r="17331" spans="16:16" x14ac:dyDescent="0.2">
      <c r="P17331" s="76"/>
    </row>
    <row r="17332" spans="16:16" x14ac:dyDescent="0.2">
      <c r="P17332" s="76"/>
    </row>
    <row r="17333" spans="16:16" x14ac:dyDescent="0.2">
      <c r="P17333" s="76"/>
    </row>
    <row r="17334" spans="16:16" x14ac:dyDescent="0.2">
      <c r="P17334" s="76"/>
    </row>
    <row r="17335" spans="16:16" x14ac:dyDescent="0.2">
      <c r="P17335" s="76"/>
    </row>
    <row r="17336" spans="16:16" x14ac:dyDescent="0.2">
      <c r="P17336" s="76"/>
    </row>
    <row r="17337" spans="16:16" x14ac:dyDescent="0.2">
      <c r="P17337" s="76"/>
    </row>
    <row r="17338" spans="16:16" x14ac:dyDescent="0.2">
      <c r="P17338" s="76"/>
    </row>
    <row r="17339" spans="16:16" x14ac:dyDescent="0.2">
      <c r="P17339" s="76"/>
    </row>
    <row r="17340" spans="16:16" x14ac:dyDescent="0.2">
      <c r="P17340" s="76"/>
    </row>
    <row r="17341" spans="16:16" x14ac:dyDescent="0.2">
      <c r="P17341" s="76"/>
    </row>
    <row r="17342" spans="16:16" x14ac:dyDescent="0.2">
      <c r="P17342" s="76"/>
    </row>
    <row r="17343" spans="16:16" x14ac:dyDescent="0.2">
      <c r="P17343" s="76"/>
    </row>
    <row r="17344" spans="16:16" x14ac:dyDescent="0.2">
      <c r="P17344" s="76"/>
    </row>
    <row r="17345" spans="16:16" x14ac:dyDescent="0.2">
      <c r="P17345" s="76"/>
    </row>
    <row r="17346" spans="16:16" x14ac:dyDescent="0.2">
      <c r="P17346" s="76"/>
    </row>
    <row r="17347" spans="16:16" x14ac:dyDescent="0.2">
      <c r="P17347" s="76"/>
    </row>
    <row r="17348" spans="16:16" x14ac:dyDescent="0.2">
      <c r="P17348" s="76"/>
    </row>
    <row r="17349" spans="16:16" x14ac:dyDescent="0.2">
      <c r="P17349" s="76"/>
    </row>
    <row r="17350" spans="16:16" x14ac:dyDescent="0.2">
      <c r="P17350" s="76"/>
    </row>
    <row r="17351" spans="16:16" x14ac:dyDescent="0.2">
      <c r="P17351" s="76"/>
    </row>
    <row r="17352" spans="16:16" x14ac:dyDescent="0.2">
      <c r="P17352" s="76"/>
    </row>
    <row r="17353" spans="16:16" x14ac:dyDescent="0.2">
      <c r="P17353" s="76"/>
    </row>
    <row r="17354" spans="16:16" x14ac:dyDescent="0.2">
      <c r="P17354" s="76"/>
    </row>
    <row r="17355" spans="16:16" x14ac:dyDescent="0.2">
      <c r="P17355" s="76"/>
    </row>
    <row r="17356" spans="16:16" x14ac:dyDescent="0.2">
      <c r="P17356" s="76"/>
    </row>
    <row r="17357" spans="16:16" x14ac:dyDescent="0.2">
      <c r="P17357" s="76"/>
    </row>
    <row r="17358" spans="16:16" x14ac:dyDescent="0.2">
      <c r="P17358" s="76"/>
    </row>
    <row r="17359" spans="16:16" x14ac:dyDescent="0.2">
      <c r="P17359" s="76"/>
    </row>
    <row r="17360" spans="16:16" x14ac:dyDescent="0.2">
      <c r="P17360" s="76"/>
    </row>
    <row r="17361" spans="16:16" x14ac:dyDescent="0.2">
      <c r="P17361" s="76"/>
    </row>
    <row r="17362" spans="16:16" x14ac:dyDescent="0.2">
      <c r="P17362" s="76"/>
    </row>
    <row r="17363" spans="16:16" x14ac:dyDescent="0.2">
      <c r="P17363" s="76"/>
    </row>
    <row r="17364" spans="16:16" x14ac:dyDescent="0.2">
      <c r="P17364" s="76"/>
    </row>
    <row r="17365" spans="16:16" x14ac:dyDescent="0.2">
      <c r="P17365" s="76"/>
    </row>
    <row r="17366" spans="16:16" x14ac:dyDescent="0.2">
      <c r="P17366" s="76"/>
    </row>
    <row r="17367" spans="16:16" x14ac:dyDescent="0.2">
      <c r="P17367" s="76"/>
    </row>
    <row r="17368" spans="16:16" x14ac:dyDescent="0.2">
      <c r="P17368" s="76"/>
    </row>
    <row r="17369" spans="16:16" x14ac:dyDescent="0.2">
      <c r="P17369" s="76"/>
    </row>
    <row r="17370" spans="16:16" x14ac:dyDescent="0.2">
      <c r="P17370" s="76"/>
    </row>
    <row r="17371" spans="16:16" x14ac:dyDescent="0.2">
      <c r="P17371" s="76"/>
    </row>
    <row r="17372" spans="16:16" x14ac:dyDescent="0.2">
      <c r="P17372" s="76"/>
    </row>
    <row r="17373" spans="16:16" x14ac:dyDescent="0.2">
      <c r="P17373" s="76"/>
    </row>
    <row r="17374" spans="16:16" x14ac:dyDescent="0.2">
      <c r="P17374" s="76"/>
    </row>
    <row r="17375" spans="16:16" x14ac:dyDescent="0.2">
      <c r="P17375" s="76"/>
    </row>
    <row r="17376" spans="16:16" x14ac:dyDescent="0.2">
      <c r="P17376" s="76"/>
    </row>
    <row r="17377" spans="16:16" x14ac:dyDescent="0.2">
      <c r="P17377" s="76"/>
    </row>
    <row r="17378" spans="16:16" x14ac:dyDescent="0.2">
      <c r="P17378" s="76"/>
    </row>
    <row r="17379" spans="16:16" x14ac:dyDescent="0.2">
      <c r="P17379" s="76"/>
    </row>
    <row r="17380" spans="16:16" x14ac:dyDescent="0.2">
      <c r="P17380" s="76"/>
    </row>
    <row r="17381" spans="16:16" x14ac:dyDescent="0.2">
      <c r="P17381" s="76"/>
    </row>
    <row r="17382" spans="16:16" x14ac:dyDescent="0.2">
      <c r="P17382" s="76"/>
    </row>
    <row r="17383" spans="16:16" x14ac:dyDescent="0.2">
      <c r="P17383" s="76"/>
    </row>
    <row r="17384" spans="16:16" x14ac:dyDescent="0.2">
      <c r="P17384" s="76"/>
    </row>
    <row r="17385" spans="16:16" x14ac:dyDescent="0.2">
      <c r="P17385" s="76"/>
    </row>
    <row r="17386" spans="16:16" x14ac:dyDescent="0.2">
      <c r="P17386" s="76"/>
    </row>
    <row r="17387" spans="16:16" x14ac:dyDescent="0.2">
      <c r="P17387" s="76"/>
    </row>
    <row r="17388" spans="16:16" x14ac:dyDescent="0.2">
      <c r="P17388" s="76"/>
    </row>
    <row r="17389" spans="16:16" x14ac:dyDescent="0.2">
      <c r="P17389" s="76"/>
    </row>
    <row r="17390" spans="16:16" x14ac:dyDescent="0.2">
      <c r="P17390" s="76"/>
    </row>
    <row r="17391" spans="16:16" x14ac:dyDescent="0.2">
      <c r="P17391" s="76"/>
    </row>
    <row r="17392" spans="16:16" x14ac:dyDescent="0.2">
      <c r="P17392" s="76"/>
    </row>
    <row r="17393" spans="16:16" x14ac:dyDescent="0.2">
      <c r="P17393" s="76"/>
    </row>
    <row r="17394" spans="16:16" x14ac:dyDescent="0.2">
      <c r="P17394" s="76"/>
    </row>
    <row r="17395" spans="16:16" x14ac:dyDescent="0.2">
      <c r="P17395" s="76"/>
    </row>
    <row r="17396" spans="16:16" x14ac:dyDescent="0.2">
      <c r="P17396" s="76"/>
    </row>
    <row r="17397" spans="16:16" x14ac:dyDescent="0.2">
      <c r="P17397" s="76"/>
    </row>
    <row r="17398" spans="16:16" x14ac:dyDescent="0.2">
      <c r="P17398" s="76"/>
    </row>
    <row r="17399" spans="16:16" x14ac:dyDescent="0.2">
      <c r="P17399" s="76"/>
    </row>
    <row r="17400" spans="16:16" x14ac:dyDescent="0.2">
      <c r="P17400" s="76"/>
    </row>
    <row r="17401" spans="16:16" x14ac:dyDescent="0.2">
      <c r="P17401" s="76"/>
    </row>
    <row r="17402" spans="16:16" x14ac:dyDescent="0.2">
      <c r="P17402" s="76"/>
    </row>
    <row r="17403" spans="16:16" x14ac:dyDescent="0.2">
      <c r="P17403" s="76"/>
    </row>
    <row r="17404" spans="16:16" x14ac:dyDescent="0.2">
      <c r="P17404" s="76"/>
    </row>
    <row r="17405" spans="16:16" x14ac:dyDescent="0.2">
      <c r="P17405" s="76"/>
    </row>
    <row r="17406" spans="16:16" x14ac:dyDescent="0.2">
      <c r="P17406" s="76"/>
    </row>
    <row r="17407" spans="16:16" x14ac:dyDescent="0.2">
      <c r="P17407" s="76"/>
    </row>
    <row r="17408" spans="16:16" x14ac:dyDescent="0.2">
      <c r="P17408" s="76"/>
    </row>
    <row r="17409" spans="16:16" x14ac:dyDescent="0.2">
      <c r="P17409" s="76"/>
    </row>
    <row r="17410" spans="16:16" x14ac:dyDescent="0.2">
      <c r="P17410" s="76"/>
    </row>
    <row r="17411" spans="16:16" x14ac:dyDescent="0.2">
      <c r="P17411" s="76"/>
    </row>
    <row r="17412" spans="16:16" x14ac:dyDescent="0.2">
      <c r="P17412" s="76"/>
    </row>
    <row r="17413" spans="16:16" x14ac:dyDescent="0.2">
      <c r="P17413" s="76"/>
    </row>
    <row r="17414" spans="16:16" x14ac:dyDescent="0.2">
      <c r="P17414" s="76"/>
    </row>
    <row r="17415" spans="16:16" x14ac:dyDescent="0.2">
      <c r="P17415" s="76"/>
    </row>
    <row r="17416" spans="16:16" x14ac:dyDescent="0.2">
      <c r="P17416" s="76"/>
    </row>
    <row r="17417" spans="16:16" x14ac:dyDescent="0.2">
      <c r="P17417" s="76"/>
    </row>
    <row r="17418" spans="16:16" x14ac:dyDescent="0.2">
      <c r="P17418" s="76"/>
    </row>
    <row r="17419" spans="16:16" x14ac:dyDescent="0.2">
      <c r="P17419" s="76"/>
    </row>
    <row r="17420" spans="16:16" x14ac:dyDescent="0.2">
      <c r="P17420" s="76"/>
    </row>
    <row r="17421" spans="16:16" x14ac:dyDescent="0.2">
      <c r="P17421" s="76"/>
    </row>
    <row r="17422" spans="16:16" x14ac:dyDescent="0.2">
      <c r="P17422" s="76"/>
    </row>
    <row r="17423" spans="16:16" x14ac:dyDescent="0.2">
      <c r="P17423" s="76"/>
    </row>
    <row r="17424" spans="16:16" x14ac:dyDescent="0.2">
      <c r="P17424" s="76"/>
    </row>
    <row r="17425" spans="16:16" x14ac:dyDescent="0.2">
      <c r="P17425" s="76"/>
    </row>
    <row r="17426" spans="16:16" x14ac:dyDescent="0.2">
      <c r="P17426" s="76"/>
    </row>
    <row r="17427" spans="16:16" x14ac:dyDescent="0.2">
      <c r="P17427" s="76"/>
    </row>
    <row r="17428" spans="16:16" x14ac:dyDescent="0.2">
      <c r="P17428" s="76"/>
    </row>
    <row r="17429" spans="16:16" x14ac:dyDescent="0.2">
      <c r="P17429" s="76"/>
    </row>
    <row r="17430" spans="16:16" x14ac:dyDescent="0.2">
      <c r="P17430" s="76"/>
    </row>
    <row r="17431" spans="16:16" x14ac:dyDescent="0.2">
      <c r="P17431" s="76"/>
    </row>
    <row r="17432" spans="16:16" x14ac:dyDescent="0.2">
      <c r="P17432" s="76"/>
    </row>
    <row r="17433" spans="16:16" x14ac:dyDescent="0.2">
      <c r="P17433" s="76"/>
    </row>
    <row r="17434" spans="16:16" x14ac:dyDescent="0.2">
      <c r="P17434" s="76"/>
    </row>
    <row r="17435" spans="16:16" x14ac:dyDescent="0.2">
      <c r="P17435" s="76"/>
    </row>
    <row r="17436" spans="16:16" x14ac:dyDescent="0.2">
      <c r="P17436" s="76"/>
    </row>
    <row r="17437" spans="16:16" x14ac:dyDescent="0.2">
      <c r="P17437" s="76"/>
    </row>
    <row r="17438" spans="16:16" x14ac:dyDescent="0.2">
      <c r="P17438" s="76"/>
    </row>
    <row r="17439" spans="16:16" x14ac:dyDescent="0.2">
      <c r="P17439" s="76"/>
    </row>
    <row r="17440" spans="16:16" x14ac:dyDescent="0.2">
      <c r="P17440" s="76"/>
    </row>
    <row r="17441" spans="16:16" x14ac:dyDescent="0.2">
      <c r="P17441" s="76"/>
    </row>
    <row r="17442" spans="16:16" x14ac:dyDescent="0.2">
      <c r="P17442" s="76"/>
    </row>
    <row r="17443" spans="16:16" x14ac:dyDescent="0.2">
      <c r="P17443" s="76"/>
    </row>
    <row r="17444" spans="16:16" x14ac:dyDescent="0.2">
      <c r="P17444" s="76"/>
    </row>
    <row r="17445" spans="16:16" x14ac:dyDescent="0.2">
      <c r="P17445" s="76"/>
    </row>
    <row r="17446" spans="16:16" x14ac:dyDescent="0.2">
      <c r="P17446" s="76"/>
    </row>
    <row r="17447" spans="16:16" x14ac:dyDescent="0.2">
      <c r="P17447" s="76"/>
    </row>
    <row r="17448" spans="16:16" x14ac:dyDescent="0.2">
      <c r="P17448" s="76"/>
    </row>
    <row r="17449" spans="16:16" x14ac:dyDescent="0.2">
      <c r="P17449" s="76"/>
    </row>
    <row r="17450" spans="16:16" x14ac:dyDescent="0.2">
      <c r="P17450" s="76"/>
    </row>
    <row r="17451" spans="16:16" x14ac:dyDescent="0.2">
      <c r="P17451" s="76"/>
    </row>
    <row r="17452" spans="16:16" x14ac:dyDescent="0.2">
      <c r="P17452" s="76"/>
    </row>
    <row r="17453" spans="16:16" x14ac:dyDescent="0.2">
      <c r="P17453" s="76"/>
    </row>
    <row r="17454" spans="16:16" x14ac:dyDescent="0.2">
      <c r="P17454" s="76"/>
    </row>
    <row r="17455" spans="16:16" x14ac:dyDescent="0.2">
      <c r="P17455" s="76"/>
    </row>
    <row r="17456" spans="16:16" x14ac:dyDescent="0.2">
      <c r="P17456" s="76"/>
    </row>
    <row r="17457" spans="16:16" x14ac:dyDescent="0.2">
      <c r="P17457" s="76"/>
    </row>
    <row r="17458" spans="16:16" x14ac:dyDescent="0.2">
      <c r="P17458" s="76"/>
    </row>
    <row r="17459" spans="16:16" x14ac:dyDescent="0.2">
      <c r="P17459" s="76"/>
    </row>
    <row r="17460" spans="16:16" x14ac:dyDescent="0.2">
      <c r="P17460" s="76"/>
    </row>
    <row r="17461" spans="16:16" x14ac:dyDescent="0.2">
      <c r="P17461" s="76"/>
    </row>
    <row r="17462" spans="16:16" x14ac:dyDescent="0.2">
      <c r="P17462" s="76"/>
    </row>
    <row r="17463" spans="16:16" x14ac:dyDescent="0.2">
      <c r="P17463" s="76"/>
    </row>
    <row r="17464" spans="16:16" x14ac:dyDescent="0.2">
      <c r="P17464" s="76"/>
    </row>
    <row r="17465" spans="16:16" x14ac:dyDescent="0.2">
      <c r="P17465" s="76"/>
    </row>
    <row r="17466" spans="16:16" x14ac:dyDescent="0.2">
      <c r="P17466" s="76"/>
    </row>
    <row r="17467" spans="16:16" x14ac:dyDescent="0.2">
      <c r="P17467" s="76"/>
    </row>
    <row r="17468" spans="16:16" x14ac:dyDescent="0.2">
      <c r="P17468" s="76"/>
    </row>
    <row r="17469" spans="16:16" x14ac:dyDescent="0.2">
      <c r="P17469" s="76"/>
    </row>
    <row r="17470" spans="16:16" x14ac:dyDescent="0.2">
      <c r="P17470" s="76"/>
    </row>
    <row r="17471" spans="16:16" x14ac:dyDescent="0.2">
      <c r="P17471" s="76"/>
    </row>
    <row r="17472" spans="16:16" x14ac:dyDescent="0.2">
      <c r="P17472" s="76"/>
    </row>
    <row r="17473" spans="16:16" x14ac:dyDescent="0.2">
      <c r="P17473" s="76"/>
    </row>
    <row r="17474" spans="16:16" x14ac:dyDescent="0.2">
      <c r="P17474" s="76"/>
    </row>
    <row r="17475" spans="16:16" x14ac:dyDescent="0.2">
      <c r="P17475" s="76"/>
    </row>
    <row r="17476" spans="16:16" x14ac:dyDescent="0.2">
      <c r="P17476" s="76"/>
    </row>
    <row r="17477" spans="16:16" x14ac:dyDescent="0.2">
      <c r="P17477" s="76"/>
    </row>
    <row r="17478" spans="16:16" x14ac:dyDescent="0.2">
      <c r="P17478" s="76"/>
    </row>
    <row r="17479" spans="16:16" x14ac:dyDescent="0.2">
      <c r="P17479" s="76"/>
    </row>
    <row r="17480" spans="16:16" x14ac:dyDescent="0.2">
      <c r="P17480" s="76"/>
    </row>
    <row r="17481" spans="16:16" x14ac:dyDescent="0.2">
      <c r="P17481" s="76"/>
    </row>
    <row r="17482" spans="16:16" x14ac:dyDescent="0.2">
      <c r="P17482" s="76"/>
    </row>
    <row r="17483" spans="16:16" x14ac:dyDescent="0.2">
      <c r="P17483" s="76"/>
    </row>
    <row r="17484" spans="16:16" x14ac:dyDescent="0.2">
      <c r="P17484" s="76"/>
    </row>
    <row r="17485" spans="16:16" x14ac:dyDescent="0.2">
      <c r="P17485" s="76"/>
    </row>
    <row r="17486" spans="16:16" x14ac:dyDescent="0.2">
      <c r="P17486" s="76"/>
    </row>
    <row r="17487" spans="16:16" x14ac:dyDescent="0.2">
      <c r="P17487" s="76"/>
    </row>
    <row r="17488" spans="16:16" x14ac:dyDescent="0.2">
      <c r="P17488" s="76"/>
    </row>
    <row r="17489" spans="16:16" x14ac:dyDescent="0.2">
      <c r="P17489" s="76"/>
    </row>
    <row r="17490" spans="16:16" x14ac:dyDescent="0.2">
      <c r="P17490" s="76"/>
    </row>
    <row r="17491" spans="16:16" x14ac:dyDescent="0.2">
      <c r="P17491" s="76"/>
    </row>
    <row r="17492" spans="16:16" x14ac:dyDescent="0.2">
      <c r="P17492" s="76"/>
    </row>
    <row r="17493" spans="16:16" x14ac:dyDescent="0.2">
      <c r="P17493" s="76"/>
    </row>
    <row r="17494" spans="16:16" x14ac:dyDescent="0.2">
      <c r="P17494" s="76"/>
    </row>
    <row r="17495" spans="16:16" x14ac:dyDescent="0.2">
      <c r="P17495" s="76"/>
    </row>
    <row r="17496" spans="16:16" x14ac:dyDescent="0.2">
      <c r="P17496" s="76"/>
    </row>
    <row r="17497" spans="16:16" x14ac:dyDescent="0.2">
      <c r="P17497" s="76"/>
    </row>
    <row r="17498" spans="16:16" x14ac:dyDescent="0.2">
      <c r="P17498" s="76"/>
    </row>
    <row r="17499" spans="16:16" x14ac:dyDescent="0.2">
      <c r="P17499" s="76"/>
    </row>
    <row r="17500" spans="16:16" x14ac:dyDescent="0.2">
      <c r="P17500" s="76"/>
    </row>
    <row r="17501" spans="16:16" x14ac:dyDescent="0.2">
      <c r="P17501" s="76"/>
    </row>
    <row r="17502" spans="16:16" x14ac:dyDescent="0.2">
      <c r="P17502" s="76"/>
    </row>
    <row r="17503" spans="16:16" x14ac:dyDescent="0.2">
      <c r="P17503" s="76"/>
    </row>
    <row r="17504" spans="16:16" x14ac:dyDescent="0.2">
      <c r="P17504" s="76"/>
    </row>
    <row r="17505" spans="16:16" x14ac:dyDescent="0.2">
      <c r="P17505" s="76"/>
    </row>
    <row r="17506" spans="16:16" x14ac:dyDescent="0.2">
      <c r="P17506" s="76"/>
    </row>
    <row r="17507" spans="16:16" x14ac:dyDescent="0.2">
      <c r="P17507" s="76"/>
    </row>
    <row r="17508" spans="16:16" x14ac:dyDescent="0.2">
      <c r="P17508" s="76"/>
    </row>
    <row r="17509" spans="16:16" x14ac:dyDescent="0.2">
      <c r="P17509" s="76"/>
    </row>
    <row r="17510" spans="16:16" x14ac:dyDescent="0.2">
      <c r="P17510" s="76"/>
    </row>
    <row r="17511" spans="16:16" x14ac:dyDescent="0.2">
      <c r="P17511" s="76"/>
    </row>
    <row r="17512" spans="16:16" x14ac:dyDescent="0.2">
      <c r="P17512" s="76"/>
    </row>
    <row r="17513" spans="16:16" x14ac:dyDescent="0.2">
      <c r="P17513" s="76"/>
    </row>
    <row r="17514" spans="16:16" x14ac:dyDescent="0.2">
      <c r="P17514" s="76"/>
    </row>
    <row r="17515" spans="16:16" x14ac:dyDescent="0.2">
      <c r="P17515" s="76"/>
    </row>
    <row r="17516" spans="16:16" x14ac:dyDescent="0.2">
      <c r="P17516" s="76"/>
    </row>
    <row r="17517" spans="16:16" x14ac:dyDescent="0.2">
      <c r="P17517" s="76"/>
    </row>
    <row r="17518" spans="16:16" x14ac:dyDescent="0.2">
      <c r="P17518" s="76"/>
    </row>
    <row r="17519" spans="16:16" x14ac:dyDescent="0.2">
      <c r="P17519" s="76"/>
    </row>
    <row r="17520" spans="16:16" x14ac:dyDescent="0.2">
      <c r="P17520" s="76"/>
    </row>
    <row r="17521" spans="16:16" x14ac:dyDescent="0.2">
      <c r="P17521" s="76"/>
    </row>
    <row r="17522" spans="16:16" x14ac:dyDescent="0.2">
      <c r="P17522" s="76"/>
    </row>
    <row r="17523" spans="16:16" x14ac:dyDescent="0.2">
      <c r="P17523" s="76"/>
    </row>
    <row r="17524" spans="16:16" x14ac:dyDescent="0.2">
      <c r="P17524" s="76"/>
    </row>
    <row r="17525" spans="16:16" x14ac:dyDescent="0.2">
      <c r="P17525" s="76"/>
    </row>
    <row r="17526" spans="16:16" x14ac:dyDescent="0.2">
      <c r="P17526" s="76"/>
    </row>
    <row r="17527" spans="16:16" x14ac:dyDescent="0.2">
      <c r="P17527" s="76"/>
    </row>
    <row r="17528" spans="16:16" x14ac:dyDescent="0.2">
      <c r="P17528" s="76"/>
    </row>
    <row r="17529" spans="16:16" x14ac:dyDescent="0.2">
      <c r="P17529" s="76"/>
    </row>
    <row r="17530" spans="16:16" x14ac:dyDescent="0.2">
      <c r="P17530" s="76"/>
    </row>
    <row r="17531" spans="16:16" x14ac:dyDescent="0.2">
      <c r="P17531" s="76"/>
    </row>
    <row r="17532" spans="16:16" x14ac:dyDescent="0.2">
      <c r="P17532" s="76"/>
    </row>
    <row r="17533" spans="16:16" x14ac:dyDescent="0.2">
      <c r="P17533" s="76"/>
    </row>
    <row r="17534" spans="16:16" x14ac:dyDescent="0.2">
      <c r="P17534" s="76"/>
    </row>
    <row r="17535" spans="16:16" x14ac:dyDescent="0.2">
      <c r="P17535" s="76"/>
    </row>
    <row r="17536" spans="16:16" x14ac:dyDescent="0.2">
      <c r="P17536" s="76"/>
    </row>
    <row r="17537" spans="16:16" x14ac:dyDescent="0.2">
      <c r="P17537" s="76"/>
    </row>
    <row r="17538" spans="16:16" x14ac:dyDescent="0.2">
      <c r="P17538" s="76"/>
    </row>
    <row r="17539" spans="16:16" x14ac:dyDescent="0.2">
      <c r="P17539" s="76"/>
    </row>
    <row r="17540" spans="16:16" x14ac:dyDescent="0.2">
      <c r="P17540" s="76"/>
    </row>
    <row r="17541" spans="16:16" x14ac:dyDescent="0.2">
      <c r="P17541" s="76"/>
    </row>
    <row r="17542" spans="16:16" x14ac:dyDescent="0.2">
      <c r="P17542" s="76"/>
    </row>
    <row r="17543" spans="16:16" x14ac:dyDescent="0.2">
      <c r="P17543" s="76"/>
    </row>
    <row r="17544" spans="16:16" x14ac:dyDescent="0.2">
      <c r="P17544" s="76"/>
    </row>
    <row r="17545" spans="16:16" x14ac:dyDescent="0.2">
      <c r="P17545" s="76"/>
    </row>
    <row r="17546" spans="16:16" x14ac:dyDescent="0.2">
      <c r="P17546" s="76"/>
    </row>
    <row r="17547" spans="16:16" x14ac:dyDescent="0.2">
      <c r="P17547" s="76"/>
    </row>
    <row r="17548" spans="16:16" x14ac:dyDescent="0.2">
      <c r="P17548" s="76"/>
    </row>
    <row r="17549" spans="16:16" x14ac:dyDescent="0.2">
      <c r="P17549" s="76"/>
    </row>
    <row r="17550" spans="16:16" x14ac:dyDescent="0.2">
      <c r="P17550" s="76"/>
    </row>
    <row r="17551" spans="16:16" x14ac:dyDescent="0.2">
      <c r="P17551" s="76"/>
    </row>
    <row r="17552" spans="16:16" x14ac:dyDescent="0.2">
      <c r="P17552" s="76"/>
    </row>
    <row r="17553" spans="16:16" x14ac:dyDescent="0.2">
      <c r="P17553" s="76"/>
    </row>
    <row r="17554" spans="16:16" x14ac:dyDescent="0.2">
      <c r="P17554" s="76"/>
    </row>
    <row r="17555" spans="16:16" x14ac:dyDescent="0.2">
      <c r="P17555" s="76"/>
    </row>
    <row r="17556" spans="16:16" x14ac:dyDescent="0.2">
      <c r="P17556" s="76"/>
    </row>
    <row r="17557" spans="16:16" x14ac:dyDescent="0.2">
      <c r="P17557" s="76"/>
    </row>
    <row r="17558" spans="16:16" x14ac:dyDescent="0.2">
      <c r="P17558" s="76"/>
    </row>
    <row r="17559" spans="16:16" x14ac:dyDescent="0.2">
      <c r="P17559" s="76"/>
    </row>
    <row r="17560" spans="16:16" x14ac:dyDescent="0.2">
      <c r="P17560" s="76"/>
    </row>
    <row r="17561" spans="16:16" x14ac:dyDescent="0.2">
      <c r="P17561" s="76"/>
    </row>
    <row r="17562" spans="16:16" x14ac:dyDescent="0.2">
      <c r="P17562" s="76"/>
    </row>
    <row r="17563" spans="16:16" x14ac:dyDescent="0.2">
      <c r="P17563" s="76"/>
    </row>
    <row r="17564" spans="16:16" x14ac:dyDescent="0.2">
      <c r="P17564" s="76"/>
    </row>
    <row r="17565" spans="16:16" x14ac:dyDescent="0.2">
      <c r="P17565" s="76"/>
    </row>
    <row r="17566" spans="16:16" x14ac:dyDescent="0.2">
      <c r="P17566" s="76"/>
    </row>
    <row r="17567" spans="16:16" x14ac:dyDescent="0.2">
      <c r="P17567" s="76"/>
    </row>
    <row r="17568" spans="16:16" x14ac:dyDescent="0.2">
      <c r="P17568" s="76"/>
    </row>
    <row r="17569" spans="16:16" x14ac:dyDescent="0.2">
      <c r="P17569" s="76"/>
    </row>
    <row r="17570" spans="16:16" x14ac:dyDescent="0.2">
      <c r="P17570" s="76"/>
    </row>
    <row r="17571" spans="16:16" x14ac:dyDescent="0.2">
      <c r="P17571" s="76"/>
    </row>
    <row r="17572" spans="16:16" x14ac:dyDescent="0.2">
      <c r="P17572" s="76"/>
    </row>
    <row r="17573" spans="16:16" x14ac:dyDescent="0.2">
      <c r="P17573" s="76"/>
    </row>
    <row r="17574" spans="16:16" x14ac:dyDescent="0.2">
      <c r="P17574" s="76"/>
    </row>
    <row r="17575" spans="16:16" x14ac:dyDescent="0.2">
      <c r="P17575" s="76"/>
    </row>
    <row r="17576" spans="16:16" x14ac:dyDescent="0.2">
      <c r="P17576" s="76"/>
    </row>
    <row r="17577" spans="16:16" x14ac:dyDescent="0.2">
      <c r="P17577" s="76"/>
    </row>
    <row r="17578" spans="16:16" x14ac:dyDescent="0.2">
      <c r="P17578" s="76"/>
    </row>
    <row r="17579" spans="16:16" x14ac:dyDescent="0.2">
      <c r="P17579" s="76"/>
    </row>
    <row r="17580" spans="16:16" x14ac:dyDescent="0.2">
      <c r="P17580" s="76"/>
    </row>
    <row r="17581" spans="16:16" x14ac:dyDescent="0.2">
      <c r="P17581" s="76"/>
    </row>
    <row r="17582" spans="16:16" x14ac:dyDescent="0.2">
      <c r="P17582" s="76"/>
    </row>
    <row r="17583" spans="16:16" x14ac:dyDescent="0.2">
      <c r="P17583" s="76"/>
    </row>
    <row r="17584" spans="16:16" x14ac:dyDescent="0.2">
      <c r="P17584" s="76"/>
    </row>
    <row r="17585" spans="16:16" x14ac:dyDescent="0.2">
      <c r="P17585" s="76"/>
    </row>
    <row r="17586" spans="16:16" x14ac:dyDescent="0.2">
      <c r="P17586" s="76"/>
    </row>
    <row r="17587" spans="16:16" x14ac:dyDescent="0.2">
      <c r="P17587" s="76"/>
    </row>
    <row r="17588" spans="16:16" x14ac:dyDescent="0.2">
      <c r="P17588" s="76"/>
    </row>
    <row r="17589" spans="16:16" x14ac:dyDescent="0.2">
      <c r="P17589" s="76"/>
    </row>
    <row r="17590" spans="16:16" x14ac:dyDescent="0.2">
      <c r="P17590" s="76"/>
    </row>
    <row r="17591" spans="16:16" x14ac:dyDescent="0.2">
      <c r="P17591" s="76"/>
    </row>
    <row r="17592" spans="16:16" x14ac:dyDescent="0.2">
      <c r="P17592" s="76"/>
    </row>
    <row r="17593" spans="16:16" x14ac:dyDescent="0.2">
      <c r="P17593" s="76"/>
    </row>
    <row r="17594" spans="16:16" x14ac:dyDescent="0.2">
      <c r="P17594" s="76"/>
    </row>
    <row r="17595" spans="16:16" x14ac:dyDescent="0.2">
      <c r="P17595" s="76"/>
    </row>
    <row r="17596" spans="16:16" x14ac:dyDescent="0.2">
      <c r="P17596" s="76"/>
    </row>
    <row r="17597" spans="16:16" x14ac:dyDescent="0.2">
      <c r="P17597" s="76"/>
    </row>
    <row r="17598" spans="16:16" x14ac:dyDescent="0.2">
      <c r="P17598" s="76"/>
    </row>
    <row r="17599" spans="16:16" x14ac:dyDescent="0.2">
      <c r="P17599" s="76"/>
    </row>
    <row r="17600" spans="16:16" x14ac:dyDescent="0.2">
      <c r="P17600" s="76"/>
    </row>
    <row r="17601" spans="16:16" x14ac:dyDescent="0.2">
      <c r="P17601" s="76"/>
    </row>
    <row r="17602" spans="16:16" x14ac:dyDescent="0.2">
      <c r="P17602" s="76"/>
    </row>
    <row r="17603" spans="16:16" x14ac:dyDescent="0.2">
      <c r="P17603" s="76"/>
    </row>
    <row r="17604" spans="16:16" x14ac:dyDescent="0.2">
      <c r="P17604" s="76"/>
    </row>
    <row r="17605" spans="16:16" x14ac:dyDescent="0.2">
      <c r="P17605" s="76"/>
    </row>
    <row r="17606" spans="16:16" x14ac:dyDescent="0.2">
      <c r="P17606" s="76"/>
    </row>
    <row r="17607" spans="16:16" x14ac:dyDescent="0.2">
      <c r="P17607" s="76"/>
    </row>
    <row r="17608" spans="16:16" x14ac:dyDescent="0.2">
      <c r="P17608" s="76"/>
    </row>
    <row r="17609" spans="16:16" x14ac:dyDescent="0.2">
      <c r="P17609" s="76"/>
    </row>
    <row r="17610" spans="16:16" x14ac:dyDescent="0.2">
      <c r="P17610" s="76"/>
    </row>
    <row r="17611" spans="16:16" x14ac:dyDescent="0.2">
      <c r="P17611" s="76"/>
    </row>
    <row r="17612" spans="16:16" x14ac:dyDescent="0.2">
      <c r="P17612" s="76"/>
    </row>
    <row r="17613" spans="16:16" x14ac:dyDescent="0.2">
      <c r="P17613" s="76"/>
    </row>
    <row r="17614" spans="16:16" x14ac:dyDescent="0.2">
      <c r="P17614" s="76"/>
    </row>
    <row r="17615" spans="16:16" x14ac:dyDescent="0.2">
      <c r="P17615" s="76"/>
    </row>
    <row r="17616" spans="16:16" x14ac:dyDescent="0.2">
      <c r="P17616" s="76"/>
    </row>
    <row r="17617" spans="16:16" x14ac:dyDescent="0.2">
      <c r="P17617" s="76"/>
    </row>
    <row r="17618" spans="16:16" x14ac:dyDescent="0.2">
      <c r="P17618" s="76"/>
    </row>
    <row r="17619" spans="16:16" x14ac:dyDescent="0.2">
      <c r="P17619" s="76"/>
    </row>
    <row r="17620" spans="16:16" x14ac:dyDescent="0.2">
      <c r="P17620" s="76"/>
    </row>
    <row r="17621" spans="16:16" x14ac:dyDescent="0.2">
      <c r="P17621" s="76"/>
    </row>
    <row r="17622" spans="16:16" x14ac:dyDescent="0.2">
      <c r="P17622" s="76"/>
    </row>
    <row r="17623" spans="16:16" x14ac:dyDescent="0.2">
      <c r="P17623" s="76"/>
    </row>
    <row r="17624" spans="16:16" x14ac:dyDescent="0.2">
      <c r="P17624" s="76"/>
    </row>
    <row r="17625" spans="16:16" x14ac:dyDescent="0.2">
      <c r="P17625" s="76"/>
    </row>
    <row r="17626" spans="16:16" x14ac:dyDescent="0.2">
      <c r="P17626" s="76"/>
    </row>
    <row r="17627" spans="16:16" x14ac:dyDescent="0.2">
      <c r="P17627" s="76"/>
    </row>
    <row r="17628" spans="16:16" x14ac:dyDescent="0.2">
      <c r="P17628" s="76"/>
    </row>
    <row r="17629" spans="16:16" x14ac:dyDescent="0.2">
      <c r="P17629" s="76"/>
    </row>
    <row r="17630" spans="16:16" x14ac:dyDescent="0.2">
      <c r="P17630" s="76"/>
    </row>
    <row r="17631" spans="16:16" x14ac:dyDescent="0.2">
      <c r="P17631" s="76"/>
    </row>
    <row r="17632" spans="16:16" x14ac:dyDescent="0.2">
      <c r="P17632" s="76"/>
    </row>
    <row r="17633" spans="16:16" x14ac:dyDescent="0.2">
      <c r="P17633" s="76"/>
    </row>
    <row r="17634" spans="16:16" x14ac:dyDescent="0.2">
      <c r="P17634" s="76"/>
    </row>
    <row r="17635" spans="16:16" x14ac:dyDescent="0.2">
      <c r="P17635" s="76"/>
    </row>
    <row r="17636" spans="16:16" x14ac:dyDescent="0.2">
      <c r="P17636" s="76"/>
    </row>
    <row r="17637" spans="16:16" x14ac:dyDescent="0.2">
      <c r="P17637" s="76"/>
    </row>
    <row r="17638" spans="16:16" x14ac:dyDescent="0.2">
      <c r="P17638" s="76"/>
    </row>
    <row r="17639" spans="16:16" x14ac:dyDescent="0.2">
      <c r="P17639" s="76"/>
    </row>
    <row r="17640" spans="16:16" x14ac:dyDescent="0.2">
      <c r="P17640" s="76"/>
    </row>
    <row r="17641" spans="16:16" x14ac:dyDescent="0.2">
      <c r="P17641" s="76"/>
    </row>
    <row r="17642" spans="16:16" x14ac:dyDescent="0.2">
      <c r="P17642" s="76"/>
    </row>
    <row r="17643" spans="16:16" x14ac:dyDescent="0.2">
      <c r="P17643" s="76"/>
    </row>
    <row r="17644" spans="16:16" x14ac:dyDescent="0.2">
      <c r="P17644" s="76"/>
    </row>
    <row r="17645" spans="16:16" x14ac:dyDescent="0.2">
      <c r="P17645" s="76"/>
    </row>
    <row r="17646" spans="16:16" x14ac:dyDescent="0.2">
      <c r="P17646" s="76"/>
    </row>
    <row r="17647" spans="16:16" x14ac:dyDescent="0.2">
      <c r="P17647" s="76"/>
    </row>
    <row r="17648" spans="16:16" x14ac:dyDescent="0.2">
      <c r="P17648" s="76"/>
    </row>
    <row r="17649" spans="16:16" x14ac:dyDescent="0.2">
      <c r="P17649" s="76"/>
    </row>
    <row r="17650" spans="16:16" x14ac:dyDescent="0.2">
      <c r="P17650" s="76"/>
    </row>
    <row r="17651" spans="16:16" x14ac:dyDescent="0.2">
      <c r="P17651" s="76"/>
    </row>
    <row r="17652" spans="16:16" x14ac:dyDescent="0.2">
      <c r="P17652" s="76"/>
    </row>
    <row r="17653" spans="16:16" x14ac:dyDescent="0.2">
      <c r="P17653" s="76"/>
    </row>
    <row r="17654" spans="16:16" x14ac:dyDescent="0.2">
      <c r="P17654" s="76"/>
    </row>
    <row r="17655" spans="16:16" x14ac:dyDescent="0.2">
      <c r="P17655" s="76"/>
    </row>
    <row r="17656" spans="16:16" x14ac:dyDescent="0.2">
      <c r="P17656" s="76"/>
    </row>
    <row r="17657" spans="16:16" x14ac:dyDescent="0.2">
      <c r="P17657" s="76"/>
    </row>
    <row r="17658" spans="16:16" x14ac:dyDescent="0.2">
      <c r="P17658" s="76"/>
    </row>
    <row r="17659" spans="16:16" x14ac:dyDescent="0.2">
      <c r="P17659" s="76"/>
    </row>
    <row r="17660" spans="16:16" x14ac:dyDescent="0.2">
      <c r="P17660" s="76"/>
    </row>
    <row r="17661" spans="16:16" x14ac:dyDescent="0.2">
      <c r="P17661" s="76"/>
    </row>
    <row r="17662" spans="16:16" x14ac:dyDescent="0.2">
      <c r="P17662" s="76"/>
    </row>
    <row r="17663" spans="16:16" x14ac:dyDescent="0.2">
      <c r="P17663" s="76"/>
    </row>
    <row r="17664" spans="16:16" x14ac:dyDescent="0.2">
      <c r="P17664" s="76"/>
    </row>
    <row r="17665" spans="16:16" x14ac:dyDescent="0.2">
      <c r="P17665" s="76"/>
    </row>
    <row r="17666" spans="16:16" x14ac:dyDescent="0.2">
      <c r="P17666" s="76"/>
    </row>
    <row r="17667" spans="16:16" x14ac:dyDescent="0.2">
      <c r="P17667" s="76"/>
    </row>
    <row r="17668" spans="16:16" x14ac:dyDescent="0.2">
      <c r="P17668" s="76"/>
    </row>
    <row r="17669" spans="16:16" x14ac:dyDescent="0.2">
      <c r="P17669" s="76"/>
    </row>
    <row r="17670" spans="16:16" x14ac:dyDescent="0.2">
      <c r="P17670" s="76"/>
    </row>
    <row r="17671" spans="16:16" x14ac:dyDescent="0.2">
      <c r="P17671" s="76"/>
    </row>
    <row r="17672" spans="16:16" x14ac:dyDescent="0.2">
      <c r="P17672" s="76"/>
    </row>
    <row r="17673" spans="16:16" x14ac:dyDescent="0.2">
      <c r="P17673" s="76"/>
    </row>
    <row r="17674" spans="16:16" x14ac:dyDescent="0.2">
      <c r="P17674" s="76"/>
    </row>
    <row r="17675" spans="16:16" x14ac:dyDescent="0.2">
      <c r="P17675" s="76"/>
    </row>
    <row r="17676" spans="16:16" x14ac:dyDescent="0.2">
      <c r="P17676" s="76"/>
    </row>
    <row r="17677" spans="16:16" x14ac:dyDescent="0.2">
      <c r="P17677" s="76"/>
    </row>
    <row r="17678" spans="16:16" x14ac:dyDescent="0.2">
      <c r="P17678" s="76"/>
    </row>
    <row r="17679" spans="16:16" x14ac:dyDescent="0.2">
      <c r="P17679" s="76"/>
    </row>
    <row r="17680" spans="16:16" x14ac:dyDescent="0.2">
      <c r="P17680" s="76"/>
    </row>
    <row r="17681" spans="16:16" x14ac:dyDescent="0.2">
      <c r="P17681" s="76"/>
    </row>
    <row r="17682" spans="16:16" x14ac:dyDescent="0.2">
      <c r="P17682" s="76"/>
    </row>
    <row r="17683" spans="16:16" x14ac:dyDescent="0.2">
      <c r="P17683" s="76"/>
    </row>
    <row r="17684" spans="16:16" x14ac:dyDescent="0.2">
      <c r="P17684" s="76"/>
    </row>
    <row r="17685" spans="16:16" x14ac:dyDescent="0.2">
      <c r="P17685" s="76"/>
    </row>
    <row r="17686" spans="16:16" x14ac:dyDescent="0.2">
      <c r="P17686" s="76"/>
    </row>
    <row r="17687" spans="16:16" x14ac:dyDescent="0.2">
      <c r="P17687" s="76"/>
    </row>
    <row r="17688" spans="16:16" x14ac:dyDescent="0.2">
      <c r="P17688" s="76"/>
    </row>
    <row r="17689" spans="16:16" x14ac:dyDescent="0.2">
      <c r="P17689" s="76"/>
    </row>
    <row r="17690" spans="16:16" x14ac:dyDescent="0.2">
      <c r="P17690" s="76"/>
    </row>
    <row r="17691" spans="16:16" x14ac:dyDescent="0.2">
      <c r="P17691" s="76"/>
    </row>
    <row r="17692" spans="16:16" x14ac:dyDescent="0.2">
      <c r="P17692" s="76"/>
    </row>
    <row r="17693" spans="16:16" x14ac:dyDescent="0.2">
      <c r="P17693" s="76"/>
    </row>
    <row r="17694" spans="16:16" x14ac:dyDescent="0.2">
      <c r="P17694" s="76"/>
    </row>
    <row r="17695" spans="16:16" x14ac:dyDescent="0.2">
      <c r="P17695" s="76"/>
    </row>
    <row r="17696" spans="16:16" x14ac:dyDescent="0.2">
      <c r="P17696" s="76"/>
    </row>
    <row r="17697" spans="16:16" x14ac:dyDescent="0.2">
      <c r="P17697" s="76"/>
    </row>
    <row r="17698" spans="16:16" x14ac:dyDescent="0.2">
      <c r="P17698" s="76"/>
    </row>
    <row r="17699" spans="16:16" x14ac:dyDescent="0.2">
      <c r="P17699" s="76"/>
    </row>
    <row r="17700" spans="16:16" x14ac:dyDescent="0.2">
      <c r="P17700" s="76"/>
    </row>
    <row r="17701" spans="16:16" x14ac:dyDescent="0.2">
      <c r="P17701" s="76"/>
    </row>
    <row r="17702" spans="16:16" x14ac:dyDescent="0.2">
      <c r="P17702" s="76"/>
    </row>
    <row r="17703" spans="16:16" x14ac:dyDescent="0.2">
      <c r="P17703" s="76"/>
    </row>
    <row r="17704" spans="16:16" x14ac:dyDescent="0.2">
      <c r="P17704" s="76"/>
    </row>
    <row r="17705" spans="16:16" x14ac:dyDescent="0.2">
      <c r="P17705" s="76"/>
    </row>
    <row r="17706" spans="16:16" x14ac:dyDescent="0.2">
      <c r="P17706" s="76"/>
    </row>
    <row r="17707" spans="16:16" x14ac:dyDescent="0.2">
      <c r="P17707" s="76"/>
    </row>
    <row r="17708" spans="16:16" x14ac:dyDescent="0.2">
      <c r="P17708" s="76"/>
    </row>
    <row r="17709" spans="16:16" x14ac:dyDescent="0.2">
      <c r="P17709" s="76"/>
    </row>
    <row r="17710" spans="16:16" x14ac:dyDescent="0.2">
      <c r="P17710" s="76"/>
    </row>
    <row r="17711" spans="16:16" x14ac:dyDescent="0.2">
      <c r="P17711" s="76"/>
    </row>
    <row r="17712" spans="16:16" x14ac:dyDescent="0.2">
      <c r="P17712" s="76"/>
    </row>
    <row r="17713" spans="16:16" x14ac:dyDescent="0.2">
      <c r="P17713" s="76"/>
    </row>
    <row r="17714" spans="16:16" x14ac:dyDescent="0.2">
      <c r="P17714" s="76"/>
    </row>
    <row r="17715" spans="16:16" x14ac:dyDescent="0.2">
      <c r="P17715" s="76"/>
    </row>
    <row r="17716" spans="16:16" x14ac:dyDescent="0.2">
      <c r="P17716" s="76"/>
    </row>
    <row r="17717" spans="16:16" x14ac:dyDescent="0.2">
      <c r="P17717" s="76"/>
    </row>
    <row r="17718" spans="16:16" x14ac:dyDescent="0.2">
      <c r="P17718" s="76"/>
    </row>
    <row r="17719" spans="16:16" x14ac:dyDescent="0.2">
      <c r="P17719" s="76"/>
    </row>
    <row r="17720" spans="16:16" x14ac:dyDescent="0.2">
      <c r="P17720" s="76"/>
    </row>
    <row r="17721" spans="16:16" x14ac:dyDescent="0.2">
      <c r="P17721" s="76"/>
    </row>
    <row r="17722" spans="16:16" x14ac:dyDescent="0.2">
      <c r="P17722" s="76"/>
    </row>
    <row r="17723" spans="16:16" x14ac:dyDescent="0.2">
      <c r="P17723" s="76"/>
    </row>
    <row r="17724" spans="16:16" x14ac:dyDescent="0.2">
      <c r="P17724" s="76"/>
    </row>
    <row r="17725" spans="16:16" x14ac:dyDescent="0.2">
      <c r="P17725" s="76"/>
    </row>
    <row r="17726" spans="16:16" x14ac:dyDescent="0.2">
      <c r="P17726" s="76"/>
    </row>
    <row r="17727" spans="16:16" x14ac:dyDescent="0.2">
      <c r="P17727" s="76"/>
    </row>
    <row r="17728" spans="16:16" x14ac:dyDescent="0.2">
      <c r="P17728" s="76"/>
    </row>
    <row r="17729" spans="16:16" x14ac:dyDescent="0.2">
      <c r="P17729" s="76"/>
    </row>
    <row r="17730" spans="16:16" x14ac:dyDescent="0.2">
      <c r="P17730" s="76"/>
    </row>
    <row r="17731" spans="16:16" x14ac:dyDescent="0.2">
      <c r="P17731" s="76"/>
    </row>
    <row r="17732" spans="16:16" x14ac:dyDescent="0.2">
      <c r="P17732" s="76"/>
    </row>
    <row r="17733" spans="16:16" x14ac:dyDescent="0.2">
      <c r="P17733" s="76"/>
    </row>
    <row r="17734" spans="16:16" x14ac:dyDescent="0.2">
      <c r="P17734" s="76"/>
    </row>
    <row r="17735" spans="16:16" x14ac:dyDescent="0.2">
      <c r="P17735" s="76"/>
    </row>
    <row r="17736" spans="16:16" x14ac:dyDescent="0.2">
      <c r="P17736" s="76"/>
    </row>
    <row r="17737" spans="16:16" x14ac:dyDescent="0.2">
      <c r="P17737" s="76"/>
    </row>
    <row r="17738" spans="16:16" x14ac:dyDescent="0.2">
      <c r="P17738" s="76"/>
    </row>
    <row r="17739" spans="16:16" x14ac:dyDescent="0.2">
      <c r="P17739" s="76"/>
    </row>
    <row r="17740" spans="16:16" x14ac:dyDescent="0.2">
      <c r="P17740" s="76"/>
    </row>
    <row r="17741" spans="16:16" x14ac:dyDescent="0.2">
      <c r="P17741" s="76"/>
    </row>
    <row r="17742" spans="16:16" x14ac:dyDescent="0.2">
      <c r="P17742" s="76"/>
    </row>
    <row r="17743" spans="16:16" x14ac:dyDescent="0.2">
      <c r="P17743" s="76"/>
    </row>
    <row r="17744" spans="16:16" x14ac:dyDescent="0.2">
      <c r="P17744" s="76"/>
    </row>
    <row r="17745" spans="16:16" x14ac:dyDescent="0.2">
      <c r="P17745" s="76"/>
    </row>
    <row r="17746" spans="16:16" x14ac:dyDescent="0.2">
      <c r="P17746" s="76"/>
    </row>
    <row r="17747" spans="16:16" x14ac:dyDescent="0.2">
      <c r="P17747" s="76"/>
    </row>
    <row r="17748" spans="16:16" x14ac:dyDescent="0.2">
      <c r="P17748" s="76"/>
    </row>
    <row r="17749" spans="16:16" x14ac:dyDescent="0.2">
      <c r="P17749" s="76"/>
    </row>
    <row r="17750" spans="16:16" x14ac:dyDescent="0.2">
      <c r="P17750" s="76"/>
    </row>
    <row r="17751" spans="16:16" x14ac:dyDescent="0.2">
      <c r="P17751" s="76"/>
    </row>
    <row r="17752" spans="16:16" x14ac:dyDescent="0.2">
      <c r="P17752" s="76"/>
    </row>
    <row r="17753" spans="16:16" x14ac:dyDescent="0.2">
      <c r="P17753" s="76"/>
    </row>
    <row r="17754" spans="16:16" x14ac:dyDescent="0.2">
      <c r="P17754" s="76"/>
    </row>
    <row r="17755" spans="16:16" x14ac:dyDescent="0.2">
      <c r="P17755" s="76"/>
    </row>
    <row r="17756" spans="16:16" x14ac:dyDescent="0.2">
      <c r="P17756" s="76"/>
    </row>
    <row r="17757" spans="16:16" x14ac:dyDescent="0.2">
      <c r="P17757" s="76"/>
    </row>
    <row r="17758" spans="16:16" x14ac:dyDescent="0.2">
      <c r="P17758" s="76"/>
    </row>
    <row r="17759" spans="16:16" x14ac:dyDescent="0.2">
      <c r="P17759" s="76"/>
    </row>
    <row r="17760" spans="16:16" x14ac:dyDescent="0.2">
      <c r="P17760" s="76"/>
    </row>
    <row r="17761" spans="16:16" x14ac:dyDescent="0.2">
      <c r="P17761" s="76"/>
    </row>
    <row r="17762" spans="16:16" x14ac:dyDescent="0.2">
      <c r="P17762" s="76"/>
    </row>
    <row r="17763" spans="16:16" x14ac:dyDescent="0.2">
      <c r="P17763" s="76"/>
    </row>
    <row r="17764" spans="16:16" x14ac:dyDescent="0.2">
      <c r="P17764" s="76"/>
    </row>
    <row r="17765" spans="16:16" x14ac:dyDescent="0.2">
      <c r="P17765" s="76"/>
    </row>
    <row r="17766" spans="16:16" x14ac:dyDescent="0.2">
      <c r="P17766" s="76"/>
    </row>
    <row r="17767" spans="16:16" x14ac:dyDescent="0.2">
      <c r="P17767" s="76"/>
    </row>
    <row r="17768" spans="16:16" x14ac:dyDescent="0.2">
      <c r="P17768" s="76"/>
    </row>
    <row r="17769" spans="16:16" x14ac:dyDescent="0.2">
      <c r="P17769" s="76"/>
    </row>
    <row r="17770" spans="16:16" x14ac:dyDescent="0.2">
      <c r="P17770" s="76"/>
    </row>
    <row r="17771" spans="16:16" x14ac:dyDescent="0.2">
      <c r="P17771" s="76"/>
    </row>
    <row r="17772" spans="16:16" x14ac:dyDescent="0.2">
      <c r="P17772" s="76"/>
    </row>
    <row r="17773" spans="16:16" x14ac:dyDescent="0.2">
      <c r="P17773" s="76"/>
    </row>
    <row r="17774" spans="16:16" x14ac:dyDescent="0.2">
      <c r="P17774" s="76"/>
    </row>
    <row r="17775" spans="16:16" x14ac:dyDescent="0.2">
      <c r="P17775" s="76"/>
    </row>
    <row r="17776" spans="16:16" x14ac:dyDescent="0.2">
      <c r="P17776" s="76"/>
    </row>
    <row r="17777" spans="16:16" x14ac:dyDescent="0.2">
      <c r="P17777" s="76"/>
    </row>
    <row r="17778" spans="16:16" x14ac:dyDescent="0.2">
      <c r="P17778" s="76"/>
    </row>
    <row r="17779" spans="16:16" x14ac:dyDescent="0.2">
      <c r="P17779" s="76"/>
    </row>
    <row r="17780" spans="16:16" x14ac:dyDescent="0.2">
      <c r="P17780" s="76"/>
    </row>
    <row r="17781" spans="16:16" x14ac:dyDescent="0.2">
      <c r="P17781" s="76"/>
    </row>
    <row r="17782" spans="16:16" x14ac:dyDescent="0.2">
      <c r="P17782" s="76"/>
    </row>
    <row r="17783" spans="16:16" x14ac:dyDescent="0.2">
      <c r="P17783" s="76"/>
    </row>
    <row r="17784" spans="16:16" x14ac:dyDescent="0.2">
      <c r="P17784" s="76"/>
    </row>
    <row r="17785" spans="16:16" x14ac:dyDescent="0.2">
      <c r="P17785" s="76"/>
    </row>
    <row r="17786" spans="16:16" x14ac:dyDescent="0.2">
      <c r="P17786" s="76"/>
    </row>
    <row r="17787" spans="16:16" x14ac:dyDescent="0.2">
      <c r="P17787" s="76"/>
    </row>
    <row r="17788" spans="16:16" x14ac:dyDescent="0.2">
      <c r="P17788" s="76"/>
    </row>
    <row r="17789" spans="16:16" x14ac:dyDescent="0.2">
      <c r="P17789" s="76"/>
    </row>
    <row r="17790" spans="16:16" x14ac:dyDescent="0.2">
      <c r="P17790" s="76"/>
    </row>
    <row r="17791" spans="16:16" x14ac:dyDescent="0.2">
      <c r="P17791" s="76"/>
    </row>
    <row r="17792" spans="16:16" x14ac:dyDescent="0.2">
      <c r="P17792" s="76"/>
    </row>
    <row r="17793" spans="16:16" x14ac:dyDescent="0.2">
      <c r="P17793" s="76"/>
    </row>
    <row r="17794" spans="16:16" x14ac:dyDescent="0.2">
      <c r="P17794" s="76"/>
    </row>
    <row r="17795" spans="16:16" x14ac:dyDescent="0.2">
      <c r="P17795" s="76"/>
    </row>
    <row r="17796" spans="16:16" x14ac:dyDescent="0.2">
      <c r="P17796" s="76"/>
    </row>
    <row r="17797" spans="16:16" x14ac:dyDescent="0.2">
      <c r="P17797" s="76"/>
    </row>
    <row r="17798" spans="16:16" x14ac:dyDescent="0.2">
      <c r="P17798" s="76"/>
    </row>
    <row r="17799" spans="16:16" x14ac:dyDescent="0.2">
      <c r="P17799" s="76"/>
    </row>
    <row r="17800" spans="16:16" x14ac:dyDescent="0.2">
      <c r="P17800" s="76"/>
    </row>
    <row r="17801" spans="16:16" x14ac:dyDescent="0.2">
      <c r="P17801" s="76"/>
    </row>
    <row r="17802" spans="16:16" x14ac:dyDescent="0.2">
      <c r="P17802" s="76"/>
    </row>
    <row r="17803" spans="16:16" x14ac:dyDescent="0.2">
      <c r="P17803" s="76"/>
    </row>
    <row r="17804" spans="16:16" x14ac:dyDescent="0.2">
      <c r="P17804" s="76"/>
    </row>
    <row r="17805" spans="16:16" x14ac:dyDescent="0.2">
      <c r="P17805" s="76"/>
    </row>
    <row r="17806" spans="16:16" x14ac:dyDescent="0.2">
      <c r="P17806" s="76"/>
    </row>
    <row r="17807" spans="16:16" x14ac:dyDescent="0.2">
      <c r="P17807" s="76"/>
    </row>
    <row r="17808" spans="16:16" x14ac:dyDescent="0.2">
      <c r="P17808" s="76"/>
    </row>
    <row r="17809" spans="16:16" x14ac:dyDescent="0.2">
      <c r="P17809" s="76"/>
    </row>
    <row r="17810" spans="16:16" x14ac:dyDescent="0.2">
      <c r="P17810" s="76"/>
    </row>
    <row r="17811" spans="16:16" x14ac:dyDescent="0.2">
      <c r="P17811" s="76"/>
    </row>
    <row r="17812" spans="16:16" x14ac:dyDescent="0.2">
      <c r="P17812" s="76"/>
    </row>
    <row r="17813" spans="16:16" x14ac:dyDescent="0.2">
      <c r="P17813" s="76"/>
    </row>
    <row r="17814" spans="16:16" x14ac:dyDescent="0.2">
      <c r="P17814" s="76"/>
    </row>
    <row r="17815" spans="16:16" x14ac:dyDescent="0.2">
      <c r="P17815" s="76"/>
    </row>
    <row r="17816" spans="16:16" x14ac:dyDescent="0.2">
      <c r="P17816" s="76"/>
    </row>
    <row r="17817" spans="16:16" x14ac:dyDescent="0.2">
      <c r="P17817" s="76"/>
    </row>
    <row r="17818" spans="16:16" x14ac:dyDescent="0.2">
      <c r="P17818" s="76"/>
    </row>
    <row r="17819" spans="16:16" x14ac:dyDescent="0.2">
      <c r="P17819" s="76"/>
    </row>
    <row r="17820" spans="16:16" x14ac:dyDescent="0.2">
      <c r="P17820" s="76"/>
    </row>
    <row r="17821" spans="16:16" x14ac:dyDescent="0.2">
      <c r="P17821" s="76"/>
    </row>
    <row r="17822" spans="16:16" x14ac:dyDescent="0.2">
      <c r="P17822" s="76"/>
    </row>
    <row r="17823" spans="16:16" x14ac:dyDescent="0.2">
      <c r="P17823" s="76"/>
    </row>
    <row r="17824" spans="16:16" x14ac:dyDescent="0.2">
      <c r="P17824" s="76"/>
    </row>
    <row r="17825" spans="16:16" x14ac:dyDescent="0.2">
      <c r="P17825" s="76"/>
    </row>
    <row r="17826" spans="16:16" x14ac:dyDescent="0.2">
      <c r="P17826" s="76"/>
    </row>
    <row r="17827" spans="16:16" x14ac:dyDescent="0.2">
      <c r="P17827" s="76"/>
    </row>
    <row r="17828" spans="16:16" x14ac:dyDescent="0.2">
      <c r="P17828" s="76"/>
    </row>
    <row r="17829" spans="16:16" x14ac:dyDescent="0.2">
      <c r="P17829" s="76"/>
    </row>
    <row r="17830" spans="16:16" x14ac:dyDescent="0.2">
      <c r="P17830" s="76"/>
    </row>
    <row r="17831" spans="16:16" x14ac:dyDescent="0.2">
      <c r="P17831" s="76"/>
    </row>
    <row r="17832" spans="16:16" x14ac:dyDescent="0.2">
      <c r="P17832" s="76"/>
    </row>
    <row r="17833" spans="16:16" x14ac:dyDescent="0.2">
      <c r="P17833" s="76"/>
    </row>
    <row r="17834" spans="16:16" x14ac:dyDescent="0.2">
      <c r="P17834" s="76"/>
    </row>
    <row r="17835" spans="16:16" x14ac:dyDescent="0.2">
      <c r="P17835" s="76"/>
    </row>
    <row r="17836" spans="16:16" x14ac:dyDescent="0.2">
      <c r="P17836" s="76"/>
    </row>
    <row r="17837" spans="16:16" x14ac:dyDescent="0.2">
      <c r="P17837" s="76"/>
    </row>
    <row r="17838" spans="16:16" x14ac:dyDescent="0.2">
      <c r="P17838" s="76"/>
    </row>
    <row r="17839" spans="16:16" x14ac:dyDescent="0.2">
      <c r="P17839" s="76"/>
    </row>
    <row r="17840" spans="16:16" x14ac:dyDescent="0.2">
      <c r="P17840" s="76"/>
    </row>
    <row r="17841" spans="16:16" x14ac:dyDescent="0.2">
      <c r="P17841" s="76"/>
    </row>
    <row r="17842" spans="16:16" x14ac:dyDescent="0.2">
      <c r="P17842" s="76"/>
    </row>
    <row r="17843" spans="16:16" x14ac:dyDescent="0.2">
      <c r="P17843" s="76"/>
    </row>
    <row r="17844" spans="16:16" x14ac:dyDescent="0.2">
      <c r="P17844" s="76"/>
    </row>
    <row r="17845" spans="16:16" x14ac:dyDescent="0.2">
      <c r="P17845" s="76"/>
    </row>
    <row r="17846" spans="16:16" x14ac:dyDescent="0.2">
      <c r="P17846" s="76"/>
    </row>
    <row r="17847" spans="16:16" x14ac:dyDescent="0.2">
      <c r="P17847" s="76"/>
    </row>
    <row r="17848" spans="16:16" x14ac:dyDescent="0.2">
      <c r="P17848" s="76"/>
    </row>
    <row r="17849" spans="16:16" x14ac:dyDescent="0.2">
      <c r="P17849" s="76"/>
    </row>
    <row r="17850" spans="16:16" x14ac:dyDescent="0.2">
      <c r="P17850" s="76"/>
    </row>
    <row r="17851" spans="16:16" x14ac:dyDescent="0.2">
      <c r="P17851" s="76"/>
    </row>
    <row r="17852" spans="16:16" x14ac:dyDescent="0.2">
      <c r="P17852" s="76"/>
    </row>
    <row r="17853" spans="16:16" x14ac:dyDescent="0.2">
      <c r="P17853" s="76"/>
    </row>
    <row r="17854" spans="16:16" x14ac:dyDescent="0.2">
      <c r="P17854" s="76"/>
    </row>
    <row r="17855" spans="16:16" x14ac:dyDescent="0.2">
      <c r="P17855" s="76"/>
    </row>
    <row r="17856" spans="16:16" x14ac:dyDescent="0.2">
      <c r="P17856" s="76"/>
    </row>
    <row r="17857" spans="16:16" x14ac:dyDescent="0.2">
      <c r="P17857" s="76"/>
    </row>
    <row r="17858" spans="16:16" x14ac:dyDescent="0.2">
      <c r="P17858" s="76"/>
    </row>
    <row r="17859" spans="16:16" x14ac:dyDescent="0.2">
      <c r="P17859" s="76"/>
    </row>
    <row r="17860" spans="16:16" x14ac:dyDescent="0.2">
      <c r="P17860" s="76"/>
    </row>
    <row r="17861" spans="16:16" x14ac:dyDescent="0.2">
      <c r="P17861" s="76"/>
    </row>
    <row r="17862" spans="16:16" x14ac:dyDescent="0.2">
      <c r="P17862" s="76"/>
    </row>
    <row r="17863" spans="16:16" x14ac:dyDescent="0.2">
      <c r="P17863" s="76"/>
    </row>
    <row r="17864" spans="16:16" x14ac:dyDescent="0.2">
      <c r="P17864" s="76"/>
    </row>
    <row r="17865" spans="16:16" x14ac:dyDescent="0.2">
      <c r="P17865" s="76"/>
    </row>
    <row r="17866" spans="16:16" x14ac:dyDescent="0.2">
      <c r="P17866" s="76"/>
    </row>
    <row r="17867" spans="16:16" x14ac:dyDescent="0.2">
      <c r="P17867" s="76"/>
    </row>
    <row r="17868" spans="16:16" x14ac:dyDescent="0.2">
      <c r="P17868" s="76"/>
    </row>
    <row r="17869" spans="16:16" x14ac:dyDescent="0.2">
      <c r="P17869" s="76"/>
    </row>
    <row r="17870" spans="16:16" x14ac:dyDescent="0.2">
      <c r="P17870" s="76"/>
    </row>
    <row r="17871" spans="16:16" x14ac:dyDescent="0.2">
      <c r="P17871" s="76"/>
    </row>
    <row r="17872" spans="16:16" x14ac:dyDescent="0.2">
      <c r="P17872" s="76"/>
    </row>
    <row r="17873" spans="16:16" x14ac:dyDescent="0.2">
      <c r="P17873" s="76"/>
    </row>
    <row r="17874" spans="16:16" x14ac:dyDescent="0.2">
      <c r="P17874" s="76"/>
    </row>
    <row r="17875" spans="16:16" x14ac:dyDescent="0.2">
      <c r="P17875" s="76"/>
    </row>
    <row r="17876" spans="16:16" x14ac:dyDescent="0.2">
      <c r="P17876" s="76"/>
    </row>
    <row r="17877" spans="16:16" x14ac:dyDescent="0.2">
      <c r="P17877" s="76"/>
    </row>
    <row r="17878" spans="16:16" x14ac:dyDescent="0.2">
      <c r="P17878" s="76"/>
    </row>
    <row r="17879" spans="16:16" x14ac:dyDescent="0.2">
      <c r="P17879" s="76"/>
    </row>
    <row r="17880" spans="16:16" x14ac:dyDescent="0.2">
      <c r="P17880" s="76"/>
    </row>
    <row r="17881" spans="16:16" x14ac:dyDescent="0.2">
      <c r="P17881" s="76"/>
    </row>
    <row r="17882" spans="16:16" x14ac:dyDescent="0.2">
      <c r="P17882" s="76"/>
    </row>
    <row r="17883" spans="16:16" x14ac:dyDescent="0.2">
      <c r="P17883" s="76"/>
    </row>
    <row r="17884" spans="16:16" x14ac:dyDescent="0.2">
      <c r="P17884" s="76"/>
    </row>
    <row r="17885" spans="16:16" x14ac:dyDescent="0.2">
      <c r="P17885" s="76"/>
    </row>
    <row r="17886" spans="16:16" x14ac:dyDescent="0.2">
      <c r="P17886" s="76"/>
    </row>
    <row r="17887" spans="16:16" x14ac:dyDescent="0.2">
      <c r="P17887" s="76"/>
    </row>
    <row r="17888" spans="16:16" x14ac:dyDescent="0.2">
      <c r="P17888" s="76"/>
    </row>
    <row r="17889" spans="16:16" x14ac:dyDescent="0.2">
      <c r="P17889" s="76"/>
    </row>
    <row r="17890" spans="16:16" x14ac:dyDescent="0.2">
      <c r="P17890" s="76"/>
    </row>
    <row r="17891" spans="16:16" x14ac:dyDescent="0.2">
      <c r="P17891" s="76"/>
    </row>
    <row r="17892" spans="16:16" x14ac:dyDescent="0.2">
      <c r="P17892" s="76"/>
    </row>
    <row r="17893" spans="16:16" x14ac:dyDescent="0.2">
      <c r="P17893" s="76"/>
    </row>
    <row r="17894" spans="16:16" x14ac:dyDescent="0.2">
      <c r="P17894" s="76"/>
    </row>
    <row r="17895" spans="16:16" x14ac:dyDescent="0.2">
      <c r="P17895" s="76"/>
    </row>
    <row r="17896" spans="16:16" x14ac:dyDescent="0.2">
      <c r="P17896" s="76"/>
    </row>
    <row r="17897" spans="16:16" x14ac:dyDescent="0.2">
      <c r="P17897" s="76"/>
    </row>
    <row r="17898" spans="16:16" x14ac:dyDescent="0.2">
      <c r="P17898" s="76"/>
    </row>
    <row r="17899" spans="16:16" x14ac:dyDescent="0.2">
      <c r="P17899" s="76"/>
    </row>
    <row r="17900" spans="16:16" x14ac:dyDescent="0.2">
      <c r="P17900" s="76"/>
    </row>
    <row r="17901" spans="16:16" x14ac:dyDescent="0.2">
      <c r="P17901" s="76"/>
    </row>
    <row r="17902" spans="16:16" x14ac:dyDescent="0.2">
      <c r="P17902" s="76"/>
    </row>
    <row r="17903" spans="16:16" x14ac:dyDescent="0.2">
      <c r="P17903" s="76"/>
    </row>
    <row r="17904" spans="16:16" x14ac:dyDescent="0.2">
      <c r="P17904" s="76"/>
    </row>
    <row r="17905" spans="16:16" x14ac:dyDescent="0.2">
      <c r="P17905" s="76"/>
    </row>
    <row r="17906" spans="16:16" x14ac:dyDescent="0.2">
      <c r="P17906" s="76"/>
    </row>
    <row r="17907" spans="16:16" x14ac:dyDescent="0.2">
      <c r="P17907" s="76"/>
    </row>
    <row r="17908" spans="16:16" x14ac:dyDescent="0.2">
      <c r="P17908" s="76"/>
    </row>
    <row r="17909" spans="16:16" x14ac:dyDescent="0.2">
      <c r="P17909" s="76"/>
    </row>
    <row r="17910" spans="16:16" x14ac:dyDescent="0.2">
      <c r="P17910" s="76"/>
    </row>
    <row r="17911" spans="16:16" x14ac:dyDescent="0.2">
      <c r="P17911" s="76"/>
    </row>
    <row r="17912" spans="16:16" x14ac:dyDescent="0.2">
      <c r="P17912" s="76"/>
    </row>
    <row r="17913" spans="16:16" x14ac:dyDescent="0.2">
      <c r="P17913" s="76"/>
    </row>
    <row r="17914" spans="16:16" x14ac:dyDescent="0.2">
      <c r="P17914" s="76"/>
    </row>
    <row r="17915" spans="16:16" x14ac:dyDescent="0.2">
      <c r="P17915" s="76"/>
    </row>
    <row r="17916" spans="16:16" x14ac:dyDescent="0.2">
      <c r="P17916" s="76"/>
    </row>
    <row r="17917" spans="16:16" x14ac:dyDescent="0.2">
      <c r="P17917" s="76"/>
    </row>
    <row r="17918" spans="16:16" x14ac:dyDescent="0.2">
      <c r="P17918" s="76"/>
    </row>
    <row r="17919" spans="16:16" x14ac:dyDescent="0.2">
      <c r="P17919" s="76"/>
    </row>
    <row r="17920" spans="16:16" x14ac:dyDescent="0.2">
      <c r="P17920" s="76"/>
    </row>
    <row r="17921" spans="16:16" x14ac:dyDescent="0.2">
      <c r="P17921" s="76"/>
    </row>
    <row r="17922" spans="16:16" x14ac:dyDescent="0.2">
      <c r="P17922" s="76"/>
    </row>
    <row r="17923" spans="16:16" x14ac:dyDescent="0.2">
      <c r="P17923" s="76"/>
    </row>
    <row r="17924" spans="16:16" x14ac:dyDescent="0.2">
      <c r="P17924" s="76"/>
    </row>
    <row r="17925" spans="16:16" x14ac:dyDescent="0.2">
      <c r="P17925" s="76"/>
    </row>
    <row r="17926" spans="16:16" x14ac:dyDescent="0.2">
      <c r="P17926" s="76"/>
    </row>
    <row r="17927" spans="16:16" x14ac:dyDescent="0.2">
      <c r="P17927" s="76"/>
    </row>
    <row r="17928" spans="16:16" x14ac:dyDescent="0.2">
      <c r="P17928" s="76"/>
    </row>
    <row r="17929" spans="16:16" x14ac:dyDescent="0.2">
      <c r="P17929" s="76"/>
    </row>
    <row r="17930" spans="16:16" x14ac:dyDescent="0.2">
      <c r="P17930" s="76"/>
    </row>
    <row r="17931" spans="16:16" x14ac:dyDescent="0.2">
      <c r="P17931" s="76"/>
    </row>
    <row r="17932" spans="16:16" x14ac:dyDescent="0.2">
      <c r="P17932" s="76"/>
    </row>
    <row r="17933" spans="16:16" x14ac:dyDescent="0.2">
      <c r="P17933" s="76"/>
    </row>
    <row r="17934" spans="16:16" x14ac:dyDescent="0.2">
      <c r="P17934" s="76"/>
    </row>
    <row r="17935" spans="16:16" x14ac:dyDescent="0.2">
      <c r="P17935" s="76"/>
    </row>
    <row r="17936" spans="16:16" x14ac:dyDescent="0.2">
      <c r="P17936" s="76"/>
    </row>
    <row r="17937" spans="16:16" x14ac:dyDescent="0.2">
      <c r="P17937" s="76"/>
    </row>
    <row r="17938" spans="16:16" x14ac:dyDescent="0.2">
      <c r="P17938" s="76"/>
    </row>
    <row r="17939" spans="16:16" x14ac:dyDescent="0.2">
      <c r="P17939" s="76"/>
    </row>
    <row r="17940" spans="16:16" x14ac:dyDescent="0.2">
      <c r="P17940" s="76"/>
    </row>
    <row r="17941" spans="16:16" x14ac:dyDescent="0.2">
      <c r="P17941" s="76"/>
    </row>
    <row r="17942" spans="16:16" x14ac:dyDescent="0.2">
      <c r="P17942" s="76"/>
    </row>
    <row r="17943" spans="16:16" x14ac:dyDescent="0.2">
      <c r="P17943" s="76"/>
    </row>
    <row r="17944" spans="16:16" x14ac:dyDescent="0.2">
      <c r="P17944" s="76"/>
    </row>
    <row r="17945" spans="16:16" x14ac:dyDescent="0.2">
      <c r="P17945" s="76"/>
    </row>
    <row r="17946" spans="16:16" x14ac:dyDescent="0.2">
      <c r="P17946" s="76"/>
    </row>
    <row r="17947" spans="16:16" x14ac:dyDescent="0.2">
      <c r="P17947" s="76"/>
    </row>
    <row r="17948" spans="16:16" x14ac:dyDescent="0.2">
      <c r="P17948" s="76"/>
    </row>
    <row r="17949" spans="16:16" x14ac:dyDescent="0.2">
      <c r="P17949" s="76"/>
    </row>
    <row r="17950" spans="16:16" x14ac:dyDescent="0.2">
      <c r="P17950" s="76"/>
    </row>
    <row r="17951" spans="16:16" x14ac:dyDescent="0.2">
      <c r="P17951" s="76"/>
    </row>
    <row r="17952" spans="16:16" x14ac:dyDescent="0.2">
      <c r="P17952" s="76"/>
    </row>
    <row r="17953" spans="16:16" x14ac:dyDescent="0.2">
      <c r="P17953" s="76"/>
    </row>
    <row r="17954" spans="16:16" x14ac:dyDescent="0.2">
      <c r="P17954" s="76"/>
    </row>
    <row r="17955" spans="16:16" x14ac:dyDescent="0.2">
      <c r="P17955" s="76"/>
    </row>
    <row r="17956" spans="16:16" x14ac:dyDescent="0.2">
      <c r="P17956" s="76"/>
    </row>
    <row r="17957" spans="16:16" x14ac:dyDescent="0.2">
      <c r="P17957" s="76"/>
    </row>
    <row r="17958" spans="16:16" x14ac:dyDescent="0.2">
      <c r="P17958" s="76"/>
    </row>
    <row r="17959" spans="16:16" x14ac:dyDescent="0.2">
      <c r="P17959" s="76"/>
    </row>
    <row r="17960" spans="16:16" x14ac:dyDescent="0.2">
      <c r="P17960" s="76"/>
    </row>
    <row r="17961" spans="16:16" x14ac:dyDescent="0.2">
      <c r="P17961" s="76"/>
    </row>
    <row r="17962" spans="16:16" x14ac:dyDescent="0.2">
      <c r="P17962" s="76"/>
    </row>
    <row r="17963" spans="16:16" x14ac:dyDescent="0.2">
      <c r="P17963" s="76"/>
    </row>
    <row r="17964" spans="16:16" x14ac:dyDescent="0.2">
      <c r="P17964" s="76"/>
    </row>
    <row r="17965" spans="16:16" x14ac:dyDescent="0.2">
      <c r="P17965" s="76"/>
    </row>
    <row r="17966" spans="16:16" x14ac:dyDescent="0.2">
      <c r="P17966" s="76"/>
    </row>
    <row r="17967" spans="16:16" x14ac:dyDescent="0.2">
      <c r="P17967" s="76"/>
    </row>
    <row r="17968" spans="16:16" x14ac:dyDescent="0.2">
      <c r="P17968" s="76"/>
    </row>
    <row r="17969" spans="16:16" x14ac:dyDescent="0.2">
      <c r="P17969" s="76"/>
    </row>
    <row r="17970" spans="16:16" x14ac:dyDescent="0.2">
      <c r="P17970" s="76"/>
    </row>
    <row r="17971" spans="16:16" x14ac:dyDescent="0.2">
      <c r="P17971" s="76"/>
    </row>
    <row r="17972" spans="16:16" x14ac:dyDescent="0.2">
      <c r="P17972" s="76"/>
    </row>
    <row r="17973" spans="16:16" x14ac:dyDescent="0.2">
      <c r="P17973" s="76"/>
    </row>
    <row r="17974" spans="16:16" x14ac:dyDescent="0.2">
      <c r="P17974" s="76"/>
    </row>
    <row r="17975" spans="16:16" x14ac:dyDescent="0.2">
      <c r="P17975" s="76"/>
    </row>
    <row r="17976" spans="16:16" x14ac:dyDescent="0.2">
      <c r="P17976" s="76"/>
    </row>
    <row r="17977" spans="16:16" x14ac:dyDescent="0.2">
      <c r="P17977" s="76"/>
    </row>
    <row r="17978" spans="16:16" x14ac:dyDescent="0.2">
      <c r="P17978" s="76"/>
    </row>
    <row r="17979" spans="16:16" x14ac:dyDescent="0.2">
      <c r="P17979" s="76"/>
    </row>
    <row r="17980" spans="16:16" x14ac:dyDescent="0.2">
      <c r="P17980" s="76"/>
    </row>
    <row r="17981" spans="16:16" x14ac:dyDescent="0.2">
      <c r="P17981" s="76"/>
    </row>
    <row r="17982" spans="16:16" x14ac:dyDescent="0.2">
      <c r="P17982" s="76"/>
    </row>
    <row r="17983" spans="16:16" x14ac:dyDescent="0.2">
      <c r="P17983" s="76"/>
    </row>
    <row r="17984" spans="16:16" x14ac:dyDescent="0.2">
      <c r="P17984" s="76"/>
    </row>
    <row r="17985" spans="16:16" x14ac:dyDescent="0.2">
      <c r="P17985" s="76"/>
    </row>
    <row r="17986" spans="16:16" x14ac:dyDescent="0.2">
      <c r="P17986" s="76"/>
    </row>
    <row r="17987" spans="16:16" x14ac:dyDescent="0.2">
      <c r="P17987" s="76"/>
    </row>
    <row r="17988" spans="16:16" x14ac:dyDescent="0.2">
      <c r="P17988" s="76"/>
    </row>
    <row r="17989" spans="16:16" x14ac:dyDescent="0.2">
      <c r="P17989" s="76"/>
    </row>
    <row r="17990" spans="16:16" x14ac:dyDescent="0.2">
      <c r="P17990" s="76"/>
    </row>
    <row r="17991" spans="16:16" x14ac:dyDescent="0.2">
      <c r="P17991" s="76"/>
    </row>
    <row r="17992" spans="16:16" x14ac:dyDescent="0.2">
      <c r="P17992" s="76"/>
    </row>
    <row r="17993" spans="16:16" x14ac:dyDescent="0.2">
      <c r="P17993" s="76"/>
    </row>
    <row r="17994" spans="16:16" x14ac:dyDescent="0.2">
      <c r="P17994" s="76"/>
    </row>
    <row r="17995" spans="16:16" x14ac:dyDescent="0.2">
      <c r="P17995" s="76"/>
    </row>
    <row r="17996" spans="16:16" x14ac:dyDescent="0.2">
      <c r="P17996" s="76"/>
    </row>
    <row r="17997" spans="16:16" x14ac:dyDescent="0.2">
      <c r="P17997" s="76"/>
    </row>
    <row r="17998" spans="16:16" x14ac:dyDescent="0.2">
      <c r="P17998" s="76"/>
    </row>
    <row r="17999" spans="16:16" x14ac:dyDescent="0.2">
      <c r="P17999" s="76"/>
    </row>
    <row r="18000" spans="16:16" x14ac:dyDescent="0.2">
      <c r="P18000" s="76"/>
    </row>
    <row r="18001" spans="16:16" x14ac:dyDescent="0.2">
      <c r="P18001" s="76"/>
    </row>
    <row r="18002" spans="16:16" x14ac:dyDescent="0.2">
      <c r="P18002" s="76"/>
    </row>
    <row r="18003" spans="16:16" x14ac:dyDescent="0.2">
      <c r="P18003" s="76"/>
    </row>
    <row r="18004" spans="16:16" x14ac:dyDescent="0.2">
      <c r="P18004" s="76"/>
    </row>
    <row r="18005" spans="16:16" x14ac:dyDescent="0.2">
      <c r="P18005" s="76"/>
    </row>
    <row r="18006" spans="16:16" x14ac:dyDescent="0.2">
      <c r="P18006" s="76"/>
    </row>
    <row r="18007" spans="16:16" x14ac:dyDescent="0.2">
      <c r="P18007" s="76"/>
    </row>
    <row r="18008" spans="16:16" x14ac:dyDescent="0.2">
      <c r="P18008" s="76"/>
    </row>
    <row r="18009" spans="16:16" x14ac:dyDescent="0.2">
      <c r="P18009" s="76"/>
    </row>
    <row r="18010" spans="16:16" x14ac:dyDescent="0.2">
      <c r="P18010" s="76"/>
    </row>
    <row r="18011" spans="16:16" x14ac:dyDescent="0.2">
      <c r="P18011" s="76"/>
    </row>
    <row r="18012" spans="16:16" x14ac:dyDescent="0.2">
      <c r="P18012" s="76"/>
    </row>
    <row r="18013" spans="16:16" x14ac:dyDescent="0.2">
      <c r="P18013" s="76"/>
    </row>
    <row r="18014" spans="16:16" x14ac:dyDescent="0.2">
      <c r="P18014" s="76"/>
    </row>
    <row r="18015" spans="16:16" x14ac:dyDescent="0.2">
      <c r="P18015" s="76"/>
    </row>
    <row r="18016" spans="16:16" x14ac:dyDescent="0.2">
      <c r="P18016" s="76"/>
    </row>
    <row r="18017" spans="16:16" x14ac:dyDescent="0.2">
      <c r="P18017" s="76"/>
    </row>
    <row r="18018" spans="16:16" x14ac:dyDescent="0.2">
      <c r="P18018" s="76"/>
    </row>
    <row r="18019" spans="16:16" x14ac:dyDescent="0.2">
      <c r="P18019" s="76"/>
    </row>
    <row r="18020" spans="16:16" x14ac:dyDescent="0.2">
      <c r="P18020" s="76"/>
    </row>
    <row r="18021" spans="16:16" x14ac:dyDescent="0.2">
      <c r="P18021" s="76"/>
    </row>
    <row r="18022" spans="16:16" x14ac:dyDescent="0.2">
      <c r="P18022" s="76"/>
    </row>
    <row r="18023" spans="16:16" x14ac:dyDescent="0.2">
      <c r="P18023" s="76"/>
    </row>
    <row r="18024" spans="16:16" x14ac:dyDescent="0.2">
      <c r="P18024" s="76"/>
    </row>
    <row r="18025" spans="16:16" x14ac:dyDescent="0.2">
      <c r="P18025" s="76"/>
    </row>
    <row r="18026" spans="16:16" x14ac:dyDescent="0.2">
      <c r="P18026" s="76"/>
    </row>
    <row r="18027" spans="16:16" x14ac:dyDescent="0.2">
      <c r="P18027" s="76"/>
    </row>
    <row r="18028" spans="16:16" x14ac:dyDescent="0.2">
      <c r="P18028" s="76"/>
    </row>
    <row r="18029" spans="16:16" x14ac:dyDescent="0.2">
      <c r="P18029" s="76"/>
    </row>
    <row r="18030" spans="16:16" x14ac:dyDescent="0.2">
      <c r="P18030" s="76"/>
    </row>
    <row r="18031" spans="16:16" x14ac:dyDescent="0.2">
      <c r="P18031" s="76"/>
    </row>
    <row r="18032" spans="16:16" x14ac:dyDescent="0.2">
      <c r="P18032" s="76"/>
    </row>
    <row r="18033" spans="16:16" x14ac:dyDescent="0.2">
      <c r="P18033" s="76"/>
    </row>
    <row r="18034" spans="16:16" x14ac:dyDescent="0.2">
      <c r="P18034" s="76"/>
    </row>
    <row r="18035" spans="16:16" x14ac:dyDescent="0.2">
      <c r="P18035" s="76"/>
    </row>
    <row r="18036" spans="16:16" x14ac:dyDescent="0.2">
      <c r="P18036" s="76"/>
    </row>
    <row r="18037" spans="16:16" x14ac:dyDescent="0.2">
      <c r="P18037" s="76"/>
    </row>
    <row r="18038" spans="16:16" x14ac:dyDescent="0.2">
      <c r="P18038" s="76"/>
    </row>
    <row r="18039" spans="16:16" x14ac:dyDescent="0.2">
      <c r="P18039" s="76"/>
    </row>
    <row r="18040" spans="16:16" x14ac:dyDescent="0.2">
      <c r="P18040" s="76"/>
    </row>
    <row r="18041" spans="16:16" x14ac:dyDescent="0.2">
      <c r="P18041" s="76"/>
    </row>
    <row r="18042" spans="16:16" x14ac:dyDescent="0.2">
      <c r="P18042" s="76"/>
    </row>
    <row r="18043" spans="16:16" x14ac:dyDescent="0.2">
      <c r="P18043" s="76"/>
    </row>
    <row r="18044" spans="16:16" x14ac:dyDescent="0.2">
      <c r="P18044" s="76"/>
    </row>
    <row r="18045" spans="16:16" x14ac:dyDescent="0.2">
      <c r="P18045" s="76"/>
    </row>
    <row r="18046" spans="16:16" x14ac:dyDescent="0.2">
      <c r="P18046" s="76"/>
    </row>
    <row r="18047" spans="16:16" x14ac:dyDescent="0.2">
      <c r="P18047" s="76"/>
    </row>
    <row r="18048" spans="16:16" x14ac:dyDescent="0.2">
      <c r="P18048" s="76"/>
    </row>
    <row r="18049" spans="16:16" x14ac:dyDescent="0.2">
      <c r="P18049" s="76"/>
    </row>
    <row r="18050" spans="16:16" x14ac:dyDescent="0.2">
      <c r="P18050" s="76"/>
    </row>
    <row r="18051" spans="16:16" x14ac:dyDescent="0.2">
      <c r="P18051" s="76"/>
    </row>
    <row r="18052" spans="16:16" x14ac:dyDescent="0.2">
      <c r="P18052" s="76"/>
    </row>
    <row r="18053" spans="16:16" x14ac:dyDescent="0.2">
      <c r="P18053" s="76"/>
    </row>
    <row r="18054" spans="16:16" x14ac:dyDescent="0.2">
      <c r="P18054" s="76"/>
    </row>
    <row r="18055" spans="16:16" x14ac:dyDescent="0.2">
      <c r="P18055" s="76"/>
    </row>
    <row r="18056" spans="16:16" x14ac:dyDescent="0.2">
      <c r="P18056" s="76"/>
    </row>
    <row r="18057" spans="16:16" x14ac:dyDescent="0.2">
      <c r="P18057" s="76"/>
    </row>
    <row r="18058" spans="16:16" x14ac:dyDescent="0.2">
      <c r="P18058" s="76"/>
    </row>
    <row r="18059" spans="16:16" x14ac:dyDescent="0.2">
      <c r="P18059" s="76"/>
    </row>
    <row r="18060" spans="16:16" x14ac:dyDescent="0.2">
      <c r="P18060" s="76"/>
    </row>
    <row r="18061" spans="16:16" x14ac:dyDescent="0.2">
      <c r="P18061" s="76"/>
    </row>
    <row r="18062" spans="16:16" x14ac:dyDescent="0.2">
      <c r="P18062" s="76"/>
    </row>
    <row r="18063" spans="16:16" x14ac:dyDescent="0.2">
      <c r="P18063" s="76"/>
    </row>
    <row r="18064" spans="16:16" x14ac:dyDescent="0.2">
      <c r="P18064" s="76"/>
    </row>
    <row r="18065" spans="16:16" x14ac:dyDescent="0.2">
      <c r="P18065" s="76"/>
    </row>
    <row r="18066" spans="16:16" x14ac:dyDescent="0.2">
      <c r="P18066" s="76"/>
    </row>
    <row r="18067" spans="16:16" x14ac:dyDescent="0.2">
      <c r="P18067" s="76"/>
    </row>
    <row r="18068" spans="16:16" x14ac:dyDescent="0.2">
      <c r="P18068" s="76"/>
    </row>
    <row r="18069" spans="16:16" x14ac:dyDescent="0.2">
      <c r="P18069" s="76"/>
    </row>
    <row r="18070" spans="16:16" x14ac:dyDescent="0.2">
      <c r="P18070" s="76"/>
    </row>
    <row r="18071" spans="16:16" x14ac:dyDescent="0.2">
      <c r="P18071" s="76"/>
    </row>
    <row r="18072" spans="16:16" x14ac:dyDescent="0.2">
      <c r="P18072" s="76"/>
    </row>
    <row r="18073" spans="16:16" x14ac:dyDescent="0.2">
      <c r="P18073" s="76"/>
    </row>
    <row r="18074" spans="16:16" x14ac:dyDescent="0.2">
      <c r="P18074" s="76"/>
    </row>
    <row r="18075" spans="16:16" x14ac:dyDescent="0.2">
      <c r="P18075" s="76"/>
    </row>
    <row r="18076" spans="16:16" x14ac:dyDescent="0.2">
      <c r="P18076" s="76"/>
    </row>
    <row r="18077" spans="16:16" x14ac:dyDescent="0.2">
      <c r="P18077" s="76"/>
    </row>
    <row r="18078" spans="16:16" x14ac:dyDescent="0.2">
      <c r="P18078" s="76"/>
    </row>
    <row r="18079" spans="16:16" x14ac:dyDescent="0.2">
      <c r="P18079" s="76"/>
    </row>
    <row r="18080" spans="16:16" x14ac:dyDescent="0.2">
      <c r="P18080" s="76"/>
    </row>
    <row r="18081" spans="16:16" x14ac:dyDescent="0.2">
      <c r="P18081" s="76"/>
    </row>
    <row r="18082" spans="16:16" x14ac:dyDescent="0.2">
      <c r="P18082" s="76"/>
    </row>
    <row r="18083" spans="16:16" x14ac:dyDescent="0.2">
      <c r="P18083" s="76"/>
    </row>
    <row r="18084" spans="16:16" x14ac:dyDescent="0.2">
      <c r="P18084" s="76"/>
    </row>
    <row r="18085" spans="16:16" x14ac:dyDescent="0.2">
      <c r="P18085" s="76"/>
    </row>
    <row r="18086" spans="16:16" x14ac:dyDescent="0.2">
      <c r="P18086" s="76"/>
    </row>
    <row r="18087" spans="16:16" x14ac:dyDescent="0.2">
      <c r="P18087" s="76"/>
    </row>
    <row r="18088" spans="16:16" x14ac:dyDescent="0.2">
      <c r="P18088" s="76"/>
    </row>
    <row r="18089" spans="16:16" x14ac:dyDescent="0.2">
      <c r="P18089" s="76"/>
    </row>
    <row r="18090" spans="16:16" x14ac:dyDescent="0.2">
      <c r="P18090" s="76"/>
    </row>
    <row r="18091" spans="16:16" x14ac:dyDescent="0.2">
      <c r="P18091" s="76"/>
    </row>
    <row r="18092" spans="16:16" x14ac:dyDescent="0.2">
      <c r="P18092" s="76"/>
    </row>
    <row r="18093" spans="16:16" x14ac:dyDescent="0.2">
      <c r="P18093" s="76"/>
    </row>
    <row r="18094" spans="16:16" x14ac:dyDescent="0.2">
      <c r="P18094" s="76"/>
    </row>
    <row r="18095" spans="16:16" x14ac:dyDescent="0.2">
      <c r="P18095" s="76"/>
    </row>
    <row r="18096" spans="16:16" x14ac:dyDescent="0.2">
      <c r="P18096" s="76"/>
    </row>
    <row r="18097" spans="16:16" x14ac:dyDescent="0.2">
      <c r="P18097" s="76"/>
    </row>
    <row r="18098" spans="16:16" x14ac:dyDescent="0.2">
      <c r="P18098" s="76"/>
    </row>
    <row r="18099" spans="16:16" x14ac:dyDescent="0.2">
      <c r="P18099" s="76"/>
    </row>
    <row r="18100" spans="16:16" x14ac:dyDescent="0.2">
      <c r="P18100" s="76"/>
    </row>
    <row r="18101" spans="16:16" x14ac:dyDescent="0.2">
      <c r="P18101" s="76"/>
    </row>
    <row r="18102" spans="16:16" x14ac:dyDescent="0.2">
      <c r="P18102" s="76"/>
    </row>
    <row r="18103" spans="16:16" x14ac:dyDescent="0.2">
      <c r="P18103" s="76"/>
    </row>
    <row r="18104" spans="16:16" x14ac:dyDescent="0.2">
      <c r="P18104" s="76"/>
    </row>
    <row r="18105" spans="16:16" x14ac:dyDescent="0.2">
      <c r="P18105" s="76"/>
    </row>
    <row r="18106" spans="16:16" x14ac:dyDescent="0.2">
      <c r="P18106" s="76"/>
    </row>
    <row r="18107" spans="16:16" x14ac:dyDescent="0.2">
      <c r="P18107" s="76"/>
    </row>
    <row r="18108" spans="16:16" x14ac:dyDescent="0.2">
      <c r="P18108" s="76"/>
    </row>
    <row r="18109" spans="16:16" x14ac:dyDescent="0.2">
      <c r="P18109" s="76"/>
    </row>
    <row r="18110" spans="16:16" x14ac:dyDescent="0.2">
      <c r="P18110" s="76"/>
    </row>
    <row r="18111" spans="16:16" x14ac:dyDescent="0.2">
      <c r="P18111" s="76"/>
    </row>
    <row r="18112" spans="16:16" x14ac:dyDescent="0.2">
      <c r="P18112" s="76"/>
    </row>
    <row r="18113" spans="16:16" x14ac:dyDescent="0.2">
      <c r="P18113" s="76"/>
    </row>
    <row r="18114" spans="16:16" x14ac:dyDescent="0.2">
      <c r="P18114" s="76"/>
    </row>
    <row r="18115" spans="16:16" x14ac:dyDescent="0.2">
      <c r="P18115" s="76"/>
    </row>
    <row r="18116" spans="16:16" x14ac:dyDescent="0.2">
      <c r="P18116" s="76"/>
    </row>
    <row r="18117" spans="16:16" x14ac:dyDescent="0.2">
      <c r="P18117" s="76"/>
    </row>
    <row r="18118" spans="16:16" x14ac:dyDescent="0.2">
      <c r="P18118" s="76"/>
    </row>
    <row r="18119" spans="16:16" x14ac:dyDescent="0.2">
      <c r="P18119" s="76"/>
    </row>
    <row r="18120" spans="16:16" x14ac:dyDescent="0.2">
      <c r="P18120" s="76"/>
    </row>
    <row r="18121" spans="16:16" x14ac:dyDescent="0.2">
      <c r="P18121" s="76"/>
    </row>
    <row r="18122" spans="16:16" x14ac:dyDescent="0.2">
      <c r="P18122" s="76"/>
    </row>
    <row r="18123" spans="16:16" x14ac:dyDescent="0.2">
      <c r="P18123" s="76"/>
    </row>
    <row r="18124" spans="16:16" x14ac:dyDescent="0.2">
      <c r="P18124" s="76"/>
    </row>
    <row r="18125" spans="16:16" x14ac:dyDescent="0.2">
      <c r="P18125" s="76"/>
    </row>
    <row r="18126" spans="16:16" x14ac:dyDescent="0.2">
      <c r="P18126" s="76"/>
    </row>
    <row r="18127" spans="16:16" x14ac:dyDescent="0.2">
      <c r="P18127" s="76"/>
    </row>
    <row r="18128" spans="16:16" x14ac:dyDescent="0.2">
      <c r="P18128" s="76"/>
    </row>
    <row r="18129" spans="16:16" x14ac:dyDescent="0.2">
      <c r="P18129" s="76"/>
    </row>
    <row r="18130" spans="16:16" x14ac:dyDescent="0.2">
      <c r="P18130" s="76"/>
    </row>
    <row r="18131" spans="16:16" x14ac:dyDescent="0.2">
      <c r="P18131" s="76"/>
    </row>
    <row r="18132" spans="16:16" x14ac:dyDescent="0.2">
      <c r="P18132" s="76"/>
    </row>
    <row r="18133" spans="16:16" x14ac:dyDescent="0.2">
      <c r="P18133" s="76"/>
    </row>
    <row r="18134" spans="16:16" x14ac:dyDescent="0.2">
      <c r="P18134" s="76"/>
    </row>
    <row r="18135" spans="16:16" x14ac:dyDescent="0.2">
      <c r="P18135" s="76"/>
    </row>
    <row r="18136" spans="16:16" x14ac:dyDescent="0.2">
      <c r="P18136" s="76"/>
    </row>
    <row r="18137" spans="16:16" x14ac:dyDescent="0.2">
      <c r="P18137" s="76"/>
    </row>
    <row r="18138" spans="16:16" x14ac:dyDescent="0.2">
      <c r="P18138" s="76"/>
    </row>
    <row r="18139" spans="16:16" x14ac:dyDescent="0.2">
      <c r="P18139" s="76"/>
    </row>
    <row r="18140" spans="16:16" x14ac:dyDescent="0.2">
      <c r="P18140" s="76"/>
    </row>
    <row r="18141" spans="16:16" x14ac:dyDescent="0.2">
      <c r="P18141" s="76"/>
    </row>
    <row r="18142" spans="16:16" x14ac:dyDescent="0.2">
      <c r="P18142" s="76"/>
    </row>
    <row r="18143" spans="16:16" x14ac:dyDescent="0.2">
      <c r="P18143" s="76"/>
    </row>
    <row r="18144" spans="16:16" x14ac:dyDescent="0.2">
      <c r="P18144" s="76"/>
    </row>
    <row r="18145" spans="16:16" x14ac:dyDescent="0.2">
      <c r="P18145" s="76"/>
    </row>
    <row r="18146" spans="16:16" x14ac:dyDescent="0.2">
      <c r="P18146" s="76"/>
    </row>
    <row r="18147" spans="16:16" x14ac:dyDescent="0.2">
      <c r="P18147" s="76"/>
    </row>
    <row r="18148" spans="16:16" x14ac:dyDescent="0.2">
      <c r="P18148" s="76"/>
    </row>
    <row r="18149" spans="16:16" x14ac:dyDescent="0.2">
      <c r="P18149" s="76"/>
    </row>
    <row r="18150" spans="16:16" x14ac:dyDescent="0.2">
      <c r="P18150" s="76"/>
    </row>
    <row r="18151" spans="16:16" x14ac:dyDescent="0.2">
      <c r="P18151" s="76"/>
    </row>
    <row r="18152" spans="16:16" x14ac:dyDescent="0.2">
      <c r="P18152" s="76"/>
    </row>
    <row r="18153" spans="16:16" x14ac:dyDescent="0.2">
      <c r="P18153" s="76"/>
    </row>
    <row r="18154" spans="16:16" x14ac:dyDescent="0.2">
      <c r="P18154" s="76"/>
    </row>
    <row r="18155" spans="16:16" x14ac:dyDescent="0.2">
      <c r="P18155" s="76"/>
    </row>
    <row r="18156" spans="16:16" x14ac:dyDescent="0.2">
      <c r="P18156" s="76"/>
    </row>
    <row r="18157" spans="16:16" x14ac:dyDescent="0.2">
      <c r="P18157" s="76"/>
    </row>
    <row r="18158" spans="16:16" x14ac:dyDescent="0.2">
      <c r="P18158" s="76"/>
    </row>
    <row r="18159" spans="16:16" x14ac:dyDescent="0.2">
      <c r="P18159" s="76"/>
    </row>
    <row r="18160" spans="16:16" x14ac:dyDescent="0.2">
      <c r="P18160" s="76"/>
    </row>
    <row r="18161" spans="16:16" x14ac:dyDescent="0.2">
      <c r="P18161" s="76"/>
    </row>
    <row r="18162" spans="16:16" x14ac:dyDescent="0.2">
      <c r="P18162" s="76"/>
    </row>
    <row r="18163" spans="16:16" x14ac:dyDescent="0.2">
      <c r="P18163" s="76"/>
    </row>
    <row r="18164" spans="16:16" x14ac:dyDescent="0.2">
      <c r="P18164" s="76"/>
    </row>
    <row r="18165" spans="16:16" x14ac:dyDescent="0.2">
      <c r="P18165" s="76"/>
    </row>
    <row r="18166" spans="16:16" x14ac:dyDescent="0.2">
      <c r="P18166" s="76"/>
    </row>
    <row r="18167" spans="16:16" x14ac:dyDescent="0.2">
      <c r="P18167" s="76"/>
    </row>
    <row r="18168" spans="16:16" x14ac:dyDescent="0.2">
      <c r="P18168" s="76"/>
    </row>
    <row r="18169" spans="16:16" x14ac:dyDescent="0.2">
      <c r="P18169" s="76"/>
    </row>
    <row r="18170" spans="16:16" x14ac:dyDescent="0.2">
      <c r="P18170" s="76"/>
    </row>
    <row r="18171" spans="16:16" x14ac:dyDescent="0.2">
      <c r="P18171" s="76"/>
    </row>
    <row r="18172" spans="16:16" x14ac:dyDescent="0.2">
      <c r="P18172" s="76"/>
    </row>
    <row r="18173" spans="16:16" x14ac:dyDescent="0.2">
      <c r="P18173" s="76"/>
    </row>
    <row r="18174" spans="16:16" x14ac:dyDescent="0.2">
      <c r="P18174" s="76"/>
    </row>
    <row r="18175" spans="16:16" x14ac:dyDescent="0.2">
      <c r="P18175" s="76"/>
    </row>
    <row r="18176" spans="16:16" x14ac:dyDescent="0.2">
      <c r="P18176" s="76"/>
    </row>
    <row r="18177" spans="16:16" x14ac:dyDescent="0.2">
      <c r="P18177" s="76"/>
    </row>
    <row r="18178" spans="16:16" x14ac:dyDescent="0.2">
      <c r="P18178" s="76"/>
    </row>
    <row r="18179" spans="16:16" x14ac:dyDescent="0.2">
      <c r="P18179" s="76"/>
    </row>
    <row r="18180" spans="16:16" x14ac:dyDescent="0.2">
      <c r="P18180" s="76"/>
    </row>
    <row r="18181" spans="16:16" x14ac:dyDescent="0.2">
      <c r="P18181" s="76"/>
    </row>
    <row r="18182" spans="16:16" x14ac:dyDescent="0.2">
      <c r="P18182" s="76"/>
    </row>
    <row r="18183" spans="16:16" x14ac:dyDescent="0.2">
      <c r="P18183" s="76"/>
    </row>
    <row r="18184" spans="16:16" x14ac:dyDescent="0.2">
      <c r="P18184" s="76"/>
    </row>
    <row r="18185" spans="16:16" x14ac:dyDescent="0.2">
      <c r="P18185" s="76"/>
    </row>
    <row r="18186" spans="16:16" x14ac:dyDescent="0.2">
      <c r="P18186" s="76"/>
    </row>
    <row r="18187" spans="16:16" x14ac:dyDescent="0.2">
      <c r="P18187" s="76"/>
    </row>
    <row r="18188" spans="16:16" x14ac:dyDescent="0.2">
      <c r="P18188" s="76"/>
    </row>
    <row r="18189" spans="16:16" x14ac:dyDescent="0.2">
      <c r="P18189" s="76"/>
    </row>
    <row r="18190" spans="16:16" x14ac:dyDescent="0.2">
      <c r="P18190" s="76"/>
    </row>
    <row r="18191" spans="16:16" x14ac:dyDescent="0.2">
      <c r="P18191" s="76"/>
    </row>
    <row r="18192" spans="16:16" x14ac:dyDescent="0.2">
      <c r="P18192" s="76"/>
    </row>
    <row r="18193" spans="16:16" x14ac:dyDescent="0.2">
      <c r="P18193" s="76"/>
    </row>
    <row r="18194" spans="16:16" x14ac:dyDescent="0.2">
      <c r="P18194" s="76"/>
    </row>
    <row r="18195" spans="16:16" x14ac:dyDescent="0.2">
      <c r="P18195" s="76"/>
    </row>
    <row r="18196" spans="16:16" x14ac:dyDescent="0.2">
      <c r="P18196" s="76"/>
    </row>
    <row r="18197" spans="16:16" x14ac:dyDescent="0.2">
      <c r="P18197" s="76"/>
    </row>
    <row r="18198" spans="16:16" x14ac:dyDescent="0.2">
      <c r="P18198" s="76"/>
    </row>
    <row r="18199" spans="16:16" x14ac:dyDescent="0.2">
      <c r="P18199" s="76"/>
    </row>
    <row r="18200" spans="16:16" x14ac:dyDescent="0.2">
      <c r="P18200" s="76"/>
    </row>
    <row r="18201" spans="16:16" x14ac:dyDescent="0.2">
      <c r="P18201" s="76"/>
    </row>
    <row r="18202" spans="16:16" x14ac:dyDescent="0.2">
      <c r="P18202" s="76"/>
    </row>
    <row r="18203" spans="16:16" x14ac:dyDescent="0.2">
      <c r="P18203" s="76"/>
    </row>
    <row r="18204" spans="16:16" x14ac:dyDescent="0.2">
      <c r="P18204" s="76"/>
    </row>
    <row r="18205" spans="16:16" x14ac:dyDescent="0.2">
      <c r="P18205" s="76"/>
    </row>
    <row r="18206" spans="16:16" x14ac:dyDescent="0.2">
      <c r="P18206" s="76"/>
    </row>
    <row r="18207" spans="16:16" x14ac:dyDescent="0.2">
      <c r="P18207" s="76"/>
    </row>
    <row r="18208" spans="16:16" x14ac:dyDescent="0.2">
      <c r="P18208" s="76"/>
    </row>
    <row r="18209" spans="16:16" x14ac:dyDescent="0.2">
      <c r="P18209" s="76"/>
    </row>
    <row r="18210" spans="16:16" x14ac:dyDescent="0.2">
      <c r="P18210" s="76"/>
    </row>
    <row r="18211" spans="16:16" x14ac:dyDescent="0.2">
      <c r="P18211" s="76"/>
    </row>
    <row r="18212" spans="16:16" x14ac:dyDescent="0.2">
      <c r="P18212" s="76"/>
    </row>
    <row r="18213" spans="16:16" x14ac:dyDescent="0.2">
      <c r="P18213" s="76"/>
    </row>
    <row r="18214" spans="16:16" x14ac:dyDescent="0.2">
      <c r="P18214" s="76"/>
    </row>
    <row r="18215" spans="16:16" x14ac:dyDescent="0.2">
      <c r="P18215" s="76"/>
    </row>
    <row r="18216" spans="16:16" x14ac:dyDescent="0.2">
      <c r="P18216" s="76"/>
    </row>
    <row r="18217" spans="16:16" x14ac:dyDescent="0.2">
      <c r="P18217" s="76"/>
    </row>
    <row r="18218" spans="16:16" x14ac:dyDescent="0.2">
      <c r="P18218" s="76"/>
    </row>
    <row r="18219" spans="16:16" x14ac:dyDescent="0.2">
      <c r="P18219" s="76"/>
    </row>
    <row r="18220" spans="16:16" x14ac:dyDescent="0.2">
      <c r="P18220" s="76"/>
    </row>
    <row r="18221" spans="16:16" x14ac:dyDescent="0.2">
      <c r="P18221" s="76"/>
    </row>
    <row r="18222" spans="16:16" x14ac:dyDescent="0.2">
      <c r="P18222" s="76"/>
    </row>
    <row r="18223" spans="16:16" x14ac:dyDescent="0.2">
      <c r="P18223" s="76"/>
    </row>
    <row r="18224" spans="16:16" x14ac:dyDescent="0.2">
      <c r="P18224" s="76"/>
    </row>
    <row r="18225" spans="16:16" x14ac:dyDescent="0.2">
      <c r="P18225" s="76"/>
    </row>
    <row r="18226" spans="16:16" x14ac:dyDescent="0.2">
      <c r="P18226" s="76"/>
    </row>
    <row r="18227" spans="16:16" x14ac:dyDescent="0.2">
      <c r="P18227" s="76"/>
    </row>
    <row r="18228" spans="16:16" x14ac:dyDescent="0.2">
      <c r="P18228" s="76"/>
    </row>
    <row r="18229" spans="16:16" x14ac:dyDescent="0.2">
      <c r="P18229" s="76"/>
    </row>
    <row r="18230" spans="16:16" x14ac:dyDescent="0.2">
      <c r="P18230" s="76"/>
    </row>
    <row r="18231" spans="16:16" x14ac:dyDescent="0.2">
      <c r="P18231" s="76"/>
    </row>
    <row r="18232" spans="16:16" x14ac:dyDescent="0.2">
      <c r="P18232" s="76"/>
    </row>
    <row r="18233" spans="16:16" x14ac:dyDescent="0.2">
      <c r="P18233" s="76"/>
    </row>
    <row r="18234" spans="16:16" x14ac:dyDescent="0.2">
      <c r="P18234" s="76"/>
    </row>
    <row r="18235" spans="16:16" x14ac:dyDescent="0.2">
      <c r="P18235" s="76"/>
    </row>
    <row r="18236" spans="16:16" x14ac:dyDescent="0.2">
      <c r="P18236" s="76"/>
    </row>
    <row r="18237" spans="16:16" x14ac:dyDescent="0.2">
      <c r="P18237" s="76"/>
    </row>
    <row r="18238" spans="16:16" x14ac:dyDescent="0.2">
      <c r="P18238" s="76"/>
    </row>
    <row r="18239" spans="16:16" x14ac:dyDescent="0.2">
      <c r="P18239" s="76"/>
    </row>
    <row r="18240" spans="16:16" x14ac:dyDescent="0.2">
      <c r="P18240" s="76"/>
    </row>
    <row r="18241" spans="16:16" x14ac:dyDescent="0.2">
      <c r="P18241" s="76"/>
    </row>
    <row r="18242" spans="16:16" x14ac:dyDescent="0.2">
      <c r="P18242" s="76"/>
    </row>
    <row r="18243" spans="16:16" x14ac:dyDescent="0.2">
      <c r="P18243" s="76"/>
    </row>
    <row r="18244" spans="16:16" x14ac:dyDescent="0.2">
      <c r="P18244" s="76"/>
    </row>
    <row r="18245" spans="16:16" x14ac:dyDescent="0.2">
      <c r="P18245" s="76"/>
    </row>
    <row r="18246" spans="16:16" x14ac:dyDescent="0.2">
      <c r="P18246" s="76"/>
    </row>
    <row r="18247" spans="16:16" x14ac:dyDescent="0.2">
      <c r="P18247" s="76"/>
    </row>
    <row r="18248" spans="16:16" x14ac:dyDescent="0.2">
      <c r="P18248" s="76"/>
    </row>
    <row r="18249" spans="16:16" x14ac:dyDescent="0.2">
      <c r="P18249" s="76"/>
    </row>
    <row r="18250" spans="16:16" x14ac:dyDescent="0.2">
      <c r="P18250" s="76"/>
    </row>
    <row r="18251" spans="16:16" x14ac:dyDescent="0.2">
      <c r="P18251" s="76"/>
    </row>
    <row r="18252" spans="16:16" x14ac:dyDescent="0.2">
      <c r="P18252" s="76"/>
    </row>
    <row r="18253" spans="16:16" x14ac:dyDescent="0.2">
      <c r="P18253" s="76"/>
    </row>
    <row r="18254" spans="16:16" x14ac:dyDescent="0.2">
      <c r="P18254" s="76"/>
    </row>
    <row r="18255" spans="16:16" x14ac:dyDescent="0.2">
      <c r="P18255" s="76"/>
    </row>
    <row r="18256" spans="16:16" x14ac:dyDescent="0.2">
      <c r="P18256" s="76"/>
    </row>
    <row r="18257" spans="16:16" x14ac:dyDescent="0.2">
      <c r="P18257" s="76"/>
    </row>
    <row r="18258" spans="16:16" x14ac:dyDescent="0.2">
      <c r="P18258" s="76"/>
    </row>
    <row r="18259" spans="16:16" x14ac:dyDescent="0.2">
      <c r="P18259" s="76"/>
    </row>
    <row r="18260" spans="16:16" x14ac:dyDescent="0.2">
      <c r="P18260" s="76"/>
    </row>
    <row r="18261" spans="16:16" x14ac:dyDescent="0.2">
      <c r="P18261" s="76"/>
    </row>
    <row r="18262" spans="16:16" x14ac:dyDescent="0.2">
      <c r="P18262" s="76"/>
    </row>
    <row r="18263" spans="16:16" x14ac:dyDescent="0.2">
      <c r="P18263" s="76"/>
    </row>
    <row r="18264" spans="16:16" x14ac:dyDescent="0.2">
      <c r="P18264" s="76"/>
    </row>
    <row r="18265" spans="16:16" x14ac:dyDescent="0.2">
      <c r="P18265" s="76"/>
    </row>
    <row r="18266" spans="16:16" x14ac:dyDescent="0.2">
      <c r="P18266" s="76"/>
    </row>
    <row r="18267" spans="16:16" x14ac:dyDescent="0.2">
      <c r="P18267" s="76"/>
    </row>
    <row r="18268" spans="16:16" x14ac:dyDescent="0.2">
      <c r="P18268" s="76"/>
    </row>
    <row r="18269" spans="16:16" x14ac:dyDescent="0.2">
      <c r="P18269" s="76"/>
    </row>
    <row r="18270" spans="16:16" x14ac:dyDescent="0.2">
      <c r="P18270" s="76"/>
    </row>
    <row r="18271" spans="16:16" x14ac:dyDescent="0.2">
      <c r="P18271" s="76"/>
    </row>
    <row r="18272" spans="16:16" x14ac:dyDescent="0.2">
      <c r="P18272" s="76"/>
    </row>
    <row r="18273" spans="16:16" x14ac:dyDescent="0.2">
      <c r="P18273" s="76"/>
    </row>
    <row r="18274" spans="16:16" x14ac:dyDescent="0.2">
      <c r="P18274" s="76"/>
    </row>
    <row r="18275" spans="16:16" x14ac:dyDescent="0.2">
      <c r="P18275" s="76"/>
    </row>
    <row r="18276" spans="16:16" x14ac:dyDescent="0.2">
      <c r="P18276" s="76"/>
    </row>
    <row r="18277" spans="16:16" x14ac:dyDescent="0.2">
      <c r="P18277" s="76"/>
    </row>
    <row r="18278" spans="16:16" x14ac:dyDescent="0.2">
      <c r="P18278" s="76"/>
    </row>
    <row r="18279" spans="16:16" x14ac:dyDescent="0.2">
      <c r="P18279" s="76"/>
    </row>
    <row r="18280" spans="16:16" x14ac:dyDescent="0.2">
      <c r="P18280" s="76"/>
    </row>
    <row r="18281" spans="16:16" x14ac:dyDescent="0.2">
      <c r="P18281" s="76"/>
    </row>
    <row r="18282" spans="16:16" x14ac:dyDescent="0.2">
      <c r="P18282" s="76"/>
    </row>
    <row r="18283" spans="16:16" x14ac:dyDescent="0.2">
      <c r="P18283" s="76"/>
    </row>
    <row r="18284" spans="16:16" x14ac:dyDescent="0.2">
      <c r="P18284" s="76"/>
    </row>
    <row r="18285" spans="16:16" x14ac:dyDescent="0.2">
      <c r="P18285" s="76"/>
    </row>
    <row r="18286" spans="16:16" x14ac:dyDescent="0.2">
      <c r="P18286" s="76"/>
    </row>
    <row r="18287" spans="16:16" x14ac:dyDescent="0.2">
      <c r="P18287" s="76"/>
    </row>
    <row r="18288" spans="16:16" x14ac:dyDescent="0.2">
      <c r="P18288" s="76"/>
    </row>
    <row r="18289" spans="16:16" x14ac:dyDescent="0.2">
      <c r="P18289" s="76"/>
    </row>
    <row r="18290" spans="16:16" x14ac:dyDescent="0.2">
      <c r="P18290" s="76"/>
    </row>
    <row r="18291" spans="16:16" x14ac:dyDescent="0.2">
      <c r="P18291" s="76"/>
    </row>
    <row r="18292" spans="16:16" x14ac:dyDescent="0.2">
      <c r="P18292" s="76"/>
    </row>
    <row r="18293" spans="16:16" x14ac:dyDescent="0.2">
      <c r="P18293" s="76"/>
    </row>
    <row r="18294" spans="16:16" x14ac:dyDescent="0.2">
      <c r="P18294" s="76"/>
    </row>
    <row r="18295" spans="16:16" x14ac:dyDescent="0.2">
      <c r="P18295" s="76"/>
    </row>
    <row r="18296" spans="16:16" x14ac:dyDescent="0.2">
      <c r="P18296" s="76"/>
    </row>
    <row r="18297" spans="16:16" x14ac:dyDescent="0.2">
      <c r="P18297" s="76"/>
    </row>
    <row r="18298" spans="16:16" x14ac:dyDescent="0.2">
      <c r="P18298" s="76"/>
    </row>
    <row r="18299" spans="16:16" x14ac:dyDescent="0.2">
      <c r="P18299" s="76"/>
    </row>
    <row r="18300" spans="16:16" x14ac:dyDescent="0.2">
      <c r="P18300" s="76"/>
    </row>
    <row r="18301" spans="16:16" x14ac:dyDescent="0.2">
      <c r="P18301" s="76"/>
    </row>
    <row r="18302" spans="16:16" x14ac:dyDescent="0.2">
      <c r="P18302" s="76"/>
    </row>
    <row r="18303" spans="16:16" x14ac:dyDescent="0.2">
      <c r="P18303" s="76"/>
    </row>
    <row r="18304" spans="16:16" x14ac:dyDescent="0.2">
      <c r="P18304" s="76"/>
    </row>
    <row r="18305" spans="16:16" x14ac:dyDescent="0.2">
      <c r="P18305" s="76"/>
    </row>
    <row r="18306" spans="16:16" x14ac:dyDescent="0.2">
      <c r="P18306" s="76"/>
    </row>
    <row r="18307" spans="16:16" x14ac:dyDescent="0.2">
      <c r="P18307" s="76"/>
    </row>
    <row r="18308" spans="16:16" x14ac:dyDescent="0.2">
      <c r="P18308" s="76"/>
    </row>
    <row r="18309" spans="16:16" x14ac:dyDescent="0.2">
      <c r="P18309" s="76"/>
    </row>
    <row r="18310" spans="16:16" x14ac:dyDescent="0.2">
      <c r="P18310" s="76"/>
    </row>
    <row r="18311" spans="16:16" x14ac:dyDescent="0.2">
      <c r="P18311" s="76"/>
    </row>
    <row r="18312" spans="16:16" x14ac:dyDescent="0.2">
      <c r="P18312" s="76"/>
    </row>
    <row r="18313" spans="16:16" x14ac:dyDescent="0.2">
      <c r="P18313" s="76"/>
    </row>
    <row r="18314" spans="16:16" x14ac:dyDescent="0.2">
      <c r="P18314" s="76"/>
    </row>
    <row r="18315" spans="16:16" x14ac:dyDescent="0.2">
      <c r="P18315" s="76"/>
    </row>
    <row r="18316" spans="16:16" x14ac:dyDescent="0.2">
      <c r="P18316" s="76"/>
    </row>
    <row r="18317" spans="16:16" x14ac:dyDescent="0.2">
      <c r="P18317" s="76"/>
    </row>
    <row r="18318" spans="16:16" x14ac:dyDescent="0.2">
      <c r="P18318" s="76"/>
    </row>
    <row r="18319" spans="16:16" x14ac:dyDescent="0.2">
      <c r="P18319" s="76"/>
    </row>
    <row r="18320" spans="16:16" x14ac:dyDescent="0.2">
      <c r="P18320" s="76"/>
    </row>
    <row r="18321" spans="16:16" x14ac:dyDescent="0.2">
      <c r="P18321" s="76"/>
    </row>
    <row r="18322" spans="16:16" x14ac:dyDescent="0.2">
      <c r="P18322" s="76"/>
    </row>
    <row r="18323" spans="16:16" x14ac:dyDescent="0.2">
      <c r="P18323" s="76"/>
    </row>
    <row r="18324" spans="16:16" x14ac:dyDescent="0.2">
      <c r="P18324" s="76"/>
    </row>
    <row r="18325" spans="16:16" x14ac:dyDescent="0.2">
      <c r="P18325" s="76"/>
    </row>
    <row r="18326" spans="16:16" x14ac:dyDescent="0.2">
      <c r="P18326" s="76"/>
    </row>
    <row r="18327" spans="16:16" x14ac:dyDescent="0.2">
      <c r="P18327" s="76"/>
    </row>
    <row r="18328" spans="16:16" x14ac:dyDescent="0.2">
      <c r="P18328" s="76"/>
    </row>
    <row r="18329" spans="16:16" x14ac:dyDescent="0.2">
      <c r="P18329" s="76"/>
    </row>
    <row r="18330" spans="16:16" x14ac:dyDescent="0.2">
      <c r="P18330" s="76"/>
    </row>
    <row r="18331" spans="16:16" x14ac:dyDescent="0.2">
      <c r="P18331" s="76"/>
    </row>
    <row r="18332" spans="16:16" x14ac:dyDescent="0.2">
      <c r="P18332" s="76"/>
    </row>
    <row r="18333" spans="16:16" x14ac:dyDescent="0.2">
      <c r="P18333" s="76"/>
    </row>
    <row r="18334" spans="16:16" x14ac:dyDescent="0.2">
      <c r="P18334" s="76"/>
    </row>
    <row r="18335" spans="16:16" x14ac:dyDescent="0.2">
      <c r="P18335" s="76"/>
    </row>
    <row r="18336" spans="16:16" x14ac:dyDescent="0.2">
      <c r="P18336" s="76"/>
    </row>
    <row r="18337" spans="16:16" x14ac:dyDescent="0.2">
      <c r="P18337" s="76"/>
    </row>
    <row r="18338" spans="16:16" x14ac:dyDescent="0.2">
      <c r="P18338" s="76"/>
    </row>
    <row r="18339" spans="16:16" x14ac:dyDescent="0.2">
      <c r="P18339" s="76"/>
    </row>
    <row r="18340" spans="16:16" x14ac:dyDescent="0.2">
      <c r="P18340" s="76"/>
    </row>
    <row r="18341" spans="16:16" x14ac:dyDescent="0.2">
      <c r="P18341" s="76"/>
    </row>
    <row r="18342" spans="16:16" x14ac:dyDescent="0.2">
      <c r="P18342" s="76"/>
    </row>
    <row r="18343" spans="16:16" x14ac:dyDescent="0.2">
      <c r="P18343" s="76"/>
    </row>
    <row r="18344" spans="16:16" x14ac:dyDescent="0.2">
      <c r="P18344" s="76"/>
    </row>
    <row r="18345" spans="16:16" x14ac:dyDescent="0.2">
      <c r="P18345" s="76"/>
    </row>
    <row r="18346" spans="16:16" x14ac:dyDescent="0.2">
      <c r="P18346" s="76"/>
    </row>
    <row r="18347" spans="16:16" x14ac:dyDescent="0.2">
      <c r="P18347" s="76"/>
    </row>
    <row r="18348" spans="16:16" x14ac:dyDescent="0.2">
      <c r="P18348" s="76"/>
    </row>
    <row r="18349" spans="16:16" x14ac:dyDescent="0.2">
      <c r="P18349" s="76"/>
    </row>
    <row r="18350" spans="16:16" x14ac:dyDescent="0.2">
      <c r="P18350" s="76"/>
    </row>
    <row r="18351" spans="16:16" x14ac:dyDescent="0.2">
      <c r="P18351" s="76"/>
    </row>
    <row r="18352" spans="16:16" x14ac:dyDescent="0.2">
      <c r="P18352" s="76"/>
    </row>
    <row r="18353" spans="16:16" x14ac:dyDescent="0.2">
      <c r="P18353" s="76"/>
    </row>
    <row r="18354" spans="16:16" x14ac:dyDescent="0.2">
      <c r="P18354" s="76"/>
    </row>
    <row r="18355" spans="16:16" x14ac:dyDescent="0.2">
      <c r="P18355" s="76"/>
    </row>
    <row r="18356" spans="16:16" x14ac:dyDescent="0.2">
      <c r="P18356" s="76"/>
    </row>
    <row r="18357" spans="16:16" x14ac:dyDescent="0.2">
      <c r="P18357" s="76"/>
    </row>
    <row r="18358" spans="16:16" x14ac:dyDescent="0.2">
      <c r="P18358" s="76"/>
    </row>
    <row r="18359" spans="16:16" x14ac:dyDescent="0.2">
      <c r="P18359" s="76"/>
    </row>
    <row r="18360" spans="16:16" x14ac:dyDescent="0.2">
      <c r="P18360" s="76"/>
    </row>
    <row r="18361" spans="16:16" x14ac:dyDescent="0.2">
      <c r="P18361" s="76"/>
    </row>
    <row r="18362" spans="16:16" x14ac:dyDescent="0.2">
      <c r="P18362" s="76"/>
    </row>
    <row r="18363" spans="16:16" x14ac:dyDescent="0.2">
      <c r="P18363" s="76"/>
    </row>
    <row r="18364" spans="16:16" x14ac:dyDescent="0.2">
      <c r="P18364" s="76"/>
    </row>
    <row r="18365" spans="16:16" x14ac:dyDescent="0.2">
      <c r="P18365" s="76"/>
    </row>
    <row r="18366" spans="16:16" x14ac:dyDescent="0.2">
      <c r="P18366" s="76"/>
    </row>
    <row r="18367" spans="16:16" x14ac:dyDescent="0.2">
      <c r="P18367" s="76"/>
    </row>
    <row r="18368" spans="16:16" x14ac:dyDescent="0.2">
      <c r="P18368" s="76"/>
    </row>
    <row r="18369" spans="16:16" x14ac:dyDescent="0.2">
      <c r="P18369" s="76"/>
    </row>
    <row r="18370" spans="16:16" x14ac:dyDescent="0.2">
      <c r="P18370" s="76"/>
    </row>
    <row r="18371" spans="16:16" x14ac:dyDescent="0.2">
      <c r="P18371" s="76"/>
    </row>
    <row r="18372" spans="16:16" x14ac:dyDescent="0.2">
      <c r="P18372" s="76"/>
    </row>
    <row r="18373" spans="16:16" x14ac:dyDescent="0.2">
      <c r="P18373" s="76"/>
    </row>
    <row r="18374" spans="16:16" x14ac:dyDescent="0.2">
      <c r="P18374" s="76"/>
    </row>
    <row r="18375" spans="16:16" x14ac:dyDescent="0.2">
      <c r="P18375" s="76"/>
    </row>
    <row r="18376" spans="16:16" x14ac:dyDescent="0.2">
      <c r="P18376" s="76"/>
    </row>
    <row r="18377" spans="16:16" x14ac:dyDescent="0.2">
      <c r="P18377" s="76"/>
    </row>
    <row r="18378" spans="16:16" x14ac:dyDescent="0.2">
      <c r="P18378" s="76"/>
    </row>
    <row r="18379" spans="16:16" x14ac:dyDescent="0.2">
      <c r="P18379" s="76"/>
    </row>
    <row r="18380" spans="16:16" x14ac:dyDescent="0.2">
      <c r="P18380" s="76"/>
    </row>
    <row r="18381" spans="16:16" x14ac:dyDescent="0.2">
      <c r="P18381" s="76"/>
    </row>
    <row r="18382" spans="16:16" x14ac:dyDescent="0.2">
      <c r="P18382" s="76"/>
    </row>
    <row r="18383" spans="16:16" x14ac:dyDescent="0.2">
      <c r="P18383" s="76"/>
    </row>
    <row r="18384" spans="16:16" x14ac:dyDescent="0.2">
      <c r="P18384" s="76"/>
    </row>
    <row r="18385" spans="16:16" x14ac:dyDescent="0.2">
      <c r="P18385" s="76"/>
    </row>
    <row r="18386" spans="16:16" x14ac:dyDescent="0.2">
      <c r="P18386" s="76"/>
    </row>
    <row r="18387" spans="16:16" x14ac:dyDescent="0.2">
      <c r="P18387" s="76"/>
    </row>
    <row r="18388" spans="16:16" x14ac:dyDescent="0.2">
      <c r="P18388" s="76"/>
    </row>
    <row r="18389" spans="16:16" x14ac:dyDescent="0.2">
      <c r="P18389" s="76"/>
    </row>
    <row r="18390" spans="16:16" x14ac:dyDescent="0.2">
      <c r="P18390" s="76"/>
    </row>
    <row r="18391" spans="16:16" x14ac:dyDescent="0.2">
      <c r="P18391" s="76"/>
    </row>
    <row r="18392" spans="16:16" x14ac:dyDescent="0.2">
      <c r="P18392" s="76"/>
    </row>
    <row r="18393" spans="16:16" x14ac:dyDescent="0.2">
      <c r="P18393" s="76"/>
    </row>
    <row r="18394" spans="16:16" x14ac:dyDescent="0.2">
      <c r="P18394" s="76"/>
    </row>
    <row r="18395" spans="16:16" x14ac:dyDescent="0.2">
      <c r="P18395" s="76"/>
    </row>
    <row r="18396" spans="16:16" x14ac:dyDescent="0.2">
      <c r="P18396" s="76"/>
    </row>
    <row r="18397" spans="16:16" x14ac:dyDescent="0.2">
      <c r="P18397" s="76"/>
    </row>
    <row r="18398" spans="16:16" x14ac:dyDescent="0.2">
      <c r="P18398" s="76"/>
    </row>
    <row r="18399" spans="16:16" x14ac:dyDescent="0.2">
      <c r="P18399" s="76"/>
    </row>
    <row r="18400" spans="16:16" x14ac:dyDescent="0.2">
      <c r="P18400" s="76"/>
    </row>
    <row r="18401" spans="16:16" x14ac:dyDescent="0.2">
      <c r="P18401" s="76"/>
    </row>
    <row r="18402" spans="16:16" x14ac:dyDescent="0.2">
      <c r="P18402" s="76"/>
    </row>
    <row r="18403" spans="16:16" x14ac:dyDescent="0.2">
      <c r="P18403" s="76"/>
    </row>
    <row r="18404" spans="16:16" x14ac:dyDescent="0.2">
      <c r="P18404" s="76"/>
    </row>
    <row r="18405" spans="16:16" x14ac:dyDescent="0.2">
      <c r="P18405" s="76"/>
    </row>
    <row r="18406" spans="16:16" x14ac:dyDescent="0.2">
      <c r="P18406" s="76"/>
    </row>
    <row r="18407" spans="16:16" x14ac:dyDescent="0.2">
      <c r="P18407" s="76"/>
    </row>
    <row r="18408" spans="16:16" x14ac:dyDescent="0.2">
      <c r="P18408" s="76"/>
    </row>
    <row r="18409" spans="16:16" x14ac:dyDescent="0.2">
      <c r="P18409" s="76"/>
    </row>
    <row r="18410" spans="16:16" x14ac:dyDescent="0.2">
      <c r="P18410" s="76"/>
    </row>
    <row r="18411" spans="16:16" x14ac:dyDescent="0.2">
      <c r="P18411" s="76"/>
    </row>
    <row r="18412" spans="16:16" x14ac:dyDescent="0.2">
      <c r="P18412" s="76"/>
    </row>
    <row r="18413" spans="16:16" x14ac:dyDescent="0.2">
      <c r="P18413" s="76"/>
    </row>
    <row r="18414" spans="16:16" x14ac:dyDescent="0.2">
      <c r="P18414" s="76"/>
    </row>
    <row r="18415" spans="16:16" x14ac:dyDescent="0.2">
      <c r="P18415" s="76"/>
    </row>
    <row r="18416" spans="16:16" x14ac:dyDescent="0.2">
      <c r="P18416" s="76"/>
    </row>
    <row r="18417" spans="16:16" x14ac:dyDescent="0.2">
      <c r="P18417" s="76"/>
    </row>
    <row r="18418" spans="16:16" x14ac:dyDescent="0.2">
      <c r="P18418" s="76"/>
    </row>
    <row r="18419" spans="16:16" x14ac:dyDescent="0.2">
      <c r="P18419" s="76"/>
    </row>
    <row r="18420" spans="16:16" x14ac:dyDescent="0.2">
      <c r="P18420" s="76"/>
    </row>
    <row r="18421" spans="16:16" x14ac:dyDescent="0.2">
      <c r="P18421" s="76"/>
    </row>
    <row r="18422" spans="16:16" x14ac:dyDescent="0.2">
      <c r="P18422" s="76"/>
    </row>
    <row r="18423" spans="16:16" x14ac:dyDescent="0.2">
      <c r="P18423" s="76"/>
    </row>
    <row r="18424" spans="16:16" x14ac:dyDescent="0.2">
      <c r="P18424" s="76"/>
    </row>
    <row r="18425" spans="16:16" x14ac:dyDescent="0.2">
      <c r="P18425" s="76"/>
    </row>
    <row r="18426" spans="16:16" x14ac:dyDescent="0.2">
      <c r="P18426" s="76"/>
    </row>
    <row r="18427" spans="16:16" x14ac:dyDescent="0.2">
      <c r="P18427" s="76"/>
    </row>
    <row r="18428" spans="16:16" x14ac:dyDescent="0.2">
      <c r="P18428" s="76"/>
    </row>
    <row r="18429" spans="16:16" x14ac:dyDescent="0.2">
      <c r="P18429" s="76"/>
    </row>
    <row r="18430" spans="16:16" x14ac:dyDescent="0.2">
      <c r="P18430" s="76"/>
    </row>
    <row r="18431" spans="16:16" x14ac:dyDescent="0.2">
      <c r="P18431" s="76"/>
    </row>
    <row r="18432" spans="16:16" x14ac:dyDescent="0.2">
      <c r="P18432" s="76"/>
    </row>
    <row r="18433" spans="16:16" x14ac:dyDescent="0.2">
      <c r="P18433" s="76"/>
    </row>
    <row r="18434" spans="16:16" x14ac:dyDescent="0.2">
      <c r="P18434" s="76"/>
    </row>
    <row r="18435" spans="16:16" x14ac:dyDescent="0.2">
      <c r="P18435" s="76"/>
    </row>
    <row r="18436" spans="16:16" x14ac:dyDescent="0.2">
      <c r="P18436" s="76"/>
    </row>
    <row r="18437" spans="16:16" x14ac:dyDescent="0.2">
      <c r="P18437" s="76"/>
    </row>
    <row r="18438" spans="16:16" x14ac:dyDescent="0.2">
      <c r="P18438" s="76"/>
    </row>
    <row r="18439" spans="16:16" x14ac:dyDescent="0.2">
      <c r="P18439" s="76"/>
    </row>
    <row r="18440" spans="16:16" x14ac:dyDescent="0.2">
      <c r="P18440" s="76"/>
    </row>
    <row r="18441" spans="16:16" x14ac:dyDescent="0.2">
      <c r="P18441" s="76"/>
    </row>
    <row r="18442" spans="16:16" x14ac:dyDescent="0.2">
      <c r="P18442" s="76"/>
    </row>
    <row r="18443" spans="16:16" x14ac:dyDescent="0.2">
      <c r="P18443" s="76"/>
    </row>
    <row r="18444" spans="16:16" x14ac:dyDescent="0.2">
      <c r="P18444" s="76"/>
    </row>
    <row r="18445" spans="16:16" x14ac:dyDescent="0.2">
      <c r="P18445" s="76"/>
    </row>
    <row r="18446" spans="16:16" x14ac:dyDescent="0.2">
      <c r="P18446" s="76"/>
    </row>
    <row r="18447" spans="16:16" x14ac:dyDescent="0.2">
      <c r="P18447" s="76"/>
    </row>
    <row r="18448" spans="16:16" x14ac:dyDescent="0.2">
      <c r="P18448" s="76"/>
    </row>
    <row r="18449" spans="16:16" x14ac:dyDescent="0.2">
      <c r="P18449" s="76"/>
    </row>
    <row r="18450" spans="16:16" x14ac:dyDescent="0.2">
      <c r="P18450" s="76"/>
    </row>
    <row r="18451" spans="16:16" x14ac:dyDescent="0.2">
      <c r="P18451" s="76"/>
    </row>
    <row r="18452" spans="16:16" x14ac:dyDescent="0.2">
      <c r="P18452" s="76"/>
    </row>
    <row r="18453" spans="16:16" x14ac:dyDescent="0.2">
      <c r="P18453" s="76"/>
    </row>
    <row r="18454" spans="16:16" x14ac:dyDescent="0.2">
      <c r="P18454" s="76"/>
    </row>
    <row r="18455" spans="16:16" x14ac:dyDescent="0.2">
      <c r="P18455" s="76"/>
    </row>
    <row r="18456" spans="16:16" x14ac:dyDescent="0.2">
      <c r="P18456" s="76"/>
    </row>
    <row r="18457" spans="16:16" x14ac:dyDescent="0.2">
      <c r="P18457" s="76"/>
    </row>
    <row r="18458" spans="16:16" x14ac:dyDescent="0.2">
      <c r="P18458" s="76"/>
    </row>
    <row r="18459" spans="16:16" x14ac:dyDescent="0.2">
      <c r="P18459" s="76"/>
    </row>
    <row r="18460" spans="16:16" x14ac:dyDescent="0.2">
      <c r="P18460" s="76"/>
    </row>
    <row r="18461" spans="16:16" x14ac:dyDescent="0.2">
      <c r="P18461" s="76"/>
    </row>
    <row r="18462" spans="16:16" x14ac:dyDescent="0.2">
      <c r="P18462" s="76"/>
    </row>
    <row r="18463" spans="16:16" x14ac:dyDescent="0.2">
      <c r="P18463" s="76"/>
    </row>
    <row r="18464" spans="16:16" x14ac:dyDescent="0.2">
      <c r="P18464" s="76"/>
    </row>
    <row r="18465" spans="16:16" x14ac:dyDescent="0.2">
      <c r="P18465" s="76"/>
    </row>
    <row r="18466" spans="16:16" x14ac:dyDescent="0.2">
      <c r="P18466" s="76"/>
    </row>
    <row r="18467" spans="16:16" x14ac:dyDescent="0.2">
      <c r="P18467" s="76"/>
    </row>
    <row r="18468" spans="16:16" x14ac:dyDescent="0.2">
      <c r="P18468" s="76"/>
    </row>
    <row r="18469" spans="16:16" x14ac:dyDescent="0.2">
      <c r="P18469" s="76"/>
    </row>
    <row r="18470" spans="16:16" x14ac:dyDescent="0.2">
      <c r="P18470" s="76"/>
    </row>
    <row r="18471" spans="16:16" x14ac:dyDescent="0.2">
      <c r="P18471" s="76"/>
    </row>
    <row r="18472" spans="16:16" x14ac:dyDescent="0.2">
      <c r="P18472" s="76"/>
    </row>
    <row r="18473" spans="16:16" x14ac:dyDescent="0.2">
      <c r="P18473" s="76"/>
    </row>
    <row r="18474" spans="16:16" x14ac:dyDescent="0.2">
      <c r="P18474" s="76"/>
    </row>
    <row r="18475" spans="16:16" x14ac:dyDescent="0.2">
      <c r="P18475" s="76"/>
    </row>
    <row r="18476" spans="16:16" x14ac:dyDescent="0.2">
      <c r="P18476" s="76"/>
    </row>
    <row r="18477" spans="16:16" x14ac:dyDescent="0.2">
      <c r="P18477" s="76"/>
    </row>
    <row r="18478" spans="16:16" x14ac:dyDescent="0.2">
      <c r="P18478" s="76"/>
    </row>
    <row r="18479" spans="16:16" x14ac:dyDescent="0.2">
      <c r="P18479" s="76"/>
    </row>
    <row r="18480" spans="16:16" x14ac:dyDescent="0.2">
      <c r="P18480" s="76"/>
    </row>
    <row r="18481" spans="16:16" x14ac:dyDescent="0.2">
      <c r="P18481" s="76"/>
    </row>
    <row r="18482" spans="16:16" x14ac:dyDescent="0.2">
      <c r="P18482" s="76"/>
    </row>
    <row r="18483" spans="16:16" x14ac:dyDescent="0.2">
      <c r="P18483" s="76"/>
    </row>
    <row r="18484" spans="16:16" x14ac:dyDescent="0.2">
      <c r="P18484" s="76"/>
    </row>
    <row r="18485" spans="16:16" x14ac:dyDescent="0.2">
      <c r="P18485" s="76"/>
    </row>
    <row r="18486" spans="16:16" x14ac:dyDescent="0.2">
      <c r="P18486" s="76"/>
    </row>
    <row r="18487" spans="16:16" x14ac:dyDescent="0.2">
      <c r="P18487" s="76"/>
    </row>
    <row r="18488" spans="16:16" x14ac:dyDescent="0.2">
      <c r="P18488" s="76"/>
    </row>
    <row r="18489" spans="16:16" x14ac:dyDescent="0.2">
      <c r="P18489" s="76"/>
    </row>
    <row r="18490" spans="16:16" x14ac:dyDescent="0.2">
      <c r="P18490" s="76"/>
    </row>
    <row r="18491" spans="16:16" x14ac:dyDescent="0.2">
      <c r="P18491" s="76"/>
    </row>
    <row r="18492" spans="16:16" x14ac:dyDescent="0.2">
      <c r="P18492" s="76"/>
    </row>
    <row r="18493" spans="16:16" x14ac:dyDescent="0.2">
      <c r="P18493" s="76"/>
    </row>
    <row r="18494" spans="16:16" x14ac:dyDescent="0.2">
      <c r="P18494" s="76"/>
    </row>
    <row r="18495" spans="16:16" x14ac:dyDescent="0.2">
      <c r="P18495" s="76"/>
    </row>
    <row r="18496" spans="16:16" x14ac:dyDescent="0.2">
      <c r="P18496" s="76"/>
    </row>
    <row r="18497" spans="16:16" x14ac:dyDescent="0.2">
      <c r="P18497" s="76"/>
    </row>
    <row r="18498" spans="16:16" x14ac:dyDescent="0.2">
      <c r="P18498" s="76"/>
    </row>
    <row r="18499" spans="16:16" x14ac:dyDescent="0.2">
      <c r="P18499" s="76"/>
    </row>
    <row r="18500" spans="16:16" x14ac:dyDescent="0.2">
      <c r="P18500" s="76"/>
    </row>
    <row r="18501" spans="16:16" x14ac:dyDescent="0.2">
      <c r="P18501" s="76"/>
    </row>
    <row r="18502" spans="16:16" x14ac:dyDescent="0.2">
      <c r="P18502" s="76"/>
    </row>
    <row r="18503" spans="16:16" x14ac:dyDescent="0.2">
      <c r="P18503" s="76"/>
    </row>
    <row r="18504" spans="16:16" x14ac:dyDescent="0.2">
      <c r="P18504" s="76"/>
    </row>
    <row r="18505" spans="16:16" x14ac:dyDescent="0.2">
      <c r="P18505" s="76"/>
    </row>
    <row r="18506" spans="16:16" x14ac:dyDescent="0.2">
      <c r="P18506" s="76"/>
    </row>
    <row r="18507" spans="16:16" x14ac:dyDescent="0.2">
      <c r="P18507" s="76"/>
    </row>
    <row r="18508" spans="16:16" x14ac:dyDescent="0.2">
      <c r="P18508" s="76"/>
    </row>
    <row r="18509" spans="16:16" x14ac:dyDescent="0.2">
      <c r="P18509" s="76"/>
    </row>
    <row r="18510" spans="16:16" x14ac:dyDescent="0.2">
      <c r="P18510" s="76"/>
    </row>
    <row r="18511" spans="16:16" x14ac:dyDescent="0.2">
      <c r="P18511" s="76"/>
    </row>
    <row r="18512" spans="16:16" x14ac:dyDescent="0.2">
      <c r="P18512" s="76"/>
    </row>
    <row r="18513" spans="16:16" x14ac:dyDescent="0.2">
      <c r="P18513" s="76"/>
    </row>
    <row r="18514" spans="16:16" x14ac:dyDescent="0.2">
      <c r="P18514" s="76"/>
    </row>
    <row r="18515" spans="16:16" x14ac:dyDescent="0.2">
      <c r="P18515" s="76"/>
    </row>
    <row r="18516" spans="16:16" x14ac:dyDescent="0.2">
      <c r="P18516" s="76"/>
    </row>
    <row r="18517" spans="16:16" x14ac:dyDescent="0.2">
      <c r="P18517" s="76"/>
    </row>
    <row r="18518" spans="16:16" x14ac:dyDescent="0.2">
      <c r="P18518" s="76"/>
    </row>
    <row r="18519" spans="16:16" x14ac:dyDescent="0.2">
      <c r="P18519" s="76"/>
    </row>
    <row r="18520" spans="16:16" x14ac:dyDescent="0.2">
      <c r="P18520" s="76"/>
    </row>
    <row r="18521" spans="16:16" x14ac:dyDescent="0.2">
      <c r="P18521" s="76"/>
    </row>
    <row r="18522" spans="16:16" x14ac:dyDescent="0.2">
      <c r="P18522" s="76"/>
    </row>
    <row r="18523" spans="16:16" x14ac:dyDescent="0.2">
      <c r="P18523" s="76"/>
    </row>
    <row r="18524" spans="16:16" x14ac:dyDescent="0.2">
      <c r="P18524" s="76"/>
    </row>
    <row r="18525" spans="16:16" x14ac:dyDescent="0.2">
      <c r="P18525" s="76"/>
    </row>
    <row r="18526" spans="16:16" x14ac:dyDescent="0.2">
      <c r="P18526" s="76"/>
    </row>
    <row r="18527" spans="16:16" x14ac:dyDescent="0.2">
      <c r="P18527" s="76"/>
    </row>
    <row r="18528" spans="16:16" x14ac:dyDescent="0.2">
      <c r="P18528" s="76"/>
    </row>
    <row r="18529" spans="16:16" x14ac:dyDescent="0.2">
      <c r="P18529" s="76"/>
    </row>
    <row r="18530" spans="16:16" x14ac:dyDescent="0.2">
      <c r="P18530" s="76"/>
    </row>
    <row r="18531" spans="16:16" x14ac:dyDescent="0.2">
      <c r="P18531" s="76"/>
    </row>
    <row r="18532" spans="16:16" x14ac:dyDescent="0.2">
      <c r="P18532" s="76"/>
    </row>
    <row r="18533" spans="16:16" x14ac:dyDescent="0.2">
      <c r="P18533" s="76"/>
    </row>
    <row r="18534" spans="16:16" x14ac:dyDescent="0.2">
      <c r="P18534" s="76"/>
    </row>
    <row r="18535" spans="16:16" x14ac:dyDescent="0.2">
      <c r="P18535" s="76"/>
    </row>
    <row r="18536" spans="16:16" x14ac:dyDescent="0.2">
      <c r="P18536" s="76"/>
    </row>
    <row r="18537" spans="16:16" x14ac:dyDescent="0.2">
      <c r="P18537" s="76"/>
    </row>
    <row r="18538" spans="16:16" x14ac:dyDescent="0.2">
      <c r="P18538" s="76"/>
    </row>
    <row r="18539" spans="16:16" x14ac:dyDescent="0.2">
      <c r="P18539" s="76"/>
    </row>
    <row r="18540" spans="16:16" x14ac:dyDescent="0.2">
      <c r="P18540" s="76"/>
    </row>
    <row r="18541" spans="16:16" x14ac:dyDescent="0.2">
      <c r="P18541" s="76"/>
    </row>
    <row r="18542" spans="16:16" x14ac:dyDescent="0.2">
      <c r="P18542" s="76"/>
    </row>
    <row r="18543" spans="16:16" x14ac:dyDescent="0.2">
      <c r="P18543" s="76"/>
    </row>
    <row r="18544" spans="16:16" x14ac:dyDescent="0.2">
      <c r="P18544" s="76"/>
    </row>
    <row r="18545" spans="16:16" x14ac:dyDescent="0.2">
      <c r="P18545" s="76"/>
    </row>
    <row r="18546" spans="16:16" x14ac:dyDescent="0.2">
      <c r="P18546" s="76"/>
    </row>
    <row r="18547" spans="16:16" x14ac:dyDescent="0.2">
      <c r="P18547" s="76"/>
    </row>
    <row r="18548" spans="16:16" x14ac:dyDescent="0.2">
      <c r="P18548" s="76"/>
    </row>
    <row r="18549" spans="16:16" x14ac:dyDescent="0.2">
      <c r="P18549" s="76"/>
    </row>
    <row r="18550" spans="16:16" x14ac:dyDescent="0.2">
      <c r="P18550" s="76"/>
    </row>
    <row r="18551" spans="16:16" x14ac:dyDescent="0.2">
      <c r="P18551" s="76"/>
    </row>
    <row r="18552" spans="16:16" x14ac:dyDescent="0.2">
      <c r="P18552" s="76"/>
    </row>
    <row r="18553" spans="16:16" x14ac:dyDescent="0.2">
      <c r="P18553" s="76"/>
    </row>
    <row r="18554" spans="16:16" x14ac:dyDescent="0.2">
      <c r="P18554" s="76"/>
    </row>
    <row r="18555" spans="16:16" x14ac:dyDescent="0.2">
      <c r="P18555" s="76"/>
    </row>
    <row r="18556" spans="16:16" x14ac:dyDescent="0.2">
      <c r="P18556" s="76"/>
    </row>
    <row r="18557" spans="16:16" x14ac:dyDescent="0.2">
      <c r="P18557" s="76"/>
    </row>
    <row r="18558" spans="16:16" x14ac:dyDescent="0.2">
      <c r="P18558" s="76"/>
    </row>
    <row r="18559" spans="16:16" x14ac:dyDescent="0.2">
      <c r="P18559" s="76"/>
    </row>
    <row r="18560" spans="16:16" x14ac:dyDescent="0.2">
      <c r="P18560" s="76"/>
    </row>
    <row r="18561" spans="16:16" x14ac:dyDescent="0.2">
      <c r="P18561" s="76"/>
    </row>
    <row r="18562" spans="16:16" x14ac:dyDescent="0.2">
      <c r="P18562" s="76"/>
    </row>
    <row r="18563" spans="16:16" x14ac:dyDescent="0.2">
      <c r="P18563" s="76"/>
    </row>
    <row r="18564" spans="16:16" x14ac:dyDescent="0.2">
      <c r="P18564" s="76"/>
    </row>
    <row r="18565" spans="16:16" x14ac:dyDescent="0.2">
      <c r="P18565" s="76"/>
    </row>
    <row r="18566" spans="16:16" x14ac:dyDescent="0.2">
      <c r="P18566" s="76"/>
    </row>
    <row r="18567" spans="16:16" x14ac:dyDescent="0.2">
      <c r="P18567" s="76"/>
    </row>
    <row r="18568" spans="16:16" x14ac:dyDescent="0.2">
      <c r="P18568" s="76"/>
    </row>
    <row r="18569" spans="16:16" x14ac:dyDescent="0.2">
      <c r="P18569" s="76"/>
    </row>
    <row r="18570" spans="16:16" x14ac:dyDescent="0.2">
      <c r="P18570" s="76"/>
    </row>
    <row r="18571" spans="16:16" x14ac:dyDescent="0.2">
      <c r="P18571" s="76"/>
    </row>
    <row r="18572" spans="16:16" x14ac:dyDescent="0.2">
      <c r="P18572" s="76"/>
    </row>
    <row r="18573" spans="16:16" x14ac:dyDescent="0.2">
      <c r="P18573" s="76"/>
    </row>
    <row r="18574" spans="16:16" x14ac:dyDescent="0.2">
      <c r="P18574" s="76"/>
    </row>
    <row r="18575" spans="16:16" x14ac:dyDescent="0.2">
      <c r="P18575" s="76"/>
    </row>
    <row r="18576" spans="16:16" x14ac:dyDescent="0.2">
      <c r="P18576" s="76"/>
    </row>
    <row r="18577" spans="16:16" x14ac:dyDescent="0.2">
      <c r="P18577" s="76"/>
    </row>
    <row r="18578" spans="16:16" x14ac:dyDescent="0.2">
      <c r="P18578" s="76"/>
    </row>
    <row r="18579" spans="16:16" x14ac:dyDescent="0.2">
      <c r="P18579" s="76"/>
    </row>
    <row r="18580" spans="16:16" x14ac:dyDescent="0.2">
      <c r="P18580" s="76"/>
    </row>
    <row r="18581" spans="16:16" x14ac:dyDescent="0.2">
      <c r="P18581" s="76"/>
    </row>
    <row r="18582" spans="16:16" x14ac:dyDescent="0.2">
      <c r="P18582" s="76"/>
    </row>
    <row r="18583" spans="16:16" x14ac:dyDescent="0.2">
      <c r="P18583" s="76"/>
    </row>
    <row r="18584" spans="16:16" x14ac:dyDescent="0.2">
      <c r="P18584" s="76"/>
    </row>
    <row r="18585" spans="16:16" x14ac:dyDescent="0.2">
      <c r="P18585" s="76"/>
    </row>
    <row r="18586" spans="16:16" x14ac:dyDescent="0.2">
      <c r="P18586" s="76"/>
    </row>
    <row r="18587" spans="16:16" x14ac:dyDescent="0.2">
      <c r="P18587" s="76"/>
    </row>
    <row r="18588" spans="16:16" x14ac:dyDescent="0.2">
      <c r="P18588" s="76"/>
    </row>
    <row r="18589" spans="16:16" x14ac:dyDescent="0.2">
      <c r="P18589" s="76"/>
    </row>
    <row r="18590" spans="16:16" x14ac:dyDescent="0.2">
      <c r="P18590" s="76"/>
    </row>
    <row r="18591" spans="16:16" x14ac:dyDescent="0.2">
      <c r="P18591" s="76"/>
    </row>
    <row r="18592" spans="16:16" x14ac:dyDescent="0.2">
      <c r="P18592" s="76"/>
    </row>
    <row r="18593" spans="16:16" x14ac:dyDescent="0.2">
      <c r="P18593" s="76"/>
    </row>
    <row r="18594" spans="16:16" x14ac:dyDescent="0.2">
      <c r="P18594" s="76"/>
    </row>
    <row r="18595" spans="16:16" x14ac:dyDescent="0.2">
      <c r="P18595" s="76"/>
    </row>
    <row r="18596" spans="16:16" x14ac:dyDescent="0.2">
      <c r="P18596" s="76"/>
    </row>
    <row r="18597" spans="16:16" x14ac:dyDescent="0.2">
      <c r="P18597" s="76"/>
    </row>
    <row r="18598" spans="16:16" x14ac:dyDescent="0.2">
      <c r="P18598" s="76"/>
    </row>
    <row r="18599" spans="16:16" x14ac:dyDescent="0.2">
      <c r="P18599" s="76"/>
    </row>
    <row r="18600" spans="16:16" x14ac:dyDescent="0.2">
      <c r="P18600" s="76"/>
    </row>
    <row r="18601" spans="16:16" x14ac:dyDescent="0.2">
      <c r="P18601" s="76"/>
    </row>
    <row r="18602" spans="16:16" x14ac:dyDescent="0.2">
      <c r="P18602" s="76"/>
    </row>
    <row r="18603" spans="16:16" x14ac:dyDescent="0.2">
      <c r="P18603" s="76"/>
    </row>
    <row r="18604" spans="16:16" x14ac:dyDescent="0.2">
      <c r="P18604" s="76"/>
    </row>
    <row r="18605" spans="16:16" x14ac:dyDescent="0.2">
      <c r="P18605" s="76"/>
    </row>
    <row r="18606" spans="16:16" x14ac:dyDescent="0.2">
      <c r="P18606" s="76"/>
    </row>
    <row r="18607" spans="16:16" x14ac:dyDescent="0.2">
      <c r="P18607" s="76"/>
    </row>
    <row r="18608" spans="16:16" x14ac:dyDescent="0.2">
      <c r="P18608" s="76"/>
    </row>
    <row r="18609" spans="16:16" x14ac:dyDescent="0.2">
      <c r="P18609" s="76"/>
    </row>
    <row r="18610" spans="16:16" x14ac:dyDescent="0.2">
      <c r="P18610" s="76"/>
    </row>
    <row r="18611" spans="16:16" x14ac:dyDescent="0.2">
      <c r="P18611" s="76"/>
    </row>
    <row r="18612" spans="16:16" x14ac:dyDescent="0.2">
      <c r="P18612" s="76"/>
    </row>
    <row r="18613" spans="16:16" x14ac:dyDescent="0.2">
      <c r="P18613" s="76"/>
    </row>
    <row r="18614" spans="16:16" x14ac:dyDescent="0.2">
      <c r="P18614" s="76"/>
    </row>
    <row r="18615" spans="16:16" x14ac:dyDescent="0.2">
      <c r="P18615" s="76"/>
    </row>
    <row r="18616" spans="16:16" x14ac:dyDescent="0.2">
      <c r="P18616" s="76"/>
    </row>
    <row r="18617" spans="16:16" x14ac:dyDescent="0.2">
      <c r="P18617" s="76"/>
    </row>
    <row r="18618" spans="16:16" x14ac:dyDescent="0.2">
      <c r="P18618" s="76"/>
    </row>
    <row r="18619" spans="16:16" x14ac:dyDescent="0.2">
      <c r="P18619" s="76"/>
    </row>
    <row r="18620" spans="16:16" x14ac:dyDescent="0.2">
      <c r="P18620" s="76"/>
    </row>
    <row r="18621" spans="16:16" x14ac:dyDescent="0.2">
      <c r="P18621" s="76"/>
    </row>
    <row r="18622" spans="16:16" x14ac:dyDescent="0.2">
      <c r="P18622" s="76"/>
    </row>
    <row r="18623" spans="16:16" x14ac:dyDescent="0.2">
      <c r="P18623" s="76"/>
    </row>
    <row r="18624" spans="16:16" x14ac:dyDescent="0.2">
      <c r="P18624" s="76"/>
    </row>
    <row r="18625" spans="16:16" x14ac:dyDescent="0.2">
      <c r="P18625" s="76"/>
    </row>
    <row r="18626" spans="16:16" x14ac:dyDescent="0.2">
      <c r="P18626" s="76"/>
    </row>
    <row r="18627" spans="16:16" x14ac:dyDescent="0.2">
      <c r="P18627" s="76"/>
    </row>
    <row r="18628" spans="16:16" x14ac:dyDescent="0.2">
      <c r="P18628" s="76"/>
    </row>
    <row r="18629" spans="16:16" x14ac:dyDescent="0.2">
      <c r="P18629" s="76"/>
    </row>
    <row r="18630" spans="16:16" x14ac:dyDescent="0.2">
      <c r="P18630" s="76"/>
    </row>
    <row r="18631" spans="16:16" x14ac:dyDescent="0.2">
      <c r="P18631" s="76"/>
    </row>
    <row r="18632" spans="16:16" x14ac:dyDescent="0.2">
      <c r="P18632" s="76"/>
    </row>
    <row r="18633" spans="16:16" x14ac:dyDescent="0.2">
      <c r="P18633" s="76"/>
    </row>
    <row r="18634" spans="16:16" x14ac:dyDescent="0.2">
      <c r="P18634" s="76"/>
    </row>
    <row r="18635" spans="16:16" x14ac:dyDescent="0.2">
      <c r="P18635" s="76"/>
    </row>
    <row r="18636" spans="16:16" x14ac:dyDescent="0.2">
      <c r="P18636" s="76"/>
    </row>
    <row r="18637" spans="16:16" x14ac:dyDescent="0.2">
      <c r="P18637" s="76"/>
    </row>
    <row r="18638" spans="16:16" x14ac:dyDescent="0.2">
      <c r="P18638" s="76"/>
    </row>
    <row r="18639" spans="16:16" x14ac:dyDescent="0.2">
      <c r="P18639" s="76"/>
    </row>
    <row r="18640" spans="16:16" x14ac:dyDescent="0.2">
      <c r="P18640" s="76"/>
    </row>
    <row r="18641" spans="16:16" x14ac:dyDescent="0.2">
      <c r="P18641" s="76"/>
    </row>
    <row r="18642" spans="16:16" x14ac:dyDescent="0.2">
      <c r="P18642" s="76"/>
    </row>
    <row r="18643" spans="16:16" x14ac:dyDescent="0.2">
      <c r="P18643" s="76"/>
    </row>
    <row r="18644" spans="16:16" x14ac:dyDescent="0.2">
      <c r="P18644" s="76"/>
    </row>
    <row r="18645" spans="16:16" x14ac:dyDescent="0.2">
      <c r="P18645" s="76"/>
    </row>
    <row r="18646" spans="16:16" x14ac:dyDescent="0.2">
      <c r="P18646" s="76"/>
    </row>
    <row r="18647" spans="16:16" x14ac:dyDescent="0.2">
      <c r="P18647" s="76"/>
    </row>
    <row r="18648" spans="16:16" x14ac:dyDescent="0.2">
      <c r="P18648" s="76"/>
    </row>
    <row r="18649" spans="16:16" x14ac:dyDescent="0.2">
      <c r="P18649" s="76"/>
    </row>
    <row r="18650" spans="16:16" x14ac:dyDescent="0.2">
      <c r="P18650" s="76"/>
    </row>
    <row r="18651" spans="16:16" x14ac:dyDescent="0.2">
      <c r="P18651" s="76"/>
    </row>
    <row r="18652" spans="16:16" x14ac:dyDescent="0.2">
      <c r="P18652" s="76"/>
    </row>
    <row r="18653" spans="16:16" x14ac:dyDescent="0.2">
      <c r="P18653" s="76"/>
    </row>
    <row r="18654" spans="16:16" x14ac:dyDescent="0.2">
      <c r="P18654" s="76"/>
    </row>
    <row r="18655" spans="16:16" x14ac:dyDescent="0.2">
      <c r="P18655" s="76"/>
    </row>
    <row r="18656" spans="16:16" x14ac:dyDescent="0.2">
      <c r="P18656" s="76"/>
    </row>
    <row r="18657" spans="16:16" x14ac:dyDescent="0.2">
      <c r="P18657" s="76"/>
    </row>
    <row r="18658" spans="16:16" x14ac:dyDescent="0.2">
      <c r="P18658" s="76"/>
    </row>
    <row r="18659" spans="16:16" x14ac:dyDescent="0.2">
      <c r="P18659" s="76"/>
    </row>
    <row r="18660" spans="16:16" x14ac:dyDescent="0.2">
      <c r="P18660" s="76"/>
    </row>
    <row r="18661" spans="16:16" x14ac:dyDescent="0.2">
      <c r="P18661" s="76"/>
    </row>
    <row r="18662" spans="16:16" x14ac:dyDescent="0.2">
      <c r="P18662" s="76"/>
    </row>
    <row r="18663" spans="16:16" x14ac:dyDescent="0.2">
      <c r="P18663" s="76"/>
    </row>
    <row r="18664" spans="16:16" x14ac:dyDescent="0.2">
      <c r="P18664" s="76"/>
    </row>
    <row r="18665" spans="16:16" x14ac:dyDescent="0.2">
      <c r="P18665" s="76"/>
    </row>
    <row r="18666" spans="16:16" x14ac:dyDescent="0.2">
      <c r="P18666" s="76"/>
    </row>
    <row r="18667" spans="16:16" x14ac:dyDescent="0.2">
      <c r="P18667" s="76"/>
    </row>
    <row r="18668" spans="16:16" x14ac:dyDescent="0.2">
      <c r="P18668" s="76"/>
    </row>
    <row r="18669" spans="16:16" x14ac:dyDescent="0.2">
      <c r="P18669" s="76"/>
    </row>
    <row r="18670" spans="16:16" x14ac:dyDescent="0.2">
      <c r="P18670" s="76"/>
    </row>
    <row r="18671" spans="16:16" x14ac:dyDescent="0.2">
      <c r="P18671" s="76"/>
    </row>
    <row r="18672" spans="16:16" x14ac:dyDescent="0.2">
      <c r="P18672" s="76"/>
    </row>
    <row r="18673" spans="16:16" x14ac:dyDescent="0.2">
      <c r="P18673" s="76"/>
    </row>
    <row r="18674" spans="16:16" x14ac:dyDescent="0.2">
      <c r="P18674" s="76"/>
    </row>
    <row r="18675" spans="16:16" x14ac:dyDescent="0.2">
      <c r="P18675" s="76"/>
    </row>
    <row r="18676" spans="16:16" x14ac:dyDescent="0.2">
      <c r="P18676" s="76"/>
    </row>
    <row r="18677" spans="16:16" x14ac:dyDescent="0.2">
      <c r="P18677" s="76"/>
    </row>
    <row r="18678" spans="16:16" x14ac:dyDescent="0.2">
      <c r="P18678" s="76"/>
    </row>
    <row r="18679" spans="16:16" x14ac:dyDescent="0.2">
      <c r="P18679" s="76"/>
    </row>
    <row r="18680" spans="16:16" x14ac:dyDescent="0.2">
      <c r="P18680" s="76"/>
    </row>
    <row r="18681" spans="16:16" x14ac:dyDescent="0.2">
      <c r="P18681" s="76"/>
    </row>
    <row r="18682" spans="16:16" x14ac:dyDescent="0.2">
      <c r="P18682" s="76"/>
    </row>
    <row r="18683" spans="16:16" x14ac:dyDescent="0.2">
      <c r="P18683" s="76"/>
    </row>
    <row r="18684" spans="16:16" x14ac:dyDescent="0.2">
      <c r="P18684" s="76"/>
    </row>
    <row r="18685" spans="16:16" x14ac:dyDescent="0.2">
      <c r="P18685" s="76"/>
    </row>
    <row r="18686" spans="16:16" x14ac:dyDescent="0.2">
      <c r="P18686" s="76"/>
    </row>
    <row r="18687" spans="16:16" x14ac:dyDescent="0.2">
      <c r="P18687" s="76"/>
    </row>
    <row r="18688" spans="16:16" x14ac:dyDescent="0.2">
      <c r="P18688" s="76"/>
    </row>
    <row r="18689" spans="16:16" x14ac:dyDescent="0.2">
      <c r="P18689" s="76"/>
    </row>
    <row r="18690" spans="16:16" x14ac:dyDescent="0.2">
      <c r="P18690" s="76"/>
    </row>
    <row r="18691" spans="16:16" x14ac:dyDescent="0.2">
      <c r="P18691" s="76"/>
    </row>
    <row r="18692" spans="16:16" x14ac:dyDescent="0.2">
      <c r="P18692" s="76"/>
    </row>
    <row r="18693" spans="16:16" x14ac:dyDescent="0.2">
      <c r="P18693" s="76"/>
    </row>
    <row r="18694" spans="16:16" x14ac:dyDescent="0.2">
      <c r="P18694" s="76"/>
    </row>
    <row r="18695" spans="16:16" x14ac:dyDescent="0.2">
      <c r="P18695" s="76"/>
    </row>
    <row r="18696" spans="16:16" x14ac:dyDescent="0.2">
      <c r="P18696" s="76"/>
    </row>
    <row r="18697" spans="16:16" x14ac:dyDescent="0.2">
      <c r="P18697" s="76"/>
    </row>
    <row r="18698" spans="16:16" x14ac:dyDescent="0.2">
      <c r="P18698" s="76"/>
    </row>
    <row r="18699" spans="16:16" x14ac:dyDescent="0.2">
      <c r="P18699" s="76"/>
    </row>
    <row r="18700" spans="16:16" x14ac:dyDescent="0.2">
      <c r="P18700" s="76"/>
    </row>
    <row r="18701" spans="16:16" x14ac:dyDescent="0.2">
      <c r="P18701" s="76"/>
    </row>
    <row r="18702" spans="16:16" x14ac:dyDescent="0.2">
      <c r="P18702" s="76"/>
    </row>
    <row r="18703" spans="16:16" x14ac:dyDescent="0.2">
      <c r="P18703" s="76"/>
    </row>
    <row r="18704" spans="16:16" x14ac:dyDescent="0.2">
      <c r="P18704" s="76"/>
    </row>
    <row r="18705" spans="16:16" x14ac:dyDescent="0.2">
      <c r="P18705" s="76"/>
    </row>
    <row r="18706" spans="16:16" x14ac:dyDescent="0.2">
      <c r="P18706" s="76"/>
    </row>
    <row r="18707" spans="16:16" x14ac:dyDescent="0.2">
      <c r="P18707" s="76"/>
    </row>
    <row r="18708" spans="16:16" x14ac:dyDescent="0.2">
      <c r="P18708" s="76"/>
    </row>
    <row r="18709" spans="16:16" x14ac:dyDescent="0.2">
      <c r="P18709" s="76"/>
    </row>
    <row r="18710" spans="16:16" x14ac:dyDescent="0.2">
      <c r="P18710" s="76"/>
    </row>
    <row r="18711" spans="16:16" x14ac:dyDescent="0.2">
      <c r="P18711" s="76"/>
    </row>
    <row r="18712" spans="16:16" x14ac:dyDescent="0.2">
      <c r="P18712" s="76"/>
    </row>
    <row r="18713" spans="16:16" x14ac:dyDescent="0.2">
      <c r="P18713" s="76"/>
    </row>
    <row r="18714" spans="16:16" x14ac:dyDescent="0.2">
      <c r="P18714" s="76"/>
    </row>
    <row r="18715" spans="16:16" x14ac:dyDescent="0.2">
      <c r="P18715" s="76"/>
    </row>
    <row r="18716" spans="16:16" x14ac:dyDescent="0.2">
      <c r="P18716" s="76"/>
    </row>
    <row r="18717" spans="16:16" x14ac:dyDescent="0.2">
      <c r="P18717" s="76"/>
    </row>
    <row r="18718" spans="16:16" x14ac:dyDescent="0.2">
      <c r="P18718" s="76"/>
    </row>
    <row r="18719" spans="16:16" x14ac:dyDescent="0.2">
      <c r="P18719" s="76"/>
    </row>
    <row r="18720" spans="16:16" x14ac:dyDescent="0.2">
      <c r="P18720" s="76"/>
    </row>
    <row r="18721" spans="16:16" x14ac:dyDescent="0.2">
      <c r="P18721" s="76"/>
    </row>
    <row r="18722" spans="16:16" x14ac:dyDescent="0.2">
      <c r="P18722" s="76"/>
    </row>
    <row r="18723" spans="16:16" x14ac:dyDescent="0.2">
      <c r="P18723" s="76"/>
    </row>
    <row r="18724" spans="16:16" x14ac:dyDescent="0.2">
      <c r="P18724" s="76"/>
    </row>
    <row r="18725" spans="16:16" x14ac:dyDescent="0.2">
      <c r="P18725" s="76"/>
    </row>
    <row r="18726" spans="16:16" x14ac:dyDescent="0.2">
      <c r="P18726" s="76"/>
    </row>
    <row r="18727" spans="16:16" x14ac:dyDescent="0.2">
      <c r="P18727" s="76"/>
    </row>
    <row r="18728" spans="16:16" x14ac:dyDescent="0.2">
      <c r="P18728" s="76"/>
    </row>
    <row r="18729" spans="16:16" x14ac:dyDescent="0.2">
      <c r="P18729" s="76"/>
    </row>
    <row r="18730" spans="16:16" x14ac:dyDescent="0.2">
      <c r="P18730" s="76"/>
    </row>
    <row r="18731" spans="16:16" x14ac:dyDescent="0.2">
      <c r="P18731" s="76"/>
    </row>
    <row r="18732" spans="16:16" x14ac:dyDescent="0.2">
      <c r="P18732" s="76"/>
    </row>
    <row r="18733" spans="16:16" x14ac:dyDescent="0.2">
      <c r="P18733" s="76"/>
    </row>
    <row r="18734" spans="16:16" x14ac:dyDescent="0.2">
      <c r="P18734" s="76"/>
    </row>
    <row r="18735" spans="16:16" x14ac:dyDescent="0.2">
      <c r="P18735" s="76"/>
    </row>
    <row r="18736" spans="16:16" x14ac:dyDescent="0.2">
      <c r="P18736" s="76"/>
    </row>
    <row r="18737" spans="16:16" x14ac:dyDescent="0.2">
      <c r="P18737" s="76"/>
    </row>
    <row r="18738" spans="16:16" x14ac:dyDescent="0.2">
      <c r="P18738" s="76"/>
    </row>
    <row r="18739" spans="16:16" x14ac:dyDescent="0.2">
      <c r="P18739" s="76"/>
    </row>
    <row r="18740" spans="16:16" x14ac:dyDescent="0.2">
      <c r="P18740" s="76"/>
    </row>
    <row r="18741" spans="16:16" x14ac:dyDescent="0.2">
      <c r="P18741" s="76"/>
    </row>
    <row r="18742" spans="16:16" x14ac:dyDescent="0.2">
      <c r="P18742" s="76"/>
    </row>
    <row r="18743" spans="16:16" x14ac:dyDescent="0.2">
      <c r="P18743" s="76"/>
    </row>
    <row r="18744" spans="16:16" x14ac:dyDescent="0.2">
      <c r="P18744" s="76"/>
    </row>
    <row r="18745" spans="16:16" x14ac:dyDescent="0.2">
      <c r="P18745" s="76"/>
    </row>
    <row r="18746" spans="16:16" x14ac:dyDescent="0.2">
      <c r="P18746" s="76"/>
    </row>
    <row r="18747" spans="16:16" x14ac:dyDescent="0.2">
      <c r="P18747" s="76"/>
    </row>
    <row r="18748" spans="16:16" x14ac:dyDescent="0.2">
      <c r="P18748" s="76"/>
    </row>
    <row r="18749" spans="16:16" x14ac:dyDescent="0.2">
      <c r="P18749" s="76"/>
    </row>
    <row r="18750" spans="16:16" x14ac:dyDescent="0.2">
      <c r="P18750" s="76"/>
    </row>
    <row r="18751" spans="16:16" x14ac:dyDescent="0.2">
      <c r="P18751" s="76"/>
    </row>
    <row r="18752" spans="16:16" x14ac:dyDescent="0.2">
      <c r="P18752" s="76"/>
    </row>
    <row r="18753" spans="16:16" x14ac:dyDescent="0.2">
      <c r="P18753" s="76"/>
    </row>
    <row r="18754" spans="16:16" x14ac:dyDescent="0.2">
      <c r="P18754" s="76"/>
    </row>
    <row r="18755" spans="16:16" x14ac:dyDescent="0.2">
      <c r="P18755" s="76"/>
    </row>
    <row r="18756" spans="16:16" x14ac:dyDescent="0.2">
      <c r="P18756" s="76"/>
    </row>
    <row r="18757" spans="16:16" x14ac:dyDescent="0.2">
      <c r="P18757" s="76"/>
    </row>
    <row r="18758" spans="16:16" x14ac:dyDescent="0.2">
      <c r="P18758" s="76"/>
    </row>
    <row r="18759" spans="16:16" x14ac:dyDescent="0.2">
      <c r="P18759" s="76"/>
    </row>
    <row r="18760" spans="16:16" x14ac:dyDescent="0.2">
      <c r="P18760" s="76"/>
    </row>
    <row r="18761" spans="16:16" x14ac:dyDescent="0.2">
      <c r="P18761" s="76"/>
    </row>
    <row r="18762" spans="16:16" x14ac:dyDescent="0.2">
      <c r="P18762" s="76"/>
    </row>
    <row r="18763" spans="16:16" x14ac:dyDescent="0.2">
      <c r="P18763" s="76"/>
    </row>
    <row r="18764" spans="16:16" x14ac:dyDescent="0.2">
      <c r="P18764" s="76"/>
    </row>
    <row r="18765" spans="16:16" x14ac:dyDescent="0.2">
      <c r="P18765" s="76"/>
    </row>
    <row r="18766" spans="16:16" x14ac:dyDescent="0.2">
      <c r="P18766" s="76"/>
    </row>
    <row r="18767" spans="16:16" x14ac:dyDescent="0.2">
      <c r="P18767" s="76"/>
    </row>
    <row r="18768" spans="16:16" x14ac:dyDescent="0.2">
      <c r="P18768" s="76"/>
    </row>
    <row r="18769" spans="16:16" x14ac:dyDescent="0.2">
      <c r="P18769" s="76"/>
    </row>
    <row r="18770" spans="16:16" x14ac:dyDescent="0.2">
      <c r="P18770" s="76"/>
    </row>
    <row r="18771" spans="16:16" x14ac:dyDescent="0.2">
      <c r="P18771" s="76"/>
    </row>
    <row r="18772" spans="16:16" x14ac:dyDescent="0.2">
      <c r="P18772" s="76"/>
    </row>
    <row r="18773" spans="16:16" x14ac:dyDescent="0.2">
      <c r="P18773" s="76"/>
    </row>
    <row r="18774" spans="16:16" x14ac:dyDescent="0.2">
      <c r="P18774" s="76"/>
    </row>
    <row r="18775" spans="16:16" x14ac:dyDescent="0.2">
      <c r="P18775" s="76"/>
    </row>
    <row r="18776" spans="16:16" x14ac:dyDescent="0.2">
      <c r="P18776" s="76"/>
    </row>
    <row r="18777" spans="16:16" x14ac:dyDescent="0.2">
      <c r="P18777" s="76"/>
    </row>
    <row r="18778" spans="16:16" x14ac:dyDescent="0.2">
      <c r="P18778" s="76"/>
    </row>
    <row r="18779" spans="16:16" x14ac:dyDescent="0.2">
      <c r="P18779" s="76"/>
    </row>
    <row r="18780" spans="16:16" x14ac:dyDescent="0.2">
      <c r="P18780" s="76"/>
    </row>
    <row r="18781" spans="16:16" x14ac:dyDescent="0.2">
      <c r="P18781" s="76"/>
    </row>
    <row r="18782" spans="16:16" x14ac:dyDescent="0.2">
      <c r="P18782" s="76"/>
    </row>
    <row r="18783" spans="16:16" x14ac:dyDescent="0.2">
      <c r="P18783" s="76"/>
    </row>
    <row r="18784" spans="16:16" x14ac:dyDescent="0.2">
      <c r="P18784" s="76"/>
    </row>
    <row r="18785" spans="16:16" x14ac:dyDescent="0.2">
      <c r="P18785" s="76"/>
    </row>
    <row r="18786" spans="16:16" x14ac:dyDescent="0.2">
      <c r="P18786" s="76"/>
    </row>
    <row r="18787" spans="16:16" x14ac:dyDescent="0.2">
      <c r="P18787" s="76"/>
    </row>
    <row r="18788" spans="16:16" x14ac:dyDescent="0.2">
      <c r="P18788" s="76"/>
    </row>
    <row r="18789" spans="16:16" x14ac:dyDescent="0.2">
      <c r="P18789" s="76"/>
    </row>
    <row r="18790" spans="16:16" x14ac:dyDescent="0.2">
      <c r="P18790" s="76"/>
    </row>
    <row r="18791" spans="16:16" x14ac:dyDescent="0.2">
      <c r="P18791" s="76"/>
    </row>
    <row r="18792" spans="16:16" x14ac:dyDescent="0.2">
      <c r="P18792" s="76"/>
    </row>
    <row r="18793" spans="16:16" x14ac:dyDescent="0.2">
      <c r="P18793" s="76"/>
    </row>
    <row r="18794" spans="16:16" x14ac:dyDescent="0.2">
      <c r="P18794" s="76"/>
    </row>
    <row r="18795" spans="16:16" x14ac:dyDescent="0.2">
      <c r="P18795" s="76"/>
    </row>
    <row r="18796" spans="16:16" x14ac:dyDescent="0.2">
      <c r="P18796" s="76"/>
    </row>
    <row r="18797" spans="16:16" x14ac:dyDescent="0.2">
      <c r="P18797" s="76"/>
    </row>
    <row r="18798" spans="16:16" x14ac:dyDescent="0.2">
      <c r="P18798" s="76"/>
    </row>
    <row r="18799" spans="16:16" x14ac:dyDescent="0.2">
      <c r="P18799" s="76"/>
    </row>
    <row r="18800" spans="16:16" x14ac:dyDescent="0.2">
      <c r="P18800" s="76"/>
    </row>
    <row r="18801" spans="16:16" x14ac:dyDescent="0.2">
      <c r="P18801" s="76"/>
    </row>
    <row r="18802" spans="16:16" x14ac:dyDescent="0.2">
      <c r="P18802" s="76"/>
    </row>
    <row r="18803" spans="16:16" x14ac:dyDescent="0.2">
      <c r="P18803" s="76"/>
    </row>
    <row r="18804" spans="16:16" x14ac:dyDescent="0.2">
      <c r="P18804" s="76"/>
    </row>
    <row r="18805" spans="16:16" x14ac:dyDescent="0.2">
      <c r="P18805" s="76"/>
    </row>
    <row r="18806" spans="16:16" x14ac:dyDescent="0.2">
      <c r="P18806" s="76"/>
    </row>
    <row r="18807" spans="16:16" x14ac:dyDescent="0.2">
      <c r="P18807" s="76"/>
    </row>
    <row r="18808" spans="16:16" x14ac:dyDescent="0.2">
      <c r="P18808" s="76"/>
    </row>
    <row r="18809" spans="16:16" x14ac:dyDescent="0.2">
      <c r="P18809" s="76"/>
    </row>
    <row r="18810" spans="16:16" x14ac:dyDescent="0.2">
      <c r="P18810" s="76"/>
    </row>
    <row r="18811" spans="16:16" x14ac:dyDescent="0.2">
      <c r="P18811" s="76"/>
    </row>
    <row r="18812" spans="16:16" x14ac:dyDescent="0.2">
      <c r="P18812" s="76"/>
    </row>
    <row r="18813" spans="16:16" x14ac:dyDescent="0.2">
      <c r="P18813" s="76"/>
    </row>
    <row r="18814" spans="16:16" x14ac:dyDescent="0.2">
      <c r="P18814" s="76"/>
    </row>
    <row r="18815" spans="16:16" x14ac:dyDescent="0.2">
      <c r="P18815" s="76"/>
    </row>
    <row r="18816" spans="16:16" x14ac:dyDescent="0.2">
      <c r="P18816" s="76"/>
    </row>
    <row r="18817" spans="16:16" x14ac:dyDescent="0.2">
      <c r="P18817" s="76"/>
    </row>
    <row r="18818" spans="16:16" x14ac:dyDescent="0.2">
      <c r="P18818" s="76"/>
    </row>
    <row r="18819" spans="16:16" x14ac:dyDescent="0.2">
      <c r="P18819" s="76"/>
    </row>
    <row r="18820" spans="16:16" x14ac:dyDescent="0.2">
      <c r="P18820" s="76"/>
    </row>
    <row r="18821" spans="16:16" x14ac:dyDescent="0.2">
      <c r="P18821" s="76"/>
    </row>
    <row r="18822" spans="16:16" x14ac:dyDescent="0.2">
      <c r="P18822" s="76"/>
    </row>
    <row r="18823" spans="16:16" x14ac:dyDescent="0.2">
      <c r="P18823" s="76"/>
    </row>
    <row r="18824" spans="16:16" x14ac:dyDescent="0.2">
      <c r="P18824" s="76"/>
    </row>
    <row r="18825" spans="16:16" x14ac:dyDescent="0.2">
      <c r="P18825" s="76"/>
    </row>
    <row r="18826" spans="16:16" x14ac:dyDescent="0.2">
      <c r="P18826" s="76"/>
    </row>
    <row r="18827" spans="16:16" x14ac:dyDescent="0.2">
      <c r="P18827" s="76"/>
    </row>
    <row r="18828" spans="16:16" x14ac:dyDescent="0.2">
      <c r="P18828" s="76"/>
    </row>
    <row r="18829" spans="16:16" x14ac:dyDescent="0.2">
      <c r="P18829" s="76"/>
    </row>
    <row r="18830" spans="16:16" x14ac:dyDescent="0.2">
      <c r="P18830" s="76"/>
    </row>
    <row r="18831" spans="16:16" x14ac:dyDescent="0.2">
      <c r="P18831" s="76"/>
    </row>
    <row r="18832" spans="16:16" x14ac:dyDescent="0.2">
      <c r="P18832" s="76"/>
    </row>
    <row r="18833" spans="16:16" x14ac:dyDescent="0.2">
      <c r="P18833" s="76"/>
    </row>
    <row r="18834" spans="16:16" x14ac:dyDescent="0.2">
      <c r="P18834" s="76"/>
    </row>
    <row r="18835" spans="16:16" x14ac:dyDescent="0.2">
      <c r="P18835" s="76"/>
    </row>
    <row r="18836" spans="16:16" x14ac:dyDescent="0.2">
      <c r="P18836" s="76"/>
    </row>
    <row r="18837" spans="16:16" x14ac:dyDescent="0.2">
      <c r="P18837" s="76"/>
    </row>
    <row r="18838" spans="16:16" x14ac:dyDescent="0.2">
      <c r="P18838" s="76"/>
    </row>
    <row r="18839" spans="16:16" x14ac:dyDescent="0.2">
      <c r="P18839" s="76"/>
    </row>
    <row r="18840" spans="16:16" x14ac:dyDescent="0.2">
      <c r="P18840" s="76"/>
    </row>
    <row r="18841" spans="16:16" x14ac:dyDescent="0.2">
      <c r="P18841" s="76"/>
    </row>
    <row r="18842" spans="16:16" x14ac:dyDescent="0.2">
      <c r="P18842" s="76"/>
    </row>
    <row r="18843" spans="16:16" x14ac:dyDescent="0.2">
      <c r="P18843" s="76"/>
    </row>
    <row r="18844" spans="16:16" x14ac:dyDescent="0.2">
      <c r="P18844" s="76"/>
    </row>
    <row r="18845" spans="16:16" x14ac:dyDescent="0.2">
      <c r="P18845" s="76"/>
    </row>
    <row r="18846" spans="16:16" x14ac:dyDescent="0.2">
      <c r="P18846" s="76"/>
    </row>
    <row r="18847" spans="16:16" x14ac:dyDescent="0.2">
      <c r="P18847" s="76"/>
    </row>
    <row r="18848" spans="16:16" x14ac:dyDescent="0.2">
      <c r="P18848" s="76"/>
    </row>
    <row r="18849" spans="16:16" x14ac:dyDescent="0.2">
      <c r="P18849" s="76"/>
    </row>
    <row r="18850" spans="16:16" x14ac:dyDescent="0.2">
      <c r="P18850" s="76"/>
    </row>
    <row r="18851" spans="16:16" x14ac:dyDescent="0.2">
      <c r="P18851" s="76"/>
    </row>
    <row r="18852" spans="16:16" x14ac:dyDescent="0.2">
      <c r="P18852" s="76"/>
    </row>
    <row r="18853" spans="16:16" x14ac:dyDescent="0.2">
      <c r="P18853" s="76"/>
    </row>
    <row r="18854" spans="16:16" x14ac:dyDescent="0.2">
      <c r="P18854" s="76"/>
    </row>
    <row r="18855" spans="16:16" x14ac:dyDescent="0.2">
      <c r="P18855" s="76"/>
    </row>
    <row r="18856" spans="16:16" x14ac:dyDescent="0.2">
      <c r="P18856" s="76"/>
    </row>
    <row r="18857" spans="16:16" x14ac:dyDescent="0.2">
      <c r="P18857" s="76"/>
    </row>
    <row r="18858" spans="16:16" x14ac:dyDescent="0.2">
      <c r="P18858" s="76"/>
    </row>
    <row r="18859" spans="16:16" x14ac:dyDescent="0.2">
      <c r="P18859" s="76"/>
    </row>
    <row r="18860" spans="16:16" x14ac:dyDescent="0.2">
      <c r="P18860" s="76"/>
    </row>
    <row r="18861" spans="16:16" x14ac:dyDescent="0.2">
      <c r="P18861" s="76"/>
    </row>
    <row r="18862" spans="16:16" x14ac:dyDescent="0.2">
      <c r="P18862" s="76"/>
    </row>
    <row r="18863" spans="16:16" x14ac:dyDescent="0.2">
      <c r="P18863" s="76"/>
    </row>
    <row r="18864" spans="16:16" x14ac:dyDescent="0.2">
      <c r="P18864" s="76"/>
    </row>
    <row r="18865" spans="16:16" x14ac:dyDescent="0.2">
      <c r="P18865" s="76"/>
    </row>
    <row r="18866" spans="16:16" x14ac:dyDescent="0.2">
      <c r="P18866" s="76"/>
    </row>
    <row r="18867" spans="16:16" x14ac:dyDescent="0.2">
      <c r="P18867" s="76"/>
    </row>
    <row r="18868" spans="16:16" x14ac:dyDescent="0.2">
      <c r="P18868" s="76"/>
    </row>
    <row r="18869" spans="16:16" x14ac:dyDescent="0.2">
      <c r="P18869" s="76"/>
    </row>
    <row r="18870" spans="16:16" x14ac:dyDescent="0.2">
      <c r="P18870" s="76"/>
    </row>
    <row r="18871" spans="16:16" x14ac:dyDescent="0.2">
      <c r="P18871" s="76"/>
    </row>
    <row r="18872" spans="16:16" x14ac:dyDescent="0.2">
      <c r="P18872" s="76"/>
    </row>
    <row r="18873" spans="16:16" x14ac:dyDescent="0.2">
      <c r="P18873" s="76"/>
    </row>
    <row r="18874" spans="16:16" x14ac:dyDescent="0.2">
      <c r="P18874" s="76"/>
    </row>
    <row r="18875" spans="16:16" x14ac:dyDescent="0.2">
      <c r="P18875" s="76"/>
    </row>
    <row r="18876" spans="16:16" x14ac:dyDescent="0.2">
      <c r="P18876" s="76"/>
    </row>
    <row r="18877" spans="16:16" x14ac:dyDescent="0.2">
      <c r="P18877" s="76"/>
    </row>
    <row r="18878" spans="16:16" x14ac:dyDescent="0.2">
      <c r="P18878" s="76"/>
    </row>
    <row r="18879" spans="16:16" x14ac:dyDescent="0.2">
      <c r="P18879" s="76"/>
    </row>
    <row r="18880" spans="16:16" x14ac:dyDescent="0.2">
      <c r="P18880" s="76"/>
    </row>
    <row r="18881" spans="16:16" x14ac:dyDescent="0.2">
      <c r="P18881" s="76"/>
    </row>
    <row r="18882" spans="16:16" x14ac:dyDescent="0.2">
      <c r="P18882" s="76"/>
    </row>
    <row r="18883" spans="16:16" x14ac:dyDescent="0.2">
      <c r="P18883" s="76"/>
    </row>
    <row r="18884" spans="16:16" x14ac:dyDescent="0.2">
      <c r="P18884" s="76"/>
    </row>
    <row r="18885" spans="16:16" x14ac:dyDescent="0.2">
      <c r="P18885" s="76"/>
    </row>
    <row r="18886" spans="16:16" x14ac:dyDescent="0.2">
      <c r="P18886" s="76"/>
    </row>
    <row r="18887" spans="16:16" x14ac:dyDescent="0.2">
      <c r="P18887" s="76"/>
    </row>
    <row r="18888" spans="16:16" x14ac:dyDescent="0.2">
      <c r="P18888" s="76"/>
    </row>
    <row r="18889" spans="16:16" x14ac:dyDescent="0.2">
      <c r="P18889" s="76"/>
    </row>
    <row r="18890" spans="16:16" x14ac:dyDescent="0.2">
      <c r="P18890" s="76"/>
    </row>
    <row r="18891" spans="16:16" x14ac:dyDescent="0.2">
      <c r="P18891" s="76"/>
    </row>
    <row r="18892" spans="16:16" x14ac:dyDescent="0.2">
      <c r="P18892" s="76"/>
    </row>
    <row r="18893" spans="16:16" x14ac:dyDescent="0.2">
      <c r="P18893" s="76"/>
    </row>
    <row r="18894" spans="16:16" x14ac:dyDescent="0.2">
      <c r="P18894" s="76"/>
    </row>
    <row r="18895" spans="16:16" x14ac:dyDescent="0.2">
      <c r="P18895" s="76"/>
    </row>
    <row r="18896" spans="16:16" x14ac:dyDescent="0.2">
      <c r="P18896" s="76"/>
    </row>
    <row r="18897" spans="16:16" x14ac:dyDescent="0.2">
      <c r="P18897" s="76"/>
    </row>
    <row r="18898" spans="16:16" x14ac:dyDescent="0.2">
      <c r="P18898" s="76"/>
    </row>
    <row r="18899" spans="16:16" x14ac:dyDescent="0.2">
      <c r="P18899" s="76"/>
    </row>
    <row r="18900" spans="16:16" x14ac:dyDescent="0.2">
      <c r="P18900" s="76"/>
    </row>
    <row r="18901" spans="16:16" x14ac:dyDescent="0.2">
      <c r="P18901" s="76"/>
    </row>
    <row r="18902" spans="16:16" x14ac:dyDescent="0.2">
      <c r="P18902" s="76"/>
    </row>
    <row r="18903" spans="16:16" x14ac:dyDescent="0.2">
      <c r="P18903" s="76"/>
    </row>
    <row r="18904" spans="16:16" x14ac:dyDescent="0.2">
      <c r="P18904" s="76"/>
    </row>
    <row r="18905" spans="16:16" x14ac:dyDescent="0.2">
      <c r="P18905" s="76"/>
    </row>
    <row r="18906" spans="16:16" x14ac:dyDescent="0.2">
      <c r="P18906" s="76"/>
    </row>
    <row r="18907" spans="16:16" x14ac:dyDescent="0.2">
      <c r="P18907" s="76"/>
    </row>
    <row r="18908" spans="16:16" x14ac:dyDescent="0.2">
      <c r="P18908" s="76"/>
    </row>
    <row r="18909" spans="16:16" x14ac:dyDescent="0.2">
      <c r="P18909" s="76"/>
    </row>
    <row r="18910" spans="16:16" x14ac:dyDescent="0.2">
      <c r="P18910" s="76"/>
    </row>
    <row r="18911" spans="16:16" x14ac:dyDescent="0.2">
      <c r="P18911" s="76"/>
    </row>
    <row r="18912" spans="16:16" x14ac:dyDescent="0.2">
      <c r="P18912" s="76"/>
    </row>
    <row r="18913" spans="16:16" x14ac:dyDescent="0.2">
      <c r="P18913" s="76"/>
    </row>
    <row r="18914" spans="16:16" x14ac:dyDescent="0.2">
      <c r="P18914" s="76"/>
    </row>
    <row r="18915" spans="16:16" x14ac:dyDescent="0.2">
      <c r="P18915" s="76"/>
    </row>
    <row r="18916" spans="16:16" x14ac:dyDescent="0.2">
      <c r="P18916" s="76"/>
    </row>
    <row r="18917" spans="16:16" x14ac:dyDescent="0.2">
      <c r="P18917" s="76"/>
    </row>
    <row r="18918" spans="16:16" x14ac:dyDescent="0.2">
      <c r="P18918" s="76"/>
    </row>
    <row r="18919" spans="16:16" x14ac:dyDescent="0.2">
      <c r="P18919" s="76"/>
    </row>
    <row r="18920" spans="16:16" x14ac:dyDescent="0.2">
      <c r="P18920" s="76"/>
    </row>
    <row r="18921" spans="16:16" x14ac:dyDescent="0.2">
      <c r="P18921" s="76"/>
    </row>
    <row r="18922" spans="16:16" x14ac:dyDescent="0.2">
      <c r="P18922" s="76"/>
    </row>
    <row r="18923" spans="16:16" x14ac:dyDescent="0.2">
      <c r="P18923" s="76"/>
    </row>
    <row r="18924" spans="16:16" x14ac:dyDescent="0.2">
      <c r="P18924" s="76"/>
    </row>
    <row r="18925" spans="16:16" x14ac:dyDescent="0.2">
      <c r="P18925" s="76"/>
    </row>
    <row r="18926" spans="16:16" x14ac:dyDescent="0.2">
      <c r="P18926" s="76"/>
    </row>
    <row r="18927" spans="16:16" x14ac:dyDescent="0.2">
      <c r="P18927" s="76"/>
    </row>
    <row r="18928" spans="16:16" x14ac:dyDescent="0.2">
      <c r="P18928" s="76"/>
    </row>
    <row r="18929" spans="16:16" x14ac:dyDescent="0.2">
      <c r="P18929" s="76"/>
    </row>
    <row r="18930" spans="16:16" x14ac:dyDescent="0.2">
      <c r="P18930" s="76"/>
    </row>
    <row r="18931" spans="16:16" x14ac:dyDescent="0.2">
      <c r="P18931" s="76"/>
    </row>
    <row r="18932" spans="16:16" x14ac:dyDescent="0.2">
      <c r="P18932" s="76"/>
    </row>
    <row r="18933" spans="16:16" x14ac:dyDescent="0.2">
      <c r="P18933" s="76"/>
    </row>
    <row r="18934" spans="16:16" x14ac:dyDescent="0.2">
      <c r="P18934" s="76"/>
    </row>
    <row r="18935" spans="16:16" x14ac:dyDescent="0.2">
      <c r="P18935" s="76"/>
    </row>
    <row r="18936" spans="16:16" x14ac:dyDescent="0.2">
      <c r="P18936" s="76"/>
    </row>
    <row r="18937" spans="16:16" x14ac:dyDescent="0.2">
      <c r="P18937" s="76"/>
    </row>
    <row r="18938" spans="16:16" x14ac:dyDescent="0.2">
      <c r="P18938" s="76"/>
    </row>
    <row r="18939" spans="16:16" x14ac:dyDescent="0.2">
      <c r="P18939" s="76"/>
    </row>
    <row r="18940" spans="16:16" x14ac:dyDescent="0.2">
      <c r="P18940" s="76"/>
    </row>
    <row r="18941" spans="16:16" x14ac:dyDescent="0.2">
      <c r="P18941" s="76"/>
    </row>
    <row r="18942" spans="16:16" x14ac:dyDescent="0.2">
      <c r="P18942" s="76"/>
    </row>
    <row r="18943" spans="16:16" x14ac:dyDescent="0.2">
      <c r="P18943" s="76"/>
    </row>
    <row r="18944" spans="16:16" x14ac:dyDescent="0.2">
      <c r="P18944" s="76"/>
    </row>
    <row r="18945" spans="16:16" x14ac:dyDescent="0.2">
      <c r="P18945" s="76"/>
    </row>
    <row r="18946" spans="16:16" x14ac:dyDescent="0.2">
      <c r="P18946" s="76"/>
    </row>
    <row r="18947" spans="16:16" x14ac:dyDescent="0.2">
      <c r="P18947" s="76"/>
    </row>
    <row r="18948" spans="16:16" x14ac:dyDescent="0.2">
      <c r="P18948" s="76"/>
    </row>
    <row r="18949" spans="16:16" x14ac:dyDescent="0.2">
      <c r="P18949" s="76"/>
    </row>
    <row r="18950" spans="16:16" x14ac:dyDescent="0.2">
      <c r="P18950" s="76"/>
    </row>
    <row r="18951" spans="16:16" x14ac:dyDescent="0.2">
      <c r="P18951" s="76"/>
    </row>
    <row r="18952" spans="16:16" x14ac:dyDescent="0.2">
      <c r="P18952" s="76"/>
    </row>
    <row r="18953" spans="16:16" x14ac:dyDescent="0.2">
      <c r="P18953" s="76"/>
    </row>
    <row r="18954" spans="16:16" x14ac:dyDescent="0.2">
      <c r="P18954" s="76"/>
    </row>
    <row r="18955" spans="16:16" x14ac:dyDescent="0.2">
      <c r="P18955" s="76"/>
    </row>
    <row r="18956" spans="16:16" x14ac:dyDescent="0.2">
      <c r="P18956" s="76"/>
    </row>
    <row r="18957" spans="16:16" x14ac:dyDescent="0.2">
      <c r="P18957" s="76"/>
    </row>
    <row r="18958" spans="16:16" x14ac:dyDescent="0.2">
      <c r="P18958" s="76"/>
    </row>
    <row r="18959" spans="16:16" x14ac:dyDescent="0.2">
      <c r="P18959" s="76"/>
    </row>
    <row r="18960" spans="16:16" x14ac:dyDescent="0.2">
      <c r="P18960" s="76"/>
    </row>
    <row r="18961" spans="16:16" x14ac:dyDescent="0.2">
      <c r="P18961" s="76"/>
    </row>
    <row r="18962" spans="16:16" x14ac:dyDescent="0.2">
      <c r="P18962" s="76"/>
    </row>
    <row r="18963" spans="16:16" x14ac:dyDescent="0.2">
      <c r="P18963" s="76"/>
    </row>
    <row r="18964" spans="16:16" x14ac:dyDescent="0.2">
      <c r="P18964" s="76"/>
    </row>
    <row r="18965" spans="16:16" x14ac:dyDescent="0.2">
      <c r="P18965" s="76"/>
    </row>
    <row r="18966" spans="16:16" x14ac:dyDescent="0.2">
      <c r="P18966" s="76"/>
    </row>
    <row r="18967" spans="16:16" x14ac:dyDescent="0.2">
      <c r="P18967" s="76"/>
    </row>
    <row r="18968" spans="16:16" x14ac:dyDescent="0.2">
      <c r="P18968" s="76"/>
    </row>
    <row r="18969" spans="16:16" x14ac:dyDescent="0.2">
      <c r="P18969" s="76"/>
    </row>
    <row r="18970" spans="16:16" x14ac:dyDescent="0.2">
      <c r="P18970" s="76"/>
    </row>
    <row r="18971" spans="16:16" x14ac:dyDescent="0.2">
      <c r="P18971" s="76"/>
    </row>
    <row r="18972" spans="16:16" x14ac:dyDescent="0.2">
      <c r="P18972" s="76"/>
    </row>
    <row r="18973" spans="16:16" x14ac:dyDescent="0.2">
      <c r="P18973" s="76"/>
    </row>
    <row r="18974" spans="16:16" x14ac:dyDescent="0.2">
      <c r="P18974" s="76"/>
    </row>
    <row r="18975" spans="16:16" x14ac:dyDescent="0.2">
      <c r="P18975" s="76"/>
    </row>
    <row r="18976" spans="16:16" x14ac:dyDescent="0.2">
      <c r="P18976" s="76"/>
    </row>
    <row r="18977" spans="16:16" x14ac:dyDescent="0.2">
      <c r="P18977" s="76"/>
    </row>
    <row r="18978" spans="16:16" x14ac:dyDescent="0.2">
      <c r="P18978" s="76"/>
    </row>
    <row r="18979" spans="16:16" x14ac:dyDescent="0.2">
      <c r="P18979" s="76"/>
    </row>
    <row r="18980" spans="16:16" x14ac:dyDescent="0.2">
      <c r="P18980" s="76"/>
    </row>
    <row r="18981" spans="16:16" x14ac:dyDescent="0.2">
      <c r="P18981" s="76"/>
    </row>
    <row r="18982" spans="16:16" x14ac:dyDescent="0.2">
      <c r="P18982" s="76"/>
    </row>
    <row r="18983" spans="16:16" x14ac:dyDescent="0.2">
      <c r="P18983" s="76"/>
    </row>
    <row r="18984" spans="16:16" x14ac:dyDescent="0.2">
      <c r="P18984" s="76"/>
    </row>
    <row r="18985" spans="16:16" x14ac:dyDescent="0.2">
      <c r="P18985" s="76"/>
    </row>
    <row r="18986" spans="16:16" x14ac:dyDescent="0.2">
      <c r="P18986" s="76"/>
    </row>
    <row r="18987" spans="16:16" x14ac:dyDescent="0.2">
      <c r="P18987" s="76"/>
    </row>
    <row r="18988" spans="16:16" x14ac:dyDescent="0.2">
      <c r="P18988" s="76"/>
    </row>
    <row r="18989" spans="16:16" x14ac:dyDescent="0.2">
      <c r="P18989" s="76"/>
    </row>
    <row r="18990" spans="16:16" x14ac:dyDescent="0.2">
      <c r="P18990" s="76"/>
    </row>
    <row r="18991" spans="16:16" x14ac:dyDescent="0.2">
      <c r="P18991" s="76"/>
    </row>
    <row r="18992" spans="16:16" x14ac:dyDescent="0.2">
      <c r="P18992" s="76"/>
    </row>
    <row r="18993" spans="16:16" x14ac:dyDescent="0.2">
      <c r="P18993" s="76"/>
    </row>
    <row r="18994" spans="16:16" x14ac:dyDescent="0.2">
      <c r="P18994" s="76"/>
    </row>
    <row r="18995" spans="16:16" x14ac:dyDescent="0.2">
      <c r="P18995" s="76"/>
    </row>
    <row r="18996" spans="16:16" x14ac:dyDescent="0.2">
      <c r="P18996" s="76"/>
    </row>
    <row r="18997" spans="16:16" x14ac:dyDescent="0.2">
      <c r="P18997" s="76"/>
    </row>
    <row r="18998" spans="16:16" x14ac:dyDescent="0.2">
      <c r="P18998" s="76"/>
    </row>
    <row r="18999" spans="16:16" x14ac:dyDescent="0.2">
      <c r="P18999" s="76"/>
    </row>
    <row r="19000" spans="16:16" x14ac:dyDescent="0.2">
      <c r="P19000" s="76"/>
    </row>
    <row r="19001" spans="16:16" x14ac:dyDescent="0.2">
      <c r="P19001" s="76"/>
    </row>
    <row r="19002" spans="16:16" x14ac:dyDescent="0.2">
      <c r="P19002" s="76"/>
    </row>
    <row r="19003" spans="16:16" x14ac:dyDescent="0.2">
      <c r="P19003" s="76"/>
    </row>
    <row r="19004" spans="16:16" x14ac:dyDescent="0.2">
      <c r="P19004" s="76"/>
    </row>
    <row r="19005" spans="16:16" x14ac:dyDescent="0.2">
      <c r="P19005" s="76"/>
    </row>
    <row r="19006" spans="16:16" x14ac:dyDescent="0.2">
      <c r="P19006" s="76"/>
    </row>
    <row r="19007" spans="16:16" x14ac:dyDescent="0.2">
      <c r="P19007" s="76"/>
    </row>
    <row r="19008" spans="16:16" x14ac:dyDescent="0.2">
      <c r="P19008" s="76"/>
    </row>
    <row r="19009" spans="16:16" x14ac:dyDescent="0.2">
      <c r="P19009" s="76"/>
    </row>
    <row r="19010" spans="16:16" x14ac:dyDescent="0.2">
      <c r="P19010" s="76"/>
    </row>
    <row r="19011" spans="16:16" x14ac:dyDescent="0.2">
      <c r="P19011" s="76"/>
    </row>
    <row r="19012" spans="16:16" x14ac:dyDescent="0.2">
      <c r="P19012" s="76"/>
    </row>
    <row r="19013" spans="16:16" x14ac:dyDescent="0.2">
      <c r="P19013" s="76"/>
    </row>
    <row r="19014" spans="16:16" x14ac:dyDescent="0.2">
      <c r="P19014" s="76"/>
    </row>
    <row r="19015" spans="16:16" x14ac:dyDescent="0.2">
      <c r="P19015" s="76"/>
    </row>
    <row r="19016" spans="16:16" x14ac:dyDescent="0.2">
      <c r="P19016" s="76"/>
    </row>
    <row r="19017" spans="16:16" x14ac:dyDescent="0.2">
      <c r="P19017" s="76"/>
    </row>
    <row r="19018" spans="16:16" x14ac:dyDescent="0.2">
      <c r="P19018" s="76"/>
    </row>
    <row r="19019" spans="16:16" x14ac:dyDescent="0.2">
      <c r="P19019" s="76"/>
    </row>
    <row r="19020" spans="16:16" x14ac:dyDescent="0.2">
      <c r="P19020" s="76"/>
    </row>
    <row r="19021" spans="16:16" x14ac:dyDescent="0.2">
      <c r="P19021" s="76"/>
    </row>
    <row r="19022" spans="16:16" x14ac:dyDescent="0.2">
      <c r="P19022" s="76"/>
    </row>
    <row r="19023" spans="16:16" x14ac:dyDescent="0.2">
      <c r="P19023" s="76"/>
    </row>
    <row r="19024" spans="16:16" x14ac:dyDescent="0.2">
      <c r="P19024" s="76"/>
    </row>
    <row r="19025" spans="16:16" x14ac:dyDescent="0.2">
      <c r="P19025" s="76"/>
    </row>
    <row r="19026" spans="16:16" x14ac:dyDescent="0.2">
      <c r="P19026" s="76"/>
    </row>
    <row r="19027" spans="16:16" x14ac:dyDescent="0.2">
      <c r="P19027" s="76"/>
    </row>
    <row r="19028" spans="16:16" x14ac:dyDescent="0.2">
      <c r="P19028" s="76"/>
    </row>
    <row r="19029" spans="16:16" x14ac:dyDescent="0.2">
      <c r="P19029" s="76"/>
    </row>
    <row r="19030" spans="16:16" x14ac:dyDescent="0.2">
      <c r="P19030" s="76"/>
    </row>
    <row r="19031" spans="16:16" x14ac:dyDescent="0.2">
      <c r="P19031" s="76"/>
    </row>
    <row r="19032" spans="16:16" x14ac:dyDescent="0.2">
      <c r="P19032" s="76"/>
    </row>
    <row r="19033" spans="16:16" x14ac:dyDescent="0.2">
      <c r="P19033" s="76"/>
    </row>
    <row r="19034" spans="16:16" x14ac:dyDescent="0.2">
      <c r="P19034" s="76"/>
    </row>
    <row r="19035" spans="16:16" x14ac:dyDescent="0.2">
      <c r="P19035" s="76"/>
    </row>
    <row r="19036" spans="16:16" x14ac:dyDescent="0.2">
      <c r="P19036" s="76"/>
    </row>
    <row r="19037" spans="16:16" x14ac:dyDescent="0.2">
      <c r="P19037" s="76"/>
    </row>
    <row r="19038" spans="16:16" x14ac:dyDescent="0.2">
      <c r="P19038" s="76"/>
    </row>
    <row r="19039" spans="16:16" x14ac:dyDescent="0.2">
      <c r="P19039" s="76"/>
    </row>
    <row r="19040" spans="16:16" x14ac:dyDescent="0.2">
      <c r="P19040" s="76"/>
    </row>
    <row r="19041" spans="16:16" x14ac:dyDescent="0.2">
      <c r="P19041" s="76"/>
    </row>
    <row r="19042" spans="16:16" x14ac:dyDescent="0.2">
      <c r="P19042" s="76"/>
    </row>
    <row r="19043" spans="16:16" x14ac:dyDescent="0.2">
      <c r="P19043" s="76"/>
    </row>
    <row r="19044" spans="16:16" x14ac:dyDescent="0.2">
      <c r="P19044" s="76"/>
    </row>
    <row r="19045" spans="16:16" x14ac:dyDescent="0.2">
      <c r="P19045" s="76"/>
    </row>
    <row r="19046" spans="16:16" x14ac:dyDescent="0.2">
      <c r="P19046" s="76"/>
    </row>
    <row r="19047" spans="16:16" x14ac:dyDescent="0.2">
      <c r="P19047" s="76"/>
    </row>
    <row r="19048" spans="16:16" x14ac:dyDescent="0.2">
      <c r="P19048" s="76"/>
    </row>
    <row r="19049" spans="16:16" x14ac:dyDescent="0.2">
      <c r="P19049" s="76"/>
    </row>
    <row r="19050" spans="16:16" x14ac:dyDescent="0.2">
      <c r="P19050" s="76"/>
    </row>
    <row r="19051" spans="16:16" x14ac:dyDescent="0.2">
      <c r="P19051" s="76"/>
    </row>
    <row r="19052" spans="16:16" x14ac:dyDescent="0.2">
      <c r="P19052" s="76"/>
    </row>
    <row r="19053" spans="16:16" x14ac:dyDescent="0.2">
      <c r="P19053" s="76"/>
    </row>
    <row r="19054" spans="16:16" x14ac:dyDescent="0.2">
      <c r="P19054" s="76"/>
    </row>
    <row r="19055" spans="16:16" x14ac:dyDescent="0.2">
      <c r="P19055" s="76"/>
    </row>
    <row r="19056" spans="16:16" x14ac:dyDescent="0.2">
      <c r="P19056" s="76"/>
    </row>
    <row r="19057" spans="16:16" x14ac:dyDescent="0.2">
      <c r="P19057" s="76"/>
    </row>
    <row r="19058" spans="16:16" x14ac:dyDescent="0.2">
      <c r="P19058" s="76"/>
    </row>
    <row r="19059" spans="16:16" x14ac:dyDescent="0.2">
      <c r="P19059" s="76"/>
    </row>
    <row r="19060" spans="16:16" x14ac:dyDescent="0.2">
      <c r="P19060" s="76"/>
    </row>
    <row r="19061" spans="16:16" x14ac:dyDescent="0.2">
      <c r="P19061" s="76"/>
    </row>
    <row r="19062" spans="16:16" x14ac:dyDescent="0.2">
      <c r="P19062" s="76"/>
    </row>
    <row r="19063" spans="16:16" x14ac:dyDescent="0.2">
      <c r="P19063" s="76"/>
    </row>
    <row r="19064" spans="16:16" x14ac:dyDescent="0.2">
      <c r="P19064" s="76"/>
    </row>
    <row r="19065" spans="16:16" x14ac:dyDescent="0.2">
      <c r="P19065" s="76"/>
    </row>
    <row r="19066" spans="16:16" x14ac:dyDescent="0.2">
      <c r="P19066" s="76"/>
    </row>
    <row r="19067" spans="16:16" x14ac:dyDescent="0.2">
      <c r="P19067" s="76"/>
    </row>
    <row r="19068" spans="16:16" x14ac:dyDescent="0.2">
      <c r="P19068" s="76"/>
    </row>
    <row r="19069" spans="16:16" x14ac:dyDescent="0.2">
      <c r="P19069" s="76"/>
    </row>
    <row r="19070" spans="16:16" x14ac:dyDescent="0.2">
      <c r="P19070" s="76"/>
    </row>
    <row r="19071" spans="16:16" x14ac:dyDescent="0.2">
      <c r="P19071" s="76"/>
    </row>
    <row r="19072" spans="16:16" x14ac:dyDescent="0.2">
      <c r="P19072" s="76"/>
    </row>
    <row r="19073" spans="16:16" x14ac:dyDescent="0.2">
      <c r="P19073" s="76"/>
    </row>
    <row r="19074" spans="16:16" x14ac:dyDescent="0.2">
      <c r="P19074" s="76"/>
    </row>
    <row r="19075" spans="16:16" x14ac:dyDescent="0.2">
      <c r="P19075" s="76"/>
    </row>
    <row r="19076" spans="16:16" x14ac:dyDescent="0.2">
      <c r="P19076" s="76"/>
    </row>
    <row r="19077" spans="16:16" x14ac:dyDescent="0.2">
      <c r="P19077" s="76"/>
    </row>
    <row r="19078" spans="16:16" x14ac:dyDescent="0.2">
      <c r="P19078" s="76"/>
    </row>
    <row r="19079" spans="16:16" x14ac:dyDescent="0.2">
      <c r="P19079" s="76"/>
    </row>
    <row r="19080" spans="16:16" x14ac:dyDescent="0.2">
      <c r="P19080" s="76"/>
    </row>
    <row r="19081" spans="16:16" x14ac:dyDescent="0.2">
      <c r="P19081" s="76"/>
    </row>
    <row r="19082" spans="16:16" x14ac:dyDescent="0.2">
      <c r="P19082" s="76"/>
    </row>
    <row r="19083" spans="16:16" x14ac:dyDescent="0.2">
      <c r="P19083" s="76"/>
    </row>
    <row r="19084" spans="16:16" x14ac:dyDescent="0.2">
      <c r="P19084" s="76"/>
    </row>
    <row r="19085" spans="16:16" x14ac:dyDescent="0.2">
      <c r="P19085" s="76"/>
    </row>
    <row r="19086" spans="16:16" x14ac:dyDescent="0.2">
      <c r="P19086" s="76"/>
    </row>
    <row r="19087" spans="16:16" x14ac:dyDescent="0.2">
      <c r="P19087" s="76"/>
    </row>
    <row r="19088" spans="16:16" x14ac:dyDescent="0.2">
      <c r="P19088" s="76"/>
    </row>
    <row r="19089" spans="16:16" x14ac:dyDescent="0.2">
      <c r="P19089" s="76"/>
    </row>
    <row r="19090" spans="16:16" x14ac:dyDescent="0.2">
      <c r="P19090" s="76"/>
    </row>
    <row r="19091" spans="16:16" x14ac:dyDescent="0.2">
      <c r="P19091" s="76"/>
    </row>
    <row r="19092" spans="16:16" x14ac:dyDescent="0.2">
      <c r="P19092" s="76"/>
    </row>
    <row r="19093" spans="16:16" x14ac:dyDescent="0.2">
      <c r="P19093" s="76"/>
    </row>
    <row r="19094" spans="16:16" x14ac:dyDescent="0.2">
      <c r="P19094" s="76"/>
    </row>
    <row r="19095" spans="16:16" x14ac:dyDescent="0.2">
      <c r="P19095" s="76"/>
    </row>
    <row r="19096" spans="16:16" x14ac:dyDescent="0.2">
      <c r="P19096" s="76"/>
    </row>
    <row r="19097" spans="16:16" x14ac:dyDescent="0.2">
      <c r="P19097" s="76"/>
    </row>
    <row r="19098" spans="16:16" x14ac:dyDescent="0.2">
      <c r="P19098" s="76"/>
    </row>
    <row r="19099" spans="16:16" x14ac:dyDescent="0.2">
      <c r="P19099" s="76"/>
    </row>
    <row r="19100" spans="16:16" x14ac:dyDescent="0.2">
      <c r="P19100" s="76"/>
    </row>
    <row r="19101" spans="16:16" x14ac:dyDescent="0.2">
      <c r="P19101" s="76"/>
    </row>
    <row r="19102" spans="16:16" x14ac:dyDescent="0.2">
      <c r="P19102" s="76"/>
    </row>
    <row r="19103" spans="16:16" x14ac:dyDescent="0.2">
      <c r="P19103" s="76"/>
    </row>
    <row r="19104" spans="16:16" x14ac:dyDescent="0.2">
      <c r="P19104" s="76"/>
    </row>
    <row r="19105" spans="16:16" x14ac:dyDescent="0.2">
      <c r="P19105" s="76"/>
    </row>
    <row r="19106" spans="16:16" x14ac:dyDescent="0.2">
      <c r="P19106" s="76"/>
    </row>
    <row r="19107" spans="16:16" x14ac:dyDescent="0.2">
      <c r="P19107" s="76"/>
    </row>
    <row r="19108" spans="16:16" x14ac:dyDescent="0.2">
      <c r="P19108" s="76"/>
    </row>
    <row r="19109" spans="16:16" x14ac:dyDescent="0.2">
      <c r="P19109" s="76"/>
    </row>
    <row r="19110" spans="16:16" x14ac:dyDescent="0.2">
      <c r="P19110" s="76"/>
    </row>
    <row r="19111" spans="16:16" x14ac:dyDescent="0.2">
      <c r="P19111" s="76"/>
    </row>
    <row r="19112" spans="16:16" x14ac:dyDescent="0.2">
      <c r="P19112" s="76"/>
    </row>
    <row r="19113" spans="16:16" x14ac:dyDescent="0.2">
      <c r="P19113" s="76"/>
    </row>
    <row r="19114" spans="16:16" x14ac:dyDescent="0.2">
      <c r="P19114" s="76"/>
    </row>
    <row r="19115" spans="16:16" x14ac:dyDescent="0.2">
      <c r="P19115" s="76"/>
    </row>
    <row r="19116" spans="16:16" x14ac:dyDescent="0.2">
      <c r="P19116" s="76"/>
    </row>
    <row r="19117" spans="16:16" x14ac:dyDescent="0.2">
      <c r="P19117" s="76"/>
    </row>
    <row r="19118" spans="16:16" x14ac:dyDescent="0.2">
      <c r="P19118" s="76"/>
    </row>
    <row r="19119" spans="16:16" x14ac:dyDescent="0.2">
      <c r="P19119" s="76"/>
    </row>
    <row r="19120" spans="16:16" x14ac:dyDescent="0.2">
      <c r="P19120" s="76"/>
    </row>
    <row r="19121" spans="16:16" x14ac:dyDescent="0.2">
      <c r="P19121" s="76"/>
    </row>
    <row r="19122" spans="16:16" x14ac:dyDescent="0.2">
      <c r="P19122" s="76"/>
    </row>
    <row r="19123" spans="16:16" x14ac:dyDescent="0.2">
      <c r="P19123" s="76"/>
    </row>
    <row r="19124" spans="16:16" x14ac:dyDescent="0.2">
      <c r="P19124" s="76"/>
    </row>
    <row r="19125" spans="16:16" x14ac:dyDescent="0.2">
      <c r="P19125" s="76"/>
    </row>
    <row r="19126" spans="16:16" x14ac:dyDescent="0.2">
      <c r="P19126" s="76"/>
    </row>
    <row r="19127" spans="16:16" x14ac:dyDescent="0.2">
      <c r="P19127" s="76"/>
    </row>
    <row r="19128" spans="16:16" x14ac:dyDescent="0.2">
      <c r="P19128" s="76"/>
    </row>
    <row r="19129" spans="16:16" x14ac:dyDescent="0.2">
      <c r="P19129" s="76"/>
    </row>
    <row r="19130" spans="16:16" x14ac:dyDescent="0.2">
      <c r="P19130" s="76"/>
    </row>
    <row r="19131" spans="16:16" x14ac:dyDescent="0.2">
      <c r="P19131" s="76"/>
    </row>
    <row r="19132" spans="16:16" x14ac:dyDescent="0.2">
      <c r="P19132" s="76"/>
    </row>
    <row r="19133" spans="16:16" x14ac:dyDescent="0.2">
      <c r="P19133" s="76"/>
    </row>
    <row r="19134" spans="16:16" x14ac:dyDescent="0.2">
      <c r="P19134" s="76"/>
    </row>
    <row r="19135" spans="16:16" x14ac:dyDescent="0.2">
      <c r="P19135" s="76"/>
    </row>
    <row r="19136" spans="16:16" x14ac:dyDescent="0.2">
      <c r="P19136" s="76"/>
    </row>
    <row r="19137" spans="16:16" x14ac:dyDescent="0.2">
      <c r="P19137" s="76"/>
    </row>
    <row r="19138" spans="16:16" x14ac:dyDescent="0.2">
      <c r="P19138" s="76"/>
    </row>
    <row r="19139" spans="16:16" x14ac:dyDescent="0.2">
      <c r="P19139" s="76"/>
    </row>
    <row r="19140" spans="16:16" x14ac:dyDescent="0.2">
      <c r="P19140" s="76"/>
    </row>
    <row r="19141" spans="16:16" x14ac:dyDescent="0.2">
      <c r="P19141" s="76"/>
    </row>
    <row r="19142" spans="16:16" x14ac:dyDescent="0.2">
      <c r="P19142" s="76"/>
    </row>
    <row r="19143" spans="16:16" x14ac:dyDescent="0.2">
      <c r="P19143" s="76"/>
    </row>
    <row r="19144" spans="16:16" x14ac:dyDescent="0.2">
      <c r="P19144" s="76"/>
    </row>
    <row r="19145" spans="16:16" x14ac:dyDescent="0.2">
      <c r="P19145" s="76"/>
    </row>
    <row r="19146" spans="16:16" x14ac:dyDescent="0.2">
      <c r="P19146" s="76"/>
    </row>
    <row r="19147" spans="16:16" x14ac:dyDescent="0.2">
      <c r="P19147" s="76"/>
    </row>
    <row r="19148" spans="16:16" x14ac:dyDescent="0.2">
      <c r="P19148" s="76"/>
    </row>
    <row r="19149" spans="16:16" x14ac:dyDescent="0.2">
      <c r="P19149" s="76"/>
    </row>
    <row r="19150" spans="16:16" x14ac:dyDescent="0.2">
      <c r="P19150" s="76"/>
    </row>
    <row r="19151" spans="16:16" x14ac:dyDescent="0.2">
      <c r="P19151" s="76"/>
    </row>
    <row r="19152" spans="16:16" x14ac:dyDescent="0.2">
      <c r="P19152" s="76"/>
    </row>
    <row r="19153" spans="16:16" x14ac:dyDescent="0.2">
      <c r="P19153" s="76"/>
    </row>
    <row r="19154" spans="16:16" x14ac:dyDescent="0.2">
      <c r="P19154" s="76"/>
    </row>
    <row r="19155" spans="16:16" x14ac:dyDescent="0.2">
      <c r="P19155" s="76"/>
    </row>
    <row r="19156" spans="16:16" x14ac:dyDescent="0.2">
      <c r="P19156" s="76"/>
    </row>
    <row r="19157" spans="16:16" x14ac:dyDescent="0.2">
      <c r="P19157" s="76"/>
    </row>
    <row r="19158" spans="16:16" x14ac:dyDescent="0.2">
      <c r="P19158" s="76"/>
    </row>
    <row r="19159" spans="16:16" x14ac:dyDescent="0.2">
      <c r="P19159" s="76"/>
    </row>
    <row r="19160" spans="16:16" x14ac:dyDescent="0.2">
      <c r="P19160" s="76"/>
    </row>
    <row r="19161" spans="16:16" x14ac:dyDescent="0.2">
      <c r="P19161" s="76"/>
    </row>
    <row r="19162" spans="16:16" x14ac:dyDescent="0.2">
      <c r="P19162" s="76"/>
    </row>
    <row r="19163" spans="16:16" x14ac:dyDescent="0.2">
      <c r="P19163" s="76"/>
    </row>
    <row r="19164" spans="16:16" x14ac:dyDescent="0.2">
      <c r="P19164" s="76"/>
    </row>
    <row r="19165" spans="16:16" x14ac:dyDescent="0.2">
      <c r="P19165" s="76"/>
    </row>
    <row r="19166" spans="16:16" x14ac:dyDescent="0.2">
      <c r="P19166" s="76"/>
    </row>
    <row r="19167" spans="16:16" x14ac:dyDescent="0.2">
      <c r="P19167" s="76"/>
    </row>
    <row r="19168" spans="16:16" x14ac:dyDescent="0.2">
      <c r="P19168" s="76"/>
    </row>
    <row r="19169" spans="16:16" x14ac:dyDescent="0.2">
      <c r="P19169" s="76"/>
    </row>
    <row r="19170" spans="16:16" x14ac:dyDescent="0.2">
      <c r="P19170" s="76"/>
    </row>
    <row r="19171" spans="16:16" x14ac:dyDescent="0.2">
      <c r="P19171" s="76"/>
    </row>
    <row r="19172" spans="16:16" x14ac:dyDescent="0.2">
      <c r="P19172" s="76"/>
    </row>
    <row r="19173" spans="16:16" x14ac:dyDescent="0.2">
      <c r="P19173" s="76"/>
    </row>
    <row r="19174" spans="16:16" x14ac:dyDescent="0.2">
      <c r="P19174" s="76"/>
    </row>
    <row r="19175" spans="16:16" x14ac:dyDescent="0.2">
      <c r="P19175" s="76"/>
    </row>
    <row r="19176" spans="16:16" x14ac:dyDescent="0.2">
      <c r="P19176" s="76"/>
    </row>
    <row r="19177" spans="16:16" x14ac:dyDescent="0.2">
      <c r="P19177" s="76"/>
    </row>
    <row r="19178" spans="16:16" x14ac:dyDescent="0.2">
      <c r="P19178" s="76"/>
    </row>
    <row r="19179" spans="16:16" x14ac:dyDescent="0.2">
      <c r="P19179" s="76"/>
    </row>
    <row r="19180" spans="16:16" x14ac:dyDescent="0.2">
      <c r="P19180" s="76"/>
    </row>
    <row r="19181" spans="16:16" x14ac:dyDescent="0.2">
      <c r="P19181" s="76"/>
    </row>
    <row r="19182" spans="16:16" x14ac:dyDescent="0.2">
      <c r="P19182" s="76"/>
    </row>
    <row r="19183" spans="16:16" x14ac:dyDescent="0.2">
      <c r="P19183" s="76"/>
    </row>
    <row r="19184" spans="16:16" x14ac:dyDescent="0.2">
      <c r="P19184" s="76"/>
    </row>
    <row r="19185" spans="16:16" x14ac:dyDescent="0.2">
      <c r="P19185" s="76"/>
    </row>
    <row r="19186" spans="16:16" x14ac:dyDescent="0.2">
      <c r="P19186" s="76"/>
    </row>
    <row r="19187" spans="16:16" x14ac:dyDescent="0.2">
      <c r="P19187" s="76"/>
    </row>
    <row r="19188" spans="16:16" x14ac:dyDescent="0.2">
      <c r="P19188" s="76"/>
    </row>
    <row r="19189" spans="16:16" x14ac:dyDescent="0.2">
      <c r="P19189" s="76"/>
    </row>
    <row r="19190" spans="16:16" x14ac:dyDescent="0.2">
      <c r="P19190" s="76"/>
    </row>
    <row r="19191" spans="16:16" x14ac:dyDescent="0.2">
      <c r="P19191" s="76"/>
    </row>
    <row r="19192" spans="16:16" x14ac:dyDescent="0.2">
      <c r="P19192" s="76"/>
    </row>
    <row r="19193" spans="16:16" x14ac:dyDescent="0.2">
      <c r="P19193" s="76"/>
    </row>
    <row r="19194" spans="16:16" x14ac:dyDescent="0.2">
      <c r="P19194" s="76"/>
    </row>
    <row r="19195" spans="16:16" x14ac:dyDescent="0.2">
      <c r="P19195" s="76"/>
    </row>
    <row r="19196" spans="16:16" x14ac:dyDescent="0.2">
      <c r="P19196" s="76"/>
    </row>
    <row r="19197" spans="16:16" x14ac:dyDescent="0.2">
      <c r="P19197" s="76"/>
    </row>
    <row r="19198" spans="16:16" x14ac:dyDescent="0.2">
      <c r="P19198" s="76"/>
    </row>
    <row r="19199" spans="16:16" x14ac:dyDescent="0.2">
      <c r="P19199" s="76"/>
    </row>
    <row r="19200" spans="16:16" x14ac:dyDescent="0.2">
      <c r="P19200" s="76"/>
    </row>
    <row r="19201" spans="16:16" x14ac:dyDescent="0.2">
      <c r="P19201" s="76"/>
    </row>
    <row r="19202" spans="16:16" x14ac:dyDescent="0.2">
      <c r="P19202" s="76"/>
    </row>
    <row r="19203" spans="16:16" x14ac:dyDescent="0.2">
      <c r="P19203" s="76"/>
    </row>
    <row r="19204" spans="16:16" x14ac:dyDescent="0.2">
      <c r="P19204" s="76"/>
    </row>
    <row r="19205" spans="16:16" x14ac:dyDescent="0.2">
      <c r="P19205" s="76"/>
    </row>
    <row r="19206" spans="16:16" x14ac:dyDescent="0.2">
      <c r="P19206" s="76"/>
    </row>
    <row r="19207" spans="16:16" x14ac:dyDescent="0.2">
      <c r="P19207" s="76"/>
    </row>
    <row r="19208" spans="16:16" x14ac:dyDescent="0.2">
      <c r="P19208" s="76"/>
    </row>
    <row r="19209" spans="16:16" x14ac:dyDescent="0.2">
      <c r="P19209" s="76"/>
    </row>
    <row r="19210" spans="16:16" x14ac:dyDescent="0.2">
      <c r="P19210" s="76"/>
    </row>
    <row r="19211" spans="16:16" x14ac:dyDescent="0.2">
      <c r="P19211" s="76"/>
    </row>
    <row r="19212" spans="16:16" x14ac:dyDescent="0.2">
      <c r="P19212" s="76"/>
    </row>
    <row r="19213" spans="16:16" x14ac:dyDescent="0.2">
      <c r="P19213" s="76"/>
    </row>
    <row r="19214" spans="16:16" x14ac:dyDescent="0.2">
      <c r="P19214" s="76"/>
    </row>
    <row r="19215" spans="16:16" x14ac:dyDescent="0.2">
      <c r="P19215" s="76"/>
    </row>
    <row r="19216" spans="16:16" x14ac:dyDescent="0.2">
      <c r="P19216" s="76"/>
    </row>
    <row r="19217" spans="16:16" x14ac:dyDescent="0.2">
      <c r="P19217" s="76"/>
    </row>
    <row r="19218" spans="16:16" x14ac:dyDescent="0.2">
      <c r="P19218" s="76"/>
    </row>
    <row r="19219" spans="16:16" x14ac:dyDescent="0.2">
      <c r="P19219" s="76"/>
    </row>
    <row r="19220" spans="16:16" x14ac:dyDescent="0.2">
      <c r="P19220" s="76"/>
    </row>
    <row r="19221" spans="16:16" x14ac:dyDescent="0.2">
      <c r="P19221" s="76"/>
    </row>
    <row r="19222" spans="16:16" x14ac:dyDescent="0.2">
      <c r="P19222" s="76"/>
    </row>
    <row r="19223" spans="16:16" x14ac:dyDescent="0.2">
      <c r="P19223" s="76"/>
    </row>
    <row r="19224" spans="16:16" x14ac:dyDescent="0.2">
      <c r="P19224" s="76"/>
    </row>
    <row r="19225" spans="16:16" x14ac:dyDescent="0.2">
      <c r="P19225" s="76"/>
    </row>
    <row r="19226" spans="16:16" x14ac:dyDescent="0.2">
      <c r="P19226" s="76"/>
    </row>
    <row r="19227" spans="16:16" x14ac:dyDescent="0.2">
      <c r="P19227" s="76"/>
    </row>
    <row r="19228" spans="16:16" x14ac:dyDescent="0.2">
      <c r="P19228" s="76"/>
    </row>
    <row r="19229" spans="16:16" x14ac:dyDescent="0.2">
      <c r="P19229" s="76"/>
    </row>
    <row r="19230" spans="16:16" x14ac:dyDescent="0.2">
      <c r="P19230" s="76"/>
    </row>
    <row r="19231" spans="16:16" x14ac:dyDescent="0.2">
      <c r="P19231" s="76"/>
    </row>
    <row r="19232" spans="16:16" x14ac:dyDescent="0.2">
      <c r="P19232" s="76"/>
    </row>
    <row r="19233" spans="16:16" x14ac:dyDescent="0.2">
      <c r="P19233" s="76"/>
    </row>
    <row r="19234" spans="16:16" x14ac:dyDescent="0.2">
      <c r="P19234" s="76"/>
    </row>
    <row r="19235" spans="16:16" x14ac:dyDescent="0.2">
      <c r="P19235" s="76"/>
    </row>
    <row r="19236" spans="16:16" x14ac:dyDescent="0.2">
      <c r="P19236" s="76"/>
    </row>
    <row r="19237" spans="16:16" x14ac:dyDescent="0.2">
      <c r="P19237" s="76"/>
    </row>
    <row r="19238" spans="16:16" x14ac:dyDescent="0.2">
      <c r="P19238" s="76"/>
    </row>
    <row r="19239" spans="16:16" x14ac:dyDescent="0.2">
      <c r="P19239" s="76"/>
    </row>
    <row r="19240" spans="16:16" x14ac:dyDescent="0.2">
      <c r="P19240" s="76"/>
    </row>
    <row r="19241" spans="16:16" x14ac:dyDescent="0.2">
      <c r="P19241" s="76"/>
    </row>
    <row r="19242" spans="16:16" x14ac:dyDescent="0.2">
      <c r="P19242" s="76"/>
    </row>
    <row r="19243" spans="16:16" x14ac:dyDescent="0.2">
      <c r="P19243" s="76"/>
    </row>
    <row r="19244" spans="16:16" x14ac:dyDescent="0.2">
      <c r="P19244" s="76"/>
    </row>
    <row r="19245" spans="16:16" x14ac:dyDescent="0.2">
      <c r="P19245" s="76"/>
    </row>
    <row r="19246" spans="16:16" x14ac:dyDescent="0.2">
      <c r="P19246" s="76"/>
    </row>
    <row r="19247" spans="16:16" x14ac:dyDescent="0.2">
      <c r="P19247" s="76"/>
    </row>
    <row r="19248" spans="16:16" x14ac:dyDescent="0.2">
      <c r="P19248" s="76"/>
    </row>
    <row r="19249" spans="16:16" x14ac:dyDescent="0.2">
      <c r="P19249" s="76"/>
    </row>
    <row r="19250" spans="16:16" x14ac:dyDescent="0.2">
      <c r="P19250" s="76"/>
    </row>
    <row r="19251" spans="16:16" x14ac:dyDescent="0.2">
      <c r="P19251" s="76"/>
    </row>
    <row r="19252" spans="16:16" x14ac:dyDescent="0.2">
      <c r="P19252" s="76"/>
    </row>
    <row r="19253" spans="16:16" x14ac:dyDescent="0.2">
      <c r="P19253" s="76"/>
    </row>
    <row r="19254" spans="16:16" x14ac:dyDescent="0.2">
      <c r="P19254" s="76"/>
    </row>
    <row r="19255" spans="16:16" x14ac:dyDescent="0.2">
      <c r="P19255" s="76"/>
    </row>
    <row r="19256" spans="16:16" x14ac:dyDescent="0.2">
      <c r="P19256" s="76"/>
    </row>
    <row r="19257" spans="16:16" x14ac:dyDescent="0.2">
      <c r="P19257" s="76"/>
    </row>
    <row r="19258" spans="16:16" x14ac:dyDescent="0.2">
      <c r="P19258" s="76"/>
    </row>
    <row r="19259" spans="16:16" x14ac:dyDescent="0.2">
      <c r="P19259" s="76"/>
    </row>
    <row r="19260" spans="16:16" x14ac:dyDescent="0.2">
      <c r="P19260" s="76"/>
    </row>
    <row r="19261" spans="16:16" x14ac:dyDescent="0.2">
      <c r="P19261" s="76"/>
    </row>
    <row r="19262" spans="16:16" x14ac:dyDescent="0.2">
      <c r="P19262" s="76"/>
    </row>
    <row r="19263" spans="16:16" x14ac:dyDescent="0.2">
      <c r="P19263" s="76"/>
    </row>
    <row r="19264" spans="16:16" x14ac:dyDescent="0.2">
      <c r="P19264" s="76"/>
    </row>
    <row r="19265" spans="16:16" x14ac:dyDescent="0.2">
      <c r="P19265" s="76"/>
    </row>
    <row r="19266" spans="16:16" x14ac:dyDescent="0.2">
      <c r="P19266" s="76"/>
    </row>
    <row r="19267" spans="16:16" x14ac:dyDescent="0.2">
      <c r="P19267" s="76"/>
    </row>
    <row r="19268" spans="16:16" x14ac:dyDescent="0.2">
      <c r="P19268" s="76"/>
    </row>
    <row r="19269" spans="16:16" x14ac:dyDescent="0.2">
      <c r="P19269" s="76"/>
    </row>
    <row r="19270" spans="16:16" x14ac:dyDescent="0.2">
      <c r="P19270" s="76"/>
    </row>
    <row r="19271" spans="16:16" x14ac:dyDescent="0.2">
      <c r="P19271" s="76"/>
    </row>
    <row r="19272" spans="16:16" x14ac:dyDescent="0.2">
      <c r="P19272" s="76"/>
    </row>
    <row r="19273" spans="16:16" x14ac:dyDescent="0.2">
      <c r="P19273" s="76"/>
    </row>
    <row r="19274" spans="16:16" x14ac:dyDescent="0.2">
      <c r="P19274" s="76"/>
    </row>
    <row r="19275" spans="16:16" x14ac:dyDescent="0.2">
      <c r="P19275" s="76"/>
    </row>
    <row r="19276" spans="16:16" x14ac:dyDescent="0.2">
      <c r="P19276" s="76"/>
    </row>
    <row r="19277" spans="16:16" x14ac:dyDescent="0.2">
      <c r="P19277" s="76"/>
    </row>
    <row r="19278" spans="16:16" x14ac:dyDescent="0.2">
      <c r="P19278" s="76"/>
    </row>
    <row r="19279" spans="16:16" x14ac:dyDescent="0.2">
      <c r="P19279" s="76"/>
    </row>
    <row r="19280" spans="16:16" x14ac:dyDescent="0.2">
      <c r="P19280" s="76"/>
    </row>
    <row r="19281" spans="16:16" x14ac:dyDescent="0.2">
      <c r="P19281" s="76"/>
    </row>
    <row r="19282" spans="16:16" x14ac:dyDescent="0.2">
      <c r="P19282" s="76"/>
    </row>
    <row r="19283" spans="16:16" x14ac:dyDescent="0.2">
      <c r="P19283" s="76"/>
    </row>
    <row r="19284" spans="16:16" x14ac:dyDescent="0.2">
      <c r="P19284" s="76"/>
    </row>
    <row r="19285" spans="16:16" x14ac:dyDescent="0.2">
      <c r="P19285" s="76"/>
    </row>
    <row r="19286" spans="16:16" x14ac:dyDescent="0.2">
      <c r="P19286" s="76"/>
    </row>
    <row r="19287" spans="16:16" x14ac:dyDescent="0.2">
      <c r="P19287" s="76"/>
    </row>
    <row r="19288" spans="16:16" x14ac:dyDescent="0.2">
      <c r="P19288" s="76"/>
    </row>
    <row r="19289" spans="16:16" x14ac:dyDescent="0.2">
      <c r="P19289" s="76"/>
    </row>
    <row r="19290" spans="16:16" x14ac:dyDescent="0.2">
      <c r="P19290" s="76"/>
    </row>
    <row r="19291" spans="16:16" x14ac:dyDescent="0.2">
      <c r="P19291" s="76"/>
    </row>
    <row r="19292" spans="16:16" x14ac:dyDescent="0.2">
      <c r="P19292" s="76"/>
    </row>
    <row r="19293" spans="16:16" x14ac:dyDescent="0.2">
      <c r="P19293" s="76"/>
    </row>
    <row r="19294" spans="16:16" x14ac:dyDescent="0.2">
      <c r="P19294" s="76"/>
    </row>
    <row r="19295" spans="16:16" x14ac:dyDescent="0.2">
      <c r="P19295" s="76"/>
    </row>
    <row r="19296" spans="16:16" x14ac:dyDescent="0.2">
      <c r="P19296" s="76"/>
    </row>
    <row r="19297" spans="16:16" x14ac:dyDescent="0.2">
      <c r="P19297" s="76"/>
    </row>
    <row r="19298" spans="16:16" x14ac:dyDescent="0.2">
      <c r="P19298" s="76"/>
    </row>
    <row r="19299" spans="16:16" x14ac:dyDescent="0.2">
      <c r="P19299" s="76"/>
    </row>
    <row r="19300" spans="16:16" x14ac:dyDescent="0.2">
      <c r="P19300" s="76"/>
    </row>
    <row r="19301" spans="16:16" x14ac:dyDescent="0.2">
      <c r="P19301" s="76"/>
    </row>
    <row r="19302" spans="16:16" x14ac:dyDescent="0.2">
      <c r="P19302" s="76"/>
    </row>
    <row r="19303" spans="16:16" x14ac:dyDescent="0.2">
      <c r="P19303" s="76"/>
    </row>
    <row r="19304" spans="16:16" x14ac:dyDescent="0.2">
      <c r="P19304" s="76"/>
    </row>
    <row r="19305" spans="16:16" x14ac:dyDescent="0.2">
      <c r="P19305" s="76"/>
    </row>
    <row r="19306" spans="16:16" x14ac:dyDescent="0.2">
      <c r="P19306" s="76"/>
    </row>
    <row r="19307" spans="16:16" x14ac:dyDescent="0.2">
      <c r="P19307" s="76"/>
    </row>
    <row r="19308" spans="16:16" x14ac:dyDescent="0.2">
      <c r="P19308" s="76"/>
    </row>
    <row r="19309" spans="16:16" x14ac:dyDescent="0.2">
      <c r="P19309" s="76"/>
    </row>
    <row r="19310" spans="16:16" x14ac:dyDescent="0.2">
      <c r="P19310" s="76"/>
    </row>
    <row r="19311" spans="16:16" x14ac:dyDescent="0.2">
      <c r="P19311" s="76"/>
    </row>
    <row r="19312" spans="16:16" x14ac:dyDescent="0.2">
      <c r="P19312" s="76"/>
    </row>
    <row r="19313" spans="16:16" x14ac:dyDescent="0.2">
      <c r="P19313" s="76"/>
    </row>
    <row r="19314" spans="16:16" x14ac:dyDescent="0.2">
      <c r="P19314" s="76"/>
    </row>
    <row r="19315" spans="16:16" x14ac:dyDescent="0.2">
      <c r="P19315" s="76"/>
    </row>
    <row r="19316" spans="16:16" x14ac:dyDescent="0.2">
      <c r="P19316" s="76"/>
    </row>
    <row r="19317" spans="16:16" x14ac:dyDescent="0.2">
      <c r="P19317" s="76"/>
    </row>
    <row r="19318" spans="16:16" x14ac:dyDescent="0.2">
      <c r="P19318" s="76"/>
    </row>
    <row r="19319" spans="16:16" x14ac:dyDescent="0.2">
      <c r="P19319" s="76"/>
    </row>
    <row r="19320" spans="16:16" x14ac:dyDescent="0.2">
      <c r="P19320" s="76"/>
    </row>
    <row r="19321" spans="16:16" x14ac:dyDescent="0.2">
      <c r="P19321" s="76"/>
    </row>
    <row r="19322" spans="16:16" x14ac:dyDescent="0.2">
      <c r="P19322" s="76"/>
    </row>
    <row r="19323" spans="16:16" x14ac:dyDescent="0.2">
      <c r="P19323" s="76"/>
    </row>
    <row r="19324" spans="16:16" x14ac:dyDescent="0.2">
      <c r="P19324" s="76"/>
    </row>
    <row r="19325" spans="16:16" x14ac:dyDescent="0.2">
      <c r="P19325" s="76"/>
    </row>
    <row r="19326" spans="16:16" x14ac:dyDescent="0.2">
      <c r="P19326" s="76"/>
    </row>
    <row r="19327" spans="16:16" x14ac:dyDescent="0.2">
      <c r="P19327" s="76"/>
    </row>
    <row r="19328" spans="16:16" x14ac:dyDescent="0.2">
      <c r="P19328" s="76"/>
    </row>
    <row r="19329" spans="16:16" x14ac:dyDescent="0.2">
      <c r="P19329" s="76"/>
    </row>
    <row r="19330" spans="16:16" x14ac:dyDescent="0.2">
      <c r="P19330" s="76"/>
    </row>
    <row r="19331" spans="16:16" x14ac:dyDescent="0.2">
      <c r="P19331" s="76"/>
    </row>
    <row r="19332" spans="16:16" x14ac:dyDescent="0.2">
      <c r="P19332" s="76"/>
    </row>
    <row r="19333" spans="16:16" x14ac:dyDescent="0.2">
      <c r="P19333" s="76"/>
    </row>
    <row r="19334" spans="16:16" x14ac:dyDescent="0.2">
      <c r="P19334" s="76"/>
    </row>
    <row r="19335" spans="16:16" x14ac:dyDescent="0.2">
      <c r="P19335" s="76"/>
    </row>
    <row r="19336" spans="16:16" x14ac:dyDescent="0.2">
      <c r="P19336" s="76"/>
    </row>
    <row r="19337" spans="16:16" x14ac:dyDescent="0.2">
      <c r="P19337" s="76"/>
    </row>
    <row r="19338" spans="16:16" x14ac:dyDescent="0.2">
      <c r="P19338" s="76"/>
    </row>
    <row r="19339" spans="16:16" x14ac:dyDescent="0.2">
      <c r="P19339" s="76"/>
    </row>
    <row r="19340" spans="16:16" x14ac:dyDescent="0.2">
      <c r="P19340" s="76"/>
    </row>
    <row r="19341" spans="16:16" x14ac:dyDescent="0.2">
      <c r="P19341" s="76"/>
    </row>
    <row r="19342" spans="16:16" x14ac:dyDescent="0.2">
      <c r="P19342" s="76"/>
    </row>
    <row r="19343" spans="16:16" x14ac:dyDescent="0.2">
      <c r="P19343" s="76"/>
    </row>
    <row r="19344" spans="16:16" x14ac:dyDescent="0.2">
      <c r="P19344" s="76"/>
    </row>
    <row r="19345" spans="16:16" x14ac:dyDescent="0.2">
      <c r="P19345" s="76"/>
    </row>
    <row r="19346" spans="16:16" x14ac:dyDescent="0.2">
      <c r="P19346" s="76"/>
    </row>
    <row r="19347" spans="16:16" x14ac:dyDescent="0.2">
      <c r="P19347" s="76"/>
    </row>
    <row r="19348" spans="16:16" x14ac:dyDescent="0.2">
      <c r="P19348" s="76"/>
    </row>
    <row r="19349" spans="16:16" x14ac:dyDescent="0.2">
      <c r="P19349" s="76"/>
    </row>
    <row r="19350" spans="16:16" x14ac:dyDescent="0.2">
      <c r="P19350" s="76"/>
    </row>
    <row r="19351" spans="16:16" x14ac:dyDescent="0.2">
      <c r="P19351" s="76"/>
    </row>
    <row r="19352" spans="16:16" x14ac:dyDescent="0.2">
      <c r="P19352" s="76"/>
    </row>
    <row r="19353" spans="16:16" x14ac:dyDescent="0.2">
      <c r="P19353" s="76"/>
    </row>
    <row r="19354" spans="16:16" x14ac:dyDescent="0.2">
      <c r="P19354" s="76"/>
    </row>
    <row r="19355" spans="16:16" x14ac:dyDescent="0.2">
      <c r="P19355" s="76"/>
    </row>
    <row r="19356" spans="16:16" x14ac:dyDescent="0.2">
      <c r="P19356" s="76"/>
    </row>
    <row r="19357" spans="16:16" x14ac:dyDescent="0.2">
      <c r="P19357" s="76"/>
    </row>
    <row r="19358" spans="16:16" x14ac:dyDescent="0.2">
      <c r="P19358" s="76"/>
    </row>
    <row r="19359" spans="16:16" x14ac:dyDescent="0.2">
      <c r="P19359" s="76"/>
    </row>
    <row r="19360" spans="16:16" x14ac:dyDescent="0.2">
      <c r="P19360" s="76"/>
    </row>
    <row r="19361" spans="16:16" x14ac:dyDescent="0.2">
      <c r="P19361" s="76"/>
    </row>
    <row r="19362" spans="16:16" x14ac:dyDescent="0.2">
      <c r="P19362" s="76"/>
    </row>
    <row r="19363" spans="16:16" x14ac:dyDescent="0.2">
      <c r="P19363" s="76"/>
    </row>
    <row r="19364" spans="16:16" x14ac:dyDescent="0.2">
      <c r="P19364" s="76"/>
    </row>
    <row r="19365" spans="16:16" x14ac:dyDescent="0.2">
      <c r="P19365" s="76"/>
    </row>
    <row r="19366" spans="16:16" x14ac:dyDescent="0.2">
      <c r="P19366" s="76"/>
    </row>
    <row r="19367" spans="16:16" x14ac:dyDescent="0.2">
      <c r="P19367" s="76"/>
    </row>
    <row r="19368" spans="16:16" x14ac:dyDescent="0.2">
      <c r="P19368" s="76"/>
    </row>
    <row r="19369" spans="16:16" x14ac:dyDescent="0.2">
      <c r="P19369" s="76"/>
    </row>
    <row r="19370" spans="16:16" x14ac:dyDescent="0.2">
      <c r="P19370" s="76"/>
    </row>
    <row r="19371" spans="16:16" x14ac:dyDescent="0.2">
      <c r="P19371" s="76"/>
    </row>
    <row r="19372" spans="16:16" x14ac:dyDescent="0.2">
      <c r="P19372" s="76"/>
    </row>
    <row r="19373" spans="16:16" x14ac:dyDescent="0.2">
      <c r="P19373" s="76"/>
    </row>
    <row r="19374" spans="16:16" x14ac:dyDescent="0.2">
      <c r="P19374" s="76"/>
    </row>
    <row r="19375" spans="16:16" x14ac:dyDescent="0.2">
      <c r="P19375" s="76"/>
    </row>
    <row r="19376" spans="16:16" x14ac:dyDescent="0.2">
      <c r="P19376" s="76"/>
    </row>
    <row r="19377" spans="16:16" x14ac:dyDescent="0.2">
      <c r="P19377" s="76"/>
    </row>
    <row r="19378" spans="16:16" x14ac:dyDescent="0.2">
      <c r="P19378" s="76"/>
    </row>
    <row r="19379" spans="16:16" x14ac:dyDescent="0.2">
      <c r="P19379" s="76"/>
    </row>
    <row r="19380" spans="16:16" x14ac:dyDescent="0.2">
      <c r="P19380" s="76"/>
    </row>
    <row r="19381" spans="16:16" x14ac:dyDescent="0.2">
      <c r="P19381" s="76"/>
    </row>
    <row r="19382" spans="16:16" x14ac:dyDescent="0.2">
      <c r="P19382" s="76"/>
    </row>
    <row r="19383" spans="16:16" x14ac:dyDescent="0.2">
      <c r="P19383" s="76"/>
    </row>
    <row r="19384" spans="16:16" x14ac:dyDescent="0.2">
      <c r="P19384" s="76"/>
    </row>
    <row r="19385" spans="16:16" x14ac:dyDescent="0.2">
      <c r="P19385" s="76"/>
    </row>
    <row r="19386" spans="16:16" x14ac:dyDescent="0.2">
      <c r="P19386" s="76"/>
    </row>
    <row r="19387" spans="16:16" x14ac:dyDescent="0.2">
      <c r="P19387" s="76"/>
    </row>
    <row r="19388" spans="16:16" x14ac:dyDescent="0.2">
      <c r="P19388" s="76"/>
    </row>
    <row r="19389" spans="16:16" x14ac:dyDescent="0.2">
      <c r="P19389" s="76"/>
    </row>
    <row r="19390" spans="16:16" x14ac:dyDescent="0.2">
      <c r="P19390" s="76"/>
    </row>
    <row r="19391" spans="16:16" x14ac:dyDescent="0.2">
      <c r="P19391" s="76"/>
    </row>
    <row r="19392" spans="16:16" x14ac:dyDescent="0.2">
      <c r="P19392" s="76"/>
    </row>
    <row r="19393" spans="16:16" x14ac:dyDescent="0.2">
      <c r="P19393" s="76"/>
    </row>
    <row r="19394" spans="16:16" x14ac:dyDescent="0.2">
      <c r="P19394" s="76"/>
    </row>
    <row r="19395" spans="16:16" x14ac:dyDescent="0.2">
      <c r="P19395" s="76"/>
    </row>
    <row r="19396" spans="16:16" x14ac:dyDescent="0.2">
      <c r="P19396" s="76"/>
    </row>
    <row r="19397" spans="16:16" x14ac:dyDescent="0.2">
      <c r="P19397" s="76"/>
    </row>
    <row r="19398" spans="16:16" x14ac:dyDescent="0.2">
      <c r="P19398" s="76"/>
    </row>
    <row r="19399" spans="16:16" x14ac:dyDescent="0.2">
      <c r="P19399" s="76"/>
    </row>
    <row r="19400" spans="16:16" x14ac:dyDescent="0.2">
      <c r="P19400" s="76"/>
    </row>
    <row r="19401" spans="16:16" x14ac:dyDescent="0.2">
      <c r="P19401" s="76"/>
    </row>
    <row r="19402" spans="16:16" x14ac:dyDescent="0.2">
      <c r="P19402" s="76"/>
    </row>
    <row r="19403" spans="16:16" x14ac:dyDescent="0.2">
      <c r="P19403" s="76"/>
    </row>
    <row r="19404" spans="16:16" x14ac:dyDescent="0.2">
      <c r="P19404" s="76"/>
    </row>
    <row r="19405" spans="16:16" x14ac:dyDescent="0.2">
      <c r="P19405" s="76"/>
    </row>
    <row r="19406" spans="16:16" x14ac:dyDescent="0.2">
      <c r="P19406" s="76"/>
    </row>
    <row r="19407" spans="16:16" x14ac:dyDescent="0.2">
      <c r="P19407" s="76"/>
    </row>
    <row r="19408" spans="16:16" x14ac:dyDescent="0.2">
      <c r="P19408" s="76"/>
    </row>
    <row r="19409" spans="16:16" x14ac:dyDescent="0.2">
      <c r="P19409" s="76"/>
    </row>
    <row r="19410" spans="16:16" x14ac:dyDescent="0.2">
      <c r="P19410" s="76"/>
    </row>
    <row r="19411" spans="16:16" x14ac:dyDescent="0.2">
      <c r="P19411" s="76"/>
    </row>
    <row r="19412" spans="16:16" x14ac:dyDescent="0.2">
      <c r="P19412" s="76"/>
    </row>
    <row r="19413" spans="16:16" x14ac:dyDescent="0.2">
      <c r="P19413" s="76"/>
    </row>
    <row r="19414" spans="16:16" x14ac:dyDescent="0.2">
      <c r="P19414" s="76"/>
    </row>
    <row r="19415" spans="16:16" x14ac:dyDescent="0.2">
      <c r="P19415" s="76"/>
    </row>
    <row r="19416" spans="16:16" x14ac:dyDescent="0.2">
      <c r="P19416" s="76"/>
    </row>
    <row r="19417" spans="16:16" x14ac:dyDescent="0.2">
      <c r="P19417" s="76"/>
    </row>
    <row r="19418" spans="16:16" x14ac:dyDescent="0.2">
      <c r="P19418" s="76"/>
    </row>
    <row r="19419" spans="16:16" x14ac:dyDescent="0.2">
      <c r="P19419" s="76"/>
    </row>
    <row r="19420" spans="16:16" x14ac:dyDescent="0.2">
      <c r="P19420" s="76"/>
    </row>
    <row r="19421" spans="16:16" x14ac:dyDescent="0.2">
      <c r="P19421" s="76"/>
    </row>
    <row r="19422" spans="16:16" x14ac:dyDescent="0.2">
      <c r="P19422" s="76"/>
    </row>
    <row r="19423" spans="16:16" x14ac:dyDescent="0.2">
      <c r="P19423" s="76"/>
    </row>
    <row r="19424" spans="16:16" x14ac:dyDescent="0.2">
      <c r="P19424" s="76"/>
    </row>
    <row r="19425" spans="16:16" x14ac:dyDescent="0.2">
      <c r="P19425" s="76"/>
    </row>
    <row r="19426" spans="16:16" x14ac:dyDescent="0.2">
      <c r="P19426" s="76"/>
    </row>
    <row r="19427" spans="16:16" x14ac:dyDescent="0.2">
      <c r="P19427" s="76"/>
    </row>
    <row r="19428" spans="16:16" x14ac:dyDescent="0.2">
      <c r="P19428" s="76"/>
    </row>
    <row r="19429" spans="16:16" x14ac:dyDescent="0.2">
      <c r="P19429" s="76"/>
    </row>
    <row r="19430" spans="16:16" x14ac:dyDescent="0.2">
      <c r="P19430" s="76"/>
    </row>
    <row r="19431" spans="16:16" x14ac:dyDescent="0.2">
      <c r="P19431" s="76"/>
    </row>
    <row r="19432" spans="16:16" x14ac:dyDescent="0.2">
      <c r="P19432" s="76"/>
    </row>
    <row r="19433" spans="16:16" x14ac:dyDescent="0.2">
      <c r="P19433" s="76"/>
    </row>
    <row r="19434" spans="16:16" x14ac:dyDescent="0.2">
      <c r="P19434" s="76"/>
    </row>
    <row r="19435" spans="16:16" x14ac:dyDescent="0.2">
      <c r="P19435" s="76"/>
    </row>
    <row r="19436" spans="16:16" x14ac:dyDescent="0.2">
      <c r="P19436" s="76"/>
    </row>
    <row r="19437" spans="16:16" x14ac:dyDescent="0.2">
      <c r="P19437" s="76"/>
    </row>
    <row r="19438" spans="16:16" x14ac:dyDescent="0.2">
      <c r="P19438" s="76"/>
    </row>
    <row r="19439" spans="16:16" x14ac:dyDescent="0.2">
      <c r="P19439" s="76"/>
    </row>
    <row r="19440" spans="16:16" x14ac:dyDescent="0.2">
      <c r="P19440" s="76"/>
    </row>
    <row r="19441" spans="16:16" x14ac:dyDescent="0.2">
      <c r="P19441" s="76"/>
    </row>
    <row r="19442" spans="16:16" x14ac:dyDescent="0.2">
      <c r="P19442" s="76"/>
    </row>
    <row r="19443" spans="16:16" x14ac:dyDescent="0.2">
      <c r="P19443" s="76"/>
    </row>
    <row r="19444" spans="16:16" x14ac:dyDescent="0.2">
      <c r="P19444" s="76"/>
    </row>
    <row r="19445" spans="16:16" x14ac:dyDescent="0.2">
      <c r="P19445" s="76"/>
    </row>
    <row r="19446" spans="16:16" x14ac:dyDescent="0.2">
      <c r="P19446" s="76"/>
    </row>
    <row r="19447" spans="16:16" x14ac:dyDescent="0.2">
      <c r="P19447" s="76"/>
    </row>
    <row r="19448" spans="16:16" x14ac:dyDescent="0.2">
      <c r="P19448" s="76"/>
    </row>
    <row r="19449" spans="16:16" x14ac:dyDescent="0.2">
      <c r="P19449" s="76"/>
    </row>
    <row r="19450" spans="16:16" x14ac:dyDescent="0.2">
      <c r="P19450" s="76"/>
    </row>
    <row r="19451" spans="16:16" x14ac:dyDescent="0.2">
      <c r="P19451" s="76"/>
    </row>
    <row r="19452" spans="16:16" x14ac:dyDescent="0.2">
      <c r="P19452" s="76"/>
    </row>
    <row r="19453" spans="16:16" x14ac:dyDescent="0.2">
      <c r="P19453" s="76"/>
    </row>
    <row r="19454" spans="16:16" x14ac:dyDescent="0.2">
      <c r="P19454" s="76"/>
    </row>
    <row r="19455" spans="16:16" x14ac:dyDescent="0.2">
      <c r="P19455" s="76"/>
    </row>
    <row r="19456" spans="16:16" x14ac:dyDescent="0.2">
      <c r="P19456" s="76"/>
    </row>
    <row r="19457" spans="16:16" x14ac:dyDescent="0.2">
      <c r="P19457" s="76"/>
    </row>
    <row r="19458" spans="16:16" x14ac:dyDescent="0.2">
      <c r="P19458" s="76"/>
    </row>
    <row r="19459" spans="16:16" x14ac:dyDescent="0.2">
      <c r="P19459" s="76"/>
    </row>
    <row r="19460" spans="16:16" x14ac:dyDescent="0.2">
      <c r="P19460" s="76"/>
    </row>
    <row r="19461" spans="16:16" x14ac:dyDescent="0.2">
      <c r="P19461" s="76"/>
    </row>
    <row r="19462" spans="16:16" x14ac:dyDescent="0.2">
      <c r="P19462" s="76"/>
    </row>
    <row r="19463" spans="16:16" x14ac:dyDescent="0.2">
      <c r="P19463" s="76"/>
    </row>
    <row r="19464" spans="16:16" x14ac:dyDescent="0.2">
      <c r="P19464" s="76"/>
    </row>
    <row r="19465" spans="16:16" x14ac:dyDescent="0.2">
      <c r="P19465" s="76"/>
    </row>
    <row r="19466" spans="16:16" x14ac:dyDescent="0.2">
      <c r="P19466" s="76"/>
    </row>
    <row r="19467" spans="16:16" x14ac:dyDescent="0.2">
      <c r="P19467" s="76"/>
    </row>
    <row r="19468" spans="16:16" x14ac:dyDescent="0.2">
      <c r="P19468" s="76"/>
    </row>
    <row r="19469" spans="16:16" x14ac:dyDescent="0.2">
      <c r="P19469" s="76"/>
    </row>
    <row r="19470" spans="16:16" x14ac:dyDescent="0.2">
      <c r="P19470" s="76"/>
    </row>
    <row r="19471" spans="16:16" x14ac:dyDescent="0.2">
      <c r="P19471" s="76"/>
    </row>
    <row r="19472" spans="16:16" x14ac:dyDescent="0.2">
      <c r="P19472" s="76"/>
    </row>
    <row r="19473" spans="16:16" x14ac:dyDescent="0.2">
      <c r="P19473" s="76"/>
    </row>
    <row r="19474" spans="16:16" x14ac:dyDescent="0.2">
      <c r="P19474" s="76"/>
    </row>
    <row r="19475" spans="16:16" x14ac:dyDescent="0.2">
      <c r="P19475" s="76"/>
    </row>
    <row r="19476" spans="16:16" x14ac:dyDescent="0.2">
      <c r="P19476" s="76"/>
    </row>
    <row r="19477" spans="16:16" x14ac:dyDescent="0.2">
      <c r="P19477" s="76"/>
    </row>
    <row r="19478" spans="16:16" x14ac:dyDescent="0.2">
      <c r="P19478" s="76"/>
    </row>
    <row r="19479" spans="16:16" x14ac:dyDescent="0.2">
      <c r="P19479" s="76"/>
    </row>
    <row r="19480" spans="16:16" x14ac:dyDescent="0.2">
      <c r="P19480" s="76"/>
    </row>
    <row r="19481" spans="16:16" x14ac:dyDescent="0.2">
      <c r="P19481" s="76"/>
    </row>
    <row r="19482" spans="16:16" x14ac:dyDescent="0.2">
      <c r="P19482" s="76"/>
    </row>
    <row r="19483" spans="16:16" x14ac:dyDescent="0.2">
      <c r="P19483" s="76"/>
    </row>
    <row r="19484" spans="16:16" x14ac:dyDescent="0.2">
      <c r="P19484" s="76"/>
    </row>
    <row r="19485" spans="16:16" x14ac:dyDescent="0.2">
      <c r="P19485" s="76"/>
    </row>
    <row r="19486" spans="16:16" x14ac:dyDescent="0.2">
      <c r="P19486" s="76"/>
    </row>
    <row r="19487" spans="16:16" x14ac:dyDescent="0.2">
      <c r="P19487" s="76"/>
    </row>
    <row r="19488" spans="16:16" x14ac:dyDescent="0.2">
      <c r="P19488" s="76"/>
    </row>
    <row r="19489" spans="16:16" x14ac:dyDescent="0.2">
      <c r="P19489" s="76"/>
    </row>
    <row r="19490" spans="16:16" x14ac:dyDescent="0.2">
      <c r="P19490" s="76"/>
    </row>
    <row r="19491" spans="16:16" x14ac:dyDescent="0.2">
      <c r="P19491" s="76"/>
    </row>
    <row r="19492" spans="16:16" x14ac:dyDescent="0.2">
      <c r="P19492" s="76"/>
    </row>
    <row r="19493" spans="16:16" x14ac:dyDescent="0.2">
      <c r="P19493" s="76"/>
    </row>
    <row r="19494" spans="16:16" x14ac:dyDescent="0.2">
      <c r="P19494" s="76"/>
    </row>
    <row r="19495" spans="16:16" x14ac:dyDescent="0.2">
      <c r="P19495" s="76"/>
    </row>
    <row r="19496" spans="16:16" x14ac:dyDescent="0.2">
      <c r="P19496" s="76"/>
    </row>
    <row r="19497" spans="16:16" x14ac:dyDescent="0.2">
      <c r="P19497" s="76"/>
    </row>
    <row r="19498" spans="16:16" x14ac:dyDescent="0.2">
      <c r="P19498" s="76"/>
    </row>
    <row r="19499" spans="16:16" x14ac:dyDescent="0.2">
      <c r="P19499" s="76"/>
    </row>
    <row r="19500" spans="16:16" x14ac:dyDescent="0.2">
      <c r="P19500" s="76"/>
    </row>
    <row r="19501" spans="16:16" x14ac:dyDescent="0.2">
      <c r="P19501" s="76"/>
    </row>
    <row r="19502" spans="16:16" x14ac:dyDescent="0.2">
      <c r="P19502" s="76"/>
    </row>
    <row r="19503" spans="16:16" x14ac:dyDescent="0.2">
      <c r="P19503" s="76"/>
    </row>
    <row r="19504" spans="16:16" x14ac:dyDescent="0.2">
      <c r="P19504" s="76"/>
    </row>
    <row r="19505" spans="16:16" x14ac:dyDescent="0.2">
      <c r="P19505" s="76"/>
    </row>
    <row r="19506" spans="16:16" x14ac:dyDescent="0.2">
      <c r="P19506" s="76"/>
    </row>
    <row r="19507" spans="16:16" x14ac:dyDescent="0.2">
      <c r="P19507" s="76"/>
    </row>
    <row r="19508" spans="16:16" x14ac:dyDescent="0.2">
      <c r="P19508" s="76"/>
    </row>
    <row r="19509" spans="16:16" x14ac:dyDescent="0.2">
      <c r="P19509" s="76"/>
    </row>
    <row r="19510" spans="16:16" x14ac:dyDescent="0.2">
      <c r="P19510" s="76"/>
    </row>
    <row r="19511" spans="16:16" x14ac:dyDescent="0.2">
      <c r="P19511" s="76"/>
    </row>
    <row r="19512" spans="16:16" x14ac:dyDescent="0.2">
      <c r="P19512" s="76"/>
    </row>
    <row r="19513" spans="16:16" x14ac:dyDescent="0.2">
      <c r="P19513" s="76"/>
    </row>
    <row r="19514" spans="16:16" x14ac:dyDescent="0.2">
      <c r="P19514" s="76"/>
    </row>
    <row r="19515" spans="16:16" x14ac:dyDescent="0.2">
      <c r="P19515" s="76"/>
    </row>
    <row r="19516" spans="16:16" x14ac:dyDescent="0.2">
      <c r="P19516" s="76"/>
    </row>
    <row r="19517" spans="16:16" x14ac:dyDescent="0.2">
      <c r="P19517" s="76"/>
    </row>
    <row r="19518" spans="16:16" x14ac:dyDescent="0.2">
      <c r="P19518" s="76"/>
    </row>
    <row r="19519" spans="16:16" x14ac:dyDescent="0.2">
      <c r="P19519" s="76"/>
    </row>
    <row r="19520" spans="16:16" x14ac:dyDescent="0.2">
      <c r="P19520" s="76"/>
    </row>
    <row r="19521" spans="16:16" x14ac:dyDescent="0.2">
      <c r="P19521" s="76"/>
    </row>
    <row r="19522" spans="16:16" x14ac:dyDescent="0.2">
      <c r="P19522" s="76"/>
    </row>
    <row r="19523" spans="16:16" x14ac:dyDescent="0.2">
      <c r="P19523" s="76"/>
    </row>
    <row r="19524" spans="16:16" x14ac:dyDescent="0.2">
      <c r="P19524" s="76"/>
    </row>
    <row r="19525" spans="16:16" x14ac:dyDescent="0.2">
      <c r="P19525" s="76"/>
    </row>
    <row r="19526" spans="16:16" x14ac:dyDescent="0.2">
      <c r="P19526" s="76"/>
    </row>
    <row r="19527" spans="16:16" x14ac:dyDescent="0.2">
      <c r="P19527" s="76"/>
    </row>
    <row r="19528" spans="16:16" x14ac:dyDescent="0.2">
      <c r="P19528" s="76"/>
    </row>
    <row r="19529" spans="16:16" x14ac:dyDescent="0.2">
      <c r="P19529" s="76"/>
    </row>
    <row r="19530" spans="16:16" x14ac:dyDescent="0.2">
      <c r="P19530" s="76"/>
    </row>
    <row r="19531" spans="16:16" x14ac:dyDescent="0.2">
      <c r="P19531" s="76"/>
    </row>
    <row r="19532" spans="16:16" x14ac:dyDescent="0.2">
      <c r="P19532" s="76"/>
    </row>
    <row r="19533" spans="16:16" x14ac:dyDescent="0.2">
      <c r="P19533" s="76"/>
    </row>
    <row r="19534" spans="16:16" x14ac:dyDescent="0.2">
      <c r="P19534" s="76"/>
    </row>
    <row r="19535" spans="16:16" x14ac:dyDescent="0.2">
      <c r="P19535" s="76"/>
    </row>
    <row r="19536" spans="16:16" x14ac:dyDescent="0.2">
      <c r="P19536" s="76"/>
    </row>
    <row r="19537" spans="16:16" x14ac:dyDescent="0.2">
      <c r="P19537" s="76"/>
    </row>
    <row r="19538" spans="16:16" x14ac:dyDescent="0.2">
      <c r="P19538" s="76"/>
    </row>
    <row r="19539" spans="16:16" x14ac:dyDescent="0.2">
      <c r="P19539" s="76"/>
    </row>
    <row r="19540" spans="16:16" x14ac:dyDescent="0.2">
      <c r="P19540" s="76"/>
    </row>
    <row r="19541" spans="16:16" x14ac:dyDescent="0.2">
      <c r="P19541" s="76"/>
    </row>
    <row r="19542" spans="16:16" x14ac:dyDescent="0.2">
      <c r="P19542" s="76"/>
    </row>
    <row r="19543" spans="16:16" x14ac:dyDescent="0.2">
      <c r="P19543" s="76"/>
    </row>
    <row r="19544" spans="16:16" x14ac:dyDescent="0.2">
      <c r="P19544" s="76"/>
    </row>
    <row r="19545" spans="16:16" x14ac:dyDescent="0.2">
      <c r="P19545" s="76"/>
    </row>
    <row r="19546" spans="16:16" x14ac:dyDescent="0.2">
      <c r="P19546" s="76"/>
    </row>
    <row r="19547" spans="16:16" x14ac:dyDescent="0.2">
      <c r="P19547" s="76"/>
    </row>
    <row r="19548" spans="16:16" x14ac:dyDescent="0.2">
      <c r="P19548" s="76"/>
    </row>
    <row r="19549" spans="16:16" x14ac:dyDescent="0.2">
      <c r="P19549" s="76"/>
    </row>
    <row r="19550" spans="16:16" x14ac:dyDescent="0.2">
      <c r="P19550" s="76"/>
    </row>
    <row r="19551" spans="16:16" x14ac:dyDescent="0.2">
      <c r="P19551" s="76"/>
    </row>
    <row r="19552" spans="16:16" x14ac:dyDescent="0.2">
      <c r="P19552" s="76"/>
    </row>
    <row r="19553" spans="16:16" x14ac:dyDescent="0.2">
      <c r="P19553" s="76"/>
    </row>
    <row r="19554" spans="16:16" x14ac:dyDescent="0.2">
      <c r="P19554" s="76"/>
    </row>
    <row r="19555" spans="16:16" x14ac:dyDescent="0.2">
      <c r="P19555" s="76"/>
    </row>
    <row r="19556" spans="16:16" x14ac:dyDescent="0.2">
      <c r="P19556" s="76"/>
    </row>
    <row r="19557" spans="16:16" x14ac:dyDescent="0.2">
      <c r="P19557" s="76"/>
    </row>
    <row r="19558" spans="16:16" x14ac:dyDescent="0.2">
      <c r="P19558" s="76"/>
    </row>
    <row r="19559" spans="16:16" x14ac:dyDescent="0.2">
      <c r="P19559" s="76"/>
    </row>
    <row r="19560" spans="16:16" x14ac:dyDescent="0.2">
      <c r="P19560" s="76"/>
    </row>
    <row r="19561" spans="16:16" x14ac:dyDescent="0.2">
      <c r="P19561" s="76"/>
    </row>
    <row r="19562" spans="16:16" x14ac:dyDescent="0.2">
      <c r="P19562" s="76"/>
    </row>
    <row r="19563" spans="16:16" x14ac:dyDescent="0.2">
      <c r="P19563" s="76"/>
    </row>
    <row r="19564" spans="16:16" x14ac:dyDescent="0.2">
      <c r="P19564" s="76"/>
    </row>
    <row r="19565" spans="16:16" x14ac:dyDescent="0.2">
      <c r="P19565" s="76"/>
    </row>
    <row r="19566" spans="16:16" x14ac:dyDescent="0.2">
      <c r="P19566" s="76"/>
    </row>
    <row r="19567" spans="16:16" x14ac:dyDescent="0.2">
      <c r="P19567" s="76"/>
    </row>
    <row r="19568" spans="16:16" x14ac:dyDescent="0.2">
      <c r="P19568" s="76"/>
    </row>
    <row r="19569" spans="16:16" x14ac:dyDescent="0.2">
      <c r="P19569" s="76"/>
    </row>
    <row r="19570" spans="16:16" x14ac:dyDescent="0.2">
      <c r="P19570" s="76"/>
    </row>
    <row r="19571" spans="16:16" x14ac:dyDescent="0.2">
      <c r="P19571" s="76"/>
    </row>
    <row r="19572" spans="16:16" x14ac:dyDescent="0.2">
      <c r="P19572" s="76"/>
    </row>
    <row r="19573" spans="16:16" x14ac:dyDescent="0.2">
      <c r="P19573" s="76"/>
    </row>
    <row r="19574" spans="16:16" x14ac:dyDescent="0.2">
      <c r="P19574" s="76"/>
    </row>
    <row r="19575" spans="16:16" x14ac:dyDescent="0.2">
      <c r="P19575" s="76"/>
    </row>
    <row r="19576" spans="16:16" x14ac:dyDescent="0.2">
      <c r="P19576" s="76"/>
    </row>
    <row r="19577" spans="16:16" x14ac:dyDescent="0.2">
      <c r="P19577" s="76"/>
    </row>
    <row r="19578" spans="16:16" x14ac:dyDescent="0.2">
      <c r="P19578" s="76"/>
    </row>
    <row r="19579" spans="16:16" x14ac:dyDescent="0.2">
      <c r="P19579" s="76"/>
    </row>
    <row r="19580" spans="16:16" x14ac:dyDescent="0.2">
      <c r="P19580" s="76"/>
    </row>
    <row r="19581" spans="16:16" x14ac:dyDescent="0.2">
      <c r="P19581" s="76"/>
    </row>
    <row r="19582" spans="16:16" x14ac:dyDescent="0.2">
      <c r="P19582" s="76"/>
    </row>
    <row r="19583" spans="16:16" x14ac:dyDescent="0.2">
      <c r="P19583" s="76"/>
    </row>
    <row r="19584" spans="16:16" x14ac:dyDescent="0.2">
      <c r="P19584" s="76"/>
    </row>
    <row r="19585" spans="16:16" x14ac:dyDescent="0.2">
      <c r="P19585" s="76"/>
    </row>
    <row r="19586" spans="16:16" x14ac:dyDescent="0.2">
      <c r="P19586" s="76"/>
    </row>
    <row r="19587" spans="16:16" x14ac:dyDescent="0.2">
      <c r="P19587" s="76"/>
    </row>
    <row r="19588" spans="16:16" x14ac:dyDescent="0.2">
      <c r="P19588" s="76"/>
    </row>
    <row r="19589" spans="16:16" x14ac:dyDescent="0.2">
      <c r="P19589" s="76"/>
    </row>
    <row r="19590" spans="16:16" x14ac:dyDescent="0.2">
      <c r="P19590" s="76"/>
    </row>
    <row r="19591" spans="16:16" x14ac:dyDescent="0.2">
      <c r="P19591" s="76"/>
    </row>
    <row r="19592" spans="16:16" x14ac:dyDescent="0.2">
      <c r="P19592" s="76"/>
    </row>
    <row r="19593" spans="16:16" x14ac:dyDescent="0.2">
      <c r="P19593" s="76"/>
    </row>
    <row r="19594" spans="16:16" x14ac:dyDescent="0.2">
      <c r="P19594" s="76"/>
    </row>
    <row r="19595" spans="16:16" x14ac:dyDescent="0.2">
      <c r="P19595" s="76"/>
    </row>
    <row r="19596" spans="16:16" x14ac:dyDescent="0.2">
      <c r="P19596" s="76"/>
    </row>
    <row r="19597" spans="16:16" x14ac:dyDescent="0.2">
      <c r="P19597" s="76"/>
    </row>
    <row r="19598" spans="16:16" x14ac:dyDescent="0.2">
      <c r="P19598" s="76"/>
    </row>
    <row r="19599" spans="16:16" x14ac:dyDescent="0.2">
      <c r="P19599" s="76"/>
    </row>
    <row r="19600" spans="16:16" x14ac:dyDescent="0.2">
      <c r="P19600" s="76"/>
    </row>
    <row r="19601" spans="16:16" x14ac:dyDescent="0.2">
      <c r="P19601" s="76"/>
    </row>
    <row r="19602" spans="16:16" x14ac:dyDescent="0.2">
      <c r="P19602" s="76"/>
    </row>
    <row r="19603" spans="16:16" x14ac:dyDescent="0.2">
      <c r="P19603" s="76"/>
    </row>
    <row r="19604" spans="16:16" x14ac:dyDescent="0.2">
      <c r="P19604" s="76"/>
    </row>
    <row r="19605" spans="16:16" x14ac:dyDescent="0.2">
      <c r="P19605" s="76"/>
    </row>
    <row r="19606" spans="16:16" x14ac:dyDescent="0.2">
      <c r="P19606" s="76"/>
    </row>
    <row r="19607" spans="16:16" x14ac:dyDescent="0.2">
      <c r="P19607" s="76"/>
    </row>
    <row r="19608" spans="16:16" x14ac:dyDescent="0.2">
      <c r="P19608" s="76"/>
    </row>
    <row r="19609" spans="16:16" x14ac:dyDescent="0.2">
      <c r="P19609" s="76"/>
    </row>
    <row r="19610" spans="16:16" x14ac:dyDescent="0.2">
      <c r="P19610" s="76"/>
    </row>
    <row r="19611" spans="16:16" x14ac:dyDescent="0.2">
      <c r="P19611" s="76"/>
    </row>
    <row r="19612" spans="16:16" x14ac:dyDescent="0.2">
      <c r="P19612" s="76"/>
    </row>
    <row r="19613" spans="16:16" x14ac:dyDescent="0.2">
      <c r="P19613" s="76"/>
    </row>
    <row r="19614" spans="16:16" x14ac:dyDescent="0.2">
      <c r="P19614" s="76"/>
    </row>
    <row r="19615" spans="16:16" x14ac:dyDescent="0.2">
      <c r="P19615" s="76"/>
    </row>
    <row r="19616" spans="16:16" x14ac:dyDescent="0.2">
      <c r="P19616" s="76"/>
    </row>
    <row r="19617" spans="16:16" x14ac:dyDescent="0.2">
      <c r="P19617" s="76"/>
    </row>
    <row r="19618" spans="16:16" x14ac:dyDescent="0.2">
      <c r="P19618" s="76"/>
    </row>
    <row r="19619" spans="16:16" x14ac:dyDescent="0.2">
      <c r="P19619" s="76"/>
    </row>
    <row r="19620" spans="16:16" x14ac:dyDescent="0.2">
      <c r="P19620" s="76"/>
    </row>
    <row r="19621" spans="16:16" x14ac:dyDescent="0.2">
      <c r="P19621" s="76"/>
    </row>
    <row r="19622" spans="16:16" x14ac:dyDescent="0.2">
      <c r="P19622" s="76"/>
    </row>
    <row r="19623" spans="16:16" x14ac:dyDescent="0.2">
      <c r="P19623" s="76"/>
    </row>
    <row r="19624" spans="16:16" x14ac:dyDescent="0.2">
      <c r="P19624" s="76"/>
    </row>
    <row r="19625" spans="16:16" x14ac:dyDescent="0.2">
      <c r="P19625" s="76"/>
    </row>
    <row r="19626" spans="16:16" x14ac:dyDescent="0.2">
      <c r="P19626" s="76"/>
    </row>
    <row r="19627" spans="16:16" x14ac:dyDescent="0.2">
      <c r="P19627" s="76"/>
    </row>
    <row r="19628" spans="16:16" x14ac:dyDescent="0.2">
      <c r="P19628" s="76"/>
    </row>
    <row r="19629" spans="16:16" x14ac:dyDescent="0.2">
      <c r="P19629" s="76"/>
    </row>
    <row r="19630" spans="16:16" x14ac:dyDescent="0.2">
      <c r="P19630" s="76"/>
    </row>
    <row r="19631" spans="16:16" x14ac:dyDescent="0.2">
      <c r="P19631" s="76"/>
    </row>
    <row r="19632" spans="16:16" x14ac:dyDescent="0.2">
      <c r="P19632" s="76"/>
    </row>
    <row r="19633" spans="16:16" x14ac:dyDescent="0.2">
      <c r="P19633" s="76"/>
    </row>
    <row r="19634" spans="16:16" x14ac:dyDescent="0.2">
      <c r="P19634" s="76"/>
    </row>
    <row r="19635" spans="16:16" x14ac:dyDescent="0.2">
      <c r="P19635" s="76"/>
    </row>
    <row r="19636" spans="16:16" x14ac:dyDescent="0.2">
      <c r="P19636" s="76"/>
    </row>
    <row r="19637" spans="16:16" x14ac:dyDescent="0.2">
      <c r="P19637" s="76"/>
    </row>
    <row r="19638" spans="16:16" x14ac:dyDescent="0.2">
      <c r="P19638" s="76"/>
    </row>
    <row r="19639" spans="16:16" x14ac:dyDescent="0.2">
      <c r="P19639" s="76"/>
    </row>
    <row r="19640" spans="16:16" x14ac:dyDescent="0.2">
      <c r="P19640" s="76"/>
    </row>
    <row r="19641" spans="16:16" x14ac:dyDescent="0.2">
      <c r="P19641" s="76"/>
    </row>
    <row r="19642" spans="16:16" x14ac:dyDescent="0.2">
      <c r="P19642" s="76"/>
    </row>
    <row r="19643" spans="16:16" x14ac:dyDescent="0.2">
      <c r="P19643" s="76"/>
    </row>
    <row r="19644" spans="16:16" x14ac:dyDescent="0.2">
      <c r="P19644" s="76"/>
    </row>
    <row r="19645" spans="16:16" x14ac:dyDescent="0.2">
      <c r="P19645" s="76"/>
    </row>
    <row r="19646" spans="16:16" x14ac:dyDescent="0.2">
      <c r="P19646" s="76"/>
    </row>
    <row r="19647" spans="16:16" x14ac:dyDescent="0.2">
      <c r="P19647" s="76"/>
    </row>
    <row r="19648" spans="16:16" x14ac:dyDescent="0.2">
      <c r="P19648" s="76"/>
    </row>
    <row r="19649" spans="16:16" x14ac:dyDescent="0.2">
      <c r="P19649" s="76"/>
    </row>
    <row r="19650" spans="16:16" x14ac:dyDescent="0.2">
      <c r="P19650" s="76"/>
    </row>
    <row r="19651" spans="16:16" x14ac:dyDescent="0.2">
      <c r="P19651" s="76"/>
    </row>
    <row r="19652" spans="16:16" x14ac:dyDescent="0.2">
      <c r="P19652" s="76"/>
    </row>
    <row r="19653" spans="16:16" x14ac:dyDescent="0.2">
      <c r="P19653" s="76"/>
    </row>
    <row r="19654" spans="16:16" x14ac:dyDescent="0.2">
      <c r="P19654" s="76"/>
    </row>
    <row r="19655" spans="16:16" x14ac:dyDescent="0.2">
      <c r="P19655" s="76"/>
    </row>
    <row r="19656" spans="16:16" x14ac:dyDescent="0.2">
      <c r="P19656" s="76"/>
    </row>
    <row r="19657" spans="16:16" x14ac:dyDescent="0.2">
      <c r="P19657" s="76"/>
    </row>
    <row r="19658" spans="16:16" x14ac:dyDescent="0.2">
      <c r="P19658" s="76"/>
    </row>
    <row r="19659" spans="16:16" x14ac:dyDescent="0.2">
      <c r="P19659" s="76"/>
    </row>
    <row r="19660" spans="16:16" x14ac:dyDescent="0.2">
      <c r="P19660" s="76"/>
    </row>
    <row r="19661" spans="16:16" x14ac:dyDescent="0.2">
      <c r="P19661" s="76"/>
    </row>
    <row r="19662" spans="16:16" x14ac:dyDescent="0.2">
      <c r="P19662" s="76"/>
    </row>
    <row r="19663" spans="16:16" x14ac:dyDescent="0.2">
      <c r="P19663" s="76"/>
    </row>
    <row r="19664" spans="16:16" x14ac:dyDescent="0.2">
      <c r="P19664" s="76"/>
    </row>
    <row r="19665" spans="16:16" x14ac:dyDescent="0.2">
      <c r="P19665" s="76"/>
    </row>
    <row r="19666" spans="16:16" x14ac:dyDescent="0.2">
      <c r="P19666" s="76"/>
    </row>
    <row r="19667" spans="16:16" x14ac:dyDescent="0.2">
      <c r="P19667" s="76"/>
    </row>
    <row r="19668" spans="16:16" x14ac:dyDescent="0.2">
      <c r="P19668" s="76"/>
    </row>
    <row r="19669" spans="16:16" x14ac:dyDescent="0.2">
      <c r="P19669" s="76"/>
    </row>
    <row r="19670" spans="16:16" x14ac:dyDescent="0.2">
      <c r="P19670" s="76"/>
    </row>
    <row r="19671" spans="16:16" x14ac:dyDescent="0.2">
      <c r="P19671" s="76"/>
    </row>
    <row r="19672" spans="16:16" x14ac:dyDescent="0.2">
      <c r="P19672" s="76"/>
    </row>
    <row r="19673" spans="16:16" x14ac:dyDescent="0.2">
      <c r="P19673" s="76"/>
    </row>
    <row r="19674" spans="16:16" x14ac:dyDescent="0.2">
      <c r="P19674" s="76"/>
    </row>
    <row r="19675" spans="16:16" x14ac:dyDescent="0.2">
      <c r="P19675" s="76"/>
    </row>
    <row r="19676" spans="16:16" x14ac:dyDescent="0.2">
      <c r="P19676" s="76"/>
    </row>
    <row r="19677" spans="16:16" x14ac:dyDescent="0.2">
      <c r="P19677" s="76"/>
    </row>
    <row r="19678" spans="16:16" x14ac:dyDescent="0.2">
      <c r="P19678" s="76"/>
    </row>
    <row r="19679" spans="16:16" x14ac:dyDescent="0.2">
      <c r="P19679" s="76"/>
    </row>
    <row r="19680" spans="16:16" x14ac:dyDescent="0.2">
      <c r="P19680" s="76"/>
    </row>
    <row r="19681" spans="16:16" x14ac:dyDescent="0.2">
      <c r="P19681" s="76"/>
    </row>
    <row r="19682" spans="16:16" x14ac:dyDescent="0.2">
      <c r="P19682" s="76"/>
    </row>
    <row r="19683" spans="16:16" x14ac:dyDescent="0.2">
      <c r="P19683" s="76"/>
    </row>
    <row r="19684" spans="16:16" x14ac:dyDescent="0.2">
      <c r="P19684" s="76"/>
    </row>
    <row r="19685" spans="16:16" x14ac:dyDescent="0.2">
      <c r="P19685" s="76"/>
    </row>
    <row r="19686" spans="16:16" x14ac:dyDescent="0.2">
      <c r="P19686" s="76"/>
    </row>
    <row r="19687" spans="16:16" x14ac:dyDescent="0.2">
      <c r="P19687" s="76"/>
    </row>
    <row r="19688" spans="16:16" x14ac:dyDescent="0.2">
      <c r="P19688" s="76"/>
    </row>
    <row r="19689" spans="16:16" x14ac:dyDescent="0.2">
      <c r="P19689" s="76"/>
    </row>
    <row r="19690" spans="16:16" x14ac:dyDescent="0.2">
      <c r="P19690" s="76"/>
    </row>
    <row r="19691" spans="16:16" x14ac:dyDescent="0.2">
      <c r="P19691" s="76"/>
    </row>
    <row r="19692" spans="16:16" x14ac:dyDescent="0.2">
      <c r="P19692" s="76"/>
    </row>
    <row r="19693" spans="16:16" x14ac:dyDescent="0.2">
      <c r="P19693" s="76"/>
    </row>
    <row r="19694" spans="16:16" x14ac:dyDescent="0.2">
      <c r="P19694" s="76"/>
    </row>
    <row r="19695" spans="16:16" x14ac:dyDescent="0.2">
      <c r="P19695" s="76"/>
    </row>
    <row r="19696" spans="16:16" x14ac:dyDescent="0.2">
      <c r="P19696" s="76"/>
    </row>
    <row r="19697" spans="16:16" x14ac:dyDescent="0.2">
      <c r="P19697" s="76"/>
    </row>
    <row r="19698" spans="16:16" x14ac:dyDescent="0.2">
      <c r="P19698" s="76"/>
    </row>
    <row r="19699" spans="16:16" x14ac:dyDescent="0.2">
      <c r="P19699" s="76"/>
    </row>
    <row r="19700" spans="16:16" x14ac:dyDescent="0.2">
      <c r="P19700" s="76"/>
    </row>
    <row r="19701" spans="16:16" x14ac:dyDescent="0.2">
      <c r="P19701" s="76"/>
    </row>
    <row r="19702" spans="16:16" x14ac:dyDescent="0.2">
      <c r="P19702" s="76"/>
    </row>
    <row r="19703" spans="16:16" x14ac:dyDescent="0.2">
      <c r="P19703" s="76"/>
    </row>
    <row r="19704" spans="16:16" x14ac:dyDescent="0.2">
      <c r="P19704" s="76"/>
    </row>
    <row r="19705" spans="16:16" x14ac:dyDescent="0.2">
      <c r="P19705" s="76"/>
    </row>
    <row r="19706" spans="16:16" x14ac:dyDescent="0.2">
      <c r="P19706" s="76"/>
    </row>
    <row r="19707" spans="16:16" x14ac:dyDescent="0.2">
      <c r="P19707" s="76"/>
    </row>
    <row r="19708" spans="16:16" x14ac:dyDescent="0.2">
      <c r="P19708" s="76"/>
    </row>
    <row r="19709" spans="16:16" x14ac:dyDescent="0.2">
      <c r="P19709" s="76"/>
    </row>
    <row r="19710" spans="16:16" x14ac:dyDescent="0.2">
      <c r="P19710" s="76"/>
    </row>
    <row r="19711" spans="16:16" x14ac:dyDescent="0.2">
      <c r="P19711" s="76"/>
    </row>
    <row r="19712" spans="16:16" x14ac:dyDescent="0.2">
      <c r="P19712" s="76"/>
    </row>
    <row r="19713" spans="16:16" x14ac:dyDescent="0.2">
      <c r="P19713" s="76"/>
    </row>
    <row r="19714" spans="16:16" x14ac:dyDescent="0.2">
      <c r="P19714" s="76"/>
    </row>
    <row r="19715" spans="16:16" x14ac:dyDescent="0.2">
      <c r="P19715" s="76"/>
    </row>
    <row r="19716" spans="16:16" x14ac:dyDescent="0.2">
      <c r="P19716" s="76"/>
    </row>
    <row r="19717" spans="16:16" x14ac:dyDescent="0.2">
      <c r="P19717" s="76"/>
    </row>
    <row r="19718" spans="16:16" x14ac:dyDescent="0.2">
      <c r="P19718" s="76"/>
    </row>
    <row r="19719" spans="16:16" x14ac:dyDescent="0.2">
      <c r="P19719" s="76"/>
    </row>
    <row r="19720" spans="16:16" x14ac:dyDescent="0.2">
      <c r="P19720" s="76"/>
    </row>
    <row r="19721" spans="16:16" x14ac:dyDescent="0.2">
      <c r="P19721" s="76"/>
    </row>
    <row r="19722" spans="16:16" x14ac:dyDescent="0.2">
      <c r="P19722" s="76"/>
    </row>
    <row r="19723" spans="16:16" x14ac:dyDescent="0.2">
      <c r="P19723" s="76"/>
    </row>
    <row r="19724" spans="16:16" x14ac:dyDescent="0.2">
      <c r="P19724" s="76"/>
    </row>
    <row r="19725" spans="16:16" x14ac:dyDescent="0.2">
      <c r="P19725" s="76"/>
    </row>
    <row r="19726" spans="16:16" x14ac:dyDescent="0.2">
      <c r="P19726" s="76"/>
    </row>
    <row r="19727" spans="16:16" x14ac:dyDescent="0.2">
      <c r="P19727" s="76"/>
    </row>
    <row r="19728" spans="16:16" x14ac:dyDescent="0.2">
      <c r="P19728" s="76"/>
    </row>
    <row r="19729" spans="16:16" x14ac:dyDescent="0.2">
      <c r="P19729" s="76"/>
    </row>
    <row r="19730" spans="16:16" x14ac:dyDescent="0.2">
      <c r="P19730" s="76"/>
    </row>
    <row r="19731" spans="16:16" x14ac:dyDescent="0.2">
      <c r="P19731" s="76"/>
    </row>
    <row r="19732" spans="16:16" x14ac:dyDescent="0.2">
      <c r="P19732" s="76"/>
    </row>
    <row r="19733" spans="16:16" x14ac:dyDescent="0.2">
      <c r="P19733" s="76"/>
    </row>
    <row r="19734" spans="16:16" x14ac:dyDescent="0.2">
      <c r="P19734" s="76"/>
    </row>
    <row r="19735" spans="16:16" x14ac:dyDescent="0.2">
      <c r="P19735" s="76"/>
    </row>
    <row r="19736" spans="16:16" x14ac:dyDescent="0.2">
      <c r="P19736" s="76"/>
    </row>
    <row r="19737" spans="16:16" x14ac:dyDescent="0.2">
      <c r="P19737" s="76"/>
    </row>
    <row r="19738" spans="16:16" x14ac:dyDescent="0.2">
      <c r="P19738" s="76"/>
    </row>
    <row r="19739" spans="16:16" x14ac:dyDescent="0.2">
      <c r="P19739" s="76"/>
    </row>
    <row r="19740" spans="16:16" x14ac:dyDescent="0.2">
      <c r="P19740" s="76"/>
    </row>
    <row r="19741" spans="16:16" x14ac:dyDescent="0.2">
      <c r="P19741" s="76"/>
    </row>
    <row r="19742" spans="16:16" x14ac:dyDescent="0.2">
      <c r="P19742" s="76"/>
    </row>
    <row r="19743" spans="16:16" x14ac:dyDescent="0.2">
      <c r="P19743" s="76"/>
    </row>
    <row r="19744" spans="16:16" x14ac:dyDescent="0.2">
      <c r="P19744" s="76"/>
    </row>
    <row r="19745" spans="16:16" x14ac:dyDescent="0.2">
      <c r="P19745" s="76"/>
    </row>
    <row r="19746" spans="16:16" x14ac:dyDescent="0.2">
      <c r="P19746" s="76"/>
    </row>
    <row r="19747" spans="16:16" x14ac:dyDescent="0.2">
      <c r="P19747" s="76"/>
    </row>
    <row r="19748" spans="16:16" x14ac:dyDescent="0.2">
      <c r="P19748" s="76"/>
    </row>
    <row r="19749" spans="16:16" x14ac:dyDescent="0.2">
      <c r="P19749" s="76"/>
    </row>
    <row r="19750" spans="16:16" x14ac:dyDescent="0.2">
      <c r="P19750" s="76"/>
    </row>
    <row r="19751" spans="16:16" x14ac:dyDescent="0.2">
      <c r="P19751" s="76"/>
    </row>
    <row r="19752" spans="16:16" x14ac:dyDescent="0.2">
      <c r="P19752" s="76"/>
    </row>
    <row r="19753" spans="16:16" x14ac:dyDescent="0.2">
      <c r="P19753" s="76"/>
    </row>
    <row r="19754" spans="16:16" x14ac:dyDescent="0.2">
      <c r="P19754" s="76"/>
    </row>
    <row r="19755" spans="16:16" x14ac:dyDescent="0.2">
      <c r="P19755" s="76"/>
    </row>
    <row r="19756" spans="16:16" x14ac:dyDescent="0.2">
      <c r="P19756" s="76"/>
    </row>
    <row r="19757" spans="16:16" x14ac:dyDescent="0.2">
      <c r="P19757" s="76"/>
    </row>
    <row r="19758" spans="16:16" x14ac:dyDescent="0.2">
      <c r="P19758" s="76"/>
    </row>
    <row r="19759" spans="16:16" x14ac:dyDescent="0.2">
      <c r="P19759" s="76"/>
    </row>
    <row r="19760" spans="16:16" x14ac:dyDescent="0.2">
      <c r="P19760" s="76"/>
    </row>
    <row r="19761" spans="16:16" x14ac:dyDescent="0.2">
      <c r="P19761" s="76"/>
    </row>
    <row r="19762" spans="16:16" x14ac:dyDescent="0.2">
      <c r="P19762" s="76"/>
    </row>
    <row r="19763" spans="16:16" x14ac:dyDescent="0.2">
      <c r="P19763" s="76"/>
    </row>
    <row r="19764" spans="16:16" x14ac:dyDescent="0.2">
      <c r="P19764" s="76"/>
    </row>
    <row r="19765" spans="16:16" x14ac:dyDescent="0.2">
      <c r="P19765" s="76"/>
    </row>
    <row r="19766" spans="16:16" x14ac:dyDescent="0.2">
      <c r="P19766" s="76"/>
    </row>
    <row r="19767" spans="16:16" x14ac:dyDescent="0.2">
      <c r="P19767" s="76"/>
    </row>
    <row r="19768" spans="16:16" x14ac:dyDescent="0.2">
      <c r="P19768" s="76"/>
    </row>
    <row r="19769" spans="16:16" x14ac:dyDescent="0.2">
      <c r="P19769" s="76"/>
    </row>
    <row r="19770" spans="16:16" x14ac:dyDescent="0.2">
      <c r="P19770" s="76"/>
    </row>
    <row r="19771" spans="16:16" x14ac:dyDescent="0.2">
      <c r="P19771" s="76"/>
    </row>
    <row r="19772" spans="16:16" x14ac:dyDescent="0.2">
      <c r="P19772" s="76"/>
    </row>
    <row r="19773" spans="16:16" x14ac:dyDescent="0.2">
      <c r="P19773" s="76"/>
    </row>
    <row r="19774" spans="16:16" x14ac:dyDescent="0.2">
      <c r="P19774" s="76"/>
    </row>
    <row r="19775" spans="16:16" x14ac:dyDescent="0.2">
      <c r="P19775" s="76"/>
    </row>
    <row r="19776" spans="16:16" x14ac:dyDescent="0.2">
      <c r="P19776" s="76"/>
    </row>
    <row r="19777" spans="16:16" x14ac:dyDescent="0.2">
      <c r="P19777" s="76"/>
    </row>
    <row r="19778" spans="16:16" x14ac:dyDescent="0.2">
      <c r="P19778" s="76"/>
    </row>
    <row r="19779" spans="16:16" x14ac:dyDescent="0.2">
      <c r="P19779" s="76"/>
    </row>
    <row r="19780" spans="16:16" x14ac:dyDescent="0.2">
      <c r="P19780" s="76"/>
    </row>
    <row r="19781" spans="16:16" x14ac:dyDescent="0.2">
      <c r="P19781" s="76"/>
    </row>
    <row r="19782" spans="16:16" x14ac:dyDescent="0.2">
      <c r="P19782" s="76"/>
    </row>
    <row r="19783" spans="16:16" x14ac:dyDescent="0.2">
      <c r="P19783" s="76"/>
    </row>
    <row r="19784" spans="16:16" x14ac:dyDescent="0.2">
      <c r="P19784" s="76"/>
    </row>
    <row r="19785" spans="16:16" x14ac:dyDescent="0.2">
      <c r="P19785" s="76"/>
    </row>
    <row r="19786" spans="16:16" x14ac:dyDescent="0.2">
      <c r="P19786" s="76"/>
    </row>
    <row r="19787" spans="16:16" x14ac:dyDescent="0.2">
      <c r="P19787" s="76"/>
    </row>
    <row r="19788" spans="16:16" x14ac:dyDescent="0.2">
      <c r="P19788" s="76"/>
    </row>
    <row r="19789" spans="16:16" x14ac:dyDescent="0.2">
      <c r="P19789" s="76"/>
    </row>
    <row r="19790" spans="16:16" x14ac:dyDescent="0.2">
      <c r="P19790" s="76"/>
    </row>
    <row r="19791" spans="16:16" x14ac:dyDescent="0.2">
      <c r="P19791" s="76"/>
    </row>
    <row r="19792" spans="16:16" x14ac:dyDescent="0.2">
      <c r="P19792" s="76"/>
    </row>
    <row r="19793" spans="16:16" x14ac:dyDescent="0.2">
      <c r="P19793" s="76"/>
    </row>
    <row r="19794" spans="16:16" x14ac:dyDescent="0.2">
      <c r="P19794" s="76"/>
    </row>
    <row r="19795" spans="16:16" x14ac:dyDescent="0.2">
      <c r="P19795" s="76"/>
    </row>
    <row r="19796" spans="16:16" x14ac:dyDescent="0.2">
      <c r="P19796" s="76"/>
    </row>
    <row r="19797" spans="16:16" x14ac:dyDescent="0.2">
      <c r="P19797" s="76"/>
    </row>
    <row r="19798" spans="16:16" x14ac:dyDescent="0.2">
      <c r="P19798" s="76"/>
    </row>
    <row r="19799" spans="16:16" x14ac:dyDescent="0.2">
      <c r="P19799" s="76"/>
    </row>
    <row r="19800" spans="16:16" x14ac:dyDescent="0.2">
      <c r="P19800" s="76"/>
    </row>
    <row r="19801" spans="16:16" x14ac:dyDescent="0.2">
      <c r="P19801" s="76"/>
    </row>
    <row r="19802" spans="16:16" x14ac:dyDescent="0.2">
      <c r="P19802" s="76"/>
    </row>
    <row r="19803" spans="16:16" x14ac:dyDescent="0.2">
      <c r="P19803" s="76"/>
    </row>
    <row r="19804" spans="16:16" x14ac:dyDescent="0.2">
      <c r="P19804" s="76"/>
    </row>
    <row r="19805" spans="16:16" x14ac:dyDescent="0.2">
      <c r="P19805" s="76"/>
    </row>
    <row r="19806" spans="16:16" x14ac:dyDescent="0.2">
      <c r="P19806" s="76"/>
    </row>
    <row r="19807" spans="16:16" x14ac:dyDescent="0.2">
      <c r="P19807" s="76"/>
    </row>
    <row r="19808" spans="16:16" x14ac:dyDescent="0.2">
      <c r="P19808" s="76"/>
    </row>
    <row r="19809" spans="16:16" x14ac:dyDescent="0.2">
      <c r="P19809" s="76"/>
    </row>
    <row r="19810" spans="16:16" x14ac:dyDescent="0.2">
      <c r="P19810" s="76"/>
    </row>
    <row r="19811" spans="16:16" x14ac:dyDescent="0.2">
      <c r="P19811" s="76"/>
    </row>
    <row r="19812" spans="16:16" x14ac:dyDescent="0.2">
      <c r="P19812" s="76"/>
    </row>
    <row r="19813" spans="16:16" x14ac:dyDescent="0.2">
      <c r="P19813" s="76"/>
    </row>
    <row r="19814" spans="16:16" x14ac:dyDescent="0.2">
      <c r="P19814" s="76"/>
    </row>
    <row r="19815" spans="16:16" x14ac:dyDescent="0.2">
      <c r="P19815" s="76"/>
    </row>
    <row r="19816" spans="16:16" x14ac:dyDescent="0.2">
      <c r="P19816" s="76"/>
    </row>
    <row r="19817" spans="16:16" x14ac:dyDescent="0.2">
      <c r="P19817" s="76"/>
    </row>
    <row r="19818" spans="16:16" x14ac:dyDescent="0.2">
      <c r="P19818" s="76"/>
    </row>
    <row r="19819" spans="16:16" x14ac:dyDescent="0.2">
      <c r="P19819" s="76"/>
    </row>
    <row r="19820" spans="16:16" x14ac:dyDescent="0.2">
      <c r="P19820" s="76"/>
    </row>
    <row r="19821" spans="16:16" x14ac:dyDescent="0.2">
      <c r="P19821" s="76"/>
    </row>
    <row r="19822" spans="16:16" x14ac:dyDescent="0.2">
      <c r="P19822" s="76"/>
    </row>
    <row r="19823" spans="16:16" x14ac:dyDescent="0.2">
      <c r="P19823" s="76"/>
    </row>
    <row r="19824" spans="16:16" x14ac:dyDescent="0.2">
      <c r="P19824" s="76"/>
    </row>
    <row r="19825" spans="16:16" x14ac:dyDescent="0.2">
      <c r="P19825" s="76"/>
    </row>
    <row r="19826" spans="16:16" x14ac:dyDescent="0.2">
      <c r="P19826" s="76"/>
    </row>
    <row r="19827" spans="16:16" x14ac:dyDescent="0.2">
      <c r="P19827" s="76"/>
    </row>
    <row r="19828" spans="16:16" x14ac:dyDescent="0.2">
      <c r="P19828" s="76"/>
    </row>
    <row r="19829" spans="16:16" x14ac:dyDescent="0.2">
      <c r="P19829" s="76"/>
    </row>
    <row r="19830" spans="16:16" x14ac:dyDescent="0.2">
      <c r="P19830" s="76"/>
    </row>
    <row r="19831" spans="16:16" x14ac:dyDescent="0.2">
      <c r="P19831" s="76"/>
    </row>
    <row r="19832" spans="16:16" x14ac:dyDescent="0.2">
      <c r="P19832" s="76"/>
    </row>
    <row r="19833" spans="16:16" x14ac:dyDescent="0.2">
      <c r="P19833" s="76"/>
    </row>
    <row r="19834" spans="16:16" x14ac:dyDescent="0.2">
      <c r="P19834" s="76"/>
    </row>
    <row r="19835" spans="16:16" x14ac:dyDescent="0.2">
      <c r="P19835" s="76"/>
    </row>
    <row r="19836" spans="16:16" x14ac:dyDescent="0.2">
      <c r="P19836" s="76"/>
    </row>
    <row r="19837" spans="16:16" x14ac:dyDescent="0.2">
      <c r="P19837" s="76"/>
    </row>
    <row r="19838" spans="16:16" x14ac:dyDescent="0.2">
      <c r="P19838" s="76"/>
    </row>
    <row r="19839" spans="16:16" x14ac:dyDescent="0.2">
      <c r="P19839" s="76"/>
    </row>
    <row r="19840" spans="16:16" x14ac:dyDescent="0.2">
      <c r="P19840" s="76"/>
    </row>
    <row r="19841" spans="16:16" x14ac:dyDescent="0.2">
      <c r="P19841" s="76"/>
    </row>
    <row r="19842" spans="16:16" x14ac:dyDescent="0.2">
      <c r="P19842" s="76"/>
    </row>
    <row r="19843" spans="16:16" x14ac:dyDescent="0.2">
      <c r="P19843" s="76"/>
    </row>
    <row r="19844" spans="16:16" x14ac:dyDescent="0.2">
      <c r="P19844" s="76"/>
    </row>
    <row r="19845" spans="16:16" x14ac:dyDescent="0.2">
      <c r="P19845" s="76"/>
    </row>
    <row r="19846" spans="16:16" x14ac:dyDescent="0.2">
      <c r="P19846" s="76"/>
    </row>
    <row r="19847" spans="16:16" x14ac:dyDescent="0.2">
      <c r="P19847" s="76"/>
    </row>
    <row r="19848" spans="16:16" x14ac:dyDescent="0.2">
      <c r="P19848" s="76"/>
    </row>
    <row r="19849" spans="16:16" x14ac:dyDescent="0.2">
      <c r="P19849" s="76"/>
    </row>
    <row r="19850" spans="16:16" x14ac:dyDescent="0.2">
      <c r="P19850" s="76"/>
    </row>
    <row r="19851" spans="16:16" x14ac:dyDescent="0.2">
      <c r="P19851" s="76"/>
    </row>
    <row r="19852" spans="16:16" x14ac:dyDescent="0.2">
      <c r="P19852" s="76"/>
    </row>
    <row r="19853" spans="16:16" x14ac:dyDescent="0.2">
      <c r="P19853" s="76"/>
    </row>
    <row r="19854" spans="16:16" x14ac:dyDescent="0.2">
      <c r="P19854" s="76"/>
    </row>
    <row r="19855" spans="16:16" x14ac:dyDescent="0.2">
      <c r="P19855" s="76"/>
    </row>
    <row r="19856" spans="16:16" x14ac:dyDescent="0.2">
      <c r="P19856" s="76"/>
    </row>
    <row r="19857" spans="16:16" x14ac:dyDescent="0.2">
      <c r="P19857" s="76"/>
    </row>
    <row r="19858" spans="16:16" x14ac:dyDescent="0.2">
      <c r="P19858" s="76"/>
    </row>
    <row r="19859" spans="16:16" x14ac:dyDescent="0.2">
      <c r="P19859" s="76"/>
    </row>
    <row r="19860" spans="16:16" x14ac:dyDescent="0.2">
      <c r="P19860" s="76"/>
    </row>
    <row r="19861" spans="16:16" x14ac:dyDescent="0.2">
      <c r="P19861" s="76"/>
    </row>
    <row r="19862" spans="16:16" x14ac:dyDescent="0.2">
      <c r="P19862" s="76"/>
    </row>
    <row r="19863" spans="16:16" x14ac:dyDescent="0.2">
      <c r="P19863" s="76"/>
    </row>
    <row r="19864" spans="16:16" x14ac:dyDescent="0.2">
      <c r="P19864" s="76"/>
    </row>
    <row r="19865" spans="16:16" x14ac:dyDescent="0.2">
      <c r="P19865" s="76"/>
    </row>
    <row r="19866" spans="16:16" x14ac:dyDescent="0.2">
      <c r="P19866" s="76"/>
    </row>
    <row r="19867" spans="16:16" x14ac:dyDescent="0.2">
      <c r="P19867" s="76"/>
    </row>
    <row r="19868" spans="16:16" x14ac:dyDescent="0.2">
      <c r="P19868" s="76"/>
    </row>
    <row r="19869" spans="16:16" x14ac:dyDescent="0.2">
      <c r="P19869" s="76"/>
    </row>
    <row r="19870" spans="16:16" x14ac:dyDescent="0.2">
      <c r="P19870" s="76"/>
    </row>
    <row r="19871" spans="16:16" x14ac:dyDescent="0.2">
      <c r="P19871" s="76"/>
    </row>
    <row r="19872" spans="16:16" x14ac:dyDescent="0.2">
      <c r="P19872" s="76"/>
    </row>
    <row r="19873" spans="16:16" x14ac:dyDescent="0.2">
      <c r="P19873" s="76"/>
    </row>
    <row r="19874" spans="16:16" x14ac:dyDescent="0.2">
      <c r="P19874" s="76"/>
    </row>
    <row r="19875" spans="16:16" x14ac:dyDescent="0.2">
      <c r="P19875" s="76"/>
    </row>
    <row r="19876" spans="16:16" x14ac:dyDescent="0.2">
      <c r="P19876" s="76"/>
    </row>
    <row r="19877" spans="16:16" x14ac:dyDescent="0.2">
      <c r="P19877" s="76"/>
    </row>
    <row r="19878" spans="16:16" x14ac:dyDescent="0.2">
      <c r="P19878" s="76"/>
    </row>
    <row r="19879" spans="16:16" x14ac:dyDescent="0.2">
      <c r="P19879" s="76"/>
    </row>
    <row r="19880" spans="16:16" x14ac:dyDescent="0.2">
      <c r="P19880" s="76"/>
    </row>
    <row r="19881" spans="16:16" x14ac:dyDescent="0.2">
      <c r="P19881" s="76"/>
    </row>
    <row r="19882" spans="16:16" x14ac:dyDescent="0.2">
      <c r="P19882" s="76"/>
    </row>
    <row r="19883" spans="16:16" x14ac:dyDescent="0.2">
      <c r="P19883" s="76"/>
    </row>
    <row r="19884" spans="16:16" x14ac:dyDescent="0.2">
      <c r="P19884" s="76"/>
    </row>
    <row r="19885" spans="16:16" x14ac:dyDescent="0.2">
      <c r="P19885" s="76"/>
    </row>
    <row r="19886" spans="16:16" x14ac:dyDescent="0.2">
      <c r="P19886" s="76"/>
    </row>
    <row r="19887" spans="16:16" x14ac:dyDescent="0.2">
      <c r="P19887" s="76"/>
    </row>
    <row r="19888" spans="16:16" x14ac:dyDescent="0.2">
      <c r="P19888" s="76"/>
    </row>
    <row r="19889" spans="16:16" x14ac:dyDescent="0.2">
      <c r="P19889" s="76"/>
    </row>
    <row r="19890" spans="16:16" x14ac:dyDescent="0.2">
      <c r="P19890" s="76"/>
    </row>
    <row r="19891" spans="16:16" x14ac:dyDescent="0.2">
      <c r="P19891" s="76"/>
    </row>
    <row r="19892" spans="16:16" x14ac:dyDescent="0.2">
      <c r="P19892" s="76"/>
    </row>
    <row r="19893" spans="16:16" x14ac:dyDescent="0.2">
      <c r="P19893" s="76"/>
    </row>
    <row r="19894" spans="16:16" x14ac:dyDescent="0.2">
      <c r="P19894" s="76"/>
    </row>
    <row r="19895" spans="16:16" x14ac:dyDescent="0.2">
      <c r="P19895" s="76"/>
    </row>
    <row r="19896" spans="16:16" x14ac:dyDescent="0.2">
      <c r="P19896" s="76"/>
    </row>
    <row r="19897" spans="16:16" x14ac:dyDescent="0.2">
      <c r="P19897" s="76"/>
    </row>
    <row r="19898" spans="16:16" x14ac:dyDescent="0.2">
      <c r="P19898" s="76"/>
    </row>
    <row r="19899" spans="16:16" x14ac:dyDescent="0.2">
      <c r="P19899" s="76"/>
    </row>
    <row r="19900" spans="16:16" x14ac:dyDescent="0.2">
      <c r="P19900" s="76"/>
    </row>
    <row r="19901" spans="16:16" x14ac:dyDescent="0.2">
      <c r="P19901" s="76"/>
    </row>
    <row r="19902" spans="16:16" x14ac:dyDescent="0.2">
      <c r="P19902" s="76"/>
    </row>
    <row r="19903" spans="16:16" x14ac:dyDescent="0.2">
      <c r="P19903" s="76"/>
    </row>
    <row r="19904" spans="16:16" x14ac:dyDescent="0.2">
      <c r="P19904" s="76"/>
    </row>
    <row r="19905" spans="16:16" x14ac:dyDescent="0.2">
      <c r="P19905" s="76"/>
    </row>
    <row r="19906" spans="16:16" x14ac:dyDescent="0.2">
      <c r="P19906" s="76"/>
    </row>
    <row r="19907" spans="16:16" x14ac:dyDescent="0.2">
      <c r="P19907" s="76"/>
    </row>
    <row r="19908" spans="16:16" x14ac:dyDescent="0.2">
      <c r="P19908" s="76"/>
    </row>
    <row r="19909" spans="16:16" x14ac:dyDescent="0.2">
      <c r="P19909" s="76"/>
    </row>
    <row r="19910" spans="16:16" x14ac:dyDescent="0.2">
      <c r="P19910" s="76"/>
    </row>
    <row r="19911" spans="16:16" x14ac:dyDescent="0.2">
      <c r="P19911" s="76"/>
    </row>
    <row r="19912" spans="16:16" x14ac:dyDescent="0.2">
      <c r="P19912" s="76"/>
    </row>
    <row r="19913" spans="16:16" x14ac:dyDescent="0.2">
      <c r="P19913" s="76"/>
    </row>
    <row r="19914" spans="16:16" x14ac:dyDescent="0.2">
      <c r="P19914" s="76"/>
    </row>
    <row r="19915" spans="16:16" x14ac:dyDescent="0.2">
      <c r="P19915" s="76"/>
    </row>
    <row r="19916" spans="16:16" x14ac:dyDescent="0.2">
      <c r="P19916" s="76"/>
    </row>
    <row r="19917" spans="16:16" x14ac:dyDescent="0.2">
      <c r="P19917" s="76"/>
    </row>
    <row r="19918" spans="16:16" x14ac:dyDescent="0.2">
      <c r="P19918" s="76"/>
    </row>
    <row r="19919" spans="16:16" x14ac:dyDescent="0.2">
      <c r="P19919" s="76"/>
    </row>
    <row r="19920" spans="16:16" x14ac:dyDescent="0.2">
      <c r="P19920" s="76"/>
    </row>
    <row r="19921" spans="16:16" x14ac:dyDescent="0.2">
      <c r="P19921" s="76"/>
    </row>
    <row r="19922" spans="16:16" x14ac:dyDescent="0.2">
      <c r="P19922" s="76"/>
    </row>
    <row r="19923" spans="16:16" x14ac:dyDescent="0.2">
      <c r="P19923" s="76"/>
    </row>
    <row r="19924" spans="16:16" x14ac:dyDescent="0.2">
      <c r="P19924" s="76"/>
    </row>
    <row r="19925" spans="16:16" x14ac:dyDescent="0.2">
      <c r="P19925" s="76"/>
    </row>
    <row r="19926" spans="16:16" x14ac:dyDescent="0.2">
      <c r="P19926" s="76"/>
    </row>
    <row r="19927" spans="16:16" x14ac:dyDescent="0.2">
      <c r="P19927" s="76"/>
    </row>
    <row r="19928" spans="16:16" x14ac:dyDescent="0.2">
      <c r="P19928" s="76"/>
    </row>
    <row r="19929" spans="16:16" x14ac:dyDescent="0.2">
      <c r="P19929" s="76"/>
    </row>
    <row r="19930" spans="16:16" x14ac:dyDescent="0.2">
      <c r="P19930" s="76"/>
    </row>
    <row r="19931" spans="16:16" x14ac:dyDescent="0.2">
      <c r="P19931" s="76"/>
    </row>
    <row r="19932" spans="16:16" x14ac:dyDescent="0.2">
      <c r="P19932" s="76"/>
    </row>
    <row r="19933" spans="16:16" x14ac:dyDescent="0.2">
      <c r="P19933" s="76"/>
    </row>
    <row r="19934" spans="16:16" x14ac:dyDescent="0.2">
      <c r="P19934" s="76"/>
    </row>
    <row r="19935" spans="16:16" x14ac:dyDescent="0.2">
      <c r="P19935" s="76"/>
    </row>
    <row r="19936" spans="16:16" x14ac:dyDescent="0.2">
      <c r="P19936" s="76"/>
    </row>
    <row r="19937" spans="16:16" x14ac:dyDescent="0.2">
      <c r="P19937" s="76"/>
    </row>
    <row r="19938" spans="16:16" x14ac:dyDescent="0.2">
      <c r="P19938" s="76"/>
    </row>
    <row r="19939" spans="16:16" x14ac:dyDescent="0.2">
      <c r="P19939" s="76"/>
    </row>
    <row r="19940" spans="16:16" x14ac:dyDescent="0.2">
      <c r="P19940" s="76"/>
    </row>
    <row r="19941" spans="16:16" x14ac:dyDescent="0.2">
      <c r="P19941" s="76"/>
    </row>
    <row r="19942" spans="16:16" x14ac:dyDescent="0.2">
      <c r="P19942" s="76"/>
    </row>
    <row r="19943" spans="16:16" x14ac:dyDescent="0.2">
      <c r="P19943" s="76"/>
    </row>
    <row r="19944" spans="16:16" x14ac:dyDescent="0.2">
      <c r="P19944" s="76"/>
    </row>
    <row r="19945" spans="16:16" x14ac:dyDescent="0.2">
      <c r="P19945" s="76"/>
    </row>
    <row r="19946" spans="16:16" x14ac:dyDescent="0.2">
      <c r="P19946" s="76"/>
    </row>
    <row r="19947" spans="16:16" x14ac:dyDescent="0.2">
      <c r="P19947" s="76"/>
    </row>
    <row r="19948" spans="16:16" x14ac:dyDescent="0.2">
      <c r="P19948" s="76"/>
    </row>
    <row r="19949" spans="16:16" x14ac:dyDescent="0.2">
      <c r="P19949" s="76"/>
    </row>
    <row r="19950" spans="16:16" x14ac:dyDescent="0.2">
      <c r="P19950" s="76"/>
    </row>
    <row r="19951" spans="16:16" x14ac:dyDescent="0.2">
      <c r="P19951" s="76"/>
    </row>
    <row r="19952" spans="16:16" x14ac:dyDescent="0.2">
      <c r="P19952" s="76"/>
    </row>
    <row r="19953" spans="16:16" x14ac:dyDescent="0.2">
      <c r="P19953" s="76"/>
    </row>
    <row r="19954" spans="16:16" x14ac:dyDescent="0.2">
      <c r="P19954" s="76"/>
    </row>
    <row r="19955" spans="16:16" x14ac:dyDescent="0.2">
      <c r="P19955" s="76"/>
    </row>
    <row r="19956" spans="16:16" x14ac:dyDescent="0.2">
      <c r="P19956" s="76"/>
    </row>
    <row r="19957" spans="16:16" x14ac:dyDescent="0.2">
      <c r="P19957" s="76"/>
    </row>
    <row r="19958" spans="16:16" x14ac:dyDescent="0.2">
      <c r="P19958" s="76"/>
    </row>
    <row r="19959" spans="16:16" x14ac:dyDescent="0.2">
      <c r="P19959" s="76"/>
    </row>
    <row r="19960" spans="16:16" x14ac:dyDescent="0.2">
      <c r="P19960" s="76"/>
    </row>
    <row r="19961" spans="16:16" x14ac:dyDescent="0.2">
      <c r="P19961" s="76"/>
    </row>
    <row r="19962" spans="16:16" x14ac:dyDescent="0.2">
      <c r="P19962" s="76"/>
    </row>
    <row r="19963" spans="16:16" x14ac:dyDescent="0.2">
      <c r="P19963" s="76"/>
    </row>
    <row r="19964" spans="16:16" x14ac:dyDescent="0.2">
      <c r="P19964" s="76"/>
    </row>
    <row r="19965" spans="16:16" x14ac:dyDescent="0.2">
      <c r="P19965" s="76"/>
    </row>
    <row r="19966" spans="16:16" x14ac:dyDescent="0.2">
      <c r="P19966" s="76"/>
    </row>
    <row r="19967" spans="16:16" x14ac:dyDescent="0.2">
      <c r="P19967" s="76"/>
    </row>
    <row r="19968" spans="16:16" x14ac:dyDescent="0.2">
      <c r="P19968" s="76"/>
    </row>
    <row r="19969" spans="16:16" x14ac:dyDescent="0.2">
      <c r="P19969" s="76"/>
    </row>
    <row r="19970" spans="16:16" x14ac:dyDescent="0.2">
      <c r="P19970" s="76"/>
    </row>
    <row r="19971" spans="16:16" x14ac:dyDescent="0.2">
      <c r="P19971" s="76"/>
    </row>
    <row r="19972" spans="16:16" x14ac:dyDescent="0.2">
      <c r="P19972" s="76"/>
    </row>
    <row r="19973" spans="16:16" x14ac:dyDescent="0.2">
      <c r="P19973" s="76"/>
    </row>
    <row r="19974" spans="16:16" x14ac:dyDescent="0.2">
      <c r="P19974" s="76"/>
    </row>
    <row r="19975" spans="16:16" x14ac:dyDescent="0.2">
      <c r="P19975" s="76"/>
    </row>
    <row r="19976" spans="16:16" x14ac:dyDescent="0.2">
      <c r="P19976" s="76"/>
    </row>
    <row r="19977" spans="16:16" x14ac:dyDescent="0.2">
      <c r="P19977" s="76"/>
    </row>
    <row r="19978" spans="16:16" x14ac:dyDescent="0.2">
      <c r="P19978" s="76"/>
    </row>
    <row r="19979" spans="16:16" x14ac:dyDescent="0.2">
      <c r="P19979" s="76"/>
    </row>
    <row r="19980" spans="16:16" x14ac:dyDescent="0.2">
      <c r="P19980" s="76"/>
    </row>
    <row r="19981" spans="16:16" x14ac:dyDescent="0.2">
      <c r="P19981" s="76"/>
    </row>
    <row r="19982" spans="16:16" x14ac:dyDescent="0.2">
      <c r="P19982" s="76"/>
    </row>
    <row r="19983" spans="16:16" x14ac:dyDescent="0.2">
      <c r="P19983" s="76"/>
    </row>
    <row r="19984" spans="16:16" x14ac:dyDescent="0.2">
      <c r="P19984" s="76"/>
    </row>
    <row r="19985" spans="16:16" x14ac:dyDescent="0.2">
      <c r="P19985" s="76"/>
    </row>
    <row r="19986" spans="16:16" x14ac:dyDescent="0.2">
      <c r="P19986" s="76"/>
    </row>
    <row r="19987" spans="16:16" x14ac:dyDescent="0.2">
      <c r="P19987" s="76"/>
    </row>
    <row r="19988" spans="16:16" x14ac:dyDescent="0.2">
      <c r="P19988" s="76"/>
    </row>
    <row r="19989" spans="16:16" x14ac:dyDescent="0.2">
      <c r="P19989" s="76"/>
    </row>
    <row r="19990" spans="16:16" x14ac:dyDescent="0.2">
      <c r="P19990" s="76"/>
    </row>
    <row r="19991" spans="16:16" x14ac:dyDescent="0.2">
      <c r="P19991" s="76"/>
    </row>
    <row r="19992" spans="16:16" x14ac:dyDescent="0.2">
      <c r="P19992" s="76"/>
    </row>
    <row r="19993" spans="16:16" x14ac:dyDescent="0.2">
      <c r="P19993" s="76"/>
    </row>
    <row r="19994" spans="16:16" x14ac:dyDescent="0.2">
      <c r="P19994" s="76"/>
    </row>
    <row r="19995" spans="16:16" x14ac:dyDescent="0.2">
      <c r="P19995" s="76"/>
    </row>
    <row r="19996" spans="16:16" x14ac:dyDescent="0.2">
      <c r="P19996" s="76"/>
    </row>
    <row r="19997" spans="16:16" x14ac:dyDescent="0.2">
      <c r="P19997" s="76"/>
    </row>
    <row r="19998" spans="16:16" x14ac:dyDescent="0.2">
      <c r="P19998" s="76"/>
    </row>
    <row r="19999" spans="16:16" x14ac:dyDescent="0.2">
      <c r="P19999" s="76"/>
    </row>
    <row r="20000" spans="16:16" x14ac:dyDescent="0.2">
      <c r="P20000" s="76"/>
    </row>
    <row r="20001" spans="16:16" x14ac:dyDescent="0.2">
      <c r="P20001" s="76"/>
    </row>
    <row r="20002" spans="16:16" x14ac:dyDescent="0.2">
      <c r="P20002" s="76"/>
    </row>
    <row r="20003" spans="16:16" x14ac:dyDescent="0.2">
      <c r="P20003" s="76"/>
    </row>
    <row r="20004" spans="16:16" x14ac:dyDescent="0.2">
      <c r="P20004" s="76"/>
    </row>
    <row r="20005" spans="16:16" x14ac:dyDescent="0.2">
      <c r="P20005" s="76"/>
    </row>
    <row r="20006" spans="16:16" x14ac:dyDescent="0.2">
      <c r="P20006" s="76"/>
    </row>
    <row r="20007" spans="16:16" x14ac:dyDescent="0.2">
      <c r="P20007" s="76"/>
    </row>
    <row r="20008" spans="16:16" x14ac:dyDescent="0.2">
      <c r="P20008" s="76"/>
    </row>
    <row r="20009" spans="16:16" x14ac:dyDescent="0.2">
      <c r="P20009" s="76"/>
    </row>
    <row r="20010" spans="16:16" x14ac:dyDescent="0.2">
      <c r="P20010" s="76"/>
    </row>
    <row r="20011" spans="16:16" x14ac:dyDescent="0.2">
      <c r="P20011" s="76"/>
    </row>
    <row r="20012" spans="16:16" x14ac:dyDescent="0.2">
      <c r="P20012" s="76"/>
    </row>
    <row r="20013" spans="16:16" x14ac:dyDescent="0.2">
      <c r="P20013" s="76"/>
    </row>
    <row r="20014" spans="16:16" x14ac:dyDescent="0.2">
      <c r="P20014" s="76"/>
    </row>
    <row r="20015" spans="16:16" x14ac:dyDescent="0.2">
      <c r="P20015" s="76"/>
    </row>
    <row r="20016" spans="16:16" x14ac:dyDescent="0.2">
      <c r="P20016" s="76"/>
    </row>
    <row r="20017" spans="16:16" x14ac:dyDescent="0.2">
      <c r="P20017" s="76"/>
    </row>
    <row r="20018" spans="16:16" x14ac:dyDescent="0.2">
      <c r="P20018" s="76"/>
    </row>
    <row r="20019" spans="16:16" x14ac:dyDescent="0.2">
      <c r="P20019" s="76"/>
    </row>
    <row r="20020" spans="16:16" x14ac:dyDescent="0.2">
      <c r="P20020" s="76"/>
    </row>
    <row r="20021" spans="16:16" x14ac:dyDescent="0.2">
      <c r="P20021" s="76"/>
    </row>
    <row r="20022" spans="16:16" x14ac:dyDescent="0.2">
      <c r="P20022" s="76"/>
    </row>
    <row r="20023" spans="16:16" x14ac:dyDescent="0.2">
      <c r="P20023" s="76"/>
    </row>
    <row r="20024" spans="16:16" x14ac:dyDescent="0.2">
      <c r="P20024" s="76"/>
    </row>
    <row r="20025" spans="16:16" x14ac:dyDescent="0.2">
      <c r="P20025" s="76"/>
    </row>
    <row r="20026" spans="16:16" x14ac:dyDescent="0.2">
      <c r="P20026" s="76"/>
    </row>
    <row r="20027" spans="16:16" x14ac:dyDescent="0.2">
      <c r="P20027" s="76"/>
    </row>
    <row r="20028" spans="16:16" x14ac:dyDescent="0.2">
      <c r="P20028" s="76"/>
    </row>
    <row r="20029" spans="16:16" x14ac:dyDescent="0.2">
      <c r="P20029" s="76"/>
    </row>
    <row r="20030" spans="16:16" x14ac:dyDescent="0.2">
      <c r="P20030" s="76"/>
    </row>
    <row r="20031" spans="16:16" x14ac:dyDescent="0.2">
      <c r="P20031" s="76"/>
    </row>
    <row r="20032" spans="16:16" x14ac:dyDescent="0.2">
      <c r="P20032" s="76"/>
    </row>
    <row r="20033" spans="16:16" x14ac:dyDescent="0.2">
      <c r="P20033" s="76"/>
    </row>
    <row r="20034" spans="16:16" x14ac:dyDescent="0.2">
      <c r="P20034" s="76"/>
    </row>
    <row r="20035" spans="16:16" x14ac:dyDescent="0.2">
      <c r="P20035" s="76"/>
    </row>
    <row r="20036" spans="16:16" x14ac:dyDescent="0.2">
      <c r="P20036" s="76"/>
    </row>
    <row r="20037" spans="16:16" x14ac:dyDescent="0.2">
      <c r="P20037" s="76"/>
    </row>
    <row r="20038" spans="16:16" x14ac:dyDescent="0.2">
      <c r="P20038" s="76"/>
    </row>
    <row r="20039" spans="16:16" x14ac:dyDescent="0.2">
      <c r="P20039" s="76"/>
    </row>
    <row r="20040" spans="16:16" x14ac:dyDescent="0.2">
      <c r="P20040" s="76"/>
    </row>
    <row r="20041" spans="16:16" x14ac:dyDescent="0.2">
      <c r="P20041" s="76"/>
    </row>
    <row r="20042" spans="16:16" x14ac:dyDescent="0.2">
      <c r="P20042" s="76"/>
    </row>
    <row r="20043" spans="16:16" x14ac:dyDescent="0.2">
      <c r="P20043" s="76"/>
    </row>
    <row r="20044" spans="16:16" x14ac:dyDescent="0.2">
      <c r="P20044" s="76"/>
    </row>
    <row r="20045" spans="16:16" x14ac:dyDescent="0.2">
      <c r="P20045" s="76"/>
    </row>
    <row r="20046" spans="16:16" x14ac:dyDescent="0.2">
      <c r="P20046" s="76"/>
    </row>
    <row r="20047" spans="16:16" x14ac:dyDescent="0.2">
      <c r="P20047" s="76"/>
    </row>
    <row r="20048" spans="16:16" x14ac:dyDescent="0.2">
      <c r="P20048" s="76"/>
    </row>
    <row r="20049" spans="16:16" x14ac:dyDescent="0.2">
      <c r="P20049" s="76"/>
    </row>
    <row r="20050" spans="16:16" x14ac:dyDescent="0.2">
      <c r="P20050" s="76"/>
    </row>
    <row r="20051" spans="16:16" x14ac:dyDescent="0.2">
      <c r="P20051" s="76"/>
    </row>
    <row r="20052" spans="16:16" x14ac:dyDescent="0.2">
      <c r="P20052" s="76"/>
    </row>
    <row r="20053" spans="16:16" x14ac:dyDescent="0.2">
      <c r="P20053" s="76"/>
    </row>
    <row r="20054" spans="16:16" x14ac:dyDescent="0.2">
      <c r="P20054" s="76"/>
    </row>
    <row r="20055" spans="16:16" x14ac:dyDescent="0.2">
      <c r="P20055" s="76"/>
    </row>
    <row r="20056" spans="16:16" x14ac:dyDescent="0.2">
      <c r="P20056" s="76"/>
    </row>
    <row r="20057" spans="16:16" x14ac:dyDescent="0.2">
      <c r="P20057" s="76"/>
    </row>
    <row r="20058" spans="16:16" x14ac:dyDescent="0.2">
      <c r="P20058" s="76"/>
    </row>
    <row r="20059" spans="16:16" x14ac:dyDescent="0.2">
      <c r="P20059" s="76"/>
    </row>
    <row r="20060" spans="16:16" x14ac:dyDescent="0.2">
      <c r="P20060" s="76"/>
    </row>
    <row r="20061" spans="16:16" x14ac:dyDescent="0.2">
      <c r="P20061" s="76"/>
    </row>
    <row r="20062" spans="16:16" x14ac:dyDescent="0.2">
      <c r="P20062" s="76"/>
    </row>
    <row r="20063" spans="16:16" x14ac:dyDescent="0.2">
      <c r="P20063" s="76"/>
    </row>
    <row r="20064" spans="16:16" x14ac:dyDescent="0.2">
      <c r="P20064" s="76"/>
    </row>
    <row r="20065" spans="16:16" x14ac:dyDescent="0.2">
      <c r="P20065" s="76"/>
    </row>
    <row r="20066" spans="16:16" x14ac:dyDescent="0.2">
      <c r="P20066" s="76"/>
    </row>
    <row r="20067" spans="16:16" x14ac:dyDescent="0.2">
      <c r="P20067" s="76"/>
    </row>
    <row r="20068" spans="16:16" x14ac:dyDescent="0.2">
      <c r="P20068" s="76"/>
    </row>
    <row r="20069" spans="16:16" x14ac:dyDescent="0.2">
      <c r="P20069" s="76"/>
    </row>
    <row r="20070" spans="16:16" x14ac:dyDescent="0.2">
      <c r="P20070" s="76"/>
    </row>
    <row r="20071" spans="16:16" x14ac:dyDescent="0.2">
      <c r="P20071" s="76"/>
    </row>
    <row r="20072" spans="16:16" x14ac:dyDescent="0.2">
      <c r="P20072" s="76"/>
    </row>
    <row r="20073" spans="16:16" x14ac:dyDescent="0.2">
      <c r="P20073" s="76"/>
    </row>
    <row r="20074" spans="16:16" x14ac:dyDescent="0.2">
      <c r="P20074" s="76"/>
    </row>
    <row r="20075" spans="16:16" x14ac:dyDescent="0.2">
      <c r="P20075" s="76"/>
    </row>
    <row r="20076" spans="16:16" x14ac:dyDescent="0.2">
      <c r="P20076" s="76"/>
    </row>
    <row r="20077" spans="16:16" x14ac:dyDescent="0.2">
      <c r="P20077" s="76"/>
    </row>
    <row r="20078" spans="16:16" x14ac:dyDescent="0.2">
      <c r="P20078" s="76"/>
    </row>
    <row r="20079" spans="16:16" x14ac:dyDescent="0.2">
      <c r="P20079" s="76"/>
    </row>
    <row r="20080" spans="16:16" x14ac:dyDescent="0.2">
      <c r="P20080" s="76"/>
    </row>
    <row r="20081" spans="16:16" x14ac:dyDescent="0.2">
      <c r="P20081" s="76"/>
    </row>
    <row r="20082" spans="16:16" x14ac:dyDescent="0.2">
      <c r="P20082" s="76"/>
    </row>
    <row r="20083" spans="16:16" x14ac:dyDescent="0.2">
      <c r="P20083" s="76"/>
    </row>
    <row r="20084" spans="16:16" x14ac:dyDescent="0.2">
      <c r="P20084" s="76"/>
    </row>
    <row r="20085" spans="16:16" x14ac:dyDescent="0.2">
      <c r="P20085" s="76"/>
    </row>
    <row r="20086" spans="16:16" x14ac:dyDescent="0.2">
      <c r="P20086" s="76"/>
    </row>
    <row r="20087" spans="16:16" x14ac:dyDescent="0.2">
      <c r="P20087" s="76"/>
    </row>
    <row r="20088" spans="16:16" x14ac:dyDescent="0.2">
      <c r="P20088" s="76"/>
    </row>
    <row r="20089" spans="16:16" x14ac:dyDescent="0.2">
      <c r="P20089" s="76"/>
    </row>
    <row r="20090" spans="16:16" x14ac:dyDescent="0.2">
      <c r="P20090" s="76"/>
    </row>
    <row r="20091" spans="16:16" x14ac:dyDescent="0.2">
      <c r="P20091" s="76"/>
    </row>
    <row r="20092" spans="16:16" x14ac:dyDescent="0.2">
      <c r="P20092" s="76"/>
    </row>
    <row r="20093" spans="16:16" x14ac:dyDescent="0.2">
      <c r="P20093" s="76"/>
    </row>
    <row r="20094" spans="16:16" x14ac:dyDescent="0.2">
      <c r="P20094" s="76"/>
    </row>
    <row r="20095" spans="16:16" x14ac:dyDescent="0.2">
      <c r="P20095" s="76"/>
    </row>
    <row r="20096" spans="16:16" x14ac:dyDescent="0.2">
      <c r="P20096" s="76"/>
    </row>
    <row r="20097" spans="16:16" x14ac:dyDescent="0.2">
      <c r="P20097" s="76"/>
    </row>
    <row r="20098" spans="16:16" x14ac:dyDescent="0.2">
      <c r="P20098" s="76"/>
    </row>
    <row r="20099" spans="16:16" x14ac:dyDescent="0.2">
      <c r="P20099" s="76"/>
    </row>
    <row r="20100" spans="16:16" x14ac:dyDescent="0.2">
      <c r="P20100" s="76"/>
    </row>
    <row r="20101" spans="16:16" x14ac:dyDescent="0.2">
      <c r="P20101" s="76"/>
    </row>
    <row r="20102" spans="16:16" x14ac:dyDescent="0.2">
      <c r="P20102" s="76"/>
    </row>
    <row r="20103" spans="16:16" x14ac:dyDescent="0.2">
      <c r="P20103" s="76"/>
    </row>
    <row r="20104" spans="16:16" x14ac:dyDescent="0.2">
      <c r="P20104" s="76"/>
    </row>
    <row r="20105" spans="16:16" x14ac:dyDescent="0.2">
      <c r="P20105" s="76"/>
    </row>
    <row r="20106" spans="16:16" x14ac:dyDescent="0.2">
      <c r="P20106" s="76"/>
    </row>
    <row r="20107" spans="16:16" x14ac:dyDescent="0.2">
      <c r="P20107" s="76"/>
    </row>
    <row r="20108" spans="16:16" x14ac:dyDescent="0.2">
      <c r="P20108" s="76"/>
    </row>
    <row r="20109" spans="16:16" x14ac:dyDescent="0.2">
      <c r="P20109" s="76"/>
    </row>
    <row r="20110" spans="16:16" x14ac:dyDescent="0.2">
      <c r="P20110" s="76"/>
    </row>
    <row r="20111" spans="16:16" x14ac:dyDescent="0.2">
      <c r="P20111" s="76"/>
    </row>
    <row r="20112" spans="16:16" x14ac:dyDescent="0.2">
      <c r="P20112" s="76"/>
    </row>
    <row r="20113" spans="16:16" x14ac:dyDescent="0.2">
      <c r="P20113" s="76"/>
    </row>
    <row r="20114" spans="16:16" x14ac:dyDescent="0.2">
      <c r="P20114" s="76"/>
    </row>
    <row r="20115" spans="16:16" x14ac:dyDescent="0.2">
      <c r="P20115" s="76"/>
    </row>
    <row r="20116" spans="16:16" x14ac:dyDescent="0.2">
      <c r="P20116" s="76"/>
    </row>
    <row r="20117" spans="16:16" x14ac:dyDescent="0.2">
      <c r="P20117" s="76"/>
    </row>
    <row r="20118" spans="16:16" x14ac:dyDescent="0.2">
      <c r="P20118" s="76"/>
    </row>
    <row r="20119" spans="16:16" x14ac:dyDescent="0.2">
      <c r="P20119" s="76"/>
    </row>
    <row r="20120" spans="16:16" x14ac:dyDescent="0.2">
      <c r="P20120" s="76"/>
    </row>
    <row r="20121" spans="16:16" x14ac:dyDescent="0.2">
      <c r="P20121" s="76"/>
    </row>
    <row r="20122" spans="16:16" x14ac:dyDescent="0.2">
      <c r="P20122" s="76"/>
    </row>
    <row r="20123" spans="16:16" x14ac:dyDescent="0.2">
      <c r="P20123" s="76"/>
    </row>
    <row r="20124" spans="16:16" x14ac:dyDescent="0.2">
      <c r="P20124" s="76"/>
    </row>
    <row r="20125" spans="16:16" x14ac:dyDescent="0.2">
      <c r="P20125" s="76"/>
    </row>
    <row r="20126" spans="16:16" x14ac:dyDescent="0.2">
      <c r="P20126" s="76"/>
    </row>
    <row r="20127" spans="16:16" x14ac:dyDescent="0.2">
      <c r="P20127" s="76"/>
    </row>
    <row r="20128" spans="16:16" x14ac:dyDescent="0.2">
      <c r="P20128" s="76"/>
    </row>
    <row r="20129" spans="16:16" x14ac:dyDescent="0.2">
      <c r="P20129" s="76"/>
    </row>
    <row r="20130" spans="16:16" x14ac:dyDescent="0.2">
      <c r="P20130" s="76"/>
    </row>
    <row r="20131" spans="16:16" x14ac:dyDescent="0.2">
      <c r="P20131" s="76"/>
    </row>
    <row r="20132" spans="16:16" x14ac:dyDescent="0.2">
      <c r="P20132" s="76"/>
    </row>
    <row r="20133" spans="16:16" x14ac:dyDescent="0.2">
      <c r="P20133" s="76"/>
    </row>
    <row r="20134" spans="16:16" x14ac:dyDescent="0.2">
      <c r="P20134" s="76"/>
    </row>
    <row r="20135" spans="16:16" x14ac:dyDescent="0.2">
      <c r="P20135" s="76"/>
    </row>
    <row r="20136" spans="16:16" x14ac:dyDescent="0.2">
      <c r="P20136" s="76"/>
    </row>
    <row r="20137" spans="16:16" x14ac:dyDescent="0.2">
      <c r="P20137" s="76"/>
    </row>
    <row r="20138" spans="16:16" x14ac:dyDescent="0.2">
      <c r="P20138" s="76"/>
    </row>
    <row r="20139" spans="16:16" x14ac:dyDescent="0.2">
      <c r="P20139" s="76"/>
    </row>
    <row r="20140" spans="16:16" x14ac:dyDescent="0.2">
      <c r="P20140" s="76"/>
    </row>
    <row r="20141" spans="16:16" x14ac:dyDescent="0.2">
      <c r="P20141" s="76"/>
    </row>
    <row r="20142" spans="16:16" x14ac:dyDescent="0.2">
      <c r="P20142" s="76"/>
    </row>
    <row r="20143" spans="16:16" x14ac:dyDescent="0.2">
      <c r="P20143" s="76"/>
    </row>
    <row r="20144" spans="16:16" x14ac:dyDescent="0.2">
      <c r="P20144" s="76"/>
    </row>
    <row r="20145" spans="16:16" x14ac:dyDescent="0.2">
      <c r="P20145" s="76"/>
    </row>
    <row r="20146" spans="16:16" x14ac:dyDescent="0.2">
      <c r="P20146" s="76"/>
    </row>
    <row r="20147" spans="16:16" x14ac:dyDescent="0.2">
      <c r="P20147" s="76"/>
    </row>
    <row r="20148" spans="16:16" x14ac:dyDescent="0.2">
      <c r="P20148" s="76"/>
    </row>
    <row r="20149" spans="16:16" x14ac:dyDescent="0.2">
      <c r="P20149" s="76"/>
    </row>
    <row r="20150" spans="16:16" x14ac:dyDescent="0.2">
      <c r="P20150" s="76"/>
    </row>
    <row r="20151" spans="16:16" x14ac:dyDescent="0.2">
      <c r="P20151" s="76"/>
    </row>
    <row r="20152" spans="16:16" x14ac:dyDescent="0.2">
      <c r="P20152" s="76"/>
    </row>
    <row r="20153" spans="16:16" x14ac:dyDescent="0.2">
      <c r="P20153" s="76"/>
    </row>
    <row r="20154" spans="16:16" x14ac:dyDescent="0.2">
      <c r="P20154" s="76"/>
    </row>
    <row r="20155" spans="16:16" x14ac:dyDescent="0.2">
      <c r="P20155" s="76"/>
    </row>
    <row r="20156" spans="16:16" x14ac:dyDescent="0.2">
      <c r="P20156" s="76"/>
    </row>
    <row r="20157" spans="16:16" x14ac:dyDescent="0.2">
      <c r="P20157" s="76"/>
    </row>
    <row r="20158" spans="16:16" x14ac:dyDescent="0.2">
      <c r="P20158" s="76"/>
    </row>
    <row r="20159" spans="16:16" x14ac:dyDescent="0.2">
      <c r="P20159" s="76"/>
    </row>
    <row r="20160" spans="16:16" x14ac:dyDescent="0.2">
      <c r="P20160" s="76"/>
    </row>
    <row r="20161" spans="16:16" x14ac:dyDescent="0.2">
      <c r="P20161" s="76"/>
    </row>
    <row r="20162" spans="16:16" x14ac:dyDescent="0.2">
      <c r="P20162" s="76"/>
    </row>
    <row r="20163" spans="16:16" x14ac:dyDescent="0.2">
      <c r="P20163" s="76"/>
    </row>
    <row r="20164" spans="16:16" x14ac:dyDescent="0.2">
      <c r="P20164" s="76"/>
    </row>
    <row r="20165" spans="16:16" x14ac:dyDescent="0.2">
      <c r="P20165" s="76"/>
    </row>
    <row r="20166" spans="16:16" x14ac:dyDescent="0.2">
      <c r="P20166" s="76"/>
    </row>
    <row r="20167" spans="16:16" x14ac:dyDescent="0.2">
      <c r="P20167" s="76"/>
    </row>
    <row r="20168" spans="16:16" x14ac:dyDescent="0.2">
      <c r="P20168" s="76"/>
    </row>
    <row r="20169" spans="16:16" x14ac:dyDescent="0.2">
      <c r="P20169" s="76"/>
    </row>
    <row r="20170" spans="16:16" x14ac:dyDescent="0.2">
      <c r="P20170" s="76"/>
    </row>
    <row r="20171" spans="16:16" x14ac:dyDescent="0.2">
      <c r="P20171" s="76"/>
    </row>
    <row r="20172" spans="16:16" x14ac:dyDescent="0.2">
      <c r="P20172" s="76"/>
    </row>
    <row r="20173" spans="16:16" x14ac:dyDescent="0.2">
      <c r="P20173" s="76"/>
    </row>
    <row r="20174" spans="16:16" x14ac:dyDescent="0.2">
      <c r="P20174" s="76"/>
    </row>
    <row r="20175" spans="16:16" x14ac:dyDescent="0.2">
      <c r="P20175" s="76"/>
    </row>
    <row r="20176" spans="16:16" x14ac:dyDescent="0.2">
      <c r="P20176" s="76"/>
    </row>
    <row r="20177" spans="16:16" x14ac:dyDescent="0.2">
      <c r="P20177" s="76"/>
    </row>
    <row r="20178" spans="16:16" x14ac:dyDescent="0.2">
      <c r="P20178" s="76"/>
    </row>
    <row r="20179" spans="16:16" x14ac:dyDescent="0.2">
      <c r="P20179" s="76"/>
    </row>
    <row r="20180" spans="16:16" x14ac:dyDescent="0.2">
      <c r="P20180" s="76"/>
    </row>
    <row r="20181" spans="16:16" x14ac:dyDescent="0.2">
      <c r="P20181" s="76"/>
    </row>
    <row r="20182" spans="16:16" x14ac:dyDescent="0.2">
      <c r="P20182" s="76"/>
    </row>
    <row r="20183" spans="16:16" x14ac:dyDescent="0.2">
      <c r="P20183" s="76"/>
    </row>
    <row r="20184" spans="16:16" x14ac:dyDescent="0.2">
      <c r="P20184" s="76"/>
    </row>
    <row r="20185" spans="16:16" x14ac:dyDescent="0.2">
      <c r="P20185" s="76"/>
    </row>
    <row r="20186" spans="16:16" x14ac:dyDescent="0.2">
      <c r="P20186" s="76"/>
    </row>
    <row r="20187" spans="16:16" x14ac:dyDescent="0.2">
      <c r="P20187" s="76"/>
    </row>
    <row r="20188" spans="16:16" x14ac:dyDescent="0.2">
      <c r="P20188" s="76"/>
    </row>
    <row r="20189" spans="16:16" x14ac:dyDescent="0.2">
      <c r="P20189" s="76"/>
    </row>
    <row r="20190" spans="16:16" x14ac:dyDescent="0.2">
      <c r="P20190" s="76"/>
    </row>
    <row r="20191" spans="16:16" x14ac:dyDescent="0.2">
      <c r="P20191" s="76"/>
    </row>
    <row r="20192" spans="16:16" x14ac:dyDescent="0.2">
      <c r="P20192" s="76"/>
    </row>
    <row r="20193" spans="16:16" x14ac:dyDescent="0.2">
      <c r="P20193" s="76"/>
    </row>
    <row r="20194" spans="16:16" x14ac:dyDescent="0.2">
      <c r="P20194" s="76"/>
    </row>
    <row r="20195" spans="16:16" x14ac:dyDescent="0.2">
      <c r="P20195" s="76"/>
    </row>
    <row r="20196" spans="16:16" x14ac:dyDescent="0.2">
      <c r="P20196" s="76"/>
    </row>
    <row r="20197" spans="16:16" x14ac:dyDescent="0.2">
      <c r="P20197" s="76"/>
    </row>
    <row r="20198" spans="16:16" x14ac:dyDescent="0.2">
      <c r="P20198" s="76"/>
    </row>
    <row r="20199" spans="16:16" x14ac:dyDescent="0.2">
      <c r="P20199" s="76"/>
    </row>
    <row r="20200" spans="16:16" x14ac:dyDescent="0.2">
      <c r="P20200" s="76"/>
    </row>
    <row r="20201" spans="16:16" x14ac:dyDescent="0.2">
      <c r="P20201" s="76"/>
    </row>
    <row r="20202" spans="16:16" x14ac:dyDescent="0.2">
      <c r="P20202" s="76"/>
    </row>
    <row r="20203" spans="16:16" x14ac:dyDescent="0.2">
      <c r="P20203" s="76"/>
    </row>
    <row r="20204" spans="16:16" x14ac:dyDescent="0.2">
      <c r="P20204" s="76"/>
    </row>
    <row r="20205" spans="16:16" x14ac:dyDescent="0.2">
      <c r="P20205" s="76"/>
    </row>
    <row r="20206" spans="16:16" x14ac:dyDescent="0.2">
      <c r="P20206" s="76"/>
    </row>
    <row r="20207" spans="16:16" x14ac:dyDescent="0.2">
      <c r="P20207" s="76"/>
    </row>
    <row r="20208" spans="16:16" x14ac:dyDescent="0.2">
      <c r="P20208" s="76"/>
    </row>
    <row r="20209" spans="16:16" x14ac:dyDescent="0.2">
      <c r="P20209" s="76"/>
    </row>
    <row r="20210" spans="16:16" x14ac:dyDescent="0.2">
      <c r="P20210" s="76"/>
    </row>
    <row r="20211" spans="16:16" x14ac:dyDescent="0.2">
      <c r="P20211" s="76"/>
    </row>
    <row r="20212" spans="16:16" x14ac:dyDescent="0.2">
      <c r="P20212" s="76"/>
    </row>
    <row r="20213" spans="16:16" x14ac:dyDescent="0.2">
      <c r="P20213" s="76"/>
    </row>
    <row r="20214" spans="16:16" x14ac:dyDescent="0.2">
      <c r="P20214" s="76"/>
    </row>
    <row r="20215" spans="16:16" x14ac:dyDescent="0.2">
      <c r="P20215" s="76"/>
    </row>
    <row r="20216" spans="16:16" x14ac:dyDescent="0.2">
      <c r="P20216" s="76"/>
    </row>
    <row r="20217" spans="16:16" x14ac:dyDescent="0.2">
      <c r="P20217" s="76"/>
    </row>
    <row r="20218" spans="16:16" x14ac:dyDescent="0.2">
      <c r="P20218" s="76"/>
    </row>
    <row r="20219" spans="16:16" x14ac:dyDescent="0.2">
      <c r="P20219" s="76"/>
    </row>
    <row r="20220" spans="16:16" x14ac:dyDescent="0.2">
      <c r="P20220" s="76"/>
    </row>
    <row r="20221" spans="16:16" x14ac:dyDescent="0.2">
      <c r="P20221" s="76"/>
    </row>
    <row r="20222" spans="16:16" x14ac:dyDescent="0.2">
      <c r="P20222" s="76"/>
    </row>
    <row r="20223" spans="16:16" x14ac:dyDescent="0.2">
      <c r="P20223" s="76"/>
    </row>
    <row r="20224" spans="16:16" x14ac:dyDescent="0.2">
      <c r="P20224" s="76"/>
    </row>
    <row r="20225" spans="16:16" x14ac:dyDescent="0.2">
      <c r="P20225" s="76"/>
    </row>
    <row r="20226" spans="16:16" x14ac:dyDescent="0.2">
      <c r="P20226" s="76"/>
    </row>
    <row r="20227" spans="16:16" x14ac:dyDescent="0.2">
      <c r="P20227" s="76"/>
    </row>
    <row r="20228" spans="16:16" x14ac:dyDescent="0.2">
      <c r="P20228" s="76"/>
    </row>
    <row r="20229" spans="16:16" x14ac:dyDescent="0.2">
      <c r="P20229" s="76"/>
    </row>
    <row r="20230" spans="16:16" x14ac:dyDescent="0.2">
      <c r="P20230" s="76"/>
    </row>
    <row r="20231" spans="16:16" x14ac:dyDescent="0.2">
      <c r="P20231" s="76"/>
    </row>
    <row r="20232" spans="16:16" x14ac:dyDescent="0.2">
      <c r="P20232" s="76"/>
    </row>
    <row r="20233" spans="16:16" x14ac:dyDescent="0.2">
      <c r="P20233" s="76"/>
    </row>
    <row r="20234" spans="16:16" x14ac:dyDescent="0.2">
      <c r="P20234" s="76"/>
    </row>
    <row r="20235" spans="16:16" x14ac:dyDescent="0.2">
      <c r="P20235" s="76"/>
    </row>
    <row r="20236" spans="16:16" x14ac:dyDescent="0.2">
      <c r="P20236" s="76"/>
    </row>
    <row r="20237" spans="16:16" x14ac:dyDescent="0.2">
      <c r="P20237" s="76"/>
    </row>
    <row r="20238" spans="16:16" x14ac:dyDescent="0.2">
      <c r="P20238" s="76"/>
    </row>
    <row r="20239" spans="16:16" x14ac:dyDescent="0.2">
      <c r="P20239" s="76"/>
    </row>
    <row r="20240" spans="16:16" x14ac:dyDescent="0.2">
      <c r="P20240" s="76"/>
    </row>
    <row r="20241" spans="16:16" x14ac:dyDescent="0.2">
      <c r="P20241" s="76"/>
    </row>
    <row r="20242" spans="16:16" x14ac:dyDescent="0.2">
      <c r="P20242" s="76"/>
    </row>
    <row r="20243" spans="16:16" x14ac:dyDescent="0.2">
      <c r="P20243" s="76"/>
    </row>
    <row r="20244" spans="16:16" x14ac:dyDescent="0.2">
      <c r="P20244" s="76"/>
    </row>
    <row r="20245" spans="16:16" x14ac:dyDescent="0.2">
      <c r="P20245" s="76"/>
    </row>
    <row r="20246" spans="16:16" x14ac:dyDescent="0.2">
      <c r="P20246" s="76"/>
    </row>
    <row r="20247" spans="16:16" x14ac:dyDescent="0.2">
      <c r="P20247" s="76"/>
    </row>
    <row r="20248" spans="16:16" x14ac:dyDescent="0.2">
      <c r="P20248" s="76"/>
    </row>
    <row r="20249" spans="16:16" x14ac:dyDescent="0.2">
      <c r="P20249" s="76"/>
    </row>
    <row r="20250" spans="16:16" x14ac:dyDescent="0.2">
      <c r="P20250" s="76"/>
    </row>
    <row r="20251" spans="16:16" x14ac:dyDescent="0.2">
      <c r="P20251" s="76"/>
    </row>
    <row r="20252" spans="16:16" x14ac:dyDescent="0.2">
      <c r="P20252" s="76"/>
    </row>
    <row r="20253" spans="16:16" x14ac:dyDescent="0.2">
      <c r="P20253" s="76"/>
    </row>
    <row r="20254" spans="16:16" x14ac:dyDescent="0.2">
      <c r="P20254" s="76"/>
    </row>
    <row r="20255" spans="16:16" x14ac:dyDescent="0.2">
      <c r="P20255" s="76"/>
    </row>
    <row r="20256" spans="16:16" x14ac:dyDescent="0.2">
      <c r="P20256" s="76"/>
    </row>
    <row r="20257" spans="16:16" x14ac:dyDescent="0.2">
      <c r="P20257" s="76"/>
    </row>
    <row r="20258" spans="16:16" x14ac:dyDescent="0.2">
      <c r="P20258" s="76"/>
    </row>
    <row r="20259" spans="16:16" x14ac:dyDescent="0.2">
      <c r="P20259" s="76"/>
    </row>
    <row r="20260" spans="16:16" x14ac:dyDescent="0.2">
      <c r="P20260" s="76"/>
    </row>
    <row r="20261" spans="16:16" x14ac:dyDescent="0.2">
      <c r="P20261" s="76"/>
    </row>
    <row r="20262" spans="16:16" x14ac:dyDescent="0.2">
      <c r="P20262" s="76"/>
    </row>
    <row r="20263" spans="16:16" x14ac:dyDescent="0.2">
      <c r="P20263" s="76"/>
    </row>
    <row r="20264" spans="16:16" x14ac:dyDescent="0.2">
      <c r="P20264" s="76"/>
    </row>
    <row r="20265" spans="16:16" x14ac:dyDescent="0.2">
      <c r="P20265" s="76"/>
    </row>
    <row r="20266" spans="16:16" x14ac:dyDescent="0.2">
      <c r="P20266" s="76"/>
    </row>
    <row r="20267" spans="16:16" x14ac:dyDescent="0.2">
      <c r="P20267" s="76"/>
    </row>
    <row r="20268" spans="16:16" x14ac:dyDescent="0.2">
      <c r="P20268" s="76"/>
    </row>
    <row r="20269" spans="16:16" x14ac:dyDescent="0.2">
      <c r="P20269" s="76"/>
    </row>
    <row r="20270" spans="16:16" x14ac:dyDescent="0.2">
      <c r="P20270" s="76"/>
    </row>
    <row r="20271" spans="16:16" x14ac:dyDescent="0.2">
      <c r="P20271" s="76"/>
    </row>
    <row r="20272" spans="16:16" x14ac:dyDescent="0.2">
      <c r="P20272" s="76"/>
    </row>
    <row r="20273" spans="16:16" x14ac:dyDescent="0.2">
      <c r="P20273" s="76"/>
    </row>
    <row r="20274" spans="16:16" x14ac:dyDescent="0.2">
      <c r="P20274" s="76"/>
    </row>
    <row r="20275" spans="16:16" x14ac:dyDescent="0.2">
      <c r="P20275" s="76"/>
    </row>
    <row r="20276" spans="16:16" x14ac:dyDescent="0.2">
      <c r="P20276" s="76"/>
    </row>
    <row r="20277" spans="16:16" x14ac:dyDescent="0.2">
      <c r="P20277" s="76"/>
    </row>
    <row r="20278" spans="16:16" x14ac:dyDescent="0.2">
      <c r="P20278" s="76"/>
    </row>
    <row r="20279" spans="16:16" x14ac:dyDescent="0.2">
      <c r="P20279" s="76"/>
    </row>
    <row r="20280" spans="16:16" x14ac:dyDescent="0.2">
      <c r="P20280" s="76"/>
    </row>
    <row r="20281" spans="16:16" x14ac:dyDescent="0.2">
      <c r="P20281" s="76"/>
    </row>
    <row r="20282" spans="16:16" x14ac:dyDescent="0.2">
      <c r="P20282" s="76"/>
    </row>
    <row r="20283" spans="16:16" x14ac:dyDescent="0.2">
      <c r="P20283" s="76"/>
    </row>
    <row r="20284" spans="16:16" x14ac:dyDescent="0.2">
      <c r="P20284" s="76"/>
    </row>
    <row r="20285" spans="16:16" x14ac:dyDescent="0.2">
      <c r="P20285" s="76"/>
    </row>
    <row r="20286" spans="16:16" x14ac:dyDescent="0.2">
      <c r="P20286" s="76"/>
    </row>
    <row r="20287" spans="16:16" x14ac:dyDescent="0.2">
      <c r="P20287" s="76"/>
    </row>
    <row r="20288" spans="16:16" x14ac:dyDescent="0.2">
      <c r="P20288" s="76"/>
    </row>
    <row r="20289" spans="16:16" x14ac:dyDescent="0.2">
      <c r="P20289" s="76"/>
    </row>
    <row r="20290" spans="16:16" x14ac:dyDescent="0.2">
      <c r="P20290" s="76"/>
    </row>
    <row r="20291" spans="16:16" x14ac:dyDescent="0.2">
      <c r="P20291" s="76"/>
    </row>
    <row r="20292" spans="16:16" x14ac:dyDescent="0.2">
      <c r="P20292" s="76"/>
    </row>
    <row r="20293" spans="16:16" x14ac:dyDescent="0.2">
      <c r="P20293" s="76"/>
    </row>
    <row r="20294" spans="16:16" x14ac:dyDescent="0.2">
      <c r="P20294" s="76"/>
    </row>
    <row r="20295" spans="16:16" x14ac:dyDescent="0.2">
      <c r="P20295" s="76"/>
    </row>
    <row r="20296" spans="16:16" x14ac:dyDescent="0.2">
      <c r="P20296" s="76"/>
    </row>
    <row r="20297" spans="16:16" x14ac:dyDescent="0.2">
      <c r="P20297" s="76"/>
    </row>
    <row r="20298" spans="16:16" x14ac:dyDescent="0.2">
      <c r="P20298" s="76"/>
    </row>
    <row r="20299" spans="16:16" x14ac:dyDescent="0.2">
      <c r="P20299" s="76"/>
    </row>
    <row r="20300" spans="16:16" x14ac:dyDescent="0.2">
      <c r="P20300" s="76"/>
    </row>
    <row r="20301" spans="16:16" x14ac:dyDescent="0.2">
      <c r="P20301" s="76"/>
    </row>
    <row r="20302" spans="16:16" x14ac:dyDescent="0.2">
      <c r="P20302" s="76"/>
    </row>
    <row r="20303" spans="16:16" x14ac:dyDescent="0.2">
      <c r="P20303" s="76"/>
    </row>
    <row r="20304" spans="16:16" x14ac:dyDescent="0.2">
      <c r="P20304" s="76"/>
    </row>
    <row r="20305" spans="16:16" x14ac:dyDescent="0.2">
      <c r="P20305" s="76"/>
    </row>
    <row r="20306" spans="16:16" x14ac:dyDescent="0.2">
      <c r="P20306" s="76"/>
    </row>
    <row r="20307" spans="16:16" x14ac:dyDescent="0.2">
      <c r="P20307" s="76"/>
    </row>
    <row r="20308" spans="16:16" x14ac:dyDescent="0.2">
      <c r="P20308" s="76"/>
    </row>
    <row r="20309" spans="16:16" x14ac:dyDescent="0.2">
      <c r="P20309" s="76"/>
    </row>
    <row r="20310" spans="16:16" x14ac:dyDescent="0.2">
      <c r="P20310" s="76"/>
    </row>
    <row r="20311" spans="16:16" x14ac:dyDescent="0.2">
      <c r="P20311" s="76"/>
    </row>
    <row r="20312" spans="16:16" x14ac:dyDescent="0.2">
      <c r="P20312" s="76"/>
    </row>
    <row r="20313" spans="16:16" x14ac:dyDescent="0.2">
      <c r="P20313" s="76"/>
    </row>
    <row r="20314" spans="16:16" x14ac:dyDescent="0.2">
      <c r="P20314" s="76"/>
    </row>
    <row r="20315" spans="16:16" x14ac:dyDescent="0.2">
      <c r="P20315" s="76"/>
    </row>
    <row r="20316" spans="16:16" x14ac:dyDescent="0.2">
      <c r="P20316" s="76"/>
    </row>
    <row r="20317" spans="16:16" x14ac:dyDescent="0.2">
      <c r="P20317" s="76"/>
    </row>
    <row r="20318" spans="16:16" x14ac:dyDescent="0.2">
      <c r="P20318" s="76"/>
    </row>
    <row r="20319" spans="16:16" x14ac:dyDescent="0.2">
      <c r="P20319" s="76"/>
    </row>
    <row r="20320" spans="16:16" x14ac:dyDescent="0.2">
      <c r="P20320" s="76"/>
    </row>
    <row r="20321" spans="16:16" x14ac:dyDescent="0.2">
      <c r="P20321" s="76"/>
    </row>
    <row r="20322" spans="16:16" x14ac:dyDescent="0.2">
      <c r="P20322" s="76"/>
    </row>
    <row r="20323" spans="16:16" x14ac:dyDescent="0.2">
      <c r="P20323" s="76"/>
    </row>
    <row r="20324" spans="16:16" x14ac:dyDescent="0.2">
      <c r="P20324" s="76"/>
    </row>
    <row r="20325" spans="16:16" x14ac:dyDescent="0.2">
      <c r="P20325" s="76"/>
    </row>
    <row r="20326" spans="16:16" x14ac:dyDescent="0.2">
      <c r="P20326" s="76"/>
    </row>
    <row r="20327" spans="16:16" x14ac:dyDescent="0.2">
      <c r="P20327" s="76"/>
    </row>
    <row r="20328" spans="16:16" x14ac:dyDescent="0.2">
      <c r="P20328" s="76"/>
    </row>
    <row r="20329" spans="16:16" x14ac:dyDescent="0.2">
      <c r="P20329" s="76"/>
    </row>
    <row r="20330" spans="16:16" x14ac:dyDescent="0.2">
      <c r="P20330" s="76"/>
    </row>
    <row r="20331" spans="16:16" x14ac:dyDescent="0.2">
      <c r="P20331" s="76"/>
    </row>
    <row r="20332" spans="16:16" x14ac:dyDescent="0.2">
      <c r="P20332" s="76"/>
    </row>
    <row r="20333" spans="16:16" x14ac:dyDescent="0.2">
      <c r="P20333" s="76"/>
    </row>
    <row r="20334" spans="16:16" x14ac:dyDescent="0.2">
      <c r="P20334" s="76"/>
    </row>
    <row r="20335" spans="16:16" x14ac:dyDescent="0.2">
      <c r="P20335" s="76"/>
    </row>
    <row r="20336" spans="16:16" x14ac:dyDescent="0.2">
      <c r="P20336" s="76"/>
    </row>
    <row r="20337" spans="16:16" x14ac:dyDescent="0.2">
      <c r="P20337" s="76"/>
    </row>
    <row r="20338" spans="16:16" x14ac:dyDescent="0.2">
      <c r="P20338" s="76"/>
    </row>
    <row r="20339" spans="16:16" x14ac:dyDescent="0.2">
      <c r="P20339" s="76"/>
    </row>
    <row r="20340" spans="16:16" x14ac:dyDescent="0.2">
      <c r="P20340" s="76"/>
    </row>
    <row r="20341" spans="16:16" x14ac:dyDescent="0.2">
      <c r="P20341" s="76"/>
    </row>
    <row r="20342" spans="16:16" x14ac:dyDescent="0.2">
      <c r="P20342" s="76"/>
    </row>
    <row r="20343" spans="16:16" x14ac:dyDescent="0.2">
      <c r="P20343" s="76"/>
    </row>
    <row r="20344" spans="16:16" x14ac:dyDescent="0.2">
      <c r="P20344" s="76"/>
    </row>
    <row r="20345" spans="16:16" x14ac:dyDescent="0.2">
      <c r="P20345" s="76"/>
    </row>
    <row r="20346" spans="16:16" x14ac:dyDescent="0.2">
      <c r="P20346" s="76"/>
    </row>
    <row r="20347" spans="16:16" x14ac:dyDescent="0.2">
      <c r="P20347" s="76"/>
    </row>
    <row r="20348" spans="16:16" x14ac:dyDescent="0.2">
      <c r="P20348" s="76"/>
    </row>
    <row r="20349" spans="16:16" x14ac:dyDescent="0.2">
      <c r="P20349" s="76"/>
    </row>
    <row r="20350" spans="16:16" x14ac:dyDescent="0.2">
      <c r="P20350" s="76"/>
    </row>
    <row r="20351" spans="16:16" x14ac:dyDescent="0.2">
      <c r="P20351" s="76"/>
    </row>
    <row r="20352" spans="16:16" x14ac:dyDescent="0.2">
      <c r="P20352" s="76"/>
    </row>
    <row r="20353" spans="16:16" x14ac:dyDescent="0.2">
      <c r="P20353" s="76"/>
    </row>
    <row r="20354" spans="16:16" x14ac:dyDescent="0.2">
      <c r="P20354" s="76"/>
    </row>
    <row r="20355" spans="16:16" x14ac:dyDescent="0.2">
      <c r="P20355" s="76"/>
    </row>
    <row r="20356" spans="16:16" x14ac:dyDescent="0.2">
      <c r="P20356" s="76"/>
    </row>
    <row r="20357" spans="16:16" x14ac:dyDescent="0.2">
      <c r="P20357" s="76"/>
    </row>
    <row r="20358" spans="16:16" x14ac:dyDescent="0.2">
      <c r="P20358" s="76"/>
    </row>
    <row r="20359" spans="16:16" x14ac:dyDescent="0.2">
      <c r="P20359" s="76"/>
    </row>
    <row r="20360" spans="16:16" x14ac:dyDescent="0.2">
      <c r="P20360" s="76"/>
    </row>
    <row r="20361" spans="16:16" x14ac:dyDescent="0.2">
      <c r="P20361" s="76"/>
    </row>
    <row r="20362" spans="16:16" x14ac:dyDescent="0.2">
      <c r="P20362" s="76"/>
    </row>
    <row r="20363" spans="16:16" x14ac:dyDescent="0.2">
      <c r="P20363" s="76"/>
    </row>
    <row r="20364" spans="16:16" x14ac:dyDescent="0.2">
      <c r="P20364" s="76"/>
    </row>
    <row r="20365" spans="16:16" x14ac:dyDescent="0.2">
      <c r="P20365" s="76"/>
    </row>
    <row r="20366" spans="16:16" x14ac:dyDescent="0.2">
      <c r="P20366" s="76"/>
    </row>
    <row r="20367" spans="16:16" x14ac:dyDescent="0.2">
      <c r="P20367" s="76"/>
    </row>
    <row r="20368" spans="16:16" x14ac:dyDescent="0.2">
      <c r="P20368" s="76"/>
    </row>
    <row r="20369" spans="16:16" x14ac:dyDescent="0.2">
      <c r="P20369" s="76"/>
    </row>
    <row r="20370" spans="16:16" x14ac:dyDescent="0.2">
      <c r="P20370" s="76"/>
    </row>
    <row r="20371" spans="16:16" x14ac:dyDescent="0.2">
      <c r="P20371" s="76"/>
    </row>
    <row r="20372" spans="16:16" x14ac:dyDescent="0.2">
      <c r="P20372" s="76"/>
    </row>
    <row r="20373" spans="16:16" x14ac:dyDescent="0.2">
      <c r="P20373" s="76"/>
    </row>
    <row r="20374" spans="16:16" x14ac:dyDescent="0.2">
      <c r="P20374" s="76"/>
    </row>
    <row r="20375" spans="16:16" x14ac:dyDescent="0.2">
      <c r="P20375" s="76"/>
    </row>
    <row r="20376" spans="16:16" x14ac:dyDescent="0.2">
      <c r="P20376" s="76"/>
    </row>
    <row r="20377" spans="16:16" x14ac:dyDescent="0.2">
      <c r="P20377" s="76"/>
    </row>
    <row r="20378" spans="16:16" x14ac:dyDescent="0.2">
      <c r="P20378" s="76"/>
    </row>
    <row r="20379" spans="16:16" x14ac:dyDescent="0.2">
      <c r="P20379" s="76"/>
    </row>
    <row r="20380" spans="16:16" x14ac:dyDescent="0.2">
      <c r="P20380" s="76"/>
    </row>
    <row r="20381" spans="16:16" x14ac:dyDescent="0.2">
      <c r="P20381" s="76"/>
    </row>
    <row r="20382" spans="16:16" x14ac:dyDescent="0.2">
      <c r="P20382" s="76"/>
    </row>
    <row r="20383" spans="16:16" x14ac:dyDescent="0.2">
      <c r="P20383" s="76"/>
    </row>
    <row r="20384" spans="16:16" x14ac:dyDescent="0.2">
      <c r="P20384" s="76"/>
    </row>
    <row r="20385" spans="16:16" x14ac:dyDescent="0.2">
      <c r="P20385" s="76"/>
    </row>
    <row r="20386" spans="16:16" x14ac:dyDescent="0.2">
      <c r="P20386" s="76"/>
    </row>
    <row r="20387" spans="16:16" x14ac:dyDescent="0.2">
      <c r="P20387" s="76"/>
    </row>
    <row r="20388" spans="16:16" x14ac:dyDescent="0.2">
      <c r="P20388" s="76"/>
    </row>
    <row r="20389" spans="16:16" x14ac:dyDescent="0.2">
      <c r="P20389" s="76"/>
    </row>
    <row r="20390" spans="16:16" x14ac:dyDescent="0.2">
      <c r="P20390" s="76"/>
    </row>
    <row r="20391" spans="16:16" x14ac:dyDescent="0.2">
      <c r="P20391" s="76"/>
    </row>
    <row r="20392" spans="16:16" x14ac:dyDescent="0.2">
      <c r="P20392" s="76"/>
    </row>
    <row r="20393" spans="16:16" x14ac:dyDescent="0.2">
      <c r="P20393" s="76"/>
    </row>
    <row r="20394" spans="16:16" x14ac:dyDescent="0.2">
      <c r="P20394" s="76"/>
    </row>
    <row r="20395" spans="16:16" x14ac:dyDescent="0.2">
      <c r="P20395" s="76"/>
    </row>
    <row r="20396" spans="16:16" x14ac:dyDescent="0.2">
      <c r="P20396" s="76"/>
    </row>
    <row r="20397" spans="16:16" x14ac:dyDescent="0.2">
      <c r="P20397" s="76"/>
    </row>
    <row r="20398" spans="16:16" x14ac:dyDescent="0.2">
      <c r="P20398" s="76"/>
    </row>
    <row r="20399" spans="16:16" x14ac:dyDescent="0.2">
      <c r="P20399" s="76"/>
    </row>
    <row r="20400" spans="16:16" x14ac:dyDescent="0.2">
      <c r="P20400" s="76"/>
    </row>
    <row r="20401" spans="16:16" x14ac:dyDescent="0.2">
      <c r="P20401" s="76"/>
    </row>
    <row r="20402" spans="16:16" x14ac:dyDescent="0.2">
      <c r="P20402" s="76"/>
    </row>
    <row r="20403" spans="16:16" x14ac:dyDescent="0.2">
      <c r="P20403" s="76"/>
    </row>
    <row r="20404" spans="16:16" x14ac:dyDescent="0.2">
      <c r="P20404" s="76"/>
    </row>
    <row r="20405" spans="16:16" x14ac:dyDescent="0.2">
      <c r="P20405" s="76"/>
    </row>
    <row r="20406" spans="16:16" x14ac:dyDescent="0.2">
      <c r="P20406" s="76"/>
    </row>
    <row r="20407" spans="16:16" x14ac:dyDescent="0.2">
      <c r="P20407" s="76"/>
    </row>
    <row r="20408" spans="16:16" x14ac:dyDescent="0.2">
      <c r="P20408" s="76"/>
    </row>
    <row r="20409" spans="16:16" x14ac:dyDescent="0.2">
      <c r="P20409" s="76"/>
    </row>
    <row r="20410" spans="16:16" x14ac:dyDescent="0.2">
      <c r="P20410" s="76"/>
    </row>
    <row r="20411" spans="16:16" x14ac:dyDescent="0.2">
      <c r="P20411" s="76"/>
    </row>
    <row r="20412" spans="16:16" x14ac:dyDescent="0.2">
      <c r="P20412" s="76"/>
    </row>
    <row r="20413" spans="16:16" x14ac:dyDescent="0.2">
      <c r="P20413" s="76"/>
    </row>
    <row r="20414" spans="16:16" x14ac:dyDescent="0.2">
      <c r="P20414" s="76"/>
    </row>
    <row r="20415" spans="16:16" x14ac:dyDescent="0.2">
      <c r="P20415" s="76"/>
    </row>
    <row r="20416" spans="16:16" x14ac:dyDescent="0.2">
      <c r="P20416" s="76"/>
    </row>
    <row r="20417" spans="16:16" x14ac:dyDescent="0.2">
      <c r="P20417" s="76"/>
    </row>
    <row r="20418" spans="16:16" x14ac:dyDescent="0.2">
      <c r="P20418" s="76"/>
    </row>
    <row r="20419" spans="16:16" x14ac:dyDescent="0.2">
      <c r="P20419" s="76"/>
    </row>
    <row r="20420" spans="16:16" x14ac:dyDescent="0.2">
      <c r="P20420" s="76"/>
    </row>
    <row r="20421" spans="16:16" x14ac:dyDescent="0.2">
      <c r="P20421" s="76"/>
    </row>
    <row r="20422" spans="16:16" x14ac:dyDescent="0.2">
      <c r="P20422" s="76"/>
    </row>
    <row r="20423" spans="16:16" x14ac:dyDescent="0.2">
      <c r="P20423" s="76"/>
    </row>
    <row r="20424" spans="16:16" x14ac:dyDescent="0.2">
      <c r="P20424" s="76"/>
    </row>
    <row r="20425" spans="16:16" x14ac:dyDescent="0.2">
      <c r="P20425" s="76"/>
    </row>
    <row r="20426" spans="16:16" x14ac:dyDescent="0.2">
      <c r="P20426" s="76"/>
    </row>
    <row r="20427" spans="16:16" x14ac:dyDescent="0.2">
      <c r="P20427" s="76"/>
    </row>
    <row r="20428" spans="16:16" x14ac:dyDescent="0.2">
      <c r="P20428" s="76"/>
    </row>
    <row r="20429" spans="16:16" x14ac:dyDescent="0.2">
      <c r="P20429" s="76"/>
    </row>
    <row r="20430" spans="16:16" x14ac:dyDescent="0.2">
      <c r="P20430" s="76"/>
    </row>
    <row r="20431" spans="16:16" x14ac:dyDescent="0.2">
      <c r="P20431" s="76"/>
    </row>
    <row r="20432" spans="16:16" x14ac:dyDescent="0.2">
      <c r="P20432" s="76"/>
    </row>
    <row r="20433" spans="16:16" x14ac:dyDescent="0.2">
      <c r="P20433" s="76"/>
    </row>
    <row r="20434" spans="16:16" x14ac:dyDescent="0.2">
      <c r="P20434" s="76"/>
    </row>
    <row r="20435" spans="16:16" x14ac:dyDescent="0.2">
      <c r="P20435" s="76"/>
    </row>
    <row r="20436" spans="16:16" x14ac:dyDescent="0.2">
      <c r="P20436" s="76"/>
    </row>
    <row r="20437" spans="16:16" x14ac:dyDescent="0.2">
      <c r="P20437" s="76"/>
    </row>
    <row r="20438" spans="16:16" x14ac:dyDescent="0.2">
      <c r="P20438" s="76"/>
    </row>
    <row r="20439" spans="16:16" x14ac:dyDescent="0.2">
      <c r="P20439" s="76"/>
    </row>
    <row r="20440" spans="16:16" x14ac:dyDescent="0.2">
      <c r="P20440" s="76"/>
    </row>
    <row r="20441" spans="16:16" x14ac:dyDescent="0.2">
      <c r="P20441" s="76"/>
    </row>
    <row r="20442" spans="16:16" x14ac:dyDescent="0.2">
      <c r="P20442" s="76"/>
    </row>
    <row r="20443" spans="16:16" x14ac:dyDescent="0.2">
      <c r="P20443" s="76"/>
    </row>
    <row r="20444" spans="16:16" x14ac:dyDescent="0.2">
      <c r="P20444" s="76"/>
    </row>
    <row r="20445" spans="16:16" x14ac:dyDescent="0.2">
      <c r="P20445" s="76"/>
    </row>
    <row r="20446" spans="16:16" x14ac:dyDescent="0.2">
      <c r="P20446" s="76"/>
    </row>
    <row r="20447" spans="16:16" x14ac:dyDescent="0.2">
      <c r="P20447" s="76"/>
    </row>
    <row r="20448" spans="16:16" x14ac:dyDescent="0.2">
      <c r="P20448" s="76"/>
    </row>
    <row r="20449" spans="16:16" x14ac:dyDescent="0.2">
      <c r="P20449" s="76"/>
    </row>
    <row r="20450" spans="16:16" x14ac:dyDescent="0.2">
      <c r="P20450" s="76"/>
    </row>
    <row r="20451" spans="16:16" x14ac:dyDescent="0.2">
      <c r="P20451" s="76"/>
    </row>
    <row r="20452" spans="16:16" x14ac:dyDescent="0.2">
      <c r="P20452" s="76"/>
    </row>
    <row r="20453" spans="16:16" x14ac:dyDescent="0.2">
      <c r="P20453" s="76"/>
    </row>
    <row r="20454" spans="16:16" x14ac:dyDescent="0.2">
      <c r="P20454" s="76"/>
    </row>
    <row r="20455" spans="16:16" x14ac:dyDescent="0.2">
      <c r="P20455" s="76"/>
    </row>
    <row r="20456" spans="16:16" x14ac:dyDescent="0.2">
      <c r="P20456" s="76"/>
    </row>
    <row r="20457" spans="16:16" x14ac:dyDescent="0.2">
      <c r="P20457" s="76"/>
    </row>
    <row r="20458" spans="16:16" x14ac:dyDescent="0.2">
      <c r="P20458" s="76"/>
    </row>
    <row r="20459" spans="16:16" x14ac:dyDescent="0.2">
      <c r="P20459" s="76"/>
    </row>
    <row r="20460" spans="16:16" x14ac:dyDescent="0.2">
      <c r="P20460" s="76"/>
    </row>
    <row r="20461" spans="16:16" x14ac:dyDescent="0.2">
      <c r="P20461" s="76"/>
    </row>
    <row r="20462" spans="16:16" x14ac:dyDescent="0.2">
      <c r="P20462" s="76"/>
    </row>
    <row r="20463" spans="16:16" x14ac:dyDescent="0.2">
      <c r="P20463" s="76"/>
    </row>
    <row r="20464" spans="16:16" x14ac:dyDescent="0.2">
      <c r="P20464" s="76"/>
    </row>
    <row r="20465" spans="16:16" x14ac:dyDescent="0.2">
      <c r="P20465" s="76"/>
    </row>
    <row r="20466" spans="16:16" x14ac:dyDescent="0.2">
      <c r="P20466" s="76"/>
    </row>
    <row r="20467" spans="16:16" x14ac:dyDescent="0.2">
      <c r="P20467" s="76"/>
    </row>
    <row r="20468" spans="16:16" x14ac:dyDescent="0.2">
      <c r="P20468" s="76"/>
    </row>
    <row r="20469" spans="16:16" x14ac:dyDescent="0.2">
      <c r="P20469" s="76"/>
    </row>
    <row r="20470" spans="16:16" x14ac:dyDescent="0.2">
      <c r="P20470" s="76"/>
    </row>
    <row r="20471" spans="16:16" x14ac:dyDescent="0.2">
      <c r="P20471" s="76"/>
    </row>
    <row r="20472" spans="16:16" x14ac:dyDescent="0.2">
      <c r="P20472" s="76"/>
    </row>
    <row r="20473" spans="16:16" x14ac:dyDescent="0.2">
      <c r="P20473" s="76"/>
    </row>
    <row r="20474" spans="16:16" x14ac:dyDescent="0.2">
      <c r="P20474" s="76"/>
    </row>
    <row r="20475" spans="16:16" x14ac:dyDescent="0.2">
      <c r="P20475" s="76"/>
    </row>
    <row r="20476" spans="16:16" x14ac:dyDescent="0.2">
      <c r="P20476" s="76"/>
    </row>
    <row r="20477" spans="16:16" x14ac:dyDescent="0.2">
      <c r="P20477" s="76"/>
    </row>
    <row r="20478" spans="16:16" x14ac:dyDescent="0.2">
      <c r="P20478" s="76"/>
    </row>
    <row r="20479" spans="16:16" x14ac:dyDescent="0.2">
      <c r="P20479" s="76"/>
    </row>
    <row r="20480" spans="16:16" x14ac:dyDescent="0.2">
      <c r="P20480" s="76"/>
    </row>
    <row r="20481" spans="16:16" x14ac:dyDescent="0.2">
      <c r="P20481" s="76"/>
    </row>
    <row r="20482" spans="16:16" x14ac:dyDescent="0.2">
      <c r="P20482" s="76"/>
    </row>
    <row r="20483" spans="16:16" x14ac:dyDescent="0.2">
      <c r="P20483" s="76"/>
    </row>
    <row r="20484" spans="16:16" x14ac:dyDescent="0.2">
      <c r="P20484" s="76"/>
    </row>
    <row r="20485" spans="16:16" x14ac:dyDescent="0.2">
      <c r="P20485" s="76"/>
    </row>
    <row r="20486" spans="16:16" x14ac:dyDescent="0.2">
      <c r="P20486" s="76"/>
    </row>
    <row r="20487" spans="16:16" x14ac:dyDescent="0.2">
      <c r="P20487" s="76"/>
    </row>
    <row r="20488" spans="16:16" x14ac:dyDescent="0.2">
      <c r="P20488" s="76"/>
    </row>
    <row r="20489" spans="16:16" x14ac:dyDescent="0.2">
      <c r="P20489" s="76"/>
    </row>
    <row r="20490" spans="16:16" x14ac:dyDescent="0.2">
      <c r="P20490" s="76"/>
    </row>
    <row r="20491" spans="16:16" x14ac:dyDescent="0.2">
      <c r="P20491" s="76"/>
    </row>
    <row r="20492" spans="16:16" x14ac:dyDescent="0.2">
      <c r="P20492" s="76"/>
    </row>
    <row r="20493" spans="16:16" x14ac:dyDescent="0.2">
      <c r="P20493" s="76"/>
    </row>
    <row r="20494" spans="16:16" x14ac:dyDescent="0.2">
      <c r="P20494" s="76"/>
    </row>
    <row r="20495" spans="16:16" x14ac:dyDescent="0.2">
      <c r="P20495" s="76"/>
    </row>
    <row r="20496" spans="16:16" x14ac:dyDescent="0.2">
      <c r="P20496" s="76"/>
    </row>
    <row r="20497" spans="16:16" x14ac:dyDescent="0.2">
      <c r="P20497" s="76"/>
    </row>
    <row r="20498" spans="16:16" x14ac:dyDescent="0.2">
      <c r="P20498" s="76"/>
    </row>
    <row r="20499" spans="16:16" x14ac:dyDescent="0.2">
      <c r="P20499" s="76"/>
    </row>
    <row r="20500" spans="16:16" x14ac:dyDescent="0.2">
      <c r="P20500" s="76"/>
    </row>
    <row r="20501" spans="16:16" x14ac:dyDescent="0.2">
      <c r="P20501" s="76"/>
    </row>
    <row r="20502" spans="16:16" x14ac:dyDescent="0.2">
      <c r="P20502" s="76"/>
    </row>
    <row r="20503" spans="16:16" x14ac:dyDescent="0.2">
      <c r="P20503" s="76"/>
    </row>
    <row r="20504" spans="16:16" x14ac:dyDescent="0.2">
      <c r="P20504" s="76"/>
    </row>
    <row r="20505" spans="16:16" x14ac:dyDescent="0.2">
      <c r="P20505" s="76"/>
    </row>
    <row r="20506" spans="16:16" x14ac:dyDescent="0.2">
      <c r="P20506" s="76"/>
    </row>
    <row r="20507" spans="16:16" x14ac:dyDescent="0.2">
      <c r="P20507" s="76"/>
    </row>
    <row r="20508" spans="16:16" x14ac:dyDescent="0.2">
      <c r="P20508" s="76"/>
    </row>
    <row r="20509" spans="16:16" x14ac:dyDescent="0.2">
      <c r="P20509" s="76"/>
    </row>
    <row r="20510" spans="16:16" x14ac:dyDescent="0.2">
      <c r="P20510" s="76"/>
    </row>
    <row r="20511" spans="16:16" x14ac:dyDescent="0.2">
      <c r="P20511" s="76"/>
    </row>
    <row r="20512" spans="16:16" x14ac:dyDescent="0.2">
      <c r="P20512" s="76"/>
    </row>
    <row r="20513" spans="16:16" x14ac:dyDescent="0.2">
      <c r="P20513" s="76"/>
    </row>
    <row r="20514" spans="16:16" x14ac:dyDescent="0.2">
      <c r="P20514" s="76"/>
    </row>
    <row r="20515" spans="16:16" x14ac:dyDescent="0.2">
      <c r="P20515" s="76"/>
    </row>
    <row r="20516" spans="16:16" x14ac:dyDescent="0.2">
      <c r="P20516" s="76"/>
    </row>
    <row r="20517" spans="16:16" x14ac:dyDescent="0.2">
      <c r="P20517" s="76"/>
    </row>
    <row r="20518" spans="16:16" x14ac:dyDescent="0.2">
      <c r="P20518" s="76"/>
    </row>
    <row r="20519" spans="16:16" x14ac:dyDescent="0.2">
      <c r="P20519" s="76"/>
    </row>
    <row r="20520" spans="16:16" x14ac:dyDescent="0.2">
      <c r="P20520" s="76"/>
    </row>
    <row r="20521" spans="16:16" x14ac:dyDescent="0.2">
      <c r="P20521" s="76"/>
    </row>
    <row r="20522" spans="16:16" x14ac:dyDescent="0.2">
      <c r="P20522" s="76"/>
    </row>
    <row r="20523" spans="16:16" x14ac:dyDescent="0.2">
      <c r="P20523" s="76"/>
    </row>
    <row r="20524" spans="16:16" x14ac:dyDescent="0.2">
      <c r="P20524" s="76"/>
    </row>
    <row r="20525" spans="16:16" x14ac:dyDescent="0.2">
      <c r="P20525" s="76"/>
    </row>
    <row r="20526" spans="16:16" x14ac:dyDescent="0.2">
      <c r="P20526" s="76"/>
    </row>
    <row r="20527" spans="16:16" x14ac:dyDescent="0.2">
      <c r="P20527" s="76"/>
    </row>
    <row r="20528" spans="16:16" x14ac:dyDescent="0.2">
      <c r="P20528" s="76"/>
    </row>
    <row r="20529" spans="16:16" x14ac:dyDescent="0.2">
      <c r="P20529" s="76"/>
    </row>
    <row r="20530" spans="16:16" x14ac:dyDescent="0.2">
      <c r="P20530" s="76"/>
    </row>
    <row r="20531" spans="16:16" x14ac:dyDescent="0.2">
      <c r="P20531" s="76"/>
    </row>
    <row r="20532" spans="16:16" x14ac:dyDescent="0.2">
      <c r="P20532" s="76"/>
    </row>
    <row r="20533" spans="16:16" x14ac:dyDescent="0.2">
      <c r="P20533" s="76"/>
    </row>
    <row r="20534" spans="16:16" x14ac:dyDescent="0.2">
      <c r="P20534" s="76"/>
    </row>
    <row r="20535" spans="16:16" x14ac:dyDescent="0.2">
      <c r="P20535" s="76"/>
    </row>
    <row r="20536" spans="16:16" x14ac:dyDescent="0.2">
      <c r="P20536" s="76"/>
    </row>
    <row r="20537" spans="16:16" x14ac:dyDescent="0.2">
      <c r="P20537" s="76"/>
    </row>
    <row r="20538" spans="16:16" x14ac:dyDescent="0.2">
      <c r="P20538" s="76"/>
    </row>
    <row r="20539" spans="16:16" x14ac:dyDescent="0.2">
      <c r="P20539" s="76"/>
    </row>
    <row r="20540" spans="16:16" x14ac:dyDescent="0.2">
      <c r="P20540" s="76"/>
    </row>
    <row r="20541" spans="16:16" x14ac:dyDescent="0.2">
      <c r="P20541" s="76"/>
    </row>
    <row r="20542" spans="16:16" x14ac:dyDescent="0.2">
      <c r="P20542" s="76"/>
    </row>
    <row r="20543" spans="16:16" x14ac:dyDescent="0.2">
      <c r="P20543" s="76"/>
    </row>
    <row r="20544" spans="16:16" x14ac:dyDescent="0.2">
      <c r="P20544" s="76"/>
    </row>
    <row r="20545" spans="16:16" x14ac:dyDescent="0.2">
      <c r="P20545" s="76"/>
    </row>
    <row r="20546" spans="16:16" x14ac:dyDescent="0.2">
      <c r="P20546" s="76"/>
    </row>
    <row r="20547" spans="16:16" x14ac:dyDescent="0.2">
      <c r="P20547" s="76"/>
    </row>
    <row r="20548" spans="16:16" x14ac:dyDescent="0.2">
      <c r="P20548" s="76"/>
    </row>
    <row r="20549" spans="16:16" x14ac:dyDescent="0.2">
      <c r="P20549" s="76"/>
    </row>
    <row r="20550" spans="16:16" x14ac:dyDescent="0.2">
      <c r="P20550" s="76"/>
    </row>
    <row r="20551" spans="16:16" x14ac:dyDescent="0.2">
      <c r="P20551" s="76"/>
    </row>
    <row r="20552" spans="16:16" x14ac:dyDescent="0.2">
      <c r="P20552" s="76"/>
    </row>
    <row r="20553" spans="16:16" x14ac:dyDescent="0.2">
      <c r="P20553" s="76"/>
    </row>
    <row r="20554" spans="16:16" x14ac:dyDescent="0.2">
      <c r="P20554" s="76"/>
    </row>
    <row r="20555" spans="16:16" x14ac:dyDescent="0.2">
      <c r="P20555" s="76"/>
    </row>
    <row r="20556" spans="16:16" x14ac:dyDescent="0.2">
      <c r="P20556" s="76"/>
    </row>
    <row r="20557" spans="16:16" x14ac:dyDescent="0.2">
      <c r="P20557" s="76"/>
    </row>
    <row r="20558" spans="16:16" x14ac:dyDescent="0.2">
      <c r="P20558" s="76"/>
    </row>
    <row r="20559" spans="16:16" x14ac:dyDescent="0.2">
      <c r="P20559" s="76"/>
    </row>
    <row r="20560" spans="16:16" x14ac:dyDescent="0.2">
      <c r="P20560" s="76"/>
    </row>
    <row r="20561" spans="16:16" x14ac:dyDescent="0.2">
      <c r="P20561" s="76"/>
    </row>
    <row r="20562" spans="16:16" x14ac:dyDescent="0.2">
      <c r="P20562" s="76"/>
    </row>
    <row r="20563" spans="16:16" x14ac:dyDescent="0.2">
      <c r="P20563" s="76"/>
    </row>
    <row r="20564" spans="16:16" x14ac:dyDescent="0.2">
      <c r="P20564" s="76"/>
    </row>
    <row r="20565" spans="16:16" x14ac:dyDescent="0.2">
      <c r="P20565" s="76"/>
    </row>
    <row r="20566" spans="16:16" x14ac:dyDescent="0.2">
      <c r="P20566" s="76"/>
    </row>
    <row r="20567" spans="16:16" x14ac:dyDescent="0.2">
      <c r="P20567" s="76"/>
    </row>
    <row r="20568" spans="16:16" x14ac:dyDescent="0.2">
      <c r="P20568" s="76"/>
    </row>
    <row r="20569" spans="16:16" x14ac:dyDescent="0.2">
      <c r="P20569" s="76"/>
    </row>
    <row r="20570" spans="16:16" x14ac:dyDescent="0.2">
      <c r="P20570" s="76"/>
    </row>
    <row r="20571" spans="16:16" x14ac:dyDescent="0.2">
      <c r="P20571" s="76"/>
    </row>
    <row r="20572" spans="16:16" x14ac:dyDescent="0.2">
      <c r="P20572" s="76"/>
    </row>
    <row r="20573" spans="16:16" x14ac:dyDescent="0.2">
      <c r="P20573" s="76"/>
    </row>
    <row r="20574" spans="16:16" x14ac:dyDescent="0.2">
      <c r="P20574" s="76"/>
    </row>
    <row r="20575" spans="16:16" x14ac:dyDescent="0.2">
      <c r="P20575" s="76"/>
    </row>
    <row r="20576" spans="16:16" x14ac:dyDescent="0.2">
      <c r="P20576" s="76"/>
    </row>
    <row r="20577" spans="16:16" x14ac:dyDescent="0.2">
      <c r="P20577" s="76"/>
    </row>
    <row r="20578" spans="16:16" x14ac:dyDescent="0.2">
      <c r="P20578" s="76"/>
    </row>
    <row r="20579" spans="16:16" x14ac:dyDescent="0.2">
      <c r="P20579" s="76"/>
    </row>
    <row r="20580" spans="16:16" x14ac:dyDescent="0.2">
      <c r="P20580" s="76"/>
    </row>
    <row r="20581" spans="16:16" x14ac:dyDescent="0.2">
      <c r="P20581" s="76"/>
    </row>
    <row r="20582" spans="16:16" x14ac:dyDescent="0.2">
      <c r="P20582" s="76"/>
    </row>
    <row r="20583" spans="16:16" x14ac:dyDescent="0.2">
      <c r="P20583" s="76"/>
    </row>
    <row r="20584" spans="16:16" x14ac:dyDescent="0.2">
      <c r="P20584" s="76"/>
    </row>
    <row r="20585" spans="16:16" x14ac:dyDescent="0.2">
      <c r="P20585" s="76"/>
    </row>
    <row r="20586" spans="16:16" x14ac:dyDescent="0.2">
      <c r="P20586" s="76"/>
    </row>
    <row r="20587" spans="16:16" x14ac:dyDescent="0.2">
      <c r="P20587" s="76"/>
    </row>
    <row r="20588" spans="16:16" x14ac:dyDescent="0.2">
      <c r="P20588" s="76"/>
    </row>
    <row r="20589" spans="16:16" x14ac:dyDescent="0.2">
      <c r="P20589" s="76"/>
    </row>
    <row r="20590" spans="16:16" x14ac:dyDescent="0.2">
      <c r="P20590" s="76"/>
    </row>
    <row r="20591" spans="16:16" x14ac:dyDescent="0.2">
      <c r="P20591" s="76"/>
    </row>
    <row r="20592" spans="16:16" x14ac:dyDescent="0.2">
      <c r="P20592" s="76"/>
    </row>
    <row r="20593" spans="16:16" x14ac:dyDescent="0.2">
      <c r="P20593" s="76"/>
    </row>
    <row r="20594" spans="16:16" x14ac:dyDescent="0.2">
      <c r="P20594" s="76"/>
    </row>
    <row r="20595" spans="16:16" x14ac:dyDescent="0.2">
      <c r="P20595" s="76"/>
    </row>
    <row r="20596" spans="16:16" x14ac:dyDescent="0.2">
      <c r="P20596" s="76"/>
    </row>
    <row r="20597" spans="16:16" x14ac:dyDescent="0.2">
      <c r="P20597" s="76"/>
    </row>
    <row r="20598" spans="16:16" x14ac:dyDescent="0.2">
      <c r="P20598" s="76"/>
    </row>
    <row r="20599" spans="16:16" x14ac:dyDescent="0.2">
      <c r="P20599" s="76"/>
    </row>
    <row r="20600" spans="16:16" x14ac:dyDescent="0.2">
      <c r="P20600" s="76"/>
    </row>
    <row r="20601" spans="16:16" x14ac:dyDescent="0.2">
      <c r="P20601" s="76"/>
    </row>
    <row r="20602" spans="16:16" x14ac:dyDescent="0.2">
      <c r="P20602" s="76"/>
    </row>
    <row r="20603" spans="16:16" x14ac:dyDescent="0.2">
      <c r="P20603" s="76"/>
    </row>
    <row r="20604" spans="16:16" x14ac:dyDescent="0.2">
      <c r="P20604" s="76"/>
    </row>
    <row r="20605" spans="16:16" x14ac:dyDescent="0.2">
      <c r="P20605" s="76"/>
    </row>
    <row r="20606" spans="16:16" x14ac:dyDescent="0.2">
      <c r="P20606" s="76"/>
    </row>
    <row r="20607" spans="16:16" x14ac:dyDescent="0.2">
      <c r="P20607" s="76"/>
    </row>
    <row r="20608" spans="16:16" x14ac:dyDescent="0.2">
      <c r="P20608" s="76"/>
    </row>
    <row r="20609" spans="16:16" x14ac:dyDescent="0.2">
      <c r="P20609" s="76"/>
    </row>
    <row r="20610" spans="16:16" x14ac:dyDescent="0.2">
      <c r="P20610" s="76"/>
    </row>
    <row r="20611" spans="16:16" x14ac:dyDescent="0.2">
      <c r="P20611" s="76"/>
    </row>
    <row r="20612" spans="16:16" x14ac:dyDescent="0.2">
      <c r="P20612" s="76"/>
    </row>
    <row r="20613" spans="16:16" x14ac:dyDescent="0.2">
      <c r="P20613" s="76"/>
    </row>
    <row r="20614" spans="16:16" x14ac:dyDescent="0.2">
      <c r="P20614" s="76"/>
    </row>
    <row r="20615" spans="16:16" x14ac:dyDescent="0.2">
      <c r="P20615" s="76"/>
    </row>
    <row r="20616" spans="16:16" x14ac:dyDescent="0.2">
      <c r="P20616" s="76"/>
    </row>
    <row r="20617" spans="16:16" x14ac:dyDescent="0.2">
      <c r="P20617" s="76"/>
    </row>
    <row r="20618" spans="16:16" x14ac:dyDescent="0.2">
      <c r="P20618" s="76"/>
    </row>
    <row r="20619" spans="16:16" x14ac:dyDescent="0.2">
      <c r="P20619" s="76"/>
    </row>
    <row r="20620" spans="16:16" x14ac:dyDescent="0.2">
      <c r="P20620" s="76"/>
    </row>
    <row r="20621" spans="16:16" x14ac:dyDescent="0.2">
      <c r="P20621" s="76"/>
    </row>
    <row r="20622" spans="16:16" x14ac:dyDescent="0.2">
      <c r="P20622" s="76"/>
    </row>
    <row r="20623" spans="16:16" x14ac:dyDescent="0.2">
      <c r="P20623" s="76"/>
    </row>
    <row r="20624" spans="16:16" x14ac:dyDescent="0.2">
      <c r="P20624" s="76"/>
    </row>
    <row r="20625" spans="16:16" x14ac:dyDescent="0.2">
      <c r="P20625" s="76"/>
    </row>
    <row r="20626" spans="16:16" x14ac:dyDescent="0.2">
      <c r="P20626" s="76"/>
    </row>
    <row r="20627" spans="16:16" x14ac:dyDescent="0.2">
      <c r="P20627" s="76"/>
    </row>
    <row r="20628" spans="16:16" x14ac:dyDescent="0.2">
      <c r="P20628" s="76"/>
    </row>
    <row r="20629" spans="16:16" x14ac:dyDescent="0.2">
      <c r="P20629" s="76"/>
    </row>
    <row r="20630" spans="16:16" x14ac:dyDescent="0.2">
      <c r="P20630" s="76"/>
    </row>
    <row r="20631" spans="16:16" x14ac:dyDescent="0.2">
      <c r="P20631" s="76"/>
    </row>
    <row r="20632" spans="16:16" x14ac:dyDescent="0.2">
      <c r="P20632" s="76"/>
    </row>
    <row r="20633" spans="16:16" x14ac:dyDescent="0.2">
      <c r="P20633" s="76"/>
    </row>
    <row r="20634" spans="16:16" x14ac:dyDescent="0.2">
      <c r="P20634" s="76"/>
    </row>
    <row r="20635" spans="16:16" x14ac:dyDescent="0.2">
      <c r="P20635" s="76"/>
    </row>
    <row r="20636" spans="16:16" x14ac:dyDescent="0.2">
      <c r="P20636" s="76"/>
    </row>
    <row r="20637" spans="16:16" x14ac:dyDescent="0.2">
      <c r="P20637" s="76"/>
    </row>
    <row r="20638" spans="16:16" x14ac:dyDescent="0.2">
      <c r="P20638" s="76"/>
    </row>
    <row r="20639" spans="16:16" x14ac:dyDescent="0.2">
      <c r="P20639" s="76"/>
    </row>
    <row r="20640" spans="16:16" x14ac:dyDescent="0.2">
      <c r="P20640" s="76"/>
    </row>
    <row r="20641" spans="16:16" x14ac:dyDescent="0.2">
      <c r="P20641" s="76"/>
    </row>
    <row r="20642" spans="16:16" x14ac:dyDescent="0.2">
      <c r="P20642" s="76"/>
    </row>
    <row r="20643" spans="16:16" x14ac:dyDescent="0.2">
      <c r="P20643" s="76"/>
    </row>
    <row r="20644" spans="16:16" x14ac:dyDescent="0.2">
      <c r="P20644" s="76"/>
    </row>
    <row r="20645" spans="16:16" x14ac:dyDescent="0.2">
      <c r="P20645" s="76"/>
    </row>
    <row r="20646" spans="16:16" x14ac:dyDescent="0.2">
      <c r="P20646" s="76"/>
    </row>
    <row r="20647" spans="16:16" x14ac:dyDescent="0.2">
      <c r="P20647" s="76"/>
    </row>
    <row r="20648" spans="16:16" x14ac:dyDescent="0.2">
      <c r="P20648" s="76"/>
    </row>
    <row r="20649" spans="16:16" x14ac:dyDescent="0.2">
      <c r="P20649" s="76"/>
    </row>
    <row r="20650" spans="16:16" x14ac:dyDescent="0.2">
      <c r="P20650" s="76"/>
    </row>
    <row r="20651" spans="16:16" x14ac:dyDescent="0.2">
      <c r="P20651" s="76"/>
    </row>
    <row r="20652" spans="16:16" x14ac:dyDescent="0.2">
      <c r="P20652" s="76"/>
    </row>
    <row r="20653" spans="16:16" x14ac:dyDescent="0.2">
      <c r="P20653" s="76"/>
    </row>
    <row r="20654" spans="16:16" x14ac:dyDescent="0.2">
      <c r="P20654" s="76"/>
    </row>
    <row r="20655" spans="16:16" x14ac:dyDescent="0.2">
      <c r="P20655" s="76"/>
    </row>
    <row r="20656" spans="16:16" x14ac:dyDescent="0.2">
      <c r="P20656" s="76"/>
    </row>
    <row r="20657" spans="16:16" x14ac:dyDescent="0.2">
      <c r="P20657" s="76"/>
    </row>
    <row r="20658" spans="16:16" x14ac:dyDescent="0.2">
      <c r="P20658" s="76"/>
    </row>
    <row r="20659" spans="16:16" x14ac:dyDescent="0.2">
      <c r="P20659" s="76"/>
    </row>
    <row r="20660" spans="16:16" x14ac:dyDescent="0.2">
      <c r="P20660" s="76"/>
    </row>
    <row r="20661" spans="16:16" x14ac:dyDescent="0.2">
      <c r="P20661" s="76"/>
    </row>
    <row r="20662" spans="16:16" x14ac:dyDescent="0.2">
      <c r="P20662" s="76"/>
    </row>
    <row r="20663" spans="16:16" x14ac:dyDescent="0.2">
      <c r="P20663" s="76"/>
    </row>
    <row r="20664" spans="16:16" x14ac:dyDescent="0.2">
      <c r="P20664" s="76"/>
    </row>
    <row r="20665" spans="16:16" x14ac:dyDescent="0.2">
      <c r="P20665" s="76"/>
    </row>
    <row r="20666" spans="16:16" x14ac:dyDescent="0.2">
      <c r="P20666" s="76"/>
    </row>
    <row r="20667" spans="16:16" x14ac:dyDescent="0.2">
      <c r="P20667" s="76"/>
    </row>
    <row r="20668" spans="16:16" x14ac:dyDescent="0.2">
      <c r="P20668" s="76"/>
    </row>
    <row r="20669" spans="16:16" x14ac:dyDescent="0.2">
      <c r="P20669" s="76"/>
    </row>
    <row r="20670" spans="16:16" x14ac:dyDescent="0.2">
      <c r="P20670" s="76"/>
    </row>
    <row r="20671" spans="16:16" x14ac:dyDescent="0.2">
      <c r="P20671" s="76"/>
    </row>
    <row r="20672" spans="16:16" x14ac:dyDescent="0.2">
      <c r="P20672" s="76"/>
    </row>
    <row r="20673" spans="16:16" x14ac:dyDescent="0.2">
      <c r="P20673" s="76"/>
    </row>
    <row r="20674" spans="16:16" x14ac:dyDescent="0.2">
      <c r="P20674" s="76"/>
    </row>
    <row r="20675" spans="16:16" x14ac:dyDescent="0.2">
      <c r="P20675" s="76"/>
    </row>
    <row r="20676" spans="16:16" x14ac:dyDescent="0.2">
      <c r="P20676" s="76"/>
    </row>
    <row r="20677" spans="16:16" x14ac:dyDescent="0.2">
      <c r="P20677" s="76"/>
    </row>
    <row r="20678" spans="16:16" x14ac:dyDescent="0.2">
      <c r="P20678" s="76"/>
    </row>
    <row r="20679" spans="16:16" x14ac:dyDescent="0.2">
      <c r="P20679" s="76"/>
    </row>
    <row r="20680" spans="16:16" x14ac:dyDescent="0.2">
      <c r="P20680" s="76"/>
    </row>
    <row r="20681" spans="16:16" x14ac:dyDescent="0.2">
      <c r="P20681" s="76"/>
    </row>
    <row r="20682" spans="16:16" x14ac:dyDescent="0.2">
      <c r="P20682" s="76"/>
    </row>
    <row r="20683" spans="16:16" x14ac:dyDescent="0.2">
      <c r="P20683" s="76"/>
    </row>
    <row r="20684" spans="16:16" x14ac:dyDescent="0.2">
      <c r="P20684" s="76"/>
    </row>
    <row r="20685" spans="16:16" x14ac:dyDescent="0.2">
      <c r="P20685" s="76"/>
    </row>
    <row r="20686" spans="16:16" x14ac:dyDescent="0.2">
      <c r="P20686" s="76"/>
    </row>
    <row r="20687" spans="16:16" x14ac:dyDescent="0.2">
      <c r="P20687" s="76"/>
    </row>
    <row r="20688" spans="16:16" x14ac:dyDescent="0.2">
      <c r="P20688" s="76"/>
    </row>
    <row r="20689" spans="16:16" x14ac:dyDescent="0.2">
      <c r="P20689" s="76"/>
    </row>
    <row r="20690" spans="16:16" x14ac:dyDescent="0.2">
      <c r="P20690" s="76"/>
    </row>
    <row r="20691" spans="16:16" x14ac:dyDescent="0.2">
      <c r="P20691" s="76"/>
    </row>
    <row r="20692" spans="16:16" x14ac:dyDescent="0.2">
      <c r="P20692" s="76"/>
    </row>
    <row r="20693" spans="16:16" x14ac:dyDescent="0.2">
      <c r="P20693" s="76"/>
    </row>
    <row r="20694" spans="16:16" x14ac:dyDescent="0.2">
      <c r="P20694" s="76"/>
    </row>
    <row r="20695" spans="16:16" x14ac:dyDescent="0.2">
      <c r="P20695" s="76"/>
    </row>
    <row r="20696" spans="16:16" x14ac:dyDescent="0.2">
      <c r="P20696" s="76"/>
    </row>
    <row r="20697" spans="16:16" x14ac:dyDescent="0.2">
      <c r="P20697" s="76"/>
    </row>
    <row r="20698" spans="16:16" x14ac:dyDescent="0.2">
      <c r="P20698" s="76"/>
    </row>
    <row r="20699" spans="16:16" x14ac:dyDescent="0.2">
      <c r="P20699" s="76"/>
    </row>
    <row r="20700" spans="16:16" x14ac:dyDescent="0.2">
      <c r="P20700" s="76"/>
    </row>
    <row r="20701" spans="16:16" x14ac:dyDescent="0.2">
      <c r="P20701" s="76"/>
    </row>
    <row r="20702" spans="16:16" x14ac:dyDescent="0.2">
      <c r="P20702" s="76"/>
    </row>
    <row r="20703" spans="16:16" x14ac:dyDescent="0.2">
      <c r="P20703" s="76"/>
    </row>
    <row r="20704" spans="16:16" x14ac:dyDescent="0.2">
      <c r="P20704" s="76"/>
    </row>
    <row r="20705" spans="16:16" x14ac:dyDescent="0.2">
      <c r="P20705" s="76"/>
    </row>
    <row r="20706" spans="16:16" x14ac:dyDescent="0.2">
      <c r="P20706" s="76"/>
    </row>
    <row r="20707" spans="16:16" x14ac:dyDescent="0.2">
      <c r="P20707" s="76"/>
    </row>
    <row r="20708" spans="16:16" x14ac:dyDescent="0.2">
      <c r="P20708" s="76"/>
    </row>
    <row r="20709" spans="16:16" x14ac:dyDescent="0.2">
      <c r="P20709" s="76"/>
    </row>
    <row r="20710" spans="16:16" x14ac:dyDescent="0.2">
      <c r="P20710" s="76"/>
    </row>
    <row r="20711" spans="16:16" x14ac:dyDescent="0.2">
      <c r="P20711" s="76"/>
    </row>
    <row r="20712" spans="16:16" x14ac:dyDescent="0.2">
      <c r="P20712" s="76"/>
    </row>
    <row r="20713" spans="16:16" x14ac:dyDescent="0.2">
      <c r="P20713" s="76"/>
    </row>
    <row r="20714" spans="16:16" x14ac:dyDescent="0.2">
      <c r="P20714" s="76"/>
    </row>
    <row r="20715" spans="16:16" x14ac:dyDescent="0.2">
      <c r="P20715" s="76"/>
    </row>
    <row r="20716" spans="16:16" x14ac:dyDescent="0.2">
      <c r="P20716" s="76"/>
    </row>
    <row r="20717" spans="16:16" x14ac:dyDescent="0.2">
      <c r="P20717" s="76"/>
    </row>
    <row r="20718" spans="16:16" x14ac:dyDescent="0.2">
      <c r="P20718" s="76"/>
    </row>
    <row r="20719" spans="16:16" x14ac:dyDescent="0.2">
      <c r="P20719" s="76"/>
    </row>
    <row r="20720" spans="16:16" x14ac:dyDescent="0.2">
      <c r="P20720" s="76"/>
    </row>
    <row r="20721" spans="16:16" x14ac:dyDescent="0.2">
      <c r="P20721" s="76"/>
    </row>
    <row r="20722" spans="16:16" x14ac:dyDescent="0.2">
      <c r="P20722" s="76"/>
    </row>
    <row r="20723" spans="16:16" x14ac:dyDescent="0.2">
      <c r="P20723" s="76"/>
    </row>
    <row r="20724" spans="16:16" x14ac:dyDescent="0.2">
      <c r="P20724" s="76"/>
    </row>
    <row r="20725" spans="16:16" x14ac:dyDescent="0.2">
      <c r="P20725" s="76"/>
    </row>
    <row r="20726" spans="16:16" x14ac:dyDescent="0.2">
      <c r="P20726" s="76"/>
    </row>
    <row r="20727" spans="16:16" x14ac:dyDescent="0.2">
      <c r="P20727" s="76"/>
    </row>
    <row r="20728" spans="16:16" x14ac:dyDescent="0.2">
      <c r="P20728" s="76"/>
    </row>
    <row r="20729" spans="16:16" x14ac:dyDescent="0.2">
      <c r="P20729" s="76"/>
    </row>
    <row r="20730" spans="16:16" x14ac:dyDescent="0.2">
      <c r="P20730" s="76"/>
    </row>
    <row r="20731" spans="16:16" x14ac:dyDescent="0.2">
      <c r="P20731" s="76"/>
    </row>
    <row r="20732" spans="16:16" x14ac:dyDescent="0.2">
      <c r="P20732" s="76"/>
    </row>
    <row r="20733" spans="16:16" x14ac:dyDescent="0.2">
      <c r="P20733" s="76"/>
    </row>
    <row r="20734" spans="16:16" x14ac:dyDescent="0.2">
      <c r="P20734" s="76"/>
    </row>
    <row r="20735" spans="16:16" x14ac:dyDescent="0.2">
      <c r="P20735" s="76"/>
    </row>
    <row r="20736" spans="16:16" x14ac:dyDescent="0.2">
      <c r="P20736" s="76"/>
    </row>
    <row r="20737" spans="16:16" x14ac:dyDescent="0.2">
      <c r="P20737" s="76"/>
    </row>
    <row r="20738" spans="16:16" x14ac:dyDescent="0.2">
      <c r="P20738" s="76"/>
    </row>
    <row r="20739" spans="16:16" x14ac:dyDescent="0.2">
      <c r="P20739" s="76"/>
    </row>
    <row r="20740" spans="16:16" x14ac:dyDescent="0.2">
      <c r="P20740" s="76"/>
    </row>
    <row r="20741" spans="16:16" x14ac:dyDescent="0.2">
      <c r="P20741" s="76"/>
    </row>
    <row r="20742" spans="16:16" x14ac:dyDescent="0.2">
      <c r="P20742" s="76"/>
    </row>
    <row r="20743" spans="16:16" x14ac:dyDescent="0.2">
      <c r="P20743" s="76"/>
    </row>
    <row r="20744" spans="16:16" x14ac:dyDescent="0.2">
      <c r="P20744" s="76"/>
    </row>
    <row r="20745" spans="16:16" x14ac:dyDescent="0.2">
      <c r="P20745" s="76"/>
    </row>
    <row r="20746" spans="16:16" x14ac:dyDescent="0.2">
      <c r="P20746" s="76"/>
    </row>
    <row r="20747" spans="16:16" x14ac:dyDescent="0.2">
      <c r="P20747" s="76"/>
    </row>
    <row r="20748" spans="16:16" x14ac:dyDescent="0.2">
      <c r="P20748" s="76"/>
    </row>
    <row r="20749" spans="16:16" x14ac:dyDescent="0.2">
      <c r="P20749" s="76"/>
    </row>
    <row r="20750" spans="16:16" x14ac:dyDescent="0.2">
      <c r="P20750" s="76"/>
    </row>
    <row r="20751" spans="16:16" x14ac:dyDescent="0.2">
      <c r="P20751" s="76"/>
    </row>
    <row r="20752" spans="16:16" x14ac:dyDescent="0.2">
      <c r="P20752" s="76"/>
    </row>
    <row r="20753" spans="16:16" x14ac:dyDescent="0.2">
      <c r="P20753" s="76"/>
    </row>
    <row r="20754" spans="16:16" x14ac:dyDescent="0.2">
      <c r="P20754" s="76"/>
    </row>
    <row r="20755" spans="16:16" x14ac:dyDescent="0.2">
      <c r="P20755" s="76"/>
    </row>
    <row r="20756" spans="16:16" x14ac:dyDescent="0.2">
      <c r="P20756" s="76"/>
    </row>
    <row r="20757" spans="16:16" x14ac:dyDescent="0.2">
      <c r="P20757" s="76"/>
    </row>
    <row r="20758" spans="16:16" x14ac:dyDescent="0.2">
      <c r="P20758" s="76"/>
    </row>
    <row r="20759" spans="16:16" x14ac:dyDescent="0.2">
      <c r="P20759" s="76"/>
    </row>
    <row r="20760" spans="16:16" x14ac:dyDescent="0.2">
      <c r="P20760" s="76"/>
    </row>
    <row r="20761" spans="16:16" x14ac:dyDescent="0.2">
      <c r="P20761" s="76"/>
    </row>
    <row r="20762" spans="16:16" x14ac:dyDescent="0.2">
      <c r="P20762" s="76"/>
    </row>
    <row r="20763" spans="16:16" x14ac:dyDescent="0.2">
      <c r="P20763" s="76"/>
    </row>
    <row r="20764" spans="16:16" x14ac:dyDescent="0.2">
      <c r="P20764" s="76"/>
    </row>
    <row r="20765" spans="16:16" x14ac:dyDescent="0.2">
      <c r="P20765" s="76"/>
    </row>
    <row r="20766" spans="16:16" x14ac:dyDescent="0.2">
      <c r="P20766" s="76"/>
    </row>
    <row r="20767" spans="16:16" x14ac:dyDescent="0.2">
      <c r="P20767" s="76"/>
    </row>
    <row r="20768" spans="16:16" x14ac:dyDescent="0.2">
      <c r="P20768" s="76"/>
    </row>
    <row r="20769" spans="16:16" x14ac:dyDescent="0.2">
      <c r="P20769" s="76"/>
    </row>
    <row r="20770" spans="16:16" x14ac:dyDescent="0.2">
      <c r="P20770" s="76"/>
    </row>
    <row r="20771" spans="16:16" x14ac:dyDescent="0.2">
      <c r="P20771" s="76"/>
    </row>
    <row r="20772" spans="16:16" x14ac:dyDescent="0.2">
      <c r="P20772" s="76"/>
    </row>
    <row r="20773" spans="16:16" x14ac:dyDescent="0.2">
      <c r="P20773" s="76"/>
    </row>
    <row r="20774" spans="16:16" x14ac:dyDescent="0.2">
      <c r="P20774" s="76"/>
    </row>
    <row r="20775" spans="16:16" x14ac:dyDescent="0.2">
      <c r="P20775" s="76"/>
    </row>
    <row r="20776" spans="16:16" x14ac:dyDescent="0.2">
      <c r="P20776" s="76"/>
    </row>
    <row r="20777" spans="16:16" x14ac:dyDescent="0.2">
      <c r="P20777" s="76"/>
    </row>
    <row r="20778" spans="16:16" x14ac:dyDescent="0.2">
      <c r="P20778" s="76"/>
    </row>
    <row r="20779" spans="16:16" x14ac:dyDescent="0.2">
      <c r="P20779" s="76"/>
    </row>
    <row r="20780" spans="16:16" x14ac:dyDescent="0.2">
      <c r="P20780" s="76"/>
    </row>
    <row r="20781" spans="16:16" x14ac:dyDescent="0.2">
      <c r="P20781" s="76"/>
    </row>
    <row r="20782" spans="16:16" x14ac:dyDescent="0.2">
      <c r="P20782" s="76"/>
    </row>
    <row r="20783" spans="16:16" x14ac:dyDescent="0.2">
      <c r="P20783" s="76"/>
    </row>
    <row r="20784" spans="16:16" x14ac:dyDescent="0.2">
      <c r="P20784" s="76"/>
    </row>
    <row r="20785" spans="16:16" x14ac:dyDescent="0.2">
      <c r="P20785" s="76"/>
    </row>
    <row r="20786" spans="16:16" x14ac:dyDescent="0.2">
      <c r="P20786" s="76"/>
    </row>
    <row r="20787" spans="16:16" x14ac:dyDescent="0.2">
      <c r="P20787" s="76"/>
    </row>
    <row r="20788" spans="16:16" x14ac:dyDescent="0.2">
      <c r="P20788" s="76"/>
    </row>
    <row r="20789" spans="16:16" x14ac:dyDescent="0.2">
      <c r="P20789" s="76"/>
    </row>
    <row r="20790" spans="16:16" x14ac:dyDescent="0.2">
      <c r="P20790" s="76"/>
    </row>
    <row r="20791" spans="16:16" x14ac:dyDescent="0.2">
      <c r="P20791" s="76"/>
    </row>
    <row r="20792" spans="16:16" x14ac:dyDescent="0.2">
      <c r="P20792" s="76"/>
    </row>
    <row r="20793" spans="16:16" x14ac:dyDescent="0.2">
      <c r="P20793" s="76"/>
    </row>
    <row r="20794" spans="16:16" x14ac:dyDescent="0.2">
      <c r="P20794" s="76"/>
    </row>
    <row r="20795" spans="16:16" x14ac:dyDescent="0.2">
      <c r="P20795" s="76"/>
    </row>
    <row r="20796" spans="16:16" x14ac:dyDescent="0.2">
      <c r="P20796" s="76"/>
    </row>
    <row r="20797" spans="16:16" x14ac:dyDescent="0.2">
      <c r="P20797" s="76"/>
    </row>
    <row r="20798" spans="16:16" x14ac:dyDescent="0.2">
      <c r="P20798" s="76"/>
    </row>
    <row r="20799" spans="16:16" x14ac:dyDescent="0.2">
      <c r="P20799" s="76"/>
    </row>
    <row r="20800" spans="16:16" x14ac:dyDescent="0.2">
      <c r="P20800" s="76"/>
    </row>
    <row r="20801" spans="16:16" x14ac:dyDescent="0.2">
      <c r="P20801" s="76"/>
    </row>
    <row r="20802" spans="16:16" x14ac:dyDescent="0.2">
      <c r="P20802" s="76"/>
    </row>
    <row r="20803" spans="16:16" x14ac:dyDescent="0.2">
      <c r="P20803" s="76"/>
    </row>
    <row r="20804" spans="16:16" x14ac:dyDescent="0.2">
      <c r="P20804" s="76"/>
    </row>
    <row r="20805" spans="16:16" x14ac:dyDescent="0.2">
      <c r="P20805" s="76"/>
    </row>
    <row r="20806" spans="16:16" x14ac:dyDescent="0.2">
      <c r="P20806" s="76"/>
    </row>
    <row r="20807" spans="16:16" x14ac:dyDescent="0.2">
      <c r="P20807" s="76"/>
    </row>
    <row r="20808" spans="16:16" x14ac:dyDescent="0.2">
      <c r="P20808" s="76"/>
    </row>
    <row r="20809" spans="16:16" x14ac:dyDescent="0.2">
      <c r="P20809" s="76"/>
    </row>
    <row r="20810" spans="16:16" x14ac:dyDescent="0.2">
      <c r="P20810" s="76"/>
    </row>
    <row r="20811" spans="16:16" x14ac:dyDescent="0.2">
      <c r="P20811" s="76"/>
    </row>
    <row r="20812" spans="16:16" x14ac:dyDescent="0.2">
      <c r="P20812" s="76"/>
    </row>
    <row r="20813" spans="16:16" x14ac:dyDescent="0.2">
      <c r="P20813" s="76"/>
    </row>
    <row r="20814" spans="16:16" x14ac:dyDescent="0.2">
      <c r="P20814" s="76"/>
    </row>
    <row r="20815" spans="16:16" x14ac:dyDescent="0.2">
      <c r="P20815" s="76"/>
    </row>
    <row r="20816" spans="16:16" x14ac:dyDescent="0.2">
      <c r="P20816" s="76"/>
    </row>
    <row r="20817" spans="16:16" x14ac:dyDescent="0.2">
      <c r="P20817" s="76"/>
    </row>
    <row r="20818" spans="16:16" x14ac:dyDescent="0.2">
      <c r="P20818" s="76"/>
    </row>
    <row r="20819" spans="16:16" x14ac:dyDescent="0.2">
      <c r="P20819" s="76"/>
    </row>
    <row r="20820" spans="16:16" x14ac:dyDescent="0.2">
      <c r="P20820" s="76"/>
    </row>
    <row r="20821" spans="16:16" x14ac:dyDescent="0.2">
      <c r="P20821" s="76"/>
    </row>
    <row r="20822" spans="16:16" x14ac:dyDescent="0.2">
      <c r="P20822" s="76"/>
    </row>
    <row r="20823" spans="16:16" x14ac:dyDescent="0.2">
      <c r="P20823" s="76"/>
    </row>
    <row r="20824" spans="16:16" x14ac:dyDescent="0.2">
      <c r="P20824" s="76"/>
    </row>
    <row r="20825" spans="16:16" x14ac:dyDescent="0.2">
      <c r="P20825" s="76"/>
    </row>
    <row r="20826" spans="16:16" x14ac:dyDescent="0.2">
      <c r="P20826" s="76"/>
    </row>
    <row r="20827" spans="16:16" x14ac:dyDescent="0.2">
      <c r="P20827" s="76"/>
    </row>
    <row r="20828" spans="16:16" x14ac:dyDescent="0.2">
      <c r="P20828" s="76"/>
    </row>
    <row r="20829" spans="16:16" x14ac:dyDescent="0.2">
      <c r="P20829" s="76"/>
    </row>
    <row r="20830" spans="16:16" x14ac:dyDescent="0.2">
      <c r="P20830" s="76"/>
    </row>
    <row r="20831" spans="16:16" x14ac:dyDescent="0.2">
      <c r="P20831" s="76"/>
    </row>
    <row r="20832" spans="16:16" x14ac:dyDescent="0.2">
      <c r="P20832" s="76"/>
    </row>
    <row r="20833" spans="16:16" x14ac:dyDescent="0.2">
      <c r="P20833" s="76"/>
    </row>
    <row r="20834" spans="16:16" x14ac:dyDescent="0.2">
      <c r="P20834" s="76"/>
    </row>
    <row r="20835" spans="16:16" x14ac:dyDescent="0.2">
      <c r="P20835" s="76"/>
    </row>
    <row r="20836" spans="16:16" x14ac:dyDescent="0.2">
      <c r="P20836" s="76"/>
    </row>
    <row r="20837" spans="16:16" x14ac:dyDescent="0.2">
      <c r="P20837" s="76"/>
    </row>
    <row r="20838" spans="16:16" x14ac:dyDescent="0.2">
      <c r="P20838" s="76"/>
    </row>
    <row r="20839" spans="16:16" x14ac:dyDescent="0.2">
      <c r="P20839" s="76"/>
    </row>
    <row r="20840" spans="16:16" x14ac:dyDescent="0.2">
      <c r="P20840" s="76"/>
    </row>
    <row r="20841" spans="16:16" x14ac:dyDescent="0.2">
      <c r="P20841" s="76"/>
    </row>
    <row r="20842" spans="16:16" x14ac:dyDescent="0.2">
      <c r="P20842" s="76"/>
    </row>
    <row r="20843" spans="16:16" x14ac:dyDescent="0.2">
      <c r="P20843" s="76"/>
    </row>
    <row r="20844" spans="16:16" x14ac:dyDescent="0.2">
      <c r="P20844" s="76"/>
    </row>
    <row r="20845" spans="16:16" x14ac:dyDescent="0.2">
      <c r="P20845" s="76"/>
    </row>
    <row r="20846" spans="16:16" x14ac:dyDescent="0.2">
      <c r="P20846" s="76"/>
    </row>
    <row r="20847" spans="16:16" x14ac:dyDescent="0.2">
      <c r="P20847" s="76"/>
    </row>
    <row r="20848" spans="16:16" x14ac:dyDescent="0.2">
      <c r="P20848" s="76"/>
    </row>
    <row r="20849" spans="16:16" x14ac:dyDescent="0.2">
      <c r="P20849" s="76"/>
    </row>
    <row r="20850" spans="16:16" x14ac:dyDescent="0.2">
      <c r="P20850" s="76"/>
    </row>
    <row r="20851" spans="16:16" x14ac:dyDescent="0.2">
      <c r="P20851" s="76"/>
    </row>
    <row r="20852" spans="16:16" x14ac:dyDescent="0.2">
      <c r="P20852" s="76"/>
    </row>
    <row r="20853" spans="16:16" x14ac:dyDescent="0.2">
      <c r="P20853" s="76"/>
    </row>
    <row r="20854" spans="16:16" x14ac:dyDescent="0.2">
      <c r="P20854" s="76"/>
    </row>
    <row r="20855" spans="16:16" x14ac:dyDescent="0.2">
      <c r="P20855" s="76"/>
    </row>
    <row r="20856" spans="16:16" x14ac:dyDescent="0.2">
      <c r="P20856" s="76"/>
    </row>
    <row r="20857" spans="16:16" x14ac:dyDescent="0.2">
      <c r="P20857" s="76"/>
    </row>
    <row r="20858" spans="16:16" x14ac:dyDescent="0.2">
      <c r="P20858" s="76"/>
    </row>
    <row r="20859" spans="16:16" x14ac:dyDescent="0.2">
      <c r="P20859" s="76"/>
    </row>
    <row r="20860" spans="16:16" x14ac:dyDescent="0.2">
      <c r="P20860" s="76"/>
    </row>
    <row r="20861" spans="16:16" x14ac:dyDescent="0.2">
      <c r="P20861" s="76"/>
    </row>
    <row r="20862" spans="16:16" x14ac:dyDescent="0.2">
      <c r="P20862" s="76"/>
    </row>
    <row r="20863" spans="16:16" x14ac:dyDescent="0.2">
      <c r="P20863" s="76"/>
    </row>
    <row r="20864" spans="16:16" x14ac:dyDescent="0.2">
      <c r="P20864" s="76"/>
    </row>
    <row r="20865" spans="16:16" x14ac:dyDescent="0.2">
      <c r="P20865" s="76"/>
    </row>
    <row r="20866" spans="16:16" x14ac:dyDescent="0.2">
      <c r="P20866" s="76"/>
    </row>
    <row r="20867" spans="16:16" x14ac:dyDescent="0.2">
      <c r="P20867" s="76"/>
    </row>
    <row r="20868" spans="16:16" x14ac:dyDescent="0.2">
      <c r="P20868" s="76"/>
    </row>
    <row r="20869" spans="16:16" x14ac:dyDescent="0.2">
      <c r="P20869" s="76"/>
    </row>
    <row r="20870" spans="16:16" x14ac:dyDescent="0.2">
      <c r="P20870" s="76"/>
    </row>
    <row r="20871" spans="16:16" x14ac:dyDescent="0.2">
      <c r="P20871" s="76"/>
    </row>
    <row r="20872" spans="16:16" x14ac:dyDescent="0.2">
      <c r="P20872" s="76"/>
    </row>
    <row r="20873" spans="16:16" x14ac:dyDescent="0.2">
      <c r="P20873" s="76"/>
    </row>
    <row r="20874" spans="16:16" x14ac:dyDescent="0.2">
      <c r="P20874" s="76"/>
    </row>
    <row r="20875" spans="16:16" x14ac:dyDescent="0.2">
      <c r="P20875" s="76"/>
    </row>
    <row r="20876" spans="16:16" x14ac:dyDescent="0.2">
      <c r="P20876" s="76"/>
    </row>
    <row r="20877" spans="16:16" x14ac:dyDescent="0.2">
      <c r="P20877" s="76"/>
    </row>
    <row r="20878" spans="16:16" x14ac:dyDescent="0.2">
      <c r="P20878" s="76"/>
    </row>
    <row r="20879" spans="16:16" x14ac:dyDescent="0.2">
      <c r="P20879" s="76"/>
    </row>
    <row r="20880" spans="16:16" x14ac:dyDescent="0.2">
      <c r="P20880" s="76"/>
    </row>
    <row r="20881" spans="16:16" x14ac:dyDescent="0.2">
      <c r="P20881" s="76"/>
    </row>
    <row r="20882" spans="16:16" x14ac:dyDescent="0.2">
      <c r="P20882" s="76"/>
    </row>
    <row r="20883" spans="16:16" x14ac:dyDescent="0.2">
      <c r="P20883" s="76"/>
    </row>
    <row r="20884" spans="16:16" x14ac:dyDescent="0.2">
      <c r="P20884" s="76"/>
    </row>
    <row r="20885" spans="16:16" x14ac:dyDescent="0.2">
      <c r="P20885" s="76"/>
    </row>
    <row r="20886" spans="16:16" x14ac:dyDescent="0.2">
      <c r="P20886" s="76"/>
    </row>
    <row r="20887" spans="16:16" x14ac:dyDescent="0.2">
      <c r="P20887" s="76"/>
    </row>
    <row r="20888" spans="16:16" x14ac:dyDescent="0.2">
      <c r="P20888" s="76"/>
    </row>
    <row r="20889" spans="16:16" x14ac:dyDescent="0.2">
      <c r="P20889" s="76"/>
    </row>
    <row r="20890" spans="16:16" x14ac:dyDescent="0.2">
      <c r="P20890" s="76"/>
    </row>
    <row r="20891" spans="16:16" x14ac:dyDescent="0.2">
      <c r="P20891" s="76"/>
    </row>
    <row r="20892" spans="16:16" x14ac:dyDescent="0.2">
      <c r="P20892" s="76"/>
    </row>
    <row r="20893" spans="16:16" x14ac:dyDescent="0.2">
      <c r="P20893" s="76"/>
    </row>
    <row r="20894" spans="16:16" x14ac:dyDescent="0.2">
      <c r="P20894" s="76"/>
    </row>
    <row r="20895" spans="16:16" x14ac:dyDescent="0.2">
      <c r="P20895" s="76"/>
    </row>
    <row r="20896" spans="16:16" x14ac:dyDescent="0.2">
      <c r="P20896" s="76"/>
    </row>
    <row r="20897" spans="16:16" x14ac:dyDescent="0.2">
      <c r="P20897" s="76"/>
    </row>
    <row r="20898" spans="16:16" x14ac:dyDescent="0.2">
      <c r="P20898" s="76"/>
    </row>
    <row r="20899" spans="16:16" x14ac:dyDescent="0.2">
      <c r="P20899" s="76"/>
    </row>
    <row r="20900" spans="16:16" x14ac:dyDescent="0.2">
      <c r="P20900" s="76"/>
    </row>
    <row r="20901" spans="16:16" x14ac:dyDescent="0.2">
      <c r="P20901" s="76"/>
    </row>
    <row r="20902" spans="16:16" x14ac:dyDescent="0.2">
      <c r="P20902" s="76"/>
    </row>
    <row r="20903" spans="16:16" x14ac:dyDescent="0.2">
      <c r="P20903" s="76"/>
    </row>
    <row r="20904" spans="16:16" x14ac:dyDescent="0.2">
      <c r="P20904" s="76"/>
    </row>
    <row r="20905" spans="16:16" x14ac:dyDescent="0.2">
      <c r="P20905" s="76"/>
    </row>
    <row r="20906" spans="16:16" x14ac:dyDescent="0.2">
      <c r="P20906" s="76"/>
    </row>
    <row r="20907" spans="16:16" x14ac:dyDescent="0.2">
      <c r="P20907" s="76"/>
    </row>
    <row r="20908" spans="16:16" x14ac:dyDescent="0.2">
      <c r="P20908" s="76"/>
    </row>
    <row r="20909" spans="16:16" x14ac:dyDescent="0.2">
      <c r="P20909" s="76"/>
    </row>
    <row r="20910" spans="16:16" x14ac:dyDescent="0.2">
      <c r="P20910" s="76"/>
    </row>
    <row r="20911" spans="16:16" x14ac:dyDescent="0.2">
      <c r="P20911" s="76"/>
    </row>
    <row r="20912" spans="16:16" x14ac:dyDescent="0.2">
      <c r="P20912" s="76"/>
    </row>
    <row r="20913" spans="16:16" x14ac:dyDescent="0.2">
      <c r="P20913" s="76"/>
    </row>
    <row r="20914" spans="16:16" x14ac:dyDescent="0.2">
      <c r="P20914" s="76"/>
    </row>
    <row r="20915" spans="16:16" x14ac:dyDescent="0.2">
      <c r="P20915" s="76"/>
    </row>
    <row r="20916" spans="16:16" x14ac:dyDescent="0.2">
      <c r="P20916" s="76"/>
    </row>
    <row r="20917" spans="16:16" x14ac:dyDescent="0.2">
      <c r="P20917" s="76"/>
    </row>
    <row r="20918" spans="16:16" x14ac:dyDescent="0.2">
      <c r="P20918" s="76"/>
    </row>
    <row r="20919" spans="16:16" x14ac:dyDescent="0.2">
      <c r="P20919" s="76"/>
    </row>
    <row r="20920" spans="16:16" x14ac:dyDescent="0.2">
      <c r="P20920" s="76"/>
    </row>
    <row r="20921" spans="16:16" x14ac:dyDescent="0.2">
      <c r="P20921" s="76"/>
    </row>
    <row r="20922" spans="16:16" x14ac:dyDescent="0.2">
      <c r="P20922" s="76"/>
    </row>
    <row r="20923" spans="16:16" x14ac:dyDescent="0.2">
      <c r="P20923" s="76"/>
    </row>
    <row r="20924" spans="16:16" x14ac:dyDescent="0.2">
      <c r="P20924" s="76"/>
    </row>
    <row r="20925" spans="16:16" x14ac:dyDescent="0.2">
      <c r="P20925" s="76"/>
    </row>
    <row r="20926" spans="16:16" x14ac:dyDescent="0.2">
      <c r="P20926" s="76"/>
    </row>
    <row r="20927" spans="16:16" x14ac:dyDescent="0.2">
      <c r="P20927" s="76"/>
    </row>
    <row r="20928" spans="16:16" x14ac:dyDescent="0.2">
      <c r="P20928" s="76"/>
    </row>
    <row r="20929" spans="16:16" x14ac:dyDescent="0.2">
      <c r="P20929" s="76"/>
    </row>
    <row r="20930" spans="16:16" x14ac:dyDescent="0.2">
      <c r="P20930" s="76"/>
    </row>
    <row r="20931" spans="16:16" x14ac:dyDescent="0.2">
      <c r="P20931" s="76"/>
    </row>
    <row r="20932" spans="16:16" x14ac:dyDescent="0.2">
      <c r="P20932" s="76"/>
    </row>
    <row r="20933" spans="16:16" x14ac:dyDescent="0.2">
      <c r="P20933" s="76"/>
    </row>
    <row r="20934" spans="16:16" x14ac:dyDescent="0.2">
      <c r="P20934" s="76"/>
    </row>
    <row r="20935" spans="16:16" x14ac:dyDescent="0.2">
      <c r="P20935" s="76"/>
    </row>
    <row r="20936" spans="16:16" x14ac:dyDescent="0.2">
      <c r="P20936" s="76"/>
    </row>
    <row r="20937" spans="16:16" x14ac:dyDescent="0.2">
      <c r="P20937" s="76"/>
    </row>
    <row r="20938" spans="16:16" x14ac:dyDescent="0.2">
      <c r="P20938" s="76"/>
    </row>
    <row r="20939" spans="16:16" x14ac:dyDescent="0.2">
      <c r="P20939" s="76"/>
    </row>
    <row r="20940" spans="16:16" x14ac:dyDescent="0.2">
      <c r="P20940" s="76"/>
    </row>
    <row r="20941" spans="16:16" x14ac:dyDescent="0.2">
      <c r="P20941" s="76"/>
    </row>
    <row r="20942" spans="16:16" x14ac:dyDescent="0.2">
      <c r="P20942" s="76"/>
    </row>
    <row r="20943" spans="16:16" x14ac:dyDescent="0.2">
      <c r="P20943" s="76"/>
    </row>
    <row r="20944" spans="16:16" x14ac:dyDescent="0.2">
      <c r="P20944" s="76"/>
    </row>
    <row r="20945" spans="16:16" x14ac:dyDescent="0.2">
      <c r="P20945" s="76"/>
    </row>
    <row r="20946" spans="16:16" x14ac:dyDescent="0.2">
      <c r="P20946" s="76"/>
    </row>
    <row r="20947" spans="16:16" x14ac:dyDescent="0.2">
      <c r="P20947" s="76"/>
    </row>
    <row r="20948" spans="16:16" x14ac:dyDescent="0.2">
      <c r="P20948" s="76"/>
    </row>
    <row r="20949" spans="16:16" x14ac:dyDescent="0.2">
      <c r="P20949" s="76"/>
    </row>
    <row r="20950" spans="16:16" x14ac:dyDescent="0.2">
      <c r="P20950" s="76"/>
    </row>
    <row r="20951" spans="16:16" x14ac:dyDescent="0.2">
      <c r="P20951" s="76"/>
    </row>
    <row r="20952" spans="16:16" x14ac:dyDescent="0.2">
      <c r="P20952" s="76"/>
    </row>
    <row r="20953" spans="16:16" x14ac:dyDescent="0.2">
      <c r="P20953" s="76"/>
    </row>
    <row r="20954" spans="16:16" x14ac:dyDescent="0.2">
      <c r="P20954" s="76"/>
    </row>
    <row r="20955" spans="16:16" x14ac:dyDescent="0.2">
      <c r="P20955" s="76"/>
    </row>
    <row r="20956" spans="16:16" x14ac:dyDescent="0.2">
      <c r="P20956" s="76"/>
    </row>
    <row r="20957" spans="16:16" x14ac:dyDescent="0.2">
      <c r="P20957" s="76"/>
    </row>
    <row r="20958" spans="16:16" x14ac:dyDescent="0.2">
      <c r="P20958" s="76"/>
    </row>
    <row r="20959" spans="16:16" x14ac:dyDescent="0.2">
      <c r="P20959" s="76"/>
    </row>
    <row r="20960" spans="16:16" x14ac:dyDescent="0.2">
      <c r="P20960" s="76"/>
    </row>
    <row r="20961" spans="16:16" x14ac:dyDescent="0.2">
      <c r="P20961" s="76"/>
    </row>
    <row r="20962" spans="16:16" x14ac:dyDescent="0.2">
      <c r="P20962" s="76"/>
    </row>
    <row r="20963" spans="16:16" x14ac:dyDescent="0.2">
      <c r="P20963" s="76"/>
    </row>
    <row r="20964" spans="16:16" x14ac:dyDescent="0.2">
      <c r="P20964" s="76"/>
    </row>
    <row r="20965" spans="16:16" x14ac:dyDescent="0.2">
      <c r="P20965" s="76"/>
    </row>
    <row r="20966" spans="16:16" x14ac:dyDescent="0.2">
      <c r="P20966" s="76"/>
    </row>
    <row r="20967" spans="16:16" x14ac:dyDescent="0.2">
      <c r="P20967" s="76"/>
    </row>
    <row r="20968" spans="16:16" x14ac:dyDescent="0.2">
      <c r="P20968" s="76"/>
    </row>
    <row r="20969" spans="16:16" x14ac:dyDescent="0.2">
      <c r="P20969" s="76"/>
    </row>
    <row r="20970" spans="16:16" x14ac:dyDescent="0.2">
      <c r="P20970" s="76"/>
    </row>
    <row r="20971" spans="16:16" x14ac:dyDescent="0.2">
      <c r="P20971" s="76"/>
    </row>
    <row r="20972" spans="16:16" x14ac:dyDescent="0.2">
      <c r="P20972" s="76"/>
    </row>
    <row r="20973" spans="16:16" x14ac:dyDescent="0.2">
      <c r="P20973" s="76"/>
    </row>
    <row r="20974" spans="16:16" x14ac:dyDescent="0.2">
      <c r="P20974" s="76"/>
    </row>
    <row r="20975" spans="16:16" x14ac:dyDescent="0.2">
      <c r="P20975" s="76"/>
    </row>
    <row r="20976" spans="16:16" x14ac:dyDescent="0.2">
      <c r="P20976" s="76"/>
    </row>
    <row r="20977" spans="16:16" x14ac:dyDescent="0.2">
      <c r="P20977" s="76"/>
    </row>
    <row r="20978" spans="16:16" x14ac:dyDescent="0.2">
      <c r="P20978" s="76"/>
    </row>
    <row r="20979" spans="16:16" x14ac:dyDescent="0.2">
      <c r="P20979" s="76"/>
    </row>
    <row r="20980" spans="16:16" x14ac:dyDescent="0.2">
      <c r="P20980" s="76"/>
    </row>
    <row r="20981" spans="16:16" x14ac:dyDescent="0.2">
      <c r="P20981" s="76"/>
    </row>
    <row r="20982" spans="16:16" x14ac:dyDescent="0.2">
      <c r="P20982" s="76"/>
    </row>
    <row r="20983" spans="16:16" x14ac:dyDescent="0.2">
      <c r="P20983" s="76"/>
    </row>
    <row r="20984" spans="16:16" x14ac:dyDescent="0.2">
      <c r="P20984" s="76"/>
    </row>
    <row r="20985" spans="16:16" x14ac:dyDescent="0.2">
      <c r="P20985" s="76"/>
    </row>
    <row r="20986" spans="16:16" x14ac:dyDescent="0.2">
      <c r="P20986" s="76"/>
    </row>
    <row r="20987" spans="16:16" x14ac:dyDescent="0.2">
      <c r="P20987" s="76"/>
    </row>
    <row r="20988" spans="16:16" x14ac:dyDescent="0.2">
      <c r="P20988" s="76"/>
    </row>
    <row r="20989" spans="16:16" x14ac:dyDescent="0.2">
      <c r="P20989" s="76"/>
    </row>
    <row r="20990" spans="16:16" x14ac:dyDescent="0.2">
      <c r="P20990" s="76"/>
    </row>
    <row r="20991" spans="16:16" x14ac:dyDescent="0.2">
      <c r="P20991" s="76"/>
    </row>
    <row r="20992" spans="16:16" x14ac:dyDescent="0.2">
      <c r="P20992" s="76"/>
    </row>
    <row r="20993" spans="16:16" x14ac:dyDescent="0.2">
      <c r="P20993" s="76"/>
    </row>
    <row r="20994" spans="16:16" x14ac:dyDescent="0.2">
      <c r="P20994" s="76"/>
    </row>
    <row r="20995" spans="16:16" x14ac:dyDescent="0.2">
      <c r="P20995" s="76"/>
    </row>
    <row r="20996" spans="16:16" x14ac:dyDescent="0.2">
      <c r="P20996" s="76"/>
    </row>
    <row r="20997" spans="16:16" x14ac:dyDescent="0.2">
      <c r="P20997" s="76"/>
    </row>
    <row r="20998" spans="16:16" x14ac:dyDescent="0.2">
      <c r="P20998" s="76"/>
    </row>
    <row r="20999" spans="16:16" x14ac:dyDescent="0.2">
      <c r="P20999" s="76"/>
    </row>
    <row r="21000" spans="16:16" x14ac:dyDescent="0.2">
      <c r="P21000" s="76"/>
    </row>
    <row r="21001" spans="16:16" x14ac:dyDescent="0.2">
      <c r="P21001" s="76"/>
    </row>
    <row r="21002" spans="16:16" x14ac:dyDescent="0.2">
      <c r="P21002" s="76"/>
    </row>
    <row r="21003" spans="16:16" x14ac:dyDescent="0.2">
      <c r="P21003" s="76"/>
    </row>
    <row r="21004" spans="16:16" x14ac:dyDescent="0.2">
      <c r="P21004" s="76"/>
    </row>
    <row r="21005" spans="16:16" x14ac:dyDescent="0.2">
      <c r="P21005" s="76"/>
    </row>
    <row r="21006" spans="16:16" x14ac:dyDescent="0.2">
      <c r="P21006" s="76"/>
    </row>
    <row r="21007" spans="16:16" x14ac:dyDescent="0.2">
      <c r="P21007" s="76"/>
    </row>
    <row r="21008" spans="16:16" x14ac:dyDescent="0.2">
      <c r="P21008" s="76"/>
    </row>
    <row r="21009" spans="16:16" x14ac:dyDescent="0.2">
      <c r="P21009" s="76"/>
    </row>
    <row r="21010" spans="16:16" x14ac:dyDescent="0.2">
      <c r="P21010" s="76"/>
    </row>
    <row r="21011" spans="16:16" x14ac:dyDescent="0.2">
      <c r="P21011" s="76"/>
    </row>
    <row r="21012" spans="16:16" x14ac:dyDescent="0.2">
      <c r="P21012" s="76"/>
    </row>
    <row r="21013" spans="16:16" x14ac:dyDescent="0.2">
      <c r="P21013" s="76"/>
    </row>
    <row r="21014" spans="16:16" x14ac:dyDescent="0.2">
      <c r="P21014" s="76"/>
    </row>
    <row r="21015" spans="16:16" x14ac:dyDescent="0.2">
      <c r="P21015" s="76"/>
    </row>
    <row r="21016" spans="16:16" x14ac:dyDescent="0.2">
      <c r="P21016" s="76"/>
    </row>
    <row r="21017" spans="16:16" x14ac:dyDescent="0.2">
      <c r="P21017" s="76"/>
    </row>
    <row r="21018" spans="16:16" x14ac:dyDescent="0.2">
      <c r="P21018" s="76"/>
    </row>
    <row r="21019" spans="16:16" x14ac:dyDescent="0.2">
      <c r="P21019" s="76"/>
    </row>
    <row r="21020" spans="16:16" x14ac:dyDescent="0.2">
      <c r="P21020" s="76"/>
    </row>
    <row r="21021" spans="16:16" x14ac:dyDescent="0.2">
      <c r="P21021" s="76"/>
    </row>
    <row r="21022" spans="16:16" x14ac:dyDescent="0.2">
      <c r="P21022" s="76"/>
    </row>
    <row r="21023" spans="16:16" x14ac:dyDescent="0.2">
      <c r="P21023" s="76"/>
    </row>
    <row r="21024" spans="16:16" x14ac:dyDescent="0.2">
      <c r="P21024" s="76"/>
    </row>
    <row r="21025" spans="16:16" x14ac:dyDescent="0.2">
      <c r="P21025" s="76"/>
    </row>
    <row r="21026" spans="16:16" x14ac:dyDescent="0.2">
      <c r="P21026" s="76"/>
    </row>
    <row r="21027" spans="16:16" x14ac:dyDescent="0.2">
      <c r="P21027" s="76"/>
    </row>
    <row r="21028" spans="16:16" x14ac:dyDescent="0.2">
      <c r="P21028" s="76"/>
    </row>
    <row r="21029" spans="16:16" x14ac:dyDescent="0.2">
      <c r="P21029" s="76"/>
    </row>
    <row r="21030" spans="16:16" x14ac:dyDescent="0.2">
      <c r="P21030" s="76"/>
    </row>
    <row r="21031" spans="16:16" x14ac:dyDescent="0.2">
      <c r="P21031" s="76"/>
    </row>
    <row r="21032" spans="16:16" x14ac:dyDescent="0.2">
      <c r="P21032" s="76"/>
    </row>
    <row r="21033" spans="16:16" x14ac:dyDescent="0.2">
      <c r="P21033" s="76"/>
    </row>
    <row r="21034" spans="16:16" x14ac:dyDescent="0.2">
      <c r="P21034" s="76"/>
    </row>
    <row r="21035" spans="16:16" x14ac:dyDescent="0.2">
      <c r="P21035" s="76"/>
    </row>
    <row r="21036" spans="16:16" x14ac:dyDescent="0.2">
      <c r="P21036" s="76"/>
    </row>
    <row r="21037" spans="16:16" x14ac:dyDescent="0.2">
      <c r="P21037" s="76"/>
    </row>
    <row r="21038" spans="16:16" x14ac:dyDescent="0.2">
      <c r="P21038" s="76"/>
    </row>
    <row r="21039" spans="16:16" x14ac:dyDescent="0.2">
      <c r="P21039" s="76"/>
    </row>
    <row r="21040" spans="16:16" x14ac:dyDescent="0.2">
      <c r="P21040" s="76"/>
    </row>
    <row r="21041" spans="16:16" x14ac:dyDescent="0.2">
      <c r="P21041" s="76"/>
    </row>
    <row r="21042" spans="16:16" x14ac:dyDescent="0.2">
      <c r="P21042" s="76"/>
    </row>
    <row r="21043" spans="16:16" x14ac:dyDescent="0.2">
      <c r="P21043" s="76"/>
    </row>
    <row r="21044" spans="16:16" x14ac:dyDescent="0.2">
      <c r="P21044" s="76"/>
    </row>
    <row r="21045" spans="16:16" x14ac:dyDescent="0.2">
      <c r="P21045" s="76"/>
    </row>
    <row r="21046" spans="16:16" x14ac:dyDescent="0.2">
      <c r="P21046" s="76"/>
    </row>
    <row r="21047" spans="16:16" x14ac:dyDescent="0.2">
      <c r="P21047" s="76"/>
    </row>
    <row r="21048" spans="16:16" x14ac:dyDescent="0.2">
      <c r="P21048" s="76"/>
    </row>
    <row r="21049" spans="16:16" x14ac:dyDescent="0.2">
      <c r="P21049" s="76"/>
    </row>
    <row r="21050" spans="16:16" x14ac:dyDescent="0.2">
      <c r="P21050" s="76"/>
    </row>
    <row r="21051" spans="16:16" x14ac:dyDescent="0.2">
      <c r="P21051" s="76"/>
    </row>
    <row r="21052" spans="16:16" x14ac:dyDescent="0.2">
      <c r="P21052" s="76"/>
    </row>
    <row r="21053" spans="16:16" x14ac:dyDescent="0.2">
      <c r="P21053" s="76"/>
    </row>
    <row r="21054" spans="16:16" x14ac:dyDescent="0.2">
      <c r="P21054" s="76"/>
    </row>
    <row r="21055" spans="16:16" x14ac:dyDescent="0.2">
      <c r="P21055" s="76"/>
    </row>
    <row r="21056" spans="16:16" x14ac:dyDescent="0.2">
      <c r="P21056" s="76"/>
    </row>
    <row r="21057" spans="16:16" x14ac:dyDescent="0.2">
      <c r="P21057" s="76"/>
    </row>
    <row r="21058" spans="16:16" x14ac:dyDescent="0.2">
      <c r="P21058" s="76"/>
    </row>
    <row r="21059" spans="16:16" x14ac:dyDescent="0.2">
      <c r="P21059" s="76"/>
    </row>
    <row r="21060" spans="16:16" x14ac:dyDescent="0.2">
      <c r="P21060" s="76"/>
    </row>
    <row r="21061" spans="16:16" x14ac:dyDescent="0.2">
      <c r="P21061" s="76"/>
    </row>
    <row r="21062" spans="16:16" x14ac:dyDescent="0.2">
      <c r="P21062" s="76"/>
    </row>
    <row r="21063" spans="16:16" x14ac:dyDescent="0.2">
      <c r="P21063" s="76"/>
    </row>
    <row r="21064" spans="16:16" x14ac:dyDescent="0.2">
      <c r="P21064" s="76"/>
    </row>
    <row r="21065" spans="16:16" x14ac:dyDescent="0.2">
      <c r="P21065" s="76"/>
    </row>
    <row r="21066" spans="16:16" x14ac:dyDescent="0.2">
      <c r="P21066" s="76"/>
    </row>
    <row r="21067" spans="16:16" x14ac:dyDescent="0.2">
      <c r="P21067" s="76"/>
    </row>
    <row r="21068" spans="16:16" x14ac:dyDescent="0.2">
      <c r="P21068" s="76"/>
    </row>
    <row r="21069" spans="16:16" x14ac:dyDescent="0.2">
      <c r="P21069" s="76"/>
    </row>
    <row r="21070" spans="16:16" x14ac:dyDescent="0.2">
      <c r="P21070" s="76"/>
    </row>
    <row r="21071" spans="16:16" x14ac:dyDescent="0.2">
      <c r="P21071" s="76"/>
    </row>
    <row r="21072" spans="16:16" x14ac:dyDescent="0.2">
      <c r="P21072" s="76"/>
    </row>
    <row r="21073" spans="16:16" x14ac:dyDescent="0.2">
      <c r="P21073" s="76"/>
    </row>
    <row r="21074" spans="16:16" x14ac:dyDescent="0.2">
      <c r="P21074" s="76"/>
    </row>
    <row r="21075" spans="16:16" x14ac:dyDescent="0.2">
      <c r="P21075" s="76"/>
    </row>
    <row r="21076" spans="16:16" x14ac:dyDescent="0.2">
      <c r="P21076" s="76"/>
    </row>
    <row r="21077" spans="16:16" x14ac:dyDescent="0.2">
      <c r="P21077" s="76"/>
    </row>
    <row r="21078" spans="16:16" x14ac:dyDescent="0.2">
      <c r="P21078" s="76"/>
    </row>
    <row r="21079" spans="16:16" x14ac:dyDescent="0.2">
      <c r="P21079" s="76"/>
    </row>
    <row r="21080" spans="16:16" x14ac:dyDescent="0.2">
      <c r="P21080" s="76"/>
    </row>
    <row r="21081" spans="16:16" x14ac:dyDescent="0.2">
      <c r="P21081" s="76"/>
    </row>
    <row r="21082" spans="16:16" x14ac:dyDescent="0.2">
      <c r="P21082" s="76"/>
    </row>
    <row r="21083" spans="16:16" x14ac:dyDescent="0.2">
      <c r="P21083" s="76"/>
    </row>
    <row r="21084" spans="16:16" x14ac:dyDescent="0.2">
      <c r="P21084" s="76"/>
    </row>
    <row r="21085" spans="16:16" x14ac:dyDescent="0.2">
      <c r="P21085" s="76"/>
    </row>
    <row r="21086" spans="16:16" x14ac:dyDescent="0.2">
      <c r="P21086" s="76"/>
    </row>
    <row r="21087" spans="16:16" x14ac:dyDescent="0.2">
      <c r="P21087" s="76"/>
    </row>
    <row r="21088" spans="16:16" x14ac:dyDescent="0.2">
      <c r="P21088" s="76"/>
    </row>
    <row r="21089" spans="16:16" x14ac:dyDescent="0.2">
      <c r="P21089" s="76"/>
    </row>
    <row r="21090" spans="16:16" x14ac:dyDescent="0.2">
      <c r="P21090" s="76"/>
    </row>
    <row r="21091" spans="16:16" x14ac:dyDescent="0.2">
      <c r="P21091" s="76"/>
    </row>
    <row r="21092" spans="16:16" x14ac:dyDescent="0.2">
      <c r="P21092" s="76"/>
    </row>
    <row r="21093" spans="16:16" x14ac:dyDescent="0.2">
      <c r="P21093" s="76"/>
    </row>
    <row r="21094" spans="16:16" x14ac:dyDescent="0.2">
      <c r="P21094" s="76"/>
    </row>
    <row r="21095" spans="16:16" x14ac:dyDescent="0.2">
      <c r="P21095" s="76"/>
    </row>
    <row r="21096" spans="16:16" x14ac:dyDescent="0.2">
      <c r="P21096" s="76"/>
    </row>
    <row r="21097" spans="16:16" x14ac:dyDescent="0.2">
      <c r="P21097" s="76"/>
    </row>
    <row r="21098" spans="16:16" x14ac:dyDescent="0.2">
      <c r="P21098" s="76"/>
    </row>
    <row r="21099" spans="16:16" x14ac:dyDescent="0.2">
      <c r="P21099" s="76"/>
    </row>
    <row r="21100" spans="16:16" x14ac:dyDescent="0.2">
      <c r="P21100" s="76"/>
    </row>
    <row r="21101" spans="16:16" x14ac:dyDescent="0.2">
      <c r="P21101" s="76"/>
    </row>
    <row r="21102" spans="16:16" x14ac:dyDescent="0.2">
      <c r="P21102" s="76"/>
    </row>
    <row r="21103" spans="16:16" x14ac:dyDescent="0.2">
      <c r="P21103" s="76"/>
    </row>
    <row r="21104" spans="16:16" x14ac:dyDescent="0.2">
      <c r="P21104" s="76"/>
    </row>
    <row r="21105" spans="16:16" x14ac:dyDescent="0.2">
      <c r="P21105" s="76"/>
    </row>
    <row r="21106" spans="16:16" x14ac:dyDescent="0.2">
      <c r="P21106" s="76"/>
    </row>
    <row r="21107" spans="16:16" x14ac:dyDescent="0.2">
      <c r="P21107" s="76"/>
    </row>
    <row r="21108" spans="16:16" x14ac:dyDescent="0.2">
      <c r="P21108" s="76"/>
    </row>
    <row r="21109" spans="16:16" x14ac:dyDescent="0.2">
      <c r="P21109" s="76"/>
    </row>
    <row r="21110" spans="16:16" x14ac:dyDescent="0.2">
      <c r="P21110" s="76"/>
    </row>
    <row r="21111" spans="16:16" x14ac:dyDescent="0.2">
      <c r="P21111" s="76"/>
    </row>
    <row r="21112" spans="16:16" x14ac:dyDescent="0.2">
      <c r="P21112" s="76"/>
    </row>
    <row r="21113" spans="16:16" x14ac:dyDescent="0.2">
      <c r="P21113" s="76"/>
    </row>
    <row r="21114" spans="16:16" x14ac:dyDescent="0.2">
      <c r="P21114" s="76"/>
    </row>
    <row r="21115" spans="16:16" x14ac:dyDescent="0.2">
      <c r="P21115" s="76"/>
    </row>
    <row r="21116" spans="16:16" x14ac:dyDescent="0.2">
      <c r="P21116" s="76"/>
    </row>
    <row r="21117" spans="16:16" x14ac:dyDescent="0.2">
      <c r="P21117" s="76"/>
    </row>
    <row r="21118" spans="16:16" x14ac:dyDescent="0.2">
      <c r="P21118" s="76"/>
    </row>
    <row r="21119" spans="16:16" x14ac:dyDescent="0.2">
      <c r="P21119" s="76"/>
    </row>
    <row r="21120" spans="16:16" x14ac:dyDescent="0.2">
      <c r="P21120" s="76"/>
    </row>
    <row r="21121" spans="16:16" x14ac:dyDescent="0.2">
      <c r="P21121" s="76"/>
    </row>
    <row r="21122" spans="16:16" x14ac:dyDescent="0.2">
      <c r="P21122" s="76"/>
    </row>
    <row r="21123" spans="16:16" x14ac:dyDescent="0.2">
      <c r="P21123" s="76"/>
    </row>
    <row r="21124" spans="16:16" x14ac:dyDescent="0.2">
      <c r="P21124" s="76"/>
    </row>
    <row r="21125" spans="16:16" x14ac:dyDescent="0.2">
      <c r="P21125" s="76"/>
    </row>
    <row r="21126" spans="16:16" x14ac:dyDescent="0.2">
      <c r="P21126" s="76"/>
    </row>
    <row r="21127" spans="16:16" x14ac:dyDescent="0.2">
      <c r="P21127" s="76"/>
    </row>
    <row r="21128" spans="16:16" x14ac:dyDescent="0.2">
      <c r="P21128" s="76"/>
    </row>
    <row r="21129" spans="16:16" x14ac:dyDescent="0.2">
      <c r="P21129" s="76"/>
    </row>
    <row r="21130" spans="16:16" x14ac:dyDescent="0.2">
      <c r="P21130" s="76"/>
    </row>
    <row r="21131" spans="16:16" x14ac:dyDescent="0.2">
      <c r="P21131" s="76"/>
    </row>
    <row r="21132" spans="16:16" x14ac:dyDescent="0.2">
      <c r="P21132" s="76"/>
    </row>
    <row r="21133" spans="16:16" x14ac:dyDescent="0.2">
      <c r="P21133" s="76"/>
    </row>
    <row r="21134" spans="16:16" x14ac:dyDescent="0.2">
      <c r="P21134" s="76"/>
    </row>
    <row r="21135" spans="16:16" x14ac:dyDescent="0.2">
      <c r="P21135" s="76"/>
    </row>
    <row r="21136" spans="16:16" x14ac:dyDescent="0.2">
      <c r="P21136" s="76"/>
    </row>
    <row r="21137" spans="16:16" x14ac:dyDescent="0.2">
      <c r="P21137" s="76"/>
    </row>
    <row r="21138" spans="16:16" x14ac:dyDescent="0.2">
      <c r="P21138" s="76"/>
    </row>
    <row r="21139" spans="16:16" x14ac:dyDescent="0.2">
      <c r="P21139" s="76"/>
    </row>
    <row r="21140" spans="16:16" x14ac:dyDescent="0.2">
      <c r="P21140" s="76"/>
    </row>
    <row r="21141" spans="16:16" x14ac:dyDescent="0.2">
      <c r="P21141" s="76"/>
    </row>
    <row r="21142" spans="16:16" x14ac:dyDescent="0.2">
      <c r="P21142" s="76"/>
    </row>
    <row r="21143" spans="16:16" x14ac:dyDescent="0.2">
      <c r="P21143" s="76"/>
    </row>
    <row r="21144" spans="16:16" x14ac:dyDescent="0.2">
      <c r="P21144" s="76"/>
    </row>
    <row r="21145" spans="16:16" x14ac:dyDescent="0.2">
      <c r="P21145" s="76"/>
    </row>
    <row r="21146" spans="16:16" x14ac:dyDescent="0.2">
      <c r="P21146" s="76"/>
    </row>
    <row r="21147" spans="16:16" x14ac:dyDescent="0.2">
      <c r="P21147" s="76"/>
    </row>
    <row r="21148" spans="16:16" x14ac:dyDescent="0.2">
      <c r="P21148" s="76"/>
    </row>
    <row r="21149" spans="16:16" x14ac:dyDescent="0.2">
      <c r="P21149" s="76"/>
    </row>
    <row r="21150" spans="16:16" x14ac:dyDescent="0.2">
      <c r="P21150" s="76"/>
    </row>
    <row r="21151" spans="16:16" x14ac:dyDescent="0.2">
      <c r="P21151" s="76"/>
    </row>
    <row r="21152" spans="16:16" x14ac:dyDescent="0.2">
      <c r="P21152" s="76"/>
    </row>
    <row r="21153" spans="16:16" x14ac:dyDescent="0.2">
      <c r="P21153" s="76"/>
    </row>
    <row r="21154" spans="16:16" x14ac:dyDescent="0.2">
      <c r="P21154" s="76"/>
    </row>
    <row r="21155" spans="16:16" x14ac:dyDescent="0.2">
      <c r="P21155" s="76"/>
    </row>
    <row r="21156" spans="16:16" x14ac:dyDescent="0.2">
      <c r="P21156" s="76"/>
    </row>
    <row r="21157" spans="16:16" x14ac:dyDescent="0.2">
      <c r="P21157" s="76"/>
    </row>
    <row r="21158" spans="16:16" x14ac:dyDescent="0.2">
      <c r="P21158" s="76"/>
    </row>
    <row r="21159" spans="16:16" x14ac:dyDescent="0.2">
      <c r="P21159" s="76"/>
    </row>
    <row r="21160" spans="16:16" x14ac:dyDescent="0.2">
      <c r="P21160" s="76"/>
    </row>
    <row r="21161" spans="16:16" x14ac:dyDescent="0.2">
      <c r="P21161" s="76"/>
    </row>
    <row r="21162" spans="16:16" x14ac:dyDescent="0.2">
      <c r="P21162" s="76"/>
    </row>
    <row r="21163" spans="16:16" x14ac:dyDescent="0.2">
      <c r="P21163" s="76"/>
    </row>
    <row r="21164" spans="16:16" x14ac:dyDescent="0.2">
      <c r="P21164" s="76"/>
    </row>
    <row r="21165" spans="16:16" x14ac:dyDescent="0.2">
      <c r="P21165" s="76"/>
    </row>
    <row r="21166" spans="16:16" x14ac:dyDescent="0.2">
      <c r="P21166" s="76"/>
    </row>
    <row r="21167" spans="16:16" x14ac:dyDescent="0.2">
      <c r="P21167" s="76"/>
    </row>
    <row r="21168" spans="16:16" x14ac:dyDescent="0.2">
      <c r="P21168" s="76"/>
    </row>
    <row r="21169" spans="16:16" x14ac:dyDescent="0.2">
      <c r="P21169" s="76"/>
    </row>
    <row r="21170" spans="16:16" x14ac:dyDescent="0.2">
      <c r="P21170" s="76"/>
    </row>
    <row r="21171" spans="16:16" x14ac:dyDescent="0.2">
      <c r="P21171" s="76"/>
    </row>
    <row r="21172" spans="16:16" x14ac:dyDescent="0.2">
      <c r="P21172" s="76"/>
    </row>
    <row r="21173" spans="16:16" x14ac:dyDescent="0.2">
      <c r="P21173" s="76"/>
    </row>
    <row r="21174" spans="16:16" x14ac:dyDescent="0.2">
      <c r="P21174" s="76"/>
    </row>
    <row r="21175" spans="16:16" x14ac:dyDescent="0.2">
      <c r="P21175" s="76"/>
    </row>
    <row r="21176" spans="16:16" x14ac:dyDescent="0.2">
      <c r="P21176" s="76"/>
    </row>
    <row r="21177" spans="16:16" x14ac:dyDescent="0.2">
      <c r="P21177" s="76"/>
    </row>
    <row r="21178" spans="16:16" x14ac:dyDescent="0.2">
      <c r="P21178" s="76"/>
    </row>
    <row r="21179" spans="16:16" x14ac:dyDescent="0.2">
      <c r="P21179" s="76"/>
    </row>
    <row r="21180" spans="16:16" x14ac:dyDescent="0.2">
      <c r="P21180" s="76"/>
    </row>
    <row r="21181" spans="16:16" x14ac:dyDescent="0.2">
      <c r="P21181" s="76"/>
    </row>
    <row r="21182" spans="16:16" x14ac:dyDescent="0.2">
      <c r="P21182" s="76"/>
    </row>
    <row r="21183" spans="16:16" x14ac:dyDescent="0.2">
      <c r="P21183" s="76"/>
    </row>
    <row r="21184" spans="16:16" x14ac:dyDescent="0.2">
      <c r="P21184" s="76"/>
    </row>
    <row r="21185" spans="16:16" x14ac:dyDescent="0.2">
      <c r="P21185" s="76"/>
    </row>
    <row r="21186" spans="16:16" x14ac:dyDescent="0.2">
      <c r="P21186" s="76"/>
    </row>
    <row r="21187" spans="16:16" x14ac:dyDescent="0.2">
      <c r="P21187" s="76"/>
    </row>
    <row r="21188" spans="16:16" x14ac:dyDescent="0.2">
      <c r="P21188" s="76"/>
    </row>
    <row r="21189" spans="16:16" x14ac:dyDescent="0.2">
      <c r="P21189" s="76"/>
    </row>
    <row r="21190" spans="16:16" x14ac:dyDescent="0.2">
      <c r="P21190" s="76"/>
    </row>
    <row r="21191" spans="16:16" x14ac:dyDescent="0.2">
      <c r="P21191" s="76"/>
    </row>
    <row r="21192" spans="16:16" x14ac:dyDescent="0.2">
      <c r="P21192" s="76"/>
    </row>
    <row r="21193" spans="16:16" x14ac:dyDescent="0.2">
      <c r="P21193" s="76"/>
    </row>
    <row r="21194" spans="16:16" x14ac:dyDescent="0.2">
      <c r="P21194" s="76"/>
    </row>
    <row r="21195" spans="16:16" x14ac:dyDescent="0.2">
      <c r="P21195" s="76"/>
    </row>
    <row r="21196" spans="16:16" x14ac:dyDescent="0.2">
      <c r="P21196" s="76"/>
    </row>
    <row r="21197" spans="16:16" x14ac:dyDescent="0.2">
      <c r="P21197" s="76"/>
    </row>
    <row r="21198" spans="16:16" x14ac:dyDescent="0.2">
      <c r="P21198" s="76"/>
    </row>
    <row r="21199" spans="16:16" x14ac:dyDescent="0.2">
      <c r="P21199" s="76"/>
    </row>
    <row r="21200" spans="16:16" x14ac:dyDescent="0.2">
      <c r="P21200" s="76"/>
    </row>
    <row r="21201" spans="16:16" x14ac:dyDescent="0.2">
      <c r="P21201" s="76"/>
    </row>
    <row r="21202" spans="16:16" x14ac:dyDescent="0.2">
      <c r="P21202" s="76"/>
    </row>
    <row r="21203" spans="16:16" x14ac:dyDescent="0.2">
      <c r="P21203" s="76"/>
    </row>
    <row r="21204" spans="16:16" x14ac:dyDescent="0.2">
      <c r="P21204" s="76"/>
    </row>
    <row r="21205" spans="16:16" x14ac:dyDescent="0.2">
      <c r="P21205" s="76"/>
    </row>
    <row r="21206" spans="16:16" x14ac:dyDescent="0.2">
      <c r="P21206" s="76"/>
    </row>
    <row r="21207" spans="16:16" x14ac:dyDescent="0.2">
      <c r="P21207" s="76"/>
    </row>
    <row r="21208" spans="16:16" x14ac:dyDescent="0.2">
      <c r="P21208" s="76"/>
    </row>
    <row r="21209" spans="16:16" x14ac:dyDescent="0.2">
      <c r="P21209" s="76"/>
    </row>
    <row r="21210" spans="16:16" x14ac:dyDescent="0.2">
      <c r="P21210" s="76"/>
    </row>
    <row r="21211" spans="16:16" x14ac:dyDescent="0.2">
      <c r="P21211" s="76"/>
    </row>
    <row r="21212" spans="16:16" x14ac:dyDescent="0.2">
      <c r="P21212" s="76"/>
    </row>
    <row r="21213" spans="16:16" x14ac:dyDescent="0.2">
      <c r="P21213" s="76"/>
    </row>
    <row r="21214" spans="16:16" x14ac:dyDescent="0.2">
      <c r="P21214" s="76"/>
    </row>
    <row r="21215" spans="16:16" x14ac:dyDescent="0.2">
      <c r="P21215" s="76"/>
    </row>
    <row r="21216" spans="16:16" x14ac:dyDescent="0.2">
      <c r="P21216" s="76"/>
    </row>
    <row r="21217" spans="16:16" x14ac:dyDescent="0.2">
      <c r="P21217" s="76"/>
    </row>
    <row r="21218" spans="16:16" x14ac:dyDescent="0.2">
      <c r="P21218" s="76"/>
    </row>
    <row r="21219" spans="16:16" x14ac:dyDescent="0.2">
      <c r="P21219" s="76"/>
    </row>
    <row r="21220" spans="16:16" x14ac:dyDescent="0.2">
      <c r="P21220" s="76"/>
    </row>
    <row r="21221" spans="16:16" x14ac:dyDescent="0.2">
      <c r="P21221" s="76"/>
    </row>
    <row r="21222" spans="16:16" x14ac:dyDescent="0.2">
      <c r="P21222" s="76"/>
    </row>
    <row r="21223" spans="16:16" x14ac:dyDescent="0.2">
      <c r="P21223" s="76"/>
    </row>
    <row r="21224" spans="16:16" x14ac:dyDescent="0.2">
      <c r="P21224" s="76"/>
    </row>
    <row r="21225" spans="16:16" x14ac:dyDescent="0.2">
      <c r="P21225" s="76"/>
    </row>
    <row r="21226" spans="16:16" x14ac:dyDescent="0.2">
      <c r="P21226" s="76"/>
    </row>
    <row r="21227" spans="16:16" x14ac:dyDescent="0.2">
      <c r="P21227" s="76"/>
    </row>
    <row r="21228" spans="16:16" x14ac:dyDescent="0.2">
      <c r="P21228" s="76"/>
    </row>
    <row r="21229" spans="16:16" x14ac:dyDescent="0.2">
      <c r="P21229" s="76"/>
    </row>
    <row r="21230" spans="16:16" x14ac:dyDescent="0.2">
      <c r="P21230" s="76"/>
    </row>
    <row r="21231" spans="16:16" x14ac:dyDescent="0.2">
      <c r="P21231" s="76"/>
    </row>
    <row r="21232" spans="16:16" x14ac:dyDescent="0.2">
      <c r="P21232" s="76"/>
    </row>
    <row r="21233" spans="16:16" x14ac:dyDescent="0.2">
      <c r="P21233" s="76"/>
    </row>
    <row r="21234" spans="16:16" x14ac:dyDescent="0.2">
      <c r="P21234" s="76"/>
    </row>
    <row r="21235" spans="16:16" x14ac:dyDescent="0.2">
      <c r="P21235" s="76"/>
    </row>
    <row r="21236" spans="16:16" x14ac:dyDescent="0.2">
      <c r="P21236" s="76"/>
    </row>
    <row r="21237" spans="16:16" x14ac:dyDescent="0.2">
      <c r="P21237" s="76"/>
    </row>
    <row r="21238" spans="16:16" x14ac:dyDescent="0.2">
      <c r="P21238" s="76"/>
    </row>
    <row r="21239" spans="16:16" x14ac:dyDescent="0.2">
      <c r="P21239" s="76"/>
    </row>
    <row r="21240" spans="16:16" x14ac:dyDescent="0.2">
      <c r="P21240" s="76"/>
    </row>
    <row r="21241" spans="16:16" x14ac:dyDescent="0.2">
      <c r="P21241" s="76"/>
    </row>
    <row r="21242" spans="16:16" x14ac:dyDescent="0.2">
      <c r="P21242" s="76"/>
    </row>
    <row r="21243" spans="16:16" x14ac:dyDescent="0.2">
      <c r="P21243" s="76"/>
    </row>
    <row r="21244" spans="16:16" x14ac:dyDescent="0.2">
      <c r="P21244" s="76"/>
    </row>
    <row r="21245" spans="16:16" x14ac:dyDescent="0.2">
      <c r="P21245" s="76"/>
    </row>
    <row r="21246" spans="16:16" x14ac:dyDescent="0.2">
      <c r="P21246" s="76"/>
    </row>
    <row r="21247" spans="16:16" x14ac:dyDescent="0.2">
      <c r="P21247" s="76"/>
    </row>
    <row r="21248" spans="16:16" x14ac:dyDescent="0.2">
      <c r="P21248" s="76"/>
    </row>
    <row r="21249" spans="16:16" x14ac:dyDescent="0.2">
      <c r="P21249" s="76"/>
    </row>
    <row r="21250" spans="16:16" x14ac:dyDescent="0.2">
      <c r="P21250" s="76"/>
    </row>
    <row r="21251" spans="16:16" x14ac:dyDescent="0.2">
      <c r="P21251" s="76"/>
    </row>
    <row r="21252" spans="16:16" x14ac:dyDescent="0.2">
      <c r="P21252" s="76"/>
    </row>
    <row r="21253" spans="16:16" x14ac:dyDescent="0.2">
      <c r="P21253" s="76"/>
    </row>
    <row r="21254" spans="16:16" x14ac:dyDescent="0.2">
      <c r="P21254" s="76"/>
    </row>
    <row r="21255" spans="16:16" x14ac:dyDescent="0.2">
      <c r="P21255" s="76"/>
    </row>
    <row r="21256" spans="16:16" x14ac:dyDescent="0.2">
      <c r="P21256" s="76"/>
    </row>
    <row r="21257" spans="16:16" x14ac:dyDescent="0.2">
      <c r="P21257" s="76"/>
    </row>
    <row r="21258" spans="16:16" x14ac:dyDescent="0.2">
      <c r="P21258" s="76"/>
    </row>
    <row r="21259" spans="16:16" x14ac:dyDescent="0.2">
      <c r="P21259" s="76"/>
    </row>
    <row r="21260" spans="16:16" x14ac:dyDescent="0.2">
      <c r="P21260" s="76"/>
    </row>
    <row r="21261" spans="16:16" x14ac:dyDescent="0.2">
      <c r="P21261" s="76"/>
    </row>
    <row r="21262" spans="16:16" x14ac:dyDescent="0.2">
      <c r="P21262" s="76"/>
    </row>
    <row r="21263" spans="16:16" x14ac:dyDescent="0.2">
      <c r="P21263" s="76"/>
    </row>
    <row r="21264" spans="16:16" x14ac:dyDescent="0.2">
      <c r="P21264" s="76"/>
    </row>
    <row r="21265" spans="16:16" x14ac:dyDescent="0.2">
      <c r="P21265" s="76"/>
    </row>
    <row r="21266" spans="16:16" x14ac:dyDescent="0.2">
      <c r="P21266" s="76"/>
    </row>
    <row r="21267" spans="16:16" x14ac:dyDescent="0.2">
      <c r="P21267" s="76"/>
    </row>
    <row r="21268" spans="16:16" x14ac:dyDescent="0.2">
      <c r="P21268" s="76"/>
    </row>
    <row r="21269" spans="16:16" x14ac:dyDescent="0.2">
      <c r="P21269" s="76"/>
    </row>
    <row r="21270" spans="16:16" x14ac:dyDescent="0.2">
      <c r="P21270" s="76"/>
    </row>
    <row r="21271" spans="16:16" x14ac:dyDescent="0.2">
      <c r="P21271" s="76"/>
    </row>
    <row r="21272" spans="16:16" x14ac:dyDescent="0.2">
      <c r="P21272" s="76"/>
    </row>
    <row r="21273" spans="16:16" x14ac:dyDescent="0.2">
      <c r="P21273" s="76"/>
    </row>
    <row r="21274" spans="16:16" x14ac:dyDescent="0.2">
      <c r="P21274" s="76"/>
    </row>
    <row r="21275" spans="16:16" x14ac:dyDescent="0.2">
      <c r="P21275" s="76"/>
    </row>
    <row r="21276" spans="16:16" x14ac:dyDescent="0.2">
      <c r="P21276" s="76"/>
    </row>
    <row r="21277" spans="16:16" x14ac:dyDescent="0.2">
      <c r="P21277" s="76"/>
    </row>
    <row r="21278" spans="16:16" x14ac:dyDescent="0.2">
      <c r="P21278" s="76"/>
    </row>
    <row r="21279" spans="16:16" x14ac:dyDescent="0.2">
      <c r="P21279" s="76"/>
    </row>
    <row r="21280" spans="16:16" x14ac:dyDescent="0.2">
      <c r="P21280" s="76"/>
    </row>
    <row r="21281" spans="16:16" x14ac:dyDescent="0.2">
      <c r="P21281" s="76"/>
    </row>
    <row r="21282" spans="16:16" x14ac:dyDescent="0.2">
      <c r="P21282" s="76"/>
    </row>
    <row r="21283" spans="16:16" x14ac:dyDescent="0.2">
      <c r="P21283" s="76"/>
    </row>
    <row r="21284" spans="16:16" x14ac:dyDescent="0.2">
      <c r="P21284" s="76"/>
    </row>
    <row r="21285" spans="16:16" x14ac:dyDescent="0.2">
      <c r="P21285" s="76"/>
    </row>
    <row r="21286" spans="16:16" x14ac:dyDescent="0.2">
      <c r="P21286" s="76"/>
    </row>
    <row r="21287" spans="16:16" x14ac:dyDescent="0.2">
      <c r="P21287" s="76"/>
    </row>
    <row r="21288" spans="16:16" x14ac:dyDescent="0.2">
      <c r="P21288" s="76"/>
    </row>
    <row r="21289" spans="16:16" x14ac:dyDescent="0.2">
      <c r="P21289" s="76"/>
    </row>
    <row r="21290" spans="16:16" x14ac:dyDescent="0.2">
      <c r="P21290" s="76"/>
    </row>
    <row r="21291" spans="16:16" x14ac:dyDescent="0.2">
      <c r="P21291" s="76"/>
    </row>
    <row r="21292" spans="16:16" x14ac:dyDescent="0.2">
      <c r="P21292" s="76"/>
    </row>
    <row r="21293" spans="16:16" x14ac:dyDescent="0.2">
      <c r="P21293" s="76"/>
    </row>
    <row r="21294" spans="16:16" x14ac:dyDescent="0.2">
      <c r="P21294" s="76"/>
    </row>
    <row r="21295" spans="16:16" x14ac:dyDescent="0.2">
      <c r="P21295" s="76"/>
    </row>
    <row r="21296" spans="16:16" x14ac:dyDescent="0.2">
      <c r="P21296" s="76"/>
    </row>
    <row r="21297" spans="16:16" x14ac:dyDescent="0.2">
      <c r="P21297" s="76"/>
    </row>
    <row r="21298" spans="16:16" x14ac:dyDescent="0.2">
      <c r="P21298" s="76"/>
    </row>
    <row r="21299" spans="16:16" x14ac:dyDescent="0.2">
      <c r="P21299" s="76"/>
    </row>
    <row r="21300" spans="16:16" x14ac:dyDescent="0.2">
      <c r="P21300" s="76"/>
    </row>
    <row r="21301" spans="16:16" x14ac:dyDescent="0.2">
      <c r="P21301" s="76"/>
    </row>
    <row r="21302" spans="16:16" x14ac:dyDescent="0.2">
      <c r="P21302" s="76"/>
    </row>
    <row r="21303" spans="16:16" x14ac:dyDescent="0.2">
      <c r="P21303" s="76"/>
    </row>
    <row r="21304" spans="16:16" x14ac:dyDescent="0.2">
      <c r="P21304" s="76"/>
    </row>
    <row r="21305" spans="16:16" x14ac:dyDescent="0.2">
      <c r="P21305" s="76"/>
    </row>
    <row r="21306" spans="16:16" x14ac:dyDescent="0.2">
      <c r="P21306" s="76"/>
    </row>
    <row r="21307" spans="16:16" x14ac:dyDescent="0.2">
      <c r="P21307" s="76"/>
    </row>
    <row r="21308" spans="16:16" x14ac:dyDescent="0.2">
      <c r="P21308" s="76"/>
    </row>
    <row r="21309" spans="16:16" x14ac:dyDescent="0.2">
      <c r="P21309" s="76"/>
    </row>
    <row r="21310" spans="16:16" x14ac:dyDescent="0.2">
      <c r="P21310" s="76"/>
    </row>
    <row r="21311" spans="16:16" x14ac:dyDescent="0.2">
      <c r="P21311" s="76"/>
    </row>
    <row r="21312" spans="16:16" x14ac:dyDescent="0.2">
      <c r="P21312" s="76"/>
    </row>
    <row r="21313" spans="16:16" x14ac:dyDescent="0.2">
      <c r="P21313" s="76"/>
    </row>
    <row r="21314" spans="16:16" x14ac:dyDescent="0.2">
      <c r="P21314" s="76"/>
    </row>
    <row r="21315" spans="16:16" x14ac:dyDescent="0.2">
      <c r="P21315" s="76"/>
    </row>
    <row r="21316" spans="16:16" x14ac:dyDescent="0.2">
      <c r="P21316" s="76"/>
    </row>
    <row r="21317" spans="16:16" x14ac:dyDescent="0.2">
      <c r="P21317" s="76"/>
    </row>
    <row r="21318" spans="16:16" x14ac:dyDescent="0.2">
      <c r="P21318" s="76"/>
    </row>
    <row r="21319" spans="16:16" x14ac:dyDescent="0.2">
      <c r="P21319" s="76"/>
    </row>
    <row r="21320" spans="16:16" x14ac:dyDescent="0.2">
      <c r="P21320" s="76"/>
    </row>
    <row r="21321" spans="16:16" x14ac:dyDescent="0.2">
      <c r="P21321" s="76"/>
    </row>
    <row r="21322" spans="16:16" x14ac:dyDescent="0.2">
      <c r="P21322" s="76"/>
    </row>
    <row r="21323" spans="16:16" x14ac:dyDescent="0.2">
      <c r="P21323" s="76"/>
    </row>
    <row r="21324" spans="16:16" x14ac:dyDescent="0.2">
      <c r="P21324" s="76"/>
    </row>
    <row r="21325" spans="16:16" x14ac:dyDescent="0.2">
      <c r="P21325" s="76"/>
    </row>
    <row r="21326" spans="16:16" x14ac:dyDescent="0.2">
      <c r="P21326" s="76"/>
    </row>
    <row r="21327" spans="16:16" x14ac:dyDescent="0.2">
      <c r="P21327" s="76"/>
    </row>
    <row r="21328" spans="16:16" x14ac:dyDescent="0.2">
      <c r="P21328" s="76"/>
    </row>
    <row r="21329" spans="16:16" x14ac:dyDescent="0.2">
      <c r="P21329" s="76"/>
    </row>
    <row r="21330" spans="16:16" x14ac:dyDescent="0.2">
      <c r="P21330" s="76"/>
    </row>
    <row r="21331" spans="16:16" x14ac:dyDescent="0.2">
      <c r="P21331" s="76"/>
    </row>
    <row r="21332" spans="16:16" x14ac:dyDescent="0.2">
      <c r="P21332" s="76"/>
    </row>
    <row r="21333" spans="16:16" x14ac:dyDescent="0.2">
      <c r="P21333" s="76"/>
    </row>
    <row r="21334" spans="16:16" x14ac:dyDescent="0.2">
      <c r="P21334" s="76"/>
    </row>
    <row r="21335" spans="16:16" x14ac:dyDescent="0.2">
      <c r="P21335" s="76"/>
    </row>
    <row r="21336" spans="16:16" x14ac:dyDescent="0.2">
      <c r="P21336" s="76"/>
    </row>
    <row r="21337" spans="16:16" x14ac:dyDescent="0.2">
      <c r="P21337" s="76"/>
    </row>
    <row r="21338" spans="16:16" x14ac:dyDescent="0.2">
      <c r="P21338" s="76"/>
    </row>
    <row r="21339" spans="16:16" x14ac:dyDescent="0.2">
      <c r="P21339" s="76"/>
    </row>
    <row r="21340" spans="16:16" x14ac:dyDescent="0.2">
      <c r="P21340" s="76"/>
    </row>
    <row r="21341" spans="16:16" x14ac:dyDescent="0.2">
      <c r="P21341" s="76"/>
    </row>
    <row r="21342" spans="16:16" x14ac:dyDescent="0.2">
      <c r="P21342" s="76"/>
    </row>
    <row r="21343" spans="16:16" x14ac:dyDescent="0.2">
      <c r="P21343" s="76"/>
    </row>
    <row r="21344" spans="16:16" x14ac:dyDescent="0.2">
      <c r="P21344" s="76"/>
    </row>
    <row r="21345" spans="16:16" x14ac:dyDescent="0.2">
      <c r="P21345" s="76"/>
    </row>
    <row r="21346" spans="16:16" x14ac:dyDescent="0.2">
      <c r="P21346" s="76"/>
    </row>
    <row r="21347" spans="16:16" x14ac:dyDescent="0.2">
      <c r="P21347" s="76"/>
    </row>
    <row r="21348" spans="16:16" x14ac:dyDescent="0.2">
      <c r="P21348" s="76"/>
    </row>
    <row r="21349" spans="16:16" x14ac:dyDescent="0.2">
      <c r="P21349" s="76"/>
    </row>
    <row r="21350" spans="16:16" x14ac:dyDescent="0.2">
      <c r="P21350" s="76"/>
    </row>
    <row r="21351" spans="16:16" x14ac:dyDescent="0.2">
      <c r="P21351" s="76"/>
    </row>
    <row r="21352" spans="16:16" x14ac:dyDescent="0.2">
      <c r="P21352" s="76"/>
    </row>
    <row r="21353" spans="16:16" x14ac:dyDescent="0.2">
      <c r="P21353" s="76"/>
    </row>
    <row r="21354" spans="16:16" x14ac:dyDescent="0.2">
      <c r="P21354" s="76"/>
    </row>
    <row r="21355" spans="16:16" x14ac:dyDescent="0.2">
      <c r="P21355" s="76"/>
    </row>
    <row r="21356" spans="16:16" x14ac:dyDescent="0.2">
      <c r="P21356" s="76"/>
    </row>
    <row r="21357" spans="16:16" x14ac:dyDescent="0.2">
      <c r="P21357" s="76"/>
    </row>
    <row r="21358" spans="16:16" x14ac:dyDescent="0.2">
      <c r="P21358" s="76"/>
    </row>
    <row r="21359" spans="16:16" x14ac:dyDescent="0.2">
      <c r="P21359" s="76"/>
    </row>
    <row r="21360" spans="16:16" x14ac:dyDescent="0.2">
      <c r="P21360" s="76"/>
    </row>
    <row r="21361" spans="16:16" x14ac:dyDescent="0.2">
      <c r="P21361" s="76"/>
    </row>
    <row r="21362" spans="16:16" x14ac:dyDescent="0.2">
      <c r="P21362" s="76"/>
    </row>
    <row r="21363" spans="16:16" x14ac:dyDescent="0.2">
      <c r="P21363" s="76"/>
    </row>
    <row r="21364" spans="16:16" x14ac:dyDescent="0.2">
      <c r="P21364" s="76"/>
    </row>
    <row r="21365" spans="16:16" x14ac:dyDescent="0.2">
      <c r="P21365" s="76"/>
    </row>
    <row r="21366" spans="16:16" x14ac:dyDescent="0.2">
      <c r="P21366" s="76"/>
    </row>
    <row r="21367" spans="16:16" x14ac:dyDescent="0.2">
      <c r="P21367" s="76"/>
    </row>
    <row r="21368" spans="16:16" x14ac:dyDescent="0.2">
      <c r="P21368" s="76"/>
    </row>
    <row r="21369" spans="16:16" x14ac:dyDescent="0.2">
      <c r="P21369" s="76"/>
    </row>
    <row r="21370" spans="16:16" x14ac:dyDescent="0.2">
      <c r="P21370" s="76"/>
    </row>
    <row r="21371" spans="16:16" x14ac:dyDescent="0.2">
      <c r="P21371" s="76"/>
    </row>
    <row r="21372" spans="16:16" x14ac:dyDescent="0.2">
      <c r="P21372" s="76"/>
    </row>
    <row r="21373" spans="16:16" x14ac:dyDescent="0.2">
      <c r="P21373" s="76"/>
    </row>
    <row r="21374" spans="16:16" x14ac:dyDescent="0.2">
      <c r="P21374" s="76"/>
    </row>
    <row r="21375" spans="16:16" x14ac:dyDescent="0.2">
      <c r="P21375" s="76"/>
    </row>
    <row r="21376" spans="16:16" x14ac:dyDescent="0.2">
      <c r="P21376" s="76"/>
    </row>
    <row r="21377" spans="16:16" x14ac:dyDescent="0.2">
      <c r="P21377" s="76"/>
    </row>
    <row r="21378" spans="16:16" x14ac:dyDescent="0.2">
      <c r="P21378" s="76"/>
    </row>
    <row r="21379" spans="16:16" x14ac:dyDescent="0.2">
      <c r="P21379" s="76"/>
    </row>
    <row r="21380" spans="16:16" x14ac:dyDescent="0.2">
      <c r="P21380" s="76"/>
    </row>
    <row r="21381" spans="16:16" x14ac:dyDescent="0.2">
      <c r="P21381" s="76"/>
    </row>
    <row r="21382" spans="16:16" x14ac:dyDescent="0.2">
      <c r="P21382" s="76"/>
    </row>
    <row r="21383" spans="16:16" x14ac:dyDescent="0.2">
      <c r="P21383" s="76"/>
    </row>
    <row r="21384" spans="16:16" x14ac:dyDescent="0.2">
      <c r="P21384" s="76"/>
    </row>
    <row r="21385" spans="16:16" x14ac:dyDescent="0.2">
      <c r="P21385" s="76"/>
    </row>
    <row r="21386" spans="16:16" x14ac:dyDescent="0.2">
      <c r="P21386" s="76"/>
    </row>
    <row r="21387" spans="16:16" x14ac:dyDescent="0.2">
      <c r="P21387" s="76"/>
    </row>
    <row r="21388" spans="16:16" x14ac:dyDescent="0.2">
      <c r="P21388" s="76"/>
    </row>
    <row r="21389" spans="16:16" x14ac:dyDescent="0.2">
      <c r="P21389" s="76"/>
    </row>
    <row r="21390" spans="16:16" x14ac:dyDescent="0.2">
      <c r="P21390" s="76"/>
    </row>
    <row r="21391" spans="16:16" x14ac:dyDescent="0.2">
      <c r="P21391" s="76"/>
    </row>
    <row r="21392" spans="16:16" x14ac:dyDescent="0.2">
      <c r="P21392" s="76"/>
    </row>
    <row r="21393" spans="16:16" x14ac:dyDescent="0.2">
      <c r="P21393" s="76"/>
    </row>
    <row r="21394" spans="16:16" x14ac:dyDescent="0.2">
      <c r="P21394" s="76"/>
    </row>
    <row r="21395" spans="16:16" x14ac:dyDescent="0.2">
      <c r="P21395" s="76"/>
    </row>
    <row r="21396" spans="16:16" x14ac:dyDescent="0.2">
      <c r="P21396" s="76"/>
    </row>
    <row r="21397" spans="16:16" x14ac:dyDescent="0.2">
      <c r="P21397" s="76"/>
    </row>
    <row r="21398" spans="16:16" x14ac:dyDescent="0.2">
      <c r="P21398" s="76"/>
    </row>
    <row r="21399" spans="16:16" x14ac:dyDescent="0.2">
      <c r="P21399" s="76"/>
    </row>
    <row r="21400" spans="16:16" x14ac:dyDescent="0.2">
      <c r="P21400" s="76"/>
    </row>
    <row r="21401" spans="16:16" x14ac:dyDescent="0.2">
      <c r="P21401" s="76"/>
    </row>
    <row r="21402" spans="16:16" x14ac:dyDescent="0.2">
      <c r="P21402" s="76"/>
    </row>
    <row r="21403" spans="16:16" x14ac:dyDescent="0.2">
      <c r="P21403" s="76"/>
    </row>
    <row r="21404" spans="16:16" x14ac:dyDescent="0.2">
      <c r="P21404" s="76"/>
    </row>
    <row r="21405" spans="16:16" x14ac:dyDescent="0.2">
      <c r="P21405" s="76"/>
    </row>
    <row r="21406" spans="16:16" x14ac:dyDescent="0.2">
      <c r="P21406" s="76"/>
    </row>
    <row r="21407" spans="16:16" x14ac:dyDescent="0.2">
      <c r="P21407" s="76"/>
    </row>
    <row r="21408" spans="16:16" x14ac:dyDescent="0.2">
      <c r="P21408" s="76"/>
    </row>
    <row r="21409" spans="16:16" x14ac:dyDescent="0.2">
      <c r="P21409" s="76"/>
    </row>
    <row r="21410" spans="16:16" x14ac:dyDescent="0.2">
      <c r="P21410" s="76"/>
    </row>
    <row r="21411" spans="16:16" x14ac:dyDescent="0.2">
      <c r="P21411" s="76"/>
    </row>
    <row r="21412" spans="16:16" x14ac:dyDescent="0.2">
      <c r="P21412" s="76"/>
    </row>
    <row r="21413" spans="16:16" x14ac:dyDescent="0.2">
      <c r="P21413" s="76"/>
    </row>
    <row r="21414" spans="16:16" x14ac:dyDescent="0.2">
      <c r="P21414" s="76"/>
    </row>
    <row r="21415" spans="16:16" x14ac:dyDescent="0.2">
      <c r="P21415" s="76"/>
    </row>
    <row r="21416" spans="16:16" x14ac:dyDescent="0.2">
      <c r="P21416" s="76"/>
    </row>
    <row r="21417" spans="16:16" x14ac:dyDescent="0.2">
      <c r="P21417" s="76"/>
    </row>
    <row r="21418" spans="16:16" x14ac:dyDescent="0.2">
      <c r="P21418" s="76"/>
    </row>
    <row r="21419" spans="16:16" x14ac:dyDescent="0.2">
      <c r="P21419" s="76"/>
    </row>
    <row r="21420" spans="16:16" x14ac:dyDescent="0.2">
      <c r="P21420" s="76"/>
    </row>
    <row r="21421" spans="16:16" x14ac:dyDescent="0.2">
      <c r="P21421" s="76"/>
    </row>
    <row r="21422" spans="16:16" x14ac:dyDescent="0.2">
      <c r="P21422" s="76"/>
    </row>
    <row r="21423" spans="16:16" x14ac:dyDescent="0.2">
      <c r="P21423" s="76"/>
    </row>
    <row r="21424" spans="16:16" x14ac:dyDescent="0.2">
      <c r="P21424" s="76"/>
    </row>
    <row r="21425" spans="16:16" x14ac:dyDescent="0.2">
      <c r="P21425" s="76"/>
    </row>
    <row r="21426" spans="16:16" x14ac:dyDescent="0.2">
      <c r="P21426" s="76"/>
    </row>
    <row r="21427" spans="16:16" x14ac:dyDescent="0.2">
      <c r="P21427" s="76"/>
    </row>
    <row r="21428" spans="16:16" x14ac:dyDescent="0.2">
      <c r="P21428" s="76"/>
    </row>
    <row r="21429" spans="16:16" x14ac:dyDescent="0.2">
      <c r="P21429" s="76"/>
    </row>
    <row r="21430" spans="16:16" x14ac:dyDescent="0.2">
      <c r="P21430" s="76"/>
    </row>
    <row r="21431" spans="16:16" x14ac:dyDescent="0.2">
      <c r="P21431" s="76"/>
    </row>
    <row r="21432" spans="16:16" x14ac:dyDescent="0.2">
      <c r="P21432" s="76"/>
    </row>
    <row r="21433" spans="16:16" x14ac:dyDescent="0.2">
      <c r="P21433" s="76"/>
    </row>
    <row r="21434" spans="16:16" x14ac:dyDescent="0.2">
      <c r="P21434" s="76"/>
    </row>
    <row r="21435" spans="16:16" x14ac:dyDescent="0.2">
      <c r="P21435" s="76"/>
    </row>
    <row r="21436" spans="16:16" x14ac:dyDescent="0.2">
      <c r="P21436" s="76"/>
    </row>
    <row r="21437" spans="16:16" x14ac:dyDescent="0.2">
      <c r="P21437" s="76"/>
    </row>
    <row r="21438" spans="16:16" x14ac:dyDescent="0.2">
      <c r="P21438" s="76"/>
    </row>
    <row r="21439" spans="16:16" x14ac:dyDescent="0.2">
      <c r="P21439" s="76"/>
    </row>
    <row r="21440" spans="16:16" x14ac:dyDescent="0.2">
      <c r="P21440" s="76"/>
    </row>
    <row r="21441" spans="16:16" x14ac:dyDescent="0.2">
      <c r="P21441" s="76"/>
    </row>
    <row r="21442" spans="16:16" x14ac:dyDescent="0.2">
      <c r="P21442" s="76"/>
    </row>
    <row r="21443" spans="16:16" x14ac:dyDescent="0.2">
      <c r="P21443" s="76"/>
    </row>
    <row r="21444" spans="16:16" x14ac:dyDescent="0.2">
      <c r="P21444" s="76"/>
    </row>
    <row r="21445" spans="16:16" x14ac:dyDescent="0.2">
      <c r="P21445" s="76"/>
    </row>
    <row r="21446" spans="16:16" x14ac:dyDescent="0.2">
      <c r="P21446" s="76"/>
    </row>
    <row r="21447" spans="16:16" x14ac:dyDescent="0.2">
      <c r="P21447" s="76"/>
    </row>
    <row r="21448" spans="16:16" x14ac:dyDescent="0.2">
      <c r="P21448" s="76"/>
    </row>
    <row r="21449" spans="16:16" x14ac:dyDescent="0.2">
      <c r="P21449" s="76"/>
    </row>
    <row r="21450" spans="16:16" x14ac:dyDescent="0.2">
      <c r="P21450" s="76"/>
    </row>
    <row r="21451" spans="16:16" x14ac:dyDescent="0.2">
      <c r="P21451" s="76"/>
    </row>
    <row r="21452" spans="16:16" x14ac:dyDescent="0.2">
      <c r="P21452" s="76"/>
    </row>
    <row r="21453" spans="16:16" x14ac:dyDescent="0.2">
      <c r="P21453" s="76"/>
    </row>
    <row r="21454" spans="16:16" x14ac:dyDescent="0.2">
      <c r="P21454" s="76"/>
    </row>
    <row r="21455" spans="16:16" x14ac:dyDescent="0.2">
      <c r="P21455" s="76"/>
    </row>
    <row r="21456" spans="16:16" x14ac:dyDescent="0.2">
      <c r="P21456" s="76"/>
    </row>
    <row r="21457" spans="16:16" x14ac:dyDescent="0.2">
      <c r="P21457" s="76"/>
    </row>
    <row r="21458" spans="16:16" x14ac:dyDescent="0.2">
      <c r="P21458" s="76"/>
    </row>
    <row r="21459" spans="16:16" x14ac:dyDescent="0.2">
      <c r="P21459" s="76"/>
    </row>
    <row r="21460" spans="16:16" x14ac:dyDescent="0.2">
      <c r="P21460" s="76"/>
    </row>
    <row r="21461" spans="16:16" x14ac:dyDescent="0.2">
      <c r="P21461" s="76"/>
    </row>
    <row r="21462" spans="16:16" x14ac:dyDescent="0.2">
      <c r="P21462" s="76"/>
    </row>
    <row r="21463" spans="16:16" x14ac:dyDescent="0.2">
      <c r="P21463" s="76"/>
    </row>
    <row r="21464" spans="16:16" x14ac:dyDescent="0.2">
      <c r="P21464" s="76"/>
    </row>
    <row r="21465" spans="16:16" x14ac:dyDescent="0.2">
      <c r="P21465" s="76"/>
    </row>
    <row r="21466" spans="16:16" x14ac:dyDescent="0.2">
      <c r="P21466" s="76"/>
    </row>
    <row r="21467" spans="16:16" x14ac:dyDescent="0.2">
      <c r="P21467" s="76"/>
    </row>
    <row r="21468" spans="16:16" x14ac:dyDescent="0.2">
      <c r="P21468" s="76"/>
    </row>
    <row r="21469" spans="16:16" x14ac:dyDescent="0.2">
      <c r="P21469" s="76"/>
    </row>
    <row r="21470" spans="16:16" x14ac:dyDescent="0.2">
      <c r="P21470" s="76"/>
    </row>
    <row r="21471" spans="16:16" x14ac:dyDescent="0.2">
      <c r="P21471" s="76"/>
    </row>
    <row r="21472" spans="16:16" x14ac:dyDescent="0.2">
      <c r="P21472" s="76"/>
    </row>
    <row r="21473" spans="16:16" x14ac:dyDescent="0.2">
      <c r="P21473" s="76"/>
    </row>
    <row r="21474" spans="16:16" x14ac:dyDescent="0.2">
      <c r="P21474" s="76"/>
    </row>
    <row r="21475" spans="16:16" x14ac:dyDescent="0.2">
      <c r="P21475" s="76"/>
    </row>
    <row r="21476" spans="16:16" x14ac:dyDescent="0.2">
      <c r="P21476" s="76"/>
    </row>
    <row r="21477" spans="16:16" x14ac:dyDescent="0.2">
      <c r="P21477" s="76"/>
    </row>
    <row r="21478" spans="16:16" x14ac:dyDescent="0.2">
      <c r="P21478" s="76"/>
    </row>
    <row r="21479" spans="16:16" x14ac:dyDescent="0.2">
      <c r="P21479" s="76"/>
    </row>
    <row r="21480" spans="16:16" x14ac:dyDescent="0.2">
      <c r="P21480" s="76"/>
    </row>
    <row r="21481" spans="16:16" x14ac:dyDescent="0.2">
      <c r="P21481" s="76"/>
    </row>
    <row r="21482" spans="16:16" x14ac:dyDescent="0.2">
      <c r="P21482" s="76"/>
    </row>
    <row r="21483" spans="16:16" x14ac:dyDescent="0.2">
      <c r="P21483" s="76"/>
    </row>
    <row r="21484" spans="16:16" x14ac:dyDescent="0.2">
      <c r="P21484" s="76"/>
    </row>
    <row r="21485" spans="16:16" x14ac:dyDescent="0.2">
      <c r="P21485" s="76"/>
    </row>
    <row r="21486" spans="16:16" x14ac:dyDescent="0.2">
      <c r="P21486" s="76"/>
    </row>
    <row r="21487" spans="16:16" x14ac:dyDescent="0.2">
      <c r="P21487" s="76"/>
    </row>
    <row r="21488" spans="16:16" x14ac:dyDescent="0.2">
      <c r="P21488" s="76"/>
    </row>
    <row r="21489" spans="16:16" x14ac:dyDescent="0.2">
      <c r="P21489" s="76"/>
    </row>
    <row r="21490" spans="16:16" x14ac:dyDescent="0.2">
      <c r="P21490" s="76"/>
    </row>
    <row r="21491" spans="16:16" x14ac:dyDescent="0.2">
      <c r="P21491" s="76"/>
    </row>
    <row r="21492" spans="16:16" x14ac:dyDescent="0.2">
      <c r="P21492" s="76"/>
    </row>
    <row r="21493" spans="16:16" x14ac:dyDescent="0.2">
      <c r="P21493" s="76"/>
    </row>
    <row r="21494" spans="16:16" x14ac:dyDescent="0.2">
      <c r="P21494" s="76"/>
    </row>
    <row r="21495" spans="16:16" x14ac:dyDescent="0.2">
      <c r="P21495" s="76"/>
    </row>
    <row r="21496" spans="16:16" x14ac:dyDescent="0.2">
      <c r="P21496" s="76"/>
    </row>
    <row r="21497" spans="16:16" x14ac:dyDescent="0.2">
      <c r="P21497" s="76"/>
    </row>
    <row r="21498" spans="16:16" x14ac:dyDescent="0.2">
      <c r="P21498" s="76"/>
    </row>
    <row r="21499" spans="16:16" x14ac:dyDescent="0.2">
      <c r="P21499" s="76"/>
    </row>
    <row r="21500" spans="16:16" x14ac:dyDescent="0.2">
      <c r="P21500" s="76"/>
    </row>
    <row r="21501" spans="16:16" x14ac:dyDescent="0.2">
      <c r="P21501" s="76"/>
    </row>
    <row r="21502" spans="16:16" x14ac:dyDescent="0.2">
      <c r="P21502" s="76"/>
    </row>
    <row r="21503" spans="16:16" x14ac:dyDescent="0.2">
      <c r="P21503" s="76"/>
    </row>
    <row r="21504" spans="16:16" x14ac:dyDescent="0.2">
      <c r="P21504" s="76"/>
    </row>
    <row r="21505" spans="16:16" x14ac:dyDescent="0.2">
      <c r="P21505" s="76"/>
    </row>
    <row r="21506" spans="16:16" x14ac:dyDescent="0.2">
      <c r="P21506" s="76"/>
    </row>
    <row r="21507" spans="16:16" x14ac:dyDescent="0.2">
      <c r="P21507" s="76"/>
    </row>
    <row r="21508" spans="16:16" x14ac:dyDescent="0.2">
      <c r="P21508" s="76"/>
    </row>
    <row r="21509" spans="16:16" x14ac:dyDescent="0.2">
      <c r="P21509" s="76"/>
    </row>
    <row r="21510" spans="16:16" x14ac:dyDescent="0.2">
      <c r="P21510" s="76"/>
    </row>
    <row r="21511" spans="16:16" x14ac:dyDescent="0.2">
      <c r="P21511" s="76"/>
    </row>
    <row r="21512" spans="16:16" x14ac:dyDescent="0.2">
      <c r="P21512" s="76"/>
    </row>
    <row r="21513" spans="16:16" x14ac:dyDescent="0.2">
      <c r="P21513" s="76"/>
    </row>
    <row r="21514" spans="16:16" x14ac:dyDescent="0.2">
      <c r="P21514" s="76"/>
    </row>
    <row r="21515" spans="16:16" x14ac:dyDescent="0.2">
      <c r="P21515" s="76"/>
    </row>
    <row r="21516" spans="16:16" x14ac:dyDescent="0.2">
      <c r="P21516" s="76"/>
    </row>
    <row r="21517" spans="16:16" x14ac:dyDescent="0.2">
      <c r="P21517" s="76"/>
    </row>
    <row r="21518" spans="16:16" x14ac:dyDescent="0.2">
      <c r="P21518" s="76"/>
    </row>
    <row r="21519" spans="16:16" x14ac:dyDescent="0.2">
      <c r="P21519" s="76"/>
    </row>
    <row r="21520" spans="16:16" x14ac:dyDescent="0.2">
      <c r="P21520" s="76"/>
    </row>
    <row r="21521" spans="16:16" x14ac:dyDescent="0.2">
      <c r="P21521" s="76"/>
    </row>
    <row r="21522" spans="16:16" x14ac:dyDescent="0.2">
      <c r="P21522" s="76"/>
    </row>
    <row r="21523" spans="16:16" x14ac:dyDescent="0.2">
      <c r="P21523" s="76"/>
    </row>
    <row r="21524" spans="16:16" x14ac:dyDescent="0.2">
      <c r="P21524" s="76"/>
    </row>
    <row r="21525" spans="16:16" x14ac:dyDescent="0.2">
      <c r="P21525" s="76"/>
    </row>
    <row r="21526" spans="16:16" x14ac:dyDescent="0.2">
      <c r="P21526" s="76"/>
    </row>
    <row r="21527" spans="16:16" x14ac:dyDescent="0.2">
      <c r="P21527" s="76"/>
    </row>
    <row r="21528" spans="16:16" x14ac:dyDescent="0.2">
      <c r="P21528" s="76"/>
    </row>
    <row r="21529" spans="16:16" x14ac:dyDescent="0.2">
      <c r="P21529" s="76"/>
    </row>
    <row r="21530" spans="16:16" x14ac:dyDescent="0.2">
      <c r="P21530" s="76"/>
    </row>
    <row r="21531" spans="16:16" x14ac:dyDescent="0.2">
      <c r="P21531" s="76"/>
    </row>
    <row r="21532" spans="16:16" x14ac:dyDescent="0.2">
      <c r="P21532" s="76"/>
    </row>
    <row r="21533" spans="16:16" x14ac:dyDescent="0.2">
      <c r="P21533" s="76"/>
    </row>
    <row r="21534" spans="16:16" x14ac:dyDescent="0.2">
      <c r="P21534" s="76"/>
    </row>
    <row r="21535" spans="16:16" x14ac:dyDescent="0.2">
      <c r="P21535" s="76"/>
    </row>
    <row r="21536" spans="16:16" x14ac:dyDescent="0.2">
      <c r="P21536" s="76"/>
    </row>
    <row r="21537" spans="16:16" x14ac:dyDescent="0.2">
      <c r="P21537" s="76"/>
    </row>
    <row r="21538" spans="16:16" x14ac:dyDescent="0.2">
      <c r="P21538" s="76"/>
    </row>
    <row r="21539" spans="16:16" x14ac:dyDescent="0.2">
      <c r="P21539" s="76"/>
    </row>
    <row r="21540" spans="16:16" x14ac:dyDescent="0.2">
      <c r="P21540" s="76"/>
    </row>
    <row r="21541" spans="16:16" x14ac:dyDescent="0.2">
      <c r="P21541" s="76"/>
    </row>
    <row r="21542" spans="16:16" x14ac:dyDescent="0.2">
      <c r="P21542" s="76"/>
    </row>
    <row r="21543" spans="16:16" x14ac:dyDescent="0.2">
      <c r="P21543" s="76"/>
    </row>
    <row r="21544" spans="16:16" x14ac:dyDescent="0.2">
      <c r="P21544" s="76"/>
    </row>
    <row r="21545" spans="16:16" x14ac:dyDescent="0.2">
      <c r="P21545" s="76"/>
    </row>
    <row r="21546" spans="16:16" x14ac:dyDescent="0.2">
      <c r="P21546" s="76"/>
    </row>
    <row r="21547" spans="16:16" x14ac:dyDescent="0.2">
      <c r="P21547" s="76"/>
    </row>
    <row r="21548" spans="16:16" x14ac:dyDescent="0.2">
      <c r="P21548" s="76"/>
    </row>
    <row r="21549" spans="16:16" x14ac:dyDescent="0.2">
      <c r="P21549" s="76"/>
    </row>
    <row r="21550" spans="16:16" x14ac:dyDescent="0.2">
      <c r="P21550" s="76"/>
    </row>
    <row r="21551" spans="16:16" x14ac:dyDescent="0.2">
      <c r="P21551" s="76"/>
    </row>
    <row r="21552" spans="16:16" x14ac:dyDescent="0.2">
      <c r="P21552" s="76"/>
    </row>
    <row r="21553" spans="16:16" x14ac:dyDescent="0.2">
      <c r="P21553" s="76"/>
    </row>
    <row r="21554" spans="16:16" x14ac:dyDescent="0.2">
      <c r="P21554" s="76"/>
    </row>
    <row r="21555" spans="16:16" x14ac:dyDescent="0.2">
      <c r="P21555" s="76"/>
    </row>
    <row r="21556" spans="16:16" x14ac:dyDescent="0.2">
      <c r="P21556" s="76"/>
    </row>
    <row r="21557" spans="16:16" x14ac:dyDescent="0.2">
      <c r="P21557" s="76"/>
    </row>
    <row r="21558" spans="16:16" x14ac:dyDescent="0.2">
      <c r="P21558" s="76"/>
    </row>
    <row r="21559" spans="16:16" x14ac:dyDescent="0.2">
      <c r="P21559" s="76"/>
    </row>
    <row r="21560" spans="16:16" x14ac:dyDescent="0.2">
      <c r="P21560" s="76"/>
    </row>
    <row r="21561" spans="16:16" x14ac:dyDescent="0.2">
      <c r="P21561" s="76"/>
    </row>
    <row r="21562" spans="16:16" x14ac:dyDescent="0.2">
      <c r="P21562" s="76"/>
    </row>
    <row r="21563" spans="16:16" x14ac:dyDescent="0.2">
      <c r="P21563" s="76"/>
    </row>
    <row r="21564" spans="16:16" x14ac:dyDescent="0.2">
      <c r="P21564" s="76"/>
    </row>
    <row r="21565" spans="16:16" x14ac:dyDescent="0.2">
      <c r="P21565" s="76"/>
    </row>
    <row r="21566" spans="16:16" x14ac:dyDescent="0.2">
      <c r="P21566" s="76"/>
    </row>
    <row r="21567" spans="16:16" x14ac:dyDescent="0.2">
      <c r="P21567" s="76"/>
    </row>
    <row r="21568" spans="16:16" x14ac:dyDescent="0.2">
      <c r="P21568" s="76"/>
    </row>
    <row r="21569" spans="16:16" x14ac:dyDescent="0.2">
      <c r="P21569" s="76"/>
    </row>
    <row r="21570" spans="16:16" x14ac:dyDescent="0.2">
      <c r="P21570" s="76"/>
    </row>
    <row r="21571" spans="16:16" x14ac:dyDescent="0.2">
      <c r="P21571" s="76"/>
    </row>
    <row r="21572" spans="16:16" x14ac:dyDescent="0.2">
      <c r="P21572" s="76"/>
    </row>
    <row r="21573" spans="16:16" x14ac:dyDescent="0.2">
      <c r="P21573" s="76"/>
    </row>
    <row r="21574" spans="16:16" x14ac:dyDescent="0.2">
      <c r="P21574" s="76"/>
    </row>
    <row r="21575" spans="16:16" x14ac:dyDescent="0.2">
      <c r="P21575" s="76"/>
    </row>
    <row r="21576" spans="16:16" x14ac:dyDescent="0.2">
      <c r="P21576" s="76"/>
    </row>
    <row r="21577" spans="16:16" x14ac:dyDescent="0.2">
      <c r="P21577" s="76"/>
    </row>
    <row r="21578" spans="16:16" x14ac:dyDescent="0.2">
      <c r="P21578" s="76"/>
    </row>
    <row r="21579" spans="16:16" x14ac:dyDescent="0.2">
      <c r="P21579" s="76"/>
    </row>
    <row r="21580" spans="16:16" x14ac:dyDescent="0.2">
      <c r="P21580" s="76"/>
    </row>
    <row r="21581" spans="16:16" x14ac:dyDescent="0.2">
      <c r="P21581" s="76"/>
    </row>
    <row r="21582" spans="16:16" x14ac:dyDescent="0.2">
      <c r="P21582" s="76"/>
    </row>
    <row r="21583" spans="16:16" x14ac:dyDescent="0.2">
      <c r="P21583" s="76"/>
    </row>
    <row r="21584" spans="16:16" x14ac:dyDescent="0.2">
      <c r="P21584" s="76"/>
    </row>
    <row r="21585" spans="16:16" x14ac:dyDescent="0.2">
      <c r="P21585" s="76"/>
    </row>
    <row r="21586" spans="16:16" x14ac:dyDescent="0.2">
      <c r="P21586" s="76"/>
    </row>
    <row r="21587" spans="16:16" x14ac:dyDescent="0.2">
      <c r="P21587" s="76"/>
    </row>
    <row r="21588" spans="16:16" x14ac:dyDescent="0.2">
      <c r="P21588" s="76"/>
    </row>
    <row r="21589" spans="16:16" x14ac:dyDescent="0.2">
      <c r="P21589" s="76"/>
    </row>
    <row r="21590" spans="16:16" x14ac:dyDescent="0.2">
      <c r="P21590" s="76"/>
    </row>
    <row r="21591" spans="16:16" x14ac:dyDescent="0.2">
      <c r="P21591" s="76"/>
    </row>
    <row r="21592" spans="16:16" x14ac:dyDescent="0.2">
      <c r="P21592" s="76"/>
    </row>
    <row r="21593" spans="16:16" x14ac:dyDescent="0.2">
      <c r="P21593" s="76"/>
    </row>
    <row r="21594" spans="16:16" x14ac:dyDescent="0.2">
      <c r="P21594" s="76"/>
    </row>
    <row r="21595" spans="16:16" x14ac:dyDescent="0.2">
      <c r="P21595" s="76"/>
    </row>
    <row r="21596" spans="16:16" x14ac:dyDescent="0.2">
      <c r="P21596" s="76"/>
    </row>
    <row r="21597" spans="16:16" x14ac:dyDescent="0.2">
      <c r="P21597" s="76"/>
    </row>
    <row r="21598" spans="16:16" x14ac:dyDescent="0.2">
      <c r="P21598" s="76"/>
    </row>
    <row r="21599" spans="16:16" x14ac:dyDescent="0.2">
      <c r="P21599" s="76"/>
    </row>
    <row r="21600" spans="16:16" x14ac:dyDescent="0.2">
      <c r="P21600" s="76"/>
    </row>
    <row r="21601" spans="16:16" x14ac:dyDescent="0.2">
      <c r="P21601" s="76"/>
    </row>
    <row r="21602" spans="16:16" x14ac:dyDescent="0.2">
      <c r="P21602" s="76"/>
    </row>
    <row r="21603" spans="16:16" x14ac:dyDescent="0.2">
      <c r="P21603" s="76"/>
    </row>
    <row r="21604" spans="16:16" x14ac:dyDescent="0.2">
      <c r="P21604" s="76"/>
    </row>
    <row r="21605" spans="16:16" x14ac:dyDescent="0.2">
      <c r="P21605" s="76"/>
    </row>
    <row r="21606" spans="16:16" x14ac:dyDescent="0.2">
      <c r="P21606" s="76"/>
    </row>
    <row r="21607" spans="16:16" x14ac:dyDescent="0.2">
      <c r="P21607" s="76"/>
    </row>
    <row r="21608" spans="16:16" x14ac:dyDescent="0.2">
      <c r="P21608" s="76"/>
    </row>
    <row r="21609" spans="16:16" x14ac:dyDescent="0.2">
      <c r="P21609" s="76"/>
    </row>
    <row r="21610" spans="16:16" x14ac:dyDescent="0.2">
      <c r="P21610" s="76"/>
    </row>
    <row r="21611" spans="16:16" x14ac:dyDescent="0.2">
      <c r="P21611" s="76"/>
    </row>
    <row r="21612" spans="16:16" x14ac:dyDescent="0.2">
      <c r="P21612" s="76"/>
    </row>
    <row r="21613" spans="16:16" x14ac:dyDescent="0.2">
      <c r="P21613" s="76"/>
    </row>
    <row r="21614" spans="16:16" x14ac:dyDescent="0.2">
      <c r="P21614" s="76"/>
    </row>
    <row r="21615" spans="16:16" x14ac:dyDescent="0.2">
      <c r="P21615" s="76"/>
    </row>
    <row r="21616" spans="16:16" x14ac:dyDescent="0.2">
      <c r="P21616" s="76"/>
    </row>
    <row r="21617" spans="16:16" x14ac:dyDescent="0.2">
      <c r="P21617" s="76"/>
    </row>
    <row r="21618" spans="16:16" x14ac:dyDescent="0.2">
      <c r="P21618" s="76"/>
    </row>
    <row r="21619" spans="16:16" x14ac:dyDescent="0.2">
      <c r="P21619" s="76"/>
    </row>
    <row r="21620" spans="16:16" x14ac:dyDescent="0.2">
      <c r="P21620" s="76"/>
    </row>
    <row r="21621" spans="16:16" x14ac:dyDescent="0.2">
      <c r="P21621" s="76"/>
    </row>
    <row r="21622" spans="16:16" x14ac:dyDescent="0.2">
      <c r="P21622" s="76"/>
    </row>
    <row r="21623" spans="16:16" x14ac:dyDescent="0.2">
      <c r="P21623" s="76"/>
    </row>
    <row r="21624" spans="16:16" x14ac:dyDescent="0.2">
      <c r="P21624" s="76"/>
    </row>
    <row r="21625" spans="16:16" x14ac:dyDescent="0.2">
      <c r="P21625" s="76"/>
    </row>
    <row r="21626" spans="16:16" x14ac:dyDescent="0.2">
      <c r="P21626" s="76"/>
    </row>
    <row r="21627" spans="16:16" x14ac:dyDescent="0.2">
      <c r="P21627" s="76"/>
    </row>
    <row r="21628" spans="16:16" x14ac:dyDescent="0.2">
      <c r="P21628" s="76"/>
    </row>
    <row r="21629" spans="16:16" x14ac:dyDescent="0.2">
      <c r="P21629" s="76"/>
    </row>
    <row r="21630" spans="16:16" x14ac:dyDescent="0.2">
      <c r="P21630" s="76"/>
    </row>
    <row r="21631" spans="16:16" x14ac:dyDescent="0.2">
      <c r="P21631" s="76"/>
    </row>
    <row r="21632" spans="16:16" x14ac:dyDescent="0.2">
      <c r="P21632" s="76"/>
    </row>
    <row r="21633" spans="16:16" x14ac:dyDescent="0.2">
      <c r="P21633" s="76"/>
    </row>
    <row r="21634" spans="16:16" x14ac:dyDescent="0.2">
      <c r="P21634" s="76"/>
    </row>
    <row r="21635" spans="16:16" x14ac:dyDescent="0.2">
      <c r="P21635" s="76"/>
    </row>
    <row r="21636" spans="16:16" x14ac:dyDescent="0.2">
      <c r="P21636" s="76"/>
    </row>
    <row r="21637" spans="16:16" x14ac:dyDescent="0.2">
      <c r="P21637" s="76"/>
    </row>
    <row r="21638" spans="16:16" x14ac:dyDescent="0.2">
      <c r="P21638" s="76"/>
    </row>
    <row r="21639" spans="16:16" x14ac:dyDescent="0.2">
      <c r="P21639" s="76"/>
    </row>
    <row r="21640" spans="16:16" x14ac:dyDescent="0.2">
      <c r="P21640" s="76"/>
    </row>
    <row r="21641" spans="16:16" x14ac:dyDescent="0.2">
      <c r="P21641" s="76"/>
    </row>
    <row r="21642" spans="16:16" x14ac:dyDescent="0.2">
      <c r="P21642" s="76"/>
    </row>
    <row r="21643" spans="16:16" x14ac:dyDescent="0.2">
      <c r="P21643" s="76"/>
    </row>
    <row r="21644" spans="16:16" x14ac:dyDescent="0.2">
      <c r="P21644" s="76"/>
    </row>
    <row r="21645" spans="16:16" x14ac:dyDescent="0.2">
      <c r="P21645" s="76"/>
    </row>
    <row r="21646" spans="16:16" x14ac:dyDescent="0.2">
      <c r="P21646" s="76"/>
    </row>
    <row r="21647" spans="16:16" x14ac:dyDescent="0.2">
      <c r="P21647" s="76"/>
    </row>
    <row r="21648" spans="16:16" x14ac:dyDescent="0.2">
      <c r="P21648" s="76"/>
    </row>
    <row r="21649" spans="16:16" x14ac:dyDescent="0.2">
      <c r="P21649" s="76"/>
    </row>
    <row r="21650" spans="16:16" x14ac:dyDescent="0.2">
      <c r="P21650" s="76"/>
    </row>
    <row r="21651" spans="16:16" x14ac:dyDescent="0.2">
      <c r="P21651" s="76"/>
    </row>
    <row r="21652" spans="16:16" x14ac:dyDescent="0.2">
      <c r="P21652" s="76"/>
    </row>
    <row r="21653" spans="16:16" x14ac:dyDescent="0.2">
      <c r="P21653" s="76"/>
    </row>
    <row r="21654" spans="16:16" x14ac:dyDescent="0.2">
      <c r="P21654" s="76"/>
    </row>
    <row r="21655" spans="16:16" x14ac:dyDescent="0.2">
      <c r="P21655" s="76"/>
    </row>
    <row r="21656" spans="16:16" x14ac:dyDescent="0.2">
      <c r="P21656" s="76"/>
    </row>
    <row r="21657" spans="16:16" x14ac:dyDescent="0.2">
      <c r="P21657" s="76"/>
    </row>
    <row r="21658" spans="16:16" x14ac:dyDescent="0.2">
      <c r="P21658" s="76"/>
    </row>
    <row r="21659" spans="16:16" x14ac:dyDescent="0.2">
      <c r="P21659" s="76"/>
    </row>
    <row r="21660" spans="16:16" x14ac:dyDescent="0.2">
      <c r="P21660" s="76"/>
    </row>
    <row r="21661" spans="16:16" x14ac:dyDescent="0.2">
      <c r="P21661" s="76"/>
    </row>
    <row r="21662" spans="16:16" x14ac:dyDescent="0.2">
      <c r="P21662" s="76"/>
    </row>
    <row r="21663" spans="16:16" x14ac:dyDescent="0.2">
      <c r="P21663" s="76"/>
    </row>
    <row r="21664" spans="16:16" x14ac:dyDescent="0.2">
      <c r="P21664" s="76"/>
    </row>
    <row r="21665" spans="16:16" x14ac:dyDescent="0.2">
      <c r="P21665" s="76"/>
    </row>
    <row r="21666" spans="16:16" x14ac:dyDescent="0.2">
      <c r="P21666" s="76"/>
    </row>
    <row r="21667" spans="16:16" x14ac:dyDescent="0.2">
      <c r="P21667" s="76"/>
    </row>
    <row r="21668" spans="16:16" x14ac:dyDescent="0.2">
      <c r="P21668" s="76"/>
    </row>
    <row r="21669" spans="16:16" x14ac:dyDescent="0.2">
      <c r="P21669" s="76"/>
    </row>
    <row r="21670" spans="16:16" x14ac:dyDescent="0.2">
      <c r="P21670" s="76"/>
    </row>
    <row r="21671" spans="16:16" x14ac:dyDescent="0.2">
      <c r="P21671" s="76"/>
    </row>
    <row r="21672" spans="16:16" x14ac:dyDescent="0.2">
      <c r="P21672" s="76"/>
    </row>
    <row r="21673" spans="16:16" x14ac:dyDescent="0.2">
      <c r="P21673" s="76"/>
    </row>
    <row r="21674" spans="16:16" x14ac:dyDescent="0.2">
      <c r="P21674" s="76"/>
    </row>
    <row r="21675" spans="16:16" x14ac:dyDescent="0.2">
      <c r="P21675" s="76"/>
    </row>
    <row r="21676" spans="16:16" x14ac:dyDescent="0.2">
      <c r="P21676" s="76"/>
    </row>
    <row r="21677" spans="16:16" x14ac:dyDescent="0.2">
      <c r="P21677" s="76"/>
    </row>
    <row r="21678" spans="16:16" x14ac:dyDescent="0.2">
      <c r="P21678" s="76"/>
    </row>
    <row r="21679" spans="16:16" x14ac:dyDescent="0.2">
      <c r="P21679" s="76"/>
    </row>
    <row r="21680" spans="16:16" x14ac:dyDescent="0.2">
      <c r="P21680" s="76"/>
    </row>
    <row r="21681" spans="16:16" x14ac:dyDescent="0.2">
      <c r="P21681" s="76"/>
    </row>
    <row r="21682" spans="16:16" x14ac:dyDescent="0.2">
      <c r="P21682" s="76"/>
    </row>
    <row r="21683" spans="16:16" x14ac:dyDescent="0.2">
      <c r="P21683" s="76"/>
    </row>
    <row r="21684" spans="16:16" x14ac:dyDescent="0.2">
      <c r="P21684" s="76"/>
    </row>
    <row r="21685" spans="16:16" x14ac:dyDescent="0.2">
      <c r="P21685" s="76"/>
    </row>
    <row r="21686" spans="16:16" x14ac:dyDescent="0.2">
      <c r="P21686" s="76"/>
    </row>
    <row r="21687" spans="16:16" x14ac:dyDescent="0.2">
      <c r="P21687" s="76"/>
    </row>
    <row r="21688" spans="16:16" x14ac:dyDescent="0.2">
      <c r="P21688" s="76"/>
    </row>
    <row r="21689" spans="16:16" x14ac:dyDescent="0.2">
      <c r="P21689" s="76"/>
    </row>
    <row r="21690" spans="16:16" x14ac:dyDescent="0.2">
      <c r="P21690" s="76"/>
    </row>
    <row r="21691" spans="16:16" x14ac:dyDescent="0.2">
      <c r="P21691" s="76"/>
    </row>
    <row r="21692" spans="16:16" x14ac:dyDescent="0.2">
      <c r="P21692" s="76"/>
    </row>
    <row r="21693" spans="16:16" x14ac:dyDescent="0.2">
      <c r="P21693" s="76"/>
    </row>
    <row r="21694" spans="16:16" x14ac:dyDescent="0.2">
      <c r="P21694" s="76"/>
    </row>
    <row r="21695" spans="16:16" x14ac:dyDescent="0.2">
      <c r="P21695" s="76"/>
    </row>
    <row r="21696" spans="16:16" x14ac:dyDescent="0.2">
      <c r="P21696" s="76"/>
    </row>
    <row r="21697" spans="16:16" x14ac:dyDescent="0.2">
      <c r="P21697" s="76"/>
    </row>
    <row r="21698" spans="16:16" x14ac:dyDescent="0.2">
      <c r="P21698" s="76"/>
    </row>
    <row r="21699" spans="16:16" x14ac:dyDescent="0.2">
      <c r="P21699" s="76"/>
    </row>
    <row r="21700" spans="16:16" x14ac:dyDescent="0.2">
      <c r="P21700" s="76"/>
    </row>
    <row r="21701" spans="16:16" x14ac:dyDescent="0.2">
      <c r="P21701" s="76"/>
    </row>
    <row r="21702" spans="16:16" x14ac:dyDescent="0.2">
      <c r="P21702" s="76"/>
    </row>
    <row r="21703" spans="16:16" x14ac:dyDescent="0.2">
      <c r="P21703" s="76"/>
    </row>
    <row r="21704" spans="16:16" x14ac:dyDescent="0.2">
      <c r="P21704" s="76"/>
    </row>
    <row r="21705" spans="16:16" x14ac:dyDescent="0.2">
      <c r="P21705" s="76"/>
    </row>
    <row r="21706" spans="16:16" x14ac:dyDescent="0.2">
      <c r="P21706" s="76"/>
    </row>
    <row r="21707" spans="16:16" x14ac:dyDescent="0.2">
      <c r="P21707" s="76"/>
    </row>
    <row r="21708" spans="16:16" x14ac:dyDescent="0.2">
      <c r="P21708" s="76"/>
    </row>
    <row r="21709" spans="16:16" x14ac:dyDescent="0.2">
      <c r="P21709" s="76"/>
    </row>
    <row r="21710" spans="16:16" x14ac:dyDescent="0.2">
      <c r="P21710" s="76"/>
    </row>
    <row r="21711" spans="16:16" x14ac:dyDescent="0.2">
      <c r="P21711" s="76"/>
    </row>
    <row r="21712" spans="16:16" x14ac:dyDescent="0.2">
      <c r="P21712" s="76"/>
    </row>
    <row r="21713" spans="16:16" x14ac:dyDescent="0.2">
      <c r="P21713" s="76"/>
    </row>
    <row r="21714" spans="16:16" x14ac:dyDescent="0.2">
      <c r="P21714" s="76"/>
    </row>
    <row r="21715" spans="16:16" x14ac:dyDescent="0.2">
      <c r="P21715" s="76"/>
    </row>
    <row r="21716" spans="16:16" x14ac:dyDescent="0.2">
      <c r="P21716" s="76"/>
    </row>
    <row r="21717" spans="16:16" x14ac:dyDescent="0.2">
      <c r="P21717" s="76"/>
    </row>
    <row r="21718" spans="16:16" x14ac:dyDescent="0.2">
      <c r="P21718" s="76"/>
    </row>
    <row r="21719" spans="16:16" x14ac:dyDescent="0.2">
      <c r="P21719" s="76"/>
    </row>
    <row r="21720" spans="16:16" x14ac:dyDescent="0.2">
      <c r="P21720" s="76"/>
    </row>
    <row r="21721" spans="16:16" x14ac:dyDescent="0.2">
      <c r="P21721" s="76"/>
    </row>
    <row r="21722" spans="16:16" x14ac:dyDescent="0.2">
      <c r="P21722" s="76"/>
    </row>
    <row r="21723" spans="16:16" x14ac:dyDescent="0.2">
      <c r="P21723" s="76"/>
    </row>
    <row r="21724" spans="16:16" x14ac:dyDescent="0.2">
      <c r="P21724" s="76"/>
    </row>
    <row r="21725" spans="16:16" x14ac:dyDescent="0.2">
      <c r="P21725" s="76"/>
    </row>
    <row r="21726" spans="16:16" x14ac:dyDescent="0.2">
      <c r="P21726" s="76"/>
    </row>
    <row r="21727" spans="16:16" x14ac:dyDescent="0.2">
      <c r="P21727" s="76"/>
    </row>
    <row r="21728" spans="16:16" x14ac:dyDescent="0.2">
      <c r="P21728" s="76"/>
    </row>
    <row r="21729" spans="16:16" x14ac:dyDescent="0.2">
      <c r="P21729" s="76"/>
    </row>
    <row r="21730" spans="16:16" x14ac:dyDescent="0.2">
      <c r="P21730" s="76"/>
    </row>
    <row r="21731" spans="16:16" x14ac:dyDescent="0.2">
      <c r="P21731" s="76"/>
    </row>
    <row r="21732" spans="16:16" x14ac:dyDescent="0.2">
      <c r="P21732" s="76"/>
    </row>
    <row r="21733" spans="16:16" x14ac:dyDescent="0.2">
      <c r="P21733" s="76"/>
    </row>
    <row r="21734" spans="16:16" x14ac:dyDescent="0.2">
      <c r="P21734" s="76"/>
    </row>
    <row r="21735" spans="16:16" x14ac:dyDescent="0.2">
      <c r="P21735" s="76"/>
    </row>
    <row r="21736" spans="16:16" x14ac:dyDescent="0.2">
      <c r="P21736" s="76"/>
    </row>
    <row r="21737" spans="16:16" x14ac:dyDescent="0.2">
      <c r="P21737" s="76"/>
    </row>
    <row r="21738" spans="16:16" x14ac:dyDescent="0.2">
      <c r="P21738" s="76"/>
    </row>
    <row r="21739" spans="16:16" x14ac:dyDescent="0.2">
      <c r="P21739" s="76"/>
    </row>
    <row r="21740" spans="16:16" x14ac:dyDescent="0.2">
      <c r="P21740" s="76"/>
    </row>
    <row r="21741" spans="16:16" x14ac:dyDescent="0.2">
      <c r="P21741" s="76"/>
    </row>
    <row r="21742" spans="16:16" x14ac:dyDescent="0.2">
      <c r="P21742" s="76"/>
    </row>
    <row r="21743" spans="16:16" x14ac:dyDescent="0.2">
      <c r="P21743" s="76"/>
    </row>
    <row r="21744" spans="16:16" x14ac:dyDescent="0.2">
      <c r="P21744" s="76"/>
    </row>
    <row r="21745" spans="16:16" x14ac:dyDescent="0.2">
      <c r="P21745" s="76"/>
    </row>
    <row r="21746" spans="16:16" x14ac:dyDescent="0.2">
      <c r="P21746" s="76"/>
    </row>
    <row r="21747" spans="16:16" x14ac:dyDescent="0.2">
      <c r="P21747" s="76"/>
    </row>
    <row r="21748" spans="16:16" x14ac:dyDescent="0.2">
      <c r="P21748" s="76"/>
    </row>
    <row r="21749" spans="16:16" x14ac:dyDescent="0.2">
      <c r="P21749" s="76"/>
    </row>
    <row r="21750" spans="16:16" x14ac:dyDescent="0.2">
      <c r="P21750" s="76"/>
    </row>
    <row r="21751" spans="16:16" x14ac:dyDescent="0.2">
      <c r="P21751" s="76"/>
    </row>
    <row r="21752" spans="16:16" x14ac:dyDescent="0.2">
      <c r="P21752" s="76"/>
    </row>
    <row r="21753" spans="16:16" x14ac:dyDescent="0.2">
      <c r="P21753" s="76"/>
    </row>
    <row r="21754" spans="16:16" x14ac:dyDescent="0.2">
      <c r="P21754" s="76"/>
    </row>
    <row r="21755" spans="16:16" x14ac:dyDescent="0.2">
      <c r="P21755" s="76"/>
    </row>
    <row r="21756" spans="16:16" x14ac:dyDescent="0.2">
      <c r="P21756" s="76"/>
    </row>
    <row r="21757" spans="16:16" x14ac:dyDescent="0.2">
      <c r="P21757" s="76"/>
    </row>
    <row r="21758" spans="16:16" x14ac:dyDescent="0.2">
      <c r="P21758" s="76"/>
    </row>
    <row r="21759" spans="16:16" x14ac:dyDescent="0.2">
      <c r="P21759" s="76"/>
    </row>
    <row r="21760" spans="16:16" x14ac:dyDescent="0.2">
      <c r="P21760" s="76"/>
    </row>
    <row r="21761" spans="16:16" x14ac:dyDescent="0.2">
      <c r="P21761" s="76"/>
    </row>
    <row r="21762" spans="16:16" x14ac:dyDescent="0.2">
      <c r="P21762" s="76"/>
    </row>
    <row r="21763" spans="16:16" x14ac:dyDescent="0.2">
      <c r="P21763" s="76"/>
    </row>
    <row r="21764" spans="16:16" x14ac:dyDescent="0.2">
      <c r="P21764" s="76"/>
    </row>
    <row r="21765" spans="16:16" x14ac:dyDescent="0.2">
      <c r="P21765" s="76"/>
    </row>
    <row r="21766" spans="16:16" x14ac:dyDescent="0.2">
      <c r="P21766" s="76"/>
    </row>
    <row r="21767" spans="16:16" x14ac:dyDescent="0.2">
      <c r="P21767" s="76"/>
    </row>
    <row r="21768" spans="16:16" x14ac:dyDescent="0.2">
      <c r="P21768" s="76"/>
    </row>
    <row r="21769" spans="16:16" x14ac:dyDescent="0.2">
      <c r="P21769" s="76"/>
    </row>
    <row r="21770" spans="16:16" x14ac:dyDescent="0.2">
      <c r="P21770" s="76"/>
    </row>
    <row r="21771" spans="16:16" x14ac:dyDescent="0.2">
      <c r="P21771" s="76"/>
    </row>
    <row r="21772" spans="16:16" x14ac:dyDescent="0.2">
      <c r="P21772" s="76"/>
    </row>
    <row r="21773" spans="16:16" x14ac:dyDescent="0.2">
      <c r="P21773" s="76"/>
    </row>
    <row r="21774" spans="16:16" x14ac:dyDescent="0.2">
      <c r="P21774" s="76"/>
    </row>
    <row r="21775" spans="16:16" x14ac:dyDescent="0.2">
      <c r="P21775" s="76"/>
    </row>
    <row r="21776" spans="16:16" x14ac:dyDescent="0.2">
      <c r="P21776" s="76"/>
    </row>
    <row r="21777" spans="16:16" x14ac:dyDescent="0.2">
      <c r="P21777" s="76"/>
    </row>
    <row r="21778" spans="16:16" x14ac:dyDescent="0.2">
      <c r="P21778" s="76"/>
    </row>
    <row r="21779" spans="16:16" x14ac:dyDescent="0.2">
      <c r="P21779" s="76"/>
    </row>
    <row r="21780" spans="16:16" x14ac:dyDescent="0.2">
      <c r="P21780" s="76"/>
    </row>
    <row r="21781" spans="16:16" x14ac:dyDescent="0.2">
      <c r="P21781" s="76"/>
    </row>
    <row r="21782" spans="16:16" x14ac:dyDescent="0.2">
      <c r="P21782" s="76"/>
    </row>
    <row r="21783" spans="16:16" x14ac:dyDescent="0.2">
      <c r="P21783" s="76"/>
    </row>
    <row r="21784" spans="16:16" x14ac:dyDescent="0.2">
      <c r="P21784" s="76"/>
    </row>
    <row r="21785" spans="16:16" x14ac:dyDescent="0.2">
      <c r="P21785" s="76"/>
    </row>
    <row r="21786" spans="16:16" x14ac:dyDescent="0.2">
      <c r="P21786" s="76"/>
    </row>
    <row r="21787" spans="16:16" x14ac:dyDescent="0.2">
      <c r="P21787" s="76"/>
    </row>
    <row r="21788" spans="16:16" x14ac:dyDescent="0.2">
      <c r="P21788" s="76"/>
    </row>
    <row r="21789" spans="16:16" x14ac:dyDescent="0.2">
      <c r="P21789" s="76"/>
    </row>
    <row r="21790" spans="16:16" x14ac:dyDescent="0.2">
      <c r="P21790" s="76"/>
    </row>
    <row r="21791" spans="16:16" x14ac:dyDescent="0.2">
      <c r="P21791" s="76"/>
    </row>
    <row r="21792" spans="16:16" x14ac:dyDescent="0.2">
      <c r="P21792" s="76"/>
    </row>
    <row r="21793" spans="16:16" x14ac:dyDescent="0.2">
      <c r="P21793" s="76"/>
    </row>
    <row r="21794" spans="16:16" x14ac:dyDescent="0.2">
      <c r="P21794" s="76"/>
    </row>
    <row r="21795" spans="16:16" x14ac:dyDescent="0.2">
      <c r="P21795" s="76"/>
    </row>
    <row r="21796" spans="16:16" x14ac:dyDescent="0.2">
      <c r="P21796" s="76"/>
    </row>
    <row r="21797" spans="16:16" x14ac:dyDescent="0.2">
      <c r="P21797" s="76"/>
    </row>
    <row r="21798" spans="16:16" x14ac:dyDescent="0.2">
      <c r="P21798" s="76"/>
    </row>
    <row r="21799" spans="16:16" x14ac:dyDescent="0.2">
      <c r="P21799" s="76"/>
    </row>
    <row r="21800" spans="16:16" x14ac:dyDescent="0.2">
      <c r="P21800" s="76"/>
    </row>
    <row r="21801" spans="16:16" x14ac:dyDescent="0.2">
      <c r="P21801" s="76"/>
    </row>
    <row r="21802" spans="16:16" x14ac:dyDescent="0.2">
      <c r="P21802" s="76"/>
    </row>
    <row r="21803" spans="16:16" x14ac:dyDescent="0.2">
      <c r="P21803" s="76"/>
    </row>
    <row r="21804" spans="16:16" x14ac:dyDescent="0.2">
      <c r="P21804" s="76"/>
    </row>
    <row r="21805" spans="16:16" x14ac:dyDescent="0.2">
      <c r="P21805" s="76"/>
    </row>
    <row r="21806" spans="16:16" x14ac:dyDescent="0.2">
      <c r="P21806" s="76"/>
    </row>
    <row r="21807" spans="16:16" x14ac:dyDescent="0.2">
      <c r="P21807" s="76"/>
    </row>
    <row r="21808" spans="16:16" x14ac:dyDescent="0.2">
      <c r="P21808" s="76"/>
    </row>
    <row r="21809" spans="16:16" x14ac:dyDescent="0.2">
      <c r="P21809" s="76"/>
    </row>
    <row r="21810" spans="16:16" x14ac:dyDescent="0.2">
      <c r="P21810" s="76"/>
    </row>
    <row r="21811" spans="16:16" x14ac:dyDescent="0.2">
      <c r="P21811" s="76"/>
    </row>
    <row r="21812" spans="16:16" x14ac:dyDescent="0.2">
      <c r="P21812" s="76"/>
    </row>
    <row r="21813" spans="16:16" x14ac:dyDescent="0.2">
      <c r="P21813" s="76"/>
    </row>
    <row r="21814" spans="16:16" x14ac:dyDescent="0.2">
      <c r="P21814" s="76"/>
    </row>
    <row r="21815" spans="16:16" x14ac:dyDescent="0.2">
      <c r="P21815" s="76"/>
    </row>
    <row r="21816" spans="16:16" x14ac:dyDescent="0.2">
      <c r="P21816" s="76"/>
    </row>
    <row r="21817" spans="16:16" x14ac:dyDescent="0.2">
      <c r="P21817" s="76"/>
    </row>
    <row r="21818" spans="16:16" x14ac:dyDescent="0.2">
      <c r="P21818" s="76"/>
    </row>
    <row r="21819" spans="16:16" x14ac:dyDescent="0.2">
      <c r="P21819" s="76"/>
    </row>
    <row r="21820" spans="16:16" x14ac:dyDescent="0.2">
      <c r="P21820" s="76"/>
    </row>
    <row r="21821" spans="16:16" x14ac:dyDescent="0.2">
      <c r="P21821" s="76"/>
    </row>
    <row r="21822" spans="16:16" x14ac:dyDescent="0.2">
      <c r="P21822" s="76"/>
    </row>
    <row r="21823" spans="16:16" x14ac:dyDescent="0.2">
      <c r="P21823" s="76"/>
    </row>
    <row r="21824" spans="16:16" x14ac:dyDescent="0.2">
      <c r="P21824" s="76"/>
    </row>
    <row r="21825" spans="16:16" x14ac:dyDescent="0.2">
      <c r="P21825" s="76"/>
    </row>
    <row r="21826" spans="16:16" x14ac:dyDescent="0.2">
      <c r="P21826" s="76"/>
    </row>
    <row r="21827" spans="16:16" x14ac:dyDescent="0.2">
      <c r="P21827" s="76"/>
    </row>
    <row r="21828" spans="16:16" x14ac:dyDescent="0.2">
      <c r="P21828" s="76"/>
    </row>
    <row r="21829" spans="16:16" x14ac:dyDescent="0.2">
      <c r="P21829" s="76"/>
    </row>
    <row r="21830" spans="16:16" x14ac:dyDescent="0.2">
      <c r="P21830" s="76"/>
    </row>
    <row r="21831" spans="16:16" x14ac:dyDescent="0.2">
      <c r="P21831" s="76"/>
    </row>
    <row r="21832" spans="16:16" x14ac:dyDescent="0.2">
      <c r="P21832" s="76"/>
    </row>
    <row r="21833" spans="16:16" x14ac:dyDescent="0.2">
      <c r="P21833" s="76"/>
    </row>
    <row r="21834" spans="16:16" x14ac:dyDescent="0.2">
      <c r="P21834" s="76"/>
    </row>
    <row r="21835" spans="16:16" x14ac:dyDescent="0.2">
      <c r="P21835" s="76"/>
    </row>
    <row r="21836" spans="16:16" x14ac:dyDescent="0.2">
      <c r="P21836" s="76"/>
    </row>
    <row r="21837" spans="16:16" x14ac:dyDescent="0.2">
      <c r="P21837" s="76"/>
    </row>
    <row r="21838" spans="16:16" x14ac:dyDescent="0.2">
      <c r="P21838" s="76"/>
    </row>
    <row r="21839" spans="16:16" x14ac:dyDescent="0.2">
      <c r="P21839" s="76"/>
    </row>
    <row r="21840" spans="16:16" x14ac:dyDescent="0.2">
      <c r="P21840" s="76"/>
    </row>
    <row r="21841" spans="16:16" x14ac:dyDescent="0.2">
      <c r="P21841" s="76"/>
    </row>
    <row r="21842" spans="16:16" x14ac:dyDescent="0.2">
      <c r="P21842" s="76"/>
    </row>
    <row r="21843" spans="16:16" x14ac:dyDescent="0.2">
      <c r="P21843" s="76"/>
    </row>
    <row r="21844" spans="16:16" x14ac:dyDescent="0.2">
      <c r="P21844" s="76"/>
    </row>
    <row r="21845" spans="16:16" x14ac:dyDescent="0.2">
      <c r="P21845" s="76"/>
    </row>
    <row r="21846" spans="16:16" x14ac:dyDescent="0.2">
      <c r="P21846" s="76"/>
    </row>
    <row r="21847" spans="16:16" x14ac:dyDescent="0.2">
      <c r="P21847" s="76"/>
    </row>
    <row r="21848" spans="16:16" x14ac:dyDescent="0.2">
      <c r="P21848" s="76"/>
    </row>
    <row r="21849" spans="16:16" x14ac:dyDescent="0.2">
      <c r="P21849" s="76"/>
    </row>
    <row r="21850" spans="16:16" x14ac:dyDescent="0.2">
      <c r="P21850" s="76"/>
    </row>
    <row r="21851" spans="16:16" x14ac:dyDescent="0.2">
      <c r="P21851" s="76"/>
    </row>
    <row r="21852" spans="16:16" x14ac:dyDescent="0.2">
      <c r="P21852" s="76"/>
    </row>
    <row r="21853" spans="16:16" x14ac:dyDescent="0.2">
      <c r="P21853" s="76"/>
    </row>
    <row r="21854" spans="16:16" x14ac:dyDescent="0.2">
      <c r="P21854" s="76"/>
    </row>
    <row r="21855" spans="16:16" x14ac:dyDescent="0.2">
      <c r="P21855" s="76"/>
    </row>
    <row r="21856" spans="16:16" x14ac:dyDescent="0.2">
      <c r="P21856" s="76"/>
    </row>
    <row r="21857" spans="16:16" x14ac:dyDescent="0.2">
      <c r="P21857" s="76"/>
    </row>
    <row r="21858" spans="16:16" x14ac:dyDescent="0.2">
      <c r="P21858" s="76"/>
    </row>
    <row r="21859" spans="16:16" x14ac:dyDescent="0.2">
      <c r="P21859" s="76"/>
    </row>
    <row r="21860" spans="16:16" x14ac:dyDescent="0.2">
      <c r="P21860" s="76"/>
    </row>
    <row r="21861" spans="16:16" x14ac:dyDescent="0.2">
      <c r="P21861" s="76"/>
    </row>
    <row r="21862" spans="16:16" x14ac:dyDescent="0.2">
      <c r="P21862" s="76"/>
    </row>
    <row r="21863" spans="16:16" x14ac:dyDescent="0.2">
      <c r="P21863" s="76"/>
    </row>
    <row r="21864" spans="16:16" x14ac:dyDescent="0.2">
      <c r="P21864" s="76"/>
    </row>
    <row r="21865" spans="16:16" x14ac:dyDescent="0.2">
      <c r="P21865" s="76"/>
    </row>
    <row r="21866" spans="16:16" x14ac:dyDescent="0.2">
      <c r="P21866" s="76"/>
    </row>
    <row r="21867" spans="16:16" x14ac:dyDescent="0.2">
      <c r="P21867" s="76"/>
    </row>
    <row r="21868" spans="16:16" x14ac:dyDescent="0.2">
      <c r="P21868" s="76"/>
    </row>
    <row r="21869" spans="16:16" x14ac:dyDescent="0.2">
      <c r="P21869" s="76"/>
    </row>
    <row r="21870" spans="16:16" x14ac:dyDescent="0.2">
      <c r="P21870" s="76"/>
    </row>
    <row r="21871" spans="16:16" x14ac:dyDescent="0.2">
      <c r="P21871" s="76"/>
    </row>
    <row r="21872" spans="16:16" x14ac:dyDescent="0.2">
      <c r="P21872" s="76"/>
    </row>
    <row r="21873" spans="16:16" x14ac:dyDescent="0.2">
      <c r="P21873" s="76"/>
    </row>
    <row r="21874" spans="16:16" x14ac:dyDescent="0.2">
      <c r="P21874" s="76"/>
    </row>
    <row r="21875" spans="16:16" x14ac:dyDescent="0.2">
      <c r="P21875" s="76"/>
    </row>
    <row r="21876" spans="16:16" x14ac:dyDescent="0.2">
      <c r="P21876" s="76"/>
    </row>
    <row r="21877" spans="16:16" x14ac:dyDescent="0.2">
      <c r="P21877" s="76"/>
    </row>
    <row r="21878" spans="16:16" x14ac:dyDescent="0.2">
      <c r="P21878" s="76"/>
    </row>
    <row r="21879" spans="16:16" x14ac:dyDescent="0.2">
      <c r="P21879" s="76"/>
    </row>
    <row r="21880" spans="16:16" x14ac:dyDescent="0.2">
      <c r="P21880" s="76"/>
    </row>
    <row r="21881" spans="16:16" x14ac:dyDescent="0.2">
      <c r="P21881" s="76"/>
    </row>
    <row r="21882" spans="16:16" x14ac:dyDescent="0.2">
      <c r="P21882" s="76"/>
    </row>
    <row r="21883" spans="16:16" x14ac:dyDescent="0.2">
      <c r="P21883" s="76"/>
    </row>
    <row r="21884" spans="16:16" x14ac:dyDescent="0.2">
      <c r="P21884" s="76"/>
    </row>
    <row r="21885" spans="16:16" x14ac:dyDescent="0.2">
      <c r="P21885" s="76"/>
    </row>
    <row r="21886" spans="16:16" x14ac:dyDescent="0.2">
      <c r="P21886" s="76"/>
    </row>
    <row r="21887" spans="16:16" x14ac:dyDescent="0.2">
      <c r="P21887" s="76"/>
    </row>
    <row r="21888" spans="16:16" x14ac:dyDescent="0.2">
      <c r="P21888" s="76"/>
    </row>
    <row r="21889" spans="16:16" x14ac:dyDescent="0.2">
      <c r="P21889" s="76"/>
    </row>
    <row r="21890" spans="16:16" x14ac:dyDescent="0.2">
      <c r="P21890" s="76"/>
    </row>
    <row r="21891" spans="16:16" x14ac:dyDescent="0.2">
      <c r="P21891" s="76"/>
    </row>
    <row r="21892" spans="16:16" x14ac:dyDescent="0.2">
      <c r="P21892" s="76"/>
    </row>
    <row r="21893" spans="16:16" x14ac:dyDescent="0.2">
      <c r="P21893" s="76"/>
    </row>
    <row r="21894" spans="16:16" x14ac:dyDescent="0.2">
      <c r="P21894" s="76"/>
    </row>
    <row r="21895" spans="16:16" x14ac:dyDescent="0.2">
      <c r="P21895" s="76"/>
    </row>
    <row r="21896" spans="16:16" x14ac:dyDescent="0.2">
      <c r="P21896" s="76"/>
    </row>
    <row r="21897" spans="16:16" x14ac:dyDescent="0.2">
      <c r="P21897" s="76"/>
    </row>
    <row r="21898" spans="16:16" x14ac:dyDescent="0.2">
      <c r="P21898" s="76"/>
    </row>
    <row r="21899" spans="16:16" x14ac:dyDescent="0.2">
      <c r="P21899" s="76"/>
    </row>
    <row r="21900" spans="16:16" x14ac:dyDescent="0.2">
      <c r="P21900" s="76"/>
    </row>
    <row r="21901" spans="16:16" x14ac:dyDescent="0.2">
      <c r="P21901" s="76"/>
    </row>
    <row r="21902" spans="16:16" x14ac:dyDescent="0.2">
      <c r="P21902" s="76"/>
    </row>
    <row r="21903" spans="16:16" x14ac:dyDescent="0.2">
      <c r="P21903" s="76"/>
    </row>
    <row r="21904" spans="16:16" x14ac:dyDescent="0.2">
      <c r="P21904" s="76"/>
    </row>
    <row r="21905" spans="16:16" x14ac:dyDescent="0.2">
      <c r="P21905" s="76"/>
    </row>
    <row r="21906" spans="16:16" x14ac:dyDescent="0.2">
      <c r="P21906" s="76"/>
    </row>
    <row r="21907" spans="16:16" x14ac:dyDescent="0.2">
      <c r="P21907" s="76"/>
    </row>
    <row r="21908" spans="16:16" x14ac:dyDescent="0.2">
      <c r="P21908" s="76"/>
    </row>
    <row r="21909" spans="16:16" x14ac:dyDescent="0.2">
      <c r="P21909" s="76"/>
    </row>
    <row r="21910" spans="16:16" x14ac:dyDescent="0.2">
      <c r="P21910" s="76"/>
    </row>
    <row r="21911" spans="16:16" x14ac:dyDescent="0.2">
      <c r="P21911" s="76"/>
    </row>
    <row r="21912" spans="16:16" x14ac:dyDescent="0.2">
      <c r="P21912" s="76"/>
    </row>
    <row r="21913" spans="16:16" x14ac:dyDescent="0.2">
      <c r="P21913" s="76"/>
    </row>
    <row r="21914" spans="16:16" x14ac:dyDescent="0.2">
      <c r="P21914" s="76"/>
    </row>
    <row r="21915" spans="16:16" x14ac:dyDescent="0.2">
      <c r="P21915" s="76"/>
    </row>
    <row r="21916" spans="16:16" x14ac:dyDescent="0.2">
      <c r="P21916" s="76"/>
    </row>
    <row r="21917" spans="16:16" x14ac:dyDescent="0.2">
      <c r="P21917" s="76"/>
    </row>
    <row r="21918" spans="16:16" x14ac:dyDescent="0.2">
      <c r="P21918" s="76"/>
    </row>
    <row r="21919" spans="16:16" x14ac:dyDescent="0.2">
      <c r="P21919" s="76"/>
    </row>
    <row r="21920" spans="16:16" x14ac:dyDescent="0.2">
      <c r="P21920" s="76"/>
    </row>
    <row r="21921" spans="16:16" x14ac:dyDescent="0.2">
      <c r="P21921" s="76"/>
    </row>
    <row r="21922" spans="16:16" x14ac:dyDescent="0.2">
      <c r="P21922" s="76"/>
    </row>
    <row r="21923" spans="16:16" x14ac:dyDescent="0.2">
      <c r="P21923" s="76"/>
    </row>
    <row r="21924" spans="16:16" x14ac:dyDescent="0.2">
      <c r="P21924" s="76"/>
    </row>
    <row r="21925" spans="16:16" x14ac:dyDescent="0.2">
      <c r="P21925" s="76"/>
    </row>
    <row r="21926" spans="16:16" x14ac:dyDescent="0.2">
      <c r="P21926" s="76"/>
    </row>
    <row r="21927" spans="16:16" x14ac:dyDescent="0.2">
      <c r="P21927" s="76"/>
    </row>
    <row r="21928" spans="16:16" x14ac:dyDescent="0.2">
      <c r="P21928" s="76"/>
    </row>
    <row r="21929" spans="16:16" x14ac:dyDescent="0.2">
      <c r="P21929" s="76"/>
    </row>
    <row r="21930" spans="16:16" x14ac:dyDescent="0.2">
      <c r="P21930" s="76"/>
    </row>
    <row r="21931" spans="16:16" x14ac:dyDescent="0.2">
      <c r="P21931" s="76"/>
    </row>
    <row r="21932" spans="16:16" x14ac:dyDescent="0.2">
      <c r="P21932" s="76"/>
    </row>
    <row r="21933" spans="16:16" x14ac:dyDescent="0.2">
      <c r="P21933" s="76"/>
    </row>
    <row r="21934" spans="16:16" x14ac:dyDescent="0.2">
      <c r="P21934" s="76"/>
    </row>
    <row r="21935" spans="16:16" x14ac:dyDescent="0.2">
      <c r="P21935" s="76"/>
    </row>
    <row r="21936" spans="16:16" x14ac:dyDescent="0.2">
      <c r="P21936" s="76"/>
    </row>
    <row r="21937" spans="16:16" x14ac:dyDescent="0.2">
      <c r="P21937" s="76"/>
    </row>
    <row r="21938" spans="16:16" x14ac:dyDescent="0.2">
      <c r="P21938" s="76"/>
    </row>
    <row r="21939" spans="16:16" x14ac:dyDescent="0.2">
      <c r="P21939" s="76"/>
    </row>
    <row r="21940" spans="16:16" x14ac:dyDescent="0.2">
      <c r="P21940" s="76"/>
    </row>
    <row r="21941" spans="16:16" x14ac:dyDescent="0.2">
      <c r="P21941" s="76"/>
    </row>
    <row r="21942" spans="16:16" x14ac:dyDescent="0.2">
      <c r="P21942" s="76"/>
    </row>
    <row r="21943" spans="16:16" x14ac:dyDescent="0.2">
      <c r="P21943" s="76"/>
    </row>
    <row r="21944" spans="16:16" x14ac:dyDescent="0.2">
      <c r="P21944" s="76"/>
    </row>
    <row r="21945" spans="16:16" x14ac:dyDescent="0.2">
      <c r="P21945" s="76"/>
    </row>
    <row r="21946" spans="16:16" x14ac:dyDescent="0.2">
      <c r="P21946" s="76"/>
    </row>
    <row r="21947" spans="16:16" x14ac:dyDescent="0.2">
      <c r="P21947" s="76"/>
    </row>
    <row r="21948" spans="16:16" x14ac:dyDescent="0.2">
      <c r="P21948" s="76"/>
    </row>
    <row r="21949" spans="16:16" x14ac:dyDescent="0.2">
      <c r="P21949" s="76"/>
    </row>
    <row r="21950" spans="16:16" x14ac:dyDescent="0.2">
      <c r="P21950" s="76"/>
    </row>
    <row r="21951" spans="16:16" x14ac:dyDescent="0.2">
      <c r="P21951" s="76"/>
    </row>
    <row r="21952" spans="16:16" x14ac:dyDescent="0.2">
      <c r="P21952" s="76"/>
    </row>
    <row r="21953" spans="16:16" x14ac:dyDescent="0.2">
      <c r="P21953" s="76"/>
    </row>
    <row r="21954" spans="16:16" x14ac:dyDescent="0.2">
      <c r="P21954" s="76"/>
    </row>
    <row r="21955" spans="16:16" x14ac:dyDescent="0.2">
      <c r="P21955" s="76"/>
    </row>
    <row r="21956" spans="16:16" x14ac:dyDescent="0.2">
      <c r="P21956" s="76"/>
    </row>
    <row r="21957" spans="16:16" x14ac:dyDescent="0.2">
      <c r="P21957" s="76"/>
    </row>
    <row r="21958" spans="16:16" x14ac:dyDescent="0.2">
      <c r="P21958" s="76"/>
    </row>
    <row r="21959" spans="16:16" x14ac:dyDescent="0.2">
      <c r="P21959" s="76"/>
    </row>
    <row r="21960" spans="16:16" x14ac:dyDescent="0.2">
      <c r="P21960" s="76"/>
    </row>
    <row r="21961" spans="16:16" x14ac:dyDescent="0.2">
      <c r="P21961" s="76"/>
    </row>
    <row r="21962" spans="16:16" x14ac:dyDescent="0.2">
      <c r="P21962" s="76"/>
    </row>
    <row r="21963" spans="16:16" x14ac:dyDescent="0.2">
      <c r="P21963" s="76"/>
    </row>
    <row r="21964" spans="16:16" x14ac:dyDescent="0.2">
      <c r="P21964" s="76"/>
    </row>
    <row r="21965" spans="16:16" x14ac:dyDescent="0.2">
      <c r="P21965" s="76"/>
    </row>
    <row r="21966" spans="16:16" x14ac:dyDescent="0.2">
      <c r="P21966" s="76"/>
    </row>
    <row r="21967" spans="16:16" x14ac:dyDescent="0.2">
      <c r="P21967" s="76"/>
    </row>
    <row r="21968" spans="16:16" x14ac:dyDescent="0.2">
      <c r="P21968" s="76"/>
    </row>
    <row r="21969" spans="16:16" x14ac:dyDescent="0.2">
      <c r="P21969" s="76"/>
    </row>
    <row r="21970" spans="16:16" x14ac:dyDescent="0.2">
      <c r="P21970" s="76"/>
    </row>
    <row r="21971" spans="16:16" x14ac:dyDescent="0.2">
      <c r="P21971" s="76"/>
    </row>
    <row r="21972" spans="16:16" x14ac:dyDescent="0.2">
      <c r="P21972" s="76"/>
    </row>
    <row r="21973" spans="16:16" x14ac:dyDescent="0.2">
      <c r="P21973" s="76"/>
    </row>
    <row r="21974" spans="16:16" x14ac:dyDescent="0.2">
      <c r="P21974" s="76"/>
    </row>
    <row r="21975" spans="16:16" x14ac:dyDescent="0.2">
      <c r="P21975" s="76"/>
    </row>
    <row r="21976" spans="16:16" x14ac:dyDescent="0.2">
      <c r="P21976" s="76"/>
    </row>
    <row r="21977" spans="16:16" x14ac:dyDescent="0.2">
      <c r="P21977" s="76"/>
    </row>
    <row r="21978" spans="16:16" x14ac:dyDescent="0.2">
      <c r="P21978" s="76"/>
    </row>
    <row r="21979" spans="16:16" x14ac:dyDescent="0.2">
      <c r="P21979" s="76"/>
    </row>
    <row r="21980" spans="16:16" x14ac:dyDescent="0.2">
      <c r="P21980" s="76"/>
    </row>
    <row r="21981" spans="16:16" x14ac:dyDescent="0.2">
      <c r="P21981" s="76"/>
    </row>
    <row r="21982" spans="16:16" x14ac:dyDescent="0.2">
      <c r="P21982" s="76"/>
    </row>
    <row r="21983" spans="16:16" x14ac:dyDescent="0.2">
      <c r="P21983" s="76"/>
    </row>
    <row r="21984" spans="16:16" x14ac:dyDescent="0.2">
      <c r="P21984" s="76"/>
    </row>
    <row r="21985" spans="16:16" x14ac:dyDescent="0.2">
      <c r="P21985" s="76"/>
    </row>
    <row r="21986" spans="16:16" x14ac:dyDescent="0.2">
      <c r="P21986" s="76"/>
    </row>
    <row r="21987" spans="16:16" x14ac:dyDescent="0.2">
      <c r="P21987" s="76"/>
    </row>
    <row r="21988" spans="16:16" x14ac:dyDescent="0.2">
      <c r="P21988" s="76"/>
    </row>
    <row r="21989" spans="16:16" x14ac:dyDescent="0.2">
      <c r="P21989" s="76"/>
    </row>
    <row r="21990" spans="16:16" x14ac:dyDescent="0.2">
      <c r="P21990" s="76"/>
    </row>
    <row r="21991" spans="16:16" x14ac:dyDescent="0.2">
      <c r="P21991" s="76"/>
    </row>
    <row r="21992" spans="16:16" x14ac:dyDescent="0.2">
      <c r="P21992" s="76"/>
    </row>
    <row r="21993" spans="16:16" x14ac:dyDescent="0.2">
      <c r="P21993" s="76"/>
    </row>
    <row r="21994" spans="16:16" x14ac:dyDescent="0.2">
      <c r="P21994" s="76"/>
    </row>
    <row r="21995" spans="16:16" x14ac:dyDescent="0.2">
      <c r="P21995" s="76"/>
    </row>
    <row r="21996" spans="16:16" x14ac:dyDescent="0.2">
      <c r="P21996" s="76"/>
    </row>
    <row r="21997" spans="16:16" x14ac:dyDescent="0.2">
      <c r="P21997" s="76"/>
    </row>
    <row r="21998" spans="16:16" x14ac:dyDescent="0.2">
      <c r="P21998" s="76"/>
    </row>
    <row r="21999" spans="16:16" x14ac:dyDescent="0.2">
      <c r="P21999" s="76"/>
    </row>
    <row r="22000" spans="16:16" x14ac:dyDescent="0.2">
      <c r="P22000" s="76"/>
    </row>
    <row r="22001" spans="16:16" x14ac:dyDescent="0.2">
      <c r="P22001" s="76"/>
    </row>
    <row r="22002" spans="16:16" x14ac:dyDescent="0.2">
      <c r="P22002" s="76"/>
    </row>
    <row r="22003" spans="16:16" x14ac:dyDescent="0.2">
      <c r="P22003" s="76"/>
    </row>
    <row r="22004" spans="16:16" x14ac:dyDescent="0.2">
      <c r="P22004" s="76"/>
    </row>
    <row r="22005" spans="16:16" x14ac:dyDescent="0.2">
      <c r="P22005" s="76"/>
    </row>
    <row r="22006" spans="16:16" x14ac:dyDescent="0.2">
      <c r="P22006" s="76"/>
    </row>
    <row r="22007" spans="16:16" x14ac:dyDescent="0.2">
      <c r="P22007" s="76"/>
    </row>
    <row r="22008" spans="16:16" x14ac:dyDescent="0.2">
      <c r="P22008" s="76"/>
    </row>
    <row r="22009" spans="16:16" x14ac:dyDescent="0.2">
      <c r="P22009" s="76"/>
    </row>
    <row r="22010" spans="16:16" x14ac:dyDescent="0.2">
      <c r="P22010" s="76"/>
    </row>
    <row r="22011" spans="16:16" x14ac:dyDescent="0.2">
      <c r="P22011" s="76"/>
    </row>
    <row r="22012" spans="16:16" x14ac:dyDescent="0.2">
      <c r="P22012" s="76"/>
    </row>
    <row r="22013" spans="16:16" x14ac:dyDescent="0.2">
      <c r="P22013" s="76"/>
    </row>
    <row r="22014" spans="16:16" x14ac:dyDescent="0.2">
      <c r="P22014" s="76"/>
    </row>
    <row r="22015" spans="16:16" x14ac:dyDescent="0.2">
      <c r="P22015" s="76"/>
    </row>
    <row r="22016" spans="16:16" x14ac:dyDescent="0.2">
      <c r="P22016" s="76"/>
    </row>
    <row r="22017" spans="16:16" x14ac:dyDescent="0.2">
      <c r="P22017" s="76"/>
    </row>
    <row r="22018" spans="16:16" x14ac:dyDescent="0.2">
      <c r="P22018" s="76"/>
    </row>
    <row r="22019" spans="16:16" x14ac:dyDescent="0.2">
      <c r="P22019" s="76"/>
    </row>
    <row r="22020" spans="16:16" x14ac:dyDescent="0.2">
      <c r="P22020" s="76"/>
    </row>
    <row r="22021" spans="16:16" x14ac:dyDescent="0.2">
      <c r="P22021" s="76"/>
    </row>
    <row r="22022" spans="16:16" x14ac:dyDescent="0.2">
      <c r="P22022" s="76"/>
    </row>
    <row r="22023" spans="16:16" x14ac:dyDescent="0.2">
      <c r="P22023" s="76"/>
    </row>
    <row r="22024" spans="16:16" x14ac:dyDescent="0.2">
      <c r="P22024" s="76"/>
    </row>
    <row r="22025" spans="16:16" x14ac:dyDescent="0.2">
      <c r="P22025" s="76"/>
    </row>
    <row r="22026" spans="16:16" x14ac:dyDescent="0.2">
      <c r="P22026" s="76"/>
    </row>
    <row r="22027" spans="16:16" x14ac:dyDescent="0.2">
      <c r="P22027" s="76"/>
    </row>
    <row r="22028" spans="16:16" x14ac:dyDescent="0.2">
      <c r="P22028" s="76"/>
    </row>
    <row r="22029" spans="16:16" x14ac:dyDescent="0.2">
      <c r="P22029" s="76"/>
    </row>
    <row r="22030" spans="16:16" x14ac:dyDescent="0.2">
      <c r="P22030" s="76"/>
    </row>
    <row r="22031" spans="16:16" x14ac:dyDescent="0.2">
      <c r="P22031" s="76"/>
    </row>
    <row r="22032" spans="16:16" x14ac:dyDescent="0.2">
      <c r="P22032" s="76"/>
    </row>
    <row r="22033" spans="16:16" x14ac:dyDescent="0.2">
      <c r="P22033" s="76"/>
    </row>
    <row r="22034" spans="16:16" x14ac:dyDescent="0.2">
      <c r="P22034" s="76"/>
    </row>
    <row r="22035" spans="16:16" x14ac:dyDescent="0.2">
      <c r="P22035" s="76"/>
    </row>
    <row r="22036" spans="16:16" x14ac:dyDescent="0.2">
      <c r="P22036" s="76"/>
    </row>
    <row r="22037" spans="16:16" x14ac:dyDescent="0.2">
      <c r="P22037" s="76"/>
    </row>
    <row r="22038" spans="16:16" x14ac:dyDescent="0.2">
      <c r="P22038" s="76"/>
    </row>
    <row r="22039" spans="16:16" x14ac:dyDescent="0.2">
      <c r="P22039" s="76"/>
    </row>
    <row r="22040" spans="16:16" x14ac:dyDescent="0.2">
      <c r="P22040" s="76"/>
    </row>
    <row r="22041" spans="16:16" x14ac:dyDescent="0.2">
      <c r="P22041" s="76"/>
    </row>
    <row r="22042" spans="16:16" x14ac:dyDescent="0.2">
      <c r="P22042" s="76"/>
    </row>
    <row r="22043" spans="16:16" x14ac:dyDescent="0.2">
      <c r="P22043" s="76"/>
    </row>
    <row r="22044" spans="16:16" x14ac:dyDescent="0.2">
      <c r="P22044" s="76"/>
    </row>
    <row r="22045" spans="16:16" x14ac:dyDescent="0.2">
      <c r="P22045" s="76"/>
    </row>
    <row r="22046" spans="16:16" x14ac:dyDescent="0.2">
      <c r="P22046" s="76"/>
    </row>
    <row r="22047" spans="16:16" x14ac:dyDescent="0.2">
      <c r="P22047" s="76"/>
    </row>
    <row r="22048" spans="16:16" x14ac:dyDescent="0.2">
      <c r="P22048" s="76"/>
    </row>
    <row r="22049" spans="16:16" x14ac:dyDescent="0.2">
      <c r="P22049" s="76"/>
    </row>
    <row r="22050" spans="16:16" x14ac:dyDescent="0.2">
      <c r="P22050" s="76"/>
    </row>
    <row r="22051" spans="16:16" x14ac:dyDescent="0.2">
      <c r="P22051" s="76"/>
    </row>
    <row r="22052" spans="16:16" x14ac:dyDescent="0.2">
      <c r="P22052" s="76"/>
    </row>
    <row r="22053" spans="16:16" x14ac:dyDescent="0.2">
      <c r="P22053" s="76"/>
    </row>
    <row r="22054" spans="16:16" x14ac:dyDescent="0.2">
      <c r="P22054" s="76"/>
    </row>
    <row r="22055" spans="16:16" x14ac:dyDescent="0.2">
      <c r="P22055" s="76"/>
    </row>
    <row r="22056" spans="16:16" x14ac:dyDescent="0.2">
      <c r="P22056" s="76"/>
    </row>
    <row r="22057" spans="16:16" x14ac:dyDescent="0.2">
      <c r="P22057" s="76"/>
    </row>
    <row r="22058" spans="16:16" x14ac:dyDescent="0.2">
      <c r="P22058" s="76"/>
    </row>
    <row r="22059" spans="16:16" x14ac:dyDescent="0.2">
      <c r="P22059" s="76"/>
    </row>
    <row r="22060" spans="16:16" x14ac:dyDescent="0.2">
      <c r="P22060" s="76"/>
    </row>
    <row r="22061" spans="16:16" x14ac:dyDescent="0.2">
      <c r="P22061" s="76"/>
    </row>
    <row r="22062" spans="16:16" x14ac:dyDescent="0.2">
      <c r="P22062" s="76"/>
    </row>
    <row r="22063" spans="16:16" x14ac:dyDescent="0.2">
      <c r="P22063" s="76"/>
    </row>
    <row r="22064" spans="16:16" x14ac:dyDescent="0.2">
      <c r="P22064" s="76"/>
    </row>
    <row r="22065" spans="16:16" x14ac:dyDescent="0.2">
      <c r="P22065" s="76"/>
    </row>
    <row r="22066" spans="16:16" x14ac:dyDescent="0.2">
      <c r="P22066" s="76"/>
    </row>
    <row r="22067" spans="16:16" x14ac:dyDescent="0.2">
      <c r="P22067" s="76"/>
    </row>
    <row r="22068" spans="16:16" x14ac:dyDescent="0.2">
      <c r="P22068" s="76"/>
    </row>
    <row r="22069" spans="16:16" x14ac:dyDescent="0.2">
      <c r="P22069" s="76"/>
    </row>
    <row r="22070" spans="16:16" x14ac:dyDescent="0.2">
      <c r="P22070" s="76"/>
    </row>
    <row r="22071" spans="16:16" x14ac:dyDescent="0.2">
      <c r="P22071" s="76"/>
    </row>
    <row r="22072" spans="16:16" x14ac:dyDescent="0.2">
      <c r="P22072" s="76"/>
    </row>
    <row r="22073" spans="16:16" x14ac:dyDescent="0.2">
      <c r="P22073" s="76"/>
    </row>
    <row r="22074" spans="16:16" x14ac:dyDescent="0.2">
      <c r="P22074" s="76"/>
    </row>
    <row r="22075" spans="16:16" x14ac:dyDescent="0.2">
      <c r="P22075" s="76"/>
    </row>
    <row r="22076" spans="16:16" x14ac:dyDescent="0.2">
      <c r="P22076" s="76"/>
    </row>
    <row r="22077" spans="16:16" x14ac:dyDescent="0.2">
      <c r="P22077" s="76"/>
    </row>
    <row r="22078" spans="16:16" x14ac:dyDescent="0.2">
      <c r="P22078" s="76"/>
    </row>
    <row r="22079" spans="16:16" x14ac:dyDescent="0.2">
      <c r="P22079" s="76"/>
    </row>
    <row r="22080" spans="16:16" x14ac:dyDescent="0.2">
      <c r="P22080" s="76"/>
    </row>
    <row r="22081" spans="16:16" x14ac:dyDescent="0.2">
      <c r="P22081" s="76"/>
    </row>
    <row r="22082" spans="16:16" x14ac:dyDescent="0.2">
      <c r="P22082" s="76"/>
    </row>
    <row r="22083" spans="16:16" x14ac:dyDescent="0.2">
      <c r="P22083" s="76"/>
    </row>
    <row r="22084" spans="16:16" x14ac:dyDescent="0.2">
      <c r="P22084" s="76"/>
    </row>
    <row r="22085" spans="16:16" x14ac:dyDescent="0.2">
      <c r="P22085" s="76"/>
    </row>
    <row r="22086" spans="16:16" x14ac:dyDescent="0.2">
      <c r="P22086" s="76"/>
    </row>
    <row r="22087" spans="16:16" x14ac:dyDescent="0.2">
      <c r="P22087" s="76"/>
    </row>
    <row r="22088" spans="16:16" x14ac:dyDescent="0.2">
      <c r="P22088" s="76"/>
    </row>
    <row r="22089" spans="16:16" x14ac:dyDescent="0.2">
      <c r="P22089" s="76"/>
    </row>
    <row r="22090" spans="16:16" x14ac:dyDescent="0.2">
      <c r="P22090" s="76"/>
    </row>
    <row r="22091" spans="16:16" x14ac:dyDescent="0.2">
      <c r="P22091" s="76"/>
    </row>
    <row r="22092" spans="16:16" x14ac:dyDescent="0.2">
      <c r="P22092" s="76"/>
    </row>
    <row r="22093" spans="16:16" x14ac:dyDescent="0.2">
      <c r="P22093" s="76"/>
    </row>
    <row r="22094" spans="16:16" x14ac:dyDescent="0.2">
      <c r="P22094" s="76"/>
    </row>
    <row r="22095" spans="16:16" x14ac:dyDescent="0.2">
      <c r="P22095" s="76"/>
    </row>
    <row r="22096" spans="16:16" x14ac:dyDescent="0.2">
      <c r="P22096" s="76"/>
    </row>
    <row r="22097" spans="16:16" x14ac:dyDescent="0.2">
      <c r="P22097" s="76"/>
    </row>
    <row r="22098" spans="16:16" x14ac:dyDescent="0.2">
      <c r="P22098" s="76"/>
    </row>
    <row r="22099" spans="16:16" x14ac:dyDescent="0.2">
      <c r="P22099" s="76"/>
    </row>
    <row r="22100" spans="16:16" x14ac:dyDescent="0.2">
      <c r="P22100" s="76"/>
    </row>
    <row r="22101" spans="16:16" x14ac:dyDescent="0.2">
      <c r="P22101" s="76"/>
    </row>
    <row r="22102" spans="16:16" x14ac:dyDescent="0.2">
      <c r="P22102" s="76"/>
    </row>
    <row r="22103" spans="16:16" x14ac:dyDescent="0.2">
      <c r="P22103" s="76"/>
    </row>
    <row r="22104" spans="16:16" x14ac:dyDescent="0.2">
      <c r="P22104" s="76"/>
    </row>
    <row r="22105" spans="16:16" x14ac:dyDescent="0.2">
      <c r="P22105" s="76"/>
    </row>
    <row r="22106" spans="16:16" x14ac:dyDescent="0.2">
      <c r="P22106" s="76"/>
    </row>
    <row r="22107" spans="16:16" x14ac:dyDescent="0.2">
      <c r="P22107" s="76"/>
    </row>
    <row r="22108" spans="16:16" x14ac:dyDescent="0.2">
      <c r="P22108" s="76"/>
    </row>
    <row r="22109" spans="16:16" x14ac:dyDescent="0.2">
      <c r="P22109" s="76"/>
    </row>
    <row r="22110" spans="16:16" x14ac:dyDescent="0.2">
      <c r="P22110" s="76"/>
    </row>
    <row r="22111" spans="16:16" x14ac:dyDescent="0.2">
      <c r="P22111" s="76"/>
    </row>
    <row r="22112" spans="16:16" x14ac:dyDescent="0.2">
      <c r="P22112" s="76"/>
    </row>
    <row r="22113" spans="16:16" x14ac:dyDescent="0.2">
      <c r="P22113" s="76"/>
    </row>
    <row r="22114" spans="16:16" x14ac:dyDescent="0.2">
      <c r="P22114" s="76"/>
    </row>
    <row r="22115" spans="16:16" x14ac:dyDescent="0.2">
      <c r="P22115" s="76"/>
    </row>
    <row r="22116" spans="16:16" x14ac:dyDescent="0.2">
      <c r="P22116" s="76"/>
    </row>
    <row r="22117" spans="16:16" x14ac:dyDescent="0.2">
      <c r="P22117" s="76"/>
    </row>
    <row r="22118" spans="16:16" x14ac:dyDescent="0.2">
      <c r="P22118" s="76"/>
    </row>
    <row r="22119" spans="16:16" x14ac:dyDescent="0.2">
      <c r="P22119" s="76"/>
    </row>
    <row r="22120" spans="16:16" x14ac:dyDescent="0.2">
      <c r="P22120" s="76"/>
    </row>
    <row r="22121" spans="16:16" x14ac:dyDescent="0.2">
      <c r="P22121" s="76"/>
    </row>
    <row r="22122" spans="16:16" x14ac:dyDescent="0.2">
      <c r="P22122" s="76"/>
    </row>
    <row r="22123" spans="16:16" x14ac:dyDescent="0.2">
      <c r="P22123" s="76"/>
    </row>
    <row r="22124" spans="16:16" x14ac:dyDescent="0.2">
      <c r="P22124" s="76"/>
    </row>
    <row r="22125" spans="16:16" x14ac:dyDescent="0.2">
      <c r="P22125" s="76"/>
    </row>
    <row r="22126" spans="16:16" x14ac:dyDescent="0.2">
      <c r="P22126" s="76"/>
    </row>
    <row r="22127" spans="16:16" x14ac:dyDescent="0.2">
      <c r="P22127" s="76"/>
    </row>
    <row r="22128" spans="16:16" x14ac:dyDescent="0.2">
      <c r="P22128" s="76"/>
    </row>
    <row r="22129" spans="16:16" x14ac:dyDescent="0.2">
      <c r="P22129" s="76"/>
    </row>
    <row r="22130" spans="16:16" x14ac:dyDescent="0.2">
      <c r="P22130" s="76"/>
    </row>
    <row r="22131" spans="16:16" x14ac:dyDescent="0.2">
      <c r="P22131" s="76"/>
    </row>
    <row r="22132" spans="16:16" x14ac:dyDescent="0.2">
      <c r="P22132" s="76"/>
    </row>
    <row r="22133" spans="16:16" x14ac:dyDescent="0.2">
      <c r="P22133" s="76"/>
    </row>
    <row r="22134" spans="16:16" x14ac:dyDescent="0.2">
      <c r="P22134" s="76"/>
    </row>
    <row r="22135" spans="16:16" x14ac:dyDescent="0.2">
      <c r="P22135" s="76"/>
    </row>
    <row r="22136" spans="16:16" x14ac:dyDescent="0.2">
      <c r="P22136" s="76"/>
    </row>
    <row r="22137" spans="16:16" x14ac:dyDescent="0.2">
      <c r="P22137" s="76"/>
    </row>
    <row r="22138" spans="16:16" x14ac:dyDescent="0.2">
      <c r="P22138" s="76"/>
    </row>
    <row r="22139" spans="16:16" x14ac:dyDescent="0.2">
      <c r="P22139" s="76"/>
    </row>
    <row r="22140" spans="16:16" x14ac:dyDescent="0.2">
      <c r="P22140" s="76"/>
    </row>
    <row r="22141" spans="16:16" x14ac:dyDescent="0.2">
      <c r="P22141" s="76"/>
    </row>
    <row r="22142" spans="16:16" x14ac:dyDescent="0.2">
      <c r="P22142" s="76"/>
    </row>
    <row r="22143" spans="16:16" x14ac:dyDescent="0.2">
      <c r="P22143" s="76"/>
    </row>
    <row r="22144" spans="16:16" x14ac:dyDescent="0.2">
      <c r="P22144" s="76"/>
    </row>
    <row r="22145" spans="16:16" x14ac:dyDescent="0.2">
      <c r="P22145" s="76"/>
    </row>
    <row r="22146" spans="16:16" x14ac:dyDescent="0.2">
      <c r="P22146" s="76"/>
    </row>
    <row r="22147" spans="16:16" x14ac:dyDescent="0.2">
      <c r="P22147" s="76"/>
    </row>
    <row r="22148" spans="16:16" x14ac:dyDescent="0.2">
      <c r="P22148" s="76"/>
    </row>
    <row r="22149" spans="16:16" x14ac:dyDescent="0.2">
      <c r="P22149" s="76"/>
    </row>
    <row r="22150" spans="16:16" x14ac:dyDescent="0.2">
      <c r="P22150" s="76"/>
    </row>
    <row r="22151" spans="16:16" x14ac:dyDescent="0.2">
      <c r="P22151" s="76"/>
    </row>
    <row r="22152" spans="16:16" x14ac:dyDescent="0.2">
      <c r="P22152" s="76"/>
    </row>
    <row r="22153" spans="16:16" x14ac:dyDescent="0.2">
      <c r="P22153" s="76"/>
    </row>
    <row r="22154" spans="16:16" x14ac:dyDescent="0.2">
      <c r="P22154" s="76"/>
    </row>
    <row r="22155" spans="16:16" x14ac:dyDescent="0.2">
      <c r="P22155" s="76"/>
    </row>
    <row r="22156" spans="16:16" x14ac:dyDescent="0.2">
      <c r="P22156" s="76"/>
    </row>
    <row r="22157" spans="16:16" x14ac:dyDescent="0.2">
      <c r="P22157" s="76"/>
    </row>
    <row r="22158" spans="16:16" x14ac:dyDescent="0.2">
      <c r="P22158" s="76"/>
    </row>
    <row r="22159" spans="16:16" x14ac:dyDescent="0.2">
      <c r="P22159" s="76"/>
    </row>
    <row r="22160" spans="16:16" x14ac:dyDescent="0.2">
      <c r="P22160" s="76"/>
    </row>
    <row r="22161" spans="16:16" x14ac:dyDescent="0.2">
      <c r="P22161" s="76"/>
    </row>
    <row r="22162" spans="16:16" x14ac:dyDescent="0.2">
      <c r="P22162" s="76"/>
    </row>
    <row r="22163" spans="16:16" x14ac:dyDescent="0.2">
      <c r="P22163" s="76"/>
    </row>
    <row r="22164" spans="16:16" x14ac:dyDescent="0.2">
      <c r="P22164" s="76"/>
    </row>
    <row r="22165" spans="16:16" x14ac:dyDescent="0.2">
      <c r="P22165" s="76"/>
    </row>
    <row r="22166" spans="16:16" x14ac:dyDescent="0.2">
      <c r="P22166" s="76"/>
    </row>
    <row r="22167" spans="16:16" x14ac:dyDescent="0.2">
      <c r="P22167" s="76"/>
    </row>
    <row r="22168" spans="16:16" x14ac:dyDescent="0.2">
      <c r="P22168" s="76"/>
    </row>
    <row r="22169" spans="16:16" x14ac:dyDescent="0.2">
      <c r="P22169" s="76"/>
    </row>
    <row r="22170" spans="16:16" x14ac:dyDescent="0.2">
      <c r="P22170" s="76"/>
    </row>
    <row r="22171" spans="16:16" x14ac:dyDescent="0.2">
      <c r="P22171" s="76"/>
    </row>
    <row r="22172" spans="16:16" x14ac:dyDescent="0.2">
      <c r="P22172" s="76"/>
    </row>
    <row r="22173" spans="16:16" x14ac:dyDescent="0.2">
      <c r="P22173" s="76"/>
    </row>
    <row r="22174" spans="16:16" x14ac:dyDescent="0.2">
      <c r="P22174" s="76"/>
    </row>
    <row r="22175" spans="16:16" x14ac:dyDescent="0.2">
      <c r="P22175" s="76"/>
    </row>
    <row r="22176" spans="16:16" x14ac:dyDescent="0.2">
      <c r="P22176" s="76"/>
    </row>
    <row r="22177" spans="16:16" x14ac:dyDescent="0.2">
      <c r="P22177" s="76"/>
    </row>
    <row r="22178" spans="16:16" x14ac:dyDescent="0.2">
      <c r="P22178" s="76"/>
    </row>
    <row r="22179" spans="16:16" x14ac:dyDescent="0.2">
      <c r="P22179" s="76"/>
    </row>
    <row r="22180" spans="16:16" x14ac:dyDescent="0.2">
      <c r="P22180" s="76"/>
    </row>
    <row r="22181" spans="16:16" x14ac:dyDescent="0.2">
      <c r="P22181" s="76"/>
    </row>
    <row r="22182" spans="16:16" x14ac:dyDescent="0.2">
      <c r="P22182" s="76"/>
    </row>
    <row r="22183" spans="16:16" x14ac:dyDescent="0.2">
      <c r="P22183" s="76"/>
    </row>
    <row r="22184" spans="16:16" x14ac:dyDescent="0.2">
      <c r="P22184" s="76"/>
    </row>
    <row r="22185" spans="16:16" x14ac:dyDescent="0.2">
      <c r="P22185" s="76"/>
    </row>
    <row r="22186" spans="16:16" x14ac:dyDescent="0.2">
      <c r="P22186" s="76"/>
    </row>
    <row r="22187" spans="16:16" x14ac:dyDescent="0.2">
      <c r="P22187" s="76"/>
    </row>
    <row r="22188" spans="16:16" x14ac:dyDescent="0.2">
      <c r="P22188" s="76"/>
    </row>
    <row r="22189" spans="16:16" x14ac:dyDescent="0.2">
      <c r="P22189" s="76"/>
    </row>
    <row r="22190" spans="16:16" x14ac:dyDescent="0.2">
      <c r="P22190" s="76"/>
    </row>
    <row r="22191" spans="16:16" x14ac:dyDescent="0.2">
      <c r="P22191" s="76"/>
    </row>
    <row r="22192" spans="16:16" x14ac:dyDescent="0.2">
      <c r="P22192" s="76"/>
    </row>
    <row r="22193" spans="16:16" x14ac:dyDescent="0.2">
      <c r="P22193" s="76"/>
    </row>
    <row r="22194" spans="16:16" x14ac:dyDescent="0.2">
      <c r="P22194" s="76"/>
    </row>
    <row r="22195" spans="16:16" x14ac:dyDescent="0.2">
      <c r="P22195" s="76"/>
    </row>
    <row r="22196" spans="16:16" x14ac:dyDescent="0.2">
      <c r="P22196" s="76"/>
    </row>
    <row r="22197" spans="16:16" x14ac:dyDescent="0.2">
      <c r="P22197" s="76"/>
    </row>
    <row r="22198" spans="16:16" x14ac:dyDescent="0.2">
      <c r="P22198" s="76"/>
    </row>
    <row r="22199" spans="16:16" x14ac:dyDescent="0.2">
      <c r="P22199" s="76"/>
    </row>
    <row r="22200" spans="16:16" x14ac:dyDescent="0.2">
      <c r="P22200" s="76"/>
    </row>
    <row r="22201" spans="16:16" x14ac:dyDescent="0.2">
      <c r="P22201" s="76"/>
    </row>
    <row r="22202" spans="16:16" x14ac:dyDescent="0.2">
      <c r="P22202" s="76"/>
    </row>
    <row r="22203" spans="16:16" x14ac:dyDescent="0.2">
      <c r="P22203" s="76"/>
    </row>
    <row r="22204" spans="16:16" x14ac:dyDescent="0.2">
      <c r="P22204" s="76"/>
    </row>
    <row r="22205" spans="16:16" x14ac:dyDescent="0.2">
      <c r="P22205" s="76"/>
    </row>
    <row r="22206" spans="16:16" x14ac:dyDescent="0.2">
      <c r="P22206" s="76"/>
    </row>
    <row r="22207" spans="16:16" x14ac:dyDescent="0.2">
      <c r="P22207" s="76"/>
    </row>
    <row r="22208" spans="16:16" x14ac:dyDescent="0.2">
      <c r="P22208" s="76"/>
    </row>
    <row r="22209" spans="16:16" x14ac:dyDescent="0.2">
      <c r="P22209" s="76"/>
    </row>
    <row r="22210" spans="16:16" x14ac:dyDescent="0.2">
      <c r="P22210" s="76"/>
    </row>
    <row r="22211" spans="16:16" x14ac:dyDescent="0.2">
      <c r="P22211" s="76"/>
    </row>
    <row r="22212" spans="16:16" x14ac:dyDescent="0.2">
      <c r="P22212" s="76"/>
    </row>
    <row r="22213" spans="16:16" x14ac:dyDescent="0.2">
      <c r="P22213" s="76"/>
    </row>
    <row r="22214" spans="16:16" x14ac:dyDescent="0.2">
      <c r="P22214" s="76"/>
    </row>
    <row r="22215" spans="16:16" x14ac:dyDescent="0.2">
      <c r="P22215" s="76"/>
    </row>
    <row r="22216" spans="16:16" x14ac:dyDescent="0.2">
      <c r="P22216" s="76"/>
    </row>
    <row r="22217" spans="16:16" x14ac:dyDescent="0.2">
      <c r="P22217" s="76"/>
    </row>
    <row r="22218" spans="16:16" x14ac:dyDescent="0.2">
      <c r="P22218" s="76"/>
    </row>
    <row r="22219" spans="16:16" x14ac:dyDescent="0.2">
      <c r="P22219" s="76"/>
    </row>
    <row r="22220" spans="16:16" x14ac:dyDescent="0.2">
      <c r="P22220" s="76"/>
    </row>
    <row r="22221" spans="16:16" x14ac:dyDescent="0.2">
      <c r="P22221" s="76"/>
    </row>
    <row r="22222" spans="16:16" x14ac:dyDescent="0.2">
      <c r="P22222" s="76"/>
    </row>
    <row r="22223" spans="16:16" x14ac:dyDescent="0.2">
      <c r="P22223" s="76"/>
    </row>
    <row r="22224" spans="16:16" x14ac:dyDescent="0.2">
      <c r="P22224" s="76"/>
    </row>
    <row r="22225" spans="16:16" x14ac:dyDescent="0.2">
      <c r="P22225" s="76"/>
    </row>
    <row r="22226" spans="16:16" x14ac:dyDescent="0.2">
      <c r="P22226" s="76"/>
    </row>
    <row r="22227" spans="16:16" x14ac:dyDescent="0.2">
      <c r="P22227" s="76"/>
    </row>
    <row r="22228" spans="16:16" x14ac:dyDescent="0.2">
      <c r="P22228" s="76"/>
    </row>
    <row r="22229" spans="16:16" x14ac:dyDescent="0.2">
      <c r="P22229" s="76"/>
    </row>
    <row r="22230" spans="16:16" x14ac:dyDescent="0.2">
      <c r="P22230" s="76"/>
    </row>
    <row r="22231" spans="16:16" x14ac:dyDescent="0.2">
      <c r="P22231" s="76"/>
    </row>
    <row r="22232" spans="16:16" x14ac:dyDescent="0.2">
      <c r="P22232" s="76"/>
    </row>
    <row r="22233" spans="16:16" x14ac:dyDescent="0.2">
      <c r="P22233" s="76"/>
    </row>
    <row r="22234" spans="16:16" x14ac:dyDescent="0.2">
      <c r="P22234" s="76"/>
    </row>
    <row r="22235" spans="16:16" x14ac:dyDescent="0.2">
      <c r="P22235" s="76"/>
    </row>
    <row r="22236" spans="16:16" x14ac:dyDescent="0.2">
      <c r="P22236" s="76"/>
    </row>
    <row r="22237" spans="16:16" x14ac:dyDescent="0.2">
      <c r="P22237" s="76"/>
    </row>
    <row r="22238" spans="16:16" x14ac:dyDescent="0.2">
      <c r="P22238" s="76"/>
    </row>
    <row r="22239" spans="16:16" x14ac:dyDescent="0.2">
      <c r="P22239" s="76"/>
    </row>
    <row r="22240" spans="16:16" x14ac:dyDescent="0.2">
      <c r="P22240" s="76"/>
    </row>
    <row r="22241" spans="16:16" x14ac:dyDescent="0.2">
      <c r="P22241" s="76"/>
    </row>
    <row r="22242" spans="16:16" x14ac:dyDescent="0.2">
      <c r="P22242" s="76"/>
    </row>
    <row r="22243" spans="16:16" x14ac:dyDescent="0.2">
      <c r="P22243" s="76"/>
    </row>
    <row r="22244" spans="16:16" x14ac:dyDescent="0.2">
      <c r="P22244" s="76"/>
    </row>
    <row r="22245" spans="16:16" x14ac:dyDescent="0.2">
      <c r="P22245" s="76"/>
    </row>
    <row r="22246" spans="16:16" x14ac:dyDescent="0.2">
      <c r="P22246" s="76"/>
    </row>
    <row r="22247" spans="16:16" x14ac:dyDescent="0.2">
      <c r="P22247" s="76"/>
    </row>
    <row r="22248" spans="16:16" x14ac:dyDescent="0.2">
      <c r="P22248" s="76"/>
    </row>
    <row r="22249" spans="16:16" x14ac:dyDescent="0.2">
      <c r="P22249" s="76"/>
    </row>
    <row r="22250" spans="16:16" x14ac:dyDescent="0.2">
      <c r="P22250" s="76"/>
    </row>
    <row r="22251" spans="16:16" x14ac:dyDescent="0.2">
      <c r="P22251" s="76"/>
    </row>
    <row r="22252" spans="16:16" x14ac:dyDescent="0.2">
      <c r="P22252" s="76"/>
    </row>
    <row r="22253" spans="16:16" x14ac:dyDescent="0.2">
      <c r="P22253" s="76"/>
    </row>
    <row r="22254" spans="16:16" x14ac:dyDescent="0.2">
      <c r="P22254" s="76"/>
    </row>
    <row r="22255" spans="16:16" x14ac:dyDescent="0.2">
      <c r="P22255" s="76"/>
    </row>
    <row r="22256" spans="16:16" x14ac:dyDescent="0.2">
      <c r="P22256" s="76"/>
    </row>
    <row r="22257" spans="16:16" x14ac:dyDescent="0.2">
      <c r="P22257" s="76"/>
    </row>
    <row r="22258" spans="16:16" x14ac:dyDescent="0.2">
      <c r="P22258" s="76"/>
    </row>
    <row r="22259" spans="16:16" x14ac:dyDescent="0.2">
      <c r="P22259" s="76"/>
    </row>
    <row r="22260" spans="16:16" x14ac:dyDescent="0.2">
      <c r="P22260" s="76"/>
    </row>
    <row r="22261" spans="16:16" x14ac:dyDescent="0.2">
      <c r="P22261" s="76"/>
    </row>
    <row r="22262" spans="16:16" x14ac:dyDescent="0.2">
      <c r="P22262" s="76"/>
    </row>
    <row r="22263" spans="16:16" x14ac:dyDescent="0.2">
      <c r="P22263" s="76"/>
    </row>
    <row r="22264" spans="16:16" x14ac:dyDescent="0.2">
      <c r="P22264" s="76"/>
    </row>
    <row r="22265" spans="16:16" x14ac:dyDescent="0.2">
      <c r="P22265" s="76"/>
    </row>
    <row r="22266" spans="16:16" x14ac:dyDescent="0.2">
      <c r="P22266" s="76"/>
    </row>
    <row r="22267" spans="16:16" x14ac:dyDescent="0.2">
      <c r="P22267" s="76"/>
    </row>
    <row r="22268" spans="16:16" x14ac:dyDescent="0.2">
      <c r="P22268" s="76"/>
    </row>
    <row r="22269" spans="16:16" x14ac:dyDescent="0.2">
      <c r="P22269" s="76"/>
    </row>
    <row r="22270" spans="16:16" x14ac:dyDescent="0.2">
      <c r="P22270" s="76"/>
    </row>
    <row r="22271" spans="16:16" x14ac:dyDescent="0.2">
      <c r="P22271" s="76"/>
    </row>
    <row r="22272" spans="16:16" x14ac:dyDescent="0.2">
      <c r="P22272" s="76"/>
    </row>
    <row r="22273" spans="16:16" x14ac:dyDescent="0.2">
      <c r="P22273" s="76"/>
    </row>
    <row r="22274" spans="16:16" x14ac:dyDescent="0.2">
      <c r="P22274" s="76"/>
    </row>
    <row r="22275" spans="16:16" x14ac:dyDescent="0.2">
      <c r="P22275" s="76"/>
    </row>
    <row r="22276" spans="16:16" x14ac:dyDescent="0.2">
      <c r="P22276" s="76"/>
    </row>
    <row r="22277" spans="16:16" x14ac:dyDescent="0.2">
      <c r="P22277" s="76"/>
    </row>
    <row r="22278" spans="16:16" x14ac:dyDescent="0.2">
      <c r="P22278" s="76"/>
    </row>
    <row r="22279" spans="16:16" x14ac:dyDescent="0.2">
      <c r="P22279" s="76"/>
    </row>
    <row r="22280" spans="16:16" x14ac:dyDescent="0.2">
      <c r="P22280" s="76"/>
    </row>
    <row r="22281" spans="16:16" x14ac:dyDescent="0.2">
      <c r="P22281" s="76"/>
    </row>
    <row r="22282" spans="16:16" x14ac:dyDescent="0.2">
      <c r="P22282" s="76"/>
    </row>
    <row r="22283" spans="16:16" x14ac:dyDescent="0.2">
      <c r="P22283" s="76"/>
    </row>
    <row r="22284" spans="16:16" x14ac:dyDescent="0.2">
      <c r="P22284" s="76"/>
    </row>
    <row r="22285" spans="16:16" x14ac:dyDescent="0.2">
      <c r="P22285" s="76"/>
    </row>
    <row r="22286" spans="16:16" x14ac:dyDescent="0.2">
      <c r="P22286" s="76"/>
    </row>
    <row r="22287" spans="16:16" x14ac:dyDescent="0.2">
      <c r="P22287" s="76"/>
    </row>
    <row r="22288" spans="16:16" x14ac:dyDescent="0.2">
      <c r="P22288" s="76"/>
    </row>
    <row r="22289" spans="16:16" x14ac:dyDescent="0.2">
      <c r="P22289" s="76"/>
    </row>
    <row r="22290" spans="16:16" x14ac:dyDescent="0.2">
      <c r="P22290" s="76"/>
    </row>
    <row r="22291" spans="16:16" x14ac:dyDescent="0.2">
      <c r="P22291" s="76"/>
    </row>
    <row r="22292" spans="16:16" x14ac:dyDescent="0.2">
      <c r="P22292" s="76"/>
    </row>
    <row r="22293" spans="16:16" x14ac:dyDescent="0.2">
      <c r="P22293" s="76"/>
    </row>
    <row r="22294" spans="16:16" x14ac:dyDescent="0.2">
      <c r="P22294" s="76"/>
    </row>
    <row r="22295" spans="16:16" x14ac:dyDescent="0.2">
      <c r="P22295" s="76"/>
    </row>
    <row r="22296" spans="16:16" x14ac:dyDescent="0.2">
      <c r="P22296" s="76"/>
    </row>
    <row r="22297" spans="16:16" x14ac:dyDescent="0.2">
      <c r="P22297" s="76"/>
    </row>
    <row r="22298" spans="16:16" x14ac:dyDescent="0.2">
      <c r="P22298" s="76"/>
    </row>
    <row r="22299" spans="16:16" x14ac:dyDescent="0.2">
      <c r="P22299" s="76"/>
    </row>
    <row r="22300" spans="16:16" x14ac:dyDescent="0.2">
      <c r="P22300" s="76"/>
    </row>
    <row r="22301" spans="16:16" x14ac:dyDescent="0.2">
      <c r="P22301" s="76"/>
    </row>
    <row r="22302" spans="16:16" x14ac:dyDescent="0.2">
      <c r="P22302" s="76"/>
    </row>
    <row r="22303" spans="16:16" x14ac:dyDescent="0.2">
      <c r="P22303" s="76"/>
    </row>
    <row r="22304" spans="16:16" x14ac:dyDescent="0.2">
      <c r="P22304" s="76"/>
    </row>
    <row r="22305" spans="16:16" x14ac:dyDescent="0.2">
      <c r="P22305" s="76"/>
    </row>
    <row r="22306" spans="16:16" x14ac:dyDescent="0.2">
      <c r="P22306" s="76"/>
    </row>
    <row r="22307" spans="16:16" x14ac:dyDescent="0.2">
      <c r="P22307" s="76"/>
    </row>
    <row r="22308" spans="16:16" x14ac:dyDescent="0.2">
      <c r="P22308" s="76"/>
    </row>
    <row r="22309" spans="16:16" x14ac:dyDescent="0.2">
      <c r="P22309" s="76"/>
    </row>
    <row r="22310" spans="16:16" x14ac:dyDescent="0.2">
      <c r="P22310" s="76"/>
    </row>
    <row r="22311" spans="16:16" x14ac:dyDescent="0.2">
      <c r="P22311" s="76"/>
    </row>
    <row r="22312" spans="16:16" x14ac:dyDescent="0.2">
      <c r="P22312" s="76"/>
    </row>
    <row r="22313" spans="16:16" x14ac:dyDescent="0.2">
      <c r="P22313" s="76"/>
    </row>
    <row r="22314" spans="16:16" x14ac:dyDescent="0.2">
      <c r="P22314" s="76"/>
    </row>
    <row r="22315" spans="16:16" x14ac:dyDescent="0.2">
      <c r="P22315" s="76"/>
    </row>
    <row r="22316" spans="16:16" x14ac:dyDescent="0.2">
      <c r="P22316" s="76"/>
    </row>
    <row r="22317" spans="16:16" x14ac:dyDescent="0.2">
      <c r="P22317" s="76"/>
    </row>
    <row r="22318" spans="16:16" x14ac:dyDescent="0.2">
      <c r="P22318" s="76"/>
    </row>
    <row r="22319" spans="16:16" x14ac:dyDescent="0.2">
      <c r="P22319" s="76"/>
    </row>
    <row r="22320" spans="16:16" x14ac:dyDescent="0.2">
      <c r="P22320" s="76"/>
    </row>
    <row r="22321" spans="16:16" x14ac:dyDescent="0.2">
      <c r="P22321" s="76"/>
    </row>
    <row r="22322" spans="16:16" x14ac:dyDescent="0.2">
      <c r="P22322" s="76"/>
    </row>
    <row r="22323" spans="16:16" x14ac:dyDescent="0.2">
      <c r="P22323" s="76"/>
    </row>
    <row r="22324" spans="16:16" x14ac:dyDescent="0.2">
      <c r="P22324" s="76"/>
    </row>
    <row r="22325" spans="16:16" x14ac:dyDescent="0.2">
      <c r="P22325" s="76"/>
    </row>
    <row r="22326" spans="16:16" x14ac:dyDescent="0.2">
      <c r="P22326" s="76"/>
    </row>
    <row r="22327" spans="16:16" x14ac:dyDescent="0.2">
      <c r="P22327" s="76"/>
    </row>
    <row r="22328" spans="16:16" x14ac:dyDescent="0.2">
      <c r="P22328" s="76"/>
    </row>
    <row r="22329" spans="16:16" x14ac:dyDescent="0.2">
      <c r="P22329" s="76"/>
    </row>
    <row r="22330" spans="16:16" x14ac:dyDescent="0.2">
      <c r="P22330" s="76"/>
    </row>
    <row r="22331" spans="16:16" x14ac:dyDescent="0.2">
      <c r="P22331" s="76"/>
    </row>
    <row r="22332" spans="16:16" x14ac:dyDescent="0.2">
      <c r="P22332" s="76"/>
    </row>
    <row r="22333" spans="16:16" x14ac:dyDescent="0.2">
      <c r="P22333" s="76"/>
    </row>
    <row r="22334" spans="16:16" x14ac:dyDescent="0.2">
      <c r="P22334" s="76"/>
    </row>
    <row r="22335" spans="16:16" x14ac:dyDescent="0.2">
      <c r="P22335" s="76"/>
    </row>
    <row r="22336" spans="16:16" x14ac:dyDescent="0.2">
      <c r="P22336" s="76"/>
    </row>
    <row r="22337" spans="16:16" x14ac:dyDescent="0.2">
      <c r="P22337" s="76"/>
    </row>
    <row r="22338" spans="16:16" x14ac:dyDescent="0.2">
      <c r="P22338" s="76"/>
    </row>
    <row r="22339" spans="16:16" x14ac:dyDescent="0.2">
      <c r="P22339" s="76"/>
    </row>
    <row r="22340" spans="16:16" x14ac:dyDescent="0.2">
      <c r="P22340" s="76"/>
    </row>
    <row r="22341" spans="16:16" x14ac:dyDescent="0.2">
      <c r="P22341" s="76"/>
    </row>
    <row r="22342" spans="16:16" x14ac:dyDescent="0.2">
      <c r="P22342" s="76"/>
    </row>
    <row r="22343" spans="16:16" x14ac:dyDescent="0.2">
      <c r="P22343" s="76"/>
    </row>
    <row r="22344" spans="16:16" x14ac:dyDescent="0.2">
      <c r="P22344" s="76"/>
    </row>
    <row r="22345" spans="16:16" x14ac:dyDescent="0.2">
      <c r="P22345" s="76"/>
    </row>
    <row r="22346" spans="16:16" x14ac:dyDescent="0.2">
      <c r="P22346" s="76"/>
    </row>
    <row r="22347" spans="16:16" x14ac:dyDescent="0.2">
      <c r="P22347" s="76"/>
    </row>
    <row r="22348" spans="16:16" x14ac:dyDescent="0.2">
      <c r="P22348" s="76"/>
    </row>
    <row r="22349" spans="16:16" x14ac:dyDescent="0.2">
      <c r="P22349" s="76"/>
    </row>
    <row r="22350" spans="16:16" x14ac:dyDescent="0.2">
      <c r="P22350" s="76"/>
    </row>
    <row r="22351" spans="16:16" x14ac:dyDescent="0.2">
      <c r="P22351" s="76"/>
    </row>
    <row r="22352" spans="16:16" x14ac:dyDescent="0.2">
      <c r="P22352" s="76"/>
    </row>
    <row r="22353" spans="16:16" x14ac:dyDescent="0.2">
      <c r="P22353" s="76"/>
    </row>
    <row r="22354" spans="16:16" x14ac:dyDescent="0.2">
      <c r="P22354" s="76"/>
    </row>
    <row r="22355" spans="16:16" x14ac:dyDescent="0.2">
      <c r="P22355" s="76"/>
    </row>
    <row r="22356" spans="16:16" x14ac:dyDescent="0.2">
      <c r="P22356" s="76"/>
    </row>
    <row r="22357" spans="16:16" x14ac:dyDescent="0.2">
      <c r="P22357" s="76"/>
    </row>
    <row r="22358" spans="16:16" x14ac:dyDescent="0.2">
      <c r="P22358" s="76"/>
    </row>
    <row r="22359" spans="16:16" x14ac:dyDescent="0.2">
      <c r="P22359" s="76"/>
    </row>
    <row r="22360" spans="16:16" x14ac:dyDescent="0.2">
      <c r="P22360" s="76"/>
    </row>
    <row r="22361" spans="16:16" x14ac:dyDescent="0.2">
      <c r="P22361" s="76"/>
    </row>
    <row r="22362" spans="16:16" x14ac:dyDescent="0.2">
      <c r="P22362" s="76"/>
    </row>
    <row r="22363" spans="16:16" x14ac:dyDescent="0.2">
      <c r="P22363" s="76"/>
    </row>
    <row r="22364" spans="16:16" x14ac:dyDescent="0.2">
      <c r="P22364" s="76"/>
    </row>
    <row r="22365" spans="16:16" x14ac:dyDescent="0.2">
      <c r="P22365" s="76"/>
    </row>
    <row r="22366" spans="16:16" x14ac:dyDescent="0.2">
      <c r="P22366" s="76"/>
    </row>
    <row r="22367" spans="16:16" x14ac:dyDescent="0.2">
      <c r="P22367" s="76"/>
    </row>
    <row r="22368" spans="16:16" x14ac:dyDescent="0.2">
      <c r="P22368" s="76"/>
    </row>
    <row r="22369" spans="16:16" x14ac:dyDescent="0.2">
      <c r="P22369" s="76"/>
    </row>
    <row r="22370" spans="16:16" x14ac:dyDescent="0.2">
      <c r="P22370" s="76"/>
    </row>
    <row r="22371" spans="16:16" x14ac:dyDescent="0.2">
      <c r="P22371" s="76"/>
    </row>
    <row r="22372" spans="16:16" x14ac:dyDescent="0.2">
      <c r="P22372" s="76"/>
    </row>
    <row r="22373" spans="16:16" x14ac:dyDescent="0.2">
      <c r="P22373" s="76"/>
    </row>
    <row r="22374" spans="16:16" x14ac:dyDescent="0.2">
      <c r="P22374" s="76"/>
    </row>
    <row r="22375" spans="16:16" x14ac:dyDescent="0.2">
      <c r="P22375" s="76"/>
    </row>
    <row r="22376" spans="16:16" x14ac:dyDescent="0.2">
      <c r="P22376" s="76"/>
    </row>
    <row r="22377" spans="16:16" x14ac:dyDescent="0.2">
      <c r="P22377" s="76"/>
    </row>
    <row r="22378" spans="16:16" x14ac:dyDescent="0.2">
      <c r="P22378" s="76"/>
    </row>
    <row r="22379" spans="16:16" x14ac:dyDescent="0.2">
      <c r="P22379" s="76"/>
    </row>
    <row r="22380" spans="16:16" x14ac:dyDescent="0.2">
      <c r="P22380" s="76"/>
    </row>
    <row r="22381" spans="16:16" x14ac:dyDescent="0.2">
      <c r="P22381" s="76"/>
    </row>
    <row r="22382" spans="16:16" x14ac:dyDescent="0.2">
      <c r="P22382" s="76"/>
    </row>
    <row r="22383" spans="16:16" x14ac:dyDescent="0.2">
      <c r="P22383" s="76"/>
    </row>
    <row r="22384" spans="16:16" x14ac:dyDescent="0.2">
      <c r="P22384" s="76"/>
    </row>
    <row r="22385" spans="16:16" x14ac:dyDescent="0.2">
      <c r="P22385" s="76"/>
    </row>
    <row r="22386" spans="16:16" x14ac:dyDescent="0.2">
      <c r="P22386" s="76"/>
    </row>
    <row r="22387" spans="16:16" x14ac:dyDescent="0.2">
      <c r="P22387" s="76"/>
    </row>
    <row r="22388" spans="16:16" x14ac:dyDescent="0.2">
      <c r="P22388" s="76"/>
    </row>
    <row r="22389" spans="16:16" x14ac:dyDescent="0.2">
      <c r="P22389" s="76"/>
    </row>
    <row r="22390" spans="16:16" x14ac:dyDescent="0.2">
      <c r="P22390" s="76"/>
    </row>
    <row r="22391" spans="16:16" x14ac:dyDescent="0.2">
      <c r="P22391" s="76"/>
    </row>
    <row r="22392" spans="16:16" x14ac:dyDescent="0.2">
      <c r="P22392" s="76"/>
    </row>
    <row r="22393" spans="16:16" x14ac:dyDescent="0.2">
      <c r="P22393" s="76"/>
    </row>
    <row r="22394" spans="16:16" x14ac:dyDescent="0.2">
      <c r="P22394" s="76"/>
    </row>
    <row r="22395" spans="16:16" x14ac:dyDescent="0.2">
      <c r="P22395" s="76"/>
    </row>
    <row r="22396" spans="16:16" x14ac:dyDescent="0.2">
      <c r="P22396" s="76"/>
    </row>
    <row r="22397" spans="16:16" x14ac:dyDescent="0.2">
      <c r="P22397" s="76"/>
    </row>
    <row r="22398" spans="16:16" x14ac:dyDescent="0.2">
      <c r="P22398" s="76"/>
    </row>
    <row r="22399" spans="16:16" x14ac:dyDescent="0.2">
      <c r="P22399" s="76"/>
    </row>
    <row r="22400" spans="16:16" x14ac:dyDescent="0.2">
      <c r="P22400" s="76"/>
    </row>
    <row r="22401" spans="16:16" x14ac:dyDescent="0.2">
      <c r="P22401" s="76"/>
    </row>
    <row r="22402" spans="16:16" x14ac:dyDescent="0.2">
      <c r="P22402" s="76"/>
    </row>
    <row r="22403" spans="16:16" x14ac:dyDescent="0.2">
      <c r="P22403" s="76"/>
    </row>
    <row r="22404" spans="16:16" x14ac:dyDescent="0.2">
      <c r="P22404" s="76"/>
    </row>
    <row r="22405" spans="16:16" x14ac:dyDescent="0.2">
      <c r="P22405" s="76"/>
    </row>
    <row r="22406" spans="16:16" x14ac:dyDescent="0.2">
      <c r="P22406" s="76"/>
    </row>
    <row r="22407" spans="16:16" x14ac:dyDescent="0.2">
      <c r="P22407" s="76"/>
    </row>
    <row r="22408" spans="16:16" x14ac:dyDescent="0.2">
      <c r="P22408" s="76"/>
    </row>
    <row r="22409" spans="16:16" x14ac:dyDescent="0.2">
      <c r="P22409" s="76"/>
    </row>
    <row r="22410" spans="16:16" x14ac:dyDescent="0.2">
      <c r="P22410" s="76"/>
    </row>
    <row r="22411" spans="16:16" x14ac:dyDescent="0.2">
      <c r="P22411" s="76"/>
    </row>
    <row r="22412" spans="16:16" x14ac:dyDescent="0.2">
      <c r="P22412" s="76"/>
    </row>
    <row r="22413" spans="16:16" x14ac:dyDescent="0.2">
      <c r="P22413" s="76"/>
    </row>
    <row r="22414" spans="16:16" x14ac:dyDescent="0.2">
      <c r="P22414" s="76"/>
    </row>
    <row r="22415" spans="16:16" x14ac:dyDescent="0.2">
      <c r="P22415" s="76"/>
    </row>
    <row r="22416" spans="16:16" x14ac:dyDescent="0.2">
      <c r="P22416" s="76"/>
    </row>
    <row r="22417" spans="16:16" x14ac:dyDescent="0.2">
      <c r="P22417" s="76"/>
    </row>
    <row r="22418" spans="16:16" x14ac:dyDescent="0.2">
      <c r="P22418" s="76"/>
    </row>
    <row r="22419" spans="16:16" x14ac:dyDescent="0.2">
      <c r="P22419" s="76"/>
    </row>
    <row r="22420" spans="16:16" x14ac:dyDescent="0.2">
      <c r="P22420" s="76"/>
    </row>
    <row r="22421" spans="16:16" x14ac:dyDescent="0.2">
      <c r="P22421" s="76"/>
    </row>
    <row r="22422" spans="16:16" x14ac:dyDescent="0.2">
      <c r="P22422" s="76"/>
    </row>
    <row r="22423" spans="16:16" x14ac:dyDescent="0.2">
      <c r="P22423" s="76"/>
    </row>
    <row r="22424" spans="16:16" x14ac:dyDescent="0.2">
      <c r="P22424" s="76"/>
    </row>
    <row r="22425" spans="16:16" x14ac:dyDescent="0.2">
      <c r="P22425" s="76"/>
    </row>
    <row r="22426" spans="16:16" x14ac:dyDescent="0.2">
      <c r="P22426" s="76"/>
    </row>
    <row r="22427" spans="16:16" x14ac:dyDescent="0.2">
      <c r="P22427" s="76"/>
    </row>
    <row r="22428" spans="16:16" x14ac:dyDescent="0.2">
      <c r="P22428" s="76"/>
    </row>
    <row r="22429" spans="16:16" x14ac:dyDescent="0.2">
      <c r="P22429" s="76"/>
    </row>
    <row r="22430" spans="16:16" x14ac:dyDescent="0.2">
      <c r="P22430" s="76"/>
    </row>
    <row r="22431" spans="16:16" x14ac:dyDescent="0.2">
      <c r="P22431" s="76"/>
    </row>
    <row r="22432" spans="16:16" x14ac:dyDescent="0.2">
      <c r="P22432" s="76"/>
    </row>
    <row r="22433" spans="16:16" x14ac:dyDescent="0.2">
      <c r="P22433" s="76"/>
    </row>
    <row r="22434" spans="16:16" x14ac:dyDescent="0.2">
      <c r="P22434" s="76"/>
    </row>
    <row r="22435" spans="16:16" x14ac:dyDescent="0.2">
      <c r="P22435" s="76"/>
    </row>
    <row r="22436" spans="16:16" x14ac:dyDescent="0.2">
      <c r="P22436" s="76"/>
    </row>
    <row r="22437" spans="16:16" x14ac:dyDescent="0.2">
      <c r="P22437" s="76"/>
    </row>
    <row r="22438" spans="16:16" x14ac:dyDescent="0.2">
      <c r="P22438" s="76"/>
    </row>
    <row r="22439" spans="16:16" x14ac:dyDescent="0.2">
      <c r="P22439" s="76"/>
    </row>
    <row r="22440" spans="16:16" x14ac:dyDescent="0.2">
      <c r="P22440" s="76"/>
    </row>
    <row r="22441" spans="16:16" x14ac:dyDescent="0.2">
      <c r="P22441" s="76"/>
    </row>
    <row r="22442" spans="16:16" x14ac:dyDescent="0.2">
      <c r="P22442" s="76"/>
    </row>
    <row r="22443" spans="16:16" x14ac:dyDescent="0.2">
      <c r="P22443" s="76"/>
    </row>
    <row r="22444" spans="16:16" x14ac:dyDescent="0.2">
      <c r="P22444" s="76"/>
    </row>
    <row r="22445" spans="16:16" x14ac:dyDescent="0.2">
      <c r="P22445" s="76"/>
    </row>
    <row r="22446" spans="16:16" x14ac:dyDescent="0.2">
      <c r="P22446" s="76"/>
    </row>
    <row r="22447" spans="16:16" x14ac:dyDescent="0.2">
      <c r="P22447" s="76"/>
    </row>
    <row r="22448" spans="16:16" x14ac:dyDescent="0.2">
      <c r="P22448" s="76"/>
    </row>
    <row r="22449" spans="16:16" x14ac:dyDescent="0.2">
      <c r="P22449" s="76"/>
    </row>
    <row r="22450" spans="16:16" x14ac:dyDescent="0.2">
      <c r="P22450" s="76"/>
    </row>
    <row r="22451" spans="16:16" x14ac:dyDescent="0.2">
      <c r="P22451" s="76"/>
    </row>
    <row r="22452" spans="16:16" x14ac:dyDescent="0.2">
      <c r="P22452" s="76"/>
    </row>
    <row r="22453" spans="16:16" x14ac:dyDescent="0.2">
      <c r="P22453" s="76"/>
    </row>
    <row r="22454" spans="16:16" x14ac:dyDescent="0.2">
      <c r="P22454" s="76"/>
    </row>
    <row r="22455" spans="16:16" x14ac:dyDescent="0.2">
      <c r="P22455" s="76"/>
    </row>
    <row r="22456" spans="16:16" x14ac:dyDescent="0.2">
      <c r="P22456" s="76"/>
    </row>
    <row r="22457" spans="16:16" x14ac:dyDescent="0.2">
      <c r="P22457" s="76"/>
    </row>
    <row r="22458" spans="16:16" x14ac:dyDescent="0.2">
      <c r="P22458" s="76"/>
    </row>
    <row r="22459" spans="16:16" x14ac:dyDescent="0.2">
      <c r="P22459" s="76"/>
    </row>
    <row r="22460" spans="16:16" x14ac:dyDescent="0.2">
      <c r="P22460" s="76"/>
    </row>
    <row r="22461" spans="16:16" x14ac:dyDescent="0.2">
      <c r="P22461" s="76"/>
    </row>
    <row r="22462" spans="16:16" x14ac:dyDescent="0.2">
      <c r="P22462" s="76"/>
    </row>
    <row r="22463" spans="16:16" x14ac:dyDescent="0.2">
      <c r="P22463" s="76"/>
    </row>
    <row r="22464" spans="16:16" x14ac:dyDescent="0.2">
      <c r="P22464" s="76"/>
    </row>
    <row r="22465" spans="16:16" x14ac:dyDescent="0.2">
      <c r="P22465" s="76"/>
    </row>
    <row r="22466" spans="16:16" x14ac:dyDescent="0.2">
      <c r="P22466" s="76"/>
    </row>
    <row r="22467" spans="16:16" x14ac:dyDescent="0.2">
      <c r="P22467" s="76"/>
    </row>
    <row r="22468" spans="16:16" x14ac:dyDescent="0.2">
      <c r="P22468" s="76"/>
    </row>
    <row r="22469" spans="16:16" x14ac:dyDescent="0.2">
      <c r="P22469" s="76"/>
    </row>
    <row r="22470" spans="16:16" x14ac:dyDescent="0.2">
      <c r="P22470" s="76"/>
    </row>
    <row r="22471" spans="16:16" x14ac:dyDescent="0.2">
      <c r="P22471" s="76"/>
    </row>
    <row r="22472" spans="16:16" x14ac:dyDescent="0.2">
      <c r="P22472" s="76"/>
    </row>
    <row r="22473" spans="16:16" x14ac:dyDescent="0.2">
      <c r="P22473" s="76"/>
    </row>
    <row r="22474" spans="16:16" x14ac:dyDescent="0.2">
      <c r="P22474" s="76"/>
    </row>
    <row r="22475" spans="16:16" x14ac:dyDescent="0.2">
      <c r="P22475" s="76"/>
    </row>
    <row r="22476" spans="16:16" x14ac:dyDescent="0.2">
      <c r="P22476" s="76"/>
    </row>
    <row r="22477" spans="16:16" x14ac:dyDescent="0.2">
      <c r="P22477" s="76"/>
    </row>
    <row r="22478" spans="16:16" x14ac:dyDescent="0.2">
      <c r="P22478" s="76"/>
    </row>
    <row r="22479" spans="16:16" x14ac:dyDescent="0.2">
      <c r="P22479" s="76"/>
    </row>
    <row r="22480" spans="16:16" x14ac:dyDescent="0.2">
      <c r="P22480" s="76"/>
    </row>
    <row r="22481" spans="16:16" x14ac:dyDescent="0.2">
      <c r="P22481" s="76"/>
    </row>
    <row r="22482" spans="16:16" x14ac:dyDescent="0.2">
      <c r="P22482" s="76"/>
    </row>
    <row r="22483" spans="16:16" x14ac:dyDescent="0.2">
      <c r="P22483" s="76"/>
    </row>
    <row r="22484" spans="16:16" x14ac:dyDescent="0.2">
      <c r="P22484" s="76"/>
    </row>
    <row r="22485" spans="16:16" x14ac:dyDescent="0.2">
      <c r="P22485" s="76"/>
    </row>
    <row r="22486" spans="16:16" x14ac:dyDescent="0.2">
      <c r="P22486" s="76"/>
    </row>
    <row r="22487" spans="16:16" x14ac:dyDescent="0.2">
      <c r="P22487" s="76"/>
    </row>
    <row r="22488" spans="16:16" x14ac:dyDescent="0.2">
      <c r="P22488" s="76"/>
    </row>
    <row r="22489" spans="16:16" x14ac:dyDescent="0.2">
      <c r="P22489" s="76"/>
    </row>
    <row r="22490" spans="16:16" x14ac:dyDescent="0.2">
      <c r="P22490" s="76"/>
    </row>
    <row r="22491" spans="16:16" x14ac:dyDescent="0.2">
      <c r="P22491" s="76"/>
    </row>
    <row r="22492" spans="16:16" x14ac:dyDescent="0.2">
      <c r="P22492" s="76"/>
    </row>
    <row r="22493" spans="16:16" x14ac:dyDescent="0.2">
      <c r="P22493" s="76"/>
    </row>
    <row r="22494" spans="16:16" x14ac:dyDescent="0.2">
      <c r="P22494" s="76"/>
    </row>
    <row r="22495" spans="16:16" x14ac:dyDescent="0.2">
      <c r="P22495" s="76"/>
    </row>
    <row r="22496" spans="16:16" x14ac:dyDescent="0.2">
      <c r="P22496" s="76"/>
    </row>
    <row r="22497" spans="16:16" x14ac:dyDescent="0.2">
      <c r="P22497" s="76"/>
    </row>
    <row r="22498" spans="16:16" x14ac:dyDescent="0.2">
      <c r="P22498" s="76"/>
    </row>
    <row r="22499" spans="16:16" x14ac:dyDescent="0.2">
      <c r="P22499" s="76"/>
    </row>
    <row r="22500" spans="16:16" x14ac:dyDescent="0.2">
      <c r="P22500" s="76"/>
    </row>
    <row r="22501" spans="16:16" x14ac:dyDescent="0.2">
      <c r="P22501" s="76"/>
    </row>
    <row r="22502" spans="16:16" x14ac:dyDescent="0.2">
      <c r="P22502" s="76"/>
    </row>
    <row r="22503" spans="16:16" x14ac:dyDescent="0.2">
      <c r="P22503" s="76"/>
    </row>
    <row r="22504" spans="16:16" x14ac:dyDescent="0.2">
      <c r="P22504" s="76"/>
    </row>
    <row r="22505" spans="16:16" x14ac:dyDescent="0.2">
      <c r="P22505" s="76"/>
    </row>
    <row r="22506" spans="16:16" x14ac:dyDescent="0.2">
      <c r="P22506" s="76"/>
    </row>
    <row r="22507" spans="16:16" x14ac:dyDescent="0.2">
      <c r="P22507" s="76"/>
    </row>
    <row r="22508" spans="16:16" x14ac:dyDescent="0.2">
      <c r="P22508" s="76"/>
    </row>
    <row r="22509" spans="16:16" x14ac:dyDescent="0.2">
      <c r="P22509" s="76"/>
    </row>
    <row r="22510" spans="16:16" x14ac:dyDescent="0.2">
      <c r="P22510" s="76"/>
    </row>
    <row r="22511" spans="16:16" x14ac:dyDescent="0.2">
      <c r="P22511" s="76"/>
    </row>
    <row r="22512" spans="16:16" x14ac:dyDescent="0.2">
      <c r="P22512" s="76"/>
    </row>
    <row r="22513" spans="16:16" x14ac:dyDescent="0.2">
      <c r="P22513" s="76"/>
    </row>
    <row r="22514" spans="16:16" x14ac:dyDescent="0.2">
      <c r="P22514" s="76"/>
    </row>
    <row r="22515" spans="16:16" x14ac:dyDescent="0.2">
      <c r="P22515" s="76"/>
    </row>
    <row r="22516" spans="16:16" x14ac:dyDescent="0.2">
      <c r="P22516" s="76"/>
    </row>
    <row r="22517" spans="16:16" x14ac:dyDescent="0.2">
      <c r="P22517" s="76"/>
    </row>
    <row r="22518" spans="16:16" x14ac:dyDescent="0.2">
      <c r="P22518" s="76"/>
    </row>
    <row r="22519" spans="16:16" x14ac:dyDescent="0.2">
      <c r="P22519" s="76"/>
    </row>
    <row r="22520" spans="16:16" x14ac:dyDescent="0.2">
      <c r="P22520" s="76"/>
    </row>
    <row r="22521" spans="16:16" x14ac:dyDescent="0.2">
      <c r="P22521" s="76"/>
    </row>
    <row r="22522" spans="16:16" x14ac:dyDescent="0.2">
      <c r="P22522" s="76"/>
    </row>
    <row r="22523" spans="16:16" x14ac:dyDescent="0.2">
      <c r="P22523" s="76"/>
    </row>
    <row r="22524" spans="16:16" x14ac:dyDescent="0.2">
      <c r="P22524" s="76"/>
    </row>
    <row r="22525" spans="16:16" x14ac:dyDescent="0.2">
      <c r="P22525" s="76"/>
    </row>
    <row r="22526" spans="16:16" x14ac:dyDescent="0.2">
      <c r="P22526" s="76"/>
    </row>
    <row r="22527" spans="16:16" x14ac:dyDescent="0.2">
      <c r="P22527" s="76"/>
    </row>
    <row r="22528" spans="16:16" x14ac:dyDescent="0.2">
      <c r="P22528" s="76"/>
    </row>
    <row r="22529" spans="16:16" x14ac:dyDescent="0.2">
      <c r="P22529" s="76"/>
    </row>
    <row r="22530" spans="16:16" x14ac:dyDescent="0.2">
      <c r="P22530" s="76"/>
    </row>
    <row r="22531" spans="16:16" x14ac:dyDescent="0.2">
      <c r="P22531" s="76"/>
    </row>
    <row r="22532" spans="16:16" x14ac:dyDescent="0.2">
      <c r="P22532" s="76"/>
    </row>
    <row r="22533" spans="16:16" x14ac:dyDescent="0.2">
      <c r="P22533" s="76"/>
    </row>
    <row r="22534" spans="16:16" x14ac:dyDescent="0.2">
      <c r="P22534" s="76"/>
    </row>
    <row r="22535" spans="16:16" x14ac:dyDescent="0.2">
      <c r="P22535" s="76"/>
    </row>
    <row r="22536" spans="16:16" x14ac:dyDescent="0.2">
      <c r="P22536" s="76"/>
    </row>
    <row r="22537" spans="16:16" x14ac:dyDescent="0.2">
      <c r="P22537" s="76"/>
    </row>
    <row r="22538" spans="16:16" x14ac:dyDescent="0.2">
      <c r="P22538" s="76"/>
    </row>
    <row r="22539" spans="16:16" x14ac:dyDescent="0.2">
      <c r="P22539" s="76"/>
    </row>
    <row r="22540" spans="16:16" x14ac:dyDescent="0.2">
      <c r="P22540" s="76"/>
    </row>
    <row r="22541" spans="16:16" x14ac:dyDescent="0.2">
      <c r="P22541" s="76"/>
    </row>
    <row r="22542" spans="16:16" x14ac:dyDescent="0.2">
      <c r="P22542" s="76"/>
    </row>
    <row r="22543" spans="16:16" x14ac:dyDescent="0.2">
      <c r="P22543" s="76"/>
    </row>
    <row r="22544" spans="16:16" x14ac:dyDescent="0.2">
      <c r="P22544" s="76"/>
    </row>
    <row r="22545" spans="16:16" x14ac:dyDescent="0.2">
      <c r="P22545" s="76"/>
    </row>
    <row r="22546" spans="16:16" x14ac:dyDescent="0.2">
      <c r="P22546" s="76"/>
    </row>
    <row r="22547" spans="16:16" x14ac:dyDescent="0.2">
      <c r="P22547" s="76"/>
    </row>
    <row r="22548" spans="16:16" x14ac:dyDescent="0.2">
      <c r="P22548" s="76"/>
    </row>
    <row r="22549" spans="16:16" x14ac:dyDescent="0.2">
      <c r="P22549" s="76"/>
    </row>
    <row r="22550" spans="16:16" x14ac:dyDescent="0.2">
      <c r="P22550" s="76"/>
    </row>
    <row r="22551" spans="16:16" x14ac:dyDescent="0.2">
      <c r="P22551" s="76"/>
    </row>
    <row r="22552" spans="16:16" x14ac:dyDescent="0.2">
      <c r="P22552" s="76"/>
    </row>
    <row r="22553" spans="16:16" x14ac:dyDescent="0.2">
      <c r="P22553" s="76"/>
    </row>
    <row r="22554" spans="16:16" x14ac:dyDescent="0.2">
      <c r="P22554" s="76"/>
    </row>
    <row r="22555" spans="16:16" x14ac:dyDescent="0.2">
      <c r="P22555" s="76"/>
    </row>
    <row r="22556" spans="16:16" x14ac:dyDescent="0.2">
      <c r="P22556" s="76"/>
    </row>
    <row r="22557" spans="16:16" x14ac:dyDescent="0.2">
      <c r="P22557" s="76"/>
    </row>
    <row r="22558" spans="16:16" x14ac:dyDescent="0.2">
      <c r="P22558" s="76"/>
    </row>
    <row r="22559" spans="16:16" x14ac:dyDescent="0.2">
      <c r="P22559" s="76"/>
    </row>
    <row r="22560" spans="16:16" x14ac:dyDescent="0.2">
      <c r="P22560" s="76"/>
    </row>
    <row r="22561" spans="16:16" x14ac:dyDescent="0.2">
      <c r="P22561" s="76"/>
    </row>
    <row r="22562" spans="16:16" x14ac:dyDescent="0.2">
      <c r="P22562" s="76"/>
    </row>
    <row r="22563" spans="16:16" x14ac:dyDescent="0.2">
      <c r="P22563" s="76"/>
    </row>
    <row r="22564" spans="16:16" x14ac:dyDescent="0.2">
      <c r="P22564" s="76"/>
    </row>
    <row r="22565" spans="16:16" x14ac:dyDescent="0.2">
      <c r="P22565" s="76"/>
    </row>
    <row r="22566" spans="16:16" x14ac:dyDescent="0.2">
      <c r="P22566" s="76"/>
    </row>
    <row r="22567" spans="16:16" x14ac:dyDescent="0.2">
      <c r="P22567" s="76"/>
    </row>
    <row r="22568" spans="16:16" x14ac:dyDescent="0.2">
      <c r="P22568" s="76"/>
    </row>
    <row r="22569" spans="16:16" x14ac:dyDescent="0.2">
      <c r="P22569" s="76"/>
    </row>
    <row r="22570" spans="16:16" x14ac:dyDescent="0.2">
      <c r="P22570" s="76"/>
    </row>
    <row r="22571" spans="16:16" x14ac:dyDescent="0.2">
      <c r="P22571" s="76"/>
    </row>
    <row r="22572" spans="16:16" x14ac:dyDescent="0.2">
      <c r="P22572" s="76"/>
    </row>
    <row r="22573" spans="16:16" x14ac:dyDescent="0.2">
      <c r="P22573" s="76"/>
    </row>
    <row r="22574" spans="16:16" x14ac:dyDescent="0.2">
      <c r="P22574" s="76"/>
    </row>
    <row r="22575" spans="16:16" x14ac:dyDescent="0.2">
      <c r="P22575" s="76"/>
    </row>
    <row r="22576" spans="16:16" x14ac:dyDescent="0.2">
      <c r="P22576" s="76"/>
    </row>
    <row r="22577" spans="16:16" x14ac:dyDescent="0.2">
      <c r="P22577" s="76"/>
    </row>
    <row r="22578" spans="16:16" x14ac:dyDescent="0.2">
      <c r="P22578" s="76"/>
    </row>
    <row r="22579" spans="16:16" x14ac:dyDescent="0.2">
      <c r="P22579" s="76"/>
    </row>
    <row r="22580" spans="16:16" x14ac:dyDescent="0.2">
      <c r="P22580" s="76"/>
    </row>
    <row r="22581" spans="16:16" x14ac:dyDescent="0.2">
      <c r="P22581" s="76"/>
    </row>
    <row r="22582" spans="16:16" x14ac:dyDescent="0.2">
      <c r="P22582" s="76"/>
    </row>
    <row r="22583" spans="16:16" x14ac:dyDescent="0.2">
      <c r="P22583" s="76"/>
    </row>
    <row r="22584" spans="16:16" x14ac:dyDescent="0.2">
      <c r="P22584" s="76"/>
    </row>
    <row r="22585" spans="16:16" x14ac:dyDescent="0.2">
      <c r="P22585" s="76"/>
    </row>
    <row r="22586" spans="16:16" x14ac:dyDescent="0.2">
      <c r="P22586" s="76"/>
    </row>
    <row r="22587" spans="16:16" x14ac:dyDescent="0.2">
      <c r="P22587" s="76"/>
    </row>
    <row r="22588" spans="16:16" x14ac:dyDescent="0.2">
      <c r="P22588" s="76"/>
    </row>
    <row r="22589" spans="16:16" x14ac:dyDescent="0.2">
      <c r="P22589" s="76"/>
    </row>
    <row r="22590" spans="16:16" x14ac:dyDescent="0.2">
      <c r="P22590" s="76"/>
    </row>
    <row r="22591" spans="16:16" x14ac:dyDescent="0.2">
      <c r="P22591" s="76"/>
    </row>
    <row r="22592" spans="16:16" x14ac:dyDescent="0.2">
      <c r="P22592" s="76"/>
    </row>
    <row r="22593" spans="16:16" x14ac:dyDescent="0.2">
      <c r="P22593" s="76"/>
    </row>
    <row r="22594" spans="16:16" x14ac:dyDescent="0.2">
      <c r="P22594" s="76"/>
    </row>
    <row r="22595" spans="16:16" x14ac:dyDescent="0.2">
      <c r="P22595" s="76"/>
    </row>
    <row r="22596" spans="16:16" x14ac:dyDescent="0.2">
      <c r="P22596" s="76"/>
    </row>
    <row r="22597" spans="16:16" x14ac:dyDescent="0.2">
      <c r="P22597" s="76"/>
    </row>
    <row r="22598" spans="16:16" x14ac:dyDescent="0.2">
      <c r="P22598" s="76"/>
    </row>
    <row r="22599" spans="16:16" x14ac:dyDescent="0.2">
      <c r="P22599" s="76"/>
    </row>
    <row r="22600" spans="16:16" x14ac:dyDescent="0.2">
      <c r="P22600" s="76"/>
    </row>
    <row r="22601" spans="16:16" x14ac:dyDescent="0.2">
      <c r="P22601" s="76"/>
    </row>
    <row r="22602" spans="16:16" x14ac:dyDescent="0.2">
      <c r="P22602" s="76"/>
    </row>
    <row r="22603" spans="16:16" x14ac:dyDescent="0.2">
      <c r="P22603" s="76"/>
    </row>
    <row r="22604" spans="16:16" x14ac:dyDescent="0.2">
      <c r="P22604" s="76"/>
    </row>
    <row r="22605" spans="16:16" x14ac:dyDescent="0.2">
      <c r="P22605" s="76"/>
    </row>
    <row r="22606" spans="16:16" x14ac:dyDescent="0.2">
      <c r="P22606" s="76"/>
    </row>
    <row r="22607" spans="16:16" x14ac:dyDescent="0.2">
      <c r="P22607" s="76"/>
    </row>
    <row r="22608" spans="16:16" x14ac:dyDescent="0.2">
      <c r="P22608" s="76"/>
    </row>
    <row r="22609" spans="16:16" x14ac:dyDescent="0.2">
      <c r="P22609" s="76"/>
    </row>
    <row r="22610" spans="16:16" x14ac:dyDescent="0.2">
      <c r="P22610" s="76"/>
    </row>
    <row r="22611" spans="16:16" x14ac:dyDescent="0.2">
      <c r="P22611" s="76"/>
    </row>
    <row r="22612" spans="16:16" x14ac:dyDescent="0.2">
      <c r="P22612" s="76"/>
    </row>
    <row r="22613" spans="16:16" x14ac:dyDescent="0.2">
      <c r="P22613" s="76"/>
    </row>
    <row r="22614" spans="16:16" x14ac:dyDescent="0.2">
      <c r="P22614" s="76"/>
    </row>
    <row r="22615" spans="16:16" x14ac:dyDescent="0.2">
      <c r="P22615" s="76"/>
    </row>
    <row r="22616" spans="16:16" x14ac:dyDescent="0.2">
      <c r="P22616" s="76"/>
    </row>
    <row r="22617" spans="16:16" x14ac:dyDescent="0.2">
      <c r="P22617" s="76"/>
    </row>
    <row r="22618" spans="16:16" x14ac:dyDescent="0.2">
      <c r="P22618" s="76"/>
    </row>
    <row r="22619" spans="16:16" x14ac:dyDescent="0.2">
      <c r="P22619" s="76"/>
    </row>
    <row r="22620" spans="16:16" x14ac:dyDescent="0.2">
      <c r="P22620" s="76"/>
    </row>
    <row r="22621" spans="16:16" x14ac:dyDescent="0.2">
      <c r="P22621" s="76"/>
    </row>
    <row r="22622" spans="16:16" x14ac:dyDescent="0.2">
      <c r="P22622" s="76"/>
    </row>
    <row r="22623" spans="16:16" x14ac:dyDescent="0.2">
      <c r="P22623" s="76"/>
    </row>
    <row r="22624" spans="16:16" x14ac:dyDescent="0.2">
      <c r="P22624" s="76"/>
    </row>
    <row r="22625" spans="16:16" x14ac:dyDescent="0.2">
      <c r="P22625" s="76"/>
    </row>
    <row r="22626" spans="16:16" x14ac:dyDescent="0.2">
      <c r="P22626" s="76"/>
    </row>
    <row r="22627" spans="16:16" x14ac:dyDescent="0.2">
      <c r="P22627" s="76"/>
    </row>
    <row r="22628" spans="16:16" x14ac:dyDescent="0.2">
      <c r="P22628" s="76"/>
    </row>
    <row r="22629" spans="16:16" x14ac:dyDescent="0.2">
      <c r="P22629" s="76"/>
    </row>
    <row r="22630" spans="16:16" x14ac:dyDescent="0.2">
      <c r="P22630" s="76"/>
    </row>
    <row r="22631" spans="16:16" x14ac:dyDescent="0.2">
      <c r="P22631" s="76"/>
    </row>
    <row r="22632" spans="16:16" x14ac:dyDescent="0.2">
      <c r="P22632" s="76"/>
    </row>
    <row r="22633" spans="16:16" x14ac:dyDescent="0.2">
      <c r="P22633" s="76"/>
    </row>
    <row r="22634" spans="16:16" x14ac:dyDescent="0.2">
      <c r="P22634" s="76"/>
    </row>
    <row r="22635" spans="16:16" x14ac:dyDescent="0.2">
      <c r="P22635" s="76"/>
    </row>
    <row r="22636" spans="16:16" x14ac:dyDescent="0.2">
      <c r="P22636" s="76"/>
    </row>
    <row r="22637" spans="16:16" x14ac:dyDescent="0.2">
      <c r="P22637" s="76"/>
    </row>
    <row r="22638" spans="16:16" x14ac:dyDescent="0.2">
      <c r="P22638" s="76"/>
    </row>
    <row r="22639" spans="16:16" x14ac:dyDescent="0.2">
      <c r="P22639" s="76"/>
    </row>
    <row r="22640" spans="16:16" x14ac:dyDescent="0.2">
      <c r="P22640" s="76"/>
    </row>
    <row r="22641" spans="16:16" x14ac:dyDescent="0.2">
      <c r="P22641" s="76"/>
    </row>
    <row r="22642" spans="16:16" x14ac:dyDescent="0.2">
      <c r="P22642" s="76"/>
    </row>
    <row r="22643" spans="16:16" x14ac:dyDescent="0.2">
      <c r="P22643" s="76"/>
    </row>
    <row r="22644" spans="16:16" x14ac:dyDescent="0.2">
      <c r="P22644" s="76"/>
    </row>
    <row r="22645" spans="16:16" x14ac:dyDescent="0.2">
      <c r="P22645" s="76"/>
    </row>
    <row r="22646" spans="16:16" x14ac:dyDescent="0.2">
      <c r="P22646" s="76"/>
    </row>
    <row r="22647" spans="16:16" x14ac:dyDescent="0.2">
      <c r="P22647" s="76"/>
    </row>
    <row r="22648" spans="16:16" x14ac:dyDescent="0.2">
      <c r="P22648" s="76"/>
    </row>
    <row r="22649" spans="16:16" x14ac:dyDescent="0.2">
      <c r="P22649" s="76"/>
    </row>
    <row r="22650" spans="16:16" x14ac:dyDescent="0.2">
      <c r="P22650" s="76"/>
    </row>
    <row r="22651" spans="16:16" x14ac:dyDescent="0.2">
      <c r="P22651" s="76"/>
    </row>
    <row r="22652" spans="16:16" x14ac:dyDescent="0.2">
      <c r="P22652" s="76"/>
    </row>
    <row r="22653" spans="16:16" x14ac:dyDescent="0.2">
      <c r="P22653" s="76"/>
    </row>
    <row r="22654" spans="16:16" x14ac:dyDescent="0.2">
      <c r="P22654" s="76"/>
    </row>
    <row r="22655" spans="16:16" x14ac:dyDescent="0.2">
      <c r="P22655" s="76"/>
    </row>
    <row r="22656" spans="16:16" x14ac:dyDescent="0.2">
      <c r="P22656" s="76"/>
    </row>
    <row r="22657" spans="16:16" x14ac:dyDescent="0.2">
      <c r="P22657" s="76"/>
    </row>
    <row r="22658" spans="16:16" x14ac:dyDescent="0.2">
      <c r="P22658" s="76"/>
    </row>
    <row r="22659" spans="16:16" x14ac:dyDescent="0.2">
      <c r="P22659" s="76"/>
    </row>
    <row r="22660" spans="16:16" x14ac:dyDescent="0.2">
      <c r="P22660" s="76"/>
    </row>
    <row r="22661" spans="16:16" x14ac:dyDescent="0.2">
      <c r="P22661" s="76"/>
    </row>
    <row r="22662" spans="16:16" x14ac:dyDescent="0.2">
      <c r="P22662" s="76"/>
    </row>
    <row r="22663" spans="16:16" x14ac:dyDescent="0.2">
      <c r="P22663" s="76"/>
    </row>
    <row r="22664" spans="16:16" x14ac:dyDescent="0.2">
      <c r="P22664" s="76"/>
    </row>
    <row r="22665" spans="16:16" x14ac:dyDescent="0.2">
      <c r="P22665" s="76"/>
    </row>
    <row r="22666" spans="16:16" x14ac:dyDescent="0.2">
      <c r="P22666" s="76"/>
    </row>
    <row r="22667" spans="16:16" x14ac:dyDescent="0.2">
      <c r="P22667" s="76"/>
    </row>
    <row r="22668" spans="16:16" x14ac:dyDescent="0.2">
      <c r="P22668" s="76"/>
    </row>
    <row r="22669" spans="16:16" x14ac:dyDescent="0.2">
      <c r="P22669" s="76"/>
    </row>
    <row r="22670" spans="16:16" x14ac:dyDescent="0.2">
      <c r="P22670" s="76"/>
    </row>
    <row r="22671" spans="16:16" x14ac:dyDescent="0.2">
      <c r="P22671" s="76"/>
    </row>
    <row r="22672" spans="16:16" x14ac:dyDescent="0.2">
      <c r="P22672" s="76"/>
    </row>
    <row r="22673" spans="16:16" x14ac:dyDescent="0.2">
      <c r="P22673" s="76"/>
    </row>
    <row r="22674" spans="16:16" x14ac:dyDescent="0.2">
      <c r="P22674" s="76"/>
    </row>
    <row r="22675" spans="16:16" x14ac:dyDescent="0.2">
      <c r="P22675" s="76"/>
    </row>
    <row r="22676" spans="16:16" x14ac:dyDescent="0.2">
      <c r="P22676" s="76"/>
    </row>
    <row r="22677" spans="16:16" x14ac:dyDescent="0.2">
      <c r="P22677" s="76"/>
    </row>
    <row r="22678" spans="16:16" x14ac:dyDescent="0.2">
      <c r="P22678" s="76"/>
    </row>
    <row r="22679" spans="16:16" x14ac:dyDescent="0.2">
      <c r="P22679" s="76"/>
    </row>
    <row r="22680" spans="16:16" x14ac:dyDescent="0.2">
      <c r="P22680" s="76"/>
    </row>
    <row r="22681" spans="16:16" x14ac:dyDescent="0.2">
      <c r="P22681" s="76"/>
    </row>
    <row r="22682" spans="16:16" x14ac:dyDescent="0.2">
      <c r="P22682" s="76"/>
    </row>
    <row r="22683" spans="16:16" x14ac:dyDescent="0.2">
      <c r="P22683" s="76"/>
    </row>
    <row r="22684" spans="16:16" x14ac:dyDescent="0.2">
      <c r="P22684" s="76"/>
    </row>
    <row r="22685" spans="16:16" x14ac:dyDescent="0.2">
      <c r="P22685" s="76"/>
    </row>
    <row r="22686" spans="16:16" x14ac:dyDescent="0.2">
      <c r="P22686" s="76"/>
    </row>
    <row r="22687" spans="16:16" x14ac:dyDescent="0.2">
      <c r="P22687" s="76"/>
    </row>
    <row r="22688" spans="16:16" x14ac:dyDescent="0.2">
      <c r="P22688" s="76"/>
    </row>
    <row r="22689" spans="16:16" x14ac:dyDescent="0.2">
      <c r="P22689" s="76"/>
    </row>
    <row r="22690" spans="16:16" x14ac:dyDescent="0.2">
      <c r="P22690" s="76"/>
    </row>
    <row r="22691" spans="16:16" x14ac:dyDescent="0.2">
      <c r="P22691" s="76"/>
    </row>
    <row r="22692" spans="16:16" x14ac:dyDescent="0.2">
      <c r="P22692" s="76"/>
    </row>
    <row r="22693" spans="16:16" x14ac:dyDescent="0.2">
      <c r="P22693" s="76"/>
    </row>
    <row r="22694" spans="16:16" x14ac:dyDescent="0.2">
      <c r="P22694" s="76"/>
    </row>
    <row r="22695" spans="16:16" x14ac:dyDescent="0.2">
      <c r="P22695" s="76"/>
    </row>
    <row r="22696" spans="16:16" x14ac:dyDescent="0.2">
      <c r="P22696" s="76"/>
    </row>
    <row r="22697" spans="16:16" x14ac:dyDescent="0.2">
      <c r="P22697" s="76"/>
    </row>
    <row r="22698" spans="16:16" x14ac:dyDescent="0.2">
      <c r="P22698" s="76"/>
    </row>
    <row r="22699" spans="16:16" x14ac:dyDescent="0.2">
      <c r="P22699" s="76"/>
    </row>
    <row r="22700" spans="16:16" x14ac:dyDescent="0.2">
      <c r="P22700" s="76"/>
    </row>
    <row r="22701" spans="16:16" x14ac:dyDescent="0.2">
      <c r="P22701" s="76"/>
    </row>
    <row r="22702" spans="16:16" x14ac:dyDescent="0.2">
      <c r="P22702" s="76"/>
    </row>
    <row r="22703" spans="16:16" x14ac:dyDescent="0.2">
      <c r="P22703" s="76"/>
    </row>
    <row r="22704" spans="16:16" x14ac:dyDescent="0.2">
      <c r="P22704" s="76"/>
    </row>
    <row r="22705" spans="16:16" x14ac:dyDescent="0.2">
      <c r="P22705" s="76"/>
    </row>
    <row r="22706" spans="16:16" x14ac:dyDescent="0.2">
      <c r="P22706" s="76"/>
    </row>
    <row r="22707" spans="16:16" x14ac:dyDescent="0.2">
      <c r="P22707" s="76"/>
    </row>
    <row r="22708" spans="16:16" x14ac:dyDescent="0.2">
      <c r="P22708" s="76"/>
    </row>
    <row r="22709" spans="16:16" x14ac:dyDescent="0.2">
      <c r="P22709" s="76"/>
    </row>
    <row r="22710" spans="16:16" x14ac:dyDescent="0.2">
      <c r="P22710" s="76"/>
    </row>
    <row r="22711" spans="16:16" x14ac:dyDescent="0.2">
      <c r="P22711" s="76"/>
    </row>
    <row r="22712" spans="16:16" x14ac:dyDescent="0.2">
      <c r="P22712" s="76"/>
    </row>
    <row r="22713" spans="16:16" x14ac:dyDescent="0.2">
      <c r="P22713" s="76"/>
    </row>
    <row r="22714" spans="16:16" x14ac:dyDescent="0.2">
      <c r="P22714" s="76"/>
    </row>
    <row r="22715" spans="16:16" x14ac:dyDescent="0.2">
      <c r="P22715" s="76"/>
    </row>
    <row r="22716" spans="16:16" x14ac:dyDescent="0.2">
      <c r="P22716" s="76"/>
    </row>
    <row r="22717" spans="16:16" x14ac:dyDescent="0.2">
      <c r="P22717" s="76"/>
    </row>
    <row r="22718" spans="16:16" x14ac:dyDescent="0.2">
      <c r="P22718" s="76"/>
    </row>
    <row r="22719" spans="16:16" x14ac:dyDescent="0.2">
      <c r="P22719" s="76"/>
    </row>
    <row r="22720" spans="16:16" x14ac:dyDescent="0.2">
      <c r="P22720" s="76"/>
    </row>
    <row r="22721" spans="16:16" x14ac:dyDescent="0.2">
      <c r="P22721" s="76"/>
    </row>
    <row r="22722" spans="16:16" x14ac:dyDescent="0.2">
      <c r="P22722" s="76"/>
    </row>
    <row r="22723" spans="16:16" x14ac:dyDescent="0.2">
      <c r="P22723" s="76"/>
    </row>
    <row r="22724" spans="16:16" x14ac:dyDescent="0.2">
      <c r="P22724" s="76"/>
    </row>
    <row r="22725" spans="16:16" x14ac:dyDescent="0.2">
      <c r="P22725" s="76"/>
    </row>
    <row r="22726" spans="16:16" x14ac:dyDescent="0.2">
      <c r="P22726" s="76"/>
    </row>
    <row r="22727" spans="16:16" x14ac:dyDescent="0.2">
      <c r="P22727" s="76"/>
    </row>
    <row r="22728" spans="16:16" x14ac:dyDescent="0.2">
      <c r="P22728" s="76"/>
    </row>
    <row r="22729" spans="16:16" x14ac:dyDescent="0.2">
      <c r="P22729" s="76"/>
    </row>
    <row r="22730" spans="16:16" x14ac:dyDescent="0.2">
      <c r="P22730" s="76"/>
    </row>
    <row r="22731" spans="16:16" x14ac:dyDescent="0.2">
      <c r="P22731" s="76"/>
    </row>
    <row r="22732" spans="16:16" x14ac:dyDescent="0.2">
      <c r="P22732" s="76"/>
    </row>
    <row r="22733" spans="16:16" x14ac:dyDescent="0.2">
      <c r="P22733" s="76"/>
    </row>
    <row r="22734" spans="16:16" x14ac:dyDescent="0.2">
      <c r="P22734" s="76"/>
    </row>
    <row r="22735" spans="16:16" x14ac:dyDescent="0.2">
      <c r="P22735" s="76"/>
    </row>
    <row r="22736" spans="16:16" x14ac:dyDescent="0.2">
      <c r="P22736" s="76"/>
    </row>
    <row r="22737" spans="16:16" x14ac:dyDescent="0.2">
      <c r="P22737" s="76"/>
    </row>
    <row r="22738" spans="16:16" x14ac:dyDescent="0.2">
      <c r="P22738" s="76"/>
    </row>
    <row r="22739" spans="16:16" x14ac:dyDescent="0.2">
      <c r="P22739" s="76"/>
    </row>
    <row r="22740" spans="16:16" x14ac:dyDescent="0.2">
      <c r="P22740" s="76"/>
    </row>
    <row r="22741" spans="16:16" x14ac:dyDescent="0.2">
      <c r="P22741" s="76"/>
    </row>
    <row r="22742" spans="16:16" x14ac:dyDescent="0.2">
      <c r="P22742" s="76"/>
    </row>
    <row r="22743" spans="16:16" x14ac:dyDescent="0.2">
      <c r="P22743" s="76"/>
    </row>
    <row r="22744" spans="16:16" x14ac:dyDescent="0.2">
      <c r="P22744" s="76"/>
    </row>
    <row r="22745" spans="16:16" x14ac:dyDescent="0.2">
      <c r="P22745" s="76"/>
    </row>
    <row r="22746" spans="16:16" x14ac:dyDescent="0.2">
      <c r="P22746" s="76"/>
    </row>
    <row r="22747" spans="16:16" x14ac:dyDescent="0.2">
      <c r="P22747" s="76"/>
    </row>
    <row r="22748" spans="16:16" x14ac:dyDescent="0.2">
      <c r="P22748" s="76"/>
    </row>
    <row r="22749" spans="16:16" x14ac:dyDescent="0.2">
      <c r="P22749" s="76"/>
    </row>
    <row r="22750" spans="16:16" x14ac:dyDescent="0.2">
      <c r="P22750" s="76"/>
    </row>
    <row r="22751" spans="16:16" x14ac:dyDescent="0.2">
      <c r="P22751" s="76"/>
    </row>
    <row r="22752" spans="16:16" x14ac:dyDescent="0.2">
      <c r="P22752" s="76"/>
    </row>
    <row r="22753" spans="16:16" x14ac:dyDescent="0.2">
      <c r="P22753" s="76"/>
    </row>
    <row r="22754" spans="16:16" x14ac:dyDescent="0.2">
      <c r="P22754" s="76"/>
    </row>
    <row r="22755" spans="16:16" x14ac:dyDescent="0.2">
      <c r="P22755" s="76"/>
    </row>
    <row r="22756" spans="16:16" x14ac:dyDescent="0.2">
      <c r="P22756" s="76"/>
    </row>
    <row r="22757" spans="16:16" x14ac:dyDescent="0.2">
      <c r="P22757" s="76"/>
    </row>
    <row r="22758" spans="16:16" x14ac:dyDescent="0.2">
      <c r="P22758" s="76"/>
    </row>
    <row r="22759" spans="16:16" x14ac:dyDescent="0.2">
      <c r="P22759" s="76"/>
    </row>
    <row r="22760" spans="16:16" x14ac:dyDescent="0.2">
      <c r="P22760" s="76"/>
    </row>
    <row r="22761" spans="16:16" x14ac:dyDescent="0.2">
      <c r="P22761" s="76"/>
    </row>
    <row r="22762" spans="16:16" x14ac:dyDescent="0.2">
      <c r="P22762" s="76"/>
    </row>
    <row r="22763" spans="16:16" x14ac:dyDescent="0.2">
      <c r="P22763" s="76"/>
    </row>
    <row r="22764" spans="16:16" x14ac:dyDescent="0.2">
      <c r="P22764" s="76"/>
    </row>
    <row r="22765" spans="16:16" x14ac:dyDescent="0.2">
      <c r="P22765" s="76"/>
    </row>
    <row r="22766" spans="16:16" x14ac:dyDescent="0.2">
      <c r="P22766" s="76"/>
    </row>
    <row r="22767" spans="16:16" x14ac:dyDescent="0.2">
      <c r="P22767" s="76"/>
    </row>
    <row r="22768" spans="16:16" x14ac:dyDescent="0.2">
      <c r="P22768" s="76"/>
    </row>
    <row r="22769" spans="16:16" x14ac:dyDescent="0.2">
      <c r="P22769" s="76"/>
    </row>
    <row r="22770" spans="16:16" x14ac:dyDescent="0.2">
      <c r="P22770" s="76"/>
    </row>
    <row r="22771" spans="16:16" x14ac:dyDescent="0.2">
      <c r="P22771" s="76"/>
    </row>
    <row r="22772" spans="16:16" x14ac:dyDescent="0.2">
      <c r="P22772" s="76"/>
    </row>
    <row r="22773" spans="16:16" x14ac:dyDescent="0.2">
      <c r="P22773" s="76"/>
    </row>
    <row r="22774" spans="16:16" x14ac:dyDescent="0.2">
      <c r="P22774" s="76"/>
    </row>
    <row r="22775" spans="16:16" x14ac:dyDescent="0.2">
      <c r="P22775" s="76"/>
    </row>
    <row r="22776" spans="16:16" x14ac:dyDescent="0.2">
      <c r="P22776" s="76"/>
    </row>
    <row r="22777" spans="16:16" x14ac:dyDescent="0.2">
      <c r="P22777" s="76"/>
    </row>
    <row r="22778" spans="16:16" x14ac:dyDescent="0.2">
      <c r="P22778" s="76"/>
    </row>
    <row r="22779" spans="16:16" x14ac:dyDescent="0.2">
      <c r="P22779" s="76"/>
    </row>
    <row r="22780" spans="16:16" x14ac:dyDescent="0.2">
      <c r="P22780" s="76"/>
    </row>
    <row r="22781" spans="16:16" x14ac:dyDescent="0.2">
      <c r="P22781" s="76"/>
    </row>
    <row r="22782" spans="16:16" x14ac:dyDescent="0.2">
      <c r="P22782" s="76"/>
    </row>
    <row r="22783" spans="16:16" x14ac:dyDescent="0.2">
      <c r="P22783" s="76"/>
    </row>
    <row r="22784" spans="16:16" x14ac:dyDescent="0.2">
      <c r="P22784" s="76"/>
    </row>
    <row r="22785" spans="16:16" x14ac:dyDescent="0.2">
      <c r="P22785" s="76"/>
    </row>
    <row r="22786" spans="16:16" x14ac:dyDescent="0.2">
      <c r="P22786" s="76"/>
    </row>
    <row r="22787" spans="16:16" x14ac:dyDescent="0.2">
      <c r="P22787" s="76"/>
    </row>
    <row r="22788" spans="16:16" x14ac:dyDescent="0.2">
      <c r="P22788" s="76"/>
    </row>
    <row r="22789" spans="16:16" x14ac:dyDescent="0.2">
      <c r="P22789" s="76"/>
    </row>
    <row r="22790" spans="16:16" x14ac:dyDescent="0.2">
      <c r="P22790" s="76"/>
    </row>
    <row r="22791" spans="16:16" x14ac:dyDescent="0.2">
      <c r="P22791" s="76"/>
    </row>
    <row r="22792" spans="16:16" x14ac:dyDescent="0.2">
      <c r="P22792" s="76"/>
    </row>
    <row r="22793" spans="16:16" x14ac:dyDescent="0.2">
      <c r="P22793" s="76"/>
    </row>
    <row r="22794" spans="16:16" x14ac:dyDescent="0.2">
      <c r="P22794" s="76"/>
    </row>
    <row r="22795" spans="16:16" x14ac:dyDescent="0.2">
      <c r="P22795" s="76"/>
    </row>
    <row r="22796" spans="16:16" x14ac:dyDescent="0.2">
      <c r="P22796" s="76"/>
    </row>
    <row r="22797" spans="16:16" x14ac:dyDescent="0.2">
      <c r="P22797" s="76"/>
    </row>
    <row r="22798" spans="16:16" x14ac:dyDescent="0.2">
      <c r="P22798" s="76"/>
    </row>
    <row r="22799" spans="16:16" x14ac:dyDescent="0.2">
      <c r="P22799" s="76"/>
    </row>
    <row r="22800" spans="16:16" x14ac:dyDescent="0.2">
      <c r="P22800" s="76"/>
    </row>
    <row r="22801" spans="16:16" x14ac:dyDescent="0.2">
      <c r="P22801" s="76"/>
    </row>
    <row r="22802" spans="16:16" x14ac:dyDescent="0.2">
      <c r="P22802" s="76"/>
    </row>
    <row r="22803" spans="16:16" x14ac:dyDescent="0.2">
      <c r="P22803" s="76"/>
    </row>
    <row r="22804" spans="16:16" x14ac:dyDescent="0.2">
      <c r="P22804" s="76"/>
    </row>
    <row r="22805" spans="16:16" x14ac:dyDescent="0.2">
      <c r="P22805" s="76"/>
    </row>
    <row r="22806" spans="16:16" x14ac:dyDescent="0.2">
      <c r="P22806" s="76"/>
    </row>
    <row r="22807" spans="16:16" x14ac:dyDescent="0.2">
      <c r="P22807" s="76"/>
    </row>
    <row r="22808" spans="16:16" x14ac:dyDescent="0.2">
      <c r="P22808" s="76"/>
    </row>
    <row r="22809" spans="16:16" x14ac:dyDescent="0.2">
      <c r="P22809" s="76"/>
    </row>
    <row r="22810" spans="16:16" x14ac:dyDescent="0.2">
      <c r="P22810" s="76"/>
    </row>
    <row r="22811" spans="16:16" x14ac:dyDescent="0.2">
      <c r="P22811" s="76"/>
    </row>
    <row r="22812" spans="16:16" x14ac:dyDescent="0.2">
      <c r="P22812" s="76"/>
    </row>
    <row r="22813" spans="16:16" x14ac:dyDescent="0.2">
      <c r="P22813" s="76"/>
    </row>
    <row r="22814" spans="16:16" x14ac:dyDescent="0.2">
      <c r="P22814" s="76"/>
    </row>
    <row r="22815" spans="16:16" x14ac:dyDescent="0.2">
      <c r="P22815" s="76"/>
    </row>
    <row r="22816" spans="16:16" x14ac:dyDescent="0.2">
      <c r="P22816" s="76"/>
    </row>
    <row r="22817" spans="16:16" x14ac:dyDescent="0.2">
      <c r="P22817" s="76"/>
    </row>
    <row r="22818" spans="16:16" x14ac:dyDescent="0.2">
      <c r="P22818" s="76"/>
    </row>
    <row r="22819" spans="16:16" x14ac:dyDescent="0.2">
      <c r="P22819" s="76"/>
    </row>
    <row r="22820" spans="16:16" x14ac:dyDescent="0.2">
      <c r="P22820" s="76"/>
    </row>
    <row r="22821" spans="16:16" x14ac:dyDescent="0.2">
      <c r="P22821" s="76"/>
    </row>
    <row r="22822" spans="16:16" x14ac:dyDescent="0.2">
      <c r="P22822" s="76"/>
    </row>
    <row r="22823" spans="16:16" x14ac:dyDescent="0.2">
      <c r="P22823" s="76"/>
    </row>
    <row r="22824" spans="16:16" x14ac:dyDescent="0.2">
      <c r="P22824" s="76"/>
    </row>
    <row r="22825" spans="16:16" x14ac:dyDescent="0.2">
      <c r="P22825" s="76"/>
    </row>
    <row r="22826" spans="16:16" x14ac:dyDescent="0.2">
      <c r="P22826" s="76"/>
    </row>
    <row r="22827" spans="16:16" x14ac:dyDescent="0.2">
      <c r="P22827" s="76"/>
    </row>
    <row r="22828" spans="16:16" x14ac:dyDescent="0.2">
      <c r="P22828" s="76"/>
    </row>
    <row r="22829" spans="16:16" x14ac:dyDescent="0.2">
      <c r="P22829" s="76"/>
    </row>
    <row r="22830" spans="16:16" x14ac:dyDescent="0.2">
      <c r="P22830" s="76"/>
    </row>
    <row r="22831" spans="16:16" x14ac:dyDescent="0.2">
      <c r="P22831" s="76"/>
    </row>
    <row r="22832" spans="16:16" x14ac:dyDescent="0.2">
      <c r="P22832" s="76"/>
    </row>
    <row r="22833" spans="16:16" x14ac:dyDescent="0.2">
      <c r="P22833" s="76"/>
    </row>
    <row r="22834" spans="16:16" x14ac:dyDescent="0.2">
      <c r="P22834" s="76"/>
    </row>
    <row r="22835" spans="16:16" x14ac:dyDescent="0.2">
      <c r="P22835" s="76"/>
    </row>
    <row r="22836" spans="16:16" x14ac:dyDescent="0.2">
      <c r="P22836" s="76"/>
    </row>
    <row r="22837" spans="16:16" x14ac:dyDescent="0.2">
      <c r="P22837" s="76"/>
    </row>
    <row r="22838" spans="16:16" x14ac:dyDescent="0.2">
      <c r="P22838" s="76"/>
    </row>
    <row r="22839" spans="16:16" x14ac:dyDescent="0.2">
      <c r="P22839" s="76"/>
    </row>
    <row r="22840" spans="16:16" x14ac:dyDescent="0.2">
      <c r="P22840" s="76"/>
    </row>
    <row r="22841" spans="16:16" x14ac:dyDescent="0.2">
      <c r="P22841" s="76"/>
    </row>
    <row r="22842" spans="16:16" x14ac:dyDescent="0.2">
      <c r="P22842" s="76"/>
    </row>
    <row r="22843" spans="16:16" x14ac:dyDescent="0.2">
      <c r="P22843" s="76"/>
    </row>
    <row r="22844" spans="16:16" x14ac:dyDescent="0.2">
      <c r="P22844" s="76"/>
    </row>
    <row r="22845" spans="16:16" x14ac:dyDescent="0.2">
      <c r="P22845" s="76"/>
    </row>
    <row r="22846" spans="16:16" x14ac:dyDescent="0.2">
      <c r="P22846" s="76"/>
    </row>
    <row r="22847" spans="16:16" x14ac:dyDescent="0.2">
      <c r="P22847" s="76"/>
    </row>
    <row r="22848" spans="16:16" x14ac:dyDescent="0.2">
      <c r="P22848" s="76"/>
    </row>
    <row r="22849" spans="16:16" x14ac:dyDescent="0.2">
      <c r="P22849" s="76"/>
    </row>
    <row r="22850" spans="16:16" x14ac:dyDescent="0.2">
      <c r="P22850" s="76"/>
    </row>
    <row r="22851" spans="16:16" x14ac:dyDescent="0.2">
      <c r="P22851" s="76"/>
    </row>
    <row r="22852" spans="16:16" x14ac:dyDescent="0.2">
      <c r="P22852" s="76"/>
    </row>
    <row r="22853" spans="16:16" x14ac:dyDescent="0.2">
      <c r="P22853" s="76"/>
    </row>
    <row r="22854" spans="16:16" x14ac:dyDescent="0.2">
      <c r="P22854" s="76"/>
    </row>
    <row r="22855" spans="16:16" x14ac:dyDescent="0.2">
      <c r="P22855" s="76"/>
    </row>
    <row r="22856" spans="16:16" x14ac:dyDescent="0.2">
      <c r="P22856" s="76"/>
    </row>
    <row r="22857" spans="16:16" x14ac:dyDescent="0.2">
      <c r="P22857" s="76"/>
    </row>
    <row r="22858" spans="16:16" x14ac:dyDescent="0.2">
      <c r="P22858" s="76"/>
    </row>
    <row r="22859" spans="16:16" x14ac:dyDescent="0.2">
      <c r="P22859" s="76"/>
    </row>
    <row r="22860" spans="16:16" x14ac:dyDescent="0.2">
      <c r="P22860" s="76"/>
    </row>
    <row r="22861" spans="16:16" x14ac:dyDescent="0.2">
      <c r="P22861" s="76"/>
    </row>
    <row r="22862" spans="16:16" x14ac:dyDescent="0.2">
      <c r="P22862" s="76"/>
    </row>
    <row r="22863" spans="16:16" x14ac:dyDescent="0.2">
      <c r="P22863" s="76"/>
    </row>
    <row r="22864" spans="16:16" x14ac:dyDescent="0.2">
      <c r="P22864" s="76"/>
    </row>
    <row r="22865" spans="16:16" x14ac:dyDescent="0.2">
      <c r="P22865" s="76"/>
    </row>
    <row r="22866" spans="16:16" x14ac:dyDescent="0.2">
      <c r="P22866" s="76"/>
    </row>
    <row r="22867" spans="16:16" x14ac:dyDescent="0.2">
      <c r="P22867" s="76"/>
    </row>
    <row r="22868" spans="16:16" x14ac:dyDescent="0.2">
      <c r="P22868" s="76"/>
    </row>
    <row r="22869" spans="16:16" x14ac:dyDescent="0.2">
      <c r="P22869" s="76"/>
    </row>
    <row r="22870" spans="16:16" x14ac:dyDescent="0.2">
      <c r="P22870" s="76"/>
    </row>
    <row r="22871" spans="16:16" x14ac:dyDescent="0.2">
      <c r="P22871" s="76"/>
    </row>
    <row r="22872" spans="16:16" x14ac:dyDescent="0.2">
      <c r="P22872" s="76"/>
    </row>
    <row r="22873" spans="16:16" x14ac:dyDescent="0.2">
      <c r="P22873" s="76"/>
    </row>
    <row r="22874" spans="16:16" x14ac:dyDescent="0.2">
      <c r="P22874" s="76"/>
    </row>
    <row r="22875" spans="16:16" x14ac:dyDescent="0.2">
      <c r="P22875" s="76"/>
    </row>
    <row r="22876" spans="16:16" x14ac:dyDescent="0.2">
      <c r="P22876" s="76"/>
    </row>
    <row r="22877" spans="16:16" x14ac:dyDescent="0.2">
      <c r="P22877" s="76"/>
    </row>
    <row r="22878" spans="16:16" x14ac:dyDescent="0.2">
      <c r="P22878" s="76"/>
    </row>
    <row r="22879" spans="16:16" x14ac:dyDescent="0.2">
      <c r="P22879" s="76"/>
    </row>
    <row r="22880" spans="16:16" x14ac:dyDescent="0.2">
      <c r="P22880" s="76"/>
    </row>
    <row r="22881" spans="16:16" x14ac:dyDescent="0.2">
      <c r="P22881" s="76"/>
    </row>
    <row r="22882" spans="16:16" x14ac:dyDescent="0.2">
      <c r="P22882" s="76"/>
    </row>
    <row r="22883" spans="16:16" x14ac:dyDescent="0.2">
      <c r="P22883" s="76"/>
    </row>
    <row r="22884" spans="16:16" x14ac:dyDescent="0.2">
      <c r="P22884" s="76"/>
    </row>
    <row r="22885" spans="16:16" x14ac:dyDescent="0.2">
      <c r="P22885" s="76"/>
    </row>
    <row r="22886" spans="16:16" x14ac:dyDescent="0.2">
      <c r="P22886" s="76"/>
    </row>
    <row r="22887" spans="16:16" x14ac:dyDescent="0.2">
      <c r="P22887" s="76"/>
    </row>
    <row r="22888" spans="16:16" x14ac:dyDescent="0.2">
      <c r="P22888" s="76"/>
    </row>
    <row r="22889" spans="16:16" x14ac:dyDescent="0.2">
      <c r="P22889" s="76"/>
    </row>
    <row r="22890" spans="16:16" x14ac:dyDescent="0.2">
      <c r="P22890" s="76"/>
    </row>
    <row r="22891" spans="16:16" x14ac:dyDescent="0.2">
      <c r="P22891" s="76"/>
    </row>
    <row r="22892" spans="16:16" x14ac:dyDescent="0.2">
      <c r="P22892" s="76"/>
    </row>
    <row r="22893" spans="16:16" x14ac:dyDescent="0.2">
      <c r="P22893" s="76"/>
    </row>
    <row r="22894" spans="16:16" x14ac:dyDescent="0.2">
      <c r="P22894" s="76"/>
    </row>
    <row r="22895" spans="16:16" x14ac:dyDescent="0.2">
      <c r="P22895" s="76"/>
    </row>
    <row r="22896" spans="16:16" x14ac:dyDescent="0.2">
      <c r="P22896" s="76"/>
    </row>
    <row r="22897" spans="16:16" x14ac:dyDescent="0.2">
      <c r="P22897" s="76"/>
    </row>
    <row r="22898" spans="16:16" x14ac:dyDescent="0.2">
      <c r="P22898" s="76"/>
    </row>
    <row r="22899" spans="16:16" x14ac:dyDescent="0.2">
      <c r="P22899" s="76"/>
    </row>
    <row r="22900" spans="16:16" x14ac:dyDescent="0.2">
      <c r="P22900" s="76"/>
    </row>
    <row r="22901" spans="16:16" x14ac:dyDescent="0.2">
      <c r="P22901" s="76"/>
    </row>
    <row r="22902" spans="16:16" x14ac:dyDescent="0.2">
      <c r="P22902" s="76"/>
    </row>
    <row r="22903" spans="16:16" x14ac:dyDescent="0.2">
      <c r="P22903" s="76"/>
    </row>
    <row r="22904" spans="16:16" x14ac:dyDescent="0.2">
      <c r="P22904" s="76"/>
    </row>
    <row r="22905" spans="16:16" x14ac:dyDescent="0.2">
      <c r="P22905" s="76"/>
    </row>
    <row r="22906" spans="16:16" x14ac:dyDescent="0.2">
      <c r="P22906" s="76"/>
    </row>
    <row r="22907" spans="16:16" x14ac:dyDescent="0.2">
      <c r="P22907" s="76"/>
    </row>
    <row r="22908" spans="16:16" x14ac:dyDescent="0.2">
      <c r="P22908" s="76"/>
    </row>
    <row r="22909" spans="16:16" x14ac:dyDescent="0.2">
      <c r="P22909" s="76"/>
    </row>
    <row r="22910" spans="16:16" x14ac:dyDescent="0.2">
      <c r="P22910" s="76"/>
    </row>
    <row r="22911" spans="16:16" x14ac:dyDescent="0.2">
      <c r="P22911" s="76"/>
    </row>
    <row r="22912" spans="16:16" x14ac:dyDescent="0.2">
      <c r="P22912" s="76"/>
    </row>
    <row r="22913" spans="16:16" x14ac:dyDescent="0.2">
      <c r="P22913" s="76"/>
    </row>
    <row r="22914" spans="16:16" x14ac:dyDescent="0.2">
      <c r="P22914" s="76"/>
    </row>
    <row r="22915" spans="16:16" x14ac:dyDescent="0.2">
      <c r="P22915" s="76"/>
    </row>
    <row r="22916" spans="16:16" x14ac:dyDescent="0.2">
      <c r="P22916" s="76"/>
    </row>
    <row r="22917" spans="16:16" x14ac:dyDescent="0.2">
      <c r="P22917" s="76"/>
    </row>
    <row r="22918" spans="16:16" x14ac:dyDescent="0.2">
      <c r="P22918" s="76"/>
    </row>
    <row r="22919" spans="16:16" x14ac:dyDescent="0.2">
      <c r="P22919" s="76"/>
    </row>
    <row r="22920" spans="16:16" x14ac:dyDescent="0.2">
      <c r="P22920" s="76"/>
    </row>
    <row r="22921" spans="16:16" x14ac:dyDescent="0.2">
      <c r="P22921" s="76"/>
    </row>
    <row r="22922" spans="16:16" x14ac:dyDescent="0.2">
      <c r="P22922" s="76"/>
    </row>
    <row r="22923" spans="16:16" x14ac:dyDescent="0.2">
      <c r="P22923" s="76"/>
    </row>
    <row r="22924" spans="16:16" x14ac:dyDescent="0.2">
      <c r="P22924" s="76"/>
    </row>
    <row r="22925" spans="16:16" x14ac:dyDescent="0.2">
      <c r="P22925" s="76"/>
    </row>
    <row r="22926" spans="16:16" x14ac:dyDescent="0.2">
      <c r="P22926" s="76"/>
    </row>
    <row r="22927" spans="16:16" x14ac:dyDescent="0.2">
      <c r="P22927" s="76"/>
    </row>
    <row r="22928" spans="16:16" x14ac:dyDescent="0.2">
      <c r="P22928" s="76"/>
    </row>
    <row r="22929" spans="16:16" x14ac:dyDescent="0.2">
      <c r="P22929" s="76"/>
    </row>
    <row r="22930" spans="16:16" x14ac:dyDescent="0.2">
      <c r="P22930" s="76"/>
    </row>
    <row r="22931" spans="16:16" x14ac:dyDescent="0.2">
      <c r="P22931" s="76"/>
    </row>
    <row r="22932" spans="16:16" x14ac:dyDescent="0.2">
      <c r="P22932" s="76"/>
    </row>
    <row r="22933" spans="16:16" x14ac:dyDescent="0.2">
      <c r="P22933" s="76"/>
    </row>
    <row r="22934" spans="16:16" x14ac:dyDescent="0.2">
      <c r="P22934" s="76"/>
    </row>
    <row r="22935" spans="16:16" x14ac:dyDescent="0.2">
      <c r="P22935" s="76"/>
    </row>
    <row r="22936" spans="16:16" x14ac:dyDescent="0.2">
      <c r="P22936" s="76"/>
    </row>
    <row r="22937" spans="16:16" x14ac:dyDescent="0.2">
      <c r="P22937" s="76"/>
    </row>
    <row r="22938" spans="16:16" x14ac:dyDescent="0.2">
      <c r="P22938" s="76"/>
    </row>
    <row r="22939" spans="16:16" x14ac:dyDescent="0.2">
      <c r="P22939" s="76"/>
    </row>
    <row r="22940" spans="16:16" x14ac:dyDescent="0.2">
      <c r="P22940" s="76"/>
    </row>
    <row r="22941" spans="16:16" x14ac:dyDescent="0.2">
      <c r="P22941" s="76"/>
    </row>
    <row r="22942" spans="16:16" x14ac:dyDescent="0.2">
      <c r="P22942" s="76"/>
    </row>
    <row r="22943" spans="16:16" x14ac:dyDescent="0.2">
      <c r="P22943" s="76"/>
    </row>
    <row r="22944" spans="16:16" x14ac:dyDescent="0.2">
      <c r="P22944" s="76"/>
    </row>
    <row r="22945" spans="16:16" x14ac:dyDescent="0.2">
      <c r="P22945" s="76"/>
    </row>
    <row r="22946" spans="16:16" x14ac:dyDescent="0.2">
      <c r="P22946" s="76"/>
    </row>
    <row r="22947" spans="16:16" x14ac:dyDescent="0.2">
      <c r="P22947" s="76"/>
    </row>
    <row r="22948" spans="16:16" x14ac:dyDescent="0.2">
      <c r="P22948" s="76"/>
    </row>
    <row r="22949" spans="16:16" x14ac:dyDescent="0.2">
      <c r="P22949" s="76"/>
    </row>
    <row r="22950" spans="16:16" x14ac:dyDescent="0.2">
      <c r="P22950" s="76"/>
    </row>
    <row r="22951" spans="16:16" x14ac:dyDescent="0.2">
      <c r="P22951" s="76"/>
    </row>
    <row r="22952" spans="16:16" x14ac:dyDescent="0.2">
      <c r="P22952" s="76"/>
    </row>
    <row r="22953" spans="16:16" x14ac:dyDescent="0.2">
      <c r="P22953" s="76"/>
    </row>
    <row r="22954" spans="16:16" x14ac:dyDescent="0.2">
      <c r="P22954" s="76"/>
    </row>
    <row r="22955" spans="16:16" x14ac:dyDescent="0.2">
      <c r="P22955" s="76"/>
    </row>
    <row r="22956" spans="16:16" x14ac:dyDescent="0.2">
      <c r="P22956" s="76"/>
    </row>
    <row r="22957" spans="16:16" x14ac:dyDescent="0.2">
      <c r="P22957" s="76"/>
    </row>
    <row r="22958" spans="16:16" x14ac:dyDescent="0.2">
      <c r="P22958" s="76"/>
    </row>
    <row r="22959" spans="16:16" x14ac:dyDescent="0.2">
      <c r="P22959" s="76"/>
    </row>
    <row r="22960" spans="16:16" x14ac:dyDescent="0.2">
      <c r="P22960" s="76"/>
    </row>
    <row r="22961" spans="16:16" x14ac:dyDescent="0.2">
      <c r="P22961" s="76"/>
    </row>
    <row r="22962" spans="16:16" x14ac:dyDescent="0.2">
      <c r="P22962" s="76"/>
    </row>
    <row r="22963" spans="16:16" x14ac:dyDescent="0.2">
      <c r="P22963" s="76"/>
    </row>
    <row r="22964" spans="16:16" x14ac:dyDescent="0.2">
      <c r="P22964" s="76"/>
    </row>
    <row r="22965" spans="16:16" x14ac:dyDescent="0.2">
      <c r="P22965" s="76"/>
    </row>
    <row r="22966" spans="16:16" x14ac:dyDescent="0.2">
      <c r="P22966" s="76"/>
    </row>
    <row r="22967" spans="16:16" x14ac:dyDescent="0.2">
      <c r="P22967" s="76"/>
    </row>
    <row r="22968" spans="16:16" x14ac:dyDescent="0.2">
      <c r="P22968" s="76"/>
    </row>
    <row r="22969" spans="16:16" x14ac:dyDescent="0.2">
      <c r="P22969" s="76"/>
    </row>
    <row r="22970" spans="16:16" x14ac:dyDescent="0.2">
      <c r="P22970" s="76"/>
    </row>
    <row r="22971" spans="16:16" x14ac:dyDescent="0.2">
      <c r="P22971" s="76"/>
    </row>
    <row r="22972" spans="16:16" x14ac:dyDescent="0.2">
      <c r="P22972" s="76"/>
    </row>
    <row r="22973" spans="16:16" x14ac:dyDescent="0.2">
      <c r="P22973" s="76"/>
    </row>
    <row r="22974" spans="16:16" x14ac:dyDescent="0.2">
      <c r="P22974" s="76"/>
    </row>
    <row r="22975" spans="16:16" x14ac:dyDescent="0.2">
      <c r="P22975" s="76"/>
    </row>
    <row r="22976" spans="16:16" x14ac:dyDescent="0.2">
      <c r="P22976" s="76"/>
    </row>
    <row r="22977" spans="16:16" x14ac:dyDescent="0.2">
      <c r="P22977" s="76"/>
    </row>
    <row r="22978" spans="16:16" x14ac:dyDescent="0.2">
      <c r="P22978" s="76"/>
    </row>
    <row r="22979" spans="16:16" x14ac:dyDescent="0.2">
      <c r="P22979" s="76"/>
    </row>
    <row r="22980" spans="16:16" x14ac:dyDescent="0.2">
      <c r="P22980" s="76"/>
    </row>
    <row r="22981" spans="16:16" x14ac:dyDescent="0.2">
      <c r="P22981" s="76"/>
    </row>
    <row r="22982" spans="16:16" x14ac:dyDescent="0.2">
      <c r="P22982" s="76"/>
    </row>
    <row r="22983" spans="16:16" x14ac:dyDescent="0.2">
      <c r="P22983" s="76"/>
    </row>
    <row r="22984" spans="16:16" x14ac:dyDescent="0.2">
      <c r="P22984" s="76"/>
    </row>
    <row r="22985" spans="16:16" x14ac:dyDescent="0.2">
      <c r="P22985" s="76"/>
    </row>
    <row r="22986" spans="16:16" x14ac:dyDescent="0.2">
      <c r="P22986" s="76"/>
    </row>
    <row r="22987" spans="16:16" x14ac:dyDescent="0.2">
      <c r="P22987" s="76"/>
    </row>
    <row r="22988" spans="16:16" x14ac:dyDescent="0.2">
      <c r="P22988" s="76"/>
    </row>
    <row r="22989" spans="16:16" x14ac:dyDescent="0.2">
      <c r="P22989" s="76"/>
    </row>
    <row r="22990" spans="16:16" x14ac:dyDescent="0.2">
      <c r="P22990" s="76"/>
    </row>
    <row r="22991" spans="16:16" x14ac:dyDescent="0.2">
      <c r="P22991" s="76"/>
    </row>
    <row r="22992" spans="16:16" x14ac:dyDescent="0.2">
      <c r="P22992" s="76"/>
    </row>
    <row r="22993" spans="16:16" x14ac:dyDescent="0.2">
      <c r="P22993" s="76"/>
    </row>
    <row r="22994" spans="16:16" x14ac:dyDescent="0.2">
      <c r="P22994" s="76"/>
    </row>
    <row r="22995" spans="16:16" x14ac:dyDescent="0.2">
      <c r="P22995" s="76"/>
    </row>
    <row r="22996" spans="16:16" x14ac:dyDescent="0.2">
      <c r="P22996" s="76"/>
    </row>
    <row r="22997" spans="16:16" x14ac:dyDescent="0.2">
      <c r="P22997" s="76"/>
    </row>
    <row r="22998" spans="16:16" x14ac:dyDescent="0.2">
      <c r="P22998" s="76"/>
    </row>
    <row r="22999" spans="16:16" x14ac:dyDescent="0.2">
      <c r="P22999" s="76"/>
    </row>
    <row r="23000" spans="16:16" x14ac:dyDescent="0.2">
      <c r="P23000" s="76"/>
    </row>
    <row r="23001" spans="16:16" x14ac:dyDescent="0.2">
      <c r="P23001" s="76"/>
    </row>
    <row r="23002" spans="16:16" x14ac:dyDescent="0.2">
      <c r="P23002" s="76"/>
    </row>
    <row r="23003" spans="16:16" x14ac:dyDescent="0.2">
      <c r="P23003" s="76"/>
    </row>
    <row r="23004" spans="16:16" x14ac:dyDescent="0.2">
      <c r="P23004" s="76"/>
    </row>
    <row r="23005" spans="16:16" x14ac:dyDescent="0.2">
      <c r="P23005" s="76"/>
    </row>
    <row r="23006" spans="16:16" x14ac:dyDescent="0.2">
      <c r="P23006" s="76"/>
    </row>
    <row r="23007" spans="16:16" x14ac:dyDescent="0.2">
      <c r="P23007" s="76"/>
    </row>
    <row r="23008" spans="16:16" x14ac:dyDescent="0.2">
      <c r="P23008" s="76"/>
    </row>
    <row r="23009" spans="16:16" x14ac:dyDescent="0.2">
      <c r="P23009" s="76"/>
    </row>
    <row r="23010" spans="16:16" x14ac:dyDescent="0.2">
      <c r="P23010" s="76"/>
    </row>
    <row r="23011" spans="16:16" x14ac:dyDescent="0.2">
      <c r="P23011" s="76"/>
    </row>
    <row r="23012" spans="16:16" x14ac:dyDescent="0.2">
      <c r="P23012" s="76"/>
    </row>
    <row r="23013" spans="16:16" x14ac:dyDescent="0.2">
      <c r="P23013" s="76"/>
    </row>
    <row r="23014" spans="16:16" x14ac:dyDescent="0.2">
      <c r="P23014" s="76"/>
    </row>
    <row r="23015" spans="16:16" x14ac:dyDescent="0.2">
      <c r="P23015" s="76"/>
    </row>
    <row r="23016" spans="16:16" x14ac:dyDescent="0.2">
      <c r="P23016" s="76"/>
    </row>
    <row r="23017" spans="16:16" x14ac:dyDescent="0.2">
      <c r="P23017" s="76"/>
    </row>
    <row r="23018" spans="16:16" x14ac:dyDescent="0.2">
      <c r="P23018" s="76"/>
    </row>
    <row r="23019" spans="16:16" x14ac:dyDescent="0.2">
      <c r="P23019" s="76"/>
    </row>
    <row r="23020" spans="16:16" x14ac:dyDescent="0.2">
      <c r="P23020" s="76"/>
    </row>
    <row r="23021" spans="16:16" x14ac:dyDescent="0.2">
      <c r="P23021" s="76"/>
    </row>
    <row r="23022" spans="16:16" x14ac:dyDescent="0.2">
      <c r="P23022" s="76"/>
    </row>
    <row r="23023" spans="16:16" x14ac:dyDescent="0.2">
      <c r="P23023" s="76"/>
    </row>
    <row r="23024" spans="16:16" x14ac:dyDescent="0.2">
      <c r="P23024" s="76"/>
    </row>
    <row r="23025" spans="16:16" x14ac:dyDescent="0.2">
      <c r="P23025" s="76"/>
    </row>
    <row r="23026" spans="16:16" x14ac:dyDescent="0.2">
      <c r="P23026" s="76"/>
    </row>
    <row r="23027" spans="16:16" x14ac:dyDescent="0.2">
      <c r="P23027" s="76"/>
    </row>
    <row r="23028" spans="16:16" x14ac:dyDescent="0.2">
      <c r="P23028" s="76"/>
    </row>
    <row r="23029" spans="16:16" x14ac:dyDescent="0.2">
      <c r="P23029" s="76"/>
    </row>
    <row r="23030" spans="16:16" x14ac:dyDescent="0.2">
      <c r="P23030" s="76"/>
    </row>
    <row r="23031" spans="16:16" x14ac:dyDescent="0.2">
      <c r="P23031" s="76"/>
    </row>
    <row r="23032" spans="16:16" x14ac:dyDescent="0.2">
      <c r="P23032" s="76"/>
    </row>
    <row r="23033" spans="16:16" x14ac:dyDescent="0.2">
      <c r="P23033" s="76"/>
    </row>
    <row r="23034" spans="16:16" x14ac:dyDescent="0.2">
      <c r="P23034" s="76"/>
    </row>
    <row r="23035" spans="16:16" x14ac:dyDescent="0.2">
      <c r="P23035" s="76"/>
    </row>
    <row r="23036" spans="16:16" x14ac:dyDescent="0.2">
      <c r="P23036" s="76"/>
    </row>
    <row r="23037" spans="16:16" x14ac:dyDescent="0.2">
      <c r="P23037" s="76"/>
    </row>
    <row r="23038" spans="16:16" x14ac:dyDescent="0.2">
      <c r="P23038" s="76"/>
    </row>
    <row r="23039" spans="16:16" x14ac:dyDescent="0.2">
      <c r="P23039" s="76"/>
    </row>
    <row r="23040" spans="16:16" x14ac:dyDescent="0.2">
      <c r="P23040" s="76"/>
    </row>
    <row r="23041" spans="16:16" x14ac:dyDescent="0.2">
      <c r="P23041" s="76"/>
    </row>
    <row r="23042" spans="16:16" x14ac:dyDescent="0.2">
      <c r="P23042" s="76"/>
    </row>
    <row r="23043" spans="16:16" x14ac:dyDescent="0.2">
      <c r="P23043" s="76"/>
    </row>
    <row r="23044" spans="16:16" x14ac:dyDescent="0.2">
      <c r="P23044" s="76"/>
    </row>
    <row r="23045" spans="16:16" x14ac:dyDescent="0.2">
      <c r="P23045" s="76"/>
    </row>
    <row r="23046" spans="16:16" x14ac:dyDescent="0.2">
      <c r="P23046" s="76"/>
    </row>
    <row r="23047" spans="16:16" x14ac:dyDescent="0.2">
      <c r="P23047" s="76"/>
    </row>
    <row r="23048" spans="16:16" x14ac:dyDescent="0.2">
      <c r="P23048" s="76"/>
    </row>
    <row r="23049" spans="16:16" x14ac:dyDescent="0.2">
      <c r="P23049" s="76"/>
    </row>
    <row r="23050" spans="16:16" x14ac:dyDescent="0.2">
      <c r="P23050" s="76"/>
    </row>
    <row r="23051" spans="16:16" x14ac:dyDescent="0.2">
      <c r="P23051" s="76"/>
    </row>
    <row r="23052" spans="16:16" x14ac:dyDescent="0.2">
      <c r="P23052" s="76"/>
    </row>
    <row r="23053" spans="16:16" x14ac:dyDescent="0.2">
      <c r="P23053" s="76"/>
    </row>
    <row r="23054" spans="16:16" x14ac:dyDescent="0.2">
      <c r="P23054" s="76"/>
    </row>
    <row r="23055" spans="16:16" x14ac:dyDescent="0.2">
      <c r="P23055" s="76"/>
    </row>
    <row r="23056" spans="16:16" x14ac:dyDescent="0.2">
      <c r="P23056" s="76"/>
    </row>
    <row r="23057" spans="16:16" x14ac:dyDescent="0.2">
      <c r="P23057" s="76"/>
    </row>
    <row r="23058" spans="16:16" x14ac:dyDescent="0.2">
      <c r="P23058" s="76"/>
    </row>
    <row r="23059" spans="16:16" x14ac:dyDescent="0.2">
      <c r="P23059" s="76"/>
    </row>
    <row r="23060" spans="16:16" x14ac:dyDescent="0.2">
      <c r="P23060" s="76"/>
    </row>
    <row r="23061" spans="16:16" x14ac:dyDescent="0.2">
      <c r="P23061" s="76"/>
    </row>
    <row r="23062" spans="16:16" x14ac:dyDescent="0.2">
      <c r="P23062" s="76"/>
    </row>
    <row r="23063" spans="16:16" x14ac:dyDescent="0.2">
      <c r="P23063" s="76"/>
    </row>
    <row r="23064" spans="16:16" x14ac:dyDescent="0.2">
      <c r="P23064" s="76"/>
    </row>
    <row r="23065" spans="16:16" x14ac:dyDescent="0.2">
      <c r="P23065" s="76"/>
    </row>
    <row r="23066" spans="16:16" x14ac:dyDescent="0.2">
      <c r="P23066" s="76"/>
    </row>
    <row r="23067" spans="16:16" x14ac:dyDescent="0.2">
      <c r="P23067" s="76"/>
    </row>
    <row r="23068" spans="16:16" x14ac:dyDescent="0.2">
      <c r="P23068" s="76"/>
    </row>
    <row r="23069" spans="16:16" x14ac:dyDescent="0.2">
      <c r="P23069" s="76"/>
    </row>
    <row r="23070" spans="16:16" x14ac:dyDescent="0.2">
      <c r="P23070" s="76"/>
    </row>
    <row r="23071" spans="16:16" x14ac:dyDescent="0.2">
      <c r="P23071" s="76"/>
    </row>
    <row r="23072" spans="16:16" x14ac:dyDescent="0.2">
      <c r="P23072" s="76"/>
    </row>
    <row r="23073" spans="16:16" x14ac:dyDescent="0.2">
      <c r="P23073" s="76"/>
    </row>
    <row r="23074" spans="16:16" x14ac:dyDescent="0.2">
      <c r="P23074" s="76"/>
    </row>
    <row r="23075" spans="16:16" x14ac:dyDescent="0.2">
      <c r="P23075" s="76"/>
    </row>
    <row r="23076" spans="16:16" x14ac:dyDescent="0.2">
      <c r="P23076" s="76"/>
    </row>
    <row r="23077" spans="16:16" x14ac:dyDescent="0.2">
      <c r="P23077" s="76"/>
    </row>
    <row r="23078" spans="16:16" x14ac:dyDescent="0.2">
      <c r="P23078" s="76"/>
    </row>
    <row r="23079" spans="16:16" x14ac:dyDescent="0.2">
      <c r="P23079" s="76"/>
    </row>
    <row r="23080" spans="16:16" x14ac:dyDescent="0.2">
      <c r="P23080" s="76"/>
    </row>
    <row r="23081" spans="16:16" x14ac:dyDescent="0.2">
      <c r="P23081" s="76"/>
    </row>
    <row r="23082" spans="16:16" x14ac:dyDescent="0.2">
      <c r="P23082" s="76"/>
    </row>
    <row r="23083" spans="16:16" x14ac:dyDescent="0.2">
      <c r="P23083" s="76"/>
    </row>
    <row r="23084" spans="16:16" x14ac:dyDescent="0.2">
      <c r="P23084" s="76"/>
    </row>
    <row r="23085" spans="16:16" x14ac:dyDescent="0.2">
      <c r="P23085" s="76"/>
    </row>
    <row r="23086" spans="16:16" x14ac:dyDescent="0.2">
      <c r="P23086" s="76"/>
    </row>
    <row r="23087" spans="16:16" x14ac:dyDescent="0.2">
      <c r="P23087" s="76"/>
    </row>
    <row r="23088" spans="16:16" x14ac:dyDescent="0.2">
      <c r="P23088" s="76"/>
    </row>
    <row r="23089" spans="16:16" x14ac:dyDescent="0.2">
      <c r="P23089" s="76"/>
    </row>
    <row r="23090" spans="16:16" x14ac:dyDescent="0.2">
      <c r="P23090" s="76"/>
    </row>
    <row r="23091" spans="16:16" x14ac:dyDescent="0.2">
      <c r="P23091" s="76"/>
    </row>
    <row r="23092" spans="16:16" x14ac:dyDescent="0.2">
      <c r="P23092" s="76"/>
    </row>
    <row r="23093" spans="16:16" x14ac:dyDescent="0.2">
      <c r="P23093" s="76"/>
    </row>
    <row r="23094" spans="16:16" x14ac:dyDescent="0.2">
      <c r="P23094" s="76"/>
    </row>
    <row r="23095" spans="16:16" x14ac:dyDescent="0.2">
      <c r="P23095" s="76"/>
    </row>
    <row r="23096" spans="16:16" x14ac:dyDescent="0.2">
      <c r="P23096" s="76"/>
    </row>
    <row r="23097" spans="16:16" x14ac:dyDescent="0.2">
      <c r="P23097" s="76"/>
    </row>
    <row r="23098" spans="16:16" x14ac:dyDescent="0.2">
      <c r="P23098" s="76"/>
    </row>
    <row r="23099" spans="16:16" x14ac:dyDescent="0.2">
      <c r="P23099" s="76"/>
    </row>
    <row r="23100" spans="16:16" x14ac:dyDescent="0.2">
      <c r="P23100" s="76"/>
    </row>
    <row r="23101" spans="16:16" x14ac:dyDescent="0.2">
      <c r="P23101" s="76"/>
    </row>
    <row r="23102" spans="16:16" x14ac:dyDescent="0.2">
      <c r="P23102" s="76"/>
    </row>
    <row r="23103" spans="16:16" x14ac:dyDescent="0.2">
      <c r="P23103" s="76"/>
    </row>
    <row r="23104" spans="16:16" x14ac:dyDescent="0.2">
      <c r="P23104" s="76"/>
    </row>
    <row r="23105" spans="16:16" x14ac:dyDescent="0.2">
      <c r="P23105" s="76"/>
    </row>
    <row r="23106" spans="16:16" x14ac:dyDescent="0.2">
      <c r="P23106" s="76"/>
    </row>
    <row r="23107" spans="16:16" x14ac:dyDescent="0.2">
      <c r="P23107" s="76"/>
    </row>
    <row r="23108" spans="16:16" x14ac:dyDescent="0.2">
      <c r="P23108" s="76"/>
    </row>
    <row r="23109" spans="16:16" x14ac:dyDescent="0.2">
      <c r="P23109" s="76"/>
    </row>
    <row r="23110" spans="16:16" x14ac:dyDescent="0.2">
      <c r="P23110" s="76"/>
    </row>
    <row r="23111" spans="16:16" x14ac:dyDescent="0.2">
      <c r="P23111" s="76"/>
    </row>
    <row r="23112" spans="16:16" x14ac:dyDescent="0.2">
      <c r="P23112" s="76"/>
    </row>
    <row r="23113" spans="16:16" x14ac:dyDescent="0.2">
      <c r="P23113" s="76"/>
    </row>
    <row r="23114" spans="16:16" x14ac:dyDescent="0.2">
      <c r="P23114" s="76"/>
    </row>
    <row r="23115" spans="16:16" x14ac:dyDescent="0.2">
      <c r="P23115" s="76"/>
    </row>
    <row r="23116" spans="16:16" x14ac:dyDescent="0.2">
      <c r="P23116" s="76"/>
    </row>
    <row r="23117" spans="16:16" x14ac:dyDescent="0.2">
      <c r="P23117" s="76"/>
    </row>
    <row r="23118" spans="16:16" x14ac:dyDescent="0.2">
      <c r="P23118" s="76"/>
    </row>
    <row r="23119" spans="16:16" x14ac:dyDescent="0.2">
      <c r="P23119" s="76"/>
    </row>
    <row r="23120" spans="16:16" x14ac:dyDescent="0.2">
      <c r="P23120" s="76"/>
    </row>
    <row r="23121" spans="16:16" x14ac:dyDescent="0.2">
      <c r="P23121" s="76"/>
    </row>
    <row r="23122" spans="16:16" x14ac:dyDescent="0.2">
      <c r="P23122" s="76"/>
    </row>
    <row r="23123" spans="16:16" x14ac:dyDescent="0.2">
      <c r="P23123" s="76"/>
    </row>
    <row r="23124" spans="16:16" x14ac:dyDescent="0.2">
      <c r="P23124" s="76"/>
    </row>
    <row r="23125" spans="16:16" x14ac:dyDescent="0.2">
      <c r="P23125" s="76"/>
    </row>
    <row r="23126" spans="16:16" x14ac:dyDescent="0.2">
      <c r="P23126" s="76"/>
    </row>
    <row r="23127" spans="16:16" x14ac:dyDescent="0.2">
      <c r="P23127" s="76"/>
    </row>
    <row r="23128" spans="16:16" x14ac:dyDescent="0.2">
      <c r="P23128" s="76"/>
    </row>
    <row r="23129" spans="16:16" x14ac:dyDescent="0.2">
      <c r="P23129" s="76"/>
    </row>
    <row r="23130" spans="16:16" x14ac:dyDescent="0.2">
      <c r="P23130" s="76"/>
    </row>
    <row r="23131" spans="16:16" x14ac:dyDescent="0.2">
      <c r="P23131" s="76"/>
    </row>
    <row r="23132" spans="16:16" x14ac:dyDescent="0.2">
      <c r="P23132" s="76"/>
    </row>
    <row r="23133" spans="16:16" x14ac:dyDescent="0.2">
      <c r="P23133" s="76"/>
    </row>
    <row r="23134" spans="16:16" x14ac:dyDescent="0.2">
      <c r="P23134" s="76"/>
    </row>
    <row r="23135" spans="16:16" x14ac:dyDescent="0.2">
      <c r="P23135" s="76"/>
    </row>
    <row r="23136" spans="16:16" x14ac:dyDescent="0.2">
      <c r="P23136" s="76"/>
    </row>
    <row r="23137" spans="16:16" x14ac:dyDescent="0.2">
      <c r="P23137" s="76"/>
    </row>
    <row r="23138" spans="16:16" x14ac:dyDescent="0.2">
      <c r="P23138" s="76"/>
    </row>
    <row r="23139" spans="16:16" x14ac:dyDescent="0.2">
      <c r="P23139" s="76"/>
    </row>
    <row r="23140" spans="16:16" x14ac:dyDescent="0.2">
      <c r="P23140" s="76"/>
    </row>
    <row r="23141" spans="16:16" x14ac:dyDescent="0.2">
      <c r="P23141" s="76"/>
    </row>
    <row r="23142" spans="16:16" x14ac:dyDescent="0.2">
      <c r="P23142" s="76"/>
    </row>
    <row r="23143" spans="16:16" x14ac:dyDescent="0.2">
      <c r="P23143" s="76"/>
    </row>
    <row r="23144" spans="16:16" x14ac:dyDescent="0.2">
      <c r="P23144" s="76"/>
    </row>
    <row r="23145" spans="16:16" x14ac:dyDescent="0.2">
      <c r="P23145" s="76"/>
    </row>
    <row r="23146" spans="16:16" x14ac:dyDescent="0.2">
      <c r="P23146" s="76"/>
    </row>
    <row r="23147" spans="16:16" x14ac:dyDescent="0.2">
      <c r="P23147" s="76"/>
    </row>
    <row r="23148" spans="16:16" x14ac:dyDescent="0.2">
      <c r="P23148" s="76"/>
    </row>
    <row r="23149" spans="16:16" x14ac:dyDescent="0.2">
      <c r="P23149" s="76"/>
    </row>
    <row r="23150" spans="16:16" x14ac:dyDescent="0.2">
      <c r="P23150" s="76"/>
    </row>
    <row r="23151" spans="16:16" x14ac:dyDescent="0.2">
      <c r="P23151" s="76"/>
    </row>
    <row r="23152" spans="16:16" x14ac:dyDescent="0.2">
      <c r="P23152" s="76"/>
    </row>
    <row r="23153" spans="16:16" x14ac:dyDescent="0.2">
      <c r="P23153" s="76"/>
    </row>
    <row r="23154" spans="16:16" x14ac:dyDescent="0.2">
      <c r="P23154" s="76"/>
    </row>
    <row r="23155" spans="16:16" x14ac:dyDescent="0.2">
      <c r="P23155" s="76"/>
    </row>
    <row r="23156" spans="16:16" x14ac:dyDescent="0.2">
      <c r="P23156" s="76"/>
    </row>
    <row r="23157" spans="16:16" x14ac:dyDescent="0.2">
      <c r="P23157" s="76"/>
    </row>
    <row r="23158" spans="16:16" x14ac:dyDescent="0.2">
      <c r="P23158" s="76"/>
    </row>
    <row r="23159" spans="16:16" x14ac:dyDescent="0.2">
      <c r="P23159" s="76"/>
    </row>
    <row r="23160" spans="16:16" x14ac:dyDescent="0.2">
      <c r="P23160" s="76"/>
    </row>
    <row r="23161" spans="16:16" x14ac:dyDescent="0.2">
      <c r="P23161" s="76"/>
    </row>
    <row r="23162" spans="16:16" x14ac:dyDescent="0.2">
      <c r="P23162" s="76"/>
    </row>
    <row r="23163" spans="16:16" x14ac:dyDescent="0.2">
      <c r="P23163" s="76"/>
    </row>
    <row r="23164" spans="16:16" x14ac:dyDescent="0.2">
      <c r="P23164" s="76"/>
    </row>
    <row r="23165" spans="16:16" x14ac:dyDescent="0.2">
      <c r="P23165" s="76"/>
    </row>
    <row r="23166" spans="16:16" x14ac:dyDescent="0.2">
      <c r="P23166" s="76"/>
    </row>
    <row r="23167" spans="16:16" x14ac:dyDescent="0.2">
      <c r="P23167" s="76"/>
    </row>
    <row r="23168" spans="16:16" x14ac:dyDescent="0.2">
      <c r="P23168" s="76"/>
    </row>
    <row r="23169" spans="16:16" x14ac:dyDescent="0.2">
      <c r="P23169" s="76"/>
    </row>
    <row r="23170" spans="16:16" x14ac:dyDescent="0.2">
      <c r="P23170" s="76"/>
    </row>
    <row r="23171" spans="16:16" x14ac:dyDescent="0.2">
      <c r="P23171" s="76"/>
    </row>
    <row r="23172" spans="16:16" x14ac:dyDescent="0.2">
      <c r="P23172" s="76"/>
    </row>
    <row r="23173" spans="16:16" x14ac:dyDescent="0.2">
      <c r="P23173" s="76"/>
    </row>
    <row r="23174" spans="16:16" x14ac:dyDescent="0.2">
      <c r="P23174" s="76"/>
    </row>
    <row r="23175" spans="16:16" x14ac:dyDescent="0.2">
      <c r="P23175" s="76"/>
    </row>
    <row r="23176" spans="16:16" x14ac:dyDescent="0.2">
      <c r="P23176" s="76"/>
    </row>
    <row r="23177" spans="16:16" x14ac:dyDescent="0.2">
      <c r="P23177" s="76"/>
    </row>
    <row r="23178" spans="16:16" x14ac:dyDescent="0.2">
      <c r="P23178" s="76"/>
    </row>
    <row r="23179" spans="16:16" x14ac:dyDescent="0.2">
      <c r="P23179" s="76"/>
    </row>
    <row r="23180" spans="16:16" x14ac:dyDescent="0.2">
      <c r="P23180" s="76"/>
    </row>
    <row r="23181" spans="16:16" x14ac:dyDescent="0.2">
      <c r="P23181" s="76"/>
    </row>
    <row r="23182" spans="16:16" x14ac:dyDescent="0.2">
      <c r="P23182" s="76"/>
    </row>
    <row r="23183" spans="16:16" x14ac:dyDescent="0.2">
      <c r="P23183" s="76"/>
    </row>
    <row r="23184" spans="16:16" x14ac:dyDescent="0.2">
      <c r="P23184" s="76"/>
    </row>
    <row r="23185" spans="16:16" x14ac:dyDescent="0.2">
      <c r="P23185" s="76"/>
    </row>
    <row r="23186" spans="16:16" x14ac:dyDescent="0.2">
      <c r="P23186" s="76"/>
    </row>
    <row r="23187" spans="16:16" x14ac:dyDescent="0.2">
      <c r="P23187" s="76"/>
    </row>
    <row r="23188" spans="16:16" x14ac:dyDescent="0.2">
      <c r="P23188" s="76"/>
    </row>
    <row r="23189" spans="16:16" x14ac:dyDescent="0.2">
      <c r="P23189" s="76"/>
    </row>
    <row r="23190" spans="16:16" x14ac:dyDescent="0.2">
      <c r="P23190" s="76"/>
    </row>
    <row r="23191" spans="16:16" x14ac:dyDescent="0.2">
      <c r="P23191" s="76"/>
    </row>
    <row r="23192" spans="16:16" x14ac:dyDescent="0.2">
      <c r="P23192" s="76"/>
    </row>
    <row r="23193" spans="16:16" x14ac:dyDescent="0.2">
      <c r="P23193" s="76"/>
    </row>
    <row r="23194" spans="16:16" x14ac:dyDescent="0.2">
      <c r="P23194" s="76"/>
    </row>
    <row r="23195" spans="16:16" x14ac:dyDescent="0.2">
      <c r="P23195" s="76"/>
    </row>
    <row r="23196" spans="16:16" x14ac:dyDescent="0.2">
      <c r="P23196" s="76"/>
    </row>
    <row r="23197" spans="16:16" x14ac:dyDescent="0.2">
      <c r="P23197" s="76"/>
    </row>
    <row r="23198" spans="16:16" x14ac:dyDescent="0.2">
      <c r="P23198" s="76"/>
    </row>
    <row r="23199" spans="16:16" x14ac:dyDescent="0.2">
      <c r="P23199" s="76"/>
    </row>
    <row r="23200" spans="16:16" x14ac:dyDescent="0.2">
      <c r="P23200" s="76"/>
    </row>
    <row r="23201" spans="16:16" x14ac:dyDescent="0.2">
      <c r="P23201" s="76"/>
    </row>
    <row r="23202" spans="16:16" x14ac:dyDescent="0.2">
      <c r="P23202" s="76"/>
    </row>
    <row r="23203" spans="16:16" x14ac:dyDescent="0.2">
      <c r="P23203" s="76"/>
    </row>
    <row r="23204" spans="16:16" x14ac:dyDescent="0.2">
      <c r="P23204" s="76"/>
    </row>
    <row r="23205" spans="16:16" x14ac:dyDescent="0.2">
      <c r="P23205" s="76"/>
    </row>
    <row r="23206" spans="16:16" x14ac:dyDescent="0.2">
      <c r="P23206" s="76"/>
    </row>
    <row r="23207" spans="16:16" x14ac:dyDescent="0.2">
      <c r="P23207" s="76"/>
    </row>
    <row r="23208" spans="16:16" x14ac:dyDescent="0.2">
      <c r="P23208" s="76"/>
    </row>
    <row r="23209" spans="16:16" x14ac:dyDescent="0.2">
      <c r="P23209" s="76"/>
    </row>
    <row r="23210" spans="16:16" x14ac:dyDescent="0.2">
      <c r="P23210" s="76"/>
    </row>
    <row r="23211" spans="16:16" x14ac:dyDescent="0.2">
      <c r="P23211" s="76"/>
    </row>
    <row r="23212" spans="16:16" x14ac:dyDescent="0.2">
      <c r="P23212" s="76"/>
    </row>
    <row r="23213" spans="16:16" x14ac:dyDescent="0.2">
      <c r="P23213" s="76"/>
    </row>
    <row r="23214" spans="16:16" x14ac:dyDescent="0.2">
      <c r="P23214" s="76"/>
    </row>
    <row r="23215" spans="16:16" x14ac:dyDescent="0.2">
      <c r="P23215" s="76"/>
    </row>
    <row r="23216" spans="16:16" x14ac:dyDescent="0.2">
      <c r="P23216" s="76"/>
    </row>
    <row r="23217" spans="16:16" x14ac:dyDescent="0.2">
      <c r="P23217" s="76"/>
    </row>
    <row r="23218" spans="16:16" x14ac:dyDescent="0.2">
      <c r="P23218" s="76"/>
    </row>
    <row r="23219" spans="16:16" x14ac:dyDescent="0.2">
      <c r="P23219" s="76"/>
    </row>
    <row r="23220" spans="16:16" x14ac:dyDescent="0.2">
      <c r="P23220" s="76"/>
    </row>
    <row r="23221" spans="16:16" x14ac:dyDescent="0.2">
      <c r="P23221" s="76"/>
    </row>
    <row r="23222" spans="16:16" x14ac:dyDescent="0.2">
      <c r="P23222" s="76"/>
    </row>
    <row r="23223" spans="16:16" x14ac:dyDescent="0.2">
      <c r="P23223" s="76"/>
    </row>
    <row r="23224" spans="16:16" x14ac:dyDescent="0.2">
      <c r="P23224" s="76"/>
    </row>
    <row r="23225" spans="16:16" x14ac:dyDescent="0.2">
      <c r="P23225" s="76"/>
    </row>
    <row r="23226" spans="16:16" x14ac:dyDescent="0.2">
      <c r="P23226" s="76"/>
    </row>
    <row r="23227" spans="16:16" x14ac:dyDescent="0.2">
      <c r="P23227" s="76"/>
    </row>
    <row r="23228" spans="16:16" x14ac:dyDescent="0.2">
      <c r="P23228" s="76"/>
    </row>
    <row r="23229" spans="16:16" x14ac:dyDescent="0.2">
      <c r="P23229" s="76"/>
    </row>
    <row r="23230" spans="16:16" x14ac:dyDescent="0.2">
      <c r="P23230" s="76"/>
    </row>
    <row r="23231" spans="16:16" x14ac:dyDescent="0.2">
      <c r="P23231" s="76"/>
    </row>
    <row r="23232" spans="16:16" x14ac:dyDescent="0.2">
      <c r="P23232" s="76"/>
    </row>
    <row r="23233" spans="16:16" x14ac:dyDescent="0.2">
      <c r="P23233" s="76"/>
    </row>
    <row r="23234" spans="16:16" x14ac:dyDescent="0.2">
      <c r="P23234" s="76"/>
    </row>
    <row r="23235" spans="16:16" x14ac:dyDescent="0.2">
      <c r="P23235" s="76"/>
    </row>
    <row r="23236" spans="16:16" x14ac:dyDescent="0.2">
      <c r="P23236" s="76"/>
    </row>
    <row r="23237" spans="16:16" x14ac:dyDescent="0.2">
      <c r="P23237" s="76"/>
    </row>
    <row r="23238" spans="16:16" x14ac:dyDescent="0.2">
      <c r="P23238" s="76"/>
    </row>
    <row r="23239" spans="16:16" x14ac:dyDescent="0.2">
      <c r="P23239" s="76"/>
    </row>
    <row r="23240" spans="16:16" x14ac:dyDescent="0.2">
      <c r="P23240" s="76"/>
    </row>
    <row r="23241" spans="16:16" x14ac:dyDescent="0.2">
      <c r="P23241" s="76"/>
    </row>
    <row r="23242" spans="16:16" x14ac:dyDescent="0.2">
      <c r="P23242" s="76"/>
    </row>
    <row r="23243" spans="16:16" x14ac:dyDescent="0.2">
      <c r="P23243" s="76"/>
    </row>
    <row r="23244" spans="16:16" x14ac:dyDescent="0.2">
      <c r="P23244" s="76"/>
    </row>
    <row r="23245" spans="16:16" x14ac:dyDescent="0.2">
      <c r="P23245" s="76"/>
    </row>
    <row r="23246" spans="16:16" x14ac:dyDescent="0.2">
      <c r="P23246" s="76"/>
    </row>
    <row r="23247" spans="16:16" x14ac:dyDescent="0.2">
      <c r="P23247" s="76"/>
    </row>
    <row r="23248" spans="16:16" x14ac:dyDescent="0.2">
      <c r="P23248" s="76"/>
    </row>
    <row r="23249" spans="16:16" x14ac:dyDescent="0.2">
      <c r="P23249" s="76"/>
    </row>
    <row r="23250" spans="16:16" x14ac:dyDescent="0.2">
      <c r="P23250" s="76"/>
    </row>
    <row r="23251" spans="16:16" x14ac:dyDescent="0.2">
      <c r="P23251" s="76"/>
    </row>
    <row r="23252" spans="16:16" x14ac:dyDescent="0.2">
      <c r="P23252" s="76"/>
    </row>
    <row r="23253" spans="16:16" x14ac:dyDescent="0.2">
      <c r="P23253" s="76"/>
    </row>
    <row r="23254" spans="16:16" x14ac:dyDescent="0.2">
      <c r="P23254" s="76"/>
    </row>
    <row r="23255" spans="16:16" x14ac:dyDescent="0.2">
      <c r="P23255" s="76"/>
    </row>
    <row r="23256" spans="16:16" x14ac:dyDescent="0.2">
      <c r="P23256" s="76"/>
    </row>
    <row r="23257" spans="16:16" x14ac:dyDescent="0.2">
      <c r="P23257" s="76"/>
    </row>
    <row r="23258" spans="16:16" x14ac:dyDescent="0.2">
      <c r="P23258" s="76"/>
    </row>
    <row r="23259" spans="16:16" x14ac:dyDescent="0.2">
      <c r="P23259" s="76"/>
    </row>
    <row r="23260" spans="16:16" x14ac:dyDescent="0.2">
      <c r="P23260" s="76"/>
    </row>
    <row r="23261" spans="16:16" x14ac:dyDescent="0.2">
      <c r="P23261" s="76"/>
    </row>
    <row r="23262" spans="16:16" x14ac:dyDescent="0.2">
      <c r="P23262" s="76"/>
    </row>
    <row r="23263" spans="16:16" x14ac:dyDescent="0.2">
      <c r="P23263" s="76"/>
    </row>
    <row r="23264" spans="16:16" x14ac:dyDescent="0.2">
      <c r="P23264" s="76"/>
    </row>
    <row r="23265" spans="16:16" x14ac:dyDescent="0.2">
      <c r="P23265" s="76"/>
    </row>
    <row r="23266" spans="16:16" x14ac:dyDescent="0.2">
      <c r="P23266" s="76"/>
    </row>
    <row r="23267" spans="16:16" x14ac:dyDescent="0.2">
      <c r="P23267" s="76"/>
    </row>
    <row r="23268" spans="16:16" x14ac:dyDescent="0.2">
      <c r="P23268" s="76"/>
    </row>
    <row r="23269" spans="16:16" x14ac:dyDescent="0.2">
      <c r="P23269" s="76"/>
    </row>
    <row r="23270" spans="16:16" x14ac:dyDescent="0.2">
      <c r="P23270" s="76"/>
    </row>
    <row r="23271" spans="16:16" x14ac:dyDescent="0.2">
      <c r="P23271" s="76"/>
    </row>
    <row r="23272" spans="16:16" x14ac:dyDescent="0.2">
      <c r="P23272" s="76"/>
    </row>
    <row r="23273" spans="16:16" x14ac:dyDescent="0.2">
      <c r="P23273" s="76"/>
    </row>
    <row r="23274" spans="16:16" x14ac:dyDescent="0.2">
      <c r="P23274" s="76"/>
    </row>
    <row r="23275" spans="16:16" x14ac:dyDescent="0.2">
      <c r="P23275" s="76"/>
    </row>
    <row r="23276" spans="16:16" x14ac:dyDescent="0.2">
      <c r="P23276" s="76"/>
    </row>
    <row r="23277" spans="16:16" x14ac:dyDescent="0.2">
      <c r="P23277" s="76"/>
    </row>
    <row r="23278" spans="16:16" x14ac:dyDescent="0.2">
      <c r="P23278" s="76"/>
    </row>
    <row r="23279" spans="16:16" x14ac:dyDescent="0.2">
      <c r="P23279" s="76"/>
    </row>
    <row r="23280" spans="16:16" x14ac:dyDescent="0.2">
      <c r="P23280" s="76"/>
    </row>
    <row r="23281" spans="16:16" x14ac:dyDescent="0.2">
      <c r="P23281" s="76"/>
    </row>
    <row r="23282" spans="16:16" x14ac:dyDescent="0.2">
      <c r="P23282" s="76"/>
    </row>
    <row r="23283" spans="16:16" x14ac:dyDescent="0.2">
      <c r="P23283" s="76"/>
    </row>
    <row r="23284" spans="16:16" x14ac:dyDescent="0.2">
      <c r="P23284" s="76"/>
    </row>
    <row r="23285" spans="16:16" x14ac:dyDescent="0.2">
      <c r="P23285" s="76"/>
    </row>
    <row r="23286" spans="16:16" x14ac:dyDescent="0.2">
      <c r="P23286" s="76"/>
    </row>
    <row r="23287" spans="16:16" x14ac:dyDescent="0.2">
      <c r="P23287" s="76"/>
    </row>
    <row r="23288" spans="16:16" x14ac:dyDescent="0.2">
      <c r="P23288" s="76"/>
    </row>
    <row r="23289" spans="16:16" x14ac:dyDescent="0.2">
      <c r="P23289" s="76"/>
    </row>
    <row r="23290" spans="16:16" x14ac:dyDescent="0.2">
      <c r="P23290" s="76"/>
    </row>
    <row r="23291" spans="16:16" x14ac:dyDescent="0.2">
      <c r="P23291" s="76"/>
    </row>
    <row r="23292" spans="16:16" x14ac:dyDescent="0.2">
      <c r="P23292" s="76"/>
    </row>
    <row r="23293" spans="16:16" x14ac:dyDescent="0.2">
      <c r="P23293" s="76"/>
    </row>
    <row r="23294" spans="16:16" x14ac:dyDescent="0.2">
      <c r="P23294" s="76"/>
    </row>
    <row r="23295" spans="16:16" x14ac:dyDescent="0.2">
      <c r="P23295" s="76"/>
    </row>
    <row r="23296" spans="16:16" x14ac:dyDescent="0.2">
      <c r="P23296" s="76"/>
    </row>
    <row r="23297" spans="16:16" x14ac:dyDescent="0.2">
      <c r="P23297" s="76"/>
    </row>
    <row r="23298" spans="16:16" x14ac:dyDescent="0.2">
      <c r="P23298" s="76"/>
    </row>
    <row r="23299" spans="16:16" x14ac:dyDescent="0.2">
      <c r="P23299" s="76"/>
    </row>
    <row r="23300" spans="16:16" x14ac:dyDescent="0.2">
      <c r="P23300" s="76"/>
    </row>
    <row r="23301" spans="16:16" x14ac:dyDescent="0.2">
      <c r="P23301" s="76"/>
    </row>
    <row r="23302" spans="16:16" x14ac:dyDescent="0.2">
      <c r="P23302" s="76"/>
    </row>
    <row r="23303" spans="16:16" x14ac:dyDescent="0.2">
      <c r="P23303" s="76"/>
    </row>
    <row r="23304" spans="16:16" x14ac:dyDescent="0.2">
      <c r="P23304" s="76"/>
    </row>
    <row r="23305" spans="16:16" x14ac:dyDescent="0.2">
      <c r="P23305" s="76"/>
    </row>
    <row r="23306" spans="16:16" x14ac:dyDescent="0.2">
      <c r="P23306" s="76"/>
    </row>
    <row r="23307" spans="16:16" x14ac:dyDescent="0.2">
      <c r="P23307" s="76"/>
    </row>
    <row r="23308" spans="16:16" x14ac:dyDescent="0.2">
      <c r="P23308" s="76"/>
    </row>
    <row r="23309" spans="16:16" x14ac:dyDescent="0.2">
      <c r="P23309" s="76"/>
    </row>
    <row r="23310" spans="16:16" x14ac:dyDescent="0.2">
      <c r="P23310" s="76"/>
    </row>
    <row r="23311" spans="16:16" x14ac:dyDescent="0.2">
      <c r="P23311" s="76"/>
    </row>
    <row r="23312" spans="16:16" x14ac:dyDescent="0.2">
      <c r="P23312" s="76"/>
    </row>
    <row r="23313" spans="16:16" x14ac:dyDescent="0.2">
      <c r="P23313" s="76"/>
    </row>
    <row r="23314" spans="16:16" x14ac:dyDescent="0.2">
      <c r="P23314" s="76"/>
    </row>
    <row r="23315" spans="16:16" x14ac:dyDescent="0.2">
      <c r="P23315" s="76"/>
    </row>
    <row r="23316" spans="16:16" x14ac:dyDescent="0.2">
      <c r="P23316" s="76"/>
    </row>
    <row r="23317" spans="16:16" x14ac:dyDescent="0.2">
      <c r="P23317" s="76"/>
    </row>
    <row r="23318" spans="16:16" x14ac:dyDescent="0.2">
      <c r="P23318" s="76"/>
    </row>
    <row r="23319" spans="16:16" x14ac:dyDescent="0.2">
      <c r="P23319" s="76"/>
    </row>
    <row r="23320" spans="16:16" x14ac:dyDescent="0.2">
      <c r="P23320" s="76"/>
    </row>
    <row r="23321" spans="16:16" x14ac:dyDescent="0.2">
      <c r="P23321" s="76"/>
    </row>
    <row r="23322" spans="16:16" x14ac:dyDescent="0.2">
      <c r="P23322" s="76"/>
    </row>
    <row r="23323" spans="16:16" x14ac:dyDescent="0.2">
      <c r="P23323" s="76"/>
    </row>
    <row r="23324" spans="16:16" x14ac:dyDescent="0.2">
      <c r="P23324" s="76"/>
    </row>
    <row r="23325" spans="16:16" x14ac:dyDescent="0.2">
      <c r="P23325" s="76"/>
    </row>
    <row r="23326" spans="16:16" x14ac:dyDescent="0.2">
      <c r="P23326" s="76"/>
    </row>
    <row r="23327" spans="16:16" x14ac:dyDescent="0.2">
      <c r="P23327" s="76"/>
    </row>
    <row r="23328" spans="16:16" x14ac:dyDescent="0.2">
      <c r="P23328" s="76"/>
    </row>
    <row r="23329" spans="16:16" x14ac:dyDescent="0.2">
      <c r="P23329" s="76"/>
    </row>
    <row r="23330" spans="16:16" x14ac:dyDescent="0.2">
      <c r="P23330" s="76"/>
    </row>
    <row r="23331" spans="16:16" x14ac:dyDescent="0.2">
      <c r="P23331" s="76"/>
    </row>
    <row r="23332" spans="16:16" x14ac:dyDescent="0.2">
      <c r="P23332" s="76"/>
    </row>
    <row r="23333" spans="16:16" x14ac:dyDescent="0.2">
      <c r="P23333" s="76"/>
    </row>
    <row r="23334" spans="16:16" x14ac:dyDescent="0.2">
      <c r="P23334" s="76"/>
    </row>
    <row r="23335" spans="16:16" x14ac:dyDescent="0.2">
      <c r="P23335" s="76"/>
    </row>
    <row r="23336" spans="16:16" x14ac:dyDescent="0.2">
      <c r="P23336" s="76"/>
    </row>
    <row r="23337" spans="16:16" x14ac:dyDescent="0.2">
      <c r="P23337" s="76"/>
    </row>
    <row r="23338" spans="16:16" x14ac:dyDescent="0.2">
      <c r="P23338" s="76"/>
    </row>
    <row r="23339" spans="16:16" x14ac:dyDescent="0.2">
      <c r="P23339" s="76"/>
    </row>
    <row r="23340" spans="16:16" x14ac:dyDescent="0.2">
      <c r="P23340" s="76"/>
    </row>
    <row r="23341" spans="16:16" x14ac:dyDescent="0.2">
      <c r="P23341" s="76"/>
    </row>
    <row r="23342" spans="16:16" x14ac:dyDescent="0.2">
      <c r="P23342" s="76"/>
    </row>
    <row r="23343" spans="16:16" x14ac:dyDescent="0.2">
      <c r="P23343" s="76"/>
    </row>
    <row r="23344" spans="16:16" x14ac:dyDescent="0.2">
      <c r="P23344" s="76"/>
    </row>
    <row r="23345" spans="16:16" x14ac:dyDescent="0.2">
      <c r="P23345" s="76"/>
    </row>
    <row r="23346" spans="16:16" x14ac:dyDescent="0.2">
      <c r="P23346" s="76"/>
    </row>
    <row r="23347" spans="16:16" x14ac:dyDescent="0.2">
      <c r="P23347" s="76"/>
    </row>
    <row r="23348" spans="16:16" x14ac:dyDescent="0.2">
      <c r="P23348" s="76"/>
    </row>
    <row r="23349" spans="16:16" x14ac:dyDescent="0.2">
      <c r="P23349" s="76"/>
    </row>
    <row r="23350" spans="16:16" x14ac:dyDescent="0.2">
      <c r="P23350" s="76"/>
    </row>
    <row r="23351" spans="16:16" x14ac:dyDescent="0.2">
      <c r="P23351" s="76"/>
    </row>
    <row r="23352" spans="16:16" x14ac:dyDescent="0.2">
      <c r="P23352" s="76"/>
    </row>
    <row r="23353" spans="16:16" x14ac:dyDescent="0.2">
      <c r="P23353" s="76"/>
    </row>
    <row r="23354" spans="16:16" x14ac:dyDescent="0.2">
      <c r="P23354" s="76"/>
    </row>
    <row r="23355" spans="16:16" x14ac:dyDescent="0.2">
      <c r="P23355" s="76"/>
    </row>
    <row r="23356" spans="16:16" x14ac:dyDescent="0.2">
      <c r="P23356" s="76"/>
    </row>
    <row r="23357" spans="16:16" x14ac:dyDescent="0.2">
      <c r="P23357" s="76"/>
    </row>
    <row r="23358" spans="16:16" x14ac:dyDescent="0.2">
      <c r="P23358" s="76"/>
    </row>
    <row r="23359" spans="16:16" x14ac:dyDescent="0.2">
      <c r="P23359" s="76"/>
    </row>
    <row r="23360" spans="16:16" x14ac:dyDescent="0.2">
      <c r="P23360" s="76"/>
    </row>
    <row r="23361" spans="16:16" x14ac:dyDescent="0.2">
      <c r="P23361" s="76"/>
    </row>
    <row r="23362" spans="16:16" x14ac:dyDescent="0.2">
      <c r="P23362" s="76"/>
    </row>
    <row r="23363" spans="16:16" x14ac:dyDescent="0.2">
      <c r="P23363" s="76"/>
    </row>
    <row r="23364" spans="16:16" x14ac:dyDescent="0.2">
      <c r="P23364" s="76"/>
    </row>
    <row r="23365" spans="16:16" x14ac:dyDescent="0.2">
      <c r="P23365" s="76"/>
    </row>
    <row r="23366" spans="16:16" x14ac:dyDescent="0.2">
      <c r="P23366" s="76"/>
    </row>
    <row r="23367" spans="16:16" x14ac:dyDescent="0.2">
      <c r="P23367" s="76"/>
    </row>
    <row r="23368" spans="16:16" x14ac:dyDescent="0.2">
      <c r="P23368" s="76"/>
    </row>
    <row r="23369" spans="16:16" x14ac:dyDescent="0.2">
      <c r="P23369" s="76"/>
    </row>
    <row r="23370" spans="16:16" x14ac:dyDescent="0.2">
      <c r="P23370" s="76"/>
    </row>
    <row r="23371" spans="16:16" x14ac:dyDescent="0.2">
      <c r="P23371" s="76"/>
    </row>
    <row r="23372" spans="16:16" x14ac:dyDescent="0.2">
      <c r="P23372" s="76"/>
    </row>
    <row r="23373" spans="16:16" x14ac:dyDescent="0.2">
      <c r="P23373" s="76"/>
    </row>
    <row r="23374" spans="16:16" x14ac:dyDescent="0.2">
      <c r="P23374" s="76"/>
    </row>
    <row r="23375" spans="16:16" x14ac:dyDescent="0.2">
      <c r="P23375" s="76"/>
    </row>
    <row r="23376" spans="16:16" x14ac:dyDescent="0.2">
      <c r="P23376" s="76"/>
    </row>
    <row r="23377" spans="16:16" x14ac:dyDescent="0.2">
      <c r="P23377" s="76"/>
    </row>
    <row r="23378" spans="16:16" x14ac:dyDescent="0.2">
      <c r="P23378" s="76"/>
    </row>
    <row r="23379" spans="16:16" x14ac:dyDescent="0.2">
      <c r="P23379" s="76"/>
    </row>
    <row r="23380" spans="16:16" x14ac:dyDescent="0.2">
      <c r="P23380" s="76"/>
    </row>
    <row r="23381" spans="16:16" x14ac:dyDescent="0.2">
      <c r="P23381" s="76"/>
    </row>
    <row r="23382" spans="16:16" x14ac:dyDescent="0.2">
      <c r="P23382" s="76"/>
    </row>
    <row r="23383" spans="16:16" x14ac:dyDescent="0.2">
      <c r="P23383" s="76"/>
    </row>
    <row r="23384" spans="16:16" x14ac:dyDescent="0.2">
      <c r="P23384" s="76"/>
    </row>
    <row r="23385" spans="16:16" x14ac:dyDescent="0.2">
      <c r="P23385" s="76"/>
    </row>
    <row r="23386" spans="16:16" x14ac:dyDescent="0.2">
      <c r="P23386" s="76"/>
    </row>
    <row r="23387" spans="16:16" x14ac:dyDescent="0.2">
      <c r="P23387" s="76"/>
    </row>
    <row r="23388" spans="16:16" x14ac:dyDescent="0.2">
      <c r="P23388" s="76"/>
    </row>
    <row r="23389" spans="16:16" x14ac:dyDescent="0.2">
      <c r="P23389" s="76"/>
    </row>
    <row r="23390" spans="16:16" x14ac:dyDescent="0.2">
      <c r="P23390" s="76"/>
    </row>
    <row r="23391" spans="16:16" x14ac:dyDescent="0.2">
      <c r="P23391" s="76"/>
    </row>
    <row r="23392" spans="16:16" x14ac:dyDescent="0.2">
      <c r="P23392" s="76"/>
    </row>
    <row r="23393" spans="16:16" x14ac:dyDescent="0.2">
      <c r="P23393" s="76"/>
    </row>
    <row r="23394" spans="16:16" x14ac:dyDescent="0.2">
      <c r="P23394" s="76"/>
    </row>
    <row r="23395" spans="16:16" x14ac:dyDescent="0.2">
      <c r="P23395" s="76"/>
    </row>
    <row r="23396" spans="16:16" x14ac:dyDescent="0.2">
      <c r="P23396" s="76"/>
    </row>
    <row r="23397" spans="16:16" x14ac:dyDescent="0.2">
      <c r="P23397" s="76"/>
    </row>
    <row r="23398" spans="16:16" x14ac:dyDescent="0.2">
      <c r="P23398" s="76"/>
    </row>
    <row r="23399" spans="16:16" x14ac:dyDescent="0.2">
      <c r="P23399" s="76"/>
    </row>
    <row r="23400" spans="16:16" x14ac:dyDescent="0.2">
      <c r="P23400" s="76"/>
    </row>
    <row r="23401" spans="16:16" x14ac:dyDescent="0.2">
      <c r="P23401" s="76"/>
    </row>
    <row r="23402" spans="16:16" x14ac:dyDescent="0.2">
      <c r="P23402" s="76"/>
    </row>
    <row r="23403" spans="16:16" x14ac:dyDescent="0.2">
      <c r="P23403" s="76"/>
    </row>
    <row r="23404" spans="16:16" x14ac:dyDescent="0.2">
      <c r="P23404" s="76"/>
    </row>
    <row r="23405" spans="16:16" x14ac:dyDescent="0.2">
      <c r="P23405" s="76"/>
    </row>
    <row r="23406" spans="16:16" x14ac:dyDescent="0.2">
      <c r="P23406" s="76"/>
    </row>
    <row r="23407" spans="16:16" x14ac:dyDescent="0.2">
      <c r="P23407" s="76"/>
    </row>
    <row r="23408" spans="16:16" x14ac:dyDescent="0.2">
      <c r="P23408" s="76"/>
    </row>
    <row r="23409" spans="16:16" x14ac:dyDescent="0.2">
      <c r="P23409" s="76"/>
    </row>
    <row r="23410" spans="16:16" x14ac:dyDescent="0.2">
      <c r="P23410" s="76"/>
    </row>
    <row r="23411" spans="16:16" x14ac:dyDescent="0.2">
      <c r="P23411" s="76"/>
    </row>
    <row r="23412" spans="16:16" x14ac:dyDescent="0.2">
      <c r="P23412" s="76"/>
    </row>
    <row r="23413" spans="16:16" x14ac:dyDescent="0.2">
      <c r="P23413" s="76"/>
    </row>
    <row r="23414" spans="16:16" x14ac:dyDescent="0.2">
      <c r="P23414" s="76"/>
    </row>
    <row r="23415" spans="16:16" x14ac:dyDescent="0.2">
      <c r="P23415" s="76"/>
    </row>
    <row r="23416" spans="16:16" x14ac:dyDescent="0.2">
      <c r="P23416" s="76"/>
    </row>
    <row r="23417" spans="16:16" x14ac:dyDescent="0.2">
      <c r="P23417" s="76"/>
    </row>
    <row r="23418" spans="16:16" x14ac:dyDescent="0.2">
      <c r="P23418" s="76"/>
    </row>
    <row r="23419" spans="16:16" x14ac:dyDescent="0.2">
      <c r="P23419" s="76"/>
    </row>
    <row r="23420" spans="16:16" x14ac:dyDescent="0.2">
      <c r="P23420" s="76"/>
    </row>
    <row r="23421" spans="16:16" x14ac:dyDescent="0.2">
      <c r="P23421" s="76"/>
    </row>
    <row r="23422" spans="16:16" x14ac:dyDescent="0.2">
      <c r="P23422" s="76"/>
    </row>
    <row r="23423" spans="16:16" x14ac:dyDescent="0.2">
      <c r="P23423" s="76"/>
    </row>
    <row r="23424" spans="16:16" x14ac:dyDescent="0.2">
      <c r="P23424" s="76"/>
    </row>
    <row r="23425" spans="16:16" x14ac:dyDescent="0.2">
      <c r="P23425" s="76"/>
    </row>
    <row r="23426" spans="16:16" x14ac:dyDescent="0.2">
      <c r="P23426" s="76"/>
    </row>
    <row r="23427" spans="16:16" x14ac:dyDescent="0.2">
      <c r="P23427" s="76"/>
    </row>
    <row r="23428" spans="16:16" x14ac:dyDescent="0.2">
      <c r="P23428" s="76"/>
    </row>
    <row r="23429" spans="16:16" x14ac:dyDescent="0.2">
      <c r="P23429" s="76"/>
    </row>
    <row r="23430" spans="16:16" x14ac:dyDescent="0.2">
      <c r="P23430" s="76"/>
    </row>
    <row r="23431" spans="16:16" x14ac:dyDescent="0.2">
      <c r="P23431" s="76"/>
    </row>
    <row r="23432" spans="16:16" x14ac:dyDescent="0.2">
      <c r="P23432" s="76"/>
    </row>
    <row r="23433" spans="16:16" x14ac:dyDescent="0.2">
      <c r="P23433" s="76"/>
    </row>
    <row r="23434" spans="16:16" x14ac:dyDescent="0.2">
      <c r="P23434" s="76"/>
    </row>
    <row r="23435" spans="16:16" x14ac:dyDescent="0.2">
      <c r="P23435" s="76"/>
    </row>
    <row r="23436" spans="16:16" x14ac:dyDescent="0.2">
      <c r="P23436" s="76"/>
    </row>
    <row r="23437" spans="16:16" x14ac:dyDescent="0.2">
      <c r="P23437" s="76"/>
    </row>
    <row r="23438" spans="16:16" x14ac:dyDescent="0.2">
      <c r="P23438" s="76"/>
    </row>
    <row r="23439" spans="16:16" x14ac:dyDescent="0.2">
      <c r="P23439" s="76"/>
    </row>
    <row r="23440" spans="16:16" x14ac:dyDescent="0.2">
      <c r="P23440" s="76"/>
    </row>
    <row r="23441" spans="16:16" x14ac:dyDescent="0.2">
      <c r="P23441" s="76"/>
    </row>
    <row r="23442" spans="16:16" x14ac:dyDescent="0.2">
      <c r="P23442" s="76"/>
    </row>
    <row r="23443" spans="16:16" x14ac:dyDescent="0.2">
      <c r="P23443" s="76"/>
    </row>
    <row r="23444" spans="16:16" x14ac:dyDescent="0.2">
      <c r="P23444" s="76"/>
    </row>
    <row r="23445" spans="16:16" x14ac:dyDescent="0.2">
      <c r="P23445" s="76"/>
    </row>
    <row r="23446" spans="16:16" x14ac:dyDescent="0.2">
      <c r="P23446" s="76"/>
    </row>
    <row r="23447" spans="16:16" x14ac:dyDescent="0.2">
      <c r="P23447" s="76"/>
    </row>
    <row r="23448" spans="16:16" x14ac:dyDescent="0.2">
      <c r="P23448" s="76"/>
    </row>
    <row r="23449" spans="16:16" x14ac:dyDescent="0.2">
      <c r="P23449" s="76"/>
    </row>
    <row r="23450" spans="16:16" x14ac:dyDescent="0.2">
      <c r="P23450" s="76"/>
    </row>
    <row r="23451" spans="16:16" x14ac:dyDescent="0.2">
      <c r="P23451" s="76"/>
    </row>
    <row r="23452" spans="16:16" x14ac:dyDescent="0.2">
      <c r="P23452" s="76"/>
    </row>
    <row r="23453" spans="16:16" x14ac:dyDescent="0.2">
      <c r="P23453" s="76"/>
    </row>
    <row r="23454" spans="16:16" x14ac:dyDescent="0.2">
      <c r="P23454" s="76"/>
    </row>
    <row r="23455" spans="16:16" x14ac:dyDescent="0.2">
      <c r="P23455" s="76"/>
    </row>
    <row r="23456" spans="16:16" x14ac:dyDescent="0.2">
      <c r="P23456" s="76"/>
    </row>
    <row r="23457" spans="16:16" x14ac:dyDescent="0.2">
      <c r="P23457" s="76"/>
    </row>
    <row r="23458" spans="16:16" x14ac:dyDescent="0.2">
      <c r="P23458" s="76"/>
    </row>
    <row r="23459" spans="16:16" x14ac:dyDescent="0.2">
      <c r="P23459" s="76"/>
    </row>
    <row r="23460" spans="16:16" x14ac:dyDescent="0.2">
      <c r="P23460" s="76"/>
    </row>
    <row r="23461" spans="16:16" x14ac:dyDescent="0.2">
      <c r="P23461" s="76"/>
    </row>
    <row r="23462" spans="16:16" x14ac:dyDescent="0.2">
      <c r="P23462" s="76"/>
    </row>
    <row r="23463" spans="16:16" x14ac:dyDescent="0.2">
      <c r="P23463" s="76"/>
    </row>
    <row r="23464" spans="16:16" x14ac:dyDescent="0.2">
      <c r="P23464" s="76"/>
    </row>
    <row r="23465" spans="16:16" x14ac:dyDescent="0.2">
      <c r="P23465" s="76"/>
    </row>
    <row r="23466" spans="16:16" x14ac:dyDescent="0.2">
      <c r="P23466" s="76"/>
    </row>
    <row r="23467" spans="16:16" x14ac:dyDescent="0.2">
      <c r="P23467" s="76"/>
    </row>
    <row r="23468" spans="16:16" x14ac:dyDescent="0.2">
      <c r="P23468" s="76"/>
    </row>
    <row r="23469" spans="16:16" x14ac:dyDescent="0.2">
      <c r="P23469" s="76"/>
    </row>
    <row r="23470" spans="16:16" x14ac:dyDescent="0.2">
      <c r="P23470" s="76"/>
    </row>
    <row r="23471" spans="16:16" x14ac:dyDescent="0.2">
      <c r="P23471" s="76"/>
    </row>
    <row r="23472" spans="16:16" x14ac:dyDescent="0.2">
      <c r="P23472" s="76"/>
    </row>
    <row r="23473" spans="16:16" x14ac:dyDescent="0.2">
      <c r="P23473" s="76"/>
    </row>
    <row r="23474" spans="16:16" x14ac:dyDescent="0.2">
      <c r="P23474" s="76"/>
    </row>
    <row r="23475" spans="16:16" x14ac:dyDescent="0.2">
      <c r="P23475" s="76"/>
    </row>
    <row r="23476" spans="16:16" x14ac:dyDescent="0.2">
      <c r="P23476" s="76"/>
    </row>
    <row r="23477" spans="16:16" x14ac:dyDescent="0.2">
      <c r="P23477" s="76"/>
    </row>
    <row r="23478" spans="16:16" x14ac:dyDescent="0.2">
      <c r="P23478" s="76"/>
    </row>
    <row r="23479" spans="16:16" x14ac:dyDescent="0.2">
      <c r="P23479" s="76"/>
    </row>
    <row r="23480" spans="16:16" x14ac:dyDescent="0.2">
      <c r="P23480" s="76"/>
    </row>
    <row r="23481" spans="16:16" x14ac:dyDescent="0.2">
      <c r="P23481" s="76"/>
    </row>
    <row r="23482" spans="16:16" x14ac:dyDescent="0.2">
      <c r="P23482" s="76"/>
    </row>
    <row r="23483" spans="16:16" x14ac:dyDescent="0.2">
      <c r="P23483" s="76"/>
    </row>
    <row r="23484" spans="16:16" x14ac:dyDescent="0.2">
      <c r="P23484" s="76"/>
    </row>
    <row r="23485" spans="16:16" x14ac:dyDescent="0.2">
      <c r="P23485" s="76"/>
    </row>
    <row r="23486" spans="16:16" x14ac:dyDescent="0.2">
      <c r="P23486" s="76"/>
    </row>
    <row r="23487" spans="16:16" x14ac:dyDescent="0.2">
      <c r="P23487" s="76"/>
    </row>
    <row r="23488" spans="16:16" x14ac:dyDescent="0.2">
      <c r="P23488" s="76"/>
    </row>
    <row r="23489" spans="16:16" x14ac:dyDescent="0.2">
      <c r="P23489" s="76"/>
    </row>
    <row r="23490" spans="16:16" x14ac:dyDescent="0.2">
      <c r="P23490" s="76"/>
    </row>
    <row r="23491" spans="16:16" x14ac:dyDescent="0.2">
      <c r="P23491" s="76"/>
    </row>
    <row r="23492" spans="16:16" x14ac:dyDescent="0.2">
      <c r="P23492" s="76"/>
    </row>
    <row r="23493" spans="16:16" x14ac:dyDescent="0.2">
      <c r="P23493" s="76"/>
    </row>
    <row r="23494" spans="16:16" x14ac:dyDescent="0.2">
      <c r="P23494" s="76"/>
    </row>
    <row r="23495" spans="16:16" x14ac:dyDescent="0.2">
      <c r="P23495" s="76"/>
    </row>
    <row r="23496" spans="16:16" x14ac:dyDescent="0.2">
      <c r="P23496" s="76"/>
    </row>
    <row r="23497" spans="16:16" x14ac:dyDescent="0.2">
      <c r="P23497" s="76"/>
    </row>
    <row r="23498" spans="16:16" x14ac:dyDescent="0.2">
      <c r="P23498" s="76"/>
    </row>
    <row r="23499" spans="16:16" x14ac:dyDescent="0.2">
      <c r="P23499" s="76"/>
    </row>
    <row r="23500" spans="16:16" x14ac:dyDescent="0.2">
      <c r="P23500" s="76"/>
    </row>
    <row r="23501" spans="16:16" x14ac:dyDescent="0.2">
      <c r="P23501" s="76"/>
    </row>
    <row r="23502" spans="16:16" x14ac:dyDescent="0.2">
      <c r="P23502" s="76"/>
    </row>
    <row r="23503" spans="16:16" x14ac:dyDescent="0.2">
      <c r="P23503" s="76"/>
    </row>
    <row r="23504" spans="16:16" x14ac:dyDescent="0.2">
      <c r="P23504" s="76"/>
    </row>
    <row r="23505" spans="16:16" x14ac:dyDescent="0.2">
      <c r="P23505" s="76"/>
    </row>
    <row r="23506" spans="16:16" x14ac:dyDescent="0.2">
      <c r="P23506" s="76"/>
    </row>
    <row r="23507" spans="16:16" x14ac:dyDescent="0.2">
      <c r="P23507" s="76"/>
    </row>
    <row r="23508" spans="16:16" x14ac:dyDescent="0.2">
      <c r="P23508" s="76"/>
    </row>
    <row r="23509" spans="16:16" x14ac:dyDescent="0.2">
      <c r="P23509" s="76"/>
    </row>
    <row r="23510" spans="16:16" x14ac:dyDescent="0.2">
      <c r="P23510" s="76"/>
    </row>
    <row r="23511" spans="16:16" x14ac:dyDescent="0.2">
      <c r="P23511" s="76"/>
    </row>
    <row r="23512" spans="16:16" x14ac:dyDescent="0.2">
      <c r="P23512" s="76"/>
    </row>
    <row r="23513" spans="16:16" x14ac:dyDescent="0.2">
      <c r="P23513" s="76"/>
    </row>
    <row r="23514" spans="16:16" x14ac:dyDescent="0.2">
      <c r="P23514" s="76"/>
    </row>
    <row r="23515" spans="16:16" x14ac:dyDescent="0.2">
      <c r="P23515" s="76"/>
    </row>
    <row r="23516" spans="16:16" x14ac:dyDescent="0.2">
      <c r="P23516" s="76"/>
    </row>
    <row r="23517" spans="16:16" x14ac:dyDescent="0.2">
      <c r="P23517" s="76"/>
    </row>
    <row r="23518" spans="16:16" x14ac:dyDescent="0.2">
      <c r="P23518" s="76"/>
    </row>
    <row r="23519" spans="16:16" x14ac:dyDescent="0.2">
      <c r="P23519" s="76"/>
    </row>
    <row r="23520" spans="16:16" x14ac:dyDescent="0.2">
      <c r="P23520" s="76"/>
    </row>
    <row r="23521" spans="16:16" x14ac:dyDescent="0.2">
      <c r="P23521" s="76"/>
    </row>
    <row r="23522" spans="16:16" x14ac:dyDescent="0.2">
      <c r="P23522" s="76"/>
    </row>
    <row r="23523" spans="16:16" x14ac:dyDescent="0.2">
      <c r="P23523" s="76"/>
    </row>
    <row r="23524" spans="16:16" x14ac:dyDescent="0.2">
      <c r="P23524" s="76"/>
    </row>
    <row r="23525" spans="16:16" x14ac:dyDescent="0.2">
      <c r="P23525" s="76"/>
    </row>
    <row r="23526" spans="16:16" x14ac:dyDescent="0.2">
      <c r="P23526" s="76"/>
    </row>
    <row r="23527" spans="16:16" x14ac:dyDescent="0.2">
      <c r="P23527" s="76"/>
    </row>
    <row r="23528" spans="16:16" x14ac:dyDescent="0.2">
      <c r="P23528" s="76"/>
    </row>
    <row r="23529" spans="16:16" x14ac:dyDescent="0.2">
      <c r="P23529" s="76"/>
    </row>
    <row r="23530" spans="16:16" x14ac:dyDescent="0.2">
      <c r="P23530" s="76"/>
    </row>
    <row r="23531" spans="16:16" x14ac:dyDescent="0.2">
      <c r="P23531" s="76"/>
    </row>
    <row r="23532" spans="16:16" x14ac:dyDescent="0.2">
      <c r="P23532" s="76"/>
    </row>
    <row r="23533" spans="16:16" x14ac:dyDescent="0.2">
      <c r="P23533" s="76"/>
    </row>
    <row r="23534" spans="16:16" x14ac:dyDescent="0.2">
      <c r="P23534" s="76"/>
    </row>
    <row r="23535" spans="16:16" x14ac:dyDescent="0.2">
      <c r="P23535" s="76"/>
    </row>
    <row r="23536" spans="16:16" x14ac:dyDescent="0.2">
      <c r="P23536" s="76"/>
    </row>
    <row r="23537" spans="16:16" x14ac:dyDescent="0.2">
      <c r="P23537" s="76"/>
    </row>
    <row r="23538" spans="16:16" x14ac:dyDescent="0.2">
      <c r="P23538" s="76"/>
    </row>
    <row r="23539" spans="16:16" x14ac:dyDescent="0.2">
      <c r="P23539" s="76"/>
    </row>
    <row r="23540" spans="16:16" x14ac:dyDescent="0.2">
      <c r="P23540" s="76"/>
    </row>
    <row r="23541" spans="16:16" x14ac:dyDescent="0.2">
      <c r="P23541" s="76"/>
    </row>
    <row r="23542" spans="16:16" x14ac:dyDescent="0.2">
      <c r="P23542" s="76"/>
    </row>
    <row r="23543" spans="16:16" x14ac:dyDescent="0.2">
      <c r="P23543" s="76"/>
    </row>
    <row r="23544" spans="16:16" x14ac:dyDescent="0.2">
      <c r="P23544" s="76"/>
    </row>
    <row r="23545" spans="16:16" x14ac:dyDescent="0.2">
      <c r="P23545" s="76"/>
    </row>
    <row r="23546" spans="16:16" x14ac:dyDescent="0.2">
      <c r="P23546" s="76"/>
    </row>
    <row r="23547" spans="16:16" x14ac:dyDescent="0.2">
      <c r="P23547" s="76"/>
    </row>
    <row r="23548" spans="16:16" x14ac:dyDescent="0.2">
      <c r="P23548" s="76"/>
    </row>
    <row r="23549" spans="16:16" x14ac:dyDescent="0.2">
      <c r="P23549" s="76"/>
    </row>
    <row r="23550" spans="16:16" x14ac:dyDescent="0.2">
      <c r="P23550" s="76"/>
    </row>
    <row r="23551" spans="16:16" x14ac:dyDescent="0.2">
      <c r="P23551" s="76"/>
    </row>
    <row r="23552" spans="16:16" x14ac:dyDescent="0.2">
      <c r="P23552" s="76"/>
    </row>
    <row r="23553" spans="16:16" x14ac:dyDescent="0.2">
      <c r="P23553" s="76"/>
    </row>
    <row r="23554" spans="16:16" x14ac:dyDescent="0.2">
      <c r="P23554" s="76"/>
    </row>
    <row r="23555" spans="16:16" x14ac:dyDescent="0.2">
      <c r="P23555" s="76"/>
    </row>
    <row r="23556" spans="16:16" x14ac:dyDescent="0.2">
      <c r="P23556" s="76"/>
    </row>
    <row r="23557" spans="16:16" x14ac:dyDescent="0.2">
      <c r="P23557" s="76"/>
    </row>
    <row r="23558" spans="16:16" x14ac:dyDescent="0.2">
      <c r="P23558" s="76"/>
    </row>
    <row r="23559" spans="16:16" x14ac:dyDescent="0.2">
      <c r="P23559" s="76"/>
    </row>
    <row r="23560" spans="16:16" x14ac:dyDescent="0.2">
      <c r="P23560" s="76"/>
    </row>
    <row r="23561" spans="16:16" x14ac:dyDescent="0.2">
      <c r="P23561" s="76"/>
    </row>
    <row r="23562" spans="16:16" x14ac:dyDescent="0.2">
      <c r="P23562" s="76"/>
    </row>
    <row r="23563" spans="16:16" x14ac:dyDescent="0.2">
      <c r="P23563" s="76"/>
    </row>
    <row r="23564" spans="16:16" x14ac:dyDescent="0.2">
      <c r="P23564" s="76"/>
    </row>
    <row r="23565" spans="16:16" x14ac:dyDescent="0.2">
      <c r="P23565" s="76"/>
    </row>
    <row r="23566" spans="16:16" x14ac:dyDescent="0.2">
      <c r="P23566" s="76"/>
    </row>
    <row r="23567" spans="16:16" x14ac:dyDescent="0.2">
      <c r="P23567" s="76"/>
    </row>
    <row r="23568" spans="16:16" x14ac:dyDescent="0.2">
      <c r="P23568" s="76"/>
    </row>
    <row r="23569" spans="16:16" x14ac:dyDescent="0.2">
      <c r="P23569" s="76"/>
    </row>
    <row r="23570" spans="16:16" x14ac:dyDescent="0.2">
      <c r="P23570" s="76"/>
    </row>
    <row r="23571" spans="16:16" x14ac:dyDescent="0.2">
      <c r="P23571" s="76"/>
    </row>
    <row r="23572" spans="16:16" x14ac:dyDescent="0.2">
      <c r="P23572" s="76"/>
    </row>
    <row r="23573" spans="16:16" x14ac:dyDescent="0.2">
      <c r="P23573" s="76"/>
    </row>
    <row r="23574" spans="16:16" x14ac:dyDescent="0.2">
      <c r="P23574" s="76"/>
    </row>
    <row r="23575" spans="16:16" x14ac:dyDescent="0.2">
      <c r="P23575" s="76"/>
    </row>
    <row r="23576" spans="16:16" x14ac:dyDescent="0.2">
      <c r="P23576" s="76"/>
    </row>
    <row r="23577" spans="16:16" x14ac:dyDescent="0.2">
      <c r="P23577" s="76"/>
    </row>
    <row r="23578" spans="16:16" x14ac:dyDescent="0.2">
      <c r="P23578" s="76"/>
    </row>
    <row r="23579" spans="16:16" x14ac:dyDescent="0.2">
      <c r="P23579" s="76"/>
    </row>
    <row r="23580" spans="16:16" x14ac:dyDescent="0.2">
      <c r="P23580" s="76"/>
    </row>
    <row r="23581" spans="16:16" x14ac:dyDescent="0.2">
      <c r="P23581" s="76"/>
    </row>
    <row r="23582" spans="16:16" x14ac:dyDescent="0.2">
      <c r="P23582" s="76"/>
    </row>
    <row r="23583" spans="16:16" x14ac:dyDescent="0.2">
      <c r="P23583" s="76"/>
    </row>
    <row r="23584" spans="16:16" x14ac:dyDescent="0.2">
      <c r="P23584" s="76"/>
    </row>
    <row r="23585" spans="16:16" x14ac:dyDescent="0.2">
      <c r="P23585" s="76"/>
    </row>
    <row r="23586" spans="16:16" x14ac:dyDescent="0.2">
      <c r="P23586" s="76"/>
    </row>
    <row r="23587" spans="16:16" x14ac:dyDescent="0.2">
      <c r="P23587" s="76"/>
    </row>
    <row r="23588" spans="16:16" x14ac:dyDescent="0.2">
      <c r="P23588" s="76"/>
    </row>
    <row r="23589" spans="16:16" x14ac:dyDescent="0.2">
      <c r="P23589" s="76"/>
    </row>
    <row r="23590" spans="16:16" x14ac:dyDescent="0.2">
      <c r="P23590" s="76"/>
    </row>
    <row r="23591" spans="16:16" x14ac:dyDescent="0.2">
      <c r="P23591" s="76"/>
    </row>
    <row r="23592" spans="16:16" x14ac:dyDescent="0.2">
      <c r="P23592" s="76"/>
    </row>
    <row r="23593" spans="16:16" x14ac:dyDescent="0.2">
      <c r="P23593" s="76"/>
    </row>
    <row r="23594" spans="16:16" x14ac:dyDescent="0.2">
      <c r="P23594" s="76"/>
    </row>
    <row r="23595" spans="16:16" x14ac:dyDescent="0.2">
      <c r="P23595" s="76"/>
    </row>
    <row r="23596" spans="16:16" x14ac:dyDescent="0.2">
      <c r="P23596" s="76"/>
    </row>
    <row r="23597" spans="16:16" x14ac:dyDescent="0.2">
      <c r="P23597" s="76"/>
    </row>
    <row r="23598" spans="16:16" x14ac:dyDescent="0.2">
      <c r="P23598" s="76"/>
    </row>
    <row r="23599" spans="16:16" x14ac:dyDescent="0.2">
      <c r="P23599" s="76"/>
    </row>
    <row r="23600" spans="16:16" x14ac:dyDescent="0.2">
      <c r="P23600" s="76"/>
    </row>
    <row r="23601" spans="16:16" x14ac:dyDescent="0.2">
      <c r="P23601" s="76"/>
    </row>
    <row r="23602" spans="16:16" x14ac:dyDescent="0.2">
      <c r="P23602" s="76"/>
    </row>
    <row r="23603" spans="16:16" x14ac:dyDescent="0.2">
      <c r="P23603" s="76"/>
    </row>
    <row r="23604" spans="16:16" x14ac:dyDescent="0.2">
      <c r="P23604" s="76"/>
    </row>
    <row r="23605" spans="16:16" x14ac:dyDescent="0.2">
      <c r="P23605" s="76"/>
    </row>
    <row r="23606" spans="16:16" x14ac:dyDescent="0.2">
      <c r="P23606" s="76"/>
    </row>
    <row r="23607" spans="16:16" x14ac:dyDescent="0.2">
      <c r="P23607" s="76"/>
    </row>
    <row r="23608" spans="16:16" x14ac:dyDescent="0.2">
      <c r="P23608" s="76"/>
    </row>
    <row r="23609" spans="16:16" x14ac:dyDescent="0.2">
      <c r="P23609" s="76"/>
    </row>
    <row r="23610" spans="16:16" x14ac:dyDescent="0.2">
      <c r="P23610" s="76"/>
    </row>
    <row r="23611" spans="16:16" x14ac:dyDescent="0.2">
      <c r="P23611" s="76"/>
    </row>
    <row r="23612" spans="16:16" x14ac:dyDescent="0.2">
      <c r="P23612" s="76"/>
    </row>
    <row r="23613" spans="16:16" x14ac:dyDescent="0.2">
      <c r="P23613" s="76"/>
    </row>
    <row r="23614" spans="16:16" x14ac:dyDescent="0.2">
      <c r="P23614" s="76"/>
    </row>
    <row r="23615" spans="16:16" x14ac:dyDescent="0.2">
      <c r="P23615" s="76"/>
    </row>
    <row r="23616" spans="16:16" x14ac:dyDescent="0.2">
      <c r="P23616" s="76"/>
    </row>
    <row r="23617" spans="16:16" x14ac:dyDescent="0.2">
      <c r="P23617" s="76"/>
    </row>
    <row r="23618" spans="16:16" x14ac:dyDescent="0.2">
      <c r="P23618" s="76"/>
    </row>
    <row r="23619" spans="16:16" x14ac:dyDescent="0.2">
      <c r="P23619" s="76"/>
    </row>
    <row r="23620" spans="16:16" x14ac:dyDescent="0.2">
      <c r="P23620" s="76"/>
    </row>
    <row r="23621" spans="16:16" x14ac:dyDescent="0.2">
      <c r="P23621" s="76"/>
    </row>
    <row r="23622" spans="16:16" x14ac:dyDescent="0.2">
      <c r="P23622" s="76"/>
    </row>
    <row r="23623" spans="16:16" x14ac:dyDescent="0.2">
      <c r="P23623" s="76"/>
    </row>
    <row r="23624" spans="16:16" x14ac:dyDescent="0.2">
      <c r="P23624" s="76"/>
    </row>
    <row r="23625" spans="16:16" x14ac:dyDescent="0.2">
      <c r="P23625" s="76"/>
    </row>
    <row r="23626" spans="16:16" x14ac:dyDescent="0.2">
      <c r="P23626" s="76"/>
    </row>
    <row r="23627" spans="16:16" x14ac:dyDescent="0.2">
      <c r="P23627" s="76"/>
    </row>
    <row r="23628" spans="16:16" x14ac:dyDescent="0.2">
      <c r="P23628" s="76"/>
    </row>
    <row r="23629" spans="16:16" x14ac:dyDescent="0.2">
      <c r="P23629" s="76"/>
    </row>
    <row r="23630" spans="16:16" x14ac:dyDescent="0.2">
      <c r="P23630" s="76"/>
    </row>
    <row r="23631" spans="16:16" x14ac:dyDescent="0.2">
      <c r="P23631" s="76"/>
    </row>
    <row r="23632" spans="16:16" x14ac:dyDescent="0.2">
      <c r="P23632" s="76"/>
    </row>
    <row r="23633" spans="16:16" x14ac:dyDescent="0.2">
      <c r="P23633" s="76"/>
    </row>
    <row r="23634" spans="16:16" x14ac:dyDescent="0.2">
      <c r="P23634" s="76"/>
    </row>
    <row r="23635" spans="16:16" x14ac:dyDescent="0.2">
      <c r="P23635" s="76"/>
    </row>
    <row r="23636" spans="16:16" x14ac:dyDescent="0.2">
      <c r="P23636" s="76"/>
    </row>
    <row r="23637" spans="16:16" x14ac:dyDescent="0.2">
      <c r="P23637" s="76"/>
    </row>
    <row r="23638" spans="16:16" x14ac:dyDescent="0.2">
      <c r="P23638" s="76"/>
    </row>
    <row r="23639" spans="16:16" x14ac:dyDescent="0.2">
      <c r="P23639" s="76"/>
    </row>
    <row r="23640" spans="16:16" x14ac:dyDescent="0.2">
      <c r="P23640" s="76"/>
    </row>
    <row r="23641" spans="16:16" x14ac:dyDescent="0.2">
      <c r="P23641" s="76"/>
    </row>
    <row r="23642" spans="16:16" x14ac:dyDescent="0.2">
      <c r="P23642" s="76"/>
    </row>
    <row r="23643" spans="16:16" x14ac:dyDescent="0.2">
      <c r="P23643" s="76"/>
    </row>
    <row r="23644" spans="16:16" x14ac:dyDescent="0.2">
      <c r="P23644" s="76"/>
    </row>
    <row r="23645" spans="16:16" x14ac:dyDescent="0.2">
      <c r="P23645" s="76"/>
    </row>
    <row r="23646" spans="16:16" x14ac:dyDescent="0.2">
      <c r="P23646" s="76"/>
    </row>
    <row r="23647" spans="16:16" x14ac:dyDescent="0.2">
      <c r="P23647" s="76"/>
    </row>
    <row r="23648" spans="16:16" x14ac:dyDescent="0.2">
      <c r="P23648" s="76"/>
    </row>
    <row r="23649" spans="16:16" x14ac:dyDescent="0.2">
      <c r="P23649" s="76"/>
    </row>
    <row r="23650" spans="16:16" x14ac:dyDescent="0.2">
      <c r="P23650" s="76"/>
    </row>
    <row r="23651" spans="16:16" x14ac:dyDescent="0.2">
      <c r="P23651" s="76"/>
    </row>
    <row r="23652" spans="16:16" x14ac:dyDescent="0.2">
      <c r="P23652" s="76"/>
    </row>
    <row r="23653" spans="16:16" x14ac:dyDescent="0.2">
      <c r="P23653" s="76"/>
    </row>
    <row r="23654" spans="16:16" x14ac:dyDescent="0.2">
      <c r="P23654" s="76"/>
    </row>
    <row r="23655" spans="16:16" x14ac:dyDescent="0.2">
      <c r="P23655" s="76"/>
    </row>
    <row r="23656" spans="16:16" x14ac:dyDescent="0.2">
      <c r="P23656" s="76"/>
    </row>
    <row r="23657" spans="16:16" x14ac:dyDescent="0.2">
      <c r="P23657" s="76"/>
    </row>
    <row r="23658" spans="16:16" x14ac:dyDescent="0.2">
      <c r="P23658" s="76"/>
    </row>
    <row r="23659" spans="16:16" x14ac:dyDescent="0.2">
      <c r="P23659" s="76"/>
    </row>
    <row r="23660" spans="16:16" x14ac:dyDescent="0.2">
      <c r="P23660" s="76"/>
    </row>
    <row r="23661" spans="16:16" x14ac:dyDescent="0.2">
      <c r="P23661" s="76"/>
    </row>
    <row r="23662" spans="16:16" x14ac:dyDescent="0.2">
      <c r="P23662" s="76"/>
    </row>
    <row r="23663" spans="16:16" x14ac:dyDescent="0.2">
      <c r="P23663" s="76"/>
    </row>
    <row r="23664" spans="16:16" x14ac:dyDescent="0.2">
      <c r="P23664" s="76"/>
    </row>
    <row r="23665" spans="16:16" x14ac:dyDescent="0.2">
      <c r="P23665" s="76"/>
    </row>
    <row r="23666" spans="16:16" x14ac:dyDescent="0.2">
      <c r="P23666" s="76"/>
    </row>
    <row r="23667" spans="16:16" x14ac:dyDescent="0.2">
      <c r="P23667" s="76"/>
    </row>
    <row r="23668" spans="16:16" x14ac:dyDescent="0.2">
      <c r="P23668" s="76"/>
    </row>
    <row r="23669" spans="16:16" x14ac:dyDescent="0.2">
      <c r="P23669" s="76"/>
    </row>
    <row r="23670" spans="16:16" x14ac:dyDescent="0.2">
      <c r="P23670" s="76"/>
    </row>
    <row r="23671" spans="16:16" x14ac:dyDescent="0.2">
      <c r="P23671" s="76"/>
    </row>
    <row r="23672" spans="16:16" x14ac:dyDescent="0.2">
      <c r="P23672" s="76"/>
    </row>
    <row r="23673" spans="16:16" x14ac:dyDescent="0.2">
      <c r="P23673" s="76"/>
    </row>
    <row r="23674" spans="16:16" x14ac:dyDescent="0.2">
      <c r="P23674" s="76"/>
    </row>
    <row r="23675" spans="16:16" x14ac:dyDescent="0.2">
      <c r="P23675" s="76"/>
    </row>
    <row r="23676" spans="16:16" x14ac:dyDescent="0.2">
      <c r="P23676" s="76"/>
    </row>
    <row r="23677" spans="16:16" x14ac:dyDescent="0.2">
      <c r="P23677" s="76"/>
    </row>
    <row r="23678" spans="16:16" x14ac:dyDescent="0.2">
      <c r="P23678" s="76"/>
    </row>
    <row r="23679" spans="16:16" x14ac:dyDescent="0.2">
      <c r="P23679" s="76"/>
    </row>
    <row r="23680" spans="16:16" x14ac:dyDescent="0.2">
      <c r="P23680" s="76"/>
    </row>
    <row r="23681" spans="16:16" x14ac:dyDescent="0.2">
      <c r="P23681" s="76"/>
    </row>
    <row r="23682" spans="16:16" x14ac:dyDescent="0.2">
      <c r="P23682" s="76"/>
    </row>
    <row r="23683" spans="16:16" x14ac:dyDescent="0.2">
      <c r="P23683" s="76"/>
    </row>
    <row r="23684" spans="16:16" x14ac:dyDescent="0.2">
      <c r="P23684" s="76"/>
    </row>
    <row r="23685" spans="16:16" x14ac:dyDescent="0.2">
      <c r="P23685" s="76"/>
    </row>
    <row r="23686" spans="16:16" x14ac:dyDescent="0.2">
      <c r="P23686" s="76"/>
    </row>
    <row r="23687" spans="16:16" x14ac:dyDescent="0.2">
      <c r="P23687" s="76"/>
    </row>
    <row r="23688" spans="16:16" x14ac:dyDescent="0.2">
      <c r="P23688" s="76"/>
    </row>
    <row r="23689" spans="16:16" x14ac:dyDescent="0.2">
      <c r="P23689" s="76"/>
    </row>
    <row r="23690" spans="16:16" x14ac:dyDescent="0.2">
      <c r="P23690" s="76"/>
    </row>
    <row r="23691" spans="16:16" x14ac:dyDescent="0.2">
      <c r="P23691" s="76"/>
    </row>
    <row r="23692" spans="16:16" x14ac:dyDescent="0.2">
      <c r="P23692" s="76"/>
    </row>
    <row r="23693" spans="16:16" x14ac:dyDescent="0.2">
      <c r="P23693" s="76"/>
    </row>
    <row r="23694" spans="16:16" x14ac:dyDescent="0.2">
      <c r="P23694" s="76"/>
    </row>
    <row r="23695" spans="16:16" x14ac:dyDescent="0.2">
      <c r="P23695" s="76"/>
    </row>
    <row r="23696" spans="16:16" x14ac:dyDescent="0.2">
      <c r="P23696" s="76"/>
    </row>
    <row r="23697" spans="16:16" x14ac:dyDescent="0.2">
      <c r="P23697" s="76"/>
    </row>
    <row r="23698" spans="16:16" x14ac:dyDescent="0.2">
      <c r="P23698" s="76"/>
    </row>
    <row r="23699" spans="16:16" x14ac:dyDescent="0.2">
      <c r="P23699" s="76"/>
    </row>
    <row r="23700" spans="16:16" x14ac:dyDescent="0.2">
      <c r="P23700" s="76"/>
    </row>
    <row r="23701" spans="16:16" x14ac:dyDescent="0.2">
      <c r="P23701" s="76"/>
    </row>
    <row r="23702" spans="16:16" x14ac:dyDescent="0.2">
      <c r="P23702" s="76"/>
    </row>
    <row r="23703" spans="16:16" x14ac:dyDescent="0.2">
      <c r="P23703" s="76"/>
    </row>
    <row r="23704" spans="16:16" x14ac:dyDescent="0.2">
      <c r="P23704" s="76"/>
    </row>
    <row r="23705" spans="16:16" x14ac:dyDescent="0.2">
      <c r="P23705" s="76"/>
    </row>
    <row r="23706" spans="16:16" x14ac:dyDescent="0.2">
      <c r="P23706" s="76"/>
    </row>
    <row r="23707" spans="16:16" x14ac:dyDescent="0.2">
      <c r="P23707" s="76"/>
    </row>
    <row r="23708" spans="16:16" x14ac:dyDescent="0.2">
      <c r="P23708" s="76"/>
    </row>
    <row r="23709" spans="16:16" x14ac:dyDescent="0.2">
      <c r="P23709" s="76"/>
    </row>
    <row r="23710" spans="16:16" x14ac:dyDescent="0.2">
      <c r="P23710" s="76"/>
    </row>
    <row r="23711" spans="16:16" x14ac:dyDescent="0.2">
      <c r="P23711" s="76"/>
    </row>
    <row r="23712" spans="16:16" x14ac:dyDescent="0.2">
      <c r="P23712" s="76"/>
    </row>
    <row r="23713" spans="16:16" x14ac:dyDescent="0.2">
      <c r="P23713" s="76"/>
    </row>
    <row r="23714" spans="16:16" x14ac:dyDescent="0.2">
      <c r="P23714" s="76"/>
    </row>
    <row r="23715" spans="16:16" x14ac:dyDescent="0.2">
      <c r="P23715" s="76"/>
    </row>
    <row r="23716" spans="16:16" x14ac:dyDescent="0.2">
      <c r="P23716" s="76"/>
    </row>
    <row r="23717" spans="16:16" x14ac:dyDescent="0.2">
      <c r="P23717" s="76"/>
    </row>
    <row r="23718" spans="16:16" x14ac:dyDescent="0.2">
      <c r="P23718" s="76"/>
    </row>
    <row r="23719" spans="16:16" x14ac:dyDescent="0.2">
      <c r="P23719" s="76"/>
    </row>
    <row r="23720" spans="16:16" x14ac:dyDescent="0.2">
      <c r="P23720" s="76"/>
    </row>
    <row r="23721" spans="16:16" x14ac:dyDescent="0.2">
      <c r="P23721" s="76"/>
    </row>
    <row r="23722" spans="16:16" x14ac:dyDescent="0.2">
      <c r="P23722" s="76"/>
    </row>
    <row r="23723" spans="16:16" x14ac:dyDescent="0.2">
      <c r="P23723" s="76"/>
    </row>
    <row r="23724" spans="16:16" x14ac:dyDescent="0.2">
      <c r="P23724" s="76"/>
    </row>
    <row r="23725" spans="16:16" x14ac:dyDescent="0.2">
      <c r="P23725" s="76"/>
    </row>
    <row r="23726" spans="16:16" x14ac:dyDescent="0.2">
      <c r="P23726" s="76"/>
    </row>
    <row r="23727" spans="16:16" x14ac:dyDescent="0.2">
      <c r="P23727" s="76"/>
    </row>
    <row r="23728" spans="16:16" x14ac:dyDescent="0.2">
      <c r="P23728" s="76"/>
    </row>
    <row r="23729" spans="16:16" x14ac:dyDescent="0.2">
      <c r="P23729" s="76"/>
    </row>
    <row r="23730" spans="16:16" x14ac:dyDescent="0.2">
      <c r="P23730" s="76"/>
    </row>
    <row r="23731" spans="16:16" x14ac:dyDescent="0.2">
      <c r="P23731" s="76"/>
    </row>
    <row r="23732" spans="16:16" x14ac:dyDescent="0.2">
      <c r="P23732" s="76"/>
    </row>
    <row r="23733" spans="16:16" x14ac:dyDescent="0.2">
      <c r="P23733" s="76"/>
    </row>
    <row r="23734" spans="16:16" x14ac:dyDescent="0.2">
      <c r="P23734" s="76"/>
    </row>
    <row r="23735" spans="16:16" x14ac:dyDescent="0.2">
      <c r="P23735" s="76"/>
    </row>
    <row r="23736" spans="16:16" x14ac:dyDescent="0.2">
      <c r="P23736" s="76"/>
    </row>
    <row r="23737" spans="16:16" x14ac:dyDescent="0.2">
      <c r="P23737" s="76"/>
    </row>
    <row r="23738" spans="16:16" x14ac:dyDescent="0.2">
      <c r="P23738" s="76"/>
    </row>
    <row r="23739" spans="16:16" x14ac:dyDescent="0.2">
      <c r="P23739" s="76"/>
    </row>
    <row r="23740" spans="16:16" x14ac:dyDescent="0.2">
      <c r="P23740" s="76"/>
    </row>
    <row r="23741" spans="16:16" x14ac:dyDescent="0.2">
      <c r="P23741" s="76"/>
    </row>
    <row r="23742" spans="16:16" x14ac:dyDescent="0.2">
      <c r="P23742" s="76"/>
    </row>
    <row r="23743" spans="16:16" x14ac:dyDescent="0.2">
      <c r="P23743" s="76"/>
    </row>
    <row r="23744" spans="16:16" x14ac:dyDescent="0.2">
      <c r="P23744" s="76"/>
    </row>
    <row r="23745" spans="16:16" x14ac:dyDescent="0.2">
      <c r="P23745" s="76"/>
    </row>
    <row r="23746" spans="16:16" x14ac:dyDescent="0.2">
      <c r="P23746" s="76"/>
    </row>
    <row r="23747" spans="16:16" x14ac:dyDescent="0.2">
      <c r="P23747" s="76"/>
    </row>
    <row r="23748" spans="16:16" x14ac:dyDescent="0.2">
      <c r="P23748" s="76"/>
    </row>
    <row r="23749" spans="16:16" x14ac:dyDescent="0.2">
      <c r="P23749" s="76"/>
    </row>
    <row r="23750" spans="16:16" x14ac:dyDescent="0.2">
      <c r="P23750" s="76"/>
    </row>
    <row r="23751" spans="16:16" x14ac:dyDescent="0.2">
      <c r="P23751" s="76"/>
    </row>
    <row r="23752" spans="16:16" x14ac:dyDescent="0.2">
      <c r="P23752" s="76"/>
    </row>
    <row r="23753" spans="16:16" x14ac:dyDescent="0.2">
      <c r="P23753" s="76"/>
    </row>
    <row r="23754" spans="16:16" x14ac:dyDescent="0.2">
      <c r="P23754" s="76"/>
    </row>
    <row r="23755" spans="16:16" x14ac:dyDescent="0.2">
      <c r="P23755" s="76"/>
    </row>
    <row r="23756" spans="16:16" x14ac:dyDescent="0.2">
      <c r="P23756" s="76"/>
    </row>
    <row r="23757" spans="16:16" x14ac:dyDescent="0.2">
      <c r="P23757" s="76"/>
    </row>
    <row r="23758" spans="16:16" x14ac:dyDescent="0.2">
      <c r="P23758" s="76"/>
    </row>
    <row r="23759" spans="16:16" x14ac:dyDescent="0.2">
      <c r="P23759" s="76"/>
    </row>
    <row r="23760" spans="16:16" x14ac:dyDescent="0.2">
      <c r="P23760" s="76"/>
    </row>
    <row r="23761" spans="16:16" x14ac:dyDescent="0.2">
      <c r="P23761" s="76"/>
    </row>
    <row r="23762" spans="16:16" x14ac:dyDescent="0.2">
      <c r="P23762" s="76"/>
    </row>
    <row r="23763" spans="16:16" x14ac:dyDescent="0.2">
      <c r="P23763" s="76"/>
    </row>
    <row r="23764" spans="16:16" x14ac:dyDescent="0.2">
      <c r="P23764" s="76"/>
    </row>
    <row r="23765" spans="16:16" x14ac:dyDescent="0.2">
      <c r="P23765" s="76"/>
    </row>
    <row r="23766" spans="16:16" x14ac:dyDescent="0.2">
      <c r="P23766" s="76"/>
    </row>
    <row r="23767" spans="16:16" x14ac:dyDescent="0.2">
      <c r="P23767" s="76"/>
    </row>
    <row r="23768" spans="16:16" x14ac:dyDescent="0.2">
      <c r="P23768" s="76"/>
    </row>
    <row r="23769" spans="16:16" x14ac:dyDescent="0.2">
      <c r="P23769" s="76"/>
    </row>
    <row r="23770" spans="16:16" x14ac:dyDescent="0.2">
      <c r="P23770" s="76"/>
    </row>
    <row r="23771" spans="16:16" x14ac:dyDescent="0.2">
      <c r="P23771" s="76"/>
    </row>
    <row r="23772" spans="16:16" x14ac:dyDescent="0.2">
      <c r="P23772" s="76"/>
    </row>
    <row r="23773" spans="16:16" x14ac:dyDescent="0.2">
      <c r="P23773" s="76"/>
    </row>
    <row r="23774" spans="16:16" x14ac:dyDescent="0.2">
      <c r="P23774" s="76"/>
    </row>
    <row r="23775" spans="16:16" x14ac:dyDescent="0.2">
      <c r="P23775" s="76"/>
    </row>
    <row r="23776" spans="16:16" x14ac:dyDescent="0.2">
      <c r="P23776" s="76"/>
    </row>
    <row r="23777" spans="16:16" x14ac:dyDescent="0.2">
      <c r="P23777" s="76"/>
    </row>
    <row r="23778" spans="16:16" x14ac:dyDescent="0.2">
      <c r="P23778" s="76"/>
    </row>
    <row r="23779" spans="16:16" x14ac:dyDescent="0.2">
      <c r="P23779" s="76"/>
    </row>
    <row r="23780" spans="16:16" x14ac:dyDescent="0.2">
      <c r="P23780" s="76"/>
    </row>
    <row r="23781" spans="16:16" x14ac:dyDescent="0.2">
      <c r="P23781" s="76"/>
    </row>
    <row r="23782" spans="16:16" x14ac:dyDescent="0.2">
      <c r="P23782" s="76"/>
    </row>
    <row r="23783" spans="16:16" x14ac:dyDescent="0.2">
      <c r="P23783" s="76"/>
    </row>
    <row r="23784" spans="16:16" x14ac:dyDescent="0.2">
      <c r="P23784" s="76"/>
    </row>
    <row r="23785" spans="16:16" x14ac:dyDescent="0.2">
      <c r="P23785" s="76"/>
    </row>
    <row r="23786" spans="16:16" x14ac:dyDescent="0.2">
      <c r="P23786" s="76"/>
    </row>
    <row r="23787" spans="16:16" x14ac:dyDescent="0.2">
      <c r="P23787" s="76"/>
    </row>
    <row r="23788" spans="16:16" x14ac:dyDescent="0.2">
      <c r="P23788" s="76"/>
    </row>
    <row r="23789" spans="16:16" x14ac:dyDescent="0.2">
      <c r="P23789" s="76"/>
    </row>
    <row r="23790" spans="16:16" x14ac:dyDescent="0.2">
      <c r="P23790" s="76"/>
    </row>
    <row r="23791" spans="16:16" x14ac:dyDescent="0.2">
      <c r="P23791" s="76"/>
    </row>
    <row r="23792" spans="16:16" x14ac:dyDescent="0.2">
      <c r="P23792" s="76"/>
    </row>
    <row r="23793" spans="16:16" x14ac:dyDescent="0.2">
      <c r="P23793" s="76"/>
    </row>
    <row r="23794" spans="16:16" x14ac:dyDescent="0.2">
      <c r="P23794" s="76"/>
    </row>
    <row r="23795" spans="16:16" x14ac:dyDescent="0.2">
      <c r="P23795" s="76"/>
    </row>
    <row r="23796" spans="16:16" x14ac:dyDescent="0.2">
      <c r="P23796" s="76"/>
    </row>
    <row r="23797" spans="16:16" x14ac:dyDescent="0.2">
      <c r="P23797" s="76"/>
    </row>
    <row r="23798" spans="16:16" x14ac:dyDescent="0.2">
      <c r="P23798" s="76"/>
    </row>
    <row r="23799" spans="16:16" x14ac:dyDescent="0.2">
      <c r="P23799" s="76"/>
    </row>
    <row r="23800" spans="16:16" x14ac:dyDescent="0.2">
      <c r="P23800" s="76"/>
    </row>
    <row r="23801" spans="16:16" x14ac:dyDescent="0.2">
      <c r="P23801" s="76"/>
    </row>
    <row r="23802" spans="16:16" x14ac:dyDescent="0.2">
      <c r="P23802" s="76"/>
    </row>
    <row r="23803" spans="16:16" x14ac:dyDescent="0.2">
      <c r="P23803" s="76"/>
    </row>
    <row r="23804" spans="16:16" x14ac:dyDescent="0.2">
      <c r="P23804" s="76"/>
    </row>
    <row r="23805" spans="16:16" x14ac:dyDescent="0.2">
      <c r="P23805" s="76"/>
    </row>
    <row r="23806" spans="16:16" x14ac:dyDescent="0.2">
      <c r="P23806" s="76"/>
    </row>
    <row r="23807" spans="16:16" x14ac:dyDescent="0.2">
      <c r="P23807" s="76"/>
    </row>
    <row r="23808" spans="16:16" x14ac:dyDescent="0.2">
      <c r="P23808" s="76"/>
    </row>
    <row r="23809" spans="16:16" x14ac:dyDescent="0.2">
      <c r="P23809" s="76"/>
    </row>
    <row r="23810" spans="16:16" x14ac:dyDescent="0.2">
      <c r="P23810" s="76"/>
    </row>
    <row r="23811" spans="16:16" x14ac:dyDescent="0.2">
      <c r="P23811" s="76"/>
    </row>
    <row r="23812" spans="16:16" x14ac:dyDescent="0.2">
      <c r="P23812" s="76"/>
    </row>
    <row r="23813" spans="16:16" x14ac:dyDescent="0.2">
      <c r="P23813" s="76"/>
    </row>
    <row r="23814" spans="16:16" x14ac:dyDescent="0.2">
      <c r="P23814" s="76"/>
    </row>
    <row r="23815" spans="16:16" x14ac:dyDescent="0.2">
      <c r="P23815" s="76"/>
    </row>
    <row r="23816" spans="16:16" x14ac:dyDescent="0.2">
      <c r="P23816" s="76"/>
    </row>
    <row r="23817" spans="16:16" x14ac:dyDescent="0.2">
      <c r="P23817" s="76"/>
    </row>
    <row r="23818" spans="16:16" x14ac:dyDescent="0.2">
      <c r="P23818" s="76"/>
    </row>
    <row r="23819" spans="16:16" x14ac:dyDescent="0.2">
      <c r="P23819" s="76"/>
    </row>
    <row r="23820" spans="16:16" x14ac:dyDescent="0.2">
      <c r="P23820" s="76"/>
    </row>
    <row r="23821" spans="16:16" x14ac:dyDescent="0.2">
      <c r="P23821" s="76"/>
    </row>
    <row r="23822" spans="16:16" x14ac:dyDescent="0.2">
      <c r="P23822" s="76"/>
    </row>
    <row r="23823" spans="16:16" x14ac:dyDescent="0.2">
      <c r="P23823" s="76"/>
    </row>
    <row r="23824" spans="16:16" x14ac:dyDescent="0.2">
      <c r="P23824" s="76"/>
    </row>
    <row r="23825" spans="16:16" x14ac:dyDescent="0.2">
      <c r="P23825" s="76"/>
    </row>
    <row r="23826" spans="16:16" x14ac:dyDescent="0.2">
      <c r="P23826" s="76"/>
    </row>
    <row r="23827" spans="16:16" x14ac:dyDescent="0.2">
      <c r="P23827" s="76"/>
    </row>
    <row r="23828" spans="16:16" x14ac:dyDescent="0.2">
      <c r="P23828" s="76"/>
    </row>
    <row r="23829" spans="16:16" x14ac:dyDescent="0.2">
      <c r="P23829" s="76"/>
    </row>
    <row r="23830" spans="16:16" x14ac:dyDescent="0.2">
      <c r="P23830" s="76"/>
    </row>
    <row r="23831" spans="16:16" x14ac:dyDescent="0.2">
      <c r="P23831" s="76"/>
    </row>
    <row r="23832" spans="16:16" x14ac:dyDescent="0.2">
      <c r="P23832" s="76"/>
    </row>
    <row r="23833" spans="16:16" x14ac:dyDescent="0.2">
      <c r="P23833" s="76"/>
    </row>
    <row r="23834" spans="16:16" x14ac:dyDescent="0.2">
      <c r="P23834" s="76"/>
    </row>
    <row r="23835" spans="16:16" x14ac:dyDescent="0.2">
      <c r="P23835" s="76"/>
    </row>
    <row r="23836" spans="16:16" x14ac:dyDescent="0.2">
      <c r="P23836" s="76"/>
    </row>
    <row r="23837" spans="16:16" x14ac:dyDescent="0.2">
      <c r="P23837" s="76"/>
    </row>
    <row r="23838" spans="16:16" x14ac:dyDescent="0.2">
      <c r="P23838" s="76"/>
    </row>
    <row r="23839" spans="16:16" x14ac:dyDescent="0.2">
      <c r="P23839" s="76"/>
    </row>
    <row r="23840" spans="16:16" x14ac:dyDescent="0.2">
      <c r="P23840" s="76"/>
    </row>
    <row r="23841" spans="16:16" x14ac:dyDescent="0.2">
      <c r="P23841" s="76"/>
    </row>
    <row r="23842" spans="16:16" x14ac:dyDescent="0.2">
      <c r="P23842" s="76"/>
    </row>
    <row r="23843" spans="16:16" x14ac:dyDescent="0.2">
      <c r="P23843" s="76"/>
    </row>
    <row r="23844" spans="16:16" x14ac:dyDescent="0.2">
      <c r="P23844" s="76"/>
    </row>
    <row r="23845" spans="16:16" x14ac:dyDescent="0.2">
      <c r="P23845" s="76"/>
    </row>
    <row r="23846" spans="16:16" x14ac:dyDescent="0.2">
      <c r="P23846" s="76"/>
    </row>
    <row r="23847" spans="16:16" x14ac:dyDescent="0.2">
      <c r="P23847" s="76"/>
    </row>
    <row r="23848" spans="16:16" x14ac:dyDescent="0.2">
      <c r="P23848" s="76"/>
    </row>
    <row r="23849" spans="16:16" x14ac:dyDescent="0.2">
      <c r="P23849" s="76"/>
    </row>
    <row r="23850" spans="16:16" x14ac:dyDescent="0.2">
      <c r="P23850" s="76"/>
    </row>
    <row r="23851" spans="16:16" x14ac:dyDescent="0.2">
      <c r="P23851" s="76"/>
    </row>
    <row r="23852" spans="16:16" x14ac:dyDescent="0.2">
      <c r="P23852" s="76"/>
    </row>
    <row r="23853" spans="16:16" x14ac:dyDescent="0.2">
      <c r="P23853" s="76"/>
    </row>
    <row r="23854" spans="16:16" x14ac:dyDescent="0.2">
      <c r="P23854" s="76"/>
    </row>
    <row r="23855" spans="16:16" x14ac:dyDescent="0.2">
      <c r="P23855" s="76"/>
    </row>
    <row r="23856" spans="16:16" x14ac:dyDescent="0.2">
      <c r="P23856" s="76"/>
    </row>
    <row r="23857" spans="16:16" x14ac:dyDescent="0.2">
      <c r="P23857" s="76"/>
    </row>
    <row r="23858" spans="16:16" x14ac:dyDescent="0.2">
      <c r="P23858" s="76"/>
    </row>
    <row r="23859" spans="16:16" x14ac:dyDescent="0.2">
      <c r="P23859" s="76"/>
    </row>
    <row r="23860" spans="16:16" x14ac:dyDescent="0.2">
      <c r="P23860" s="76"/>
    </row>
    <row r="23861" spans="16:16" x14ac:dyDescent="0.2">
      <c r="P23861" s="76"/>
    </row>
    <row r="23862" spans="16:16" x14ac:dyDescent="0.2">
      <c r="P23862" s="76"/>
    </row>
    <row r="23863" spans="16:16" x14ac:dyDescent="0.2">
      <c r="P23863" s="76"/>
    </row>
    <row r="23864" spans="16:16" x14ac:dyDescent="0.2">
      <c r="P23864" s="76"/>
    </row>
    <row r="23865" spans="16:16" x14ac:dyDescent="0.2">
      <c r="P23865" s="76"/>
    </row>
    <row r="23866" spans="16:16" x14ac:dyDescent="0.2">
      <c r="P23866" s="76"/>
    </row>
    <row r="23867" spans="16:16" x14ac:dyDescent="0.2">
      <c r="P23867" s="76"/>
    </row>
    <row r="23868" spans="16:16" x14ac:dyDescent="0.2">
      <c r="P23868" s="76"/>
    </row>
    <row r="23869" spans="16:16" x14ac:dyDescent="0.2">
      <c r="P23869" s="76"/>
    </row>
    <row r="23870" spans="16:16" x14ac:dyDescent="0.2">
      <c r="P23870" s="76"/>
    </row>
    <row r="23871" spans="16:16" x14ac:dyDescent="0.2">
      <c r="P23871" s="76"/>
    </row>
    <row r="23872" spans="16:16" x14ac:dyDescent="0.2">
      <c r="P23872" s="76"/>
    </row>
    <row r="23873" spans="16:16" x14ac:dyDescent="0.2">
      <c r="P23873" s="76"/>
    </row>
    <row r="23874" spans="16:16" x14ac:dyDescent="0.2">
      <c r="P23874" s="76"/>
    </row>
    <row r="23875" spans="16:16" x14ac:dyDescent="0.2">
      <c r="P23875" s="76"/>
    </row>
    <row r="23876" spans="16:16" x14ac:dyDescent="0.2">
      <c r="P23876" s="76"/>
    </row>
    <row r="23877" spans="16:16" x14ac:dyDescent="0.2">
      <c r="P23877" s="76"/>
    </row>
    <row r="23878" spans="16:16" x14ac:dyDescent="0.2">
      <c r="P23878" s="76"/>
    </row>
    <row r="23879" spans="16:16" x14ac:dyDescent="0.2">
      <c r="P23879" s="76"/>
    </row>
    <row r="23880" spans="16:16" x14ac:dyDescent="0.2">
      <c r="P23880" s="76"/>
    </row>
    <row r="23881" spans="16:16" x14ac:dyDescent="0.2">
      <c r="P23881" s="76"/>
    </row>
    <row r="23882" spans="16:16" x14ac:dyDescent="0.2">
      <c r="P23882" s="76"/>
    </row>
    <row r="23883" spans="16:16" x14ac:dyDescent="0.2">
      <c r="P23883" s="76"/>
    </row>
    <row r="23884" spans="16:16" x14ac:dyDescent="0.2">
      <c r="P23884" s="76"/>
    </row>
    <row r="23885" spans="16:16" x14ac:dyDescent="0.2">
      <c r="P23885" s="76"/>
    </row>
    <row r="23886" spans="16:16" x14ac:dyDescent="0.2">
      <c r="P23886" s="76"/>
    </row>
    <row r="23887" spans="16:16" x14ac:dyDescent="0.2">
      <c r="P23887" s="76"/>
    </row>
    <row r="23888" spans="16:16" x14ac:dyDescent="0.2">
      <c r="P23888" s="76"/>
    </row>
    <row r="23889" spans="16:16" x14ac:dyDescent="0.2">
      <c r="P23889" s="76"/>
    </row>
    <row r="23890" spans="16:16" x14ac:dyDescent="0.2">
      <c r="P23890" s="76"/>
    </row>
    <row r="23891" spans="16:16" x14ac:dyDescent="0.2">
      <c r="P23891" s="76"/>
    </row>
    <row r="23892" spans="16:16" x14ac:dyDescent="0.2">
      <c r="P23892" s="76"/>
    </row>
    <row r="23893" spans="16:16" x14ac:dyDescent="0.2">
      <c r="P23893" s="76"/>
    </row>
    <row r="23894" spans="16:16" x14ac:dyDescent="0.2">
      <c r="P23894" s="76"/>
    </row>
    <row r="23895" spans="16:16" x14ac:dyDescent="0.2">
      <c r="P23895" s="76"/>
    </row>
    <row r="23896" spans="16:16" x14ac:dyDescent="0.2">
      <c r="P23896" s="76"/>
    </row>
    <row r="23897" spans="16:16" x14ac:dyDescent="0.2">
      <c r="P23897" s="76"/>
    </row>
    <row r="23898" spans="16:16" x14ac:dyDescent="0.2">
      <c r="P23898" s="76"/>
    </row>
    <row r="23899" spans="16:16" x14ac:dyDescent="0.2">
      <c r="P23899" s="76"/>
    </row>
    <row r="23900" spans="16:16" x14ac:dyDescent="0.2">
      <c r="P23900" s="76"/>
    </row>
    <row r="23901" spans="16:16" x14ac:dyDescent="0.2">
      <c r="P23901" s="76"/>
    </row>
    <row r="23902" spans="16:16" x14ac:dyDescent="0.2">
      <c r="P23902" s="76"/>
    </row>
    <row r="23903" spans="16:16" x14ac:dyDescent="0.2">
      <c r="P23903" s="76"/>
    </row>
    <row r="23904" spans="16:16" x14ac:dyDescent="0.2">
      <c r="P23904" s="76"/>
    </row>
    <row r="23905" spans="16:16" x14ac:dyDescent="0.2">
      <c r="P23905" s="76"/>
    </row>
    <row r="23906" spans="16:16" x14ac:dyDescent="0.2">
      <c r="P23906" s="76"/>
    </row>
    <row r="23907" spans="16:16" x14ac:dyDescent="0.2">
      <c r="P23907" s="76"/>
    </row>
    <row r="23908" spans="16:16" x14ac:dyDescent="0.2">
      <c r="P23908" s="76"/>
    </row>
    <row r="23909" spans="16:16" x14ac:dyDescent="0.2">
      <c r="P23909" s="76"/>
    </row>
    <row r="23910" spans="16:16" x14ac:dyDescent="0.2">
      <c r="P23910" s="76"/>
    </row>
    <row r="23911" spans="16:16" x14ac:dyDescent="0.2">
      <c r="P23911" s="76"/>
    </row>
    <row r="23912" spans="16:16" x14ac:dyDescent="0.2">
      <c r="P23912" s="76"/>
    </row>
    <row r="23913" spans="16:16" x14ac:dyDescent="0.2">
      <c r="P23913" s="76"/>
    </row>
    <row r="23914" spans="16:16" x14ac:dyDescent="0.2">
      <c r="P23914" s="76"/>
    </row>
    <row r="23915" spans="16:16" x14ac:dyDescent="0.2">
      <c r="P23915" s="76"/>
    </row>
    <row r="23916" spans="16:16" x14ac:dyDescent="0.2">
      <c r="P23916" s="76"/>
    </row>
    <row r="23917" spans="16:16" x14ac:dyDescent="0.2">
      <c r="P23917" s="76"/>
    </row>
    <row r="23918" spans="16:16" x14ac:dyDescent="0.2">
      <c r="P23918" s="76"/>
    </row>
    <row r="23919" spans="16:16" x14ac:dyDescent="0.2">
      <c r="P23919" s="76"/>
    </row>
    <row r="23920" spans="16:16" x14ac:dyDescent="0.2">
      <c r="P23920" s="76"/>
    </row>
    <row r="23921" spans="16:16" x14ac:dyDescent="0.2">
      <c r="P23921" s="76"/>
    </row>
    <row r="23922" spans="16:16" x14ac:dyDescent="0.2">
      <c r="P23922" s="76"/>
    </row>
    <row r="23923" spans="16:16" x14ac:dyDescent="0.2">
      <c r="P23923" s="76"/>
    </row>
    <row r="23924" spans="16:16" x14ac:dyDescent="0.2">
      <c r="P23924" s="76"/>
    </row>
    <row r="23925" spans="16:16" x14ac:dyDescent="0.2">
      <c r="P23925" s="76"/>
    </row>
    <row r="23926" spans="16:16" x14ac:dyDescent="0.2">
      <c r="P23926" s="76"/>
    </row>
    <row r="23927" spans="16:16" x14ac:dyDescent="0.2">
      <c r="P23927" s="76"/>
    </row>
    <row r="23928" spans="16:16" x14ac:dyDescent="0.2">
      <c r="P23928" s="76"/>
    </row>
    <row r="23929" spans="16:16" x14ac:dyDescent="0.2">
      <c r="P23929" s="76"/>
    </row>
    <row r="23930" spans="16:16" x14ac:dyDescent="0.2">
      <c r="P23930" s="76"/>
    </row>
    <row r="23931" spans="16:16" x14ac:dyDescent="0.2">
      <c r="P23931" s="76"/>
    </row>
    <row r="23932" spans="16:16" x14ac:dyDescent="0.2">
      <c r="P23932" s="76"/>
    </row>
    <row r="23933" spans="16:16" x14ac:dyDescent="0.2">
      <c r="P23933" s="76"/>
    </row>
    <row r="23934" spans="16:16" x14ac:dyDescent="0.2">
      <c r="P23934" s="76"/>
    </row>
    <row r="23935" spans="16:16" x14ac:dyDescent="0.2">
      <c r="P23935" s="76"/>
    </row>
    <row r="23936" spans="16:16" x14ac:dyDescent="0.2">
      <c r="P23936" s="76"/>
    </row>
    <row r="23937" spans="16:16" x14ac:dyDescent="0.2">
      <c r="P23937" s="76"/>
    </row>
    <row r="23938" spans="16:16" x14ac:dyDescent="0.2">
      <c r="P23938" s="76"/>
    </row>
    <row r="23939" spans="16:16" x14ac:dyDescent="0.2">
      <c r="P23939" s="76"/>
    </row>
    <row r="23940" spans="16:16" x14ac:dyDescent="0.2">
      <c r="P23940" s="76"/>
    </row>
    <row r="23941" spans="16:16" x14ac:dyDescent="0.2">
      <c r="P23941" s="76"/>
    </row>
    <row r="23942" spans="16:16" x14ac:dyDescent="0.2">
      <c r="P23942" s="76"/>
    </row>
    <row r="23943" spans="16:16" x14ac:dyDescent="0.2">
      <c r="P23943" s="76"/>
    </row>
    <row r="23944" spans="16:16" x14ac:dyDescent="0.2">
      <c r="P23944" s="76"/>
    </row>
    <row r="23945" spans="16:16" x14ac:dyDescent="0.2">
      <c r="P23945" s="76"/>
    </row>
    <row r="23946" spans="16:16" x14ac:dyDescent="0.2">
      <c r="P23946" s="76"/>
    </row>
    <row r="23947" spans="16:16" x14ac:dyDescent="0.2">
      <c r="P23947" s="76"/>
    </row>
    <row r="23948" spans="16:16" x14ac:dyDescent="0.2">
      <c r="P23948" s="76"/>
    </row>
    <row r="23949" spans="16:16" x14ac:dyDescent="0.2">
      <c r="P23949" s="76"/>
    </row>
    <row r="23950" spans="16:16" x14ac:dyDescent="0.2">
      <c r="P23950" s="76"/>
    </row>
    <row r="23951" spans="16:16" x14ac:dyDescent="0.2">
      <c r="P23951" s="76"/>
    </row>
    <row r="23952" spans="16:16" x14ac:dyDescent="0.2">
      <c r="P23952" s="76"/>
    </row>
    <row r="23953" spans="16:16" x14ac:dyDescent="0.2">
      <c r="P23953" s="76"/>
    </row>
    <row r="23954" spans="16:16" x14ac:dyDescent="0.2">
      <c r="P23954" s="76"/>
    </row>
    <row r="23955" spans="16:16" x14ac:dyDescent="0.2">
      <c r="P23955" s="76"/>
    </row>
    <row r="23956" spans="16:16" x14ac:dyDescent="0.2">
      <c r="P23956" s="76"/>
    </row>
    <row r="23957" spans="16:16" x14ac:dyDescent="0.2">
      <c r="P23957" s="76"/>
    </row>
    <row r="23958" spans="16:16" x14ac:dyDescent="0.2">
      <c r="P23958" s="76"/>
    </row>
    <row r="23959" spans="16:16" x14ac:dyDescent="0.2">
      <c r="P23959" s="76"/>
    </row>
    <row r="23960" spans="16:16" x14ac:dyDescent="0.2">
      <c r="P23960" s="76"/>
    </row>
    <row r="23961" spans="16:16" x14ac:dyDescent="0.2">
      <c r="P23961" s="76"/>
    </row>
    <row r="23962" spans="16:16" x14ac:dyDescent="0.2">
      <c r="P23962" s="76"/>
    </row>
    <row r="23963" spans="16:16" x14ac:dyDescent="0.2">
      <c r="P23963" s="76"/>
    </row>
    <row r="23964" spans="16:16" x14ac:dyDescent="0.2">
      <c r="P23964" s="76"/>
    </row>
    <row r="23965" spans="16:16" x14ac:dyDescent="0.2">
      <c r="P23965" s="76"/>
    </row>
    <row r="23966" spans="16:16" x14ac:dyDescent="0.2">
      <c r="P23966" s="76"/>
    </row>
    <row r="23967" spans="16:16" x14ac:dyDescent="0.2">
      <c r="P23967" s="76"/>
    </row>
    <row r="23968" spans="16:16" x14ac:dyDescent="0.2">
      <c r="P23968" s="76"/>
    </row>
    <row r="23969" spans="16:16" x14ac:dyDescent="0.2">
      <c r="P23969" s="76"/>
    </row>
    <row r="23970" spans="16:16" x14ac:dyDescent="0.2">
      <c r="P23970" s="76"/>
    </row>
    <row r="23971" spans="16:16" x14ac:dyDescent="0.2">
      <c r="P23971" s="76"/>
    </row>
    <row r="23972" spans="16:16" x14ac:dyDescent="0.2">
      <c r="P23972" s="76"/>
    </row>
    <row r="23973" spans="16:16" x14ac:dyDescent="0.2">
      <c r="P23973" s="76"/>
    </row>
    <row r="23974" spans="16:16" x14ac:dyDescent="0.2">
      <c r="P23974" s="76"/>
    </row>
    <row r="23975" spans="16:16" x14ac:dyDescent="0.2">
      <c r="P23975" s="76"/>
    </row>
    <row r="23976" spans="16:16" x14ac:dyDescent="0.2">
      <c r="P23976" s="76"/>
    </row>
    <row r="23977" spans="16:16" x14ac:dyDescent="0.2">
      <c r="P23977" s="76"/>
    </row>
    <row r="23978" spans="16:16" x14ac:dyDescent="0.2">
      <c r="P23978" s="76"/>
    </row>
    <row r="23979" spans="16:16" x14ac:dyDescent="0.2">
      <c r="P23979" s="76"/>
    </row>
    <row r="23980" spans="16:16" x14ac:dyDescent="0.2">
      <c r="P23980" s="76"/>
    </row>
    <row r="23981" spans="16:16" x14ac:dyDescent="0.2">
      <c r="P23981" s="76"/>
    </row>
    <row r="23982" spans="16:16" x14ac:dyDescent="0.2">
      <c r="P23982" s="76"/>
    </row>
    <row r="23983" spans="16:16" x14ac:dyDescent="0.2">
      <c r="P23983" s="76"/>
    </row>
    <row r="23984" spans="16:16" x14ac:dyDescent="0.2">
      <c r="P23984" s="76"/>
    </row>
    <row r="23985" spans="16:16" x14ac:dyDescent="0.2">
      <c r="P23985" s="76"/>
    </row>
    <row r="23986" spans="16:16" x14ac:dyDescent="0.2">
      <c r="P23986" s="76"/>
    </row>
    <row r="23987" spans="16:16" x14ac:dyDescent="0.2">
      <c r="P23987" s="76"/>
    </row>
    <row r="23988" spans="16:16" x14ac:dyDescent="0.2">
      <c r="P23988" s="76"/>
    </row>
    <row r="23989" spans="16:16" x14ac:dyDescent="0.2">
      <c r="P23989" s="76"/>
    </row>
    <row r="23990" spans="16:16" x14ac:dyDescent="0.2">
      <c r="P23990" s="76"/>
    </row>
    <row r="23991" spans="16:16" x14ac:dyDescent="0.2">
      <c r="P23991" s="76"/>
    </row>
    <row r="23992" spans="16:16" x14ac:dyDescent="0.2">
      <c r="P23992" s="76"/>
    </row>
    <row r="23993" spans="16:16" x14ac:dyDescent="0.2">
      <c r="P23993" s="76"/>
    </row>
    <row r="23994" spans="16:16" x14ac:dyDescent="0.2">
      <c r="P23994" s="76"/>
    </row>
    <row r="23995" spans="16:16" x14ac:dyDescent="0.2">
      <c r="P23995" s="76"/>
    </row>
    <row r="23996" spans="16:16" x14ac:dyDescent="0.2">
      <c r="P23996" s="76"/>
    </row>
    <row r="23997" spans="16:16" x14ac:dyDescent="0.2">
      <c r="P23997" s="76"/>
    </row>
    <row r="23998" spans="16:16" x14ac:dyDescent="0.2">
      <c r="P23998" s="76"/>
    </row>
    <row r="23999" spans="16:16" x14ac:dyDescent="0.2">
      <c r="P23999" s="76"/>
    </row>
    <row r="24000" spans="16:16" x14ac:dyDescent="0.2">
      <c r="P24000" s="76"/>
    </row>
    <row r="24001" spans="16:16" x14ac:dyDescent="0.2">
      <c r="P24001" s="76"/>
    </row>
    <row r="24002" spans="16:16" x14ac:dyDescent="0.2">
      <c r="P24002" s="76"/>
    </row>
    <row r="24003" spans="16:16" x14ac:dyDescent="0.2">
      <c r="P24003" s="76"/>
    </row>
    <row r="24004" spans="16:16" x14ac:dyDescent="0.2">
      <c r="P24004" s="76"/>
    </row>
    <row r="24005" spans="16:16" x14ac:dyDescent="0.2">
      <c r="P24005" s="76"/>
    </row>
    <row r="24006" spans="16:16" x14ac:dyDescent="0.2">
      <c r="P24006" s="76"/>
    </row>
    <row r="24007" spans="16:16" x14ac:dyDescent="0.2">
      <c r="P24007" s="76"/>
    </row>
    <row r="24008" spans="16:16" x14ac:dyDescent="0.2">
      <c r="P24008" s="76"/>
    </row>
    <row r="24009" spans="16:16" x14ac:dyDescent="0.2">
      <c r="P24009" s="76"/>
    </row>
    <row r="24010" spans="16:16" x14ac:dyDescent="0.2">
      <c r="P24010" s="76"/>
    </row>
    <row r="24011" spans="16:16" x14ac:dyDescent="0.2">
      <c r="P24011" s="76"/>
    </row>
    <row r="24012" spans="16:16" x14ac:dyDescent="0.2">
      <c r="P24012" s="76"/>
    </row>
    <row r="24013" spans="16:16" x14ac:dyDescent="0.2">
      <c r="P24013" s="76"/>
    </row>
    <row r="24014" spans="16:16" x14ac:dyDescent="0.2">
      <c r="P24014" s="76"/>
    </row>
    <row r="24015" spans="16:16" x14ac:dyDescent="0.2">
      <c r="P24015" s="76"/>
    </row>
    <row r="24016" spans="16:16" x14ac:dyDescent="0.2">
      <c r="P24016" s="76"/>
    </row>
    <row r="24017" spans="16:16" x14ac:dyDescent="0.2">
      <c r="P24017" s="76"/>
    </row>
    <row r="24018" spans="16:16" x14ac:dyDescent="0.2">
      <c r="P24018" s="76"/>
    </row>
    <row r="24019" spans="16:16" x14ac:dyDescent="0.2">
      <c r="P24019" s="76"/>
    </row>
    <row r="24020" spans="16:16" x14ac:dyDescent="0.2">
      <c r="P24020" s="76"/>
    </row>
    <row r="24021" spans="16:16" x14ac:dyDescent="0.2">
      <c r="P24021" s="76"/>
    </row>
    <row r="24022" spans="16:16" x14ac:dyDescent="0.2">
      <c r="P24022" s="76"/>
    </row>
    <row r="24023" spans="16:16" x14ac:dyDescent="0.2">
      <c r="P24023" s="76"/>
    </row>
    <row r="24024" spans="16:16" x14ac:dyDescent="0.2">
      <c r="P24024" s="76"/>
    </row>
    <row r="24025" spans="16:16" x14ac:dyDescent="0.2">
      <c r="P24025" s="76"/>
    </row>
    <row r="24026" spans="16:16" x14ac:dyDescent="0.2">
      <c r="P24026" s="76"/>
    </row>
    <row r="24027" spans="16:16" x14ac:dyDescent="0.2">
      <c r="P24027" s="76"/>
    </row>
    <row r="24028" spans="16:16" x14ac:dyDescent="0.2">
      <c r="P24028" s="76"/>
    </row>
    <row r="24029" spans="16:16" x14ac:dyDescent="0.2">
      <c r="P24029" s="76"/>
    </row>
    <row r="24030" spans="16:16" x14ac:dyDescent="0.2">
      <c r="P24030" s="76"/>
    </row>
    <row r="24031" spans="16:16" x14ac:dyDescent="0.2">
      <c r="P24031" s="76"/>
    </row>
    <row r="24032" spans="16:16" x14ac:dyDescent="0.2">
      <c r="P24032" s="76"/>
    </row>
    <row r="24033" spans="16:16" x14ac:dyDescent="0.2">
      <c r="P24033" s="76"/>
    </row>
    <row r="24034" spans="16:16" x14ac:dyDescent="0.2">
      <c r="P24034" s="76"/>
    </row>
    <row r="24035" spans="16:16" x14ac:dyDescent="0.2">
      <c r="P24035" s="76"/>
    </row>
    <row r="24036" spans="16:16" x14ac:dyDescent="0.2">
      <c r="P24036" s="76"/>
    </row>
    <row r="24037" spans="16:16" x14ac:dyDescent="0.2">
      <c r="P24037" s="76"/>
    </row>
    <row r="24038" spans="16:16" x14ac:dyDescent="0.2">
      <c r="P24038" s="76"/>
    </row>
    <row r="24039" spans="16:16" x14ac:dyDescent="0.2">
      <c r="P24039" s="76"/>
    </row>
    <row r="24040" spans="16:16" x14ac:dyDescent="0.2">
      <c r="P24040" s="76"/>
    </row>
    <row r="24041" spans="16:16" x14ac:dyDescent="0.2">
      <c r="P24041" s="76"/>
    </row>
    <row r="24042" spans="16:16" x14ac:dyDescent="0.2">
      <c r="P24042" s="76"/>
    </row>
    <row r="24043" spans="16:16" x14ac:dyDescent="0.2">
      <c r="P24043" s="76"/>
    </row>
    <row r="24044" spans="16:16" x14ac:dyDescent="0.2">
      <c r="P24044" s="76"/>
    </row>
    <row r="24045" spans="16:16" x14ac:dyDescent="0.2">
      <c r="P24045" s="76"/>
    </row>
    <row r="24046" spans="16:16" x14ac:dyDescent="0.2">
      <c r="P24046" s="76"/>
    </row>
    <row r="24047" spans="16:16" x14ac:dyDescent="0.2">
      <c r="P24047" s="76"/>
    </row>
    <row r="24048" spans="16:16" x14ac:dyDescent="0.2">
      <c r="P24048" s="76"/>
    </row>
    <row r="24049" spans="16:16" x14ac:dyDescent="0.2">
      <c r="P24049" s="76"/>
    </row>
    <row r="24050" spans="16:16" x14ac:dyDescent="0.2">
      <c r="P24050" s="76"/>
    </row>
    <row r="24051" spans="16:16" x14ac:dyDescent="0.2">
      <c r="P24051" s="76"/>
    </row>
    <row r="24052" spans="16:16" x14ac:dyDescent="0.2">
      <c r="P24052" s="76"/>
    </row>
    <row r="24053" spans="16:16" x14ac:dyDescent="0.2">
      <c r="P24053" s="76"/>
    </row>
    <row r="24054" spans="16:16" x14ac:dyDescent="0.2">
      <c r="P24054" s="76"/>
    </row>
    <row r="24055" spans="16:16" x14ac:dyDescent="0.2">
      <c r="P24055" s="76"/>
    </row>
    <row r="24056" spans="16:16" x14ac:dyDescent="0.2">
      <c r="P24056" s="76"/>
    </row>
    <row r="24057" spans="16:16" x14ac:dyDescent="0.2">
      <c r="P24057" s="76"/>
    </row>
    <row r="24058" spans="16:16" x14ac:dyDescent="0.2">
      <c r="P24058" s="76"/>
    </row>
    <row r="24059" spans="16:16" x14ac:dyDescent="0.2">
      <c r="P24059" s="76"/>
    </row>
    <row r="24060" spans="16:16" x14ac:dyDescent="0.2">
      <c r="P24060" s="76"/>
    </row>
    <row r="24061" spans="16:16" x14ac:dyDescent="0.2">
      <c r="P24061" s="76"/>
    </row>
    <row r="24062" spans="16:16" x14ac:dyDescent="0.2">
      <c r="P24062" s="76"/>
    </row>
    <row r="24063" spans="16:16" x14ac:dyDescent="0.2">
      <c r="P24063" s="76"/>
    </row>
    <row r="24064" spans="16:16" x14ac:dyDescent="0.2">
      <c r="P24064" s="76"/>
    </row>
    <row r="24065" spans="16:16" x14ac:dyDescent="0.2">
      <c r="P24065" s="76"/>
    </row>
    <row r="24066" spans="16:16" x14ac:dyDescent="0.2">
      <c r="P24066" s="76"/>
    </row>
    <row r="24067" spans="16:16" x14ac:dyDescent="0.2">
      <c r="P24067" s="76"/>
    </row>
    <row r="24068" spans="16:16" x14ac:dyDescent="0.2">
      <c r="P24068" s="76"/>
    </row>
    <row r="24069" spans="16:16" x14ac:dyDescent="0.2">
      <c r="P24069" s="76"/>
    </row>
    <row r="24070" spans="16:16" x14ac:dyDescent="0.2">
      <c r="P24070" s="76"/>
    </row>
    <row r="24071" spans="16:16" x14ac:dyDescent="0.2">
      <c r="P24071" s="76"/>
    </row>
    <row r="24072" spans="16:16" x14ac:dyDescent="0.2">
      <c r="P24072" s="76"/>
    </row>
    <row r="24073" spans="16:16" x14ac:dyDescent="0.2">
      <c r="P24073" s="76"/>
    </row>
    <row r="24074" spans="16:16" x14ac:dyDescent="0.2">
      <c r="P24074" s="76"/>
    </row>
    <row r="24075" spans="16:16" x14ac:dyDescent="0.2">
      <c r="P24075" s="76"/>
    </row>
    <row r="24076" spans="16:16" x14ac:dyDescent="0.2">
      <c r="P24076" s="76"/>
    </row>
    <row r="24077" spans="16:16" x14ac:dyDescent="0.2">
      <c r="P24077" s="76"/>
    </row>
    <row r="24078" spans="16:16" x14ac:dyDescent="0.2">
      <c r="P24078" s="76"/>
    </row>
    <row r="24079" spans="16:16" x14ac:dyDescent="0.2">
      <c r="P24079" s="76"/>
    </row>
    <row r="24080" spans="16:16" x14ac:dyDescent="0.2">
      <c r="P24080" s="76"/>
    </row>
    <row r="24081" spans="16:16" x14ac:dyDescent="0.2">
      <c r="P24081" s="76"/>
    </row>
    <row r="24082" spans="16:16" x14ac:dyDescent="0.2">
      <c r="P24082" s="76"/>
    </row>
    <row r="24083" spans="16:16" x14ac:dyDescent="0.2">
      <c r="P24083" s="76"/>
    </row>
    <row r="24084" spans="16:16" x14ac:dyDescent="0.2">
      <c r="P24084" s="76"/>
    </row>
    <row r="24085" spans="16:16" x14ac:dyDescent="0.2">
      <c r="P24085" s="76"/>
    </row>
    <row r="24086" spans="16:16" x14ac:dyDescent="0.2">
      <c r="P24086" s="76"/>
    </row>
    <row r="24087" spans="16:16" x14ac:dyDescent="0.2">
      <c r="P24087" s="76"/>
    </row>
    <row r="24088" spans="16:16" x14ac:dyDescent="0.2">
      <c r="P24088" s="76"/>
    </row>
    <row r="24089" spans="16:16" x14ac:dyDescent="0.2">
      <c r="P24089" s="76"/>
    </row>
    <row r="24090" spans="16:16" x14ac:dyDescent="0.2">
      <c r="P24090" s="76"/>
    </row>
    <row r="24091" spans="16:16" x14ac:dyDescent="0.2">
      <c r="P24091" s="76"/>
    </row>
    <row r="24092" spans="16:16" x14ac:dyDescent="0.2">
      <c r="P24092" s="76"/>
    </row>
    <row r="24093" spans="16:16" x14ac:dyDescent="0.2">
      <c r="P24093" s="76"/>
    </row>
    <row r="24094" spans="16:16" x14ac:dyDescent="0.2">
      <c r="P24094" s="76"/>
    </row>
    <row r="24095" spans="16:16" x14ac:dyDescent="0.2">
      <c r="P24095" s="76"/>
    </row>
    <row r="24096" spans="16:16" x14ac:dyDescent="0.2">
      <c r="P24096" s="76"/>
    </row>
    <row r="24097" spans="16:16" x14ac:dyDescent="0.2">
      <c r="P24097" s="76"/>
    </row>
    <row r="24098" spans="16:16" x14ac:dyDescent="0.2">
      <c r="P24098" s="76"/>
    </row>
    <row r="24099" spans="16:16" x14ac:dyDescent="0.2">
      <c r="P24099" s="76"/>
    </row>
    <row r="24100" spans="16:16" x14ac:dyDescent="0.2">
      <c r="P24100" s="76"/>
    </row>
    <row r="24101" spans="16:16" x14ac:dyDescent="0.2">
      <c r="P24101" s="76"/>
    </row>
    <row r="24102" spans="16:16" x14ac:dyDescent="0.2">
      <c r="P24102" s="76"/>
    </row>
    <row r="24103" spans="16:16" x14ac:dyDescent="0.2">
      <c r="P24103" s="76"/>
    </row>
    <row r="24104" spans="16:16" x14ac:dyDescent="0.2">
      <c r="P24104" s="76"/>
    </row>
    <row r="24105" spans="16:16" x14ac:dyDescent="0.2">
      <c r="P24105" s="76"/>
    </row>
    <row r="24106" spans="16:16" x14ac:dyDescent="0.2">
      <c r="P24106" s="76"/>
    </row>
    <row r="24107" spans="16:16" x14ac:dyDescent="0.2">
      <c r="P24107" s="76"/>
    </row>
    <row r="24108" spans="16:16" x14ac:dyDescent="0.2">
      <c r="P24108" s="76"/>
    </row>
    <row r="24109" spans="16:16" x14ac:dyDescent="0.2">
      <c r="P24109" s="76"/>
    </row>
    <row r="24110" spans="16:16" x14ac:dyDescent="0.2">
      <c r="P24110" s="76"/>
    </row>
    <row r="24111" spans="16:16" x14ac:dyDescent="0.2">
      <c r="P24111" s="76"/>
    </row>
    <row r="24112" spans="16:16" x14ac:dyDescent="0.2">
      <c r="P24112" s="76"/>
    </row>
    <row r="24113" spans="16:16" x14ac:dyDescent="0.2">
      <c r="P24113" s="76"/>
    </row>
    <row r="24114" spans="16:16" x14ac:dyDescent="0.2">
      <c r="P24114" s="76"/>
    </row>
    <row r="24115" spans="16:16" x14ac:dyDescent="0.2">
      <c r="P24115" s="76"/>
    </row>
    <row r="24116" spans="16:16" x14ac:dyDescent="0.2">
      <c r="P24116" s="76"/>
    </row>
    <row r="24117" spans="16:16" x14ac:dyDescent="0.2">
      <c r="P24117" s="76"/>
    </row>
    <row r="24118" spans="16:16" x14ac:dyDescent="0.2">
      <c r="P24118" s="76"/>
    </row>
    <row r="24119" spans="16:16" x14ac:dyDescent="0.2">
      <c r="P24119" s="76"/>
    </row>
    <row r="24120" spans="16:16" x14ac:dyDescent="0.2">
      <c r="P24120" s="76"/>
    </row>
    <row r="24121" spans="16:16" x14ac:dyDescent="0.2">
      <c r="P24121" s="76"/>
    </row>
    <row r="24122" spans="16:16" x14ac:dyDescent="0.2">
      <c r="P24122" s="76"/>
    </row>
    <row r="24123" spans="16:16" x14ac:dyDescent="0.2">
      <c r="P24123" s="76"/>
    </row>
    <row r="24124" spans="16:16" x14ac:dyDescent="0.2">
      <c r="P24124" s="76"/>
    </row>
    <row r="24125" spans="16:16" x14ac:dyDescent="0.2">
      <c r="P24125" s="76"/>
    </row>
    <row r="24126" spans="16:16" x14ac:dyDescent="0.2">
      <c r="P24126" s="76"/>
    </row>
    <row r="24127" spans="16:16" x14ac:dyDescent="0.2">
      <c r="P24127" s="76"/>
    </row>
    <row r="24128" spans="16:16" x14ac:dyDescent="0.2">
      <c r="P24128" s="76"/>
    </row>
    <row r="24129" spans="16:16" x14ac:dyDescent="0.2">
      <c r="P24129" s="76"/>
    </row>
    <row r="24130" spans="16:16" x14ac:dyDescent="0.2">
      <c r="P24130" s="76"/>
    </row>
    <row r="24131" spans="16:16" x14ac:dyDescent="0.2">
      <c r="P24131" s="76"/>
    </row>
    <row r="24132" spans="16:16" x14ac:dyDescent="0.2">
      <c r="P24132" s="76"/>
    </row>
    <row r="24133" spans="16:16" x14ac:dyDescent="0.2">
      <c r="P24133" s="76"/>
    </row>
    <row r="24134" spans="16:16" x14ac:dyDescent="0.2">
      <c r="P24134" s="76"/>
    </row>
    <row r="24135" spans="16:16" x14ac:dyDescent="0.2">
      <c r="P24135" s="76"/>
    </row>
    <row r="24136" spans="16:16" x14ac:dyDescent="0.2">
      <c r="P24136" s="76"/>
    </row>
    <row r="24137" spans="16:16" x14ac:dyDescent="0.2">
      <c r="P24137" s="76"/>
    </row>
    <row r="24138" spans="16:16" x14ac:dyDescent="0.2">
      <c r="P24138" s="76"/>
    </row>
    <row r="24139" spans="16:16" x14ac:dyDescent="0.2">
      <c r="P24139" s="76"/>
    </row>
    <row r="24140" spans="16:16" x14ac:dyDescent="0.2">
      <c r="P24140" s="76"/>
    </row>
    <row r="24141" spans="16:16" x14ac:dyDescent="0.2">
      <c r="P24141" s="76"/>
    </row>
    <row r="24142" spans="16:16" x14ac:dyDescent="0.2">
      <c r="P24142" s="76"/>
    </row>
    <row r="24143" spans="16:16" x14ac:dyDescent="0.2">
      <c r="P24143" s="76"/>
    </row>
    <row r="24144" spans="16:16" x14ac:dyDescent="0.2">
      <c r="P24144" s="76"/>
    </row>
    <row r="24145" spans="16:16" x14ac:dyDescent="0.2">
      <c r="P24145" s="76"/>
    </row>
    <row r="24146" spans="16:16" x14ac:dyDescent="0.2">
      <c r="P24146" s="76"/>
    </row>
    <row r="24147" spans="16:16" x14ac:dyDescent="0.2">
      <c r="P24147" s="76"/>
    </row>
    <row r="24148" spans="16:16" x14ac:dyDescent="0.2">
      <c r="P24148" s="76"/>
    </row>
    <row r="24149" spans="16:16" x14ac:dyDescent="0.2">
      <c r="P24149" s="76"/>
    </row>
    <row r="24150" spans="16:16" x14ac:dyDescent="0.2">
      <c r="P24150" s="76"/>
    </row>
    <row r="24151" spans="16:16" x14ac:dyDescent="0.2">
      <c r="P24151" s="76"/>
    </row>
    <row r="24152" spans="16:16" x14ac:dyDescent="0.2">
      <c r="P24152" s="76"/>
    </row>
    <row r="24153" spans="16:16" x14ac:dyDescent="0.2">
      <c r="P24153" s="76"/>
    </row>
    <row r="24154" spans="16:16" x14ac:dyDescent="0.2">
      <c r="P24154" s="76"/>
    </row>
    <row r="24155" spans="16:16" x14ac:dyDescent="0.2">
      <c r="P24155" s="76"/>
    </row>
    <row r="24156" spans="16:16" x14ac:dyDescent="0.2">
      <c r="P24156" s="76"/>
    </row>
    <row r="24157" spans="16:16" x14ac:dyDescent="0.2">
      <c r="P24157" s="76"/>
    </row>
    <row r="24158" spans="16:16" x14ac:dyDescent="0.2">
      <c r="P24158" s="76"/>
    </row>
    <row r="24159" spans="16:16" x14ac:dyDescent="0.2">
      <c r="P24159" s="76"/>
    </row>
    <row r="24160" spans="16:16" x14ac:dyDescent="0.2">
      <c r="P24160" s="76"/>
    </row>
    <row r="24161" spans="16:16" x14ac:dyDescent="0.2">
      <c r="P24161" s="76"/>
    </row>
    <row r="24162" spans="16:16" x14ac:dyDescent="0.2">
      <c r="P24162" s="76"/>
    </row>
    <row r="24163" spans="16:16" x14ac:dyDescent="0.2">
      <c r="P24163" s="76"/>
    </row>
    <row r="24164" spans="16:16" x14ac:dyDescent="0.2">
      <c r="P24164" s="76"/>
    </row>
    <row r="24165" spans="16:16" x14ac:dyDescent="0.2">
      <c r="P24165" s="76"/>
    </row>
    <row r="24166" spans="16:16" x14ac:dyDescent="0.2">
      <c r="P24166" s="76"/>
    </row>
    <row r="24167" spans="16:16" x14ac:dyDescent="0.2">
      <c r="P24167" s="76"/>
    </row>
    <row r="24168" spans="16:16" x14ac:dyDescent="0.2">
      <c r="P24168" s="76"/>
    </row>
    <row r="24169" spans="16:16" x14ac:dyDescent="0.2">
      <c r="P24169" s="76"/>
    </row>
    <row r="24170" spans="16:16" x14ac:dyDescent="0.2">
      <c r="P24170" s="76"/>
    </row>
    <row r="24171" spans="16:16" x14ac:dyDescent="0.2">
      <c r="P24171" s="76"/>
    </row>
    <row r="24172" spans="16:16" x14ac:dyDescent="0.2">
      <c r="P24172" s="76"/>
    </row>
    <row r="24173" spans="16:16" x14ac:dyDescent="0.2">
      <c r="P24173" s="76"/>
    </row>
    <row r="24174" spans="16:16" x14ac:dyDescent="0.2">
      <c r="P24174" s="76"/>
    </row>
    <row r="24175" spans="16:16" x14ac:dyDescent="0.2">
      <c r="P24175" s="76"/>
    </row>
    <row r="24176" spans="16:16" x14ac:dyDescent="0.2">
      <c r="P24176" s="76"/>
    </row>
    <row r="24177" spans="16:16" x14ac:dyDescent="0.2">
      <c r="P24177" s="76"/>
    </row>
    <row r="24178" spans="16:16" x14ac:dyDescent="0.2">
      <c r="P24178" s="76"/>
    </row>
    <row r="24179" spans="16:16" x14ac:dyDescent="0.2">
      <c r="P24179" s="76"/>
    </row>
    <row r="24180" spans="16:16" x14ac:dyDescent="0.2">
      <c r="P24180" s="76"/>
    </row>
    <row r="24181" spans="16:16" x14ac:dyDescent="0.2">
      <c r="P24181" s="76"/>
    </row>
    <row r="24182" spans="16:16" x14ac:dyDescent="0.2">
      <c r="P24182" s="76"/>
    </row>
    <row r="24183" spans="16:16" x14ac:dyDescent="0.2">
      <c r="P24183" s="76"/>
    </row>
    <row r="24184" spans="16:16" x14ac:dyDescent="0.2">
      <c r="P24184" s="76"/>
    </row>
    <row r="24185" spans="16:16" x14ac:dyDescent="0.2">
      <c r="P24185" s="76"/>
    </row>
    <row r="24186" spans="16:16" x14ac:dyDescent="0.2">
      <c r="P24186" s="76"/>
    </row>
    <row r="24187" spans="16:16" x14ac:dyDescent="0.2">
      <c r="P24187" s="76"/>
    </row>
    <row r="24188" spans="16:16" x14ac:dyDescent="0.2">
      <c r="P24188" s="76"/>
    </row>
    <row r="24189" spans="16:16" x14ac:dyDescent="0.2">
      <c r="P24189" s="76"/>
    </row>
    <row r="24190" spans="16:16" x14ac:dyDescent="0.2">
      <c r="P24190" s="76"/>
    </row>
    <row r="24191" spans="16:16" x14ac:dyDescent="0.2">
      <c r="P24191" s="76"/>
    </row>
    <row r="24192" spans="16:16" x14ac:dyDescent="0.2">
      <c r="P24192" s="76"/>
    </row>
    <row r="24193" spans="16:16" x14ac:dyDescent="0.2">
      <c r="P24193" s="76"/>
    </row>
    <row r="24194" spans="16:16" x14ac:dyDescent="0.2">
      <c r="P24194" s="76"/>
    </row>
    <row r="24195" spans="16:16" x14ac:dyDescent="0.2">
      <c r="P24195" s="76"/>
    </row>
    <row r="24196" spans="16:16" x14ac:dyDescent="0.2">
      <c r="P24196" s="76"/>
    </row>
    <row r="24197" spans="16:16" x14ac:dyDescent="0.2">
      <c r="P24197" s="76"/>
    </row>
    <row r="24198" spans="16:16" x14ac:dyDescent="0.2">
      <c r="P24198" s="76"/>
    </row>
    <row r="24199" spans="16:16" x14ac:dyDescent="0.2">
      <c r="P24199" s="76"/>
    </row>
    <row r="24200" spans="16:16" x14ac:dyDescent="0.2">
      <c r="P24200" s="76"/>
    </row>
    <row r="24201" spans="16:16" x14ac:dyDescent="0.2">
      <c r="P24201" s="76"/>
    </row>
    <row r="24202" spans="16:16" x14ac:dyDescent="0.2">
      <c r="P24202" s="76"/>
    </row>
    <row r="24203" spans="16:16" x14ac:dyDescent="0.2">
      <c r="P24203" s="76"/>
    </row>
    <row r="24204" spans="16:16" x14ac:dyDescent="0.2">
      <c r="P24204" s="76"/>
    </row>
    <row r="24205" spans="16:16" x14ac:dyDescent="0.2">
      <c r="P24205" s="76"/>
    </row>
    <row r="24206" spans="16:16" x14ac:dyDescent="0.2">
      <c r="P24206" s="76"/>
    </row>
    <row r="24207" spans="16:16" x14ac:dyDescent="0.2">
      <c r="P24207" s="76"/>
    </row>
    <row r="24208" spans="16:16" x14ac:dyDescent="0.2">
      <c r="P24208" s="76"/>
    </row>
    <row r="24209" spans="16:16" x14ac:dyDescent="0.2">
      <c r="P24209" s="76"/>
    </row>
    <row r="24210" spans="16:16" x14ac:dyDescent="0.2">
      <c r="P24210" s="76"/>
    </row>
    <row r="24211" spans="16:16" x14ac:dyDescent="0.2">
      <c r="P24211" s="76"/>
    </row>
    <row r="24212" spans="16:16" x14ac:dyDescent="0.2">
      <c r="P24212" s="76"/>
    </row>
    <row r="24213" spans="16:16" x14ac:dyDescent="0.2">
      <c r="P24213" s="76"/>
    </row>
    <row r="24214" spans="16:16" x14ac:dyDescent="0.2">
      <c r="P24214" s="76"/>
    </row>
    <row r="24215" spans="16:16" x14ac:dyDescent="0.2">
      <c r="P24215" s="76"/>
    </row>
    <row r="24216" spans="16:16" x14ac:dyDescent="0.2">
      <c r="P24216" s="76"/>
    </row>
    <row r="24217" spans="16:16" x14ac:dyDescent="0.2">
      <c r="P24217" s="76"/>
    </row>
    <row r="24218" spans="16:16" x14ac:dyDescent="0.2">
      <c r="P24218" s="76"/>
    </row>
    <row r="24219" spans="16:16" x14ac:dyDescent="0.2">
      <c r="P24219" s="76"/>
    </row>
    <row r="24220" spans="16:16" x14ac:dyDescent="0.2">
      <c r="P24220" s="76"/>
    </row>
    <row r="24221" spans="16:16" x14ac:dyDescent="0.2">
      <c r="P24221" s="76"/>
    </row>
    <row r="24222" spans="16:16" x14ac:dyDescent="0.2">
      <c r="P24222" s="76"/>
    </row>
    <row r="24223" spans="16:16" x14ac:dyDescent="0.2">
      <c r="P24223" s="76"/>
    </row>
    <row r="24224" spans="16:16" x14ac:dyDescent="0.2">
      <c r="P24224" s="76"/>
    </row>
    <row r="24225" spans="16:16" x14ac:dyDescent="0.2">
      <c r="P24225" s="76"/>
    </row>
    <row r="24226" spans="16:16" x14ac:dyDescent="0.2">
      <c r="P24226" s="76"/>
    </row>
    <row r="24227" spans="16:16" x14ac:dyDescent="0.2">
      <c r="P24227" s="76"/>
    </row>
    <row r="24228" spans="16:16" x14ac:dyDescent="0.2">
      <c r="P24228" s="76"/>
    </row>
    <row r="24229" spans="16:16" x14ac:dyDescent="0.2">
      <c r="P24229" s="76"/>
    </row>
    <row r="24230" spans="16:16" x14ac:dyDescent="0.2">
      <c r="P24230" s="76"/>
    </row>
    <row r="24231" spans="16:16" x14ac:dyDescent="0.2">
      <c r="P24231" s="76"/>
    </row>
    <row r="24232" spans="16:16" x14ac:dyDescent="0.2">
      <c r="P24232" s="76"/>
    </row>
    <row r="24233" spans="16:16" x14ac:dyDescent="0.2">
      <c r="P24233" s="76"/>
    </row>
    <row r="24234" spans="16:16" x14ac:dyDescent="0.2">
      <c r="P24234" s="76"/>
    </row>
    <row r="24235" spans="16:16" x14ac:dyDescent="0.2">
      <c r="P24235" s="76"/>
    </row>
    <row r="24236" spans="16:16" x14ac:dyDescent="0.2">
      <c r="P24236" s="76"/>
    </row>
    <row r="24237" spans="16:16" x14ac:dyDescent="0.2">
      <c r="P24237" s="76"/>
    </row>
    <row r="24238" spans="16:16" x14ac:dyDescent="0.2">
      <c r="P24238" s="76"/>
    </row>
    <row r="24239" spans="16:16" x14ac:dyDescent="0.2">
      <c r="P24239" s="76"/>
    </row>
    <row r="24240" spans="16:16" x14ac:dyDescent="0.2">
      <c r="P24240" s="76"/>
    </row>
    <row r="24241" spans="16:16" x14ac:dyDescent="0.2">
      <c r="P24241" s="76"/>
    </row>
    <row r="24242" spans="16:16" x14ac:dyDescent="0.2">
      <c r="P24242" s="76"/>
    </row>
    <row r="24243" spans="16:16" x14ac:dyDescent="0.2">
      <c r="P24243" s="76"/>
    </row>
    <row r="24244" spans="16:16" x14ac:dyDescent="0.2">
      <c r="P24244" s="76"/>
    </row>
    <row r="24245" spans="16:16" x14ac:dyDescent="0.2">
      <c r="P24245" s="76"/>
    </row>
    <row r="24246" spans="16:16" x14ac:dyDescent="0.2">
      <c r="P24246" s="76"/>
    </row>
    <row r="24247" spans="16:16" x14ac:dyDescent="0.2">
      <c r="P24247" s="76"/>
    </row>
    <row r="24248" spans="16:16" x14ac:dyDescent="0.2">
      <c r="P24248" s="76"/>
    </row>
    <row r="24249" spans="16:16" x14ac:dyDescent="0.2">
      <c r="P24249" s="76"/>
    </row>
    <row r="24250" spans="16:16" x14ac:dyDescent="0.2">
      <c r="P24250" s="76"/>
    </row>
    <row r="24251" spans="16:16" x14ac:dyDescent="0.2">
      <c r="P24251" s="76"/>
    </row>
    <row r="24252" spans="16:16" x14ac:dyDescent="0.2">
      <c r="P24252" s="76"/>
    </row>
    <row r="24253" spans="16:16" x14ac:dyDescent="0.2">
      <c r="P24253" s="76"/>
    </row>
    <row r="24254" spans="16:16" x14ac:dyDescent="0.2">
      <c r="P24254" s="76"/>
    </row>
    <row r="24255" spans="16:16" x14ac:dyDescent="0.2">
      <c r="P24255" s="76"/>
    </row>
    <row r="24256" spans="16:16" x14ac:dyDescent="0.2">
      <c r="P24256" s="76"/>
    </row>
    <row r="24257" spans="16:16" x14ac:dyDescent="0.2">
      <c r="P24257" s="76"/>
    </row>
    <row r="24258" spans="16:16" x14ac:dyDescent="0.2">
      <c r="P24258" s="76"/>
    </row>
    <row r="24259" spans="16:16" x14ac:dyDescent="0.2">
      <c r="P24259" s="76"/>
    </row>
    <row r="24260" spans="16:16" x14ac:dyDescent="0.2">
      <c r="P24260" s="76"/>
    </row>
    <row r="24261" spans="16:16" x14ac:dyDescent="0.2">
      <c r="P24261" s="76"/>
    </row>
    <row r="24262" spans="16:16" x14ac:dyDescent="0.2">
      <c r="P24262" s="76"/>
    </row>
    <row r="24263" spans="16:16" x14ac:dyDescent="0.2">
      <c r="P24263" s="76"/>
    </row>
    <row r="24264" spans="16:16" x14ac:dyDescent="0.2">
      <c r="P24264" s="76"/>
    </row>
    <row r="24265" spans="16:16" x14ac:dyDescent="0.2">
      <c r="P24265" s="76"/>
    </row>
    <row r="24266" spans="16:16" x14ac:dyDescent="0.2">
      <c r="P24266" s="76"/>
    </row>
    <row r="24267" spans="16:16" x14ac:dyDescent="0.2">
      <c r="P24267" s="76"/>
    </row>
    <row r="24268" spans="16:16" x14ac:dyDescent="0.2">
      <c r="P24268" s="76"/>
    </row>
    <row r="24269" spans="16:16" x14ac:dyDescent="0.2">
      <c r="P24269" s="76"/>
    </row>
    <row r="24270" spans="16:16" x14ac:dyDescent="0.2">
      <c r="P24270" s="76"/>
    </row>
    <row r="24271" spans="16:16" x14ac:dyDescent="0.2">
      <c r="P24271" s="76"/>
    </row>
    <row r="24272" spans="16:16" x14ac:dyDescent="0.2">
      <c r="P24272" s="76"/>
    </row>
    <row r="24273" spans="16:16" x14ac:dyDescent="0.2">
      <c r="P24273" s="76"/>
    </row>
    <row r="24274" spans="16:16" x14ac:dyDescent="0.2">
      <c r="P24274" s="76"/>
    </row>
    <row r="24275" spans="16:16" x14ac:dyDescent="0.2">
      <c r="P24275" s="76"/>
    </row>
    <row r="24276" spans="16:16" x14ac:dyDescent="0.2">
      <c r="P24276" s="76"/>
    </row>
    <row r="24277" spans="16:16" x14ac:dyDescent="0.2">
      <c r="P24277" s="76"/>
    </row>
    <row r="24278" spans="16:16" x14ac:dyDescent="0.2">
      <c r="P24278" s="76"/>
    </row>
    <row r="24279" spans="16:16" x14ac:dyDescent="0.2">
      <c r="P24279" s="76"/>
    </row>
    <row r="24280" spans="16:16" x14ac:dyDescent="0.2">
      <c r="P24280" s="76"/>
    </row>
    <row r="24281" spans="16:16" x14ac:dyDescent="0.2">
      <c r="P24281" s="76"/>
    </row>
    <row r="24282" spans="16:16" x14ac:dyDescent="0.2">
      <c r="P24282" s="76"/>
    </row>
    <row r="24283" spans="16:16" x14ac:dyDescent="0.2">
      <c r="P24283" s="76"/>
    </row>
    <row r="24284" spans="16:16" x14ac:dyDescent="0.2">
      <c r="P24284" s="76"/>
    </row>
    <row r="24285" spans="16:16" x14ac:dyDescent="0.2">
      <c r="P24285" s="76"/>
    </row>
    <row r="24286" spans="16:16" x14ac:dyDescent="0.2">
      <c r="P24286" s="76"/>
    </row>
    <row r="24287" spans="16:16" x14ac:dyDescent="0.2">
      <c r="P24287" s="76"/>
    </row>
    <row r="24288" spans="16:16" x14ac:dyDescent="0.2">
      <c r="P24288" s="76"/>
    </row>
    <row r="24289" spans="16:16" x14ac:dyDescent="0.2">
      <c r="P24289" s="76"/>
    </row>
    <row r="24290" spans="16:16" x14ac:dyDescent="0.2">
      <c r="P24290" s="76"/>
    </row>
    <row r="24291" spans="16:16" x14ac:dyDescent="0.2">
      <c r="P24291" s="76"/>
    </row>
    <row r="24292" spans="16:16" x14ac:dyDescent="0.2">
      <c r="P24292" s="76"/>
    </row>
    <row r="24293" spans="16:16" x14ac:dyDescent="0.2">
      <c r="P24293" s="76"/>
    </row>
    <row r="24294" spans="16:16" x14ac:dyDescent="0.2">
      <c r="P24294" s="76"/>
    </row>
    <row r="24295" spans="16:16" x14ac:dyDescent="0.2">
      <c r="P24295" s="76"/>
    </row>
    <row r="24296" spans="16:16" x14ac:dyDescent="0.2">
      <c r="P24296" s="76"/>
    </row>
    <row r="24297" spans="16:16" x14ac:dyDescent="0.2">
      <c r="P24297" s="76"/>
    </row>
    <row r="24298" spans="16:16" x14ac:dyDescent="0.2">
      <c r="P24298" s="76"/>
    </row>
    <row r="24299" spans="16:16" x14ac:dyDescent="0.2">
      <c r="P24299" s="76"/>
    </row>
    <row r="24300" spans="16:16" x14ac:dyDescent="0.2">
      <c r="P24300" s="76"/>
    </row>
    <row r="24301" spans="16:16" x14ac:dyDescent="0.2">
      <c r="P24301" s="76"/>
    </row>
    <row r="24302" spans="16:16" x14ac:dyDescent="0.2">
      <c r="P24302" s="76"/>
    </row>
    <row r="24303" spans="16:16" x14ac:dyDescent="0.2">
      <c r="P24303" s="76"/>
    </row>
    <row r="24304" spans="16:16" x14ac:dyDescent="0.2">
      <c r="P24304" s="76"/>
    </row>
    <row r="24305" spans="16:16" x14ac:dyDescent="0.2">
      <c r="P24305" s="76"/>
    </row>
    <row r="24306" spans="16:16" x14ac:dyDescent="0.2">
      <c r="P24306" s="76"/>
    </row>
    <row r="24307" spans="16:16" x14ac:dyDescent="0.2">
      <c r="P24307" s="76"/>
    </row>
    <row r="24308" spans="16:16" x14ac:dyDescent="0.2">
      <c r="P24308" s="76"/>
    </row>
    <row r="24309" spans="16:16" x14ac:dyDescent="0.2">
      <c r="P24309" s="76"/>
    </row>
    <row r="24310" spans="16:16" x14ac:dyDescent="0.2">
      <c r="P24310" s="76"/>
    </row>
    <row r="24311" spans="16:16" x14ac:dyDescent="0.2">
      <c r="P24311" s="76"/>
    </row>
    <row r="24312" spans="16:16" x14ac:dyDescent="0.2">
      <c r="P24312" s="76"/>
    </row>
    <row r="24313" spans="16:16" x14ac:dyDescent="0.2">
      <c r="P24313" s="76"/>
    </row>
    <row r="24314" spans="16:16" x14ac:dyDescent="0.2">
      <c r="P24314" s="76"/>
    </row>
    <row r="24315" spans="16:16" x14ac:dyDescent="0.2">
      <c r="P24315" s="76"/>
    </row>
    <row r="24316" spans="16:16" x14ac:dyDescent="0.2">
      <c r="P24316" s="76"/>
    </row>
    <row r="24317" spans="16:16" x14ac:dyDescent="0.2">
      <c r="P24317" s="76"/>
    </row>
    <row r="24318" spans="16:16" x14ac:dyDescent="0.2">
      <c r="P24318" s="76"/>
    </row>
    <row r="24319" spans="16:16" x14ac:dyDescent="0.2">
      <c r="P24319" s="76"/>
    </row>
    <row r="24320" spans="16:16" x14ac:dyDescent="0.2">
      <c r="P24320" s="76"/>
    </row>
    <row r="24321" spans="16:16" x14ac:dyDescent="0.2">
      <c r="P24321" s="76"/>
    </row>
    <row r="24322" spans="16:16" x14ac:dyDescent="0.2">
      <c r="P24322" s="76"/>
    </row>
    <row r="24323" spans="16:16" x14ac:dyDescent="0.2">
      <c r="P24323" s="76"/>
    </row>
    <row r="24324" spans="16:16" x14ac:dyDescent="0.2">
      <c r="P24324" s="76"/>
    </row>
    <row r="24325" spans="16:16" x14ac:dyDescent="0.2">
      <c r="P24325" s="76"/>
    </row>
    <row r="24326" spans="16:16" x14ac:dyDescent="0.2">
      <c r="P24326" s="76"/>
    </row>
    <row r="24327" spans="16:16" x14ac:dyDescent="0.2">
      <c r="P24327" s="76"/>
    </row>
    <row r="24328" spans="16:16" x14ac:dyDescent="0.2">
      <c r="P24328" s="76"/>
    </row>
    <row r="24329" spans="16:16" x14ac:dyDescent="0.2">
      <c r="P24329" s="76"/>
    </row>
    <row r="24330" spans="16:16" x14ac:dyDescent="0.2">
      <c r="P24330" s="76"/>
    </row>
    <row r="24331" spans="16:16" x14ac:dyDescent="0.2">
      <c r="P24331" s="76"/>
    </row>
    <row r="24332" spans="16:16" x14ac:dyDescent="0.2">
      <c r="P24332" s="76"/>
    </row>
    <row r="24333" spans="16:16" x14ac:dyDescent="0.2">
      <c r="P24333" s="76"/>
    </row>
    <row r="24334" spans="16:16" x14ac:dyDescent="0.2">
      <c r="P24334" s="76"/>
    </row>
    <row r="24335" spans="16:16" x14ac:dyDescent="0.2">
      <c r="P24335" s="76"/>
    </row>
    <row r="24336" spans="16:16" x14ac:dyDescent="0.2">
      <c r="P24336" s="76"/>
    </row>
    <row r="24337" spans="16:16" x14ac:dyDescent="0.2">
      <c r="P24337" s="76"/>
    </row>
    <row r="24338" spans="16:16" x14ac:dyDescent="0.2">
      <c r="P24338" s="76"/>
    </row>
    <row r="24339" spans="16:16" x14ac:dyDescent="0.2">
      <c r="P24339" s="76"/>
    </row>
    <row r="24340" spans="16:16" x14ac:dyDescent="0.2">
      <c r="P24340" s="76"/>
    </row>
    <row r="24341" spans="16:16" x14ac:dyDescent="0.2">
      <c r="P24341" s="76"/>
    </row>
    <row r="24342" spans="16:16" x14ac:dyDescent="0.2">
      <c r="P24342" s="76"/>
    </row>
    <row r="24343" spans="16:16" x14ac:dyDescent="0.2">
      <c r="P24343" s="76"/>
    </row>
    <row r="24344" spans="16:16" x14ac:dyDescent="0.2">
      <c r="P24344" s="76"/>
    </row>
    <row r="24345" spans="16:16" x14ac:dyDescent="0.2">
      <c r="P24345" s="76"/>
    </row>
    <row r="24346" spans="16:16" x14ac:dyDescent="0.2">
      <c r="P24346" s="76"/>
    </row>
    <row r="24347" spans="16:16" x14ac:dyDescent="0.2">
      <c r="P24347" s="76"/>
    </row>
    <row r="24348" spans="16:16" x14ac:dyDescent="0.2">
      <c r="P24348" s="76"/>
    </row>
    <row r="24349" spans="16:16" x14ac:dyDescent="0.2">
      <c r="P24349" s="76"/>
    </row>
    <row r="24350" spans="16:16" x14ac:dyDescent="0.2">
      <c r="P24350" s="76"/>
    </row>
    <row r="24351" spans="16:16" x14ac:dyDescent="0.2">
      <c r="P24351" s="76"/>
    </row>
    <row r="24352" spans="16:16" x14ac:dyDescent="0.2">
      <c r="P24352" s="76"/>
    </row>
    <row r="24353" spans="16:16" x14ac:dyDescent="0.2">
      <c r="P24353" s="76"/>
    </row>
    <row r="24354" spans="16:16" x14ac:dyDescent="0.2">
      <c r="P24354" s="76"/>
    </row>
    <row r="24355" spans="16:16" x14ac:dyDescent="0.2">
      <c r="P24355" s="76"/>
    </row>
    <row r="24356" spans="16:16" x14ac:dyDescent="0.2">
      <c r="P24356" s="76"/>
    </row>
    <row r="24357" spans="16:16" x14ac:dyDescent="0.2">
      <c r="P24357" s="76"/>
    </row>
    <row r="24358" spans="16:16" x14ac:dyDescent="0.2">
      <c r="P24358" s="76"/>
    </row>
    <row r="24359" spans="16:16" x14ac:dyDescent="0.2">
      <c r="P24359" s="76"/>
    </row>
    <row r="24360" spans="16:16" x14ac:dyDescent="0.2">
      <c r="P24360" s="76"/>
    </row>
    <row r="24361" spans="16:16" x14ac:dyDescent="0.2">
      <c r="P24361" s="76"/>
    </row>
    <row r="24362" spans="16:16" x14ac:dyDescent="0.2">
      <c r="P24362" s="76"/>
    </row>
    <row r="24363" spans="16:16" x14ac:dyDescent="0.2">
      <c r="P24363" s="76"/>
    </row>
    <row r="24364" spans="16:16" x14ac:dyDescent="0.2">
      <c r="P24364" s="76"/>
    </row>
    <row r="24365" spans="16:16" x14ac:dyDescent="0.2">
      <c r="P24365" s="76"/>
    </row>
    <row r="24366" spans="16:16" x14ac:dyDescent="0.2">
      <c r="P24366" s="76"/>
    </row>
    <row r="24367" spans="16:16" x14ac:dyDescent="0.2">
      <c r="P24367" s="76"/>
    </row>
    <row r="24368" spans="16:16" x14ac:dyDescent="0.2">
      <c r="P24368" s="76"/>
    </row>
    <row r="24369" spans="16:16" x14ac:dyDescent="0.2">
      <c r="P24369" s="76"/>
    </row>
    <row r="24370" spans="16:16" x14ac:dyDescent="0.2">
      <c r="P24370" s="76"/>
    </row>
    <row r="24371" spans="16:16" x14ac:dyDescent="0.2">
      <c r="P24371" s="76"/>
    </row>
    <row r="24372" spans="16:16" x14ac:dyDescent="0.2">
      <c r="P24372" s="76"/>
    </row>
    <row r="24373" spans="16:16" x14ac:dyDescent="0.2">
      <c r="P24373" s="76"/>
    </row>
    <row r="24374" spans="16:16" x14ac:dyDescent="0.2">
      <c r="P24374" s="76"/>
    </row>
    <row r="24375" spans="16:16" x14ac:dyDescent="0.2">
      <c r="P24375" s="76"/>
    </row>
    <row r="24376" spans="16:16" x14ac:dyDescent="0.2">
      <c r="P24376" s="76"/>
    </row>
    <row r="24377" spans="16:16" x14ac:dyDescent="0.2">
      <c r="P24377" s="76"/>
    </row>
    <row r="24378" spans="16:16" x14ac:dyDescent="0.2">
      <c r="P24378" s="76"/>
    </row>
    <row r="24379" spans="16:16" x14ac:dyDescent="0.2">
      <c r="P24379" s="76"/>
    </row>
    <row r="24380" spans="16:16" x14ac:dyDescent="0.2">
      <c r="P24380" s="76"/>
    </row>
    <row r="24381" spans="16:16" x14ac:dyDescent="0.2">
      <c r="P24381" s="76"/>
    </row>
    <row r="24382" spans="16:16" x14ac:dyDescent="0.2">
      <c r="P24382" s="76"/>
    </row>
    <row r="24383" spans="16:16" x14ac:dyDescent="0.2">
      <c r="P24383" s="76"/>
    </row>
    <row r="24384" spans="16:16" x14ac:dyDescent="0.2">
      <c r="P24384" s="76"/>
    </row>
    <row r="24385" spans="16:16" x14ac:dyDescent="0.2">
      <c r="P24385" s="76"/>
    </row>
    <row r="24386" spans="16:16" x14ac:dyDescent="0.2">
      <c r="P24386" s="76"/>
    </row>
    <row r="24387" spans="16:16" x14ac:dyDescent="0.2">
      <c r="P24387" s="76"/>
    </row>
    <row r="24388" spans="16:16" x14ac:dyDescent="0.2">
      <c r="P24388" s="76"/>
    </row>
    <row r="24389" spans="16:16" x14ac:dyDescent="0.2">
      <c r="P24389" s="76"/>
    </row>
    <row r="24390" spans="16:16" x14ac:dyDescent="0.2">
      <c r="P24390" s="76"/>
    </row>
    <row r="24391" spans="16:16" x14ac:dyDescent="0.2">
      <c r="P24391" s="76"/>
    </row>
    <row r="24392" spans="16:16" x14ac:dyDescent="0.2">
      <c r="P24392" s="76"/>
    </row>
    <row r="24393" spans="16:16" x14ac:dyDescent="0.2">
      <c r="P24393" s="76"/>
    </row>
    <row r="24394" spans="16:16" x14ac:dyDescent="0.2">
      <c r="P24394" s="76"/>
    </row>
    <row r="24395" spans="16:16" x14ac:dyDescent="0.2">
      <c r="P24395" s="76"/>
    </row>
    <row r="24396" spans="16:16" x14ac:dyDescent="0.2">
      <c r="P24396" s="76"/>
    </row>
    <row r="24397" spans="16:16" x14ac:dyDescent="0.2">
      <c r="P24397" s="76"/>
    </row>
    <row r="24398" spans="16:16" x14ac:dyDescent="0.2">
      <c r="P24398" s="76"/>
    </row>
    <row r="24399" spans="16:16" x14ac:dyDescent="0.2">
      <c r="P24399" s="76"/>
    </row>
    <row r="24400" spans="16:16" x14ac:dyDescent="0.2">
      <c r="P24400" s="76"/>
    </row>
    <row r="24401" spans="16:16" x14ac:dyDescent="0.2">
      <c r="P24401" s="76"/>
    </row>
    <row r="24402" spans="16:16" x14ac:dyDescent="0.2">
      <c r="P24402" s="76"/>
    </row>
    <row r="24403" spans="16:16" x14ac:dyDescent="0.2">
      <c r="P24403" s="76"/>
    </row>
    <row r="24404" spans="16:16" x14ac:dyDescent="0.2">
      <c r="P24404" s="76"/>
    </row>
    <row r="24405" spans="16:16" x14ac:dyDescent="0.2">
      <c r="P24405" s="76"/>
    </row>
    <row r="24406" spans="16:16" x14ac:dyDescent="0.2">
      <c r="P24406" s="76"/>
    </row>
    <row r="24407" spans="16:16" x14ac:dyDescent="0.2">
      <c r="P24407" s="76"/>
    </row>
    <row r="24408" spans="16:16" x14ac:dyDescent="0.2">
      <c r="P24408" s="76"/>
    </row>
    <row r="24409" spans="16:16" x14ac:dyDescent="0.2">
      <c r="P24409" s="76"/>
    </row>
    <row r="24410" spans="16:16" x14ac:dyDescent="0.2">
      <c r="P24410" s="76"/>
    </row>
    <row r="24411" spans="16:16" x14ac:dyDescent="0.2">
      <c r="P24411" s="76"/>
    </row>
    <row r="24412" spans="16:16" x14ac:dyDescent="0.2">
      <c r="P24412" s="76"/>
    </row>
    <row r="24413" spans="16:16" x14ac:dyDescent="0.2">
      <c r="P24413" s="76"/>
    </row>
    <row r="24414" spans="16:16" x14ac:dyDescent="0.2">
      <c r="P24414" s="76"/>
    </row>
    <row r="24415" spans="16:16" x14ac:dyDescent="0.2">
      <c r="P24415" s="76"/>
    </row>
    <row r="24416" spans="16:16" x14ac:dyDescent="0.2">
      <c r="P24416" s="76"/>
    </row>
    <row r="24417" spans="16:16" x14ac:dyDescent="0.2">
      <c r="P24417" s="76"/>
    </row>
    <row r="24418" spans="16:16" x14ac:dyDescent="0.2">
      <c r="P24418" s="76"/>
    </row>
    <row r="24419" spans="16:16" x14ac:dyDescent="0.2">
      <c r="P24419" s="76"/>
    </row>
    <row r="24420" spans="16:16" x14ac:dyDescent="0.2">
      <c r="P24420" s="76"/>
    </row>
    <row r="24421" spans="16:16" x14ac:dyDescent="0.2">
      <c r="P24421" s="76"/>
    </row>
    <row r="24422" spans="16:16" x14ac:dyDescent="0.2">
      <c r="P24422" s="76"/>
    </row>
    <row r="24423" spans="16:16" x14ac:dyDescent="0.2">
      <c r="P24423" s="76"/>
    </row>
    <row r="24424" spans="16:16" x14ac:dyDescent="0.2">
      <c r="P24424" s="76"/>
    </row>
    <row r="24425" spans="16:16" x14ac:dyDescent="0.2">
      <c r="P24425" s="76"/>
    </row>
    <row r="24426" spans="16:16" x14ac:dyDescent="0.2">
      <c r="P24426" s="76"/>
    </row>
    <row r="24427" spans="16:16" x14ac:dyDescent="0.2">
      <c r="P24427" s="76"/>
    </row>
    <row r="24428" spans="16:16" x14ac:dyDescent="0.2">
      <c r="P24428" s="76"/>
    </row>
    <row r="24429" spans="16:16" x14ac:dyDescent="0.2">
      <c r="P24429" s="76"/>
    </row>
    <row r="24430" spans="16:16" x14ac:dyDescent="0.2">
      <c r="P24430" s="76"/>
    </row>
    <row r="24431" spans="16:16" x14ac:dyDescent="0.2">
      <c r="P24431" s="76"/>
    </row>
    <row r="24432" spans="16:16" x14ac:dyDescent="0.2">
      <c r="P24432" s="76"/>
    </row>
    <row r="24433" spans="16:16" x14ac:dyDescent="0.2">
      <c r="P24433" s="76"/>
    </row>
    <row r="24434" spans="16:16" x14ac:dyDescent="0.2">
      <c r="P24434" s="76"/>
    </row>
    <row r="24435" spans="16:16" x14ac:dyDescent="0.2">
      <c r="P24435" s="76"/>
    </row>
    <row r="24436" spans="16:16" x14ac:dyDescent="0.2">
      <c r="P24436" s="76"/>
    </row>
    <row r="24437" spans="16:16" x14ac:dyDescent="0.2">
      <c r="P24437" s="76"/>
    </row>
    <row r="24438" spans="16:16" x14ac:dyDescent="0.2">
      <c r="P24438" s="76"/>
    </row>
    <row r="24439" spans="16:16" x14ac:dyDescent="0.2">
      <c r="P24439" s="76"/>
    </row>
    <row r="24440" spans="16:16" x14ac:dyDescent="0.2">
      <c r="P24440" s="76"/>
    </row>
    <row r="24441" spans="16:16" x14ac:dyDescent="0.2">
      <c r="P24441" s="76"/>
    </row>
    <row r="24442" spans="16:16" x14ac:dyDescent="0.2">
      <c r="P24442" s="76"/>
    </row>
    <row r="24443" spans="16:16" x14ac:dyDescent="0.2">
      <c r="P24443" s="76"/>
    </row>
    <row r="24444" spans="16:16" x14ac:dyDescent="0.2">
      <c r="P24444" s="76"/>
    </row>
    <row r="24445" spans="16:16" x14ac:dyDescent="0.2">
      <c r="P24445" s="76"/>
    </row>
    <row r="24446" spans="16:16" x14ac:dyDescent="0.2">
      <c r="P24446" s="76"/>
    </row>
    <row r="24447" spans="16:16" x14ac:dyDescent="0.2">
      <c r="P24447" s="76"/>
    </row>
    <row r="24448" spans="16:16" x14ac:dyDescent="0.2">
      <c r="P24448" s="76"/>
    </row>
    <row r="24449" spans="16:16" x14ac:dyDescent="0.2">
      <c r="P24449" s="76"/>
    </row>
    <row r="24450" spans="16:16" x14ac:dyDescent="0.2">
      <c r="P24450" s="76"/>
    </row>
    <row r="24451" spans="16:16" x14ac:dyDescent="0.2">
      <c r="P24451" s="76"/>
    </row>
    <row r="24452" spans="16:16" x14ac:dyDescent="0.2">
      <c r="P24452" s="76"/>
    </row>
    <row r="24453" spans="16:16" x14ac:dyDescent="0.2">
      <c r="P24453" s="76"/>
    </row>
    <row r="24454" spans="16:16" x14ac:dyDescent="0.2">
      <c r="P24454" s="76"/>
    </row>
    <row r="24455" spans="16:16" x14ac:dyDescent="0.2">
      <c r="P24455" s="76"/>
    </row>
    <row r="24456" spans="16:16" x14ac:dyDescent="0.2">
      <c r="P24456" s="76"/>
    </row>
    <row r="24457" spans="16:16" x14ac:dyDescent="0.2">
      <c r="P24457" s="76"/>
    </row>
    <row r="24458" spans="16:16" x14ac:dyDescent="0.2">
      <c r="P24458" s="76"/>
    </row>
    <row r="24459" spans="16:16" x14ac:dyDescent="0.2">
      <c r="P24459" s="76"/>
    </row>
    <row r="24460" spans="16:16" x14ac:dyDescent="0.2">
      <c r="P24460" s="76"/>
    </row>
    <row r="24461" spans="16:16" x14ac:dyDescent="0.2">
      <c r="P24461" s="76"/>
    </row>
    <row r="24462" spans="16:16" x14ac:dyDescent="0.2">
      <c r="P24462" s="76"/>
    </row>
    <row r="24463" spans="16:16" x14ac:dyDescent="0.2">
      <c r="P24463" s="76"/>
    </row>
    <row r="24464" spans="16:16" x14ac:dyDescent="0.2">
      <c r="P24464" s="76"/>
    </row>
    <row r="24465" spans="16:16" x14ac:dyDescent="0.2">
      <c r="P24465" s="76"/>
    </row>
    <row r="24466" spans="16:16" x14ac:dyDescent="0.2">
      <c r="P24466" s="76"/>
    </row>
    <row r="24467" spans="16:16" x14ac:dyDescent="0.2">
      <c r="P24467" s="76"/>
    </row>
    <row r="24468" spans="16:16" x14ac:dyDescent="0.2">
      <c r="P24468" s="76"/>
    </row>
    <row r="24469" spans="16:16" x14ac:dyDescent="0.2">
      <c r="P24469" s="76"/>
    </row>
    <row r="24470" spans="16:16" x14ac:dyDescent="0.2">
      <c r="P24470" s="76"/>
    </row>
    <row r="24471" spans="16:16" x14ac:dyDescent="0.2">
      <c r="P24471" s="76"/>
    </row>
    <row r="24472" spans="16:16" x14ac:dyDescent="0.2">
      <c r="P24472" s="76"/>
    </row>
    <row r="24473" spans="16:16" x14ac:dyDescent="0.2">
      <c r="P24473" s="76"/>
    </row>
    <row r="24474" spans="16:16" x14ac:dyDescent="0.2">
      <c r="P24474" s="76"/>
    </row>
    <row r="24475" spans="16:16" x14ac:dyDescent="0.2">
      <c r="P24475" s="76"/>
    </row>
    <row r="24476" spans="16:16" x14ac:dyDescent="0.2">
      <c r="P24476" s="76"/>
    </row>
    <row r="24477" spans="16:16" x14ac:dyDescent="0.2">
      <c r="P24477" s="76"/>
    </row>
    <row r="24478" spans="16:16" x14ac:dyDescent="0.2">
      <c r="P24478" s="76"/>
    </row>
    <row r="24479" spans="16:16" x14ac:dyDescent="0.2">
      <c r="P24479" s="76"/>
    </row>
    <row r="24480" spans="16:16" x14ac:dyDescent="0.2">
      <c r="P24480" s="76"/>
    </row>
    <row r="24481" spans="16:16" x14ac:dyDescent="0.2">
      <c r="P24481" s="76"/>
    </row>
    <row r="24482" spans="16:16" x14ac:dyDescent="0.2">
      <c r="P24482" s="76"/>
    </row>
    <row r="24483" spans="16:16" x14ac:dyDescent="0.2">
      <c r="P24483" s="76"/>
    </row>
    <row r="24484" spans="16:16" x14ac:dyDescent="0.2">
      <c r="P24484" s="76"/>
    </row>
    <row r="24485" spans="16:16" x14ac:dyDescent="0.2">
      <c r="P24485" s="76"/>
    </row>
    <row r="24486" spans="16:16" x14ac:dyDescent="0.2">
      <c r="P24486" s="76"/>
    </row>
    <row r="24487" spans="16:16" x14ac:dyDescent="0.2">
      <c r="P24487" s="76"/>
    </row>
    <row r="24488" spans="16:16" x14ac:dyDescent="0.2">
      <c r="P24488" s="76"/>
    </row>
    <row r="24489" spans="16:16" x14ac:dyDescent="0.2">
      <c r="P24489" s="76"/>
    </row>
    <row r="24490" spans="16:16" x14ac:dyDescent="0.2">
      <c r="P24490" s="76"/>
    </row>
    <row r="24491" spans="16:16" x14ac:dyDescent="0.2">
      <c r="P24491" s="76"/>
    </row>
    <row r="24492" spans="16:16" x14ac:dyDescent="0.2">
      <c r="P24492" s="76"/>
    </row>
    <row r="24493" spans="16:16" x14ac:dyDescent="0.2">
      <c r="P24493" s="76"/>
    </row>
    <row r="24494" spans="16:16" x14ac:dyDescent="0.2">
      <c r="P24494" s="76"/>
    </row>
    <row r="24495" spans="16:16" x14ac:dyDescent="0.2">
      <c r="P24495" s="76"/>
    </row>
    <row r="24496" spans="16:16" x14ac:dyDescent="0.2">
      <c r="P24496" s="76"/>
    </row>
    <row r="24497" spans="16:16" x14ac:dyDescent="0.2">
      <c r="P24497" s="76"/>
    </row>
    <row r="24498" spans="16:16" x14ac:dyDescent="0.2">
      <c r="P24498" s="76"/>
    </row>
    <row r="24499" spans="16:16" x14ac:dyDescent="0.2">
      <c r="P24499" s="76"/>
    </row>
    <row r="24500" spans="16:16" x14ac:dyDescent="0.2">
      <c r="P24500" s="76"/>
    </row>
    <row r="24501" spans="16:16" x14ac:dyDescent="0.2">
      <c r="P24501" s="76"/>
    </row>
    <row r="24502" spans="16:16" x14ac:dyDescent="0.2">
      <c r="P24502" s="76"/>
    </row>
    <row r="24503" spans="16:16" x14ac:dyDescent="0.2">
      <c r="P24503" s="76"/>
    </row>
    <row r="24504" spans="16:16" x14ac:dyDescent="0.2">
      <c r="P24504" s="76"/>
    </row>
    <row r="24505" spans="16:16" x14ac:dyDescent="0.2">
      <c r="P24505" s="76"/>
    </row>
    <row r="24506" spans="16:16" x14ac:dyDescent="0.2">
      <c r="P24506" s="76"/>
    </row>
    <row r="24507" spans="16:16" x14ac:dyDescent="0.2">
      <c r="P24507" s="76"/>
    </row>
    <row r="24508" spans="16:16" x14ac:dyDescent="0.2">
      <c r="P24508" s="76"/>
    </row>
    <row r="24509" spans="16:16" x14ac:dyDescent="0.2">
      <c r="P24509" s="76"/>
    </row>
    <row r="24510" spans="16:16" x14ac:dyDescent="0.2">
      <c r="P24510" s="76"/>
    </row>
    <row r="24511" spans="16:16" x14ac:dyDescent="0.2">
      <c r="P24511" s="76"/>
    </row>
    <row r="24512" spans="16:16" x14ac:dyDescent="0.2">
      <c r="P24512" s="76"/>
    </row>
    <row r="24513" spans="16:16" x14ac:dyDescent="0.2">
      <c r="P24513" s="76"/>
    </row>
    <row r="24514" spans="16:16" x14ac:dyDescent="0.2">
      <c r="P24514" s="76"/>
    </row>
    <row r="24515" spans="16:16" x14ac:dyDescent="0.2">
      <c r="P24515" s="76"/>
    </row>
    <row r="24516" spans="16:16" x14ac:dyDescent="0.2">
      <c r="P24516" s="76"/>
    </row>
    <row r="24517" spans="16:16" x14ac:dyDescent="0.2">
      <c r="P24517" s="76"/>
    </row>
    <row r="24518" spans="16:16" x14ac:dyDescent="0.2">
      <c r="P24518" s="76"/>
    </row>
    <row r="24519" spans="16:16" x14ac:dyDescent="0.2">
      <c r="P24519" s="76"/>
    </row>
    <row r="24520" spans="16:16" x14ac:dyDescent="0.2">
      <c r="P24520" s="76"/>
    </row>
    <row r="24521" spans="16:16" x14ac:dyDescent="0.2">
      <c r="P24521" s="76"/>
    </row>
    <row r="24522" spans="16:16" x14ac:dyDescent="0.2">
      <c r="P24522" s="76"/>
    </row>
    <row r="24523" spans="16:16" x14ac:dyDescent="0.2">
      <c r="P24523" s="76"/>
    </row>
    <row r="24524" spans="16:16" x14ac:dyDescent="0.2">
      <c r="P24524" s="76"/>
    </row>
    <row r="24525" spans="16:16" x14ac:dyDescent="0.2">
      <c r="P24525" s="76"/>
    </row>
    <row r="24526" spans="16:16" x14ac:dyDescent="0.2">
      <c r="P24526" s="76"/>
    </row>
    <row r="24527" spans="16:16" x14ac:dyDescent="0.2">
      <c r="P24527" s="76"/>
    </row>
    <row r="24528" spans="16:16" x14ac:dyDescent="0.2">
      <c r="P24528" s="76"/>
    </row>
    <row r="24529" spans="16:16" x14ac:dyDescent="0.2">
      <c r="P24529" s="76"/>
    </row>
    <row r="24530" spans="16:16" x14ac:dyDescent="0.2">
      <c r="P24530" s="76"/>
    </row>
    <row r="24531" spans="16:16" x14ac:dyDescent="0.2">
      <c r="P24531" s="76"/>
    </row>
    <row r="24532" spans="16:16" x14ac:dyDescent="0.2">
      <c r="P24532" s="76"/>
    </row>
    <row r="24533" spans="16:16" x14ac:dyDescent="0.2">
      <c r="P24533" s="76"/>
    </row>
    <row r="24534" spans="16:16" x14ac:dyDescent="0.2">
      <c r="P24534" s="76"/>
    </row>
    <row r="24535" spans="16:16" x14ac:dyDescent="0.2">
      <c r="P24535" s="76"/>
    </row>
    <row r="24536" spans="16:16" x14ac:dyDescent="0.2">
      <c r="P24536" s="76"/>
    </row>
    <row r="24537" spans="16:16" x14ac:dyDescent="0.2">
      <c r="P24537" s="76"/>
    </row>
    <row r="24538" spans="16:16" x14ac:dyDescent="0.2">
      <c r="P24538" s="76"/>
    </row>
    <row r="24539" spans="16:16" x14ac:dyDescent="0.2">
      <c r="P24539" s="76"/>
    </row>
    <row r="24540" spans="16:16" x14ac:dyDescent="0.2">
      <c r="P24540" s="76"/>
    </row>
    <row r="24541" spans="16:16" x14ac:dyDescent="0.2">
      <c r="P24541" s="76"/>
    </row>
    <row r="24542" spans="16:16" x14ac:dyDescent="0.2">
      <c r="P24542" s="76"/>
    </row>
    <row r="24543" spans="16:16" x14ac:dyDescent="0.2">
      <c r="P24543" s="76"/>
    </row>
    <row r="24544" spans="16:16" x14ac:dyDescent="0.2">
      <c r="P24544" s="76"/>
    </row>
    <row r="24545" spans="16:16" x14ac:dyDescent="0.2">
      <c r="P24545" s="76"/>
    </row>
    <row r="24546" spans="16:16" x14ac:dyDescent="0.2">
      <c r="P24546" s="76"/>
    </row>
    <row r="24547" spans="16:16" x14ac:dyDescent="0.2">
      <c r="P24547" s="76"/>
    </row>
    <row r="24548" spans="16:16" x14ac:dyDescent="0.2">
      <c r="P24548" s="76"/>
    </row>
    <row r="24549" spans="16:16" x14ac:dyDescent="0.2">
      <c r="P24549" s="76"/>
    </row>
    <row r="24550" spans="16:16" x14ac:dyDescent="0.2">
      <c r="P24550" s="76"/>
    </row>
    <row r="24551" spans="16:16" x14ac:dyDescent="0.2">
      <c r="P24551" s="76"/>
    </row>
    <row r="24552" spans="16:16" x14ac:dyDescent="0.2">
      <c r="P24552" s="76"/>
    </row>
    <row r="24553" spans="16:16" x14ac:dyDescent="0.2">
      <c r="P24553" s="76"/>
    </row>
    <row r="24554" spans="16:16" x14ac:dyDescent="0.2">
      <c r="P24554" s="76"/>
    </row>
    <row r="24555" spans="16:16" x14ac:dyDescent="0.2">
      <c r="P24555" s="76"/>
    </row>
    <row r="24556" spans="16:16" x14ac:dyDescent="0.2">
      <c r="P24556" s="76"/>
    </row>
    <row r="24557" spans="16:16" x14ac:dyDescent="0.2">
      <c r="P24557" s="76"/>
    </row>
    <row r="24558" spans="16:16" x14ac:dyDescent="0.2">
      <c r="P24558" s="76"/>
    </row>
    <row r="24559" spans="16:16" x14ac:dyDescent="0.2">
      <c r="P24559" s="76"/>
    </row>
    <row r="24560" spans="16:16" x14ac:dyDescent="0.2">
      <c r="P24560" s="76"/>
    </row>
    <row r="24561" spans="16:16" x14ac:dyDescent="0.2">
      <c r="P24561" s="76"/>
    </row>
    <row r="24562" spans="16:16" x14ac:dyDescent="0.2">
      <c r="P24562" s="76"/>
    </row>
    <row r="24563" spans="16:16" x14ac:dyDescent="0.2">
      <c r="P24563" s="76"/>
    </row>
    <row r="24564" spans="16:16" x14ac:dyDescent="0.2">
      <c r="P24564" s="76"/>
    </row>
    <row r="24565" spans="16:16" x14ac:dyDescent="0.2">
      <c r="P24565" s="76"/>
    </row>
    <row r="24566" spans="16:16" x14ac:dyDescent="0.2">
      <c r="P24566" s="76"/>
    </row>
    <row r="24567" spans="16:16" x14ac:dyDescent="0.2">
      <c r="P24567" s="76"/>
    </row>
    <row r="24568" spans="16:16" x14ac:dyDescent="0.2">
      <c r="P24568" s="76"/>
    </row>
    <row r="24569" spans="16:16" x14ac:dyDescent="0.2">
      <c r="P24569" s="76"/>
    </row>
    <row r="24570" spans="16:16" x14ac:dyDescent="0.2">
      <c r="P24570" s="76"/>
    </row>
    <row r="24571" spans="16:16" x14ac:dyDescent="0.2">
      <c r="P24571" s="76"/>
    </row>
    <row r="24572" spans="16:16" x14ac:dyDescent="0.2">
      <c r="P24572" s="76"/>
    </row>
    <row r="24573" spans="16:16" x14ac:dyDescent="0.2">
      <c r="P24573" s="76"/>
    </row>
    <row r="24574" spans="16:16" x14ac:dyDescent="0.2">
      <c r="P24574" s="76"/>
    </row>
    <row r="24575" spans="16:16" x14ac:dyDescent="0.2">
      <c r="P24575" s="76"/>
    </row>
    <row r="24576" spans="16:16" x14ac:dyDescent="0.2">
      <c r="P24576" s="76"/>
    </row>
    <row r="24577" spans="16:16" x14ac:dyDescent="0.2">
      <c r="P24577" s="76"/>
    </row>
    <row r="24578" spans="16:16" x14ac:dyDescent="0.2">
      <c r="P24578" s="76"/>
    </row>
    <row r="24579" spans="16:16" x14ac:dyDescent="0.2">
      <c r="P24579" s="76"/>
    </row>
    <row r="24580" spans="16:16" x14ac:dyDescent="0.2">
      <c r="P24580" s="76"/>
    </row>
    <row r="24581" spans="16:16" x14ac:dyDescent="0.2">
      <c r="P24581" s="76"/>
    </row>
    <row r="24582" spans="16:16" x14ac:dyDescent="0.2">
      <c r="P24582" s="76"/>
    </row>
    <row r="24583" spans="16:16" x14ac:dyDescent="0.2">
      <c r="P24583" s="76"/>
    </row>
    <row r="24584" spans="16:16" x14ac:dyDescent="0.2">
      <c r="P24584" s="76"/>
    </row>
    <row r="24585" spans="16:16" x14ac:dyDescent="0.2">
      <c r="P24585" s="76"/>
    </row>
    <row r="24586" spans="16:16" x14ac:dyDescent="0.2">
      <c r="P24586" s="76"/>
    </row>
    <row r="24587" spans="16:16" x14ac:dyDescent="0.2">
      <c r="P24587" s="76"/>
    </row>
    <row r="24588" spans="16:16" x14ac:dyDescent="0.2">
      <c r="P24588" s="76"/>
    </row>
    <row r="24589" spans="16:16" x14ac:dyDescent="0.2">
      <c r="P24589" s="76"/>
    </row>
    <row r="24590" spans="16:16" x14ac:dyDescent="0.2">
      <c r="P24590" s="76"/>
    </row>
    <row r="24591" spans="16:16" x14ac:dyDescent="0.2">
      <c r="P24591" s="76"/>
    </row>
    <row r="24592" spans="16:16" x14ac:dyDescent="0.2">
      <c r="P24592" s="76"/>
    </row>
    <row r="24593" spans="16:16" x14ac:dyDescent="0.2">
      <c r="P24593" s="76"/>
    </row>
    <row r="24594" spans="16:16" x14ac:dyDescent="0.2">
      <c r="P24594" s="76"/>
    </row>
    <row r="24595" spans="16:16" x14ac:dyDescent="0.2">
      <c r="P24595" s="76"/>
    </row>
    <row r="24596" spans="16:16" x14ac:dyDescent="0.2">
      <c r="P24596" s="76"/>
    </row>
    <row r="24597" spans="16:16" x14ac:dyDescent="0.2">
      <c r="P24597" s="76"/>
    </row>
    <row r="24598" spans="16:16" x14ac:dyDescent="0.2">
      <c r="P24598" s="76"/>
    </row>
    <row r="24599" spans="16:16" x14ac:dyDescent="0.2">
      <c r="P24599" s="76"/>
    </row>
    <row r="24600" spans="16:16" x14ac:dyDescent="0.2">
      <c r="P24600" s="76"/>
    </row>
    <row r="24601" spans="16:16" x14ac:dyDescent="0.2">
      <c r="P24601" s="76"/>
    </row>
    <row r="24602" spans="16:16" x14ac:dyDescent="0.2">
      <c r="P24602" s="76"/>
    </row>
    <row r="24603" spans="16:16" x14ac:dyDescent="0.2">
      <c r="P24603" s="76"/>
    </row>
    <row r="24604" spans="16:16" x14ac:dyDescent="0.2">
      <c r="P24604" s="76"/>
    </row>
    <row r="24605" spans="16:16" x14ac:dyDescent="0.2">
      <c r="P24605" s="76"/>
    </row>
    <row r="24606" spans="16:16" x14ac:dyDescent="0.2">
      <c r="P24606" s="76"/>
    </row>
    <row r="24607" spans="16:16" x14ac:dyDescent="0.2">
      <c r="P24607" s="76"/>
    </row>
    <row r="24608" spans="16:16" x14ac:dyDescent="0.2">
      <c r="P24608" s="76"/>
    </row>
    <row r="24609" spans="16:16" x14ac:dyDescent="0.2">
      <c r="P24609" s="76"/>
    </row>
    <row r="24610" spans="16:16" x14ac:dyDescent="0.2">
      <c r="P24610" s="76"/>
    </row>
    <row r="24611" spans="16:16" x14ac:dyDescent="0.2">
      <c r="P24611" s="76"/>
    </row>
    <row r="24612" spans="16:16" x14ac:dyDescent="0.2">
      <c r="P24612" s="76"/>
    </row>
    <row r="24613" spans="16:16" x14ac:dyDescent="0.2">
      <c r="P24613" s="76"/>
    </row>
    <row r="24614" spans="16:16" x14ac:dyDescent="0.2">
      <c r="P24614" s="76"/>
    </row>
    <row r="24615" spans="16:16" x14ac:dyDescent="0.2">
      <c r="P24615" s="76"/>
    </row>
    <row r="24616" spans="16:16" x14ac:dyDescent="0.2">
      <c r="P24616" s="76"/>
    </row>
    <row r="24617" spans="16:16" x14ac:dyDescent="0.2">
      <c r="P24617" s="76"/>
    </row>
    <row r="24618" spans="16:16" x14ac:dyDescent="0.2">
      <c r="P24618" s="76"/>
    </row>
    <row r="24619" spans="16:16" x14ac:dyDescent="0.2">
      <c r="P24619" s="76"/>
    </row>
    <row r="24620" spans="16:16" x14ac:dyDescent="0.2">
      <c r="P24620" s="76"/>
    </row>
    <row r="24621" spans="16:16" x14ac:dyDescent="0.2">
      <c r="P24621" s="76"/>
    </row>
    <row r="24622" spans="16:16" x14ac:dyDescent="0.2">
      <c r="P24622" s="76"/>
    </row>
    <row r="24623" spans="16:16" x14ac:dyDescent="0.2">
      <c r="P24623" s="76"/>
    </row>
    <row r="24624" spans="16:16" x14ac:dyDescent="0.2">
      <c r="P24624" s="76"/>
    </row>
    <row r="24625" spans="16:16" x14ac:dyDescent="0.2">
      <c r="P24625" s="76"/>
    </row>
    <row r="24626" spans="16:16" x14ac:dyDescent="0.2">
      <c r="P24626" s="76"/>
    </row>
    <row r="24627" spans="16:16" x14ac:dyDescent="0.2">
      <c r="P24627" s="76"/>
    </row>
    <row r="24628" spans="16:16" x14ac:dyDescent="0.2">
      <c r="P24628" s="76"/>
    </row>
    <row r="24629" spans="16:16" x14ac:dyDescent="0.2">
      <c r="P24629" s="76"/>
    </row>
    <row r="24630" spans="16:16" x14ac:dyDescent="0.2">
      <c r="P24630" s="76"/>
    </row>
    <row r="24631" spans="16:16" x14ac:dyDescent="0.2">
      <c r="P24631" s="76"/>
    </row>
    <row r="24632" spans="16:16" x14ac:dyDescent="0.2">
      <c r="P24632" s="76"/>
    </row>
    <row r="24633" spans="16:16" x14ac:dyDescent="0.2">
      <c r="P24633" s="76"/>
    </row>
    <row r="24634" spans="16:16" x14ac:dyDescent="0.2">
      <c r="P24634" s="76"/>
    </row>
    <row r="24635" spans="16:16" x14ac:dyDescent="0.2">
      <c r="P24635" s="76"/>
    </row>
    <row r="24636" spans="16:16" x14ac:dyDescent="0.2">
      <c r="P24636" s="76"/>
    </row>
    <row r="24637" spans="16:16" x14ac:dyDescent="0.2">
      <c r="P24637" s="76"/>
    </row>
    <row r="24638" spans="16:16" x14ac:dyDescent="0.2">
      <c r="P24638" s="76"/>
    </row>
    <row r="24639" spans="16:16" x14ac:dyDescent="0.2">
      <c r="P24639" s="76"/>
    </row>
    <row r="24640" spans="16:16" x14ac:dyDescent="0.2">
      <c r="P24640" s="76"/>
    </row>
    <row r="24641" spans="16:16" x14ac:dyDescent="0.2">
      <c r="P24641" s="76"/>
    </row>
    <row r="24642" spans="16:16" x14ac:dyDescent="0.2">
      <c r="P24642" s="76"/>
    </row>
    <row r="24643" spans="16:16" x14ac:dyDescent="0.2">
      <c r="P24643" s="76"/>
    </row>
    <row r="24644" spans="16:16" x14ac:dyDescent="0.2">
      <c r="P24644" s="76"/>
    </row>
    <row r="24645" spans="16:16" x14ac:dyDescent="0.2">
      <c r="P24645" s="76"/>
    </row>
    <row r="24646" spans="16:16" x14ac:dyDescent="0.2">
      <c r="P24646" s="76"/>
    </row>
    <row r="24647" spans="16:16" x14ac:dyDescent="0.2">
      <c r="P24647" s="76"/>
    </row>
    <row r="24648" spans="16:16" x14ac:dyDescent="0.2">
      <c r="P24648" s="76"/>
    </row>
    <row r="24649" spans="16:16" x14ac:dyDescent="0.2">
      <c r="P24649" s="76"/>
    </row>
    <row r="24650" spans="16:16" x14ac:dyDescent="0.2">
      <c r="P24650" s="76"/>
    </row>
    <row r="24651" spans="16:16" x14ac:dyDescent="0.2">
      <c r="P24651" s="76"/>
    </row>
    <row r="24652" spans="16:16" x14ac:dyDescent="0.2">
      <c r="P24652" s="76"/>
    </row>
    <row r="24653" spans="16:16" x14ac:dyDescent="0.2">
      <c r="P24653" s="76"/>
    </row>
    <row r="24654" spans="16:16" x14ac:dyDescent="0.2">
      <c r="P24654" s="76"/>
    </row>
    <row r="24655" spans="16:16" x14ac:dyDescent="0.2">
      <c r="P24655" s="76"/>
    </row>
    <row r="24656" spans="16:16" x14ac:dyDescent="0.2">
      <c r="P24656" s="76"/>
    </row>
    <row r="24657" spans="16:16" x14ac:dyDescent="0.2">
      <c r="P24657" s="76"/>
    </row>
    <row r="24658" spans="16:16" x14ac:dyDescent="0.2">
      <c r="P24658" s="76"/>
    </row>
    <row r="24659" spans="16:16" x14ac:dyDescent="0.2">
      <c r="P24659" s="76"/>
    </row>
    <row r="24660" spans="16:16" x14ac:dyDescent="0.2">
      <c r="P24660" s="76"/>
    </row>
    <row r="24661" spans="16:16" x14ac:dyDescent="0.2">
      <c r="P24661" s="76"/>
    </row>
    <row r="24662" spans="16:16" x14ac:dyDescent="0.2">
      <c r="P24662" s="76"/>
    </row>
    <row r="24663" spans="16:16" x14ac:dyDescent="0.2">
      <c r="P24663" s="76"/>
    </row>
    <row r="24664" spans="16:16" x14ac:dyDescent="0.2">
      <c r="P24664" s="76"/>
    </row>
    <row r="24665" spans="16:16" x14ac:dyDescent="0.2">
      <c r="P24665" s="76"/>
    </row>
    <row r="24666" spans="16:16" x14ac:dyDescent="0.2">
      <c r="P24666" s="76"/>
    </row>
    <row r="24667" spans="16:16" x14ac:dyDescent="0.2">
      <c r="P24667" s="76"/>
    </row>
    <row r="24668" spans="16:16" x14ac:dyDescent="0.2">
      <c r="P24668" s="76"/>
    </row>
    <row r="24669" spans="16:16" x14ac:dyDescent="0.2">
      <c r="P24669" s="76"/>
    </row>
    <row r="24670" spans="16:16" x14ac:dyDescent="0.2">
      <c r="P24670" s="76"/>
    </row>
    <row r="24671" spans="16:16" x14ac:dyDescent="0.2">
      <c r="P24671" s="76"/>
    </row>
    <row r="24672" spans="16:16" x14ac:dyDescent="0.2">
      <c r="P24672" s="76"/>
    </row>
    <row r="24673" spans="16:16" x14ac:dyDescent="0.2">
      <c r="P24673" s="76"/>
    </row>
    <row r="24674" spans="16:16" x14ac:dyDescent="0.2">
      <c r="P24674" s="76"/>
    </row>
    <row r="24675" spans="16:16" x14ac:dyDescent="0.2">
      <c r="P24675" s="76"/>
    </row>
    <row r="24676" spans="16:16" x14ac:dyDescent="0.2">
      <c r="P24676" s="76"/>
    </row>
    <row r="24677" spans="16:16" x14ac:dyDescent="0.2">
      <c r="P24677" s="76"/>
    </row>
    <row r="24678" spans="16:16" x14ac:dyDescent="0.2">
      <c r="P24678" s="76"/>
    </row>
    <row r="24679" spans="16:16" x14ac:dyDescent="0.2">
      <c r="P24679" s="76"/>
    </row>
    <row r="24680" spans="16:16" x14ac:dyDescent="0.2">
      <c r="P24680" s="76"/>
    </row>
    <row r="24681" spans="16:16" x14ac:dyDescent="0.2">
      <c r="P24681" s="76"/>
    </row>
    <row r="24682" spans="16:16" x14ac:dyDescent="0.2">
      <c r="P24682" s="76"/>
    </row>
    <row r="24683" spans="16:16" x14ac:dyDescent="0.2">
      <c r="P24683" s="76"/>
    </row>
    <row r="24684" spans="16:16" x14ac:dyDescent="0.2">
      <c r="P24684" s="76"/>
    </row>
    <row r="24685" spans="16:16" x14ac:dyDescent="0.2">
      <c r="P24685" s="76"/>
    </row>
    <row r="24686" spans="16:16" x14ac:dyDescent="0.2">
      <c r="P24686" s="76"/>
    </row>
    <row r="24687" spans="16:16" x14ac:dyDescent="0.2">
      <c r="P24687" s="76"/>
    </row>
    <row r="24688" spans="16:16" x14ac:dyDescent="0.2">
      <c r="P24688" s="76"/>
    </row>
    <row r="24689" spans="16:16" x14ac:dyDescent="0.2">
      <c r="P24689" s="76"/>
    </row>
    <row r="24690" spans="16:16" x14ac:dyDescent="0.2">
      <c r="P24690" s="76"/>
    </row>
    <row r="24691" spans="16:16" x14ac:dyDescent="0.2">
      <c r="P24691" s="76"/>
    </row>
    <row r="24692" spans="16:16" x14ac:dyDescent="0.2">
      <c r="P24692" s="76"/>
    </row>
    <row r="24693" spans="16:16" x14ac:dyDescent="0.2">
      <c r="P24693" s="76"/>
    </row>
    <row r="24694" spans="16:16" x14ac:dyDescent="0.2">
      <c r="P24694" s="76"/>
    </row>
    <row r="24695" spans="16:16" x14ac:dyDescent="0.2">
      <c r="P24695" s="76"/>
    </row>
    <row r="24696" spans="16:16" x14ac:dyDescent="0.2">
      <c r="P24696" s="76"/>
    </row>
    <row r="24697" spans="16:16" x14ac:dyDescent="0.2">
      <c r="P24697" s="76"/>
    </row>
    <row r="24698" spans="16:16" x14ac:dyDescent="0.2">
      <c r="P24698" s="76"/>
    </row>
    <row r="24699" spans="16:16" x14ac:dyDescent="0.2">
      <c r="P24699" s="76"/>
    </row>
    <row r="24700" spans="16:16" x14ac:dyDescent="0.2">
      <c r="P24700" s="76"/>
    </row>
    <row r="24701" spans="16:16" x14ac:dyDescent="0.2">
      <c r="P24701" s="76"/>
    </row>
    <row r="24702" spans="16:16" x14ac:dyDescent="0.2">
      <c r="P24702" s="76"/>
    </row>
    <row r="24703" spans="16:16" x14ac:dyDescent="0.2">
      <c r="P24703" s="76"/>
    </row>
    <row r="24704" spans="16:16" x14ac:dyDescent="0.2">
      <c r="P24704" s="76"/>
    </row>
    <row r="24705" spans="16:16" x14ac:dyDescent="0.2">
      <c r="P24705" s="76"/>
    </row>
    <row r="24706" spans="16:16" x14ac:dyDescent="0.2">
      <c r="P24706" s="76"/>
    </row>
    <row r="24707" spans="16:16" x14ac:dyDescent="0.2">
      <c r="P24707" s="76"/>
    </row>
    <row r="24708" spans="16:16" x14ac:dyDescent="0.2">
      <c r="P24708" s="76"/>
    </row>
    <row r="24709" spans="16:16" x14ac:dyDescent="0.2">
      <c r="P24709" s="76"/>
    </row>
    <row r="24710" spans="16:16" x14ac:dyDescent="0.2">
      <c r="P24710" s="76"/>
    </row>
    <row r="24711" spans="16:16" x14ac:dyDescent="0.2">
      <c r="P24711" s="76"/>
    </row>
    <row r="24712" spans="16:16" x14ac:dyDescent="0.2">
      <c r="P24712" s="76"/>
    </row>
    <row r="24713" spans="16:16" x14ac:dyDescent="0.2">
      <c r="P24713" s="76"/>
    </row>
    <row r="24714" spans="16:16" x14ac:dyDescent="0.2">
      <c r="P24714" s="76"/>
    </row>
    <row r="24715" spans="16:16" x14ac:dyDescent="0.2">
      <c r="P24715" s="76"/>
    </row>
    <row r="24716" spans="16:16" x14ac:dyDescent="0.2">
      <c r="P24716" s="76"/>
    </row>
    <row r="24717" spans="16:16" x14ac:dyDescent="0.2">
      <c r="P24717" s="76"/>
    </row>
    <row r="24718" spans="16:16" x14ac:dyDescent="0.2">
      <c r="P24718" s="76"/>
    </row>
    <row r="24719" spans="16:16" x14ac:dyDescent="0.2">
      <c r="P24719" s="76"/>
    </row>
    <row r="24720" spans="16:16" x14ac:dyDescent="0.2">
      <c r="P24720" s="76"/>
    </row>
    <row r="24721" spans="16:16" x14ac:dyDescent="0.2">
      <c r="P24721" s="76"/>
    </row>
    <row r="24722" spans="16:16" x14ac:dyDescent="0.2">
      <c r="P24722" s="76"/>
    </row>
    <row r="24723" spans="16:16" x14ac:dyDescent="0.2">
      <c r="P24723" s="76"/>
    </row>
    <row r="24724" spans="16:16" x14ac:dyDescent="0.2">
      <c r="P24724" s="76"/>
    </row>
    <row r="24725" spans="16:16" x14ac:dyDescent="0.2">
      <c r="P24725" s="76"/>
    </row>
    <row r="24726" spans="16:16" x14ac:dyDescent="0.2">
      <c r="P24726" s="76"/>
    </row>
    <row r="24727" spans="16:16" x14ac:dyDescent="0.2">
      <c r="P24727" s="76"/>
    </row>
    <row r="24728" spans="16:16" x14ac:dyDescent="0.2">
      <c r="P24728" s="76"/>
    </row>
    <row r="24729" spans="16:16" x14ac:dyDescent="0.2">
      <c r="P24729" s="76"/>
    </row>
    <row r="24730" spans="16:16" x14ac:dyDescent="0.2">
      <c r="P24730" s="76"/>
    </row>
    <row r="24731" spans="16:16" x14ac:dyDescent="0.2">
      <c r="P24731" s="76"/>
    </row>
    <row r="24732" spans="16:16" x14ac:dyDescent="0.2">
      <c r="P24732" s="76"/>
    </row>
    <row r="24733" spans="16:16" x14ac:dyDescent="0.2">
      <c r="P24733" s="76"/>
    </row>
    <row r="24734" spans="16:16" x14ac:dyDescent="0.2">
      <c r="P24734" s="76"/>
    </row>
    <row r="24735" spans="16:16" x14ac:dyDescent="0.2">
      <c r="P24735" s="76"/>
    </row>
    <row r="24736" spans="16:16" x14ac:dyDescent="0.2">
      <c r="P24736" s="76"/>
    </row>
    <row r="24737" spans="16:16" x14ac:dyDescent="0.2">
      <c r="P24737" s="76"/>
    </row>
    <row r="24738" spans="16:16" x14ac:dyDescent="0.2">
      <c r="P24738" s="76"/>
    </row>
    <row r="24739" spans="16:16" x14ac:dyDescent="0.2">
      <c r="P24739" s="76"/>
    </row>
    <row r="24740" spans="16:16" x14ac:dyDescent="0.2">
      <c r="P24740" s="76"/>
    </row>
    <row r="24741" spans="16:16" x14ac:dyDescent="0.2">
      <c r="P24741" s="76"/>
    </row>
    <row r="24742" spans="16:16" x14ac:dyDescent="0.2">
      <c r="P24742" s="76"/>
    </row>
    <row r="24743" spans="16:16" x14ac:dyDescent="0.2">
      <c r="P24743" s="76"/>
    </row>
    <row r="24744" spans="16:16" x14ac:dyDescent="0.2">
      <c r="P24744" s="76"/>
    </row>
    <row r="24745" spans="16:16" x14ac:dyDescent="0.2">
      <c r="P24745" s="76"/>
    </row>
    <row r="24746" spans="16:16" x14ac:dyDescent="0.2">
      <c r="P24746" s="76"/>
    </row>
    <row r="24747" spans="16:16" x14ac:dyDescent="0.2">
      <c r="P24747" s="76"/>
    </row>
    <row r="24748" spans="16:16" x14ac:dyDescent="0.2">
      <c r="P24748" s="76"/>
    </row>
    <row r="24749" spans="16:16" x14ac:dyDescent="0.2">
      <c r="P24749" s="76"/>
    </row>
    <row r="24750" spans="16:16" x14ac:dyDescent="0.2">
      <c r="P24750" s="76"/>
    </row>
    <row r="24751" spans="16:16" x14ac:dyDescent="0.2">
      <c r="P24751" s="76"/>
    </row>
    <row r="24752" spans="16:16" x14ac:dyDescent="0.2">
      <c r="P24752" s="76"/>
    </row>
    <row r="24753" spans="16:16" x14ac:dyDescent="0.2">
      <c r="P24753" s="76"/>
    </row>
    <row r="24754" spans="16:16" x14ac:dyDescent="0.2">
      <c r="P24754" s="76"/>
    </row>
    <row r="24755" spans="16:16" x14ac:dyDescent="0.2">
      <c r="P24755" s="76"/>
    </row>
    <row r="24756" spans="16:16" x14ac:dyDescent="0.2">
      <c r="P24756" s="76"/>
    </row>
    <row r="24757" spans="16:16" x14ac:dyDescent="0.2">
      <c r="P24757" s="76"/>
    </row>
    <row r="24758" spans="16:16" x14ac:dyDescent="0.2">
      <c r="P24758" s="76"/>
    </row>
    <row r="24759" spans="16:16" x14ac:dyDescent="0.2">
      <c r="P24759" s="76"/>
    </row>
    <row r="24760" spans="16:16" x14ac:dyDescent="0.2">
      <c r="P24760" s="76"/>
    </row>
    <row r="24761" spans="16:16" x14ac:dyDescent="0.2">
      <c r="P24761" s="76"/>
    </row>
    <row r="24762" spans="16:16" x14ac:dyDescent="0.2">
      <c r="P24762" s="76"/>
    </row>
    <row r="24763" spans="16:16" x14ac:dyDescent="0.2">
      <c r="P24763" s="76"/>
    </row>
    <row r="24764" spans="16:16" x14ac:dyDescent="0.2">
      <c r="P24764" s="76"/>
    </row>
    <row r="24765" spans="16:16" x14ac:dyDescent="0.2">
      <c r="P24765" s="76"/>
    </row>
    <row r="24766" spans="16:16" x14ac:dyDescent="0.2">
      <c r="P24766" s="76"/>
    </row>
    <row r="24767" spans="16:16" x14ac:dyDescent="0.2">
      <c r="P24767" s="76"/>
    </row>
    <row r="24768" spans="16:16" x14ac:dyDescent="0.2">
      <c r="P24768" s="76"/>
    </row>
    <row r="24769" spans="16:16" x14ac:dyDescent="0.2">
      <c r="P24769" s="76"/>
    </row>
    <row r="24770" spans="16:16" x14ac:dyDescent="0.2">
      <c r="P24770" s="76"/>
    </row>
    <row r="24771" spans="16:16" x14ac:dyDescent="0.2">
      <c r="P24771" s="76"/>
    </row>
    <row r="24772" spans="16:16" x14ac:dyDescent="0.2">
      <c r="P24772" s="76"/>
    </row>
    <row r="24773" spans="16:16" x14ac:dyDescent="0.2">
      <c r="P24773" s="76"/>
    </row>
    <row r="24774" spans="16:16" x14ac:dyDescent="0.2">
      <c r="P24774" s="76"/>
    </row>
    <row r="24775" spans="16:16" x14ac:dyDescent="0.2">
      <c r="P24775" s="76"/>
    </row>
    <row r="24776" spans="16:16" x14ac:dyDescent="0.2">
      <c r="P24776" s="76"/>
    </row>
    <row r="24777" spans="16:16" x14ac:dyDescent="0.2">
      <c r="P24777" s="76"/>
    </row>
    <row r="24778" spans="16:16" x14ac:dyDescent="0.2">
      <c r="P24778" s="76"/>
    </row>
    <row r="24779" spans="16:16" x14ac:dyDescent="0.2">
      <c r="P24779" s="76"/>
    </row>
    <row r="24780" spans="16:16" x14ac:dyDescent="0.2">
      <c r="P24780" s="76"/>
    </row>
    <row r="24781" spans="16:16" x14ac:dyDescent="0.2">
      <c r="P24781" s="76"/>
    </row>
    <row r="24782" spans="16:16" x14ac:dyDescent="0.2">
      <c r="P24782" s="76"/>
    </row>
    <row r="24783" spans="16:16" x14ac:dyDescent="0.2">
      <c r="P24783" s="76"/>
    </row>
    <row r="24784" spans="16:16" x14ac:dyDescent="0.2">
      <c r="P24784" s="76"/>
    </row>
    <row r="24785" spans="16:16" x14ac:dyDescent="0.2">
      <c r="P24785" s="76"/>
    </row>
    <row r="24786" spans="16:16" x14ac:dyDescent="0.2">
      <c r="P24786" s="76"/>
    </row>
    <row r="24787" spans="16:16" x14ac:dyDescent="0.2">
      <c r="P24787" s="76"/>
    </row>
    <row r="24788" spans="16:16" x14ac:dyDescent="0.2">
      <c r="P24788" s="76"/>
    </row>
    <row r="24789" spans="16:16" x14ac:dyDescent="0.2">
      <c r="P24789" s="76"/>
    </row>
    <row r="24790" spans="16:16" x14ac:dyDescent="0.2">
      <c r="P24790" s="76"/>
    </row>
    <row r="24791" spans="16:16" x14ac:dyDescent="0.2">
      <c r="P24791" s="76"/>
    </row>
    <row r="24792" spans="16:16" x14ac:dyDescent="0.2">
      <c r="P24792" s="76"/>
    </row>
    <row r="24793" spans="16:16" x14ac:dyDescent="0.2">
      <c r="P24793" s="76"/>
    </row>
    <row r="24794" spans="16:16" x14ac:dyDescent="0.2">
      <c r="P24794" s="76"/>
    </row>
    <row r="24795" spans="16:16" x14ac:dyDescent="0.2">
      <c r="P24795" s="76"/>
    </row>
    <row r="24796" spans="16:16" x14ac:dyDescent="0.2">
      <c r="P24796" s="76"/>
    </row>
    <row r="24797" spans="16:16" x14ac:dyDescent="0.2">
      <c r="P24797" s="76"/>
    </row>
    <row r="24798" spans="16:16" x14ac:dyDescent="0.2">
      <c r="P24798" s="76"/>
    </row>
    <row r="24799" spans="16:16" x14ac:dyDescent="0.2">
      <c r="P24799" s="76"/>
    </row>
    <row r="24800" spans="16:16" x14ac:dyDescent="0.2">
      <c r="P24800" s="76"/>
    </row>
    <row r="24801" spans="16:16" x14ac:dyDescent="0.2">
      <c r="P24801" s="76"/>
    </row>
    <row r="24802" spans="16:16" x14ac:dyDescent="0.2">
      <c r="P24802" s="76"/>
    </row>
    <row r="24803" spans="16:16" x14ac:dyDescent="0.2">
      <c r="P24803" s="76"/>
    </row>
    <row r="24804" spans="16:16" x14ac:dyDescent="0.2">
      <c r="P24804" s="76"/>
    </row>
    <row r="24805" spans="16:16" x14ac:dyDescent="0.2">
      <c r="P24805" s="76"/>
    </row>
    <row r="24806" spans="16:16" x14ac:dyDescent="0.2">
      <c r="P24806" s="76"/>
    </row>
    <row r="24807" spans="16:16" x14ac:dyDescent="0.2">
      <c r="P24807" s="76"/>
    </row>
    <row r="24808" spans="16:16" x14ac:dyDescent="0.2">
      <c r="P24808" s="76"/>
    </row>
    <row r="24809" spans="16:16" x14ac:dyDescent="0.2">
      <c r="P24809" s="76"/>
    </row>
    <row r="24810" spans="16:16" x14ac:dyDescent="0.2">
      <c r="P24810" s="76"/>
    </row>
    <row r="24811" spans="16:16" x14ac:dyDescent="0.2">
      <c r="P24811" s="76"/>
    </row>
    <row r="24812" spans="16:16" x14ac:dyDescent="0.2">
      <c r="P24812" s="76"/>
    </row>
    <row r="24813" spans="16:16" x14ac:dyDescent="0.2">
      <c r="P24813" s="76"/>
    </row>
    <row r="24814" spans="16:16" x14ac:dyDescent="0.2">
      <c r="P24814" s="76"/>
    </row>
    <row r="24815" spans="16:16" x14ac:dyDescent="0.2">
      <c r="P24815" s="76"/>
    </row>
    <row r="24816" spans="16:16" x14ac:dyDescent="0.2">
      <c r="P24816" s="76"/>
    </row>
    <row r="24817" spans="16:16" x14ac:dyDescent="0.2">
      <c r="P24817" s="76"/>
    </row>
    <row r="24818" spans="16:16" x14ac:dyDescent="0.2">
      <c r="P24818" s="76"/>
    </row>
    <row r="24819" spans="16:16" x14ac:dyDescent="0.2">
      <c r="P24819" s="76"/>
    </row>
    <row r="24820" spans="16:16" x14ac:dyDescent="0.2">
      <c r="P24820" s="76"/>
    </row>
    <row r="24821" spans="16:16" x14ac:dyDescent="0.2">
      <c r="P24821" s="76"/>
    </row>
    <row r="24822" spans="16:16" x14ac:dyDescent="0.2">
      <c r="P24822" s="76"/>
    </row>
    <row r="24823" spans="16:16" x14ac:dyDescent="0.2">
      <c r="P24823" s="76"/>
    </row>
    <row r="24824" spans="16:16" x14ac:dyDescent="0.2">
      <c r="P24824" s="76"/>
    </row>
    <row r="24825" spans="16:16" x14ac:dyDescent="0.2">
      <c r="P24825" s="76"/>
    </row>
    <row r="24826" spans="16:16" x14ac:dyDescent="0.2">
      <c r="P24826" s="76"/>
    </row>
    <row r="24827" spans="16:16" x14ac:dyDescent="0.2">
      <c r="P24827" s="76"/>
    </row>
    <row r="24828" spans="16:16" x14ac:dyDescent="0.2">
      <c r="P24828" s="76"/>
    </row>
    <row r="24829" spans="16:16" x14ac:dyDescent="0.2">
      <c r="P24829" s="76"/>
    </row>
    <row r="24830" spans="16:16" x14ac:dyDescent="0.2">
      <c r="P24830" s="76"/>
    </row>
    <row r="24831" spans="16:16" x14ac:dyDescent="0.2">
      <c r="P24831" s="76"/>
    </row>
    <row r="24832" spans="16:16" x14ac:dyDescent="0.2">
      <c r="P24832" s="76"/>
    </row>
    <row r="24833" spans="16:16" x14ac:dyDescent="0.2">
      <c r="P24833" s="76"/>
    </row>
    <row r="24834" spans="16:16" x14ac:dyDescent="0.2">
      <c r="P24834" s="76"/>
    </row>
    <row r="24835" spans="16:16" x14ac:dyDescent="0.2">
      <c r="P24835" s="76"/>
    </row>
    <row r="24836" spans="16:16" x14ac:dyDescent="0.2">
      <c r="P24836" s="76"/>
    </row>
    <row r="24837" spans="16:16" x14ac:dyDescent="0.2">
      <c r="P24837" s="76"/>
    </row>
    <row r="24838" spans="16:16" x14ac:dyDescent="0.2">
      <c r="P24838" s="76"/>
    </row>
    <row r="24839" spans="16:16" x14ac:dyDescent="0.2">
      <c r="P24839" s="76"/>
    </row>
    <row r="24840" spans="16:16" x14ac:dyDescent="0.2">
      <c r="P24840" s="76"/>
    </row>
    <row r="24841" spans="16:16" x14ac:dyDescent="0.2">
      <c r="P24841" s="76"/>
    </row>
    <row r="24842" spans="16:16" x14ac:dyDescent="0.2">
      <c r="P24842" s="76"/>
    </row>
    <row r="24843" spans="16:16" x14ac:dyDescent="0.2">
      <c r="P24843" s="76"/>
    </row>
    <row r="24844" spans="16:16" x14ac:dyDescent="0.2">
      <c r="P24844" s="76"/>
    </row>
    <row r="24845" spans="16:16" x14ac:dyDescent="0.2">
      <c r="P24845" s="76"/>
    </row>
    <row r="24846" spans="16:16" x14ac:dyDescent="0.2">
      <c r="P24846" s="76"/>
    </row>
    <row r="24847" spans="16:16" x14ac:dyDescent="0.2">
      <c r="P24847" s="76"/>
    </row>
    <row r="24848" spans="16:16" x14ac:dyDescent="0.2">
      <c r="P24848" s="76"/>
    </row>
    <row r="24849" spans="16:16" x14ac:dyDescent="0.2">
      <c r="P24849" s="76"/>
    </row>
    <row r="24850" spans="16:16" x14ac:dyDescent="0.2">
      <c r="P24850" s="76"/>
    </row>
    <row r="24851" spans="16:16" x14ac:dyDescent="0.2">
      <c r="P24851" s="76"/>
    </row>
    <row r="24852" spans="16:16" x14ac:dyDescent="0.2">
      <c r="P24852" s="76"/>
    </row>
    <row r="24853" spans="16:16" x14ac:dyDescent="0.2">
      <c r="P24853" s="76"/>
    </row>
    <row r="24854" spans="16:16" x14ac:dyDescent="0.2">
      <c r="P24854" s="76"/>
    </row>
    <row r="24855" spans="16:16" x14ac:dyDescent="0.2">
      <c r="P24855" s="76"/>
    </row>
    <row r="24856" spans="16:16" x14ac:dyDescent="0.2">
      <c r="P24856" s="76"/>
    </row>
    <row r="24857" spans="16:16" x14ac:dyDescent="0.2">
      <c r="P24857" s="76"/>
    </row>
    <row r="24858" spans="16:16" x14ac:dyDescent="0.2">
      <c r="P24858" s="76"/>
    </row>
    <row r="24859" spans="16:16" x14ac:dyDescent="0.2">
      <c r="P24859" s="76"/>
    </row>
    <row r="24860" spans="16:16" x14ac:dyDescent="0.2">
      <c r="P24860" s="76"/>
    </row>
    <row r="24861" spans="16:16" x14ac:dyDescent="0.2">
      <c r="P24861" s="76"/>
    </row>
    <row r="24862" spans="16:16" x14ac:dyDescent="0.2">
      <c r="P24862" s="76"/>
    </row>
    <row r="24863" spans="16:16" x14ac:dyDescent="0.2">
      <c r="P24863" s="76"/>
    </row>
    <row r="24864" spans="16:16" x14ac:dyDescent="0.2">
      <c r="P24864" s="76"/>
    </row>
    <row r="24865" spans="16:16" x14ac:dyDescent="0.2">
      <c r="P24865" s="76"/>
    </row>
    <row r="24866" spans="16:16" x14ac:dyDescent="0.2">
      <c r="P24866" s="76"/>
    </row>
    <row r="24867" spans="16:16" x14ac:dyDescent="0.2">
      <c r="P24867" s="76"/>
    </row>
    <row r="24868" spans="16:16" x14ac:dyDescent="0.2">
      <c r="P24868" s="76"/>
    </row>
    <row r="24869" spans="16:16" x14ac:dyDescent="0.2">
      <c r="P24869" s="76"/>
    </row>
    <row r="24870" spans="16:16" x14ac:dyDescent="0.2">
      <c r="P24870" s="76"/>
    </row>
    <row r="24871" spans="16:16" x14ac:dyDescent="0.2">
      <c r="P24871" s="76"/>
    </row>
    <row r="24872" spans="16:16" x14ac:dyDescent="0.2">
      <c r="P24872" s="76"/>
    </row>
    <row r="24873" spans="16:16" x14ac:dyDescent="0.2">
      <c r="P24873" s="76"/>
    </row>
    <row r="24874" spans="16:16" x14ac:dyDescent="0.2">
      <c r="P24874" s="76"/>
    </row>
    <row r="24875" spans="16:16" x14ac:dyDescent="0.2">
      <c r="P24875" s="76"/>
    </row>
    <row r="24876" spans="16:16" x14ac:dyDescent="0.2">
      <c r="P24876" s="76"/>
    </row>
    <row r="24877" spans="16:16" x14ac:dyDescent="0.2">
      <c r="P24877" s="76"/>
    </row>
    <row r="24878" spans="16:16" x14ac:dyDescent="0.2">
      <c r="P24878" s="76"/>
    </row>
    <row r="24879" spans="16:16" x14ac:dyDescent="0.2">
      <c r="P24879" s="76"/>
    </row>
    <row r="24880" spans="16:16" x14ac:dyDescent="0.2">
      <c r="P24880" s="76"/>
    </row>
    <row r="24881" spans="16:16" x14ac:dyDescent="0.2">
      <c r="P24881" s="76"/>
    </row>
    <row r="24882" spans="16:16" x14ac:dyDescent="0.2">
      <c r="P24882" s="76"/>
    </row>
    <row r="24883" spans="16:16" x14ac:dyDescent="0.2">
      <c r="P24883" s="76"/>
    </row>
    <row r="24884" spans="16:16" x14ac:dyDescent="0.2">
      <c r="P24884" s="76"/>
    </row>
    <row r="24885" spans="16:16" x14ac:dyDescent="0.2">
      <c r="P24885" s="76"/>
    </row>
    <row r="24886" spans="16:16" x14ac:dyDescent="0.2">
      <c r="P24886" s="76"/>
    </row>
    <row r="24887" spans="16:16" x14ac:dyDescent="0.2">
      <c r="P24887" s="76"/>
    </row>
    <row r="24888" spans="16:16" x14ac:dyDescent="0.2">
      <c r="P24888" s="76"/>
    </row>
    <row r="24889" spans="16:16" x14ac:dyDescent="0.2">
      <c r="P24889" s="76"/>
    </row>
    <row r="24890" spans="16:16" x14ac:dyDescent="0.2">
      <c r="P24890" s="76"/>
    </row>
    <row r="24891" spans="16:16" x14ac:dyDescent="0.2">
      <c r="P24891" s="76"/>
    </row>
    <row r="24892" spans="16:16" x14ac:dyDescent="0.2">
      <c r="P24892" s="76"/>
    </row>
    <row r="24893" spans="16:16" x14ac:dyDescent="0.2">
      <c r="P24893" s="76"/>
    </row>
    <row r="24894" spans="16:16" x14ac:dyDescent="0.2">
      <c r="P24894" s="76"/>
    </row>
    <row r="24895" spans="16:16" x14ac:dyDescent="0.2">
      <c r="P24895" s="76"/>
    </row>
    <row r="24896" spans="16:16" x14ac:dyDescent="0.2">
      <c r="P24896" s="76"/>
    </row>
    <row r="24897" spans="16:16" x14ac:dyDescent="0.2">
      <c r="P24897" s="76"/>
    </row>
    <row r="24898" spans="16:16" x14ac:dyDescent="0.2">
      <c r="P24898" s="76"/>
    </row>
    <row r="24899" spans="16:16" x14ac:dyDescent="0.2">
      <c r="P24899" s="76"/>
    </row>
    <row r="24900" spans="16:16" x14ac:dyDescent="0.2">
      <c r="P24900" s="76"/>
    </row>
    <row r="24901" spans="16:16" x14ac:dyDescent="0.2">
      <c r="P24901" s="76"/>
    </row>
    <row r="24902" spans="16:16" x14ac:dyDescent="0.2">
      <c r="P24902" s="76"/>
    </row>
    <row r="24903" spans="16:16" x14ac:dyDescent="0.2">
      <c r="P24903" s="76"/>
    </row>
    <row r="24904" spans="16:16" x14ac:dyDescent="0.2">
      <c r="P24904" s="76"/>
    </row>
    <row r="24905" spans="16:16" x14ac:dyDescent="0.2">
      <c r="P24905" s="76"/>
    </row>
    <row r="24906" spans="16:16" x14ac:dyDescent="0.2">
      <c r="P24906" s="76"/>
    </row>
    <row r="24907" spans="16:16" x14ac:dyDescent="0.2">
      <c r="P24907" s="76"/>
    </row>
    <row r="24908" spans="16:16" x14ac:dyDescent="0.2">
      <c r="P24908" s="76"/>
    </row>
    <row r="24909" spans="16:16" x14ac:dyDescent="0.2">
      <c r="P24909" s="76"/>
    </row>
    <row r="24910" spans="16:16" x14ac:dyDescent="0.2">
      <c r="P24910" s="76"/>
    </row>
    <row r="24911" spans="16:16" x14ac:dyDescent="0.2">
      <c r="P24911" s="76"/>
    </row>
    <row r="24912" spans="16:16" x14ac:dyDescent="0.2">
      <c r="P24912" s="76"/>
    </row>
    <row r="24913" spans="16:16" x14ac:dyDescent="0.2">
      <c r="P24913" s="76"/>
    </row>
    <row r="24914" spans="16:16" x14ac:dyDescent="0.2">
      <c r="P24914" s="76"/>
    </row>
    <row r="24915" spans="16:16" x14ac:dyDescent="0.2">
      <c r="P24915" s="76"/>
    </row>
    <row r="24916" spans="16:16" x14ac:dyDescent="0.2">
      <c r="P24916" s="76"/>
    </row>
    <row r="24917" spans="16:16" x14ac:dyDescent="0.2">
      <c r="P24917" s="76"/>
    </row>
    <row r="24918" spans="16:16" x14ac:dyDescent="0.2">
      <c r="P24918" s="76"/>
    </row>
    <row r="24919" spans="16:16" x14ac:dyDescent="0.2">
      <c r="P24919" s="76"/>
    </row>
    <row r="24920" spans="16:16" x14ac:dyDescent="0.2">
      <c r="P24920" s="76"/>
    </row>
    <row r="24921" spans="16:16" x14ac:dyDescent="0.2">
      <c r="P24921" s="76"/>
    </row>
    <row r="24922" spans="16:16" x14ac:dyDescent="0.2">
      <c r="P24922" s="76"/>
    </row>
    <row r="24923" spans="16:16" x14ac:dyDescent="0.2">
      <c r="P24923" s="76"/>
    </row>
    <row r="24924" spans="16:16" x14ac:dyDescent="0.2">
      <c r="P24924" s="76"/>
    </row>
    <row r="24925" spans="16:16" x14ac:dyDescent="0.2">
      <c r="P24925" s="76"/>
    </row>
    <row r="24926" spans="16:16" x14ac:dyDescent="0.2">
      <c r="P24926" s="76"/>
    </row>
    <row r="24927" spans="16:16" x14ac:dyDescent="0.2">
      <c r="P24927" s="76"/>
    </row>
    <row r="24928" spans="16:16" x14ac:dyDescent="0.2">
      <c r="P24928" s="76"/>
    </row>
    <row r="24929" spans="16:16" x14ac:dyDescent="0.2">
      <c r="P24929" s="76"/>
    </row>
    <row r="24930" spans="16:16" x14ac:dyDescent="0.2">
      <c r="P24930" s="76"/>
    </row>
    <row r="24931" spans="16:16" x14ac:dyDescent="0.2">
      <c r="P24931" s="76"/>
    </row>
    <row r="24932" spans="16:16" x14ac:dyDescent="0.2">
      <c r="P24932" s="76"/>
    </row>
    <row r="24933" spans="16:16" x14ac:dyDescent="0.2">
      <c r="P24933" s="76"/>
    </row>
    <row r="24934" spans="16:16" x14ac:dyDescent="0.2">
      <c r="P24934" s="76"/>
    </row>
    <row r="24935" spans="16:16" x14ac:dyDescent="0.2">
      <c r="P24935" s="76"/>
    </row>
    <row r="24936" spans="16:16" x14ac:dyDescent="0.2">
      <c r="P24936" s="76"/>
    </row>
    <row r="24937" spans="16:16" x14ac:dyDescent="0.2">
      <c r="P24937" s="76"/>
    </row>
    <row r="24938" spans="16:16" x14ac:dyDescent="0.2">
      <c r="P24938" s="76"/>
    </row>
    <row r="24939" spans="16:16" x14ac:dyDescent="0.2">
      <c r="P24939" s="76"/>
    </row>
    <row r="24940" spans="16:16" x14ac:dyDescent="0.2">
      <c r="P24940" s="76"/>
    </row>
    <row r="24941" spans="16:16" x14ac:dyDescent="0.2">
      <c r="P24941" s="76"/>
    </row>
    <row r="24942" spans="16:16" x14ac:dyDescent="0.2">
      <c r="P24942" s="76"/>
    </row>
    <row r="24943" spans="16:16" x14ac:dyDescent="0.2">
      <c r="P24943" s="76"/>
    </row>
    <row r="24944" spans="16:16" x14ac:dyDescent="0.2">
      <c r="P24944" s="76"/>
    </row>
    <row r="24945" spans="16:16" x14ac:dyDescent="0.2">
      <c r="P24945" s="76"/>
    </row>
    <row r="24946" spans="16:16" x14ac:dyDescent="0.2">
      <c r="P24946" s="76"/>
    </row>
    <row r="24947" spans="16:16" x14ac:dyDescent="0.2">
      <c r="P24947" s="76"/>
    </row>
    <row r="24948" spans="16:16" x14ac:dyDescent="0.2">
      <c r="P24948" s="76"/>
    </row>
    <row r="24949" spans="16:16" x14ac:dyDescent="0.2">
      <c r="P24949" s="76"/>
    </row>
    <row r="24950" spans="16:16" x14ac:dyDescent="0.2">
      <c r="P24950" s="76"/>
    </row>
    <row r="24951" spans="16:16" x14ac:dyDescent="0.2">
      <c r="P24951" s="76"/>
    </row>
    <row r="24952" spans="16:16" x14ac:dyDescent="0.2">
      <c r="P24952" s="76"/>
    </row>
    <row r="24953" spans="16:16" x14ac:dyDescent="0.2">
      <c r="P24953" s="76"/>
    </row>
    <row r="24954" spans="16:16" x14ac:dyDescent="0.2">
      <c r="P24954" s="76"/>
    </row>
    <row r="24955" spans="16:16" x14ac:dyDescent="0.2">
      <c r="P24955" s="76"/>
    </row>
    <row r="24956" spans="16:16" x14ac:dyDescent="0.2">
      <c r="P24956" s="76"/>
    </row>
    <row r="24957" spans="16:16" x14ac:dyDescent="0.2">
      <c r="P24957" s="76"/>
    </row>
    <row r="24958" spans="16:16" x14ac:dyDescent="0.2">
      <c r="P24958" s="76"/>
    </row>
    <row r="24959" spans="16:16" x14ac:dyDescent="0.2">
      <c r="P24959" s="76"/>
    </row>
    <row r="24960" spans="16:16" x14ac:dyDescent="0.2">
      <c r="P24960" s="76"/>
    </row>
    <row r="24961" spans="16:16" x14ac:dyDescent="0.2">
      <c r="P24961" s="76"/>
    </row>
    <row r="24962" spans="16:16" x14ac:dyDescent="0.2">
      <c r="P24962" s="76"/>
    </row>
    <row r="24963" spans="16:16" x14ac:dyDescent="0.2">
      <c r="P24963" s="76"/>
    </row>
    <row r="24964" spans="16:16" x14ac:dyDescent="0.2">
      <c r="P24964" s="76"/>
    </row>
    <row r="24965" spans="16:16" x14ac:dyDescent="0.2">
      <c r="P24965" s="76"/>
    </row>
    <row r="24966" spans="16:16" x14ac:dyDescent="0.2">
      <c r="P24966" s="76"/>
    </row>
    <row r="24967" spans="16:16" x14ac:dyDescent="0.2">
      <c r="P24967" s="76"/>
    </row>
    <row r="24968" spans="16:16" x14ac:dyDescent="0.2">
      <c r="P24968" s="76"/>
    </row>
    <row r="24969" spans="16:16" x14ac:dyDescent="0.2">
      <c r="P24969" s="76"/>
    </row>
    <row r="24970" spans="16:16" x14ac:dyDescent="0.2">
      <c r="P24970" s="76"/>
    </row>
    <row r="24971" spans="16:16" x14ac:dyDescent="0.2">
      <c r="P24971" s="76"/>
    </row>
    <row r="24972" spans="16:16" x14ac:dyDescent="0.2">
      <c r="P24972" s="76"/>
    </row>
    <row r="24973" spans="16:16" x14ac:dyDescent="0.2">
      <c r="P24973" s="76"/>
    </row>
    <row r="24974" spans="16:16" x14ac:dyDescent="0.2">
      <c r="P24974" s="76"/>
    </row>
    <row r="24975" spans="16:16" x14ac:dyDescent="0.2">
      <c r="P24975" s="76"/>
    </row>
    <row r="24976" spans="16:16" x14ac:dyDescent="0.2">
      <c r="P24976" s="76"/>
    </row>
    <row r="24977" spans="16:16" x14ac:dyDescent="0.2">
      <c r="P24977" s="76"/>
    </row>
    <row r="24978" spans="16:16" x14ac:dyDescent="0.2">
      <c r="P24978" s="76"/>
    </row>
    <row r="24979" spans="16:16" x14ac:dyDescent="0.2">
      <c r="P24979" s="76"/>
    </row>
    <row r="24980" spans="16:16" x14ac:dyDescent="0.2">
      <c r="P24980" s="76"/>
    </row>
    <row r="24981" spans="16:16" x14ac:dyDescent="0.2">
      <c r="P24981" s="76"/>
    </row>
    <row r="24982" spans="16:16" x14ac:dyDescent="0.2">
      <c r="P24982" s="76"/>
    </row>
    <row r="24983" spans="16:16" x14ac:dyDescent="0.2">
      <c r="P24983" s="76"/>
    </row>
    <row r="24984" spans="16:16" x14ac:dyDescent="0.2">
      <c r="P24984" s="76"/>
    </row>
    <row r="24985" spans="16:16" x14ac:dyDescent="0.2">
      <c r="P24985" s="76"/>
    </row>
    <row r="24986" spans="16:16" x14ac:dyDescent="0.2">
      <c r="P24986" s="76"/>
    </row>
    <row r="24987" spans="16:16" x14ac:dyDescent="0.2">
      <c r="P24987" s="76"/>
    </row>
    <row r="24988" spans="16:16" x14ac:dyDescent="0.2">
      <c r="P24988" s="76"/>
    </row>
    <row r="24989" spans="16:16" x14ac:dyDescent="0.2">
      <c r="P24989" s="76"/>
    </row>
    <row r="24990" spans="16:16" x14ac:dyDescent="0.2">
      <c r="P24990" s="76"/>
    </row>
    <row r="24991" spans="16:16" x14ac:dyDescent="0.2">
      <c r="P24991" s="76"/>
    </row>
    <row r="24992" spans="16:16" x14ac:dyDescent="0.2">
      <c r="P24992" s="76"/>
    </row>
    <row r="24993" spans="16:16" x14ac:dyDescent="0.2">
      <c r="P24993" s="76"/>
    </row>
    <row r="24994" spans="16:16" x14ac:dyDescent="0.2">
      <c r="P24994" s="76"/>
    </row>
    <row r="24995" spans="16:16" x14ac:dyDescent="0.2">
      <c r="P24995" s="76"/>
    </row>
    <row r="24996" spans="16:16" x14ac:dyDescent="0.2">
      <c r="P24996" s="76"/>
    </row>
    <row r="24997" spans="16:16" x14ac:dyDescent="0.2">
      <c r="P24997" s="76"/>
    </row>
    <row r="24998" spans="16:16" x14ac:dyDescent="0.2">
      <c r="P24998" s="76"/>
    </row>
    <row r="24999" spans="16:16" x14ac:dyDescent="0.2">
      <c r="P24999" s="76"/>
    </row>
    <row r="25000" spans="16:16" x14ac:dyDescent="0.2">
      <c r="P25000" s="76"/>
    </row>
    <row r="25001" spans="16:16" x14ac:dyDescent="0.2">
      <c r="P25001" s="76"/>
    </row>
    <row r="25002" spans="16:16" x14ac:dyDescent="0.2">
      <c r="P25002" s="76"/>
    </row>
    <row r="25003" spans="16:16" x14ac:dyDescent="0.2">
      <c r="P25003" s="76"/>
    </row>
    <row r="25004" spans="16:16" x14ac:dyDescent="0.2">
      <c r="P25004" s="76"/>
    </row>
    <row r="25005" spans="16:16" x14ac:dyDescent="0.2">
      <c r="P25005" s="76"/>
    </row>
    <row r="25006" spans="16:16" x14ac:dyDescent="0.2">
      <c r="P25006" s="76"/>
    </row>
    <row r="25007" spans="16:16" x14ac:dyDescent="0.2">
      <c r="P25007" s="76"/>
    </row>
    <row r="25008" spans="16:16" x14ac:dyDescent="0.2">
      <c r="P25008" s="76"/>
    </row>
    <row r="25009" spans="16:16" x14ac:dyDescent="0.2">
      <c r="P25009" s="76"/>
    </row>
    <row r="25010" spans="16:16" x14ac:dyDescent="0.2">
      <c r="P25010" s="76"/>
    </row>
    <row r="25011" spans="16:16" x14ac:dyDescent="0.2">
      <c r="P25011" s="76"/>
    </row>
    <row r="25012" spans="16:16" x14ac:dyDescent="0.2">
      <c r="P25012" s="76"/>
    </row>
    <row r="25013" spans="16:16" x14ac:dyDescent="0.2">
      <c r="P25013" s="76"/>
    </row>
    <row r="25014" spans="16:16" x14ac:dyDescent="0.2">
      <c r="P25014" s="76"/>
    </row>
    <row r="25015" spans="16:16" x14ac:dyDescent="0.2">
      <c r="P25015" s="76"/>
    </row>
    <row r="25016" spans="16:16" x14ac:dyDescent="0.2">
      <c r="P25016" s="76"/>
    </row>
    <row r="25017" spans="16:16" x14ac:dyDescent="0.2">
      <c r="P25017" s="76"/>
    </row>
    <row r="25018" spans="16:16" x14ac:dyDescent="0.2">
      <c r="P25018" s="76"/>
    </row>
    <row r="25019" spans="16:16" x14ac:dyDescent="0.2">
      <c r="P25019" s="76"/>
    </row>
    <row r="25020" spans="16:16" x14ac:dyDescent="0.2">
      <c r="P25020" s="76"/>
    </row>
    <row r="25021" spans="16:16" x14ac:dyDescent="0.2">
      <c r="P25021" s="76"/>
    </row>
    <row r="25022" spans="16:16" x14ac:dyDescent="0.2">
      <c r="P25022" s="76"/>
    </row>
    <row r="25023" spans="16:16" x14ac:dyDescent="0.2">
      <c r="P25023" s="76"/>
    </row>
    <row r="25024" spans="16:16" x14ac:dyDescent="0.2">
      <c r="P25024" s="76"/>
    </row>
    <row r="25025" spans="16:16" x14ac:dyDescent="0.2">
      <c r="P25025" s="76"/>
    </row>
    <row r="25026" spans="16:16" x14ac:dyDescent="0.2">
      <c r="P25026" s="76"/>
    </row>
    <row r="25027" spans="16:16" x14ac:dyDescent="0.2">
      <c r="P25027" s="76"/>
    </row>
    <row r="25028" spans="16:16" x14ac:dyDescent="0.2">
      <c r="P25028" s="76"/>
    </row>
    <row r="25029" spans="16:16" x14ac:dyDescent="0.2">
      <c r="P25029" s="76"/>
    </row>
    <row r="25030" spans="16:16" x14ac:dyDescent="0.2">
      <c r="P25030" s="76"/>
    </row>
    <row r="25031" spans="16:16" x14ac:dyDescent="0.2">
      <c r="P25031" s="76"/>
    </row>
    <row r="25032" spans="16:16" x14ac:dyDescent="0.2">
      <c r="P25032" s="76"/>
    </row>
    <row r="25033" spans="16:16" x14ac:dyDescent="0.2">
      <c r="P25033" s="76"/>
    </row>
    <row r="25034" spans="16:16" x14ac:dyDescent="0.2">
      <c r="P25034" s="76"/>
    </row>
    <row r="25035" spans="16:16" x14ac:dyDescent="0.2">
      <c r="P25035" s="76"/>
    </row>
    <row r="25036" spans="16:16" x14ac:dyDescent="0.2">
      <c r="P25036" s="76"/>
    </row>
    <row r="25037" spans="16:16" x14ac:dyDescent="0.2">
      <c r="P25037" s="76"/>
    </row>
    <row r="25038" spans="16:16" x14ac:dyDescent="0.2">
      <c r="P25038" s="76"/>
    </row>
    <row r="25039" spans="16:16" x14ac:dyDescent="0.2">
      <c r="P25039" s="76"/>
    </row>
    <row r="25040" spans="16:16" x14ac:dyDescent="0.2">
      <c r="P25040" s="76"/>
    </row>
    <row r="25041" spans="16:16" x14ac:dyDescent="0.2">
      <c r="P25041" s="76"/>
    </row>
    <row r="25042" spans="16:16" x14ac:dyDescent="0.2">
      <c r="P25042" s="76"/>
    </row>
    <row r="25043" spans="16:16" x14ac:dyDescent="0.2">
      <c r="P25043" s="76"/>
    </row>
    <row r="25044" spans="16:16" x14ac:dyDescent="0.2">
      <c r="P25044" s="76"/>
    </row>
    <row r="25045" spans="16:16" x14ac:dyDescent="0.2">
      <c r="P25045" s="76"/>
    </row>
    <row r="25046" spans="16:16" x14ac:dyDescent="0.2">
      <c r="P25046" s="76"/>
    </row>
    <row r="25047" spans="16:16" x14ac:dyDescent="0.2">
      <c r="P25047" s="76"/>
    </row>
    <row r="25048" spans="16:16" x14ac:dyDescent="0.2">
      <c r="P25048" s="76"/>
    </row>
    <row r="25049" spans="16:16" x14ac:dyDescent="0.2">
      <c r="P25049" s="76"/>
    </row>
    <row r="25050" spans="16:16" x14ac:dyDescent="0.2">
      <c r="P25050" s="76"/>
    </row>
    <row r="25051" spans="16:16" x14ac:dyDescent="0.2">
      <c r="P25051" s="76"/>
    </row>
    <row r="25052" spans="16:16" x14ac:dyDescent="0.2">
      <c r="P25052" s="76"/>
    </row>
    <row r="25053" spans="16:16" x14ac:dyDescent="0.2">
      <c r="P25053" s="76"/>
    </row>
    <row r="25054" spans="16:16" x14ac:dyDescent="0.2">
      <c r="P25054" s="76"/>
    </row>
    <row r="25055" spans="16:16" x14ac:dyDescent="0.2">
      <c r="P25055" s="76"/>
    </row>
    <row r="25056" spans="16:16" x14ac:dyDescent="0.2">
      <c r="P25056" s="76"/>
    </row>
    <row r="25057" spans="16:16" x14ac:dyDescent="0.2">
      <c r="P25057" s="76"/>
    </row>
    <row r="25058" spans="16:16" x14ac:dyDescent="0.2">
      <c r="P25058" s="76"/>
    </row>
    <row r="25059" spans="16:16" x14ac:dyDescent="0.2">
      <c r="P25059" s="76"/>
    </row>
    <row r="25060" spans="16:16" x14ac:dyDescent="0.2">
      <c r="P25060" s="76"/>
    </row>
    <row r="25061" spans="16:16" x14ac:dyDescent="0.2">
      <c r="P25061" s="76"/>
    </row>
    <row r="25062" spans="16:16" x14ac:dyDescent="0.2">
      <c r="P25062" s="76"/>
    </row>
    <row r="25063" spans="16:16" x14ac:dyDescent="0.2">
      <c r="P25063" s="76"/>
    </row>
    <row r="25064" spans="16:16" x14ac:dyDescent="0.2">
      <c r="P25064" s="76"/>
    </row>
    <row r="25065" spans="16:16" x14ac:dyDescent="0.2">
      <c r="P25065" s="76"/>
    </row>
    <row r="25066" spans="16:16" x14ac:dyDescent="0.2">
      <c r="P25066" s="76"/>
    </row>
    <row r="25067" spans="16:16" x14ac:dyDescent="0.2">
      <c r="P25067" s="76"/>
    </row>
    <row r="25068" spans="16:16" x14ac:dyDescent="0.2">
      <c r="P25068" s="76"/>
    </row>
    <row r="25069" spans="16:16" x14ac:dyDescent="0.2">
      <c r="P25069" s="76"/>
    </row>
    <row r="25070" spans="16:16" x14ac:dyDescent="0.2">
      <c r="P25070" s="76"/>
    </row>
    <row r="25071" spans="16:16" x14ac:dyDescent="0.2">
      <c r="P25071" s="76"/>
    </row>
    <row r="25072" spans="16:16" x14ac:dyDescent="0.2">
      <c r="P25072" s="76"/>
    </row>
    <row r="25073" spans="16:16" x14ac:dyDescent="0.2">
      <c r="P25073" s="76"/>
    </row>
    <row r="25074" spans="16:16" x14ac:dyDescent="0.2">
      <c r="P25074" s="76"/>
    </row>
    <row r="25075" spans="16:16" x14ac:dyDescent="0.2">
      <c r="P25075" s="76"/>
    </row>
    <row r="25076" spans="16:16" x14ac:dyDescent="0.2">
      <c r="P25076" s="76"/>
    </row>
    <row r="25077" spans="16:16" x14ac:dyDescent="0.2">
      <c r="P25077" s="76"/>
    </row>
    <row r="25078" spans="16:16" x14ac:dyDescent="0.2">
      <c r="P25078" s="76"/>
    </row>
    <row r="25079" spans="16:16" x14ac:dyDescent="0.2">
      <c r="P25079" s="76"/>
    </row>
    <row r="25080" spans="16:16" x14ac:dyDescent="0.2">
      <c r="P25080" s="76"/>
    </row>
    <row r="25081" spans="16:16" x14ac:dyDescent="0.2">
      <c r="P25081" s="76"/>
    </row>
    <row r="25082" spans="16:16" x14ac:dyDescent="0.2">
      <c r="P25082" s="76"/>
    </row>
    <row r="25083" spans="16:16" x14ac:dyDescent="0.2">
      <c r="P25083" s="76"/>
    </row>
    <row r="25084" spans="16:16" x14ac:dyDescent="0.2">
      <c r="P25084" s="76"/>
    </row>
    <row r="25085" spans="16:16" x14ac:dyDescent="0.2">
      <c r="P25085" s="76"/>
    </row>
    <row r="25086" spans="16:16" x14ac:dyDescent="0.2">
      <c r="P25086" s="76"/>
    </row>
    <row r="25087" spans="16:16" x14ac:dyDescent="0.2">
      <c r="P25087" s="76"/>
    </row>
    <row r="25088" spans="16:16" x14ac:dyDescent="0.2">
      <c r="P25088" s="76"/>
    </row>
    <row r="25089" spans="16:16" x14ac:dyDescent="0.2">
      <c r="P25089" s="76"/>
    </row>
    <row r="25090" spans="16:16" x14ac:dyDescent="0.2">
      <c r="P25090" s="76"/>
    </row>
    <row r="25091" spans="16:16" x14ac:dyDescent="0.2">
      <c r="P25091" s="76"/>
    </row>
    <row r="25092" spans="16:16" x14ac:dyDescent="0.2">
      <c r="P25092" s="76"/>
    </row>
    <row r="25093" spans="16:16" x14ac:dyDescent="0.2">
      <c r="P25093" s="76"/>
    </row>
    <row r="25094" spans="16:16" x14ac:dyDescent="0.2">
      <c r="P25094" s="76"/>
    </row>
    <row r="25095" spans="16:16" x14ac:dyDescent="0.2">
      <c r="P25095" s="76"/>
    </row>
    <row r="25096" spans="16:16" x14ac:dyDescent="0.2">
      <c r="P25096" s="76"/>
    </row>
    <row r="25097" spans="16:16" x14ac:dyDescent="0.2">
      <c r="P25097" s="76"/>
    </row>
    <row r="25098" spans="16:16" x14ac:dyDescent="0.2">
      <c r="P25098" s="76"/>
    </row>
    <row r="25099" spans="16:16" x14ac:dyDescent="0.2">
      <c r="P25099" s="76"/>
    </row>
    <row r="25100" spans="16:16" x14ac:dyDescent="0.2">
      <c r="P25100" s="76"/>
    </row>
    <row r="25101" spans="16:16" x14ac:dyDescent="0.2">
      <c r="P25101" s="76"/>
    </row>
    <row r="25102" spans="16:16" x14ac:dyDescent="0.2">
      <c r="P25102" s="76"/>
    </row>
    <row r="25103" spans="16:16" x14ac:dyDescent="0.2">
      <c r="P25103" s="76"/>
    </row>
    <row r="25104" spans="16:16" x14ac:dyDescent="0.2">
      <c r="P25104" s="76"/>
    </row>
    <row r="25105" spans="16:16" x14ac:dyDescent="0.2">
      <c r="P25105" s="76"/>
    </row>
    <row r="25106" spans="16:16" x14ac:dyDescent="0.2">
      <c r="P25106" s="76"/>
    </row>
    <row r="25107" spans="16:16" x14ac:dyDescent="0.2">
      <c r="P25107" s="76"/>
    </row>
    <row r="25108" spans="16:16" x14ac:dyDescent="0.2">
      <c r="P25108" s="76"/>
    </row>
    <row r="25109" spans="16:16" x14ac:dyDescent="0.2">
      <c r="P25109" s="76"/>
    </row>
    <row r="25110" spans="16:16" x14ac:dyDescent="0.2">
      <c r="P25110" s="76"/>
    </row>
    <row r="25111" spans="16:16" x14ac:dyDescent="0.2">
      <c r="P25111" s="76"/>
    </row>
    <row r="25112" spans="16:16" x14ac:dyDescent="0.2">
      <c r="P25112" s="76"/>
    </row>
    <row r="25113" spans="16:16" x14ac:dyDescent="0.2">
      <c r="P25113" s="76"/>
    </row>
    <row r="25114" spans="16:16" x14ac:dyDescent="0.2">
      <c r="P25114" s="76"/>
    </row>
    <row r="25115" spans="16:16" x14ac:dyDescent="0.2">
      <c r="P25115" s="76"/>
    </row>
    <row r="25116" spans="16:16" x14ac:dyDescent="0.2">
      <c r="P25116" s="76"/>
    </row>
    <row r="25117" spans="16:16" x14ac:dyDescent="0.2">
      <c r="P25117" s="76"/>
    </row>
    <row r="25118" spans="16:16" x14ac:dyDescent="0.2">
      <c r="P25118" s="76"/>
    </row>
    <row r="25119" spans="16:16" x14ac:dyDescent="0.2">
      <c r="P25119" s="76"/>
    </row>
    <row r="25120" spans="16:16" x14ac:dyDescent="0.2">
      <c r="P25120" s="76"/>
    </row>
    <row r="25121" spans="16:16" x14ac:dyDescent="0.2">
      <c r="P25121" s="76"/>
    </row>
    <row r="25122" spans="16:16" x14ac:dyDescent="0.2">
      <c r="P25122" s="76"/>
    </row>
    <row r="25123" spans="16:16" x14ac:dyDescent="0.2">
      <c r="P25123" s="76"/>
    </row>
    <row r="25124" spans="16:16" x14ac:dyDescent="0.2">
      <c r="P25124" s="76"/>
    </row>
    <row r="25125" spans="16:16" x14ac:dyDescent="0.2">
      <c r="P25125" s="76"/>
    </row>
    <row r="25126" spans="16:16" x14ac:dyDescent="0.2">
      <c r="P25126" s="76"/>
    </row>
    <row r="25127" spans="16:16" x14ac:dyDescent="0.2">
      <c r="P25127" s="76"/>
    </row>
    <row r="25128" spans="16:16" x14ac:dyDescent="0.2">
      <c r="P25128" s="76"/>
    </row>
    <row r="25129" spans="16:16" x14ac:dyDescent="0.2">
      <c r="P25129" s="76"/>
    </row>
    <row r="25130" spans="16:16" x14ac:dyDescent="0.2">
      <c r="P25130" s="76"/>
    </row>
    <row r="25131" spans="16:16" x14ac:dyDescent="0.2">
      <c r="P25131" s="76"/>
    </row>
    <row r="25132" spans="16:16" x14ac:dyDescent="0.2">
      <c r="P25132" s="76"/>
    </row>
    <row r="25133" spans="16:16" x14ac:dyDescent="0.2">
      <c r="P25133" s="76"/>
    </row>
    <row r="25134" spans="16:16" x14ac:dyDescent="0.2">
      <c r="P25134" s="76"/>
    </row>
    <row r="25135" spans="16:16" x14ac:dyDescent="0.2">
      <c r="P25135" s="76"/>
    </row>
    <row r="25136" spans="16:16" x14ac:dyDescent="0.2">
      <c r="P25136" s="76"/>
    </row>
    <row r="25137" spans="16:16" x14ac:dyDescent="0.2">
      <c r="P25137" s="76"/>
    </row>
    <row r="25138" spans="16:16" x14ac:dyDescent="0.2">
      <c r="P25138" s="76"/>
    </row>
    <row r="25139" spans="16:16" x14ac:dyDescent="0.2">
      <c r="P25139" s="76"/>
    </row>
    <row r="25140" spans="16:16" x14ac:dyDescent="0.2">
      <c r="P25140" s="76"/>
    </row>
    <row r="25141" spans="16:16" x14ac:dyDescent="0.2">
      <c r="P25141" s="76"/>
    </row>
    <row r="25142" spans="16:16" x14ac:dyDescent="0.2">
      <c r="P25142" s="76"/>
    </row>
    <row r="25143" spans="16:16" x14ac:dyDescent="0.2">
      <c r="P25143" s="76"/>
    </row>
    <row r="25144" spans="16:16" x14ac:dyDescent="0.2">
      <c r="P25144" s="76"/>
    </row>
    <row r="25145" spans="16:16" x14ac:dyDescent="0.2">
      <c r="P25145" s="76"/>
    </row>
    <row r="25146" spans="16:16" x14ac:dyDescent="0.2">
      <c r="P25146" s="76"/>
    </row>
    <row r="25147" spans="16:16" x14ac:dyDescent="0.2">
      <c r="P25147" s="76"/>
    </row>
    <row r="25148" spans="16:16" x14ac:dyDescent="0.2">
      <c r="P25148" s="76"/>
    </row>
    <row r="25149" spans="16:16" x14ac:dyDescent="0.2">
      <c r="P25149" s="76"/>
    </row>
    <row r="25150" spans="16:16" x14ac:dyDescent="0.2">
      <c r="P25150" s="76"/>
    </row>
    <row r="25151" spans="16:16" x14ac:dyDescent="0.2">
      <c r="P25151" s="76"/>
    </row>
    <row r="25152" spans="16:16" x14ac:dyDescent="0.2">
      <c r="P25152" s="76"/>
    </row>
    <row r="25153" spans="16:16" x14ac:dyDescent="0.2">
      <c r="P25153" s="76"/>
    </row>
    <row r="25154" spans="16:16" x14ac:dyDescent="0.2">
      <c r="P25154" s="76"/>
    </row>
    <row r="25155" spans="16:16" x14ac:dyDescent="0.2">
      <c r="P25155" s="76"/>
    </row>
    <row r="25156" spans="16:16" x14ac:dyDescent="0.2">
      <c r="P25156" s="76"/>
    </row>
    <row r="25157" spans="16:16" x14ac:dyDescent="0.2">
      <c r="P25157" s="76"/>
    </row>
    <row r="25158" spans="16:16" x14ac:dyDescent="0.2">
      <c r="P25158" s="76"/>
    </row>
    <row r="25159" spans="16:16" x14ac:dyDescent="0.2">
      <c r="P25159" s="76"/>
    </row>
    <row r="25160" spans="16:16" x14ac:dyDescent="0.2">
      <c r="P25160" s="76"/>
    </row>
    <row r="25161" spans="16:16" x14ac:dyDescent="0.2">
      <c r="P25161" s="76"/>
    </row>
    <row r="25162" spans="16:16" x14ac:dyDescent="0.2">
      <c r="P25162" s="76"/>
    </row>
    <row r="25163" spans="16:16" x14ac:dyDescent="0.2">
      <c r="P25163" s="76"/>
    </row>
    <row r="25164" spans="16:16" x14ac:dyDescent="0.2">
      <c r="P25164" s="76"/>
    </row>
    <row r="25165" spans="16:16" x14ac:dyDescent="0.2">
      <c r="P25165" s="76"/>
    </row>
    <row r="25166" spans="16:16" x14ac:dyDescent="0.2">
      <c r="P25166" s="76"/>
    </row>
    <row r="25167" spans="16:16" x14ac:dyDescent="0.2">
      <c r="P25167" s="76"/>
    </row>
    <row r="25168" spans="16:16" x14ac:dyDescent="0.2">
      <c r="P25168" s="76"/>
    </row>
    <row r="25169" spans="16:16" x14ac:dyDescent="0.2">
      <c r="P25169" s="76"/>
    </row>
    <row r="25170" spans="16:16" x14ac:dyDescent="0.2">
      <c r="P25170" s="76"/>
    </row>
    <row r="25171" spans="16:16" x14ac:dyDescent="0.2">
      <c r="P25171" s="76"/>
    </row>
    <row r="25172" spans="16:16" x14ac:dyDescent="0.2">
      <c r="P25172" s="76"/>
    </row>
    <row r="25173" spans="16:16" x14ac:dyDescent="0.2">
      <c r="P25173" s="76"/>
    </row>
    <row r="25174" spans="16:16" x14ac:dyDescent="0.2">
      <c r="P25174" s="76"/>
    </row>
    <row r="25175" spans="16:16" x14ac:dyDescent="0.2">
      <c r="P25175" s="76"/>
    </row>
    <row r="25176" spans="16:16" x14ac:dyDescent="0.2">
      <c r="P25176" s="76"/>
    </row>
    <row r="25177" spans="16:16" x14ac:dyDescent="0.2">
      <c r="P25177" s="76"/>
    </row>
    <row r="25178" spans="16:16" x14ac:dyDescent="0.2">
      <c r="P25178" s="76"/>
    </row>
    <row r="25179" spans="16:16" x14ac:dyDescent="0.2">
      <c r="P25179" s="76"/>
    </row>
    <row r="25180" spans="16:16" x14ac:dyDescent="0.2">
      <c r="P25180" s="76"/>
    </row>
    <row r="25181" spans="16:16" x14ac:dyDescent="0.2">
      <c r="P25181" s="76"/>
    </row>
    <row r="25182" spans="16:16" x14ac:dyDescent="0.2">
      <c r="P25182" s="76"/>
    </row>
    <row r="25183" spans="16:16" x14ac:dyDescent="0.2">
      <c r="P25183" s="76"/>
    </row>
    <row r="25184" spans="16:16" x14ac:dyDescent="0.2">
      <c r="P25184" s="76"/>
    </row>
    <row r="25185" spans="16:16" x14ac:dyDescent="0.2">
      <c r="P25185" s="76"/>
    </row>
    <row r="25186" spans="16:16" x14ac:dyDescent="0.2">
      <c r="P25186" s="76"/>
    </row>
    <row r="25187" spans="16:16" x14ac:dyDescent="0.2">
      <c r="P25187" s="76"/>
    </row>
    <row r="25188" spans="16:16" x14ac:dyDescent="0.2">
      <c r="P25188" s="76"/>
    </row>
    <row r="25189" spans="16:16" x14ac:dyDescent="0.2">
      <c r="P25189" s="76"/>
    </row>
    <row r="25190" spans="16:16" x14ac:dyDescent="0.2">
      <c r="P25190" s="76"/>
    </row>
    <row r="25191" spans="16:16" x14ac:dyDescent="0.2">
      <c r="P25191" s="76"/>
    </row>
    <row r="25192" spans="16:16" x14ac:dyDescent="0.2">
      <c r="P25192" s="76"/>
    </row>
    <row r="25193" spans="16:16" x14ac:dyDescent="0.2">
      <c r="P25193" s="76"/>
    </row>
    <row r="25194" spans="16:16" x14ac:dyDescent="0.2">
      <c r="P25194" s="76"/>
    </row>
    <row r="25195" spans="16:16" x14ac:dyDescent="0.2">
      <c r="P25195" s="76"/>
    </row>
    <row r="25196" spans="16:16" x14ac:dyDescent="0.2">
      <c r="P25196" s="76"/>
    </row>
    <row r="25197" spans="16:16" x14ac:dyDescent="0.2">
      <c r="P25197" s="76"/>
    </row>
    <row r="25198" spans="16:16" x14ac:dyDescent="0.2">
      <c r="P25198" s="76"/>
    </row>
    <row r="25199" spans="16:16" x14ac:dyDescent="0.2">
      <c r="P25199" s="76"/>
    </row>
    <row r="25200" spans="16:16" x14ac:dyDescent="0.2">
      <c r="P25200" s="76"/>
    </row>
    <row r="25201" spans="16:16" x14ac:dyDescent="0.2">
      <c r="P25201" s="76"/>
    </row>
    <row r="25202" spans="16:16" x14ac:dyDescent="0.2">
      <c r="P25202" s="76"/>
    </row>
    <row r="25203" spans="16:16" x14ac:dyDescent="0.2">
      <c r="P25203" s="76"/>
    </row>
    <row r="25204" spans="16:16" x14ac:dyDescent="0.2">
      <c r="P25204" s="76"/>
    </row>
    <row r="25205" spans="16:16" x14ac:dyDescent="0.2">
      <c r="P25205" s="76"/>
    </row>
    <row r="25206" spans="16:16" x14ac:dyDescent="0.2">
      <c r="P25206" s="76"/>
    </row>
    <row r="25207" spans="16:16" x14ac:dyDescent="0.2">
      <c r="P25207" s="76"/>
    </row>
    <row r="25208" spans="16:16" x14ac:dyDescent="0.2">
      <c r="P25208" s="76"/>
    </row>
    <row r="25209" spans="16:16" x14ac:dyDescent="0.2">
      <c r="P25209" s="76"/>
    </row>
    <row r="25210" spans="16:16" x14ac:dyDescent="0.2">
      <c r="P25210" s="76"/>
    </row>
    <row r="25211" spans="16:16" x14ac:dyDescent="0.2">
      <c r="P25211" s="76"/>
    </row>
    <row r="25212" spans="16:16" x14ac:dyDescent="0.2">
      <c r="P25212" s="76"/>
    </row>
    <row r="25213" spans="16:16" x14ac:dyDescent="0.2">
      <c r="P25213" s="76"/>
    </row>
    <row r="25214" spans="16:16" x14ac:dyDescent="0.2">
      <c r="P25214" s="76"/>
    </row>
    <row r="25215" spans="16:16" x14ac:dyDescent="0.2">
      <c r="P25215" s="76"/>
    </row>
    <row r="25216" spans="16:16" x14ac:dyDescent="0.2">
      <c r="P25216" s="76"/>
    </row>
    <row r="25217" spans="16:16" x14ac:dyDescent="0.2">
      <c r="P25217" s="76"/>
    </row>
    <row r="25218" spans="16:16" x14ac:dyDescent="0.2">
      <c r="P25218" s="76"/>
    </row>
    <row r="25219" spans="16:16" x14ac:dyDescent="0.2">
      <c r="P25219" s="76"/>
    </row>
    <row r="25220" spans="16:16" x14ac:dyDescent="0.2">
      <c r="P25220" s="76"/>
    </row>
    <row r="25221" spans="16:16" x14ac:dyDescent="0.2">
      <c r="P25221" s="76"/>
    </row>
    <row r="25222" spans="16:16" x14ac:dyDescent="0.2">
      <c r="P25222" s="76"/>
    </row>
    <row r="25223" spans="16:16" x14ac:dyDescent="0.2">
      <c r="P25223" s="76"/>
    </row>
    <row r="25224" spans="16:16" x14ac:dyDescent="0.2">
      <c r="P25224" s="76"/>
    </row>
    <row r="25225" spans="16:16" x14ac:dyDescent="0.2">
      <c r="P25225" s="76"/>
    </row>
    <row r="25226" spans="16:16" x14ac:dyDescent="0.2">
      <c r="P25226" s="76"/>
    </row>
    <row r="25227" spans="16:16" x14ac:dyDescent="0.2">
      <c r="P25227" s="76"/>
    </row>
    <row r="25228" spans="16:16" x14ac:dyDescent="0.2">
      <c r="P25228" s="76"/>
    </row>
    <row r="25229" spans="16:16" x14ac:dyDescent="0.2">
      <c r="P25229" s="76"/>
    </row>
    <row r="25230" spans="16:16" x14ac:dyDescent="0.2">
      <c r="P25230" s="76"/>
    </row>
    <row r="25231" spans="16:16" x14ac:dyDescent="0.2">
      <c r="P25231" s="76"/>
    </row>
    <row r="25232" spans="16:16" x14ac:dyDescent="0.2">
      <c r="P25232" s="76"/>
    </row>
    <row r="25233" spans="16:16" x14ac:dyDescent="0.2">
      <c r="P25233" s="76"/>
    </row>
    <row r="25234" spans="16:16" x14ac:dyDescent="0.2">
      <c r="P25234" s="76"/>
    </row>
    <row r="25235" spans="16:16" x14ac:dyDescent="0.2">
      <c r="P25235" s="76"/>
    </row>
    <row r="25236" spans="16:16" x14ac:dyDescent="0.2">
      <c r="P25236" s="76"/>
    </row>
    <row r="25237" spans="16:16" x14ac:dyDescent="0.2">
      <c r="P25237" s="76"/>
    </row>
    <row r="25238" spans="16:16" x14ac:dyDescent="0.2">
      <c r="P25238" s="76"/>
    </row>
    <row r="25239" spans="16:16" x14ac:dyDescent="0.2">
      <c r="P25239" s="76"/>
    </row>
    <row r="25240" spans="16:16" x14ac:dyDescent="0.2">
      <c r="P25240" s="76"/>
    </row>
    <row r="25241" spans="16:16" x14ac:dyDescent="0.2">
      <c r="P25241" s="76"/>
    </row>
    <row r="25242" spans="16:16" x14ac:dyDescent="0.2">
      <c r="P25242" s="76"/>
    </row>
    <row r="25243" spans="16:16" x14ac:dyDescent="0.2">
      <c r="P25243" s="76"/>
    </row>
    <row r="25244" spans="16:16" x14ac:dyDescent="0.2">
      <c r="P25244" s="76"/>
    </row>
    <row r="25245" spans="16:16" x14ac:dyDescent="0.2">
      <c r="P25245" s="76"/>
    </row>
    <row r="25246" spans="16:16" x14ac:dyDescent="0.2">
      <c r="P25246" s="76"/>
    </row>
    <row r="25247" spans="16:16" x14ac:dyDescent="0.2">
      <c r="P25247" s="76"/>
    </row>
    <row r="25248" spans="16:16" x14ac:dyDescent="0.2">
      <c r="P25248" s="76"/>
    </row>
    <row r="25249" spans="16:16" x14ac:dyDescent="0.2">
      <c r="P25249" s="76"/>
    </row>
    <row r="25250" spans="16:16" x14ac:dyDescent="0.2">
      <c r="P25250" s="76"/>
    </row>
    <row r="25251" spans="16:16" x14ac:dyDescent="0.2">
      <c r="P25251" s="76"/>
    </row>
    <row r="25252" spans="16:16" x14ac:dyDescent="0.2">
      <c r="P25252" s="76"/>
    </row>
    <row r="25253" spans="16:16" x14ac:dyDescent="0.2">
      <c r="P25253" s="76"/>
    </row>
    <row r="25254" spans="16:16" x14ac:dyDescent="0.2">
      <c r="P25254" s="76"/>
    </row>
    <row r="25255" spans="16:16" x14ac:dyDescent="0.2">
      <c r="P25255" s="76"/>
    </row>
    <row r="25256" spans="16:16" x14ac:dyDescent="0.2">
      <c r="P25256" s="76"/>
    </row>
    <row r="25257" spans="16:16" x14ac:dyDescent="0.2">
      <c r="P25257" s="76"/>
    </row>
    <row r="25258" spans="16:16" x14ac:dyDescent="0.2">
      <c r="P25258" s="76"/>
    </row>
    <row r="25259" spans="16:16" x14ac:dyDescent="0.2">
      <c r="P25259" s="76"/>
    </row>
    <row r="25260" spans="16:16" x14ac:dyDescent="0.2">
      <c r="P25260" s="76"/>
    </row>
    <row r="25261" spans="16:16" x14ac:dyDescent="0.2">
      <c r="P25261" s="76"/>
    </row>
    <row r="25262" spans="16:16" x14ac:dyDescent="0.2">
      <c r="P25262" s="76"/>
    </row>
    <row r="25263" spans="16:16" x14ac:dyDescent="0.2">
      <c r="P25263" s="76"/>
    </row>
    <row r="25264" spans="16:16" x14ac:dyDescent="0.2">
      <c r="P25264" s="76"/>
    </row>
    <row r="25265" spans="16:16" x14ac:dyDescent="0.2">
      <c r="P25265" s="76"/>
    </row>
    <row r="25266" spans="16:16" x14ac:dyDescent="0.2">
      <c r="P25266" s="76"/>
    </row>
    <row r="25267" spans="16:16" x14ac:dyDescent="0.2">
      <c r="P25267" s="76"/>
    </row>
    <row r="25268" spans="16:16" x14ac:dyDescent="0.2">
      <c r="P25268" s="76"/>
    </row>
    <row r="25269" spans="16:16" x14ac:dyDescent="0.2">
      <c r="P25269" s="76"/>
    </row>
    <row r="25270" spans="16:16" x14ac:dyDescent="0.2">
      <c r="P25270" s="76"/>
    </row>
    <row r="25271" spans="16:16" x14ac:dyDescent="0.2">
      <c r="P25271" s="76"/>
    </row>
    <row r="25272" spans="16:16" x14ac:dyDescent="0.2">
      <c r="P25272" s="76"/>
    </row>
    <row r="25273" spans="16:16" x14ac:dyDescent="0.2">
      <c r="P25273" s="76"/>
    </row>
    <row r="25274" spans="16:16" x14ac:dyDescent="0.2">
      <c r="P25274" s="76"/>
    </row>
    <row r="25275" spans="16:16" x14ac:dyDescent="0.2">
      <c r="P25275" s="76"/>
    </row>
    <row r="25276" spans="16:16" x14ac:dyDescent="0.2">
      <c r="P25276" s="76"/>
    </row>
    <row r="25277" spans="16:16" x14ac:dyDescent="0.2">
      <c r="P25277" s="76"/>
    </row>
    <row r="25278" spans="16:16" x14ac:dyDescent="0.2">
      <c r="P25278" s="76"/>
    </row>
    <row r="25279" spans="16:16" x14ac:dyDescent="0.2">
      <c r="P25279" s="76"/>
    </row>
    <row r="25280" spans="16:16" x14ac:dyDescent="0.2">
      <c r="P25280" s="76"/>
    </row>
    <row r="25281" spans="16:16" x14ac:dyDescent="0.2">
      <c r="P25281" s="76"/>
    </row>
    <row r="25282" spans="16:16" x14ac:dyDescent="0.2">
      <c r="P25282" s="76"/>
    </row>
    <row r="25283" spans="16:16" x14ac:dyDescent="0.2">
      <c r="P25283" s="76"/>
    </row>
    <row r="25284" spans="16:16" x14ac:dyDescent="0.2">
      <c r="P25284" s="76"/>
    </row>
    <row r="25285" spans="16:16" x14ac:dyDescent="0.2">
      <c r="P25285" s="76"/>
    </row>
    <row r="25286" spans="16:16" x14ac:dyDescent="0.2">
      <c r="P25286" s="76"/>
    </row>
    <row r="25287" spans="16:16" x14ac:dyDescent="0.2">
      <c r="P25287" s="76"/>
    </row>
    <row r="25288" spans="16:16" x14ac:dyDescent="0.2">
      <c r="P25288" s="76"/>
    </row>
    <row r="25289" spans="16:16" x14ac:dyDescent="0.2">
      <c r="P25289" s="76"/>
    </row>
    <row r="25290" spans="16:16" x14ac:dyDescent="0.2">
      <c r="P25290" s="76"/>
    </row>
    <row r="25291" spans="16:16" x14ac:dyDescent="0.2">
      <c r="P25291" s="76"/>
    </row>
    <row r="25292" spans="16:16" x14ac:dyDescent="0.2">
      <c r="P25292" s="76"/>
    </row>
    <row r="25293" spans="16:16" x14ac:dyDescent="0.2">
      <c r="P25293" s="76"/>
    </row>
    <row r="25294" spans="16:16" x14ac:dyDescent="0.2">
      <c r="P25294" s="76"/>
    </row>
    <row r="25295" spans="16:16" x14ac:dyDescent="0.2">
      <c r="P25295" s="76"/>
    </row>
    <row r="25296" spans="16:16" x14ac:dyDescent="0.2">
      <c r="P25296" s="76"/>
    </row>
    <row r="25297" spans="16:16" x14ac:dyDescent="0.2">
      <c r="P25297" s="76"/>
    </row>
    <row r="25298" spans="16:16" x14ac:dyDescent="0.2">
      <c r="P25298" s="76"/>
    </row>
    <row r="25299" spans="16:16" x14ac:dyDescent="0.2">
      <c r="P25299" s="76"/>
    </row>
    <row r="25300" spans="16:16" x14ac:dyDescent="0.2">
      <c r="P25300" s="76"/>
    </row>
    <row r="25301" spans="16:16" x14ac:dyDescent="0.2">
      <c r="P25301" s="76"/>
    </row>
    <row r="25302" spans="16:16" x14ac:dyDescent="0.2">
      <c r="P25302" s="76"/>
    </row>
    <row r="25303" spans="16:16" x14ac:dyDescent="0.2">
      <c r="P25303" s="76"/>
    </row>
    <row r="25304" spans="16:16" x14ac:dyDescent="0.2">
      <c r="P25304" s="76"/>
    </row>
    <row r="25305" spans="16:16" x14ac:dyDescent="0.2">
      <c r="P25305" s="76"/>
    </row>
    <row r="25306" spans="16:16" x14ac:dyDescent="0.2">
      <c r="P25306" s="76"/>
    </row>
    <row r="25307" spans="16:16" x14ac:dyDescent="0.2">
      <c r="P25307" s="76"/>
    </row>
    <row r="25308" spans="16:16" x14ac:dyDescent="0.2">
      <c r="P25308" s="76"/>
    </row>
    <row r="25309" spans="16:16" x14ac:dyDescent="0.2">
      <c r="P25309" s="76"/>
    </row>
    <row r="25310" spans="16:16" x14ac:dyDescent="0.2">
      <c r="P25310" s="76"/>
    </row>
    <row r="25311" spans="16:16" x14ac:dyDescent="0.2">
      <c r="P25311" s="76"/>
    </row>
    <row r="25312" spans="16:16" x14ac:dyDescent="0.2">
      <c r="P25312" s="76"/>
    </row>
    <row r="25313" spans="16:16" x14ac:dyDescent="0.2">
      <c r="P25313" s="76"/>
    </row>
    <row r="25314" spans="16:16" x14ac:dyDescent="0.2">
      <c r="P25314" s="76"/>
    </row>
    <row r="25315" spans="16:16" x14ac:dyDescent="0.2">
      <c r="P25315" s="76"/>
    </row>
    <row r="25316" spans="16:16" x14ac:dyDescent="0.2">
      <c r="P25316" s="76"/>
    </row>
    <row r="25317" spans="16:16" x14ac:dyDescent="0.2">
      <c r="P25317" s="76"/>
    </row>
    <row r="25318" spans="16:16" x14ac:dyDescent="0.2">
      <c r="P25318" s="76"/>
    </row>
    <row r="25319" spans="16:16" x14ac:dyDescent="0.2">
      <c r="P25319" s="76"/>
    </row>
    <row r="25320" spans="16:16" x14ac:dyDescent="0.2">
      <c r="P25320" s="76"/>
    </row>
    <row r="25321" spans="16:16" x14ac:dyDescent="0.2">
      <c r="P25321" s="76"/>
    </row>
    <row r="25322" spans="16:16" x14ac:dyDescent="0.2">
      <c r="P25322" s="76"/>
    </row>
    <row r="25323" spans="16:16" x14ac:dyDescent="0.2">
      <c r="P25323" s="76"/>
    </row>
    <row r="25324" spans="16:16" x14ac:dyDescent="0.2">
      <c r="P25324" s="76"/>
    </row>
    <row r="25325" spans="16:16" x14ac:dyDescent="0.2">
      <c r="P25325" s="76"/>
    </row>
    <row r="25326" spans="16:16" x14ac:dyDescent="0.2">
      <c r="P25326" s="76"/>
    </row>
    <row r="25327" spans="16:16" x14ac:dyDescent="0.2">
      <c r="P25327" s="76"/>
    </row>
    <row r="25328" spans="16:16" x14ac:dyDescent="0.2">
      <c r="P25328" s="76"/>
    </row>
    <row r="25329" spans="16:16" x14ac:dyDescent="0.2">
      <c r="P25329" s="76"/>
    </row>
    <row r="25330" spans="16:16" x14ac:dyDescent="0.2">
      <c r="P25330" s="76"/>
    </row>
    <row r="25331" spans="16:16" x14ac:dyDescent="0.2">
      <c r="P25331" s="76"/>
    </row>
    <row r="25332" spans="16:16" x14ac:dyDescent="0.2">
      <c r="P25332" s="76"/>
    </row>
    <row r="25333" spans="16:16" x14ac:dyDescent="0.2">
      <c r="P25333" s="76"/>
    </row>
    <row r="25334" spans="16:16" x14ac:dyDescent="0.2">
      <c r="P25334" s="76"/>
    </row>
    <row r="25335" spans="16:16" x14ac:dyDescent="0.2">
      <c r="P25335" s="76"/>
    </row>
    <row r="25336" spans="16:16" x14ac:dyDescent="0.2">
      <c r="P25336" s="76"/>
    </row>
    <row r="25337" spans="16:16" x14ac:dyDescent="0.2">
      <c r="P25337" s="76"/>
    </row>
    <row r="25338" spans="16:16" x14ac:dyDescent="0.2">
      <c r="P25338" s="76"/>
    </row>
    <row r="25339" spans="16:16" x14ac:dyDescent="0.2">
      <c r="P25339" s="76"/>
    </row>
    <row r="25340" spans="16:16" x14ac:dyDescent="0.2">
      <c r="P25340" s="76"/>
    </row>
    <row r="25341" spans="16:16" x14ac:dyDescent="0.2">
      <c r="P25341" s="76"/>
    </row>
    <row r="25342" spans="16:16" x14ac:dyDescent="0.2">
      <c r="P25342" s="76"/>
    </row>
    <row r="25343" spans="16:16" x14ac:dyDescent="0.2">
      <c r="P25343" s="76"/>
    </row>
    <row r="25344" spans="16:16" x14ac:dyDescent="0.2">
      <c r="P25344" s="76"/>
    </row>
    <row r="25345" spans="16:16" x14ac:dyDescent="0.2">
      <c r="P25345" s="76"/>
    </row>
    <row r="25346" spans="16:16" x14ac:dyDescent="0.2">
      <c r="P25346" s="76"/>
    </row>
    <row r="25347" spans="16:16" x14ac:dyDescent="0.2">
      <c r="P25347" s="76"/>
    </row>
    <row r="25348" spans="16:16" x14ac:dyDescent="0.2">
      <c r="P25348" s="76"/>
    </row>
    <row r="25349" spans="16:16" x14ac:dyDescent="0.2">
      <c r="P25349" s="76"/>
    </row>
    <row r="25350" spans="16:16" x14ac:dyDescent="0.2">
      <c r="P25350" s="76"/>
    </row>
    <row r="25351" spans="16:16" x14ac:dyDescent="0.2">
      <c r="P25351" s="76"/>
    </row>
    <row r="25352" spans="16:16" x14ac:dyDescent="0.2">
      <c r="P25352" s="76"/>
    </row>
    <row r="25353" spans="16:16" x14ac:dyDescent="0.2">
      <c r="P25353" s="76"/>
    </row>
    <row r="25354" spans="16:16" x14ac:dyDescent="0.2">
      <c r="P25354" s="76"/>
    </row>
    <row r="25355" spans="16:16" x14ac:dyDescent="0.2">
      <c r="P25355" s="76"/>
    </row>
    <row r="25356" spans="16:16" x14ac:dyDescent="0.2">
      <c r="P25356" s="76"/>
    </row>
    <row r="25357" spans="16:16" x14ac:dyDescent="0.2">
      <c r="P25357" s="76"/>
    </row>
    <row r="25358" spans="16:16" x14ac:dyDescent="0.2">
      <c r="P25358" s="76"/>
    </row>
    <row r="25359" spans="16:16" x14ac:dyDescent="0.2">
      <c r="P25359" s="76"/>
    </row>
    <row r="25360" spans="16:16" x14ac:dyDescent="0.2">
      <c r="P25360" s="76"/>
    </row>
    <row r="25361" spans="16:16" x14ac:dyDescent="0.2">
      <c r="P25361" s="76"/>
    </row>
    <row r="25362" spans="16:16" x14ac:dyDescent="0.2">
      <c r="P25362" s="76"/>
    </row>
    <row r="25363" spans="16:16" x14ac:dyDescent="0.2">
      <c r="P25363" s="76"/>
    </row>
    <row r="25364" spans="16:16" x14ac:dyDescent="0.2">
      <c r="P25364" s="76"/>
    </row>
    <row r="25365" spans="16:16" x14ac:dyDescent="0.2">
      <c r="P25365" s="76"/>
    </row>
    <row r="25366" spans="16:16" x14ac:dyDescent="0.2">
      <c r="P25366" s="76"/>
    </row>
    <row r="25367" spans="16:16" x14ac:dyDescent="0.2">
      <c r="P25367" s="76"/>
    </row>
    <row r="25368" spans="16:16" x14ac:dyDescent="0.2">
      <c r="P25368" s="76"/>
    </row>
    <row r="25369" spans="16:16" x14ac:dyDescent="0.2">
      <c r="P25369" s="76"/>
    </row>
    <row r="25370" spans="16:16" x14ac:dyDescent="0.2">
      <c r="P25370" s="76"/>
    </row>
    <row r="25371" spans="16:16" x14ac:dyDescent="0.2">
      <c r="P25371" s="76"/>
    </row>
    <row r="25372" spans="16:16" x14ac:dyDescent="0.2">
      <c r="P25372" s="76"/>
    </row>
    <row r="25373" spans="16:16" x14ac:dyDescent="0.2">
      <c r="P25373" s="76"/>
    </row>
    <row r="25374" spans="16:16" x14ac:dyDescent="0.2">
      <c r="P25374" s="76"/>
    </row>
    <row r="25375" spans="16:16" x14ac:dyDescent="0.2">
      <c r="P25375" s="76"/>
    </row>
    <row r="25376" spans="16:16" x14ac:dyDescent="0.2">
      <c r="P25376" s="76"/>
    </row>
    <row r="25377" spans="16:16" x14ac:dyDescent="0.2">
      <c r="P25377" s="76"/>
    </row>
    <row r="25378" spans="16:16" x14ac:dyDescent="0.2">
      <c r="P25378" s="76"/>
    </row>
    <row r="25379" spans="16:16" x14ac:dyDescent="0.2">
      <c r="P25379" s="76"/>
    </row>
    <row r="25380" spans="16:16" x14ac:dyDescent="0.2">
      <c r="P25380" s="76"/>
    </row>
    <row r="25381" spans="16:16" x14ac:dyDescent="0.2">
      <c r="P25381" s="76"/>
    </row>
    <row r="25382" spans="16:16" x14ac:dyDescent="0.2">
      <c r="P25382" s="76"/>
    </row>
    <row r="25383" spans="16:16" x14ac:dyDescent="0.2">
      <c r="P25383" s="76"/>
    </row>
    <row r="25384" spans="16:16" x14ac:dyDescent="0.2">
      <c r="P25384" s="76"/>
    </row>
    <row r="25385" spans="16:16" x14ac:dyDescent="0.2">
      <c r="P25385" s="76"/>
    </row>
    <row r="25386" spans="16:16" x14ac:dyDescent="0.2">
      <c r="P25386" s="76"/>
    </row>
    <row r="25387" spans="16:16" x14ac:dyDescent="0.2">
      <c r="P25387" s="76"/>
    </row>
    <row r="25388" spans="16:16" x14ac:dyDescent="0.2">
      <c r="P25388" s="76"/>
    </row>
    <row r="25389" spans="16:16" x14ac:dyDescent="0.2">
      <c r="P25389" s="76"/>
    </row>
    <row r="25390" spans="16:16" x14ac:dyDescent="0.2">
      <c r="P25390" s="76"/>
    </row>
    <row r="25391" spans="16:16" x14ac:dyDescent="0.2">
      <c r="P25391" s="76"/>
    </row>
    <row r="25392" spans="16:16" x14ac:dyDescent="0.2">
      <c r="P25392" s="76"/>
    </row>
    <row r="25393" spans="16:16" x14ac:dyDescent="0.2">
      <c r="P25393" s="76"/>
    </row>
    <row r="25394" spans="16:16" x14ac:dyDescent="0.2">
      <c r="P25394" s="76"/>
    </row>
    <row r="25395" spans="16:16" x14ac:dyDescent="0.2">
      <c r="P25395" s="76"/>
    </row>
    <row r="25396" spans="16:16" x14ac:dyDescent="0.2">
      <c r="P25396" s="76"/>
    </row>
    <row r="25397" spans="16:16" x14ac:dyDescent="0.2">
      <c r="P25397" s="76"/>
    </row>
    <row r="25398" spans="16:16" x14ac:dyDescent="0.2">
      <c r="P25398" s="76"/>
    </row>
    <row r="25399" spans="16:16" x14ac:dyDescent="0.2">
      <c r="P25399" s="76"/>
    </row>
    <row r="25400" spans="16:16" x14ac:dyDescent="0.2">
      <c r="P25400" s="76"/>
    </row>
    <row r="25401" spans="16:16" x14ac:dyDescent="0.2">
      <c r="P25401" s="76"/>
    </row>
    <row r="25402" spans="16:16" x14ac:dyDescent="0.2">
      <c r="P25402" s="76"/>
    </row>
    <row r="25403" spans="16:16" x14ac:dyDescent="0.2">
      <c r="P25403" s="76"/>
    </row>
    <row r="25404" spans="16:16" x14ac:dyDescent="0.2">
      <c r="P25404" s="76"/>
    </row>
    <row r="25405" spans="16:16" x14ac:dyDescent="0.2">
      <c r="P25405" s="76"/>
    </row>
    <row r="25406" spans="16:16" x14ac:dyDescent="0.2">
      <c r="P25406" s="76"/>
    </row>
    <row r="25407" spans="16:16" x14ac:dyDescent="0.2">
      <c r="P25407" s="76"/>
    </row>
    <row r="25408" spans="16:16" x14ac:dyDescent="0.2">
      <c r="P25408" s="76"/>
    </row>
    <row r="25409" spans="16:16" x14ac:dyDescent="0.2">
      <c r="P25409" s="76"/>
    </row>
    <row r="25410" spans="16:16" x14ac:dyDescent="0.2">
      <c r="P25410" s="76"/>
    </row>
    <row r="25411" spans="16:16" x14ac:dyDescent="0.2">
      <c r="P25411" s="76"/>
    </row>
    <row r="25412" spans="16:16" x14ac:dyDescent="0.2">
      <c r="P25412" s="76"/>
    </row>
    <row r="25413" spans="16:16" x14ac:dyDescent="0.2">
      <c r="P25413" s="76"/>
    </row>
    <row r="25414" spans="16:16" x14ac:dyDescent="0.2">
      <c r="P25414" s="76"/>
    </row>
    <row r="25415" spans="16:16" x14ac:dyDescent="0.2">
      <c r="P25415" s="76"/>
    </row>
    <row r="25416" spans="16:16" x14ac:dyDescent="0.2">
      <c r="P25416" s="76"/>
    </row>
    <row r="25417" spans="16:16" x14ac:dyDescent="0.2">
      <c r="P25417" s="76"/>
    </row>
    <row r="25418" spans="16:16" x14ac:dyDescent="0.2">
      <c r="P25418" s="76"/>
    </row>
    <row r="25419" spans="16:16" x14ac:dyDescent="0.2">
      <c r="P25419" s="76"/>
    </row>
    <row r="25420" spans="16:16" x14ac:dyDescent="0.2">
      <c r="P25420" s="76"/>
    </row>
    <row r="25421" spans="16:16" x14ac:dyDescent="0.2">
      <c r="P25421" s="76"/>
    </row>
    <row r="25422" spans="16:16" x14ac:dyDescent="0.2">
      <c r="P25422" s="76"/>
    </row>
    <row r="25423" spans="16:16" x14ac:dyDescent="0.2">
      <c r="P25423" s="76"/>
    </row>
    <row r="25424" spans="16:16" x14ac:dyDescent="0.2">
      <c r="P25424" s="76"/>
    </row>
    <row r="25425" spans="16:16" x14ac:dyDescent="0.2">
      <c r="P25425" s="76"/>
    </row>
    <row r="25426" spans="16:16" x14ac:dyDescent="0.2">
      <c r="P25426" s="76"/>
    </row>
    <row r="25427" spans="16:16" x14ac:dyDescent="0.2">
      <c r="P25427" s="76"/>
    </row>
    <row r="25428" spans="16:16" x14ac:dyDescent="0.2">
      <c r="P25428" s="76"/>
    </row>
    <row r="25429" spans="16:16" x14ac:dyDescent="0.2">
      <c r="P25429" s="76"/>
    </row>
    <row r="25430" spans="16:16" x14ac:dyDescent="0.2">
      <c r="P25430" s="76"/>
    </row>
    <row r="25431" spans="16:16" x14ac:dyDescent="0.2">
      <c r="P25431" s="76"/>
    </row>
    <row r="25432" spans="16:16" x14ac:dyDescent="0.2">
      <c r="P25432" s="76"/>
    </row>
    <row r="25433" spans="16:16" x14ac:dyDescent="0.2">
      <c r="P25433" s="76"/>
    </row>
    <row r="25434" spans="16:16" x14ac:dyDescent="0.2">
      <c r="P25434" s="76"/>
    </row>
    <row r="25435" spans="16:16" x14ac:dyDescent="0.2">
      <c r="P25435" s="76"/>
    </row>
    <row r="25436" spans="16:16" x14ac:dyDescent="0.2">
      <c r="P25436" s="76"/>
    </row>
    <row r="25437" spans="16:16" x14ac:dyDescent="0.2">
      <c r="P25437" s="76"/>
    </row>
    <row r="25438" spans="16:16" x14ac:dyDescent="0.2">
      <c r="P25438" s="76"/>
    </row>
    <row r="25439" spans="16:16" x14ac:dyDescent="0.2">
      <c r="P25439" s="76"/>
    </row>
    <row r="25440" spans="16:16" x14ac:dyDescent="0.2">
      <c r="P25440" s="76"/>
    </row>
    <row r="25441" spans="16:16" x14ac:dyDescent="0.2">
      <c r="P25441" s="76"/>
    </row>
    <row r="25442" spans="16:16" x14ac:dyDescent="0.2">
      <c r="P25442" s="76"/>
    </row>
    <row r="25443" spans="16:16" x14ac:dyDescent="0.2">
      <c r="P25443" s="76"/>
    </row>
    <row r="25444" spans="16:16" x14ac:dyDescent="0.2">
      <c r="P25444" s="76"/>
    </row>
    <row r="25445" spans="16:16" x14ac:dyDescent="0.2">
      <c r="P25445" s="76"/>
    </row>
    <row r="25446" spans="16:16" x14ac:dyDescent="0.2">
      <c r="P25446" s="76"/>
    </row>
    <row r="25447" spans="16:16" x14ac:dyDescent="0.2">
      <c r="P25447" s="76"/>
    </row>
    <row r="25448" spans="16:16" x14ac:dyDescent="0.2">
      <c r="P25448" s="76"/>
    </row>
    <row r="25449" spans="16:16" x14ac:dyDescent="0.2">
      <c r="P25449" s="76"/>
    </row>
    <row r="25450" spans="16:16" x14ac:dyDescent="0.2">
      <c r="P25450" s="76"/>
    </row>
    <row r="25451" spans="16:16" x14ac:dyDescent="0.2">
      <c r="P25451" s="76"/>
    </row>
    <row r="25452" spans="16:16" x14ac:dyDescent="0.2">
      <c r="P25452" s="76"/>
    </row>
    <row r="25453" spans="16:16" x14ac:dyDescent="0.2">
      <c r="P25453" s="76"/>
    </row>
    <row r="25454" spans="16:16" x14ac:dyDescent="0.2">
      <c r="P25454" s="76"/>
    </row>
    <row r="25455" spans="16:16" x14ac:dyDescent="0.2">
      <c r="P25455" s="76"/>
    </row>
    <row r="25456" spans="16:16" x14ac:dyDescent="0.2">
      <c r="P25456" s="76"/>
    </row>
    <row r="25457" spans="16:16" x14ac:dyDescent="0.2">
      <c r="P25457" s="76"/>
    </row>
    <row r="25458" spans="16:16" x14ac:dyDescent="0.2">
      <c r="P25458" s="76"/>
    </row>
    <row r="25459" spans="16:16" x14ac:dyDescent="0.2">
      <c r="P25459" s="76"/>
    </row>
    <row r="25460" spans="16:16" x14ac:dyDescent="0.2">
      <c r="P25460" s="76"/>
    </row>
    <row r="25461" spans="16:16" x14ac:dyDescent="0.2">
      <c r="P25461" s="76"/>
    </row>
    <row r="25462" spans="16:16" x14ac:dyDescent="0.2">
      <c r="P25462" s="76"/>
    </row>
    <row r="25463" spans="16:16" x14ac:dyDescent="0.2">
      <c r="P25463" s="76"/>
    </row>
    <row r="25464" spans="16:16" x14ac:dyDescent="0.2">
      <c r="P25464" s="76"/>
    </row>
    <row r="25465" spans="16:16" x14ac:dyDescent="0.2">
      <c r="P25465" s="76"/>
    </row>
    <row r="25466" spans="16:16" x14ac:dyDescent="0.2">
      <c r="P25466" s="76"/>
    </row>
    <row r="25467" spans="16:16" x14ac:dyDescent="0.2">
      <c r="P25467" s="76"/>
    </row>
    <row r="25468" spans="16:16" x14ac:dyDescent="0.2">
      <c r="P25468" s="76"/>
    </row>
    <row r="25469" spans="16:16" x14ac:dyDescent="0.2">
      <c r="P25469" s="76"/>
    </row>
    <row r="25470" spans="16:16" x14ac:dyDescent="0.2">
      <c r="P25470" s="76"/>
    </row>
    <row r="25471" spans="16:16" x14ac:dyDescent="0.2">
      <c r="P25471" s="76"/>
    </row>
    <row r="25472" spans="16:16" x14ac:dyDescent="0.2">
      <c r="P25472" s="76"/>
    </row>
    <row r="25473" spans="16:16" x14ac:dyDescent="0.2">
      <c r="P25473" s="76"/>
    </row>
    <row r="25474" spans="16:16" x14ac:dyDescent="0.2">
      <c r="P25474" s="76"/>
    </row>
    <row r="25475" spans="16:16" x14ac:dyDescent="0.2">
      <c r="P25475" s="76"/>
    </row>
    <row r="25476" spans="16:16" x14ac:dyDescent="0.2">
      <c r="P25476" s="76"/>
    </row>
    <row r="25477" spans="16:16" x14ac:dyDescent="0.2">
      <c r="P25477" s="76"/>
    </row>
    <row r="25478" spans="16:16" x14ac:dyDescent="0.2">
      <c r="P25478" s="76"/>
    </row>
    <row r="25479" spans="16:16" x14ac:dyDescent="0.2">
      <c r="P25479" s="76"/>
    </row>
    <row r="25480" spans="16:16" x14ac:dyDescent="0.2">
      <c r="P25480" s="76"/>
    </row>
    <row r="25481" spans="16:16" x14ac:dyDescent="0.2">
      <c r="P25481" s="76"/>
    </row>
    <row r="25482" spans="16:16" x14ac:dyDescent="0.2">
      <c r="P25482" s="76"/>
    </row>
    <row r="25483" spans="16:16" x14ac:dyDescent="0.2">
      <c r="P25483" s="76"/>
    </row>
    <row r="25484" spans="16:16" x14ac:dyDescent="0.2">
      <c r="P25484" s="76"/>
    </row>
    <row r="25485" spans="16:16" x14ac:dyDescent="0.2">
      <c r="P25485" s="76"/>
    </row>
    <row r="25486" spans="16:16" x14ac:dyDescent="0.2">
      <c r="P25486" s="76"/>
    </row>
    <row r="25487" spans="16:16" x14ac:dyDescent="0.2">
      <c r="P25487" s="76"/>
    </row>
    <row r="25488" spans="16:16" x14ac:dyDescent="0.2">
      <c r="P25488" s="76"/>
    </row>
    <row r="25489" spans="16:16" x14ac:dyDescent="0.2">
      <c r="P25489" s="76"/>
    </row>
    <row r="25490" spans="16:16" x14ac:dyDescent="0.2">
      <c r="P25490" s="76"/>
    </row>
    <row r="25491" spans="16:16" x14ac:dyDescent="0.2">
      <c r="P25491" s="76"/>
    </row>
    <row r="25492" spans="16:16" x14ac:dyDescent="0.2">
      <c r="P25492" s="76"/>
    </row>
    <row r="25493" spans="16:16" x14ac:dyDescent="0.2">
      <c r="P25493" s="76"/>
    </row>
    <row r="25494" spans="16:16" x14ac:dyDescent="0.2">
      <c r="P25494" s="76"/>
    </row>
    <row r="25495" spans="16:16" x14ac:dyDescent="0.2">
      <c r="P25495" s="76"/>
    </row>
    <row r="25496" spans="16:16" x14ac:dyDescent="0.2">
      <c r="P25496" s="76"/>
    </row>
    <row r="25497" spans="16:16" x14ac:dyDescent="0.2">
      <c r="P25497" s="76"/>
    </row>
    <row r="25498" spans="16:16" x14ac:dyDescent="0.2">
      <c r="P25498" s="76"/>
    </row>
    <row r="25499" spans="16:16" x14ac:dyDescent="0.2">
      <c r="P25499" s="76"/>
    </row>
    <row r="25500" spans="16:16" x14ac:dyDescent="0.2">
      <c r="P25500" s="76"/>
    </row>
    <row r="25501" spans="16:16" x14ac:dyDescent="0.2">
      <c r="P25501" s="76"/>
    </row>
    <row r="25502" spans="16:16" x14ac:dyDescent="0.2">
      <c r="P25502" s="76"/>
    </row>
    <row r="25503" spans="16:16" x14ac:dyDescent="0.2">
      <c r="P25503" s="76"/>
    </row>
    <row r="25504" spans="16:16" x14ac:dyDescent="0.2">
      <c r="P25504" s="76"/>
    </row>
    <row r="25505" spans="16:16" x14ac:dyDescent="0.2">
      <c r="P25505" s="76"/>
    </row>
    <row r="25506" spans="16:16" x14ac:dyDescent="0.2">
      <c r="P25506" s="76"/>
    </row>
    <row r="25507" spans="16:16" x14ac:dyDescent="0.2">
      <c r="P25507" s="76"/>
    </row>
    <row r="25508" spans="16:16" x14ac:dyDescent="0.2">
      <c r="P25508" s="76"/>
    </row>
    <row r="25509" spans="16:16" x14ac:dyDescent="0.2">
      <c r="P25509" s="76"/>
    </row>
    <row r="25510" spans="16:16" x14ac:dyDescent="0.2">
      <c r="P25510" s="76"/>
    </row>
    <row r="25511" spans="16:16" x14ac:dyDescent="0.2">
      <c r="P25511" s="76"/>
    </row>
    <row r="25512" spans="16:16" x14ac:dyDescent="0.2">
      <c r="P25512" s="76"/>
    </row>
    <row r="25513" spans="16:16" x14ac:dyDescent="0.2">
      <c r="P25513" s="76"/>
    </row>
    <row r="25514" spans="16:16" x14ac:dyDescent="0.2">
      <c r="P25514" s="76"/>
    </row>
    <row r="25515" spans="16:16" x14ac:dyDescent="0.2">
      <c r="P25515" s="76"/>
    </row>
    <row r="25516" spans="16:16" x14ac:dyDescent="0.2">
      <c r="P25516" s="76"/>
    </row>
    <row r="25517" spans="16:16" x14ac:dyDescent="0.2">
      <c r="P25517" s="76"/>
    </row>
    <row r="25518" spans="16:16" x14ac:dyDescent="0.2">
      <c r="P25518" s="76"/>
    </row>
    <row r="25519" spans="16:16" x14ac:dyDescent="0.2">
      <c r="P25519" s="76"/>
    </row>
    <row r="25520" spans="16:16" x14ac:dyDescent="0.2">
      <c r="P25520" s="76"/>
    </row>
    <row r="25521" spans="16:16" x14ac:dyDescent="0.2">
      <c r="P25521" s="76"/>
    </row>
    <row r="25522" spans="16:16" x14ac:dyDescent="0.2">
      <c r="P25522" s="76"/>
    </row>
    <row r="25523" spans="16:16" x14ac:dyDescent="0.2">
      <c r="P25523" s="76"/>
    </row>
    <row r="25524" spans="16:16" x14ac:dyDescent="0.2">
      <c r="P25524" s="76"/>
    </row>
    <row r="25525" spans="16:16" x14ac:dyDescent="0.2">
      <c r="P25525" s="76"/>
    </row>
    <row r="25526" spans="16:16" x14ac:dyDescent="0.2">
      <c r="P25526" s="76"/>
    </row>
    <row r="25527" spans="16:16" x14ac:dyDescent="0.2">
      <c r="P25527" s="76"/>
    </row>
    <row r="25528" spans="16:16" x14ac:dyDescent="0.2">
      <c r="P25528" s="76"/>
    </row>
    <row r="25529" spans="16:16" x14ac:dyDescent="0.2">
      <c r="P25529" s="76"/>
    </row>
    <row r="25530" spans="16:16" x14ac:dyDescent="0.2">
      <c r="P25530" s="76"/>
    </row>
    <row r="25531" spans="16:16" x14ac:dyDescent="0.2">
      <c r="P25531" s="76"/>
    </row>
    <row r="25532" spans="16:16" x14ac:dyDescent="0.2">
      <c r="P25532" s="76"/>
    </row>
    <row r="25533" spans="16:16" x14ac:dyDescent="0.2">
      <c r="P25533" s="76"/>
    </row>
    <row r="25534" spans="16:16" x14ac:dyDescent="0.2">
      <c r="P25534" s="76"/>
    </row>
    <row r="25535" spans="16:16" x14ac:dyDescent="0.2">
      <c r="P25535" s="76"/>
    </row>
    <row r="25536" spans="16:16" x14ac:dyDescent="0.2">
      <c r="P25536" s="76"/>
    </row>
    <row r="25537" spans="16:16" x14ac:dyDescent="0.2">
      <c r="P25537" s="76"/>
    </row>
    <row r="25538" spans="16:16" x14ac:dyDescent="0.2">
      <c r="P25538" s="76"/>
    </row>
    <row r="25539" spans="16:16" x14ac:dyDescent="0.2">
      <c r="P25539" s="76"/>
    </row>
    <row r="25540" spans="16:16" x14ac:dyDescent="0.2">
      <c r="P25540" s="76"/>
    </row>
    <row r="25541" spans="16:16" x14ac:dyDescent="0.2">
      <c r="P25541" s="76"/>
    </row>
    <row r="25542" spans="16:16" x14ac:dyDescent="0.2">
      <c r="P25542" s="76"/>
    </row>
    <row r="25543" spans="16:16" x14ac:dyDescent="0.2">
      <c r="P25543" s="76"/>
    </row>
    <row r="25544" spans="16:16" x14ac:dyDescent="0.2">
      <c r="P25544" s="76"/>
    </row>
    <row r="25545" spans="16:16" x14ac:dyDescent="0.2">
      <c r="P25545" s="76"/>
    </row>
    <row r="25546" spans="16:16" x14ac:dyDescent="0.2">
      <c r="P25546" s="76"/>
    </row>
    <row r="25547" spans="16:16" x14ac:dyDescent="0.2">
      <c r="P25547" s="76"/>
    </row>
    <row r="25548" spans="16:16" x14ac:dyDescent="0.2">
      <c r="P25548" s="76"/>
    </row>
    <row r="25549" spans="16:16" x14ac:dyDescent="0.2">
      <c r="P25549" s="76"/>
    </row>
    <row r="25550" spans="16:16" x14ac:dyDescent="0.2">
      <c r="P25550" s="76"/>
    </row>
    <row r="25551" spans="16:16" x14ac:dyDescent="0.2">
      <c r="P25551" s="76"/>
    </row>
    <row r="25552" spans="16:16" x14ac:dyDescent="0.2">
      <c r="P25552" s="76"/>
    </row>
    <row r="25553" spans="16:16" x14ac:dyDescent="0.2">
      <c r="P25553" s="76"/>
    </row>
    <row r="25554" spans="16:16" x14ac:dyDescent="0.2">
      <c r="P25554" s="76"/>
    </row>
    <row r="25555" spans="16:16" x14ac:dyDescent="0.2">
      <c r="P25555" s="76"/>
    </row>
    <row r="25556" spans="16:16" x14ac:dyDescent="0.2">
      <c r="P25556" s="76"/>
    </row>
    <row r="25557" spans="16:16" x14ac:dyDescent="0.2">
      <c r="P25557" s="76"/>
    </row>
    <row r="25558" spans="16:16" x14ac:dyDescent="0.2">
      <c r="P25558" s="76"/>
    </row>
    <row r="25559" spans="16:16" x14ac:dyDescent="0.2">
      <c r="P25559" s="76"/>
    </row>
    <row r="25560" spans="16:16" x14ac:dyDescent="0.2">
      <c r="P25560" s="76"/>
    </row>
    <row r="25561" spans="16:16" x14ac:dyDescent="0.2">
      <c r="P25561" s="76"/>
    </row>
    <row r="25562" spans="16:16" x14ac:dyDescent="0.2">
      <c r="P25562" s="76"/>
    </row>
    <row r="25563" spans="16:16" x14ac:dyDescent="0.2">
      <c r="P25563" s="76"/>
    </row>
    <row r="25564" spans="16:16" x14ac:dyDescent="0.2">
      <c r="P25564" s="76"/>
    </row>
    <row r="25565" spans="16:16" x14ac:dyDescent="0.2">
      <c r="P25565" s="76"/>
    </row>
    <row r="25566" spans="16:16" x14ac:dyDescent="0.2">
      <c r="P25566" s="76"/>
    </row>
    <row r="25567" spans="16:16" x14ac:dyDescent="0.2">
      <c r="P25567" s="76"/>
    </row>
    <row r="25568" spans="16:16" x14ac:dyDescent="0.2">
      <c r="P25568" s="76"/>
    </row>
    <row r="25569" spans="16:16" x14ac:dyDescent="0.2">
      <c r="P25569" s="76"/>
    </row>
    <row r="25570" spans="16:16" x14ac:dyDescent="0.2">
      <c r="P25570" s="76"/>
    </row>
    <row r="25571" spans="16:16" x14ac:dyDescent="0.2">
      <c r="P25571" s="76"/>
    </row>
    <row r="25572" spans="16:16" x14ac:dyDescent="0.2">
      <c r="P25572" s="76"/>
    </row>
    <row r="25573" spans="16:16" x14ac:dyDescent="0.2">
      <c r="P25573" s="76"/>
    </row>
    <row r="25574" spans="16:16" x14ac:dyDescent="0.2">
      <c r="P25574" s="76"/>
    </row>
    <row r="25575" spans="16:16" x14ac:dyDescent="0.2">
      <c r="P25575" s="76"/>
    </row>
    <row r="25576" spans="16:16" x14ac:dyDescent="0.2">
      <c r="P25576" s="76"/>
    </row>
    <row r="25577" spans="16:16" x14ac:dyDescent="0.2">
      <c r="P25577" s="76"/>
    </row>
    <row r="25578" spans="16:16" x14ac:dyDescent="0.2">
      <c r="P25578" s="76"/>
    </row>
    <row r="25579" spans="16:16" x14ac:dyDescent="0.2">
      <c r="P25579" s="76"/>
    </row>
    <row r="25580" spans="16:16" x14ac:dyDescent="0.2">
      <c r="P25580" s="76"/>
    </row>
    <row r="25581" spans="16:16" x14ac:dyDescent="0.2">
      <c r="P25581" s="76"/>
    </row>
    <row r="25582" spans="16:16" x14ac:dyDescent="0.2">
      <c r="P25582" s="76"/>
    </row>
    <row r="25583" spans="16:16" x14ac:dyDescent="0.2">
      <c r="P25583" s="76"/>
    </row>
    <row r="25584" spans="16:16" x14ac:dyDescent="0.2">
      <c r="P25584" s="76"/>
    </row>
    <row r="25585" spans="16:16" x14ac:dyDescent="0.2">
      <c r="P25585" s="76"/>
    </row>
    <row r="25586" spans="16:16" x14ac:dyDescent="0.2">
      <c r="P25586" s="76"/>
    </row>
    <row r="25587" spans="16:16" x14ac:dyDescent="0.2">
      <c r="P25587" s="76"/>
    </row>
    <row r="25588" spans="16:16" x14ac:dyDescent="0.2">
      <c r="P25588" s="76"/>
    </row>
    <row r="25589" spans="16:16" x14ac:dyDescent="0.2">
      <c r="P25589" s="76"/>
    </row>
    <row r="25590" spans="16:16" x14ac:dyDescent="0.2">
      <c r="P25590" s="76"/>
    </row>
    <row r="25591" spans="16:16" x14ac:dyDescent="0.2">
      <c r="P25591" s="76"/>
    </row>
    <row r="25592" spans="16:16" x14ac:dyDescent="0.2">
      <c r="P25592" s="76"/>
    </row>
    <row r="25593" spans="16:16" x14ac:dyDescent="0.2">
      <c r="P25593" s="76"/>
    </row>
    <row r="25594" spans="16:16" x14ac:dyDescent="0.2">
      <c r="P25594" s="76"/>
    </row>
    <row r="25595" spans="16:16" x14ac:dyDescent="0.2">
      <c r="P25595" s="76"/>
    </row>
    <row r="25596" spans="16:16" x14ac:dyDescent="0.2">
      <c r="P25596" s="76"/>
    </row>
    <row r="25597" spans="16:16" x14ac:dyDescent="0.2">
      <c r="P25597" s="76"/>
    </row>
    <row r="25598" spans="16:16" x14ac:dyDescent="0.2">
      <c r="P25598" s="76"/>
    </row>
    <row r="25599" spans="16:16" x14ac:dyDescent="0.2">
      <c r="P25599" s="76"/>
    </row>
    <row r="25600" spans="16:16" x14ac:dyDescent="0.2">
      <c r="P25600" s="76"/>
    </row>
    <row r="25601" spans="16:16" x14ac:dyDescent="0.2">
      <c r="P25601" s="76"/>
    </row>
    <row r="25602" spans="16:16" x14ac:dyDescent="0.2">
      <c r="P25602" s="76"/>
    </row>
    <row r="25603" spans="16:16" x14ac:dyDescent="0.2">
      <c r="P25603" s="76"/>
    </row>
    <row r="25604" spans="16:16" x14ac:dyDescent="0.2">
      <c r="P25604" s="76"/>
    </row>
    <row r="25605" spans="16:16" x14ac:dyDescent="0.2">
      <c r="P25605" s="76"/>
    </row>
    <row r="25606" spans="16:16" x14ac:dyDescent="0.2">
      <c r="P25606" s="76"/>
    </row>
    <row r="25607" spans="16:16" x14ac:dyDescent="0.2">
      <c r="P25607" s="76"/>
    </row>
    <row r="25608" spans="16:16" x14ac:dyDescent="0.2">
      <c r="P25608" s="76"/>
    </row>
    <row r="25609" spans="16:16" x14ac:dyDescent="0.2">
      <c r="P25609" s="76"/>
    </row>
    <row r="25610" spans="16:16" x14ac:dyDescent="0.2">
      <c r="P25610" s="76"/>
    </row>
    <row r="25611" spans="16:16" x14ac:dyDescent="0.2">
      <c r="P25611" s="76"/>
    </row>
    <row r="25612" spans="16:16" x14ac:dyDescent="0.2">
      <c r="P25612" s="76"/>
    </row>
    <row r="25613" spans="16:16" x14ac:dyDescent="0.2">
      <c r="P25613" s="76"/>
    </row>
    <row r="25614" spans="16:16" x14ac:dyDescent="0.2">
      <c r="P25614" s="76"/>
    </row>
    <row r="25615" spans="16:16" x14ac:dyDescent="0.2">
      <c r="P25615" s="76"/>
    </row>
    <row r="25616" spans="16:16" x14ac:dyDescent="0.2">
      <c r="P25616" s="76"/>
    </row>
    <row r="25617" spans="16:16" x14ac:dyDescent="0.2">
      <c r="P25617" s="76"/>
    </row>
    <row r="25618" spans="16:16" x14ac:dyDescent="0.2">
      <c r="P25618" s="76"/>
    </row>
    <row r="25619" spans="16:16" x14ac:dyDescent="0.2">
      <c r="P25619" s="76"/>
    </row>
    <row r="25620" spans="16:16" x14ac:dyDescent="0.2">
      <c r="P25620" s="76"/>
    </row>
    <row r="25621" spans="16:16" x14ac:dyDescent="0.2">
      <c r="P25621" s="76"/>
    </row>
    <row r="25622" spans="16:16" x14ac:dyDescent="0.2">
      <c r="P25622" s="76"/>
    </row>
    <row r="25623" spans="16:16" x14ac:dyDescent="0.2">
      <c r="P25623" s="76"/>
    </row>
    <row r="25624" spans="16:16" x14ac:dyDescent="0.2">
      <c r="P25624" s="76"/>
    </row>
    <row r="25625" spans="16:16" x14ac:dyDescent="0.2">
      <c r="P25625" s="76"/>
    </row>
    <row r="25626" spans="16:16" x14ac:dyDescent="0.2">
      <c r="P25626" s="76"/>
    </row>
    <row r="25627" spans="16:16" x14ac:dyDescent="0.2">
      <c r="P25627" s="76"/>
    </row>
    <row r="25628" spans="16:16" x14ac:dyDescent="0.2">
      <c r="P25628" s="76"/>
    </row>
    <row r="25629" spans="16:16" x14ac:dyDescent="0.2">
      <c r="P25629" s="76"/>
    </row>
    <row r="25630" spans="16:16" x14ac:dyDescent="0.2">
      <c r="P25630" s="76"/>
    </row>
    <row r="25631" spans="16:16" x14ac:dyDescent="0.2">
      <c r="P25631" s="76"/>
    </row>
    <row r="25632" spans="16:16" x14ac:dyDescent="0.2">
      <c r="P25632" s="76"/>
    </row>
    <row r="25633" spans="16:16" x14ac:dyDescent="0.2">
      <c r="P25633" s="76"/>
    </row>
    <row r="25634" spans="16:16" x14ac:dyDescent="0.2">
      <c r="P25634" s="76"/>
    </row>
    <row r="25635" spans="16:16" x14ac:dyDescent="0.2">
      <c r="P25635" s="76"/>
    </row>
    <row r="25636" spans="16:16" x14ac:dyDescent="0.2">
      <c r="P25636" s="76"/>
    </row>
    <row r="25637" spans="16:16" x14ac:dyDescent="0.2">
      <c r="P25637" s="76"/>
    </row>
    <row r="25638" spans="16:16" x14ac:dyDescent="0.2">
      <c r="P25638" s="76"/>
    </row>
    <row r="25639" spans="16:16" x14ac:dyDescent="0.2">
      <c r="P25639" s="76"/>
    </row>
    <row r="25640" spans="16:16" x14ac:dyDescent="0.2">
      <c r="P25640" s="76"/>
    </row>
    <row r="25641" spans="16:16" x14ac:dyDescent="0.2">
      <c r="P25641" s="76"/>
    </row>
    <row r="25642" spans="16:16" x14ac:dyDescent="0.2">
      <c r="P25642" s="76"/>
    </row>
    <row r="25643" spans="16:16" x14ac:dyDescent="0.2">
      <c r="P25643" s="76"/>
    </row>
    <row r="25644" spans="16:16" x14ac:dyDescent="0.2">
      <c r="P25644" s="76"/>
    </row>
    <row r="25645" spans="16:16" x14ac:dyDescent="0.2">
      <c r="P25645" s="76"/>
    </row>
    <row r="25646" spans="16:16" x14ac:dyDescent="0.2">
      <c r="P25646" s="76"/>
    </row>
    <row r="25647" spans="16:16" x14ac:dyDescent="0.2">
      <c r="P25647" s="76"/>
    </row>
    <row r="25648" spans="16:16" x14ac:dyDescent="0.2">
      <c r="P25648" s="76"/>
    </row>
    <row r="25649" spans="16:16" x14ac:dyDescent="0.2">
      <c r="P25649" s="76"/>
    </row>
    <row r="25650" spans="16:16" x14ac:dyDescent="0.2">
      <c r="P25650" s="76"/>
    </row>
    <row r="25651" spans="16:16" x14ac:dyDescent="0.2">
      <c r="P25651" s="76"/>
    </row>
    <row r="25652" spans="16:16" x14ac:dyDescent="0.2">
      <c r="P25652" s="76"/>
    </row>
    <row r="25653" spans="16:16" x14ac:dyDescent="0.2">
      <c r="P25653" s="76"/>
    </row>
    <row r="25654" spans="16:16" x14ac:dyDescent="0.2">
      <c r="P25654" s="76"/>
    </row>
    <row r="25655" spans="16:16" x14ac:dyDescent="0.2">
      <c r="P25655" s="76"/>
    </row>
    <row r="25656" spans="16:16" x14ac:dyDescent="0.2">
      <c r="P25656" s="76"/>
    </row>
    <row r="25657" spans="16:16" x14ac:dyDescent="0.2">
      <c r="P25657" s="76"/>
    </row>
    <row r="25658" spans="16:16" x14ac:dyDescent="0.2">
      <c r="P25658" s="76"/>
    </row>
    <row r="25659" spans="16:16" x14ac:dyDescent="0.2">
      <c r="P25659" s="76"/>
    </row>
    <row r="25660" spans="16:16" x14ac:dyDescent="0.2">
      <c r="P25660" s="76"/>
    </row>
    <row r="25661" spans="16:16" x14ac:dyDescent="0.2">
      <c r="P25661" s="76"/>
    </row>
    <row r="25662" spans="16:16" x14ac:dyDescent="0.2">
      <c r="P25662" s="76"/>
    </row>
    <row r="25663" spans="16:16" x14ac:dyDescent="0.2">
      <c r="P25663" s="76"/>
    </row>
    <row r="25664" spans="16:16" x14ac:dyDescent="0.2">
      <c r="P25664" s="76"/>
    </row>
    <row r="25665" spans="16:16" x14ac:dyDescent="0.2">
      <c r="P25665" s="76"/>
    </row>
    <row r="25666" spans="16:16" x14ac:dyDescent="0.2">
      <c r="P25666" s="76"/>
    </row>
    <row r="25667" spans="16:16" x14ac:dyDescent="0.2">
      <c r="P25667" s="76"/>
    </row>
    <row r="25668" spans="16:16" x14ac:dyDescent="0.2">
      <c r="P25668" s="76"/>
    </row>
    <row r="25669" spans="16:16" x14ac:dyDescent="0.2">
      <c r="P25669" s="76"/>
    </row>
    <row r="25670" spans="16:16" x14ac:dyDescent="0.2">
      <c r="P25670" s="76"/>
    </row>
    <row r="25671" spans="16:16" x14ac:dyDescent="0.2">
      <c r="P25671" s="76"/>
    </row>
    <row r="25672" spans="16:16" x14ac:dyDescent="0.2">
      <c r="P25672" s="76"/>
    </row>
    <row r="25673" spans="16:16" x14ac:dyDescent="0.2">
      <c r="P25673" s="76"/>
    </row>
    <row r="25674" spans="16:16" x14ac:dyDescent="0.2">
      <c r="P25674" s="76"/>
    </row>
    <row r="25675" spans="16:16" x14ac:dyDescent="0.2">
      <c r="P25675" s="76"/>
    </row>
    <row r="25676" spans="16:16" x14ac:dyDescent="0.2">
      <c r="P25676" s="76"/>
    </row>
    <row r="25677" spans="16:16" x14ac:dyDescent="0.2">
      <c r="P25677" s="76"/>
    </row>
    <row r="25678" spans="16:16" x14ac:dyDescent="0.2">
      <c r="P25678" s="76"/>
    </row>
    <row r="25679" spans="16:16" x14ac:dyDescent="0.2">
      <c r="P25679" s="76"/>
    </row>
    <row r="25680" spans="16:16" x14ac:dyDescent="0.2">
      <c r="P25680" s="76"/>
    </row>
    <row r="25681" spans="16:16" x14ac:dyDescent="0.2">
      <c r="P25681" s="76"/>
    </row>
    <row r="25682" spans="16:16" x14ac:dyDescent="0.2">
      <c r="P25682" s="76"/>
    </row>
    <row r="25683" spans="16:16" x14ac:dyDescent="0.2">
      <c r="P25683" s="76"/>
    </row>
    <row r="25684" spans="16:16" x14ac:dyDescent="0.2">
      <c r="P25684" s="76"/>
    </row>
    <row r="25685" spans="16:16" x14ac:dyDescent="0.2">
      <c r="P25685" s="76"/>
    </row>
    <row r="25686" spans="16:16" x14ac:dyDescent="0.2">
      <c r="P25686" s="76"/>
    </row>
    <row r="25687" spans="16:16" x14ac:dyDescent="0.2">
      <c r="P25687" s="76"/>
    </row>
    <row r="25688" spans="16:16" x14ac:dyDescent="0.2">
      <c r="P25688" s="76"/>
    </row>
    <row r="25689" spans="16:16" x14ac:dyDescent="0.2">
      <c r="P25689" s="76"/>
    </row>
    <row r="25690" spans="16:16" x14ac:dyDescent="0.2">
      <c r="P25690" s="76"/>
    </row>
    <row r="25691" spans="16:16" x14ac:dyDescent="0.2">
      <c r="P25691" s="76"/>
    </row>
    <row r="25692" spans="16:16" x14ac:dyDescent="0.2">
      <c r="P25692" s="76"/>
    </row>
    <row r="25693" spans="16:16" x14ac:dyDescent="0.2">
      <c r="P25693" s="76"/>
    </row>
    <row r="25694" spans="16:16" x14ac:dyDescent="0.2">
      <c r="P25694" s="76"/>
    </row>
    <row r="25695" spans="16:16" x14ac:dyDescent="0.2">
      <c r="P25695" s="76"/>
    </row>
    <row r="25696" spans="16:16" x14ac:dyDescent="0.2">
      <c r="P25696" s="76"/>
    </row>
    <row r="25697" spans="16:16" x14ac:dyDescent="0.2">
      <c r="P25697" s="76"/>
    </row>
    <row r="25698" spans="16:16" x14ac:dyDescent="0.2">
      <c r="P25698" s="76"/>
    </row>
    <row r="25699" spans="16:16" x14ac:dyDescent="0.2">
      <c r="P25699" s="76"/>
    </row>
    <row r="25700" spans="16:16" x14ac:dyDescent="0.2">
      <c r="P25700" s="76"/>
    </row>
    <row r="25701" spans="16:16" x14ac:dyDescent="0.2">
      <c r="P25701" s="76"/>
    </row>
    <row r="25702" spans="16:16" x14ac:dyDescent="0.2">
      <c r="P25702" s="76"/>
    </row>
    <row r="25703" spans="16:16" x14ac:dyDescent="0.2">
      <c r="P25703" s="76"/>
    </row>
    <row r="25704" spans="16:16" x14ac:dyDescent="0.2">
      <c r="P25704" s="76"/>
    </row>
    <row r="25705" spans="16:16" x14ac:dyDescent="0.2">
      <c r="P25705" s="76"/>
    </row>
    <row r="25706" spans="16:16" x14ac:dyDescent="0.2">
      <c r="P25706" s="76"/>
    </row>
    <row r="25707" spans="16:16" x14ac:dyDescent="0.2">
      <c r="P25707" s="76"/>
    </row>
    <row r="25708" spans="16:16" x14ac:dyDescent="0.2">
      <c r="P25708" s="76"/>
    </row>
    <row r="25709" spans="16:16" x14ac:dyDescent="0.2">
      <c r="P25709" s="76"/>
    </row>
    <row r="25710" spans="16:16" x14ac:dyDescent="0.2">
      <c r="P25710" s="76"/>
    </row>
    <row r="25711" spans="16:16" x14ac:dyDescent="0.2">
      <c r="P25711" s="76"/>
    </row>
    <row r="25712" spans="16:16" x14ac:dyDescent="0.2">
      <c r="P25712" s="76"/>
    </row>
    <row r="25713" spans="16:16" x14ac:dyDescent="0.2">
      <c r="P25713" s="76"/>
    </row>
    <row r="25714" spans="16:16" x14ac:dyDescent="0.2">
      <c r="P25714" s="76"/>
    </row>
    <row r="25715" spans="16:16" x14ac:dyDescent="0.2">
      <c r="P25715" s="76"/>
    </row>
    <row r="25716" spans="16:16" x14ac:dyDescent="0.2">
      <c r="P25716" s="76"/>
    </row>
    <row r="25717" spans="16:16" x14ac:dyDescent="0.2">
      <c r="P25717" s="76"/>
    </row>
    <row r="25718" spans="16:16" x14ac:dyDescent="0.2">
      <c r="P25718" s="76"/>
    </row>
    <row r="25719" spans="16:16" x14ac:dyDescent="0.2">
      <c r="P25719" s="76"/>
    </row>
    <row r="25720" spans="16:16" x14ac:dyDescent="0.2">
      <c r="P25720" s="76"/>
    </row>
    <row r="25721" spans="16:16" x14ac:dyDescent="0.2">
      <c r="P25721" s="76"/>
    </row>
    <row r="25722" spans="16:16" x14ac:dyDescent="0.2">
      <c r="P25722" s="76"/>
    </row>
    <row r="25723" spans="16:16" x14ac:dyDescent="0.2">
      <c r="P25723" s="76"/>
    </row>
    <row r="25724" spans="16:16" x14ac:dyDescent="0.2">
      <c r="P25724" s="76"/>
    </row>
    <row r="25725" spans="16:16" x14ac:dyDescent="0.2">
      <c r="P25725" s="76"/>
    </row>
    <row r="25726" spans="16:16" x14ac:dyDescent="0.2">
      <c r="P25726" s="76"/>
    </row>
    <row r="25727" spans="16:16" x14ac:dyDescent="0.2">
      <c r="P25727" s="76"/>
    </row>
    <row r="25728" spans="16:16" x14ac:dyDescent="0.2">
      <c r="P25728" s="76"/>
    </row>
    <row r="25729" spans="16:16" x14ac:dyDescent="0.2">
      <c r="P25729" s="76"/>
    </row>
    <row r="25730" spans="16:16" x14ac:dyDescent="0.2">
      <c r="P25730" s="76"/>
    </row>
    <row r="25731" spans="16:16" x14ac:dyDescent="0.2">
      <c r="P25731" s="76"/>
    </row>
    <row r="25732" spans="16:16" x14ac:dyDescent="0.2">
      <c r="P25732" s="76"/>
    </row>
    <row r="25733" spans="16:16" x14ac:dyDescent="0.2">
      <c r="P25733" s="76"/>
    </row>
    <row r="25734" spans="16:16" x14ac:dyDescent="0.2">
      <c r="P25734" s="76"/>
    </row>
    <row r="25735" spans="16:16" x14ac:dyDescent="0.2">
      <c r="P25735" s="76"/>
    </row>
    <row r="25736" spans="16:16" x14ac:dyDescent="0.2">
      <c r="P25736" s="76"/>
    </row>
    <row r="25737" spans="16:16" x14ac:dyDescent="0.2">
      <c r="P25737" s="76"/>
    </row>
    <row r="25738" spans="16:16" x14ac:dyDescent="0.2">
      <c r="P25738" s="76"/>
    </row>
    <row r="25739" spans="16:16" x14ac:dyDescent="0.2">
      <c r="P25739" s="76"/>
    </row>
    <row r="25740" spans="16:16" x14ac:dyDescent="0.2">
      <c r="P25740" s="76"/>
    </row>
    <row r="25741" spans="16:16" x14ac:dyDescent="0.2">
      <c r="P25741" s="76"/>
    </row>
    <row r="25742" spans="16:16" x14ac:dyDescent="0.2">
      <c r="P25742" s="76"/>
    </row>
    <row r="25743" spans="16:16" x14ac:dyDescent="0.2">
      <c r="P25743" s="76"/>
    </row>
    <row r="25744" spans="16:16" x14ac:dyDescent="0.2">
      <c r="P25744" s="76"/>
    </row>
    <row r="25745" spans="16:16" x14ac:dyDescent="0.2">
      <c r="P25745" s="76"/>
    </row>
    <row r="25746" spans="16:16" x14ac:dyDescent="0.2">
      <c r="P25746" s="76"/>
    </row>
    <row r="25747" spans="16:16" x14ac:dyDescent="0.2">
      <c r="P25747" s="76"/>
    </row>
    <row r="25748" spans="16:16" x14ac:dyDescent="0.2">
      <c r="P25748" s="76"/>
    </row>
    <row r="25749" spans="16:16" x14ac:dyDescent="0.2">
      <c r="P25749" s="76"/>
    </row>
    <row r="25750" spans="16:16" x14ac:dyDescent="0.2">
      <c r="P25750" s="76"/>
    </row>
    <row r="25751" spans="16:16" x14ac:dyDescent="0.2">
      <c r="P25751" s="76"/>
    </row>
    <row r="25752" spans="16:16" x14ac:dyDescent="0.2">
      <c r="P25752" s="76"/>
    </row>
    <row r="25753" spans="16:16" x14ac:dyDescent="0.2">
      <c r="P25753" s="76"/>
    </row>
    <row r="25754" spans="16:16" x14ac:dyDescent="0.2">
      <c r="P25754" s="76"/>
    </row>
    <row r="25755" spans="16:16" x14ac:dyDescent="0.2">
      <c r="P25755" s="76"/>
    </row>
    <row r="25756" spans="16:16" x14ac:dyDescent="0.2">
      <c r="P25756" s="76"/>
    </row>
    <row r="25757" spans="16:16" x14ac:dyDescent="0.2">
      <c r="P25757" s="76"/>
    </row>
    <row r="25758" spans="16:16" x14ac:dyDescent="0.2">
      <c r="P25758" s="76"/>
    </row>
    <row r="25759" spans="16:16" x14ac:dyDescent="0.2">
      <c r="P25759" s="76"/>
    </row>
    <row r="25760" spans="16:16" x14ac:dyDescent="0.2">
      <c r="P25760" s="76"/>
    </row>
    <row r="25761" spans="16:16" x14ac:dyDescent="0.2">
      <c r="P25761" s="76"/>
    </row>
    <row r="25762" spans="16:16" x14ac:dyDescent="0.2">
      <c r="P25762" s="76"/>
    </row>
    <row r="25763" spans="16:16" x14ac:dyDescent="0.2">
      <c r="P25763" s="76"/>
    </row>
    <row r="25764" spans="16:16" x14ac:dyDescent="0.2">
      <c r="P25764" s="76"/>
    </row>
    <row r="25765" spans="16:16" x14ac:dyDescent="0.2">
      <c r="P25765" s="76"/>
    </row>
    <row r="25766" spans="16:16" x14ac:dyDescent="0.2">
      <c r="P25766" s="76"/>
    </row>
    <row r="25767" spans="16:16" x14ac:dyDescent="0.2">
      <c r="P25767" s="76"/>
    </row>
    <row r="25768" spans="16:16" x14ac:dyDescent="0.2">
      <c r="P25768" s="76"/>
    </row>
    <row r="25769" spans="16:16" x14ac:dyDescent="0.2">
      <c r="P25769" s="76"/>
    </row>
    <row r="25770" spans="16:16" x14ac:dyDescent="0.2">
      <c r="P25770" s="76"/>
    </row>
    <row r="25771" spans="16:16" x14ac:dyDescent="0.2">
      <c r="P25771" s="76"/>
    </row>
    <row r="25772" spans="16:16" x14ac:dyDescent="0.2">
      <c r="P25772" s="76"/>
    </row>
    <row r="25773" spans="16:16" x14ac:dyDescent="0.2">
      <c r="P25773" s="76"/>
    </row>
    <row r="25774" spans="16:16" x14ac:dyDescent="0.2">
      <c r="P25774" s="76"/>
    </row>
    <row r="25775" spans="16:16" x14ac:dyDescent="0.2">
      <c r="P25775" s="76"/>
    </row>
    <row r="25776" spans="16:16" x14ac:dyDescent="0.2">
      <c r="P25776" s="76"/>
    </row>
    <row r="25777" spans="16:16" x14ac:dyDescent="0.2">
      <c r="P25777" s="76"/>
    </row>
    <row r="25778" spans="16:16" x14ac:dyDescent="0.2">
      <c r="P25778" s="76"/>
    </row>
    <row r="25779" spans="16:16" x14ac:dyDescent="0.2">
      <c r="P25779" s="76"/>
    </row>
    <row r="25780" spans="16:16" x14ac:dyDescent="0.2">
      <c r="P25780" s="76"/>
    </row>
    <row r="25781" spans="16:16" x14ac:dyDescent="0.2">
      <c r="P25781" s="76"/>
    </row>
    <row r="25782" spans="16:16" x14ac:dyDescent="0.2">
      <c r="P25782" s="76"/>
    </row>
    <row r="25783" spans="16:16" x14ac:dyDescent="0.2">
      <c r="P25783" s="76"/>
    </row>
    <row r="25784" spans="16:16" x14ac:dyDescent="0.2">
      <c r="P25784" s="76"/>
    </row>
    <row r="25785" spans="16:16" x14ac:dyDescent="0.2">
      <c r="P25785" s="76"/>
    </row>
    <row r="25786" spans="16:16" x14ac:dyDescent="0.2">
      <c r="P25786" s="76"/>
    </row>
    <row r="25787" spans="16:16" x14ac:dyDescent="0.2">
      <c r="P25787" s="76"/>
    </row>
    <row r="25788" spans="16:16" x14ac:dyDescent="0.2">
      <c r="P25788" s="76"/>
    </row>
    <row r="25789" spans="16:16" x14ac:dyDescent="0.2">
      <c r="P25789" s="76"/>
    </row>
    <row r="25790" spans="16:16" x14ac:dyDescent="0.2">
      <c r="P25790" s="76"/>
    </row>
    <row r="25791" spans="16:16" x14ac:dyDescent="0.2">
      <c r="P25791" s="76"/>
    </row>
    <row r="25792" spans="16:16" x14ac:dyDescent="0.2">
      <c r="P25792" s="76"/>
    </row>
    <row r="25793" spans="16:16" x14ac:dyDescent="0.2">
      <c r="P25793" s="76"/>
    </row>
    <row r="25794" spans="16:16" x14ac:dyDescent="0.2">
      <c r="P25794" s="76"/>
    </row>
    <row r="25795" spans="16:16" x14ac:dyDescent="0.2">
      <c r="P25795" s="76"/>
    </row>
    <row r="25796" spans="16:16" x14ac:dyDescent="0.2">
      <c r="P25796" s="76"/>
    </row>
    <row r="25797" spans="16:16" x14ac:dyDescent="0.2">
      <c r="P25797" s="76"/>
    </row>
    <row r="25798" spans="16:16" x14ac:dyDescent="0.2">
      <c r="P25798" s="76"/>
    </row>
    <row r="25799" spans="16:16" x14ac:dyDescent="0.2">
      <c r="P25799" s="76"/>
    </row>
    <row r="25800" spans="16:16" x14ac:dyDescent="0.2">
      <c r="P25800" s="76"/>
    </row>
    <row r="25801" spans="16:16" x14ac:dyDescent="0.2">
      <c r="P25801" s="76"/>
    </row>
    <row r="25802" spans="16:16" x14ac:dyDescent="0.2">
      <c r="P25802" s="76"/>
    </row>
    <row r="25803" spans="16:16" x14ac:dyDescent="0.2">
      <c r="P25803" s="76"/>
    </row>
    <row r="25804" spans="16:16" x14ac:dyDescent="0.2">
      <c r="P25804" s="76"/>
    </row>
    <row r="25805" spans="16:16" x14ac:dyDescent="0.2">
      <c r="P25805" s="76"/>
    </row>
    <row r="25806" spans="16:16" x14ac:dyDescent="0.2">
      <c r="P25806" s="76"/>
    </row>
    <row r="25807" spans="16:16" x14ac:dyDescent="0.2">
      <c r="P25807" s="76"/>
    </row>
    <row r="25808" spans="16:16" x14ac:dyDescent="0.2">
      <c r="P25808" s="76"/>
    </row>
    <row r="25809" spans="16:16" x14ac:dyDescent="0.2">
      <c r="P25809" s="76"/>
    </row>
    <row r="25810" spans="16:16" x14ac:dyDescent="0.2">
      <c r="P25810" s="76"/>
    </row>
    <row r="25811" spans="16:16" x14ac:dyDescent="0.2">
      <c r="P25811" s="76"/>
    </row>
    <row r="25812" spans="16:16" x14ac:dyDescent="0.2">
      <c r="P25812" s="76"/>
    </row>
    <row r="25813" spans="16:16" x14ac:dyDescent="0.2">
      <c r="P25813" s="76"/>
    </row>
    <row r="25814" spans="16:16" x14ac:dyDescent="0.2">
      <c r="P25814" s="76"/>
    </row>
    <row r="25815" spans="16:16" x14ac:dyDescent="0.2">
      <c r="P25815" s="76"/>
    </row>
    <row r="25816" spans="16:16" x14ac:dyDescent="0.2">
      <c r="P25816" s="76"/>
    </row>
    <row r="25817" spans="16:16" x14ac:dyDescent="0.2">
      <c r="P25817" s="76"/>
    </row>
    <row r="25818" spans="16:16" x14ac:dyDescent="0.2">
      <c r="P25818" s="76"/>
    </row>
    <row r="25819" spans="16:16" x14ac:dyDescent="0.2">
      <c r="P25819" s="76"/>
    </row>
    <row r="25820" spans="16:16" x14ac:dyDescent="0.2">
      <c r="P25820" s="76"/>
    </row>
    <row r="25821" spans="16:16" x14ac:dyDescent="0.2">
      <c r="P25821" s="76"/>
    </row>
    <row r="25822" spans="16:16" x14ac:dyDescent="0.2">
      <c r="P25822" s="76"/>
    </row>
    <row r="25823" spans="16:16" x14ac:dyDescent="0.2">
      <c r="P25823" s="76"/>
    </row>
    <row r="25824" spans="16:16" x14ac:dyDescent="0.2">
      <c r="P25824" s="76"/>
    </row>
    <row r="25825" spans="16:16" x14ac:dyDescent="0.2">
      <c r="P25825" s="76"/>
    </row>
    <row r="25826" spans="16:16" x14ac:dyDescent="0.2">
      <c r="P25826" s="76"/>
    </row>
    <row r="25827" spans="16:16" x14ac:dyDescent="0.2">
      <c r="P25827" s="76"/>
    </row>
    <row r="25828" spans="16:16" x14ac:dyDescent="0.2">
      <c r="P25828" s="76"/>
    </row>
    <row r="25829" spans="16:16" x14ac:dyDescent="0.2">
      <c r="P25829" s="76"/>
    </row>
    <row r="25830" spans="16:16" x14ac:dyDescent="0.2">
      <c r="P25830" s="76"/>
    </row>
    <row r="25831" spans="16:16" x14ac:dyDescent="0.2">
      <c r="P25831" s="76"/>
    </row>
    <row r="25832" spans="16:16" x14ac:dyDescent="0.2">
      <c r="P25832" s="76"/>
    </row>
    <row r="25833" spans="16:16" x14ac:dyDescent="0.2">
      <c r="P25833" s="76"/>
    </row>
    <row r="25834" spans="16:16" x14ac:dyDescent="0.2">
      <c r="P25834" s="76"/>
    </row>
    <row r="25835" spans="16:16" x14ac:dyDescent="0.2">
      <c r="P25835" s="76"/>
    </row>
    <row r="25836" spans="16:16" x14ac:dyDescent="0.2">
      <c r="P25836" s="76"/>
    </row>
    <row r="25837" spans="16:16" x14ac:dyDescent="0.2">
      <c r="P25837" s="76"/>
    </row>
    <row r="25838" spans="16:16" x14ac:dyDescent="0.2">
      <c r="P25838" s="76"/>
    </row>
    <row r="25839" spans="16:16" x14ac:dyDescent="0.2">
      <c r="P25839" s="76"/>
    </row>
    <row r="25840" spans="16:16" x14ac:dyDescent="0.2">
      <c r="P25840" s="76"/>
    </row>
    <row r="25841" spans="16:16" x14ac:dyDescent="0.2">
      <c r="P25841" s="76"/>
    </row>
    <row r="25842" spans="16:16" x14ac:dyDescent="0.2">
      <c r="P25842" s="76"/>
    </row>
    <row r="25843" spans="16:16" x14ac:dyDescent="0.2">
      <c r="P25843" s="76"/>
    </row>
    <row r="25844" spans="16:16" x14ac:dyDescent="0.2">
      <c r="P25844" s="76"/>
    </row>
    <row r="25845" spans="16:16" x14ac:dyDescent="0.2">
      <c r="P25845" s="76"/>
    </row>
    <row r="25846" spans="16:16" x14ac:dyDescent="0.2">
      <c r="P25846" s="76"/>
    </row>
    <row r="25847" spans="16:16" x14ac:dyDescent="0.2">
      <c r="P25847" s="76"/>
    </row>
    <row r="25848" spans="16:16" x14ac:dyDescent="0.2">
      <c r="P25848" s="76"/>
    </row>
    <row r="25849" spans="16:16" x14ac:dyDescent="0.2">
      <c r="P25849" s="76"/>
    </row>
    <row r="25850" spans="16:16" x14ac:dyDescent="0.2">
      <c r="P25850" s="76"/>
    </row>
    <row r="25851" spans="16:16" x14ac:dyDescent="0.2">
      <c r="P25851" s="76"/>
    </row>
    <row r="25852" spans="16:16" x14ac:dyDescent="0.2">
      <c r="P25852" s="76"/>
    </row>
    <row r="25853" spans="16:16" x14ac:dyDescent="0.2">
      <c r="P25853" s="76"/>
    </row>
    <row r="25854" spans="16:16" x14ac:dyDescent="0.2">
      <c r="P25854" s="76"/>
    </row>
    <row r="25855" spans="16:16" x14ac:dyDescent="0.2">
      <c r="P25855" s="76"/>
    </row>
    <row r="25856" spans="16:16" x14ac:dyDescent="0.2">
      <c r="P25856" s="76"/>
    </row>
    <row r="25857" spans="16:16" x14ac:dyDescent="0.2">
      <c r="P25857" s="76"/>
    </row>
    <row r="25858" spans="16:16" x14ac:dyDescent="0.2">
      <c r="P25858" s="76"/>
    </row>
    <row r="25859" spans="16:16" x14ac:dyDescent="0.2">
      <c r="P25859" s="76"/>
    </row>
    <row r="25860" spans="16:16" x14ac:dyDescent="0.2">
      <c r="P25860" s="76"/>
    </row>
    <row r="25861" spans="16:16" x14ac:dyDescent="0.2">
      <c r="P25861" s="76"/>
    </row>
    <row r="25862" spans="16:16" x14ac:dyDescent="0.2">
      <c r="P25862" s="76"/>
    </row>
    <row r="25863" spans="16:16" x14ac:dyDescent="0.2">
      <c r="P25863" s="76"/>
    </row>
    <row r="25864" spans="16:16" x14ac:dyDescent="0.2">
      <c r="P25864" s="76"/>
    </row>
    <row r="25865" spans="16:16" x14ac:dyDescent="0.2">
      <c r="P25865" s="76"/>
    </row>
    <row r="25866" spans="16:16" x14ac:dyDescent="0.2">
      <c r="P25866" s="76"/>
    </row>
    <row r="25867" spans="16:16" x14ac:dyDescent="0.2">
      <c r="P25867" s="76"/>
    </row>
    <row r="25868" spans="16:16" x14ac:dyDescent="0.2">
      <c r="P25868" s="76"/>
    </row>
    <row r="25869" spans="16:16" x14ac:dyDescent="0.2">
      <c r="P25869" s="76"/>
    </row>
    <row r="25870" spans="16:16" x14ac:dyDescent="0.2">
      <c r="P25870" s="76"/>
    </row>
    <row r="25871" spans="16:16" x14ac:dyDescent="0.2">
      <c r="P25871" s="76"/>
    </row>
    <row r="25872" spans="16:16" x14ac:dyDescent="0.2">
      <c r="P25872" s="76"/>
    </row>
    <row r="25873" spans="16:16" x14ac:dyDescent="0.2">
      <c r="P25873" s="76"/>
    </row>
    <row r="25874" spans="16:16" x14ac:dyDescent="0.2">
      <c r="P25874" s="76"/>
    </row>
    <row r="25875" spans="16:16" x14ac:dyDescent="0.2">
      <c r="P25875" s="76"/>
    </row>
    <row r="25876" spans="16:16" x14ac:dyDescent="0.2">
      <c r="P25876" s="76"/>
    </row>
    <row r="25877" spans="16:16" x14ac:dyDescent="0.2">
      <c r="P25877" s="76"/>
    </row>
    <row r="25878" spans="16:16" x14ac:dyDescent="0.2">
      <c r="P25878" s="76"/>
    </row>
    <row r="25879" spans="16:16" x14ac:dyDescent="0.2">
      <c r="P25879" s="76"/>
    </row>
    <row r="25880" spans="16:16" x14ac:dyDescent="0.2">
      <c r="P25880" s="76"/>
    </row>
    <row r="25881" spans="16:16" x14ac:dyDescent="0.2">
      <c r="P25881" s="76"/>
    </row>
    <row r="25882" spans="16:16" x14ac:dyDescent="0.2">
      <c r="P25882" s="76"/>
    </row>
    <row r="25883" spans="16:16" x14ac:dyDescent="0.2">
      <c r="P25883" s="76"/>
    </row>
    <row r="25884" spans="16:16" x14ac:dyDescent="0.2">
      <c r="P25884" s="76"/>
    </row>
    <row r="25885" spans="16:16" x14ac:dyDescent="0.2">
      <c r="P25885" s="76"/>
    </row>
    <row r="25886" spans="16:16" x14ac:dyDescent="0.2">
      <c r="P25886" s="76"/>
    </row>
    <row r="25887" spans="16:16" x14ac:dyDescent="0.2">
      <c r="P25887" s="76"/>
    </row>
    <row r="25888" spans="16:16" x14ac:dyDescent="0.2">
      <c r="P25888" s="76"/>
    </row>
    <row r="25889" spans="16:16" x14ac:dyDescent="0.2">
      <c r="P25889" s="76"/>
    </row>
    <row r="25890" spans="16:16" x14ac:dyDescent="0.2">
      <c r="P25890" s="76"/>
    </row>
    <row r="25891" spans="16:16" x14ac:dyDescent="0.2">
      <c r="P25891" s="76"/>
    </row>
    <row r="25892" spans="16:16" x14ac:dyDescent="0.2">
      <c r="P25892" s="76"/>
    </row>
    <row r="25893" spans="16:16" x14ac:dyDescent="0.2">
      <c r="P25893" s="76"/>
    </row>
    <row r="25894" spans="16:16" x14ac:dyDescent="0.2">
      <c r="P25894" s="76"/>
    </row>
    <row r="25895" spans="16:16" x14ac:dyDescent="0.2">
      <c r="P25895" s="76"/>
    </row>
    <row r="25896" spans="16:16" x14ac:dyDescent="0.2">
      <c r="P25896" s="76"/>
    </row>
    <row r="25897" spans="16:16" x14ac:dyDescent="0.2">
      <c r="P25897" s="76"/>
    </row>
    <row r="25898" spans="16:16" x14ac:dyDescent="0.2">
      <c r="P25898" s="76"/>
    </row>
    <row r="25899" spans="16:16" x14ac:dyDescent="0.2">
      <c r="P25899" s="76"/>
    </row>
    <row r="25900" spans="16:16" x14ac:dyDescent="0.2">
      <c r="P25900" s="76"/>
    </row>
    <row r="25901" spans="16:16" x14ac:dyDescent="0.2">
      <c r="P25901" s="76"/>
    </row>
    <row r="25902" spans="16:16" x14ac:dyDescent="0.2">
      <c r="P25902" s="76"/>
    </row>
    <row r="25903" spans="16:16" x14ac:dyDescent="0.2">
      <c r="P25903" s="76"/>
    </row>
    <row r="25904" spans="16:16" x14ac:dyDescent="0.2">
      <c r="P25904" s="76"/>
    </row>
    <row r="25905" spans="16:16" x14ac:dyDescent="0.2">
      <c r="P25905" s="76"/>
    </row>
    <row r="25906" spans="16:16" x14ac:dyDescent="0.2">
      <c r="P25906" s="76"/>
    </row>
    <row r="25907" spans="16:16" x14ac:dyDescent="0.2">
      <c r="P25907" s="76"/>
    </row>
    <row r="25908" spans="16:16" x14ac:dyDescent="0.2">
      <c r="P25908" s="76"/>
    </row>
    <row r="25909" spans="16:16" x14ac:dyDescent="0.2">
      <c r="P25909" s="76"/>
    </row>
    <row r="25910" spans="16:16" x14ac:dyDescent="0.2">
      <c r="P25910" s="76"/>
    </row>
    <row r="25911" spans="16:16" x14ac:dyDescent="0.2">
      <c r="P25911" s="76"/>
    </row>
    <row r="25912" spans="16:16" x14ac:dyDescent="0.2">
      <c r="P25912" s="76"/>
    </row>
    <row r="25913" spans="16:16" x14ac:dyDescent="0.2">
      <c r="P25913" s="76"/>
    </row>
    <row r="25914" spans="16:16" x14ac:dyDescent="0.2">
      <c r="P25914" s="76"/>
    </row>
    <row r="25915" spans="16:16" x14ac:dyDescent="0.2">
      <c r="P25915" s="76"/>
    </row>
    <row r="25916" spans="16:16" x14ac:dyDescent="0.2">
      <c r="P25916" s="76"/>
    </row>
    <row r="25917" spans="16:16" x14ac:dyDescent="0.2">
      <c r="P25917" s="76"/>
    </row>
    <row r="25918" spans="16:16" x14ac:dyDescent="0.2">
      <c r="P25918" s="76"/>
    </row>
    <row r="25919" spans="16:16" x14ac:dyDescent="0.2">
      <c r="P25919" s="76"/>
    </row>
    <row r="25920" spans="16:16" x14ac:dyDescent="0.2">
      <c r="P25920" s="76"/>
    </row>
    <row r="25921" spans="16:16" x14ac:dyDescent="0.2">
      <c r="P25921" s="76"/>
    </row>
    <row r="25922" spans="16:16" x14ac:dyDescent="0.2">
      <c r="P25922" s="76"/>
    </row>
    <row r="25923" spans="16:16" x14ac:dyDescent="0.2">
      <c r="P25923" s="76"/>
    </row>
    <row r="25924" spans="16:16" x14ac:dyDescent="0.2">
      <c r="P25924" s="76"/>
    </row>
    <row r="25925" spans="16:16" x14ac:dyDescent="0.2">
      <c r="P25925" s="76"/>
    </row>
    <row r="25926" spans="16:16" x14ac:dyDescent="0.2">
      <c r="P25926" s="76"/>
    </row>
    <row r="25927" spans="16:16" x14ac:dyDescent="0.2">
      <c r="P25927" s="76"/>
    </row>
    <row r="25928" spans="16:16" x14ac:dyDescent="0.2">
      <c r="P25928" s="76"/>
    </row>
    <row r="25929" spans="16:16" x14ac:dyDescent="0.2">
      <c r="P25929" s="76"/>
    </row>
    <row r="25930" spans="16:16" x14ac:dyDescent="0.2">
      <c r="P25930" s="76"/>
    </row>
    <row r="25931" spans="16:16" x14ac:dyDescent="0.2">
      <c r="P25931" s="76"/>
    </row>
    <row r="25932" spans="16:16" x14ac:dyDescent="0.2">
      <c r="P25932" s="76"/>
    </row>
    <row r="25933" spans="16:16" x14ac:dyDescent="0.2">
      <c r="P25933" s="76"/>
    </row>
    <row r="25934" spans="16:16" x14ac:dyDescent="0.2">
      <c r="P25934" s="76"/>
    </row>
    <row r="25935" spans="16:16" x14ac:dyDescent="0.2">
      <c r="P25935" s="76"/>
    </row>
    <row r="25936" spans="16:16" x14ac:dyDescent="0.2">
      <c r="P25936" s="76"/>
    </row>
    <row r="25937" spans="16:16" x14ac:dyDescent="0.2">
      <c r="P25937" s="76"/>
    </row>
    <row r="25938" spans="16:16" x14ac:dyDescent="0.2">
      <c r="P25938" s="76"/>
    </row>
    <row r="25939" spans="16:16" x14ac:dyDescent="0.2">
      <c r="P25939" s="76"/>
    </row>
    <row r="25940" spans="16:16" x14ac:dyDescent="0.2">
      <c r="P25940" s="76"/>
    </row>
    <row r="25941" spans="16:16" x14ac:dyDescent="0.2">
      <c r="P25941" s="76"/>
    </row>
    <row r="25942" spans="16:16" x14ac:dyDescent="0.2">
      <c r="P25942" s="76"/>
    </row>
    <row r="25943" spans="16:16" x14ac:dyDescent="0.2">
      <c r="P25943" s="76"/>
    </row>
    <row r="25944" spans="16:16" x14ac:dyDescent="0.2">
      <c r="P25944" s="76"/>
    </row>
    <row r="25945" spans="16:16" x14ac:dyDescent="0.2">
      <c r="P25945" s="76"/>
    </row>
    <row r="25946" spans="16:16" x14ac:dyDescent="0.2">
      <c r="P25946" s="76"/>
    </row>
    <row r="25947" spans="16:16" x14ac:dyDescent="0.2">
      <c r="P25947" s="76"/>
    </row>
    <row r="25948" spans="16:16" x14ac:dyDescent="0.2">
      <c r="P25948" s="76"/>
    </row>
    <row r="25949" spans="16:16" x14ac:dyDescent="0.2">
      <c r="P25949" s="76"/>
    </row>
    <row r="25950" spans="16:16" x14ac:dyDescent="0.2">
      <c r="P25950" s="76"/>
    </row>
    <row r="25951" spans="16:16" x14ac:dyDescent="0.2">
      <c r="P25951" s="76"/>
    </row>
    <row r="25952" spans="16:16" x14ac:dyDescent="0.2">
      <c r="P25952" s="76"/>
    </row>
    <row r="25953" spans="16:16" x14ac:dyDescent="0.2">
      <c r="P25953" s="76"/>
    </row>
    <row r="25954" spans="16:16" x14ac:dyDescent="0.2">
      <c r="P25954" s="76"/>
    </row>
    <row r="25955" spans="16:16" x14ac:dyDescent="0.2">
      <c r="P25955" s="76"/>
    </row>
    <row r="25956" spans="16:16" x14ac:dyDescent="0.2">
      <c r="P25956" s="76"/>
    </row>
    <row r="25957" spans="16:16" x14ac:dyDescent="0.2">
      <c r="P25957" s="76"/>
    </row>
    <row r="25958" spans="16:16" x14ac:dyDescent="0.2">
      <c r="P25958" s="76"/>
    </row>
    <row r="25959" spans="16:16" x14ac:dyDescent="0.2">
      <c r="P25959" s="76"/>
    </row>
    <row r="25960" spans="16:16" x14ac:dyDescent="0.2">
      <c r="P25960" s="76"/>
    </row>
    <row r="25961" spans="16:16" x14ac:dyDescent="0.2">
      <c r="P25961" s="76"/>
    </row>
    <row r="25962" spans="16:16" x14ac:dyDescent="0.2">
      <c r="P25962" s="76"/>
    </row>
    <row r="25963" spans="16:16" x14ac:dyDescent="0.2">
      <c r="P25963" s="76"/>
    </row>
    <row r="25964" spans="16:16" x14ac:dyDescent="0.2">
      <c r="P25964" s="76"/>
    </row>
    <row r="25965" spans="16:16" x14ac:dyDescent="0.2">
      <c r="P25965" s="76"/>
    </row>
    <row r="25966" spans="16:16" x14ac:dyDescent="0.2">
      <c r="P25966" s="76"/>
    </row>
    <row r="25967" spans="16:16" x14ac:dyDescent="0.2">
      <c r="P25967" s="76"/>
    </row>
    <row r="25968" spans="16:16" x14ac:dyDescent="0.2">
      <c r="P25968" s="76"/>
    </row>
    <row r="25969" spans="16:16" x14ac:dyDescent="0.2">
      <c r="P25969" s="76"/>
    </row>
    <row r="25970" spans="16:16" x14ac:dyDescent="0.2">
      <c r="P25970" s="76"/>
    </row>
    <row r="25971" spans="16:16" x14ac:dyDescent="0.2">
      <c r="P25971" s="76"/>
    </row>
    <row r="25972" spans="16:16" x14ac:dyDescent="0.2">
      <c r="P25972" s="76"/>
    </row>
    <row r="25973" spans="16:16" x14ac:dyDescent="0.2">
      <c r="P25973" s="76"/>
    </row>
    <row r="25974" spans="16:16" x14ac:dyDescent="0.2">
      <c r="P25974" s="76"/>
    </row>
    <row r="25975" spans="16:16" x14ac:dyDescent="0.2">
      <c r="P25975" s="76"/>
    </row>
    <row r="25976" spans="16:16" x14ac:dyDescent="0.2">
      <c r="P25976" s="76"/>
    </row>
    <row r="25977" spans="16:16" x14ac:dyDescent="0.2">
      <c r="P25977" s="76"/>
    </row>
    <row r="25978" spans="16:16" x14ac:dyDescent="0.2">
      <c r="P25978" s="76"/>
    </row>
    <row r="25979" spans="16:16" x14ac:dyDescent="0.2">
      <c r="P25979" s="76"/>
    </row>
    <row r="25980" spans="16:16" x14ac:dyDescent="0.2">
      <c r="P25980" s="76"/>
    </row>
    <row r="25981" spans="16:16" x14ac:dyDescent="0.2">
      <c r="P25981" s="76"/>
    </row>
    <row r="25982" spans="16:16" x14ac:dyDescent="0.2">
      <c r="P25982" s="76"/>
    </row>
    <row r="25983" spans="16:16" x14ac:dyDescent="0.2">
      <c r="P25983" s="76"/>
    </row>
    <row r="25984" spans="16:16" x14ac:dyDescent="0.2">
      <c r="P25984" s="76"/>
    </row>
    <row r="25985" spans="16:16" x14ac:dyDescent="0.2">
      <c r="P25985" s="76"/>
    </row>
    <row r="25986" spans="16:16" x14ac:dyDescent="0.2">
      <c r="P25986" s="76"/>
    </row>
    <row r="25987" spans="16:16" x14ac:dyDescent="0.2">
      <c r="P25987" s="76"/>
    </row>
    <row r="25988" spans="16:16" x14ac:dyDescent="0.2">
      <c r="P25988" s="76"/>
    </row>
    <row r="25989" spans="16:16" x14ac:dyDescent="0.2">
      <c r="P25989" s="76"/>
    </row>
    <row r="25990" spans="16:16" x14ac:dyDescent="0.2">
      <c r="P25990" s="76"/>
    </row>
    <row r="25991" spans="16:16" x14ac:dyDescent="0.2">
      <c r="P25991" s="76"/>
    </row>
    <row r="25992" spans="16:16" x14ac:dyDescent="0.2">
      <c r="P25992" s="76"/>
    </row>
    <row r="25993" spans="16:16" x14ac:dyDescent="0.2">
      <c r="P25993" s="76"/>
    </row>
    <row r="25994" spans="16:16" x14ac:dyDescent="0.2">
      <c r="P25994" s="76"/>
    </row>
    <row r="25995" spans="16:16" x14ac:dyDescent="0.2">
      <c r="P25995" s="76"/>
    </row>
    <row r="25996" spans="16:16" x14ac:dyDescent="0.2">
      <c r="P25996" s="76"/>
    </row>
    <row r="25997" spans="16:16" x14ac:dyDescent="0.2">
      <c r="P25997" s="76"/>
    </row>
    <row r="25998" spans="16:16" x14ac:dyDescent="0.2">
      <c r="P25998" s="76"/>
    </row>
    <row r="25999" spans="16:16" x14ac:dyDescent="0.2">
      <c r="P25999" s="76"/>
    </row>
    <row r="26000" spans="16:16" x14ac:dyDescent="0.2">
      <c r="P26000" s="76"/>
    </row>
    <row r="26001" spans="16:16" x14ac:dyDescent="0.2">
      <c r="P26001" s="76"/>
    </row>
    <row r="26002" spans="16:16" x14ac:dyDescent="0.2">
      <c r="P26002" s="76"/>
    </row>
    <row r="26003" spans="16:16" x14ac:dyDescent="0.2">
      <c r="P26003" s="76"/>
    </row>
    <row r="26004" spans="16:16" x14ac:dyDescent="0.2">
      <c r="P26004" s="76"/>
    </row>
    <row r="26005" spans="16:16" x14ac:dyDescent="0.2">
      <c r="P26005" s="76"/>
    </row>
    <row r="26006" spans="16:16" x14ac:dyDescent="0.2">
      <c r="P26006" s="76"/>
    </row>
    <row r="26007" spans="16:16" x14ac:dyDescent="0.2">
      <c r="P26007" s="76"/>
    </row>
    <row r="26008" spans="16:16" x14ac:dyDescent="0.2">
      <c r="P26008" s="76"/>
    </row>
    <row r="26009" spans="16:16" x14ac:dyDescent="0.2">
      <c r="P26009" s="76"/>
    </row>
    <row r="26010" spans="16:16" x14ac:dyDescent="0.2">
      <c r="P26010" s="76"/>
    </row>
    <row r="26011" spans="16:16" x14ac:dyDescent="0.2">
      <c r="P26011" s="76"/>
    </row>
    <row r="26012" spans="16:16" x14ac:dyDescent="0.2">
      <c r="P26012" s="76"/>
    </row>
    <row r="26013" spans="16:16" x14ac:dyDescent="0.2">
      <c r="P26013" s="76"/>
    </row>
    <row r="26014" spans="16:16" x14ac:dyDescent="0.2">
      <c r="P26014" s="76"/>
    </row>
    <row r="26015" spans="16:16" x14ac:dyDescent="0.2">
      <c r="P26015" s="76"/>
    </row>
    <row r="26016" spans="16:16" x14ac:dyDescent="0.2">
      <c r="P26016" s="76"/>
    </row>
    <row r="26017" spans="16:16" x14ac:dyDescent="0.2">
      <c r="P26017" s="76"/>
    </row>
    <row r="26018" spans="16:16" x14ac:dyDescent="0.2">
      <c r="P26018" s="76"/>
    </row>
    <row r="26019" spans="16:16" x14ac:dyDescent="0.2">
      <c r="P26019" s="76"/>
    </row>
    <row r="26020" spans="16:16" x14ac:dyDescent="0.2">
      <c r="P26020" s="76"/>
    </row>
    <row r="26021" spans="16:16" x14ac:dyDescent="0.2">
      <c r="P26021" s="76"/>
    </row>
    <row r="26022" spans="16:16" x14ac:dyDescent="0.2">
      <c r="P26022" s="76"/>
    </row>
    <row r="26023" spans="16:16" x14ac:dyDescent="0.2">
      <c r="P26023" s="76"/>
    </row>
    <row r="26024" spans="16:16" x14ac:dyDescent="0.2">
      <c r="P26024" s="76"/>
    </row>
    <row r="26025" spans="16:16" x14ac:dyDescent="0.2">
      <c r="P26025" s="76"/>
    </row>
    <row r="26026" spans="16:16" x14ac:dyDescent="0.2">
      <c r="P26026" s="76"/>
    </row>
    <row r="26027" spans="16:16" x14ac:dyDescent="0.2">
      <c r="P26027" s="76"/>
    </row>
    <row r="26028" spans="16:16" x14ac:dyDescent="0.2">
      <c r="P26028" s="76"/>
    </row>
    <row r="26029" spans="16:16" x14ac:dyDescent="0.2">
      <c r="P26029" s="76"/>
    </row>
    <row r="26030" spans="16:16" x14ac:dyDescent="0.2">
      <c r="P26030" s="76"/>
    </row>
    <row r="26031" spans="16:16" x14ac:dyDescent="0.2">
      <c r="P26031" s="76"/>
    </row>
    <row r="26032" spans="16:16" x14ac:dyDescent="0.2">
      <c r="P26032" s="76"/>
    </row>
    <row r="26033" spans="16:16" x14ac:dyDescent="0.2">
      <c r="P26033" s="76"/>
    </row>
    <row r="26034" spans="16:16" x14ac:dyDescent="0.2">
      <c r="P26034" s="76"/>
    </row>
    <row r="26035" spans="16:16" x14ac:dyDescent="0.2">
      <c r="P26035" s="76"/>
    </row>
    <row r="26036" spans="16:16" x14ac:dyDescent="0.2">
      <c r="P26036" s="76"/>
    </row>
    <row r="26037" spans="16:16" x14ac:dyDescent="0.2">
      <c r="P26037" s="76"/>
    </row>
    <row r="26038" spans="16:16" x14ac:dyDescent="0.2">
      <c r="P26038" s="76"/>
    </row>
    <row r="26039" spans="16:16" x14ac:dyDescent="0.2">
      <c r="P26039" s="76"/>
    </row>
    <row r="26040" spans="16:16" x14ac:dyDescent="0.2">
      <c r="P26040" s="76"/>
    </row>
    <row r="26041" spans="16:16" x14ac:dyDescent="0.2">
      <c r="P26041" s="76"/>
    </row>
    <row r="26042" spans="16:16" x14ac:dyDescent="0.2">
      <c r="P26042" s="76"/>
    </row>
    <row r="26043" spans="16:16" x14ac:dyDescent="0.2">
      <c r="P26043" s="76"/>
    </row>
    <row r="26044" spans="16:16" x14ac:dyDescent="0.2">
      <c r="P26044" s="76"/>
    </row>
    <row r="26045" spans="16:16" x14ac:dyDescent="0.2">
      <c r="P26045" s="76"/>
    </row>
    <row r="26046" spans="16:16" x14ac:dyDescent="0.2">
      <c r="P26046" s="76"/>
    </row>
    <row r="26047" spans="16:16" x14ac:dyDescent="0.2">
      <c r="P26047" s="76"/>
    </row>
    <row r="26048" spans="16:16" x14ac:dyDescent="0.2">
      <c r="P26048" s="76"/>
    </row>
    <row r="26049" spans="16:16" x14ac:dyDescent="0.2">
      <c r="P26049" s="76"/>
    </row>
    <row r="26050" spans="16:16" x14ac:dyDescent="0.2">
      <c r="P26050" s="76"/>
    </row>
    <row r="26051" spans="16:16" x14ac:dyDescent="0.2">
      <c r="P26051" s="76"/>
    </row>
    <row r="26052" spans="16:16" x14ac:dyDescent="0.2">
      <c r="P26052" s="76"/>
    </row>
    <row r="26053" spans="16:16" x14ac:dyDescent="0.2">
      <c r="P26053" s="76"/>
    </row>
    <row r="26054" spans="16:16" x14ac:dyDescent="0.2">
      <c r="P26054" s="76"/>
    </row>
    <row r="26055" spans="16:16" x14ac:dyDescent="0.2">
      <c r="P26055" s="76"/>
    </row>
    <row r="26056" spans="16:16" x14ac:dyDescent="0.2">
      <c r="P26056" s="76"/>
    </row>
    <row r="26057" spans="16:16" x14ac:dyDescent="0.2">
      <c r="P26057" s="76"/>
    </row>
    <row r="26058" spans="16:16" x14ac:dyDescent="0.2">
      <c r="P26058" s="76"/>
    </row>
    <row r="26059" spans="16:16" x14ac:dyDescent="0.2">
      <c r="P26059" s="76"/>
    </row>
    <row r="26060" spans="16:16" x14ac:dyDescent="0.2">
      <c r="P26060" s="76"/>
    </row>
    <row r="26061" spans="16:16" x14ac:dyDescent="0.2">
      <c r="P26061" s="76"/>
    </row>
    <row r="26062" spans="16:16" x14ac:dyDescent="0.2">
      <c r="P26062" s="76"/>
    </row>
    <row r="26063" spans="16:16" x14ac:dyDescent="0.2">
      <c r="P26063" s="76"/>
    </row>
    <row r="26064" spans="16:16" x14ac:dyDescent="0.2">
      <c r="P26064" s="76"/>
    </row>
    <row r="26065" spans="16:16" x14ac:dyDescent="0.2">
      <c r="P26065" s="76"/>
    </row>
    <row r="26066" spans="16:16" x14ac:dyDescent="0.2">
      <c r="P26066" s="76"/>
    </row>
    <row r="26067" spans="16:16" x14ac:dyDescent="0.2">
      <c r="P26067" s="76"/>
    </row>
    <row r="26068" spans="16:16" x14ac:dyDescent="0.2">
      <c r="P26068" s="76"/>
    </row>
    <row r="26069" spans="16:16" x14ac:dyDescent="0.2">
      <c r="P26069" s="76"/>
    </row>
    <row r="26070" spans="16:16" x14ac:dyDescent="0.2">
      <c r="P26070" s="76"/>
    </row>
    <row r="26071" spans="16:16" x14ac:dyDescent="0.2">
      <c r="P26071" s="76"/>
    </row>
    <row r="26072" spans="16:16" x14ac:dyDescent="0.2">
      <c r="P26072" s="76"/>
    </row>
    <row r="26073" spans="16:16" x14ac:dyDescent="0.2">
      <c r="P26073" s="76"/>
    </row>
    <row r="26074" spans="16:16" x14ac:dyDescent="0.2">
      <c r="P26074" s="76"/>
    </row>
    <row r="26075" spans="16:16" x14ac:dyDescent="0.2">
      <c r="P26075" s="76"/>
    </row>
    <row r="26076" spans="16:16" x14ac:dyDescent="0.2">
      <c r="P26076" s="76"/>
    </row>
    <row r="26077" spans="16:16" x14ac:dyDescent="0.2">
      <c r="P26077" s="76"/>
    </row>
    <row r="26078" spans="16:16" x14ac:dyDescent="0.2">
      <c r="P26078" s="76"/>
    </row>
    <row r="26079" spans="16:16" x14ac:dyDescent="0.2">
      <c r="P26079" s="76"/>
    </row>
    <row r="26080" spans="16:16" x14ac:dyDescent="0.2">
      <c r="P26080" s="76"/>
    </row>
    <row r="26081" spans="16:16" x14ac:dyDescent="0.2">
      <c r="P26081" s="76"/>
    </row>
    <row r="26082" spans="16:16" x14ac:dyDescent="0.2">
      <c r="P26082" s="76"/>
    </row>
    <row r="26083" spans="16:16" x14ac:dyDescent="0.2">
      <c r="P26083" s="76"/>
    </row>
    <row r="26084" spans="16:16" x14ac:dyDescent="0.2">
      <c r="P26084" s="76"/>
    </row>
    <row r="26085" spans="16:16" x14ac:dyDescent="0.2">
      <c r="P26085" s="76"/>
    </row>
    <row r="26086" spans="16:16" x14ac:dyDescent="0.2">
      <c r="P26086" s="76"/>
    </row>
    <row r="26087" spans="16:16" x14ac:dyDescent="0.2">
      <c r="P26087" s="76"/>
    </row>
    <row r="26088" spans="16:16" x14ac:dyDescent="0.2">
      <c r="P26088" s="76"/>
    </row>
    <row r="26089" spans="16:16" x14ac:dyDescent="0.2">
      <c r="P26089" s="76"/>
    </row>
    <row r="26090" spans="16:16" x14ac:dyDescent="0.2">
      <c r="P26090" s="76"/>
    </row>
    <row r="26091" spans="16:16" x14ac:dyDescent="0.2">
      <c r="P26091" s="76"/>
    </row>
    <row r="26092" spans="16:16" x14ac:dyDescent="0.2">
      <c r="P26092" s="76"/>
    </row>
    <row r="26093" spans="16:16" x14ac:dyDescent="0.2">
      <c r="P26093" s="76"/>
    </row>
    <row r="26094" spans="16:16" x14ac:dyDescent="0.2">
      <c r="P26094" s="76"/>
    </row>
    <row r="26095" spans="16:16" x14ac:dyDescent="0.2">
      <c r="P26095" s="76"/>
    </row>
    <row r="26096" spans="16:16" x14ac:dyDescent="0.2">
      <c r="P26096" s="76"/>
    </row>
    <row r="26097" spans="16:16" x14ac:dyDescent="0.2">
      <c r="P26097" s="76"/>
    </row>
    <row r="26098" spans="16:16" x14ac:dyDescent="0.2">
      <c r="P26098" s="76"/>
    </row>
    <row r="26099" spans="16:16" x14ac:dyDescent="0.2">
      <c r="P26099" s="76"/>
    </row>
    <row r="26100" spans="16:16" x14ac:dyDescent="0.2">
      <c r="P26100" s="76"/>
    </row>
    <row r="26101" spans="16:16" x14ac:dyDescent="0.2">
      <c r="P26101" s="76"/>
    </row>
    <row r="26102" spans="16:16" x14ac:dyDescent="0.2">
      <c r="P26102" s="76"/>
    </row>
    <row r="26103" spans="16:16" x14ac:dyDescent="0.2">
      <c r="P26103" s="76"/>
    </row>
    <row r="26104" spans="16:16" x14ac:dyDescent="0.2">
      <c r="P26104" s="76"/>
    </row>
    <row r="26105" spans="16:16" x14ac:dyDescent="0.2">
      <c r="P26105" s="76"/>
    </row>
    <row r="26106" spans="16:16" x14ac:dyDescent="0.2">
      <c r="P26106" s="76"/>
    </row>
    <row r="26107" spans="16:16" x14ac:dyDescent="0.2">
      <c r="P26107" s="76"/>
    </row>
    <row r="26108" spans="16:16" x14ac:dyDescent="0.2">
      <c r="P26108" s="76"/>
    </row>
    <row r="26109" spans="16:16" x14ac:dyDescent="0.2">
      <c r="P26109" s="76"/>
    </row>
    <row r="26110" spans="16:16" x14ac:dyDescent="0.2">
      <c r="P26110" s="76"/>
    </row>
    <row r="26111" spans="16:16" x14ac:dyDescent="0.2">
      <c r="P26111" s="76"/>
    </row>
    <row r="26112" spans="16:16" x14ac:dyDescent="0.2">
      <c r="P26112" s="76"/>
    </row>
    <row r="26113" spans="16:16" x14ac:dyDescent="0.2">
      <c r="P26113" s="76"/>
    </row>
    <row r="26114" spans="16:16" x14ac:dyDescent="0.2">
      <c r="P26114" s="76"/>
    </row>
    <row r="26115" spans="16:16" x14ac:dyDescent="0.2">
      <c r="P26115" s="76"/>
    </row>
    <row r="26116" spans="16:16" x14ac:dyDescent="0.2">
      <c r="P26116" s="76"/>
    </row>
    <row r="26117" spans="16:16" x14ac:dyDescent="0.2">
      <c r="P26117" s="76"/>
    </row>
    <row r="26118" spans="16:16" x14ac:dyDescent="0.2">
      <c r="P26118" s="76"/>
    </row>
    <row r="26119" spans="16:16" x14ac:dyDescent="0.2">
      <c r="P26119" s="76"/>
    </row>
    <row r="26120" spans="16:16" x14ac:dyDescent="0.2">
      <c r="P26120" s="76"/>
    </row>
    <row r="26121" spans="16:16" x14ac:dyDescent="0.2">
      <c r="P26121" s="76"/>
    </row>
    <row r="26122" spans="16:16" x14ac:dyDescent="0.2">
      <c r="P26122" s="76"/>
    </row>
    <row r="26123" spans="16:16" x14ac:dyDescent="0.2">
      <c r="P26123" s="76"/>
    </row>
    <row r="26124" spans="16:16" x14ac:dyDescent="0.2">
      <c r="P26124" s="76"/>
    </row>
    <row r="26125" spans="16:16" x14ac:dyDescent="0.2">
      <c r="P26125" s="76"/>
    </row>
    <row r="26126" spans="16:16" x14ac:dyDescent="0.2">
      <c r="P26126" s="76"/>
    </row>
    <row r="26127" spans="16:16" x14ac:dyDescent="0.2">
      <c r="P26127" s="76"/>
    </row>
    <row r="26128" spans="16:16" x14ac:dyDescent="0.2">
      <c r="P26128" s="76"/>
    </row>
    <row r="26129" spans="16:16" x14ac:dyDescent="0.2">
      <c r="P26129" s="76"/>
    </row>
    <row r="26130" spans="16:16" x14ac:dyDescent="0.2">
      <c r="P26130" s="76"/>
    </row>
    <row r="26131" spans="16:16" x14ac:dyDescent="0.2">
      <c r="P26131" s="76"/>
    </row>
    <row r="26132" spans="16:16" x14ac:dyDescent="0.2">
      <c r="P26132" s="76"/>
    </row>
    <row r="26133" spans="16:16" x14ac:dyDescent="0.2">
      <c r="P26133" s="76"/>
    </row>
    <row r="26134" spans="16:16" x14ac:dyDescent="0.2">
      <c r="P26134" s="76"/>
    </row>
    <row r="26135" spans="16:16" x14ac:dyDescent="0.2">
      <c r="P26135" s="76"/>
    </row>
    <row r="26136" spans="16:16" x14ac:dyDescent="0.2">
      <c r="P26136" s="76"/>
    </row>
    <row r="26137" spans="16:16" x14ac:dyDescent="0.2">
      <c r="P26137" s="76"/>
    </row>
    <row r="26138" spans="16:16" x14ac:dyDescent="0.2">
      <c r="P26138" s="76"/>
    </row>
    <row r="26139" spans="16:16" x14ac:dyDescent="0.2">
      <c r="P26139" s="76"/>
    </row>
    <row r="26140" spans="16:16" x14ac:dyDescent="0.2">
      <c r="P26140" s="76"/>
    </row>
    <row r="26141" spans="16:16" x14ac:dyDescent="0.2">
      <c r="P26141" s="76"/>
    </row>
    <row r="26142" spans="16:16" x14ac:dyDescent="0.2">
      <c r="P26142" s="76"/>
    </row>
    <row r="26143" spans="16:16" x14ac:dyDescent="0.2">
      <c r="P26143" s="76"/>
    </row>
    <row r="26144" spans="16:16" x14ac:dyDescent="0.2">
      <c r="P26144" s="76"/>
    </row>
    <row r="26145" spans="16:16" x14ac:dyDescent="0.2">
      <c r="P26145" s="76"/>
    </row>
    <row r="26146" spans="16:16" x14ac:dyDescent="0.2">
      <c r="P26146" s="76"/>
    </row>
    <row r="26147" spans="16:16" x14ac:dyDescent="0.2">
      <c r="P26147" s="76"/>
    </row>
    <row r="26148" spans="16:16" x14ac:dyDescent="0.2">
      <c r="P26148" s="76"/>
    </row>
    <row r="26149" spans="16:16" x14ac:dyDescent="0.2">
      <c r="P26149" s="76"/>
    </row>
    <row r="26150" spans="16:16" x14ac:dyDescent="0.2">
      <c r="P26150" s="76"/>
    </row>
    <row r="26151" spans="16:16" x14ac:dyDescent="0.2">
      <c r="P26151" s="76"/>
    </row>
    <row r="26152" spans="16:16" x14ac:dyDescent="0.2">
      <c r="P26152" s="76"/>
    </row>
    <row r="26153" spans="16:16" x14ac:dyDescent="0.2">
      <c r="P26153" s="76"/>
    </row>
    <row r="26154" spans="16:16" x14ac:dyDescent="0.2">
      <c r="P26154" s="76"/>
    </row>
    <row r="26155" spans="16:16" x14ac:dyDescent="0.2">
      <c r="P26155" s="76"/>
    </row>
    <row r="26156" spans="16:16" x14ac:dyDescent="0.2">
      <c r="P26156" s="76"/>
    </row>
    <row r="26157" spans="16:16" x14ac:dyDescent="0.2">
      <c r="P26157" s="76"/>
    </row>
    <row r="26158" spans="16:16" x14ac:dyDescent="0.2">
      <c r="P26158" s="76"/>
    </row>
    <row r="26159" spans="16:16" x14ac:dyDescent="0.2">
      <c r="P26159" s="76"/>
    </row>
    <row r="26160" spans="16:16" x14ac:dyDescent="0.2">
      <c r="P26160" s="76"/>
    </row>
    <row r="26161" spans="16:16" x14ac:dyDescent="0.2">
      <c r="P26161" s="76"/>
    </row>
    <row r="26162" spans="16:16" x14ac:dyDescent="0.2">
      <c r="P26162" s="76"/>
    </row>
    <row r="26163" spans="16:16" x14ac:dyDescent="0.2">
      <c r="P26163" s="76"/>
    </row>
    <row r="26164" spans="16:16" x14ac:dyDescent="0.2">
      <c r="P26164" s="76"/>
    </row>
    <row r="26165" spans="16:16" x14ac:dyDescent="0.2">
      <c r="P26165" s="76"/>
    </row>
    <row r="26166" spans="16:16" x14ac:dyDescent="0.2">
      <c r="P26166" s="76"/>
    </row>
    <row r="26167" spans="16:16" x14ac:dyDescent="0.2">
      <c r="P26167" s="76"/>
    </row>
    <row r="26168" spans="16:16" x14ac:dyDescent="0.2">
      <c r="P26168" s="76"/>
    </row>
    <row r="26169" spans="16:16" x14ac:dyDescent="0.2">
      <c r="P26169" s="76"/>
    </row>
    <row r="26170" spans="16:16" x14ac:dyDescent="0.2">
      <c r="P26170" s="76"/>
    </row>
    <row r="26171" spans="16:16" x14ac:dyDescent="0.2">
      <c r="P26171" s="76"/>
    </row>
    <row r="26172" spans="16:16" x14ac:dyDescent="0.2">
      <c r="P26172" s="76"/>
    </row>
    <row r="26173" spans="16:16" x14ac:dyDescent="0.2">
      <c r="P26173" s="76"/>
    </row>
    <row r="26174" spans="16:16" x14ac:dyDescent="0.2">
      <c r="P26174" s="76"/>
    </row>
    <row r="26175" spans="16:16" x14ac:dyDescent="0.2">
      <c r="P26175" s="76"/>
    </row>
    <row r="26176" spans="16:16" x14ac:dyDescent="0.2">
      <c r="P26176" s="76"/>
    </row>
    <row r="26177" spans="16:16" x14ac:dyDescent="0.2">
      <c r="P26177" s="76"/>
    </row>
    <row r="26178" spans="16:16" x14ac:dyDescent="0.2">
      <c r="P26178" s="76"/>
    </row>
    <row r="26179" spans="16:16" x14ac:dyDescent="0.2">
      <c r="P26179" s="76"/>
    </row>
    <row r="26180" spans="16:16" x14ac:dyDescent="0.2">
      <c r="P26180" s="76"/>
    </row>
    <row r="26181" spans="16:16" x14ac:dyDescent="0.2">
      <c r="P26181" s="76"/>
    </row>
    <row r="26182" spans="16:16" x14ac:dyDescent="0.2">
      <c r="P26182" s="76"/>
    </row>
    <row r="26183" spans="16:16" x14ac:dyDescent="0.2">
      <c r="P26183" s="76"/>
    </row>
    <row r="26184" spans="16:16" x14ac:dyDescent="0.2">
      <c r="P26184" s="76"/>
    </row>
    <row r="26185" spans="16:16" x14ac:dyDescent="0.2">
      <c r="P26185" s="76"/>
    </row>
    <row r="26186" spans="16:16" x14ac:dyDescent="0.2">
      <c r="P26186" s="76"/>
    </row>
    <row r="26187" spans="16:16" x14ac:dyDescent="0.2">
      <c r="P26187" s="76"/>
    </row>
    <row r="26188" spans="16:16" x14ac:dyDescent="0.2">
      <c r="P26188" s="76"/>
    </row>
    <row r="26189" spans="16:16" x14ac:dyDescent="0.2">
      <c r="P26189" s="76"/>
    </row>
    <row r="26190" spans="16:16" x14ac:dyDescent="0.2">
      <c r="P26190" s="76"/>
    </row>
    <row r="26191" spans="16:16" x14ac:dyDescent="0.2">
      <c r="P26191" s="76"/>
    </row>
    <row r="26192" spans="16:16" x14ac:dyDescent="0.2">
      <c r="P26192" s="76"/>
    </row>
    <row r="26193" spans="16:16" x14ac:dyDescent="0.2">
      <c r="P26193" s="76"/>
    </row>
    <row r="26194" spans="16:16" x14ac:dyDescent="0.2">
      <c r="P26194" s="76"/>
    </row>
    <row r="26195" spans="16:16" x14ac:dyDescent="0.2">
      <c r="P26195" s="76"/>
    </row>
    <row r="26196" spans="16:16" x14ac:dyDescent="0.2">
      <c r="P26196" s="76"/>
    </row>
    <row r="26197" spans="16:16" x14ac:dyDescent="0.2">
      <c r="P26197" s="76"/>
    </row>
    <row r="26198" spans="16:16" x14ac:dyDescent="0.2">
      <c r="P26198" s="76"/>
    </row>
    <row r="26199" spans="16:16" x14ac:dyDescent="0.2">
      <c r="P26199" s="76"/>
    </row>
    <row r="26200" spans="16:16" x14ac:dyDescent="0.2">
      <c r="P26200" s="76"/>
    </row>
    <row r="26201" spans="16:16" x14ac:dyDescent="0.2">
      <c r="P26201" s="76"/>
    </row>
    <row r="26202" spans="16:16" x14ac:dyDescent="0.2">
      <c r="P26202" s="76"/>
    </row>
    <row r="26203" spans="16:16" x14ac:dyDescent="0.2">
      <c r="P26203" s="76"/>
    </row>
    <row r="26204" spans="16:16" x14ac:dyDescent="0.2">
      <c r="P26204" s="76"/>
    </row>
    <row r="26205" spans="16:16" x14ac:dyDescent="0.2">
      <c r="P26205" s="76"/>
    </row>
    <row r="26206" spans="16:16" x14ac:dyDescent="0.2">
      <c r="P26206" s="76"/>
    </row>
    <row r="26207" spans="16:16" x14ac:dyDescent="0.2">
      <c r="P26207" s="76"/>
    </row>
    <row r="26208" spans="16:16" x14ac:dyDescent="0.2">
      <c r="P26208" s="76"/>
    </row>
    <row r="26209" spans="16:16" x14ac:dyDescent="0.2">
      <c r="P26209" s="76"/>
    </row>
    <row r="26210" spans="16:16" x14ac:dyDescent="0.2">
      <c r="P26210" s="76"/>
    </row>
    <row r="26211" spans="16:16" x14ac:dyDescent="0.2">
      <c r="P26211" s="76"/>
    </row>
    <row r="26212" spans="16:16" x14ac:dyDescent="0.2">
      <c r="P26212" s="76"/>
    </row>
    <row r="26213" spans="16:16" x14ac:dyDescent="0.2">
      <c r="P26213" s="76"/>
    </row>
    <row r="26214" spans="16:16" x14ac:dyDescent="0.2">
      <c r="P26214" s="76"/>
    </row>
    <row r="26215" spans="16:16" x14ac:dyDescent="0.2">
      <c r="P26215" s="76"/>
    </row>
    <row r="26216" spans="16:16" x14ac:dyDescent="0.2">
      <c r="P26216" s="76"/>
    </row>
    <row r="26217" spans="16:16" x14ac:dyDescent="0.2">
      <c r="P26217" s="76"/>
    </row>
    <row r="26218" spans="16:16" x14ac:dyDescent="0.2">
      <c r="P26218" s="76"/>
    </row>
    <row r="26219" spans="16:16" x14ac:dyDescent="0.2">
      <c r="P26219" s="76"/>
    </row>
    <row r="26220" spans="16:16" x14ac:dyDescent="0.2">
      <c r="P26220" s="76"/>
    </row>
    <row r="26221" spans="16:16" x14ac:dyDescent="0.2">
      <c r="P26221" s="76"/>
    </row>
    <row r="26222" spans="16:16" x14ac:dyDescent="0.2">
      <c r="P26222" s="76"/>
    </row>
    <row r="26223" spans="16:16" x14ac:dyDescent="0.2">
      <c r="P26223" s="76"/>
    </row>
    <row r="26224" spans="16:16" x14ac:dyDescent="0.2">
      <c r="P26224" s="76"/>
    </row>
    <row r="26225" spans="16:16" x14ac:dyDescent="0.2">
      <c r="P26225" s="76"/>
    </row>
    <row r="26226" spans="16:16" x14ac:dyDescent="0.2">
      <c r="P26226" s="76"/>
    </row>
    <row r="26227" spans="16:16" x14ac:dyDescent="0.2">
      <c r="P26227" s="76"/>
    </row>
    <row r="26228" spans="16:16" x14ac:dyDescent="0.2">
      <c r="P26228" s="76"/>
    </row>
    <row r="26229" spans="16:16" x14ac:dyDescent="0.2">
      <c r="P26229" s="76"/>
    </row>
    <row r="26230" spans="16:16" x14ac:dyDescent="0.2">
      <c r="P26230" s="76"/>
    </row>
    <row r="26231" spans="16:16" x14ac:dyDescent="0.2">
      <c r="P26231" s="76"/>
    </row>
    <row r="26232" spans="16:16" x14ac:dyDescent="0.2">
      <c r="P26232" s="76"/>
    </row>
    <row r="26233" spans="16:16" x14ac:dyDescent="0.2">
      <c r="P26233" s="76"/>
    </row>
    <row r="26234" spans="16:16" x14ac:dyDescent="0.2">
      <c r="P26234" s="76"/>
    </row>
    <row r="26235" spans="16:16" x14ac:dyDescent="0.2">
      <c r="P26235" s="76"/>
    </row>
    <row r="26236" spans="16:16" x14ac:dyDescent="0.2">
      <c r="P26236" s="76"/>
    </row>
    <row r="26237" spans="16:16" x14ac:dyDescent="0.2">
      <c r="P26237" s="76"/>
    </row>
    <row r="26238" spans="16:16" x14ac:dyDescent="0.2">
      <c r="P26238" s="76"/>
    </row>
    <row r="26239" spans="16:16" x14ac:dyDescent="0.2">
      <c r="P26239" s="76"/>
    </row>
    <row r="26240" spans="16:16" x14ac:dyDescent="0.2">
      <c r="P26240" s="76"/>
    </row>
    <row r="26241" spans="16:16" x14ac:dyDescent="0.2">
      <c r="P26241" s="76"/>
    </row>
    <row r="26242" spans="16:16" x14ac:dyDescent="0.2">
      <c r="P26242" s="76"/>
    </row>
    <row r="26243" spans="16:16" x14ac:dyDescent="0.2">
      <c r="P26243" s="76"/>
    </row>
    <row r="26244" spans="16:16" x14ac:dyDescent="0.2">
      <c r="P26244" s="76"/>
    </row>
    <row r="26245" spans="16:16" x14ac:dyDescent="0.2">
      <c r="P26245" s="76"/>
    </row>
    <row r="26246" spans="16:16" x14ac:dyDescent="0.2">
      <c r="P26246" s="76"/>
    </row>
    <row r="26247" spans="16:16" x14ac:dyDescent="0.2">
      <c r="P26247" s="76"/>
    </row>
    <row r="26248" spans="16:16" x14ac:dyDescent="0.2">
      <c r="P26248" s="76"/>
    </row>
    <row r="26249" spans="16:16" x14ac:dyDescent="0.2">
      <c r="P26249" s="76"/>
    </row>
    <row r="26250" spans="16:16" x14ac:dyDescent="0.2">
      <c r="P26250" s="76"/>
    </row>
    <row r="26251" spans="16:16" x14ac:dyDescent="0.2">
      <c r="P26251" s="76"/>
    </row>
    <row r="26252" spans="16:16" x14ac:dyDescent="0.2">
      <c r="P26252" s="76"/>
    </row>
    <row r="26253" spans="16:16" x14ac:dyDescent="0.2">
      <c r="P26253" s="76"/>
    </row>
    <row r="26254" spans="16:16" x14ac:dyDescent="0.2">
      <c r="P26254" s="76"/>
    </row>
    <row r="26255" spans="16:16" x14ac:dyDescent="0.2">
      <c r="P26255" s="76"/>
    </row>
    <row r="26256" spans="16:16" x14ac:dyDescent="0.2">
      <c r="P26256" s="76"/>
    </row>
    <row r="26257" spans="16:16" x14ac:dyDescent="0.2">
      <c r="P26257" s="76"/>
    </row>
    <row r="26258" spans="16:16" x14ac:dyDescent="0.2">
      <c r="P26258" s="76"/>
    </row>
    <row r="26259" spans="16:16" x14ac:dyDescent="0.2">
      <c r="P26259" s="76"/>
    </row>
    <row r="26260" spans="16:16" x14ac:dyDescent="0.2">
      <c r="P26260" s="76"/>
    </row>
    <row r="26261" spans="16:16" x14ac:dyDescent="0.2">
      <c r="P26261" s="76"/>
    </row>
    <row r="26262" spans="16:16" x14ac:dyDescent="0.2">
      <c r="P26262" s="76"/>
    </row>
    <row r="26263" spans="16:16" x14ac:dyDescent="0.2">
      <c r="P26263" s="76"/>
    </row>
    <row r="26264" spans="16:16" x14ac:dyDescent="0.2">
      <c r="P26264" s="76"/>
    </row>
    <row r="26265" spans="16:16" x14ac:dyDescent="0.2">
      <c r="P26265" s="76"/>
    </row>
    <row r="26266" spans="16:16" x14ac:dyDescent="0.2">
      <c r="P26266" s="76"/>
    </row>
    <row r="26267" spans="16:16" x14ac:dyDescent="0.2">
      <c r="P26267" s="76"/>
    </row>
    <row r="26268" spans="16:16" x14ac:dyDescent="0.2">
      <c r="P26268" s="76"/>
    </row>
    <row r="26269" spans="16:16" x14ac:dyDescent="0.2">
      <c r="P26269" s="76"/>
    </row>
    <row r="26270" spans="16:16" x14ac:dyDescent="0.2">
      <c r="P26270" s="76"/>
    </row>
    <row r="26271" spans="16:16" x14ac:dyDescent="0.2">
      <c r="P26271" s="76"/>
    </row>
    <row r="26272" spans="16:16" x14ac:dyDescent="0.2">
      <c r="P26272" s="76"/>
    </row>
    <row r="26273" spans="16:16" x14ac:dyDescent="0.2">
      <c r="P26273" s="76"/>
    </row>
    <row r="26274" spans="16:16" x14ac:dyDescent="0.2">
      <c r="P26274" s="76"/>
    </row>
    <row r="26275" spans="16:16" x14ac:dyDescent="0.2">
      <c r="P26275" s="76"/>
    </row>
    <row r="26276" spans="16:16" x14ac:dyDescent="0.2">
      <c r="P26276" s="76"/>
    </row>
    <row r="26277" spans="16:16" x14ac:dyDescent="0.2">
      <c r="P26277" s="76"/>
    </row>
    <row r="26278" spans="16:16" x14ac:dyDescent="0.2">
      <c r="P26278" s="76"/>
    </row>
    <row r="26279" spans="16:16" x14ac:dyDescent="0.2">
      <c r="P26279" s="76"/>
    </row>
    <row r="26280" spans="16:16" x14ac:dyDescent="0.2">
      <c r="P26280" s="76"/>
    </row>
    <row r="26281" spans="16:16" x14ac:dyDescent="0.2">
      <c r="P26281" s="76"/>
    </row>
    <row r="26282" spans="16:16" x14ac:dyDescent="0.2">
      <c r="P26282" s="76"/>
    </row>
    <row r="26283" spans="16:16" x14ac:dyDescent="0.2">
      <c r="P26283" s="76"/>
    </row>
    <row r="26284" spans="16:16" x14ac:dyDescent="0.2">
      <c r="P26284" s="76"/>
    </row>
    <row r="26285" spans="16:16" x14ac:dyDescent="0.2">
      <c r="P26285" s="76"/>
    </row>
    <row r="26286" spans="16:16" x14ac:dyDescent="0.2">
      <c r="P26286" s="76"/>
    </row>
    <row r="26287" spans="16:16" x14ac:dyDescent="0.2">
      <c r="P26287" s="76"/>
    </row>
    <row r="26288" spans="16:16" x14ac:dyDescent="0.2">
      <c r="P26288" s="76"/>
    </row>
    <row r="26289" spans="16:16" x14ac:dyDescent="0.2">
      <c r="P26289" s="76"/>
    </row>
    <row r="26290" spans="16:16" x14ac:dyDescent="0.2">
      <c r="P26290" s="76"/>
    </row>
    <row r="26291" spans="16:16" x14ac:dyDescent="0.2">
      <c r="P26291" s="76"/>
    </row>
    <row r="26292" spans="16:16" x14ac:dyDescent="0.2">
      <c r="P26292" s="76"/>
    </row>
    <row r="26293" spans="16:16" x14ac:dyDescent="0.2">
      <c r="P26293" s="76"/>
    </row>
    <row r="26294" spans="16:16" x14ac:dyDescent="0.2">
      <c r="P26294" s="76"/>
    </row>
    <row r="26295" spans="16:16" x14ac:dyDescent="0.2">
      <c r="P26295" s="76"/>
    </row>
    <row r="26296" spans="16:16" x14ac:dyDescent="0.2">
      <c r="P26296" s="76"/>
    </row>
    <row r="26297" spans="16:16" x14ac:dyDescent="0.2">
      <c r="P26297" s="76"/>
    </row>
    <row r="26298" spans="16:16" x14ac:dyDescent="0.2">
      <c r="P26298" s="76"/>
    </row>
    <row r="26299" spans="16:16" x14ac:dyDescent="0.2">
      <c r="P26299" s="76"/>
    </row>
    <row r="26300" spans="16:16" x14ac:dyDescent="0.2">
      <c r="P26300" s="76"/>
    </row>
    <row r="26301" spans="16:16" x14ac:dyDescent="0.2">
      <c r="P26301" s="76"/>
    </row>
    <row r="26302" spans="16:16" x14ac:dyDescent="0.2">
      <c r="P26302" s="76"/>
    </row>
    <row r="26303" spans="16:16" x14ac:dyDescent="0.2">
      <c r="P26303" s="76"/>
    </row>
    <row r="26304" spans="16:16" x14ac:dyDescent="0.2">
      <c r="P26304" s="76"/>
    </row>
    <row r="26305" spans="16:16" x14ac:dyDescent="0.2">
      <c r="P26305" s="76"/>
    </row>
    <row r="26306" spans="16:16" x14ac:dyDescent="0.2">
      <c r="P26306" s="76"/>
    </row>
    <row r="26307" spans="16:16" x14ac:dyDescent="0.2">
      <c r="P26307" s="76"/>
    </row>
    <row r="26308" spans="16:16" x14ac:dyDescent="0.2">
      <c r="P26308" s="76"/>
    </row>
    <row r="26309" spans="16:16" x14ac:dyDescent="0.2">
      <c r="P26309" s="76"/>
    </row>
    <row r="26310" spans="16:16" x14ac:dyDescent="0.2">
      <c r="P26310" s="76"/>
    </row>
    <row r="26311" spans="16:16" x14ac:dyDescent="0.2">
      <c r="P26311" s="76"/>
    </row>
    <row r="26312" spans="16:16" x14ac:dyDescent="0.2">
      <c r="P26312" s="76"/>
    </row>
    <row r="26313" spans="16:16" x14ac:dyDescent="0.2">
      <c r="P26313" s="76"/>
    </row>
    <row r="26314" spans="16:16" x14ac:dyDescent="0.2">
      <c r="P26314" s="76"/>
    </row>
    <row r="26315" spans="16:16" x14ac:dyDescent="0.2">
      <c r="P26315" s="76"/>
    </row>
    <row r="26316" spans="16:16" x14ac:dyDescent="0.2">
      <c r="P26316" s="76"/>
    </row>
    <row r="26317" spans="16:16" x14ac:dyDescent="0.2">
      <c r="P26317" s="76"/>
    </row>
    <row r="26318" spans="16:16" x14ac:dyDescent="0.2">
      <c r="P26318" s="76"/>
    </row>
    <row r="26319" spans="16:16" x14ac:dyDescent="0.2">
      <c r="P26319" s="76"/>
    </row>
    <row r="26320" spans="16:16" x14ac:dyDescent="0.2">
      <c r="P26320" s="76"/>
    </row>
    <row r="26321" spans="16:16" x14ac:dyDescent="0.2">
      <c r="P26321" s="76"/>
    </row>
    <row r="26322" spans="16:16" x14ac:dyDescent="0.2">
      <c r="P26322" s="76"/>
    </row>
    <row r="26323" spans="16:16" x14ac:dyDescent="0.2">
      <c r="P26323" s="76"/>
    </row>
    <row r="26324" spans="16:16" x14ac:dyDescent="0.2">
      <c r="P26324" s="76"/>
    </row>
    <row r="26325" spans="16:16" x14ac:dyDescent="0.2">
      <c r="P26325" s="76"/>
    </row>
    <row r="26326" spans="16:16" x14ac:dyDescent="0.2">
      <c r="P26326" s="76"/>
    </row>
    <row r="26327" spans="16:16" x14ac:dyDescent="0.2">
      <c r="P26327" s="76"/>
    </row>
    <row r="26328" spans="16:16" x14ac:dyDescent="0.2">
      <c r="P26328" s="76"/>
    </row>
    <row r="26329" spans="16:16" x14ac:dyDescent="0.2">
      <c r="P26329" s="76"/>
    </row>
    <row r="26330" spans="16:16" x14ac:dyDescent="0.2">
      <c r="P26330" s="76"/>
    </row>
    <row r="26331" spans="16:16" x14ac:dyDescent="0.2">
      <c r="P26331" s="76"/>
    </row>
    <row r="26332" spans="16:16" x14ac:dyDescent="0.2">
      <c r="P26332" s="76"/>
    </row>
    <row r="26333" spans="16:16" x14ac:dyDescent="0.2">
      <c r="P26333" s="76"/>
    </row>
    <row r="26334" spans="16:16" x14ac:dyDescent="0.2">
      <c r="P26334" s="76"/>
    </row>
    <row r="26335" spans="16:16" x14ac:dyDescent="0.2">
      <c r="P26335" s="76"/>
    </row>
    <row r="26336" spans="16:16" x14ac:dyDescent="0.2">
      <c r="P26336" s="76"/>
    </row>
    <row r="26337" spans="16:16" x14ac:dyDescent="0.2">
      <c r="P26337" s="76"/>
    </row>
    <row r="26338" spans="16:16" x14ac:dyDescent="0.2">
      <c r="P26338" s="76"/>
    </row>
    <row r="26339" spans="16:16" x14ac:dyDescent="0.2">
      <c r="P26339" s="76"/>
    </row>
    <row r="26340" spans="16:16" x14ac:dyDescent="0.2">
      <c r="P26340" s="76"/>
    </row>
    <row r="26341" spans="16:16" x14ac:dyDescent="0.2">
      <c r="P26341" s="76"/>
    </row>
    <row r="26342" spans="16:16" x14ac:dyDescent="0.2">
      <c r="P26342" s="76"/>
    </row>
    <row r="26343" spans="16:16" x14ac:dyDescent="0.2">
      <c r="P26343" s="76"/>
    </row>
    <row r="26344" spans="16:16" x14ac:dyDescent="0.2">
      <c r="P26344" s="76"/>
    </row>
    <row r="26345" spans="16:16" x14ac:dyDescent="0.2">
      <c r="P26345" s="76"/>
    </row>
    <row r="26346" spans="16:16" x14ac:dyDescent="0.2">
      <c r="P26346" s="76"/>
    </row>
    <row r="26347" spans="16:16" x14ac:dyDescent="0.2">
      <c r="P26347" s="76"/>
    </row>
    <row r="26348" spans="16:16" x14ac:dyDescent="0.2">
      <c r="P26348" s="76"/>
    </row>
    <row r="26349" spans="16:16" x14ac:dyDescent="0.2">
      <c r="P26349" s="76"/>
    </row>
    <row r="26350" spans="16:16" x14ac:dyDescent="0.2">
      <c r="P26350" s="76"/>
    </row>
    <row r="26351" spans="16:16" x14ac:dyDescent="0.2">
      <c r="P26351" s="76"/>
    </row>
    <row r="26352" spans="16:16" x14ac:dyDescent="0.2">
      <c r="P26352" s="76"/>
    </row>
    <row r="26353" spans="16:16" x14ac:dyDescent="0.2">
      <c r="P26353" s="76"/>
    </row>
    <row r="26354" spans="16:16" x14ac:dyDescent="0.2">
      <c r="P26354" s="76"/>
    </row>
    <row r="26355" spans="16:16" x14ac:dyDescent="0.2">
      <c r="P26355" s="76"/>
    </row>
    <row r="26356" spans="16:16" x14ac:dyDescent="0.2">
      <c r="P26356" s="76"/>
    </row>
    <row r="26357" spans="16:16" x14ac:dyDescent="0.2">
      <c r="P26357" s="76"/>
    </row>
    <row r="26358" spans="16:16" x14ac:dyDescent="0.2">
      <c r="P26358" s="76"/>
    </row>
    <row r="26359" spans="16:16" x14ac:dyDescent="0.2">
      <c r="P26359" s="76"/>
    </row>
    <row r="26360" spans="16:16" x14ac:dyDescent="0.2">
      <c r="P26360" s="76"/>
    </row>
    <row r="26361" spans="16:16" x14ac:dyDescent="0.2">
      <c r="P26361" s="76"/>
    </row>
    <row r="26362" spans="16:16" x14ac:dyDescent="0.2">
      <c r="P26362" s="76"/>
    </row>
    <row r="26363" spans="16:16" x14ac:dyDescent="0.2">
      <c r="P26363" s="76"/>
    </row>
    <row r="26364" spans="16:16" x14ac:dyDescent="0.2">
      <c r="P26364" s="76"/>
    </row>
    <row r="26365" spans="16:16" x14ac:dyDescent="0.2">
      <c r="P26365" s="76"/>
    </row>
    <row r="26366" spans="16:16" x14ac:dyDescent="0.2">
      <c r="P26366" s="76"/>
    </row>
    <row r="26367" spans="16:16" x14ac:dyDescent="0.2">
      <c r="P26367" s="76"/>
    </row>
    <row r="26368" spans="16:16" x14ac:dyDescent="0.2">
      <c r="P26368" s="76"/>
    </row>
    <row r="26369" spans="16:16" x14ac:dyDescent="0.2">
      <c r="P26369" s="76"/>
    </row>
    <row r="26370" spans="16:16" x14ac:dyDescent="0.2">
      <c r="P26370" s="76"/>
    </row>
    <row r="26371" spans="16:16" x14ac:dyDescent="0.2">
      <c r="P26371" s="76"/>
    </row>
    <row r="26372" spans="16:16" x14ac:dyDescent="0.2">
      <c r="P26372" s="76"/>
    </row>
    <row r="26373" spans="16:16" x14ac:dyDescent="0.2">
      <c r="P26373" s="76"/>
    </row>
    <row r="26374" spans="16:16" x14ac:dyDescent="0.2">
      <c r="P26374" s="76"/>
    </row>
    <row r="26375" spans="16:16" x14ac:dyDescent="0.2">
      <c r="P26375" s="76"/>
    </row>
    <row r="26376" spans="16:16" x14ac:dyDescent="0.2">
      <c r="P26376" s="76"/>
    </row>
    <row r="26377" spans="16:16" x14ac:dyDescent="0.2">
      <c r="P26377" s="76"/>
    </row>
    <row r="26378" spans="16:16" x14ac:dyDescent="0.2">
      <c r="P26378" s="76"/>
    </row>
    <row r="26379" spans="16:16" x14ac:dyDescent="0.2">
      <c r="P26379" s="76"/>
    </row>
    <row r="26380" spans="16:16" x14ac:dyDescent="0.2">
      <c r="P26380" s="76"/>
    </row>
    <row r="26381" spans="16:16" x14ac:dyDescent="0.2">
      <c r="P26381" s="76"/>
    </row>
    <row r="26382" spans="16:16" x14ac:dyDescent="0.2">
      <c r="P26382" s="76"/>
    </row>
    <row r="26383" spans="16:16" x14ac:dyDescent="0.2">
      <c r="P26383" s="76"/>
    </row>
    <row r="26384" spans="16:16" x14ac:dyDescent="0.2">
      <c r="P26384" s="76"/>
    </row>
    <row r="26385" spans="16:16" x14ac:dyDescent="0.2">
      <c r="P26385" s="76"/>
    </row>
    <row r="26386" spans="16:16" x14ac:dyDescent="0.2">
      <c r="P26386" s="76"/>
    </row>
    <row r="26387" spans="16:16" x14ac:dyDescent="0.2">
      <c r="P26387" s="76"/>
    </row>
    <row r="26388" spans="16:16" x14ac:dyDescent="0.2">
      <c r="P26388" s="76"/>
    </row>
    <row r="26389" spans="16:16" x14ac:dyDescent="0.2">
      <c r="P26389" s="76"/>
    </row>
    <row r="26390" spans="16:16" x14ac:dyDescent="0.2">
      <c r="P26390" s="76"/>
    </row>
    <row r="26391" spans="16:16" x14ac:dyDescent="0.2">
      <c r="P26391" s="76"/>
    </row>
    <row r="26392" spans="16:16" x14ac:dyDescent="0.2">
      <c r="P26392" s="76"/>
    </row>
    <row r="26393" spans="16:16" x14ac:dyDescent="0.2">
      <c r="P26393" s="76"/>
    </row>
    <row r="26394" spans="16:16" x14ac:dyDescent="0.2">
      <c r="P26394" s="76"/>
    </row>
    <row r="26395" spans="16:16" x14ac:dyDescent="0.2">
      <c r="P26395" s="76"/>
    </row>
    <row r="26396" spans="16:16" x14ac:dyDescent="0.2">
      <c r="P26396" s="76"/>
    </row>
    <row r="26397" spans="16:16" x14ac:dyDescent="0.2">
      <c r="P26397" s="76"/>
    </row>
    <row r="26398" spans="16:16" x14ac:dyDescent="0.2">
      <c r="P26398" s="76"/>
    </row>
    <row r="26399" spans="16:16" x14ac:dyDescent="0.2">
      <c r="P26399" s="76"/>
    </row>
    <row r="26400" spans="16:16" x14ac:dyDescent="0.2">
      <c r="P26400" s="76"/>
    </row>
    <row r="26401" spans="16:16" x14ac:dyDescent="0.2">
      <c r="P26401" s="76"/>
    </row>
    <row r="26402" spans="16:16" x14ac:dyDescent="0.2">
      <c r="P26402" s="76"/>
    </row>
    <row r="26403" spans="16:16" x14ac:dyDescent="0.2">
      <c r="P26403" s="76"/>
    </row>
    <row r="26404" spans="16:16" x14ac:dyDescent="0.2">
      <c r="P26404" s="76"/>
    </row>
    <row r="26405" spans="16:16" x14ac:dyDescent="0.2">
      <c r="P26405" s="76"/>
    </row>
    <row r="26406" spans="16:16" x14ac:dyDescent="0.2">
      <c r="P26406" s="76"/>
    </row>
    <row r="26407" spans="16:16" x14ac:dyDescent="0.2">
      <c r="P26407" s="76"/>
    </row>
    <row r="26408" spans="16:16" x14ac:dyDescent="0.2">
      <c r="P26408" s="76"/>
    </row>
    <row r="26409" spans="16:16" x14ac:dyDescent="0.2">
      <c r="P26409" s="76"/>
    </row>
    <row r="26410" spans="16:16" x14ac:dyDescent="0.2">
      <c r="P26410" s="76"/>
    </row>
    <row r="26411" spans="16:16" x14ac:dyDescent="0.2">
      <c r="P26411" s="76"/>
    </row>
    <row r="26412" spans="16:16" x14ac:dyDescent="0.2">
      <c r="P26412" s="76"/>
    </row>
    <row r="26413" spans="16:16" x14ac:dyDescent="0.2">
      <c r="P26413" s="76"/>
    </row>
    <row r="26414" spans="16:16" x14ac:dyDescent="0.2">
      <c r="P26414" s="76"/>
    </row>
    <row r="26415" spans="16:16" x14ac:dyDescent="0.2">
      <c r="P26415" s="76"/>
    </row>
    <row r="26416" spans="16:16" x14ac:dyDescent="0.2">
      <c r="P26416" s="76"/>
    </row>
    <row r="26417" spans="16:16" x14ac:dyDescent="0.2">
      <c r="P26417" s="76"/>
    </row>
    <row r="26418" spans="16:16" x14ac:dyDescent="0.2">
      <c r="P26418" s="76"/>
    </row>
    <row r="26419" spans="16:16" x14ac:dyDescent="0.2">
      <c r="P26419" s="76"/>
    </row>
    <row r="26420" spans="16:16" x14ac:dyDescent="0.2">
      <c r="P26420" s="76"/>
    </row>
    <row r="26421" spans="16:16" x14ac:dyDescent="0.2">
      <c r="P26421" s="76"/>
    </row>
    <row r="26422" spans="16:16" x14ac:dyDescent="0.2">
      <c r="P26422" s="76"/>
    </row>
    <row r="26423" spans="16:16" x14ac:dyDescent="0.2">
      <c r="P26423" s="76"/>
    </row>
    <row r="26424" spans="16:16" x14ac:dyDescent="0.2">
      <c r="P26424" s="76"/>
    </row>
    <row r="26425" spans="16:16" x14ac:dyDescent="0.2">
      <c r="P26425" s="76"/>
    </row>
    <row r="26426" spans="16:16" x14ac:dyDescent="0.2">
      <c r="P26426" s="76"/>
    </row>
    <row r="26427" spans="16:16" x14ac:dyDescent="0.2">
      <c r="P26427" s="76"/>
    </row>
    <row r="26428" spans="16:16" x14ac:dyDescent="0.2">
      <c r="P26428" s="76"/>
    </row>
    <row r="26429" spans="16:16" x14ac:dyDescent="0.2">
      <c r="P26429" s="76"/>
    </row>
    <row r="26430" spans="16:16" x14ac:dyDescent="0.2">
      <c r="P26430" s="76"/>
    </row>
    <row r="26431" spans="16:16" x14ac:dyDescent="0.2">
      <c r="P26431" s="76"/>
    </row>
    <row r="26432" spans="16:16" x14ac:dyDescent="0.2">
      <c r="P26432" s="76"/>
    </row>
    <row r="26433" spans="16:16" x14ac:dyDescent="0.2">
      <c r="P26433" s="76"/>
    </row>
    <row r="26434" spans="16:16" x14ac:dyDescent="0.2">
      <c r="P26434" s="76"/>
    </row>
    <row r="26435" spans="16:16" x14ac:dyDescent="0.2">
      <c r="P26435" s="76"/>
    </row>
    <row r="26436" spans="16:16" x14ac:dyDescent="0.2">
      <c r="P26436" s="76"/>
    </row>
    <row r="26437" spans="16:16" x14ac:dyDescent="0.2">
      <c r="P26437" s="76"/>
    </row>
    <row r="26438" spans="16:16" x14ac:dyDescent="0.2">
      <c r="P26438" s="76"/>
    </row>
    <row r="26439" spans="16:16" x14ac:dyDescent="0.2">
      <c r="P26439" s="76"/>
    </row>
    <row r="26440" spans="16:16" x14ac:dyDescent="0.2">
      <c r="P26440" s="76"/>
    </row>
    <row r="26441" spans="16:16" x14ac:dyDescent="0.2">
      <c r="P26441" s="76"/>
    </row>
    <row r="26442" spans="16:16" x14ac:dyDescent="0.2">
      <c r="P26442" s="76"/>
    </row>
    <row r="26443" spans="16:16" x14ac:dyDescent="0.2">
      <c r="P26443" s="76"/>
    </row>
    <row r="26444" spans="16:16" x14ac:dyDescent="0.2">
      <c r="P26444" s="76"/>
    </row>
    <row r="26445" spans="16:16" x14ac:dyDescent="0.2">
      <c r="P26445" s="76"/>
    </row>
    <row r="26446" spans="16:16" x14ac:dyDescent="0.2">
      <c r="P26446" s="76"/>
    </row>
    <row r="26447" spans="16:16" x14ac:dyDescent="0.2">
      <c r="P26447" s="76"/>
    </row>
    <row r="26448" spans="16:16" x14ac:dyDescent="0.2">
      <c r="P26448" s="76"/>
    </row>
    <row r="26449" spans="16:16" x14ac:dyDescent="0.2">
      <c r="P26449" s="76"/>
    </row>
    <row r="26450" spans="16:16" x14ac:dyDescent="0.2">
      <c r="P26450" s="76"/>
    </row>
    <row r="26451" spans="16:16" x14ac:dyDescent="0.2">
      <c r="P26451" s="76"/>
    </row>
    <row r="26452" spans="16:16" x14ac:dyDescent="0.2">
      <c r="P26452" s="76"/>
    </row>
    <row r="26453" spans="16:16" x14ac:dyDescent="0.2">
      <c r="P26453" s="76"/>
    </row>
    <row r="26454" spans="16:16" x14ac:dyDescent="0.2">
      <c r="P26454" s="76"/>
    </row>
    <row r="26455" spans="16:16" x14ac:dyDescent="0.2">
      <c r="P26455" s="76"/>
    </row>
    <row r="26456" spans="16:16" x14ac:dyDescent="0.2">
      <c r="P26456" s="76"/>
    </row>
    <row r="26457" spans="16:16" x14ac:dyDescent="0.2">
      <c r="P26457" s="76"/>
    </row>
    <row r="26458" spans="16:16" x14ac:dyDescent="0.2">
      <c r="P26458" s="76"/>
    </row>
    <row r="26459" spans="16:16" x14ac:dyDescent="0.2">
      <c r="P26459" s="76"/>
    </row>
    <row r="26460" spans="16:16" x14ac:dyDescent="0.2">
      <c r="P26460" s="76"/>
    </row>
    <row r="26461" spans="16:16" x14ac:dyDescent="0.2">
      <c r="P26461" s="76"/>
    </row>
    <row r="26462" spans="16:16" x14ac:dyDescent="0.2">
      <c r="P26462" s="76"/>
    </row>
    <row r="26463" spans="16:16" x14ac:dyDescent="0.2">
      <c r="P26463" s="76"/>
    </row>
    <row r="26464" spans="16:16" x14ac:dyDescent="0.2">
      <c r="P26464" s="76"/>
    </row>
    <row r="26465" spans="16:16" x14ac:dyDescent="0.2">
      <c r="P26465" s="76"/>
    </row>
    <row r="26466" spans="16:16" x14ac:dyDescent="0.2">
      <c r="P26466" s="76"/>
    </row>
    <row r="26467" spans="16:16" x14ac:dyDescent="0.2">
      <c r="P26467" s="76"/>
    </row>
    <row r="26468" spans="16:16" x14ac:dyDescent="0.2">
      <c r="P26468" s="76"/>
    </row>
    <row r="26469" spans="16:16" x14ac:dyDescent="0.2">
      <c r="P26469" s="76"/>
    </row>
    <row r="26470" spans="16:16" x14ac:dyDescent="0.2">
      <c r="P26470" s="76"/>
    </row>
    <row r="26471" spans="16:16" x14ac:dyDescent="0.2">
      <c r="P26471" s="76"/>
    </row>
    <row r="26472" spans="16:16" x14ac:dyDescent="0.2">
      <c r="P26472" s="76"/>
    </row>
    <row r="26473" spans="16:16" x14ac:dyDescent="0.2">
      <c r="P26473" s="76"/>
    </row>
    <row r="26474" spans="16:16" x14ac:dyDescent="0.2">
      <c r="P26474" s="76"/>
    </row>
    <row r="26475" spans="16:16" x14ac:dyDescent="0.2">
      <c r="P26475" s="76"/>
    </row>
    <row r="26476" spans="16:16" x14ac:dyDescent="0.2">
      <c r="P26476" s="76"/>
    </row>
    <row r="26477" spans="16:16" x14ac:dyDescent="0.2">
      <c r="P26477" s="76"/>
    </row>
    <row r="26478" spans="16:16" x14ac:dyDescent="0.2">
      <c r="P26478" s="76"/>
    </row>
    <row r="26479" spans="16:16" x14ac:dyDescent="0.2">
      <c r="P26479" s="76"/>
    </row>
    <row r="26480" spans="16:16" x14ac:dyDescent="0.2">
      <c r="P26480" s="76"/>
    </row>
    <row r="26481" spans="16:16" x14ac:dyDescent="0.2">
      <c r="P26481" s="76"/>
    </row>
    <row r="26482" spans="16:16" x14ac:dyDescent="0.2">
      <c r="P26482" s="76"/>
    </row>
    <row r="26483" spans="16:16" x14ac:dyDescent="0.2">
      <c r="P26483" s="76"/>
    </row>
    <row r="26484" spans="16:16" x14ac:dyDescent="0.2">
      <c r="P26484" s="76"/>
    </row>
    <row r="26485" spans="16:16" x14ac:dyDescent="0.2">
      <c r="P26485" s="76"/>
    </row>
    <row r="26486" spans="16:16" x14ac:dyDescent="0.2">
      <c r="P26486" s="76"/>
    </row>
    <row r="26487" spans="16:16" x14ac:dyDescent="0.2">
      <c r="P26487" s="76"/>
    </row>
    <row r="26488" spans="16:16" x14ac:dyDescent="0.2">
      <c r="P26488" s="76"/>
    </row>
    <row r="26489" spans="16:16" x14ac:dyDescent="0.2">
      <c r="P26489" s="76"/>
    </row>
    <row r="26490" spans="16:16" x14ac:dyDescent="0.2">
      <c r="P26490" s="76"/>
    </row>
    <row r="26491" spans="16:16" x14ac:dyDescent="0.2">
      <c r="P26491" s="76"/>
    </row>
    <row r="26492" spans="16:16" x14ac:dyDescent="0.2">
      <c r="P26492" s="76"/>
    </row>
    <row r="26493" spans="16:16" x14ac:dyDescent="0.2">
      <c r="P26493" s="76"/>
    </row>
    <row r="26494" spans="16:16" x14ac:dyDescent="0.2">
      <c r="P26494" s="76"/>
    </row>
    <row r="26495" spans="16:16" x14ac:dyDescent="0.2">
      <c r="P26495" s="76"/>
    </row>
    <row r="26496" spans="16:16" x14ac:dyDescent="0.2">
      <c r="P26496" s="76"/>
    </row>
    <row r="26497" spans="16:16" x14ac:dyDescent="0.2">
      <c r="P26497" s="76"/>
    </row>
    <row r="26498" spans="16:16" x14ac:dyDescent="0.2">
      <c r="P26498" s="76"/>
    </row>
    <row r="26499" spans="16:16" x14ac:dyDescent="0.2">
      <c r="P26499" s="76"/>
    </row>
    <row r="26500" spans="16:16" x14ac:dyDescent="0.2">
      <c r="P26500" s="76"/>
    </row>
    <row r="26501" spans="16:16" x14ac:dyDescent="0.2">
      <c r="P26501" s="76"/>
    </row>
    <row r="26502" spans="16:16" x14ac:dyDescent="0.2">
      <c r="P26502" s="76"/>
    </row>
    <row r="26503" spans="16:16" x14ac:dyDescent="0.2">
      <c r="P26503" s="76"/>
    </row>
    <row r="26504" spans="16:16" x14ac:dyDescent="0.2">
      <c r="P26504" s="76"/>
    </row>
    <row r="26505" spans="16:16" x14ac:dyDescent="0.2">
      <c r="P26505" s="76"/>
    </row>
    <row r="26506" spans="16:16" x14ac:dyDescent="0.2">
      <c r="P26506" s="76"/>
    </row>
    <row r="26507" spans="16:16" x14ac:dyDescent="0.2">
      <c r="P26507" s="76"/>
    </row>
    <row r="26508" spans="16:16" x14ac:dyDescent="0.2">
      <c r="P26508" s="76"/>
    </row>
    <row r="26509" spans="16:16" x14ac:dyDescent="0.2">
      <c r="P26509" s="76"/>
    </row>
    <row r="26510" spans="16:16" x14ac:dyDescent="0.2">
      <c r="P26510" s="76"/>
    </row>
    <row r="26511" spans="16:16" x14ac:dyDescent="0.2">
      <c r="P26511" s="76"/>
    </row>
    <row r="26512" spans="16:16" x14ac:dyDescent="0.2">
      <c r="P26512" s="76"/>
    </row>
    <row r="26513" spans="16:16" x14ac:dyDescent="0.2">
      <c r="P26513" s="76"/>
    </row>
    <row r="26514" spans="16:16" x14ac:dyDescent="0.2">
      <c r="P26514" s="76"/>
    </row>
    <row r="26515" spans="16:16" x14ac:dyDescent="0.2">
      <c r="P26515" s="76"/>
    </row>
    <row r="26516" spans="16:16" x14ac:dyDescent="0.2">
      <c r="P26516" s="76"/>
    </row>
    <row r="26517" spans="16:16" x14ac:dyDescent="0.2">
      <c r="P26517" s="76"/>
    </row>
    <row r="26518" spans="16:16" x14ac:dyDescent="0.2">
      <c r="P26518" s="76"/>
    </row>
    <row r="26519" spans="16:16" x14ac:dyDescent="0.2">
      <c r="P26519" s="76"/>
    </row>
    <row r="26520" spans="16:16" x14ac:dyDescent="0.2">
      <c r="P26520" s="76"/>
    </row>
    <row r="26521" spans="16:16" x14ac:dyDescent="0.2">
      <c r="P26521" s="76"/>
    </row>
    <row r="26522" spans="16:16" x14ac:dyDescent="0.2">
      <c r="P26522" s="76"/>
    </row>
    <row r="26523" spans="16:16" x14ac:dyDescent="0.2">
      <c r="P26523" s="76"/>
    </row>
    <row r="26524" spans="16:16" x14ac:dyDescent="0.2">
      <c r="P26524" s="76"/>
    </row>
    <row r="26525" spans="16:16" x14ac:dyDescent="0.2">
      <c r="P26525" s="76"/>
    </row>
    <row r="26526" spans="16:16" x14ac:dyDescent="0.2">
      <c r="P26526" s="76"/>
    </row>
    <row r="26527" spans="16:16" x14ac:dyDescent="0.2">
      <c r="P26527" s="76"/>
    </row>
    <row r="26528" spans="16:16" x14ac:dyDescent="0.2">
      <c r="P26528" s="76"/>
    </row>
    <row r="26529" spans="16:16" x14ac:dyDescent="0.2">
      <c r="P26529" s="76"/>
    </row>
    <row r="26530" spans="16:16" x14ac:dyDescent="0.2">
      <c r="P26530" s="76"/>
    </row>
    <row r="26531" spans="16:16" x14ac:dyDescent="0.2">
      <c r="P26531" s="76"/>
    </row>
    <row r="26532" spans="16:16" x14ac:dyDescent="0.2">
      <c r="P26532" s="76"/>
    </row>
    <row r="26533" spans="16:16" x14ac:dyDescent="0.2">
      <c r="P26533" s="76"/>
    </row>
    <row r="26534" spans="16:16" x14ac:dyDescent="0.2">
      <c r="P26534" s="76"/>
    </row>
    <row r="26535" spans="16:16" x14ac:dyDescent="0.2">
      <c r="P26535" s="76"/>
    </row>
    <row r="26536" spans="16:16" x14ac:dyDescent="0.2">
      <c r="P26536" s="76"/>
    </row>
    <row r="26537" spans="16:16" x14ac:dyDescent="0.2">
      <c r="P26537" s="76"/>
    </row>
    <row r="26538" spans="16:16" x14ac:dyDescent="0.2">
      <c r="P26538" s="76"/>
    </row>
    <row r="26539" spans="16:16" x14ac:dyDescent="0.2">
      <c r="P26539" s="76"/>
    </row>
    <row r="26540" spans="16:16" x14ac:dyDescent="0.2">
      <c r="P26540" s="76"/>
    </row>
    <row r="26541" spans="16:16" x14ac:dyDescent="0.2">
      <c r="P26541" s="76"/>
    </row>
    <row r="26542" spans="16:16" x14ac:dyDescent="0.2">
      <c r="P26542" s="76"/>
    </row>
    <row r="26543" spans="16:16" x14ac:dyDescent="0.2">
      <c r="P26543" s="76"/>
    </row>
    <row r="26544" spans="16:16" x14ac:dyDescent="0.2">
      <c r="P26544" s="76"/>
    </row>
    <row r="26545" spans="16:16" x14ac:dyDescent="0.2">
      <c r="P26545" s="76"/>
    </row>
    <row r="26546" spans="16:16" x14ac:dyDescent="0.2">
      <c r="P26546" s="76"/>
    </row>
    <row r="26547" spans="16:16" x14ac:dyDescent="0.2">
      <c r="P26547" s="76"/>
    </row>
    <row r="26548" spans="16:16" x14ac:dyDescent="0.2">
      <c r="P26548" s="76"/>
    </row>
    <row r="26549" spans="16:16" x14ac:dyDescent="0.2">
      <c r="P26549" s="76"/>
    </row>
    <row r="26550" spans="16:16" x14ac:dyDescent="0.2">
      <c r="P26550" s="76"/>
    </row>
    <row r="26551" spans="16:16" x14ac:dyDescent="0.2">
      <c r="P26551" s="76"/>
    </row>
    <row r="26552" spans="16:16" x14ac:dyDescent="0.2">
      <c r="P26552" s="76"/>
    </row>
    <row r="26553" spans="16:16" x14ac:dyDescent="0.2">
      <c r="P26553" s="76"/>
    </row>
    <row r="26554" spans="16:16" x14ac:dyDescent="0.2">
      <c r="P26554" s="76"/>
    </row>
    <row r="26555" spans="16:16" x14ac:dyDescent="0.2">
      <c r="P26555" s="76"/>
    </row>
    <row r="26556" spans="16:16" x14ac:dyDescent="0.2">
      <c r="P26556" s="76"/>
    </row>
    <row r="26557" spans="16:16" x14ac:dyDescent="0.2">
      <c r="P26557" s="76"/>
    </row>
    <row r="26558" spans="16:16" x14ac:dyDescent="0.2">
      <c r="P26558" s="76"/>
    </row>
    <row r="26559" spans="16:16" x14ac:dyDescent="0.2">
      <c r="P26559" s="76"/>
    </row>
    <row r="26560" spans="16:16" x14ac:dyDescent="0.2">
      <c r="P26560" s="76"/>
    </row>
    <row r="26561" spans="16:16" x14ac:dyDescent="0.2">
      <c r="P26561" s="76"/>
    </row>
    <row r="26562" spans="16:16" x14ac:dyDescent="0.2">
      <c r="P26562" s="76"/>
    </row>
    <row r="26563" spans="16:16" x14ac:dyDescent="0.2">
      <c r="P26563" s="76"/>
    </row>
    <row r="26564" spans="16:16" x14ac:dyDescent="0.2">
      <c r="P26564" s="76"/>
    </row>
    <row r="26565" spans="16:16" x14ac:dyDescent="0.2">
      <c r="P26565" s="76"/>
    </row>
    <row r="26566" spans="16:16" x14ac:dyDescent="0.2">
      <c r="P26566" s="76"/>
    </row>
    <row r="26567" spans="16:16" x14ac:dyDescent="0.2">
      <c r="P26567" s="76"/>
    </row>
    <row r="26568" spans="16:16" x14ac:dyDescent="0.2">
      <c r="P26568" s="76"/>
    </row>
    <row r="26569" spans="16:16" x14ac:dyDescent="0.2">
      <c r="P26569" s="76"/>
    </row>
    <row r="26570" spans="16:16" x14ac:dyDescent="0.2">
      <c r="P26570" s="76"/>
    </row>
    <row r="26571" spans="16:16" x14ac:dyDescent="0.2">
      <c r="P26571" s="76"/>
    </row>
    <row r="26572" spans="16:16" x14ac:dyDescent="0.2">
      <c r="P26572" s="76"/>
    </row>
    <row r="26573" spans="16:16" x14ac:dyDescent="0.2">
      <c r="P26573" s="76"/>
    </row>
    <row r="26574" spans="16:16" x14ac:dyDescent="0.2">
      <c r="P26574" s="76"/>
    </row>
    <row r="26575" spans="16:16" x14ac:dyDescent="0.2">
      <c r="P26575" s="76"/>
    </row>
    <row r="26576" spans="16:16" x14ac:dyDescent="0.2">
      <c r="P26576" s="76"/>
    </row>
    <row r="26577" spans="16:16" x14ac:dyDescent="0.2">
      <c r="P26577" s="76"/>
    </row>
    <row r="26578" spans="16:16" x14ac:dyDescent="0.2">
      <c r="P26578" s="76"/>
    </row>
    <row r="26579" spans="16:16" x14ac:dyDescent="0.2">
      <c r="P26579" s="76"/>
    </row>
    <row r="26580" spans="16:16" x14ac:dyDescent="0.2">
      <c r="P26580" s="76"/>
    </row>
    <row r="26581" spans="16:16" x14ac:dyDescent="0.2">
      <c r="P26581" s="76"/>
    </row>
    <row r="26582" spans="16:16" x14ac:dyDescent="0.2">
      <c r="P26582" s="76"/>
    </row>
    <row r="26583" spans="16:16" x14ac:dyDescent="0.2">
      <c r="P26583" s="76"/>
    </row>
    <row r="26584" spans="16:16" x14ac:dyDescent="0.2">
      <c r="P26584" s="76"/>
    </row>
    <row r="26585" spans="16:16" x14ac:dyDescent="0.2">
      <c r="P26585" s="76"/>
    </row>
    <row r="26586" spans="16:16" x14ac:dyDescent="0.2">
      <c r="P26586" s="76"/>
    </row>
    <row r="26587" spans="16:16" x14ac:dyDescent="0.2">
      <c r="P26587" s="76"/>
    </row>
    <row r="26588" spans="16:16" x14ac:dyDescent="0.2">
      <c r="P26588" s="76"/>
    </row>
    <row r="26589" spans="16:16" x14ac:dyDescent="0.2">
      <c r="P26589" s="76"/>
    </row>
    <row r="26590" spans="16:16" x14ac:dyDescent="0.2">
      <c r="P26590" s="76"/>
    </row>
    <row r="26591" spans="16:16" x14ac:dyDescent="0.2">
      <c r="P26591" s="76"/>
    </row>
    <row r="26592" spans="16:16" x14ac:dyDescent="0.2">
      <c r="P26592" s="76"/>
    </row>
    <row r="26593" spans="16:16" x14ac:dyDescent="0.2">
      <c r="P26593" s="76"/>
    </row>
    <row r="26594" spans="16:16" x14ac:dyDescent="0.2">
      <c r="P26594" s="76"/>
    </row>
    <row r="26595" spans="16:16" x14ac:dyDescent="0.2">
      <c r="P26595" s="76"/>
    </row>
    <row r="26596" spans="16:16" x14ac:dyDescent="0.2">
      <c r="P26596" s="76"/>
    </row>
    <row r="26597" spans="16:16" x14ac:dyDescent="0.2">
      <c r="P26597" s="76"/>
    </row>
    <row r="26598" spans="16:16" x14ac:dyDescent="0.2">
      <c r="P26598" s="76"/>
    </row>
    <row r="26599" spans="16:16" x14ac:dyDescent="0.2">
      <c r="P26599" s="76"/>
    </row>
    <row r="26600" spans="16:16" x14ac:dyDescent="0.2">
      <c r="P26600" s="76"/>
    </row>
    <row r="26601" spans="16:16" x14ac:dyDescent="0.2">
      <c r="P26601" s="76"/>
    </row>
    <row r="26602" spans="16:16" x14ac:dyDescent="0.2">
      <c r="P26602" s="76"/>
    </row>
    <row r="26603" spans="16:16" x14ac:dyDescent="0.2">
      <c r="P26603" s="76"/>
    </row>
    <row r="26604" spans="16:16" x14ac:dyDescent="0.2">
      <c r="P26604" s="76"/>
    </row>
    <row r="26605" spans="16:16" x14ac:dyDescent="0.2">
      <c r="P26605" s="76"/>
    </row>
    <row r="26606" spans="16:16" x14ac:dyDescent="0.2">
      <c r="P26606" s="76"/>
    </row>
    <row r="26607" spans="16:16" x14ac:dyDescent="0.2">
      <c r="P26607" s="76"/>
    </row>
    <row r="26608" spans="16:16" x14ac:dyDescent="0.2">
      <c r="P26608" s="76"/>
    </row>
    <row r="26609" spans="16:16" x14ac:dyDescent="0.2">
      <c r="P26609" s="76"/>
    </row>
    <row r="26610" spans="16:16" x14ac:dyDescent="0.2">
      <c r="P26610" s="76"/>
    </row>
    <row r="26611" spans="16:16" x14ac:dyDescent="0.2">
      <c r="P26611" s="76"/>
    </row>
    <row r="26612" spans="16:16" x14ac:dyDescent="0.2">
      <c r="P26612" s="76"/>
    </row>
    <row r="26613" spans="16:16" x14ac:dyDescent="0.2">
      <c r="P26613" s="76"/>
    </row>
    <row r="26614" spans="16:16" x14ac:dyDescent="0.2">
      <c r="P26614" s="76"/>
    </row>
    <row r="26615" spans="16:16" x14ac:dyDescent="0.2">
      <c r="P26615" s="76"/>
    </row>
    <row r="26616" spans="16:16" x14ac:dyDescent="0.2">
      <c r="P26616" s="76"/>
    </row>
    <row r="26617" spans="16:16" x14ac:dyDescent="0.2">
      <c r="P26617" s="76"/>
    </row>
    <row r="26618" spans="16:16" x14ac:dyDescent="0.2">
      <c r="P26618" s="76"/>
    </row>
    <row r="26619" spans="16:16" x14ac:dyDescent="0.2">
      <c r="P26619" s="76"/>
    </row>
    <row r="26620" spans="16:16" x14ac:dyDescent="0.2">
      <c r="P26620" s="76"/>
    </row>
    <row r="26621" spans="16:16" x14ac:dyDescent="0.2">
      <c r="P26621" s="76"/>
    </row>
    <row r="26622" spans="16:16" x14ac:dyDescent="0.2">
      <c r="P26622" s="76"/>
    </row>
    <row r="26623" spans="16:16" x14ac:dyDescent="0.2">
      <c r="P26623" s="76"/>
    </row>
    <row r="26624" spans="16:16" x14ac:dyDescent="0.2">
      <c r="P26624" s="76"/>
    </row>
    <row r="26625" spans="16:16" x14ac:dyDescent="0.2">
      <c r="P26625" s="76"/>
    </row>
    <row r="26626" spans="16:16" x14ac:dyDescent="0.2">
      <c r="P26626" s="76"/>
    </row>
    <row r="26627" spans="16:16" x14ac:dyDescent="0.2">
      <c r="P26627" s="76"/>
    </row>
    <row r="26628" spans="16:16" x14ac:dyDescent="0.2">
      <c r="P26628" s="76"/>
    </row>
    <row r="26629" spans="16:16" x14ac:dyDescent="0.2">
      <c r="P26629" s="76"/>
    </row>
    <row r="26630" spans="16:16" x14ac:dyDescent="0.2">
      <c r="P26630" s="76"/>
    </row>
    <row r="26631" spans="16:16" x14ac:dyDescent="0.2">
      <c r="P26631" s="76"/>
    </row>
    <row r="26632" spans="16:16" x14ac:dyDescent="0.2">
      <c r="P26632" s="76"/>
    </row>
    <row r="26633" spans="16:16" x14ac:dyDescent="0.2">
      <c r="P26633" s="76"/>
    </row>
    <row r="26634" spans="16:16" x14ac:dyDescent="0.2">
      <c r="P26634" s="76"/>
    </row>
    <row r="26635" spans="16:16" x14ac:dyDescent="0.2">
      <c r="P26635" s="76"/>
    </row>
    <row r="26636" spans="16:16" x14ac:dyDescent="0.2">
      <c r="P26636" s="76"/>
    </row>
    <row r="26637" spans="16:16" x14ac:dyDescent="0.2">
      <c r="P26637" s="76"/>
    </row>
    <row r="26638" spans="16:16" x14ac:dyDescent="0.2">
      <c r="P26638" s="76"/>
    </row>
    <row r="26639" spans="16:16" x14ac:dyDescent="0.2">
      <c r="P26639" s="76"/>
    </row>
    <row r="26640" spans="16:16" x14ac:dyDescent="0.2">
      <c r="P26640" s="76"/>
    </row>
    <row r="26641" spans="16:16" x14ac:dyDescent="0.2">
      <c r="P26641" s="76"/>
    </row>
    <row r="26642" spans="16:16" x14ac:dyDescent="0.2">
      <c r="P26642" s="76"/>
    </row>
    <row r="26643" spans="16:16" x14ac:dyDescent="0.2">
      <c r="P26643" s="76"/>
    </row>
    <row r="26644" spans="16:16" x14ac:dyDescent="0.2">
      <c r="P26644" s="76"/>
    </row>
    <row r="26645" spans="16:16" x14ac:dyDescent="0.2">
      <c r="P26645" s="76"/>
    </row>
    <row r="26646" spans="16:16" x14ac:dyDescent="0.2">
      <c r="P26646" s="76"/>
    </row>
    <row r="26647" spans="16:16" x14ac:dyDescent="0.2">
      <c r="P26647" s="76"/>
    </row>
    <row r="26648" spans="16:16" x14ac:dyDescent="0.2">
      <c r="P26648" s="76"/>
    </row>
    <row r="26649" spans="16:16" x14ac:dyDescent="0.2">
      <c r="P26649" s="76"/>
    </row>
    <row r="26650" spans="16:16" x14ac:dyDescent="0.2">
      <c r="P26650" s="76"/>
    </row>
    <row r="26651" spans="16:16" x14ac:dyDescent="0.2">
      <c r="P26651" s="76"/>
    </row>
    <row r="26652" spans="16:16" x14ac:dyDescent="0.2">
      <c r="P26652" s="76"/>
    </row>
    <row r="26653" spans="16:16" x14ac:dyDescent="0.2">
      <c r="P26653" s="76"/>
    </row>
    <row r="26654" spans="16:16" x14ac:dyDescent="0.2">
      <c r="P26654" s="76"/>
    </row>
    <row r="26655" spans="16:16" x14ac:dyDescent="0.2">
      <c r="P26655" s="76"/>
    </row>
    <row r="26656" spans="16:16" x14ac:dyDescent="0.2">
      <c r="P26656" s="76"/>
    </row>
    <row r="26657" spans="16:16" x14ac:dyDescent="0.2">
      <c r="P26657" s="76"/>
    </row>
    <row r="26658" spans="16:16" x14ac:dyDescent="0.2">
      <c r="P26658" s="76"/>
    </row>
    <row r="26659" spans="16:16" x14ac:dyDescent="0.2">
      <c r="P26659" s="76"/>
    </row>
    <row r="26660" spans="16:16" x14ac:dyDescent="0.2">
      <c r="P26660" s="76"/>
    </row>
    <row r="26661" spans="16:16" x14ac:dyDescent="0.2">
      <c r="P26661" s="76"/>
    </row>
    <row r="26662" spans="16:16" x14ac:dyDescent="0.2">
      <c r="P26662" s="76"/>
    </row>
    <row r="26663" spans="16:16" x14ac:dyDescent="0.2">
      <c r="P26663" s="76"/>
    </row>
    <row r="26664" spans="16:16" x14ac:dyDescent="0.2">
      <c r="P26664" s="76"/>
    </row>
    <row r="26665" spans="16:16" x14ac:dyDescent="0.2">
      <c r="P26665" s="76"/>
    </row>
    <row r="26666" spans="16:16" x14ac:dyDescent="0.2">
      <c r="P26666" s="76"/>
    </row>
    <row r="26667" spans="16:16" x14ac:dyDescent="0.2">
      <c r="P26667" s="76"/>
    </row>
    <row r="26668" spans="16:16" x14ac:dyDescent="0.2">
      <c r="P26668" s="76"/>
    </row>
    <row r="26669" spans="16:16" x14ac:dyDescent="0.2">
      <c r="P26669" s="76"/>
    </row>
    <row r="26670" spans="16:16" x14ac:dyDescent="0.2">
      <c r="P26670" s="76"/>
    </row>
    <row r="26671" spans="16:16" x14ac:dyDescent="0.2">
      <c r="P26671" s="76"/>
    </row>
    <row r="26672" spans="16:16" x14ac:dyDescent="0.2">
      <c r="P26672" s="76"/>
    </row>
    <row r="26673" spans="16:16" x14ac:dyDescent="0.2">
      <c r="P26673" s="76"/>
    </row>
    <row r="26674" spans="16:16" x14ac:dyDescent="0.2">
      <c r="P26674" s="76"/>
    </row>
    <row r="26675" spans="16:16" x14ac:dyDescent="0.2">
      <c r="P26675" s="76"/>
    </row>
    <row r="26676" spans="16:16" x14ac:dyDescent="0.2">
      <c r="P26676" s="76"/>
    </row>
    <row r="26677" spans="16:16" x14ac:dyDescent="0.2">
      <c r="P26677" s="76"/>
    </row>
    <row r="26678" spans="16:16" x14ac:dyDescent="0.2">
      <c r="P26678" s="76"/>
    </row>
    <row r="26679" spans="16:16" x14ac:dyDescent="0.2">
      <c r="P26679" s="76"/>
    </row>
    <row r="26680" spans="16:16" x14ac:dyDescent="0.2">
      <c r="P26680" s="76"/>
    </row>
    <row r="26681" spans="16:16" x14ac:dyDescent="0.2">
      <c r="P26681" s="76"/>
    </row>
    <row r="26682" spans="16:16" x14ac:dyDescent="0.2">
      <c r="P26682" s="76"/>
    </row>
    <row r="26683" spans="16:16" x14ac:dyDescent="0.2">
      <c r="P26683" s="76"/>
    </row>
    <row r="26684" spans="16:16" x14ac:dyDescent="0.2">
      <c r="P26684" s="76"/>
    </row>
    <row r="26685" spans="16:16" x14ac:dyDescent="0.2">
      <c r="P26685" s="76"/>
    </row>
    <row r="26686" spans="16:16" x14ac:dyDescent="0.2">
      <c r="P26686" s="76"/>
    </row>
    <row r="26687" spans="16:16" x14ac:dyDescent="0.2">
      <c r="P26687" s="76"/>
    </row>
    <row r="26688" spans="16:16" x14ac:dyDescent="0.2">
      <c r="P26688" s="76"/>
    </row>
    <row r="26689" spans="16:16" x14ac:dyDescent="0.2">
      <c r="P26689" s="76"/>
    </row>
    <row r="26690" spans="16:16" x14ac:dyDescent="0.2">
      <c r="P26690" s="76"/>
    </row>
    <row r="26691" spans="16:16" x14ac:dyDescent="0.2">
      <c r="P26691" s="76"/>
    </row>
    <row r="26692" spans="16:16" x14ac:dyDescent="0.2">
      <c r="P26692" s="76"/>
    </row>
    <row r="26693" spans="16:16" x14ac:dyDescent="0.2">
      <c r="P26693" s="76"/>
    </row>
    <row r="26694" spans="16:16" x14ac:dyDescent="0.2">
      <c r="P26694" s="76"/>
    </row>
    <row r="26695" spans="16:16" x14ac:dyDescent="0.2">
      <c r="P26695" s="76"/>
    </row>
    <row r="26696" spans="16:16" x14ac:dyDescent="0.2">
      <c r="P26696" s="76"/>
    </row>
    <row r="26697" spans="16:16" x14ac:dyDescent="0.2">
      <c r="P26697" s="76"/>
    </row>
    <row r="26698" spans="16:16" x14ac:dyDescent="0.2">
      <c r="P26698" s="76"/>
    </row>
    <row r="26699" spans="16:16" x14ac:dyDescent="0.2">
      <c r="P26699" s="76"/>
    </row>
    <row r="26700" spans="16:16" x14ac:dyDescent="0.2">
      <c r="P26700" s="76"/>
    </row>
    <row r="26701" spans="16:16" x14ac:dyDescent="0.2">
      <c r="P26701" s="76"/>
    </row>
    <row r="26702" spans="16:16" x14ac:dyDescent="0.2">
      <c r="P26702" s="76"/>
    </row>
    <row r="26703" spans="16:16" x14ac:dyDescent="0.2">
      <c r="P26703" s="76"/>
    </row>
    <row r="26704" spans="16:16" x14ac:dyDescent="0.2">
      <c r="P26704" s="76"/>
    </row>
    <row r="26705" spans="16:16" x14ac:dyDescent="0.2">
      <c r="P26705" s="76"/>
    </row>
    <row r="26706" spans="16:16" x14ac:dyDescent="0.2">
      <c r="P26706" s="76"/>
    </row>
    <row r="26707" spans="16:16" x14ac:dyDescent="0.2">
      <c r="P26707" s="76"/>
    </row>
    <row r="26708" spans="16:16" x14ac:dyDescent="0.2">
      <c r="P26708" s="76"/>
    </row>
    <row r="26709" spans="16:16" x14ac:dyDescent="0.2">
      <c r="P26709" s="76"/>
    </row>
    <row r="26710" spans="16:16" x14ac:dyDescent="0.2">
      <c r="P26710" s="76"/>
    </row>
    <row r="26711" spans="16:16" x14ac:dyDescent="0.2">
      <c r="P26711" s="76"/>
    </row>
    <row r="26712" spans="16:16" x14ac:dyDescent="0.2">
      <c r="P26712" s="76"/>
    </row>
    <row r="26713" spans="16:16" x14ac:dyDescent="0.2">
      <c r="P26713" s="76"/>
    </row>
    <row r="26714" spans="16:16" x14ac:dyDescent="0.2">
      <c r="P26714" s="76"/>
    </row>
    <row r="26715" spans="16:16" x14ac:dyDescent="0.2">
      <c r="P26715" s="76"/>
    </row>
    <row r="26716" spans="16:16" x14ac:dyDescent="0.2">
      <c r="P26716" s="76"/>
    </row>
    <row r="26717" spans="16:16" x14ac:dyDescent="0.2">
      <c r="P26717" s="76"/>
    </row>
    <row r="26718" spans="16:16" x14ac:dyDescent="0.2">
      <c r="P26718" s="76"/>
    </row>
    <row r="26719" spans="16:16" x14ac:dyDescent="0.2">
      <c r="P26719" s="76"/>
    </row>
    <row r="26720" spans="16:16" x14ac:dyDescent="0.2">
      <c r="P26720" s="76"/>
    </row>
    <row r="26721" spans="16:16" x14ac:dyDescent="0.2">
      <c r="P26721" s="76"/>
    </row>
    <row r="26722" spans="16:16" x14ac:dyDescent="0.2">
      <c r="P26722" s="76"/>
    </row>
    <row r="26723" spans="16:16" x14ac:dyDescent="0.2">
      <c r="P26723" s="76"/>
    </row>
    <row r="26724" spans="16:16" x14ac:dyDescent="0.2">
      <c r="P26724" s="76"/>
    </row>
    <row r="26725" spans="16:16" x14ac:dyDescent="0.2">
      <c r="P26725" s="76"/>
    </row>
    <row r="26726" spans="16:16" x14ac:dyDescent="0.2">
      <c r="P26726" s="76"/>
    </row>
    <row r="26727" spans="16:16" x14ac:dyDescent="0.2">
      <c r="P26727" s="76"/>
    </row>
    <row r="26728" spans="16:16" x14ac:dyDescent="0.2">
      <c r="P26728" s="76"/>
    </row>
    <row r="26729" spans="16:16" x14ac:dyDescent="0.2">
      <c r="P26729" s="76"/>
    </row>
    <row r="26730" spans="16:16" x14ac:dyDescent="0.2">
      <c r="P26730" s="76"/>
    </row>
    <row r="26731" spans="16:16" x14ac:dyDescent="0.2">
      <c r="P26731" s="76"/>
    </row>
    <row r="26732" spans="16:16" x14ac:dyDescent="0.2">
      <c r="P26732" s="76"/>
    </row>
    <row r="26733" spans="16:16" x14ac:dyDescent="0.2">
      <c r="P26733" s="76"/>
    </row>
    <row r="26734" spans="16:16" x14ac:dyDescent="0.2">
      <c r="P26734" s="76"/>
    </row>
    <row r="26735" spans="16:16" x14ac:dyDescent="0.2">
      <c r="P26735" s="76"/>
    </row>
    <row r="26736" spans="16:16" x14ac:dyDescent="0.2">
      <c r="P26736" s="76"/>
    </row>
    <row r="26737" spans="16:16" x14ac:dyDescent="0.2">
      <c r="P26737" s="76"/>
    </row>
    <row r="26738" spans="16:16" x14ac:dyDescent="0.2">
      <c r="P26738" s="76"/>
    </row>
    <row r="26739" spans="16:16" x14ac:dyDescent="0.2">
      <c r="P26739" s="76"/>
    </row>
    <row r="26740" spans="16:16" x14ac:dyDescent="0.2">
      <c r="P26740" s="76"/>
    </row>
    <row r="26741" spans="16:16" x14ac:dyDescent="0.2">
      <c r="P26741" s="76"/>
    </row>
    <row r="26742" spans="16:16" x14ac:dyDescent="0.2">
      <c r="P26742" s="76"/>
    </row>
    <row r="26743" spans="16:16" x14ac:dyDescent="0.2">
      <c r="P26743" s="76"/>
    </row>
    <row r="26744" spans="16:16" x14ac:dyDescent="0.2">
      <c r="P26744" s="76"/>
    </row>
    <row r="26745" spans="16:16" x14ac:dyDescent="0.2">
      <c r="P26745" s="76"/>
    </row>
    <row r="26746" spans="16:16" x14ac:dyDescent="0.2">
      <c r="P26746" s="76"/>
    </row>
    <row r="26747" spans="16:16" x14ac:dyDescent="0.2">
      <c r="P26747" s="76"/>
    </row>
    <row r="26748" spans="16:16" x14ac:dyDescent="0.2">
      <c r="P26748" s="76"/>
    </row>
    <row r="26749" spans="16:16" x14ac:dyDescent="0.2">
      <c r="P26749" s="76"/>
    </row>
    <row r="26750" spans="16:16" x14ac:dyDescent="0.2">
      <c r="P26750" s="76"/>
    </row>
    <row r="26751" spans="16:16" x14ac:dyDescent="0.2">
      <c r="P26751" s="76"/>
    </row>
    <row r="26752" spans="16:16" x14ac:dyDescent="0.2">
      <c r="P26752" s="76"/>
    </row>
    <row r="26753" spans="16:16" x14ac:dyDescent="0.2">
      <c r="P26753" s="76"/>
    </row>
    <row r="26754" spans="16:16" x14ac:dyDescent="0.2">
      <c r="P26754" s="76"/>
    </row>
    <row r="26755" spans="16:16" x14ac:dyDescent="0.2">
      <c r="P26755" s="76"/>
    </row>
    <row r="26756" spans="16:16" x14ac:dyDescent="0.2">
      <c r="P26756" s="76"/>
    </row>
    <row r="26757" spans="16:16" x14ac:dyDescent="0.2">
      <c r="P26757" s="76"/>
    </row>
    <row r="26758" spans="16:16" x14ac:dyDescent="0.2">
      <c r="P26758" s="76"/>
    </row>
    <row r="26759" spans="16:16" x14ac:dyDescent="0.2">
      <c r="P26759" s="76"/>
    </row>
    <row r="26760" spans="16:16" x14ac:dyDescent="0.2">
      <c r="P26760" s="76"/>
    </row>
    <row r="26761" spans="16:16" x14ac:dyDescent="0.2">
      <c r="P26761" s="76"/>
    </row>
    <row r="26762" spans="16:16" x14ac:dyDescent="0.2">
      <c r="P26762" s="76"/>
    </row>
    <row r="26763" spans="16:16" x14ac:dyDescent="0.2">
      <c r="P26763" s="76"/>
    </row>
    <row r="26764" spans="16:16" x14ac:dyDescent="0.2">
      <c r="P26764" s="76"/>
    </row>
    <row r="26765" spans="16:16" x14ac:dyDescent="0.2">
      <c r="P26765" s="76"/>
    </row>
    <row r="26766" spans="16:16" x14ac:dyDescent="0.2">
      <c r="P26766" s="76"/>
    </row>
    <row r="26767" spans="16:16" x14ac:dyDescent="0.2">
      <c r="P26767" s="76"/>
    </row>
    <row r="26768" spans="16:16" x14ac:dyDescent="0.2">
      <c r="P26768" s="76"/>
    </row>
    <row r="26769" spans="16:16" x14ac:dyDescent="0.2">
      <c r="P26769" s="76"/>
    </row>
    <row r="26770" spans="16:16" x14ac:dyDescent="0.2">
      <c r="P26770" s="76"/>
    </row>
    <row r="26771" spans="16:16" x14ac:dyDescent="0.2">
      <c r="P26771" s="76"/>
    </row>
    <row r="26772" spans="16:16" x14ac:dyDescent="0.2">
      <c r="P26772" s="76"/>
    </row>
    <row r="26773" spans="16:16" x14ac:dyDescent="0.2">
      <c r="P26773" s="76"/>
    </row>
    <row r="26774" spans="16:16" x14ac:dyDescent="0.2">
      <c r="P26774" s="76"/>
    </row>
    <row r="26775" spans="16:16" x14ac:dyDescent="0.2">
      <c r="P26775" s="76"/>
    </row>
    <row r="26776" spans="16:16" x14ac:dyDescent="0.2">
      <c r="P26776" s="76"/>
    </row>
    <row r="26777" spans="16:16" x14ac:dyDescent="0.2">
      <c r="P26777" s="76"/>
    </row>
    <row r="26778" spans="16:16" x14ac:dyDescent="0.2">
      <c r="P26778" s="76"/>
    </row>
    <row r="26779" spans="16:16" x14ac:dyDescent="0.2">
      <c r="P26779" s="76"/>
    </row>
    <row r="26780" spans="16:16" x14ac:dyDescent="0.2">
      <c r="P26780" s="76"/>
    </row>
    <row r="26781" spans="16:16" x14ac:dyDescent="0.2">
      <c r="P26781" s="76"/>
    </row>
    <row r="26782" spans="16:16" x14ac:dyDescent="0.2">
      <c r="P26782" s="76"/>
    </row>
    <row r="26783" spans="16:16" x14ac:dyDescent="0.2">
      <c r="P26783" s="76"/>
    </row>
    <row r="26784" spans="16:16" x14ac:dyDescent="0.2">
      <c r="P26784" s="76"/>
    </row>
    <row r="26785" spans="16:16" x14ac:dyDescent="0.2">
      <c r="P26785" s="76"/>
    </row>
    <row r="26786" spans="16:16" x14ac:dyDescent="0.2">
      <c r="P26786" s="76"/>
    </row>
    <row r="26787" spans="16:16" x14ac:dyDescent="0.2">
      <c r="P26787" s="76"/>
    </row>
    <row r="26788" spans="16:16" x14ac:dyDescent="0.2">
      <c r="P26788" s="76"/>
    </row>
    <row r="26789" spans="16:16" x14ac:dyDescent="0.2">
      <c r="P26789" s="76"/>
    </row>
    <row r="26790" spans="16:16" x14ac:dyDescent="0.2">
      <c r="P26790" s="76"/>
    </row>
    <row r="26791" spans="16:16" x14ac:dyDescent="0.2">
      <c r="P26791" s="76"/>
    </row>
    <row r="26792" spans="16:16" x14ac:dyDescent="0.2">
      <c r="P26792" s="76"/>
    </row>
    <row r="26793" spans="16:16" x14ac:dyDescent="0.2">
      <c r="P26793" s="76"/>
    </row>
    <row r="26794" spans="16:16" x14ac:dyDescent="0.2">
      <c r="P26794" s="76"/>
    </row>
    <row r="26795" spans="16:16" x14ac:dyDescent="0.2">
      <c r="P26795" s="76"/>
    </row>
    <row r="26796" spans="16:16" x14ac:dyDescent="0.2">
      <c r="P26796" s="76"/>
    </row>
    <row r="26797" spans="16:16" x14ac:dyDescent="0.2">
      <c r="P26797" s="76"/>
    </row>
    <row r="26798" spans="16:16" x14ac:dyDescent="0.2">
      <c r="P26798" s="76"/>
    </row>
    <row r="26799" spans="16:16" x14ac:dyDescent="0.2">
      <c r="P26799" s="76"/>
    </row>
    <row r="26800" spans="16:16" x14ac:dyDescent="0.2">
      <c r="P26800" s="76"/>
    </row>
    <row r="26801" spans="16:16" x14ac:dyDescent="0.2">
      <c r="P26801" s="76"/>
    </row>
    <row r="26802" spans="16:16" x14ac:dyDescent="0.2">
      <c r="P26802" s="76"/>
    </row>
    <row r="26803" spans="16:16" x14ac:dyDescent="0.2">
      <c r="P26803" s="76"/>
    </row>
    <row r="26804" spans="16:16" x14ac:dyDescent="0.2">
      <c r="P26804" s="76"/>
    </row>
    <row r="26805" spans="16:16" x14ac:dyDescent="0.2">
      <c r="P26805" s="76"/>
    </row>
    <row r="26806" spans="16:16" x14ac:dyDescent="0.2">
      <c r="P26806" s="76"/>
    </row>
    <row r="26807" spans="16:16" x14ac:dyDescent="0.2">
      <c r="P26807" s="76"/>
    </row>
    <row r="26808" spans="16:16" x14ac:dyDescent="0.2">
      <c r="P26808" s="76"/>
    </row>
    <row r="26809" spans="16:16" x14ac:dyDescent="0.2">
      <c r="P26809" s="76"/>
    </row>
    <row r="26810" spans="16:16" x14ac:dyDescent="0.2">
      <c r="P26810" s="76"/>
    </row>
    <row r="26811" spans="16:16" x14ac:dyDescent="0.2">
      <c r="P26811" s="76"/>
    </row>
    <row r="26812" spans="16:16" x14ac:dyDescent="0.2">
      <c r="P26812" s="76"/>
    </row>
    <row r="26813" spans="16:16" x14ac:dyDescent="0.2">
      <c r="P26813" s="76"/>
    </row>
    <row r="26814" spans="16:16" x14ac:dyDescent="0.2">
      <c r="P26814" s="76"/>
    </row>
    <row r="26815" spans="16:16" x14ac:dyDescent="0.2">
      <c r="P26815" s="76"/>
    </row>
    <row r="26816" spans="16:16" x14ac:dyDescent="0.2">
      <c r="P26816" s="76"/>
    </row>
    <row r="26817" spans="16:16" x14ac:dyDescent="0.2">
      <c r="P26817" s="76"/>
    </row>
    <row r="26818" spans="16:16" x14ac:dyDescent="0.2">
      <c r="P26818" s="76"/>
    </row>
    <row r="26819" spans="16:16" x14ac:dyDescent="0.2">
      <c r="P26819" s="76"/>
    </row>
    <row r="26820" spans="16:16" x14ac:dyDescent="0.2">
      <c r="P26820" s="76"/>
    </row>
    <row r="26821" spans="16:16" x14ac:dyDescent="0.2">
      <c r="P26821" s="76"/>
    </row>
    <row r="26822" spans="16:16" x14ac:dyDescent="0.2">
      <c r="P26822" s="76"/>
    </row>
    <row r="26823" spans="16:16" x14ac:dyDescent="0.2">
      <c r="P26823" s="76"/>
    </row>
    <row r="26824" spans="16:16" x14ac:dyDescent="0.2">
      <c r="P26824" s="76"/>
    </row>
    <row r="26825" spans="16:16" x14ac:dyDescent="0.2">
      <c r="P26825" s="76"/>
    </row>
    <row r="26826" spans="16:16" x14ac:dyDescent="0.2">
      <c r="P26826" s="76"/>
    </row>
    <row r="26827" spans="16:16" x14ac:dyDescent="0.2">
      <c r="P26827" s="76"/>
    </row>
    <row r="26828" spans="16:16" x14ac:dyDescent="0.2">
      <c r="P26828" s="76"/>
    </row>
    <row r="26829" spans="16:16" x14ac:dyDescent="0.2">
      <c r="P26829" s="76"/>
    </row>
    <row r="26830" spans="16:16" x14ac:dyDescent="0.2">
      <c r="P26830" s="76"/>
    </row>
    <row r="26831" spans="16:16" x14ac:dyDescent="0.2">
      <c r="P26831" s="76"/>
    </row>
    <row r="26832" spans="16:16" x14ac:dyDescent="0.2">
      <c r="P26832" s="76"/>
    </row>
    <row r="26833" spans="16:16" x14ac:dyDescent="0.2">
      <c r="P26833" s="76"/>
    </row>
    <row r="26834" spans="16:16" x14ac:dyDescent="0.2">
      <c r="P26834" s="76"/>
    </row>
    <row r="26835" spans="16:16" x14ac:dyDescent="0.2">
      <c r="P26835" s="76"/>
    </row>
    <row r="26836" spans="16:16" x14ac:dyDescent="0.2">
      <c r="P26836" s="76"/>
    </row>
    <row r="26837" spans="16:16" x14ac:dyDescent="0.2">
      <c r="P26837" s="76"/>
    </row>
    <row r="26838" spans="16:16" x14ac:dyDescent="0.2">
      <c r="P26838" s="76"/>
    </row>
    <row r="26839" spans="16:16" x14ac:dyDescent="0.2">
      <c r="P26839" s="76"/>
    </row>
    <row r="26840" spans="16:16" x14ac:dyDescent="0.2">
      <c r="P26840" s="76"/>
    </row>
    <row r="26841" spans="16:16" x14ac:dyDescent="0.2">
      <c r="P26841" s="76"/>
    </row>
    <row r="26842" spans="16:16" x14ac:dyDescent="0.2">
      <c r="P26842" s="76"/>
    </row>
    <row r="26843" spans="16:16" x14ac:dyDescent="0.2">
      <c r="P26843" s="76"/>
    </row>
    <row r="26844" spans="16:16" x14ac:dyDescent="0.2">
      <c r="P26844" s="76"/>
    </row>
    <row r="26845" spans="16:16" x14ac:dyDescent="0.2">
      <c r="P26845" s="76"/>
    </row>
    <row r="26846" spans="16:16" x14ac:dyDescent="0.2">
      <c r="P26846" s="76"/>
    </row>
    <row r="26847" spans="16:16" x14ac:dyDescent="0.2">
      <c r="P26847" s="76"/>
    </row>
    <row r="26848" spans="16:16" x14ac:dyDescent="0.2">
      <c r="P26848" s="76"/>
    </row>
    <row r="26849" spans="16:16" x14ac:dyDescent="0.2">
      <c r="P26849" s="76"/>
    </row>
    <row r="26850" spans="16:16" x14ac:dyDescent="0.2">
      <c r="P26850" s="76"/>
    </row>
    <row r="26851" spans="16:16" x14ac:dyDescent="0.2">
      <c r="P26851" s="76"/>
    </row>
    <row r="26852" spans="16:16" x14ac:dyDescent="0.2">
      <c r="P26852" s="76"/>
    </row>
    <row r="26853" spans="16:16" x14ac:dyDescent="0.2">
      <c r="P26853" s="76"/>
    </row>
    <row r="26854" spans="16:16" x14ac:dyDescent="0.2">
      <c r="P26854" s="76"/>
    </row>
    <row r="26855" spans="16:16" x14ac:dyDescent="0.2">
      <c r="P26855" s="76"/>
    </row>
    <row r="26856" spans="16:16" x14ac:dyDescent="0.2">
      <c r="P26856" s="76"/>
    </row>
    <row r="26857" spans="16:16" x14ac:dyDescent="0.2">
      <c r="P26857" s="76"/>
    </row>
    <row r="26858" spans="16:16" x14ac:dyDescent="0.2">
      <c r="P26858" s="76"/>
    </row>
    <row r="26859" spans="16:16" x14ac:dyDescent="0.2">
      <c r="P26859" s="76"/>
    </row>
    <row r="26860" spans="16:16" x14ac:dyDescent="0.2">
      <c r="P26860" s="76"/>
    </row>
    <row r="26861" spans="16:16" x14ac:dyDescent="0.2">
      <c r="P26861" s="76"/>
    </row>
    <row r="26862" spans="16:16" x14ac:dyDescent="0.2">
      <c r="P26862" s="76"/>
    </row>
    <row r="26863" spans="16:16" x14ac:dyDescent="0.2">
      <c r="P26863" s="76"/>
    </row>
    <row r="26864" spans="16:16" x14ac:dyDescent="0.2">
      <c r="P26864" s="76"/>
    </row>
    <row r="26865" spans="16:16" x14ac:dyDescent="0.2">
      <c r="P26865" s="76"/>
    </row>
    <row r="26866" spans="16:16" x14ac:dyDescent="0.2">
      <c r="P26866" s="76"/>
    </row>
    <row r="26867" spans="16:16" x14ac:dyDescent="0.2">
      <c r="P26867" s="76"/>
    </row>
    <row r="26868" spans="16:16" x14ac:dyDescent="0.2">
      <c r="P26868" s="76"/>
    </row>
    <row r="26869" spans="16:16" x14ac:dyDescent="0.2">
      <c r="P26869" s="76"/>
    </row>
    <row r="26870" spans="16:16" x14ac:dyDescent="0.2">
      <c r="P26870" s="76"/>
    </row>
    <row r="26871" spans="16:16" x14ac:dyDescent="0.2">
      <c r="P26871" s="76"/>
    </row>
    <row r="26872" spans="16:16" x14ac:dyDescent="0.2">
      <c r="P26872" s="76"/>
    </row>
    <row r="26873" spans="16:16" x14ac:dyDescent="0.2">
      <c r="P26873" s="76"/>
    </row>
    <row r="26874" spans="16:16" x14ac:dyDescent="0.2">
      <c r="P26874" s="76"/>
    </row>
    <row r="26875" spans="16:16" x14ac:dyDescent="0.2">
      <c r="P26875" s="76"/>
    </row>
    <row r="26876" spans="16:16" x14ac:dyDescent="0.2">
      <c r="P26876" s="76"/>
    </row>
    <row r="26877" spans="16:16" x14ac:dyDescent="0.2">
      <c r="P26877" s="76"/>
    </row>
    <row r="26878" spans="16:16" x14ac:dyDescent="0.2">
      <c r="P26878" s="76"/>
    </row>
    <row r="26879" spans="16:16" x14ac:dyDescent="0.2">
      <c r="P26879" s="76"/>
    </row>
    <row r="26880" spans="16:16" x14ac:dyDescent="0.2">
      <c r="P26880" s="76"/>
    </row>
    <row r="26881" spans="16:16" x14ac:dyDescent="0.2">
      <c r="P26881" s="76"/>
    </row>
    <row r="26882" spans="16:16" x14ac:dyDescent="0.2">
      <c r="P26882" s="76"/>
    </row>
    <row r="26883" spans="16:16" x14ac:dyDescent="0.2">
      <c r="P26883" s="76"/>
    </row>
    <row r="26884" spans="16:16" x14ac:dyDescent="0.2">
      <c r="P26884" s="76"/>
    </row>
    <row r="26885" spans="16:16" x14ac:dyDescent="0.2">
      <c r="P26885" s="76"/>
    </row>
    <row r="26886" spans="16:16" x14ac:dyDescent="0.2">
      <c r="P26886" s="76"/>
    </row>
    <row r="26887" spans="16:16" x14ac:dyDescent="0.2">
      <c r="P26887" s="76"/>
    </row>
    <row r="26888" spans="16:16" x14ac:dyDescent="0.2">
      <c r="P26888" s="76"/>
    </row>
    <row r="26889" spans="16:16" x14ac:dyDescent="0.2">
      <c r="P26889" s="76"/>
    </row>
    <row r="26890" spans="16:16" x14ac:dyDescent="0.2">
      <c r="P26890" s="76"/>
    </row>
    <row r="26891" spans="16:16" x14ac:dyDescent="0.2">
      <c r="P26891" s="76"/>
    </row>
    <row r="26892" spans="16:16" x14ac:dyDescent="0.2">
      <c r="P26892" s="76"/>
    </row>
    <row r="26893" spans="16:16" x14ac:dyDescent="0.2">
      <c r="P26893" s="76"/>
    </row>
    <row r="26894" spans="16:16" x14ac:dyDescent="0.2">
      <c r="P26894" s="76"/>
    </row>
    <row r="26895" spans="16:16" x14ac:dyDescent="0.2">
      <c r="P26895" s="76"/>
    </row>
    <row r="26896" spans="16:16" x14ac:dyDescent="0.2">
      <c r="P26896" s="76"/>
    </row>
    <row r="26897" spans="16:16" x14ac:dyDescent="0.2">
      <c r="P26897" s="76"/>
    </row>
    <row r="26898" spans="16:16" x14ac:dyDescent="0.2">
      <c r="P26898" s="76"/>
    </row>
    <row r="26899" spans="16:16" x14ac:dyDescent="0.2">
      <c r="P26899" s="76"/>
    </row>
    <row r="26900" spans="16:16" x14ac:dyDescent="0.2">
      <c r="P26900" s="76"/>
    </row>
    <row r="26901" spans="16:16" x14ac:dyDescent="0.2">
      <c r="P26901" s="76"/>
    </row>
    <row r="26902" spans="16:16" x14ac:dyDescent="0.2">
      <c r="P26902" s="76"/>
    </row>
    <row r="26903" spans="16:16" x14ac:dyDescent="0.2">
      <c r="P26903" s="76"/>
    </row>
    <row r="26904" spans="16:16" x14ac:dyDescent="0.2">
      <c r="P26904" s="76"/>
    </row>
    <row r="26905" spans="16:16" x14ac:dyDescent="0.2">
      <c r="P26905" s="76"/>
    </row>
    <row r="26906" spans="16:16" x14ac:dyDescent="0.2">
      <c r="P26906" s="76"/>
    </row>
    <row r="26907" spans="16:16" x14ac:dyDescent="0.2">
      <c r="P26907" s="76"/>
    </row>
    <row r="26908" spans="16:16" x14ac:dyDescent="0.2">
      <c r="P26908" s="76"/>
    </row>
    <row r="26909" spans="16:16" x14ac:dyDescent="0.2">
      <c r="P26909" s="76"/>
    </row>
    <row r="26910" spans="16:16" x14ac:dyDescent="0.2">
      <c r="P26910" s="76"/>
    </row>
    <row r="26911" spans="16:16" x14ac:dyDescent="0.2">
      <c r="P26911" s="76"/>
    </row>
    <row r="26912" spans="16:16" x14ac:dyDescent="0.2">
      <c r="P26912" s="76"/>
    </row>
    <row r="26913" spans="16:16" x14ac:dyDescent="0.2">
      <c r="P26913" s="76"/>
    </row>
    <row r="26914" spans="16:16" x14ac:dyDescent="0.2">
      <c r="P26914" s="76"/>
    </row>
    <row r="26915" spans="16:16" x14ac:dyDescent="0.2">
      <c r="P26915" s="76"/>
    </row>
    <row r="26916" spans="16:16" x14ac:dyDescent="0.2">
      <c r="P26916" s="76"/>
    </row>
    <row r="26917" spans="16:16" x14ac:dyDescent="0.2">
      <c r="P26917" s="76"/>
    </row>
    <row r="26918" spans="16:16" x14ac:dyDescent="0.2">
      <c r="P26918" s="76"/>
    </row>
    <row r="26919" spans="16:16" x14ac:dyDescent="0.2">
      <c r="P26919" s="76"/>
    </row>
    <row r="26920" spans="16:16" x14ac:dyDescent="0.2">
      <c r="P26920" s="76"/>
    </row>
    <row r="26921" spans="16:16" x14ac:dyDescent="0.2">
      <c r="P26921" s="76"/>
    </row>
    <row r="26922" spans="16:16" x14ac:dyDescent="0.2">
      <c r="P26922" s="76"/>
    </row>
    <row r="26923" spans="16:16" x14ac:dyDescent="0.2">
      <c r="P26923" s="76"/>
    </row>
    <row r="26924" spans="16:16" x14ac:dyDescent="0.2">
      <c r="P26924" s="76"/>
    </row>
    <row r="26925" spans="16:16" x14ac:dyDescent="0.2">
      <c r="P26925" s="76"/>
    </row>
    <row r="26926" spans="16:16" x14ac:dyDescent="0.2">
      <c r="P26926" s="76"/>
    </row>
    <row r="26927" spans="16:16" x14ac:dyDescent="0.2">
      <c r="P26927" s="76"/>
    </row>
    <row r="26928" spans="16:16" x14ac:dyDescent="0.2">
      <c r="P26928" s="76"/>
    </row>
    <row r="26929" spans="16:16" x14ac:dyDescent="0.2">
      <c r="P26929" s="76"/>
    </row>
    <row r="26930" spans="16:16" x14ac:dyDescent="0.2">
      <c r="P26930" s="76"/>
    </row>
    <row r="26931" spans="16:16" x14ac:dyDescent="0.2">
      <c r="P26931" s="76"/>
    </row>
    <row r="26932" spans="16:16" x14ac:dyDescent="0.2">
      <c r="P26932" s="76"/>
    </row>
    <row r="26933" spans="16:16" x14ac:dyDescent="0.2">
      <c r="P26933" s="76"/>
    </row>
    <row r="26934" spans="16:16" x14ac:dyDescent="0.2">
      <c r="P26934" s="76"/>
    </row>
    <row r="26935" spans="16:16" x14ac:dyDescent="0.2">
      <c r="P26935" s="76"/>
    </row>
    <row r="26936" spans="16:16" x14ac:dyDescent="0.2">
      <c r="P26936" s="76"/>
    </row>
    <row r="26937" spans="16:16" x14ac:dyDescent="0.2">
      <c r="P26937" s="76"/>
    </row>
    <row r="26938" spans="16:16" x14ac:dyDescent="0.2">
      <c r="P26938" s="76"/>
    </row>
    <row r="26939" spans="16:16" x14ac:dyDescent="0.2">
      <c r="P26939" s="76"/>
    </row>
    <row r="26940" spans="16:16" x14ac:dyDescent="0.2">
      <c r="P26940" s="76"/>
    </row>
    <row r="26941" spans="16:16" x14ac:dyDescent="0.2">
      <c r="P26941" s="76"/>
    </row>
    <row r="26942" spans="16:16" x14ac:dyDescent="0.2">
      <c r="P26942" s="76"/>
    </row>
    <row r="26943" spans="16:16" x14ac:dyDescent="0.2">
      <c r="P26943" s="76"/>
    </row>
    <row r="26944" spans="16:16" x14ac:dyDescent="0.2">
      <c r="P26944" s="76"/>
    </row>
    <row r="26945" spans="16:16" x14ac:dyDescent="0.2">
      <c r="P26945" s="76"/>
    </row>
    <row r="26946" spans="16:16" x14ac:dyDescent="0.2">
      <c r="P26946" s="76"/>
    </row>
    <row r="26947" spans="16:16" x14ac:dyDescent="0.2">
      <c r="P26947" s="76"/>
    </row>
    <row r="26948" spans="16:16" x14ac:dyDescent="0.2">
      <c r="P26948" s="76"/>
    </row>
    <row r="26949" spans="16:16" x14ac:dyDescent="0.2">
      <c r="P26949" s="76"/>
    </row>
    <row r="26950" spans="16:16" x14ac:dyDescent="0.2">
      <c r="P26950" s="76"/>
    </row>
    <row r="26951" spans="16:16" x14ac:dyDescent="0.2">
      <c r="P26951" s="76"/>
    </row>
    <row r="26952" spans="16:16" x14ac:dyDescent="0.2">
      <c r="P26952" s="76"/>
    </row>
    <row r="26953" spans="16:16" x14ac:dyDescent="0.2">
      <c r="P26953" s="76"/>
    </row>
    <row r="26954" spans="16:16" x14ac:dyDescent="0.2">
      <c r="P26954" s="76"/>
    </row>
    <row r="26955" spans="16:16" x14ac:dyDescent="0.2">
      <c r="P26955" s="76"/>
    </row>
    <row r="26956" spans="16:16" x14ac:dyDescent="0.2">
      <c r="P26956" s="76"/>
    </row>
    <row r="26957" spans="16:16" x14ac:dyDescent="0.2">
      <c r="P26957" s="76"/>
    </row>
    <row r="26958" spans="16:16" x14ac:dyDescent="0.2">
      <c r="P26958" s="76"/>
    </row>
    <row r="26959" spans="16:16" x14ac:dyDescent="0.2">
      <c r="P26959" s="76"/>
    </row>
    <row r="26960" spans="16:16" x14ac:dyDescent="0.2">
      <c r="P26960" s="76"/>
    </row>
    <row r="26961" spans="16:16" x14ac:dyDescent="0.2">
      <c r="P26961" s="76"/>
    </row>
    <row r="26962" spans="16:16" x14ac:dyDescent="0.2">
      <c r="P26962" s="76"/>
    </row>
    <row r="26963" spans="16:16" x14ac:dyDescent="0.2">
      <c r="P26963" s="76"/>
    </row>
    <row r="26964" spans="16:16" x14ac:dyDescent="0.2">
      <c r="P26964" s="76"/>
    </row>
    <row r="26965" spans="16:16" x14ac:dyDescent="0.2">
      <c r="P26965" s="76"/>
    </row>
    <row r="26966" spans="16:16" x14ac:dyDescent="0.2">
      <c r="P26966" s="76"/>
    </row>
    <row r="26967" spans="16:16" x14ac:dyDescent="0.2">
      <c r="P26967" s="76"/>
    </row>
    <row r="26968" spans="16:16" x14ac:dyDescent="0.2">
      <c r="P26968" s="76"/>
    </row>
    <row r="26969" spans="16:16" x14ac:dyDescent="0.2">
      <c r="P26969" s="76"/>
    </row>
    <row r="26970" spans="16:16" x14ac:dyDescent="0.2">
      <c r="P26970" s="76"/>
    </row>
    <row r="26971" spans="16:16" x14ac:dyDescent="0.2">
      <c r="P26971" s="76"/>
    </row>
    <row r="26972" spans="16:16" x14ac:dyDescent="0.2">
      <c r="P26972" s="76"/>
    </row>
    <row r="26973" spans="16:16" x14ac:dyDescent="0.2">
      <c r="P26973" s="76"/>
    </row>
    <row r="26974" spans="16:16" x14ac:dyDescent="0.2">
      <c r="P26974" s="76"/>
    </row>
    <row r="26975" spans="16:16" x14ac:dyDescent="0.2">
      <c r="P26975" s="76"/>
    </row>
    <row r="26976" spans="16:16" x14ac:dyDescent="0.2">
      <c r="P26976" s="76"/>
    </row>
    <row r="26977" spans="16:16" x14ac:dyDescent="0.2">
      <c r="P26977" s="76"/>
    </row>
    <row r="26978" spans="16:16" x14ac:dyDescent="0.2">
      <c r="P26978" s="76"/>
    </row>
    <row r="26979" spans="16:16" x14ac:dyDescent="0.2">
      <c r="P26979" s="76"/>
    </row>
    <row r="26980" spans="16:16" x14ac:dyDescent="0.2">
      <c r="P26980" s="76"/>
    </row>
    <row r="26981" spans="16:16" x14ac:dyDescent="0.2">
      <c r="P26981" s="76"/>
    </row>
    <row r="26982" spans="16:16" x14ac:dyDescent="0.2">
      <c r="P26982" s="76"/>
    </row>
    <row r="26983" spans="16:16" x14ac:dyDescent="0.2">
      <c r="P26983" s="76"/>
    </row>
    <row r="26984" spans="16:16" x14ac:dyDescent="0.2">
      <c r="P26984" s="76"/>
    </row>
    <row r="26985" spans="16:16" x14ac:dyDescent="0.2">
      <c r="P26985" s="76"/>
    </row>
    <row r="26986" spans="16:16" x14ac:dyDescent="0.2">
      <c r="P26986" s="76"/>
    </row>
    <row r="26987" spans="16:16" x14ac:dyDescent="0.2">
      <c r="P26987" s="76"/>
    </row>
    <row r="26988" spans="16:16" x14ac:dyDescent="0.2">
      <c r="P26988" s="76"/>
    </row>
    <row r="26989" spans="16:16" x14ac:dyDescent="0.2">
      <c r="P26989" s="76"/>
    </row>
    <row r="26990" spans="16:16" x14ac:dyDescent="0.2">
      <c r="P26990" s="76"/>
    </row>
    <row r="26991" spans="16:16" x14ac:dyDescent="0.2">
      <c r="P26991" s="76"/>
    </row>
    <row r="26992" spans="16:16" x14ac:dyDescent="0.2">
      <c r="P26992" s="76"/>
    </row>
    <row r="26993" spans="16:16" x14ac:dyDescent="0.2">
      <c r="P26993" s="76"/>
    </row>
    <row r="26994" spans="16:16" x14ac:dyDescent="0.2">
      <c r="P26994" s="76"/>
    </row>
    <row r="26995" spans="16:16" x14ac:dyDescent="0.2">
      <c r="P26995" s="76"/>
    </row>
    <row r="26996" spans="16:16" x14ac:dyDescent="0.2">
      <c r="P26996" s="76"/>
    </row>
    <row r="26997" spans="16:16" x14ac:dyDescent="0.2">
      <c r="P26997" s="76"/>
    </row>
    <row r="26998" spans="16:16" x14ac:dyDescent="0.2">
      <c r="P26998" s="76"/>
    </row>
    <row r="26999" spans="16:16" x14ac:dyDescent="0.2">
      <c r="P26999" s="76"/>
    </row>
    <row r="27000" spans="16:16" x14ac:dyDescent="0.2">
      <c r="P27000" s="76"/>
    </row>
    <row r="27001" spans="16:16" x14ac:dyDescent="0.2">
      <c r="P27001" s="76"/>
    </row>
    <row r="27002" spans="16:16" x14ac:dyDescent="0.2">
      <c r="P27002" s="76"/>
    </row>
    <row r="27003" spans="16:16" x14ac:dyDescent="0.2">
      <c r="P27003" s="76"/>
    </row>
    <row r="27004" spans="16:16" x14ac:dyDescent="0.2">
      <c r="P27004" s="76"/>
    </row>
    <row r="27005" spans="16:16" x14ac:dyDescent="0.2">
      <c r="P27005" s="76"/>
    </row>
    <row r="27006" spans="16:16" x14ac:dyDescent="0.2">
      <c r="P27006" s="76"/>
    </row>
    <row r="27007" spans="16:16" x14ac:dyDescent="0.2">
      <c r="P27007" s="76"/>
    </row>
    <row r="27008" spans="16:16" x14ac:dyDescent="0.2">
      <c r="P27008" s="76"/>
    </row>
    <row r="27009" spans="16:16" x14ac:dyDescent="0.2">
      <c r="P27009" s="76"/>
    </row>
    <row r="27010" spans="16:16" x14ac:dyDescent="0.2">
      <c r="P27010" s="76"/>
    </row>
    <row r="27011" spans="16:16" x14ac:dyDescent="0.2">
      <c r="P27011" s="76"/>
    </row>
    <row r="27012" spans="16:16" x14ac:dyDescent="0.2">
      <c r="P27012" s="76"/>
    </row>
    <row r="27013" spans="16:16" x14ac:dyDescent="0.2">
      <c r="P27013" s="76"/>
    </row>
    <row r="27014" spans="16:16" x14ac:dyDescent="0.2">
      <c r="P27014" s="76"/>
    </row>
    <row r="27015" spans="16:16" x14ac:dyDescent="0.2">
      <c r="P27015" s="76"/>
    </row>
    <row r="27016" spans="16:16" x14ac:dyDescent="0.2">
      <c r="P27016" s="76"/>
    </row>
    <row r="27017" spans="16:16" x14ac:dyDescent="0.2">
      <c r="P27017" s="76"/>
    </row>
    <row r="27018" spans="16:16" x14ac:dyDescent="0.2">
      <c r="P27018" s="76"/>
    </row>
    <row r="27019" spans="16:16" x14ac:dyDescent="0.2">
      <c r="P27019" s="76"/>
    </row>
    <row r="27020" spans="16:16" x14ac:dyDescent="0.2">
      <c r="P27020" s="76"/>
    </row>
    <row r="27021" spans="16:16" x14ac:dyDescent="0.2">
      <c r="P27021" s="76"/>
    </row>
    <row r="27022" spans="16:16" x14ac:dyDescent="0.2">
      <c r="P27022" s="76"/>
    </row>
    <row r="27023" spans="16:16" x14ac:dyDescent="0.2">
      <c r="P27023" s="76"/>
    </row>
    <row r="27024" spans="16:16" x14ac:dyDescent="0.2">
      <c r="P27024" s="76"/>
    </row>
    <row r="27025" spans="16:16" x14ac:dyDescent="0.2">
      <c r="P27025" s="76"/>
    </row>
    <row r="27026" spans="16:16" x14ac:dyDescent="0.2">
      <c r="P27026" s="76"/>
    </row>
    <row r="27027" spans="16:16" x14ac:dyDescent="0.2">
      <c r="P27027" s="76"/>
    </row>
    <row r="27028" spans="16:16" x14ac:dyDescent="0.2">
      <c r="P27028" s="76"/>
    </row>
    <row r="27029" spans="16:16" x14ac:dyDescent="0.2">
      <c r="P27029" s="76"/>
    </row>
    <row r="27030" spans="16:16" x14ac:dyDescent="0.2">
      <c r="P27030" s="76"/>
    </row>
    <row r="27031" spans="16:16" x14ac:dyDescent="0.2">
      <c r="P27031" s="76"/>
    </row>
    <row r="27032" spans="16:16" x14ac:dyDescent="0.2">
      <c r="P27032" s="76"/>
    </row>
    <row r="27033" spans="16:16" x14ac:dyDescent="0.2">
      <c r="P27033" s="76"/>
    </row>
    <row r="27034" spans="16:16" x14ac:dyDescent="0.2">
      <c r="P27034" s="76"/>
    </row>
    <row r="27035" spans="16:16" x14ac:dyDescent="0.2">
      <c r="P27035" s="76"/>
    </row>
    <row r="27036" spans="16:16" x14ac:dyDescent="0.2">
      <c r="P27036" s="76"/>
    </row>
    <row r="27037" spans="16:16" x14ac:dyDescent="0.2">
      <c r="P27037" s="76"/>
    </row>
    <row r="27038" spans="16:16" x14ac:dyDescent="0.2">
      <c r="P27038" s="76"/>
    </row>
    <row r="27039" spans="16:16" x14ac:dyDescent="0.2">
      <c r="P27039" s="76"/>
    </row>
    <row r="27040" spans="16:16" x14ac:dyDescent="0.2">
      <c r="P27040" s="76"/>
    </row>
    <row r="27041" spans="16:16" x14ac:dyDescent="0.2">
      <c r="P27041" s="76"/>
    </row>
    <row r="27042" spans="16:16" x14ac:dyDescent="0.2">
      <c r="P27042" s="76"/>
    </row>
    <row r="27043" spans="16:16" x14ac:dyDescent="0.2">
      <c r="P27043" s="76"/>
    </row>
    <row r="27044" spans="16:16" x14ac:dyDescent="0.2">
      <c r="P27044" s="76"/>
    </row>
    <row r="27045" spans="16:16" x14ac:dyDescent="0.2">
      <c r="P27045" s="76"/>
    </row>
    <row r="27046" spans="16:16" x14ac:dyDescent="0.2">
      <c r="P27046" s="76"/>
    </row>
    <row r="27047" spans="16:16" x14ac:dyDescent="0.2">
      <c r="P27047" s="76"/>
    </row>
    <row r="27048" spans="16:16" x14ac:dyDescent="0.2">
      <c r="P27048" s="76"/>
    </row>
    <row r="27049" spans="16:16" x14ac:dyDescent="0.2">
      <c r="P27049" s="76"/>
    </row>
    <row r="27050" spans="16:16" x14ac:dyDescent="0.2">
      <c r="P27050" s="76"/>
    </row>
    <row r="27051" spans="16:16" x14ac:dyDescent="0.2">
      <c r="P27051" s="76"/>
    </row>
    <row r="27052" spans="16:16" x14ac:dyDescent="0.2">
      <c r="P27052" s="76"/>
    </row>
    <row r="27053" spans="16:16" x14ac:dyDescent="0.2">
      <c r="P27053" s="76"/>
    </row>
    <row r="27054" spans="16:16" x14ac:dyDescent="0.2">
      <c r="P27054" s="76"/>
    </row>
    <row r="27055" spans="16:16" x14ac:dyDescent="0.2">
      <c r="P27055" s="76"/>
    </row>
    <row r="27056" spans="16:16" x14ac:dyDescent="0.2">
      <c r="P27056" s="76"/>
    </row>
    <row r="27057" spans="16:16" x14ac:dyDescent="0.2">
      <c r="P27057" s="76"/>
    </row>
    <row r="27058" spans="16:16" x14ac:dyDescent="0.2">
      <c r="P27058" s="76"/>
    </row>
    <row r="27059" spans="16:16" x14ac:dyDescent="0.2">
      <c r="P27059" s="76"/>
    </row>
    <row r="27060" spans="16:16" x14ac:dyDescent="0.2">
      <c r="P27060" s="76"/>
    </row>
    <row r="27061" spans="16:16" x14ac:dyDescent="0.2">
      <c r="P27061" s="76"/>
    </row>
    <row r="27062" spans="16:16" x14ac:dyDescent="0.2">
      <c r="P27062" s="76"/>
    </row>
    <row r="27063" spans="16:16" x14ac:dyDescent="0.2">
      <c r="P27063" s="76"/>
    </row>
    <row r="27064" spans="16:16" x14ac:dyDescent="0.2">
      <c r="P27064" s="76"/>
    </row>
    <row r="27065" spans="16:16" x14ac:dyDescent="0.2">
      <c r="P27065" s="76"/>
    </row>
    <row r="27066" spans="16:16" x14ac:dyDescent="0.2">
      <c r="P27066" s="76"/>
    </row>
    <row r="27067" spans="16:16" x14ac:dyDescent="0.2">
      <c r="P27067" s="76"/>
    </row>
    <row r="27068" spans="16:16" x14ac:dyDescent="0.2">
      <c r="P27068" s="76"/>
    </row>
    <row r="27069" spans="16:16" x14ac:dyDescent="0.2">
      <c r="P27069" s="76"/>
    </row>
    <row r="27070" spans="16:16" x14ac:dyDescent="0.2">
      <c r="P27070" s="76"/>
    </row>
    <row r="27071" spans="16:16" x14ac:dyDescent="0.2">
      <c r="P27071" s="76"/>
    </row>
    <row r="27072" spans="16:16" x14ac:dyDescent="0.2">
      <c r="P27072" s="76"/>
    </row>
    <row r="27073" spans="16:16" x14ac:dyDescent="0.2">
      <c r="P27073" s="76"/>
    </row>
    <row r="27074" spans="16:16" x14ac:dyDescent="0.2">
      <c r="P27074" s="76"/>
    </row>
    <row r="27075" spans="16:16" x14ac:dyDescent="0.2">
      <c r="P27075" s="76"/>
    </row>
    <row r="27076" spans="16:16" x14ac:dyDescent="0.2">
      <c r="P27076" s="76"/>
    </row>
    <row r="27077" spans="16:16" x14ac:dyDescent="0.2">
      <c r="P27077" s="76"/>
    </row>
    <row r="27078" spans="16:16" x14ac:dyDescent="0.2">
      <c r="P27078" s="76"/>
    </row>
    <row r="27079" spans="16:16" x14ac:dyDescent="0.2">
      <c r="P27079" s="76"/>
    </row>
    <row r="27080" spans="16:16" x14ac:dyDescent="0.2">
      <c r="P27080" s="76"/>
    </row>
    <row r="27081" spans="16:16" x14ac:dyDescent="0.2">
      <c r="P27081" s="76"/>
    </row>
    <row r="27082" spans="16:16" x14ac:dyDescent="0.2">
      <c r="P27082" s="76"/>
    </row>
    <row r="27083" spans="16:16" x14ac:dyDescent="0.2">
      <c r="P27083" s="76"/>
    </row>
    <row r="27084" spans="16:16" x14ac:dyDescent="0.2">
      <c r="P27084" s="76"/>
    </row>
    <row r="27085" spans="16:16" x14ac:dyDescent="0.2">
      <c r="P27085" s="76"/>
    </row>
    <row r="27086" spans="16:16" x14ac:dyDescent="0.2">
      <c r="P27086" s="76"/>
    </row>
    <row r="27087" spans="16:16" x14ac:dyDescent="0.2">
      <c r="P27087" s="76"/>
    </row>
    <row r="27088" spans="16:16" x14ac:dyDescent="0.2">
      <c r="P27088" s="76"/>
    </row>
    <row r="27089" spans="16:16" x14ac:dyDescent="0.2">
      <c r="P27089" s="76"/>
    </row>
    <row r="27090" spans="16:16" x14ac:dyDescent="0.2">
      <c r="P27090" s="76"/>
    </row>
    <row r="27091" spans="16:16" x14ac:dyDescent="0.2">
      <c r="P27091" s="76"/>
    </row>
    <row r="27092" spans="16:16" x14ac:dyDescent="0.2">
      <c r="P27092" s="76"/>
    </row>
    <row r="27093" spans="16:16" x14ac:dyDescent="0.2">
      <c r="P27093" s="76"/>
    </row>
    <row r="27094" spans="16:16" x14ac:dyDescent="0.2">
      <c r="P27094" s="76"/>
    </row>
    <row r="27095" spans="16:16" x14ac:dyDescent="0.2">
      <c r="P27095" s="76"/>
    </row>
    <row r="27096" spans="16:16" x14ac:dyDescent="0.2">
      <c r="P27096" s="76"/>
    </row>
    <row r="27097" spans="16:16" x14ac:dyDescent="0.2">
      <c r="P27097" s="76"/>
    </row>
    <row r="27098" spans="16:16" x14ac:dyDescent="0.2">
      <c r="P27098" s="76"/>
    </row>
    <row r="27099" spans="16:16" x14ac:dyDescent="0.2">
      <c r="P27099" s="76"/>
    </row>
    <row r="27100" spans="16:16" x14ac:dyDescent="0.2">
      <c r="P27100" s="76"/>
    </row>
    <row r="27101" spans="16:16" x14ac:dyDescent="0.2">
      <c r="P27101" s="76"/>
    </row>
    <row r="27102" spans="16:16" x14ac:dyDescent="0.2">
      <c r="P27102" s="76"/>
    </row>
    <row r="27103" spans="16:16" x14ac:dyDescent="0.2">
      <c r="P27103" s="76"/>
    </row>
    <row r="27104" spans="16:16" x14ac:dyDescent="0.2">
      <c r="P27104" s="76"/>
    </row>
    <row r="27105" spans="16:16" x14ac:dyDescent="0.2">
      <c r="P27105" s="76"/>
    </row>
    <row r="27106" spans="16:16" x14ac:dyDescent="0.2">
      <c r="P27106" s="76"/>
    </row>
    <row r="27107" spans="16:16" x14ac:dyDescent="0.2">
      <c r="P27107" s="76"/>
    </row>
    <row r="27108" spans="16:16" x14ac:dyDescent="0.2">
      <c r="P27108" s="76"/>
    </row>
    <row r="27109" spans="16:16" x14ac:dyDescent="0.2">
      <c r="P27109" s="76"/>
    </row>
    <row r="27110" spans="16:16" x14ac:dyDescent="0.2">
      <c r="P27110" s="76"/>
    </row>
    <row r="27111" spans="16:16" x14ac:dyDescent="0.2">
      <c r="P27111" s="76"/>
    </row>
    <row r="27112" spans="16:16" x14ac:dyDescent="0.2">
      <c r="P27112" s="76"/>
    </row>
    <row r="27113" spans="16:16" x14ac:dyDescent="0.2">
      <c r="P27113" s="76"/>
    </row>
    <row r="27114" spans="16:16" x14ac:dyDescent="0.2">
      <c r="P27114" s="76"/>
    </row>
    <row r="27115" spans="16:16" x14ac:dyDescent="0.2">
      <c r="P27115" s="76"/>
    </row>
    <row r="27116" spans="16:16" x14ac:dyDescent="0.2">
      <c r="P27116" s="76"/>
    </row>
    <row r="27117" spans="16:16" x14ac:dyDescent="0.2">
      <c r="P27117" s="76"/>
    </row>
    <row r="27118" spans="16:16" x14ac:dyDescent="0.2">
      <c r="P27118" s="76"/>
    </row>
    <row r="27119" spans="16:16" x14ac:dyDescent="0.2">
      <c r="P27119" s="76"/>
    </row>
    <row r="27120" spans="16:16" x14ac:dyDescent="0.2">
      <c r="P27120" s="76"/>
    </row>
    <row r="27121" spans="16:16" x14ac:dyDescent="0.2">
      <c r="P27121" s="76"/>
    </row>
    <row r="27122" spans="16:16" x14ac:dyDescent="0.2">
      <c r="P27122" s="76"/>
    </row>
    <row r="27123" spans="16:16" x14ac:dyDescent="0.2">
      <c r="P27123" s="76"/>
    </row>
    <row r="27124" spans="16:16" x14ac:dyDescent="0.2">
      <c r="P27124" s="76"/>
    </row>
    <row r="27125" spans="16:16" x14ac:dyDescent="0.2">
      <c r="P27125" s="76"/>
    </row>
    <row r="27126" spans="16:16" x14ac:dyDescent="0.2">
      <c r="P27126" s="76"/>
    </row>
    <row r="27127" spans="16:16" x14ac:dyDescent="0.2">
      <c r="P27127" s="76"/>
    </row>
    <row r="27128" spans="16:16" x14ac:dyDescent="0.2">
      <c r="P27128" s="76"/>
    </row>
    <row r="27129" spans="16:16" x14ac:dyDescent="0.2">
      <c r="P27129" s="76"/>
    </row>
    <row r="27130" spans="16:16" x14ac:dyDescent="0.2">
      <c r="P27130" s="76"/>
    </row>
    <row r="27131" spans="16:16" x14ac:dyDescent="0.2">
      <c r="P27131" s="76"/>
    </row>
    <row r="27132" spans="16:16" x14ac:dyDescent="0.2">
      <c r="P27132" s="76"/>
    </row>
    <row r="27133" spans="16:16" x14ac:dyDescent="0.2">
      <c r="P27133" s="76"/>
    </row>
    <row r="27134" spans="16:16" x14ac:dyDescent="0.2">
      <c r="P27134" s="76"/>
    </row>
    <row r="27135" spans="16:16" x14ac:dyDescent="0.2">
      <c r="P27135" s="76"/>
    </row>
    <row r="27136" spans="16:16" x14ac:dyDescent="0.2">
      <c r="P27136" s="76"/>
    </row>
    <row r="27137" spans="16:16" x14ac:dyDescent="0.2">
      <c r="P27137" s="76"/>
    </row>
    <row r="27138" spans="16:16" x14ac:dyDescent="0.2">
      <c r="P27138" s="76"/>
    </row>
    <row r="27139" spans="16:16" x14ac:dyDescent="0.2">
      <c r="P27139" s="76"/>
    </row>
    <row r="27140" spans="16:16" x14ac:dyDescent="0.2">
      <c r="P27140" s="76"/>
    </row>
    <row r="27141" spans="16:16" x14ac:dyDescent="0.2">
      <c r="P27141" s="76"/>
    </row>
    <row r="27142" spans="16:16" x14ac:dyDescent="0.2">
      <c r="P27142" s="76"/>
    </row>
    <row r="27143" spans="16:16" x14ac:dyDescent="0.2">
      <c r="P27143" s="76"/>
    </row>
    <row r="27144" spans="16:16" x14ac:dyDescent="0.2">
      <c r="P27144" s="76"/>
    </row>
    <row r="27145" spans="16:16" x14ac:dyDescent="0.2">
      <c r="P27145" s="76"/>
    </row>
    <row r="27146" spans="16:16" x14ac:dyDescent="0.2">
      <c r="P27146" s="76"/>
    </row>
    <row r="27147" spans="16:16" x14ac:dyDescent="0.2">
      <c r="P27147" s="76"/>
    </row>
    <row r="27148" spans="16:16" x14ac:dyDescent="0.2">
      <c r="P27148" s="76"/>
    </row>
    <row r="27149" spans="16:16" x14ac:dyDescent="0.2">
      <c r="P27149" s="76"/>
    </row>
    <row r="27150" spans="16:16" x14ac:dyDescent="0.2">
      <c r="P27150" s="76"/>
    </row>
    <row r="27151" spans="16:16" x14ac:dyDescent="0.2">
      <c r="P27151" s="76"/>
    </row>
    <row r="27152" spans="16:16" x14ac:dyDescent="0.2">
      <c r="P27152" s="76"/>
    </row>
    <row r="27153" spans="16:16" x14ac:dyDescent="0.2">
      <c r="P27153" s="76"/>
    </row>
    <row r="27154" spans="16:16" x14ac:dyDescent="0.2">
      <c r="P27154" s="76"/>
    </row>
    <row r="27155" spans="16:16" x14ac:dyDescent="0.2">
      <c r="P27155" s="76"/>
    </row>
    <row r="27156" spans="16:16" x14ac:dyDescent="0.2">
      <c r="P27156" s="76"/>
    </row>
    <row r="27157" spans="16:16" x14ac:dyDescent="0.2">
      <c r="P27157" s="76"/>
    </row>
    <row r="27158" spans="16:16" x14ac:dyDescent="0.2">
      <c r="P27158" s="76"/>
    </row>
    <row r="27159" spans="16:16" x14ac:dyDescent="0.2">
      <c r="P27159" s="76"/>
    </row>
    <row r="27160" spans="16:16" x14ac:dyDescent="0.2">
      <c r="P27160" s="76"/>
    </row>
    <row r="27161" spans="16:16" x14ac:dyDescent="0.2">
      <c r="P27161" s="76"/>
    </row>
    <row r="27162" spans="16:16" x14ac:dyDescent="0.2">
      <c r="P27162" s="76"/>
    </row>
    <row r="27163" spans="16:16" x14ac:dyDescent="0.2">
      <c r="P27163" s="76"/>
    </row>
    <row r="27164" spans="16:16" x14ac:dyDescent="0.2">
      <c r="P27164" s="76"/>
    </row>
    <row r="27165" spans="16:16" x14ac:dyDescent="0.2">
      <c r="P27165" s="76"/>
    </row>
    <row r="27166" spans="16:16" x14ac:dyDescent="0.2">
      <c r="P27166" s="76"/>
    </row>
    <row r="27167" spans="16:16" x14ac:dyDescent="0.2">
      <c r="P27167" s="76"/>
    </row>
    <row r="27168" spans="16:16" x14ac:dyDescent="0.2">
      <c r="P27168" s="76"/>
    </row>
    <row r="27169" spans="16:16" x14ac:dyDescent="0.2">
      <c r="P27169" s="76"/>
    </row>
    <row r="27170" spans="16:16" x14ac:dyDescent="0.2">
      <c r="P27170" s="76"/>
    </row>
    <row r="27171" spans="16:16" x14ac:dyDescent="0.2">
      <c r="P27171" s="76"/>
    </row>
    <row r="27172" spans="16:16" x14ac:dyDescent="0.2">
      <c r="P27172" s="76"/>
    </row>
    <row r="27173" spans="16:16" x14ac:dyDescent="0.2">
      <c r="P27173" s="76"/>
    </row>
    <row r="27174" spans="16:16" x14ac:dyDescent="0.2">
      <c r="P27174" s="76"/>
    </row>
    <row r="27175" spans="16:16" x14ac:dyDescent="0.2">
      <c r="P27175" s="76"/>
    </row>
    <row r="27176" spans="16:16" x14ac:dyDescent="0.2">
      <c r="P27176" s="76"/>
    </row>
    <row r="27177" spans="16:16" x14ac:dyDescent="0.2">
      <c r="P27177" s="76"/>
    </row>
    <row r="27178" spans="16:16" x14ac:dyDescent="0.2">
      <c r="P27178" s="76"/>
    </row>
    <row r="27179" spans="16:16" x14ac:dyDescent="0.2">
      <c r="P27179" s="76"/>
    </row>
    <row r="27180" spans="16:16" x14ac:dyDescent="0.2">
      <c r="P27180" s="76"/>
    </row>
    <row r="27181" spans="16:16" x14ac:dyDescent="0.2">
      <c r="P27181" s="76"/>
    </row>
    <row r="27182" spans="16:16" x14ac:dyDescent="0.2">
      <c r="P27182" s="76"/>
    </row>
    <row r="27183" spans="16:16" x14ac:dyDescent="0.2">
      <c r="P27183" s="76"/>
    </row>
    <row r="27184" spans="16:16" x14ac:dyDescent="0.2">
      <c r="P27184" s="76"/>
    </row>
    <row r="27185" spans="16:16" x14ac:dyDescent="0.2">
      <c r="P27185" s="76"/>
    </row>
    <row r="27186" spans="16:16" x14ac:dyDescent="0.2">
      <c r="P27186" s="76"/>
    </row>
    <row r="27187" spans="16:16" x14ac:dyDescent="0.2">
      <c r="P27187" s="76"/>
    </row>
    <row r="27188" spans="16:16" x14ac:dyDescent="0.2">
      <c r="P27188" s="76"/>
    </row>
    <row r="27189" spans="16:16" x14ac:dyDescent="0.2">
      <c r="P27189" s="76"/>
    </row>
    <row r="27190" spans="16:16" x14ac:dyDescent="0.2">
      <c r="P27190" s="76"/>
    </row>
    <row r="27191" spans="16:16" x14ac:dyDescent="0.2">
      <c r="P27191" s="76"/>
    </row>
    <row r="27192" spans="16:16" x14ac:dyDescent="0.2">
      <c r="P27192" s="76"/>
    </row>
    <row r="27193" spans="16:16" x14ac:dyDescent="0.2">
      <c r="P27193" s="76"/>
    </row>
    <row r="27194" spans="16:16" x14ac:dyDescent="0.2">
      <c r="P27194" s="76"/>
    </row>
    <row r="27195" spans="16:16" x14ac:dyDescent="0.2">
      <c r="P27195" s="76"/>
    </row>
    <row r="27196" spans="16:16" x14ac:dyDescent="0.2">
      <c r="P27196" s="76"/>
    </row>
    <row r="27197" spans="16:16" x14ac:dyDescent="0.2">
      <c r="P27197" s="76"/>
    </row>
    <row r="27198" spans="16:16" x14ac:dyDescent="0.2">
      <c r="P27198" s="76"/>
    </row>
    <row r="27199" spans="16:16" x14ac:dyDescent="0.2">
      <c r="P27199" s="76"/>
    </row>
    <row r="27200" spans="16:16" x14ac:dyDescent="0.2">
      <c r="P27200" s="76"/>
    </row>
    <row r="27201" spans="16:16" x14ac:dyDescent="0.2">
      <c r="P27201" s="76"/>
    </row>
    <row r="27202" spans="16:16" x14ac:dyDescent="0.2">
      <c r="P27202" s="76"/>
    </row>
    <row r="27203" spans="16:16" x14ac:dyDescent="0.2">
      <c r="P27203" s="76"/>
    </row>
    <row r="27204" spans="16:16" x14ac:dyDescent="0.2">
      <c r="P27204" s="76"/>
    </row>
    <row r="27205" spans="16:16" x14ac:dyDescent="0.2">
      <c r="P27205" s="76"/>
    </row>
    <row r="27206" spans="16:16" x14ac:dyDescent="0.2">
      <c r="P27206" s="76"/>
    </row>
    <row r="27207" spans="16:16" x14ac:dyDescent="0.2">
      <c r="P27207" s="76"/>
    </row>
    <row r="27208" spans="16:16" x14ac:dyDescent="0.2">
      <c r="P27208" s="76"/>
    </row>
    <row r="27209" spans="16:16" x14ac:dyDescent="0.2">
      <c r="P27209" s="76"/>
    </row>
    <row r="27210" spans="16:16" x14ac:dyDescent="0.2">
      <c r="P27210" s="76"/>
    </row>
    <row r="27211" spans="16:16" x14ac:dyDescent="0.2">
      <c r="P27211" s="76"/>
    </row>
    <row r="27212" spans="16:16" x14ac:dyDescent="0.2">
      <c r="P27212" s="76"/>
    </row>
    <row r="27213" spans="16:16" x14ac:dyDescent="0.2">
      <c r="P27213" s="76"/>
    </row>
    <row r="27214" spans="16:16" x14ac:dyDescent="0.2">
      <c r="P27214" s="76"/>
    </row>
    <row r="27215" spans="16:16" x14ac:dyDescent="0.2">
      <c r="P27215" s="76"/>
    </row>
    <row r="27216" spans="16:16" x14ac:dyDescent="0.2">
      <c r="P27216" s="76"/>
    </row>
    <row r="27217" spans="16:16" x14ac:dyDescent="0.2">
      <c r="P27217" s="76"/>
    </row>
    <row r="27218" spans="16:16" x14ac:dyDescent="0.2">
      <c r="P27218" s="76"/>
    </row>
    <row r="27219" spans="16:16" x14ac:dyDescent="0.2">
      <c r="P27219" s="76"/>
    </row>
    <row r="27220" spans="16:16" x14ac:dyDescent="0.2">
      <c r="P27220" s="76"/>
    </row>
    <row r="27221" spans="16:16" x14ac:dyDescent="0.2">
      <c r="P27221" s="76"/>
    </row>
    <row r="27222" spans="16:16" x14ac:dyDescent="0.2">
      <c r="P27222" s="76"/>
    </row>
    <row r="27223" spans="16:16" x14ac:dyDescent="0.2">
      <c r="P27223" s="76"/>
    </row>
    <row r="27224" spans="16:16" x14ac:dyDescent="0.2">
      <c r="P27224" s="76"/>
    </row>
    <row r="27225" spans="16:16" x14ac:dyDescent="0.2">
      <c r="P27225" s="76"/>
    </row>
    <row r="27226" spans="16:16" x14ac:dyDescent="0.2">
      <c r="P27226" s="76"/>
    </row>
    <row r="27227" spans="16:16" x14ac:dyDescent="0.2">
      <c r="P27227" s="76"/>
    </row>
    <row r="27228" spans="16:16" x14ac:dyDescent="0.2">
      <c r="P27228" s="76"/>
    </row>
    <row r="27229" spans="16:16" x14ac:dyDescent="0.2">
      <c r="P27229" s="76"/>
    </row>
    <row r="27230" spans="16:16" x14ac:dyDescent="0.2">
      <c r="P27230" s="76"/>
    </row>
    <row r="27231" spans="16:16" x14ac:dyDescent="0.2">
      <c r="P27231" s="76"/>
    </row>
    <row r="27232" spans="16:16" x14ac:dyDescent="0.2">
      <c r="P27232" s="76"/>
    </row>
    <row r="27233" spans="16:16" x14ac:dyDescent="0.2">
      <c r="P27233" s="76"/>
    </row>
    <row r="27234" spans="16:16" x14ac:dyDescent="0.2">
      <c r="P27234" s="76"/>
    </row>
    <row r="27235" spans="16:16" x14ac:dyDescent="0.2">
      <c r="P27235" s="76"/>
    </row>
    <row r="27236" spans="16:16" x14ac:dyDescent="0.2">
      <c r="P27236" s="76"/>
    </row>
    <row r="27237" spans="16:16" x14ac:dyDescent="0.2">
      <c r="P27237" s="76"/>
    </row>
    <row r="27238" spans="16:16" x14ac:dyDescent="0.2">
      <c r="P27238" s="76"/>
    </row>
    <row r="27239" spans="16:16" x14ac:dyDescent="0.2">
      <c r="P27239" s="76"/>
    </row>
    <row r="27240" spans="16:16" x14ac:dyDescent="0.2">
      <c r="P27240" s="76"/>
    </row>
    <row r="27241" spans="16:16" x14ac:dyDescent="0.2">
      <c r="P27241" s="76"/>
    </row>
    <row r="27242" spans="16:16" x14ac:dyDescent="0.2">
      <c r="P27242" s="76"/>
    </row>
    <row r="27243" spans="16:16" x14ac:dyDescent="0.2">
      <c r="P27243" s="76"/>
    </row>
    <row r="27244" spans="16:16" x14ac:dyDescent="0.2">
      <c r="P27244" s="76"/>
    </row>
    <row r="27245" spans="16:16" x14ac:dyDescent="0.2">
      <c r="P27245" s="76"/>
    </row>
    <row r="27246" spans="16:16" x14ac:dyDescent="0.2">
      <c r="P27246" s="76"/>
    </row>
    <row r="27247" spans="16:16" x14ac:dyDescent="0.2">
      <c r="P27247" s="76"/>
    </row>
    <row r="27248" spans="16:16" x14ac:dyDescent="0.2">
      <c r="P27248" s="76"/>
    </row>
    <row r="27249" spans="16:16" x14ac:dyDescent="0.2">
      <c r="P27249" s="76"/>
    </row>
    <row r="27250" spans="16:16" x14ac:dyDescent="0.2">
      <c r="P27250" s="76"/>
    </row>
    <row r="27251" spans="16:16" x14ac:dyDescent="0.2">
      <c r="P27251" s="76"/>
    </row>
    <row r="27252" spans="16:16" x14ac:dyDescent="0.2">
      <c r="P27252" s="76"/>
    </row>
    <row r="27253" spans="16:16" x14ac:dyDescent="0.2">
      <c r="P27253" s="76"/>
    </row>
    <row r="27254" spans="16:16" x14ac:dyDescent="0.2">
      <c r="P27254" s="76"/>
    </row>
    <row r="27255" spans="16:16" x14ac:dyDescent="0.2">
      <c r="P27255" s="76"/>
    </row>
    <row r="27256" spans="16:16" x14ac:dyDescent="0.2">
      <c r="P27256" s="76"/>
    </row>
    <row r="27257" spans="16:16" x14ac:dyDescent="0.2">
      <c r="P27257" s="76"/>
    </row>
    <row r="27258" spans="16:16" x14ac:dyDescent="0.2">
      <c r="P27258" s="76"/>
    </row>
    <row r="27259" spans="16:16" x14ac:dyDescent="0.2">
      <c r="P27259" s="76"/>
    </row>
    <row r="27260" spans="16:16" x14ac:dyDescent="0.2">
      <c r="P27260" s="76"/>
    </row>
    <row r="27261" spans="16:16" x14ac:dyDescent="0.2">
      <c r="P27261" s="76"/>
    </row>
    <row r="27262" spans="16:16" x14ac:dyDescent="0.2">
      <c r="P27262" s="76"/>
    </row>
    <row r="27263" spans="16:16" x14ac:dyDescent="0.2">
      <c r="P27263" s="76"/>
    </row>
    <row r="27264" spans="16:16" x14ac:dyDescent="0.2">
      <c r="P27264" s="76"/>
    </row>
    <row r="27265" spans="16:16" x14ac:dyDescent="0.2">
      <c r="P27265" s="76"/>
    </row>
    <row r="27266" spans="16:16" x14ac:dyDescent="0.2">
      <c r="P27266" s="76"/>
    </row>
    <row r="27267" spans="16:16" x14ac:dyDescent="0.2">
      <c r="P27267" s="76"/>
    </row>
    <row r="27268" spans="16:16" x14ac:dyDescent="0.2">
      <c r="P27268" s="76"/>
    </row>
    <row r="27269" spans="16:16" x14ac:dyDescent="0.2">
      <c r="P27269" s="76"/>
    </row>
    <row r="27270" spans="16:16" x14ac:dyDescent="0.2">
      <c r="P27270" s="76"/>
    </row>
    <row r="27271" spans="16:16" x14ac:dyDescent="0.2">
      <c r="P27271" s="76"/>
    </row>
    <row r="27272" spans="16:16" x14ac:dyDescent="0.2">
      <c r="P27272" s="76"/>
    </row>
    <row r="27273" spans="16:16" x14ac:dyDescent="0.2">
      <c r="P27273" s="76"/>
    </row>
    <row r="27274" spans="16:16" x14ac:dyDescent="0.2">
      <c r="P27274" s="76"/>
    </row>
    <row r="27275" spans="16:16" x14ac:dyDescent="0.2">
      <c r="P27275" s="76"/>
    </row>
    <row r="27276" spans="16:16" x14ac:dyDescent="0.2">
      <c r="P27276" s="76"/>
    </row>
    <row r="27277" spans="16:16" x14ac:dyDescent="0.2">
      <c r="P27277" s="76"/>
    </row>
    <row r="27278" spans="16:16" x14ac:dyDescent="0.2">
      <c r="P27278" s="76"/>
    </row>
    <row r="27279" spans="16:16" x14ac:dyDescent="0.2">
      <c r="P27279" s="76"/>
    </row>
    <row r="27280" spans="16:16" x14ac:dyDescent="0.2">
      <c r="P27280" s="76"/>
    </row>
    <row r="27281" spans="16:16" x14ac:dyDescent="0.2">
      <c r="P27281" s="76"/>
    </row>
    <row r="27282" spans="16:16" x14ac:dyDescent="0.2">
      <c r="P27282" s="76"/>
    </row>
    <row r="27283" spans="16:16" x14ac:dyDescent="0.2">
      <c r="P27283" s="76"/>
    </row>
    <row r="27284" spans="16:16" x14ac:dyDescent="0.2">
      <c r="P27284" s="76"/>
    </row>
    <row r="27285" spans="16:16" x14ac:dyDescent="0.2">
      <c r="P27285" s="76"/>
    </row>
    <row r="27286" spans="16:16" x14ac:dyDescent="0.2">
      <c r="P27286" s="76"/>
    </row>
    <row r="27287" spans="16:16" x14ac:dyDescent="0.2">
      <c r="P27287" s="76"/>
    </row>
    <row r="27288" spans="16:16" x14ac:dyDescent="0.2">
      <c r="P27288" s="76"/>
    </row>
    <row r="27289" spans="16:16" x14ac:dyDescent="0.2">
      <c r="P27289" s="76"/>
    </row>
    <row r="27290" spans="16:16" x14ac:dyDescent="0.2">
      <c r="P27290" s="76"/>
    </row>
    <row r="27291" spans="16:16" x14ac:dyDescent="0.2">
      <c r="P27291" s="76"/>
    </row>
    <row r="27292" spans="16:16" x14ac:dyDescent="0.2">
      <c r="P27292" s="76"/>
    </row>
    <row r="27293" spans="16:16" x14ac:dyDescent="0.2">
      <c r="P27293" s="76"/>
    </row>
    <row r="27294" spans="16:16" x14ac:dyDescent="0.2">
      <c r="P27294" s="76"/>
    </row>
    <row r="27295" spans="16:16" x14ac:dyDescent="0.2">
      <c r="P27295" s="76"/>
    </row>
    <row r="27296" spans="16:16" x14ac:dyDescent="0.2">
      <c r="P27296" s="76"/>
    </row>
    <row r="27297" spans="16:16" x14ac:dyDescent="0.2">
      <c r="P27297" s="76"/>
    </row>
    <row r="27298" spans="16:16" x14ac:dyDescent="0.2">
      <c r="P27298" s="76"/>
    </row>
    <row r="27299" spans="16:16" x14ac:dyDescent="0.2">
      <c r="P27299" s="76"/>
    </row>
    <row r="27300" spans="16:16" x14ac:dyDescent="0.2">
      <c r="P27300" s="76"/>
    </row>
    <row r="27301" spans="16:16" x14ac:dyDescent="0.2">
      <c r="P27301" s="76"/>
    </row>
    <row r="27302" spans="16:16" x14ac:dyDescent="0.2">
      <c r="P27302" s="76"/>
    </row>
    <row r="27303" spans="16:16" x14ac:dyDescent="0.2">
      <c r="P27303" s="76"/>
    </row>
    <row r="27304" spans="16:16" x14ac:dyDescent="0.2">
      <c r="P27304" s="76"/>
    </row>
    <row r="27305" spans="16:16" x14ac:dyDescent="0.2">
      <c r="P27305" s="76"/>
    </row>
    <row r="27306" spans="16:16" x14ac:dyDescent="0.2">
      <c r="P27306" s="76"/>
    </row>
    <row r="27307" spans="16:16" x14ac:dyDescent="0.2">
      <c r="P27307" s="76"/>
    </row>
    <row r="27308" spans="16:16" x14ac:dyDescent="0.2">
      <c r="P27308" s="76"/>
    </row>
    <row r="27309" spans="16:16" x14ac:dyDescent="0.2">
      <c r="P27309" s="76"/>
    </row>
    <row r="27310" spans="16:16" x14ac:dyDescent="0.2">
      <c r="P27310" s="76"/>
    </row>
    <row r="27311" spans="16:16" x14ac:dyDescent="0.2">
      <c r="P27311" s="76"/>
    </row>
    <row r="27312" spans="16:16" x14ac:dyDescent="0.2">
      <c r="P27312" s="76"/>
    </row>
    <row r="27313" spans="16:16" x14ac:dyDescent="0.2">
      <c r="P27313" s="76"/>
    </row>
    <row r="27314" spans="16:16" x14ac:dyDescent="0.2">
      <c r="P27314" s="76"/>
    </row>
    <row r="27315" spans="16:16" x14ac:dyDescent="0.2">
      <c r="P27315" s="76"/>
    </row>
    <row r="27316" spans="16:16" x14ac:dyDescent="0.2">
      <c r="P27316" s="76"/>
    </row>
    <row r="27317" spans="16:16" x14ac:dyDescent="0.2">
      <c r="P27317" s="76"/>
    </row>
    <row r="27318" spans="16:16" x14ac:dyDescent="0.2">
      <c r="P27318" s="76"/>
    </row>
    <row r="27319" spans="16:16" x14ac:dyDescent="0.2">
      <c r="P27319" s="76"/>
    </row>
    <row r="27320" spans="16:16" x14ac:dyDescent="0.2">
      <c r="P27320" s="76"/>
    </row>
    <row r="27321" spans="16:16" x14ac:dyDescent="0.2">
      <c r="P27321" s="76"/>
    </row>
    <row r="27322" spans="16:16" x14ac:dyDescent="0.2">
      <c r="P27322" s="76"/>
    </row>
    <row r="27323" spans="16:16" x14ac:dyDescent="0.2">
      <c r="P27323" s="76"/>
    </row>
    <row r="27324" spans="16:16" x14ac:dyDescent="0.2">
      <c r="P27324" s="76"/>
    </row>
    <row r="27325" spans="16:16" x14ac:dyDescent="0.2">
      <c r="P27325" s="76"/>
    </row>
    <row r="27326" spans="16:16" x14ac:dyDescent="0.2">
      <c r="P27326" s="76"/>
    </row>
    <row r="27327" spans="16:16" x14ac:dyDescent="0.2">
      <c r="P27327" s="76"/>
    </row>
    <row r="27328" spans="16:16" x14ac:dyDescent="0.2">
      <c r="P27328" s="76"/>
    </row>
    <row r="27329" spans="16:16" x14ac:dyDescent="0.2">
      <c r="P27329" s="76"/>
    </row>
    <row r="27330" spans="16:16" x14ac:dyDescent="0.2">
      <c r="P27330" s="76"/>
    </row>
    <row r="27331" spans="16:16" x14ac:dyDescent="0.2">
      <c r="P27331" s="76"/>
    </row>
    <row r="27332" spans="16:16" x14ac:dyDescent="0.2">
      <c r="P27332" s="76"/>
    </row>
    <row r="27333" spans="16:16" x14ac:dyDescent="0.2">
      <c r="P27333" s="76"/>
    </row>
    <row r="27334" spans="16:16" x14ac:dyDescent="0.2">
      <c r="P27334" s="76"/>
    </row>
    <row r="27335" spans="16:16" x14ac:dyDescent="0.2">
      <c r="P27335" s="76"/>
    </row>
    <row r="27336" spans="16:16" x14ac:dyDescent="0.2">
      <c r="P27336" s="76"/>
    </row>
    <row r="27337" spans="16:16" x14ac:dyDescent="0.2">
      <c r="P27337" s="76"/>
    </row>
    <row r="27338" spans="16:16" x14ac:dyDescent="0.2">
      <c r="P27338" s="76"/>
    </row>
    <row r="27339" spans="16:16" x14ac:dyDescent="0.2">
      <c r="P27339" s="76"/>
    </row>
    <row r="27340" spans="16:16" x14ac:dyDescent="0.2">
      <c r="P27340" s="76"/>
    </row>
    <row r="27341" spans="16:16" x14ac:dyDescent="0.2">
      <c r="P27341" s="76"/>
    </row>
    <row r="27342" spans="16:16" x14ac:dyDescent="0.2">
      <c r="P27342" s="76"/>
    </row>
    <row r="27343" spans="16:16" x14ac:dyDescent="0.2">
      <c r="P27343" s="76"/>
    </row>
    <row r="27344" spans="16:16" x14ac:dyDescent="0.2">
      <c r="P27344" s="76"/>
    </row>
    <row r="27345" spans="16:16" x14ac:dyDescent="0.2">
      <c r="P27345" s="76"/>
    </row>
    <row r="27346" spans="16:16" x14ac:dyDescent="0.2">
      <c r="P27346" s="76"/>
    </row>
    <row r="27347" spans="16:16" x14ac:dyDescent="0.2">
      <c r="P27347" s="76"/>
    </row>
    <row r="27348" spans="16:16" x14ac:dyDescent="0.2">
      <c r="P27348" s="76"/>
    </row>
    <row r="27349" spans="16:16" x14ac:dyDescent="0.2">
      <c r="P27349" s="76"/>
    </row>
    <row r="27350" spans="16:16" x14ac:dyDescent="0.2">
      <c r="P27350" s="76"/>
    </row>
    <row r="27351" spans="16:16" x14ac:dyDescent="0.2">
      <c r="P27351" s="76"/>
    </row>
    <row r="27352" spans="16:16" x14ac:dyDescent="0.2">
      <c r="P27352" s="76"/>
    </row>
    <row r="27353" spans="16:16" x14ac:dyDescent="0.2">
      <c r="P27353" s="76"/>
    </row>
    <row r="27354" spans="16:16" x14ac:dyDescent="0.2">
      <c r="P27354" s="76"/>
    </row>
    <row r="27355" spans="16:16" x14ac:dyDescent="0.2">
      <c r="P27355" s="76"/>
    </row>
    <row r="27356" spans="16:16" x14ac:dyDescent="0.2">
      <c r="P27356" s="76"/>
    </row>
    <row r="27357" spans="16:16" x14ac:dyDescent="0.2">
      <c r="P27357" s="76"/>
    </row>
    <row r="27358" spans="16:16" x14ac:dyDescent="0.2">
      <c r="P27358" s="76"/>
    </row>
    <row r="27359" spans="16:16" x14ac:dyDescent="0.2">
      <c r="P27359" s="76"/>
    </row>
    <row r="27360" spans="16:16" x14ac:dyDescent="0.2">
      <c r="P27360" s="76"/>
    </row>
    <row r="27361" spans="16:16" x14ac:dyDescent="0.2">
      <c r="P27361" s="76"/>
    </row>
    <row r="27362" spans="16:16" x14ac:dyDescent="0.2">
      <c r="P27362" s="76"/>
    </row>
    <row r="27363" spans="16:16" x14ac:dyDescent="0.2">
      <c r="P27363" s="76"/>
    </row>
    <row r="27364" spans="16:16" x14ac:dyDescent="0.2">
      <c r="P27364" s="76"/>
    </row>
    <row r="27365" spans="16:16" x14ac:dyDescent="0.2">
      <c r="P27365" s="76"/>
    </row>
    <row r="27366" spans="16:16" x14ac:dyDescent="0.2">
      <c r="P27366" s="76"/>
    </row>
    <row r="27367" spans="16:16" x14ac:dyDescent="0.2">
      <c r="P27367" s="76"/>
    </row>
    <row r="27368" spans="16:16" x14ac:dyDescent="0.2">
      <c r="P27368" s="76"/>
    </row>
    <row r="27369" spans="16:16" x14ac:dyDescent="0.2">
      <c r="P27369" s="76"/>
    </row>
    <row r="27370" spans="16:16" x14ac:dyDescent="0.2">
      <c r="P27370" s="76"/>
    </row>
    <row r="27371" spans="16:16" x14ac:dyDescent="0.2">
      <c r="P27371" s="76"/>
    </row>
    <row r="27372" spans="16:16" x14ac:dyDescent="0.2">
      <c r="P27372" s="76"/>
    </row>
    <row r="27373" spans="16:16" x14ac:dyDescent="0.2">
      <c r="P27373" s="76"/>
    </row>
    <row r="27374" spans="16:16" x14ac:dyDescent="0.2">
      <c r="P27374" s="76"/>
    </row>
    <row r="27375" spans="16:16" x14ac:dyDescent="0.2">
      <c r="P27375" s="76"/>
    </row>
    <row r="27376" spans="16:16" x14ac:dyDescent="0.2">
      <c r="P27376" s="76"/>
    </row>
    <row r="27377" spans="16:16" x14ac:dyDescent="0.2">
      <c r="P27377" s="76"/>
    </row>
    <row r="27378" spans="16:16" x14ac:dyDescent="0.2">
      <c r="P27378" s="76"/>
    </row>
    <row r="27379" spans="16:16" x14ac:dyDescent="0.2">
      <c r="P27379" s="76"/>
    </row>
    <row r="27380" spans="16:16" x14ac:dyDescent="0.2">
      <c r="P27380" s="76"/>
    </row>
    <row r="27381" spans="16:16" x14ac:dyDescent="0.2">
      <c r="P27381" s="76"/>
    </row>
    <row r="27382" spans="16:16" x14ac:dyDescent="0.2">
      <c r="P27382" s="76"/>
    </row>
    <row r="27383" spans="16:16" x14ac:dyDescent="0.2">
      <c r="P27383" s="76"/>
    </row>
    <row r="27384" spans="16:16" x14ac:dyDescent="0.2">
      <c r="P27384" s="76"/>
    </row>
    <row r="27385" spans="16:16" x14ac:dyDescent="0.2">
      <c r="P27385" s="76"/>
    </row>
    <row r="27386" spans="16:16" x14ac:dyDescent="0.2">
      <c r="P27386" s="76"/>
    </row>
    <row r="27387" spans="16:16" x14ac:dyDescent="0.2">
      <c r="P27387" s="76"/>
    </row>
    <row r="27388" spans="16:16" x14ac:dyDescent="0.2">
      <c r="P27388" s="76"/>
    </row>
    <row r="27389" spans="16:16" x14ac:dyDescent="0.2">
      <c r="P27389" s="76"/>
    </row>
    <row r="27390" spans="16:16" x14ac:dyDescent="0.2">
      <c r="P27390" s="76"/>
    </row>
    <row r="27391" spans="16:16" x14ac:dyDescent="0.2">
      <c r="P27391" s="76"/>
    </row>
    <row r="27392" spans="16:16" x14ac:dyDescent="0.2">
      <c r="P27392" s="76"/>
    </row>
    <row r="27393" spans="16:16" x14ac:dyDescent="0.2">
      <c r="P27393" s="76"/>
    </row>
    <row r="27394" spans="16:16" x14ac:dyDescent="0.2">
      <c r="P27394" s="76"/>
    </row>
    <row r="27395" spans="16:16" x14ac:dyDescent="0.2">
      <c r="P27395" s="76"/>
    </row>
    <row r="27396" spans="16:16" x14ac:dyDescent="0.2">
      <c r="P27396" s="76"/>
    </row>
    <row r="27397" spans="16:16" x14ac:dyDescent="0.2">
      <c r="P27397" s="76"/>
    </row>
    <row r="27398" spans="16:16" x14ac:dyDescent="0.2">
      <c r="P27398" s="76"/>
    </row>
    <row r="27399" spans="16:16" x14ac:dyDescent="0.2">
      <c r="P27399" s="76"/>
    </row>
    <row r="27400" spans="16:16" x14ac:dyDescent="0.2">
      <c r="P27400" s="76"/>
    </row>
    <row r="27401" spans="16:16" x14ac:dyDescent="0.2">
      <c r="P27401" s="76"/>
    </row>
    <row r="27402" spans="16:16" x14ac:dyDescent="0.2">
      <c r="P27402" s="76"/>
    </row>
    <row r="27403" spans="16:16" x14ac:dyDescent="0.2">
      <c r="P27403" s="76"/>
    </row>
    <row r="27404" spans="16:16" x14ac:dyDescent="0.2">
      <c r="P27404" s="76"/>
    </row>
    <row r="27405" spans="16:16" x14ac:dyDescent="0.2">
      <c r="P27405" s="76"/>
    </row>
    <row r="27406" spans="16:16" x14ac:dyDescent="0.2">
      <c r="P27406" s="76"/>
    </row>
    <row r="27407" spans="16:16" x14ac:dyDescent="0.2">
      <c r="P27407" s="76"/>
    </row>
    <row r="27408" spans="16:16" x14ac:dyDescent="0.2">
      <c r="P27408" s="76"/>
    </row>
    <row r="27409" spans="16:16" x14ac:dyDescent="0.2">
      <c r="P27409" s="76"/>
    </row>
    <row r="27410" spans="16:16" x14ac:dyDescent="0.2">
      <c r="P27410" s="76"/>
    </row>
    <row r="27411" spans="16:16" x14ac:dyDescent="0.2">
      <c r="P27411" s="76"/>
    </row>
    <row r="27412" spans="16:16" x14ac:dyDescent="0.2">
      <c r="P27412" s="76"/>
    </row>
    <row r="27413" spans="16:16" x14ac:dyDescent="0.2">
      <c r="P27413" s="76"/>
    </row>
    <row r="27414" spans="16:16" x14ac:dyDescent="0.2">
      <c r="P27414" s="76"/>
    </row>
    <row r="27415" spans="16:16" x14ac:dyDescent="0.2">
      <c r="P27415" s="76"/>
    </row>
    <row r="27416" spans="16:16" x14ac:dyDescent="0.2">
      <c r="P27416" s="76"/>
    </row>
    <row r="27417" spans="16:16" x14ac:dyDescent="0.2">
      <c r="P27417" s="76"/>
    </row>
    <row r="27418" spans="16:16" x14ac:dyDescent="0.2">
      <c r="P27418" s="76"/>
    </row>
    <row r="27419" spans="16:16" x14ac:dyDescent="0.2">
      <c r="P27419" s="76"/>
    </row>
    <row r="27420" spans="16:16" x14ac:dyDescent="0.2">
      <c r="P27420" s="76"/>
    </row>
    <row r="27421" spans="16:16" x14ac:dyDescent="0.2">
      <c r="P27421" s="76"/>
    </row>
    <row r="27422" spans="16:16" x14ac:dyDescent="0.2">
      <c r="P27422" s="76"/>
    </row>
    <row r="27423" spans="16:16" x14ac:dyDescent="0.2">
      <c r="P27423" s="76"/>
    </row>
    <row r="27424" spans="16:16" x14ac:dyDescent="0.2">
      <c r="P27424" s="76"/>
    </row>
    <row r="27425" spans="16:16" x14ac:dyDescent="0.2">
      <c r="P27425" s="76"/>
    </row>
    <row r="27426" spans="16:16" x14ac:dyDescent="0.2">
      <c r="P27426" s="76"/>
    </row>
    <row r="27427" spans="16:16" x14ac:dyDescent="0.2">
      <c r="P27427" s="76"/>
    </row>
    <row r="27428" spans="16:16" x14ac:dyDescent="0.2">
      <c r="P27428" s="76"/>
    </row>
    <row r="27429" spans="16:16" x14ac:dyDescent="0.2">
      <c r="P27429" s="76"/>
    </row>
    <row r="27430" spans="16:16" x14ac:dyDescent="0.2">
      <c r="P27430" s="76"/>
    </row>
    <row r="27431" spans="16:16" x14ac:dyDescent="0.2">
      <c r="P27431" s="76"/>
    </row>
    <row r="27432" spans="16:16" x14ac:dyDescent="0.2">
      <c r="P27432" s="76"/>
    </row>
    <row r="27433" spans="16:16" x14ac:dyDescent="0.2">
      <c r="P27433" s="76"/>
    </row>
    <row r="27434" spans="16:16" x14ac:dyDescent="0.2">
      <c r="P27434" s="76"/>
    </row>
    <row r="27435" spans="16:16" x14ac:dyDescent="0.2">
      <c r="P27435" s="76"/>
    </row>
    <row r="27436" spans="16:16" x14ac:dyDescent="0.2">
      <c r="P27436" s="76"/>
    </row>
    <row r="27437" spans="16:16" x14ac:dyDescent="0.2">
      <c r="P27437" s="76"/>
    </row>
    <row r="27438" spans="16:16" x14ac:dyDescent="0.2">
      <c r="P27438" s="76"/>
    </row>
    <row r="27439" spans="16:16" x14ac:dyDescent="0.2">
      <c r="P27439" s="76"/>
    </row>
    <row r="27440" spans="16:16" x14ac:dyDescent="0.2">
      <c r="P27440" s="76"/>
    </row>
    <row r="27441" spans="16:16" x14ac:dyDescent="0.2">
      <c r="P27441" s="76"/>
    </row>
    <row r="27442" spans="16:16" x14ac:dyDescent="0.2">
      <c r="P27442" s="76"/>
    </row>
    <row r="27443" spans="16:16" x14ac:dyDescent="0.2">
      <c r="P27443" s="76"/>
    </row>
    <row r="27444" spans="16:16" x14ac:dyDescent="0.2">
      <c r="P27444" s="76"/>
    </row>
    <row r="27445" spans="16:16" x14ac:dyDescent="0.2">
      <c r="P27445" s="76"/>
    </row>
    <row r="27446" spans="16:16" x14ac:dyDescent="0.2">
      <c r="P27446" s="76"/>
    </row>
    <row r="27447" spans="16:16" x14ac:dyDescent="0.2">
      <c r="P27447" s="76"/>
    </row>
    <row r="27448" spans="16:16" x14ac:dyDescent="0.2">
      <c r="P27448" s="76"/>
    </row>
    <row r="27449" spans="16:16" x14ac:dyDescent="0.2">
      <c r="P27449" s="76"/>
    </row>
    <row r="27450" spans="16:16" x14ac:dyDescent="0.2">
      <c r="P27450" s="76"/>
    </row>
    <row r="27451" spans="16:16" x14ac:dyDescent="0.2">
      <c r="P27451" s="76"/>
    </row>
    <row r="27452" spans="16:16" x14ac:dyDescent="0.2">
      <c r="P27452" s="76"/>
    </row>
    <row r="27453" spans="16:16" x14ac:dyDescent="0.2">
      <c r="P27453" s="76"/>
    </row>
    <row r="27454" spans="16:16" x14ac:dyDescent="0.2">
      <c r="P27454" s="76"/>
    </row>
    <row r="27455" spans="16:16" x14ac:dyDescent="0.2">
      <c r="P27455" s="76"/>
    </row>
    <row r="27456" spans="16:16" x14ac:dyDescent="0.2">
      <c r="P27456" s="76"/>
    </row>
    <row r="27457" spans="16:16" x14ac:dyDescent="0.2">
      <c r="P27457" s="76"/>
    </row>
    <row r="27458" spans="16:16" x14ac:dyDescent="0.2">
      <c r="P27458" s="76"/>
    </row>
    <row r="27459" spans="16:16" x14ac:dyDescent="0.2">
      <c r="P27459" s="76"/>
    </row>
    <row r="27460" spans="16:16" x14ac:dyDescent="0.2">
      <c r="P27460" s="76"/>
    </row>
    <row r="27461" spans="16:16" x14ac:dyDescent="0.2">
      <c r="P27461" s="76"/>
    </row>
    <row r="27462" spans="16:16" x14ac:dyDescent="0.2">
      <c r="P27462" s="76"/>
    </row>
    <row r="27463" spans="16:16" x14ac:dyDescent="0.2">
      <c r="P27463" s="76"/>
    </row>
    <row r="27464" spans="16:16" x14ac:dyDescent="0.2">
      <c r="P27464" s="76"/>
    </row>
    <row r="27465" spans="16:16" x14ac:dyDescent="0.2">
      <c r="P27465" s="76"/>
    </row>
    <row r="27466" spans="16:16" x14ac:dyDescent="0.2">
      <c r="P27466" s="76"/>
    </row>
    <row r="27467" spans="16:16" x14ac:dyDescent="0.2">
      <c r="P27467" s="76"/>
    </row>
    <row r="27468" spans="16:16" x14ac:dyDescent="0.2">
      <c r="P27468" s="76"/>
    </row>
    <row r="27469" spans="16:16" x14ac:dyDescent="0.2">
      <c r="P27469" s="76"/>
    </row>
    <row r="27470" spans="16:16" x14ac:dyDescent="0.2">
      <c r="P27470" s="76"/>
    </row>
    <row r="27471" spans="16:16" x14ac:dyDescent="0.2">
      <c r="P27471" s="76"/>
    </row>
    <row r="27472" spans="16:16" x14ac:dyDescent="0.2">
      <c r="P27472" s="76"/>
    </row>
    <row r="27473" spans="16:16" x14ac:dyDescent="0.2">
      <c r="P27473" s="76"/>
    </row>
    <row r="27474" spans="16:16" x14ac:dyDescent="0.2">
      <c r="P27474" s="76"/>
    </row>
    <row r="27475" spans="16:16" x14ac:dyDescent="0.2">
      <c r="P27475" s="76"/>
    </row>
    <row r="27476" spans="16:16" x14ac:dyDescent="0.2">
      <c r="P27476" s="76"/>
    </row>
    <row r="27477" spans="16:16" x14ac:dyDescent="0.2">
      <c r="P27477" s="76"/>
    </row>
    <row r="27478" spans="16:16" x14ac:dyDescent="0.2">
      <c r="P27478" s="76"/>
    </row>
    <row r="27479" spans="16:16" x14ac:dyDescent="0.2">
      <c r="P27479" s="76"/>
    </row>
    <row r="27480" spans="16:16" x14ac:dyDescent="0.2">
      <c r="P27480" s="76"/>
    </row>
    <row r="27481" spans="16:16" x14ac:dyDescent="0.2">
      <c r="P27481" s="76"/>
    </row>
    <row r="27482" spans="16:16" x14ac:dyDescent="0.2">
      <c r="P27482" s="76"/>
    </row>
    <row r="27483" spans="16:16" x14ac:dyDescent="0.2">
      <c r="P27483" s="76"/>
    </row>
    <row r="27484" spans="16:16" x14ac:dyDescent="0.2">
      <c r="P27484" s="76"/>
    </row>
    <row r="27485" spans="16:16" x14ac:dyDescent="0.2">
      <c r="P27485" s="76"/>
    </row>
    <row r="27486" spans="16:16" x14ac:dyDescent="0.2">
      <c r="P27486" s="76"/>
    </row>
    <row r="27487" spans="16:16" x14ac:dyDescent="0.2">
      <c r="P27487" s="76"/>
    </row>
    <row r="27488" spans="16:16" x14ac:dyDescent="0.2">
      <c r="P27488" s="76"/>
    </row>
    <row r="27489" spans="16:16" x14ac:dyDescent="0.2">
      <c r="P27489" s="76"/>
    </row>
    <row r="27490" spans="16:16" x14ac:dyDescent="0.2">
      <c r="P27490" s="76"/>
    </row>
    <row r="27491" spans="16:16" x14ac:dyDescent="0.2">
      <c r="P27491" s="76"/>
    </row>
    <row r="27492" spans="16:16" x14ac:dyDescent="0.2">
      <c r="P27492" s="76"/>
    </row>
    <row r="27493" spans="16:16" x14ac:dyDescent="0.2">
      <c r="P27493" s="76"/>
    </row>
    <row r="27494" spans="16:16" x14ac:dyDescent="0.2">
      <c r="P27494" s="76"/>
    </row>
    <row r="27495" spans="16:16" x14ac:dyDescent="0.2">
      <c r="P27495" s="76"/>
    </row>
    <row r="27496" spans="16:16" x14ac:dyDescent="0.2">
      <c r="P27496" s="76"/>
    </row>
    <row r="27497" spans="16:16" x14ac:dyDescent="0.2">
      <c r="P27497" s="76"/>
    </row>
    <row r="27498" spans="16:16" x14ac:dyDescent="0.2">
      <c r="P27498" s="76"/>
    </row>
    <row r="27499" spans="16:16" x14ac:dyDescent="0.2">
      <c r="P27499" s="76"/>
    </row>
    <row r="27500" spans="16:16" x14ac:dyDescent="0.2">
      <c r="P27500" s="76"/>
    </row>
    <row r="27501" spans="16:16" x14ac:dyDescent="0.2">
      <c r="P27501" s="76"/>
    </row>
    <row r="27502" spans="16:16" x14ac:dyDescent="0.2">
      <c r="P27502" s="76"/>
    </row>
    <row r="27503" spans="16:16" x14ac:dyDescent="0.2">
      <c r="P27503" s="76"/>
    </row>
    <row r="27504" spans="16:16" x14ac:dyDescent="0.2">
      <c r="P27504" s="76"/>
    </row>
    <row r="27505" spans="16:16" x14ac:dyDescent="0.2">
      <c r="P27505" s="76"/>
    </row>
    <row r="27506" spans="16:16" x14ac:dyDescent="0.2">
      <c r="P27506" s="76"/>
    </row>
    <row r="27507" spans="16:16" x14ac:dyDescent="0.2">
      <c r="P27507" s="76"/>
    </row>
    <row r="27508" spans="16:16" x14ac:dyDescent="0.2">
      <c r="P27508" s="76"/>
    </row>
    <row r="27509" spans="16:16" x14ac:dyDescent="0.2">
      <c r="P27509" s="76"/>
    </row>
    <row r="27510" spans="16:16" x14ac:dyDescent="0.2">
      <c r="P27510" s="76"/>
    </row>
    <row r="27511" spans="16:16" x14ac:dyDescent="0.2">
      <c r="P27511" s="76"/>
    </row>
    <row r="27512" spans="16:16" x14ac:dyDescent="0.2">
      <c r="P27512" s="76"/>
    </row>
    <row r="27513" spans="16:16" x14ac:dyDescent="0.2">
      <c r="P27513" s="76"/>
    </row>
    <row r="27514" spans="16:16" x14ac:dyDescent="0.2">
      <c r="P27514" s="76"/>
    </row>
    <row r="27515" spans="16:16" x14ac:dyDescent="0.2">
      <c r="P27515" s="76"/>
    </row>
    <row r="27516" spans="16:16" x14ac:dyDescent="0.2">
      <c r="P27516" s="76"/>
    </row>
    <row r="27517" spans="16:16" x14ac:dyDescent="0.2">
      <c r="P27517" s="76"/>
    </row>
    <row r="27518" spans="16:16" x14ac:dyDescent="0.2">
      <c r="P27518" s="76"/>
    </row>
    <row r="27519" spans="16:16" x14ac:dyDescent="0.2">
      <c r="P27519" s="76"/>
    </row>
    <row r="27520" spans="16:16" x14ac:dyDescent="0.2">
      <c r="P27520" s="76"/>
    </row>
    <row r="27521" spans="16:16" x14ac:dyDescent="0.2">
      <c r="P27521" s="76"/>
    </row>
    <row r="27522" spans="16:16" x14ac:dyDescent="0.2">
      <c r="P27522" s="76"/>
    </row>
    <row r="27523" spans="16:16" x14ac:dyDescent="0.2">
      <c r="P27523" s="76"/>
    </row>
    <row r="27524" spans="16:16" x14ac:dyDescent="0.2">
      <c r="P27524" s="76"/>
    </row>
    <row r="27525" spans="16:16" x14ac:dyDescent="0.2">
      <c r="P27525" s="76"/>
    </row>
    <row r="27526" spans="16:16" x14ac:dyDescent="0.2">
      <c r="P27526" s="76"/>
    </row>
    <row r="27527" spans="16:16" x14ac:dyDescent="0.2">
      <c r="P27527" s="76"/>
    </row>
    <row r="27528" spans="16:16" x14ac:dyDescent="0.2">
      <c r="P27528" s="76"/>
    </row>
    <row r="27529" spans="16:16" x14ac:dyDescent="0.2">
      <c r="P27529" s="76"/>
    </row>
    <row r="27530" spans="16:16" x14ac:dyDescent="0.2">
      <c r="P27530" s="76"/>
    </row>
    <row r="27531" spans="16:16" x14ac:dyDescent="0.2">
      <c r="P27531" s="76"/>
    </row>
    <row r="27532" spans="16:16" x14ac:dyDescent="0.2">
      <c r="P27532" s="76"/>
    </row>
    <row r="27533" spans="16:16" x14ac:dyDescent="0.2">
      <c r="P27533" s="76"/>
    </row>
    <row r="27534" spans="16:16" x14ac:dyDescent="0.2">
      <c r="P27534" s="76"/>
    </row>
    <row r="27535" spans="16:16" x14ac:dyDescent="0.2">
      <c r="P27535" s="76"/>
    </row>
    <row r="27536" spans="16:16" x14ac:dyDescent="0.2">
      <c r="P27536" s="76"/>
    </row>
    <row r="27537" spans="16:16" x14ac:dyDescent="0.2">
      <c r="P27537" s="76"/>
    </row>
    <row r="27538" spans="16:16" x14ac:dyDescent="0.2">
      <c r="P27538" s="76"/>
    </row>
    <row r="27539" spans="16:16" x14ac:dyDescent="0.2">
      <c r="P27539" s="76"/>
    </row>
    <row r="27540" spans="16:16" x14ac:dyDescent="0.2">
      <c r="P27540" s="76"/>
    </row>
    <row r="27541" spans="16:16" x14ac:dyDescent="0.2">
      <c r="P27541" s="76"/>
    </row>
    <row r="27542" spans="16:16" x14ac:dyDescent="0.2">
      <c r="P27542" s="76"/>
    </row>
    <row r="27543" spans="16:16" x14ac:dyDescent="0.2">
      <c r="P27543" s="76"/>
    </row>
    <row r="27544" spans="16:16" x14ac:dyDescent="0.2">
      <c r="P27544" s="76"/>
    </row>
    <row r="27545" spans="16:16" x14ac:dyDescent="0.2">
      <c r="P27545" s="76"/>
    </row>
    <row r="27546" spans="16:16" x14ac:dyDescent="0.2">
      <c r="P27546" s="76"/>
    </row>
    <row r="27547" spans="16:16" x14ac:dyDescent="0.2">
      <c r="P27547" s="76"/>
    </row>
    <row r="27548" spans="16:16" x14ac:dyDescent="0.2">
      <c r="P27548" s="76"/>
    </row>
    <row r="27549" spans="16:16" x14ac:dyDescent="0.2">
      <c r="P27549" s="76"/>
    </row>
    <row r="27550" spans="16:16" x14ac:dyDescent="0.2">
      <c r="P27550" s="76"/>
    </row>
    <row r="27551" spans="16:16" x14ac:dyDescent="0.2">
      <c r="P27551" s="76"/>
    </row>
    <row r="27552" spans="16:16" x14ac:dyDescent="0.2">
      <c r="P27552" s="76"/>
    </row>
    <row r="27553" spans="16:16" x14ac:dyDescent="0.2">
      <c r="P27553" s="76"/>
    </row>
    <row r="27554" spans="16:16" x14ac:dyDescent="0.2">
      <c r="P27554" s="76"/>
    </row>
    <row r="27555" spans="16:16" x14ac:dyDescent="0.2">
      <c r="P27555" s="76"/>
    </row>
    <row r="27556" spans="16:16" x14ac:dyDescent="0.2">
      <c r="P27556" s="76"/>
    </row>
    <row r="27557" spans="16:16" x14ac:dyDescent="0.2">
      <c r="P27557" s="76"/>
    </row>
    <row r="27558" spans="16:16" x14ac:dyDescent="0.2">
      <c r="P27558" s="76"/>
    </row>
    <row r="27559" spans="16:16" x14ac:dyDescent="0.2">
      <c r="P27559" s="76"/>
    </row>
    <row r="27560" spans="16:16" x14ac:dyDescent="0.2">
      <c r="P27560" s="76"/>
    </row>
    <row r="27561" spans="16:16" x14ac:dyDescent="0.2">
      <c r="P27561" s="76"/>
    </row>
    <row r="27562" spans="16:16" x14ac:dyDescent="0.2">
      <c r="P27562" s="76"/>
    </row>
    <row r="27563" spans="16:16" x14ac:dyDescent="0.2">
      <c r="P27563" s="76"/>
    </row>
    <row r="27564" spans="16:16" x14ac:dyDescent="0.2">
      <c r="P27564" s="76"/>
    </row>
    <row r="27565" spans="16:16" x14ac:dyDescent="0.2">
      <c r="P27565" s="76"/>
    </row>
    <row r="27566" spans="16:16" x14ac:dyDescent="0.2">
      <c r="P27566" s="76"/>
    </row>
    <row r="27567" spans="16:16" x14ac:dyDescent="0.2">
      <c r="P27567" s="76"/>
    </row>
    <row r="27568" spans="16:16" x14ac:dyDescent="0.2">
      <c r="P27568" s="76"/>
    </row>
    <row r="27569" spans="16:16" x14ac:dyDescent="0.2">
      <c r="P27569" s="76"/>
    </row>
    <row r="27570" spans="16:16" x14ac:dyDescent="0.2">
      <c r="P27570" s="76"/>
    </row>
    <row r="27571" spans="16:16" x14ac:dyDescent="0.2">
      <c r="P27571" s="76"/>
    </row>
    <row r="27572" spans="16:16" x14ac:dyDescent="0.2">
      <c r="P27572" s="76"/>
    </row>
    <row r="27573" spans="16:16" x14ac:dyDescent="0.2">
      <c r="P27573" s="76"/>
    </row>
    <row r="27574" spans="16:16" x14ac:dyDescent="0.2">
      <c r="P27574" s="76"/>
    </row>
    <row r="27575" spans="16:16" x14ac:dyDescent="0.2">
      <c r="P27575" s="76"/>
    </row>
    <row r="27576" spans="16:16" x14ac:dyDescent="0.2">
      <c r="P27576" s="76"/>
    </row>
    <row r="27577" spans="16:16" x14ac:dyDescent="0.2">
      <c r="P27577" s="76"/>
    </row>
    <row r="27578" spans="16:16" x14ac:dyDescent="0.2">
      <c r="P27578" s="76"/>
    </row>
    <row r="27579" spans="16:16" x14ac:dyDescent="0.2">
      <c r="P27579" s="76"/>
    </row>
    <row r="27580" spans="16:16" x14ac:dyDescent="0.2">
      <c r="P27580" s="76"/>
    </row>
    <row r="27581" spans="16:16" x14ac:dyDescent="0.2">
      <c r="P27581" s="76"/>
    </row>
    <row r="27582" spans="16:16" x14ac:dyDescent="0.2">
      <c r="P27582" s="76"/>
    </row>
    <row r="27583" spans="16:16" x14ac:dyDescent="0.2">
      <c r="P27583" s="76"/>
    </row>
    <row r="27584" spans="16:16" x14ac:dyDescent="0.2">
      <c r="P27584" s="76"/>
    </row>
    <row r="27585" spans="16:16" x14ac:dyDescent="0.2">
      <c r="P27585" s="76"/>
    </row>
    <row r="27586" spans="16:16" x14ac:dyDescent="0.2">
      <c r="P27586" s="76"/>
    </row>
    <row r="27587" spans="16:16" x14ac:dyDescent="0.2">
      <c r="P27587" s="76"/>
    </row>
    <row r="27588" spans="16:16" x14ac:dyDescent="0.2">
      <c r="P27588" s="76"/>
    </row>
    <row r="27589" spans="16:16" x14ac:dyDescent="0.2">
      <c r="P27589" s="76"/>
    </row>
    <row r="27590" spans="16:16" x14ac:dyDescent="0.2">
      <c r="P27590" s="76"/>
    </row>
    <row r="27591" spans="16:16" x14ac:dyDescent="0.2">
      <c r="P27591" s="76"/>
    </row>
    <row r="27592" spans="16:16" x14ac:dyDescent="0.2">
      <c r="P27592" s="76"/>
    </row>
    <row r="27593" spans="16:16" x14ac:dyDescent="0.2">
      <c r="P27593" s="76"/>
    </row>
    <row r="27594" spans="16:16" x14ac:dyDescent="0.2">
      <c r="P27594" s="76"/>
    </row>
    <row r="27595" spans="16:16" x14ac:dyDescent="0.2">
      <c r="P27595" s="76"/>
    </row>
    <row r="27596" spans="16:16" x14ac:dyDescent="0.2">
      <c r="P27596" s="76"/>
    </row>
    <row r="27597" spans="16:16" x14ac:dyDescent="0.2">
      <c r="P27597" s="76"/>
    </row>
    <row r="27598" spans="16:16" x14ac:dyDescent="0.2">
      <c r="P27598" s="76"/>
    </row>
    <row r="27599" spans="16:16" x14ac:dyDescent="0.2">
      <c r="P27599" s="76"/>
    </row>
    <row r="27600" spans="16:16" x14ac:dyDescent="0.2">
      <c r="P27600" s="76"/>
    </row>
    <row r="27601" spans="16:16" x14ac:dyDescent="0.2">
      <c r="P27601" s="76"/>
    </row>
    <row r="27602" spans="16:16" x14ac:dyDescent="0.2">
      <c r="P27602" s="76"/>
    </row>
    <row r="27603" spans="16:16" x14ac:dyDescent="0.2">
      <c r="P27603" s="76"/>
    </row>
    <row r="27604" spans="16:16" x14ac:dyDescent="0.2">
      <c r="P27604" s="76"/>
    </row>
    <row r="27605" spans="16:16" x14ac:dyDescent="0.2">
      <c r="P27605" s="76"/>
    </row>
    <row r="27606" spans="16:16" x14ac:dyDescent="0.2">
      <c r="P27606" s="76"/>
    </row>
    <row r="27607" spans="16:16" x14ac:dyDescent="0.2">
      <c r="P27607" s="76"/>
    </row>
    <row r="27608" spans="16:16" x14ac:dyDescent="0.2">
      <c r="P27608" s="76"/>
    </row>
    <row r="27609" spans="16:16" x14ac:dyDescent="0.2">
      <c r="P27609" s="76"/>
    </row>
    <row r="27610" spans="16:16" x14ac:dyDescent="0.2">
      <c r="P27610" s="76"/>
    </row>
    <row r="27611" spans="16:16" x14ac:dyDescent="0.2">
      <c r="P27611" s="76"/>
    </row>
    <row r="27612" spans="16:16" x14ac:dyDescent="0.2">
      <c r="P27612" s="76"/>
    </row>
    <row r="27613" spans="16:16" x14ac:dyDescent="0.2">
      <c r="P27613" s="76"/>
    </row>
    <row r="27614" spans="16:16" x14ac:dyDescent="0.2">
      <c r="P27614" s="76"/>
    </row>
    <row r="27615" spans="16:16" x14ac:dyDescent="0.2">
      <c r="P27615" s="76"/>
    </row>
    <row r="27616" spans="16:16" x14ac:dyDescent="0.2">
      <c r="P27616" s="76"/>
    </row>
    <row r="27617" spans="16:16" x14ac:dyDescent="0.2">
      <c r="P27617" s="76"/>
    </row>
    <row r="27618" spans="16:16" x14ac:dyDescent="0.2">
      <c r="P27618" s="76"/>
    </row>
    <row r="27619" spans="16:16" x14ac:dyDescent="0.2">
      <c r="P27619" s="76"/>
    </row>
    <row r="27620" spans="16:16" x14ac:dyDescent="0.2">
      <c r="P27620" s="76"/>
    </row>
    <row r="27621" spans="16:16" x14ac:dyDescent="0.2">
      <c r="P27621" s="76"/>
    </row>
    <row r="27622" spans="16:16" x14ac:dyDescent="0.2">
      <c r="P27622" s="76"/>
    </row>
    <row r="27623" spans="16:16" x14ac:dyDescent="0.2">
      <c r="P27623" s="76"/>
    </row>
    <row r="27624" spans="16:16" x14ac:dyDescent="0.2">
      <c r="P27624" s="76"/>
    </row>
    <row r="27625" spans="16:16" x14ac:dyDescent="0.2">
      <c r="P27625" s="76"/>
    </row>
    <row r="27626" spans="16:16" x14ac:dyDescent="0.2">
      <c r="P27626" s="76"/>
    </row>
    <row r="27627" spans="16:16" x14ac:dyDescent="0.2">
      <c r="P27627" s="76"/>
    </row>
    <row r="27628" spans="16:16" x14ac:dyDescent="0.2">
      <c r="P27628" s="76"/>
    </row>
    <row r="27629" spans="16:16" x14ac:dyDescent="0.2">
      <c r="P27629" s="76"/>
    </row>
    <row r="27630" spans="16:16" x14ac:dyDescent="0.2">
      <c r="P27630" s="76"/>
    </row>
    <row r="27631" spans="16:16" x14ac:dyDescent="0.2">
      <c r="P27631" s="76"/>
    </row>
    <row r="27632" spans="16:16" x14ac:dyDescent="0.2">
      <c r="P27632" s="76"/>
    </row>
    <row r="27633" spans="16:16" x14ac:dyDescent="0.2">
      <c r="P27633" s="76"/>
    </row>
    <row r="27634" spans="16:16" x14ac:dyDescent="0.2">
      <c r="P27634" s="76"/>
    </row>
    <row r="27635" spans="16:16" x14ac:dyDescent="0.2">
      <c r="P27635" s="76"/>
    </row>
    <row r="27636" spans="16:16" x14ac:dyDescent="0.2">
      <c r="P27636" s="76"/>
    </row>
    <row r="27637" spans="16:16" x14ac:dyDescent="0.2">
      <c r="P27637" s="76"/>
    </row>
    <row r="27638" spans="16:16" x14ac:dyDescent="0.2">
      <c r="P27638" s="76"/>
    </row>
    <row r="27639" spans="16:16" x14ac:dyDescent="0.2">
      <c r="P27639" s="76"/>
    </row>
    <row r="27640" spans="16:16" x14ac:dyDescent="0.2">
      <c r="P27640" s="76"/>
    </row>
    <row r="27641" spans="16:16" x14ac:dyDescent="0.2">
      <c r="P27641" s="76"/>
    </row>
    <row r="27642" spans="16:16" x14ac:dyDescent="0.2">
      <c r="P27642" s="76"/>
    </row>
    <row r="27643" spans="16:16" x14ac:dyDescent="0.2">
      <c r="P27643" s="76"/>
    </row>
    <row r="27644" spans="16:16" x14ac:dyDescent="0.2">
      <c r="P27644" s="76"/>
    </row>
    <row r="27645" spans="16:16" x14ac:dyDescent="0.2">
      <c r="P27645" s="76"/>
    </row>
    <row r="27646" spans="16:16" x14ac:dyDescent="0.2">
      <c r="P27646" s="76"/>
    </row>
    <row r="27647" spans="16:16" x14ac:dyDescent="0.2">
      <c r="P27647" s="76"/>
    </row>
    <row r="27648" spans="16:16" x14ac:dyDescent="0.2">
      <c r="P27648" s="76"/>
    </row>
    <row r="27649" spans="16:16" x14ac:dyDescent="0.2">
      <c r="P27649" s="76"/>
    </row>
    <row r="27650" spans="16:16" x14ac:dyDescent="0.2">
      <c r="P27650" s="76"/>
    </row>
    <row r="27651" spans="16:16" x14ac:dyDescent="0.2">
      <c r="P27651" s="76"/>
    </row>
    <row r="27652" spans="16:16" x14ac:dyDescent="0.2">
      <c r="P27652" s="76"/>
    </row>
    <row r="27653" spans="16:16" x14ac:dyDescent="0.2">
      <c r="P27653" s="76"/>
    </row>
    <row r="27654" spans="16:16" x14ac:dyDescent="0.2">
      <c r="P27654" s="76"/>
    </row>
    <row r="27655" spans="16:16" x14ac:dyDescent="0.2">
      <c r="P27655" s="76"/>
    </row>
    <row r="27656" spans="16:16" x14ac:dyDescent="0.2">
      <c r="P27656" s="76"/>
    </row>
    <row r="27657" spans="16:16" x14ac:dyDescent="0.2">
      <c r="P27657" s="76"/>
    </row>
    <row r="27658" spans="16:16" x14ac:dyDescent="0.2">
      <c r="P27658" s="76"/>
    </row>
    <row r="27659" spans="16:16" x14ac:dyDescent="0.2">
      <c r="P27659" s="76"/>
    </row>
    <row r="27660" spans="16:16" x14ac:dyDescent="0.2">
      <c r="P27660" s="76"/>
    </row>
    <row r="27661" spans="16:16" x14ac:dyDescent="0.2">
      <c r="P27661" s="76"/>
    </row>
    <row r="27662" spans="16:16" x14ac:dyDescent="0.2">
      <c r="P27662" s="76"/>
    </row>
    <row r="27663" spans="16:16" x14ac:dyDescent="0.2">
      <c r="P27663" s="76"/>
    </row>
    <row r="27664" spans="16:16" x14ac:dyDescent="0.2">
      <c r="P27664" s="76"/>
    </row>
    <row r="27665" spans="16:16" x14ac:dyDescent="0.2">
      <c r="P27665" s="76"/>
    </row>
    <row r="27666" spans="16:16" x14ac:dyDescent="0.2">
      <c r="P27666" s="76"/>
    </row>
    <row r="27667" spans="16:16" x14ac:dyDescent="0.2">
      <c r="P27667" s="76"/>
    </row>
    <row r="27668" spans="16:16" x14ac:dyDescent="0.2">
      <c r="P27668" s="76"/>
    </row>
    <row r="27669" spans="16:16" x14ac:dyDescent="0.2">
      <c r="P27669" s="76"/>
    </row>
    <row r="27670" spans="16:16" x14ac:dyDescent="0.2">
      <c r="P27670" s="76"/>
    </row>
    <row r="27671" spans="16:16" x14ac:dyDescent="0.2">
      <c r="P27671" s="76"/>
    </row>
    <row r="27672" spans="16:16" x14ac:dyDescent="0.2">
      <c r="P27672" s="76"/>
    </row>
    <row r="27673" spans="16:16" x14ac:dyDescent="0.2">
      <c r="P27673" s="76"/>
    </row>
    <row r="27674" spans="16:16" x14ac:dyDescent="0.2">
      <c r="P27674" s="76"/>
    </row>
    <row r="27675" spans="16:16" x14ac:dyDescent="0.2">
      <c r="P27675" s="76"/>
    </row>
    <row r="27676" spans="16:16" x14ac:dyDescent="0.2">
      <c r="P27676" s="76"/>
    </row>
    <row r="27677" spans="16:16" x14ac:dyDescent="0.2">
      <c r="P27677" s="76"/>
    </row>
    <row r="27678" spans="16:16" x14ac:dyDescent="0.2">
      <c r="P27678" s="76"/>
    </row>
    <row r="27679" spans="16:16" x14ac:dyDescent="0.2">
      <c r="P27679" s="76"/>
    </row>
    <row r="27680" spans="16:16" x14ac:dyDescent="0.2">
      <c r="P27680" s="76"/>
    </row>
    <row r="27681" spans="16:16" x14ac:dyDescent="0.2">
      <c r="P27681" s="76"/>
    </row>
    <row r="27682" spans="16:16" x14ac:dyDescent="0.2">
      <c r="P27682" s="76"/>
    </row>
    <row r="27683" spans="16:16" x14ac:dyDescent="0.2">
      <c r="P27683" s="76"/>
    </row>
    <row r="27684" spans="16:16" x14ac:dyDescent="0.2">
      <c r="P27684" s="76"/>
    </row>
    <row r="27685" spans="16:16" x14ac:dyDescent="0.2">
      <c r="P27685" s="76"/>
    </row>
    <row r="27686" spans="16:16" x14ac:dyDescent="0.2">
      <c r="P27686" s="76"/>
    </row>
    <row r="27687" spans="16:16" x14ac:dyDescent="0.2">
      <c r="P27687" s="76"/>
    </row>
    <row r="27688" spans="16:16" x14ac:dyDescent="0.2">
      <c r="P27688" s="76"/>
    </row>
    <row r="27689" spans="16:16" x14ac:dyDescent="0.2">
      <c r="P27689" s="76"/>
    </row>
    <row r="27690" spans="16:16" x14ac:dyDescent="0.2">
      <c r="P27690" s="76"/>
    </row>
    <row r="27691" spans="16:16" x14ac:dyDescent="0.2">
      <c r="P27691" s="76"/>
    </row>
    <row r="27692" spans="16:16" x14ac:dyDescent="0.2">
      <c r="P27692" s="76"/>
    </row>
    <row r="27693" spans="16:16" x14ac:dyDescent="0.2">
      <c r="P27693" s="76"/>
    </row>
    <row r="27694" spans="16:16" x14ac:dyDescent="0.2">
      <c r="P27694" s="76"/>
    </row>
    <row r="27695" spans="16:16" x14ac:dyDescent="0.2">
      <c r="P27695" s="76"/>
    </row>
    <row r="27696" spans="16:16" x14ac:dyDescent="0.2">
      <c r="P27696" s="76"/>
    </row>
    <row r="27697" spans="16:16" x14ac:dyDescent="0.2">
      <c r="P27697" s="76"/>
    </row>
    <row r="27698" spans="16:16" x14ac:dyDescent="0.2">
      <c r="P27698" s="76"/>
    </row>
    <row r="27699" spans="16:16" x14ac:dyDescent="0.2">
      <c r="P27699" s="76"/>
    </row>
    <row r="27700" spans="16:16" x14ac:dyDescent="0.2">
      <c r="P27700" s="76"/>
    </row>
    <row r="27701" spans="16:16" x14ac:dyDescent="0.2">
      <c r="P27701" s="76"/>
    </row>
    <row r="27702" spans="16:16" x14ac:dyDescent="0.2">
      <c r="P27702" s="76"/>
    </row>
    <row r="27703" spans="16:16" x14ac:dyDescent="0.2">
      <c r="P27703" s="76"/>
    </row>
    <row r="27704" spans="16:16" x14ac:dyDescent="0.2">
      <c r="P27704" s="76"/>
    </row>
    <row r="27705" spans="16:16" x14ac:dyDescent="0.2">
      <c r="P27705" s="76"/>
    </row>
    <row r="27706" spans="16:16" x14ac:dyDescent="0.2">
      <c r="P27706" s="76"/>
    </row>
    <row r="27707" spans="16:16" x14ac:dyDescent="0.2">
      <c r="P27707" s="76"/>
    </row>
    <row r="27708" spans="16:16" x14ac:dyDescent="0.2">
      <c r="P27708" s="76"/>
    </row>
    <row r="27709" spans="16:16" x14ac:dyDescent="0.2">
      <c r="P27709" s="76"/>
    </row>
    <row r="27710" spans="16:16" x14ac:dyDescent="0.2">
      <c r="P27710" s="76"/>
    </row>
    <row r="27711" spans="16:16" x14ac:dyDescent="0.2">
      <c r="P27711" s="76"/>
    </row>
    <row r="27712" spans="16:16" x14ac:dyDescent="0.2">
      <c r="P27712" s="76"/>
    </row>
    <row r="27713" spans="16:16" x14ac:dyDescent="0.2">
      <c r="P27713" s="76"/>
    </row>
    <row r="27714" spans="16:16" x14ac:dyDescent="0.2">
      <c r="P27714" s="76"/>
    </row>
    <row r="27715" spans="16:16" x14ac:dyDescent="0.2">
      <c r="P27715" s="76"/>
    </row>
    <row r="27716" spans="16:16" x14ac:dyDescent="0.2">
      <c r="P27716" s="76"/>
    </row>
    <row r="27717" spans="16:16" x14ac:dyDescent="0.2">
      <c r="P27717" s="76"/>
    </row>
    <row r="27718" spans="16:16" x14ac:dyDescent="0.2">
      <c r="P27718" s="76"/>
    </row>
    <row r="27719" spans="16:16" x14ac:dyDescent="0.2">
      <c r="P27719" s="76"/>
    </row>
    <row r="27720" spans="16:16" x14ac:dyDescent="0.2">
      <c r="P27720" s="76"/>
    </row>
    <row r="27721" spans="16:16" x14ac:dyDescent="0.2">
      <c r="P27721" s="76"/>
    </row>
    <row r="27722" spans="16:16" x14ac:dyDescent="0.2">
      <c r="P27722" s="76"/>
    </row>
    <row r="27723" spans="16:16" x14ac:dyDescent="0.2">
      <c r="P27723" s="76"/>
    </row>
    <row r="27724" spans="16:16" x14ac:dyDescent="0.2">
      <c r="P27724" s="76"/>
    </row>
    <row r="27725" spans="16:16" x14ac:dyDescent="0.2">
      <c r="P27725" s="76"/>
    </row>
    <row r="27726" spans="16:16" x14ac:dyDescent="0.2">
      <c r="P27726" s="76"/>
    </row>
    <row r="27727" spans="16:16" x14ac:dyDescent="0.2">
      <c r="P27727" s="76"/>
    </row>
    <row r="27728" spans="16:16" x14ac:dyDescent="0.2">
      <c r="P27728" s="76"/>
    </row>
    <row r="27729" spans="16:16" x14ac:dyDescent="0.2">
      <c r="P27729" s="76"/>
    </row>
    <row r="27730" spans="16:16" x14ac:dyDescent="0.2">
      <c r="P27730" s="76"/>
    </row>
    <row r="27731" spans="16:16" x14ac:dyDescent="0.2">
      <c r="P27731" s="76"/>
    </row>
    <row r="27732" spans="16:16" x14ac:dyDescent="0.2">
      <c r="P27732" s="76"/>
    </row>
    <row r="27733" spans="16:16" x14ac:dyDescent="0.2">
      <c r="P27733" s="76"/>
    </row>
    <row r="27734" spans="16:16" x14ac:dyDescent="0.2">
      <c r="P27734" s="76"/>
    </row>
    <row r="27735" spans="16:16" x14ac:dyDescent="0.2">
      <c r="P27735" s="76"/>
    </row>
    <row r="27736" spans="16:16" x14ac:dyDescent="0.2">
      <c r="P27736" s="76"/>
    </row>
    <row r="27737" spans="16:16" x14ac:dyDescent="0.2">
      <c r="P27737" s="76"/>
    </row>
    <row r="27738" spans="16:16" x14ac:dyDescent="0.2">
      <c r="P27738" s="76"/>
    </row>
    <row r="27739" spans="16:16" x14ac:dyDescent="0.2">
      <c r="P27739" s="76"/>
    </row>
    <row r="27740" spans="16:16" x14ac:dyDescent="0.2">
      <c r="P27740" s="76"/>
    </row>
    <row r="27741" spans="16:16" x14ac:dyDescent="0.2">
      <c r="P27741" s="76"/>
    </row>
    <row r="27742" spans="16:16" x14ac:dyDescent="0.2">
      <c r="P27742" s="76"/>
    </row>
    <row r="27743" spans="16:16" x14ac:dyDescent="0.2">
      <c r="P27743" s="76"/>
    </row>
    <row r="27744" spans="16:16" x14ac:dyDescent="0.2">
      <c r="P27744" s="76"/>
    </row>
    <row r="27745" spans="16:16" x14ac:dyDescent="0.2">
      <c r="P27745" s="76"/>
    </row>
    <row r="27746" spans="16:16" x14ac:dyDescent="0.2">
      <c r="P27746" s="76"/>
    </row>
    <row r="27747" spans="16:16" x14ac:dyDescent="0.2">
      <c r="P27747" s="76"/>
    </row>
    <row r="27748" spans="16:16" x14ac:dyDescent="0.2">
      <c r="P27748" s="76"/>
    </row>
    <row r="27749" spans="16:16" x14ac:dyDescent="0.2">
      <c r="P27749" s="76"/>
    </row>
    <row r="27750" spans="16:16" x14ac:dyDescent="0.2">
      <c r="P27750" s="76"/>
    </row>
    <row r="27751" spans="16:16" x14ac:dyDescent="0.2">
      <c r="P27751" s="76"/>
    </row>
    <row r="27752" spans="16:16" x14ac:dyDescent="0.2">
      <c r="P27752" s="76"/>
    </row>
    <row r="27753" spans="16:16" x14ac:dyDescent="0.2">
      <c r="P27753" s="76"/>
    </row>
    <row r="27754" spans="16:16" x14ac:dyDescent="0.2">
      <c r="P27754" s="76"/>
    </row>
    <row r="27755" spans="16:16" x14ac:dyDescent="0.2">
      <c r="P27755" s="76"/>
    </row>
    <row r="27756" spans="16:16" x14ac:dyDescent="0.2">
      <c r="P27756" s="76"/>
    </row>
    <row r="27757" spans="16:16" x14ac:dyDescent="0.2">
      <c r="P27757" s="76"/>
    </row>
    <row r="27758" spans="16:16" x14ac:dyDescent="0.2">
      <c r="P27758" s="76"/>
    </row>
    <row r="27759" spans="16:16" x14ac:dyDescent="0.2">
      <c r="P27759" s="76"/>
    </row>
    <row r="27760" spans="16:16" x14ac:dyDescent="0.2">
      <c r="P27760" s="76"/>
    </row>
    <row r="27761" spans="16:16" x14ac:dyDescent="0.2">
      <c r="P27761" s="76"/>
    </row>
    <row r="27762" spans="16:16" x14ac:dyDescent="0.2">
      <c r="P27762" s="76"/>
    </row>
    <row r="27763" spans="16:16" x14ac:dyDescent="0.2">
      <c r="P27763" s="76"/>
    </row>
    <row r="27764" spans="16:16" x14ac:dyDescent="0.2">
      <c r="P27764" s="76"/>
    </row>
    <row r="27765" spans="16:16" x14ac:dyDescent="0.2">
      <c r="P27765" s="76"/>
    </row>
    <row r="27766" spans="16:16" x14ac:dyDescent="0.2">
      <c r="P27766" s="76"/>
    </row>
    <row r="27767" spans="16:16" x14ac:dyDescent="0.2">
      <c r="P27767" s="76"/>
    </row>
    <row r="27768" spans="16:16" x14ac:dyDescent="0.2">
      <c r="P27768" s="76"/>
    </row>
    <row r="27769" spans="16:16" x14ac:dyDescent="0.2">
      <c r="P27769" s="76"/>
    </row>
    <row r="27770" spans="16:16" x14ac:dyDescent="0.2">
      <c r="P27770" s="76"/>
    </row>
    <row r="27771" spans="16:16" x14ac:dyDescent="0.2">
      <c r="P27771" s="76"/>
    </row>
    <row r="27772" spans="16:16" x14ac:dyDescent="0.2">
      <c r="P27772" s="76"/>
    </row>
    <row r="27773" spans="16:16" x14ac:dyDescent="0.2">
      <c r="P27773" s="76"/>
    </row>
    <row r="27774" spans="16:16" x14ac:dyDescent="0.2">
      <c r="P27774" s="76"/>
    </row>
    <row r="27775" spans="16:16" x14ac:dyDescent="0.2">
      <c r="P27775" s="76"/>
    </row>
    <row r="27776" spans="16:16" x14ac:dyDescent="0.2">
      <c r="P27776" s="76"/>
    </row>
    <row r="27777" spans="16:16" x14ac:dyDescent="0.2">
      <c r="P27777" s="76"/>
    </row>
    <row r="27778" spans="16:16" x14ac:dyDescent="0.2">
      <c r="P27778" s="76"/>
    </row>
    <row r="27779" spans="16:16" x14ac:dyDescent="0.2">
      <c r="P27779" s="76"/>
    </row>
    <row r="27780" spans="16:16" x14ac:dyDescent="0.2">
      <c r="P27780" s="76"/>
    </row>
    <row r="27781" spans="16:16" x14ac:dyDescent="0.2">
      <c r="P27781" s="76"/>
    </row>
    <row r="27782" spans="16:16" x14ac:dyDescent="0.2">
      <c r="P27782" s="76"/>
    </row>
    <row r="27783" spans="16:16" x14ac:dyDescent="0.2">
      <c r="P27783" s="76"/>
    </row>
    <row r="27784" spans="16:16" x14ac:dyDescent="0.2">
      <c r="P27784" s="76"/>
    </row>
    <row r="27785" spans="16:16" x14ac:dyDescent="0.2">
      <c r="P27785" s="76"/>
    </row>
    <row r="27786" spans="16:16" x14ac:dyDescent="0.2">
      <c r="P27786" s="76"/>
    </row>
    <row r="27787" spans="16:16" x14ac:dyDescent="0.2">
      <c r="P27787" s="76"/>
    </row>
    <row r="27788" spans="16:16" x14ac:dyDescent="0.2">
      <c r="P27788" s="76"/>
    </row>
    <row r="27789" spans="16:16" x14ac:dyDescent="0.2">
      <c r="P27789" s="76"/>
    </row>
    <row r="27790" spans="16:16" x14ac:dyDescent="0.2">
      <c r="P27790" s="76"/>
    </row>
    <row r="27791" spans="16:16" x14ac:dyDescent="0.2">
      <c r="P27791" s="76"/>
    </row>
    <row r="27792" spans="16:16" x14ac:dyDescent="0.2">
      <c r="P27792" s="76"/>
    </row>
    <row r="27793" spans="16:16" x14ac:dyDescent="0.2">
      <c r="P27793" s="76"/>
    </row>
    <row r="27794" spans="16:16" x14ac:dyDescent="0.2">
      <c r="P27794" s="76"/>
    </row>
    <row r="27795" spans="16:16" x14ac:dyDescent="0.2">
      <c r="P27795" s="76"/>
    </row>
    <row r="27796" spans="16:16" x14ac:dyDescent="0.2">
      <c r="P27796" s="76"/>
    </row>
    <row r="27797" spans="16:16" x14ac:dyDescent="0.2">
      <c r="P27797" s="76"/>
    </row>
    <row r="27798" spans="16:16" x14ac:dyDescent="0.2">
      <c r="P27798" s="76"/>
    </row>
    <row r="27799" spans="16:16" x14ac:dyDescent="0.2">
      <c r="P27799" s="76"/>
    </row>
    <row r="27800" spans="16:16" x14ac:dyDescent="0.2">
      <c r="P27800" s="76"/>
    </row>
    <row r="27801" spans="16:16" x14ac:dyDescent="0.2">
      <c r="P27801" s="76"/>
    </row>
    <row r="27802" spans="16:16" x14ac:dyDescent="0.2">
      <c r="P27802" s="76"/>
    </row>
    <row r="27803" spans="16:16" x14ac:dyDescent="0.2">
      <c r="P27803" s="76"/>
    </row>
    <row r="27804" spans="16:16" x14ac:dyDescent="0.2">
      <c r="P27804" s="76"/>
    </row>
    <row r="27805" spans="16:16" x14ac:dyDescent="0.2">
      <c r="P27805" s="76"/>
    </row>
    <row r="27806" spans="16:16" x14ac:dyDescent="0.2">
      <c r="P27806" s="76"/>
    </row>
    <row r="27807" spans="16:16" x14ac:dyDescent="0.2">
      <c r="P27807" s="76"/>
    </row>
    <row r="27808" spans="16:16" x14ac:dyDescent="0.2">
      <c r="P27808" s="76"/>
    </row>
    <row r="27809" spans="16:16" x14ac:dyDescent="0.2">
      <c r="P27809" s="76"/>
    </row>
    <row r="27810" spans="16:16" x14ac:dyDescent="0.2">
      <c r="P27810" s="76"/>
    </row>
    <row r="27811" spans="16:16" x14ac:dyDescent="0.2">
      <c r="P27811" s="76"/>
    </row>
    <row r="27812" spans="16:16" x14ac:dyDescent="0.2">
      <c r="P27812" s="76"/>
    </row>
    <row r="27813" spans="16:16" x14ac:dyDescent="0.2">
      <c r="P27813" s="76"/>
    </row>
    <row r="27814" spans="16:16" x14ac:dyDescent="0.2">
      <c r="P27814" s="76"/>
    </row>
    <row r="27815" spans="16:16" x14ac:dyDescent="0.2">
      <c r="P27815" s="76"/>
    </row>
    <row r="27816" spans="16:16" x14ac:dyDescent="0.2">
      <c r="P27816" s="76"/>
    </row>
    <row r="27817" spans="16:16" x14ac:dyDescent="0.2">
      <c r="P27817" s="76"/>
    </row>
    <row r="27818" spans="16:16" x14ac:dyDescent="0.2">
      <c r="P27818" s="76"/>
    </row>
    <row r="27819" spans="16:16" x14ac:dyDescent="0.2">
      <c r="P27819" s="76"/>
    </row>
    <row r="27820" spans="16:16" x14ac:dyDescent="0.2">
      <c r="P27820" s="76"/>
    </row>
    <row r="27821" spans="16:16" x14ac:dyDescent="0.2">
      <c r="P27821" s="76"/>
    </row>
    <row r="27822" spans="16:16" x14ac:dyDescent="0.2">
      <c r="P27822" s="76"/>
    </row>
    <row r="27823" spans="16:16" x14ac:dyDescent="0.2">
      <c r="P27823" s="76"/>
    </row>
    <row r="27824" spans="16:16" x14ac:dyDescent="0.2">
      <c r="P27824" s="76"/>
    </row>
    <row r="27825" spans="16:16" x14ac:dyDescent="0.2">
      <c r="P27825" s="76"/>
    </row>
    <row r="27826" spans="16:16" x14ac:dyDescent="0.2">
      <c r="P27826" s="76"/>
    </row>
    <row r="27827" spans="16:16" x14ac:dyDescent="0.2">
      <c r="P27827" s="76"/>
    </row>
    <row r="27828" spans="16:16" x14ac:dyDescent="0.2">
      <c r="P27828" s="76"/>
    </row>
    <row r="27829" spans="16:16" x14ac:dyDescent="0.2">
      <c r="P27829" s="76"/>
    </row>
    <row r="27830" spans="16:16" x14ac:dyDescent="0.2">
      <c r="P27830" s="76"/>
    </row>
    <row r="27831" spans="16:16" x14ac:dyDescent="0.2">
      <c r="P27831" s="76"/>
    </row>
    <row r="27832" spans="16:16" x14ac:dyDescent="0.2">
      <c r="P27832" s="76"/>
    </row>
    <row r="27833" spans="16:16" x14ac:dyDescent="0.2">
      <c r="P27833" s="76"/>
    </row>
    <row r="27834" spans="16:16" x14ac:dyDescent="0.2">
      <c r="P27834" s="76"/>
    </row>
    <row r="27835" spans="16:16" x14ac:dyDescent="0.2">
      <c r="P27835" s="76"/>
    </row>
    <row r="27836" spans="16:16" x14ac:dyDescent="0.2">
      <c r="P27836" s="76"/>
    </row>
    <row r="27837" spans="16:16" x14ac:dyDescent="0.2">
      <c r="P27837" s="76"/>
    </row>
    <row r="27838" spans="16:16" x14ac:dyDescent="0.2">
      <c r="P27838" s="76"/>
    </row>
    <row r="27839" spans="16:16" x14ac:dyDescent="0.2">
      <c r="P27839" s="76"/>
    </row>
    <row r="27840" spans="16:16" x14ac:dyDescent="0.2">
      <c r="P27840" s="76"/>
    </row>
    <row r="27841" spans="16:16" x14ac:dyDescent="0.2">
      <c r="P27841" s="76"/>
    </row>
    <row r="27842" spans="16:16" x14ac:dyDescent="0.2">
      <c r="P27842" s="76"/>
    </row>
    <row r="27843" spans="16:16" x14ac:dyDescent="0.2">
      <c r="P27843" s="76"/>
    </row>
    <row r="27844" spans="16:16" x14ac:dyDescent="0.2">
      <c r="P27844" s="76"/>
    </row>
    <row r="27845" spans="16:16" x14ac:dyDescent="0.2">
      <c r="P27845" s="76"/>
    </row>
    <row r="27846" spans="16:16" x14ac:dyDescent="0.2">
      <c r="P27846" s="76"/>
    </row>
    <row r="27847" spans="16:16" x14ac:dyDescent="0.2">
      <c r="P27847" s="76"/>
    </row>
    <row r="27848" spans="16:16" x14ac:dyDescent="0.2">
      <c r="P27848" s="76"/>
    </row>
    <row r="27849" spans="16:16" x14ac:dyDescent="0.2">
      <c r="P27849" s="76"/>
    </row>
    <row r="27850" spans="16:16" x14ac:dyDescent="0.2">
      <c r="P27850" s="76"/>
    </row>
    <row r="27851" spans="16:16" x14ac:dyDescent="0.2">
      <c r="P27851" s="76"/>
    </row>
    <row r="27852" spans="16:16" x14ac:dyDescent="0.2">
      <c r="P27852" s="76"/>
    </row>
    <row r="27853" spans="16:16" x14ac:dyDescent="0.2">
      <c r="P27853" s="76"/>
    </row>
    <row r="27854" spans="16:16" x14ac:dyDescent="0.2">
      <c r="P27854" s="76"/>
    </row>
    <row r="27855" spans="16:16" x14ac:dyDescent="0.2">
      <c r="P27855" s="76"/>
    </row>
    <row r="27856" spans="16:16" x14ac:dyDescent="0.2">
      <c r="P27856" s="76"/>
    </row>
    <row r="27857" spans="16:16" x14ac:dyDescent="0.2">
      <c r="P27857" s="76"/>
    </row>
    <row r="27858" spans="16:16" x14ac:dyDescent="0.2">
      <c r="P27858" s="76"/>
    </row>
    <row r="27859" spans="16:16" x14ac:dyDescent="0.2">
      <c r="P27859" s="76"/>
    </row>
    <row r="27860" spans="16:16" x14ac:dyDescent="0.2">
      <c r="P27860" s="76"/>
    </row>
    <row r="27861" spans="16:16" x14ac:dyDescent="0.2">
      <c r="P27861" s="76"/>
    </row>
    <row r="27862" spans="16:16" x14ac:dyDescent="0.2">
      <c r="P27862" s="76"/>
    </row>
    <row r="27863" spans="16:16" x14ac:dyDescent="0.2">
      <c r="P27863" s="76"/>
    </row>
    <row r="27864" spans="16:16" x14ac:dyDescent="0.2">
      <c r="P27864" s="76"/>
    </row>
    <row r="27865" spans="16:16" x14ac:dyDescent="0.2">
      <c r="P27865" s="76"/>
    </row>
    <row r="27866" spans="16:16" x14ac:dyDescent="0.2">
      <c r="P27866" s="76"/>
    </row>
    <row r="27867" spans="16:16" x14ac:dyDescent="0.2">
      <c r="P27867" s="76"/>
    </row>
    <row r="27868" spans="16:16" x14ac:dyDescent="0.2">
      <c r="P27868" s="76"/>
    </row>
    <row r="27869" spans="16:16" x14ac:dyDescent="0.2">
      <c r="P27869" s="76"/>
    </row>
    <row r="27870" spans="16:16" x14ac:dyDescent="0.2">
      <c r="P27870" s="76"/>
    </row>
    <row r="27871" spans="16:16" x14ac:dyDescent="0.2">
      <c r="P27871" s="76"/>
    </row>
    <row r="27872" spans="16:16" x14ac:dyDescent="0.2">
      <c r="P27872" s="76"/>
    </row>
    <row r="27873" spans="16:16" x14ac:dyDescent="0.2">
      <c r="P27873" s="76"/>
    </row>
    <row r="27874" spans="16:16" x14ac:dyDescent="0.2">
      <c r="P27874" s="76"/>
    </row>
    <row r="27875" spans="16:16" x14ac:dyDescent="0.2">
      <c r="P27875" s="76"/>
    </row>
    <row r="27876" spans="16:16" x14ac:dyDescent="0.2">
      <c r="P27876" s="76"/>
    </row>
    <row r="27877" spans="16:16" x14ac:dyDescent="0.2">
      <c r="P27877" s="76"/>
    </row>
    <row r="27878" spans="16:16" x14ac:dyDescent="0.2">
      <c r="P27878" s="76"/>
    </row>
    <row r="27879" spans="16:16" x14ac:dyDescent="0.2">
      <c r="P27879" s="76"/>
    </row>
    <row r="27880" spans="16:16" x14ac:dyDescent="0.2">
      <c r="P27880" s="76"/>
    </row>
    <row r="27881" spans="16:16" x14ac:dyDescent="0.2">
      <c r="P27881" s="76"/>
    </row>
    <row r="27882" spans="16:16" x14ac:dyDescent="0.2">
      <c r="P27882" s="76"/>
    </row>
    <row r="27883" spans="16:16" x14ac:dyDescent="0.2">
      <c r="P27883" s="76"/>
    </row>
    <row r="27884" spans="16:16" x14ac:dyDescent="0.2">
      <c r="P27884" s="76"/>
    </row>
    <row r="27885" spans="16:16" x14ac:dyDescent="0.2">
      <c r="P27885" s="76"/>
    </row>
    <row r="27886" spans="16:16" x14ac:dyDescent="0.2">
      <c r="P27886" s="76"/>
    </row>
    <row r="27887" spans="16:16" x14ac:dyDescent="0.2">
      <c r="P27887" s="76"/>
    </row>
    <row r="27888" spans="16:16" x14ac:dyDescent="0.2">
      <c r="P27888" s="76"/>
    </row>
    <row r="27889" spans="16:16" x14ac:dyDescent="0.2">
      <c r="P27889" s="76"/>
    </row>
    <row r="27890" spans="16:16" x14ac:dyDescent="0.2">
      <c r="P27890" s="76"/>
    </row>
    <row r="27891" spans="16:16" x14ac:dyDescent="0.2">
      <c r="P27891" s="76"/>
    </row>
    <row r="27892" spans="16:16" x14ac:dyDescent="0.2">
      <c r="P27892" s="76"/>
    </row>
    <row r="27893" spans="16:16" x14ac:dyDescent="0.2">
      <c r="P27893" s="76"/>
    </row>
    <row r="27894" spans="16:16" x14ac:dyDescent="0.2">
      <c r="P27894" s="76"/>
    </row>
    <row r="27895" spans="16:16" x14ac:dyDescent="0.2">
      <c r="P27895" s="76"/>
    </row>
    <row r="27896" spans="16:16" x14ac:dyDescent="0.2">
      <c r="P27896" s="76"/>
    </row>
    <row r="27897" spans="16:16" x14ac:dyDescent="0.2">
      <c r="P27897" s="76"/>
    </row>
    <row r="27898" spans="16:16" x14ac:dyDescent="0.2">
      <c r="P27898" s="76"/>
    </row>
    <row r="27899" spans="16:16" x14ac:dyDescent="0.2">
      <c r="P27899" s="76"/>
    </row>
    <row r="27900" spans="16:16" x14ac:dyDescent="0.2">
      <c r="P27900" s="76"/>
    </row>
    <row r="27901" spans="16:16" x14ac:dyDescent="0.2">
      <c r="P27901" s="76"/>
    </row>
    <row r="27902" spans="16:16" x14ac:dyDescent="0.2">
      <c r="P27902" s="76"/>
    </row>
    <row r="27903" spans="16:16" x14ac:dyDescent="0.2">
      <c r="P27903" s="76"/>
    </row>
    <row r="27904" spans="16:16" x14ac:dyDescent="0.2">
      <c r="P27904" s="76"/>
    </row>
    <row r="27905" spans="16:16" x14ac:dyDescent="0.2">
      <c r="P27905" s="76"/>
    </row>
    <row r="27906" spans="16:16" x14ac:dyDescent="0.2">
      <c r="P27906" s="76"/>
    </row>
    <row r="27907" spans="16:16" x14ac:dyDescent="0.2">
      <c r="P27907" s="76"/>
    </row>
    <row r="27908" spans="16:16" x14ac:dyDescent="0.2">
      <c r="P27908" s="76"/>
    </row>
    <row r="27909" spans="16:16" x14ac:dyDescent="0.2">
      <c r="P27909" s="76"/>
    </row>
    <row r="27910" spans="16:16" x14ac:dyDescent="0.2">
      <c r="P27910" s="76"/>
    </row>
    <row r="27911" spans="16:16" x14ac:dyDescent="0.2">
      <c r="P27911" s="76"/>
    </row>
    <row r="27912" spans="16:16" x14ac:dyDescent="0.2">
      <c r="P27912" s="76"/>
    </row>
    <row r="27913" spans="16:16" x14ac:dyDescent="0.2">
      <c r="P27913" s="76"/>
    </row>
    <row r="27914" spans="16:16" x14ac:dyDescent="0.2">
      <c r="P27914" s="76"/>
    </row>
    <row r="27915" spans="16:16" x14ac:dyDescent="0.2">
      <c r="P27915" s="76"/>
    </row>
    <row r="27916" spans="16:16" x14ac:dyDescent="0.2">
      <c r="P27916" s="76"/>
    </row>
    <row r="27917" spans="16:16" x14ac:dyDescent="0.2">
      <c r="P27917" s="76"/>
    </row>
    <row r="27918" spans="16:16" x14ac:dyDescent="0.2">
      <c r="P27918" s="76"/>
    </row>
    <row r="27919" spans="16:16" x14ac:dyDescent="0.2">
      <c r="P27919" s="76"/>
    </row>
    <row r="27920" spans="16:16" x14ac:dyDescent="0.2">
      <c r="P27920" s="76"/>
    </row>
    <row r="27921" spans="16:16" x14ac:dyDescent="0.2">
      <c r="P27921" s="76"/>
    </row>
    <row r="27922" spans="16:16" x14ac:dyDescent="0.2">
      <c r="P27922" s="76"/>
    </row>
    <row r="27923" spans="16:16" x14ac:dyDescent="0.2">
      <c r="P27923" s="76"/>
    </row>
    <row r="27924" spans="16:16" x14ac:dyDescent="0.2">
      <c r="P27924" s="76"/>
    </row>
    <row r="27925" spans="16:16" x14ac:dyDescent="0.2">
      <c r="P27925" s="76"/>
    </row>
    <row r="27926" spans="16:16" x14ac:dyDescent="0.2">
      <c r="P27926" s="76"/>
    </row>
    <row r="27927" spans="16:16" x14ac:dyDescent="0.2">
      <c r="P27927" s="76"/>
    </row>
    <row r="27928" spans="16:16" x14ac:dyDescent="0.2">
      <c r="P27928" s="76"/>
    </row>
    <row r="27929" spans="16:16" x14ac:dyDescent="0.2">
      <c r="P27929" s="76"/>
    </row>
    <row r="27930" spans="16:16" x14ac:dyDescent="0.2">
      <c r="P27930" s="76"/>
    </row>
    <row r="27931" spans="16:16" x14ac:dyDescent="0.2">
      <c r="P27931" s="76"/>
    </row>
    <row r="27932" spans="16:16" x14ac:dyDescent="0.2">
      <c r="P27932" s="76"/>
    </row>
    <row r="27933" spans="16:16" x14ac:dyDescent="0.2">
      <c r="P27933" s="76"/>
    </row>
    <row r="27934" spans="16:16" x14ac:dyDescent="0.2">
      <c r="P27934" s="76"/>
    </row>
    <row r="27935" spans="16:16" x14ac:dyDescent="0.2">
      <c r="P27935" s="76"/>
    </row>
    <row r="27936" spans="16:16" x14ac:dyDescent="0.2">
      <c r="P27936" s="76"/>
    </row>
    <row r="27937" spans="16:16" x14ac:dyDescent="0.2">
      <c r="P27937" s="76"/>
    </row>
    <row r="27938" spans="16:16" x14ac:dyDescent="0.2">
      <c r="P27938" s="76"/>
    </row>
    <row r="27939" spans="16:16" x14ac:dyDescent="0.2">
      <c r="P27939" s="76"/>
    </row>
    <row r="27940" spans="16:16" x14ac:dyDescent="0.2">
      <c r="P27940" s="76"/>
    </row>
    <row r="27941" spans="16:16" x14ac:dyDescent="0.2">
      <c r="P27941" s="76"/>
    </row>
    <row r="27942" spans="16:16" x14ac:dyDescent="0.2">
      <c r="P27942" s="76"/>
    </row>
    <row r="27943" spans="16:16" x14ac:dyDescent="0.2">
      <c r="P27943" s="76"/>
    </row>
    <row r="27944" spans="16:16" x14ac:dyDescent="0.2">
      <c r="P27944" s="76"/>
    </row>
    <row r="27945" spans="16:16" x14ac:dyDescent="0.2">
      <c r="P27945" s="76"/>
    </row>
    <row r="27946" spans="16:16" x14ac:dyDescent="0.2">
      <c r="P27946" s="76"/>
    </row>
    <row r="27947" spans="16:16" x14ac:dyDescent="0.2">
      <c r="P27947" s="76"/>
    </row>
    <row r="27948" spans="16:16" x14ac:dyDescent="0.2">
      <c r="P27948" s="76"/>
    </row>
    <row r="27949" spans="16:16" x14ac:dyDescent="0.2">
      <c r="P27949" s="76"/>
    </row>
    <row r="27950" spans="16:16" x14ac:dyDescent="0.2">
      <c r="P27950" s="76"/>
    </row>
    <row r="27951" spans="16:16" x14ac:dyDescent="0.2">
      <c r="P27951" s="76"/>
    </row>
    <row r="27952" spans="16:16" x14ac:dyDescent="0.2">
      <c r="P27952" s="76"/>
    </row>
    <row r="27953" spans="16:16" x14ac:dyDescent="0.2">
      <c r="P27953" s="76"/>
    </row>
    <row r="27954" spans="16:16" x14ac:dyDescent="0.2">
      <c r="P27954" s="76"/>
    </row>
    <row r="27955" spans="16:16" x14ac:dyDescent="0.2">
      <c r="P27955" s="76"/>
    </row>
    <row r="27956" spans="16:16" x14ac:dyDescent="0.2">
      <c r="P27956" s="76"/>
    </row>
    <row r="27957" spans="16:16" x14ac:dyDescent="0.2">
      <c r="P27957" s="76"/>
    </row>
    <row r="27958" spans="16:16" x14ac:dyDescent="0.2">
      <c r="P27958" s="76"/>
    </row>
    <row r="27959" spans="16:16" x14ac:dyDescent="0.2">
      <c r="P27959" s="76"/>
    </row>
    <row r="27960" spans="16:16" x14ac:dyDescent="0.2">
      <c r="P27960" s="76"/>
    </row>
    <row r="27961" spans="16:16" x14ac:dyDescent="0.2">
      <c r="P27961" s="76"/>
    </row>
    <row r="27962" spans="16:16" x14ac:dyDescent="0.2">
      <c r="P27962" s="76"/>
    </row>
    <row r="27963" spans="16:16" x14ac:dyDescent="0.2">
      <c r="P27963" s="76"/>
    </row>
    <row r="27964" spans="16:16" x14ac:dyDescent="0.2">
      <c r="P27964" s="76"/>
    </row>
    <row r="27965" spans="16:16" x14ac:dyDescent="0.2">
      <c r="P27965" s="76"/>
    </row>
    <row r="27966" spans="16:16" x14ac:dyDescent="0.2">
      <c r="P27966" s="76"/>
    </row>
    <row r="27967" spans="16:16" x14ac:dyDescent="0.2">
      <c r="P27967" s="76"/>
    </row>
    <row r="27968" spans="16:16" x14ac:dyDescent="0.2">
      <c r="P27968" s="76"/>
    </row>
    <row r="27969" spans="16:16" x14ac:dyDescent="0.2">
      <c r="P27969" s="76"/>
    </row>
    <row r="27970" spans="16:16" x14ac:dyDescent="0.2">
      <c r="P27970" s="76"/>
    </row>
    <row r="27971" spans="16:16" x14ac:dyDescent="0.2">
      <c r="P27971" s="76"/>
    </row>
    <row r="27972" spans="16:16" x14ac:dyDescent="0.2">
      <c r="P27972" s="76"/>
    </row>
    <row r="27973" spans="16:16" x14ac:dyDescent="0.2">
      <c r="P27973" s="76"/>
    </row>
    <row r="27974" spans="16:16" x14ac:dyDescent="0.2">
      <c r="P27974" s="76"/>
    </row>
    <row r="27975" spans="16:16" x14ac:dyDescent="0.2">
      <c r="P27975" s="76"/>
    </row>
    <row r="27976" spans="16:16" x14ac:dyDescent="0.2">
      <c r="P27976" s="76"/>
    </row>
    <row r="27977" spans="16:16" x14ac:dyDescent="0.2">
      <c r="P27977" s="76"/>
    </row>
    <row r="27978" spans="16:16" x14ac:dyDescent="0.2">
      <c r="P27978" s="76"/>
    </row>
    <row r="27979" spans="16:16" x14ac:dyDescent="0.2">
      <c r="P27979" s="76"/>
    </row>
    <row r="27980" spans="16:16" x14ac:dyDescent="0.2">
      <c r="P27980" s="76"/>
    </row>
    <row r="27981" spans="16:16" x14ac:dyDescent="0.2">
      <c r="P27981" s="76"/>
    </row>
    <row r="27982" spans="16:16" x14ac:dyDescent="0.2">
      <c r="P27982" s="76"/>
    </row>
    <row r="27983" spans="16:16" x14ac:dyDescent="0.2">
      <c r="P27983" s="76"/>
    </row>
    <row r="27984" spans="16:16" x14ac:dyDescent="0.2">
      <c r="P27984" s="76"/>
    </row>
    <row r="27985" spans="16:16" x14ac:dyDescent="0.2">
      <c r="P27985" s="76"/>
    </row>
    <row r="27986" spans="16:16" x14ac:dyDescent="0.2">
      <c r="P27986" s="76"/>
    </row>
    <row r="27987" spans="16:16" x14ac:dyDescent="0.2">
      <c r="P27987" s="76"/>
    </row>
    <row r="27988" spans="16:16" x14ac:dyDescent="0.2">
      <c r="P27988" s="76"/>
    </row>
    <row r="27989" spans="16:16" x14ac:dyDescent="0.2">
      <c r="P27989" s="76"/>
    </row>
    <row r="27990" spans="16:16" x14ac:dyDescent="0.2">
      <c r="P27990" s="76"/>
    </row>
    <row r="27991" spans="16:16" x14ac:dyDescent="0.2">
      <c r="P27991" s="76"/>
    </row>
    <row r="27992" spans="16:16" x14ac:dyDescent="0.2">
      <c r="P27992" s="76"/>
    </row>
    <row r="27993" spans="16:16" x14ac:dyDescent="0.2">
      <c r="P27993" s="76"/>
    </row>
    <row r="27994" spans="16:16" x14ac:dyDescent="0.2">
      <c r="P27994" s="76"/>
    </row>
    <row r="27995" spans="16:16" x14ac:dyDescent="0.2">
      <c r="P27995" s="76"/>
    </row>
    <row r="27996" spans="16:16" x14ac:dyDescent="0.2">
      <c r="P27996" s="76"/>
    </row>
    <row r="27997" spans="16:16" x14ac:dyDescent="0.2">
      <c r="P27997" s="76"/>
    </row>
    <row r="27998" spans="16:16" x14ac:dyDescent="0.2">
      <c r="P27998" s="76"/>
    </row>
    <row r="27999" spans="16:16" x14ac:dyDescent="0.2">
      <c r="P27999" s="76"/>
    </row>
    <row r="28000" spans="16:16" x14ac:dyDescent="0.2">
      <c r="P28000" s="76"/>
    </row>
    <row r="28001" spans="16:16" x14ac:dyDescent="0.2">
      <c r="P28001" s="76"/>
    </row>
    <row r="28002" spans="16:16" x14ac:dyDescent="0.2">
      <c r="P28002" s="76"/>
    </row>
    <row r="28003" spans="16:16" x14ac:dyDescent="0.2">
      <c r="P28003" s="76"/>
    </row>
    <row r="28004" spans="16:16" x14ac:dyDescent="0.2">
      <c r="P28004" s="76"/>
    </row>
    <row r="28005" spans="16:16" x14ac:dyDescent="0.2">
      <c r="P28005" s="76"/>
    </row>
    <row r="28006" spans="16:16" x14ac:dyDescent="0.2">
      <c r="P28006" s="76"/>
    </row>
    <row r="28007" spans="16:16" x14ac:dyDescent="0.2">
      <c r="P28007" s="76"/>
    </row>
    <row r="28008" spans="16:16" x14ac:dyDescent="0.2">
      <c r="P28008" s="76"/>
    </row>
    <row r="28009" spans="16:16" x14ac:dyDescent="0.2">
      <c r="P28009" s="76"/>
    </row>
    <row r="28010" spans="16:16" x14ac:dyDescent="0.2">
      <c r="P28010" s="76"/>
    </row>
    <row r="28011" spans="16:16" x14ac:dyDescent="0.2">
      <c r="P28011" s="76"/>
    </row>
    <row r="28012" spans="16:16" x14ac:dyDescent="0.2">
      <c r="P28012" s="76"/>
    </row>
    <row r="28013" spans="16:16" x14ac:dyDescent="0.2">
      <c r="P28013" s="76"/>
    </row>
    <row r="28014" spans="16:16" x14ac:dyDescent="0.2">
      <c r="P28014" s="76"/>
    </row>
    <row r="28015" spans="16:16" x14ac:dyDescent="0.2">
      <c r="P28015" s="76"/>
    </row>
    <row r="28016" spans="16:16" x14ac:dyDescent="0.2">
      <c r="P28016" s="76"/>
    </row>
    <row r="28017" spans="16:16" x14ac:dyDescent="0.2">
      <c r="P28017" s="76"/>
    </row>
    <row r="28018" spans="16:16" x14ac:dyDescent="0.2">
      <c r="P28018" s="76"/>
    </row>
    <row r="28019" spans="16:16" x14ac:dyDescent="0.2">
      <c r="P28019" s="76"/>
    </row>
    <row r="28020" spans="16:16" x14ac:dyDescent="0.2">
      <c r="P28020" s="76"/>
    </row>
    <row r="28021" spans="16:16" x14ac:dyDescent="0.2">
      <c r="P28021" s="76"/>
    </row>
    <row r="28022" spans="16:16" x14ac:dyDescent="0.2">
      <c r="P28022" s="76"/>
    </row>
    <row r="28023" spans="16:16" x14ac:dyDescent="0.2">
      <c r="P28023" s="76"/>
    </row>
    <row r="28024" spans="16:16" x14ac:dyDescent="0.2">
      <c r="P28024" s="76"/>
    </row>
    <row r="28025" spans="16:16" x14ac:dyDescent="0.2">
      <c r="P28025" s="76"/>
    </row>
    <row r="28026" spans="16:16" x14ac:dyDescent="0.2">
      <c r="P28026" s="76"/>
    </row>
    <row r="28027" spans="16:16" x14ac:dyDescent="0.2">
      <c r="P28027" s="76"/>
    </row>
    <row r="28028" spans="16:16" x14ac:dyDescent="0.2">
      <c r="P28028" s="76"/>
    </row>
    <row r="28029" spans="16:16" x14ac:dyDescent="0.2">
      <c r="P28029" s="76"/>
    </row>
    <row r="28030" spans="16:16" x14ac:dyDescent="0.2">
      <c r="P28030" s="76"/>
    </row>
    <row r="28031" spans="16:16" x14ac:dyDescent="0.2">
      <c r="P28031" s="76"/>
    </row>
    <row r="28032" spans="16:16" x14ac:dyDescent="0.2">
      <c r="P28032" s="76"/>
    </row>
    <row r="28033" spans="16:16" x14ac:dyDescent="0.2">
      <c r="P28033" s="76"/>
    </row>
    <row r="28034" spans="16:16" x14ac:dyDescent="0.2">
      <c r="P28034" s="76"/>
    </row>
    <row r="28035" spans="16:16" x14ac:dyDescent="0.2">
      <c r="P28035" s="76"/>
    </row>
    <row r="28036" spans="16:16" x14ac:dyDescent="0.2">
      <c r="P28036" s="76"/>
    </row>
    <row r="28037" spans="16:16" x14ac:dyDescent="0.2">
      <c r="P28037" s="76"/>
    </row>
    <row r="28038" spans="16:16" x14ac:dyDescent="0.2">
      <c r="P28038" s="76"/>
    </row>
    <row r="28039" spans="16:16" x14ac:dyDescent="0.2">
      <c r="P28039" s="76"/>
    </row>
    <row r="28040" spans="16:16" x14ac:dyDescent="0.2">
      <c r="P28040" s="76"/>
    </row>
    <row r="28041" spans="16:16" x14ac:dyDescent="0.2">
      <c r="P28041" s="76"/>
    </row>
    <row r="28042" spans="16:16" x14ac:dyDescent="0.2">
      <c r="P28042" s="76"/>
    </row>
    <row r="28043" spans="16:16" x14ac:dyDescent="0.2">
      <c r="P28043" s="76"/>
    </row>
    <row r="28044" spans="16:16" x14ac:dyDescent="0.2">
      <c r="P28044" s="76"/>
    </row>
    <row r="28045" spans="16:16" x14ac:dyDescent="0.2">
      <c r="P28045" s="76"/>
    </row>
    <row r="28046" spans="16:16" x14ac:dyDescent="0.2">
      <c r="P28046" s="76"/>
    </row>
    <row r="28047" spans="16:16" x14ac:dyDescent="0.2">
      <c r="P28047" s="76"/>
    </row>
    <row r="28048" spans="16:16" x14ac:dyDescent="0.2">
      <c r="P28048" s="76"/>
    </row>
    <row r="28049" spans="16:16" x14ac:dyDescent="0.2">
      <c r="P28049" s="76"/>
    </row>
    <row r="28050" spans="16:16" x14ac:dyDescent="0.2">
      <c r="P28050" s="76"/>
    </row>
    <row r="28051" spans="16:16" x14ac:dyDescent="0.2">
      <c r="P28051" s="76"/>
    </row>
    <row r="28052" spans="16:16" x14ac:dyDescent="0.2">
      <c r="P28052" s="76"/>
    </row>
    <row r="28053" spans="16:16" x14ac:dyDescent="0.2">
      <c r="P28053" s="76"/>
    </row>
    <row r="28054" spans="16:16" x14ac:dyDescent="0.2">
      <c r="P28054" s="76"/>
    </row>
    <row r="28055" spans="16:16" x14ac:dyDescent="0.2">
      <c r="P28055" s="76"/>
    </row>
    <row r="28056" spans="16:16" x14ac:dyDescent="0.2">
      <c r="P28056" s="76"/>
    </row>
    <row r="28057" spans="16:16" x14ac:dyDescent="0.2">
      <c r="P28057" s="76"/>
    </row>
    <row r="28058" spans="16:16" x14ac:dyDescent="0.2">
      <c r="P28058" s="76"/>
    </row>
    <row r="28059" spans="16:16" x14ac:dyDescent="0.2">
      <c r="P28059" s="76"/>
    </row>
    <row r="28060" spans="16:16" x14ac:dyDescent="0.2">
      <c r="P28060" s="76"/>
    </row>
    <row r="28061" spans="16:16" x14ac:dyDescent="0.2">
      <c r="P28061" s="76"/>
    </row>
    <row r="28062" spans="16:16" x14ac:dyDescent="0.2">
      <c r="P28062" s="76"/>
    </row>
    <row r="28063" spans="16:16" x14ac:dyDescent="0.2">
      <c r="P28063" s="76"/>
    </row>
    <row r="28064" spans="16:16" x14ac:dyDescent="0.2">
      <c r="P28064" s="76"/>
    </row>
    <row r="28065" spans="16:16" x14ac:dyDescent="0.2">
      <c r="P28065" s="76"/>
    </row>
    <row r="28066" spans="16:16" x14ac:dyDescent="0.2">
      <c r="P28066" s="76"/>
    </row>
    <row r="28067" spans="16:16" x14ac:dyDescent="0.2">
      <c r="P28067" s="76"/>
    </row>
    <row r="28068" spans="16:16" x14ac:dyDescent="0.2">
      <c r="P28068" s="76"/>
    </row>
    <row r="28069" spans="16:16" x14ac:dyDescent="0.2">
      <c r="P28069" s="76"/>
    </row>
    <row r="28070" spans="16:16" x14ac:dyDescent="0.2">
      <c r="P28070" s="76"/>
    </row>
    <row r="28071" spans="16:16" x14ac:dyDescent="0.2">
      <c r="P28071" s="76"/>
    </row>
    <row r="28072" spans="16:16" x14ac:dyDescent="0.2">
      <c r="P28072" s="76"/>
    </row>
    <row r="28073" spans="16:16" x14ac:dyDescent="0.2">
      <c r="P28073" s="76"/>
    </row>
    <row r="28074" spans="16:16" x14ac:dyDescent="0.2">
      <c r="P28074" s="76"/>
    </row>
    <row r="28075" spans="16:16" x14ac:dyDescent="0.2">
      <c r="P28075" s="76"/>
    </row>
    <row r="28076" spans="16:16" x14ac:dyDescent="0.2">
      <c r="P28076" s="76"/>
    </row>
    <row r="28077" spans="16:16" x14ac:dyDescent="0.2">
      <c r="P28077" s="76"/>
    </row>
    <row r="28078" spans="16:16" x14ac:dyDescent="0.2">
      <c r="P28078" s="76"/>
    </row>
    <row r="28079" spans="16:16" x14ac:dyDescent="0.2">
      <c r="P28079" s="76"/>
    </row>
    <row r="28080" spans="16:16" x14ac:dyDescent="0.2">
      <c r="P28080" s="76"/>
    </row>
    <row r="28081" spans="16:16" x14ac:dyDescent="0.2">
      <c r="P28081" s="76"/>
    </row>
    <row r="28082" spans="16:16" x14ac:dyDescent="0.2">
      <c r="P28082" s="76"/>
    </row>
    <row r="28083" spans="16:16" x14ac:dyDescent="0.2">
      <c r="P28083" s="76"/>
    </row>
    <row r="28084" spans="16:16" x14ac:dyDescent="0.2">
      <c r="P28084" s="76"/>
    </row>
    <row r="28085" spans="16:16" x14ac:dyDescent="0.2">
      <c r="P28085" s="76"/>
    </row>
    <row r="28086" spans="16:16" x14ac:dyDescent="0.2">
      <c r="P28086" s="76"/>
    </row>
    <row r="28087" spans="16:16" x14ac:dyDescent="0.2">
      <c r="P28087" s="76"/>
    </row>
    <row r="28088" spans="16:16" x14ac:dyDescent="0.2">
      <c r="P28088" s="76"/>
    </row>
    <row r="28089" spans="16:16" x14ac:dyDescent="0.2">
      <c r="P28089" s="76"/>
    </row>
    <row r="28090" spans="16:16" x14ac:dyDescent="0.2">
      <c r="P28090" s="76"/>
    </row>
    <row r="28091" spans="16:16" x14ac:dyDescent="0.2">
      <c r="P28091" s="76"/>
    </row>
    <row r="28092" spans="16:16" x14ac:dyDescent="0.2">
      <c r="P28092" s="76"/>
    </row>
    <row r="28093" spans="16:16" x14ac:dyDescent="0.2">
      <c r="P28093" s="76"/>
    </row>
    <row r="28094" spans="16:16" x14ac:dyDescent="0.2">
      <c r="P28094" s="76"/>
    </row>
    <row r="28095" spans="16:16" x14ac:dyDescent="0.2">
      <c r="P28095" s="76"/>
    </row>
    <row r="28096" spans="16:16" x14ac:dyDescent="0.2">
      <c r="P28096" s="76"/>
    </row>
    <row r="28097" spans="16:16" x14ac:dyDescent="0.2">
      <c r="P28097" s="76"/>
    </row>
    <row r="28098" spans="16:16" x14ac:dyDescent="0.2">
      <c r="P28098" s="76"/>
    </row>
    <row r="28099" spans="16:16" x14ac:dyDescent="0.2">
      <c r="P28099" s="76"/>
    </row>
    <row r="28100" spans="16:16" x14ac:dyDescent="0.2">
      <c r="P28100" s="76"/>
    </row>
    <row r="28101" spans="16:16" x14ac:dyDescent="0.2">
      <c r="P28101" s="76"/>
    </row>
    <row r="28102" spans="16:16" x14ac:dyDescent="0.2">
      <c r="P28102" s="76"/>
    </row>
    <row r="28103" spans="16:16" x14ac:dyDescent="0.2">
      <c r="P28103" s="76"/>
    </row>
    <row r="28104" spans="16:16" x14ac:dyDescent="0.2">
      <c r="P28104" s="76"/>
    </row>
    <row r="28105" spans="16:16" x14ac:dyDescent="0.2">
      <c r="P28105" s="76"/>
    </row>
    <row r="28106" spans="16:16" x14ac:dyDescent="0.2">
      <c r="P28106" s="76"/>
    </row>
    <row r="28107" spans="16:16" x14ac:dyDescent="0.2">
      <c r="P28107" s="76"/>
    </row>
    <row r="28108" spans="16:16" x14ac:dyDescent="0.2">
      <c r="P28108" s="76"/>
    </row>
    <row r="28109" spans="16:16" x14ac:dyDescent="0.2">
      <c r="P28109" s="76"/>
    </row>
    <row r="28110" spans="16:16" x14ac:dyDescent="0.2">
      <c r="P28110" s="76"/>
    </row>
    <row r="28111" spans="16:16" x14ac:dyDescent="0.2">
      <c r="P28111" s="76"/>
    </row>
    <row r="28112" spans="16:16" x14ac:dyDescent="0.2">
      <c r="P28112" s="76"/>
    </row>
    <row r="28113" spans="16:16" x14ac:dyDescent="0.2">
      <c r="P28113" s="76"/>
    </row>
    <row r="28114" spans="16:16" x14ac:dyDescent="0.2">
      <c r="P28114" s="76"/>
    </row>
    <row r="28115" spans="16:16" x14ac:dyDescent="0.2">
      <c r="P28115" s="76"/>
    </row>
    <row r="28116" spans="16:16" x14ac:dyDescent="0.2">
      <c r="P28116" s="76"/>
    </row>
    <row r="28117" spans="16:16" x14ac:dyDescent="0.2">
      <c r="P28117" s="76"/>
    </row>
    <row r="28118" spans="16:16" x14ac:dyDescent="0.2">
      <c r="P28118" s="76"/>
    </row>
    <row r="28119" spans="16:16" x14ac:dyDescent="0.2">
      <c r="P28119" s="76"/>
    </row>
    <row r="28120" spans="16:16" x14ac:dyDescent="0.2">
      <c r="P28120" s="76"/>
    </row>
    <row r="28121" spans="16:16" x14ac:dyDescent="0.2">
      <c r="P28121" s="76"/>
    </row>
    <row r="28122" spans="16:16" x14ac:dyDescent="0.2">
      <c r="P28122" s="76"/>
    </row>
    <row r="28123" spans="16:16" x14ac:dyDescent="0.2">
      <c r="P28123" s="76"/>
    </row>
    <row r="28124" spans="16:16" x14ac:dyDescent="0.2">
      <c r="P28124" s="76"/>
    </row>
    <row r="28125" spans="16:16" x14ac:dyDescent="0.2">
      <c r="P28125" s="76"/>
    </row>
    <row r="28126" spans="16:16" x14ac:dyDescent="0.2">
      <c r="P28126" s="76"/>
    </row>
    <row r="28127" spans="16:16" x14ac:dyDescent="0.2">
      <c r="P28127" s="76"/>
    </row>
    <row r="28128" spans="16:16" x14ac:dyDescent="0.2">
      <c r="P28128" s="76"/>
    </row>
    <row r="28129" spans="16:16" x14ac:dyDescent="0.2">
      <c r="P28129" s="76"/>
    </row>
    <row r="28130" spans="16:16" x14ac:dyDescent="0.2">
      <c r="P28130" s="76"/>
    </row>
    <row r="28131" spans="16:16" x14ac:dyDescent="0.2">
      <c r="P28131" s="76"/>
    </row>
    <row r="28132" spans="16:16" x14ac:dyDescent="0.2">
      <c r="P28132" s="76"/>
    </row>
    <row r="28133" spans="16:16" x14ac:dyDescent="0.2">
      <c r="P28133" s="76"/>
    </row>
    <row r="28134" spans="16:16" x14ac:dyDescent="0.2">
      <c r="P28134" s="76"/>
    </row>
    <row r="28135" spans="16:16" x14ac:dyDescent="0.2">
      <c r="P28135" s="76"/>
    </row>
    <row r="28136" spans="16:16" x14ac:dyDescent="0.2">
      <c r="P28136" s="76"/>
    </row>
    <row r="28137" spans="16:16" x14ac:dyDescent="0.2">
      <c r="P28137" s="76"/>
    </row>
    <row r="28138" spans="16:16" x14ac:dyDescent="0.2">
      <c r="P28138" s="76"/>
    </row>
    <row r="28139" spans="16:16" x14ac:dyDescent="0.2">
      <c r="P28139" s="76"/>
    </row>
    <row r="28140" spans="16:16" x14ac:dyDescent="0.2">
      <c r="P28140" s="76"/>
    </row>
    <row r="28141" spans="16:16" x14ac:dyDescent="0.2">
      <c r="P28141" s="76"/>
    </row>
    <row r="28142" spans="16:16" x14ac:dyDescent="0.2">
      <c r="P28142" s="76"/>
    </row>
    <row r="28143" spans="16:16" x14ac:dyDescent="0.2">
      <c r="P28143" s="76"/>
    </row>
    <row r="28144" spans="16:16" x14ac:dyDescent="0.2">
      <c r="P28144" s="76"/>
    </row>
    <row r="28145" spans="16:16" x14ac:dyDescent="0.2">
      <c r="P28145" s="76"/>
    </row>
    <row r="28146" spans="16:16" x14ac:dyDescent="0.2">
      <c r="P28146" s="76"/>
    </row>
    <row r="28147" spans="16:16" x14ac:dyDescent="0.2">
      <c r="P28147" s="76"/>
    </row>
    <row r="28148" spans="16:16" x14ac:dyDescent="0.2">
      <c r="P28148" s="76"/>
    </row>
    <row r="28149" spans="16:16" x14ac:dyDescent="0.2">
      <c r="P28149" s="76"/>
    </row>
    <row r="28150" spans="16:16" x14ac:dyDescent="0.2">
      <c r="P28150" s="76"/>
    </row>
    <row r="28151" spans="16:16" x14ac:dyDescent="0.2">
      <c r="P28151" s="76"/>
    </row>
    <row r="28152" spans="16:16" x14ac:dyDescent="0.2">
      <c r="P28152" s="76"/>
    </row>
    <row r="28153" spans="16:16" x14ac:dyDescent="0.2">
      <c r="P28153" s="76"/>
    </row>
    <row r="28154" spans="16:16" x14ac:dyDescent="0.2">
      <c r="P28154" s="76"/>
    </row>
    <row r="28155" spans="16:16" x14ac:dyDescent="0.2">
      <c r="P28155" s="76"/>
    </row>
    <row r="28156" spans="16:16" x14ac:dyDescent="0.2">
      <c r="P28156" s="76"/>
    </row>
    <row r="28157" spans="16:16" x14ac:dyDescent="0.2">
      <c r="P28157" s="76"/>
    </row>
    <row r="28158" spans="16:16" x14ac:dyDescent="0.2">
      <c r="P28158" s="76"/>
    </row>
    <row r="28159" spans="16:16" x14ac:dyDescent="0.2">
      <c r="P28159" s="76"/>
    </row>
    <row r="28160" spans="16:16" x14ac:dyDescent="0.2">
      <c r="P28160" s="76"/>
    </row>
    <row r="28161" spans="16:16" x14ac:dyDescent="0.2">
      <c r="P28161" s="76"/>
    </row>
    <row r="28162" spans="16:16" x14ac:dyDescent="0.2">
      <c r="P28162" s="76"/>
    </row>
    <row r="28163" spans="16:16" x14ac:dyDescent="0.2">
      <c r="P28163" s="76"/>
    </row>
    <row r="28164" spans="16:16" x14ac:dyDescent="0.2">
      <c r="P28164" s="76"/>
    </row>
    <row r="28165" spans="16:16" x14ac:dyDescent="0.2">
      <c r="P28165" s="76"/>
    </row>
    <row r="28166" spans="16:16" x14ac:dyDescent="0.2">
      <c r="P28166" s="76"/>
    </row>
    <row r="28167" spans="16:16" x14ac:dyDescent="0.2">
      <c r="P28167" s="76"/>
    </row>
    <row r="28168" spans="16:16" x14ac:dyDescent="0.2">
      <c r="P28168" s="76"/>
    </row>
    <row r="28169" spans="16:16" x14ac:dyDescent="0.2">
      <c r="P28169" s="76"/>
    </row>
    <row r="28170" spans="16:16" x14ac:dyDescent="0.2">
      <c r="P28170" s="76"/>
    </row>
    <row r="28171" spans="16:16" x14ac:dyDescent="0.2">
      <c r="P28171" s="76"/>
    </row>
    <row r="28172" spans="16:16" x14ac:dyDescent="0.2">
      <c r="P28172" s="76"/>
    </row>
    <row r="28173" spans="16:16" x14ac:dyDescent="0.2">
      <c r="P28173" s="76"/>
    </row>
    <row r="28174" spans="16:16" x14ac:dyDescent="0.2">
      <c r="P28174" s="76"/>
    </row>
    <row r="28175" spans="16:16" x14ac:dyDescent="0.2">
      <c r="P28175" s="76"/>
    </row>
    <row r="28176" spans="16:16" x14ac:dyDescent="0.2">
      <c r="P28176" s="76"/>
    </row>
    <row r="28177" spans="16:16" x14ac:dyDescent="0.2">
      <c r="P28177" s="76"/>
    </row>
    <row r="28178" spans="16:16" x14ac:dyDescent="0.2">
      <c r="P28178" s="76"/>
    </row>
    <row r="28179" spans="16:16" x14ac:dyDescent="0.2">
      <c r="P28179" s="76"/>
    </row>
    <row r="28180" spans="16:16" x14ac:dyDescent="0.2">
      <c r="P28180" s="76"/>
    </row>
    <row r="28181" spans="16:16" x14ac:dyDescent="0.2">
      <c r="P28181" s="76"/>
    </row>
    <row r="28182" spans="16:16" x14ac:dyDescent="0.2">
      <c r="P28182" s="76"/>
    </row>
    <row r="28183" spans="16:16" x14ac:dyDescent="0.2">
      <c r="P28183" s="76"/>
    </row>
    <row r="28184" spans="16:16" x14ac:dyDescent="0.2">
      <c r="P28184" s="76"/>
    </row>
    <row r="28185" spans="16:16" x14ac:dyDescent="0.2">
      <c r="P28185" s="76"/>
    </row>
    <row r="28186" spans="16:16" x14ac:dyDescent="0.2">
      <c r="P28186" s="76"/>
    </row>
    <row r="28187" spans="16:16" x14ac:dyDescent="0.2">
      <c r="P28187" s="76"/>
    </row>
    <row r="28188" spans="16:16" x14ac:dyDescent="0.2">
      <c r="P28188" s="76"/>
    </row>
    <row r="28189" spans="16:16" x14ac:dyDescent="0.2">
      <c r="P28189" s="76"/>
    </row>
    <row r="28190" spans="16:16" x14ac:dyDescent="0.2">
      <c r="P28190" s="76"/>
    </row>
    <row r="28191" spans="16:16" x14ac:dyDescent="0.2">
      <c r="P28191" s="76"/>
    </row>
    <row r="28192" spans="16:16" x14ac:dyDescent="0.2">
      <c r="P28192" s="76"/>
    </row>
    <row r="28193" spans="16:16" x14ac:dyDescent="0.2">
      <c r="P28193" s="76"/>
    </row>
    <row r="28194" spans="16:16" x14ac:dyDescent="0.2">
      <c r="P28194" s="76"/>
    </row>
    <row r="28195" spans="16:16" x14ac:dyDescent="0.2">
      <c r="P28195" s="76"/>
    </row>
    <row r="28196" spans="16:16" x14ac:dyDescent="0.2">
      <c r="P28196" s="76"/>
    </row>
    <row r="28197" spans="16:16" x14ac:dyDescent="0.2">
      <c r="P28197" s="76"/>
    </row>
    <row r="28198" spans="16:16" x14ac:dyDescent="0.2">
      <c r="P28198" s="76"/>
    </row>
    <row r="28199" spans="16:16" x14ac:dyDescent="0.2">
      <c r="P28199" s="76"/>
    </row>
    <row r="28200" spans="16:16" x14ac:dyDescent="0.2">
      <c r="P28200" s="76"/>
    </row>
    <row r="28201" spans="16:16" x14ac:dyDescent="0.2">
      <c r="P28201" s="76"/>
    </row>
    <row r="28202" spans="16:16" x14ac:dyDescent="0.2">
      <c r="P28202" s="76"/>
    </row>
    <row r="28203" spans="16:16" x14ac:dyDescent="0.2">
      <c r="P28203" s="76"/>
    </row>
    <row r="28204" spans="16:16" x14ac:dyDescent="0.2">
      <c r="P28204" s="76"/>
    </row>
    <row r="28205" spans="16:16" x14ac:dyDescent="0.2">
      <c r="P28205" s="76"/>
    </row>
    <row r="28206" spans="16:16" x14ac:dyDescent="0.2">
      <c r="P28206" s="76"/>
    </row>
    <row r="28207" spans="16:16" x14ac:dyDescent="0.2">
      <c r="P28207" s="76"/>
    </row>
    <row r="28208" spans="16:16" x14ac:dyDescent="0.2">
      <c r="P28208" s="76"/>
    </row>
    <row r="28209" spans="16:16" x14ac:dyDescent="0.2">
      <c r="P28209" s="76"/>
    </row>
    <row r="28210" spans="16:16" x14ac:dyDescent="0.2">
      <c r="P28210" s="76"/>
    </row>
    <row r="28211" spans="16:16" x14ac:dyDescent="0.2">
      <c r="P28211" s="76"/>
    </row>
    <row r="28212" spans="16:16" x14ac:dyDescent="0.2">
      <c r="P28212" s="76"/>
    </row>
    <row r="28213" spans="16:16" x14ac:dyDescent="0.2">
      <c r="P28213" s="76"/>
    </row>
    <row r="28214" spans="16:16" x14ac:dyDescent="0.2">
      <c r="P28214" s="76"/>
    </row>
    <row r="28215" spans="16:16" x14ac:dyDescent="0.2">
      <c r="P28215" s="76"/>
    </row>
    <row r="28216" spans="16:16" x14ac:dyDescent="0.2">
      <c r="P28216" s="76"/>
    </row>
    <row r="28217" spans="16:16" x14ac:dyDescent="0.2">
      <c r="P28217" s="76"/>
    </row>
    <row r="28218" spans="16:16" x14ac:dyDescent="0.2">
      <c r="P28218" s="76"/>
    </row>
    <row r="28219" spans="16:16" x14ac:dyDescent="0.2">
      <c r="P28219" s="76"/>
    </row>
    <row r="28220" spans="16:16" x14ac:dyDescent="0.2">
      <c r="P28220" s="76"/>
    </row>
    <row r="28221" spans="16:16" x14ac:dyDescent="0.2">
      <c r="P28221" s="76"/>
    </row>
    <row r="28222" spans="16:16" x14ac:dyDescent="0.2">
      <c r="P28222" s="76"/>
    </row>
    <row r="28223" spans="16:16" x14ac:dyDescent="0.2">
      <c r="P28223" s="76"/>
    </row>
    <row r="28224" spans="16:16" x14ac:dyDescent="0.2">
      <c r="P28224" s="76"/>
    </row>
    <row r="28225" spans="16:16" x14ac:dyDescent="0.2">
      <c r="P28225" s="76"/>
    </row>
    <row r="28226" spans="16:16" x14ac:dyDescent="0.2">
      <c r="P28226" s="76"/>
    </row>
    <row r="28227" spans="16:16" x14ac:dyDescent="0.2">
      <c r="P28227" s="76"/>
    </row>
    <row r="28228" spans="16:16" x14ac:dyDescent="0.2">
      <c r="P28228" s="76"/>
    </row>
    <row r="28229" spans="16:16" x14ac:dyDescent="0.2">
      <c r="P28229" s="76"/>
    </row>
    <row r="28230" spans="16:16" x14ac:dyDescent="0.2">
      <c r="P28230" s="76"/>
    </row>
    <row r="28231" spans="16:16" x14ac:dyDescent="0.2">
      <c r="P28231" s="76"/>
    </row>
    <row r="28232" spans="16:16" x14ac:dyDescent="0.2">
      <c r="P28232" s="76"/>
    </row>
    <row r="28233" spans="16:16" x14ac:dyDescent="0.2">
      <c r="P28233" s="76"/>
    </row>
    <row r="28234" spans="16:16" x14ac:dyDescent="0.2">
      <c r="P28234" s="76"/>
    </row>
    <row r="28235" spans="16:16" x14ac:dyDescent="0.2">
      <c r="P28235" s="76"/>
    </row>
    <row r="28236" spans="16:16" x14ac:dyDescent="0.2">
      <c r="P28236" s="76"/>
    </row>
    <row r="28237" spans="16:16" x14ac:dyDescent="0.2">
      <c r="P28237" s="76"/>
    </row>
    <row r="28238" spans="16:16" x14ac:dyDescent="0.2">
      <c r="P28238" s="76"/>
    </row>
    <row r="28239" spans="16:16" x14ac:dyDescent="0.2">
      <c r="P28239" s="76"/>
    </row>
    <row r="28240" spans="16:16" x14ac:dyDescent="0.2">
      <c r="P28240" s="76"/>
    </row>
    <row r="28241" spans="16:16" x14ac:dyDescent="0.2">
      <c r="P28241" s="76"/>
    </row>
    <row r="28242" spans="16:16" x14ac:dyDescent="0.2">
      <c r="P28242" s="76"/>
    </row>
    <row r="28243" spans="16:16" x14ac:dyDescent="0.2">
      <c r="P28243" s="76"/>
    </row>
    <row r="28244" spans="16:16" x14ac:dyDescent="0.2">
      <c r="P28244" s="76"/>
    </row>
    <row r="28245" spans="16:16" x14ac:dyDescent="0.2">
      <c r="P28245" s="76"/>
    </row>
    <row r="28246" spans="16:16" x14ac:dyDescent="0.2">
      <c r="P28246" s="76"/>
    </row>
    <row r="28247" spans="16:16" x14ac:dyDescent="0.2">
      <c r="P28247" s="76"/>
    </row>
    <row r="28248" spans="16:16" x14ac:dyDescent="0.2">
      <c r="P28248" s="76"/>
    </row>
    <row r="28249" spans="16:16" x14ac:dyDescent="0.2">
      <c r="P28249" s="76"/>
    </row>
    <row r="28250" spans="16:16" x14ac:dyDescent="0.2">
      <c r="P28250" s="76"/>
    </row>
    <row r="28251" spans="16:16" x14ac:dyDescent="0.2">
      <c r="P28251" s="76"/>
    </row>
    <row r="28252" spans="16:16" x14ac:dyDescent="0.2">
      <c r="P28252" s="76"/>
    </row>
    <row r="28253" spans="16:16" x14ac:dyDescent="0.2">
      <c r="P28253" s="76"/>
    </row>
    <row r="28254" spans="16:16" x14ac:dyDescent="0.2">
      <c r="P28254" s="76"/>
    </row>
    <row r="28255" spans="16:16" x14ac:dyDescent="0.2">
      <c r="P28255" s="76"/>
    </row>
    <row r="28256" spans="16:16" x14ac:dyDescent="0.2">
      <c r="P28256" s="76"/>
    </row>
    <row r="28257" spans="16:16" x14ac:dyDescent="0.2">
      <c r="P28257" s="76"/>
    </row>
    <row r="28258" spans="16:16" x14ac:dyDescent="0.2">
      <c r="P28258" s="76"/>
    </row>
    <row r="28259" spans="16:16" x14ac:dyDescent="0.2">
      <c r="P28259" s="76"/>
    </row>
    <row r="28260" spans="16:16" x14ac:dyDescent="0.2">
      <c r="P28260" s="76"/>
    </row>
    <row r="28261" spans="16:16" x14ac:dyDescent="0.2">
      <c r="P28261" s="76"/>
    </row>
    <row r="28262" spans="16:16" x14ac:dyDescent="0.2">
      <c r="P28262" s="76"/>
    </row>
    <row r="28263" spans="16:16" x14ac:dyDescent="0.2">
      <c r="P28263" s="76"/>
    </row>
    <row r="28264" spans="16:16" x14ac:dyDescent="0.2">
      <c r="P28264" s="76"/>
    </row>
    <row r="28265" spans="16:16" x14ac:dyDescent="0.2">
      <c r="P28265" s="76"/>
    </row>
    <row r="28266" spans="16:16" x14ac:dyDescent="0.2">
      <c r="P28266" s="76"/>
    </row>
    <row r="28267" spans="16:16" x14ac:dyDescent="0.2">
      <c r="P28267" s="76"/>
    </row>
    <row r="28268" spans="16:16" x14ac:dyDescent="0.2">
      <c r="P28268" s="76"/>
    </row>
    <row r="28269" spans="16:16" x14ac:dyDescent="0.2">
      <c r="P28269" s="76"/>
    </row>
    <row r="28270" spans="16:16" x14ac:dyDescent="0.2">
      <c r="P28270" s="76"/>
    </row>
    <row r="28271" spans="16:16" x14ac:dyDescent="0.2">
      <c r="P28271" s="76"/>
    </row>
    <row r="28272" spans="16:16" x14ac:dyDescent="0.2">
      <c r="P28272" s="76"/>
    </row>
    <row r="28273" spans="16:16" x14ac:dyDescent="0.2">
      <c r="P28273" s="76"/>
    </row>
    <row r="28274" spans="16:16" x14ac:dyDescent="0.2">
      <c r="P28274" s="76"/>
    </row>
    <row r="28275" spans="16:16" x14ac:dyDescent="0.2">
      <c r="P28275" s="76"/>
    </row>
    <row r="28276" spans="16:16" x14ac:dyDescent="0.2">
      <c r="P28276" s="76"/>
    </row>
    <row r="28277" spans="16:16" x14ac:dyDescent="0.2">
      <c r="P28277" s="76"/>
    </row>
    <row r="28278" spans="16:16" x14ac:dyDescent="0.2">
      <c r="P28278" s="76"/>
    </row>
    <row r="28279" spans="16:16" x14ac:dyDescent="0.2">
      <c r="P28279" s="76"/>
    </row>
    <row r="28280" spans="16:16" x14ac:dyDescent="0.2">
      <c r="P28280" s="76"/>
    </row>
    <row r="28281" spans="16:16" x14ac:dyDescent="0.2">
      <c r="P28281" s="76"/>
    </row>
    <row r="28282" spans="16:16" x14ac:dyDescent="0.2">
      <c r="P28282" s="76"/>
    </row>
    <row r="28283" spans="16:16" x14ac:dyDescent="0.2">
      <c r="P28283" s="76"/>
    </row>
    <row r="28284" spans="16:16" x14ac:dyDescent="0.2">
      <c r="P28284" s="76"/>
    </row>
    <row r="28285" spans="16:16" x14ac:dyDescent="0.2">
      <c r="P28285" s="76"/>
    </row>
    <row r="28286" spans="16:16" x14ac:dyDescent="0.2">
      <c r="P28286" s="76"/>
    </row>
    <row r="28287" spans="16:16" x14ac:dyDescent="0.2">
      <c r="P28287" s="76"/>
    </row>
    <row r="28288" spans="16:16" x14ac:dyDescent="0.2">
      <c r="P28288" s="76"/>
    </row>
    <row r="28289" spans="16:16" x14ac:dyDescent="0.2">
      <c r="P28289" s="76"/>
    </row>
    <row r="28290" spans="16:16" x14ac:dyDescent="0.2">
      <c r="P28290" s="76"/>
    </row>
    <row r="28291" spans="16:16" x14ac:dyDescent="0.2">
      <c r="P28291" s="76"/>
    </row>
    <row r="28292" spans="16:16" x14ac:dyDescent="0.2">
      <c r="P28292" s="76"/>
    </row>
    <row r="28293" spans="16:16" x14ac:dyDescent="0.2">
      <c r="P28293" s="76"/>
    </row>
    <row r="28294" spans="16:16" x14ac:dyDescent="0.2">
      <c r="P28294" s="76"/>
    </row>
    <row r="28295" spans="16:16" x14ac:dyDescent="0.2">
      <c r="P28295" s="76"/>
    </row>
    <row r="28296" spans="16:16" x14ac:dyDescent="0.2">
      <c r="P28296" s="76"/>
    </row>
    <row r="28297" spans="16:16" x14ac:dyDescent="0.2">
      <c r="P28297" s="76"/>
    </row>
    <row r="28298" spans="16:16" x14ac:dyDescent="0.2">
      <c r="P28298" s="76"/>
    </row>
    <row r="28299" spans="16:16" x14ac:dyDescent="0.2">
      <c r="P28299" s="76"/>
    </row>
    <row r="28300" spans="16:16" x14ac:dyDescent="0.2">
      <c r="P28300" s="76"/>
    </row>
    <row r="28301" spans="16:16" x14ac:dyDescent="0.2">
      <c r="P28301" s="76"/>
    </row>
    <row r="28302" spans="16:16" x14ac:dyDescent="0.2">
      <c r="P28302" s="76"/>
    </row>
    <row r="28303" spans="16:16" x14ac:dyDescent="0.2">
      <c r="P28303" s="76"/>
    </row>
    <row r="28304" spans="16:16" x14ac:dyDescent="0.2">
      <c r="P28304" s="76"/>
    </row>
    <row r="28305" spans="16:16" x14ac:dyDescent="0.2">
      <c r="P28305" s="76"/>
    </row>
    <row r="28306" spans="16:16" x14ac:dyDescent="0.2">
      <c r="P28306" s="76"/>
    </row>
    <row r="28307" spans="16:16" x14ac:dyDescent="0.2">
      <c r="P28307" s="76"/>
    </row>
    <row r="28308" spans="16:16" x14ac:dyDescent="0.2">
      <c r="P28308" s="76"/>
    </row>
    <row r="28309" spans="16:16" x14ac:dyDescent="0.2">
      <c r="P28309" s="76"/>
    </row>
    <row r="28310" spans="16:16" x14ac:dyDescent="0.2">
      <c r="P28310" s="76"/>
    </row>
    <row r="28311" spans="16:16" x14ac:dyDescent="0.2">
      <c r="P28311" s="76"/>
    </row>
    <row r="28312" spans="16:16" x14ac:dyDescent="0.2">
      <c r="P28312" s="76"/>
    </row>
    <row r="28313" spans="16:16" x14ac:dyDescent="0.2">
      <c r="P28313" s="76"/>
    </row>
    <row r="28314" spans="16:16" x14ac:dyDescent="0.2">
      <c r="P28314" s="76"/>
    </row>
    <row r="28315" spans="16:16" x14ac:dyDescent="0.2">
      <c r="P28315" s="76"/>
    </row>
    <row r="28316" spans="16:16" x14ac:dyDescent="0.2">
      <c r="P28316" s="76"/>
    </row>
    <row r="28317" spans="16:16" x14ac:dyDescent="0.2">
      <c r="P28317" s="76"/>
    </row>
    <row r="28318" spans="16:16" x14ac:dyDescent="0.2">
      <c r="P28318" s="76"/>
    </row>
    <row r="28319" spans="16:16" x14ac:dyDescent="0.2">
      <c r="P28319" s="76"/>
    </row>
    <row r="28320" spans="16:16" x14ac:dyDescent="0.2">
      <c r="P28320" s="76"/>
    </row>
    <row r="28321" spans="16:16" x14ac:dyDescent="0.2">
      <c r="P28321" s="76"/>
    </row>
    <row r="28322" spans="16:16" x14ac:dyDescent="0.2">
      <c r="P28322" s="76"/>
    </row>
    <row r="28323" spans="16:16" x14ac:dyDescent="0.2">
      <c r="P28323" s="76"/>
    </row>
    <row r="28324" spans="16:16" x14ac:dyDescent="0.2">
      <c r="P28324" s="76"/>
    </row>
    <row r="28325" spans="16:16" x14ac:dyDescent="0.2">
      <c r="P28325" s="76"/>
    </row>
    <row r="28326" spans="16:16" x14ac:dyDescent="0.2">
      <c r="P28326" s="76"/>
    </row>
    <row r="28327" spans="16:16" x14ac:dyDescent="0.2">
      <c r="P28327" s="76"/>
    </row>
    <row r="28328" spans="16:16" x14ac:dyDescent="0.2">
      <c r="P28328" s="76"/>
    </row>
    <row r="28329" spans="16:16" x14ac:dyDescent="0.2">
      <c r="P28329" s="76"/>
    </row>
    <row r="28330" spans="16:16" x14ac:dyDescent="0.2">
      <c r="P28330" s="76"/>
    </row>
    <row r="28331" spans="16:16" x14ac:dyDescent="0.2">
      <c r="P28331" s="76"/>
    </row>
    <row r="28332" spans="16:16" x14ac:dyDescent="0.2">
      <c r="P28332" s="76"/>
    </row>
    <row r="28333" spans="16:16" x14ac:dyDescent="0.2">
      <c r="P28333" s="76"/>
    </row>
    <row r="28334" spans="16:16" x14ac:dyDescent="0.2">
      <c r="P28334" s="76"/>
    </row>
    <row r="28335" spans="16:16" x14ac:dyDescent="0.2">
      <c r="P28335" s="76"/>
    </row>
    <row r="28336" spans="16:16" x14ac:dyDescent="0.2">
      <c r="P28336" s="76"/>
    </row>
    <row r="28337" spans="16:16" x14ac:dyDescent="0.2">
      <c r="P28337" s="76"/>
    </row>
    <row r="28338" spans="16:16" x14ac:dyDescent="0.2">
      <c r="P28338" s="76"/>
    </row>
    <row r="28339" spans="16:16" x14ac:dyDescent="0.2">
      <c r="P28339" s="76"/>
    </row>
    <row r="28340" spans="16:16" x14ac:dyDescent="0.2">
      <c r="P28340" s="76"/>
    </row>
    <row r="28341" spans="16:16" x14ac:dyDescent="0.2">
      <c r="P28341" s="76"/>
    </row>
    <row r="28342" spans="16:16" x14ac:dyDescent="0.2">
      <c r="P28342" s="76"/>
    </row>
    <row r="28343" spans="16:16" x14ac:dyDescent="0.2">
      <c r="P28343" s="76"/>
    </row>
    <row r="28344" spans="16:16" x14ac:dyDescent="0.2">
      <c r="P28344" s="76"/>
    </row>
    <row r="28345" spans="16:16" x14ac:dyDescent="0.2">
      <c r="P28345" s="76"/>
    </row>
    <row r="28346" spans="16:16" x14ac:dyDescent="0.2">
      <c r="P28346" s="76"/>
    </row>
    <row r="28347" spans="16:16" x14ac:dyDescent="0.2">
      <c r="P28347" s="76"/>
    </row>
    <row r="28348" spans="16:16" x14ac:dyDescent="0.2">
      <c r="P28348" s="76"/>
    </row>
    <row r="28349" spans="16:16" x14ac:dyDescent="0.2">
      <c r="P28349" s="76"/>
    </row>
    <row r="28350" spans="16:16" x14ac:dyDescent="0.2">
      <c r="P28350" s="76"/>
    </row>
    <row r="28351" spans="16:16" x14ac:dyDescent="0.2">
      <c r="P28351" s="76"/>
    </row>
    <row r="28352" spans="16:16" x14ac:dyDescent="0.2">
      <c r="P28352" s="76"/>
    </row>
    <row r="28353" spans="16:16" x14ac:dyDescent="0.2">
      <c r="P28353" s="76"/>
    </row>
    <row r="28354" spans="16:16" x14ac:dyDescent="0.2">
      <c r="P28354" s="76"/>
    </row>
    <row r="28355" spans="16:16" x14ac:dyDescent="0.2">
      <c r="P28355" s="76"/>
    </row>
    <row r="28356" spans="16:16" x14ac:dyDescent="0.2">
      <c r="P28356" s="76"/>
    </row>
    <row r="28357" spans="16:16" x14ac:dyDescent="0.2">
      <c r="P28357" s="76"/>
    </row>
    <row r="28358" spans="16:16" x14ac:dyDescent="0.2">
      <c r="P28358" s="76"/>
    </row>
    <row r="28359" spans="16:16" x14ac:dyDescent="0.2">
      <c r="P28359" s="76"/>
    </row>
    <row r="28360" spans="16:16" x14ac:dyDescent="0.2">
      <c r="P28360" s="76"/>
    </row>
    <row r="28361" spans="16:16" x14ac:dyDescent="0.2">
      <c r="P28361" s="76"/>
    </row>
    <row r="28362" spans="16:16" x14ac:dyDescent="0.2">
      <c r="P28362" s="76"/>
    </row>
    <row r="28363" spans="16:16" x14ac:dyDescent="0.2">
      <c r="P28363" s="76"/>
    </row>
    <row r="28364" spans="16:16" x14ac:dyDescent="0.2">
      <c r="P28364" s="76"/>
    </row>
    <row r="28365" spans="16:16" x14ac:dyDescent="0.2">
      <c r="P28365" s="76"/>
    </row>
    <row r="28366" spans="16:16" x14ac:dyDescent="0.2">
      <c r="P28366" s="76"/>
    </row>
    <row r="28367" spans="16:16" x14ac:dyDescent="0.2">
      <c r="P28367" s="76"/>
    </row>
    <row r="28368" spans="16:16" x14ac:dyDescent="0.2">
      <c r="P28368" s="76"/>
    </row>
    <row r="28369" spans="16:16" x14ac:dyDescent="0.2">
      <c r="P28369" s="76"/>
    </row>
    <row r="28370" spans="16:16" x14ac:dyDescent="0.2">
      <c r="P28370" s="76"/>
    </row>
    <row r="28371" spans="16:16" x14ac:dyDescent="0.2">
      <c r="P28371" s="76"/>
    </row>
    <row r="28372" spans="16:16" x14ac:dyDescent="0.2">
      <c r="P28372" s="76"/>
    </row>
    <row r="28373" spans="16:16" x14ac:dyDescent="0.2">
      <c r="P28373" s="76"/>
    </row>
    <row r="28374" spans="16:16" x14ac:dyDescent="0.2">
      <c r="P28374" s="76"/>
    </row>
    <row r="28375" spans="16:16" x14ac:dyDescent="0.2">
      <c r="P28375" s="76"/>
    </row>
    <row r="28376" spans="16:16" x14ac:dyDescent="0.2">
      <c r="P28376" s="76"/>
    </row>
    <row r="28377" spans="16:16" x14ac:dyDescent="0.2">
      <c r="P28377" s="76"/>
    </row>
    <row r="28378" spans="16:16" x14ac:dyDescent="0.2">
      <c r="P28378" s="76"/>
    </row>
    <row r="28379" spans="16:16" x14ac:dyDescent="0.2">
      <c r="P28379" s="76"/>
    </row>
    <row r="28380" spans="16:16" x14ac:dyDescent="0.2">
      <c r="P28380" s="76"/>
    </row>
    <row r="28381" spans="16:16" x14ac:dyDescent="0.2">
      <c r="P28381" s="76"/>
    </row>
    <row r="28382" spans="16:16" x14ac:dyDescent="0.2">
      <c r="P28382" s="76"/>
    </row>
    <row r="28383" spans="16:16" x14ac:dyDescent="0.2">
      <c r="P28383" s="76"/>
    </row>
    <row r="28384" spans="16:16" x14ac:dyDescent="0.2">
      <c r="P28384" s="76"/>
    </row>
    <row r="28385" spans="16:16" x14ac:dyDescent="0.2">
      <c r="P28385" s="76"/>
    </row>
    <row r="28386" spans="16:16" x14ac:dyDescent="0.2">
      <c r="P28386" s="76"/>
    </row>
    <row r="28387" spans="16:16" x14ac:dyDescent="0.2">
      <c r="P28387" s="76"/>
    </row>
    <row r="28388" spans="16:16" x14ac:dyDescent="0.2">
      <c r="P28388" s="76"/>
    </row>
    <row r="28389" spans="16:16" x14ac:dyDescent="0.2">
      <c r="P28389" s="76"/>
    </row>
    <row r="28390" spans="16:16" x14ac:dyDescent="0.2">
      <c r="P28390" s="76"/>
    </row>
    <row r="28391" spans="16:16" x14ac:dyDescent="0.2">
      <c r="P28391" s="76"/>
    </row>
    <row r="28392" spans="16:16" x14ac:dyDescent="0.2">
      <c r="P28392" s="76"/>
    </row>
    <row r="28393" spans="16:16" x14ac:dyDescent="0.2">
      <c r="P28393" s="76"/>
    </row>
    <row r="28394" spans="16:16" x14ac:dyDescent="0.2">
      <c r="P28394" s="76"/>
    </row>
    <row r="28395" spans="16:16" x14ac:dyDescent="0.2">
      <c r="P28395" s="76"/>
    </row>
    <row r="28396" spans="16:16" x14ac:dyDescent="0.2">
      <c r="P28396" s="76"/>
    </row>
    <row r="28397" spans="16:16" x14ac:dyDescent="0.2">
      <c r="P28397" s="76"/>
    </row>
    <row r="28398" spans="16:16" x14ac:dyDescent="0.2">
      <c r="P28398" s="76"/>
    </row>
    <row r="28399" spans="16:16" x14ac:dyDescent="0.2">
      <c r="P28399" s="76"/>
    </row>
    <row r="28400" spans="16:16" x14ac:dyDescent="0.2">
      <c r="P28400" s="76"/>
    </row>
    <row r="28401" spans="16:16" x14ac:dyDescent="0.2">
      <c r="P28401" s="76"/>
    </row>
    <row r="28402" spans="16:16" x14ac:dyDescent="0.2">
      <c r="P28402" s="76"/>
    </row>
    <row r="28403" spans="16:16" x14ac:dyDescent="0.2">
      <c r="P28403" s="76"/>
    </row>
    <row r="28404" spans="16:16" x14ac:dyDescent="0.2">
      <c r="P28404" s="76"/>
    </row>
    <row r="28405" spans="16:16" x14ac:dyDescent="0.2">
      <c r="P28405" s="76"/>
    </row>
    <row r="28406" spans="16:16" x14ac:dyDescent="0.2">
      <c r="P28406" s="76"/>
    </row>
    <row r="28407" spans="16:16" x14ac:dyDescent="0.2">
      <c r="P28407" s="76"/>
    </row>
    <row r="28408" spans="16:16" x14ac:dyDescent="0.2">
      <c r="P28408" s="76"/>
    </row>
    <row r="28409" spans="16:16" x14ac:dyDescent="0.2">
      <c r="P28409" s="76"/>
    </row>
    <row r="28410" spans="16:16" x14ac:dyDescent="0.2">
      <c r="P28410" s="76"/>
    </row>
    <row r="28411" spans="16:16" x14ac:dyDescent="0.2">
      <c r="P28411" s="76"/>
    </row>
    <row r="28412" spans="16:16" x14ac:dyDescent="0.2">
      <c r="P28412" s="76"/>
    </row>
    <row r="28413" spans="16:16" x14ac:dyDescent="0.2">
      <c r="P28413" s="76"/>
    </row>
    <row r="28414" spans="16:16" x14ac:dyDescent="0.2">
      <c r="P28414" s="76"/>
    </row>
    <row r="28415" spans="16:16" x14ac:dyDescent="0.2">
      <c r="P28415" s="76"/>
    </row>
    <row r="28416" spans="16:16" x14ac:dyDescent="0.2">
      <c r="P28416" s="76"/>
    </row>
    <row r="28417" spans="16:16" x14ac:dyDescent="0.2">
      <c r="P28417" s="76"/>
    </row>
    <row r="28418" spans="16:16" x14ac:dyDescent="0.2">
      <c r="P28418" s="76"/>
    </row>
    <row r="28419" spans="16:16" x14ac:dyDescent="0.2">
      <c r="P28419" s="76"/>
    </row>
    <row r="28420" spans="16:16" x14ac:dyDescent="0.2">
      <c r="P28420" s="76"/>
    </row>
    <row r="28421" spans="16:16" x14ac:dyDescent="0.2">
      <c r="P28421" s="76"/>
    </row>
    <row r="28422" spans="16:16" x14ac:dyDescent="0.2">
      <c r="P28422" s="76"/>
    </row>
    <row r="28423" spans="16:16" x14ac:dyDescent="0.2">
      <c r="P28423" s="76"/>
    </row>
    <row r="28424" spans="16:16" x14ac:dyDescent="0.2">
      <c r="P28424" s="76"/>
    </row>
    <row r="28425" spans="16:16" x14ac:dyDescent="0.2">
      <c r="P28425" s="76"/>
    </row>
    <row r="28426" spans="16:16" x14ac:dyDescent="0.2">
      <c r="P28426" s="76"/>
    </row>
    <row r="28427" spans="16:16" x14ac:dyDescent="0.2">
      <c r="P28427" s="76"/>
    </row>
    <row r="28428" spans="16:16" x14ac:dyDescent="0.2">
      <c r="P28428" s="76"/>
    </row>
    <row r="28429" spans="16:16" x14ac:dyDescent="0.2">
      <c r="P28429" s="76"/>
    </row>
    <row r="28430" spans="16:16" x14ac:dyDescent="0.2">
      <c r="P28430" s="76"/>
    </row>
    <row r="28431" spans="16:16" x14ac:dyDescent="0.2">
      <c r="P28431" s="76"/>
    </row>
    <row r="28432" spans="16:16" x14ac:dyDescent="0.2">
      <c r="P28432" s="76"/>
    </row>
    <row r="28433" spans="16:16" x14ac:dyDescent="0.2">
      <c r="P28433" s="76"/>
    </row>
    <row r="28434" spans="16:16" x14ac:dyDescent="0.2">
      <c r="P28434" s="76"/>
    </row>
    <row r="28435" spans="16:16" x14ac:dyDescent="0.2">
      <c r="P28435" s="76"/>
    </row>
    <row r="28436" spans="16:16" x14ac:dyDescent="0.2">
      <c r="P28436" s="76"/>
    </row>
    <row r="28437" spans="16:16" x14ac:dyDescent="0.2">
      <c r="P28437" s="76"/>
    </row>
    <row r="28438" spans="16:16" x14ac:dyDescent="0.2">
      <c r="P28438" s="76"/>
    </row>
    <row r="28439" spans="16:16" x14ac:dyDescent="0.2">
      <c r="P28439" s="76"/>
    </row>
    <row r="28440" spans="16:16" x14ac:dyDescent="0.2">
      <c r="P28440" s="76"/>
    </row>
    <row r="28441" spans="16:16" x14ac:dyDescent="0.2">
      <c r="P28441" s="76"/>
    </row>
    <row r="28442" spans="16:16" x14ac:dyDescent="0.2">
      <c r="P28442" s="76"/>
    </row>
    <row r="28443" spans="16:16" x14ac:dyDescent="0.2">
      <c r="P28443" s="76"/>
    </row>
    <row r="28444" spans="16:16" x14ac:dyDescent="0.2">
      <c r="P28444" s="76"/>
    </row>
    <row r="28445" spans="16:16" x14ac:dyDescent="0.2">
      <c r="P28445" s="76"/>
    </row>
    <row r="28446" spans="16:16" x14ac:dyDescent="0.2">
      <c r="P28446" s="76"/>
    </row>
    <row r="28447" spans="16:16" x14ac:dyDescent="0.2">
      <c r="P28447" s="76"/>
    </row>
    <row r="28448" spans="16:16" x14ac:dyDescent="0.2">
      <c r="P28448" s="76"/>
    </row>
    <row r="28449" spans="16:16" x14ac:dyDescent="0.2">
      <c r="P28449" s="76"/>
    </row>
    <row r="28450" spans="16:16" x14ac:dyDescent="0.2">
      <c r="P28450" s="76"/>
    </row>
    <row r="28451" spans="16:16" x14ac:dyDescent="0.2">
      <c r="P28451" s="76"/>
    </row>
    <row r="28452" spans="16:16" x14ac:dyDescent="0.2">
      <c r="P28452" s="76"/>
    </row>
    <row r="28453" spans="16:16" x14ac:dyDescent="0.2">
      <c r="P28453" s="76"/>
    </row>
    <row r="28454" spans="16:16" x14ac:dyDescent="0.2">
      <c r="P28454" s="76"/>
    </row>
    <row r="28455" spans="16:16" x14ac:dyDescent="0.2">
      <c r="P28455" s="76"/>
    </row>
    <row r="28456" spans="16:16" x14ac:dyDescent="0.2">
      <c r="P28456" s="76"/>
    </row>
    <row r="28457" spans="16:16" x14ac:dyDescent="0.2">
      <c r="P28457" s="76"/>
    </row>
    <row r="28458" spans="16:16" x14ac:dyDescent="0.2">
      <c r="P28458" s="76"/>
    </row>
    <row r="28459" spans="16:16" x14ac:dyDescent="0.2">
      <c r="P28459" s="76"/>
    </row>
    <row r="28460" spans="16:16" x14ac:dyDescent="0.2">
      <c r="P28460" s="76"/>
    </row>
    <row r="28461" spans="16:16" x14ac:dyDescent="0.2">
      <c r="P28461" s="76"/>
    </row>
    <row r="28462" spans="16:16" x14ac:dyDescent="0.2">
      <c r="P28462" s="76"/>
    </row>
    <row r="28463" spans="16:16" x14ac:dyDescent="0.2">
      <c r="P28463" s="76"/>
    </row>
    <row r="28464" spans="16:16" x14ac:dyDescent="0.2">
      <c r="P28464" s="76"/>
    </row>
    <row r="28465" spans="16:16" x14ac:dyDescent="0.2">
      <c r="P28465" s="76"/>
    </row>
    <row r="28466" spans="16:16" x14ac:dyDescent="0.2">
      <c r="P28466" s="76"/>
    </row>
    <row r="28467" spans="16:16" x14ac:dyDescent="0.2">
      <c r="P28467" s="76"/>
    </row>
    <row r="28468" spans="16:16" x14ac:dyDescent="0.2">
      <c r="P28468" s="76"/>
    </row>
    <row r="28469" spans="16:16" x14ac:dyDescent="0.2">
      <c r="P28469" s="76"/>
    </row>
    <row r="28470" spans="16:16" x14ac:dyDescent="0.2">
      <c r="P28470" s="76"/>
    </row>
    <row r="28471" spans="16:16" x14ac:dyDescent="0.2">
      <c r="P28471" s="76"/>
    </row>
    <row r="28472" spans="16:16" x14ac:dyDescent="0.2">
      <c r="P28472" s="76"/>
    </row>
    <row r="28473" spans="16:16" x14ac:dyDescent="0.2">
      <c r="P28473" s="76"/>
    </row>
    <row r="28474" spans="16:16" x14ac:dyDescent="0.2">
      <c r="P28474" s="76"/>
    </row>
    <row r="28475" spans="16:16" x14ac:dyDescent="0.2">
      <c r="P28475" s="76"/>
    </row>
    <row r="28476" spans="16:16" x14ac:dyDescent="0.2">
      <c r="P28476" s="76"/>
    </row>
    <row r="28477" spans="16:16" x14ac:dyDescent="0.2">
      <c r="P28477" s="76"/>
    </row>
    <row r="28478" spans="16:16" x14ac:dyDescent="0.2">
      <c r="P28478" s="76"/>
    </row>
    <row r="28479" spans="16:16" x14ac:dyDescent="0.2">
      <c r="P28479" s="76"/>
    </row>
    <row r="28480" spans="16:16" x14ac:dyDescent="0.2">
      <c r="P28480" s="76"/>
    </row>
    <row r="28481" spans="16:16" x14ac:dyDescent="0.2">
      <c r="P28481" s="76"/>
    </row>
    <row r="28482" spans="16:16" x14ac:dyDescent="0.2">
      <c r="P28482" s="76"/>
    </row>
    <row r="28483" spans="16:16" x14ac:dyDescent="0.2">
      <c r="P28483" s="76"/>
    </row>
    <row r="28484" spans="16:16" x14ac:dyDescent="0.2">
      <c r="P28484" s="76"/>
    </row>
    <row r="28485" spans="16:16" x14ac:dyDescent="0.2">
      <c r="P28485" s="76"/>
    </row>
    <row r="28486" spans="16:16" x14ac:dyDescent="0.2">
      <c r="P28486" s="76"/>
    </row>
    <row r="28487" spans="16:16" x14ac:dyDescent="0.2">
      <c r="P28487" s="76"/>
    </row>
    <row r="28488" spans="16:16" x14ac:dyDescent="0.2">
      <c r="P28488" s="76"/>
    </row>
    <row r="28489" spans="16:16" x14ac:dyDescent="0.2">
      <c r="P28489" s="76"/>
    </row>
    <row r="28490" spans="16:16" x14ac:dyDescent="0.2">
      <c r="P28490" s="76"/>
    </row>
    <row r="28491" spans="16:16" x14ac:dyDescent="0.2">
      <c r="P28491" s="76"/>
    </row>
    <row r="28492" spans="16:16" x14ac:dyDescent="0.2">
      <c r="P28492" s="76"/>
    </row>
    <row r="28493" spans="16:16" x14ac:dyDescent="0.2">
      <c r="P28493" s="76"/>
    </row>
    <row r="28494" spans="16:16" x14ac:dyDescent="0.2">
      <c r="P28494" s="76"/>
    </row>
    <row r="28495" spans="16:16" x14ac:dyDescent="0.2">
      <c r="P28495" s="76"/>
    </row>
    <row r="28496" spans="16:16" x14ac:dyDescent="0.2">
      <c r="P28496" s="76"/>
    </row>
    <row r="28497" spans="16:16" x14ac:dyDescent="0.2">
      <c r="P28497" s="76"/>
    </row>
    <row r="28498" spans="16:16" x14ac:dyDescent="0.2">
      <c r="P28498" s="76"/>
    </row>
    <row r="28499" spans="16:16" x14ac:dyDescent="0.2">
      <c r="P28499" s="76"/>
    </row>
    <row r="28500" spans="16:16" x14ac:dyDescent="0.2">
      <c r="P28500" s="76"/>
    </row>
    <row r="28501" spans="16:16" x14ac:dyDescent="0.2">
      <c r="P28501" s="76"/>
    </row>
    <row r="28502" spans="16:16" x14ac:dyDescent="0.2">
      <c r="P28502" s="76"/>
    </row>
    <row r="28503" spans="16:16" x14ac:dyDescent="0.2">
      <c r="P28503" s="76"/>
    </row>
    <row r="28504" spans="16:16" x14ac:dyDescent="0.2">
      <c r="P28504" s="76"/>
    </row>
    <row r="28505" spans="16:16" x14ac:dyDescent="0.2">
      <c r="P28505" s="76"/>
    </row>
    <row r="28506" spans="16:16" x14ac:dyDescent="0.2">
      <c r="P28506" s="76"/>
    </row>
    <row r="28507" spans="16:16" x14ac:dyDescent="0.2">
      <c r="P28507" s="76"/>
    </row>
    <row r="28508" spans="16:16" x14ac:dyDescent="0.2">
      <c r="P28508" s="76"/>
    </row>
    <row r="28509" spans="16:16" x14ac:dyDescent="0.2">
      <c r="P28509" s="76"/>
    </row>
    <row r="28510" spans="16:16" x14ac:dyDescent="0.2">
      <c r="P28510" s="76"/>
    </row>
    <row r="28511" spans="16:16" x14ac:dyDescent="0.2">
      <c r="P28511" s="76"/>
    </row>
    <row r="28512" spans="16:16" x14ac:dyDescent="0.2">
      <c r="P28512" s="76"/>
    </row>
    <row r="28513" spans="16:16" x14ac:dyDescent="0.2">
      <c r="P28513" s="76"/>
    </row>
    <row r="28514" spans="16:16" x14ac:dyDescent="0.2">
      <c r="P28514" s="76"/>
    </row>
    <row r="28515" spans="16:16" x14ac:dyDescent="0.2">
      <c r="P28515" s="76"/>
    </row>
    <row r="28516" spans="16:16" x14ac:dyDescent="0.2">
      <c r="P28516" s="76"/>
    </row>
    <row r="28517" spans="16:16" x14ac:dyDescent="0.2">
      <c r="P28517" s="76"/>
    </row>
    <row r="28518" spans="16:16" x14ac:dyDescent="0.2">
      <c r="P28518" s="76"/>
    </row>
    <row r="28519" spans="16:16" x14ac:dyDescent="0.2">
      <c r="P28519" s="76"/>
    </row>
    <row r="28520" spans="16:16" x14ac:dyDescent="0.2">
      <c r="P28520" s="76"/>
    </row>
    <row r="28521" spans="16:16" x14ac:dyDescent="0.2">
      <c r="P28521" s="76"/>
    </row>
    <row r="28522" spans="16:16" x14ac:dyDescent="0.2">
      <c r="P28522" s="76"/>
    </row>
    <row r="28523" spans="16:16" x14ac:dyDescent="0.2">
      <c r="P28523" s="76"/>
    </row>
    <row r="28524" spans="16:16" x14ac:dyDescent="0.2">
      <c r="P28524" s="76"/>
    </row>
    <row r="28525" spans="16:16" x14ac:dyDescent="0.2">
      <c r="P28525" s="76"/>
    </row>
    <row r="28526" spans="16:16" x14ac:dyDescent="0.2">
      <c r="P28526" s="76"/>
    </row>
    <row r="28527" spans="16:16" x14ac:dyDescent="0.2">
      <c r="P28527" s="76"/>
    </row>
    <row r="28528" spans="16:16" x14ac:dyDescent="0.2">
      <c r="P28528" s="76"/>
    </row>
    <row r="28529" spans="16:16" x14ac:dyDescent="0.2">
      <c r="P28529" s="76"/>
    </row>
    <row r="28530" spans="16:16" x14ac:dyDescent="0.2">
      <c r="P28530" s="76"/>
    </row>
    <row r="28531" spans="16:16" x14ac:dyDescent="0.2">
      <c r="P28531" s="76"/>
    </row>
    <row r="28532" spans="16:16" x14ac:dyDescent="0.2">
      <c r="P28532" s="76"/>
    </row>
    <row r="28533" spans="16:16" x14ac:dyDescent="0.2">
      <c r="P28533" s="76"/>
    </row>
    <row r="28534" spans="16:16" x14ac:dyDescent="0.2">
      <c r="P28534" s="76"/>
    </row>
    <row r="28535" spans="16:16" x14ac:dyDescent="0.2">
      <c r="P28535" s="76"/>
    </row>
    <row r="28536" spans="16:16" x14ac:dyDescent="0.2">
      <c r="P28536" s="76"/>
    </row>
    <row r="28537" spans="16:16" x14ac:dyDescent="0.2">
      <c r="P28537" s="76"/>
    </row>
    <row r="28538" spans="16:16" x14ac:dyDescent="0.2">
      <c r="P28538" s="76"/>
    </row>
    <row r="28539" spans="16:16" x14ac:dyDescent="0.2">
      <c r="P28539" s="76"/>
    </row>
    <row r="28540" spans="16:16" x14ac:dyDescent="0.2">
      <c r="P28540" s="76"/>
    </row>
    <row r="28541" spans="16:16" x14ac:dyDescent="0.2">
      <c r="P28541" s="76"/>
    </row>
    <row r="28542" spans="16:16" x14ac:dyDescent="0.2">
      <c r="P28542" s="76"/>
    </row>
    <row r="28543" spans="16:16" x14ac:dyDescent="0.2">
      <c r="P28543" s="76"/>
    </row>
    <row r="28544" spans="16:16" x14ac:dyDescent="0.2">
      <c r="P28544" s="76"/>
    </row>
    <row r="28545" spans="16:16" x14ac:dyDescent="0.2">
      <c r="P28545" s="76"/>
    </row>
    <row r="28546" spans="16:16" x14ac:dyDescent="0.2">
      <c r="P28546" s="76"/>
    </row>
    <row r="28547" spans="16:16" x14ac:dyDescent="0.2">
      <c r="P28547" s="76"/>
    </row>
    <row r="28548" spans="16:16" x14ac:dyDescent="0.2">
      <c r="P28548" s="76"/>
    </row>
    <row r="28549" spans="16:16" x14ac:dyDescent="0.2">
      <c r="P28549" s="76"/>
    </row>
    <row r="28550" spans="16:16" x14ac:dyDescent="0.2">
      <c r="P28550" s="76"/>
    </row>
    <row r="28551" spans="16:16" x14ac:dyDescent="0.2">
      <c r="P28551" s="76"/>
    </row>
    <row r="28552" spans="16:16" x14ac:dyDescent="0.2">
      <c r="P28552" s="76"/>
    </row>
    <row r="28553" spans="16:16" x14ac:dyDescent="0.2">
      <c r="P28553" s="76"/>
    </row>
    <row r="28554" spans="16:16" x14ac:dyDescent="0.2">
      <c r="P28554" s="76"/>
    </row>
    <row r="28555" spans="16:16" x14ac:dyDescent="0.2">
      <c r="P28555" s="76"/>
    </row>
    <row r="28556" spans="16:16" x14ac:dyDescent="0.2">
      <c r="P28556" s="76"/>
    </row>
    <row r="28557" spans="16:16" x14ac:dyDescent="0.2">
      <c r="P28557" s="76"/>
    </row>
    <row r="28558" spans="16:16" x14ac:dyDescent="0.2">
      <c r="P28558" s="76"/>
    </row>
    <row r="28559" spans="16:16" x14ac:dyDescent="0.2">
      <c r="P28559" s="76"/>
    </row>
    <row r="28560" spans="16:16" x14ac:dyDescent="0.2">
      <c r="P28560" s="76"/>
    </row>
    <row r="28561" spans="16:16" x14ac:dyDescent="0.2">
      <c r="P28561" s="76"/>
    </row>
    <row r="28562" spans="16:16" x14ac:dyDescent="0.2">
      <c r="P28562" s="76"/>
    </row>
    <row r="28563" spans="16:16" x14ac:dyDescent="0.2">
      <c r="P28563" s="76"/>
    </row>
    <row r="28564" spans="16:16" x14ac:dyDescent="0.2">
      <c r="P28564" s="76"/>
    </row>
    <row r="28565" spans="16:16" x14ac:dyDescent="0.2">
      <c r="P28565" s="76"/>
    </row>
    <row r="28566" spans="16:16" x14ac:dyDescent="0.2">
      <c r="P28566" s="76"/>
    </row>
    <row r="28567" spans="16:16" x14ac:dyDescent="0.2">
      <c r="P28567" s="76"/>
    </row>
    <row r="28568" spans="16:16" x14ac:dyDescent="0.2">
      <c r="P28568" s="76"/>
    </row>
    <row r="28569" spans="16:16" x14ac:dyDescent="0.2">
      <c r="P28569" s="76"/>
    </row>
    <row r="28570" spans="16:16" x14ac:dyDescent="0.2">
      <c r="P28570" s="76"/>
    </row>
    <row r="28571" spans="16:16" x14ac:dyDescent="0.2">
      <c r="P28571" s="76"/>
    </row>
    <row r="28572" spans="16:16" x14ac:dyDescent="0.2">
      <c r="P28572" s="76"/>
    </row>
    <row r="28573" spans="16:16" x14ac:dyDescent="0.2">
      <c r="P28573" s="76"/>
    </row>
    <row r="28574" spans="16:16" x14ac:dyDescent="0.2">
      <c r="P28574" s="76"/>
    </row>
    <row r="28575" spans="16:16" x14ac:dyDescent="0.2">
      <c r="P28575" s="76"/>
    </row>
    <row r="28576" spans="16:16" x14ac:dyDescent="0.2">
      <c r="P28576" s="76"/>
    </row>
    <row r="28577" spans="16:16" x14ac:dyDescent="0.2">
      <c r="P28577" s="76"/>
    </row>
    <row r="28578" spans="16:16" x14ac:dyDescent="0.2">
      <c r="P28578" s="76"/>
    </row>
    <row r="28579" spans="16:16" x14ac:dyDescent="0.2">
      <c r="P28579" s="76"/>
    </row>
    <row r="28580" spans="16:16" x14ac:dyDescent="0.2">
      <c r="P28580" s="76"/>
    </row>
    <row r="28581" spans="16:16" x14ac:dyDescent="0.2">
      <c r="P28581" s="76"/>
    </row>
    <row r="28582" spans="16:16" x14ac:dyDescent="0.2">
      <c r="P28582" s="76"/>
    </row>
    <row r="28583" spans="16:16" x14ac:dyDescent="0.2">
      <c r="P28583" s="76"/>
    </row>
    <row r="28584" spans="16:16" x14ac:dyDescent="0.2">
      <c r="P28584" s="76"/>
    </row>
    <row r="28585" spans="16:16" x14ac:dyDescent="0.2">
      <c r="P28585" s="76"/>
    </row>
    <row r="28586" spans="16:16" x14ac:dyDescent="0.2">
      <c r="P28586" s="76"/>
    </row>
    <row r="28587" spans="16:16" x14ac:dyDescent="0.2">
      <c r="P28587" s="76"/>
    </row>
    <row r="28588" spans="16:16" x14ac:dyDescent="0.2">
      <c r="P28588" s="76"/>
    </row>
    <row r="28589" spans="16:16" x14ac:dyDescent="0.2">
      <c r="P28589" s="76"/>
    </row>
    <row r="28590" spans="16:16" x14ac:dyDescent="0.2">
      <c r="P28590" s="76"/>
    </row>
    <row r="28591" spans="16:16" x14ac:dyDescent="0.2">
      <c r="P28591" s="76"/>
    </row>
    <row r="28592" spans="16:16" x14ac:dyDescent="0.2">
      <c r="P28592" s="76"/>
    </row>
    <row r="28593" spans="16:16" x14ac:dyDescent="0.2">
      <c r="P28593" s="76"/>
    </row>
    <row r="28594" spans="16:16" x14ac:dyDescent="0.2">
      <c r="P28594" s="76"/>
    </row>
    <row r="28595" spans="16:16" x14ac:dyDescent="0.2">
      <c r="P28595" s="76"/>
    </row>
    <row r="28596" spans="16:16" x14ac:dyDescent="0.2">
      <c r="P28596" s="76"/>
    </row>
    <row r="28597" spans="16:16" x14ac:dyDescent="0.2">
      <c r="P28597" s="76"/>
    </row>
    <row r="28598" spans="16:16" x14ac:dyDescent="0.2">
      <c r="P28598" s="76"/>
    </row>
    <row r="28599" spans="16:16" x14ac:dyDescent="0.2">
      <c r="P28599" s="76"/>
    </row>
    <row r="28600" spans="16:16" x14ac:dyDescent="0.2">
      <c r="P28600" s="76"/>
    </row>
    <row r="28601" spans="16:16" x14ac:dyDescent="0.2">
      <c r="P28601" s="76"/>
    </row>
    <row r="28602" spans="16:16" x14ac:dyDescent="0.2">
      <c r="P28602" s="76"/>
    </row>
    <row r="28603" spans="16:16" x14ac:dyDescent="0.2">
      <c r="P28603" s="76"/>
    </row>
    <row r="28604" spans="16:16" x14ac:dyDescent="0.2">
      <c r="P28604" s="76"/>
    </row>
    <row r="28605" spans="16:16" x14ac:dyDescent="0.2">
      <c r="P28605" s="76"/>
    </row>
    <row r="28606" spans="16:16" x14ac:dyDescent="0.2">
      <c r="P28606" s="76"/>
    </row>
    <row r="28607" spans="16:16" x14ac:dyDescent="0.2">
      <c r="P28607" s="76"/>
    </row>
    <row r="28608" spans="16:16" x14ac:dyDescent="0.2">
      <c r="P28608" s="76"/>
    </row>
    <row r="28609" spans="16:16" x14ac:dyDescent="0.2">
      <c r="P28609" s="76"/>
    </row>
    <row r="28610" spans="16:16" x14ac:dyDescent="0.2">
      <c r="P28610" s="76"/>
    </row>
    <row r="28611" spans="16:16" x14ac:dyDescent="0.2">
      <c r="P28611" s="76"/>
    </row>
    <row r="28612" spans="16:16" x14ac:dyDescent="0.2">
      <c r="P28612" s="76"/>
    </row>
    <row r="28613" spans="16:16" x14ac:dyDescent="0.2">
      <c r="P28613" s="76"/>
    </row>
    <row r="28614" spans="16:16" x14ac:dyDescent="0.2">
      <c r="P28614" s="76"/>
    </row>
    <row r="28615" spans="16:16" x14ac:dyDescent="0.2">
      <c r="P28615" s="76"/>
    </row>
    <row r="28616" spans="16:16" x14ac:dyDescent="0.2">
      <c r="P28616" s="76"/>
    </row>
    <row r="28617" spans="16:16" x14ac:dyDescent="0.2">
      <c r="P28617" s="76"/>
    </row>
    <row r="28618" spans="16:16" x14ac:dyDescent="0.2">
      <c r="P28618" s="76"/>
    </row>
    <row r="28619" spans="16:16" x14ac:dyDescent="0.2">
      <c r="P28619" s="76"/>
    </row>
    <row r="28620" spans="16:16" x14ac:dyDescent="0.2">
      <c r="P28620" s="76"/>
    </row>
    <row r="28621" spans="16:16" x14ac:dyDescent="0.2">
      <c r="P28621" s="76"/>
    </row>
    <row r="28622" spans="16:16" x14ac:dyDescent="0.2">
      <c r="P28622" s="76"/>
    </row>
    <row r="28623" spans="16:16" x14ac:dyDescent="0.2">
      <c r="P28623" s="76"/>
    </row>
    <row r="28624" spans="16:16" x14ac:dyDescent="0.2">
      <c r="P28624" s="76"/>
    </row>
    <row r="28625" spans="16:16" x14ac:dyDescent="0.2">
      <c r="P28625" s="76"/>
    </row>
    <row r="28626" spans="16:16" x14ac:dyDescent="0.2">
      <c r="P28626" s="76"/>
    </row>
    <row r="28627" spans="16:16" x14ac:dyDescent="0.2">
      <c r="P28627" s="76"/>
    </row>
    <row r="28628" spans="16:16" x14ac:dyDescent="0.2">
      <c r="P28628" s="76"/>
    </row>
    <row r="28629" spans="16:16" x14ac:dyDescent="0.2">
      <c r="P28629" s="76"/>
    </row>
    <row r="28630" spans="16:16" x14ac:dyDescent="0.2">
      <c r="P28630" s="76"/>
    </row>
    <row r="28631" spans="16:16" x14ac:dyDescent="0.2">
      <c r="P28631" s="76"/>
    </row>
    <row r="28632" spans="16:16" x14ac:dyDescent="0.2">
      <c r="P28632" s="76"/>
    </row>
    <row r="28633" spans="16:16" x14ac:dyDescent="0.2">
      <c r="P28633" s="76"/>
    </row>
    <row r="28634" spans="16:16" x14ac:dyDescent="0.2">
      <c r="P28634" s="76"/>
    </row>
    <row r="28635" spans="16:16" x14ac:dyDescent="0.2">
      <c r="P28635" s="76"/>
    </row>
    <row r="28636" spans="16:16" x14ac:dyDescent="0.2">
      <c r="P28636" s="76"/>
    </row>
    <row r="28637" spans="16:16" x14ac:dyDescent="0.2">
      <c r="P28637" s="76"/>
    </row>
    <row r="28638" spans="16:16" x14ac:dyDescent="0.2">
      <c r="P28638" s="76"/>
    </row>
    <row r="28639" spans="16:16" x14ac:dyDescent="0.2">
      <c r="P28639" s="76"/>
    </row>
    <row r="28640" spans="16:16" x14ac:dyDescent="0.2">
      <c r="P28640" s="76"/>
    </row>
    <row r="28641" spans="16:16" x14ac:dyDescent="0.2">
      <c r="P28641" s="76"/>
    </row>
    <row r="28642" spans="16:16" x14ac:dyDescent="0.2">
      <c r="P28642" s="76"/>
    </row>
    <row r="28643" spans="16:16" x14ac:dyDescent="0.2">
      <c r="P28643" s="76"/>
    </row>
    <row r="28644" spans="16:16" x14ac:dyDescent="0.2">
      <c r="P28644" s="76"/>
    </row>
    <row r="28645" spans="16:16" x14ac:dyDescent="0.2">
      <c r="P28645" s="76"/>
    </row>
    <row r="28646" spans="16:16" x14ac:dyDescent="0.2">
      <c r="P28646" s="76"/>
    </row>
    <row r="28647" spans="16:16" x14ac:dyDescent="0.2">
      <c r="P28647" s="76"/>
    </row>
    <row r="28648" spans="16:16" x14ac:dyDescent="0.2">
      <c r="P28648" s="76"/>
    </row>
    <row r="28649" spans="16:16" x14ac:dyDescent="0.2">
      <c r="P28649" s="76"/>
    </row>
    <row r="28650" spans="16:16" x14ac:dyDescent="0.2">
      <c r="P28650" s="76"/>
    </row>
    <row r="28651" spans="16:16" x14ac:dyDescent="0.2">
      <c r="P28651" s="76"/>
    </row>
    <row r="28652" spans="16:16" x14ac:dyDescent="0.2">
      <c r="P28652" s="76"/>
    </row>
    <row r="28653" spans="16:16" x14ac:dyDescent="0.2">
      <c r="P28653" s="76"/>
    </row>
    <row r="28654" spans="16:16" x14ac:dyDescent="0.2">
      <c r="P28654" s="76"/>
    </row>
    <row r="28655" spans="16:16" x14ac:dyDescent="0.2">
      <c r="P28655" s="76"/>
    </row>
    <row r="28656" spans="16:16" x14ac:dyDescent="0.2">
      <c r="P28656" s="76"/>
    </row>
    <row r="28657" spans="16:16" x14ac:dyDescent="0.2">
      <c r="P28657" s="76"/>
    </row>
    <row r="28658" spans="16:16" x14ac:dyDescent="0.2">
      <c r="P28658" s="76"/>
    </row>
    <row r="28659" spans="16:16" x14ac:dyDescent="0.2">
      <c r="P28659" s="76"/>
    </row>
    <row r="28660" spans="16:16" x14ac:dyDescent="0.2">
      <c r="P28660" s="76"/>
    </row>
    <row r="28661" spans="16:16" x14ac:dyDescent="0.2">
      <c r="P28661" s="76"/>
    </row>
    <row r="28662" spans="16:16" x14ac:dyDescent="0.2">
      <c r="P28662" s="76"/>
    </row>
    <row r="28663" spans="16:16" x14ac:dyDescent="0.2">
      <c r="P28663" s="76"/>
    </row>
    <row r="28664" spans="16:16" x14ac:dyDescent="0.2">
      <c r="P28664" s="76"/>
    </row>
    <row r="28665" spans="16:16" x14ac:dyDescent="0.2">
      <c r="P28665" s="76"/>
    </row>
    <row r="28666" spans="16:16" x14ac:dyDescent="0.2">
      <c r="P28666" s="76"/>
    </row>
    <row r="28667" spans="16:16" x14ac:dyDescent="0.2">
      <c r="P28667" s="76"/>
    </row>
    <row r="28668" spans="16:16" x14ac:dyDescent="0.2">
      <c r="P28668" s="76"/>
    </row>
    <row r="28669" spans="16:16" x14ac:dyDescent="0.2">
      <c r="P28669" s="76"/>
    </row>
    <row r="28670" spans="16:16" x14ac:dyDescent="0.2">
      <c r="P28670" s="76"/>
    </row>
    <row r="28671" spans="16:16" x14ac:dyDescent="0.2">
      <c r="P28671" s="76"/>
    </row>
    <row r="28672" spans="16:16" x14ac:dyDescent="0.2">
      <c r="P28672" s="76"/>
    </row>
    <row r="28673" spans="16:16" x14ac:dyDescent="0.2">
      <c r="P28673" s="76"/>
    </row>
    <row r="28674" spans="16:16" x14ac:dyDescent="0.2">
      <c r="P28674" s="76"/>
    </row>
    <row r="28675" spans="16:16" x14ac:dyDescent="0.2">
      <c r="P28675" s="76"/>
    </row>
    <row r="28676" spans="16:16" x14ac:dyDescent="0.2">
      <c r="P28676" s="76"/>
    </row>
    <row r="28677" spans="16:16" x14ac:dyDescent="0.2">
      <c r="P28677" s="76"/>
    </row>
    <row r="28678" spans="16:16" x14ac:dyDescent="0.2">
      <c r="P28678" s="76"/>
    </row>
    <row r="28679" spans="16:16" x14ac:dyDescent="0.2">
      <c r="P28679" s="76"/>
    </row>
    <row r="28680" spans="16:16" x14ac:dyDescent="0.2">
      <c r="P28680" s="76"/>
    </row>
    <row r="28681" spans="16:16" x14ac:dyDescent="0.2">
      <c r="P28681" s="76"/>
    </row>
    <row r="28682" spans="16:16" x14ac:dyDescent="0.2">
      <c r="P28682" s="76"/>
    </row>
    <row r="28683" spans="16:16" x14ac:dyDescent="0.2">
      <c r="P28683" s="76"/>
    </row>
    <row r="28684" spans="16:16" x14ac:dyDescent="0.2">
      <c r="P28684" s="76"/>
    </row>
    <row r="28685" spans="16:16" x14ac:dyDescent="0.2">
      <c r="P28685" s="76"/>
    </row>
    <row r="28686" spans="16:16" x14ac:dyDescent="0.2">
      <c r="P28686" s="76"/>
    </row>
    <row r="28687" spans="16:16" x14ac:dyDescent="0.2">
      <c r="P28687" s="76"/>
    </row>
    <row r="28688" spans="16:16" x14ac:dyDescent="0.2">
      <c r="P28688" s="76"/>
    </row>
    <row r="28689" spans="16:16" x14ac:dyDescent="0.2">
      <c r="P28689" s="76"/>
    </row>
    <row r="28690" spans="16:16" x14ac:dyDescent="0.2">
      <c r="P28690" s="76"/>
    </row>
    <row r="28691" spans="16:16" x14ac:dyDescent="0.2">
      <c r="P28691" s="76"/>
    </row>
    <row r="28692" spans="16:16" x14ac:dyDescent="0.2">
      <c r="P28692" s="76"/>
    </row>
    <row r="28693" spans="16:16" x14ac:dyDescent="0.2">
      <c r="P28693" s="76"/>
    </row>
    <row r="28694" spans="16:16" x14ac:dyDescent="0.2">
      <c r="P28694" s="76"/>
    </row>
    <row r="28695" spans="16:16" x14ac:dyDescent="0.2">
      <c r="P28695" s="76"/>
    </row>
    <row r="28696" spans="16:16" x14ac:dyDescent="0.2">
      <c r="P28696" s="76"/>
    </row>
    <row r="28697" spans="16:16" x14ac:dyDescent="0.2">
      <c r="P28697" s="76"/>
    </row>
    <row r="28698" spans="16:16" x14ac:dyDescent="0.2">
      <c r="P28698" s="76"/>
    </row>
    <row r="28699" spans="16:16" x14ac:dyDescent="0.2">
      <c r="P28699" s="76"/>
    </row>
    <row r="28700" spans="16:16" x14ac:dyDescent="0.2">
      <c r="P28700" s="76"/>
    </row>
    <row r="28701" spans="16:16" x14ac:dyDescent="0.2">
      <c r="P28701" s="76"/>
    </row>
    <row r="28702" spans="16:16" x14ac:dyDescent="0.2">
      <c r="P28702" s="76"/>
    </row>
    <row r="28703" spans="16:16" x14ac:dyDescent="0.2">
      <c r="P28703" s="76"/>
    </row>
    <row r="28704" spans="16:16" x14ac:dyDescent="0.2">
      <c r="P28704" s="76"/>
    </row>
    <row r="28705" spans="16:16" x14ac:dyDescent="0.2">
      <c r="P28705" s="76"/>
    </row>
    <row r="28706" spans="16:16" x14ac:dyDescent="0.2">
      <c r="P28706" s="76"/>
    </row>
    <row r="28707" spans="16:16" x14ac:dyDescent="0.2">
      <c r="P28707" s="76"/>
    </row>
    <row r="28708" spans="16:16" x14ac:dyDescent="0.2">
      <c r="P28708" s="76"/>
    </row>
    <row r="28709" spans="16:16" x14ac:dyDescent="0.2">
      <c r="P28709" s="76"/>
    </row>
    <row r="28710" spans="16:16" x14ac:dyDescent="0.2">
      <c r="P28710" s="76"/>
    </row>
    <row r="28711" spans="16:16" x14ac:dyDescent="0.2">
      <c r="P28711" s="76"/>
    </row>
    <row r="28712" spans="16:16" x14ac:dyDescent="0.2">
      <c r="P28712" s="76"/>
    </row>
    <row r="28713" spans="16:16" x14ac:dyDescent="0.2">
      <c r="P28713" s="76"/>
    </row>
    <row r="28714" spans="16:16" x14ac:dyDescent="0.2">
      <c r="P28714" s="76"/>
    </row>
    <row r="28715" spans="16:16" x14ac:dyDescent="0.2">
      <c r="P28715" s="76"/>
    </row>
    <row r="28716" spans="16:16" x14ac:dyDescent="0.2">
      <c r="P28716" s="76"/>
    </row>
    <row r="28717" spans="16:16" x14ac:dyDescent="0.2">
      <c r="P28717" s="76"/>
    </row>
    <row r="28718" spans="16:16" x14ac:dyDescent="0.2">
      <c r="P28718" s="76"/>
    </row>
    <row r="28719" spans="16:16" x14ac:dyDescent="0.2">
      <c r="P28719" s="76"/>
    </row>
    <row r="28720" spans="16:16" x14ac:dyDescent="0.2">
      <c r="P28720" s="76"/>
    </row>
    <row r="28721" spans="16:16" x14ac:dyDescent="0.2">
      <c r="P28721" s="76"/>
    </row>
    <row r="28722" spans="16:16" x14ac:dyDescent="0.2">
      <c r="P28722" s="76"/>
    </row>
    <row r="28723" spans="16:16" x14ac:dyDescent="0.2">
      <c r="P28723" s="76"/>
    </row>
    <row r="28724" spans="16:16" x14ac:dyDescent="0.2">
      <c r="P28724" s="76"/>
    </row>
    <row r="28725" spans="16:16" x14ac:dyDescent="0.2">
      <c r="P28725" s="76"/>
    </row>
    <row r="28726" spans="16:16" x14ac:dyDescent="0.2">
      <c r="P28726" s="76"/>
    </row>
    <row r="28727" spans="16:16" x14ac:dyDescent="0.2">
      <c r="P28727" s="76"/>
    </row>
    <row r="28728" spans="16:16" x14ac:dyDescent="0.2">
      <c r="P28728" s="76"/>
    </row>
    <row r="28729" spans="16:16" x14ac:dyDescent="0.2">
      <c r="P28729" s="76"/>
    </row>
    <row r="28730" spans="16:16" x14ac:dyDescent="0.2">
      <c r="P28730" s="76"/>
    </row>
    <row r="28731" spans="16:16" x14ac:dyDescent="0.2">
      <c r="P28731" s="76"/>
    </row>
    <row r="28732" spans="16:16" x14ac:dyDescent="0.2">
      <c r="P28732" s="76"/>
    </row>
    <row r="28733" spans="16:16" x14ac:dyDescent="0.2">
      <c r="P28733" s="76"/>
    </row>
    <row r="28734" spans="16:16" x14ac:dyDescent="0.2">
      <c r="P28734" s="76"/>
    </row>
    <row r="28735" spans="16:16" x14ac:dyDescent="0.2">
      <c r="P28735" s="76"/>
    </row>
    <row r="28736" spans="16:16" x14ac:dyDescent="0.2">
      <c r="P28736" s="76"/>
    </row>
    <row r="28737" spans="16:16" x14ac:dyDescent="0.2">
      <c r="P28737" s="76"/>
    </row>
    <row r="28738" spans="16:16" x14ac:dyDescent="0.2">
      <c r="P28738" s="76"/>
    </row>
    <row r="28739" spans="16:16" x14ac:dyDescent="0.2">
      <c r="P28739" s="76"/>
    </row>
    <row r="28740" spans="16:16" x14ac:dyDescent="0.2">
      <c r="P28740" s="76"/>
    </row>
    <row r="28741" spans="16:16" x14ac:dyDescent="0.2">
      <c r="P28741" s="76"/>
    </row>
    <row r="28742" spans="16:16" x14ac:dyDescent="0.2">
      <c r="P28742" s="76"/>
    </row>
    <row r="28743" spans="16:16" x14ac:dyDescent="0.2">
      <c r="P28743" s="76"/>
    </row>
    <row r="28744" spans="16:16" x14ac:dyDescent="0.2">
      <c r="P28744" s="76"/>
    </row>
    <row r="28745" spans="16:16" x14ac:dyDescent="0.2">
      <c r="P28745" s="76"/>
    </row>
    <row r="28746" spans="16:16" x14ac:dyDescent="0.2">
      <c r="P28746" s="76"/>
    </row>
    <row r="28747" spans="16:16" x14ac:dyDescent="0.2">
      <c r="P28747" s="76"/>
    </row>
    <row r="28748" spans="16:16" x14ac:dyDescent="0.2">
      <c r="P28748" s="76"/>
    </row>
    <row r="28749" spans="16:16" x14ac:dyDescent="0.2">
      <c r="P28749" s="76"/>
    </row>
    <row r="28750" spans="16:16" x14ac:dyDescent="0.2">
      <c r="P28750" s="76"/>
    </row>
    <row r="28751" spans="16:16" x14ac:dyDescent="0.2">
      <c r="P28751" s="76"/>
    </row>
    <row r="28752" spans="16:16" x14ac:dyDescent="0.2">
      <c r="P28752" s="76"/>
    </row>
    <row r="28753" spans="16:16" x14ac:dyDescent="0.2">
      <c r="P28753" s="76"/>
    </row>
    <row r="28754" spans="16:16" x14ac:dyDescent="0.2">
      <c r="P28754" s="76"/>
    </row>
    <row r="28755" spans="16:16" x14ac:dyDescent="0.2">
      <c r="P28755" s="76"/>
    </row>
    <row r="28756" spans="16:16" x14ac:dyDescent="0.2">
      <c r="P28756" s="76"/>
    </row>
    <row r="28757" spans="16:16" x14ac:dyDescent="0.2">
      <c r="P28757" s="76"/>
    </row>
    <row r="28758" spans="16:16" x14ac:dyDescent="0.2">
      <c r="P28758" s="76"/>
    </row>
    <row r="28759" spans="16:16" x14ac:dyDescent="0.2">
      <c r="P28759" s="76"/>
    </row>
    <row r="28760" spans="16:16" x14ac:dyDescent="0.2">
      <c r="P28760" s="76"/>
    </row>
    <row r="28761" spans="16:16" x14ac:dyDescent="0.2">
      <c r="P28761" s="76"/>
    </row>
    <row r="28762" spans="16:16" x14ac:dyDescent="0.2">
      <c r="P28762" s="76"/>
    </row>
    <row r="28763" spans="16:16" x14ac:dyDescent="0.2">
      <c r="P28763" s="76"/>
    </row>
    <row r="28764" spans="16:16" x14ac:dyDescent="0.2">
      <c r="P28764" s="76"/>
    </row>
    <row r="28765" spans="16:16" x14ac:dyDescent="0.2">
      <c r="P28765" s="76"/>
    </row>
    <row r="28766" spans="16:16" x14ac:dyDescent="0.2">
      <c r="P28766" s="76"/>
    </row>
    <row r="28767" spans="16:16" x14ac:dyDescent="0.2">
      <c r="P28767" s="76"/>
    </row>
    <row r="28768" spans="16:16" x14ac:dyDescent="0.2">
      <c r="P28768" s="76"/>
    </row>
    <row r="28769" spans="16:16" x14ac:dyDescent="0.2">
      <c r="P28769" s="76"/>
    </row>
    <row r="28770" spans="16:16" x14ac:dyDescent="0.2">
      <c r="P28770" s="76"/>
    </row>
    <row r="28771" spans="16:16" x14ac:dyDescent="0.2">
      <c r="P28771" s="76"/>
    </row>
    <row r="28772" spans="16:16" x14ac:dyDescent="0.2">
      <c r="P28772" s="76"/>
    </row>
    <row r="28773" spans="16:16" x14ac:dyDescent="0.2">
      <c r="P28773" s="76"/>
    </row>
    <row r="28774" spans="16:16" x14ac:dyDescent="0.2">
      <c r="P28774" s="76"/>
    </row>
    <row r="28775" spans="16:16" x14ac:dyDescent="0.2">
      <c r="P28775" s="76"/>
    </row>
    <row r="28776" spans="16:16" x14ac:dyDescent="0.2">
      <c r="P28776" s="76"/>
    </row>
    <row r="28777" spans="16:16" x14ac:dyDescent="0.2">
      <c r="P28777" s="76"/>
    </row>
    <row r="28778" spans="16:16" x14ac:dyDescent="0.2">
      <c r="P28778" s="76"/>
    </row>
    <row r="28779" spans="16:16" x14ac:dyDescent="0.2">
      <c r="P28779" s="76"/>
    </row>
    <row r="28780" spans="16:16" x14ac:dyDescent="0.2">
      <c r="P28780" s="76"/>
    </row>
    <row r="28781" spans="16:16" x14ac:dyDescent="0.2">
      <c r="P28781" s="76"/>
    </row>
    <row r="28782" spans="16:16" x14ac:dyDescent="0.2">
      <c r="P28782" s="76"/>
    </row>
    <row r="28783" spans="16:16" x14ac:dyDescent="0.2">
      <c r="P28783" s="76"/>
    </row>
    <row r="28784" spans="16:16" x14ac:dyDescent="0.2">
      <c r="P28784" s="76"/>
    </row>
    <row r="28785" spans="16:16" x14ac:dyDescent="0.2">
      <c r="P28785" s="76"/>
    </row>
    <row r="28786" spans="16:16" x14ac:dyDescent="0.2">
      <c r="P28786" s="76"/>
    </row>
    <row r="28787" spans="16:16" x14ac:dyDescent="0.2">
      <c r="P28787" s="76"/>
    </row>
    <row r="28788" spans="16:16" x14ac:dyDescent="0.2">
      <c r="P28788" s="76"/>
    </row>
    <row r="28789" spans="16:16" x14ac:dyDescent="0.2">
      <c r="P28789" s="76"/>
    </row>
    <row r="28790" spans="16:16" x14ac:dyDescent="0.2">
      <c r="P28790" s="76"/>
    </row>
    <row r="28791" spans="16:16" x14ac:dyDescent="0.2">
      <c r="P28791" s="76"/>
    </row>
    <row r="28792" spans="16:16" x14ac:dyDescent="0.2">
      <c r="P28792" s="76"/>
    </row>
    <row r="28793" spans="16:16" x14ac:dyDescent="0.2">
      <c r="P28793" s="76"/>
    </row>
    <row r="28794" spans="16:16" x14ac:dyDescent="0.2">
      <c r="P28794" s="76"/>
    </row>
    <row r="28795" spans="16:16" x14ac:dyDescent="0.2">
      <c r="P28795" s="76"/>
    </row>
    <row r="28796" spans="16:16" x14ac:dyDescent="0.2">
      <c r="P28796" s="76"/>
    </row>
    <row r="28797" spans="16:16" x14ac:dyDescent="0.2">
      <c r="P28797" s="76"/>
    </row>
    <row r="28798" spans="16:16" x14ac:dyDescent="0.2">
      <c r="P28798" s="76"/>
    </row>
    <row r="28799" spans="16:16" x14ac:dyDescent="0.2">
      <c r="P28799" s="76"/>
    </row>
    <row r="28800" spans="16:16" x14ac:dyDescent="0.2">
      <c r="P28800" s="76"/>
    </row>
    <row r="28801" spans="16:16" x14ac:dyDescent="0.2">
      <c r="P28801" s="76"/>
    </row>
    <row r="28802" spans="16:16" x14ac:dyDescent="0.2">
      <c r="P28802" s="76"/>
    </row>
    <row r="28803" spans="16:16" x14ac:dyDescent="0.2">
      <c r="P28803" s="76"/>
    </row>
    <row r="28804" spans="16:16" x14ac:dyDescent="0.2">
      <c r="P28804" s="76"/>
    </row>
    <row r="28805" spans="16:16" x14ac:dyDescent="0.2">
      <c r="P28805" s="76"/>
    </row>
    <row r="28806" spans="16:16" x14ac:dyDescent="0.2">
      <c r="P28806" s="76"/>
    </row>
    <row r="28807" spans="16:16" x14ac:dyDescent="0.2">
      <c r="P28807" s="76"/>
    </row>
    <row r="28808" spans="16:16" x14ac:dyDescent="0.2">
      <c r="P28808" s="76"/>
    </row>
    <row r="28809" spans="16:16" x14ac:dyDescent="0.2">
      <c r="P28809" s="76"/>
    </row>
    <row r="28810" spans="16:16" x14ac:dyDescent="0.2">
      <c r="P28810" s="76"/>
    </row>
    <row r="28811" spans="16:16" x14ac:dyDescent="0.2">
      <c r="P28811" s="76"/>
    </row>
    <row r="28812" spans="16:16" x14ac:dyDescent="0.2">
      <c r="P28812" s="76"/>
    </row>
    <row r="28813" spans="16:16" x14ac:dyDescent="0.2">
      <c r="P28813" s="76"/>
    </row>
    <row r="28814" spans="16:16" x14ac:dyDescent="0.2">
      <c r="P28814" s="76"/>
    </row>
    <row r="28815" spans="16:16" x14ac:dyDescent="0.2">
      <c r="P28815" s="76"/>
    </row>
    <row r="28816" spans="16:16" x14ac:dyDescent="0.2">
      <c r="P28816" s="76"/>
    </row>
    <row r="28817" spans="16:16" x14ac:dyDescent="0.2">
      <c r="P28817" s="76"/>
    </row>
    <row r="28818" spans="16:16" x14ac:dyDescent="0.2">
      <c r="P28818" s="76"/>
    </row>
    <row r="28819" spans="16:16" x14ac:dyDescent="0.2">
      <c r="P28819" s="76"/>
    </row>
    <row r="28820" spans="16:16" x14ac:dyDescent="0.2">
      <c r="P28820" s="76"/>
    </row>
    <row r="28821" spans="16:16" x14ac:dyDescent="0.2">
      <c r="P28821" s="76"/>
    </row>
    <row r="28822" spans="16:16" x14ac:dyDescent="0.2">
      <c r="P28822" s="76"/>
    </row>
    <row r="28823" spans="16:16" x14ac:dyDescent="0.2">
      <c r="P28823" s="76"/>
    </row>
    <row r="28824" spans="16:16" x14ac:dyDescent="0.2">
      <c r="P28824" s="76"/>
    </row>
    <row r="28825" spans="16:16" x14ac:dyDescent="0.2">
      <c r="P28825" s="76"/>
    </row>
    <row r="28826" spans="16:16" x14ac:dyDescent="0.2">
      <c r="P28826" s="76"/>
    </row>
    <row r="28827" spans="16:16" x14ac:dyDescent="0.2">
      <c r="P28827" s="76"/>
    </row>
    <row r="28828" spans="16:16" x14ac:dyDescent="0.2">
      <c r="P28828" s="76"/>
    </row>
    <row r="28829" spans="16:16" x14ac:dyDescent="0.2">
      <c r="P28829" s="76"/>
    </row>
    <row r="28830" spans="16:16" x14ac:dyDescent="0.2">
      <c r="P28830" s="76"/>
    </row>
    <row r="28831" spans="16:16" x14ac:dyDescent="0.2">
      <c r="P28831" s="76"/>
    </row>
    <row r="28832" spans="16:16" x14ac:dyDescent="0.2">
      <c r="P28832" s="76"/>
    </row>
    <row r="28833" spans="16:16" x14ac:dyDescent="0.2">
      <c r="P28833" s="76"/>
    </row>
    <row r="28834" spans="16:16" x14ac:dyDescent="0.2">
      <c r="P28834" s="76"/>
    </row>
    <row r="28835" spans="16:16" x14ac:dyDescent="0.2">
      <c r="P28835" s="76"/>
    </row>
    <row r="28836" spans="16:16" x14ac:dyDescent="0.2">
      <c r="P28836" s="76"/>
    </row>
    <row r="28837" spans="16:16" x14ac:dyDescent="0.2">
      <c r="P28837" s="76"/>
    </row>
    <row r="28838" spans="16:16" x14ac:dyDescent="0.2">
      <c r="P28838" s="76"/>
    </row>
    <row r="28839" spans="16:16" x14ac:dyDescent="0.2">
      <c r="P28839" s="76"/>
    </row>
    <row r="28840" spans="16:16" x14ac:dyDescent="0.2">
      <c r="P28840" s="76"/>
    </row>
    <row r="28841" spans="16:16" x14ac:dyDescent="0.2">
      <c r="P28841" s="76"/>
    </row>
    <row r="28842" spans="16:16" x14ac:dyDescent="0.2">
      <c r="P28842" s="76"/>
    </row>
    <row r="28843" spans="16:16" x14ac:dyDescent="0.2">
      <c r="P28843" s="76"/>
    </row>
    <row r="28844" spans="16:16" x14ac:dyDescent="0.2">
      <c r="P28844" s="76"/>
    </row>
    <row r="28845" spans="16:16" x14ac:dyDescent="0.2">
      <c r="P28845" s="76"/>
    </row>
    <row r="28846" spans="16:16" x14ac:dyDescent="0.2">
      <c r="P28846" s="76"/>
    </row>
    <row r="28847" spans="16:16" x14ac:dyDescent="0.2">
      <c r="P28847" s="76"/>
    </row>
    <row r="28848" spans="16:16" x14ac:dyDescent="0.2">
      <c r="P28848" s="76"/>
    </row>
    <row r="28849" spans="16:16" x14ac:dyDescent="0.2">
      <c r="P28849" s="76"/>
    </row>
    <row r="28850" spans="16:16" x14ac:dyDescent="0.2">
      <c r="P28850" s="76"/>
    </row>
    <row r="28851" spans="16:16" x14ac:dyDescent="0.2">
      <c r="P28851" s="76"/>
    </row>
    <row r="28852" spans="16:16" x14ac:dyDescent="0.2">
      <c r="P28852" s="76"/>
    </row>
    <row r="28853" spans="16:16" x14ac:dyDescent="0.2">
      <c r="P28853" s="76"/>
    </row>
    <row r="28854" spans="16:16" x14ac:dyDescent="0.2">
      <c r="P28854" s="76"/>
    </row>
    <row r="28855" spans="16:16" x14ac:dyDescent="0.2">
      <c r="P28855" s="76"/>
    </row>
    <row r="28856" spans="16:16" x14ac:dyDescent="0.2">
      <c r="P28856" s="76"/>
    </row>
    <row r="28857" spans="16:16" x14ac:dyDescent="0.2">
      <c r="P28857" s="76"/>
    </row>
    <row r="28858" spans="16:16" x14ac:dyDescent="0.2">
      <c r="P28858" s="76"/>
    </row>
    <row r="28859" spans="16:16" x14ac:dyDescent="0.2">
      <c r="P28859" s="76"/>
    </row>
    <row r="28860" spans="16:16" x14ac:dyDescent="0.2">
      <c r="P28860" s="76"/>
    </row>
    <row r="28861" spans="16:16" x14ac:dyDescent="0.2">
      <c r="P28861" s="76"/>
    </row>
    <row r="28862" spans="16:16" x14ac:dyDescent="0.2">
      <c r="P28862" s="76"/>
    </row>
    <row r="28863" spans="16:16" x14ac:dyDescent="0.2">
      <c r="P28863" s="76"/>
    </row>
    <row r="28864" spans="16:16" x14ac:dyDescent="0.2">
      <c r="P28864" s="76"/>
    </row>
    <row r="28865" spans="16:16" x14ac:dyDescent="0.2">
      <c r="P28865" s="76"/>
    </row>
    <row r="28866" spans="16:16" x14ac:dyDescent="0.2">
      <c r="P28866" s="76"/>
    </row>
    <row r="28867" spans="16:16" x14ac:dyDescent="0.2">
      <c r="P28867" s="76"/>
    </row>
    <row r="28868" spans="16:16" x14ac:dyDescent="0.2">
      <c r="P28868" s="76"/>
    </row>
    <row r="28869" spans="16:16" x14ac:dyDescent="0.2">
      <c r="P28869" s="76"/>
    </row>
    <row r="28870" spans="16:16" x14ac:dyDescent="0.2">
      <c r="P28870" s="76"/>
    </row>
    <row r="28871" spans="16:16" x14ac:dyDescent="0.2">
      <c r="P28871" s="76"/>
    </row>
    <row r="28872" spans="16:16" x14ac:dyDescent="0.2">
      <c r="P28872" s="76"/>
    </row>
    <row r="28873" spans="16:16" x14ac:dyDescent="0.2">
      <c r="P28873" s="76"/>
    </row>
    <row r="28874" spans="16:16" x14ac:dyDescent="0.2">
      <c r="P28874" s="76"/>
    </row>
    <row r="28875" spans="16:16" x14ac:dyDescent="0.2">
      <c r="P28875" s="76"/>
    </row>
    <row r="28876" spans="16:16" x14ac:dyDescent="0.2">
      <c r="P28876" s="76"/>
    </row>
    <row r="28877" spans="16:16" x14ac:dyDescent="0.2">
      <c r="P28877" s="76"/>
    </row>
    <row r="28878" spans="16:16" x14ac:dyDescent="0.2">
      <c r="P28878" s="76"/>
    </row>
    <row r="28879" spans="16:16" x14ac:dyDescent="0.2">
      <c r="P28879" s="76"/>
    </row>
    <row r="28880" spans="16:16" x14ac:dyDescent="0.2">
      <c r="P28880" s="76"/>
    </row>
    <row r="28881" spans="16:16" x14ac:dyDescent="0.2">
      <c r="P28881" s="76"/>
    </row>
    <row r="28882" spans="16:16" x14ac:dyDescent="0.2">
      <c r="P28882" s="76"/>
    </row>
    <row r="28883" spans="16:16" x14ac:dyDescent="0.2">
      <c r="P28883" s="76"/>
    </row>
    <row r="28884" spans="16:16" x14ac:dyDescent="0.2">
      <c r="P28884" s="76"/>
    </row>
    <row r="28885" spans="16:16" x14ac:dyDescent="0.2">
      <c r="P28885" s="76"/>
    </row>
    <row r="28886" spans="16:16" x14ac:dyDescent="0.2">
      <c r="P28886" s="76"/>
    </row>
    <row r="28887" spans="16:16" x14ac:dyDescent="0.2">
      <c r="P28887" s="76"/>
    </row>
    <row r="28888" spans="16:16" x14ac:dyDescent="0.2">
      <c r="P28888" s="76"/>
    </row>
    <row r="28889" spans="16:16" x14ac:dyDescent="0.2">
      <c r="P28889" s="76"/>
    </row>
    <row r="28890" spans="16:16" x14ac:dyDescent="0.2">
      <c r="P28890" s="76"/>
    </row>
    <row r="28891" spans="16:16" x14ac:dyDescent="0.2">
      <c r="P28891" s="76"/>
    </row>
    <row r="28892" spans="16:16" x14ac:dyDescent="0.2">
      <c r="P28892" s="76"/>
    </row>
    <row r="28893" spans="16:16" x14ac:dyDescent="0.2">
      <c r="P28893" s="76"/>
    </row>
    <row r="28894" spans="16:16" x14ac:dyDescent="0.2">
      <c r="P28894" s="76"/>
    </row>
    <row r="28895" spans="16:16" x14ac:dyDescent="0.2">
      <c r="P28895" s="76"/>
    </row>
    <row r="28896" spans="16:16" x14ac:dyDescent="0.2">
      <c r="P28896" s="76"/>
    </row>
    <row r="28897" spans="16:16" x14ac:dyDescent="0.2">
      <c r="P28897" s="76"/>
    </row>
    <row r="28898" spans="16:16" x14ac:dyDescent="0.2">
      <c r="P28898" s="76"/>
    </row>
    <row r="28899" spans="16:16" x14ac:dyDescent="0.2">
      <c r="P28899" s="76"/>
    </row>
    <row r="28900" spans="16:16" x14ac:dyDescent="0.2">
      <c r="P28900" s="76"/>
    </row>
    <row r="28901" spans="16:16" x14ac:dyDescent="0.2">
      <c r="P28901" s="76"/>
    </row>
    <row r="28902" spans="16:16" x14ac:dyDescent="0.2">
      <c r="P28902" s="76"/>
    </row>
    <row r="28903" spans="16:16" x14ac:dyDescent="0.2">
      <c r="P28903" s="76"/>
    </row>
    <row r="28904" spans="16:16" x14ac:dyDescent="0.2">
      <c r="P28904" s="76"/>
    </row>
    <row r="28905" spans="16:16" x14ac:dyDescent="0.2">
      <c r="P28905" s="76"/>
    </row>
    <row r="28906" spans="16:16" x14ac:dyDescent="0.2">
      <c r="P28906" s="76"/>
    </row>
    <row r="28907" spans="16:16" x14ac:dyDescent="0.2">
      <c r="P28907" s="76"/>
    </row>
    <row r="28908" spans="16:16" x14ac:dyDescent="0.2">
      <c r="P28908" s="76"/>
    </row>
    <row r="28909" spans="16:16" x14ac:dyDescent="0.2">
      <c r="P28909" s="76"/>
    </row>
    <row r="28910" spans="16:16" x14ac:dyDescent="0.2">
      <c r="P28910" s="76"/>
    </row>
    <row r="28911" spans="16:16" x14ac:dyDescent="0.2">
      <c r="P28911" s="76"/>
    </row>
    <row r="28912" spans="16:16" x14ac:dyDescent="0.2">
      <c r="P28912" s="76"/>
    </row>
    <row r="28913" spans="16:16" x14ac:dyDescent="0.2">
      <c r="P28913" s="76"/>
    </row>
    <row r="28914" spans="16:16" x14ac:dyDescent="0.2">
      <c r="P28914" s="76"/>
    </row>
    <row r="28915" spans="16:16" x14ac:dyDescent="0.2">
      <c r="P28915" s="76"/>
    </row>
    <row r="28916" spans="16:16" x14ac:dyDescent="0.2">
      <c r="P28916" s="76"/>
    </row>
    <row r="28917" spans="16:16" x14ac:dyDescent="0.2">
      <c r="P28917" s="76"/>
    </row>
    <row r="28918" spans="16:16" x14ac:dyDescent="0.2">
      <c r="P28918" s="76"/>
    </row>
    <row r="28919" spans="16:16" x14ac:dyDescent="0.2">
      <c r="P28919" s="76"/>
    </row>
    <row r="28920" spans="16:16" x14ac:dyDescent="0.2">
      <c r="P28920" s="76"/>
    </row>
    <row r="28921" spans="16:16" x14ac:dyDescent="0.2">
      <c r="P28921" s="76"/>
    </row>
    <row r="28922" spans="16:16" x14ac:dyDescent="0.2">
      <c r="P28922" s="76"/>
    </row>
    <row r="28923" spans="16:16" x14ac:dyDescent="0.2">
      <c r="P28923" s="76"/>
    </row>
    <row r="28924" spans="16:16" x14ac:dyDescent="0.2">
      <c r="P28924" s="76"/>
    </row>
    <row r="28925" spans="16:16" x14ac:dyDescent="0.2">
      <c r="P28925" s="76"/>
    </row>
    <row r="28926" spans="16:16" x14ac:dyDescent="0.2">
      <c r="P28926" s="76"/>
    </row>
    <row r="28927" spans="16:16" x14ac:dyDescent="0.2">
      <c r="P28927" s="76"/>
    </row>
    <row r="28928" spans="16:16" x14ac:dyDescent="0.2">
      <c r="P28928" s="76"/>
    </row>
    <row r="28929" spans="16:16" x14ac:dyDescent="0.2">
      <c r="P28929" s="76"/>
    </row>
    <row r="28930" spans="16:16" x14ac:dyDescent="0.2">
      <c r="P28930" s="76"/>
    </row>
    <row r="28931" spans="16:16" x14ac:dyDescent="0.2">
      <c r="P28931" s="76"/>
    </row>
    <row r="28932" spans="16:16" x14ac:dyDescent="0.2">
      <c r="P28932" s="76"/>
    </row>
    <row r="28933" spans="16:16" x14ac:dyDescent="0.2">
      <c r="P28933" s="76"/>
    </row>
    <row r="28934" spans="16:16" x14ac:dyDescent="0.2">
      <c r="P28934" s="76"/>
    </row>
    <row r="28935" spans="16:16" x14ac:dyDescent="0.2">
      <c r="P28935" s="76"/>
    </row>
    <row r="28936" spans="16:16" x14ac:dyDescent="0.2">
      <c r="P28936" s="76"/>
    </row>
    <row r="28937" spans="16:16" x14ac:dyDescent="0.2">
      <c r="P28937" s="76"/>
    </row>
    <row r="28938" spans="16:16" x14ac:dyDescent="0.2">
      <c r="P28938" s="76"/>
    </row>
    <row r="28939" spans="16:16" x14ac:dyDescent="0.2">
      <c r="P28939" s="76"/>
    </row>
    <row r="28940" spans="16:16" x14ac:dyDescent="0.2">
      <c r="P28940" s="76"/>
    </row>
    <row r="28941" spans="16:16" x14ac:dyDescent="0.2">
      <c r="P28941" s="76"/>
    </row>
    <row r="28942" spans="16:16" x14ac:dyDescent="0.2">
      <c r="P28942" s="76"/>
    </row>
    <row r="28943" spans="16:16" x14ac:dyDescent="0.2">
      <c r="P28943" s="76"/>
    </row>
    <row r="28944" spans="16:16" x14ac:dyDescent="0.2">
      <c r="P28944" s="76"/>
    </row>
    <row r="28945" spans="16:16" x14ac:dyDescent="0.2">
      <c r="P28945" s="76"/>
    </row>
    <row r="28946" spans="16:16" x14ac:dyDescent="0.2">
      <c r="P28946" s="76"/>
    </row>
    <row r="28947" spans="16:16" x14ac:dyDescent="0.2">
      <c r="P28947" s="76"/>
    </row>
    <row r="28948" spans="16:16" x14ac:dyDescent="0.2">
      <c r="P28948" s="76"/>
    </row>
    <row r="28949" spans="16:16" x14ac:dyDescent="0.2">
      <c r="P28949" s="76"/>
    </row>
    <row r="28950" spans="16:16" x14ac:dyDescent="0.2">
      <c r="P28950" s="76"/>
    </row>
    <row r="28951" spans="16:16" x14ac:dyDescent="0.2">
      <c r="P28951" s="76"/>
    </row>
    <row r="28952" spans="16:16" x14ac:dyDescent="0.2">
      <c r="P28952" s="76"/>
    </row>
    <row r="28953" spans="16:16" x14ac:dyDescent="0.2">
      <c r="P28953" s="76"/>
    </row>
    <row r="28954" spans="16:16" x14ac:dyDescent="0.2">
      <c r="P28954" s="76"/>
    </row>
    <row r="28955" spans="16:16" x14ac:dyDescent="0.2">
      <c r="P28955" s="76"/>
    </row>
    <row r="28956" spans="16:16" x14ac:dyDescent="0.2">
      <c r="P28956" s="76"/>
    </row>
    <row r="28957" spans="16:16" x14ac:dyDescent="0.2">
      <c r="P28957" s="76"/>
    </row>
    <row r="28958" spans="16:16" x14ac:dyDescent="0.2">
      <c r="P28958" s="76"/>
    </row>
    <row r="28959" spans="16:16" x14ac:dyDescent="0.2">
      <c r="P28959" s="76"/>
    </row>
    <row r="28960" spans="16:16" x14ac:dyDescent="0.2">
      <c r="P28960" s="76"/>
    </row>
    <row r="28961" spans="16:16" x14ac:dyDescent="0.2">
      <c r="P28961" s="76"/>
    </row>
    <row r="28962" spans="16:16" x14ac:dyDescent="0.2">
      <c r="P28962" s="76"/>
    </row>
    <row r="28963" spans="16:16" x14ac:dyDescent="0.2">
      <c r="P28963" s="76"/>
    </row>
    <row r="28964" spans="16:16" x14ac:dyDescent="0.2">
      <c r="P28964" s="76"/>
    </row>
    <row r="28965" spans="16:16" x14ac:dyDescent="0.2">
      <c r="P28965" s="76"/>
    </row>
    <row r="28966" spans="16:16" x14ac:dyDescent="0.2">
      <c r="P28966" s="76"/>
    </row>
    <row r="28967" spans="16:16" x14ac:dyDescent="0.2">
      <c r="P28967" s="76"/>
    </row>
    <row r="28968" spans="16:16" x14ac:dyDescent="0.2">
      <c r="P28968" s="76"/>
    </row>
    <row r="28969" spans="16:16" x14ac:dyDescent="0.2">
      <c r="P28969" s="76"/>
    </row>
    <row r="28970" spans="16:16" x14ac:dyDescent="0.2">
      <c r="P28970" s="76"/>
    </row>
    <row r="28971" spans="16:16" x14ac:dyDescent="0.2">
      <c r="P28971" s="76"/>
    </row>
    <row r="28972" spans="16:16" x14ac:dyDescent="0.2">
      <c r="P28972" s="76"/>
    </row>
    <row r="28973" spans="16:16" x14ac:dyDescent="0.2">
      <c r="P28973" s="76"/>
    </row>
    <row r="28974" spans="16:16" x14ac:dyDescent="0.2">
      <c r="P28974" s="76"/>
    </row>
    <row r="28975" spans="16:16" x14ac:dyDescent="0.2">
      <c r="P28975" s="76"/>
    </row>
    <row r="28976" spans="16:16" x14ac:dyDescent="0.2">
      <c r="P28976" s="76"/>
    </row>
    <row r="28977" spans="16:16" x14ac:dyDescent="0.2">
      <c r="P28977" s="76"/>
    </row>
    <row r="28978" spans="16:16" x14ac:dyDescent="0.2">
      <c r="P28978" s="76"/>
    </row>
    <row r="28979" spans="16:16" x14ac:dyDescent="0.2">
      <c r="P28979" s="76"/>
    </row>
    <row r="28980" spans="16:16" x14ac:dyDescent="0.2">
      <c r="P28980" s="76"/>
    </row>
    <row r="28981" spans="16:16" x14ac:dyDescent="0.2">
      <c r="P28981" s="76"/>
    </row>
    <row r="28982" spans="16:16" x14ac:dyDescent="0.2">
      <c r="P28982" s="76"/>
    </row>
    <row r="28983" spans="16:16" x14ac:dyDescent="0.2">
      <c r="P28983" s="76"/>
    </row>
    <row r="28984" spans="16:16" x14ac:dyDescent="0.2">
      <c r="P28984" s="76"/>
    </row>
    <row r="28985" spans="16:16" x14ac:dyDescent="0.2">
      <c r="P28985" s="76"/>
    </row>
    <row r="28986" spans="16:16" x14ac:dyDescent="0.2">
      <c r="P28986" s="76"/>
    </row>
    <row r="28987" spans="16:16" x14ac:dyDescent="0.2">
      <c r="P28987" s="76"/>
    </row>
    <row r="28988" spans="16:16" x14ac:dyDescent="0.2">
      <c r="P28988" s="76"/>
    </row>
    <row r="28989" spans="16:16" x14ac:dyDescent="0.2">
      <c r="P28989" s="76"/>
    </row>
    <row r="28990" spans="16:16" x14ac:dyDescent="0.2">
      <c r="P28990" s="76"/>
    </row>
    <row r="28991" spans="16:16" x14ac:dyDescent="0.2">
      <c r="P28991" s="76"/>
    </row>
    <row r="28992" spans="16:16" x14ac:dyDescent="0.2">
      <c r="P28992" s="76"/>
    </row>
    <row r="28993" spans="16:16" x14ac:dyDescent="0.2">
      <c r="P28993" s="76"/>
    </row>
    <row r="28994" spans="16:16" x14ac:dyDescent="0.2">
      <c r="P28994" s="76"/>
    </row>
    <row r="28995" spans="16:16" x14ac:dyDescent="0.2">
      <c r="P28995" s="76"/>
    </row>
    <row r="28996" spans="16:16" x14ac:dyDescent="0.2">
      <c r="P28996" s="76"/>
    </row>
    <row r="28997" spans="16:16" x14ac:dyDescent="0.2">
      <c r="P28997" s="76"/>
    </row>
    <row r="28998" spans="16:16" x14ac:dyDescent="0.2">
      <c r="P28998" s="76"/>
    </row>
    <row r="28999" spans="16:16" x14ac:dyDescent="0.2">
      <c r="P28999" s="76"/>
    </row>
    <row r="29000" spans="16:16" x14ac:dyDescent="0.2">
      <c r="P29000" s="76"/>
    </row>
    <row r="29001" spans="16:16" x14ac:dyDescent="0.2">
      <c r="P29001" s="76"/>
    </row>
    <row r="29002" spans="16:16" x14ac:dyDescent="0.2">
      <c r="P29002" s="76"/>
    </row>
    <row r="29003" spans="16:16" x14ac:dyDescent="0.2">
      <c r="P29003" s="76"/>
    </row>
    <row r="29004" spans="16:16" x14ac:dyDescent="0.2">
      <c r="P29004" s="76"/>
    </row>
    <row r="29005" spans="16:16" x14ac:dyDescent="0.2">
      <c r="P29005" s="76"/>
    </row>
    <row r="29006" spans="16:16" x14ac:dyDescent="0.2">
      <c r="P29006" s="76"/>
    </row>
    <row r="29007" spans="16:16" x14ac:dyDescent="0.2">
      <c r="P29007" s="76"/>
    </row>
    <row r="29008" spans="16:16" x14ac:dyDescent="0.2">
      <c r="P29008" s="76"/>
    </row>
    <row r="29009" spans="16:16" x14ac:dyDescent="0.2">
      <c r="P29009" s="76"/>
    </row>
    <row r="29010" spans="16:16" x14ac:dyDescent="0.2">
      <c r="P29010" s="76"/>
    </row>
    <row r="29011" spans="16:16" x14ac:dyDescent="0.2">
      <c r="P29011" s="76"/>
    </row>
    <row r="29012" spans="16:16" x14ac:dyDescent="0.2">
      <c r="P29012" s="76"/>
    </row>
    <row r="29013" spans="16:16" x14ac:dyDescent="0.2">
      <c r="P29013" s="76"/>
    </row>
    <row r="29014" spans="16:16" x14ac:dyDescent="0.2">
      <c r="P29014" s="76"/>
    </row>
    <row r="29015" spans="16:16" x14ac:dyDescent="0.2">
      <c r="P29015" s="76"/>
    </row>
    <row r="29016" spans="16:16" x14ac:dyDescent="0.2">
      <c r="P29016" s="76"/>
    </row>
    <row r="29017" spans="16:16" x14ac:dyDescent="0.2">
      <c r="P29017" s="76"/>
    </row>
    <row r="29018" spans="16:16" x14ac:dyDescent="0.2">
      <c r="P29018" s="76"/>
    </row>
    <row r="29019" spans="16:16" x14ac:dyDescent="0.2">
      <c r="P29019" s="76"/>
    </row>
    <row r="29020" spans="16:16" x14ac:dyDescent="0.2">
      <c r="P29020" s="76"/>
    </row>
    <row r="29021" spans="16:16" x14ac:dyDescent="0.2">
      <c r="P29021" s="76"/>
    </row>
    <row r="29022" spans="16:16" x14ac:dyDescent="0.2">
      <c r="P29022" s="76"/>
    </row>
    <row r="29023" spans="16:16" x14ac:dyDescent="0.2">
      <c r="P29023" s="76"/>
    </row>
    <row r="29024" spans="16:16" x14ac:dyDescent="0.2">
      <c r="P29024" s="76"/>
    </row>
    <row r="29025" spans="16:16" x14ac:dyDescent="0.2">
      <c r="P29025" s="76"/>
    </row>
    <row r="29026" spans="16:16" x14ac:dyDescent="0.2">
      <c r="P29026" s="76"/>
    </row>
    <row r="29027" spans="16:16" x14ac:dyDescent="0.2">
      <c r="P29027" s="76"/>
    </row>
    <row r="29028" spans="16:16" x14ac:dyDescent="0.2">
      <c r="P29028" s="76"/>
    </row>
    <row r="29029" spans="16:16" x14ac:dyDescent="0.2">
      <c r="P29029" s="76"/>
    </row>
    <row r="29030" spans="16:16" x14ac:dyDescent="0.2">
      <c r="P29030" s="76"/>
    </row>
    <row r="29031" spans="16:16" x14ac:dyDescent="0.2">
      <c r="P29031" s="76"/>
    </row>
    <row r="29032" spans="16:16" x14ac:dyDescent="0.2">
      <c r="P29032" s="76"/>
    </row>
    <row r="29033" spans="16:16" x14ac:dyDescent="0.2">
      <c r="P29033" s="76"/>
    </row>
    <row r="29034" spans="16:16" x14ac:dyDescent="0.2">
      <c r="P29034" s="76"/>
    </row>
    <row r="29035" spans="16:16" x14ac:dyDescent="0.2">
      <c r="P29035" s="76"/>
    </row>
    <row r="29036" spans="16:16" x14ac:dyDescent="0.2">
      <c r="P29036" s="76"/>
    </row>
    <row r="29037" spans="16:16" x14ac:dyDescent="0.2">
      <c r="P29037" s="76"/>
    </row>
    <row r="29038" spans="16:16" x14ac:dyDescent="0.2">
      <c r="P29038" s="76"/>
    </row>
    <row r="29039" spans="16:16" x14ac:dyDescent="0.2">
      <c r="P29039" s="76"/>
    </row>
    <row r="29040" spans="16:16" x14ac:dyDescent="0.2">
      <c r="P29040" s="76"/>
    </row>
    <row r="29041" spans="16:16" x14ac:dyDescent="0.2">
      <c r="P29041" s="76"/>
    </row>
    <row r="29042" spans="16:16" x14ac:dyDescent="0.2">
      <c r="P29042" s="76"/>
    </row>
    <row r="29043" spans="16:16" x14ac:dyDescent="0.2">
      <c r="P29043" s="76"/>
    </row>
    <row r="29044" spans="16:16" x14ac:dyDescent="0.2">
      <c r="P29044" s="76"/>
    </row>
    <row r="29045" spans="16:16" x14ac:dyDescent="0.2">
      <c r="P29045" s="76"/>
    </row>
    <row r="29046" spans="16:16" x14ac:dyDescent="0.2">
      <c r="P29046" s="76"/>
    </row>
    <row r="29047" spans="16:16" x14ac:dyDescent="0.2">
      <c r="P29047" s="76"/>
    </row>
    <row r="29048" spans="16:16" x14ac:dyDescent="0.2">
      <c r="P29048" s="76"/>
    </row>
    <row r="29049" spans="16:16" x14ac:dyDescent="0.2">
      <c r="P29049" s="76"/>
    </row>
    <row r="29050" spans="16:16" x14ac:dyDescent="0.2">
      <c r="P29050" s="76"/>
    </row>
    <row r="29051" spans="16:16" x14ac:dyDescent="0.2">
      <c r="P29051" s="76"/>
    </row>
    <row r="29052" spans="16:16" x14ac:dyDescent="0.2">
      <c r="P29052" s="76"/>
    </row>
    <row r="29053" spans="16:16" x14ac:dyDescent="0.2">
      <c r="P29053" s="76"/>
    </row>
    <row r="29054" spans="16:16" x14ac:dyDescent="0.2">
      <c r="P29054" s="76"/>
    </row>
    <row r="29055" spans="16:16" x14ac:dyDescent="0.2">
      <c r="P29055" s="76"/>
    </row>
    <row r="29056" spans="16:16" x14ac:dyDescent="0.2">
      <c r="P29056" s="76"/>
    </row>
    <row r="29057" spans="16:16" x14ac:dyDescent="0.2">
      <c r="P29057" s="76"/>
    </row>
    <row r="29058" spans="16:16" x14ac:dyDescent="0.2">
      <c r="P29058" s="76"/>
    </row>
    <row r="29059" spans="16:16" x14ac:dyDescent="0.2">
      <c r="P29059" s="76"/>
    </row>
    <row r="29060" spans="16:16" x14ac:dyDescent="0.2">
      <c r="P29060" s="76"/>
    </row>
    <row r="29061" spans="16:16" x14ac:dyDescent="0.2">
      <c r="P29061" s="76"/>
    </row>
    <row r="29062" spans="16:16" x14ac:dyDescent="0.2">
      <c r="P29062" s="76"/>
    </row>
    <row r="29063" spans="16:16" x14ac:dyDescent="0.2">
      <c r="P29063" s="76"/>
    </row>
    <row r="29064" spans="16:16" x14ac:dyDescent="0.2">
      <c r="P29064" s="76"/>
    </row>
    <row r="29065" spans="16:16" x14ac:dyDescent="0.2">
      <c r="P29065" s="76"/>
    </row>
    <row r="29066" spans="16:16" x14ac:dyDescent="0.2">
      <c r="P29066" s="76"/>
    </row>
    <row r="29067" spans="16:16" x14ac:dyDescent="0.2">
      <c r="P29067" s="76"/>
    </row>
    <row r="29068" spans="16:16" x14ac:dyDescent="0.2">
      <c r="P29068" s="76"/>
    </row>
    <row r="29069" spans="16:16" x14ac:dyDescent="0.2">
      <c r="P29069" s="76"/>
    </row>
    <row r="29070" spans="16:16" x14ac:dyDescent="0.2">
      <c r="P29070" s="76"/>
    </row>
    <row r="29071" spans="16:16" x14ac:dyDescent="0.2">
      <c r="P29071" s="76"/>
    </row>
    <row r="29072" spans="16:16" x14ac:dyDescent="0.2">
      <c r="P29072" s="76"/>
    </row>
    <row r="29073" spans="16:16" x14ac:dyDescent="0.2">
      <c r="P29073" s="76"/>
    </row>
    <row r="29074" spans="16:16" x14ac:dyDescent="0.2">
      <c r="P29074" s="76"/>
    </row>
    <row r="29075" spans="16:16" x14ac:dyDescent="0.2">
      <c r="P29075" s="76"/>
    </row>
    <row r="29076" spans="16:16" x14ac:dyDescent="0.2">
      <c r="P29076" s="76"/>
    </row>
    <row r="29077" spans="16:16" x14ac:dyDescent="0.2">
      <c r="P29077" s="76"/>
    </row>
    <row r="29078" spans="16:16" x14ac:dyDescent="0.2">
      <c r="P29078" s="76"/>
    </row>
    <row r="29079" spans="16:16" x14ac:dyDescent="0.2">
      <c r="P29079" s="76"/>
    </row>
    <row r="29080" spans="16:16" x14ac:dyDescent="0.2">
      <c r="P29080" s="76"/>
    </row>
    <row r="29081" spans="16:16" x14ac:dyDescent="0.2">
      <c r="P29081" s="76"/>
    </row>
    <row r="29082" spans="16:16" x14ac:dyDescent="0.2">
      <c r="P29082" s="76"/>
    </row>
    <row r="29083" spans="16:16" x14ac:dyDescent="0.2">
      <c r="P29083" s="76"/>
    </row>
    <row r="29084" spans="16:16" x14ac:dyDescent="0.2">
      <c r="P29084" s="76"/>
    </row>
    <row r="29085" spans="16:16" x14ac:dyDescent="0.2">
      <c r="P29085" s="76"/>
    </row>
    <row r="29086" spans="16:16" x14ac:dyDescent="0.2">
      <c r="P29086" s="76"/>
    </row>
    <row r="29087" spans="16:16" x14ac:dyDescent="0.2">
      <c r="P29087" s="76"/>
    </row>
    <row r="29088" spans="16:16" x14ac:dyDescent="0.2">
      <c r="P29088" s="76"/>
    </row>
    <row r="29089" spans="16:16" x14ac:dyDescent="0.2">
      <c r="P29089" s="76"/>
    </row>
    <row r="29090" spans="16:16" x14ac:dyDescent="0.2">
      <c r="P29090" s="76"/>
    </row>
    <row r="29091" spans="16:16" x14ac:dyDescent="0.2">
      <c r="P29091" s="76"/>
    </row>
    <row r="29092" spans="16:16" x14ac:dyDescent="0.2">
      <c r="P29092" s="76"/>
    </row>
    <row r="29093" spans="16:16" x14ac:dyDescent="0.2">
      <c r="P29093" s="76"/>
    </row>
    <row r="29094" spans="16:16" x14ac:dyDescent="0.2">
      <c r="P29094" s="76"/>
    </row>
    <row r="29095" spans="16:16" x14ac:dyDescent="0.2">
      <c r="P29095" s="76"/>
    </row>
    <row r="29096" spans="16:16" x14ac:dyDescent="0.2">
      <c r="P29096" s="76"/>
    </row>
    <row r="29097" spans="16:16" x14ac:dyDescent="0.2">
      <c r="P29097" s="76"/>
    </row>
    <row r="29098" spans="16:16" x14ac:dyDescent="0.2">
      <c r="P29098" s="76"/>
    </row>
    <row r="29099" spans="16:16" x14ac:dyDescent="0.2">
      <c r="P29099" s="76"/>
    </row>
    <row r="29100" spans="16:16" x14ac:dyDescent="0.2">
      <c r="P29100" s="76"/>
    </row>
    <row r="29101" spans="16:16" x14ac:dyDescent="0.2">
      <c r="P29101" s="76"/>
    </row>
    <row r="29102" spans="16:16" x14ac:dyDescent="0.2">
      <c r="P29102" s="76"/>
    </row>
    <row r="29103" spans="16:16" x14ac:dyDescent="0.2">
      <c r="P29103" s="76"/>
    </row>
    <row r="29104" spans="16:16" x14ac:dyDescent="0.2">
      <c r="P29104" s="76"/>
    </row>
    <row r="29105" spans="16:16" x14ac:dyDescent="0.2">
      <c r="P29105" s="76"/>
    </row>
    <row r="29106" spans="16:16" x14ac:dyDescent="0.2">
      <c r="P29106" s="76"/>
    </row>
    <row r="29107" spans="16:16" x14ac:dyDescent="0.2">
      <c r="P29107" s="76"/>
    </row>
    <row r="29108" spans="16:16" x14ac:dyDescent="0.2">
      <c r="P29108" s="76"/>
    </row>
    <row r="29109" spans="16:16" x14ac:dyDescent="0.2">
      <c r="P29109" s="76"/>
    </row>
    <row r="29110" spans="16:16" x14ac:dyDescent="0.2">
      <c r="P29110" s="76"/>
    </row>
    <row r="29111" spans="16:16" x14ac:dyDescent="0.2">
      <c r="P29111" s="76"/>
    </row>
    <row r="29112" spans="16:16" x14ac:dyDescent="0.2">
      <c r="P29112" s="76"/>
    </row>
    <row r="29113" spans="16:16" x14ac:dyDescent="0.2">
      <c r="P29113" s="76"/>
    </row>
    <row r="29114" spans="16:16" x14ac:dyDescent="0.2">
      <c r="P29114" s="76"/>
    </row>
    <row r="29115" spans="16:16" x14ac:dyDescent="0.2">
      <c r="P29115" s="76"/>
    </row>
    <row r="29116" spans="16:16" x14ac:dyDescent="0.2">
      <c r="P29116" s="76"/>
    </row>
    <row r="29117" spans="16:16" x14ac:dyDescent="0.2">
      <c r="P29117" s="76"/>
    </row>
    <row r="29118" spans="16:16" x14ac:dyDescent="0.2">
      <c r="P29118" s="76"/>
    </row>
    <row r="29119" spans="16:16" x14ac:dyDescent="0.2">
      <c r="P29119" s="76"/>
    </row>
    <row r="29120" spans="16:16" x14ac:dyDescent="0.2">
      <c r="P29120" s="76"/>
    </row>
    <row r="29121" spans="16:16" x14ac:dyDescent="0.2">
      <c r="P29121" s="76"/>
    </row>
    <row r="29122" spans="16:16" x14ac:dyDescent="0.2">
      <c r="P29122" s="76"/>
    </row>
    <row r="29123" spans="16:16" x14ac:dyDescent="0.2">
      <c r="P29123" s="76"/>
    </row>
    <row r="29124" spans="16:16" x14ac:dyDescent="0.2">
      <c r="P29124" s="76"/>
    </row>
    <row r="29125" spans="16:16" x14ac:dyDescent="0.2">
      <c r="P29125" s="76"/>
    </row>
    <row r="29126" spans="16:16" x14ac:dyDescent="0.2">
      <c r="P29126" s="76"/>
    </row>
    <row r="29127" spans="16:16" x14ac:dyDescent="0.2">
      <c r="P29127" s="76"/>
    </row>
    <row r="29128" spans="16:16" x14ac:dyDescent="0.2">
      <c r="P29128" s="76"/>
    </row>
    <row r="29129" spans="16:16" x14ac:dyDescent="0.2">
      <c r="P29129" s="76"/>
    </row>
    <row r="29130" spans="16:16" x14ac:dyDescent="0.2">
      <c r="P29130" s="76"/>
    </row>
    <row r="29131" spans="16:16" x14ac:dyDescent="0.2">
      <c r="P29131" s="76"/>
    </row>
    <row r="29132" spans="16:16" x14ac:dyDescent="0.2">
      <c r="P29132" s="76"/>
    </row>
    <row r="29133" spans="16:16" x14ac:dyDescent="0.2">
      <c r="P29133" s="76"/>
    </row>
    <row r="29134" spans="16:16" x14ac:dyDescent="0.2">
      <c r="P29134" s="76"/>
    </row>
    <row r="29135" spans="16:16" x14ac:dyDescent="0.2">
      <c r="P29135" s="76"/>
    </row>
    <row r="29136" spans="16:16" x14ac:dyDescent="0.2">
      <c r="P29136" s="76"/>
    </row>
    <row r="29137" spans="16:16" x14ac:dyDescent="0.2">
      <c r="P29137" s="76"/>
    </row>
    <row r="29138" spans="16:16" x14ac:dyDescent="0.2">
      <c r="P29138" s="76"/>
    </row>
    <row r="29139" spans="16:16" x14ac:dyDescent="0.2">
      <c r="P29139" s="76"/>
    </row>
    <row r="29140" spans="16:16" x14ac:dyDescent="0.2">
      <c r="P29140" s="76"/>
    </row>
    <row r="29141" spans="16:16" x14ac:dyDescent="0.2">
      <c r="P29141" s="76"/>
    </row>
    <row r="29142" spans="16:16" x14ac:dyDescent="0.2">
      <c r="P29142" s="76"/>
    </row>
    <row r="29143" spans="16:16" x14ac:dyDescent="0.2">
      <c r="P29143" s="76"/>
    </row>
    <row r="29144" spans="16:16" x14ac:dyDescent="0.2">
      <c r="P29144" s="76"/>
    </row>
    <row r="29145" spans="16:16" x14ac:dyDescent="0.2">
      <c r="P29145" s="76"/>
    </row>
    <row r="29146" spans="16:16" x14ac:dyDescent="0.2">
      <c r="P29146" s="76"/>
    </row>
    <row r="29147" spans="16:16" x14ac:dyDescent="0.2">
      <c r="P29147" s="76"/>
    </row>
    <row r="29148" spans="16:16" x14ac:dyDescent="0.2">
      <c r="P29148" s="76"/>
    </row>
    <row r="29149" spans="16:16" x14ac:dyDescent="0.2">
      <c r="P29149" s="76"/>
    </row>
    <row r="29150" spans="16:16" x14ac:dyDescent="0.2">
      <c r="P29150" s="76"/>
    </row>
    <row r="29151" spans="16:16" x14ac:dyDescent="0.2">
      <c r="P29151" s="76"/>
    </row>
    <row r="29152" spans="16:16" x14ac:dyDescent="0.2">
      <c r="P29152" s="76"/>
    </row>
    <row r="29153" spans="16:16" x14ac:dyDescent="0.2">
      <c r="P29153" s="76"/>
    </row>
    <row r="29154" spans="16:16" x14ac:dyDescent="0.2">
      <c r="P29154" s="76"/>
    </row>
    <row r="29155" spans="16:16" x14ac:dyDescent="0.2">
      <c r="P29155" s="76"/>
    </row>
    <row r="29156" spans="16:16" x14ac:dyDescent="0.2">
      <c r="P29156" s="76"/>
    </row>
    <row r="29157" spans="16:16" x14ac:dyDescent="0.2">
      <c r="P29157" s="76"/>
    </row>
    <row r="29158" spans="16:16" x14ac:dyDescent="0.2">
      <c r="P29158" s="76"/>
    </row>
    <row r="29159" spans="16:16" x14ac:dyDescent="0.2">
      <c r="P29159" s="76"/>
    </row>
    <row r="29160" spans="16:16" x14ac:dyDescent="0.2">
      <c r="P29160" s="76"/>
    </row>
    <row r="29161" spans="16:16" x14ac:dyDescent="0.2">
      <c r="P29161" s="76"/>
    </row>
    <row r="29162" spans="16:16" x14ac:dyDescent="0.2">
      <c r="P29162" s="76"/>
    </row>
    <row r="29163" spans="16:16" x14ac:dyDescent="0.2">
      <c r="P29163" s="76"/>
    </row>
    <row r="29164" spans="16:16" x14ac:dyDescent="0.2">
      <c r="P29164" s="76"/>
    </row>
    <row r="29165" spans="16:16" x14ac:dyDescent="0.2">
      <c r="P29165" s="76"/>
    </row>
    <row r="29166" spans="16:16" x14ac:dyDescent="0.2">
      <c r="P29166" s="76"/>
    </row>
    <row r="29167" spans="16:16" x14ac:dyDescent="0.2">
      <c r="P29167" s="76"/>
    </row>
    <row r="29168" spans="16:16" x14ac:dyDescent="0.2">
      <c r="P29168" s="76"/>
    </row>
    <row r="29169" spans="16:16" x14ac:dyDescent="0.2">
      <c r="P29169" s="76"/>
    </row>
    <row r="29170" spans="16:16" x14ac:dyDescent="0.2">
      <c r="P29170" s="76"/>
    </row>
    <row r="29171" spans="16:16" x14ac:dyDescent="0.2">
      <c r="P29171" s="76"/>
    </row>
    <row r="29172" spans="16:16" x14ac:dyDescent="0.2">
      <c r="P29172" s="76"/>
    </row>
    <row r="29173" spans="16:16" x14ac:dyDescent="0.2">
      <c r="P29173" s="76"/>
    </row>
    <row r="29174" spans="16:16" x14ac:dyDescent="0.2">
      <c r="P29174" s="76"/>
    </row>
    <row r="29175" spans="16:16" x14ac:dyDescent="0.2">
      <c r="P29175" s="76"/>
    </row>
    <row r="29176" spans="16:16" x14ac:dyDescent="0.2">
      <c r="P29176" s="76"/>
    </row>
    <row r="29177" spans="16:16" x14ac:dyDescent="0.2">
      <c r="P29177" s="76"/>
    </row>
    <row r="29178" spans="16:16" x14ac:dyDescent="0.2">
      <c r="P29178" s="76"/>
    </row>
    <row r="29179" spans="16:16" x14ac:dyDescent="0.2">
      <c r="P29179" s="76"/>
    </row>
    <row r="29180" spans="16:16" x14ac:dyDescent="0.2">
      <c r="P29180" s="76"/>
    </row>
    <row r="29181" spans="16:16" x14ac:dyDescent="0.2">
      <c r="P29181" s="76"/>
    </row>
    <row r="29182" spans="16:16" x14ac:dyDescent="0.2">
      <c r="P29182" s="76"/>
    </row>
    <row r="29183" spans="16:16" x14ac:dyDescent="0.2">
      <c r="P29183" s="76"/>
    </row>
    <row r="29184" spans="16:16" x14ac:dyDescent="0.2">
      <c r="P29184" s="76"/>
    </row>
    <row r="29185" spans="16:16" x14ac:dyDescent="0.2">
      <c r="P29185" s="76"/>
    </row>
    <row r="29186" spans="16:16" x14ac:dyDescent="0.2">
      <c r="P29186" s="76"/>
    </row>
    <row r="29187" spans="16:16" x14ac:dyDescent="0.2">
      <c r="P29187" s="76"/>
    </row>
    <row r="29188" spans="16:16" x14ac:dyDescent="0.2">
      <c r="P29188" s="76"/>
    </row>
    <row r="29189" spans="16:16" x14ac:dyDescent="0.2">
      <c r="P29189" s="76"/>
    </row>
    <row r="29190" spans="16:16" x14ac:dyDescent="0.2">
      <c r="P29190" s="76"/>
    </row>
    <row r="29191" spans="16:16" x14ac:dyDescent="0.2">
      <c r="P29191" s="76"/>
    </row>
    <row r="29192" spans="16:16" x14ac:dyDescent="0.2">
      <c r="P29192" s="76"/>
    </row>
    <row r="29193" spans="16:16" x14ac:dyDescent="0.2">
      <c r="P29193" s="76"/>
    </row>
    <row r="29194" spans="16:16" x14ac:dyDescent="0.2">
      <c r="P29194" s="76"/>
    </row>
    <row r="29195" spans="16:16" x14ac:dyDescent="0.2">
      <c r="P29195" s="76"/>
    </row>
    <row r="29196" spans="16:16" x14ac:dyDescent="0.2">
      <c r="P29196" s="76"/>
    </row>
    <row r="29197" spans="16:16" x14ac:dyDescent="0.2">
      <c r="P29197" s="76"/>
    </row>
    <row r="29198" spans="16:16" x14ac:dyDescent="0.2">
      <c r="P29198" s="76"/>
    </row>
    <row r="29199" spans="16:16" x14ac:dyDescent="0.2">
      <c r="P29199" s="76"/>
    </row>
    <row r="29200" spans="16:16" x14ac:dyDescent="0.2">
      <c r="P29200" s="76"/>
    </row>
    <row r="29201" spans="16:16" x14ac:dyDescent="0.2">
      <c r="P29201" s="76"/>
    </row>
    <row r="29202" spans="16:16" x14ac:dyDescent="0.2">
      <c r="P29202" s="76"/>
    </row>
    <row r="29203" spans="16:16" x14ac:dyDescent="0.2">
      <c r="P29203" s="76"/>
    </row>
    <row r="29204" spans="16:16" x14ac:dyDescent="0.2">
      <c r="P29204" s="76"/>
    </row>
    <row r="29205" spans="16:16" x14ac:dyDescent="0.2">
      <c r="P29205" s="76"/>
    </row>
    <row r="29206" spans="16:16" x14ac:dyDescent="0.2">
      <c r="P29206" s="76"/>
    </row>
    <row r="29207" spans="16:16" x14ac:dyDescent="0.2">
      <c r="P29207" s="76"/>
    </row>
    <row r="29208" spans="16:16" x14ac:dyDescent="0.2">
      <c r="P29208" s="76"/>
    </row>
    <row r="29209" spans="16:16" x14ac:dyDescent="0.2">
      <c r="P29209" s="76"/>
    </row>
    <row r="29210" spans="16:16" x14ac:dyDescent="0.2">
      <c r="P29210" s="76"/>
    </row>
    <row r="29211" spans="16:16" x14ac:dyDescent="0.2">
      <c r="P29211" s="76"/>
    </row>
    <row r="29212" spans="16:16" x14ac:dyDescent="0.2">
      <c r="P29212" s="76"/>
    </row>
    <row r="29213" spans="16:16" x14ac:dyDescent="0.2">
      <c r="P29213" s="76"/>
    </row>
    <row r="29214" spans="16:16" x14ac:dyDescent="0.2">
      <c r="P29214" s="76"/>
    </row>
    <row r="29215" spans="16:16" x14ac:dyDescent="0.2">
      <c r="P29215" s="76"/>
    </row>
    <row r="29216" spans="16:16" x14ac:dyDescent="0.2">
      <c r="P29216" s="76"/>
    </row>
    <row r="29217" spans="16:16" x14ac:dyDescent="0.2">
      <c r="P29217" s="76"/>
    </row>
    <row r="29218" spans="16:16" x14ac:dyDescent="0.2">
      <c r="P29218" s="76"/>
    </row>
    <row r="29219" spans="16:16" x14ac:dyDescent="0.2">
      <c r="P29219" s="76"/>
    </row>
    <row r="29220" spans="16:16" x14ac:dyDescent="0.2">
      <c r="P29220" s="76"/>
    </row>
    <row r="29221" spans="16:16" x14ac:dyDescent="0.2">
      <c r="P29221" s="76"/>
    </row>
    <row r="29222" spans="16:16" x14ac:dyDescent="0.2">
      <c r="P29222" s="76"/>
    </row>
    <row r="29223" spans="16:16" x14ac:dyDescent="0.2">
      <c r="P29223" s="76"/>
    </row>
    <row r="29224" spans="16:16" x14ac:dyDescent="0.2">
      <c r="P29224" s="76"/>
    </row>
    <row r="29225" spans="16:16" x14ac:dyDescent="0.2">
      <c r="P29225" s="76"/>
    </row>
    <row r="29226" spans="16:16" x14ac:dyDescent="0.2">
      <c r="P29226" s="76"/>
    </row>
    <row r="29227" spans="16:16" x14ac:dyDescent="0.2">
      <c r="P29227" s="76"/>
    </row>
    <row r="29228" spans="16:16" x14ac:dyDescent="0.2">
      <c r="P29228" s="76"/>
    </row>
    <row r="29229" spans="16:16" x14ac:dyDescent="0.2">
      <c r="P29229" s="76"/>
    </row>
    <row r="29230" spans="16:16" x14ac:dyDescent="0.2">
      <c r="P29230" s="76"/>
    </row>
    <row r="29231" spans="16:16" x14ac:dyDescent="0.2">
      <c r="P29231" s="76"/>
    </row>
    <row r="29232" spans="16:16" x14ac:dyDescent="0.2">
      <c r="P29232" s="76"/>
    </row>
    <row r="29233" spans="16:16" x14ac:dyDescent="0.2">
      <c r="P29233" s="76"/>
    </row>
    <row r="29234" spans="16:16" x14ac:dyDescent="0.2">
      <c r="P29234" s="76"/>
    </row>
    <row r="29235" spans="16:16" x14ac:dyDescent="0.2">
      <c r="P29235" s="76"/>
    </row>
    <row r="29236" spans="16:16" x14ac:dyDescent="0.2">
      <c r="P29236" s="76"/>
    </row>
    <row r="29237" spans="16:16" x14ac:dyDescent="0.2">
      <c r="P29237" s="76"/>
    </row>
    <row r="29238" spans="16:16" x14ac:dyDescent="0.2">
      <c r="P29238" s="76"/>
    </row>
    <row r="29239" spans="16:16" x14ac:dyDescent="0.2">
      <c r="P29239" s="76"/>
    </row>
    <row r="29240" spans="16:16" x14ac:dyDescent="0.2">
      <c r="P29240" s="76"/>
    </row>
    <row r="29241" spans="16:16" x14ac:dyDescent="0.2">
      <c r="P29241" s="76"/>
    </row>
    <row r="29242" spans="16:16" x14ac:dyDescent="0.2">
      <c r="P29242" s="76"/>
    </row>
    <row r="29243" spans="16:16" x14ac:dyDescent="0.2">
      <c r="P29243" s="76"/>
    </row>
    <row r="29244" spans="16:16" x14ac:dyDescent="0.2">
      <c r="P29244" s="76"/>
    </row>
    <row r="29245" spans="16:16" x14ac:dyDescent="0.2">
      <c r="P29245" s="76"/>
    </row>
    <row r="29246" spans="16:16" x14ac:dyDescent="0.2">
      <c r="P29246" s="76"/>
    </row>
    <row r="29247" spans="16:16" x14ac:dyDescent="0.2">
      <c r="P29247" s="76"/>
    </row>
    <row r="29248" spans="16:16" x14ac:dyDescent="0.2">
      <c r="P29248" s="76"/>
    </row>
    <row r="29249" spans="16:16" x14ac:dyDescent="0.2">
      <c r="P29249" s="76"/>
    </row>
    <row r="29250" spans="16:16" x14ac:dyDescent="0.2">
      <c r="P29250" s="76"/>
    </row>
    <row r="29251" spans="16:16" x14ac:dyDescent="0.2">
      <c r="P29251" s="76"/>
    </row>
    <row r="29252" spans="16:16" x14ac:dyDescent="0.2">
      <c r="P29252" s="76"/>
    </row>
    <row r="29253" spans="16:16" x14ac:dyDescent="0.2">
      <c r="P29253" s="76"/>
    </row>
    <row r="29254" spans="16:16" x14ac:dyDescent="0.2">
      <c r="P29254" s="76"/>
    </row>
    <row r="29255" spans="16:16" x14ac:dyDescent="0.2">
      <c r="P29255" s="76"/>
    </row>
    <row r="29256" spans="16:16" x14ac:dyDescent="0.2">
      <c r="P29256" s="76"/>
    </row>
    <row r="29257" spans="16:16" x14ac:dyDescent="0.2">
      <c r="P29257" s="76"/>
    </row>
    <row r="29258" spans="16:16" x14ac:dyDescent="0.2">
      <c r="P29258" s="76"/>
    </row>
    <row r="29259" spans="16:16" x14ac:dyDescent="0.2">
      <c r="P29259" s="76"/>
    </row>
    <row r="29260" spans="16:16" x14ac:dyDescent="0.2">
      <c r="P29260" s="76"/>
    </row>
    <row r="29261" spans="16:16" x14ac:dyDescent="0.2">
      <c r="P29261" s="76"/>
    </row>
    <row r="29262" spans="16:16" x14ac:dyDescent="0.2">
      <c r="P29262" s="76"/>
    </row>
    <row r="29263" spans="16:16" x14ac:dyDescent="0.2">
      <c r="P29263" s="76"/>
    </row>
    <row r="29264" spans="16:16" x14ac:dyDescent="0.2">
      <c r="P29264" s="76"/>
    </row>
    <row r="29265" spans="16:16" x14ac:dyDescent="0.2">
      <c r="P29265" s="76"/>
    </row>
    <row r="29266" spans="16:16" x14ac:dyDescent="0.2">
      <c r="P29266" s="76"/>
    </row>
    <row r="29267" spans="16:16" x14ac:dyDescent="0.2">
      <c r="P29267" s="76"/>
    </row>
    <row r="29268" spans="16:16" x14ac:dyDescent="0.2">
      <c r="P29268" s="76"/>
    </row>
    <row r="29269" spans="16:16" x14ac:dyDescent="0.2">
      <c r="P29269" s="76"/>
    </row>
    <row r="29270" spans="16:16" x14ac:dyDescent="0.2">
      <c r="P29270" s="76"/>
    </row>
    <row r="29271" spans="16:16" x14ac:dyDescent="0.2">
      <c r="P29271" s="76"/>
    </row>
    <row r="29272" spans="16:16" x14ac:dyDescent="0.2">
      <c r="P29272" s="76"/>
    </row>
    <row r="29273" spans="16:16" x14ac:dyDescent="0.2">
      <c r="P29273" s="76"/>
    </row>
    <row r="29274" spans="16:16" x14ac:dyDescent="0.2">
      <c r="P29274" s="76"/>
    </row>
    <row r="29275" spans="16:16" x14ac:dyDescent="0.2">
      <c r="P29275" s="76"/>
    </row>
    <row r="29276" spans="16:16" x14ac:dyDescent="0.2">
      <c r="P29276" s="76"/>
    </row>
    <row r="29277" spans="16:16" x14ac:dyDescent="0.2">
      <c r="P29277" s="76"/>
    </row>
    <row r="29278" spans="16:16" x14ac:dyDescent="0.2">
      <c r="P29278" s="76"/>
    </row>
    <row r="29279" spans="16:16" x14ac:dyDescent="0.2">
      <c r="P29279" s="76"/>
    </row>
    <row r="29280" spans="16:16" x14ac:dyDescent="0.2">
      <c r="P29280" s="76"/>
    </row>
    <row r="29281" spans="16:16" x14ac:dyDescent="0.2">
      <c r="P29281" s="76"/>
    </row>
    <row r="29282" spans="16:16" x14ac:dyDescent="0.2">
      <c r="P29282" s="76"/>
    </row>
    <row r="29283" spans="16:16" x14ac:dyDescent="0.2">
      <c r="P29283" s="76"/>
    </row>
    <row r="29284" spans="16:16" x14ac:dyDescent="0.2">
      <c r="P29284" s="76"/>
    </row>
    <row r="29285" spans="16:16" x14ac:dyDescent="0.2">
      <c r="P29285" s="76"/>
    </row>
    <row r="29286" spans="16:16" x14ac:dyDescent="0.2">
      <c r="P29286" s="76"/>
    </row>
    <row r="29287" spans="16:16" x14ac:dyDescent="0.2">
      <c r="P29287" s="76"/>
    </row>
    <row r="29288" spans="16:16" x14ac:dyDescent="0.2">
      <c r="P29288" s="76"/>
    </row>
    <row r="29289" spans="16:16" x14ac:dyDescent="0.2">
      <c r="P29289" s="76"/>
    </row>
    <row r="29290" spans="16:16" x14ac:dyDescent="0.2">
      <c r="P29290" s="76"/>
    </row>
    <row r="29291" spans="16:16" x14ac:dyDescent="0.2">
      <c r="P29291" s="76"/>
    </row>
    <row r="29292" spans="16:16" x14ac:dyDescent="0.2">
      <c r="P29292" s="76"/>
    </row>
    <row r="29293" spans="16:16" x14ac:dyDescent="0.2">
      <c r="P29293" s="76"/>
    </row>
    <row r="29294" spans="16:16" x14ac:dyDescent="0.2">
      <c r="P29294" s="76"/>
    </row>
    <row r="29295" spans="16:16" x14ac:dyDescent="0.2">
      <c r="P29295" s="76"/>
    </row>
    <row r="29296" spans="16:16" x14ac:dyDescent="0.2">
      <c r="P29296" s="76"/>
    </row>
    <row r="29297" spans="16:16" x14ac:dyDescent="0.2">
      <c r="P29297" s="76"/>
    </row>
    <row r="29298" spans="16:16" x14ac:dyDescent="0.2">
      <c r="P29298" s="76"/>
    </row>
    <row r="29299" spans="16:16" x14ac:dyDescent="0.2">
      <c r="P29299" s="76"/>
    </row>
    <row r="29300" spans="16:16" x14ac:dyDescent="0.2">
      <c r="P29300" s="76"/>
    </row>
    <row r="29301" spans="16:16" x14ac:dyDescent="0.2">
      <c r="P29301" s="76"/>
    </row>
    <row r="29302" spans="16:16" x14ac:dyDescent="0.2">
      <c r="P29302" s="76"/>
    </row>
    <row r="29303" spans="16:16" x14ac:dyDescent="0.2">
      <c r="P29303" s="76"/>
    </row>
    <row r="29304" spans="16:16" x14ac:dyDescent="0.2">
      <c r="P29304" s="76"/>
    </row>
    <row r="29305" spans="16:16" x14ac:dyDescent="0.2">
      <c r="P29305" s="76"/>
    </row>
    <row r="29306" spans="16:16" x14ac:dyDescent="0.2">
      <c r="P29306" s="76"/>
    </row>
    <row r="29307" spans="16:16" x14ac:dyDescent="0.2">
      <c r="P29307" s="76"/>
    </row>
    <row r="29308" spans="16:16" x14ac:dyDescent="0.2">
      <c r="P29308" s="76"/>
    </row>
    <row r="29309" spans="16:16" x14ac:dyDescent="0.2">
      <c r="P29309" s="76"/>
    </row>
    <row r="29310" spans="16:16" x14ac:dyDescent="0.2">
      <c r="P29310" s="76"/>
    </row>
    <row r="29311" spans="16:16" x14ac:dyDescent="0.2">
      <c r="P29311" s="76"/>
    </row>
    <row r="29312" spans="16:16" x14ac:dyDescent="0.2">
      <c r="P29312" s="76"/>
    </row>
    <row r="29313" spans="16:16" x14ac:dyDescent="0.2">
      <c r="P29313" s="76"/>
    </row>
    <row r="29314" spans="16:16" x14ac:dyDescent="0.2">
      <c r="P29314" s="76"/>
    </row>
    <row r="29315" spans="16:16" x14ac:dyDescent="0.2">
      <c r="P29315" s="76"/>
    </row>
    <row r="29316" spans="16:16" x14ac:dyDescent="0.2">
      <c r="P29316" s="76"/>
    </row>
    <row r="29317" spans="16:16" x14ac:dyDescent="0.2">
      <c r="P29317" s="76"/>
    </row>
    <row r="29318" spans="16:16" x14ac:dyDescent="0.2">
      <c r="P29318" s="76"/>
    </row>
    <row r="29319" spans="16:16" x14ac:dyDescent="0.2">
      <c r="P29319" s="76"/>
    </row>
    <row r="29320" spans="16:16" x14ac:dyDescent="0.2">
      <c r="P29320" s="76"/>
    </row>
    <row r="29321" spans="16:16" x14ac:dyDescent="0.2">
      <c r="P29321" s="76"/>
    </row>
    <row r="29322" spans="16:16" x14ac:dyDescent="0.2">
      <c r="P29322" s="76"/>
    </row>
    <row r="29323" spans="16:16" x14ac:dyDescent="0.2">
      <c r="P29323" s="76"/>
    </row>
    <row r="29324" spans="16:16" x14ac:dyDescent="0.2">
      <c r="P29324" s="76"/>
    </row>
    <row r="29325" spans="16:16" x14ac:dyDescent="0.2">
      <c r="P29325" s="76"/>
    </row>
    <row r="29326" spans="16:16" x14ac:dyDescent="0.2">
      <c r="P29326" s="76"/>
    </row>
    <row r="29327" spans="16:16" x14ac:dyDescent="0.2">
      <c r="P29327" s="76"/>
    </row>
    <row r="29328" spans="16:16" x14ac:dyDescent="0.2">
      <c r="P29328" s="76"/>
    </row>
    <row r="29329" spans="16:16" x14ac:dyDescent="0.2">
      <c r="P29329" s="76"/>
    </row>
    <row r="29330" spans="16:16" x14ac:dyDescent="0.2">
      <c r="P29330" s="76"/>
    </row>
    <row r="29331" spans="16:16" x14ac:dyDescent="0.2">
      <c r="P29331" s="76"/>
    </row>
    <row r="29332" spans="16:16" x14ac:dyDescent="0.2">
      <c r="P29332" s="76"/>
    </row>
    <row r="29333" spans="16:16" x14ac:dyDescent="0.2">
      <c r="P29333" s="76"/>
    </row>
    <row r="29334" spans="16:16" x14ac:dyDescent="0.2">
      <c r="P29334" s="76"/>
    </row>
    <row r="29335" spans="16:16" x14ac:dyDescent="0.2">
      <c r="P29335" s="76"/>
    </row>
    <row r="29336" spans="16:16" x14ac:dyDescent="0.2">
      <c r="P29336" s="76"/>
    </row>
    <row r="29337" spans="16:16" x14ac:dyDescent="0.2">
      <c r="P29337" s="76"/>
    </row>
    <row r="29338" spans="16:16" x14ac:dyDescent="0.2">
      <c r="P29338" s="76"/>
    </row>
    <row r="29339" spans="16:16" x14ac:dyDescent="0.2">
      <c r="P29339" s="76"/>
    </row>
    <row r="29340" spans="16:16" x14ac:dyDescent="0.2">
      <c r="P29340" s="76"/>
    </row>
    <row r="29341" spans="16:16" x14ac:dyDescent="0.2">
      <c r="P29341" s="76"/>
    </row>
    <row r="29342" spans="16:16" x14ac:dyDescent="0.2">
      <c r="P29342" s="76"/>
    </row>
    <row r="29343" spans="16:16" x14ac:dyDescent="0.2">
      <c r="P29343" s="76"/>
    </row>
    <row r="29344" spans="16:16" x14ac:dyDescent="0.2">
      <c r="P29344" s="76"/>
    </row>
    <row r="29345" spans="16:16" x14ac:dyDescent="0.2">
      <c r="P29345" s="76"/>
    </row>
    <row r="29346" spans="16:16" x14ac:dyDescent="0.2">
      <c r="P29346" s="76"/>
    </row>
    <row r="29347" spans="16:16" x14ac:dyDescent="0.2">
      <c r="P29347" s="76"/>
    </row>
    <row r="29348" spans="16:16" x14ac:dyDescent="0.2">
      <c r="P29348" s="76"/>
    </row>
    <row r="29349" spans="16:16" x14ac:dyDescent="0.2">
      <c r="P29349" s="76"/>
    </row>
    <row r="29350" spans="16:16" x14ac:dyDescent="0.2">
      <c r="P29350" s="76"/>
    </row>
    <row r="29351" spans="16:16" x14ac:dyDescent="0.2">
      <c r="P29351" s="76"/>
    </row>
    <row r="29352" spans="16:16" x14ac:dyDescent="0.2">
      <c r="P29352" s="76"/>
    </row>
    <row r="29353" spans="16:16" x14ac:dyDescent="0.2">
      <c r="P29353" s="76"/>
    </row>
    <row r="29354" spans="16:16" x14ac:dyDescent="0.2">
      <c r="P29354" s="76"/>
    </row>
    <row r="29355" spans="16:16" x14ac:dyDescent="0.2">
      <c r="P29355" s="76"/>
    </row>
    <row r="29356" spans="16:16" x14ac:dyDescent="0.2">
      <c r="P29356" s="76"/>
    </row>
    <row r="29357" spans="16:16" x14ac:dyDescent="0.2">
      <c r="P29357" s="76"/>
    </row>
    <row r="29358" spans="16:16" x14ac:dyDescent="0.2">
      <c r="P29358" s="76"/>
    </row>
    <row r="29359" spans="16:16" x14ac:dyDescent="0.2">
      <c r="P29359" s="76"/>
    </row>
    <row r="29360" spans="16:16" x14ac:dyDescent="0.2">
      <c r="P29360" s="76"/>
    </row>
    <row r="29361" spans="16:16" x14ac:dyDescent="0.2">
      <c r="P29361" s="76"/>
    </row>
    <row r="29362" spans="16:16" x14ac:dyDescent="0.2">
      <c r="P29362" s="76"/>
    </row>
    <row r="29363" spans="16:16" x14ac:dyDescent="0.2">
      <c r="P29363" s="76"/>
    </row>
    <row r="29364" spans="16:16" x14ac:dyDescent="0.2">
      <c r="P29364" s="76"/>
    </row>
    <row r="29365" spans="16:16" x14ac:dyDescent="0.2">
      <c r="P29365" s="76"/>
    </row>
    <row r="29366" spans="16:16" x14ac:dyDescent="0.2">
      <c r="P29366" s="76"/>
    </row>
    <row r="29367" spans="16:16" x14ac:dyDescent="0.2">
      <c r="P29367" s="76"/>
    </row>
    <row r="29368" spans="16:16" x14ac:dyDescent="0.2">
      <c r="P29368" s="76"/>
    </row>
    <row r="29369" spans="16:16" x14ac:dyDescent="0.2">
      <c r="P29369" s="76"/>
    </row>
    <row r="29370" spans="16:16" x14ac:dyDescent="0.2">
      <c r="P29370" s="76"/>
    </row>
    <row r="29371" spans="16:16" x14ac:dyDescent="0.2">
      <c r="P29371" s="76"/>
    </row>
    <row r="29372" spans="16:16" x14ac:dyDescent="0.2">
      <c r="P29372" s="76"/>
    </row>
    <row r="29373" spans="16:16" x14ac:dyDescent="0.2">
      <c r="P29373" s="76"/>
    </row>
    <row r="29374" spans="16:16" x14ac:dyDescent="0.2">
      <c r="P29374" s="76"/>
    </row>
    <row r="29375" spans="16:16" x14ac:dyDescent="0.2">
      <c r="P29375" s="76"/>
    </row>
    <row r="29376" spans="16:16" x14ac:dyDescent="0.2">
      <c r="P29376" s="76"/>
    </row>
    <row r="29377" spans="16:16" x14ac:dyDescent="0.2">
      <c r="P29377" s="76"/>
    </row>
    <row r="29378" spans="16:16" x14ac:dyDescent="0.2">
      <c r="P29378" s="76"/>
    </row>
    <row r="29379" spans="16:16" x14ac:dyDescent="0.2">
      <c r="P29379" s="76"/>
    </row>
    <row r="29380" spans="16:16" x14ac:dyDescent="0.2">
      <c r="P29380" s="76"/>
    </row>
    <row r="29381" spans="16:16" x14ac:dyDescent="0.2">
      <c r="P29381" s="76"/>
    </row>
    <row r="29382" spans="16:16" x14ac:dyDescent="0.2">
      <c r="P29382" s="76"/>
    </row>
    <row r="29383" spans="16:16" x14ac:dyDescent="0.2">
      <c r="P29383" s="76"/>
    </row>
    <row r="29384" spans="16:16" x14ac:dyDescent="0.2">
      <c r="P29384" s="76"/>
    </row>
    <row r="29385" spans="16:16" x14ac:dyDescent="0.2">
      <c r="P29385" s="76"/>
    </row>
    <row r="29386" spans="16:16" x14ac:dyDescent="0.2">
      <c r="P29386" s="76"/>
    </row>
    <row r="29387" spans="16:16" x14ac:dyDescent="0.2">
      <c r="P29387" s="76"/>
    </row>
    <row r="29388" spans="16:16" x14ac:dyDescent="0.2">
      <c r="P29388" s="76"/>
    </row>
    <row r="29389" spans="16:16" x14ac:dyDescent="0.2">
      <c r="P29389" s="76"/>
    </row>
    <row r="29390" spans="16:16" x14ac:dyDescent="0.2">
      <c r="P29390" s="76"/>
    </row>
    <row r="29391" spans="16:16" x14ac:dyDescent="0.2">
      <c r="P29391" s="76"/>
    </row>
    <row r="29392" spans="16:16" x14ac:dyDescent="0.2">
      <c r="P29392" s="76"/>
    </row>
    <row r="29393" spans="16:16" x14ac:dyDescent="0.2">
      <c r="P29393" s="76"/>
    </row>
    <row r="29394" spans="16:16" x14ac:dyDescent="0.2">
      <c r="P29394" s="76"/>
    </row>
    <row r="29395" spans="16:16" x14ac:dyDescent="0.2">
      <c r="P29395" s="76"/>
    </row>
    <row r="29396" spans="16:16" x14ac:dyDescent="0.2">
      <c r="P29396" s="76"/>
    </row>
    <row r="29397" spans="16:16" x14ac:dyDescent="0.2">
      <c r="P29397" s="76"/>
    </row>
    <row r="29398" spans="16:16" x14ac:dyDescent="0.2">
      <c r="P29398" s="76"/>
    </row>
    <row r="29399" spans="16:16" x14ac:dyDescent="0.2">
      <c r="P29399" s="76"/>
    </row>
    <row r="29400" spans="16:16" x14ac:dyDescent="0.2">
      <c r="P29400" s="76"/>
    </row>
    <row r="29401" spans="16:16" x14ac:dyDescent="0.2">
      <c r="P29401" s="76"/>
    </row>
    <row r="29402" spans="16:16" x14ac:dyDescent="0.2">
      <c r="P29402" s="76"/>
    </row>
    <row r="29403" spans="16:16" x14ac:dyDescent="0.2">
      <c r="P29403" s="76"/>
    </row>
    <row r="29404" spans="16:16" x14ac:dyDescent="0.2">
      <c r="P29404" s="76"/>
    </row>
    <row r="29405" spans="16:16" x14ac:dyDescent="0.2">
      <c r="P29405" s="76"/>
    </row>
    <row r="29406" spans="16:16" x14ac:dyDescent="0.2">
      <c r="P29406" s="76"/>
    </row>
    <row r="29407" spans="16:16" x14ac:dyDescent="0.2">
      <c r="P29407" s="76"/>
    </row>
    <row r="29408" spans="16:16" x14ac:dyDescent="0.2">
      <c r="P29408" s="76"/>
    </row>
    <row r="29409" spans="16:16" x14ac:dyDescent="0.2">
      <c r="P29409" s="76"/>
    </row>
    <row r="29410" spans="16:16" x14ac:dyDescent="0.2">
      <c r="P29410" s="76"/>
    </row>
    <row r="29411" spans="16:16" x14ac:dyDescent="0.2">
      <c r="P29411" s="76"/>
    </row>
    <row r="29412" spans="16:16" x14ac:dyDescent="0.2">
      <c r="P29412" s="76"/>
    </row>
    <row r="29413" spans="16:16" x14ac:dyDescent="0.2">
      <c r="P29413" s="76"/>
    </row>
    <row r="29414" spans="16:16" x14ac:dyDescent="0.2">
      <c r="P29414" s="76"/>
    </row>
    <row r="29415" spans="16:16" x14ac:dyDescent="0.2">
      <c r="P29415" s="76"/>
    </row>
    <row r="29416" spans="16:16" x14ac:dyDescent="0.2">
      <c r="P29416" s="76"/>
    </row>
    <row r="29417" spans="16:16" x14ac:dyDescent="0.2">
      <c r="P29417" s="76"/>
    </row>
    <row r="29418" spans="16:16" x14ac:dyDescent="0.2">
      <c r="P29418" s="76"/>
    </row>
    <row r="29419" spans="16:16" x14ac:dyDescent="0.2">
      <c r="P29419" s="76"/>
    </row>
    <row r="29420" spans="16:16" x14ac:dyDescent="0.2">
      <c r="P29420" s="76"/>
    </row>
    <row r="29421" spans="16:16" x14ac:dyDescent="0.2">
      <c r="P29421" s="76"/>
    </row>
    <row r="29422" spans="16:16" x14ac:dyDescent="0.2">
      <c r="P29422" s="76"/>
    </row>
    <row r="29423" spans="16:16" x14ac:dyDescent="0.2">
      <c r="P29423" s="76"/>
    </row>
    <row r="29424" spans="16:16" x14ac:dyDescent="0.2">
      <c r="P29424" s="76"/>
    </row>
    <row r="29425" spans="16:16" x14ac:dyDescent="0.2">
      <c r="P29425" s="76"/>
    </row>
    <row r="29426" spans="16:16" x14ac:dyDescent="0.2">
      <c r="P29426" s="76"/>
    </row>
    <row r="29427" spans="16:16" x14ac:dyDescent="0.2">
      <c r="P29427" s="76"/>
    </row>
    <row r="29428" spans="16:16" x14ac:dyDescent="0.2">
      <c r="P29428" s="76"/>
    </row>
    <row r="29429" spans="16:16" x14ac:dyDescent="0.2">
      <c r="P29429" s="76"/>
    </row>
    <row r="29430" spans="16:16" x14ac:dyDescent="0.2">
      <c r="P29430" s="76"/>
    </row>
    <row r="29431" spans="16:16" x14ac:dyDescent="0.2">
      <c r="P29431" s="76"/>
    </row>
    <row r="29432" spans="16:16" x14ac:dyDescent="0.2">
      <c r="P29432" s="76"/>
    </row>
    <row r="29433" spans="16:16" x14ac:dyDescent="0.2">
      <c r="P29433" s="76"/>
    </row>
    <row r="29434" spans="16:16" x14ac:dyDescent="0.2">
      <c r="P29434" s="76"/>
    </row>
    <row r="29435" spans="16:16" x14ac:dyDescent="0.2">
      <c r="P29435" s="76"/>
    </row>
    <row r="29436" spans="16:16" x14ac:dyDescent="0.2">
      <c r="P29436" s="76"/>
    </row>
    <row r="29437" spans="16:16" x14ac:dyDescent="0.2">
      <c r="P29437" s="76"/>
    </row>
    <row r="29438" spans="16:16" x14ac:dyDescent="0.2">
      <c r="P29438" s="76"/>
    </row>
    <row r="29439" spans="16:16" x14ac:dyDescent="0.2">
      <c r="P29439" s="76"/>
    </row>
    <row r="29440" spans="16:16" x14ac:dyDescent="0.2">
      <c r="P29440" s="76"/>
    </row>
    <row r="29441" spans="16:16" x14ac:dyDescent="0.2">
      <c r="P29441" s="76"/>
    </row>
    <row r="29442" spans="16:16" x14ac:dyDescent="0.2">
      <c r="P29442" s="76"/>
    </row>
    <row r="29443" spans="16:16" x14ac:dyDescent="0.2">
      <c r="P29443" s="76"/>
    </row>
    <row r="29444" spans="16:16" x14ac:dyDescent="0.2">
      <c r="P29444" s="76"/>
    </row>
    <row r="29445" spans="16:16" x14ac:dyDescent="0.2">
      <c r="P29445" s="76"/>
    </row>
    <row r="29446" spans="16:16" x14ac:dyDescent="0.2">
      <c r="P29446" s="76"/>
    </row>
    <row r="29447" spans="16:16" x14ac:dyDescent="0.2">
      <c r="P29447" s="76"/>
    </row>
    <row r="29448" spans="16:16" x14ac:dyDescent="0.2">
      <c r="P29448" s="76"/>
    </row>
    <row r="29449" spans="16:16" x14ac:dyDescent="0.2">
      <c r="P29449" s="76"/>
    </row>
    <row r="29450" spans="16:16" x14ac:dyDescent="0.2">
      <c r="P29450" s="76"/>
    </row>
    <row r="29451" spans="16:16" x14ac:dyDescent="0.2">
      <c r="P29451" s="76"/>
    </row>
    <row r="29452" spans="16:16" x14ac:dyDescent="0.2">
      <c r="P29452" s="76"/>
    </row>
    <row r="29453" spans="16:16" x14ac:dyDescent="0.2">
      <c r="P29453" s="76"/>
    </row>
    <row r="29454" spans="16:16" x14ac:dyDescent="0.2">
      <c r="P29454" s="76"/>
    </row>
    <row r="29455" spans="16:16" x14ac:dyDescent="0.2">
      <c r="P29455" s="76"/>
    </row>
    <row r="29456" spans="16:16" x14ac:dyDescent="0.2">
      <c r="P29456" s="76"/>
    </row>
    <row r="29457" spans="16:16" x14ac:dyDescent="0.2">
      <c r="P29457" s="76"/>
    </row>
    <row r="29458" spans="16:16" x14ac:dyDescent="0.2">
      <c r="P29458" s="76"/>
    </row>
    <row r="29459" spans="16:16" x14ac:dyDescent="0.2">
      <c r="P29459" s="76"/>
    </row>
    <row r="29460" spans="16:16" x14ac:dyDescent="0.2">
      <c r="P29460" s="76"/>
    </row>
    <row r="29461" spans="16:16" x14ac:dyDescent="0.2">
      <c r="P29461" s="76"/>
    </row>
    <row r="29462" spans="16:16" x14ac:dyDescent="0.2">
      <c r="P29462" s="76"/>
    </row>
    <row r="29463" spans="16:16" x14ac:dyDescent="0.2">
      <c r="P29463" s="76"/>
    </row>
    <row r="29464" spans="16:16" x14ac:dyDescent="0.2">
      <c r="P29464" s="76"/>
    </row>
    <row r="29465" spans="16:16" x14ac:dyDescent="0.2">
      <c r="P29465" s="76"/>
    </row>
    <row r="29466" spans="16:16" x14ac:dyDescent="0.2">
      <c r="P29466" s="76"/>
    </row>
    <row r="29467" spans="16:16" x14ac:dyDescent="0.2">
      <c r="P29467" s="76"/>
    </row>
    <row r="29468" spans="16:16" x14ac:dyDescent="0.2">
      <c r="P29468" s="76"/>
    </row>
    <row r="29469" spans="16:16" x14ac:dyDescent="0.2">
      <c r="P29469" s="76"/>
    </row>
    <row r="29470" spans="16:16" x14ac:dyDescent="0.2">
      <c r="P29470" s="76"/>
    </row>
    <row r="29471" spans="16:16" x14ac:dyDescent="0.2">
      <c r="P29471" s="76"/>
    </row>
    <row r="29472" spans="16:16" x14ac:dyDescent="0.2">
      <c r="P29472" s="76"/>
    </row>
    <row r="29473" spans="16:16" x14ac:dyDescent="0.2">
      <c r="P29473" s="76"/>
    </row>
    <row r="29474" spans="16:16" x14ac:dyDescent="0.2">
      <c r="P29474" s="76"/>
    </row>
    <row r="29475" spans="16:16" x14ac:dyDescent="0.2">
      <c r="P29475" s="76"/>
    </row>
    <row r="29476" spans="16:16" x14ac:dyDescent="0.2">
      <c r="P29476" s="76"/>
    </row>
    <row r="29477" spans="16:16" x14ac:dyDescent="0.2">
      <c r="P29477" s="76"/>
    </row>
    <row r="29478" spans="16:16" x14ac:dyDescent="0.2">
      <c r="P29478" s="76"/>
    </row>
    <row r="29479" spans="16:16" x14ac:dyDescent="0.2">
      <c r="P29479" s="76"/>
    </row>
    <row r="29480" spans="16:16" x14ac:dyDescent="0.2">
      <c r="P29480" s="76"/>
    </row>
    <row r="29481" spans="16:16" x14ac:dyDescent="0.2">
      <c r="P29481" s="76"/>
    </row>
    <row r="29482" spans="16:16" x14ac:dyDescent="0.2">
      <c r="P29482" s="76"/>
    </row>
    <row r="29483" spans="16:16" x14ac:dyDescent="0.2">
      <c r="P29483" s="76"/>
    </row>
    <row r="29484" spans="16:16" x14ac:dyDescent="0.2">
      <c r="P29484" s="76"/>
    </row>
    <row r="29485" spans="16:16" x14ac:dyDescent="0.2">
      <c r="P29485" s="76"/>
    </row>
    <row r="29486" spans="16:16" x14ac:dyDescent="0.2">
      <c r="P29486" s="76"/>
    </row>
    <row r="29487" spans="16:16" x14ac:dyDescent="0.2">
      <c r="P29487" s="76"/>
    </row>
    <row r="29488" spans="16:16" x14ac:dyDescent="0.2">
      <c r="P29488" s="76"/>
    </row>
    <row r="29489" spans="16:16" x14ac:dyDescent="0.2">
      <c r="P29489" s="76"/>
    </row>
    <row r="29490" spans="16:16" x14ac:dyDescent="0.2">
      <c r="P29490" s="76"/>
    </row>
    <row r="29491" spans="16:16" x14ac:dyDescent="0.2">
      <c r="P29491" s="76"/>
    </row>
    <row r="29492" spans="16:16" x14ac:dyDescent="0.2">
      <c r="P29492" s="76"/>
    </row>
    <row r="29493" spans="16:16" x14ac:dyDescent="0.2">
      <c r="P29493" s="76"/>
    </row>
    <row r="29494" spans="16:16" x14ac:dyDescent="0.2">
      <c r="P29494" s="76"/>
    </row>
    <row r="29495" spans="16:16" x14ac:dyDescent="0.2">
      <c r="P29495" s="76"/>
    </row>
    <row r="29496" spans="16:16" x14ac:dyDescent="0.2">
      <c r="P29496" s="76"/>
    </row>
    <row r="29497" spans="16:16" x14ac:dyDescent="0.2">
      <c r="P29497" s="76"/>
    </row>
    <row r="29498" spans="16:16" x14ac:dyDescent="0.2">
      <c r="P29498" s="76"/>
    </row>
    <row r="29499" spans="16:16" x14ac:dyDescent="0.2">
      <c r="P29499" s="76"/>
    </row>
    <row r="29500" spans="16:16" x14ac:dyDescent="0.2">
      <c r="P29500" s="76"/>
    </row>
    <row r="29501" spans="16:16" x14ac:dyDescent="0.2">
      <c r="P29501" s="76"/>
    </row>
    <row r="29502" spans="16:16" x14ac:dyDescent="0.2">
      <c r="P29502" s="76"/>
    </row>
    <row r="29503" spans="16:16" x14ac:dyDescent="0.2">
      <c r="P29503" s="76"/>
    </row>
    <row r="29504" spans="16:16" x14ac:dyDescent="0.2">
      <c r="P29504" s="76"/>
    </row>
    <row r="29505" spans="16:16" x14ac:dyDescent="0.2">
      <c r="P29505" s="76"/>
    </row>
    <row r="29506" spans="16:16" x14ac:dyDescent="0.2">
      <c r="P29506" s="76"/>
    </row>
    <row r="29507" spans="16:16" x14ac:dyDescent="0.2">
      <c r="P29507" s="76"/>
    </row>
    <row r="29508" spans="16:16" x14ac:dyDescent="0.2">
      <c r="P29508" s="76"/>
    </row>
    <row r="29509" spans="16:16" x14ac:dyDescent="0.2">
      <c r="P29509" s="76"/>
    </row>
    <row r="29510" spans="16:16" x14ac:dyDescent="0.2">
      <c r="P29510" s="76"/>
    </row>
    <row r="29511" spans="16:16" x14ac:dyDescent="0.2">
      <c r="P29511" s="76"/>
    </row>
    <row r="29512" spans="16:16" x14ac:dyDescent="0.2">
      <c r="P29512" s="76"/>
    </row>
    <row r="29513" spans="16:16" x14ac:dyDescent="0.2">
      <c r="P29513" s="76"/>
    </row>
    <row r="29514" spans="16:16" x14ac:dyDescent="0.2">
      <c r="P29514" s="76"/>
    </row>
    <row r="29515" spans="16:16" x14ac:dyDescent="0.2">
      <c r="P29515" s="76"/>
    </row>
    <row r="29516" spans="16:16" x14ac:dyDescent="0.2">
      <c r="P29516" s="76"/>
    </row>
    <row r="29517" spans="16:16" x14ac:dyDescent="0.2">
      <c r="P29517" s="76"/>
    </row>
    <row r="29518" spans="16:16" x14ac:dyDescent="0.2">
      <c r="P29518" s="76"/>
    </row>
    <row r="29519" spans="16:16" x14ac:dyDescent="0.2">
      <c r="P29519" s="76"/>
    </row>
    <row r="29520" spans="16:16" x14ac:dyDescent="0.2">
      <c r="P29520" s="76"/>
    </row>
    <row r="29521" spans="16:16" x14ac:dyDescent="0.2">
      <c r="P29521" s="76"/>
    </row>
    <row r="29522" spans="16:16" x14ac:dyDescent="0.2">
      <c r="P29522" s="76"/>
    </row>
    <row r="29523" spans="16:16" x14ac:dyDescent="0.2">
      <c r="P29523" s="76"/>
    </row>
    <row r="29524" spans="16:16" x14ac:dyDescent="0.2">
      <c r="P29524" s="76"/>
    </row>
    <row r="29525" spans="16:16" x14ac:dyDescent="0.2">
      <c r="P29525" s="76"/>
    </row>
    <row r="29526" spans="16:16" x14ac:dyDescent="0.2">
      <c r="P29526" s="76"/>
    </row>
    <row r="29527" spans="16:16" x14ac:dyDescent="0.2">
      <c r="P29527" s="76"/>
    </row>
    <row r="29528" spans="16:16" x14ac:dyDescent="0.2">
      <c r="P29528" s="76"/>
    </row>
    <row r="29529" spans="16:16" x14ac:dyDescent="0.2">
      <c r="P29529" s="76"/>
    </row>
    <row r="29530" spans="16:16" x14ac:dyDescent="0.2">
      <c r="P29530" s="76"/>
    </row>
    <row r="29531" spans="16:16" x14ac:dyDescent="0.2">
      <c r="P29531" s="76"/>
    </row>
    <row r="29532" spans="16:16" x14ac:dyDescent="0.2">
      <c r="P29532" s="76"/>
    </row>
    <row r="29533" spans="16:16" x14ac:dyDescent="0.2">
      <c r="P29533" s="76"/>
    </row>
    <row r="29534" spans="16:16" x14ac:dyDescent="0.2">
      <c r="P29534" s="76"/>
    </row>
    <row r="29535" spans="16:16" x14ac:dyDescent="0.2">
      <c r="P29535" s="76"/>
    </row>
    <row r="29536" spans="16:16" x14ac:dyDescent="0.2">
      <c r="P29536" s="76"/>
    </row>
    <row r="29537" spans="16:16" x14ac:dyDescent="0.2">
      <c r="P29537" s="76"/>
    </row>
    <row r="29538" spans="16:16" x14ac:dyDescent="0.2">
      <c r="P29538" s="76"/>
    </row>
    <row r="29539" spans="16:16" x14ac:dyDescent="0.2">
      <c r="P29539" s="76"/>
    </row>
    <row r="29540" spans="16:16" x14ac:dyDescent="0.2">
      <c r="P29540" s="76"/>
    </row>
    <row r="29541" spans="16:16" x14ac:dyDescent="0.2">
      <c r="P29541" s="76"/>
    </row>
    <row r="29542" spans="16:16" x14ac:dyDescent="0.2">
      <c r="P29542" s="76"/>
    </row>
    <row r="29543" spans="16:16" x14ac:dyDescent="0.2">
      <c r="P29543" s="76"/>
    </row>
    <row r="29544" spans="16:16" x14ac:dyDescent="0.2">
      <c r="P29544" s="76"/>
    </row>
    <row r="29545" spans="16:16" x14ac:dyDescent="0.2">
      <c r="P29545" s="76"/>
    </row>
    <row r="29546" spans="16:16" x14ac:dyDescent="0.2">
      <c r="P29546" s="76"/>
    </row>
    <row r="29547" spans="16:16" x14ac:dyDescent="0.2">
      <c r="P29547" s="76"/>
    </row>
    <row r="29548" spans="16:16" x14ac:dyDescent="0.2">
      <c r="P29548" s="76"/>
    </row>
    <row r="29549" spans="16:16" x14ac:dyDescent="0.2">
      <c r="P29549" s="76"/>
    </row>
    <row r="29550" spans="16:16" x14ac:dyDescent="0.2">
      <c r="P29550" s="76"/>
    </row>
    <row r="29551" spans="16:16" x14ac:dyDescent="0.2">
      <c r="P29551" s="76"/>
    </row>
    <row r="29552" spans="16:16" x14ac:dyDescent="0.2">
      <c r="P29552" s="76"/>
    </row>
    <row r="29553" spans="16:16" x14ac:dyDescent="0.2">
      <c r="P29553" s="76"/>
    </row>
    <row r="29554" spans="16:16" x14ac:dyDescent="0.2">
      <c r="P29554" s="76"/>
    </row>
    <row r="29555" spans="16:16" x14ac:dyDescent="0.2">
      <c r="P29555" s="76"/>
    </row>
    <row r="29556" spans="16:16" x14ac:dyDescent="0.2">
      <c r="P29556" s="76"/>
    </row>
    <row r="29557" spans="16:16" x14ac:dyDescent="0.2">
      <c r="P29557" s="76"/>
    </row>
    <row r="29558" spans="16:16" x14ac:dyDescent="0.2">
      <c r="P29558" s="76"/>
    </row>
    <row r="29559" spans="16:16" x14ac:dyDescent="0.2">
      <c r="P29559" s="76"/>
    </row>
    <row r="29560" spans="16:16" x14ac:dyDescent="0.2">
      <c r="P29560" s="76"/>
    </row>
    <row r="29561" spans="16:16" x14ac:dyDescent="0.2">
      <c r="P29561" s="76"/>
    </row>
    <row r="29562" spans="16:16" x14ac:dyDescent="0.2">
      <c r="P29562" s="76"/>
    </row>
    <row r="29563" spans="16:16" x14ac:dyDescent="0.2">
      <c r="P29563" s="76"/>
    </row>
    <row r="29564" spans="16:16" x14ac:dyDescent="0.2">
      <c r="P29564" s="76"/>
    </row>
    <row r="29565" spans="16:16" x14ac:dyDescent="0.2">
      <c r="P29565" s="76"/>
    </row>
    <row r="29566" spans="16:16" x14ac:dyDescent="0.2">
      <c r="P29566" s="76"/>
    </row>
    <row r="29567" spans="16:16" x14ac:dyDescent="0.2">
      <c r="P29567" s="76"/>
    </row>
    <row r="29568" spans="16:16" x14ac:dyDescent="0.2">
      <c r="P29568" s="76"/>
    </row>
    <row r="29569" spans="16:16" x14ac:dyDescent="0.2">
      <c r="P29569" s="76"/>
    </row>
    <row r="29570" spans="16:16" x14ac:dyDescent="0.2">
      <c r="P29570" s="76"/>
    </row>
    <row r="29571" spans="16:16" x14ac:dyDescent="0.2">
      <c r="P29571" s="76"/>
    </row>
    <row r="29572" spans="16:16" x14ac:dyDescent="0.2">
      <c r="P29572" s="76"/>
    </row>
    <row r="29573" spans="16:16" x14ac:dyDescent="0.2">
      <c r="P29573" s="76"/>
    </row>
    <row r="29574" spans="16:16" x14ac:dyDescent="0.2">
      <c r="P29574" s="76"/>
    </row>
    <row r="29575" spans="16:16" x14ac:dyDescent="0.2">
      <c r="P29575" s="76"/>
    </row>
    <row r="29576" spans="16:16" x14ac:dyDescent="0.2">
      <c r="P29576" s="76"/>
    </row>
    <row r="29577" spans="16:16" x14ac:dyDescent="0.2">
      <c r="P29577" s="76"/>
    </row>
    <row r="29578" spans="16:16" x14ac:dyDescent="0.2">
      <c r="P29578" s="76"/>
    </row>
    <row r="29579" spans="16:16" x14ac:dyDescent="0.2">
      <c r="P29579" s="76"/>
    </row>
    <row r="29580" spans="16:16" x14ac:dyDescent="0.2">
      <c r="P29580" s="76"/>
    </row>
    <row r="29581" spans="16:16" x14ac:dyDescent="0.2">
      <c r="P29581" s="76"/>
    </row>
    <row r="29582" spans="16:16" x14ac:dyDescent="0.2">
      <c r="P29582" s="76"/>
    </row>
    <row r="29583" spans="16:16" x14ac:dyDescent="0.2">
      <c r="P29583" s="76"/>
    </row>
    <row r="29584" spans="16:16" x14ac:dyDescent="0.2">
      <c r="P29584" s="76"/>
    </row>
    <row r="29585" spans="16:16" x14ac:dyDescent="0.2">
      <c r="P29585" s="76"/>
    </row>
    <row r="29586" spans="16:16" x14ac:dyDescent="0.2">
      <c r="P29586" s="76"/>
    </row>
    <row r="29587" spans="16:16" x14ac:dyDescent="0.2">
      <c r="P29587" s="76"/>
    </row>
    <row r="29588" spans="16:16" x14ac:dyDescent="0.2">
      <c r="P29588" s="76"/>
    </row>
    <row r="29589" spans="16:16" x14ac:dyDescent="0.2">
      <c r="P29589" s="76"/>
    </row>
    <row r="29590" spans="16:16" x14ac:dyDescent="0.2">
      <c r="P29590" s="76"/>
    </row>
    <row r="29591" spans="16:16" x14ac:dyDescent="0.2">
      <c r="P29591" s="76"/>
    </row>
    <row r="29592" spans="16:16" x14ac:dyDescent="0.2">
      <c r="P29592" s="76"/>
    </row>
    <row r="29593" spans="16:16" x14ac:dyDescent="0.2">
      <c r="P29593" s="76"/>
    </row>
    <row r="29594" spans="16:16" x14ac:dyDescent="0.2">
      <c r="P29594" s="76"/>
    </row>
    <row r="29595" spans="16:16" x14ac:dyDescent="0.2">
      <c r="P29595" s="76"/>
    </row>
    <row r="29596" spans="16:16" x14ac:dyDescent="0.2">
      <c r="P29596" s="76"/>
    </row>
    <row r="29597" spans="16:16" x14ac:dyDescent="0.2">
      <c r="P29597" s="76"/>
    </row>
    <row r="29598" spans="16:16" x14ac:dyDescent="0.2">
      <c r="P29598" s="76"/>
    </row>
    <row r="29599" spans="16:16" x14ac:dyDescent="0.2">
      <c r="P29599" s="76"/>
    </row>
    <row r="29600" spans="16:16" x14ac:dyDescent="0.2">
      <c r="P29600" s="76"/>
    </row>
    <row r="29601" spans="16:16" x14ac:dyDescent="0.2">
      <c r="P29601" s="76"/>
    </row>
    <row r="29602" spans="16:16" x14ac:dyDescent="0.2">
      <c r="P29602" s="76"/>
    </row>
    <row r="29603" spans="16:16" x14ac:dyDescent="0.2">
      <c r="P29603" s="76"/>
    </row>
    <row r="29604" spans="16:16" x14ac:dyDescent="0.2">
      <c r="P29604" s="76"/>
    </row>
    <row r="29605" spans="16:16" x14ac:dyDescent="0.2">
      <c r="P29605" s="76"/>
    </row>
    <row r="29606" spans="16:16" x14ac:dyDescent="0.2">
      <c r="P29606" s="76"/>
    </row>
    <row r="29607" spans="16:16" x14ac:dyDescent="0.2">
      <c r="P29607" s="76"/>
    </row>
    <row r="29608" spans="16:16" x14ac:dyDescent="0.2">
      <c r="P29608" s="76"/>
    </row>
    <row r="29609" spans="16:16" x14ac:dyDescent="0.2">
      <c r="P29609" s="76"/>
    </row>
    <row r="29610" spans="16:16" x14ac:dyDescent="0.2">
      <c r="P29610" s="76"/>
    </row>
    <row r="29611" spans="16:16" x14ac:dyDescent="0.2">
      <c r="P29611" s="76"/>
    </row>
    <row r="29612" spans="16:16" x14ac:dyDescent="0.2">
      <c r="P29612" s="76"/>
    </row>
    <row r="29613" spans="16:16" x14ac:dyDescent="0.2">
      <c r="P29613" s="76"/>
    </row>
    <row r="29614" spans="16:16" x14ac:dyDescent="0.2">
      <c r="P29614" s="76"/>
    </row>
    <row r="29615" spans="16:16" x14ac:dyDescent="0.2">
      <c r="P29615" s="76"/>
    </row>
    <row r="29616" spans="16:16" x14ac:dyDescent="0.2">
      <c r="P29616" s="76"/>
    </row>
    <row r="29617" spans="16:16" x14ac:dyDescent="0.2">
      <c r="P29617" s="76"/>
    </row>
    <row r="29618" spans="16:16" x14ac:dyDescent="0.2">
      <c r="P29618" s="76"/>
    </row>
    <row r="29619" spans="16:16" x14ac:dyDescent="0.2">
      <c r="P29619" s="76"/>
    </row>
    <row r="29620" spans="16:16" x14ac:dyDescent="0.2">
      <c r="P29620" s="76"/>
    </row>
    <row r="29621" spans="16:16" x14ac:dyDescent="0.2">
      <c r="P29621" s="76"/>
    </row>
    <row r="29622" spans="16:16" x14ac:dyDescent="0.2">
      <c r="P29622" s="76"/>
    </row>
    <row r="29623" spans="16:16" x14ac:dyDescent="0.2">
      <c r="P29623" s="76"/>
    </row>
    <row r="29624" spans="16:16" x14ac:dyDescent="0.2">
      <c r="P29624" s="76"/>
    </row>
    <row r="29625" spans="16:16" x14ac:dyDescent="0.2">
      <c r="P29625" s="76"/>
    </row>
    <row r="29626" spans="16:16" x14ac:dyDescent="0.2">
      <c r="P29626" s="76"/>
    </row>
    <row r="29627" spans="16:16" x14ac:dyDescent="0.2">
      <c r="P29627" s="76"/>
    </row>
    <row r="29628" spans="16:16" x14ac:dyDescent="0.2">
      <c r="P29628" s="76"/>
    </row>
    <row r="29629" spans="16:16" x14ac:dyDescent="0.2">
      <c r="P29629" s="76"/>
    </row>
    <row r="29630" spans="16:16" x14ac:dyDescent="0.2">
      <c r="P29630" s="76"/>
    </row>
    <row r="29631" spans="16:16" x14ac:dyDescent="0.2">
      <c r="P29631" s="76"/>
    </row>
    <row r="29632" spans="16:16" x14ac:dyDescent="0.2">
      <c r="P29632" s="76"/>
    </row>
    <row r="29633" spans="16:16" x14ac:dyDescent="0.2">
      <c r="P29633" s="76"/>
    </row>
    <row r="29634" spans="16:16" x14ac:dyDescent="0.2">
      <c r="P29634" s="76"/>
    </row>
    <row r="29635" spans="16:16" x14ac:dyDescent="0.2">
      <c r="P29635" s="76"/>
    </row>
    <row r="29636" spans="16:16" x14ac:dyDescent="0.2">
      <c r="P29636" s="76"/>
    </row>
    <row r="29637" spans="16:16" x14ac:dyDescent="0.2">
      <c r="P29637" s="76"/>
    </row>
    <row r="29638" spans="16:16" x14ac:dyDescent="0.2">
      <c r="P29638" s="76"/>
    </row>
    <row r="29639" spans="16:16" x14ac:dyDescent="0.2">
      <c r="P29639" s="76"/>
    </row>
    <row r="29640" spans="16:16" x14ac:dyDescent="0.2">
      <c r="P29640" s="76"/>
    </row>
    <row r="29641" spans="16:16" x14ac:dyDescent="0.2">
      <c r="P29641" s="76"/>
    </row>
    <row r="29642" spans="16:16" x14ac:dyDescent="0.2">
      <c r="P29642" s="76"/>
    </row>
    <row r="29643" spans="16:16" x14ac:dyDescent="0.2">
      <c r="P29643" s="76"/>
    </row>
    <row r="29644" spans="16:16" x14ac:dyDescent="0.2">
      <c r="P29644" s="76"/>
    </row>
    <row r="29645" spans="16:16" x14ac:dyDescent="0.2">
      <c r="P29645" s="76"/>
    </row>
    <row r="29646" spans="16:16" x14ac:dyDescent="0.2">
      <c r="P29646" s="76"/>
    </row>
    <row r="29647" spans="16:16" x14ac:dyDescent="0.2">
      <c r="P29647" s="76"/>
    </row>
    <row r="29648" spans="16:16" x14ac:dyDescent="0.2">
      <c r="P29648" s="76"/>
    </row>
    <row r="29649" spans="16:16" x14ac:dyDescent="0.2">
      <c r="P29649" s="76"/>
    </row>
    <row r="29650" spans="16:16" x14ac:dyDescent="0.2">
      <c r="P29650" s="76"/>
    </row>
    <row r="29651" spans="16:16" x14ac:dyDescent="0.2">
      <c r="P29651" s="76"/>
    </row>
    <row r="29652" spans="16:16" x14ac:dyDescent="0.2">
      <c r="P29652" s="76"/>
    </row>
    <row r="29653" spans="16:16" x14ac:dyDescent="0.2">
      <c r="P29653" s="76"/>
    </row>
    <row r="29654" spans="16:16" x14ac:dyDescent="0.2">
      <c r="P29654" s="76"/>
    </row>
    <row r="29655" spans="16:16" x14ac:dyDescent="0.2">
      <c r="P29655" s="76"/>
    </row>
    <row r="29656" spans="16:16" x14ac:dyDescent="0.2">
      <c r="P29656" s="76"/>
    </row>
    <row r="29657" spans="16:16" x14ac:dyDescent="0.2">
      <c r="P29657" s="76"/>
    </row>
    <row r="29658" spans="16:16" x14ac:dyDescent="0.2">
      <c r="P29658" s="76"/>
    </row>
    <row r="29659" spans="16:16" x14ac:dyDescent="0.2">
      <c r="P29659" s="76"/>
    </row>
    <row r="29660" spans="16:16" x14ac:dyDescent="0.2">
      <c r="P29660" s="76"/>
    </row>
    <row r="29661" spans="16:16" x14ac:dyDescent="0.2">
      <c r="P29661" s="76"/>
    </row>
    <row r="29662" spans="16:16" x14ac:dyDescent="0.2">
      <c r="P29662" s="76"/>
    </row>
    <row r="29663" spans="16:16" x14ac:dyDescent="0.2">
      <c r="P29663" s="76"/>
    </row>
    <row r="29664" spans="16:16" x14ac:dyDescent="0.2">
      <c r="P29664" s="76"/>
    </row>
    <row r="29665" spans="16:16" x14ac:dyDescent="0.2">
      <c r="P29665" s="76"/>
    </row>
    <row r="29666" spans="16:16" x14ac:dyDescent="0.2">
      <c r="P29666" s="76"/>
    </row>
    <row r="29667" spans="16:16" x14ac:dyDescent="0.2">
      <c r="P29667" s="76"/>
    </row>
    <row r="29668" spans="16:16" x14ac:dyDescent="0.2">
      <c r="P29668" s="76"/>
    </row>
    <row r="29669" spans="16:16" x14ac:dyDescent="0.2">
      <c r="P29669" s="76"/>
    </row>
    <row r="29670" spans="16:16" x14ac:dyDescent="0.2">
      <c r="P29670" s="76"/>
    </row>
    <row r="29671" spans="16:16" x14ac:dyDescent="0.2">
      <c r="P29671" s="76"/>
    </row>
    <row r="29672" spans="16:16" x14ac:dyDescent="0.2">
      <c r="P29672" s="76"/>
    </row>
    <row r="29673" spans="16:16" x14ac:dyDescent="0.2">
      <c r="P29673" s="76"/>
    </row>
    <row r="29674" spans="16:16" x14ac:dyDescent="0.2">
      <c r="P29674" s="76"/>
    </row>
    <row r="29675" spans="16:16" x14ac:dyDescent="0.2">
      <c r="P29675" s="76"/>
    </row>
    <row r="29676" spans="16:16" x14ac:dyDescent="0.2">
      <c r="P29676" s="76"/>
    </row>
    <row r="29677" spans="16:16" x14ac:dyDescent="0.2">
      <c r="P29677" s="76"/>
    </row>
    <row r="29678" spans="16:16" x14ac:dyDescent="0.2">
      <c r="P29678" s="76"/>
    </row>
    <row r="29679" spans="16:16" x14ac:dyDescent="0.2">
      <c r="P29679" s="76"/>
    </row>
    <row r="29680" spans="16:16" x14ac:dyDescent="0.2">
      <c r="P29680" s="76"/>
    </row>
    <row r="29681" spans="16:16" x14ac:dyDescent="0.2">
      <c r="P29681" s="76"/>
    </row>
    <row r="29682" spans="16:16" x14ac:dyDescent="0.2">
      <c r="P29682" s="76"/>
    </row>
    <row r="29683" spans="16:16" x14ac:dyDescent="0.2">
      <c r="P29683" s="76"/>
    </row>
    <row r="29684" spans="16:16" x14ac:dyDescent="0.2">
      <c r="P29684" s="76"/>
    </row>
    <row r="29685" spans="16:16" x14ac:dyDescent="0.2">
      <c r="P29685" s="76"/>
    </row>
    <row r="29686" spans="16:16" x14ac:dyDescent="0.2">
      <c r="P29686" s="76"/>
    </row>
    <row r="29687" spans="16:16" x14ac:dyDescent="0.2">
      <c r="P29687" s="76"/>
    </row>
    <row r="29688" spans="16:16" x14ac:dyDescent="0.2">
      <c r="P29688" s="76"/>
    </row>
    <row r="29689" spans="16:16" x14ac:dyDescent="0.2">
      <c r="P29689" s="76"/>
    </row>
    <row r="29690" spans="16:16" x14ac:dyDescent="0.2">
      <c r="P29690" s="76"/>
    </row>
    <row r="29691" spans="16:16" x14ac:dyDescent="0.2">
      <c r="P29691" s="76"/>
    </row>
    <row r="29692" spans="16:16" x14ac:dyDescent="0.2">
      <c r="P29692" s="76"/>
    </row>
    <row r="29693" spans="16:16" x14ac:dyDescent="0.2">
      <c r="P29693" s="76"/>
    </row>
    <row r="29694" spans="16:16" x14ac:dyDescent="0.2">
      <c r="P29694" s="76"/>
    </row>
    <row r="29695" spans="16:16" x14ac:dyDescent="0.2">
      <c r="P29695" s="76"/>
    </row>
    <row r="29696" spans="16:16" x14ac:dyDescent="0.2">
      <c r="P29696" s="76"/>
    </row>
    <row r="29697" spans="16:16" x14ac:dyDescent="0.2">
      <c r="P29697" s="76"/>
    </row>
    <row r="29698" spans="16:16" x14ac:dyDescent="0.2">
      <c r="P29698" s="76"/>
    </row>
    <row r="29699" spans="16:16" x14ac:dyDescent="0.2">
      <c r="P29699" s="76"/>
    </row>
    <row r="29700" spans="16:16" x14ac:dyDescent="0.2">
      <c r="P29700" s="76"/>
    </row>
    <row r="29701" spans="16:16" x14ac:dyDescent="0.2">
      <c r="P29701" s="76"/>
    </row>
    <row r="29702" spans="16:16" x14ac:dyDescent="0.2">
      <c r="P29702" s="76"/>
    </row>
    <row r="29703" spans="16:16" x14ac:dyDescent="0.2">
      <c r="P29703" s="76"/>
    </row>
    <row r="29704" spans="16:16" x14ac:dyDescent="0.2">
      <c r="P29704" s="76"/>
    </row>
    <row r="29705" spans="16:16" x14ac:dyDescent="0.2">
      <c r="P29705" s="76"/>
    </row>
    <row r="29706" spans="16:16" x14ac:dyDescent="0.2">
      <c r="P29706" s="76"/>
    </row>
    <row r="29707" spans="16:16" x14ac:dyDescent="0.2">
      <c r="P29707" s="76"/>
    </row>
    <row r="29708" spans="16:16" x14ac:dyDescent="0.2">
      <c r="P29708" s="76"/>
    </row>
    <row r="29709" spans="16:16" x14ac:dyDescent="0.2">
      <c r="P29709" s="76"/>
    </row>
    <row r="29710" spans="16:16" x14ac:dyDescent="0.2">
      <c r="P29710" s="76"/>
    </row>
    <row r="29711" spans="16:16" x14ac:dyDescent="0.2">
      <c r="P29711" s="76"/>
    </row>
    <row r="29712" spans="16:16" x14ac:dyDescent="0.2">
      <c r="P29712" s="76"/>
    </row>
    <row r="29713" spans="16:16" x14ac:dyDescent="0.2">
      <c r="P29713" s="76"/>
    </row>
    <row r="29714" spans="16:16" x14ac:dyDescent="0.2">
      <c r="P29714" s="76"/>
    </row>
    <row r="29715" spans="16:16" x14ac:dyDescent="0.2">
      <c r="P29715" s="76"/>
    </row>
    <row r="29716" spans="16:16" x14ac:dyDescent="0.2">
      <c r="P29716" s="76"/>
    </row>
    <row r="29717" spans="16:16" x14ac:dyDescent="0.2">
      <c r="P29717" s="76"/>
    </row>
    <row r="29718" spans="16:16" x14ac:dyDescent="0.2">
      <c r="P29718" s="76"/>
    </row>
    <row r="29719" spans="16:16" x14ac:dyDescent="0.2">
      <c r="P29719" s="76"/>
    </row>
    <row r="29720" spans="16:16" x14ac:dyDescent="0.2">
      <c r="P29720" s="76"/>
    </row>
    <row r="29721" spans="16:16" x14ac:dyDescent="0.2">
      <c r="P29721" s="76"/>
    </row>
    <row r="29722" spans="16:16" x14ac:dyDescent="0.2">
      <c r="P29722" s="76"/>
    </row>
    <row r="29723" spans="16:16" x14ac:dyDescent="0.2">
      <c r="P29723" s="76"/>
    </row>
    <row r="29724" spans="16:16" x14ac:dyDescent="0.2">
      <c r="P29724" s="76"/>
    </row>
    <row r="29725" spans="16:16" x14ac:dyDescent="0.2">
      <c r="P29725" s="76"/>
    </row>
    <row r="29726" spans="16:16" x14ac:dyDescent="0.2">
      <c r="P29726" s="76"/>
    </row>
    <row r="29727" spans="16:16" x14ac:dyDescent="0.2">
      <c r="P29727" s="76"/>
    </row>
    <row r="29728" spans="16:16" x14ac:dyDescent="0.2">
      <c r="P29728" s="76"/>
    </row>
    <row r="29729" spans="16:16" x14ac:dyDescent="0.2">
      <c r="P29729" s="76"/>
    </row>
    <row r="29730" spans="16:16" x14ac:dyDescent="0.2">
      <c r="P29730" s="76"/>
    </row>
    <row r="29731" spans="16:16" x14ac:dyDescent="0.2">
      <c r="P29731" s="76"/>
    </row>
    <row r="29732" spans="16:16" x14ac:dyDescent="0.2">
      <c r="P29732" s="76"/>
    </row>
    <row r="29733" spans="16:16" x14ac:dyDescent="0.2">
      <c r="P29733" s="76"/>
    </row>
    <row r="29734" spans="16:16" x14ac:dyDescent="0.2">
      <c r="P29734" s="76"/>
    </row>
    <row r="29735" spans="16:16" x14ac:dyDescent="0.2">
      <c r="P29735" s="76"/>
    </row>
    <row r="29736" spans="16:16" x14ac:dyDescent="0.2">
      <c r="P29736" s="76"/>
    </row>
    <row r="29737" spans="16:16" x14ac:dyDescent="0.2">
      <c r="P29737" s="76"/>
    </row>
    <row r="29738" spans="16:16" x14ac:dyDescent="0.2">
      <c r="P29738" s="76"/>
    </row>
    <row r="29739" spans="16:16" x14ac:dyDescent="0.2">
      <c r="P29739" s="76"/>
    </row>
    <row r="29740" spans="16:16" x14ac:dyDescent="0.2">
      <c r="P29740" s="76"/>
    </row>
    <row r="29741" spans="16:16" x14ac:dyDescent="0.2">
      <c r="P29741" s="76"/>
    </row>
    <row r="29742" spans="16:16" x14ac:dyDescent="0.2">
      <c r="P29742" s="76"/>
    </row>
    <row r="29743" spans="16:16" x14ac:dyDescent="0.2">
      <c r="P29743" s="76"/>
    </row>
    <row r="29744" spans="16:16" x14ac:dyDescent="0.2">
      <c r="P29744" s="76"/>
    </row>
    <row r="29745" spans="16:16" x14ac:dyDescent="0.2">
      <c r="P29745" s="76"/>
    </row>
    <row r="29746" spans="16:16" x14ac:dyDescent="0.2">
      <c r="P29746" s="76"/>
    </row>
    <row r="29747" spans="16:16" x14ac:dyDescent="0.2">
      <c r="P29747" s="76"/>
    </row>
    <row r="29748" spans="16:16" x14ac:dyDescent="0.2">
      <c r="P29748" s="76"/>
    </row>
    <row r="29749" spans="16:16" x14ac:dyDescent="0.2">
      <c r="P29749" s="76"/>
    </row>
    <row r="29750" spans="16:16" x14ac:dyDescent="0.2">
      <c r="P29750" s="76"/>
    </row>
    <row r="29751" spans="16:16" x14ac:dyDescent="0.2">
      <c r="P29751" s="76"/>
    </row>
    <row r="29752" spans="16:16" x14ac:dyDescent="0.2">
      <c r="P29752" s="76"/>
    </row>
    <row r="29753" spans="16:16" x14ac:dyDescent="0.2">
      <c r="P29753" s="76"/>
    </row>
    <row r="29754" spans="16:16" x14ac:dyDescent="0.2">
      <c r="P29754" s="76"/>
    </row>
    <row r="29755" spans="16:16" x14ac:dyDescent="0.2">
      <c r="P29755" s="76"/>
    </row>
    <row r="29756" spans="16:16" x14ac:dyDescent="0.2">
      <c r="P29756" s="76"/>
    </row>
    <row r="29757" spans="16:16" x14ac:dyDescent="0.2">
      <c r="P29757" s="76"/>
    </row>
    <row r="29758" spans="16:16" x14ac:dyDescent="0.2">
      <c r="P29758" s="76"/>
    </row>
    <row r="29759" spans="16:16" x14ac:dyDescent="0.2">
      <c r="P29759" s="76"/>
    </row>
    <row r="29760" spans="16:16" x14ac:dyDescent="0.2">
      <c r="P29760" s="76"/>
    </row>
    <row r="29761" spans="16:16" x14ac:dyDescent="0.2">
      <c r="P29761" s="76"/>
    </row>
    <row r="29762" spans="16:16" x14ac:dyDescent="0.2">
      <c r="P29762" s="76"/>
    </row>
    <row r="29763" spans="16:16" x14ac:dyDescent="0.2">
      <c r="P29763" s="76"/>
    </row>
    <row r="29764" spans="16:16" x14ac:dyDescent="0.2">
      <c r="P29764" s="76"/>
    </row>
    <row r="29765" spans="16:16" x14ac:dyDescent="0.2">
      <c r="P29765" s="76"/>
    </row>
    <row r="29766" spans="16:16" x14ac:dyDescent="0.2">
      <c r="P29766" s="76"/>
    </row>
    <row r="29767" spans="16:16" x14ac:dyDescent="0.2">
      <c r="P29767" s="76"/>
    </row>
    <row r="29768" spans="16:16" x14ac:dyDescent="0.2">
      <c r="P29768" s="76"/>
    </row>
    <row r="29769" spans="16:16" x14ac:dyDescent="0.2">
      <c r="P29769" s="76"/>
    </row>
    <row r="29770" spans="16:16" x14ac:dyDescent="0.2">
      <c r="P29770" s="76"/>
    </row>
    <row r="29771" spans="16:16" x14ac:dyDescent="0.2">
      <c r="P29771" s="76"/>
    </row>
    <row r="29772" spans="16:16" x14ac:dyDescent="0.2">
      <c r="P29772" s="76"/>
    </row>
    <row r="29773" spans="16:16" x14ac:dyDescent="0.2">
      <c r="P29773" s="76"/>
    </row>
    <row r="29774" spans="16:16" x14ac:dyDescent="0.2">
      <c r="P29774" s="76"/>
    </row>
    <row r="29775" spans="16:16" x14ac:dyDescent="0.2">
      <c r="P29775" s="76"/>
    </row>
    <row r="29776" spans="16:16" x14ac:dyDescent="0.2">
      <c r="P29776" s="76"/>
    </row>
    <row r="29777" spans="16:16" x14ac:dyDescent="0.2">
      <c r="P29777" s="76"/>
    </row>
    <row r="29778" spans="16:16" x14ac:dyDescent="0.2">
      <c r="P29778" s="76"/>
    </row>
    <row r="29779" spans="16:16" x14ac:dyDescent="0.2">
      <c r="P29779" s="76"/>
    </row>
    <row r="29780" spans="16:16" x14ac:dyDescent="0.2">
      <c r="P29780" s="76"/>
    </row>
    <row r="29781" spans="16:16" x14ac:dyDescent="0.2">
      <c r="P29781" s="76"/>
    </row>
    <row r="29782" spans="16:16" x14ac:dyDescent="0.2">
      <c r="P29782" s="76"/>
    </row>
    <row r="29783" spans="16:16" x14ac:dyDescent="0.2">
      <c r="P29783" s="76"/>
    </row>
    <row r="29784" spans="16:16" x14ac:dyDescent="0.2">
      <c r="P29784" s="76"/>
    </row>
    <row r="29785" spans="16:16" x14ac:dyDescent="0.2">
      <c r="P29785" s="76"/>
    </row>
    <row r="29786" spans="16:16" x14ac:dyDescent="0.2">
      <c r="P29786" s="76"/>
    </row>
    <row r="29787" spans="16:16" x14ac:dyDescent="0.2">
      <c r="P29787" s="76"/>
    </row>
    <row r="29788" spans="16:16" x14ac:dyDescent="0.2">
      <c r="P29788" s="76"/>
    </row>
    <row r="29789" spans="16:16" x14ac:dyDescent="0.2">
      <c r="P29789" s="76"/>
    </row>
    <row r="29790" spans="16:16" x14ac:dyDescent="0.2">
      <c r="P29790" s="76"/>
    </row>
    <row r="29791" spans="16:16" x14ac:dyDescent="0.2">
      <c r="P29791" s="76"/>
    </row>
    <row r="29792" spans="16:16" x14ac:dyDescent="0.2">
      <c r="P29792" s="76"/>
    </row>
    <row r="29793" spans="16:16" x14ac:dyDescent="0.2">
      <c r="P29793" s="76"/>
    </row>
    <row r="29794" spans="16:16" x14ac:dyDescent="0.2">
      <c r="P29794" s="76"/>
    </row>
    <row r="29795" spans="16:16" x14ac:dyDescent="0.2">
      <c r="P29795" s="76"/>
    </row>
    <row r="29796" spans="16:16" x14ac:dyDescent="0.2">
      <c r="P29796" s="76"/>
    </row>
    <row r="29797" spans="16:16" x14ac:dyDescent="0.2">
      <c r="P29797" s="76"/>
    </row>
    <row r="29798" spans="16:16" x14ac:dyDescent="0.2">
      <c r="P29798" s="76"/>
    </row>
    <row r="29799" spans="16:16" x14ac:dyDescent="0.2">
      <c r="P29799" s="76"/>
    </row>
    <row r="29800" spans="16:16" x14ac:dyDescent="0.2">
      <c r="P29800" s="76"/>
    </row>
    <row r="29801" spans="16:16" x14ac:dyDescent="0.2">
      <c r="P29801" s="76"/>
    </row>
    <row r="29802" spans="16:16" x14ac:dyDescent="0.2">
      <c r="P29802" s="76"/>
    </row>
    <row r="29803" spans="16:16" x14ac:dyDescent="0.2">
      <c r="P29803" s="76"/>
    </row>
    <row r="29804" spans="16:16" x14ac:dyDescent="0.2">
      <c r="P29804" s="76"/>
    </row>
    <row r="29805" spans="16:16" x14ac:dyDescent="0.2">
      <c r="P29805" s="76"/>
    </row>
    <row r="29806" spans="16:16" x14ac:dyDescent="0.2">
      <c r="P29806" s="76"/>
    </row>
    <row r="29807" spans="16:16" x14ac:dyDescent="0.2">
      <c r="P29807" s="76"/>
    </row>
    <row r="29808" spans="16:16" x14ac:dyDescent="0.2">
      <c r="P29808" s="76"/>
    </row>
    <row r="29809" spans="16:16" x14ac:dyDescent="0.2">
      <c r="P29809" s="76"/>
    </row>
    <row r="29810" spans="16:16" x14ac:dyDescent="0.2">
      <c r="P29810" s="76"/>
    </row>
    <row r="29811" spans="16:16" x14ac:dyDescent="0.2">
      <c r="P29811" s="76"/>
    </row>
    <row r="29812" spans="16:16" x14ac:dyDescent="0.2">
      <c r="P29812" s="76"/>
    </row>
    <row r="29813" spans="16:16" x14ac:dyDescent="0.2">
      <c r="P29813" s="76"/>
    </row>
    <row r="29814" spans="16:16" x14ac:dyDescent="0.2">
      <c r="P29814" s="76"/>
    </row>
    <row r="29815" spans="16:16" x14ac:dyDescent="0.2">
      <c r="P29815" s="76"/>
    </row>
    <row r="29816" spans="16:16" x14ac:dyDescent="0.2">
      <c r="P29816" s="76"/>
    </row>
    <row r="29817" spans="16:16" x14ac:dyDescent="0.2">
      <c r="P29817" s="76"/>
    </row>
    <row r="29818" spans="16:16" x14ac:dyDescent="0.2">
      <c r="P29818" s="76"/>
    </row>
    <row r="29819" spans="16:16" x14ac:dyDescent="0.2">
      <c r="P29819" s="76"/>
    </row>
    <row r="29820" spans="16:16" x14ac:dyDescent="0.2">
      <c r="P29820" s="76"/>
    </row>
    <row r="29821" spans="16:16" x14ac:dyDescent="0.2">
      <c r="P29821" s="76"/>
    </row>
    <row r="29822" spans="16:16" x14ac:dyDescent="0.2">
      <c r="P29822" s="76"/>
    </row>
    <row r="29823" spans="16:16" x14ac:dyDescent="0.2">
      <c r="P29823" s="76"/>
    </row>
    <row r="29824" spans="16:16" x14ac:dyDescent="0.2">
      <c r="P29824" s="76"/>
    </row>
    <row r="29825" spans="16:16" x14ac:dyDescent="0.2">
      <c r="P29825" s="76"/>
    </row>
    <row r="29826" spans="16:16" x14ac:dyDescent="0.2">
      <c r="P29826" s="76"/>
    </row>
    <row r="29827" spans="16:16" x14ac:dyDescent="0.2">
      <c r="P29827" s="76"/>
    </row>
    <row r="29828" spans="16:16" x14ac:dyDescent="0.2">
      <c r="P29828" s="76"/>
    </row>
    <row r="29829" spans="16:16" x14ac:dyDescent="0.2">
      <c r="P29829" s="76"/>
    </row>
    <row r="29830" spans="16:16" x14ac:dyDescent="0.2">
      <c r="P29830" s="76"/>
    </row>
    <row r="29831" spans="16:16" x14ac:dyDescent="0.2">
      <c r="P29831" s="76"/>
    </row>
    <row r="29832" spans="16:16" x14ac:dyDescent="0.2">
      <c r="P29832" s="76"/>
    </row>
    <row r="29833" spans="16:16" x14ac:dyDescent="0.2">
      <c r="P29833" s="76"/>
    </row>
    <row r="29834" spans="16:16" x14ac:dyDescent="0.2">
      <c r="P29834" s="76"/>
    </row>
    <row r="29835" spans="16:16" x14ac:dyDescent="0.2">
      <c r="P29835" s="76"/>
    </row>
    <row r="29836" spans="16:16" x14ac:dyDescent="0.2">
      <c r="P29836" s="76"/>
    </row>
    <row r="29837" spans="16:16" x14ac:dyDescent="0.2">
      <c r="P29837" s="76"/>
    </row>
    <row r="29838" spans="16:16" x14ac:dyDescent="0.2">
      <c r="P29838" s="76"/>
    </row>
    <row r="29839" spans="16:16" x14ac:dyDescent="0.2">
      <c r="P29839" s="76"/>
    </row>
    <row r="29840" spans="16:16" x14ac:dyDescent="0.2">
      <c r="P29840" s="76"/>
    </row>
    <row r="29841" spans="16:16" x14ac:dyDescent="0.2">
      <c r="P29841" s="76"/>
    </row>
    <row r="29842" spans="16:16" x14ac:dyDescent="0.2">
      <c r="P29842" s="76"/>
    </row>
    <row r="29843" spans="16:16" x14ac:dyDescent="0.2">
      <c r="P29843" s="76"/>
    </row>
    <row r="29844" spans="16:16" x14ac:dyDescent="0.2">
      <c r="P29844" s="76"/>
    </row>
    <row r="29845" spans="16:16" x14ac:dyDescent="0.2">
      <c r="P29845" s="76"/>
    </row>
    <row r="29846" spans="16:16" x14ac:dyDescent="0.2">
      <c r="P29846" s="76"/>
    </row>
    <row r="29847" spans="16:16" x14ac:dyDescent="0.2">
      <c r="P29847" s="76"/>
    </row>
    <row r="29848" spans="16:16" x14ac:dyDescent="0.2">
      <c r="P29848" s="76"/>
    </row>
    <row r="29849" spans="16:16" x14ac:dyDescent="0.2">
      <c r="P29849" s="76"/>
    </row>
    <row r="29850" spans="16:16" x14ac:dyDescent="0.2">
      <c r="P29850" s="76"/>
    </row>
    <row r="29851" spans="16:16" x14ac:dyDescent="0.2">
      <c r="P29851" s="76"/>
    </row>
    <row r="29852" spans="16:16" x14ac:dyDescent="0.2">
      <c r="P29852" s="76"/>
    </row>
    <row r="29853" spans="16:16" x14ac:dyDescent="0.2">
      <c r="P29853" s="76"/>
    </row>
    <row r="29854" spans="16:16" x14ac:dyDescent="0.2">
      <c r="P29854" s="76"/>
    </row>
    <row r="29855" spans="16:16" x14ac:dyDescent="0.2">
      <c r="P29855" s="76"/>
    </row>
    <row r="29856" spans="16:16" x14ac:dyDescent="0.2">
      <c r="P29856" s="76"/>
    </row>
    <row r="29857" spans="16:16" x14ac:dyDescent="0.2">
      <c r="P29857" s="76"/>
    </row>
    <row r="29858" spans="16:16" x14ac:dyDescent="0.2">
      <c r="P29858" s="76"/>
    </row>
    <row r="29859" spans="16:16" x14ac:dyDescent="0.2">
      <c r="P29859" s="76"/>
    </row>
    <row r="29860" spans="16:16" x14ac:dyDescent="0.2">
      <c r="P29860" s="76"/>
    </row>
    <row r="29861" spans="16:16" x14ac:dyDescent="0.2">
      <c r="P29861" s="76"/>
    </row>
    <row r="29862" spans="16:16" x14ac:dyDescent="0.2">
      <c r="P29862" s="76"/>
    </row>
    <row r="29863" spans="16:16" x14ac:dyDescent="0.2">
      <c r="P29863" s="76"/>
    </row>
    <row r="29864" spans="16:16" x14ac:dyDescent="0.2">
      <c r="P29864" s="76"/>
    </row>
    <row r="29865" spans="16:16" x14ac:dyDescent="0.2">
      <c r="P29865" s="76"/>
    </row>
    <row r="29866" spans="16:16" x14ac:dyDescent="0.2">
      <c r="P29866" s="76"/>
    </row>
    <row r="29867" spans="16:16" x14ac:dyDescent="0.2">
      <c r="P29867" s="76"/>
    </row>
    <row r="29868" spans="16:16" x14ac:dyDescent="0.2">
      <c r="P29868" s="76"/>
    </row>
    <row r="29869" spans="16:16" x14ac:dyDescent="0.2">
      <c r="P29869" s="76"/>
    </row>
    <row r="29870" spans="16:16" x14ac:dyDescent="0.2">
      <c r="P29870" s="76"/>
    </row>
    <row r="29871" spans="16:16" x14ac:dyDescent="0.2">
      <c r="P29871" s="76"/>
    </row>
    <row r="29872" spans="16:16" x14ac:dyDescent="0.2">
      <c r="P29872" s="76"/>
    </row>
    <row r="29873" spans="16:16" x14ac:dyDescent="0.2">
      <c r="P29873" s="76"/>
    </row>
    <row r="29874" spans="16:16" x14ac:dyDescent="0.2">
      <c r="P29874" s="76"/>
    </row>
    <row r="29875" spans="16:16" x14ac:dyDescent="0.2">
      <c r="P29875" s="76"/>
    </row>
    <row r="29876" spans="16:16" x14ac:dyDescent="0.2">
      <c r="P29876" s="76"/>
    </row>
    <row r="29877" spans="16:16" x14ac:dyDescent="0.2">
      <c r="P29877" s="76"/>
    </row>
    <row r="29878" spans="16:16" x14ac:dyDescent="0.2">
      <c r="P29878" s="76"/>
    </row>
    <row r="29879" spans="16:16" x14ac:dyDescent="0.2">
      <c r="P29879" s="76"/>
    </row>
    <row r="29880" spans="16:16" x14ac:dyDescent="0.2">
      <c r="P29880" s="76"/>
    </row>
    <row r="29881" spans="16:16" x14ac:dyDescent="0.2">
      <c r="P29881" s="76"/>
    </row>
    <row r="29882" spans="16:16" x14ac:dyDescent="0.2">
      <c r="P29882" s="76"/>
    </row>
    <row r="29883" spans="16:16" x14ac:dyDescent="0.2">
      <c r="P29883" s="76"/>
    </row>
    <row r="29884" spans="16:16" x14ac:dyDescent="0.2">
      <c r="P29884" s="76"/>
    </row>
    <row r="29885" spans="16:16" x14ac:dyDescent="0.2">
      <c r="P29885" s="76"/>
    </row>
    <row r="29886" spans="16:16" x14ac:dyDescent="0.2">
      <c r="P29886" s="76"/>
    </row>
    <row r="29887" spans="16:16" x14ac:dyDescent="0.2">
      <c r="P29887" s="76"/>
    </row>
    <row r="29888" spans="16:16" x14ac:dyDescent="0.2">
      <c r="P29888" s="76"/>
    </row>
    <row r="29889" spans="16:16" x14ac:dyDescent="0.2">
      <c r="P29889" s="76"/>
    </row>
    <row r="29890" spans="16:16" x14ac:dyDescent="0.2">
      <c r="P29890" s="76"/>
    </row>
    <row r="29891" spans="16:16" x14ac:dyDescent="0.2">
      <c r="P29891" s="76"/>
    </row>
    <row r="29892" spans="16:16" x14ac:dyDescent="0.2">
      <c r="P29892" s="76"/>
    </row>
    <row r="29893" spans="16:16" x14ac:dyDescent="0.2">
      <c r="P29893" s="76"/>
    </row>
    <row r="29894" spans="16:16" x14ac:dyDescent="0.2">
      <c r="P29894" s="76"/>
    </row>
    <row r="29895" spans="16:16" x14ac:dyDescent="0.2">
      <c r="P29895" s="76"/>
    </row>
    <row r="29896" spans="16:16" x14ac:dyDescent="0.2">
      <c r="P29896" s="76"/>
    </row>
    <row r="29897" spans="16:16" x14ac:dyDescent="0.2">
      <c r="P29897" s="76"/>
    </row>
    <row r="29898" spans="16:16" x14ac:dyDescent="0.2">
      <c r="P29898" s="76"/>
    </row>
    <row r="29899" spans="16:16" x14ac:dyDescent="0.2">
      <c r="P29899" s="76"/>
    </row>
    <row r="29900" spans="16:16" x14ac:dyDescent="0.2">
      <c r="P29900" s="76"/>
    </row>
    <row r="29901" spans="16:16" x14ac:dyDescent="0.2">
      <c r="P29901" s="76"/>
    </row>
    <row r="29902" spans="16:16" x14ac:dyDescent="0.2">
      <c r="P29902" s="76"/>
    </row>
    <row r="29903" spans="16:16" x14ac:dyDescent="0.2">
      <c r="P29903" s="76"/>
    </row>
    <row r="29904" spans="16:16" x14ac:dyDescent="0.2">
      <c r="P29904" s="76"/>
    </row>
    <row r="29905" spans="16:16" x14ac:dyDescent="0.2">
      <c r="P29905" s="76"/>
    </row>
    <row r="29906" spans="16:16" x14ac:dyDescent="0.2">
      <c r="P29906" s="76"/>
    </row>
    <row r="29907" spans="16:16" x14ac:dyDescent="0.2">
      <c r="P29907" s="76"/>
    </row>
    <row r="29908" spans="16:16" x14ac:dyDescent="0.2">
      <c r="P29908" s="76"/>
    </row>
    <row r="29909" spans="16:16" x14ac:dyDescent="0.2">
      <c r="P29909" s="76"/>
    </row>
    <row r="29910" spans="16:16" x14ac:dyDescent="0.2">
      <c r="P29910" s="76"/>
    </row>
    <row r="29911" spans="16:16" x14ac:dyDescent="0.2">
      <c r="P29911" s="76"/>
    </row>
    <row r="29912" spans="16:16" x14ac:dyDescent="0.2">
      <c r="P29912" s="76"/>
    </row>
    <row r="29913" spans="16:16" x14ac:dyDescent="0.2">
      <c r="P29913" s="76"/>
    </row>
    <row r="29914" spans="16:16" x14ac:dyDescent="0.2">
      <c r="P29914" s="76"/>
    </row>
    <row r="29915" spans="16:16" x14ac:dyDescent="0.2">
      <c r="P29915" s="76"/>
    </row>
    <row r="29916" spans="16:16" x14ac:dyDescent="0.2">
      <c r="P29916" s="76"/>
    </row>
    <row r="29917" spans="16:16" x14ac:dyDescent="0.2">
      <c r="P29917" s="76"/>
    </row>
    <row r="29918" spans="16:16" x14ac:dyDescent="0.2">
      <c r="P29918" s="76"/>
    </row>
    <row r="29919" spans="16:16" x14ac:dyDescent="0.2">
      <c r="P29919" s="76"/>
    </row>
    <row r="29920" spans="16:16" x14ac:dyDescent="0.2">
      <c r="P29920" s="76"/>
    </row>
    <row r="29921" spans="16:16" x14ac:dyDescent="0.2">
      <c r="P29921" s="76"/>
    </row>
    <row r="29922" spans="16:16" x14ac:dyDescent="0.2">
      <c r="P29922" s="76"/>
    </row>
    <row r="29923" spans="16:16" x14ac:dyDescent="0.2">
      <c r="P29923" s="76"/>
    </row>
    <row r="29924" spans="16:16" x14ac:dyDescent="0.2">
      <c r="P29924" s="76"/>
    </row>
    <row r="29925" spans="16:16" x14ac:dyDescent="0.2">
      <c r="P29925" s="76"/>
    </row>
    <row r="29926" spans="16:16" x14ac:dyDescent="0.2">
      <c r="P29926" s="76"/>
    </row>
    <row r="29927" spans="16:16" x14ac:dyDescent="0.2">
      <c r="P29927" s="76"/>
    </row>
    <row r="29928" spans="16:16" x14ac:dyDescent="0.2">
      <c r="P29928" s="76"/>
    </row>
    <row r="29929" spans="16:16" x14ac:dyDescent="0.2">
      <c r="P29929" s="76"/>
    </row>
    <row r="29930" spans="16:16" x14ac:dyDescent="0.2">
      <c r="P29930" s="76"/>
    </row>
    <row r="29931" spans="16:16" x14ac:dyDescent="0.2">
      <c r="P29931" s="76"/>
    </row>
    <row r="29932" spans="16:16" x14ac:dyDescent="0.2">
      <c r="P29932" s="76"/>
    </row>
    <row r="29933" spans="16:16" x14ac:dyDescent="0.2">
      <c r="P29933" s="76"/>
    </row>
    <row r="29934" spans="16:16" x14ac:dyDescent="0.2">
      <c r="P29934" s="76"/>
    </row>
    <row r="29935" spans="16:16" x14ac:dyDescent="0.2">
      <c r="P29935" s="76"/>
    </row>
    <row r="29936" spans="16:16" x14ac:dyDescent="0.2">
      <c r="P29936" s="76"/>
    </row>
    <row r="29937" spans="16:16" x14ac:dyDescent="0.2">
      <c r="P29937" s="76"/>
    </row>
    <row r="29938" spans="16:16" x14ac:dyDescent="0.2">
      <c r="P29938" s="76"/>
    </row>
    <row r="29939" spans="16:16" x14ac:dyDescent="0.2">
      <c r="P29939" s="76"/>
    </row>
    <row r="29940" spans="16:16" x14ac:dyDescent="0.2">
      <c r="P29940" s="76"/>
    </row>
    <row r="29941" spans="16:16" x14ac:dyDescent="0.2">
      <c r="P29941" s="76"/>
    </row>
    <row r="29942" spans="16:16" x14ac:dyDescent="0.2">
      <c r="P29942" s="76"/>
    </row>
    <row r="29943" spans="16:16" x14ac:dyDescent="0.2">
      <c r="P29943" s="76"/>
    </row>
    <row r="29944" spans="16:16" x14ac:dyDescent="0.2">
      <c r="P29944" s="76"/>
    </row>
    <row r="29945" spans="16:16" x14ac:dyDescent="0.2">
      <c r="P29945" s="76"/>
    </row>
    <row r="29946" spans="16:16" x14ac:dyDescent="0.2">
      <c r="P29946" s="76"/>
    </row>
    <row r="29947" spans="16:16" x14ac:dyDescent="0.2">
      <c r="P29947" s="76"/>
    </row>
    <row r="29948" spans="16:16" x14ac:dyDescent="0.2">
      <c r="P29948" s="76"/>
    </row>
    <row r="29949" spans="16:16" x14ac:dyDescent="0.2">
      <c r="P29949" s="76"/>
    </row>
    <row r="29950" spans="16:16" x14ac:dyDescent="0.2">
      <c r="P29950" s="76"/>
    </row>
    <row r="29951" spans="16:16" x14ac:dyDescent="0.2">
      <c r="P29951" s="76"/>
    </row>
    <row r="29952" spans="16:16" x14ac:dyDescent="0.2">
      <c r="P29952" s="76"/>
    </row>
    <row r="29953" spans="16:16" x14ac:dyDescent="0.2">
      <c r="P29953" s="76"/>
    </row>
    <row r="29954" spans="16:16" x14ac:dyDescent="0.2">
      <c r="P29954" s="76"/>
    </row>
    <row r="29955" spans="16:16" x14ac:dyDescent="0.2">
      <c r="P29955" s="76"/>
    </row>
    <row r="29956" spans="16:16" x14ac:dyDescent="0.2">
      <c r="P29956" s="76"/>
    </row>
    <row r="29957" spans="16:16" x14ac:dyDescent="0.2">
      <c r="P29957" s="76"/>
    </row>
    <row r="29958" spans="16:16" x14ac:dyDescent="0.2">
      <c r="P29958" s="76"/>
    </row>
    <row r="29959" spans="16:16" x14ac:dyDescent="0.2">
      <c r="P29959" s="76"/>
    </row>
    <row r="29960" spans="16:16" x14ac:dyDescent="0.2">
      <c r="P29960" s="76"/>
    </row>
    <row r="29961" spans="16:16" x14ac:dyDescent="0.2">
      <c r="P29961" s="76"/>
    </row>
    <row r="29962" spans="16:16" x14ac:dyDescent="0.2">
      <c r="P29962" s="76"/>
    </row>
    <row r="29963" spans="16:16" x14ac:dyDescent="0.2">
      <c r="P29963" s="76"/>
    </row>
    <row r="29964" spans="16:16" x14ac:dyDescent="0.2">
      <c r="P29964" s="76"/>
    </row>
    <row r="29965" spans="16:16" x14ac:dyDescent="0.2">
      <c r="P29965" s="76"/>
    </row>
    <row r="29966" spans="16:16" x14ac:dyDescent="0.2">
      <c r="P29966" s="76"/>
    </row>
    <row r="29967" spans="16:16" x14ac:dyDescent="0.2">
      <c r="P29967" s="76"/>
    </row>
    <row r="29968" spans="16:16" x14ac:dyDescent="0.2">
      <c r="P29968" s="76"/>
    </row>
    <row r="29969" spans="16:16" x14ac:dyDescent="0.2">
      <c r="P29969" s="76"/>
    </row>
    <row r="29970" spans="16:16" x14ac:dyDescent="0.2">
      <c r="P29970" s="76"/>
    </row>
    <row r="29971" spans="16:16" x14ac:dyDescent="0.2">
      <c r="P29971" s="76"/>
    </row>
    <row r="29972" spans="16:16" x14ac:dyDescent="0.2">
      <c r="P29972" s="76"/>
    </row>
    <row r="29973" spans="16:16" x14ac:dyDescent="0.2">
      <c r="P29973" s="76"/>
    </row>
    <row r="29974" spans="16:16" x14ac:dyDescent="0.2">
      <c r="P29974" s="76"/>
    </row>
    <row r="29975" spans="16:16" x14ac:dyDescent="0.2">
      <c r="P29975" s="76"/>
    </row>
    <row r="29976" spans="16:16" x14ac:dyDescent="0.2">
      <c r="P29976" s="76"/>
    </row>
    <row r="29977" spans="16:16" x14ac:dyDescent="0.2">
      <c r="P29977" s="76"/>
    </row>
    <row r="29978" spans="16:16" x14ac:dyDescent="0.2">
      <c r="P29978" s="76"/>
    </row>
    <row r="29979" spans="16:16" x14ac:dyDescent="0.2">
      <c r="P29979" s="76"/>
    </row>
    <row r="29980" spans="16:16" x14ac:dyDescent="0.2">
      <c r="P29980" s="76"/>
    </row>
    <row r="29981" spans="16:16" x14ac:dyDescent="0.2">
      <c r="P29981" s="76"/>
    </row>
    <row r="29982" spans="16:16" x14ac:dyDescent="0.2">
      <c r="P29982" s="76"/>
    </row>
    <row r="29983" spans="16:16" x14ac:dyDescent="0.2">
      <c r="P29983" s="76"/>
    </row>
    <row r="29984" spans="16:16" x14ac:dyDescent="0.2">
      <c r="P29984" s="76"/>
    </row>
    <row r="29985" spans="16:16" x14ac:dyDescent="0.2">
      <c r="P29985" s="76"/>
    </row>
    <row r="29986" spans="16:16" x14ac:dyDescent="0.2">
      <c r="P29986" s="76"/>
    </row>
    <row r="29987" spans="16:16" x14ac:dyDescent="0.2">
      <c r="P29987" s="76"/>
    </row>
    <row r="29988" spans="16:16" x14ac:dyDescent="0.2">
      <c r="P29988" s="76"/>
    </row>
    <row r="29989" spans="16:16" x14ac:dyDescent="0.2">
      <c r="P29989" s="76"/>
    </row>
    <row r="29990" spans="16:16" x14ac:dyDescent="0.2">
      <c r="P29990" s="76"/>
    </row>
    <row r="29991" spans="16:16" x14ac:dyDescent="0.2">
      <c r="P29991" s="76"/>
    </row>
    <row r="29992" spans="16:16" x14ac:dyDescent="0.2">
      <c r="P29992" s="76"/>
    </row>
    <row r="29993" spans="16:16" x14ac:dyDescent="0.2">
      <c r="P29993" s="76"/>
    </row>
    <row r="29994" spans="16:16" x14ac:dyDescent="0.2">
      <c r="P29994" s="76"/>
    </row>
    <row r="29995" spans="16:16" x14ac:dyDescent="0.2">
      <c r="P29995" s="76"/>
    </row>
    <row r="29996" spans="16:16" x14ac:dyDescent="0.2">
      <c r="P29996" s="76"/>
    </row>
    <row r="29997" spans="16:16" x14ac:dyDescent="0.2">
      <c r="P29997" s="76"/>
    </row>
    <row r="29998" spans="16:16" x14ac:dyDescent="0.2">
      <c r="P29998" s="76"/>
    </row>
    <row r="29999" spans="16:16" x14ac:dyDescent="0.2">
      <c r="P29999" s="76"/>
    </row>
    <row r="30000" spans="16:16" x14ac:dyDescent="0.2">
      <c r="P30000" s="76"/>
    </row>
    <row r="30001" spans="16:16" x14ac:dyDescent="0.2">
      <c r="P30001" s="76"/>
    </row>
    <row r="30002" spans="16:16" x14ac:dyDescent="0.2">
      <c r="P30002" s="76"/>
    </row>
    <row r="30003" spans="16:16" x14ac:dyDescent="0.2">
      <c r="P30003" s="76"/>
    </row>
    <row r="30004" spans="16:16" x14ac:dyDescent="0.2">
      <c r="P30004" s="76"/>
    </row>
    <row r="30005" spans="16:16" x14ac:dyDescent="0.2">
      <c r="P30005" s="76"/>
    </row>
    <row r="30006" spans="16:16" x14ac:dyDescent="0.2">
      <c r="P30006" s="76"/>
    </row>
    <row r="30007" spans="16:16" x14ac:dyDescent="0.2">
      <c r="P30007" s="76"/>
    </row>
    <row r="30008" spans="16:16" x14ac:dyDescent="0.2">
      <c r="P30008" s="76"/>
    </row>
    <row r="30009" spans="16:16" x14ac:dyDescent="0.2">
      <c r="P30009" s="76"/>
    </row>
    <row r="30010" spans="16:16" x14ac:dyDescent="0.2">
      <c r="P30010" s="76"/>
    </row>
    <row r="30011" spans="16:16" x14ac:dyDescent="0.2">
      <c r="P30011" s="76"/>
    </row>
    <row r="30012" spans="16:16" x14ac:dyDescent="0.2">
      <c r="P30012" s="76"/>
    </row>
    <row r="30013" spans="16:16" x14ac:dyDescent="0.2">
      <c r="P30013" s="76"/>
    </row>
    <row r="30014" spans="16:16" x14ac:dyDescent="0.2">
      <c r="P30014" s="76"/>
    </row>
    <row r="30015" spans="16:16" x14ac:dyDescent="0.2">
      <c r="P30015" s="76"/>
    </row>
    <row r="30016" spans="16:16" x14ac:dyDescent="0.2">
      <c r="P30016" s="76"/>
    </row>
    <row r="30017" spans="16:16" x14ac:dyDescent="0.2">
      <c r="P30017" s="76"/>
    </row>
    <row r="30018" spans="16:16" x14ac:dyDescent="0.2">
      <c r="P30018" s="76"/>
    </row>
    <row r="30019" spans="16:16" x14ac:dyDescent="0.2">
      <c r="P30019" s="76"/>
    </row>
    <row r="30020" spans="16:16" x14ac:dyDescent="0.2">
      <c r="P30020" s="76"/>
    </row>
    <row r="30021" spans="16:16" x14ac:dyDescent="0.2">
      <c r="P30021" s="76"/>
    </row>
    <row r="30022" spans="16:16" x14ac:dyDescent="0.2">
      <c r="P30022" s="76"/>
    </row>
    <row r="30023" spans="16:16" x14ac:dyDescent="0.2">
      <c r="P30023" s="76"/>
    </row>
    <row r="30024" spans="16:16" x14ac:dyDescent="0.2">
      <c r="P30024" s="76"/>
    </row>
    <row r="30025" spans="16:16" x14ac:dyDescent="0.2">
      <c r="P30025" s="76"/>
    </row>
    <row r="30026" spans="16:16" x14ac:dyDescent="0.2">
      <c r="P30026" s="76"/>
    </row>
    <row r="30027" spans="16:16" x14ac:dyDescent="0.2">
      <c r="P30027" s="76"/>
    </row>
    <row r="30028" spans="16:16" x14ac:dyDescent="0.2">
      <c r="P30028" s="76"/>
    </row>
    <row r="30029" spans="16:16" x14ac:dyDescent="0.2">
      <c r="P30029" s="76"/>
    </row>
    <row r="30030" spans="16:16" x14ac:dyDescent="0.2">
      <c r="P30030" s="76"/>
    </row>
    <row r="30031" spans="16:16" x14ac:dyDescent="0.2">
      <c r="P30031" s="76"/>
    </row>
    <row r="30032" spans="16:16" x14ac:dyDescent="0.2">
      <c r="P30032" s="76"/>
    </row>
    <row r="30033" spans="16:16" x14ac:dyDescent="0.2">
      <c r="P30033" s="76"/>
    </row>
    <row r="30034" spans="16:16" x14ac:dyDescent="0.2">
      <c r="P30034" s="76"/>
    </row>
    <row r="30035" spans="16:16" x14ac:dyDescent="0.2">
      <c r="P30035" s="76"/>
    </row>
    <row r="30036" spans="16:16" x14ac:dyDescent="0.2">
      <c r="P30036" s="76"/>
    </row>
    <row r="30037" spans="16:16" x14ac:dyDescent="0.2">
      <c r="P30037" s="76"/>
    </row>
    <row r="30038" spans="16:16" x14ac:dyDescent="0.2">
      <c r="P30038" s="76"/>
    </row>
    <row r="30039" spans="16:16" x14ac:dyDescent="0.2">
      <c r="P30039" s="76"/>
    </row>
    <row r="30040" spans="16:16" x14ac:dyDescent="0.2">
      <c r="P30040" s="76"/>
    </row>
    <row r="30041" spans="16:16" x14ac:dyDescent="0.2">
      <c r="P30041" s="76"/>
    </row>
    <row r="30042" spans="16:16" x14ac:dyDescent="0.2">
      <c r="P30042" s="76"/>
    </row>
    <row r="30043" spans="16:16" x14ac:dyDescent="0.2">
      <c r="P30043" s="76"/>
    </row>
    <row r="30044" spans="16:16" x14ac:dyDescent="0.2">
      <c r="P30044" s="76"/>
    </row>
    <row r="30045" spans="16:16" x14ac:dyDescent="0.2">
      <c r="P30045" s="76"/>
    </row>
    <row r="30046" spans="16:16" x14ac:dyDescent="0.2">
      <c r="P30046" s="76"/>
    </row>
    <row r="30047" spans="16:16" x14ac:dyDescent="0.2">
      <c r="P30047" s="76"/>
    </row>
    <row r="30048" spans="16:16" x14ac:dyDescent="0.2">
      <c r="P30048" s="76"/>
    </row>
    <row r="30049" spans="16:16" x14ac:dyDescent="0.2">
      <c r="P30049" s="76"/>
    </row>
    <row r="30050" spans="16:16" x14ac:dyDescent="0.2">
      <c r="P30050" s="76"/>
    </row>
    <row r="30051" spans="16:16" x14ac:dyDescent="0.2">
      <c r="P30051" s="76"/>
    </row>
    <row r="30052" spans="16:16" x14ac:dyDescent="0.2">
      <c r="P30052" s="76"/>
    </row>
    <row r="30053" spans="16:16" x14ac:dyDescent="0.2">
      <c r="P30053" s="76"/>
    </row>
    <row r="30054" spans="16:16" x14ac:dyDescent="0.2">
      <c r="P30054" s="76"/>
    </row>
    <row r="30055" spans="16:16" x14ac:dyDescent="0.2">
      <c r="P30055" s="76"/>
    </row>
    <row r="30056" spans="16:16" x14ac:dyDescent="0.2">
      <c r="P30056" s="76"/>
    </row>
    <row r="30057" spans="16:16" x14ac:dyDescent="0.2">
      <c r="P30057" s="76"/>
    </row>
    <row r="30058" spans="16:16" x14ac:dyDescent="0.2">
      <c r="P30058" s="76"/>
    </row>
    <row r="30059" spans="16:16" x14ac:dyDescent="0.2">
      <c r="P30059" s="76"/>
    </row>
    <row r="30060" spans="16:16" x14ac:dyDescent="0.2">
      <c r="P30060" s="76"/>
    </row>
    <row r="30061" spans="16:16" x14ac:dyDescent="0.2">
      <c r="P30061" s="76"/>
    </row>
    <row r="30062" spans="16:16" x14ac:dyDescent="0.2">
      <c r="P30062" s="76"/>
    </row>
    <row r="30063" spans="16:16" x14ac:dyDescent="0.2">
      <c r="P30063" s="76"/>
    </row>
    <row r="30064" spans="16:16" x14ac:dyDescent="0.2">
      <c r="P30064" s="76"/>
    </row>
    <row r="30065" spans="16:16" x14ac:dyDescent="0.2">
      <c r="P30065" s="76"/>
    </row>
    <row r="30066" spans="16:16" x14ac:dyDescent="0.2">
      <c r="P30066" s="76"/>
    </row>
    <row r="30067" spans="16:16" x14ac:dyDescent="0.2">
      <c r="P30067" s="76"/>
    </row>
    <row r="30068" spans="16:16" x14ac:dyDescent="0.2">
      <c r="P30068" s="76"/>
    </row>
    <row r="30069" spans="16:16" x14ac:dyDescent="0.2">
      <c r="P30069" s="76"/>
    </row>
    <row r="30070" spans="16:16" x14ac:dyDescent="0.2">
      <c r="P30070" s="76"/>
    </row>
    <row r="30071" spans="16:16" x14ac:dyDescent="0.2">
      <c r="P30071" s="76"/>
    </row>
    <row r="30072" spans="16:16" x14ac:dyDescent="0.2">
      <c r="P30072" s="76"/>
    </row>
    <row r="30073" spans="16:16" x14ac:dyDescent="0.2">
      <c r="P30073" s="76"/>
    </row>
    <row r="30074" spans="16:16" x14ac:dyDescent="0.2">
      <c r="P30074" s="76"/>
    </row>
    <row r="30075" spans="16:16" x14ac:dyDescent="0.2">
      <c r="P30075" s="76"/>
    </row>
    <row r="30076" spans="16:16" x14ac:dyDescent="0.2">
      <c r="P30076" s="76"/>
    </row>
    <row r="30077" spans="16:16" x14ac:dyDescent="0.2">
      <c r="P30077" s="76"/>
    </row>
    <row r="30078" spans="16:16" x14ac:dyDescent="0.2">
      <c r="P30078" s="76"/>
    </row>
    <row r="30079" spans="16:16" x14ac:dyDescent="0.2">
      <c r="P30079" s="76"/>
    </row>
    <row r="30080" spans="16:16" x14ac:dyDescent="0.2">
      <c r="P30080" s="76"/>
    </row>
    <row r="30081" spans="16:16" x14ac:dyDescent="0.2">
      <c r="P30081" s="76"/>
    </row>
    <row r="30082" spans="16:16" x14ac:dyDescent="0.2">
      <c r="P30082" s="76"/>
    </row>
    <row r="30083" spans="16:16" x14ac:dyDescent="0.2">
      <c r="P30083" s="76"/>
    </row>
    <row r="30084" spans="16:16" x14ac:dyDescent="0.2">
      <c r="P30084" s="76"/>
    </row>
    <row r="30085" spans="16:16" x14ac:dyDescent="0.2">
      <c r="P30085" s="76"/>
    </row>
    <row r="30086" spans="16:16" x14ac:dyDescent="0.2">
      <c r="P30086" s="76"/>
    </row>
    <row r="30087" spans="16:16" x14ac:dyDescent="0.2">
      <c r="P30087" s="76"/>
    </row>
    <row r="30088" spans="16:16" x14ac:dyDescent="0.2">
      <c r="P30088" s="76"/>
    </row>
    <row r="30089" spans="16:16" x14ac:dyDescent="0.2">
      <c r="P30089" s="76"/>
    </row>
    <row r="30090" spans="16:16" x14ac:dyDescent="0.2">
      <c r="P30090" s="76"/>
    </row>
    <row r="30091" spans="16:16" x14ac:dyDescent="0.2">
      <c r="P30091" s="76"/>
    </row>
    <row r="30092" spans="16:16" x14ac:dyDescent="0.2">
      <c r="P30092" s="76"/>
    </row>
    <row r="30093" spans="16:16" x14ac:dyDescent="0.2">
      <c r="P30093" s="76"/>
    </row>
    <row r="30094" spans="16:16" x14ac:dyDescent="0.2">
      <c r="P30094" s="76"/>
    </row>
    <row r="30095" spans="16:16" x14ac:dyDescent="0.2">
      <c r="P30095" s="76"/>
    </row>
    <row r="30096" spans="16:16" x14ac:dyDescent="0.2">
      <c r="P30096" s="76"/>
    </row>
    <row r="30097" spans="16:16" x14ac:dyDescent="0.2">
      <c r="P30097" s="76"/>
    </row>
    <row r="30098" spans="16:16" x14ac:dyDescent="0.2">
      <c r="P30098" s="76"/>
    </row>
    <row r="30099" spans="16:16" x14ac:dyDescent="0.2">
      <c r="P30099" s="76"/>
    </row>
    <row r="30100" spans="16:16" x14ac:dyDescent="0.2">
      <c r="P30100" s="76"/>
    </row>
    <row r="30101" spans="16:16" x14ac:dyDescent="0.2">
      <c r="P30101" s="76"/>
    </row>
    <row r="30102" spans="16:16" x14ac:dyDescent="0.2">
      <c r="P30102" s="76"/>
    </row>
    <row r="30103" spans="16:16" x14ac:dyDescent="0.2">
      <c r="P30103" s="76"/>
    </row>
    <row r="30104" spans="16:16" x14ac:dyDescent="0.2">
      <c r="P30104" s="76"/>
    </row>
    <row r="30105" spans="16:16" x14ac:dyDescent="0.2">
      <c r="P30105" s="76"/>
    </row>
    <row r="30106" spans="16:16" x14ac:dyDescent="0.2">
      <c r="P30106" s="76"/>
    </row>
    <row r="30107" spans="16:16" x14ac:dyDescent="0.2">
      <c r="P30107" s="76"/>
    </row>
    <row r="30108" spans="16:16" x14ac:dyDescent="0.2">
      <c r="P30108" s="76"/>
    </row>
    <row r="30109" spans="16:16" x14ac:dyDescent="0.2">
      <c r="P30109" s="76"/>
    </row>
    <row r="30110" spans="16:16" x14ac:dyDescent="0.2">
      <c r="P30110" s="76"/>
    </row>
    <row r="30111" spans="16:16" x14ac:dyDescent="0.2">
      <c r="P30111" s="76"/>
    </row>
    <row r="30112" spans="16:16" x14ac:dyDescent="0.2">
      <c r="P30112" s="76"/>
    </row>
    <row r="30113" spans="16:16" x14ac:dyDescent="0.2">
      <c r="P30113" s="76"/>
    </row>
    <row r="30114" spans="16:16" x14ac:dyDescent="0.2">
      <c r="P30114" s="76"/>
    </row>
    <row r="30115" spans="16:16" x14ac:dyDescent="0.2">
      <c r="P30115" s="76"/>
    </row>
    <row r="30116" spans="16:16" x14ac:dyDescent="0.2">
      <c r="P30116" s="76"/>
    </row>
    <row r="30117" spans="16:16" x14ac:dyDescent="0.2">
      <c r="P30117" s="76"/>
    </row>
    <row r="30118" spans="16:16" x14ac:dyDescent="0.2">
      <c r="P30118" s="76"/>
    </row>
    <row r="30119" spans="16:16" x14ac:dyDescent="0.2">
      <c r="P30119" s="76"/>
    </row>
    <row r="30120" spans="16:16" x14ac:dyDescent="0.2">
      <c r="P30120" s="76"/>
    </row>
    <row r="30121" spans="16:16" x14ac:dyDescent="0.2">
      <c r="P30121" s="76"/>
    </row>
    <row r="30122" spans="16:16" x14ac:dyDescent="0.2">
      <c r="P30122" s="76"/>
    </row>
    <row r="30123" spans="16:16" x14ac:dyDescent="0.2">
      <c r="P30123" s="76"/>
    </row>
    <row r="30124" spans="16:16" x14ac:dyDescent="0.2">
      <c r="P30124" s="76"/>
    </row>
    <row r="30125" spans="16:16" x14ac:dyDescent="0.2">
      <c r="P30125" s="76"/>
    </row>
    <row r="30126" spans="16:16" x14ac:dyDescent="0.2">
      <c r="P30126" s="76"/>
    </row>
    <row r="30127" spans="16:16" x14ac:dyDescent="0.2">
      <c r="P30127" s="76"/>
    </row>
    <row r="30128" spans="16:16" x14ac:dyDescent="0.2">
      <c r="P30128" s="76"/>
    </row>
    <row r="30129" spans="16:16" x14ac:dyDescent="0.2">
      <c r="P30129" s="76"/>
    </row>
    <row r="30130" spans="16:16" x14ac:dyDescent="0.2">
      <c r="P30130" s="76"/>
    </row>
    <row r="30131" spans="16:16" x14ac:dyDescent="0.2">
      <c r="P30131" s="76"/>
    </row>
    <row r="30132" spans="16:16" x14ac:dyDescent="0.2">
      <c r="P30132" s="76"/>
    </row>
    <row r="30133" spans="16:16" x14ac:dyDescent="0.2">
      <c r="P30133" s="76"/>
    </row>
    <row r="30134" spans="16:16" x14ac:dyDescent="0.2">
      <c r="P30134" s="76"/>
    </row>
    <row r="30135" spans="16:16" x14ac:dyDescent="0.2">
      <c r="P30135" s="76"/>
    </row>
    <row r="30136" spans="16:16" x14ac:dyDescent="0.2">
      <c r="P30136" s="76"/>
    </row>
    <row r="30137" spans="16:16" x14ac:dyDescent="0.2">
      <c r="P30137" s="76"/>
    </row>
    <row r="30138" spans="16:16" x14ac:dyDescent="0.2">
      <c r="P30138" s="76"/>
    </row>
    <row r="30139" spans="16:16" x14ac:dyDescent="0.2">
      <c r="P30139" s="76"/>
    </row>
    <row r="30140" spans="16:16" x14ac:dyDescent="0.2">
      <c r="P30140" s="76"/>
    </row>
    <row r="30141" spans="16:16" x14ac:dyDescent="0.2">
      <c r="P30141" s="76"/>
    </row>
    <row r="30142" spans="16:16" x14ac:dyDescent="0.2">
      <c r="P30142" s="76"/>
    </row>
    <row r="30143" spans="16:16" x14ac:dyDescent="0.2">
      <c r="P30143" s="76"/>
    </row>
    <row r="30144" spans="16:16" x14ac:dyDescent="0.2">
      <c r="P30144" s="76"/>
    </row>
    <row r="30145" spans="16:16" x14ac:dyDescent="0.2">
      <c r="P30145" s="76"/>
    </row>
    <row r="30146" spans="16:16" x14ac:dyDescent="0.2">
      <c r="P30146" s="76"/>
    </row>
    <row r="30147" spans="16:16" x14ac:dyDescent="0.2">
      <c r="P30147" s="76"/>
    </row>
    <row r="30148" spans="16:16" x14ac:dyDescent="0.2">
      <c r="P30148" s="76"/>
    </row>
    <row r="30149" spans="16:16" x14ac:dyDescent="0.2">
      <c r="P30149" s="76"/>
    </row>
    <row r="30150" spans="16:16" x14ac:dyDescent="0.2">
      <c r="P30150" s="76"/>
    </row>
    <row r="30151" spans="16:16" x14ac:dyDescent="0.2">
      <c r="P30151" s="76"/>
    </row>
    <row r="30152" spans="16:16" x14ac:dyDescent="0.2">
      <c r="P30152" s="76"/>
    </row>
    <row r="30153" spans="16:16" x14ac:dyDescent="0.2">
      <c r="P30153" s="76"/>
    </row>
    <row r="30154" spans="16:16" x14ac:dyDescent="0.2">
      <c r="P30154" s="76"/>
    </row>
    <row r="30155" spans="16:16" x14ac:dyDescent="0.2">
      <c r="P30155" s="76"/>
    </row>
    <row r="30156" spans="16:16" x14ac:dyDescent="0.2">
      <c r="P30156" s="76"/>
    </row>
    <row r="30157" spans="16:16" x14ac:dyDescent="0.2">
      <c r="P30157" s="76"/>
    </row>
    <row r="30158" spans="16:16" x14ac:dyDescent="0.2">
      <c r="P30158" s="76"/>
    </row>
    <row r="30159" spans="16:16" x14ac:dyDescent="0.2">
      <c r="P30159" s="76"/>
    </row>
    <row r="30160" spans="16:16" x14ac:dyDescent="0.2">
      <c r="P30160" s="76"/>
    </row>
    <row r="30161" spans="16:16" x14ac:dyDescent="0.2">
      <c r="P30161" s="76"/>
    </row>
    <row r="30162" spans="16:16" x14ac:dyDescent="0.2">
      <c r="P30162" s="76"/>
    </row>
    <row r="30163" spans="16:16" x14ac:dyDescent="0.2">
      <c r="P30163" s="76"/>
    </row>
    <row r="30164" spans="16:16" x14ac:dyDescent="0.2">
      <c r="P30164" s="76"/>
    </row>
    <row r="30165" spans="16:16" x14ac:dyDescent="0.2">
      <c r="P30165" s="76"/>
    </row>
    <row r="30166" spans="16:16" x14ac:dyDescent="0.2">
      <c r="P30166" s="76"/>
    </row>
    <row r="30167" spans="16:16" x14ac:dyDescent="0.2">
      <c r="P30167" s="76"/>
    </row>
    <row r="30168" spans="16:16" x14ac:dyDescent="0.2">
      <c r="P30168" s="76"/>
    </row>
    <row r="30169" spans="16:16" x14ac:dyDescent="0.2">
      <c r="P30169" s="76"/>
    </row>
    <row r="30170" spans="16:16" x14ac:dyDescent="0.2">
      <c r="P30170" s="76"/>
    </row>
    <row r="30171" spans="16:16" x14ac:dyDescent="0.2">
      <c r="P30171" s="76"/>
    </row>
    <row r="30172" spans="16:16" x14ac:dyDescent="0.2">
      <c r="P30172" s="76"/>
    </row>
    <row r="30173" spans="16:16" x14ac:dyDescent="0.2">
      <c r="P30173" s="76"/>
    </row>
    <row r="30174" spans="16:16" x14ac:dyDescent="0.2">
      <c r="P30174" s="76"/>
    </row>
    <row r="30175" spans="16:16" x14ac:dyDescent="0.2">
      <c r="P30175" s="76"/>
    </row>
    <row r="30176" spans="16:16" x14ac:dyDescent="0.2">
      <c r="P30176" s="76"/>
    </row>
    <row r="30177" spans="16:16" x14ac:dyDescent="0.2">
      <c r="P30177" s="76"/>
    </row>
    <row r="30178" spans="16:16" x14ac:dyDescent="0.2">
      <c r="P30178" s="76"/>
    </row>
    <row r="30179" spans="16:16" x14ac:dyDescent="0.2">
      <c r="P30179" s="76"/>
    </row>
    <row r="30180" spans="16:16" x14ac:dyDescent="0.2">
      <c r="P30180" s="76"/>
    </row>
    <row r="30181" spans="16:16" x14ac:dyDescent="0.2">
      <c r="P30181" s="76"/>
    </row>
    <row r="30182" spans="16:16" x14ac:dyDescent="0.2">
      <c r="P30182" s="76"/>
    </row>
    <row r="30183" spans="16:16" x14ac:dyDescent="0.2">
      <c r="P30183" s="76"/>
    </row>
    <row r="30184" spans="16:16" x14ac:dyDescent="0.2">
      <c r="P30184" s="76"/>
    </row>
    <row r="30185" spans="16:16" x14ac:dyDescent="0.2">
      <c r="P30185" s="76"/>
    </row>
    <row r="30186" spans="16:16" x14ac:dyDescent="0.2">
      <c r="P30186" s="76"/>
    </row>
    <row r="30187" spans="16:16" x14ac:dyDescent="0.2">
      <c r="P30187" s="76"/>
    </row>
    <row r="30188" spans="16:16" x14ac:dyDescent="0.2">
      <c r="P30188" s="76"/>
    </row>
    <row r="30189" spans="16:16" x14ac:dyDescent="0.2">
      <c r="P30189" s="76"/>
    </row>
    <row r="30190" spans="16:16" x14ac:dyDescent="0.2">
      <c r="P30190" s="76"/>
    </row>
    <row r="30191" spans="16:16" x14ac:dyDescent="0.2">
      <c r="P30191" s="76"/>
    </row>
    <row r="30192" spans="16:16" x14ac:dyDescent="0.2">
      <c r="P30192" s="76"/>
    </row>
    <row r="30193" spans="16:16" x14ac:dyDescent="0.2">
      <c r="P30193" s="76"/>
    </row>
    <row r="30194" spans="16:16" x14ac:dyDescent="0.2">
      <c r="P30194" s="76"/>
    </row>
    <row r="30195" spans="16:16" x14ac:dyDescent="0.2">
      <c r="P30195" s="76"/>
    </row>
    <row r="30196" spans="16:16" x14ac:dyDescent="0.2">
      <c r="P30196" s="76"/>
    </row>
    <row r="30197" spans="16:16" x14ac:dyDescent="0.2">
      <c r="P30197" s="76"/>
    </row>
    <row r="30198" spans="16:16" x14ac:dyDescent="0.2">
      <c r="P30198" s="76"/>
    </row>
    <row r="30199" spans="16:16" x14ac:dyDescent="0.2">
      <c r="P30199" s="76"/>
    </row>
    <row r="30200" spans="16:16" x14ac:dyDescent="0.2">
      <c r="P30200" s="76"/>
    </row>
    <row r="30201" spans="16:16" x14ac:dyDescent="0.2">
      <c r="P30201" s="76"/>
    </row>
    <row r="30202" spans="16:16" x14ac:dyDescent="0.2">
      <c r="P30202" s="76"/>
    </row>
    <row r="30203" spans="16:16" x14ac:dyDescent="0.2">
      <c r="P30203" s="76"/>
    </row>
    <row r="30204" spans="16:16" x14ac:dyDescent="0.2">
      <c r="P30204" s="76"/>
    </row>
    <row r="30205" spans="16:16" x14ac:dyDescent="0.2">
      <c r="P30205" s="76"/>
    </row>
    <row r="30206" spans="16:16" x14ac:dyDescent="0.2">
      <c r="P30206" s="76"/>
    </row>
    <row r="30207" spans="16:16" x14ac:dyDescent="0.2">
      <c r="P30207" s="76"/>
    </row>
    <row r="30208" spans="16:16" x14ac:dyDescent="0.2">
      <c r="P30208" s="76"/>
    </row>
    <row r="30209" spans="16:16" x14ac:dyDescent="0.2">
      <c r="P30209" s="76"/>
    </row>
    <row r="30210" spans="16:16" x14ac:dyDescent="0.2">
      <c r="P30210" s="76"/>
    </row>
    <row r="30211" spans="16:16" x14ac:dyDescent="0.2">
      <c r="P30211" s="76"/>
    </row>
    <row r="30212" spans="16:16" x14ac:dyDescent="0.2">
      <c r="P30212" s="76"/>
    </row>
    <row r="30213" spans="16:16" x14ac:dyDescent="0.2">
      <c r="P30213" s="76"/>
    </row>
    <row r="30214" spans="16:16" x14ac:dyDescent="0.2">
      <c r="P30214" s="76"/>
    </row>
    <row r="30215" spans="16:16" x14ac:dyDescent="0.2">
      <c r="P30215" s="76"/>
    </row>
    <row r="30216" spans="16:16" x14ac:dyDescent="0.2">
      <c r="P30216" s="76"/>
    </row>
    <row r="30217" spans="16:16" x14ac:dyDescent="0.2">
      <c r="P30217" s="76"/>
    </row>
    <row r="30218" spans="16:16" x14ac:dyDescent="0.2">
      <c r="P30218" s="76"/>
    </row>
    <row r="30219" spans="16:16" x14ac:dyDescent="0.2">
      <c r="P30219" s="76"/>
    </row>
    <row r="30220" spans="16:16" x14ac:dyDescent="0.2">
      <c r="P30220" s="76"/>
    </row>
    <row r="30221" spans="16:16" x14ac:dyDescent="0.2">
      <c r="P30221" s="76"/>
    </row>
    <row r="30222" spans="16:16" x14ac:dyDescent="0.2">
      <c r="P30222" s="76"/>
    </row>
    <row r="30223" spans="16:16" x14ac:dyDescent="0.2">
      <c r="P30223" s="76"/>
    </row>
    <row r="30224" spans="16:16" x14ac:dyDescent="0.2">
      <c r="P30224" s="76"/>
    </row>
    <row r="30225" spans="16:16" x14ac:dyDescent="0.2">
      <c r="P30225" s="76"/>
    </row>
    <row r="30226" spans="16:16" x14ac:dyDescent="0.2">
      <c r="P30226" s="76"/>
    </row>
    <row r="30227" spans="16:16" x14ac:dyDescent="0.2">
      <c r="P30227" s="76"/>
    </row>
    <row r="30228" spans="16:16" x14ac:dyDescent="0.2">
      <c r="P30228" s="76"/>
    </row>
    <row r="30229" spans="16:16" x14ac:dyDescent="0.2">
      <c r="P30229" s="76"/>
    </row>
    <row r="30230" spans="16:16" x14ac:dyDescent="0.2">
      <c r="P30230" s="76"/>
    </row>
    <row r="30231" spans="16:16" x14ac:dyDescent="0.2">
      <c r="P30231" s="76"/>
    </row>
    <row r="30232" spans="16:16" x14ac:dyDescent="0.2">
      <c r="P30232" s="76"/>
    </row>
    <row r="30233" spans="16:16" x14ac:dyDescent="0.2">
      <c r="P30233" s="76"/>
    </row>
    <row r="30234" spans="16:16" x14ac:dyDescent="0.2">
      <c r="P30234" s="76"/>
    </row>
    <row r="30235" spans="16:16" x14ac:dyDescent="0.2">
      <c r="P30235" s="76"/>
    </row>
    <row r="30236" spans="16:16" x14ac:dyDescent="0.2">
      <c r="P30236" s="76"/>
    </row>
    <row r="30237" spans="16:16" x14ac:dyDescent="0.2">
      <c r="P30237" s="76"/>
    </row>
    <row r="30238" spans="16:16" x14ac:dyDescent="0.2">
      <c r="P30238" s="76"/>
    </row>
    <row r="30239" spans="16:16" x14ac:dyDescent="0.2">
      <c r="P30239" s="76"/>
    </row>
    <row r="30240" spans="16:16" x14ac:dyDescent="0.2">
      <c r="P30240" s="76"/>
    </row>
    <row r="30241" spans="16:16" x14ac:dyDescent="0.2">
      <c r="P30241" s="76"/>
    </row>
    <row r="30242" spans="16:16" x14ac:dyDescent="0.2">
      <c r="P30242" s="76"/>
    </row>
    <row r="30243" spans="16:16" x14ac:dyDescent="0.2">
      <c r="P30243" s="76"/>
    </row>
    <row r="30244" spans="16:16" x14ac:dyDescent="0.2">
      <c r="P30244" s="76"/>
    </row>
    <row r="30245" spans="16:16" x14ac:dyDescent="0.2">
      <c r="P30245" s="76"/>
    </row>
    <row r="30246" spans="16:16" x14ac:dyDescent="0.2">
      <c r="P30246" s="76"/>
    </row>
    <row r="30247" spans="16:16" x14ac:dyDescent="0.2">
      <c r="P30247" s="76"/>
    </row>
    <row r="30248" spans="16:16" x14ac:dyDescent="0.2">
      <c r="P30248" s="76"/>
    </row>
    <row r="30249" spans="16:16" x14ac:dyDescent="0.2">
      <c r="P30249" s="76"/>
    </row>
    <row r="30250" spans="16:16" x14ac:dyDescent="0.2">
      <c r="P30250" s="76"/>
    </row>
    <row r="30251" spans="16:16" x14ac:dyDescent="0.2">
      <c r="P30251" s="76"/>
    </row>
    <row r="30252" spans="16:16" x14ac:dyDescent="0.2">
      <c r="P30252" s="76"/>
    </row>
    <row r="30253" spans="16:16" x14ac:dyDescent="0.2">
      <c r="P30253" s="76"/>
    </row>
    <row r="30254" spans="16:16" x14ac:dyDescent="0.2">
      <c r="P30254" s="76"/>
    </row>
    <row r="30255" spans="16:16" x14ac:dyDescent="0.2">
      <c r="P30255" s="76"/>
    </row>
    <row r="30256" spans="16:16" x14ac:dyDescent="0.2">
      <c r="P30256" s="76"/>
    </row>
    <row r="30257" spans="16:16" x14ac:dyDescent="0.2">
      <c r="P30257" s="76"/>
    </row>
    <row r="30258" spans="16:16" x14ac:dyDescent="0.2">
      <c r="P30258" s="76"/>
    </row>
    <row r="30259" spans="16:16" x14ac:dyDescent="0.2">
      <c r="P30259" s="76"/>
    </row>
    <row r="30260" spans="16:16" x14ac:dyDescent="0.2">
      <c r="P30260" s="76"/>
    </row>
    <row r="30261" spans="16:16" x14ac:dyDescent="0.2">
      <c r="P30261" s="76"/>
    </row>
    <row r="30262" spans="16:16" x14ac:dyDescent="0.2">
      <c r="P30262" s="76"/>
    </row>
    <row r="30263" spans="16:16" x14ac:dyDescent="0.2">
      <c r="P30263" s="76"/>
    </row>
    <row r="30264" spans="16:16" x14ac:dyDescent="0.2">
      <c r="P30264" s="76"/>
    </row>
    <row r="30265" spans="16:16" x14ac:dyDescent="0.2">
      <c r="P30265" s="76"/>
    </row>
    <row r="30266" spans="16:16" x14ac:dyDescent="0.2">
      <c r="P30266" s="76"/>
    </row>
    <row r="30267" spans="16:16" x14ac:dyDescent="0.2">
      <c r="P30267" s="76"/>
    </row>
    <row r="30268" spans="16:16" x14ac:dyDescent="0.2">
      <c r="P30268" s="76"/>
    </row>
    <row r="30269" spans="16:16" x14ac:dyDescent="0.2">
      <c r="P30269" s="76"/>
    </row>
    <row r="30270" spans="16:16" x14ac:dyDescent="0.2">
      <c r="P30270" s="76"/>
    </row>
    <row r="30271" spans="16:16" x14ac:dyDescent="0.2">
      <c r="P30271" s="76"/>
    </row>
    <row r="30272" spans="16:16" x14ac:dyDescent="0.2">
      <c r="P30272" s="76"/>
    </row>
    <row r="30273" spans="16:16" x14ac:dyDescent="0.2">
      <c r="P30273" s="76"/>
    </row>
    <row r="30274" spans="16:16" x14ac:dyDescent="0.2">
      <c r="P30274" s="76"/>
    </row>
    <row r="30275" spans="16:16" x14ac:dyDescent="0.2">
      <c r="P30275" s="76"/>
    </row>
    <row r="30276" spans="16:16" x14ac:dyDescent="0.2">
      <c r="P30276" s="76"/>
    </row>
    <row r="30277" spans="16:16" x14ac:dyDescent="0.2">
      <c r="P30277" s="76"/>
    </row>
    <row r="30278" spans="16:16" x14ac:dyDescent="0.2">
      <c r="P30278" s="76"/>
    </row>
    <row r="30279" spans="16:16" x14ac:dyDescent="0.2">
      <c r="P30279" s="76"/>
    </row>
    <row r="30280" spans="16:16" x14ac:dyDescent="0.2">
      <c r="P30280" s="76"/>
    </row>
    <row r="30281" spans="16:16" x14ac:dyDescent="0.2">
      <c r="P30281" s="76"/>
    </row>
    <row r="30282" spans="16:16" x14ac:dyDescent="0.2">
      <c r="P30282" s="76"/>
    </row>
    <row r="30283" spans="16:16" x14ac:dyDescent="0.2">
      <c r="P30283" s="76"/>
    </row>
    <row r="30284" spans="16:16" x14ac:dyDescent="0.2">
      <c r="P30284" s="76"/>
    </row>
    <row r="30285" spans="16:16" x14ac:dyDescent="0.2">
      <c r="P30285" s="76"/>
    </row>
    <row r="30286" spans="16:16" x14ac:dyDescent="0.2">
      <c r="P30286" s="76"/>
    </row>
    <row r="30287" spans="16:16" x14ac:dyDescent="0.2">
      <c r="P30287" s="76"/>
    </row>
    <row r="30288" spans="16:16" x14ac:dyDescent="0.2">
      <c r="P30288" s="76"/>
    </row>
    <row r="30289" spans="16:16" x14ac:dyDescent="0.2">
      <c r="P30289" s="76"/>
    </row>
    <row r="30290" spans="16:16" x14ac:dyDescent="0.2">
      <c r="P30290" s="76"/>
    </row>
    <row r="30291" spans="16:16" x14ac:dyDescent="0.2">
      <c r="P30291" s="76"/>
    </row>
    <row r="30292" spans="16:16" x14ac:dyDescent="0.2">
      <c r="P30292" s="76"/>
    </row>
    <row r="30293" spans="16:16" x14ac:dyDescent="0.2">
      <c r="P30293" s="76"/>
    </row>
    <row r="30294" spans="16:16" x14ac:dyDescent="0.2">
      <c r="P30294" s="76"/>
    </row>
    <row r="30295" spans="16:16" x14ac:dyDescent="0.2">
      <c r="P30295" s="76"/>
    </row>
    <row r="30296" spans="16:16" x14ac:dyDescent="0.2">
      <c r="P30296" s="76"/>
    </row>
    <row r="30297" spans="16:16" x14ac:dyDescent="0.2">
      <c r="P30297" s="76"/>
    </row>
    <row r="30298" spans="16:16" x14ac:dyDescent="0.2">
      <c r="P30298" s="76"/>
    </row>
    <row r="30299" spans="16:16" x14ac:dyDescent="0.2">
      <c r="P30299" s="76"/>
    </row>
    <row r="30300" spans="16:16" x14ac:dyDescent="0.2">
      <c r="P30300" s="76"/>
    </row>
    <row r="30301" spans="16:16" x14ac:dyDescent="0.2">
      <c r="P30301" s="76"/>
    </row>
    <row r="30302" spans="16:16" x14ac:dyDescent="0.2">
      <c r="P30302" s="76"/>
    </row>
    <row r="30303" spans="16:16" x14ac:dyDescent="0.2">
      <c r="P30303" s="76"/>
    </row>
    <row r="30304" spans="16:16" x14ac:dyDescent="0.2">
      <c r="P30304" s="76"/>
    </row>
    <row r="30305" spans="16:16" x14ac:dyDescent="0.2">
      <c r="P30305" s="76"/>
    </row>
    <row r="30306" spans="16:16" x14ac:dyDescent="0.2">
      <c r="P30306" s="76"/>
    </row>
    <row r="30307" spans="16:16" x14ac:dyDescent="0.2">
      <c r="P30307" s="76"/>
    </row>
    <row r="30308" spans="16:16" x14ac:dyDescent="0.2">
      <c r="P30308" s="76"/>
    </row>
    <row r="30309" spans="16:16" x14ac:dyDescent="0.2">
      <c r="P30309" s="76"/>
    </row>
    <row r="30310" spans="16:16" x14ac:dyDescent="0.2">
      <c r="P30310" s="76"/>
    </row>
    <row r="30311" spans="16:16" x14ac:dyDescent="0.2">
      <c r="P30311" s="76"/>
    </row>
    <row r="30312" spans="16:16" x14ac:dyDescent="0.2">
      <c r="P30312" s="76"/>
    </row>
    <row r="30313" spans="16:16" x14ac:dyDescent="0.2">
      <c r="P30313" s="76"/>
    </row>
    <row r="30314" spans="16:16" x14ac:dyDescent="0.2">
      <c r="P30314" s="76"/>
    </row>
    <row r="30315" spans="16:16" x14ac:dyDescent="0.2">
      <c r="P30315" s="76"/>
    </row>
    <row r="30316" spans="16:16" x14ac:dyDescent="0.2">
      <c r="P30316" s="76"/>
    </row>
    <row r="30317" spans="16:16" x14ac:dyDescent="0.2">
      <c r="P30317" s="76"/>
    </row>
    <row r="30318" spans="16:16" x14ac:dyDescent="0.2">
      <c r="P30318" s="76"/>
    </row>
    <row r="30319" spans="16:16" x14ac:dyDescent="0.2">
      <c r="P30319" s="76"/>
    </row>
    <row r="30320" spans="16:16" x14ac:dyDescent="0.2">
      <c r="P30320" s="76"/>
    </row>
    <row r="30321" spans="16:16" x14ac:dyDescent="0.2">
      <c r="P30321" s="76"/>
    </row>
    <row r="30322" spans="16:16" x14ac:dyDescent="0.2">
      <c r="P30322" s="76"/>
    </row>
    <row r="30323" spans="16:16" x14ac:dyDescent="0.2">
      <c r="P30323" s="76"/>
    </row>
    <row r="30324" spans="16:16" x14ac:dyDescent="0.2">
      <c r="P30324" s="76"/>
    </row>
    <row r="30325" spans="16:16" x14ac:dyDescent="0.2">
      <c r="P30325" s="76"/>
    </row>
    <row r="30326" spans="16:16" x14ac:dyDescent="0.2">
      <c r="P30326" s="76"/>
    </row>
    <row r="30327" spans="16:16" x14ac:dyDescent="0.2">
      <c r="P30327" s="76"/>
    </row>
    <row r="30328" spans="16:16" x14ac:dyDescent="0.2">
      <c r="P30328" s="76"/>
    </row>
    <row r="30329" spans="16:16" x14ac:dyDescent="0.2">
      <c r="P30329" s="76"/>
    </row>
    <row r="30330" spans="16:16" x14ac:dyDescent="0.2">
      <c r="P30330" s="76"/>
    </row>
    <row r="30331" spans="16:16" x14ac:dyDescent="0.2">
      <c r="P30331" s="76"/>
    </row>
    <row r="30332" spans="16:16" x14ac:dyDescent="0.2">
      <c r="P30332" s="76"/>
    </row>
    <row r="30333" spans="16:16" x14ac:dyDescent="0.2">
      <c r="P30333" s="76"/>
    </row>
    <row r="30334" spans="16:16" x14ac:dyDescent="0.2">
      <c r="P30334" s="76"/>
    </row>
    <row r="30335" spans="16:16" x14ac:dyDescent="0.2">
      <c r="P30335" s="76"/>
    </row>
    <row r="30336" spans="16:16" x14ac:dyDescent="0.2">
      <c r="P30336" s="76"/>
    </row>
    <row r="30337" spans="16:16" x14ac:dyDescent="0.2">
      <c r="P30337" s="76"/>
    </row>
    <row r="30338" spans="16:16" x14ac:dyDescent="0.2">
      <c r="P30338" s="76"/>
    </row>
    <row r="30339" spans="16:16" x14ac:dyDescent="0.2">
      <c r="P30339" s="76"/>
    </row>
    <row r="30340" spans="16:16" x14ac:dyDescent="0.2">
      <c r="P30340" s="76"/>
    </row>
    <row r="30341" spans="16:16" x14ac:dyDescent="0.2">
      <c r="P30341" s="76"/>
    </row>
    <row r="30342" spans="16:16" x14ac:dyDescent="0.2">
      <c r="P30342" s="76"/>
    </row>
    <row r="30343" spans="16:16" x14ac:dyDescent="0.2">
      <c r="P30343" s="76"/>
    </row>
    <row r="30344" spans="16:16" x14ac:dyDescent="0.2">
      <c r="P30344" s="76"/>
    </row>
    <row r="30345" spans="16:16" x14ac:dyDescent="0.2">
      <c r="P30345" s="76"/>
    </row>
    <row r="30346" spans="16:16" x14ac:dyDescent="0.2">
      <c r="P30346" s="76"/>
    </row>
    <row r="30347" spans="16:16" x14ac:dyDescent="0.2">
      <c r="P30347" s="76"/>
    </row>
    <row r="30348" spans="16:16" x14ac:dyDescent="0.2">
      <c r="P30348" s="76"/>
    </row>
    <row r="30349" spans="16:16" x14ac:dyDescent="0.2">
      <c r="P30349" s="76"/>
    </row>
    <row r="30350" spans="16:16" x14ac:dyDescent="0.2">
      <c r="P30350" s="76"/>
    </row>
    <row r="30351" spans="16:16" x14ac:dyDescent="0.2">
      <c r="P30351" s="76"/>
    </row>
    <row r="30352" spans="16:16" x14ac:dyDescent="0.2">
      <c r="P30352" s="76"/>
    </row>
    <row r="30353" spans="16:16" x14ac:dyDescent="0.2">
      <c r="P30353" s="76"/>
    </row>
    <row r="30354" spans="16:16" x14ac:dyDescent="0.2">
      <c r="P30354" s="76"/>
    </row>
    <row r="30355" spans="16:16" x14ac:dyDescent="0.2">
      <c r="P30355" s="76"/>
    </row>
    <row r="30356" spans="16:16" x14ac:dyDescent="0.2">
      <c r="P30356" s="76"/>
    </row>
    <row r="30357" spans="16:16" x14ac:dyDescent="0.2">
      <c r="P30357" s="76"/>
    </row>
    <row r="30358" spans="16:16" x14ac:dyDescent="0.2">
      <c r="P30358" s="76"/>
    </row>
    <row r="30359" spans="16:16" x14ac:dyDescent="0.2">
      <c r="P30359" s="76"/>
    </row>
    <row r="30360" spans="16:16" x14ac:dyDescent="0.2">
      <c r="P30360" s="76"/>
    </row>
    <row r="30361" spans="16:16" x14ac:dyDescent="0.2">
      <c r="P30361" s="76"/>
    </row>
    <row r="30362" spans="16:16" x14ac:dyDescent="0.2">
      <c r="P30362" s="76"/>
    </row>
    <row r="30363" spans="16:16" x14ac:dyDescent="0.2">
      <c r="P30363" s="76"/>
    </row>
    <row r="30364" spans="16:16" x14ac:dyDescent="0.2">
      <c r="P30364" s="76"/>
    </row>
    <row r="30365" spans="16:16" x14ac:dyDescent="0.2">
      <c r="P30365" s="76"/>
    </row>
    <row r="30366" spans="16:16" x14ac:dyDescent="0.2">
      <c r="P30366" s="76"/>
    </row>
    <row r="30367" spans="16:16" x14ac:dyDescent="0.2">
      <c r="P30367" s="76"/>
    </row>
    <row r="30368" spans="16:16" x14ac:dyDescent="0.2">
      <c r="P30368" s="76"/>
    </row>
    <row r="30369" spans="16:16" x14ac:dyDescent="0.2">
      <c r="P30369" s="76"/>
    </row>
    <row r="30370" spans="16:16" x14ac:dyDescent="0.2">
      <c r="P30370" s="76"/>
    </row>
    <row r="30371" spans="16:16" x14ac:dyDescent="0.2">
      <c r="P30371" s="76"/>
    </row>
    <row r="30372" spans="16:16" x14ac:dyDescent="0.2">
      <c r="P30372" s="76"/>
    </row>
    <row r="30373" spans="16:16" x14ac:dyDescent="0.2">
      <c r="P30373" s="76"/>
    </row>
    <row r="30374" spans="16:16" x14ac:dyDescent="0.2">
      <c r="P30374" s="76"/>
    </row>
    <row r="30375" spans="16:16" x14ac:dyDescent="0.2">
      <c r="P30375" s="76"/>
    </row>
    <row r="30376" spans="16:16" x14ac:dyDescent="0.2">
      <c r="P30376" s="76"/>
    </row>
    <row r="30377" spans="16:16" x14ac:dyDescent="0.2">
      <c r="P30377" s="76"/>
    </row>
    <row r="30378" spans="16:16" x14ac:dyDescent="0.2">
      <c r="P30378" s="76"/>
    </row>
    <row r="30379" spans="16:16" x14ac:dyDescent="0.2">
      <c r="P30379" s="76"/>
    </row>
    <row r="30380" spans="16:16" x14ac:dyDescent="0.2">
      <c r="P30380" s="76"/>
    </row>
    <row r="30381" spans="16:16" x14ac:dyDescent="0.2">
      <c r="P30381" s="76"/>
    </row>
    <row r="30382" spans="16:16" x14ac:dyDescent="0.2">
      <c r="P30382" s="76"/>
    </row>
    <row r="30383" spans="16:16" x14ac:dyDescent="0.2">
      <c r="P30383" s="76"/>
    </row>
    <row r="30384" spans="16:16" x14ac:dyDescent="0.2">
      <c r="P30384" s="76"/>
    </row>
    <row r="30385" spans="16:16" x14ac:dyDescent="0.2">
      <c r="P30385" s="76"/>
    </row>
    <row r="30386" spans="16:16" x14ac:dyDescent="0.2">
      <c r="P30386" s="76"/>
    </row>
    <row r="30387" spans="16:16" x14ac:dyDescent="0.2">
      <c r="P30387" s="76"/>
    </row>
    <row r="30388" spans="16:16" x14ac:dyDescent="0.2">
      <c r="P30388" s="76"/>
    </row>
    <row r="30389" spans="16:16" x14ac:dyDescent="0.2">
      <c r="P30389" s="76"/>
    </row>
    <row r="30390" spans="16:16" x14ac:dyDescent="0.2">
      <c r="P30390" s="76"/>
    </row>
    <row r="30391" spans="16:16" x14ac:dyDescent="0.2">
      <c r="P30391" s="76"/>
    </row>
    <row r="30392" spans="16:16" x14ac:dyDescent="0.2">
      <c r="P30392" s="76"/>
    </row>
    <row r="30393" spans="16:16" x14ac:dyDescent="0.2">
      <c r="P30393" s="76"/>
    </row>
    <row r="30394" spans="16:16" x14ac:dyDescent="0.2">
      <c r="P30394" s="76"/>
    </row>
    <row r="30395" spans="16:16" x14ac:dyDescent="0.2">
      <c r="P30395" s="76"/>
    </row>
    <row r="30396" spans="16:16" x14ac:dyDescent="0.2">
      <c r="P30396" s="76"/>
    </row>
    <row r="30397" spans="16:16" x14ac:dyDescent="0.2">
      <c r="P30397" s="76"/>
    </row>
    <row r="30398" spans="16:16" x14ac:dyDescent="0.2">
      <c r="P30398" s="76"/>
    </row>
    <row r="30399" spans="16:16" x14ac:dyDescent="0.2">
      <c r="P30399" s="76"/>
    </row>
    <row r="30400" spans="16:16" x14ac:dyDescent="0.2">
      <c r="P30400" s="76"/>
    </row>
    <row r="30401" spans="16:16" x14ac:dyDescent="0.2">
      <c r="P30401" s="76"/>
    </row>
    <row r="30402" spans="16:16" x14ac:dyDescent="0.2">
      <c r="P30402" s="76"/>
    </row>
    <row r="30403" spans="16:16" x14ac:dyDescent="0.2">
      <c r="P30403" s="76"/>
    </row>
    <row r="30404" spans="16:16" x14ac:dyDescent="0.2">
      <c r="P30404" s="76"/>
    </row>
    <row r="30405" spans="16:16" x14ac:dyDescent="0.2">
      <c r="P30405" s="76"/>
    </row>
    <row r="30406" spans="16:16" x14ac:dyDescent="0.2">
      <c r="P30406" s="76"/>
    </row>
    <row r="30407" spans="16:16" x14ac:dyDescent="0.2">
      <c r="P30407" s="76"/>
    </row>
    <row r="30408" spans="16:16" x14ac:dyDescent="0.2">
      <c r="P30408" s="76"/>
    </row>
    <row r="30409" spans="16:16" x14ac:dyDescent="0.2">
      <c r="P30409" s="76"/>
    </row>
    <row r="30410" spans="16:16" x14ac:dyDescent="0.2">
      <c r="P30410" s="76"/>
    </row>
    <row r="30411" spans="16:16" x14ac:dyDescent="0.2">
      <c r="P30411" s="76"/>
    </row>
    <row r="30412" spans="16:16" x14ac:dyDescent="0.2">
      <c r="P30412" s="76"/>
    </row>
    <row r="30413" spans="16:16" x14ac:dyDescent="0.2">
      <c r="P30413" s="76"/>
    </row>
    <row r="30414" spans="16:16" x14ac:dyDescent="0.2">
      <c r="P30414" s="76"/>
    </row>
    <row r="30415" spans="16:16" x14ac:dyDescent="0.2">
      <c r="P30415" s="76"/>
    </row>
    <row r="30416" spans="16:16" x14ac:dyDescent="0.2">
      <c r="P30416" s="76"/>
    </row>
    <row r="30417" spans="16:16" x14ac:dyDescent="0.2">
      <c r="P30417" s="76"/>
    </row>
    <row r="30418" spans="16:16" x14ac:dyDescent="0.2">
      <c r="P30418" s="76"/>
    </row>
    <row r="30419" spans="16:16" x14ac:dyDescent="0.2">
      <c r="P30419" s="76"/>
    </row>
    <row r="30420" spans="16:16" x14ac:dyDescent="0.2">
      <c r="P30420" s="76"/>
    </row>
    <row r="30421" spans="16:16" x14ac:dyDescent="0.2">
      <c r="P30421" s="76"/>
    </row>
    <row r="30422" spans="16:16" x14ac:dyDescent="0.2">
      <c r="P30422" s="76"/>
    </row>
    <row r="30423" spans="16:16" x14ac:dyDescent="0.2">
      <c r="P30423" s="76"/>
    </row>
    <row r="30424" spans="16:16" x14ac:dyDescent="0.2">
      <c r="P30424" s="76"/>
    </row>
    <row r="30425" spans="16:16" x14ac:dyDescent="0.2">
      <c r="P30425" s="76"/>
    </row>
    <row r="30426" spans="16:16" x14ac:dyDescent="0.2">
      <c r="P30426" s="76"/>
    </row>
    <row r="30427" spans="16:16" x14ac:dyDescent="0.2">
      <c r="P30427" s="76"/>
    </row>
    <row r="30428" spans="16:16" x14ac:dyDescent="0.2">
      <c r="P30428" s="76"/>
    </row>
    <row r="30429" spans="16:16" x14ac:dyDescent="0.2">
      <c r="P30429" s="76"/>
    </row>
    <row r="30430" spans="16:16" x14ac:dyDescent="0.2">
      <c r="P30430" s="76"/>
    </row>
    <row r="30431" spans="16:16" x14ac:dyDescent="0.2">
      <c r="P30431" s="76"/>
    </row>
    <row r="30432" spans="16:16" x14ac:dyDescent="0.2">
      <c r="P30432" s="76"/>
    </row>
    <row r="30433" spans="16:16" x14ac:dyDescent="0.2">
      <c r="P30433" s="76"/>
    </row>
    <row r="30434" spans="16:16" x14ac:dyDescent="0.2">
      <c r="P30434" s="76"/>
    </row>
    <row r="30435" spans="16:16" x14ac:dyDescent="0.2">
      <c r="P30435" s="76"/>
    </row>
    <row r="30436" spans="16:16" x14ac:dyDescent="0.2">
      <c r="P30436" s="76"/>
    </row>
    <row r="30437" spans="16:16" x14ac:dyDescent="0.2">
      <c r="P30437" s="76"/>
    </row>
    <row r="30438" spans="16:16" x14ac:dyDescent="0.2">
      <c r="P30438" s="76"/>
    </row>
    <row r="30439" spans="16:16" x14ac:dyDescent="0.2">
      <c r="P30439" s="76"/>
    </row>
    <row r="30440" spans="16:16" x14ac:dyDescent="0.2">
      <c r="P30440" s="76"/>
    </row>
    <row r="30441" spans="16:16" x14ac:dyDescent="0.2">
      <c r="P30441" s="76"/>
    </row>
    <row r="30442" spans="16:16" x14ac:dyDescent="0.2">
      <c r="P30442" s="76"/>
    </row>
    <row r="30443" spans="16:16" x14ac:dyDescent="0.2">
      <c r="P30443" s="76"/>
    </row>
    <row r="30444" spans="16:16" x14ac:dyDescent="0.2">
      <c r="P30444" s="76"/>
    </row>
    <row r="30445" spans="16:16" x14ac:dyDescent="0.2">
      <c r="P30445" s="76"/>
    </row>
    <row r="30446" spans="16:16" x14ac:dyDescent="0.2">
      <c r="P30446" s="76"/>
    </row>
    <row r="30447" spans="16:16" x14ac:dyDescent="0.2">
      <c r="P30447" s="76"/>
    </row>
    <row r="30448" spans="16:16" x14ac:dyDescent="0.2">
      <c r="P30448" s="76"/>
    </row>
    <row r="30449" spans="16:16" x14ac:dyDescent="0.2">
      <c r="P30449" s="76"/>
    </row>
    <row r="30450" spans="16:16" x14ac:dyDescent="0.2">
      <c r="P30450" s="76"/>
    </row>
    <row r="30451" spans="16:16" x14ac:dyDescent="0.2">
      <c r="P30451" s="76"/>
    </row>
    <row r="30452" spans="16:16" x14ac:dyDescent="0.2">
      <c r="P30452" s="76"/>
    </row>
    <row r="30453" spans="16:16" x14ac:dyDescent="0.2">
      <c r="P30453" s="76"/>
    </row>
    <row r="30454" spans="16:16" x14ac:dyDescent="0.2">
      <c r="P30454" s="76"/>
    </row>
    <row r="30455" spans="16:16" x14ac:dyDescent="0.2">
      <c r="P30455" s="76"/>
    </row>
    <row r="30456" spans="16:16" x14ac:dyDescent="0.2">
      <c r="P30456" s="76"/>
    </row>
    <row r="30457" spans="16:16" x14ac:dyDescent="0.2">
      <c r="P30457" s="76"/>
    </row>
    <row r="30458" spans="16:16" x14ac:dyDescent="0.2">
      <c r="P30458" s="76"/>
    </row>
    <row r="30459" spans="16:16" x14ac:dyDescent="0.2">
      <c r="P30459" s="76"/>
    </row>
    <row r="30460" spans="16:16" x14ac:dyDescent="0.2">
      <c r="P30460" s="76"/>
    </row>
    <row r="30461" spans="16:16" x14ac:dyDescent="0.2">
      <c r="P30461" s="76"/>
    </row>
    <row r="30462" spans="16:16" x14ac:dyDescent="0.2">
      <c r="P30462" s="76"/>
    </row>
    <row r="30463" spans="16:16" x14ac:dyDescent="0.2">
      <c r="P30463" s="76"/>
    </row>
    <row r="30464" spans="16:16" x14ac:dyDescent="0.2">
      <c r="P30464" s="76"/>
    </row>
    <row r="30465" spans="16:16" x14ac:dyDescent="0.2">
      <c r="P30465" s="76"/>
    </row>
    <row r="30466" spans="16:16" x14ac:dyDescent="0.2">
      <c r="P30466" s="76"/>
    </row>
    <row r="30467" spans="16:16" x14ac:dyDescent="0.2">
      <c r="P30467" s="76"/>
    </row>
    <row r="30468" spans="16:16" x14ac:dyDescent="0.2">
      <c r="P30468" s="76"/>
    </row>
    <row r="30469" spans="16:16" x14ac:dyDescent="0.2">
      <c r="P30469" s="76"/>
    </row>
    <row r="30470" spans="16:16" x14ac:dyDescent="0.2">
      <c r="P30470" s="76"/>
    </row>
    <row r="30471" spans="16:16" x14ac:dyDescent="0.2">
      <c r="P30471" s="76"/>
    </row>
    <row r="30472" spans="16:16" x14ac:dyDescent="0.2">
      <c r="P30472" s="76"/>
    </row>
    <row r="30473" spans="16:16" x14ac:dyDescent="0.2">
      <c r="P30473" s="76"/>
    </row>
    <row r="30474" spans="16:16" x14ac:dyDescent="0.2">
      <c r="P30474" s="76"/>
    </row>
    <row r="30475" spans="16:16" x14ac:dyDescent="0.2">
      <c r="P30475" s="76"/>
    </row>
    <row r="30476" spans="16:16" x14ac:dyDescent="0.2">
      <c r="P30476" s="76"/>
    </row>
    <row r="30477" spans="16:16" x14ac:dyDescent="0.2">
      <c r="P30477" s="76"/>
    </row>
    <row r="30478" spans="16:16" x14ac:dyDescent="0.2">
      <c r="P30478" s="76"/>
    </row>
    <row r="30479" spans="16:16" x14ac:dyDescent="0.2">
      <c r="P30479" s="76"/>
    </row>
    <row r="30480" spans="16:16" x14ac:dyDescent="0.2">
      <c r="P30480" s="76"/>
    </row>
    <row r="30481" spans="16:16" x14ac:dyDescent="0.2">
      <c r="P30481" s="76"/>
    </row>
    <row r="30482" spans="16:16" x14ac:dyDescent="0.2">
      <c r="P30482" s="76"/>
    </row>
    <row r="30483" spans="16:16" x14ac:dyDescent="0.2">
      <c r="P30483" s="76"/>
    </row>
    <row r="30484" spans="16:16" x14ac:dyDescent="0.2">
      <c r="P30484" s="76"/>
    </row>
    <row r="30485" spans="16:16" x14ac:dyDescent="0.2">
      <c r="P30485" s="76"/>
    </row>
    <row r="30486" spans="16:16" x14ac:dyDescent="0.2">
      <c r="P30486" s="76"/>
    </row>
    <row r="30487" spans="16:16" x14ac:dyDescent="0.2">
      <c r="P30487" s="76"/>
    </row>
    <row r="30488" spans="16:16" x14ac:dyDescent="0.2">
      <c r="P30488" s="76"/>
    </row>
    <row r="30489" spans="16:16" x14ac:dyDescent="0.2">
      <c r="P30489" s="76"/>
    </row>
    <row r="30490" spans="16:16" x14ac:dyDescent="0.2">
      <c r="P30490" s="76"/>
    </row>
    <row r="30491" spans="16:16" x14ac:dyDescent="0.2">
      <c r="P30491" s="76"/>
    </row>
    <row r="30492" spans="16:16" x14ac:dyDescent="0.2">
      <c r="P30492" s="76"/>
    </row>
    <row r="30493" spans="16:16" x14ac:dyDescent="0.2">
      <c r="P30493" s="76"/>
    </row>
    <row r="30494" spans="16:16" x14ac:dyDescent="0.2">
      <c r="P30494" s="76"/>
    </row>
    <row r="30495" spans="16:16" x14ac:dyDescent="0.2">
      <c r="P30495" s="76"/>
    </row>
    <row r="30496" spans="16:16" x14ac:dyDescent="0.2">
      <c r="P30496" s="76"/>
    </row>
    <row r="30497" spans="16:16" x14ac:dyDescent="0.2">
      <c r="P30497" s="76"/>
    </row>
    <row r="30498" spans="16:16" x14ac:dyDescent="0.2">
      <c r="P30498" s="76"/>
    </row>
    <row r="30499" spans="16:16" x14ac:dyDescent="0.2">
      <c r="P30499" s="76"/>
    </row>
    <row r="30500" spans="16:16" x14ac:dyDescent="0.2">
      <c r="P30500" s="76"/>
    </row>
    <row r="30501" spans="16:16" x14ac:dyDescent="0.2">
      <c r="P30501" s="76"/>
    </row>
    <row r="30502" spans="16:16" x14ac:dyDescent="0.2">
      <c r="P30502" s="76"/>
    </row>
    <row r="30503" spans="16:16" x14ac:dyDescent="0.2">
      <c r="P30503" s="76"/>
    </row>
    <row r="30504" spans="16:16" x14ac:dyDescent="0.2">
      <c r="P30504" s="76"/>
    </row>
    <row r="30505" spans="16:16" x14ac:dyDescent="0.2">
      <c r="P30505" s="76"/>
    </row>
    <row r="30506" spans="16:16" x14ac:dyDescent="0.2">
      <c r="P30506" s="76"/>
    </row>
    <row r="30507" spans="16:16" x14ac:dyDescent="0.2">
      <c r="P30507" s="76"/>
    </row>
    <row r="30508" spans="16:16" x14ac:dyDescent="0.2">
      <c r="P30508" s="76"/>
    </row>
    <row r="30509" spans="16:16" x14ac:dyDescent="0.2">
      <c r="P30509" s="76"/>
    </row>
    <row r="30510" spans="16:16" x14ac:dyDescent="0.2">
      <c r="P30510" s="76"/>
    </row>
    <row r="30511" spans="16:16" x14ac:dyDescent="0.2">
      <c r="P30511" s="76"/>
    </row>
    <row r="30512" spans="16:16" x14ac:dyDescent="0.2">
      <c r="P30512" s="76"/>
    </row>
    <row r="30513" spans="16:16" x14ac:dyDescent="0.2">
      <c r="P30513" s="76"/>
    </row>
    <row r="30514" spans="16:16" x14ac:dyDescent="0.2">
      <c r="P30514" s="76"/>
    </row>
    <row r="30515" spans="16:16" x14ac:dyDescent="0.2">
      <c r="P30515" s="76"/>
    </row>
    <row r="30516" spans="16:16" x14ac:dyDescent="0.2">
      <c r="P30516" s="76"/>
    </row>
    <row r="30517" spans="16:16" x14ac:dyDescent="0.2">
      <c r="P30517" s="76"/>
    </row>
    <row r="30518" spans="16:16" x14ac:dyDescent="0.2">
      <c r="P30518" s="76"/>
    </row>
    <row r="30519" spans="16:16" x14ac:dyDescent="0.2">
      <c r="P30519" s="76"/>
    </row>
    <row r="30520" spans="16:16" x14ac:dyDescent="0.2">
      <c r="P30520" s="76"/>
    </row>
    <row r="30521" spans="16:16" x14ac:dyDescent="0.2">
      <c r="P30521" s="76"/>
    </row>
    <row r="30522" spans="16:16" x14ac:dyDescent="0.2">
      <c r="P30522" s="76"/>
    </row>
    <row r="30523" spans="16:16" x14ac:dyDescent="0.2">
      <c r="P30523" s="76"/>
    </row>
    <row r="30524" spans="16:16" x14ac:dyDescent="0.2">
      <c r="P30524" s="76"/>
    </row>
    <row r="30525" spans="16:16" x14ac:dyDescent="0.2">
      <c r="P30525" s="76"/>
    </row>
    <row r="30526" spans="16:16" x14ac:dyDescent="0.2">
      <c r="P30526" s="76"/>
    </row>
    <row r="30527" spans="16:16" x14ac:dyDescent="0.2">
      <c r="P30527" s="76"/>
    </row>
    <row r="30528" spans="16:16" x14ac:dyDescent="0.2">
      <c r="P30528" s="76"/>
    </row>
    <row r="30529" spans="16:16" x14ac:dyDescent="0.2">
      <c r="P30529" s="76"/>
    </row>
    <row r="30530" spans="16:16" x14ac:dyDescent="0.2">
      <c r="P30530" s="76"/>
    </row>
    <row r="30531" spans="16:16" x14ac:dyDescent="0.2">
      <c r="P30531" s="76"/>
    </row>
    <row r="30532" spans="16:16" x14ac:dyDescent="0.2">
      <c r="P30532" s="76"/>
    </row>
    <row r="30533" spans="16:16" x14ac:dyDescent="0.2">
      <c r="P30533" s="76"/>
    </row>
    <row r="30534" spans="16:16" x14ac:dyDescent="0.2">
      <c r="P30534" s="76"/>
    </row>
    <row r="30535" spans="16:16" x14ac:dyDescent="0.2">
      <c r="P30535" s="76"/>
    </row>
    <row r="30536" spans="16:16" x14ac:dyDescent="0.2">
      <c r="P30536" s="76"/>
    </row>
    <row r="30537" spans="16:16" x14ac:dyDescent="0.2">
      <c r="P30537" s="76"/>
    </row>
    <row r="30538" spans="16:16" x14ac:dyDescent="0.2">
      <c r="P30538" s="76"/>
    </row>
    <row r="30539" spans="16:16" x14ac:dyDescent="0.2">
      <c r="P30539" s="76"/>
    </row>
    <row r="30540" spans="16:16" x14ac:dyDescent="0.2">
      <c r="P30540" s="76"/>
    </row>
    <row r="30541" spans="16:16" x14ac:dyDescent="0.2">
      <c r="P30541" s="76"/>
    </row>
    <row r="30542" spans="16:16" x14ac:dyDescent="0.2">
      <c r="P30542" s="76"/>
    </row>
    <row r="30543" spans="16:16" x14ac:dyDescent="0.2">
      <c r="P30543" s="76"/>
    </row>
    <row r="30544" spans="16:16" x14ac:dyDescent="0.2">
      <c r="P30544" s="76"/>
    </row>
    <row r="30545" spans="16:16" x14ac:dyDescent="0.2">
      <c r="P30545" s="76"/>
    </row>
    <row r="30546" spans="16:16" x14ac:dyDescent="0.2">
      <c r="P30546" s="76"/>
    </row>
    <row r="30547" spans="16:16" x14ac:dyDescent="0.2">
      <c r="P30547" s="76"/>
    </row>
    <row r="30548" spans="16:16" x14ac:dyDescent="0.2">
      <c r="P30548" s="76"/>
    </row>
    <row r="30549" spans="16:16" x14ac:dyDescent="0.2">
      <c r="P30549" s="76"/>
    </row>
    <row r="30550" spans="16:16" x14ac:dyDescent="0.2">
      <c r="P30550" s="76"/>
    </row>
    <row r="30551" spans="16:16" x14ac:dyDescent="0.2">
      <c r="P30551" s="76"/>
    </row>
    <row r="30552" spans="16:16" x14ac:dyDescent="0.2">
      <c r="P30552" s="76"/>
    </row>
    <row r="30553" spans="16:16" x14ac:dyDescent="0.2">
      <c r="P30553" s="76"/>
    </row>
    <row r="30554" spans="16:16" x14ac:dyDescent="0.2">
      <c r="P30554" s="76"/>
    </row>
    <row r="30555" spans="16:16" x14ac:dyDescent="0.2">
      <c r="P30555" s="76"/>
    </row>
    <row r="30556" spans="16:16" x14ac:dyDescent="0.2">
      <c r="P30556" s="76"/>
    </row>
    <row r="30557" spans="16:16" x14ac:dyDescent="0.2">
      <c r="P30557" s="76"/>
    </row>
    <row r="30558" spans="16:16" x14ac:dyDescent="0.2">
      <c r="P30558" s="76"/>
    </row>
    <row r="30559" spans="16:16" x14ac:dyDescent="0.2">
      <c r="P30559" s="76"/>
    </row>
    <row r="30560" spans="16:16" x14ac:dyDescent="0.2">
      <c r="P30560" s="76"/>
    </row>
    <row r="30561" spans="16:16" x14ac:dyDescent="0.2">
      <c r="P30561" s="76"/>
    </row>
    <row r="30562" spans="16:16" x14ac:dyDescent="0.2">
      <c r="P30562" s="76"/>
    </row>
    <row r="30563" spans="16:16" x14ac:dyDescent="0.2">
      <c r="P30563" s="76"/>
    </row>
    <row r="30564" spans="16:16" x14ac:dyDescent="0.2">
      <c r="P30564" s="76"/>
    </row>
    <row r="30565" spans="16:16" x14ac:dyDescent="0.2">
      <c r="P30565" s="76"/>
    </row>
    <row r="30566" spans="16:16" x14ac:dyDescent="0.2">
      <c r="P30566" s="76"/>
    </row>
    <row r="30567" spans="16:16" x14ac:dyDescent="0.2">
      <c r="P30567" s="76"/>
    </row>
    <row r="30568" spans="16:16" x14ac:dyDescent="0.2">
      <c r="P30568" s="76"/>
    </row>
    <row r="30569" spans="16:16" x14ac:dyDescent="0.2">
      <c r="P30569" s="76"/>
    </row>
    <row r="30570" spans="16:16" x14ac:dyDescent="0.2">
      <c r="P30570" s="76"/>
    </row>
    <row r="30571" spans="16:16" x14ac:dyDescent="0.2">
      <c r="P30571" s="76"/>
    </row>
    <row r="30572" spans="16:16" x14ac:dyDescent="0.2">
      <c r="P30572" s="76"/>
    </row>
    <row r="30573" spans="16:16" x14ac:dyDescent="0.2">
      <c r="P30573" s="76"/>
    </row>
    <row r="30574" spans="16:16" x14ac:dyDescent="0.2">
      <c r="P30574" s="76"/>
    </row>
    <row r="30575" spans="16:16" x14ac:dyDescent="0.2">
      <c r="P30575" s="76"/>
    </row>
    <row r="30576" spans="16:16" x14ac:dyDescent="0.2">
      <c r="P30576" s="76"/>
    </row>
    <row r="30577" spans="16:16" x14ac:dyDescent="0.2">
      <c r="P30577" s="76"/>
    </row>
    <row r="30578" spans="16:16" x14ac:dyDescent="0.2">
      <c r="P30578" s="76"/>
    </row>
    <row r="30579" spans="16:16" x14ac:dyDescent="0.2">
      <c r="P30579" s="76"/>
    </row>
    <row r="30580" spans="16:16" x14ac:dyDescent="0.2">
      <c r="P30580" s="76"/>
    </row>
    <row r="30581" spans="16:16" x14ac:dyDescent="0.2">
      <c r="P30581" s="76"/>
    </row>
    <row r="30582" spans="16:16" x14ac:dyDescent="0.2">
      <c r="P30582" s="76"/>
    </row>
    <row r="30583" spans="16:16" x14ac:dyDescent="0.2">
      <c r="P30583" s="76"/>
    </row>
    <row r="30584" spans="16:16" x14ac:dyDescent="0.2">
      <c r="P30584" s="76"/>
    </row>
    <row r="30585" spans="16:16" x14ac:dyDescent="0.2">
      <c r="P30585" s="76"/>
    </row>
    <row r="30586" spans="16:16" x14ac:dyDescent="0.2">
      <c r="P30586" s="76"/>
    </row>
    <row r="30587" spans="16:16" x14ac:dyDescent="0.2">
      <c r="P30587" s="76"/>
    </row>
    <row r="30588" spans="16:16" x14ac:dyDescent="0.2">
      <c r="P30588" s="76"/>
    </row>
    <row r="30589" spans="16:16" x14ac:dyDescent="0.2">
      <c r="P30589" s="76"/>
    </row>
    <row r="30590" spans="16:16" x14ac:dyDescent="0.2">
      <c r="P30590" s="76"/>
    </row>
    <row r="30591" spans="16:16" x14ac:dyDescent="0.2">
      <c r="P30591" s="76"/>
    </row>
    <row r="30592" spans="16:16" x14ac:dyDescent="0.2">
      <c r="P30592" s="76"/>
    </row>
    <row r="30593" spans="16:16" x14ac:dyDescent="0.2">
      <c r="P30593" s="76"/>
    </row>
    <row r="30594" spans="16:16" x14ac:dyDescent="0.2">
      <c r="P30594" s="76"/>
    </row>
    <row r="30595" spans="16:16" x14ac:dyDescent="0.2">
      <c r="P30595" s="76"/>
    </row>
    <row r="30596" spans="16:16" x14ac:dyDescent="0.2">
      <c r="P30596" s="76"/>
    </row>
    <row r="30597" spans="16:16" x14ac:dyDescent="0.2">
      <c r="P30597" s="76"/>
    </row>
    <row r="30598" spans="16:16" x14ac:dyDescent="0.2">
      <c r="P30598" s="76"/>
    </row>
    <row r="30599" spans="16:16" x14ac:dyDescent="0.2">
      <c r="P30599" s="76"/>
    </row>
    <row r="30600" spans="16:16" x14ac:dyDescent="0.2">
      <c r="P30600" s="76"/>
    </row>
    <row r="30601" spans="16:16" x14ac:dyDescent="0.2">
      <c r="P30601" s="76"/>
    </row>
    <row r="30602" spans="16:16" x14ac:dyDescent="0.2">
      <c r="P30602" s="76"/>
    </row>
    <row r="30603" spans="16:16" x14ac:dyDescent="0.2">
      <c r="P30603" s="76"/>
    </row>
    <row r="30604" spans="16:16" x14ac:dyDescent="0.2">
      <c r="P30604" s="76"/>
    </row>
    <row r="30605" spans="16:16" x14ac:dyDescent="0.2">
      <c r="P30605" s="76"/>
    </row>
    <row r="30606" spans="16:16" x14ac:dyDescent="0.2">
      <c r="P30606" s="76"/>
    </row>
    <row r="30607" spans="16:16" x14ac:dyDescent="0.2">
      <c r="P30607" s="76"/>
    </row>
    <row r="30608" spans="16:16" x14ac:dyDescent="0.2">
      <c r="P30608" s="76"/>
    </row>
    <row r="30609" spans="16:16" x14ac:dyDescent="0.2">
      <c r="P30609" s="76"/>
    </row>
    <row r="30610" spans="16:16" x14ac:dyDescent="0.2">
      <c r="P30610" s="76"/>
    </row>
    <row r="30611" spans="16:16" x14ac:dyDescent="0.2">
      <c r="P30611" s="76"/>
    </row>
    <row r="30612" spans="16:16" x14ac:dyDescent="0.2">
      <c r="P30612" s="76"/>
    </row>
    <row r="30613" spans="16:16" x14ac:dyDescent="0.2">
      <c r="P30613" s="76"/>
    </row>
    <row r="30614" spans="16:16" x14ac:dyDescent="0.2">
      <c r="P30614" s="76"/>
    </row>
    <row r="30615" spans="16:16" x14ac:dyDescent="0.2">
      <c r="P30615" s="76"/>
    </row>
    <row r="30616" spans="16:16" x14ac:dyDescent="0.2">
      <c r="P30616" s="76"/>
    </row>
    <row r="30617" spans="16:16" x14ac:dyDescent="0.2">
      <c r="P30617" s="76"/>
    </row>
    <row r="30618" spans="16:16" x14ac:dyDescent="0.2">
      <c r="P30618" s="76"/>
    </row>
    <row r="30619" spans="16:16" x14ac:dyDescent="0.2">
      <c r="P30619" s="76"/>
    </row>
    <row r="30620" spans="16:16" x14ac:dyDescent="0.2">
      <c r="P30620" s="76"/>
    </row>
    <row r="30621" spans="16:16" x14ac:dyDescent="0.2">
      <c r="P30621" s="76"/>
    </row>
    <row r="30622" spans="16:16" x14ac:dyDescent="0.2">
      <c r="P30622" s="76"/>
    </row>
    <row r="30623" spans="16:16" x14ac:dyDescent="0.2">
      <c r="P30623" s="76"/>
    </row>
    <row r="30624" spans="16:16" x14ac:dyDescent="0.2">
      <c r="P30624" s="76"/>
    </row>
    <row r="30625" spans="16:16" x14ac:dyDescent="0.2">
      <c r="P30625" s="76"/>
    </row>
    <row r="30626" spans="16:16" x14ac:dyDescent="0.2">
      <c r="P30626" s="76"/>
    </row>
    <row r="30627" spans="16:16" x14ac:dyDescent="0.2">
      <c r="P30627" s="76"/>
    </row>
    <row r="30628" spans="16:16" x14ac:dyDescent="0.2">
      <c r="P30628" s="76"/>
    </row>
    <row r="30629" spans="16:16" x14ac:dyDescent="0.2">
      <c r="P30629" s="76"/>
    </row>
    <row r="30630" spans="16:16" x14ac:dyDescent="0.2">
      <c r="P30630" s="76"/>
    </row>
    <row r="30631" spans="16:16" x14ac:dyDescent="0.2">
      <c r="P30631" s="76"/>
    </row>
    <row r="30632" spans="16:16" x14ac:dyDescent="0.2">
      <c r="P30632" s="76"/>
    </row>
    <row r="30633" spans="16:16" x14ac:dyDescent="0.2">
      <c r="P30633" s="76"/>
    </row>
    <row r="30634" spans="16:16" x14ac:dyDescent="0.2">
      <c r="P30634" s="76"/>
    </row>
    <row r="30635" spans="16:16" x14ac:dyDescent="0.2">
      <c r="P30635" s="76"/>
    </row>
    <row r="30636" spans="16:16" x14ac:dyDescent="0.2">
      <c r="P30636" s="76"/>
    </row>
    <row r="30637" spans="16:16" x14ac:dyDescent="0.2">
      <c r="P30637" s="76"/>
    </row>
    <row r="30638" spans="16:16" x14ac:dyDescent="0.2">
      <c r="P30638" s="76"/>
    </row>
    <row r="30639" spans="16:16" x14ac:dyDescent="0.2">
      <c r="P30639" s="76"/>
    </row>
    <row r="30640" spans="16:16" x14ac:dyDescent="0.2">
      <c r="P30640" s="76"/>
    </row>
    <row r="30641" spans="16:16" x14ac:dyDescent="0.2">
      <c r="P30641" s="76"/>
    </row>
    <row r="30642" spans="16:16" x14ac:dyDescent="0.2">
      <c r="P30642" s="76"/>
    </row>
    <row r="30643" spans="16:16" x14ac:dyDescent="0.2">
      <c r="P30643" s="76"/>
    </row>
    <row r="30644" spans="16:16" x14ac:dyDescent="0.2">
      <c r="P30644" s="76"/>
    </row>
    <row r="30645" spans="16:16" x14ac:dyDescent="0.2">
      <c r="P30645" s="76"/>
    </row>
    <row r="30646" spans="16:16" x14ac:dyDescent="0.2">
      <c r="P30646" s="76"/>
    </row>
    <row r="30647" spans="16:16" x14ac:dyDescent="0.2">
      <c r="P30647" s="76"/>
    </row>
    <row r="30648" spans="16:16" x14ac:dyDescent="0.2">
      <c r="P30648" s="76"/>
    </row>
    <row r="30649" spans="16:16" x14ac:dyDescent="0.2">
      <c r="P30649" s="76"/>
    </row>
    <row r="30650" spans="16:16" x14ac:dyDescent="0.2">
      <c r="P30650" s="76"/>
    </row>
    <row r="30651" spans="16:16" x14ac:dyDescent="0.2">
      <c r="P30651" s="76"/>
    </row>
    <row r="30652" spans="16:16" x14ac:dyDescent="0.2">
      <c r="P30652" s="76"/>
    </row>
    <row r="30653" spans="16:16" x14ac:dyDescent="0.2">
      <c r="P30653" s="76"/>
    </row>
    <row r="30654" spans="16:16" x14ac:dyDescent="0.2">
      <c r="P30654" s="76"/>
    </row>
    <row r="30655" spans="16:16" x14ac:dyDescent="0.2">
      <c r="P30655" s="76"/>
    </row>
    <row r="30656" spans="16:16" x14ac:dyDescent="0.2">
      <c r="P30656" s="76"/>
    </row>
    <row r="30657" spans="16:16" x14ac:dyDescent="0.2">
      <c r="P30657" s="76"/>
    </row>
    <row r="30658" spans="16:16" x14ac:dyDescent="0.2">
      <c r="P30658" s="76"/>
    </row>
    <row r="30659" spans="16:16" x14ac:dyDescent="0.2">
      <c r="P30659" s="76"/>
    </row>
    <row r="30660" spans="16:16" x14ac:dyDescent="0.2">
      <c r="P30660" s="76"/>
    </row>
    <row r="30661" spans="16:16" x14ac:dyDescent="0.2">
      <c r="P30661" s="76"/>
    </row>
    <row r="30662" spans="16:16" x14ac:dyDescent="0.2">
      <c r="P30662" s="76"/>
    </row>
    <row r="30663" spans="16:16" x14ac:dyDescent="0.2">
      <c r="P30663" s="76"/>
    </row>
    <row r="30664" spans="16:16" x14ac:dyDescent="0.2">
      <c r="P30664" s="76"/>
    </row>
    <row r="30665" spans="16:16" x14ac:dyDescent="0.2">
      <c r="P30665" s="76"/>
    </row>
    <row r="30666" spans="16:16" x14ac:dyDescent="0.2">
      <c r="P30666" s="76"/>
    </row>
    <row r="30667" spans="16:16" x14ac:dyDescent="0.2">
      <c r="P30667" s="76"/>
    </row>
    <row r="30668" spans="16:16" x14ac:dyDescent="0.2">
      <c r="P30668" s="76"/>
    </row>
    <row r="30669" spans="16:16" x14ac:dyDescent="0.2">
      <c r="P30669" s="76"/>
    </row>
    <row r="30670" spans="16:16" x14ac:dyDescent="0.2">
      <c r="P30670" s="76"/>
    </row>
    <row r="30671" spans="16:16" x14ac:dyDescent="0.2">
      <c r="P30671" s="76"/>
    </row>
    <row r="30672" spans="16:16" x14ac:dyDescent="0.2">
      <c r="P30672" s="76"/>
    </row>
    <row r="30673" spans="16:16" x14ac:dyDescent="0.2">
      <c r="P30673" s="76"/>
    </row>
    <row r="30674" spans="16:16" x14ac:dyDescent="0.2">
      <c r="P30674" s="76"/>
    </row>
    <row r="30675" spans="16:16" x14ac:dyDescent="0.2">
      <c r="P30675" s="76"/>
    </row>
    <row r="30676" spans="16:16" x14ac:dyDescent="0.2">
      <c r="P30676" s="76"/>
    </row>
    <row r="30677" spans="16:16" x14ac:dyDescent="0.2">
      <c r="P30677" s="76"/>
    </row>
    <row r="30678" spans="16:16" x14ac:dyDescent="0.2">
      <c r="P30678" s="76"/>
    </row>
    <row r="30679" spans="16:16" x14ac:dyDescent="0.2">
      <c r="P30679" s="76"/>
    </row>
    <row r="30680" spans="16:16" x14ac:dyDescent="0.2">
      <c r="P30680" s="76"/>
    </row>
    <row r="30681" spans="16:16" x14ac:dyDescent="0.2">
      <c r="P30681" s="76"/>
    </row>
    <row r="30682" spans="16:16" x14ac:dyDescent="0.2">
      <c r="P30682" s="76"/>
    </row>
    <row r="30683" spans="16:16" x14ac:dyDescent="0.2">
      <c r="P30683" s="76"/>
    </row>
    <row r="30684" spans="16:16" x14ac:dyDescent="0.2">
      <c r="P30684" s="76"/>
    </row>
    <row r="30685" spans="16:16" x14ac:dyDescent="0.2">
      <c r="P30685" s="76"/>
    </row>
    <row r="30686" spans="16:16" x14ac:dyDescent="0.2">
      <c r="P30686" s="76"/>
    </row>
    <row r="30687" spans="16:16" x14ac:dyDescent="0.2">
      <c r="P30687" s="76"/>
    </row>
    <row r="30688" spans="16:16" x14ac:dyDescent="0.2">
      <c r="P30688" s="76"/>
    </row>
    <row r="30689" spans="16:16" x14ac:dyDescent="0.2">
      <c r="P30689" s="76"/>
    </row>
    <row r="30690" spans="16:16" x14ac:dyDescent="0.2">
      <c r="P30690" s="76"/>
    </row>
    <row r="30691" spans="16:16" x14ac:dyDescent="0.2">
      <c r="P30691" s="76"/>
    </row>
    <row r="30692" spans="16:16" x14ac:dyDescent="0.2">
      <c r="P30692" s="76"/>
    </row>
    <row r="30693" spans="16:16" x14ac:dyDescent="0.2">
      <c r="P30693" s="76"/>
    </row>
    <row r="30694" spans="16:16" x14ac:dyDescent="0.2">
      <c r="P30694" s="76"/>
    </row>
    <row r="30695" spans="16:16" x14ac:dyDescent="0.2">
      <c r="P30695" s="76"/>
    </row>
    <row r="30696" spans="16:16" x14ac:dyDescent="0.2">
      <c r="P30696" s="76"/>
    </row>
    <row r="30697" spans="16:16" x14ac:dyDescent="0.2">
      <c r="P30697" s="76"/>
    </row>
    <row r="30698" spans="16:16" x14ac:dyDescent="0.2">
      <c r="P30698" s="76"/>
    </row>
    <row r="30699" spans="16:16" x14ac:dyDescent="0.2">
      <c r="P30699" s="76"/>
    </row>
    <row r="30700" spans="16:16" x14ac:dyDescent="0.2">
      <c r="P30700" s="76"/>
    </row>
    <row r="30701" spans="16:16" x14ac:dyDescent="0.2">
      <c r="P30701" s="76"/>
    </row>
    <row r="30702" spans="16:16" x14ac:dyDescent="0.2">
      <c r="P30702" s="76"/>
    </row>
    <row r="30703" spans="16:16" x14ac:dyDescent="0.2">
      <c r="P30703" s="76"/>
    </row>
    <row r="30704" spans="16:16" x14ac:dyDescent="0.2">
      <c r="P30704" s="76"/>
    </row>
    <row r="30705" spans="16:16" x14ac:dyDescent="0.2">
      <c r="P30705" s="76"/>
    </row>
    <row r="30706" spans="16:16" x14ac:dyDescent="0.2">
      <c r="P30706" s="76"/>
    </row>
    <row r="30707" spans="16:16" x14ac:dyDescent="0.2">
      <c r="P30707" s="76"/>
    </row>
    <row r="30708" spans="16:16" x14ac:dyDescent="0.2">
      <c r="P30708" s="76"/>
    </row>
    <row r="30709" spans="16:16" x14ac:dyDescent="0.2">
      <c r="P30709" s="76"/>
    </row>
    <row r="30710" spans="16:16" x14ac:dyDescent="0.2">
      <c r="P30710" s="76"/>
    </row>
    <row r="30711" spans="16:16" x14ac:dyDescent="0.2">
      <c r="P30711" s="76"/>
    </row>
    <row r="30712" spans="16:16" x14ac:dyDescent="0.2">
      <c r="P30712" s="76"/>
    </row>
    <row r="30713" spans="16:16" x14ac:dyDescent="0.2">
      <c r="P30713" s="76"/>
    </row>
    <row r="30714" spans="16:16" x14ac:dyDescent="0.2">
      <c r="P30714" s="76"/>
    </row>
    <row r="30715" spans="16:16" x14ac:dyDescent="0.2">
      <c r="P30715" s="76"/>
    </row>
    <row r="30716" spans="16:16" x14ac:dyDescent="0.2">
      <c r="P30716" s="76"/>
    </row>
    <row r="30717" spans="16:16" x14ac:dyDescent="0.2">
      <c r="P30717" s="76"/>
    </row>
    <row r="30718" spans="16:16" x14ac:dyDescent="0.2">
      <c r="P30718" s="76"/>
    </row>
    <row r="30719" spans="16:16" x14ac:dyDescent="0.2">
      <c r="P30719" s="76"/>
    </row>
    <row r="30720" spans="16:16" x14ac:dyDescent="0.2">
      <c r="P30720" s="76"/>
    </row>
    <row r="30721" spans="16:16" x14ac:dyDescent="0.2">
      <c r="P30721" s="76"/>
    </row>
    <row r="30722" spans="16:16" x14ac:dyDescent="0.2">
      <c r="P30722" s="76"/>
    </row>
    <row r="30723" spans="16:16" x14ac:dyDescent="0.2">
      <c r="P30723" s="76"/>
    </row>
    <row r="30724" spans="16:16" x14ac:dyDescent="0.2">
      <c r="P30724" s="76"/>
    </row>
    <row r="30725" spans="16:16" x14ac:dyDescent="0.2">
      <c r="P30725" s="76"/>
    </row>
    <row r="30726" spans="16:16" x14ac:dyDescent="0.2">
      <c r="P30726" s="76"/>
    </row>
    <row r="30727" spans="16:16" x14ac:dyDescent="0.2">
      <c r="P30727" s="76"/>
    </row>
    <row r="30728" spans="16:16" x14ac:dyDescent="0.2">
      <c r="P30728" s="76"/>
    </row>
    <row r="30729" spans="16:16" x14ac:dyDescent="0.2">
      <c r="P30729" s="76"/>
    </row>
    <row r="30730" spans="16:16" x14ac:dyDescent="0.2">
      <c r="P30730" s="76"/>
    </row>
    <row r="30731" spans="16:16" x14ac:dyDescent="0.2">
      <c r="P30731" s="76"/>
    </row>
    <row r="30732" spans="16:16" x14ac:dyDescent="0.2">
      <c r="P30732" s="76"/>
    </row>
    <row r="30733" spans="16:16" x14ac:dyDescent="0.2">
      <c r="P30733" s="76"/>
    </row>
    <row r="30734" spans="16:16" x14ac:dyDescent="0.2">
      <c r="P30734" s="76"/>
    </row>
    <row r="30735" spans="16:16" x14ac:dyDescent="0.2">
      <c r="P30735" s="76"/>
    </row>
    <row r="30736" spans="16:16" x14ac:dyDescent="0.2">
      <c r="P30736" s="76"/>
    </row>
    <row r="30737" spans="16:16" x14ac:dyDescent="0.2">
      <c r="P30737" s="76"/>
    </row>
    <row r="30738" spans="16:16" x14ac:dyDescent="0.2">
      <c r="P30738" s="76"/>
    </row>
    <row r="30739" spans="16:16" x14ac:dyDescent="0.2">
      <c r="P30739" s="76"/>
    </row>
    <row r="30740" spans="16:16" x14ac:dyDescent="0.2">
      <c r="P30740" s="76"/>
    </row>
    <row r="30741" spans="16:16" x14ac:dyDescent="0.2">
      <c r="P30741" s="76"/>
    </row>
    <row r="30742" spans="16:16" x14ac:dyDescent="0.2">
      <c r="P30742" s="76"/>
    </row>
    <row r="30743" spans="16:16" x14ac:dyDescent="0.2">
      <c r="P30743" s="76"/>
    </row>
    <row r="30744" spans="16:16" x14ac:dyDescent="0.2">
      <c r="P30744" s="76"/>
    </row>
    <row r="30745" spans="16:16" x14ac:dyDescent="0.2">
      <c r="P30745" s="76"/>
    </row>
    <row r="30746" spans="16:16" x14ac:dyDescent="0.2">
      <c r="P30746" s="76"/>
    </row>
    <row r="30747" spans="16:16" x14ac:dyDescent="0.2">
      <c r="P30747" s="76"/>
    </row>
    <row r="30748" spans="16:16" x14ac:dyDescent="0.2">
      <c r="P30748" s="76"/>
    </row>
    <row r="30749" spans="16:16" x14ac:dyDescent="0.2">
      <c r="P30749" s="76"/>
    </row>
    <row r="30750" spans="16:16" x14ac:dyDescent="0.2">
      <c r="P30750" s="76"/>
    </row>
    <row r="30751" spans="16:16" x14ac:dyDescent="0.2">
      <c r="P30751" s="76"/>
    </row>
    <row r="30752" spans="16:16" x14ac:dyDescent="0.2">
      <c r="P30752" s="76"/>
    </row>
    <row r="30753" spans="16:16" x14ac:dyDescent="0.2">
      <c r="P30753" s="76"/>
    </row>
    <row r="30754" spans="16:16" x14ac:dyDescent="0.2">
      <c r="P30754" s="76"/>
    </row>
    <row r="30755" spans="16:16" x14ac:dyDescent="0.2">
      <c r="P30755" s="76"/>
    </row>
    <row r="30756" spans="16:16" x14ac:dyDescent="0.2">
      <c r="P30756" s="76"/>
    </row>
    <row r="30757" spans="16:16" x14ac:dyDescent="0.2">
      <c r="P30757" s="76"/>
    </row>
    <row r="30758" spans="16:16" x14ac:dyDescent="0.2">
      <c r="P30758" s="76"/>
    </row>
    <row r="30759" spans="16:16" x14ac:dyDescent="0.2">
      <c r="P30759" s="76"/>
    </row>
    <row r="30760" spans="16:16" x14ac:dyDescent="0.2">
      <c r="P30760" s="76"/>
    </row>
    <row r="30761" spans="16:16" x14ac:dyDescent="0.2">
      <c r="P30761" s="76"/>
    </row>
    <row r="30762" spans="16:16" x14ac:dyDescent="0.2">
      <c r="P30762" s="76"/>
    </row>
    <row r="30763" spans="16:16" x14ac:dyDescent="0.2">
      <c r="P30763" s="76"/>
    </row>
    <row r="30764" spans="16:16" x14ac:dyDescent="0.2">
      <c r="P30764" s="76"/>
    </row>
    <row r="30765" spans="16:16" x14ac:dyDescent="0.2">
      <c r="P30765" s="76"/>
    </row>
    <row r="30766" spans="16:16" x14ac:dyDescent="0.2">
      <c r="P30766" s="76"/>
    </row>
    <row r="30767" spans="16:16" x14ac:dyDescent="0.2">
      <c r="P30767" s="76"/>
    </row>
    <row r="30768" spans="16:16" x14ac:dyDescent="0.2">
      <c r="P30768" s="76"/>
    </row>
    <row r="30769" spans="16:16" x14ac:dyDescent="0.2">
      <c r="P30769" s="76"/>
    </row>
    <row r="30770" spans="16:16" x14ac:dyDescent="0.2">
      <c r="P30770" s="76"/>
    </row>
    <row r="30771" spans="16:16" x14ac:dyDescent="0.2">
      <c r="P30771" s="76"/>
    </row>
    <row r="30772" spans="16:16" x14ac:dyDescent="0.2">
      <c r="P30772" s="76"/>
    </row>
    <row r="30773" spans="16:16" x14ac:dyDescent="0.2">
      <c r="P30773" s="76"/>
    </row>
    <row r="30774" spans="16:16" x14ac:dyDescent="0.2">
      <c r="P30774" s="76"/>
    </row>
    <row r="30775" spans="16:16" x14ac:dyDescent="0.2">
      <c r="P30775" s="76"/>
    </row>
    <row r="30776" spans="16:16" x14ac:dyDescent="0.2">
      <c r="P30776" s="76"/>
    </row>
    <row r="30777" spans="16:16" x14ac:dyDescent="0.2">
      <c r="P30777" s="76"/>
    </row>
    <row r="30778" spans="16:16" x14ac:dyDescent="0.2">
      <c r="P30778" s="76"/>
    </row>
    <row r="30779" spans="16:16" x14ac:dyDescent="0.2">
      <c r="P30779" s="76"/>
    </row>
    <row r="30780" spans="16:16" x14ac:dyDescent="0.2">
      <c r="P30780" s="76"/>
    </row>
    <row r="30781" spans="16:16" x14ac:dyDescent="0.2">
      <c r="P30781" s="76"/>
    </row>
    <row r="30782" spans="16:16" x14ac:dyDescent="0.2">
      <c r="P30782" s="76"/>
    </row>
    <row r="30783" spans="16:16" x14ac:dyDescent="0.2">
      <c r="P30783" s="76"/>
    </row>
    <row r="30784" spans="16:16" x14ac:dyDescent="0.2">
      <c r="P30784" s="76"/>
    </row>
    <row r="30785" spans="16:16" x14ac:dyDescent="0.2">
      <c r="P30785" s="76"/>
    </row>
    <row r="30786" spans="16:16" x14ac:dyDescent="0.2">
      <c r="P30786" s="76"/>
    </row>
    <row r="30787" spans="16:16" x14ac:dyDescent="0.2">
      <c r="P30787" s="76"/>
    </row>
    <row r="30788" spans="16:16" x14ac:dyDescent="0.2">
      <c r="P30788" s="76"/>
    </row>
    <row r="30789" spans="16:16" x14ac:dyDescent="0.2">
      <c r="P30789" s="76"/>
    </row>
    <row r="30790" spans="16:16" x14ac:dyDescent="0.2">
      <c r="P30790" s="76"/>
    </row>
    <row r="30791" spans="16:16" x14ac:dyDescent="0.2">
      <c r="P30791" s="76"/>
    </row>
    <row r="30792" spans="16:16" x14ac:dyDescent="0.2">
      <c r="P30792" s="76"/>
    </row>
    <row r="30793" spans="16:16" x14ac:dyDescent="0.2">
      <c r="P30793" s="76"/>
    </row>
    <row r="30794" spans="16:16" x14ac:dyDescent="0.2">
      <c r="P30794" s="76"/>
    </row>
    <row r="30795" spans="16:16" x14ac:dyDescent="0.2">
      <c r="P30795" s="76"/>
    </row>
    <row r="30796" spans="16:16" x14ac:dyDescent="0.2">
      <c r="P30796" s="76"/>
    </row>
    <row r="30797" spans="16:16" x14ac:dyDescent="0.2">
      <c r="P30797" s="76"/>
    </row>
    <row r="30798" spans="16:16" x14ac:dyDescent="0.2">
      <c r="P30798" s="76"/>
    </row>
    <row r="30799" spans="16:16" x14ac:dyDescent="0.2">
      <c r="P30799" s="76"/>
    </row>
    <row r="30800" spans="16:16" x14ac:dyDescent="0.2">
      <c r="P30800" s="76"/>
    </row>
    <row r="30801" spans="16:16" x14ac:dyDescent="0.2">
      <c r="P30801" s="76"/>
    </row>
    <row r="30802" spans="16:16" x14ac:dyDescent="0.2">
      <c r="P30802" s="76"/>
    </row>
    <row r="30803" spans="16:16" x14ac:dyDescent="0.2">
      <c r="P30803" s="76"/>
    </row>
    <row r="30804" spans="16:16" x14ac:dyDescent="0.2">
      <c r="P30804" s="76"/>
    </row>
    <row r="30805" spans="16:16" x14ac:dyDescent="0.2">
      <c r="P30805" s="76"/>
    </row>
    <row r="30806" spans="16:16" x14ac:dyDescent="0.2">
      <c r="P30806" s="76"/>
    </row>
    <row r="30807" spans="16:16" x14ac:dyDescent="0.2">
      <c r="P30807" s="76"/>
    </row>
    <row r="30808" spans="16:16" x14ac:dyDescent="0.2">
      <c r="P30808" s="76"/>
    </row>
    <row r="30809" spans="16:16" x14ac:dyDescent="0.2">
      <c r="P30809" s="76"/>
    </row>
    <row r="30810" spans="16:16" x14ac:dyDescent="0.2">
      <c r="P30810" s="76"/>
    </row>
    <row r="30811" spans="16:16" x14ac:dyDescent="0.2">
      <c r="P30811" s="76"/>
    </row>
    <row r="30812" spans="16:16" x14ac:dyDescent="0.2">
      <c r="P30812" s="76"/>
    </row>
    <row r="30813" spans="16:16" x14ac:dyDescent="0.2">
      <c r="P30813" s="76"/>
    </row>
    <row r="30814" spans="16:16" x14ac:dyDescent="0.2">
      <c r="P30814" s="76"/>
    </row>
    <row r="30815" spans="16:16" x14ac:dyDescent="0.2">
      <c r="P30815" s="76"/>
    </row>
    <row r="30816" spans="16:16" x14ac:dyDescent="0.2">
      <c r="P30816" s="76"/>
    </row>
    <row r="30817" spans="16:16" x14ac:dyDescent="0.2">
      <c r="P30817" s="76"/>
    </row>
    <row r="30818" spans="16:16" x14ac:dyDescent="0.2">
      <c r="P30818" s="76"/>
    </row>
    <row r="30819" spans="16:16" x14ac:dyDescent="0.2">
      <c r="P30819" s="76"/>
    </row>
    <row r="30820" spans="16:16" x14ac:dyDescent="0.2">
      <c r="P30820" s="76"/>
    </row>
    <row r="30821" spans="16:16" x14ac:dyDescent="0.2">
      <c r="P30821" s="76"/>
    </row>
    <row r="30822" spans="16:16" x14ac:dyDescent="0.2">
      <c r="P30822" s="76"/>
    </row>
    <row r="30823" spans="16:16" x14ac:dyDescent="0.2">
      <c r="P30823" s="76"/>
    </row>
    <row r="30824" spans="16:16" x14ac:dyDescent="0.2">
      <c r="P30824" s="76"/>
    </row>
    <row r="30825" spans="16:16" x14ac:dyDescent="0.2">
      <c r="P30825" s="76"/>
    </row>
    <row r="30826" spans="16:16" x14ac:dyDescent="0.2">
      <c r="P30826" s="76"/>
    </row>
    <row r="30827" spans="16:16" x14ac:dyDescent="0.2">
      <c r="P30827" s="76"/>
    </row>
    <row r="30828" spans="16:16" x14ac:dyDescent="0.2">
      <c r="P30828" s="76"/>
    </row>
    <row r="30829" spans="16:16" x14ac:dyDescent="0.2">
      <c r="P30829" s="76"/>
    </row>
    <row r="30830" spans="16:16" x14ac:dyDescent="0.2">
      <c r="P30830" s="76"/>
    </row>
    <row r="30831" spans="16:16" x14ac:dyDescent="0.2">
      <c r="P30831" s="76"/>
    </row>
    <row r="30832" spans="16:16" x14ac:dyDescent="0.2">
      <c r="P30832" s="76"/>
    </row>
    <row r="30833" spans="16:16" x14ac:dyDescent="0.2">
      <c r="P30833" s="76"/>
    </row>
    <row r="30834" spans="16:16" x14ac:dyDescent="0.2">
      <c r="P30834" s="76"/>
    </row>
    <row r="30835" spans="16:16" x14ac:dyDescent="0.2">
      <c r="P30835" s="76"/>
    </row>
    <row r="30836" spans="16:16" x14ac:dyDescent="0.2">
      <c r="P30836" s="76"/>
    </row>
    <row r="30837" spans="16:16" x14ac:dyDescent="0.2">
      <c r="P30837" s="76"/>
    </row>
    <row r="30838" spans="16:16" x14ac:dyDescent="0.2">
      <c r="P30838" s="76"/>
    </row>
    <row r="30839" spans="16:16" x14ac:dyDescent="0.2">
      <c r="P30839" s="76"/>
    </row>
    <row r="30840" spans="16:16" x14ac:dyDescent="0.2">
      <c r="P30840" s="76"/>
    </row>
    <row r="30841" spans="16:16" x14ac:dyDescent="0.2">
      <c r="P30841" s="76"/>
    </row>
    <row r="30842" spans="16:16" x14ac:dyDescent="0.2">
      <c r="P30842" s="76"/>
    </row>
    <row r="30843" spans="16:16" x14ac:dyDescent="0.2">
      <c r="P30843" s="76"/>
    </row>
    <row r="30844" spans="16:16" x14ac:dyDescent="0.2">
      <c r="P30844" s="76"/>
    </row>
    <row r="30845" spans="16:16" x14ac:dyDescent="0.2">
      <c r="P30845" s="76"/>
    </row>
    <row r="30846" spans="16:16" x14ac:dyDescent="0.2">
      <c r="P30846" s="76"/>
    </row>
    <row r="30847" spans="16:16" x14ac:dyDescent="0.2">
      <c r="P30847" s="76"/>
    </row>
    <row r="30848" spans="16:16" x14ac:dyDescent="0.2">
      <c r="P30848" s="76"/>
    </row>
    <row r="30849" spans="16:16" x14ac:dyDescent="0.2">
      <c r="P30849" s="76"/>
    </row>
    <row r="30850" spans="16:16" x14ac:dyDescent="0.2">
      <c r="P30850" s="76"/>
    </row>
    <row r="30851" spans="16:16" x14ac:dyDescent="0.2">
      <c r="P30851" s="76"/>
    </row>
    <row r="30852" spans="16:16" x14ac:dyDescent="0.2">
      <c r="P30852" s="76"/>
    </row>
    <row r="30853" spans="16:16" x14ac:dyDescent="0.2">
      <c r="P30853" s="76"/>
    </row>
    <row r="30854" spans="16:16" x14ac:dyDescent="0.2">
      <c r="P30854" s="76"/>
    </row>
    <row r="30855" spans="16:16" x14ac:dyDescent="0.2">
      <c r="P30855" s="76"/>
    </row>
    <row r="30856" spans="16:16" x14ac:dyDescent="0.2">
      <c r="P30856" s="76"/>
    </row>
    <row r="30857" spans="16:16" x14ac:dyDescent="0.2">
      <c r="P30857" s="76"/>
    </row>
    <row r="30858" spans="16:16" x14ac:dyDescent="0.2">
      <c r="P30858" s="76"/>
    </row>
    <row r="30859" spans="16:16" x14ac:dyDescent="0.2">
      <c r="P30859" s="76"/>
    </row>
    <row r="30860" spans="16:16" x14ac:dyDescent="0.2">
      <c r="P30860" s="76"/>
    </row>
    <row r="30861" spans="16:16" x14ac:dyDescent="0.2">
      <c r="P30861" s="76"/>
    </row>
    <row r="30862" spans="16:16" x14ac:dyDescent="0.2">
      <c r="P30862" s="76"/>
    </row>
    <row r="30863" spans="16:16" x14ac:dyDescent="0.2">
      <c r="P30863" s="76"/>
    </row>
    <row r="30864" spans="16:16" x14ac:dyDescent="0.2">
      <c r="P30864" s="76"/>
    </row>
    <row r="30865" spans="16:16" x14ac:dyDescent="0.2">
      <c r="P30865" s="76"/>
    </row>
    <row r="30866" spans="16:16" x14ac:dyDescent="0.2">
      <c r="P30866" s="76"/>
    </row>
    <row r="30867" spans="16:16" x14ac:dyDescent="0.2">
      <c r="P30867" s="76"/>
    </row>
    <row r="30868" spans="16:16" x14ac:dyDescent="0.2">
      <c r="P30868" s="76"/>
    </row>
    <row r="30869" spans="16:16" x14ac:dyDescent="0.2">
      <c r="P30869" s="76"/>
    </row>
    <row r="30870" spans="16:16" x14ac:dyDescent="0.2">
      <c r="P30870" s="76"/>
    </row>
    <row r="30871" spans="16:16" x14ac:dyDescent="0.2">
      <c r="P30871" s="76"/>
    </row>
    <row r="30872" spans="16:16" x14ac:dyDescent="0.2">
      <c r="P30872" s="76"/>
    </row>
    <row r="30873" spans="16:16" x14ac:dyDescent="0.2">
      <c r="P30873" s="76"/>
    </row>
    <row r="30874" spans="16:16" x14ac:dyDescent="0.2">
      <c r="P30874" s="76"/>
    </row>
    <row r="30875" spans="16:16" x14ac:dyDescent="0.2">
      <c r="P30875" s="76"/>
    </row>
    <row r="30876" spans="16:16" x14ac:dyDescent="0.2">
      <c r="P30876" s="76"/>
    </row>
    <row r="30877" spans="16:16" x14ac:dyDescent="0.2">
      <c r="P30877" s="76"/>
    </row>
    <row r="30878" spans="16:16" x14ac:dyDescent="0.2">
      <c r="P30878" s="76"/>
    </row>
    <row r="30879" spans="16:16" x14ac:dyDescent="0.2">
      <c r="P30879" s="76"/>
    </row>
    <row r="30880" spans="16:16" x14ac:dyDescent="0.2">
      <c r="P30880" s="76"/>
    </row>
    <row r="30881" spans="16:16" x14ac:dyDescent="0.2">
      <c r="P30881" s="76"/>
    </row>
    <row r="30882" spans="16:16" x14ac:dyDescent="0.2">
      <c r="P30882" s="76"/>
    </row>
    <row r="30883" spans="16:16" x14ac:dyDescent="0.2">
      <c r="P30883" s="76"/>
    </row>
    <row r="30884" spans="16:16" x14ac:dyDescent="0.2">
      <c r="P30884" s="76"/>
    </row>
    <row r="30885" spans="16:16" x14ac:dyDescent="0.2">
      <c r="P30885" s="76"/>
    </row>
    <row r="30886" spans="16:16" x14ac:dyDescent="0.2">
      <c r="P30886" s="76"/>
    </row>
    <row r="30887" spans="16:16" x14ac:dyDescent="0.2">
      <c r="P30887" s="76"/>
    </row>
    <row r="30888" spans="16:16" x14ac:dyDescent="0.2">
      <c r="P30888" s="76"/>
    </row>
    <row r="30889" spans="16:16" x14ac:dyDescent="0.2">
      <c r="P30889" s="76"/>
    </row>
    <row r="30890" spans="16:16" x14ac:dyDescent="0.2">
      <c r="P30890" s="76"/>
    </row>
    <row r="30891" spans="16:16" x14ac:dyDescent="0.2">
      <c r="P30891" s="76"/>
    </row>
    <row r="30892" spans="16:16" x14ac:dyDescent="0.2">
      <c r="P30892" s="76"/>
    </row>
    <row r="30893" spans="16:16" x14ac:dyDescent="0.2">
      <c r="P30893" s="76"/>
    </row>
    <row r="30894" spans="16:16" x14ac:dyDescent="0.2">
      <c r="P30894" s="76"/>
    </row>
    <row r="30895" spans="16:16" x14ac:dyDescent="0.2">
      <c r="P30895" s="76"/>
    </row>
    <row r="30896" spans="16:16" x14ac:dyDescent="0.2">
      <c r="P30896" s="76"/>
    </row>
    <row r="30897" spans="16:16" x14ac:dyDescent="0.2">
      <c r="P30897" s="76"/>
    </row>
    <row r="30898" spans="16:16" x14ac:dyDescent="0.2">
      <c r="P30898" s="76"/>
    </row>
    <row r="30899" spans="16:16" x14ac:dyDescent="0.2">
      <c r="P30899" s="76"/>
    </row>
    <row r="30900" spans="16:16" x14ac:dyDescent="0.2">
      <c r="P30900" s="76"/>
    </row>
    <row r="30901" spans="16:16" x14ac:dyDescent="0.2">
      <c r="P30901" s="76"/>
    </row>
    <row r="30902" spans="16:16" x14ac:dyDescent="0.2">
      <c r="P30902" s="76"/>
    </row>
    <row r="30903" spans="16:16" x14ac:dyDescent="0.2">
      <c r="P30903" s="76"/>
    </row>
    <row r="30904" spans="16:16" x14ac:dyDescent="0.2">
      <c r="P30904" s="76"/>
    </row>
    <row r="30905" spans="16:16" x14ac:dyDescent="0.2">
      <c r="P30905" s="76"/>
    </row>
    <row r="30906" spans="16:16" x14ac:dyDescent="0.2">
      <c r="P30906" s="76"/>
    </row>
    <row r="30907" spans="16:16" x14ac:dyDescent="0.2">
      <c r="P30907" s="76"/>
    </row>
    <row r="30908" spans="16:16" x14ac:dyDescent="0.2">
      <c r="P30908" s="76"/>
    </row>
    <row r="30909" spans="16:16" x14ac:dyDescent="0.2">
      <c r="P30909" s="76"/>
    </row>
    <row r="30910" spans="16:16" x14ac:dyDescent="0.2">
      <c r="P30910" s="76"/>
    </row>
    <row r="30911" spans="16:16" x14ac:dyDescent="0.2">
      <c r="P30911" s="76"/>
    </row>
    <row r="30912" spans="16:16" x14ac:dyDescent="0.2">
      <c r="P30912" s="76"/>
    </row>
    <row r="30913" spans="16:16" x14ac:dyDescent="0.2">
      <c r="P30913" s="76"/>
    </row>
    <row r="30914" spans="16:16" x14ac:dyDescent="0.2">
      <c r="P30914" s="76"/>
    </row>
    <row r="30915" spans="16:16" x14ac:dyDescent="0.2">
      <c r="P30915" s="76"/>
    </row>
    <row r="30916" spans="16:16" x14ac:dyDescent="0.2">
      <c r="P30916" s="76"/>
    </row>
    <row r="30917" spans="16:16" x14ac:dyDescent="0.2">
      <c r="P30917" s="76"/>
    </row>
    <row r="30918" spans="16:16" x14ac:dyDescent="0.2">
      <c r="P30918" s="76"/>
    </row>
    <row r="30919" spans="16:16" x14ac:dyDescent="0.2">
      <c r="P30919" s="76"/>
    </row>
    <row r="30920" spans="16:16" x14ac:dyDescent="0.2">
      <c r="P30920" s="76"/>
    </row>
    <row r="30921" spans="16:16" x14ac:dyDescent="0.2">
      <c r="P30921" s="76"/>
    </row>
    <row r="30922" spans="16:16" x14ac:dyDescent="0.2">
      <c r="P30922" s="76"/>
    </row>
    <row r="30923" spans="16:16" x14ac:dyDescent="0.2">
      <c r="P30923" s="76"/>
    </row>
    <row r="30924" spans="16:16" x14ac:dyDescent="0.2">
      <c r="P30924" s="76"/>
    </row>
    <row r="30925" spans="16:16" x14ac:dyDescent="0.2">
      <c r="P30925" s="76"/>
    </row>
    <row r="30926" spans="16:16" x14ac:dyDescent="0.2">
      <c r="P30926" s="76"/>
    </row>
    <row r="30927" spans="16:16" x14ac:dyDescent="0.2">
      <c r="P30927" s="76"/>
    </row>
    <row r="30928" spans="16:16" x14ac:dyDescent="0.2">
      <c r="P30928" s="76"/>
    </row>
    <row r="30929" spans="16:16" x14ac:dyDescent="0.2">
      <c r="P30929" s="76"/>
    </row>
    <row r="30930" spans="16:16" x14ac:dyDescent="0.2">
      <c r="P30930" s="76"/>
    </row>
    <row r="30931" spans="16:16" x14ac:dyDescent="0.2">
      <c r="P30931" s="76"/>
    </row>
    <row r="30932" spans="16:16" x14ac:dyDescent="0.2">
      <c r="P30932" s="76"/>
    </row>
    <row r="30933" spans="16:16" x14ac:dyDescent="0.2">
      <c r="P30933" s="76"/>
    </row>
    <row r="30934" spans="16:16" x14ac:dyDescent="0.2">
      <c r="P30934" s="76"/>
    </row>
    <row r="30935" spans="16:16" x14ac:dyDescent="0.2">
      <c r="P30935" s="76"/>
    </row>
    <row r="30936" spans="16:16" x14ac:dyDescent="0.2">
      <c r="P30936" s="76"/>
    </row>
    <row r="30937" spans="16:16" x14ac:dyDescent="0.2">
      <c r="P30937" s="76"/>
    </row>
    <row r="30938" spans="16:16" x14ac:dyDescent="0.2">
      <c r="P30938" s="76"/>
    </row>
    <row r="30939" spans="16:16" x14ac:dyDescent="0.2">
      <c r="P30939" s="76"/>
    </row>
    <row r="30940" spans="16:16" x14ac:dyDescent="0.2">
      <c r="P30940" s="76"/>
    </row>
    <row r="30941" spans="16:16" x14ac:dyDescent="0.2">
      <c r="P30941" s="76"/>
    </row>
    <row r="30942" spans="16:16" x14ac:dyDescent="0.2">
      <c r="P30942" s="76"/>
    </row>
    <row r="30943" spans="16:16" x14ac:dyDescent="0.2">
      <c r="P30943" s="76"/>
    </row>
    <row r="30944" spans="16:16" x14ac:dyDescent="0.2">
      <c r="P30944" s="76"/>
    </row>
    <row r="30945" spans="16:16" x14ac:dyDescent="0.2">
      <c r="P30945" s="76"/>
    </row>
    <row r="30946" spans="16:16" x14ac:dyDescent="0.2">
      <c r="P30946" s="76"/>
    </row>
    <row r="30947" spans="16:16" x14ac:dyDescent="0.2">
      <c r="P30947" s="76"/>
    </row>
    <row r="30948" spans="16:16" x14ac:dyDescent="0.2">
      <c r="P30948" s="76"/>
    </row>
    <row r="30949" spans="16:16" x14ac:dyDescent="0.2">
      <c r="P30949" s="76"/>
    </row>
    <row r="30950" spans="16:16" x14ac:dyDescent="0.2">
      <c r="P30950" s="76"/>
    </row>
    <row r="30951" spans="16:16" x14ac:dyDescent="0.2">
      <c r="P30951" s="76"/>
    </row>
    <row r="30952" spans="16:16" x14ac:dyDescent="0.2">
      <c r="P30952" s="76"/>
    </row>
    <row r="30953" spans="16:16" x14ac:dyDescent="0.2">
      <c r="P30953" s="76"/>
    </row>
    <row r="30954" spans="16:16" x14ac:dyDescent="0.2">
      <c r="P30954" s="76"/>
    </row>
    <row r="30955" spans="16:16" x14ac:dyDescent="0.2">
      <c r="P30955" s="76"/>
    </row>
    <row r="30956" spans="16:16" x14ac:dyDescent="0.2">
      <c r="P30956" s="76"/>
    </row>
    <row r="30957" spans="16:16" x14ac:dyDescent="0.2">
      <c r="P30957" s="76"/>
    </row>
    <row r="30958" spans="16:16" x14ac:dyDescent="0.2">
      <c r="P30958" s="76"/>
    </row>
    <row r="30959" spans="16:16" x14ac:dyDescent="0.2">
      <c r="P30959" s="76"/>
    </row>
    <row r="30960" spans="16:16" x14ac:dyDescent="0.2">
      <c r="P30960" s="76"/>
    </row>
    <row r="30961" spans="16:16" x14ac:dyDescent="0.2">
      <c r="P30961" s="76"/>
    </row>
    <row r="30962" spans="16:16" x14ac:dyDescent="0.2">
      <c r="P30962" s="76"/>
    </row>
    <row r="30963" spans="16:16" x14ac:dyDescent="0.2">
      <c r="P30963" s="76"/>
    </row>
    <row r="30964" spans="16:16" x14ac:dyDescent="0.2">
      <c r="P30964" s="76"/>
    </row>
    <row r="30965" spans="16:16" x14ac:dyDescent="0.2">
      <c r="P30965" s="76"/>
    </row>
    <row r="30966" spans="16:16" x14ac:dyDescent="0.2">
      <c r="P30966" s="76"/>
    </row>
    <row r="30967" spans="16:16" x14ac:dyDescent="0.2">
      <c r="P30967" s="76"/>
    </row>
    <row r="30968" spans="16:16" x14ac:dyDescent="0.2">
      <c r="P30968" s="76"/>
    </row>
    <row r="30969" spans="16:16" x14ac:dyDescent="0.2">
      <c r="P30969" s="76"/>
    </row>
    <row r="30970" spans="16:16" x14ac:dyDescent="0.2">
      <c r="P30970" s="76"/>
    </row>
    <row r="30971" spans="16:16" x14ac:dyDescent="0.2">
      <c r="P30971" s="76"/>
    </row>
    <row r="30972" spans="16:16" x14ac:dyDescent="0.2">
      <c r="P30972" s="76"/>
    </row>
    <row r="30973" spans="16:16" x14ac:dyDescent="0.2">
      <c r="P30973" s="76"/>
    </row>
    <row r="30974" spans="16:16" x14ac:dyDescent="0.2">
      <c r="P30974" s="76"/>
    </row>
    <row r="30975" spans="16:16" x14ac:dyDescent="0.2">
      <c r="P30975" s="76"/>
    </row>
    <row r="30976" spans="16:16" x14ac:dyDescent="0.2">
      <c r="P30976" s="76"/>
    </row>
    <row r="30977" spans="16:16" x14ac:dyDescent="0.2">
      <c r="P30977" s="76"/>
    </row>
    <row r="30978" spans="16:16" x14ac:dyDescent="0.2">
      <c r="P30978" s="76"/>
    </row>
    <row r="30979" spans="16:16" x14ac:dyDescent="0.2">
      <c r="P30979" s="76"/>
    </row>
    <row r="30980" spans="16:16" x14ac:dyDescent="0.2">
      <c r="P30980" s="76"/>
    </row>
    <row r="30981" spans="16:16" x14ac:dyDescent="0.2">
      <c r="P30981" s="76"/>
    </row>
    <row r="30982" spans="16:16" x14ac:dyDescent="0.2">
      <c r="P30982" s="76"/>
    </row>
    <row r="30983" spans="16:16" x14ac:dyDescent="0.2">
      <c r="P30983" s="76"/>
    </row>
    <row r="30984" spans="16:16" x14ac:dyDescent="0.2">
      <c r="P30984" s="76"/>
    </row>
    <row r="30985" spans="16:16" x14ac:dyDescent="0.2">
      <c r="P30985" s="76"/>
    </row>
    <row r="30986" spans="16:16" x14ac:dyDescent="0.2">
      <c r="P30986" s="76"/>
    </row>
    <row r="30987" spans="16:16" x14ac:dyDescent="0.2">
      <c r="P30987" s="76"/>
    </row>
    <row r="30988" spans="16:16" x14ac:dyDescent="0.2">
      <c r="P30988" s="76"/>
    </row>
    <row r="30989" spans="16:16" x14ac:dyDescent="0.2">
      <c r="P30989" s="76"/>
    </row>
    <row r="30990" spans="16:16" x14ac:dyDescent="0.2">
      <c r="P30990" s="76"/>
    </row>
    <row r="30991" spans="16:16" x14ac:dyDescent="0.2">
      <c r="P30991" s="76"/>
    </row>
    <row r="30992" spans="16:16" x14ac:dyDescent="0.2">
      <c r="P30992" s="76"/>
    </row>
    <row r="30993" spans="16:16" x14ac:dyDescent="0.2">
      <c r="P30993" s="76"/>
    </row>
    <row r="30994" spans="16:16" x14ac:dyDescent="0.2">
      <c r="P30994" s="76"/>
    </row>
    <row r="30995" spans="16:16" x14ac:dyDescent="0.2">
      <c r="P30995" s="76"/>
    </row>
    <row r="30996" spans="16:16" x14ac:dyDescent="0.2">
      <c r="P30996" s="76"/>
    </row>
    <row r="30997" spans="16:16" x14ac:dyDescent="0.2">
      <c r="P30997" s="76"/>
    </row>
    <row r="30998" spans="16:16" x14ac:dyDescent="0.2">
      <c r="P30998" s="76"/>
    </row>
    <row r="30999" spans="16:16" x14ac:dyDescent="0.2">
      <c r="P30999" s="76"/>
    </row>
    <row r="31000" spans="16:16" x14ac:dyDescent="0.2">
      <c r="P31000" s="76"/>
    </row>
    <row r="31001" spans="16:16" x14ac:dyDescent="0.2">
      <c r="P31001" s="76"/>
    </row>
    <row r="31002" spans="16:16" x14ac:dyDescent="0.2">
      <c r="P31002" s="76"/>
    </row>
    <row r="31003" spans="16:16" x14ac:dyDescent="0.2">
      <c r="P31003" s="76"/>
    </row>
    <row r="31004" spans="16:16" x14ac:dyDescent="0.2">
      <c r="P31004" s="76"/>
    </row>
    <row r="31005" spans="16:16" x14ac:dyDescent="0.2">
      <c r="P31005" s="76"/>
    </row>
    <row r="31006" spans="16:16" x14ac:dyDescent="0.2">
      <c r="P31006" s="76"/>
    </row>
    <row r="31007" spans="16:16" x14ac:dyDescent="0.2">
      <c r="P31007" s="76"/>
    </row>
    <row r="31008" spans="16:16" x14ac:dyDescent="0.2">
      <c r="P31008" s="76"/>
    </row>
    <row r="31009" spans="16:16" x14ac:dyDescent="0.2">
      <c r="P31009" s="76"/>
    </row>
    <row r="31010" spans="16:16" x14ac:dyDescent="0.2">
      <c r="P31010" s="76"/>
    </row>
    <row r="31011" spans="16:16" x14ac:dyDescent="0.2">
      <c r="P31011" s="76"/>
    </row>
    <row r="31012" spans="16:16" x14ac:dyDescent="0.2">
      <c r="P31012" s="76"/>
    </row>
    <row r="31013" spans="16:16" x14ac:dyDescent="0.2">
      <c r="P31013" s="76"/>
    </row>
    <row r="31014" spans="16:16" x14ac:dyDescent="0.2">
      <c r="P31014" s="76"/>
    </row>
    <row r="31015" spans="16:16" x14ac:dyDescent="0.2">
      <c r="P31015" s="76"/>
    </row>
    <row r="31016" spans="16:16" x14ac:dyDescent="0.2">
      <c r="P31016" s="76"/>
    </row>
    <row r="31017" spans="16:16" x14ac:dyDescent="0.2">
      <c r="P31017" s="76"/>
    </row>
    <row r="31018" spans="16:16" x14ac:dyDescent="0.2">
      <c r="P31018" s="76"/>
    </row>
    <row r="31019" spans="16:16" x14ac:dyDescent="0.2">
      <c r="P31019" s="76"/>
    </row>
    <row r="31020" spans="16:16" x14ac:dyDescent="0.2">
      <c r="P31020" s="76"/>
    </row>
    <row r="31021" spans="16:16" x14ac:dyDescent="0.2">
      <c r="P31021" s="76"/>
    </row>
    <row r="31022" spans="16:16" x14ac:dyDescent="0.2">
      <c r="P31022" s="76"/>
    </row>
    <row r="31023" spans="16:16" x14ac:dyDescent="0.2">
      <c r="P31023" s="76"/>
    </row>
    <row r="31024" spans="16:16" x14ac:dyDescent="0.2">
      <c r="P31024" s="76"/>
    </row>
    <row r="31025" spans="16:16" x14ac:dyDescent="0.2">
      <c r="P31025" s="76"/>
    </row>
    <row r="31026" spans="16:16" x14ac:dyDescent="0.2">
      <c r="P31026" s="76"/>
    </row>
    <row r="31027" spans="16:16" x14ac:dyDescent="0.2">
      <c r="P31027" s="76"/>
    </row>
    <row r="31028" spans="16:16" x14ac:dyDescent="0.2">
      <c r="P31028" s="76"/>
    </row>
    <row r="31029" spans="16:16" x14ac:dyDescent="0.2">
      <c r="P31029" s="76"/>
    </row>
    <row r="31030" spans="16:16" x14ac:dyDescent="0.2">
      <c r="P31030" s="76"/>
    </row>
    <row r="31031" spans="16:16" x14ac:dyDescent="0.2">
      <c r="P31031" s="76"/>
    </row>
    <row r="31032" spans="16:16" x14ac:dyDescent="0.2">
      <c r="P31032" s="76"/>
    </row>
    <row r="31033" spans="16:16" x14ac:dyDescent="0.2">
      <c r="P31033" s="76"/>
    </row>
    <row r="31034" spans="16:16" x14ac:dyDescent="0.2">
      <c r="P31034" s="76"/>
    </row>
    <row r="31035" spans="16:16" x14ac:dyDescent="0.2">
      <c r="P31035" s="76"/>
    </row>
    <row r="31036" spans="16:16" x14ac:dyDescent="0.2">
      <c r="P31036" s="76"/>
    </row>
    <row r="31037" spans="16:16" x14ac:dyDescent="0.2">
      <c r="P31037" s="76"/>
    </row>
    <row r="31038" spans="16:16" x14ac:dyDescent="0.2">
      <c r="P31038" s="76"/>
    </row>
    <row r="31039" spans="16:16" x14ac:dyDescent="0.2">
      <c r="P31039" s="76"/>
    </row>
    <row r="31040" spans="16:16" x14ac:dyDescent="0.2">
      <c r="P31040" s="76"/>
    </row>
    <row r="31041" spans="16:16" x14ac:dyDescent="0.2">
      <c r="P31041" s="76"/>
    </row>
    <row r="31042" spans="16:16" x14ac:dyDescent="0.2">
      <c r="P31042" s="76"/>
    </row>
    <row r="31043" spans="16:16" x14ac:dyDescent="0.2">
      <c r="P31043" s="76"/>
    </row>
    <row r="31044" spans="16:16" x14ac:dyDescent="0.2">
      <c r="P31044" s="76"/>
    </row>
    <row r="31045" spans="16:16" x14ac:dyDescent="0.2">
      <c r="P31045" s="76"/>
    </row>
    <row r="31046" spans="16:16" x14ac:dyDescent="0.2">
      <c r="P31046" s="76"/>
    </row>
    <row r="31047" spans="16:16" x14ac:dyDescent="0.2">
      <c r="P31047" s="76"/>
    </row>
    <row r="31048" spans="16:16" x14ac:dyDescent="0.2">
      <c r="P31048" s="76"/>
    </row>
    <row r="31049" spans="16:16" x14ac:dyDescent="0.2">
      <c r="P31049" s="76"/>
    </row>
    <row r="31050" spans="16:16" x14ac:dyDescent="0.2">
      <c r="P31050" s="76"/>
    </row>
    <row r="31051" spans="16:16" x14ac:dyDescent="0.2">
      <c r="P31051" s="76"/>
    </row>
    <row r="31052" spans="16:16" x14ac:dyDescent="0.2">
      <c r="P31052" s="76"/>
    </row>
    <row r="31053" spans="16:16" x14ac:dyDescent="0.2">
      <c r="P31053" s="76"/>
    </row>
    <row r="31054" spans="16:16" x14ac:dyDescent="0.2">
      <c r="P31054" s="76"/>
    </row>
    <row r="31055" spans="16:16" x14ac:dyDescent="0.2">
      <c r="P31055" s="76"/>
    </row>
    <row r="31056" spans="16:16" x14ac:dyDescent="0.2">
      <c r="P31056" s="76"/>
    </row>
    <row r="31057" spans="16:16" x14ac:dyDescent="0.2">
      <c r="P31057" s="76"/>
    </row>
    <row r="31058" spans="16:16" x14ac:dyDescent="0.2">
      <c r="P31058" s="76"/>
    </row>
    <row r="31059" spans="16:16" x14ac:dyDescent="0.2">
      <c r="P31059" s="76"/>
    </row>
    <row r="31060" spans="16:16" x14ac:dyDescent="0.2">
      <c r="P31060" s="76"/>
    </row>
    <row r="31061" spans="16:16" x14ac:dyDescent="0.2">
      <c r="P31061" s="76"/>
    </row>
    <row r="31062" spans="16:16" x14ac:dyDescent="0.2">
      <c r="P31062" s="76"/>
    </row>
    <row r="31063" spans="16:16" x14ac:dyDescent="0.2">
      <c r="P31063" s="76"/>
    </row>
    <row r="31064" spans="16:16" x14ac:dyDescent="0.2">
      <c r="P31064" s="76"/>
    </row>
    <row r="31065" spans="16:16" x14ac:dyDescent="0.2">
      <c r="P31065" s="76"/>
    </row>
    <row r="31066" spans="16:16" x14ac:dyDescent="0.2">
      <c r="P31066" s="76"/>
    </row>
    <row r="31067" spans="16:16" x14ac:dyDescent="0.2">
      <c r="P31067" s="76"/>
    </row>
    <row r="31068" spans="16:16" x14ac:dyDescent="0.2">
      <c r="P31068" s="76"/>
    </row>
    <row r="31069" spans="16:16" x14ac:dyDescent="0.2">
      <c r="P31069" s="76"/>
    </row>
    <row r="31070" spans="16:16" x14ac:dyDescent="0.2">
      <c r="P31070" s="76"/>
    </row>
    <row r="31071" spans="16:16" x14ac:dyDescent="0.2">
      <c r="P31071" s="76"/>
    </row>
    <row r="31072" spans="16:16" x14ac:dyDescent="0.2">
      <c r="P31072" s="76"/>
    </row>
    <row r="31073" spans="16:16" x14ac:dyDescent="0.2">
      <c r="P31073" s="76"/>
    </row>
    <row r="31074" spans="16:16" x14ac:dyDescent="0.2">
      <c r="P31074" s="76"/>
    </row>
    <row r="31075" spans="16:16" x14ac:dyDescent="0.2">
      <c r="P31075" s="76"/>
    </row>
    <row r="31076" spans="16:16" x14ac:dyDescent="0.2">
      <c r="P31076" s="76"/>
    </row>
    <row r="31077" spans="16:16" x14ac:dyDescent="0.2">
      <c r="P31077" s="76"/>
    </row>
    <row r="31078" spans="16:16" x14ac:dyDescent="0.2">
      <c r="P31078" s="76"/>
    </row>
    <row r="31079" spans="16:16" x14ac:dyDescent="0.2">
      <c r="P31079" s="76"/>
    </row>
    <row r="31080" spans="16:16" x14ac:dyDescent="0.2">
      <c r="P31080" s="76"/>
    </row>
    <row r="31081" spans="16:16" x14ac:dyDescent="0.2">
      <c r="P31081" s="76"/>
    </row>
    <row r="31082" spans="16:16" x14ac:dyDescent="0.2">
      <c r="P31082" s="76"/>
    </row>
    <row r="31083" spans="16:16" x14ac:dyDescent="0.2">
      <c r="P31083" s="76"/>
    </row>
    <row r="31084" spans="16:16" x14ac:dyDescent="0.2">
      <c r="P31084" s="76"/>
    </row>
    <row r="31085" spans="16:16" x14ac:dyDescent="0.2">
      <c r="P31085" s="76"/>
    </row>
    <row r="31086" spans="16:16" x14ac:dyDescent="0.2">
      <c r="P31086" s="76"/>
    </row>
    <row r="31087" spans="16:16" x14ac:dyDescent="0.2">
      <c r="P31087" s="76"/>
    </row>
    <row r="31088" spans="16:16" x14ac:dyDescent="0.2">
      <c r="P31088" s="76"/>
    </row>
    <row r="31089" spans="16:16" x14ac:dyDescent="0.2">
      <c r="P31089" s="76"/>
    </row>
    <row r="31090" spans="16:16" x14ac:dyDescent="0.2">
      <c r="P31090" s="76"/>
    </row>
    <row r="31091" spans="16:16" x14ac:dyDescent="0.2">
      <c r="P31091" s="76"/>
    </row>
    <row r="31092" spans="16:16" x14ac:dyDescent="0.2">
      <c r="P31092" s="76"/>
    </row>
    <row r="31093" spans="16:16" x14ac:dyDescent="0.2">
      <c r="P31093" s="76"/>
    </row>
    <row r="31094" spans="16:16" x14ac:dyDescent="0.2">
      <c r="P31094" s="76"/>
    </row>
    <row r="31095" spans="16:16" x14ac:dyDescent="0.2">
      <c r="P31095" s="76"/>
    </row>
    <row r="31096" spans="16:16" x14ac:dyDescent="0.2">
      <c r="P31096" s="76"/>
    </row>
    <row r="31097" spans="16:16" x14ac:dyDescent="0.2">
      <c r="P31097" s="76"/>
    </row>
    <row r="31098" spans="16:16" x14ac:dyDescent="0.2">
      <c r="P31098" s="76"/>
    </row>
    <row r="31099" spans="16:16" x14ac:dyDescent="0.2">
      <c r="P31099" s="76"/>
    </row>
    <row r="31100" spans="16:16" x14ac:dyDescent="0.2">
      <c r="P31100" s="76"/>
    </row>
    <row r="31101" spans="16:16" x14ac:dyDescent="0.2">
      <c r="P31101" s="76"/>
    </row>
    <row r="31102" spans="16:16" x14ac:dyDescent="0.2">
      <c r="P31102" s="76"/>
    </row>
    <row r="31103" spans="16:16" x14ac:dyDescent="0.2">
      <c r="P31103" s="76"/>
    </row>
    <row r="31104" spans="16:16" x14ac:dyDescent="0.2">
      <c r="P31104" s="76"/>
    </row>
    <row r="31105" spans="16:16" x14ac:dyDescent="0.2">
      <c r="P31105" s="76"/>
    </row>
    <row r="31106" spans="16:16" x14ac:dyDescent="0.2">
      <c r="P31106" s="76"/>
    </row>
    <row r="31107" spans="16:16" x14ac:dyDescent="0.2">
      <c r="P31107" s="76"/>
    </row>
    <row r="31108" spans="16:16" x14ac:dyDescent="0.2">
      <c r="P31108" s="76"/>
    </row>
    <row r="31109" spans="16:16" x14ac:dyDescent="0.2">
      <c r="P31109" s="76"/>
    </row>
    <row r="31110" spans="16:16" x14ac:dyDescent="0.2">
      <c r="P31110" s="76"/>
    </row>
    <row r="31111" spans="16:16" x14ac:dyDescent="0.2">
      <c r="P31111" s="76"/>
    </row>
    <row r="31112" spans="16:16" x14ac:dyDescent="0.2">
      <c r="P31112" s="76"/>
    </row>
    <row r="31113" spans="16:16" x14ac:dyDescent="0.2">
      <c r="P31113" s="76"/>
    </row>
    <row r="31114" spans="16:16" x14ac:dyDescent="0.2">
      <c r="P31114" s="76"/>
    </row>
    <row r="31115" spans="16:16" x14ac:dyDescent="0.2">
      <c r="P31115" s="76"/>
    </row>
    <row r="31116" spans="16:16" x14ac:dyDescent="0.2">
      <c r="P31116" s="76"/>
    </row>
    <row r="31117" spans="16:16" x14ac:dyDescent="0.2">
      <c r="P31117" s="76"/>
    </row>
    <row r="31118" spans="16:16" x14ac:dyDescent="0.2">
      <c r="P31118" s="76"/>
    </row>
    <row r="31119" spans="16:16" x14ac:dyDescent="0.2">
      <c r="P31119" s="76"/>
    </row>
    <row r="31120" spans="16:16" x14ac:dyDescent="0.2">
      <c r="P31120" s="76"/>
    </row>
    <row r="31121" spans="16:16" x14ac:dyDescent="0.2">
      <c r="P31121" s="76"/>
    </row>
    <row r="31122" spans="16:16" x14ac:dyDescent="0.2">
      <c r="P31122" s="76"/>
    </row>
    <row r="31123" spans="16:16" x14ac:dyDescent="0.2">
      <c r="P31123" s="76"/>
    </row>
    <row r="31124" spans="16:16" x14ac:dyDescent="0.2">
      <c r="P31124" s="76"/>
    </row>
    <row r="31125" spans="16:16" x14ac:dyDescent="0.2">
      <c r="P31125" s="76"/>
    </row>
    <row r="31126" spans="16:16" x14ac:dyDescent="0.2">
      <c r="P31126" s="76"/>
    </row>
    <row r="31127" spans="16:16" x14ac:dyDescent="0.2">
      <c r="P31127" s="76"/>
    </row>
    <row r="31128" spans="16:16" x14ac:dyDescent="0.2">
      <c r="P31128" s="76"/>
    </row>
    <row r="31129" spans="16:16" x14ac:dyDescent="0.2">
      <c r="P31129" s="76"/>
    </row>
    <row r="31130" spans="16:16" x14ac:dyDescent="0.2">
      <c r="P31130" s="76"/>
    </row>
    <row r="31131" spans="16:16" x14ac:dyDescent="0.2">
      <c r="P31131" s="76"/>
    </row>
    <row r="31132" spans="16:16" x14ac:dyDescent="0.2">
      <c r="P31132" s="76"/>
    </row>
    <row r="31133" spans="16:16" x14ac:dyDescent="0.2">
      <c r="P31133" s="76"/>
    </row>
    <row r="31134" spans="16:16" x14ac:dyDescent="0.2">
      <c r="P31134" s="76"/>
    </row>
    <row r="31135" spans="16:16" x14ac:dyDescent="0.2">
      <c r="P31135" s="76"/>
    </row>
    <row r="31136" spans="16:16" x14ac:dyDescent="0.2">
      <c r="P31136" s="76"/>
    </row>
    <row r="31137" spans="16:16" x14ac:dyDescent="0.2">
      <c r="P31137" s="76"/>
    </row>
    <row r="31138" spans="16:16" x14ac:dyDescent="0.2">
      <c r="P31138" s="76"/>
    </row>
    <row r="31139" spans="16:16" x14ac:dyDescent="0.2">
      <c r="P31139" s="76"/>
    </row>
    <row r="31140" spans="16:16" x14ac:dyDescent="0.2">
      <c r="P31140" s="76"/>
    </row>
    <row r="31141" spans="16:16" x14ac:dyDescent="0.2">
      <c r="P31141" s="76"/>
    </row>
    <row r="31142" spans="16:16" x14ac:dyDescent="0.2">
      <c r="P31142" s="76"/>
    </row>
    <row r="31143" spans="16:16" x14ac:dyDescent="0.2">
      <c r="P31143" s="76"/>
    </row>
    <row r="31144" spans="16:16" x14ac:dyDescent="0.2">
      <c r="P31144" s="76"/>
    </row>
    <row r="31145" spans="16:16" x14ac:dyDescent="0.2">
      <c r="P31145" s="76"/>
    </row>
    <row r="31146" spans="16:16" x14ac:dyDescent="0.2">
      <c r="P31146" s="76"/>
    </row>
    <row r="31147" spans="16:16" x14ac:dyDescent="0.2">
      <c r="P31147" s="76"/>
    </row>
    <row r="31148" spans="16:16" x14ac:dyDescent="0.2">
      <c r="P31148" s="76"/>
    </row>
    <row r="31149" spans="16:16" x14ac:dyDescent="0.2">
      <c r="P31149" s="76"/>
    </row>
    <row r="31150" spans="16:16" x14ac:dyDescent="0.2">
      <c r="P31150" s="76"/>
    </row>
    <row r="31151" spans="16:16" x14ac:dyDescent="0.2">
      <c r="P31151" s="76"/>
    </row>
    <row r="31152" spans="16:16" x14ac:dyDescent="0.2">
      <c r="P31152" s="76"/>
    </row>
    <row r="31153" spans="16:16" x14ac:dyDescent="0.2">
      <c r="P31153" s="76"/>
    </row>
    <row r="31154" spans="16:16" x14ac:dyDescent="0.2">
      <c r="P31154" s="76"/>
    </row>
    <row r="31155" spans="16:16" x14ac:dyDescent="0.2">
      <c r="P31155" s="76"/>
    </row>
    <row r="31156" spans="16:16" x14ac:dyDescent="0.2">
      <c r="P31156" s="76"/>
    </row>
    <row r="31157" spans="16:16" x14ac:dyDescent="0.2">
      <c r="P31157" s="76"/>
    </row>
    <row r="31158" spans="16:16" x14ac:dyDescent="0.2">
      <c r="P31158" s="76"/>
    </row>
    <row r="31159" spans="16:16" x14ac:dyDescent="0.2">
      <c r="P31159" s="76"/>
    </row>
    <row r="31160" spans="16:16" x14ac:dyDescent="0.2">
      <c r="P31160" s="76"/>
    </row>
    <row r="31161" spans="16:16" x14ac:dyDescent="0.2">
      <c r="P31161" s="76"/>
    </row>
    <row r="31162" spans="16:16" x14ac:dyDescent="0.2">
      <c r="P31162" s="76"/>
    </row>
    <row r="31163" spans="16:16" x14ac:dyDescent="0.2">
      <c r="P31163" s="76"/>
    </row>
    <row r="31164" spans="16:16" x14ac:dyDescent="0.2">
      <c r="P31164" s="76"/>
    </row>
    <row r="31165" spans="16:16" x14ac:dyDescent="0.2">
      <c r="P31165" s="76"/>
    </row>
    <row r="31166" spans="16:16" x14ac:dyDescent="0.2">
      <c r="P31166" s="76"/>
    </row>
    <row r="31167" spans="16:16" x14ac:dyDescent="0.2">
      <c r="P31167" s="76"/>
    </row>
    <row r="31168" spans="16:16" x14ac:dyDescent="0.2">
      <c r="P31168" s="76"/>
    </row>
    <row r="31169" spans="16:16" x14ac:dyDescent="0.2">
      <c r="P31169" s="76"/>
    </row>
    <row r="31170" spans="16:16" x14ac:dyDescent="0.2">
      <c r="P31170" s="76"/>
    </row>
    <row r="31171" spans="16:16" x14ac:dyDescent="0.2">
      <c r="P31171" s="76"/>
    </row>
    <row r="31172" spans="16:16" x14ac:dyDescent="0.2">
      <c r="P31172" s="76"/>
    </row>
    <row r="31173" spans="16:16" x14ac:dyDescent="0.2">
      <c r="P31173" s="76"/>
    </row>
    <row r="31174" spans="16:16" x14ac:dyDescent="0.2">
      <c r="P31174" s="76"/>
    </row>
    <row r="31175" spans="16:16" x14ac:dyDescent="0.2">
      <c r="P31175" s="76"/>
    </row>
    <row r="31176" spans="16:16" x14ac:dyDescent="0.2">
      <c r="P31176" s="76"/>
    </row>
    <row r="31177" spans="16:16" x14ac:dyDescent="0.2">
      <c r="P31177" s="76"/>
    </row>
    <row r="31178" spans="16:16" x14ac:dyDescent="0.2">
      <c r="P31178" s="76"/>
    </row>
    <row r="31179" spans="16:16" x14ac:dyDescent="0.2">
      <c r="P31179" s="76"/>
    </row>
    <row r="31180" spans="16:16" x14ac:dyDescent="0.2">
      <c r="P31180" s="76"/>
    </row>
    <row r="31181" spans="16:16" x14ac:dyDescent="0.2">
      <c r="P31181" s="76"/>
    </row>
    <row r="31182" spans="16:16" x14ac:dyDescent="0.2">
      <c r="P31182" s="76"/>
    </row>
    <row r="31183" spans="16:16" x14ac:dyDescent="0.2">
      <c r="P31183" s="76"/>
    </row>
    <row r="31184" spans="16:16" x14ac:dyDescent="0.2">
      <c r="P31184" s="76"/>
    </row>
    <row r="31185" spans="16:16" x14ac:dyDescent="0.2">
      <c r="P31185" s="76"/>
    </row>
    <row r="31186" spans="16:16" x14ac:dyDescent="0.2">
      <c r="P31186" s="76"/>
    </row>
    <row r="31187" spans="16:16" x14ac:dyDescent="0.2">
      <c r="P31187" s="76"/>
    </row>
    <row r="31188" spans="16:16" x14ac:dyDescent="0.2">
      <c r="P31188" s="76"/>
    </row>
    <row r="31189" spans="16:16" x14ac:dyDescent="0.2">
      <c r="P31189" s="76"/>
    </row>
    <row r="31190" spans="16:16" x14ac:dyDescent="0.2">
      <c r="P31190" s="76"/>
    </row>
    <row r="31191" spans="16:16" x14ac:dyDescent="0.2">
      <c r="P31191" s="76"/>
    </row>
    <row r="31192" spans="16:16" x14ac:dyDescent="0.2">
      <c r="P31192" s="76"/>
    </row>
    <row r="31193" spans="16:16" x14ac:dyDescent="0.2">
      <c r="P31193" s="76"/>
    </row>
    <row r="31194" spans="16:16" x14ac:dyDescent="0.2">
      <c r="P31194" s="76"/>
    </row>
    <row r="31195" spans="16:16" x14ac:dyDescent="0.2">
      <c r="P31195" s="76"/>
    </row>
    <row r="31196" spans="16:16" x14ac:dyDescent="0.2">
      <c r="P31196" s="76"/>
    </row>
    <row r="31197" spans="16:16" x14ac:dyDescent="0.2">
      <c r="P31197" s="76"/>
    </row>
    <row r="31198" spans="16:16" x14ac:dyDescent="0.2">
      <c r="P31198" s="76"/>
    </row>
    <row r="31199" spans="16:16" x14ac:dyDescent="0.2">
      <c r="P31199" s="76"/>
    </row>
    <row r="31200" spans="16:16" x14ac:dyDescent="0.2">
      <c r="P31200" s="76"/>
    </row>
    <row r="31201" spans="16:16" x14ac:dyDescent="0.2">
      <c r="P31201" s="76"/>
    </row>
    <row r="31202" spans="16:16" x14ac:dyDescent="0.2">
      <c r="P31202" s="76"/>
    </row>
    <row r="31203" spans="16:16" x14ac:dyDescent="0.2">
      <c r="P31203" s="76"/>
    </row>
    <row r="31204" spans="16:16" x14ac:dyDescent="0.2">
      <c r="P31204" s="76"/>
    </row>
    <row r="31205" spans="16:16" x14ac:dyDescent="0.2">
      <c r="P31205" s="76"/>
    </row>
    <row r="31206" spans="16:16" x14ac:dyDescent="0.2">
      <c r="P31206" s="76"/>
    </row>
    <row r="31207" spans="16:16" x14ac:dyDescent="0.2">
      <c r="P31207" s="76"/>
    </row>
    <row r="31208" spans="16:16" x14ac:dyDescent="0.2">
      <c r="P31208" s="76"/>
    </row>
    <row r="31209" spans="16:16" x14ac:dyDescent="0.2">
      <c r="P31209" s="76"/>
    </row>
    <row r="31210" spans="16:16" x14ac:dyDescent="0.2">
      <c r="P31210" s="76"/>
    </row>
    <row r="31211" spans="16:16" x14ac:dyDescent="0.2">
      <c r="P31211" s="76"/>
    </row>
    <row r="31212" spans="16:16" x14ac:dyDescent="0.2">
      <c r="P31212" s="76"/>
    </row>
    <row r="31213" spans="16:16" x14ac:dyDescent="0.2">
      <c r="P31213" s="76"/>
    </row>
    <row r="31214" spans="16:16" x14ac:dyDescent="0.2">
      <c r="P31214" s="76"/>
    </row>
    <row r="31215" spans="16:16" x14ac:dyDescent="0.2">
      <c r="P31215" s="76"/>
    </row>
    <row r="31216" spans="16:16" x14ac:dyDescent="0.2">
      <c r="P31216" s="76"/>
    </row>
    <row r="31217" spans="16:16" x14ac:dyDescent="0.2">
      <c r="P31217" s="76"/>
    </row>
    <row r="31218" spans="16:16" x14ac:dyDescent="0.2">
      <c r="P31218" s="76"/>
    </row>
    <row r="31219" spans="16:16" x14ac:dyDescent="0.2">
      <c r="P31219" s="76"/>
    </row>
    <row r="31220" spans="16:16" x14ac:dyDescent="0.2">
      <c r="P31220" s="76"/>
    </row>
    <row r="31221" spans="16:16" x14ac:dyDescent="0.2">
      <c r="P31221" s="76"/>
    </row>
    <row r="31222" spans="16:16" x14ac:dyDescent="0.2">
      <c r="P31222" s="76"/>
    </row>
    <row r="31223" spans="16:16" x14ac:dyDescent="0.2">
      <c r="P31223" s="76"/>
    </row>
    <row r="31224" spans="16:16" x14ac:dyDescent="0.2">
      <c r="P31224" s="76"/>
    </row>
    <row r="31225" spans="16:16" x14ac:dyDescent="0.2">
      <c r="P31225" s="76"/>
    </row>
    <row r="31226" spans="16:16" x14ac:dyDescent="0.2">
      <c r="P31226" s="76"/>
    </row>
    <row r="31227" spans="16:16" x14ac:dyDescent="0.2">
      <c r="P31227" s="76"/>
    </row>
    <row r="31228" spans="16:16" x14ac:dyDescent="0.2">
      <c r="P31228" s="76"/>
    </row>
    <row r="31229" spans="16:16" x14ac:dyDescent="0.2">
      <c r="P31229" s="76"/>
    </row>
    <row r="31230" spans="16:16" x14ac:dyDescent="0.2">
      <c r="P31230" s="76"/>
    </row>
    <row r="31231" spans="16:16" x14ac:dyDescent="0.2">
      <c r="P31231" s="76"/>
    </row>
    <row r="31232" spans="16:16" x14ac:dyDescent="0.2">
      <c r="P31232" s="76"/>
    </row>
    <row r="31233" spans="16:16" x14ac:dyDescent="0.2">
      <c r="P31233" s="76"/>
    </row>
    <row r="31234" spans="16:16" x14ac:dyDescent="0.2">
      <c r="P31234" s="76"/>
    </row>
    <row r="31235" spans="16:16" x14ac:dyDescent="0.2">
      <c r="P31235" s="76"/>
    </row>
    <row r="31236" spans="16:16" x14ac:dyDescent="0.2">
      <c r="P31236" s="76"/>
    </row>
    <row r="31237" spans="16:16" x14ac:dyDescent="0.2">
      <c r="P31237" s="76"/>
    </row>
    <row r="31238" spans="16:16" x14ac:dyDescent="0.2">
      <c r="P31238" s="76"/>
    </row>
    <row r="31239" spans="16:16" x14ac:dyDescent="0.2">
      <c r="P31239" s="76"/>
    </row>
    <row r="31240" spans="16:16" x14ac:dyDescent="0.2">
      <c r="P31240" s="76"/>
    </row>
    <row r="31241" spans="16:16" x14ac:dyDescent="0.2">
      <c r="P31241" s="76"/>
    </row>
    <row r="31242" spans="16:16" x14ac:dyDescent="0.2">
      <c r="P31242" s="76"/>
    </row>
    <row r="31243" spans="16:16" x14ac:dyDescent="0.2">
      <c r="P31243" s="76"/>
    </row>
    <row r="31244" spans="16:16" x14ac:dyDescent="0.2">
      <c r="P31244" s="76"/>
    </row>
    <row r="31245" spans="16:16" x14ac:dyDescent="0.2">
      <c r="P31245" s="76"/>
    </row>
    <row r="31246" spans="16:16" x14ac:dyDescent="0.2">
      <c r="P31246" s="76"/>
    </row>
    <row r="31247" spans="16:16" x14ac:dyDescent="0.2">
      <c r="P31247" s="76"/>
    </row>
    <row r="31248" spans="16:16" x14ac:dyDescent="0.2">
      <c r="P31248" s="76"/>
    </row>
    <row r="31249" spans="16:16" x14ac:dyDescent="0.2">
      <c r="P31249" s="76"/>
    </row>
    <row r="31250" spans="16:16" x14ac:dyDescent="0.2">
      <c r="P31250" s="76"/>
    </row>
    <row r="31251" spans="16:16" x14ac:dyDescent="0.2">
      <c r="P31251" s="76"/>
    </row>
    <row r="31252" spans="16:16" x14ac:dyDescent="0.2">
      <c r="P31252" s="76"/>
    </row>
    <row r="31253" spans="16:16" x14ac:dyDescent="0.2">
      <c r="P31253" s="76"/>
    </row>
    <row r="31254" spans="16:16" x14ac:dyDescent="0.2">
      <c r="P31254" s="76"/>
    </row>
    <row r="31255" spans="16:16" x14ac:dyDescent="0.2">
      <c r="P31255" s="76"/>
    </row>
    <row r="31256" spans="16:16" x14ac:dyDescent="0.2">
      <c r="P31256" s="76"/>
    </row>
    <row r="31257" spans="16:16" x14ac:dyDescent="0.2">
      <c r="P31257" s="76"/>
    </row>
    <row r="31258" spans="16:16" x14ac:dyDescent="0.2">
      <c r="P31258" s="76"/>
    </row>
    <row r="31259" spans="16:16" x14ac:dyDescent="0.2">
      <c r="P31259" s="76"/>
    </row>
    <row r="31260" spans="16:16" x14ac:dyDescent="0.2">
      <c r="P31260" s="76"/>
    </row>
    <row r="31261" spans="16:16" x14ac:dyDescent="0.2">
      <c r="P31261" s="76"/>
    </row>
    <row r="31262" spans="16:16" x14ac:dyDescent="0.2">
      <c r="P31262" s="76"/>
    </row>
    <row r="31263" spans="16:16" x14ac:dyDescent="0.2">
      <c r="P31263" s="76"/>
    </row>
    <row r="31264" spans="16:16" x14ac:dyDescent="0.2">
      <c r="P31264" s="76"/>
    </row>
    <row r="31265" spans="16:16" x14ac:dyDescent="0.2">
      <c r="P31265" s="76"/>
    </row>
    <row r="31266" spans="16:16" x14ac:dyDescent="0.2">
      <c r="P31266" s="76"/>
    </row>
    <row r="31267" spans="16:16" x14ac:dyDescent="0.2">
      <c r="P31267" s="76"/>
    </row>
    <row r="31268" spans="16:16" x14ac:dyDescent="0.2">
      <c r="P31268" s="76"/>
    </row>
    <row r="31269" spans="16:16" x14ac:dyDescent="0.2">
      <c r="P31269" s="76"/>
    </row>
    <row r="31270" spans="16:16" x14ac:dyDescent="0.2">
      <c r="P31270" s="76"/>
    </row>
    <row r="31271" spans="16:16" x14ac:dyDescent="0.2">
      <c r="P31271" s="76"/>
    </row>
    <row r="31272" spans="16:16" x14ac:dyDescent="0.2">
      <c r="P31272" s="76"/>
    </row>
    <row r="31273" spans="16:16" x14ac:dyDescent="0.2">
      <c r="P31273" s="76"/>
    </row>
    <row r="31274" spans="16:16" x14ac:dyDescent="0.2">
      <c r="P31274" s="76"/>
    </row>
    <row r="31275" spans="16:16" x14ac:dyDescent="0.2">
      <c r="P31275" s="76"/>
    </row>
    <row r="31276" spans="16:16" x14ac:dyDescent="0.2">
      <c r="P31276" s="76"/>
    </row>
    <row r="31277" spans="16:16" x14ac:dyDescent="0.2">
      <c r="P31277" s="76"/>
    </row>
    <row r="31278" spans="16:16" x14ac:dyDescent="0.2">
      <c r="P31278" s="76"/>
    </row>
    <row r="31279" spans="16:16" x14ac:dyDescent="0.2">
      <c r="P31279" s="76"/>
    </row>
    <row r="31280" spans="16:16" x14ac:dyDescent="0.2">
      <c r="P31280" s="76"/>
    </row>
    <row r="31281" spans="16:16" x14ac:dyDescent="0.2">
      <c r="P31281" s="76"/>
    </row>
    <row r="31282" spans="16:16" x14ac:dyDescent="0.2">
      <c r="P31282" s="76"/>
    </row>
    <row r="31283" spans="16:16" x14ac:dyDescent="0.2">
      <c r="P31283" s="76"/>
    </row>
    <row r="31284" spans="16:16" x14ac:dyDescent="0.2">
      <c r="P31284" s="76"/>
    </row>
    <row r="31285" spans="16:16" x14ac:dyDescent="0.2">
      <c r="P31285" s="76"/>
    </row>
    <row r="31286" spans="16:16" x14ac:dyDescent="0.2">
      <c r="P31286" s="76"/>
    </row>
    <row r="31287" spans="16:16" x14ac:dyDescent="0.2">
      <c r="P31287" s="76"/>
    </row>
    <row r="31288" spans="16:16" x14ac:dyDescent="0.2">
      <c r="P31288" s="76"/>
    </row>
    <row r="31289" spans="16:16" x14ac:dyDescent="0.2">
      <c r="P31289" s="76"/>
    </row>
    <row r="31290" spans="16:16" x14ac:dyDescent="0.2">
      <c r="P31290" s="76"/>
    </row>
    <row r="31291" spans="16:16" x14ac:dyDescent="0.2">
      <c r="P31291" s="76"/>
    </row>
    <row r="31292" spans="16:16" x14ac:dyDescent="0.2">
      <c r="P31292" s="76"/>
    </row>
    <row r="31293" spans="16:16" x14ac:dyDescent="0.2">
      <c r="P31293" s="76"/>
    </row>
    <row r="31294" spans="16:16" x14ac:dyDescent="0.2">
      <c r="P31294" s="76"/>
    </row>
    <row r="31295" spans="16:16" x14ac:dyDescent="0.2">
      <c r="P31295" s="76"/>
    </row>
    <row r="31296" spans="16:16" x14ac:dyDescent="0.2">
      <c r="P31296" s="76"/>
    </row>
    <row r="31297" spans="16:16" x14ac:dyDescent="0.2">
      <c r="P31297" s="76"/>
    </row>
    <row r="31298" spans="16:16" x14ac:dyDescent="0.2">
      <c r="P31298" s="76"/>
    </row>
    <row r="31299" spans="16:16" x14ac:dyDescent="0.2">
      <c r="P31299" s="76"/>
    </row>
    <row r="31300" spans="16:16" x14ac:dyDescent="0.2">
      <c r="P31300" s="76"/>
    </row>
    <row r="31301" spans="16:16" x14ac:dyDescent="0.2">
      <c r="P31301" s="76"/>
    </row>
    <row r="31302" spans="16:16" x14ac:dyDescent="0.2">
      <c r="P31302" s="76"/>
    </row>
    <row r="31303" spans="16:16" x14ac:dyDescent="0.2">
      <c r="P31303" s="76"/>
    </row>
    <row r="31304" spans="16:16" x14ac:dyDescent="0.2">
      <c r="P31304" s="76"/>
    </row>
    <row r="31305" spans="16:16" x14ac:dyDescent="0.2">
      <c r="P31305" s="76"/>
    </row>
    <row r="31306" spans="16:16" x14ac:dyDescent="0.2">
      <c r="P31306" s="76"/>
    </row>
    <row r="31307" spans="16:16" x14ac:dyDescent="0.2">
      <c r="P31307" s="76"/>
    </row>
    <row r="31308" spans="16:16" x14ac:dyDescent="0.2">
      <c r="P31308" s="76"/>
    </row>
    <row r="31309" spans="16:16" x14ac:dyDescent="0.2">
      <c r="P31309" s="76"/>
    </row>
    <row r="31310" spans="16:16" x14ac:dyDescent="0.2">
      <c r="P31310" s="76"/>
    </row>
    <row r="31311" spans="16:16" x14ac:dyDescent="0.2">
      <c r="P31311" s="76"/>
    </row>
    <row r="31312" spans="16:16" x14ac:dyDescent="0.2">
      <c r="P31312" s="76"/>
    </row>
    <row r="31313" spans="16:16" x14ac:dyDescent="0.2">
      <c r="P31313" s="76"/>
    </row>
    <row r="31314" spans="16:16" x14ac:dyDescent="0.2">
      <c r="P31314" s="76"/>
    </row>
    <row r="31315" spans="16:16" x14ac:dyDescent="0.2">
      <c r="P31315" s="76"/>
    </row>
    <row r="31316" spans="16:16" x14ac:dyDescent="0.2">
      <c r="P31316" s="76"/>
    </row>
    <row r="31317" spans="16:16" x14ac:dyDescent="0.2">
      <c r="P31317" s="76"/>
    </row>
    <row r="31318" spans="16:16" x14ac:dyDescent="0.2">
      <c r="P31318" s="76"/>
    </row>
    <row r="31319" spans="16:16" x14ac:dyDescent="0.2">
      <c r="P31319" s="76"/>
    </row>
    <row r="31320" spans="16:16" x14ac:dyDescent="0.2">
      <c r="P31320" s="76"/>
    </row>
    <row r="31321" spans="16:16" x14ac:dyDescent="0.2">
      <c r="P31321" s="76"/>
    </row>
    <row r="31322" spans="16:16" x14ac:dyDescent="0.2">
      <c r="P31322" s="76"/>
    </row>
    <row r="31323" spans="16:16" x14ac:dyDescent="0.2">
      <c r="P31323" s="76"/>
    </row>
    <row r="31324" spans="16:16" x14ac:dyDescent="0.2">
      <c r="P31324" s="76"/>
    </row>
    <row r="31325" spans="16:16" x14ac:dyDescent="0.2">
      <c r="P31325" s="76"/>
    </row>
    <row r="31326" spans="16:16" x14ac:dyDescent="0.2">
      <c r="P31326" s="76"/>
    </row>
    <row r="31327" spans="16:16" x14ac:dyDescent="0.2">
      <c r="P31327" s="76"/>
    </row>
    <row r="31328" spans="16:16" x14ac:dyDescent="0.2">
      <c r="P31328" s="76"/>
    </row>
    <row r="31329" spans="16:16" x14ac:dyDescent="0.2">
      <c r="P31329" s="76"/>
    </row>
    <row r="31330" spans="16:16" x14ac:dyDescent="0.2">
      <c r="P31330" s="76"/>
    </row>
    <row r="31331" spans="16:16" x14ac:dyDescent="0.2">
      <c r="P31331" s="76"/>
    </row>
    <row r="31332" spans="16:16" x14ac:dyDescent="0.2">
      <c r="P31332" s="76"/>
    </row>
    <row r="31333" spans="16:16" x14ac:dyDescent="0.2">
      <c r="P31333" s="76"/>
    </row>
    <row r="31334" spans="16:16" x14ac:dyDescent="0.2">
      <c r="P31334" s="76"/>
    </row>
    <row r="31335" spans="16:16" x14ac:dyDescent="0.2">
      <c r="P31335" s="76"/>
    </row>
    <row r="31336" spans="16:16" x14ac:dyDescent="0.2">
      <c r="P31336" s="76"/>
    </row>
    <row r="31337" spans="16:16" x14ac:dyDescent="0.2">
      <c r="P31337" s="76"/>
    </row>
    <row r="31338" spans="16:16" x14ac:dyDescent="0.2">
      <c r="P31338" s="76"/>
    </row>
    <row r="31339" spans="16:16" x14ac:dyDescent="0.2">
      <c r="P31339" s="76"/>
    </row>
    <row r="31340" spans="16:16" x14ac:dyDescent="0.2">
      <c r="P31340" s="76"/>
    </row>
    <row r="31341" spans="16:16" x14ac:dyDescent="0.2">
      <c r="P31341" s="76"/>
    </row>
    <row r="31342" spans="16:16" x14ac:dyDescent="0.2">
      <c r="P31342" s="76"/>
    </row>
    <row r="31343" spans="16:16" x14ac:dyDescent="0.2">
      <c r="P31343" s="76"/>
    </row>
    <row r="31344" spans="16:16" x14ac:dyDescent="0.2">
      <c r="P31344" s="76"/>
    </row>
    <row r="31345" spans="16:16" x14ac:dyDescent="0.2">
      <c r="P31345" s="76"/>
    </row>
    <row r="31346" spans="16:16" x14ac:dyDescent="0.2">
      <c r="P31346" s="76"/>
    </row>
    <row r="31347" spans="16:16" x14ac:dyDescent="0.2">
      <c r="P31347" s="76"/>
    </row>
    <row r="31348" spans="16:16" x14ac:dyDescent="0.2">
      <c r="P31348" s="76"/>
    </row>
    <row r="31349" spans="16:16" x14ac:dyDescent="0.2">
      <c r="P31349" s="76"/>
    </row>
    <row r="31350" spans="16:16" x14ac:dyDescent="0.2">
      <c r="P31350" s="76"/>
    </row>
    <row r="31351" spans="16:16" x14ac:dyDescent="0.2">
      <c r="P31351" s="76"/>
    </row>
    <row r="31352" spans="16:16" x14ac:dyDescent="0.2">
      <c r="P31352" s="76"/>
    </row>
    <row r="31353" spans="16:16" x14ac:dyDescent="0.2">
      <c r="P31353" s="76"/>
    </row>
    <row r="31354" spans="16:16" x14ac:dyDescent="0.2">
      <c r="P31354" s="76"/>
    </row>
    <row r="31355" spans="16:16" x14ac:dyDescent="0.2">
      <c r="P31355" s="76"/>
    </row>
    <row r="31356" spans="16:16" x14ac:dyDescent="0.2">
      <c r="P31356" s="76"/>
    </row>
    <row r="31357" spans="16:16" x14ac:dyDescent="0.2">
      <c r="P31357" s="76"/>
    </row>
    <row r="31358" spans="16:16" x14ac:dyDescent="0.2">
      <c r="P31358" s="76"/>
    </row>
    <row r="31359" spans="16:16" x14ac:dyDescent="0.2">
      <c r="P31359" s="76"/>
    </row>
    <row r="31360" spans="16:16" x14ac:dyDescent="0.2">
      <c r="P31360" s="76"/>
    </row>
    <row r="31361" spans="16:16" x14ac:dyDescent="0.2">
      <c r="P31361" s="76"/>
    </row>
    <row r="31362" spans="16:16" x14ac:dyDescent="0.2">
      <c r="P31362" s="76"/>
    </row>
    <row r="31363" spans="16:16" x14ac:dyDescent="0.2">
      <c r="P31363" s="76"/>
    </row>
    <row r="31364" spans="16:16" x14ac:dyDescent="0.2">
      <c r="P31364" s="76"/>
    </row>
    <row r="31365" spans="16:16" x14ac:dyDescent="0.2">
      <c r="P31365" s="76"/>
    </row>
    <row r="31366" spans="16:16" x14ac:dyDescent="0.2">
      <c r="P31366" s="76"/>
    </row>
    <row r="31367" spans="16:16" x14ac:dyDescent="0.2">
      <c r="P31367" s="76"/>
    </row>
    <row r="31368" spans="16:16" x14ac:dyDescent="0.2">
      <c r="P31368" s="76"/>
    </row>
    <row r="31369" spans="16:16" x14ac:dyDescent="0.2">
      <c r="P31369" s="76"/>
    </row>
    <row r="31370" spans="16:16" x14ac:dyDescent="0.2">
      <c r="P31370" s="76"/>
    </row>
    <row r="31371" spans="16:16" x14ac:dyDescent="0.2">
      <c r="P31371" s="76"/>
    </row>
    <row r="31372" spans="16:16" x14ac:dyDescent="0.2">
      <c r="P31372" s="76"/>
    </row>
    <row r="31373" spans="16:16" x14ac:dyDescent="0.2">
      <c r="P31373" s="76"/>
    </row>
    <row r="31374" spans="16:16" x14ac:dyDescent="0.2">
      <c r="P31374" s="76"/>
    </row>
    <row r="31375" spans="16:16" x14ac:dyDescent="0.2">
      <c r="P31375" s="76"/>
    </row>
    <row r="31376" spans="16:16" x14ac:dyDescent="0.2">
      <c r="P31376" s="76"/>
    </row>
    <row r="31377" spans="16:16" x14ac:dyDescent="0.2">
      <c r="P31377" s="76"/>
    </row>
    <row r="31378" spans="16:16" x14ac:dyDescent="0.2">
      <c r="P31378" s="76"/>
    </row>
    <row r="31379" spans="16:16" x14ac:dyDescent="0.2">
      <c r="P31379" s="76"/>
    </row>
    <row r="31380" spans="16:16" x14ac:dyDescent="0.2">
      <c r="P31380" s="76"/>
    </row>
    <row r="31381" spans="16:16" x14ac:dyDescent="0.2">
      <c r="P31381" s="76"/>
    </row>
    <row r="31382" spans="16:16" x14ac:dyDescent="0.2">
      <c r="P31382" s="76"/>
    </row>
    <row r="31383" spans="16:16" x14ac:dyDescent="0.2">
      <c r="P31383" s="76"/>
    </row>
    <row r="31384" spans="16:16" x14ac:dyDescent="0.2">
      <c r="P31384" s="76"/>
    </row>
    <row r="31385" spans="16:16" x14ac:dyDescent="0.2">
      <c r="P31385" s="76"/>
    </row>
    <row r="31386" spans="16:16" x14ac:dyDescent="0.2">
      <c r="P31386" s="76"/>
    </row>
    <row r="31387" spans="16:16" x14ac:dyDescent="0.2">
      <c r="P31387" s="76"/>
    </row>
    <row r="31388" spans="16:16" x14ac:dyDescent="0.2">
      <c r="P31388" s="76"/>
    </row>
    <row r="31389" spans="16:16" x14ac:dyDescent="0.2">
      <c r="P31389" s="76"/>
    </row>
    <row r="31390" spans="16:16" x14ac:dyDescent="0.2">
      <c r="P31390" s="76"/>
    </row>
    <row r="31391" spans="16:16" x14ac:dyDescent="0.2">
      <c r="P31391" s="76"/>
    </row>
    <row r="31392" spans="16:16" x14ac:dyDescent="0.2">
      <c r="P31392" s="76"/>
    </row>
    <row r="31393" spans="16:16" x14ac:dyDescent="0.2">
      <c r="P31393" s="76"/>
    </row>
    <row r="31394" spans="16:16" x14ac:dyDescent="0.2">
      <c r="P31394" s="76"/>
    </row>
    <row r="31395" spans="16:16" x14ac:dyDescent="0.2">
      <c r="P31395" s="76"/>
    </row>
    <row r="31396" spans="16:16" x14ac:dyDescent="0.2">
      <c r="P31396" s="76"/>
    </row>
    <row r="31397" spans="16:16" x14ac:dyDescent="0.2">
      <c r="P31397" s="76"/>
    </row>
    <row r="31398" spans="16:16" x14ac:dyDescent="0.2">
      <c r="P31398" s="76"/>
    </row>
    <row r="31399" spans="16:16" x14ac:dyDescent="0.2">
      <c r="P31399" s="76"/>
    </row>
    <row r="31400" spans="16:16" x14ac:dyDescent="0.2">
      <c r="P31400" s="76"/>
    </row>
    <row r="31401" spans="16:16" x14ac:dyDescent="0.2">
      <c r="P31401" s="76"/>
    </row>
    <row r="31402" spans="16:16" x14ac:dyDescent="0.2">
      <c r="P31402" s="76"/>
    </row>
    <row r="31403" spans="16:16" x14ac:dyDescent="0.2">
      <c r="P31403" s="76"/>
    </row>
    <row r="31404" spans="16:16" x14ac:dyDescent="0.2">
      <c r="P31404" s="76"/>
    </row>
    <row r="31405" spans="16:16" x14ac:dyDescent="0.2">
      <c r="P31405" s="76"/>
    </row>
    <row r="31406" spans="16:16" x14ac:dyDescent="0.2">
      <c r="P31406" s="76"/>
    </row>
    <row r="31407" spans="16:16" x14ac:dyDescent="0.2">
      <c r="P31407" s="76"/>
    </row>
    <row r="31408" spans="16:16" x14ac:dyDescent="0.2">
      <c r="P31408" s="76"/>
    </row>
    <row r="31409" spans="16:16" x14ac:dyDescent="0.2">
      <c r="P31409" s="76"/>
    </row>
    <row r="31410" spans="16:16" x14ac:dyDescent="0.2">
      <c r="P31410" s="76"/>
    </row>
    <row r="31411" spans="16:16" x14ac:dyDescent="0.2">
      <c r="P31411" s="76"/>
    </row>
    <row r="31412" spans="16:16" x14ac:dyDescent="0.2">
      <c r="P31412" s="76"/>
    </row>
    <row r="31413" spans="16:16" x14ac:dyDescent="0.2">
      <c r="P31413" s="76"/>
    </row>
    <row r="31414" spans="16:16" x14ac:dyDescent="0.2">
      <c r="P31414" s="76"/>
    </row>
    <row r="31415" spans="16:16" x14ac:dyDescent="0.2">
      <c r="P31415" s="76"/>
    </row>
    <row r="31416" spans="16:16" x14ac:dyDescent="0.2">
      <c r="P31416" s="76"/>
    </row>
    <row r="31417" spans="16:16" x14ac:dyDescent="0.2">
      <c r="P31417" s="76"/>
    </row>
    <row r="31418" spans="16:16" x14ac:dyDescent="0.2">
      <c r="P31418" s="76"/>
    </row>
    <row r="31419" spans="16:16" x14ac:dyDescent="0.2">
      <c r="P31419" s="76"/>
    </row>
    <row r="31420" spans="16:16" x14ac:dyDescent="0.2">
      <c r="P31420" s="76"/>
    </row>
    <row r="31421" spans="16:16" x14ac:dyDescent="0.2">
      <c r="P31421" s="76"/>
    </row>
    <row r="31422" spans="16:16" x14ac:dyDescent="0.2">
      <c r="P31422" s="76"/>
    </row>
    <row r="31423" spans="16:16" x14ac:dyDescent="0.2">
      <c r="P31423" s="76"/>
    </row>
    <row r="31424" spans="16:16" x14ac:dyDescent="0.2">
      <c r="P31424" s="76"/>
    </row>
    <row r="31425" spans="16:16" x14ac:dyDescent="0.2">
      <c r="P31425" s="76"/>
    </row>
    <row r="31426" spans="16:16" x14ac:dyDescent="0.2">
      <c r="P31426" s="76"/>
    </row>
    <row r="31427" spans="16:16" x14ac:dyDescent="0.2">
      <c r="P31427" s="76"/>
    </row>
    <row r="31428" spans="16:16" x14ac:dyDescent="0.2">
      <c r="P31428" s="76"/>
    </row>
    <row r="31429" spans="16:16" x14ac:dyDescent="0.2">
      <c r="P31429" s="76"/>
    </row>
    <row r="31430" spans="16:16" x14ac:dyDescent="0.2">
      <c r="P31430" s="76"/>
    </row>
    <row r="31431" spans="16:16" x14ac:dyDescent="0.2">
      <c r="P31431" s="76"/>
    </row>
    <row r="31432" spans="16:16" x14ac:dyDescent="0.2">
      <c r="P31432" s="76"/>
    </row>
    <row r="31433" spans="16:16" x14ac:dyDescent="0.2">
      <c r="P31433" s="76"/>
    </row>
    <row r="31434" spans="16:16" x14ac:dyDescent="0.2">
      <c r="P31434" s="76"/>
    </row>
    <row r="31435" spans="16:16" x14ac:dyDescent="0.2">
      <c r="P31435" s="76"/>
    </row>
    <row r="31436" spans="16:16" x14ac:dyDescent="0.2">
      <c r="P31436" s="76"/>
    </row>
    <row r="31437" spans="16:16" x14ac:dyDescent="0.2">
      <c r="P31437" s="76"/>
    </row>
    <row r="31438" spans="16:16" x14ac:dyDescent="0.2">
      <c r="P31438" s="76"/>
    </row>
    <row r="31439" spans="16:16" x14ac:dyDescent="0.2">
      <c r="P31439" s="76"/>
    </row>
    <row r="31440" spans="16:16" x14ac:dyDescent="0.2">
      <c r="P31440" s="76"/>
    </row>
    <row r="31441" spans="16:16" x14ac:dyDescent="0.2">
      <c r="P31441" s="76"/>
    </row>
    <row r="31442" spans="16:16" x14ac:dyDescent="0.2">
      <c r="P31442" s="76"/>
    </row>
    <row r="31443" spans="16:16" x14ac:dyDescent="0.2">
      <c r="P31443" s="76"/>
    </row>
    <row r="31444" spans="16:16" x14ac:dyDescent="0.2">
      <c r="P31444" s="76"/>
    </row>
    <row r="31445" spans="16:16" x14ac:dyDescent="0.2">
      <c r="P31445" s="76"/>
    </row>
    <row r="31446" spans="16:16" x14ac:dyDescent="0.2">
      <c r="P31446" s="76"/>
    </row>
    <row r="31447" spans="16:16" x14ac:dyDescent="0.2">
      <c r="P31447" s="76"/>
    </row>
    <row r="31448" spans="16:16" x14ac:dyDescent="0.2">
      <c r="P31448" s="76"/>
    </row>
    <row r="31449" spans="16:16" x14ac:dyDescent="0.2">
      <c r="P31449" s="76"/>
    </row>
    <row r="31450" spans="16:16" x14ac:dyDescent="0.2">
      <c r="P31450" s="76"/>
    </row>
    <row r="31451" spans="16:16" x14ac:dyDescent="0.2">
      <c r="P31451" s="76"/>
    </row>
    <row r="31452" spans="16:16" x14ac:dyDescent="0.2">
      <c r="P31452" s="76"/>
    </row>
    <row r="31453" spans="16:16" x14ac:dyDescent="0.2">
      <c r="P31453" s="76"/>
    </row>
    <row r="31454" spans="16:16" x14ac:dyDescent="0.2">
      <c r="P31454" s="76"/>
    </row>
    <row r="31455" spans="16:16" x14ac:dyDescent="0.2">
      <c r="P31455" s="76"/>
    </row>
    <row r="31456" spans="16:16" x14ac:dyDescent="0.2">
      <c r="P31456" s="76"/>
    </row>
    <row r="31457" spans="16:16" x14ac:dyDescent="0.2">
      <c r="P31457" s="76"/>
    </row>
    <row r="31458" spans="16:16" x14ac:dyDescent="0.2">
      <c r="P31458" s="76"/>
    </row>
    <row r="31459" spans="16:16" x14ac:dyDescent="0.2">
      <c r="P31459" s="76"/>
    </row>
    <row r="31460" spans="16:16" x14ac:dyDescent="0.2">
      <c r="P31460" s="76"/>
    </row>
    <row r="31461" spans="16:16" x14ac:dyDescent="0.2">
      <c r="P31461" s="76"/>
    </row>
    <row r="31462" spans="16:16" x14ac:dyDescent="0.2">
      <c r="P31462" s="76"/>
    </row>
    <row r="31463" spans="16:16" x14ac:dyDescent="0.2">
      <c r="P31463" s="76"/>
    </row>
    <row r="31464" spans="16:16" x14ac:dyDescent="0.2">
      <c r="P31464" s="76"/>
    </row>
    <row r="31465" spans="16:16" x14ac:dyDescent="0.2">
      <c r="P31465" s="76"/>
    </row>
    <row r="31466" spans="16:16" x14ac:dyDescent="0.2">
      <c r="P31466" s="76"/>
    </row>
    <row r="31467" spans="16:16" x14ac:dyDescent="0.2">
      <c r="P31467" s="76"/>
    </row>
    <row r="31468" spans="16:16" x14ac:dyDescent="0.2">
      <c r="P31468" s="76"/>
    </row>
    <row r="31469" spans="16:16" x14ac:dyDescent="0.2">
      <c r="P31469" s="76"/>
    </row>
    <row r="31470" spans="16:16" x14ac:dyDescent="0.2">
      <c r="P31470" s="76"/>
    </row>
    <row r="31471" spans="16:16" x14ac:dyDescent="0.2">
      <c r="P31471" s="76"/>
    </row>
    <row r="31472" spans="16:16" x14ac:dyDescent="0.2">
      <c r="P31472" s="76"/>
    </row>
    <row r="31473" spans="16:16" x14ac:dyDescent="0.2">
      <c r="P31473" s="76"/>
    </row>
    <row r="31474" spans="16:16" x14ac:dyDescent="0.2">
      <c r="P31474" s="76"/>
    </row>
    <row r="31475" spans="16:16" x14ac:dyDescent="0.2">
      <c r="P31475" s="76"/>
    </row>
    <row r="31476" spans="16:16" x14ac:dyDescent="0.2">
      <c r="P31476" s="76"/>
    </row>
    <row r="31477" spans="16:16" x14ac:dyDescent="0.2">
      <c r="P31477" s="76"/>
    </row>
    <row r="31478" spans="16:16" x14ac:dyDescent="0.2">
      <c r="P31478" s="76"/>
    </row>
    <row r="31479" spans="16:16" x14ac:dyDescent="0.2">
      <c r="P31479" s="76"/>
    </row>
    <row r="31480" spans="16:16" x14ac:dyDescent="0.2">
      <c r="P31480" s="76"/>
    </row>
    <row r="31481" spans="16:16" x14ac:dyDescent="0.2">
      <c r="P31481" s="76"/>
    </row>
    <row r="31482" spans="16:16" x14ac:dyDescent="0.2">
      <c r="P31482" s="76"/>
    </row>
    <row r="31483" spans="16:16" x14ac:dyDescent="0.2">
      <c r="P31483" s="76"/>
    </row>
    <row r="31484" spans="16:16" x14ac:dyDescent="0.2">
      <c r="P31484" s="76"/>
    </row>
    <row r="31485" spans="16:16" x14ac:dyDescent="0.2">
      <c r="P31485" s="76"/>
    </row>
    <row r="31486" spans="16:16" x14ac:dyDescent="0.2">
      <c r="P31486" s="76"/>
    </row>
    <row r="31487" spans="16:16" x14ac:dyDescent="0.2">
      <c r="P31487" s="76"/>
    </row>
    <row r="31488" spans="16:16" x14ac:dyDescent="0.2">
      <c r="P31488" s="76"/>
    </row>
    <row r="31489" spans="16:16" x14ac:dyDescent="0.2">
      <c r="P31489" s="76"/>
    </row>
    <row r="31490" spans="16:16" x14ac:dyDescent="0.2">
      <c r="P31490" s="76"/>
    </row>
    <row r="31491" spans="16:16" x14ac:dyDescent="0.2">
      <c r="P31491" s="76"/>
    </row>
    <row r="31492" spans="16:16" x14ac:dyDescent="0.2">
      <c r="P31492" s="76"/>
    </row>
    <row r="31493" spans="16:16" x14ac:dyDescent="0.2">
      <c r="P31493" s="76"/>
    </row>
    <row r="31494" spans="16:16" x14ac:dyDescent="0.2">
      <c r="P31494" s="76"/>
    </row>
    <row r="31495" spans="16:16" x14ac:dyDescent="0.2">
      <c r="P31495" s="76"/>
    </row>
    <row r="31496" spans="16:16" x14ac:dyDescent="0.2">
      <c r="P31496" s="76"/>
    </row>
    <row r="31497" spans="16:16" x14ac:dyDescent="0.2">
      <c r="P31497" s="76"/>
    </row>
    <row r="31498" spans="16:16" x14ac:dyDescent="0.2">
      <c r="P31498" s="76"/>
    </row>
    <row r="31499" spans="16:16" x14ac:dyDescent="0.2">
      <c r="P31499" s="76"/>
    </row>
    <row r="31500" spans="16:16" x14ac:dyDescent="0.2">
      <c r="P31500" s="76"/>
    </row>
    <row r="31501" spans="16:16" x14ac:dyDescent="0.2">
      <c r="P31501" s="76"/>
    </row>
    <row r="31502" spans="16:16" x14ac:dyDescent="0.2">
      <c r="P31502" s="76"/>
    </row>
    <row r="31503" spans="16:16" x14ac:dyDescent="0.2">
      <c r="P31503" s="76"/>
    </row>
    <row r="31504" spans="16:16" x14ac:dyDescent="0.2">
      <c r="P31504" s="76"/>
    </row>
    <row r="31505" spans="16:16" x14ac:dyDescent="0.2">
      <c r="P31505" s="76"/>
    </row>
    <row r="31506" spans="16:16" x14ac:dyDescent="0.2">
      <c r="P31506" s="76"/>
    </row>
    <row r="31507" spans="16:16" x14ac:dyDescent="0.2">
      <c r="P31507" s="76"/>
    </row>
    <row r="31508" spans="16:16" x14ac:dyDescent="0.2">
      <c r="P31508" s="76"/>
    </row>
    <row r="31509" spans="16:16" x14ac:dyDescent="0.2">
      <c r="P31509" s="76"/>
    </row>
    <row r="31510" spans="16:16" x14ac:dyDescent="0.2">
      <c r="P31510" s="76"/>
    </row>
    <row r="31511" spans="16:16" x14ac:dyDescent="0.2">
      <c r="P31511" s="76"/>
    </row>
    <row r="31512" spans="16:16" x14ac:dyDescent="0.2">
      <c r="P31512" s="76"/>
    </row>
    <row r="31513" spans="16:16" x14ac:dyDescent="0.2">
      <c r="P31513" s="76"/>
    </row>
    <row r="31514" spans="16:16" x14ac:dyDescent="0.2">
      <c r="P31514" s="76"/>
    </row>
    <row r="31515" spans="16:16" x14ac:dyDescent="0.2">
      <c r="P31515" s="76"/>
    </row>
    <row r="31516" spans="16:16" x14ac:dyDescent="0.2">
      <c r="P31516" s="76"/>
    </row>
    <row r="31517" spans="16:16" x14ac:dyDescent="0.2">
      <c r="P31517" s="76"/>
    </row>
    <row r="31518" spans="16:16" x14ac:dyDescent="0.2">
      <c r="P31518" s="76"/>
    </row>
    <row r="31519" spans="16:16" x14ac:dyDescent="0.2">
      <c r="P31519" s="76"/>
    </row>
    <row r="31520" spans="16:16" x14ac:dyDescent="0.2">
      <c r="P31520" s="76"/>
    </row>
    <row r="31521" spans="16:16" x14ac:dyDescent="0.2">
      <c r="P31521" s="76"/>
    </row>
    <row r="31522" spans="16:16" x14ac:dyDescent="0.2">
      <c r="P31522" s="76"/>
    </row>
    <row r="31523" spans="16:16" x14ac:dyDescent="0.2">
      <c r="P31523" s="76"/>
    </row>
    <row r="31524" spans="16:16" x14ac:dyDescent="0.2">
      <c r="P31524" s="76"/>
    </row>
    <row r="31525" spans="16:16" x14ac:dyDescent="0.2">
      <c r="P31525" s="76"/>
    </row>
    <row r="31526" spans="16:16" x14ac:dyDescent="0.2">
      <c r="P31526" s="76"/>
    </row>
    <row r="31527" spans="16:16" x14ac:dyDescent="0.2">
      <c r="P31527" s="76"/>
    </row>
    <row r="31528" spans="16:16" x14ac:dyDescent="0.2">
      <c r="P31528" s="76"/>
    </row>
    <row r="31529" spans="16:16" x14ac:dyDescent="0.2">
      <c r="P31529" s="76"/>
    </row>
    <row r="31530" spans="16:16" x14ac:dyDescent="0.2">
      <c r="P31530" s="76"/>
    </row>
    <row r="31531" spans="16:16" x14ac:dyDescent="0.2">
      <c r="P31531" s="76"/>
    </row>
    <row r="31532" spans="16:16" x14ac:dyDescent="0.2">
      <c r="P31532" s="76"/>
    </row>
    <row r="31533" spans="16:16" x14ac:dyDescent="0.2">
      <c r="P31533" s="76"/>
    </row>
    <row r="31534" spans="16:16" x14ac:dyDescent="0.2">
      <c r="P31534" s="76"/>
    </row>
    <row r="31535" spans="16:16" x14ac:dyDescent="0.2">
      <c r="P31535" s="76"/>
    </row>
    <row r="31536" spans="16:16" x14ac:dyDescent="0.2">
      <c r="P31536" s="76"/>
    </row>
    <row r="31537" spans="16:16" x14ac:dyDescent="0.2">
      <c r="P31537" s="76"/>
    </row>
    <row r="31538" spans="16:16" x14ac:dyDescent="0.2">
      <c r="P31538" s="76"/>
    </row>
    <row r="31539" spans="16:16" x14ac:dyDescent="0.2">
      <c r="P31539" s="76"/>
    </row>
    <row r="31540" spans="16:16" x14ac:dyDescent="0.2">
      <c r="P31540" s="76"/>
    </row>
    <row r="31541" spans="16:16" x14ac:dyDescent="0.2">
      <c r="P31541" s="76"/>
    </row>
    <row r="31542" spans="16:16" x14ac:dyDescent="0.2">
      <c r="P31542" s="76"/>
    </row>
    <row r="31543" spans="16:16" x14ac:dyDescent="0.2">
      <c r="P31543" s="76"/>
    </row>
    <row r="31544" spans="16:16" x14ac:dyDescent="0.2">
      <c r="P31544" s="76"/>
    </row>
    <row r="31545" spans="16:16" x14ac:dyDescent="0.2">
      <c r="P31545" s="76"/>
    </row>
    <row r="31546" spans="16:16" x14ac:dyDescent="0.2">
      <c r="P31546" s="76"/>
    </row>
    <row r="31547" spans="16:16" x14ac:dyDescent="0.2">
      <c r="P31547" s="76"/>
    </row>
    <row r="31548" spans="16:16" x14ac:dyDescent="0.2">
      <c r="P31548" s="76"/>
    </row>
    <row r="31549" spans="16:16" x14ac:dyDescent="0.2">
      <c r="P31549" s="76"/>
    </row>
    <row r="31550" spans="16:16" x14ac:dyDescent="0.2">
      <c r="P31550" s="76"/>
    </row>
    <row r="31551" spans="16:16" x14ac:dyDescent="0.2">
      <c r="P31551" s="76"/>
    </row>
    <row r="31552" spans="16:16" x14ac:dyDescent="0.2">
      <c r="P31552" s="76"/>
    </row>
    <row r="31553" spans="16:16" x14ac:dyDescent="0.2">
      <c r="P31553" s="76"/>
    </row>
    <row r="31554" spans="16:16" x14ac:dyDescent="0.2">
      <c r="P31554" s="76"/>
    </row>
    <row r="31555" spans="16:16" x14ac:dyDescent="0.2">
      <c r="P31555" s="76"/>
    </row>
    <row r="31556" spans="16:16" x14ac:dyDescent="0.2">
      <c r="P31556" s="76"/>
    </row>
    <row r="31557" spans="16:16" x14ac:dyDescent="0.2">
      <c r="P31557" s="76"/>
    </row>
    <row r="31558" spans="16:16" x14ac:dyDescent="0.2">
      <c r="P31558" s="76"/>
    </row>
    <row r="31559" spans="16:16" x14ac:dyDescent="0.2">
      <c r="P31559" s="76"/>
    </row>
    <row r="31560" spans="16:16" x14ac:dyDescent="0.2">
      <c r="P31560" s="76"/>
    </row>
    <row r="31561" spans="16:16" x14ac:dyDescent="0.2">
      <c r="P31561" s="76"/>
    </row>
    <row r="31562" spans="16:16" x14ac:dyDescent="0.2">
      <c r="P31562" s="76"/>
    </row>
    <row r="31563" spans="16:16" x14ac:dyDescent="0.2">
      <c r="P31563" s="76"/>
    </row>
    <row r="31564" spans="16:16" x14ac:dyDescent="0.2">
      <c r="P31564" s="76"/>
    </row>
    <row r="31565" spans="16:16" x14ac:dyDescent="0.2">
      <c r="P31565" s="76"/>
    </row>
    <row r="31566" spans="16:16" x14ac:dyDescent="0.2">
      <c r="P31566" s="76"/>
    </row>
    <row r="31567" spans="16:16" x14ac:dyDescent="0.2">
      <c r="P31567" s="76"/>
    </row>
    <row r="31568" spans="16:16" x14ac:dyDescent="0.2">
      <c r="P31568" s="76"/>
    </row>
    <row r="31569" spans="16:16" x14ac:dyDescent="0.2">
      <c r="P31569" s="76"/>
    </row>
    <row r="31570" spans="16:16" x14ac:dyDescent="0.2">
      <c r="P31570" s="76"/>
    </row>
    <row r="31571" spans="16:16" x14ac:dyDescent="0.2">
      <c r="P31571" s="76"/>
    </row>
    <row r="31572" spans="16:16" x14ac:dyDescent="0.2">
      <c r="P31572" s="76"/>
    </row>
    <row r="31573" spans="16:16" x14ac:dyDescent="0.2">
      <c r="P31573" s="76"/>
    </row>
    <row r="31574" spans="16:16" x14ac:dyDescent="0.2">
      <c r="P31574" s="76"/>
    </row>
    <row r="31575" spans="16:16" x14ac:dyDescent="0.2">
      <c r="P31575" s="76"/>
    </row>
    <row r="31576" spans="16:16" x14ac:dyDescent="0.2">
      <c r="P31576" s="76"/>
    </row>
    <row r="31577" spans="16:16" x14ac:dyDescent="0.2">
      <c r="P31577" s="76"/>
    </row>
    <row r="31578" spans="16:16" x14ac:dyDescent="0.2">
      <c r="P31578" s="76"/>
    </row>
    <row r="31579" spans="16:16" x14ac:dyDescent="0.2">
      <c r="P31579" s="76"/>
    </row>
    <row r="31580" spans="16:16" x14ac:dyDescent="0.2">
      <c r="P31580" s="76"/>
    </row>
    <row r="31581" spans="16:16" x14ac:dyDescent="0.2">
      <c r="P31581" s="76"/>
    </row>
    <row r="31582" spans="16:16" x14ac:dyDescent="0.2">
      <c r="P31582" s="76"/>
    </row>
    <row r="31583" spans="16:16" x14ac:dyDescent="0.2">
      <c r="P31583" s="76"/>
    </row>
    <row r="31584" spans="16:16" x14ac:dyDescent="0.2">
      <c r="P31584" s="76"/>
    </row>
    <row r="31585" spans="16:16" x14ac:dyDescent="0.2">
      <c r="P31585" s="76"/>
    </row>
    <row r="31586" spans="16:16" x14ac:dyDescent="0.2">
      <c r="P31586" s="76"/>
    </row>
    <row r="31587" spans="16:16" x14ac:dyDescent="0.2">
      <c r="P31587" s="76"/>
    </row>
    <row r="31588" spans="16:16" x14ac:dyDescent="0.2">
      <c r="P31588" s="76"/>
    </row>
    <row r="31589" spans="16:16" x14ac:dyDescent="0.2">
      <c r="P31589" s="76"/>
    </row>
    <row r="31590" spans="16:16" x14ac:dyDescent="0.2">
      <c r="P31590" s="76"/>
    </row>
    <row r="31591" spans="16:16" x14ac:dyDescent="0.2">
      <c r="P31591" s="76"/>
    </row>
    <row r="31592" spans="16:16" x14ac:dyDescent="0.2">
      <c r="P31592" s="76"/>
    </row>
    <row r="31593" spans="16:16" x14ac:dyDescent="0.2">
      <c r="P31593" s="76"/>
    </row>
    <row r="31594" spans="16:16" x14ac:dyDescent="0.2">
      <c r="P31594" s="76"/>
    </row>
    <row r="31595" spans="16:16" x14ac:dyDescent="0.2">
      <c r="P31595" s="76"/>
    </row>
    <row r="31596" spans="16:16" x14ac:dyDescent="0.2">
      <c r="P31596" s="76"/>
    </row>
    <row r="31597" spans="16:16" x14ac:dyDescent="0.2">
      <c r="P31597" s="76"/>
    </row>
    <row r="31598" spans="16:16" x14ac:dyDescent="0.2">
      <c r="P31598" s="76"/>
    </row>
    <row r="31599" spans="16:16" x14ac:dyDescent="0.2">
      <c r="P31599" s="76"/>
    </row>
    <row r="31600" spans="16:16" x14ac:dyDescent="0.2">
      <c r="P31600" s="76"/>
    </row>
    <row r="31601" spans="16:16" x14ac:dyDescent="0.2">
      <c r="P31601" s="76"/>
    </row>
    <row r="31602" spans="16:16" x14ac:dyDescent="0.2">
      <c r="P31602" s="76"/>
    </row>
    <row r="31603" spans="16:16" x14ac:dyDescent="0.2">
      <c r="P31603" s="76"/>
    </row>
    <row r="31604" spans="16:16" x14ac:dyDescent="0.2">
      <c r="P31604" s="76"/>
    </row>
    <row r="31605" spans="16:16" x14ac:dyDescent="0.2">
      <c r="P31605" s="76"/>
    </row>
    <row r="31606" spans="16:16" x14ac:dyDescent="0.2">
      <c r="P31606" s="76"/>
    </row>
    <row r="31607" spans="16:16" x14ac:dyDescent="0.2">
      <c r="P31607" s="76"/>
    </row>
    <row r="31608" spans="16:16" x14ac:dyDescent="0.2">
      <c r="P31608" s="76"/>
    </row>
    <row r="31609" spans="16:16" x14ac:dyDescent="0.2">
      <c r="P31609" s="76"/>
    </row>
    <row r="31610" spans="16:16" x14ac:dyDescent="0.2">
      <c r="P31610" s="76"/>
    </row>
    <row r="31611" spans="16:16" x14ac:dyDescent="0.2">
      <c r="P31611" s="76"/>
    </row>
    <row r="31612" spans="16:16" x14ac:dyDescent="0.2">
      <c r="P31612" s="76"/>
    </row>
    <row r="31613" spans="16:16" x14ac:dyDescent="0.2">
      <c r="P31613" s="76"/>
    </row>
    <row r="31614" spans="16:16" x14ac:dyDescent="0.2">
      <c r="P31614" s="76"/>
    </row>
    <row r="31615" spans="16:16" x14ac:dyDescent="0.2">
      <c r="P31615" s="76"/>
    </row>
    <row r="31616" spans="16:16" x14ac:dyDescent="0.2">
      <c r="P31616" s="76"/>
    </row>
    <row r="31617" spans="16:16" x14ac:dyDescent="0.2">
      <c r="P31617" s="76"/>
    </row>
    <row r="31618" spans="16:16" x14ac:dyDescent="0.2">
      <c r="P31618" s="76"/>
    </row>
    <row r="31619" spans="16:16" x14ac:dyDescent="0.2">
      <c r="P31619" s="76"/>
    </row>
    <row r="31620" spans="16:16" x14ac:dyDescent="0.2">
      <c r="P31620" s="76"/>
    </row>
    <row r="31621" spans="16:16" x14ac:dyDescent="0.2">
      <c r="P31621" s="76"/>
    </row>
    <row r="31622" spans="16:16" x14ac:dyDescent="0.2">
      <c r="P31622" s="76"/>
    </row>
    <row r="31623" spans="16:16" x14ac:dyDescent="0.2">
      <c r="P31623" s="76"/>
    </row>
    <row r="31624" spans="16:16" x14ac:dyDescent="0.2">
      <c r="P31624" s="76"/>
    </row>
    <row r="31625" spans="16:16" x14ac:dyDescent="0.2">
      <c r="P31625" s="76"/>
    </row>
    <row r="31626" spans="16:16" x14ac:dyDescent="0.2">
      <c r="P31626" s="76"/>
    </row>
    <row r="31627" spans="16:16" x14ac:dyDescent="0.2">
      <c r="P31627" s="76"/>
    </row>
    <row r="31628" spans="16:16" x14ac:dyDescent="0.2">
      <c r="P31628" s="76"/>
    </row>
    <row r="31629" spans="16:16" x14ac:dyDescent="0.2">
      <c r="P31629" s="76"/>
    </row>
    <row r="31630" spans="16:16" x14ac:dyDescent="0.2">
      <c r="P31630" s="76"/>
    </row>
    <row r="31631" spans="16:16" x14ac:dyDescent="0.2">
      <c r="P31631" s="76"/>
    </row>
    <row r="31632" spans="16:16" x14ac:dyDescent="0.2">
      <c r="P31632" s="76"/>
    </row>
    <row r="31633" spans="16:16" x14ac:dyDescent="0.2">
      <c r="P31633" s="76"/>
    </row>
    <row r="31634" spans="16:16" x14ac:dyDescent="0.2">
      <c r="P31634" s="76"/>
    </row>
    <row r="31635" spans="16:16" x14ac:dyDescent="0.2">
      <c r="P31635" s="76"/>
    </row>
    <row r="31636" spans="16:16" x14ac:dyDescent="0.2">
      <c r="P31636" s="76"/>
    </row>
    <row r="31637" spans="16:16" x14ac:dyDescent="0.2">
      <c r="P31637" s="76"/>
    </row>
    <row r="31638" spans="16:16" x14ac:dyDescent="0.2">
      <c r="P31638" s="76"/>
    </row>
    <row r="31639" spans="16:16" x14ac:dyDescent="0.2">
      <c r="P31639" s="76"/>
    </row>
    <row r="31640" spans="16:16" x14ac:dyDescent="0.2">
      <c r="P31640" s="76"/>
    </row>
    <row r="31641" spans="16:16" x14ac:dyDescent="0.2">
      <c r="P31641" s="76"/>
    </row>
    <row r="31642" spans="16:16" x14ac:dyDescent="0.2">
      <c r="P31642" s="76"/>
    </row>
    <row r="31643" spans="16:16" x14ac:dyDescent="0.2">
      <c r="P31643" s="76"/>
    </row>
    <row r="31644" spans="16:16" x14ac:dyDescent="0.2">
      <c r="P31644" s="76"/>
    </row>
    <row r="31645" spans="16:16" x14ac:dyDescent="0.2">
      <c r="P31645" s="76"/>
    </row>
    <row r="31646" spans="16:16" x14ac:dyDescent="0.2">
      <c r="P31646" s="76"/>
    </row>
    <row r="31647" spans="16:16" x14ac:dyDescent="0.2">
      <c r="P31647" s="76"/>
    </row>
    <row r="31648" spans="16:16" x14ac:dyDescent="0.2">
      <c r="P31648" s="76"/>
    </row>
    <row r="31649" spans="16:16" x14ac:dyDescent="0.2">
      <c r="P31649" s="76"/>
    </row>
    <row r="31650" spans="16:16" x14ac:dyDescent="0.2">
      <c r="P31650" s="76"/>
    </row>
    <row r="31651" spans="16:16" x14ac:dyDescent="0.2">
      <c r="P31651" s="76"/>
    </row>
    <row r="31652" spans="16:16" x14ac:dyDescent="0.2">
      <c r="P31652" s="76"/>
    </row>
    <row r="31653" spans="16:16" x14ac:dyDescent="0.2">
      <c r="P31653" s="76"/>
    </row>
    <row r="31654" spans="16:16" x14ac:dyDescent="0.2">
      <c r="P31654" s="76"/>
    </row>
    <row r="31655" spans="16:16" x14ac:dyDescent="0.2">
      <c r="P31655" s="76"/>
    </row>
    <row r="31656" spans="16:16" x14ac:dyDescent="0.2">
      <c r="P31656" s="76"/>
    </row>
    <row r="31657" spans="16:16" x14ac:dyDescent="0.2">
      <c r="P31657" s="76"/>
    </row>
    <row r="31658" spans="16:16" x14ac:dyDescent="0.2">
      <c r="P31658" s="76"/>
    </row>
    <row r="31659" spans="16:16" x14ac:dyDescent="0.2">
      <c r="P31659" s="76"/>
    </row>
    <row r="31660" spans="16:16" x14ac:dyDescent="0.2">
      <c r="P31660" s="76"/>
    </row>
    <row r="31661" spans="16:16" x14ac:dyDescent="0.2">
      <c r="P31661" s="76"/>
    </row>
    <row r="31662" spans="16:16" x14ac:dyDescent="0.2">
      <c r="P31662" s="76"/>
    </row>
    <row r="31663" spans="16:16" x14ac:dyDescent="0.2">
      <c r="P31663" s="76"/>
    </row>
    <row r="31664" spans="16:16" x14ac:dyDescent="0.2">
      <c r="P31664" s="76"/>
    </row>
    <row r="31665" spans="16:16" x14ac:dyDescent="0.2">
      <c r="P31665" s="76"/>
    </row>
    <row r="31666" spans="16:16" x14ac:dyDescent="0.2">
      <c r="P31666" s="76"/>
    </row>
    <row r="31667" spans="16:16" x14ac:dyDescent="0.2">
      <c r="P31667" s="76"/>
    </row>
    <row r="31668" spans="16:16" x14ac:dyDescent="0.2">
      <c r="P31668" s="76"/>
    </row>
    <row r="31669" spans="16:16" x14ac:dyDescent="0.2">
      <c r="P31669" s="76"/>
    </row>
    <row r="31670" spans="16:16" x14ac:dyDescent="0.2">
      <c r="P31670" s="76"/>
    </row>
    <row r="31671" spans="16:16" x14ac:dyDescent="0.2">
      <c r="P31671" s="76"/>
    </row>
    <row r="31672" spans="16:16" x14ac:dyDescent="0.2">
      <c r="P31672" s="76"/>
    </row>
    <row r="31673" spans="16:16" x14ac:dyDescent="0.2">
      <c r="P31673" s="76"/>
    </row>
    <row r="31674" spans="16:16" x14ac:dyDescent="0.2">
      <c r="P31674" s="76"/>
    </row>
    <row r="31675" spans="16:16" x14ac:dyDescent="0.2">
      <c r="P31675" s="76"/>
    </row>
    <row r="31676" spans="16:16" x14ac:dyDescent="0.2">
      <c r="P31676" s="76"/>
    </row>
    <row r="31677" spans="16:16" x14ac:dyDescent="0.2">
      <c r="P31677" s="76"/>
    </row>
    <row r="31678" spans="16:16" x14ac:dyDescent="0.2">
      <c r="P31678" s="76"/>
    </row>
    <row r="31679" spans="16:16" x14ac:dyDescent="0.2">
      <c r="P31679" s="76"/>
    </row>
    <row r="31680" spans="16:16" x14ac:dyDescent="0.2">
      <c r="P31680" s="76"/>
    </row>
    <row r="31681" spans="16:16" x14ac:dyDescent="0.2">
      <c r="P31681" s="76"/>
    </row>
    <row r="31682" spans="16:16" x14ac:dyDescent="0.2">
      <c r="P31682" s="76"/>
    </row>
    <row r="31683" spans="16:16" x14ac:dyDescent="0.2">
      <c r="P31683" s="76"/>
    </row>
    <row r="31684" spans="16:16" x14ac:dyDescent="0.2">
      <c r="P31684" s="76"/>
    </row>
    <row r="31685" spans="16:16" x14ac:dyDescent="0.2">
      <c r="P31685" s="76"/>
    </row>
    <row r="31686" spans="16:16" x14ac:dyDescent="0.2">
      <c r="P31686" s="76"/>
    </row>
    <row r="31687" spans="16:16" x14ac:dyDescent="0.2">
      <c r="P31687" s="76"/>
    </row>
    <row r="31688" spans="16:16" x14ac:dyDescent="0.2">
      <c r="P31688" s="76"/>
    </row>
    <row r="31689" spans="16:16" x14ac:dyDescent="0.2">
      <c r="P31689" s="76"/>
    </row>
    <row r="31690" spans="16:16" x14ac:dyDescent="0.2">
      <c r="P31690" s="76"/>
    </row>
    <row r="31691" spans="16:16" x14ac:dyDescent="0.2">
      <c r="P31691" s="76"/>
    </row>
    <row r="31692" spans="16:16" x14ac:dyDescent="0.2">
      <c r="P31692" s="76"/>
    </row>
    <row r="31693" spans="16:16" x14ac:dyDescent="0.2">
      <c r="P31693" s="76"/>
    </row>
    <row r="31694" spans="16:16" x14ac:dyDescent="0.2">
      <c r="P31694" s="76"/>
    </row>
    <row r="31695" spans="16:16" x14ac:dyDescent="0.2">
      <c r="P31695" s="76"/>
    </row>
    <row r="31696" spans="16:16" x14ac:dyDescent="0.2">
      <c r="P31696" s="76"/>
    </row>
    <row r="31697" spans="16:16" x14ac:dyDescent="0.2">
      <c r="P31697" s="76"/>
    </row>
    <row r="31698" spans="16:16" x14ac:dyDescent="0.2">
      <c r="P31698" s="76"/>
    </row>
    <row r="31699" spans="16:16" x14ac:dyDescent="0.2">
      <c r="P31699" s="76"/>
    </row>
    <row r="31700" spans="16:16" x14ac:dyDescent="0.2">
      <c r="P31700" s="76"/>
    </row>
    <row r="31701" spans="16:16" x14ac:dyDescent="0.2">
      <c r="P31701" s="76"/>
    </row>
    <row r="31702" spans="16:16" x14ac:dyDescent="0.2">
      <c r="P31702" s="76"/>
    </row>
    <row r="31703" spans="16:16" x14ac:dyDescent="0.2">
      <c r="P31703" s="76"/>
    </row>
    <row r="31704" spans="16:16" x14ac:dyDescent="0.2">
      <c r="P31704" s="76"/>
    </row>
    <row r="31705" spans="16:16" x14ac:dyDescent="0.2">
      <c r="P31705" s="76"/>
    </row>
    <row r="31706" spans="16:16" x14ac:dyDescent="0.2">
      <c r="P31706" s="76"/>
    </row>
    <row r="31707" spans="16:16" x14ac:dyDescent="0.2">
      <c r="P31707" s="76"/>
    </row>
    <row r="31708" spans="16:16" x14ac:dyDescent="0.2">
      <c r="P31708" s="76"/>
    </row>
    <row r="31709" spans="16:16" x14ac:dyDescent="0.2">
      <c r="P31709" s="76"/>
    </row>
    <row r="31710" spans="16:16" x14ac:dyDescent="0.2">
      <c r="P31710" s="76"/>
    </row>
    <row r="31711" spans="16:16" x14ac:dyDescent="0.2">
      <c r="P31711" s="76"/>
    </row>
    <row r="31712" spans="16:16" x14ac:dyDescent="0.2">
      <c r="P31712" s="76"/>
    </row>
    <row r="31713" spans="16:16" x14ac:dyDescent="0.2">
      <c r="P31713" s="76"/>
    </row>
    <row r="31714" spans="16:16" x14ac:dyDescent="0.2">
      <c r="P31714" s="76"/>
    </row>
    <row r="31715" spans="16:16" x14ac:dyDescent="0.2">
      <c r="P31715" s="76"/>
    </row>
    <row r="31716" spans="16:16" x14ac:dyDescent="0.2">
      <c r="P31716" s="76"/>
    </row>
    <row r="31717" spans="16:16" x14ac:dyDescent="0.2">
      <c r="P31717" s="76"/>
    </row>
    <row r="31718" spans="16:16" x14ac:dyDescent="0.2">
      <c r="P31718" s="76"/>
    </row>
    <row r="31719" spans="16:16" x14ac:dyDescent="0.2">
      <c r="P31719" s="76"/>
    </row>
    <row r="31720" spans="16:16" x14ac:dyDescent="0.2">
      <c r="P31720" s="76"/>
    </row>
    <row r="31721" spans="16:16" x14ac:dyDescent="0.2">
      <c r="P31721" s="76"/>
    </row>
    <row r="31722" spans="16:16" x14ac:dyDescent="0.2">
      <c r="P31722" s="76"/>
    </row>
    <row r="31723" spans="16:16" x14ac:dyDescent="0.2">
      <c r="P31723" s="76"/>
    </row>
    <row r="31724" spans="16:16" x14ac:dyDescent="0.2">
      <c r="P31724" s="76"/>
    </row>
    <row r="31725" spans="16:16" x14ac:dyDescent="0.2">
      <c r="P31725" s="76"/>
    </row>
    <row r="31726" spans="16:16" x14ac:dyDescent="0.2">
      <c r="P31726" s="76"/>
    </row>
    <row r="31727" spans="16:16" x14ac:dyDescent="0.2">
      <c r="P31727" s="76"/>
    </row>
    <row r="31728" spans="16:16" x14ac:dyDescent="0.2">
      <c r="P31728" s="76"/>
    </row>
    <row r="31729" spans="16:16" x14ac:dyDescent="0.2">
      <c r="P31729" s="76"/>
    </row>
    <row r="31730" spans="16:16" x14ac:dyDescent="0.2">
      <c r="P31730" s="76"/>
    </row>
    <row r="31731" spans="16:16" x14ac:dyDescent="0.2">
      <c r="P31731" s="76"/>
    </row>
    <row r="31732" spans="16:16" x14ac:dyDescent="0.2">
      <c r="P31732" s="76"/>
    </row>
    <row r="31733" spans="16:16" x14ac:dyDescent="0.2">
      <c r="P31733" s="76"/>
    </row>
    <row r="31734" spans="16:16" x14ac:dyDescent="0.2">
      <c r="P31734" s="76"/>
    </row>
    <row r="31735" spans="16:16" x14ac:dyDescent="0.2">
      <c r="P31735" s="76"/>
    </row>
    <row r="31736" spans="16:16" x14ac:dyDescent="0.2">
      <c r="P31736" s="76"/>
    </row>
    <row r="31737" spans="16:16" x14ac:dyDescent="0.2">
      <c r="P31737" s="76"/>
    </row>
    <row r="31738" spans="16:16" x14ac:dyDescent="0.2">
      <c r="P31738" s="76"/>
    </row>
    <row r="31739" spans="16:16" x14ac:dyDescent="0.2">
      <c r="P31739" s="76"/>
    </row>
    <row r="31740" spans="16:16" x14ac:dyDescent="0.2">
      <c r="P31740" s="76"/>
    </row>
    <row r="31741" spans="16:16" x14ac:dyDescent="0.2">
      <c r="P31741" s="76"/>
    </row>
    <row r="31742" spans="16:16" x14ac:dyDescent="0.2">
      <c r="P31742" s="76"/>
    </row>
    <row r="31743" spans="16:16" x14ac:dyDescent="0.2">
      <c r="P31743" s="76"/>
    </row>
    <row r="31744" spans="16:16" x14ac:dyDescent="0.2">
      <c r="P31744" s="76"/>
    </row>
    <row r="31745" spans="16:16" x14ac:dyDescent="0.2">
      <c r="P31745" s="76"/>
    </row>
    <row r="31746" spans="16:16" x14ac:dyDescent="0.2">
      <c r="P31746" s="76"/>
    </row>
    <row r="31747" spans="16:16" x14ac:dyDescent="0.2">
      <c r="P31747" s="76"/>
    </row>
    <row r="31748" spans="16:16" x14ac:dyDescent="0.2">
      <c r="P31748" s="76"/>
    </row>
    <row r="31749" spans="16:16" x14ac:dyDescent="0.2">
      <c r="P31749" s="76"/>
    </row>
    <row r="31750" spans="16:16" x14ac:dyDescent="0.2">
      <c r="P31750" s="76"/>
    </row>
    <row r="31751" spans="16:16" x14ac:dyDescent="0.2">
      <c r="P31751" s="76"/>
    </row>
    <row r="31752" spans="16:16" x14ac:dyDescent="0.2">
      <c r="P31752" s="76"/>
    </row>
    <row r="31753" spans="16:16" x14ac:dyDescent="0.2">
      <c r="P31753" s="76"/>
    </row>
    <row r="31754" spans="16:16" x14ac:dyDescent="0.2">
      <c r="P31754" s="76"/>
    </row>
    <row r="31755" spans="16:16" x14ac:dyDescent="0.2">
      <c r="P31755" s="76"/>
    </row>
    <row r="31756" spans="16:16" x14ac:dyDescent="0.2">
      <c r="P31756" s="76"/>
    </row>
    <row r="31757" spans="16:16" x14ac:dyDescent="0.2">
      <c r="P31757" s="76"/>
    </row>
    <row r="31758" spans="16:16" x14ac:dyDescent="0.2">
      <c r="P31758" s="76"/>
    </row>
    <row r="31759" spans="16:16" x14ac:dyDescent="0.2">
      <c r="P31759" s="76"/>
    </row>
    <row r="31760" spans="16:16" x14ac:dyDescent="0.2">
      <c r="P31760" s="76"/>
    </row>
    <row r="31761" spans="16:16" x14ac:dyDescent="0.2">
      <c r="P31761" s="76"/>
    </row>
    <row r="31762" spans="16:16" x14ac:dyDescent="0.2">
      <c r="P31762" s="76"/>
    </row>
    <row r="31763" spans="16:16" x14ac:dyDescent="0.2">
      <c r="P31763" s="76"/>
    </row>
    <row r="31764" spans="16:16" x14ac:dyDescent="0.2">
      <c r="P31764" s="76"/>
    </row>
    <row r="31765" spans="16:16" x14ac:dyDescent="0.2">
      <c r="P31765" s="76"/>
    </row>
    <row r="31766" spans="16:16" x14ac:dyDescent="0.2">
      <c r="P31766" s="76"/>
    </row>
    <row r="31767" spans="16:16" x14ac:dyDescent="0.2">
      <c r="P31767" s="76"/>
    </row>
    <row r="31768" spans="16:16" x14ac:dyDescent="0.2">
      <c r="P31768" s="76"/>
    </row>
    <row r="31769" spans="16:16" x14ac:dyDescent="0.2">
      <c r="P31769" s="76"/>
    </row>
    <row r="31770" spans="16:16" x14ac:dyDescent="0.2">
      <c r="P31770" s="76"/>
    </row>
    <row r="31771" spans="16:16" x14ac:dyDescent="0.2">
      <c r="P31771" s="76"/>
    </row>
    <row r="31772" spans="16:16" x14ac:dyDescent="0.2">
      <c r="P31772" s="76"/>
    </row>
    <row r="31773" spans="16:16" x14ac:dyDescent="0.2">
      <c r="P31773" s="76"/>
    </row>
    <row r="31774" spans="16:16" x14ac:dyDescent="0.2">
      <c r="P31774" s="76"/>
    </row>
    <row r="31775" spans="16:16" x14ac:dyDescent="0.2">
      <c r="P31775" s="76"/>
    </row>
    <row r="31776" spans="16:16" x14ac:dyDescent="0.2">
      <c r="P31776" s="76"/>
    </row>
    <row r="31777" spans="16:16" x14ac:dyDescent="0.2">
      <c r="P31777" s="76"/>
    </row>
    <row r="31778" spans="16:16" x14ac:dyDescent="0.2">
      <c r="P31778" s="76"/>
    </row>
    <row r="31779" spans="16:16" x14ac:dyDescent="0.2">
      <c r="P31779" s="76"/>
    </row>
    <row r="31780" spans="16:16" x14ac:dyDescent="0.2">
      <c r="P31780" s="76"/>
    </row>
    <row r="31781" spans="16:16" x14ac:dyDescent="0.2">
      <c r="P31781" s="76"/>
    </row>
    <row r="31782" spans="16:16" x14ac:dyDescent="0.2">
      <c r="P31782" s="76"/>
    </row>
    <row r="31783" spans="16:16" x14ac:dyDescent="0.2">
      <c r="P31783" s="76"/>
    </row>
    <row r="31784" spans="16:16" x14ac:dyDescent="0.2">
      <c r="P31784" s="76"/>
    </row>
    <row r="31785" spans="16:16" x14ac:dyDescent="0.2">
      <c r="P31785" s="76"/>
    </row>
    <row r="31786" spans="16:16" x14ac:dyDescent="0.2">
      <c r="P31786" s="76"/>
    </row>
    <row r="31787" spans="16:16" x14ac:dyDescent="0.2">
      <c r="P31787" s="76"/>
    </row>
    <row r="31788" spans="16:16" x14ac:dyDescent="0.2">
      <c r="P31788" s="76"/>
    </row>
    <row r="31789" spans="16:16" x14ac:dyDescent="0.2">
      <c r="P31789" s="76"/>
    </row>
    <row r="31790" spans="16:16" x14ac:dyDescent="0.2">
      <c r="P31790" s="76"/>
    </row>
    <row r="31791" spans="16:16" x14ac:dyDescent="0.2">
      <c r="P31791" s="76"/>
    </row>
    <row r="31792" spans="16:16" x14ac:dyDescent="0.2">
      <c r="P31792" s="76"/>
    </row>
    <row r="31793" spans="16:16" x14ac:dyDescent="0.2">
      <c r="P31793" s="76"/>
    </row>
    <row r="31794" spans="16:16" x14ac:dyDescent="0.2">
      <c r="P31794" s="76"/>
    </row>
    <row r="31795" spans="16:16" x14ac:dyDescent="0.2">
      <c r="P31795" s="76"/>
    </row>
    <row r="31796" spans="16:16" x14ac:dyDescent="0.2">
      <c r="P31796" s="76"/>
    </row>
    <row r="31797" spans="16:16" x14ac:dyDescent="0.2">
      <c r="P31797" s="76"/>
    </row>
    <row r="31798" spans="16:16" x14ac:dyDescent="0.2">
      <c r="P31798" s="76"/>
    </row>
    <row r="31799" spans="16:16" x14ac:dyDescent="0.2">
      <c r="P31799" s="76"/>
    </row>
    <row r="31800" spans="16:16" x14ac:dyDescent="0.2">
      <c r="P31800" s="76"/>
    </row>
    <row r="31801" spans="16:16" x14ac:dyDescent="0.2">
      <c r="P31801" s="76"/>
    </row>
    <row r="31802" spans="16:16" x14ac:dyDescent="0.2">
      <c r="P31802" s="76"/>
    </row>
    <row r="31803" spans="16:16" x14ac:dyDescent="0.2">
      <c r="P31803" s="76"/>
    </row>
    <row r="31804" spans="16:16" x14ac:dyDescent="0.2">
      <c r="P31804" s="76"/>
    </row>
    <row r="31805" spans="16:16" x14ac:dyDescent="0.2">
      <c r="P31805" s="76"/>
    </row>
    <row r="31806" spans="16:16" x14ac:dyDescent="0.2">
      <c r="P31806" s="76"/>
    </row>
    <row r="31807" spans="16:16" x14ac:dyDescent="0.2">
      <c r="P31807" s="76"/>
    </row>
    <row r="31808" spans="16:16" x14ac:dyDescent="0.2">
      <c r="P31808" s="76"/>
    </row>
    <row r="31809" spans="16:16" x14ac:dyDescent="0.2">
      <c r="P31809" s="76"/>
    </row>
    <row r="31810" spans="16:16" x14ac:dyDescent="0.2">
      <c r="P31810" s="76"/>
    </row>
    <row r="31811" spans="16:16" x14ac:dyDescent="0.2">
      <c r="P31811" s="76"/>
    </row>
    <row r="31812" spans="16:16" x14ac:dyDescent="0.2">
      <c r="P31812" s="76"/>
    </row>
    <row r="31813" spans="16:16" x14ac:dyDescent="0.2">
      <c r="P31813" s="76"/>
    </row>
    <row r="31814" spans="16:16" x14ac:dyDescent="0.2">
      <c r="P31814" s="76"/>
    </row>
    <row r="31815" spans="16:16" x14ac:dyDescent="0.2">
      <c r="P31815" s="76"/>
    </row>
    <row r="31816" spans="16:16" x14ac:dyDescent="0.2">
      <c r="P31816" s="76"/>
    </row>
    <row r="31817" spans="16:16" x14ac:dyDescent="0.2">
      <c r="P31817" s="76"/>
    </row>
    <row r="31818" spans="16:16" x14ac:dyDescent="0.2">
      <c r="P31818" s="76"/>
    </row>
    <row r="31819" spans="16:16" x14ac:dyDescent="0.2">
      <c r="P31819" s="76"/>
    </row>
    <row r="31820" spans="16:16" x14ac:dyDescent="0.2">
      <c r="P31820" s="76"/>
    </row>
    <row r="31821" spans="16:16" x14ac:dyDescent="0.2">
      <c r="P31821" s="76"/>
    </row>
    <row r="31822" spans="16:16" x14ac:dyDescent="0.2">
      <c r="P31822" s="76"/>
    </row>
    <row r="31823" spans="16:16" x14ac:dyDescent="0.2">
      <c r="P31823" s="76"/>
    </row>
    <row r="31824" spans="16:16" x14ac:dyDescent="0.2">
      <c r="P31824" s="76"/>
    </row>
    <row r="31825" spans="16:16" x14ac:dyDescent="0.2">
      <c r="P31825" s="76"/>
    </row>
    <row r="31826" spans="16:16" x14ac:dyDescent="0.2">
      <c r="P31826" s="76"/>
    </row>
    <row r="31827" spans="16:16" x14ac:dyDescent="0.2">
      <c r="P31827" s="76"/>
    </row>
    <row r="31828" spans="16:16" x14ac:dyDescent="0.2">
      <c r="P31828" s="76"/>
    </row>
    <row r="31829" spans="16:16" x14ac:dyDescent="0.2">
      <c r="P31829" s="76"/>
    </row>
    <row r="31830" spans="16:16" x14ac:dyDescent="0.2">
      <c r="P31830" s="76"/>
    </row>
    <row r="31831" spans="16:16" x14ac:dyDescent="0.2">
      <c r="P31831" s="76"/>
    </row>
    <row r="31832" spans="16:16" x14ac:dyDescent="0.2">
      <c r="P31832" s="76"/>
    </row>
    <row r="31833" spans="16:16" x14ac:dyDescent="0.2">
      <c r="P31833" s="76"/>
    </row>
    <row r="31834" spans="16:16" x14ac:dyDescent="0.2">
      <c r="P31834" s="76"/>
    </row>
    <row r="31835" spans="16:16" x14ac:dyDescent="0.2">
      <c r="P31835" s="76"/>
    </row>
    <row r="31836" spans="16:16" x14ac:dyDescent="0.2">
      <c r="P31836" s="76"/>
    </row>
    <row r="31837" spans="16:16" x14ac:dyDescent="0.2">
      <c r="P31837" s="76"/>
    </row>
    <row r="31838" spans="16:16" x14ac:dyDescent="0.2">
      <c r="P31838" s="76"/>
    </row>
    <row r="31839" spans="16:16" x14ac:dyDescent="0.2">
      <c r="P31839" s="76"/>
    </row>
    <row r="31840" spans="16:16" x14ac:dyDescent="0.2">
      <c r="P31840" s="76"/>
    </row>
    <row r="31841" spans="16:16" x14ac:dyDescent="0.2">
      <c r="P31841" s="76"/>
    </row>
    <row r="31842" spans="16:16" x14ac:dyDescent="0.2">
      <c r="P31842" s="76"/>
    </row>
    <row r="31843" spans="16:16" x14ac:dyDescent="0.2">
      <c r="P31843" s="76"/>
    </row>
    <row r="31844" spans="16:16" x14ac:dyDescent="0.2">
      <c r="P31844" s="76"/>
    </row>
    <row r="31845" spans="16:16" x14ac:dyDescent="0.2">
      <c r="P31845" s="76"/>
    </row>
    <row r="31846" spans="16:16" x14ac:dyDescent="0.2">
      <c r="P31846" s="76"/>
    </row>
    <row r="31847" spans="16:16" x14ac:dyDescent="0.2">
      <c r="P31847" s="76"/>
    </row>
    <row r="31848" spans="16:16" x14ac:dyDescent="0.2">
      <c r="P31848" s="76"/>
    </row>
    <row r="31849" spans="16:16" x14ac:dyDescent="0.2">
      <c r="P31849" s="76"/>
    </row>
    <row r="31850" spans="16:16" x14ac:dyDescent="0.2">
      <c r="P31850" s="76"/>
    </row>
    <row r="31851" spans="16:16" x14ac:dyDescent="0.2">
      <c r="P31851" s="76"/>
    </row>
    <row r="31852" spans="16:16" x14ac:dyDescent="0.2">
      <c r="P31852" s="76"/>
    </row>
    <row r="31853" spans="16:16" x14ac:dyDescent="0.2">
      <c r="P31853" s="76"/>
    </row>
    <row r="31854" spans="16:16" x14ac:dyDescent="0.2">
      <c r="P31854" s="76"/>
    </row>
    <row r="31855" spans="16:16" x14ac:dyDescent="0.2">
      <c r="P31855" s="76"/>
    </row>
    <row r="31856" spans="16:16" x14ac:dyDescent="0.2">
      <c r="P31856" s="76"/>
    </row>
    <row r="31857" spans="16:16" x14ac:dyDescent="0.2">
      <c r="P31857" s="76"/>
    </row>
    <row r="31858" spans="16:16" x14ac:dyDescent="0.2">
      <c r="P31858" s="76"/>
    </row>
    <row r="31859" spans="16:16" x14ac:dyDescent="0.2">
      <c r="P31859" s="76"/>
    </row>
    <row r="31860" spans="16:16" x14ac:dyDescent="0.2">
      <c r="P31860" s="76"/>
    </row>
    <row r="31861" spans="16:16" x14ac:dyDescent="0.2">
      <c r="P31861" s="76"/>
    </row>
    <row r="31862" spans="16:16" x14ac:dyDescent="0.2">
      <c r="P31862" s="76"/>
    </row>
    <row r="31863" spans="16:16" x14ac:dyDescent="0.2">
      <c r="P31863" s="76"/>
    </row>
    <row r="31864" spans="16:16" x14ac:dyDescent="0.2">
      <c r="P31864" s="76"/>
    </row>
    <row r="31865" spans="16:16" x14ac:dyDescent="0.2">
      <c r="P31865" s="76"/>
    </row>
    <row r="31866" spans="16:16" x14ac:dyDescent="0.2">
      <c r="P31866" s="76"/>
    </row>
    <row r="31867" spans="16:16" x14ac:dyDescent="0.2">
      <c r="P31867" s="76"/>
    </row>
    <row r="31868" spans="16:16" x14ac:dyDescent="0.2">
      <c r="P31868" s="76"/>
    </row>
    <row r="31869" spans="16:16" x14ac:dyDescent="0.2">
      <c r="P31869" s="76"/>
    </row>
    <row r="31870" spans="16:16" x14ac:dyDescent="0.2">
      <c r="P31870" s="76"/>
    </row>
    <row r="31871" spans="16:16" x14ac:dyDescent="0.2">
      <c r="P31871" s="76"/>
    </row>
    <row r="31872" spans="16:16" x14ac:dyDescent="0.2">
      <c r="P31872" s="76"/>
    </row>
    <row r="31873" spans="16:16" x14ac:dyDescent="0.2">
      <c r="P31873" s="76"/>
    </row>
    <row r="31874" spans="16:16" x14ac:dyDescent="0.2">
      <c r="P31874" s="76"/>
    </row>
    <row r="31875" spans="16:16" x14ac:dyDescent="0.2">
      <c r="P31875" s="76"/>
    </row>
    <row r="31876" spans="16:16" x14ac:dyDescent="0.2">
      <c r="P31876" s="76"/>
    </row>
    <row r="31877" spans="16:16" x14ac:dyDescent="0.2">
      <c r="P31877" s="76"/>
    </row>
    <row r="31878" spans="16:16" x14ac:dyDescent="0.2">
      <c r="P31878" s="76"/>
    </row>
    <row r="31879" spans="16:16" x14ac:dyDescent="0.2">
      <c r="P31879" s="76"/>
    </row>
    <row r="31880" spans="16:16" x14ac:dyDescent="0.2">
      <c r="P31880" s="76"/>
    </row>
    <row r="31881" spans="16:16" x14ac:dyDescent="0.2">
      <c r="P31881" s="76"/>
    </row>
    <row r="31882" spans="16:16" x14ac:dyDescent="0.2">
      <c r="P31882" s="76"/>
    </row>
    <row r="31883" spans="16:16" x14ac:dyDescent="0.2">
      <c r="P31883" s="76"/>
    </row>
    <row r="31884" spans="16:16" x14ac:dyDescent="0.2">
      <c r="P31884" s="76"/>
    </row>
    <row r="31885" spans="16:16" x14ac:dyDescent="0.2">
      <c r="P31885" s="76"/>
    </row>
    <row r="31886" spans="16:16" x14ac:dyDescent="0.2">
      <c r="P31886" s="76"/>
    </row>
    <row r="31887" spans="16:16" x14ac:dyDescent="0.2">
      <c r="P31887" s="76"/>
    </row>
    <row r="31888" spans="16:16" x14ac:dyDescent="0.2">
      <c r="P31888" s="76"/>
    </row>
    <row r="31889" spans="16:16" x14ac:dyDescent="0.2">
      <c r="P31889" s="76"/>
    </row>
    <row r="31890" spans="16:16" x14ac:dyDescent="0.2">
      <c r="P31890" s="76"/>
    </row>
    <row r="31891" spans="16:16" x14ac:dyDescent="0.2">
      <c r="P31891" s="76"/>
    </row>
    <row r="31892" spans="16:16" x14ac:dyDescent="0.2">
      <c r="P31892" s="76"/>
    </row>
    <row r="31893" spans="16:16" x14ac:dyDescent="0.2">
      <c r="P31893" s="76"/>
    </row>
    <row r="31894" spans="16:16" x14ac:dyDescent="0.2">
      <c r="P31894" s="76"/>
    </row>
    <row r="31895" spans="16:16" x14ac:dyDescent="0.2">
      <c r="P31895" s="76"/>
    </row>
    <row r="31896" spans="16:16" x14ac:dyDescent="0.2">
      <c r="P31896" s="76"/>
    </row>
    <row r="31897" spans="16:16" x14ac:dyDescent="0.2">
      <c r="P31897" s="76"/>
    </row>
    <row r="31898" spans="16:16" x14ac:dyDescent="0.2">
      <c r="P31898" s="76"/>
    </row>
    <row r="31899" spans="16:16" x14ac:dyDescent="0.2">
      <c r="P31899" s="76"/>
    </row>
    <row r="31900" spans="16:16" x14ac:dyDescent="0.2">
      <c r="P31900" s="76"/>
    </row>
    <row r="31901" spans="16:16" x14ac:dyDescent="0.2">
      <c r="P31901" s="76"/>
    </row>
    <row r="31902" spans="16:16" x14ac:dyDescent="0.2">
      <c r="P31902" s="76"/>
    </row>
    <row r="31903" spans="16:16" x14ac:dyDescent="0.2">
      <c r="P31903" s="76"/>
    </row>
    <row r="31904" spans="16:16" x14ac:dyDescent="0.2">
      <c r="P31904" s="76"/>
    </row>
    <row r="31905" spans="16:16" x14ac:dyDescent="0.2">
      <c r="P31905" s="76"/>
    </row>
    <row r="31906" spans="16:16" x14ac:dyDescent="0.2">
      <c r="P31906" s="76"/>
    </row>
    <row r="31907" spans="16:16" x14ac:dyDescent="0.2">
      <c r="P31907" s="76"/>
    </row>
    <row r="31908" spans="16:16" x14ac:dyDescent="0.2">
      <c r="P31908" s="76"/>
    </row>
    <row r="31909" spans="16:16" x14ac:dyDescent="0.2">
      <c r="P31909" s="76"/>
    </row>
    <row r="31910" spans="16:16" x14ac:dyDescent="0.2">
      <c r="P31910" s="76"/>
    </row>
    <row r="31911" spans="16:16" x14ac:dyDescent="0.2">
      <c r="P31911" s="76"/>
    </row>
    <row r="31912" spans="16:16" x14ac:dyDescent="0.2">
      <c r="P31912" s="76"/>
    </row>
    <row r="31913" spans="16:16" x14ac:dyDescent="0.2">
      <c r="P31913" s="76"/>
    </row>
    <row r="31914" spans="16:16" x14ac:dyDescent="0.2">
      <c r="P31914" s="76"/>
    </row>
    <row r="31915" spans="16:16" x14ac:dyDescent="0.2">
      <c r="P31915" s="76"/>
    </row>
    <row r="31916" spans="16:16" x14ac:dyDescent="0.2">
      <c r="P31916" s="76"/>
    </row>
    <row r="31917" spans="16:16" x14ac:dyDescent="0.2">
      <c r="P31917" s="76"/>
    </row>
    <row r="31918" spans="16:16" x14ac:dyDescent="0.2">
      <c r="P31918" s="76"/>
    </row>
    <row r="31919" spans="16:16" x14ac:dyDescent="0.2">
      <c r="P31919" s="76"/>
    </row>
    <row r="31920" spans="16:16" x14ac:dyDescent="0.2">
      <c r="P31920" s="76"/>
    </row>
    <row r="31921" spans="16:16" x14ac:dyDescent="0.2">
      <c r="P31921" s="76"/>
    </row>
    <row r="31922" spans="16:16" x14ac:dyDescent="0.2">
      <c r="P31922" s="76"/>
    </row>
    <row r="31923" spans="16:16" x14ac:dyDescent="0.2">
      <c r="P31923" s="76"/>
    </row>
    <row r="31924" spans="16:16" x14ac:dyDescent="0.2">
      <c r="P31924" s="76"/>
    </row>
    <row r="31925" spans="16:16" x14ac:dyDescent="0.2">
      <c r="P31925" s="76"/>
    </row>
    <row r="31926" spans="16:16" x14ac:dyDescent="0.2">
      <c r="P31926" s="76"/>
    </row>
    <row r="31927" spans="16:16" x14ac:dyDescent="0.2">
      <c r="P31927" s="76"/>
    </row>
    <row r="31928" spans="16:16" x14ac:dyDescent="0.2">
      <c r="P31928" s="76"/>
    </row>
    <row r="31929" spans="16:16" x14ac:dyDescent="0.2">
      <c r="P31929" s="76"/>
    </row>
    <row r="31930" spans="16:16" x14ac:dyDescent="0.2">
      <c r="P31930" s="76"/>
    </row>
    <row r="31931" spans="16:16" x14ac:dyDescent="0.2">
      <c r="P31931" s="76"/>
    </row>
    <row r="31932" spans="16:16" x14ac:dyDescent="0.2">
      <c r="P31932" s="76"/>
    </row>
    <row r="31933" spans="16:16" x14ac:dyDescent="0.2">
      <c r="P31933" s="76"/>
    </row>
    <row r="31934" spans="16:16" x14ac:dyDescent="0.2">
      <c r="P31934" s="76"/>
    </row>
    <row r="31935" spans="16:16" x14ac:dyDescent="0.2">
      <c r="P31935" s="76"/>
    </row>
    <row r="31936" spans="16:16" x14ac:dyDescent="0.2">
      <c r="P31936" s="76"/>
    </row>
    <row r="31937" spans="16:16" x14ac:dyDescent="0.2">
      <c r="P31937" s="76"/>
    </row>
    <row r="31938" spans="16:16" x14ac:dyDescent="0.2">
      <c r="P31938" s="76"/>
    </row>
    <row r="31939" spans="16:16" x14ac:dyDescent="0.2">
      <c r="P31939" s="76"/>
    </row>
    <row r="31940" spans="16:16" x14ac:dyDescent="0.2">
      <c r="P31940" s="76"/>
    </row>
    <row r="31941" spans="16:16" x14ac:dyDescent="0.2">
      <c r="P31941" s="76"/>
    </row>
    <row r="31942" spans="16:16" x14ac:dyDescent="0.2">
      <c r="P31942" s="76"/>
    </row>
    <row r="31943" spans="16:16" x14ac:dyDescent="0.2">
      <c r="P31943" s="76"/>
    </row>
    <row r="31944" spans="16:16" x14ac:dyDescent="0.2">
      <c r="P31944" s="76"/>
    </row>
    <row r="31945" spans="16:16" x14ac:dyDescent="0.2">
      <c r="P31945" s="76"/>
    </row>
    <row r="31946" spans="16:16" x14ac:dyDescent="0.2">
      <c r="P31946" s="76"/>
    </row>
    <row r="31947" spans="16:16" x14ac:dyDescent="0.2">
      <c r="P31947" s="76"/>
    </row>
    <row r="31948" spans="16:16" x14ac:dyDescent="0.2">
      <c r="P31948" s="76"/>
    </row>
    <row r="31949" spans="16:16" x14ac:dyDescent="0.2">
      <c r="P31949" s="76"/>
    </row>
    <row r="31950" spans="16:16" x14ac:dyDescent="0.2">
      <c r="P31950" s="76"/>
    </row>
    <row r="31951" spans="16:16" x14ac:dyDescent="0.2">
      <c r="P31951" s="76"/>
    </row>
    <row r="31952" spans="16:16" x14ac:dyDescent="0.2">
      <c r="P31952" s="76"/>
    </row>
    <row r="31953" spans="16:16" x14ac:dyDescent="0.2">
      <c r="P31953" s="76"/>
    </row>
    <row r="31954" spans="16:16" x14ac:dyDescent="0.2">
      <c r="P31954" s="76"/>
    </row>
    <row r="31955" spans="16:16" x14ac:dyDescent="0.2">
      <c r="P31955" s="76"/>
    </row>
    <row r="31956" spans="16:16" x14ac:dyDescent="0.2">
      <c r="P31956" s="76"/>
    </row>
    <row r="31957" spans="16:16" x14ac:dyDescent="0.2">
      <c r="P31957" s="76"/>
    </row>
    <row r="31958" spans="16:16" x14ac:dyDescent="0.2">
      <c r="P31958" s="76"/>
    </row>
    <row r="31959" spans="16:16" x14ac:dyDescent="0.2">
      <c r="P31959" s="76"/>
    </row>
    <row r="31960" spans="16:16" x14ac:dyDescent="0.2">
      <c r="P31960" s="76"/>
    </row>
    <row r="31961" spans="16:16" x14ac:dyDescent="0.2">
      <c r="P31961" s="76"/>
    </row>
    <row r="31962" spans="16:16" x14ac:dyDescent="0.2">
      <c r="P31962" s="76"/>
    </row>
    <row r="31963" spans="16:16" x14ac:dyDescent="0.2">
      <c r="P31963" s="76"/>
    </row>
    <row r="31964" spans="16:16" x14ac:dyDescent="0.2">
      <c r="P31964" s="76"/>
    </row>
    <row r="31965" spans="16:16" x14ac:dyDescent="0.2">
      <c r="P31965" s="76"/>
    </row>
    <row r="31966" spans="16:16" x14ac:dyDescent="0.2">
      <c r="P31966" s="76"/>
    </row>
    <row r="31967" spans="16:16" x14ac:dyDescent="0.2">
      <c r="P31967" s="76"/>
    </row>
    <row r="31968" spans="16:16" x14ac:dyDescent="0.2">
      <c r="P31968" s="76"/>
    </row>
    <row r="31969" spans="16:16" x14ac:dyDescent="0.2">
      <c r="P31969" s="76"/>
    </row>
    <row r="31970" spans="16:16" x14ac:dyDescent="0.2">
      <c r="P31970" s="76"/>
    </row>
    <row r="31971" spans="16:16" x14ac:dyDescent="0.2">
      <c r="P31971" s="76"/>
    </row>
    <row r="31972" spans="16:16" x14ac:dyDescent="0.2">
      <c r="P31972" s="76"/>
    </row>
    <row r="31973" spans="16:16" x14ac:dyDescent="0.2">
      <c r="P31973" s="76"/>
    </row>
    <row r="31974" spans="16:16" x14ac:dyDescent="0.2">
      <c r="P31974" s="76"/>
    </row>
    <row r="31975" spans="16:16" x14ac:dyDescent="0.2">
      <c r="P31975" s="76"/>
    </row>
    <row r="31976" spans="16:16" x14ac:dyDescent="0.2">
      <c r="P31976" s="76"/>
    </row>
    <row r="31977" spans="16:16" x14ac:dyDescent="0.2">
      <c r="P31977" s="76"/>
    </row>
    <row r="31978" spans="16:16" x14ac:dyDescent="0.2">
      <c r="P31978" s="76"/>
    </row>
    <row r="31979" spans="16:16" x14ac:dyDescent="0.2">
      <c r="P31979" s="76"/>
    </row>
    <row r="31980" spans="16:16" x14ac:dyDescent="0.2">
      <c r="P31980" s="76"/>
    </row>
    <row r="31981" spans="16:16" x14ac:dyDescent="0.2">
      <c r="P31981" s="76"/>
    </row>
    <row r="31982" spans="16:16" x14ac:dyDescent="0.2">
      <c r="P31982" s="76"/>
    </row>
    <row r="31983" spans="16:16" x14ac:dyDescent="0.2">
      <c r="P31983" s="76"/>
    </row>
    <row r="31984" spans="16:16" x14ac:dyDescent="0.2">
      <c r="P31984" s="76"/>
    </row>
    <row r="31985" spans="16:16" x14ac:dyDescent="0.2">
      <c r="P31985" s="76"/>
    </row>
    <row r="31986" spans="16:16" x14ac:dyDescent="0.2">
      <c r="P31986" s="76"/>
    </row>
    <row r="31987" spans="16:16" x14ac:dyDescent="0.2">
      <c r="P31987" s="76"/>
    </row>
    <row r="31988" spans="16:16" x14ac:dyDescent="0.2">
      <c r="P31988" s="76"/>
    </row>
    <row r="31989" spans="16:16" x14ac:dyDescent="0.2">
      <c r="P31989" s="76"/>
    </row>
    <row r="31990" spans="16:16" x14ac:dyDescent="0.2">
      <c r="P31990" s="76"/>
    </row>
    <row r="31991" spans="16:16" x14ac:dyDescent="0.2">
      <c r="P31991" s="76"/>
    </row>
    <row r="31992" spans="16:16" x14ac:dyDescent="0.2">
      <c r="P31992" s="76"/>
    </row>
    <row r="31993" spans="16:16" x14ac:dyDescent="0.2">
      <c r="P31993" s="76"/>
    </row>
    <row r="31994" spans="16:16" x14ac:dyDescent="0.2">
      <c r="P31994" s="76"/>
    </row>
    <row r="31995" spans="16:16" x14ac:dyDescent="0.2">
      <c r="P31995" s="76"/>
    </row>
    <row r="31996" spans="16:16" x14ac:dyDescent="0.2">
      <c r="P31996" s="76"/>
    </row>
    <row r="31997" spans="16:16" x14ac:dyDescent="0.2">
      <c r="P31997" s="76"/>
    </row>
    <row r="31998" spans="16:16" x14ac:dyDescent="0.2">
      <c r="P31998" s="76"/>
    </row>
    <row r="31999" spans="16:16" x14ac:dyDescent="0.2">
      <c r="P31999" s="76"/>
    </row>
    <row r="32000" spans="16:16" x14ac:dyDescent="0.2">
      <c r="P32000" s="76"/>
    </row>
    <row r="32001" spans="16:16" x14ac:dyDescent="0.2">
      <c r="P32001" s="76"/>
    </row>
    <row r="32002" spans="16:16" x14ac:dyDescent="0.2">
      <c r="P32002" s="76"/>
    </row>
    <row r="32003" spans="16:16" x14ac:dyDescent="0.2">
      <c r="P32003" s="76"/>
    </row>
    <row r="32004" spans="16:16" x14ac:dyDescent="0.2">
      <c r="P32004" s="76"/>
    </row>
    <row r="32005" spans="16:16" x14ac:dyDescent="0.2">
      <c r="P32005" s="76"/>
    </row>
    <row r="32006" spans="16:16" x14ac:dyDescent="0.2">
      <c r="P32006" s="76"/>
    </row>
    <row r="32007" spans="16:16" x14ac:dyDescent="0.2">
      <c r="P32007" s="76"/>
    </row>
    <row r="32008" spans="16:16" x14ac:dyDescent="0.2">
      <c r="P32008" s="76"/>
    </row>
    <row r="32009" spans="16:16" x14ac:dyDescent="0.2">
      <c r="P32009" s="76"/>
    </row>
    <row r="32010" spans="16:16" x14ac:dyDescent="0.2">
      <c r="P32010" s="76"/>
    </row>
    <row r="32011" spans="16:16" x14ac:dyDescent="0.2">
      <c r="P32011" s="76"/>
    </row>
    <row r="32012" spans="16:16" x14ac:dyDescent="0.2">
      <c r="P32012" s="76"/>
    </row>
    <row r="32013" spans="16:16" x14ac:dyDescent="0.2">
      <c r="P32013" s="76"/>
    </row>
    <row r="32014" spans="16:16" x14ac:dyDescent="0.2">
      <c r="P32014" s="76"/>
    </row>
    <row r="32015" spans="16:16" x14ac:dyDescent="0.2">
      <c r="P32015" s="76"/>
    </row>
    <row r="32016" spans="16:16" x14ac:dyDescent="0.2">
      <c r="P32016" s="76"/>
    </row>
    <row r="32017" spans="16:16" x14ac:dyDescent="0.2">
      <c r="P32017" s="76"/>
    </row>
    <row r="32018" spans="16:16" x14ac:dyDescent="0.2">
      <c r="P32018" s="76"/>
    </row>
    <row r="32019" spans="16:16" x14ac:dyDescent="0.2">
      <c r="P32019" s="76"/>
    </row>
    <row r="32020" spans="16:16" x14ac:dyDescent="0.2">
      <c r="P32020" s="76"/>
    </row>
    <row r="32021" spans="16:16" x14ac:dyDescent="0.2">
      <c r="P32021" s="76"/>
    </row>
    <row r="32022" spans="16:16" x14ac:dyDescent="0.2">
      <c r="P32022" s="76"/>
    </row>
    <row r="32023" spans="16:16" x14ac:dyDescent="0.2">
      <c r="P32023" s="76"/>
    </row>
    <row r="32024" spans="16:16" x14ac:dyDescent="0.2">
      <c r="P32024" s="76"/>
    </row>
    <row r="32025" spans="16:16" x14ac:dyDescent="0.2">
      <c r="P32025" s="76"/>
    </row>
    <row r="32026" spans="16:16" x14ac:dyDescent="0.2">
      <c r="P32026" s="76"/>
    </row>
    <row r="32027" spans="16:16" x14ac:dyDescent="0.2">
      <c r="P32027" s="76"/>
    </row>
    <row r="32028" spans="16:16" x14ac:dyDescent="0.2">
      <c r="P32028" s="76"/>
    </row>
    <row r="32029" spans="16:16" x14ac:dyDescent="0.2">
      <c r="P32029" s="76"/>
    </row>
    <row r="32030" spans="16:16" x14ac:dyDescent="0.2">
      <c r="P32030" s="76"/>
    </row>
    <row r="32031" spans="16:16" x14ac:dyDescent="0.2">
      <c r="P32031" s="76"/>
    </row>
    <row r="32032" spans="16:16" x14ac:dyDescent="0.2">
      <c r="P32032" s="76"/>
    </row>
    <row r="32033" spans="16:16" x14ac:dyDescent="0.2">
      <c r="P32033" s="76"/>
    </row>
    <row r="32034" spans="16:16" x14ac:dyDescent="0.2">
      <c r="P32034" s="76"/>
    </row>
    <row r="32035" spans="16:16" x14ac:dyDescent="0.2">
      <c r="P32035" s="76"/>
    </row>
    <row r="32036" spans="16:16" x14ac:dyDescent="0.2">
      <c r="P32036" s="76"/>
    </row>
    <row r="32037" spans="16:16" x14ac:dyDescent="0.2">
      <c r="P32037" s="76"/>
    </row>
    <row r="32038" spans="16:16" x14ac:dyDescent="0.2">
      <c r="P32038" s="76"/>
    </row>
    <row r="32039" spans="16:16" x14ac:dyDescent="0.2">
      <c r="P32039" s="76"/>
    </row>
    <row r="32040" spans="16:16" x14ac:dyDescent="0.2">
      <c r="P32040" s="76"/>
    </row>
    <row r="32041" spans="16:16" x14ac:dyDescent="0.2">
      <c r="P32041" s="76"/>
    </row>
    <row r="32042" spans="16:16" x14ac:dyDescent="0.2">
      <c r="P32042" s="76"/>
    </row>
    <row r="32043" spans="16:16" x14ac:dyDescent="0.2">
      <c r="P32043" s="76"/>
    </row>
    <row r="32044" spans="16:16" x14ac:dyDescent="0.2">
      <c r="P32044" s="76"/>
    </row>
    <row r="32045" spans="16:16" x14ac:dyDescent="0.2">
      <c r="P32045" s="76"/>
    </row>
    <row r="32046" spans="16:16" x14ac:dyDescent="0.2">
      <c r="P32046" s="76"/>
    </row>
    <row r="32047" spans="16:16" x14ac:dyDescent="0.2">
      <c r="P32047" s="76"/>
    </row>
    <row r="32048" spans="16:16" x14ac:dyDescent="0.2">
      <c r="P32048" s="76"/>
    </row>
    <row r="32049" spans="16:16" x14ac:dyDescent="0.2">
      <c r="P32049" s="76"/>
    </row>
    <row r="32050" spans="16:16" x14ac:dyDescent="0.2">
      <c r="P32050" s="76"/>
    </row>
    <row r="32051" spans="16:16" x14ac:dyDescent="0.2">
      <c r="P32051" s="76"/>
    </row>
    <row r="32052" spans="16:16" x14ac:dyDescent="0.2">
      <c r="P32052" s="76"/>
    </row>
    <row r="32053" spans="16:16" x14ac:dyDescent="0.2">
      <c r="P32053" s="76"/>
    </row>
    <row r="32054" spans="16:16" x14ac:dyDescent="0.2">
      <c r="P32054" s="76"/>
    </row>
    <row r="32055" spans="16:16" x14ac:dyDescent="0.2">
      <c r="P32055" s="76"/>
    </row>
    <row r="32056" spans="16:16" x14ac:dyDescent="0.2">
      <c r="P32056" s="76"/>
    </row>
    <row r="32057" spans="16:16" x14ac:dyDescent="0.2">
      <c r="P32057" s="76"/>
    </row>
    <row r="32058" spans="16:16" x14ac:dyDescent="0.2">
      <c r="P32058" s="76"/>
    </row>
    <row r="32059" spans="16:16" x14ac:dyDescent="0.2">
      <c r="P32059" s="76"/>
    </row>
    <row r="32060" spans="16:16" x14ac:dyDescent="0.2">
      <c r="P32060" s="76"/>
    </row>
    <row r="32061" spans="16:16" x14ac:dyDescent="0.2">
      <c r="P32061" s="76"/>
    </row>
    <row r="32062" spans="16:16" x14ac:dyDescent="0.2">
      <c r="P32062" s="76"/>
    </row>
    <row r="32063" spans="16:16" x14ac:dyDescent="0.2">
      <c r="P32063" s="76"/>
    </row>
    <row r="32064" spans="16:16" x14ac:dyDescent="0.2">
      <c r="P32064" s="76"/>
    </row>
    <row r="32065" spans="16:16" x14ac:dyDescent="0.2">
      <c r="P32065" s="76"/>
    </row>
    <row r="32066" spans="16:16" x14ac:dyDescent="0.2">
      <c r="P32066" s="76"/>
    </row>
    <row r="32067" spans="16:16" x14ac:dyDescent="0.2">
      <c r="P32067" s="76"/>
    </row>
    <row r="32068" spans="16:16" x14ac:dyDescent="0.2">
      <c r="P32068" s="76"/>
    </row>
    <row r="32069" spans="16:16" x14ac:dyDescent="0.2">
      <c r="P32069" s="76"/>
    </row>
    <row r="32070" spans="16:16" x14ac:dyDescent="0.2">
      <c r="P32070" s="76"/>
    </row>
    <row r="32071" spans="16:16" x14ac:dyDescent="0.2">
      <c r="P32071" s="76"/>
    </row>
    <row r="32072" spans="16:16" x14ac:dyDescent="0.2">
      <c r="P32072" s="76"/>
    </row>
    <row r="32073" spans="16:16" x14ac:dyDescent="0.2">
      <c r="P32073" s="76"/>
    </row>
    <row r="32074" spans="16:16" x14ac:dyDescent="0.2">
      <c r="P32074" s="76"/>
    </row>
    <row r="32075" spans="16:16" x14ac:dyDescent="0.2">
      <c r="P32075" s="76"/>
    </row>
    <row r="32076" spans="16:16" x14ac:dyDescent="0.2">
      <c r="P32076" s="76"/>
    </row>
    <row r="32077" spans="16:16" x14ac:dyDescent="0.2">
      <c r="P32077" s="76"/>
    </row>
    <row r="32078" spans="16:16" x14ac:dyDescent="0.2">
      <c r="P32078" s="76"/>
    </row>
    <row r="32079" spans="16:16" x14ac:dyDescent="0.2">
      <c r="P32079" s="76"/>
    </row>
    <row r="32080" spans="16:16" x14ac:dyDescent="0.2">
      <c r="P32080" s="76"/>
    </row>
    <row r="32081" spans="16:16" x14ac:dyDescent="0.2">
      <c r="P32081" s="76"/>
    </row>
    <row r="32082" spans="16:16" x14ac:dyDescent="0.2">
      <c r="P32082" s="76"/>
    </row>
    <row r="32083" spans="16:16" x14ac:dyDescent="0.2">
      <c r="P32083" s="76"/>
    </row>
    <row r="32084" spans="16:16" x14ac:dyDescent="0.2">
      <c r="P32084" s="76"/>
    </row>
    <row r="32085" spans="16:16" x14ac:dyDescent="0.2">
      <c r="P32085" s="76"/>
    </row>
    <row r="32086" spans="16:16" x14ac:dyDescent="0.2">
      <c r="P32086" s="76"/>
    </row>
    <row r="32087" spans="16:16" x14ac:dyDescent="0.2">
      <c r="P32087" s="76"/>
    </row>
    <row r="32088" spans="16:16" x14ac:dyDescent="0.2">
      <c r="P32088" s="76"/>
    </row>
    <row r="32089" spans="16:16" x14ac:dyDescent="0.2">
      <c r="P32089" s="76"/>
    </row>
    <row r="32090" spans="16:16" x14ac:dyDescent="0.2">
      <c r="P32090" s="76"/>
    </row>
    <row r="32091" spans="16:16" x14ac:dyDescent="0.2">
      <c r="P32091" s="76"/>
    </row>
    <row r="32092" spans="16:16" x14ac:dyDescent="0.2">
      <c r="P32092" s="76"/>
    </row>
    <row r="32093" spans="16:16" x14ac:dyDescent="0.2">
      <c r="P32093" s="76"/>
    </row>
    <row r="32094" spans="16:16" x14ac:dyDescent="0.2">
      <c r="P32094" s="76"/>
    </row>
    <row r="32095" spans="16:16" x14ac:dyDescent="0.2">
      <c r="P32095" s="76"/>
    </row>
    <row r="32096" spans="16:16" x14ac:dyDescent="0.2">
      <c r="P32096" s="76"/>
    </row>
    <row r="32097" spans="16:16" x14ac:dyDescent="0.2">
      <c r="P32097" s="76"/>
    </row>
    <row r="32098" spans="16:16" x14ac:dyDescent="0.2">
      <c r="P32098" s="76"/>
    </row>
    <row r="32099" spans="16:16" x14ac:dyDescent="0.2">
      <c r="P32099" s="76"/>
    </row>
    <row r="32100" spans="16:16" x14ac:dyDescent="0.2">
      <c r="P32100" s="76"/>
    </row>
    <row r="32101" spans="16:16" x14ac:dyDescent="0.2">
      <c r="P32101" s="76"/>
    </row>
    <row r="32102" spans="16:16" x14ac:dyDescent="0.2">
      <c r="P32102" s="76"/>
    </row>
    <row r="32103" spans="16:16" x14ac:dyDescent="0.2">
      <c r="P32103" s="76"/>
    </row>
    <row r="32104" spans="16:16" x14ac:dyDescent="0.2">
      <c r="P32104" s="76"/>
    </row>
    <row r="32105" spans="16:16" x14ac:dyDescent="0.2">
      <c r="P32105" s="76"/>
    </row>
    <row r="32106" spans="16:16" x14ac:dyDescent="0.2">
      <c r="P32106" s="76"/>
    </row>
    <row r="32107" spans="16:16" x14ac:dyDescent="0.2">
      <c r="P32107" s="76"/>
    </row>
    <row r="32108" spans="16:16" x14ac:dyDescent="0.2">
      <c r="P32108" s="76"/>
    </row>
    <row r="32109" spans="16:16" x14ac:dyDescent="0.2">
      <c r="P32109" s="76"/>
    </row>
    <row r="32110" spans="16:16" x14ac:dyDescent="0.2">
      <c r="P32110" s="76"/>
    </row>
    <row r="32111" spans="16:16" x14ac:dyDescent="0.2">
      <c r="P32111" s="76"/>
    </row>
    <row r="32112" spans="16:16" x14ac:dyDescent="0.2">
      <c r="P32112" s="76"/>
    </row>
    <row r="32113" spans="16:16" x14ac:dyDescent="0.2">
      <c r="P32113" s="76"/>
    </row>
    <row r="32114" spans="16:16" x14ac:dyDescent="0.2">
      <c r="P32114" s="76"/>
    </row>
    <row r="32115" spans="16:16" x14ac:dyDescent="0.2">
      <c r="P32115" s="76"/>
    </row>
    <row r="32116" spans="16:16" x14ac:dyDescent="0.2">
      <c r="P32116" s="76"/>
    </row>
    <row r="32117" spans="16:16" x14ac:dyDescent="0.2">
      <c r="P32117" s="76"/>
    </row>
    <row r="32118" spans="16:16" x14ac:dyDescent="0.2">
      <c r="P32118" s="76"/>
    </row>
    <row r="32119" spans="16:16" x14ac:dyDescent="0.2">
      <c r="P32119" s="76"/>
    </row>
    <row r="32120" spans="16:16" x14ac:dyDescent="0.2">
      <c r="P32120" s="76"/>
    </row>
    <row r="32121" spans="16:16" x14ac:dyDescent="0.2">
      <c r="P32121" s="76"/>
    </row>
    <row r="32122" spans="16:16" x14ac:dyDescent="0.2">
      <c r="P32122" s="76"/>
    </row>
    <row r="32123" spans="16:16" x14ac:dyDescent="0.2">
      <c r="P32123" s="76"/>
    </row>
    <row r="32124" spans="16:16" x14ac:dyDescent="0.2">
      <c r="P32124" s="76"/>
    </row>
    <row r="32125" spans="16:16" x14ac:dyDescent="0.2">
      <c r="P32125" s="76"/>
    </row>
    <row r="32126" spans="16:16" x14ac:dyDescent="0.2">
      <c r="P32126" s="76"/>
    </row>
    <row r="32127" spans="16:16" x14ac:dyDescent="0.2">
      <c r="P32127" s="76"/>
    </row>
    <row r="32128" spans="16:16" x14ac:dyDescent="0.2">
      <c r="P32128" s="76"/>
    </row>
    <row r="32129" spans="16:16" x14ac:dyDescent="0.2">
      <c r="P32129" s="76"/>
    </row>
    <row r="32130" spans="16:16" x14ac:dyDescent="0.2">
      <c r="P32130" s="76"/>
    </row>
    <row r="32131" spans="16:16" x14ac:dyDescent="0.2">
      <c r="P32131" s="76"/>
    </row>
    <row r="32132" spans="16:16" x14ac:dyDescent="0.2">
      <c r="P32132" s="76"/>
    </row>
    <row r="32133" spans="16:16" x14ac:dyDescent="0.2">
      <c r="P32133" s="76"/>
    </row>
    <row r="32134" spans="16:16" x14ac:dyDescent="0.2">
      <c r="P32134" s="76"/>
    </row>
    <row r="32135" spans="16:16" x14ac:dyDescent="0.2">
      <c r="P32135" s="76"/>
    </row>
    <row r="32136" spans="16:16" x14ac:dyDescent="0.2">
      <c r="P32136" s="76"/>
    </row>
    <row r="32137" spans="16:16" x14ac:dyDescent="0.2">
      <c r="P32137" s="76"/>
    </row>
    <row r="32138" spans="16:16" x14ac:dyDescent="0.2">
      <c r="P32138" s="76"/>
    </row>
    <row r="32139" spans="16:16" x14ac:dyDescent="0.2">
      <c r="P32139" s="76"/>
    </row>
    <row r="32140" spans="16:16" x14ac:dyDescent="0.2">
      <c r="P32140" s="76"/>
    </row>
    <row r="32141" spans="16:16" x14ac:dyDescent="0.2">
      <c r="P32141" s="76"/>
    </row>
    <row r="32142" spans="16:16" x14ac:dyDescent="0.2">
      <c r="P32142" s="76"/>
    </row>
    <row r="32143" spans="16:16" x14ac:dyDescent="0.2">
      <c r="P32143" s="76"/>
    </row>
    <row r="32144" spans="16:16" x14ac:dyDescent="0.2">
      <c r="P32144" s="76"/>
    </row>
    <row r="32145" spans="16:16" x14ac:dyDescent="0.2">
      <c r="P32145" s="76"/>
    </row>
    <row r="32146" spans="16:16" x14ac:dyDescent="0.2">
      <c r="P32146" s="76"/>
    </row>
    <row r="32147" spans="16:16" x14ac:dyDescent="0.2">
      <c r="P32147" s="76"/>
    </row>
    <row r="32148" spans="16:16" x14ac:dyDescent="0.2">
      <c r="P32148" s="76"/>
    </row>
    <row r="32149" spans="16:16" x14ac:dyDescent="0.2">
      <c r="P32149" s="76"/>
    </row>
    <row r="32150" spans="16:16" x14ac:dyDescent="0.2">
      <c r="P32150" s="76"/>
    </row>
    <row r="32151" spans="16:16" x14ac:dyDescent="0.2">
      <c r="P32151" s="76"/>
    </row>
    <row r="32152" spans="16:16" x14ac:dyDescent="0.2">
      <c r="P32152" s="76"/>
    </row>
    <row r="32153" spans="16:16" x14ac:dyDescent="0.2">
      <c r="P32153" s="76"/>
    </row>
    <row r="32154" spans="16:16" x14ac:dyDescent="0.2">
      <c r="P32154" s="76"/>
    </row>
    <row r="32155" spans="16:16" x14ac:dyDescent="0.2">
      <c r="P32155" s="76"/>
    </row>
    <row r="32156" spans="16:16" x14ac:dyDescent="0.2">
      <c r="P32156" s="76"/>
    </row>
    <row r="32157" spans="16:16" x14ac:dyDescent="0.2">
      <c r="P32157" s="76"/>
    </row>
    <row r="32158" spans="16:16" x14ac:dyDescent="0.2">
      <c r="P32158" s="76"/>
    </row>
    <row r="32159" spans="16:16" x14ac:dyDescent="0.2">
      <c r="P32159" s="76"/>
    </row>
    <row r="32160" spans="16:16" x14ac:dyDescent="0.2">
      <c r="P32160" s="76"/>
    </row>
    <row r="32161" spans="16:16" x14ac:dyDescent="0.2">
      <c r="P32161" s="76"/>
    </row>
    <row r="32162" spans="16:16" x14ac:dyDescent="0.2">
      <c r="P32162" s="76"/>
    </row>
    <row r="32163" spans="16:16" x14ac:dyDescent="0.2">
      <c r="P32163" s="76"/>
    </row>
    <row r="32164" spans="16:16" x14ac:dyDescent="0.2">
      <c r="P32164" s="76"/>
    </row>
    <row r="32165" spans="16:16" x14ac:dyDescent="0.2">
      <c r="P32165" s="76"/>
    </row>
    <row r="32166" spans="16:16" x14ac:dyDescent="0.2">
      <c r="P32166" s="76"/>
    </row>
    <row r="32167" spans="16:16" x14ac:dyDescent="0.2">
      <c r="P32167" s="76"/>
    </row>
    <row r="32168" spans="16:16" x14ac:dyDescent="0.2">
      <c r="P32168" s="76"/>
    </row>
    <row r="32169" spans="16:16" x14ac:dyDescent="0.2">
      <c r="P32169" s="76"/>
    </row>
    <row r="32170" spans="16:16" x14ac:dyDescent="0.2">
      <c r="P32170" s="76"/>
    </row>
    <row r="32171" spans="16:16" x14ac:dyDescent="0.2">
      <c r="P32171" s="76"/>
    </row>
    <row r="32172" spans="16:16" x14ac:dyDescent="0.2">
      <c r="P32172" s="76"/>
    </row>
    <row r="32173" spans="16:16" x14ac:dyDescent="0.2">
      <c r="P32173" s="76"/>
    </row>
    <row r="32174" spans="16:16" x14ac:dyDescent="0.2">
      <c r="P32174" s="76"/>
    </row>
    <row r="32175" spans="16:16" x14ac:dyDescent="0.2">
      <c r="P32175" s="76"/>
    </row>
    <row r="32176" spans="16:16" x14ac:dyDescent="0.2">
      <c r="P32176" s="76"/>
    </row>
    <row r="32177" spans="16:16" x14ac:dyDescent="0.2">
      <c r="P32177" s="76"/>
    </row>
    <row r="32178" spans="16:16" x14ac:dyDescent="0.2">
      <c r="P32178" s="76"/>
    </row>
    <row r="32179" spans="16:16" x14ac:dyDescent="0.2">
      <c r="P32179" s="76"/>
    </row>
    <row r="32180" spans="16:16" x14ac:dyDescent="0.2">
      <c r="P32180" s="76"/>
    </row>
    <row r="32181" spans="16:16" x14ac:dyDescent="0.2">
      <c r="P32181" s="76"/>
    </row>
    <row r="32182" spans="16:16" x14ac:dyDescent="0.2">
      <c r="P32182" s="76"/>
    </row>
    <row r="32183" spans="16:16" x14ac:dyDescent="0.2">
      <c r="P32183" s="76"/>
    </row>
    <row r="32184" spans="16:16" x14ac:dyDescent="0.2">
      <c r="P32184" s="76"/>
    </row>
    <row r="32185" spans="16:16" x14ac:dyDescent="0.2">
      <c r="P32185" s="76"/>
    </row>
    <row r="32186" spans="16:16" x14ac:dyDescent="0.2">
      <c r="P32186" s="76"/>
    </row>
    <row r="32187" spans="16:16" x14ac:dyDescent="0.2">
      <c r="P32187" s="76"/>
    </row>
    <row r="32188" spans="16:16" x14ac:dyDescent="0.2">
      <c r="P32188" s="76"/>
    </row>
    <row r="32189" spans="16:16" x14ac:dyDescent="0.2">
      <c r="P32189" s="76"/>
    </row>
    <row r="32190" spans="16:16" x14ac:dyDescent="0.2">
      <c r="P32190" s="76"/>
    </row>
    <row r="32191" spans="16:16" x14ac:dyDescent="0.2">
      <c r="P32191" s="76"/>
    </row>
    <row r="32192" spans="16:16" x14ac:dyDescent="0.2">
      <c r="P32192" s="76"/>
    </row>
    <row r="32193" spans="16:16" x14ac:dyDescent="0.2">
      <c r="P32193" s="76"/>
    </row>
    <row r="32194" spans="16:16" x14ac:dyDescent="0.2">
      <c r="P32194" s="76"/>
    </row>
    <row r="32195" spans="16:16" x14ac:dyDescent="0.2">
      <c r="P32195" s="76"/>
    </row>
    <row r="32196" spans="16:16" x14ac:dyDescent="0.2">
      <c r="P32196" s="76"/>
    </row>
    <row r="32197" spans="16:16" x14ac:dyDescent="0.2">
      <c r="P32197" s="76"/>
    </row>
    <row r="32198" spans="16:16" x14ac:dyDescent="0.2">
      <c r="P32198" s="76"/>
    </row>
    <row r="32199" spans="16:16" x14ac:dyDescent="0.2">
      <c r="P32199" s="76"/>
    </row>
    <row r="32200" spans="16:16" x14ac:dyDescent="0.2">
      <c r="P32200" s="76"/>
    </row>
    <row r="32201" spans="16:16" x14ac:dyDescent="0.2">
      <c r="P32201" s="76"/>
    </row>
    <row r="32202" spans="16:16" x14ac:dyDescent="0.2">
      <c r="P32202" s="76"/>
    </row>
    <row r="32203" spans="16:16" x14ac:dyDescent="0.2">
      <c r="P32203" s="76"/>
    </row>
    <row r="32204" spans="16:16" x14ac:dyDescent="0.2">
      <c r="P32204" s="76"/>
    </row>
    <row r="32205" spans="16:16" x14ac:dyDescent="0.2">
      <c r="P32205" s="76"/>
    </row>
    <row r="32206" spans="16:16" x14ac:dyDescent="0.2">
      <c r="P32206" s="76"/>
    </row>
    <row r="32207" spans="16:16" x14ac:dyDescent="0.2">
      <c r="P32207" s="76"/>
    </row>
    <row r="32208" spans="16:16" x14ac:dyDescent="0.2">
      <c r="P32208" s="76"/>
    </row>
    <row r="32209" spans="16:16" x14ac:dyDescent="0.2">
      <c r="P32209" s="76"/>
    </row>
    <row r="32210" spans="16:16" x14ac:dyDescent="0.2">
      <c r="P32210" s="76"/>
    </row>
    <row r="32211" spans="16:16" x14ac:dyDescent="0.2">
      <c r="P32211" s="76"/>
    </row>
    <row r="32212" spans="16:16" x14ac:dyDescent="0.2">
      <c r="P32212" s="76"/>
    </row>
    <row r="32213" spans="16:16" x14ac:dyDescent="0.2">
      <c r="P32213" s="76"/>
    </row>
    <row r="32214" spans="16:16" x14ac:dyDescent="0.2">
      <c r="P32214" s="76"/>
    </row>
    <row r="32215" spans="16:16" x14ac:dyDescent="0.2">
      <c r="P32215" s="76"/>
    </row>
    <row r="32216" spans="16:16" x14ac:dyDescent="0.2">
      <c r="P32216" s="76"/>
    </row>
    <row r="32217" spans="16:16" x14ac:dyDescent="0.2">
      <c r="P32217" s="76"/>
    </row>
    <row r="32218" spans="16:16" x14ac:dyDescent="0.2">
      <c r="P32218" s="76"/>
    </row>
    <row r="32219" spans="16:16" x14ac:dyDescent="0.2">
      <c r="P32219" s="76"/>
    </row>
    <row r="32220" spans="16:16" x14ac:dyDescent="0.2">
      <c r="P32220" s="76"/>
    </row>
    <row r="32221" spans="16:16" x14ac:dyDescent="0.2">
      <c r="P32221" s="76"/>
    </row>
    <row r="32222" spans="16:16" x14ac:dyDescent="0.2">
      <c r="P32222" s="76"/>
    </row>
    <row r="32223" spans="16:16" x14ac:dyDescent="0.2">
      <c r="P32223" s="76"/>
    </row>
    <row r="32224" spans="16:16" x14ac:dyDescent="0.2">
      <c r="P32224" s="76"/>
    </row>
    <row r="32225" spans="16:16" x14ac:dyDescent="0.2">
      <c r="P32225" s="76"/>
    </row>
    <row r="32226" spans="16:16" x14ac:dyDescent="0.2">
      <c r="P32226" s="76"/>
    </row>
    <row r="32227" spans="16:16" x14ac:dyDescent="0.2">
      <c r="P32227" s="76"/>
    </row>
    <row r="32228" spans="16:16" x14ac:dyDescent="0.2">
      <c r="P32228" s="76"/>
    </row>
    <row r="32229" spans="16:16" x14ac:dyDescent="0.2">
      <c r="P32229" s="76"/>
    </row>
    <row r="32230" spans="16:16" x14ac:dyDescent="0.2">
      <c r="P32230" s="76"/>
    </row>
    <row r="32231" spans="16:16" x14ac:dyDescent="0.2">
      <c r="P32231" s="76"/>
    </row>
    <row r="32232" spans="16:16" x14ac:dyDescent="0.2">
      <c r="P32232" s="76"/>
    </row>
    <row r="32233" spans="16:16" x14ac:dyDescent="0.2">
      <c r="P32233" s="76"/>
    </row>
    <row r="32234" spans="16:16" x14ac:dyDescent="0.2">
      <c r="P32234" s="76"/>
    </row>
    <row r="32235" spans="16:16" x14ac:dyDescent="0.2">
      <c r="P32235" s="76"/>
    </row>
    <row r="32236" spans="16:16" x14ac:dyDescent="0.2">
      <c r="P32236" s="76"/>
    </row>
    <row r="32237" spans="16:16" x14ac:dyDescent="0.2">
      <c r="P32237" s="76"/>
    </row>
    <row r="32238" spans="16:16" x14ac:dyDescent="0.2">
      <c r="P32238" s="76"/>
    </row>
    <row r="32239" spans="16:16" x14ac:dyDescent="0.2">
      <c r="P32239" s="76"/>
    </row>
    <row r="32240" spans="16:16" x14ac:dyDescent="0.2">
      <c r="P32240" s="76"/>
    </row>
    <row r="32241" spans="16:16" x14ac:dyDescent="0.2">
      <c r="P32241" s="76"/>
    </row>
    <row r="32242" spans="16:16" x14ac:dyDescent="0.2">
      <c r="P32242" s="76"/>
    </row>
    <row r="32243" spans="16:16" x14ac:dyDescent="0.2">
      <c r="P32243" s="76"/>
    </row>
    <row r="32244" spans="16:16" x14ac:dyDescent="0.2">
      <c r="P32244" s="76"/>
    </row>
    <row r="32245" spans="16:16" x14ac:dyDescent="0.2">
      <c r="P32245" s="76"/>
    </row>
    <row r="32246" spans="16:16" x14ac:dyDescent="0.2">
      <c r="P32246" s="76"/>
    </row>
    <row r="32247" spans="16:16" x14ac:dyDescent="0.2">
      <c r="P32247" s="76"/>
    </row>
    <row r="32248" spans="16:16" x14ac:dyDescent="0.2">
      <c r="P32248" s="76"/>
    </row>
    <row r="32249" spans="16:16" x14ac:dyDescent="0.2">
      <c r="P32249" s="76"/>
    </row>
    <row r="32250" spans="16:16" x14ac:dyDescent="0.2">
      <c r="P32250" s="76"/>
    </row>
    <row r="32251" spans="16:16" x14ac:dyDescent="0.2">
      <c r="P32251" s="76"/>
    </row>
    <row r="32252" spans="16:16" x14ac:dyDescent="0.2">
      <c r="P32252" s="76"/>
    </row>
    <row r="32253" spans="16:16" x14ac:dyDescent="0.2">
      <c r="P32253" s="76"/>
    </row>
    <row r="32254" spans="16:16" x14ac:dyDescent="0.2">
      <c r="P32254" s="76"/>
    </row>
    <row r="32255" spans="16:16" x14ac:dyDescent="0.2">
      <c r="P32255" s="76"/>
    </row>
    <row r="32256" spans="16:16" x14ac:dyDescent="0.2">
      <c r="P32256" s="76"/>
    </row>
    <row r="32257" spans="16:16" x14ac:dyDescent="0.2">
      <c r="P32257" s="76"/>
    </row>
    <row r="32258" spans="16:16" x14ac:dyDescent="0.2">
      <c r="P32258" s="76"/>
    </row>
    <row r="32259" spans="16:16" x14ac:dyDescent="0.2">
      <c r="P32259" s="76"/>
    </row>
    <row r="32260" spans="16:16" x14ac:dyDescent="0.2">
      <c r="P32260" s="76"/>
    </row>
    <row r="32261" spans="16:16" x14ac:dyDescent="0.2">
      <c r="P32261" s="76"/>
    </row>
    <row r="32262" spans="16:16" x14ac:dyDescent="0.2">
      <c r="P32262" s="76"/>
    </row>
    <row r="32263" spans="16:16" x14ac:dyDescent="0.2">
      <c r="P32263" s="76"/>
    </row>
    <row r="32264" spans="16:16" x14ac:dyDescent="0.2">
      <c r="P32264" s="76"/>
    </row>
    <row r="32265" spans="16:16" x14ac:dyDescent="0.2">
      <c r="P32265" s="76"/>
    </row>
    <row r="32266" spans="16:16" x14ac:dyDescent="0.2">
      <c r="P32266" s="76"/>
    </row>
    <row r="32267" spans="16:16" x14ac:dyDescent="0.2">
      <c r="P32267" s="76"/>
    </row>
    <row r="32268" spans="16:16" x14ac:dyDescent="0.2">
      <c r="P32268" s="76"/>
    </row>
    <row r="32269" spans="16:16" x14ac:dyDescent="0.2">
      <c r="P32269" s="76"/>
    </row>
    <row r="32270" spans="16:16" x14ac:dyDescent="0.2">
      <c r="P32270" s="76"/>
    </row>
    <row r="32271" spans="16:16" x14ac:dyDescent="0.2">
      <c r="P32271" s="76"/>
    </row>
    <row r="32272" spans="16:16" x14ac:dyDescent="0.2">
      <c r="P32272" s="76"/>
    </row>
    <row r="32273" spans="16:16" x14ac:dyDescent="0.2">
      <c r="P32273" s="76"/>
    </row>
    <row r="32274" spans="16:16" x14ac:dyDescent="0.2">
      <c r="P32274" s="76"/>
    </row>
    <row r="32275" spans="16:16" x14ac:dyDescent="0.2">
      <c r="P32275" s="76"/>
    </row>
    <row r="32276" spans="16:16" x14ac:dyDescent="0.2">
      <c r="P32276" s="76"/>
    </row>
    <row r="32277" spans="16:16" x14ac:dyDescent="0.2">
      <c r="P32277" s="76"/>
    </row>
    <row r="32278" spans="16:16" x14ac:dyDescent="0.2">
      <c r="P32278" s="76"/>
    </row>
    <row r="32279" spans="16:16" x14ac:dyDescent="0.2">
      <c r="P32279" s="76"/>
    </row>
    <row r="32280" spans="16:16" x14ac:dyDescent="0.2">
      <c r="P32280" s="76"/>
    </row>
    <row r="32281" spans="16:16" x14ac:dyDescent="0.2">
      <c r="P32281" s="76"/>
    </row>
    <row r="32282" spans="16:16" x14ac:dyDescent="0.2">
      <c r="P32282" s="76"/>
    </row>
    <row r="32283" spans="16:16" x14ac:dyDescent="0.2">
      <c r="P32283" s="76"/>
    </row>
    <row r="32284" spans="16:16" x14ac:dyDescent="0.2">
      <c r="P32284" s="76"/>
    </row>
    <row r="32285" spans="16:16" x14ac:dyDescent="0.2">
      <c r="P32285" s="76"/>
    </row>
    <row r="32286" spans="16:16" x14ac:dyDescent="0.2">
      <c r="P32286" s="76"/>
    </row>
    <row r="32287" spans="16:16" x14ac:dyDescent="0.2">
      <c r="P32287" s="76"/>
    </row>
    <row r="32288" spans="16:16" x14ac:dyDescent="0.2">
      <c r="P32288" s="76"/>
    </row>
    <row r="32289" spans="16:16" x14ac:dyDescent="0.2">
      <c r="P32289" s="76"/>
    </row>
    <row r="32290" spans="16:16" x14ac:dyDescent="0.2">
      <c r="P32290" s="76"/>
    </row>
    <row r="32291" spans="16:16" x14ac:dyDescent="0.2">
      <c r="P32291" s="76"/>
    </row>
    <row r="32292" spans="16:16" x14ac:dyDescent="0.2">
      <c r="P32292" s="76"/>
    </row>
    <row r="32293" spans="16:16" x14ac:dyDescent="0.2">
      <c r="P32293" s="76"/>
    </row>
    <row r="32294" spans="16:16" x14ac:dyDescent="0.2">
      <c r="P32294" s="76"/>
    </row>
    <row r="32295" spans="16:16" x14ac:dyDescent="0.2">
      <c r="P32295" s="76"/>
    </row>
    <row r="32296" spans="16:16" x14ac:dyDescent="0.2">
      <c r="P32296" s="76"/>
    </row>
    <row r="32297" spans="16:16" x14ac:dyDescent="0.2">
      <c r="P32297" s="76"/>
    </row>
    <row r="32298" spans="16:16" x14ac:dyDescent="0.2">
      <c r="P32298" s="76"/>
    </row>
    <row r="32299" spans="16:16" x14ac:dyDescent="0.2">
      <c r="P32299" s="76"/>
    </row>
    <row r="32300" spans="16:16" x14ac:dyDescent="0.2">
      <c r="P32300" s="76"/>
    </row>
    <row r="32301" spans="16:16" x14ac:dyDescent="0.2">
      <c r="P32301" s="76"/>
    </row>
    <row r="32302" spans="16:16" x14ac:dyDescent="0.2">
      <c r="P32302" s="76"/>
    </row>
    <row r="32303" spans="16:16" x14ac:dyDescent="0.2">
      <c r="P32303" s="76"/>
    </row>
    <row r="32304" spans="16:16" x14ac:dyDescent="0.2">
      <c r="P32304" s="76"/>
    </row>
    <row r="32305" spans="16:16" x14ac:dyDescent="0.2">
      <c r="P32305" s="76"/>
    </row>
    <row r="32306" spans="16:16" x14ac:dyDescent="0.2">
      <c r="P32306" s="76"/>
    </row>
    <row r="32307" spans="16:16" x14ac:dyDescent="0.2">
      <c r="P32307" s="76"/>
    </row>
    <row r="32308" spans="16:16" x14ac:dyDescent="0.2">
      <c r="P32308" s="76"/>
    </row>
    <row r="32309" spans="16:16" x14ac:dyDescent="0.2">
      <c r="P32309" s="76"/>
    </row>
    <row r="32310" spans="16:16" x14ac:dyDescent="0.2">
      <c r="P32310" s="76"/>
    </row>
    <row r="32311" spans="16:16" x14ac:dyDescent="0.2">
      <c r="P32311" s="76"/>
    </row>
    <row r="32312" spans="16:16" x14ac:dyDescent="0.2">
      <c r="P32312" s="76"/>
    </row>
    <row r="32313" spans="16:16" x14ac:dyDescent="0.2">
      <c r="P32313" s="76"/>
    </row>
    <row r="32314" spans="16:16" x14ac:dyDescent="0.2">
      <c r="P32314" s="76"/>
    </row>
    <row r="32315" spans="16:16" x14ac:dyDescent="0.2">
      <c r="P32315" s="76"/>
    </row>
    <row r="32316" spans="16:16" x14ac:dyDescent="0.2">
      <c r="P32316" s="76"/>
    </row>
    <row r="32317" spans="16:16" x14ac:dyDescent="0.2">
      <c r="P32317" s="76"/>
    </row>
    <row r="32318" spans="16:16" x14ac:dyDescent="0.2">
      <c r="P32318" s="76"/>
    </row>
    <row r="32319" spans="16:16" x14ac:dyDescent="0.2">
      <c r="P32319" s="76"/>
    </row>
    <row r="32320" spans="16:16" x14ac:dyDescent="0.2">
      <c r="P32320" s="76"/>
    </row>
    <row r="32321" spans="16:16" x14ac:dyDescent="0.2">
      <c r="P32321" s="76"/>
    </row>
    <row r="32322" spans="16:16" x14ac:dyDescent="0.2">
      <c r="P32322" s="76"/>
    </row>
    <row r="32323" spans="16:16" x14ac:dyDescent="0.2">
      <c r="P32323" s="76"/>
    </row>
    <row r="32324" spans="16:16" x14ac:dyDescent="0.2">
      <c r="P32324" s="76"/>
    </row>
    <row r="32325" spans="16:16" x14ac:dyDescent="0.2">
      <c r="P32325" s="76"/>
    </row>
    <row r="32326" spans="16:16" x14ac:dyDescent="0.2">
      <c r="P32326" s="76"/>
    </row>
    <row r="32327" spans="16:16" x14ac:dyDescent="0.2">
      <c r="P32327" s="76"/>
    </row>
    <row r="32328" spans="16:16" x14ac:dyDescent="0.2">
      <c r="P32328" s="76"/>
    </row>
    <row r="32329" spans="16:16" x14ac:dyDescent="0.2">
      <c r="P32329" s="76"/>
    </row>
    <row r="32330" spans="16:16" x14ac:dyDescent="0.2">
      <c r="P32330" s="76"/>
    </row>
    <row r="32331" spans="16:16" x14ac:dyDescent="0.2">
      <c r="P32331" s="76"/>
    </row>
    <row r="32332" spans="16:16" x14ac:dyDescent="0.2">
      <c r="P32332" s="76"/>
    </row>
    <row r="32333" spans="16:16" x14ac:dyDescent="0.2">
      <c r="P32333" s="76"/>
    </row>
    <row r="32334" spans="16:16" x14ac:dyDescent="0.2">
      <c r="P32334" s="76"/>
    </row>
    <row r="32335" spans="16:16" x14ac:dyDescent="0.2">
      <c r="P32335" s="76"/>
    </row>
    <row r="32336" spans="16:16" x14ac:dyDescent="0.2">
      <c r="P32336" s="76"/>
    </row>
    <row r="32337" spans="16:16" x14ac:dyDescent="0.2">
      <c r="P32337" s="76"/>
    </row>
    <row r="32338" spans="16:16" x14ac:dyDescent="0.2">
      <c r="P32338" s="76"/>
    </row>
    <row r="32339" spans="16:16" x14ac:dyDescent="0.2">
      <c r="P32339" s="76"/>
    </row>
    <row r="32340" spans="16:16" x14ac:dyDescent="0.2">
      <c r="P32340" s="76"/>
    </row>
    <row r="32341" spans="16:16" x14ac:dyDescent="0.2">
      <c r="P32341" s="76"/>
    </row>
    <row r="32342" spans="16:16" x14ac:dyDescent="0.2">
      <c r="P32342" s="76"/>
    </row>
    <row r="32343" spans="16:16" x14ac:dyDescent="0.2">
      <c r="P32343" s="76"/>
    </row>
    <row r="32344" spans="16:16" x14ac:dyDescent="0.2">
      <c r="P32344" s="76"/>
    </row>
    <row r="32345" spans="16:16" x14ac:dyDescent="0.2">
      <c r="P32345" s="76"/>
    </row>
    <row r="32346" spans="16:16" x14ac:dyDescent="0.2">
      <c r="P32346" s="76"/>
    </row>
    <row r="32347" spans="16:16" x14ac:dyDescent="0.2">
      <c r="P32347" s="76"/>
    </row>
    <row r="32348" spans="16:16" x14ac:dyDescent="0.2">
      <c r="P32348" s="76"/>
    </row>
    <row r="32349" spans="16:16" x14ac:dyDescent="0.2">
      <c r="P32349" s="76"/>
    </row>
    <row r="32350" spans="16:16" x14ac:dyDescent="0.2">
      <c r="P32350" s="76"/>
    </row>
    <row r="32351" spans="16:16" x14ac:dyDescent="0.2">
      <c r="P32351" s="76"/>
    </row>
    <row r="32352" spans="16:16" x14ac:dyDescent="0.2">
      <c r="P32352" s="76"/>
    </row>
    <row r="32353" spans="16:16" x14ac:dyDescent="0.2">
      <c r="P32353" s="76"/>
    </row>
    <row r="32354" spans="16:16" x14ac:dyDescent="0.2">
      <c r="P32354" s="76"/>
    </row>
    <row r="32355" spans="16:16" x14ac:dyDescent="0.2">
      <c r="P32355" s="76"/>
    </row>
    <row r="32356" spans="16:16" x14ac:dyDescent="0.2">
      <c r="P32356" s="76"/>
    </row>
    <row r="32357" spans="16:16" x14ac:dyDescent="0.2">
      <c r="P32357" s="76"/>
    </row>
    <row r="32358" spans="16:16" x14ac:dyDescent="0.2">
      <c r="P32358" s="76"/>
    </row>
    <row r="32359" spans="16:16" x14ac:dyDescent="0.2">
      <c r="P32359" s="76"/>
    </row>
    <row r="32360" spans="16:16" x14ac:dyDescent="0.2">
      <c r="P32360" s="76"/>
    </row>
    <row r="32361" spans="16:16" x14ac:dyDescent="0.2">
      <c r="P32361" s="76"/>
    </row>
    <row r="32362" spans="16:16" x14ac:dyDescent="0.2">
      <c r="P32362" s="76"/>
    </row>
    <row r="32363" spans="16:16" x14ac:dyDescent="0.2">
      <c r="P32363" s="76"/>
    </row>
    <row r="32364" spans="16:16" x14ac:dyDescent="0.2">
      <c r="P32364" s="76"/>
    </row>
    <row r="32365" spans="16:16" x14ac:dyDescent="0.2">
      <c r="P32365" s="76"/>
    </row>
    <row r="32366" spans="16:16" x14ac:dyDescent="0.2">
      <c r="P32366" s="76"/>
    </row>
    <row r="32367" spans="16:16" x14ac:dyDescent="0.2">
      <c r="P32367" s="76"/>
    </row>
    <row r="32368" spans="16:16" x14ac:dyDescent="0.2">
      <c r="P32368" s="76"/>
    </row>
    <row r="32369" spans="16:16" x14ac:dyDescent="0.2">
      <c r="P32369" s="76"/>
    </row>
    <row r="32370" spans="16:16" x14ac:dyDescent="0.2">
      <c r="P32370" s="76"/>
    </row>
    <row r="32371" spans="16:16" x14ac:dyDescent="0.2">
      <c r="P32371" s="76"/>
    </row>
    <row r="32372" spans="16:16" x14ac:dyDescent="0.2">
      <c r="P32372" s="76"/>
    </row>
    <row r="32373" spans="16:16" x14ac:dyDescent="0.2">
      <c r="P32373" s="76"/>
    </row>
    <row r="32374" spans="16:16" x14ac:dyDescent="0.2">
      <c r="P32374" s="76"/>
    </row>
    <row r="32375" spans="16:16" x14ac:dyDescent="0.2">
      <c r="P32375" s="76"/>
    </row>
    <row r="32376" spans="16:16" x14ac:dyDescent="0.2">
      <c r="P32376" s="76"/>
    </row>
    <row r="32377" spans="16:16" x14ac:dyDescent="0.2">
      <c r="P32377" s="76"/>
    </row>
    <row r="32378" spans="16:16" x14ac:dyDescent="0.2">
      <c r="P32378" s="76"/>
    </row>
    <row r="32379" spans="16:16" x14ac:dyDescent="0.2">
      <c r="P32379" s="76"/>
    </row>
    <row r="32380" spans="16:16" x14ac:dyDescent="0.2">
      <c r="P32380" s="76"/>
    </row>
    <row r="32381" spans="16:16" x14ac:dyDescent="0.2">
      <c r="P32381" s="76"/>
    </row>
    <row r="32382" spans="16:16" x14ac:dyDescent="0.2">
      <c r="P32382" s="76"/>
    </row>
    <row r="32383" spans="16:16" x14ac:dyDescent="0.2">
      <c r="P32383" s="76"/>
    </row>
    <row r="32384" spans="16:16" x14ac:dyDescent="0.2">
      <c r="P32384" s="76"/>
    </row>
    <row r="32385" spans="16:16" x14ac:dyDescent="0.2">
      <c r="P32385" s="76"/>
    </row>
    <row r="32386" spans="16:16" x14ac:dyDescent="0.2">
      <c r="P32386" s="76"/>
    </row>
    <row r="32387" spans="16:16" x14ac:dyDescent="0.2">
      <c r="P32387" s="76"/>
    </row>
    <row r="32388" spans="16:16" x14ac:dyDescent="0.2">
      <c r="P32388" s="76"/>
    </row>
    <row r="32389" spans="16:16" x14ac:dyDescent="0.2">
      <c r="P32389" s="76"/>
    </row>
    <row r="32390" spans="16:16" x14ac:dyDescent="0.2">
      <c r="P32390" s="76"/>
    </row>
    <row r="32391" spans="16:16" x14ac:dyDescent="0.2">
      <c r="P32391" s="76"/>
    </row>
    <row r="32392" spans="16:16" x14ac:dyDescent="0.2">
      <c r="P32392" s="76"/>
    </row>
    <row r="32393" spans="16:16" x14ac:dyDescent="0.2">
      <c r="P32393" s="76"/>
    </row>
    <row r="32394" spans="16:16" x14ac:dyDescent="0.2">
      <c r="P32394" s="76"/>
    </row>
    <row r="32395" spans="16:16" x14ac:dyDescent="0.2">
      <c r="P32395" s="76"/>
    </row>
    <row r="32396" spans="16:16" x14ac:dyDescent="0.2">
      <c r="P32396" s="76"/>
    </row>
    <row r="32397" spans="16:16" x14ac:dyDescent="0.2">
      <c r="P32397" s="76"/>
    </row>
    <row r="32398" spans="16:16" x14ac:dyDescent="0.2">
      <c r="P32398" s="76"/>
    </row>
    <row r="32399" spans="16:16" x14ac:dyDescent="0.2">
      <c r="P32399" s="76"/>
    </row>
    <row r="32400" spans="16:16" x14ac:dyDescent="0.2">
      <c r="P32400" s="76"/>
    </row>
    <row r="32401" spans="16:16" x14ac:dyDescent="0.2">
      <c r="P32401" s="76"/>
    </row>
    <row r="32402" spans="16:16" x14ac:dyDescent="0.2">
      <c r="P32402" s="76"/>
    </row>
    <row r="32403" spans="16:16" x14ac:dyDescent="0.2">
      <c r="P32403" s="76"/>
    </row>
    <row r="32404" spans="16:16" x14ac:dyDescent="0.2">
      <c r="P32404" s="76"/>
    </row>
    <row r="32405" spans="16:16" x14ac:dyDescent="0.2">
      <c r="P32405" s="76"/>
    </row>
    <row r="32406" spans="16:16" x14ac:dyDescent="0.2">
      <c r="P32406" s="76"/>
    </row>
    <row r="32407" spans="16:16" x14ac:dyDescent="0.2">
      <c r="P32407" s="76"/>
    </row>
    <row r="32408" spans="16:16" x14ac:dyDescent="0.2">
      <c r="P32408" s="76"/>
    </row>
    <row r="32409" spans="16:16" x14ac:dyDescent="0.2">
      <c r="P32409" s="76"/>
    </row>
    <row r="32410" spans="16:16" x14ac:dyDescent="0.2">
      <c r="P32410" s="76"/>
    </row>
    <row r="32411" spans="16:16" x14ac:dyDescent="0.2">
      <c r="P32411" s="76"/>
    </row>
    <row r="32412" spans="16:16" x14ac:dyDescent="0.2">
      <c r="P32412" s="76"/>
    </row>
    <row r="32413" spans="16:16" x14ac:dyDescent="0.2">
      <c r="P32413" s="76"/>
    </row>
    <row r="32414" spans="16:16" x14ac:dyDescent="0.2">
      <c r="P32414" s="76"/>
    </row>
    <row r="32415" spans="16:16" x14ac:dyDescent="0.2">
      <c r="P32415" s="76"/>
    </row>
    <row r="32416" spans="16:16" x14ac:dyDescent="0.2">
      <c r="P32416" s="76"/>
    </row>
    <row r="32417" spans="16:16" x14ac:dyDescent="0.2">
      <c r="P32417" s="76"/>
    </row>
    <row r="32418" spans="16:16" x14ac:dyDescent="0.2">
      <c r="P32418" s="76"/>
    </row>
    <row r="32419" spans="16:16" x14ac:dyDescent="0.2">
      <c r="P32419" s="76"/>
    </row>
    <row r="32420" spans="16:16" x14ac:dyDescent="0.2">
      <c r="P32420" s="76"/>
    </row>
    <row r="32421" spans="16:16" x14ac:dyDescent="0.2">
      <c r="P32421" s="76"/>
    </row>
    <row r="32422" spans="16:16" x14ac:dyDescent="0.2">
      <c r="P32422" s="76"/>
    </row>
    <row r="32423" spans="16:16" x14ac:dyDescent="0.2">
      <c r="P32423" s="76"/>
    </row>
    <row r="32424" spans="16:16" x14ac:dyDescent="0.2">
      <c r="P32424" s="76"/>
    </row>
    <row r="32425" spans="16:16" x14ac:dyDescent="0.2">
      <c r="P32425" s="76"/>
    </row>
    <row r="32426" spans="16:16" x14ac:dyDescent="0.2">
      <c r="P32426" s="76"/>
    </row>
    <row r="32427" spans="16:16" x14ac:dyDescent="0.2">
      <c r="P32427" s="76"/>
    </row>
    <row r="32428" spans="16:16" x14ac:dyDescent="0.2">
      <c r="P32428" s="76"/>
    </row>
    <row r="32429" spans="16:16" x14ac:dyDescent="0.2">
      <c r="P32429" s="76"/>
    </row>
    <row r="32430" spans="16:16" x14ac:dyDescent="0.2">
      <c r="P32430" s="76"/>
    </row>
    <row r="32431" spans="16:16" x14ac:dyDescent="0.2">
      <c r="P32431" s="76"/>
    </row>
    <row r="32432" spans="16:16" x14ac:dyDescent="0.2">
      <c r="P32432" s="76"/>
    </row>
    <row r="32433" spans="16:16" x14ac:dyDescent="0.2">
      <c r="P32433" s="76"/>
    </row>
    <row r="32434" spans="16:16" x14ac:dyDescent="0.2">
      <c r="P32434" s="76"/>
    </row>
    <row r="32435" spans="16:16" x14ac:dyDescent="0.2">
      <c r="P32435" s="76"/>
    </row>
    <row r="32436" spans="16:16" x14ac:dyDescent="0.2">
      <c r="P32436" s="76"/>
    </row>
    <row r="32437" spans="16:16" x14ac:dyDescent="0.2">
      <c r="P32437" s="76"/>
    </row>
    <row r="32438" spans="16:16" x14ac:dyDescent="0.2">
      <c r="P32438" s="76"/>
    </row>
    <row r="32439" spans="16:16" x14ac:dyDescent="0.2">
      <c r="P32439" s="76"/>
    </row>
    <row r="32440" spans="16:16" x14ac:dyDescent="0.2">
      <c r="P32440" s="76"/>
    </row>
    <row r="32441" spans="16:16" x14ac:dyDescent="0.2">
      <c r="P32441" s="76"/>
    </row>
    <row r="32442" spans="16:16" x14ac:dyDescent="0.2">
      <c r="P32442" s="76"/>
    </row>
    <row r="32443" spans="16:16" x14ac:dyDescent="0.2">
      <c r="P32443" s="76"/>
    </row>
    <row r="32444" spans="16:16" x14ac:dyDescent="0.2">
      <c r="P32444" s="76"/>
    </row>
    <row r="32445" spans="16:16" x14ac:dyDescent="0.2">
      <c r="P32445" s="76"/>
    </row>
    <row r="32446" spans="16:16" x14ac:dyDescent="0.2">
      <c r="P32446" s="76"/>
    </row>
    <row r="32447" spans="16:16" x14ac:dyDescent="0.2">
      <c r="P32447" s="76"/>
    </row>
    <row r="32448" spans="16:16" x14ac:dyDescent="0.2">
      <c r="P32448" s="76"/>
    </row>
    <row r="32449" spans="16:16" x14ac:dyDescent="0.2">
      <c r="P32449" s="76"/>
    </row>
    <row r="32450" spans="16:16" x14ac:dyDescent="0.2">
      <c r="P32450" s="76"/>
    </row>
    <row r="32451" spans="16:16" x14ac:dyDescent="0.2">
      <c r="P32451" s="76"/>
    </row>
    <row r="32452" spans="16:16" x14ac:dyDescent="0.2">
      <c r="P32452" s="76"/>
    </row>
    <row r="32453" spans="16:16" x14ac:dyDescent="0.2">
      <c r="P32453" s="76"/>
    </row>
    <row r="32454" spans="16:16" x14ac:dyDescent="0.2">
      <c r="P32454" s="76"/>
    </row>
    <row r="32455" spans="16:16" x14ac:dyDescent="0.2">
      <c r="P32455" s="76"/>
    </row>
    <row r="32456" spans="16:16" x14ac:dyDescent="0.2">
      <c r="P32456" s="76"/>
    </row>
    <row r="32457" spans="16:16" x14ac:dyDescent="0.2">
      <c r="P32457" s="76"/>
    </row>
    <row r="32458" spans="16:16" x14ac:dyDescent="0.2">
      <c r="P32458" s="76"/>
    </row>
    <row r="32459" spans="16:16" x14ac:dyDescent="0.2">
      <c r="P32459" s="76"/>
    </row>
    <row r="32460" spans="16:16" x14ac:dyDescent="0.2">
      <c r="P32460" s="76"/>
    </row>
    <row r="32461" spans="16:16" x14ac:dyDescent="0.2">
      <c r="P32461" s="76"/>
    </row>
    <row r="32462" spans="16:16" x14ac:dyDescent="0.2">
      <c r="P32462" s="76"/>
    </row>
    <row r="32463" spans="16:16" x14ac:dyDescent="0.2">
      <c r="P32463" s="76"/>
    </row>
    <row r="32464" spans="16:16" x14ac:dyDescent="0.2">
      <c r="P32464" s="76"/>
    </row>
    <row r="32465" spans="16:16" x14ac:dyDescent="0.2">
      <c r="P32465" s="76"/>
    </row>
    <row r="32466" spans="16:16" x14ac:dyDescent="0.2">
      <c r="P32466" s="76"/>
    </row>
    <row r="32467" spans="16:16" x14ac:dyDescent="0.2">
      <c r="P32467" s="76"/>
    </row>
    <row r="32468" spans="16:16" x14ac:dyDescent="0.2">
      <c r="P32468" s="76"/>
    </row>
    <row r="32469" spans="16:16" x14ac:dyDescent="0.2">
      <c r="P32469" s="76"/>
    </row>
    <row r="32470" spans="16:16" x14ac:dyDescent="0.2">
      <c r="P32470" s="76"/>
    </row>
    <row r="32471" spans="16:16" x14ac:dyDescent="0.2">
      <c r="P32471" s="76"/>
    </row>
    <row r="32472" spans="16:16" x14ac:dyDescent="0.2">
      <c r="P32472" s="76"/>
    </row>
    <row r="32473" spans="16:16" x14ac:dyDescent="0.2">
      <c r="P32473" s="76"/>
    </row>
    <row r="32474" spans="16:16" x14ac:dyDescent="0.2">
      <c r="P32474" s="76"/>
    </row>
    <row r="32475" spans="16:16" x14ac:dyDescent="0.2">
      <c r="P32475" s="76"/>
    </row>
    <row r="32476" spans="16:16" x14ac:dyDescent="0.2">
      <c r="P32476" s="76"/>
    </row>
    <row r="32477" spans="16:16" x14ac:dyDescent="0.2">
      <c r="P32477" s="76"/>
    </row>
    <row r="32478" spans="16:16" x14ac:dyDescent="0.2">
      <c r="P32478" s="76"/>
    </row>
    <row r="32479" spans="16:16" x14ac:dyDescent="0.2">
      <c r="P32479" s="76"/>
    </row>
    <row r="32480" spans="16:16" x14ac:dyDescent="0.2">
      <c r="P32480" s="76"/>
    </row>
    <row r="32481" spans="16:16" x14ac:dyDescent="0.2">
      <c r="P32481" s="76"/>
    </row>
    <row r="32482" spans="16:16" x14ac:dyDescent="0.2">
      <c r="P32482" s="76"/>
    </row>
    <row r="32483" spans="16:16" x14ac:dyDescent="0.2">
      <c r="P32483" s="76"/>
    </row>
    <row r="32484" spans="16:16" x14ac:dyDescent="0.2">
      <c r="P32484" s="76"/>
    </row>
    <row r="32485" spans="16:16" x14ac:dyDescent="0.2">
      <c r="P32485" s="76"/>
    </row>
    <row r="32486" spans="16:16" x14ac:dyDescent="0.2">
      <c r="P32486" s="76"/>
    </row>
    <row r="32487" spans="16:16" x14ac:dyDescent="0.2">
      <c r="P32487" s="76"/>
    </row>
    <row r="32488" spans="16:16" x14ac:dyDescent="0.2">
      <c r="P32488" s="76"/>
    </row>
    <row r="32489" spans="16:16" x14ac:dyDescent="0.2">
      <c r="P32489" s="76"/>
    </row>
    <row r="32490" spans="16:16" x14ac:dyDescent="0.2">
      <c r="P32490" s="76"/>
    </row>
    <row r="32491" spans="16:16" x14ac:dyDescent="0.2">
      <c r="P32491" s="76"/>
    </row>
    <row r="32492" spans="16:16" x14ac:dyDescent="0.2">
      <c r="P32492" s="76"/>
    </row>
    <row r="32493" spans="16:16" x14ac:dyDescent="0.2">
      <c r="P32493" s="76"/>
    </row>
    <row r="32494" spans="16:16" x14ac:dyDescent="0.2">
      <c r="P32494" s="76"/>
    </row>
    <row r="32495" spans="16:16" x14ac:dyDescent="0.2">
      <c r="P32495" s="76"/>
    </row>
    <row r="32496" spans="16:16" x14ac:dyDescent="0.2">
      <c r="P32496" s="76"/>
    </row>
    <row r="32497" spans="16:16" x14ac:dyDescent="0.2">
      <c r="P32497" s="76"/>
    </row>
    <row r="32498" spans="16:16" x14ac:dyDescent="0.2">
      <c r="P32498" s="76"/>
    </row>
    <row r="32499" spans="16:16" x14ac:dyDescent="0.2">
      <c r="P32499" s="76"/>
    </row>
    <row r="32500" spans="16:16" x14ac:dyDescent="0.2">
      <c r="P32500" s="76"/>
    </row>
    <row r="32501" spans="16:16" x14ac:dyDescent="0.2">
      <c r="P32501" s="76"/>
    </row>
    <row r="32502" spans="16:16" x14ac:dyDescent="0.2">
      <c r="P32502" s="76"/>
    </row>
    <row r="32503" spans="16:16" x14ac:dyDescent="0.2">
      <c r="P32503" s="76"/>
    </row>
    <row r="32504" spans="16:16" x14ac:dyDescent="0.2">
      <c r="P32504" s="76"/>
    </row>
    <row r="32505" spans="16:16" x14ac:dyDescent="0.2">
      <c r="P32505" s="76"/>
    </row>
    <row r="32506" spans="16:16" x14ac:dyDescent="0.2">
      <c r="P32506" s="76"/>
    </row>
    <row r="32507" spans="16:16" x14ac:dyDescent="0.2">
      <c r="P32507" s="76"/>
    </row>
    <row r="32508" spans="16:16" x14ac:dyDescent="0.2">
      <c r="P32508" s="76"/>
    </row>
    <row r="32509" spans="16:16" x14ac:dyDescent="0.2">
      <c r="P32509" s="76"/>
    </row>
    <row r="32510" spans="16:16" x14ac:dyDescent="0.2">
      <c r="P32510" s="76"/>
    </row>
    <row r="32511" spans="16:16" x14ac:dyDescent="0.2">
      <c r="P32511" s="76"/>
    </row>
    <row r="32512" spans="16:16" x14ac:dyDescent="0.2">
      <c r="P32512" s="76"/>
    </row>
    <row r="32513" spans="16:16" x14ac:dyDescent="0.2">
      <c r="P32513" s="76"/>
    </row>
    <row r="32514" spans="16:16" x14ac:dyDescent="0.2">
      <c r="P32514" s="76"/>
    </row>
    <row r="32515" spans="16:16" x14ac:dyDescent="0.2">
      <c r="P32515" s="76"/>
    </row>
    <row r="32516" spans="16:16" x14ac:dyDescent="0.2">
      <c r="P32516" s="76"/>
    </row>
    <row r="32517" spans="16:16" x14ac:dyDescent="0.2">
      <c r="P32517" s="76"/>
    </row>
    <row r="32518" spans="16:16" x14ac:dyDescent="0.2">
      <c r="P32518" s="76"/>
    </row>
    <row r="32519" spans="16:16" x14ac:dyDescent="0.2">
      <c r="P32519" s="76"/>
    </row>
    <row r="32520" spans="16:16" x14ac:dyDescent="0.2">
      <c r="P32520" s="76"/>
    </row>
    <row r="32521" spans="16:16" x14ac:dyDescent="0.2">
      <c r="P32521" s="76"/>
    </row>
    <row r="32522" spans="16:16" x14ac:dyDescent="0.2">
      <c r="P32522" s="76"/>
    </row>
    <row r="32523" spans="16:16" x14ac:dyDescent="0.2">
      <c r="P32523" s="76"/>
    </row>
    <row r="32524" spans="16:16" x14ac:dyDescent="0.2">
      <c r="P32524" s="76"/>
    </row>
    <row r="32525" spans="16:16" x14ac:dyDescent="0.2">
      <c r="P32525" s="76"/>
    </row>
    <row r="32526" spans="16:16" x14ac:dyDescent="0.2">
      <c r="P32526" s="76"/>
    </row>
    <row r="32527" spans="16:16" x14ac:dyDescent="0.2">
      <c r="P32527" s="76"/>
    </row>
    <row r="32528" spans="16:16" x14ac:dyDescent="0.2">
      <c r="P32528" s="76"/>
    </row>
    <row r="32529" spans="16:16" x14ac:dyDescent="0.2">
      <c r="P32529" s="76"/>
    </row>
    <row r="32530" spans="16:16" x14ac:dyDescent="0.2">
      <c r="P32530" s="76"/>
    </row>
    <row r="32531" spans="16:16" x14ac:dyDescent="0.2">
      <c r="P32531" s="76"/>
    </row>
    <row r="32532" spans="16:16" x14ac:dyDescent="0.2">
      <c r="P32532" s="76"/>
    </row>
    <row r="32533" spans="16:16" x14ac:dyDescent="0.2">
      <c r="P32533" s="76"/>
    </row>
    <row r="32534" spans="16:16" x14ac:dyDescent="0.2">
      <c r="P32534" s="76"/>
    </row>
    <row r="32535" spans="16:16" x14ac:dyDescent="0.2">
      <c r="P32535" s="76"/>
    </row>
    <row r="32536" spans="16:16" x14ac:dyDescent="0.2">
      <c r="P32536" s="76"/>
    </row>
    <row r="32537" spans="16:16" x14ac:dyDescent="0.2">
      <c r="P32537" s="76"/>
    </row>
    <row r="32538" spans="16:16" x14ac:dyDescent="0.2">
      <c r="P32538" s="76"/>
    </row>
    <row r="32539" spans="16:16" x14ac:dyDescent="0.2">
      <c r="P32539" s="76"/>
    </row>
    <row r="32540" spans="16:16" x14ac:dyDescent="0.2">
      <c r="P32540" s="76"/>
    </row>
    <row r="32541" spans="16:16" x14ac:dyDescent="0.2">
      <c r="P32541" s="76"/>
    </row>
    <row r="32542" spans="16:16" x14ac:dyDescent="0.2">
      <c r="P32542" s="76"/>
    </row>
    <row r="32543" spans="16:16" x14ac:dyDescent="0.2">
      <c r="P32543" s="76"/>
    </row>
    <row r="32544" spans="16:16" x14ac:dyDescent="0.2">
      <c r="P32544" s="76"/>
    </row>
    <row r="32545" spans="16:16" x14ac:dyDescent="0.2">
      <c r="P32545" s="76"/>
    </row>
    <row r="32546" spans="16:16" x14ac:dyDescent="0.2">
      <c r="P32546" s="76"/>
    </row>
    <row r="32547" spans="16:16" x14ac:dyDescent="0.2">
      <c r="P32547" s="76"/>
    </row>
    <row r="32548" spans="16:16" x14ac:dyDescent="0.2">
      <c r="P32548" s="76"/>
    </row>
    <row r="32549" spans="16:16" x14ac:dyDescent="0.2">
      <c r="P32549" s="76"/>
    </row>
    <row r="32550" spans="16:16" x14ac:dyDescent="0.2">
      <c r="P32550" s="76"/>
    </row>
    <row r="32551" spans="16:16" x14ac:dyDescent="0.2">
      <c r="P32551" s="76"/>
    </row>
    <row r="32552" spans="16:16" x14ac:dyDescent="0.2">
      <c r="P32552" s="76"/>
    </row>
    <row r="32553" spans="16:16" x14ac:dyDescent="0.2">
      <c r="P32553" s="76"/>
    </row>
    <row r="32554" spans="16:16" x14ac:dyDescent="0.2">
      <c r="P32554" s="76"/>
    </row>
    <row r="32555" spans="16:16" x14ac:dyDescent="0.2">
      <c r="P32555" s="76"/>
    </row>
    <row r="32556" spans="16:16" x14ac:dyDescent="0.2">
      <c r="P32556" s="76"/>
    </row>
    <row r="32557" spans="16:16" x14ac:dyDescent="0.2">
      <c r="P32557" s="76"/>
    </row>
    <row r="32558" spans="16:16" x14ac:dyDescent="0.2">
      <c r="P32558" s="76"/>
    </row>
    <row r="32559" spans="16:16" x14ac:dyDescent="0.2">
      <c r="P32559" s="76"/>
    </row>
    <row r="32560" spans="16:16" x14ac:dyDescent="0.2">
      <c r="P32560" s="76"/>
    </row>
    <row r="32561" spans="16:16" x14ac:dyDescent="0.2">
      <c r="P32561" s="76"/>
    </row>
    <row r="32562" spans="16:16" x14ac:dyDescent="0.2">
      <c r="P32562" s="76"/>
    </row>
    <row r="32563" spans="16:16" x14ac:dyDescent="0.2">
      <c r="P32563" s="76"/>
    </row>
    <row r="32564" spans="16:16" x14ac:dyDescent="0.2">
      <c r="P32564" s="76"/>
    </row>
    <row r="32565" spans="16:16" x14ac:dyDescent="0.2">
      <c r="P32565" s="76"/>
    </row>
    <row r="32566" spans="16:16" x14ac:dyDescent="0.2">
      <c r="P32566" s="76"/>
    </row>
    <row r="32567" spans="16:16" x14ac:dyDescent="0.2">
      <c r="P32567" s="76"/>
    </row>
    <row r="32568" spans="16:16" x14ac:dyDescent="0.2">
      <c r="P32568" s="76"/>
    </row>
    <row r="32569" spans="16:16" x14ac:dyDescent="0.2">
      <c r="P32569" s="76"/>
    </row>
    <row r="32570" spans="16:16" x14ac:dyDescent="0.2">
      <c r="P32570" s="76"/>
    </row>
    <row r="32571" spans="16:16" x14ac:dyDescent="0.2">
      <c r="P32571" s="76"/>
    </row>
    <row r="32572" spans="16:16" x14ac:dyDescent="0.2">
      <c r="P32572" s="76"/>
    </row>
    <row r="32573" spans="16:16" x14ac:dyDescent="0.2">
      <c r="P32573" s="76"/>
    </row>
    <row r="32574" spans="16:16" x14ac:dyDescent="0.2">
      <c r="P32574" s="76"/>
    </row>
    <row r="32575" spans="16:16" x14ac:dyDescent="0.2">
      <c r="P32575" s="76"/>
    </row>
    <row r="32576" spans="16:16" x14ac:dyDescent="0.2">
      <c r="P32576" s="76"/>
    </row>
    <row r="32577" spans="16:16" x14ac:dyDescent="0.2">
      <c r="P32577" s="76"/>
    </row>
    <row r="32578" spans="16:16" x14ac:dyDescent="0.2">
      <c r="P32578" s="76"/>
    </row>
    <row r="32579" spans="16:16" x14ac:dyDescent="0.2">
      <c r="P32579" s="76"/>
    </row>
    <row r="32580" spans="16:16" x14ac:dyDescent="0.2">
      <c r="P32580" s="76"/>
    </row>
    <row r="32581" spans="16:16" x14ac:dyDescent="0.2">
      <c r="P32581" s="76"/>
    </row>
    <row r="32582" spans="16:16" x14ac:dyDescent="0.2">
      <c r="P32582" s="76"/>
    </row>
    <row r="32583" spans="16:16" x14ac:dyDescent="0.2">
      <c r="P32583" s="76"/>
    </row>
    <row r="32584" spans="16:16" x14ac:dyDescent="0.2">
      <c r="P32584" s="76"/>
    </row>
    <row r="32585" spans="16:16" x14ac:dyDescent="0.2">
      <c r="P32585" s="76"/>
    </row>
    <row r="32586" spans="16:16" x14ac:dyDescent="0.2">
      <c r="P32586" s="76"/>
    </row>
    <row r="32587" spans="16:16" x14ac:dyDescent="0.2">
      <c r="P32587" s="76"/>
    </row>
    <row r="32588" spans="16:16" x14ac:dyDescent="0.2">
      <c r="P32588" s="76"/>
    </row>
    <row r="32589" spans="16:16" x14ac:dyDescent="0.2">
      <c r="P32589" s="76"/>
    </row>
    <row r="32590" spans="16:16" x14ac:dyDescent="0.2">
      <c r="P32590" s="76"/>
    </row>
    <row r="32591" spans="16:16" x14ac:dyDescent="0.2">
      <c r="P32591" s="76"/>
    </row>
    <row r="32592" spans="16:16" x14ac:dyDescent="0.2">
      <c r="P32592" s="76"/>
    </row>
    <row r="32593" spans="16:16" x14ac:dyDescent="0.2">
      <c r="P32593" s="76"/>
    </row>
    <row r="32594" spans="16:16" x14ac:dyDescent="0.2">
      <c r="P32594" s="76"/>
    </row>
    <row r="32595" spans="16:16" x14ac:dyDescent="0.2">
      <c r="P32595" s="76"/>
    </row>
    <row r="32596" spans="16:16" x14ac:dyDescent="0.2">
      <c r="P32596" s="76"/>
    </row>
    <row r="32597" spans="16:16" x14ac:dyDescent="0.2">
      <c r="P32597" s="76"/>
    </row>
    <row r="32598" spans="16:16" x14ac:dyDescent="0.2">
      <c r="P32598" s="76"/>
    </row>
    <row r="32599" spans="16:16" x14ac:dyDescent="0.2">
      <c r="P32599" s="76"/>
    </row>
    <row r="32600" spans="16:16" x14ac:dyDescent="0.2">
      <c r="P32600" s="76"/>
    </row>
    <row r="32601" spans="16:16" x14ac:dyDescent="0.2">
      <c r="P32601" s="76"/>
    </row>
    <row r="32602" spans="16:16" x14ac:dyDescent="0.2">
      <c r="P32602" s="76"/>
    </row>
    <row r="32603" spans="16:16" x14ac:dyDescent="0.2">
      <c r="P32603" s="76"/>
    </row>
    <row r="32604" spans="16:16" x14ac:dyDescent="0.2">
      <c r="P32604" s="76"/>
    </row>
    <row r="32605" spans="16:16" x14ac:dyDescent="0.2">
      <c r="P32605" s="76"/>
    </row>
    <row r="32606" spans="16:16" x14ac:dyDescent="0.2">
      <c r="P32606" s="76"/>
    </row>
    <row r="32607" spans="16:16" x14ac:dyDescent="0.2">
      <c r="P32607" s="76"/>
    </row>
    <row r="32608" spans="16:16" x14ac:dyDescent="0.2">
      <c r="P32608" s="76"/>
    </row>
    <row r="32609" spans="16:16" x14ac:dyDescent="0.2">
      <c r="P32609" s="76"/>
    </row>
    <row r="32610" spans="16:16" x14ac:dyDescent="0.2">
      <c r="P32610" s="76"/>
    </row>
    <row r="32611" spans="16:16" x14ac:dyDescent="0.2">
      <c r="P32611" s="76"/>
    </row>
    <row r="32612" spans="16:16" x14ac:dyDescent="0.2">
      <c r="P32612" s="76"/>
    </row>
    <row r="32613" spans="16:16" x14ac:dyDescent="0.2">
      <c r="P32613" s="76"/>
    </row>
    <row r="32614" spans="16:16" x14ac:dyDescent="0.2">
      <c r="P32614" s="76"/>
    </row>
    <row r="32615" spans="16:16" x14ac:dyDescent="0.2">
      <c r="P32615" s="76"/>
    </row>
    <row r="32616" spans="16:16" x14ac:dyDescent="0.2">
      <c r="P32616" s="76"/>
    </row>
    <row r="32617" spans="16:16" x14ac:dyDescent="0.2">
      <c r="P32617" s="76"/>
    </row>
    <row r="32618" spans="16:16" x14ac:dyDescent="0.2">
      <c r="P32618" s="76"/>
    </row>
    <row r="32619" spans="16:16" x14ac:dyDescent="0.2">
      <c r="P32619" s="76"/>
    </row>
    <row r="32620" spans="16:16" x14ac:dyDescent="0.2">
      <c r="P32620" s="76"/>
    </row>
    <row r="32621" spans="16:16" x14ac:dyDescent="0.2">
      <c r="P32621" s="76"/>
    </row>
    <row r="32622" spans="16:16" x14ac:dyDescent="0.2">
      <c r="P32622" s="76"/>
    </row>
    <row r="32623" spans="16:16" x14ac:dyDescent="0.2">
      <c r="P32623" s="76"/>
    </row>
    <row r="32624" spans="16:16" x14ac:dyDescent="0.2">
      <c r="P32624" s="76"/>
    </row>
    <row r="32625" spans="16:16" x14ac:dyDescent="0.2">
      <c r="P32625" s="76"/>
    </row>
    <row r="32626" spans="16:16" x14ac:dyDescent="0.2">
      <c r="P32626" s="76"/>
    </row>
    <row r="32627" spans="16:16" x14ac:dyDescent="0.2">
      <c r="P32627" s="76"/>
    </row>
    <row r="32628" spans="16:16" x14ac:dyDescent="0.2">
      <c r="P32628" s="76"/>
    </row>
    <row r="32629" spans="16:16" x14ac:dyDescent="0.2">
      <c r="P32629" s="76"/>
    </row>
    <row r="32630" spans="16:16" x14ac:dyDescent="0.2">
      <c r="P32630" s="76"/>
    </row>
    <row r="32631" spans="16:16" x14ac:dyDescent="0.2">
      <c r="P32631" s="76"/>
    </row>
    <row r="32632" spans="16:16" x14ac:dyDescent="0.2">
      <c r="P32632" s="76"/>
    </row>
    <row r="32633" spans="16:16" x14ac:dyDescent="0.2">
      <c r="P32633" s="76"/>
    </row>
    <row r="32634" spans="16:16" x14ac:dyDescent="0.2">
      <c r="P32634" s="76"/>
    </row>
    <row r="32635" spans="16:16" x14ac:dyDescent="0.2">
      <c r="P32635" s="76"/>
    </row>
    <row r="32636" spans="16:16" x14ac:dyDescent="0.2">
      <c r="P32636" s="76"/>
    </row>
    <row r="32637" spans="16:16" x14ac:dyDescent="0.2">
      <c r="P32637" s="76"/>
    </row>
    <row r="32638" spans="16:16" x14ac:dyDescent="0.2">
      <c r="P32638" s="76"/>
    </row>
    <row r="32639" spans="16:16" x14ac:dyDescent="0.2">
      <c r="P32639" s="76"/>
    </row>
    <row r="32640" spans="16:16" x14ac:dyDescent="0.2">
      <c r="P32640" s="76"/>
    </row>
    <row r="32641" spans="16:16" x14ac:dyDescent="0.2">
      <c r="P32641" s="76"/>
    </row>
    <row r="32642" spans="16:16" x14ac:dyDescent="0.2">
      <c r="P32642" s="76"/>
    </row>
    <row r="32643" spans="16:16" x14ac:dyDescent="0.2">
      <c r="P32643" s="76"/>
    </row>
    <row r="32644" spans="16:16" x14ac:dyDescent="0.2">
      <c r="P32644" s="76"/>
    </row>
    <row r="32645" spans="16:16" x14ac:dyDescent="0.2">
      <c r="P32645" s="76"/>
    </row>
    <row r="32646" spans="16:16" x14ac:dyDescent="0.2">
      <c r="P32646" s="76"/>
    </row>
    <row r="32647" spans="16:16" x14ac:dyDescent="0.2">
      <c r="P32647" s="76"/>
    </row>
    <row r="32648" spans="16:16" x14ac:dyDescent="0.2">
      <c r="P32648" s="76"/>
    </row>
    <row r="32649" spans="16:16" x14ac:dyDescent="0.2">
      <c r="P32649" s="76"/>
    </row>
    <row r="32650" spans="16:16" x14ac:dyDescent="0.2">
      <c r="P32650" s="76"/>
    </row>
    <row r="32651" spans="16:16" x14ac:dyDescent="0.2">
      <c r="P32651" s="76"/>
    </row>
    <row r="32652" spans="16:16" x14ac:dyDescent="0.2">
      <c r="P32652" s="76"/>
    </row>
    <row r="32653" spans="16:16" x14ac:dyDescent="0.2">
      <c r="P32653" s="76"/>
    </row>
    <row r="32654" spans="16:16" x14ac:dyDescent="0.2">
      <c r="P32654" s="76"/>
    </row>
    <row r="32655" spans="16:16" x14ac:dyDescent="0.2">
      <c r="P32655" s="76"/>
    </row>
    <row r="32656" spans="16:16" x14ac:dyDescent="0.2">
      <c r="P32656" s="76"/>
    </row>
    <row r="32657" spans="16:16" x14ac:dyDescent="0.2">
      <c r="P32657" s="76"/>
    </row>
    <row r="32658" spans="16:16" x14ac:dyDescent="0.2">
      <c r="P32658" s="76"/>
    </row>
    <row r="32659" spans="16:16" x14ac:dyDescent="0.2">
      <c r="P32659" s="76"/>
    </row>
    <row r="32660" spans="16:16" x14ac:dyDescent="0.2">
      <c r="P32660" s="76"/>
    </row>
    <row r="32661" spans="16:16" x14ac:dyDescent="0.2">
      <c r="P32661" s="76"/>
    </row>
    <row r="32662" spans="16:16" x14ac:dyDescent="0.2">
      <c r="P32662" s="76"/>
    </row>
    <row r="32663" spans="16:16" x14ac:dyDescent="0.2">
      <c r="P32663" s="76"/>
    </row>
    <row r="32664" spans="16:16" x14ac:dyDescent="0.2">
      <c r="P32664" s="76"/>
    </row>
    <row r="32665" spans="16:16" x14ac:dyDescent="0.2">
      <c r="P32665" s="76"/>
    </row>
    <row r="32666" spans="16:16" x14ac:dyDescent="0.2">
      <c r="P32666" s="76"/>
    </row>
    <row r="32667" spans="16:16" x14ac:dyDescent="0.2">
      <c r="P32667" s="76"/>
    </row>
    <row r="32668" spans="16:16" x14ac:dyDescent="0.2">
      <c r="P32668" s="76"/>
    </row>
    <row r="32669" spans="16:16" x14ac:dyDescent="0.2">
      <c r="P32669" s="76"/>
    </row>
    <row r="32670" spans="16:16" x14ac:dyDescent="0.2">
      <c r="P32670" s="76"/>
    </row>
    <row r="32671" spans="16:16" x14ac:dyDescent="0.2">
      <c r="P32671" s="76"/>
    </row>
    <row r="32672" spans="16:16" x14ac:dyDescent="0.2">
      <c r="P32672" s="76"/>
    </row>
    <row r="32673" spans="16:16" x14ac:dyDescent="0.2">
      <c r="P32673" s="76"/>
    </row>
    <row r="32674" spans="16:16" x14ac:dyDescent="0.2">
      <c r="P32674" s="76"/>
    </row>
    <row r="32675" spans="16:16" x14ac:dyDescent="0.2">
      <c r="P32675" s="76"/>
    </row>
    <row r="32676" spans="16:16" x14ac:dyDescent="0.2">
      <c r="P32676" s="76"/>
    </row>
    <row r="32677" spans="16:16" x14ac:dyDescent="0.2">
      <c r="P32677" s="76"/>
    </row>
    <row r="32678" spans="16:16" x14ac:dyDescent="0.2">
      <c r="P32678" s="76"/>
    </row>
    <row r="32679" spans="16:16" x14ac:dyDescent="0.2">
      <c r="P32679" s="76"/>
    </row>
    <row r="32680" spans="16:16" x14ac:dyDescent="0.2">
      <c r="P32680" s="76"/>
    </row>
    <row r="32681" spans="16:16" x14ac:dyDescent="0.2">
      <c r="P32681" s="76"/>
    </row>
    <row r="32682" spans="16:16" x14ac:dyDescent="0.2">
      <c r="P32682" s="76"/>
    </row>
    <row r="32683" spans="16:16" x14ac:dyDescent="0.2">
      <c r="P32683" s="76"/>
    </row>
    <row r="32684" spans="16:16" x14ac:dyDescent="0.2">
      <c r="P32684" s="76"/>
    </row>
    <row r="32685" spans="16:16" x14ac:dyDescent="0.2">
      <c r="P32685" s="76"/>
    </row>
    <row r="32686" spans="16:16" x14ac:dyDescent="0.2">
      <c r="P32686" s="76"/>
    </row>
    <row r="32687" spans="16:16" x14ac:dyDescent="0.2">
      <c r="P32687" s="76"/>
    </row>
    <row r="32688" spans="16:16" x14ac:dyDescent="0.2">
      <c r="P32688" s="76"/>
    </row>
    <row r="32689" spans="16:16" x14ac:dyDescent="0.2">
      <c r="P32689" s="76"/>
    </row>
    <row r="32690" spans="16:16" x14ac:dyDescent="0.2">
      <c r="P32690" s="76"/>
    </row>
    <row r="32691" spans="16:16" x14ac:dyDescent="0.2">
      <c r="P32691" s="76"/>
    </row>
    <row r="32692" spans="16:16" x14ac:dyDescent="0.2">
      <c r="P32692" s="76"/>
    </row>
    <row r="32693" spans="16:16" x14ac:dyDescent="0.2">
      <c r="P32693" s="76"/>
    </row>
    <row r="32694" spans="16:16" x14ac:dyDescent="0.2">
      <c r="P32694" s="76"/>
    </row>
    <row r="32695" spans="16:16" x14ac:dyDescent="0.2">
      <c r="P32695" s="76"/>
    </row>
    <row r="32696" spans="16:16" x14ac:dyDescent="0.2">
      <c r="P32696" s="76"/>
    </row>
    <row r="32697" spans="16:16" x14ac:dyDescent="0.2">
      <c r="P32697" s="76"/>
    </row>
    <row r="32698" spans="16:16" x14ac:dyDescent="0.2">
      <c r="P32698" s="76"/>
    </row>
    <row r="32699" spans="16:16" x14ac:dyDescent="0.2">
      <c r="P32699" s="76"/>
    </row>
    <row r="32700" spans="16:16" x14ac:dyDescent="0.2">
      <c r="P32700" s="76"/>
    </row>
    <row r="32701" spans="16:16" x14ac:dyDescent="0.2">
      <c r="P32701" s="76"/>
    </row>
    <row r="32702" spans="16:16" x14ac:dyDescent="0.2">
      <c r="P32702" s="76"/>
    </row>
    <row r="32703" spans="16:16" x14ac:dyDescent="0.2">
      <c r="P32703" s="76"/>
    </row>
    <row r="32704" spans="16:16" x14ac:dyDescent="0.2">
      <c r="P32704" s="76"/>
    </row>
    <row r="32705" spans="16:16" x14ac:dyDescent="0.2">
      <c r="P32705" s="76"/>
    </row>
    <row r="32706" spans="16:16" x14ac:dyDescent="0.2">
      <c r="P32706" s="76"/>
    </row>
    <row r="32707" spans="16:16" x14ac:dyDescent="0.2">
      <c r="P32707" s="76"/>
    </row>
    <row r="32708" spans="16:16" x14ac:dyDescent="0.2">
      <c r="P32708" s="76"/>
    </row>
    <row r="32709" spans="16:16" x14ac:dyDescent="0.2">
      <c r="P32709" s="76"/>
    </row>
    <row r="32710" spans="16:16" x14ac:dyDescent="0.2">
      <c r="P32710" s="76"/>
    </row>
    <row r="32711" spans="16:16" x14ac:dyDescent="0.2">
      <c r="P32711" s="76"/>
    </row>
    <row r="32712" spans="16:16" x14ac:dyDescent="0.2">
      <c r="P32712" s="76"/>
    </row>
    <row r="32713" spans="16:16" x14ac:dyDescent="0.2">
      <c r="P32713" s="76"/>
    </row>
    <row r="32714" spans="16:16" x14ac:dyDescent="0.2">
      <c r="P32714" s="76"/>
    </row>
    <row r="32715" spans="16:16" x14ac:dyDescent="0.2">
      <c r="P32715" s="76"/>
    </row>
    <row r="32716" spans="16:16" x14ac:dyDescent="0.2">
      <c r="P32716" s="76"/>
    </row>
    <row r="32717" spans="16:16" x14ac:dyDescent="0.2">
      <c r="P32717" s="76"/>
    </row>
    <row r="32718" spans="16:16" x14ac:dyDescent="0.2">
      <c r="P32718" s="76"/>
    </row>
    <row r="32719" spans="16:16" x14ac:dyDescent="0.2">
      <c r="P32719" s="76"/>
    </row>
    <row r="32720" spans="16:16" x14ac:dyDescent="0.2">
      <c r="P32720" s="76"/>
    </row>
    <row r="32721" spans="16:16" x14ac:dyDescent="0.2">
      <c r="P32721" s="76"/>
    </row>
    <row r="32722" spans="16:16" x14ac:dyDescent="0.2">
      <c r="P32722" s="76"/>
    </row>
    <row r="32723" spans="16:16" x14ac:dyDescent="0.2">
      <c r="P32723" s="76"/>
    </row>
    <row r="32724" spans="16:16" x14ac:dyDescent="0.2">
      <c r="P32724" s="76"/>
    </row>
    <row r="32725" spans="16:16" x14ac:dyDescent="0.2">
      <c r="P32725" s="76"/>
    </row>
    <row r="32726" spans="16:16" x14ac:dyDescent="0.2">
      <c r="P32726" s="76"/>
    </row>
    <row r="32727" spans="16:16" x14ac:dyDescent="0.2">
      <c r="P32727" s="76"/>
    </row>
    <row r="32728" spans="16:16" x14ac:dyDescent="0.2">
      <c r="P32728" s="76"/>
    </row>
    <row r="32729" spans="16:16" x14ac:dyDescent="0.2">
      <c r="P32729" s="76"/>
    </row>
    <row r="32730" spans="16:16" x14ac:dyDescent="0.2">
      <c r="P32730" s="76"/>
    </row>
    <row r="32731" spans="16:16" x14ac:dyDescent="0.2">
      <c r="P32731" s="76"/>
    </row>
    <row r="32732" spans="16:16" x14ac:dyDescent="0.2">
      <c r="P32732" s="76"/>
    </row>
    <row r="32733" spans="16:16" x14ac:dyDescent="0.2">
      <c r="P32733" s="76"/>
    </row>
    <row r="32734" spans="16:16" x14ac:dyDescent="0.2">
      <c r="P32734" s="76"/>
    </row>
    <row r="32735" spans="16:16" x14ac:dyDescent="0.2">
      <c r="P32735" s="76"/>
    </row>
    <row r="32736" spans="16:16" x14ac:dyDescent="0.2">
      <c r="P32736" s="76"/>
    </row>
    <row r="32737" spans="16:16" x14ac:dyDescent="0.2">
      <c r="P32737" s="76"/>
    </row>
    <row r="32738" spans="16:16" x14ac:dyDescent="0.2">
      <c r="P32738" s="76"/>
    </row>
    <row r="32739" spans="16:16" x14ac:dyDescent="0.2">
      <c r="P32739" s="76"/>
    </row>
    <row r="32740" spans="16:16" x14ac:dyDescent="0.2">
      <c r="P32740" s="76"/>
    </row>
    <row r="32741" spans="16:16" x14ac:dyDescent="0.2">
      <c r="P32741" s="76"/>
    </row>
    <row r="32742" spans="16:16" x14ac:dyDescent="0.2">
      <c r="P32742" s="76"/>
    </row>
    <row r="32743" spans="16:16" x14ac:dyDescent="0.2">
      <c r="P32743" s="76"/>
    </row>
    <row r="32744" spans="16:16" x14ac:dyDescent="0.2">
      <c r="P32744" s="76"/>
    </row>
    <row r="32745" spans="16:16" x14ac:dyDescent="0.2">
      <c r="P32745" s="76"/>
    </row>
    <row r="32746" spans="16:16" x14ac:dyDescent="0.2">
      <c r="P32746" s="76"/>
    </row>
    <row r="32747" spans="16:16" x14ac:dyDescent="0.2">
      <c r="P32747" s="76"/>
    </row>
    <row r="32748" spans="16:16" x14ac:dyDescent="0.2">
      <c r="P32748" s="76"/>
    </row>
    <row r="32749" spans="16:16" x14ac:dyDescent="0.2">
      <c r="P32749" s="76"/>
    </row>
    <row r="32750" spans="16:16" x14ac:dyDescent="0.2">
      <c r="P32750" s="76"/>
    </row>
    <row r="32751" spans="16:16" x14ac:dyDescent="0.2">
      <c r="P32751" s="76"/>
    </row>
    <row r="32752" spans="16:16" x14ac:dyDescent="0.2">
      <c r="P32752" s="76"/>
    </row>
    <row r="32753" spans="16:16" x14ac:dyDescent="0.2">
      <c r="P32753" s="76"/>
    </row>
    <row r="32754" spans="16:16" x14ac:dyDescent="0.2">
      <c r="P32754" s="76"/>
    </row>
    <row r="32755" spans="16:16" x14ac:dyDescent="0.2">
      <c r="P32755" s="76"/>
    </row>
    <row r="32756" spans="16:16" x14ac:dyDescent="0.2">
      <c r="P32756" s="76"/>
    </row>
    <row r="32757" spans="16:16" x14ac:dyDescent="0.2">
      <c r="P32757" s="76"/>
    </row>
    <row r="32758" spans="16:16" x14ac:dyDescent="0.2">
      <c r="P32758" s="76"/>
    </row>
    <row r="32759" spans="16:16" x14ac:dyDescent="0.2">
      <c r="P32759" s="76"/>
    </row>
    <row r="32760" spans="16:16" x14ac:dyDescent="0.2">
      <c r="P32760" s="76"/>
    </row>
    <row r="32761" spans="16:16" x14ac:dyDescent="0.2">
      <c r="P32761" s="76"/>
    </row>
    <row r="32762" spans="16:16" x14ac:dyDescent="0.2">
      <c r="P32762" s="76"/>
    </row>
    <row r="32763" spans="16:16" x14ac:dyDescent="0.2">
      <c r="P32763" s="76"/>
    </row>
    <row r="32764" spans="16:16" x14ac:dyDescent="0.2">
      <c r="P32764" s="76"/>
    </row>
    <row r="32765" spans="16:16" x14ac:dyDescent="0.2">
      <c r="P32765" s="76"/>
    </row>
    <row r="32766" spans="16:16" x14ac:dyDescent="0.2">
      <c r="P32766" s="76"/>
    </row>
    <row r="32767" spans="16:16" x14ac:dyDescent="0.2">
      <c r="P32767" s="76"/>
    </row>
    <row r="32768" spans="16:16" x14ac:dyDescent="0.2">
      <c r="P32768" s="76"/>
    </row>
    <row r="32769" spans="16:16" x14ac:dyDescent="0.2">
      <c r="P32769" s="76"/>
    </row>
    <row r="32770" spans="16:16" x14ac:dyDescent="0.2">
      <c r="P32770" s="76"/>
    </row>
    <row r="32771" spans="16:16" x14ac:dyDescent="0.2">
      <c r="P32771" s="76"/>
    </row>
    <row r="32772" spans="16:16" x14ac:dyDescent="0.2">
      <c r="P32772" s="76"/>
    </row>
    <row r="32773" spans="16:16" x14ac:dyDescent="0.2">
      <c r="P32773" s="76"/>
    </row>
    <row r="32774" spans="16:16" x14ac:dyDescent="0.2">
      <c r="P32774" s="76"/>
    </row>
    <row r="32775" spans="16:16" x14ac:dyDescent="0.2">
      <c r="P32775" s="76"/>
    </row>
    <row r="32776" spans="16:16" x14ac:dyDescent="0.2">
      <c r="P32776" s="76"/>
    </row>
    <row r="32777" spans="16:16" x14ac:dyDescent="0.2">
      <c r="P32777" s="76"/>
    </row>
    <row r="32778" spans="16:16" x14ac:dyDescent="0.2">
      <c r="P32778" s="76"/>
    </row>
    <row r="32779" spans="16:16" x14ac:dyDescent="0.2">
      <c r="P32779" s="76"/>
    </row>
    <row r="32780" spans="16:16" x14ac:dyDescent="0.2">
      <c r="P32780" s="76"/>
    </row>
    <row r="32781" spans="16:16" x14ac:dyDescent="0.2">
      <c r="P32781" s="76"/>
    </row>
    <row r="32782" spans="16:16" x14ac:dyDescent="0.2">
      <c r="P32782" s="76"/>
    </row>
    <row r="32783" spans="16:16" x14ac:dyDescent="0.2">
      <c r="P32783" s="76"/>
    </row>
    <row r="32784" spans="16:16" x14ac:dyDescent="0.2">
      <c r="P32784" s="76"/>
    </row>
    <row r="32785" spans="16:16" x14ac:dyDescent="0.2">
      <c r="P32785" s="76"/>
    </row>
    <row r="32786" spans="16:16" x14ac:dyDescent="0.2">
      <c r="P32786" s="76"/>
    </row>
    <row r="32787" spans="16:16" x14ac:dyDescent="0.2">
      <c r="P32787" s="76"/>
    </row>
    <row r="32788" spans="16:16" x14ac:dyDescent="0.2">
      <c r="P32788" s="76"/>
    </row>
    <row r="32789" spans="16:16" x14ac:dyDescent="0.2">
      <c r="P32789" s="76"/>
    </row>
    <row r="32790" spans="16:16" x14ac:dyDescent="0.2">
      <c r="P32790" s="76"/>
    </row>
    <row r="32791" spans="16:16" x14ac:dyDescent="0.2">
      <c r="P32791" s="76"/>
    </row>
    <row r="32792" spans="16:16" x14ac:dyDescent="0.2">
      <c r="P32792" s="76"/>
    </row>
    <row r="32793" spans="16:16" x14ac:dyDescent="0.2">
      <c r="P32793" s="76"/>
    </row>
    <row r="32794" spans="16:16" x14ac:dyDescent="0.2">
      <c r="P32794" s="76"/>
    </row>
    <row r="32795" spans="16:16" x14ac:dyDescent="0.2">
      <c r="P32795" s="76"/>
    </row>
    <row r="32796" spans="16:16" x14ac:dyDescent="0.2">
      <c r="P32796" s="76"/>
    </row>
    <row r="32797" spans="16:16" x14ac:dyDescent="0.2">
      <c r="P32797" s="76"/>
    </row>
    <row r="32798" spans="16:16" x14ac:dyDescent="0.2">
      <c r="P32798" s="76"/>
    </row>
    <row r="32799" spans="16:16" x14ac:dyDescent="0.2">
      <c r="P32799" s="76"/>
    </row>
    <row r="32800" spans="16:16" x14ac:dyDescent="0.2">
      <c r="P32800" s="76"/>
    </row>
    <row r="32801" spans="16:16" x14ac:dyDescent="0.2">
      <c r="P32801" s="76"/>
    </row>
    <row r="32802" spans="16:16" x14ac:dyDescent="0.2">
      <c r="P32802" s="76"/>
    </row>
    <row r="32803" spans="16:16" x14ac:dyDescent="0.2">
      <c r="P32803" s="76"/>
    </row>
    <row r="32804" spans="16:16" x14ac:dyDescent="0.2">
      <c r="P32804" s="76"/>
    </row>
    <row r="32805" spans="16:16" x14ac:dyDescent="0.2">
      <c r="P32805" s="76"/>
    </row>
    <row r="32806" spans="16:16" x14ac:dyDescent="0.2">
      <c r="P32806" s="76"/>
    </row>
    <row r="32807" spans="16:16" x14ac:dyDescent="0.2">
      <c r="P32807" s="76"/>
    </row>
    <row r="32808" spans="16:16" x14ac:dyDescent="0.2">
      <c r="P32808" s="76"/>
    </row>
    <row r="32809" spans="16:16" x14ac:dyDescent="0.2">
      <c r="P32809" s="76"/>
    </row>
    <row r="32810" spans="16:16" x14ac:dyDescent="0.2">
      <c r="P32810" s="76"/>
    </row>
    <row r="32811" spans="16:16" x14ac:dyDescent="0.2">
      <c r="P32811" s="76"/>
    </row>
    <row r="32812" spans="16:16" x14ac:dyDescent="0.2">
      <c r="P32812" s="76"/>
    </row>
    <row r="32813" spans="16:16" x14ac:dyDescent="0.2">
      <c r="P32813" s="76"/>
    </row>
    <row r="32814" spans="16:16" x14ac:dyDescent="0.2">
      <c r="P32814" s="76"/>
    </row>
    <row r="32815" spans="16:16" x14ac:dyDescent="0.2">
      <c r="P32815" s="76"/>
    </row>
    <row r="32816" spans="16:16" x14ac:dyDescent="0.2">
      <c r="P32816" s="76"/>
    </row>
    <row r="32817" spans="16:16" x14ac:dyDescent="0.2">
      <c r="P32817" s="76"/>
    </row>
    <row r="32818" spans="16:16" x14ac:dyDescent="0.2">
      <c r="P32818" s="76"/>
    </row>
    <row r="32819" spans="16:16" x14ac:dyDescent="0.2">
      <c r="P32819" s="76"/>
    </row>
    <row r="32820" spans="16:16" x14ac:dyDescent="0.2">
      <c r="P32820" s="76"/>
    </row>
    <row r="32821" spans="16:16" x14ac:dyDescent="0.2">
      <c r="P32821" s="76"/>
    </row>
    <row r="32822" spans="16:16" x14ac:dyDescent="0.2">
      <c r="P32822" s="76"/>
    </row>
    <row r="32823" spans="16:16" x14ac:dyDescent="0.2">
      <c r="P32823" s="76"/>
    </row>
    <row r="32824" spans="16:16" x14ac:dyDescent="0.2">
      <c r="P32824" s="76"/>
    </row>
    <row r="32825" spans="16:16" x14ac:dyDescent="0.2">
      <c r="P32825" s="76"/>
    </row>
    <row r="32826" spans="16:16" x14ac:dyDescent="0.2">
      <c r="P32826" s="76"/>
    </row>
    <row r="32827" spans="16:16" x14ac:dyDescent="0.2">
      <c r="P32827" s="76"/>
    </row>
    <row r="32828" spans="16:16" x14ac:dyDescent="0.2">
      <c r="P32828" s="76"/>
    </row>
    <row r="32829" spans="16:16" x14ac:dyDescent="0.2">
      <c r="P32829" s="76"/>
    </row>
    <row r="32830" spans="16:16" x14ac:dyDescent="0.2">
      <c r="P32830" s="76"/>
    </row>
    <row r="32831" spans="16:16" x14ac:dyDescent="0.2">
      <c r="P32831" s="76"/>
    </row>
    <row r="32832" spans="16:16" x14ac:dyDescent="0.2">
      <c r="P32832" s="76"/>
    </row>
    <row r="32833" spans="16:16" x14ac:dyDescent="0.2">
      <c r="P32833" s="76"/>
    </row>
    <row r="32834" spans="16:16" x14ac:dyDescent="0.2">
      <c r="P32834" s="76"/>
    </row>
    <row r="32835" spans="16:16" x14ac:dyDescent="0.2">
      <c r="P32835" s="76"/>
    </row>
    <row r="32836" spans="16:16" x14ac:dyDescent="0.2">
      <c r="P32836" s="76"/>
    </row>
    <row r="32837" spans="16:16" x14ac:dyDescent="0.2">
      <c r="P32837" s="76"/>
    </row>
    <row r="32838" spans="16:16" x14ac:dyDescent="0.2">
      <c r="P32838" s="76"/>
    </row>
    <row r="32839" spans="16:16" x14ac:dyDescent="0.2">
      <c r="P32839" s="76"/>
    </row>
    <row r="32840" spans="16:16" x14ac:dyDescent="0.2">
      <c r="P32840" s="76"/>
    </row>
    <row r="32841" spans="16:16" x14ac:dyDescent="0.2">
      <c r="P32841" s="76"/>
    </row>
    <row r="32842" spans="16:16" x14ac:dyDescent="0.2">
      <c r="P32842" s="76"/>
    </row>
    <row r="32843" spans="16:16" x14ac:dyDescent="0.2">
      <c r="P32843" s="76"/>
    </row>
    <row r="32844" spans="16:16" x14ac:dyDescent="0.2">
      <c r="P32844" s="76"/>
    </row>
    <row r="32845" spans="16:16" x14ac:dyDescent="0.2">
      <c r="P32845" s="76"/>
    </row>
    <row r="32846" spans="16:16" x14ac:dyDescent="0.2">
      <c r="P32846" s="76"/>
    </row>
    <row r="32847" spans="16:16" x14ac:dyDescent="0.2">
      <c r="P32847" s="76"/>
    </row>
    <row r="32848" spans="16:16" x14ac:dyDescent="0.2">
      <c r="P32848" s="76"/>
    </row>
    <row r="32849" spans="16:16" x14ac:dyDescent="0.2">
      <c r="P32849" s="76"/>
    </row>
    <row r="32850" spans="16:16" x14ac:dyDescent="0.2">
      <c r="P32850" s="76"/>
    </row>
    <row r="32851" spans="16:16" x14ac:dyDescent="0.2">
      <c r="P32851" s="76"/>
    </row>
    <row r="32852" spans="16:16" x14ac:dyDescent="0.2">
      <c r="P32852" s="76"/>
    </row>
    <row r="32853" spans="16:16" x14ac:dyDescent="0.2">
      <c r="P32853" s="76"/>
    </row>
    <row r="32854" spans="16:16" x14ac:dyDescent="0.2">
      <c r="P32854" s="76"/>
    </row>
    <row r="32855" spans="16:16" x14ac:dyDescent="0.2">
      <c r="P32855" s="76"/>
    </row>
    <row r="32856" spans="16:16" x14ac:dyDescent="0.2">
      <c r="P32856" s="76"/>
    </row>
    <row r="32857" spans="16:16" x14ac:dyDescent="0.2">
      <c r="P32857" s="76"/>
    </row>
    <row r="32858" spans="16:16" x14ac:dyDescent="0.2">
      <c r="P32858" s="76"/>
    </row>
    <row r="32859" spans="16:16" x14ac:dyDescent="0.2">
      <c r="P32859" s="76"/>
    </row>
    <row r="32860" spans="16:16" x14ac:dyDescent="0.2">
      <c r="P32860" s="76"/>
    </row>
    <row r="32861" spans="16:16" x14ac:dyDescent="0.2">
      <c r="P32861" s="76"/>
    </row>
    <row r="32862" spans="16:16" x14ac:dyDescent="0.2">
      <c r="P32862" s="76"/>
    </row>
    <row r="32863" spans="16:16" x14ac:dyDescent="0.2">
      <c r="P32863" s="76"/>
    </row>
    <row r="32864" spans="16:16" x14ac:dyDescent="0.2">
      <c r="P32864" s="76"/>
    </row>
    <row r="32865" spans="16:16" x14ac:dyDescent="0.2">
      <c r="P32865" s="76"/>
    </row>
    <row r="32866" spans="16:16" x14ac:dyDescent="0.2">
      <c r="P32866" s="76"/>
    </row>
    <row r="32867" spans="16:16" x14ac:dyDescent="0.2">
      <c r="P32867" s="76"/>
    </row>
    <row r="32868" spans="16:16" x14ac:dyDescent="0.2">
      <c r="P32868" s="76"/>
    </row>
    <row r="32869" spans="16:16" x14ac:dyDescent="0.2">
      <c r="P32869" s="76"/>
    </row>
    <row r="32870" spans="16:16" x14ac:dyDescent="0.2">
      <c r="P32870" s="76"/>
    </row>
    <row r="32871" spans="16:16" x14ac:dyDescent="0.2">
      <c r="P32871" s="76"/>
    </row>
    <row r="32872" spans="16:16" x14ac:dyDescent="0.2">
      <c r="P32872" s="76"/>
    </row>
    <row r="32873" spans="16:16" x14ac:dyDescent="0.2">
      <c r="P32873" s="76"/>
    </row>
    <row r="32874" spans="16:16" x14ac:dyDescent="0.2">
      <c r="P32874" s="76"/>
    </row>
    <row r="32875" spans="16:16" x14ac:dyDescent="0.2">
      <c r="P32875" s="76"/>
    </row>
    <row r="32876" spans="16:16" x14ac:dyDescent="0.2">
      <c r="P32876" s="76"/>
    </row>
    <row r="32877" spans="16:16" x14ac:dyDescent="0.2">
      <c r="P32877" s="76"/>
    </row>
    <row r="32878" spans="16:16" x14ac:dyDescent="0.2">
      <c r="P32878" s="76"/>
    </row>
    <row r="32879" spans="16:16" x14ac:dyDescent="0.2">
      <c r="P32879" s="76"/>
    </row>
    <row r="32880" spans="16:16" x14ac:dyDescent="0.2">
      <c r="P32880" s="76"/>
    </row>
    <row r="32881" spans="16:16" x14ac:dyDescent="0.2">
      <c r="P32881" s="76"/>
    </row>
    <row r="32882" spans="16:16" x14ac:dyDescent="0.2">
      <c r="P32882" s="76"/>
    </row>
    <row r="32883" spans="16:16" x14ac:dyDescent="0.2">
      <c r="P32883" s="76"/>
    </row>
    <row r="32884" spans="16:16" x14ac:dyDescent="0.2">
      <c r="P32884" s="76"/>
    </row>
    <row r="32885" spans="16:16" x14ac:dyDescent="0.2">
      <c r="P32885" s="76"/>
    </row>
    <row r="32886" spans="16:16" x14ac:dyDescent="0.2">
      <c r="P32886" s="76"/>
    </row>
    <row r="32887" spans="16:16" x14ac:dyDescent="0.2">
      <c r="P32887" s="76"/>
    </row>
    <row r="32888" spans="16:16" x14ac:dyDescent="0.2">
      <c r="P32888" s="76"/>
    </row>
    <row r="32889" spans="16:16" x14ac:dyDescent="0.2">
      <c r="P32889" s="76"/>
    </row>
    <row r="32890" spans="16:16" x14ac:dyDescent="0.2">
      <c r="P32890" s="76"/>
    </row>
    <row r="32891" spans="16:16" x14ac:dyDescent="0.2">
      <c r="P32891" s="76"/>
    </row>
    <row r="32892" spans="16:16" x14ac:dyDescent="0.2">
      <c r="P32892" s="76"/>
    </row>
    <row r="32893" spans="16:16" x14ac:dyDescent="0.2">
      <c r="P32893" s="76"/>
    </row>
    <row r="32894" spans="16:16" x14ac:dyDescent="0.2">
      <c r="P32894" s="76"/>
    </row>
    <row r="32895" spans="16:16" x14ac:dyDescent="0.2">
      <c r="P32895" s="76"/>
    </row>
    <row r="32896" spans="16:16" x14ac:dyDescent="0.2">
      <c r="P32896" s="76"/>
    </row>
    <row r="32897" spans="16:16" x14ac:dyDescent="0.2">
      <c r="P32897" s="76"/>
    </row>
    <row r="32898" spans="16:16" x14ac:dyDescent="0.2">
      <c r="P32898" s="76"/>
    </row>
    <row r="32899" spans="16:16" x14ac:dyDescent="0.2">
      <c r="P32899" s="76"/>
    </row>
    <row r="32900" spans="16:16" x14ac:dyDescent="0.2">
      <c r="P32900" s="76"/>
    </row>
    <row r="32901" spans="16:16" x14ac:dyDescent="0.2">
      <c r="P32901" s="76"/>
    </row>
    <row r="32902" spans="16:16" x14ac:dyDescent="0.2">
      <c r="P32902" s="76"/>
    </row>
    <row r="32903" spans="16:16" x14ac:dyDescent="0.2">
      <c r="P32903" s="76"/>
    </row>
    <row r="32904" spans="16:16" x14ac:dyDescent="0.2">
      <c r="P32904" s="76"/>
    </row>
    <row r="32905" spans="16:16" x14ac:dyDescent="0.2">
      <c r="P32905" s="76"/>
    </row>
    <row r="32906" spans="16:16" x14ac:dyDescent="0.2">
      <c r="P32906" s="76"/>
    </row>
    <row r="32907" spans="16:16" x14ac:dyDescent="0.2">
      <c r="P32907" s="76"/>
    </row>
    <row r="32908" spans="16:16" x14ac:dyDescent="0.2">
      <c r="P32908" s="76"/>
    </row>
    <row r="32909" spans="16:16" x14ac:dyDescent="0.2">
      <c r="P32909" s="76"/>
    </row>
    <row r="32910" spans="16:16" x14ac:dyDescent="0.2">
      <c r="P32910" s="76"/>
    </row>
    <row r="32911" spans="16:16" x14ac:dyDescent="0.2">
      <c r="P32911" s="76"/>
    </row>
    <row r="32912" spans="16:16" x14ac:dyDescent="0.2">
      <c r="P32912" s="76"/>
    </row>
    <row r="32913" spans="16:16" x14ac:dyDescent="0.2">
      <c r="P32913" s="76"/>
    </row>
    <row r="32914" spans="16:16" x14ac:dyDescent="0.2">
      <c r="P32914" s="76"/>
    </row>
    <row r="32915" spans="16:16" x14ac:dyDescent="0.2">
      <c r="P32915" s="76"/>
    </row>
    <row r="32916" spans="16:16" x14ac:dyDescent="0.2">
      <c r="P32916" s="76"/>
    </row>
    <row r="32917" spans="16:16" x14ac:dyDescent="0.2">
      <c r="P32917" s="76"/>
    </row>
    <row r="32918" spans="16:16" x14ac:dyDescent="0.2">
      <c r="P32918" s="76"/>
    </row>
    <row r="32919" spans="16:16" x14ac:dyDescent="0.2">
      <c r="P32919" s="76"/>
    </row>
    <row r="32920" spans="16:16" x14ac:dyDescent="0.2">
      <c r="P32920" s="76"/>
    </row>
    <row r="32921" spans="16:16" x14ac:dyDescent="0.2">
      <c r="P32921" s="76"/>
    </row>
    <row r="32922" spans="16:16" x14ac:dyDescent="0.2">
      <c r="P32922" s="76"/>
    </row>
    <row r="32923" spans="16:16" x14ac:dyDescent="0.2">
      <c r="P32923" s="76"/>
    </row>
    <row r="32924" spans="16:16" x14ac:dyDescent="0.2">
      <c r="P32924" s="76"/>
    </row>
    <row r="32925" spans="16:16" x14ac:dyDescent="0.2">
      <c r="P32925" s="76"/>
    </row>
    <row r="32926" spans="16:16" x14ac:dyDescent="0.2">
      <c r="P32926" s="76"/>
    </row>
    <row r="32927" spans="16:16" x14ac:dyDescent="0.2">
      <c r="P32927" s="76"/>
    </row>
    <row r="32928" spans="16:16" x14ac:dyDescent="0.2">
      <c r="P32928" s="76"/>
    </row>
    <row r="32929" spans="16:16" x14ac:dyDescent="0.2">
      <c r="P32929" s="76"/>
    </row>
    <row r="32930" spans="16:16" x14ac:dyDescent="0.2">
      <c r="P32930" s="76"/>
    </row>
    <row r="32931" spans="16:16" x14ac:dyDescent="0.2">
      <c r="P32931" s="76"/>
    </row>
    <row r="32932" spans="16:16" x14ac:dyDescent="0.2">
      <c r="P32932" s="76"/>
    </row>
    <row r="32933" spans="16:16" x14ac:dyDescent="0.2">
      <c r="P32933" s="76"/>
    </row>
    <row r="32934" spans="16:16" x14ac:dyDescent="0.2">
      <c r="P32934" s="76"/>
    </row>
    <row r="32935" spans="16:16" x14ac:dyDescent="0.2">
      <c r="P32935" s="76"/>
    </row>
    <row r="32936" spans="16:16" x14ac:dyDescent="0.2">
      <c r="P32936" s="76"/>
    </row>
    <row r="32937" spans="16:16" x14ac:dyDescent="0.2">
      <c r="P32937" s="76"/>
    </row>
    <row r="32938" spans="16:16" x14ac:dyDescent="0.2">
      <c r="P32938" s="76"/>
    </row>
    <row r="32939" spans="16:16" x14ac:dyDescent="0.2">
      <c r="P32939" s="76"/>
    </row>
    <row r="32940" spans="16:16" x14ac:dyDescent="0.2">
      <c r="P32940" s="76"/>
    </row>
    <row r="32941" spans="16:16" x14ac:dyDescent="0.2">
      <c r="P32941" s="76"/>
    </row>
    <row r="32942" spans="16:16" x14ac:dyDescent="0.2">
      <c r="P32942" s="76"/>
    </row>
    <row r="32943" spans="16:16" x14ac:dyDescent="0.2">
      <c r="P32943" s="76"/>
    </row>
    <row r="32944" spans="16:16" x14ac:dyDescent="0.2">
      <c r="P32944" s="76"/>
    </row>
    <row r="32945" spans="16:16" x14ac:dyDescent="0.2">
      <c r="P32945" s="76"/>
    </row>
    <row r="32946" spans="16:16" x14ac:dyDescent="0.2">
      <c r="P32946" s="76"/>
    </row>
    <row r="32947" spans="16:16" x14ac:dyDescent="0.2">
      <c r="P32947" s="76"/>
    </row>
    <row r="32948" spans="16:16" x14ac:dyDescent="0.2">
      <c r="P32948" s="76"/>
    </row>
    <row r="32949" spans="16:16" x14ac:dyDescent="0.2">
      <c r="P32949" s="76"/>
    </row>
    <row r="32950" spans="16:16" x14ac:dyDescent="0.2">
      <c r="P32950" s="76"/>
    </row>
    <row r="32951" spans="16:16" x14ac:dyDescent="0.2">
      <c r="P32951" s="76"/>
    </row>
    <row r="32952" spans="16:16" x14ac:dyDescent="0.2">
      <c r="P32952" s="76"/>
    </row>
    <row r="32953" spans="16:16" x14ac:dyDescent="0.2">
      <c r="P32953" s="76"/>
    </row>
    <row r="32954" spans="16:16" x14ac:dyDescent="0.2">
      <c r="P32954" s="76"/>
    </row>
    <row r="32955" spans="16:16" x14ac:dyDescent="0.2">
      <c r="P32955" s="76"/>
    </row>
    <row r="32956" spans="16:16" x14ac:dyDescent="0.2">
      <c r="P32956" s="76"/>
    </row>
    <row r="32957" spans="16:16" x14ac:dyDescent="0.2">
      <c r="P32957" s="76"/>
    </row>
    <row r="32958" spans="16:16" x14ac:dyDescent="0.2">
      <c r="P32958" s="76"/>
    </row>
    <row r="32959" spans="16:16" x14ac:dyDescent="0.2">
      <c r="P32959" s="76"/>
    </row>
    <row r="32960" spans="16:16" x14ac:dyDescent="0.2">
      <c r="P32960" s="76"/>
    </row>
    <row r="32961" spans="16:16" x14ac:dyDescent="0.2">
      <c r="P32961" s="76"/>
    </row>
    <row r="32962" spans="16:16" x14ac:dyDescent="0.2">
      <c r="P32962" s="76"/>
    </row>
    <row r="32963" spans="16:16" x14ac:dyDescent="0.2">
      <c r="P32963" s="76"/>
    </row>
    <row r="32964" spans="16:16" x14ac:dyDescent="0.2">
      <c r="P32964" s="76"/>
    </row>
    <row r="32965" spans="16:16" x14ac:dyDescent="0.2">
      <c r="P32965" s="76"/>
    </row>
    <row r="32966" spans="16:16" x14ac:dyDescent="0.2">
      <c r="P32966" s="76"/>
    </row>
    <row r="32967" spans="16:16" x14ac:dyDescent="0.2">
      <c r="P32967" s="76"/>
    </row>
    <row r="32968" spans="16:16" x14ac:dyDescent="0.2">
      <c r="P32968" s="76"/>
    </row>
    <row r="32969" spans="16:16" x14ac:dyDescent="0.2">
      <c r="P32969" s="76"/>
    </row>
    <row r="32970" spans="16:16" x14ac:dyDescent="0.2">
      <c r="P32970" s="76"/>
    </row>
    <row r="32971" spans="16:16" x14ac:dyDescent="0.2">
      <c r="P32971" s="76"/>
    </row>
    <row r="32972" spans="16:16" x14ac:dyDescent="0.2">
      <c r="P32972" s="76"/>
    </row>
    <row r="32973" spans="16:16" x14ac:dyDescent="0.2">
      <c r="P32973" s="76"/>
    </row>
    <row r="32974" spans="16:16" x14ac:dyDescent="0.2">
      <c r="P32974" s="76"/>
    </row>
    <row r="32975" spans="16:16" x14ac:dyDescent="0.2">
      <c r="P32975" s="76"/>
    </row>
    <row r="32976" spans="16:16" x14ac:dyDescent="0.2">
      <c r="P32976" s="76"/>
    </row>
    <row r="32977" spans="16:16" x14ac:dyDescent="0.2">
      <c r="P32977" s="76"/>
    </row>
    <row r="32978" spans="16:16" x14ac:dyDescent="0.2">
      <c r="P32978" s="76"/>
    </row>
    <row r="32979" spans="16:16" x14ac:dyDescent="0.2">
      <c r="P32979" s="76"/>
    </row>
    <row r="32980" spans="16:16" x14ac:dyDescent="0.2">
      <c r="P32980" s="76"/>
    </row>
    <row r="32981" spans="16:16" x14ac:dyDescent="0.2">
      <c r="P32981" s="76"/>
    </row>
    <row r="32982" spans="16:16" x14ac:dyDescent="0.2">
      <c r="P32982" s="76"/>
    </row>
    <row r="32983" spans="16:16" x14ac:dyDescent="0.2">
      <c r="P32983" s="76"/>
    </row>
    <row r="32984" spans="16:16" x14ac:dyDescent="0.2">
      <c r="P32984" s="76"/>
    </row>
    <row r="32985" spans="16:16" x14ac:dyDescent="0.2">
      <c r="P32985" s="76"/>
    </row>
    <row r="32986" spans="16:16" x14ac:dyDescent="0.2">
      <c r="P32986" s="76"/>
    </row>
    <row r="32987" spans="16:16" x14ac:dyDescent="0.2">
      <c r="P32987" s="76"/>
    </row>
    <row r="32988" spans="16:16" x14ac:dyDescent="0.2">
      <c r="P32988" s="76"/>
    </row>
    <row r="32989" spans="16:16" x14ac:dyDescent="0.2">
      <c r="P32989" s="76"/>
    </row>
    <row r="32990" spans="16:16" x14ac:dyDescent="0.2">
      <c r="P32990" s="76"/>
    </row>
    <row r="32991" spans="16:16" x14ac:dyDescent="0.2">
      <c r="P32991" s="76"/>
    </row>
    <row r="32992" spans="16:16" x14ac:dyDescent="0.2">
      <c r="P32992" s="76"/>
    </row>
    <row r="32993" spans="16:16" x14ac:dyDescent="0.2">
      <c r="P32993" s="76"/>
    </row>
    <row r="32994" spans="16:16" x14ac:dyDescent="0.2">
      <c r="P32994" s="76"/>
    </row>
    <row r="32995" spans="16:16" x14ac:dyDescent="0.2">
      <c r="P32995" s="76"/>
    </row>
    <row r="32996" spans="16:16" x14ac:dyDescent="0.2">
      <c r="P32996" s="76"/>
    </row>
    <row r="32997" spans="16:16" x14ac:dyDescent="0.2">
      <c r="P32997" s="76"/>
    </row>
    <row r="32998" spans="16:16" x14ac:dyDescent="0.2">
      <c r="P32998" s="76"/>
    </row>
    <row r="32999" spans="16:16" x14ac:dyDescent="0.2">
      <c r="P32999" s="76"/>
    </row>
    <row r="33000" spans="16:16" x14ac:dyDescent="0.2">
      <c r="P33000" s="76"/>
    </row>
    <row r="33001" spans="16:16" x14ac:dyDescent="0.2">
      <c r="P33001" s="76"/>
    </row>
    <row r="33002" spans="16:16" x14ac:dyDescent="0.2">
      <c r="P33002" s="76"/>
    </row>
    <row r="33003" spans="16:16" x14ac:dyDescent="0.2">
      <c r="P33003" s="76"/>
    </row>
    <row r="33004" spans="16:16" x14ac:dyDescent="0.2">
      <c r="P33004" s="76"/>
    </row>
    <row r="33005" spans="16:16" x14ac:dyDescent="0.2">
      <c r="P33005" s="76"/>
    </row>
    <row r="33006" spans="16:16" x14ac:dyDescent="0.2">
      <c r="P33006" s="76"/>
    </row>
    <row r="33007" spans="16:16" x14ac:dyDescent="0.2">
      <c r="P33007" s="76"/>
    </row>
    <row r="33008" spans="16:16" x14ac:dyDescent="0.2">
      <c r="P33008" s="76"/>
    </row>
    <row r="33009" spans="16:16" x14ac:dyDescent="0.2">
      <c r="P33009" s="76"/>
    </row>
    <row r="33010" spans="16:16" x14ac:dyDescent="0.2">
      <c r="P33010" s="76"/>
    </row>
    <row r="33011" spans="16:16" x14ac:dyDescent="0.2">
      <c r="P33011" s="76"/>
    </row>
    <row r="33012" spans="16:16" x14ac:dyDescent="0.2">
      <c r="P33012" s="76"/>
    </row>
    <row r="33013" spans="16:16" x14ac:dyDescent="0.2">
      <c r="P33013" s="76"/>
    </row>
    <row r="33014" spans="16:16" x14ac:dyDescent="0.2">
      <c r="P33014" s="76"/>
    </row>
    <row r="33015" spans="16:16" x14ac:dyDescent="0.2">
      <c r="P33015" s="76"/>
    </row>
    <row r="33016" spans="16:16" x14ac:dyDescent="0.2">
      <c r="P33016" s="76"/>
    </row>
    <row r="33017" spans="16:16" x14ac:dyDescent="0.2">
      <c r="P33017" s="76"/>
    </row>
    <row r="33018" spans="16:16" x14ac:dyDescent="0.2">
      <c r="P33018" s="76"/>
    </row>
    <row r="33019" spans="16:16" x14ac:dyDescent="0.2">
      <c r="P33019" s="76"/>
    </row>
    <row r="33020" spans="16:16" x14ac:dyDescent="0.2">
      <c r="P33020" s="76"/>
    </row>
    <row r="33021" spans="16:16" x14ac:dyDescent="0.2">
      <c r="P33021" s="76"/>
    </row>
    <row r="33022" spans="16:16" x14ac:dyDescent="0.2">
      <c r="P33022" s="76"/>
    </row>
    <row r="33023" spans="16:16" x14ac:dyDescent="0.2">
      <c r="P33023" s="76"/>
    </row>
    <row r="33024" spans="16:16" x14ac:dyDescent="0.2">
      <c r="P33024" s="76"/>
    </row>
    <row r="33025" spans="16:16" x14ac:dyDescent="0.2">
      <c r="P33025" s="76"/>
    </row>
    <row r="33026" spans="16:16" x14ac:dyDescent="0.2">
      <c r="P33026" s="76"/>
    </row>
    <row r="33027" spans="16:16" x14ac:dyDescent="0.2">
      <c r="P33027" s="76"/>
    </row>
    <row r="33028" spans="16:16" x14ac:dyDescent="0.2">
      <c r="P33028" s="76"/>
    </row>
    <row r="33029" spans="16:16" x14ac:dyDescent="0.2">
      <c r="P33029" s="76"/>
    </row>
    <row r="33030" spans="16:16" x14ac:dyDescent="0.2">
      <c r="P33030" s="76"/>
    </row>
    <row r="33031" spans="16:16" x14ac:dyDescent="0.2">
      <c r="P33031" s="76"/>
    </row>
    <row r="33032" spans="16:16" x14ac:dyDescent="0.2">
      <c r="P33032" s="76"/>
    </row>
    <row r="33033" spans="16:16" x14ac:dyDescent="0.2">
      <c r="P33033" s="76"/>
    </row>
    <row r="33034" spans="16:16" x14ac:dyDescent="0.2">
      <c r="P33034" s="76"/>
    </row>
    <row r="33035" spans="16:16" x14ac:dyDescent="0.2">
      <c r="P33035" s="76"/>
    </row>
    <row r="33036" spans="16:16" x14ac:dyDescent="0.2">
      <c r="P33036" s="76"/>
    </row>
    <row r="33037" spans="16:16" x14ac:dyDescent="0.2">
      <c r="P33037" s="76"/>
    </row>
    <row r="33038" spans="16:16" x14ac:dyDescent="0.2">
      <c r="P33038" s="76"/>
    </row>
    <row r="33039" spans="16:16" x14ac:dyDescent="0.2">
      <c r="P33039" s="76"/>
    </row>
    <row r="33040" spans="16:16" x14ac:dyDescent="0.2">
      <c r="P33040" s="76"/>
    </row>
    <row r="33041" spans="16:16" x14ac:dyDescent="0.2">
      <c r="P33041" s="76"/>
    </row>
    <row r="33042" spans="16:16" x14ac:dyDescent="0.2">
      <c r="P33042" s="76"/>
    </row>
    <row r="33043" spans="16:16" x14ac:dyDescent="0.2">
      <c r="P33043" s="76"/>
    </row>
    <row r="33044" spans="16:16" x14ac:dyDescent="0.2">
      <c r="P33044" s="76"/>
    </row>
    <row r="33045" spans="16:16" x14ac:dyDescent="0.2">
      <c r="P33045" s="76"/>
    </row>
    <row r="33046" spans="16:16" x14ac:dyDescent="0.2">
      <c r="P33046" s="76"/>
    </row>
    <row r="33047" spans="16:16" x14ac:dyDescent="0.2">
      <c r="P33047" s="76"/>
    </row>
    <row r="33048" spans="16:16" x14ac:dyDescent="0.2">
      <c r="P33048" s="76"/>
    </row>
    <row r="33049" spans="16:16" x14ac:dyDescent="0.2">
      <c r="P33049" s="76"/>
    </row>
    <row r="33050" spans="16:16" x14ac:dyDescent="0.2">
      <c r="P33050" s="76"/>
    </row>
    <row r="33051" spans="16:16" x14ac:dyDescent="0.2">
      <c r="P33051" s="76"/>
    </row>
    <row r="33052" spans="16:16" x14ac:dyDescent="0.2">
      <c r="P33052" s="76"/>
    </row>
    <row r="33053" spans="16:16" x14ac:dyDescent="0.2">
      <c r="P33053" s="76"/>
    </row>
    <row r="33054" spans="16:16" x14ac:dyDescent="0.2">
      <c r="P33054" s="76"/>
    </row>
    <row r="33055" spans="16:16" x14ac:dyDescent="0.2">
      <c r="P33055" s="76"/>
    </row>
    <row r="33056" spans="16:16" x14ac:dyDescent="0.2">
      <c r="P33056" s="76"/>
    </row>
    <row r="33057" spans="16:16" x14ac:dyDescent="0.2">
      <c r="P33057" s="76"/>
    </row>
    <row r="33058" spans="16:16" x14ac:dyDescent="0.2">
      <c r="P33058" s="76"/>
    </row>
    <row r="33059" spans="16:16" x14ac:dyDescent="0.2">
      <c r="P33059" s="76"/>
    </row>
    <row r="33060" spans="16:16" x14ac:dyDescent="0.2">
      <c r="P33060" s="76"/>
    </row>
    <row r="33061" spans="16:16" x14ac:dyDescent="0.2">
      <c r="P33061" s="76"/>
    </row>
    <row r="33062" spans="16:16" x14ac:dyDescent="0.2">
      <c r="P33062" s="76"/>
    </row>
    <row r="33063" spans="16:16" x14ac:dyDescent="0.2">
      <c r="P33063" s="76"/>
    </row>
    <row r="33064" spans="16:16" x14ac:dyDescent="0.2">
      <c r="P33064" s="76"/>
    </row>
    <row r="33065" spans="16:16" x14ac:dyDescent="0.2">
      <c r="P33065" s="76"/>
    </row>
    <row r="33066" spans="16:16" x14ac:dyDescent="0.2">
      <c r="P33066" s="76"/>
    </row>
    <row r="33067" spans="16:16" x14ac:dyDescent="0.2">
      <c r="P33067" s="76"/>
    </row>
    <row r="33068" spans="16:16" x14ac:dyDescent="0.2">
      <c r="P33068" s="76"/>
    </row>
    <row r="33069" spans="16:16" x14ac:dyDescent="0.2">
      <c r="P33069" s="76"/>
    </row>
    <row r="33070" spans="16:16" x14ac:dyDescent="0.2">
      <c r="P33070" s="76"/>
    </row>
    <row r="33071" spans="16:16" x14ac:dyDescent="0.2">
      <c r="P33071" s="76"/>
    </row>
    <row r="33072" spans="16:16" x14ac:dyDescent="0.2">
      <c r="P33072" s="76"/>
    </row>
    <row r="33073" spans="16:16" x14ac:dyDescent="0.2">
      <c r="P33073" s="76"/>
    </row>
    <row r="33074" spans="16:16" x14ac:dyDescent="0.2">
      <c r="P33074" s="76"/>
    </row>
    <row r="33075" spans="16:16" x14ac:dyDescent="0.2">
      <c r="P33075" s="76"/>
    </row>
    <row r="33076" spans="16:16" x14ac:dyDescent="0.2">
      <c r="P33076" s="76"/>
    </row>
    <row r="33077" spans="16:16" x14ac:dyDescent="0.2">
      <c r="P33077" s="76"/>
    </row>
    <row r="33078" spans="16:16" x14ac:dyDescent="0.2">
      <c r="P33078" s="76"/>
    </row>
    <row r="33079" spans="16:16" x14ac:dyDescent="0.2">
      <c r="P33079" s="76"/>
    </row>
    <row r="33080" spans="16:16" x14ac:dyDescent="0.2">
      <c r="P33080" s="76"/>
    </row>
    <row r="33081" spans="16:16" x14ac:dyDescent="0.2">
      <c r="P33081" s="76"/>
    </row>
    <row r="33082" spans="16:16" x14ac:dyDescent="0.2">
      <c r="P33082" s="76"/>
    </row>
    <row r="33083" spans="16:16" x14ac:dyDescent="0.2">
      <c r="P33083" s="76"/>
    </row>
    <row r="33084" spans="16:16" x14ac:dyDescent="0.2">
      <c r="P33084" s="76"/>
    </row>
    <row r="33085" spans="16:16" x14ac:dyDescent="0.2">
      <c r="P33085" s="76"/>
    </row>
    <row r="33086" spans="16:16" x14ac:dyDescent="0.2">
      <c r="P33086" s="76"/>
    </row>
    <row r="33087" spans="16:16" x14ac:dyDescent="0.2">
      <c r="P33087" s="76"/>
    </row>
    <row r="33088" spans="16:16" x14ac:dyDescent="0.2">
      <c r="P33088" s="76"/>
    </row>
    <row r="33089" spans="16:16" x14ac:dyDescent="0.2">
      <c r="P33089" s="76"/>
    </row>
    <row r="33090" spans="16:16" x14ac:dyDescent="0.2">
      <c r="P33090" s="76"/>
    </row>
    <row r="33091" spans="16:16" x14ac:dyDescent="0.2">
      <c r="P33091" s="76"/>
    </row>
    <row r="33092" spans="16:16" x14ac:dyDescent="0.2">
      <c r="P33092" s="76"/>
    </row>
    <row r="33093" spans="16:16" x14ac:dyDescent="0.2">
      <c r="P33093" s="76"/>
    </row>
    <row r="33094" spans="16:16" x14ac:dyDescent="0.2">
      <c r="P33094" s="76"/>
    </row>
    <row r="33095" spans="16:16" x14ac:dyDescent="0.2">
      <c r="P33095" s="76"/>
    </row>
    <row r="33096" spans="16:16" x14ac:dyDescent="0.2">
      <c r="P33096" s="76"/>
    </row>
    <row r="33097" spans="16:16" x14ac:dyDescent="0.2">
      <c r="P33097" s="76"/>
    </row>
    <row r="33098" spans="16:16" x14ac:dyDescent="0.2">
      <c r="P33098" s="76"/>
    </row>
    <row r="33099" spans="16:16" x14ac:dyDescent="0.2">
      <c r="P33099" s="76"/>
    </row>
    <row r="33100" spans="16:16" x14ac:dyDescent="0.2">
      <c r="P33100" s="76"/>
    </row>
    <row r="33101" spans="16:16" x14ac:dyDescent="0.2">
      <c r="P33101" s="76"/>
    </row>
    <row r="33102" spans="16:16" x14ac:dyDescent="0.2">
      <c r="P33102" s="76"/>
    </row>
    <row r="33103" spans="16:16" x14ac:dyDescent="0.2">
      <c r="P33103" s="76"/>
    </row>
    <row r="33104" spans="16:16" x14ac:dyDescent="0.2">
      <c r="P33104" s="76"/>
    </row>
    <row r="33105" spans="16:16" x14ac:dyDescent="0.2">
      <c r="P33105" s="76"/>
    </row>
    <row r="33106" spans="16:16" x14ac:dyDescent="0.2">
      <c r="P33106" s="76"/>
    </row>
    <row r="33107" spans="16:16" x14ac:dyDescent="0.2">
      <c r="P33107" s="76"/>
    </row>
    <row r="33108" spans="16:16" x14ac:dyDescent="0.2">
      <c r="P33108" s="76"/>
    </row>
    <row r="33109" spans="16:16" x14ac:dyDescent="0.2">
      <c r="P33109" s="76"/>
    </row>
    <row r="33110" spans="16:16" x14ac:dyDescent="0.2">
      <c r="P33110" s="76"/>
    </row>
    <row r="33111" spans="16:16" x14ac:dyDescent="0.2">
      <c r="P33111" s="76"/>
    </row>
    <row r="33112" spans="16:16" x14ac:dyDescent="0.2">
      <c r="P33112" s="76"/>
    </row>
    <row r="33113" spans="16:16" x14ac:dyDescent="0.2">
      <c r="P33113" s="76"/>
    </row>
    <row r="33114" spans="16:16" x14ac:dyDescent="0.2">
      <c r="P33114" s="76"/>
    </row>
    <row r="33115" spans="16:16" x14ac:dyDescent="0.2">
      <c r="P33115" s="76"/>
    </row>
    <row r="33116" spans="16:16" x14ac:dyDescent="0.2">
      <c r="P33116" s="76"/>
    </row>
    <row r="33117" spans="16:16" x14ac:dyDescent="0.2">
      <c r="P33117" s="76"/>
    </row>
    <row r="33118" spans="16:16" x14ac:dyDescent="0.2">
      <c r="P33118" s="76"/>
    </row>
    <row r="33119" spans="16:16" x14ac:dyDescent="0.2">
      <c r="P33119" s="76"/>
    </row>
    <row r="33120" spans="16:16" x14ac:dyDescent="0.2">
      <c r="P33120" s="76"/>
    </row>
    <row r="33121" spans="16:16" x14ac:dyDescent="0.2">
      <c r="P33121" s="76"/>
    </row>
    <row r="33122" spans="16:16" x14ac:dyDescent="0.2">
      <c r="P33122" s="76"/>
    </row>
    <row r="33123" spans="16:16" x14ac:dyDescent="0.2">
      <c r="P33123" s="76"/>
    </row>
    <row r="33124" spans="16:16" x14ac:dyDescent="0.2">
      <c r="P33124" s="76"/>
    </row>
    <row r="33125" spans="16:16" x14ac:dyDescent="0.2">
      <c r="P33125" s="76"/>
    </row>
    <row r="33126" spans="16:16" x14ac:dyDescent="0.2">
      <c r="P33126" s="76"/>
    </row>
    <row r="33127" spans="16:16" x14ac:dyDescent="0.2">
      <c r="P33127" s="76"/>
    </row>
    <row r="33128" spans="16:16" x14ac:dyDescent="0.2">
      <c r="P33128" s="76"/>
    </row>
    <row r="33129" spans="16:16" x14ac:dyDescent="0.2">
      <c r="P33129" s="76"/>
    </row>
    <row r="33130" spans="16:16" x14ac:dyDescent="0.2">
      <c r="P33130" s="76"/>
    </row>
    <row r="33131" spans="16:16" x14ac:dyDescent="0.2">
      <c r="P33131" s="76"/>
    </row>
    <row r="33132" spans="16:16" x14ac:dyDescent="0.2">
      <c r="P33132" s="76"/>
    </row>
    <row r="33133" spans="16:16" x14ac:dyDescent="0.2">
      <c r="P33133" s="76"/>
    </row>
    <row r="33134" spans="16:16" x14ac:dyDescent="0.2">
      <c r="P33134" s="76"/>
    </row>
    <row r="33135" spans="16:16" x14ac:dyDescent="0.2">
      <c r="P33135" s="76"/>
    </row>
    <row r="33136" spans="16:16" x14ac:dyDescent="0.2">
      <c r="P33136" s="76"/>
    </row>
    <row r="33137" spans="16:16" x14ac:dyDescent="0.2">
      <c r="P33137" s="76"/>
    </row>
    <row r="33138" spans="16:16" x14ac:dyDescent="0.2">
      <c r="P33138" s="76"/>
    </row>
    <row r="33139" spans="16:16" x14ac:dyDescent="0.2">
      <c r="P33139" s="76"/>
    </row>
    <row r="33140" spans="16:16" x14ac:dyDescent="0.2">
      <c r="P33140" s="76"/>
    </row>
    <row r="33141" spans="16:16" x14ac:dyDescent="0.2">
      <c r="P33141" s="76"/>
    </row>
    <row r="33142" spans="16:16" x14ac:dyDescent="0.2">
      <c r="P33142" s="76"/>
    </row>
    <row r="33143" spans="16:16" x14ac:dyDescent="0.2">
      <c r="P33143" s="76"/>
    </row>
    <row r="33144" spans="16:16" x14ac:dyDescent="0.2">
      <c r="P33144" s="76"/>
    </row>
    <row r="33145" spans="16:16" x14ac:dyDescent="0.2">
      <c r="P33145" s="76"/>
    </row>
    <row r="33146" spans="16:16" x14ac:dyDescent="0.2">
      <c r="P33146" s="76"/>
    </row>
    <row r="33147" spans="16:16" x14ac:dyDescent="0.2">
      <c r="P33147" s="76"/>
    </row>
    <row r="33148" spans="16:16" x14ac:dyDescent="0.2">
      <c r="P33148" s="76"/>
    </row>
    <row r="33149" spans="16:16" x14ac:dyDescent="0.2">
      <c r="P33149" s="76"/>
    </row>
    <row r="33150" spans="16:16" x14ac:dyDescent="0.2">
      <c r="P33150" s="76"/>
    </row>
    <row r="33151" spans="16:16" x14ac:dyDescent="0.2">
      <c r="P33151" s="76"/>
    </row>
    <row r="33152" spans="16:16" x14ac:dyDescent="0.2">
      <c r="P33152" s="76"/>
    </row>
    <row r="33153" spans="16:16" x14ac:dyDescent="0.2">
      <c r="P33153" s="76"/>
    </row>
    <row r="33154" spans="16:16" x14ac:dyDescent="0.2">
      <c r="P33154" s="76"/>
    </row>
    <row r="33155" spans="16:16" x14ac:dyDescent="0.2">
      <c r="P33155" s="76"/>
    </row>
    <row r="33156" spans="16:16" x14ac:dyDescent="0.2">
      <c r="P33156" s="76"/>
    </row>
    <row r="33157" spans="16:16" x14ac:dyDescent="0.2">
      <c r="P33157" s="76"/>
    </row>
    <row r="33158" spans="16:16" x14ac:dyDescent="0.2">
      <c r="P33158" s="76"/>
    </row>
    <row r="33159" spans="16:16" x14ac:dyDescent="0.2">
      <c r="P33159" s="76"/>
    </row>
    <row r="33160" spans="16:16" x14ac:dyDescent="0.2">
      <c r="P33160" s="76"/>
    </row>
    <row r="33161" spans="16:16" x14ac:dyDescent="0.2">
      <c r="P33161" s="76"/>
    </row>
    <row r="33162" spans="16:16" x14ac:dyDescent="0.2">
      <c r="P33162" s="76"/>
    </row>
    <row r="33163" spans="16:16" x14ac:dyDescent="0.2">
      <c r="P33163" s="76"/>
    </row>
    <row r="33164" spans="16:16" x14ac:dyDescent="0.2">
      <c r="P33164" s="76"/>
    </row>
    <row r="33165" spans="16:16" x14ac:dyDescent="0.2">
      <c r="P33165" s="76"/>
    </row>
    <row r="33166" spans="16:16" x14ac:dyDescent="0.2">
      <c r="P33166" s="76"/>
    </row>
    <row r="33167" spans="16:16" x14ac:dyDescent="0.2">
      <c r="P33167" s="76"/>
    </row>
    <row r="33168" spans="16:16" x14ac:dyDescent="0.2">
      <c r="P33168" s="76"/>
    </row>
    <row r="33169" spans="16:16" x14ac:dyDescent="0.2">
      <c r="P33169" s="76"/>
    </row>
    <row r="33170" spans="16:16" x14ac:dyDescent="0.2">
      <c r="P33170" s="76"/>
    </row>
    <row r="33171" spans="16:16" x14ac:dyDescent="0.2">
      <c r="P33171" s="76"/>
    </row>
    <row r="33172" spans="16:16" x14ac:dyDescent="0.2">
      <c r="P33172" s="76"/>
    </row>
    <row r="33173" spans="16:16" x14ac:dyDescent="0.2">
      <c r="P33173" s="76"/>
    </row>
    <row r="33174" spans="16:16" x14ac:dyDescent="0.2">
      <c r="P33174" s="76"/>
    </row>
    <row r="33175" spans="16:16" x14ac:dyDescent="0.2">
      <c r="P33175" s="76"/>
    </row>
    <row r="33176" spans="16:16" x14ac:dyDescent="0.2">
      <c r="P33176" s="76"/>
    </row>
    <row r="33177" spans="16:16" x14ac:dyDescent="0.2">
      <c r="P33177" s="76"/>
    </row>
    <row r="33178" spans="16:16" x14ac:dyDescent="0.2">
      <c r="P33178" s="76"/>
    </row>
    <row r="33179" spans="16:16" x14ac:dyDescent="0.2">
      <c r="P33179" s="76"/>
    </row>
    <row r="33180" spans="16:16" x14ac:dyDescent="0.2">
      <c r="P33180" s="76"/>
    </row>
    <row r="33181" spans="16:16" x14ac:dyDescent="0.2">
      <c r="P33181" s="76"/>
    </row>
    <row r="33182" spans="16:16" x14ac:dyDescent="0.2">
      <c r="P33182" s="76"/>
    </row>
    <row r="33183" spans="16:16" x14ac:dyDescent="0.2">
      <c r="P33183" s="76"/>
    </row>
    <row r="33184" spans="16:16" x14ac:dyDescent="0.2">
      <c r="P33184" s="76"/>
    </row>
    <row r="33185" spans="16:16" x14ac:dyDescent="0.2">
      <c r="P33185" s="76"/>
    </row>
    <row r="33186" spans="16:16" x14ac:dyDescent="0.2">
      <c r="P33186" s="76"/>
    </row>
    <row r="33187" spans="16:16" x14ac:dyDescent="0.2">
      <c r="P33187" s="76"/>
    </row>
    <row r="33188" spans="16:16" x14ac:dyDescent="0.2">
      <c r="P33188" s="76"/>
    </row>
    <row r="33189" spans="16:16" x14ac:dyDescent="0.2">
      <c r="P33189" s="76"/>
    </row>
    <row r="33190" spans="16:16" x14ac:dyDescent="0.2">
      <c r="P33190" s="76"/>
    </row>
    <row r="33191" spans="16:16" x14ac:dyDescent="0.2">
      <c r="P33191" s="76"/>
    </row>
    <row r="33192" spans="16:16" x14ac:dyDescent="0.2">
      <c r="P33192" s="76"/>
    </row>
    <row r="33193" spans="16:16" x14ac:dyDescent="0.2">
      <c r="P33193" s="76"/>
    </row>
    <row r="33194" spans="16:16" x14ac:dyDescent="0.2">
      <c r="P33194" s="76"/>
    </row>
    <row r="33195" spans="16:16" x14ac:dyDescent="0.2">
      <c r="P33195" s="76"/>
    </row>
    <row r="33196" spans="16:16" x14ac:dyDescent="0.2">
      <c r="P33196" s="76"/>
    </row>
    <row r="33197" spans="16:16" x14ac:dyDescent="0.2">
      <c r="P33197" s="76"/>
    </row>
    <row r="33198" spans="16:16" x14ac:dyDescent="0.2">
      <c r="P33198" s="76"/>
    </row>
    <row r="33199" spans="16:16" x14ac:dyDescent="0.2">
      <c r="P33199" s="76"/>
    </row>
    <row r="33200" spans="16:16" x14ac:dyDescent="0.2">
      <c r="P33200" s="76"/>
    </row>
    <row r="33201" spans="16:16" x14ac:dyDescent="0.2">
      <c r="P33201" s="76"/>
    </row>
    <row r="33202" spans="16:16" x14ac:dyDescent="0.2">
      <c r="P33202" s="76"/>
    </row>
    <row r="33203" spans="16:16" x14ac:dyDescent="0.2">
      <c r="P33203" s="76"/>
    </row>
    <row r="33204" spans="16:16" x14ac:dyDescent="0.2">
      <c r="P33204" s="76"/>
    </row>
    <row r="33205" spans="16:16" x14ac:dyDescent="0.2">
      <c r="P33205" s="76"/>
    </row>
    <row r="33206" spans="16:16" x14ac:dyDescent="0.2">
      <c r="P33206" s="76"/>
    </row>
    <row r="33207" spans="16:16" x14ac:dyDescent="0.2">
      <c r="P33207" s="76"/>
    </row>
    <row r="33208" spans="16:16" x14ac:dyDescent="0.2">
      <c r="P33208" s="76"/>
    </row>
    <row r="33209" spans="16:16" x14ac:dyDescent="0.2">
      <c r="P33209" s="76"/>
    </row>
    <row r="33210" spans="16:16" x14ac:dyDescent="0.2">
      <c r="P33210" s="76"/>
    </row>
    <row r="33211" spans="16:16" x14ac:dyDescent="0.2">
      <c r="P33211" s="76"/>
    </row>
    <row r="33212" spans="16:16" x14ac:dyDescent="0.2">
      <c r="P33212" s="76"/>
    </row>
    <row r="33213" spans="16:16" x14ac:dyDescent="0.2">
      <c r="P33213" s="76"/>
    </row>
    <row r="33214" spans="16:16" x14ac:dyDescent="0.2">
      <c r="P33214" s="76"/>
    </row>
    <row r="33215" spans="16:16" x14ac:dyDescent="0.2">
      <c r="P33215" s="76"/>
    </row>
    <row r="33216" spans="16:16" x14ac:dyDescent="0.2">
      <c r="P33216" s="76"/>
    </row>
    <row r="33217" spans="16:16" x14ac:dyDescent="0.2">
      <c r="P33217" s="76"/>
    </row>
    <row r="33218" spans="16:16" x14ac:dyDescent="0.2">
      <c r="P33218" s="76"/>
    </row>
    <row r="33219" spans="16:16" x14ac:dyDescent="0.2">
      <c r="P33219" s="76"/>
    </row>
    <row r="33220" spans="16:16" x14ac:dyDescent="0.2">
      <c r="P33220" s="76"/>
    </row>
    <row r="33221" spans="16:16" x14ac:dyDescent="0.2">
      <c r="P33221" s="76"/>
    </row>
    <row r="33222" spans="16:16" x14ac:dyDescent="0.2">
      <c r="P33222" s="76"/>
    </row>
    <row r="33223" spans="16:16" x14ac:dyDescent="0.2">
      <c r="P33223" s="76"/>
    </row>
    <row r="33224" spans="16:16" x14ac:dyDescent="0.2">
      <c r="P33224" s="76"/>
    </row>
    <row r="33225" spans="16:16" x14ac:dyDescent="0.2">
      <c r="P33225" s="76"/>
    </row>
    <row r="33226" spans="16:16" x14ac:dyDescent="0.2">
      <c r="P33226" s="76"/>
    </row>
    <row r="33227" spans="16:16" x14ac:dyDescent="0.2">
      <c r="P33227" s="76"/>
    </row>
    <row r="33228" spans="16:16" x14ac:dyDescent="0.2">
      <c r="P33228" s="76"/>
    </row>
    <row r="33229" spans="16:16" x14ac:dyDescent="0.2">
      <c r="P33229" s="76"/>
    </row>
    <row r="33230" spans="16:16" x14ac:dyDescent="0.2">
      <c r="P33230" s="76"/>
    </row>
    <row r="33231" spans="16:16" x14ac:dyDescent="0.2">
      <c r="P33231" s="76"/>
    </row>
    <row r="33232" spans="16:16" x14ac:dyDescent="0.2">
      <c r="P33232" s="76"/>
    </row>
    <row r="33233" spans="16:16" x14ac:dyDescent="0.2">
      <c r="P33233" s="76"/>
    </row>
    <row r="33234" spans="16:16" x14ac:dyDescent="0.2">
      <c r="P33234" s="76"/>
    </row>
    <row r="33235" spans="16:16" x14ac:dyDescent="0.2">
      <c r="P33235" s="76"/>
    </row>
    <row r="33236" spans="16:16" x14ac:dyDescent="0.2">
      <c r="P33236" s="76"/>
    </row>
    <row r="33237" spans="16:16" x14ac:dyDescent="0.2">
      <c r="P33237" s="76"/>
    </row>
    <row r="33238" spans="16:16" x14ac:dyDescent="0.2">
      <c r="P33238" s="76"/>
    </row>
    <row r="33239" spans="16:16" x14ac:dyDescent="0.2">
      <c r="P33239" s="76"/>
    </row>
    <row r="33240" spans="16:16" x14ac:dyDescent="0.2">
      <c r="P33240" s="76"/>
    </row>
    <row r="33241" spans="16:16" x14ac:dyDescent="0.2">
      <c r="P33241" s="76"/>
    </row>
    <row r="33242" spans="16:16" x14ac:dyDescent="0.2">
      <c r="P33242" s="76"/>
    </row>
    <row r="33243" spans="16:16" x14ac:dyDescent="0.2">
      <c r="P33243" s="76"/>
    </row>
    <row r="33244" spans="16:16" x14ac:dyDescent="0.2">
      <c r="P33244" s="76"/>
    </row>
    <row r="33245" spans="16:16" x14ac:dyDescent="0.2">
      <c r="P33245" s="76"/>
    </row>
    <row r="33246" spans="16:16" x14ac:dyDescent="0.2">
      <c r="P33246" s="76"/>
    </row>
    <row r="33247" spans="16:16" x14ac:dyDescent="0.2">
      <c r="P33247" s="76"/>
    </row>
    <row r="33248" spans="16:16" x14ac:dyDescent="0.2">
      <c r="P33248" s="76"/>
    </row>
    <row r="33249" spans="16:16" x14ac:dyDescent="0.2">
      <c r="P33249" s="76"/>
    </row>
    <row r="33250" spans="16:16" x14ac:dyDescent="0.2">
      <c r="P33250" s="76"/>
    </row>
    <row r="33251" spans="16:16" x14ac:dyDescent="0.2">
      <c r="P33251" s="76"/>
    </row>
    <row r="33252" spans="16:16" x14ac:dyDescent="0.2">
      <c r="P33252" s="76"/>
    </row>
    <row r="33253" spans="16:16" x14ac:dyDescent="0.2">
      <c r="P33253" s="76"/>
    </row>
    <row r="33254" spans="16:16" x14ac:dyDescent="0.2">
      <c r="P33254" s="76"/>
    </row>
    <row r="33255" spans="16:16" x14ac:dyDescent="0.2">
      <c r="P33255" s="76"/>
    </row>
    <row r="33256" spans="16:16" x14ac:dyDescent="0.2">
      <c r="P33256" s="76"/>
    </row>
    <row r="33257" spans="16:16" x14ac:dyDescent="0.2">
      <c r="P33257" s="76"/>
    </row>
    <row r="33258" spans="16:16" x14ac:dyDescent="0.2">
      <c r="P33258" s="76"/>
    </row>
    <row r="33259" spans="16:16" x14ac:dyDescent="0.2">
      <c r="P33259" s="76"/>
    </row>
    <row r="33260" spans="16:16" x14ac:dyDescent="0.2">
      <c r="P33260" s="76"/>
    </row>
    <row r="33261" spans="16:16" x14ac:dyDescent="0.2">
      <c r="P33261" s="76"/>
    </row>
    <row r="33262" spans="16:16" x14ac:dyDescent="0.2">
      <c r="P33262" s="76"/>
    </row>
    <row r="33263" spans="16:16" x14ac:dyDescent="0.2">
      <c r="P33263" s="76"/>
    </row>
    <row r="33264" spans="16:16" x14ac:dyDescent="0.2">
      <c r="P33264" s="76"/>
    </row>
    <row r="33265" spans="16:16" x14ac:dyDescent="0.2">
      <c r="P33265" s="76"/>
    </row>
    <row r="33266" spans="16:16" x14ac:dyDescent="0.2">
      <c r="P33266" s="76"/>
    </row>
    <row r="33267" spans="16:16" x14ac:dyDescent="0.2">
      <c r="P33267" s="76"/>
    </row>
    <row r="33268" spans="16:16" x14ac:dyDescent="0.2">
      <c r="P33268" s="76"/>
    </row>
    <row r="33269" spans="16:16" x14ac:dyDescent="0.2">
      <c r="P33269" s="76"/>
    </row>
    <row r="33270" spans="16:16" x14ac:dyDescent="0.2">
      <c r="P33270" s="76"/>
    </row>
    <row r="33271" spans="16:16" x14ac:dyDescent="0.2">
      <c r="P33271" s="76"/>
    </row>
    <row r="33272" spans="16:16" x14ac:dyDescent="0.2">
      <c r="P33272" s="76"/>
    </row>
    <row r="33273" spans="16:16" x14ac:dyDescent="0.2">
      <c r="P33273" s="76"/>
    </row>
    <row r="33274" spans="16:16" x14ac:dyDescent="0.2">
      <c r="P33274" s="76"/>
    </row>
    <row r="33275" spans="16:16" x14ac:dyDescent="0.2">
      <c r="P33275" s="76"/>
    </row>
    <row r="33276" spans="16:16" x14ac:dyDescent="0.2">
      <c r="P33276" s="76"/>
    </row>
    <row r="33277" spans="16:16" x14ac:dyDescent="0.2">
      <c r="P33277" s="76"/>
    </row>
    <row r="33278" spans="16:16" x14ac:dyDescent="0.2">
      <c r="P33278" s="76"/>
    </row>
    <row r="33279" spans="16:16" x14ac:dyDescent="0.2">
      <c r="P33279" s="76"/>
    </row>
    <row r="33280" spans="16:16" x14ac:dyDescent="0.2">
      <c r="P33280" s="76"/>
    </row>
    <row r="33281" spans="16:16" x14ac:dyDescent="0.2">
      <c r="P33281" s="76"/>
    </row>
    <row r="33282" spans="16:16" x14ac:dyDescent="0.2">
      <c r="P33282" s="76"/>
    </row>
    <row r="33283" spans="16:16" x14ac:dyDescent="0.2">
      <c r="P33283" s="76"/>
    </row>
    <row r="33284" spans="16:16" x14ac:dyDescent="0.2">
      <c r="P33284" s="76"/>
    </row>
    <row r="33285" spans="16:16" x14ac:dyDescent="0.2">
      <c r="P33285" s="76"/>
    </row>
    <row r="33286" spans="16:16" x14ac:dyDescent="0.2">
      <c r="P33286" s="76"/>
    </row>
    <row r="33287" spans="16:16" x14ac:dyDescent="0.2">
      <c r="P33287" s="76"/>
    </row>
    <row r="33288" spans="16:16" x14ac:dyDescent="0.2">
      <c r="P33288" s="76"/>
    </row>
    <row r="33289" spans="16:16" x14ac:dyDescent="0.2">
      <c r="P33289" s="76"/>
    </row>
    <row r="33290" spans="16:16" x14ac:dyDescent="0.2">
      <c r="P33290" s="76"/>
    </row>
    <row r="33291" spans="16:16" x14ac:dyDescent="0.2">
      <c r="P33291" s="76"/>
    </row>
    <row r="33292" spans="16:16" x14ac:dyDescent="0.2">
      <c r="P33292" s="76"/>
    </row>
    <row r="33293" spans="16:16" x14ac:dyDescent="0.2">
      <c r="P33293" s="76"/>
    </row>
    <row r="33294" spans="16:16" x14ac:dyDescent="0.2">
      <c r="P33294" s="76"/>
    </row>
    <row r="33295" spans="16:16" x14ac:dyDescent="0.2">
      <c r="P33295" s="76"/>
    </row>
    <row r="33296" spans="16:16" x14ac:dyDescent="0.2">
      <c r="P33296" s="76"/>
    </row>
    <row r="33297" spans="16:16" x14ac:dyDescent="0.2">
      <c r="P33297" s="76"/>
    </row>
    <row r="33298" spans="16:16" x14ac:dyDescent="0.2">
      <c r="P33298" s="76"/>
    </row>
    <row r="33299" spans="16:16" x14ac:dyDescent="0.2">
      <c r="P33299" s="76"/>
    </row>
    <row r="33300" spans="16:16" x14ac:dyDescent="0.2">
      <c r="P33300" s="76"/>
    </row>
    <row r="33301" spans="16:16" x14ac:dyDescent="0.2">
      <c r="P33301" s="76"/>
    </row>
    <row r="33302" spans="16:16" x14ac:dyDescent="0.2">
      <c r="P33302" s="76"/>
    </row>
    <row r="33303" spans="16:16" x14ac:dyDescent="0.2">
      <c r="P33303" s="76"/>
    </row>
    <row r="33304" spans="16:16" x14ac:dyDescent="0.2">
      <c r="P33304" s="76"/>
    </row>
    <row r="33305" spans="16:16" x14ac:dyDescent="0.2">
      <c r="P33305" s="76"/>
    </row>
    <row r="33306" spans="16:16" x14ac:dyDescent="0.2">
      <c r="P33306" s="76"/>
    </row>
    <row r="33307" spans="16:16" x14ac:dyDescent="0.2">
      <c r="P33307" s="76"/>
    </row>
    <row r="33308" spans="16:16" x14ac:dyDescent="0.2">
      <c r="P33308" s="76"/>
    </row>
    <row r="33309" spans="16:16" x14ac:dyDescent="0.2">
      <c r="P33309" s="76"/>
    </row>
    <row r="33310" spans="16:16" x14ac:dyDescent="0.2">
      <c r="P33310" s="76"/>
    </row>
    <row r="33311" spans="16:16" x14ac:dyDescent="0.2">
      <c r="P33311" s="76"/>
    </row>
    <row r="33312" spans="16:16" x14ac:dyDescent="0.2">
      <c r="P33312" s="76"/>
    </row>
    <row r="33313" spans="16:16" x14ac:dyDescent="0.2">
      <c r="P33313" s="76"/>
    </row>
    <row r="33314" spans="16:16" x14ac:dyDescent="0.2">
      <c r="P33314" s="76"/>
    </row>
    <row r="33315" spans="16:16" x14ac:dyDescent="0.2">
      <c r="P33315" s="76"/>
    </row>
    <row r="33316" spans="16:16" x14ac:dyDescent="0.2">
      <c r="P33316" s="76"/>
    </row>
    <row r="33317" spans="16:16" x14ac:dyDescent="0.2">
      <c r="P33317" s="76"/>
    </row>
    <row r="33318" spans="16:16" x14ac:dyDescent="0.2">
      <c r="P33318" s="76"/>
    </row>
    <row r="33319" spans="16:16" x14ac:dyDescent="0.2">
      <c r="P33319" s="76"/>
    </row>
    <row r="33320" spans="16:16" x14ac:dyDescent="0.2">
      <c r="P33320" s="76"/>
    </row>
    <row r="33321" spans="16:16" x14ac:dyDescent="0.2">
      <c r="P33321" s="76"/>
    </row>
    <row r="33322" spans="16:16" x14ac:dyDescent="0.2">
      <c r="P33322" s="76"/>
    </row>
    <row r="33323" spans="16:16" x14ac:dyDescent="0.2">
      <c r="P33323" s="76"/>
    </row>
    <row r="33324" spans="16:16" x14ac:dyDescent="0.2">
      <c r="P33324" s="76"/>
    </row>
    <row r="33325" spans="16:16" x14ac:dyDescent="0.2">
      <c r="P33325" s="76"/>
    </row>
    <row r="33326" spans="16:16" x14ac:dyDescent="0.2">
      <c r="P33326" s="76"/>
    </row>
    <row r="33327" spans="16:16" x14ac:dyDescent="0.2">
      <c r="P33327" s="76"/>
    </row>
    <row r="33328" spans="16:16" x14ac:dyDescent="0.2">
      <c r="P33328" s="76"/>
    </row>
    <row r="33329" spans="16:16" x14ac:dyDescent="0.2">
      <c r="P33329" s="76"/>
    </row>
    <row r="33330" spans="16:16" x14ac:dyDescent="0.2">
      <c r="P33330" s="76"/>
    </row>
    <row r="33331" spans="16:16" x14ac:dyDescent="0.2">
      <c r="P33331" s="76"/>
    </row>
    <row r="33332" spans="16:16" x14ac:dyDescent="0.2">
      <c r="P33332" s="76"/>
    </row>
    <row r="33333" spans="16:16" x14ac:dyDescent="0.2">
      <c r="P33333" s="76"/>
    </row>
    <row r="33334" spans="16:16" x14ac:dyDescent="0.2">
      <c r="P33334" s="76"/>
    </row>
    <row r="33335" spans="16:16" x14ac:dyDescent="0.2">
      <c r="P33335" s="76"/>
    </row>
    <row r="33336" spans="16:16" x14ac:dyDescent="0.2">
      <c r="P33336" s="76"/>
    </row>
    <row r="33337" spans="16:16" x14ac:dyDescent="0.2">
      <c r="P33337" s="76"/>
    </row>
    <row r="33338" spans="16:16" x14ac:dyDescent="0.2">
      <c r="P33338" s="76"/>
    </row>
    <row r="33339" spans="16:16" x14ac:dyDescent="0.2">
      <c r="P33339" s="76"/>
    </row>
    <row r="33340" spans="16:16" x14ac:dyDescent="0.2">
      <c r="P33340" s="76"/>
    </row>
    <row r="33341" spans="16:16" x14ac:dyDescent="0.2">
      <c r="P33341" s="76"/>
    </row>
    <row r="33342" spans="16:16" x14ac:dyDescent="0.2">
      <c r="P33342" s="76"/>
    </row>
    <row r="33343" spans="16:16" x14ac:dyDescent="0.2">
      <c r="P33343" s="76"/>
    </row>
    <row r="33344" spans="16:16" x14ac:dyDescent="0.2">
      <c r="P33344" s="76"/>
    </row>
    <row r="33345" spans="16:16" x14ac:dyDescent="0.2">
      <c r="P33345" s="76"/>
    </row>
    <row r="33346" spans="16:16" x14ac:dyDescent="0.2">
      <c r="P33346" s="76"/>
    </row>
    <row r="33347" spans="16:16" x14ac:dyDescent="0.2">
      <c r="P33347" s="76"/>
    </row>
    <row r="33348" spans="16:16" x14ac:dyDescent="0.2">
      <c r="P33348" s="76"/>
    </row>
    <row r="33349" spans="16:16" x14ac:dyDescent="0.2">
      <c r="P33349" s="76"/>
    </row>
    <row r="33350" spans="16:16" x14ac:dyDescent="0.2">
      <c r="P33350" s="76"/>
    </row>
    <row r="33351" spans="16:16" x14ac:dyDescent="0.2">
      <c r="P33351" s="76"/>
    </row>
    <row r="33352" spans="16:16" x14ac:dyDescent="0.2">
      <c r="P33352" s="76"/>
    </row>
    <row r="33353" spans="16:16" x14ac:dyDescent="0.2">
      <c r="P33353" s="76"/>
    </row>
    <row r="33354" spans="16:16" x14ac:dyDescent="0.2">
      <c r="P33354" s="76"/>
    </row>
    <row r="33355" spans="16:16" x14ac:dyDescent="0.2">
      <c r="P33355" s="76"/>
    </row>
    <row r="33356" spans="16:16" x14ac:dyDescent="0.2">
      <c r="P33356" s="76"/>
    </row>
    <row r="33357" spans="16:16" x14ac:dyDescent="0.2">
      <c r="P33357" s="76"/>
    </row>
    <row r="33358" spans="16:16" x14ac:dyDescent="0.2">
      <c r="P33358" s="76"/>
    </row>
    <row r="33359" spans="16:16" x14ac:dyDescent="0.2">
      <c r="P33359" s="76"/>
    </row>
    <row r="33360" spans="16:16" x14ac:dyDescent="0.2">
      <c r="P33360" s="76"/>
    </row>
    <row r="33361" spans="16:16" x14ac:dyDescent="0.2">
      <c r="P33361" s="76"/>
    </row>
    <row r="33362" spans="16:16" x14ac:dyDescent="0.2">
      <c r="P33362" s="76"/>
    </row>
    <row r="33363" spans="16:16" x14ac:dyDescent="0.2">
      <c r="P33363" s="76"/>
    </row>
    <row r="33364" spans="16:16" x14ac:dyDescent="0.2">
      <c r="P33364" s="76"/>
    </row>
    <row r="33365" spans="16:16" x14ac:dyDescent="0.2">
      <c r="P33365" s="76"/>
    </row>
    <row r="33366" spans="16:16" x14ac:dyDescent="0.2">
      <c r="P33366" s="76"/>
    </row>
    <row r="33367" spans="16:16" x14ac:dyDescent="0.2">
      <c r="P33367" s="76"/>
    </row>
    <row r="33368" spans="16:16" x14ac:dyDescent="0.2">
      <c r="P33368" s="76"/>
    </row>
    <row r="33369" spans="16:16" x14ac:dyDescent="0.2">
      <c r="P33369" s="76"/>
    </row>
    <row r="33370" spans="16:16" x14ac:dyDescent="0.2">
      <c r="P33370" s="76"/>
    </row>
    <row r="33371" spans="16:16" x14ac:dyDescent="0.2">
      <c r="P33371" s="76"/>
    </row>
    <row r="33372" spans="16:16" x14ac:dyDescent="0.2">
      <c r="P33372" s="76"/>
    </row>
    <row r="33373" spans="16:16" x14ac:dyDescent="0.2">
      <c r="P33373" s="76"/>
    </row>
    <row r="33374" spans="16:16" x14ac:dyDescent="0.2">
      <c r="P33374" s="76"/>
    </row>
    <row r="33375" spans="16:16" x14ac:dyDescent="0.2">
      <c r="P33375" s="76"/>
    </row>
    <row r="33376" spans="16:16" x14ac:dyDescent="0.2">
      <c r="P33376" s="76"/>
    </row>
    <row r="33377" spans="16:16" x14ac:dyDescent="0.2">
      <c r="P33377" s="76"/>
    </row>
    <row r="33378" spans="16:16" x14ac:dyDescent="0.2">
      <c r="P33378" s="76"/>
    </row>
    <row r="33379" spans="16:16" x14ac:dyDescent="0.2">
      <c r="P33379" s="76"/>
    </row>
    <row r="33380" spans="16:16" x14ac:dyDescent="0.2">
      <c r="P33380" s="76"/>
    </row>
    <row r="33381" spans="16:16" x14ac:dyDescent="0.2">
      <c r="P33381" s="76"/>
    </row>
    <row r="33382" spans="16:16" x14ac:dyDescent="0.2">
      <c r="P33382" s="76"/>
    </row>
    <row r="33383" spans="16:16" x14ac:dyDescent="0.2">
      <c r="P33383" s="76"/>
    </row>
    <row r="33384" spans="16:16" x14ac:dyDescent="0.2">
      <c r="P33384" s="76"/>
    </row>
    <row r="33385" spans="16:16" x14ac:dyDescent="0.2">
      <c r="P33385" s="76"/>
    </row>
    <row r="33386" spans="16:16" x14ac:dyDescent="0.2">
      <c r="P33386" s="76"/>
    </row>
    <row r="33387" spans="16:16" x14ac:dyDescent="0.2">
      <c r="P33387" s="76"/>
    </row>
    <row r="33388" spans="16:16" x14ac:dyDescent="0.2">
      <c r="P33388" s="76"/>
    </row>
    <row r="33389" spans="16:16" x14ac:dyDescent="0.2">
      <c r="P33389" s="76"/>
    </row>
    <row r="33390" spans="16:16" x14ac:dyDescent="0.2">
      <c r="P33390" s="76"/>
    </row>
    <row r="33391" spans="16:16" x14ac:dyDescent="0.2">
      <c r="P33391" s="76"/>
    </row>
    <row r="33392" spans="16:16" x14ac:dyDescent="0.2">
      <c r="P33392" s="76"/>
    </row>
    <row r="33393" spans="16:16" x14ac:dyDescent="0.2">
      <c r="P33393" s="76"/>
    </row>
    <row r="33394" spans="16:16" x14ac:dyDescent="0.2">
      <c r="P33394" s="76"/>
    </row>
    <row r="33395" spans="16:16" x14ac:dyDescent="0.2">
      <c r="P33395" s="76"/>
    </row>
    <row r="33396" spans="16:16" x14ac:dyDescent="0.2">
      <c r="P33396" s="76"/>
    </row>
    <row r="33397" spans="16:16" x14ac:dyDescent="0.2">
      <c r="P33397" s="76"/>
    </row>
    <row r="33398" spans="16:16" x14ac:dyDescent="0.2">
      <c r="P33398" s="76"/>
    </row>
    <row r="33399" spans="16:16" x14ac:dyDescent="0.2">
      <c r="P33399" s="76"/>
    </row>
    <row r="33400" spans="16:16" x14ac:dyDescent="0.2">
      <c r="P33400" s="76"/>
    </row>
    <row r="33401" spans="16:16" x14ac:dyDescent="0.2">
      <c r="P33401" s="76"/>
    </row>
    <row r="33402" spans="16:16" x14ac:dyDescent="0.2">
      <c r="P33402" s="76"/>
    </row>
    <row r="33403" spans="16:16" x14ac:dyDescent="0.2">
      <c r="P33403" s="76"/>
    </row>
    <row r="33404" spans="16:16" x14ac:dyDescent="0.2">
      <c r="P33404" s="76"/>
    </row>
    <row r="33405" spans="16:16" x14ac:dyDescent="0.2">
      <c r="P33405" s="76"/>
    </row>
    <row r="33406" spans="16:16" x14ac:dyDescent="0.2">
      <c r="P33406" s="76"/>
    </row>
    <row r="33407" spans="16:16" x14ac:dyDescent="0.2">
      <c r="P33407" s="76"/>
    </row>
    <row r="33408" spans="16:16" x14ac:dyDescent="0.2">
      <c r="P33408" s="76"/>
    </row>
    <row r="33409" spans="16:16" x14ac:dyDescent="0.2">
      <c r="P33409" s="76"/>
    </row>
    <row r="33410" spans="16:16" x14ac:dyDescent="0.2">
      <c r="P33410" s="76"/>
    </row>
    <row r="33411" spans="16:16" x14ac:dyDescent="0.2">
      <c r="P33411" s="76"/>
    </row>
    <row r="33412" spans="16:16" x14ac:dyDescent="0.2">
      <c r="P33412" s="76"/>
    </row>
    <row r="33413" spans="16:16" x14ac:dyDescent="0.2">
      <c r="P33413" s="76"/>
    </row>
    <row r="33414" spans="16:16" x14ac:dyDescent="0.2">
      <c r="P33414" s="76"/>
    </row>
    <row r="33415" spans="16:16" x14ac:dyDescent="0.2">
      <c r="P33415" s="76"/>
    </row>
    <row r="33416" spans="16:16" x14ac:dyDescent="0.2">
      <c r="P33416" s="76"/>
    </row>
    <row r="33417" spans="16:16" x14ac:dyDescent="0.2">
      <c r="P33417" s="76"/>
    </row>
    <row r="33418" spans="16:16" x14ac:dyDescent="0.2">
      <c r="P33418" s="76"/>
    </row>
    <row r="33419" spans="16:16" x14ac:dyDescent="0.2">
      <c r="P33419" s="76"/>
    </row>
    <row r="33420" spans="16:16" x14ac:dyDescent="0.2">
      <c r="P33420" s="76"/>
    </row>
    <row r="33421" spans="16:16" x14ac:dyDescent="0.2">
      <c r="P33421" s="76"/>
    </row>
    <row r="33422" spans="16:16" x14ac:dyDescent="0.2">
      <c r="P33422" s="76"/>
    </row>
    <row r="33423" spans="16:16" x14ac:dyDescent="0.2">
      <c r="P33423" s="76"/>
    </row>
    <row r="33424" spans="16:16" x14ac:dyDescent="0.2">
      <c r="P33424" s="76"/>
    </row>
    <row r="33425" spans="16:16" x14ac:dyDescent="0.2">
      <c r="P33425" s="76"/>
    </row>
    <row r="33426" spans="16:16" x14ac:dyDescent="0.2">
      <c r="P33426" s="76"/>
    </row>
    <row r="33427" spans="16:16" x14ac:dyDescent="0.2">
      <c r="P33427" s="76"/>
    </row>
    <row r="33428" spans="16:16" x14ac:dyDescent="0.2">
      <c r="P33428" s="76"/>
    </row>
    <row r="33429" spans="16:16" x14ac:dyDescent="0.2">
      <c r="P33429" s="76"/>
    </row>
    <row r="33430" spans="16:16" x14ac:dyDescent="0.2">
      <c r="P33430" s="76"/>
    </row>
    <row r="33431" spans="16:16" x14ac:dyDescent="0.2">
      <c r="P33431" s="76"/>
    </row>
    <row r="33432" spans="16:16" x14ac:dyDescent="0.2">
      <c r="P33432" s="76"/>
    </row>
    <row r="33433" spans="16:16" x14ac:dyDescent="0.2">
      <c r="P33433" s="76"/>
    </row>
    <row r="33434" spans="16:16" x14ac:dyDescent="0.2">
      <c r="P33434" s="76"/>
    </row>
    <row r="33435" spans="16:16" x14ac:dyDescent="0.2">
      <c r="P33435" s="76"/>
    </row>
    <row r="33436" spans="16:16" x14ac:dyDescent="0.2">
      <c r="P33436" s="76"/>
    </row>
    <row r="33437" spans="16:16" x14ac:dyDescent="0.2">
      <c r="P33437" s="76"/>
    </row>
    <row r="33438" spans="16:16" x14ac:dyDescent="0.2">
      <c r="P33438" s="76"/>
    </row>
    <row r="33439" spans="16:16" x14ac:dyDescent="0.2">
      <c r="P33439" s="76"/>
    </row>
    <row r="33440" spans="16:16" x14ac:dyDescent="0.2">
      <c r="P33440" s="76"/>
    </row>
    <row r="33441" spans="16:16" x14ac:dyDescent="0.2">
      <c r="P33441" s="76"/>
    </row>
    <row r="33442" spans="16:16" x14ac:dyDescent="0.2">
      <c r="P33442" s="76"/>
    </row>
    <row r="33443" spans="16:16" x14ac:dyDescent="0.2">
      <c r="P33443" s="76"/>
    </row>
    <row r="33444" spans="16:16" x14ac:dyDescent="0.2">
      <c r="P33444" s="76"/>
    </row>
    <row r="33445" spans="16:16" x14ac:dyDescent="0.2">
      <c r="P33445" s="76"/>
    </row>
    <row r="33446" spans="16:16" x14ac:dyDescent="0.2">
      <c r="P33446" s="76"/>
    </row>
    <row r="33447" spans="16:16" x14ac:dyDescent="0.2">
      <c r="P33447" s="76"/>
    </row>
    <row r="33448" spans="16:16" x14ac:dyDescent="0.2">
      <c r="P33448" s="76"/>
    </row>
    <row r="33449" spans="16:16" x14ac:dyDescent="0.2">
      <c r="P33449" s="76"/>
    </row>
    <row r="33450" spans="16:16" x14ac:dyDescent="0.2">
      <c r="P33450" s="76"/>
    </row>
    <row r="33451" spans="16:16" x14ac:dyDescent="0.2">
      <c r="P33451" s="76"/>
    </row>
    <row r="33452" spans="16:16" x14ac:dyDescent="0.2">
      <c r="P33452" s="76"/>
    </row>
    <row r="33453" spans="16:16" x14ac:dyDescent="0.2">
      <c r="P33453" s="76"/>
    </row>
    <row r="33454" spans="16:16" x14ac:dyDescent="0.2">
      <c r="P33454" s="76"/>
    </row>
    <row r="33455" spans="16:16" x14ac:dyDescent="0.2">
      <c r="P33455" s="76"/>
    </row>
    <row r="33456" spans="16:16" x14ac:dyDescent="0.2">
      <c r="P33456" s="76"/>
    </row>
    <row r="33457" spans="16:16" x14ac:dyDescent="0.2">
      <c r="P33457" s="76"/>
    </row>
    <row r="33458" spans="16:16" x14ac:dyDescent="0.2">
      <c r="P33458" s="76"/>
    </row>
    <row r="33459" spans="16:16" x14ac:dyDescent="0.2">
      <c r="P33459" s="76"/>
    </row>
    <row r="33460" spans="16:16" x14ac:dyDescent="0.2">
      <c r="P33460" s="76"/>
    </row>
    <row r="33461" spans="16:16" x14ac:dyDescent="0.2">
      <c r="P33461" s="76"/>
    </row>
    <row r="33462" spans="16:16" x14ac:dyDescent="0.2">
      <c r="P33462" s="76"/>
    </row>
    <row r="33463" spans="16:16" x14ac:dyDescent="0.2">
      <c r="P33463" s="76"/>
    </row>
    <row r="33464" spans="16:16" x14ac:dyDescent="0.2">
      <c r="P33464" s="76"/>
    </row>
    <row r="33465" spans="16:16" x14ac:dyDescent="0.2">
      <c r="P33465" s="76"/>
    </row>
    <row r="33466" spans="16:16" x14ac:dyDescent="0.2">
      <c r="P33466" s="76"/>
    </row>
    <row r="33467" spans="16:16" x14ac:dyDescent="0.2">
      <c r="P33467" s="76"/>
    </row>
    <row r="33468" spans="16:16" x14ac:dyDescent="0.2">
      <c r="P33468" s="76"/>
    </row>
    <row r="33469" spans="16:16" x14ac:dyDescent="0.2">
      <c r="P33469" s="76"/>
    </row>
    <row r="33470" spans="16:16" x14ac:dyDescent="0.2">
      <c r="P33470" s="76"/>
    </row>
    <row r="33471" spans="16:16" x14ac:dyDescent="0.2">
      <c r="P33471" s="76"/>
    </row>
    <row r="33472" spans="16:16" x14ac:dyDescent="0.2">
      <c r="P33472" s="76"/>
    </row>
    <row r="33473" spans="16:16" x14ac:dyDescent="0.2">
      <c r="P33473" s="76"/>
    </row>
    <row r="33474" spans="16:16" x14ac:dyDescent="0.2">
      <c r="P33474" s="76"/>
    </row>
    <row r="33475" spans="16:16" x14ac:dyDescent="0.2">
      <c r="P33475" s="76"/>
    </row>
    <row r="33476" spans="16:16" x14ac:dyDescent="0.2">
      <c r="P33476" s="76"/>
    </row>
    <row r="33477" spans="16:16" x14ac:dyDescent="0.2">
      <c r="P33477" s="76"/>
    </row>
    <row r="33478" spans="16:16" x14ac:dyDescent="0.2">
      <c r="P33478" s="76"/>
    </row>
    <row r="33479" spans="16:16" x14ac:dyDescent="0.2">
      <c r="P33479" s="76"/>
    </row>
    <row r="33480" spans="16:16" x14ac:dyDescent="0.2">
      <c r="P33480" s="76"/>
    </row>
    <row r="33481" spans="16:16" x14ac:dyDescent="0.2">
      <c r="P33481" s="76"/>
    </row>
    <row r="33482" spans="16:16" x14ac:dyDescent="0.2">
      <c r="P33482" s="76"/>
    </row>
    <row r="33483" spans="16:16" x14ac:dyDescent="0.2">
      <c r="P33483" s="76"/>
    </row>
    <row r="33484" spans="16:16" x14ac:dyDescent="0.2">
      <c r="P33484" s="76"/>
    </row>
    <row r="33485" spans="16:16" x14ac:dyDescent="0.2">
      <c r="P33485" s="76"/>
    </row>
    <row r="33486" spans="16:16" x14ac:dyDescent="0.2">
      <c r="P33486" s="76"/>
    </row>
    <row r="33487" spans="16:16" x14ac:dyDescent="0.2">
      <c r="P33487" s="76"/>
    </row>
    <row r="33488" spans="16:16" x14ac:dyDescent="0.2">
      <c r="P33488" s="76"/>
    </row>
    <row r="33489" spans="16:16" x14ac:dyDescent="0.2">
      <c r="P33489" s="76"/>
    </row>
    <row r="33490" spans="16:16" x14ac:dyDescent="0.2">
      <c r="P33490" s="76"/>
    </row>
    <row r="33491" spans="16:16" x14ac:dyDescent="0.2">
      <c r="P33491" s="76"/>
    </row>
    <row r="33492" spans="16:16" x14ac:dyDescent="0.2">
      <c r="P33492" s="76"/>
    </row>
    <row r="33493" spans="16:16" x14ac:dyDescent="0.2">
      <c r="P33493" s="76"/>
    </row>
    <row r="33494" spans="16:16" x14ac:dyDescent="0.2">
      <c r="P33494" s="76"/>
    </row>
    <row r="33495" spans="16:16" x14ac:dyDescent="0.2">
      <c r="P33495" s="76"/>
    </row>
    <row r="33496" spans="16:16" x14ac:dyDescent="0.2">
      <c r="P33496" s="76"/>
    </row>
    <row r="33497" spans="16:16" x14ac:dyDescent="0.2">
      <c r="P33497" s="76"/>
    </row>
    <row r="33498" spans="16:16" x14ac:dyDescent="0.2">
      <c r="P33498" s="76"/>
    </row>
    <row r="33499" spans="16:16" x14ac:dyDescent="0.2">
      <c r="P33499" s="76"/>
    </row>
    <row r="33500" spans="16:16" x14ac:dyDescent="0.2">
      <c r="P33500" s="76"/>
    </row>
    <row r="33501" spans="16:16" x14ac:dyDescent="0.2">
      <c r="P33501" s="76"/>
    </row>
    <row r="33502" spans="16:16" x14ac:dyDescent="0.2">
      <c r="P33502" s="76"/>
    </row>
    <row r="33503" spans="16:16" x14ac:dyDescent="0.2">
      <c r="P33503" s="76"/>
    </row>
    <row r="33504" spans="16:16" x14ac:dyDescent="0.2">
      <c r="P33504" s="76"/>
    </row>
    <row r="33505" spans="16:16" x14ac:dyDescent="0.2">
      <c r="P33505" s="76"/>
    </row>
    <row r="33506" spans="16:16" x14ac:dyDescent="0.2">
      <c r="P33506" s="76"/>
    </row>
    <row r="33507" spans="16:16" x14ac:dyDescent="0.2">
      <c r="P33507" s="76"/>
    </row>
    <row r="33508" spans="16:16" x14ac:dyDescent="0.2">
      <c r="P33508" s="76"/>
    </row>
    <row r="33509" spans="16:16" x14ac:dyDescent="0.2">
      <c r="P33509" s="76"/>
    </row>
    <row r="33510" spans="16:16" x14ac:dyDescent="0.2">
      <c r="P33510" s="76"/>
    </row>
    <row r="33511" spans="16:16" x14ac:dyDescent="0.2">
      <c r="P33511" s="76"/>
    </row>
    <row r="33512" spans="16:16" x14ac:dyDescent="0.2">
      <c r="P33512" s="76"/>
    </row>
    <row r="33513" spans="16:16" x14ac:dyDescent="0.2">
      <c r="P33513" s="76"/>
    </row>
    <row r="33514" spans="16:16" x14ac:dyDescent="0.2">
      <c r="P33514" s="76"/>
    </row>
    <row r="33515" spans="16:16" x14ac:dyDescent="0.2">
      <c r="P33515" s="76"/>
    </row>
    <row r="33516" spans="16:16" x14ac:dyDescent="0.2">
      <c r="P33516" s="76"/>
    </row>
    <row r="33517" spans="16:16" x14ac:dyDescent="0.2">
      <c r="P33517" s="76"/>
    </row>
    <row r="33518" spans="16:16" x14ac:dyDescent="0.2">
      <c r="P33518" s="76"/>
    </row>
    <row r="33519" spans="16:16" x14ac:dyDescent="0.2">
      <c r="P33519" s="76"/>
    </row>
    <row r="33520" spans="16:16" x14ac:dyDescent="0.2">
      <c r="P33520" s="76"/>
    </row>
    <row r="33521" spans="16:16" x14ac:dyDescent="0.2">
      <c r="P33521" s="76"/>
    </row>
    <row r="33522" spans="16:16" x14ac:dyDescent="0.2">
      <c r="P33522" s="76"/>
    </row>
    <row r="33523" spans="16:16" x14ac:dyDescent="0.2">
      <c r="P33523" s="76"/>
    </row>
    <row r="33524" spans="16:16" x14ac:dyDescent="0.2">
      <c r="P33524" s="76"/>
    </row>
    <row r="33525" spans="16:16" x14ac:dyDescent="0.2">
      <c r="P33525" s="76"/>
    </row>
    <row r="33526" spans="16:16" x14ac:dyDescent="0.2">
      <c r="P33526" s="76"/>
    </row>
    <row r="33527" spans="16:16" x14ac:dyDescent="0.2">
      <c r="P33527" s="76"/>
    </row>
    <row r="33528" spans="16:16" x14ac:dyDescent="0.2">
      <c r="P33528" s="76"/>
    </row>
    <row r="33529" spans="16:16" x14ac:dyDescent="0.2">
      <c r="P33529" s="76"/>
    </row>
    <row r="33530" spans="16:16" x14ac:dyDescent="0.2">
      <c r="P33530" s="76"/>
    </row>
    <row r="33531" spans="16:16" x14ac:dyDescent="0.2">
      <c r="P33531" s="76"/>
    </row>
    <row r="33532" spans="16:16" x14ac:dyDescent="0.2">
      <c r="P33532" s="76"/>
    </row>
    <row r="33533" spans="16:16" x14ac:dyDescent="0.2">
      <c r="P33533" s="76"/>
    </row>
    <row r="33534" spans="16:16" x14ac:dyDescent="0.2">
      <c r="P33534" s="76"/>
    </row>
    <row r="33535" spans="16:16" x14ac:dyDescent="0.2">
      <c r="P33535" s="76"/>
    </row>
    <row r="33536" spans="16:16" x14ac:dyDescent="0.2">
      <c r="P33536" s="76"/>
    </row>
    <row r="33537" spans="16:16" x14ac:dyDescent="0.2">
      <c r="P33537" s="76"/>
    </row>
    <row r="33538" spans="16:16" x14ac:dyDescent="0.2">
      <c r="P33538" s="76"/>
    </row>
    <row r="33539" spans="16:16" x14ac:dyDescent="0.2">
      <c r="P33539" s="76"/>
    </row>
    <row r="33540" spans="16:16" x14ac:dyDescent="0.2">
      <c r="P33540" s="76"/>
    </row>
    <row r="33541" spans="16:16" x14ac:dyDescent="0.2">
      <c r="P33541" s="76"/>
    </row>
    <row r="33542" spans="16:16" x14ac:dyDescent="0.2">
      <c r="P33542" s="76"/>
    </row>
    <row r="33543" spans="16:16" x14ac:dyDescent="0.2">
      <c r="P33543" s="76"/>
    </row>
    <row r="33544" spans="16:16" x14ac:dyDescent="0.2">
      <c r="P33544" s="76"/>
    </row>
    <row r="33545" spans="16:16" x14ac:dyDescent="0.2">
      <c r="P33545" s="76"/>
    </row>
    <row r="33546" spans="16:16" x14ac:dyDescent="0.2">
      <c r="P33546" s="76"/>
    </row>
    <row r="33547" spans="16:16" x14ac:dyDescent="0.2">
      <c r="P33547" s="76"/>
    </row>
    <row r="33548" spans="16:16" x14ac:dyDescent="0.2">
      <c r="P33548" s="76"/>
    </row>
    <row r="33549" spans="16:16" x14ac:dyDescent="0.2">
      <c r="P33549" s="76"/>
    </row>
    <row r="33550" spans="16:16" x14ac:dyDescent="0.2">
      <c r="P33550" s="76"/>
    </row>
    <row r="33551" spans="16:16" x14ac:dyDescent="0.2">
      <c r="P33551" s="76"/>
    </row>
    <row r="33552" spans="16:16" x14ac:dyDescent="0.2">
      <c r="P33552" s="76"/>
    </row>
    <row r="33553" spans="16:16" x14ac:dyDescent="0.2">
      <c r="P33553" s="76"/>
    </row>
    <row r="33554" spans="16:16" x14ac:dyDescent="0.2">
      <c r="P33554" s="76"/>
    </row>
    <row r="33555" spans="16:16" x14ac:dyDescent="0.2">
      <c r="P33555" s="76"/>
    </row>
    <row r="33556" spans="16:16" x14ac:dyDescent="0.2">
      <c r="P33556" s="76"/>
    </row>
    <row r="33557" spans="16:16" x14ac:dyDescent="0.2">
      <c r="P33557" s="76"/>
    </row>
    <row r="33558" spans="16:16" x14ac:dyDescent="0.2">
      <c r="P33558" s="76"/>
    </row>
    <row r="33559" spans="16:16" x14ac:dyDescent="0.2">
      <c r="P33559" s="76"/>
    </row>
    <row r="33560" spans="16:16" x14ac:dyDescent="0.2">
      <c r="P33560" s="76"/>
    </row>
    <row r="33561" spans="16:16" x14ac:dyDescent="0.2">
      <c r="P33561" s="76"/>
    </row>
    <row r="33562" spans="16:16" x14ac:dyDescent="0.2">
      <c r="P33562" s="76"/>
    </row>
    <row r="33563" spans="16:16" x14ac:dyDescent="0.2">
      <c r="P33563" s="76"/>
    </row>
    <row r="33564" spans="16:16" x14ac:dyDescent="0.2">
      <c r="P33564" s="76"/>
    </row>
    <row r="33565" spans="16:16" x14ac:dyDescent="0.2">
      <c r="P33565" s="76"/>
    </row>
    <row r="33566" spans="16:16" x14ac:dyDescent="0.2">
      <c r="P33566" s="76"/>
    </row>
    <row r="33567" spans="16:16" x14ac:dyDescent="0.2">
      <c r="P33567" s="76"/>
    </row>
    <row r="33568" spans="16:16" x14ac:dyDescent="0.2">
      <c r="P33568" s="76"/>
    </row>
    <row r="33569" spans="16:16" x14ac:dyDescent="0.2">
      <c r="P33569" s="76"/>
    </row>
    <row r="33570" spans="16:16" x14ac:dyDescent="0.2">
      <c r="P33570" s="76"/>
    </row>
    <row r="33571" spans="16:16" x14ac:dyDescent="0.2">
      <c r="P33571" s="76"/>
    </row>
    <row r="33572" spans="16:16" x14ac:dyDescent="0.2">
      <c r="P33572" s="76"/>
    </row>
    <row r="33573" spans="16:16" x14ac:dyDescent="0.2">
      <c r="P33573" s="76"/>
    </row>
    <row r="33574" spans="16:16" x14ac:dyDescent="0.2">
      <c r="P33574" s="76"/>
    </row>
    <row r="33575" spans="16:16" x14ac:dyDescent="0.2">
      <c r="P33575" s="76"/>
    </row>
    <row r="33576" spans="16:16" x14ac:dyDescent="0.2">
      <c r="P33576" s="76"/>
    </row>
    <row r="33577" spans="16:16" x14ac:dyDescent="0.2">
      <c r="P33577" s="76"/>
    </row>
    <row r="33578" spans="16:16" x14ac:dyDescent="0.2">
      <c r="P33578" s="76"/>
    </row>
    <row r="33579" spans="16:16" x14ac:dyDescent="0.2">
      <c r="P33579" s="76"/>
    </row>
    <row r="33580" spans="16:16" x14ac:dyDescent="0.2">
      <c r="P33580" s="76"/>
    </row>
    <row r="33581" spans="16:16" x14ac:dyDescent="0.2">
      <c r="P33581" s="76"/>
    </row>
    <row r="33582" spans="16:16" x14ac:dyDescent="0.2">
      <c r="P33582" s="76"/>
    </row>
    <row r="33583" spans="16:16" x14ac:dyDescent="0.2">
      <c r="P33583" s="76"/>
    </row>
    <row r="33584" spans="16:16" x14ac:dyDescent="0.2">
      <c r="P33584" s="76"/>
    </row>
    <row r="33585" spans="16:16" x14ac:dyDescent="0.2">
      <c r="P33585" s="76"/>
    </row>
    <row r="33586" spans="16:16" x14ac:dyDescent="0.2">
      <c r="P33586" s="76"/>
    </row>
    <row r="33587" spans="16:16" x14ac:dyDescent="0.2">
      <c r="P33587" s="76"/>
    </row>
    <row r="33588" spans="16:16" x14ac:dyDescent="0.2">
      <c r="P33588" s="76"/>
    </row>
    <row r="33589" spans="16:16" x14ac:dyDescent="0.2">
      <c r="P33589" s="76"/>
    </row>
    <row r="33590" spans="16:16" x14ac:dyDescent="0.2">
      <c r="P33590" s="76"/>
    </row>
    <row r="33591" spans="16:16" x14ac:dyDescent="0.2">
      <c r="P33591" s="76"/>
    </row>
    <row r="33592" spans="16:16" x14ac:dyDescent="0.2">
      <c r="P33592" s="76"/>
    </row>
    <row r="33593" spans="16:16" x14ac:dyDescent="0.2">
      <c r="P33593" s="76"/>
    </row>
    <row r="33594" spans="16:16" x14ac:dyDescent="0.2">
      <c r="P33594" s="76"/>
    </row>
    <row r="33595" spans="16:16" x14ac:dyDescent="0.2">
      <c r="P33595" s="76"/>
    </row>
    <row r="33596" spans="16:16" x14ac:dyDescent="0.2">
      <c r="P33596" s="76"/>
    </row>
    <row r="33597" spans="16:16" x14ac:dyDescent="0.2">
      <c r="P33597" s="76"/>
    </row>
    <row r="33598" spans="16:16" x14ac:dyDescent="0.2">
      <c r="P33598" s="76"/>
    </row>
    <row r="33599" spans="16:16" x14ac:dyDescent="0.2">
      <c r="P33599" s="76"/>
    </row>
    <row r="33600" spans="16:16" x14ac:dyDescent="0.2">
      <c r="P33600" s="76"/>
    </row>
    <row r="33601" spans="16:16" x14ac:dyDescent="0.2">
      <c r="P33601" s="76"/>
    </row>
    <row r="33602" spans="16:16" x14ac:dyDescent="0.2">
      <c r="P33602" s="76"/>
    </row>
    <row r="33603" spans="16:16" x14ac:dyDescent="0.2">
      <c r="P33603" s="76"/>
    </row>
    <row r="33604" spans="16:16" x14ac:dyDescent="0.2">
      <c r="P33604" s="76"/>
    </row>
    <row r="33605" spans="16:16" x14ac:dyDescent="0.2">
      <c r="P33605" s="76"/>
    </row>
    <row r="33606" spans="16:16" x14ac:dyDescent="0.2">
      <c r="P33606" s="76"/>
    </row>
    <row r="33607" spans="16:16" x14ac:dyDescent="0.2">
      <c r="P33607" s="76"/>
    </row>
    <row r="33608" spans="16:16" x14ac:dyDescent="0.2">
      <c r="P33608" s="76"/>
    </row>
    <row r="33609" spans="16:16" x14ac:dyDescent="0.2">
      <c r="P33609" s="76"/>
    </row>
    <row r="33610" spans="16:16" x14ac:dyDescent="0.2">
      <c r="P33610" s="76"/>
    </row>
    <row r="33611" spans="16:16" x14ac:dyDescent="0.2">
      <c r="P33611" s="76"/>
    </row>
    <row r="33612" spans="16:16" x14ac:dyDescent="0.2">
      <c r="P33612" s="76"/>
    </row>
    <row r="33613" spans="16:16" x14ac:dyDescent="0.2">
      <c r="P33613" s="76"/>
    </row>
    <row r="33614" spans="16:16" x14ac:dyDescent="0.2">
      <c r="P33614" s="76"/>
    </row>
    <row r="33615" spans="16:16" x14ac:dyDescent="0.2">
      <c r="P33615" s="76"/>
    </row>
    <row r="33616" spans="16:16" x14ac:dyDescent="0.2">
      <c r="P33616" s="76"/>
    </row>
    <row r="33617" spans="16:16" x14ac:dyDescent="0.2">
      <c r="P33617" s="76"/>
    </row>
    <row r="33618" spans="16:16" x14ac:dyDescent="0.2">
      <c r="P33618" s="76"/>
    </row>
    <row r="33619" spans="16:16" x14ac:dyDescent="0.2">
      <c r="P33619" s="76"/>
    </row>
    <row r="33620" spans="16:16" x14ac:dyDescent="0.2">
      <c r="P33620" s="76"/>
    </row>
    <row r="33621" spans="16:16" x14ac:dyDescent="0.2">
      <c r="P33621" s="76"/>
    </row>
    <row r="33622" spans="16:16" x14ac:dyDescent="0.2">
      <c r="P33622" s="76"/>
    </row>
    <row r="33623" spans="16:16" x14ac:dyDescent="0.2">
      <c r="P33623" s="76"/>
    </row>
    <row r="33624" spans="16:16" x14ac:dyDescent="0.2">
      <c r="P33624" s="76"/>
    </row>
    <row r="33625" spans="16:16" x14ac:dyDescent="0.2">
      <c r="P33625" s="76"/>
    </row>
    <row r="33626" spans="16:16" x14ac:dyDescent="0.2">
      <c r="P33626" s="76"/>
    </row>
    <row r="33627" spans="16:16" x14ac:dyDescent="0.2">
      <c r="P33627" s="76"/>
    </row>
    <row r="33628" spans="16:16" x14ac:dyDescent="0.2">
      <c r="P33628" s="76"/>
    </row>
    <row r="33629" spans="16:16" x14ac:dyDescent="0.2">
      <c r="P33629" s="76"/>
    </row>
    <row r="33630" spans="16:16" x14ac:dyDescent="0.2">
      <c r="P33630" s="76"/>
    </row>
    <row r="33631" spans="16:16" x14ac:dyDescent="0.2">
      <c r="P33631" s="76"/>
    </row>
    <row r="33632" spans="16:16" x14ac:dyDescent="0.2">
      <c r="P33632" s="76"/>
    </row>
    <row r="33633" spans="16:16" x14ac:dyDescent="0.2">
      <c r="P33633" s="76"/>
    </row>
    <row r="33634" spans="16:16" x14ac:dyDescent="0.2">
      <c r="P33634" s="76"/>
    </row>
    <row r="33635" spans="16:16" x14ac:dyDescent="0.2">
      <c r="P33635" s="76"/>
    </row>
    <row r="33636" spans="16:16" x14ac:dyDescent="0.2">
      <c r="P33636" s="76"/>
    </row>
    <row r="33637" spans="16:16" x14ac:dyDescent="0.2">
      <c r="P33637" s="76"/>
    </row>
    <row r="33638" spans="16:16" x14ac:dyDescent="0.2">
      <c r="P33638" s="76"/>
    </row>
    <row r="33639" spans="16:16" x14ac:dyDescent="0.2">
      <c r="P33639" s="76"/>
    </row>
    <row r="33640" spans="16:16" x14ac:dyDescent="0.2">
      <c r="P33640" s="76"/>
    </row>
    <row r="33641" spans="16:16" x14ac:dyDescent="0.2">
      <c r="P33641" s="76"/>
    </row>
    <row r="33642" spans="16:16" x14ac:dyDescent="0.2">
      <c r="P33642" s="76"/>
    </row>
    <row r="33643" spans="16:16" x14ac:dyDescent="0.2">
      <c r="P33643" s="76"/>
    </row>
    <row r="33644" spans="16:16" x14ac:dyDescent="0.2">
      <c r="P33644" s="76"/>
    </row>
    <row r="33645" spans="16:16" x14ac:dyDescent="0.2">
      <c r="P33645" s="76"/>
    </row>
    <row r="33646" spans="16:16" x14ac:dyDescent="0.2">
      <c r="P33646" s="76"/>
    </row>
    <row r="33647" spans="16:16" x14ac:dyDescent="0.2">
      <c r="P33647" s="76"/>
    </row>
    <row r="33648" spans="16:16" x14ac:dyDescent="0.2">
      <c r="P33648" s="76"/>
    </row>
    <row r="33649" spans="16:16" x14ac:dyDescent="0.2">
      <c r="P33649" s="76"/>
    </row>
    <row r="33650" spans="16:16" x14ac:dyDescent="0.2">
      <c r="P33650" s="76"/>
    </row>
    <row r="33651" spans="16:16" x14ac:dyDescent="0.2">
      <c r="P33651" s="76"/>
    </row>
    <row r="33652" spans="16:16" x14ac:dyDescent="0.2">
      <c r="P33652" s="76"/>
    </row>
    <row r="33653" spans="16:16" x14ac:dyDescent="0.2">
      <c r="P33653" s="76"/>
    </row>
    <row r="33654" spans="16:16" x14ac:dyDescent="0.2">
      <c r="P33654" s="76"/>
    </row>
    <row r="33655" spans="16:16" x14ac:dyDescent="0.2">
      <c r="P33655" s="76"/>
    </row>
    <row r="33656" spans="16:16" x14ac:dyDescent="0.2">
      <c r="P33656" s="76"/>
    </row>
    <row r="33657" spans="16:16" x14ac:dyDescent="0.2">
      <c r="P33657" s="76"/>
    </row>
    <row r="33658" spans="16:16" x14ac:dyDescent="0.2">
      <c r="P33658" s="76"/>
    </row>
    <row r="33659" spans="16:16" x14ac:dyDescent="0.2">
      <c r="P33659" s="76"/>
    </row>
    <row r="33660" spans="16:16" x14ac:dyDescent="0.2">
      <c r="P33660" s="76"/>
    </row>
    <row r="33661" spans="16:16" x14ac:dyDescent="0.2">
      <c r="P33661" s="76"/>
    </row>
    <row r="33662" spans="16:16" x14ac:dyDescent="0.2">
      <c r="P33662" s="76"/>
    </row>
    <row r="33663" spans="16:16" x14ac:dyDescent="0.2">
      <c r="P33663" s="76"/>
    </row>
    <row r="33664" spans="16:16" x14ac:dyDescent="0.2">
      <c r="P33664" s="76"/>
    </row>
    <row r="33665" spans="16:16" x14ac:dyDescent="0.2">
      <c r="P33665" s="76"/>
    </row>
    <row r="33666" spans="16:16" x14ac:dyDescent="0.2">
      <c r="P33666" s="76"/>
    </row>
    <row r="33667" spans="16:16" x14ac:dyDescent="0.2">
      <c r="P33667" s="76"/>
    </row>
    <row r="33668" spans="16:16" x14ac:dyDescent="0.2">
      <c r="P33668" s="76"/>
    </row>
    <row r="33669" spans="16:16" x14ac:dyDescent="0.2">
      <c r="P33669" s="76"/>
    </row>
    <row r="33670" spans="16:16" x14ac:dyDescent="0.2">
      <c r="P33670" s="76"/>
    </row>
    <row r="33671" spans="16:16" x14ac:dyDescent="0.2">
      <c r="P33671" s="76"/>
    </row>
    <row r="33672" spans="16:16" x14ac:dyDescent="0.2">
      <c r="P33672" s="76"/>
    </row>
    <row r="33673" spans="16:16" x14ac:dyDescent="0.2">
      <c r="P33673" s="76"/>
    </row>
    <row r="33674" spans="16:16" x14ac:dyDescent="0.2">
      <c r="P33674" s="76"/>
    </row>
    <row r="33675" spans="16:16" x14ac:dyDescent="0.2">
      <c r="P33675" s="76"/>
    </row>
    <row r="33676" spans="16:16" x14ac:dyDescent="0.2">
      <c r="P33676" s="76"/>
    </row>
    <row r="33677" spans="16:16" x14ac:dyDescent="0.2">
      <c r="P33677" s="76"/>
    </row>
    <row r="33678" spans="16:16" x14ac:dyDescent="0.2">
      <c r="P33678" s="76"/>
    </row>
    <row r="33679" spans="16:16" x14ac:dyDescent="0.2">
      <c r="P33679" s="76"/>
    </row>
    <row r="33680" spans="16:16" x14ac:dyDescent="0.2">
      <c r="P33680" s="76"/>
    </row>
    <row r="33681" spans="16:16" x14ac:dyDescent="0.2">
      <c r="P33681" s="76"/>
    </row>
    <row r="33682" spans="16:16" x14ac:dyDescent="0.2">
      <c r="P33682" s="76"/>
    </row>
    <row r="33683" spans="16:16" x14ac:dyDescent="0.2">
      <c r="P33683" s="76"/>
    </row>
    <row r="33684" spans="16:16" x14ac:dyDescent="0.2">
      <c r="P33684" s="76"/>
    </row>
    <row r="33685" spans="16:16" x14ac:dyDescent="0.2">
      <c r="P33685" s="76"/>
    </row>
    <row r="33686" spans="16:16" x14ac:dyDescent="0.2">
      <c r="P33686" s="76"/>
    </row>
    <row r="33687" spans="16:16" x14ac:dyDescent="0.2">
      <c r="P33687" s="76"/>
    </row>
    <row r="33688" spans="16:16" x14ac:dyDescent="0.2">
      <c r="P33688" s="76"/>
    </row>
    <row r="33689" spans="16:16" x14ac:dyDescent="0.2">
      <c r="P33689" s="76"/>
    </row>
    <row r="33690" spans="16:16" x14ac:dyDescent="0.2">
      <c r="P33690" s="76"/>
    </row>
    <row r="33691" spans="16:16" x14ac:dyDescent="0.2">
      <c r="P33691" s="76"/>
    </row>
    <row r="33692" spans="16:16" x14ac:dyDescent="0.2">
      <c r="P33692" s="76"/>
    </row>
    <row r="33693" spans="16:16" x14ac:dyDescent="0.2">
      <c r="P33693" s="76"/>
    </row>
    <row r="33694" spans="16:16" x14ac:dyDescent="0.2">
      <c r="P33694" s="76"/>
    </row>
    <row r="33695" spans="16:16" x14ac:dyDescent="0.2">
      <c r="P33695" s="76"/>
    </row>
    <row r="33696" spans="16:16" x14ac:dyDescent="0.2">
      <c r="P33696" s="76"/>
    </row>
    <row r="33697" spans="16:16" x14ac:dyDescent="0.2">
      <c r="P33697" s="76"/>
    </row>
    <row r="33698" spans="16:16" x14ac:dyDescent="0.2">
      <c r="P33698" s="76"/>
    </row>
    <row r="33699" spans="16:16" x14ac:dyDescent="0.2">
      <c r="P33699" s="76"/>
    </row>
    <row r="33700" spans="16:16" x14ac:dyDescent="0.2">
      <c r="P33700" s="76"/>
    </row>
    <row r="33701" spans="16:16" x14ac:dyDescent="0.2">
      <c r="P33701" s="76"/>
    </row>
    <row r="33702" spans="16:16" x14ac:dyDescent="0.2">
      <c r="P33702" s="76"/>
    </row>
    <row r="33703" spans="16:16" x14ac:dyDescent="0.2">
      <c r="P33703" s="76"/>
    </row>
    <row r="33704" spans="16:16" x14ac:dyDescent="0.2">
      <c r="P33704" s="76"/>
    </row>
    <row r="33705" spans="16:16" x14ac:dyDescent="0.2">
      <c r="P33705" s="76"/>
    </row>
    <row r="33706" spans="16:16" x14ac:dyDescent="0.2">
      <c r="P33706" s="76"/>
    </row>
    <row r="33707" spans="16:16" x14ac:dyDescent="0.2">
      <c r="P33707" s="76"/>
    </row>
    <row r="33708" spans="16:16" x14ac:dyDescent="0.2">
      <c r="P33708" s="76"/>
    </row>
    <row r="33709" spans="16:16" x14ac:dyDescent="0.2">
      <c r="P33709" s="76"/>
    </row>
    <row r="33710" spans="16:16" x14ac:dyDescent="0.2">
      <c r="P33710" s="76"/>
    </row>
    <row r="33711" spans="16:16" x14ac:dyDescent="0.2">
      <c r="P33711" s="76"/>
    </row>
    <row r="33712" spans="16:16" x14ac:dyDescent="0.2">
      <c r="P33712" s="76"/>
    </row>
    <row r="33713" spans="16:16" x14ac:dyDescent="0.2">
      <c r="P33713" s="76"/>
    </row>
    <row r="33714" spans="16:16" x14ac:dyDescent="0.2">
      <c r="P33714" s="76"/>
    </row>
    <row r="33715" spans="16:16" x14ac:dyDescent="0.2">
      <c r="P33715" s="76"/>
    </row>
    <row r="33716" spans="16:16" x14ac:dyDescent="0.2">
      <c r="P33716" s="76"/>
    </row>
    <row r="33717" spans="16:16" x14ac:dyDescent="0.2">
      <c r="P33717" s="76"/>
    </row>
    <row r="33718" spans="16:16" x14ac:dyDescent="0.2">
      <c r="P33718" s="76"/>
    </row>
    <row r="33719" spans="16:16" x14ac:dyDescent="0.2">
      <c r="P33719" s="76"/>
    </row>
    <row r="33720" spans="16:16" x14ac:dyDescent="0.2">
      <c r="P33720" s="76"/>
    </row>
    <row r="33721" spans="16:16" x14ac:dyDescent="0.2">
      <c r="P33721" s="76"/>
    </row>
    <row r="33722" spans="16:16" x14ac:dyDescent="0.2">
      <c r="P33722" s="76"/>
    </row>
    <row r="33723" spans="16:16" x14ac:dyDescent="0.2">
      <c r="P33723" s="76"/>
    </row>
    <row r="33724" spans="16:16" x14ac:dyDescent="0.2">
      <c r="P33724" s="76"/>
    </row>
    <row r="33725" spans="16:16" x14ac:dyDescent="0.2">
      <c r="P33725" s="76"/>
    </row>
    <row r="33726" spans="16:16" x14ac:dyDescent="0.2">
      <c r="P33726" s="76"/>
    </row>
    <row r="33727" spans="16:16" x14ac:dyDescent="0.2">
      <c r="P33727" s="76"/>
    </row>
    <row r="33728" spans="16:16" x14ac:dyDescent="0.2">
      <c r="P33728" s="76"/>
    </row>
    <row r="33729" spans="16:16" x14ac:dyDescent="0.2">
      <c r="P33729" s="76"/>
    </row>
    <row r="33730" spans="16:16" x14ac:dyDescent="0.2">
      <c r="P33730" s="76"/>
    </row>
    <row r="33731" spans="16:16" x14ac:dyDescent="0.2">
      <c r="P33731" s="76"/>
    </row>
    <row r="33732" spans="16:16" x14ac:dyDescent="0.2">
      <c r="P33732" s="76"/>
    </row>
    <row r="33733" spans="16:16" x14ac:dyDescent="0.2">
      <c r="P33733" s="76"/>
    </row>
    <row r="33734" spans="16:16" x14ac:dyDescent="0.2">
      <c r="P33734" s="76"/>
    </row>
    <row r="33735" spans="16:16" x14ac:dyDescent="0.2">
      <c r="P33735" s="76"/>
    </row>
    <row r="33736" spans="16:16" x14ac:dyDescent="0.2">
      <c r="P33736" s="76"/>
    </row>
    <row r="33737" spans="16:16" x14ac:dyDescent="0.2">
      <c r="P33737" s="76"/>
    </row>
    <row r="33738" spans="16:16" x14ac:dyDescent="0.2">
      <c r="P33738" s="76"/>
    </row>
    <row r="33739" spans="16:16" x14ac:dyDescent="0.2">
      <c r="P33739" s="76"/>
    </row>
    <row r="33740" spans="16:16" x14ac:dyDescent="0.2">
      <c r="P33740" s="76"/>
    </row>
    <row r="33741" spans="16:16" x14ac:dyDescent="0.2">
      <c r="P33741" s="76"/>
    </row>
    <row r="33742" spans="16:16" x14ac:dyDescent="0.2">
      <c r="P33742" s="76"/>
    </row>
    <row r="33743" spans="16:16" x14ac:dyDescent="0.2">
      <c r="P33743" s="76"/>
    </row>
    <row r="33744" spans="16:16" x14ac:dyDescent="0.2">
      <c r="P33744" s="76"/>
    </row>
    <row r="33745" spans="16:16" x14ac:dyDescent="0.2">
      <c r="P33745" s="76"/>
    </row>
    <row r="33746" spans="16:16" x14ac:dyDescent="0.2">
      <c r="P33746" s="76"/>
    </row>
    <row r="33747" spans="16:16" x14ac:dyDescent="0.2">
      <c r="P33747" s="76"/>
    </row>
    <row r="33748" spans="16:16" x14ac:dyDescent="0.2">
      <c r="P33748" s="76"/>
    </row>
    <row r="33749" spans="16:16" x14ac:dyDescent="0.2">
      <c r="P33749" s="76"/>
    </row>
    <row r="33750" spans="16:16" x14ac:dyDescent="0.2">
      <c r="P33750" s="76"/>
    </row>
    <row r="33751" spans="16:16" x14ac:dyDescent="0.2">
      <c r="P33751" s="76"/>
    </row>
    <row r="33752" spans="16:16" x14ac:dyDescent="0.2">
      <c r="P33752" s="76"/>
    </row>
    <row r="33753" spans="16:16" x14ac:dyDescent="0.2">
      <c r="P33753" s="76"/>
    </row>
    <row r="33754" spans="16:16" x14ac:dyDescent="0.2">
      <c r="P33754" s="76"/>
    </row>
    <row r="33755" spans="16:16" x14ac:dyDescent="0.2">
      <c r="P33755" s="76"/>
    </row>
    <row r="33756" spans="16:16" x14ac:dyDescent="0.2">
      <c r="P33756" s="76"/>
    </row>
    <row r="33757" spans="16:16" x14ac:dyDescent="0.2">
      <c r="P33757" s="76"/>
    </row>
    <row r="33758" spans="16:16" x14ac:dyDescent="0.2">
      <c r="P33758" s="76"/>
    </row>
    <row r="33759" spans="16:16" x14ac:dyDescent="0.2">
      <c r="P33759" s="76"/>
    </row>
    <row r="33760" spans="16:16" x14ac:dyDescent="0.2">
      <c r="P33760" s="76"/>
    </row>
    <row r="33761" spans="16:16" x14ac:dyDescent="0.2">
      <c r="P33761" s="76"/>
    </row>
    <row r="33762" spans="16:16" x14ac:dyDescent="0.2">
      <c r="P33762" s="76"/>
    </row>
    <row r="33763" spans="16:16" x14ac:dyDescent="0.2">
      <c r="P33763" s="76"/>
    </row>
    <row r="33764" spans="16:16" x14ac:dyDescent="0.2">
      <c r="P33764" s="76"/>
    </row>
    <row r="33765" spans="16:16" x14ac:dyDescent="0.2">
      <c r="P33765" s="76"/>
    </row>
    <row r="33766" spans="16:16" x14ac:dyDescent="0.2">
      <c r="P33766" s="76"/>
    </row>
    <row r="33767" spans="16:16" x14ac:dyDescent="0.2">
      <c r="P33767" s="76"/>
    </row>
    <row r="33768" spans="16:16" x14ac:dyDescent="0.2">
      <c r="P33768" s="76"/>
    </row>
    <row r="33769" spans="16:16" x14ac:dyDescent="0.2">
      <c r="P33769" s="76"/>
    </row>
    <row r="33770" spans="16:16" x14ac:dyDescent="0.2">
      <c r="P33770" s="76"/>
    </row>
    <row r="33771" spans="16:16" x14ac:dyDescent="0.2">
      <c r="P33771" s="76"/>
    </row>
    <row r="33772" spans="16:16" x14ac:dyDescent="0.2">
      <c r="P33772" s="76"/>
    </row>
    <row r="33773" spans="16:16" x14ac:dyDescent="0.2">
      <c r="P33773" s="76"/>
    </row>
    <row r="33774" spans="16:16" x14ac:dyDescent="0.2">
      <c r="P33774" s="76"/>
    </row>
    <row r="33775" spans="16:16" x14ac:dyDescent="0.2">
      <c r="P33775" s="76"/>
    </row>
    <row r="33776" spans="16:16" x14ac:dyDescent="0.2">
      <c r="P33776" s="76"/>
    </row>
    <row r="33777" spans="16:16" x14ac:dyDescent="0.2">
      <c r="P33777" s="76"/>
    </row>
    <row r="33778" spans="16:16" x14ac:dyDescent="0.2">
      <c r="P33778" s="76"/>
    </row>
    <row r="33779" spans="16:16" x14ac:dyDescent="0.2">
      <c r="P33779" s="76"/>
    </row>
    <row r="33780" spans="16:16" x14ac:dyDescent="0.2">
      <c r="P33780" s="76"/>
    </row>
    <row r="33781" spans="16:16" x14ac:dyDescent="0.2">
      <c r="P33781" s="76"/>
    </row>
    <row r="33782" spans="16:16" x14ac:dyDescent="0.2">
      <c r="P33782" s="76"/>
    </row>
    <row r="33783" spans="16:16" x14ac:dyDescent="0.2">
      <c r="P33783" s="76"/>
    </row>
    <row r="33784" spans="16:16" x14ac:dyDescent="0.2">
      <c r="P33784" s="76"/>
    </row>
    <row r="33785" spans="16:16" x14ac:dyDescent="0.2">
      <c r="P33785" s="76"/>
    </row>
    <row r="33786" spans="16:16" x14ac:dyDescent="0.2">
      <c r="P33786" s="76"/>
    </row>
    <row r="33787" spans="16:16" x14ac:dyDescent="0.2">
      <c r="P33787" s="76"/>
    </row>
    <row r="33788" spans="16:16" x14ac:dyDescent="0.2">
      <c r="P33788" s="76"/>
    </row>
    <row r="33789" spans="16:16" x14ac:dyDescent="0.2">
      <c r="P33789" s="76"/>
    </row>
    <row r="33790" spans="16:16" x14ac:dyDescent="0.2">
      <c r="P33790" s="76"/>
    </row>
    <row r="33791" spans="16:16" x14ac:dyDescent="0.2">
      <c r="P33791" s="76"/>
    </row>
    <row r="33792" spans="16:16" x14ac:dyDescent="0.2">
      <c r="P33792" s="76"/>
    </row>
    <row r="33793" spans="16:16" x14ac:dyDescent="0.2">
      <c r="P33793" s="76"/>
    </row>
    <row r="33794" spans="16:16" x14ac:dyDescent="0.2">
      <c r="P33794" s="76"/>
    </row>
    <row r="33795" spans="16:16" x14ac:dyDescent="0.2">
      <c r="P33795" s="76"/>
    </row>
    <row r="33796" spans="16:16" x14ac:dyDescent="0.2">
      <c r="P33796" s="76"/>
    </row>
    <row r="33797" spans="16:16" x14ac:dyDescent="0.2">
      <c r="P33797" s="76"/>
    </row>
    <row r="33798" spans="16:16" x14ac:dyDescent="0.2">
      <c r="P33798" s="76"/>
    </row>
    <row r="33799" spans="16:16" x14ac:dyDescent="0.2">
      <c r="P33799" s="76"/>
    </row>
    <row r="33800" spans="16:16" x14ac:dyDescent="0.2">
      <c r="P33800" s="76"/>
    </row>
    <row r="33801" spans="16:16" x14ac:dyDescent="0.2">
      <c r="P33801" s="76"/>
    </row>
    <row r="33802" spans="16:16" x14ac:dyDescent="0.2">
      <c r="P33802" s="76"/>
    </row>
    <row r="33803" spans="16:16" x14ac:dyDescent="0.2">
      <c r="P33803" s="76"/>
    </row>
    <row r="33804" spans="16:16" x14ac:dyDescent="0.2">
      <c r="P33804" s="76"/>
    </row>
    <row r="33805" spans="16:16" x14ac:dyDescent="0.2">
      <c r="P33805" s="76"/>
    </row>
    <row r="33806" spans="16:16" x14ac:dyDescent="0.2">
      <c r="P33806" s="76"/>
    </row>
    <row r="33807" spans="16:16" x14ac:dyDescent="0.2">
      <c r="P33807" s="76"/>
    </row>
    <row r="33808" spans="16:16" x14ac:dyDescent="0.2">
      <c r="P33808" s="76"/>
    </row>
    <row r="33809" spans="16:16" x14ac:dyDescent="0.2">
      <c r="P33809" s="76"/>
    </row>
    <row r="33810" spans="16:16" x14ac:dyDescent="0.2">
      <c r="P33810" s="76"/>
    </row>
    <row r="33811" spans="16:16" x14ac:dyDescent="0.2">
      <c r="P33811" s="76"/>
    </row>
    <row r="33812" spans="16:16" x14ac:dyDescent="0.2">
      <c r="P33812" s="76"/>
    </row>
    <row r="33813" spans="16:16" x14ac:dyDescent="0.2">
      <c r="P33813" s="76"/>
    </row>
    <row r="33814" spans="16:16" x14ac:dyDescent="0.2">
      <c r="P33814" s="76"/>
    </row>
    <row r="33815" spans="16:16" x14ac:dyDescent="0.2">
      <c r="P33815" s="76"/>
    </row>
    <row r="33816" spans="16:16" x14ac:dyDescent="0.2">
      <c r="P33816" s="76"/>
    </row>
    <row r="33817" spans="16:16" x14ac:dyDescent="0.2">
      <c r="P33817" s="76"/>
    </row>
    <row r="33818" spans="16:16" x14ac:dyDescent="0.2">
      <c r="P33818" s="76"/>
    </row>
    <row r="33819" spans="16:16" x14ac:dyDescent="0.2">
      <c r="P33819" s="76"/>
    </row>
    <row r="33820" spans="16:16" x14ac:dyDescent="0.2">
      <c r="P33820" s="76"/>
    </row>
    <row r="33821" spans="16:16" x14ac:dyDescent="0.2">
      <c r="P33821" s="76"/>
    </row>
    <row r="33822" spans="16:16" x14ac:dyDescent="0.2">
      <c r="P33822" s="76"/>
    </row>
    <row r="33823" spans="16:16" x14ac:dyDescent="0.2">
      <c r="P33823" s="76"/>
    </row>
    <row r="33824" spans="16:16" x14ac:dyDescent="0.2">
      <c r="P33824" s="76"/>
    </row>
    <row r="33825" spans="16:16" x14ac:dyDescent="0.2">
      <c r="P33825" s="76"/>
    </row>
    <row r="33826" spans="16:16" x14ac:dyDescent="0.2">
      <c r="P33826" s="76"/>
    </row>
    <row r="33827" spans="16:16" x14ac:dyDescent="0.2">
      <c r="P33827" s="76"/>
    </row>
    <row r="33828" spans="16:16" x14ac:dyDescent="0.2">
      <c r="P33828" s="76"/>
    </row>
    <row r="33829" spans="16:16" x14ac:dyDescent="0.2">
      <c r="P33829" s="76"/>
    </row>
    <row r="33830" spans="16:16" x14ac:dyDescent="0.2">
      <c r="P33830" s="76"/>
    </row>
    <row r="33831" spans="16:16" x14ac:dyDescent="0.2">
      <c r="P33831" s="76"/>
    </row>
    <row r="33832" spans="16:16" x14ac:dyDescent="0.2">
      <c r="P33832" s="76"/>
    </row>
    <row r="33833" spans="16:16" x14ac:dyDescent="0.2">
      <c r="P33833" s="76"/>
    </row>
    <row r="33834" spans="16:16" x14ac:dyDescent="0.2">
      <c r="P33834" s="76"/>
    </row>
    <row r="33835" spans="16:16" x14ac:dyDescent="0.2">
      <c r="P33835" s="76"/>
    </row>
    <row r="33836" spans="16:16" x14ac:dyDescent="0.2">
      <c r="P33836" s="76"/>
    </row>
    <row r="33837" spans="16:16" x14ac:dyDescent="0.2">
      <c r="P33837" s="76"/>
    </row>
    <row r="33838" spans="16:16" x14ac:dyDescent="0.2">
      <c r="P33838" s="76"/>
    </row>
    <row r="33839" spans="16:16" x14ac:dyDescent="0.2">
      <c r="P33839" s="76"/>
    </row>
    <row r="33840" spans="16:16" x14ac:dyDescent="0.2">
      <c r="P33840" s="76"/>
    </row>
    <row r="33841" spans="16:16" x14ac:dyDescent="0.2">
      <c r="P33841" s="76"/>
    </row>
    <row r="33842" spans="16:16" x14ac:dyDescent="0.2">
      <c r="P33842" s="76"/>
    </row>
    <row r="33843" spans="16:16" x14ac:dyDescent="0.2">
      <c r="P33843" s="76"/>
    </row>
    <row r="33844" spans="16:16" x14ac:dyDescent="0.2">
      <c r="P33844" s="76"/>
    </row>
    <row r="33845" spans="16:16" x14ac:dyDescent="0.2">
      <c r="P33845" s="76"/>
    </row>
    <row r="33846" spans="16:16" x14ac:dyDescent="0.2">
      <c r="P33846" s="76"/>
    </row>
    <row r="33847" spans="16:16" x14ac:dyDescent="0.2">
      <c r="P33847" s="76"/>
    </row>
    <row r="33848" spans="16:16" x14ac:dyDescent="0.2">
      <c r="P33848" s="76"/>
    </row>
    <row r="33849" spans="16:16" x14ac:dyDescent="0.2">
      <c r="P33849" s="76"/>
    </row>
    <row r="33850" spans="16:16" x14ac:dyDescent="0.2">
      <c r="P33850" s="76"/>
    </row>
    <row r="33851" spans="16:16" x14ac:dyDescent="0.2">
      <c r="P33851" s="76"/>
    </row>
    <row r="33852" spans="16:16" x14ac:dyDescent="0.2">
      <c r="P33852" s="76"/>
    </row>
    <row r="33853" spans="16:16" x14ac:dyDescent="0.2">
      <c r="P33853" s="76"/>
    </row>
    <row r="33854" spans="16:16" x14ac:dyDescent="0.2">
      <c r="P33854" s="76"/>
    </row>
    <row r="33855" spans="16:16" x14ac:dyDescent="0.2">
      <c r="P33855" s="76"/>
    </row>
    <row r="33856" spans="16:16" x14ac:dyDescent="0.2">
      <c r="P33856" s="76"/>
    </row>
    <row r="33857" spans="16:16" x14ac:dyDescent="0.2">
      <c r="P33857" s="76"/>
    </row>
    <row r="33858" spans="16:16" x14ac:dyDescent="0.2">
      <c r="P33858" s="76"/>
    </row>
    <row r="33859" spans="16:16" x14ac:dyDescent="0.2">
      <c r="P33859" s="76"/>
    </row>
    <row r="33860" spans="16:16" x14ac:dyDescent="0.2">
      <c r="P33860" s="76"/>
    </row>
    <row r="33861" spans="16:16" x14ac:dyDescent="0.2">
      <c r="P33861" s="76"/>
    </row>
    <row r="33862" spans="16:16" x14ac:dyDescent="0.2">
      <c r="P33862" s="76"/>
    </row>
    <row r="33863" spans="16:16" x14ac:dyDescent="0.2">
      <c r="P33863" s="76"/>
    </row>
    <row r="33864" spans="16:16" x14ac:dyDescent="0.2">
      <c r="P33864" s="76"/>
    </row>
    <row r="33865" spans="16:16" x14ac:dyDescent="0.2">
      <c r="P33865" s="76"/>
    </row>
    <row r="33866" spans="16:16" x14ac:dyDescent="0.2">
      <c r="P33866" s="76"/>
    </row>
    <row r="33867" spans="16:16" x14ac:dyDescent="0.2">
      <c r="P33867" s="76"/>
    </row>
    <row r="33868" spans="16:16" x14ac:dyDescent="0.2">
      <c r="P33868" s="76"/>
    </row>
    <row r="33869" spans="16:16" x14ac:dyDescent="0.2">
      <c r="P33869" s="76"/>
    </row>
    <row r="33870" spans="16:16" x14ac:dyDescent="0.2">
      <c r="P33870" s="76"/>
    </row>
    <row r="33871" spans="16:16" x14ac:dyDescent="0.2">
      <c r="P33871" s="76"/>
    </row>
    <row r="33872" spans="16:16" x14ac:dyDescent="0.2">
      <c r="P33872" s="76"/>
    </row>
    <row r="33873" spans="16:16" x14ac:dyDescent="0.2">
      <c r="P33873" s="76"/>
    </row>
    <row r="33874" spans="16:16" x14ac:dyDescent="0.2">
      <c r="P33874" s="76"/>
    </row>
    <row r="33875" spans="16:16" x14ac:dyDescent="0.2">
      <c r="P33875" s="76"/>
    </row>
    <row r="33876" spans="16:16" x14ac:dyDescent="0.2">
      <c r="P33876" s="76"/>
    </row>
    <row r="33877" spans="16:16" x14ac:dyDescent="0.2">
      <c r="P33877" s="76"/>
    </row>
    <row r="33878" spans="16:16" x14ac:dyDescent="0.2">
      <c r="P33878" s="76"/>
    </row>
    <row r="33879" spans="16:16" x14ac:dyDescent="0.2">
      <c r="P33879" s="76"/>
    </row>
    <row r="33880" spans="16:16" x14ac:dyDescent="0.2">
      <c r="P33880" s="76"/>
    </row>
    <row r="33881" spans="16:16" x14ac:dyDescent="0.2">
      <c r="P33881" s="76"/>
    </row>
    <row r="33882" spans="16:16" x14ac:dyDescent="0.2">
      <c r="P33882" s="76"/>
    </row>
    <row r="33883" spans="16:16" x14ac:dyDescent="0.2">
      <c r="P33883" s="76"/>
    </row>
    <row r="33884" spans="16:16" x14ac:dyDescent="0.2">
      <c r="P33884" s="76"/>
    </row>
    <row r="33885" spans="16:16" x14ac:dyDescent="0.2">
      <c r="P33885" s="76"/>
    </row>
    <row r="33886" spans="16:16" x14ac:dyDescent="0.2">
      <c r="P33886" s="76"/>
    </row>
    <row r="33887" spans="16:16" x14ac:dyDescent="0.2">
      <c r="P33887" s="76"/>
    </row>
    <row r="33888" spans="16:16" x14ac:dyDescent="0.2">
      <c r="P33888" s="76"/>
    </row>
    <row r="33889" spans="16:16" x14ac:dyDescent="0.2">
      <c r="P33889" s="76"/>
    </row>
    <row r="33890" spans="16:16" x14ac:dyDescent="0.2">
      <c r="P33890" s="76"/>
    </row>
    <row r="33891" spans="16:16" x14ac:dyDescent="0.2">
      <c r="P33891" s="76"/>
    </row>
    <row r="33892" spans="16:16" x14ac:dyDescent="0.2">
      <c r="P33892" s="76"/>
    </row>
    <row r="33893" spans="16:16" x14ac:dyDescent="0.2">
      <c r="P33893" s="76"/>
    </row>
    <row r="33894" spans="16:16" x14ac:dyDescent="0.2">
      <c r="P33894" s="76"/>
    </row>
    <row r="33895" spans="16:16" x14ac:dyDescent="0.2">
      <c r="P33895" s="76"/>
    </row>
    <row r="33896" spans="16:16" x14ac:dyDescent="0.2">
      <c r="P33896" s="76"/>
    </row>
    <row r="33897" spans="16:16" x14ac:dyDescent="0.2">
      <c r="P33897" s="76"/>
    </row>
    <row r="33898" spans="16:16" x14ac:dyDescent="0.2">
      <c r="P33898" s="76"/>
    </row>
    <row r="33899" spans="16:16" x14ac:dyDescent="0.2">
      <c r="P33899" s="76"/>
    </row>
    <row r="33900" spans="16:16" x14ac:dyDescent="0.2">
      <c r="P33900" s="76"/>
    </row>
    <row r="33901" spans="16:16" x14ac:dyDescent="0.2">
      <c r="P33901" s="76"/>
    </row>
    <row r="33902" spans="16:16" x14ac:dyDescent="0.2">
      <c r="P33902" s="76"/>
    </row>
    <row r="33903" spans="16:16" x14ac:dyDescent="0.2">
      <c r="P33903" s="76"/>
    </row>
    <row r="33904" spans="16:16" x14ac:dyDescent="0.2">
      <c r="P33904" s="76"/>
    </row>
    <row r="33905" spans="16:16" x14ac:dyDescent="0.2">
      <c r="P33905" s="76"/>
    </row>
    <row r="33906" spans="16:16" x14ac:dyDescent="0.2">
      <c r="P33906" s="76"/>
    </row>
    <row r="33907" spans="16:16" x14ac:dyDescent="0.2">
      <c r="P33907" s="76"/>
    </row>
    <row r="33908" spans="16:16" x14ac:dyDescent="0.2">
      <c r="P33908" s="76"/>
    </row>
    <row r="33909" spans="16:16" x14ac:dyDescent="0.2">
      <c r="P33909" s="76"/>
    </row>
    <row r="33910" spans="16:16" x14ac:dyDescent="0.2">
      <c r="P33910" s="76"/>
    </row>
    <row r="33911" spans="16:16" x14ac:dyDescent="0.2">
      <c r="P33911" s="76"/>
    </row>
    <row r="33912" spans="16:16" x14ac:dyDescent="0.2">
      <c r="P33912" s="76"/>
    </row>
    <row r="33913" spans="16:16" x14ac:dyDescent="0.2">
      <c r="P33913" s="76"/>
    </row>
    <row r="33914" spans="16:16" x14ac:dyDescent="0.2">
      <c r="P33914" s="76"/>
    </row>
    <row r="33915" spans="16:16" x14ac:dyDescent="0.2">
      <c r="P33915" s="76"/>
    </row>
    <row r="33916" spans="16:16" x14ac:dyDescent="0.2">
      <c r="P33916" s="76"/>
    </row>
    <row r="33917" spans="16:16" x14ac:dyDescent="0.2">
      <c r="P33917" s="76"/>
    </row>
    <row r="33918" spans="16:16" x14ac:dyDescent="0.2">
      <c r="P33918" s="76"/>
    </row>
    <row r="33919" spans="16:16" x14ac:dyDescent="0.2">
      <c r="P33919" s="76"/>
    </row>
    <row r="33920" spans="16:16" x14ac:dyDescent="0.2">
      <c r="P33920" s="76"/>
    </row>
    <row r="33921" spans="16:16" x14ac:dyDescent="0.2">
      <c r="P33921" s="76"/>
    </row>
    <row r="33922" spans="16:16" x14ac:dyDescent="0.2">
      <c r="P33922" s="76"/>
    </row>
    <row r="33923" spans="16:16" x14ac:dyDescent="0.2">
      <c r="P33923" s="76"/>
    </row>
    <row r="33924" spans="16:16" x14ac:dyDescent="0.2">
      <c r="P33924" s="76"/>
    </row>
    <row r="33925" spans="16:16" x14ac:dyDescent="0.2">
      <c r="P33925" s="76"/>
    </row>
    <row r="33926" spans="16:16" x14ac:dyDescent="0.2">
      <c r="P33926" s="76"/>
    </row>
    <row r="33927" spans="16:16" x14ac:dyDescent="0.2">
      <c r="P33927" s="76"/>
    </row>
    <row r="33928" spans="16:16" x14ac:dyDescent="0.2">
      <c r="P33928" s="76"/>
    </row>
    <row r="33929" spans="16:16" x14ac:dyDescent="0.2">
      <c r="P33929" s="76"/>
    </row>
    <row r="33930" spans="16:16" x14ac:dyDescent="0.2">
      <c r="P33930" s="76"/>
    </row>
    <row r="33931" spans="16:16" x14ac:dyDescent="0.2">
      <c r="P33931" s="76"/>
    </row>
    <row r="33932" spans="16:16" x14ac:dyDescent="0.2">
      <c r="P33932" s="76"/>
    </row>
    <row r="33933" spans="16:16" x14ac:dyDescent="0.2">
      <c r="P33933" s="76"/>
    </row>
    <row r="33934" spans="16:16" x14ac:dyDescent="0.2">
      <c r="P33934" s="76"/>
    </row>
    <row r="33935" spans="16:16" x14ac:dyDescent="0.2">
      <c r="P33935" s="76"/>
    </row>
    <row r="33936" spans="16:16" x14ac:dyDescent="0.2">
      <c r="P33936" s="76"/>
    </row>
    <row r="33937" spans="16:16" x14ac:dyDescent="0.2">
      <c r="P33937" s="76"/>
    </row>
    <row r="33938" spans="16:16" x14ac:dyDescent="0.2">
      <c r="P33938" s="76"/>
    </row>
    <row r="33939" spans="16:16" x14ac:dyDescent="0.2">
      <c r="P33939" s="76"/>
    </row>
    <row r="33940" spans="16:16" x14ac:dyDescent="0.2">
      <c r="P33940" s="76"/>
    </row>
    <row r="33941" spans="16:16" x14ac:dyDescent="0.2">
      <c r="P33941" s="76"/>
    </row>
    <row r="33942" spans="16:16" x14ac:dyDescent="0.2">
      <c r="P33942" s="76"/>
    </row>
    <row r="33943" spans="16:16" x14ac:dyDescent="0.2">
      <c r="P33943" s="76"/>
    </row>
    <row r="33944" spans="16:16" x14ac:dyDescent="0.2">
      <c r="P33944" s="76"/>
    </row>
    <row r="33945" spans="16:16" x14ac:dyDescent="0.2">
      <c r="P33945" s="76"/>
    </row>
    <row r="33946" spans="16:16" x14ac:dyDescent="0.2">
      <c r="P33946" s="76"/>
    </row>
    <row r="33947" spans="16:16" x14ac:dyDescent="0.2">
      <c r="P33947" s="76"/>
    </row>
    <row r="33948" spans="16:16" x14ac:dyDescent="0.2">
      <c r="P33948" s="76"/>
    </row>
    <row r="33949" spans="16:16" x14ac:dyDescent="0.2">
      <c r="P33949" s="76"/>
    </row>
    <row r="33950" spans="16:16" x14ac:dyDescent="0.2">
      <c r="P33950" s="76"/>
    </row>
    <row r="33951" spans="16:16" x14ac:dyDescent="0.2">
      <c r="P33951" s="76"/>
    </row>
    <row r="33952" spans="16:16" x14ac:dyDescent="0.2">
      <c r="P33952" s="76"/>
    </row>
    <row r="33953" spans="16:16" x14ac:dyDescent="0.2">
      <c r="P33953" s="76"/>
    </row>
    <row r="33954" spans="16:16" x14ac:dyDescent="0.2">
      <c r="P33954" s="76"/>
    </row>
    <row r="33955" spans="16:16" x14ac:dyDescent="0.2">
      <c r="P33955" s="76"/>
    </row>
    <row r="33956" spans="16:16" x14ac:dyDescent="0.2">
      <c r="P33956" s="76"/>
    </row>
    <row r="33957" spans="16:16" x14ac:dyDescent="0.2">
      <c r="P33957" s="76"/>
    </row>
    <row r="33958" spans="16:16" x14ac:dyDescent="0.2">
      <c r="P33958" s="76"/>
    </row>
    <row r="33959" spans="16:16" x14ac:dyDescent="0.2">
      <c r="P33959" s="76"/>
    </row>
    <row r="33960" spans="16:16" x14ac:dyDescent="0.2">
      <c r="P33960" s="76"/>
    </row>
    <row r="33961" spans="16:16" x14ac:dyDescent="0.2">
      <c r="P33961" s="76"/>
    </row>
    <row r="33962" spans="16:16" x14ac:dyDescent="0.2">
      <c r="P33962" s="76"/>
    </row>
    <row r="33963" spans="16:16" x14ac:dyDescent="0.2">
      <c r="P33963" s="76"/>
    </row>
    <row r="33964" spans="16:16" x14ac:dyDescent="0.2">
      <c r="P33964" s="76"/>
    </row>
    <row r="33965" spans="16:16" x14ac:dyDescent="0.2">
      <c r="P33965" s="76"/>
    </row>
    <row r="33966" spans="16:16" x14ac:dyDescent="0.2">
      <c r="P33966" s="76"/>
    </row>
    <row r="33967" spans="16:16" x14ac:dyDescent="0.2">
      <c r="P33967" s="76"/>
    </row>
    <row r="33968" spans="16:16" x14ac:dyDescent="0.2">
      <c r="P33968" s="76"/>
    </row>
    <row r="33969" spans="16:16" x14ac:dyDescent="0.2">
      <c r="P33969" s="76"/>
    </row>
    <row r="33970" spans="16:16" x14ac:dyDescent="0.2">
      <c r="P33970" s="76"/>
    </row>
    <row r="33971" spans="16:16" x14ac:dyDescent="0.2">
      <c r="P33971" s="76"/>
    </row>
    <row r="33972" spans="16:16" x14ac:dyDescent="0.2">
      <c r="P33972" s="76"/>
    </row>
    <row r="33973" spans="16:16" x14ac:dyDescent="0.2">
      <c r="P33973" s="76"/>
    </row>
    <row r="33974" spans="16:16" x14ac:dyDescent="0.2">
      <c r="P33974" s="76"/>
    </row>
    <row r="33975" spans="16:16" x14ac:dyDescent="0.2">
      <c r="P33975" s="76"/>
    </row>
    <row r="33976" spans="16:16" x14ac:dyDescent="0.2">
      <c r="P33976" s="76"/>
    </row>
    <row r="33977" spans="16:16" x14ac:dyDescent="0.2">
      <c r="P33977" s="76"/>
    </row>
    <row r="33978" spans="16:16" x14ac:dyDescent="0.2">
      <c r="P33978" s="76"/>
    </row>
    <row r="33979" spans="16:16" x14ac:dyDescent="0.2">
      <c r="P33979" s="76"/>
    </row>
    <row r="33980" spans="16:16" x14ac:dyDescent="0.2">
      <c r="P33980" s="76"/>
    </row>
    <row r="33981" spans="16:16" x14ac:dyDescent="0.2">
      <c r="P33981" s="76"/>
    </row>
    <row r="33982" spans="16:16" x14ac:dyDescent="0.2">
      <c r="P33982" s="76"/>
    </row>
    <row r="33983" spans="16:16" x14ac:dyDescent="0.2">
      <c r="P33983" s="76"/>
    </row>
    <row r="33984" spans="16:16" x14ac:dyDescent="0.2">
      <c r="P33984" s="76"/>
    </row>
    <row r="33985" spans="16:16" x14ac:dyDescent="0.2">
      <c r="P33985" s="76"/>
    </row>
    <row r="33986" spans="16:16" x14ac:dyDescent="0.2">
      <c r="P33986" s="76"/>
    </row>
    <row r="33987" spans="16:16" x14ac:dyDescent="0.2">
      <c r="P33987" s="76"/>
    </row>
    <row r="33988" spans="16:16" x14ac:dyDescent="0.2">
      <c r="P33988" s="76"/>
    </row>
    <row r="33989" spans="16:16" x14ac:dyDescent="0.2">
      <c r="P33989" s="76"/>
    </row>
    <row r="33990" spans="16:16" x14ac:dyDescent="0.2">
      <c r="P33990" s="76"/>
    </row>
    <row r="33991" spans="16:16" x14ac:dyDescent="0.2">
      <c r="P33991" s="76"/>
    </row>
    <row r="33992" spans="16:16" x14ac:dyDescent="0.2">
      <c r="P33992" s="76"/>
    </row>
    <row r="33993" spans="16:16" x14ac:dyDescent="0.2">
      <c r="P33993" s="76"/>
    </row>
    <row r="33994" spans="16:16" x14ac:dyDescent="0.2">
      <c r="P33994" s="76"/>
    </row>
    <row r="33995" spans="16:16" x14ac:dyDescent="0.2">
      <c r="P33995" s="76"/>
    </row>
    <row r="33996" spans="16:16" x14ac:dyDescent="0.2">
      <c r="P33996" s="76"/>
    </row>
    <row r="33997" spans="16:16" x14ac:dyDescent="0.2">
      <c r="P33997" s="76"/>
    </row>
    <row r="33998" spans="16:16" x14ac:dyDescent="0.2">
      <c r="P33998" s="76"/>
    </row>
    <row r="33999" spans="16:16" x14ac:dyDescent="0.2">
      <c r="P33999" s="76"/>
    </row>
    <row r="34000" spans="16:16" x14ac:dyDescent="0.2">
      <c r="P34000" s="76"/>
    </row>
    <row r="34001" spans="16:16" x14ac:dyDescent="0.2">
      <c r="P34001" s="76"/>
    </row>
    <row r="34002" spans="16:16" x14ac:dyDescent="0.2">
      <c r="P34002" s="76"/>
    </row>
    <row r="34003" spans="16:16" x14ac:dyDescent="0.2">
      <c r="P34003" s="76"/>
    </row>
    <row r="34004" spans="16:16" x14ac:dyDescent="0.2">
      <c r="P34004" s="76"/>
    </row>
    <row r="34005" spans="16:16" x14ac:dyDescent="0.2">
      <c r="P34005" s="76"/>
    </row>
    <row r="34006" spans="16:16" x14ac:dyDescent="0.2">
      <c r="P34006" s="76"/>
    </row>
    <row r="34007" spans="16:16" x14ac:dyDescent="0.2">
      <c r="P34007" s="76"/>
    </row>
    <row r="34008" spans="16:16" x14ac:dyDescent="0.2">
      <c r="P34008" s="76"/>
    </row>
    <row r="34009" spans="16:16" x14ac:dyDescent="0.2">
      <c r="P34009" s="76"/>
    </row>
    <row r="34010" spans="16:16" x14ac:dyDescent="0.2">
      <c r="P34010" s="76"/>
    </row>
    <row r="34011" spans="16:16" x14ac:dyDescent="0.2">
      <c r="P34011" s="76"/>
    </row>
    <row r="34012" spans="16:16" x14ac:dyDescent="0.2">
      <c r="P34012" s="76"/>
    </row>
    <row r="34013" spans="16:16" x14ac:dyDescent="0.2">
      <c r="P34013" s="76"/>
    </row>
    <row r="34014" spans="16:16" x14ac:dyDescent="0.2">
      <c r="P34014" s="76"/>
    </row>
    <row r="34015" spans="16:16" x14ac:dyDescent="0.2">
      <c r="P34015" s="76"/>
    </row>
    <row r="34016" spans="16:16" x14ac:dyDescent="0.2">
      <c r="P34016" s="76"/>
    </row>
    <row r="34017" spans="16:16" x14ac:dyDescent="0.2">
      <c r="P34017" s="76"/>
    </row>
    <row r="34018" spans="16:16" x14ac:dyDescent="0.2">
      <c r="P34018" s="76"/>
    </row>
    <row r="34019" spans="16:16" x14ac:dyDescent="0.2">
      <c r="P34019" s="76"/>
    </row>
    <row r="34020" spans="16:16" x14ac:dyDescent="0.2">
      <c r="P34020" s="76"/>
    </row>
    <row r="34021" spans="16:16" x14ac:dyDescent="0.2">
      <c r="P34021" s="76"/>
    </row>
    <row r="34022" spans="16:16" x14ac:dyDescent="0.2">
      <c r="P34022" s="76"/>
    </row>
    <row r="34023" spans="16:16" x14ac:dyDescent="0.2">
      <c r="P34023" s="76"/>
    </row>
    <row r="34024" spans="16:16" x14ac:dyDescent="0.2">
      <c r="P34024" s="76"/>
    </row>
    <row r="34025" spans="16:16" x14ac:dyDescent="0.2">
      <c r="P34025" s="76"/>
    </row>
    <row r="34026" spans="16:16" x14ac:dyDescent="0.2">
      <c r="P34026" s="76"/>
    </row>
    <row r="34027" spans="16:16" x14ac:dyDescent="0.2">
      <c r="P34027" s="76"/>
    </row>
    <row r="34028" spans="16:16" x14ac:dyDescent="0.2">
      <c r="P34028" s="76"/>
    </row>
    <row r="34029" spans="16:16" x14ac:dyDescent="0.2">
      <c r="P34029" s="76"/>
    </row>
    <row r="34030" spans="16:16" x14ac:dyDescent="0.2">
      <c r="P34030" s="76"/>
    </row>
    <row r="34031" spans="16:16" x14ac:dyDescent="0.2">
      <c r="P34031" s="76"/>
    </row>
    <row r="34032" spans="16:16" x14ac:dyDescent="0.2">
      <c r="P34032" s="76"/>
    </row>
    <row r="34033" spans="16:16" x14ac:dyDescent="0.2">
      <c r="P34033" s="76"/>
    </row>
    <row r="34034" spans="16:16" x14ac:dyDescent="0.2">
      <c r="P34034" s="76"/>
    </row>
    <row r="34035" spans="16:16" x14ac:dyDescent="0.2">
      <c r="P34035" s="76"/>
    </row>
    <row r="34036" spans="16:16" x14ac:dyDescent="0.2">
      <c r="P34036" s="76"/>
    </row>
    <row r="34037" spans="16:16" x14ac:dyDescent="0.2">
      <c r="P34037" s="76"/>
    </row>
    <row r="34038" spans="16:16" x14ac:dyDescent="0.2">
      <c r="P34038" s="76"/>
    </row>
    <row r="34039" spans="16:16" x14ac:dyDescent="0.2">
      <c r="P34039" s="76"/>
    </row>
    <row r="34040" spans="16:16" x14ac:dyDescent="0.2">
      <c r="P34040" s="76"/>
    </row>
    <row r="34041" spans="16:16" x14ac:dyDescent="0.2">
      <c r="P34041" s="76"/>
    </row>
    <row r="34042" spans="16:16" x14ac:dyDescent="0.2">
      <c r="P34042" s="76"/>
    </row>
    <row r="34043" spans="16:16" x14ac:dyDescent="0.2">
      <c r="P34043" s="76"/>
    </row>
    <row r="34044" spans="16:16" x14ac:dyDescent="0.2">
      <c r="P34044" s="76"/>
    </row>
    <row r="34045" spans="16:16" x14ac:dyDescent="0.2">
      <c r="P34045" s="76"/>
    </row>
    <row r="34046" spans="16:16" x14ac:dyDescent="0.2">
      <c r="P34046" s="76"/>
    </row>
    <row r="34047" spans="16:16" x14ac:dyDescent="0.2">
      <c r="P34047" s="76"/>
    </row>
    <row r="34048" spans="16:16" x14ac:dyDescent="0.2">
      <c r="P34048" s="76"/>
    </row>
    <row r="34049" spans="16:16" x14ac:dyDescent="0.2">
      <c r="P34049" s="76"/>
    </row>
    <row r="34050" spans="16:16" x14ac:dyDescent="0.2">
      <c r="P34050" s="76"/>
    </row>
    <row r="34051" spans="16:16" x14ac:dyDescent="0.2">
      <c r="P34051" s="76"/>
    </row>
    <row r="34052" spans="16:16" x14ac:dyDescent="0.2">
      <c r="P34052" s="76"/>
    </row>
    <row r="34053" spans="16:16" x14ac:dyDescent="0.2">
      <c r="P34053" s="76"/>
    </row>
    <row r="34054" spans="16:16" x14ac:dyDescent="0.2">
      <c r="P34054" s="76"/>
    </row>
    <row r="34055" spans="16:16" x14ac:dyDescent="0.2">
      <c r="P34055" s="76"/>
    </row>
    <row r="34056" spans="16:16" x14ac:dyDescent="0.2">
      <c r="P34056" s="76"/>
    </row>
    <row r="34057" spans="16:16" x14ac:dyDescent="0.2">
      <c r="P34057" s="76"/>
    </row>
    <row r="34058" spans="16:16" x14ac:dyDescent="0.2">
      <c r="P34058" s="76"/>
    </row>
    <row r="34059" spans="16:16" x14ac:dyDescent="0.2">
      <c r="P34059" s="76"/>
    </row>
    <row r="34060" spans="16:16" x14ac:dyDescent="0.2">
      <c r="P34060" s="76"/>
    </row>
    <row r="34061" spans="16:16" x14ac:dyDescent="0.2">
      <c r="P34061" s="76"/>
    </row>
    <row r="34062" spans="16:16" x14ac:dyDescent="0.2">
      <c r="P34062" s="76"/>
    </row>
    <row r="34063" spans="16:16" x14ac:dyDescent="0.2">
      <c r="P34063" s="76"/>
    </row>
    <row r="34064" spans="16:16" x14ac:dyDescent="0.2">
      <c r="P34064" s="76"/>
    </row>
    <row r="34065" spans="16:16" x14ac:dyDescent="0.2">
      <c r="P34065" s="76"/>
    </row>
    <row r="34066" spans="16:16" x14ac:dyDescent="0.2">
      <c r="P34066" s="76"/>
    </row>
    <row r="34067" spans="16:16" x14ac:dyDescent="0.2">
      <c r="P34067" s="76"/>
    </row>
    <row r="34068" spans="16:16" x14ac:dyDescent="0.2">
      <c r="P34068" s="76"/>
    </row>
    <row r="34069" spans="16:16" x14ac:dyDescent="0.2">
      <c r="P34069" s="76"/>
    </row>
    <row r="34070" spans="16:16" x14ac:dyDescent="0.2">
      <c r="P34070" s="76"/>
    </row>
    <row r="34071" spans="16:16" x14ac:dyDescent="0.2">
      <c r="P34071" s="76"/>
    </row>
    <row r="34072" spans="16:16" x14ac:dyDescent="0.2">
      <c r="P34072" s="76"/>
    </row>
    <row r="34073" spans="16:16" x14ac:dyDescent="0.2">
      <c r="P34073" s="76"/>
    </row>
    <row r="34074" spans="16:16" x14ac:dyDescent="0.2">
      <c r="P34074" s="76"/>
    </row>
    <row r="34075" spans="16:16" x14ac:dyDescent="0.2">
      <c r="P34075" s="76"/>
    </row>
    <row r="34076" spans="16:16" x14ac:dyDescent="0.2">
      <c r="P34076" s="76"/>
    </row>
    <row r="34077" spans="16:16" x14ac:dyDescent="0.2">
      <c r="P34077" s="76"/>
    </row>
    <row r="34078" spans="16:16" x14ac:dyDescent="0.2">
      <c r="P34078" s="76"/>
    </row>
    <row r="34079" spans="16:16" x14ac:dyDescent="0.2">
      <c r="P34079" s="76"/>
    </row>
    <row r="34080" spans="16:16" x14ac:dyDescent="0.2">
      <c r="P34080" s="76"/>
    </row>
    <row r="34081" spans="16:16" x14ac:dyDescent="0.2">
      <c r="P34081" s="76"/>
    </row>
    <row r="34082" spans="16:16" x14ac:dyDescent="0.2">
      <c r="P34082" s="76"/>
    </row>
    <row r="34083" spans="16:16" x14ac:dyDescent="0.2">
      <c r="P34083" s="76"/>
    </row>
    <row r="34084" spans="16:16" x14ac:dyDescent="0.2">
      <c r="P34084" s="76"/>
    </row>
    <row r="34085" spans="16:16" x14ac:dyDescent="0.2">
      <c r="P34085" s="76"/>
    </row>
    <row r="34086" spans="16:16" x14ac:dyDescent="0.2">
      <c r="P34086" s="76"/>
    </row>
    <row r="34087" spans="16:16" x14ac:dyDescent="0.2">
      <c r="P34087" s="76"/>
    </row>
    <row r="34088" spans="16:16" x14ac:dyDescent="0.2">
      <c r="P34088" s="76"/>
    </row>
    <row r="34089" spans="16:16" x14ac:dyDescent="0.2">
      <c r="P34089" s="76"/>
    </row>
    <row r="34090" spans="16:16" x14ac:dyDescent="0.2">
      <c r="P34090" s="76"/>
    </row>
    <row r="34091" spans="16:16" x14ac:dyDescent="0.2">
      <c r="P34091" s="76"/>
    </row>
    <row r="34092" spans="16:16" x14ac:dyDescent="0.2">
      <c r="P34092" s="76"/>
    </row>
    <row r="34093" spans="16:16" x14ac:dyDescent="0.2">
      <c r="P34093" s="76"/>
    </row>
    <row r="34094" spans="16:16" x14ac:dyDescent="0.2">
      <c r="P34094" s="76"/>
    </row>
    <row r="34095" spans="16:16" x14ac:dyDescent="0.2">
      <c r="P34095" s="76"/>
    </row>
    <row r="34096" spans="16:16" x14ac:dyDescent="0.2">
      <c r="P34096" s="76"/>
    </row>
    <row r="34097" spans="16:16" x14ac:dyDescent="0.2">
      <c r="P34097" s="76"/>
    </row>
    <row r="34098" spans="16:16" x14ac:dyDescent="0.2">
      <c r="P34098" s="76"/>
    </row>
    <row r="34099" spans="16:16" x14ac:dyDescent="0.2">
      <c r="P34099" s="76"/>
    </row>
    <row r="34100" spans="16:16" x14ac:dyDescent="0.2">
      <c r="P34100" s="76"/>
    </row>
    <row r="34101" spans="16:16" x14ac:dyDescent="0.2">
      <c r="P34101" s="76"/>
    </row>
    <row r="34102" spans="16:16" x14ac:dyDescent="0.2">
      <c r="P34102" s="76"/>
    </row>
    <row r="34103" spans="16:16" x14ac:dyDescent="0.2">
      <c r="P34103" s="76"/>
    </row>
    <row r="34104" spans="16:16" x14ac:dyDescent="0.2">
      <c r="P34104" s="76"/>
    </row>
    <row r="34105" spans="16:16" x14ac:dyDescent="0.2">
      <c r="P34105" s="76"/>
    </row>
    <row r="34106" spans="16:16" x14ac:dyDescent="0.2">
      <c r="P34106" s="76"/>
    </row>
    <row r="34107" spans="16:16" x14ac:dyDescent="0.2">
      <c r="P34107" s="76"/>
    </row>
    <row r="34108" spans="16:16" x14ac:dyDescent="0.2">
      <c r="P34108" s="76"/>
    </row>
    <row r="34109" spans="16:16" x14ac:dyDescent="0.2">
      <c r="P34109" s="76"/>
    </row>
    <row r="34110" spans="16:16" x14ac:dyDescent="0.2">
      <c r="P34110" s="76"/>
    </row>
    <row r="34111" spans="16:16" x14ac:dyDescent="0.2">
      <c r="P34111" s="76"/>
    </row>
    <row r="34112" spans="16:16" x14ac:dyDescent="0.2">
      <c r="P34112" s="76"/>
    </row>
    <row r="34113" spans="16:16" x14ac:dyDescent="0.2">
      <c r="P34113" s="76"/>
    </row>
    <row r="34114" spans="16:16" x14ac:dyDescent="0.2">
      <c r="P34114" s="76"/>
    </row>
    <row r="34115" spans="16:16" x14ac:dyDescent="0.2">
      <c r="P34115" s="76"/>
    </row>
    <row r="34116" spans="16:16" x14ac:dyDescent="0.2">
      <c r="P34116" s="76"/>
    </row>
    <row r="34117" spans="16:16" x14ac:dyDescent="0.2">
      <c r="P34117" s="76"/>
    </row>
    <row r="34118" spans="16:16" x14ac:dyDescent="0.2">
      <c r="P34118" s="76"/>
    </row>
    <row r="34119" spans="16:16" x14ac:dyDescent="0.2">
      <c r="P34119" s="76"/>
    </row>
    <row r="34120" spans="16:16" x14ac:dyDescent="0.2">
      <c r="P34120" s="76"/>
    </row>
    <row r="34121" spans="16:16" x14ac:dyDescent="0.2">
      <c r="P34121" s="76"/>
    </row>
    <row r="34122" spans="16:16" x14ac:dyDescent="0.2">
      <c r="P34122" s="76"/>
    </row>
    <row r="34123" spans="16:16" x14ac:dyDescent="0.2">
      <c r="P34123" s="76"/>
    </row>
    <row r="34124" spans="16:16" x14ac:dyDescent="0.2">
      <c r="P34124" s="76"/>
    </row>
    <row r="34125" spans="16:16" x14ac:dyDescent="0.2">
      <c r="P34125" s="76"/>
    </row>
    <row r="34126" spans="16:16" x14ac:dyDescent="0.2">
      <c r="P34126" s="76"/>
    </row>
    <row r="34127" spans="16:16" x14ac:dyDescent="0.2">
      <c r="P34127" s="76"/>
    </row>
    <row r="34128" spans="16:16" x14ac:dyDescent="0.2">
      <c r="P34128" s="76"/>
    </row>
    <row r="34129" spans="16:16" x14ac:dyDescent="0.2">
      <c r="P34129" s="76"/>
    </row>
    <row r="34130" spans="16:16" x14ac:dyDescent="0.2">
      <c r="P34130" s="76"/>
    </row>
    <row r="34131" spans="16:16" x14ac:dyDescent="0.2">
      <c r="P34131" s="76"/>
    </row>
    <row r="34132" spans="16:16" x14ac:dyDescent="0.2">
      <c r="P34132" s="76"/>
    </row>
    <row r="34133" spans="16:16" x14ac:dyDescent="0.2">
      <c r="P34133" s="76"/>
    </row>
    <row r="34134" spans="16:16" x14ac:dyDescent="0.2">
      <c r="P34134" s="76"/>
    </row>
    <row r="34135" spans="16:16" x14ac:dyDescent="0.2">
      <c r="P34135" s="76"/>
    </row>
    <row r="34136" spans="16:16" x14ac:dyDescent="0.2">
      <c r="P34136" s="76"/>
    </row>
    <row r="34137" spans="16:16" x14ac:dyDescent="0.2">
      <c r="P34137" s="76"/>
    </row>
    <row r="34138" spans="16:16" x14ac:dyDescent="0.2">
      <c r="P34138" s="76"/>
    </row>
    <row r="34139" spans="16:16" x14ac:dyDescent="0.2">
      <c r="P34139" s="76"/>
    </row>
    <row r="34140" spans="16:16" x14ac:dyDescent="0.2">
      <c r="P34140" s="76"/>
    </row>
    <row r="34141" spans="16:16" x14ac:dyDescent="0.2">
      <c r="P34141" s="76"/>
    </row>
    <row r="34142" spans="16:16" x14ac:dyDescent="0.2">
      <c r="P34142" s="76"/>
    </row>
    <row r="34143" spans="16:16" x14ac:dyDescent="0.2">
      <c r="P34143" s="76"/>
    </row>
    <row r="34144" spans="16:16" x14ac:dyDescent="0.2">
      <c r="P34144" s="76"/>
    </row>
    <row r="34145" spans="16:16" x14ac:dyDescent="0.2">
      <c r="P34145" s="76"/>
    </row>
    <row r="34146" spans="16:16" x14ac:dyDescent="0.2">
      <c r="P34146" s="76"/>
    </row>
    <row r="34147" spans="16:16" x14ac:dyDescent="0.2">
      <c r="P34147" s="76"/>
    </row>
    <row r="34148" spans="16:16" x14ac:dyDescent="0.2">
      <c r="P34148" s="76"/>
    </row>
    <row r="34149" spans="16:16" x14ac:dyDescent="0.2">
      <c r="P34149" s="76"/>
    </row>
    <row r="34150" spans="16:16" x14ac:dyDescent="0.2">
      <c r="P34150" s="76"/>
    </row>
    <row r="34151" spans="16:16" x14ac:dyDescent="0.2">
      <c r="P34151" s="76"/>
    </row>
    <row r="34152" spans="16:16" x14ac:dyDescent="0.2">
      <c r="P34152" s="76"/>
    </row>
    <row r="34153" spans="16:16" x14ac:dyDescent="0.2">
      <c r="P34153" s="76"/>
    </row>
    <row r="34154" spans="16:16" x14ac:dyDescent="0.2">
      <c r="P34154" s="76"/>
    </row>
    <row r="34155" spans="16:16" x14ac:dyDescent="0.2">
      <c r="P34155" s="76"/>
    </row>
    <row r="34156" spans="16:16" x14ac:dyDescent="0.2">
      <c r="P34156" s="76"/>
    </row>
    <row r="34157" spans="16:16" x14ac:dyDescent="0.2">
      <c r="P34157" s="76"/>
    </row>
    <row r="34158" spans="16:16" x14ac:dyDescent="0.2">
      <c r="P34158" s="76"/>
    </row>
    <row r="34159" spans="16:16" x14ac:dyDescent="0.2">
      <c r="P34159" s="76"/>
    </row>
    <row r="34160" spans="16:16" x14ac:dyDescent="0.2">
      <c r="P34160" s="76"/>
    </row>
    <row r="34161" spans="16:16" x14ac:dyDescent="0.2">
      <c r="P34161" s="76"/>
    </row>
    <row r="34162" spans="16:16" x14ac:dyDescent="0.2">
      <c r="P34162" s="76"/>
    </row>
    <row r="34163" spans="16:16" x14ac:dyDescent="0.2">
      <c r="P34163" s="76"/>
    </row>
    <row r="34164" spans="16:16" x14ac:dyDescent="0.2">
      <c r="P34164" s="76"/>
    </row>
    <row r="34165" spans="16:16" x14ac:dyDescent="0.2">
      <c r="P34165" s="76"/>
    </row>
    <row r="34166" spans="16:16" x14ac:dyDescent="0.2">
      <c r="P34166" s="76"/>
    </row>
    <row r="34167" spans="16:16" x14ac:dyDescent="0.2">
      <c r="P34167" s="76"/>
    </row>
    <row r="34168" spans="16:16" x14ac:dyDescent="0.2">
      <c r="P34168" s="76"/>
    </row>
    <row r="34169" spans="16:16" x14ac:dyDescent="0.2">
      <c r="P34169" s="76"/>
    </row>
    <row r="34170" spans="16:16" x14ac:dyDescent="0.2">
      <c r="P34170" s="76"/>
    </row>
    <row r="34171" spans="16:16" x14ac:dyDescent="0.2">
      <c r="P34171" s="76"/>
    </row>
    <row r="34172" spans="16:16" x14ac:dyDescent="0.2">
      <c r="P34172" s="76"/>
    </row>
    <row r="34173" spans="16:16" x14ac:dyDescent="0.2">
      <c r="P34173" s="76"/>
    </row>
    <row r="34174" spans="16:16" x14ac:dyDescent="0.2">
      <c r="P34174" s="76"/>
    </row>
    <row r="34175" spans="16:16" x14ac:dyDescent="0.2">
      <c r="P34175" s="76"/>
    </row>
    <row r="34176" spans="16:16" x14ac:dyDescent="0.2">
      <c r="P34176" s="76"/>
    </row>
    <row r="34177" spans="16:16" x14ac:dyDescent="0.2">
      <c r="P34177" s="76"/>
    </row>
    <row r="34178" spans="16:16" x14ac:dyDescent="0.2">
      <c r="P34178" s="76"/>
    </row>
    <row r="34179" spans="16:16" x14ac:dyDescent="0.2">
      <c r="P34179" s="76"/>
    </row>
    <row r="34180" spans="16:16" x14ac:dyDescent="0.2">
      <c r="P34180" s="76"/>
    </row>
    <row r="34181" spans="16:16" x14ac:dyDescent="0.2">
      <c r="P34181" s="76"/>
    </row>
    <row r="34182" spans="16:16" x14ac:dyDescent="0.2">
      <c r="P34182" s="76"/>
    </row>
    <row r="34183" spans="16:16" x14ac:dyDescent="0.2">
      <c r="P34183" s="76"/>
    </row>
    <row r="34184" spans="16:16" x14ac:dyDescent="0.2">
      <c r="P34184" s="76"/>
    </row>
    <row r="34185" spans="16:16" x14ac:dyDescent="0.2">
      <c r="P34185" s="76"/>
    </row>
    <row r="34186" spans="16:16" x14ac:dyDescent="0.2">
      <c r="P34186" s="76"/>
    </row>
    <row r="34187" spans="16:16" x14ac:dyDescent="0.2">
      <c r="P34187" s="76"/>
    </row>
    <row r="34188" spans="16:16" x14ac:dyDescent="0.2">
      <c r="P34188" s="76"/>
    </row>
    <row r="34189" spans="16:16" x14ac:dyDescent="0.2">
      <c r="P34189" s="76"/>
    </row>
    <row r="34190" spans="16:16" x14ac:dyDescent="0.2">
      <c r="P34190" s="76"/>
    </row>
    <row r="34191" spans="16:16" x14ac:dyDescent="0.2">
      <c r="P34191" s="76"/>
    </row>
    <row r="34192" spans="16:16" x14ac:dyDescent="0.2">
      <c r="P34192" s="76"/>
    </row>
    <row r="34193" spans="16:16" x14ac:dyDescent="0.2">
      <c r="P34193" s="76"/>
    </row>
    <row r="34194" spans="16:16" x14ac:dyDescent="0.2">
      <c r="P34194" s="76"/>
    </row>
    <row r="34195" spans="16:16" x14ac:dyDescent="0.2">
      <c r="P34195" s="76"/>
    </row>
    <row r="34196" spans="16:16" x14ac:dyDescent="0.2">
      <c r="P34196" s="76"/>
    </row>
    <row r="34197" spans="16:16" x14ac:dyDescent="0.2">
      <c r="P34197" s="76"/>
    </row>
    <row r="34198" spans="16:16" x14ac:dyDescent="0.2">
      <c r="P34198" s="76"/>
    </row>
    <row r="34199" spans="16:16" x14ac:dyDescent="0.2">
      <c r="P34199" s="76"/>
    </row>
    <row r="34200" spans="16:16" x14ac:dyDescent="0.2">
      <c r="P34200" s="76"/>
    </row>
    <row r="34201" spans="16:16" x14ac:dyDescent="0.2">
      <c r="P34201" s="76"/>
    </row>
    <row r="34202" spans="16:16" x14ac:dyDescent="0.2">
      <c r="P34202" s="76"/>
    </row>
    <row r="34203" spans="16:16" x14ac:dyDescent="0.2">
      <c r="P34203" s="76"/>
    </row>
    <row r="34204" spans="16:16" x14ac:dyDescent="0.2">
      <c r="P34204" s="76"/>
    </row>
    <row r="34205" spans="16:16" x14ac:dyDescent="0.2">
      <c r="P34205" s="76"/>
    </row>
    <row r="34206" spans="16:16" x14ac:dyDescent="0.2">
      <c r="P34206" s="76"/>
    </row>
    <row r="34207" spans="16:16" x14ac:dyDescent="0.2">
      <c r="P34207" s="76"/>
    </row>
    <row r="34208" spans="16:16" x14ac:dyDescent="0.2">
      <c r="P34208" s="76"/>
    </row>
    <row r="34209" spans="16:16" x14ac:dyDescent="0.2">
      <c r="P34209" s="76"/>
    </row>
    <row r="34210" spans="16:16" x14ac:dyDescent="0.2">
      <c r="P34210" s="76"/>
    </row>
    <row r="34211" spans="16:16" x14ac:dyDescent="0.2">
      <c r="P34211" s="76"/>
    </row>
    <row r="34212" spans="16:16" x14ac:dyDescent="0.2">
      <c r="P34212" s="76"/>
    </row>
    <row r="34213" spans="16:16" x14ac:dyDescent="0.2">
      <c r="P34213" s="76"/>
    </row>
    <row r="34214" spans="16:16" x14ac:dyDescent="0.2">
      <c r="P34214" s="76"/>
    </row>
    <row r="34215" spans="16:16" x14ac:dyDescent="0.2">
      <c r="P34215" s="76"/>
    </row>
    <row r="34216" spans="16:16" x14ac:dyDescent="0.2">
      <c r="P34216" s="76"/>
    </row>
    <row r="34217" spans="16:16" x14ac:dyDescent="0.2">
      <c r="P34217" s="76"/>
    </row>
    <row r="34218" spans="16:16" x14ac:dyDescent="0.2">
      <c r="P34218" s="76"/>
    </row>
    <row r="34219" spans="16:16" x14ac:dyDescent="0.2">
      <c r="P34219" s="76"/>
    </row>
    <row r="34220" spans="16:16" x14ac:dyDescent="0.2">
      <c r="P34220" s="76"/>
    </row>
    <row r="34221" spans="16:16" x14ac:dyDescent="0.2">
      <c r="P34221" s="76"/>
    </row>
    <row r="34222" spans="16:16" x14ac:dyDescent="0.2">
      <c r="P34222" s="76"/>
    </row>
    <row r="34223" spans="16:16" x14ac:dyDescent="0.2">
      <c r="P34223" s="76"/>
    </row>
    <row r="34224" spans="16:16" x14ac:dyDescent="0.2">
      <c r="P34224" s="76"/>
    </row>
    <row r="34225" spans="16:16" x14ac:dyDescent="0.2">
      <c r="P34225" s="76"/>
    </row>
    <row r="34226" spans="16:16" x14ac:dyDescent="0.2">
      <c r="P34226" s="76"/>
    </row>
    <row r="34227" spans="16:16" x14ac:dyDescent="0.2">
      <c r="P34227" s="76"/>
    </row>
    <row r="34228" spans="16:16" x14ac:dyDescent="0.2">
      <c r="P34228" s="76"/>
    </row>
    <row r="34229" spans="16:16" x14ac:dyDescent="0.2">
      <c r="P34229" s="76"/>
    </row>
    <row r="34230" spans="16:16" x14ac:dyDescent="0.2">
      <c r="P34230" s="76"/>
    </row>
    <row r="34231" spans="16:16" x14ac:dyDescent="0.2">
      <c r="P34231" s="76"/>
    </row>
    <row r="34232" spans="16:16" x14ac:dyDescent="0.2">
      <c r="P34232" s="76"/>
    </row>
    <row r="34233" spans="16:16" x14ac:dyDescent="0.2">
      <c r="P34233" s="76"/>
    </row>
    <row r="34234" spans="16:16" x14ac:dyDescent="0.2">
      <c r="P34234" s="76"/>
    </row>
    <row r="34235" spans="16:16" x14ac:dyDescent="0.2">
      <c r="P34235" s="76"/>
    </row>
    <row r="34236" spans="16:16" x14ac:dyDescent="0.2">
      <c r="P34236" s="76"/>
    </row>
    <row r="34237" spans="16:16" x14ac:dyDescent="0.2">
      <c r="P34237" s="76"/>
    </row>
    <row r="34238" spans="16:16" x14ac:dyDescent="0.2">
      <c r="P34238" s="76"/>
    </row>
    <row r="34239" spans="16:16" x14ac:dyDescent="0.2">
      <c r="P34239" s="76"/>
    </row>
    <row r="34240" spans="16:16" x14ac:dyDescent="0.2">
      <c r="P34240" s="76"/>
    </row>
    <row r="34241" spans="16:16" x14ac:dyDescent="0.2">
      <c r="P34241" s="76"/>
    </row>
    <row r="34242" spans="16:16" x14ac:dyDescent="0.2">
      <c r="P34242" s="76"/>
    </row>
    <row r="34243" spans="16:16" x14ac:dyDescent="0.2">
      <c r="P34243" s="76"/>
    </row>
    <row r="34244" spans="16:16" x14ac:dyDescent="0.2">
      <c r="P34244" s="76"/>
    </row>
    <row r="34245" spans="16:16" x14ac:dyDescent="0.2">
      <c r="P34245" s="76"/>
    </row>
    <row r="34246" spans="16:16" x14ac:dyDescent="0.2">
      <c r="P34246" s="76"/>
    </row>
    <row r="34247" spans="16:16" x14ac:dyDescent="0.2">
      <c r="P34247" s="76"/>
    </row>
    <row r="34248" spans="16:16" x14ac:dyDescent="0.2">
      <c r="P34248" s="76"/>
    </row>
    <row r="34249" spans="16:16" x14ac:dyDescent="0.2">
      <c r="P34249" s="76"/>
    </row>
    <row r="34250" spans="16:16" x14ac:dyDescent="0.2">
      <c r="P34250" s="76"/>
    </row>
    <row r="34251" spans="16:16" x14ac:dyDescent="0.2">
      <c r="P34251" s="76"/>
    </row>
    <row r="34252" spans="16:16" x14ac:dyDescent="0.2">
      <c r="P34252" s="76"/>
    </row>
    <row r="34253" spans="16:16" x14ac:dyDescent="0.2">
      <c r="P34253" s="76"/>
    </row>
    <row r="34254" spans="16:16" x14ac:dyDescent="0.2">
      <c r="P34254" s="76"/>
    </row>
    <row r="34255" spans="16:16" x14ac:dyDescent="0.2">
      <c r="P34255" s="76"/>
    </row>
    <row r="34256" spans="16:16" x14ac:dyDescent="0.2">
      <c r="P34256" s="76"/>
    </row>
    <row r="34257" spans="16:16" x14ac:dyDescent="0.2">
      <c r="P34257" s="76"/>
    </row>
    <row r="34258" spans="16:16" x14ac:dyDescent="0.2">
      <c r="P34258" s="76"/>
    </row>
    <row r="34259" spans="16:16" x14ac:dyDescent="0.2">
      <c r="P34259" s="76"/>
    </row>
    <row r="34260" spans="16:16" x14ac:dyDescent="0.2">
      <c r="P34260" s="76"/>
    </row>
    <row r="34261" spans="16:16" x14ac:dyDescent="0.2">
      <c r="P34261" s="76"/>
    </row>
    <row r="34262" spans="16:16" x14ac:dyDescent="0.2">
      <c r="P34262" s="76"/>
    </row>
    <row r="34263" spans="16:16" x14ac:dyDescent="0.2">
      <c r="P34263" s="76"/>
    </row>
    <row r="34264" spans="16:16" x14ac:dyDescent="0.2">
      <c r="P34264" s="76"/>
    </row>
    <row r="34265" spans="16:16" x14ac:dyDescent="0.2">
      <c r="P34265" s="76"/>
    </row>
    <row r="34266" spans="16:16" x14ac:dyDescent="0.2">
      <c r="P34266" s="76"/>
    </row>
    <row r="34267" spans="16:16" x14ac:dyDescent="0.2">
      <c r="P34267" s="76"/>
    </row>
    <row r="34268" spans="16:16" x14ac:dyDescent="0.2">
      <c r="P34268" s="76"/>
    </row>
    <row r="34269" spans="16:16" x14ac:dyDescent="0.2">
      <c r="P34269" s="76"/>
    </row>
    <row r="34270" spans="16:16" x14ac:dyDescent="0.2">
      <c r="P34270" s="76"/>
    </row>
    <row r="34271" spans="16:16" x14ac:dyDescent="0.2">
      <c r="P34271" s="76"/>
    </row>
    <row r="34272" spans="16:16" x14ac:dyDescent="0.2">
      <c r="P34272" s="76"/>
    </row>
    <row r="34273" spans="16:16" x14ac:dyDescent="0.2">
      <c r="P34273" s="76"/>
    </row>
    <row r="34274" spans="16:16" x14ac:dyDescent="0.2">
      <c r="P34274" s="76"/>
    </row>
    <row r="34275" spans="16:16" x14ac:dyDescent="0.2">
      <c r="P34275" s="76"/>
    </row>
    <row r="34276" spans="16:16" x14ac:dyDescent="0.2">
      <c r="P34276" s="76"/>
    </row>
    <row r="34277" spans="16:16" x14ac:dyDescent="0.2">
      <c r="P34277" s="76"/>
    </row>
    <row r="34278" spans="16:16" x14ac:dyDescent="0.2">
      <c r="P34278" s="76"/>
    </row>
    <row r="34279" spans="16:16" x14ac:dyDescent="0.2">
      <c r="P34279" s="76"/>
    </row>
    <row r="34280" spans="16:16" x14ac:dyDescent="0.2">
      <c r="P34280" s="76"/>
    </row>
    <row r="34281" spans="16:16" x14ac:dyDescent="0.2">
      <c r="P34281" s="76"/>
    </row>
    <row r="34282" spans="16:16" x14ac:dyDescent="0.2">
      <c r="P34282" s="76"/>
    </row>
    <row r="34283" spans="16:16" x14ac:dyDescent="0.2">
      <c r="P34283" s="76"/>
    </row>
    <row r="34284" spans="16:16" x14ac:dyDescent="0.2">
      <c r="P34284" s="76"/>
    </row>
    <row r="34285" spans="16:16" x14ac:dyDescent="0.2">
      <c r="P34285" s="76"/>
    </row>
    <row r="34286" spans="16:16" x14ac:dyDescent="0.2">
      <c r="P34286" s="76"/>
    </row>
    <row r="34287" spans="16:16" x14ac:dyDescent="0.2">
      <c r="P34287" s="76"/>
    </row>
    <row r="34288" spans="16:16" x14ac:dyDescent="0.2">
      <c r="P34288" s="76"/>
    </row>
    <row r="34289" spans="16:16" x14ac:dyDescent="0.2">
      <c r="P34289" s="76"/>
    </row>
    <row r="34290" spans="16:16" x14ac:dyDescent="0.2">
      <c r="P34290" s="76"/>
    </row>
    <row r="34291" spans="16:16" x14ac:dyDescent="0.2">
      <c r="P34291" s="76"/>
    </row>
    <row r="34292" spans="16:16" x14ac:dyDescent="0.2">
      <c r="P34292" s="76"/>
    </row>
    <row r="34293" spans="16:16" x14ac:dyDescent="0.2">
      <c r="P34293" s="76"/>
    </row>
    <row r="34294" spans="16:16" x14ac:dyDescent="0.2">
      <c r="P34294" s="76"/>
    </row>
    <row r="34295" spans="16:16" x14ac:dyDescent="0.2">
      <c r="P34295" s="76"/>
    </row>
    <row r="34296" spans="16:16" x14ac:dyDescent="0.2">
      <c r="P34296" s="76"/>
    </row>
    <row r="34297" spans="16:16" x14ac:dyDescent="0.2">
      <c r="P34297" s="76"/>
    </row>
    <row r="34298" spans="16:16" x14ac:dyDescent="0.2">
      <c r="P34298" s="76"/>
    </row>
    <row r="34299" spans="16:16" x14ac:dyDescent="0.2">
      <c r="P34299" s="76"/>
    </row>
    <row r="34300" spans="16:16" x14ac:dyDescent="0.2">
      <c r="P34300" s="76"/>
    </row>
    <row r="34301" spans="16:16" x14ac:dyDescent="0.2">
      <c r="P34301" s="76"/>
    </row>
    <row r="34302" spans="16:16" x14ac:dyDescent="0.2">
      <c r="P34302" s="76"/>
    </row>
    <row r="34303" spans="16:16" x14ac:dyDescent="0.2">
      <c r="P34303" s="76"/>
    </row>
    <row r="34304" spans="16:16" x14ac:dyDescent="0.2">
      <c r="P34304" s="76"/>
    </row>
    <row r="34305" spans="16:16" x14ac:dyDescent="0.2">
      <c r="P34305" s="76"/>
    </row>
    <row r="34306" spans="16:16" x14ac:dyDescent="0.2">
      <c r="P34306" s="76"/>
    </row>
    <row r="34307" spans="16:16" x14ac:dyDescent="0.2">
      <c r="P34307" s="76"/>
    </row>
    <row r="34308" spans="16:16" x14ac:dyDescent="0.2">
      <c r="P34308" s="76"/>
    </row>
    <row r="34309" spans="16:16" x14ac:dyDescent="0.2">
      <c r="P34309" s="76"/>
    </row>
    <row r="34310" spans="16:16" x14ac:dyDescent="0.2">
      <c r="P34310" s="76"/>
    </row>
    <row r="34311" spans="16:16" x14ac:dyDescent="0.2">
      <c r="P34311" s="76"/>
    </row>
    <row r="34312" spans="16:16" x14ac:dyDescent="0.2">
      <c r="P34312" s="76"/>
    </row>
    <row r="34313" spans="16:16" x14ac:dyDescent="0.2">
      <c r="P34313" s="76"/>
    </row>
    <row r="34314" spans="16:16" x14ac:dyDescent="0.2">
      <c r="P34314" s="76"/>
    </row>
    <row r="34315" spans="16:16" x14ac:dyDescent="0.2">
      <c r="P34315" s="76"/>
    </row>
    <row r="34316" spans="16:16" x14ac:dyDescent="0.2">
      <c r="P34316" s="76"/>
    </row>
    <row r="34317" spans="16:16" x14ac:dyDescent="0.2">
      <c r="P34317" s="76"/>
    </row>
    <row r="34318" spans="16:16" x14ac:dyDescent="0.2">
      <c r="P34318" s="76"/>
    </row>
    <row r="34319" spans="16:16" x14ac:dyDescent="0.2">
      <c r="P34319" s="76"/>
    </row>
    <row r="34320" spans="16:16" x14ac:dyDescent="0.2">
      <c r="P34320" s="76"/>
    </row>
    <row r="34321" spans="16:16" x14ac:dyDescent="0.2">
      <c r="P34321" s="76"/>
    </row>
    <row r="34322" spans="16:16" x14ac:dyDescent="0.2">
      <c r="P34322" s="76"/>
    </row>
    <row r="34323" spans="16:16" x14ac:dyDescent="0.2">
      <c r="P34323" s="76"/>
    </row>
    <row r="34324" spans="16:16" x14ac:dyDescent="0.2">
      <c r="P34324" s="76"/>
    </row>
    <row r="34325" spans="16:16" x14ac:dyDescent="0.2">
      <c r="P34325" s="76"/>
    </row>
    <row r="34326" spans="16:16" x14ac:dyDescent="0.2">
      <c r="P34326" s="76"/>
    </row>
    <row r="34327" spans="16:16" x14ac:dyDescent="0.2">
      <c r="P34327" s="76"/>
    </row>
    <row r="34328" spans="16:16" x14ac:dyDescent="0.2">
      <c r="P34328" s="76"/>
    </row>
    <row r="34329" spans="16:16" x14ac:dyDescent="0.2">
      <c r="P34329" s="76"/>
    </row>
    <row r="34330" spans="16:16" x14ac:dyDescent="0.2">
      <c r="P34330" s="76"/>
    </row>
    <row r="34331" spans="16:16" x14ac:dyDescent="0.2">
      <c r="P34331" s="76"/>
    </row>
    <row r="34332" spans="16:16" x14ac:dyDescent="0.2">
      <c r="P34332" s="76"/>
    </row>
    <row r="34333" spans="16:16" x14ac:dyDescent="0.2">
      <c r="P34333" s="76"/>
    </row>
    <row r="34334" spans="16:16" x14ac:dyDescent="0.2">
      <c r="P34334" s="76"/>
    </row>
    <row r="34335" spans="16:16" x14ac:dyDescent="0.2">
      <c r="P34335" s="76"/>
    </row>
    <row r="34336" spans="16:16" x14ac:dyDescent="0.2">
      <c r="P34336" s="76"/>
    </row>
    <row r="34337" spans="16:16" x14ac:dyDescent="0.2">
      <c r="P34337" s="76"/>
    </row>
    <row r="34338" spans="16:16" x14ac:dyDescent="0.2">
      <c r="P34338" s="76"/>
    </row>
    <row r="34339" spans="16:16" x14ac:dyDescent="0.2">
      <c r="P34339" s="76"/>
    </row>
    <row r="34340" spans="16:16" x14ac:dyDescent="0.2">
      <c r="P34340" s="76"/>
    </row>
    <row r="34341" spans="16:16" x14ac:dyDescent="0.2">
      <c r="P34341" s="76"/>
    </row>
    <row r="34342" spans="16:16" x14ac:dyDescent="0.2">
      <c r="P34342" s="76"/>
    </row>
    <row r="34343" spans="16:16" x14ac:dyDescent="0.2">
      <c r="P34343" s="76"/>
    </row>
    <row r="34344" spans="16:16" x14ac:dyDescent="0.2">
      <c r="P34344" s="76"/>
    </row>
    <row r="34345" spans="16:16" x14ac:dyDescent="0.2">
      <c r="P34345" s="76"/>
    </row>
    <row r="34346" spans="16:16" x14ac:dyDescent="0.2">
      <c r="P34346" s="76"/>
    </row>
    <row r="34347" spans="16:16" x14ac:dyDescent="0.2">
      <c r="P34347" s="76"/>
    </row>
    <row r="34348" spans="16:16" x14ac:dyDescent="0.2">
      <c r="P34348" s="76"/>
    </row>
    <row r="34349" spans="16:16" x14ac:dyDescent="0.2">
      <c r="P34349" s="76"/>
    </row>
    <row r="34350" spans="16:16" x14ac:dyDescent="0.2">
      <c r="P34350" s="76"/>
    </row>
    <row r="34351" spans="16:16" x14ac:dyDescent="0.2">
      <c r="P34351" s="76"/>
    </row>
    <row r="34352" spans="16:16" x14ac:dyDescent="0.2">
      <c r="P34352" s="76"/>
    </row>
    <row r="34353" spans="16:16" x14ac:dyDescent="0.2">
      <c r="P34353" s="76"/>
    </row>
    <row r="34354" spans="16:16" x14ac:dyDescent="0.2">
      <c r="P34354" s="76"/>
    </row>
    <row r="34355" spans="16:16" x14ac:dyDescent="0.2">
      <c r="P34355" s="76"/>
    </row>
    <row r="34356" spans="16:16" x14ac:dyDescent="0.2">
      <c r="P34356" s="76"/>
    </row>
    <row r="34357" spans="16:16" x14ac:dyDescent="0.2">
      <c r="P34357" s="76"/>
    </row>
    <row r="34358" spans="16:16" x14ac:dyDescent="0.2">
      <c r="P34358" s="76"/>
    </row>
    <row r="34359" spans="16:16" x14ac:dyDescent="0.2">
      <c r="P34359" s="76"/>
    </row>
    <row r="34360" spans="16:16" x14ac:dyDescent="0.2">
      <c r="P34360" s="76"/>
    </row>
    <row r="34361" spans="16:16" x14ac:dyDescent="0.2">
      <c r="P34361" s="76"/>
    </row>
    <row r="34362" spans="16:16" x14ac:dyDescent="0.2">
      <c r="P34362" s="76"/>
    </row>
    <row r="34363" spans="16:16" x14ac:dyDescent="0.2">
      <c r="P34363" s="76"/>
    </row>
    <row r="34364" spans="16:16" x14ac:dyDescent="0.2">
      <c r="P34364" s="76"/>
    </row>
    <row r="34365" spans="16:16" x14ac:dyDescent="0.2">
      <c r="P34365" s="76"/>
    </row>
    <row r="34366" spans="16:16" x14ac:dyDescent="0.2">
      <c r="P34366" s="76"/>
    </row>
    <row r="34367" spans="16:16" x14ac:dyDescent="0.2">
      <c r="P34367" s="76"/>
    </row>
    <row r="34368" spans="16:16" x14ac:dyDescent="0.2">
      <c r="P34368" s="76"/>
    </row>
    <row r="34369" spans="16:16" x14ac:dyDescent="0.2">
      <c r="P34369" s="76"/>
    </row>
    <row r="34370" spans="16:16" x14ac:dyDescent="0.2">
      <c r="P34370" s="76"/>
    </row>
    <row r="34371" spans="16:16" x14ac:dyDescent="0.2">
      <c r="P34371" s="76"/>
    </row>
    <row r="34372" spans="16:16" x14ac:dyDescent="0.2">
      <c r="P34372" s="76"/>
    </row>
    <row r="34373" spans="16:16" x14ac:dyDescent="0.2">
      <c r="P34373" s="76"/>
    </row>
    <row r="34374" spans="16:16" x14ac:dyDescent="0.2">
      <c r="P34374" s="76"/>
    </row>
    <row r="34375" spans="16:16" x14ac:dyDescent="0.2">
      <c r="P34375" s="76"/>
    </row>
    <row r="34376" spans="16:16" x14ac:dyDescent="0.2">
      <c r="P34376" s="76"/>
    </row>
    <row r="34377" spans="16:16" x14ac:dyDescent="0.2">
      <c r="P34377" s="76"/>
    </row>
    <row r="34378" spans="16:16" x14ac:dyDescent="0.2">
      <c r="P34378" s="76"/>
    </row>
    <row r="34379" spans="16:16" x14ac:dyDescent="0.2">
      <c r="P34379" s="76"/>
    </row>
    <row r="34380" spans="16:16" x14ac:dyDescent="0.2">
      <c r="P34380" s="76"/>
    </row>
    <row r="34381" spans="16:16" x14ac:dyDescent="0.2">
      <c r="P34381" s="76"/>
    </row>
    <row r="34382" spans="16:16" x14ac:dyDescent="0.2">
      <c r="P34382" s="76"/>
    </row>
    <row r="34383" spans="16:16" x14ac:dyDescent="0.2">
      <c r="P34383" s="76"/>
    </row>
    <row r="34384" spans="16:16" x14ac:dyDescent="0.2">
      <c r="P34384" s="76"/>
    </row>
    <row r="34385" spans="16:16" x14ac:dyDescent="0.2">
      <c r="P34385" s="76"/>
    </row>
    <row r="34386" spans="16:16" x14ac:dyDescent="0.2">
      <c r="P34386" s="76"/>
    </row>
    <row r="34387" spans="16:16" x14ac:dyDescent="0.2">
      <c r="P34387" s="76"/>
    </row>
    <row r="34388" spans="16:16" x14ac:dyDescent="0.2">
      <c r="P34388" s="76"/>
    </row>
    <row r="34389" spans="16:16" x14ac:dyDescent="0.2">
      <c r="P34389" s="76"/>
    </row>
    <row r="34390" spans="16:16" x14ac:dyDescent="0.2">
      <c r="P34390" s="76"/>
    </row>
    <row r="34391" spans="16:16" x14ac:dyDescent="0.2">
      <c r="P34391" s="76"/>
    </row>
    <row r="34392" spans="16:16" x14ac:dyDescent="0.2">
      <c r="P34392" s="76"/>
    </row>
    <row r="34393" spans="16:16" x14ac:dyDescent="0.2">
      <c r="P34393" s="76"/>
    </row>
    <row r="34394" spans="16:16" x14ac:dyDescent="0.2">
      <c r="P34394" s="76"/>
    </row>
    <row r="34395" spans="16:16" x14ac:dyDescent="0.2">
      <c r="P34395" s="76"/>
    </row>
    <row r="34396" spans="16:16" x14ac:dyDescent="0.2">
      <c r="P34396" s="76"/>
    </row>
    <row r="34397" spans="16:16" x14ac:dyDescent="0.2">
      <c r="P34397" s="76"/>
    </row>
    <row r="34398" spans="16:16" x14ac:dyDescent="0.2">
      <c r="P34398" s="76"/>
    </row>
    <row r="34399" spans="16:16" x14ac:dyDescent="0.2">
      <c r="P34399" s="76"/>
    </row>
    <row r="34400" spans="16:16" x14ac:dyDescent="0.2">
      <c r="P34400" s="76"/>
    </row>
    <row r="34401" spans="16:16" x14ac:dyDescent="0.2">
      <c r="P34401" s="76"/>
    </row>
    <row r="34402" spans="16:16" x14ac:dyDescent="0.2">
      <c r="P34402" s="76"/>
    </row>
    <row r="34403" spans="16:16" x14ac:dyDescent="0.2">
      <c r="P34403" s="76"/>
    </row>
    <row r="34404" spans="16:16" x14ac:dyDescent="0.2">
      <c r="P34404" s="76"/>
    </row>
    <row r="34405" spans="16:16" x14ac:dyDescent="0.2">
      <c r="P34405" s="76"/>
    </row>
    <row r="34406" spans="16:16" x14ac:dyDescent="0.2">
      <c r="P34406" s="76"/>
    </row>
    <row r="34407" spans="16:16" x14ac:dyDescent="0.2">
      <c r="P34407" s="76"/>
    </row>
    <row r="34408" spans="16:16" x14ac:dyDescent="0.2">
      <c r="P34408" s="76"/>
    </row>
    <row r="34409" spans="16:16" x14ac:dyDescent="0.2">
      <c r="P34409" s="76"/>
    </row>
    <row r="34410" spans="16:16" x14ac:dyDescent="0.2">
      <c r="P34410" s="76"/>
    </row>
    <row r="34411" spans="16:16" x14ac:dyDescent="0.2">
      <c r="P34411" s="76"/>
    </row>
    <row r="34412" spans="16:16" x14ac:dyDescent="0.2">
      <c r="P34412" s="76"/>
    </row>
    <row r="34413" spans="16:16" x14ac:dyDescent="0.2">
      <c r="P34413" s="76"/>
    </row>
    <row r="34414" spans="16:16" x14ac:dyDescent="0.2">
      <c r="P34414" s="76"/>
    </row>
    <row r="34415" spans="16:16" x14ac:dyDescent="0.2">
      <c r="P34415" s="76"/>
    </row>
    <row r="34416" spans="16:16" x14ac:dyDescent="0.2">
      <c r="P34416" s="76"/>
    </row>
    <row r="34417" spans="16:16" x14ac:dyDescent="0.2">
      <c r="P34417" s="76"/>
    </row>
    <row r="34418" spans="16:16" x14ac:dyDescent="0.2">
      <c r="P34418" s="76"/>
    </row>
    <row r="34419" spans="16:16" x14ac:dyDescent="0.2">
      <c r="P34419" s="76"/>
    </row>
    <row r="34420" spans="16:16" x14ac:dyDescent="0.2">
      <c r="P34420" s="76"/>
    </row>
    <row r="34421" spans="16:16" x14ac:dyDescent="0.2">
      <c r="P34421" s="76"/>
    </row>
    <row r="34422" spans="16:16" x14ac:dyDescent="0.2">
      <c r="P34422" s="76"/>
    </row>
    <row r="34423" spans="16:16" x14ac:dyDescent="0.2">
      <c r="P34423" s="76"/>
    </row>
    <row r="34424" spans="16:16" x14ac:dyDescent="0.2">
      <c r="P34424" s="76"/>
    </row>
    <row r="34425" spans="16:16" x14ac:dyDescent="0.2">
      <c r="P34425" s="76"/>
    </row>
    <row r="34426" spans="16:16" x14ac:dyDescent="0.2">
      <c r="P34426" s="76"/>
    </row>
    <row r="34427" spans="16:16" x14ac:dyDescent="0.2">
      <c r="P34427" s="76"/>
    </row>
    <row r="34428" spans="16:16" x14ac:dyDescent="0.2">
      <c r="P34428" s="76"/>
    </row>
    <row r="34429" spans="16:16" x14ac:dyDescent="0.2">
      <c r="P34429" s="76"/>
    </row>
    <row r="34430" spans="16:16" x14ac:dyDescent="0.2">
      <c r="P34430" s="76"/>
    </row>
    <row r="34431" spans="16:16" x14ac:dyDescent="0.2">
      <c r="P34431" s="76"/>
    </row>
    <row r="34432" spans="16:16" x14ac:dyDescent="0.2">
      <c r="P34432" s="76"/>
    </row>
    <row r="34433" spans="16:16" x14ac:dyDescent="0.2">
      <c r="P34433" s="76"/>
    </row>
    <row r="34434" spans="16:16" x14ac:dyDescent="0.2">
      <c r="P34434" s="76"/>
    </row>
    <row r="34435" spans="16:16" x14ac:dyDescent="0.2">
      <c r="P34435" s="76"/>
    </row>
    <row r="34436" spans="16:16" x14ac:dyDescent="0.2">
      <c r="P34436" s="76"/>
    </row>
    <row r="34437" spans="16:16" x14ac:dyDescent="0.2">
      <c r="P34437" s="76"/>
    </row>
    <row r="34438" spans="16:16" x14ac:dyDescent="0.2">
      <c r="P34438" s="76"/>
    </row>
    <row r="34439" spans="16:16" x14ac:dyDescent="0.2">
      <c r="P34439" s="76"/>
    </row>
    <row r="34440" spans="16:16" x14ac:dyDescent="0.2">
      <c r="P34440" s="76"/>
    </row>
    <row r="34441" spans="16:16" x14ac:dyDescent="0.2">
      <c r="P34441" s="76"/>
    </row>
    <row r="34442" spans="16:16" x14ac:dyDescent="0.2">
      <c r="P34442" s="76"/>
    </row>
    <row r="34443" spans="16:16" x14ac:dyDescent="0.2">
      <c r="P34443" s="76"/>
    </row>
    <row r="34444" spans="16:16" x14ac:dyDescent="0.2">
      <c r="P34444" s="76"/>
    </row>
    <row r="34445" spans="16:16" x14ac:dyDescent="0.2">
      <c r="P34445" s="76"/>
    </row>
    <row r="34446" spans="16:16" x14ac:dyDescent="0.2">
      <c r="P34446" s="76"/>
    </row>
    <row r="34447" spans="16:16" x14ac:dyDescent="0.2">
      <c r="P34447" s="76"/>
    </row>
    <row r="34448" spans="16:16" x14ac:dyDescent="0.2">
      <c r="P34448" s="76"/>
    </row>
    <row r="34449" spans="16:16" x14ac:dyDescent="0.2">
      <c r="P34449" s="76"/>
    </row>
    <row r="34450" spans="16:16" x14ac:dyDescent="0.2">
      <c r="P34450" s="76"/>
    </row>
    <row r="34451" spans="16:16" x14ac:dyDescent="0.2">
      <c r="P34451" s="76"/>
    </row>
    <row r="34452" spans="16:16" x14ac:dyDescent="0.2">
      <c r="P34452" s="76"/>
    </row>
    <row r="34453" spans="16:16" x14ac:dyDescent="0.2">
      <c r="P34453" s="76"/>
    </row>
    <row r="34454" spans="16:16" x14ac:dyDescent="0.2">
      <c r="P34454" s="76"/>
    </row>
    <row r="34455" spans="16:16" x14ac:dyDescent="0.2">
      <c r="P34455" s="76"/>
    </row>
    <row r="34456" spans="16:16" x14ac:dyDescent="0.2">
      <c r="P34456" s="76"/>
    </row>
    <row r="34457" spans="16:16" x14ac:dyDescent="0.2">
      <c r="P34457" s="76"/>
    </row>
    <row r="34458" spans="16:16" x14ac:dyDescent="0.2">
      <c r="P34458" s="76"/>
    </row>
    <row r="34459" spans="16:16" x14ac:dyDescent="0.2">
      <c r="P34459" s="76"/>
    </row>
    <row r="34460" spans="16:16" x14ac:dyDescent="0.2">
      <c r="P34460" s="76"/>
    </row>
    <row r="34461" spans="16:16" x14ac:dyDescent="0.2">
      <c r="P34461" s="76"/>
    </row>
    <row r="34462" spans="16:16" x14ac:dyDescent="0.2">
      <c r="P34462" s="76"/>
    </row>
    <row r="34463" spans="16:16" x14ac:dyDescent="0.2">
      <c r="P34463" s="76"/>
    </row>
    <row r="34464" spans="16:16" x14ac:dyDescent="0.2">
      <c r="P34464" s="76"/>
    </row>
    <row r="34465" spans="16:16" x14ac:dyDescent="0.2">
      <c r="P34465" s="76"/>
    </row>
    <row r="34466" spans="16:16" x14ac:dyDescent="0.2">
      <c r="P34466" s="76"/>
    </row>
    <row r="34467" spans="16:16" x14ac:dyDescent="0.2">
      <c r="P34467" s="76"/>
    </row>
    <row r="34468" spans="16:16" x14ac:dyDescent="0.2">
      <c r="P34468" s="76"/>
    </row>
    <row r="34469" spans="16:16" x14ac:dyDescent="0.2">
      <c r="P34469" s="76"/>
    </row>
    <row r="34470" spans="16:16" x14ac:dyDescent="0.2">
      <c r="P34470" s="76"/>
    </row>
    <row r="34471" spans="16:16" x14ac:dyDescent="0.2">
      <c r="P34471" s="76"/>
    </row>
    <row r="34472" spans="16:16" x14ac:dyDescent="0.2">
      <c r="P34472" s="76"/>
    </row>
    <row r="34473" spans="16:16" x14ac:dyDescent="0.2">
      <c r="P34473" s="76"/>
    </row>
    <row r="34474" spans="16:16" x14ac:dyDescent="0.2">
      <c r="P34474" s="76"/>
    </row>
    <row r="34475" spans="16:16" x14ac:dyDescent="0.2">
      <c r="P34475" s="76"/>
    </row>
    <row r="34476" spans="16:16" x14ac:dyDescent="0.2">
      <c r="P34476" s="76"/>
    </row>
    <row r="34477" spans="16:16" x14ac:dyDescent="0.2">
      <c r="P34477" s="76"/>
    </row>
    <row r="34478" spans="16:16" x14ac:dyDescent="0.2">
      <c r="P34478" s="76"/>
    </row>
    <row r="34479" spans="16:16" x14ac:dyDescent="0.2">
      <c r="P34479" s="76"/>
    </row>
    <row r="34480" spans="16:16" x14ac:dyDescent="0.2">
      <c r="P34480" s="76"/>
    </row>
    <row r="34481" spans="16:16" x14ac:dyDescent="0.2">
      <c r="P34481" s="76"/>
    </row>
    <row r="34482" spans="16:16" x14ac:dyDescent="0.2">
      <c r="P34482" s="76"/>
    </row>
    <row r="34483" spans="16:16" x14ac:dyDescent="0.2">
      <c r="P34483" s="76"/>
    </row>
    <row r="34484" spans="16:16" x14ac:dyDescent="0.2">
      <c r="P34484" s="76"/>
    </row>
    <row r="34485" spans="16:16" x14ac:dyDescent="0.2">
      <c r="P34485" s="76"/>
    </row>
    <row r="34486" spans="16:16" x14ac:dyDescent="0.2">
      <c r="P34486" s="76"/>
    </row>
    <row r="34487" spans="16:16" x14ac:dyDescent="0.2">
      <c r="P34487" s="76"/>
    </row>
    <row r="34488" spans="16:16" x14ac:dyDescent="0.2">
      <c r="P34488" s="76"/>
    </row>
    <row r="34489" spans="16:16" x14ac:dyDescent="0.2">
      <c r="P34489" s="76"/>
    </row>
    <row r="34490" spans="16:16" x14ac:dyDescent="0.2">
      <c r="P34490" s="76"/>
    </row>
    <row r="34491" spans="16:16" x14ac:dyDescent="0.2">
      <c r="P34491" s="76"/>
    </row>
    <row r="34492" spans="16:16" x14ac:dyDescent="0.2">
      <c r="P34492" s="76"/>
    </row>
    <row r="34493" spans="16:16" x14ac:dyDescent="0.2">
      <c r="P34493" s="76"/>
    </row>
    <row r="34494" spans="16:16" x14ac:dyDescent="0.2">
      <c r="P34494" s="76"/>
    </row>
    <row r="34495" spans="16:16" x14ac:dyDescent="0.2">
      <c r="P34495" s="76"/>
    </row>
    <row r="34496" spans="16:16" x14ac:dyDescent="0.2">
      <c r="P34496" s="76"/>
    </row>
    <row r="34497" spans="16:16" x14ac:dyDescent="0.2">
      <c r="P34497" s="76"/>
    </row>
    <row r="34498" spans="16:16" x14ac:dyDescent="0.2">
      <c r="P34498" s="76"/>
    </row>
    <row r="34499" spans="16:16" x14ac:dyDescent="0.2">
      <c r="P34499" s="76"/>
    </row>
    <row r="34500" spans="16:16" x14ac:dyDescent="0.2">
      <c r="P34500" s="76"/>
    </row>
    <row r="34501" spans="16:16" x14ac:dyDescent="0.2">
      <c r="P34501" s="76"/>
    </row>
    <row r="34502" spans="16:16" x14ac:dyDescent="0.2">
      <c r="P34502" s="76"/>
    </row>
    <row r="34503" spans="16:16" x14ac:dyDescent="0.2">
      <c r="P34503" s="76"/>
    </row>
    <row r="34504" spans="16:16" x14ac:dyDescent="0.2">
      <c r="P34504" s="76"/>
    </row>
    <row r="34505" spans="16:16" x14ac:dyDescent="0.2">
      <c r="P34505" s="76"/>
    </row>
    <row r="34506" spans="16:16" x14ac:dyDescent="0.2">
      <c r="P34506" s="76"/>
    </row>
    <row r="34507" spans="16:16" x14ac:dyDescent="0.2">
      <c r="P34507" s="76"/>
    </row>
    <row r="34508" spans="16:16" x14ac:dyDescent="0.2">
      <c r="P34508" s="76"/>
    </row>
    <row r="34509" spans="16:16" x14ac:dyDescent="0.2">
      <c r="P34509" s="76"/>
    </row>
    <row r="34510" spans="16:16" x14ac:dyDescent="0.2">
      <c r="P34510" s="76"/>
    </row>
    <row r="34511" spans="16:16" x14ac:dyDescent="0.2">
      <c r="P34511" s="76"/>
    </row>
    <row r="34512" spans="16:16" x14ac:dyDescent="0.2">
      <c r="P34512" s="76"/>
    </row>
    <row r="34513" spans="16:16" x14ac:dyDescent="0.2">
      <c r="P34513" s="76"/>
    </row>
    <row r="34514" spans="16:16" x14ac:dyDescent="0.2">
      <c r="P34514" s="76"/>
    </row>
    <row r="34515" spans="16:16" x14ac:dyDescent="0.2">
      <c r="P34515" s="76"/>
    </row>
    <row r="34516" spans="16:16" x14ac:dyDescent="0.2">
      <c r="P34516" s="76"/>
    </row>
    <row r="34517" spans="16:16" x14ac:dyDescent="0.2">
      <c r="P34517" s="76"/>
    </row>
    <row r="34518" spans="16:16" x14ac:dyDescent="0.2">
      <c r="P34518" s="76"/>
    </row>
    <row r="34519" spans="16:16" x14ac:dyDescent="0.2">
      <c r="P34519" s="76"/>
    </row>
    <row r="34520" spans="16:16" x14ac:dyDescent="0.2">
      <c r="P34520" s="76"/>
    </row>
    <row r="34521" spans="16:16" x14ac:dyDescent="0.2">
      <c r="P34521" s="76"/>
    </row>
    <row r="34522" spans="16:16" x14ac:dyDescent="0.2">
      <c r="P34522" s="76"/>
    </row>
    <row r="34523" spans="16:16" x14ac:dyDescent="0.2">
      <c r="P34523" s="76"/>
    </row>
    <row r="34524" spans="16:16" x14ac:dyDescent="0.2">
      <c r="P34524" s="76"/>
    </row>
    <row r="34525" spans="16:16" x14ac:dyDescent="0.2">
      <c r="P34525" s="76"/>
    </row>
    <row r="34526" spans="16:16" x14ac:dyDescent="0.2">
      <c r="P34526" s="76"/>
    </row>
    <row r="34527" spans="16:16" x14ac:dyDescent="0.2">
      <c r="P34527" s="76"/>
    </row>
    <row r="34528" spans="16:16" x14ac:dyDescent="0.2">
      <c r="P34528" s="76"/>
    </row>
    <row r="34529" spans="16:16" x14ac:dyDescent="0.2">
      <c r="P34529" s="76"/>
    </row>
    <row r="34530" spans="16:16" x14ac:dyDescent="0.2">
      <c r="P34530" s="76"/>
    </row>
    <row r="34531" spans="16:16" x14ac:dyDescent="0.2">
      <c r="P34531" s="76"/>
    </row>
    <row r="34532" spans="16:16" x14ac:dyDescent="0.2">
      <c r="P34532" s="76"/>
    </row>
    <row r="34533" spans="16:16" x14ac:dyDescent="0.2">
      <c r="P34533" s="76"/>
    </row>
    <row r="34534" spans="16:16" x14ac:dyDescent="0.2">
      <c r="P34534" s="76"/>
    </row>
    <row r="34535" spans="16:16" x14ac:dyDescent="0.2">
      <c r="P34535" s="76"/>
    </row>
    <row r="34536" spans="16:16" x14ac:dyDescent="0.2">
      <c r="P34536" s="76"/>
    </row>
    <row r="34537" spans="16:16" x14ac:dyDescent="0.2">
      <c r="P34537" s="76"/>
    </row>
    <row r="34538" spans="16:16" x14ac:dyDescent="0.2">
      <c r="P34538" s="76"/>
    </row>
    <row r="34539" spans="16:16" x14ac:dyDescent="0.2">
      <c r="P34539" s="76"/>
    </row>
    <row r="34540" spans="16:16" x14ac:dyDescent="0.2">
      <c r="P34540" s="76"/>
    </row>
    <row r="34541" spans="16:16" x14ac:dyDescent="0.2">
      <c r="P34541" s="76"/>
    </row>
    <row r="34542" spans="16:16" x14ac:dyDescent="0.2">
      <c r="P34542" s="76"/>
    </row>
    <row r="34543" spans="16:16" x14ac:dyDescent="0.2">
      <c r="P34543" s="76"/>
    </row>
    <row r="34544" spans="16:16" x14ac:dyDescent="0.2">
      <c r="P34544" s="76"/>
    </row>
    <row r="34545" spans="16:16" x14ac:dyDescent="0.2">
      <c r="P34545" s="76"/>
    </row>
    <row r="34546" spans="16:16" x14ac:dyDescent="0.2">
      <c r="P34546" s="76"/>
    </row>
    <row r="34547" spans="16:16" x14ac:dyDescent="0.2">
      <c r="P34547" s="76"/>
    </row>
    <row r="34548" spans="16:16" x14ac:dyDescent="0.2">
      <c r="P34548" s="76"/>
    </row>
    <row r="34549" spans="16:16" x14ac:dyDescent="0.2">
      <c r="P34549" s="76"/>
    </row>
    <row r="34550" spans="16:16" x14ac:dyDescent="0.2">
      <c r="P34550" s="76"/>
    </row>
    <row r="34551" spans="16:16" x14ac:dyDescent="0.2">
      <c r="P34551" s="76"/>
    </row>
    <row r="34552" spans="16:16" x14ac:dyDescent="0.2">
      <c r="P34552" s="76"/>
    </row>
    <row r="34553" spans="16:16" x14ac:dyDescent="0.2">
      <c r="P34553" s="76"/>
    </row>
    <row r="34554" spans="16:16" x14ac:dyDescent="0.2">
      <c r="P34554" s="76"/>
    </row>
    <row r="34555" spans="16:16" x14ac:dyDescent="0.2">
      <c r="P34555" s="76"/>
    </row>
    <row r="34556" spans="16:16" x14ac:dyDescent="0.2">
      <c r="P34556" s="76"/>
    </row>
    <row r="34557" spans="16:16" x14ac:dyDescent="0.2">
      <c r="P34557" s="76"/>
    </row>
    <row r="34558" spans="16:16" x14ac:dyDescent="0.2">
      <c r="P34558" s="76"/>
    </row>
    <row r="34559" spans="16:16" x14ac:dyDescent="0.2">
      <c r="P34559" s="76"/>
    </row>
    <row r="34560" spans="16:16" x14ac:dyDescent="0.2">
      <c r="P34560" s="76"/>
    </row>
    <row r="34561" spans="16:16" x14ac:dyDescent="0.2">
      <c r="P34561" s="76"/>
    </row>
    <row r="34562" spans="16:16" x14ac:dyDescent="0.2">
      <c r="P34562" s="76"/>
    </row>
    <row r="34563" spans="16:16" x14ac:dyDescent="0.2">
      <c r="P34563" s="76"/>
    </row>
    <row r="34564" spans="16:16" x14ac:dyDescent="0.2">
      <c r="P34564" s="76"/>
    </row>
    <row r="34565" spans="16:16" x14ac:dyDescent="0.2">
      <c r="P34565" s="76"/>
    </row>
    <row r="34566" spans="16:16" x14ac:dyDescent="0.2">
      <c r="P34566" s="76"/>
    </row>
    <row r="34567" spans="16:16" x14ac:dyDescent="0.2">
      <c r="P34567" s="76"/>
    </row>
    <row r="34568" spans="16:16" x14ac:dyDescent="0.2">
      <c r="P34568" s="76"/>
    </row>
    <row r="34569" spans="16:16" x14ac:dyDescent="0.2">
      <c r="P34569" s="76"/>
    </row>
    <row r="34570" spans="16:16" x14ac:dyDescent="0.2">
      <c r="P34570" s="76"/>
    </row>
    <row r="34571" spans="16:16" x14ac:dyDescent="0.2">
      <c r="P34571" s="76"/>
    </row>
    <row r="34572" spans="16:16" x14ac:dyDescent="0.2">
      <c r="P34572" s="76"/>
    </row>
    <row r="34573" spans="16:16" x14ac:dyDescent="0.2">
      <c r="P34573" s="76"/>
    </row>
    <row r="34574" spans="16:16" x14ac:dyDescent="0.2">
      <c r="P34574" s="76"/>
    </row>
    <row r="34575" spans="16:16" x14ac:dyDescent="0.2">
      <c r="P34575" s="76"/>
    </row>
    <row r="34576" spans="16:16" x14ac:dyDescent="0.2">
      <c r="P34576" s="76"/>
    </row>
    <row r="34577" spans="16:16" x14ac:dyDescent="0.2">
      <c r="P34577" s="76"/>
    </row>
    <row r="34578" spans="16:16" x14ac:dyDescent="0.2">
      <c r="P34578" s="76"/>
    </row>
    <row r="34579" spans="16:16" x14ac:dyDescent="0.2">
      <c r="P34579" s="76"/>
    </row>
    <row r="34580" spans="16:16" x14ac:dyDescent="0.2">
      <c r="P34580" s="76"/>
    </row>
    <row r="34581" spans="16:16" x14ac:dyDescent="0.2">
      <c r="P34581" s="76"/>
    </row>
    <row r="34582" spans="16:16" x14ac:dyDescent="0.2">
      <c r="P34582" s="76"/>
    </row>
    <row r="34583" spans="16:16" x14ac:dyDescent="0.2">
      <c r="P34583" s="76"/>
    </row>
    <row r="34584" spans="16:16" x14ac:dyDescent="0.2">
      <c r="P34584" s="76"/>
    </row>
    <row r="34585" spans="16:16" x14ac:dyDescent="0.2">
      <c r="P34585" s="76"/>
    </row>
    <row r="34586" spans="16:16" x14ac:dyDescent="0.2">
      <c r="P34586" s="76"/>
    </row>
    <row r="34587" spans="16:16" x14ac:dyDescent="0.2">
      <c r="P34587" s="76"/>
    </row>
    <row r="34588" spans="16:16" x14ac:dyDescent="0.2">
      <c r="P34588" s="76"/>
    </row>
    <row r="34589" spans="16:16" x14ac:dyDescent="0.2">
      <c r="P34589" s="76"/>
    </row>
    <row r="34590" spans="16:16" x14ac:dyDescent="0.2">
      <c r="P34590" s="76"/>
    </row>
    <row r="34591" spans="16:16" x14ac:dyDescent="0.2">
      <c r="P34591" s="76"/>
    </row>
    <row r="34592" spans="16:16" x14ac:dyDescent="0.2">
      <c r="P34592" s="76"/>
    </row>
    <row r="34593" spans="16:16" x14ac:dyDescent="0.2">
      <c r="P34593" s="76"/>
    </row>
    <row r="34594" spans="16:16" x14ac:dyDescent="0.2">
      <c r="P34594" s="76"/>
    </row>
    <row r="34595" spans="16:16" x14ac:dyDescent="0.2">
      <c r="P34595" s="76"/>
    </row>
    <row r="34596" spans="16:16" x14ac:dyDescent="0.2">
      <c r="P34596" s="76"/>
    </row>
    <row r="34597" spans="16:16" x14ac:dyDescent="0.2">
      <c r="P34597" s="76"/>
    </row>
    <row r="34598" spans="16:16" x14ac:dyDescent="0.2">
      <c r="P34598" s="76"/>
    </row>
    <row r="34599" spans="16:16" x14ac:dyDescent="0.2">
      <c r="P34599" s="76"/>
    </row>
    <row r="34600" spans="16:16" x14ac:dyDescent="0.2">
      <c r="P34600" s="76"/>
    </row>
    <row r="34601" spans="16:16" x14ac:dyDescent="0.2">
      <c r="P34601" s="76"/>
    </row>
    <row r="34602" spans="16:16" x14ac:dyDescent="0.2">
      <c r="P34602" s="76"/>
    </row>
    <row r="34603" spans="16:16" x14ac:dyDescent="0.2">
      <c r="P34603" s="76"/>
    </row>
    <row r="34604" spans="16:16" x14ac:dyDescent="0.2">
      <c r="P34604" s="76"/>
    </row>
    <row r="34605" spans="16:16" x14ac:dyDescent="0.2">
      <c r="P34605" s="76"/>
    </row>
    <row r="34606" spans="16:16" x14ac:dyDescent="0.2">
      <c r="P34606" s="76"/>
    </row>
    <row r="34607" spans="16:16" x14ac:dyDescent="0.2">
      <c r="P34607" s="76"/>
    </row>
    <row r="34608" spans="16:16" x14ac:dyDescent="0.2">
      <c r="P34608" s="76"/>
    </row>
    <row r="34609" spans="16:16" x14ac:dyDescent="0.2">
      <c r="P34609" s="76"/>
    </row>
    <row r="34610" spans="16:16" x14ac:dyDescent="0.2">
      <c r="P34610" s="76"/>
    </row>
    <row r="34611" spans="16:16" x14ac:dyDescent="0.2">
      <c r="P34611" s="76"/>
    </row>
    <row r="34612" spans="16:16" x14ac:dyDescent="0.2">
      <c r="P34612" s="76"/>
    </row>
    <row r="34613" spans="16:16" x14ac:dyDescent="0.2">
      <c r="P34613" s="76"/>
    </row>
    <row r="34614" spans="16:16" x14ac:dyDescent="0.2">
      <c r="P34614" s="76"/>
    </row>
    <row r="34615" spans="16:16" x14ac:dyDescent="0.2">
      <c r="P34615" s="76"/>
    </row>
    <row r="34616" spans="16:16" x14ac:dyDescent="0.2">
      <c r="P34616" s="76"/>
    </row>
    <row r="34617" spans="16:16" x14ac:dyDescent="0.2">
      <c r="P34617" s="76"/>
    </row>
    <row r="34618" spans="16:16" x14ac:dyDescent="0.2">
      <c r="P34618" s="76"/>
    </row>
    <row r="34619" spans="16:16" x14ac:dyDescent="0.2">
      <c r="P34619" s="76"/>
    </row>
    <row r="34620" spans="16:16" x14ac:dyDescent="0.2">
      <c r="P34620" s="76"/>
    </row>
    <row r="34621" spans="16:16" x14ac:dyDescent="0.2">
      <c r="P34621" s="76"/>
    </row>
    <row r="34622" spans="16:16" x14ac:dyDescent="0.2">
      <c r="P34622" s="76"/>
    </row>
    <row r="34623" spans="16:16" x14ac:dyDescent="0.2">
      <c r="P34623" s="76"/>
    </row>
    <row r="34624" spans="16:16" x14ac:dyDescent="0.2">
      <c r="P34624" s="76"/>
    </row>
    <row r="34625" spans="16:16" x14ac:dyDescent="0.2">
      <c r="P34625" s="76"/>
    </row>
    <row r="34626" spans="16:16" x14ac:dyDescent="0.2">
      <c r="P34626" s="76"/>
    </row>
    <row r="34627" spans="16:16" x14ac:dyDescent="0.2">
      <c r="P34627" s="76"/>
    </row>
    <row r="34628" spans="16:16" x14ac:dyDescent="0.2">
      <c r="P34628" s="76"/>
    </row>
    <row r="34629" spans="16:16" x14ac:dyDescent="0.2">
      <c r="P34629" s="76"/>
    </row>
    <row r="34630" spans="16:16" x14ac:dyDescent="0.2">
      <c r="P34630" s="76"/>
    </row>
    <row r="34631" spans="16:16" x14ac:dyDescent="0.2">
      <c r="P34631" s="76"/>
    </row>
    <row r="34632" spans="16:16" x14ac:dyDescent="0.2">
      <c r="P34632" s="76"/>
    </row>
    <row r="34633" spans="16:16" x14ac:dyDescent="0.2">
      <c r="P34633" s="76"/>
    </row>
    <row r="34634" spans="16:16" x14ac:dyDescent="0.2">
      <c r="P34634" s="76"/>
    </row>
    <row r="34635" spans="16:16" x14ac:dyDescent="0.2">
      <c r="P34635" s="76"/>
    </row>
    <row r="34636" spans="16:16" x14ac:dyDescent="0.2">
      <c r="P34636" s="76"/>
    </row>
    <row r="34637" spans="16:16" x14ac:dyDescent="0.2">
      <c r="P34637" s="76"/>
    </row>
    <row r="34638" spans="16:16" x14ac:dyDescent="0.2">
      <c r="P34638" s="76"/>
    </row>
    <row r="34639" spans="16:16" x14ac:dyDescent="0.2">
      <c r="P34639" s="76"/>
    </row>
    <row r="34640" spans="16:16" x14ac:dyDescent="0.2">
      <c r="P34640" s="76"/>
    </row>
    <row r="34641" spans="16:16" x14ac:dyDescent="0.2">
      <c r="P34641" s="76"/>
    </row>
    <row r="34642" spans="16:16" x14ac:dyDescent="0.2">
      <c r="P34642" s="76"/>
    </row>
    <row r="34643" spans="16:16" x14ac:dyDescent="0.2">
      <c r="P34643" s="76"/>
    </row>
    <row r="34644" spans="16:16" x14ac:dyDescent="0.2">
      <c r="P34644" s="76"/>
    </row>
    <row r="34645" spans="16:16" x14ac:dyDescent="0.2">
      <c r="P34645" s="76"/>
    </row>
    <row r="34646" spans="16:16" x14ac:dyDescent="0.2">
      <c r="P34646" s="76"/>
    </row>
    <row r="34647" spans="16:16" x14ac:dyDescent="0.2">
      <c r="P34647" s="76"/>
    </row>
    <row r="34648" spans="16:16" x14ac:dyDescent="0.2">
      <c r="P34648" s="76"/>
    </row>
    <row r="34649" spans="16:16" x14ac:dyDescent="0.2">
      <c r="P34649" s="76"/>
    </row>
    <row r="34650" spans="16:16" x14ac:dyDescent="0.2">
      <c r="P34650" s="76"/>
    </row>
    <row r="34651" spans="16:16" x14ac:dyDescent="0.2">
      <c r="P34651" s="76"/>
    </row>
    <row r="34652" spans="16:16" x14ac:dyDescent="0.2">
      <c r="P34652" s="76"/>
    </row>
    <row r="34653" spans="16:16" x14ac:dyDescent="0.2">
      <c r="P34653" s="76"/>
    </row>
    <row r="34654" spans="16:16" x14ac:dyDescent="0.2">
      <c r="P34654" s="76"/>
    </row>
    <row r="34655" spans="16:16" x14ac:dyDescent="0.2">
      <c r="P34655" s="76"/>
    </row>
    <row r="34656" spans="16:16" x14ac:dyDescent="0.2">
      <c r="P34656" s="76"/>
    </row>
    <row r="34657" spans="16:16" x14ac:dyDescent="0.2">
      <c r="P34657" s="76"/>
    </row>
    <row r="34658" spans="16:16" x14ac:dyDescent="0.2">
      <c r="P34658" s="76"/>
    </row>
    <row r="34659" spans="16:16" x14ac:dyDescent="0.2">
      <c r="P34659" s="76"/>
    </row>
    <row r="34660" spans="16:16" x14ac:dyDescent="0.2">
      <c r="P34660" s="76"/>
    </row>
    <row r="34661" spans="16:16" x14ac:dyDescent="0.2">
      <c r="P34661" s="76"/>
    </row>
    <row r="34662" spans="16:16" x14ac:dyDescent="0.2">
      <c r="P34662" s="76"/>
    </row>
    <row r="34663" spans="16:16" x14ac:dyDescent="0.2">
      <c r="P34663" s="76"/>
    </row>
    <row r="34664" spans="16:16" x14ac:dyDescent="0.2">
      <c r="P34664" s="76"/>
    </row>
    <row r="34665" spans="16:16" x14ac:dyDescent="0.2">
      <c r="P34665" s="76"/>
    </row>
    <row r="34666" spans="16:16" x14ac:dyDescent="0.2">
      <c r="P34666" s="76"/>
    </row>
    <row r="34667" spans="16:16" x14ac:dyDescent="0.2">
      <c r="P34667" s="76"/>
    </row>
    <row r="34668" spans="16:16" x14ac:dyDescent="0.2">
      <c r="P34668" s="76"/>
    </row>
    <row r="34669" spans="16:16" x14ac:dyDescent="0.2">
      <c r="P34669" s="76"/>
    </row>
    <row r="34670" spans="16:16" x14ac:dyDescent="0.2">
      <c r="P34670" s="76"/>
    </row>
    <row r="34671" spans="16:16" x14ac:dyDescent="0.2">
      <c r="P34671" s="76"/>
    </row>
    <row r="34672" spans="16:16" x14ac:dyDescent="0.2">
      <c r="P34672" s="76"/>
    </row>
    <row r="34673" spans="16:16" x14ac:dyDescent="0.2">
      <c r="P34673" s="76"/>
    </row>
    <row r="34674" spans="16:16" x14ac:dyDescent="0.2">
      <c r="P34674" s="76"/>
    </row>
    <row r="34675" spans="16:16" x14ac:dyDescent="0.2">
      <c r="P34675" s="76"/>
    </row>
    <row r="34676" spans="16:16" x14ac:dyDescent="0.2">
      <c r="P34676" s="76"/>
    </row>
    <row r="34677" spans="16:16" x14ac:dyDescent="0.2">
      <c r="P34677" s="76"/>
    </row>
    <row r="34678" spans="16:16" x14ac:dyDescent="0.2">
      <c r="P34678" s="76"/>
    </row>
    <row r="34679" spans="16:16" x14ac:dyDescent="0.2">
      <c r="P34679" s="76"/>
    </row>
    <row r="34680" spans="16:16" x14ac:dyDescent="0.2">
      <c r="P34680" s="76"/>
    </row>
    <row r="34681" spans="16:16" x14ac:dyDescent="0.2">
      <c r="P34681" s="76"/>
    </row>
    <row r="34682" spans="16:16" x14ac:dyDescent="0.2">
      <c r="P34682" s="76"/>
    </row>
    <row r="34683" spans="16:16" x14ac:dyDescent="0.2">
      <c r="P34683" s="76"/>
    </row>
    <row r="34684" spans="16:16" x14ac:dyDescent="0.2">
      <c r="P34684" s="76"/>
    </row>
    <row r="34685" spans="16:16" x14ac:dyDescent="0.2">
      <c r="P34685" s="76"/>
    </row>
    <row r="34686" spans="16:16" x14ac:dyDescent="0.2">
      <c r="P34686" s="76"/>
    </row>
    <row r="34687" spans="16:16" x14ac:dyDescent="0.2">
      <c r="P34687" s="76"/>
    </row>
    <row r="34688" spans="16:16" x14ac:dyDescent="0.2">
      <c r="P34688" s="76"/>
    </row>
    <row r="34689" spans="16:16" x14ac:dyDescent="0.2">
      <c r="P34689" s="76"/>
    </row>
    <row r="34690" spans="16:16" x14ac:dyDescent="0.2">
      <c r="P34690" s="76"/>
    </row>
    <row r="34691" spans="16:16" x14ac:dyDescent="0.2">
      <c r="P34691" s="76"/>
    </row>
    <row r="34692" spans="16:16" x14ac:dyDescent="0.2">
      <c r="P34692" s="76"/>
    </row>
    <row r="34693" spans="16:16" x14ac:dyDescent="0.2">
      <c r="P34693" s="76"/>
    </row>
    <row r="34694" spans="16:16" x14ac:dyDescent="0.2">
      <c r="P34694" s="76"/>
    </row>
    <row r="34695" spans="16:16" x14ac:dyDescent="0.2">
      <c r="P34695" s="76"/>
    </row>
    <row r="34696" spans="16:16" x14ac:dyDescent="0.2">
      <c r="P34696" s="76"/>
    </row>
    <row r="34697" spans="16:16" x14ac:dyDescent="0.2">
      <c r="P34697" s="76"/>
    </row>
    <row r="34698" spans="16:16" x14ac:dyDescent="0.2">
      <c r="P34698" s="76"/>
    </row>
    <row r="34699" spans="16:16" x14ac:dyDescent="0.2">
      <c r="P34699" s="76"/>
    </row>
    <row r="34700" spans="16:16" x14ac:dyDescent="0.2">
      <c r="P34700" s="76"/>
    </row>
    <row r="34701" spans="16:16" x14ac:dyDescent="0.2">
      <c r="P34701" s="76"/>
    </row>
    <row r="34702" spans="16:16" x14ac:dyDescent="0.2">
      <c r="P34702" s="76"/>
    </row>
    <row r="34703" spans="16:16" x14ac:dyDescent="0.2">
      <c r="P34703" s="76"/>
    </row>
    <row r="34704" spans="16:16" x14ac:dyDescent="0.2">
      <c r="P34704" s="76"/>
    </row>
    <row r="34705" spans="16:16" x14ac:dyDescent="0.2">
      <c r="P34705" s="76"/>
    </row>
    <row r="34706" spans="16:16" x14ac:dyDescent="0.2">
      <c r="P34706" s="76"/>
    </row>
    <row r="34707" spans="16:16" x14ac:dyDescent="0.2">
      <c r="P34707" s="76"/>
    </row>
    <row r="34708" spans="16:16" x14ac:dyDescent="0.2">
      <c r="P34708" s="76"/>
    </row>
    <row r="34709" spans="16:16" x14ac:dyDescent="0.2">
      <c r="P34709" s="76"/>
    </row>
    <row r="34710" spans="16:16" x14ac:dyDescent="0.2">
      <c r="P34710" s="76"/>
    </row>
    <row r="34711" spans="16:16" x14ac:dyDescent="0.2">
      <c r="P34711" s="76"/>
    </row>
    <row r="34712" spans="16:16" x14ac:dyDescent="0.2">
      <c r="P34712" s="76"/>
    </row>
    <row r="34713" spans="16:16" x14ac:dyDescent="0.2">
      <c r="P34713" s="76"/>
    </row>
    <row r="34714" spans="16:16" x14ac:dyDescent="0.2">
      <c r="P34714" s="76"/>
    </row>
    <row r="34715" spans="16:16" x14ac:dyDescent="0.2">
      <c r="P34715" s="76"/>
    </row>
    <row r="34716" spans="16:16" x14ac:dyDescent="0.2">
      <c r="P34716" s="76"/>
    </row>
    <row r="34717" spans="16:16" x14ac:dyDescent="0.2">
      <c r="P34717" s="76"/>
    </row>
    <row r="34718" spans="16:16" x14ac:dyDescent="0.2">
      <c r="P34718" s="76"/>
    </row>
    <row r="34719" spans="16:16" x14ac:dyDescent="0.2">
      <c r="P34719" s="76"/>
    </row>
    <row r="34720" spans="16:16" x14ac:dyDescent="0.2">
      <c r="P34720" s="76"/>
    </row>
    <row r="34721" spans="16:16" x14ac:dyDescent="0.2">
      <c r="P34721" s="76"/>
    </row>
    <row r="34722" spans="16:16" x14ac:dyDescent="0.2">
      <c r="P34722" s="76"/>
    </row>
    <row r="34723" spans="16:16" x14ac:dyDescent="0.2">
      <c r="P34723" s="76"/>
    </row>
    <row r="34724" spans="16:16" x14ac:dyDescent="0.2">
      <c r="P34724" s="76"/>
    </row>
    <row r="34725" spans="16:16" x14ac:dyDescent="0.2">
      <c r="P34725" s="76"/>
    </row>
    <row r="34726" spans="16:16" x14ac:dyDescent="0.2">
      <c r="P34726" s="76"/>
    </row>
    <row r="34727" spans="16:16" x14ac:dyDescent="0.2">
      <c r="P34727" s="76"/>
    </row>
    <row r="34728" spans="16:16" x14ac:dyDescent="0.2">
      <c r="P34728" s="76"/>
    </row>
    <row r="34729" spans="16:16" x14ac:dyDescent="0.2">
      <c r="P34729" s="76"/>
    </row>
    <row r="34730" spans="16:16" x14ac:dyDescent="0.2">
      <c r="P34730" s="76"/>
    </row>
    <row r="34731" spans="16:16" x14ac:dyDescent="0.2">
      <c r="P34731" s="76"/>
    </row>
    <row r="34732" spans="16:16" x14ac:dyDescent="0.2">
      <c r="P34732" s="76"/>
    </row>
    <row r="34733" spans="16:16" x14ac:dyDescent="0.2">
      <c r="P34733" s="76"/>
    </row>
    <row r="34734" spans="16:16" x14ac:dyDescent="0.2">
      <c r="P34734" s="76"/>
    </row>
    <row r="34735" spans="16:16" x14ac:dyDescent="0.2">
      <c r="P34735" s="76"/>
    </row>
    <row r="34736" spans="16:16" x14ac:dyDescent="0.2">
      <c r="P34736" s="76"/>
    </row>
    <row r="34737" spans="16:16" x14ac:dyDescent="0.2">
      <c r="P34737" s="76"/>
    </row>
    <row r="34738" spans="16:16" x14ac:dyDescent="0.2">
      <c r="P34738" s="76"/>
    </row>
    <row r="34739" spans="16:16" x14ac:dyDescent="0.2">
      <c r="P34739" s="76"/>
    </row>
    <row r="34740" spans="16:16" x14ac:dyDescent="0.2">
      <c r="P34740" s="76"/>
    </row>
    <row r="34741" spans="16:16" x14ac:dyDescent="0.2">
      <c r="P34741" s="76"/>
    </row>
    <row r="34742" spans="16:16" x14ac:dyDescent="0.2">
      <c r="P34742" s="76"/>
    </row>
    <row r="34743" spans="16:16" x14ac:dyDescent="0.2">
      <c r="P34743" s="76"/>
    </row>
    <row r="34744" spans="16:16" x14ac:dyDescent="0.2">
      <c r="P34744" s="76"/>
    </row>
    <row r="34745" spans="16:16" x14ac:dyDescent="0.2">
      <c r="P34745" s="76"/>
    </row>
    <row r="34746" spans="16:16" x14ac:dyDescent="0.2">
      <c r="P34746" s="76"/>
    </row>
    <row r="34747" spans="16:16" x14ac:dyDescent="0.2">
      <c r="P34747" s="76"/>
    </row>
    <row r="34748" spans="16:16" x14ac:dyDescent="0.2">
      <c r="P34748" s="76"/>
    </row>
    <row r="34749" spans="16:16" x14ac:dyDescent="0.2">
      <c r="P34749" s="76"/>
    </row>
    <row r="34750" spans="16:16" x14ac:dyDescent="0.2">
      <c r="P34750" s="76"/>
    </row>
    <row r="34751" spans="16:16" x14ac:dyDescent="0.2">
      <c r="P34751" s="76"/>
    </row>
    <row r="34752" spans="16:16" x14ac:dyDescent="0.2">
      <c r="P34752" s="76"/>
    </row>
    <row r="34753" spans="16:16" x14ac:dyDescent="0.2">
      <c r="P34753" s="76"/>
    </row>
    <row r="34754" spans="16:16" x14ac:dyDescent="0.2">
      <c r="P34754" s="76"/>
    </row>
    <row r="34755" spans="16:16" x14ac:dyDescent="0.2">
      <c r="P34755" s="76"/>
    </row>
    <row r="34756" spans="16:16" x14ac:dyDescent="0.2">
      <c r="P34756" s="76"/>
    </row>
    <row r="34757" spans="16:16" x14ac:dyDescent="0.2">
      <c r="P34757" s="76"/>
    </row>
    <row r="34758" spans="16:16" x14ac:dyDescent="0.2">
      <c r="P34758" s="76"/>
    </row>
    <row r="34759" spans="16:16" x14ac:dyDescent="0.2">
      <c r="P34759" s="76"/>
    </row>
    <row r="34760" spans="16:16" x14ac:dyDescent="0.2">
      <c r="P34760" s="76"/>
    </row>
    <row r="34761" spans="16:16" x14ac:dyDescent="0.2">
      <c r="P34761" s="76"/>
    </row>
    <row r="34762" spans="16:16" x14ac:dyDescent="0.2">
      <c r="P34762" s="76"/>
    </row>
    <row r="34763" spans="16:16" x14ac:dyDescent="0.2">
      <c r="P34763" s="76"/>
    </row>
    <row r="34764" spans="16:16" x14ac:dyDescent="0.2">
      <c r="P34764" s="76"/>
    </row>
    <row r="34765" spans="16:16" x14ac:dyDescent="0.2">
      <c r="P34765" s="76"/>
    </row>
    <row r="34766" spans="16:16" x14ac:dyDescent="0.2">
      <c r="P34766" s="76"/>
    </row>
    <row r="34767" spans="16:16" x14ac:dyDescent="0.2">
      <c r="P34767" s="76"/>
    </row>
    <row r="34768" spans="16:16" x14ac:dyDescent="0.2">
      <c r="P34768" s="76"/>
    </row>
    <row r="34769" spans="16:16" x14ac:dyDescent="0.2">
      <c r="P34769" s="76"/>
    </row>
    <row r="34770" spans="16:16" x14ac:dyDescent="0.2">
      <c r="P34770" s="76"/>
    </row>
    <row r="34771" spans="16:16" x14ac:dyDescent="0.2">
      <c r="P34771" s="76"/>
    </row>
    <row r="34772" spans="16:16" x14ac:dyDescent="0.2">
      <c r="P34772" s="76"/>
    </row>
    <row r="34773" spans="16:16" x14ac:dyDescent="0.2">
      <c r="P34773" s="76"/>
    </row>
    <row r="34774" spans="16:16" x14ac:dyDescent="0.2">
      <c r="P34774" s="76"/>
    </row>
    <row r="34775" spans="16:16" x14ac:dyDescent="0.2">
      <c r="P34775" s="76"/>
    </row>
    <row r="34776" spans="16:16" x14ac:dyDescent="0.2">
      <c r="P34776" s="76"/>
    </row>
    <row r="34777" spans="16:16" x14ac:dyDescent="0.2">
      <c r="P34777" s="76"/>
    </row>
    <row r="34778" spans="16:16" x14ac:dyDescent="0.2">
      <c r="P34778" s="76"/>
    </row>
    <row r="34779" spans="16:16" x14ac:dyDescent="0.2">
      <c r="P34779" s="76"/>
    </row>
    <row r="34780" spans="16:16" x14ac:dyDescent="0.2">
      <c r="P34780" s="76"/>
    </row>
    <row r="34781" spans="16:16" x14ac:dyDescent="0.2">
      <c r="P34781" s="76"/>
    </row>
    <row r="34782" spans="16:16" x14ac:dyDescent="0.2">
      <c r="P34782" s="76"/>
    </row>
    <row r="34783" spans="16:16" x14ac:dyDescent="0.2">
      <c r="P34783" s="76"/>
    </row>
    <row r="34784" spans="16:16" x14ac:dyDescent="0.2">
      <c r="P34784" s="76"/>
    </row>
    <row r="34785" spans="16:16" x14ac:dyDescent="0.2">
      <c r="P34785" s="76"/>
    </row>
    <row r="34786" spans="16:16" x14ac:dyDescent="0.2">
      <c r="P34786" s="76"/>
    </row>
    <row r="34787" spans="16:16" x14ac:dyDescent="0.2">
      <c r="P34787" s="76"/>
    </row>
    <row r="34788" spans="16:16" x14ac:dyDescent="0.2">
      <c r="P34788" s="76"/>
    </row>
    <row r="34789" spans="16:16" x14ac:dyDescent="0.2">
      <c r="P34789" s="76"/>
    </row>
    <row r="34790" spans="16:16" x14ac:dyDescent="0.2">
      <c r="P34790" s="76"/>
    </row>
    <row r="34791" spans="16:16" x14ac:dyDescent="0.2">
      <c r="P34791" s="76"/>
    </row>
    <row r="34792" spans="16:16" x14ac:dyDescent="0.2">
      <c r="P34792" s="76"/>
    </row>
    <row r="34793" spans="16:16" x14ac:dyDescent="0.2">
      <c r="P34793" s="76"/>
    </row>
    <row r="34794" spans="16:16" x14ac:dyDescent="0.2">
      <c r="P34794" s="76"/>
    </row>
    <row r="34795" spans="16:16" x14ac:dyDescent="0.2">
      <c r="P34795" s="76"/>
    </row>
    <row r="34796" spans="16:16" x14ac:dyDescent="0.2">
      <c r="P34796" s="76"/>
    </row>
    <row r="34797" spans="16:16" x14ac:dyDescent="0.2">
      <c r="P34797" s="76"/>
    </row>
    <row r="34798" spans="16:16" x14ac:dyDescent="0.2">
      <c r="P34798" s="76"/>
    </row>
    <row r="34799" spans="16:16" x14ac:dyDescent="0.2">
      <c r="P34799" s="76"/>
    </row>
    <row r="34800" spans="16:16" x14ac:dyDescent="0.2">
      <c r="P34800" s="76"/>
    </row>
    <row r="34801" spans="16:16" x14ac:dyDescent="0.2">
      <c r="P34801" s="76"/>
    </row>
    <row r="34802" spans="16:16" x14ac:dyDescent="0.2">
      <c r="P34802" s="76"/>
    </row>
    <row r="34803" spans="16:16" x14ac:dyDescent="0.2">
      <c r="P34803" s="76"/>
    </row>
    <row r="34804" spans="16:16" x14ac:dyDescent="0.2">
      <c r="P34804" s="76"/>
    </row>
    <row r="34805" spans="16:16" x14ac:dyDescent="0.2">
      <c r="P34805" s="76"/>
    </row>
    <row r="34806" spans="16:16" x14ac:dyDescent="0.2">
      <c r="P34806" s="76"/>
    </row>
    <row r="34807" spans="16:16" x14ac:dyDescent="0.2">
      <c r="P34807" s="76"/>
    </row>
    <row r="34808" spans="16:16" x14ac:dyDescent="0.2">
      <c r="P34808" s="76"/>
    </row>
    <row r="34809" spans="16:16" x14ac:dyDescent="0.2">
      <c r="P34809" s="76"/>
    </row>
    <row r="34810" spans="16:16" x14ac:dyDescent="0.2">
      <c r="P34810" s="76"/>
    </row>
    <row r="34811" spans="16:16" x14ac:dyDescent="0.2">
      <c r="P34811" s="76"/>
    </row>
    <row r="34812" spans="16:16" x14ac:dyDescent="0.2">
      <c r="P34812" s="76"/>
    </row>
    <row r="34813" spans="16:16" x14ac:dyDescent="0.2">
      <c r="P34813" s="76"/>
    </row>
    <row r="34814" spans="16:16" x14ac:dyDescent="0.2">
      <c r="P34814" s="76"/>
    </row>
    <row r="34815" spans="16:16" x14ac:dyDescent="0.2">
      <c r="P34815" s="76"/>
    </row>
    <row r="34816" spans="16:16" x14ac:dyDescent="0.2">
      <c r="P34816" s="76"/>
    </row>
    <row r="34817" spans="16:16" x14ac:dyDescent="0.2">
      <c r="P34817" s="76"/>
    </row>
    <row r="34818" spans="16:16" x14ac:dyDescent="0.2">
      <c r="P34818" s="76"/>
    </row>
    <row r="34819" spans="16:16" x14ac:dyDescent="0.2">
      <c r="P34819" s="76"/>
    </row>
    <row r="34820" spans="16:16" x14ac:dyDescent="0.2">
      <c r="P34820" s="76"/>
    </row>
    <row r="34821" spans="16:16" x14ac:dyDescent="0.2">
      <c r="P34821" s="76"/>
    </row>
    <row r="34822" spans="16:16" x14ac:dyDescent="0.2">
      <c r="P34822" s="76"/>
    </row>
    <row r="34823" spans="16:16" x14ac:dyDescent="0.2">
      <c r="P34823" s="76"/>
    </row>
    <row r="34824" spans="16:16" x14ac:dyDescent="0.2">
      <c r="P34824" s="76"/>
    </row>
    <row r="34825" spans="16:16" x14ac:dyDescent="0.2">
      <c r="P34825" s="76"/>
    </row>
    <row r="34826" spans="16:16" x14ac:dyDescent="0.2">
      <c r="P34826" s="76"/>
    </row>
    <row r="34827" spans="16:16" x14ac:dyDescent="0.2">
      <c r="P34827" s="76"/>
    </row>
    <row r="34828" spans="16:16" x14ac:dyDescent="0.2">
      <c r="P34828" s="76"/>
    </row>
    <row r="34829" spans="16:16" x14ac:dyDescent="0.2">
      <c r="P34829" s="76"/>
    </row>
    <row r="34830" spans="16:16" x14ac:dyDescent="0.2">
      <c r="P34830" s="76"/>
    </row>
    <row r="34831" spans="16:16" x14ac:dyDescent="0.2">
      <c r="P34831" s="76"/>
    </row>
    <row r="34832" spans="16:16" x14ac:dyDescent="0.2">
      <c r="P34832" s="76"/>
    </row>
    <row r="34833" spans="16:16" x14ac:dyDescent="0.2">
      <c r="P34833" s="76"/>
    </row>
    <row r="34834" spans="16:16" x14ac:dyDescent="0.2">
      <c r="P34834" s="76"/>
    </row>
    <row r="34835" spans="16:16" x14ac:dyDescent="0.2">
      <c r="P34835" s="76"/>
    </row>
    <row r="34836" spans="16:16" x14ac:dyDescent="0.2">
      <c r="P34836" s="76"/>
    </row>
    <row r="34837" spans="16:16" x14ac:dyDescent="0.2">
      <c r="P34837" s="76"/>
    </row>
    <row r="34838" spans="16:16" x14ac:dyDescent="0.2">
      <c r="P34838" s="76"/>
    </row>
    <row r="34839" spans="16:16" x14ac:dyDescent="0.2">
      <c r="P34839" s="76"/>
    </row>
    <row r="34840" spans="16:16" x14ac:dyDescent="0.2">
      <c r="P34840" s="76"/>
    </row>
    <row r="34841" spans="16:16" x14ac:dyDescent="0.2">
      <c r="P34841" s="76"/>
    </row>
    <row r="34842" spans="16:16" x14ac:dyDescent="0.2">
      <c r="P34842" s="76"/>
    </row>
    <row r="34843" spans="16:16" x14ac:dyDescent="0.2">
      <c r="P34843" s="76"/>
    </row>
    <row r="34844" spans="16:16" x14ac:dyDescent="0.2">
      <c r="P34844" s="76"/>
    </row>
    <row r="34845" spans="16:16" x14ac:dyDescent="0.2">
      <c r="P34845" s="76"/>
    </row>
    <row r="34846" spans="16:16" x14ac:dyDescent="0.2">
      <c r="P34846" s="76"/>
    </row>
    <row r="34847" spans="16:16" x14ac:dyDescent="0.2">
      <c r="P34847" s="76"/>
    </row>
    <row r="34848" spans="16:16" x14ac:dyDescent="0.2">
      <c r="P34848" s="76"/>
    </row>
    <row r="34849" spans="16:16" x14ac:dyDescent="0.2">
      <c r="P34849" s="76"/>
    </row>
    <row r="34850" spans="16:16" x14ac:dyDescent="0.2">
      <c r="P34850" s="76"/>
    </row>
    <row r="34851" spans="16:16" x14ac:dyDescent="0.2">
      <c r="P34851" s="76"/>
    </row>
    <row r="34852" spans="16:16" x14ac:dyDescent="0.2">
      <c r="P34852" s="76"/>
    </row>
    <row r="34853" spans="16:16" x14ac:dyDescent="0.2">
      <c r="P34853" s="76"/>
    </row>
    <row r="34854" spans="16:16" x14ac:dyDescent="0.2">
      <c r="P34854" s="76"/>
    </row>
    <row r="34855" spans="16:16" x14ac:dyDescent="0.2">
      <c r="P34855" s="76"/>
    </row>
    <row r="34856" spans="16:16" x14ac:dyDescent="0.2">
      <c r="P34856" s="76"/>
    </row>
    <row r="34857" spans="16:16" x14ac:dyDescent="0.2">
      <c r="P34857" s="76"/>
    </row>
    <row r="34858" spans="16:16" x14ac:dyDescent="0.2">
      <c r="P34858" s="76"/>
    </row>
    <row r="34859" spans="16:16" x14ac:dyDescent="0.2">
      <c r="P34859" s="76"/>
    </row>
    <row r="34860" spans="16:16" x14ac:dyDescent="0.2">
      <c r="P34860" s="76"/>
    </row>
    <row r="34861" spans="16:16" x14ac:dyDescent="0.2">
      <c r="P34861" s="76"/>
    </row>
    <row r="34862" spans="16:16" x14ac:dyDescent="0.2">
      <c r="P34862" s="76"/>
    </row>
    <row r="34863" spans="16:16" x14ac:dyDescent="0.2">
      <c r="P34863" s="76"/>
    </row>
    <row r="34864" spans="16:16" x14ac:dyDescent="0.2">
      <c r="P34864" s="76"/>
    </row>
    <row r="34865" spans="16:16" x14ac:dyDescent="0.2">
      <c r="P34865" s="76"/>
    </row>
    <row r="34866" spans="16:16" x14ac:dyDescent="0.2">
      <c r="P34866" s="76"/>
    </row>
    <row r="34867" spans="16:16" x14ac:dyDescent="0.2">
      <c r="P34867" s="76"/>
    </row>
    <row r="34868" spans="16:16" x14ac:dyDescent="0.2">
      <c r="P34868" s="76"/>
    </row>
    <row r="34869" spans="16:16" x14ac:dyDescent="0.2">
      <c r="P34869" s="76"/>
    </row>
    <row r="34870" spans="16:16" x14ac:dyDescent="0.2">
      <c r="P34870" s="76"/>
    </row>
    <row r="34871" spans="16:16" x14ac:dyDescent="0.2">
      <c r="P34871" s="76"/>
    </row>
    <row r="34872" spans="16:16" x14ac:dyDescent="0.2">
      <c r="P34872" s="76"/>
    </row>
    <row r="34873" spans="16:16" x14ac:dyDescent="0.2">
      <c r="P34873" s="76"/>
    </row>
    <row r="34874" spans="16:16" x14ac:dyDescent="0.2">
      <c r="P34874" s="76"/>
    </row>
    <row r="34875" spans="16:16" x14ac:dyDescent="0.2">
      <c r="P34875" s="76"/>
    </row>
    <row r="34876" spans="16:16" x14ac:dyDescent="0.2">
      <c r="P34876" s="76"/>
    </row>
    <row r="34877" spans="16:16" x14ac:dyDescent="0.2">
      <c r="P34877" s="76"/>
    </row>
    <row r="34878" spans="16:16" x14ac:dyDescent="0.2">
      <c r="P34878" s="76"/>
    </row>
    <row r="34879" spans="16:16" x14ac:dyDescent="0.2">
      <c r="P34879" s="76"/>
    </row>
    <row r="34880" spans="16:16" x14ac:dyDescent="0.2">
      <c r="P34880" s="76"/>
    </row>
    <row r="34881" spans="16:16" x14ac:dyDescent="0.2">
      <c r="P34881" s="76"/>
    </row>
    <row r="34882" spans="16:16" x14ac:dyDescent="0.2">
      <c r="P34882" s="76"/>
    </row>
    <row r="34883" spans="16:16" x14ac:dyDescent="0.2">
      <c r="P34883" s="76"/>
    </row>
    <row r="34884" spans="16:16" x14ac:dyDescent="0.2">
      <c r="P34884" s="76"/>
    </row>
    <row r="34885" spans="16:16" x14ac:dyDescent="0.2">
      <c r="P34885" s="76"/>
    </row>
    <row r="34886" spans="16:16" x14ac:dyDescent="0.2">
      <c r="P34886" s="76"/>
    </row>
    <row r="34887" spans="16:16" x14ac:dyDescent="0.2">
      <c r="P34887" s="76"/>
    </row>
    <row r="34888" spans="16:16" x14ac:dyDescent="0.2">
      <c r="P34888" s="76"/>
    </row>
    <row r="34889" spans="16:16" x14ac:dyDescent="0.2">
      <c r="P34889" s="76"/>
    </row>
    <row r="34890" spans="16:16" x14ac:dyDescent="0.2">
      <c r="P34890" s="76"/>
    </row>
    <row r="34891" spans="16:16" x14ac:dyDescent="0.2">
      <c r="P34891" s="76"/>
    </row>
    <row r="34892" spans="16:16" x14ac:dyDescent="0.2">
      <c r="P34892" s="76"/>
    </row>
    <row r="34893" spans="16:16" x14ac:dyDescent="0.2">
      <c r="P34893" s="76"/>
    </row>
    <row r="34894" spans="16:16" x14ac:dyDescent="0.2">
      <c r="P34894" s="76"/>
    </row>
    <row r="34895" spans="16:16" x14ac:dyDescent="0.2">
      <c r="P34895" s="76"/>
    </row>
    <row r="34896" spans="16:16" x14ac:dyDescent="0.2">
      <c r="P34896" s="76"/>
    </row>
    <row r="34897" spans="16:16" x14ac:dyDescent="0.2">
      <c r="P34897" s="76"/>
    </row>
    <row r="34898" spans="16:16" x14ac:dyDescent="0.2">
      <c r="P34898" s="76"/>
    </row>
    <row r="34899" spans="16:16" x14ac:dyDescent="0.2">
      <c r="P34899" s="76"/>
    </row>
    <row r="34900" spans="16:16" x14ac:dyDescent="0.2">
      <c r="P34900" s="76"/>
    </row>
    <row r="34901" spans="16:16" x14ac:dyDescent="0.2">
      <c r="P34901" s="76"/>
    </row>
    <row r="34902" spans="16:16" x14ac:dyDescent="0.2">
      <c r="P34902" s="76"/>
    </row>
    <row r="34903" spans="16:16" x14ac:dyDescent="0.2">
      <c r="P34903" s="76"/>
    </row>
    <row r="34904" spans="16:16" x14ac:dyDescent="0.2">
      <c r="P34904" s="76"/>
    </row>
    <row r="34905" spans="16:16" x14ac:dyDescent="0.2">
      <c r="P34905" s="76"/>
    </row>
    <row r="34906" spans="16:16" x14ac:dyDescent="0.2">
      <c r="P34906" s="76"/>
    </row>
    <row r="34907" spans="16:16" x14ac:dyDescent="0.2">
      <c r="P34907" s="76"/>
    </row>
    <row r="34908" spans="16:16" x14ac:dyDescent="0.2">
      <c r="P34908" s="76"/>
    </row>
    <row r="34909" spans="16:16" x14ac:dyDescent="0.2">
      <c r="P34909" s="76"/>
    </row>
    <row r="34910" spans="16:16" x14ac:dyDescent="0.2">
      <c r="P34910" s="76"/>
    </row>
    <row r="34911" spans="16:16" x14ac:dyDescent="0.2">
      <c r="P34911" s="76"/>
    </row>
    <row r="34912" spans="16:16" x14ac:dyDescent="0.2">
      <c r="P34912" s="76"/>
    </row>
    <row r="34913" spans="16:16" x14ac:dyDescent="0.2">
      <c r="P34913" s="76"/>
    </row>
    <row r="34914" spans="16:16" x14ac:dyDescent="0.2">
      <c r="P34914" s="76"/>
    </row>
    <row r="34915" spans="16:16" x14ac:dyDescent="0.2">
      <c r="P34915" s="76"/>
    </row>
    <row r="34916" spans="16:16" x14ac:dyDescent="0.2">
      <c r="P34916" s="76"/>
    </row>
    <row r="34917" spans="16:16" x14ac:dyDescent="0.2">
      <c r="P34917" s="76"/>
    </row>
    <row r="34918" spans="16:16" x14ac:dyDescent="0.2">
      <c r="P34918" s="76"/>
    </row>
    <row r="34919" spans="16:16" x14ac:dyDescent="0.2">
      <c r="P34919" s="76"/>
    </row>
    <row r="34920" spans="16:16" x14ac:dyDescent="0.2">
      <c r="P34920" s="76"/>
    </row>
    <row r="34921" spans="16:16" x14ac:dyDescent="0.2">
      <c r="P34921" s="76"/>
    </row>
    <row r="34922" spans="16:16" x14ac:dyDescent="0.2">
      <c r="P34922" s="76"/>
    </row>
    <row r="34923" spans="16:16" x14ac:dyDescent="0.2">
      <c r="P34923" s="76"/>
    </row>
    <row r="34924" spans="16:16" x14ac:dyDescent="0.2">
      <c r="P34924" s="76"/>
    </row>
    <row r="34925" spans="16:16" x14ac:dyDescent="0.2">
      <c r="P34925" s="76"/>
    </row>
    <row r="34926" spans="16:16" x14ac:dyDescent="0.2">
      <c r="P34926" s="76"/>
    </row>
    <row r="34927" spans="16:16" x14ac:dyDescent="0.2">
      <c r="P34927" s="76"/>
    </row>
    <row r="34928" spans="16:16" x14ac:dyDescent="0.2">
      <c r="P34928" s="76"/>
    </row>
    <row r="34929" spans="16:16" x14ac:dyDescent="0.2">
      <c r="P34929" s="76"/>
    </row>
    <row r="34930" spans="16:16" x14ac:dyDescent="0.2">
      <c r="P34930" s="76"/>
    </row>
    <row r="34931" spans="16:16" x14ac:dyDescent="0.2">
      <c r="P34931" s="76"/>
    </row>
    <row r="34932" spans="16:16" x14ac:dyDescent="0.2">
      <c r="P34932" s="76"/>
    </row>
    <row r="34933" spans="16:16" x14ac:dyDescent="0.2">
      <c r="P34933" s="76"/>
    </row>
    <row r="34934" spans="16:16" x14ac:dyDescent="0.2">
      <c r="P34934" s="76"/>
    </row>
    <row r="34935" spans="16:16" x14ac:dyDescent="0.2">
      <c r="P34935" s="76"/>
    </row>
    <row r="34936" spans="16:16" x14ac:dyDescent="0.2">
      <c r="P34936" s="76"/>
    </row>
    <row r="34937" spans="16:16" x14ac:dyDescent="0.2">
      <c r="P34937" s="76"/>
    </row>
    <row r="34938" spans="16:16" x14ac:dyDescent="0.2">
      <c r="P34938" s="76"/>
    </row>
    <row r="34939" spans="16:16" x14ac:dyDescent="0.2">
      <c r="P34939" s="76"/>
    </row>
    <row r="34940" spans="16:16" x14ac:dyDescent="0.2">
      <c r="P34940" s="76"/>
    </row>
    <row r="34941" spans="16:16" x14ac:dyDescent="0.2">
      <c r="P34941" s="76"/>
    </row>
    <row r="34942" spans="16:16" x14ac:dyDescent="0.2">
      <c r="P34942" s="76"/>
    </row>
    <row r="34943" spans="16:16" x14ac:dyDescent="0.2">
      <c r="P34943" s="76"/>
    </row>
    <row r="34944" spans="16:16" x14ac:dyDescent="0.2">
      <c r="P34944" s="76"/>
    </row>
    <row r="34945" spans="16:16" x14ac:dyDescent="0.2">
      <c r="P34945" s="76"/>
    </row>
    <row r="34946" spans="16:16" x14ac:dyDescent="0.2">
      <c r="P34946" s="76"/>
    </row>
    <row r="34947" spans="16:16" x14ac:dyDescent="0.2">
      <c r="P34947" s="76"/>
    </row>
    <row r="34948" spans="16:16" x14ac:dyDescent="0.2">
      <c r="P34948" s="76"/>
    </row>
    <row r="34949" spans="16:16" x14ac:dyDescent="0.2">
      <c r="P34949" s="76"/>
    </row>
    <row r="34950" spans="16:16" x14ac:dyDescent="0.2">
      <c r="P34950" s="76"/>
    </row>
    <row r="34951" spans="16:16" x14ac:dyDescent="0.2">
      <c r="P34951" s="76"/>
    </row>
    <row r="34952" spans="16:16" x14ac:dyDescent="0.2">
      <c r="P34952" s="76"/>
    </row>
    <row r="34953" spans="16:16" x14ac:dyDescent="0.2">
      <c r="P34953" s="76"/>
    </row>
    <row r="34954" spans="16:16" x14ac:dyDescent="0.2">
      <c r="P34954" s="76"/>
    </row>
    <row r="34955" spans="16:16" x14ac:dyDescent="0.2">
      <c r="P34955" s="76"/>
    </row>
    <row r="34956" spans="16:16" x14ac:dyDescent="0.2">
      <c r="P34956" s="76"/>
    </row>
    <row r="34957" spans="16:16" x14ac:dyDescent="0.2">
      <c r="P34957" s="76"/>
    </row>
    <row r="34958" spans="16:16" x14ac:dyDescent="0.2">
      <c r="P34958" s="76"/>
    </row>
    <row r="34959" spans="16:16" x14ac:dyDescent="0.2">
      <c r="P34959" s="76"/>
    </row>
    <row r="34960" spans="16:16" x14ac:dyDescent="0.2">
      <c r="P34960" s="76"/>
    </row>
    <row r="34961" spans="16:16" x14ac:dyDescent="0.2">
      <c r="P34961" s="76"/>
    </row>
    <row r="34962" spans="16:16" x14ac:dyDescent="0.2">
      <c r="P34962" s="76"/>
    </row>
    <row r="34963" spans="16:16" x14ac:dyDescent="0.2">
      <c r="P34963" s="76"/>
    </row>
    <row r="34964" spans="16:16" x14ac:dyDescent="0.2">
      <c r="P34964" s="76"/>
    </row>
    <row r="34965" spans="16:16" x14ac:dyDescent="0.2">
      <c r="P34965" s="76"/>
    </row>
    <row r="34966" spans="16:16" x14ac:dyDescent="0.2">
      <c r="P34966" s="76"/>
    </row>
    <row r="34967" spans="16:16" x14ac:dyDescent="0.2">
      <c r="P34967" s="76"/>
    </row>
    <row r="34968" spans="16:16" x14ac:dyDescent="0.2">
      <c r="P34968" s="76"/>
    </row>
    <row r="34969" spans="16:16" x14ac:dyDescent="0.2">
      <c r="P34969" s="76"/>
    </row>
    <row r="34970" spans="16:16" x14ac:dyDescent="0.2">
      <c r="P34970" s="76"/>
    </row>
    <row r="34971" spans="16:16" x14ac:dyDescent="0.2">
      <c r="P34971" s="76"/>
    </row>
    <row r="34972" spans="16:16" x14ac:dyDescent="0.2">
      <c r="P34972" s="76"/>
    </row>
    <row r="34973" spans="16:16" x14ac:dyDescent="0.2">
      <c r="P34973" s="76"/>
    </row>
    <row r="34974" spans="16:16" x14ac:dyDescent="0.2">
      <c r="P34974" s="76"/>
    </row>
    <row r="34975" spans="16:16" x14ac:dyDescent="0.2">
      <c r="P34975" s="76"/>
    </row>
    <row r="34976" spans="16:16" x14ac:dyDescent="0.2">
      <c r="P34976" s="76"/>
    </row>
    <row r="34977" spans="16:16" x14ac:dyDescent="0.2">
      <c r="P34977" s="76"/>
    </row>
    <row r="34978" spans="16:16" x14ac:dyDescent="0.2">
      <c r="P34978" s="76"/>
    </row>
    <row r="34979" spans="16:16" x14ac:dyDescent="0.2">
      <c r="P34979" s="76"/>
    </row>
    <row r="34980" spans="16:16" x14ac:dyDescent="0.2">
      <c r="P34980" s="76"/>
    </row>
    <row r="34981" spans="16:16" x14ac:dyDescent="0.2">
      <c r="P34981" s="76"/>
    </row>
    <row r="34982" spans="16:16" x14ac:dyDescent="0.2">
      <c r="P34982" s="76"/>
    </row>
    <row r="34983" spans="16:16" x14ac:dyDescent="0.2">
      <c r="P34983" s="76"/>
    </row>
    <row r="34984" spans="16:16" x14ac:dyDescent="0.2">
      <c r="P34984" s="76"/>
    </row>
    <row r="34985" spans="16:16" x14ac:dyDescent="0.2">
      <c r="P34985" s="76"/>
    </row>
    <row r="34986" spans="16:16" x14ac:dyDescent="0.2">
      <c r="P34986" s="76"/>
    </row>
    <row r="34987" spans="16:16" x14ac:dyDescent="0.2">
      <c r="P34987" s="76"/>
    </row>
    <row r="34988" spans="16:16" x14ac:dyDescent="0.2">
      <c r="P34988" s="76"/>
    </row>
    <row r="34989" spans="16:16" x14ac:dyDescent="0.2">
      <c r="P34989" s="76"/>
    </row>
    <row r="34990" spans="16:16" x14ac:dyDescent="0.2">
      <c r="P34990" s="76"/>
    </row>
    <row r="34991" spans="16:16" x14ac:dyDescent="0.2">
      <c r="P34991" s="76"/>
    </row>
    <row r="34992" spans="16:16" x14ac:dyDescent="0.2">
      <c r="P34992" s="76"/>
    </row>
    <row r="34993" spans="16:16" x14ac:dyDescent="0.2">
      <c r="P34993" s="76"/>
    </row>
    <row r="34994" spans="16:16" x14ac:dyDescent="0.2">
      <c r="P34994" s="76"/>
    </row>
    <row r="34995" spans="16:16" x14ac:dyDescent="0.2">
      <c r="P34995" s="76"/>
    </row>
    <row r="34996" spans="16:16" x14ac:dyDescent="0.2">
      <c r="P34996" s="76"/>
    </row>
    <row r="34997" spans="16:16" x14ac:dyDescent="0.2">
      <c r="P34997" s="76"/>
    </row>
    <row r="34998" spans="16:16" x14ac:dyDescent="0.2">
      <c r="P34998" s="76"/>
    </row>
    <row r="34999" spans="16:16" x14ac:dyDescent="0.2">
      <c r="P34999" s="76"/>
    </row>
    <row r="35000" spans="16:16" x14ac:dyDescent="0.2">
      <c r="P35000" s="76"/>
    </row>
    <row r="35001" spans="16:16" x14ac:dyDescent="0.2">
      <c r="P35001" s="76"/>
    </row>
    <row r="35002" spans="16:16" x14ac:dyDescent="0.2">
      <c r="P35002" s="76"/>
    </row>
    <row r="35003" spans="16:16" x14ac:dyDescent="0.2">
      <c r="P35003" s="76"/>
    </row>
    <row r="35004" spans="16:16" x14ac:dyDescent="0.2">
      <c r="P35004" s="76"/>
    </row>
    <row r="35005" spans="16:16" x14ac:dyDescent="0.2">
      <c r="P35005" s="76"/>
    </row>
    <row r="35006" spans="16:16" x14ac:dyDescent="0.2">
      <c r="P35006" s="76"/>
    </row>
    <row r="35007" spans="16:16" x14ac:dyDescent="0.2">
      <c r="P35007" s="76"/>
    </row>
    <row r="35008" spans="16:16" x14ac:dyDescent="0.2">
      <c r="P35008" s="76"/>
    </row>
    <row r="35009" spans="16:16" x14ac:dyDescent="0.2">
      <c r="P35009" s="76"/>
    </row>
    <row r="35010" spans="16:16" x14ac:dyDescent="0.2">
      <c r="P35010" s="76"/>
    </row>
    <row r="35011" spans="16:16" x14ac:dyDescent="0.2">
      <c r="P35011" s="76"/>
    </row>
    <row r="35012" spans="16:16" x14ac:dyDescent="0.2">
      <c r="P35012" s="76"/>
    </row>
    <row r="35013" spans="16:16" x14ac:dyDescent="0.2">
      <c r="P35013" s="76"/>
    </row>
    <row r="35014" spans="16:16" x14ac:dyDescent="0.2">
      <c r="P35014" s="76"/>
    </row>
    <row r="35015" spans="16:16" x14ac:dyDescent="0.2">
      <c r="P35015" s="76"/>
    </row>
    <row r="35016" spans="16:16" x14ac:dyDescent="0.2">
      <c r="P35016" s="76"/>
    </row>
    <row r="35017" spans="16:16" x14ac:dyDescent="0.2">
      <c r="P35017" s="76"/>
    </row>
    <row r="35018" spans="16:16" x14ac:dyDescent="0.2">
      <c r="P35018" s="76"/>
    </row>
    <row r="35019" spans="16:16" x14ac:dyDescent="0.2">
      <c r="P35019" s="76"/>
    </row>
    <row r="35020" spans="16:16" x14ac:dyDescent="0.2">
      <c r="P35020" s="76"/>
    </row>
    <row r="35021" spans="16:16" x14ac:dyDescent="0.2">
      <c r="P35021" s="76"/>
    </row>
    <row r="35022" spans="16:16" x14ac:dyDescent="0.2">
      <c r="P35022" s="76"/>
    </row>
    <row r="35023" spans="16:16" x14ac:dyDescent="0.2">
      <c r="P35023" s="76"/>
    </row>
    <row r="35024" spans="16:16" x14ac:dyDescent="0.2">
      <c r="P35024" s="76"/>
    </row>
    <row r="35025" spans="16:16" x14ac:dyDescent="0.2">
      <c r="P35025" s="76"/>
    </row>
    <row r="35026" spans="16:16" x14ac:dyDescent="0.2">
      <c r="P35026" s="76"/>
    </row>
    <row r="35027" spans="16:16" x14ac:dyDescent="0.2">
      <c r="P35027" s="76"/>
    </row>
    <row r="35028" spans="16:16" x14ac:dyDescent="0.2">
      <c r="P35028" s="76"/>
    </row>
    <row r="35029" spans="16:16" x14ac:dyDescent="0.2">
      <c r="P35029" s="76"/>
    </row>
    <row r="35030" spans="16:16" x14ac:dyDescent="0.2">
      <c r="P35030" s="76"/>
    </row>
    <row r="35031" spans="16:16" x14ac:dyDescent="0.2">
      <c r="P35031" s="76"/>
    </row>
    <row r="35032" spans="16:16" x14ac:dyDescent="0.2">
      <c r="P35032" s="76"/>
    </row>
    <row r="35033" spans="16:16" x14ac:dyDescent="0.2">
      <c r="P35033" s="76"/>
    </row>
    <row r="35034" spans="16:16" x14ac:dyDescent="0.2">
      <c r="P35034" s="76"/>
    </row>
    <row r="35035" spans="16:16" x14ac:dyDescent="0.2">
      <c r="P35035" s="76"/>
    </row>
    <row r="35036" spans="16:16" x14ac:dyDescent="0.2">
      <c r="P35036" s="76"/>
    </row>
    <row r="35037" spans="16:16" x14ac:dyDescent="0.2">
      <c r="P35037" s="76"/>
    </row>
    <row r="35038" spans="16:16" x14ac:dyDescent="0.2">
      <c r="P35038" s="76"/>
    </row>
    <row r="35039" spans="16:16" x14ac:dyDescent="0.2">
      <c r="P35039" s="76"/>
    </row>
    <row r="35040" spans="16:16" x14ac:dyDescent="0.2">
      <c r="P35040" s="76"/>
    </row>
    <row r="35041" spans="16:16" x14ac:dyDescent="0.2">
      <c r="P35041" s="76"/>
    </row>
    <row r="35042" spans="16:16" x14ac:dyDescent="0.2">
      <c r="P35042" s="76"/>
    </row>
    <row r="35043" spans="16:16" x14ac:dyDescent="0.2">
      <c r="P35043" s="76"/>
    </row>
    <row r="35044" spans="16:16" x14ac:dyDescent="0.2">
      <c r="P35044" s="76"/>
    </row>
    <row r="35045" spans="16:16" x14ac:dyDescent="0.2">
      <c r="P35045" s="76"/>
    </row>
    <row r="35046" spans="16:16" x14ac:dyDescent="0.2">
      <c r="P35046" s="76"/>
    </row>
    <row r="35047" spans="16:16" x14ac:dyDescent="0.2">
      <c r="P35047" s="76"/>
    </row>
    <row r="35048" spans="16:16" x14ac:dyDescent="0.2">
      <c r="P35048" s="76"/>
    </row>
    <row r="35049" spans="16:16" x14ac:dyDescent="0.2">
      <c r="P35049" s="76"/>
    </row>
    <row r="35050" spans="16:16" x14ac:dyDescent="0.2">
      <c r="P35050" s="76"/>
    </row>
    <row r="35051" spans="16:16" x14ac:dyDescent="0.2">
      <c r="P35051" s="76"/>
    </row>
    <row r="35052" spans="16:16" x14ac:dyDescent="0.2">
      <c r="P35052" s="76"/>
    </row>
    <row r="35053" spans="16:16" x14ac:dyDescent="0.2">
      <c r="P35053" s="76"/>
    </row>
    <row r="35054" spans="16:16" x14ac:dyDescent="0.2">
      <c r="P35054" s="76"/>
    </row>
    <row r="35055" spans="16:16" x14ac:dyDescent="0.2">
      <c r="P35055" s="76"/>
    </row>
    <row r="35056" spans="16:16" x14ac:dyDescent="0.2">
      <c r="P35056" s="76"/>
    </row>
    <row r="35057" spans="16:16" x14ac:dyDescent="0.2">
      <c r="P35057" s="76"/>
    </row>
    <row r="35058" spans="16:16" x14ac:dyDescent="0.2">
      <c r="P35058" s="76"/>
    </row>
    <row r="35059" spans="16:16" x14ac:dyDescent="0.2">
      <c r="P35059" s="76"/>
    </row>
    <row r="35060" spans="16:16" x14ac:dyDescent="0.2">
      <c r="P35060" s="76"/>
    </row>
    <row r="35061" spans="16:16" x14ac:dyDescent="0.2">
      <c r="P35061" s="76"/>
    </row>
    <row r="35062" spans="16:16" x14ac:dyDescent="0.2">
      <c r="P35062" s="76"/>
    </row>
    <row r="35063" spans="16:16" x14ac:dyDescent="0.2">
      <c r="P35063" s="76"/>
    </row>
    <row r="35064" spans="16:16" x14ac:dyDescent="0.2">
      <c r="P35064" s="76"/>
    </row>
    <row r="35065" spans="16:16" x14ac:dyDescent="0.2">
      <c r="P35065" s="76"/>
    </row>
    <row r="35066" spans="16:16" x14ac:dyDescent="0.2">
      <c r="P35066" s="76"/>
    </row>
    <row r="35067" spans="16:16" x14ac:dyDescent="0.2">
      <c r="P35067" s="76"/>
    </row>
    <row r="35068" spans="16:16" x14ac:dyDescent="0.2">
      <c r="P35068" s="76"/>
    </row>
    <row r="35069" spans="16:16" x14ac:dyDescent="0.2">
      <c r="P35069" s="76"/>
    </row>
    <row r="35070" spans="16:16" x14ac:dyDescent="0.2">
      <c r="P35070" s="76"/>
    </row>
    <row r="35071" spans="16:16" x14ac:dyDescent="0.2">
      <c r="P35071" s="76"/>
    </row>
    <row r="35072" spans="16:16" x14ac:dyDescent="0.2">
      <c r="P35072" s="76"/>
    </row>
    <row r="35073" spans="16:16" x14ac:dyDescent="0.2">
      <c r="P35073" s="76"/>
    </row>
    <row r="35074" spans="16:16" x14ac:dyDescent="0.2">
      <c r="P35074" s="76"/>
    </row>
    <row r="35075" spans="16:16" x14ac:dyDescent="0.2">
      <c r="P35075" s="76"/>
    </row>
    <row r="35076" spans="16:16" x14ac:dyDescent="0.2">
      <c r="P35076" s="76"/>
    </row>
    <row r="35077" spans="16:16" x14ac:dyDescent="0.2">
      <c r="P35077" s="76"/>
    </row>
    <row r="35078" spans="16:16" x14ac:dyDescent="0.2">
      <c r="P35078" s="76"/>
    </row>
    <row r="35079" spans="16:16" x14ac:dyDescent="0.2">
      <c r="P35079" s="76"/>
    </row>
    <row r="35080" spans="16:16" x14ac:dyDescent="0.2">
      <c r="P35080" s="76"/>
    </row>
    <row r="35081" spans="16:16" x14ac:dyDescent="0.2">
      <c r="P35081" s="76"/>
    </row>
    <row r="35082" spans="16:16" x14ac:dyDescent="0.2">
      <c r="P35082" s="76"/>
    </row>
    <row r="35083" spans="16:16" x14ac:dyDescent="0.2">
      <c r="P35083" s="76"/>
    </row>
    <row r="35084" spans="16:16" x14ac:dyDescent="0.2">
      <c r="P35084" s="76"/>
    </row>
    <row r="35085" spans="16:16" x14ac:dyDescent="0.2">
      <c r="P35085" s="76"/>
    </row>
    <row r="35086" spans="16:16" x14ac:dyDescent="0.2">
      <c r="P35086" s="76"/>
    </row>
    <row r="35087" spans="16:16" x14ac:dyDescent="0.2">
      <c r="P35087" s="76"/>
    </row>
    <row r="35088" spans="16:16" x14ac:dyDescent="0.2">
      <c r="P35088" s="76"/>
    </row>
    <row r="35089" spans="16:16" x14ac:dyDescent="0.2">
      <c r="P35089" s="76"/>
    </row>
    <row r="35090" spans="16:16" x14ac:dyDescent="0.2">
      <c r="P35090" s="76"/>
    </row>
    <row r="35091" spans="16:16" x14ac:dyDescent="0.2">
      <c r="P35091" s="76"/>
    </row>
    <row r="35092" spans="16:16" x14ac:dyDescent="0.2">
      <c r="P35092" s="76"/>
    </row>
    <row r="35093" spans="16:16" x14ac:dyDescent="0.2">
      <c r="P35093" s="76"/>
    </row>
    <row r="35094" spans="16:16" x14ac:dyDescent="0.2">
      <c r="P35094" s="76"/>
    </row>
    <row r="35095" spans="16:16" x14ac:dyDescent="0.2">
      <c r="P35095" s="76"/>
    </row>
    <row r="35096" spans="16:16" x14ac:dyDescent="0.2">
      <c r="P35096" s="76"/>
    </row>
    <row r="35097" spans="16:16" x14ac:dyDescent="0.2">
      <c r="P35097" s="76"/>
    </row>
    <row r="35098" spans="16:16" x14ac:dyDescent="0.2">
      <c r="P35098" s="76"/>
    </row>
    <row r="35099" spans="16:16" x14ac:dyDescent="0.2">
      <c r="P35099" s="76"/>
    </row>
    <row r="35100" spans="16:16" x14ac:dyDescent="0.2">
      <c r="P35100" s="76"/>
    </row>
    <row r="35101" spans="16:16" x14ac:dyDescent="0.2">
      <c r="P35101" s="76"/>
    </row>
    <row r="35102" spans="16:16" x14ac:dyDescent="0.2">
      <c r="P35102" s="76"/>
    </row>
    <row r="35103" spans="16:16" x14ac:dyDescent="0.2">
      <c r="P35103" s="76"/>
    </row>
    <row r="35104" spans="16:16" x14ac:dyDescent="0.2">
      <c r="P35104" s="76"/>
    </row>
    <row r="35105" spans="16:16" x14ac:dyDescent="0.2">
      <c r="P35105" s="76"/>
    </row>
    <row r="35106" spans="16:16" x14ac:dyDescent="0.2">
      <c r="P35106" s="76"/>
    </row>
    <row r="35107" spans="16:16" x14ac:dyDescent="0.2">
      <c r="P35107" s="76"/>
    </row>
    <row r="35108" spans="16:16" x14ac:dyDescent="0.2">
      <c r="P35108" s="76"/>
    </row>
    <row r="35109" spans="16:16" x14ac:dyDescent="0.2">
      <c r="P35109" s="76"/>
    </row>
    <row r="35110" spans="16:16" x14ac:dyDescent="0.2">
      <c r="P35110" s="76"/>
    </row>
    <row r="35111" spans="16:16" x14ac:dyDescent="0.2">
      <c r="P35111" s="76"/>
    </row>
    <row r="35112" spans="16:16" x14ac:dyDescent="0.2">
      <c r="P35112" s="76"/>
    </row>
    <row r="35113" spans="16:16" x14ac:dyDescent="0.2">
      <c r="P35113" s="76"/>
    </row>
    <row r="35114" spans="16:16" x14ac:dyDescent="0.2">
      <c r="P35114" s="76"/>
    </row>
    <row r="35115" spans="16:16" x14ac:dyDescent="0.2">
      <c r="P35115" s="76"/>
    </row>
    <row r="35116" spans="16:16" x14ac:dyDescent="0.2">
      <c r="P35116" s="76"/>
    </row>
    <row r="35117" spans="16:16" x14ac:dyDescent="0.2">
      <c r="P35117" s="76"/>
    </row>
    <row r="35118" spans="16:16" x14ac:dyDescent="0.2">
      <c r="P35118" s="76"/>
    </row>
    <row r="35119" spans="16:16" x14ac:dyDescent="0.2">
      <c r="P35119" s="76"/>
    </row>
    <row r="35120" spans="16:16" x14ac:dyDescent="0.2">
      <c r="P35120" s="76"/>
    </row>
    <row r="35121" spans="16:16" x14ac:dyDescent="0.2">
      <c r="P35121" s="76"/>
    </row>
    <row r="35122" spans="16:16" x14ac:dyDescent="0.2">
      <c r="P35122" s="76"/>
    </row>
    <row r="35123" spans="16:16" x14ac:dyDescent="0.2">
      <c r="P35123" s="76"/>
    </row>
    <row r="35124" spans="16:16" x14ac:dyDescent="0.2">
      <c r="P35124" s="76"/>
    </row>
    <row r="35125" spans="16:16" x14ac:dyDescent="0.2">
      <c r="P35125" s="76"/>
    </row>
    <row r="35126" spans="16:16" x14ac:dyDescent="0.2">
      <c r="P35126" s="76"/>
    </row>
    <row r="35127" spans="16:16" x14ac:dyDescent="0.2">
      <c r="P35127" s="76"/>
    </row>
    <row r="35128" spans="16:16" x14ac:dyDescent="0.2">
      <c r="P35128" s="76"/>
    </row>
    <row r="35129" spans="16:16" x14ac:dyDescent="0.2">
      <c r="P35129" s="76"/>
    </row>
    <row r="35130" spans="16:16" x14ac:dyDescent="0.2">
      <c r="P35130" s="76"/>
    </row>
    <row r="35131" spans="16:16" x14ac:dyDescent="0.2">
      <c r="P35131" s="76"/>
    </row>
    <row r="35132" spans="16:16" x14ac:dyDescent="0.2">
      <c r="P35132" s="76"/>
    </row>
    <row r="35133" spans="16:16" x14ac:dyDescent="0.2">
      <c r="P35133" s="76"/>
    </row>
    <row r="35134" spans="16:16" x14ac:dyDescent="0.2">
      <c r="P35134" s="76"/>
    </row>
    <row r="35135" spans="16:16" x14ac:dyDescent="0.2">
      <c r="P35135" s="76"/>
    </row>
    <row r="35136" spans="16:16" x14ac:dyDescent="0.2">
      <c r="P35136" s="76"/>
    </row>
    <row r="35137" spans="16:16" x14ac:dyDescent="0.2">
      <c r="P35137" s="76"/>
    </row>
    <row r="35138" spans="16:16" x14ac:dyDescent="0.2">
      <c r="P35138" s="76"/>
    </row>
    <row r="35139" spans="16:16" x14ac:dyDescent="0.2">
      <c r="P35139" s="76"/>
    </row>
    <row r="35140" spans="16:16" x14ac:dyDescent="0.2">
      <c r="P35140" s="76"/>
    </row>
    <row r="35141" spans="16:16" x14ac:dyDescent="0.2">
      <c r="P35141" s="76"/>
    </row>
    <row r="35142" spans="16:16" x14ac:dyDescent="0.2">
      <c r="P35142" s="76"/>
    </row>
    <row r="35143" spans="16:16" x14ac:dyDescent="0.2">
      <c r="P35143" s="76"/>
    </row>
    <row r="35144" spans="16:16" x14ac:dyDescent="0.2">
      <c r="P35144" s="76"/>
    </row>
    <row r="35145" spans="16:16" x14ac:dyDescent="0.2">
      <c r="P35145" s="76"/>
    </row>
    <row r="35146" spans="16:16" x14ac:dyDescent="0.2">
      <c r="P35146" s="76"/>
    </row>
    <row r="35147" spans="16:16" x14ac:dyDescent="0.2">
      <c r="P35147" s="76"/>
    </row>
    <row r="35148" spans="16:16" x14ac:dyDescent="0.2">
      <c r="P35148" s="76"/>
    </row>
    <row r="35149" spans="16:16" x14ac:dyDescent="0.2">
      <c r="P35149" s="76"/>
    </row>
    <row r="35150" spans="16:16" x14ac:dyDescent="0.2">
      <c r="P35150" s="76"/>
    </row>
    <row r="35151" spans="16:16" x14ac:dyDescent="0.2">
      <c r="P35151" s="76"/>
    </row>
    <row r="35152" spans="16:16" x14ac:dyDescent="0.2">
      <c r="P35152" s="76"/>
    </row>
    <row r="35153" spans="16:16" x14ac:dyDescent="0.2">
      <c r="P35153" s="76"/>
    </row>
    <row r="35154" spans="16:16" x14ac:dyDescent="0.2">
      <c r="P35154" s="76"/>
    </row>
    <row r="35155" spans="16:16" x14ac:dyDescent="0.2">
      <c r="P35155" s="76"/>
    </row>
    <row r="35156" spans="16:16" x14ac:dyDescent="0.2">
      <c r="P35156" s="76"/>
    </row>
    <row r="35157" spans="16:16" x14ac:dyDescent="0.2">
      <c r="P35157" s="76"/>
    </row>
    <row r="35158" spans="16:16" x14ac:dyDescent="0.2">
      <c r="P35158" s="76"/>
    </row>
    <row r="35159" spans="16:16" x14ac:dyDescent="0.2">
      <c r="P35159" s="76"/>
    </row>
    <row r="35160" spans="16:16" x14ac:dyDescent="0.2">
      <c r="P35160" s="76"/>
    </row>
    <row r="35161" spans="16:16" x14ac:dyDescent="0.2">
      <c r="P35161" s="76"/>
    </row>
    <row r="35162" spans="16:16" x14ac:dyDescent="0.2">
      <c r="P35162" s="76"/>
    </row>
    <row r="35163" spans="16:16" x14ac:dyDescent="0.2">
      <c r="P35163" s="76"/>
    </row>
    <row r="35164" spans="16:16" x14ac:dyDescent="0.2">
      <c r="P35164" s="76"/>
    </row>
    <row r="35165" spans="16:16" x14ac:dyDescent="0.2">
      <c r="P35165" s="76"/>
    </row>
    <row r="35166" spans="16:16" x14ac:dyDescent="0.2">
      <c r="P35166" s="76"/>
    </row>
    <row r="35167" spans="16:16" x14ac:dyDescent="0.2">
      <c r="P35167" s="76"/>
    </row>
    <row r="35168" spans="16:16" x14ac:dyDescent="0.2">
      <c r="P35168" s="76"/>
    </row>
    <row r="35169" spans="16:16" x14ac:dyDescent="0.2">
      <c r="P35169" s="76"/>
    </row>
    <row r="35170" spans="16:16" x14ac:dyDescent="0.2">
      <c r="P35170" s="76"/>
    </row>
    <row r="35171" spans="16:16" x14ac:dyDescent="0.2">
      <c r="P35171" s="76"/>
    </row>
    <row r="35172" spans="16:16" x14ac:dyDescent="0.2">
      <c r="P35172" s="76"/>
    </row>
    <row r="35173" spans="16:16" x14ac:dyDescent="0.2">
      <c r="P35173" s="76"/>
    </row>
    <row r="35174" spans="16:16" x14ac:dyDescent="0.2">
      <c r="P35174" s="76"/>
    </row>
    <row r="35175" spans="16:16" x14ac:dyDescent="0.2">
      <c r="P35175" s="76"/>
    </row>
    <row r="35176" spans="16:16" x14ac:dyDescent="0.2">
      <c r="P35176" s="76"/>
    </row>
    <row r="35177" spans="16:16" x14ac:dyDescent="0.2">
      <c r="P35177" s="76"/>
    </row>
    <row r="35178" spans="16:16" x14ac:dyDescent="0.2">
      <c r="P35178" s="76"/>
    </row>
    <row r="35179" spans="16:16" x14ac:dyDescent="0.2">
      <c r="P35179" s="76"/>
    </row>
    <row r="35180" spans="16:16" x14ac:dyDescent="0.2">
      <c r="P35180" s="76"/>
    </row>
    <row r="35181" spans="16:16" x14ac:dyDescent="0.2">
      <c r="P35181" s="76"/>
    </row>
    <row r="35182" spans="16:16" x14ac:dyDescent="0.2">
      <c r="P35182" s="76"/>
    </row>
    <row r="35183" spans="16:16" x14ac:dyDescent="0.2">
      <c r="P35183" s="76"/>
    </row>
    <row r="35184" spans="16:16" x14ac:dyDescent="0.2">
      <c r="P35184" s="76"/>
    </row>
    <row r="35185" spans="16:16" x14ac:dyDescent="0.2">
      <c r="P35185" s="76"/>
    </row>
    <row r="35186" spans="16:16" x14ac:dyDescent="0.2">
      <c r="P35186" s="76"/>
    </row>
    <row r="35187" spans="16:16" x14ac:dyDescent="0.2">
      <c r="P35187" s="76"/>
    </row>
    <row r="35188" spans="16:16" x14ac:dyDescent="0.2">
      <c r="P35188" s="76"/>
    </row>
    <row r="35189" spans="16:16" x14ac:dyDescent="0.2">
      <c r="P35189" s="76"/>
    </row>
    <row r="35190" spans="16:16" x14ac:dyDescent="0.2">
      <c r="P35190" s="76"/>
    </row>
    <row r="35191" spans="16:16" x14ac:dyDescent="0.2">
      <c r="P35191" s="76"/>
    </row>
    <row r="35192" spans="16:16" x14ac:dyDescent="0.2">
      <c r="P35192" s="76"/>
    </row>
    <row r="35193" spans="16:16" x14ac:dyDescent="0.2">
      <c r="P35193" s="76"/>
    </row>
    <row r="35194" spans="16:16" x14ac:dyDescent="0.2">
      <c r="P35194" s="76"/>
    </row>
    <row r="35195" spans="16:16" x14ac:dyDescent="0.2">
      <c r="P35195" s="76"/>
    </row>
    <row r="35196" spans="16:16" x14ac:dyDescent="0.2">
      <c r="P35196" s="76"/>
    </row>
    <row r="35197" spans="16:16" x14ac:dyDescent="0.2">
      <c r="P35197" s="76"/>
    </row>
    <row r="35198" spans="16:16" x14ac:dyDescent="0.2">
      <c r="P35198" s="76"/>
    </row>
    <row r="35199" spans="16:16" x14ac:dyDescent="0.2">
      <c r="P35199" s="76"/>
    </row>
    <row r="35200" spans="16:16" x14ac:dyDescent="0.2">
      <c r="P35200" s="76"/>
    </row>
    <row r="35201" spans="16:16" x14ac:dyDescent="0.2">
      <c r="P35201" s="76"/>
    </row>
    <row r="35202" spans="16:16" x14ac:dyDescent="0.2">
      <c r="P35202" s="76"/>
    </row>
    <row r="35203" spans="16:16" x14ac:dyDescent="0.2">
      <c r="P35203" s="76"/>
    </row>
    <row r="35204" spans="16:16" x14ac:dyDescent="0.2">
      <c r="P35204" s="76"/>
    </row>
    <row r="35205" spans="16:16" x14ac:dyDescent="0.2">
      <c r="P35205" s="76"/>
    </row>
    <row r="35206" spans="16:16" x14ac:dyDescent="0.2">
      <c r="P35206" s="76"/>
    </row>
    <row r="35207" spans="16:16" x14ac:dyDescent="0.2">
      <c r="P35207" s="76"/>
    </row>
    <row r="35208" spans="16:16" x14ac:dyDescent="0.2">
      <c r="P35208" s="76"/>
    </row>
    <row r="35209" spans="16:16" x14ac:dyDescent="0.2">
      <c r="P35209" s="76"/>
    </row>
    <row r="35210" spans="16:16" x14ac:dyDescent="0.2">
      <c r="P35210" s="76"/>
    </row>
    <row r="35211" spans="16:16" x14ac:dyDescent="0.2">
      <c r="P35211" s="76"/>
    </row>
    <row r="35212" spans="16:16" x14ac:dyDescent="0.2">
      <c r="P35212" s="76"/>
    </row>
    <row r="35213" spans="16:16" x14ac:dyDescent="0.2">
      <c r="P35213" s="76"/>
    </row>
    <row r="35214" spans="16:16" x14ac:dyDescent="0.2">
      <c r="P35214" s="76"/>
    </row>
    <row r="35215" spans="16:16" x14ac:dyDescent="0.2">
      <c r="P35215" s="76"/>
    </row>
    <row r="35216" spans="16:16" x14ac:dyDescent="0.2">
      <c r="P35216" s="76"/>
    </row>
    <row r="35217" spans="16:16" x14ac:dyDescent="0.2">
      <c r="P35217" s="76"/>
    </row>
    <row r="35218" spans="16:16" x14ac:dyDescent="0.2">
      <c r="P35218" s="76"/>
    </row>
    <row r="35219" spans="16:16" x14ac:dyDescent="0.2">
      <c r="P35219" s="76"/>
    </row>
    <row r="35220" spans="16:16" x14ac:dyDescent="0.2">
      <c r="P35220" s="76"/>
    </row>
    <row r="35221" spans="16:16" x14ac:dyDescent="0.2">
      <c r="P35221" s="76"/>
    </row>
    <row r="35222" spans="16:16" x14ac:dyDescent="0.2">
      <c r="P35222" s="76"/>
    </row>
    <row r="35223" spans="16:16" x14ac:dyDescent="0.2">
      <c r="P35223" s="76"/>
    </row>
    <row r="35224" spans="16:16" x14ac:dyDescent="0.2">
      <c r="P35224" s="76"/>
    </row>
    <row r="35225" spans="16:16" x14ac:dyDescent="0.2">
      <c r="P35225" s="76"/>
    </row>
    <row r="35226" spans="16:16" x14ac:dyDescent="0.2">
      <c r="P35226" s="76"/>
    </row>
    <row r="35227" spans="16:16" x14ac:dyDescent="0.2">
      <c r="P35227" s="76"/>
    </row>
    <row r="35228" spans="16:16" x14ac:dyDescent="0.2">
      <c r="P35228" s="76"/>
    </row>
    <row r="35229" spans="16:16" x14ac:dyDescent="0.2">
      <c r="P35229" s="76"/>
    </row>
    <row r="35230" spans="16:16" x14ac:dyDescent="0.2">
      <c r="P35230" s="76"/>
    </row>
    <row r="35231" spans="16:16" x14ac:dyDescent="0.2">
      <c r="P35231" s="76"/>
    </row>
    <row r="35232" spans="16:16" x14ac:dyDescent="0.2">
      <c r="P35232" s="76"/>
    </row>
    <row r="35233" spans="16:16" x14ac:dyDescent="0.2">
      <c r="P35233" s="76"/>
    </row>
    <row r="35234" spans="16:16" x14ac:dyDescent="0.2">
      <c r="P35234" s="76"/>
    </row>
    <row r="35235" spans="16:16" x14ac:dyDescent="0.2">
      <c r="P35235" s="76"/>
    </row>
    <row r="35236" spans="16:16" x14ac:dyDescent="0.2">
      <c r="P35236" s="76"/>
    </row>
    <row r="35237" spans="16:16" x14ac:dyDescent="0.2">
      <c r="P35237" s="76"/>
    </row>
    <row r="35238" spans="16:16" x14ac:dyDescent="0.2">
      <c r="P35238" s="76"/>
    </row>
    <row r="35239" spans="16:16" x14ac:dyDescent="0.2">
      <c r="P35239" s="76"/>
    </row>
    <row r="35240" spans="16:16" x14ac:dyDescent="0.2">
      <c r="P35240" s="76"/>
    </row>
    <row r="35241" spans="16:16" x14ac:dyDescent="0.2">
      <c r="P35241" s="76"/>
    </row>
    <row r="35242" spans="16:16" x14ac:dyDescent="0.2">
      <c r="P35242" s="76"/>
    </row>
    <row r="35243" spans="16:16" x14ac:dyDescent="0.2">
      <c r="P35243" s="76"/>
    </row>
    <row r="35244" spans="16:16" x14ac:dyDescent="0.2">
      <c r="P35244" s="76"/>
    </row>
    <row r="35245" spans="16:16" x14ac:dyDescent="0.2">
      <c r="P35245" s="76"/>
    </row>
    <row r="35246" spans="16:16" x14ac:dyDescent="0.2">
      <c r="P35246" s="76"/>
    </row>
    <row r="35247" spans="16:16" x14ac:dyDescent="0.2">
      <c r="P35247" s="76"/>
    </row>
    <row r="35248" spans="16:16" x14ac:dyDescent="0.2">
      <c r="P35248" s="76"/>
    </row>
    <row r="35249" spans="16:16" x14ac:dyDescent="0.2">
      <c r="P35249" s="76"/>
    </row>
    <row r="35250" spans="16:16" x14ac:dyDescent="0.2">
      <c r="P35250" s="76"/>
    </row>
    <row r="35251" spans="16:16" x14ac:dyDescent="0.2">
      <c r="P35251" s="76"/>
    </row>
    <row r="35252" spans="16:16" x14ac:dyDescent="0.2">
      <c r="P35252" s="76"/>
    </row>
    <row r="35253" spans="16:16" x14ac:dyDescent="0.2">
      <c r="P35253" s="76"/>
    </row>
    <row r="35254" spans="16:16" x14ac:dyDescent="0.2">
      <c r="P35254" s="76"/>
    </row>
    <row r="35255" spans="16:16" x14ac:dyDescent="0.2">
      <c r="P35255" s="76"/>
    </row>
    <row r="35256" spans="16:16" x14ac:dyDescent="0.2">
      <c r="P35256" s="76"/>
    </row>
    <row r="35257" spans="16:16" x14ac:dyDescent="0.2">
      <c r="P35257" s="76"/>
    </row>
    <row r="35258" spans="16:16" x14ac:dyDescent="0.2">
      <c r="P35258" s="76"/>
    </row>
    <row r="35259" spans="16:16" x14ac:dyDescent="0.2">
      <c r="P35259" s="76"/>
    </row>
    <row r="35260" spans="16:16" x14ac:dyDescent="0.2">
      <c r="P35260" s="76"/>
    </row>
    <row r="35261" spans="16:16" x14ac:dyDescent="0.2">
      <c r="P35261" s="76"/>
    </row>
    <row r="35262" spans="16:16" x14ac:dyDescent="0.2">
      <c r="P35262" s="76"/>
    </row>
    <row r="35263" spans="16:16" x14ac:dyDescent="0.2">
      <c r="P35263" s="76"/>
    </row>
    <row r="35264" spans="16:16" x14ac:dyDescent="0.2">
      <c r="P35264" s="76"/>
    </row>
    <row r="35265" spans="16:16" x14ac:dyDescent="0.2">
      <c r="P35265" s="76"/>
    </row>
    <row r="35266" spans="16:16" x14ac:dyDescent="0.2">
      <c r="P35266" s="76"/>
    </row>
    <row r="35267" spans="16:16" x14ac:dyDescent="0.2">
      <c r="P35267" s="76"/>
    </row>
    <row r="35268" spans="16:16" x14ac:dyDescent="0.2">
      <c r="P35268" s="76"/>
    </row>
    <row r="35269" spans="16:16" x14ac:dyDescent="0.2">
      <c r="P35269" s="76"/>
    </row>
    <row r="35270" spans="16:16" x14ac:dyDescent="0.2">
      <c r="P35270" s="76"/>
    </row>
    <row r="35271" spans="16:16" x14ac:dyDescent="0.2">
      <c r="P35271" s="76"/>
    </row>
    <row r="35272" spans="16:16" x14ac:dyDescent="0.2">
      <c r="P35272" s="76"/>
    </row>
    <row r="35273" spans="16:16" x14ac:dyDescent="0.2">
      <c r="P35273" s="76"/>
    </row>
    <row r="35274" spans="16:16" x14ac:dyDescent="0.2">
      <c r="P35274" s="76"/>
    </row>
    <row r="35275" spans="16:16" x14ac:dyDescent="0.2">
      <c r="P35275" s="76"/>
    </row>
    <row r="35276" spans="16:16" x14ac:dyDescent="0.2">
      <c r="P35276" s="76"/>
    </row>
    <row r="35277" spans="16:16" x14ac:dyDescent="0.2">
      <c r="P35277" s="76"/>
    </row>
    <row r="35278" spans="16:16" x14ac:dyDescent="0.2">
      <c r="P35278" s="76"/>
    </row>
    <row r="35279" spans="16:16" x14ac:dyDescent="0.2">
      <c r="P35279" s="76"/>
    </row>
    <row r="35280" spans="16:16" x14ac:dyDescent="0.2">
      <c r="P35280" s="76"/>
    </row>
    <row r="35281" spans="16:16" x14ac:dyDescent="0.2">
      <c r="P35281" s="76"/>
    </row>
    <row r="35282" spans="16:16" x14ac:dyDescent="0.2">
      <c r="P35282" s="76"/>
    </row>
    <row r="35283" spans="16:16" x14ac:dyDescent="0.2">
      <c r="P35283" s="76"/>
    </row>
    <row r="35284" spans="16:16" x14ac:dyDescent="0.2">
      <c r="P35284" s="76"/>
    </row>
    <row r="35285" spans="16:16" x14ac:dyDescent="0.2">
      <c r="P35285" s="76"/>
    </row>
    <row r="35286" spans="16:16" x14ac:dyDescent="0.2">
      <c r="P35286" s="76"/>
    </row>
    <row r="35287" spans="16:16" x14ac:dyDescent="0.2">
      <c r="P35287" s="76"/>
    </row>
    <row r="35288" spans="16:16" x14ac:dyDescent="0.2">
      <c r="P35288" s="76"/>
    </row>
    <row r="35289" spans="16:16" x14ac:dyDescent="0.2">
      <c r="P35289" s="76"/>
    </row>
    <row r="35290" spans="16:16" x14ac:dyDescent="0.2">
      <c r="P35290" s="76"/>
    </row>
    <row r="35291" spans="16:16" x14ac:dyDescent="0.2">
      <c r="P35291" s="76"/>
    </row>
    <row r="35292" spans="16:16" x14ac:dyDescent="0.2">
      <c r="P35292" s="76"/>
    </row>
    <row r="35293" spans="16:16" x14ac:dyDescent="0.2">
      <c r="P35293" s="76"/>
    </row>
    <row r="35294" spans="16:16" x14ac:dyDescent="0.2">
      <c r="P35294" s="76"/>
    </row>
    <row r="35295" spans="16:16" x14ac:dyDescent="0.2">
      <c r="P35295" s="76"/>
    </row>
    <row r="35296" spans="16:16" x14ac:dyDescent="0.2">
      <c r="P35296" s="76"/>
    </row>
    <row r="35297" spans="16:16" x14ac:dyDescent="0.2">
      <c r="P35297" s="76"/>
    </row>
    <row r="35298" spans="16:16" x14ac:dyDescent="0.2">
      <c r="P35298" s="76"/>
    </row>
    <row r="35299" spans="16:16" x14ac:dyDescent="0.2">
      <c r="P35299" s="76"/>
    </row>
    <row r="35300" spans="16:16" x14ac:dyDescent="0.2">
      <c r="P35300" s="76"/>
    </row>
    <row r="35301" spans="16:16" x14ac:dyDescent="0.2">
      <c r="P35301" s="76"/>
    </row>
    <row r="35302" spans="16:16" x14ac:dyDescent="0.2">
      <c r="P35302" s="76"/>
    </row>
    <row r="35303" spans="16:16" x14ac:dyDescent="0.2">
      <c r="P35303" s="76"/>
    </row>
    <row r="35304" spans="16:16" x14ac:dyDescent="0.2">
      <c r="P35304" s="76"/>
    </row>
    <row r="35305" spans="16:16" x14ac:dyDescent="0.2">
      <c r="P35305" s="76"/>
    </row>
    <row r="35306" spans="16:16" x14ac:dyDescent="0.2">
      <c r="P35306" s="76"/>
    </row>
    <row r="35307" spans="16:16" x14ac:dyDescent="0.2">
      <c r="P35307" s="76"/>
    </row>
    <row r="35308" spans="16:16" x14ac:dyDescent="0.2">
      <c r="P35308" s="76"/>
    </row>
    <row r="35309" spans="16:16" x14ac:dyDescent="0.2">
      <c r="P35309" s="76"/>
    </row>
    <row r="35310" spans="16:16" x14ac:dyDescent="0.2">
      <c r="P35310" s="76"/>
    </row>
    <row r="35311" spans="16:16" x14ac:dyDescent="0.2">
      <c r="P35311" s="76"/>
    </row>
    <row r="35312" spans="16:16" x14ac:dyDescent="0.2">
      <c r="P35312" s="76"/>
    </row>
    <row r="35313" spans="16:16" x14ac:dyDescent="0.2">
      <c r="P35313" s="76"/>
    </row>
    <row r="35314" spans="16:16" x14ac:dyDescent="0.2">
      <c r="P35314" s="76"/>
    </row>
    <row r="35315" spans="16:16" x14ac:dyDescent="0.2">
      <c r="P35315" s="76"/>
    </row>
    <row r="35316" spans="16:16" x14ac:dyDescent="0.2">
      <c r="P35316" s="76"/>
    </row>
    <row r="35317" spans="16:16" x14ac:dyDescent="0.2">
      <c r="P35317" s="76"/>
    </row>
    <row r="35318" spans="16:16" x14ac:dyDescent="0.2">
      <c r="P35318" s="76"/>
    </row>
    <row r="35319" spans="16:16" x14ac:dyDescent="0.2">
      <c r="P35319" s="76"/>
    </row>
    <row r="35320" spans="16:16" x14ac:dyDescent="0.2">
      <c r="P35320" s="76"/>
    </row>
    <row r="35321" spans="16:16" x14ac:dyDescent="0.2">
      <c r="P35321" s="76"/>
    </row>
    <row r="35322" spans="16:16" x14ac:dyDescent="0.2">
      <c r="P35322" s="76"/>
    </row>
    <row r="35323" spans="16:16" x14ac:dyDescent="0.2">
      <c r="P35323" s="76"/>
    </row>
    <row r="35324" spans="16:16" x14ac:dyDescent="0.2">
      <c r="P35324" s="76"/>
    </row>
    <row r="35325" spans="16:16" x14ac:dyDescent="0.2">
      <c r="P35325" s="76"/>
    </row>
    <row r="35326" spans="16:16" x14ac:dyDescent="0.2">
      <c r="P35326" s="76"/>
    </row>
    <row r="35327" spans="16:16" x14ac:dyDescent="0.2">
      <c r="P35327" s="76"/>
    </row>
    <row r="35328" spans="16:16" x14ac:dyDescent="0.2">
      <c r="P35328" s="76"/>
    </row>
    <row r="35329" spans="16:16" x14ac:dyDescent="0.2">
      <c r="P35329" s="76"/>
    </row>
    <row r="35330" spans="16:16" x14ac:dyDescent="0.2">
      <c r="P35330" s="76"/>
    </row>
    <row r="35331" spans="16:16" x14ac:dyDescent="0.2">
      <c r="P35331" s="76"/>
    </row>
    <row r="35332" spans="16:16" x14ac:dyDescent="0.2">
      <c r="P35332" s="76"/>
    </row>
    <row r="35333" spans="16:16" x14ac:dyDescent="0.2">
      <c r="P35333" s="76"/>
    </row>
    <row r="35334" spans="16:16" x14ac:dyDescent="0.2">
      <c r="P35334" s="76"/>
    </row>
    <row r="35335" spans="16:16" x14ac:dyDescent="0.2">
      <c r="P35335" s="76"/>
    </row>
    <row r="35336" spans="16:16" x14ac:dyDescent="0.2">
      <c r="P35336" s="76"/>
    </row>
    <row r="35337" spans="16:16" x14ac:dyDescent="0.2">
      <c r="P35337" s="76"/>
    </row>
    <row r="35338" spans="16:16" x14ac:dyDescent="0.2">
      <c r="P35338" s="76"/>
    </row>
    <row r="35339" spans="16:16" x14ac:dyDescent="0.2">
      <c r="P35339" s="76"/>
    </row>
    <row r="35340" spans="16:16" x14ac:dyDescent="0.2">
      <c r="P35340" s="76"/>
    </row>
    <row r="35341" spans="16:16" x14ac:dyDescent="0.2">
      <c r="P35341" s="76"/>
    </row>
    <row r="35342" spans="16:16" x14ac:dyDescent="0.2">
      <c r="P35342" s="76"/>
    </row>
    <row r="35343" spans="16:16" x14ac:dyDescent="0.2">
      <c r="P35343" s="76"/>
    </row>
    <row r="35344" spans="16:16" x14ac:dyDescent="0.2">
      <c r="P35344" s="76"/>
    </row>
    <row r="35345" spans="16:16" x14ac:dyDescent="0.2">
      <c r="P35345" s="76"/>
    </row>
    <row r="35346" spans="16:16" x14ac:dyDescent="0.2">
      <c r="P35346" s="76"/>
    </row>
    <row r="35347" spans="16:16" x14ac:dyDescent="0.2">
      <c r="P35347" s="76"/>
    </row>
    <row r="35348" spans="16:16" x14ac:dyDescent="0.2">
      <c r="P35348" s="76"/>
    </row>
    <row r="35349" spans="16:16" x14ac:dyDescent="0.2">
      <c r="P35349" s="76"/>
    </row>
    <row r="35350" spans="16:16" x14ac:dyDescent="0.2">
      <c r="P35350" s="76"/>
    </row>
    <row r="35351" spans="16:16" x14ac:dyDescent="0.2">
      <c r="P35351" s="76"/>
    </row>
    <row r="35352" spans="16:16" x14ac:dyDescent="0.2">
      <c r="P35352" s="76"/>
    </row>
    <row r="35353" spans="16:16" x14ac:dyDescent="0.2">
      <c r="P35353" s="76"/>
    </row>
    <row r="35354" spans="16:16" x14ac:dyDescent="0.2">
      <c r="P35354" s="76"/>
    </row>
    <row r="35355" spans="16:16" x14ac:dyDescent="0.2">
      <c r="P35355" s="76"/>
    </row>
    <row r="35356" spans="16:16" x14ac:dyDescent="0.2">
      <c r="P35356" s="76"/>
    </row>
    <row r="35357" spans="16:16" x14ac:dyDescent="0.2">
      <c r="P35357" s="76"/>
    </row>
    <row r="35358" spans="16:16" x14ac:dyDescent="0.2">
      <c r="P35358" s="76"/>
    </row>
    <row r="35359" spans="16:16" x14ac:dyDescent="0.2">
      <c r="P35359" s="76"/>
    </row>
    <row r="35360" spans="16:16" x14ac:dyDescent="0.2">
      <c r="P35360" s="76"/>
    </row>
    <row r="35361" spans="16:16" x14ac:dyDescent="0.2">
      <c r="P35361" s="76"/>
    </row>
    <row r="35362" spans="16:16" x14ac:dyDescent="0.2">
      <c r="P35362" s="76"/>
    </row>
    <row r="35363" spans="16:16" x14ac:dyDescent="0.2">
      <c r="P35363" s="76"/>
    </row>
    <row r="35364" spans="16:16" x14ac:dyDescent="0.2">
      <c r="P35364" s="76"/>
    </row>
    <row r="35365" spans="16:16" x14ac:dyDescent="0.2">
      <c r="P35365" s="76"/>
    </row>
    <row r="35366" spans="16:16" x14ac:dyDescent="0.2">
      <c r="P35366" s="76"/>
    </row>
    <row r="35367" spans="16:16" x14ac:dyDescent="0.2">
      <c r="P35367" s="76"/>
    </row>
    <row r="35368" spans="16:16" x14ac:dyDescent="0.2">
      <c r="P35368" s="76"/>
    </row>
    <row r="35369" spans="16:16" x14ac:dyDescent="0.2">
      <c r="P35369" s="76"/>
    </row>
    <row r="35370" spans="16:16" x14ac:dyDescent="0.2">
      <c r="P35370" s="76"/>
    </row>
    <row r="35371" spans="16:16" x14ac:dyDescent="0.2">
      <c r="P35371" s="76"/>
    </row>
    <row r="35372" spans="16:16" x14ac:dyDescent="0.2">
      <c r="P35372" s="76"/>
    </row>
    <row r="35373" spans="16:16" x14ac:dyDescent="0.2">
      <c r="P35373" s="76"/>
    </row>
    <row r="35374" spans="16:16" x14ac:dyDescent="0.2">
      <c r="P35374" s="76"/>
    </row>
    <row r="35375" spans="16:16" x14ac:dyDescent="0.2">
      <c r="P35375" s="76"/>
    </row>
    <row r="35376" spans="16:16" x14ac:dyDescent="0.2">
      <c r="P35376" s="76"/>
    </row>
    <row r="35377" spans="16:16" x14ac:dyDescent="0.2">
      <c r="P35377" s="76"/>
    </row>
    <row r="35378" spans="16:16" x14ac:dyDescent="0.2">
      <c r="P35378" s="76"/>
    </row>
    <row r="35379" spans="16:16" x14ac:dyDescent="0.2">
      <c r="P35379" s="76"/>
    </row>
    <row r="35380" spans="16:16" x14ac:dyDescent="0.2">
      <c r="P35380" s="76"/>
    </row>
    <row r="35381" spans="16:16" x14ac:dyDescent="0.2">
      <c r="P35381" s="76"/>
    </row>
    <row r="35382" spans="16:16" x14ac:dyDescent="0.2">
      <c r="P35382" s="76"/>
    </row>
    <row r="35383" spans="16:16" x14ac:dyDescent="0.2">
      <c r="P35383" s="76"/>
    </row>
    <row r="35384" spans="16:16" x14ac:dyDescent="0.2">
      <c r="P35384" s="76"/>
    </row>
    <row r="35385" spans="16:16" x14ac:dyDescent="0.2">
      <c r="P35385" s="76"/>
    </row>
    <row r="35386" spans="16:16" x14ac:dyDescent="0.2">
      <c r="P35386" s="76"/>
    </row>
    <row r="35387" spans="16:16" x14ac:dyDescent="0.2">
      <c r="P35387" s="76"/>
    </row>
    <row r="35388" spans="16:16" x14ac:dyDescent="0.2">
      <c r="P35388" s="76"/>
    </row>
    <row r="35389" spans="16:16" x14ac:dyDescent="0.2">
      <c r="P35389" s="76"/>
    </row>
    <row r="35390" spans="16:16" x14ac:dyDescent="0.2">
      <c r="P35390" s="76"/>
    </row>
    <row r="35391" spans="16:16" x14ac:dyDescent="0.2">
      <c r="P35391" s="76"/>
    </row>
    <row r="35392" spans="16:16" x14ac:dyDescent="0.2">
      <c r="P35392" s="76"/>
    </row>
    <row r="35393" spans="16:16" x14ac:dyDescent="0.2">
      <c r="P35393" s="76"/>
    </row>
    <row r="35394" spans="16:16" x14ac:dyDescent="0.2">
      <c r="P35394" s="76"/>
    </row>
    <row r="35395" spans="16:16" x14ac:dyDescent="0.2">
      <c r="P35395" s="76"/>
    </row>
    <row r="35396" spans="16:16" x14ac:dyDescent="0.2">
      <c r="P35396" s="76"/>
    </row>
    <row r="35397" spans="16:16" x14ac:dyDescent="0.2">
      <c r="P35397" s="76"/>
    </row>
    <row r="35398" spans="16:16" x14ac:dyDescent="0.2">
      <c r="P35398" s="76"/>
    </row>
    <row r="35399" spans="16:16" x14ac:dyDescent="0.2">
      <c r="P35399" s="76"/>
    </row>
    <row r="35400" spans="16:16" x14ac:dyDescent="0.2">
      <c r="P35400" s="76"/>
    </row>
    <row r="35401" spans="16:16" x14ac:dyDescent="0.2">
      <c r="P35401" s="76"/>
    </row>
    <row r="35402" spans="16:16" x14ac:dyDescent="0.2">
      <c r="P35402" s="76"/>
    </row>
    <row r="35403" spans="16:16" x14ac:dyDescent="0.2">
      <c r="P35403" s="76"/>
    </row>
    <row r="35404" spans="16:16" x14ac:dyDescent="0.2">
      <c r="P35404" s="76"/>
    </row>
    <row r="35405" spans="16:16" x14ac:dyDescent="0.2">
      <c r="P35405" s="76"/>
    </row>
    <row r="35406" spans="16:16" x14ac:dyDescent="0.2">
      <c r="P35406" s="76"/>
    </row>
    <row r="35407" spans="16:16" x14ac:dyDescent="0.2">
      <c r="P35407" s="76"/>
    </row>
    <row r="35408" spans="16:16" x14ac:dyDescent="0.2">
      <c r="P35408" s="76"/>
    </row>
    <row r="35409" spans="16:16" x14ac:dyDescent="0.2">
      <c r="P35409" s="76"/>
    </row>
    <row r="35410" spans="16:16" x14ac:dyDescent="0.2">
      <c r="P35410" s="76"/>
    </row>
    <row r="35411" spans="16:16" x14ac:dyDescent="0.2">
      <c r="P35411" s="76"/>
    </row>
    <row r="35412" spans="16:16" x14ac:dyDescent="0.2">
      <c r="P35412" s="76"/>
    </row>
    <row r="35413" spans="16:16" x14ac:dyDescent="0.2">
      <c r="P35413" s="76"/>
    </row>
    <row r="35414" spans="16:16" x14ac:dyDescent="0.2">
      <c r="P35414" s="76"/>
    </row>
    <row r="35415" spans="16:16" x14ac:dyDescent="0.2">
      <c r="P35415" s="76"/>
    </row>
    <row r="35416" spans="16:16" x14ac:dyDescent="0.2">
      <c r="P35416" s="76"/>
    </row>
    <row r="35417" spans="16:16" x14ac:dyDescent="0.2">
      <c r="P35417" s="76"/>
    </row>
    <row r="35418" spans="16:16" x14ac:dyDescent="0.2">
      <c r="P35418" s="76"/>
    </row>
    <row r="35419" spans="16:16" x14ac:dyDescent="0.2">
      <c r="P35419" s="76"/>
    </row>
    <row r="35420" spans="16:16" x14ac:dyDescent="0.2">
      <c r="P35420" s="76"/>
    </row>
    <row r="35421" spans="16:16" x14ac:dyDescent="0.2">
      <c r="P35421" s="76"/>
    </row>
    <row r="35422" spans="16:16" x14ac:dyDescent="0.2">
      <c r="P35422" s="76"/>
    </row>
    <row r="35423" spans="16:16" x14ac:dyDescent="0.2">
      <c r="P35423" s="76"/>
    </row>
    <row r="35424" spans="16:16" x14ac:dyDescent="0.2">
      <c r="P35424" s="76"/>
    </row>
    <row r="35425" spans="16:16" x14ac:dyDescent="0.2">
      <c r="P35425" s="76"/>
    </row>
    <row r="35426" spans="16:16" x14ac:dyDescent="0.2">
      <c r="P35426" s="76"/>
    </row>
    <row r="35427" spans="16:16" x14ac:dyDescent="0.2">
      <c r="P35427" s="76"/>
    </row>
    <row r="35428" spans="16:16" x14ac:dyDescent="0.2">
      <c r="P35428" s="76"/>
    </row>
    <row r="35429" spans="16:16" x14ac:dyDescent="0.2">
      <c r="P35429" s="76"/>
    </row>
    <row r="35430" spans="16:16" x14ac:dyDescent="0.2">
      <c r="P35430" s="76"/>
    </row>
    <row r="35431" spans="16:16" x14ac:dyDescent="0.2">
      <c r="P35431" s="76"/>
    </row>
    <row r="35432" spans="16:16" x14ac:dyDescent="0.2">
      <c r="P35432" s="76"/>
    </row>
    <row r="35433" spans="16:16" x14ac:dyDescent="0.2">
      <c r="P35433" s="76"/>
    </row>
    <row r="35434" spans="16:16" x14ac:dyDescent="0.2">
      <c r="P35434" s="76"/>
    </row>
    <row r="35435" spans="16:16" x14ac:dyDescent="0.2">
      <c r="P35435" s="76"/>
    </row>
    <row r="35436" spans="16:16" x14ac:dyDescent="0.2">
      <c r="P35436" s="76"/>
    </row>
    <row r="35437" spans="16:16" x14ac:dyDescent="0.2">
      <c r="P35437" s="76"/>
    </row>
    <row r="35438" spans="16:16" x14ac:dyDescent="0.2">
      <c r="P35438" s="76"/>
    </row>
    <row r="35439" spans="16:16" x14ac:dyDescent="0.2">
      <c r="P35439" s="76"/>
    </row>
    <row r="35440" spans="16:16" x14ac:dyDescent="0.2">
      <c r="P35440" s="76"/>
    </row>
    <row r="35441" spans="16:16" x14ac:dyDescent="0.2">
      <c r="P35441" s="76"/>
    </row>
    <row r="35442" spans="16:16" x14ac:dyDescent="0.2">
      <c r="P35442" s="76"/>
    </row>
    <row r="35443" spans="16:16" x14ac:dyDescent="0.2">
      <c r="P35443" s="76"/>
    </row>
    <row r="35444" spans="16:16" x14ac:dyDescent="0.2">
      <c r="P35444" s="76"/>
    </row>
    <row r="35445" spans="16:16" x14ac:dyDescent="0.2">
      <c r="P35445" s="76"/>
    </row>
    <row r="35446" spans="16:16" x14ac:dyDescent="0.2">
      <c r="P35446" s="76"/>
    </row>
    <row r="35447" spans="16:16" x14ac:dyDescent="0.2">
      <c r="P35447" s="76"/>
    </row>
    <row r="35448" spans="16:16" x14ac:dyDescent="0.2">
      <c r="P35448" s="76"/>
    </row>
    <row r="35449" spans="16:16" x14ac:dyDescent="0.2">
      <c r="P35449" s="76"/>
    </row>
    <row r="35450" spans="16:16" x14ac:dyDescent="0.2">
      <c r="P35450" s="76"/>
    </row>
    <row r="35451" spans="16:16" x14ac:dyDescent="0.2">
      <c r="P35451" s="76"/>
    </row>
    <row r="35452" spans="16:16" x14ac:dyDescent="0.2">
      <c r="P35452" s="76"/>
    </row>
    <row r="35453" spans="16:16" x14ac:dyDescent="0.2">
      <c r="P35453" s="76"/>
    </row>
    <row r="35454" spans="16:16" x14ac:dyDescent="0.2">
      <c r="P35454" s="76"/>
    </row>
    <row r="35455" spans="16:16" x14ac:dyDescent="0.2">
      <c r="P35455" s="76"/>
    </row>
    <row r="35456" spans="16:16" x14ac:dyDescent="0.2">
      <c r="P35456" s="76"/>
    </row>
    <row r="35457" spans="16:16" x14ac:dyDescent="0.2">
      <c r="P35457" s="76"/>
    </row>
    <row r="35458" spans="16:16" x14ac:dyDescent="0.2">
      <c r="P35458" s="76"/>
    </row>
    <row r="35459" spans="16:16" x14ac:dyDescent="0.2">
      <c r="P35459" s="76"/>
    </row>
    <row r="35460" spans="16:16" x14ac:dyDescent="0.2">
      <c r="P35460" s="76"/>
    </row>
    <row r="35461" spans="16:16" x14ac:dyDescent="0.2">
      <c r="P35461" s="76"/>
    </row>
    <row r="35462" spans="16:16" x14ac:dyDescent="0.2">
      <c r="P35462" s="76"/>
    </row>
    <row r="35463" spans="16:16" x14ac:dyDescent="0.2">
      <c r="P35463" s="76"/>
    </row>
    <row r="35464" spans="16:16" x14ac:dyDescent="0.2">
      <c r="P35464" s="76"/>
    </row>
    <row r="35465" spans="16:16" x14ac:dyDescent="0.2">
      <c r="P35465" s="76"/>
    </row>
    <row r="35466" spans="16:16" x14ac:dyDescent="0.2">
      <c r="P35466" s="76"/>
    </row>
    <row r="35467" spans="16:16" x14ac:dyDescent="0.2">
      <c r="P35467" s="76"/>
    </row>
    <row r="35468" spans="16:16" x14ac:dyDescent="0.2">
      <c r="P35468" s="76"/>
    </row>
    <row r="35469" spans="16:16" x14ac:dyDescent="0.2">
      <c r="P35469" s="76"/>
    </row>
    <row r="35470" spans="16:16" x14ac:dyDescent="0.2">
      <c r="P35470" s="76"/>
    </row>
    <row r="35471" spans="16:16" x14ac:dyDescent="0.2">
      <c r="P35471" s="76"/>
    </row>
    <row r="35472" spans="16:16" x14ac:dyDescent="0.2">
      <c r="P35472" s="76"/>
    </row>
    <row r="35473" spans="16:16" x14ac:dyDescent="0.2">
      <c r="P35473" s="76"/>
    </row>
    <row r="35474" spans="16:16" x14ac:dyDescent="0.2">
      <c r="P35474" s="76"/>
    </row>
    <row r="35475" spans="16:16" x14ac:dyDescent="0.2">
      <c r="P35475" s="76"/>
    </row>
    <row r="35476" spans="16:16" x14ac:dyDescent="0.2">
      <c r="P35476" s="76"/>
    </row>
    <row r="35477" spans="16:16" x14ac:dyDescent="0.2">
      <c r="P35477" s="76"/>
    </row>
    <row r="35478" spans="16:16" x14ac:dyDescent="0.2">
      <c r="P35478" s="76"/>
    </row>
    <row r="35479" spans="16:16" x14ac:dyDescent="0.2">
      <c r="P35479" s="76"/>
    </row>
    <row r="35480" spans="16:16" x14ac:dyDescent="0.2">
      <c r="P35480" s="76"/>
    </row>
    <row r="35481" spans="16:16" x14ac:dyDescent="0.2">
      <c r="P35481" s="76"/>
    </row>
    <row r="35482" spans="16:16" x14ac:dyDescent="0.2">
      <c r="P35482" s="76"/>
    </row>
    <row r="35483" spans="16:16" x14ac:dyDescent="0.2">
      <c r="P35483" s="76"/>
    </row>
    <row r="35484" spans="16:16" x14ac:dyDescent="0.2">
      <c r="P35484" s="76"/>
    </row>
    <row r="35485" spans="16:16" x14ac:dyDescent="0.2">
      <c r="P35485" s="76"/>
    </row>
    <row r="35486" spans="16:16" x14ac:dyDescent="0.2">
      <c r="P35486" s="76"/>
    </row>
    <row r="35487" spans="16:16" x14ac:dyDescent="0.2">
      <c r="P35487" s="76"/>
    </row>
    <row r="35488" spans="16:16" x14ac:dyDescent="0.2">
      <c r="P35488" s="76"/>
    </row>
    <row r="35489" spans="16:16" x14ac:dyDescent="0.2">
      <c r="P35489" s="76"/>
    </row>
    <row r="35490" spans="16:16" x14ac:dyDescent="0.2">
      <c r="P35490" s="76"/>
    </row>
    <row r="35491" spans="16:16" x14ac:dyDescent="0.2">
      <c r="P35491" s="76"/>
    </row>
    <row r="35492" spans="16:16" x14ac:dyDescent="0.2">
      <c r="P35492" s="76"/>
    </row>
    <row r="35493" spans="16:16" x14ac:dyDescent="0.2">
      <c r="P35493" s="76"/>
    </row>
    <row r="35494" spans="16:16" x14ac:dyDescent="0.2">
      <c r="P35494" s="76"/>
    </row>
    <row r="35495" spans="16:16" x14ac:dyDescent="0.2">
      <c r="P35495" s="76"/>
    </row>
    <row r="35496" spans="16:16" x14ac:dyDescent="0.2">
      <c r="P35496" s="76"/>
    </row>
    <row r="35497" spans="16:16" x14ac:dyDescent="0.2">
      <c r="P35497" s="76"/>
    </row>
    <row r="35498" spans="16:16" x14ac:dyDescent="0.2">
      <c r="P35498" s="76"/>
    </row>
    <row r="35499" spans="16:16" x14ac:dyDescent="0.2">
      <c r="P35499" s="76"/>
    </row>
    <row r="35500" spans="16:16" x14ac:dyDescent="0.2">
      <c r="P35500" s="76"/>
    </row>
    <row r="35501" spans="16:16" x14ac:dyDescent="0.2">
      <c r="P35501" s="76"/>
    </row>
    <row r="35502" spans="16:16" x14ac:dyDescent="0.2">
      <c r="P35502" s="76"/>
    </row>
    <row r="35503" spans="16:16" x14ac:dyDescent="0.2">
      <c r="P35503" s="76"/>
    </row>
    <row r="35504" spans="16:16" x14ac:dyDescent="0.2">
      <c r="P35504" s="76"/>
    </row>
    <row r="35505" spans="16:16" x14ac:dyDescent="0.2">
      <c r="P35505" s="76"/>
    </row>
    <row r="35506" spans="16:16" x14ac:dyDescent="0.2">
      <c r="P35506" s="76"/>
    </row>
    <row r="35507" spans="16:16" x14ac:dyDescent="0.2">
      <c r="P35507" s="76"/>
    </row>
    <row r="35508" spans="16:16" x14ac:dyDescent="0.2">
      <c r="P35508" s="76"/>
    </row>
    <row r="35509" spans="16:16" x14ac:dyDescent="0.2">
      <c r="P35509" s="76"/>
    </row>
    <row r="35510" spans="16:16" x14ac:dyDescent="0.2">
      <c r="P35510" s="76"/>
    </row>
    <row r="35511" spans="16:16" x14ac:dyDescent="0.2">
      <c r="P35511" s="76"/>
    </row>
    <row r="35512" spans="16:16" x14ac:dyDescent="0.2">
      <c r="P35512" s="76"/>
    </row>
    <row r="35513" spans="16:16" x14ac:dyDescent="0.2">
      <c r="P35513" s="76"/>
    </row>
    <row r="35514" spans="16:16" x14ac:dyDescent="0.2">
      <c r="P35514" s="76"/>
    </row>
    <row r="35515" spans="16:16" x14ac:dyDescent="0.2">
      <c r="P35515" s="76"/>
    </row>
    <row r="35516" spans="16:16" x14ac:dyDescent="0.2">
      <c r="P35516" s="76"/>
    </row>
    <row r="35517" spans="16:16" x14ac:dyDescent="0.2">
      <c r="P35517" s="76"/>
    </row>
    <row r="35518" spans="16:16" x14ac:dyDescent="0.2">
      <c r="P35518" s="76"/>
    </row>
    <row r="35519" spans="16:16" x14ac:dyDescent="0.2">
      <c r="P35519" s="76"/>
    </row>
    <row r="35520" spans="16:16" x14ac:dyDescent="0.2">
      <c r="P35520" s="76"/>
    </row>
    <row r="35521" spans="16:16" x14ac:dyDescent="0.2">
      <c r="P35521" s="76"/>
    </row>
    <row r="35522" spans="16:16" x14ac:dyDescent="0.2">
      <c r="P35522" s="76"/>
    </row>
    <row r="35523" spans="16:16" x14ac:dyDescent="0.2">
      <c r="P35523" s="76"/>
    </row>
    <row r="35524" spans="16:16" x14ac:dyDescent="0.2">
      <c r="P35524" s="76"/>
    </row>
    <row r="35525" spans="16:16" x14ac:dyDescent="0.2">
      <c r="P35525" s="76"/>
    </row>
    <row r="35526" spans="16:16" x14ac:dyDescent="0.2">
      <c r="P35526" s="76"/>
    </row>
    <row r="35527" spans="16:16" x14ac:dyDescent="0.2">
      <c r="P35527" s="76"/>
    </row>
    <row r="35528" spans="16:16" x14ac:dyDescent="0.2">
      <c r="P35528" s="76"/>
    </row>
    <row r="35529" spans="16:16" x14ac:dyDescent="0.2">
      <c r="P35529" s="76"/>
    </row>
    <row r="35530" spans="16:16" x14ac:dyDescent="0.2">
      <c r="P35530" s="76"/>
    </row>
    <row r="35531" spans="16:16" x14ac:dyDescent="0.2">
      <c r="P35531" s="76"/>
    </row>
    <row r="35532" spans="16:16" x14ac:dyDescent="0.2">
      <c r="P35532" s="76"/>
    </row>
    <row r="35533" spans="16:16" x14ac:dyDescent="0.2">
      <c r="P35533" s="76"/>
    </row>
    <row r="35534" spans="16:16" x14ac:dyDescent="0.2">
      <c r="P35534" s="76"/>
    </row>
    <row r="35535" spans="16:16" x14ac:dyDescent="0.2">
      <c r="P35535" s="76"/>
    </row>
    <row r="35536" spans="16:16" x14ac:dyDescent="0.2">
      <c r="P35536" s="76"/>
    </row>
    <row r="35537" spans="16:16" x14ac:dyDescent="0.2">
      <c r="P35537" s="76"/>
    </row>
    <row r="35538" spans="16:16" x14ac:dyDescent="0.2">
      <c r="P35538" s="76"/>
    </row>
    <row r="35539" spans="16:16" x14ac:dyDescent="0.2">
      <c r="P35539" s="76"/>
    </row>
    <row r="35540" spans="16:16" x14ac:dyDescent="0.2">
      <c r="P35540" s="76"/>
    </row>
    <row r="35541" spans="16:16" x14ac:dyDescent="0.2">
      <c r="P35541" s="76"/>
    </row>
    <row r="35542" spans="16:16" x14ac:dyDescent="0.2">
      <c r="P35542" s="76"/>
    </row>
    <row r="35543" spans="16:16" x14ac:dyDescent="0.2">
      <c r="P35543" s="76"/>
    </row>
    <row r="35544" spans="16:16" x14ac:dyDescent="0.2">
      <c r="P35544" s="76"/>
    </row>
    <row r="35545" spans="16:16" x14ac:dyDescent="0.2">
      <c r="P35545" s="76"/>
    </row>
    <row r="35546" spans="16:16" x14ac:dyDescent="0.2">
      <c r="P35546" s="76"/>
    </row>
    <row r="35547" spans="16:16" x14ac:dyDescent="0.2">
      <c r="P35547" s="76"/>
    </row>
    <row r="35548" spans="16:16" x14ac:dyDescent="0.2">
      <c r="P35548" s="76"/>
    </row>
    <row r="35549" spans="16:16" x14ac:dyDescent="0.2">
      <c r="P35549" s="76"/>
    </row>
    <row r="35550" spans="16:16" x14ac:dyDescent="0.2">
      <c r="P35550" s="76"/>
    </row>
    <row r="35551" spans="16:16" x14ac:dyDescent="0.2">
      <c r="P35551" s="76"/>
    </row>
    <row r="35552" spans="16:16" x14ac:dyDescent="0.2">
      <c r="P35552" s="76"/>
    </row>
    <row r="35553" spans="16:16" x14ac:dyDescent="0.2">
      <c r="P35553" s="76"/>
    </row>
    <row r="35554" spans="16:16" x14ac:dyDescent="0.2">
      <c r="P35554" s="76"/>
    </row>
    <row r="35555" spans="16:16" x14ac:dyDescent="0.2">
      <c r="P35555" s="76"/>
    </row>
    <row r="35556" spans="16:16" x14ac:dyDescent="0.2">
      <c r="P35556" s="76"/>
    </row>
    <row r="35557" spans="16:16" x14ac:dyDescent="0.2">
      <c r="P35557" s="76"/>
    </row>
    <row r="35558" spans="16:16" x14ac:dyDescent="0.2">
      <c r="P35558" s="76"/>
    </row>
    <row r="35559" spans="16:16" x14ac:dyDescent="0.2">
      <c r="P35559" s="76"/>
    </row>
    <row r="35560" spans="16:16" x14ac:dyDescent="0.2">
      <c r="P35560" s="76"/>
    </row>
    <row r="35561" spans="16:16" x14ac:dyDescent="0.2">
      <c r="P35561" s="76"/>
    </row>
    <row r="35562" spans="16:16" x14ac:dyDescent="0.2">
      <c r="P35562" s="76"/>
    </row>
    <row r="35563" spans="16:16" x14ac:dyDescent="0.2">
      <c r="P35563" s="76"/>
    </row>
    <row r="35564" spans="16:16" x14ac:dyDescent="0.2">
      <c r="P35564" s="76"/>
    </row>
    <row r="35565" spans="16:16" x14ac:dyDescent="0.2">
      <c r="P35565" s="76"/>
    </row>
    <row r="35566" spans="16:16" x14ac:dyDescent="0.2">
      <c r="P35566" s="76"/>
    </row>
    <row r="35567" spans="16:16" x14ac:dyDescent="0.2">
      <c r="P35567" s="76"/>
    </row>
    <row r="35568" spans="16:16" x14ac:dyDescent="0.2">
      <c r="P35568" s="76"/>
    </row>
    <row r="35569" spans="16:16" x14ac:dyDescent="0.2">
      <c r="P35569" s="76"/>
    </row>
    <row r="35570" spans="16:16" x14ac:dyDescent="0.2">
      <c r="P35570" s="76"/>
    </row>
    <row r="35571" spans="16:16" x14ac:dyDescent="0.2">
      <c r="P35571" s="76"/>
    </row>
    <row r="35572" spans="16:16" x14ac:dyDescent="0.2">
      <c r="P35572" s="76"/>
    </row>
    <row r="35573" spans="16:16" x14ac:dyDescent="0.2">
      <c r="P35573" s="76"/>
    </row>
    <row r="35574" spans="16:16" x14ac:dyDescent="0.2">
      <c r="P35574" s="76"/>
    </row>
    <row r="35575" spans="16:16" x14ac:dyDescent="0.2">
      <c r="P35575" s="76"/>
    </row>
    <row r="35576" spans="16:16" x14ac:dyDescent="0.2">
      <c r="P35576" s="76"/>
    </row>
    <row r="35577" spans="16:16" x14ac:dyDescent="0.2">
      <c r="P35577" s="76"/>
    </row>
    <row r="35578" spans="16:16" x14ac:dyDescent="0.2">
      <c r="P35578" s="76"/>
    </row>
    <row r="35579" spans="16:16" x14ac:dyDescent="0.2">
      <c r="P35579" s="76"/>
    </row>
    <row r="35580" spans="16:16" x14ac:dyDescent="0.2">
      <c r="P35580" s="76"/>
    </row>
    <row r="35581" spans="16:16" x14ac:dyDescent="0.2">
      <c r="P35581" s="76"/>
    </row>
    <row r="35582" spans="16:16" x14ac:dyDescent="0.2">
      <c r="P35582" s="76"/>
    </row>
    <row r="35583" spans="16:16" x14ac:dyDescent="0.2">
      <c r="P35583" s="76"/>
    </row>
    <row r="35584" spans="16:16" x14ac:dyDescent="0.2">
      <c r="P35584" s="76"/>
    </row>
    <row r="35585" spans="16:16" x14ac:dyDescent="0.2">
      <c r="P35585" s="76"/>
    </row>
    <row r="35586" spans="16:16" x14ac:dyDescent="0.2">
      <c r="P35586" s="76"/>
    </row>
    <row r="35587" spans="16:16" x14ac:dyDescent="0.2">
      <c r="P35587" s="76"/>
    </row>
    <row r="35588" spans="16:16" x14ac:dyDescent="0.2">
      <c r="P35588" s="76"/>
    </row>
    <row r="35589" spans="16:16" x14ac:dyDescent="0.2">
      <c r="P35589" s="76"/>
    </row>
    <row r="35590" spans="16:16" x14ac:dyDescent="0.2">
      <c r="P35590" s="76"/>
    </row>
    <row r="35591" spans="16:16" x14ac:dyDescent="0.2">
      <c r="P35591" s="76"/>
    </row>
    <row r="35592" spans="16:16" x14ac:dyDescent="0.2">
      <c r="P35592" s="76"/>
    </row>
    <row r="35593" spans="16:16" x14ac:dyDescent="0.2">
      <c r="P35593" s="76"/>
    </row>
    <row r="35594" spans="16:16" x14ac:dyDescent="0.2">
      <c r="P35594" s="76"/>
    </row>
    <row r="35595" spans="16:16" x14ac:dyDescent="0.2">
      <c r="P35595" s="76"/>
    </row>
    <row r="35596" spans="16:16" x14ac:dyDescent="0.2">
      <c r="P35596" s="76"/>
    </row>
    <row r="35597" spans="16:16" x14ac:dyDescent="0.2">
      <c r="P35597" s="76"/>
    </row>
    <row r="35598" spans="16:16" x14ac:dyDescent="0.2">
      <c r="P35598" s="76"/>
    </row>
    <row r="35599" spans="16:16" x14ac:dyDescent="0.2">
      <c r="P35599" s="76"/>
    </row>
    <row r="35600" spans="16:16" x14ac:dyDescent="0.2">
      <c r="P35600" s="76"/>
    </row>
    <row r="35601" spans="16:16" x14ac:dyDescent="0.2">
      <c r="P35601" s="76"/>
    </row>
    <row r="35602" spans="16:16" x14ac:dyDescent="0.2">
      <c r="P35602" s="76"/>
    </row>
    <row r="35603" spans="16:16" x14ac:dyDescent="0.2">
      <c r="P35603" s="76"/>
    </row>
    <row r="35604" spans="16:16" x14ac:dyDescent="0.2">
      <c r="P35604" s="76"/>
    </row>
    <row r="35605" spans="16:16" x14ac:dyDescent="0.2">
      <c r="P35605" s="76"/>
    </row>
    <row r="35606" spans="16:16" x14ac:dyDescent="0.2">
      <c r="P35606" s="76"/>
    </row>
    <row r="35607" spans="16:16" x14ac:dyDescent="0.2">
      <c r="P35607" s="76"/>
    </row>
    <row r="35608" spans="16:16" x14ac:dyDescent="0.2">
      <c r="P35608" s="76"/>
    </row>
    <row r="35609" spans="16:16" x14ac:dyDescent="0.2">
      <c r="P35609" s="76"/>
    </row>
    <row r="35610" spans="16:16" x14ac:dyDescent="0.2">
      <c r="P35610" s="76"/>
    </row>
    <row r="35611" spans="16:16" x14ac:dyDescent="0.2">
      <c r="P35611" s="76"/>
    </row>
    <row r="35612" spans="16:16" x14ac:dyDescent="0.2">
      <c r="P35612" s="76"/>
    </row>
    <row r="35613" spans="16:16" x14ac:dyDescent="0.2">
      <c r="P35613" s="76"/>
    </row>
    <row r="35614" spans="16:16" x14ac:dyDescent="0.2">
      <c r="P35614" s="76"/>
    </row>
    <row r="35615" spans="16:16" x14ac:dyDescent="0.2">
      <c r="P35615" s="76"/>
    </row>
    <row r="35616" spans="16:16" x14ac:dyDescent="0.2">
      <c r="P35616" s="76"/>
    </row>
    <row r="35617" spans="16:16" x14ac:dyDescent="0.2">
      <c r="P35617" s="76"/>
    </row>
    <row r="35618" spans="16:16" x14ac:dyDescent="0.2">
      <c r="P35618" s="76"/>
    </row>
    <row r="35619" spans="16:16" x14ac:dyDescent="0.2">
      <c r="P35619" s="76"/>
    </row>
    <row r="35620" spans="16:16" x14ac:dyDescent="0.2">
      <c r="P35620" s="76"/>
    </row>
    <row r="35621" spans="16:16" x14ac:dyDescent="0.2">
      <c r="P35621" s="76"/>
    </row>
    <row r="35622" spans="16:16" x14ac:dyDescent="0.2">
      <c r="P35622" s="76"/>
    </row>
    <row r="35623" spans="16:16" x14ac:dyDescent="0.2">
      <c r="P35623" s="76"/>
    </row>
    <row r="35624" spans="16:16" x14ac:dyDescent="0.2">
      <c r="P35624" s="76"/>
    </row>
    <row r="35625" spans="16:16" x14ac:dyDescent="0.2">
      <c r="P35625" s="76"/>
    </row>
    <row r="35626" spans="16:16" x14ac:dyDescent="0.2">
      <c r="P35626" s="76"/>
    </row>
    <row r="35627" spans="16:16" x14ac:dyDescent="0.2">
      <c r="P35627" s="76"/>
    </row>
    <row r="35628" spans="16:16" x14ac:dyDescent="0.2">
      <c r="P35628" s="76"/>
    </row>
    <row r="35629" spans="16:16" x14ac:dyDescent="0.2">
      <c r="P35629" s="76"/>
    </row>
    <row r="35630" spans="16:16" x14ac:dyDescent="0.2">
      <c r="P35630" s="76"/>
    </row>
    <row r="35631" spans="16:16" x14ac:dyDescent="0.2">
      <c r="P35631" s="76"/>
    </row>
    <row r="35632" spans="16:16" x14ac:dyDescent="0.2">
      <c r="P35632" s="76"/>
    </row>
    <row r="35633" spans="16:16" x14ac:dyDescent="0.2">
      <c r="P35633" s="76"/>
    </row>
    <row r="35634" spans="16:16" x14ac:dyDescent="0.2">
      <c r="P35634" s="76"/>
    </row>
    <row r="35635" spans="16:16" x14ac:dyDescent="0.2">
      <c r="P35635" s="76"/>
    </row>
    <row r="35636" spans="16:16" x14ac:dyDescent="0.2">
      <c r="P35636" s="76"/>
    </row>
    <row r="35637" spans="16:16" x14ac:dyDescent="0.2">
      <c r="P35637" s="76"/>
    </row>
    <row r="35638" spans="16:16" x14ac:dyDescent="0.2">
      <c r="P35638" s="76"/>
    </row>
    <row r="35639" spans="16:16" x14ac:dyDescent="0.2">
      <c r="P35639" s="76"/>
    </row>
    <row r="35640" spans="16:16" x14ac:dyDescent="0.2">
      <c r="P35640" s="76"/>
    </row>
    <row r="35641" spans="16:16" x14ac:dyDescent="0.2">
      <c r="P35641" s="76"/>
    </row>
    <row r="35642" spans="16:16" x14ac:dyDescent="0.2">
      <c r="P35642" s="76"/>
    </row>
    <row r="35643" spans="16:16" x14ac:dyDescent="0.2">
      <c r="P35643" s="76"/>
    </row>
    <row r="35644" spans="16:16" x14ac:dyDescent="0.2">
      <c r="P35644" s="76"/>
    </row>
    <row r="35645" spans="16:16" x14ac:dyDescent="0.2">
      <c r="P35645" s="76"/>
    </row>
    <row r="35646" spans="16:16" x14ac:dyDescent="0.2">
      <c r="P35646" s="76"/>
    </row>
    <row r="35647" spans="16:16" x14ac:dyDescent="0.2">
      <c r="P35647" s="76"/>
    </row>
    <row r="35648" spans="16:16" x14ac:dyDescent="0.2">
      <c r="P35648" s="76"/>
    </row>
    <row r="35649" spans="16:16" x14ac:dyDescent="0.2">
      <c r="P35649" s="76"/>
    </row>
    <row r="35650" spans="16:16" x14ac:dyDescent="0.2">
      <c r="P35650" s="76"/>
    </row>
    <row r="35651" spans="16:16" x14ac:dyDescent="0.2">
      <c r="P35651" s="76"/>
    </row>
    <row r="35652" spans="16:16" x14ac:dyDescent="0.2">
      <c r="P35652" s="76"/>
    </row>
    <row r="35653" spans="16:16" x14ac:dyDescent="0.2">
      <c r="P35653" s="76"/>
    </row>
    <row r="35654" spans="16:16" x14ac:dyDescent="0.2">
      <c r="P35654" s="76"/>
    </row>
    <row r="35655" spans="16:16" x14ac:dyDescent="0.2">
      <c r="P35655" s="76"/>
    </row>
    <row r="35656" spans="16:16" x14ac:dyDescent="0.2">
      <c r="P35656" s="76"/>
    </row>
    <row r="35657" spans="16:16" x14ac:dyDescent="0.2">
      <c r="P35657" s="76"/>
    </row>
    <row r="35658" spans="16:16" x14ac:dyDescent="0.2">
      <c r="P35658" s="76"/>
    </row>
    <row r="35659" spans="16:16" x14ac:dyDescent="0.2">
      <c r="P35659" s="76"/>
    </row>
    <row r="35660" spans="16:16" x14ac:dyDescent="0.2">
      <c r="P35660" s="76"/>
    </row>
    <row r="35661" spans="16:16" x14ac:dyDescent="0.2">
      <c r="P35661" s="76"/>
    </row>
    <row r="35662" spans="16:16" x14ac:dyDescent="0.2">
      <c r="P35662" s="76"/>
    </row>
    <row r="35663" spans="16:16" x14ac:dyDescent="0.2">
      <c r="P35663" s="76"/>
    </row>
    <row r="35664" spans="16:16" x14ac:dyDescent="0.2">
      <c r="P35664" s="76"/>
    </row>
    <row r="35665" spans="16:16" x14ac:dyDescent="0.2">
      <c r="P35665" s="76"/>
    </row>
    <row r="35666" spans="16:16" x14ac:dyDescent="0.2">
      <c r="P35666" s="76"/>
    </row>
    <row r="35667" spans="16:16" x14ac:dyDescent="0.2">
      <c r="P35667" s="76"/>
    </row>
    <row r="35668" spans="16:16" x14ac:dyDescent="0.2">
      <c r="P35668" s="76"/>
    </row>
    <row r="35669" spans="16:16" x14ac:dyDescent="0.2">
      <c r="P35669" s="76"/>
    </row>
    <row r="35670" spans="16:16" x14ac:dyDescent="0.2">
      <c r="P35670" s="76"/>
    </row>
    <row r="35671" spans="16:16" x14ac:dyDescent="0.2">
      <c r="P35671" s="76"/>
    </row>
    <row r="35672" spans="16:16" x14ac:dyDescent="0.2">
      <c r="P35672" s="76"/>
    </row>
    <row r="35673" spans="16:16" x14ac:dyDescent="0.2">
      <c r="P35673" s="76"/>
    </row>
    <row r="35674" spans="16:16" x14ac:dyDescent="0.2">
      <c r="P35674" s="76"/>
    </row>
    <row r="35675" spans="16:16" x14ac:dyDescent="0.2">
      <c r="P35675" s="76"/>
    </row>
    <row r="35676" spans="16:16" x14ac:dyDescent="0.2">
      <c r="P35676" s="76"/>
    </row>
    <row r="35677" spans="16:16" x14ac:dyDescent="0.2">
      <c r="P35677" s="76"/>
    </row>
    <row r="35678" spans="16:16" x14ac:dyDescent="0.2">
      <c r="P35678" s="76"/>
    </row>
    <row r="35679" spans="16:16" x14ac:dyDescent="0.2">
      <c r="P35679" s="76"/>
    </row>
    <row r="35680" spans="16:16" x14ac:dyDescent="0.2">
      <c r="P35680" s="76"/>
    </row>
    <row r="35681" spans="16:16" x14ac:dyDescent="0.2">
      <c r="P35681" s="76"/>
    </row>
    <row r="35682" spans="16:16" x14ac:dyDescent="0.2">
      <c r="P35682" s="76"/>
    </row>
    <row r="35683" spans="16:16" x14ac:dyDescent="0.2">
      <c r="P35683" s="76"/>
    </row>
    <row r="35684" spans="16:16" x14ac:dyDescent="0.2">
      <c r="P35684" s="76"/>
    </row>
    <row r="35685" spans="16:16" x14ac:dyDescent="0.2">
      <c r="P35685" s="76"/>
    </row>
    <row r="35686" spans="16:16" x14ac:dyDescent="0.2">
      <c r="P35686" s="76"/>
    </row>
    <row r="35687" spans="16:16" x14ac:dyDescent="0.2">
      <c r="P35687" s="76"/>
    </row>
    <row r="35688" spans="16:16" x14ac:dyDescent="0.2">
      <c r="P35688" s="76"/>
    </row>
    <row r="35689" spans="16:16" x14ac:dyDescent="0.2">
      <c r="P35689" s="76"/>
    </row>
    <row r="35690" spans="16:16" x14ac:dyDescent="0.2">
      <c r="P35690" s="76"/>
    </row>
    <row r="35691" spans="16:16" x14ac:dyDescent="0.2">
      <c r="P35691" s="76"/>
    </row>
    <row r="35692" spans="16:16" x14ac:dyDescent="0.2">
      <c r="P35692" s="76"/>
    </row>
    <row r="35693" spans="16:16" x14ac:dyDescent="0.2">
      <c r="P35693" s="76"/>
    </row>
    <row r="35694" spans="16:16" x14ac:dyDescent="0.2">
      <c r="P35694" s="76"/>
    </row>
    <row r="35695" spans="16:16" x14ac:dyDescent="0.2">
      <c r="P35695" s="76"/>
    </row>
    <row r="35696" spans="16:16" x14ac:dyDescent="0.2">
      <c r="P35696" s="76"/>
    </row>
    <row r="35697" spans="16:16" x14ac:dyDescent="0.2">
      <c r="P35697" s="76"/>
    </row>
    <row r="35698" spans="16:16" x14ac:dyDescent="0.2">
      <c r="P35698" s="76"/>
    </row>
    <row r="35699" spans="16:16" x14ac:dyDescent="0.2">
      <c r="P35699" s="76"/>
    </row>
    <row r="35700" spans="16:16" x14ac:dyDescent="0.2">
      <c r="P35700" s="76"/>
    </row>
    <row r="35701" spans="16:16" x14ac:dyDescent="0.2">
      <c r="P35701" s="76"/>
    </row>
    <row r="35702" spans="16:16" x14ac:dyDescent="0.2">
      <c r="P35702" s="76"/>
    </row>
    <row r="35703" spans="16:16" x14ac:dyDescent="0.2">
      <c r="P35703" s="76"/>
    </row>
    <row r="35704" spans="16:16" x14ac:dyDescent="0.2">
      <c r="P35704" s="76"/>
    </row>
    <row r="35705" spans="16:16" x14ac:dyDescent="0.2">
      <c r="P35705" s="76"/>
    </row>
    <row r="35706" spans="16:16" x14ac:dyDescent="0.2">
      <c r="P35706" s="76"/>
    </row>
    <row r="35707" spans="16:16" x14ac:dyDescent="0.2">
      <c r="P35707" s="76"/>
    </row>
    <row r="35708" spans="16:16" x14ac:dyDescent="0.2">
      <c r="P35708" s="76"/>
    </row>
    <row r="35709" spans="16:16" x14ac:dyDescent="0.2">
      <c r="P35709" s="76"/>
    </row>
    <row r="35710" spans="16:16" x14ac:dyDescent="0.2">
      <c r="P35710" s="76"/>
    </row>
    <row r="35711" spans="16:16" x14ac:dyDescent="0.2">
      <c r="P35711" s="76"/>
    </row>
    <row r="35712" spans="16:16" x14ac:dyDescent="0.2">
      <c r="P35712" s="76"/>
    </row>
    <row r="35713" spans="16:16" x14ac:dyDescent="0.2">
      <c r="P35713" s="76"/>
    </row>
    <row r="35714" spans="16:16" x14ac:dyDescent="0.2">
      <c r="P35714" s="76"/>
    </row>
    <row r="35715" spans="16:16" x14ac:dyDescent="0.2">
      <c r="P35715" s="76"/>
    </row>
    <row r="35716" spans="16:16" x14ac:dyDescent="0.2">
      <c r="P35716" s="76"/>
    </row>
    <row r="35717" spans="16:16" x14ac:dyDescent="0.2">
      <c r="P35717" s="76"/>
    </row>
    <row r="35718" spans="16:16" x14ac:dyDescent="0.2">
      <c r="P35718" s="76"/>
    </row>
    <row r="35719" spans="16:16" x14ac:dyDescent="0.2">
      <c r="P35719" s="76"/>
    </row>
    <row r="35720" spans="16:16" x14ac:dyDescent="0.2">
      <c r="P35720" s="76"/>
    </row>
    <row r="35721" spans="16:16" x14ac:dyDescent="0.2">
      <c r="P35721" s="76"/>
    </row>
    <row r="35722" spans="16:16" x14ac:dyDescent="0.2">
      <c r="P35722" s="76"/>
    </row>
    <row r="35723" spans="16:16" x14ac:dyDescent="0.2">
      <c r="P35723" s="76"/>
    </row>
    <row r="35724" spans="16:16" x14ac:dyDescent="0.2">
      <c r="P35724" s="76"/>
    </row>
    <row r="35725" spans="16:16" x14ac:dyDescent="0.2">
      <c r="P35725" s="76"/>
    </row>
    <row r="35726" spans="16:16" x14ac:dyDescent="0.2">
      <c r="P35726" s="76"/>
    </row>
    <row r="35727" spans="16:16" x14ac:dyDescent="0.2">
      <c r="P35727" s="76"/>
    </row>
    <row r="35728" spans="16:16" x14ac:dyDescent="0.2">
      <c r="P35728" s="76"/>
    </row>
    <row r="35729" spans="16:16" x14ac:dyDescent="0.2">
      <c r="P35729" s="76"/>
    </row>
    <row r="35730" spans="16:16" x14ac:dyDescent="0.2">
      <c r="P35730" s="76"/>
    </row>
    <row r="35731" spans="16:16" x14ac:dyDescent="0.2">
      <c r="P35731" s="76"/>
    </row>
    <row r="35732" spans="16:16" x14ac:dyDescent="0.2">
      <c r="P35732" s="76"/>
    </row>
    <row r="35733" spans="16:16" x14ac:dyDescent="0.2">
      <c r="P35733" s="76"/>
    </row>
    <row r="35734" spans="16:16" x14ac:dyDescent="0.2">
      <c r="P35734" s="76"/>
    </row>
    <row r="35735" spans="16:16" x14ac:dyDescent="0.2">
      <c r="P35735" s="76"/>
    </row>
    <row r="35736" spans="16:16" x14ac:dyDescent="0.2">
      <c r="P35736" s="76"/>
    </row>
    <row r="35737" spans="16:16" x14ac:dyDescent="0.2">
      <c r="P35737" s="76"/>
    </row>
    <row r="35738" spans="16:16" x14ac:dyDescent="0.2">
      <c r="P35738" s="76"/>
    </row>
    <row r="35739" spans="16:16" x14ac:dyDescent="0.2">
      <c r="P35739" s="76"/>
    </row>
    <row r="35740" spans="16:16" x14ac:dyDescent="0.2">
      <c r="P35740" s="76"/>
    </row>
    <row r="35741" spans="16:16" x14ac:dyDescent="0.2">
      <c r="P35741" s="76"/>
    </row>
    <row r="35742" spans="16:16" x14ac:dyDescent="0.2">
      <c r="P35742" s="76"/>
    </row>
    <row r="35743" spans="16:16" x14ac:dyDescent="0.2">
      <c r="P35743" s="76"/>
    </row>
    <row r="35744" spans="16:16" x14ac:dyDescent="0.2">
      <c r="P35744" s="76"/>
    </row>
    <row r="35745" spans="16:16" x14ac:dyDescent="0.2">
      <c r="P35745" s="76"/>
    </row>
    <row r="35746" spans="16:16" x14ac:dyDescent="0.2">
      <c r="P35746" s="76"/>
    </row>
    <row r="35747" spans="16:16" x14ac:dyDescent="0.2">
      <c r="P35747" s="76"/>
    </row>
    <row r="35748" spans="16:16" x14ac:dyDescent="0.2">
      <c r="P35748" s="76"/>
    </row>
    <row r="35749" spans="16:16" x14ac:dyDescent="0.2">
      <c r="P35749" s="76"/>
    </row>
    <row r="35750" spans="16:16" x14ac:dyDescent="0.2">
      <c r="P35750" s="76"/>
    </row>
    <row r="35751" spans="16:16" x14ac:dyDescent="0.2">
      <c r="P35751" s="76"/>
    </row>
    <row r="35752" spans="16:16" x14ac:dyDescent="0.2">
      <c r="P35752" s="76"/>
    </row>
    <row r="35753" spans="16:16" x14ac:dyDescent="0.2">
      <c r="P35753" s="76"/>
    </row>
    <row r="35754" spans="16:16" x14ac:dyDescent="0.2">
      <c r="P35754" s="76"/>
    </row>
    <row r="35755" spans="16:16" x14ac:dyDescent="0.2">
      <c r="P35755" s="76"/>
    </row>
    <row r="35756" spans="16:16" x14ac:dyDescent="0.2">
      <c r="P35756" s="76"/>
    </row>
    <row r="35757" spans="16:16" x14ac:dyDescent="0.2">
      <c r="P35757" s="76"/>
    </row>
    <row r="35758" spans="16:16" x14ac:dyDescent="0.2">
      <c r="P35758" s="76"/>
    </row>
    <row r="35759" spans="16:16" x14ac:dyDescent="0.2">
      <c r="P35759" s="76"/>
    </row>
    <row r="35760" spans="16:16" x14ac:dyDescent="0.2">
      <c r="P35760" s="76"/>
    </row>
    <row r="35761" spans="16:16" x14ac:dyDescent="0.2">
      <c r="P35761" s="76"/>
    </row>
    <row r="35762" spans="16:16" x14ac:dyDescent="0.2">
      <c r="P35762" s="76"/>
    </row>
    <row r="35763" spans="16:16" x14ac:dyDescent="0.2">
      <c r="P35763" s="76"/>
    </row>
    <row r="35764" spans="16:16" x14ac:dyDescent="0.2">
      <c r="P35764" s="76"/>
    </row>
    <row r="35765" spans="16:16" x14ac:dyDescent="0.2">
      <c r="P35765" s="76"/>
    </row>
    <row r="35766" spans="16:16" x14ac:dyDescent="0.2">
      <c r="P35766" s="76"/>
    </row>
    <row r="35767" spans="16:16" x14ac:dyDescent="0.2">
      <c r="P35767" s="76"/>
    </row>
    <row r="35768" spans="16:16" x14ac:dyDescent="0.2">
      <c r="P35768" s="76"/>
    </row>
    <row r="35769" spans="16:16" x14ac:dyDescent="0.2">
      <c r="P35769" s="76"/>
    </row>
    <row r="35770" spans="16:16" x14ac:dyDescent="0.2">
      <c r="P35770" s="76"/>
    </row>
    <row r="35771" spans="16:16" x14ac:dyDescent="0.2">
      <c r="P35771" s="76"/>
    </row>
    <row r="35772" spans="16:16" x14ac:dyDescent="0.2">
      <c r="P35772" s="76"/>
    </row>
    <row r="35773" spans="16:16" x14ac:dyDescent="0.2">
      <c r="P35773" s="76"/>
    </row>
    <row r="35774" spans="16:16" x14ac:dyDescent="0.2">
      <c r="P35774" s="76"/>
    </row>
    <row r="35775" spans="16:16" x14ac:dyDescent="0.2">
      <c r="P35775" s="76"/>
    </row>
    <row r="35776" spans="16:16" x14ac:dyDescent="0.2">
      <c r="P35776" s="76"/>
    </row>
    <row r="35777" spans="16:16" x14ac:dyDescent="0.2">
      <c r="P35777" s="76"/>
    </row>
    <row r="35778" spans="16:16" x14ac:dyDescent="0.2">
      <c r="P35778" s="76"/>
    </row>
    <row r="35779" spans="16:16" x14ac:dyDescent="0.2">
      <c r="P35779" s="76"/>
    </row>
    <row r="35780" spans="16:16" x14ac:dyDescent="0.2">
      <c r="P35780" s="76"/>
    </row>
    <row r="35781" spans="16:16" x14ac:dyDescent="0.2">
      <c r="P35781" s="76"/>
    </row>
    <row r="35782" spans="16:16" x14ac:dyDescent="0.2">
      <c r="P35782" s="76"/>
    </row>
    <row r="35783" spans="16:16" x14ac:dyDescent="0.2">
      <c r="P35783" s="76"/>
    </row>
    <row r="35784" spans="16:16" x14ac:dyDescent="0.2">
      <c r="P35784" s="76"/>
    </row>
    <row r="35785" spans="16:16" x14ac:dyDescent="0.2">
      <c r="P35785" s="76"/>
    </row>
    <row r="35786" spans="16:16" x14ac:dyDescent="0.2">
      <c r="P35786" s="76"/>
    </row>
    <row r="35787" spans="16:16" x14ac:dyDescent="0.2">
      <c r="P35787" s="76"/>
    </row>
    <row r="35788" spans="16:16" x14ac:dyDescent="0.2">
      <c r="P35788" s="76"/>
    </row>
    <row r="35789" spans="16:16" x14ac:dyDescent="0.2">
      <c r="P35789" s="76"/>
    </row>
    <row r="35790" spans="16:16" x14ac:dyDescent="0.2">
      <c r="P35790" s="76"/>
    </row>
    <row r="35791" spans="16:16" x14ac:dyDescent="0.2">
      <c r="P35791" s="76"/>
    </row>
    <row r="35792" spans="16:16" x14ac:dyDescent="0.2">
      <c r="P35792" s="76"/>
    </row>
    <row r="35793" spans="16:16" x14ac:dyDescent="0.2">
      <c r="P35793" s="76"/>
    </row>
    <row r="35794" spans="16:16" x14ac:dyDescent="0.2">
      <c r="P35794" s="76"/>
    </row>
    <row r="35795" spans="16:16" x14ac:dyDescent="0.2">
      <c r="P35795" s="76"/>
    </row>
    <row r="35796" spans="16:16" x14ac:dyDescent="0.2">
      <c r="P35796" s="76"/>
    </row>
    <row r="35797" spans="16:16" x14ac:dyDescent="0.2">
      <c r="P35797" s="76"/>
    </row>
    <row r="35798" spans="16:16" x14ac:dyDescent="0.2">
      <c r="P35798" s="76"/>
    </row>
    <row r="35799" spans="16:16" x14ac:dyDescent="0.2">
      <c r="P35799" s="76"/>
    </row>
    <row r="35800" spans="16:16" x14ac:dyDescent="0.2">
      <c r="P35800" s="76"/>
    </row>
    <row r="35801" spans="16:16" x14ac:dyDescent="0.2">
      <c r="P35801" s="76"/>
    </row>
    <row r="35802" spans="16:16" x14ac:dyDescent="0.2">
      <c r="P35802" s="76"/>
    </row>
    <row r="35803" spans="16:16" x14ac:dyDescent="0.2">
      <c r="P35803" s="76"/>
    </row>
    <row r="35804" spans="16:16" x14ac:dyDescent="0.2">
      <c r="P35804" s="76"/>
    </row>
    <row r="35805" spans="16:16" x14ac:dyDescent="0.2">
      <c r="P35805" s="76"/>
    </row>
    <row r="35806" spans="16:16" x14ac:dyDescent="0.2">
      <c r="P35806" s="76"/>
    </row>
    <row r="35807" spans="16:16" x14ac:dyDescent="0.2">
      <c r="P35807" s="76"/>
    </row>
    <row r="35808" spans="16:16" x14ac:dyDescent="0.2">
      <c r="P35808" s="76"/>
    </row>
    <row r="35809" spans="16:16" x14ac:dyDescent="0.2">
      <c r="P35809" s="76"/>
    </row>
    <row r="35810" spans="16:16" x14ac:dyDescent="0.2">
      <c r="P35810" s="76"/>
    </row>
    <row r="35811" spans="16:16" x14ac:dyDescent="0.2">
      <c r="P35811" s="76"/>
    </row>
    <row r="35812" spans="16:16" x14ac:dyDescent="0.2">
      <c r="P35812" s="76"/>
    </row>
    <row r="35813" spans="16:16" x14ac:dyDescent="0.2">
      <c r="P35813" s="76"/>
    </row>
    <row r="35814" spans="16:16" x14ac:dyDescent="0.2">
      <c r="P35814" s="76"/>
    </row>
    <row r="35815" spans="16:16" x14ac:dyDescent="0.2">
      <c r="P35815" s="76"/>
    </row>
    <row r="35816" spans="16:16" x14ac:dyDescent="0.2">
      <c r="P35816" s="76"/>
    </row>
    <row r="35817" spans="16:16" x14ac:dyDescent="0.2">
      <c r="P35817" s="76"/>
    </row>
    <row r="35818" spans="16:16" x14ac:dyDescent="0.2">
      <c r="P35818" s="76"/>
    </row>
    <row r="35819" spans="16:16" x14ac:dyDescent="0.2">
      <c r="P35819" s="76"/>
    </row>
    <row r="35820" spans="16:16" x14ac:dyDescent="0.2">
      <c r="P35820" s="76"/>
    </row>
    <row r="35821" spans="16:16" x14ac:dyDescent="0.2">
      <c r="P35821" s="76"/>
    </row>
    <row r="35822" spans="16:16" x14ac:dyDescent="0.2">
      <c r="P35822" s="76"/>
    </row>
    <row r="35823" spans="16:16" x14ac:dyDescent="0.2">
      <c r="P35823" s="76"/>
    </row>
    <row r="35824" spans="16:16" x14ac:dyDescent="0.2">
      <c r="P35824" s="76"/>
    </row>
    <row r="35825" spans="16:16" x14ac:dyDescent="0.2">
      <c r="P35825" s="76"/>
    </row>
    <row r="35826" spans="16:16" x14ac:dyDescent="0.2">
      <c r="P35826" s="76"/>
    </row>
    <row r="35827" spans="16:16" x14ac:dyDescent="0.2">
      <c r="P35827" s="76"/>
    </row>
    <row r="35828" spans="16:16" x14ac:dyDescent="0.2">
      <c r="P35828" s="76"/>
    </row>
    <row r="35829" spans="16:16" x14ac:dyDescent="0.2">
      <c r="P35829" s="76"/>
    </row>
    <row r="35830" spans="16:16" x14ac:dyDescent="0.2">
      <c r="P35830" s="76"/>
    </row>
    <row r="35831" spans="16:16" x14ac:dyDescent="0.2">
      <c r="P35831" s="76"/>
    </row>
    <row r="35832" spans="16:16" x14ac:dyDescent="0.2">
      <c r="P35832" s="76"/>
    </row>
    <row r="35833" spans="16:16" x14ac:dyDescent="0.2">
      <c r="P35833" s="76"/>
    </row>
    <row r="35834" spans="16:16" x14ac:dyDescent="0.2">
      <c r="P35834" s="76"/>
    </row>
    <row r="35835" spans="16:16" x14ac:dyDescent="0.2">
      <c r="P35835" s="76"/>
    </row>
    <row r="35836" spans="16:16" x14ac:dyDescent="0.2">
      <c r="P35836" s="76"/>
    </row>
    <row r="35837" spans="16:16" x14ac:dyDescent="0.2">
      <c r="P35837" s="76"/>
    </row>
    <row r="35838" spans="16:16" x14ac:dyDescent="0.2">
      <c r="P35838" s="76"/>
    </row>
    <row r="35839" spans="16:16" x14ac:dyDescent="0.2">
      <c r="P35839" s="76"/>
    </row>
    <row r="35840" spans="16:16" x14ac:dyDescent="0.2">
      <c r="P35840" s="76"/>
    </row>
    <row r="35841" spans="16:16" x14ac:dyDescent="0.2">
      <c r="P35841" s="76"/>
    </row>
    <row r="35842" spans="16:16" x14ac:dyDescent="0.2">
      <c r="P35842" s="76"/>
    </row>
    <row r="35843" spans="16:16" x14ac:dyDescent="0.2">
      <c r="P35843" s="76"/>
    </row>
    <row r="35844" spans="16:16" x14ac:dyDescent="0.2">
      <c r="P35844" s="76"/>
    </row>
    <row r="35845" spans="16:16" x14ac:dyDescent="0.2">
      <c r="P35845" s="76"/>
    </row>
    <row r="35846" spans="16:16" x14ac:dyDescent="0.2">
      <c r="P35846" s="76"/>
    </row>
    <row r="35847" spans="16:16" x14ac:dyDescent="0.2">
      <c r="P35847" s="76"/>
    </row>
    <row r="35848" spans="16:16" x14ac:dyDescent="0.2">
      <c r="P35848" s="76"/>
    </row>
    <row r="35849" spans="16:16" x14ac:dyDescent="0.2">
      <c r="P35849" s="76"/>
    </row>
    <row r="35850" spans="16:16" x14ac:dyDescent="0.2">
      <c r="P35850" s="76"/>
    </row>
    <row r="35851" spans="16:16" x14ac:dyDescent="0.2">
      <c r="P35851" s="76"/>
    </row>
    <row r="35852" spans="16:16" x14ac:dyDescent="0.2">
      <c r="P35852" s="76"/>
    </row>
    <row r="35853" spans="16:16" x14ac:dyDescent="0.2">
      <c r="P35853" s="76"/>
    </row>
    <row r="35854" spans="16:16" x14ac:dyDescent="0.2">
      <c r="P35854" s="76"/>
    </row>
    <row r="35855" spans="16:16" x14ac:dyDescent="0.2">
      <c r="P35855" s="76"/>
    </row>
    <row r="35856" spans="16:16" x14ac:dyDescent="0.2">
      <c r="P35856" s="76"/>
    </row>
    <row r="35857" spans="16:16" x14ac:dyDescent="0.2">
      <c r="P35857" s="76"/>
    </row>
    <row r="35858" spans="16:16" x14ac:dyDescent="0.2">
      <c r="P35858" s="76"/>
    </row>
    <row r="35859" spans="16:16" x14ac:dyDescent="0.2">
      <c r="P35859" s="76"/>
    </row>
    <row r="35860" spans="16:16" x14ac:dyDescent="0.2">
      <c r="P35860" s="76"/>
    </row>
    <row r="35861" spans="16:16" x14ac:dyDescent="0.2">
      <c r="P35861" s="76"/>
    </row>
    <row r="35862" spans="16:16" x14ac:dyDescent="0.2">
      <c r="P35862" s="76"/>
    </row>
    <row r="35863" spans="16:16" x14ac:dyDescent="0.2">
      <c r="P35863" s="76"/>
    </row>
    <row r="35864" spans="16:16" x14ac:dyDescent="0.2">
      <c r="P35864" s="76"/>
    </row>
    <row r="35865" spans="16:16" x14ac:dyDescent="0.2">
      <c r="P35865" s="76"/>
    </row>
    <row r="35866" spans="16:16" x14ac:dyDescent="0.2">
      <c r="P35866" s="76"/>
    </row>
    <row r="35867" spans="16:16" x14ac:dyDescent="0.2">
      <c r="P35867" s="76"/>
    </row>
    <row r="35868" spans="16:16" x14ac:dyDescent="0.2">
      <c r="P35868" s="76"/>
    </row>
    <row r="35869" spans="16:16" x14ac:dyDescent="0.2">
      <c r="P35869" s="76"/>
    </row>
    <row r="35870" spans="16:16" x14ac:dyDescent="0.2">
      <c r="P35870" s="76"/>
    </row>
    <row r="35871" spans="16:16" x14ac:dyDescent="0.2">
      <c r="P35871" s="76"/>
    </row>
    <row r="35872" spans="16:16" x14ac:dyDescent="0.2">
      <c r="P35872" s="76"/>
    </row>
    <row r="35873" spans="16:16" x14ac:dyDescent="0.2">
      <c r="P35873" s="76"/>
    </row>
    <row r="35874" spans="16:16" x14ac:dyDescent="0.2">
      <c r="P35874" s="76"/>
    </row>
    <row r="35875" spans="16:16" x14ac:dyDescent="0.2">
      <c r="P35875" s="76"/>
    </row>
    <row r="35876" spans="16:16" x14ac:dyDescent="0.2">
      <c r="P35876" s="76"/>
    </row>
    <row r="35877" spans="16:16" x14ac:dyDescent="0.2">
      <c r="P35877" s="76"/>
    </row>
    <row r="35878" spans="16:16" x14ac:dyDescent="0.2">
      <c r="P35878" s="76"/>
    </row>
    <row r="35879" spans="16:16" x14ac:dyDescent="0.2">
      <c r="P35879" s="76"/>
    </row>
    <row r="35880" spans="16:16" x14ac:dyDescent="0.2">
      <c r="P35880" s="76"/>
    </row>
    <row r="35881" spans="16:16" x14ac:dyDescent="0.2">
      <c r="P35881" s="76"/>
    </row>
    <row r="35882" spans="16:16" x14ac:dyDescent="0.2">
      <c r="P35882" s="76"/>
    </row>
    <row r="35883" spans="16:16" x14ac:dyDescent="0.2">
      <c r="P35883" s="76"/>
    </row>
    <row r="35884" spans="16:16" x14ac:dyDescent="0.2">
      <c r="P35884" s="76"/>
    </row>
    <row r="35885" spans="16:16" x14ac:dyDescent="0.2">
      <c r="P35885" s="76"/>
    </row>
    <row r="35886" spans="16:16" x14ac:dyDescent="0.2">
      <c r="P35886" s="76"/>
    </row>
    <row r="35887" spans="16:16" x14ac:dyDescent="0.2">
      <c r="P35887" s="76"/>
    </row>
    <row r="35888" spans="16:16" x14ac:dyDescent="0.2">
      <c r="P35888" s="76"/>
    </row>
    <row r="35889" spans="16:16" x14ac:dyDescent="0.2">
      <c r="P35889" s="76"/>
    </row>
    <row r="35890" spans="16:16" x14ac:dyDescent="0.2">
      <c r="P35890" s="76"/>
    </row>
    <row r="35891" spans="16:16" x14ac:dyDescent="0.2">
      <c r="P35891" s="76"/>
    </row>
    <row r="35892" spans="16:16" x14ac:dyDescent="0.2">
      <c r="P35892" s="76"/>
    </row>
    <row r="35893" spans="16:16" x14ac:dyDescent="0.2">
      <c r="P35893" s="76"/>
    </row>
    <row r="35894" spans="16:16" x14ac:dyDescent="0.2">
      <c r="P35894" s="76"/>
    </row>
    <row r="35895" spans="16:16" x14ac:dyDescent="0.2">
      <c r="P35895" s="76"/>
    </row>
    <row r="35896" spans="16:16" x14ac:dyDescent="0.2">
      <c r="P35896" s="76"/>
    </row>
    <row r="35897" spans="16:16" x14ac:dyDescent="0.2">
      <c r="P35897" s="76"/>
    </row>
    <row r="35898" spans="16:16" x14ac:dyDescent="0.2">
      <c r="P35898" s="76"/>
    </row>
    <row r="35899" spans="16:16" x14ac:dyDescent="0.2">
      <c r="P35899" s="76"/>
    </row>
    <row r="35900" spans="16:16" x14ac:dyDescent="0.2">
      <c r="P35900" s="76"/>
    </row>
    <row r="35901" spans="16:16" x14ac:dyDescent="0.2">
      <c r="P35901" s="76"/>
    </row>
    <row r="35902" spans="16:16" x14ac:dyDescent="0.2">
      <c r="P35902" s="76"/>
    </row>
    <row r="35903" spans="16:16" x14ac:dyDescent="0.2">
      <c r="P35903" s="76"/>
    </row>
    <row r="35904" spans="16:16" x14ac:dyDescent="0.2">
      <c r="P35904" s="76"/>
    </row>
    <row r="35905" spans="16:16" x14ac:dyDescent="0.2">
      <c r="P35905" s="76"/>
    </row>
    <row r="35906" spans="16:16" x14ac:dyDescent="0.2">
      <c r="P35906" s="76"/>
    </row>
    <row r="35907" spans="16:16" x14ac:dyDescent="0.2">
      <c r="P35907" s="76"/>
    </row>
    <row r="35908" spans="16:16" x14ac:dyDescent="0.2">
      <c r="P35908" s="76"/>
    </row>
    <row r="35909" spans="16:16" x14ac:dyDescent="0.2">
      <c r="P35909" s="76"/>
    </row>
    <row r="35910" spans="16:16" x14ac:dyDescent="0.2">
      <c r="P35910" s="76"/>
    </row>
    <row r="35911" spans="16:16" x14ac:dyDescent="0.2">
      <c r="P35911" s="76"/>
    </row>
    <row r="35912" spans="16:16" x14ac:dyDescent="0.2">
      <c r="P35912" s="76"/>
    </row>
    <row r="35913" spans="16:16" x14ac:dyDescent="0.2">
      <c r="P35913" s="76"/>
    </row>
    <row r="35914" spans="16:16" x14ac:dyDescent="0.2">
      <c r="P35914" s="76"/>
    </row>
    <row r="35915" spans="16:16" x14ac:dyDescent="0.2">
      <c r="P35915" s="76"/>
    </row>
    <row r="35916" spans="16:16" x14ac:dyDescent="0.2">
      <c r="P35916" s="76"/>
    </row>
    <row r="35917" spans="16:16" x14ac:dyDescent="0.2">
      <c r="P35917" s="76"/>
    </row>
    <row r="35918" spans="16:16" x14ac:dyDescent="0.2">
      <c r="P35918" s="76"/>
    </row>
    <row r="35919" spans="16:16" x14ac:dyDescent="0.2">
      <c r="P35919" s="76"/>
    </row>
    <row r="35920" spans="16:16" x14ac:dyDescent="0.2">
      <c r="P35920" s="76"/>
    </row>
    <row r="35921" spans="16:16" x14ac:dyDescent="0.2">
      <c r="P35921" s="76"/>
    </row>
    <row r="35922" spans="16:16" x14ac:dyDescent="0.2">
      <c r="P35922" s="76"/>
    </row>
    <row r="35923" spans="16:16" x14ac:dyDescent="0.2">
      <c r="P35923" s="76"/>
    </row>
    <row r="35924" spans="16:16" x14ac:dyDescent="0.2">
      <c r="P35924" s="76"/>
    </row>
    <row r="35925" spans="16:16" x14ac:dyDescent="0.2">
      <c r="P35925" s="76"/>
    </row>
    <row r="35926" spans="16:16" x14ac:dyDescent="0.2">
      <c r="P35926" s="76"/>
    </row>
    <row r="35927" spans="16:16" x14ac:dyDescent="0.2">
      <c r="P35927" s="76"/>
    </row>
    <row r="35928" spans="16:16" x14ac:dyDescent="0.2">
      <c r="P35928" s="76"/>
    </row>
    <row r="35929" spans="16:16" x14ac:dyDescent="0.2">
      <c r="P35929" s="76"/>
    </row>
    <row r="35930" spans="16:16" x14ac:dyDescent="0.2">
      <c r="P35930" s="76"/>
    </row>
    <row r="35931" spans="16:16" x14ac:dyDescent="0.2">
      <c r="P35931" s="76"/>
    </row>
    <row r="35932" spans="16:16" x14ac:dyDescent="0.2">
      <c r="P35932" s="76"/>
    </row>
    <row r="35933" spans="16:16" x14ac:dyDescent="0.2">
      <c r="P35933" s="76"/>
    </row>
    <row r="35934" spans="16:16" x14ac:dyDescent="0.2">
      <c r="P35934" s="76"/>
    </row>
    <row r="35935" spans="16:16" x14ac:dyDescent="0.2">
      <c r="P35935" s="76"/>
    </row>
    <row r="35936" spans="16:16" x14ac:dyDescent="0.2">
      <c r="P35936" s="76"/>
    </row>
    <row r="35937" spans="16:16" x14ac:dyDescent="0.2">
      <c r="P35937" s="76"/>
    </row>
    <row r="35938" spans="16:16" x14ac:dyDescent="0.2">
      <c r="P35938" s="76"/>
    </row>
    <row r="35939" spans="16:16" x14ac:dyDescent="0.2">
      <c r="P35939" s="76"/>
    </row>
    <row r="35940" spans="16:16" x14ac:dyDescent="0.2">
      <c r="P35940" s="76"/>
    </row>
    <row r="35941" spans="16:16" x14ac:dyDescent="0.2">
      <c r="P35941" s="76"/>
    </row>
    <row r="35942" spans="16:16" x14ac:dyDescent="0.2">
      <c r="P35942" s="76"/>
    </row>
    <row r="35943" spans="16:16" x14ac:dyDescent="0.2">
      <c r="P35943" s="76"/>
    </row>
    <row r="35944" spans="16:16" x14ac:dyDescent="0.2">
      <c r="P35944" s="76"/>
    </row>
    <row r="35945" spans="16:16" x14ac:dyDescent="0.2">
      <c r="P35945" s="76"/>
    </row>
    <row r="35946" spans="16:16" x14ac:dyDescent="0.2">
      <c r="P35946" s="76"/>
    </row>
    <row r="35947" spans="16:16" x14ac:dyDescent="0.2">
      <c r="P35947" s="76"/>
    </row>
    <row r="35948" spans="16:16" x14ac:dyDescent="0.2">
      <c r="P35948" s="76"/>
    </row>
    <row r="35949" spans="16:16" x14ac:dyDescent="0.2">
      <c r="P35949" s="76"/>
    </row>
    <row r="35950" spans="16:16" x14ac:dyDescent="0.2">
      <c r="P35950" s="76"/>
    </row>
    <row r="35951" spans="16:16" x14ac:dyDescent="0.2">
      <c r="P35951" s="76"/>
    </row>
    <row r="35952" spans="16:16" x14ac:dyDescent="0.2">
      <c r="P35952" s="76"/>
    </row>
    <row r="35953" spans="16:16" x14ac:dyDescent="0.2">
      <c r="P35953" s="76"/>
    </row>
    <row r="35954" spans="16:16" x14ac:dyDescent="0.2">
      <c r="P35954" s="76"/>
    </row>
    <row r="35955" spans="16:16" x14ac:dyDescent="0.2">
      <c r="P35955" s="76"/>
    </row>
    <row r="35956" spans="16:16" x14ac:dyDescent="0.2">
      <c r="P35956" s="76"/>
    </row>
    <row r="35957" spans="16:16" x14ac:dyDescent="0.2">
      <c r="P35957" s="76"/>
    </row>
    <row r="35958" spans="16:16" x14ac:dyDescent="0.2">
      <c r="P35958" s="76"/>
    </row>
    <row r="35959" spans="16:16" x14ac:dyDescent="0.2">
      <c r="P35959" s="76"/>
    </row>
    <row r="35960" spans="16:16" x14ac:dyDescent="0.2">
      <c r="P35960" s="76"/>
    </row>
    <row r="35961" spans="16:16" x14ac:dyDescent="0.2">
      <c r="P35961" s="76"/>
    </row>
    <row r="35962" spans="16:16" x14ac:dyDescent="0.2">
      <c r="P35962" s="76"/>
    </row>
    <row r="35963" spans="16:16" x14ac:dyDescent="0.2">
      <c r="P35963" s="76"/>
    </row>
    <row r="35964" spans="16:16" x14ac:dyDescent="0.2">
      <c r="P35964" s="76"/>
    </row>
    <row r="35965" spans="16:16" x14ac:dyDescent="0.2">
      <c r="P35965" s="76"/>
    </row>
    <row r="35966" spans="16:16" x14ac:dyDescent="0.2">
      <c r="P35966" s="76"/>
    </row>
    <row r="35967" spans="16:16" x14ac:dyDescent="0.2">
      <c r="P35967" s="76"/>
    </row>
    <row r="35968" spans="16:16" x14ac:dyDescent="0.2">
      <c r="P35968" s="76"/>
    </row>
    <row r="35969" spans="16:16" x14ac:dyDescent="0.2">
      <c r="P35969" s="76"/>
    </row>
    <row r="35970" spans="16:16" x14ac:dyDescent="0.2">
      <c r="P35970" s="76"/>
    </row>
    <row r="35971" spans="16:16" x14ac:dyDescent="0.2">
      <c r="P35971" s="76"/>
    </row>
    <row r="35972" spans="16:16" x14ac:dyDescent="0.2">
      <c r="P35972" s="76"/>
    </row>
    <row r="35973" spans="16:16" x14ac:dyDescent="0.2">
      <c r="P35973" s="76"/>
    </row>
    <row r="35974" spans="16:16" x14ac:dyDescent="0.2">
      <c r="P35974" s="76"/>
    </row>
    <row r="35975" spans="16:16" x14ac:dyDescent="0.2">
      <c r="P35975" s="76"/>
    </row>
    <row r="35976" spans="16:16" x14ac:dyDescent="0.2">
      <c r="P35976" s="76"/>
    </row>
    <row r="35977" spans="16:16" x14ac:dyDescent="0.2">
      <c r="P35977" s="76"/>
    </row>
    <row r="35978" spans="16:16" x14ac:dyDescent="0.2">
      <c r="P35978" s="76"/>
    </row>
    <row r="35979" spans="16:16" x14ac:dyDescent="0.2">
      <c r="P35979" s="76"/>
    </row>
    <row r="35980" spans="16:16" x14ac:dyDescent="0.2">
      <c r="P35980" s="76"/>
    </row>
    <row r="35981" spans="16:16" x14ac:dyDescent="0.2">
      <c r="P35981" s="76"/>
    </row>
    <row r="35982" spans="16:16" x14ac:dyDescent="0.2">
      <c r="P35982" s="76"/>
    </row>
    <row r="35983" spans="16:16" x14ac:dyDescent="0.2">
      <c r="P35983" s="76"/>
    </row>
    <row r="35984" spans="16:16" x14ac:dyDescent="0.2">
      <c r="P35984" s="76"/>
    </row>
    <row r="35985" spans="16:16" x14ac:dyDescent="0.2">
      <c r="P35985" s="76"/>
    </row>
    <row r="35986" spans="16:16" x14ac:dyDescent="0.2">
      <c r="P35986" s="76"/>
    </row>
    <row r="35987" spans="16:16" x14ac:dyDescent="0.2">
      <c r="P35987" s="76"/>
    </row>
    <row r="35988" spans="16:16" x14ac:dyDescent="0.2">
      <c r="P35988" s="76"/>
    </row>
    <row r="35989" spans="16:16" x14ac:dyDescent="0.2">
      <c r="P35989" s="76"/>
    </row>
    <row r="35990" spans="16:16" x14ac:dyDescent="0.2">
      <c r="P35990" s="76"/>
    </row>
    <row r="35991" spans="16:16" x14ac:dyDescent="0.2">
      <c r="P35991" s="76"/>
    </row>
    <row r="35992" spans="16:16" x14ac:dyDescent="0.2">
      <c r="P35992" s="76"/>
    </row>
    <row r="35993" spans="16:16" x14ac:dyDescent="0.2">
      <c r="P35993" s="76"/>
    </row>
    <row r="35994" spans="16:16" x14ac:dyDescent="0.2">
      <c r="P35994" s="76"/>
    </row>
    <row r="35995" spans="16:16" x14ac:dyDescent="0.2">
      <c r="P35995" s="76"/>
    </row>
    <row r="35996" spans="16:16" x14ac:dyDescent="0.2">
      <c r="P35996" s="76"/>
    </row>
    <row r="35997" spans="16:16" x14ac:dyDescent="0.2">
      <c r="P35997" s="76"/>
    </row>
    <row r="35998" spans="16:16" x14ac:dyDescent="0.2">
      <c r="P35998" s="76"/>
    </row>
    <row r="35999" spans="16:16" x14ac:dyDescent="0.2">
      <c r="P35999" s="76"/>
    </row>
    <row r="36000" spans="16:16" x14ac:dyDescent="0.2">
      <c r="P36000" s="76"/>
    </row>
    <row r="36001" spans="16:16" x14ac:dyDescent="0.2">
      <c r="P36001" s="76"/>
    </row>
    <row r="36002" spans="16:16" x14ac:dyDescent="0.2">
      <c r="P36002" s="76"/>
    </row>
    <row r="36003" spans="16:16" x14ac:dyDescent="0.2">
      <c r="P36003" s="76"/>
    </row>
    <row r="36004" spans="16:16" x14ac:dyDescent="0.2">
      <c r="P36004" s="76"/>
    </row>
    <row r="36005" spans="16:16" x14ac:dyDescent="0.2">
      <c r="P36005" s="76"/>
    </row>
    <row r="36006" spans="16:16" x14ac:dyDescent="0.2">
      <c r="P36006" s="76"/>
    </row>
    <row r="36007" spans="16:16" x14ac:dyDescent="0.2">
      <c r="P36007" s="76"/>
    </row>
    <row r="36008" spans="16:16" x14ac:dyDescent="0.2">
      <c r="P36008" s="76"/>
    </row>
    <row r="36009" spans="16:16" x14ac:dyDescent="0.2">
      <c r="P36009" s="76"/>
    </row>
    <row r="36010" spans="16:16" x14ac:dyDescent="0.2">
      <c r="P36010" s="76"/>
    </row>
    <row r="36011" spans="16:16" x14ac:dyDescent="0.2">
      <c r="P36011" s="76"/>
    </row>
    <row r="36012" spans="16:16" x14ac:dyDescent="0.2">
      <c r="P36012" s="76"/>
    </row>
    <row r="36013" spans="16:16" x14ac:dyDescent="0.2">
      <c r="P36013" s="76"/>
    </row>
    <row r="36014" spans="16:16" x14ac:dyDescent="0.2">
      <c r="P36014" s="76"/>
    </row>
    <row r="36015" spans="16:16" x14ac:dyDescent="0.2">
      <c r="P36015" s="76"/>
    </row>
    <row r="36016" spans="16:16" x14ac:dyDescent="0.2">
      <c r="P36016" s="76"/>
    </row>
    <row r="36017" spans="16:16" x14ac:dyDescent="0.2">
      <c r="P36017" s="76"/>
    </row>
    <row r="36018" spans="16:16" x14ac:dyDescent="0.2">
      <c r="P36018" s="76"/>
    </row>
    <row r="36019" spans="16:16" x14ac:dyDescent="0.2">
      <c r="P36019" s="76"/>
    </row>
    <row r="36020" spans="16:16" x14ac:dyDescent="0.2">
      <c r="P36020" s="76"/>
    </row>
    <row r="36021" spans="16:16" x14ac:dyDescent="0.2">
      <c r="P36021" s="76"/>
    </row>
    <row r="36022" spans="16:16" x14ac:dyDescent="0.2">
      <c r="P36022" s="76"/>
    </row>
    <row r="36023" spans="16:16" x14ac:dyDescent="0.2">
      <c r="P36023" s="76"/>
    </row>
    <row r="36024" spans="16:16" x14ac:dyDescent="0.2">
      <c r="P36024" s="76"/>
    </row>
    <row r="36025" spans="16:16" x14ac:dyDescent="0.2">
      <c r="P36025" s="76"/>
    </row>
    <row r="36026" spans="16:16" x14ac:dyDescent="0.2">
      <c r="P36026" s="76"/>
    </row>
    <row r="36027" spans="16:16" x14ac:dyDescent="0.2">
      <c r="P36027" s="76"/>
    </row>
    <row r="36028" spans="16:16" x14ac:dyDescent="0.2">
      <c r="P36028" s="76"/>
    </row>
    <row r="36029" spans="16:16" x14ac:dyDescent="0.2">
      <c r="P36029" s="76"/>
    </row>
    <row r="36030" spans="16:16" x14ac:dyDescent="0.2">
      <c r="P36030" s="76"/>
    </row>
    <row r="36031" spans="16:16" x14ac:dyDescent="0.2">
      <c r="P36031" s="76"/>
    </row>
    <row r="36032" spans="16:16" x14ac:dyDescent="0.2">
      <c r="P36032" s="76"/>
    </row>
    <row r="36033" spans="16:16" x14ac:dyDescent="0.2">
      <c r="P36033" s="76"/>
    </row>
    <row r="36034" spans="16:16" x14ac:dyDescent="0.2">
      <c r="P36034" s="76"/>
    </row>
    <row r="36035" spans="16:16" x14ac:dyDescent="0.2">
      <c r="P36035" s="76"/>
    </row>
    <row r="36036" spans="16:16" x14ac:dyDescent="0.2">
      <c r="P36036" s="76"/>
    </row>
    <row r="36037" spans="16:16" x14ac:dyDescent="0.2">
      <c r="P36037" s="76"/>
    </row>
    <row r="36038" spans="16:16" x14ac:dyDescent="0.2">
      <c r="P36038" s="76"/>
    </row>
    <row r="36039" spans="16:16" x14ac:dyDescent="0.2">
      <c r="P36039" s="76"/>
    </row>
    <row r="36040" spans="16:16" x14ac:dyDescent="0.2">
      <c r="P36040" s="76"/>
    </row>
    <row r="36041" spans="16:16" x14ac:dyDescent="0.2">
      <c r="P36041" s="76"/>
    </row>
    <row r="36042" spans="16:16" x14ac:dyDescent="0.2">
      <c r="P36042" s="76"/>
    </row>
    <row r="36043" spans="16:16" x14ac:dyDescent="0.2">
      <c r="P36043" s="76"/>
    </row>
    <row r="36044" spans="16:16" x14ac:dyDescent="0.2">
      <c r="P36044" s="76"/>
    </row>
    <row r="36045" spans="16:16" x14ac:dyDescent="0.2">
      <c r="P36045" s="76"/>
    </row>
    <row r="36046" spans="16:16" x14ac:dyDescent="0.2">
      <c r="P36046" s="76"/>
    </row>
    <row r="36047" spans="16:16" x14ac:dyDescent="0.2">
      <c r="P36047" s="76"/>
    </row>
    <row r="36048" spans="16:16" x14ac:dyDescent="0.2">
      <c r="P36048" s="76"/>
    </row>
    <row r="36049" spans="16:16" x14ac:dyDescent="0.2">
      <c r="P36049" s="76"/>
    </row>
    <row r="36050" spans="16:16" x14ac:dyDescent="0.2">
      <c r="P36050" s="76"/>
    </row>
    <row r="36051" spans="16:16" x14ac:dyDescent="0.2">
      <c r="P36051" s="76"/>
    </row>
    <row r="36052" spans="16:16" x14ac:dyDescent="0.2">
      <c r="P36052" s="76"/>
    </row>
    <row r="36053" spans="16:16" x14ac:dyDescent="0.2">
      <c r="P36053" s="76"/>
    </row>
    <row r="36054" spans="16:16" x14ac:dyDescent="0.2">
      <c r="P36054" s="76"/>
    </row>
    <row r="36055" spans="16:16" x14ac:dyDescent="0.2">
      <c r="P36055" s="76"/>
    </row>
    <row r="36056" spans="16:16" x14ac:dyDescent="0.2">
      <c r="P36056" s="76"/>
    </row>
    <row r="36057" spans="16:16" x14ac:dyDescent="0.2">
      <c r="P36057" s="76"/>
    </row>
    <row r="36058" spans="16:16" x14ac:dyDescent="0.2">
      <c r="P36058" s="76"/>
    </row>
    <row r="36059" spans="16:16" x14ac:dyDescent="0.2">
      <c r="P36059" s="76"/>
    </row>
    <row r="36060" spans="16:16" x14ac:dyDescent="0.2">
      <c r="P36060" s="76"/>
    </row>
    <row r="36061" spans="16:16" x14ac:dyDescent="0.2">
      <c r="P36061" s="76"/>
    </row>
    <row r="36062" spans="16:16" x14ac:dyDescent="0.2">
      <c r="P36062" s="76"/>
    </row>
    <row r="36063" spans="16:16" x14ac:dyDescent="0.2">
      <c r="P36063" s="76"/>
    </row>
    <row r="36064" spans="16:16" x14ac:dyDescent="0.2">
      <c r="P36064" s="76"/>
    </row>
    <row r="36065" spans="16:16" x14ac:dyDescent="0.2">
      <c r="P36065" s="76"/>
    </row>
    <row r="36066" spans="16:16" x14ac:dyDescent="0.2">
      <c r="P36066" s="76"/>
    </row>
    <row r="36067" spans="16:16" x14ac:dyDescent="0.2">
      <c r="P36067" s="76"/>
    </row>
    <row r="36068" spans="16:16" x14ac:dyDescent="0.2">
      <c r="P36068" s="76"/>
    </row>
    <row r="36069" spans="16:16" x14ac:dyDescent="0.2">
      <c r="P36069" s="76"/>
    </row>
    <row r="36070" spans="16:16" x14ac:dyDescent="0.2">
      <c r="P36070" s="76"/>
    </row>
    <row r="36071" spans="16:16" x14ac:dyDescent="0.2">
      <c r="P36071" s="76"/>
    </row>
    <row r="36072" spans="16:16" x14ac:dyDescent="0.2">
      <c r="P36072" s="76"/>
    </row>
    <row r="36073" spans="16:16" x14ac:dyDescent="0.2">
      <c r="P36073" s="76"/>
    </row>
    <row r="36074" spans="16:16" x14ac:dyDescent="0.2">
      <c r="P36074" s="76"/>
    </row>
    <row r="36075" spans="16:16" x14ac:dyDescent="0.2">
      <c r="P36075" s="76"/>
    </row>
    <row r="36076" spans="16:16" x14ac:dyDescent="0.2">
      <c r="P36076" s="76"/>
    </row>
    <row r="36077" spans="16:16" x14ac:dyDescent="0.2">
      <c r="P36077" s="76"/>
    </row>
    <row r="36078" spans="16:16" x14ac:dyDescent="0.2">
      <c r="P36078" s="76"/>
    </row>
    <row r="36079" spans="16:16" x14ac:dyDescent="0.2">
      <c r="P36079" s="76"/>
    </row>
    <row r="36080" spans="16:16" x14ac:dyDescent="0.2">
      <c r="P36080" s="76"/>
    </row>
    <row r="36081" spans="16:16" x14ac:dyDescent="0.2">
      <c r="P36081" s="76"/>
    </row>
    <row r="36082" spans="16:16" x14ac:dyDescent="0.2">
      <c r="P36082" s="76"/>
    </row>
    <row r="36083" spans="16:16" x14ac:dyDescent="0.2">
      <c r="P36083" s="76"/>
    </row>
    <row r="36084" spans="16:16" x14ac:dyDescent="0.2">
      <c r="P36084" s="76"/>
    </row>
    <row r="36085" spans="16:16" x14ac:dyDescent="0.2">
      <c r="P36085" s="76"/>
    </row>
    <row r="36086" spans="16:16" x14ac:dyDescent="0.2">
      <c r="P36086" s="76"/>
    </row>
    <row r="36087" spans="16:16" x14ac:dyDescent="0.2">
      <c r="P36087" s="76"/>
    </row>
    <row r="36088" spans="16:16" x14ac:dyDescent="0.2">
      <c r="P36088" s="76"/>
    </row>
    <row r="36089" spans="16:16" x14ac:dyDescent="0.2">
      <c r="P36089" s="76"/>
    </row>
    <row r="36090" spans="16:16" x14ac:dyDescent="0.2">
      <c r="P36090" s="76"/>
    </row>
    <row r="36091" spans="16:16" x14ac:dyDescent="0.2">
      <c r="P36091" s="76"/>
    </row>
    <row r="36092" spans="16:16" x14ac:dyDescent="0.2">
      <c r="P36092" s="76"/>
    </row>
    <row r="36093" spans="16:16" x14ac:dyDescent="0.2">
      <c r="P36093" s="76"/>
    </row>
    <row r="36094" spans="16:16" x14ac:dyDescent="0.2">
      <c r="P36094" s="76"/>
    </row>
    <row r="36095" spans="16:16" x14ac:dyDescent="0.2">
      <c r="P36095" s="76"/>
    </row>
    <row r="36096" spans="16:16" x14ac:dyDescent="0.2">
      <c r="P36096" s="76"/>
    </row>
    <row r="36097" spans="16:16" x14ac:dyDescent="0.2">
      <c r="P36097" s="76"/>
    </row>
    <row r="36098" spans="16:16" x14ac:dyDescent="0.2">
      <c r="P36098" s="76"/>
    </row>
    <row r="36099" spans="16:16" x14ac:dyDescent="0.2">
      <c r="P36099" s="76"/>
    </row>
    <row r="36100" spans="16:16" x14ac:dyDescent="0.2">
      <c r="P36100" s="76"/>
    </row>
    <row r="36101" spans="16:16" x14ac:dyDescent="0.2">
      <c r="P36101" s="76"/>
    </row>
    <row r="36102" spans="16:16" x14ac:dyDescent="0.2">
      <c r="P36102" s="76"/>
    </row>
    <row r="36103" spans="16:16" x14ac:dyDescent="0.2">
      <c r="P36103" s="76"/>
    </row>
    <row r="36104" spans="16:16" x14ac:dyDescent="0.2">
      <c r="P36104" s="76"/>
    </row>
    <row r="36105" spans="16:16" x14ac:dyDescent="0.2">
      <c r="P36105" s="76"/>
    </row>
    <row r="36106" spans="16:16" x14ac:dyDescent="0.2">
      <c r="P36106" s="76"/>
    </row>
    <row r="36107" spans="16:16" x14ac:dyDescent="0.2">
      <c r="P36107" s="76"/>
    </row>
    <row r="36108" spans="16:16" x14ac:dyDescent="0.2">
      <c r="P36108" s="76"/>
    </row>
    <row r="36109" spans="16:16" x14ac:dyDescent="0.2">
      <c r="P36109" s="76"/>
    </row>
    <row r="36110" spans="16:16" x14ac:dyDescent="0.2">
      <c r="P36110" s="76"/>
    </row>
    <row r="36111" spans="16:16" x14ac:dyDescent="0.2">
      <c r="P36111" s="76"/>
    </row>
    <row r="36112" spans="16:16" x14ac:dyDescent="0.2">
      <c r="P36112" s="76"/>
    </row>
    <row r="36113" spans="16:16" x14ac:dyDescent="0.2">
      <c r="P36113" s="76"/>
    </row>
    <row r="36114" spans="16:16" x14ac:dyDescent="0.2">
      <c r="P36114" s="76"/>
    </row>
    <row r="36115" spans="16:16" x14ac:dyDescent="0.2">
      <c r="P36115" s="76"/>
    </row>
    <row r="36116" spans="16:16" x14ac:dyDescent="0.2">
      <c r="P36116" s="76"/>
    </row>
    <row r="36117" spans="16:16" x14ac:dyDescent="0.2">
      <c r="P36117" s="76"/>
    </row>
    <row r="36118" spans="16:16" x14ac:dyDescent="0.2">
      <c r="P36118" s="76"/>
    </row>
    <row r="36119" spans="16:16" x14ac:dyDescent="0.2">
      <c r="P36119" s="76"/>
    </row>
    <row r="36120" spans="16:16" x14ac:dyDescent="0.2">
      <c r="P36120" s="76"/>
    </row>
    <row r="36121" spans="16:16" x14ac:dyDescent="0.2">
      <c r="P36121" s="76"/>
    </row>
    <row r="36122" spans="16:16" x14ac:dyDescent="0.2">
      <c r="P36122" s="76"/>
    </row>
    <row r="36123" spans="16:16" x14ac:dyDescent="0.2">
      <c r="P36123" s="76"/>
    </row>
    <row r="36124" spans="16:16" x14ac:dyDescent="0.2">
      <c r="P36124" s="76"/>
    </row>
    <row r="36125" spans="16:16" x14ac:dyDescent="0.2">
      <c r="P36125" s="76"/>
    </row>
    <row r="36126" spans="16:16" x14ac:dyDescent="0.2">
      <c r="P36126" s="76"/>
    </row>
    <row r="36127" spans="16:16" x14ac:dyDescent="0.2">
      <c r="P36127" s="76"/>
    </row>
    <row r="36128" spans="16:16" x14ac:dyDescent="0.2">
      <c r="P36128" s="76"/>
    </row>
    <row r="36129" spans="16:16" x14ac:dyDescent="0.2">
      <c r="P36129" s="76"/>
    </row>
    <row r="36130" spans="16:16" x14ac:dyDescent="0.2">
      <c r="P36130" s="76"/>
    </row>
    <row r="36131" spans="16:16" x14ac:dyDescent="0.2">
      <c r="P36131" s="76"/>
    </row>
    <row r="36132" spans="16:16" x14ac:dyDescent="0.2">
      <c r="P36132" s="76"/>
    </row>
    <row r="36133" spans="16:16" x14ac:dyDescent="0.2">
      <c r="P36133" s="76"/>
    </row>
    <row r="36134" spans="16:16" x14ac:dyDescent="0.2">
      <c r="P36134" s="76"/>
    </row>
    <row r="36135" spans="16:16" x14ac:dyDescent="0.2">
      <c r="P36135" s="76"/>
    </row>
    <row r="36136" spans="16:16" x14ac:dyDescent="0.2">
      <c r="P36136" s="76"/>
    </row>
    <row r="36137" spans="16:16" x14ac:dyDescent="0.2">
      <c r="P36137" s="76"/>
    </row>
    <row r="36138" spans="16:16" x14ac:dyDescent="0.2">
      <c r="P36138" s="76"/>
    </row>
    <row r="36139" spans="16:16" x14ac:dyDescent="0.2">
      <c r="P36139" s="76"/>
    </row>
    <row r="36140" spans="16:16" x14ac:dyDescent="0.2">
      <c r="P36140" s="76"/>
    </row>
    <row r="36141" spans="16:16" x14ac:dyDescent="0.2">
      <c r="P36141" s="76"/>
    </row>
    <row r="36142" spans="16:16" x14ac:dyDescent="0.2">
      <c r="P36142" s="76"/>
    </row>
    <row r="36143" spans="16:16" x14ac:dyDescent="0.2">
      <c r="P36143" s="76"/>
    </row>
    <row r="36144" spans="16:16" x14ac:dyDescent="0.2">
      <c r="P36144" s="76"/>
    </row>
    <row r="36145" spans="16:16" x14ac:dyDescent="0.2">
      <c r="P36145" s="76"/>
    </row>
    <row r="36146" spans="16:16" x14ac:dyDescent="0.2">
      <c r="P36146" s="76"/>
    </row>
    <row r="36147" spans="16:16" x14ac:dyDescent="0.2">
      <c r="P36147" s="76"/>
    </row>
    <row r="36148" spans="16:16" x14ac:dyDescent="0.2">
      <c r="P36148" s="76"/>
    </row>
    <row r="36149" spans="16:16" x14ac:dyDescent="0.2">
      <c r="P36149" s="76"/>
    </row>
    <row r="36150" spans="16:16" x14ac:dyDescent="0.2">
      <c r="P36150" s="76"/>
    </row>
    <row r="36151" spans="16:16" x14ac:dyDescent="0.2">
      <c r="P36151" s="76"/>
    </row>
    <row r="36152" spans="16:16" x14ac:dyDescent="0.2">
      <c r="P36152" s="76"/>
    </row>
    <row r="36153" spans="16:16" x14ac:dyDescent="0.2">
      <c r="P36153" s="76"/>
    </row>
    <row r="36154" spans="16:16" x14ac:dyDescent="0.2">
      <c r="P36154" s="76"/>
    </row>
    <row r="36155" spans="16:16" x14ac:dyDescent="0.2">
      <c r="P36155" s="76"/>
    </row>
    <row r="36156" spans="16:16" x14ac:dyDescent="0.2">
      <c r="P36156" s="76"/>
    </row>
    <row r="36157" spans="16:16" x14ac:dyDescent="0.2">
      <c r="P36157" s="76"/>
    </row>
    <row r="36158" spans="16:16" x14ac:dyDescent="0.2">
      <c r="P36158" s="76"/>
    </row>
    <row r="36159" spans="16:16" x14ac:dyDescent="0.2">
      <c r="P36159" s="76"/>
    </row>
    <row r="36160" spans="16:16" x14ac:dyDescent="0.2">
      <c r="P36160" s="76"/>
    </row>
    <row r="36161" spans="16:16" x14ac:dyDescent="0.2">
      <c r="P36161" s="76"/>
    </row>
    <row r="36162" spans="16:16" x14ac:dyDescent="0.2">
      <c r="P36162" s="76"/>
    </row>
    <row r="36163" spans="16:16" x14ac:dyDescent="0.2">
      <c r="P36163" s="76"/>
    </row>
    <row r="36164" spans="16:16" x14ac:dyDescent="0.2">
      <c r="P36164" s="76"/>
    </row>
    <row r="36165" spans="16:16" x14ac:dyDescent="0.2">
      <c r="P36165" s="76"/>
    </row>
    <row r="36166" spans="16:16" x14ac:dyDescent="0.2">
      <c r="P36166" s="76"/>
    </row>
    <row r="36167" spans="16:16" x14ac:dyDescent="0.2">
      <c r="P36167" s="76"/>
    </row>
    <row r="36168" spans="16:16" x14ac:dyDescent="0.2">
      <c r="P36168" s="76"/>
    </row>
    <row r="36169" spans="16:16" x14ac:dyDescent="0.2">
      <c r="P36169" s="76"/>
    </row>
    <row r="36170" spans="16:16" x14ac:dyDescent="0.2">
      <c r="P36170" s="76"/>
    </row>
    <row r="36171" spans="16:16" x14ac:dyDescent="0.2">
      <c r="P36171" s="76"/>
    </row>
    <row r="36172" spans="16:16" x14ac:dyDescent="0.2">
      <c r="P36172" s="76"/>
    </row>
    <row r="36173" spans="16:16" x14ac:dyDescent="0.2">
      <c r="P36173" s="76"/>
    </row>
    <row r="36174" spans="16:16" x14ac:dyDescent="0.2">
      <c r="P36174" s="76"/>
    </row>
    <row r="36175" spans="16:16" x14ac:dyDescent="0.2">
      <c r="P36175" s="76"/>
    </row>
    <row r="36176" spans="16:16" x14ac:dyDescent="0.2">
      <c r="P36176" s="76"/>
    </row>
    <row r="36177" spans="16:16" x14ac:dyDescent="0.2">
      <c r="P36177" s="76"/>
    </row>
    <row r="36178" spans="16:16" x14ac:dyDescent="0.2">
      <c r="P36178" s="76"/>
    </row>
    <row r="36179" spans="16:16" x14ac:dyDescent="0.2">
      <c r="P36179" s="76"/>
    </row>
    <row r="36180" spans="16:16" x14ac:dyDescent="0.2">
      <c r="P36180" s="76"/>
    </row>
    <row r="36181" spans="16:16" x14ac:dyDescent="0.2">
      <c r="P36181" s="76"/>
    </row>
    <row r="36182" spans="16:16" x14ac:dyDescent="0.2">
      <c r="P36182" s="76"/>
    </row>
    <row r="36183" spans="16:16" x14ac:dyDescent="0.2">
      <c r="P36183" s="76"/>
    </row>
    <row r="36184" spans="16:16" x14ac:dyDescent="0.2">
      <c r="P36184" s="76"/>
    </row>
    <row r="36185" spans="16:16" x14ac:dyDescent="0.2">
      <c r="P36185" s="76"/>
    </row>
    <row r="36186" spans="16:16" x14ac:dyDescent="0.2">
      <c r="P36186" s="76"/>
    </row>
    <row r="36187" spans="16:16" x14ac:dyDescent="0.2">
      <c r="P36187" s="76"/>
    </row>
    <row r="36188" spans="16:16" x14ac:dyDescent="0.2">
      <c r="P36188" s="76"/>
    </row>
    <row r="36189" spans="16:16" x14ac:dyDescent="0.2">
      <c r="P36189" s="76"/>
    </row>
    <row r="36190" spans="16:16" x14ac:dyDescent="0.2">
      <c r="P36190" s="76"/>
    </row>
    <row r="36191" spans="16:16" x14ac:dyDescent="0.2">
      <c r="P36191" s="76"/>
    </row>
    <row r="36192" spans="16:16" x14ac:dyDescent="0.2">
      <c r="P36192" s="76"/>
    </row>
    <row r="36193" spans="16:16" x14ac:dyDescent="0.2">
      <c r="P36193" s="76"/>
    </row>
    <row r="36194" spans="16:16" x14ac:dyDescent="0.2">
      <c r="P36194" s="76"/>
    </row>
    <row r="36195" spans="16:16" x14ac:dyDescent="0.2">
      <c r="P36195" s="76"/>
    </row>
    <row r="36196" spans="16:16" x14ac:dyDescent="0.2">
      <c r="P36196" s="76"/>
    </row>
    <row r="36197" spans="16:16" x14ac:dyDescent="0.2">
      <c r="P36197" s="76"/>
    </row>
    <row r="36198" spans="16:16" x14ac:dyDescent="0.2">
      <c r="P36198" s="76"/>
    </row>
    <row r="36199" spans="16:16" x14ac:dyDescent="0.2">
      <c r="P36199" s="76"/>
    </row>
    <row r="36200" spans="16:16" x14ac:dyDescent="0.2">
      <c r="P36200" s="76"/>
    </row>
    <row r="36201" spans="16:16" x14ac:dyDescent="0.2">
      <c r="P36201" s="76"/>
    </row>
    <row r="36202" spans="16:16" x14ac:dyDescent="0.2">
      <c r="P36202" s="76"/>
    </row>
    <row r="36203" spans="16:16" x14ac:dyDescent="0.2">
      <c r="P36203" s="76"/>
    </row>
    <row r="36204" spans="16:16" x14ac:dyDescent="0.2">
      <c r="P36204" s="76"/>
    </row>
    <row r="36205" spans="16:16" x14ac:dyDescent="0.2">
      <c r="P36205" s="76"/>
    </row>
    <row r="36206" spans="16:16" x14ac:dyDescent="0.2">
      <c r="P36206" s="76"/>
    </row>
    <row r="36207" spans="16:16" x14ac:dyDescent="0.2">
      <c r="P36207" s="76"/>
    </row>
    <row r="36208" spans="16:16" x14ac:dyDescent="0.2">
      <c r="P36208" s="76"/>
    </row>
    <row r="36209" spans="16:16" x14ac:dyDescent="0.2">
      <c r="P36209" s="76"/>
    </row>
    <row r="36210" spans="16:16" x14ac:dyDescent="0.2">
      <c r="P36210" s="76"/>
    </row>
    <row r="36211" spans="16:16" x14ac:dyDescent="0.2">
      <c r="P36211" s="76"/>
    </row>
    <row r="36212" spans="16:16" x14ac:dyDescent="0.2">
      <c r="P36212" s="76"/>
    </row>
    <row r="36213" spans="16:16" x14ac:dyDescent="0.2">
      <c r="P36213" s="76"/>
    </row>
    <row r="36214" spans="16:16" x14ac:dyDescent="0.2">
      <c r="P36214" s="76"/>
    </row>
    <row r="36215" spans="16:16" x14ac:dyDescent="0.2">
      <c r="P36215" s="76"/>
    </row>
    <row r="36216" spans="16:16" x14ac:dyDescent="0.2">
      <c r="P36216" s="76"/>
    </row>
    <row r="36217" spans="16:16" x14ac:dyDescent="0.2">
      <c r="P36217" s="76"/>
    </row>
    <row r="36218" spans="16:16" x14ac:dyDescent="0.2">
      <c r="P36218" s="76"/>
    </row>
    <row r="36219" spans="16:16" x14ac:dyDescent="0.2">
      <c r="P36219" s="76"/>
    </row>
    <row r="36220" spans="16:16" x14ac:dyDescent="0.2">
      <c r="P36220" s="76"/>
    </row>
    <row r="36221" spans="16:16" x14ac:dyDescent="0.2">
      <c r="P36221" s="76"/>
    </row>
    <row r="36222" spans="16:16" x14ac:dyDescent="0.2">
      <c r="P36222" s="76"/>
    </row>
    <row r="36223" spans="16:16" x14ac:dyDescent="0.2">
      <c r="P36223" s="76"/>
    </row>
    <row r="36224" spans="16:16" x14ac:dyDescent="0.2">
      <c r="P36224" s="76"/>
    </row>
    <row r="36225" spans="16:16" x14ac:dyDescent="0.2">
      <c r="P36225" s="76"/>
    </row>
    <row r="36226" spans="16:16" x14ac:dyDescent="0.2">
      <c r="P36226" s="76"/>
    </row>
    <row r="36227" spans="16:16" x14ac:dyDescent="0.2">
      <c r="P36227" s="76"/>
    </row>
    <row r="36228" spans="16:16" x14ac:dyDescent="0.2">
      <c r="P36228" s="76"/>
    </row>
    <row r="36229" spans="16:16" x14ac:dyDescent="0.2">
      <c r="P36229" s="76"/>
    </row>
    <row r="36230" spans="16:16" x14ac:dyDescent="0.2">
      <c r="P36230" s="76"/>
    </row>
    <row r="36231" spans="16:16" x14ac:dyDescent="0.2">
      <c r="P36231" s="76"/>
    </row>
    <row r="36232" spans="16:16" x14ac:dyDescent="0.2">
      <c r="P36232" s="76"/>
    </row>
    <row r="36233" spans="16:16" x14ac:dyDescent="0.2">
      <c r="P36233" s="76"/>
    </row>
    <row r="36234" spans="16:16" x14ac:dyDescent="0.2">
      <c r="P36234" s="76"/>
    </row>
    <row r="36235" spans="16:16" x14ac:dyDescent="0.2">
      <c r="P36235" s="76"/>
    </row>
    <row r="36236" spans="16:16" x14ac:dyDescent="0.2">
      <c r="P36236" s="76"/>
    </row>
    <row r="36237" spans="16:16" x14ac:dyDescent="0.2">
      <c r="P36237" s="76"/>
    </row>
    <row r="36238" spans="16:16" x14ac:dyDescent="0.2">
      <c r="P36238" s="76"/>
    </row>
    <row r="36239" spans="16:16" x14ac:dyDescent="0.2">
      <c r="P36239" s="76"/>
    </row>
    <row r="36240" spans="16:16" x14ac:dyDescent="0.2">
      <c r="P36240" s="76"/>
    </row>
    <row r="36241" spans="16:16" x14ac:dyDescent="0.2">
      <c r="P36241" s="76"/>
    </row>
    <row r="36242" spans="16:16" x14ac:dyDescent="0.2">
      <c r="P36242" s="76"/>
    </row>
    <row r="36243" spans="16:16" x14ac:dyDescent="0.2">
      <c r="P36243" s="76"/>
    </row>
    <row r="36244" spans="16:16" x14ac:dyDescent="0.2">
      <c r="P36244" s="76"/>
    </row>
    <row r="36245" spans="16:16" x14ac:dyDescent="0.2">
      <c r="P36245" s="76"/>
    </row>
    <row r="36246" spans="16:16" x14ac:dyDescent="0.2">
      <c r="P36246" s="76"/>
    </row>
    <row r="36247" spans="16:16" x14ac:dyDescent="0.2">
      <c r="P36247" s="76"/>
    </row>
    <row r="36248" spans="16:16" x14ac:dyDescent="0.2">
      <c r="P36248" s="76"/>
    </row>
    <row r="36249" spans="16:16" x14ac:dyDescent="0.2">
      <c r="P36249" s="76"/>
    </row>
    <row r="36250" spans="16:16" x14ac:dyDescent="0.2">
      <c r="P36250" s="76"/>
    </row>
    <row r="36251" spans="16:16" x14ac:dyDescent="0.2">
      <c r="P36251" s="76"/>
    </row>
    <row r="36252" spans="16:16" x14ac:dyDescent="0.2">
      <c r="P36252" s="76"/>
    </row>
    <row r="36253" spans="16:16" x14ac:dyDescent="0.2">
      <c r="P36253" s="76"/>
    </row>
    <row r="36254" spans="16:16" x14ac:dyDescent="0.2">
      <c r="P36254" s="76"/>
    </row>
    <row r="36255" spans="16:16" x14ac:dyDescent="0.2">
      <c r="P36255" s="76"/>
    </row>
    <row r="36256" spans="16:16" x14ac:dyDescent="0.2">
      <c r="P36256" s="76"/>
    </row>
    <row r="36257" spans="16:16" x14ac:dyDescent="0.2">
      <c r="P36257" s="76"/>
    </row>
    <row r="36258" spans="16:16" x14ac:dyDescent="0.2">
      <c r="P36258" s="76"/>
    </row>
    <row r="36259" spans="16:16" x14ac:dyDescent="0.2">
      <c r="P36259" s="76"/>
    </row>
    <row r="36260" spans="16:16" x14ac:dyDescent="0.2">
      <c r="P36260" s="76"/>
    </row>
    <row r="36261" spans="16:16" x14ac:dyDescent="0.2">
      <c r="P36261" s="76"/>
    </row>
    <row r="36262" spans="16:16" x14ac:dyDescent="0.2">
      <c r="P36262" s="76"/>
    </row>
    <row r="36263" spans="16:16" x14ac:dyDescent="0.2">
      <c r="P36263" s="76"/>
    </row>
    <row r="36264" spans="16:16" x14ac:dyDescent="0.2">
      <c r="P36264" s="76"/>
    </row>
    <row r="36265" spans="16:16" x14ac:dyDescent="0.2">
      <c r="P36265" s="76"/>
    </row>
    <row r="36266" spans="16:16" x14ac:dyDescent="0.2">
      <c r="P36266" s="76"/>
    </row>
    <row r="36267" spans="16:16" x14ac:dyDescent="0.2">
      <c r="P36267" s="76"/>
    </row>
    <row r="36268" spans="16:16" x14ac:dyDescent="0.2">
      <c r="P36268" s="76"/>
    </row>
    <row r="36269" spans="16:16" x14ac:dyDescent="0.2">
      <c r="P36269" s="76"/>
    </row>
    <row r="36270" spans="16:16" x14ac:dyDescent="0.2">
      <c r="P36270" s="76"/>
    </row>
    <row r="36271" spans="16:16" x14ac:dyDescent="0.2">
      <c r="P36271" s="76"/>
    </row>
    <row r="36272" spans="16:16" x14ac:dyDescent="0.2">
      <c r="P36272" s="76"/>
    </row>
    <row r="36273" spans="16:16" x14ac:dyDescent="0.2">
      <c r="P36273" s="76"/>
    </row>
    <row r="36274" spans="16:16" x14ac:dyDescent="0.2">
      <c r="P36274" s="76"/>
    </row>
    <row r="36275" spans="16:16" x14ac:dyDescent="0.2">
      <c r="P36275" s="76"/>
    </row>
    <row r="36276" spans="16:16" x14ac:dyDescent="0.2">
      <c r="P36276" s="76"/>
    </row>
    <row r="36277" spans="16:16" x14ac:dyDescent="0.2">
      <c r="P36277" s="76"/>
    </row>
    <row r="36278" spans="16:16" x14ac:dyDescent="0.2">
      <c r="P36278" s="76"/>
    </row>
    <row r="36279" spans="16:16" x14ac:dyDescent="0.2">
      <c r="P36279" s="76"/>
    </row>
    <row r="36280" spans="16:16" x14ac:dyDescent="0.2">
      <c r="P36280" s="76"/>
    </row>
    <row r="36281" spans="16:16" x14ac:dyDescent="0.2">
      <c r="P36281" s="76"/>
    </row>
    <row r="36282" spans="16:16" x14ac:dyDescent="0.2">
      <c r="P36282" s="76"/>
    </row>
    <row r="36283" spans="16:16" x14ac:dyDescent="0.2">
      <c r="P36283" s="76"/>
    </row>
    <row r="36284" spans="16:16" x14ac:dyDescent="0.2">
      <c r="P36284" s="76"/>
    </row>
    <row r="36285" spans="16:16" x14ac:dyDescent="0.2">
      <c r="P36285" s="76"/>
    </row>
    <row r="36286" spans="16:16" x14ac:dyDescent="0.2">
      <c r="P36286" s="76"/>
    </row>
    <row r="36287" spans="16:16" x14ac:dyDescent="0.2">
      <c r="P36287" s="76"/>
    </row>
    <row r="36288" spans="16:16" x14ac:dyDescent="0.2">
      <c r="P36288" s="76"/>
    </row>
    <row r="36289" spans="16:16" x14ac:dyDescent="0.2">
      <c r="P36289" s="76"/>
    </row>
    <row r="36290" spans="16:16" x14ac:dyDescent="0.2">
      <c r="P36290" s="76"/>
    </row>
    <row r="36291" spans="16:16" x14ac:dyDescent="0.2">
      <c r="P36291" s="76"/>
    </row>
    <row r="36292" spans="16:16" x14ac:dyDescent="0.2">
      <c r="P36292" s="76"/>
    </row>
    <row r="36293" spans="16:16" x14ac:dyDescent="0.2">
      <c r="P36293" s="76"/>
    </row>
    <row r="36294" spans="16:16" x14ac:dyDescent="0.2">
      <c r="P36294" s="76"/>
    </row>
    <row r="36295" spans="16:16" x14ac:dyDescent="0.2">
      <c r="P36295" s="76"/>
    </row>
    <row r="36296" spans="16:16" x14ac:dyDescent="0.2">
      <c r="P36296" s="76"/>
    </row>
    <row r="36297" spans="16:16" x14ac:dyDescent="0.2">
      <c r="P36297" s="76"/>
    </row>
    <row r="36298" spans="16:16" x14ac:dyDescent="0.2">
      <c r="P36298" s="76"/>
    </row>
    <row r="36299" spans="16:16" x14ac:dyDescent="0.2">
      <c r="P36299" s="76"/>
    </row>
    <row r="36300" spans="16:16" x14ac:dyDescent="0.2">
      <c r="P36300" s="76"/>
    </row>
    <row r="36301" spans="16:16" x14ac:dyDescent="0.2">
      <c r="P36301" s="76"/>
    </row>
    <row r="36302" spans="16:16" x14ac:dyDescent="0.2">
      <c r="P36302" s="76"/>
    </row>
    <row r="36303" spans="16:16" x14ac:dyDescent="0.2">
      <c r="P36303" s="76"/>
    </row>
    <row r="36304" spans="16:16" x14ac:dyDescent="0.2">
      <c r="P36304" s="76"/>
    </row>
    <row r="36305" spans="16:16" x14ac:dyDescent="0.2">
      <c r="P36305" s="76"/>
    </row>
    <row r="36306" spans="16:16" x14ac:dyDescent="0.2">
      <c r="P36306" s="76"/>
    </row>
    <row r="36307" spans="16:16" x14ac:dyDescent="0.2">
      <c r="P36307" s="76"/>
    </row>
    <row r="36308" spans="16:16" x14ac:dyDescent="0.2">
      <c r="P36308" s="76"/>
    </row>
    <row r="36309" spans="16:16" x14ac:dyDescent="0.2">
      <c r="P36309" s="76"/>
    </row>
    <row r="36310" spans="16:16" x14ac:dyDescent="0.2">
      <c r="P36310" s="76"/>
    </row>
    <row r="36311" spans="16:16" x14ac:dyDescent="0.2">
      <c r="P36311" s="76"/>
    </row>
    <row r="36312" spans="16:16" x14ac:dyDescent="0.2">
      <c r="P36312" s="76"/>
    </row>
    <row r="36313" spans="16:16" x14ac:dyDescent="0.2">
      <c r="P36313" s="76"/>
    </row>
    <row r="36314" spans="16:16" x14ac:dyDescent="0.2">
      <c r="P36314" s="76"/>
    </row>
    <row r="36315" spans="16:16" x14ac:dyDescent="0.2">
      <c r="P36315" s="76"/>
    </row>
    <row r="36316" spans="16:16" x14ac:dyDescent="0.2">
      <c r="P36316" s="76"/>
    </row>
    <row r="36317" spans="16:16" x14ac:dyDescent="0.2">
      <c r="P36317" s="76"/>
    </row>
    <row r="36318" spans="16:16" x14ac:dyDescent="0.2">
      <c r="P36318" s="76"/>
    </row>
    <row r="36319" spans="16:16" x14ac:dyDescent="0.2">
      <c r="P36319" s="76"/>
    </row>
    <row r="36320" spans="16:16" x14ac:dyDescent="0.2">
      <c r="P36320" s="76"/>
    </row>
    <row r="36321" spans="16:16" x14ac:dyDescent="0.2">
      <c r="P36321" s="76"/>
    </row>
    <row r="36322" spans="16:16" x14ac:dyDescent="0.2">
      <c r="P36322" s="76"/>
    </row>
    <row r="36323" spans="16:16" x14ac:dyDescent="0.2">
      <c r="P36323" s="76"/>
    </row>
    <row r="36324" spans="16:16" x14ac:dyDescent="0.2">
      <c r="P36324" s="76"/>
    </row>
    <row r="36325" spans="16:16" x14ac:dyDescent="0.2">
      <c r="P36325" s="76"/>
    </row>
    <row r="36326" spans="16:16" x14ac:dyDescent="0.2">
      <c r="P36326" s="76"/>
    </row>
    <row r="36327" spans="16:16" x14ac:dyDescent="0.2">
      <c r="P36327" s="76"/>
    </row>
    <row r="36328" spans="16:16" x14ac:dyDescent="0.2">
      <c r="P36328" s="76"/>
    </row>
    <row r="36329" spans="16:16" x14ac:dyDescent="0.2">
      <c r="P36329" s="76"/>
    </row>
    <row r="36330" spans="16:16" x14ac:dyDescent="0.2">
      <c r="P36330" s="76"/>
    </row>
    <row r="36331" spans="16:16" x14ac:dyDescent="0.2">
      <c r="P36331" s="76"/>
    </row>
    <row r="36332" spans="16:16" x14ac:dyDescent="0.2">
      <c r="P36332" s="76"/>
    </row>
    <row r="36333" spans="16:16" x14ac:dyDescent="0.2">
      <c r="P36333" s="76"/>
    </row>
    <row r="36334" spans="16:16" x14ac:dyDescent="0.2">
      <c r="P36334" s="76"/>
    </row>
    <row r="36335" spans="16:16" x14ac:dyDescent="0.2">
      <c r="P36335" s="76"/>
    </row>
    <row r="36336" spans="16:16" x14ac:dyDescent="0.2">
      <c r="P36336" s="76"/>
    </row>
    <row r="36337" spans="16:16" x14ac:dyDescent="0.2">
      <c r="P36337" s="76"/>
    </row>
    <row r="36338" spans="16:16" x14ac:dyDescent="0.2">
      <c r="P36338" s="76"/>
    </row>
    <row r="36339" spans="16:16" x14ac:dyDescent="0.2">
      <c r="P36339" s="76"/>
    </row>
    <row r="36340" spans="16:16" x14ac:dyDescent="0.2">
      <c r="P36340" s="76"/>
    </row>
    <row r="36341" spans="16:16" x14ac:dyDescent="0.2">
      <c r="P36341" s="76"/>
    </row>
    <row r="36342" spans="16:16" x14ac:dyDescent="0.2">
      <c r="P36342" s="76"/>
    </row>
    <row r="36343" spans="16:16" x14ac:dyDescent="0.2">
      <c r="P36343" s="76"/>
    </row>
    <row r="36344" spans="16:16" x14ac:dyDescent="0.2">
      <c r="P36344" s="76"/>
    </row>
    <row r="36345" spans="16:16" x14ac:dyDescent="0.2">
      <c r="P36345" s="76"/>
    </row>
    <row r="36346" spans="16:16" x14ac:dyDescent="0.2">
      <c r="P36346" s="76"/>
    </row>
    <row r="36347" spans="16:16" x14ac:dyDescent="0.2">
      <c r="P36347" s="76"/>
    </row>
    <row r="36348" spans="16:16" x14ac:dyDescent="0.2">
      <c r="P36348" s="76"/>
    </row>
    <row r="36349" spans="16:16" x14ac:dyDescent="0.2">
      <c r="P36349" s="76"/>
    </row>
    <row r="36350" spans="16:16" x14ac:dyDescent="0.2">
      <c r="P36350" s="76"/>
    </row>
    <row r="36351" spans="16:16" x14ac:dyDescent="0.2">
      <c r="P36351" s="76"/>
    </row>
    <row r="36352" spans="16:16" x14ac:dyDescent="0.2">
      <c r="P36352" s="76"/>
    </row>
    <row r="36353" spans="16:16" x14ac:dyDescent="0.2">
      <c r="P36353" s="76"/>
    </row>
    <row r="36354" spans="16:16" x14ac:dyDescent="0.2">
      <c r="P36354" s="76"/>
    </row>
    <row r="36355" spans="16:16" x14ac:dyDescent="0.2">
      <c r="P36355" s="76"/>
    </row>
    <row r="36356" spans="16:16" x14ac:dyDescent="0.2">
      <c r="P36356" s="76"/>
    </row>
    <row r="36357" spans="16:16" x14ac:dyDescent="0.2">
      <c r="P36357" s="76"/>
    </row>
    <row r="36358" spans="16:16" x14ac:dyDescent="0.2">
      <c r="P36358" s="76"/>
    </row>
    <row r="36359" spans="16:16" x14ac:dyDescent="0.2">
      <c r="P36359" s="76"/>
    </row>
    <row r="36360" spans="16:16" x14ac:dyDescent="0.2">
      <c r="P36360" s="76"/>
    </row>
    <row r="36361" spans="16:16" x14ac:dyDescent="0.2">
      <c r="P36361" s="76"/>
    </row>
    <row r="36362" spans="16:16" x14ac:dyDescent="0.2">
      <c r="P36362" s="76"/>
    </row>
    <row r="36363" spans="16:16" x14ac:dyDescent="0.2">
      <c r="P36363" s="76"/>
    </row>
    <row r="36364" spans="16:16" x14ac:dyDescent="0.2">
      <c r="P36364" s="76"/>
    </row>
    <row r="36365" spans="16:16" x14ac:dyDescent="0.2">
      <c r="P36365" s="76"/>
    </row>
    <row r="36366" spans="16:16" x14ac:dyDescent="0.2">
      <c r="P36366" s="76"/>
    </row>
    <row r="36367" spans="16:16" x14ac:dyDescent="0.2">
      <c r="P36367" s="76"/>
    </row>
    <row r="36368" spans="16:16" x14ac:dyDescent="0.2">
      <c r="P36368" s="76"/>
    </row>
    <row r="36369" spans="16:16" x14ac:dyDescent="0.2">
      <c r="P36369" s="76"/>
    </row>
    <row r="36370" spans="16:16" x14ac:dyDescent="0.2">
      <c r="P36370" s="76"/>
    </row>
    <row r="36371" spans="16:16" x14ac:dyDescent="0.2">
      <c r="P36371" s="76"/>
    </row>
    <row r="36372" spans="16:16" x14ac:dyDescent="0.2">
      <c r="P36372" s="76"/>
    </row>
    <row r="36373" spans="16:16" x14ac:dyDescent="0.2">
      <c r="P36373" s="76"/>
    </row>
    <row r="36374" spans="16:16" x14ac:dyDescent="0.2">
      <c r="P36374" s="76"/>
    </row>
    <row r="36375" spans="16:16" x14ac:dyDescent="0.2">
      <c r="P36375" s="76"/>
    </row>
    <row r="36376" spans="16:16" x14ac:dyDescent="0.2">
      <c r="P36376" s="76"/>
    </row>
    <row r="36377" spans="16:16" x14ac:dyDescent="0.2">
      <c r="P36377" s="76"/>
    </row>
    <row r="36378" spans="16:16" x14ac:dyDescent="0.2">
      <c r="P36378" s="76"/>
    </row>
    <row r="36379" spans="16:16" x14ac:dyDescent="0.2">
      <c r="P36379" s="76"/>
    </row>
    <row r="36380" spans="16:16" x14ac:dyDescent="0.2">
      <c r="P36380" s="76"/>
    </row>
    <row r="36381" spans="16:16" x14ac:dyDescent="0.2">
      <c r="P36381" s="76"/>
    </row>
    <row r="36382" spans="16:16" x14ac:dyDescent="0.2">
      <c r="P36382" s="76"/>
    </row>
    <row r="36383" spans="16:16" x14ac:dyDescent="0.2">
      <c r="P36383" s="76"/>
    </row>
    <row r="36384" spans="16:16" x14ac:dyDescent="0.2">
      <c r="P36384" s="76"/>
    </row>
    <row r="36385" spans="16:16" x14ac:dyDescent="0.2">
      <c r="P36385" s="76"/>
    </row>
    <row r="36386" spans="16:16" x14ac:dyDescent="0.2">
      <c r="P36386" s="76"/>
    </row>
    <row r="36387" spans="16:16" x14ac:dyDescent="0.2">
      <c r="P36387" s="76"/>
    </row>
    <row r="36388" spans="16:16" x14ac:dyDescent="0.2">
      <c r="P36388" s="76"/>
    </row>
    <row r="36389" spans="16:16" x14ac:dyDescent="0.2">
      <c r="P36389" s="76"/>
    </row>
    <row r="36390" spans="16:16" x14ac:dyDescent="0.2">
      <c r="P36390" s="76"/>
    </row>
    <row r="36391" spans="16:16" x14ac:dyDescent="0.2">
      <c r="P36391" s="76"/>
    </row>
    <row r="36392" spans="16:16" x14ac:dyDescent="0.2">
      <c r="P36392" s="76"/>
    </row>
    <row r="36393" spans="16:16" x14ac:dyDescent="0.2">
      <c r="P36393" s="76"/>
    </row>
    <row r="36394" spans="16:16" x14ac:dyDescent="0.2">
      <c r="P36394" s="76"/>
    </row>
    <row r="36395" spans="16:16" x14ac:dyDescent="0.2">
      <c r="P36395" s="76"/>
    </row>
    <row r="36396" spans="16:16" x14ac:dyDescent="0.2">
      <c r="P36396" s="76"/>
    </row>
    <row r="36397" spans="16:16" x14ac:dyDescent="0.2">
      <c r="P36397" s="76"/>
    </row>
    <row r="36398" spans="16:16" x14ac:dyDescent="0.2">
      <c r="P36398" s="76"/>
    </row>
    <row r="36399" spans="16:16" x14ac:dyDescent="0.2">
      <c r="P36399" s="76"/>
    </row>
    <row r="36400" spans="16:16" x14ac:dyDescent="0.2">
      <c r="P36400" s="76"/>
    </row>
    <row r="36401" spans="16:16" x14ac:dyDescent="0.2">
      <c r="P36401" s="76"/>
    </row>
    <row r="36402" spans="16:16" x14ac:dyDescent="0.2">
      <c r="P36402" s="76"/>
    </row>
    <row r="36403" spans="16:16" x14ac:dyDescent="0.2">
      <c r="P36403" s="76"/>
    </row>
    <row r="36404" spans="16:16" x14ac:dyDescent="0.2">
      <c r="P36404" s="76"/>
    </row>
    <row r="36405" spans="16:16" x14ac:dyDescent="0.2">
      <c r="P36405" s="76"/>
    </row>
    <row r="36406" spans="16:16" x14ac:dyDescent="0.2">
      <c r="P36406" s="76"/>
    </row>
    <row r="36407" spans="16:16" x14ac:dyDescent="0.2">
      <c r="P36407" s="76"/>
    </row>
    <row r="36408" spans="16:16" x14ac:dyDescent="0.2">
      <c r="P36408" s="76"/>
    </row>
    <row r="36409" spans="16:16" x14ac:dyDescent="0.2">
      <c r="P36409" s="76"/>
    </row>
    <row r="36410" spans="16:16" x14ac:dyDescent="0.2">
      <c r="P36410" s="76"/>
    </row>
    <row r="36411" spans="16:16" x14ac:dyDescent="0.2">
      <c r="P36411" s="76"/>
    </row>
    <row r="36412" spans="16:16" x14ac:dyDescent="0.2">
      <c r="P36412" s="76"/>
    </row>
    <row r="36413" spans="16:16" x14ac:dyDescent="0.2">
      <c r="P36413" s="76"/>
    </row>
    <row r="36414" spans="16:16" x14ac:dyDescent="0.2">
      <c r="P36414" s="76"/>
    </row>
    <row r="36415" spans="16:16" x14ac:dyDescent="0.2">
      <c r="P36415" s="76"/>
    </row>
    <row r="36416" spans="16:16" x14ac:dyDescent="0.2">
      <c r="P36416" s="76"/>
    </row>
    <row r="36417" spans="16:16" x14ac:dyDescent="0.2">
      <c r="P36417" s="76"/>
    </row>
    <row r="36418" spans="16:16" x14ac:dyDescent="0.2">
      <c r="P36418" s="76"/>
    </row>
    <row r="36419" spans="16:16" x14ac:dyDescent="0.2">
      <c r="P36419" s="76"/>
    </row>
    <row r="36420" spans="16:16" x14ac:dyDescent="0.2">
      <c r="P36420" s="76"/>
    </row>
    <row r="36421" spans="16:16" x14ac:dyDescent="0.2">
      <c r="P36421" s="76"/>
    </row>
    <row r="36422" spans="16:16" x14ac:dyDescent="0.2">
      <c r="P36422" s="76"/>
    </row>
    <row r="36423" spans="16:16" x14ac:dyDescent="0.2">
      <c r="P36423" s="76"/>
    </row>
    <row r="36424" spans="16:16" x14ac:dyDescent="0.2">
      <c r="P36424" s="76"/>
    </row>
    <row r="36425" spans="16:16" x14ac:dyDescent="0.2">
      <c r="P36425" s="76"/>
    </row>
    <row r="36426" spans="16:16" x14ac:dyDescent="0.2">
      <c r="P36426" s="76"/>
    </row>
    <row r="36427" spans="16:16" x14ac:dyDescent="0.2">
      <c r="P36427" s="76"/>
    </row>
    <row r="36428" spans="16:16" x14ac:dyDescent="0.2">
      <c r="P36428" s="76"/>
    </row>
    <row r="36429" spans="16:16" x14ac:dyDescent="0.2">
      <c r="P36429" s="76"/>
    </row>
    <row r="36430" spans="16:16" x14ac:dyDescent="0.2">
      <c r="P36430" s="76"/>
    </row>
    <row r="36431" spans="16:16" x14ac:dyDescent="0.2">
      <c r="P36431" s="76"/>
    </row>
    <row r="36432" spans="16:16" x14ac:dyDescent="0.2">
      <c r="P36432" s="76"/>
    </row>
    <row r="36433" spans="16:16" x14ac:dyDescent="0.2">
      <c r="P36433" s="76"/>
    </row>
    <row r="36434" spans="16:16" x14ac:dyDescent="0.2">
      <c r="P36434" s="76"/>
    </row>
    <row r="36435" spans="16:16" x14ac:dyDescent="0.2">
      <c r="P36435" s="76"/>
    </row>
    <row r="36436" spans="16:16" x14ac:dyDescent="0.2">
      <c r="P36436" s="76"/>
    </row>
    <row r="36437" spans="16:16" x14ac:dyDescent="0.2">
      <c r="P36437" s="76"/>
    </row>
    <row r="36438" spans="16:16" x14ac:dyDescent="0.2">
      <c r="P36438" s="76"/>
    </row>
    <row r="36439" spans="16:16" x14ac:dyDescent="0.2">
      <c r="P36439" s="76"/>
    </row>
    <row r="36440" spans="16:16" x14ac:dyDescent="0.2">
      <c r="P36440" s="76"/>
    </row>
    <row r="36441" spans="16:16" x14ac:dyDescent="0.2">
      <c r="P36441" s="76"/>
    </row>
    <row r="36442" spans="16:16" x14ac:dyDescent="0.2">
      <c r="P36442" s="76"/>
    </row>
    <row r="36443" spans="16:16" x14ac:dyDescent="0.2">
      <c r="P36443" s="76"/>
    </row>
    <row r="36444" spans="16:16" x14ac:dyDescent="0.2">
      <c r="P36444" s="76"/>
    </row>
    <row r="36445" spans="16:16" x14ac:dyDescent="0.2">
      <c r="P36445" s="76"/>
    </row>
    <row r="36446" spans="16:16" x14ac:dyDescent="0.2">
      <c r="P36446" s="76"/>
    </row>
    <row r="36447" spans="16:16" x14ac:dyDescent="0.2">
      <c r="P36447" s="76"/>
    </row>
    <row r="36448" spans="16:16" x14ac:dyDescent="0.2">
      <c r="P36448" s="76"/>
    </row>
    <row r="36449" spans="16:16" x14ac:dyDescent="0.2">
      <c r="P36449" s="76"/>
    </row>
    <row r="36450" spans="16:16" x14ac:dyDescent="0.2">
      <c r="P36450" s="76"/>
    </row>
    <row r="36451" spans="16:16" x14ac:dyDescent="0.2">
      <c r="P36451" s="76"/>
    </row>
    <row r="36452" spans="16:16" x14ac:dyDescent="0.2">
      <c r="P36452" s="76"/>
    </row>
    <row r="36453" spans="16:16" x14ac:dyDescent="0.2">
      <c r="P36453" s="76"/>
    </row>
    <row r="36454" spans="16:16" x14ac:dyDescent="0.2">
      <c r="P36454" s="76"/>
    </row>
    <row r="36455" spans="16:16" x14ac:dyDescent="0.2">
      <c r="P36455" s="76"/>
    </row>
    <row r="36456" spans="16:16" x14ac:dyDescent="0.2">
      <c r="P36456" s="76"/>
    </row>
    <row r="36457" spans="16:16" x14ac:dyDescent="0.2">
      <c r="P36457" s="76"/>
    </row>
    <row r="36458" spans="16:16" x14ac:dyDescent="0.2">
      <c r="P36458" s="76"/>
    </row>
    <row r="36459" spans="16:16" x14ac:dyDescent="0.2">
      <c r="P36459" s="76"/>
    </row>
    <row r="36460" spans="16:16" x14ac:dyDescent="0.2">
      <c r="P36460" s="76"/>
    </row>
    <row r="36461" spans="16:16" x14ac:dyDescent="0.2">
      <c r="P36461" s="76"/>
    </row>
    <row r="36462" spans="16:16" x14ac:dyDescent="0.2">
      <c r="P36462" s="76"/>
    </row>
    <row r="36463" spans="16:16" x14ac:dyDescent="0.2">
      <c r="P36463" s="76"/>
    </row>
    <row r="36464" spans="16:16" x14ac:dyDescent="0.2">
      <c r="P36464" s="76"/>
    </row>
    <row r="36465" spans="16:16" x14ac:dyDescent="0.2">
      <c r="P36465" s="76"/>
    </row>
    <row r="36466" spans="16:16" x14ac:dyDescent="0.2">
      <c r="P36466" s="76"/>
    </row>
    <row r="36467" spans="16:16" x14ac:dyDescent="0.2">
      <c r="P36467" s="76"/>
    </row>
    <row r="36468" spans="16:16" x14ac:dyDescent="0.2">
      <c r="P36468" s="76"/>
    </row>
    <row r="36469" spans="16:16" x14ac:dyDescent="0.2">
      <c r="P36469" s="76"/>
    </row>
    <row r="36470" spans="16:16" x14ac:dyDescent="0.2">
      <c r="P36470" s="76"/>
    </row>
    <row r="36471" spans="16:16" x14ac:dyDescent="0.2">
      <c r="P36471" s="76"/>
    </row>
    <row r="36472" spans="16:16" x14ac:dyDescent="0.2">
      <c r="P36472" s="76"/>
    </row>
    <row r="36473" spans="16:16" x14ac:dyDescent="0.2">
      <c r="P36473" s="76"/>
    </row>
    <row r="36474" spans="16:16" x14ac:dyDescent="0.2">
      <c r="P36474" s="76"/>
    </row>
    <row r="36475" spans="16:16" x14ac:dyDescent="0.2">
      <c r="P36475" s="76"/>
    </row>
    <row r="36476" spans="16:16" x14ac:dyDescent="0.2">
      <c r="P36476" s="76"/>
    </row>
    <row r="36477" spans="16:16" x14ac:dyDescent="0.2">
      <c r="P36477" s="76"/>
    </row>
    <row r="36478" spans="16:16" x14ac:dyDescent="0.2">
      <c r="P36478" s="76"/>
    </row>
    <row r="36479" spans="16:16" x14ac:dyDescent="0.2">
      <c r="P36479" s="76"/>
    </row>
    <row r="36480" spans="16:16" x14ac:dyDescent="0.2">
      <c r="P36480" s="76"/>
    </row>
    <row r="36481" spans="16:16" x14ac:dyDescent="0.2">
      <c r="P36481" s="76"/>
    </row>
    <row r="36482" spans="16:16" x14ac:dyDescent="0.2">
      <c r="P36482" s="76"/>
    </row>
    <row r="36483" spans="16:16" x14ac:dyDescent="0.2">
      <c r="P36483" s="76"/>
    </row>
    <row r="36484" spans="16:16" x14ac:dyDescent="0.2">
      <c r="P36484" s="76"/>
    </row>
    <row r="36485" spans="16:16" x14ac:dyDescent="0.2">
      <c r="P36485" s="76"/>
    </row>
    <row r="36486" spans="16:16" x14ac:dyDescent="0.2">
      <c r="P36486" s="76"/>
    </row>
    <row r="36487" spans="16:16" x14ac:dyDescent="0.2">
      <c r="P36487" s="76"/>
    </row>
    <row r="36488" spans="16:16" x14ac:dyDescent="0.2">
      <c r="P36488" s="76"/>
    </row>
    <row r="36489" spans="16:16" x14ac:dyDescent="0.2">
      <c r="P36489" s="76"/>
    </row>
    <row r="36490" spans="16:16" x14ac:dyDescent="0.2">
      <c r="P36490" s="76"/>
    </row>
    <row r="36491" spans="16:16" x14ac:dyDescent="0.2">
      <c r="P36491" s="76"/>
    </row>
    <row r="36492" spans="16:16" x14ac:dyDescent="0.2">
      <c r="P36492" s="76"/>
    </row>
    <row r="36493" spans="16:16" x14ac:dyDescent="0.2">
      <c r="P36493" s="76"/>
    </row>
    <row r="36494" spans="16:16" x14ac:dyDescent="0.2">
      <c r="P36494" s="76"/>
    </row>
    <row r="36495" spans="16:16" x14ac:dyDescent="0.2">
      <c r="P36495" s="76"/>
    </row>
    <row r="36496" spans="16:16" x14ac:dyDescent="0.2">
      <c r="P36496" s="76"/>
    </row>
    <row r="36497" spans="16:16" x14ac:dyDescent="0.2">
      <c r="P36497" s="76"/>
    </row>
    <row r="36498" spans="16:16" x14ac:dyDescent="0.2">
      <c r="P36498" s="76"/>
    </row>
    <row r="36499" spans="16:16" x14ac:dyDescent="0.2">
      <c r="P36499" s="76"/>
    </row>
    <row r="36500" spans="16:16" x14ac:dyDescent="0.2">
      <c r="P36500" s="76"/>
    </row>
    <row r="36501" spans="16:16" x14ac:dyDescent="0.2">
      <c r="P36501" s="76"/>
    </row>
    <row r="36502" spans="16:16" x14ac:dyDescent="0.2">
      <c r="P36502" s="76"/>
    </row>
    <row r="36503" spans="16:16" x14ac:dyDescent="0.2">
      <c r="P36503" s="76"/>
    </row>
    <row r="36504" spans="16:16" x14ac:dyDescent="0.2">
      <c r="P36504" s="76"/>
    </row>
    <row r="36505" spans="16:16" x14ac:dyDescent="0.2">
      <c r="P36505" s="76"/>
    </row>
    <row r="36506" spans="16:16" x14ac:dyDescent="0.2">
      <c r="P36506" s="76"/>
    </row>
    <row r="36507" spans="16:16" x14ac:dyDescent="0.2">
      <c r="P36507" s="76"/>
    </row>
    <row r="36508" spans="16:16" x14ac:dyDescent="0.2">
      <c r="P36508" s="76"/>
    </row>
    <row r="36509" spans="16:16" x14ac:dyDescent="0.2">
      <c r="P36509" s="76"/>
    </row>
    <row r="36510" spans="16:16" x14ac:dyDescent="0.2">
      <c r="P36510" s="76"/>
    </row>
    <row r="36511" spans="16:16" x14ac:dyDescent="0.2">
      <c r="P36511" s="76"/>
    </row>
    <row r="36512" spans="16:16" x14ac:dyDescent="0.2">
      <c r="P36512" s="76"/>
    </row>
    <row r="36513" spans="16:16" x14ac:dyDescent="0.2">
      <c r="P36513" s="76"/>
    </row>
    <row r="36514" spans="16:16" x14ac:dyDescent="0.2">
      <c r="P36514" s="76"/>
    </row>
    <row r="36515" spans="16:16" x14ac:dyDescent="0.2">
      <c r="P36515" s="76"/>
    </row>
    <row r="36516" spans="16:16" x14ac:dyDescent="0.2">
      <c r="P36516" s="76"/>
    </row>
    <row r="36517" spans="16:16" x14ac:dyDescent="0.2">
      <c r="P36517" s="76"/>
    </row>
    <row r="36518" spans="16:16" x14ac:dyDescent="0.2">
      <c r="P36518" s="76"/>
    </row>
    <row r="36519" spans="16:16" x14ac:dyDescent="0.2">
      <c r="P36519" s="76"/>
    </row>
    <row r="36520" spans="16:16" x14ac:dyDescent="0.2">
      <c r="P36520" s="76"/>
    </row>
    <row r="36521" spans="16:16" x14ac:dyDescent="0.2">
      <c r="P36521" s="76"/>
    </row>
    <row r="36522" spans="16:16" x14ac:dyDescent="0.2">
      <c r="P36522" s="76"/>
    </row>
    <row r="36523" spans="16:16" x14ac:dyDescent="0.2">
      <c r="P36523" s="76"/>
    </row>
    <row r="36524" spans="16:16" x14ac:dyDescent="0.2">
      <c r="P36524" s="76"/>
    </row>
    <row r="36525" spans="16:16" x14ac:dyDescent="0.2">
      <c r="P36525" s="76"/>
    </row>
    <row r="36526" spans="16:16" x14ac:dyDescent="0.2">
      <c r="P36526" s="76"/>
    </row>
    <row r="36527" spans="16:16" x14ac:dyDescent="0.2">
      <c r="P36527" s="76"/>
    </row>
    <row r="36528" spans="16:16" x14ac:dyDescent="0.2">
      <c r="P36528" s="76"/>
    </row>
    <row r="36529" spans="16:16" x14ac:dyDescent="0.2">
      <c r="P36529" s="76"/>
    </row>
    <row r="36530" spans="16:16" x14ac:dyDescent="0.2">
      <c r="P36530" s="76"/>
    </row>
    <row r="36531" spans="16:16" x14ac:dyDescent="0.2">
      <c r="P36531" s="76"/>
    </row>
    <row r="36532" spans="16:16" x14ac:dyDescent="0.2">
      <c r="P36532" s="76"/>
    </row>
    <row r="36533" spans="16:16" x14ac:dyDescent="0.2">
      <c r="P36533" s="76"/>
    </row>
    <row r="36534" spans="16:16" x14ac:dyDescent="0.2">
      <c r="P36534" s="76"/>
    </row>
    <row r="36535" spans="16:16" x14ac:dyDescent="0.2">
      <c r="P36535" s="76"/>
    </row>
    <row r="36536" spans="16:16" x14ac:dyDescent="0.2">
      <c r="P36536" s="76"/>
    </row>
    <row r="36537" spans="16:16" x14ac:dyDescent="0.2">
      <c r="P36537" s="76"/>
    </row>
    <row r="36538" spans="16:16" x14ac:dyDescent="0.2">
      <c r="P36538" s="76"/>
    </row>
    <row r="36539" spans="16:16" x14ac:dyDescent="0.2">
      <c r="P36539" s="76"/>
    </row>
    <row r="36540" spans="16:16" x14ac:dyDescent="0.2">
      <c r="P36540" s="76"/>
    </row>
    <row r="36541" spans="16:16" x14ac:dyDescent="0.2">
      <c r="P36541" s="76"/>
    </row>
    <row r="36542" spans="16:16" x14ac:dyDescent="0.2">
      <c r="P36542" s="76"/>
    </row>
    <row r="36543" spans="16:16" x14ac:dyDescent="0.2">
      <c r="P36543" s="76"/>
    </row>
    <row r="36544" spans="16:16" x14ac:dyDescent="0.2">
      <c r="P36544" s="76"/>
    </row>
    <row r="36545" spans="16:16" x14ac:dyDescent="0.2">
      <c r="P36545" s="76"/>
    </row>
    <row r="36546" spans="16:16" x14ac:dyDescent="0.2">
      <c r="P36546" s="76"/>
    </row>
    <row r="36547" spans="16:16" x14ac:dyDescent="0.2">
      <c r="P36547" s="76"/>
    </row>
    <row r="36548" spans="16:16" x14ac:dyDescent="0.2">
      <c r="P36548" s="76"/>
    </row>
    <row r="36549" spans="16:16" x14ac:dyDescent="0.2">
      <c r="P36549" s="76"/>
    </row>
    <row r="36550" spans="16:16" x14ac:dyDescent="0.2">
      <c r="P36550" s="76"/>
    </row>
    <row r="36551" spans="16:16" x14ac:dyDescent="0.2">
      <c r="P36551" s="76"/>
    </row>
    <row r="36552" spans="16:16" x14ac:dyDescent="0.2">
      <c r="P36552" s="76"/>
    </row>
    <row r="36553" spans="16:16" x14ac:dyDescent="0.2">
      <c r="P36553" s="76"/>
    </row>
    <row r="36554" spans="16:16" x14ac:dyDescent="0.2">
      <c r="P36554" s="76"/>
    </row>
    <row r="36555" spans="16:16" x14ac:dyDescent="0.2">
      <c r="P36555" s="76"/>
    </row>
    <row r="36556" spans="16:16" x14ac:dyDescent="0.2">
      <c r="P36556" s="76"/>
    </row>
    <row r="36557" spans="16:16" x14ac:dyDescent="0.2">
      <c r="P36557" s="76"/>
    </row>
    <row r="36558" spans="16:16" x14ac:dyDescent="0.2">
      <c r="P36558" s="76"/>
    </row>
    <row r="36559" spans="16:16" x14ac:dyDescent="0.2">
      <c r="P36559" s="76"/>
    </row>
    <row r="36560" spans="16:16" x14ac:dyDescent="0.2">
      <c r="P36560" s="76"/>
    </row>
    <row r="36561" spans="16:16" x14ac:dyDescent="0.2">
      <c r="P36561" s="76"/>
    </row>
    <row r="36562" spans="16:16" x14ac:dyDescent="0.2">
      <c r="P36562" s="76"/>
    </row>
    <row r="36563" spans="16:16" x14ac:dyDescent="0.2">
      <c r="P36563" s="76"/>
    </row>
    <row r="36564" spans="16:16" x14ac:dyDescent="0.2">
      <c r="P36564" s="76"/>
    </row>
    <row r="36565" spans="16:16" x14ac:dyDescent="0.2">
      <c r="P36565" s="76"/>
    </row>
    <row r="36566" spans="16:16" x14ac:dyDescent="0.2">
      <c r="P36566" s="76"/>
    </row>
    <row r="36567" spans="16:16" x14ac:dyDescent="0.2">
      <c r="P36567" s="76"/>
    </row>
    <row r="36568" spans="16:16" x14ac:dyDescent="0.2">
      <c r="P36568" s="76"/>
    </row>
    <row r="36569" spans="16:16" x14ac:dyDescent="0.2">
      <c r="P36569" s="76"/>
    </row>
    <row r="36570" spans="16:16" x14ac:dyDescent="0.2">
      <c r="P36570" s="76"/>
    </row>
    <row r="36571" spans="16:16" x14ac:dyDescent="0.2">
      <c r="P36571" s="76"/>
    </row>
    <row r="36572" spans="16:16" x14ac:dyDescent="0.2">
      <c r="P36572" s="76"/>
    </row>
    <row r="36573" spans="16:16" x14ac:dyDescent="0.2">
      <c r="P36573" s="76"/>
    </row>
    <row r="36574" spans="16:16" x14ac:dyDescent="0.2">
      <c r="P36574" s="76"/>
    </row>
    <row r="36575" spans="16:16" x14ac:dyDescent="0.2">
      <c r="P36575" s="76"/>
    </row>
    <row r="36576" spans="16:16" x14ac:dyDescent="0.2">
      <c r="P36576" s="76"/>
    </row>
    <row r="36577" spans="16:16" x14ac:dyDescent="0.2">
      <c r="P36577" s="76"/>
    </row>
    <row r="36578" spans="16:16" x14ac:dyDescent="0.2">
      <c r="P36578" s="76"/>
    </row>
    <row r="36579" spans="16:16" x14ac:dyDescent="0.2">
      <c r="P36579" s="76"/>
    </row>
    <row r="36580" spans="16:16" x14ac:dyDescent="0.2">
      <c r="P36580" s="76"/>
    </row>
    <row r="36581" spans="16:16" x14ac:dyDescent="0.2">
      <c r="P36581" s="76"/>
    </row>
    <row r="36582" spans="16:16" x14ac:dyDescent="0.2">
      <c r="P36582" s="76"/>
    </row>
    <row r="36583" spans="16:16" x14ac:dyDescent="0.2">
      <c r="P36583" s="76"/>
    </row>
    <row r="36584" spans="16:16" x14ac:dyDescent="0.2">
      <c r="P36584" s="76"/>
    </row>
    <row r="36585" spans="16:16" x14ac:dyDescent="0.2">
      <c r="P36585" s="76"/>
    </row>
    <row r="36586" spans="16:16" x14ac:dyDescent="0.2">
      <c r="P36586" s="76"/>
    </row>
    <row r="36587" spans="16:16" x14ac:dyDescent="0.2">
      <c r="P36587" s="76"/>
    </row>
    <row r="36588" spans="16:16" x14ac:dyDescent="0.2">
      <c r="P36588" s="76"/>
    </row>
    <row r="36589" spans="16:16" x14ac:dyDescent="0.2">
      <c r="P36589" s="76"/>
    </row>
    <row r="36590" spans="16:16" x14ac:dyDescent="0.2">
      <c r="P36590" s="76"/>
    </row>
    <row r="36591" spans="16:16" x14ac:dyDescent="0.2">
      <c r="P36591" s="76"/>
    </row>
    <row r="36592" spans="16:16" x14ac:dyDescent="0.2">
      <c r="P36592" s="76"/>
    </row>
    <row r="36593" spans="16:16" x14ac:dyDescent="0.2">
      <c r="P36593" s="76"/>
    </row>
    <row r="36594" spans="16:16" x14ac:dyDescent="0.2">
      <c r="P36594" s="76"/>
    </row>
    <row r="36595" spans="16:16" x14ac:dyDescent="0.2">
      <c r="P36595" s="76"/>
    </row>
    <row r="36596" spans="16:16" x14ac:dyDescent="0.2">
      <c r="P36596" s="76"/>
    </row>
    <row r="36597" spans="16:16" x14ac:dyDescent="0.2">
      <c r="P36597" s="76"/>
    </row>
    <row r="36598" spans="16:16" x14ac:dyDescent="0.2">
      <c r="P36598" s="76"/>
    </row>
    <row r="36599" spans="16:16" x14ac:dyDescent="0.2">
      <c r="P36599" s="76"/>
    </row>
    <row r="36600" spans="16:16" x14ac:dyDescent="0.2">
      <c r="P36600" s="76"/>
    </row>
    <row r="36601" spans="16:16" x14ac:dyDescent="0.2">
      <c r="P36601" s="76"/>
    </row>
    <row r="36602" spans="16:16" x14ac:dyDescent="0.2">
      <c r="P36602" s="76"/>
    </row>
    <row r="36603" spans="16:16" x14ac:dyDescent="0.2">
      <c r="P36603" s="76"/>
    </row>
    <row r="36604" spans="16:16" x14ac:dyDescent="0.2">
      <c r="P36604" s="76"/>
    </row>
    <row r="36605" spans="16:16" x14ac:dyDescent="0.2">
      <c r="P36605" s="76"/>
    </row>
    <row r="36606" spans="16:16" x14ac:dyDescent="0.2">
      <c r="P36606" s="76"/>
    </row>
    <row r="36607" spans="16:16" x14ac:dyDescent="0.2">
      <c r="P36607" s="76"/>
    </row>
    <row r="36608" spans="16:16" x14ac:dyDescent="0.2">
      <c r="P36608" s="76"/>
    </row>
    <row r="36609" spans="16:16" x14ac:dyDescent="0.2">
      <c r="P36609" s="76"/>
    </row>
    <row r="36610" spans="16:16" x14ac:dyDescent="0.2">
      <c r="P36610" s="76"/>
    </row>
    <row r="36611" spans="16:16" x14ac:dyDescent="0.2">
      <c r="P36611" s="76"/>
    </row>
    <row r="36612" spans="16:16" x14ac:dyDescent="0.2">
      <c r="P36612" s="76"/>
    </row>
    <row r="36613" spans="16:16" x14ac:dyDescent="0.2">
      <c r="P36613" s="76"/>
    </row>
    <row r="36614" spans="16:16" x14ac:dyDescent="0.2">
      <c r="P36614" s="76"/>
    </row>
    <row r="36615" spans="16:16" x14ac:dyDescent="0.2">
      <c r="P36615" s="76"/>
    </row>
    <row r="36616" spans="16:16" x14ac:dyDescent="0.2">
      <c r="P36616" s="76"/>
    </row>
    <row r="36617" spans="16:16" x14ac:dyDescent="0.2">
      <c r="P36617" s="76"/>
    </row>
    <row r="36618" spans="16:16" x14ac:dyDescent="0.2">
      <c r="P36618" s="76"/>
    </row>
    <row r="36619" spans="16:16" x14ac:dyDescent="0.2">
      <c r="P36619" s="76"/>
    </row>
    <row r="36620" spans="16:16" x14ac:dyDescent="0.2">
      <c r="P36620" s="76"/>
    </row>
    <row r="36621" spans="16:16" x14ac:dyDescent="0.2">
      <c r="P36621" s="76"/>
    </row>
    <row r="36622" spans="16:16" x14ac:dyDescent="0.2">
      <c r="P36622" s="76"/>
    </row>
    <row r="36623" spans="16:16" x14ac:dyDescent="0.2">
      <c r="P36623" s="76"/>
    </row>
    <row r="36624" spans="16:16" x14ac:dyDescent="0.2">
      <c r="P36624" s="76"/>
    </row>
    <row r="36625" spans="16:16" x14ac:dyDescent="0.2">
      <c r="P36625" s="76"/>
    </row>
    <row r="36626" spans="16:16" x14ac:dyDescent="0.2">
      <c r="P36626" s="76"/>
    </row>
    <row r="36627" spans="16:16" x14ac:dyDescent="0.2">
      <c r="P36627" s="76"/>
    </row>
    <row r="36628" spans="16:16" x14ac:dyDescent="0.2">
      <c r="P36628" s="76"/>
    </row>
    <row r="36629" spans="16:16" x14ac:dyDescent="0.2">
      <c r="P36629" s="76"/>
    </row>
    <row r="36630" spans="16:16" x14ac:dyDescent="0.2">
      <c r="P36630" s="76"/>
    </row>
    <row r="36631" spans="16:16" x14ac:dyDescent="0.2">
      <c r="P36631" s="76"/>
    </row>
    <row r="36632" spans="16:16" x14ac:dyDescent="0.2">
      <c r="P36632" s="76"/>
    </row>
    <row r="36633" spans="16:16" x14ac:dyDescent="0.2">
      <c r="P36633" s="76"/>
    </row>
    <row r="36634" spans="16:16" x14ac:dyDescent="0.2">
      <c r="P36634" s="76"/>
    </row>
    <row r="36635" spans="16:16" x14ac:dyDescent="0.2">
      <c r="P36635" s="76"/>
    </row>
    <row r="36636" spans="16:16" x14ac:dyDescent="0.2">
      <c r="P36636" s="76"/>
    </row>
    <row r="36637" spans="16:16" x14ac:dyDescent="0.2">
      <c r="P36637" s="76"/>
    </row>
    <row r="36638" spans="16:16" x14ac:dyDescent="0.2">
      <c r="P36638" s="76"/>
    </row>
    <row r="36639" spans="16:16" x14ac:dyDescent="0.2">
      <c r="P36639" s="76"/>
    </row>
    <row r="36640" spans="16:16" x14ac:dyDescent="0.2">
      <c r="P36640" s="76"/>
    </row>
    <row r="36641" spans="16:16" x14ac:dyDescent="0.2">
      <c r="P36641" s="76"/>
    </row>
    <row r="36642" spans="16:16" x14ac:dyDescent="0.2">
      <c r="P36642" s="76"/>
    </row>
    <row r="36643" spans="16:16" x14ac:dyDescent="0.2">
      <c r="P36643" s="76"/>
    </row>
    <row r="36644" spans="16:16" x14ac:dyDescent="0.2">
      <c r="P36644" s="76"/>
    </row>
    <row r="36645" spans="16:16" x14ac:dyDescent="0.2">
      <c r="P36645" s="76"/>
    </row>
    <row r="36646" spans="16:16" x14ac:dyDescent="0.2">
      <c r="P36646" s="76"/>
    </row>
    <row r="36647" spans="16:16" x14ac:dyDescent="0.2">
      <c r="P36647" s="76"/>
    </row>
    <row r="36648" spans="16:16" x14ac:dyDescent="0.2">
      <c r="P36648" s="76"/>
    </row>
    <row r="36649" spans="16:16" x14ac:dyDescent="0.2">
      <c r="P36649" s="76"/>
    </row>
    <row r="36650" spans="16:16" x14ac:dyDescent="0.2">
      <c r="P36650" s="76"/>
    </row>
    <row r="36651" spans="16:16" x14ac:dyDescent="0.2">
      <c r="P36651" s="76"/>
    </row>
    <row r="36652" spans="16:16" x14ac:dyDescent="0.2">
      <c r="P36652" s="76"/>
    </row>
    <row r="36653" spans="16:16" x14ac:dyDescent="0.2">
      <c r="P36653" s="76"/>
    </row>
    <row r="36654" spans="16:16" x14ac:dyDescent="0.2">
      <c r="P36654" s="76"/>
    </row>
    <row r="36655" spans="16:16" x14ac:dyDescent="0.2">
      <c r="P36655" s="76"/>
    </row>
    <row r="36656" spans="16:16" x14ac:dyDescent="0.2">
      <c r="P36656" s="76"/>
    </row>
    <row r="36657" spans="16:16" x14ac:dyDescent="0.2">
      <c r="P36657" s="76"/>
    </row>
    <row r="36658" spans="16:16" x14ac:dyDescent="0.2">
      <c r="P36658" s="76"/>
    </row>
    <row r="36659" spans="16:16" x14ac:dyDescent="0.2">
      <c r="P36659" s="76"/>
    </row>
    <row r="36660" spans="16:16" x14ac:dyDescent="0.2">
      <c r="P36660" s="76"/>
    </row>
    <row r="36661" spans="16:16" x14ac:dyDescent="0.2">
      <c r="P36661" s="76"/>
    </row>
    <row r="36662" spans="16:16" x14ac:dyDescent="0.2">
      <c r="P36662" s="76"/>
    </row>
    <row r="36663" spans="16:16" x14ac:dyDescent="0.2">
      <c r="P36663" s="76"/>
    </row>
    <row r="36664" spans="16:16" x14ac:dyDescent="0.2">
      <c r="P36664" s="76"/>
    </row>
    <row r="36665" spans="16:16" x14ac:dyDescent="0.2">
      <c r="P36665" s="76"/>
    </row>
    <row r="36666" spans="16:16" x14ac:dyDescent="0.2">
      <c r="P36666" s="76"/>
    </row>
    <row r="36667" spans="16:16" x14ac:dyDescent="0.2">
      <c r="P36667" s="76"/>
    </row>
    <row r="36668" spans="16:16" x14ac:dyDescent="0.2">
      <c r="P36668" s="76"/>
    </row>
    <row r="36669" spans="16:16" x14ac:dyDescent="0.2">
      <c r="P36669" s="76"/>
    </row>
    <row r="36670" spans="16:16" x14ac:dyDescent="0.2">
      <c r="P36670" s="76"/>
    </row>
    <row r="36671" spans="16:16" x14ac:dyDescent="0.2">
      <c r="P36671" s="76"/>
    </row>
    <row r="36672" spans="16:16" x14ac:dyDescent="0.2">
      <c r="P36672" s="76"/>
    </row>
    <row r="36673" spans="16:16" x14ac:dyDescent="0.2">
      <c r="P36673" s="76"/>
    </row>
    <row r="36674" spans="16:16" x14ac:dyDescent="0.2">
      <c r="P36674" s="76"/>
    </row>
    <row r="36675" spans="16:16" x14ac:dyDescent="0.2">
      <c r="P36675" s="76"/>
    </row>
    <row r="36676" spans="16:16" x14ac:dyDescent="0.2">
      <c r="P36676" s="76"/>
    </row>
    <row r="36677" spans="16:16" x14ac:dyDescent="0.2">
      <c r="P36677" s="76"/>
    </row>
    <row r="36678" spans="16:16" x14ac:dyDescent="0.2">
      <c r="P36678" s="76"/>
    </row>
    <row r="36679" spans="16:16" x14ac:dyDescent="0.2">
      <c r="P36679" s="76"/>
    </row>
    <row r="36680" spans="16:16" x14ac:dyDescent="0.2">
      <c r="P36680" s="76"/>
    </row>
    <row r="36681" spans="16:16" x14ac:dyDescent="0.2">
      <c r="P36681" s="76"/>
    </row>
    <row r="36682" spans="16:16" x14ac:dyDescent="0.2">
      <c r="P36682" s="76"/>
    </row>
    <row r="36683" spans="16:16" x14ac:dyDescent="0.2">
      <c r="P36683" s="76"/>
    </row>
    <row r="36684" spans="16:16" x14ac:dyDescent="0.2">
      <c r="P36684" s="76"/>
    </row>
    <row r="36685" spans="16:16" x14ac:dyDescent="0.2">
      <c r="P36685" s="76"/>
    </row>
    <row r="36686" spans="16:16" x14ac:dyDescent="0.2">
      <c r="P36686" s="76"/>
    </row>
    <row r="36687" spans="16:16" x14ac:dyDescent="0.2">
      <c r="P36687" s="76"/>
    </row>
    <row r="36688" spans="16:16" x14ac:dyDescent="0.2">
      <c r="P36688" s="76"/>
    </row>
    <row r="36689" spans="16:16" x14ac:dyDescent="0.2">
      <c r="P36689" s="76"/>
    </row>
    <row r="36690" spans="16:16" x14ac:dyDescent="0.2">
      <c r="P36690" s="76"/>
    </row>
    <row r="36691" spans="16:16" x14ac:dyDescent="0.2">
      <c r="P36691" s="76"/>
    </row>
    <row r="36692" spans="16:16" x14ac:dyDescent="0.2">
      <c r="P36692" s="76"/>
    </row>
    <row r="36693" spans="16:16" x14ac:dyDescent="0.2">
      <c r="P36693" s="76"/>
    </row>
    <row r="36694" spans="16:16" x14ac:dyDescent="0.2">
      <c r="P36694" s="76"/>
    </row>
    <row r="36695" spans="16:16" x14ac:dyDescent="0.2">
      <c r="P36695" s="76"/>
    </row>
    <row r="36696" spans="16:16" x14ac:dyDescent="0.2">
      <c r="P36696" s="76"/>
    </row>
    <row r="36697" spans="16:16" x14ac:dyDescent="0.2">
      <c r="P36697" s="76"/>
    </row>
    <row r="36698" spans="16:16" x14ac:dyDescent="0.2">
      <c r="P36698" s="76"/>
    </row>
    <row r="36699" spans="16:16" x14ac:dyDescent="0.2">
      <c r="P36699" s="76"/>
    </row>
    <row r="36700" spans="16:16" x14ac:dyDescent="0.2">
      <c r="P36700" s="76"/>
    </row>
    <row r="36701" spans="16:16" x14ac:dyDescent="0.2">
      <c r="P36701" s="76"/>
    </row>
    <row r="36702" spans="16:16" x14ac:dyDescent="0.2">
      <c r="P36702" s="76"/>
    </row>
    <row r="36703" spans="16:16" x14ac:dyDescent="0.2">
      <c r="P36703" s="76"/>
    </row>
    <row r="36704" spans="16:16" x14ac:dyDescent="0.2">
      <c r="P36704" s="76"/>
    </row>
    <row r="36705" spans="16:16" x14ac:dyDescent="0.2">
      <c r="P36705" s="76"/>
    </row>
    <row r="36706" spans="16:16" x14ac:dyDescent="0.2">
      <c r="P36706" s="76"/>
    </row>
    <row r="36707" spans="16:16" x14ac:dyDescent="0.2">
      <c r="P36707" s="76"/>
    </row>
    <row r="36708" spans="16:16" x14ac:dyDescent="0.2">
      <c r="P36708" s="76"/>
    </row>
    <row r="36709" spans="16:16" x14ac:dyDescent="0.2">
      <c r="P36709" s="76"/>
    </row>
    <row r="36710" spans="16:16" x14ac:dyDescent="0.2">
      <c r="P36710" s="76"/>
    </row>
    <row r="36711" spans="16:16" x14ac:dyDescent="0.2">
      <c r="P36711" s="76"/>
    </row>
    <row r="36712" spans="16:16" x14ac:dyDescent="0.2">
      <c r="P36712" s="76"/>
    </row>
    <row r="36713" spans="16:16" x14ac:dyDescent="0.2">
      <c r="P36713" s="76"/>
    </row>
    <row r="36714" spans="16:16" x14ac:dyDescent="0.2">
      <c r="P36714" s="76"/>
    </row>
    <row r="36715" spans="16:16" x14ac:dyDescent="0.2">
      <c r="P36715" s="76"/>
    </row>
    <row r="36716" spans="16:16" x14ac:dyDescent="0.2">
      <c r="P36716" s="76"/>
    </row>
    <row r="36717" spans="16:16" x14ac:dyDescent="0.2">
      <c r="P36717" s="76"/>
    </row>
    <row r="36718" spans="16:16" x14ac:dyDescent="0.2">
      <c r="P36718" s="76"/>
    </row>
    <row r="36719" spans="16:16" x14ac:dyDescent="0.2">
      <c r="P36719" s="76"/>
    </row>
    <row r="36720" spans="16:16" x14ac:dyDescent="0.2">
      <c r="P36720" s="76"/>
    </row>
    <row r="36721" spans="16:16" x14ac:dyDescent="0.2">
      <c r="P36721" s="76"/>
    </row>
    <row r="36722" spans="16:16" x14ac:dyDescent="0.2">
      <c r="P36722" s="76"/>
    </row>
    <row r="36723" spans="16:16" x14ac:dyDescent="0.2">
      <c r="P36723" s="76"/>
    </row>
    <row r="36724" spans="16:16" x14ac:dyDescent="0.2">
      <c r="P36724" s="76"/>
    </row>
    <row r="36725" spans="16:16" x14ac:dyDescent="0.2">
      <c r="P36725" s="76"/>
    </row>
    <row r="36726" spans="16:16" x14ac:dyDescent="0.2">
      <c r="P36726" s="76"/>
    </row>
    <row r="36727" spans="16:16" x14ac:dyDescent="0.2">
      <c r="P36727" s="76"/>
    </row>
    <row r="36728" spans="16:16" x14ac:dyDescent="0.2">
      <c r="P36728" s="76"/>
    </row>
    <row r="36729" spans="16:16" x14ac:dyDescent="0.2">
      <c r="P36729" s="76"/>
    </row>
    <row r="36730" spans="16:16" x14ac:dyDescent="0.2">
      <c r="P36730" s="76"/>
    </row>
    <row r="36731" spans="16:16" x14ac:dyDescent="0.2">
      <c r="P36731" s="76"/>
    </row>
    <row r="36732" spans="16:16" x14ac:dyDescent="0.2">
      <c r="P36732" s="76"/>
    </row>
    <row r="36733" spans="16:16" x14ac:dyDescent="0.2">
      <c r="P36733" s="76"/>
    </row>
    <row r="36734" spans="16:16" x14ac:dyDescent="0.2">
      <c r="P36734" s="76"/>
    </row>
    <row r="36735" spans="16:16" x14ac:dyDescent="0.2">
      <c r="P36735" s="76"/>
    </row>
    <row r="36736" spans="16:16" x14ac:dyDescent="0.2">
      <c r="P36736" s="76"/>
    </row>
    <row r="36737" spans="16:16" x14ac:dyDescent="0.2">
      <c r="P36737" s="76"/>
    </row>
    <row r="36738" spans="16:16" x14ac:dyDescent="0.2">
      <c r="P36738" s="76"/>
    </row>
    <row r="36739" spans="16:16" x14ac:dyDescent="0.2">
      <c r="P36739" s="76"/>
    </row>
    <row r="36740" spans="16:16" x14ac:dyDescent="0.2">
      <c r="P36740" s="76"/>
    </row>
    <row r="36741" spans="16:16" x14ac:dyDescent="0.2">
      <c r="P36741" s="76"/>
    </row>
    <row r="36742" spans="16:16" x14ac:dyDescent="0.2">
      <c r="P36742" s="76"/>
    </row>
    <row r="36743" spans="16:16" x14ac:dyDescent="0.2">
      <c r="P36743" s="76"/>
    </row>
    <row r="36744" spans="16:16" x14ac:dyDescent="0.2">
      <c r="P36744" s="76"/>
    </row>
    <row r="36745" spans="16:16" x14ac:dyDescent="0.2">
      <c r="P36745" s="76"/>
    </row>
    <row r="36746" spans="16:16" x14ac:dyDescent="0.2">
      <c r="P36746" s="76"/>
    </row>
    <row r="36747" spans="16:16" x14ac:dyDescent="0.2">
      <c r="P36747" s="76"/>
    </row>
    <row r="36748" spans="16:16" x14ac:dyDescent="0.2">
      <c r="P36748" s="76"/>
    </row>
    <row r="36749" spans="16:16" x14ac:dyDescent="0.2">
      <c r="P36749" s="76"/>
    </row>
    <row r="36750" spans="16:16" x14ac:dyDescent="0.2">
      <c r="P36750" s="76"/>
    </row>
    <row r="36751" spans="16:16" x14ac:dyDescent="0.2">
      <c r="P36751" s="76"/>
    </row>
    <row r="36752" spans="16:16" x14ac:dyDescent="0.2">
      <c r="P36752" s="76"/>
    </row>
    <row r="36753" spans="16:16" x14ac:dyDescent="0.2">
      <c r="P36753" s="76"/>
    </row>
    <row r="36754" spans="16:16" x14ac:dyDescent="0.2">
      <c r="P36754" s="76"/>
    </row>
    <row r="36755" spans="16:16" x14ac:dyDescent="0.2">
      <c r="P36755" s="76"/>
    </row>
    <row r="36756" spans="16:16" x14ac:dyDescent="0.2">
      <c r="P36756" s="76"/>
    </row>
    <row r="36757" spans="16:16" x14ac:dyDescent="0.2">
      <c r="P36757" s="76"/>
    </row>
    <row r="36758" spans="16:16" x14ac:dyDescent="0.2">
      <c r="P36758" s="76"/>
    </row>
    <row r="36759" spans="16:16" x14ac:dyDescent="0.2">
      <c r="P36759" s="76"/>
    </row>
    <row r="36760" spans="16:16" x14ac:dyDescent="0.2">
      <c r="P36760" s="76"/>
    </row>
    <row r="36761" spans="16:16" x14ac:dyDescent="0.2">
      <c r="P36761" s="76"/>
    </row>
    <row r="36762" spans="16:16" x14ac:dyDescent="0.2">
      <c r="P36762" s="76"/>
    </row>
    <row r="36763" spans="16:16" x14ac:dyDescent="0.2">
      <c r="P36763" s="76"/>
    </row>
    <row r="36764" spans="16:16" x14ac:dyDescent="0.2">
      <c r="P36764" s="76"/>
    </row>
    <row r="36765" spans="16:16" x14ac:dyDescent="0.2">
      <c r="P36765" s="76"/>
    </row>
    <row r="36766" spans="16:16" x14ac:dyDescent="0.2">
      <c r="P36766" s="76"/>
    </row>
    <row r="36767" spans="16:16" x14ac:dyDescent="0.2">
      <c r="P36767" s="76"/>
    </row>
    <row r="36768" spans="16:16" x14ac:dyDescent="0.2">
      <c r="P36768" s="76"/>
    </row>
    <row r="36769" spans="16:16" x14ac:dyDescent="0.2">
      <c r="P36769" s="76"/>
    </row>
    <row r="36770" spans="16:16" x14ac:dyDescent="0.2">
      <c r="P36770" s="76"/>
    </row>
    <row r="36771" spans="16:16" x14ac:dyDescent="0.2">
      <c r="P36771" s="76"/>
    </row>
    <row r="36772" spans="16:16" x14ac:dyDescent="0.2">
      <c r="P36772" s="76"/>
    </row>
    <row r="36773" spans="16:16" x14ac:dyDescent="0.2">
      <c r="P36773" s="76"/>
    </row>
    <row r="36774" spans="16:16" x14ac:dyDescent="0.2">
      <c r="P36774" s="76"/>
    </row>
    <row r="36775" spans="16:16" x14ac:dyDescent="0.2">
      <c r="P36775" s="76"/>
    </row>
    <row r="36776" spans="16:16" x14ac:dyDescent="0.2">
      <c r="P36776" s="76"/>
    </row>
    <row r="36777" spans="16:16" x14ac:dyDescent="0.2">
      <c r="P36777" s="76"/>
    </row>
    <row r="36778" spans="16:16" x14ac:dyDescent="0.2">
      <c r="P36778" s="76"/>
    </row>
    <row r="36779" spans="16:16" x14ac:dyDescent="0.2">
      <c r="P36779" s="76"/>
    </row>
    <row r="36780" spans="16:16" x14ac:dyDescent="0.2">
      <c r="P36780" s="76"/>
    </row>
    <row r="36781" spans="16:16" x14ac:dyDescent="0.2">
      <c r="P36781" s="76"/>
    </row>
    <row r="36782" spans="16:16" x14ac:dyDescent="0.2">
      <c r="P36782" s="76"/>
    </row>
    <row r="36783" spans="16:16" x14ac:dyDescent="0.2">
      <c r="P36783" s="76"/>
    </row>
    <row r="36784" spans="16:16" x14ac:dyDescent="0.2">
      <c r="P36784" s="76"/>
    </row>
    <row r="36785" spans="16:16" x14ac:dyDescent="0.2">
      <c r="P36785" s="76"/>
    </row>
    <row r="36786" spans="16:16" x14ac:dyDescent="0.2">
      <c r="P36786" s="76"/>
    </row>
    <row r="36787" spans="16:16" x14ac:dyDescent="0.2">
      <c r="P36787" s="76"/>
    </row>
    <row r="36788" spans="16:16" x14ac:dyDescent="0.2">
      <c r="P36788" s="76"/>
    </row>
    <row r="36789" spans="16:16" x14ac:dyDescent="0.2">
      <c r="P36789" s="76"/>
    </row>
    <row r="36790" spans="16:16" x14ac:dyDescent="0.2">
      <c r="P36790" s="76"/>
    </row>
    <row r="36791" spans="16:16" x14ac:dyDescent="0.2">
      <c r="P36791" s="76"/>
    </row>
    <row r="36792" spans="16:16" x14ac:dyDescent="0.2">
      <c r="P36792" s="76"/>
    </row>
    <row r="36793" spans="16:16" x14ac:dyDescent="0.2">
      <c r="P36793" s="76"/>
    </row>
    <row r="36794" spans="16:16" x14ac:dyDescent="0.2">
      <c r="P36794" s="76"/>
    </row>
    <row r="36795" spans="16:16" x14ac:dyDescent="0.2">
      <c r="P36795" s="76"/>
    </row>
    <row r="36796" spans="16:16" x14ac:dyDescent="0.2">
      <c r="P36796" s="76"/>
    </row>
    <row r="36797" spans="16:16" x14ac:dyDescent="0.2">
      <c r="P36797" s="76"/>
    </row>
    <row r="36798" spans="16:16" x14ac:dyDescent="0.2">
      <c r="P36798" s="76"/>
    </row>
    <row r="36799" spans="16:16" x14ac:dyDescent="0.2">
      <c r="P36799" s="76"/>
    </row>
    <row r="36800" spans="16:16" x14ac:dyDescent="0.2">
      <c r="P36800" s="76"/>
    </row>
    <row r="36801" spans="16:16" x14ac:dyDescent="0.2">
      <c r="P36801" s="76"/>
    </row>
    <row r="36802" spans="16:16" x14ac:dyDescent="0.2">
      <c r="P36802" s="76"/>
    </row>
    <row r="36803" spans="16:16" x14ac:dyDescent="0.2">
      <c r="P36803" s="76"/>
    </row>
    <row r="36804" spans="16:16" x14ac:dyDescent="0.2">
      <c r="P36804" s="76"/>
    </row>
    <row r="36805" spans="16:16" x14ac:dyDescent="0.2">
      <c r="P36805" s="76"/>
    </row>
    <row r="36806" spans="16:16" x14ac:dyDescent="0.2">
      <c r="P36806" s="76"/>
    </row>
    <row r="36807" spans="16:16" x14ac:dyDescent="0.2">
      <c r="P36807" s="76"/>
    </row>
    <row r="36808" spans="16:16" x14ac:dyDescent="0.2">
      <c r="P36808" s="76"/>
    </row>
    <row r="36809" spans="16:16" x14ac:dyDescent="0.2">
      <c r="P36809" s="76"/>
    </row>
    <row r="36810" spans="16:16" x14ac:dyDescent="0.2">
      <c r="P36810" s="76"/>
    </row>
    <row r="36811" spans="16:16" x14ac:dyDescent="0.2">
      <c r="P36811" s="76"/>
    </row>
    <row r="36812" spans="16:16" x14ac:dyDescent="0.2">
      <c r="P36812" s="76"/>
    </row>
    <row r="36813" spans="16:16" x14ac:dyDescent="0.2">
      <c r="P36813" s="76"/>
    </row>
    <row r="36814" spans="16:16" x14ac:dyDescent="0.2">
      <c r="P36814" s="76"/>
    </row>
    <row r="36815" spans="16:16" x14ac:dyDescent="0.2">
      <c r="P36815" s="76"/>
    </row>
    <row r="36816" spans="16:16" x14ac:dyDescent="0.2">
      <c r="P36816" s="76"/>
    </row>
    <row r="36817" spans="16:16" x14ac:dyDescent="0.2">
      <c r="P36817" s="76"/>
    </row>
    <row r="36818" spans="16:16" x14ac:dyDescent="0.2">
      <c r="P36818" s="76"/>
    </row>
    <row r="36819" spans="16:16" x14ac:dyDescent="0.2">
      <c r="P36819" s="76"/>
    </row>
    <row r="36820" spans="16:16" x14ac:dyDescent="0.2">
      <c r="P36820" s="76"/>
    </row>
    <row r="36821" spans="16:16" x14ac:dyDescent="0.2">
      <c r="P36821" s="76"/>
    </row>
    <row r="36822" spans="16:16" x14ac:dyDescent="0.2">
      <c r="P36822" s="76"/>
    </row>
    <row r="36823" spans="16:16" x14ac:dyDescent="0.2">
      <c r="P36823" s="76"/>
    </row>
    <row r="36824" spans="16:16" x14ac:dyDescent="0.2">
      <c r="P36824" s="76"/>
    </row>
    <row r="36825" spans="16:16" x14ac:dyDescent="0.2">
      <c r="P36825" s="76"/>
    </row>
    <row r="36826" spans="16:16" x14ac:dyDescent="0.2">
      <c r="P36826" s="76"/>
    </row>
    <row r="36827" spans="16:16" x14ac:dyDescent="0.2">
      <c r="P36827" s="76"/>
    </row>
    <row r="36828" spans="16:16" x14ac:dyDescent="0.2">
      <c r="P36828" s="76"/>
    </row>
    <row r="36829" spans="16:16" x14ac:dyDescent="0.2">
      <c r="P36829" s="76"/>
    </row>
    <row r="36830" spans="16:16" x14ac:dyDescent="0.2">
      <c r="P36830" s="76"/>
    </row>
    <row r="36831" spans="16:16" x14ac:dyDescent="0.2">
      <c r="P36831" s="76"/>
    </row>
    <row r="36832" spans="16:16" x14ac:dyDescent="0.2">
      <c r="P36832" s="76"/>
    </row>
    <row r="36833" spans="16:16" x14ac:dyDescent="0.2">
      <c r="P36833" s="76"/>
    </row>
    <row r="36834" spans="16:16" x14ac:dyDescent="0.2">
      <c r="P36834" s="76"/>
    </row>
    <row r="36835" spans="16:16" x14ac:dyDescent="0.2">
      <c r="P36835" s="76"/>
    </row>
    <row r="36836" spans="16:16" x14ac:dyDescent="0.2">
      <c r="P36836" s="76"/>
    </row>
    <row r="36837" spans="16:16" x14ac:dyDescent="0.2">
      <c r="P36837" s="76"/>
    </row>
    <row r="36838" spans="16:16" x14ac:dyDescent="0.2">
      <c r="P36838" s="76"/>
    </row>
    <row r="36839" spans="16:16" x14ac:dyDescent="0.2">
      <c r="P36839" s="76"/>
    </row>
    <row r="36840" spans="16:16" x14ac:dyDescent="0.2">
      <c r="P36840" s="76"/>
    </row>
    <row r="36841" spans="16:16" x14ac:dyDescent="0.2">
      <c r="P36841" s="76"/>
    </row>
    <row r="36842" spans="16:16" x14ac:dyDescent="0.2">
      <c r="P36842" s="76"/>
    </row>
    <row r="36843" spans="16:16" x14ac:dyDescent="0.2">
      <c r="P36843" s="76"/>
    </row>
    <row r="36844" spans="16:16" x14ac:dyDescent="0.2">
      <c r="P36844" s="76"/>
    </row>
    <row r="36845" spans="16:16" x14ac:dyDescent="0.2">
      <c r="P36845" s="76"/>
    </row>
    <row r="36846" spans="16:16" x14ac:dyDescent="0.2">
      <c r="P36846" s="76"/>
    </row>
    <row r="36847" spans="16:16" x14ac:dyDescent="0.2">
      <c r="P36847" s="76"/>
    </row>
    <row r="36848" spans="16:16" x14ac:dyDescent="0.2">
      <c r="P36848" s="76"/>
    </row>
    <row r="36849" spans="16:16" x14ac:dyDescent="0.2">
      <c r="P36849" s="76"/>
    </row>
    <row r="36850" spans="16:16" x14ac:dyDescent="0.2">
      <c r="P36850" s="76"/>
    </row>
    <row r="36851" spans="16:16" x14ac:dyDescent="0.2">
      <c r="P36851" s="76"/>
    </row>
    <row r="36852" spans="16:16" x14ac:dyDescent="0.2">
      <c r="P36852" s="76"/>
    </row>
    <row r="36853" spans="16:16" x14ac:dyDescent="0.2">
      <c r="P36853" s="76"/>
    </row>
    <row r="36854" spans="16:16" x14ac:dyDescent="0.2">
      <c r="P36854" s="76"/>
    </row>
    <row r="36855" spans="16:16" x14ac:dyDescent="0.2">
      <c r="P36855" s="76"/>
    </row>
    <row r="36856" spans="16:16" x14ac:dyDescent="0.2">
      <c r="P36856" s="76"/>
    </row>
    <row r="36857" spans="16:16" x14ac:dyDescent="0.2">
      <c r="P36857" s="76"/>
    </row>
    <row r="36858" spans="16:16" x14ac:dyDescent="0.2">
      <c r="P36858" s="76"/>
    </row>
    <row r="36859" spans="16:16" x14ac:dyDescent="0.2">
      <c r="P36859" s="76"/>
    </row>
    <row r="36860" spans="16:16" x14ac:dyDescent="0.2">
      <c r="P36860" s="76"/>
    </row>
    <row r="36861" spans="16:16" x14ac:dyDescent="0.2">
      <c r="P36861" s="76"/>
    </row>
    <row r="36862" spans="16:16" x14ac:dyDescent="0.2">
      <c r="P36862" s="76"/>
    </row>
    <row r="36863" spans="16:16" x14ac:dyDescent="0.2">
      <c r="P36863" s="76"/>
    </row>
    <row r="36864" spans="16:16" x14ac:dyDescent="0.2">
      <c r="P36864" s="76"/>
    </row>
    <row r="36865" spans="16:16" x14ac:dyDescent="0.2">
      <c r="P36865" s="76"/>
    </row>
    <row r="36866" spans="16:16" x14ac:dyDescent="0.2">
      <c r="P36866" s="76"/>
    </row>
    <row r="36867" spans="16:16" x14ac:dyDescent="0.2">
      <c r="P36867" s="76"/>
    </row>
    <row r="36868" spans="16:16" x14ac:dyDescent="0.2">
      <c r="P36868" s="76"/>
    </row>
    <row r="36869" spans="16:16" x14ac:dyDescent="0.2">
      <c r="P36869" s="76"/>
    </row>
    <row r="36870" spans="16:16" x14ac:dyDescent="0.2">
      <c r="P36870" s="76"/>
    </row>
    <row r="36871" spans="16:16" x14ac:dyDescent="0.2">
      <c r="P36871" s="76"/>
    </row>
    <row r="36872" spans="16:16" x14ac:dyDescent="0.2">
      <c r="P36872" s="76"/>
    </row>
    <row r="36873" spans="16:16" x14ac:dyDescent="0.2">
      <c r="P36873" s="76"/>
    </row>
    <row r="36874" spans="16:16" x14ac:dyDescent="0.2">
      <c r="P36874" s="76"/>
    </row>
    <row r="36875" spans="16:16" x14ac:dyDescent="0.2">
      <c r="P36875" s="76"/>
    </row>
    <row r="36876" spans="16:16" x14ac:dyDescent="0.2">
      <c r="P36876" s="76"/>
    </row>
    <row r="36877" spans="16:16" x14ac:dyDescent="0.2">
      <c r="P36877" s="76"/>
    </row>
    <row r="36878" spans="16:16" x14ac:dyDescent="0.2">
      <c r="P36878" s="76"/>
    </row>
    <row r="36879" spans="16:16" x14ac:dyDescent="0.2">
      <c r="P36879" s="76"/>
    </row>
    <row r="36880" spans="16:16" x14ac:dyDescent="0.2">
      <c r="P36880" s="76"/>
    </row>
    <row r="36881" spans="16:16" x14ac:dyDescent="0.2">
      <c r="P36881" s="76"/>
    </row>
    <row r="36882" spans="16:16" x14ac:dyDescent="0.2">
      <c r="P36882" s="76"/>
    </row>
    <row r="36883" spans="16:16" x14ac:dyDescent="0.2">
      <c r="P36883" s="76"/>
    </row>
    <row r="36884" spans="16:16" x14ac:dyDescent="0.2">
      <c r="P36884" s="76"/>
    </row>
    <row r="36885" spans="16:16" x14ac:dyDescent="0.2">
      <c r="P36885" s="76"/>
    </row>
    <row r="36886" spans="16:16" x14ac:dyDescent="0.2">
      <c r="P36886" s="76"/>
    </row>
    <row r="36887" spans="16:16" x14ac:dyDescent="0.2">
      <c r="P36887" s="76"/>
    </row>
    <row r="36888" spans="16:16" x14ac:dyDescent="0.2">
      <c r="P36888" s="76"/>
    </row>
    <row r="36889" spans="16:16" x14ac:dyDescent="0.2">
      <c r="P36889" s="76"/>
    </row>
    <row r="36890" spans="16:16" x14ac:dyDescent="0.2">
      <c r="P36890" s="76"/>
    </row>
    <row r="36891" spans="16:16" x14ac:dyDescent="0.2">
      <c r="P36891" s="76"/>
    </row>
    <row r="36892" spans="16:16" x14ac:dyDescent="0.2">
      <c r="P36892" s="76"/>
    </row>
    <row r="36893" spans="16:16" x14ac:dyDescent="0.2">
      <c r="P36893" s="76"/>
    </row>
    <row r="36894" spans="16:16" x14ac:dyDescent="0.2">
      <c r="P36894" s="76"/>
    </row>
    <row r="36895" spans="16:16" x14ac:dyDescent="0.2">
      <c r="P36895" s="76"/>
    </row>
    <row r="36896" spans="16:16" x14ac:dyDescent="0.2">
      <c r="P36896" s="76"/>
    </row>
    <row r="36897" spans="16:16" x14ac:dyDescent="0.2">
      <c r="P36897" s="76"/>
    </row>
    <row r="36898" spans="16:16" x14ac:dyDescent="0.2">
      <c r="P36898" s="76"/>
    </row>
    <row r="36899" spans="16:16" x14ac:dyDescent="0.2">
      <c r="P36899" s="76"/>
    </row>
    <row r="36900" spans="16:16" x14ac:dyDescent="0.2">
      <c r="P36900" s="76"/>
    </row>
    <row r="36901" spans="16:16" x14ac:dyDescent="0.2">
      <c r="P36901" s="76"/>
    </row>
    <row r="36902" spans="16:16" x14ac:dyDescent="0.2">
      <c r="P36902" s="76"/>
    </row>
    <row r="36903" spans="16:16" x14ac:dyDescent="0.2">
      <c r="P36903" s="76"/>
    </row>
    <row r="36904" spans="16:16" x14ac:dyDescent="0.2">
      <c r="P36904" s="76"/>
    </row>
    <row r="36905" spans="16:16" x14ac:dyDescent="0.2">
      <c r="P36905" s="76"/>
    </row>
    <row r="36906" spans="16:16" x14ac:dyDescent="0.2">
      <c r="P36906" s="76"/>
    </row>
    <row r="36907" spans="16:16" x14ac:dyDescent="0.2">
      <c r="P36907" s="76"/>
    </row>
    <row r="36908" spans="16:16" x14ac:dyDescent="0.2">
      <c r="P36908" s="76"/>
    </row>
    <row r="36909" spans="16:16" x14ac:dyDescent="0.2">
      <c r="P36909" s="76"/>
    </row>
    <row r="36910" spans="16:16" x14ac:dyDescent="0.2">
      <c r="P36910" s="76"/>
    </row>
    <row r="36911" spans="16:16" x14ac:dyDescent="0.2">
      <c r="P36911" s="76"/>
    </row>
    <row r="36912" spans="16:16" x14ac:dyDescent="0.2">
      <c r="P36912" s="76"/>
    </row>
    <row r="36913" spans="16:16" x14ac:dyDescent="0.2">
      <c r="P36913" s="76"/>
    </row>
    <row r="36914" spans="16:16" x14ac:dyDescent="0.2">
      <c r="P36914" s="76"/>
    </row>
    <row r="36915" spans="16:16" x14ac:dyDescent="0.2">
      <c r="P36915" s="76"/>
    </row>
    <row r="36916" spans="16:16" x14ac:dyDescent="0.2">
      <c r="P36916" s="76"/>
    </row>
    <row r="36917" spans="16:16" x14ac:dyDescent="0.2">
      <c r="P36917" s="76"/>
    </row>
    <row r="36918" spans="16:16" x14ac:dyDescent="0.2">
      <c r="P36918" s="76"/>
    </row>
    <row r="36919" spans="16:16" x14ac:dyDescent="0.2">
      <c r="P36919" s="76"/>
    </row>
    <row r="36920" spans="16:16" x14ac:dyDescent="0.2">
      <c r="P36920" s="76"/>
    </row>
    <row r="36921" spans="16:16" x14ac:dyDescent="0.2">
      <c r="P36921" s="76"/>
    </row>
    <row r="36922" spans="16:16" x14ac:dyDescent="0.2">
      <c r="P36922" s="76"/>
    </row>
    <row r="36923" spans="16:16" x14ac:dyDescent="0.2">
      <c r="P36923" s="76"/>
    </row>
    <row r="36924" spans="16:16" x14ac:dyDescent="0.2">
      <c r="P36924" s="76"/>
    </row>
    <row r="36925" spans="16:16" x14ac:dyDescent="0.2">
      <c r="P36925" s="76"/>
    </row>
    <row r="36926" spans="16:16" x14ac:dyDescent="0.2">
      <c r="P36926" s="76"/>
    </row>
    <row r="36927" spans="16:16" x14ac:dyDescent="0.2">
      <c r="P36927" s="76"/>
    </row>
    <row r="36928" spans="16:16" x14ac:dyDescent="0.2">
      <c r="P36928" s="76"/>
    </row>
    <row r="36929" spans="16:16" x14ac:dyDescent="0.2">
      <c r="P36929" s="76"/>
    </row>
    <row r="36930" spans="16:16" x14ac:dyDescent="0.2">
      <c r="P36930" s="76"/>
    </row>
    <row r="36931" spans="16:16" x14ac:dyDescent="0.2">
      <c r="P36931" s="76"/>
    </row>
    <row r="36932" spans="16:16" x14ac:dyDescent="0.2">
      <c r="P36932" s="76"/>
    </row>
    <row r="36933" spans="16:16" x14ac:dyDescent="0.2">
      <c r="P36933" s="76"/>
    </row>
    <row r="36934" spans="16:16" x14ac:dyDescent="0.2">
      <c r="P36934" s="76"/>
    </row>
    <row r="36935" spans="16:16" x14ac:dyDescent="0.2">
      <c r="P36935" s="76"/>
    </row>
    <row r="36936" spans="16:16" x14ac:dyDescent="0.2">
      <c r="P36936" s="76"/>
    </row>
    <row r="36937" spans="16:16" x14ac:dyDescent="0.2">
      <c r="P36937" s="76"/>
    </row>
    <row r="36938" spans="16:16" x14ac:dyDescent="0.2">
      <c r="P36938" s="76"/>
    </row>
    <row r="36939" spans="16:16" x14ac:dyDescent="0.2">
      <c r="P36939" s="76"/>
    </row>
    <row r="36940" spans="16:16" x14ac:dyDescent="0.2">
      <c r="P36940" s="76"/>
    </row>
    <row r="36941" spans="16:16" x14ac:dyDescent="0.2">
      <c r="P36941" s="76"/>
    </row>
    <row r="36942" spans="16:16" x14ac:dyDescent="0.2">
      <c r="P36942" s="76"/>
    </row>
    <row r="36943" spans="16:16" x14ac:dyDescent="0.2">
      <c r="P36943" s="76"/>
    </row>
    <row r="36944" spans="16:16" x14ac:dyDescent="0.2">
      <c r="P36944" s="76"/>
    </row>
    <row r="36945" spans="16:16" x14ac:dyDescent="0.2">
      <c r="P36945" s="76"/>
    </row>
    <row r="36946" spans="16:16" x14ac:dyDescent="0.2">
      <c r="P36946" s="76"/>
    </row>
    <row r="36947" spans="16:16" x14ac:dyDescent="0.2">
      <c r="P36947" s="76"/>
    </row>
    <row r="36948" spans="16:16" x14ac:dyDescent="0.2">
      <c r="P36948" s="76"/>
    </row>
    <row r="36949" spans="16:16" x14ac:dyDescent="0.2">
      <c r="P36949" s="76"/>
    </row>
    <row r="36950" spans="16:16" x14ac:dyDescent="0.2">
      <c r="P36950" s="76"/>
    </row>
    <row r="36951" spans="16:16" x14ac:dyDescent="0.2">
      <c r="P36951" s="76"/>
    </row>
    <row r="36952" spans="16:16" x14ac:dyDescent="0.2">
      <c r="P36952" s="76"/>
    </row>
    <row r="36953" spans="16:16" x14ac:dyDescent="0.2">
      <c r="P36953" s="76"/>
    </row>
    <row r="36954" spans="16:16" x14ac:dyDescent="0.2">
      <c r="P36954" s="76"/>
    </row>
    <row r="36955" spans="16:16" x14ac:dyDescent="0.2">
      <c r="P36955" s="76"/>
    </row>
    <row r="36956" spans="16:16" x14ac:dyDescent="0.2">
      <c r="P36956" s="76"/>
    </row>
    <row r="36957" spans="16:16" x14ac:dyDescent="0.2">
      <c r="P36957" s="76"/>
    </row>
    <row r="36958" spans="16:16" x14ac:dyDescent="0.2">
      <c r="P36958" s="76"/>
    </row>
    <row r="36959" spans="16:16" x14ac:dyDescent="0.2">
      <c r="P36959" s="76"/>
    </row>
    <row r="36960" spans="16:16" x14ac:dyDescent="0.2">
      <c r="P36960" s="76"/>
    </row>
    <row r="36961" spans="16:16" x14ac:dyDescent="0.2">
      <c r="P36961" s="76"/>
    </row>
    <row r="36962" spans="16:16" x14ac:dyDescent="0.2">
      <c r="P36962" s="76"/>
    </row>
    <row r="36963" spans="16:16" x14ac:dyDescent="0.2">
      <c r="P36963" s="76"/>
    </row>
    <row r="36964" spans="16:16" x14ac:dyDescent="0.2">
      <c r="P36964" s="76"/>
    </row>
    <row r="36965" spans="16:16" x14ac:dyDescent="0.2">
      <c r="P36965" s="76"/>
    </row>
    <row r="36966" spans="16:16" x14ac:dyDescent="0.2">
      <c r="P36966" s="76"/>
    </row>
    <row r="36967" spans="16:16" x14ac:dyDescent="0.2">
      <c r="P36967" s="76"/>
    </row>
    <row r="36968" spans="16:16" x14ac:dyDescent="0.2">
      <c r="P36968" s="76"/>
    </row>
    <row r="36969" spans="16:16" x14ac:dyDescent="0.2">
      <c r="P36969" s="76"/>
    </row>
    <row r="36970" spans="16:16" x14ac:dyDescent="0.2">
      <c r="P36970" s="76"/>
    </row>
    <row r="36971" spans="16:16" x14ac:dyDescent="0.2">
      <c r="P36971" s="76"/>
    </row>
    <row r="36972" spans="16:16" x14ac:dyDescent="0.2">
      <c r="P36972" s="76"/>
    </row>
    <row r="36973" spans="16:16" x14ac:dyDescent="0.2">
      <c r="P36973" s="76"/>
    </row>
    <row r="36974" spans="16:16" x14ac:dyDescent="0.2">
      <c r="P36974" s="76"/>
    </row>
    <row r="36975" spans="16:16" x14ac:dyDescent="0.2">
      <c r="P36975" s="76"/>
    </row>
    <row r="36976" spans="16:16" x14ac:dyDescent="0.2">
      <c r="P36976" s="76"/>
    </row>
    <row r="36977" spans="16:16" x14ac:dyDescent="0.2">
      <c r="P36977" s="76"/>
    </row>
    <row r="36978" spans="16:16" x14ac:dyDescent="0.2">
      <c r="P36978" s="76"/>
    </row>
    <row r="36979" spans="16:16" x14ac:dyDescent="0.2">
      <c r="P36979" s="76"/>
    </row>
    <row r="36980" spans="16:16" x14ac:dyDescent="0.2">
      <c r="P36980" s="76"/>
    </row>
    <row r="36981" spans="16:16" x14ac:dyDescent="0.2">
      <c r="P36981" s="76"/>
    </row>
    <row r="36982" spans="16:16" x14ac:dyDescent="0.2">
      <c r="P36982" s="76"/>
    </row>
    <row r="36983" spans="16:16" x14ac:dyDescent="0.2">
      <c r="P36983" s="76"/>
    </row>
    <row r="36984" spans="16:16" x14ac:dyDescent="0.2">
      <c r="P36984" s="76"/>
    </row>
    <row r="36985" spans="16:16" x14ac:dyDescent="0.2">
      <c r="P36985" s="76"/>
    </row>
    <row r="36986" spans="16:16" x14ac:dyDescent="0.2">
      <c r="P36986" s="76"/>
    </row>
    <row r="36987" spans="16:16" x14ac:dyDescent="0.2">
      <c r="P36987" s="76"/>
    </row>
    <row r="36988" spans="16:16" x14ac:dyDescent="0.2">
      <c r="P36988" s="76"/>
    </row>
    <row r="36989" spans="16:16" x14ac:dyDescent="0.2">
      <c r="P36989" s="76"/>
    </row>
    <row r="36990" spans="16:16" x14ac:dyDescent="0.2">
      <c r="P36990" s="76"/>
    </row>
    <row r="36991" spans="16:16" x14ac:dyDescent="0.2">
      <c r="P36991" s="76"/>
    </row>
    <row r="36992" spans="16:16" x14ac:dyDescent="0.2">
      <c r="P36992" s="76"/>
    </row>
    <row r="36993" spans="16:16" x14ac:dyDescent="0.2">
      <c r="P36993" s="76"/>
    </row>
    <row r="36994" spans="16:16" x14ac:dyDescent="0.2">
      <c r="P36994" s="76"/>
    </row>
    <row r="36995" spans="16:16" x14ac:dyDescent="0.2">
      <c r="P36995" s="76"/>
    </row>
    <row r="36996" spans="16:16" x14ac:dyDescent="0.2">
      <c r="P36996" s="76"/>
    </row>
    <row r="36997" spans="16:16" x14ac:dyDescent="0.2">
      <c r="P36997" s="76"/>
    </row>
    <row r="36998" spans="16:16" x14ac:dyDescent="0.2">
      <c r="P36998" s="76"/>
    </row>
    <row r="36999" spans="16:16" x14ac:dyDescent="0.2">
      <c r="P36999" s="76"/>
    </row>
    <row r="37000" spans="16:16" x14ac:dyDescent="0.2">
      <c r="P37000" s="76"/>
    </row>
    <row r="37001" spans="16:16" x14ac:dyDescent="0.2">
      <c r="P37001" s="76"/>
    </row>
    <row r="37002" spans="16:16" x14ac:dyDescent="0.2">
      <c r="P37002" s="76"/>
    </row>
    <row r="37003" spans="16:16" x14ac:dyDescent="0.2">
      <c r="P37003" s="76"/>
    </row>
    <row r="37004" spans="16:16" x14ac:dyDescent="0.2">
      <c r="P37004" s="76"/>
    </row>
    <row r="37005" spans="16:16" x14ac:dyDescent="0.2">
      <c r="P37005" s="76"/>
    </row>
    <row r="37006" spans="16:16" x14ac:dyDescent="0.2">
      <c r="P37006" s="76"/>
    </row>
    <row r="37007" spans="16:16" x14ac:dyDescent="0.2">
      <c r="P37007" s="76"/>
    </row>
    <row r="37008" spans="16:16" x14ac:dyDescent="0.2">
      <c r="P37008" s="76"/>
    </row>
    <row r="37009" spans="16:16" x14ac:dyDescent="0.2">
      <c r="P37009" s="76"/>
    </row>
    <row r="37010" spans="16:16" x14ac:dyDescent="0.2">
      <c r="P37010" s="76"/>
    </row>
    <row r="37011" spans="16:16" x14ac:dyDescent="0.2">
      <c r="P37011" s="76"/>
    </row>
    <row r="37012" spans="16:16" x14ac:dyDescent="0.2">
      <c r="P37012" s="76"/>
    </row>
    <row r="37013" spans="16:16" x14ac:dyDescent="0.2">
      <c r="P37013" s="76"/>
    </row>
    <row r="37014" spans="16:16" x14ac:dyDescent="0.2">
      <c r="P37014" s="76"/>
    </row>
    <row r="37015" spans="16:16" x14ac:dyDescent="0.2">
      <c r="P37015" s="76"/>
    </row>
    <row r="37016" spans="16:16" x14ac:dyDescent="0.2">
      <c r="P37016" s="76"/>
    </row>
    <row r="37017" spans="16:16" x14ac:dyDescent="0.2">
      <c r="P37017" s="76"/>
    </row>
    <row r="37018" spans="16:16" x14ac:dyDescent="0.2">
      <c r="P37018" s="76"/>
    </row>
    <row r="37019" spans="16:16" x14ac:dyDescent="0.2">
      <c r="P37019" s="76"/>
    </row>
    <row r="37020" spans="16:16" x14ac:dyDescent="0.2">
      <c r="P37020" s="76"/>
    </row>
    <row r="37021" spans="16:16" x14ac:dyDescent="0.2">
      <c r="P37021" s="76"/>
    </row>
    <row r="37022" spans="16:16" x14ac:dyDescent="0.2">
      <c r="P37022" s="76"/>
    </row>
    <row r="37023" spans="16:16" x14ac:dyDescent="0.2">
      <c r="P37023" s="76"/>
    </row>
    <row r="37024" spans="16:16" x14ac:dyDescent="0.2">
      <c r="P37024" s="76"/>
    </row>
    <row r="37025" spans="16:16" x14ac:dyDescent="0.2">
      <c r="P37025" s="76"/>
    </row>
    <row r="37026" spans="16:16" x14ac:dyDescent="0.2">
      <c r="P37026" s="76"/>
    </row>
    <row r="37027" spans="16:16" x14ac:dyDescent="0.2">
      <c r="P37027" s="76"/>
    </row>
    <row r="37028" spans="16:16" x14ac:dyDescent="0.2">
      <c r="P37028" s="76"/>
    </row>
    <row r="37029" spans="16:16" x14ac:dyDescent="0.2">
      <c r="P37029" s="76"/>
    </row>
    <row r="37030" spans="16:16" x14ac:dyDescent="0.2">
      <c r="P37030" s="76"/>
    </row>
    <row r="37031" spans="16:16" x14ac:dyDescent="0.2">
      <c r="P37031" s="76"/>
    </row>
    <row r="37032" spans="16:16" x14ac:dyDescent="0.2">
      <c r="P37032" s="76"/>
    </row>
    <row r="37033" spans="16:16" x14ac:dyDescent="0.2">
      <c r="P37033" s="76"/>
    </row>
    <row r="37034" spans="16:16" x14ac:dyDescent="0.2">
      <c r="P37034" s="76"/>
    </row>
    <row r="37035" spans="16:16" x14ac:dyDescent="0.2">
      <c r="P37035" s="76"/>
    </row>
    <row r="37036" spans="16:16" x14ac:dyDescent="0.2">
      <c r="P37036" s="76"/>
    </row>
    <row r="37037" spans="16:16" x14ac:dyDescent="0.2">
      <c r="P37037" s="76"/>
    </row>
    <row r="37038" spans="16:16" x14ac:dyDescent="0.2">
      <c r="P37038" s="76"/>
    </row>
    <row r="37039" spans="16:16" x14ac:dyDescent="0.2">
      <c r="P37039" s="76"/>
    </row>
    <row r="37040" spans="16:16" x14ac:dyDescent="0.2">
      <c r="P37040" s="76"/>
    </row>
    <row r="37041" spans="16:16" x14ac:dyDescent="0.2">
      <c r="P37041" s="76"/>
    </row>
    <row r="37042" spans="16:16" x14ac:dyDescent="0.2">
      <c r="P37042" s="76"/>
    </row>
    <row r="37043" spans="16:16" x14ac:dyDescent="0.2">
      <c r="P37043" s="76"/>
    </row>
    <row r="37044" spans="16:16" x14ac:dyDescent="0.2">
      <c r="P37044" s="76"/>
    </row>
    <row r="37045" spans="16:16" x14ac:dyDescent="0.2">
      <c r="P37045" s="76"/>
    </row>
    <row r="37046" spans="16:16" x14ac:dyDescent="0.2">
      <c r="P37046" s="76"/>
    </row>
    <row r="37047" spans="16:16" x14ac:dyDescent="0.2">
      <c r="P37047" s="76"/>
    </row>
    <row r="37048" spans="16:16" x14ac:dyDescent="0.2">
      <c r="P37048" s="76"/>
    </row>
    <row r="37049" spans="16:16" x14ac:dyDescent="0.2">
      <c r="P37049" s="76"/>
    </row>
    <row r="37050" spans="16:16" x14ac:dyDescent="0.2">
      <c r="P37050" s="76"/>
    </row>
    <row r="37051" spans="16:16" x14ac:dyDescent="0.2">
      <c r="P37051" s="76"/>
    </row>
    <row r="37052" spans="16:16" x14ac:dyDescent="0.2">
      <c r="P37052" s="76"/>
    </row>
    <row r="37053" spans="16:16" x14ac:dyDescent="0.2">
      <c r="P37053" s="76"/>
    </row>
    <row r="37054" spans="16:16" x14ac:dyDescent="0.2">
      <c r="P37054" s="76"/>
    </row>
    <row r="37055" spans="16:16" x14ac:dyDescent="0.2">
      <c r="P37055" s="76"/>
    </row>
    <row r="37056" spans="16:16" x14ac:dyDescent="0.2">
      <c r="P37056" s="76"/>
    </row>
    <row r="37057" spans="16:16" x14ac:dyDescent="0.2">
      <c r="P37057" s="76"/>
    </row>
    <row r="37058" spans="16:16" x14ac:dyDescent="0.2">
      <c r="P37058" s="76"/>
    </row>
    <row r="37059" spans="16:16" x14ac:dyDescent="0.2">
      <c r="P37059" s="76"/>
    </row>
    <row r="37060" spans="16:16" x14ac:dyDescent="0.2">
      <c r="P37060" s="76"/>
    </row>
    <row r="37061" spans="16:16" x14ac:dyDescent="0.2">
      <c r="P37061" s="76"/>
    </row>
    <row r="37062" spans="16:16" x14ac:dyDescent="0.2">
      <c r="P37062" s="76"/>
    </row>
    <row r="37063" spans="16:16" x14ac:dyDescent="0.2">
      <c r="P37063" s="76"/>
    </row>
    <row r="37064" spans="16:16" x14ac:dyDescent="0.2">
      <c r="P37064" s="76"/>
    </row>
    <row r="37065" spans="16:16" x14ac:dyDescent="0.2">
      <c r="P37065" s="76"/>
    </row>
    <row r="37066" spans="16:16" x14ac:dyDescent="0.2">
      <c r="P37066" s="76"/>
    </row>
    <row r="37067" spans="16:16" x14ac:dyDescent="0.2">
      <c r="P37067" s="76"/>
    </row>
    <row r="37068" spans="16:16" x14ac:dyDescent="0.2">
      <c r="P37068" s="76"/>
    </row>
    <row r="37069" spans="16:16" x14ac:dyDescent="0.2">
      <c r="P37069" s="76"/>
    </row>
    <row r="37070" spans="16:16" x14ac:dyDescent="0.2">
      <c r="P37070" s="76"/>
    </row>
    <row r="37071" spans="16:16" x14ac:dyDescent="0.2">
      <c r="P37071" s="76"/>
    </row>
    <row r="37072" spans="16:16" x14ac:dyDescent="0.2">
      <c r="P37072" s="76"/>
    </row>
    <row r="37073" spans="16:16" x14ac:dyDescent="0.2">
      <c r="P37073" s="76"/>
    </row>
    <row r="37074" spans="16:16" x14ac:dyDescent="0.2">
      <c r="P37074" s="76"/>
    </row>
    <row r="37075" spans="16:16" x14ac:dyDescent="0.2">
      <c r="P37075" s="76"/>
    </row>
    <row r="37076" spans="16:16" x14ac:dyDescent="0.2">
      <c r="P37076" s="76"/>
    </row>
    <row r="37077" spans="16:16" x14ac:dyDescent="0.2">
      <c r="P37077" s="76"/>
    </row>
    <row r="37078" spans="16:16" x14ac:dyDescent="0.2">
      <c r="P37078" s="76"/>
    </row>
    <row r="37079" spans="16:16" x14ac:dyDescent="0.2">
      <c r="P37079" s="76"/>
    </row>
    <row r="37080" spans="16:16" x14ac:dyDescent="0.2">
      <c r="P37080" s="76"/>
    </row>
    <row r="37081" spans="16:16" x14ac:dyDescent="0.2">
      <c r="P37081" s="76"/>
    </row>
    <row r="37082" spans="16:16" x14ac:dyDescent="0.2">
      <c r="P37082" s="76"/>
    </row>
    <row r="37083" spans="16:16" x14ac:dyDescent="0.2">
      <c r="P37083" s="76"/>
    </row>
    <row r="37084" spans="16:16" x14ac:dyDescent="0.2">
      <c r="P37084" s="76"/>
    </row>
    <row r="37085" spans="16:16" x14ac:dyDescent="0.2">
      <c r="P37085" s="76"/>
    </row>
    <row r="37086" spans="16:16" x14ac:dyDescent="0.2">
      <c r="P37086" s="76"/>
    </row>
    <row r="37087" spans="16:16" x14ac:dyDescent="0.2">
      <c r="P37087" s="76"/>
    </row>
    <row r="37088" spans="16:16" x14ac:dyDescent="0.2">
      <c r="P37088" s="76"/>
    </row>
    <row r="37089" spans="16:16" x14ac:dyDescent="0.2">
      <c r="P37089" s="76"/>
    </row>
    <row r="37090" spans="16:16" x14ac:dyDescent="0.2">
      <c r="P37090" s="76"/>
    </row>
    <row r="37091" spans="16:16" x14ac:dyDescent="0.2">
      <c r="P37091" s="76"/>
    </row>
    <row r="37092" spans="16:16" x14ac:dyDescent="0.2">
      <c r="P37092" s="76"/>
    </row>
    <row r="37093" spans="16:16" x14ac:dyDescent="0.2">
      <c r="P37093" s="76"/>
    </row>
    <row r="37094" spans="16:16" x14ac:dyDescent="0.2">
      <c r="P37094" s="76"/>
    </row>
    <row r="37095" spans="16:16" x14ac:dyDescent="0.2">
      <c r="P37095" s="76"/>
    </row>
    <row r="37096" spans="16:16" x14ac:dyDescent="0.2">
      <c r="P37096" s="76"/>
    </row>
    <row r="37097" spans="16:16" x14ac:dyDescent="0.2">
      <c r="P37097" s="76"/>
    </row>
    <row r="37098" spans="16:16" x14ac:dyDescent="0.2">
      <c r="P37098" s="76"/>
    </row>
    <row r="37099" spans="16:16" x14ac:dyDescent="0.2">
      <c r="P37099" s="76"/>
    </row>
    <row r="37100" spans="16:16" x14ac:dyDescent="0.2">
      <c r="P37100" s="76"/>
    </row>
    <row r="37101" spans="16:16" x14ac:dyDescent="0.2">
      <c r="P37101" s="76"/>
    </row>
    <row r="37102" spans="16:16" x14ac:dyDescent="0.2">
      <c r="P37102" s="76"/>
    </row>
    <row r="37103" spans="16:16" x14ac:dyDescent="0.2">
      <c r="P37103" s="76"/>
    </row>
    <row r="37104" spans="16:16" x14ac:dyDescent="0.2">
      <c r="P37104" s="76"/>
    </row>
    <row r="37105" spans="16:16" x14ac:dyDescent="0.2">
      <c r="P37105" s="76"/>
    </row>
    <row r="37106" spans="16:16" x14ac:dyDescent="0.2">
      <c r="P37106" s="76"/>
    </row>
    <row r="37107" spans="16:16" x14ac:dyDescent="0.2">
      <c r="P37107" s="76"/>
    </row>
    <row r="37108" spans="16:16" x14ac:dyDescent="0.2">
      <c r="P37108" s="76"/>
    </row>
    <row r="37109" spans="16:16" x14ac:dyDescent="0.2">
      <c r="P37109" s="76"/>
    </row>
    <row r="37110" spans="16:16" x14ac:dyDescent="0.2">
      <c r="P37110" s="76"/>
    </row>
    <row r="37111" spans="16:16" x14ac:dyDescent="0.2">
      <c r="P37111" s="76"/>
    </row>
    <row r="37112" spans="16:16" x14ac:dyDescent="0.2">
      <c r="P37112" s="76"/>
    </row>
    <row r="37113" spans="16:16" x14ac:dyDescent="0.2">
      <c r="P37113" s="76"/>
    </row>
    <row r="37114" spans="16:16" x14ac:dyDescent="0.2">
      <c r="P37114" s="76"/>
    </row>
    <row r="37115" spans="16:16" x14ac:dyDescent="0.2">
      <c r="P37115" s="76"/>
    </row>
    <row r="37116" spans="16:16" x14ac:dyDescent="0.2">
      <c r="P37116" s="76"/>
    </row>
    <row r="37117" spans="16:16" x14ac:dyDescent="0.2">
      <c r="P37117" s="76"/>
    </row>
    <row r="37118" spans="16:16" x14ac:dyDescent="0.2">
      <c r="P37118" s="76"/>
    </row>
    <row r="37119" spans="16:16" x14ac:dyDescent="0.2">
      <c r="P37119" s="76"/>
    </row>
    <row r="37120" spans="16:16" x14ac:dyDescent="0.2">
      <c r="P37120" s="76"/>
    </row>
    <row r="37121" spans="16:16" x14ac:dyDescent="0.2">
      <c r="P37121" s="76"/>
    </row>
    <row r="37122" spans="16:16" x14ac:dyDescent="0.2">
      <c r="P37122" s="76"/>
    </row>
    <row r="37123" spans="16:16" x14ac:dyDescent="0.2">
      <c r="P37123" s="76"/>
    </row>
    <row r="37124" spans="16:16" x14ac:dyDescent="0.2">
      <c r="P37124" s="76"/>
    </row>
    <row r="37125" spans="16:16" x14ac:dyDescent="0.2">
      <c r="P37125" s="76"/>
    </row>
    <row r="37126" spans="16:16" x14ac:dyDescent="0.2">
      <c r="P37126" s="76"/>
    </row>
    <row r="37127" spans="16:16" x14ac:dyDescent="0.2">
      <c r="P37127" s="76"/>
    </row>
    <row r="37128" spans="16:16" x14ac:dyDescent="0.2">
      <c r="P37128" s="76"/>
    </row>
    <row r="37129" spans="16:16" x14ac:dyDescent="0.2">
      <c r="P37129" s="76"/>
    </row>
    <row r="37130" spans="16:16" x14ac:dyDescent="0.2">
      <c r="P37130" s="76"/>
    </row>
    <row r="37131" spans="16:16" x14ac:dyDescent="0.2">
      <c r="P37131" s="76"/>
    </row>
    <row r="37132" spans="16:16" x14ac:dyDescent="0.2">
      <c r="P37132" s="76"/>
    </row>
    <row r="37133" spans="16:16" x14ac:dyDescent="0.2">
      <c r="P37133" s="76"/>
    </row>
    <row r="37134" spans="16:16" x14ac:dyDescent="0.2">
      <c r="P37134" s="76"/>
    </row>
    <row r="37135" spans="16:16" x14ac:dyDescent="0.2">
      <c r="P37135" s="76"/>
    </row>
    <row r="37136" spans="16:16" x14ac:dyDescent="0.2">
      <c r="P37136" s="76"/>
    </row>
    <row r="37137" spans="16:16" x14ac:dyDescent="0.2">
      <c r="P37137" s="76"/>
    </row>
    <row r="37138" spans="16:16" x14ac:dyDescent="0.2">
      <c r="P37138" s="76"/>
    </row>
    <row r="37139" spans="16:16" x14ac:dyDescent="0.2">
      <c r="P37139" s="76"/>
    </row>
    <row r="37140" spans="16:16" x14ac:dyDescent="0.2">
      <c r="P37140" s="76"/>
    </row>
    <row r="37141" spans="16:16" x14ac:dyDescent="0.2">
      <c r="P37141" s="76"/>
    </row>
    <row r="37142" spans="16:16" x14ac:dyDescent="0.2">
      <c r="P37142" s="76"/>
    </row>
    <row r="37143" spans="16:16" x14ac:dyDescent="0.2">
      <c r="P37143" s="76"/>
    </row>
    <row r="37144" spans="16:16" x14ac:dyDescent="0.2">
      <c r="P37144" s="76"/>
    </row>
    <row r="37145" spans="16:16" x14ac:dyDescent="0.2">
      <c r="P37145" s="76"/>
    </row>
    <row r="37146" spans="16:16" x14ac:dyDescent="0.2">
      <c r="P37146" s="76"/>
    </row>
    <row r="37147" spans="16:16" x14ac:dyDescent="0.2">
      <c r="P37147" s="76"/>
    </row>
    <row r="37148" spans="16:16" x14ac:dyDescent="0.2">
      <c r="P37148" s="76"/>
    </row>
    <row r="37149" spans="16:16" x14ac:dyDescent="0.2">
      <c r="P37149" s="76"/>
    </row>
    <row r="37150" spans="16:16" x14ac:dyDescent="0.2">
      <c r="P37150" s="76"/>
    </row>
    <row r="37151" spans="16:16" x14ac:dyDescent="0.2">
      <c r="P37151" s="76"/>
    </row>
    <row r="37152" spans="16:16" x14ac:dyDescent="0.2">
      <c r="P37152" s="76"/>
    </row>
    <row r="37153" spans="16:16" x14ac:dyDescent="0.2">
      <c r="P37153" s="76"/>
    </row>
    <row r="37154" spans="16:16" x14ac:dyDescent="0.2">
      <c r="P37154" s="76"/>
    </row>
    <row r="37155" spans="16:16" x14ac:dyDescent="0.2">
      <c r="P37155" s="76"/>
    </row>
    <row r="37156" spans="16:16" x14ac:dyDescent="0.2">
      <c r="P37156" s="76"/>
    </row>
    <row r="37157" spans="16:16" x14ac:dyDescent="0.2">
      <c r="P37157" s="76"/>
    </row>
    <row r="37158" spans="16:16" x14ac:dyDescent="0.2">
      <c r="P37158" s="76"/>
    </row>
    <row r="37159" spans="16:16" x14ac:dyDescent="0.2">
      <c r="P37159" s="76"/>
    </row>
    <row r="37160" spans="16:16" x14ac:dyDescent="0.2">
      <c r="P37160" s="76"/>
    </row>
    <row r="37161" spans="16:16" x14ac:dyDescent="0.2">
      <c r="P37161" s="76"/>
    </row>
    <row r="37162" spans="16:16" x14ac:dyDescent="0.2">
      <c r="P37162" s="76"/>
    </row>
    <row r="37163" spans="16:16" x14ac:dyDescent="0.2">
      <c r="P37163" s="76"/>
    </row>
    <row r="37164" spans="16:16" x14ac:dyDescent="0.2">
      <c r="P37164" s="76"/>
    </row>
    <row r="37165" spans="16:16" x14ac:dyDescent="0.2">
      <c r="P37165" s="76"/>
    </row>
    <row r="37166" spans="16:16" x14ac:dyDescent="0.2">
      <c r="P37166" s="76"/>
    </row>
    <row r="37167" spans="16:16" x14ac:dyDescent="0.2">
      <c r="P37167" s="76"/>
    </row>
    <row r="37168" spans="16:16" x14ac:dyDescent="0.2">
      <c r="P37168" s="76"/>
    </row>
    <row r="37169" spans="16:16" x14ac:dyDescent="0.2">
      <c r="P37169" s="76"/>
    </row>
    <row r="37170" spans="16:16" x14ac:dyDescent="0.2">
      <c r="P37170" s="76"/>
    </row>
    <row r="37171" spans="16:16" x14ac:dyDescent="0.2">
      <c r="P37171" s="76"/>
    </row>
    <row r="37172" spans="16:16" x14ac:dyDescent="0.2">
      <c r="P37172" s="76"/>
    </row>
    <row r="37173" spans="16:16" x14ac:dyDescent="0.2">
      <c r="P37173" s="76"/>
    </row>
    <row r="37174" spans="16:16" x14ac:dyDescent="0.2">
      <c r="P37174" s="76"/>
    </row>
    <row r="37175" spans="16:16" x14ac:dyDescent="0.2">
      <c r="P37175" s="76"/>
    </row>
    <row r="37176" spans="16:16" x14ac:dyDescent="0.2">
      <c r="P37176" s="76"/>
    </row>
    <row r="37177" spans="16:16" x14ac:dyDescent="0.2">
      <c r="P37177" s="76"/>
    </row>
    <row r="37178" spans="16:16" x14ac:dyDescent="0.2">
      <c r="P37178" s="76"/>
    </row>
    <row r="37179" spans="16:16" x14ac:dyDescent="0.2">
      <c r="P37179" s="76"/>
    </row>
    <row r="37180" spans="16:16" x14ac:dyDescent="0.2">
      <c r="P37180" s="76"/>
    </row>
    <row r="37181" spans="16:16" x14ac:dyDescent="0.2">
      <c r="P37181" s="76"/>
    </row>
    <row r="37182" spans="16:16" x14ac:dyDescent="0.2">
      <c r="P37182" s="76"/>
    </row>
    <row r="37183" spans="16:16" x14ac:dyDescent="0.2">
      <c r="P37183" s="76"/>
    </row>
    <row r="37184" spans="16:16" x14ac:dyDescent="0.2">
      <c r="P37184" s="76"/>
    </row>
    <row r="37185" spans="16:16" x14ac:dyDescent="0.2">
      <c r="P37185" s="76"/>
    </row>
    <row r="37186" spans="16:16" x14ac:dyDescent="0.2">
      <c r="P37186" s="76"/>
    </row>
    <row r="37187" spans="16:16" x14ac:dyDescent="0.2">
      <c r="P37187" s="76"/>
    </row>
    <row r="37188" spans="16:16" x14ac:dyDescent="0.2">
      <c r="P37188" s="76"/>
    </row>
    <row r="37189" spans="16:16" x14ac:dyDescent="0.2">
      <c r="P37189" s="76"/>
    </row>
    <row r="37190" spans="16:16" x14ac:dyDescent="0.2">
      <c r="P37190" s="76"/>
    </row>
    <row r="37191" spans="16:16" x14ac:dyDescent="0.2">
      <c r="P37191" s="76"/>
    </row>
    <row r="37192" spans="16:16" x14ac:dyDescent="0.2">
      <c r="P37192" s="76"/>
    </row>
    <row r="37193" spans="16:16" x14ac:dyDescent="0.2">
      <c r="P37193" s="76"/>
    </row>
    <row r="37194" spans="16:16" x14ac:dyDescent="0.2">
      <c r="P37194" s="76"/>
    </row>
    <row r="37195" spans="16:16" x14ac:dyDescent="0.2">
      <c r="P37195" s="76"/>
    </row>
    <row r="37196" spans="16:16" x14ac:dyDescent="0.2">
      <c r="P37196" s="76"/>
    </row>
    <row r="37197" spans="16:16" x14ac:dyDescent="0.2">
      <c r="P37197" s="76"/>
    </row>
    <row r="37198" spans="16:16" x14ac:dyDescent="0.2">
      <c r="P37198" s="76"/>
    </row>
    <row r="37199" spans="16:16" x14ac:dyDescent="0.2">
      <c r="P37199" s="76"/>
    </row>
    <row r="37200" spans="16:16" x14ac:dyDescent="0.2">
      <c r="P37200" s="76"/>
    </row>
    <row r="37201" spans="16:16" x14ac:dyDescent="0.2">
      <c r="P37201" s="76"/>
    </row>
    <row r="37202" spans="16:16" x14ac:dyDescent="0.2">
      <c r="P37202" s="76"/>
    </row>
    <row r="37203" spans="16:16" x14ac:dyDescent="0.2">
      <c r="P37203" s="76"/>
    </row>
    <row r="37204" spans="16:16" x14ac:dyDescent="0.2">
      <c r="P37204" s="76"/>
    </row>
    <row r="37205" spans="16:16" x14ac:dyDescent="0.2">
      <c r="P37205" s="76"/>
    </row>
    <row r="37206" spans="16:16" x14ac:dyDescent="0.2">
      <c r="P37206" s="76"/>
    </row>
    <row r="37207" spans="16:16" x14ac:dyDescent="0.2">
      <c r="P37207" s="76"/>
    </row>
    <row r="37208" spans="16:16" x14ac:dyDescent="0.2">
      <c r="P37208" s="76"/>
    </row>
    <row r="37209" spans="16:16" x14ac:dyDescent="0.2">
      <c r="P37209" s="76"/>
    </row>
    <row r="37210" spans="16:16" x14ac:dyDescent="0.2">
      <c r="P37210" s="76"/>
    </row>
    <row r="37211" spans="16:16" x14ac:dyDescent="0.2">
      <c r="P37211" s="76"/>
    </row>
    <row r="37212" spans="16:16" x14ac:dyDescent="0.2">
      <c r="P37212" s="76"/>
    </row>
    <row r="37213" spans="16:16" x14ac:dyDescent="0.2">
      <c r="P37213" s="76"/>
    </row>
    <row r="37214" spans="16:16" x14ac:dyDescent="0.2">
      <c r="P37214" s="76"/>
    </row>
    <row r="37215" spans="16:16" x14ac:dyDescent="0.2">
      <c r="P37215" s="76"/>
    </row>
    <row r="37216" spans="16:16" x14ac:dyDescent="0.2">
      <c r="P37216" s="76"/>
    </row>
    <row r="37217" spans="16:16" x14ac:dyDescent="0.2">
      <c r="P37217" s="76"/>
    </row>
    <row r="37218" spans="16:16" x14ac:dyDescent="0.2">
      <c r="P37218" s="76"/>
    </row>
    <row r="37219" spans="16:16" x14ac:dyDescent="0.2">
      <c r="P37219" s="76"/>
    </row>
    <row r="37220" spans="16:16" x14ac:dyDescent="0.2">
      <c r="P37220" s="76"/>
    </row>
    <row r="37221" spans="16:16" x14ac:dyDescent="0.2">
      <c r="P37221" s="76"/>
    </row>
    <row r="37222" spans="16:16" x14ac:dyDescent="0.2">
      <c r="P37222" s="76"/>
    </row>
    <row r="37223" spans="16:16" x14ac:dyDescent="0.2">
      <c r="P37223" s="76"/>
    </row>
    <row r="37224" spans="16:16" x14ac:dyDescent="0.2">
      <c r="P37224" s="76"/>
    </row>
    <row r="37225" spans="16:16" x14ac:dyDescent="0.2">
      <c r="P37225" s="76"/>
    </row>
    <row r="37226" spans="16:16" x14ac:dyDescent="0.2">
      <c r="P37226" s="76"/>
    </row>
    <row r="37227" spans="16:16" x14ac:dyDescent="0.2">
      <c r="P37227" s="76"/>
    </row>
    <row r="37228" spans="16:16" x14ac:dyDescent="0.2">
      <c r="P37228" s="76"/>
    </row>
    <row r="37229" spans="16:16" x14ac:dyDescent="0.2">
      <c r="P37229" s="76"/>
    </row>
    <row r="37230" spans="16:16" x14ac:dyDescent="0.2">
      <c r="P37230" s="76"/>
    </row>
    <row r="37231" spans="16:16" x14ac:dyDescent="0.2">
      <c r="P37231" s="76"/>
    </row>
    <row r="37232" spans="16:16" x14ac:dyDescent="0.2">
      <c r="P37232" s="76"/>
    </row>
    <row r="37233" spans="16:16" x14ac:dyDescent="0.2">
      <c r="P37233" s="76"/>
    </row>
    <row r="37234" spans="16:16" x14ac:dyDescent="0.2">
      <c r="P37234" s="76"/>
    </row>
    <row r="37235" spans="16:16" x14ac:dyDescent="0.2">
      <c r="P37235" s="76"/>
    </row>
    <row r="37236" spans="16:16" x14ac:dyDescent="0.2">
      <c r="P37236" s="76"/>
    </row>
    <row r="37237" spans="16:16" x14ac:dyDescent="0.2">
      <c r="P37237" s="76"/>
    </row>
    <row r="37238" spans="16:16" x14ac:dyDescent="0.2">
      <c r="P37238" s="76"/>
    </row>
    <row r="37239" spans="16:16" x14ac:dyDescent="0.2">
      <c r="P37239" s="76"/>
    </row>
    <row r="37240" spans="16:16" x14ac:dyDescent="0.2">
      <c r="P37240" s="76"/>
    </row>
    <row r="37241" spans="16:16" x14ac:dyDescent="0.2">
      <c r="P37241" s="76"/>
    </row>
    <row r="37242" spans="16:16" x14ac:dyDescent="0.2">
      <c r="P37242" s="76"/>
    </row>
    <row r="37243" spans="16:16" x14ac:dyDescent="0.2">
      <c r="P37243" s="76"/>
    </row>
    <row r="37244" spans="16:16" x14ac:dyDescent="0.2">
      <c r="P37244" s="76"/>
    </row>
    <row r="37245" spans="16:16" x14ac:dyDescent="0.2">
      <c r="P37245" s="76"/>
    </row>
    <row r="37246" spans="16:16" x14ac:dyDescent="0.2">
      <c r="P37246" s="76"/>
    </row>
    <row r="37247" spans="16:16" x14ac:dyDescent="0.2">
      <c r="P37247" s="76"/>
    </row>
    <row r="37248" spans="16:16" x14ac:dyDescent="0.2">
      <c r="P37248" s="76"/>
    </row>
    <row r="37249" spans="16:16" x14ac:dyDescent="0.2">
      <c r="P37249" s="76"/>
    </row>
    <row r="37250" spans="16:16" x14ac:dyDescent="0.2">
      <c r="P37250" s="76"/>
    </row>
    <row r="37251" spans="16:16" x14ac:dyDescent="0.2">
      <c r="P37251" s="76"/>
    </row>
    <row r="37252" spans="16:16" x14ac:dyDescent="0.2">
      <c r="P37252" s="76"/>
    </row>
    <row r="37253" spans="16:16" x14ac:dyDescent="0.2">
      <c r="P37253" s="76"/>
    </row>
    <row r="37254" spans="16:16" x14ac:dyDescent="0.2">
      <c r="P37254" s="76"/>
    </row>
    <row r="37255" spans="16:16" x14ac:dyDescent="0.2">
      <c r="P37255" s="76"/>
    </row>
    <row r="37256" spans="16:16" x14ac:dyDescent="0.2">
      <c r="P37256" s="76"/>
    </row>
    <row r="37257" spans="16:16" x14ac:dyDescent="0.2">
      <c r="P37257" s="76"/>
    </row>
    <row r="37258" spans="16:16" x14ac:dyDescent="0.2">
      <c r="P37258" s="76"/>
    </row>
    <row r="37259" spans="16:16" x14ac:dyDescent="0.2">
      <c r="P37259" s="76"/>
    </row>
    <row r="37260" spans="16:16" x14ac:dyDescent="0.2">
      <c r="P37260" s="76"/>
    </row>
    <row r="37261" spans="16:16" x14ac:dyDescent="0.2">
      <c r="P37261" s="76"/>
    </row>
    <row r="37262" spans="16:16" x14ac:dyDescent="0.2">
      <c r="P37262" s="76"/>
    </row>
    <row r="37263" spans="16:16" x14ac:dyDescent="0.2">
      <c r="P37263" s="76"/>
    </row>
    <row r="37264" spans="16:16" x14ac:dyDescent="0.2">
      <c r="P37264" s="76"/>
    </row>
    <row r="37265" spans="16:16" x14ac:dyDescent="0.2">
      <c r="P37265" s="76"/>
    </row>
    <row r="37266" spans="16:16" x14ac:dyDescent="0.2">
      <c r="P37266" s="76"/>
    </row>
    <row r="37267" spans="16:16" x14ac:dyDescent="0.2">
      <c r="P37267" s="76"/>
    </row>
    <row r="37268" spans="16:16" x14ac:dyDescent="0.2">
      <c r="P37268" s="76"/>
    </row>
    <row r="37269" spans="16:16" x14ac:dyDescent="0.2">
      <c r="P37269" s="76"/>
    </row>
    <row r="37270" spans="16:16" x14ac:dyDescent="0.2">
      <c r="P37270" s="76"/>
    </row>
    <row r="37271" spans="16:16" x14ac:dyDescent="0.2">
      <c r="P37271" s="76"/>
    </row>
    <row r="37272" spans="16:16" x14ac:dyDescent="0.2">
      <c r="P37272" s="76"/>
    </row>
    <row r="37273" spans="16:16" x14ac:dyDescent="0.2">
      <c r="P37273" s="76"/>
    </row>
    <row r="37274" spans="16:16" x14ac:dyDescent="0.2">
      <c r="P37274" s="76"/>
    </row>
    <row r="37275" spans="16:16" x14ac:dyDescent="0.2">
      <c r="P37275" s="76"/>
    </row>
    <row r="37276" spans="16:16" x14ac:dyDescent="0.2">
      <c r="P37276" s="76"/>
    </row>
    <row r="37277" spans="16:16" x14ac:dyDescent="0.2">
      <c r="P37277" s="76"/>
    </row>
    <row r="37278" spans="16:16" x14ac:dyDescent="0.2">
      <c r="P37278" s="76"/>
    </row>
    <row r="37279" spans="16:16" x14ac:dyDescent="0.2">
      <c r="P37279" s="76"/>
    </row>
    <row r="37280" spans="16:16" x14ac:dyDescent="0.2">
      <c r="P37280" s="76"/>
    </row>
    <row r="37281" spans="16:16" x14ac:dyDescent="0.2">
      <c r="P37281" s="76"/>
    </row>
    <row r="37282" spans="16:16" x14ac:dyDescent="0.2">
      <c r="P37282" s="76"/>
    </row>
    <row r="37283" spans="16:16" x14ac:dyDescent="0.2">
      <c r="P37283" s="76"/>
    </row>
    <row r="37284" spans="16:16" x14ac:dyDescent="0.2">
      <c r="P37284" s="76"/>
    </row>
    <row r="37285" spans="16:16" x14ac:dyDescent="0.2">
      <c r="P37285" s="76"/>
    </row>
    <row r="37286" spans="16:16" x14ac:dyDescent="0.2">
      <c r="P37286" s="76"/>
    </row>
    <row r="37287" spans="16:16" x14ac:dyDescent="0.2">
      <c r="P37287" s="76"/>
    </row>
    <row r="37288" spans="16:16" x14ac:dyDescent="0.2">
      <c r="P37288" s="76"/>
    </row>
    <row r="37289" spans="16:16" x14ac:dyDescent="0.2">
      <c r="P37289" s="76"/>
    </row>
    <row r="37290" spans="16:16" x14ac:dyDescent="0.2">
      <c r="P37290" s="76"/>
    </row>
    <row r="37291" spans="16:16" x14ac:dyDescent="0.2">
      <c r="P37291" s="76"/>
    </row>
    <row r="37292" spans="16:16" x14ac:dyDescent="0.2">
      <c r="P37292" s="76"/>
    </row>
    <row r="37293" spans="16:16" x14ac:dyDescent="0.2">
      <c r="P37293" s="76"/>
    </row>
    <row r="37294" spans="16:16" x14ac:dyDescent="0.2">
      <c r="P37294" s="76"/>
    </row>
    <row r="37295" spans="16:16" x14ac:dyDescent="0.2">
      <c r="P37295" s="76"/>
    </row>
    <row r="37296" spans="16:16" x14ac:dyDescent="0.2">
      <c r="P37296" s="76"/>
    </row>
    <row r="37297" spans="16:16" x14ac:dyDescent="0.2">
      <c r="P37297" s="76"/>
    </row>
    <row r="37298" spans="16:16" x14ac:dyDescent="0.2">
      <c r="P37298" s="76"/>
    </row>
    <row r="37299" spans="16:16" x14ac:dyDescent="0.2">
      <c r="P37299" s="76"/>
    </row>
    <row r="37300" spans="16:16" x14ac:dyDescent="0.2">
      <c r="P37300" s="76"/>
    </row>
    <row r="37301" spans="16:16" x14ac:dyDescent="0.2">
      <c r="P37301" s="76"/>
    </row>
    <row r="37302" spans="16:16" x14ac:dyDescent="0.2">
      <c r="P37302" s="76"/>
    </row>
    <row r="37303" spans="16:16" x14ac:dyDescent="0.2">
      <c r="P37303" s="76"/>
    </row>
    <row r="37304" spans="16:16" x14ac:dyDescent="0.2">
      <c r="P37304" s="76"/>
    </row>
    <row r="37305" spans="16:16" x14ac:dyDescent="0.2">
      <c r="P37305" s="76"/>
    </row>
    <row r="37306" spans="16:16" x14ac:dyDescent="0.2">
      <c r="P37306" s="76"/>
    </row>
    <row r="37307" spans="16:16" x14ac:dyDescent="0.2">
      <c r="P37307" s="76"/>
    </row>
    <row r="37308" spans="16:16" x14ac:dyDescent="0.2">
      <c r="P37308" s="76"/>
    </row>
    <row r="37309" spans="16:16" x14ac:dyDescent="0.2">
      <c r="P37309" s="76"/>
    </row>
    <row r="37310" spans="16:16" x14ac:dyDescent="0.2">
      <c r="P37310" s="76"/>
    </row>
    <row r="37311" spans="16:16" x14ac:dyDescent="0.2">
      <c r="P37311" s="76"/>
    </row>
    <row r="37312" spans="16:16" x14ac:dyDescent="0.2">
      <c r="P37312" s="76"/>
    </row>
    <row r="37313" spans="16:16" x14ac:dyDescent="0.2">
      <c r="P37313" s="76"/>
    </row>
    <row r="37314" spans="16:16" x14ac:dyDescent="0.2">
      <c r="P37314" s="76"/>
    </row>
    <row r="37315" spans="16:16" x14ac:dyDescent="0.2">
      <c r="P37315" s="76"/>
    </row>
    <row r="37316" spans="16:16" x14ac:dyDescent="0.2">
      <c r="P37316" s="76"/>
    </row>
    <row r="37317" spans="16:16" x14ac:dyDescent="0.2">
      <c r="P37317" s="76"/>
    </row>
    <row r="37318" spans="16:16" x14ac:dyDescent="0.2">
      <c r="P37318" s="76"/>
    </row>
    <row r="37319" spans="16:16" x14ac:dyDescent="0.2">
      <c r="P37319" s="76"/>
    </row>
    <row r="37320" spans="16:16" x14ac:dyDescent="0.2">
      <c r="P37320" s="76"/>
    </row>
    <row r="37321" spans="16:16" x14ac:dyDescent="0.2">
      <c r="P37321" s="76"/>
    </row>
    <row r="37322" spans="16:16" x14ac:dyDescent="0.2">
      <c r="P37322" s="76"/>
    </row>
    <row r="37323" spans="16:16" x14ac:dyDescent="0.2">
      <c r="P37323" s="76"/>
    </row>
    <row r="37324" spans="16:16" x14ac:dyDescent="0.2">
      <c r="P37324" s="76"/>
    </row>
    <row r="37325" spans="16:16" x14ac:dyDescent="0.2">
      <c r="P37325" s="76"/>
    </row>
    <row r="37326" spans="16:16" x14ac:dyDescent="0.2">
      <c r="P37326" s="76"/>
    </row>
    <row r="37327" spans="16:16" x14ac:dyDescent="0.2">
      <c r="P37327" s="76"/>
    </row>
    <row r="37328" spans="16:16" x14ac:dyDescent="0.2">
      <c r="P37328" s="76"/>
    </row>
    <row r="37329" spans="16:16" x14ac:dyDescent="0.2">
      <c r="P37329" s="76"/>
    </row>
    <row r="37330" spans="16:16" x14ac:dyDescent="0.2">
      <c r="P37330" s="76"/>
    </row>
    <row r="37331" spans="16:16" x14ac:dyDescent="0.2">
      <c r="P37331" s="76"/>
    </row>
    <row r="37332" spans="16:16" x14ac:dyDescent="0.2">
      <c r="P37332" s="76"/>
    </row>
    <row r="37333" spans="16:16" x14ac:dyDescent="0.2">
      <c r="P37333" s="76"/>
    </row>
    <row r="37334" spans="16:16" x14ac:dyDescent="0.2">
      <c r="P37334" s="76"/>
    </row>
    <row r="37335" spans="16:16" x14ac:dyDescent="0.2">
      <c r="P37335" s="76"/>
    </row>
    <row r="37336" spans="16:16" x14ac:dyDescent="0.2">
      <c r="P37336" s="76"/>
    </row>
    <row r="37337" spans="16:16" x14ac:dyDescent="0.2">
      <c r="P37337" s="76"/>
    </row>
    <row r="37338" spans="16:16" x14ac:dyDescent="0.2">
      <c r="P37338" s="76"/>
    </row>
    <row r="37339" spans="16:16" x14ac:dyDescent="0.2">
      <c r="P37339" s="76"/>
    </row>
    <row r="37340" spans="16:16" x14ac:dyDescent="0.2">
      <c r="P37340" s="76"/>
    </row>
    <row r="37341" spans="16:16" x14ac:dyDescent="0.2">
      <c r="P37341" s="76"/>
    </row>
    <row r="37342" spans="16:16" x14ac:dyDescent="0.2">
      <c r="P37342" s="76"/>
    </row>
    <row r="37343" spans="16:16" x14ac:dyDescent="0.2">
      <c r="P37343" s="76"/>
    </row>
    <row r="37344" spans="16:16" x14ac:dyDescent="0.2">
      <c r="P37344" s="76"/>
    </row>
    <row r="37345" spans="16:16" x14ac:dyDescent="0.2">
      <c r="P37345" s="76"/>
    </row>
    <row r="37346" spans="16:16" x14ac:dyDescent="0.2">
      <c r="P37346" s="76"/>
    </row>
    <row r="37347" spans="16:16" x14ac:dyDescent="0.2">
      <c r="P37347" s="76"/>
    </row>
    <row r="37348" spans="16:16" x14ac:dyDescent="0.2">
      <c r="P37348" s="76"/>
    </row>
    <row r="37349" spans="16:16" x14ac:dyDescent="0.2">
      <c r="P37349" s="76"/>
    </row>
    <row r="37350" spans="16:16" x14ac:dyDescent="0.2">
      <c r="P37350" s="76"/>
    </row>
    <row r="37351" spans="16:16" x14ac:dyDescent="0.2">
      <c r="P37351" s="76"/>
    </row>
    <row r="37352" spans="16:16" x14ac:dyDescent="0.2">
      <c r="P37352" s="76"/>
    </row>
    <row r="37353" spans="16:16" x14ac:dyDescent="0.2">
      <c r="P37353" s="76"/>
    </row>
    <row r="37354" spans="16:16" x14ac:dyDescent="0.2">
      <c r="P37354" s="76"/>
    </row>
    <row r="37355" spans="16:16" x14ac:dyDescent="0.2">
      <c r="P37355" s="76"/>
    </row>
    <row r="37356" spans="16:16" x14ac:dyDescent="0.2">
      <c r="P37356" s="76"/>
    </row>
    <row r="37357" spans="16:16" x14ac:dyDescent="0.2">
      <c r="P37357" s="76"/>
    </row>
    <row r="37358" spans="16:16" x14ac:dyDescent="0.2">
      <c r="P37358" s="76"/>
    </row>
    <row r="37359" spans="16:16" x14ac:dyDescent="0.2">
      <c r="P37359" s="76"/>
    </row>
    <row r="37360" spans="16:16" x14ac:dyDescent="0.2">
      <c r="P37360" s="76"/>
    </row>
    <row r="37361" spans="16:16" x14ac:dyDescent="0.2">
      <c r="P37361" s="76"/>
    </row>
    <row r="37362" spans="16:16" x14ac:dyDescent="0.2">
      <c r="P37362" s="76"/>
    </row>
    <row r="37363" spans="16:16" x14ac:dyDescent="0.2">
      <c r="P37363" s="76"/>
    </row>
    <row r="37364" spans="16:16" x14ac:dyDescent="0.2">
      <c r="P37364" s="76"/>
    </row>
    <row r="37365" spans="16:16" x14ac:dyDescent="0.2">
      <c r="P37365" s="76"/>
    </row>
    <row r="37366" spans="16:16" x14ac:dyDescent="0.2">
      <c r="P37366" s="76"/>
    </row>
    <row r="37367" spans="16:16" x14ac:dyDescent="0.2">
      <c r="P37367" s="76"/>
    </row>
    <row r="37368" spans="16:16" x14ac:dyDescent="0.2">
      <c r="P37368" s="76"/>
    </row>
    <row r="37369" spans="16:16" x14ac:dyDescent="0.2">
      <c r="P37369" s="76"/>
    </row>
    <row r="37370" spans="16:16" x14ac:dyDescent="0.2">
      <c r="P37370" s="76"/>
    </row>
    <row r="37371" spans="16:16" x14ac:dyDescent="0.2">
      <c r="P37371" s="76"/>
    </row>
    <row r="37372" spans="16:16" x14ac:dyDescent="0.2">
      <c r="P37372" s="76"/>
    </row>
    <row r="37373" spans="16:16" x14ac:dyDescent="0.2">
      <c r="P37373" s="76"/>
    </row>
    <row r="37374" spans="16:16" x14ac:dyDescent="0.2">
      <c r="P37374" s="76"/>
    </row>
    <row r="37375" spans="16:16" x14ac:dyDescent="0.2">
      <c r="P37375" s="76"/>
    </row>
    <row r="37376" spans="16:16" x14ac:dyDescent="0.2">
      <c r="P37376" s="76"/>
    </row>
    <row r="37377" spans="16:16" x14ac:dyDescent="0.2">
      <c r="P37377" s="76"/>
    </row>
    <row r="37378" spans="16:16" x14ac:dyDescent="0.2">
      <c r="P37378" s="76"/>
    </row>
    <row r="37379" spans="16:16" x14ac:dyDescent="0.2">
      <c r="P37379" s="76"/>
    </row>
    <row r="37380" spans="16:16" x14ac:dyDescent="0.2">
      <c r="P37380" s="76"/>
    </row>
    <row r="37381" spans="16:16" x14ac:dyDescent="0.2">
      <c r="P37381" s="76"/>
    </row>
    <row r="37382" spans="16:16" x14ac:dyDescent="0.2">
      <c r="P37382" s="76"/>
    </row>
    <row r="37383" spans="16:16" x14ac:dyDescent="0.2">
      <c r="P37383" s="76"/>
    </row>
    <row r="37384" spans="16:16" x14ac:dyDescent="0.2">
      <c r="P37384" s="76"/>
    </row>
    <row r="37385" spans="16:16" x14ac:dyDescent="0.2">
      <c r="P37385" s="76"/>
    </row>
    <row r="37386" spans="16:16" x14ac:dyDescent="0.2">
      <c r="P37386" s="76"/>
    </row>
    <row r="37387" spans="16:16" x14ac:dyDescent="0.2">
      <c r="P37387" s="76"/>
    </row>
    <row r="37388" spans="16:16" x14ac:dyDescent="0.2">
      <c r="P37388" s="76"/>
    </row>
    <row r="37389" spans="16:16" x14ac:dyDescent="0.2">
      <c r="P37389" s="76"/>
    </row>
    <row r="37390" spans="16:16" x14ac:dyDescent="0.2">
      <c r="P37390" s="76"/>
    </row>
    <row r="37391" spans="16:16" x14ac:dyDescent="0.2">
      <c r="P37391" s="76"/>
    </row>
    <row r="37392" spans="16:16" x14ac:dyDescent="0.2">
      <c r="P37392" s="76"/>
    </row>
    <row r="37393" spans="16:16" x14ac:dyDescent="0.2">
      <c r="P37393" s="76"/>
    </row>
    <row r="37394" spans="16:16" x14ac:dyDescent="0.2">
      <c r="P37394" s="76"/>
    </row>
    <row r="37395" spans="16:16" x14ac:dyDescent="0.2">
      <c r="P37395" s="76"/>
    </row>
    <row r="37396" spans="16:16" x14ac:dyDescent="0.2">
      <c r="P37396" s="76"/>
    </row>
    <row r="37397" spans="16:16" x14ac:dyDescent="0.2">
      <c r="P37397" s="76"/>
    </row>
    <row r="37398" spans="16:16" x14ac:dyDescent="0.2">
      <c r="P37398" s="76"/>
    </row>
    <row r="37399" spans="16:16" x14ac:dyDescent="0.2">
      <c r="P37399" s="76"/>
    </row>
    <row r="37400" spans="16:16" x14ac:dyDescent="0.2">
      <c r="P37400" s="76"/>
    </row>
    <row r="37401" spans="16:16" x14ac:dyDescent="0.2">
      <c r="P37401" s="76"/>
    </row>
    <row r="37402" spans="16:16" x14ac:dyDescent="0.2">
      <c r="P37402" s="76"/>
    </row>
    <row r="37403" spans="16:16" x14ac:dyDescent="0.2">
      <c r="P37403" s="76"/>
    </row>
    <row r="37404" spans="16:16" x14ac:dyDescent="0.2">
      <c r="P37404" s="76"/>
    </row>
    <row r="37405" spans="16:16" x14ac:dyDescent="0.2">
      <c r="P37405" s="76"/>
    </row>
    <row r="37406" spans="16:16" x14ac:dyDescent="0.2">
      <c r="P37406" s="76"/>
    </row>
    <row r="37407" spans="16:16" x14ac:dyDescent="0.2">
      <c r="P37407" s="76"/>
    </row>
    <row r="37408" spans="16:16" x14ac:dyDescent="0.2">
      <c r="P37408" s="76"/>
    </row>
    <row r="37409" spans="16:16" x14ac:dyDescent="0.2">
      <c r="P37409" s="76"/>
    </row>
    <row r="37410" spans="16:16" x14ac:dyDescent="0.2">
      <c r="P37410" s="76"/>
    </row>
    <row r="37411" spans="16:16" x14ac:dyDescent="0.2">
      <c r="P37411" s="76"/>
    </row>
    <row r="37412" spans="16:16" x14ac:dyDescent="0.2">
      <c r="P37412" s="76"/>
    </row>
    <row r="37413" spans="16:16" x14ac:dyDescent="0.2">
      <c r="P37413" s="76"/>
    </row>
    <row r="37414" spans="16:16" x14ac:dyDescent="0.2">
      <c r="P37414" s="76"/>
    </row>
    <row r="37415" spans="16:16" x14ac:dyDescent="0.2">
      <c r="P37415" s="76"/>
    </row>
    <row r="37416" spans="16:16" x14ac:dyDescent="0.2">
      <c r="P37416" s="76"/>
    </row>
    <row r="37417" spans="16:16" x14ac:dyDescent="0.2">
      <c r="P37417" s="76"/>
    </row>
    <row r="37418" spans="16:16" x14ac:dyDescent="0.2">
      <c r="P37418" s="76"/>
    </row>
    <row r="37419" spans="16:16" x14ac:dyDescent="0.2">
      <c r="P37419" s="76"/>
    </row>
    <row r="37420" spans="16:16" x14ac:dyDescent="0.2">
      <c r="P37420" s="76"/>
    </row>
    <row r="37421" spans="16:16" x14ac:dyDescent="0.2">
      <c r="P37421" s="76"/>
    </row>
    <row r="37422" spans="16:16" x14ac:dyDescent="0.2">
      <c r="P37422" s="76"/>
    </row>
    <row r="37423" spans="16:16" x14ac:dyDescent="0.2">
      <c r="P37423" s="76"/>
    </row>
    <row r="37424" spans="16:16" x14ac:dyDescent="0.2">
      <c r="P37424" s="76"/>
    </row>
    <row r="37425" spans="16:16" x14ac:dyDescent="0.2">
      <c r="P37425" s="76"/>
    </row>
    <row r="37426" spans="16:16" x14ac:dyDescent="0.2">
      <c r="P37426" s="76"/>
    </row>
    <row r="37427" spans="16:16" x14ac:dyDescent="0.2">
      <c r="P37427" s="76"/>
    </row>
    <row r="37428" spans="16:16" x14ac:dyDescent="0.2">
      <c r="P37428" s="76"/>
    </row>
    <row r="37429" spans="16:16" x14ac:dyDescent="0.2">
      <c r="P37429" s="76"/>
    </row>
    <row r="37430" spans="16:16" x14ac:dyDescent="0.2">
      <c r="P37430" s="76"/>
    </row>
    <row r="37431" spans="16:16" x14ac:dyDescent="0.2">
      <c r="P37431" s="76"/>
    </row>
    <row r="37432" spans="16:16" x14ac:dyDescent="0.2">
      <c r="P37432" s="76"/>
    </row>
    <row r="37433" spans="16:16" x14ac:dyDescent="0.2">
      <c r="P37433" s="76"/>
    </row>
    <row r="37434" spans="16:16" x14ac:dyDescent="0.2">
      <c r="P37434" s="76"/>
    </row>
    <row r="37435" spans="16:16" x14ac:dyDescent="0.2">
      <c r="P37435" s="76"/>
    </row>
    <row r="37436" spans="16:16" x14ac:dyDescent="0.2">
      <c r="P37436" s="76"/>
    </row>
    <row r="37437" spans="16:16" x14ac:dyDescent="0.2">
      <c r="P37437" s="76"/>
    </row>
    <row r="37438" spans="16:16" x14ac:dyDescent="0.2">
      <c r="P37438" s="76"/>
    </row>
    <row r="37439" spans="16:16" x14ac:dyDescent="0.2">
      <c r="P37439" s="76"/>
    </row>
    <row r="37440" spans="16:16" x14ac:dyDescent="0.2">
      <c r="P37440" s="76"/>
    </row>
    <row r="37441" spans="16:16" x14ac:dyDescent="0.2">
      <c r="P37441" s="76"/>
    </row>
    <row r="37442" spans="16:16" x14ac:dyDescent="0.2">
      <c r="P37442" s="76"/>
    </row>
    <row r="37443" spans="16:16" x14ac:dyDescent="0.2">
      <c r="P37443" s="76"/>
    </row>
    <row r="37444" spans="16:16" x14ac:dyDescent="0.2">
      <c r="P37444" s="76"/>
    </row>
    <row r="37445" spans="16:16" x14ac:dyDescent="0.2">
      <c r="P37445" s="76"/>
    </row>
    <row r="37446" spans="16:16" x14ac:dyDescent="0.2">
      <c r="P37446" s="76"/>
    </row>
    <row r="37447" spans="16:16" x14ac:dyDescent="0.2">
      <c r="P37447" s="76"/>
    </row>
    <row r="37448" spans="16:16" x14ac:dyDescent="0.2">
      <c r="P37448" s="76"/>
    </row>
    <row r="37449" spans="16:16" x14ac:dyDescent="0.2">
      <c r="P37449" s="76"/>
    </row>
    <row r="37450" spans="16:16" x14ac:dyDescent="0.2">
      <c r="P37450" s="76"/>
    </row>
    <row r="37451" spans="16:16" x14ac:dyDescent="0.2">
      <c r="P37451" s="76"/>
    </row>
    <row r="37452" spans="16:16" x14ac:dyDescent="0.2">
      <c r="P37452" s="76"/>
    </row>
    <row r="37453" spans="16:16" x14ac:dyDescent="0.2">
      <c r="P37453" s="76"/>
    </row>
    <row r="37454" spans="16:16" x14ac:dyDescent="0.2">
      <c r="P37454" s="76"/>
    </row>
    <row r="37455" spans="16:16" x14ac:dyDescent="0.2">
      <c r="P37455" s="76"/>
    </row>
    <row r="37456" spans="16:16" x14ac:dyDescent="0.2">
      <c r="P37456" s="76"/>
    </row>
    <row r="37457" spans="16:16" x14ac:dyDescent="0.2">
      <c r="P37457" s="76"/>
    </row>
    <row r="37458" spans="16:16" x14ac:dyDescent="0.2">
      <c r="P37458" s="76"/>
    </row>
    <row r="37459" spans="16:16" x14ac:dyDescent="0.2">
      <c r="P37459" s="76"/>
    </row>
    <row r="37460" spans="16:16" x14ac:dyDescent="0.2">
      <c r="P37460" s="76"/>
    </row>
    <row r="37461" spans="16:16" x14ac:dyDescent="0.2">
      <c r="P37461" s="76"/>
    </row>
    <row r="37462" spans="16:16" x14ac:dyDescent="0.2">
      <c r="P37462" s="76"/>
    </row>
    <row r="37463" spans="16:16" x14ac:dyDescent="0.2">
      <c r="P37463" s="76"/>
    </row>
    <row r="37464" spans="16:16" x14ac:dyDescent="0.2">
      <c r="P37464" s="76"/>
    </row>
    <row r="37465" spans="16:16" x14ac:dyDescent="0.2">
      <c r="P37465" s="76"/>
    </row>
    <row r="37466" spans="16:16" x14ac:dyDescent="0.2">
      <c r="P37466" s="76"/>
    </row>
    <row r="37467" spans="16:16" x14ac:dyDescent="0.2">
      <c r="P37467" s="76"/>
    </row>
    <row r="37468" spans="16:16" x14ac:dyDescent="0.2">
      <c r="P37468" s="76"/>
    </row>
    <row r="37469" spans="16:16" x14ac:dyDescent="0.2">
      <c r="P37469" s="76"/>
    </row>
    <row r="37470" spans="16:16" x14ac:dyDescent="0.2">
      <c r="P37470" s="76"/>
    </row>
    <row r="37471" spans="16:16" x14ac:dyDescent="0.2">
      <c r="P37471" s="76"/>
    </row>
    <row r="37472" spans="16:16" x14ac:dyDescent="0.2">
      <c r="P37472" s="76"/>
    </row>
    <row r="37473" spans="16:16" x14ac:dyDescent="0.2">
      <c r="P37473" s="76"/>
    </row>
    <row r="37474" spans="16:16" x14ac:dyDescent="0.2">
      <c r="P37474" s="76"/>
    </row>
    <row r="37475" spans="16:16" x14ac:dyDescent="0.2">
      <c r="P37475" s="76"/>
    </row>
    <row r="37476" spans="16:16" x14ac:dyDescent="0.2">
      <c r="P37476" s="76"/>
    </row>
    <row r="37477" spans="16:16" x14ac:dyDescent="0.2">
      <c r="P37477" s="76"/>
    </row>
    <row r="37478" spans="16:16" x14ac:dyDescent="0.2">
      <c r="P37478" s="76"/>
    </row>
    <row r="37479" spans="16:16" x14ac:dyDescent="0.2">
      <c r="P37479" s="76"/>
    </row>
    <row r="37480" spans="16:16" x14ac:dyDescent="0.2">
      <c r="P37480" s="76"/>
    </row>
    <row r="37481" spans="16:16" x14ac:dyDescent="0.2">
      <c r="P37481" s="76"/>
    </row>
    <row r="37482" spans="16:16" x14ac:dyDescent="0.2">
      <c r="P37482" s="76"/>
    </row>
    <row r="37483" spans="16:16" x14ac:dyDescent="0.2">
      <c r="P37483" s="76"/>
    </row>
    <row r="37484" spans="16:16" x14ac:dyDescent="0.2">
      <c r="P37484" s="76"/>
    </row>
    <row r="37485" spans="16:16" x14ac:dyDescent="0.2">
      <c r="P37485" s="76"/>
    </row>
    <row r="37486" spans="16:16" x14ac:dyDescent="0.2">
      <c r="P37486" s="76"/>
    </row>
    <row r="37487" spans="16:16" x14ac:dyDescent="0.2">
      <c r="P37487" s="76"/>
    </row>
    <row r="37488" spans="16:16" x14ac:dyDescent="0.2">
      <c r="P37488" s="76"/>
    </row>
    <row r="37489" spans="16:16" x14ac:dyDescent="0.2">
      <c r="P37489" s="76"/>
    </row>
    <row r="37490" spans="16:16" x14ac:dyDescent="0.2">
      <c r="P37490" s="76"/>
    </row>
    <row r="37491" spans="16:16" x14ac:dyDescent="0.2">
      <c r="P37491" s="76"/>
    </row>
    <row r="37492" spans="16:16" x14ac:dyDescent="0.2">
      <c r="P37492" s="76"/>
    </row>
    <row r="37493" spans="16:16" x14ac:dyDescent="0.2">
      <c r="P37493" s="76"/>
    </row>
    <row r="37494" spans="16:16" x14ac:dyDescent="0.2">
      <c r="P37494" s="76"/>
    </row>
    <row r="37495" spans="16:16" x14ac:dyDescent="0.2">
      <c r="P37495" s="76"/>
    </row>
    <row r="37496" spans="16:16" x14ac:dyDescent="0.2">
      <c r="P37496" s="76"/>
    </row>
    <row r="37497" spans="16:16" x14ac:dyDescent="0.2">
      <c r="P37497" s="76"/>
    </row>
    <row r="37498" spans="16:16" x14ac:dyDescent="0.2">
      <c r="P37498" s="76"/>
    </row>
    <row r="37499" spans="16:16" x14ac:dyDescent="0.2">
      <c r="P37499" s="76"/>
    </row>
    <row r="37500" spans="16:16" x14ac:dyDescent="0.2">
      <c r="P37500" s="76"/>
    </row>
    <row r="37501" spans="16:16" x14ac:dyDescent="0.2">
      <c r="P37501" s="76"/>
    </row>
    <row r="37502" spans="16:16" x14ac:dyDescent="0.2">
      <c r="P37502" s="76"/>
    </row>
    <row r="37503" spans="16:16" x14ac:dyDescent="0.2">
      <c r="P37503" s="76"/>
    </row>
    <row r="37504" spans="16:16" x14ac:dyDescent="0.2">
      <c r="P37504" s="76"/>
    </row>
    <row r="37505" spans="16:16" x14ac:dyDescent="0.2">
      <c r="P37505" s="76"/>
    </row>
    <row r="37506" spans="16:16" x14ac:dyDescent="0.2">
      <c r="P37506" s="76"/>
    </row>
    <row r="37507" spans="16:16" x14ac:dyDescent="0.2">
      <c r="P37507" s="76"/>
    </row>
    <row r="37508" spans="16:16" x14ac:dyDescent="0.2">
      <c r="P37508" s="76"/>
    </row>
    <row r="37509" spans="16:16" x14ac:dyDescent="0.2">
      <c r="P37509" s="76"/>
    </row>
    <row r="37510" spans="16:16" x14ac:dyDescent="0.2">
      <c r="P37510" s="76"/>
    </row>
    <row r="37511" spans="16:16" x14ac:dyDescent="0.2">
      <c r="P37511" s="76"/>
    </row>
    <row r="37512" spans="16:16" x14ac:dyDescent="0.2">
      <c r="P37512" s="76"/>
    </row>
    <row r="37513" spans="16:16" x14ac:dyDescent="0.2">
      <c r="P37513" s="76"/>
    </row>
    <row r="37514" spans="16:16" x14ac:dyDescent="0.2">
      <c r="P37514" s="76"/>
    </row>
    <row r="37515" spans="16:16" x14ac:dyDescent="0.2">
      <c r="P37515" s="76"/>
    </row>
    <row r="37516" spans="16:16" x14ac:dyDescent="0.2">
      <c r="P37516" s="76"/>
    </row>
    <row r="37517" spans="16:16" x14ac:dyDescent="0.2">
      <c r="P37517" s="76"/>
    </row>
    <row r="37518" spans="16:16" x14ac:dyDescent="0.2">
      <c r="P37518" s="76"/>
    </row>
    <row r="37519" spans="16:16" x14ac:dyDescent="0.2">
      <c r="P37519" s="76"/>
    </row>
    <row r="37520" spans="16:16" x14ac:dyDescent="0.2">
      <c r="P37520" s="76"/>
    </row>
    <row r="37521" spans="16:16" x14ac:dyDescent="0.2">
      <c r="P37521" s="76"/>
    </row>
    <row r="37522" spans="16:16" x14ac:dyDescent="0.2">
      <c r="P37522" s="76"/>
    </row>
    <row r="37523" spans="16:16" x14ac:dyDescent="0.2">
      <c r="P37523" s="76"/>
    </row>
    <row r="37524" spans="16:16" x14ac:dyDescent="0.2">
      <c r="P37524" s="76"/>
    </row>
    <row r="37525" spans="16:16" x14ac:dyDescent="0.2">
      <c r="P37525" s="76"/>
    </row>
    <row r="37526" spans="16:16" x14ac:dyDescent="0.2">
      <c r="P37526" s="76"/>
    </row>
    <row r="37527" spans="16:16" x14ac:dyDescent="0.2">
      <c r="P37527" s="76"/>
    </row>
    <row r="37528" spans="16:16" x14ac:dyDescent="0.2">
      <c r="P37528" s="76"/>
    </row>
    <row r="37529" spans="16:16" x14ac:dyDescent="0.2">
      <c r="P37529" s="76"/>
    </row>
    <row r="37530" spans="16:16" x14ac:dyDescent="0.2">
      <c r="P37530" s="76"/>
    </row>
    <row r="37531" spans="16:16" x14ac:dyDescent="0.2">
      <c r="P37531" s="76"/>
    </row>
    <row r="37532" spans="16:16" x14ac:dyDescent="0.2">
      <c r="P37532" s="76"/>
    </row>
    <row r="37533" spans="16:16" x14ac:dyDescent="0.2">
      <c r="P37533" s="76"/>
    </row>
    <row r="37534" spans="16:16" x14ac:dyDescent="0.2">
      <c r="P37534" s="76"/>
    </row>
    <row r="37535" spans="16:16" x14ac:dyDescent="0.2">
      <c r="P37535" s="76"/>
    </row>
    <row r="37536" spans="16:16" x14ac:dyDescent="0.2">
      <c r="P37536" s="76"/>
    </row>
    <row r="37537" spans="16:16" x14ac:dyDescent="0.2">
      <c r="P37537" s="76"/>
    </row>
    <row r="37538" spans="16:16" x14ac:dyDescent="0.2">
      <c r="P37538" s="76"/>
    </row>
    <row r="37539" spans="16:16" x14ac:dyDescent="0.2">
      <c r="P37539" s="76"/>
    </row>
    <row r="37540" spans="16:16" x14ac:dyDescent="0.2">
      <c r="P37540" s="76"/>
    </row>
    <row r="37541" spans="16:16" x14ac:dyDescent="0.2">
      <c r="P37541" s="76"/>
    </row>
    <row r="37542" spans="16:16" x14ac:dyDescent="0.2">
      <c r="P37542" s="76"/>
    </row>
    <row r="37543" spans="16:16" x14ac:dyDescent="0.2">
      <c r="P37543" s="76"/>
    </row>
    <row r="37544" spans="16:16" x14ac:dyDescent="0.2">
      <c r="P37544" s="76"/>
    </row>
    <row r="37545" spans="16:16" x14ac:dyDescent="0.2">
      <c r="P37545" s="76"/>
    </row>
    <row r="37546" spans="16:16" x14ac:dyDescent="0.2">
      <c r="P37546" s="76"/>
    </row>
    <row r="37547" spans="16:16" x14ac:dyDescent="0.2">
      <c r="P37547" s="76"/>
    </row>
    <row r="37548" spans="16:16" x14ac:dyDescent="0.2">
      <c r="P37548" s="76"/>
    </row>
    <row r="37549" spans="16:16" x14ac:dyDescent="0.2">
      <c r="P37549" s="76"/>
    </row>
    <row r="37550" spans="16:16" x14ac:dyDescent="0.2">
      <c r="P37550" s="76"/>
    </row>
    <row r="37551" spans="16:16" x14ac:dyDescent="0.2">
      <c r="P37551" s="76"/>
    </row>
    <row r="37552" spans="16:16" x14ac:dyDescent="0.2">
      <c r="P37552" s="76"/>
    </row>
    <row r="37553" spans="16:16" x14ac:dyDescent="0.2">
      <c r="P37553" s="76"/>
    </row>
    <row r="37554" spans="16:16" x14ac:dyDescent="0.2">
      <c r="P37554" s="76"/>
    </row>
    <row r="37555" spans="16:16" x14ac:dyDescent="0.2">
      <c r="P37555" s="76"/>
    </row>
    <row r="37556" spans="16:16" x14ac:dyDescent="0.2">
      <c r="P37556" s="76"/>
    </row>
    <row r="37557" spans="16:16" x14ac:dyDescent="0.2">
      <c r="P37557" s="76"/>
    </row>
    <row r="37558" spans="16:16" x14ac:dyDescent="0.2">
      <c r="P37558" s="76"/>
    </row>
    <row r="37559" spans="16:16" x14ac:dyDescent="0.2">
      <c r="P37559" s="76"/>
    </row>
    <row r="37560" spans="16:16" x14ac:dyDescent="0.2">
      <c r="P37560" s="76"/>
    </row>
    <row r="37561" spans="16:16" x14ac:dyDescent="0.2">
      <c r="P37561" s="76"/>
    </row>
    <row r="37562" spans="16:16" x14ac:dyDescent="0.2">
      <c r="P37562" s="76"/>
    </row>
    <row r="37563" spans="16:16" x14ac:dyDescent="0.2">
      <c r="P37563" s="76"/>
    </row>
    <row r="37564" spans="16:16" x14ac:dyDescent="0.2">
      <c r="P37564" s="76"/>
    </row>
    <row r="37565" spans="16:16" x14ac:dyDescent="0.2">
      <c r="P37565" s="76"/>
    </row>
    <row r="37566" spans="16:16" x14ac:dyDescent="0.2">
      <c r="P37566" s="76"/>
    </row>
    <row r="37567" spans="16:16" x14ac:dyDescent="0.2">
      <c r="P37567" s="76"/>
    </row>
    <row r="37568" spans="16:16" x14ac:dyDescent="0.2">
      <c r="P37568" s="76"/>
    </row>
    <row r="37569" spans="16:16" x14ac:dyDescent="0.2">
      <c r="P37569" s="76"/>
    </row>
    <row r="37570" spans="16:16" x14ac:dyDescent="0.2">
      <c r="P37570" s="76"/>
    </row>
    <row r="37571" spans="16:16" x14ac:dyDescent="0.2">
      <c r="P37571" s="76"/>
    </row>
    <row r="37572" spans="16:16" x14ac:dyDescent="0.2">
      <c r="P37572" s="76"/>
    </row>
    <row r="37573" spans="16:16" x14ac:dyDescent="0.2">
      <c r="P37573" s="76"/>
    </row>
    <row r="37574" spans="16:16" x14ac:dyDescent="0.2">
      <c r="P37574" s="76"/>
    </row>
    <row r="37575" spans="16:16" x14ac:dyDescent="0.2">
      <c r="P37575" s="76"/>
    </row>
    <row r="37576" spans="16:16" x14ac:dyDescent="0.2">
      <c r="P37576" s="76"/>
    </row>
    <row r="37577" spans="16:16" x14ac:dyDescent="0.2">
      <c r="P37577" s="76"/>
    </row>
    <row r="37578" spans="16:16" x14ac:dyDescent="0.2">
      <c r="P37578" s="76"/>
    </row>
    <row r="37579" spans="16:16" x14ac:dyDescent="0.2">
      <c r="P37579" s="76"/>
    </row>
    <row r="37580" spans="16:16" x14ac:dyDescent="0.2">
      <c r="P37580" s="76"/>
    </row>
    <row r="37581" spans="16:16" x14ac:dyDescent="0.2">
      <c r="P37581" s="76"/>
    </row>
    <row r="37582" spans="16:16" x14ac:dyDescent="0.2">
      <c r="P37582" s="76"/>
    </row>
    <row r="37583" spans="16:16" x14ac:dyDescent="0.2">
      <c r="P37583" s="76"/>
    </row>
    <row r="37584" spans="16:16" x14ac:dyDescent="0.2">
      <c r="P37584" s="76"/>
    </row>
    <row r="37585" spans="16:16" x14ac:dyDescent="0.2">
      <c r="P37585" s="76"/>
    </row>
    <row r="37586" spans="16:16" x14ac:dyDescent="0.2">
      <c r="P37586" s="76"/>
    </row>
    <row r="37587" spans="16:16" x14ac:dyDescent="0.2">
      <c r="P37587" s="76"/>
    </row>
    <row r="37588" spans="16:16" x14ac:dyDescent="0.2">
      <c r="P37588" s="76"/>
    </row>
    <row r="37589" spans="16:16" x14ac:dyDescent="0.2">
      <c r="P37589" s="76"/>
    </row>
    <row r="37590" spans="16:16" x14ac:dyDescent="0.2">
      <c r="P37590" s="76"/>
    </row>
    <row r="37591" spans="16:16" x14ac:dyDescent="0.2">
      <c r="P37591" s="76"/>
    </row>
    <row r="37592" spans="16:16" x14ac:dyDescent="0.2">
      <c r="P37592" s="76"/>
    </row>
    <row r="37593" spans="16:16" x14ac:dyDescent="0.2">
      <c r="P37593" s="76"/>
    </row>
    <row r="37594" spans="16:16" x14ac:dyDescent="0.2">
      <c r="P37594" s="76"/>
    </row>
    <row r="37595" spans="16:16" x14ac:dyDescent="0.2">
      <c r="P37595" s="76"/>
    </row>
    <row r="37596" spans="16:16" x14ac:dyDescent="0.2">
      <c r="P37596" s="76"/>
    </row>
    <row r="37597" spans="16:16" x14ac:dyDescent="0.2">
      <c r="P37597" s="76"/>
    </row>
    <row r="37598" spans="16:16" x14ac:dyDescent="0.2">
      <c r="P37598" s="76"/>
    </row>
    <row r="37599" spans="16:16" x14ac:dyDescent="0.2">
      <c r="P37599" s="76"/>
    </row>
    <row r="37600" spans="16:16" x14ac:dyDescent="0.2">
      <c r="P37600" s="76"/>
    </row>
    <row r="37601" spans="16:16" x14ac:dyDescent="0.2">
      <c r="P37601" s="76"/>
    </row>
    <row r="37602" spans="16:16" x14ac:dyDescent="0.2">
      <c r="P37602" s="76"/>
    </row>
    <row r="37603" spans="16:16" x14ac:dyDescent="0.2">
      <c r="P37603" s="76"/>
    </row>
    <row r="37604" spans="16:16" x14ac:dyDescent="0.2">
      <c r="P37604" s="76"/>
    </row>
    <row r="37605" spans="16:16" x14ac:dyDescent="0.2">
      <c r="P37605" s="76"/>
    </row>
    <row r="37606" spans="16:16" x14ac:dyDescent="0.2">
      <c r="P37606" s="76"/>
    </row>
    <row r="37607" spans="16:16" x14ac:dyDescent="0.2">
      <c r="P37607" s="76"/>
    </row>
    <row r="37608" spans="16:16" x14ac:dyDescent="0.2">
      <c r="P37608" s="76"/>
    </row>
    <row r="37609" spans="16:16" x14ac:dyDescent="0.2">
      <c r="P37609" s="76"/>
    </row>
    <row r="37610" spans="16:16" x14ac:dyDescent="0.2">
      <c r="P37610" s="76"/>
    </row>
    <row r="37611" spans="16:16" x14ac:dyDescent="0.2">
      <c r="P37611" s="76"/>
    </row>
    <row r="37612" spans="16:16" x14ac:dyDescent="0.2">
      <c r="P37612" s="76"/>
    </row>
    <row r="37613" spans="16:16" x14ac:dyDescent="0.2">
      <c r="P37613" s="76"/>
    </row>
    <row r="37614" spans="16:16" x14ac:dyDescent="0.2">
      <c r="P37614" s="76"/>
    </row>
    <row r="37615" spans="16:16" x14ac:dyDescent="0.2">
      <c r="P37615" s="76"/>
    </row>
    <row r="37616" spans="16:16" x14ac:dyDescent="0.2">
      <c r="P37616" s="76"/>
    </row>
    <row r="37617" spans="16:16" x14ac:dyDescent="0.2">
      <c r="P37617" s="76"/>
    </row>
    <row r="37618" spans="16:16" x14ac:dyDescent="0.2">
      <c r="P37618" s="76"/>
    </row>
    <row r="37619" spans="16:16" x14ac:dyDescent="0.2">
      <c r="P37619" s="76"/>
    </row>
    <row r="37620" spans="16:16" x14ac:dyDescent="0.2">
      <c r="P37620" s="76"/>
    </row>
    <row r="37621" spans="16:16" x14ac:dyDescent="0.2">
      <c r="P37621" s="76"/>
    </row>
    <row r="37622" spans="16:16" x14ac:dyDescent="0.2">
      <c r="P37622" s="76"/>
    </row>
    <row r="37623" spans="16:16" x14ac:dyDescent="0.2">
      <c r="P37623" s="76"/>
    </row>
    <row r="37624" spans="16:16" x14ac:dyDescent="0.2">
      <c r="P37624" s="76"/>
    </row>
    <row r="37625" spans="16:16" x14ac:dyDescent="0.2">
      <c r="P37625" s="76"/>
    </row>
    <row r="37626" spans="16:16" x14ac:dyDescent="0.2">
      <c r="P37626" s="76"/>
    </row>
    <row r="37627" spans="16:16" x14ac:dyDescent="0.2">
      <c r="P37627" s="76"/>
    </row>
    <row r="37628" spans="16:16" x14ac:dyDescent="0.2">
      <c r="P37628" s="76"/>
    </row>
    <row r="37629" spans="16:16" x14ac:dyDescent="0.2">
      <c r="P37629" s="76"/>
    </row>
    <row r="37630" spans="16:16" x14ac:dyDescent="0.2">
      <c r="P37630" s="76"/>
    </row>
    <row r="37631" spans="16:16" x14ac:dyDescent="0.2">
      <c r="P37631" s="76"/>
    </row>
    <row r="37632" spans="16:16" x14ac:dyDescent="0.2">
      <c r="P37632" s="76"/>
    </row>
    <row r="37633" spans="16:16" x14ac:dyDescent="0.2">
      <c r="P37633" s="76"/>
    </row>
    <row r="37634" spans="16:16" x14ac:dyDescent="0.2">
      <c r="P37634" s="76"/>
    </row>
    <row r="37635" spans="16:16" x14ac:dyDescent="0.2">
      <c r="P37635" s="76"/>
    </row>
    <row r="37636" spans="16:16" x14ac:dyDescent="0.2">
      <c r="P37636" s="76"/>
    </row>
    <row r="37637" spans="16:16" x14ac:dyDescent="0.2">
      <c r="P37637" s="76"/>
    </row>
    <row r="37638" spans="16:16" x14ac:dyDescent="0.2">
      <c r="P37638" s="76"/>
    </row>
    <row r="37639" spans="16:16" x14ac:dyDescent="0.2">
      <c r="P37639" s="76"/>
    </row>
    <row r="37640" spans="16:16" x14ac:dyDescent="0.2">
      <c r="P37640" s="76"/>
    </row>
    <row r="37641" spans="16:16" x14ac:dyDescent="0.2">
      <c r="P37641" s="76"/>
    </row>
    <row r="37642" spans="16:16" x14ac:dyDescent="0.2">
      <c r="P37642" s="76"/>
    </row>
    <row r="37643" spans="16:16" x14ac:dyDescent="0.2">
      <c r="P37643" s="76"/>
    </row>
    <row r="37644" spans="16:16" x14ac:dyDescent="0.2">
      <c r="P37644" s="76"/>
    </row>
    <row r="37645" spans="16:16" x14ac:dyDescent="0.2">
      <c r="P37645" s="76"/>
    </row>
    <row r="37646" spans="16:16" x14ac:dyDescent="0.2">
      <c r="P37646" s="76"/>
    </row>
    <row r="37647" spans="16:16" x14ac:dyDescent="0.2">
      <c r="P37647" s="76"/>
    </row>
    <row r="37648" spans="16:16" x14ac:dyDescent="0.2">
      <c r="P37648" s="76"/>
    </row>
    <row r="37649" spans="16:16" x14ac:dyDescent="0.2">
      <c r="P37649" s="76"/>
    </row>
    <row r="37650" spans="16:16" x14ac:dyDescent="0.2">
      <c r="P37650" s="76"/>
    </row>
    <row r="37651" spans="16:16" x14ac:dyDescent="0.2">
      <c r="P37651" s="76"/>
    </row>
    <row r="37652" spans="16:16" x14ac:dyDescent="0.2">
      <c r="P37652" s="76"/>
    </row>
    <row r="37653" spans="16:16" x14ac:dyDescent="0.2">
      <c r="P37653" s="76"/>
    </row>
    <row r="37654" spans="16:16" x14ac:dyDescent="0.2">
      <c r="P37654" s="76"/>
    </row>
    <row r="37655" spans="16:16" x14ac:dyDescent="0.2">
      <c r="P37655" s="76"/>
    </row>
    <row r="37656" spans="16:16" x14ac:dyDescent="0.2">
      <c r="P37656" s="76"/>
    </row>
    <row r="37657" spans="16:16" x14ac:dyDescent="0.2">
      <c r="P37657" s="76"/>
    </row>
    <row r="37658" spans="16:16" x14ac:dyDescent="0.2">
      <c r="P37658" s="76"/>
    </row>
    <row r="37659" spans="16:16" x14ac:dyDescent="0.2">
      <c r="P37659" s="76"/>
    </row>
    <row r="37660" spans="16:16" x14ac:dyDescent="0.2">
      <c r="P37660" s="76"/>
    </row>
    <row r="37661" spans="16:16" x14ac:dyDescent="0.2">
      <c r="P37661" s="76"/>
    </row>
    <row r="37662" spans="16:16" x14ac:dyDescent="0.2">
      <c r="P37662" s="76"/>
    </row>
    <row r="37663" spans="16:16" x14ac:dyDescent="0.2">
      <c r="P37663" s="76"/>
    </row>
    <row r="37664" spans="16:16" x14ac:dyDescent="0.2">
      <c r="P37664" s="76"/>
    </row>
    <row r="37665" spans="16:16" x14ac:dyDescent="0.2">
      <c r="P37665" s="76"/>
    </row>
    <row r="37666" spans="16:16" x14ac:dyDescent="0.2">
      <c r="P37666" s="76"/>
    </row>
    <row r="37667" spans="16:16" x14ac:dyDescent="0.2">
      <c r="P37667" s="76"/>
    </row>
    <row r="37668" spans="16:16" x14ac:dyDescent="0.2">
      <c r="P37668" s="76"/>
    </row>
    <row r="37669" spans="16:16" x14ac:dyDescent="0.2">
      <c r="P37669" s="76"/>
    </row>
    <row r="37670" spans="16:16" x14ac:dyDescent="0.2">
      <c r="P37670" s="76"/>
    </row>
    <row r="37671" spans="16:16" x14ac:dyDescent="0.2">
      <c r="P37671" s="76"/>
    </row>
    <row r="37672" spans="16:16" x14ac:dyDescent="0.2">
      <c r="P37672" s="76"/>
    </row>
    <row r="37673" spans="16:16" x14ac:dyDescent="0.2">
      <c r="P37673" s="76"/>
    </row>
    <row r="37674" spans="16:16" x14ac:dyDescent="0.2">
      <c r="P37674" s="76"/>
    </row>
    <row r="37675" spans="16:16" x14ac:dyDescent="0.2">
      <c r="P37675" s="76"/>
    </row>
    <row r="37676" spans="16:16" x14ac:dyDescent="0.2">
      <c r="P37676" s="76"/>
    </row>
    <row r="37677" spans="16:16" x14ac:dyDescent="0.2">
      <c r="P37677" s="76"/>
    </row>
    <row r="37678" spans="16:16" x14ac:dyDescent="0.2">
      <c r="P37678" s="76"/>
    </row>
    <row r="37679" spans="16:16" x14ac:dyDescent="0.2">
      <c r="P37679" s="76"/>
    </row>
    <row r="37680" spans="16:16" x14ac:dyDescent="0.2">
      <c r="P37680" s="76"/>
    </row>
    <row r="37681" spans="16:16" x14ac:dyDescent="0.2">
      <c r="P37681" s="76"/>
    </row>
    <row r="37682" spans="16:16" x14ac:dyDescent="0.2">
      <c r="P37682" s="76"/>
    </row>
    <row r="37683" spans="16:16" x14ac:dyDescent="0.2">
      <c r="P37683" s="76"/>
    </row>
    <row r="37684" spans="16:16" x14ac:dyDescent="0.2">
      <c r="P37684" s="76"/>
    </row>
    <row r="37685" spans="16:16" x14ac:dyDescent="0.2">
      <c r="P37685" s="76"/>
    </row>
    <row r="37686" spans="16:16" x14ac:dyDescent="0.2">
      <c r="P37686" s="76"/>
    </row>
    <row r="37687" spans="16:16" x14ac:dyDescent="0.2">
      <c r="P37687" s="76"/>
    </row>
    <row r="37688" spans="16:16" x14ac:dyDescent="0.2">
      <c r="P37688" s="76"/>
    </row>
    <row r="37689" spans="16:16" x14ac:dyDescent="0.2">
      <c r="P37689" s="76"/>
    </row>
    <row r="37690" spans="16:16" x14ac:dyDescent="0.2">
      <c r="P37690" s="76"/>
    </row>
    <row r="37691" spans="16:16" x14ac:dyDescent="0.2">
      <c r="P37691" s="76"/>
    </row>
    <row r="37692" spans="16:16" x14ac:dyDescent="0.2">
      <c r="P37692" s="76"/>
    </row>
    <row r="37693" spans="16:16" x14ac:dyDescent="0.2">
      <c r="P37693" s="76"/>
    </row>
    <row r="37694" spans="16:16" x14ac:dyDescent="0.2">
      <c r="P37694" s="76"/>
    </row>
    <row r="37695" spans="16:16" x14ac:dyDescent="0.2">
      <c r="P37695" s="76"/>
    </row>
    <row r="37696" spans="16:16" x14ac:dyDescent="0.2">
      <c r="P37696" s="76"/>
    </row>
    <row r="37697" spans="16:16" x14ac:dyDescent="0.2">
      <c r="P37697" s="76"/>
    </row>
    <row r="37698" spans="16:16" x14ac:dyDescent="0.2">
      <c r="P37698" s="76"/>
    </row>
    <row r="37699" spans="16:16" x14ac:dyDescent="0.2">
      <c r="P37699" s="76"/>
    </row>
    <row r="37700" spans="16:16" x14ac:dyDescent="0.2">
      <c r="P37700" s="76"/>
    </row>
    <row r="37701" spans="16:16" x14ac:dyDescent="0.2">
      <c r="P37701" s="76"/>
    </row>
    <row r="37702" spans="16:16" x14ac:dyDescent="0.2">
      <c r="P37702" s="76"/>
    </row>
    <row r="37703" spans="16:16" x14ac:dyDescent="0.2">
      <c r="P37703" s="76"/>
    </row>
    <row r="37704" spans="16:16" x14ac:dyDescent="0.2">
      <c r="P37704" s="76"/>
    </row>
    <row r="37705" spans="16:16" x14ac:dyDescent="0.2">
      <c r="P37705" s="76"/>
    </row>
    <row r="37706" spans="16:16" x14ac:dyDescent="0.2">
      <c r="P37706" s="76"/>
    </row>
    <row r="37707" spans="16:16" x14ac:dyDescent="0.2">
      <c r="P37707" s="76"/>
    </row>
    <row r="37708" spans="16:16" x14ac:dyDescent="0.2">
      <c r="P37708" s="76"/>
    </row>
    <row r="37709" spans="16:16" x14ac:dyDescent="0.2">
      <c r="P37709" s="76"/>
    </row>
    <row r="37710" spans="16:16" x14ac:dyDescent="0.2">
      <c r="P37710" s="76"/>
    </row>
    <row r="37711" spans="16:16" x14ac:dyDescent="0.2">
      <c r="P37711" s="76"/>
    </row>
    <row r="37712" spans="16:16" x14ac:dyDescent="0.2">
      <c r="P37712" s="76"/>
    </row>
    <row r="37713" spans="16:16" x14ac:dyDescent="0.2">
      <c r="P37713" s="76"/>
    </row>
    <row r="37714" spans="16:16" x14ac:dyDescent="0.2">
      <c r="P37714" s="76"/>
    </row>
    <row r="37715" spans="16:16" x14ac:dyDescent="0.2">
      <c r="P37715" s="76"/>
    </row>
    <row r="37716" spans="16:16" x14ac:dyDescent="0.2">
      <c r="P37716" s="76"/>
    </row>
    <row r="37717" spans="16:16" x14ac:dyDescent="0.2">
      <c r="P37717" s="76"/>
    </row>
    <row r="37718" spans="16:16" x14ac:dyDescent="0.2">
      <c r="P37718" s="76"/>
    </row>
    <row r="37719" spans="16:16" x14ac:dyDescent="0.2">
      <c r="P37719" s="76"/>
    </row>
    <row r="37720" spans="16:16" x14ac:dyDescent="0.2">
      <c r="P37720" s="76"/>
    </row>
    <row r="37721" spans="16:16" x14ac:dyDescent="0.2">
      <c r="P37721" s="76"/>
    </row>
    <row r="37722" spans="16:16" x14ac:dyDescent="0.2">
      <c r="P37722" s="76"/>
    </row>
    <row r="37723" spans="16:16" x14ac:dyDescent="0.2">
      <c r="P37723" s="76"/>
    </row>
    <row r="37724" spans="16:16" x14ac:dyDescent="0.2">
      <c r="P37724" s="76"/>
    </row>
    <row r="37725" spans="16:16" x14ac:dyDescent="0.2">
      <c r="P37725" s="76"/>
    </row>
    <row r="37726" spans="16:16" x14ac:dyDescent="0.2">
      <c r="P37726" s="76"/>
    </row>
    <row r="37727" spans="16:16" x14ac:dyDescent="0.2">
      <c r="P37727" s="76"/>
    </row>
    <row r="37728" spans="16:16" x14ac:dyDescent="0.2">
      <c r="P37728" s="76"/>
    </row>
    <row r="37729" spans="16:16" x14ac:dyDescent="0.2">
      <c r="P37729" s="76"/>
    </row>
    <row r="37730" spans="16:16" x14ac:dyDescent="0.2">
      <c r="P37730" s="76"/>
    </row>
    <row r="37731" spans="16:16" x14ac:dyDescent="0.2">
      <c r="P37731" s="76"/>
    </row>
    <row r="37732" spans="16:16" x14ac:dyDescent="0.2">
      <c r="P37732" s="76"/>
    </row>
    <row r="37733" spans="16:16" x14ac:dyDescent="0.2">
      <c r="P37733" s="76"/>
    </row>
    <row r="37734" spans="16:16" x14ac:dyDescent="0.2">
      <c r="P37734" s="76"/>
    </row>
    <row r="37735" spans="16:16" x14ac:dyDescent="0.2">
      <c r="P37735" s="76"/>
    </row>
    <row r="37736" spans="16:16" x14ac:dyDescent="0.2">
      <c r="P37736" s="76"/>
    </row>
    <row r="37737" spans="16:16" x14ac:dyDescent="0.2">
      <c r="P37737" s="76"/>
    </row>
    <row r="37738" spans="16:16" x14ac:dyDescent="0.2">
      <c r="P37738" s="76"/>
    </row>
    <row r="37739" spans="16:16" x14ac:dyDescent="0.2">
      <c r="P37739" s="76"/>
    </row>
    <row r="37740" spans="16:16" x14ac:dyDescent="0.2">
      <c r="P37740" s="76"/>
    </row>
    <row r="37741" spans="16:16" x14ac:dyDescent="0.2">
      <c r="P37741" s="76"/>
    </row>
    <row r="37742" spans="16:16" x14ac:dyDescent="0.2">
      <c r="P37742" s="76"/>
    </row>
    <row r="37743" spans="16:16" x14ac:dyDescent="0.2">
      <c r="P37743" s="76"/>
    </row>
    <row r="37744" spans="16:16" x14ac:dyDescent="0.2">
      <c r="P37744" s="76"/>
    </row>
    <row r="37745" spans="16:16" x14ac:dyDescent="0.2">
      <c r="P37745" s="76"/>
    </row>
    <row r="37746" spans="16:16" x14ac:dyDescent="0.2">
      <c r="P37746" s="76"/>
    </row>
    <row r="37747" spans="16:16" x14ac:dyDescent="0.2">
      <c r="P37747" s="76"/>
    </row>
    <row r="37748" spans="16:16" x14ac:dyDescent="0.2">
      <c r="P37748" s="76"/>
    </row>
    <row r="37749" spans="16:16" x14ac:dyDescent="0.2">
      <c r="P37749" s="76"/>
    </row>
    <row r="37750" spans="16:16" x14ac:dyDescent="0.2">
      <c r="P37750" s="76"/>
    </row>
    <row r="37751" spans="16:16" x14ac:dyDescent="0.2">
      <c r="P37751" s="76"/>
    </row>
    <row r="37752" spans="16:16" x14ac:dyDescent="0.2">
      <c r="P37752" s="76"/>
    </row>
    <row r="37753" spans="16:16" x14ac:dyDescent="0.2">
      <c r="P37753" s="76"/>
    </row>
    <row r="37754" spans="16:16" x14ac:dyDescent="0.2">
      <c r="P37754" s="76"/>
    </row>
    <row r="37755" spans="16:16" x14ac:dyDescent="0.2">
      <c r="P37755" s="76"/>
    </row>
    <row r="37756" spans="16:16" x14ac:dyDescent="0.2">
      <c r="P37756" s="76"/>
    </row>
    <row r="37757" spans="16:16" x14ac:dyDescent="0.2">
      <c r="P37757" s="76"/>
    </row>
    <row r="37758" spans="16:16" x14ac:dyDescent="0.2">
      <c r="P37758" s="76"/>
    </row>
    <row r="37759" spans="16:16" x14ac:dyDescent="0.2">
      <c r="P37759" s="76"/>
    </row>
    <row r="37760" spans="16:16" x14ac:dyDescent="0.2">
      <c r="P37760" s="76"/>
    </row>
    <row r="37761" spans="16:16" x14ac:dyDescent="0.2">
      <c r="P37761" s="76"/>
    </row>
    <row r="37762" spans="16:16" x14ac:dyDescent="0.2">
      <c r="P37762" s="76"/>
    </row>
    <row r="37763" spans="16:16" x14ac:dyDescent="0.2">
      <c r="P37763" s="76"/>
    </row>
    <row r="37764" spans="16:16" x14ac:dyDescent="0.2">
      <c r="P37764" s="76"/>
    </row>
    <row r="37765" spans="16:16" x14ac:dyDescent="0.2">
      <c r="P37765" s="76"/>
    </row>
    <row r="37766" spans="16:16" x14ac:dyDescent="0.2">
      <c r="P37766" s="76"/>
    </row>
    <row r="37767" spans="16:16" x14ac:dyDescent="0.2">
      <c r="P37767" s="76"/>
    </row>
    <row r="37768" spans="16:16" x14ac:dyDescent="0.2">
      <c r="P37768" s="76"/>
    </row>
    <row r="37769" spans="16:16" x14ac:dyDescent="0.2">
      <c r="P37769" s="76"/>
    </row>
    <row r="37770" spans="16:16" x14ac:dyDescent="0.2">
      <c r="P37770" s="76"/>
    </row>
    <row r="37771" spans="16:16" x14ac:dyDescent="0.2">
      <c r="P37771" s="76"/>
    </row>
    <row r="37772" spans="16:16" x14ac:dyDescent="0.2">
      <c r="P37772" s="76"/>
    </row>
    <row r="37773" spans="16:16" x14ac:dyDescent="0.2">
      <c r="P37773" s="76"/>
    </row>
    <row r="37774" spans="16:16" x14ac:dyDescent="0.2">
      <c r="P37774" s="76"/>
    </row>
    <row r="37775" spans="16:16" x14ac:dyDescent="0.2">
      <c r="P37775" s="76"/>
    </row>
    <row r="37776" spans="16:16" x14ac:dyDescent="0.2">
      <c r="P37776" s="76"/>
    </row>
    <row r="37777" spans="16:16" x14ac:dyDescent="0.2">
      <c r="P37777" s="76"/>
    </row>
    <row r="37778" spans="16:16" x14ac:dyDescent="0.2">
      <c r="P37778" s="76"/>
    </row>
    <row r="37779" spans="16:16" x14ac:dyDescent="0.2">
      <c r="P37779" s="76"/>
    </row>
    <row r="37780" spans="16:16" x14ac:dyDescent="0.2">
      <c r="P37780" s="76"/>
    </row>
    <row r="37781" spans="16:16" x14ac:dyDescent="0.2">
      <c r="P37781" s="76"/>
    </row>
    <row r="37782" spans="16:16" x14ac:dyDescent="0.2">
      <c r="P37782" s="76"/>
    </row>
    <row r="37783" spans="16:16" x14ac:dyDescent="0.2">
      <c r="P37783" s="76"/>
    </row>
    <row r="37784" spans="16:16" x14ac:dyDescent="0.2">
      <c r="P37784" s="76"/>
    </row>
    <row r="37785" spans="16:16" x14ac:dyDescent="0.2">
      <c r="P37785" s="76"/>
    </row>
    <row r="37786" spans="16:16" x14ac:dyDescent="0.2">
      <c r="P37786" s="76"/>
    </row>
    <row r="37787" spans="16:16" x14ac:dyDescent="0.2">
      <c r="P37787" s="76"/>
    </row>
    <row r="37788" spans="16:16" x14ac:dyDescent="0.2">
      <c r="P37788" s="76"/>
    </row>
    <row r="37789" spans="16:16" x14ac:dyDescent="0.2">
      <c r="P37789" s="76"/>
    </row>
    <row r="37790" spans="16:16" x14ac:dyDescent="0.2">
      <c r="P37790" s="76"/>
    </row>
    <row r="37791" spans="16:16" x14ac:dyDescent="0.2">
      <c r="P37791" s="76"/>
    </row>
    <row r="37792" spans="16:16" x14ac:dyDescent="0.2">
      <c r="P37792" s="76"/>
    </row>
    <row r="37793" spans="16:16" x14ac:dyDescent="0.2">
      <c r="P37793" s="76"/>
    </row>
    <row r="37794" spans="16:16" x14ac:dyDescent="0.2">
      <c r="P37794" s="76"/>
    </row>
    <row r="37795" spans="16:16" x14ac:dyDescent="0.2">
      <c r="P37795" s="76"/>
    </row>
    <row r="37796" spans="16:16" x14ac:dyDescent="0.2">
      <c r="P37796" s="76"/>
    </row>
    <row r="37797" spans="16:16" x14ac:dyDescent="0.2">
      <c r="P37797" s="76"/>
    </row>
    <row r="37798" spans="16:16" x14ac:dyDescent="0.2">
      <c r="P37798" s="76"/>
    </row>
    <row r="37799" spans="16:16" x14ac:dyDescent="0.2">
      <c r="P37799" s="76"/>
    </row>
    <row r="37800" spans="16:16" x14ac:dyDescent="0.2">
      <c r="P37800" s="76"/>
    </row>
    <row r="37801" spans="16:16" x14ac:dyDescent="0.2">
      <c r="P37801" s="76"/>
    </row>
    <row r="37802" spans="16:16" x14ac:dyDescent="0.2">
      <c r="P37802" s="76"/>
    </row>
    <row r="37803" spans="16:16" x14ac:dyDescent="0.2">
      <c r="P37803" s="76"/>
    </row>
    <row r="37804" spans="16:16" x14ac:dyDescent="0.2">
      <c r="P37804" s="76"/>
    </row>
    <row r="37805" spans="16:16" x14ac:dyDescent="0.2">
      <c r="P37805" s="76"/>
    </row>
    <row r="37806" spans="16:16" x14ac:dyDescent="0.2">
      <c r="P37806" s="76"/>
    </row>
    <row r="37807" spans="16:16" x14ac:dyDescent="0.2">
      <c r="P37807" s="76"/>
    </row>
    <row r="37808" spans="16:16" x14ac:dyDescent="0.2">
      <c r="P37808" s="76"/>
    </row>
    <row r="37809" spans="16:16" x14ac:dyDescent="0.2">
      <c r="P37809" s="76"/>
    </row>
    <row r="37810" spans="16:16" x14ac:dyDescent="0.2">
      <c r="P37810" s="76"/>
    </row>
    <row r="37811" spans="16:16" x14ac:dyDescent="0.2">
      <c r="P37811" s="76"/>
    </row>
    <row r="37812" spans="16:16" x14ac:dyDescent="0.2">
      <c r="P37812" s="76"/>
    </row>
    <row r="37813" spans="16:16" x14ac:dyDescent="0.2">
      <c r="P37813" s="76"/>
    </row>
    <row r="37814" spans="16:16" x14ac:dyDescent="0.2">
      <c r="P37814" s="76"/>
    </row>
    <row r="37815" spans="16:16" x14ac:dyDescent="0.2">
      <c r="P37815" s="76"/>
    </row>
    <row r="37816" spans="16:16" x14ac:dyDescent="0.2">
      <c r="P37816" s="76"/>
    </row>
    <row r="37817" spans="16:16" x14ac:dyDescent="0.2">
      <c r="P37817" s="76"/>
    </row>
    <row r="37818" spans="16:16" x14ac:dyDescent="0.2">
      <c r="P37818" s="76"/>
    </row>
    <row r="37819" spans="16:16" x14ac:dyDescent="0.2">
      <c r="P37819" s="76"/>
    </row>
    <row r="37820" spans="16:16" x14ac:dyDescent="0.2">
      <c r="P37820" s="76"/>
    </row>
    <row r="37821" spans="16:16" x14ac:dyDescent="0.2">
      <c r="P37821" s="76"/>
    </row>
    <row r="37822" spans="16:16" x14ac:dyDescent="0.2">
      <c r="P37822" s="76"/>
    </row>
    <row r="37823" spans="16:16" x14ac:dyDescent="0.2">
      <c r="P37823" s="76"/>
    </row>
    <row r="37824" spans="16:16" x14ac:dyDescent="0.2">
      <c r="P37824" s="76"/>
    </row>
    <row r="37825" spans="16:16" x14ac:dyDescent="0.2">
      <c r="P37825" s="76"/>
    </row>
    <row r="37826" spans="16:16" x14ac:dyDescent="0.2">
      <c r="P37826" s="76"/>
    </row>
    <row r="37827" spans="16:16" x14ac:dyDescent="0.2">
      <c r="P37827" s="76"/>
    </row>
    <row r="37828" spans="16:16" x14ac:dyDescent="0.2">
      <c r="P37828" s="76"/>
    </row>
    <row r="37829" spans="16:16" x14ac:dyDescent="0.2">
      <c r="P37829" s="76"/>
    </row>
    <row r="37830" spans="16:16" x14ac:dyDescent="0.2">
      <c r="P37830" s="76"/>
    </row>
    <row r="37831" spans="16:16" x14ac:dyDescent="0.2">
      <c r="P37831" s="76"/>
    </row>
    <row r="37832" spans="16:16" x14ac:dyDescent="0.2">
      <c r="P37832" s="76"/>
    </row>
    <row r="37833" spans="16:16" x14ac:dyDescent="0.2">
      <c r="P37833" s="76"/>
    </row>
    <row r="37834" spans="16:16" x14ac:dyDescent="0.2">
      <c r="P37834" s="76"/>
    </row>
    <row r="37835" spans="16:16" x14ac:dyDescent="0.2">
      <c r="P37835" s="76"/>
    </row>
    <row r="37836" spans="16:16" x14ac:dyDescent="0.2">
      <c r="P37836" s="76"/>
    </row>
    <row r="37837" spans="16:16" x14ac:dyDescent="0.2">
      <c r="P37837" s="76"/>
    </row>
    <row r="37838" spans="16:16" x14ac:dyDescent="0.2">
      <c r="P37838" s="76"/>
    </row>
    <row r="37839" spans="16:16" x14ac:dyDescent="0.2">
      <c r="P37839" s="76"/>
    </row>
    <row r="37840" spans="16:16" x14ac:dyDescent="0.2">
      <c r="P37840" s="76"/>
    </row>
    <row r="37841" spans="16:16" x14ac:dyDescent="0.2">
      <c r="P37841" s="76"/>
    </row>
    <row r="37842" spans="16:16" x14ac:dyDescent="0.2">
      <c r="P37842" s="76"/>
    </row>
    <row r="37843" spans="16:16" x14ac:dyDescent="0.2">
      <c r="P37843" s="76"/>
    </row>
    <row r="37844" spans="16:16" x14ac:dyDescent="0.2">
      <c r="P37844" s="76"/>
    </row>
    <row r="37845" spans="16:16" x14ac:dyDescent="0.2">
      <c r="P37845" s="76"/>
    </row>
    <row r="37846" spans="16:16" x14ac:dyDescent="0.2">
      <c r="P37846" s="76"/>
    </row>
    <row r="37847" spans="16:16" x14ac:dyDescent="0.2">
      <c r="P37847" s="76"/>
    </row>
    <row r="37848" spans="16:16" x14ac:dyDescent="0.2">
      <c r="P37848" s="76"/>
    </row>
    <row r="37849" spans="16:16" x14ac:dyDescent="0.2">
      <c r="P37849" s="76"/>
    </row>
    <row r="37850" spans="16:16" x14ac:dyDescent="0.2">
      <c r="P37850" s="76"/>
    </row>
    <row r="37851" spans="16:16" x14ac:dyDescent="0.2">
      <c r="P37851" s="76"/>
    </row>
    <row r="37852" spans="16:16" x14ac:dyDescent="0.2">
      <c r="P37852" s="76"/>
    </row>
    <row r="37853" spans="16:16" x14ac:dyDescent="0.2">
      <c r="P37853" s="76"/>
    </row>
    <row r="37854" spans="16:16" x14ac:dyDescent="0.2">
      <c r="P37854" s="76"/>
    </row>
    <row r="37855" spans="16:16" x14ac:dyDescent="0.2">
      <c r="P37855" s="76"/>
    </row>
    <row r="37856" spans="16:16" x14ac:dyDescent="0.2">
      <c r="P37856" s="76"/>
    </row>
    <row r="37857" spans="16:16" x14ac:dyDescent="0.2">
      <c r="P37857" s="76"/>
    </row>
    <row r="37858" spans="16:16" x14ac:dyDescent="0.2">
      <c r="P37858" s="76"/>
    </row>
    <row r="37859" spans="16:16" x14ac:dyDescent="0.2">
      <c r="P37859" s="76"/>
    </row>
    <row r="37860" spans="16:16" x14ac:dyDescent="0.2">
      <c r="P37860" s="76"/>
    </row>
    <row r="37861" spans="16:16" x14ac:dyDescent="0.2">
      <c r="P37861" s="76"/>
    </row>
    <row r="37862" spans="16:16" x14ac:dyDescent="0.2">
      <c r="P37862" s="76"/>
    </row>
    <row r="37863" spans="16:16" x14ac:dyDescent="0.2">
      <c r="P37863" s="76"/>
    </row>
    <row r="37864" spans="16:16" x14ac:dyDescent="0.2">
      <c r="P37864" s="76"/>
    </row>
    <row r="37865" spans="16:16" x14ac:dyDescent="0.2">
      <c r="P37865" s="76"/>
    </row>
    <row r="37866" spans="16:16" x14ac:dyDescent="0.2">
      <c r="P37866" s="76"/>
    </row>
    <row r="37867" spans="16:16" x14ac:dyDescent="0.2">
      <c r="P37867" s="76"/>
    </row>
    <row r="37868" spans="16:16" x14ac:dyDescent="0.2">
      <c r="P37868" s="76"/>
    </row>
    <row r="37869" spans="16:16" x14ac:dyDescent="0.2">
      <c r="P37869" s="76"/>
    </row>
    <row r="37870" spans="16:16" x14ac:dyDescent="0.2">
      <c r="P37870" s="76"/>
    </row>
    <row r="37871" spans="16:16" x14ac:dyDescent="0.2">
      <c r="P37871" s="76"/>
    </row>
    <row r="37872" spans="16:16" x14ac:dyDescent="0.2">
      <c r="P37872" s="76"/>
    </row>
    <row r="37873" spans="16:16" x14ac:dyDescent="0.2">
      <c r="P37873" s="76"/>
    </row>
    <row r="37874" spans="16:16" x14ac:dyDescent="0.2">
      <c r="P37874" s="76"/>
    </row>
    <row r="37875" spans="16:16" x14ac:dyDescent="0.2">
      <c r="P37875" s="76"/>
    </row>
    <row r="37876" spans="16:16" x14ac:dyDescent="0.2">
      <c r="P37876" s="76"/>
    </row>
    <row r="37877" spans="16:16" x14ac:dyDescent="0.2">
      <c r="P37877" s="76"/>
    </row>
    <row r="37878" spans="16:16" x14ac:dyDescent="0.2">
      <c r="P37878" s="76"/>
    </row>
    <row r="37879" spans="16:16" x14ac:dyDescent="0.2">
      <c r="P37879" s="76"/>
    </row>
    <row r="37880" spans="16:16" x14ac:dyDescent="0.2">
      <c r="P37880" s="76"/>
    </row>
    <row r="37881" spans="16:16" x14ac:dyDescent="0.2">
      <c r="P37881" s="76"/>
    </row>
    <row r="37882" spans="16:16" x14ac:dyDescent="0.2">
      <c r="P37882" s="76"/>
    </row>
    <row r="37883" spans="16:16" x14ac:dyDescent="0.2">
      <c r="P37883" s="76"/>
    </row>
    <row r="37884" spans="16:16" x14ac:dyDescent="0.2">
      <c r="P37884" s="76"/>
    </row>
    <row r="37885" spans="16:16" x14ac:dyDescent="0.2">
      <c r="P37885" s="76"/>
    </row>
    <row r="37886" spans="16:16" x14ac:dyDescent="0.2">
      <c r="P37886" s="76"/>
    </row>
    <row r="37887" spans="16:16" x14ac:dyDescent="0.2">
      <c r="P37887" s="76"/>
    </row>
    <row r="37888" spans="16:16" x14ac:dyDescent="0.2">
      <c r="P37888" s="76"/>
    </row>
    <row r="37889" spans="16:16" x14ac:dyDescent="0.2">
      <c r="P37889" s="76"/>
    </row>
    <row r="37890" spans="16:16" x14ac:dyDescent="0.2">
      <c r="P37890" s="76"/>
    </row>
    <row r="37891" spans="16:16" x14ac:dyDescent="0.2">
      <c r="P37891" s="76"/>
    </row>
    <row r="37892" spans="16:16" x14ac:dyDescent="0.2">
      <c r="P37892" s="76"/>
    </row>
    <row r="37893" spans="16:16" x14ac:dyDescent="0.2">
      <c r="P37893" s="76"/>
    </row>
    <row r="37894" spans="16:16" x14ac:dyDescent="0.2">
      <c r="P37894" s="76"/>
    </row>
    <row r="37895" spans="16:16" x14ac:dyDescent="0.2">
      <c r="P37895" s="76"/>
    </row>
    <row r="37896" spans="16:16" x14ac:dyDescent="0.2">
      <c r="P37896" s="76"/>
    </row>
    <row r="37897" spans="16:16" x14ac:dyDescent="0.2">
      <c r="P37897" s="76"/>
    </row>
    <row r="37898" spans="16:16" x14ac:dyDescent="0.2">
      <c r="P37898" s="76"/>
    </row>
    <row r="37899" spans="16:16" x14ac:dyDescent="0.2">
      <c r="P37899" s="76"/>
    </row>
    <row r="37900" spans="16:16" x14ac:dyDescent="0.2">
      <c r="P37900" s="76"/>
    </row>
    <row r="37901" spans="16:16" x14ac:dyDescent="0.2">
      <c r="P37901" s="76"/>
    </row>
    <row r="37902" spans="16:16" x14ac:dyDescent="0.2">
      <c r="P37902" s="76"/>
    </row>
    <row r="37903" spans="16:16" x14ac:dyDescent="0.2">
      <c r="P37903" s="76"/>
    </row>
    <row r="37904" spans="16:16" x14ac:dyDescent="0.2">
      <c r="P37904" s="76"/>
    </row>
    <row r="37905" spans="16:16" x14ac:dyDescent="0.2">
      <c r="P37905" s="76"/>
    </row>
    <row r="37906" spans="16:16" x14ac:dyDescent="0.2">
      <c r="P37906" s="76"/>
    </row>
    <row r="37907" spans="16:16" x14ac:dyDescent="0.2">
      <c r="P37907" s="76"/>
    </row>
    <row r="37908" spans="16:16" x14ac:dyDescent="0.2">
      <c r="P37908" s="76"/>
    </row>
    <row r="37909" spans="16:16" x14ac:dyDescent="0.2">
      <c r="P37909" s="76"/>
    </row>
    <row r="37910" spans="16:16" x14ac:dyDescent="0.2">
      <c r="P37910" s="76"/>
    </row>
    <row r="37911" spans="16:16" x14ac:dyDescent="0.2">
      <c r="P37911" s="76"/>
    </row>
    <row r="37912" spans="16:16" x14ac:dyDescent="0.2">
      <c r="P37912" s="76"/>
    </row>
    <row r="37913" spans="16:16" x14ac:dyDescent="0.2">
      <c r="P37913" s="76"/>
    </row>
    <row r="37914" spans="16:16" x14ac:dyDescent="0.2">
      <c r="P37914" s="76"/>
    </row>
    <row r="37915" spans="16:16" x14ac:dyDescent="0.2">
      <c r="P37915" s="76"/>
    </row>
    <row r="37916" spans="16:16" x14ac:dyDescent="0.2">
      <c r="P37916" s="76"/>
    </row>
    <row r="37917" spans="16:16" x14ac:dyDescent="0.2">
      <c r="P37917" s="76"/>
    </row>
    <row r="37918" spans="16:16" x14ac:dyDescent="0.2">
      <c r="P37918" s="76"/>
    </row>
    <row r="37919" spans="16:16" x14ac:dyDescent="0.2">
      <c r="P37919" s="76"/>
    </row>
    <row r="37920" spans="16:16" x14ac:dyDescent="0.2">
      <c r="P37920" s="76"/>
    </row>
    <row r="37921" spans="16:16" x14ac:dyDescent="0.2">
      <c r="P37921" s="76"/>
    </row>
    <row r="37922" spans="16:16" x14ac:dyDescent="0.2">
      <c r="P37922" s="76"/>
    </row>
    <row r="37923" spans="16:16" x14ac:dyDescent="0.2">
      <c r="P37923" s="76"/>
    </row>
    <row r="37924" spans="16:16" x14ac:dyDescent="0.2">
      <c r="P37924" s="76"/>
    </row>
    <row r="37925" spans="16:16" x14ac:dyDescent="0.2">
      <c r="P37925" s="76"/>
    </row>
    <row r="37926" spans="16:16" x14ac:dyDescent="0.2">
      <c r="P37926" s="76"/>
    </row>
    <row r="37927" spans="16:16" x14ac:dyDescent="0.2">
      <c r="P37927" s="76"/>
    </row>
    <row r="37928" spans="16:16" x14ac:dyDescent="0.2">
      <c r="P37928" s="76"/>
    </row>
    <row r="37929" spans="16:16" x14ac:dyDescent="0.2">
      <c r="P37929" s="76"/>
    </row>
    <row r="37930" spans="16:16" x14ac:dyDescent="0.2">
      <c r="P37930" s="76"/>
    </row>
    <row r="37931" spans="16:16" x14ac:dyDescent="0.2">
      <c r="P37931" s="76"/>
    </row>
    <row r="37932" spans="16:16" x14ac:dyDescent="0.2">
      <c r="P37932" s="76"/>
    </row>
    <row r="37933" spans="16:16" x14ac:dyDescent="0.2">
      <c r="P37933" s="76"/>
    </row>
    <row r="37934" spans="16:16" x14ac:dyDescent="0.2">
      <c r="P37934" s="76"/>
    </row>
    <row r="37935" spans="16:16" x14ac:dyDescent="0.2">
      <c r="P37935" s="76"/>
    </row>
    <row r="37936" spans="16:16" x14ac:dyDescent="0.2">
      <c r="P37936" s="76"/>
    </row>
    <row r="37937" spans="16:16" x14ac:dyDescent="0.2">
      <c r="P37937" s="76"/>
    </row>
    <row r="37938" spans="16:16" x14ac:dyDescent="0.2">
      <c r="P37938" s="76"/>
    </row>
    <row r="37939" spans="16:16" x14ac:dyDescent="0.2">
      <c r="P37939" s="76"/>
    </row>
    <row r="37940" spans="16:16" x14ac:dyDescent="0.2">
      <c r="P37940" s="76"/>
    </row>
    <row r="37941" spans="16:16" x14ac:dyDescent="0.2">
      <c r="P37941" s="76"/>
    </row>
    <row r="37942" spans="16:16" x14ac:dyDescent="0.2">
      <c r="P37942" s="76"/>
    </row>
    <row r="37943" spans="16:16" x14ac:dyDescent="0.2">
      <c r="P37943" s="76"/>
    </row>
    <row r="37944" spans="16:16" x14ac:dyDescent="0.2">
      <c r="P37944" s="76"/>
    </row>
    <row r="37945" spans="16:16" x14ac:dyDescent="0.2">
      <c r="P37945" s="76"/>
    </row>
    <row r="37946" spans="16:16" x14ac:dyDescent="0.2">
      <c r="P37946" s="76"/>
    </row>
    <row r="37947" spans="16:16" x14ac:dyDescent="0.2">
      <c r="P37947" s="76"/>
    </row>
    <row r="37948" spans="16:16" x14ac:dyDescent="0.2">
      <c r="P37948" s="76"/>
    </row>
    <row r="37949" spans="16:16" x14ac:dyDescent="0.2">
      <c r="P37949" s="76"/>
    </row>
    <row r="37950" spans="16:16" x14ac:dyDescent="0.2">
      <c r="P37950" s="76"/>
    </row>
    <row r="37951" spans="16:16" x14ac:dyDescent="0.2">
      <c r="P37951" s="76"/>
    </row>
    <row r="37952" spans="16:16" x14ac:dyDescent="0.2">
      <c r="P37952" s="76"/>
    </row>
    <row r="37953" spans="16:16" x14ac:dyDescent="0.2">
      <c r="P37953" s="76"/>
    </row>
    <row r="37954" spans="16:16" x14ac:dyDescent="0.2">
      <c r="P37954" s="76"/>
    </row>
    <row r="37955" spans="16:16" x14ac:dyDescent="0.2">
      <c r="P37955" s="76"/>
    </row>
    <row r="37956" spans="16:16" x14ac:dyDescent="0.2">
      <c r="P37956" s="76"/>
    </row>
    <row r="37957" spans="16:16" x14ac:dyDescent="0.2">
      <c r="P37957" s="76"/>
    </row>
    <row r="37958" spans="16:16" x14ac:dyDescent="0.2">
      <c r="P37958" s="76"/>
    </row>
    <row r="37959" spans="16:16" x14ac:dyDescent="0.2">
      <c r="P37959" s="76"/>
    </row>
    <row r="37960" spans="16:16" x14ac:dyDescent="0.2">
      <c r="P37960" s="76"/>
    </row>
    <row r="37961" spans="16:16" x14ac:dyDescent="0.2">
      <c r="P37961" s="76"/>
    </row>
    <row r="37962" spans="16:16" x14ac:dyDescent="0.2">
      <c r="P37962" s="76"/>
    </row>
    <row r="37963" spans="16:16" x14ac:dyDescent="0.2">
      <c r="P37963" s="76"/>
    </row>
    <row r="37964" spans="16:16" x14ac:dyDescent="0.2">
      <c r="P37964" s="76"/>
    </row>
    <row r="37965" spans="16:16" x14ac:dyDescent="0.2">
      <c r="P37965" s="76"/>
    </row>
    <row r="37966" spans="16:16" x14ac:dyDescent="0.2">
      <c r="P37966" s="76"/>
    </row>
    <row r="37967" spans="16:16" x14ac:dyDescent="0.2">
      <c r="P37967" s="76"/>
    </row>
    <row r="37968" spans="16:16" x14ac:dyDescent="0.2">
      <c r="P37968" s="76"/>
    </row>
    <row r="37969" spans="16:16" x14ac:dyDescent="0.2">
      <c r="P37969" s="76"/>
    </row>
    <row r="37970" spans="16:16" x14ac:dyDescent="0.2">
      <c r="P37970" s="76"/>
    </row>
    <row r="37971" spans="16:16" x14ac:dyDescent="0.2">
      <c r="P37971" s="76"/>
    </row>
    <row r="37972" spans="16:16" x14ac:dyDescent="0.2">
      <c r="P37972" s="76"/>
    </row>
    <row r="37973" spans="16:16" x14ac:dyDescent="0.2">
      <c r="P37973" s="76"/>
    </row>
    <row r="37974" spans="16:16" x14ac:dyDescent="0.2">
      <c r="P37974" s="76"/>
    </row>
    <row r="37975" spans="16:16" x14ac:dyDescent="0.2">
      <c r="P37975" s="76"/>
    </row>
    <row r="37976" spans="16:16" x14ac:dyDescent="0.2">
      <c r="P37976" s="76"/>
    </row>
    <row r="37977" spans="16:16" x14ac:dyDescent="0.2">
      <c r="P37977" s="76"/>
    </row>
    <row r="37978" spans="16:16" x14ac:dyDescent="0.2">
      <c r="P37978" s="76"/>
    </row>
    <row r="37979" spans="16:16" x14ac:dyDescent="0.2">
      <c r="P37979" s="76"/>
    </row>
    <row r="37980" spans="16:16" x14ac:dyDescent="0.2">
      <c r="P37980" s="76"/>
    </row>
    <row r="37981" spans="16:16" x14ac:dyDescent="0.2">
      <c r="P37981" s="76"/>
    </row>
    <row r="37982" spans="16:16" x14ac:dyDescent="0.2">
      <c r="P37982" s="76"/>
    </row>
    <row r="37983" spans="16:16" x14ac:dyDescent="0.2">
      <c r="P37983" s="76"/>
    </row>
    <row r="37984" spans="16:16" x14ac:dyDescent="0.2">
      <c r="P37984" s="76"/>
    </row>
    <row r="37985" spans="16:16" x14ac:dyDescent="0.2">
      <c r="P37985" s="76"/>
    </row>
    <row r="37986" spans="16:16" x14ac:dyDescent="0.2">
      <c r="P37986" s="76"/>
    </row>
    <row r="37987" spans="16:16" x14ac:dyDescent="0.2">
      <c r="P37987" s="76"/>
    </row>
    <row r="37988" spans="16:16" x14ac:dyDescent="0.2">
      <c r="P37988" s="76"/>
    </row>
    <row r="37989" spans="16:16" x14ac:dyDescent="0.2">
      <c r="P37989" s="76"/>
    </row>
    <row r="37990" spans="16:16" x14ac:dyDescent="0.2">
      <c r="P37990" s="76"/>
    </row>
    <row r="37991" spans="16:16" x14ac:dyDescent="0.2">
      <c r="P37991" s="76"/>
    </row>
    <row r="37992" spans="16:16" x14ac:dyDescent="0.2">
      <c r="P37992" s="76"/>
    </row>
    <row r="37993" spans="16:16" x14ac:dyDescent="0.2">
      <c r="P37993" s="76"/>
    </row>
    <row r="37994" spans="16:16" x14ac:dyDescent="0.2">
      <c r="P37994" s="76"/>
    </row>
    <row r="37995" spans="16:16" x14ac:dyDescent="0.2">
      <c r="P37995" s="76"/>
    </row>
    <row r="37996" spans="16:16" x14ac:dyDescent="0.2">
      <c r="P37996" s="76"/>
    </row>
    <row r="37997" spans="16:16" x14ac:dyDescent="0.2">
      <c r="P37997" s="76"/>
    </row>
    <row r="37998" spans="16:16" x14ac:dyDescent="0.2">
      <c r="P37998" s="76"/>
    </row>
    <row r="37999" spans="16:16" x14ac:dyDescent="0.2">
      <c r="P37999" s="76"/>
    </row>
    <row r="38000" spans="16:16" x14ac:dyDescent="0.2">
      <c r="P38000" s="76"/>
    </row>
    <row r="38001" spans="16:16" x14ac:dyDescent="0.2">
      <c r="P38001" s="76"/>
    </row>
    <row r="38002" spans="16:16" x14ac:dyDescent="0.2">
      <c r="P38002" s="76"/>
    </row>
    <row r="38003" spans="16:16" x14ac:dyDescent="0.2">
      <c r="P38003" s="76"/>
    </row>
    <row r="38004" spans="16:16" x14ac:dyDescent="0.2">
      <c r="P38004" s="76"/>
    </row>
    <row r="38005" spans="16:16" x14ac:dyDescent="0.2">
      <c r="P38005" s="76"/>
    </row>
    <row r="38006" spans="16:16" x14ac:dyDescent="0.2">
      <c r="P38006" s="76"/>
    </row>
    <row r="38007" spans="16:16" x14ac:dyDescent="0.2">
      <c r="P38007" s="76"/>
    </row>
    <row r="38008" spans="16:16" x14ac:dyDescent="0.2">
      <c r="P38008" s="76"/>
    </row>
    <row r="38009" spans="16:16" x14ac:dyDescent="0.2">
      <c r="P38009" s="76"/>
    </row>
    <row r="38010" spans="16:16" x14ac:dyDescent="0.2">
      <c r="P38010" s="76"/>
    </row>
    <row r="38011" spans="16:16" x14ac:dyDescent="0.2">
      <c r="P38011" s="76"/>
    </row>
    <row r="38012" spans="16:16" x14ac:dyDescent="0.2">
      <c r="P38012" s="76"/>
    </row>
    <row r="38013" spans="16:16" x14ac:dyDescent="0.2">
      <c r="P38013" s="76"/>
    </row>
    <row r="38014" spans="16:16" x14ac:dyDescent="0.2">
      <c r="P38014" s="76"/>
    </row>
    <row r="38015" spans="16:16" x14ac:dyDescent="0.2">
      <c r="P38015" s="76"/>
    </row>
    <row r="38016" spans="16:16" x14ac:dyDescent="0.2">
      <c r="P38016" s="76"/>
    </row>
    <row r="38017" spans="16:16" x14ac:dyDescent="0.2">
      <c r="P38017" s="76"/>
    </row>
    <row r="38018" spans="16:16" x14ac:dyDescent="0.2">
      <c r="P38018" s="76"/>
    </row>
    <row r="38019" spans="16:16" x14ac:dyDescent="0.2">
      <c r="P38019" s="76"/>
    </row>
    <row r="38020" spans="16:16" x14ac:dyDescent="0.2">
      <c r="P38020" s="76"/>
    </row>
    <row r="38021" spans="16:16" x14ac:dyDescent="0.2">
      <c r="P38021" s="76"/>
    </row>
    <row r="38022" spans="16:16" x14ac:dyDescent="0.2">
      <c r="P38022" s="76"/>
    </row>
    <row r="38023" spans="16:16" x14ac:dyDescent="0.2">
      <c r="P38023" s="76"/>
    </row>
    <row r="38024" spans="16:16" x14ac:dyDescent="0.2">
      <c r="P38024" s="76"/>
    </row>
    <row r="38025" spans="16:16" x14ac:dyDescent="0.2">
      <c r="P38025" s="76"/>
    </row>
    <row r="38026" spans="16:16" x14ac:dyDescent="0.2">
      <c r="P38026" s="76"/>
    </row>
    <row r="38027" spans="16:16" x14ac:dyDescent="0.2">
      <c r="P38027" s="76"/>
    </row>
    <row r="38028" spans="16:16" x14ac:dyDescent="0.2">
      <c r="P38028" s="76"/>
    </row>
    <row r="38029" spans="16:16" x14ac:dyDescent="0.2">
      <c r="P38029" s="76"/>
    </row>
    <row r="38030" spans="16:16" x14ac:dyDescent="0.2">
      <c r="P38030" s="76"/>
    </row>
    <row r="38031" spans="16:16" x14ac:dyDescent="0.2">
      <c r="P38031" s="76"/>
    </row>
    <row r="38032" spans="16:16" x14ac:dyDescent="0.2">
      <c r="P38032" s="76"/>
    </row>
    <row r="38033" spans="16:16" x14ac:dyDescent="0.2">
      <c r="P38033" s="76"/>
    </row>
    <row r="38034" spans="16:16" x14ac:dyDescent="0.2">
      <c r="P38034" s="76"/>
    </row>
    <row r="38035" spans="16:16" x14ac:dyDescent="0.2">
      <c r="P38035" s="76"/>
    </row>
    <row r="38036" spans="16:16" x14ac:dyDescent="0.2">
      <c r="P38036" s="76"/>
    </row>
    <row r="38037" spans="16:16" x14ac:dyDescent="0.2">
      <c r="P38037" s="76"/>
    </row>
    <row r="38038" spans="16:16" x14ac:dyDescent="0.2">
      <c r="P38038" s="76"/>
    </row>
    <row r="38039" spans="16:16" x14ac:dyDescent="0.2">
      <c r="P38039" s="76"/>
    </row>
    <row r="38040" spans="16:16" x14ac:dyDescent="0.2">
      <c r="P38040" s="76"/>
    </row>
    <row r="38041" spans="16:16" x14ac:dyDescent="0.2">
      <c r="P38041" s="76"/>
    </row>
    <row r="38042" spans="16:16" x14ac:dyDescent="0.2">
      <c r="P38042" s="76"/>
    </row>
    <row r="38043" spans="16:16" x14ac:dyDescent="0.2">
      <c r="P38043" s="76"/>
    </row>
    <row r="38044" spans="16:16" x14ac:dyDescent="0.2">
      <c r="P38044" s="76"/>
    </row>
    <row r="38045" spans="16:16" x14ac:dyDescent="0.2">
      <c r="P38045" s="76"/>
    </row>
    <row r="38046" spans="16:16" x14ac:dyDescent="0.2">
      <c r="P38046" s="76"/>
    </row>
    <row r="38047" spans="16:16" x14ac:dyDescent="0.2">
      <c r="P38047" s="76"/>
    </row>
    <row r="38048" spans="16:16" x14ac:dyDescent="0.2">
      <c r="P38048" s="76"/>
    </row>
    <row r="38049" spans="16:16" x14ac:dyDescent="0.2">
      <c r="P38049" s="76"/>
    </row>
    <row r="38050" spans="16:16" x14ac:dyDescent="0.2">
      <c r="P38050" s="76"/>
    </row>
    <row r="38051" spans="16:16" x14ac:dyDescent="0.2">
      <c r="P38051" s="76"/>
    </row>
    <row r="38052" spans="16:16" x14ac:dyDescent="0.2">
      <c r="P38052" s="76"/>
    </row>
    <row r="38053" spans="16:16" x14ac:dyDescent="0.2">
      <c r="P38053" s="76"/>
    </row>
    <row r="38054" spans="16:16" x14ac:dyDescent="0.2">
      <c r="P38054" s="76"/>
    </row>
    <row r="38055" spans="16:16" x14ac:dyDescent="0.2">
      <c r="P38055" s="76"/>
    </row>
    <row r="38056" spans="16:16" x14ac:dyDescent="0.2">
      <c r="P38056" s="76"/>
    </row>
    <row r="38057" spans="16:16" x14ac:dyDescent="0.2">
      <c r="P38057" s="76"/>
    </row>
    <row r="38058" spans="16:16" x14ac:dyDescent="0.2">
      <c r="P38058" s="76"/>
    </row>
    <row r="38059" spans="16:16" x14ac:dyDescent="0.2">
      <c r="P38059" s="76"/>
    </row>
    <row r="38060" spans="16:16" x14ac:dyDescent="0.2">
      <c r="P38060" s="76"/>
    </row>
    <row r="38061" spans="16:16" x14ac:dyDescent="0.2">
      <c r="P38061" s="76"/>
    </row>
    <row r="38062" spans="16:16" x14ac:dyDescent="0.2">
      <c r="P38062" s="76"/>
    </row>
    <row r="38063" spans="16:16" x14ac:dyDescent="0.2">
      <c r="P38063" s="76"/>
    </row>
    <row r="38064" spans="16:16" x14ac:dyDescent="0.2">
      <c r="P38064" s="76"/>
    </row>
    <row r="38065" spans="16:16" x14ac:dyDescent="0.2">
      <c r="P38065" s="76"/>
    </row>
    <row r="38066" spans="16:16" x14ac:dyDescent="0.2">
      <c r="P38066" s="76"/>
    </row>
    <row r="38067" spans="16:16" x14ac:dyDescent="0.2">
      <c r="P38067" s="76"/>
    </row>
    <row r="38068" spans="16:16" x14ac:dyDescent="0.2">
      <c r="P38068" s="76"/>
    </row>
    <row r="38069" spans="16:16" x14ac:dyDescent="0.2">
      <c r="P38069" s="76"/>
    </row>
    <row r="38070" spans="16:16" x14ac:dyDescent="0.2">
      <c r="P38070" s="76"/>
    </row>
    <row r="38071" spans="16:16" x14ac:dyDescent="0.2">
      <c r="P38071" s="76"/>
    </row>
    <row r="38072" spans="16:16" x14ac:dyDescent="0.2">
      <c r="P38072" s="76"/>
    </row>
    <row r="38073" spans="16:16" x14ac:dyDescent="0.2">
      <c r="P38073" s="76"/>
    </row>
    <row r="38074" spans="16:16" x14ac:dyDescent="0.2">
      <c r="P38074" s="76"/>
    </row>
    <row r="38075" spans="16:16" x14ac:dyDescent="0.2">
      <c r="P38075" s="76"/>
    </row>
    <row r="38076" spans="16:16" x14ac:dyDescent="0.2">
      <c r="P38076" s="76"/>
    </row>
    <row r="38077" spans="16:16" x14ac:dyDescent="0.2">
      <c r="P38077" s="76"/>
    </row>
    <row r="38078" spans="16:16" x14ac:dyDescent="0.2">
      <c r="P38078" s="76"/>
    </row>
    <row r="38079" spans="16:16" x14ac:dyDescent="0.2">
      <c r="P38079" s="76"/>
    </row>
    <row r="38080" spans="16:16" x14ac:dyDescent="0.2">
      <c r="P38080" s="76"/>
    </row>
    <row r="38081" spans="16:16" x14ac:dyDescent="0.2">
      <c r="P38081" s="76"/>
    </row>
    <row r="38082" spans="16:16" x14ac:dyDescent="0.2">
      <c r="P38082" s="76"/>
    </row>
    <row r="38083" spans="16:16" x14ac:dyDescent="0.2">
      <c r="P38083" s="76"/>
    </row>
    <row r="38084" spans="16:16" x14ac:dyDescent="0.2">
      <c r="P38084" s="76"/>
    </row>
    <row r="38085" spans="16:16" x14ac:dyDescent="0.2">
      <c r="P38085" s="76"/>
    </row>
    <row r="38086" spans="16:16" x14ac:dyDescent="0.2">
      <c r="P38086" s="76"/>
    </row>
    <row r="38087" spans="16:16" x14ac:dyDescent="0.2">
      <c r="P38087" s="76"/>
    </row>
    <row r="38088" spans="16:16" x14ac:dyDescent="0.2">
      <c r="P38088" s="76"/>
    </row>
    <row r="38089" spans="16:16" x14ac:dyDescent="0.2">
      <c r="P38089" s="76"/>
    </row>
    <row r="38090" spans="16:16" x14ac:dyDescent="0.2">
      <c r="P38090" s="76"/>
    </row>
    <row r="38091" spans="16:16" x14ac:dyDescent="0.2">
      <c r="P38091" s="76"/>
    </row>
    <row r="38092" spans="16:16" x14ac:dyDescent="0.2">
      <c r="P38092" s="76"/>
    </row>
    <row r="38093" spans="16:16" x14ac:dyDescent="0.2">
      <c r="P38093" s="76"/>
    </row>
    <row r="38094" spans="16:16" x14ac:dyDescent="0.2">
      <c r="P38094" s="76"/>
    </row>
    <row r="38095" spans="16:16" x14ac:dyDescent="0.2">
      <c r="P38095" s="76"/>
    </row>
    <row r="38096" spans="16:16" x14ac:dyDescent="0.2">
      <c r="P38096" s="76"/>
    </row>
    <row r="38097" spans="16:16" x14ac:dyDescent="0.2">
      <c r="P38097" s="76"/>
    </row>
    <row r="38098" spans="16:16" x14ac:dyDescent="0.2">
      <c r="P38098" s="76"/>
    </row>
    <row r="38099" spans="16:16" x14ac:dyDescent="0.2">
      <c r="P38099" s="76"/>
    </row>
    <row r="38100" spans="16:16" x14ac:dyDescent="0.2">
      <c r="P38100" s="76"/>
    </row>
    <row r="38101" spans="16:16" x14ac:dyDescent="0.2">
      <c r="P38101" s="76"/>
    </row>
    <row r="38102" spans="16:16" x14ac:dyDescent="0.2">
      <c r="P38102" s="76"/>
    </row>
    <row r="38103" spans="16:16" x14ac:dyDescent="0.2">
      <c r="P38103" s="76"/>
    </row>
    <row r="38104" spans="16:16" x14ac:dyDescent="0.2">
      <c r="P38104" s="76"/>
    </row>
    <row r="38105" spans="16:16" x14ac:dyDescent="0.2">
      <c r="P38105" s="76"/>
    </row>
    <row r="38106" spans="16:16" x14ac:dyDescent="0.2">
      <c r="P38106" s="76"/>
    </row>
    <row r="38107" spans="16:16" x14ac:dyDescent="0.2">
      <c r="P38107" s="76"/>
    </row>
    <row r="38108" spans="16:16" x14ac:dyDescent="0.2">
      <c r="P38108" s="76"/>
    </row>
    <row r="38109" spans="16:16" x14ac:dyDescent="0.2">
      <c r="P38109" s="76"/>
    </row>
    <row r="38110" spans="16:16" x14ac:dyDescent="0.2">
      <c r="P38110" s="76"/>
    </row>
    <row r="38111" spans="16:16" x14ac:dyDescent="0.2">
      <c r="P38111" s="76"/>
    </row>
    <row r="38112" spans="16:16" x14ac:dyDescent="0.2">
      <c r="P38112" s="76"/>
    </row>
    <row r="38113" spans="16:16" x14ac:dyDescent="0.2">
      <c r="P38113" s="76"/>
    </row>
    <row r="38114" spans="16:16" x14ac:dyDescent="0.2">
      <c r="P38114" s="76"/>
    </row>
    <row r="38115" spans="16:16" x14ac:dyDescent="0.2">
      <c r="P38115" s="76"/>
    </row>
    <row r="38116" spans="16:16" x14ac:dyDescent="0.2">
      <c r="P38116" s="76"/>
    </row>
    <row r="38117" spans="16:16" x14ac:dyDescent="0.2">
      <c r="P38117" s="76"/>
    </row>
    <row r="38118" spans="16:16" x14ac:dyDescent="0.2">
      <c r="P38118" s="76"/>
    </row>
    <row r="38119" spans="16:16" x14ac:dyDescent="0.2">
      <c r="P38119" s="76"/>
    </row>
    <row r="38120" spans="16:16" x14ac:dyDescent="0.2">
      <c r="P38120" s="76"/>
    </row>
    <row r="38121" spans="16:16" x14ac:dyDescent="0.2">
      <c r="P38121" s="76"/>
    </row>
    <row r="38122" spans="16:16" x14ac:dyDescent="0.2">
      <c r="P38122" s="76"/>
    </row>
    <row r="38123" spans="16:16" x14ac:dyDescent="0.2">
      <c r="P38123" s="76"/>
    </row>
    <row r="38124" spans="16:16" x14ac:dyDescent="0.2">
      <c r="P38124" s="76"/>
    </row>
    <row r="38125" spans="16:16" x14ac:dyDescent="0.2">
      <c r="P38125" s="76"/>
    </row>
    <row r="38126" spans="16:16" x14ac:dyDescent="0.2">
      <c r="P38126" s="76"/>
    </row>
    <row r="38127" spans="16:16" x14ac:dyDescent="0.2">
      <c r="P38127" s="76"/>
    </row>
    <row r="38128" spans="16:16" x14ac:dyDescent="0.2">
      <c r="P38128" s="76"/>
    </row>
    <row r="38129" spans="16:16" x14ac:dyDescent="0.2">
      <c r="P38129" s="76"/>
    </row>
    <row r="38130" spans="16:16" x14ac:dyDescent="0.2">
      <c r="P38130" s="76"/>
    </row>
    <row r="38131" spans="16:16" x14ac:dyDescent="0.2">
      <c r="P38131" s="76"/>
    </row>
    <row r="38132" spans="16:16" x14ac:dyDescent="0.2">
      <c r="P38132" s="76"/>
    </row>
    <row r="38133" spans="16:16" x14ac:dyDescent="0.2">
      <c r="P38133" s="76"/>
    </row>
    <row r="38134" spans="16:16" x14ac:dyDescent="0.2">
      <c r="P38134" s="76"/>
    </row>
    <row r="38135" spans="16:16" x14ac:dyDescent="0.2">
      <c r="P38135" s="76"/>
    </row>
    <row r="38136" spans="16:16" x14ac:dyDescent="0.2">
      <c r="P38136" s="76"/>
    </row>
    <row r="38137" spans="16:16" x14ac:dyDescent="0.2">
      <c r="P38137" s="76"/>
    </row>
    <row r="38138" spans="16:16" x14ac:dyDescent="0.2">
      <c r="P38138" s="76"/>
    </row>
    <row r="38139" spans="16:16" x14ac:dyDescent="0.2">
      <c r="P38139" s="76"/>
    </row>
    <row r="38140" spans="16:16" x14ac:dyDescent="0.2">
      <c r="P38140" s="76"/>
    </row>
    <row r="38141" spans="16:16" x14ac:dyDescent="0.2">
      <c r="P38141" s="76"/>
    </row>
    <row r="38142" spans="16:16" x14ac:dyDescent="0.2">
      <c r="P38142" s="76"/>
    </row>
    <row r="38143" spans="16:16" x14ac:dyDescent="0.2">
      <c r="P38143" s="76"/>
    </row>
    <row r="38144" spans="16:16" x14ac:dyDescent="0.2">
      <c r="P38144" s="76"/>
    </row>
    <row r="38145" spans="16:16" x14ac:dyDescent="0.2">
      <c r="P38145" s="76"/>
    </row>
    <row r="38146" spans="16:16" x14ac:dyDescent="0.2">
      <c r="P38146" s="76"/>
    </row>
    <row r="38147" spans="16:16" x14ac:dyDescent="0.2">
      <c r="P38147" s="76"/>
    </row>
    <row r="38148" spans="16:16" x14ac:dyDescent="0.2">
      <c r="P38148" s="76"/>
    </row>
    <row r="38149" spans="16:16" x14ac:dyDescent="0.2">
      <c r="P38149" s="76"/>
    </row>
    <row r="38150" spans="16:16" x14ac:dyDescent="0.2">
      <c r="P38150" s="76"/>
    </row>
    <row r="38151" spans="16:16" x14ac:dyDescent="0.2">
      <c r="P38151" s="76"/>
    </row>
    <row r="38152" spans="16:16" x14ac:dyDescent="0.2">
      <c r="P38152" s="76"/>
    </row>
    <row r="38153" spans="16:16" x14ac:dyDescent="0.2">
      <c r="P38153" s="76"/>
    </row>
    <row r="38154" spans="16:16" x14ac:dyDescent="0.2">
      <c r="P38154" s="76"/>
    </row>
    <row r="38155" spans="16:16" x14ac:dyDescent="0.2">
      <c r="P38155" s="76"/>
    </row>
    <row r="38156" spans="16:16" x14ac:dyDescent="0.2">
      <c r="P38156" s="76"/>
    </row>
    <row r="38157" spans="16:16" x14ac:dyDescent="0.2">
      <c r="P38157" s="76"/>
    </row>
    <row r="38158" spans="16:16" x14ac:dyDescent="0.2">
      <c r="P38158" s="76"/>
    </row>
    <row r="38159" spans="16:16" x14ac:dyDescent="0.2">
      <c r="P38159" s="76"/>
    </row>
    <row r="38160" spans="16:16" x14ac:dyDescent="0.2">
      <c r="P38160" s="76"/>
    </row>
    <row r="38161" spans="16:16" x14ac:dyDescent="0.2">
      <c r="P38161" s="76"/>
    </row>
    <row r="38162" spans="16:16" x14ac:dyDescent="0.2">
      <c r="P38162" s="76"/>
    </row>
    <row r="38163" spans="16:16" x14ac:dyDescent="0.2">
      <c r="P38163" s="76"/>
    </row>
    <row r="38164" spans="16:16" x14ac:dyDescent="0.2">
      <c r="P38164" s="76"/>
    </row>
    <row r="38165" spans="16:16" x14ac:dyDescent="0.2">
      <c r="P38165" s="76"/>
    </row>
    <row r="38166" spans="16:16" x14ac:dyDescent="0.2">
      <c r="P38166" s="76"/>
    </row>
    <row r="38167" spans="16:16" x14ac:dyDescent="0.2">
      <c r="P38167" s="76"/>
    </row>
    <row r="38168" spans="16:16" x14ac:dyDescent="0.2">
      <c r="P38168" s="76"/>
    </row>
    <row r="38169" spans="16:16" x14ac:dyDescent="0.2">
      <c r="P38169" s="76"/>
    </row>
    <row r="38170" spans="16:16" x14ac:dyDescent="0.2">
      <c r="P38170" s="76"/>
    </row>
    <row r="38171" spans="16:16" x14ac:dyDescent="0.2">
      <c r="P38171" s="76"/>
    </row>
    <row r="38172" spans="16:16" x14ac:dyDescent="0.2">
      <c r="P38172" s="76"/>
    </row>
    <row r="38173" spans="16:16" x14ac:dyDescent="0.2">
      <c r="P38173" s="76"/>
    </row>
    <row r="38174" spans="16:16" x14ac:dyDescent="0.2">
      <c r="P38174" s="76"/>
    </row>
    <row r="38175" spans="16:16" x14ac:dyDescent="0.2">
      <c r="P38175" s="76"/>
    </row>
    <row r="38176" spans="16:16" x14ac:dyDescent="0.2">
      <c r="P38176" s="76"/>
    </row>
    <row r="38177" spans="16:16" x14ac:dyDescent="0.2">
      <c r="P38177" s="76"/>
    </row>
    <row r="38178" spans="16:16" x14ac:dyDescent="0.2">
      <c r="P38178" s="76"/>
    </row>
    <row r="38179" spans="16:16" x14ac:dyDescent="0.2">
      <c r="P38179" s="76"/>
    </row>
    <row r="38180" spans="16:16" x14ac:dyDescent="0.2">
      <c r="P38180" s="76"/>
    </row>
    <row r="38181" spans="16:16" x14ac:dyDescent="0.2">
      <c r="P38181" s="76"/>
    </row>
    <row r="38182" spans="16:16" x14ac:dyDescent="0.2">
      <c r="P38182" s="76"/>
    </row>
    <row r="38183" spans="16:16" x14ac:dyDescent="0.2">
      <c r="P38183" s="76"/>
    </row>
    <row r="38184" spans="16:16" x14ac:dyDescent="0.2">
      <c r="P38184" s="76"/>
    </row>
    <row r="38185" spans="16:16" x14ac:dyDescent="0.2">
      <c r="P38185" s="76"/>
    </row>
    <row r="38186" spans="16:16" x14ac:dyDescent="0.2">
      <c r="P38186" s="76"/>
    </row>
    <row r="38187" spans="16:16" x14ac:dyDescent="0.2">
      <c r="P38187" s="76"/>
    </row>
    <row r="38188" spans="16:16" x14ac:dyDescent="0.2">
      <c r="P38188" s="76"/>
    </row>
    <row r="38189" spans="16:16" x14ac:dyDescent="0.2">
      <c r="P38189" s="76"/>
    </row>
    <row r="38190" spans="16:16" x14ac:dyDescent="0.2">
      <c r="P38190" s="76"/>
    </row>
    <row r="38191" spans="16:16" x14ac:dyDescent="0.2">
      <c r="P38191" s="76"/>
    </row>
    <row r="38192" spans="16:16" x14ac:dyDescent="0.2">
      <c r="P38192" s="76"/>
    </row>
    <row r="38193" spans="16:16" x14ac:dyDescent="0.2">
      <c r="P38193" s="76"/>
    </row>
    <row r="38194" spans="16:16" x14ac:dyDescent="0.2">
      <c r="P38194" s="76"/>
    </row>
    <row r="38195" spans="16:16" x14ac:dyDescent="0.2">
      <c r="P38195" s="76"/>
    </row>
    <row r="38196" spans="16:16" x14ac:dyDescent="0.2">
      <c r="P38196" s="76"/>
    </row>
    <row r="38197" spans="16:16" x14ac:dyDescent="0.2">
      <c r="P38197" s="76"/>
    </row>
    <row r="38198" spans="16:16" x14ac:dyDescent="0.2">
      <c r="P38198" s="76"/>
    </row>
    <row r="38199" spans="16:16" x14ac:dyDescent="0.2">
      <c r="P38199" s="76"/>
    </row>
    <row r="38200" spans="16:16" x14ac:dyDescent="0.2">
      <c r="P38200" s="76"/>
    </row>
    <row r="38201" spans="16:16" x14ac:dyDescent="0.2">
      <c r="P38201" s="76"/>
    </row>
    <row r="38202" spans="16:16" x14ac:dyDescent="0.2">
      <c r="P38202" s="76"/>
    </row>
    <row r="38203" spans="16:16" x14ac:dyDescent="0.2">
      <c r="P38203" s="76"/>
    </row>
    <row r="38204" spans="16:16" x14ac:dyDescent="0.2">
      <c r="P38204" s="76"/>
    </row>
    <row r="38205" spans="16:16" x14ac:dyDescent="0.2">
      <c r="P38205" s="76"/>
    </row>
    <row r="38206" spans="16:16" x14ac:dyDescent="0.2">
      <c r="P38206" s="76"/>
    </row>
    <row r="38207" spans="16:16" x14ac:dyDescent="0.2">
      <c r="P38207" s="76"/>
    </row>
    <row r="38208" spans="16:16" x14ac:dyDescent="0.2">
      <c r="P38208" s="76"/>
    </row>
    <row r="38209" spans="16:16" x14ac:dyDescent="0.2">
      <c r="P38209" s="76"/>
    </row>
    <row r="38210" spans="16:16" x14ac:dyDescent="0.2">
      <c r="P38210" s="76"/>
    </row>
    <row r="38211" spans="16:16" x14ac:dyDescent="0.2">
      <c r="P38211" s="76"/>
    </row>
    <row r="38212" spans="16:16" x14ac:dyDescent="0.2">
      <c r="P38212" s="76"/>
    </row>
    <row r="38213" spans="16:16" x14ac:dyDescent="0.2">
      <c r="P38213" s="76"/>
    </row>
    <row r="38214" spans="16:16" x14ac:dyDescent="0.2">
      <c r="P38214" s="76"/>
    </row>
    <row r="38215" spans="16:16" x14ac:dyDescent="0.2">
      <c r="P38215" s="76"/>
    </row>
    <row r="38216" spans="16:16" x14ac:dyDescent="0.2">
      <c r="P38216" s="76"/>
    </row>
    <row r="38217" spans="16:16" x14ac:dyDescent="0.2">
      <c r="P38217" s="76"/>
    </row>
    <row r="38218" spans="16:16" x14ac:dyDescent="0.2">
      <c r="P38218" s="76"/>
    </row>
    <row r="38219" spans="16:16" x14ac:dyDescent="0.2">
      <c r="P38219" s="76"/>
    </row>
    <row r="38220" spans="16:16" x14ac:dyDescent="0.2">
      <c r="P38220" s="76"/>
    </row>
    <row r="38221" spans="16:16" x14ac:dyDescent="0.2">
      <c r="P38221" s="76"/>
    </row>
    <row r="38222" spans="16:16" x14ac:dyDescent="0.2">
      <c r="P38222" s="76"/>
    </row>
    <row r="38223" spans="16:16" x14ac:dyDescent="0.2">
      <c r="P38223" s="76"/>
    </row>
    <row r="38224" spans="16:16" x14ac:dyDescent="0.2">
      <c r="P38224" s="76"/>
    </row>
    <row r="38225" spans="16:16" x14ac:dyDescent="0.2">
      <c r="P38225" s="76"/>
    </row>
    <row r="38226" spans="16:16" x14ac:dyDescent="0.2">
      <c r="P38226" s="76"/>
    </row>
    <row r="38227" spans="16:16" x14ac:dyDescent="0.2">
      <c r="P38227" s="76"/>
    </row>
    <row r="38228" spans="16:16" x14ac:dyDescent="0.2">
      <c r="P38228" s="76"/>
    </row>
    <row r="38229" spans="16:16" x14ac:dyDescent="0.2">
      <c r="P38229" s="76"/>
    </row>
    <row r="38230" spans="16:16" x14ac:dyDescent="0.2">
      <c r="P38230" s="76"/>
    </row>
    <row r="38231" spans="16:16" x14ac:dyDescent="0.2">
      <c r="P38231" s="76"/>
    </row>
    <row r="38232" spans="16:16" x14ac:dyDescent="0.2">
      <c r="P38232" s="76"/>
    </row>
    <row r="38233" spans="16:16" x14ac:dyDescent="0.2">
      <c r="P38233" s="76"/>
    </row>
    <row r="38234" spans="16:16" x14ac:dyDescent="0.2">
      <c r="P38234" s="76"/>
    </row>
    <row r="38235" spans="16:16" x14ac:dyDescent="0.2">
      <c r="P38235" s="76"/>
    </row>
    <row r="38236" spans="16:16" x14ac:dyDescent="0.2">
      <c r="P38236" s="76"/>
    </row>
    <row r="38237" spans="16:16" x14ac:dyDescent="0.2">
      <c r="P38237" s="76"/>
    </row>
    <row r="38238" spans="16:16" x14ac:dyDescent="0.2">
      <c r="P38238" s="76"/>
    </row>
    <row r="38239" spans="16:16" x14ac:dyDescent="0.2">
      <c r="P38239" s="76"/>
    </row>
    <row r="38240" spans="16:16" x14ac:dyDescent="0.2">
      <c r="P38240" s="76"/>
    </row>
    <row r="38241" spans="16:16" x14ac:dyDescent="0.2">
      <c r="P38241" s="76"/>
    </row>
    <row r="38242" spans="16:16" x14ac:dyDescent="0.2">
      <c r="P38242" s="76"/>
    </row>
    <row r="38243" spans="16:16" x14ac:dyDescent="0.2">
      <c r="P38243" s="76"/>
    </row>
    <row r="38244" spans="16:16" x14ac:dyDescent="0.2">
      <c r="P38244" s="76"/>
    </row>
    <row r="38245" spans="16:16" x14ac:dyDescent="0.2">
      <c r="P38245" s="76"/>
    </row>
    <row r="38246" spans="16:16" x14ac:dyDescent="0.2">
      <c r="P38246" s="76"/>
    </row>
    <row r="38247" spans="16:16" x14ac:dyDescent="0.2">
      <c r="P38247" s="76"/>
    </row>
    <row r="38248" spans="16:16" x14ac:dyDescent="0.2">
      <c r="P38248" s="76"/>
    </row>
    <row r="38249" spans="16:16" x14ac:dyDescent="0.2">
      <c r="P38249" s="76"/>
    </row>
    <row r="38250" spans="16:16" x14ac:dyDescent="0.2">
      <c r="P38250" s="76"/>
    </row>
    <row r="38251" spans="16:16" x14ac:dyDescent="0.2">
      <c r="P38251" s="76"/>
    </row>
    <row r="38252" spans="16:16" x14ac:dyDescent="0.2">
      <c r="P38252" s="76"/>
    </row>
    <row r="38253" spans="16:16" x14ac:dyDescent="0.2">
      <c r="P38253" s="76"/>
    </row>
    <row r="38254" spans="16:16" x14ac:dyDescent="0.2">
      <c r="P38254" s="76"/>
    </row>
    <row r="38255" spans="16:16" x14ac:dyDescent="0.2">
      <c r="P38255" s="76"/>
    </row>
    <row r="38256" spans="16:16" x14ac:dyDescent="0.2">
      <c r="P38256" s="76"/>
    </row>
    <row r="38257" spans="16:16" x14ac:dyDescent="0.2">
      <c r="P38257" s="76"/>
    </row>
    <row r="38258" spans="16:16" x14ac:dyDescent="0.2">
      <c r="P38258" s="76"/>
    </row>
    <row r="38259" spans="16:16" x14ac:dyDescent="0.2">
      <c r="P38259" s="76"/>
    </row>
    <row r="38260" spans="16:16" x14ac:dyDescent="0.2">
      <c r="P38260" s="76"/>
    </row>
    <row r="38261" spans="16:16" x14ac:dyDescent="0.2">
      <c r="P38261" s="76"/>
    </row>
    <row r="38262" spans="16:16" x14ac:dyDescent="0.2">
      <c r="P38262" s="76"/>
    </row>
    <row r="38263" spans="16:16" x14ac:dyDescent="0.2">
      <c r="P38263" s="76"/>
    </row>
    <row r="38264" spans="16:16" x14ac:dyDescent="0.2">
      <c r="P38264" s="76"/>
    </row>
    <row r="38265" spans="16:16" x14ac:dyDescent="0.2">
      <c r="P38265" s="76"/>
    </row>
    <row r="38266" spans="16:16" x14ac:dyDescent="0.2">
      <c r="P38266" s="76"/>
    </row>
    <row r="38267" spans="16:16" x14ac:dyDescent="0.2">
      <c r="P38267" s="76"/>
    </row>
    <row r="38268" spans="16:16" x14ac:dyDescent="0.2">
      <c r="P38268" s="76"/>
    </row>
    <row r="38269" spans="16:16" x14ac:dyDescent="0.2">
      <c r="P38269" s="76"/>
    </row>
    <row r="38270" spans="16:16" x14ac:dyDescent="0.2">
      <c r="P38270" s="76"/>
    </row>
    <row r="38271" spans="16:16" x14ac:dyDescent="0.2">
      <c r="P38271" s="76"/>
    </row>
    <row r="38272" spans="16:16" x14ac:dyDescent="0.2">
      <c r="P38272" s="76"/>
    </row>
    <row r="38273" spans="16:16" x14ac:dyDescent="0.2">
      <c r="P38273" s="76"/>
    </row>
    <row r="38274" spans="16:16" x14ac:dyDescent="0.2">
      <c r="P38274" s="76"/>
    </row>
    <row r="38275" spans="16:16" x14ac:dyDescent="0.2">
      <c r="P38275" s="76"/>
    </row>
    <row r="38276" spans="16:16" x14ac:dyDescent="0.2">
      <c r="P38276" s="76"/>
    </row>
    <row r="38277" spans="16:16" x14ac:dyDescent="0.2">
      <c r="P38277" s="76"/>
    </row>
    <row r="38278" spans="16:16" x14ac:dyDescent="0.2">
      <c r="P38278" s="76"/>
    </row>
    <row r="38279" spans="16:16" x14ac:dyDescent="0.2">
      <c r="P38279" s="76"/>
    </row>
    <row r="38280" spans="16:16" x14ac:dyDescent="0.2">
      <c r="P38280" s="76"/>
    </row>
    <row r="38281" spans="16:16" x14ac:dyDescent="0.2">
      <c r="P38281" s="76"/>
    </row>
    <row r="38282" spans="16:16" x14ac:dyDescent="0.2">
      <c r="P38282" s="76"/>
    </row>
    <row r="38283" spans="16:16" x14ac:dyDescent="0.2">
      <c r="P38283" s="76"/>
    </row>
    <row r="38284" spans="16:16" x14ac:dyDescent="0.2">
      <c r="P38284" s="76"/>
    </row>
    <row r="38285" spans="16:16" x14ac:dyDescent="0.2">
      <c r="P38285" s="76"/>
    </row>
    <row r="38286" spans="16:16" x14ac:dyDescent="0.2">
      <c r="P38286" s="76"/>
    </row>
    <row r="38287" spans="16:16" x14ac:dyDescent="0.2">
      <c r="P38287" s="76"/>
    </row>
    <row r="38288" spans="16:16" x14ac:dyDescent="0.2">
      <c r="P38288" s="76"/>
    </row>
    <row r="38289" spans="16:16" x14ac:dyDescent="0.2">
      <c r="P38289" s="76"/>
    </row>
    <row r="38290" spans="16:16" x14ac:dyDescent="0.2">
      <c r="P38290" s="76"/>
    </row>
    <row r="38291" spans="16:16" x14ac:dyDescent="0.2">
      <c r="P38291" s="76"/>
    </row>
    <row r="38292" spans="16:16" x14ac:dyDescent="0.2">
      <c r="P38292" s="76"/>
    </row>
    <row r="38293" spans="16:16" x14ac:dyDescent="0.2">
      <c r="P38293" s="76"/>
    </row>
    <row r="38294" spans="16:16" x14ac:dyDescent="0.2">
      <c r="P38294" s="76"/>
    </row>
    <row r="38295" spans="16:16" x14ac:dyDescent="0.2">
      <c r="P38295" s="76"/>
    </row>
    <row r="38296" spans="16:16" x14ac:dyDescent="0.2">
      <c r="P38296" s="76"/>
    </row>
    <row r="38297" spans="16:16" x14ac:dyDescent="0.2">
      <c r="P38297" s="76"/>
    </row>
    <row r="38298" spans="16:16" x14ac:dyDescent="0.2">
      <c r="P38298" s="76"/>
    </row>
    <row r="38299" spans="16:16" x14ac:dyDescent="0.2">
      <c r="P38299" s="76"/>
    </row>
    <row r="38300" spans="16:16" x14ac:dyDescent="0.2">
      <c r="P38300" s="76"/>
    </row>
    <row r="38301" spans="16:16" x14ac:dyDescent="0.2">
      <c r="P38301" s="76"/>
    </row>
    <row r="38302" spans="16:16" x14ac:dyDescent="0.2">
      <c r="P38302" s="76"/>
    </row>
    <row r="38303" spans="16:16" x14ac:dyDescent="0.2">
      <c r="P38303" s="76"/>
    </row>
    <row r="38304" spans="16:16" x14ac:dyDescent="0.2">
      <c r="P38304" s="76"/>
    </row>
    <row r="38305" spans="16:16" x14ac:dyDescent="0.2">
      <c r="P38305" s="76"/>
    </row>
    <row r="38306" spans="16:16" x14ac:dyDescent="0.2">
      <c r="P38306" s="76"/>
    </row>
    <row r="38307" spans="16:16" x14ac:dyDescent="0.2">
      <c r="P38307" s="76"/>
    </row>
    <row r="38308" spans="16:16" x14ac:dyDescent="0.2">
      <c r="P38308" s="76"/>
    </row>
    <row r="38309" spans="16:16" x14ac:dyDescent="0.2">
      <c r="P38309" s="76"/>
    </row>
    <row r="38310" spans="16:16" x14ac:dyDescent="0.2">
      <c r="P38310" s="76"/>
    </row>
    <row r="38311" spans="16:16" x14ac:dyDescent="0.2">
      <c r="P38311" s="76"/>
    </row>
    <row r="38312" spans="16:16" x14ac:dyDescent="0.2">
      <c r="P38312" s="76"/>
    </row>
    <row r="38313" spans="16:16" x14ac:dyDescent="0.2">
      <c r="P38313" s="76"/>
    </row>
    <row r="38314" spans="16:16" x14ac:dyDescent="0.2">
      <c r="P38314" s="76"/>
    </row>
    <row r="38315" spans="16:16" x14ac:dyDescent="0.2">
      <c r="P38315" s="76"/>
    </row>
    <row r="38316" spans="16:16" x14ac:dyDescent="0.2">
      <c r="P38316" s="76"/>
    </row>
    <row r="38317" spans="16:16" x14ac:dyDescent="0.2">
      <c r="P38317" s="76"/>
    </row>
    <row r="38318" spans="16:16" x14ac:dyDescent="0.2">
      <c r="P38318" s="76"/>
    </row>
    <row r="38319" spans="16:16" x14ac:dyDescent="0.2">
      <c r="P38319" s="76"/>
    </row>
    <row r="38320" spans="16:16" x14ac:dyDescent="0.2">
      <c r="P38320" s="76"/>
    </row>
    <row r="38321" spans="16:16" x14ac:dyDescent="0.2">
      <c r="P38321" s="76"/>
    </row>
    <row r="38322" spans="16:16" x14ac:dyDescent="0.2">
      <c r="P38322" s="76"/>
    </row>
    <row r="38323" spans="16:16" x14ac:dyDescent="0.2">
      <c r="P38323" s="76"/>
    </row>
    <row r="38324" spans="16:16" x14ac:dyDescent="0.2">
      <c r="P38324" s="76"/>
    </row>
    <row r="38325" spans="16:16" x14ac:dyDescent="0.2">
      <c r="P38325" s="76"/>
    </row>
    <row r="38326" spans="16:16" x14ac:dyDescent="0.2">
      <c r="P38326" s="76"/>
    </row>
    <row r="38327" spans="16:16" x14ac:dyDescent="0.2">
      <c r="P38327" s="76"/>
    </row>
    <row r="38328" spans="16:16" x14ac:dyDescent="0.2">
      <c r="P38328" s="76"/>
    </row>
    <row r="38329" spans="16:16" x14ac:dyDescent="0.2">
      <c r="P38329" s="76"/>
    </row>
    <row r="38330" spans="16:16" x14ac:dyDescent="0.2">
      <c r="P38330" s="76"/>
    </row>
    <row r="38331" spans="16:16" x14ac:dyDescent="0.2">
      <c r="P38331" s="76"/>
    </row>
    <row r="38332" spans="16:16" x14ac:dyDescent="0.2">
      <c r="P38332" s="76"/>
    </row>
    <row r="38333" spans="16:16" x14ac:dyDescent="0.2">
      <c r="P38333" s="76"/>
    </row>
    <row r="38334" spans="16:16" x14ac:dyDescent="0.2">
      <c r="P38334" s="76"/>
    </row>
    <row r="38335" spans="16:16" x14ac:dyDescent="0.2">
      <c r="P38335" s="76"/>
    </row>
    <row r="38336" spans="16:16" x14ac:dyDescent="0.2">
      <c r="P38336" s="76"/>
    </row>
    <row r="38337" spans="16:16" x14ac:dyDescent="0.2">
      <c r="P38337" s="76"/>
    </row>
    <row r="38338" spans="16:16" x14ac:dyDescent="0.2">
      <c r="P38338" s="76"/>
    </row>
    <row r="38339" spans="16:16" x14ac:dyDescent="0.2">
      <c r="P38339" s="76"/>
    </row>
    <row r="38340" spans="16:16" x14ac:dyDescent="0.2">
      <c r="P38340" s="76"/>
    </row>
    <row r="38341" spans="16:16" x14ac:dyDescent="0.2">
      <c r="P38341" s="76"/>
    </row>
    <row r="38342" spans="16:16" x14ac:dyDescent="0.2">
      <c r="P38342" s="76"/>
    </row>
    <row r="38343" spans="16:16" x14ac:dyDescent="0.2">
      <c r="P38343" s="76"/>
    </row>
    <row r="38344" spans="16:16" x14ac:dyDescent="0.2">
      <c r="P38344" s="76"/>
    </row>
    <row r="38345" spans="16:16" x14ac:dyDescent="0.2">
      <c r="P38345" s="76"/>
    </row>
    <row r="38346" spans="16:16" x14ac:dyDescent="0.2">
      <c r="P38346" s="76"/>
    </row>
    <row r="38347" spans="16:16" x14ac:dyDescent="0.2">
      <c r="P38347" s="76"/>
    </row>
    <row r="38348" spans="16:16" x14ac:dyDescent="0.2">
      <c r="P38348" s="76"/>
    </row>
    <row r="38349" spans="16:16" x14ac:dyDescent="0.2">
      <c r="P38349" s="76"/>
    </row>
    <row r="38350" spans="16:16" x14ac:dyDescent="0.2">
      <c r="P38350" s="76"/>
    </row>
    <row r="38351" spans="16:16" x14ac:dyDescent="0.2">
      <c r="P38351" s="76"/>
    </row>
    <row r="38352" spans="16:16" x14ac:dyDescent="0.2">
      <c r="P38352" s="76"/>
    </row>
    <row r="38353" spans="16:16" x14ac:dyDescent="0.2">
      <c r="P38353" s="76"/>
    </row>
    <row r="38354" spans="16:16" x14ac:dyDescent="0.2">
      <c r="P38354" s="76"/>
    </row>
    <row r="38355" spans="16:16" x14ac:dyDescent="0.2">
      <c r="P38355" s="76"/>
    </row>
    <row r="38356" spans="16:16" x14ac:dyDescent="0.2">
      <c r="P38356" s="76"/>
    </row>
    <row r="38357" spans="16:16" x14ac:dyDescent="0.2">
      <c r="P38357" s="76"/>
    </row>
    <row r="38358" spans="16:16" x14ac:dyDescent="0.2">
      <c r="P38358" s="76"/>
    </row>
    <row r="38359" spans="16:16" x14ac:dyDescent="0.2">
      <c r="P38359" s="76"/>
    </row>
    <row r="38360" spans="16:16" x14ac:dyDescent="0.2">
      <c r="P38360" s="76"/>
    </row>
    <row r="38361" spans="16:16" x14ac:dyDescent="0.2">
      <c r="P38361" s="76"/>
    </row>
    <row r="38362" spans="16:16" x14ac:dyDescent="0.2">
      <c r="P38362" s="76"/>
    </row>
    <row r="38363" spans="16:16" x14ac:dyDescent="0.2">
      <c r="P38363" s="76"/>
    </row>
    <row r="38364" spans="16:16" x14ac:dyDescent="0.2">
      <c r="P38364" s="76"/>
    </row>
    <row r="38365" spans="16:16" x14ac:dyDescent="0.2">
      <c r="P38365" s="76"/>
    </row>
    <row r="38366" spans="16:16" x14ac:dyDescent="0.2">
      <c r="P38366" s="76"/>
    </row>
    <row r="38367" spans="16:16" x14ac:dyDescent="0.2">
      <c r="P38367" s="76"/>
    </row>
    <row r="38368" spans="16:16" x14ac:dyDescent="0.2">
      <c r="P38368" s="76"/>
    </row>
    <row r="38369" spans="16:16" x14ac:dyDescent="0.2">
      <c r="P38369" s="76"/>
    </row>
    <row r="38370" spans="16:16" x14ac:dyDescent="0.2">
      <c r="P38370" s="76"/>
    </row>
    <row r="38371" spans="16:16" x14ac:dyDescent="0.2">
      <c r="P38371" s="76"/>
    </row>
    <row r="38372" spans="16:16" x14ac:dyDescent="0.2">
      <c r="P38372" s="76"/>
    </row>
    <row r="38373" spans="16:16" x14ac:dyDescent="0.2">
      <c r="P38373" s="76"/>
    </row>
    <row r="38374" spans="16:16" x14ac:dyDescent="0.2">
      <c r="P38374" s="76"/>
    </row>
    <row r="38375" spans="16:16" x14ac:dyDescent="0.2">
      <c r="P38375" s="76"/>
    </row>
    <row r="38376" spans="16:16" x14ac:dyDescent="0.2">
      <c r="P38376" s="76"/>
    </row>
    <row r="38377" spans="16:16" x14ac:dyDescent="0.2">
      <c r="P38377" s="76"/>
    </row>
    <row r="38378" spans="16:16" x14ac:dyDescent="0.2">
      <c r="P38378" s="76"/>
    </row>
    <row r="38379" spans="16:16" x14ac:dyDescent="0.2">
      <c r="P38379" s="76"/>
    </row>
    <row r="38380" spans="16:16" x14ac:dyDescent="0.2">
      <c r="P38380" s="76"/>
    </row>
    <row r="38381" spans="16:16" x14ac:dyDescent="0.2">
      <c r="P38381" s="76"/>
    </row>
    <row r="38382" spans="16:16" x14ac:dyDescent="0.2">
      <c r="P38382" s="76"/>
    </row>
    <row r="38383" spans="16:16" x14ac:dyDescent="0.2">
      <c r="P38383" s="76"/>
    </row>
    <row r="38384" spans="16:16" x14ac:dyDescent="0.2">
      <c r="P38384" s="76"/>
    </row>
    <row r="38385" spans="16:16" x14ac:dyDescent="0.2">
      <c r="P38385" s="76"/>
    </row>
    <row r="38386" spans="16:16" x14ac:dyDescent="0.2">
      <c r="P38386" s="76"/>
    </row>
    <row r="38387" spans="16:16" x14ac:dyDescent="0.2">
      <c r="P38387" s="76"/>
    </row>
    <row r="38388" spans="16:16" x14ac:dyDescent="0.2">
      <c r="P38388" s="76"/>
    </row>
    <row r="38389" spans="16:16" x14ac:dyDescent="0.2">
      <c r="P38389" s="76"/>
    </row>
    <row r="38390" spans="16:16" x14ac:dyDescent="0.2">
      <c r="P38390" s="76"/>
    </row>
    <row r="38391" spans="16:16" x14ac:dyDescent="0.2">
      <c r="P38391" s="76"/>
    </row>
    <row r="38392" spans="16:16" x14ac:dyDescent="0.2">
      <c r="P38392" s="76"/>
    </row>
    <row r="38393" spans="16:16" x14ac:dyDescent="0.2">
      <c r="P38393" s="76"/>
    </row>
    <row r="38394" spans="16:16" x14ac:dyDescent="0.2">
      <c r="P38394" s="76"/>
    </row>
    <row r="38395" spans="16:16" x14ac:dyDescent="0.2">
      <c r="P38395" s="76"/>
    </row>
    <row r="38396" spans="16:16" x14ac:dyDescent="0.2">
      <c r="P38396" s="76"/>
    </row>
    <row r="38397" spans="16:16" x14ac:dyDescent="0.2">
      <c r="P38397" s="76"/>
    </row>
    <row r="38398" spans="16:16" x14ac:dyDescent="0.2">
      <c r="P38398" s="76"/>
    </row>
    <row r="38399" spans="16:16" x14ac:dyDescent="0.2">
      <c r="P38399" s="76"/>
    </row>
    <row r="38400" spans="16:16" x14ac:dyDescent="0.2">
      <c r="P38400" s="76"/>
    </row>
    <row r="38401" spans="16:16" x14ac:dyDescent="0.2">
      <c r="P38401" s="76"/>
    </row>
    <row r="38402" spans="16:16" x14ac:dyDescent="0.2">
      <c r="P38402" s="76"/>
    </row>
    <row r="38403" spans="16:16" x14ac:dyDescent="0.2">
      <c r="P38403" s="76"/>
    </row>
    <row r="38404" spans="16:16" x14ac:dyDescent="0.2">
      <c r="P38404" s="76"/>
    </row>
    <row r="38405" spans="16:16" x14ac:dyDescent="0.2">
      <c r="P38405" s="76"/>
    </row>
    <row r="38406" spans="16:16" x14ac:dyDescent="0.2">
      <c r="P38406" s="76"/>
    </row>
    <row r="38407" spans="16:16" x14ac:dyDescent="0.2">
      <c r="P38407" s="76"/>
    </row>
    <row r="38408" spans="16:16" x14ac:dyDescent="0.2">
      <c r="P38408" s="76"/>
    </row>
    <row r="38409" spans="16:16" x14ac:dyDescent="0.2">
      <c r="P38409" s="76"/>
    </row>
    <row r="38410" spans="16:16" x14ac:dyDescent="0.2">
      <c r="P38410" s="76"/>
    </row>
    <row r="38411" spans="16:16" x14ac:dyDescent="0.2">
      <c r="P38411" s="76"/>
    </row>
    <row r="38412" spans="16:16" x14ac:dyDescent="0.2">
      <c r="P38412" s="76"/>
    </row>
    <row r="38413" spans="16:16" x14ac:dyDescent="0.2">
      <c r="P38413" s="76"/>
    </row>
    <row r="38414" spans="16:16" x14ac:dyDescent="0.2">
      <c r="P38414" s="76"/>
    </row>
    <row r="38415" spans="16:16" x14ac:dyDescent="0.2">
      <c r="P38415" s="76"/>
    </row>
    <row r="38416" spans="16:16" x14ac:dyDescent="0.2">
      <c r="P38416" s="76"/>
    </row>
    <row r="38417" spans="16:16" x14ac:dyDescent="0.2">
      <c r="P38417" s="76"/>
    </row>
    <row r="38418" spans="16:16" x14ac:dyDescent="0.2">
      <c r="P38418" s="76"/>
    </row>
    <row r="38419" spans="16:16" x14ac:dyDescent="0.2">
      <c r="P38419" s="76"/>
    </row>
    <row r="38420" spans="16:16" x14ac:dyDescent="0.2">
      <c r="P38420" s="76"/>
    </row>
    <row r="38421" spans="16:16" x14ac:dyDescent="0.2">
      <c r="P38421" s="76"/>
    </row>
    <row r="38422" spans="16:16" x14ac:dyDescent="0.2">
      <c r="P38422" s="76"/>
    </row>
    <row r="38423" spans="16:16" x14ac:dyDescent="0.2">
      <c r="P38423" s="76"/>
    </row>
    <row r="38424" spans="16:16" x14ac:dyDescent="0.2">
      <c r="P38424" s="76"/>
    </row>
    <row r="38425" spans="16:16" x14ac:dyDescent="0.2">
      <c r="P38425" s="76"/>
    </row>
    <row r="38426" spans="16:16" x14ac:dyDescent="0.2">
      <c r="P38426" s="76"/>
    </row>
    <row r="38427" spans="16:16" x14ac:dyDescent="0.2">
      <c r="P38427" s="76"/>
    </row>
    <row r="38428" spans="16:16" x14ac:dyDescent="0.2">
      <c r="P38428" s="76"/>
    </row>
    <row r="38429" spans="16:16" x14ac:dyDescent="0.2">
      <c r="P38429" s="76"/>
    </row>
    <row r="38430" spans="16:16" x14ac:dyDescent="0.2">
      <c r="P38430" s="76"/>
    </row>
    <row r="38431" spans="16:16" x14ac:dyDescent="0.2">
      <c r="P38431" s="76"/>
    </row>
    <row r="38432" spans="16:16" x14ac:dyDescent="0.2">
      <c r="P38432" s="76"/>
    </row>
    <row r="38433" spans="16:16" x14ac:dyDescent="0.2">
      <c r="P38433" s="76"/>
    </row>
    <row r="38434" spans="16:16" x14ac:dyDescent="0.2">
      <c r="P38434" s="76"/>
    </row>
    <row r="38435" spans="16:16" x14ac:dyDescent="0.2">
      <c r="P38435" s="76"/>
    </row>
    <row r="38436" spans="16:16" x14ac:dyDescent="0.2">
      <c r="P38436" s="76"/>
    </row>
    <row r="38437" spans="16:16" x14ac:dyDescent="0.2">
      <c r="P38437" s="76"/>
    </row>
    <row r="38438" spans="16:16" x14ac:dyDescent="0.2">
      <c r="P38438" s="76"/>
    </row>
    <row r="38439" spans="16:16" x14ac:dyDescent="0.2">
      <c r="P38439" s="76"/>
    </row>
    <row r="38440" spans="16:16" x14ac:dyDescent="0.2">
      <c r="P38440" s="76"/>
    </row>
    <row r="38441" spans="16:16" x14ac:dyDescent="0.2">
      <c r="P38441" s="76"/>
    </row>
    <row r="38442" spans="16:16" x14ac:dyDescent="0.2">
      <c r="P38442" s="76"/>
    </row>
    <row r="38443" spans="16:16" x14ac:dyDescent="0.2">
      <c r="P38443" s="76"/>
    </row>
    <row r="38444" spans="16:16" x14ac:dyDescent="0.2">
      <c r="P38444" s="76"/>
    </row>
    <row r="38445" spans="16:16" x14ac:dyDescent="0.2">
      <c r="P38445" s="76"/>
    </row>
    <row r="38446" spans="16:16" x14ac:dyDescent="0.2">
      <c r="P38446" s="76"/>
    </row>
    <row r="38447" spans="16:16" x14ac:dyDescent="0.2">
      <c r="P38447" s="76"/>
    </row>
    <row r="38448" spans="16:16" x14ac:dyDescent="0.2">
      <c r="P38448" s="76"/>
    </row>
    <row r="38449" spans="16:16" x14ac:dyDescent="0.2">
      <c r="P38449" s="76"/>
    </row>
    <row r="38450" spans="16:16" x14ac:dyDescent="0.2">
      <c r="P38450" s="76"/>
    </row>
    <row r="38451" spans="16:16" x14ac:dyDescent="0.2">
      <c r="P38451" s="76"/>
    </row>
    <row r="38452" spans="16:16" x14ac:dyDescent="0.2">
      <c r="P38452" s="76"/>
    </row>
    <row r="38453" spans="16:16" x14ac:dyDescent="0.2">
      <c r="P38453" s="76"/>
    </row>
    <row r="38454" spans="16:16" x14ac:dyDescent="0.2">
      <c r="P38454" s="76"/>
    </row>
    <row r="38455" spans="16:16" x14ac:dyDescent="0.2">
      <c r="P38455" s="76"/>
    </row>
    <row r="38456" spans="16:16" x14ac:dyDescent="0.2">
      <c r="P38456" s="76"/>
    </row>
    <row r="38457" spans="16:16" x14ac:dyDescent="0.2">
      <c r="P38457" s="76"/>
    </row>
    <row r="38458" spans="16:16" x14ac:dyDescent="0.2">
      <c r="P38458" s="76"/>
    </row>
    <row r="38459" spans="16:16" x14ac:dyDescent="0.2">
      <c r="P38459" s="76"/>
    </row>
    <row r="38460" spans="16:16" x14ac:dyDescent="0.2">
      <c r="P38460" s="76"/>
    </row>
    <row r="38461" spans="16:16" x14ac:dyDescent="0.2">
      <c r="P38461" s="76"/>
    </row>
    <row r="38462" spans="16:16" x14ac:dyDescent="0.2">
      <c r="P38462" s="76"/>
    </row>
    <row r="38463" spans="16:16" x14ac:dyDescent="0.2">
      <c r="P38463" s="76"/>
    </row>
    <row r="38464" spans="16:16" x14ac:dyDescent="0.2">
      <c r="P38464" s="76"/>
    </row>
    <row r="38465" spans="16:16" x14ac:dyDescent="0.2">
      <c r="P38465" s="76"/>
    </row>
    <row r="38466" spans="16:16" x14ac:dyDescent="0.2">
      <c r="P38466" s="76"/>
    </row>
    <row r="38467" spans="16:16" x14ac:dyDescent="0.2">
      <c r="P38467" s="76"/>
    </row>
    <row r="38468" spans="16:16" x14ac:dyDescent="0.2">
      <c r="P38468" s="76"/>
    </row>
    <row r="38469" spans="16:16" x14ac:dyDescent="0.2">
      <c r="P38469" s="76"/>
    </row>
    <row r="38470" spans="16:16" x14ac:dyDescent="0.2">
      <c r="P38470" s="76"/>
    </row>
    <row r="38471" spans="16:16" x14ac:dyDescent="0.2">
      <c r="P38471" s="76"/>
    </row>
    <row r="38472" spans="16:16" x14ac:dyDescent="0.2">
      <c r="P38472" s="76"/>
    </row>
    <row r="38473" spans="16:16" x14ac:dyDescent="0.2">
      <c r="P38473" s="76"/>
    </row>
    <row r="38474" spans="16:16" x14ac:dyDescent="0.2">
      <c r="P38474" s="76"/>
    </row>
    <row r="38475" spans="16:16" x14ac:dyDescent="0.2">
      <c r="P38475" s="76"/>
    </row>
    <row r="38476" spans="16:16" x14ac:dyDescent="0.2">
      <c r="P38476" s="76"/>
    </row>
    <row r="38477" spans="16:16" x14ac:dyDescent="0.2">
      <c r="P38477" s="76"/>
    </row>
    <row r="38478" spans="16:16" x14ac:dyDescent="0.2">
      <c r="P38478" s="76"/>
    </row>
    <row r="38479" spans="16:16" x14ac:dyDescent="0.2">
      <c r="P38479" s="76"/>
    </row>
    <row r="38480" spans="16:16" x14ac:dyDescent="0.2">
      <c r="P38480" s="76"/>
    </row>
    <row r="38481" spans="16:16" x14ac:dyDescent="0.2">
      <c r="P38481" s="76"/>
    </row>
    <row r="38482" spans="16:16" x14ac:dyDescent="0.2">
      <c r="P38482" s="76"/>
    </row>
    <row r="38483" spans="16:16" x14ac:dyDescent="0.2">
      <c r="P38483" s="76"/>
    </row>
    <row r="38484" spans="16:16" x14ac:dyDescent="0.2">
      <c r="P38484" s="76"/>
    </row>
    <row r="38485" spans="16:16" x14ac:dyDescent="0.2">
      <c r="P38485" s="76"/>
    </row>
    <row r="38486" spans="16:16" x14ac:dyDescent="0.2">
      <c r="P38486" s="76"/>
    </row>
    <row r="38487" spans="16:16" x14ac:dyDescent="0.2">
      <c r="P38487" s="76"/>
    </row>
    <row r="38488" spans="16:16" x14ac:dyDescent="0.2">
      <c r="P38488" s="76"/>
    </row>
    <row r="38489" spans="16:16" x14ac:dyDescent="0.2">
      <c r="P38489" s="76"/>
    </row>
    <row r="38490" spans="16:16" x14ac:dyDescent="0.2">
      <c r="P38490" s="76"/>
    </row>
    <row r="38491" spans="16:16" x14ac:dyDescent="0.2">
      <c r="P38491" s="76"/>
    </row>
    <row r="38492" spans="16:16" x14ac:dyDescent="0.2">
      <c r="P38492" s="76"/>
    </row>
    <row r="38493" spans="16:16" x14ac:dyDescent="0.2">
      <c r="P38493" s="76"/>
    </row>
    <row r="38494" spans="16:16" x14ac:dyDescent="0.2">
      <c r="P38494" s="76"/>
    </row>
    <row r="38495" spans="16:16" x14ac:dyDescent="0.2">
      <c r="P38495" s="76"/>
    </row>
    <row r="38496" spans="16:16" x14ac:dyDescent="0.2">
      <c r="P38496" s="76"/>
    </row>
    <row r="38497" spans="16:16" x14ac:dyDescent="0.2">
      <c r="P38497" s="76"/>
    </row>
    <row r="38498" spans="16:16" x14ac:dyDescent="0.2">
      <c r="P38498" s="76"/>
    </row>
    <row r="38499" spans="16:16" x14ac:dyDescent="0.2">
      <c r="P38499" s="76"/>
    </row>
    <row r="38500" spans="16:16" x14ac:dyDescent="0.2">
      <c r="P38500" s="76"/>
    </row>
    <row r="38501" spans="16:16" x14ac:dyDescent="0.2">
      <c r="P38501" s="76"/>
    </row>
    <row r="38502" spans="16:16" x14ac:dyDescent="0.2">
      <c r="P38502" s="76"/>
    </row>
    <row r="38503" spans="16:16" x14ac:dyDescent="0.2">
      <c r="P38503" s="76"/>
    </row>
    <row r="38504" spans="16:16" x14ac:dyDescent="0.2">
      <c r="P38504" s="76"/>
    </row>
    <row r="38505" spans="16:16" x14ac:dyDescent="0.2">
      <c r="P38505" s="76"/>
    </row>
    <row r="38506" spans="16:16" x14ac:dyDescent="0.2">
      <c r="P38506" s="76"/>
    </row>
    <row r="38507" spans="16:16" x14ac:dyDescent="0.2">
      <c r="P38507" s="76"/>
    </row>
    <row r="38508" spans="16:16" x14ac:dyDescent="0.2">
      <c r="P38508" s="76"/>
    </row>
    <row r="38509" spans="16:16" x14ac:dyDescent="0.2">
      <c r="P38509" s="76"/>
    </row>
    <row r="38510" spans="16:16" x14ac:dyDescent="0.2">
      <c r="P38510" s="76"/>
    </row>
    <row r="38511" spans="16:16" x14ac:dyDescent="0.2">
      <c r="P38511" s="76"/>
    </row>
    <row r="38512" spans="16:16" x14ac:dyDescent="0.2">
      <c r="P38512" s="76"/>
    </row>
    <row r="38513" spans="16:16" x14ac:dyDescent="0.2">
      <c r="P38513" s="76"/>
    </row>
    <row r="38514" spans="16:16" x14ac:dyDescent="0.2">
      <c r="P38514" s="76"/>
    </row>
    <row r="38515" spans="16:16" x14ac:dyDescent="0.2">
      <c r="P38515" s="76"/>
    </row>
    <row r="38516" spans="16:16" x14ac:dyDescent="0.2">
      <c r="P38516" s="76"/>
    </row>
    <row r="38517" spans="16:16" x14ac:dyDescent="0.2">
      <c r="P38517" s="76"/>
    </row>
    <row r="38518" spans="16:16" x14ac:dyDescent="0.2">
      <c r="P38518" s="76"/>
    </row>
    <row r="38519" spans="16:16" x14ac:dyDescent="0.2">
      <c r="P38519" s="76"/>
    </row>
    <row r="38520" spans="16:16" x14ac:dyDescent="0.2">
      <c r="P38520" s="76"/>
    </row>
    <row r="38521" spans="16:16" x14ac:dyDescent="0.2">
      <c r="P38521" s="76"/>
    </row>
    <row r="38522" spans="16:16" x14ac:dyDescent="0.2">
      <c r="P38522" s="76"/>
    </row>
    <row r="38523" spans="16:16" x14ac:dyDescent="0.2">
      <c r="P38523" s="76"/>
    </row>
    <row r="38524" spans="16:16" x14ac:dyDescent="0.2">
      <c r="P38524" s="76"/>
    </row>
    <row r="38525" spans="16:16" x14ac:dyDescent="0.2">
      <c r="P38525" s="76"/>
    </row>
    <row r="38526" spans="16:16" x14ac:dyDescent="0.2">
      <c r="P38526" s="76"/>
    </row>
    <row r="38527" spans="16:16" x14ac:dyDescent="0.2">
      <c r="P38527" s="76"/>
    </row>
    <row r="38528" spans="16:16" x14ac:dyDescent="0.2">
      <c r="P38528" s="76"/>
    </row>
    <row r="38529" spans="16:16" x14ac:dyDescent="0.2">
      <c r="P38529" s="76"/>
    </row>
    <row r="38530" spans="16:16" x14ac:dyDescent="0.2">
      <c r="P38530" s="76"/>
    </row>
    <row r="38531" spans="16:16" x14ac:dyDescent="0.2">
      <c r="P38531" s="76"/>
    </row>
    <row r="38532" spans="16:16" x14ac:dyDescent="0.2">
      <c r="P38532" s="76"/>
    </row>
    <row r="38533" spans="16:16" x14ac:dyDescent="0.2">
      <c r="P38533" s="76"/>
    </row>
    <row r="38534" spans="16:16" x14ac:dyDescent="0.2">
      <c r="P38534" s="76"/>
    </row>
    <row r="38535" spans="16:16" x14ac:dyDescent="0.2">
      <c r="P38535" s="76"/>
    </row>
    <row r="38536" spans="16:16" x14ac:dyDescent="0.2">
      <c r="P38536" s="76"/>
    </row>
    <row r="38537" spans="16:16" x14ac:dyDescent="0.2">
      <c r="P38537" s="76"/>
    </row>
    <row r="38538" spans="16:16" x14ac:dyDescent="0.2">
      <c r="P38538" s="76"/>
    </row>
    <row r="38539" spans="16:16" x14ac:dyDescent="0.2">
      <c r="P38539" s="76"/>
    </row>
    <row r="38540" spans="16:16" x14ac:dyDescent="0.2">
      <c r="P38540" s="76"/>
    </row>
    <row r="38541" spans="16:16" x14ac:dyDescent="0.2">
      <c r="P38541" s="76"/>
    </row>
    <row r="38542" spans="16:16" x14ac:dyDescent="0.2">
      <c r="P38542" s="76"/>
    </row>
    <row r="38543" spans="16:16" x14ac:dyDescent="0.2">
      <c r="P38543" s="76"/>
    </row>
    <row r="38544" spans="16:16" x14ac:dyDescent="0.2">
      <c r="P38544" s="76"/>
    </row>
    <row r="38545" spans="16:16" x14ac:dyDescent="0.2">
      <c r="P38545" s="76"/>
    </row>
    <row r="38546" spans="16:16" x14ac:dyDescent="0.2">
      <c r="P38546" s="76"/>
    </row>
    <row r="38547" spans="16:16" x14ac:dyDescent="0.2">
      <c r="P38547" s="76"/>
    </row>
    <row r="38548" spans="16:16" x14ac:dyDescent="0.2">
      <c r="P38548" s="76"/>
    </row>
    <row r="38549" spans="16:16" x14ac:dyDescent="0.2">
      <c r="P38549" s="76"/>
    </row>
    <row r="38550" spans="16:16" x14ac:dyDescent="0.2">
      <c r="P38550" s="76"/>
    </row>
    <row r="38551" spans="16:16" x14ac:dyDescent="0.2">
      <c r="P38551" s="76"/>
    </row>
    <row r="38552" spans="16:16" x14ac:dyDescent="0.2">
      <c r="P38552" s="76"/>
    </row>
    <row r="38553" spans="16:16" x14ac:dyDescent="0.2">
      <c r="P38553" s="76"/>
    </row>
    <row r="38554" spans="16:16" x14ac:dyDescent="0.2">
      <c r="P38554" s="76"/>
    </row>
    <row r="38555" spans="16:16" x14ac:dyDescent="0.2">
      <c r="P38555" s="76"/>
    </row>
    <row r="38556" spans="16:16" x14ac:dyDescent="0.2">
      <c r="P38556" s="76"/>
    </row>
    <row r="38557" spans="16:16" x14ac:dyDescent="0.2">
      <c r="P38557" s="76"/>
    </row>
    <row r="38558" spans="16:16" x14ac:dyDescent="0.2">
      <c r="P38558" s="76"/>
    </row>
    <row r="38559" spans="16:16" x14ac:dyDescent="0.2">
      <c r="P38559" s="76"/>
    </row>
    <row r="38560" spans="16:16" x14ac:dyDescent="0.2">
      <c r="P38560" s="76"/>
    </row>
    <row r="38561" spans="16:16" x14ac:dyDescent="0.2">
      <c r="P38561" s="76"/>
    </row>
    <row r="38562" spans="16:16" x14ac:dyDescent="0.2">
      <c r="P38562" s="76"/>
    </row>
    <row r="38563" spans="16:16" x14ac:dyDescent="0.2">
      <c r="P38563" s="76"/>
    </row>
    <row r="38564" spans="16:16" x14ac:dyDescent="0.2">
      <c r="P38564" s="76"/>
    </row>
    <row r="38565" spans="16:16" x14ac:dyDescent="0.2">
      <c r="P38565" s="76"/>
    </row>
    <row r="38566" spans="16:16" x14ac:dyDescent="0.2">
      <c r="P38566" s="76"/>
    </row>
    <row r="38567" spans="16:16" x14ac:dyDescent="0.2">
      <c r="P38567" s="76"/>
    </row>
    <row r="38568" spans="16:16" x14ac:dyDescent="0.2">
      <c r="P38568" s="76"/>
    </row>
    <row r="38569" spans="16:16" x14ac:dyDescent="0.2">
      <c r="P38569" s="76"/>
    </row>
    <row r="38570" spans="16:16" x14ac:dyDescent="0.2">
      <c r="P38570" s="76"/>
    </row>
    <row r="38571" spans="16:16" x14ac:dyDescent="0.2">
      <c r="P38571" s="76"/>
    </row>
    <row r="38572" spans="16:16" x14ac:dyDescent="0.2">
      <c r="P38572" s="76"/>
    </row>
    <row r="38573" spans="16:16" x14ac:dyDescent="0.2">
      <c r="P38573" s="76"/>
    </row>
    <row r="38574" spans="16:16" x14ac:dyDescent="0.2">
      <c r="P38574" s="76"/>
    </row>
    <row r="38575" spans="16:16" x14ac:dyDescent="0.2">
      <c r="P38575" s="76"/>
    </row>
    <row r="38576" spans="16:16" x14ac:dyDescent="0.2">
      <c r="P38576" s="76"/>
    </row>
    <row r="38577" spans="16:16" x14ac:dyDescent="0.2">
      <c r="P38577" s="76"/>
    </row>
    <row r="38578" spans="16:16" x14ac:dyDescent="0.2">
      <c r="P38578" s="76"/>
    </row>
    <row r="38579" spans="16:16" x14ac:dyDescent="0.2">
      <c r="P38579" s="76"/>
    </row>
    <row r="38580" spans="16:16" x14ac:dyDescent="0.2">
      <c r="P38580" s="76"/>
    </row>
    <row r="38581" spans="16:16" x14ac:dyDescent="0.2">
      <c r="P38581" s="76"/>
    </row>
    <row r="38582" spans="16:16" x14ac:dyDescent="0.2">
      <c r="P38582" s="76"/>
    </row>
    <row r="38583" spans="16:16" x14ac:dyDescent="0.2">
      <c r="P38583" s="76"/>
    </row>
    <row r="38584" spans="16:16" x14ac:dyDescent="0.2">
      <c r="P38584" s="76"/>
    </row>
    <row r="38585" spans="16:16" x14ac:dyDescent="0.2">
      <c r="P38585" s="76"/>
    </row>
    <row r="38586" spans="16:16" x14ac:dyDescent="0.2">
      <c r="P38586" s="76"/>
    </row>
    <row r="38587" spans="16:16" x14ac:dyDescent="0.2">
      <c r="P38587" s="76"/>
    </row>
    <row r="38588" spans="16:16" x14ac:dyDescent="0.2">
      <c r="P38588" s="76"/>
    </row>
    <row r="38589" spans="16:16" x14ac:dyDescent="0.2">
      <c r="P38589" s="76"/>
    </row>
    <row r="38590" spans="16:16" x14ac:dyDescent="0.2">
      <c r="P38590" s="76"/>
    </row>
    <row r="38591" spans="16:16" x14ac:dyDescent="0.2">
      <c r="P38591" s="76"/>
    </row>
    <row r="38592" spans="16:16" x14ac:dyDescent="0.2">
      <c r="P38592" s="76"/>
    </row>
    <row r="38593" spans="16:16" x14ac:dyDescent="0.2">
      <c r="P38593" s="76"/>
    </row>
    <row r="38594" spans="16:16" x14ac:dyDescent="0.2">
      <c r="P38594" s="76"/>
    </row>
    <row r="38595" spans="16:16" x14ac:dyDescent="0.2">
      <c r="P38595" s="76"/>
    </row>
    <row r="38596" spans="16:16" x14ac:dyDescent="0.2">
      <c r="P38596" s="76"/>
    </row>
    <row r="38597" spans="16:16" x14ac:dyDescent="0.2">
      <c r="P38597" s="76"/>
    </row>
    <row r="38598" spans="16:16" x14ac:dyDescent="0.2">
      <c r="P38598" s="76"/>
    </row>
    <row r="38599" spans="16:16" x14ac:dyDescent="0.2">
      <c r="P38599" s="76"/>
    </row>
    <row r="38600" spans="16:16" x14ac:dyDescent="0.2">
      <c r="P38600" s="76"/>
    </row>
    <row r="38601" spans="16:16" x14ac:dyDescent="0.2">
      <c r="P38601" s="76"/>
    </row>
    <row r="38602" spans="16:16" x14ac:dyDescent="0.2">
      <c r="P38602" s="76"/>
    </row>
    <row r="38603" spans="16:16" x14ac:dyDescent="0.2">
      <c r="P38603" s="76"/>
    </row>
    <row r="38604" spans="16:16" x14ac:dyDescent="0.2">
      <c r="P38604" s="76"/>
    </row>
    <row r="38605" spans="16:16" x14ac:dyDescent="0.2">
      <c r="P38605" s="76"/>
    </row>
    <row r="38606" spans="16:16" x14ac:dyDescent="0.2">
      <c r="P38606" s="76"/>
    </row>
    <row r="38607" spans="16:16" x14ac:dyDescent="0.2">
      <c r="P38607" s="76"/>
    </row>
    <row r="38608" spans="16:16" x14ac:dyDescent="0.2">
      <c r="P38608" s="76"/>
    </row>
    <row r="38609" spans="16:16" x14ac:dyDescent="0.2">
      <c r="P38609" s="76"/>
    </row>
    <row r="38610" spans="16:16" x14ac:dyDescent="0.2">
      <c r="P38610" s="76"/>
    </row>
    <row r="38611" spans="16:16" x14ac:dyDescent="0.2">
      <c r="P38611" s="76"/>
    </row>
    <row r="38612" spans="16:16" x14ac:dyDescent="0.2">
      <c r="P38612" s="76"/>
    </row>
    <row r="38613" spans="16:16" x14ac:dyDescent="0.2">
      <c r="P38613" s="76"/>
    </row>
    <row r="38614" spans="16:16" x14ac:dyDescent="0.2">
      <c r="P38614" s="76"/>
    </row>
    <row r="38615" spans="16:16" x14ac:dyDescent="0.2">
      <c r="P38615" s="76"/>
    </row>
    <row r="38616" spans="16:16" x14ac:dyDescent="0.2">
      <c r="P38616" s="76"/>
    </row>
    <row r="38617" spans="16:16" x14ac:dyDescent="0.2">
      <c r="P38617" s="76"/>
    </row>
    <row r="38618" spans="16:16" x14ac:dyDescent="0.2">
      <c r="P38618" s="76"/>
    </row>
    <row r="38619" spans="16:16" x14ac:dyDescent="0.2">
      <c r="P38619" s="76"/>
    </row>
    <row r="38620" spans="16:16" x14ac:dyDescent="0.2">
      <c r="P38620" s="76"/>
    </row>
    <row r="38621" spans="16:16" x14ac:dyDescent="0.2">
      <c r="P38621" s="76"/>
    </row>
    <row r="38622" spans="16:16" x14ac:dyDescent="0.2">
      <c r="P38622" s="76"/>
    </row>
    <row r="38623" spans="16:16" x14ac:dyDescent="0.2">
      <c r="P38623" s="76"/>
    </row>
    <row r="38624" spans="16:16" x14ac:dyDescent="0.2">
      <c r="P38624" s="76"/>
    </row>
    <row r="38625" spans="16:16" x14ac:dyDescent="0.2">
      <c r="P38625" s="76"/>
    </row>
    <row r="38626" spans="16:16" x14ac:dyDescent="0.2">
      <c r="P38626" s="76"/>
    </row>
    <row r="38627" spans="16:16" x14ac:dyDescent="0.2">
      <c r="P38627" s="76"/>
    </row>
    <row r="38628" spans="16:16" x14ac:dyDescent="0.2">
      <c r="P38628" s="76"/>
    </row>
    <row r="38629" spans="16:16" x14ac:dyDescent="0.2">
      <c r="P38629" s="76"/>
    </row>
    <row r="38630" spans="16:16" x14ac:dyDescent="0.2">
      <c r="P38630" s="76"/>
    </row>
    <row r="38631" spans="16:16" x14ac:dyDescent="0.2">
      <c r="P38631" s="76"/>
    </row>
    <row r="38632" spans="16:16" x14ac:dyDescent="0.2">
      <c r="P38632" s="76"/>
    </row>
    <row r="38633" spans="16:16" x14ac:dyDescent="0.2">
      <c r="P38633" s="76"/>
    </row>
    <row r="38634" spans="16:16" x14ac:dyDescent="0.2">
      <c r="P38634" s="76"/>
    </row>
    <row r="38635" spans="16:16" x14ac:dyDescent="0.2">
      <c r="P38635" s="76"/>
    </row>
    <row r="38636" spans="16:16" x14ac:dyDescent="0.2">
      <c r="P38636" s="76"/>
    </row>
    <row r="38637" spans="16:16" x14ac:dyDescent="0.2">
      <c r="P38637" s="76"/>
    </row>
    <row r="38638" spans="16:16" x14ac:dyDescent="0.2">
      <c r="P38638" s="76"/>
    </row>
    <row r="38639" spans="16:16" x14ac:dyDescent="0.2">
      <c r="P38639" s="76"/>
    </row>
    <row r="38640" spans="16:16" x14ac:dyDescent="0.2">
      <c r="P38640" s="76"/>
    </row>
    <row r="38641" spans="16:16" x14ac:dyDescent="0.2">
      <c r="P38641" s="76"/>
    </row>
    <row r="38642" spans="16:16" x14ac:dyDescent="0.2">
      <c r="P38642" s="76"/>
    </row>
    <row r="38643" spans="16:16" x14ac:dyDescent="0.2">
      <c r="P38643" s="76"/>
    </row>
    <row r="38644" spans="16:16" x14ac:dyDescent="0.2">
      <c r="P38644" s="76"/>
    </row>
    <row r="38645" spans="16:16" x14ac:dyDescent="0.2">
      <c r="P38645" s="76"/>
    </row>
    <row r="38646" spans="16:16" x14ac:dyDescent="0.2">
      <c r="P38646" s="76"/>
    </row>
    <row r="38647" spans="16:16" x14ac:dyDescent="0.2">
      <c r="P38647" s="76"/>
    </row>
    <row r="38648" spans="16:16" x14ac:dyDescent="0.2">
      <c r="P38648" s="76"/>
    </row>
    <row r="38649" spans="16:16" x14ac:dyDescent="0.2">
      <c r="P38649" s="76"/>
    </row>
    <row r="38650" spans="16:16" x14ac:dyDescent="0.2">
      <c r="P38650" s="76"/>
    </row>
    <row r="38651" spans="16:16" x14ac:dyDescent="0.2">
      <c r="P38651" s="76"/>
    </row>
    <row r="38652" spans="16:16" x14ac:dyDescent="0.2">
      <c r="P38652" s="76"/>
    </row>
    <row r="38653" spans="16:16" x14ac:dyDescent="0.2">
      <c r="P38653" s="76"/>
    </row>
    <row r="38654" spans="16:16" x14ac:dyDescent="0.2">
      <c r="P38654" s="76"/>
    </row>
    <row r="38655" spans="16:16" x14ac:dyDescent="0.2">
      <c r="P38655" s="76"/>
    </row>
    <row r="38656" spans="16:16" x14ac:dyDescent="0.2">
      <c r="P38656" s="76"/>
    </row>
    <row r="38657" spans="16:16" x14ac:dyDescent="0.2">
      <c r="P38657" s="76"/>
    </row>
    <row r="38658" spans="16:16" x14ac:dyDescent="0.2">
      <c r="P38658" s="76"/>
    </row>
    <row r="38659" spans="16:16" x14ac:dyDescent="0.2">
      <c r="P38659" s="76"/>
    </row>
    <row r="38660" spans="16:16" x14ac:dyDescent="0.2">
      <c r="P38660" s="76"/>
    </row>
    <row r="38661" spans="16:16" x14ac:dyDescent="0.2">
      <c r="P38661" s="76"/>
    </row>
    <row r="38662" spans="16:16" x14ac:dyDescent="0.2">
      <c r="P38662" s="76"/>
    </row>
    <row r="38663" spans="16:16" x14ac:dyDescent="0.2">
      <c r="P38663" s="76"/>
    </row>
    <row r="38664" spans="16:16" x14ac:dyDescent="0.2">
      <c r="P38664" s="76"/>
    </row>
    <row r="38665" spans="16:16" x14ac:dyDescent="0.2">
      <c r="P38665" s="76"/>
    </row>
    <row r="38666" spans="16:16" x14ac:dyDescent="0.2">
      <c r="P38666" s="76"/>
    </row>
    <row r="38667" spans="16:16" x14ac:dyDescent="0.2">
      <c r="P38667" s="76"/>
    </row>
    <row r="38668" spans="16:16" x14ac:dyDescent="0.2">
      <c r="P38668" s="76"/>
    </row>
    <row r="38669" spans="16:16" x14ac:dyDescent="0.2">
      <c r="P38669" s="76"/>
    </row>
    <row r="38670" spans="16:16" x14ac:dyDescent="0.2">
      <c r="P38670" s="76"/>
    </row>
    <row r="38671" spans="16:16" x14ac:dyDescent="0.2">
      <c r="P38671" s="76"/>
    </row>
    <row r="38672" spans="16:16" x14ac:dyDescent="0.2">
      <c r="P38672" s="76"/>
    </row>
    <row r="38673" spans="16:16" x14ac:dyDescent="0.2">
      <c r="P38673" s="76"/>
    </row>
    <row r="38674" spans="16:16" x14ac:dyDescent="0.2">
      <c r="P38674" s="76"/>
    </row>
    <row r="38675" spans="16:16" x14ac:dyDescent="0.2">
      <c r="P38675" s="76"/>
    </row>
    <row r="38676" spans="16:16" x14ac:dyDescent="0.2">
      <c r="P38676" s="76"/>
    </row>
    <row r="38677" spans="16:16" x14ac:dyDescent="0.2">
      <c r="P38677" s="76"/>
    </row>
    <row r="38678" spans="16:16" x14ac:dyDescent="0.2">
      <c r="P38678" s="76"/>
    </row>
    <row r="38679" spans="16:16" x14ac:dyDescent="0.2">
      <c r="P38679" s="76"/>
    </row>
    <row r="38680" spans="16:16" x14ac:dyDescent="0.2">
      <c r="P38680" s="76"/>
    </row>
    <row r="38681" spans="16:16" x14ac:dyDescent="0.2">
      <c r="P38681" s="76"/>
    </row>
    <row r="38682" spans="16:16" x14ac:dyDescent="0.2">
      <c r="P38682" s="76"/>
    </row>
    <row r="38683" spans="16:16" x14ac:dyDescent="0.2">
      <c r="P38683" s="76"/>
    </row>
    <row r="38684" spans="16:16" x14ac:dyDescent="0.2">
      <c r="P38684" s="76"/>
    </row>
    <row r="38685" spans="16:16" x14ac:dyDescent="0.2">
      <c r="P38685" s="76"/>
    </row>
    <row r="38686" spans="16:16" x14ac:dyDescent="0.2">
      <c r="P38686" s="76"/>
    </row>
    <row r="38687" spans="16:16" x14ac:dyDescent="0.2">
      <c r="P38687" s="76"/>
    </row>
    <row r="38688" spans="16:16" x14ac:dyDescent="0.2">
      <c r="P38688" s="76"/>
    </row>
    <row r="38689" spans="16:16" x14ac:dyDescent="0.2">
      <c r="P38689" s="76"/>
    </row>
    <row r="38690" spans="16:16" x14ac:dyDescent="0.2">
      <c r="P38690" s="76"/>
    </row>
    <row r="38691" spans="16:16" x14ac:dyDescent="0.2">
      <c r="P38691" s="76"/>
    </row>
    <row r="38692" spans="16:16" x14ac:dyDescent="0.2">
      <c r="P38692" s="76"/>
    </row>
    <row r="38693" spans="16:16" x14ac:dyDescent="0.2">
      <c r="P38693" s="76"/>
    </row>
    <row r="38694" spans="16:16" x14ac:dyDescent="0.2">
      <c r="P38694" s="76"/>
    </row>
    <row r="38695" spans="16:16" x14ac:dyDescent="0.2">
      <c r="P38695" s="76"/>
    </row>
    <row r="38696" spans="16:16" x14ac:dyDescent="0.2">
      <c r="P38696" s="76"/>
    </row>
    <row r="38697" spans="16:16" x14ac:dyDescent="0.2">
      <c r="P38697" s="76"/>
    </row>
    <row r="38698" spans="16:16" x14ac:dyDescent="0.2">
      <c r="P38698" s="76"/>
    </row>
    <row r="38699" spans="16:16" x14ac:dyDescent="0.2">
      <c r="P38699" s="76"/>
    </row>
    <row r="38700" spans="16:16" x14ac:dyDescent="0.2">
      <c r="P38700" s="76"/>
    </row>
    <row r="38701" spans="16:16" x14ac:dyDescent="0.2">
      <c r="P38701" s="76"/>
    </row>
    <row r="38702" spans="16:16" x14ac:dyDescent="0.2">
      <c r="P38702" s="76"/>
    </row>
    <row r="38703" spans="16:16" x14ac:dyDescent="0.2">
      <c r="P38703" s="76"/>
    </row>
    <row r="38704" spans="16:16" x14ac:dyDescent="0.2">
      <c r="P38704" s="76"/>
    </row>
    <row r="38705" spans="16:16" x14ac:dyDescent="0.2">
      <c r="P38705" s="76"/>
    </row>
    <row r="38706" spans="16:16" x14ac:dyDescent="0.2">
      <c r="P38706" s="76"/>
    </row>
    <row r="38707" spans="16:16" x14ac:dyDescent="0.2">
      <c r="P38707" s="76"/>
    </row>
    <row r="38708" spans="16:16" x14ac:dyDescent="0.2">
      <c r="P38708" s="76"/>
    </row>
    <row r="38709" spans="16:16" x14ac:dyDescent="0.2">
      <c r="P38709" s="76"/>
    </row>
    <row r="38710" spans="16:16" x14ac:dyDescent="0.2">
      <c r="P38710" s="76"/>
    </row>
    <row r="38711" spans="16:16" x14ac:dyDescent="0.2">
      <c r="P38711" s="76"/>
    </row>
    <row r="38712" spans="16:16" x14ac:dyDescent="0.2">
      <c r="P38712" s="76"/>
    </row>
    <row r="38713" spans="16:16" x14ac:dyDescent="0.2">
      <c r="P38713" s="76"/>
    </row>
    <row r="38714" spans="16:16" x14ac:dyDescent="0.2">
      <c r="P38714" s="76"/>
    </row>
    <row r="38715" spans="16:16" x14ac:dyDescent="0.2">
      <c r="P38715" s="76"/>
    </row>
    <row r="38716" spans="16:16" x14ac:dyDescent="0.2">
      <c r="P38716" s="76"/>
    </row>
    <row r="38717" spans="16:16" x14ac:dyDescent="0.2">
      <c r="P38717" s="76"/>
    </row>
    <row r="38718" spans="16:16" x14ac:dyDescent="0.2">
      <c r="P38718" s="76"/>
    </row>
    <row r="38719" spans="16:16" x14ac:dyDescent="0.2">
      <c r="P38719" s="76"/>
    </row>
    <row r="38720" spans="16:16" x14ac:dyDescent="0.2">
      <c r="P38720" s="76"/>
    </row>
    <row r="38721" spans="16:16" x14ac:dyDescent="0.2">
      <c r="P38721" s="76"/>
    </row>
    <row r="38722" spans="16:16" x14ac:dyDescent="0.2">
      <c r="P38722" s="76"/>
    </row>
    <row r="38723" spans="16:16" x14ac:dyDescent="0.2">
      <c r="P38723" s="76"/>
    </row>
    <row r="38724" spans="16:16" x14ac:dyDescent="0.2">
      <c r="P38724" s="76"/>
    </row>
    <row r="38725" spans="16:16" x14ac:dyDescent="0.2">
      <c r="P38725" s="76"/>
    </row>
    <row r="38726" spans="16:16" x14ac:dyDescent="0.2">
      <c r="P38726" s="76"/>
    </row>
    <row r="38727" spans="16:16" x14ac:dyDescent="0.2">
      <c r="P38727" s="76"/>
    </row>
    <row r="38728" spans="16:16" x14ac:dyDescent="0.2">
      <c r="P38728" s="76"/>
    </row>
    <row r="38729" spans="16:16" x14ac:dyDescent="0.2">
      <c r="P38729" s="76"/>
    </row>
    <row r="38730" spans="16:16" x14ac:dyDescent="0.2">
      <c r="P38730" s="76"/>
    </row>
    <row r="38731" spans="16:16" x14ac:dyDescent="0.2">
      <c r="P38731" s="76"/>
    </row>
    <row r="38732" spans="16:16" x14ac:dyDescent="0.2">
      <c r="P38732" s="76"/>
    </row>
    <row r="38733" spans="16:16" x14ac:dyDescent="0.2">
      <c r="P38733" s="76"/>
    </row>
    <row r="38734" spans="16:16" x14ac:dyDescent="0.2">
      <c r="P38734" s="76"/>
    </row>
    <row r="38735" spans="16:16" x14ac:dyDescent="0.2">
      <c r="P38735" s="76"/>
    </row>
    <row r="38736" spans="16:16" x14ac:dyDescent="0.2">
      <c r="P38736" s="76"/>
    </row>
    <row r="38737" spans="16:16" x14ac:dyDescent="0.2">
      <c r="P38737" s="76"/>
    </row>
    <row r="38738" spans="16:16" x14ac:dyDescent="0.2">
      <c r="P38738" s="76"/>
    </row>
    <row r="38739" spans="16:16" x14ac:dyDescent="0.2">
      <c r="P38739" s="76"/>
    </row>
    <row r="38740" spans="16:16" x14ac:dyDescent="0.2">
      <c r="P38740" s="76"/>
    </row>
    <row r="38741" spans="16:16" x14ac:dyDescent="0.2">
      <c r="P38741" s="76"/>
    </row>
    <row r="38742" spans="16:16" x14ac:dyDescent="0.2">
      <c r="P38742" s="76"/>
    </row>
    <row r="38743" spans="16:16" x14ac:dyDescent="0.2">
      <c r="P38743" s="76"/>
    </row>
    <row r="38744" spans="16:16" x14ac:dyDescent="0.2">
      <c r="P38744" s="76"/>
    </row>
    <row r="38745" spans="16:16" x14ac:dyDescent="0.2">
      <c r="P38745" s="76"/>
    </row>
    <row r="38746" spans="16:16" x14ac:dyDescent="0.2">
      <c r="P38746" s="76"/>
    </row>
    <row r="38747" spans="16:16" x14ac:dyDescent="0.2">
      <c r="P38747" s="76"/>
    </row>
    <row r="38748" spans="16:16" x14ac:dyDescent="0.2">
      <c r="P38748" s="76"/>
    </row>
    <row r="38749" spans="16:16" x14ac:dyDescent="0.2">
      <c r="P38749" s="76"/>
    </row>
    <row r="38750" spans="16:16" x14ac:dyDescent="0.2">
      <c r="P38750" s="76"/>
    </row>
    <row r="38751" spans="16:16" x14ac:dyDescent="0.2">
      <c r="P38751" s="76"/>
    </row>
    <row r="38752" spans="16:16" x14ac:dyDescent="0.2">
      <c r="P38752" s="76"/>
    </row>
    <row r="38753" spans="16:16" x14ac:dyDescent="0.2">
      <c r="P38753" s="76"/>
    </row>
    <row r="38754" spans="16:16" x14ac:dyDescent="0.2">
      <c r="P38754" s="76"/>
    </row>
    <row r="38755" spans="16:16" x14ac:dyDescent="0.2">
      <c r="P38755" s="76"/>
    </row>
    <row r="38756" spans="16:16" x14ac:dyDescent="0.2">
      <c r="P38756" s="76"/>
    </row>
    <row r="38757" spans="16:16" x14ac:dyDescent="0.2">
      <c r="P38757" s="76"/>
    </row>
    <row r="38758" spans="16:16" x14ac:dyDescent="0.2">
      <c r="P38758" s="76"/>
    </row>
    <row r="38759" spans="16:16" x14ac:dyDescent="0.2">
      <c r="P38759" s="76"/>
    </row>
    <row r="38760" spans="16:16" x14ac:dyDescent="0.2">
      <c r="P38760" s="76"/>
    </row>
    <row r="38761" spans="16:16" x14ac:dyDescent="0.2">
      <c r="P38761" s="76"/>
    </row>
    <row r="38762" spans="16:16" x14ac:dyDescent="0.2">
      <c r="P38762" s="76"/>
    </row>
    <row r="38763" spans="16:16" x14ac:dyDescent="0.2">
      <c r="P38763" s="76"/>
    </row>
    <row r="38764" spans="16:16" x14ac:dyDescent="0.2">
      <c r="P38764" s="76"/>
    </row>
    <row r="38765" spans="16:16" x14ac:dyDescent="0.2">
      <c r="P38765" s="76"/>
    </row>
    <row r="38766" spans="16:16" x14ac:dyDescent="0.2">
      <c r="P38766" s="76"/>
    </row>
    <row r="38767" spans="16:16" x14ac:dyDescent="0.2">
      <c r="P38767" s="76"/>
    </row>
    <row r="38768" spans="16:16" x14ac:dyDescent="0.2">
      <c r="P38768" s="76"/>
    </row>
    <row r="38769" spans="16:16" x14ac:dyDescent="0.2">
      <c r="P38769" s="76"/>
    </row>
    <row r="38770" spans="16:16" x14ac:dyDescent="0.2">
      <c r="P38770" s="76"/>
    </row>
    <row r="38771" spans="16:16" x14ac:dyDescent="0.2">
      <c r="P38771" s="76"/>
    </row>
    <row r="38772" spans="16:16" x14ac:dyDescent="0.2">
      <c r="P38772" s="76"/>
    </row>
    <row r="38773" spans="16:16" x14ac:dyDescent="0.2">
      <c r="P38773" s="76"/>
    </row>
    <row r="38774" spans="16:16" x14ac:dyDescent="0.2">
      <c r="P38774" s="76"/>
    </row>
    <row r="38775" spans="16:16" x14ac:dyDescent="0.2">
      <c r="P38775" s="76"/>
    </row>
    <row r="38776" spans="16:16" x14ac:dyDescent="0.2">
      <c r="P38776" s="76"/>
    </row>
    <row r="38777" spans="16:16" x14ac:dyDescent="0.2">
      <c r="P38777" s="76"/>
    </row>
    <row r="38778" spans="16:16" x14ac:dyDescent="0.2">
      <c r="P38778" s="76"/>
    </row>
    <row r="38779" spans="16:16" x14ac:dyDescent="0.2">
      <c r="P38779" s="76"/>
    </row>
    <row r="38780" spans="16:16" x14ac:dyDescent="0.2">
      <c r="P38780" s="76"/>
    </row>
    <row r="38781" spans="16:16" x14ac:dyDescent="0.2">
      <c r="P38781" s="76"/>
    </row>
    <row r="38782" spans="16:16" x14ac:dyDescent="0.2">
      <c r="P38782" s="76"/>
    </row>
    <row r="38783" spans="16:16" x14ac:dyDescent="0.2">
      <c r="P38783" s="76"/>
    </row>
    <row r="38784" spans="16:16" x14ac:dyDescent="0.2">
      <c r="P38784" s="76"/>
    </row>
    <row r="38785" spans="16:16" x14ac:dyDescent="0.2">
      <c r="P38785" s="76"/>
    </row>
    <row r="38786" spans="16:16" x14ac:dyDescent="0.2">
      <c r="P38786" s="76"/>
    </row>
    <row r="38787" spans="16:16" x14ac:dyDescent="0.2">
      <c r="P38787" s="76"/>
    </row>
    <row r="38788" spans="16:16" x14ac:dyDescent="0.2">
      <c r="P38788" s="76"/>
    </row>
    <row r="38789" spans="16:16" x14ac:dyDescent="0.2">
      <c r="P38789" s="76"/>
    </row>
    <row r="38790" spans="16:16" x14ac:dyDescent="0.2">
      <c r="P38790" s="76"/>
    </row>
    <row r="38791" spans="16:16" x14ac:dyDescent="0.2">
      <c r="P38791" s="76"/>
    </row>
    <row r="38792" spans="16:16" x14ac:dyDescent="0.2">
      <c r="P38792" s="76"/>
    </row>
    <row r="38793" spans="16:16" x14ac:dyDescent="0.2">
      <c r="P38793" s="76"/>
    </row>
    <row r="38794" spans="16:16" x14ac:dyDescent="0.2">
      <c r="P38794" s="76"/>
    </row>
    <row r="38795" spans="16:16" x14ac:dyDescent="0.2">
      <c r="P38795" s="76"/>
    </row>
    <row r="38796" spans="16:16" x14ac:dyDescent="0.2">
      <c r="P38796" s="76"/>
    </row>
    <row r="38797" spans="16:16" x14ac:dyDescent="0.2">
      <c r="P38797" s="76"/>
    </row>
    <row r="38798" spans="16:16" x14ac:dyDescent="0.2">
      <c r="P38798" s="76"/>
    </row>
    <row r="38799" spans="16:16" x14ac:dyDescent="0.2">
      <c r="P38799" s="76"/>
    </row>
    <row r="38800" spans="16:16" x14ac:dyDescent="0.2">
      <c r="P38800" s="76"/>
    </row>
    <row r="38801" spans="16:16" x14ac:dyDescent="0.2">
      <c r="P38801" s="76"/>
    </row>
    <row r="38802" spans="16:16" x14ac:dyDescent="0.2">
      <c r="P38802" s="76"/>
    </row>
    <row r="38803" spans="16:16" x14ac:dyDescent="0.2">
      <c r="P38803" s="76"/>
    </row>
    <row r="38804" spans="16:16" x14ac:dyDescent="0.2">
      <c r="P38804" s="76"/>
    </row>
    <row r="38805" spans="16:16" x14ac:dyDescent="0.2">
      <c r="P38805" s="76"/>
    </row>
    <row r="38806" spans="16:16" x14ac:dyDescent="0.2">
      <c r="P38806" s="76"/>
    </row>
    <row r="38807" spans="16:16" x14ac:dyDescent="0.2">
      <c r="P38807" s="76"/>
    </row>
    <row r="38808" spans="16:16" x14ac:dyDescent="0.2">
      <c r="P38808" s="76"/>
    </row>
    <row r="38809" spans="16:16" x14ac:dyDescent="0.2">
      <c r="P38809" s="76"/>
    </row>
    <row r="38810" spans="16:16" x14ac:dyDescent="0.2">
      <c r="P38810" s="76"/>
    </row>
    <row r="38811" spans="16:16" x14ac:dyDescent="0.2">
      <c r="P38811" s="76"/>
    </row>
    <row r="38812" spans="16:16" x14ac:dyDescent="0.2">
      <c r="P38812" s="76"/>
    </row>
    <row r="38813" spans="16:16" x14ac:dyDescent="0.2">
      <c r="P38813" s="76"/>
    </row>
    <row r="38814" spans="16:16" x14ac:dyDescent="0.2">
      <c r="P38814" s="76"/>
    </row>
    <row r="38815" spans="16:16" x14ac:dyDescent="0.2">
      <c r="P38815" s="76"/>
    </row>
    <row r="38816" spans="16:16" x14ac:dyDescent="0.2">
      <c r="P38816" s="76"/>
    </row>
    <row r="38817" spans="16:16" x14ac:dyDescent="0.2">
      <c r="P38817" s="76"/>
    </row>
    <row r="38818" spans="16:16" x14ac:dyDescent="0.2">
      <c r="P38818" s="76"/>
    </row>
    <row r="38819" spans="16:16" x14ac:dyDescent="0.2">
      <c r="P38819" s="76"/>
    </row>
    <row r="38820" spans="16:16" x14ac:dyDescent="0.2">
      <c r="P38820" s="76"/>
    </row>
    <row r="38821" spans="16:16" x14ac:dyDescent="0.2">
      <c r="P38821" s="76"/>
    </row>
    <row r="38822" spans="16:16" x14ac:dyDescent="0.2">
      <c r="P38822" s="76"/>
    </row>
    <row r="38823" spans="16:16" x14ac:dyDescent="0.2">
      <c r="P38823" s="76"/>
    </row>
    <row r="38824" spans="16:16" x14ac:dyDescent="0.2">
      <c r="P38824" s="76"/>
    </row>
    <row r="38825" spans="16:16" x14ac:dyDescent="0.2">
      <c r="P38825" s="76"/>
    </row>
    <row r="38826" spans="16:16" x14ac:dyDescent="0.2">
      <c r="P38826" s="76"/>
    </row>
    <row r="38827" spans="16:16" x14ac:dyDescent="0.2">
      <c r="P38827" s="76"/>
    </row>
    <row r="38828" spans="16:16" x14ac:dyDescent="0.2">
      <c r="P38828" s="76"/>
    </row>
    <row r="38829" spans="16:16" x14ac:dyDescent="0.2">
      <c r="P38829" s="76"/>
    </row>
    <row r="38830" spans="16:16" x14ac:dyDescent="0.2">
      <c r="P38830" s="76"/>
    </row>
    <row r="38831" spans="16:16" x14ac:dyDescent="0.2">
      <c r="P38831" s="76"/>
    </row>
    <row r="38832" spans="16:16" x14ac:dyDescent="0.2">
      <c r="P38832" s="76"/>
    </row>
    <row r="38833" spans="16:16" x14ac:dyDescent="0.2">
      <c r="P38833" s="76"/>
    </row>
    <row r="38834" spans="16:16" x14ac:dyDescent="0.2">
      <c r="P38834" s="76"/>
    </row>
    <row r="38835" spans="16:16" x14ac:dyDescent="0.2">
      <c r="P38835" s="76"/>
    </row>
    <row r="38836" spans="16:16" x14ac:dyDescent="0.2">
      <c r="P38836" s="76"/>
    </row>
    <row r="38837" spans="16:16" x14ac:dyDescent="0.2">
      <c r="P38837" s="76"/>
    </row>
    <row r="38838" spans="16:16" x14ac:dyDescent="0.2">
      <c r="P38838" s="76"/>
    </row>
    <row r="38839" spans="16:16" x14ac:dyDescent="0.2">
      <c r="P38839" s="76"/>
    </row>
    <row r="38840" spans="16:16" x14ac:dyDescent="0.2">
      <c r="P38840" s="76"/>
    </row>
    <row r="38841" spans="16:16" x14ac:dyDescent="0.2">
      <c r="P38841" s="76"/>
    </row>
    <row r="38842" spans="16:16" x14ac:dyDescent="0.2">
      <c r="P38842" s="76"/>
    </row>
    <row r="38843" spans="16:16" x14ac:dyDescent="0.2">
      <c r="P38843" s="76"/>
    </row>
    <row r="38844" spans="16:16" x14ac:dyDescent="0.2">
      <c r="P38844" s="76"/>
    </row>
    <row r="38845" spans="16:16" x14ac:dyDescent="0.2">
      <c r="P38845" s="76"/>
    </row>
    <row r="38846" spans="16:16" x14ac:dyDescent="0.2">
      <c r="P38846" s="76"/>
    </row>
    <row r="38847" spans="16:16" x14ac:dyDescent="0.2">
      <c r="P38847" s="76"/>
    </row>
    <row r="38848" spans="16:16" x14ac:dyDescent="0.2">
      <c r="P38848" s="76"/>
    </row>
    <row r="38849" spans="16:16" x14ac:dyDescent="0.2">
      <c r="P38849" s="76"/>
    </row>
    <row r="38850" spans="16:16" x14ac:dyDescent="0.2">
      <c r="P38850" s="76"/>
    </row>
    <row r="38851" spans="16:16" x14ac:dyDescent="0.2">
      <c r="P38851" s="76"/>
    </row>
    <row r="38852" spans="16:16" x14ac:dyDescent="0.2">
      <c r="P38852" s="76"/>
    </row>
    <row r="38853" spans="16:16" x14ac:dyDescent="0.2">
      <c r="P38853" s="76"/>
    </row>
    <row r="38854" spans="16:16" x14ac:dyDescent="0.2">
      <c r="P38854" s="76"/>
    </row>
    <row r="38855" spans="16:16" x14ac:dyDescent="0.2">
      <c r="P38855" s="76"/>
    </row>
    <row r="38856" spans="16:16" x14ac:dyDescent="0.2">
      <c r="P38856" s="76"/>
    </row>
    <row r="38857" spans="16:16" x14ac:dyDescent="0.2">
      <c r="P38857" s="76"/>
    </row>
    <row r="38858" spans="16:16" x14ac:dyDescent="0.2">
      <c r="P38858" s="76"/>
    </row>
    <row r="38859" spans="16:16" x14ac:dyDescent="0.2">
      <c r="P38859" s="76"/>
    </row>
    <row r="38860" spans="16:16" x14ac:dyDescent="0.2">
      <c r="P38860" s="76"/>
    </row>
    <row r="38861" spans="16:16" x14ac:dyDescent="0.2">
      <c r="P38861" s="76"/>
    </row>
    <row r="38862" spans="16:16" x14ac:dyDescent="0.2">
      <c r="P38862" s="76"/>
    </row>
    <row r="38863" spans="16:16" x14ac:dyDescent="0.2">
      <c r="P38863" s="76"/>
    </row>
    <row r="38864" spans="16:16" x14ac:dyDescent="0.2">
      <c r="P38864" s="76"/>
    </row>
    <row r="38865" spans="16:16" x14ac:dyDescent="0.2">
      <c r="P38865" s="76"/>
    </row>
    <row r="38866" spans="16:16" x14ac:dyDescent="0.2">
      <c r="P38866" s="76"/>
    </row>
    <row r="38867" spans="16:16" x14ac:dyDescent="0.2">
      <c r="P38867" s="76"/>
    </row>
    <row r="38868" spans="16:16" x14ac:dyDescent="0.2">
      <c r="P38868" s="76"/>
    </row>
    <row r="38869" spans="16:16" x14ac:dyDescent="0.2">
      <c r="P38869" s="76"/>
    </row>
    <row r="38870" spans="16:16" x14ac:dyDescent="0.2">
      <c r="P38870" s="76"/>
    </row>
    <row r="38871" spans="16:16" x14ac:dyDescent="0.2">
      <c r="P38871" s="76"/>
    </row>
    <row r="38872" spans="16:16" x14ac:dyDescent="0.2">
      <c r="P38872" s="76"/>
    </row>
    <row r="38873" spans="16:16" x14ac:dyDescent="0.2">
      <c r="P38873" s="76"/>
    </row>
    <row r="38874" spans="16:16" x14ac:dyDescent="0.2">
      <c r="P38874" s="76"/>
    </row>
    <row r="38875" spans="16:16" x14ac:dyDescent="0.2">
      <c r="P38875" s="76"/>
    </row>
    <row r="38876" spans="16:16" x14ac:dyDescent="0.2">
      <c r="P38876" s="76"/>
    </row>
    <row r="38877" spans="16:16" x14ac:dyDescent="0.2">
      <c r="P38877" s="76"/>
    </row>
    <row r="38878" spans="16:16" x14ac:dyDescent="0.2">
      <c r="P38878" s="76"/>
    </row>
    <row r="38879" spans="16:16" x14ac:dyDescent="0.2">
      <c r="P38879" s="76"/>
    </row>
    <row r="38880" spans="16:16" x14ac:dyDescent="0.2">
      <c r="P38880" s="76"/>
    </row>
    <row r="38881" spans="16:16" x14ac:dyDescent="0.2">
      <c r="P38881" s="76"/>
    </row>
    <row r="38882" spans="16:16" x14ac:dyDescent="0.2">
      <c r="P38882" s="76"/>
    </row>
    <row r="38883" spans="16:16" x14ac:dyDescent="0.2">
      <c r="P38883" s="76"/>
    </row>
    <row r="38884" spans="16:16" x14ac:dyDescent="0.2">
      <c r="P38884" s="76"/>
    </row>
    <row r="38885" spans="16:16" x14ac:dyDescent="0.2">
      <c r="P38885" s="76"/>
    </row>
    <row r="38886" spans="16:16" x14ac:dyDescent="0.2">
      <c r="P38886" s="76"/>
    </row>
    <row r="38887" spans="16:16" x14ac:dyDescent="0.2">
      <c r="P38887" s="76"/>
    </row>
    <row r="38888" spans="16:16" x14ac:dyDescent="0.2">
      <c r="P38888" s="76"/>
    </row>
    <row r="38889" spans="16:16" x14ac:dyDescent="0.2">
      <c r="P38889" s="76"/>
    </row>
    <row r="38890" spans="16:16" x14ac:dyDescent="0.2">
      <c r="P38890" s="76"/>
    </row>
    <row r="38891" spans="16:16" x14ac:dyDescent="0.2">
      <c r="P38891" s="76"/>
    </row>
    <row r="38892" spans="16:16" x14ac:dyDescent="0.2">
      <c r="P38892" s="76"/>
    </row>
    <row r="38893" spans="16:16" x14ac:dyDescent="0.2">
      <c r="P38893" s="76"/>
    </row>
    <row r="38894" spans="16:16" x14ac:dyDescent="0.2">
      <c r="P38894" s="76"/>
    </row>
    <row r="38895" spans="16:16" x14ac:dyDescent="0.2">
      <c r="P38895" s="76"/>
    </row>
    <row r="38896" spans="16:16" x14ac:dyDescent="0.2">
      <c r="P38896" s="76"/>
    </row>
    <row r="38897" spans="16:16" x14ac:dyDescent="0.2">
      <c r="P38897" s="76"/>
    </row>
    <row r="38898" spans="16:16" x14ac:dyDescent="0.2">
      <c r="P38898" s="76"/>
    </row>
    <row r="38899" spans="16:16" x14ac:dyDescent="0.2">
      <c r="P38899" s="76"/>
    </row>
    <row r="38900" spans="16:16" x14ac:dyDescent="0.2">
      <c r="P38900" s="76"/>
    </row>
    <row r="38901" spans="16:16" x14ac:dyDescent="0.2">
      <c r="P38901" s="76"/>
    </row>
    <row r="38902" spans="16:16" x14ac:dyDescent="0.2">
      <c r="P38902" s="76"/>
    </row>
    <row r="38903" spans="16:16" x14ac:dyDescent="0.2">
      <c r="P38903" s="76"/>
    </row>
    <row r="38904" spans="16:16" x14ac:dyDescent="0.2">
      <c r="P38904" s="76"/>
    </row>
    <row r="38905" spans="16:16" x14ac:dyDescent="0.2">
      <c r="P38905" s="76"/>
    </row>
    <row r="38906" spans="16:16" x14ac:dyDescent="0.2">
      <c r="P38906" s="76"/>
    </row>
    <row r="38907" spans="16:16" x14ac:dyDescent="0.2">
      <c r="P38907" s="76"/>
    </row>
    <row r="38908" spans="16:16" x14ac:dyDescent="0.2">
      <c r="P38908" s="76"/>
    </row>
    <row r="38909" spans="16:16" x14ac:dyDescent="0.2">
      <c r="P38909" s="76"/>
    </row>
    <row r="38910" spans="16:16" x14ac:dyDescent="0.2">
      <c r="P38910" s="76"/>
    </row>
    <row r="38911" spans="16:16" x14ac:dyDescent="0.2">
      <c r="P38911" s="76"/>
    </row>
    <row r="38912" spans="16:16" x14ac:dyDescent="0.2">
      <c r="P38912" s="76"/>
    </row>
    <row r="38913" spans="16:16" x14ac:dyDescent="0.2">
      <c r="P38913" s="76"/>
    </row>
    <row r="38914" spans="16:16" x14ac:dyDescent="0.2">
      <c r="P38914" s="76"/>
    </row>
    <row r="38915" spans="16:16" x14ac:dyDescent="0.2">
      <c r="P38915" s="76"/>
    </row>
    <row r="38916" spans="16:16" x14ac:dyDescent="0.2">
      <c r="P38916" s="76"/>
    </row>
    <row r="38917" spans="16:16" x14ac:dyDescent="0.2">
      <c r="P38917" s="76"/>
    </row>
    <row r="38918" spans="16:16" x14ac:dyDescent="0.2">
      <c r="P38918" s="76"/>
    </row>
    <row r="38919" spans="16:16" x14ac:dyDescent="0.2">
      <c r="P38919" s="76"/>
    </row>
    <row r="38920" spans="16:16" x14ac:dyDescent="0.2">
      <c r="P38920" s="76"/>
    </row>
    <row r="38921" spans="16:16" x14ac:dyDescent="0.2">
      <c r="P38921" s="76"/>
    </row>
    <row r="38922" spans="16:16" x14ac:dyDescent="0.2">
      <c r="P38922" s="76"/>
    </row>
    <row r="38923" spans="16:16" x14ac:dyDescent="0.2">
      <c r="P38923" s="76"/>
    </row>
    <row r="38924" spans="16:16" x14ac:dyDescent="0.2">
      <c r="P38924" s="76"/>
    </row>
    <row r="38925" spans="16:16" x14ac:dyDescent="0.2">
      <c r="P38925" s="76"/>
    </row>
    <row r="38926" spans="16:16" x14ac:dyDescent="0.2">
      <c r="P38926" s="76"/>
    </row>
    <row r="38927" spans="16:16" x14ac:dyDescent="0.2">
      <c r="P38927" s="76"/>
    </row>
    <row r="38928" spans="16:16" x14ac:dyDescent="0.2">
      <c r="P38928" s="76"/>
    </row>
    <row r="38929" spans="16:16" x14ac:dyDescent="0.2">
      <c r="P38929" s="76"/>
    </row>
    <row r="38930" spans="16:16" x14ac:dyDescent="0.2">
      <c r="P38930" s="76"/>
    </row>
    <row r="38931" spans="16:16" x14ac:dyDescent="0.2">
      <c r="P38931" s="76"/>
    </row>
    <row r="38932" spans="16:16" x14ac:dyDescent="0.2">
      <c r="P38932" s="76"/>
    </row>
    <row r="38933" spans="16:16" x14ac:dyDescent="0.2">
      <c r="P38933" s="76"/>
    </row>
    <row r="38934" spans="16:16" x14ac:dyDescent="0.2">
      <c r="P38934" s="76"/>
    </row>
    <row r="38935" spans="16:16" x14ac:dyDescent="0.2">
      <c r="P38935" s="76"/>
    </row>
    <row r="38936" spans="16:16" x14ac:dyDescent="0.2">
      <c r="P38936" s="76"/>
    </row>
    <row r="38937" spans="16:16" x14ac:dyDescent="0.2">
      <c r="P38937" s="76"/>
    </row>
    <row r="38938" spans="16:16" x14ac:dyDescent="0.2">
      <c r="P38938" s="76"/>
    </row>
    <row r="38939" spans="16:16" x14ac:dyDescent="0.2">
      <c r="P38939" s="76"/>
    </row>
    <row r="38940" spans="16:16" x14ac:dyDescent="0.2">
      <c r="P38940" s="76"/>
    </row>
    <row r="38941" spans="16:16" x14ac:dyDescent="0.2">
      <c r="P38941" s="76"/>
    </row>
    <row r="38942" spans="16:16" x14ac:dyDescent="0.2">
      <c r="P38942" s="76"/>
    </row>
    <row r="38943" spans="16:16" x14ac:dyDescent="0.2">
      <c r="P38943" s="76"/>
    </row>
    <row r="38944" spans="16:16" x14ac:dyDescent="0.2">
      <c r="P38944" s="76"/>
    </row>
    <row r="38945" spans="16:16" x14ac:dyDescent="0.2">
      <c r="P38945" s="76"/>
    </row>
    <row r="38946" spans="16:16" x14ac:dyDescent="0.2">
      <c r="P38946" s="76"/>
    </row>
    <row r="38947" spans="16:16" x14ac:dyDescent="0.2">
      <c r="P38947" s="76"/>
    </row>
    <row r="38948" spans="16:16" x14ac:dyDescent="0.2">
      <c r="P38948" s="76"/>
    </row>
    <row r="38949" spans="16:16" x14ac:dyDescent="0.2">
      <c r="P38949" s="76"/>
    </row>
    <row r="38950" spans="16:16" x14ac:dyDescent="0.2">
      <c r="P38950" s="76"/>
    </row>
    <row r="38951" spans="16:16" x14ac:dyDescent="0.2">
      <c r="P38951" s="76"/>
    </row>
    <row r="38952" spans="16:16" x14ac:dyDescent="0.2">
      <c r="P38952" s="76"/>
    </row>
    <row r="38953" spans="16:16" x14ac:dyDescent="0.2">
      <c r="P38953" s="76"/>
    </row>
    <row r="38954" spans="16:16" x14ac:dyDescent="0.2">
      <c r="P38954" s="76"/>
    </row>
    <row r="38955" spans="16:16" x14ac:dyDescent="0.2">
      <c r="P38955" s="76"/>
    </row>
    <row r="38956" spans="16:16" x14ac:dyDescent="0.2">
      <c r="P38956" s="76"/>
    </row>
    <row r="38957" spans="16:16" x14ac:dyDescent="0.2">
      <c r="P38957" s="76"/>
    </row>
    <row r="38958" spans="16:16" x14ac:dyDescent="0.2">
      <c r="P38958" s="76"/>
    </row>
    <row r="38959" spans="16:16" x14ac:dyDescent="0.2">
      <c r="P38959" s="76"/>
    </row>
    <row r="38960" spans="16:16" x14ac:dyDescent="0.2">
      <c r="P38960" s="76"/>
    </row>
    <row r="38961" spans="16:16" x14ac:dyDescent="0.2">
      <c r="P38961" s="76"/>
    </row>
    <row r="38962" spans="16:16" x14ac:dyDescent="0.2">
      <c r="P38962" s="76"/>
    </row>
    <row r="38963" spans="16:16" x14ac:dyDescent="0.2">
      <c r="P38963" s="76"/>
    </row>
    <row r="38964" spans="16:16" x14ac:dyDescent="0.2">
      <c r="P38964" s="76"/>
    </row>
    <row r="38965" spans="16:16" x14ac:dyDescent="0.2">
      <c r="P38965" s="76"/>
    </row>
    <row r="38966" spans="16:16" x14ac:dyDescent="0.2">
      <c r="P38966" s="76"/>
    </row>
    <row r="38967" spans="16:16" x14ac:dyDescent="0.2">
      <c r="P38967" s="76"/>
    </row>
    <row r="38968" spans="16:16" x14ac:dyDescent="0.2">
      <c r="P38968" s="76"/>
    </row>
    <row r="38969" spans="16:16" x14ac:dyDescent="0.2">
      <c r="P38969" s="76"/>
    </row>
    <row r="38970" spans="16:16" x14ac:dyDescent="0.2">
      <c r="P38970" s="76"/>
    </row>
    <row r="38971" spans="16:16" x14ac:dyDescent="0.2">
      <c r="P38971" s="76"/>
    </row>
    <row r="38972" spans="16:16" x14ac:dyDescent="0.2">
      <c r="P38972" s="76"/>
    </row>
    <row r="38973" spans="16:16" x14ac:dyDescent="0.2">
      <c r="P38973" s="76"/>
    </row>
    <row r="38974" spans="16:16" x14ac:dyDescent="0.2">
      <c r="P38974" s="76"/>
    </row>
    <row r="38975" spans="16:16" x14ac:dyDescent="0.2">
      <c r="P38975" s="76"/>
    </row>
    <row r="38976" spans="16:16" x14ac:dyDescent="0.2">
      <c r="P38976" s="76"/>
    </row>
    <row r="38977" spans="16:16" x14ac:dyDescent="0.2">
      <c r="P38977" s="76"/>
    </row>
    <row r="38978" spans="16:16" x14ac:dyDescent="0.2">
      <c r="P38978" s="76"/>
    </row>
    <row r="38979" spans="16:16" x14ac:dyDescent="0.2">
      <c r="P38979" s="76"/>
    </row>
    <row r="38980" spans="16:16" x14ac:dyDescent="0.2">
      <c r="P38980" s="76"/>
    </row>
    <row r="38981" spans="16:16" x14ac:dyDescent="0.2">
      <c r="P38981" s="76"/>
    </row>
    <row r="38982" spans="16:16" x14ac:dyDescent="0.2">
      <c r="P38982" s="76"/>
    </row>
    <row r="38983" spans="16:16" x14ac:dyDescent="0.2">
      <c r="P38983" s="76"/>
    </row>
    <row r="38984" spans="16:16" x14ac:dyDescent="0.2">
      <c r="P38984" s="76"/>
    </row>
    <row r="38985" spans="16:16" x14ac:dyDescent="0.2">
      <c r="P38985" s="76"/>
    </row>
    <row r="38986" spans="16:16" x14ac:dyDescent="0.2">
      <c r="P38986" s="76"/>
    </row>
    <row r="38987" spans="16:16" x14ac:dyDescent="0.2">
      <c r="P38987" s="76"/>
    </row>
    <row r="38988" spans="16:16" x14ac:dyDescent="0.2">
      <c r="P38988" s="76"/>
    </row>
    <row r="38989" spans="16:16" x14ac:dyDescent="0.2">
      <c r="P38989" s="76"/>
    </row>
    <row r="38990" spans="16:16" x14ac:dyDescent="0.2">
      <c r="P38990" s="76"/>
    </row>
    <row r="38991" spans="16:16" x14ac:dyDescent="0.2">
      <c r="P38991" s="76"/>
    </row>
    <row r="38992" spans="16:16" x14ac:dyDescent="0.2">
      <c r="P38992" s="76"/>
    </row>
    <row r="38993" spans="16:16" x14ac:dyDescent="0.2">
      <c r="P38993" s="76"/>
    </row>
    <row r="38994" spans="16:16" x14ac:dyDescent="0.2">
      <c r="P38994" s="76"/>
    </row>
    <row r="38995" spans="16:16" x14ac:dyDescent="0.2">
      <c r="P38995" s="76"/>
    </row>
    <row r="38996" spans="16:16" x14ac:dyDescent="0.2">
      <c r="P38996" s="76"/>
    </row>
    <row r="38997" spans="16:16" x14ac:dyDescent="0.2">
      <c r="P38997" s="76"/>
    </row>
    <row r="38998" spans="16:16" x14ac:dyDescent="0.2">
      <c r="P38998" s="76"/>
    </row>
    <row r="38999" spans="16:16" x14ac:dyDescent="0.2">
      <c r="P38999" s="76"/>
    </row>
    <row r="39000" spans="16:16" x14ac:dyDescent="0.2">
      <c r="P39000" s="76"/>
    </row>
    <row r="39001" spans="16:16" x14ac:dyDescent="0.2">
      <c r="P39001" s="76"/>
    </row>
    <row r="39002" spans="16:16" x14ac:dyDescent="0.2">
      <c r="P39002" s="76"/>
    </row>
    <row r="39003" spans="16:16" x14ac:dyDescent="0.2">
      <c r="P39003" s="76"/>
    </row>
    <row r="39004" spans="16:16" x14ac:dyDescent="0.2">
      <c r="P39004" s="76"/>
    </row>
    <row r="39005" spans="16:16" x14ac:dyDescent="0.2">
      <c r="P39005" s="76"/>
    </row>
    <row r="39006" spans="16:16" x14ac:dyDescent="0.2">
      <c r="P39006" s="76"/>
    </row>
    <row r="39007" spans="16:16" x14ac:dyDescent="0.2">
      <c r="P39007" s="76"/>
    </row>
    <row r="39008" spans="16:16" x14ac:dyDescent="0.2">
      <c r="P39008" s="76"/>
    </row>
    <row r="39009" spans="16:16" x14ac:dyDescent="0.2">
      <c r="P39009" s="76"/>
    </row>
    <row r="39010" spans="16:16" x14ac:dyDescent="0.2">
      <c r="P39010" s="76"/>
    </row>
    <row r="39011" spans="16:16" x14ac:dyDescent="0.2">
      <c r="P39011" s="76"/>
    </row>
    <row r="39012" spans="16:16" x14ac:dyDescent="0.2">
      <c r="P39012" s="76"/>
    </row>
    <row r="39013" spans="16:16" x14ac:dyDescent="0.2">
      <c r="P39013" s="76"/>
    </row>
    <row r="39014" spans="16:16" x14ac:dyDescent="0.2">
      <c r="P39014" s="76"/>
    </row>
    <row r="39015" spans="16:16" x14ac:dyDescent="0.2">
      <c r="P39015" s="76"/>
    </row>
    <row r="39016" spans="16:16" x14ac:dyDescent="0.2">
      <c r="P39016" s="76"/>
    </row>
    <row r="39017" spans="16:16" x14ac:dyDescent="0.2">
      <c r="P39017" s="76"/>
    </row>
    <row r="39018" spans="16:16" x14ac:dyDescent="0.2">
      <c r="P39018" s="76"/>
    </row>
    <row r="39019" spans="16:16" x14ac:dyDescent="0.2">
      <c r="P39019" s="76"/>
    </row>
    <row r="39020" spans="16:16" x14ac:dyDescent="0.2">
      <c r="P39020" s="76"/>
    </row>
    <row r="39021" spans="16:16" x14ac:dyDescent="0.2">
      <c r="P39021" s="76"/>
    </row>
    <row r="39022" spans="16:16" x14ac:dyDescent="0.2">
      <c r="P39022" s="76"/>
    </row>
    <row r="39023" spans="16:16" x14ac:dyDescent="0.2">
      <c r="P39023" s="76"/>
    </row>
    <row r="39024" spans="16:16" x14ac:dyDescent="0.2">
      <c r="P39024" s="76"/>
    </row>
    <row r="39025" spans="16:16" x14ac:dyDescent="0.2">
      <c r="P39025" s="76"/>
    </row>
    <row r="39026" spans="16:16" x14ac:dyDescent="0.2">
      <c r="P39026" s="76"/>
    </row>
    <row r="39027" spans="16:16" x14ac:dyDescent="0.2">
      <c r="P39027" s="76"/>
    </row>
    <row r="39028" spans="16:16" x14ac:dyDescent="0.2">
      <c r="P39028" s="76"/>
    </row>
    <row r="39029" spans="16:16" x14ac:dyDescent="0.2">
      <c r="P39029" s="76"/>
    </row>
    <row r="39030" spans="16:16" x14ac:dyDescent="0.2">
      <c r="P39030" s="76"/>
    </row>
    <row r="39031" spans="16:16" x14ac:dyDescent="0.2">
      <c r="P39031" s="76"/>
    </row>
    <row r="39032" spans="16:16" x14ac:dyDescent="0.2">
      <c r="P39032" s="76"/>
    </row>
    <row r="39033" spans="16:16" x14ac:dyDescent="0.2">
      <c r="P39033" s="76"/>
    </row>
    <row r="39034" spans="16:16" x14ac:dyDescent="0.2">
      <c r="P39034" s="76"/>
    </row>
    <row r="39035" spans="16:16" x14ac:dyDescent="0.2">
      <c r="P39035" s="76"/>
    </row>
    <row r="39036" spans="16:16" x14ac:dyDescent="0.2">
      <c r="P39036" s="76"/>
    </row>
    <row r="39037" spans="16:16" x14ac:dyDescent="0.2">
      <c r="P39037" s="76"/>
    </row>
    <row r="39038" spans="16:16" x14ac:dyDescent="0.2">
      <c r="P39038" s="76"/>
    </row>
    <row r="39039" spans="16:16" x14ac:dyDescent="0.2">
      <c r="P39039" s="76"/>
    </row>
    <row r="39040" spans="16:16" x14ac:dyDescent="0.2">
      <c r="P39040" s="76"/>
    </row>
    <row r="39041" spans="16:16" x14ac:dyDescent="0.2">
      <c r="P39041" s="76"/>
    </row>
    <row r="39042" spans="16:16" x14ac:dyDescent="0.2">
      <c r="P39042" s="76"/>
    </row>
    <row r="39043" spans="16:16" x14ac:dyDescent="0.2">
      <c r="P39043" s="76"/>
    </row>
    <row r="39044" spans="16:16" x14ac:dyDescent="0.2">
      <c r="P39044" s="76"/>
    </row>
    <row r="39045" spans="16:16" x14ac:dyDescent="0.2">
      <c r="P39045" s="76"/>
    </row>
    <row r="39046" spans="16:16" x14ac:dyDescent="0.2">
      <c r="P39046" s="76"/>
    </row>
    <row r="39047" spans="16:16" x14ac:dyDescent="0.2">
      <c r="P39047" s="76"/>
    </row>
    <row r="39048" spans="16:16" x14ac:dyDescent="0.2">
      <c r="P39048" s="76"/>
    </row>
    <row r="39049" spans="16:16" x14ac:dyDescent="0.2">
      <c r="P39049" s="76"/>
    </row>
    <row r="39050" spans="16:16" x14ac:dyDescent="0.2">
      <c r="P39050" s="76"/>
    </row>
    <row r="39051" spans="16:16" x14ac:dyDescent="0.2">
      <c r="P39051" s="76"/>
    </row>
    <row r="39052" spans="16:16" x14ac:dyDescent="0.2">
      <c r="P39052" s="76"/>
    </row>
    <row r="39053" spans="16:16" x14ac:dyDescent="0.2">
      <c r="P39053" s="76"/>
    </row>
    <row r="39054" spans="16:16" x14ac:dyDescent="0.2">
      <c r="P39054" s="76"/>
    </row>
    <row r="39055" spans="16:16" x14ac:dyDescent="0.2">
      <c r="P39055" s="76"/>
    </row>
    <row r="39056" spans="16:16" x14ac:dyDescent="0.2">
      <c r="P39056" s="76"/>
    </row>
    <row r="39057" spans="16:16" x14ac:dyDescent="0.2">
      <c r="P39057" s="76"/>
    </row>
    <row r="39058" spans="16:16" x14ac:dyDescent="0.2">
      <c r="P39058" s="76"/>
    </row>
    <row r="39059" spans="16:16" x14ac:dyDescent="0.2">
      <c r="P39059" s="76"/>
    </row>
    <row r="39060" spans="16:16" x14ac:dyDescent="0.2">
      <c r="P39060" s="76"/>
    </row>
    <row r="39061" spans="16:16" x14ac:dyDescent="0.2">
      <c r="P39061" s="76"/>
    </row>
    <row r="39062" spans="16:16" x14ac:dyDescent="0.2">
      <c r="P39062" s="76"/>
    </row>
    <row r="39063" spans="16:16" x14ac:dyDescent="0.2">
      <c r="P39063" s="76"/>
    </row>
    <row r="39064" spans="16:16" x14ac:dyDescent="0.2">
      <c r="P39064" s="76"/>
    </row>
    <row r="39065" spans="16:16" x14ac:dyDescent="0.2">
      <c r="P39065" s="76"/>
    </row>
    <row r="39066" spans="16:16" x14ac:dyDescent="0.2">
      <c r="P39066" s="76"/>
    </row>
    <row r="39067" spans="16:16" x14ac:dyDescent="0.2">
      <c r="P39067" s="76"/>
    </row>
    <row r="39068" spans="16:16" x14ac:dyDescent="0.2">
      <c r="P39068" s="76"/>
    </row>
    <row r="39069" spans="16:16" x14ac:dyDescent="0.2">
      <c r="P39069" s="76"/>
    </row>
    <row r="39070" spans="16:16" x14ac:dyDescent="0.2">
      <c r="P39070" s="76"/>
    </row>
    <row r="39071" spans="16:16" x14ac:dyDescent="0.2">
      <c r="P39071" s="76"/>
    </row>
    <row r="39072" spans="16:16" x14ac:dyDescent="0.2">
      <c r="P39072" s="76"/>
    </row>
    <row r="39073" spans="16:16" x14ac:dyDescent="0.2">
      <c r="P39073" s="76"/>
    </row>
    <row r="39074" spans="16:16" x14ac:dyDescent="0.2">
      <c r="P39074" s="76"/>
    </row>
    <row r="39075" spans="16:16" x14ac:dyDescent="0.2">
      <c r="P39075" s="76"/>
    </row>
    <row r="39076" spans="16:16" x14ac:dyDescent="0.2">
      <c r="P39076" s="76"/>
    </row>
    <row r="39077" spans="16:16" x14ac:dyDescent="0.2">
      <c r="P39077" s="76"/>
    </row>
    <row r="39078" spans="16:16" x14ac:dyDescent="0.2">
      <c r="P39078" s="76"/>
    </row>
    <row r="39079" spans="16:16" x14ac:dyDescent="0.2">
      <c r="P39079" s="76"/>
    </row>
    <row r="39080" spans="16:16" x14ac:dyDescent="0.2">
      <c r="P39080" s="76"/>
    </row>
    <row r="39081" spans="16:16" x14ac:dyDescent="0.2">
      <c r="P39081" s="76"/>
    </row>
    <row r="39082" spans="16:16" x14ac:dyDescent="0.2">
      <c r="P39082" s="76"/>
    </row>
    <row r="39083" spans="16:16" x14ac:dyDescent="0.2">
      <c r="P39083" s="76"/>
    </row>
    <row r="39084" spans="16:16" x14ac:dyDescent="0.2">
      <c r="P39084" s="76"/>
    </row>
    <row r="39085" spans="16:16" x14ac:dyDescent="0.2">
      <c r="P39085" s="76"/>
    </row>
    <row r="39086" spans="16:16" x14ac:dyDescent="0.2">
      <c r="P39086" s="76"/>
    </row>
    <row r="39087" spans="16:16" x14ac:dyDescent="0.2">
      <c r="P39087" s="76"/>
    </row>
    <row r="39088" spans="16:16" x14ac:dyDescent="0.2">
      <c r="P39088" s="76"/>
    </row>
    <row r="39089" spans="16:16" x14ac:dyDescent="0.2">
      <c r="P39089" s="76"/>
    </row>
    <row r="39090" spans="16:16" x14ac:dyDescent="0.2">
      <c r="P39090" s="76"/>
    </row>
    <row r="39091" spans="16:16" x14ac:dyDescent="0.2">
      <c r="P39091" s="76"/>
    </row>
    <row r="39092" spans="16:16" x14ac:dyDescent="0.2">
      <c r="P39092" s="76"/>
    </row>
    <row r="39093" spans="16:16" x14ac:dyDescent="0.2">
      <c r="P39093" s="76"/>
    </row>
    <row r="39094" spans="16:16" x14ac:dyDescent="0.2">
      <c r="P39094" s="76"/>
    </row>
    <row r="39095" spans="16:16" x14ac:dyDescent="0.2">
      <c r="P39095" s="76"/>
    </row>
    <row r="39096" spans="16:16" x14ac:dyDescent="0.2">
      <c r="P39096" s="76"/>
    </row>
    <row r="39097" spans="16:16" x14ac:dyDescent="0.2">
      <c r="P39097" s="76"/>
    </row>
    <row r="39098" spans="16:16" x14ac:dyDescent="0.2">
      <c r="P39098" s="76"/>
    </row>
    <row r="39099" spans="16:16" x14ac:dyDescent="0.2">
      <c r="P39099" s="76"/>
    </row>
    <row r="39100" spans="16:16" x14ac:dyDescent="0.2">
      <c r="P39100" s="76"/>
    </row>
    <row r="39101" spans="16:16" x14ac:dyDescent="0.2">
      <c r="P39101" s="76"/>
    </row>
    <row r="39102" spans="16:16" x14ac:dyDescent="0.2">
      <c r="P39102" s="76"/>
    </row>
    <row r="39103" spans="16:16" x14ac:dyDescent="0.2">
      <c r="P39103" s="76"/>
    </row>
    <row r="39104" spans="16:16" x14ac:dyDescent="0.2">
      <c r="P39104" s="76"/>
    </row>
    <row r="39105" spans="16:16" x14ac:dyDescent="0.2">
      <c r="P39105" s="76"/>
    </row>
    <row r="39106" spans="16:16" x14ac:dyDescent="0.2">
      <c r="P39106" s="76"/>
    </row>
    <row r="39107" spans="16:16" x14ac:dyDescent="0.2">
      <c r="P39107" s="76"/>
    </row>
    <row r="39108" spans="16:16" x14ac:dyDescent="0.2">
      <c r="P39108" s="76"/>
    </row>
    <row r="39109" spans="16:16" x14ac:dyDescent="0.2">
      <c r="P39109" s="76"/>
    </row>
    <row r="39110" spans="16:16" x14ac:dyDescent="0.2">
      <c r="P39110" s="76"/>
    </row>
    <row r="39111" spans="16:16" x14ac:dyDescent="0.2">
      <c r="P39111" s="76"/>
    </row>
    <row r="39112" spans="16:16" x14ac:dyDescent="0.2">
      <c r="P39112" s="76"/>
    </row>
    <row r="39113" spans="16:16" x14ac:dyDescent="0.2">
      <c r="P39113" s="76"/>
    </row>
    <row r="39114" spans="16:16" x14ac:dyDescent="0.2">
      <c r="P39114" s="76"/>
    </row>
    <row r="39115" spans="16:16" x14ac:dyDescent="0.2">
      <c r="P39115" s="76"/>
    </row>
    <row r="39116" spans="16:16" x14ac:dyDescent="0.2">
      <c r="P39116" s="76"/>
    </row>
    <row r="39117" spans="16:16" x14ac:dyDescent="0.2">
      <c r="P39117" s="76"/>
    </row>
    <row r="39118" spans="16:16" x14ac:dyDescent="0.2">
      <c r="P39118" s="76"/>
    </row>
    <row r="39119" spans="16:16" x14ac:dyDescent="0.2">
      <c r="P39119" s="76"/>
    </row>
    <row r="39120" spans="16:16" x14ac:dyDescent="0.2">
      <c r="P39120" s="76"/>
    </row>
    <row r="39121" spans="16:16" x14ac:dyDescent="0.2">
      <c r="P39121" s="76"/>
    </row>
    <row r="39122" spans="16:16" x14ac:dyDescent="0.2">
      <c r="P39122" s="76"/>
    </row>
    <row r="39123" spans="16:16" x14ac:dyDescent="0.2">
      <c r="P39123" s="76"/>
    </row>
    <row r="39124" spans="16:16" x14ac:dyDescent="0.2">
      <c r="P39124" s="76"/>
    </row>
    <row r="39125" spans="16:16" x14ac:dyDescent="0.2">
      <c r="P39125" s="76"/>
    </row>
    <row r="39126" spans="16:16" x14ac:dyDescent="0.2">
      <c r="P39126" s="76"/>
    </row>
    <row r="39127" spans="16:16" x14ac:dyDescent="0.2">
      <c r="P39127" s="76"/>
    </row>
    <row r="39128" spans="16:16" x14ac:dyDescent="0.2">
      <c r="P39128" s="76"/>
    </row>
    <row r="39129" spans="16:16" x14ac:dyDescent="0.2">
      <c r="P39129" s="76"/>
    </row>
    <row r="39130" spans="16:16" x14ac:dyDescent="0.2">
      <c r="P39130" s="76"/>
    </row>
    <row r="39131" spans="16:16" x14ac:dyDescent="0.2">
      <c r="P39131" s="76"/>
    </row>
    <row r="39132" spans="16:16" x14ac:dyDescent="0.2">
      <c r="P39132" s="76"/>
    </row>
    <row r="39133" spans="16:16" x14ac:dyDescent="0.2">
      <c r="P39133" s="76"/>
    </row>
    <row r="39134" spans="16:16" x14ac:dyDescent="0.2">
      <c r="P39134" s="76"/>
    </row>
    <row r="39135" spans="16:16" x14ac:dyDescent="0.2">
      <c r="P39135" s="76"/>
    </row>
    <row r="39136" spans="16:16" x14ac:dyDescent="0.2">
      <c r="P39136" s="76"/>
    </row>
    <row r="39137" spans="16:16" x14ac:dyDescent="0.2">
      <c r="P39137" s="76"/>
    </row>
    <row r="39138" spans="16:16" x14ac:dyDescent="0.2">
      <c r="P39138" s="76"/>
    </row>
    <row r="39139" spans="16:16" x14ac:dyDescent="0.2">
      <c r="P39139" s="76"/>
    </row>
    <row r="39140" spans="16:16" x14ac:dyDescent="0.2">
      <c r="P39140" s="76"/>
    </row>
    <row r="39141" spans="16:16" x14ac:dyDescent="0.2">
      <c r="P39141" s="76"/>
    </row>
    <row r="39142" spans="16:16" x14ac:dyDescent="0.2">
      <c r="P39142" s="76"/>
    </row>
    <row r="39143" spans="16:16" x14ac:dyDescent="0.2">
      <c r="P39143" s="76"/>
    </row>
    <row r="39144" spans="16:16" x14ac:dyDescent="0.2">
      <c r="P39144" s="76"/>
    </row>
    <row r="39145" spans="16:16" x14ac:dyDescent="0.2">
      <c r="P39145" s="76"/>
    </row>
    <row r="39146" spans="16:16" x14ac:dyDescent="0.2">
      <c r="P39146" s="76"/>
    </row>
    <row r="39147" spans="16:16" x14ac:dyDescent="0.2">
      <c r="P39147" s="76"/>
    </row>
    <row r="39148" spans="16:16" x14ac:dyDescent="0.2">
      <c r="P39148" s="76"/>
    </row>
    <row r="39149" spans="16:16" x14ac:dyDescent="0.2">
      <c r="P39149" s="76"/>
    </row>
    <row r="39150" spans="16:16" x14ac:dyDescent="0.2">
      <c r="P39150" s="76"/>
    </row>
    <row r="39151" spans="16:16" x14ac:dyDescent="0.2">
      <c r="P39151" s="76"/>
    </row>
    <row r="39152" spans="16:16" x14ac:dyDescent="0.2">
      <c r="P39152" s="76"/>
    </row>
    <row r="39153" spans="16:16" x14ac:dyDescent="0.2">
      <c r="P39153" s="76"/>
    </row>
    <row r="39154" spans="16:16" x14ac:dyDescent="0.2">
      <c r="P39154" s="76"/>
    </row>
    <row r="39155" spans="16:16" x14ac:dyDescent="0.2">
      <c r="P39155" s="76"/>
    </row>
    <row r="39156" spans="16:16" x14ac:dyDescent="0.2">
      <c r="P39156" s="76"/>
    </row>
    <row r="39157" spans="16:16" x14ac:dyDescent="0.2">
      <c r="P39157" s="76"/>
    </row>
    <row r="39158" spans="16:16" x14ac:dyDescent="0.2">
      <c r="P39158" s="76"/>
    </row>
    <row r="39159" spans="16:16" x14ac:dyDescent="0.2">
      <c r="P39159" s="76"/>
    </row>
    <row r="39160" spans="16:16" x14ac:dyDescent="0.2">
      <c r="P39160" s="76"/>
    </row>
    <row r="39161" spans="16:16" x14ac:dyDescent="0.2">
      <c r="P39161" s="76"/>
    </row>
    <row r="39162" spans="16:16" x14ac:dyDescent="0.2">
      <c r="P39162" s="76"/>
    </row>
    <row r="39163" spans="16:16" x14ac:dyDescent="0.2">
      <c r="P39163" s="76"/>
    </row>
    <row r="39164" spans="16:16" x14ac:dyDescent="0.2">
      <c r="P39164" s="76"/>
    </row>
    <row r="39165" spans="16:16" x14ac:dyDescent="0.2">
      <c r="P39165" s="76"/>
    </row>
    <row r="39166" spans="16:16" x14ac:dyDescent="0.2">
      <c r="P39166" s="76"/>
    </row>
    <row r="39167" spans="16:16" x14ac:dyDescent="0.2">
      <c r="P39167" s="76"/>
    </row>
    <row r="39168" spans="16:16" x14ac:dyDescent="0.2">
      <c r="P39168" s="76"/>
    </row>
    <row r="39169" spans="16:16" x14ac:dyDescent="0.2">
      <c r="P39169" s="76"/>
    </row>
    <row r="39170" spans="16:16" x14ac:dyDescent="0.2">
      <c r="P39170" s="76"/>
    </row>
    <row r="39171" spans="16:16" x14ac:dyDescent="0.2">
      <c r="P39171" s="76"/>
    </row>
    <row r="39172" spans="16:16" x14ac:dyDescent="0.2">
      <c r="P39172" s="76"/>
    </row>
    <row r="39173" spans="16:16" x14ac:dyDescent="0.2">
      <c r="P39173" s="76"/>
    </row>
    <row r="39174" spans="16:16" x14ac:dyDescent="0.2">
      <c r="P39174" s="76"/>
    </row>
    <row r="39175" spans="16:16" x14ac:dyDescent="0.2">
      <c r="P39175" s="76"/>
    </row>
    <row r="39176" spans="16:16" x14ac:dyDescent="0.2">
      <c r="P39176" s="76"/>
    </row>
    <row r="39177" spans="16:16" x14ac:dyDescent="0.2">
      <c r="P39177" s="76"/>
    </row>
    <row r="39178" spans="16:16" x14ac:dyDescent="0.2">
      <c r="P39178" s="76"/>
    </row>
    <row r="39179" spans="16:16" x14ac:dyDescent="0.2">
      <c r="P39179" s="76"/>
    </row>
    <row r="39180" spans="16:16" x14ac:dyDescent="0.2">
      <c r="P39180" s="76"/>
    </row>
    <row r="39181" spans="16:16" x14ac:dyDescent="0.2">
      <c r="P39181" s="76"/>
    </row>
    <row r="39182" spans="16:16" x14ac:dyDescent="0.2">
      <c r="P39182" s="76"/>
    </row>
    <row r="39183" spans="16:16" x14ac:dyDescent="0.2">
      <c r="P39183" s="76"/>
    </row>
    <row r="39184" spans="16:16" x14ac:dyDescent="0.2">
      <c r="P39184" s="76"/>
    </row>
    <row r="39185" spans="16:16" x14ac:dyDescent="0.2">
      <c r="P39185" s="76"/>
    </row>
    <row r="39186" spans="16:16" x14ac:dyDescent="0.2">
      <c r="P39186" s="76"/>
    </row>
    <row r="39187" spans="16:16" x14ac:dyDescent="0.2">
      <c r="P39187" s="76"/>
    </row>
    <row r="39188" spans="16:16" x14ac:dyDescent="0.2">
      <c r="P39188" s="76"/>
    </row>
    <row r="39189" spans="16:16" x14ac:dyDescent="0.2">
      <c r="P39189" s="76"/>
    </row>
    <row r="39190" spans="16:16" x14ac:dyDescent="0.2">
      <c r="P39190" s="76"/>
    </row>
    <row r="39191" spans="16:16" x14ac:dyDescent="0.2">
      <c r="P39191" s="76"/>
    </row>
    <row r="39192" spans="16:16" x14ac:dyDescent="0.2">
      <c r="P39192" s="76"/>
    </row>
    <row r="39193" spans="16:16" x14ac:dyDescent="0.2">
      <c r="P39193" s="76"/>
    </row>
    <row r="39194" spans="16:16" x14ac:dyDescent="0.2">
      <c r="P39194" s="76"/>
    </row>
    <row r="39195" spans="16:16" x14ac:dyDescent="0.2">
      <c r="P39195" s="76"/>
    </row>
    <row r="39196" spans="16:16" x14ac:dyDescent="0.2">
      <c r="P39196" s="76"/>
    </row>
    <row r="39197" spans="16:16" x14ac:dyDescent="0.2">
      <c r="P39197" s="76"/>
    </row>
    <row r="39198" spans="16:16" x14ac:dyDescent="0.2">
      <c r="P39198" s="76"/>
    </row>
    <row r="39199" spans="16:16" x14ac:dyDescent="0.2">
      <c r="P39199" s="76"/>
    </row>
    <row r="39200" spans="16:16" x14ac:dyDescent="0.2">
      <c r="P39200" s="76"/>
    </row>
    <row r="39201" spans="16:16" x14ac:dyDescent="0.2">
      <c r="P39201" s="76"/>
    </row>
    <row r="39202" spans="16:16" x14ac:dyDescent="0.2">
      <c r="P39202" s="76"/>
    </row>
    <row r="39203" spans="16:16" x14ac:dyDescent="0.2">
      <c r="P39203" s="76"/>
    </row>
    <row r="39204" spans="16:16" x14ac:dyDescent="0.2">
      <c r="P39204" s="76"/>
    </row>
    <row r="39205" spans="16:16" x14ac:dyDescent="0.2">
      <c r="P39205" s="76"/>
    </row>
    <row r="39206" spans="16:16" x14ac:dyDescent="0.2">
      <c r="P39206" s="76"/>
    </row>
    <row r="39207" spans="16:16" x14ac:dyDescent="0.2">
      <c r="P39207" s="76"/>
    </row>
    <row r="39208" spans="16:16" x14ac:dyDescent="0.2">
      <c r="P39208" s="76"/>
    </row>
    <row r="39209" spans="16:16" x14ac:dyDescent="0.2">
      <c r="P39209" s="76"/>
    </row>
    <row r="39210" spans="16:16" x14ac:dyDescent="0.2">
      <c r="P39210" s="76"/>
    </row>
    <row r="39211" spans="16:16" x14ac:dyDescent="0.2">
      <c r="P39211" s="76"/>
    </row>
    <row r="39212" spans="16:16" x14ac:dyDescent="0.2">
      <c r="P39212" s="76"/>
    </row>
    <row r="39213" spans="16:16" x14ac:dyDescent="0.2">
      <c r="P39213" s="76"/>
    </row>
    <row r="39214" spans="16:16" x14ac:dyDescent="0.2">
      <c r="P39214" s="76"/>
    </row>
    <row r="39215" spans="16:16" x14ac:dyDescent="0.2">
      <c r="P39215" s="76"/>
    </row>
    <row r="39216" spans="16:16" x14ac:dyDescent="0.2">
      <c r="P39216" s="76"/>
    </row>
    <row r="39217" spans="16:16" x14ac:dyDescent="0.2">
      <c r="P39217" s="76"/>
    </row>
    <row r="39218" spans="16:16" x14ac:dyDescent="0.2">
      <c r="P39218" s="76"/>
    </row>
    <row r="39219" spans="16:16" x14ac:dyDescent="0.2">
      <c r="P39219" s="76"/>
    </row>
    <row r="39220" spans="16:16" x14ac:dyDescent="0.2">
      <c r="P39220" s="76"/>
    </row>
    <row r="39221" spans="16:16" x14ac:dyDescent="0.2">
      <c r="P39221" s="76"/>
    </row>
    <row r="39222" spans="16:16" x14ac:dyDescent="0.2">
      <c r="P39222" s="76"/>
    </row>
    <row r="39223" spans="16:16" x14ac:dyDescent="0.2">
      <c r="P39223" s="76"/>
    </row>
    <row r="39224" spans="16:16" x14ac:dyDescent="0.2">
      <c r="P39224" s="76"/>
    </row>
    <row r="39225" spans="16:16" x14ac:dyDescent="0.2">
      <c r="P39225" s="76"/>
    </row>
    <row r="39226" spans="16:16" x14ac:dyDescent="0.2">
      <c r="P39226" s="76"/>
    </row>
    <row r="39227" spans="16:16" x14ac:dyDescent="0.2">
      <c r="P39227" s="76"/>
    </row>
    <row r="39228" spans="16:16" x14ac:dyDescent="0.2">
      <c r="P39228" s="76"/>
    </row>
    <row r="39229" spans="16:16" x14ac:dyDescent="0.2">
      <c r="P39229" s="76"/>
    </row>
    <row r="39230" spans="16:16" x14ac:dyDescent="0.2">
      <c r="P39230" s="76"/>
    </row>
    <row r="39231" spans="16:16" x14ac:dyDescent="0.2">
      <c r="P39231" s="76"/>
    </row>
    <row r="39232" spans="16:16" x14ac:dyDescent="0.2">
      <c r="P39232" s="76"/>
    </row>
    <row r="39233" spans="16:16" x14ac:dyDescent="0.2">
      <c r="P39233" s="76"/>
    </row>
    <row r="39234" spans="16:16" x14ac:dyDescent="0.2">
      <c r="P39234" s="76"/>
    </row>
    <row r="39235" spans="16:16" x14ac:dyDescent="0.2">
      <c r="P39235" s="76"/>
    </row>
    <row r="39236" spans="16:16" x14ac:dyDescent="0.2">
      <c r="P39236" s="76"/>
    </row>
    <row r="39237" spans="16:16" x14ac:dyDescent="0.2">
      <c r="P39237" s="76"/>
    </row>
    <row r="39238" spans="16:16" x14ac:dyDescent="0.2">
      <c r="P39238" s="76"/>
    </row>
    <row r="39239" spans="16:16" x14ac:dyDescent="0.2">
      <c r="P39239" s="76"/>
    </row>
    <row r="39240" spans="16:16" x14ac:dyDescent="0.2">
      <c r="P39240" s="76"/>
    </row>
    <row r="39241" spans="16:16" x14ac:dyDescent="0.2">
      <c r="P39241" s="76"/>
    </row>
    <row r="39242" spans="16:16" x14ac:dyDescent="0.2">
      <c r="P39242" s="76"/>
    </row>
    <row r="39243" spans="16:16" x14ac:dyDescent="0.2">
      <c r="P39243" s="76"/>
    </row>
    <row r="39244" spans="16:16" x14ac:dyDescent="0.2">
      <c r="P39244" s="76"/>
    </row>
    <row r="39245" spans="16:16" x14ac:dyDescent="0.2">
      <c r="P39245" s="76"/>
    </row>
    <row r="39246" spans="16:16" x14ac:dyDescent="0.2">
      <c r="P39246" s="76"/>
    </row>
    <row r="39247" spans="16:16" x14ac:dyDescent="0.2">
      <c r="P39247" s="76"/>
    </row>
    <row r="39248" spans="16:16" x14ac:dyDescent="0.2">
      <c r="P39248" s="76"/>
    </row>
    <row r="39249" spans="16:16" x14ac:dyDescent="0.2">
      <c r="P39249" s="76"/>
    </row>
    <row r="39250" spans="16:16" x14ac:dyDescent="0.2">
      <c r="P39250" s="76"/>
    </row>
    <row r="39251" spans="16:16" x14ac:dyDescent="0.2">
      <c r="P39251" s="76"/>
    </row>
    <row r="39252" spans="16:16" x14ac:dyDescent="0.2">
      <c r="P39252" s="76"/>
    </row>
    <row r="39253" spans="16:16" x14ac:dyDescent="0.2">
      <c r="P39253" s="76"/>
    </row>
    <row r="39254" spans="16:16" x14ac:dyDescent="0.2">
      <c r="P39254" s="76"/>
    </row>
    <row r="39255" spans="16:16" x14ac:dyDescent="0.2">
      <c r="P39255" s="76"/>
    </row>
    <row r="39256" spans="16:16" x14ac:dyDescent="0.2">
      <c r="P39256" s="76"/>
    </row>
    <row r="39257" spans="16:16" x14ac:dyDescent="0.2">
      <c r="P39257" s="76"/>
    </row>
    <row r="39258" spans="16:16" x14ac:dyDescent="0.2">
      <c r="P39258" s="76"/>
    </row>
    <row r="39259" spans="16:16" x14ac:dyDescent="0.2">
      <c r="P39259" s="76"/>
    </row>
    <row r="39260" spans="16:16" x14ac:dyDescent="0.2">
      <c r="P39260" s="76"/>
    </row>
    <row r="39261" spans="16:16" x14ac:dyDescent="0.2">
      <c r="P39261" s="76"/>
    </row>
    <row r="39262" spans="16:16" x14ac:dyDescent="0.2">
      <c r="P39262" s="76"/>
    </row>
    <row r="39263" spans="16:16" x14ac:dyDescent="0.2">
      <c r="P39263" s="76"/>
    </row>
    <row r="39264" spans="16:16" x14ac:dyDescent="0.2">
      <c r="P39264" s="76"/>
    </row>
    <row r="39265" spans="16:16" x14ac:dyDescent="0.2">
      <c r="P39265" s="76"/>
    </row>
    <row r="39266" spans="16:16" x14ac:dyDescent="0.2">
      <c r="P39266" s="76"/>
    </row>
    <row r="39267" spans="16:16" x14ac:dyDescent="0.2">
      <c r="P39267" s="76"/>
    </row>
    <row r="39268" spans="16:16" x14ac:dyDescent="0.2">
      <c r="P39268" s="76"/>
    </row>
    <row r="39269" spans="16:16" x14ac:dyDescent="0.2">
      <c r="P39269" s="76"/>
    </row>
    <row r="39270" spans="16:16" x14ac:dyDescent="0.2">
      <c r="P39270" s="76"/>
    </row>
    <row r="39271" spans="16:16" x14ac:dyDescent="0.2">
      <c r="P39271" s="76"/>
    </row>
    <row r="39272" spans="16:16" x14ac:dyDescent="0.2">
      <c r="P39272" s="76"/>
    </row>
    <row r="39273" spans="16:16" x14ac:dyDescent="0.2">
      <c r="P39273" s="76"/>
    </row>
    <row r="39274" spans="16:16" x14ac:dyDescent="0.2">
      <c r="P39274" s="76"/>
    </row>
    <row r="39275" spans="16:16" x14ac:dyDescent="0.2">
      <c r="P39275" s="76"/>
    </row>
    <row r="39276" spans="16:16" x14ac:dyDescent="0.2">
      <c r="P39276" s="76"/>
    </row>
    <row r="39277" spans="16:16" x14ac:dyDescent="0.2">
      <c r="P39277" s="76"/>
    </row>
    <row r="39278" spans="16:16" x14ac:dyDescent="0.2">
      <c r="P39278" s="76"/>
    </row>
    <row r="39279" spans="16:16" x14ac:dyDescent="0.2">
      <c r="P39279" s="76"/>
    </row>
    <row r="39280" spans="16:16" x14ac:dyDescent="0.2">
      <c r="P39280" s="76"/>
    </row>
    <row r="39281" spans="16:16" x14ac:dyDescent="0.2">
      <c r="P39281" s="76"/>
    </row>
    <row r="39282" spans="16:16" x14ac:dyDescent="0.2">
      <c r="P39282" s="76"/>
    </row>
    <row r="39283" spans="16:16" x14ac:dyDescent="0.2">
      <c r="P39283" s="76"/>
    </row>
    <row r="39284" spans="16:16" x14ac:dyDescent="0.2">
      <c r="P39284" s="76"/>
    </row>
    <row r="39285" spans="16:16" x14ac:dyDescent="0.2">
      <c r="P39285" s="76"/>
    </row>
    <row r="39286" spans="16:16" x14ac:dyDescent="0.2">
      <c r="P39286" s="76"/>
    </row>
    <row r="39287" spans="16:16" x14ac:dyDescent="0.2">
      <c r="P39287" s="76"/>
    </row>
    <row r="39288" spans="16:16" x14ac:dyDescent="0.2">
      <c r="P39288" s="76"/>
    </row>
    <row r="39289" spans="16:16" x14ac:dyDescent="0.2">
      <c r="P39289" s="76"/>
    </row>
    <row r="39290" spans="16:16" x14ac:dyDescent="0.2">
      <c r="P39290" s="76"/>
    </row>
    <row r="39291" spans="16:16" x14ac:dyDescent="0.2">
      <c r="P39291" s="76"/>
    </row>
    <row r="39292" spans="16:16" x14ac:dyDescent="0.2">
      <c r="P39292" s="76"/>
    </row>
    <row r="39293" spans="16:16" x14ac:dyDescent="0.2">
      <c r="P39293" s="76"/>
    </row>
    <row r="39294" spans="16:16" x14ac:dyDescent="0.2">
      <c r="P39294" s="76"/>
    </row>
    <row r="39295" spans="16:16" x14ac:dyDescent="0.2">
      <c r="P39295" s="76"/>
    </row>
    <row r="39296" spans="16:16" x14ac:dyDescent="0.2">
      <c r="P39296" s="76"/>
    </row>
    <row r="39297" spans="16:16" x14ac:dyDescent="0.2">
      <c r="P39297" s="76"/>
    </row>
    <row r="39298" spans="16:16" x14ac:dyDescent="0.2">
      <c r="P39298" s="76"/>
    </row>
    <row r="39299" spans="16:16" x14ac:dyDescent="0.2">
      <c r="P39299" s="76"/>
    </row>
    <row r="39300" spans="16:16" x14ac:dyDescent="0.2">
      <c r="P39300" s="76"/>
    </row>
    <row r="39301" spans="16:16" x14ac:dyDescent="0.2">
      <c r="P39301" s="76"/>
    </row>
    <row r="39302" spans="16:16" x14ac:dyDescent="0.2">
      <c r="P39302" s="76"/>
    </row>
    <row r="39303" spans="16:16" x14ac:dyDescent="0.2">
      <c r="P39303" s="76"/>
    </row>
    <row r="39304" spans="16:16" x14ac:dyDescent="0.2">
      <c r="P39304" s="76"/>
    </row>
    <row r="39305" spans="16:16" x14ac:dyDescent="0.2">
      <c r="P39305" s="76"/>
    </row>
    <row r="39306" spans="16:16" x14ac:dyDescent="0.2">
      <c r="P39306" s="76"/>
    </row>
    <row r="39307" spans="16:16" x14ac:dyDescent="0.2">
      <c r="P39307" s="76"/>
    </row>
    <row r="39308" spans="16:16" x14ac:dyDescent="0.2">
      <c r="P39308" s="76"/>
    </row>
    <row r="39309" spans="16:16" x14ac:dyDescent="0.2">
      <c r="P39309" s="76"/>
    </row>
    <row r="39310" spans="16:16" x14ac:dyDescent="0.2">
      <c r="P39310" s="76"/>
    </row>
    <row r="39311" spans="16:16" x14ac:dyDescent="0.2">
      <c r="P39311" s="76"/>
    </row>
    <row r="39312" spans="16:16" x14ac:dyDescent="0.2">
      <c r="P39312" s="76"/>
    </row>
    <row r="39313" spans="16:16" x14ac:dyDescent="0.2">
      <c r="P39313" s="76"/>
    </row>
    <row r="39314" spans="16:16" x14ac:dyDescent="0.2">
      <c r="P39314" s="76"/>
    </row>
    <row r="39315" spans="16:16" x14ac:dyDescent="0.2">
      <c r="P39315" s="76"/>
    </row>
    <row r="39316" spans="16:16" x14ac:dyDescent="0.2">
      <c r="P39316" s="76"/>
    </row>
    <row r="39317" spans="16:16" x14ac:dyDescent="0.2">
      <c r="P39317" s="76"/>
    </row>
    <row r="39318" spans="16:16" x14ac:dyDescent="0.2">
      <c r="P39318" s="76"/>
    </row>
    <row r="39319" spans="16:16" x14ac:dyDescent="0.2">
      <c r="P39319" s="76"/>
    </row>
    <row r="39320" spans="16:16" x14ac:dyDescent="0.2">
      <c r="P39320" s="76"/>
    </row>
    <row r="39321" spans="16:16" x14ac:dyDescent="0.2">
      <c r="P39321" s="76"/>
    </row>
    <row r="39322" spans="16:16" x14ac:dyDescent="0.2">
      <c r="P39322" s="76"/>
    </row>
    <row r="39323" spans="16:16" x14ac:dyDescent="0.2">
      <c r="P39323" s="76"/>
    </row>
    <row r="39324" spans="16:16" x14ac:dyDescent="0.2">
      <c r="P39324" s="76"/>
    </row>
    <row r="39325" spans="16:16" x14ac:dyDescent="0.2">
      <c r="P39325" s="76"/>
    </row>
    <row r="39326" spans="16:16" x14ac:dyDescent="0.2">
      <c r="P39326" s="76"/>
    </row>
    <row r="39327" spans="16:16" x14ac:dyDescent="0.2">
      <c r="P39327" s="76"/>
    </row>
    <row r="39328" spans="16:16" x14ac:dyDescent="0.2">
      <c r="P39328" s="76"/>
    </row>
    <row r="39329" spans="16:16" x14ac:dyDescent="0.2">
      <c r="P39329" s="76"/>
    </row>
    <row r="39330" spans="16:16" x14ac:dyDescent="0.2">
      <c r="P39330" s="76"/>
    </row>
    <row r="39331" spans="16:16" x14ac:dyDescent="0.2">
      <c r="P39331" s="76"/>
    </row>
    <row r="39332" spans="16:16" x14ac:dyDescent="0.2">
      <c r="P39332" s="76"/>
    </row>
    <row r="39333" spans="16:16" x14ac:dyDescent="0.2">
      <c r="P39333" s="76"/>
    </row>
    <row r="39334" spans="16:16" x14ac:dyDescent="0.2">
      <c r="P39334" s="76"/>
    </row>
    <row r="39335" spans="16:16" x14ac:dyDescent="0.2">
      <c r="P39335" s="76"/>
    </row>
    <row r="39336" spans="16:16" x14ac:dyDescent="0.2">
      <c r="P39336" s="76"/>
    </row>
    <row r="39337" spans="16:16" x14ac:dyDescent="0.2">
      <c r="P39337" s="76"/>
    </row>
    <row r="39338" spans="16:16" x14ac:dyDescent="0.2">
      <c r="P39338" s="76"/>
    </row>
    <row r="39339" spans="16:16" x14ac:dyDescent="0.2">
      <c r="P39339" s="76"/>
    </row>
    <row r="39340" spans="16:16" x14ac:dyDescent="0.2">
      <c r="P39340" s="76"/>
    </row>
    <row r="39341" spans="16:16" x14ac:dyDescent="0.2">
      <c r="P39341" s="76"/>
    </row>
    <row r="39342" spans="16:16" x14ac:dyDescent="0.2">
      <c r="P39342" s="76"/>
    </row>
    <row r="39343" spans="16:16" x14ac:dyDescent="0.2">
      <c r="P39343" s="76"/>
    </row>
    <row r="39344" spans="16:16" x14ac:dyDescent="0.2">
      <c r="P39344" s="76"/>
    </row>
    <row r="39345" spans="16:16" x14ac:dyDescent="0.2">
      <c r="P39345" s="76"/>
    </row>
    <row r="39346" spans="16:16" x14ac:dyDescent="0.2">
      <c r="P39346" s="76"/>
    </row>
    <row r="39347" spans="16:16" x14ac:dyDescent="0.2">
      <c r="P39347" s="76"/>
    </row>
    <row r="39348" spans="16:16" x14ac:dyDescent="0.2">
      <c r="P39348" s="76"/>
    </row>
    <row r="39349" spans="16:16" x14ac:dyDescent="0.2">
      <c r="P39349" s="76"/>
    </row>
    <row r="39350" spans="16:16" x14ac:dyDescent="0.2">
      <c r="P39350" s="76"/>
    </row>
    <row r="39351" spans="16:16" x14ac:dyDescent="0.2">
      <c r="P39351" s="76"/>
    </row>
    <row r="39352" spans="16:16" x14ac:dyDescent="0.2">
      <c r="P39352" s="76"/>
    </row>
    <row r="39353" spans="16:16" x14ac:dyDescent="0.2">
      <c r="P39353" s="76"/>
    </row>
    <row r="39354" spans="16:16" x14ac:dyDescent="0.2">
      <c r="P39354" s="76"/>
    </row>
    <row r="39355" spans="16:16" x14ac:dyDescent="0.2">
      <c r="P39355" s="76"/>
    </row>
    <row r="39356" spans="16:16" x14ac:dyDescent="0.2">
      <c r="P39356" s="76"/>
    </row>
    <row r="39357" spans="16:16" x14ac:dyDescent="0.2">
      <c r="P39357" s="76"/>
    </row>
    <row r="39358" spans="16:16" x14ac:dyDescent="0.2">
      <c r="P39358" s="76"/>
    </row>
    <row r="39359" spans="16:16" x14ac:dyDescent="0.2">
      <c r="P39359" s="76"/>
    </row>
    <row r="39360" spans="16:16" x14ac:dyDescent="0.2">
      <c r="P39360" s="76"/>
    </row>
    <row r="39361" spans="16:16" x14ac:dyDescent="0.2">
      <c r="P39361" s="76"/>
    </row>
    <row r="39362" spans="16:16" x14ac:dyDescent="0.2">
      <c r="P39362" s="76"/>
    </row>
    <row r="39363" spans="16:16" x14ac:dyDescent="0.2">
      <c r="P39363" s="76"/>
    </row>
    <row r="39364" spans="16:16" x14ac:dyDescent="0.2">
      <c r="P39364" s="76"/>
    </row>
    <row r="39365" spans="16:16" x14ac:dyDescent="0.2">
      <c r="P39365" s="76"/>
    </row>
    <row r="39366" spans="16:16" x14ac:dyDescent="0.2">
      <c r="P39366" s="76"/>
    </row>
    <row r="39367" spans="16:16" x14ac:dyDescent="0.2">
      <c r="P39367" s="76"/>
    </row>
    <row r="39368" spans="16:16" x14ac:dyDescent="0.2">
      <c r="P39368" s="76"/>
    </row>
    <row r="39369" spans="16:16" x14ac:dyDescent="0.2">
      <c r="P39369" s="76"/>
    </row>
    <row r="39370" spans="16:16" x14ac:dyDescent="0.2">
      <c r="P39370" s="76"/>
    </row>
    <row r="39371" spans="16:16" x14ac:dyDescent="0.2">
      <c r="P39371" s="76"/>
    </row>
    <row r="39372" spans="16:16" x14ac:dyDescent="0.2">
      <c r="P39372" s="76"/>
    </row>
    <row r="39373" spans="16:16" x14ac:dyDescent="0.2">
      <c r="P39373" s="76"/>
    </row>
    <row r="39374" spans="16:16" x14ac:dyDescent="0.2">
      <c r="P39374" s="76"/>
    </row>
    <row r="39375" spans="16:16" x14ac:dyDescent="0.2">
      <c r="P39375" s="76"/>
    </row>
    <row r="39376" spans="16:16" x14ac:dyDescent="0.2">
      <c r="P39376" s="76"/>
    </row>
    <row r="39377" spans="16:16" x14ac:dyDescent="0.2">
      <c r="P39377" s="76"/>
    </row>
    <row r="39378" spans="16:16" x14ac:dyDescent="0.2">
      <c r="P39378" s="76"/>
    </row>
    <row r="39379" spans="16:16" x14ac:dyDescent="0.2">
      <c r="P39379" s="76"/>
    </row>
    <row r="39380" spans="16:16" x14ac:dyDescent="0.2">
      <c r="P39380" s="76"/>
    </row>
    <row r="39381" spans="16:16" x14ac:dyDescent="0.2">
      <c r="P39381" s="76"/>
    </row>
    <row r="39382" spans="16:16" x14ac:dyDescent="0.2">
      <c r="P39382" s="76"/>
    </row>
    <row r="39383" spans="16:16" x14ac:dyDescent="0.2">
      <c r="P39383" s="76"/>
    </row>
    <row r="39384" spans="16:16" x14ac:dyDescent="0.2">
      <c r="P39384" s="76"/>
    </row>
    <row r="39385" spans="16:16" x14ac:dyDescent="0.2">
      <c r="P39385" s="76"/>
    </row>
    <row r="39386" spans="16:16" x14ac:dyDescent="0.2">
      <c r="P39386" s="76"/>
    </row>
    <row r="39387" spans="16:16" x14ac:dyDescent="0.2">
      <c r="P39387" s="76"/>
    </row>
    <row r="39388" spans="16:16" x14ac:dyDescent="0.2">
      <c r="P39388" s="76"/>
    </row>
    <row r="39389" spans="16:16" x14ac:dyDescent="0.2">
      <c r="P39389" s="76"/>
    </row>
    <row r="39390" spans="16:16" x14ac:dyDescent="0.2">
      <c r="P39390" s="76"/>
    </row>
    <row r="39391" spans="16:16" x14ac:dyDescent="0.2">
      <c r="P39391" s="76"/>
    </row>
    <row r="39392" spans="16:16" x14ac:dyDescent="0.2">
      <c r="P39392" s="76"/>
    </row>
    <row r="39393" spans="16:16" x14ac:dyDescent="0.2">
      <c r="P39393" s="76"/>
    </row>
    <row r="39394" spans="16:16" x14ac:dyDescent="0.2">
      <c r="P39394" s="76"/>
    </row>
    <row r="39395" spans="16:16" x14ac:dyDescent="0.2">
      <c r="P39395" s="76"/>
    </row>
    <row r="39396" spans="16:16" x14ac:dyDescent="0.2">
      <c r="P39396" s="76"/>
    </row>
    <row r="39397" spans="16:16" x14ac:dyDescent="0.2">
      <c r="P39397" s="76"/>
    </row>
    <row r="39398" spans="16:16" x14ac:dyDescent="0.2">
      <c r="P39398" s="76"/>
    </row>
    <row r="39399" spans="16:16" x14ac:dyDescent="0.2">
      <c r="P39399" s="76"/>
    </row>
    <row r="39400" spans="16:16" x14ac:dyDescent="0.2">
      <c r="P39400" s="76"/>
    </row>
    <row r="39401" spans="16:16" x14ac:dyDescent="0.2">
      <c r="P39401" s="76"/>
    </row>
    <row r="39402" spans="16:16" x14ac:dyDescent="0.2">
      <c r="P39402" s="76"/>
    </row>
    <row r="39403" spans="16:16" x14ac:dyDescent="0.2">
      <c r="P39403" s="76"/>
    </row>
    <row r="39404" spans="16:16" x14ac:dyDescent="0.2">
      <c r="P39404" s="76"/>
    </row>
    <row r="39405" spans="16:16" x14ac:dyDescent="0.2">
      <c r="P39405" s="76"/>
    </row>
    <row r="39406" spans="16:16" x14ac:dyDescent="0.2">
      <c r="P39406" s="76"/>
    </row>
    <row r="39407" spans="16:16" x14ac:dyDescent="0.2">
      <c r="P39407" s="76"/>
    </row>
    <row r="39408" spans="16:16" x14ac:dyDescent="0.2">
      <c r="P39408" s="76"/>
    </row>
    <row r="39409" spans="16:16" x14ac:dyDescent="0.2">
      <c r="P39409" s="76"/>
    </row>
    <row r="39410" spans="16:16" x14ac:dyDescent="0.2">
      <c r="P39410" s="76"/>
    </row>
    <row r="39411" spans="16:16" x14ac:dyDescent="0.2">
      <c r="P39411" s="76"/>
    </row>
    <row r="39412" spans="16:16" x14ac:dyDescent="0.2">
      <c r="P39412" s="76"/>
    </row>
    <row r="39413" spans="16:16" x14ac:dyDescent="0.2">
      <c r="P39413" s="76"/>
    </row>
    <row r="39414" spans="16:16" x14ac:dyDescent="0.2">
      <c r="P39414" s="76"/>
    </row>
    <row r="39415" spans="16:16" x14ac:dyDescent="0.2">
      <c r="P39415" s="76"/>
    </row>
    <row r="39416" spans="16:16" x14ac:dyDescent="0.2">
      <c r="P39416" s="76"/>
    </row>
    <row r="39417" spans="16:16" x14ac:dyDescent="0.2">
      <c r="P39417" s="76"/>
    </row>
    <row r="39418" spans="16:16" x14ac:dyDescent="0.2">
      <c r="P39418" s="76"/>
    </row>
    <row r="39419" spans="16:16" x14ac:dyDescent="0.2">
      <c r="P39419" s="76"/>
    </row>
    <row r="39420" spans="16:16" x14ac:dyDescent="0.2">
      <c r="P39420" s="76"/>
    </row>
    <row r="39421" spans="16:16" x14ac:dyDescent="0.2">
      <c r="P39421" s="76"/>
    </row>
    <row r="39422" spans="16:16" x14ac:dyDescent="0.2">
      <c r="P39422" s="76"/>
    </row>
    <row r="39423" spans="16:16" x14ac:dyDescent="0.2">
      <c r="P39423" s="76"/>
    </row>
    <row r="39424" spans="16:16" x14ac:dyDescent="0.2">
      <c r="P39424" s="76"/>
    </row>
    <row r="39425" spans="16:16" x14ac:dyDescent="0.2">
      <c r="P39425" s="76"/>
    </row>
    <row r="39426" spans="16:16" x14ac:dyDescent="0.2">
      <c r="P39426" s="76"/>
    </row>
    <row r="39427" spans="16:16" x14ac:dyDescent="0.2">
      <c r="P39427" s="76"/>
    </row>
    <row r="39428" spans="16:16" x14ac:dyDescent="0.2">
      <c r="P39428" s="76"/>
    </row>
    <row r="39429" spans="16:16" x14ac:dyDescent="0.2">
      <c r="P39429" s="76"/>
    </row>
    <row r="39430" spans="16:16" x14ac:dyDescent="0.2">
      <c r="P39430" s="76"/>
    </row>
    <row r="39431" spans="16:16" x14ac:dyDescent="0.2">
      <c r="P39431" s="76"/>
    </row>
    <row r="39432" spans="16:16" x14ac:dyDescent="0.2">
      <c r="P39432" s="76"/>
    </row>
    <row r="39433" spans="16:16" x14ac:dyDescent="0.2">
      <c r="P39433" s="76"/>
    </row>
    <row r="39434" spans="16:16" x14ac:dyDescent="0.2">
      <c r="P39434" s="76"/>
    </row>
    <row r="39435" spans="16:16" x14ac:dyDescent="0.2">
      <c r="P39435" s="76"/>
    </row>
    <row r="39436" spans="16:16" x14ac:dyDescent="0.2">
      <c r="P39436" s="76"/>
    </row>
    <row r="39437" spans="16:16" x14ac:dyDescent="0.2">
      <c r="P39437" s="76"/>
    </row>
    <row r="39438" spans="16:16" x14ac:dyDescent="0.2">
      <c r="P39438" s="76"/>
    </row>
    <row r="39439" spans="16:16" x14ac:dyDescent="0.2">
      <c r="P39439" s="76"/>
    </row>
    <row r="39440" spans="16:16" x14ac:dyDescent="0.2">
      <c r="P39440" s="76"/>
    </row>
    <row r="39441" spans="16:16" x14ac:dyDescent="0.2">
      <c r="P39441" s="76"/>
    </row>
    <row r="39442" spans="16:16" x14ac:dyDescent="0.2">
      <c r="P39442" s="76"/>
    </row>
    <row r="39443" spans="16:16" x14ac:dyDescent="0.2">
      <c r="P39443" s="76"/>
    </row>
    <row r="39444" spans="16:16" x14ac:dyDescent="0.2">
      <c r="P39444" s="76"/>
    </row>
    <row r="39445" spans="16:16" x14ac:dyDescent="0.2">
      <c r="P39445" s="76"/>
    </row>
    <row r="39446" spans="16:16" x14ac:dyDescent="0.2">
      <c r="P39446" s="76"/>
    </row>
    <row r="39447" spans="16:16" x14ac:dyDescent="0.2">
      <c r="P39447" s="76"/>
    </row>
    <row r="39448" spans="16:16" x14ac:dyDescent="0.2">
      <c r="P39448" s="76"/>
    </row>
    <row r="39449" spans="16:16" x14ac:dyDescent="0.2">
      <c r="P39449" s="76"/>
    </row>
    <row r="39450" spans="16:16" x14ac:dyDescent="0.2">
      <c r="P39450" s="76"/>
    </row>
    <row r="39451" spans="16:16" x14ac:dyDescent="0.2">
      <c r="P39451" s="76"/>
    </row>
    <row r="39452" spans="16:16" x14ac:dyDescent="0.2">
      <c r="P39452" s="76"/>
    </row>
    <row r="39453" spans="16:16" x14ac:dyDescent="0.2">
      <c r="P39453" s="76"/>
    </row>
    <row r="39454" spans="16:16" x14ac:dyDescent="0.2">
      <c r="P39454" s="76"/>
    </row>
    <row r="39455" spans="16:16" x14ac:dyDescent="0.2">
      <c r="P39455" s="76"/>
    </row>
    <row r="39456" spans="16:16" x14ac:dyDescent="0.2">
      <c r="P39456" s="76"/>
    </row>
    <row r="39457" spans="16:16" x14ac:dyDescent="0.2">
      <c r="P39457" s="76"/>
    </row>
    <row r="39458" spans="16:16" x14ac:dyDescent="0.2">
      <c r="P39458" s="76"/>
    </row>
    <row r="39459" spans="16:16" x14ac:dyDescent="0.2">
      <c r="P39459" s="76"/>
    </row>
    <row r="39460" spans="16:16" x14ac:dyDescent="0.2">
      <c r="P39460" s="76"/>
    </row>
    <row r="39461" spans="16:16" x14ac:dyDescent="0.2">
      <c r="P39461" s="76"/>
    </row>
    <row r="39462" spans="16:16" x14ac:dyDescent="0.2">
      <c r="P39462" s="76"/>
    </row>
    <row r="39463" spans="16:16" x14ac:dyDescent="0.2">
      <c r="P39463" s="76"/>
    </row>
    <row r="39464" spans="16:16" x14ac:dyDescent="0.2">
      <c r="P39464" s="76"/>
    </row>
    <row r="39465" spans="16:16" x14ac:dyDescent="0.2">
      <c r="P39465" s="76"/>
    </row>
    <row r="39466" spans="16:16" x14ac:dyDescent="0.2">
      <c r="P39466" s="76"/>
    </row>
    <row r="39467" spans="16:16" x14ac:dyDescent="0.2">
      <c r="P39467" s="76"/>
    </row>
    <row r="39468" spans="16:16" x14ac:dyDescent="0.2">
      <c r="P39468" s="76"/>
    </row>
    <row r="39469" spans="16:16" x14ac:dyDescent="0.2">
      <c r="P39469" s="76"/>
    </row>
    <row r="39470" spans="16:16" x14ac:dyDescent="0.2">
      <c r="P39470" s="76"/>
    </row>
    <row r="39471" spans="16:16" x14ac:dyDescent="0.2">
      <c r="P39471" s="76"/>
    </row>
    <row r="39472" spans="16:16" x14ac:dyDescent="0.2">
      <c r="P39472" s="76"/>
    </row>
    <row r="39473" spans="16:16" x14ac:dyDescent="0.2">
      <c r="P39473" s="76"/>
    </row>
    <row r="39474" spans="16:16" x14ac:dyDescent="0.2">
      <c r="P39474" s="76"/>
    </row>
    <row r="39475" spans="16:16" x14ac:dyDescent="0.2">
      <c r="P39475" s="76"/>
    </row>
    <row r="39476" spans="16:16" x14ac:dyDescent="0.2">
      <c r="P39476" s="76"/>
    </row>
    <row r="39477" spans="16:16" x14ac:dyDescent="0.2">
      <c r="P39477" s="76"/>
    </row>
    <row r="39478" spans="16:16" x14ac:dyDescent="0.2">
      <c r="P39478" s="76"/>
    </row>
    <row r="39479" spans="16:16" x14ac:dyDescent="0.2">
      <c r="P39479" s="76"/>
    </row>
    <row r="39480" spans="16:16" x14ac:dyDescent="0.2">
      <c r="P39480" s="76"/>
    </row>
    <row r="39481" spans="16:16" x14ac:dyDescent="0.2">
      <c r="P39481" s="76"/>
    </row>
    <row r="39482" spans="16:16" x14ac:dyDescent="0.2">
      <c r="P39482" s="76"/>
    </row>
    <row r="39483" spans="16:16" x14ac:dyDescent="0.2">
      <c r="P39483" s="76"/>
    </row>
    <row r="39484" spans="16:16" x14ac:dyDescent="0.2">
      <c r="P39484" s="76"/>
    </row>
    <row r="39485" spans="16:16" x14ac:dyDescent="0.2">
      <c r="P39485" s="76"/>
    </row>
    <row r="39486" spans="16:16" x14ac:dyDescent="0.2">
      <c r="P39486" s="76"/>
    </row>
    <row r="39487" spans="16:16" x14ac:dyDescent="0.2">
      <c r="P39487" s="76"/>
    </row>
    <row r="39488" spans="16:16" x14ac:dyDescent="0.2">
      <c r="P39488" s="76"/>
    </row>
    <row r="39489" spans="16:16" x14ac:dyDescent="0.2">
      <c r="P39489" s="76"/>
    </row>
    <row r="39490" spans="16:16" x14ac:dyDescent="0.2">
      <c r="P39490" s="76"/>
    </row>
    <row r="39491" spans="16:16" x14ac:dyDescent="0.2">
      <c r="P39491" s="76"/>
    </row>
    <row r="39492" spans="16:16" x14ac:dyDescent="0.2">
      <c r="P39492" s="76"/>
    </row>
    <row r="39493" spans="16:16" x14ac:dyDescent="0.2">
      <c r="P39493" s="76"/>
    </row>
    <row r="39494" spans="16:16" x14ac:dyDescent="0.2">
      <c r="P39494" s="76"/>
    </row>
    <row r="39495" spans="16:16" x14ac:dyDescent="0.2">
      <c r="P39495" s="76"/>
    </row>
    <row r="39496" spans="16:16" x14ac:dyDescent="0.2">
      <c r="P39496" s="76"/>
    </row>
    <row r="39497" spans="16:16" x14ac:dyDescent="0.2">
      <c r="P39497" s="76"/>
    </row>
    <row r="39498" spans="16:16" x14ac:dyDescent="0.2">
      <c r="P39498" s="76"/>
    </row>
    <row r="39499" spans="16:16" x14ac:dyDescent="0.2">
      <c r="P39499" s="76"/>
    </row>
    <row r="39500" spans="16:16" x14ac:dyDescent="0.2">
      <c r="P39500" s="76"/>
    </row>
    <row r="39501" spans="16:16" x14ac:dyDescent="0.2">
      <c r="P39501" s="76"/>
    </row>
    <row r="39502" spans="16:16" x14ac:dyDescent="0.2">
      <c r="P39502" s="76"/>
    </row>
    <row r="39503" spans="16:16" x14ac:dyDescent="0.2">
      <c r="P39503" s="76"/>
    </row>
    <row r="39504" spans="16:16" x14ac:dyDescent="0.2">
      <c r="P39504" s="76"/>
    </row>
    <row r="39505" spans="16:16" x14ac:dyDescent="0.2">
      <c r="P39505" s="76"/>
    </row>
    <row r="39506" spans="16:16" x14ac:dyDescent="0.2">
      <c r="P39506" s="76"/>
    </row>
    <row r="39507" spans="16:16" x14ac:dyDescent="0.2">
      <c r="P39507" s="76"/>
    </row>
    <row r="39508" spans="16:16" x14ac:dyDescent="0.2">
      <c r="P39508" s="76"/>
    </row>
    <row r="39509" spans="16:16" x14ac:dyDescent="0.2">
      <c r="P39509" s="76"/>
    </row>
    <row r="39510" spans="16:16" x14ac:dyDescent="0.2">
      <c r="P39510" s="76"/>
    </row>
    <row r="39511" spans="16:16" x14ac:dyDescent="0.2">
      <c r="P39511" s="76"/>
    </row>
    <row r="39512" spans="16:16" x14ac:dyDescent="0.2">
      <c r="P39512" s="76"/>
    </row>
    <row r="39513" spans="16:16" x14ac:dyDescent="0.2">
      <c r="P39513" s="76"/>
    </row>
    <row r="39514" spans="16:16" x14ac:dyDescent="0.2">
      <c r="P39514" s="76"/>
    </row>
    <row r="39515" spans="16:16" x14ac:dyDescent="0.2">
      <c r="P39515" s="76"/>
    </row>
    <row r="39516" spans="16:16" x14ac:dyDescent="0.2">
      <c r="P39516" s="76"/>
    </row>
    <row r="39517" spans="16:16" x14ac:dyDescent="0.2">
      <c r="P39517" s="76"/>
    </row>
    <row r="39518" spans="16:16" x14ac:dyDescent="0.2">
      <c r="P39518" s="76"/>
    </row>
    <row r="39519" spans="16:16" x14ac:dyDescent="0.2">
      <c r="P39519" s="76"/>
    </row>
    <row r="39520" spans="16:16" x14ac:dyDescent="0.2">
      <c r="P39520" s="76"/>
    </row>
    <row r="39521" spans="16:16" x14ac:dyDescent="0.2">
      <c r="P39521" s="76"/>
    </row>
    <row r="39522" spans="16:16" x14ac:dyDescent="0.2">
      <c r="P39522" s="76"/>
    </row>
    <row r="39523" spans="16:16" x14ac:dyDescent="0.2">
      <c r="P39523" s="76"/>
    </row>
    <row r="39524" spans="16:16" x14ac:dyDescent="0.2">
      <c r="P39524" s="76"/>
    </row>
    <row r="39525" spans="16:16" x14ac:dyDescent="0.2">
      <c r="P39525" s="76"/>
    </row>
    <row r="39526" spans="16:16" x14ac:dyDescent="0.2">
      <c r="P39526" s="76"/>
    </row>
    <row r="39527" spans="16:16" x14ac:dyDescent="0.2">
      <c r="P39527" s="76"/>
    </row>
    <row r="39528" spans="16:16" x14ac:dyDescent="0.2">
      <c r="P39528" s="76"/>
    </row>
    <row r="39529" spans="16:16" x14ac:dyDescent="0.2">
      <c r="P39529" s="76"/>
    </row>
    <row r="39530" spans="16:16" x14ac:dyDescent="0.2">
      <c r="P39530" s="76"/>
    </row>
    <row r="39531" spans="16:16" x14ac:dyDescent="0.2">
      <c r="P39531" s="76"/>
    </row>
    <row r="39532" spans="16:16" x14ac:dyDescent="0.2">
      <c r="P39532" s="76"/>
    </row>
    <row r="39533" spans="16:16" x14ac:dyDescent="0.2">
      <c r="P39533" s="76"/>
    </row>
    <row r="39534" spans="16:16" x14ac:dyDescent="0.2">
      <c r="P39534" s="76"/>
    </row>
    <row r="39535" spans="16:16" x14ac:dyDescent="0.2">
      <c r="P39535" s="76"/>
    </row>
    <row r="39536" spans="16:16" x14ac:dyDescent="0.2">
      <c r="P39536" s="76"/>
    </row>
    <row r="39537" spans="16:16" x14ac:dyDescent="0.2">
      <c r="P39537" s="76"/>
    </row>
    <row r="39538" spans="16:16" x14ac:dyDescent="0.2">
      <c r="P39538" s="76"/>
    </row>
    <row r="39539" spans="16:16" x14ac:dyDescent="0.2">
      <c r="P39539" s="76"/>
    </row>
    <row r="39540" spans="16:16" x14ac:dyDescent="0.2">
      <c r="P39540" s="76"/>
    </row>
    <row r="39541" spans="16:16" x14ac:dyDescent="0.2">
      <c r="P39541" s="76"/>
    </row>
    <row r="39542" spans="16:16" x14ac:dyDescent="0.2">
      <c r="P39542" s="76"/>
    </row>
    <row r="39543" spans="16:16" x14ac:dyDescent="0.2">
      <c r="P39543" s="76"/>
    </row>
    <row r="39544" spans="16:16" x14ac:dyDescent="0.2">
      <c r="P39544" s="76"/>
    </row>
    <row r="39545" spans="16:16" x14ac:dyDescent="0.2">
      <c r="P39545" s="76"/>
    </row>
    <row r="39546" spans="16:16" x14ac:dyDescent="0.2">
      <c r="P39546" s="76"/>
    </row>
    <row r="39547" spans="16:16" x14ac:dyDescent="0.2">
      <c r="P39547" s="76"/>
    </row>
    <row r="39548" spans="16:16" x14ac:dyDescent="0.2">
      <c r="P39548" s="76"/>
    </row>
    <row r="39549" spans="16:16" x14ac:dyDescent="0.2">
      <c r="P39549" s="76"/>
    </row>
    <row r="39550" spans="16:16" x14ac:dyDescent="0.2">
      <c r="P39550" s="76"/>
    </row>
    <row r="39551" spans="16:16" x14ac:dyDescent="0.2">
      <c r="P39551" s="76"/>
    </row>
    <row r="39552" spans="16:16" x14ac:dyDescent="0.2">
      <c r="P39552" s="76"/>
    </row>
    <row r="39553" spans="16:16" x14ac:dyDescent="0.2">
      <c r="P39553" s="76"/>
    </row>
    <row r="39554" spans="16:16" x14ac:dyDescent="0.2">
      <c r="P39554" s="76"/>
    </row>
    <row r="39555" spans="16:16" x14ac:dyDescent="0.2">
      <c r="P39555" s="76"/>
    </row>
    <row r="39556" spans="16:16" x14ac:dyDescent="0.2">
      <c r="P39556" s="76"/>
    </row>
    <row r="39557" spans="16:16" x14ac:dyDescent="0.2">
      <c r="P39557" s="76"/>
    </row>
    <row r="39558" spans="16:16" x14ac:dyDescent="0.2">
      <c r="P39558" s="76"/>
    </row>
    <row r="39559" spans="16:16" x14ac:dyDescent="0.2">
      <c r="P39559" s="76"/>
    </row>
    <row r="39560" spans="16:16" x14ac:dyDescent="0.2">
      <c r="P39560" s="76"/>
    </row>
    <row r="39561" spans="16:16" x14ac:dyDescent="0.2">
      <c r="P39561" s="76"/>
    </row>
    <row r="39562" spans="16:16" x14ac:dyDescent="0.2">
      <c r="P39562" s="76"/>
    </row>
    <row r="39563" spans="16:16" x14ac:dyDescent="0.2">
      <c r="P39563" s="76"/>
    </row>
    <row r="39564" spans="16:16" x14ac:dyDescent="0.2">
      <c r="P39564" s="76"/>
    </row>
    <row r="39565" spans="16:16" x14ac:dyDescent="0.2">
      <c r="P39565" s="76"/>
    </row>
    <row r="39566" spans="16:16" x14ac:dyDescent="0.2">
      <c r="P39566" s="76"/>
    </row>
    <row r="39567" spans="16:16" x14ac:dyDescent="0.2">
      <c r="P39567" s="76"/>
    </row>
    <row r="39568" spans="16:16" x14ac:dyDescent="0.2">
      <c r="P39568" s="76"/>
    </row>
    <row r="39569" spans="16:16" x14ac:dyDescent="0.2">
      <c r="P39569" s="76"/>
    </row>
    <row r="39570" spans="16:16" x14ac:dyDescent="0.2">
      <c r="P39570" s="76"/>
    </row>
    <row r="39571" spans="16:16" x14ac:dyDescent="0.2">
      <c r="P39571" s="76"/>
    </row>
    <row r="39572" spans="16:16" x14ac:dyDescent="0.2">
      <c r="P39572" s="76"/>
    </row>
    <row r="39573" spans="16:16" x14ac:dyDescent="0.2">
      <c r="P39573" s="76"/>
    </row>
    <row r="39574" spans="16:16" x14ac:dyDescent="0.2">
      <c r="P39574" s="76"/>
    </row>
    <row r="39575" spans="16:16" x14ac:dyDescent="0.2">
      <c r="P39575" s="76"/>
    </row>
    <row r="39576" spans="16:16" x14ac:dyDescent="0.2">
      <c r="P39576" s="76"/>
    </row>
    <row r="39577" spans="16:16" x14ac:dyDescent="0.2">
      <c r="P39577" s="76"/>
    </row>
    <row r="39578" spans="16:16" x14ac:dyDescent="0.2">
      <c r="P39578" s="76"/>
    </row>
    <row r="39579" spans="16:16" x14ac:dyDescent="0.2">
      <c r="P39579" s="76"/>
    </row>
    <row r="39580" spans="16:16" x14ac:dyDescent="0.2">
      <c r="P39580" s="76"/>
    </row>
    <row r="39581" spans="16:16" x14ac:dyDescent="0.2">
      <c r="P39581" s="76"/>
    </row>
    <row r="39582" spans="16:16" x14ac:dyDescent="0.2">
      <c r="P39582" s="76"/>
    </row>
    <row r="39583" spans="16:16" x14ac:dyDescent="0.2">
      <c r="P39583" s="76"/>
    </row>
    <row r="39584" spans="16:16" x14ac:dyDescent="0.2">
      <c r="P39584" s="76"/>
    </row>
    <row r="39585" spans="16:16" x14ac:dyDescent="0.2">
      <c r="P39585" s="76"/>
    </row>
    <row r="39586" spans="16:16" x14ac:dyDescent="0.2">
      <c r="P39586" s="76"/>
    </row>
    <row r="39587" spans="16:16" x14ac:dyDescent="0.2">
      <c r="P39587" s="76"/>
    </row>
    <row r="39588" spans="16:16" x14ac:dyDescent="0.2">
      <c r="P39588" s="76"/>
    </row>
    <row r="39589" spans="16:16" x14ac:dyDescent="0.2">
      <c r="P39589" s="76"/>
    </row>
    <row r="39590" spans="16:16" x14ac:dyDescent="0.2">
      <c r="P39590" s="76"/>
    </row>
    <row r="39591" spans="16:16" x14ac:dyDescent="0.2">
      <c r="P39591" s="76"/>
    </row>
    <row r="39592" spans="16:16" x14ac:dyDescent="0.2">
      <c r="P39592" s="76"/>
    </row>
    <row r="39593" spans="16:16" x14ac:dyDescent="0.2">
      <c r="P39593" s="76"/>
    </row>
    <row r="39594" spans="16:16" x14ac:dyDescent="0.2">
      <c r="P39594" s="76"/>
    </row>
    <row r="39595" spans="16:16" x14ac:dyDescent="0.2">
      <c r="P39595" s="76"/>
    </row>
    <row r="39596" spans="16:16" x14ac:dyDescent="0.2">
      <c r="P39596" s="76"/>
    </row>
    <row r="39597" spans="16:16" x14ac:dyDescent="0.2">
      <c r="P39597" s="76"/>
    </row>
    <row r="39598" spans="16:16" x14ac:dyDescent="0.2">
      <c r="P39598" s="76"/>
    </row>
    <row r="39599" spans="16:16" x14ac:dyDescent="0.2">
      <c r="P39599" s="76"/>
    </row>
    <row r="39600" spans="16:16" x14ac:dyDescent="0.2">
      <c r="P39600" s="76"/>
    </row>
    <row r="39601" spans="16:16" x14ac:dyDescent="0.2">
      <c r="P39601" s="76"/>
    </row>
    <row r="39602" spans="16:16" x14ac:dyDescent="0.2">
      <c r="P39602" s="76"/>
    </row>
    <row r="39603" spans="16:16" x14ac:dyDescent="0.2">
      <c r="P39603" s="76"/>
    </row>
    <row r="39604" spans="16:16" x14ac:dyDescent="0.2">
      <c r="P39604" s="76"/>
    </row>
    <row r="39605" spans="16:16" x14ac:dyDescent="0.2">
      <c r="P39605" s="76"/>
    </row>
    <row r="39606" spans="16:16" x14ac:dyDescent="0.2">
      <c r="P39606" s="76"/>
    </row>
    <row r="39607" spans="16:16" x14ac:dyDescent="0.2">
      <c r="P39607" s="76"/>
    </row>
    <row r="39608" spans="16:16" x14ac:dyDescent="0.2">
      <c r="P39608" s="76"/>
    </row>
    <row r="39609" spans="16:16" x14ac:dyDescent="0.2">
      <c r="P39609" s="76"/>
    </row>
    <row r="39610" spans="16:16" x14ac:dyDescent="0.2">
      <c r="P39610" s="76"/>
    </row>
    <row r="39611" spans="16:16" x14ac:dyDescent="0.2">
      <c r="P39611" s="76"/>
    </row>
    <row r="39612" spans="16:16" x14ac:dyDescent="0.2">
      <c r="P39612" s="76"/>
    </row>
    <row r="39613" spans="16:16" x14ac:dyDescent="0.2">
      <c r="P39613" s="76"/>
    </row>
    <row r="39614" spans="16:16" x14ac:dyDescent="0.2">
      <c r="P39614" s="76"/>
    </row>
    <row r="39615" spans="16:16" x14ac:dyDescent="0.2">
      <c r="P39615" s="76"/>
    </row>
    <row r="39616" spans="16:16" x14ac:dyDescent="0.2">
      <c r="P39616" s="76"/>
    </row>
    <row r="39617" spans="16:16" x14ac:dyDescent="0.2">
      <c r="P39617" s="76"/>
    </row>
    <row r="39618" spans="16:16" x14ac:dyDescent="0.2">
      <c r="P39618" s="76"/>
    </row>
    <row r="39619" spans="16:16" x14ac:dyDescent="0.2">
      <c r="P39619" s="76"/>
    </row>
    <row r="39620" spans="16:16" x14ac:dyDescent="0.2">
      <c r="P39620" s="76"/>
    </row>
    <row r="39621" spans="16:16" x14ac:dyDescent="0.2">
      <c r="P39621" s="76"/>
    </row>
    <row r="39622" spans="16:16" x14ac:dyDescent="0.2">
      <c r="P39622" s="76"/>
    </row>
    <row r="39623" spans="16:16" x14ac:dyDescent="0.2">
      <c r="P39623" s="76"/>
    </row>
    <row r="39624" spans="16:16" x14ac:dyDescent="0.2">
      <c r="P39624" s="76"/>
    </row>
    <row r="39625" spans="16:16" x14ac:dyDescent="0.2">
      <c r="P39625" s="76"/>
    </row>
    <row r="39626" spans="16:16" x14ac:dyDescent="0.2">
      <c r="P39626" s="76"/>
    </row>
    <row r="39627" spans="16:16" x14ac:dyDescent="0.2">
      <c r="P39627" s="76"/>
    </row>
    <row r="39628" spans="16:16" x14ac:dyDescent="0.2">
      <c r="P39628" s="76"/>
    </row>
    <row r="39629" spans="16:16" x14ac:dyDescent="0.2">
      <c r="P39629" s="76"/>
    </row>
    <row r="39630" spans="16:16" x14ac:dyDescent="0.2">
      <c r="P39630" s="76"/>
    </row>
    <row r="39631" spans="16:16" x14ac:dyDescent="0.2">
      <c r="P39631" s="76"/>
    </row>
    <row r="39632" spans="16:16" x14ac:dyDescent="0.2">
      <c r="P39632" s="76"/>
    </row>
    <row r="39633" spans="16:16" x14ac:dyDescent="0.2">
      <c r="P39633" s="76"/>
    </row>
    <row r="39634" spans="16:16" x14ac:dyDescent="0.2">
      <c r="P39634" s="76"/>
    </row>
    <row r="39635" spans="16:16" x14ac:dyDescent="0.2">
      <c r="P39635" s="76"/>
    </row>
    <row r="39636" spans="16:16" x14ac:dyDescent="0.2">
      <c r="P39636" s="76"/>
    </row>
    <row r="39637" spans="16:16" x14ac:dyDescent="0.2">
      <c r="P39637" s="76"/>
    </row>
    <row r="39638" spans="16:16" x14ac:dyDescent="0.2">
      <c r="P39638" s="76"/>
    </row>
    <row r="39639" spans="16:16" x14ac:dyDescent="0.2">
      <c r="P39639" s="76"/>
    </row>
    <row r="39640" spans="16:16" x14ac:dyDescent="0.2">
      <c r="P39640" s="76"/>
    </row>
    <row r="39641" spans="16:16" x14ac:dyDescent="0.2">
      <c r="P39641" s="76"/>
    </row>
    <row r="39642" spans="16:16" x14ac:dyDescent="0.2">
      <c r="P39642" s="76"/>
    </row>
    <row r="39643" spans="16:16" x14ac:dyDescent="0.2">
      <c r="P39643" s="76"/>
    </row>
    <row r="39644" spans="16:16" x14ac:dyDescent="0.2">
      <c r="P39644" s="76"/>
    </row>
    <row r="39645" spans="16:16" x14ac:dyDescent="0.2">
      <c r="P39645" s="76"/>
    </row>
    <row r="39646" spans="16:16" x14ac:dyDescent="0.2">
      <c r="P39646" s="76"/>
    </row>
    <row r="39647" spans="16:16" x14ac:dyDescent="0.2">
      <c r="P39647" s="76"/>
    </row>
    <row r="39648" spans="16:16" x14ac:dyDescent="0.2">
      <c r="P39648" s="76"/>
    </row>
    <row r="39649" spans="16:16" x14ac:dyDescent="0.2">
      <c r="P39649" s="76"/>
    </row>
    <row r="39650" spans="16:16" x14ac:dyDescent="0.2">
      <c r="P39650" s="76"/>
    </row>
    <row r="39651" spans="16:16" x14ac:dyDescent="0.2">
      <c r="P39651" s="76"/>
    </row>
    <row r="39652" spans="16:16" x14ac:dyDescent="0.2">
      <c r="P39652" s="76"/>
    </row>
    <row r="39653" spans="16:16" x14ac:dyDescent="0.2">
      <c r="P39653" s="76"/>
    </row>
    <row r="39654" spans="16:16" x14ac:dyDescent="0.2">
      <c r="P39654" s="76"/>
    </row>
    <row r="39655" spans="16:16" x14ac:dyDescent="0.2">
      <c r="P39655" s="76"/>
    </row>
    <row r="39656" spans="16:16" x14ac:dyDescent="0.2">
      <c r="P39656" s="76"/>
    </row>
    <row r="39657" spans="16:16" x14ac:dyDescent="0.2">
      <c r="P39657" s="76"/>
    </row>
    <row r="39658" spans="16:16" x14ac:dyDescent="0.2">
      <c r="P39658" s="76"/>
    </row>
    <row r="39659" spans="16:16" x14ac:dyDescent="0.2">
      <c r="P39659" s="76"/>
    </row>
    <row r="39660" spans="16:16" x14ac:dyDescent="0.2">
      <c r="P39660" s="76"/>
    </row>
    <row r="39661" spans="16:16" x14ac:dyDescent="0.2">
      <c r="P39661" s="76"/>
    </row>
    <row r="39662" spans="16:16" x14ac:dyDescent="0.2">
      <c r="P39662" s="76"/>
    </row>
    <row r="39663" spans="16:16" x14ac:dyDescent="0.2">
      <c r="P39663" s="76"/>
    </row>
    <row r="39664" spans="16:16" x14ac:dyDescent="0.2">
      <c r="P39664" s="76"/>
    </row>
    <row r="39665" spans="16:16" x14ac:dyDescent="0.2">
      <c r="P39665" s="76"/>
    </row>
    <row r="39666" spans="16:16" x14ac:dyDescent="0.2">
      <c r="P39666" s="76"/>
    </row>
    <row r="39667" spans="16:16" x14ac:dyDescent="0.2">
      <c r="P39667" s="76"/>
    </row>
    <row r="39668" spans="16:16" x14ac:dyDescent="0.2">
      <c r="P39668" s="76"/>
    </row>
    <row r="39669" spans="16:16" x14ac:dyDescent="0.2">
      <c r="P39669" s="76"/>
    </row>
    <row r="39670" spans="16:16" x14ac:dyDescent="0.2">
      <c r="P39670" s="76"/>
    </row>
    <row r="39671" spans="16:16" x14ac:dyDescent="0.2">
      <c r="P39671" s="76"/>
    </row>
    <row r="39672" spans="16:16" x14ac:dyDescent="0.2">
      <c r="P39672" s="76"/>
    </row>
    <row r="39673" spans="16:16" x14ac:dyDescent="0.2">
      <c r="P39673" s="76"/>
    </row>
    <row r="39674" spans="16:16" x14ac:dyDescent="0.2">
      <c r="P39674" s="76"/>
    </row>
    <row r="39675" spans="16:16" x14ac:dyDescent="0.2">
      <c r="P39675" s="76"/>
    </row>
    <row r="39676" spans="16:16" x14ac:dyDescent="0.2">
      <c r="P39676" s="76"/>
    </row>
    <row r="39677" spans="16:16" x14ac:dyDescent="0.2">
      <c r="P39677" s="76"/>
    </row>
    <row r="39678" spans="16:16" x14ac:dyDescent="0.2">
      <c r="P39678" s="76"/>
    </row>
    <row r="39679" spans="16:16" x14ac:dyDescent="0.2">
      <c r="P39679" s="76"/>
    </row>
    <row r="39680" spans="16:16" x14ac:dyDescent="0.2">
      <c r="P39680" s="76"/>
    </row>
    <row r="39681" spans="16:16" x14ac:dyDescent="0.2">
      <c r="P39681" s="76"/>
    </row>
    <row r="39682" spans="16:16" x14ac:dyDescent="0.2">
      <c r="P39682" s="76"/>
    </row>
    <row r="39683" spans="16:16" x14ac:dyDescent="0.2">
      <c r="P39683" s="76"/>
    </row>
    <row r="39684" spans="16:16" x14ac:dyDescent="0.2">
      <c r="P39684" s="76"/>
    </row>
    <row r="39685" spans="16:16" x14ac:dyDescent="0.2">
      <c r="P39685" s="76"/>
    </row>
    <row r="39686" spans="16:16" x14ac:dyDescent="0.2">
      <c r="P39686" s="76"/>
    </row>
    <row r="39687" spans="16:16" x14ac:dyDescent="0.2">
      <c r="P39687" s="76"/>
    </row>
    <row r="39688" spans="16:16" x14ac:dyDescent="0.2">
      <c r="P39688" s="76"/>
    </row>
    <row r="39689" spans="16:16" x14ac:dyDescent="0.2">
      <c r="P39689" s="76"/>
    </row>
    <row r="39690" spans="16:16" x14ac:dyDescent="0.2">
      <c r="P39690" s="76"/>
    </row>
    <row r="39691" spans="16:16" x14ac:dyDescent="0.2">
      <c r="P39691" s="76"/>
    </row>
    <row r="39692" spans="16:16" x14ac:dyDescent="0.2">
      <c r="P39692" s="76"/>
    </row>
    <row r="39693" spans="16:16" x14ac:dyDescent="0.2">
      <c r="P39693" s="76"/>
    </row>
    <row r="39694" spans="16:16" x14ac:dyDescent="0.2">
      <c r="P39694" s="76"/>
    </row>
    <row r="39695" spans="16:16" x14ac:dyDescent="0.2">
      <c r="P39695" s="76"/>
    </row>
    <row r="39696" spans="16:16" x14ac:dyDescent="0.2">
      <c r="P39696" s="76"/>
    </row>
    <row r="39697" spans="16:16" x14ac:dyDescent="0.2">
      <c r="P39697" s="76"/>
    </row>
    <row r="39698" spans="16:16" x14ac:dyDescent="0.2">
      <c r="P39698" s="76"/>
    </row>
    <row r="39699" spans="16:16" x14ac:dyDescent="0.2">
      <c r="P39699" s="76"/>
    </row>
    <row r="39700" spans="16:16" x14ac:dyDescent="0.2">
      <c r="P39700" s="76"/>
    </row>
    <row r="39701" spans="16:16" x14ac:dyDescent="0.2">
      <c r="P39701" s="76"/>
    </row>
    <row r="39702" spans="16:16" x14ac:dyDescent="0.2">
      <c r="P39702" s="76"/>
    </row>
    <row r="39703" spans="16:16" x14ac:dyDescent="0.2">
      <c r="P39703" s="76"/>
    </row>
    <row r="39704" spans="16:16" x14ac:dyDescent="0.2">
      <c r="P39704" s="76"/>
    </row>
    <row r="39705" spans="16:16" x14ac:dyDescent="0.2">
      <c r="P39705" s="76"/>
    </row>
    <row r="39706" spans="16:16" x14ac:dyDescent="0.2">
      <c r="P39706" s="76"/>
    </row>
    <row r="39707" spans="16:16" x14ac:dyDescent="0.2">
      <c r="P39707" s="76"/>
    </row>
    <row r="39708" spans="16:16" x14ac:dyDescent="0.2">
      <c r="P39708" s="76"/>
    </row>
    <row r="39709" spans="16:16" x14ac:dyDescent="0.2">
      <c r="P39709" s="76"/>
    </row>
    <row r="39710" spans="16:16" x14ac:dyDescent="0.2">
      <c r="P39710" s="76"/>
    </row>
    <row r="39711" spans="16:16" x14ac:dyDescent="0.2">
      <c r="P39711" s="76"/>
    </row>
    <row r="39712" spans="16:16" x14ac:dyDescent="0.2">
      <c r="P39712" s="76"/>
    </row>
    <row r="39713" spans="16:16" x14ac:dyDescent="0.2">
      <c r="P39713" s="76"/>
    </row>
    <row r="39714" spans="16:16" x14ac:dyDescent="0.2">
      <c r="P39714" s="76"/>
    </row>
    <row r="39715" spans="16:16" x14ac:dyDescent="0.2">
      <c r="P39715" s="76"/>
    </row>
    <row r="39716" spans="16:16" x14ac:dyDescent="0.2">
      <c r="P39716" s="76"/>
    </row>
    <row r="39717" spans="16:16" x14ac:dyDescent="0.2">
      <c r="P39717" s="76"/>
    </row>
    <row r="39718" spans="16:16" x14ac:dyDescent="0.2">
      <c r="P39718" s="76"/>
    </row>
    <row r="39719" spans="16:16" x14ac:dyDescent="0.2">
      <c r="P39719" s="76"/>
    </row>
    <row r="39720" spans="16:16" x14ac:dyDescent="0.2">
      <c r="P39720" s="76"/>
    </row>
    <row r="39721" spans="16:16" x14ac:dyDescent="0.2">
      <c r="P39721" s="76"/>
    </row>
    <row r="39722" spans="16:16" x14ac:dyDescent="0.2">
      <c r="P39722" s="76"/>
    </row>
    <row r="39723" spans="16:16" x14ac:dyDescent="0.2">
      <c r="P39723" s="76"/>
    </row>
    <row r="39724" spans="16:16" x14ac:dyDescent="0.2">
      <c r="P39724" s="76"/>
    </row>
    <row r="39725" spans="16:16" x14ac:dyDescent="0.2">
      <c r="P39725" s="76"/>
    </row>
    <row r="39726" spans="16:16" x14ac:dyDescent="0.2">
      <c r="P39726" s="76"/>
    </row>
    <row r="39727" spans="16:16" x14ac:dyDescent="0.2">
      <c r="P39727" s="76"/>
    </row>
    <row r="39728" spans="16:16" x14ac:dyDescent="0.2">
      <c r="P39728" s="76"/>
    </row>
    <row r="39729" spans="16:16" x14ac:dyDescent="0.2">
      <c r="P39729" s="76"/>
    </row>
    <row r="39730" spans="16:16" x14ac:dyDescent="0.2">
      <c r="P39730" s="76"/>
    </row>
    <row r="39731" spans="16:16" x14ac:dyDescent="0.2">
      <c r="P39731" s="76"/>
    </row>
    <row r="39732" spans="16:16" x14ac:dyDescent="0.2">
      <c r="P39732" s="76"/>
    </row>
    <row r="39733" spans="16:16" x14ac:dyDescent="0.2">
      <c r="P39733" s="76"/>
    </row>
    <row r="39734" spans="16:16" x14ac:dyDescent="0.2">
      <c r="P39734" s="76"/>
    </row>
    <row r="39735" spans="16:16" x14ac:dyDescent="0.2">
      <c r="P39735" s="76"/>
    </row>
    <row r="39736" spans="16:16" x14ac:dyDescent="0.2">
      <c r="P39736" s="76"/>
    </row>
    <row r="39737" spans="16:16" x14ac:dyDescent="0.2">
      <c r="P39737" s="76"/>
    </row>
    <row r="39738" spans="16:16" x14ac:dyDescent="0.2">
      <c r="P39738" s="76"/>
    </row>
    <row r="39739" spans="16:16" x14ac:dyDescent="0.2">
      <c r="P39739" s="76"/>
    </row>
    <row r="39740" spans="16:16" x14ac:dyDescent="0.2">
      <c r="P39740" s="76"/>
    </row>
    <row r="39741" spans="16:16" x14ac:dyDescent="0.2">
      <c r="P39741" s="76"/>
    </row>
    <row r="39742" spans="16:16" x14ac:dyDescent="0.2">
      <c r="P39742" s="76"/>
    </row>
    <row r="39743" spans="16:16" x14ac:dyDescent="0.2">
      <c r="P39743" s="76"/>
    </row>
    <row r="39744" spans="16:16" x14ac:dyDescent="0.2">
      <c r="P39744" s="76"/>
    </row>
    <row r="39745" spans="16:16" x14ac:dyDescent="0.2">
      <c r="P39745" s="76"/>
    </row>
    <row r="39746" spans="16:16" x14ac:dyDescent="0.2">
      <c r="P39746" s="76"/>
    </row>
    <row r="39747" spans="16:16" x14ac:dyDescent="0.2">
      <c r="P39747" s="76"/>
    </row>
    <row r="39748" spans="16:16" x14ac:dyDescent="0.2">
      <c r="P39748" s="76"/>
    </row>
    <row r="39749" spans="16:16" x14ac:dyDescent="0.2">
      <c r="P39749" s="76"/>
    </row>
    <row r="39750" spans="16:16" x14ac:dyDescent="0.2">
      <c r="P39750" s="76"/>
    </row>
    <row r="39751" spans="16:16" x14ac:dyDescent="0.2">
      <c r="P39751" s="76"/>
    </row>
    <row r="39752" spans="16:16" x14ac:dyDescent="0.2">
      <c r="P39752" s="76"/>
    </row>
    <row r="39753" spans="16:16" x14ac:dyDescent="0.2">
      <c r="P39753" s="76"/>
    </row>
    <row r="39754" spans="16:16" x14ac:dyDescent="0.2">
      <c r="P39754" s="76"/>
    </row>
    <row r="39755" spans="16:16" x14ac:dyDescent="0.2">
      <c r="P39755" s="76"/>
    </row>
    <row r="39756" spans="16:16" x14ac:dyDescent="0.2">
      <c r="P39756" s="76"/>
    </row>
    <row r="39757" spans="16:16" x14ac:dyDescent="0.2">
      <c r="P39757" s="76"/>
    </row>
    <row r="39758" spans="16:16" x14ac:dyDescent="0.2">
      <c r="P39758" s="76"/>
    </row>
    <row r="39759" spans="16:16" x14ac:dyDescent="0.2">
      <c r="P39759" s="76"/>
    </row>
    <row r="39760" spans="16:16" x14ac:dyDescent="0.2">
      <c r="P39760" s="76"/>
    </row>
    <row r="39761" spans="16:16" x14ac:dyDescent="0.2">
      <c r="P39761" s="76"/>
    </row>
    <row r="39762" spans="16:16" x14ac:dyDescent="0.2">
      <c r="P39762" s="76"/>
    </row>
    <row r="39763" spans="16:16" x14ac:dyDescent="0.2">
      <c r="P39763" s="76"/>
    </row>
    <row r="39764" spans="16:16" x14ac:dyDescent="0.2">
      <c r="P39764" s="76"/>
    </row>
    <row r="39765" spans="16:16" x14ac:dyDescent="0.2">
      <c r="P39765" s="76"/>
    </row>
    <row r="39766" spans="16:16" x14ac:dyDescent="0.2">
      <c r="P39766" s="76"/>
    </row>
    <row r="39767" spans="16:16" x14ac:dyDescent="0.2">
      <c r="P39767" s="76"/>
    </row>
    <row r="39768" spans="16:16" x14ac:dyDescent="0.2">
      <c r="P39768" s="76"/>
    </row>
    <row r="39769" spans="16:16" x14ac:dyDescent="0.2">
      <c r="P39769" s="76"/>
    </row>
    <row r="39770" spans="16:16" x14ac:dyDescent="0.2">
      <c r="P39770" s="76"/>
    </row>
    <row r="39771" spans="16:16" x14ac:dyDescent="0.2">
      <c r="P39771" s="76"/>
    </row>
    <row r="39772" spans="16:16" x14ac:dyDescent="0.2">
      <c r="P39772" s="76"/>
    </row>
    <row r="39773" spans="16:16" x14ac:dyDescent="0.2">
      <c r="P39773" s="76"/>
    </row>
    <row r="39774" spans="16:16" x14ac:dyDescent="0.2">
      <c r="P39774" s="76"/>
    </row>
    <row r="39775" spans="16:16" x14ac:dyDescent="0.2">
      <c r="P39775" s="76"/>
    </row>
    <row r="39776" spans="16:16" x14ac:dyDescent="0.2">
      <c r="P39776" s="76"/>
    </row>
    <row r="39777" spans="16:16" x14ac:dyDescent="0.2">
      <c r="P39777" s="76"/>
    </row>
    <row r="39778" spans="16:16" x14ac:dyDescent="0.2">
      <c r="P39778" s="76"/>
    </row>
    <row r="39779" spans="16:16" x14ac:dyDescent="0.2">
      <c r="P39779" s="76"/>
    </row>
    <row r="39780" spans="16:16" x14ac:dyDescent="0.2">
      <c r="P39780" s="76"/>
    </row>
    <row r="39781" spans="16:16" x14ac:dyDescent="0.2">
      <c r="P39781" s="76"/>
    </row>
    <row r="39782" spans="16:16" x14ac:dyDescent="0.2">
      <c r="P39782" s="76"/>
    </row>
    <row r="39783" spans="16:16" x14ac:dyDescent="0.2">
      <c r="P39783" s="76"/>
    </row>
    <row r="39784" spans="16:16" x14ac:dyDescent="0.2">
      <c r="P39784" s="76"/>
    </row>
    <row r="39785" spans="16:16" x14ac:dyDescent="0.2">
      <c r="P39785" s="76"/>
    </row>
    <row r="39786" spans="16:16" x14ac:dyDescent="0.2">
      <c r="P39786" s="76"/>
    </row>
    <row r="39787" spans="16:16" x14ac:dyDescent="0.2">
      <c r="P39787" s="76"/>
    </row>
    <row r="39788" spans="16:16" x14ac:dyDescent="0.2">
      <c r="P39788" s="76"/>
    </row>
    <row r="39789" spans="16:16" x14ac:dyDescent="0.2">
      <c r="P39789" s="76"/>
    </row>
    <row r="39790" spans="16:16" x14ac:dyDescent="0.2">
      <c r="P39790" s="76"/>
    </row>
    <row r="39791" spans="16:16" x14ac:dyDescent="0.2">
      <c r="P39791" s="76"/>
    </row>
    <row r="39792" spans="16:16" x14ac:dyDescent="0.2">
      <c r="P39792" s="76"/>
    </row>
    <row r="39793" spans="16:16" x14ac:dyDescent="0.2">
      <c r="P39793" s="76"/>
    </row>
    <row r="39794" spans="16:16" x14ac:dyDescent="0.2">
      <c r="P39794" s="76"/>
    </row>
    <row r="39795" spans="16:16" x14ac:dyDescent="0.2">
      <c r="P39795" s="76"/>
    </row>
    <row r="39796" spans="16:16" x14ac:dyDescent="0.2">
      <c r="P39796" s="76"/>
    </row>
    <row r="39797" spans="16:16" x14ac:dyDescent="0.2">
      <c r="P39797" s="76"/>
    </row>
    <row r="39798" spans="16:16" x14ac:dyDescent="0.2">
      <c r="P39798" s="76"/>
    </row>
    <row r="39799" spans="16:16" x14ac:dyDescent="0.2">
      <c r="P39799" s="76"/>
    </row>
    <row r="39800" spans="16:16" x14ac:dyDescent="0.2">
      <c r="P39800" s="76"/>
    </row>
    <row r="39801" spans="16:16" x14ac:dyDescent="0.2">
      <c r="P39801" s="76"/>
    </row>
    <row r="39802" spans="16:16" x14ac:dyDescent="0.2">
      <c r="P39802" s="76"/>
    </row>
    <row r="39803" spans="16:16" x14ac:dyDescent="0.2">
      <c r="P39803" s="76"/>
    </row>
    <row r="39804" spans="16:16" x14ac:dyDescent="0.2">
      <c r="P39804" s="76"/>
    </row>
    <row r="39805" spans="16:16" x14ac:dyDescent="0.2">
      <c r="P39805" s="76"/>
    </row>
    <row r="39806" spans="16:16" x14ac:dyDescent="0.2">
      <c r="P39806" s="76"/>
    </row>
    <row r="39807" spans="16:16" x14ac:dyDescent="0.2">
      <c r="P39807" s="76"/>
    </row>
    <row r="39808" spans="16:16" x14ac:dyDescent="0.2">
      <c r="P39808" s="76"/>
    </row>
    <row r="39809" spans="16:16" x14ac:dyDescent="0.2">
      <c r="P39809" s="76"/>
    </row>
    <row r="39810" spans="16:16" x14ac:dyDescent="0.2">
      <c r="P39810" s="76"/>
    </row>
    <row r="39811" spans="16:16" x14ac:dyDescent="0.2">
      <c r="P39811" s="76"/>
    </row>
    <row r="39812" spans="16:16" x14ac:dyDescent="0.2">
      <c r="P39812" s="76"/>
    </row>
    <row r="39813" spans="16:16" x14ac:dyDescent="0.2">
      <c r="P39813" s="76"/>
    </row>
    <row r="39814" spans="16:16" x14ac:dyDescent="0.2">
      <c r="P39814" s="76"/>
    </row>
    <row r="39815" spans="16:16" x14ac:dyDescent="0.2">
      <c r="P39815" s="76"/>
    </row>
    <row r="39816" spans="16:16" x14ac:dyDescent="0.2">
      <c r="P39816" s="76"/>
    </row>
    <row r="39817" spans="16:16" x14ac:dyDescent="0.2">
      <c r="P39817" s="76"/>
    </row>
    <row r="39818" spans="16:16" x14ac:dyDescent="0.2">
      <c r="P39818" s="76"/>
    </row>
    <row r="39819" spans="16:16" x14ac:dyDescent="0.2">
      <c r="P39819" s="76"/>
    </row>
    <row r="39820" spans="16:16" x14ac:dyDescent="0.2">
      <c r="P39820" s="76"/>
    </row>
    <row r="39821" spans="16:16" x14ac:dyDescent="0.2">
      <c r="P39821" s="76"/>
    </row>
    <row r="39822" spans="16:16" x14ac:dyDescent="0.2">
      <c r="P39822" s="76"/>
    </row>
    <row r="39823" spans="16:16" x14ac:dyDescent="0.2">
      <c r="P39823" s="76"/>
    </row>
    <row r="39824" spans="16:16" x14ac:dyDescent="0.2">
      <c r="P39824" s="76"/>
    </row>
    <row r="39825" spans="16:16" x14ac:dyDescent="0.2">
      <c r="P39825" s="76"/>
    </row>
    <row r="39826" spans="16:16" x14ac:dyDescent="0.2">
      <c r="P39826" s="76"/>
    </row>
    <row r="39827" spans="16:16" x14ac:dyDescent="0.2">
      <c r="P39827" s="76"/>
    </row>
    <row r="39828" spans="16:16" x14ac:dyDescent="0.2">
      <c r="P39828" s="76"/>
    </row>
    <row r="39829" spans="16:16" x14ac:dyDescent="0.2">
      <c r="P39829" s="76"/>
    </row>
    <row r="39830" spans="16:16" x14ac:dyDescent="0.2">
      <c r="P39830" s="76"/>
    </row>
    <row r="39831" spans="16:16" x14ac:dyDescent="0.2">
      <c r="P39831" s="76"/>
    </row>
    <row r="39832" spans="16:16" x14ac:dyDescent="0.2">
      <c r="P39832" s="76"/>
    </row>
    <row r="39833" spans="16:16" x14ac:dyDescent="0.2">
      <c r="P39833" s="76"/>
    </row>
    <row r="39834" spans="16:16" x14ac:dyDescent="0.2">
      <c r="P39834" s="76"/>
    </row>
    <row r="39835" spans="16:16" x14ac:dyDescent="0.2">
      <c r="P39835" s="76"/>
    </row>
    <row r="39836" spans="16:16" x14ac:dyDescent="0.2">
      <c r="P39836" s="76"/>
    </row>
    <row r="39837" spans="16:16" x14ac:dyDescent="0.2">
      <c r="P39837" s="76"/>
    </row>
    <row r="39838" spans="16:16" x14ac:dyDescent="0.2">
      <c r="P39838" s="76"/>
    </row>
    <row r="39839" spans="16:16" x14ac:dyDescent="0.2">
      <c r="P39839" s="76"/>
    </row>
    <row r="39840" spans="16:16" x14ac:dyDescent="0.2">
      <c r="P39840" s="76"/>
    </row>
    <row r="39841" spans="16:16" x14ac:dyDescent="0.2">
      <c r="P39841" s="76"/>
    </row>
    <row r="39842" spans="16:16" x14ac:dyDescent="0.2">
      <c r="P39842" s="76"/>
    </row>
    <row r="39843" spans="16:16" x14ac:dyDescent="0.2">
      <c r="P39843" s="76"/>
    </row>
    <row r="39844" spans="16:16" x14ac:dyDescent="0.2">
      <c r="P39844" s="76"/>
    </row>
    <row r="39845" spans="16:16" x14ac:dyDescent="0.2">
      <c r="P39845" s="76"/>
    </row>
    <row r="39846" spans="16:16" x14ac:dyDescent="0.2">
      <c r="P39846" s="76"/>
    </row>
    <row r="39847" spans="16:16" x14ac:dyDescent="0.2">
      <c r="P39847" s="76"/>
    </row>
    <row r="39848" spans="16:16" x14ac:dyDescent="0.2">
      <c r="P39848" s="76"/>
    </row>
    <row r="39849" spans="16:16" x14ac:dyDescent="0.2">
      <c r="P39849" s="76"/>
    </row>
    <row r="39850" spans="16:16" x14ac:dyDescent="0.2">
      <c r="P39850" s="76"/>
    </row>
    <row r="39851" spans="16:16" x14ac:dyDescent="0.2">
      <c r="P39851" s="76"/>
    </row>
    <row r="39852" spans="16:16" x14ac:dyDescent="0.2">
      <c r="P39852" s="76"/>
    </row>
    <row r="39853" spans="16:16" x14ac:dyDescent="0.2">
      <c r="P39853" s="76"/>
    </row>
    <row r="39854" spans="16:16" x14ac:dyDescent="0.2">
      <c r="P39854" s="76"/>
    </row>
    <row r="39855" spans="16:16" x14ac:dyDescent="0.2">
      <c r="P39855" s="76"/>
    </row>
    <row r="39856" spans="16:16" x14ac:dyDescent="0.2">
      <c r="P39856" s="76"/>
    </row>
    <row r="39857" spans="16:16" x14ac:dyDescent="0.2">
      <c r="P39857" s="76"/>
    </row>
    <row r="39858" spans="16:16" x14ac:dyDescent="0.2">
      <c r="P39858" s="76"/>
    </row>
    <row r="39859" spans="16:16" x14ac:dyDescent="0.2">
      <c r="P39859" s="76"/>
    </row>
    <row r="39860" spans="16:16" x14ac:dyDescent="0.2">
      <c r="P39860" s="76"/>
    </row>
    <row r="39861" spans="16:16" x14ac:dyDescent="0.2">
      <c r="P39861" s="76"/>
    </row>
    <row r="39862" spans="16:16" x14ac:dyDescent="0.2">
      <c r="P39862" s="76"/>
    </row>
    <row r="39863" spans="16:16" x14ac:dyDescent="0.2">
      <c r="P39863" s="76"/>
    </row>
    <row r="39864" spans="16:16" x14ac:dyDescent="0.2">
      <c r="P39864" s="76"/>
    </row>
    <row r="39865" spans="16:16" x14ac:dyDescent="0.2">
      <c r="P39865" s="76"/>
    </row>
    <row r="39866" spans="16:16" x14ac:dyDescent="0.2">
      <c r="P39866" s="76"/>
    </row>
    <row r="39867" spans="16:16" x14ac:dyDescent="0.2">
      <c r="P39867" s="76"/>
    </row>
    <row r="39868" spans="16:16" x14ac:dyDescent="0.2">
      <c r="P39868" s="76"/>
    </row>
    <row r="39869" spans="16:16" x14ac:dyDescent="0.2">
      <c r="P39869" s="76"/>
    </row>
    <row r="39870" spans="16:16" x14ac:dyDescent="0.2">
      <c r="P39870" s="76"/>
    </row>
    <row r="39871" spans="16:16" x14ac:dyDescent="0.2">
      <c r="P39871" s="76"/>
    </row>
    <row r="39872" spans="16:16" x14ac:dyDescent="0.2">
      <c r="P39872" s="76"/>
    </row>
    <row r="39873" spans="16:16" x14ac:dyDescent="0.2">
      <c r="P39873" s="76"/>
    </row>
    <row r="39874" spans="16:16" x14ac:dyDescent="0.2">
      <c r="P39874" s="76"/>
    </row>
    <row r="39875" spans="16:16" x14ac:dyDescent="0.2">
      <c r="P39875" s="76"/>
    </row>
    <row r="39876" spans="16:16" x14ac:dyDescent="0.2">
      <c r="P39876" s="76"/>
    </row>
    <row r="39877" spans="16:16" x14ac:dyDescent="0.2">
      <c r="P39877" s="76"/>
    </row>
    <row r="39878" spans="16:16" x14ac:dyDescent="0.2">
      <c r="P39878" s="76"/>
    </row>
    <row r="39879" spans="16:16" x14ac:dyDescent="0.2">
      <c r="P39879" s="76"/>
    </row>
    <row r="39880" spans="16:16" x14ac:dyDescent="0.2">
      <c r="P39880" s="76"/>
    </row>
    <row r="39881" spans="16:16" x14ac:dyDescent="0.2">
      <c r="P39881" s="76"/>
    </row>
    <row r="39882" spans="16:16" x14ac:dyDescent="0.2">
      <c r="P39882" s="76"/>
    </row>
    <row r="39883" spans="16:16" x14ac:dyDescent="0.2">
      <c r="P39883" s="76"/>
    </row>
    <row r="39884" spans="16:16" x14ac:dyDescent="0.2">
      <c r="P39884" s="76"/>
    </row>
    <row r="39885" spans="16:16" x14ac:dyDescent="0.2">
      <c r="P39885" s="76"/>
    </row>
    <row r="39886" spans="16:16" x14ac:dyDescent="0.2">
      <c r="P39886" s="76"/>
    </row>
    <row r="39887" spans="16:16" x14ac:dyDescent="0.2">
      <c r="P39887" s="76"/>
    </row>
    <row r="39888" spans="16:16" x14ac:dyDescent="0.2">
      <c r="P39888" s="76"/>
    </row>
    <row r="39889" spans="16:16" x14ac:dyDescent="0.2">
      <c r="P39889" s="76"/>
    </row>
    <row r="39890" spans="16:16" x14ac:dyDescent="0.2">
      <c r="P39890" s="76"/>
    </row>
    <row r="39891" spans="16:16" x14ac:dyDescent="0.2">
      <c r="P39891" s="76"/>
    </row>
    <row r="39892" spans="16:16" x14ac:dyDescent="0.2">
      <c r="P39892" s="76"/>
    </row>
    <row r="39893" spans="16:16" x14ac:dyDescent="0.2">
      <c r="P39893" s="76"/>
    </row>
    <row r="39894" spans="16:16" x14ac:dyDescent="0.2">
      <c r="P39894" s="76"/>
    </row>
    <row r="39895" spans="16:16" x14ac:dyDescent="0.2">
      <c r="P39895" s="76"/>
    </row>
    <row r="39896" spans="16:16" x14ac:dyDescent="0.2">
      <c r="P39896" s="76"/>
    </row>
    <row r="39897" spans="16:16" x14ac:dyDescent="0.2">
      <c r="P39897" s="76"/>
    </row>
    <row r="39898" spans="16:16" x14ac:dyDescent="0.2">
      <c r="P39898" s="76"/>
    </row>
    <row r="39899" spans="16:16" x14ac:dyDescent="0.2">
      <c r="P39899" s="76"/>
    </row>
    <row r="39900" spans="16:16" x14ac:dyDescent="0.2">
      <c r="P39900" s="76"/>
    </row>
    <row r="39901" spans="16:16" x14ac:dyDescent="0.2">
      <c r="P39901" s="76"/>
    </row>
    <row r="39902" spans="16:16" x14ac:dyDescent="0.2">
      <c r="P39902" s="76"/>
    </row>
    <row r="39903" spans="16:16" x14ac:dyDescent="0.2">
      <c r="P39903" s="76"/>
    </row>
    <row r="39904" spans="16:16" x14ac:dyDescent="0.2">
      <c r="P39904" s="76"/>
    </row>
    <row r="39905" spans="16:16" x14ac:dyDescent="0.2">
      <c r="P39905" s="76"/>
    </row>
    <row r="39906" spans="16:16" x14ac:dyDescent="0.2">
      <c r="P39906" s="76"/>
    </row>
    <row r="39907" spans="16:16" x14ac:dyDescent="0.2">
      <c r="P39907" s="76"/>
    </row>
    <row r="39908" spans="16:16" x14ac:dyDescent="0.2">
      <c r="P39908" s="76"/>
    </row>
    <row r="39909" spans="16:16" x14ac:dyDescent="0.2">
      <c r="P39909" s="76"/>
    </row>
    <row r="39910" spans="16:16" x14ac:dyDescent="0.2">
      <c r="P39910" s="76"/>
    </row>
    <row r="39911" spans="16:16" x14ac:dyDescent="0.2">
      <c r="P39911" s="76"/>
    </row>
    <row r="39912" spans="16:16" x14ac:dyDescent="0.2">
      <c r="P39912" s="76"/>
    </row>
    <row r="39913" spans="16:16" x14ac:dyDescent="0.2">
      <c r="P39913" s="76"/>
    </row>
    <row r="39914" spans="16:16" x14ac:dyDescent="0.2">
      <c r="P39914" s="76"/>
    </row>
    <row r="39915" spans="16:16" x14ac:dyDescent="0.2">
      <c r="P39915" s="76"/>
    </row>
    <row r="39916" spans="16:16" x14ac:dyDescent="0.2">
      <c r="P39916" s="76"/>
    </row>
    <row r="39917" spans="16:16" x14ac:dyDescent="0.2">
      <c r="P39917" s="76"/>
    </row>
    <row r="39918" spans="16:16" x14ac:dyDescent="0.2">
      <c r="P39918" s="76"/>
    </row>
    <row r="39919" spans="16:16" x14ac:dyDescent="0.2">
      <c r="P39919" s="76"/>
    </row>
    <row r="39920" spans="16:16" x14ac:dyDescent="0.2">
      <c r="P39920" s="76"/>
    </row>
    <row r="39921" spans="16:16" x14ac:dyDescent="0.2">
      <c r="P39921" s="76"/>
    </row>
    <row r="39922" spans="16:16" x14ac:dyDescent="0.2">
      <c r="P39922" s="76"/>
    </row>
    <row r="39923" spans="16:16" x14ac:dyDescent="0.2">
      <c r="P39923" s="76"/>
    </row>
    <row r="39924" spans="16:16" x14ac:dyDescent="0.2">
      <c r="P39924" s="76"/>
    </row>
    <row r="39925" spans="16:16" x14ac:dyDescent="0.2">
      <c r="P39925" s="76"/>
    </row>
    <row r="39926" spans="16:16" x14ac:dyDescent="0.2">
      <c r="P39926" s="76"/>
    </row>
    <row r="39927" spans="16:16" x14ac:dyDescent="0.2">
      <c r="P39927" s="76"/>
    </row>
    <row r="39928" spans="16:16" x14ac:dyDescent="0.2">
      <c r="P39928" s="76"/>
    </row>
    <row r="39929" spans="16:16" x14ac:dyDescent="0.2">
      <c r="P39929" s="76"/>
    </row>
    <row r="39930" spans="16:16" x14ac:dyDescent="0.2">
      <c r="P39930" s="76"/>
    </row>
    <row r="39931" spans="16:16" x14ac:dyDescent="0.2">
      <c r="P39931" s="76"/>
    </row>
    <row r="39932" spans="16:16" x14ac:dyDescent="0.2">
      <c r="P39932" s="76"/>
    </row>
    <row r="39933" spans="16:16" x14ac:dyDescent="0.2">
      <c r="P39933" s="76"/>
    </row>
    <row r="39934" spans="16:16" x14ac:dyDescent="0.2">
      <c r="P39934" s="76"/>
    </row>
    <row r="39935" spans="16:16" x14ac:dyDescent="0.2">
      <c r="P39935" s="76"/>
    </row>
    <row r="39936" spans="16:16" x14ac:dyDescent="0.2">
      <c r="P39936" s="76"/>
    </row>
    <row r="39937" spans="16:16" x14ac:dyDescent="0.2">
      <c r="P39937" s="76"/>
    </row>
    <row r="39938" spans="16:16" x14ac:dyDescent="0.2">
      <c r="P39938" s="76"/>
    </row>
    <row r="39939" spans="16:16" x14ac:dyDescent="0.2">
      <c r="P39939" s="76"/>
    </row>
    <row r="39940" spans="16:16" x14ac:dyDescent="0.2">
      <c r="P39940" s="76"/>
    </row>
    <row r="39941" spans="16:16" x14ac:dyDescent="0.2">
      <c r="P39941" s="76"/>
    </row>
    <row r="39942" spans="16:16" x14ac:dyDescent="0.2">
      <c r="P39942" s="76"/>
    </row>
    <row r="39943" spans="16:16" x14ac:dyDescent="0.2">
      <c r="P39943" s="76"/>
    </row>
    <row r="39944" spans="16:16" x14ac:dyDescent="0.2">
      <c r="P39944" s="76"/>
    </row>
    <row r="39945" spans="16:16" x14ac:dyDescent="0.2">
      <c r="P39945" s="76"/>
    </row>
    <row r="39946" spans="16:16" x14ac:dyDescent="0.2">
      <c r="P39946" s="76"/>
    </row>
    <row r="39947" spans="16:16" x14ac:dyDescent="0.2">
      <c r="P39947" s="76"/>
    </row>
    <row r="39948" spans="16:16" x14ac:dyDescent="0.2">
      <c r="P39948" s="76"/>
    </row>
    <row r="39949" spans="16:16" x14ac:dyDescent="0.2">
      <c r="P39949" s="76"/>
    </row>
    <row r="39950" spans="16:16" x14ac:dyDescent="0.2">
      <c r="P39950" s="76"/>
    </row>
    <row r="39951" spans="16:16" x14ac:dyDescent="0.2">
      <c r="P39951" s="76"/>
    </row>
    <row r="39952" spans="16:16" x14ac:dyDescent="0.2">
      <c r="P39952" s="76"/>
    </row>
    <row r="39953" spans="16:16" x14ac:dyDescent="0.2">
      <c r="P39953" s="76"/>
    </row>
    <row r="39954" spans="16:16" x14ac:dyDescent="0.2">
      <c r="P39954" s="76"/>
    </row>
    <row r="39955" spans="16:16" x14ac:dyDescent="0.2">
      <c r="P39955" s="76"/>
    </row>
    <row r="39956" spans="16:16" x14ac:dyDescent="0.2">
      <c r="P39956" s="76"/>
    </row>
    <row r="39957" spans="16:16" x14ac:dyDescent="0.2">
      <c r="P39957" s="76"/>
    </row>
    <row r="39958" spans="16:16" x14ac:dyDescent="0.2">
      <c r="P39958" s="76"/>
    </row>
    <row r="39959" spans="16:16" x14ac:dyDescent="0.2">
      <c r="P39959" s="76"/>
    </row>
    <row r="39960" spans="16:16" x14ac:dyDescent="0.2">
      <c r="P39960" s="76"/>
    </row>
    <row r="39961" spans="16:16" x14ac:dyDescent="0.2">
      <c r="P39961" s="76"/>
    </row>
    <row r="39962" spans="16:16" x14ac:dyDescent="0.2">
      <c r="P39962" s="76"/>
    </row>
    <row r="39963" spans="16:16" x14ac:dyDescent="0.2">
      <c r="P39963" s="76"/>
    </row>
    <row r="39964" spans="16:16" x14ac:dyDescent="0.2">
      <c r="P39964" s="76"/>
    </row>
    <row r="39965" spans="16:16" x14ac:dyDescent="0.2">
      <c r="P39965" s="76"/>
    </row>
    <row r="39966" spans="16:16" x14ac:dyDescent="0.2">
      <c r="P39966" s="76"/>
    </row>
    <row r="39967" spans="16:16" x14ac:dyDescent="0.2">
      <c r="P39967" s="76"/>
    </row>
    <row r="39968" spans="16:16" x14ac:dyDescent="0.2">
      <c r="P39968" s="76"/>
    </row>
    <row r="39969" spans="16:16" x14ac:dyDescent="0.2">
      <c r="P39969" s="76"/>
    </row>
    <row r="39970" spans="16:16" x14ac:dyDescent="0.2">
      <c r="P39970" s="76"/>
    </row>
    <row r="39971" spans="16:16" x14ac:dyDescent="0.2">
      <c r="P39971" s="76"/>
    </row>
    <row r="39972" spans="16:16" x14ac:dyDescent="0.2">
      <c r="P39972" s="76"/>
    </row>
    <row r="39973" spans="16:16" x14ac:dyDescent="0.2">
      <c r="P39973" s="76"/>
    </row>
    <row r="39974" spans="16:16" x14ac:dyDescent="0.2">
      <c r="P39974" s="76"/>
    </row>
    <row r="39975" spans="16:16" x14ac:dyDescent="0.2">
      <c r="P39975" s="76"/>
    </row>
    <row r="39976" spans="16:16" x14ac:dyDescent="0.2">
      <c r="P39976" s="76"/>
    </row>
    <row r="39977" spans="16:16" x14ac:dyDescent="0.2">
      <c r="P39977" s="76"/>
    </row>
    <row r="39978" spans="16:16" x14ac:dyDescent="0.2">
      <c r="P39978" s="76"/>
    </row>
    <row r="39979" spans="16:16" x14ac:dyDescent="0.2">
      <c r="P39979" s="76"/>
    </row>
    <row r="39980" spans="16:16" x14ac:dyDescent="0.2">
      <c r="P39980" s="76"/>
    </row>
    <row r="39981" spans="16:16" x14ac:dyDescent="0.2">
      <c r="P39981" s="76"/>
    </row>
    <row r="39982" spans="16:16" x14ac:dyDescent="0.2">
      <c r="P39982" s="76"/>
    </row>
    <row r="39983" spans="16:16" x14ac:dyDescent="0.2">
      <c r="P39983" s="76"/>
    </row>
    <row r="39984" spans="16:16" x14ac:dyDescent="0.2">
      <c r="P39984" s="76"/>
    </row>
    <row r="39985" spans="16:16" x14ac:dyDescent="0.2">
      <c r="P39985" s="76"/>
    </row>
    <row r="39986" spans="16:16" x14ac:dyDescent="0.2">
      <c r="P39986" s="76"/>
    </row>
    <row r="39987" spans="16:16" x14ac:dyDescent="0.2">
      <c r="P39987" s="76"/>
    </row>
    <row r="39988" spans="16:16" x14ac:dyDescent="0.2">
      <c r="P39988" s="76"/>
    </row>
    <row r="39989" spans="16:16" x14ac:dyDescent="0.2">
      <c r="P39989" s="76"/>
    </row>
    <row r="39990" spans="16:16" x14ac:dyDescent="0.2">
      <c r="P39990" s="76"/>
    </row>
    <row r="39991" spans="16:16" x14ac:dyDescent="0.2">
      <c r="P39991" s="76"/>
    </row>
    <row r="39992" spans="16:16" x14ac:dyDescent="0.2">
      <c r="P39992" s="76"/>
    </row>
    <row r="39993" spans="16:16" x14ac:dyDescent="0.2">
      <c r="P39993" s="76"/>
    </row>
    <row r="39994" spans="16:16" x14ac:dyDescent="0.2">
      <c r="P39994" s="76"/>
    </row>
    <row r="39995" spans="16:16" x14ac:dyDescent="0.2">
      <c r="P39995" s="76"/>
    </row>
    <row r="39996" spans="16:16" x14ac:dyDescent="0.2">
      <c r="P39996" s="76"/>
    </row>
    <row r="39997" spans="16:16" x14ac:dyDescent="0.2">
      <c r="P39997" s="76"/>
    </row>
    <row r="39998" spans="16:16" x14ac:dyDescent="0.2">
      <c r="P39998" s="76"/>
    </row>
    <row r="39999" spans="16:16" x14ac:dyDescent="0.2">
      <c r="P39999" s="76"/>
    </row>
    <row r="40000" spans="16:16" x14ac:dyDescent="0.2">
      <c r="P40000" s="76"/>
    </row>
    <row r="40001" spans="16:16" x14ac:dyDescent="0.2">
      <c r="P40001" s="76"/>
    </row>
    <row r="40002" spans="16:16" x14ac:dyDescent="0.2">
      <c r="P40002" s="76"/>
    </row>
    <row r="40003" spans="16:16" x14ac:dyDescent="0.2">
      <c r="P40003" s="76"/>
    </row>
    <row r="40004" spans="16:16" x14ac:dyDescent="0.2">
      <c r="P40004" s="76"/>
    </row>
    <row r="40005" spans="16:16" x14ac:dyDescent="0.2">
      <c r="P40005" s="76"/>
    </row>
    <row r="40006" spans="16:16" x14ac:dyDescent="0.2">
      <c r="P40006" s="76"/>
    </row>
    <row r="40007" spans="16:16" x14ac:dyDescent="0.2">
      <c r="P40007" s="76"/>
    </row>
    <row r="40008" spans="16:16" x14ac:dyDescent="0.2">
      <c r="P40008" s="76"/>
    </row>
    <row r="40009" spans="16:16" x14ac:dyDescent="0.2">
      <c r="P40009" s="76"/>
    </row>
    <row r="40010" spans="16:16" x14ac:dyDescent="0.2">
      <c r="P40010" s="76"/>
    </row>
    <row r="40011" spans="16:16" x14ac:dyDescent="0.2">
      <c r="P40011" s="76"/>
    </row>
    <row r="40012" spans="16:16" x14ac:dyDescent="0.2">
      <c r="P40012" s="76"/>
    </row>
    <row r="40013" spans="16:16" x14ac:dyDescent="0.2">
      <c r="P40013" s="76"/>
    </row>
    <row r="40014" spans="16:16" x14ac:dyDescent="0.2">
      <c r="P40014" s="76"/>
    </row>
    <row r="40015" spans="16:16" x14ac:dyDescent="0.2">
      <c r="P40015" s="76"/>
    </row>
    <row r="40016" spans="16:16" x14ac:dyDescent="0.2">
      <c r="P40016" s="76"/>
    </row>
    <row r="40017" spans="16:16" x14ac:dyDescent="0.2">
      <c r="P40017" s="76"/>
    </row>
    <row r="40018" spans="16:16" x14ac:dyDescent="0.2">
      <c r="P40018" s="76"/>
    </row>
    <row r="40019" spans="16:16" x14ac:dyDescent="0.2">
      <c r="P40019" s="76"/>
    </row>
    <row r="40020" spans="16:16" x14ac:dyDescent="0.2">
      <c r="P40020" s="76"/>
    </row>
    <row r="40021" spans="16:16" x14ac:dyDescent="0.2">
      <c r="P40021" s="76"/>
    </row>
    <row r="40022" spans="16:16" x14ac:dyDescent="0.2">
      <c r="P40022" s="76"/>
    </row>
    <row r="40023" spans="16:16" x14ac:dyDescent="0.2">
      <c r="P40023" s="76"/>
    </row>
    <row r="40024" spans="16:16" x14ac:dyDescent="0.2">
      <c r="P40024" s="76"/>
    </row>
    <row r="40025" spans="16:16" x14ac:dyDescent="0.2">
      <c r="P40025" s="76"/>
    </row>
    <row r="40026" spans="16:16" x14ac:dyDescent="0.2">
      <c r="P40026" s="76"/>
    </row>
    <row r="40027" spans="16:16" x14ac:dyDescent="0.2">
      <c r="P40027" s="76"/>
    </row>
    <row r="40028" spans="16:16" x14ac:dyDescent="0.2">
      <c r="P40028" s="76"/>
    </row>
    <row r="40029" spans="16:16" x14ac:dyDescent="0.2">
      <c r="P40029" s="76"/>
    </row>
    <row r="40030" spans="16:16" x14ac:dyDescent="0.2">
      <c r="P40030" s="76"/>
    </row>
    <row r="40031" spans="16:16" x14ac:dyDescent="0.2">
      <c r="P40031" s="76"/>
    </row>
    <row r="40032" spans="16:16" x14ac:dyDescent="0.2">
      <c r="P40032" s="76"/>
    </row>
    <row r="40033" spans="16:16" x14ac:dyDescent="0.2">
      <c r="P40033" s="76"/>
    </row>
    <row r="40034" spans="16:16" x14ac:dyDescent="0.2">
      <c r="P40034" s="76"/>
    </row>
    <row r="40035" spans="16:16" x14ac:dyDescent="0.2">
      <c r="P40035" s="76"/>
    </row>
    <row r="40036" spans="16:16" x14ac:dyDescent="0.2">
      <c r="P40036" s="76"/>
    </row>
    <row r="40037" spans="16:16" x14ac:dyDescent="0.2">
      <c r="P40037" s="76"/>
    </row>
    <row r="40038" spans="16:16" x14ac:dyDescent="0.2">
      <c r="P40038" s="76"/>
    </row>
    <row r="40039" spans="16:16" x14ac:dyDescent="0.2">
      <c r="P40039" s="76"/>
    </row>
    <row r="40040" spans="16:16" x14ac:dyDescent="0.2">
      <c r="P40040" s="76"/>
    </row>
    <row r="40041" spans="16:16" x14ac:dyDescent="0.2">
      <c r="P40041" s="76"/>
    </row>
    <row r="40042" spans="16:16" x14ac:dyDescent="0.2">
      <c r="P40042" s="76"/>
    </row>
    <row r="40043" spans="16:16" x14ac:dyDescent="0.2">
      <c r="P40043" s="76"/>
    </row>
    <row r="40044" spans="16:16" x14ac:dyDescent="0.2">
      <c r="P40044" s="76"/>
    </row>
    <row r="40045" spans="16:16" x14ac:dyDescent="0.2">
      <c r="P40045" s="76"/>
    </row>
    <row r="40046" spans="16:16" x14ac:dyDescent="0.2">
      <c r="P40046" s="76"/>
    </row>
    <row r="40047" spans="16:16" x14ac:dyDescent="0.2">
      <c r="P40047" s="76"/>
    </row>
    <row r="40048" spans="16:16" x14ac:dyDescent="0.2">
      <c r="P40048" s="76"/>
    </row>
    <row r="40049" spans="16:16" x14ac:dyDescent="0.2">
      <c r="P40049" s="76"/>
    </row>
    <row r="40050" spans="16:16" x14ac:dyDescent="0.2">
      <c r="P40050" s="76"/>
    </row>
    <row r="40051" spans="16:16" x14ac:dyDescent="0.2">
      <c r="P40051" s="76"/>
    </row>
    <row r="40052" spans="16:16" x14ac:dyDescent="0.2">
      <c r="P40052" s="76"/>
    </row>
    <row r="40053" spans="16:16" x14ac:dyDescent="0.2">
      <c r="P40053" s="76"/>
    </row>
    <row r="40054" spans="16:16" x14ac:dyDescent="0.2">
      <c r="P40054" s="76"/>
    </row>
    <row r="40055" spans="16:16" x14ac:dyDescent="0.2">
      <c r="P40055" s="76"/>
    </row>
    <row r="40056" spans="16:16" x14ac:dyDescent="0.2">
      <c r="P40056" s="76"/>
    </row>
    <row r="40057" spans="16:16" x14ac:dyDescent="0.2">
      <c r="P40057" s="76"/>
    </row>
    <row r="40058" spans="16:16" x14ac:dyDescent="0.2">
      <c r="P40058" s="76"/>
    </row>
    <row r="40059" spans="16:16" x14ac:dyDescent="0.2">
      <c r="P40059" s="76"/>
    </row>
    <row r="40060" spans="16:16" x14ac:dyDescent="0.2">
      <c r="P40060" s="76"/>
    </row>
    <row r="40061" spans="16:16" x14ac:dyDescent="0.2">
      <c r="P40061" s="76"/>
    </row>
    <row r="40062" spans="16:16" x14ac:dyDescent="0.2">
      <c r="P40062" s="76"/>
    </row>
    <row r="40063" spans="16:16" x14ac:dyDescent="0.2">
      <c r="P40063" s="76"/>
    </row>
    <row r="40064" spans="16:16" x14ac:dyDescent="0.2">
      <c r="P40064" s="76"/>
    </row>
    <row r="40065" spans="16:16" x14ac:dyDescent="0.2">
      <c r="P40065" s="76"/>
    </row>
    <row r="40066" spans="16:16" x14ac:dyDescent="0.2">
      <c r="P40066" s="76"/>
    </row>
    <row r="40067" spans="16:16" x14ac:dyDescent="0.2">
      <c r="P40067" s="76"/>
    </row>
    <row r="40068" spans="16:16" x14ac:dyDescent="0.2">
      <c r="P40068" s="76"/>
    </row>
    <row r="40069" spans="16:16" x14ac:dyDescent="0.2">
      <c r="P40069" s="76"/>
    </row>
    <row r="40070" spans="16:16" x14ac:dyDescent="0.2">
      <c r="P40070" s="76"/>
    </row>
    <row r="40071" spans="16:16" x14ac:dyDescent="0.2">
      <c r="P40071" s="76"/>
    </row>
    <row r="40072" spans="16:16" x14ac:dyDescent="0.2">
      <c r="P40072" s="76"/>
    </row>
    <row r="40073" spans="16:16" x14ac:dyDescent="0.2">
      <c r="P40073" s="76"/>
    </row>
    <row r="40074" spans="16:16" x14ac:dyDescent="0.2">
      <c r="P40074" s="76"/>
    </row>
    <row r="40075" spans="16:16" x14ac:dyDescent="0.2">
      <c r="P40075" s="76"/>
    </row>
    <row r="40076" spans="16:16" x14ac:dyDescent="0.2">
      <c r="P40076" s="76"/>
    </row>
    <row r="40077" spans="16:16" x14ac:dyDescent="0.2">
      <c r="P40077" s="76"/>
    </row>
    <row r="40078" spans="16:16" x14ac:dyDescent="0.2">
      <c r="P40078" s="76"/>
    </row>
    <row r="40079" spans="16:16" x14ac:dyDescent="0.2">
      <c r="P40079" s="76"/>
    </row>
    <row r="40080" spans="16:16" x14ac:dyDescent="0.2">
      <c r="P40080" s="76"/>
    </row>
    <row r="40081" spans="16:16" x14ac:dyDescent="0.2">
      <c r="P40081" s="76"/>
    </row>
    <row r="40082" spans="16:16" x14ac:dyDescent="0.2">
      <c r="P40082" s="76"/>
    </row>
    <row r="40083" spans="16:16" x14ac:dyDescent="0.2">
      <c r="P40083" s="76"/>
    </row>
    <row r="40084" spans="16:16" x14ac:dyDescent="0.2">
      <c r="P40084" s="76"/>
    </row>
    <row r="40085" spans="16:16" x14ac:dyDescent="0.2">
      <c r="P40085" s="76"/>
    </row>
    <row r="40086" spans="16:16" x14ac:dyDescent="0.2">
      <c r="P40086" s="76"/>
    </row>
    <row r="40087" spans="16:16" x14ac:dyDescent="0.2">
      <c r="P40087" s="76"/>
    </row>
    <row r="40088" spans="16:16" x14ac:dyDescent="0.2">
      <c r="P40088" s="76"/>
    </row>
    <row r="40089" spans="16:16" x14ac:dyDescent="0.2">
      <c r="P40089" s="76"/>
    </row>
    <row r="40090" spans="16:16" x14ac:dyDescent="0.2">
      <c r="P40090" s="76"/>
    </row>
    <row r="40091" spans="16:16" x14ac:dyDescent="0.2">
      <c r="P40091" s="76"/>
    </row>
    <row r="40092" spans="16:16" x14ac:dyDescent="0.2">
      <c r="P40092" s="76"/>
    </row>
    <row r="40093" spans="16:16" x14ac:dyDescent="0.2">
      <c r="P40093" s="76"/>
    </row>
    <row r="40094" spans="16:16" x14ac:dyDescent="0.2">
      <c r="P40094" s="76"/>
    </row>
    <row r="40095" spans="16:16" x14ac:dyDescent="0.2">
      <c r="P40095" s="76"/>
    </row>
    <row r="40096" spans="16:16" x14ac:dyDescent="0.2">
      <c r="P40096" s="76"/>
    </row>
    <row r="40097" spans="16:16" x14ac:dyDescent="0.2">
      <c r="P40097" s="76"/>
    </row>
    <row r="40098" spans="16:16" x14ac:dyDescent="0.2">
      <c r="P40098" s="76"/>
    </row>
    <row r="40099" spans="16:16" x14ac:dyDescent="0.2">
      <c r="P40099" s="76"/>
    </row>
    <row r="40100" spans="16:16" x14ac:dyDescent="0.2">
      <c r="P40100" s="76"/>
    </row>
    <row r="40101" spans="16:16" x14ac:dyDescent="0.2">
      <c r="P40101" s="76"/>
    </row>
    <row r="40102" spans="16:16" x14ac:dyDescent="0.2">
      <c r="P40102" s="76"/>
    </row>
    <row r="40103" spans="16:16" x14ac:dyDescent="0.2">
      <c r="P40103" s="76"/>
    </row>
    <row r="40104" spans="16:16" x14ac:dyDescent="0.2">
      <c r="P40104" s="76"/>
    </row>
    <row r="40105" spans="16:16" x14ac:dyDescent="0.2">
      <c r="P40105" s="76"/>
    </row>
    <row r="40106" spans="16:16" x14ac:dyDescent="0.2">
      <c r="P40106" s="76"/>
    </row>
    <row r="40107" spans="16:16" x14ac:dyDescent="0.2">
      <c r="P40107" s="76"/>
    </row>
    <row r="40108" spans="16:16" x14ac:dyDescent="0.2">
      <c r="P40108" s="76"/>
    </row>
    <row r="40109" spans="16:16" x14ac:dyDescent="0.2">
      <c r="P40109" s="76"/>
    </row>
    <row r="40110" spans="16:16" x14ac:dyDescent="0.2">
      <c r="P40110" s="76"/>
    </row>
    <row r="40111" spans="16:16" x14ac:dyDescent="0.2">
      <c r="P40111" s="76"/>
    </row>
    <row r="40112" spans="16:16" x14ac:dyDescent="0.2">
      <c r="P40112" s="76"/>
    </row>
    <row r="40113" spans="16:16" x14ac:dyDescent="0.2">
      <c r="P40113" s="76"/>
    </row>
    <row r="40114" spans="16:16" x14ac:dyDescent="0.2">
      <c r="P40114" s="76"/>
    </row>
    <row r="40115" spans="16:16" x14ac:dyDescent="0.2">
      <c r="P40115" s="76"/>
    </row>
    <row r="40116" spans="16:16" x14ac:dyDescent="0.2">
      <c r="P40116" s="76"/>
    </row>
    <row r="40117" spans="16:16" x14ac:dyDescent="0.2">
      <c r="P40117" s="76"/>
    </row>
    <row r="40118" spans="16:16" x14ac:dyDescent="0.2">
      <c r="P40118" s="76"/>
    </row>
    <row r="40119" spans="16:16" x14ac:dyDescent="0.2">
      <c r="P40119" s="76"/>
    </row>
    <row r="40120" spans="16:16" x14ac:dyDescent="0.2">
      <c r="P40120" s="76"/>
    </row>
    <row r="40121" spans="16:16" x14ac:dyDescent="0.2">
      <c r="P40121" s="76"/>
    </row>
    <row r="40122" spans="16:16" x14ac:dyDescent="0.2">
      <c r="P40122" s="76"/>
    </row>
    <row r="40123" spans="16:16" x14ac:dyDescent="0.2">
      <c r="P40123" s="76"/>
    </row>
    <row r="40124" spans="16:16" x14ac:dyDescent="0.2">
      <c r="P40124" s="76"/>
    </row>
    <row r="40125" spans="16:16" x14ac:dyDescent="0.2">
      <c r="P40125" s="76"/>
    </row>
    <row r="40126" spans="16:16" x14ac:dyDescent="0.2">
      <c r="P40126" s="76"/>
    </row>
    <row r="40127" spans="16:16" x14ac:dyDescent="0.2">
      <c r="P40127" s="76"/>
    </row>
    <row r="40128" spans="16:16" x14ac:dyDescent="0.2">
      <c r="P40128" s="76"/>
    </row>
    <row r="40129" spans="16:16" x14ac:dyDescent="0.2">
      <c r="P40129" s="76"/>
    </row>
    <row r="40130" spans="16:16" x14ac:dyDescent="0.2">
      <c r="P40130" s="76"/>
    </row>
    <row r="40131" spans="16:16" x14ac:dyDescent="0.2">
      <c r="P40131" s="76"/>
    </row>
    <row r="40132" spans="16:16" x14ac:dyDescent="0.2">
      <c r="P40132" s="76"/>
    </row>
    <row r="40133" spans="16:16" x14ac:dyDescent="0.2">
      <c r="P40133" s="76"/>
    </row>
    <row r="40134" spans="16:16" x14ac:dyDescent="0.2">
      <c r="P40134" s="76"/>
    </row>
    <row r="40135" spans="16:16" x14ac:dyDescent="0.2">
      <c r="P40135" s="76"/>
    </row>
    <row r="40136" spans="16:16" x14ac:dyDescent="0.2">
      <c r="P40136" s="76"/>
    </row>
    <row r="40137" spans="16:16" x14ac:dyDescent="0.2">
      <c r="P40137" s="76"/>
    </row>
    <row r="40138" spans="16:16" x14ac:dyDescent="0.2">
      <c r="P40138" s="76"/>
    </row>
    <row r="40139" spans="16:16" x14ac:dyDescent="0.2">
      <c r="P40139" s="76"/>
    </row>
    <row r="40140" spans="16:16" x14ac:dyDescent="0.2">
      <c r="P40140" s="76"/>
    </row>
    <row r="40141" spans="16:16" x14ac:dyDescent="0.2">
      <c r="P40141" s="76"/>
    </row>
    <row r="40142" spans="16:16" x14ac:dyDescent="0.2">
      <c r="P40142" s="76"/>
    </row>
    <row r="40143" spans="16:16" x14ac:dyDescent="0.2">
      <c r="P40143" s="76"/>
    </row>
    <row r="40144" spans="16:16" x14ac:dyDescent="0.2">
      <c r="P40144" s="76"/>
    </row>
    <row r="40145" spans="16:16" x14ac:dyDescent="0.2">
      <c r="P40145" s="76"/>
    </row>
    <row r="40146" spans="16:16" x14ac:dyDescent="0.2">
      <c r="P40146" s="76"/>
    </row>
    <row r="40147" spans="16:16" x14ac:dyDescent="0.2">
      <c r="P40147" s="76"/>
    </row>
    <row r="40148" spans="16:16" x14ac:dyDescent="0.2">
      <c r="P40148" s="76"/>
    </row>
    <row r="40149" spans="16:16" x14ac:dyDescent="0.2">
      <c r="P40149" s="76"/>
    </row>
    <row r="40150" spans="16:16" x14ac:dyDescent="0.2">
      <c r="P40150" s="76"/>
    </row>
    <row r="40151" spans="16:16" x14ac:dyDescent="0.2">
      <c r="P40151" s="76"/>
    </row>
    <row r="40152" spans="16:16" x14ac:dyDescent="0.2">
      <c r="P40152" s="76"/>
    </row>
    <row r="40153" spans="16:16" x14ac:dyDescent="0.2">
      <c r="P40153" s="76"/>
    </row>
    <row r="40154" spans="16:16" x14ac:dyDescent="0.2">
      <c r="P40154" s="76"/>
    </row>
    <row r="40155" spans="16:16" x14ac:dyDescent="0.2">
      <c r="P40155" s="76"/>
    </row>
    <row r="40156" spans="16:16" x14ac:dyDescent="0.2">
      <c r="P40156" s="76"/>
    </row>
    <row r="40157" spans="16:16" x14ac:dyDescent="0.2">
      <c r="P40157" s="76"/>
    </row>
    <row r="40158" spans="16:16" x14ac:dyDescent="0.2">
      <c r="P40158" s="76"/>
    </row>
    <row r="40159" spans="16:16" x14ac:dyDescent="0.2">
      <c r="P40159" s="76"/>
    </row>
    <row r="40160" spans="16:16" x14ac:dyDescent="0.2">
      <c r="P40160" s="76"/>
    </row>
    <row r="40161" spans="16:16" x14ac:dyDescent="0.2">
      <c r="P40161" s="76"/>
    </row>
    <row r="40162" spans="16:16" x14ac:dyDescent="0.2">
      <c r="P40162" s="76"/>
    </row>
    <row r="40163" spans="16:16" x14ac:dyDescent="0.2">
      <c r="P40163" s="76"/>
    </row>
    <row r="40164" spans="16:16" x14ac:dyDescent="0.2">
      <c r="P40164" s="76"/>
    </row>
    <row r="40165" spans="16:16" x14ac:dyDescent="0.2">
      <c r="P40165" s="76"/>
    </row>
    <row r="40166" spans="16:16" x14ac:dyDescent="0.2">
      <c r="P40166" s="76"/>
    </row>
    <row r="40167" spans="16:16" x14ac:dyDescent="0.2">
      <c r="P40167" s="76"/>
    </row>
    <row r="40168" spans="16:16" x14ac:dyDescent="0.2">
      <c r="P40168" s="76"/>
    </row>
    <row r="40169" spans="16:16" x14ac:dyDescent="0.2">
      <c r="P40169" s="76"/>
    </row>
    <row r="40170" spans="16:16" x14ac:dyDescent="0.2">
      <c r="P40170" s="76"/>
    </row>
    <row r="40171" spans="16:16" x14ac:dyDescent="0.2">
      <c r="P40171" s="76"/>
    </row>
    <row r="40172" spans="16:16" x14ac:dyDescent="0.2">
      <c r="P40172" s="76"/>
    </row>
    <row r="40173" spans="16:16" x14ac:dyDescent="0.2">
      <c r="P40173" s="76"/>
    </row>
    <row r="40174" spans="16:16" x14ac:dyDescent="0.2">
      <c r="P40174" s="76"/>
    </row>
    <row r="40175" spans="16:16" x14ac:dyDescent="0.2">
      <c r="P40175" s="76"/>
    </row>
    <row r="40176" spans="16:16" x14ac:dyDescent="0.2">
      <c r="P40176" s="76"/>
    </row>
    <row r="40177" spans="16:16" x14ac:dyDescent="0.2">
      <c r="P40177" s="76"/>
    </row>
    <row r="40178" spans="16:16" x14ac:dyDescent="0.2">
      <c r="P40178" s="76"/>
    </row>
    <row r="40179" spans="16:16" x14ac:dyDescent="0.2">
      <c r="P40179" s="76"/>
    </row>
    <row r="40180" spans="16:16" x14ac:dyDescent="0.2">
      <c r="P40180" s="76"/>
    </row>
    <row r="40181" spans="16:16" x14ac:dyDescent="0.2">
      <c r="P40181" s="76"/>
    </row>
    <row r="40182" spans="16:16" x14ac:dyDescent="0.2">
      <c r="P40182" s="76"/>
    </row>
    <row r="40183" spans="16:16" x14ac:dyDescent="0.2">
      <c r="P40183" s="76"/>
    </row>
    <row r="40184" spans="16:16" x14ac:dyDescent="0.2">
      <c r="P40184" s="76"/>
    </row>
    <row r="40185" spans="16:16" x14ac:dyDescent="0.2">
      <c r="P40185" s="76"/>
    </row>
    <row r="40186" spans="16:16" x14ac:dyDescent="0.2">
      <c r="P40186" s="76"/>
    </row>
    <row r="40187" spans="16:16" x14ac:dyDescent="0.2">
      <c r="P40187" s="76"/>
    </row>
    <row r="40188" spans="16:16" x14ac:dyDescent="0.2">
      <c r="P40188" s="76"/>
    </row>
    <row r="40189" spans="16:16" x14ac:dyDescent="0.2">
      <c r="P40189" s="76"/>
    </row>
    <row r="40190" spans="16:16" x14ac:dyDescent="0.2">
      <c r="P40190" s="76"/>
    </row>
    <row r="40191" spans="16:16" x14ac:dyDescent="0.2">
      <c r="P40191" s="76"/>
    </row>
    <row r="40192" spans="16:16" x14ac:dyDescent="0.2">
      <c r="P40192" s="76"/>
    </row>
    <row r="40193" spans="16:16" x14ac:dyDescent="0.2">
      <c r="P40193" s="76"/>
    </row>
    <row r="40194" spans="16:16" x14ac:dyDescent="0.2">
      <c r="P40194" s="76"/>
    </row>
    <row r="40195" spans="16:16" x14ac:dyDescent="0.2">
      <c r="P40195" s="76"/>
    </row>
    <row r="40196" spans="16:16" x14ac:dyDescent="0.2">
      <c r="P40196" s="76"/>
    </row>
    <row r="40197" spans="16:16" x14ac:dyDescent="0.2">
      <c r="P40197" s="76"/>
    </row>
    <row r="40198" spans="16:16" x14ac:dyDescent="0.2">
      <c r="P40198" s="76"/>
    </row>
    <row r="40199" spans="16:16" x14ac:dyDescent="0.2">
      <c r="P40199" s="76"/>
    </row>
    <row r="40200" spans="16:16" x14ac:dyDescent="0.2">
      <c r="P40200" s="76"/>
    </row>
    <row r="40201" spans="16:16" x14ac:dyDescent="0.2">
      <c r="P40201" s="76"/>
    </row>
    <row r="40202" spans="16:16" x14ac:dyDescent="0.2">
      <c r="P40202" s="76"/>
    </row>
    <row r="40203" spans="16:16" x14ac:dyDescent="0.2">
      <c r="P40203" s="76"/>
    </row>
    <row r="40204" spans="16:16" x14ac:dyDescent="0.2">
      <c r="P40204" s="76"/>
    </row>
    <row r="40205" spans="16:16" x14ac:dyDescent="0.2">
      <c r="P40205" s="76"/>
    </row>
    <row r="40206" spans="16:16" x14ac:dyDescent="0.2">
      <c r="P40206" s="76"/>
    </row>
    <row r="40207" spans="16:16" x14ac:dyDescent="0.2">
      <c r="P40207" s="76"/>
    </row>
    <row r="40208" spans="16:16" x14ac:dyDescent="0.2">
      <c r="P40208" s="76"/>
    </row>
    <row r="40209" spans="16:16" x14ac:dyDescent="0.2">
      <c r="P40209" s="76"/>
    </row>
    <row r="40210" spans="16:16" x14ac:dyDescent="0.2">
      <c r="P40210" s="76"/>
    </row>
    <row r="40211" spans="16:16" x14ac:dyDescent="0.2">
      <c r="P40211" s="76"/>
    </row>
    <row r="40212" spans="16:16" x14ac:dyDescent="0.2">
      <c r="P40212" s="76"/>
    </row>
    <row r="40213" spans="16:16" x14ac:dyDescent="0.2">
      <c r="P40213" s="76"/>
    </row>
    <row r="40214" spans="16:16" x14ac:dyDescent="0.2">
      <c r="P40214" s="76"/>
    </row>
    <row r="40215" spans="16:16" x14ac:dyDescent="0.2">
      <c r="P40215" s="76"/>
    </row>
    <row r="40216" spans="16:16" x14ac:dyDescent="0.2">
      <c r="P40216" s="76"/>
    </row>
    <row r="40217" spans="16:16" x14ac:dyDescent="0.2">
      <c r="P40217" s="76"/>
    </row>
    <row r="40218" spans="16:16" x14ac:dyDescent="0.2">
      <c r="P40218" s="76"/>
    </row>
    <row r="40219" spans="16:16" x14ac:dyDescent="0.2">
      <c r="P40219" s="76"/>
    </row>
    <row r="40220" spans="16:16" x14ac:dyDescent="0.2">
      <c r="P40220" s="76"/>
    </row>
    <row r="40221" spans="16:16" x14ac:dyDescent="0.2">
      <c r="P40221" s="76"/>
    </row>
    <row r="40222" spans="16:16" x14ac:dyDescent="0.2">
      <c r="P40222" s="76"/>
    </row>
    <row r="40223" spans="16:16" x14ac:dyDescent="0.2">
      <c r="P40223" s="76"/>
    </row>
    <row r="40224" spans="16:16" x14ac:dyDescent="0.2">
      <c r="P40224" s="76"/>
    </row>
    <row r="40225" spans="16:16" x14ac:dyDescent="0.2">
      <c r="P40225" s="76"/>
    </row>
    <row r="40226" spans="16:16" x14ac:dyDescent="0.2">
      <c r="P40226" s="76"/>
    </row>
    <row r="40227" spans="16:16" x14ac:dyDescent="0.2">
      <c r="P40227" s="76"/>
    </row>
    <row r="40228" spans="16:16" x14ac:dyDescent="0.2">
      <c r="P40228" s="76"/>
    </row>
    <row r="40229" spans="16:16" x14ac:dyDescent="0.2">
      <c r="P40229" s="76"/>
    </row>
    <row r="40230" spans="16:16" x14ac:dyDescent="0.2">
      <c r="P40230" s="76"/>
    </row>
    <row r="40231" spans="16:16" x14ac:dyDescent="0.2">
      <c r="P40231" s="76"/>
    </row>
    <row r="40232" spans="16:16" x14ac:dyDescent="0.2">
      <c r="P40232" s="76"/>
    </row>
    <row r="40233" spans="16:16" x14ac:dyDescent="0.2">
      <c r="P40233" s="76"/>
    </row>
    <row r="40234" spans="16:16" x14ac:dyDescent="0.2">
      <c r="P40234" s="76"/>
    </row>
    <row r="40235" spans="16:16" x14ac:dyDescent="0.2">
      <c r="P40235" s="76"/>
    </row>
    <row r="40236" spans="16:16" x14ac:dyDescent="0.2">
      <c r="P40236" s="76"/>
    </row>
    <row r="40237" spans="16:16" x14ac:dyDescent="0.2">
      <c r="P40237" s="76"/>
    </row>
    <row r="40238" spans="16:16" x14ac:dyDescent="0.2">
      <c r="P40238" s="76"/>
    </row>
    <row r="40239" spans="16:16" x14ac:dyDescent="0.2">
      <c r="P40239" s="76"/>
    </row>
    <row r="40240" spans="16:16" x14ac:dyDescent="0.2">
      <c r="P40240" s="76"/>
    </row>
    <row r="40241" spans="16:16" x14ac:dyDescent="0.2">
      <c r="P40241" s="76"/>
    </row>
    <row r="40242" spans="16:16" x14ac:dyDescent="0.2">
      <c r="P40242" s="76"/>
    </row>
    <row r="40243" spans="16:16" x14ac:dyDescent="0.2">
      <c r="P40243" s="76"/>
    </row>
    <row r="40244" spans="16:16" x14ac:dyDescent="0.2">
      <c r="P40244" s="76"/>
    </row>
    <row r="40245" spans="16:16" x14ac:dyDescent="0.2">
      <c r="P40245" s="76"/>
    </row>
    <row r="40246" spans="16:16" x14ac:dyDescent="0.2">
      <c r="P40246" s="76"/>
    </row>
    <row r="40247" spans="16:16" x14ac:dyDescent="0.2">
      <c r="P40247" s="76"/>
    </row>
    <row r="40248" spans="16:16" x14ac:dyDescent="0.2">
      <c r="P40248" s="76"/>
    </row>
    <row r="40249" spans="16:16" x14ac:dyDescent="0.2">
      <c r="P40249" s="76"/>
    </row>
    <row r="40250" spans="16:16" x14ac:dyDescent="0.2">
      <c r="P40250" s="76"/>
    </row>
    <row r="40251" spans="16:16" x14ac:dyDescent="0.2">
      <c r="P40251" s="76"/>
    </row>
    <row r="40252" spans="16:16" x14ac:dyDescent="0.2">
      <c r="P40252" s="76"/>
    </row>
    <row r="40253" spans="16:16" x14ac:dyDescent="0.2">
      <c r="P40253" s="76"/>
    </row>
    <row r="40254" spans="16:16" x14ac:dyDescent="0.2">
      <c r="P40254" s="76"/>
    </row>
    <row r="40255" spans="16:16" x14ac:dyDescent="0.2">
      <c r="P40255" s="76"/>
    </row>
    <row r="40256" spans="16:16" x14ac:dyDescent="0.2">
      <c r="P40256" s="76"/>
    </row>
    <row r="40257" spans="16:16" x14ac:dyDescent="0.2">
      <c r="P40257" s="76"/>
    </row>
    <row r="40258" spans="16:16" x14ac:dyDescent="0.2">
      <c r="P40258" s="76"/>
    </row>
    <row r="40259" spans="16:16" x14ac:dyDescent="0.2">
      <c r="P40259" s="76"/>
    </row>
    <row r="40260" spans="16:16" x14ac:dyDescent="0.2">
      <c r="P40260" s="76"/>
    </row>
    <row r="40261" spans="16:16" x14ac:dyDescent="0.2">
      <c r="P40261" s="76"/>
    </row>
    <row r="40262" spans="16:16" x14ac:dyDescent="0.2">
      <c r="P40262" s="76"/>
    </row>
    <row r="40263" spans="16:16" x14ac:dyDescent="0.2">
      <c r="P40263" s="76"/>
    </row>
    <row r="40264" spans="16:16" x14ac:dyDescent="0.2">
      <c r="P40264" s="76"/>
    </row>
    <row r="40265" spans="16:16" x14ac:dyDescent="0.2">
      <c r="P40265" s="76"/>
    </row>
    <row r="40266" spans="16:16" x14ac:dyDescent="0.2">
      <c r="P40266" s="76"/>
    </row>
    <row r="40267" spans="16:16" x14ac:dyDescent="0.2">
      <c r="P40267" s="76"/>
    </row>
    <row r="40268" spans="16:16" x14ac:dyDescent="0.2">
      <c r="P40268" s="76"/>
    </row>
    <row r="40269" spans="16:16" x14ac:dyDescent="0.2">
      <c r="P40269" s="76"/>
    </row>
    <row r="40270" spans="16:16" x14ac:dyDescent="0.2">
      <c r="P40270" s="76"/>
    </row>
    <row r="40271" spans="16:16" x14ac:dyDescent="0.2">
      <c r="P40271" s="76"/>
    </row>
    <row r="40272" spans="16:16" x14ac:dyDescent="0.2">
      <c r="P40272" s="76"/>
    </row>
    <row r="40273" spans="16:16" x14ac:dyDescent="0.2">
      <c r="P40273" s="76"/>
    </row>
    <row r="40274" spans="16:16" x14ac:dyDescent="0.2">
      <c r="P40274" s="76"/>
    </row>
    <row r="40275" spans="16:16" x14ac:dyDescent="0.2">
      <c r="P40275" s="76"/>
    </row>
    <row r="40276" spans="16:16" x14ac:dyDescent="0.2">
      <c r="P40276" s="76"/>
    </row>
    <row r="40277" spans="16:16" x14ac:dyDescent="0.2">
      <c r="P40277" s="76"/>
    </row>
    <row r="40278" spans="16:16" x14ac:dyDescent="0.2">
      <c r="P40278" s="76"/>
    </row>
    <row r="40279" spans="16:16" x14ac:dyDescent="0.2">
      <c r="P40279" s="76"/>
    </row>
    <row r="40280" spans="16:16" x14ac:dyDescent="0.2">
      <c r="P40280" s="76"/>
    </row>
    <row r="40281" spans="16:16" x14ac:dyDescent="0.2">
      <c r="P40281" s="76"/>
    </row>
    <row r="40282" spans="16:16" x14ac:dyDescent="0.2">
      <c r="P40282" s="76"/>
    </row>
    <row r="40283" spans="16:16" x14ac:dyDescent="0.2">
      <c r="P40283" s="76"/>
    </row>
    <row r="40284" spans="16:16" x14ac:dyDescent="0.2">
      <c r="P40284" s="76"/>
    </row>
    <row r="40285" spans="16:16" x14ac:dyDescent="0.2">
      <c r="P40285" s="76"/>
    </row>
    <row r="40286" spans="16:16" x14ac:dyDescent="0.2">
      <c r="P40286" s="76"/>
    </row>
    <row r="40287" spans="16:16" x14ac:dyDescent="0.2">
      <c r="P40287" s="76"/>
    </row>
    <row r="40288" spans="16:16" x14ac:dyDescent="0.2">
      <c r="P40288" s="76"/>
    </row>
    <row r="40289" spans="16:16" x14ac:dyDescent="0.2">
      <c r="P40289" s="76"/>
    </row>
    <row r="40290" spans="16:16" x14ac:dyDescent="0.2">
      <c r="P40290" s="76"/>
    </row>
    <row r="40291" spans="16:16" x14ac:dyDescent="0.2">
      <c r="P40291" s="76"/>
    </row>
    <row r="40292" spans="16:16" x14ac:dyDescent="0.2">
      <c r="P40292" s="76"/>
    </row>
    <row r="40293" spans="16:16" x14ac:dyDescent="0.2">
      <c r="P40293" s="76"/>
    </row>
    <row r="40294" spans="16:16" x14ac:dyDescent="0.2">
      <c r="P40294" s="76"/>
    </row>
    <row r="40295" spans="16:16" x14ac:dyDescent="0.2">
      <c r="P40295" s="76"/>
    </row>
    <row r="40296" spans="16:16" x14ac:dyDescent="0.2">
      <c r="P40296" s="76"/>
    </row>
    <row r="40297" spans="16:16" x14ac:dyDescent="0.2">
      <c r="P40297" s="76"/>
    </row>
    <row r="40298" spans="16:16" x14ac:dyDescent="0.2">
      <c r="P40298" s="76"/>
    </row>
    <row r="40299" spans="16:16" x14ac:dyDescent="0.2">
      <c r="P40299" s="76"/>
    </row>
    <row r="40300" spans="16:16" x14ac:dyDescent="0.2">
      <c r="P40300" s="76"/>
    </row>
    <row r="40301" spans="16:16" x14ac:dyDescent="0.2">
      <c r="P40301" s="76"/>
    </row>
    <row r="40302" spans="16:16" x14ac:dyDescent="0.2">
      <c r="P40302" s="76"/>
    </row>
    <row r="40303" spans="16:16" x14ac:dyDescent="0.2">
      <c r="P40303" s="76"/>
    </row>
    <row r="40304" spans="16:16" x14ac:dyDescent="0.2">
      <c r="P40304" s="76"/>
    </row>
    <row r="40305" spans="16:16" x14ac:dyDescent="0.2">
      <c r="P40305" s="76"/>
    </row>
    <row r="40306" spans="16:16" x14ac:dyDescent="0.2">
      <c r="P40306" s="76"/>
    </row>
    <row r="40307" spans="16:16" x14ac:dyDescent="0.2">
      <c r="P40307" s="76"/>
    </row>
    <row r="40308" spans="16:16" x14ac:dyDescent="0.2">
      <c r="P40308" s="76"/>
    </row>
    <row r="40309" spans="16:16" x14ac:dyDescent="0.2">
      <c r="P40309" s="76"/>
    </row>
    <row r="40310" spans="16:16" x14ac:dyDescent="0.2">
      <c r="P40310" s="76"/>
    </row>
    <row r="40311" spans="16:16" x14ac:dyDescent="0.2">
      <c r="P40311" s="76"/>
    </row>
    <row r="40312" spans="16:16" x14ac:dyDescent="0.2">
      <c r="P40312" s="76"/>
    </row>
    <row r="40313" spans="16:16" x14ac:dyDescent="0.2">
      <c r="P40313" s="76"/>
    </row>
    <row r="40314" spans="16:16" x14ac:dyDescent="0.2">
      <c r="P40314" s="76"/>
    </row>
    <row r="40315" spans="16:16" x14ac:dyDescent="0.2">
      <c r="P40315" s="76"/>
    </row>
    <row r="40316" spans="16:16" x14ac:dyDescent="0.2">
      <c r="P40316" s="76"/>
    </row>
    <row r="40317" spans="16:16" x14ac:dyDescent="0.2">
      <c r="P40317" s="76"/>
    </row>
    <row r="40318" spans="16:16" x14ac:dyDescent="0.2">
      <c r="P40318" s="76"/>
    </row>
    <row r="40319" spans="16:16" x14ac:dyDescent="0.2">
      <c r="P40319" s="76"/>
    </row>
    <row r="40320" spans="16:16" x14ac:dyDescent="0.2">
      <c r="P40320" s="76"/>
    </row>
    <row r="40321" spans="16:16" x14ac:dyDescent="0.2">
      <c r="P40321" s="76"/>
    </row>
    <row r="40322" spans="16:16" x14ac:dyDescent="0.2">
      <c r="P40322" s="76"/>
    </row>
    <row r="40323" spans="16:16" x14ac:dyDescent="0.2">
      <c r="P40323" s="76"/>
    </row>
    <row r="40324" spans="16:16" x14ac:dyDescent="0.2">
      <c r="P40324" s="76"/>
    </row>
    <row r="40325" spans="16:16" x14ac:dyDescent="0.2">
      <c r="P40325" s="76"/>
    </row>
    <row r="40326" spans="16:16" x14ac:dyDescent="0.2">
      <c r="P40326" s="76"/>
    </row>
    <row r="40327" spans="16:16" x14ac:dyDescent="0.2">
      <c r="P40327" s="76"/>
    </row>
    <row r="40328" spans="16:16" x14ac:dyDescent="0.2">
      <c r="P40328" s="76"/>
    </row>
    <row r="40329" spans="16:16" x14ac:dyDescent="0.2">
      <c r="P40329" s="76"/>
    </row>
    <row r="40330" spans="16:16" x14ac:dyDescent="0.2">
      <c r="P40330" s="76"/>
    </row>
    <row r="40331" spans="16:16" x14ac:dyDescent="0.2">
      <c r="P40331" s="76"/>
    </row>
    <row r="40332" spans="16:16" x14ac:dyDescent="0.2">
      <c r="P40332" s="76"/>
    </row>
    <row r="40333" spans="16:16" x14ac:dyDescent="0.2">
      <c r="P40333" s="76"/>
    </row>
    <row r="40334" spans="16:16" x14ac:dyDescent="0.2">
      <c r="P40334" s="76"/>
    </row>
    <row r="40335" spans="16:16" x14ac:dyDescent="0.2">
      <c r="P40335" s="76"/>
    </row>
    <row r="40336" spans="16:16" x14ac:dyDescent="0.2">
      <c r="P40336" s="76"/>
    </row>
    <row r="40337" spans="16:16" x14ac:dyDescent="0.2">
      <c r="P40337" s="76"/>
    </row>
    <row r="40338" spans="16:16" x14ac:dyDescent="0.2">
      <c r="P40338" s="76"/>
    </row>
    <row r="40339" spans="16:16" x14ac:dyDescent="0.2">
      <c r="P40339" s="76"/>
    </row>
    <row r="40340" spans="16:16" x14ac:dyDescent="0.2">
      <c r="P40340" s="76"/>
    </row>
    <row r="40341" spans="16:16" x14ac:dyDescent="0.2">
      <c r="P40341" s="76"/>
    </row>
    <row r="40342" spans="16:16" x14ac:dyDescent="0.2">
      <c r="P40342" s="76"/>
    </row>
    <row r="40343" spans="16:16" x14ac:dyDescent="0.2">
      <c r="P40343" s="76"/>
    </row>
    <row r="40344" spans="16:16" x14ac:dyDescent="0.2">
      <c r="P40344" s="76"/>
    </row>
    <row r="40345" spans="16:16" x14ac:dyDescent="0.2">
      <c r="P40345" s="76"/>
    </row>
    <row r="40346" spans="16:16" x14ac:dyDescent="0.2">
      <c r="P40346" s="76"/>
    </row>
    <row r="40347" spans="16:16" x14ac:dyDescent="0.2">
      <c r="P40347" s="76"/>
    </row>
    <row r="40348" spans="16:16" x14ac:dyDescent="0.2">
      <c r="P40348" s="76"/>
    </row>
    <row r="40349" spans="16:16" x14ac:dyDescent="0.2">
      <c r="P40349" s="76"/>
    </row>
    <row r="40350" spans="16:16" x14ac:dyDescent="0.2">
      <c r="P40350" s="76"/>
    </row>
    <row r="40351" spans="16:16" x14ac:dyDescent="0.2">
      <c r="P40351" s="76"/>
    </row>
    <row r="40352" spans="16:16" x14ac:dyDescent="0.2">
      <c r="P40352" s="76"/>
    </row>
    <row r="40353" spans="16:16" x14ac:dyDescent="0.2">
      <c r="P40353" s="76"/>
    </row>
    <row r="40354" spans="16:16" x14ac:dyDescent="0.2">
      <c r="P40354" s="76"/>
    </row>
    <row r="40355" spans="16:16" x14ac:dyDescent="0.2">
      <c r="P40355" s="76"/>
    </row>
    <row r="40356" spans="16:16" x14ac:dyDescent="0.2">
      <c r="P40356" s="76"/>
    </row>
    <row r="40357" spans="16:16" x14ac:dyDescent="0.2">
      <c r="P40357" s="76"/>
    </row>
    <row r="40358" spans="16:16" x14ac:dyDescent="0.2">
      <c r="P40358" s="76"/>
    </row>
    <row r="40359" spans="16:16" x14ac:dyDescent="0.2">
      <c r="P40359" s="76"/>
    </row>
    <row r="40360" spans="16:16" x14ac:dyDescent="0.2">
      <c r="P40360" s="76"/>
    </row>
    <row r="40361" spans="16:16" x14ac:dyDescent="0.2">
      <c r="P40361" s="76"/>
    </row>
    <row r="40362" spans="16:16" x14ac:dyDescent="0.2">
      <c r="P40362" s="76"/>
    </row>
    <row r="40363" spans="16:16" x14ac:dyDescent="0.2">
      <c r="P40363" s="76"/>
    </row>
    <row r="40364" spans="16:16" x14ac:dyDescent="0.2">
      <c r="P40364" s="76"/>
    </row>
    <row r="40365" spans="16:16" x14ac:dyDescent="0.2">
      <c r="P40365" s="76"/>
    </row>
    <row r="40366" spans="16:16" x14ac:dyDescent="0.2">
      <c r="P40366" s="76"/>
    </row>
    <row r="40367" spans="16:16" x14ac:dyDescent="0.2">
      <c r="P40367" s="76"/>
    </row>
    <row r="40368" spans="16:16" x14ac:dyDescent="0.2">
      <c r="P40368" s="76"/>
    </row>
    <row r="40369" spans="16:16" x14ac:dyDescent="0.2">
      <c r="P40369" s="76"/>
    </row>
    <row r="40370" spans="16:16" x14ac:dyDescent="0.2">
      <c r="P40370" s="76"/>
    </row>
    <row r="40371" spans="16:16" x14ac:dyDescent="0.2">
      <c r="P40371" s="76"/>
    </row>
    <row r="40372" spans="16:16" x14ac:dyDescent="0.2">
      <c r="P40372" s="76"/>
    </row>
    <row r="40373" spans="16:16" x14ac:dyDescent="0.2">
      <c r="P40373" s="76"/>
    </row>
    <row r="40374" spans="16:16" x14ac:dyDescent="0.2">
      <c r="P40374" s="76"/>
    </row>
    <row r="40375" spans="16:16" x14ac:dyDescent="0.2">
      <c r="P40375" s="76"/>
    </row>
    <row r="40376" spans="16:16" x14ac:dyDescent="0.2">
      <c r="P40376" s="76"/>
    </row>
    <row r="40377" spans="16:16" x14ac:dyDescent="0.2">
      <c r="P40377" s="76"/>
    </row>
    <row r="40378" spans="16:16" x14ac:dyDescent="0.2">
      <c r="P40378" s="76"/>
    </row>
    <row r="40379" spans="16:16" x14ac:dyDescent="0.2">
      <c r="P40379" s="76"/>
    </row>
    <row r="40380" spans="16:16" x14ac:dyDescent="0.2">
      <c r="P40380" s="76"/>
    </row>
    <row r="40381" spans="16:16" x14ac:dyDescent="0.2">
      <c r="P40381" s="76"/>
    </row>
    <row r="40382" spans="16:16" x14ac:dyDescent="0.2">
      <c r="P40382" s="76"/>
    </row>
    <row r="40383" spans="16:16" x14ac:dyDescent="0.2">
      <c r="P40383" s="76"/>
    </row>
    <row r="40384" spans="16:16" x14ac:dyDescent="0.2">
      <c r="P40384" s="76"/>
    </row>
    <row r="40385" spans="16:16" x14ac:dyDescent="0.2">
      <c r="P40385" s="76"/>
    </row>
    <row r="40386" spans="16:16" x14ac:dyDescent="0.2">
      <c r="P40386" s="76"/>
    </row>
    <row r="40387" spans="16:16" x14ac:dyDescent="0.2">
      <c r="P40387" s="76"/>
    </row>
    <row r="40388" spans="16:16" x14ac:dyDescent="0.2">
      <c r="P40388" s="76"/>
    </row>
    <row r="40389" spans="16:16" x14ac:dyDescent="0.2">
      <c r="P40389" s="76"/>
    </row>
    <row r="40390" spans="16:16" x14ac:dyDescent="0.2">
      <c r="P40390" s="76"/>
    </row>
    <row r="40391" spans="16:16" x14ac:dyDescent="0.2">
      <c r="P40391" s="76"/>
    </row>
    <row r="40392" spans="16:16" x14ac:dyDescent="0.2">
      <c r="P40392" s="76"/>
    </row>
    <row r="40393" spans="16:16" x14ac:dyDescent="0.2">
      <c r="P40393" s="76"/>
    </row>
    <row r="40394" spans="16:16" x14ac:dyDescent="0.2">
      <c r="P40394" s="76"/>
    </row>
    <row r="40395" spans="16:16" x14ac:dyDescent="0.2">
      <c r="P40395" s="76"/>
    </row>
    <row r="40396" spans="16:16" x14ac:dyDescent="0.2">
      <c r="P40396" s="76"/>
    </row>
    <row r="40397" spans="16:16" x14ac:dyDescent="0.2">
      <c r="P40397" s="76"/>
    </row>
    <row r="40398" spans="16:16" x14ac:dyDescent="0.2">
      <c r="P40398" s="76"/>
    </row>
    <row r="40399" spans="16:16" x14ac:dyDescent="0.2">
      <c r="P40399" s="76"/>
    </row>
    <row r="40400" spans="16:16" x14ac:dyDescent="0.2">
      <c r="P40400" s="76"/>
    </row>
    <row r="40401" spans="16:16" x14ac:dyDescent="0.2">
      <c r="P40401" s="76"/>
    </row>
    <row r="40402" spans="16:16" x14ac:dyDescent="0.2">
      <c r="P40402" s="76"/>
    </row>
    <row r="40403" spans="16:16" x14ac:dyDescent="0.2">
      <c r="P40403" s="76"/>
    </row>
    <row r="40404" spans="16:16" x14ac:dyDescent="0.2">
      <c r="P40404" s="76"/>
    </row>
    <row r="40405" spans="16:16" x14ac:dyDescent="0.2">
      <c r="P40405" s="76"/>
    </row>
    <row r="40406" spans="16:16" x14ac:dyDescent="0.2">
      <c r="P40406" s="76"/>
    </row>
    <row r="40407" spans="16:16" x14ac:dyDescent="0.2">
      <c r="P40407" s="76"/>
    </row>
    <row r="40408" spans="16:16" x14ac:dyDescent="0.2">
      <c r="P40408" s="76"/>
    </row>
    <row r="40409" spans="16:16" x14ac:dyDescent="0.2">
      <c r="P40409" s="76"/>
    </row>
    <row r="40410" spans="16:16" x14ac:dyDescent="0.2">
      <c r="P40410" s="76"/>
    </row>
    <row r="40411" spans="16:16" x14ac:dyDescent="0.2">
      <c r="P40411" s="76"/>
    </row>
    <row r="40412" spans="16:16" x14ac:dyDescent="0.2">
      <c r="P40412" s="76"/>
    </row>
    <row r="40413" spans="16:16" x14ac:dyDescent="0.2">
      <c r="P40413" s="76"/>
    </row>
    <row r="40414" spans="16:16" x14ac:dyDescent="0.2">
      <c r="P40414" s="76"/>
    </row>
    <row r="40415" spans="16:16" x14ac:dyDescent="0.2">
      <c r="P40415" s="76"/>
    </row>
    <row r="40416" spans="16:16" x14ac:dyDescent="0.2">
      <c r="P40416" s="76"/>
    </row>
    <row r="40417" spans="16:16" x14ac:dyDescent="0.2">
      <c r="P40417" s="76"/>
    </row>
    <row r="40418" spans="16:16" x14ac:dyDescent="0.2">
      <c r="P40418" s="76"/>
    </row>
    <row r="40419" spans="16:16" x14ac:dyDescent="0.2">
      <c r="P40419" s="76"/>
    </row>
    <row r="40420" spans="16:16" x14ac:dyDescent="0.2">
      <c r="P40420" s="76"/>
    </row>
    <row r="40421" spans="16:16" x14ac:dyDescent="0.2">
      <c r="P40421" s="76"/>
    </row>
    <row r="40422" spans="16:16" x14ac:dyDescent="0.2">
      <c r="P40422" s="76"/>
    </row>
    <row r="40423" spans="16:16" x14ac:dyDescent="0.2">
      <c r="P40423" s="76"/>
    </row>
    <row r="40424" spans="16:16" x14ac:dyDescent="0.2">
      <c r="P40424" s="76"/>
    </row>
    <row r="40425" spans="16:16" x14ac:dyDescent="0.2">
      <c r="P40425" s="76"/>
    </row>
    <row r="40426" spans="16:16" x14ac:dyDescent="0.2">
      <c r="P40426" s="76"/>
    </row>
    <row r="40427" spans="16:16" x14ac:dyDescent="0.2">
      <c r="P40427" s="76"/>
    </row>
    <row r="40428" spans="16:16" x14ac:dyDescent="0.2">
      <c r="P40428" s="76"/>
    </row>
    <row r="40429" spans="16:16" x14ac:dyDescent="0.2">
      <c r="P40429" s="76"/>
    </row>
    <row r="40430" spans="16:16" x14ac:dyDescent="0.2">
      <c r="P40430" s="76"/>
    </row>
    <row r="40431" spans="16:16" x14ac:dyDescent="0.2">
      <c r="P40431" s="76"/>
    </row>
    <row r="40432" spans="16:16" x14ac:dyDescent="0.2">
      <c r="P40432" s="76"/>
    </row>
    <row r="40433" spans="16:16" x14ac:dyDescent="0.2">
      <c r="P40433" s="76"/>
    </row>
    <row r="40434" spans="16:16" x14ac:dyDescent="0.2">
      <c r="P40434" s="76"/>
    </row>
    <row r="40435" spans="16:16" x14ac:dyDescent="0.2">
      <c r="P40435" s="76"/>
    </row>
    <row r="40436" spans="16:16" x14ac:dyDescent="0.2">
      <c r="P40436" s="76"/>
    </row>
    <row r="40437" spans="16:16" x14ac:dyDescent="0.2">
      <c r="P40437" s="76"/>
    </row>
    <row r="40438" spans="16:16" x14ac:dyDescent="0.2">
      <c r="P40438" s="76"/>
    </row>
    <row r="40439" spans="16:16" x14ac:dyDescent="0.2">
      <c r="P40439" s="76"/>
    </row>
    <row r="40440" spans="16:16" x14ac:dyDescent="0.2">
      <c r="P40440" s="76"/>
    </row>
    <row r="40441" spans="16:16" x14ac:dyDescent="0.2">
      <c r="P40441" s="76"/>
    </row>
    <row r="40442" spans="16:16" x14ac:dyDescent="0.2">
      <c r="P40442" s="76"/>
    </row>
    <row r="40443" spans="16:16" x14ac:dyDescent="0.2">
      <c r="P40443" s="76"/>
    </row>
    <row r="40444" spans="16:16" x14ac:dyDescent="0.2">
      <c r="P40444" s="76"/>
    </row>
    <row r="40445" spans="16:16" x14ac:dyDescent="0.2">
      <c r="P40445" s="76"/>
    </row>
    <row r="40446" spans="16:16" x14ac:dyDescent="0.2">
      <c r="P40446" s="76"/>
    </row>
    <row r="40447" spans="16:16" x14ac:dyDescent="0.2">
      <c r="P40447" s="76"/>
    </row>
    <row r="40448" spans="16:16" x14ac:dyDescent="0.2">
      <c r="P40448" s="76"/>
    </row>
    <row r="40449" spans="16:16" x14ac:dyDescent="0.2">
      <c r="P40449" s="76"/>
    </row>
    <row r="40450" spans="16:16" x14ac:dyDescent="0.2">
      <c r="P40450" s="76"/>
    </row>
    <row r="40451" spans="16:16" x14ac:dyDescent="0.2">
      <c r="P40451" s="76"/>
    </row>
    <row r="40452" spans="16:16" x14ac:dyDescent="0.2">
      <c r="P40452" s="76"/>
    </row>
    <row r="40453" spans="16:16" x14ac:dyDescent="0.2">
      <c r="P40453" s="76"/>
    </row>
    <row r="40454" spans="16:16" x14ac:dyDescent="0.2">
      <c r="P40454" s="76"/>
    </row>
    <row r="40455" spans="16:16" x14ac:dyDescent="0.2">
      <c r="P40455" s="76"/>
    </row>
    <row r="40456" spans="16:16" x14ac:dyDescent="0.2">
      <c r="P40456" s="76"/>
    </row>
    <row r="40457" spans="16:16" x14ac:dyDescent="0.2">
      <c r="P40457" s="76"/>
    </row>
    <row r="40458" spans="16:16" x14ac:dyDescent="0.2">
      <c r="P40458" s="76"/>
    </row>
    <row r="40459" spans="16:16" x14ac:dyDescent="0.2">
      <c r="P40459" s="76"/>
    </row>
    <row r="40460" spans="16:16" x14ac:dyDescent="0.2">
      <c r="P40460" s="76"/>
    </row>
    <row r="40461" spans="16:16" x14ac:dyDescent="0.2">
      <c r="P40461" s="76"/>
    </row>
    <row r="40462" spans="16:16" x14ac:dyDescent="0.2">
      <c r="P40462" s="76"/>
    </row>
    <row r="40463" spans="16:16" x14ac:dyDescent="0.2">
      <c r="P40463" s="76"/>
    </row>
    <row r="40464" spans="16:16" x14ac:dyDescent="0.2">
      <c r="P40464" s="76"/>
    </row>
    <row r="40465" spans="16:16" x14ac:dyDescent="0.2">
      <c r="P40465" s="76"/>
    </row>
    <row r="40466" spans="16:16" x14ac:dyDescent="0.2">
      <c r="P40466" s="76"/>
    </row>
    <row r="40467" spans="16:16" x14ac:dyDescent="0.2">
      <c r="P40467" s="76"/>
    </row>
    <row r="40468" spans="16:16" x14ac:dyDescent="0.2">
      <c r="P40468" s="76"/>
    </row>
    <row r="40469" spans="16:16" x14ac:dyDescent="0.2">
      <c r="P40469" s="76"/>
    </row>
    <row r="40470" spans="16:16" x14ac:dyDescent="0.2">
      <c r="P40470" s="76"/>
    </row>
    <row r="40471" spans="16:16" x14ac:dyDescent="0.2">
      <c r="P40471" s="76"/>
    </row>
    <row r="40472" spans="16:16" x14ac:dyDescent="0.2">
      <c r="P40472" s="76"/>
    </row>
    <row r="40473" spans="16:16" x14ac:dyDescent="0.2">
      <c r="P40473" s="76"/>
    </row>
    <row r="40474" spans="16:16" x14ac:dyDescent="0.2">
      <c r="P40474" s="76"/>
    </row>
    <row r="40475" spans="16:16" x14ac:dyDescent="0.2">
      <c r="P40475" s="76"/>
    </row>
    <row r="40476" spans="16:16" x14ac:dyDescent="0.2">
      <c r="P40476" s="76"/>
    </row>
    <row r="40477" spans="16:16" x14ac:dyDescent="0.2">
      <c r="P40477" s="76"/>
    </row>
    <row r="40478" spans="16:16" x14ac:dyDescent="0.2">
      <c r="P40478" s="76"/>
    </row>
    <row r="40479" spans="16:16" x14ac:dyDescent="0.2">
      <c r="P40479" s="76"/>
    </row>
    <row r="40480" spans="16:16" x14ac:dyDescent="0.2">
      <c r="P40480" s="76"/>
    </row>
    <row r="40481" spans="16:16" x14ac:dyDescent="0.2">
      <c r="P40481" s="76"/>
    </row>
    <row r="40482" spans="16:16" x14ac:dyDescent="0.2">
      <c r="P40482" s="76"/>
    </row>
    <row r="40483" spans="16:16" x14ac:dyDescent="0.2">
      <c r="P40483" s="76"/>
    </row>
    <row r="40484" spans="16:16" x14ac:dyDescent="0.2">
      <c r="P40484" s="76"/>
    </row>
    <row r="40485" spans="16:16" x14ac:dyDescent="0.2">
      <c r="P40485" s="76"/>
    </row>
    <row r="40486" spans="16:16" x14ac:dyDescent="0.2">
      <c r="P40486" s="76"/>
    </row>
    <row r="40487" spans="16:16" x14ac:dyDescent="0.2">
      <c r="P40487" s="76"/>
    </row>
    <row r="40488" spans="16:16" x14ac:dyDescent="0.2">
      <c r="P40488" s="76"/>
    </row>
    <row r="40489" spans="16:16" x14ac:dyDescent="0.2">
      <c r="P40489" s="76"/>
    </row>
    <row r="40490" spans="16:16" x14ac:dyDescent="0.2">
      <c r="P40490" s="76"/>
    </row>
    <row r="40491" spans="16:16" x14ac:dyDescent="0.2">
      <c r="P40491" s="76"/>
    </row>
    <row r="40492" spans="16:16" x14ac:dyDescent="0.2">
      <c r="P40492" s="76"/>
    </row>
    <row r="40493" spans="16:16" x14ac:dyDescent="0.2">
      <c r="P40493" s="76"/>
    </row>
    <row r="40494" spans="16:16" x14ac:dyDescent="0.2">
      <c r="P40494" s="76"/>
    </row>
    <row r="40495" spans="16:16" x14ac:dyDescent="0.2">
      <c r="P40495" s="76"/>
    </row>
    <row r="40496" spans="16:16" x14ac:dyDescent="0.2">
      <c r="P40496" s="76"/>
    </row>
    <row r="40497" spans="16:16" x14ac:dyDescent="0.2">
      <c r="P40497" s="76"/>
    </row>
    <row r="40498" spans="16:16" x14ac:dyDescent="0.2">
      <c r="P40498" s="76"/>
    </row>
    <row r="40499" spans="16:16" x14ac:dyDescent="0.2">
      <c r="P40499" s="76"/>
    </row>
    <row r="40500" spans="16:16" x14ac:dyDescent="0.2">
      <c r="P40500" s="76"/>
    </row>
    <row r="40501" spans="16:16" x14ac:dyDescent="0.2">
      <c r="P40501" s="76"/>
    </row>
    <row r="40502" spans="16:16" x14ac:dyDescent="0.2">
      <c r="P40502" s="76"/>
    </row>
    <row r="40503" spans="16:16" x14ac:dyDescent="0.2">
      <c r="P40503" s="76"/>
    </row>
    <row r="40504" spans="16:16" x14ac:dyDescent="0.2">
      <c r="P40504" s="76"/>
    </row>
    <row r="40505" spans="16:16" x14ac:dyDescent="0.2">
      <c r="P40505" s="76"/>
    </row>
    <row r="40506" spans="16:16" x14ac:dyDescent="0.2">
      <c r="P40506" s="76"/>
    </row>
    <row r="40507" spans="16:16" x14ac:dyDescent="0.2">
      <c r="P40507" s="76"/>
    </row>
    <row r="40508" spans="16:16" x14ac:dyDescent="0.2">
      <c r="P40508" s="76"/>
    </row>
    <row r="40509" spans="16:16" x14ac:dyDescent="0.2">
      <c r="P40509" s="76"/>
    </row>
    <row r="40510" spans="16:16" x14ac:dyDescent="0.2">
      <c r="P40510" s="76"/>
    </row>
    <row r="40511" spans="16:16" x14ac:dyDescent="0.2">
      <c r="P40511" s="76"/>
    </row>
    <row r="40512" spans="16:16" x14ac:dyDescent="0.2">
      <c r="P40512" s="76"/>
    </row>
    <row r="40513" spans="16:16" x14ac:dyDescent="0.2">
      <c r="P40513" s="76"/>
    </row>
    <row r="40514" spans="16:16" x14ac:dyDescent="0.2">
      <c r="P40514" s="76"/>
    </row>
    <row r="40515" spans="16:16" x14ac:dyDescent="0.2">
      <c r="P40515" s="76"/>
    </row>
    <row r="40516" spans="16:16" x14ac:dyDescent="0.2">
      <c r="P40516" s="76"/>
    </row>
    <row r="40517" spans="16:16" x14ac:dyDescent="0.2">
      <c r="P40517" s="76"/>
    </row>
    <row r="40518" spans="16:16" x14ac:dyDescent="0.2">
      <c r="P40518" s="76"/>
    </row>
    <row r="40519" spans="16:16" x14ac:dyDescent="0.2">
      <c r="P40519" s="76"/>
    </row>
    <row r="40520" spans="16:16" x14ac:dyDescent="0.2">
      <c r="P40520" s="76"/>
    </row>
    <row r="40521" spans="16:16" x14ac:dyDescent="0.2">
      <c r="P40521" s="76"/>
    </row>
    <row r="40522" spans="16:16" x14ac:dyDescent="0.2">
      <c r="P40522" s="76"/>
    </row>
    <row r="40523" spans="16:16" x14ac:dyDescent="0.2">
      <c r="P40523" s="76"/>
    </row>
    <row r="40524" spans="16:16" x14ac:dyDescent="0.2">
      <c r="P40524" s="76"/>
    </row>
    <row r="40525" spans="16:16" x14ac:dyDescent="0.2">
      <c r="P40525" s="76"/>
    </row>
    <row r="40526" spans="16:16" x14ac:dyDescent="0.2">
      <c r="P40526" s="76"/>
    </row>
    <row r="40527" spans="16:16" x14ac:dyDescent="0.2">
      <c r="P40527" s="76"/>
    </row>
    <row r="40528" spans="16:16" x14ac:dyDescent="0.2">
      <c r="P40528" s="76"/>
    </row>
    <row r="40529" spans="16:16" x14ac:dyDescent="0.2">
      <c r="P40529" s="76"/>
    </row>
    <row r="40530" spans="16:16" x14ac:dyDescent="0.2">
      <c r="P40530" s="76"/>
    </row>
    <row r="40531" spans="16:16" x14ac:dyDescent="0.2">
      <c r="P40531" s="76"/>
    </row>
    <row r="40532" spans="16:16" x14ac:dyDescent="0.2">
      <c r="P40532" s="76"/>
    </row>
    <row r="40533" spans="16:16" x14ac:dyDescent="0.2">
      <c r="P40533" s="76"/>
    </row>
    <row r="40534" spans="16:16" x14ac:dyDescent="0.2">
      <c r="P40534" s="76"/>
    </row>
    <row r="40535" spans="16:16" x14ac:dyDescent="0.2">
      <c r="P40535" s="76"/>
    </row>
    <row r="40536" spans="16:16" x14ac:dyDescent="0.2">
      <c r="P40536" s="76"/>
    </row>
    <row r="40537" spans="16:16" x14ac:dyDescent="0.2">
      <c r="P40537" s="76"/>
    </row>
    <row r="40538" spans="16:16" x14ac:dyDescent="0.2">
      <c r="P40538" s="76"/>
    </row>
    <row r="40539" spans="16:16" x14ac:dyDescent="0.2">
      <c r="P40539" s="76"/>
    </row>
    <row r="40540" spans="16:16" x14ac:dyDescent="0.2">
      <c r="P40540" s="76"/>
    </row>
    <row r="40541" spans="16:16" x14ac:dyDescent="0.2">
      <c r="P40541" s="76"/>
    </row>
    <row r="40542" spans="16:16" x14ac:dyDescent="0.2">
      <c r="P40542" s="76"/>
    </row>
    <row r="40543" spans="16:16" x14ac:dyDescent="0.2">
      <c r="P40543" s="76"/>
    </row>
    <row r="40544" spans="16:16" x14ac:dyDescent="0.2">
      <c r="P40544" s="76"/>
    </row>
    <row r="40545" spans="16:16" x14ac:dyDescent="0.2">
      <c r="P40545" s="76"/>
    </row>
    <row r="40546" spans="16:16" x14ac:dyDescent="0.2">
      <c r="P40546" s="76"/>
    </row>
    <row r="40547" spans="16:16" x14ac:dyDescent="0.2">
      <c r="P40547" s="76"/>
    </row>
    <row r="40548" spans="16:16" x14ac:dyDescent="0.2">
      <c r="P40548" s="76"/>
    </row>
    <row r="40549" spans="16:16" x14ac:dyDescent="0.2">
      <c r="P40549" s="76"/>
    </row>
    <row r="40550" spans="16:16" x14ac:dyDescent="0.2">
      <c r="P40550" s="76"/>
    </row>
    <row r="40551" spans="16:16" x14ac:dyDescent="0.2">
      <c r="P40551" s="76"/>
    </row>
    <row r="40552" spans="16:16" x14ac:dyDescent="0.2">
      <c r="P40552" s="76"/>
    </row>
    <row r="40553" spans="16:16" x14ac:dyDescent="0.2">
      <c r="P40553" s="76"/>
    </row>
    <row r="40554" spans="16:16" x14ac:dyDescent="0.2">
      <c r="P40554" s="76"/>
    </row>
    <row r="40555" spans="16:16" x14ac:dyDescent="0.2">
      <c r="P40555" s="76"/>
    </row>
    <row r="40556" spans="16:16" x14ac:dyDescent="0.2">
      <c r="P40556" s="76"/>
    </row>
    <row r="40557" spans="16:16" x14ac:dyDescent="0.2">
      <c r="P40557" s="76"/>
    </row>
    <row r="40558" spans="16:16" x14ac:dyDescent="0.2">
      <c r="P40558" s="76"/>
    </row>
    <row r="40559" spans="16:16" x14ac:dyDescent="0.2">
      <c r="P40559" s="76"/>
    </row>
    <row r="40560" spans="16:16" x14ac:dyDescent="0.2">
      <c r="P40560" s="76"/>
    </row>
    <row r="40561" spans="16:16" x14ac:dyDescent="0.2">
      <c r="P40561" s="76"/>
    </row>
    <row r="40562" spans="16:16" x14ac:dyDescent="0.2">
      <c r="P40562" s="76"/>
    </row>
    <row r="40563" spans="16:16" x14ac:dyDescent="0.2">
      <c r="P40563" s="76"/>
    </row>
    <row r="40564" spans="16:16" x14ac:dyDescent="0.2">
      <c r="P40564" s="76"/>
    </row>
    <row r="40565" spans="16:16" x14ac:dyDescent="0.2">
      <c r="P40565" s="76"/>
    </row>
    <row r="40566" spans="16:16" x14ac:dyDescent="0.2">
      <c r="P40566" s="76"/>
    </row>
    <row r="40567" spans="16:16" x14ac:dyDescent="0.2">
      <c r="P40567" s="76"/>
    </row>
    <row r="40568" spans="16:16" x14ac:dyDescent="0.2">
      <c r="P40568" s="76"/>
    </row>
    <row r="40569" spans="16:16" x14ac:dyDescent="0.2">
      <c r="P40569" s="76"/>
    </row>
    <row r="40570" spans="16:16" x14ac:dyDescent="0.2">
      <c r="P40570" s="76"/>
    </row>
    <row r="40571" spans="16:16" x14ac:dyDescent="0.2">
      <c r="P40571" s="76"/>
    </row>
    <row r="40572" spans="16:16" x14ac:dyDescent="0.2">
      <c r="P40572" s="76"/>
    </row>
    <row r="40573" spans="16:16" x14ac:dyDescent="0.2">
      <c r="P40573" s="76"/>
    </row>
    <row r="40574" spans="16:16" x14ac:dyDescent="0.2">
      <c r="P40574" s="76"/>
    </row>
    <row r="40575" spans="16:16" x14ac:dyDescent="0.2">
      <c r="P40575" s="76"/>
    </row>
    <row r="40576" spans="16:16" x14ac:dyDescent="0.2">
      <c r="P40576" s="76"/>
    </row>
    <row r="40577" spans="16:16" x14ac:dyDescent="0.2">
      <c r="P40577" s="76"/>
    </row>
    <row r="40578" spans="16:16" x14ac:dyDescent="0.2">
      <c r="P40578" s="76"/>
    </row>
    <row r="40579" spans="16:16" x14ac:dyDescent="0.2">
      <c r="P40579" s="76"/>
    </row>
    <row r="40580" spans="16:16" x14ac:dyDescent="0.2">
      <c r="P40580" s="76"/>
    </row>
    <row r="40581" spans="16:16" x14ac:dyDescent="0.2">
      <c r="P40581" s="76"/>
    </row>
    <row r="40582" spans="16:16" x14ac:dyDescent="0.2">
      <c r="P40582" s="76"/>
    </row>
    <row r="40583" spans="16:16" x14ac:dyDescent="0.2">
      <c r="P40583" s="76"/>
    </row>
    <row r="40584" spans="16:16" x14ac:dyDescent="0.2">
      <c r="P40584" s="76"/>
    </row>
    <row r="40585" spans="16:16" x14ac:dyDescent="0.2">
      <c r="P40585" s="76"/>
    </row>
    <row r="40586" spans="16:16" x14ac:dyDescent="0.2">
      <c r="P40586" s="76"/>
    </row>
    <row r="40587" spans="16:16" x14ac:dyDescent="0.2">
      <c r="P40587" s="76"/>
    </row>
    <row r="40588" spans="16:16" x14ac:dyDescent="0.2">
      <c r="P40588" s="76"/>
    </row>
    <row r="40589" spans="16:16" x14ac:dyDescent="0.2">
      <c r="P40589" s="76"/>
    </row>
    <row r="40590" spans="16:16" x14ac:dyDescent="0.2">
      <c r="P40590" s="76"/>
    </row>
    <row r="40591" spans="16:16" x14ac:dyDescent="0.2">
      <c r="P40591" s="76"/>
    </row>
    <row r="40592" spans="16:16" x14ac:dyDescent="0.2">
      <c r="P40592" s="76"/>
    </row>
    <row r="40593" spans="16:16" x14ac:dyDescent="0.2">
      <c r="P40593" s="76"/>
    </row>
    <row r="40594" spans="16:16" x14ac:dyDescent="0.2">
      <c r="P40594" s="76"/>
    </row>
    <row r="40595" spans="16:16" x14ac:dyDescent="0.2">
      <c r="P40595" s="76"/>
    </row>
    <row r="40596" spans="16:16" x14ac:dyDescent="0.2">
      <c r="P40596" s="76"/>
    </row>
    <row r="40597" spans="16:16" x14ac:dyDescent="0.2">
      <c r="P40597" s="76"/>
    </row>
    <row r="40598" spans="16:16" x14ac:dyDescent="0.2">
      <c r="P40598" s="76"/>
    </row>
    <row r="40599" spans="16:16" x14ac:dyDescent="0.2">
      <c r="P40599" s="76"/>
    </row>
    <row r="40600" spans="16:16" x14ac:dyDescent="0.2">
      <c r="P40600" s="76"/>
    </row>
    <row r="40601" spans="16:16" x14ac:dyDescent="0.2">
      <c r="P40601" s="76"/>
    </row>
    <row r="40602" spans="16:16" x14ac:dyDescent="0.2">
      <c r="P40602" s="76"/>
    </row>
    <row r="40603" spans="16:16" x14ac:dyDescent="0.2">
      <c r="P40603" s="76"/>
    </row>
    <row r="40604" spans="16:16" x14ac:dyDescent="0.2">
      <c r="P40604" s="76"/>
    </row>
    <row r="40605" spans="16:16" x14ac:dyDescent="0.2">
      <c r="P40605" s="76"/>
    </row>
    <row r="40606" spans="16:16" x14ac:dyDescent="0.2">
      <c r="P40606" s="76"/>
    </row>
    <row r="40607" spans="16:16" x14ac:dyDescent="0.2">
      <c r="P40607" s="76"/>
    </row>
    <row r="40608" spans="16:16" x14ac:dyDescent="0.2">
      <c r="P40608" s="76"/>
    </row>
    <row r="40609" spans="16:16" x14ac:dyDescent="0.2">
      <c r="P40609" s="76"/>
    </row>
    <row r="40610" spans="16:16" x14ac:dyDescent="0.2">
      <c r="P40610" s="76"/>
    </row>
    <row r="40611" spans="16:16" x14ac:dyDescent="0.2">
      <c r="P40611" s="76"/>
    </row>
    <row r="40612" spans="16:16" x14ac:dyDescent="0.2">
      <c r="P40612" s="76"/>
    </row>
    <row r="40613" spans="16:16" x14ac:dyDescent="0.2">
      <c r="P40613" s="76"/>
    </row>
    <row r="40614" spans="16:16" x14ac:dyDescent="0.2">
      <c r="P40614" s="76"/>
    </row>
    <row r="40615" spans="16:16" x14ac:dyDescent="0.2">
      <c r="P40615" s="76"/>
    </row>
    <row r="40616" spans="16:16" x14ac:dyDescent="0.2">
      <c r="P40616" s="76"/>
    </row>
    <row r="40617" spans="16:16" x14ac:dyDescent="0.2">
      <c r="P40617" s="76"/>
    </row>
    <row r="40618" spans="16:16" x14ac:dyDescent="0.2">
      <c r="P40618" s="76"/>
    </row>
    <row r="40619" spans="16:16" x14ac:dyDescent="0.2">
      <c r="P40619" s="76"/>
    </row>
    <row r="40620" spans="16:16" x14ac:dyDescent="0.2">
      <c r="P40620" s="76"/>
    </row>
    <row r="40621" spans="16:16" x14ac:dyDescent="0.2">
      <c r="P40621" s="76"/>
    </row>
    <row r="40622" spans="16:16" x14ac:dyDescent="0.2">
      <c r="P40622" s="76"/>
    </row>
    <row r="40623" spans="16:16" x14ac:dyDescent="0.2">
      <c r="P40623" s="76"/>
    </row>
    <row r="40624" spans="16:16" x14ac:dyDescent="0.2">
      <c r="P40624" s="76"/>
    </row>
    <row r="40625" spans="16:16" x14ac:dyDescent="0.2">
      <c r="P40625" s="76"/>
    </row>
    <row r="40626" spans="16:16" x14ac:dyDescent="0.2">
      <c r="P40626" s="76"/>
    </row>
    <row r="40627" spans="16:16" x14ac:dyDescent="0.2">
      <c r="P40627" s="76"/>
    </row>
    <row r="40628" spans="16:16" x14ac:dyDescent="0.2">
      <c r="P40628" s="76"/>
    </row>
    <row r="40629" spans="16:16" x14ac:dyDescent="0.2">
      <c r="P40629" s="76"/>
    </row>
    <row r="40630" spans="16:16" x14ac:dyDescent="0.2">
      <c r="P40630" s="76"/>
    </row>
    <row r="40631" spans="16:16" x14ac:dyDescent="0.2">
      <c r="P40631" s="76"/>
    </row>
    <row r="40632" spans="16:16" x14ac:dyDescent="0.2">
      <c r="P40632" s="76"/>
    </row>
    <row r="40633" spans="16:16" x14ac:dyDescent="0.2">
      <c r="P40633" s="76"/>
    </row>
    <row r="40634" spans="16:16" x14ac:dyDescent="0.2">
      <c r="P40634" s="76"/>
    </row>
    <row r="40635" spans="16:16" x14ac:dyDescent="0.2">
      <c r="P40635" s="76"/>
    </row>
    <row r="40636" spans="16:16" x14ac:dyDescent="0.2">
      <c r="P40636" s="76"/>
    </row>
    <row r="40637" spans="16:16" x14ac:dyDescent="0.2">
      <c r="P40637" s="76"/>
    </row>
    <row r="40638" spans="16:16" x14ac:dyDescent="0.2">
      <c r="P40638" s="76"/>
    </row>
    <row r="40639" spans="16:16" x14ac:dyDescent="0.2">
      <c r="P40639" s="76"/>
    </row>
    <row r="40640" spans="16:16" x14ac:dyDescent="0.2">
      <c r="P40640" s="76"/>
    </row>
    <row r="40641" spans="16:16" x14ac:dyDescent="0.2">
      <c r="P40641" s="76"/>
    </row>
    <row r="40642" spans="16:16" x14ac:dyDescent="0.2">
      <c r="P40642" s="76"/>
    </row>
    <row r="40643" spans="16:16" x14ac:dyDescent="0.2">
      <c r="P40643" s="76"/>
    </row>
    <row r="40644" spans="16:16" x14ac:dyDescent="0.2">
      <c r="P40644" s="76"/>
    </row>
    <row r="40645" spans="16:16" x14ac:dyDescent="0.2">
      <c r="P40645" s="76"/>
    </row>
    <row r="40646" spans="16:16" x14ac:dyDescent="0.2">
      <c r="P40646" s="76"/>
    </row>
    <row r="40647" spans="16:16" x14ac:dyDescent="0.2">
      <c r="P40647" s="76"/>
    </row>
    <row r="40648" spans="16:16" x14ac:dyDescent="0.2">
      <c r="P40648" s="76"/>
    </row>
    <row r="40649" spans="16:16" x14ac:dyDescent="0.2">
      <c r="P40649" s="76"/>
    </row>
    <row r="40650" spans="16:16" x14ac:dyDescent="0.2">
      <c r="P40650" s="76"/>
    </row>
    <row r="40651" spans="16:16" x14ac:dyDescent="0.2">
      <c r="P40651" s="76"/>
    </row>
    <row r="40652" spans="16:16" x14ac:dyDescent="0.2">
      <c r="P40652" s="76"/>
    </row>
    <row r="40653" spans="16:16" x14ac:dyDescent="0.2">
      <c r="P40653" s="76"/>
    </row>
    <row r="40654" spans="16:16" x14ac:dyDescent="0.2">
      <c r="P40654" s="76"/>
    </row>
    <row r="40655" spans="16:16" x14ac:dyDescent="0.2">
      <c r="P40655" s="76"/>
    </row>
    <row r="40656" spans="16:16" x14ac:dyDescent="0.2">
      <c r="P40656" s="76"/>
    </row>
    <row r="40657" spans="16:16" x14ac:dyDescent="0.2">
      <c r="P40657" s="76"/>
    </row>
    <row r="40658" spans="16:16" x14ac:dyDescent="0.2">
      <c r="P40658" s="76"/>
    </row>
    <row r="40659" spans="16:16" x14ac:dyDescent="0.2">
      <c r="P40659" s="76"/>
    </row>
    <row r="40660" spans="16:16" x14ac:dyDescent="0.2">
      <c r="P40660" s="76"/>
    </row>
    <row r="40661" spans="16:16" x14ac:dyDescent="0.2">
      <c r="P40661" s="76"/>
    </row>
    <row r="40662" spans="16:16" x14ac:dyDescent="0.2">
      <c r="P40662" s="76"/>
    </row>
    <row r="40663" spans="16:16" x14ac:dyDescent="0.2">
      <c r="P40663" s="76"/>
    </row>
    <row r="40664" spans="16:16" x14ac:dyDescent="0.2">
      <c r="P40664" s="76"/>
    </row>
    <row r="40665" spans="16:16" x14ac:dyDescent="0.2">
      <c r="P40665" s="76"/>
    </row>
    <row r="40666" spans="16:16" x14ac:dyDescent="0.2">
      <c r="P40666" s="76"/>
    </row>
    <row r="40667" spans="16:16" x14ac:dyDescent="0.2">
      <c r="P40667" s="76"/>
    </row>
    <row r="40668" spans="16:16" x14ac:dyDescent="0.2">
      <c r="P40668" s="76"/>
    </row>
    <row r="40669" spans="16:16" x14ac:dyDescent="0.2">
      <c r="P40669" s="76"/>
    </row>
    <row r="40670" spans="16:16" x14ac:dyDescent="0.2">
      <c r="P40670" s="76"/>
    </row>
    <row r="40671" spans="16:16" x14ac:dyDescent="0.2">
      <c r="P40671" s="76"/>
    </row>
    <row r="40672" spans="16:16" x14ac:dyDescent="0.2">
      <c r="P40672" s="76"/>
    </row>
    <row r="40673" spans="16:16" x14ac:dyDescent="0.2">
      <c r="P40673" s="76"/>
    </row>
    <row r="40674" spans="16:16" x14ac:dyDescent="0.2">
      <c r="P40674" s="76"/>
    </row>
    <row r="40675" spans="16:16" x14ac:dyDescent="0.2">
      <c r="P40675" s="76"/>
    </row>
    <row r="40676" spans="16:16" x14ac:dyDescent="0.2">
      <c r="P40676" s="76"/>
    </row>
    <row r="40677" spans="16:16" x14ac:dyDescent="0.2">
      <c r="P40677" s="76"/>
    </row>
    <row r="40678" spans="16:16" x14ac:dyDescent="0.2">
      <c r="P40678" s="76"/>
    </row>
    <row r="40679" spans="16:16" x14ac:dyDescent="0.2">
      <c r="P40679" s="76"/>
    </row>
    <row r="40680" spans="16:16" x14ac:dyDescent="0.2">
      <c r="P40680" s="76"/>
    </row>
    <row r="40681" spans="16:16" x14ac:dyDescent="0.2">
      <c r="P40681" s="76"/>
    </row>
    <row r="40682" spans="16:16" x14ac:dyDescent="0.2">
      <c r="P40682" s="76"/>
    </row>
    <row r="40683" spans="16:16" x14ac:dyDescent="0.2">
      <c r="P40683" s="76"/>
    </row>
    <row r="40684" spans="16:16" x14ac:dyDescent="0.2">
      <c r="P40684" s="76"/>
    </row>
    <row r="40685" spans="16:16" x14ac:dyDescent="0.2">
      <c r="P40685" s="76"/>
    </row>
    <row r="40686" spans="16:16" x14ac:dyDescent="0.2">
      <c r="P40686" s="76"/>
    </row>
    <row r="40687" spans="16:16" x14ac:dyDescent="0.2">
      <c r="P40687" s="76"/>
    </row>
    <row r="40688" spans="16:16" x14ac:dyDescent="0.2">
      <c r="P40688" s="76"/>
    </row>
    <row r="40689" spans="16:16" x14ac:dyDescent="0.2">
      <c r="P40689" s="76"/>
    </row>
    <row r="40690" spans="16:16" x14ac:dyDescent="0.2">
      <c r="P40690" s="76"/>
    </row>
    <row r="40691" spans="16:16" x14ac:dyDescent="0.2">
      <c r="P40691" s="76"/>
    </row>
    <row r="40692" spans="16:16" x14ac:dyDescent="0.2">
      <c r="P40692" s="76"/>
    </row>
    <row r="40693" spans="16:16" x14ac:dyDescent="0.2">
      <c r="P40693" s="76"/>
    </row>
    <row r="40694" spans="16:16" x14ac:dyDescent="0.2">
      <c r="P40694" s="76"/>
    </row>
    <row r="40695" spans="16:16" x14ac:dyDescent="0.2">
      <c r="P40695" s="76"/>
    </row>
    <row r="40696" spans="16:16" x14ac:dyDescent="0.2">
      <c r="P40696" s="76"/>
    </row>
    <row r="40697" spans="16:16" x14ac:dyDescent="0.2">
      <c r="P40697" s="76"/>
    </row>
    <row r="40698" spans="16:16" x14ac:dyDescent="0.2">
      <c r="P40698" s="76"/>
    </row>
    <row r="40699" spans="16:16" x14ac:dyDescent="0.2">
      <c r="P40699" s="76"/>
    </row>
    <row r="40700" spans="16:16" x14ac:dyDescent="0.2">
      <c r="P40700" s="76"/>
    </row>
    <row r="40701" spans="16:16" x14ac:dyDescent="0.2">
      <c r="P40701" s="76"/>
    </row>
    <row r="40702" spans="16:16" x14ac:dyDescent="0.2">
      <c r="P40702" s="76"/>
    </row>
    <row r="40703" spans="16:16" x14ac:dyDescent="0.2">
      <c r="P40703" s="76"/>
    </row>
    <row r="40704" spans="16:16" x14ac:dyDescent="0.2">
      <c r="P40704" s="76"/>
    </row>
    <row r="40705" spans="16:16" x14ac:dyDescent="0.2">
      <c r="P40705" s="76"/>
    </row>
    <row r="40706" spans="16:16" x14ac:dyDescent="0.2">
      <c r="P40706" s="76"/>
    </row>
    <row r="40707" spans="16:16" x14ac:dyDescent="0.2">
      <c r="P40707" s="76"/>
    </row>
    <row r="40708" spans="16:16" x14ac:dyDescent="0.2">
      <c r="P40708" s="76"/>
    </row>
    <row r="40709" spans="16:16" x14ac:dyDescent="0.2">
      <c r="P40709" s="76"/>
    </row>
    <row r="40710" spans="16:16" x14ac:dyDescent="0.2">
      <c r="P40710" s="76"/>
    </row>
    <row r="40711" spans="16:16" x14ac:dyDescent="0.2">
      <c r="P40711" s="76"/>
    </row>
    <row r="40712" spans="16:16" x14ac:dyDescent="0.2">
      <c r="P40712" s="76"/>
    </row>
    <row r="40713" spans="16:16" x14ac:dyDescent="0.2">
      <c r="P40713" s="76"/>
    </row>
    <row r="40714" spans="16:16" x14ac:dyDescent="0.2">
      <c r="P40714" s="76"/>
    </row>
    <row r="40715" spans="16:16" x14ac:dyDescent="0.2">
      <c r="P40715" s="76"/>
    </row>
    <row r="40716" spans="16:16" x14ac:dyDescent="0.2">
      <c r="P40716" s="76"/>
    </row>
    <row r="40717" spans="16:16" x14ac:dyDescent="0.2">
      <c r="P40717" s="76"/>
    </row>
    <row r="40718" spans="16:16" x14ac:dyDescent="0.2">
      <c r="P40718" s="76"/>
    </row>
    <row r="40719" spans="16:16" x14ac:dyDescent="0.2">
      <c r="P40719" s="76"/>
    </row>
    <row r="40720" spans="16:16" x14ac:dyDescent="0.2">
      <c r="P40720" s="76"/>
    </row>
    <row r="40721" spans="16:16" x14ac:dyDescent="0.2">
      <c r="P40721" s="76"/>
    </row>
    <row r="40722" spans="16:16" x14ac:dyDescent="0.2">
      <c r="P40722" s="76"/>
    </row>
    <row r="40723" spans="16:16" x14ac:dyDescent="0.2">
      <c r="P40723" s="76"/>
    </row>
    <row r="40724" spans="16:16" x14ac:dyDescent="0.2">
      <c r="P40724" s="76"/>
    </row>
    <row r="40725" spans="16:16" x14ac:dyDescent="0.2">
      <c r="P40725" s="76"/>
    </row>
    <row r="40726" spans="16:16" x14ac:dyDescent="0.2">
      <c r="P40726" s="76"/>
    </row>
    <row r="40727" spans="16:16" x14ac:dyDescent="0.2">
      <c r="P40727" s="76"/>
    </row>
    <row r="40728" spans="16:16" x14ac:dyDescent="0.2">
      <c r="P40728" s="76"/>
    </row>
    <row r="40729" spans="16:16" x14ac:dyDescent="0.2">
      <c r="P40729" s="76"/>
    </row>
    <row r="40730" spans="16:16" x14ac:dyDescent="0.2">
      <c r="P40730" s="76"/>
    </row>
    <row r="40731" spans="16:16" x14ac:dyDescent="0.2">
      <c r="P40731" s="76"/>
    </row>
    <row r="40732" spans="16:16" x14ac:dyDescent="0.2">
      <c r="P40732" s="76"/>
    </row>
    <row r="40733" spans="16:16" x14ac:dyDescent="0.2">
      <c r="P40733" s="76"/>
    </row>
    <row r="40734" spans="16:16" x14ac:dyDescent="0.2">
      <c r="P40734" s="76"/>
    </row>
    <row r="40735" spans="16:16" x14ac:dyDescent="0.2">
      <c r="P40735" s="76"/>
    </row>
    <row r="40736" spans="16:16" x14ac:dyDescent="0.2">
      <c r="P40736" s="76"/>
    </row>
    <row r="40737" spans="16:16" x14ac:dyDescent="0.2">
      <c r="P40737" s="76"/>
    </row>
    <row r="40738" spans="16:16" x14ac:dyDescent="0.2">
      <c r="P40738" s="76"/>
    </row>
    <row r="40739" spans="16:16" x14ac:dyDescent="0.2">
      <c r="P40739" s="76"/>
    </row>
    <row r="40740" spans="16:16" x14ac:dyDescent="0.2">
      <c r="P40740" s="76"/>
    </row>
    <row r="40741" spans="16:16" x14ac:dyDescent="0.2">
      <c r="P40741" s="76"/>
    </row>
    <row r="40742" spans="16:16" x14ac:dyDescent="0.2">
      <c r="P40742" s="76"/>
    </row>
    <row r="40743" spans="16:16" x14ac:dyDescent="0.2">
      <c r="P40743" s="76"/>
    </row>
    <row r="40744" spans="16:16" x14ac:dyDescent="0.2">
      <c r="P40744" s="76"/>
    </row>
    <row r="40745" spans="16:16" x14ac:dyDescent="0.2">
      <c r="P40745" s="76"/>
    </row>
    <row r="40746" spans="16:16" x14ac:dyDescent="0.2">
      <c r="P40746" s="76"/>
    </row>
    <row r="40747" spans="16:16" x14ac:dyDescent="0.2">
      <c r="P40747" s="76"/>
    </row>
    <row r="40748" spans="16:16" x14ac:dyDescent="0.2">
      <c r="P40748" s="76"/>
    </row>
    <row r="40749" spans="16:16" x14ac:dyDescent="0.2">
      <c r="P40749" s="76"/>
    </row>
    <row r="40750" spans="16:16" x14ac:dyDescent="0.2">
      <c r="P40750" s="76"/>
    </row>
    <row r="40751" spans="16:16" x14ac:dyDescent="0.2">
      <c r="P40751" s="76"/>
    </row>
    <row r="40752" spans="16:16" x14ac:dyDescent="0.2">
      <c r="P40752" s="76"/>
    </row>
    <row r="40753" spans="16:16" x14ac:dyDescent="0.2">
      <c r="P40753" s="76"/>
    </row>
    <row r="40754" spans="16:16" x14ac:dyDescent="0.2">
      <c r="P40754" s="76"/>
    </row>
    <row r="40755" spans="16:16" x14ac:dyDescent="0.2">
      <c r="P40755" s="76"/>
    </row>
    <row r="40756" spans="16:16" x14ac:dyDescent="0.2">
      <c r="P40756" s="76"/>
    </row>
    <row r="40757" spans="16:16" x14ac:dyDescent="0.2">
      <c r="P40757" s="76"/>
    </row>
    <row r="40758" spans="16:16" x14ac:dyDescent="0.2">
      <c r="P40758" s="76"/>
    </row>
    <row r="40759" spans="16:16" x14ac:dyDescent="0.2">
      <c r="P40759" s="76"/>
    </row>
    <row r="40760" spans="16:16" x14ac:dyDescent="0.2">
      <c r="P40760" s="76"/>
    </row>
    <row r="40761" spans="16:16" x14ac:dyDescent="0.2">
      <c r="P40761" s="76"/>
    </row>
    <row r="40762" spans="16:16" x14ac:dyDescent="0.2">
      <c r="P40762" s="76"/>
    </row>
    <row r="40763" spans="16:16" x14ac:dyDescent="0.2">
      <c r="P40763" s="76"/>
    </row>
    <row r="40764" spans="16:16" x14ac:dyDescent="0.2">
      <c r="P40764" s="76"/>
    </row>
    <row r="40765" spans="16:16" x14ac:dyDescent="0.2">
      <c r="P40765" s="76"/>
    </row>
    <row r="40766" spans="16:16" x14ac:dyDescent="0.2">
      <c r="P40766" s="76"/>
    </row>
    <row r="40767" spans="16:16" x14ac:dyDescent="0.2">
      <c r="P40767" s="76"/>
    </row>
    <row r="40768" spans="16:16" x14ac:dyDescent="0.2">
      <c r="P40768" s="76"/>
    </row>
    <row r="40769" spans="16:16" x14ac:dyDescent="0.2">
      <c r="P40769" s="76"/>
    </row>
    <row r="40770" spans="16:16" x14ac:dyDescent="0.2">
      <c r="P40770" s="76"/>
    </row>
    <row r="40771" spans="16:16" x14ac:dyDescent="0.2">
      <c r="P40771" s="76"/>
    </row>
    <row r="40772" spans="16:16" x14ac:dyDescent="0.2">
      <c r="P40772" s="76"/>
    </row>
    <row r="40773" spans="16:16" x14ac:dyDescent="0.2">
      <c r="P40773" s="76"/>
    </row>
    <row r="40774" spans="16:16" x14ac:dyDescent="0.2">
      <c r="P40774" s="76"/>
    </row>
    <row r="40775" spans="16:16" x14ac:dyDescent="0.2">
      <c r="P40775" s="76"/>
    </row>
    <row r="40776" spans="16:16" x14ac:dyDescent="0.2">
      <c r="P40776" s="76"/>
    </row>
    <row r="40777" spans="16:16" x14ac:dyDescent="0.2">
      <c r="P40777" s="76"/>
    </row>
    <row r="40778" spans="16:16" x14ac:dyDescent="0.2">
      <c r="P40778" s="76"/>
    </row>
    <row r="40779" spans="16:16" x14ac:dyDescent="0.2">
      <c r="P40779" s="76"/>
    </row>
    <row r="40780" spans="16:16" x14ac:dyDescent="0.2">
      <c r="P40780" s="76"/>
    </row>
    <row r="40781" spans="16:16" x14ac:dyDescent="0.2">
      <c r="P40781" s="76"/>
    </row>
    <row r="40782" spans="16:16" x14ac:dyDescent="0.2">
      <c r="P40782" s="76"/>
    </row>
    <row r="40783" spans="16:16" x14ac:dyDescent="0.2">
      <c r="P40783" s="76"/>
    </row>
    <row r="40784" spans="16:16" x14ac:dyDescent="0.2">
      <c r="P40784" s="76"/>
    </row>
    <row r="40785" spans="16:16" x14ac:dyDescent="0.2">
      <c r="P40785" s="76"/>
    </row>
    <row r="40786" spans="16:16" x14ac:dyDescent="0.2">
      <c r="P40786" s="76"/>
    </row>
    <row r="40787" spans="16:16" x14ac:dyDescent="0.2">
      <c r="P40787" s="76"/>
    </row>
    <row r="40788" spans="16:16" x14ac:dyDescent="0.2">
      <c r="P40788" s="76"/>
    </row>
    <row r="40789" spans="16:16" x14ac:dyDescent="0.2">
      <c r="P40789" s="76"/>
    </row>
    <row r="40790" spans="16:16" x14ac:dyDescent="0.2">
      <c r="P40790" s="76"/>
    </row>
    <row r="40791" spans="16:16" x14ac:dyDescent="0.2">
      <c r="P40791" s="76"/>
    </row>
    <row r="40792" spans="16:16" x14ac:dyDescent="0.2">
      <c r="P40792" s="76"/>
    </row>
    <row r="40793" spans="16:16" x14ac:dyDescent="0.2">
      <c r="P40793" s="76"/>
    </row>
    <row r="40794" spans="16:16" x14ac:dyDescent="0.2">
      <c r="P40794" s="76"/>
    </row>
    <row r="40795" spans="16:16" x14ac:dyDescent="0.2">
      <c r="P40795" s="76"/>
    </row>
    <row r="40796" spans="16:16" x14ac:dyDescent="0.2">
      <c r="P40796" s="76"/>
    </row>
    <row r="40797" spans="16:16" x14ac:dyDescent="0.2">
      <c r="P40797" s="76"/>
    </row>
    <row r="40798" spans="16:16" x14ac:dyDescent="0.2">
      <c r="P40798" s="76"/>
    </row>
    <row r="40799" spans="16:16" x14ac:dyDescent="0.2">
      <c r="P40799" s="76"/>
    </row>
    <row r="40800" spans="16:16" x14ac:dyDescent="0.2">
      <c r="P40800" s="76"/>
    </row>
    <row r="40801" spans="16:16" x14ac:dyDescent="0.2">
      <c r="P40801" s="76"/>
    </row>
    <row r="40802" spans="16:16" x14ac:dyDescent="0.2">
      <c r="P40802" s="76"/>
    </row>
    <row r="40803" spans="16:16" x14ac:dyDescent="0.2">
      <c r="P40803" s="76"/>
    </row>
    <row r="40804" spans="16:16" x14ac:dyDescent="0.2">
      <c r="P40804" s="76"/>
    </row>
    <row r="40805" spans="16:16" x14ac:dyDescent="0.2">
      <c r="P40805" s="76"/>
    </row>
    <row r="40806" spans="16:16" x14ac:dyDescent="0.2">
      <c r="P40806" s="76"/>
    </row>
    <row r="40807" spans="16:16" x14ac:dyDescent="0.2">
      <c r="P40807" s="76"/>
    </row>
    <row r="40808" spans="16:16" x14ac:dyDescent="0.2">
      <c r="P40808" s="76"/>
    </row>
    <row r="40809" spans="16:16" x14ac:dyDescent="0.2">
      <c r="P40809" s="76"/>
    </row>
    <row r="40810" spans="16:16" x14ac:dyDescent="0.2">
      <c r="P40810" s="76"/>
    </row>
    <row r="40811" spans="16:16" x14ac:dyDescent="0.2">
      <c r="P40811" s="76"/>
    </row>
    <row r="40812" spans="16:16" x14ac:dyDescent="0.2">
      <c r="P40812" s="76"/>
    </row>
    <row r="40813" spans="16:16" x14ac:dyDescent="0.2">
      <c r="P40813" s="76"/>
    </row>
    <row r="40814" spans="16:16" x14ac:dyDescent="0.2">
      <c r="P40814" s="76"/>
    </row>
    <row r="40815" spans="16:16" x14ac:dyDescent="0.2">
      <c r="P40815" s="76"/>
    </row>
    <row r="40816" spans="16:16" x14ac:dyDescent="0.2">
      <c r="P40816" s="76"/>
    </row>
    <row r="40817" spans="16:16" x14ac:dyDescent="0.2">
      <c r="P40817" s="76"/>
    </row>
    <row r="40818" spans="16:16" x14ac:dyDescent="0.2">
      <c r="P40818" s="76"/>
    </row>
    <row r="40819" spans="16:16" x14ac:dyDescent="0.2">
      <c r="P40819" s="76"/>
    </row>
    <row r="40820" spans="16:16" x14ac:dyDescent="0.2">
      <c r="P40820" s="76"/>
    </row>
    <row r="40821" spans="16:16" x14ac:dyDescent="0.2">
      <c r="P40821" s="76"/>
    </row>
    <row r="40822" spans="16:16" x14ac:dyDescent="0.2">
      <c r="P40822" s="76"/>
    </row>
    <row r="40823" spans="16:16" x14ac:dyDescent="0.2">
      <c r="P40823" s="76"/>
    </row>
    <row r="40824" spans="16:16" x14ac:dyDescent="0.2">
      <c r="P40824" s="76"/>
    </row>
    <row r="40825" spans="16:16" x14ac:dyDescent="0.2">
      <c r="P40825" s="76"/>
    </row>
    <row r="40826" spans="16:16" x14ac:dyDescent="0.2">
      <c r="P40826" s="76"/>
    </row>
    <row r="40827" spans="16:16" x14ac:dyDescent="0.2">
      <c r="P40827" s="76"/>
    </row>
    <row r="40828" spans="16:16" x14ac:dyDescent="0.2">
      <c r="P40828" s="76"/>
    </row>
    <row r="40829" spans="16:16" x14ac:dyDescent="0.2">
      <c r="P40829" s="76"/>
    </row>
    <row r="40830" spans="16:16" x14ac:dyDescent="0.2">
      <c r="P40830" s="76"/>
    </row>
    <row r="40831" spans="16:16" x14ac:dyDescent="0.2">
      <c r="P40831" s="76"/>
    </row>
    <row r="40832" spans="16:16" x14ac:dyDescent="0.2">
      <c r="P40832" s="76"/>
    </row>
    <row r="40833" spans="16:16" x14ac:dyDescent="0.2">
      <c r="P40833" s="76"/>
    </row>
    <row r="40834" spans="16:16" x14ac:dyDescent="0.2">
      <c r="P40834" s="76"/>
    </row>
    <row r="40835" spans="16:16" x14ac:dyDescent="0.2">
      <c r="P40835" s="76"/>
    </row>
    <row r="40836" spans="16:16" x14ac:dyDescent="0.2">
      <c r="P40836" s="76"/>
    </row>
    <row r="40837" spans="16:16" x14ac:dyDescent="0.2">
      <c r="P40837" s="76"/>
    </row>
    <row r="40838" spans="16:16" x14ac:dyDescent="0.2">
      <c r="P40838" s="76"/>
    </row>
    <row r="40839" spans="16:16" x14ac:dyDescent="0.2">
      <c r="P40839" s="76"/>
    </row>
    <row r="40840" spans="16:16" x14ac:dyDescent="0.2">
      <c r="P40840" s="76"/>
    </row>
    <row r="40841" spans="16:16" x14ac:dyDescent="0.2">
      <c r="P40841" s="76"/>
    </row>
    <row r="40842" spans="16:16" x14ac:dyDescent="0.2">
      <c r="P40842" s="76"/>
    </row>
    <row r="40843" spans="16:16" x14ac:dyDescent="0.2">
      <c r="P40843" s="76"/>
    </row>
    <row r="40844" spans="16:16" x14ac:dyDescent="0.2">
      <c r="P40844" s="76"/>
    </row>
    <row r="40845" spans="16:16" x14ac:dyDescent="0.2">
      <c r="P40845" s="76"/>
    </row>
    <row r="40846" spans="16:16" x14ac:dyDescent="0.2">
      <c r="P40846" s="76"/>
    </row>
    <row r="40847" spans="16:16" x14ac:dyDescent="0.2">
      <c r="P40847" s="76"/>
    </row>
    <row r="40848" spans="16:16" x14ac:dyDescent="0.2">
      <c r="P40848" s="76"/>
    </row>
    <row r="40849" spans="16:16" x14ac:dyDescent="0.2">
      <c r="P40849" s="76"/>
    </row>
    <row r="40850" spans="16:16" x14ac:dyDescent="0.2">
      <c r="P40850" s="76"/>
    </row>
    <row r="40851" spans="16:16" x14ac:dyDescent="0.2">
      <c r="P40851" s="76"/>
    </row>
    <row r="40852" spans="16:16" x14ac:dyDescent="0.2">
      <c r="P40852" s="76"/>
    </row>
    <row r="40853" spans="16:16" x14ac:dyDescent="0.2">
      <c r="P40853" s="76"/>
    </row>
    <row r="40854" spans="16:16" x14ac:dyDescent="0.2">
      <c r="P40854" s="76"/>
    </row>
    <row r="40855" spans="16:16" x14ac:dyDescent="0.2">
      <c r="P40855" s="76"/>
    </row>
    <row r="40856" spans="16:16" x14ac:dyDescent="0.2">
      <c r="P40856" s="76"/>
    </row>
    <row r="40857" spans="16:16" x14ac:dyDescent="0.2">
      <c r="P40857" s="76"/>
    </row>
    <row r="40858" spans="16:16" x14ac:dyDescent="0.2">
      <c r="P40858" s="76"/>
    </row>
    <row r="40859" spans="16:16" x14ac:dyDescent="0.2">
      <c r="P40859" s="76"/>
    </row>
    <row r="40860" spans="16:16" x14ac:dyDescent="0.2">
      <c r="P40860" s="76"/>
    </row>
    <row r="40861" spans="16:16" x14ac:dyDescent="0.2">
      <c r="P40861" s="76"/>
    </row>
    <row r="40862" spans="16:16" x14ac:dyDescent="0.2">
      <c r="P40862" s="76"/>
    </row>
    <row r="40863" spans="16:16" x14ac:dyDescent="0.2">
      <c r="P40863" s="76"/>
    </row>
    <row r="40864" spans="16:16" x14ac:dyDescent="0.2">
      <c r="P40864" s="76"/>
    </row>
    <row r="40865" spans="16:16" x14ac:dyDescent="0.2">
      <c r="P40865" s="76"/>
    </row>
    <row r="40866" spans="16:16" x14ac:dyDescent="0.2">
      <c r="P40866" s="76"/>
    </row>
    <row r="40867" spans="16:16" x14ac:dyDescent="0.2">
      <c r="P40867" s="76"/>
    </row>
    <row r="40868" spans="16:16" x14ac:dyDescent="0.2">
      <c r="P40868" s="76"/>
    </row>
    <row r="40869" spans="16:16" x14ac:dyDescent="0.2">
      <c r="P40869" s="76"/>
    </row>
    <row r="40870" spans="16:16" x14ac:dyDescent="0.2">
      <c r="P40870" s="76"/>
    </row>
    <row r="40871" spans="16:16" x14ac:dyDescent="0.2">
      <c r="P40871" s="76"/>
    </row>
    <row r="40872" spans="16:16" x14ac:dyDescent="0.2">
      <c r="P40872" s="76"/>
    </row>
    <row r="40873" spans="16:16" x14ac:dyDescent="0.2">
      <c r="P40873" s="76"/>
    </row>
    <row r="40874" spans="16:16" x14ac:dyDescent="0.2">
      <c r="P40874" s="76"/>
    </row>
    <row r="40875" spans="16:16" x14ac:dyDescent="0.2">
      <c r="P40875" s="76"/>
    </row>
    <row r="40876" spans="16:16" x14ac:dyDescent="0.2">
      <c r="P40876" s="76"/>
    </row>
    <row r="40877" spans="16:16" x14ac:dyDescent="0.2">
      <c r="P40877" s="76"/>
    </row>
    <row r="40878" spans="16:16" x14ac:dyDescent="0.2">
      <c r="P40878" s="76"/>
    </row>
    <row r="40879" spans="16:16" x14ac:dyDescent="0.2">
      <c r="P40879" s="76"/>
    </row>
    <row r="40880" spans="16:16" x14ac:dyDescent="0.2">
      <c r="P40880" s="76"/>
    </row>
    <row r="40881" spans="16:16" x14ac:dyDescent="0.2">
      <c r="P40881" s="76"/>
    </row>
    <row r="40882" spans="16:16" x14ac:dyDescent="0.2">
      <c r="P40882" s="76"/>
    </row>
    <row r="40883" spans="16:16" x14ac:dyDescent="0.2">
      <c r="P40883" s="76"/>
    </row>
    <row r="40884" spans="16:16" x14ac:dyDescent="0.2">
      <c r="P40884" s="76"/>
    </row>
    <row r="40885" spans="16:16" x14ac:dyDescent="0.2">
      <c r="P40885" s="76"/>
    </row>
    <row r="40886" spans="16:16" x14ac:dyDescent="0.2">
      <c r="P40886" s="76"/>
    </row>
    <row r="40887" spans="16:16" x14ac:dyDescent="0.2">
      <c r="P40887" s="76"/>
    </row>
    <row r="40888" spans="16:16" x14ac:dyDescent="0.2">
      <c r="P40888" s="76"/>
    </row>
    <row r="40889" spans="16:16" x14ac:dyDescent="0.2">
      <c r="P40889" s="76"/>
    </row>
    <row r="40890" spans="16:16" x14ac:dyDescent="0.2">
      <c r="P40890" s="76"/>
    </row>
    <row r="40891" spans="16:16" x14ac:dyDescent="0.2">
      <c r="P40891" s="76"/>
    </row>
    <row r="40892" spans="16:16" x14ac:dyDescent="0.2">
      <c r="P40892" s="76"/>
    </row>
    <row r="40893" spans="16:16" x14ac:dyDescent="0.2">
      <c r="P40893" s="76"/>
    </row>
    <row r="40894" spans="16:16" x14ac:dyDescent="0.2">
      <c r="P40894" s="76"/>
    </row>
    <row r="40895" spans="16:16" x14ac:dyDescent="0.2">
      <c r="P40895" s="76"/>
    </row>
    <row r="40896" spans="16:16" x14ac:dyDescent="0.2">
      <c r="P40896" s="76"/>
    </row>
    <row r="40897" spans="16:16" x14ac:dyDescent="0.2">
      <c r="P40897" s="76"/>
    </row>
    <row r="40898" spans="16:16" x14ac:dyDescent="0.2">
      <c r="P40898" s="76"/>
    </row>
    <row r="40899" spans="16:16" x14ac:dyDescent="0.2">
      <c r="P40899" s="76"/>
    </row>
    <row r="40900" spans="16:16" x14ac:dyDescent="0.2">
      <c r="P40900" s="76"/>
    </row>
    <row r="40901" spans="16:16" x14ac:dyDescent="0.2">
      <c r="P40901" s="76"/>
    </row>
    <row r="40902" spans="16:16" x14ac:dyDescent="0.2">
      <c r="P40902" s="76"/>
    </row>
    <row r="40903" spans="16:16" x14ac:dyDescent="0.2">
      <c r="P40903" s="76"/>
    </row>
    <row r="40904" spans="16:16" x14ac:dyDescent="0.2">
      <c r="P40904" s="76"/>
    </row>
    <row r="40905" spans="16:16" x14ac:dyDescent="0.2">
      <c r="P40905" s="76"/>
    </row>
    <row r="40906" spans="16:16" x14ac:dyDescent="0.2">
      <c r="P40906" s="76"/>
    </row>
    <row r="40907" spans="16:16" x14ac:dyDescent="0.2">
      <c r="P40907" s="76"/>
    </row>
    <row r="40908" spans="16:16" x14ac:dyDescent="0.2">
      <c r="P40908" s="76"/>
    </row>
    <row r="40909" spans="16:16" x14ac:dyDescent="0.2">
      <c r="P40909" s="76"/>
    </row>
    <row r="40910" spans="16:16" x14ac:dyDescent="0.2">
      <c r="P40910" s="76"/>
    </row>
    <row r="40911" spans="16:16" x14ac:dyDescent="0.2">
      <c r="P40911" s="76"/>
    </row>
    <row r="40912" spans="16:16" x14ac:dyDescent="0.2">
      <c r="P40912" s="76"/>
    </row>
    <row r="40913" spans="16:16" x14ac:dyDescent="0.2">
      <c r="P40913" s="76"/>
    </row>
    <row r="40914" spans="16:16" x14ac:dyDescent="0.2">
      <c r="P40914" s="76"/>
    </row>
    <row r="40915" spans="16:16" x14ac:dyDescent="0.2">
      <c r="P40915" s="76"/>
    </row>
    <row r="40916" spans="16:16" x14ac:dyDescent="0.2">
      <c r="P40916" s="76"/>
    </row>
    <row r="40917" spans="16:16" x14ac:dyDescent="0.2">
      <c r="P40917" s="76"/>
    </row>
    <row r="40918" spans="16:16" x14ac:dyDescent="0.2">
      <c r="P40918" s="76"/>
    </row>
    <row r="40919" spans="16:16" x14ac:dyDescent="0.2">
      <c r="P40919" s="76"/>
    </row>
    <row r="40920" spans="16:16" x14ac:dyDescent="0.2">
      <c r="P40920" s="76"/>
    </row>
    <row r="40921" spans="16:16" x14ac:dyDescent="0.2">
      <c r="P40921" s="76"/>
    </row>
    <row r="40922" spans="16:16" x14ac:dyDescent="0.2">
      <c r="P40922" s="76"/>
    </row>
    <row r="40923" spans="16:16" x14ac:dyDescent="0.2">
      <c r="P40923" s="76"/>
    </row>
    <row r="40924" spans="16:16" x14ac:dyDescent="0.2">
      <c r="P40924" s="76"/>
    </row>
    <row r="40925" spans="16:16" x14ac:dyDescent="0.2">
      <c r="P40925" s="76"/>
    </row>
    <row r="40926" spans="16:16" x14ac:dyDescent="0.2">
      <c r="P40926" s="76"/>
    </row>
    <row r="40927" spans="16:16" x14ac:dyDescent="0.2">
      <c r="P40927" s="76"/>
    </row>
    <row r="40928" spans="16:16" x14ac:dyDescent="0.2">
      <c r="P40928" s="76"/>
    </row>
    <row r="40929" spans="16:16" x14ac:dyDescent="0.2">
      <c r="P40929" s="76"/>
    </row>
    <row r="40930" spans="16:16" x14ac:dyDescent="0.2">
      <c r="P40930" s="76"/>
    </row>
    <row r="40931" spans="16:16" x14ac:dyDescent="0.2">
      <c r="P40931" s="76"/>
    </row>
    <row r="40932" spans="16:16" x14ac:dyDescent="0.2">
      <c r="P40932" s="76"/>
    </row>
    <row r="40933" spans="16:16" x14ac:dyDescent="0.2">
      <c r="P40933" s="76"/>
    </row>
    <row r="40934" spans="16:16" x14ac:dyDescent="0.2">
      <c r="P40934" s="76"/>
    </row>
    <row r="40935" spans="16:16" x14ac:dyDescent="0.2">
      <c r="P40935" s="76"/>
    </row>
    <row r="40936" spans="16:16" x14ac:dyDescent="0.2">
      <c r="P40936" s="76"/>
    </row>
    <row r="40937" spans="16:16" x14ac:dyDescent="0.2">
      <c r="P40937" s="76"/>
    </row>
    <row r="40938" spans="16:16" x14ac:dyDescent="0.2">
      <c r="P40938" s="76"/>
    </row>
    <row r="40939" spans="16:16" x14ac:dyDescent="0.2">
      <c r="P40939" s="76"/>
    </row>
    <row r="40940" spans="16:16" x14ac:dyDescent="0.2">
      <c r="P40940" s="76"/>
    </row>
    <row r="40941" spans="16:16" x14ac:dyDescent="0.2">
      <c r="P40941" s="76"/>
    </row>
    <row r="40942" spans="16:16" x14ac:dyDescent="0.2">
      <c r="P40942" s="76"/>
    </row>
    <row r="40943" spans="16:16" x14ac:dyDescent="0.2">
      <c r="P40943" s="76"/>
    </row>
    <row r="40944" spans="16:16" x14ac:dyDescent="0.2">
      <c r="P40944" s="76"/>
    </row>
    <row r="40945" spans="16:16" x14ac:dyDescent="0.2">
      <c r="P40945" s="76"/>
    </row>
    <row r="40946" spans="16:16" x14ac:dyDescent="0.2">
      <c r="P40946" s="76"/>
    </row>
    <row r="40947" spans="16:16" x14ac:dyDescent="0.2">
      <c r="P40947" s="76"/>
    </row>
    <row r="40948" spans="16:16" x14ac:dyDescent="0.2">
      <c r="P40948" s="76"/>
    </row>
    <row r="40949" spans="16:16" x14ac:dyDescent="0.2">
      <c r="P40949" s="76"/>
    </row>
    <row r="40950" spans="16:16" x14ac:dyDescent="0.2">
      <c r="P40950" s="76"/>
    </row>
    <row r="40951" spans="16:16" x14ac:dyDescent="0.2">
      <c r="P40951" s="76"/>
    </row>
    <row r="40952" spans="16:16" x14ac:dyDescent="0.2">
      <c r="P40952" s="76"/>
    </row>
    <row r="40953" spans="16:16" x14ac:dyDescent="0.2">
      <c r="P40953" s="76"/>
    </row>
    <row r="40954" spans="16:16" x14ac:dyDescent="0.2">
      <c r="P40954" s="76"/>
    </row>
    <row r="40955" spans="16:16" x14ac:dyDescent="0.2">
      <c r="P40955" s="76"/>
    </row>
    <row r="40956" spans="16:16" x14ac:dyDescent="0.2">
      <c r="P40956" s="76"/>
    </row>
    <row r="40957" spans="16:16" x14ac:dyDescent="0.2">
      <c r="P40957" s="76"/>
    </row>
    <row r="40958" spans="16:16" x14ac:dyDescent="0.2">
      <c r="P40958" s="76"/>
    </row>
    <row r="40959" spans="16:16" x14ac:dyDescent="0.2">
      <c r="P40959" s="76"/>
    </row>
    <row r="40960" spans="16:16" x14ac:dyDescent="0.2">
      <c r="P40960" s="76"/>
    </row>
    <row r="40961" spans="16:16" x14ac:dyDescent="0.2">
      <c r="P40961" s="76"/>
    </row>
    <row r="40962" spans="16:16" x14ac:dyDescent="0.2">
      <c r="P40962" s="76"/>
    </row>
    <row r="40963" spans="16:16" x14ac:dyDescent="0.2">
      <c r="P40963" s="76"/>
    </row>
    <row r="40964" spans="16:16" x14ac:dyDescent="0.2">
      <c r="P40964" s="76"/>
    </row>
    <row r="40965" spans="16:16" x14ac:dyDescent="0.2">
      <c r="P40965" s="76"/>
    </row>
    <row r="40966" spans="16:16" x14ac:dyDescent="0.2">
      <c r="P40966" s="76"/>
    </row>
    <row r="40967" spans="16:16" x14ac:dyDescent="0.2">
      <c r="P40967" s="76"/>
    </row>
    <row r="40968" spans="16:16" x14ac:dyDescent="0.2">
      <c r="P40968" s="76"/>
    </row>
    <row r="40969" spans="16:16" x14ac:dyDescent="0.2">
      <c r="P40969" s="76"/>
    </row>
    <row r="40970" spans="16:16" x14ac:dyDescent="0.2">
      <c r="P40970" s="76"/>
    </row>
    <row r="40971" spans="16:16" x14ac:dyDescent="0.2">
      <c r="P40971" s="76"/>
    </row>
    <row r="40972" spans="16:16" x14ac:dyDescent="0.2">
      <c r="P40972" s="76"/>
    </row>
    <row r="40973" spans="16:16" x14ac:dyDescent="0.2">
      <c r="P40973" s="76"/>
    </row>
    <row r="40974" spans="16:16" x14ac:dyDescent="0.2">
      <c r="P40974" s="76"/>
    </row>
    <row r="40975" spans="16:16" x14ac:dyDescent="0.2">
      <c r="P40975" s="76"/>
    </row>
    <row r="40976" spans="16:16" x14ac:dyDescent="0.2">
      <c r="P40976" s="76"/>
    </row>
    <row r="40977" spans="16:16" x14ac:dyDescent="0.2">
      <c r="P40977" s="76"/>
    </row>
    <row r="40978" spans="16:16" x14ac:dyDescent="0.2">
      <c r="P40978" s="76"/>
    </row>
    <row r="40979" spans="16:16" x14ac:dyDescent="0.2">
      <c r="P40979" s="76"/>
    </row>
    <row r="40980" spans="16:16" x14ac:dyDescent="0.2">
      <c r="P40980" s="76"/>
    </row>
    <row r="40981" spans="16:16" x14ac:dyDescent="0.2">
      <c r="P40981" s="76"/>
    </row>
    <row r="40982" spans="16:16" x14ac:dyDescent="0.2">
      <c r="P40982" s="76"/>
    </row>
    <row r="40983" spans="16:16" x14ac:dyDescent="0.2">
      <c r="P40983" s="76"/>
    </row>
    <row r="40984" spans="16:16" x14ac:dyDescent="0.2">
      <c r="P40984" s="76"/>
    </row>
    <row r="40985" spans="16:16" x14ac:dyDescent="0.2">
      <c r="P40985" s="76"/>
    </row>
    <row r="40986" spans="16:16" x14ac:dyDescent="0.2">
      <c r="P40986" s="76"/>
    </row>
    <row r="40987" spans="16:16" x14ac:dyDescent="0.2">
      <c r="P40987" s="76"/>
    </row>
    <row r="40988" spans="16:16" x14ac:dyDescent="0.2">
      <c r="P40988" s="76"/>
    </row>
    <row r="40989" spans="16:16" x14ac:dyDescent="0.2">
      <c r="P40989" s="76"/>
    </row>
    <row r="40990" spans="16:16" x14ac:dyDescent="0.2">
      <c r="P40990" s="76"/>
    </row>
    <row r="40991" spans="16:16" x14ac:dyDescent="0.2">
      <c r="P40991" s="76"/>
    </row>
    <row r="40992" spans="16:16" x14ac:dyDescent="0.2">
      <c r="P40992" s="76"/>
    </row>
    <row r="40993" spans="16:16" x14ac:dyDescent="0.2">
      <c r="P40993" s="76"/>
    </row>
    <row r="40994" spans="16:16" x14ac:dyDescent="0.2">
      <c r="P40994" s="76"/>
    </row>
    <row r="40995" spans="16:16" x14ac:dyDescent="0.2">
      <c r="P40995" s="76"/>
    </row>
    <row r="40996" spans="16:16" x14ac:dyDescent="0.2">
      <c r="P40996" s="76"/>
    </row>
    <row r="40997" spans="16:16" x14ac:dyDescent="0.2">
      <c r="P40997" s="76"/>
    </row>
    <row r="40998" spans="16:16" x14ac:dyDescent="0.2">
      <c r="P40998" s="76"/>
    </row>
    <row r="40999" spans="16:16" x14ac:dyDescent="0.2">
      <c r="P40999" s="76"/>
    </row>
    <row r="41000" spans="16:16" x14ac:dyDescent="0.2">
      <c r="P41000" s="76"/>
    </row>
    <row r="41001" spans="16:16" x14ac:dyDescent="0.2">
      <c r="P41001" s="76"/>
    </row>
    <row r="41002" spans="16:16" x14ac:dyDescent="0.2">
      <c r="P41002" s="76"/>
    </row>
    <row r="41003" spans="16:16" x14ac:dyDescent="0.2">
      <c r="P41003" s="76"/>
    </row>
    <row r="41004" spans="16:16" x14ac:dyDescent="0.2">
      <c r="P41004" s="76"/>
    </row>
    <row r="41005" spans="16:16" x14ac:dyDescent="0.2">
      <c r="P41005" s="76"/>
    </row>
    <row r="41006" spans="16:16" x14ac:dyDescent="0.2">
      <c r="P41006" s="76"/>
    </row>
    <row r="41007" spans="16:16" x14ac:dyDescent="0.2">
      <c r="P41007" s="76"/>
    </row>
    <row r="41008" spans="16:16" x14ac:dyDescent="0.2">
      <c r="P41008" s="76"/>
    </row>
    <row r="41009" spans="16:16" x14ac:dyDescent="0.2">
      <c r="P41009" s="76"/>
    </row>
    <row r="41010" spans="16:16" x14ac:dyDescent="0.2">
      <c r="P41010" s="76"/>
    </row>
    <row r="41011" spans="16:16" x14ac:dyDescent="0.2">
      <c r="P41011" s="76"/>
    </row>
    <row r="41012" spans="16:16" x14ac:dyDescent="0.2">
      <c r="P41012" s="76"/>
    </row>
    <row r="41013" spans="16:16" x14ac:dyDescent="0.2">
      <c r="P41013" s="76"/>
    </row>
    <row r="41014" spans="16:16" x14ac:dyDescent="0.2">
      <c r="P41014" s="76"/>
    </row>
    <row r="41015" spans="16:16" x14ac:dyDescent="0.2">
      <c r="P41015" s="76"/>
    </row>
    <row r="41016" spans="16:16" x14ac:dyDescent="0.2">
      <c r="P41016" s="76"/>
    </row>
    <row r="41017" spans="16:16" x14ac:dyDescent="0.2">
      <c r="P41017" s="76"/>
    </row>
    <row r="41018" spans="16:16" x14ac:dyDescent="0.2">
      <c r="P41018" s="76"/>
    </row>
    <row r="41019" spans="16:16" x14ac:dyDescent="0.2">
      <c r="P41019" s="76"/>
    </row>
    <row r="41020" spans="16:16" x14ac:dyDescent="0.2">
      <c r="P41020" s="76"/>
    </row>
    <row r="41021" spans="16:16" x14ac:dyDescent="0.2">
      <c r="P41021" s="76"/>
    </row>
    <row r="41022" spans="16:16" x14ac:dyDescent="0.2">
      <c r="P41022" s="76"/>
    </row>
    <row r="41023" spans="16:16" x14ac:dyDescent="0.2">
      <c r="P41023" s="76"/>
    </row>
    <row r="41024" spans="16:16" x14ac:dyDescent="0.2">
      <c r="P41024" s="76"/>
    </row>
    <row r="41025" spans="16:16" x14ac:dyDescent="0.2">
      <c r="P41025" s="76"/>
    </row>
    <row r="41026" spans="16:16" x14ac:dyDescent="0.2">
      <c r="P41026" s="76"/>
    </row>
    <row r="41027" spans="16:16" x14ac:dyDescent="0.2">
      <c r="P41027" s="76"/>
    </row>
    <row r="41028" spans="16:16" x14ac:dyDescent="0.2">
      <c r="P41028" s="76"/>
    </row>
    <row r="41029" spans="16:16" x14ac:dyDescent="0.2">
      <c r="P41029" s="76"/>
    </row>
    <row r="41030" spans="16:16" x14ac:dyDescent="0.2">
      <c r="P41030" s="76"/>
    </row>
    <row r="41031" spans="16:16" x14ac:dyDescent="0.2">
      <c r="P41031" s="76"/>
    </row>
    <row r="41032" spans="16:16" x14ac:dyDescent="0.2">
      <c r="P41032" s="76"/>
    </row>
    <row r="41033" spans="16:16" x14ac:dyDescent="0.2">
      <c r="P41033" s="76"/>
    </row>
    <row r="41034" spans="16:16" x14ac:dyDescent="0.2">
      <c r="P41034" s="76"/>
    </row>
    <row r="41035" spans="16:16" x14ac:dyDescent="0.2">
      <c r="P41035" s="76"/>
    </row>
    <row r="41036" spans="16:16" x14ac:dyDescent="0.2">
      <c r="P41036" s="76"/>
    </row>
    <row r="41037" spans="16:16" x14ac:dyDescent="0.2">
      <c r="P41037" s="76"/>
    </row>
    <row r="41038" spans="16:16" x14ac:dyDescent="0.2">
      <c r="P41038" s="76"/>
    </row>
    <row r="41039" spans="16:16" x14ac:dyDescent="0.2">
      <c r="P41039" s="76"/>
    </row>
    <row r="41040" spans="16:16" x14ac:dyDescent="0.2">
      <c r="P41040" s="76"/>
    </row>
    <row r="41041" spans="16:16" x14ac:dyDescent="0.2">
      <c r="P41041" s="76"/>
    </row>
    <row r="41042" spans="16:16" x14ac:dyDescent="0.2">
      <c r="P41042" s="76"/>
    </row>
    <row r="41043" spans="16:16" x14ac:dyDescent="0.2">
      <c r="P41043" s="76"/>
    </row>
    <row r="41044" spans="16:16" x14ac:dyDescent="0.2">
      <c r="P41044" s="76"/>
    </row>
    <row r="41045" spans="16:16" x14ac:dyDescent="0.2">
      <c r="P41045" s="76"/>
    </row>
    <row r="41046" spans="16:16" x14ac:dyDescent="0.2">
      <c r="P41046" s="76"/>
    </row>
    <row r="41047" spans="16:16" x14ac:dyDescent="0.2">
      <c r="P41047" s="76"/>
    </row>
    <row r="41048" spans="16:16" x14ac:dyDescent="0.2">
      <c r="P41048" s="76"/>
    </row>
    <row r="41049" spans="16:16" x14ac:dyDescent="0.2">
      <c r="P41049" s="76"/>
    </row>
    <row r="41050" spans="16:16" x14ac:dyDescent="0.2">
      <c r="P41050" s="76"/>
    </row>
    <row r="41051" spans="16:16" x14ac:dyDescent="0.2">
      <c r="P41051" s="76"/>
    </row>
    <row r="41052" spans="16:16" x14ac:dyDescent="0.2">
      <c r="P41052" s="76"/>
    </row>
    <row r="41053" spans="16:16" x14ac:dyDescent="0.2">
      <c r="P41053" s="76"/>
    </row>
    <row r="41054" spans="16:16" x14ac:dyDescent="0.2">
      <c r="P41054" s="76"/>
    </row>
    <row r="41055" spans="16:16" x14ac:dyDescent="0.2">
      <c r="P41055" s="76"/>
    </row>
    <row r="41056" spans="16:16" x14ac:dyDescent="0.2">
      <c r="P41056" s="76"/>
    </row>
    <row r="41057" spans="16:16" x14ac:dyDescent="0.2">
      <c r="P41057" s="76"/>
    </row>
    <row r="41058" spans="16:16" x14ac:dyDescent="0.2">
      <c r="P41058" s="76"/>
    </row>
    <row r="41059" spans="16:16" x14ac:dyDescent="0.2">
      <c r="P41059" s="76"/>
    </row>
    <row r="41060" spans="16:16" x14ac:dyDescent="0.2">
      <c r="P41060" s="76"/>
    </row>
    <row r="41061" spans="16:16" x14ac:dyDescent="0.2">
      <c r="P41061" s="76"/>
    </row>
    <row r="41062" spans="16:16" x14ac:dyDescent="0.2">
      <c r="P41062" s="76"/>
    </row>
    <row r="41063" spans="16:16" x14ac:dyDescent="0.2">
      <c r="P41063" s="76"/>
    </row>
    <row r="41064" spans="16:16" x14ac:dyDescent="0.2">
      <c r="P41064" s="76"/>
    </row>
    <row r="41065" spans="16:16" x14ac:dyDescent="0.2">
      <c r="P41065" s="76"/>
    </row>
    <row r="41066" spans="16:16" x14ac:dyDescent="0.2">
      <c r="P41066" s="76"/>
    </row>
    <row r="41067" spans="16:16" x14ac:dyDescent="0.2">
      <c r="P41067" s="76"/>
    </row>
    <row r="41068" spans="16:16" x14ac:dyDescent="0.2">
      <c r="P41068" s="76"/>
    </row>
    <row r="41069" spans="16:16" x14ac:dyDescent="0.2">
      <c r="P41069" s="76"/>
    </row>
    <row r="41070" spans="16:16" x14ac:dyDescent="0.2">
      <c r="P41070" s="76"/>
    </row>
    <row r="41071" spans="16:16" x14ac:dyDescent="0.2">
      <c r="P41071" s="76"/>
    </row>
    <row r="41072" spans="16:16" x14ac:dyDescent="0.2">
      <c r="P41072" s="76"/>
    </row>
    <row r="41073" spans="16:16" x14ac:dyDescent="0.2">
      <c r="P41073" s="76"/>
    </row>
    <row r="41074" spans="16:16" x14ac:dyDescent="0.2">
      <c r="P41074" s="76"/>
    </row>
    <row r="41075" spans="16:16" x14ac:dyDescent="0.2">
      <c r="P41075" s="76"/>
    </row>
    <row r="41076" spans="16:16" x14ac:dyDescent="0.2">
      <c r="P41076" s="76"/>
    </row>
    <row r="41077" spans="16:16" x14ac:dyDescent="0.2">
      <c r="P41077" s="76"/>
    </row>
    <row r="41078" spans="16:16" x14ac:dyDescent="0.2">
      <c r="P41078" s="76"/>
    </row>
    <row r="41079" spans="16:16" x14ac:dyDescent="0.2">
      <c r="P41079" s="76"/>
    </row>
    <row r="41080" spans="16:16" x14ac:dyDescent="0.2">
      <c r="P41080" s="76"/>
    </row>
    <row r="41081" spans="16:16" x14ac:dyDescent="0.2">
      <c r="P41081" s="76"/>
    </row>
    <row r="41082" spans="16:16" x14ac:dyDescent="0.2">
      <c r="P41082" s="76"/>
    </row>
    <row r="41083" spans="16:16" x14ac:dyDescent="0.2">
      <c r="P41083" s="76"/>
    </row>
    <row r="41084" spans="16:16" x14ac:dyDescent="0.2">
      <c r="P41084" s="76"/>
    </row>
    <row r="41085" spans="16:16" x14ac:dyDescent="0.2">
      <c r="P41085" s="76"/>
    </row>
    <row r="41086" spans="16:16" x14ac:dyDescent="0.2">
      <c r="P41086" s="76"/>
    </row>
    <row r="41087" spans="16:16" x14ac:dyDescent="0.2">
      <c r="P41087" s="76"/>
    </row>
    <row r="41088" spans="16:16" x14ac:dyDescent="0.2">
      <c r="P41088" s="76"/>
    </row>
    <row r="41089" spans="16:16" x14ac:dyDescent="0.2">
      <c r="P41089" s="76"/>
    </row>
    <row r="41090" spans="16:16" x14ac:dyDescent="0.2">
      <c r="P41090" s="76"/>
    </row>
    <row r="41091" spans="16:16" x14ac:dyDescent="0.2">
      <c r="P41091" s="76"/>
    </row>
    <row r="41092" spans="16:16" x14ac:dyDescent="0.2">
      <c r="P41092" s="76"/>
    </row>
    <row r="41093" spans="16:16" x14ac:dyDescent="0.2">
      <c r="P41093" s="76"/>
    </row>
    <row r="41094" spans="16:16" x14ac:dyDescent="0.2">
      <c r="P41094" s="76"/>
    </row>
    <row r="41095" spans="16:16" x14ac:dyDescent="0.2">
      <c r="P41095" s="76"/>
    </row>
    <row r="41096" spans="16:16" x14ac:dyDescent="0.2">
      <c r="P41096" s="76"/>
    </row>
    <row r="41097" spans="16:16" x14ac:dyDescent="0.2">
      <c r="P41097" s="76"/>
    </row>
    <row r="41098" spans="16:16" x14ac:dyDescent="0.2">
      <c r="P41098" s="76"/>
    </row>
    <row r="41099" spans="16:16" x14ac:dyDescent="0.2">
      <c r="P41099" s="76"/>
    </row>
    <row r="41100" spans="16:16" x14ac:dyDescent="0.2">
      <c r="P41100" s="76"/>
    </row>
    <row r="41101" spans="16:16" x14ac:dyDescent="0.2">
      <c r="P41101" s="76"/>
    </row>
    <row r="41102" spans="16:16" x14ac:dyDescent="0.2">
      <c r="P41102" s="76"/>
    </row>
    <row r="41103" spans="16:16" x14ac:dyDescent="0.2">
      <c r="P41103" s="76"/>
    </row>
    <row r="41104" spans="16:16" x14ac:dyDescent="0.2">
      <c r="P41104" s="76"/>
    </row>
    <row r="41105" spans="16:16" x14ac:dyDescent="0.2">
      <c r="P41105" s="76"/>
    </row>
    <row r="41106" spans="16:16" x14ac:dyDescent="0.2">
      <c r="P41106" s="76"/>
    </row>
    <row r="41107" spans="16:16" x14ac:dyDescent="0.2">
      <c r="P41107" s="76"/>
    </row>
    <row r="41108" spans="16:16" x14ac:dyDescent="0.2">
      <c r="P41108" s="76"/>
    </row>
    <row r="41109" spans="16:16" x14ac:dyDescent="0.2">
      <c r="P41109" s="76"/>
    </row>
    <row r="41110" spans="16:16" x14ac:dyDescent="0.2">
      <c r="P41110" s="76"/>
    </row>
    <row r="41111" spans="16:16" x14ac:dyDescent="0.2">
      <c r="P41111" s="76"/>
    </row>
    <row r="41112" spans="16:16" x14ac:dyDescent="0.2">
      <c r="P41112" s="76"/>
    </row>
    <row r="41113" spans="16:16" x14ac:dyDescent="0.2">
      <c r="P41113" s="76"/>
    </row>
    <row r="41114" spans="16:16" x14ac:dyDescent="0.2">
      <c r="P41114" s="76"/>
    </row>
    <row r="41115" spans="16:16" x14ac:dyDescent="0.2">
      <c r="P41115" s="76"/>
    </row>
    <row r="41116" spans="16:16" x14ac:dyDescent="0.2">
      <c r="P41116" s="76"/>
    </row>
    <row r="41117" spans="16:16" x14ac:dyDescent="0.2">
      <c r="P41117" s="76"/>
    </row>
    <row r="41118" spans="16:16" x14ac:dyDescent="0.2">
      <c r="P41118" s="76"/>
    </row>
    <row r="41119" spans="16:16" x14ac:dyDescent="0.2">
      <c r="P41119" s="76"/>
    </row>
    <row r="41120" spans="16:16" x14ac:dyDescent="0.2">
      <c r="P41120" s="76"/>
    </row>
    <row r="41121" spans="16:16" x14ac:dyDescent="0.2">
      <c r="P41121" s="76"/>
    </row>
    <row r="41122" spans="16:16" x14ac:dyDescent="0.2">
      <c r="P41122" s="76"/>
    </row>
    <row r="41123" spans="16:16" x14ac:dyDescent="0.2">
      <c r="P41123" s="76"/>
    </row>
    <row r="41124" spans="16:16" x14ac:dyDescent="0.2">
      <c r="P41124" s="76"/>
    </row>
    <row r="41125" spans="16:16" x14ac:dyDescent="0.2">
      <c r="P41125" s="76"/>
    </row>
    <row r="41126" spans="16:16" x14ac:dyDescent="0.2">
      <c r="P41126" s="76"/>
    </row>
    <row r="41127" spans="16:16" x14ac:dyDescent="0.2">
      <c r="P41127" s="76"/>
    </row>
    <row r="41128" spans="16:16" x14ac:dyDescent="0.2">
      <c r="P41128" s="76"/>
    </row>
    <row r="41129" spans="16:16" x14ac:dyDescent="0.2">
      <c r="P41129" s="76"/>
    </row>
    <row r="41130" spans="16:16" x14ac:dyDescent="0.2">
      <c r="P41130" s="76"/>
    </row>
    <row r="41131" spans="16:16" x14ac:dyDescent="0.2">
      <c r="P41131" s="76"/>
    </row>
    <row r="41132" spans="16:16" x14ac:dyDescent="0.2">
      <c r="P41132" s="76"/>
    </row>
    <row r="41133" spans="16:16" x14ac:dyDescent="0.2">
      <c r="P41133" s="76"/>
    </row>
    <row r="41134" spans="16:16" x14ac:dyDescent="0.2">
      <c r="P41134" s="76"/>
    </row>
    <row r="41135" spans="16:16" x14ac:dyDescent="0.2">
      <c r="P41135" s="76"/>
    </row>
    <row r="41136" spans="16:16" x14ac:dyDescent="0.2">
      <c r="P41136" s="76"/>
    </row>
    <row r="41137" spans="16:16" x14ac:dyDescent="0.2">
      <c r="P41137" s="76"/>
    </row>
    <row r="41138" spans="16:16" x14ac:dyDescent="0.2">
      <c r="P41138" s="76"/>
    </row>
    <row r="41139" spans="16:16" x14ac:dyDescent="0.2">
      <c r="P41139" s="76"/>
    </row>
    <row r="41140" spans="16:16" x14ac:dyDescent="0.2">
      <c r="P41140" s="76"/>
    </row>
    <row r="41141" spans="16:16" x14ac:dyDescent="0.2">
      <c r="P41141" s="76"/>
    </row>
    <row r="41142" spans="16:16" x14ac:dyDescent="0.2">
      <c r="P41142" s="76"/>
    </row>
    <row r="41143" spans="16:16" x14ac:dyDescent="0.2">
      <c r="P41143" s="76"/>
    </row>
    <row r="41144" spans="16:16" x14ac:dyDescent="0.2">
      <c r="P41144" s="76"/>
    </row>
    <row r="41145" spans="16:16" x14ac:dyDescent="0.2">
      <c r="P41145" s="76"/>
    </row>
    <row r="41146" spans="16:16" x14ac:dyDescent="0.2">
      <c r="P41146" s="76"/>
    </row>
    <row r="41147" spans="16:16" x14ac:dyDescent="0.2">
      <c r="P41147" s="76"/>
    </row>
    <row r="41148" spans="16:16" x14ac:dyDescent="0.2">
      <c r="P41148" s="76"/>
    </row>
    <row r="41149" spans="16:16" x14ac:dyDescent="0.2">
      <c r="P41149" s="76"/>
    </row>
    <row r="41150" spans="16:16" x14ac:dyDescent="0.2">
      <c r="P41150" s="76"/>
    </row>
    <row r="41151" spans="16:16" x14ac:dyDescent="0.2">
      <c r="P41151" s="76"/>
    </row>
    <row r="41152" spans="16:16" x14ac:dyDescent="0.2">
      <c r="P41152" s="76"/>
    </row>
    <row r="41153" spans="16:16" x14ac:dyDescent="0.2">
      <c r="P41153" s="76"/>
    </row>
    <row r="41154" spans="16:16" x14ac:dyDescent="0.2">
      <c r="P41154" s="76"/>
    </row>
    <row r="41155" spans="16:16" x14ac:dyDescent="0.2">
      <c r="P41155" s="76"/>
    </row>
    <row r="41156" spans="16:16" x14ac:dyDescent="0.2">
      <c r="P41156" s="76"/>
    </row>
    <row r="41157" spans="16:16" x14ac:dyDescent="0.2">
      <c r="P41157" s="76"/>
    </row>
    <row r="41158" spans="16:16" x14ac:dyDescent="0.2">
      <c r="P41158" s="76"/>
    </row>
    <row r="41159" spans="16:16" x14ac:dyDescent="0.2">
      <c r="P41159" s="76"/>
    </row>
    <row r="41160" spans="16:16" x14ac:dyDescent="0.2">
      <c r="P41160" s="76"/>
    </row>
    <row r="41161" spans="16:16" x14ac:dyDescent="0.2">
      <c r="P41161" s="76"/>
    </row>
    <row r="41162" spans="16:16" x14ac:dyDescent="0.2">
      <c r="P41162" s="76"/>
    </row>
    <row r="41163" spans="16:16" x14ac:dyDescent="0.2">
      <c r="P41163" s="76"/>
    </row>
    <row r="41164" spans="16:16" x14ac:dyDescent="0.2">
      <c r="P41164" s="76"/>
    </row>
    <row r="41165" spans="16:16" x14ac:dyDescent="0.2">
      <c r="P41165" s="76"/>
    </row>
    <row r="41166" spans="16:16" x14ac:dyDescent="0.2">
      <c r="P41166" s="76"/>
    </row>
    <row r="41167" spans="16:16" x14ac:dyDescent="0.2">
      <c r="P41167" s="76"/>
    </row>
    <row r="41168" spans="16:16" x14ac:dyDescent="0.2">
      <c r="P41168" s="76"/>
    </row>
    <row r="41169" spans="16:16" x14ac:dyDescent="0.2">
      <c r="P41169" s="76"/>
    </row>
    <row r="41170" spans="16:16" x14ac:dyDescent="0.2">
      <c r="P41170" s="76"/>
    </row>
    <row r="41171" spans="16:16" x14ac:dyDescent="0.2">
      <c r="P41171" s="76"/>
    </row>
    <row r="41172" spans="16:16" x14ac:dyDescent="0.2">
      <c r="P41172" s="76"/>
    </row>
    <row r="41173" spans="16:16" x14ac:dyDescent="0.2">
      <c r="P41173" s="76"/>
    </row>
    <row r="41174" spans="16:16" x14ac:dyDescent="0.2">
      <c r="P41174" s="76"/>
    </row>
    <row r="41175" spans="16:16" x14ac:dyDescent="0.2">
      <c r="P41175" s="76"/>
    </row>
    <row r="41176" spans="16:16" x14ac:dyDescent="0.2">
      <c r="P41176" s="76"/>
    </row>
    <row r="41177" spans="16:16" x14ac:dyDescent="0.2">
      <c r="P41177" s="76"/>
    </row>
    <row r="41178" spans="16:16" x14ac:dyDescent="0.2">
      <c r="P41178" s="76"/>
    </row>
    <row r="41179" spans="16:16" x14ac:dyDescent="0.2">
      <c r="P41179" s="76"/>
    </row>
    <row r="41180" spans="16:16" x14ac:dyDescent="0.2">
      <c r="P41180" s="76"/>
    </row>
    <row r="41181" spans="16:16" x14ac:dyDescent="0.2">
      <c r="P41181" s="76"/>
    </row>
    <row r="41182" spans="16:16" x14ac:dyDescent="0.2">
      <c r="P41182" s="76"/>
    </row>
    <row r="41183" spans="16:16" x14ac:dyDescent="0.2">
      <c r="P41183" s="76"/>
    </row>
    <row r="41184" spans="16:16" x14ac:dyDescent="0.2">
      <c r="P41184" s="76"/>
    </row>
    <row r="41185" spans="16:16" x14ac:dyDescent="0.2">
      <c r="P41185" s="76"/>
    </row>
    <row r="41186" spans="16:16" x14ac:dyDescent="0.2">
      <c r="P41186" s="76"/>
    </row>
    <row r="41187" spans="16:16" x14ac:dyDescent="0.2">
      <c r="P41187" s="76"/>
    </row>
    <row r="41188" spans="16:16" x14ac:dyDescent="0.2">
      <c r="P41188" s="76"/>
    </row>
    <row r="41189" spans="16:16" x14ac:dyDescent="0.2">
      <c r="P41189" s="76"/>
    </row>
    <row r="41190" spans="16:16" x14ac:dyDescent="0.2">
      <c r="P41190" s="76"/>
    </row>
    <row r="41191" spans="16:16" x14ac:dyDescent="0.2">
      <c r="P41191" s="76"/>
    </row>
    <row r="41192" spans="16:16" x14ac:dyDescent="0.2">
      <c r="P41192" s="76"/>
    </row>
    <row r="41193" spans="16:16" x14ac:dyDescent="0.2">
      <c r="P41193" s="76"/>
    </row>
    <row r="41194" spans="16:16" x14ac:dyDescent="0.2">
      <c r="P41194" s="76"/>
    </row>
    <row r="41195" spans="16:16" x14ac:dyDescent="0.2">
      <c r="P41195" s="76"/>
    </row>
    <row r="41196" spans="16:16" x14ac:dyDescent="0.2">
      <c r="P41196" s="76"/>
    </row>
    <row r="41197" spans="16:16" x14ac:dyDescent="0.2">
      <c r="P41197" s="76"/>
    </row>
    <row r="41198" spans="16:16" x14ac:dyDescent="0.2">
      <c r="P41198" s="76"/>
    </row>
    <row r="41199" spans="16:16" x14ac:dyDescent="0.2">
      <c r="P41199" s="76"/>
    </row>
    <row r="41200" spans="16:16" x14ac:dyDescent="0.2">
      <c r="P41200" s="76"/>
    </row>
    <row r="41201" spans="16:16" x14ac:dyDescent="0.2">
      <c r="P41201" s="76"/>
    </row>
    <row r="41202" spans="16:16" x14ac:dyDescent="0.2">
      <c r="P41202" s="76"/>
    </row>
    <row r="41203" spans="16:16" x14ac:dyDescent="0.2">
      <c r="P41203" s="76"/>
    </row>
    <row r="41204" spans="16:16" x14ac:dyDescent="0.2">
      <c r="P41204" s="76"/>
    </row>
    <row r="41205" spans="16:16" x14ac:dyDescent="0.2">
      <c r="P41205" s="76"/>
    </row>
    <row r="41206" spans="16:16" x14ac:dyDescent="0.2">
      <c r="P41206" s="76"/>
    </row>
    <row r="41207" spans="16:16" x14ac:dyDescent="0.2">
      <c r="P41207" s="76"/>
    </row>
    <row r="41208" spans="16:16" x14ac:dyDescent="0.2">
      <c r="P41208" s="76"/>
    </row>
    <row r="41209" spans="16:16" x14ac:dyDescent="0.2">
      <c r="P41209" s="76"/>
    </row>
    <row r="41210" spans="16:16" x14ac:dyDescent="0.2">
      <c r="P41210" s="76"/>
    </row>
    <row r="41211" spans="16:16" x14ac:dyDescent="0.2">
      <c r="P41211" s="76"/>
    </row>
    <row r="41212" spans="16:16" x14ac:dyDescent="0.2">
      <c r="P41212" s="76"/>
    </row>
    <row r="41213" spans="16:16" x14ac:dyDescent="0.2">
      <c r="P41213" s="76"/>
    </row>
    <row r="41214" spans="16:16" x14ac:dyDescent="0.2">
      <c r="P41214" s="76"/>
    </row>
    <row r="41215" spans="16:16" x14ac:dyDescent="0.2">
      <c r="P41215" s="76"/>
    </row>
    <row r="41216" spans="16:16" x14ac:dyDescent="0.2">
      <c r="P41216" s="76"/>
    </row>
    <row r="41217" spans="16:16" x14ac:dyDescent="0.2">
      <c r="P41217" s="76"/>
    </row>
    <row r="41218" spans="16:16" x14ac:dyDescent="0.2">
      <c r="P41218" s="76"/>
    </row>
    <row r="41219" spans="16:16" x14ac:dyDescent="0.2">
      <c r="P41219" s="76"/>
    </row>
    <row r="41220" spans="16:16" x14ac:dyDescent="0.2">
      <c r="P41220" s="76"/>
    </row>
    <row r="41221" spans="16:16" x14ac:dyDescent="0.2">
      <c r="P41221" s="76"/>
    </row>
    <row r="41222" spans="16:16" x14ac:dyDescent="0.2">
      <c r="P41222" s="76"/>
    </row>
    <row r="41223" spans="16:16" x14ac:dyDescent="0.2">
      <c r="P41223" s="76"/>
    </row>
    <row r="41224" spans="16:16" x14ac:dyDescent="0.2">
      <c r="P41224" s="76"/>
    </row>
    <row r="41225" spans="16:16" x14ac:dyDescent="0.2">
      <c r="P41225" s="76"/>
    </row>
    <row r="41226" spans="16:16" x14ac:dyDescent="0.2">
      <c r="P41226" s="76"/>
    </row>
    <row r="41227" spans="16:16" x14ac:dyDescent="0.2">
      <c r="P41227" s="76"/>
    </row>
    <row r="41228" spans="16:16" x14ac:dyDescent="0.2">
      <c r="P41228" s="76"/>
    </row>
    <row r="41229" spans="16:16" x14ac:dyDescent="0.2">
      <c r="P41229" s="76"/>
    </row>
    <row r="41230" spans="16:16" x14ac:dyDescent="0.2">
      <c r="P41230" s="76"/>
    </row>
    <row r="41231" spans="16:16" x14ac:dyDescent="0.2">
      <c r="P41231" s="76"/>
    </row>
    <row r="41232" spans="16:16" x14ac:dyDescent="0.2">
      <c r="P41232" s="76"/>
    </row>
    <row r="41233" spans="16:16" x14ac:dyDescent="0.2">
      <c r="P41233" s="76"/>
    </row>
    <row r="41234" spans="16:16" x14ac:dyDescent="0.2">
      <c r="P41234" s="76"/>
    </row>
    <row r="41235" spans="16:16" x14ac:dyDescent="0.2">
      <c r="P41235" s="76"/>
    </row>
    <row r="41236" spans="16:16" x14ac:dyDescent="0.2">
      <c r="P41236" s="76"/>
    </row>
    <row r="41237" spans="16:16" x14ac:dyDescent="0.2">
      <c r="P41237" s="76"/>
    </row>
    <row r="41238" spans="16:16" x14ac:dyDescent="0.2">
      <c r="P41238" s="76"/>
    </row>
    <row r="41239" spans="16:16" x14ac:dyDescent="0.2">
      <c r="P41239" s="76"/>
    </row>
    <row r="41240" spans="16:16" x14ac:dyDescent="0.2">
      <c r="P41240" s="76"/>
    </row>
    <row r="41241" spans="16:16" x14ac:dyDescent="0.2">
      <c r="P41241" s="76"/>
    </row>
    <row r="41242" spans="16:16" x14ac:dyDescent="0.2">
      <c r="P41242" s="76"/>
    </row>
    <row r="41243" spans="16:16" x14ac:dyDescent="0.2">
      <c r="P41243" s="76"/>
    </row>
    <row r="41244" spans="16:16" x14ac:dyDescent="0.2">
      <c r="P41244" s="76"/>
    </row>
    <row r="41245" spans="16:16" x14ac:dyDescent="0.2">
      <c r="P41245" s="76"/>
    </row>
    <row r="41246" spans="16:16" x14ac:dyDescent="0.2">
      <c r="P41246" s="76"/>
    </row>
    <row r="41247" spans="16:16" x14ac:dyDescent="0.2">
      <c r="P41247" s="76"/>
    </row>
    <row r="41248" spans="16:16" x14ac:dyDescent="0.2">
      <c r="P41248" s="76"/>
    </row>
    <row r="41249" spans="16:16" x14ac:dyDescent="0.2">
      <c r="P41249" s="76"/>
    </row>
    <row r="41250" spans="16:16" x14ac:dyDescent="0.2">
      <c r="P41250" s="76"/>
    </row>
    <row r="41251" spans="16:16" x14ac:dyDescent="0.2">
      <c r="P41251" s="76"/>
    </row>
    <row r="41252" spans="16:16" x14ac:dyDescent="0.2">
      <c r="P41252" s="76"/>
    </row>
    <row r="41253" spans="16:16" x14ac:dyDescent="0.2">
      <c r="P41253" s="76"/>
    </row>
    <row r="41254" spans="16:16" x14ac:dyDescent="0.2">
      <c r="P41254" s="76"/>
    </row>
    <row r="41255" spans="16:16" x14ac:dyDescent="0.2">
      <c r="P41255" s="76"/>
    </row>
    <row r="41256" spans="16:16" x14ac:dyDescent="0.2">
      <c r="P41256" s="76"/>
    </row>
    <row r="41257" spans="16:16" x14ac:dyDescent="0.2">
      <c r="P41257" s="76"/>
    </row>
    <row r="41258" spans="16:16" x14ac:dyDescent="0.2">
      <c r="P41258" s="76"/>
    </row>
    <row r="41259" spans="16:16" x14ac:dyDescent="0.2">
      <c r="P41259" s="76"/>
    </row>
    <row r="41260" spans="16:16" x14ac:dyDescent="0.2">
      <c r="P41260" s="76"/>
    </row>
    <row r="41261" spans="16:16" x14ac:dyDescent="0.2">
      <c r="P41261" s="76"/>
    </row>
    <row r="41262" spans="16:16" x14ac:dyDescent="0.2">
      <c r="P41262" s="76"/>
    </row>
    <row r="41263" spans="16:16" x14ac:dyDescent="0.2">
      <c r="P41263" s="76"/>
    </row>
    <row r="41264" spans="16:16" x14ac:dyDescent="0.2">
      <c r="P41264" s="76"/>
    </row>
    <row r="41265" spans="16:16" x14ac:dyDescent="0.2">
      <c r="P41265" s="76"/>
    </row>
    <row r="41266" spans="16:16" x14ac:dyDescent="0.2">
      <c r="P41266" s="76"/>
    </row>
    <row r="41267" spans="16:16" x14ac:dyDescent="0.2">
      <c r="P41267" s="76"/>
    </row>
    <row r="41268" spans="16:16" x14ac:dyDescent="0.2">
      <c r="P41268" s="76"/>
    </row>
    <row r="41269" spans="16:16" x14ac:dyDescent="0.2">
      <c r="P41269" s="76"/>
    </row>
    <row r="41270" spans="16:16" x14ac:dyDescent="0.2">
      <c r="P41270" s="76"/>
    </row>
    <row r="41271" spans="16:16" x14ac:dyDescent="0.2">
      <c r="P41271" s="76"/>
    </row>
    <row r="41272" spans="16:16" x14ac:dyDescent="0.2">
      <c r="P41272" s="76"/>
    </row>
    <row r="41273" spans="16:16" x14ac:dyDescent="0.2">
      <c r="P41273" s="76"/>
    </row>
    <row r="41274" spans="16:16" x14ac:dyDescent="0.2">
      <c r="P41274" s="76"/>
    </row>
    <row r="41275" spans="16:16" x14ac:dyDescent="0.2">
      <c r="P41275" s="76"/>
    </row>
    <row r="41276" spans="16:16" x14ac:dyDescent="0.2">
      <c r="P41276" s="76"/>
    </row>
    <row r="41277" spans="16:16" x14ac:dyDescent="0.2">
      <c r="P41277" s="76"/>
    </row>
    <row r="41278" spans="16:16" x14ac:dyDescent="0.2">
      <c r="P41278" s="76"/>
    </row>
    <row r="41279" spans="16:16" x14ac:dyDescent="0.2">
      <c r="P41279" s="76"/>
    </row>
    <row r="41280" spans="16:16" x14ac:dyDescent="0.2">
      <c r="P41280" s="76"/>
    </row>
    <row r="41281" spans="16:16" x14ac:dyDescent="0.2">
      <c r="P41281" s="76"/>
    </row>
    <row r="41282" spans="16:16" x14ac:dyDescent="0.2">
      <c r="P41282" s="76"/>
    </row>
    <row r="41283" spans="16:16" x14ac:dyDescent="0.2">
      <c r="P41283" s="76"/>
    </row>
    <row r="41284" spans="16:16" x14ac:dyDescent="0.2">
      <c r="P41284" s="76"/>
    </row>
    <row r="41285" spans="16:16" x14ac:dyDescent="0.2">
      <c r="P41285" s="76"/>
    </row>
    <row r="41286" spans="16:16" x14ac:dyDescent="0.2">
      <c r="P41286" s="76"/>
    </row>
    <row r="41287" spans="16:16" x14ac:dyDescent="0.2">
      <c r="P41287" s="76"/>
    </row>
    <row r="41288" spans="16:16" x14ac:dyDescent="0.2">
      <c r="P41288" s="76"/>
    </row>
    <row r="41289" spans="16:16" x14ac:dyDescent="0.2">
      <c r="P41289" s="76"/>
    </row>
    <row r="41290" spans="16:16" x14ac:dyDescent="0.2">
      <c r="P41290" s="76"/>
    </row>
    <row r="41291" spans="16:16" x14ac:dyDescent="0.2">
      <c r="P41291" s="76"/>
    </row>
    <row r="41292" spans="16:16" x14ac:dyDescent="0.2">
      <c r="P41292" s="76"/>
    </row>
    <row r="41293" spans="16:16" x14ac:dyDescent="0.2">
      <c r="P41293" s="76"/>
    </row>
    <row r="41294" spans="16:16" x14ac:dyDescent="0.2">
      <c r="P41294" s="76"/>
    </row>
    <row r="41295" spans="16:16" x14ac:dyDescent="0.2">
      <c r="P41295" s="76"/>
    </row>
    <row r="41296" spans="16:16" x14ac:dyDescent="0.2">
      <c r="P41296" s="76"/>
    </row>
    <row r="41297" spans="16:16" x14ac:dyDescent="0.2">
      <c r="P41297" s="76"/>
    </row>
    <row r="41298" spans="16:16" x14ac:dyDescent="0.2">
      <c r="P41298" s="76"/>
    </row>
    <row r="41299" spans="16:16" x14ac:dyDescent="0.2">
      <c r="P41299" s="76"/>
    </row>
    <row r="41300" spans="16:16" x14ac:dyDescent="0.2">
      <c r="P41300" s="76"/>
    </row>
    <row r="41301" spans="16:16" x14ac:dyDescent="0.2">
      <c r="P41301" s="76"/>
    </row>
    <row r="41302" spans="16:16" x14ac:dyDescent="0.2">
      <c r="P41302" s="76"/>
    </row>
    <row r="41303" spans="16:16" x14ac:dyDescent="0.2">
      <c r="P41303" s="76"/>
    </row>
    <row r="41304" spans="16:16" x14ac:dyDescent="0.2">
      <c r="P41304" s="76"/>
    </row>
    <row r="41305" spans="16:16" x14ac:dyDescent="0.2">
      <c r="P41305" s="76"/>
    </row>
    <row r="41306" spans="16:16" x14ac:dyDescent="0.2">
      <c r="P41306" s="76"/>
    </row>
    <row r="41307" spans="16:16" x14ac:dyDescent="0.2">
      <c r="P41307" s="76"/>
    </row>
    <row r="41308" spans="16:16" x14ac:dyDescent="0.2">
      <c r="P41308" s="76"/>
    </row>
    <row r="41309" spans="16:16" x14ac:dyDescent="0.2">
      <c r="P41309" s="76"/>
    </row>
    <row r="41310" spans="16:16" x14ac:dyDescent="0.2">
      <c r="P41310" s="76"/>
    </row>
    <row r="41311" spans="16:16" x14ac:dyDescent="0.2">
      <c r="P41311" s="76"/>
    </row>
    <row r="41312" spans="16:16" x14ac:dyDescent="0.2">
      <c r="P41312" s="76"/>
    </row>
    <row r="41313" spans="16:16" x14ac:dyDescent="0.2">
      <c r="P41313" s="76"/>
    </row>
    <row r="41314" spans="16:16" x14ac:dyDescent="0.2">
      <c r="P41314" s="76"/>
    </row>
    <row r="41315" spans="16:16" x14ac:dyDescent="0.2">
      <c r="P41315" s="76"/>
    </row>
    <row r="41316" spans="16:16" x14ac:dyDescent="0.2">
      <c r="P41316" s="76"/>
    </row>
    <row r="41317" spans="16:16" x14ac:dyDescent="0.2">
      <c r="P41317" s="76"/>
    </row>
    <row r="41318" spans="16:16" x14ac:dyDescent="0.2">
      <c r="P41318" s="76"/>
    </row>
    <row r="41319" spans="16:16" x14ac:dyDescent="0.2">
      <c r="P41319" s="76"/>
    </row>
    <row r="41320" spans="16:16" x14ac:dyDescent="0.2">
      <c r="P41320" s="76"/>
    </row>
    <row r="41321" spans="16:16" x14ac:dyDescent="0.2">
      <c r="P41321" s="76"/>
    </row>
    <row r="41322" spans="16:16" x14ac:dyDescent="0.2">
      <c r="P41322" s="76"/>
    </row>
    <row r="41323" spans="16:16" x14ac:dyDescent="0.2">
      <c r="P41323" s="76"/>
    </row>
    <row r="41324" spans="16:16" x14ac:dyDescent="0.2">
      <c r="P41324" s="76"/>
    </row>
    <row r="41325" spans="16:16" x14ac:dyDescent="0.2">
      <c r="P41325" s="76"/>
    </row>
    <row r="41326" spans="16:16" x14ac:dyDescent="0.2">
      <c r="P41326" s="76"/>
    </row>
    <row r="41327" spans="16:16" x14ac:dyDescent="0.2">
      <c r="P41327" s="76"/>
    </row>
    <row r="41328" spans="16:16" x14ac:dyDescent="0.2">
      <c r="P41328" s="76"/>
    </row>
    <row r="41329" spans="16:16" x14ac:dyDescent="0.2">
      <c r="P41329" s="76"/>
    </row>
    <row r="41330" spans="16:16" x14ac:dyDescent="0.2">
      <c r="P41330" s="76"/>
    </row>
    <row r="41331" spans="16:16" x14ac:dyDescent="0.2">
      <c r="P41331" s="76"/>
    </row>
    <row r="41332" spans="16:16" x14ac:dyDescent="0.2">
      <c r="P41332" s="76"/>
    </row>
    <row r="41333" spans="16:16" x14ac:dyDescent="0.2">
      <c r="P41333" s="76"/>
    </row>
    <row r="41334" spans="16:16" x14ac:dyDescent="0.2">
      <c r="P41334" s="76"/>
    </row>
    <row r="41335" spans="16:16" x14ac:dyDescent="0.2">
      <c r="P41335" s="76"/>
    </row>
    <row r="41336" spans="16:16" x14ac:dyDescent="0.2">
      <c r="P41336" s="76"/>
    </row>
    <row r="41337" spans="16:16" x14ac:dyDescent="0.2">
      <c r="P41337" s="76"/>
    </row>
    <row r="41338" spans="16:16" x14ac:dyDescent="0.2">
      <c r="P41338" s="76"/>
    </row>
    <row r="41339" spans="16:16" x14ac:dyDescent="0.2">
      <c r="P41339" s="76"/>
    </row>
    <row r="41340" spans="16:16" x14ac:dyDescent="0.2">
      <c r="P41340" s="76"/>
    </row>
    <row r="41341" spans="16:16" x14ac:dyDescent="0.2">
      <c r="P41341" s="76"/>
    </row>
    <row r="41342" spans="16:16" x14ac:dyDescent="0.2">
      <c r="P41342" s="76"/>
    </row>
    <row r="41343" spans="16:16" x14ac:dyDescent="0.2">
      <c r="P41343" s="76"/>
    </row>
    <row r="41344" spans="16:16" x14ac:dyDescent="0.2">
      <c r="P41344" s="76"/>
    </row>
    <row r="41345" spans="16:16" x14ac:dyDescent="0.2">
      <c r="P41345" s="76"/>
    </row>
    <row r="41346" spans="16:16" x14ac:dyDescent="0.2">
      <c r="P41346" s="76"/>
    </row>
    <row r="41347" spans="16:16" x14ac:dyDescent="0.2">
      <c r="P41347" s="76"/>
    </row>
    <row r="41348" spans="16:16" x14ac:dyDescent="0.2">
      <c r="P41348" s="76"/>
    </row>
    <row r="41349" spans="16:16" x14ac:dyDescent="0.2">
      <c r="P41349" s="76"/>
    </row>
    <row r="41350" spans="16:16" x14ac:dyDescent="0.2">
      <c r="P41350" s="76"/>
    </row>
    <row r="41351" spans="16:16" x14ac:dyDescent="0.2">
      <c r="P41351" s="76"/>
    </row>
    <row r="41352" spans="16:16" x14ac:dyDescent="0.2">
      <c r="P41352" s="76"/>
    </row>
    <row r="41353" spans="16:16" x14ac:dyDescent="0.2">
      <c r="P41353" s="76"/>
    </row>
    <row r="41354" spans="16:16" x14ac:dyDescent="0.2">
      <c r="P41354" s="76"/>
    </row>
    <row r="41355" spans="16:16" x14ac:dyDescent="0.2">
      <c r="P41355" s="76"/>
    </row>
    <row r="41356" spans="16:16" x14ac:dyDescent="0.2">
      <c r="P41356" s="76"/>
    </row>
    <row r="41357" spans="16:16" x14ac:dyDescent="0.2">
      <c r="P41357" s="76"/>
    </row>
    <row r="41358" spans="16:16" x14ac:dyDescent="0.2">
      <c r="P41358" s="76"/>
    </row>
    <row r="41359" spans="16:16" x14ac:dyDescent="0.2">
      <c r="P41359" s="76"/>
    </row>
    <row r="41360" spans="16:16" x14ac:dyDescent="0.2">
      <c r="P41360" s="76"/>
    </row>
    <row r="41361" spans="16:16" x14ac:dyDescent="0.2">
      <c r="P41361" s="76"/>
    </row>
    <row r="41362" spans="16:16" x14ac:dyDescent="0.2">
      <c r="P41362" s="76"/>
    </row>
    <row r="41363" spans="16:16" x14ac:dyDescent="0.2">
      <c r="P41363" s="76"/>
    </row>
    <row r="41364" spans="16:16" x14ac:dyDescent="0.2">
      <c r="P41364" s="76"/>
    </row>
    <row r="41365" spans="16:16" x14ac:dyDescent="0.2">
      <c r="P41365" s="76"/>
    </row>
    <row r="41366" spans="16:16" x14ac:dyDescent="0.2">
      <c r="P41366" s="76"/>
    </row>
    <row r="41367" spans="16:16" x14ac:dyDescent="0.2">
      <c r="P41367" s="76"/>
    </row>
    <row r="41368" spans="16:16" x14ac:dyDescent="0.2">
      <c r="P41368" s="76"/>
    </row>
    <row r="41369" spans="16:16" x14ac:dyDescent="0.2">
      <c r="P41369" s="76"/>
    </row>
    <row r="41370" spans="16:16" x14ac:dyDescent="0.2">
      <c r="P41370" s="76"/>
    </row>
    <row r="41371" spans="16:16" x14ac:dyDescent="0.2">
      <c r="P41371" s="76"/>
    </row>
    <row r="41372" spans="16:16" x14ac:dyDescent="0.2">
      <c r="P41372" s="76"/>
    </row>
    <row r="41373" spans="16:16" x14ac:dyDescent="0.2">
      <c r="P41373" s="76"/>
    </row>
    <row r="41374" spans="16:16" x14ac:dyDescent="0.2">
      <c r="P41374" s="76"/>
    </row>
    <row r="41375" spans="16:16" x14ac:dyDescent="0.2">
      <c r="P41375" s="76"/>
    </row>
    <row r="41376" spans="16:16" x14ac:dyDescent="0.2">
      <c r="P41376" s="76"/>
    </row>
    <row r="41377" spans="16:16" x14ac:dyDescent="0.2">
      <c r="P41377" s="76"/>
    </row>
    <row r="41378" spans="16:16" x14ac:dyDescent="0.2">
      <c r="P41378" s="76"/>
    </row>
    <row r="41379" spans="16:16" x14ac:dyDescent="0.2">
      <c r="P41379" s="76"/>
    </row>
    <row r="41380" spans="16:16" x14ac:dyDescent="0.2">
      <c r="P41380" s="76"/>
    </row>
    <row r="41381" spans="16:16" x14ac:dyDescent="0.2">
      <c r="P41381" s="76"/>
    </row>
    <row r="41382" spans="16:16" x14ac:dyDescent="0.2">
      <c r="P41382" s="76"/>
    </row>
    <row r="41383" spans="16:16" x14ac:dyDescent="0.2">
      <c r="P41383" s="76"/>
    </row>
    <row r="41384" spans="16:16" x14ac:dyDescent="0.2">
      <c r="P41384" s="76"/>
    </row>
    <row r="41385" spans="16:16" x14ac:dyDescent="0.2">
      <c r="P41385" s="76"/>
    </row>
    <row r="41386" spans="16:16" x14ac:dyDescent="0.2">
      <c r="P41386" s="76"/>
    </row>
    <row r="41387" spans="16:16" x14ac:dyDescent="0.2">
      <c r="P41387" s="76"/>
    </row>
    <row r="41388" spans="16:16" x14ac:dyDescent="0.2">
      <c r="P41388" s="76"/>
    </row>
    <row r="41389" spans="16:16" x14ac:dyDescent="0.2">
      <c r="P41389" s="76"/>
    </row>
    <row r="41390" spans="16:16" x14ac:dyDescent="0.2">
      <c r="P41390" s="76"/>
    </row>
    <row r="41391" spans="16:16" x14ac:dyDescent="0.2">
      <c r="P41391" s="76"/>
    </row>
    <row r="41392" spans="16:16" x14ac:dyDescent="0.2">
      <c r="P41392" s="76"/>
    </row>
    <row r="41393" spans="16:16" x14ac:dyDescent="0.2">
      <c r="P41393" s="76"/>
    </row>
    <row r="41394" spans="16:16" x14ac:dyDescent="0.2">
      <c r="P41394" s="76"/>
    </row>
    <row r="41395" spans="16:16" x14ac:dyDescent="0.2">
      <c r="P41395" s="76"/>
    </row>
    <row r="41396" spans="16:16" x14ac:dyDescent="0.2">
      <c r="P41396" s="76"/>
    </row>
    <row r="41397" spans="16:16" x14ac:dyDescent="0.2">
      <c r="P41397" s="76"/>
    </row>
    <row r="41398" spans="16:16" x14ac:dyDescent="0.2">
      <c r="P41398" s="76"/>
    </row>
    <row r="41399" spans="16:16" x14ac:dyDescent="0.2">
      <c r="P41399" s="76"/>
    </row>
    <row r="41400" spans="16:16" x14ac:dyDescent="0.2">
      <c r="P41400" s="76"/>
    </row>
    <row r="41401" spans="16:16" x14ac:dyDescent="0.2">
      <c r="P41401" s="76"/>
    </row>
    <row r="41402" spans="16:16" x14ac:dyDescent="0.2">
      <c r="P41402" s="76"/>
    </row>
    <row r="41403" spans="16:16" x14ac:dyDescent="0.2">
      <c r="P41403" s="76"/>
    </row>
    <row r="41404" spans="16:16" x14ac:dyDescent="0.2">
      <c r="P41404" s="76"/>
    </row>
    <row r="41405" spans="16:16" x14ac:dyDescent="0.2">
      <c r="P41405" s="76"/>
    </row>
    <row r="41406" spans="16:16" x14ac:dyDescent="0.2">
      <c r="P41406" s="76"/>
    </row>
    <row r="41407" spans="16:16" x14ac:dyDescent="0.2">
      <c r="P41407" s="76"/>
    </row>
    <row r="41408" spans="16:16" x14ac:dyDescent="0.2">
      <c r="P41408" s="76"/>
    </row>
    <row r="41409" spans="16:16" x14ac:dyDescent="0.2">
      <c r="P41409" s="76"/>
    </row>
    <row r="41410" spans="16:16" x14ac:dyDescent="0.2">
      <c r="P41410" s="76"/>
    </row>
    <row r="41411" spans="16:16" x14ac:dyDescent="0.2">
      <c r="P41411" s="76"/>
    </row>
    <row r="41412" spans="16:16" x14ac:dyDescent="0.2">
      <c r="P41412" s="76"/>
    </row>
    <row r="41413" spans="16:16" x14ac:dyDescent="0.2">
      <c r="P41413" s="76"/>
    </row>
    <row r="41414" spans="16:16" x14ac:dyDescent="0.2">
      <c r="P41414" s="76"/>
    </row>
    <row r="41415" spans="16:16" x14ac:dyDescent="0.2">
      <c r="P41415" s="76"/>
    </row>
    <row r="41416" spans="16:16" x14ac:dyDescent="0.2">
      <c r="P41416" s="76"/>
    </row>
    <row r="41417" spans="16:16" x14ac:dyDescent="0.2">
      <c r="P41417" s="76"/>
    </row>
    <row r="41418" spans="16:16" x14ac:dyDescent="0.2">
      <c r="P41418" s="76"/>
    </row>
    <row r="41419" spans="16:16" x14ac:dyDescent="0.2">
      <c r="P41419" s="76"/>
    </row>
    <row r="41420" spans="16:16" x14ac:dyDescent="0.2">
      <c r="P41420" s="76"/>
    </row>
    <row r="41421" spans="16:16" x14ac:dyDescent="0.2">
      <c r="P41421" s="76"/>
    </row>
    <row r="41422" spans="16:16" x14ac:dyDescent="0.2">
      <c r="P41422" s="76"/>
    </row>
    <row r="41423" spans="16:16" x14ac:dyDescent="0.2">
      <c r="P41423" s="76"/>
    </row>
    <row r="41424" spans="16:16" x14ac:dyDescent="0.2">
      <c r="P41424" s="76"/>
    </row>
    <row r="41425" spans="16:16" x14ac:dyDescent="0.2">
      <c r="P41425" s="76"/>
    </row>
    <row r="41426" spans="16:16" x14ac:dyDescent="0.2">
      <c r="P41426" s="76"/>
    </row>
    <row r="41427" spans="16:16" x14ac:dyDescent="0.2">
      <c r="P41427" s="76"/>
    </row>
    <row r="41428" spans="16:16" x14ac:dyDescent="0.2">
      <c r="P41428" s="76"/>
    </row>
    <row r="41429" spans="16:16" x14ac:dyDescent="0.2">
      <c r="P41429" s="76"/>
    </row>
    <row r="41430" spans="16:16" x14ac:dyDescent="0.2">
      <c r="P41430" s="76"/>
    </row>
    <row r="41431" spans="16:16" x14ac:dyDescent="0.2">
      <c r="P41431" s="76"/>
    </row>
    <row r="41432" spans="16:16" x14ac:dyDescent="0.2">
      <c r="P41432" s="76"/>
    </row>
    <row r="41433" spans="16:16" x14ac:dyDescent="0.2">
      <c r="P41433" s="76"/>
    </row>
    <row r="41434" spans="16:16" x14ac:dyDescent="0.2">
      <c r="P41434" s="76"/>
    </row>
    <row r="41435" spans="16:16" x14ac:dyDescent="0.2">
      <c r="P41435" s="76"/>
    </row>
    <row r="41436" spans="16:16" x14ac:dyDescent="0.2">
      <c r="P41436" s="76"/>
    </row>
    <row r="41437" spans="16:16" x14ac:dyDescent="0.2">
      <c r="P41437" s="76"/>
    </row>
    <row r="41438" spans="16:16" x14ac:dyDescent="0.2">
      <c r="P41438" s="76"/>
    </row>
    <row r="41439" spans="16:16" x14ac:dyDescent="0.2">
      <c r="P41439" s="76"/>
    </row>
    <row r="41440" spans="16:16" x14ac:dyDescent="0.2">
      <c r="P41440" s="76"/>
    </row>
    <row r="41441" spans="16:16" x14ac:dyDescent="0.2">
      <c r="P41441" s="76"/>
    </row>
    <row r="41442" spans="16:16" x14ac:dyDescent="0.2">
      <c r="P41442" s="76"/>
    </row>
    <row r="41443" spans="16:16" x14ac:dyDescent="0.2">
      <c r="P41443" s="76"/>
    </row>
    <row r="41444" spans="16:16" x14ac:dyDescent="0.2">
      <c r="P41444" s="76"/>
    </row>
    <row r="41445" spans="16:16" x14ac:dyDescent="0.2">
      <c r="P41445" s="76"/>
    </row>
    <row r="41446" spans="16:16" x14ac:dyDescent="0.2">
      <c r="P41446" s="76"/>
    </row>
    <row r="41447" spans="16:16" x14ac:dyDescent="0.2">
      <c r="P41447" s="76"/>
    </row>
    <row r="41448" spans="16:16" x14ac:dyDescent="0.2">
      <c r="P41448" s="76"/>
    </row>
    <row r="41449" spans="16:16" x14ac:dyDescent="0.2">
      <c r="P41449" s="76"/>
    </row>
    <row r="41450" spans="16:16" x14ac:dyDescent="0.2">
      <c r="P41450" s="76"/>
    </row>
    <row r="41451" spans="16:16" x14ac:dyDescent="0.2">
      <c r="P41451" s="76"/>
    </row>
    <row r="41452" spans="16:16" x14ac:dyDescent="0.2">
      <c r="P41452" s="76"/>
    </row>
    <row r="41453" spans="16:16" x14ac:dyDescent="0.2">
      <c r="P41453" s="76"/>
    </row>
    <row r="41454" spans="16:16" x14ac:dyDescent="0.2">
      <c r="P41454" s="76"/>
    </row>
    <row r="41455" spans="16:16" x14ac:dyDescent="0.2">
      <c r="P41455" s="76"/>
    </row>
    <row r="41456" spans="16:16" x14ac:dyDescent="0.2">
      <c r="P41456" s="76"/>
    </row>
    <row r="41457" spans="16:16" x14ac:dyDescent="0.2">
      <c r="P41457" s="76"/>
    </row>
    <row r="41458" spans="16:16" x14ac:dyDescent="0.2">
      <c r="P41458" s="76"/>
    </row>
    <row r="41459" spans="16:16" x14ac:dyDescent="0.2">
      <c r="P41459" s="76"/>
    </row>
    <row r="41460" spans="16:16" x14ac:dyDescent="0.2">
      <c r="P41460" s="76"/>
    </row>
    <row r="41461" spans="16:16" x14ac:dyDescent="0.2">
      <c r="P41461" s="76"/>
    </row>
    <row r="41462" spans="16:16" x14ac:dyDescent="0.2">
      <c r="P41462" s="76"/>
    </row>
    <row r="41463" spans="16:16" x14ac:dyDescent="0.2">
      <c r="P41463" s="76"/>
    </row>
    <row r="41464" spans="16:16" x14ac:dyDescent="0.2">
      <c r="P41464" s="76"/>
    </row>
    <row r="41465" spans="16:16" x14ac:dyDescent="0.2">
      <c r="P41465" s="76"/>
    </row>
    <row r="41466" spans="16:16" x14ac:dyDescent="0.2">
      <c r="P41466" s="76"/>
    </row>
    <row r="41467" spans="16:16" x14ac:dyDescent="0.2">
      <c r="P41467" s="76"/>
    </row>
    <row r="41468" spans="16:16" x14ac:dyDescent="0.2">
      <c r="P41468" s="76"/>
    </row>
    <row r="41469" spans="16:16" x14ac:dyDescent="0.2">
      <c r="P41469" s="76"/>
    </row>
    <row r="41470" spans="16:16" x14ac:dyDescent="0.2">
      <c r="P41470" s="76"/>
    </row>
    <row r="41471" spans="16:16" x14ac:dyDescent="0.2">
      <c r="P41471" s="76"/>
    </row>
    <row r="41472" spans="16:16" x14ac:dyDescent="0.2">
      <c r="P41472" s="76"/>
    </row>
    <row r="41473" spans="16:16" x14ac:dyDescent="0.2">
      <c r="P41473" s="76"/>
    </row>
    <row r="41474" spans="16:16" x14ac:dyDescent="0.2">
      <c r="P41474" s="76"/>
    </row>
    <row r="41475" spans="16:16" x14ac:dyDescent="0.2">
      <c r="P41475" s="76"/>
    </row>
    <row r="41476" spans="16:16" x14ac:dyDescent="0.2">
      <c r="P41476" s="76"/>
    </row>
    <row r="41477" spans="16:16" x14ac:dyDescent="0.2">
      <c r="P41477" s="76"/>
    </row>
    <row r="41478" spans="16:16" x14ac:dyDescent="0.2">
      <c r="P41478" s="76"/>
    </row>
    <row r="41479" spans="16:16" x14ac:dyDescent="0.2">
      <c r="P41479" s="76"/>
    </row>
    <row r="41480" spans="16:16" x14ac:dyDescent="0.2">
      <c r="P41480" s="76"/>
    </row>
    <row r="41481" spans="16:16" x14ac:dyDescent="0.2">
      <c r="P41481" s="76"/>
    </row>
    <row r="41482" spans="16:16" x14ac:dyDescent="0.2">
      <c r="P41482" s="76"/>
    </row>
    <row r="41483" spans="16:16" x14ac:dyDescent="0.2">
      <c r="P41483" s="76"/>
    </row>
    <row r="41484" spans="16:16" x14ac:dyDescent="0.2">
      <c r="P41484" s="76"/>
    </row>
    <row r="41485" spans="16:16" x14ac:dyDescent="0.2">
      <c r="P41485" s="76"/>
    </row>
    <row r="41486" spans="16:16" x14ac:dyDescent="0.2">
      <c r="P41486" s="76"/>
    </row>
    <row r="41487" spans="16:16" x14ac:dyDescent="0.2">
      <c r="P41487" s="76"/>
    </row>
    <row r="41488" spans="16:16" x14ac:dyDescent="0.2">
      <c r="P41488" s="76"/>
    </row>
    <row r="41489" spans="16:16" x14ac:dyDescent="0.2">
      <c r="P41489" s="76"/>
    </row>
    <row r="41490" spans="16:16" x14ac:dyDescent="0.2">
      <c r="P41490" s="76"/>
    </row>
    <row r="41491" spans="16:16" x14ac:dyDescent="0.2">
      <c r="P41491" s="76"/>
    </row>
    <row r="41492" spans="16:16" x14ac:dyDescent="0.2">
      <c r="P41492" s="76"/>
    </row>
    <row r="41493" spans="16:16" x14ac:dyDescent="0.2">
      <c r="P41493" s="76"/>
    </row>
    <row r="41494" spans="16:16" x14ac:dyDescent="0.2">
      <c r="P41494" s="76"/>
    </row>
    <row r="41495" spans="16:16" x14ac:dyDescent="0.2">
      <c r="P41495" s="76"/>
    </row>
    <row r="41496" spans="16:16" x14ac:dyDescent="0.2">
      <c r="P41496" s="76"/>
    </row>
    <row r="41497" spans="16:16" x14ac:dyDescent="0.2">
      <c r="P41497" s="76"/>
    </row>
    <row r="41498" spans="16:16" x14ac:dyDescent="0.2">
      <c r="P41498" s="76"/>
    </row>
    <row r="41499" spans="16:16" x14ac:dyDescent="0.2">
      <c r="P41499" s="76"/>
    </row>
    <row r="41500" spans="16:16" x14ac:dyDescent="0.2">
      <c r="P41500" s="76"/>
    </row>
    <row r="41501" spans="16:16" x14ac:dyDescent="0.2">
      <c r="P41501" s="76"/>
    </row>
    <row r="41502" spans="16:16" x14ac:dyDescent="0.2">
      <c r="P41502" s="76"/>
    </row>
    <row r="41503" spans="16:16" x14ac:dyDescent="0.2">
      <c r="P41503" s="76"/>
    </row>
    <row r="41504" spans="16:16" x14ac:dyDescent="0.2">
      <c r="P41504" s="76"/>
    </row>
    <row r="41505" spans="16:16" x14ac:dyDescent="0.2">
      <c r="P41505" s="76"/>
    </row>
    <row r="41506" spans="16:16" x14ac:dyDescent="0.2">
      <c r="P41506" s="76"/>
    </row>
    <row r="41507" spans="16:16" x14ac:dyDescent="0.2">
      <c r="P41507" s="76"/>
    </row>
    <row r="41508" spans="16:16" x14ac:dyDescent="0.2">
      <c r="P41508" s="76"/>
    </row>
    <row r="41509" spans="16:16" x14ac:dyDescent="0.2">
      <c r="P41509" s="76"/>
    </row>
    <row r="41510" spans="16:16" x14ac:dyDescent="0.2">
      <c r="P41510" s="76"/>
    </row>
    <row r="41511" spans="16:16" x14ac:dyDescent="0.2">
      <c r="P41511" s="76"/>
    </row>
    <row r="41512" spans="16:16" x14ac:dyDescent="0.2">
      <c r="P41512" s="76"/>
    </row>
    <row r="41513" spans="16:16" x14ac:dyDescent="0.2">
      <c r="P41513" s="76"/>
    </row>
    <row r="41514" spans="16:16" x14ac:dyDescent="0.2">
      <c r="P41514" s="76"/>
    </row>
    <row r="41515" spans="16:16" x14ac:dyDescent="0.2">
      <c r="P41515" s="76"/>
    </row>
    <row r="41516" spans="16:16" x14ac:dyDescent="0.2">
      <c r="P41516" s="76"/>
    </row>
    <row r="41517" spans="16:16" x14ac:dyDescent="0.2">
      <c r="P41517" s="76"/>
    </row>
    <row r="41518" spans="16:16" x14ac:dyDescent="0.2">
      <c r="P41518" s="76"/>
    </row>
    <row r="41519" spans="16:16" x14ac:dyDescent="0.2">
      <c r="P41519" s="76"/>
    </row>
    <row r="41520" spans="16:16" x14ac:dyDescent="0.2">
      <c r="P41520" s="76"/>
    </row>
    <row r="41521" spans="16:16" x14ac:dyDescent="0.2">
      <c r="P41521" s="76"/>
    </row>
    <row r="41522" spans="16:16" x14ac:dyDescent="0.2">
      <c r="P41522" s="76"/>
    </row>
    <row r="41523" spans="16:16" x14ac:dyDescent="0.2">
      <c r="P41523" s="76"/>
    </row>
    <row r="41524" spans="16:16" x14ac:dyDescent="0.2">
      <c r="P41524" s="76"/>
    </row>
    <row r="41525" spans="16:16" x14ac:dyDescent="0.2">
      <c r="P41525" s="76"/>
    </row>
    <row r="41526" spans="16:16" x14ac:dyDescent="0.2">
      <c r="P41526" s="76"/>
    </row>
    <row r="41527" spans="16:16" x14ac:dyDescent="0.2">
      <c r="P41527" s="76"/>
    </row>
    <row r="41528" spans="16:16" x14ac:dyDescent="0.2">
      <c r="P41528" s="76"/>
    </row>
    <row r="41529" spans="16:16" x14ac:dyDescent="0.2">
      <c r="P41529" s="76"/>
    </row>
    <row r="41530" spans="16:16" x14ac:dyDescent="0.2">
      <c r="P41530" s="76"/>
    </row>
    <row r="41531" spans="16:16" x14ac:dyDescent="0.2">
      <c r="P41531" s="76"/>
    </row>
    <row r="41532" spans="16:16" x14ac:dyDescent="0.2">
      <c r="P41532" s="76"/>
    </row>
    <row r="41533" spans="16:16" x14ac:dyDescent="0.2">
      <c r="P41533" s="76"/>
    </row>
    <row r="41534" spans="16:16" x14ac:dyDescent="0.2">
      <c r="P41534" s="76"/>
    </row>
    <row r="41535" spans="16:16" x14ac:dyDescent="0.2">
      <c r="P41535" s="76"/>
    </row>
    <row r="41536" spans="16:16" x14ac:dyDescent="0.2">
      <c r="P41536" s="76"/>
    </row>
    <row r="41537" spans="16:16" x14ac:dyDescent="0.2">
      <c r="P41537" s="76"/>
    </row>
    <row r="41538" spans="16:16" x14ac:dyDescent="0.2">
      <c r="P41538" s="76"/>
    </row>
    <row r="41539" spans="16:16" x14ac:dyDescent="0.2">
      <c r="P41539" s="76"/>
    </row>
    <row r="41540" spans="16:16" x14ac:dyDescent="0.2">
      <c r="P41540" s="76"/>
    </row>
    <row r="41541" spans="16:16" x14ac:dyDescent="0.2">
      <c r="P41541" s="76"/>
    </row>
    <row r="41542" spans="16:16" x14ac:dyDescent="0.2">
      <c r="P41542" s="76"/>
    </row>
    <row r="41543" spans="16:16" x14ac:dyDescent="0.2">
      <c r="P41543" s="76"/>
    </row>
    <row r="41544" spans="16:16" x14ac:dyDescent="0.2">
      <c r="P41544" s="76"/>
    </row>
    <row r="41545" spans="16:16" x14ac:dyDescent="0.2">
      <c r="P41545" s="76"/>
    </row>
    <row r="41546" spans="16:16" x14ac:dyDescent="0.2">
      <c r="P41546" s="76"/>
    </row>
    <row r="41547" spans="16:16" x14ac:dyDescent="0.2">
      <c r="P41547" s="76"/>
    </row>
    <row r="41548" spans="16:16" x14ac:dyDescent="0.2">
      <c r="P41548" s="76"/>
    </row>
    <row r="41549" spans="16:16" x14ac:dyDescent="0.2">
      <c r="P41549" s="76"/>
    </row>
    <row r="41550" spans="16:16" x14ac:dyDescent="0.2">
      <c r="P41550" s="76"/>
    </row>
    <row r="41551" spans="16:16" x14ac:dyDescent="0.2">
      <c r="P41551" s="76"/>
    </row>
    <row r="41552" spans="16:16" x14ac:dyDescent="0.2">
      <c r="P41552" s="76"/>
    </row>
    <row r="41553" spans="16:16" x14ac:dyDescent="0.2">
      <c r="P41553" s="76"/>
    </row>
    <row r="41554" spans="16:16" x14ac:dyDescent="0.2">
      <c r="P41554" s="76"/>
    </row>
    <row r="41555" spans="16:16" x14ac:dyDescent="0.2">
      <c r="P41555" s="76"/>
    </row>
    <row r="41556" spans="16:16" x14ac:dyDescent="0.2">
      <c r="P41556" s="76"/>
    </row>
    <row r="41557" spans="16:16" x14ac:dyDescent="0.2">
      <c r="P41557" s="76"/>
    </row>
    <row r="41558" spans="16:16" x14ac:dyDescent="0.2">
      <c r="P41558" s="76"/>
    </row>
    <row r="41559" spans="16:16" x14ac:dyDescent="0.2">
      <c r="P41559" s="76"/>
    </row>
    <row r="41560" spans="16:16" x14ac:dyDescent="0.2">
      <c r="P41560" s="76"/>
    </row>
    <row r="41561" spans="16:16" x14ac:dyDescent="0.2">
      <c r="P41561" s="76"/>
    </row>
    <row r="41562" spans="16:16" x14ac:dyDescent="0.2">
      <c r="P41562" s="76"/>
    </row>
    <row r="41563" spans="16:16" x14ac:dyDescent="0.2">
      <c r="P41563" s="76"/>
    </row>
    <row r="41564" spans="16:16" x14ac:dyDescent="0.2">
      <c r="P41564" s="76"/>
    </row>
    <row r="41565" spans="16:16" x14ac:dyDescent="0.2">
      <c r="P41565" s="76"/>
    </row>
    <row r="41566" spans="16:16" x14ac:dyDescent="0.2">
      <c r="P41566" s="76"/>
    </row>
    <row r="41567" spans="16:16" x14ac:dyDescent="0.2">
      <c r="P41567" s="76"/>
    </row>
    <row r="41568" spans="16:16" x14ac:dyDescent="0.2">
      <c r="P41568" s="76"/>
    </row>
    <row r="41569" spans="16:16" x14ac:dyDescent="0.2">
      <c r="P41569" s="76"/>
    </row>
    <row r="41570" spans="16:16" x14ac:dyDescent="0.2">
      <c r="P41570" s="76"/>
    </row>
    <row r="41571" spans="16:16" x14ac:dyDescent="0.2">
      <c r="P41571" s="76"/>
    </row>
    <row r="41572" spans="16:16" x14ac:dyDescent="0.2">
      <c r="P41572" s="76"/>
    </row>
    <row r="41573" spans="16:16" x14ac:dyDescent="0.2">
      <c r="P41573" s="76"/>
    </row>
    <row r="41574" spans="16:16" x14ac:dyDescent="0.2">
      <c r="P41574" s="76"/>
    </row>
    <row r="41575" spans="16:16" x14ac:dyDescent="0.2">
      <c r="P41575" s="76"/>
    </row>
    <row r="41576" spans="16:16" x14ac:dyDescent="0.2">
      <c r="P41576" s="76"/>
    </row>
    <row r="41577" spans="16:16" x14ac:dyDescent="0.2">
      <c r="P41577" s="76"/>
    </row>
    <row r="41578" spans="16:16" x14ac:dyDescent="0.2">
      <c r="P41578" s="76"/>
    </row>
    <row r="41579" spans="16:16" x14ac:dyDescent="0.2">
      <c r="P41579" s="76"/>
    </row>
    <row r="41580" spans="16:16" x14ac:dyDescent="0.2">
      <c r="P41580" s="76"/>
    </row>
    <row r="41581" spans="16:16" x14ac:dyDescent="0.2">
      <c r="P41581" s="76"/>
    </row>
    <row r="41582" spans="16:16" x14ac:dyDescent="0.2">
      <c r="P41582" s="76"/>
    </row>
    <row r="41583" spans="16:16" x14ac:dyDescent="0.2">
      <c r="P41583" s="76"/>
    </row>
    <row r="41584" spans="16:16" x14ac:dyDescent="0.2">
      <c r="P41584" s="76"/>
    </row>
    <row r="41585" spans="16:16" x14ac:dyDescent="0.2">
      <c r="P41585" s="76"/>
    </row>
    <row r="41586" spans="16:16" x14ac:dyDescent="0.2">
      <c r="P41586" s="76"/>
    </row>
    <row r="41587" spans="16:16" x14ac:dyDescent="0.2">
      <c r="P41587" s="76"/>
    </row>
    <row r="41588" spans="16:16" x14ac:dyDescent="0.2">
      <c r="P41588" s="76"/>
    </row>
    <row r="41589" spans="16:16" x14ac:dyDescent="0.2">
      <c r="P41589" s="76"/>
    </row>
    <row r="41590" spans="16:16" x14ac:dyDescent="0.2">
      <c r="P41590" s="76"/>
    </row>
    <row r="41591" spans="16:16" x14ac:dyDescent="0.2">
      <c r="P41591" s="76"/>
    </row>
    <row r="41592" spans="16:16" x14ac:dyDescent="0.2">
      <c r="P41592" s="76"/>
    </row>
    <row r="41593" spans="16:16" x14ac:dyDescent="0.2">
      <c r="P41593" s="76"/>
    </row>
    <row r="41594" spans="16:16" x14ac:dyDescent="0.2">
      <c r="P41594" s="76"/>
    </row>
    <row r="41595" spans="16:16" x14ac:dyDescent="0.2">
      <c r="P41595" s="76"/>
    </row>
    <row r="41596" spans="16:16" x14ac:dyDescent="0.2">
      <c r="P41596" s="76"/>
    </row>
    <row r="41597" spans="16:16" x14ac:dyDescent="0.2">
      <c r="P41597" s="76"/>
    </row>
    <row r="41598" spans="16:16" x14ac:dyDescent="0.2">
      <c r="P41598" s="76"/>
    </row>
    <row r="41599" spans="16:16" x14ac:dyDescent="0.2">
      <c r="P41599" s="76"/>
    </row>
    <row r="41600" spans="16:16" x14ac:dyDescent="0.2">
      <c r="P41600" s="76"/>
    </row>
    <row r="41601" spans="16:16" x14ac:dyDescent="0.2">
      <c r="P41601" s="76"/>
    </row>
    <row r="41602" spans="16:16" x14ac:dyDescent="0.2">
      <c r="P41602" s="76"/>
    </row>
    <row r="41603" spans="16:16" x14ac:dyDescent="0.2">
      <c r="P41603" s="76"/>
    </row>
    <row r="41604" spans="16:16" x14ac:dyDescent="0.2">
      <c r="P41604" s="76"/>
    </row>
    <row r="41605" spans="16:16" x14ac:dyDescent="0.2">
      <c r="P41605" s="76"/>
    </row>
    <row r="41606" spans="16:16" x14ac:dyDescent="0.2">
      <c r="P41606" s="76"/>
    </row>
    <row r="41607" spans="16:16" x14ac:dyDescent="0.2">
      <c r="P41607" s="76"/>
    </row>
    <row r="41608" spans="16:16" x14ac:dyDescent="0.2">
      <c r="P41608" s="76"/>
    </row>
    <row r="41609" spans="16:16" x14ac:dyDescent="0.2">
      <c r="P41609" s="76"/>
    </row>
    <row r="41610" spans="16:16" x14ac:dyDescent="0.2">
      <c r="P41610" s="76"/>
    </row>
    <row r="41611" spans="16:16" x14ac:dyDescent="0.2">
      <c r="P41611" s="76"/>
    </row>
    <row r="41612" spans="16:16" x14ac:dyDescent="0.2">
      <c r="P41612" s="76"/>
    </row>
    <row r="41613" spans="16:16" x14ac:dyDescent="0.2">
      <c r="P41613" s="76"/>
    </row>
    <row r="41614" spans="16:16" x14ac:dyDescent="0.2">
      <c r="P41614" s="76"/>
    </row>
    <row r="41615" spans="16:16" x14ac:dyDescent="0.2">
      <c r="P41615" s="76"/>
    </row>
    <row r="41616" spans="16:16" x14ac:dyDescent="0.2">
      <c r="P41616" s="76"/>
    </row>
    <row r="41617" spans="16:16" x14ac:dyDescent="0.2">
      <c r="P41617" s="76"/>
    </row>
    <row r="41618" spans="16:16" x14ac:dyDescent="0.2">
      <c r="P41618" s="76"/>
    </row>
    <row r="41619" spans="16:16" x14ac:dyDescent="0.2">
      <c r="P41619" s="76"/>
    </row>
    <row r="41620" spans="16:16" x14ac:dyDescent="0.2">
      <c r="P41620" s="76"/>
    </row>
    <row r="41621" spans="16:16" x14ac:dyDescent="0.2">
      <c r="P41621" s="76"/>
    </row>
    <row r="41622" spans="16:16" x14ac:dyDescent="0.2">
      <c r="P41622" s="76"/>
    </row>
    <row r="41623" spans="16:16" x14ac:dyDescent="0.2">
      <c r="P41623" s="76"/>
    </row>
    <row r="41624" spans="16:16" x14ac:dyDescent="0.2">
      <c r="P41624" s="76"/>
    </row>
    <row r="41625" spans="16:16" x14ac:dyDescent="0.2">
      <c r="P41625" s="76"/>
    </row>
    <row r="41626" spans="16:16" x14ac:dyDescent="0.2">
      <c r="P41626" s="76"/>
    </row>
    <row r="41627" spans="16:16" x14ac:dyDescent="0.2">
      <c r="P41627" s="76"/>
    </row>
    <row r="41628" spans="16:16" x14ac:dyDescent="0.2">
      <c r="P41628" s="76"/>
    </row>
    <row r="41629" spans="16:16" x14ac:dyDescent="0.2">
      <c r="P41629" s="76"/>
    </row>
    <row r="41630" spans="16:16" x14ac:dyDescent="0.2">
      <c r="P41630" s="76"/>
    </row>
    <row r="41631" spans="16:16" x14ac:dyDescent="0.2">
      <c r="P41631" s="76"/>
    </row>
    <row r="41632" spans="16:16" x14ac:dyDescent="0.2">
      <c r="P41632" s="76"/>
    </row>
    <row r="41633" spans="16:16" x14ac:dyDescent="0.2">
      <c r="P41633" s="76"/>
    </row>
    <row r="41634" spans="16:16" x14ac:dyDescent="0.2">
      <c r="P41634" s="76"/>
    </row>
    <row r="41635" spans="16:16" x14ac:dyDescent="0.2">
      <c r="P41635" s="76"/>
    </row>
    <row r="41636" spans="16:16" x14ac:dyDescent="0.2">
      <c r="P41636" s="76"/>
    </row>
    <row r="41637" spans="16:16" x14ac:dyDescent="0.2">
      <c r="P41637" s="76"/>
    </row>
    <row r="41638" spans="16:16" x14ac:dyDescent="0.2">
      <c r="P41638" s="76"/>
    </row>
    <row r="41639" spans="16:16" x14ac:dyDescent="0.2">
      <c r="P41639" s="76"/>
    </row>
    <row r="41640" spans="16:16" x14ac:dyDescent="0.2">
      <c r="P41640" s="76"/>
    </row>
    <row r="41641" spans="16:16" x14ac:dyDescent="0.2">
      <c r="P41641" s="76"/>
    </row>
    <row r="41642" spans="16:16" x14ac:dyDescent="0.2">
      <c r="P41642" s="76"/>
    </row>
    <row r="41643" spans="16:16" x14ac:dyDescent="0.2">
      <c r="P41643" s="76"/>
    </row>
    <row r="41644" spans="16:16" x14ac:dyDescent="0.2">
      <c r="P41644" s="76"/>
    </row>
    <row r="41645" spans="16:16" x14ac:dyDescent="0.2">
      <c r="P41645" s="76"/>
    </row>
    <row r="41646" spans="16:16" x14ac:dyDescent="0.2">
      <c r="P41646" s="76"/>
    </row>
    <row r="41647" spans="16:16" x14ac:dyDescent="0.2">
      <c r="P41647" s="76"/>
    </row>
    <row r="41648" spans="16:16" x14ac:dyDescent="0.2">
      <c r="P41648" s="76"/>
    </row>
    <row r="41649" spans="16:16" x14ac:dyDescent="0.2">
      <c r="P41649" s="76"/>
    </row>
    <row r="41650" spans="16:16" x14ac:dyDescent="0.2">
      <c r="P41650" s="76"/>
    </row>
    <row r="41651" spans="16:16" x14ac:dyDescent="0.2">
      <c r="P41651" s="76"/>
    </row>
    <row r="41652" spans="16:16" x14ac:dyDescent="0.2">
      <c r="P41652" s="76"/>
    </row>
    <row r="41653" spans="16:16" x14ac:dyDescent="0.2">
      <c r="P41653" s="76"/>
    </row>
    <row r="41654" spans="16:16" x14ac:dyDescent="0.2">
      <c r="P41654" s="76"/>
    </row>
    <row r="41655" spans="16:16" x14ac:dyDescent="0.2">
      <c r="P41655" s="76"/>
    </row>
    <row r="41656" spans="16:16" x14ac:dyDescent="0.2">
      <c r="P41656" s="76"/>
    </row>
    <row r="41657" spans="16:16" x14ac:dyDescent="0.2">
      <c r="P41657" s="76"/>
    </row>
    <row r="41658" spans="16:16" x14ac:dyDescent="0.2">
      <c r="P41658" s="76"/>
    </row>
    <row r="41659" spans="16:16" x14ac:dyDescent="0.2">
      <c r="P41659" s="76"/>
    </row>
    <row r="41660" spans="16:16" x14ac:dyDescent="0.2">
      <c r="P41660" s="76"/>
    </row>
    <row r="41661" spans="16:16" x14ac:dyDescent="0.2">
      <c r="P41661" s="76"/>
    </row>
    <row r="41662" spans="16:16" x14ac:dyDescent="0.2">
      <c r="P41662" s="76"/>
    </row>
    <row r="41663" spans="16:16" x14ac:dyDescent="0.2">
      <c r="P41663" s="76"/>
    </row>
    <row r="41664" spans="16:16" x14ac:dyDescent="0.2">
      <c r="P41664" s="76"/>
    </row>
    <row r="41665" spans="16:16" x14ac:dyDescent="0.2">
      <c r="P41665" s="76"/>
    </row>
    <row r="41666" spans="16:16" x14ac:dyDescent="0.2">
      <c r="P41666" s="76"/>
    </row>
    <row r="41667" spans="16:16" x14ac:dyDescent="0.2">
      <c r="P41667" s="76"/>
    </row>
    <row r="41668" spans="16:16" x14ac:dyDescent="0.2">
      <c r="P41668" s="76"/>
    </row>
    <row r="41669" spans="16:16" x14ac:dyDescent="0.2">
      <c r="P41669" s="76"/>
    </row>
    <row r="41670" spans="16:16" x14ac:dyDescent="0.2">
      <c r="P41670" s="76"/>
    </row>
    <row r="41671" spans="16:16" x14ac:dyDescent="0.2">
      <c r="P41671" s="76"/>
    </row>
    <row r="41672" spans="16:16" x14ac:dyDescent="0.2">
      <c r="P41672" s="76"/>
    </row>
    <row r="41673" spans="16:16" x14ac:dyDescent="0.2">
      <c r="P41673" s="76"/>
    </row>
    <row r="41674" spans="16:16" x14ac:dyDescent="0.2">
      <c r="P41674" s="76"/>
    </row>
    <row r="41675" spans="16:16" x14ac:dyDescent="0.2">
      <c r="P41675" s="76"/>
    </row>
    <row r="41676" spans="16:16" x14ac:dyDescent="0.2">
      <c r="P41676" s="76"/>
    </row>
    <row r="41677" spans="16:16" x14ac:dyDescent="0.2">
      <c r="P41677" s="76"/>
    </row>
    <row r="41678" spans="16:16" x14ac:dyDescent="0.2">
      <c r="P41678" s="76"/>
    </row>
    <row r="41679" spans="16:16" x14ac:dyDescent="0.2">
      <c r="P41679" s="76"/>
    </row>
    <row r="41680" spans="16:16" x14ac:dyDescent="0.2">
      <c r="P41680" s="76"/>
    </row>
    <row r="41681" spans="16:16" x14ac:dyDescent="0.2">
      <c r="P41681" s="76"/>
    </row>
    <row r="41682" spans="16:16" x14ac:dyDescent="0.2">
      <c r="P41682" s="76"/>
    </row>
    <row r="41683" spans="16:16" x14ac:dyDescent="0.2">
      <c r="P41683" s="76"/>
    </row>
    <row r="41684" spans="16:16" x14ac:dyDescent="0.2">
      <c r="P41684" s="76"/>
    </row>
    <row r="41685" spans="16:16" x14ac:dyDescent="0.2">
      <c r="P41685" s="76"/>
    </row>
    <row r="41686" spans="16:16" x14ac:dyDescent="0.2">
      <c r="P41686" s="76"/>
    </row>
    <row r="41687" spans="16:16" x14ac:dyDescent="0.2">
      <c r="P41687" s="76"/>
    </row>
    <row r="41688" spans="16:16" x14ac:dyDescent="0.2">
      <c r="P41688" s="76"/>
    </row>
    <row r="41689" spans="16:16" x14ac:dyDescent="0.2">
      <c r="P41689" s="76"/>
    </row>
    <row r="41690" spans="16:16" x14ac:dyDescent="0.2">
      <c r="P41690" s="76"/>
    </row>
    <row r="41691" spans="16:16" x14ac:dyDescent="0.2">
      <c r="P41691" s="76"/>
    </row>
    <row r="41692" spans="16:16" x14ac:dyDescent="0.2">
      <c r="P41692" s="76"/>
    </row>
    <row r="41693" spans="16:16" x14ac:dyDescent="0.2">
      <c r="P41693" s="76"/>
    </row>
    <row r="41694" spans="16:16" x14ac:dyDescent="0.2">
      <c r="P41694" s="76"/>
    </row>
    <row r="41695" spans="16:16" x14ac:dyDescent="0.2">
      <c r="P41695" s="76"/>
    </row>
    <row r="41696" spans="16:16" x14ac:dyDescent="0.2">
      <c r="P41696" s="76"/>
    </row>
    <row r="41697" spans="16:16" x14ac:dyDescent="0.2">
      <c r="P41697" s="76"/>
    </row>
    <row r="41698" spans="16:16" x14ac:dyDescent="0.2">
      <c r="P41698" s="76"/>
    </row>
    <row r="41699" spans="16:16" x14ac:dyDescent="0.2">
      <c r="P41699" s="76"/>
    </row>
    <row r="41700" spans="16:16" x14ac:dyDescent="0.2">
      <c r="P41700" s="76"/>
    </row>
    <row r="41701" spans="16:16" x14ac:dyDescent="0.2">
      <c r="P41701" s="76"/>
    </row>
    <row r="41702" spans="16:16" x14ac:dyDescent="0.2">
      <c r="P41702" s="76"/>
    </row>
    <row r="41703" spans="16:16" x14ac:dyDescent="0.2">
      <c r="P41703" s="76"/>
    </row>
    <row r="41704" spans="16:16" x14ac:dyDescent="0.2">
      <c r="P41704" s="76"/>
    </row>
    <row r="41705" spans="16:16" x14ac:dyDescent="0.2">
      <c r="P41705" s="76"/>
    </row>
    <row r="41706" spans="16:16" x14ac:dyDescent="0.2">
      <c r="P41706" s="76"/>
    </row>
    <row r="41707" spans="16:16" x14ac:dyDescent="0.2">
      <c r="P41707" s="76"/>
    </row>
    <row r="41708" spans="16:16" x14ac:dyDescent="0.2">
      <c r="P41708" s="76"/>
    </row>
    <row r="41709" spans="16:16" x14ac:dyDescent="0.2">
      <c r="P41709" s="76"/>
    </row>
    <row r="41710" spans="16:16" x14ac:dyDescent="0.2">
      <c r="P41710" s="76"/>
    </row>
    <row r="41711" spans="16:16" x14ac:dyDescent="0.2">
      <c r="P41711" s="76"/>
    </row>
    <row r="41712" spans="16:16" x14ac:dyDescent="0.2">
      <c r="P41712" s="76"/>
    </row>
    <row r="41713" spans="16:16" x14ac:dyDescent="0.2">
      <c r="P41713" s="76"/>
    </row>
    <row r="41714" spans="16:16" x14ac:dyDescent="0.2">
      <c r="P41714" s="76"/>
    </row>
    <row r="41715" spans="16:16" x14ac:dyDescent="0.2">
      <c r="P41715" s="76"/>
    </row>
    <row r="41716" spans="16:16" x14ac:dyDescent="0.2">
      <c r="P41716" s="76"/>
    </row>
    <row r="41717" spans="16:16" x14ac:dyDescent="0.2">
      <c r="P41717" s="76"/>
    </row>
    <row r="41718" spans="16:16" x14ac:dyDescent="0.2">
      <c r="P41718" s="76"/>
    </row>
    <row r="41719" spans="16:16" x14ac:dyDescent="0.2">
      <c r="P41719" s="76"/>
    </row>
    <row r="41720" spans="16:16" x14ac:dyDescent="0.2">
      <c r="P41720" s="76"/>
    </row>
    <row r="41721" spans="16:16" x14ac:dyDescent="0.2">
      <c r="P41721" s="76"/>
    </row>
    <row r="41722" spans="16:16" x14ac:dyDescent="0.2">
      <c r="P41722" s="76"/>
    </row>
    <row r="41723" spans="16:16" x14ac:dyDescent="0.2">
      <c r="P41723" s="76"/>
    </row>
    <row r="41724" spans="16:16" x14ac:dyDescent="0.2">
      <c r="P41724" s="76"/>
    </row>
    <row r="41725" spans="16:16" x14ac:dyDescent="0.2">
      <c r="P41725" s="76"/>
    </row>
    <row r="41726" spans="16:16" x14ac:dyDescent="0.2">
      <c r="P41726" s="76"/>
    </row>
    <row r="41727" spans="16:16" x14ac:dyDescent="0.2">
      <c r="P41727" s="76"/>
    </row>
    <row r="41728" spans="16:16" x14ac:dyDescent="0.2">
      <c r="P41728" s="76"/>
    </row>
    <row r="41729" spans="16:16" x14ac:dyDescent="0.2">
      <c r="P41729" s="76"/>
    </row>
    <row r="41730" spans="16:16" x14ac:dyDescent="0.2">
      <c r="P41730" s="76"/>
    </row>
    <row r="41731" spans="16:16" x14ac:dyDescent="0.2">
      <c r="P41731" s="76"/>
    </row>
    <row r="41732" spans="16:16" x14ac:dyDescent="0.2">
      <c r="P41732" s="76"/>
    </row>
    <row r="41733" spans="16:16" x14ac:dyDescent="0.2">
      <c r="P41733" s="76"/>
    </row>
    <row r="41734" spans="16:16" x14ac:dyDescent="0.2">
      <c r="P41734" s="76"/>
    </row>
    <row r="41735" spans="16:16" x14ac:dyDescent="0.2">
      <c r="P41735" s="76"/>
    </row>
    <row r="41736" spans="16:16" x14ac:dyDescent="0.2">
      <c r="P41736" s="76"/>
    </row>
    <row r="41737" spans="16:16" x14ac:dyDescent="0.2">
      <c r="P41737" s="76"/>
    </row>
    <row r="41738" spans="16:16" x14ac:dyDescent="0.2">
      <c r="P41738" s="76"/>
    </row>
    <row r="41739" spans="16:16" x14ac:dyDescent="0.2">
      <c r="P41739" s="76"/>
    </row>
    <row r="41740" spans="16:16" x14ac:dyDescent="0.2">
      <c r="P41740" s="76"/>
    </row>
    <row r="41741" spans="16:16" x14ac:dyDescent="0.2">
      <c r="P41741" s="76"/>
    </row>
    <row r="41742" spans="16:16" x14ac:dyDescent="0.2">
      <c r="P41742" s="76"/>
    </row>
    <row r="41743" spans="16:16" x14ac:dyDescent="0.2">
      <c r="P41743" s="76"/>
    </row>
    <row r="41744" spans="16:16" x14ac:dyDescent="0.2">
      <c r="P41744" s="76"/>
    </row>
    <row r="41745" spans="16:16" x14ac:dyDescent="0.2">
      <c r="P41745" s="76"/>
    </row>
    <row r="41746" spans="16:16" x14ac:dyDescent="0.2">
      <c r="P41746" s="76"/>
    </row>
    <row r="41747" spans="16:16" x14ac:dyDescent="0.2">
      <c r="P41747" s="76"/>
    </row>
    <row r="41748" spans="16:16" x14ac:dyDescent="0.2">
      <c r="P41748" s="76"/>
    </row>
    <row r="41749" spans="16:16" x14ac:dyDescent="0.2">
      <c r="P41749" s="76"/>
    </row>
    <row r="41750" spans="16:16" x14ac:dyDescent="0.2">
      <c r="P41750" s="76"/>
    </row>
    <row r="41751" spans="16:16" x14ac:dyDescent="0.2">
      <c r="P41751" s="76"/>
    </row>
    <row r="41752" spans="16:16" x14ac:dyDescent="0.2">
      <c r="P41752" s="76"/>
    </row>
    <row r="41753" spans="16:16" x14ac:dyDescent="0.2">
      <c r="P41753" s="76"/>
    </row>
    <row r="41754" spans="16:16" x14ac:dyDescent="0.2">
      <c r="P41754" s="76"/>
    </row>
    <row r="41755" spans="16:16" x14ac:dyDescent="0.2">
      <c r="P41755" s="76"/>
    </row>
    <row r="41756" spans="16:16" x14ac:dyDescent="0.2">
      <c r="P41756" s="76"/>
    </row>
    <row r="41757" spans="16:16" x14ac:dyDescent="0.2">
      <c r="P41757" s="76"/>
    </row>
    <row r="41758" spans="16:16" x14ac:dyDescent="0.2">
      <c r="P41758" s="76"/>
    </row>
    <row r="41759" spans="16:16" x14ac:dyDescent="0.2">
      <c r="P41759" s="76"/>
    </row>
    <row r="41760" spans="16:16" x14ac:dyDescent="0.2">
      <c r="P41760" s="76"/>
    </row>
    <row r="41761" spans="16:16" x14ac:dyDescent="0.2">
      <c r="P41761" s="76"/>
    </row>
    <row r="41762" spans="16:16" x14ac:dyDescent="0.2">
      <c r="P41762" s="76"/>
    </row>
    <row r="41763" spans="16:16" x14ac:dyDescent="0.2">
      <c r="P41763" s="76"/>
    </row>
    <row r="41764" spans="16:16" x14ac:dyDescent="0.2">
      <c r="P41764" s="76"/>
    </row>
    <row r="41765" spans="16:16" x14ac:dyDescent="0.2">
      <c r="P41765" s="76"/>
    </row>
    <row r="41766" spans="16:16" x14ac:dyDescent="0.2">
      <c r="P41766" s="76"/>
    </row>
    <row r="41767" spans="16:16" x14ac:dyDescent="0.2">
      <c r="P41767" s="76"/>
    </row>
    <row r="41768" spans="16:16" x14ac:dyDescent="0.2">
      <c r="P41768" s="76"/>
    </row>
    <row r="41769" spans="16:16" x14ac:dyDescent="0.2">
      <c r="P41769" s="76"/>
    </row>
    <row r="41770" spans="16:16" x14ac:dyDescent="0.2">
      <c r="P41770" s="76"/>
    </row>
    <row r="41771" spans="16:16" x14ac:dyDescent="0.2">
      <c r="P41771" s="76"/>
    </row>
    <row r="41772" spans="16:16" x14ac:dyDescent="0.2">
      <c r="P41772" s="76"/>
    </row>
    <row r="41773" spans="16:16" x14ac:dyDescent="0.2">
      <c r="P41773" s="76"/>
    </row>
    <row r="41774" spans="16:16" x14ac:dyDescent="0.2">
      <c r="P41774" s="76"/>
    </row>
    <row r="41775" spans="16:16" x14ac:dyDescent="0.2">
      <c r="P41775" s="76"/>
    </row>
    <row r="41776" spans="16:16" x14ac:dyDescent="0.2">
      <c r="P41776" s="76"/>
    </row>
    <row r="41777" spans="16:16" x14ac:dyDescent="0.2">
      <c r="P41777" s="76"/>
    </row>
    <row r="41778" spans="16:16" x14ac:dyDescent="0.2">
      <c r="P41778" s="76"/>
    </row>
    <row r="41779" spans="16:16" x14ac:dyDescent="0.2">
      <c r="P41779" s="76"/>
    </row>
    <row r="41780" spans="16:16" x14ac:dyDescent="0.2">
      <c r="P41780" s="76"/>
    </row>
    <row r="41781" spans="16:16" x14ac:dyDescent="0.2">
      <c r="P41781" s="76"/>
    </row>
    <row r="41782" spans="16:16" x14ac:dyDescent="0.2">
      <c r="P41782" s="76"/>
    </row>
    <row r="41783" spans="16:16" x14ac:dyDescent="0.2">
      <c r="P41783" s="76"/>
    </row>
    <row r="41784" spans="16:16" x14ac:dyDescent="0.2">
      <c r="P41784" s="76"/>
    </row>
    <row r="41785" spans="16:16" x14ac:dyDescent="0.2">
      <c r="P41785" s="76"/>
    </row>
    <row r="41786" spans="16:16" x14ac:dyDescent="0.2">
      <c r="P41786" s="76"/>
    </row>
    <row r="41787" spans="16:16" x14ac:dyDescent="0.2">
      <c r="P41787" s="76"/>
    </row>
    <row r="41788" spans="16:16" x14ac:dyDescent="0.2">
      <c r="P41788" s="76"/>
    </row>
    <row r="41789" spans="16:16" x14ac:dyDescent="0.2">
      <c r="P41789" s="76"/>
    </row>
    <row r="41790" spans="16:16" x14ac:dyDescent="0.2">
      <c r="P41790" s="76"/>
    </row>
    <row r="41791" spans="16:16" x14ac:dyDescent="0.2">
      <c r="P41791" s="76"/>
    </row>
    <row r="41792" spans="16:16" x14ac:dyDescent="0.2">
      <c r="P41792" s="76"/>
    </row>
    <row r="41793" spans="16:16" x14ac:dyDescent="0.2">
      <c r="P41793" s="76"/>
    </row>
    <row r="41794" spans="16:16" x14ac:dyDescent="0.2">
      <c r="P41794" s="76"/>
    </row>
    <row r="41795" spans="16:16" x14ac:dyDescent="0.2">
      <c r="P41795" s="76"/>
    </row>
    <row r="41796" spans="16:16" x14ac:dyDescent="0.2">
      <c r="P41796" s="76"/>
    </row>
    <row r="41797" spans="16:16" x14ac:dyDescent="0.2">
      <c r="P41797" s="76"/>
    </row>
    <row r="41798" spans="16:16" x14ac:dyDescent="0.2">
      <c r="P41798" s="76"/>
    </row>
    <row r="41799" spans="16:16" x14ac:dyDescent="0.2">
      <c r="P41799" s="76"/>
    </row>
    <row r="41800" spans="16:16" x14ac:dyDescent="0.2">
      <c r="P41800" s="76"/>
    </row>
    <row r="41801" spans="16:16" x14ac:dyDescent="0.2">
      <c r="P41801" s="76"/>
    </row>
    <row r="41802" spans="16:16" x14ac:dyDescent="0.2">
      <c r="P41802" s="76"/>
    </row>
    <row r="41803" spans="16:16" x14ac:dyDescent="0.2">
      <c r="P41803" s="76"/>
    </row>
    <row r="41804" spans="16:16" x14ac:dyDescent="0.2">
      <c r="P41804" s="76"/>
    </row>
    <row r="41805" spans="16:16" x14ac:dyDescent="0.2">
      <c r="P41805" s="76"/>
    </row>
    <row r="41806" spans="16:16" x14ac:dyDescent="0.2">
      <c r="P41806" s="76"/>
    </row>
    <row r="41807" spans="16:16" x14ac:dyDescent="0.2">
      <c r="P41807" s="76"/>
    </row>
    <row r="41808" spans="16:16" x14ac:dyDescent="0.2">
      <c r="P41808" s="76"/>
    </row>
    <row r="41809" spans="16:16" x14ac:dyDescent="0.2">
      <c r="P41809" s="76"/>
    </row>
    <row r="41810" spans="16:16" x14ac:dyDescent="0.2">
      <c r="P41810" s="76"/>
    </row>
    <row r="41811" spans="16:16" x14ac:dyDescent="0.2">
      <c r="P41811" s="76"/>
    </row>
    <row r="41812" spans="16:16" x14ac:dyDescent="0.2">
      <c r="P41812" s="76"/>
    </row>
    <row r="41813" spans="16:16" x14ac:dyDescent="0.2">
      <c r="P41813" s="76"/>
    </row>
    <row r="41814" spans="16:16" x14ac:dyDescent="0.2">
      <c r="P41814" s="76"/>
    </row>
    <row r="41815" spans="16:16" x14ac:dyDescent="0.2">
      <c r="P41815" s="76"/>
    </row>
    <row r="41816" spans="16:16" x14ac:dyDescent="0.2">
      <c r="P41816" s="76"/>
    </row>
    <row r="41817" spans="16:16" x14ac:dyDescent="0.2">
      <c r="P41817" s="76"/>
    </row>
    <row r="41818" spans="16:16" x14ac:dyDescent="0.2">
      <c r="P41818" s="76"/>
    </row>
    <row r="41819" spans="16:16" x14ac:dyDescent="0.2">
      <c r="P41819" s="76"/>
    </row>
    <row r="41820" spans="16:16" x14ac:dyDescent="0.2">
      <c r="P41820" s="76"/>
    </row>
    <row r="41821" spans="16:16" x14ac:dyDescent="0.2">
      <c r="P41821" s="76"/>
    </row>
    <row r="41822" spans="16:16" x14ac:dyDescent="0.2">
      <c r="P41822" s="76"/>
    </row>
    <row r="41823" spans="16:16" x14ac:dyDescent="0.2">
      <c r="P41823" s="76"/>
    </row>
    <row r="41824" spans="16:16" x14ac:dyDescent="0.2">
      <c r="P41824" s="76"/>
    </row>
    <row r="41825" spans="16:16" x14ac:dyDescent="0.2">
      <c r="P41825" s="76"/>
    </row>
    <row r="41826" spans="16:16" x14ac:dyDescent="0.2">
      <c r="P41826" s="76"/>
    </row>
    <row r="41827" spans="16:16" x14ac:dyDescent="0.2">
      <c r="P41827" s="76"/>
    </row>
    <row r="41828" spans="16:16" x14ac:dyDescent="0.2">
      <c r="P41828" s="76"/>
    </row>
    <row r="41829" spans="16:16" x14ac:dyDescent="0.2">
      <c r="P41829" s="76"/>
    </row>
    <row r="41830" spans="16:16" x14ac:dyDescent="0.2">
      <c r="P41830" s="76"/>
    </row>
    <row r="41831" spans="16:16" x14ac:dyDescent="0.2">
      <c r="P41831" s="76"/>
    </row>
    <row r="41832" spans="16:16" x14ac:dyDescent="0.2">
      <c r="P41832" s="76"/>
    </row>
    <row r="41833" spans="16:16" x14ac:dyDescent="0.2">
      <c r="P41833" s="76"/>
    </row>
    <row r="41834" spans="16:16" x14ac:dyDescent="0.2">
      <c r="P41834" s="76"/>
    </row>
    <row r="41835" spans="16:16" x14ac:dyDescent="0.2">
      <c r="P41835" s="76"/>
    </row>
    <row r="41836" spans="16:16" x14ac:dyDescent="0.2">
      <c r="P41836" s="76"/>
    </row>
    <row r="41837" spans="16:16" x14ac:dyDescent="0.2">
      <c r="P41837" s="76"/>
    </row>
    <row r="41838" spans="16:16" x14ac:dyDescent="0.2">
      <c r="P41838" s="76"/>
    </row>
    <row r="41839" spans="16:16" x14ac:dyDescent="0.2">
      <c r="P41839" s="76"/>
    </row>
    <row r="41840" spans="16:16" x14ac:dyDescent="0.2">
      <c r="P41840" s="76"/>
    </row>
    <row r="41841" spans="16:16" x14ac:dyDescent="0.2">
      <c r="P41841" s="76"/>
    </row>
    <row r="41842" spans="16:16" x14ac:dyDescent="0.2">
      <c r="P41842" s="76"/>
    </row>
    <row r="41843" spans="16:16" x14ac:dyDescent="0.2">
      <c r="P41843" s="76"/>
    </row>
    <row r="41844" spans="16:16" x14ac:dyDescent="0.2">
      <c r="P41844" s="76"/>
    </row>
    <row r="41845" spans="16:16" x14ac:dyDescent="0.2">
      <c r="P41845" s="76"/>
    </row>
    <row r="41846" spans="16:16" x14ac:dyDescent="0.2">
      <c r="P41846" s="76"/>
    </row>
    <row r="41847" spans="16:16" x14ac:dyDescent="0.2">
      <c r="P41847" s="76"/>
    </row>
    <row r="41848" spans="16:16" x14ac:dyDescent="0.2">
      <c r="P41848" s="76"/>
    </row>
    <row r="41849" spans="16:16" x14ac:dyDescent="0.2">
      <c r="P41849" s="76"/>
    </row>
    <row r="41850" spans="16:16" x14ac:dyDescent="0.2">
      <c r="P41850" s="76"/>
    </row>
    <row r="41851" spans="16:16" x14ac:dyDescent="0.2">
      <c r="P41851" s="76"/>
    </row>
    <row r="41852" spans="16:16" x14ac:dyDescent="0.2">
      <c r="P41852" s="76"/>
    </row>
    <row r="41853" spans="16:16" x14ac:dyDescent="0.2">
      <c r="P41853" s="76"/>
    </row>
    <row r="41854" spans="16:16" x14ac:dyDescent="0.2">
      <c r="P41854" s="76"/>
    </row>
    <row r="41855" spans="16:16" x14ac:dyDescent="0.2">
      <c r="P41855" s="76"/>
    </row>
    <row r="41856" spans="16:16" x14ac:dyDescent="0.2">
      <c r="P41856" s="76"/>
    </row>
    <row r="41857" spans="16:16" x14ac:dyDescent="0.2">
      <c r="P41857" s="76"/>
    </row>
    <row r="41858" spans="16:16" x14ac:dyDescent="0.2">
      <c r="P41858" s="76"/>
    </row>
    <row r="41859" spans="16:16" x14ac:dyDescent="0.2">
      <c r="P41859" s="76"/>
    </row>
    <row r="41860" spans="16:16" x14ac:dyDescent="0.2">
      <c r="P41860" s="76"/>
    </row>
    <row r="41861" spans="16:16" x14ac:dyDescent="0.2">
      <c r="P41861" s="76"/>
    </row>
    <row r="41862" spans="16:16" x14ac:dyDescent="0.2">
      <c r="P41862" s="76"/>
    </row>
    <row r="41863" spans="16:16" x14ac:dyDescent="0.2">
      <c r="P41863" s="76"/>
    </row>
    <row r="41864" spans="16:16" x14ac:dyDescent="0.2">
      <c r="P41864" s="76"/>
    </row>
    <row r="41865" spans="16:16" x14ac:dyDescent="0.2">
      <c r="P41865" s="76"/>
    </row>
    <row r="41866" spans="16:16" x14ac:dyDescent="0.2">
      <c r="P41866" s="76"/>
    </row>
    <row r="41867" spans="16:16" x14ac:dyDescent="0.2">
      <c r="P41867" s="76"/>
    </row>
    <row r="41868" spans="16:16" x14ac:dyDescent="0.2">
      <c r="P41868" s="76"/>
    </row>
    <row r="41869" spans="16:16" x14ac:dyDescent="0.2">
      <c r="P41869" s="76"/>
    </row>
    <row r="41870" spans="16:16" x14ac:dyDescent="0.2">
      <c r="P41870" s="76"/>
    </row>
    <row r="41871" spans="16:16" x14ac:dyDescent="0.2">
      <c r="P41871" s="76"/>
    </row>
    <row r="41872" spans="16:16" x14ac:dyDescent="0.2">
      <c r="P41872" s="76"/>
    </row>
    <row r="41873" spans="16:16" x14ac:dyDescent="0.2">
      <c r="P41873" s="76"/>
    </row>
    <row r="41874" spans="16:16" x14ac:dyDescent="0.2">
      <c r="P41874" s="76"/>
    </row>
    <row r="41875" spans="16:16" x14ac:dyDescent="0.2">
      <c r="P41875" s="76"/>
    </row>
    <row r="41876" spans="16:16" x14ac:dyDescent="0.2">
      <c r="P41876" s="76"/>
    </row>
    <row r="41877" spans="16:16" x14ac:dyDescent="0.2">
      <c r="P41877" s="76"/>
    </row>
    <row r="41878" spans="16:16" x14ac:dyDescent="0.2">
      <c r="P41878" s="76"/>
    </row>
    <row r="41879" spans="16:16" x14ac:dyDescent="0.2">
      <c r="P41879" s="76"/>
    </row>
    <row r="41880" spans="16:16" x14ac:dyDescent="0.2">
      <c r="P41880" s="76"/>
    </row>
    <row r="41881" spans="16:16" x14ac:dyDescent="0.2">
      <c r="P41881" s="76"/>
    </row>
    <row r="41882" spans="16:16" x14ac:dyDescent="0.2">
      <c r="P41882" s="76"/>
    </row>
    <row r="41883" spans="16:16" x14ac:dyDescent="0.2">
      <c r="P41883" s="76"/>
    </row>
    <row r="41884" spans="16:16" x14ac:dyDescent="0.2">
      <c r="P41884" s="76"/>
    </row>
    <row r="41885" spans="16:16" x14ac:dyDescent="0.2">
      <c r="P41885" s="76"/>
    </row>
    <row r="41886" spans="16:16" x14ac:dyDescent="0.2">
      <c r="P41886" s="76"/>
    </row>
    <row r="41887" spans="16:16" x14ac:dyDescent="0.2">
      <c r="P41887" s="76"/>
    </row>
    <row r="41888" spans="16:16" x14ac:dyDescent="0.2">
      <c r="P41888" s="76"/>
    </row>
    <row r="41889" spans="16:16" x14ac:dyDescent="0.2">
      <c r="P41889" s="76"/>
    </row>
    <row r="41890" spans="16:16" x14ac:dyDescent="0.2">
      <c r="P41890" s="76"/>
    </row>
    <row r="41891" spans="16:16" x14ac:dyDescent="0.2">
      <c r="P41891" s="76"/>
    </row>
    <row r="41892" spans="16:16" x14ac:dyDescent="0.2">
      <c r="P41892" s="76"/>
    </row>
    <row r="41893" spans="16:16" x14ac:dyDescent="0.2">
      <c r="P41893" s="76"/>
    </row>
    <row r="41894" spans="16:16" x14ac:dyDescent="0.2">
      <c r="P41894" s="76"/>
    </row>
    <row r="41895" spans="16:16" x14ac:dyDescent="0.2">
      <c r="P41895" s="76"/>
    </row>
    <row r="41896" spans="16:16" x14ac:dyDescent="0.2">
      <c r="P41896" s="76"/>
    </row>
    <row r="41897" spans="16:16" x14ac:dyDescent="0.2">
      <c r="P41897" s="76"/>
    </row>
    <row r="41898" spans="16:16" x14ac:dyDescent="0.2">
      <c r="P41898" s="76"/>
    </row>
    <row r="41899" spans="16:16" x14ac:dyDescent="0.2">
      <c r="P41899" s="76"/>
    </row>
    <row r="41900" spans="16:16" x14ac:dyDescent="0.2">
      <c r="P41900" s="76"/>
    </row>
    <row r="41901" spans="16:16" x14ac:dyDescent="0.2">
      <c r="P41901" s="76"/>
    </row>
    <row r="41902" spans="16:16" x14ac:dyDescent="0.2">
      <c r="P41902" s="76"/>
    </row>
    <row r="41903" spans="16:16" x14ac:dyDescent="0.2">
      <c r="P41903" s="76"/>
    </row>
    <row r="41904" spans="16:16" x14ac:dyDescent="0.2">
      <c r="P41904" s="76"/>
    </row>
    <row r="41905" spans="16:16" x14ac:dyDescent="0.2">
      <c r="P41905" s="76"/>
    </row>
    <row r="41906" spans="16:16" x14ac:dyDescent="0.2">
      <c r="P41906" s="76"/>
    </row>
    <row r="41907" spans="16:16" x14ac:dyDescent="0.2">
      <c r="P41907" s="76"/>
    </row>
    <row r="41908" spans="16:16" x14ac:dyDescent="0.2">
      <c r="P41908" s="76"/>
    </row>
    <row r="41909" spans="16:16" x14ac:dyDescent="0.2">
      <c r="P41909" s="76"/>
    </row>
    <row r="41910" spans="16:16" x14ac:dyDescent="0.2">
      <c r="P41910" s="76"/>
    </row>
    <row r="41911" spans="16:16" x14ac:dyDescent="0.2">
      <c r="P41911" s="76"/>
    </row>
    <row r="41912" spans="16:16" x14ac:dyDescent="0.2">
      <c r="P41912" s="76"/>
    </row>
    <row r="41913" spans="16:16" x14ac:dyDescent="0.2">
      <c r="P41913" s="76"/>
    </row>
    <row r="41914" spans="16:16" x14ac:dyDescent="0.2">
      <c r="P41914" s="76"/>
    </row>
    <row r="41915" spans="16:16" x14ac:dyDescent="0.2">
      <c r="P41915" s="76"/>
    </row>
    <row r="41916" spans="16:16" x14ac:dyDescent="0.2">
      <c r="P41916" s="76"/>
    </row>
    <row r="41917" spans="16:16" x14ac:dyDescent="0.2">
      <c r="P41917" s="76"/>
    </row>
    <row r="41918" spans="16:16" x14ac:dyDescent="0.2">
      <c r="P41918" s="76"/>
    </row>
    <row r="41919" spans="16:16" x14ac:dyDescent="0.2">
      <c r="P41919" s="76"/>
    </row>
    <row r="41920" spans="16:16" x14ac:dyDescent="0.2">
      <c r="P41920" s="76"/>
    </row>
    <row r="41921" spans="16:16" x14ac:dyDescent="0.2">
      <c r="P41921" s="76"/>
    </row>
    <row r="41922" spans="16:16" x14ac:dyDescent="0.2">
      <c r="P41922" s="76"/>
    </row>
    <row r="41923" spans="16:16" x14ac:dyDescent="0.2">
      <c r="P41923" s="76"/>
    </row>
    <row r="41924" spans="16:16" x14ac:dyDescent="0.2">
      <c r="P41924" s="76"/>
    </row>
    <row r="41925" spans="16:16" x14ac:dyDescent="0.2">
      <c r="P41925" s="76"/>
    </row>
    <row r="41926" spans="16:16" x14ac:dyDescent="0.2">
      <c r="P41926" s="76"/>
    </row>
    <row r="41927" spans="16:16" x14ac:dyDescent="0.2">
      <c r="P41927" s="76"/>
    </row>
    <row r="41928" spans="16:16" x14ac:dyDescent="0.2">
      <c r="P41928" s="76"/>
    </row>
    <row r="41929" spans="16:16" x14ac:dyDescent="0.2">
      <c r="P41929" s="76"/>
    </row>
    <row r="41930" spans="16:16" x14ac:dyDescent="0.2">
      <c r="P41930" s="76"/>
    </row>
    <row r="41931" spans="16:16" x14ac:dyDescent="0.2">
      <c r="P41931" s="76"/>
    </row>
    <row r="41932" spans="16:16" x14ac:dyDescent="0.2">
      <c r="P41932" s="76"/>
    </row>
    <row r="41933" spans="16:16" x14ac:dyDescent="0.2">
      <c r="P41933" s="76"/>
    </row>
    <row r="41934" spans="16:16" x14ac:dyDescent="0.2">
      <c r="P41934" s="76"/>
    </row>
    <row r="41935" spans="16:16" x14ac:dyDescent="0.2">
      <c r="P41935" s="76"/>
    </row>
    <row r="41936" spans="16:16" x14ac:dyDescent="0.2">
      <c r="P41936" s="76"/>
    </row>
    <row r="41937" spans="16:16" x14ac:dyDescent="0.2">
      <c r="P41937" s="76"/>
    </row>
    <row r="41938" spans="16:16" x14ac:dyDescent="0.2">
      <c r="P41938" s="76"/>
    </row>
    <row r="41939" spans="16:16" x14ac:dyDescent="0.2">
      <c r="P41939" s="76"/>
    </row>
    <row r="41940" spans="16:16" x14ac:dyDescent="0.2">
      <c r="P41940" s="76"/>
    </row>
    <row r="41941" spans="16:16" x14ac:dyDescent="0.2">
      <c r="P41941" s="76"/>
    </row>
    <row r="41942" spans="16:16" x14ac:dyDescent="0.2">
      <c r="P41942" s="76"/>
    </row>
    <row r="41943" spans="16:16" x14ac:dyDescent="0.2">
      <c r="P41943" s="76"/>
    </row>
    <row r="41944" spans="16:16" x14ac:dyDescent="0.2">
      <c r="P41944" s="76"/>
    </row>
    <row r="41945" spans="16:16" x14ac:dyDescent="0.2">
      <c r="P41945" s="76"/>
    </row>
    <row r="41946" spans="16:16" x14ac:dyDescent="0.2">
      <c r="P41946" s="76"/>
    </row>
    <row r="41947" spans="16:16" x14ac:dyDescent="0.2">
      <c r="P41947" s="76"/>
    </row>
    <row r="41948" spans="16:16" x14ac:dyDescent="0.2">
      <c r="P41948" s="76"/>
    </row>
    <row r="41949" spans="16:16" x14ac:dyDescent="0.2">
      <c r="P41949" s="76"/>
    </row>
    <row r="41950" spans="16:16" x14ac:dyDescent="0.2">
      <c r="P41950" s="76"/>
    </row>
    <row r="41951" spans="16:16" x14ac:dyDescent="0.2">
      <c r="P41951" s="76"/>
    </row>
    <row r="41952" spans="16:16" x14ac:dyDescent="0.2">
      <c r="P41952" s="76"/>
    </row>
    <row r="41953" spans="16:16" x14ac:dyDescent="0.2">
      <c r="P41953" s="76"/>
    </row>
    <row r="41954" spans="16:16" x14ac:dyDescent="0.2">
      <c r="P41954" s="76"/>
    </row>
    <row r="41955" spans="16:16" x14ac:dyDescent="0.2">
      <c r="P41955" s="76"/>
    </row>
    <row r="41956" spans="16:16" x14ac:dyDescent="0.2">
      <c r="P41956" s="76"/>
    </row>
    <row r="41957" spans="16:16" x14ac:dyDescent="0.2">
      <c r="P41957" s="76"/>
    </row>
    <row r="41958" spans="16:16" x14ac:dyDescent="0.2">
      <c r="P41958" s="76"/>
    </row>
    <row r="41959" spans="16:16" x14ac:dyDescent="0.2">
      <c r="P41959" s="76"/>
    </row>
    <row r="41960" spans="16:16" x14ac:dyDescent="0.2">
      <c r="P41960" s="76"/>
    </row>
    <row r="41961" spans="16:16" x14ac:dyDescent="0.2">
      <c r="P41961" s="76"/>
    </row>
    <row r="41962" spans="16:16" x14ac:dyDescent="0.2">
      <c r="P41962" s="76"/>
    </row>
    <row r="41963" spans="16:16" x14ac:dyDescent="0.2">
      <c r="P41963" s="76"/>
    </row>
    <row r="41964" spans="16:16" x14ac:dyDescent="0.2">
      <c r="P41964" s="76"/>
    </row>
    <row r="41965" spans="16:16" x14ac:dyDescent="0.2">
      <c r="P41965" s="76"/>
    </row>
    <row r="41966" spans="16:16" x14ac:dyDescent="0.2">
      <c r="P41966" s="76"/>
    </row>
    <row r="41967" spans="16:16" x14ac:dyDescent="0.2">
      <c r="P41967" s="76"/>
    </row>
    <row r="41968" spans="16:16" x14ac:dyDescent="0.2">
      <c r="P41968" s="76"/>
    </row>
    <row r="41969" spans="16:16" x14ac:dyDescent="0.2">
      <c r="P41969" s="76"/>
    </row>
    <row r="41970" spans="16:16" x14ac:dyDescent="0.2">
      <c r="P41970" s="76"/>
    </row>
    <row r="41971" spans="16:16" x14ac:dyDescent="0.2">
      <c r="P41971" s="76"/>
    </row>
    <row r="41972" spans="16:16" x14ac:dyDescent="0.2">
      <c r="P41972" s="76"/>
    </row>
    <row r="41973" spans="16:16" x14ac:dyDescent="0.2">
      <c r="P41973" s="76"/>
    </row>
    <row r="41974" spans="16:16" x14ac:dyDescent="0.2">
      <c r="P41974" s="76"/>
    </row>
    <row r="41975" spans="16:16" x14ac:dyDescent="0.2">
      <c r="P41975" s="76"/>
    </row>
    <row r="41976" spans="16:16" x14ac:dyDescent="0.2">
      <c r="P41976" s="76"/>
    </row>
    <row r="41977" spans="16:16" x14ac:dyDescent="0.2">
      <c r="P41977" s="76"/>
    </row>
    <row r="41978" spans="16:16" x14ac:dyDescent="0.2">
      <c r="P41978" s="76"/>
    </row>
    <row r="41979" spans="16:16" x14ac:dyDescent="0.2">
      <c r="P41979" s="76"/>
    </row>
    <row r="41980" spans="16:16" x14ac:dyDescent="0.2">
      <c r="P41980" s="76"/>
    </row>
    <row r="41981" spans="16:16" x14ac:dyDescent="0.2">
      <c r="P41981" s="76"/>
    </row>
    <row r="41982" spans="16:16" x14ac:dyDescent="0.2">
      <c r="P41982" s="76"/>
    </row>
    <row r="41983" spans="16:16" x14ac:dyDescent="0.2">
      <c r="P41983" s="76"/>
    </row>
    <row r="41984" spans="16:16" x14ac:dyDescent="0.2">
      <c r="P41984" s="76"/>
    </row>
    <row r="41985" spans="16:16" x14ac:dyDescent="0.2">
      <c r="P41985" s="76"/>
    </row>
    <row r="41986" spans="16:16" x14ac:dyDescent="0.2">
      <c r="P41986" s="76"/>
    </row>
    <row r="41987" spans="16:16" x14ac:dyDescent="0.2">
      <c r="P41987" s="76"/>
    </row>
    <row r="41988" spans="16:16" x14ac:dyDescent="0.2">
      <c r="P41988" s="76"/>
    </row>
    <row r="41989" spans="16:16" x14ac:dyDescent="0.2">
      <c r="P41989" s="76"/>
    </row>
    <row r="41990" spans="16:16" x14ac:dyDescent="0.2">
      <c r="P41990" s="76"/>
    </row>
    <row r="41991" spans="16:16" x14ac:dyDescent="0.2">
      <c r="P41991" s="76"/>
    </row>
    <row r="41992" spans="16:16" x14ac:dyDescent="0.2">
      <c r="P41992" s="76"/>
    </row>
    <row r="41993" spans="16:16" x14ac:dyDescent="0.2">
      <c r="P41993" s="76"/>
    </row>
    <row r="41994" spans="16:16" x14ac:dyDescent="0.2">
      <c r="P41994" s="76"/>
    </row>
    <row r="41995" spans="16:16" x14ac:dyDescent="0.2">
      <c r="P41995" s="76"/>
    </row>
    <row r="41996" spans="16:16" x14ac:dyDescent="0.2">
      <c r="P41996" s="76"/>
    </row>
    <row r="41997" spans="16:16" x14ac:dyDescent="0.2">
      <c r="P41997" s="76"/>
    </row>
    <row r="41998" spans="16:16" x14ac:dyDescent="0.2">
      <c r="P41998" s="76"/>
    </row>
    <row r="41999" spans="16:16" x14ac:dyDescent="0.2">
      <c r="P41999" s="76"/>
    </row>
    <row r="42000" spans="16:16" x14ac:dyDescent="0.2">
      <c r="P42000" s="76"/>
    </row>
    <row r="42001" spans="16:16" x14ac:dyDescent="0.2">
      <c r="P42001" s="76"/>
    </row>
    <row r="42002" spans="16:16" x14ac:dyDescent="0.2">
      <c r="P42002" s="76"/>
    </row>
    <row r="42003" spans="16:16" x14ac:dyDescent="0.2">
      <c r="P42003" s="76"/>
    </row>
    <row r="42004" spans="16:16" x14ac:dyDescent="0.2">
      <c r="P42004" s="76"/>
    </row>
    <row r="42005" spans="16:16" x14ac:dyDescent="0.2">
      <c r="P42005" s="76"/>
    </row>
    <row r="42006" spans="16:16" x14ac:dyDescent="0.2">
      <c r="P42006" s="76"/>
    </row>
    <row r="42007" spans="16:16" x14ac:dyDescent="0.2">
      <c r="P42007" s="76"/>
    </row>
    <row r="42008" spans="16:16" x14ac:dyDescent="0.2">
      <c r="P42008" s="76"/>
    </row>
    <row r="42009" spans="16:16" x14ac:dyDescent="0.2">
      <c r="P42009" s="76"/>
    </row>
    <row r="42010" spans="16:16" x14ac:dyDescent="0.2">
      <c r="P42010" s="76"/>
    </row>
    <row r="42011" spans="16:16" x14ac:dyDescent="0.2">
      <c r="P42011" s="76"/>
    </row>
    <row r="42012" spans="16:16" x14ac:dyDescent="0.2">
      <c r="P42012" s="76"/>
    </row>
    <row r="42013" spans="16:16" x14ac:dyDescent="0.2">
      <c r="P42013" s="76"/>
    </row>
    <row r="42014" spans="16:16" x14ac:dyDescent="0.2">
      <c r="P42014" s="76"/>
    </row>
    <row r="42015" spans="16:16" x14ac:dyDescent="0.2">
      <c r="P42015" s="76"/>
    </row>
    <row r="42016" spans="16:16" x14ac:dyDescent="0.2">
      <c r="P42016" s="76"/>
    </row>
    <row r="42017" spans="16:16" x14ac:dyDescent="0.2">
      <c r="P42017" s="76"/>
    </row>
    <row r="42018" spans="16:16" x14ac:dyDescent="0.2">
      <c r="P42018" s="76"/>
    </row>
    <row r="42019" spans="16:16" x14ac:dyDescent="0.2">
      <c r="P42019" s="76"/>
    </row>
    <row r="42020" spans="16:16" x14ac:dyDescent="0.2">
      <c r="P42020" s="76"/>
    </row>
    <row r="42021" spans="16:16" x14ac:dyDescent="0.2">
      <c r="P42021" s="76"/>
    </row>
    <row r="42022" spans="16:16" x14ac:dyDescent="0.2">
      <c r="P42022" s="76"/>
    </row>
    <row r="42023" spans="16:16" x14ac:dyDescent="0.2">
      <c r="P42023" s="76"/>
    </row>
    <row r="42024" spans="16:16" x14ac:dyDescent="0.2">
      <c r="P42024" s="76"/>
    </row>
    <row r="42025" spans="16:16" x14ac:dyDescent="0.2">
      <c r="P42025" s="76"/>
    </row>
    <row r="42026" spans="16:16" x14ac:dyDescent="0.2">
      <c r="P42026" s="76"/>
    </row>
    <row r="42027" spans="16:16" x14ac:dyDescent="0.2">
      <c r="P42027" s="76"/>
    </row>
    <row r="42028" spans="16:16" x14ac:dyDescent="0.2">
      <c r="P42028" s="76"/>
    </row>
    <row r="42029" spans="16:16" x14ac:dyDescent="0.2">
      <c r="P42029" s="76"/>
    </row>
    <row r="42030" spans="16:16" x14ac:dyDescent="0.2">
      <c r="P42030" s="76"/>
    </row>
    <row r="42031" spans="16:16" x14ac:dyDescent="0.2">
      <c r="P42031" s="76"/>
    </row>
    <row r="42032" spans="16:16" x14ac:dyDescent="0.2">
      <c r="P42032" s="76"/>
    </row>
    <row r="42033" spans="16:16" x14ac:dyDescent="0.2">
      <c r="P42033" s="76"/>
    </row>
    <row r="42034" spans="16:16" x14ac:dyDescent="0.2">
      <c r="P42034" s="76"/>
    </row>
    <row r="42035" spans="16:16" x14ac:dyDescent="0.2">
      <c r="P42035" s="76"/>
    </row>
    <row r="42036" spans="16:16" x14ac:dyDescent="0.2">
      <c r="P42036" s="76"/>
    </row>
    <row r="42037" spans="16:16" x14ac:dyDescent="0.2">
      <c r="P42037" s="76"/>
    </row>
    <row r="42038" spans="16:16" x14ac:dyDescent="0.2">
      <c r="P42038" s="76"/>
    </row>
    <row r="42039" spans="16:16" x14ac:dyDescent="0.2">
      <c r="P42039" s="76"/>
    </row>
    <row r="42040" spans="16:16" x14ac:dyDescent="0.2">
      <c r="P42040" s="76"/>
    </row>
    <row r="42041" spans="16:16" x14ac:dyDescent="0.2">
      <c r="P42041" s="76"/>
    </row>
    <row r="42042" spans="16:16" x14ac:dyDescent="0.2">
      <c r="P42042" s="76"/>
    </row>
    <row r="42043" spans="16:16" x14ac:dyDescent="0.2">
      <c r="P42043" s="76"/>
    </row>
    <row r="42044" spans="16:16" x14ac:dyDescent="0.2">
      <c r="P42044" s="76"/>
    </row>
    <row r="42045" spans="16:16" x14ac:dyDescent="0.2">
      <c r="P42045" s="76"/>
    </row>
    <row r="42046" spans="16:16" x14ac:dyDescent="0.2">
      <c r="P42046" s="76"/>
    </row>
    <row r="42047" spans="16:16" x14ac:dyDescent="0.2">
      <c r="P42047" s="76"/>
    </row>
    <row r="42048" spans="16:16" x14ac:dyDescent="0.2">
      <c r="P42048" s="76"/>
    </row>
    <row r="42049" spans="16:16" x14ac:dyDescent="0.2">
      <c r="P42049" s="76"/>
    </row>
    <row r="42050" spans="16:16" x14ac:dyDescent="0.2">
      <c r="P42050" s="76"/>
    </row>
    <row r="42051" spans="16:16" x14ac:dyDescent="0.2">
      <c r="P42051" s="76"/>
    </row>
    <row r="42052" spans="16:16" x14ac:dyDescent="0.2">
      <c r="P42052" s="76"/>
    </row>
    <row r="42053" spans="16:16" x14ac:dyDescent="0.2">
      <c r="P42053" s="76"/>
    </row>
    <row r="42054" spans="16:16" x14ac:dyDescent="0.2">
      <c r="P42054" s="76"/>
    </row>
    <row r="42055" spans="16:16" x14ac:dyDescent="0.2">
      <c r="P42055" s="76"/>
    </row>
    <row r="42056" spans="16:16" x14ac:dyDescent="0.2">
      <c r="P42056" s="76"/>
    </row>
    <row r="42057" spans="16:16" x14ac:dyDescent="0.2">
      <c r="P42057" s="76"/>
    </row>
    <row r="42058" spans="16:16" x14ac:dyDescent="0.2">
      <c r="P42058" s="76"/>
    </row>
    <row r="42059" spans="16:16" x14ac:dyDescent="0.2">
      <c r="P42059" s="76"/>
    </row>
    <row r="42060" spans="16:16" x14ac:dyDescent="0.2">
      <c r="P42060" s="76"/>
    </row>
    <row r="42061" spans="16:16" x14ac:dyDescent="0.2">
      <c r="P42061" s="76"/>
    </row>
    <row r="42062" spans="16:16" x14ac:dyDescent="0.2">
      <c r="P42062" s="76"/>
    </row>
    <row r="42063" spans="16:16" x14ac:dyDescent="0.2">
      <c r="P42063" s="76"/>
    </row>
    <row r="42064" spans="16:16" x14ac:dyDescent="0.2">
      <c r="P42064" s="76"/>
    </row>
    <row r="42065" spans="16:16" x14ac:dyDescent="0.2">
      <c r="P42065" s="76"/>
    </row>
    <row r="42066" spans="16:16" x14ac:dyDescent="0.2">
      <c r="P42066" s="76"/>
    </row>
    <row r="42067" spans="16:16" x14ac:dyDescent="0.2">
      <c r="P42067" s="76"/>
    </row>
    <row r="42068" spans="16:16" x14ac:dyDescent="0.2">
      <c r="P42068" s="76"/>
    </row>
    <row r="42069" spans="16:16" x14ac:dyDescent="0.2">
      <c r="P42069" s="76"/>
    </row>
    <row r="42070" spans="16:16" x14ac:dyDescent="0.2">
      <c r="P42070" s="76"/>
    </row>
    <row r="42071" spans="16:16" x14ac:dyDescent="0.2">
      <c r="P42071" s="76"/>
    </row>
    <row r="42072" spans="16:16" x14ac:dyDescent="0.2">
      <c r="P42072" s="76"/>
    </row>
    <row r="42073" spans="16:16" x14ac:dyDescent="0.2">
      <c r="P42073" s="76"/>
    </row>
    <row r="42074" spans="16:16" x14ac:dyDescent="0.2">
      <c r="P42074" s="76"/>
    </row>
    <row r="42075" spans="16:16" x14ac:dyDescent="0.2">
      <c r="P42075" s="76"/>
    </row>
    <row r="42076" spans="16:16" x14ac:dyDescent="0.2">
      <c r="P42076" s="76"/>
    </row>
    <row r="42077" spans="16:16" x14ac:dyDescent="0.2">
      <c r="P42077" s="76"/>
    </row>
    <row r="42078" spans="16:16" x14ac:dyDescent="0.2">
      <c r="P42078" s="76"/>
    </row>
    <row r="42079" spans="16:16" x14ac:dyDescent="0.2">
      <c r="P42079" s="76"/>
    </row>
    <row r="42080" spans="16:16" x14ac:dyDescent="0.2">
      <c r="P42080" s="76"/>
    </row>
    <row r="42081" spans="16:16" x14ac:dyDescent="0.2">
      <c r="P42081" s="76"/>
    </row>
    <row r="42082" spans="16:16" x14ac:dyDescent="0.2">
      <c r="P42082" s="76"/>
    </row>
    <row r="42083" spans="16:16" x14ac:dyDescent="0.2">
      <c r="P42083" s="76"/>
    </row>
    <row r="42084" spans="16:16" x14ac:dyDescent="0.2">
      <c r="P42084" s="76"/>
    </row>
    <row r="42085" spans="16:16" x14ac:dyDescent="0.2">
      <c r="P42085" s="76"/>
    </row>
    <row r="42086" spans="16:16" x14ac:dyDescent="0.2">
      <c r="P42086" s="76"/>
    </row>
    <row r="42087" spans="16:16" x14ac:dyDescent="0.2">
      <c r="P42087" s="76"/>
    </row>
    <row r="42088" spans="16:16" x14ac:dyDescent="0.2">
      <c r="P42088" s="76"/>
    </row>
    <row r="42089" spans="16:16" x14ac:dyDescent="0.2">
      <c r="P42089" s="76"/>
    </row>
    <row r="42090" spans="16:16" x14ac:dyDescent="0.2">
      <c r="P42090" s="76"/>
    </row>
    <row r="42091" spans="16:16" x14ac:dyDescent="0.2">
      <c r="P42091" s="76"/>
    </row>
    <row r="42092" spans="16:16" x14ac:dyDescent="0.2">
      <c r="P42092" s="76"/>
    </row>
    <row r="42093" spans="16:16" x14ac:dyDescent="0.2">
      <c r="P42093" s="76"/>
    </row>
    <row r="42094" spans="16:16" x14ac:dyDescent="0.2">
      <c r="P42094" s="76"/>
    </row>
    <row r="42095" spans="16:16" x14ac:dyDescent="0.2">
      <c r="P42095" s="76"/>
    </row>
    <row r="42096" spans="16:16" x14ac:dyDescent="0.2">
      <c r="P42096" s="76"/>
    </row>
    <row r="42097" spans="16:16" x14ac:dyDescent="0.2">
      <c r="P42097" s="76"/>
    </row>
    <row r="42098" spans="16:16" x14ac:dyDescent="0.2">
      <c r="P42098" s="76"/>
    </row>
    <row r="42099" spans="16:16" x14ac:dyDescent="0.2">
      <c r="P42099" s="76"/>
    </row>
    <row r="42100" spans="16:16" x14ac:dyDescent="0.2">
      <c r="P42100" s="76"/>
    </row>
    <row r="42101" spans="16:16" x14ac:dyDescent="0.2">
      <c r="P42101" s="76"/>
    </row>
    <row r="42102" spans="16:16" x14ac:dyDescent="0.2">
      <c r="P42102" s="76"/>
    </row>
    <row r="42103" spans="16:16" x14ac:dyDescent="0.2">
      <c r="P42103" s="76"/>
    </row>
    <row r="42104" spans="16:16" x14ac:dyDescent="0.2">
      <c r="P42104" s="76"/>
    </row>
    <row r="42105" spans="16:16" x14ac:dyDescent="0.2">
      <c r="P42105" s="76"/>
    </row>
    <row r="42106" spans="16:16" x14ac:dyDescent="0.2">
      <c r="P42106" s="76"/>
    </row>
    <row r="42107" spans="16:16" x14ac:dyDescent="0.2">
      <c r="P42107" s="76"/>
    </row>
    <row r="42108" spans="16:16" x14ac:dyDescent="0.2">
      <c r="P42108" s="76"/>
    </row>
    <row r="42109" spans="16:16" x14ac:dyDescent="0.2">
      <c r="P42109" s="76"/>
    </row>
    <row r="42110" spans="16:16" x14ac:dyDescent="0.2">
      <c r="P42110" s="76"/>
    </row>
    <row r="42111" spans="16:16" x14ac:dyDescent="0.2">
      <c r="P42111" s="76"/>
    </row>
    <row r="42112" spans="16:16" x14ac:dyDescent="0.2">
      <c r="P42112" s="76"/>
    </row>
    <row r="42113" spans="16:16" x14ac:dyDescent="0.2">
      <c r="P42113" s="76"/>
    </row>
    <row r="42114" spans="16:16" x14ac:dyDescent="0.2">
      <c r="P42114" s="76"/>
    </row>
    <row r="42115" spans="16:16" x14ac:dyDescent="0.2">
      <c r="P42115" s="76"/>
    </row>
    <row r="42116" spans="16:16" x14ac:dyDescent="0.2">
      <c r="P42116" s="76"/>
    </row>
    <row r="42117" spans="16:16" x14ac:dyDescent="0.2">
      <c r="P42117" s="76"/>
    </row>
    <row r="42118" spans="16:16" x14ac:dyDescent="0.2">
      <c r="P42118" s="76"/>
    </row>
    <row r="42119" spans="16:16" x14ac:dyDescent="0.2">
      <c r="P42119" s="76"/>
    </row>
    <row r="42120" spans="16:16" x14ac:dyDescent="0.2">
      <c r="P42120" s="76"/>
    </row>
    <row r="42121" spans="16:16" x14ac:dyDescent="0.2">
      <c r="P42121" s="76"/>
    </row>
    <row r="42122" spans="16:16" x14ac:dyDescent="0.2">
      <c r="P42122" s="76"/>
    </row>
    <row r="42123" spans="16:16" x14ac:dyDescent="0.2">
      <c r="P42123" s="76"/>
    </row>
    <row r="42124" spans="16:16" x14ac:dyDescent="0.2">
      <c r="P42124" s="76"/>
    </row>
    <row r="42125" spans="16:16" x14ac:dyDescent="0.2">
      <c r="P42125" s="76"/>
    </row>
    <row r="42126" spans="16:16" x14ac:dyDescent="0.2">
      <c r="P42126" s="76"/>
    </row>
    <row r="42127" spans="16:16" x14ac:dyDescent="0.2">
      <c r="P42127" s="76"/>
    </row>
    <row r="42128" spans="16:16" x14ac:dyDescent="0.2">
      <c r="P42128" s="76"/>
    </row>
    <row r="42129" spans="16:16" x14ac:dyDescent="0.2">
      <c r="P42129" s="76"/>
    </row>
    <row r="42130" spans="16:16" x14ac:dyDescent="0.2">
      <c r="P42130" s="76"/>
    </row>
    <row r="42131" spans="16:16" x14ac:dyDescent="0.2">
      <c r="P42131" s="76"/>
    </row>
    <row r="42132" spans="16:16" x14ac:dyDescent="0.2">
      <c r="P42132" s="76"/>
    </row>
    <row r="42133" spans="16:16" x14ac:dyDescent="0.2">
      <c r="P42133" s="76"/>
    </row>
    <row r="42134" spans="16:16" x14ac:dyDescent="0.2">
      <c r="P42134" s="76"/>
    </row>
    <row r="42135" spans="16:16" x14ac:dyDescent="0.2">
      <c r="P42135" s="76"/>
    </row>
    <row r="42136" spans="16:16" x14ac:dyDescent="0.2">
      <c r="P42136" s="76"/>
    </row>
    <row r="42137" spans="16:16" x14ac:dyDescent="0.2">
      <c r="P42137" s="76"/>
    </row>
    <row r="42138" spans="16:16" x14ac:dyDescent="0.2">
      <c r="P42138" s="76"/>
    </row>
    <row r="42139" spans="16:16" x14ac:dyDescent="0.2">
      <c r="P42139" s="76"/>
    </row>
    <row r="42140" spans="16:16" x14ac:dyDescent="0.2">
      <c r="P42140" s="76"/>
    </row>
    <row r="42141" spans="16:16" x14ac:dyDescent="0.2">
      <c r="P42141" s="76"/>
    </row>
    <row r="42142" spans="16:16" x14ac:dyDescent="0.2">
      <c r="P42142" s="76"/>
    </row>
    <row r="42143" spans="16:16" x14ac:dyDescent="0.2">
      <c r="P42143" s="76"/>
    </row>
    <row r="42144" spans="16:16" x14ac:dyDescent="0.2">
      <c r="P42144" s="76"/>
    </row>
    <row r="42145" spans="16:16" x14ac:dyDescent="0.2">
      <c r="P42145" s="76"/>
    </row>
    <row r="42146" spans="16:16" x14ac:dyDescent="0.2">
      <c r="P42146" s="76"/>
    </row>
    <row r="42147" spans="16:16" x14ac:dyDescent="0.2">
      <c r="P42147" s="76"/>
    </row>
    <row r="42148" spans="16:16" x14ac:dyDescent="0.2">
      <c r="P42148" s="76"/>
    </row>
    <row r="42149" spans="16:16" x14ac:dyDescent="0.2">
      <c r="P42149" s="76"/>
    </row>
    <row r="42150" spans="16:16" x14ac:dyDescent="0.2">
      <c r="P42150" s="76"/>
    </row>
    <row r="42151" spans="16:16" x14ac:dyDescent="0.2">
      <c r="P42151" s="76"/>
    </row>
    <row r="42152" spans="16:16" x14ac:dyDescent="0.2">
      <c r="P42152" s="76"/>
    </row>
    <row r="42153" spans="16:16" x14ac:dyDescent="0.2">
      <c r="P42153" s="76"/>
    </row>
    <row r="42154" spans="16:16" x14ac:dyDescent="0.2">
      <c r="P42154" s="76"/>
    </row>
    <row r="42155" spans="16:16" x14ac:dyDescent="0.2">
      <c r="P42155" s="76"/>
    </row>
    <row r="42156" spans="16:16" x14ac:dyDescent="0.2">
      <c r="P42156" s="76"/>
    </row>
    <row r="42157" spans="16:16" x14ac:dyDescent="0.2">
      <c r="P42157" s="76"/>
    </row>
    <row r="42158" spans="16:16" x14ac:dyDescent="0.2">
      <c r="P42158" s="76"/>
    </row>
    <row r="42159" spans="16:16" x14ac:dyDescent="0.2">
      <c r="P42159" s="76"/>
    </row>
    <row r="42160" spans="16:16" x14ac:dyDescent="0.2">
      <c r="P42160" s="76"/>
    </row>
    <row r="42161" spans="16:16" x14ac:dyDescent="0.2">
      <c r="P42161" s="76"/>
    </row>
    <row r="42162" spans="16:16" x14ac:dyDescent="0.2">
      <c r="P42162" s="76"/>
    </row>
    <row r="42163" spans="16:16" x14ac:dyDescent="0.2">
      <c r="P42163" s="76"/>
    </row>
    <row r="42164" spans="16:16" x14ac:dyDescent="0.2">
      <c r="P42164" s="76"/>
    </row>
    <row r="42165" spans="16:16" x14ac:dyDescent="0.2">
      <c r="P42165" s="76"/>
    </row>
    <row r="42166" spans="16:16" x14ac:dyDescent="0.2">
      <c r="P42166" s="76"/>
    </row>
    <row r="42167" spans="16:16" x14ac:dyDescent="0.2">
      <c r="P42167" s="76"/>
    </row>
    <row r="42168" spans="16:16" x14ac:dyDescent="0.2">
      <c r="P42168" s="76"/>
    </row>
    <row r="42169" spans="16:16" x14ac:dyDescent="0.2">
      <c r="P42169" s="76"/>
    </row>
    <row r="42170" spans="16:16" x14ac:dyDescent="0.2">
      <c r="P42170" s="76"/>
    </row>
    <row r="42171" spans="16:16" x14ac:dyDescent="0.2">
      <c r="P42171" s="76"/>
    </row>
    <row r="42172" spans="16:16" x14ac:dyDescent="0.2">
      <c r="P42172" s="76"/>
    </row>
    <row r="42173" spans="16:16" x14ac:dyDescent="0.2">
      <c r="P42173" s="76"/>
    </row>
    <row r="42174" spans="16:16" x14ac:dyDescent="0.2">
      <c r="P42174" s="76"/>
    </row>
    <row r="42175" spans="16:16" x14ac:dyDescent="0.2">
      <c r="P42175" s="76"/>
    </row>
    <row r="42176" spans="16:16" x14ac:dyDescent="0.2">
      <c r="P42176" s="76"/>
    </row>
    <row r="42177" spans="16:16" x14ac:dyDescent="0.2">
      <c r="P42177" s="76"/>
    </row>
    <row r="42178" spans="16:16" x14ac:dyDescent="0.2">
      <c r="P42178" s="76"/>
    </row>
    <row r="42179" spans="16:16" x14ac:dyDescent="0.2">
      <c r="P42179" s="76"/>
    </row>
    <row r="42180" spans="16:16" x14ac:dyDescent="0.2">
      <c r="P42180" s="76"/>
    </row>
    <row r="42181" spans="16:16" x14ac:dyDescent="0.2">
      <c r="P42181" s="76"/>
    </row>
    <row r="42182" spans="16:16" x14ac:dyDescent="0.2">
      <c r="P42182" s="76"/>
    </row>
    <row r="42183" spans="16:16" x14ac:dyDescent="0.2">
      <c r="P42183" s="76"/>
    </row>
    <row r="42184" spans="16:16" x14ac:dyDescent="0.2">
      <c r="P42184" s="76"/>
    </row>
    <row r="42185" spans="16:16" x14ac:dyDescent="0.2">
      <c r="P42185" s="76"/>
    </row>
    <row r="42186" spans="16:16" x14ac:dyDescent="0.2">
      <c r="P42186" s="76"/>
    </row>
    <row r="42187" spans="16:16" x14ac:dyDescent="0.2">
      <c r="P42187" s="76"/>
    </row>
    <row r="42188" spans="16:16" x14ac:dyDescent="0.2">
      <c r="P42188" s="76"/>
    </row>
    <row r="42189" spans="16:16" x14ac:dyDescent="0.2">
      <c r="P42189" s="76"/>
    </row>
    <row r="42190" spans="16:16" x14ac:dyDescent="0.2">
      <c r="P42190" s="76"/>
    </row>
    <row r="42191" spans="16:16" x14ac:dyDescent="0.2">
      <c r="P42191" s="76"/>
    </row>
    <row r="42192" spans="16:16" x14ac:dyDescent="0.2">
      <c r="P42192" s="76"/>
    </row>
    <row r="42193" spans="16:16" x14ac:dyDescent="0.2">
      <c r="P42193" s="76"/>
    </row>
    <row r="42194" spans="16:16" x14ac:dyDescent="0.2">
      <c r="P42194" s="76"/>
    </row>
    <row r="42195" spans="16:16" x14ac:dyDescent="0.2">
      <c r="P42195" s="76"/>
    </row>
    <row r="42196" spans="16:16" x14ac:dyDescent="0.2">
      <c r="P42196" s="76"/>
    </row>
    <row r="42197" spans="16:16" x14ac:dyDescent="0.2">
      <c r="P42197" s="76"/>
    </row>
    <row r="42198" spans="16:16" x14ac:dyDescent="0.2">
      <c r="P42198" s="76"/>
    </row>
    <row r="42199" spans="16:16" x14ac:dyDescent="0.2">
      <c r="P42199" s="76"/>
    </row>
    <row r="42200" spans="16:16" x14ac:dyDescent="0.2">
      <c r="P42200" s="76"/>
    </row>
    <row r="42201" spans="16:16" x14ac:dyDescent="0.2">
      <c r="P42201" s="76"/>
    </row>
    <row r="42202" spans="16:16" x14ac:dyDescent="0.2">
      <c r="P42202" s="76"/>
    </row>
    <row r="42203" spans="16:16" x14ac:dyDescent="0.2">
      <c r="P42203" s="76"/>
    </row>
    <row r="42204" spans="16:16" x14ac:dyDescent="0.2">
      <c r="P42204" s="76"/>
    </row>
    <row r="42205" spans="16:16" x14ac:dyDescent="0.2">
      <c r="P42205" s="76"/>
    </row>
    <row r="42206" spans="16:16" x14ac:dyDescent="0.2">
      <c r="P42206" s="76"/>
    </row>
    <row r="42207" spans="16:16" x14ac:dyDescent="0.2">
      <c r="P42207" s="76"/>
    </row>
    <row r="42208" spans="16:16" x14ac:dyDescent="0.2">
      <c r="P42208" s="76"/>
    </row>
    <row r="42209" spans="16:16" x14ac:dyDescent="0.2">
      <c r="P42209" s="76"/>
    </row>
    <row r="42210" spans="16:16" x14ac:dyDescent="0.2">
      <c r="P42210" s="76"/>
    </row>
    <row r="42211" spans="16:16" x14ac:dyDescent="0.2">
      <c r="P42211" s="76"/>
    </row>
    <row r="42212" spans="16:16" x14ac:dyDescent="0.2">
      <c r="P42212" s="76"/>
    </row>
    <row r="42213" spans="16:16" x14ac:dyDescent="0.2">
      <c r="P42213" s="76"/>
    </row>
    <row r="42214" spans="16:16" x14ac:dyDescent="0.2">
      <c r="P42214" s="76"/>
    </row>
    <row r="42215" spans="16:16" x14ac:dyDescent="0.2">
      <c r="P42215" s="76"/>
    </row>
    <row r="42216" spans="16:16" x14ac:dyDescent="0.2">
      <c r="P42216" s="76"/>
    </row>
    <row r="42217" spans="16:16" x14ac:dyDescent="0.2">
      <c r="P42217" s="76"/>
    </row>
    <row r="42218" spans="16:16" x14ac:dyDescent="0.2">
      <c r="P42218" s="76"/>
    </row>
    <row r="42219" spans="16:16" x14ac:dyDescent="0.2">
      <c r="P42219" s="76"/>
    </row>
    <row r="42220" spans="16:16" x14ac:dyDescent="0.2">
      <c r="P42220" s="76"/>
    </row>
    <row r="42221" spans="16:16" x14ac:dyDescent="0.2">
      <c r="P42221" s="76"/>
    </row>
    <row r="42222" spans="16:16" x14ac:dyDescent="0.2">
      <c r="P42222" s="76"/>
    </row>
    <row r="42223" spans="16:16" x14ac:dyDescent="0.2">
      <c r="P42223" s="76"/>
    </row>
    <row r="42224" spans="16:16" x14ac:dyDescent="0.2">
      <c r="P42224" s="76"/>
    </row>
    <row r="42225" spans="16:16" x14ac:dyDescent="0.2">
      <c r="P42225" s="76"/>
    </row>
    <row r="42226" spans="16:16" x14ac:dyDescent="0.2">
      <c r="P42226" s="76"/>
    </row>
    <row r="42227" spans="16:16" x14ac:dyDescent="0.2">
      <c r="P42227" s="76"/>
    </row>
    <row r="42228" spans="16:16" x14ac:dyDescent="0.2">
      <c r="P42228" s="76"/>
    </row>
    <row r="42229" spans="16:16" x14ac:dyDescent="0.2">
      <c r="P42229" s="76"/>
    </row>
    <row r="42230" spans="16:16" x14ac:dyDescent="0.2">
      <c r="P42230" s="76"/>
    </row>
    <row r="42231" spans="16:16" x14ac:dyDescent="0.2">
      <c r="P42231" s="76"/>
    </row>
    <row r="42232" spans="16:16" x14ac:dyDescent="0.2">
      <c r="P42232" s="76"/>
    </row>
    <row r="42233" spans="16:16" x14ac:dyDescent="0.2">
      <c r="P42233" s="76"/>
    </row>
    <row r="42234" spans="16:16" x14ac:dyDescent="0.2">
      <c r="P42234" s="76"/>
    </row>
    <row r="42235" spans="16:16" x14ac:dyDescent="0.2">
      <c r="P42235" s="76"/>
    </row>
    <row r="42236" spans="16:16" x14ac:dyDescent="0.2">
      <c r="P42236" s="76"/>
    </row>
    <row r="42237" spans="16:16" x14ac:dyDescent="0.2">
      <c r="P42237" s="76"/>
    </row>
    <row r="42238" spans="16:16" x14ac:dyDescent="0.2">
      <c r="P42238" s="76"/>
    </row>
    <row r="42239" spans="16:16" x14ac:dyDescent="0.2">
      <c r="P42239" s="76"/>
    </row>
    <row r="42240" spans="16:16" x14ac:dyDescent="0.2">
      <c r="P42240" s="76"/>
    </row>
    <row r="42241" spans="16:16" x14ac:dyDescent="0.2">
      <c r="P42241" s="76"/>
    </row>
    <row r="42242" spans="16:16" x14ac:dyDescent="0.2">
      <c r="P42242" s="76"/>
    </row>
    <row r="42243" spans="16:16" x14ac:dyDescent="0.2">
      <c r="P42243" s="76"/>
    </row>
    <row r="42244" spans="16:16" x14ac:dyDescent="0.2">
      <c r="P42244" s="76"/>
    </row>
    <row r="42245" spans="16:16" x14ac:dyDescent="0.2">
      <c r="P42245" s="76"/>
    </row>
    <row r="42246" spans="16:16" x14ac:dyDescent="0.2">
      <c r="P42246" s="76"/>
    </row>
    <row r="42247" spans="16:16" x14ac:dyDescent="0.2">
      <c r="P42247" s="76"/>
    </row>
    <row r="42248" spans="16:16" x14ac:dyDescent="0.2">
      <c r="P42248" s="76"/>
    </row>
    <row r="42249" spans="16:16" x14ac:dyDescent="0.2">
      <c r="P42249" s="76"/>
    </row>
    <row r="42250" spans="16:16" x14ac:dyDescent="0.2">
      <c r="P42250" s="76"/>
    </row>
    <row r="42251" spans="16:16" x14ac:dyDescent="0.2">
      <c r="P42251" s="76"/>
    </row>
    <row r="42252" spans="16:16" x14ac:dyDescent="0.2">
      <c r="P42252" s="76"/>
    </row>
    <row r="42253" spans="16:16" x14ac:dyDescent="0.2">
      <c r="P42253" s="76"/>
    </row>
    <row r="42254" spans="16:16" x14ac:dyDescent="0.2">
      <c r="P42254" s="76"/>
    </row>
    <row r="42255" spans="16:16" x14ac:dyDescent="0.2">
      <c r="P42255" s="76"/>
    </row>
    <row r="42256" spans="16:16" x14ac:dyDescent="0.2">
      <c r="P42256" s="76"/>
    </row>
    <row r="42257" spans="16:16" x14ac:dyDescent="0.2">
      <c r="P42257" s="76"/>
    </row>
    <row r="42258" spans="16:16" x14ac:dyDescent="0.2">
      <c r="P42258" s="76"/>
    </row>
    <row r="42259" spans="16:16" x14ac:dyDescent="0.2">
      <c r="P42259" s="76"/>
    </row>
    <row r="42260" spans="16:16" x14ac:dyDescent="0.2">
      <c r="P42260" s="76"/>
    </row>
    <row r="42261" spans="16:16" x14ac:dyDescent="0.2">
      <c r="P42261" s="76"/>
    </row>
    <row r="42262" spans="16:16" x14ac:dyDescent="0.2">
      <c r="P42262" s="76"/>
    </row>
    <row r="42263" spans="16:16" x14ac:dyDescent="0.2">
      <c r="P42263" s="76"/>
    </row>
    <row r="42264" spans="16:16" x14ac:dyDescent="0.2">
      <c r="P42264" s="76"/>
    </row>
    <row r="42265" spans="16:16" x14ac:dyDescent="0.2">
      <c r="P42265" s="76"/>
    </row>
    <row r="42266" spans="16:16" x14ac:dyDescent="0.2">
      <c r="P42266" s="76"/>
    </row>
    <row r="42267" spans="16:16" x14ac:dyDescent="0.2">
      <c r="P42267" s="76"/>
    </row>
    <row r="42268" spans="16:16" x14ac:dyDescent="0.2">
      <c r="P42268" s="76"/>
    </row>
    <row r="42269" spans="16:16" x14ac:dyDescent="0.2">
      <c r="P42269" s="76"/>
    </row>
    <row r="42270" spans="16:16" x14ac:dyDescent="0.2">
      <c r="P42270" s="76"/>
    </row>
    <row r="42271" spans="16:16" x14ac:dyDescent="0.2">
      <c r="P42271" s="76"/>
    </row>
    <row r="42272" spans="16:16" x14ac:dyDescent="0.2">
      <c r="P42272" s="76"/>
    </row>
    <row r="42273" spans="16:16" x14ac:dyDescent="0.2">
      <c r="P42273" s="76"/>
    </row>
    <row r="42274" spans="16:16" x14ac:dyDescent="0.2">
      <c r="P42274" s="76"/>
    </row>
    <row r="42275" spans="16:16" x14ac:dyDescent="0.2">
      <c r="P42275" s="76"/>
    </row>
    <row r="42276" spans="16:16" x14ac:dyDescent="0.2">
      <c r="P42276" s="76"/>
    </row>
    <row r="42277" spans="16:16" x14ac:dyDescent="0.2">
      <c r="P42277" s="76"/>
    </row>
    <row r="42278" spans="16:16" x14ac:dyDescent="0.2">
      <c r="P42278" s="76"/>
    </row>
    <row r="42279" spans="16:16" x14ac:dyDescent="0.2">
      <c r="P42279" s="76"/>
    </row>
    <row r="42280" spans="16:16" x14ac:dyDescent="0.2">
      <c r="P42280" s="76"/>
    </row>
    <row r="42281" spans="16:16" x14ac:dyDescent="0.2">
      <c r="P42281" s="76"/>
    </row>
    <row r="42282" spans="16:16" x14ac:dyDescent="0.2">
      <c r="P42282" s="76"/>
    </row>
    <row r="42283" spans="16:16" x14ac:dyDescent="0.2">
      <c r="P42283" s="76"/>
    </row>
    <row r="42284" spans="16:16" x14ac:dyDescent="0.2">
      <c r="P42284" s="76"/>
    </row>
    <row r="42285" spans="16:16" x14ac:dyDescent="0.2">
      <c r="P42285" s="76"/>
    </row>
    <row r="42286" spans="16:16" x14ac:dyDescent="0.2">
      <c r="P42286" s="76"/>
    </row>
    <row r="42287" spans="16:16" x14ac:dyDescent="0.2">
      <c r="P42287" s="76"/>
    </row>
    <row r="42288" spans="16:16" x14ac:dyDescent="0.2">
      <c r="P42288" s="76"/>
    </row>
    <row r="42289" spans="16:16" x14ac:dyDescent="0.2">
      <c r="P42289" s="76"/>
    </row>
    <row r="42290" spans="16:16" x14ac:dyDescent="0.2">
      <c r="P42290" s="76"/>
    </row>
    <row r="42291" spans="16:16" x14ac:dyDescent="0.2">
      <c r="P42291" s="76"/>
    </row>
    <row r="42292" spans="16:16" x14ac:dyDescent="0.2">
      <c r="P42292" s="76"/>
    </row>
    <row r="42293" spans="16:16" x14ac:dyDescent="0.2">
      <c r="P42293" s="76"/>
    </row>
    <row r="42294" spans="16:16" x14ac:dyDescent="0.2">
      <c r="P42294" s="76"/>
    </row>
    <row r="42295" spans="16:16" x14ac:dyDescent="0.2">
      <c r="P42295" s="76"/>
    </row>
    <row r="42296" spans="16:16" x14ac:dyDescent="0.2">
      <c r="P42296" s="76"/>
    </row>
    <row r="42297" spans="16:16" x14ac:dyDescent="0.2">
      <c r="P42297" s="76"/>
    </row>
    <row r="42298" spans="16:16" x14ac:dyDescent="0.2">
      <c r="P42298" s="76"/>
    </row>
    <row r="42299" spans="16:16" x14ac:dyDescent="0.2">
      <c r="P42299" s="76"/>
    </row>
    <row r="42300" spans="16:16" x14ac:dyDescent="0.2">
      <c r="P42300" s="76"/>
    </row>
    <row r="42301" spans="16:16" x14ac:dyDescent="0.2">
      <c r="P42301" s="76"/>
    </row>
    <row r="42302" spans="16:16" x14ac:dyDescent="0.2">
      <c r="P42302" s="76"/>
    </row>
    <row r="42303" spans="16:16" x14ac:dyDescent="0.2">
      <c r="P42303" s="76"/>
    </row>
    <row r="42304" spans="16:16" x14ac:dyDescent="0.2">
      <c r="P42304" s="76"/>
    </row>
    <row r="42305" spans="16:16" x14ac:dyDescent="0.2">
      <c r="P42305" s="76"/>
    </row>
    <row r="42306" spans="16:16" x14ac:dyDescent="0.2">
      <c r="P42306" s="76"/>
    </row>
    <row r="42307" spans="16:16" x14ac:dyDescent="0.2">
      <c r="P42307" s="76"/>
    </row>
    <row r="42308" spans="16:16" x14ac:dyDescent="0.2">
      <c r="P42308" s="76"/>
    </row>
    <row r="42309" spans="16:16" x14ac:dyDescent="0.2">
      <c r="P42309" s="76"/>
    </row>
    <row r="42310" spans="16:16" x14ac:dyDescent="0.2">
      <c r="P42310" s="76"/>
    </row>
    <row r="42311" spans="16:16" x14ac:dyDescent="0.2">
      <c r="P42311" s="76"/>
    </row>
    <row r="42312" spans="16:16" x14ac:dyDescent="0.2">
      <c r="P42312" s="76"/>
    </row>
    <row r="42313" spans="16:16" x14ac:dyDescent="0.2">
      <c r="P42313" s="76"/>
    </row>
    <row r="42314" spans="16:16" x14ac:dyDescent="0.2">
      <c r="P42314" s="76"/>
    </row>
    <row r="42315" spans="16:16" x14ac:dyDescent="0.2">
      <c r="P42315" s="76"/>
    </row>
    <row r="42316" spans="16:16" x14ac:dyDescent="0.2">
      <c r="P42316" s="76"/>
    </row>
    <row r="42317" spans="16:16" x14ac:dyDescent="0.2">
      <c r="P42317" s="76"/>
    </row>
    <row r="42318" spans="16:16" x14ac:dyDescent="0.2">
      <c r="P42318" s="76"/>
    </row>
    <row r="42319" spans="16:16" x14ac:dyDescent="0.2">
      <c r="P42319" s="76"/>
    </row>
    <row r="42320" spans="16:16" x14ac:dyDescent="0.2">
      <c r="P42320" s="76"/>
    </row>
    <row r="42321" spans="16:16" x14ac:dyDescent="0.2">
      <c r="P42321" s="76"/>
    </row>
    <row r="42322" spans="16:16" x14ac:dyDescent="0.2">
      <c r="P42322" s="76"/>
    </row>
    <row r="42323" spans="16:16" x14ac:dyDescent="0.2">
      <c r="P42323" s="76"/>
    </row>
    <row r="42324" spans="16:16" x14ac:dyDescent="0.2">
      <c r="P42324" s="76"/>
    </row>
    <row r="42325" spans="16:16" x14ac:dyDescent="0.2">
      <c r="P42325" s="76"/>
    </row>
    <row r="42326" spans="16:16" x14ac:dyDescent="0.2">
      <c r="P42326" s="76"/>
    </row>
    <row r="42327" spans="16:16" x14ac:dyDescent="0.2">
      <c r="P42327" s="76"/>
    </row>
    <row r="42328" spans="16:16" x14ac:dyDescent="0.2">
      <c r="P42328" s="76"/>
    </row>
    <row r="42329" spans="16:16" x14ac:dyDescent="0.2">
      <c r="P42329" s="76"/>
    </row>
    <row r="42330" spans="16:16" x14ac:dyDescent="0.2">
      <c r="P42330" s="76"/>
    </row>
    <row r="42331" spans="16:16" x14ac:dyDescent="0.2">
      <c r="P42331" s="76"/>
    </row>
    <row r="42332" spans="16:16" x14ac:dyDescent="0.2">
      <c r="P42332" s="76"/>
    </row>
    <row r="42333" spans="16:16" x14ac:dyDescent="0.2">
      <c r="P42333" s="76"/>
    </row>
    <row r="42334" spans="16:16" x14ac:dyDescent="0.2">
      <c r="P42334" s="76"/>
    </row>
    <row r="42335" spans="16:16" x14ac:dyDescent="0.2">
      <c r="P42335" s="76"/>
    </row>
    <row r="42336" spans="16:16" x14ac:dyDescent="0.2">
      <c r="P42336" s="76"/>
    </row>
    <row r="42337" spans="16:16" x14ac:dyDescent="0.2">
      <c r="P42337" s="76"/>
    </row>
    <row r="42338" spans="16:16" x14ac:dyDescent="0.2">
      <c r="P42338" s="76"/>
    </row>
    <row r="42339" spans="16:16" x14ac:dyDescent="0.2">
      <c r="P42339" s="76"/>
    </row>
    <row r="42340" spans="16:16" x14ac:dyDescent="0.2">
      <c r="P42340" s="76"/>
    </row>
    <row r="42341" spans="16:16" x14ac:dyDescent="0.2">
      <c r="P42341" s="76"/>
    </row>
    <row r="42342" spans="16:16" x14ac:dyDescent="0.2">
      <c r="P42342" s="76"/>
    </row>
    <row r="42343" spans="16:16" x14ac:dyDescent="0.2">
      <c r="P42343" s="76"/>
    </row>
    <row r="42344" spans="16:16" x14ac:dyDescent="0.2">
      <c r="P42344" s="76"/>
    </row>
    <row r="42345" spans="16:16" x14ac:dyDescent="0.2">
      <c r="P42345" s="76"/>
    </row>
    <row r="42346" spans="16:16" x14ac:dyDescent="0.2">
      <c r="P42346" s="76"/>
    </row>
    <row r="42347" spans="16:16" x14ac:dyDescent="0.2">
      <c r="P42347" s="76"/>
    </row>
    <row r="42348" spans="16:16" x14ac:dyDescent="0.2">
      <c r="P42348" s="76"/>
    </row>
    <row r="42349" spans="16:16" x14ac:dyDescent="0.2">
      <c r="P42349" s="76"/>
    </row>
    <row r="42350" spans="16:16" x14ac:dyDescent="0.2">
      <c r="P42350" s="76"/>
    </row>
    <row r="42351" spans="16:16" x14ac:dyDescent="0.2">
      <c r="P42351" s="76"/>
    </row>
    <row r="42352" spans="16:16" x14ac:dyDescent="0.2">
      <c r="P42352" s="76"/>
    </row>
    <row r="42353" spans="16:16" x14ac:dyDescent="0.2">
      <c r="P42353" s="76"/>
    </row>
    <row r="42354" spans="16:16" x14ac:dyDescent="0.2">
      <c r="P42354" s="76"/>
    </row>
    <row r="42355" spans="16:16" x14ac:dyDescent="0.2">
      <c r="P42355" s="76"/>
    </row>
    <row r="42356" spans="16:16" x14ac:dyDescent="0.2">
      <c r="P42356" s="76"/>
    </row>
    <row r="42357" spans="16:16" x14ac:dyDescent="0.2">
      <c r="P42357" s="76"/>
    </row>
    <row r="42358" spans="16:16" x14ac:dyDescent="0.2">
      <c r="P42358" s="76"/>
    </row>
    <row r="42359" spans="16:16" x14ac:dyDescent="0.2">
      <c r="P42359" s="76"/>
    </row>
    <row r="42360" spans="16:16" x14ac:dyDescent="0.2">
      <c r="P42360" s="76"/>
    </row>
    <row r="42361" spans="16:16" x14ac:dyDescent="0.2">
      <c r="P42361" s="76"/>
    </row>
    <row r="42362" spans="16:16" x14ac:dyDescent="0.2">
      <c r="P42362" s="76"/>
    </row>
    <row r="42363" spans="16:16" x14ac:dyDescent="0.2">
      <c r="P42363" s="76"/>
    </row>
    <row r="42364" spans="16:16" x14ac:dyDescent="0.2">
      <c r="P42364" s="76"/>
    </row>
    <row r="42365" spans="16:16" x14ac:dyDescent="0.2">
      <c r="P42365" s="76"/>
    </row>
    <row r="42366" spans="16:16" x14ac:dyDescent="0.2">
      <c r="P42366" s="76"/>
    </row>
    <row r="42367" spans="16:16" x14ac:dyDescent="0.2">
      <c r="P42367" s="76"/>
    </row>
    <row r="42368" spans="16:16" x14ac:dyDescent="0.2">
      <c r="P42368" s="76"/>
    </row>
    <row r="42369" spans="16:16" x14ac:dyDescent="0.2">
      <c r="P42369" s="76"/>
    </row>
    <row r="42370" spans="16:16" x14ac:dyDescent="0.2">
      <c r="P42370" s="76"/>
    </row>
    <row r="42371" spans="16:16" x14ac:dyDescent="0.2">
      <c r="P42371" s="76"/>
    </row>
    <row r="42372" spans="16:16" x14ac:dyDescent="0.2">
      <c r="P42372" s="76"/>
    </row>
    <row r="42373" spans="16:16" x14ac:dyDescent="0.2">
      <c r="P42373" s="76"/>
    </row>
    <row r="42374" spans="16:16" x14ac:dyDescent="0.2">
      <c r="P42374" s="76"/>
    </row>
    <row r="42375" spans="16:16" x14ac:dyDescent="0.2">
      <c r="P42375" s="76"/>
    </row>
    <row r="42376" spans="16:16" x14ac:dyDescent="0.2">
      <c r="P42376" s="76"/>
    </row>
    <row r="42377" spans="16:16" x14ac:dyDescent="0.2">
      <c r="P42377" s="76"/>
    </row>
    <row r="42378" spans="16:16" x14ac:dyDescent="0.2">
      <c r="P42378" s="76"/>
    </row>
    <row r="42379" spans="16:16" x14ac:dyDescent="0.2">
      <c r="P42379" s="76"/>
    </row>
    <row r="42380" spans="16:16" x14ac:dyDescent="0.2">
      <c r="P42380" s="76"/>
    </row>
    <row r="42381" spans="16:16" x14ac:dyDescent="0.2">
      <c r="P42381" s="76"/>
    </row>
    <row r="42382" spans="16:16" x14ac:dyDescent="0.2">
      <c r="P42382" s="76"/>
    </row>
    <row r="42383" spans="16:16" x14ac:dyDescent="0.2">
      <c r="P42383" s="76"/>
    </row>
    <row r="42384" spans="16:16" x14ac:dyDescent="0.2">
      <c r="P42384" s="76"/>
    </row>
    <row r="42385" spans="16:16" x14ac:dyDescent="0.2">
      <c r="P42385" s="76"/>
    </row>
    <row r="42386" spans="16:16" x14ac:dyDescent="0.2">
      <c r="P42386" s="76"/>
    </row>
    <row r="42387" spans="16:16" x14ac:dyDescent="0.2">
      <c r="P42387" s="76"/>
    </row>
    <row r="42388" spans="16:16" x14ac:dyDescent="0.2">
      <c r="P42388" s="76"/>
    </row>
    <row r="42389" spans="16:16" x14ac:dyDescent="0.2">
      <c r="P42389" s="76"/>
    </row>
    <row r="42390" spans="16:16" x14ac:dyDescent="0.2">
      <c r="P42390" s="76"/>
    </row>
    <row r="42391" spans="16:16" x14ac:dyDescent="0.2">
      <c r="P42391" s="76"/>
    </row>
    <row r="42392" spans="16:16" x14ac:dyDescent="0.2">
      <c r="P42392" s="76"/>
    </row>
    <row r="42393" spans="16:16" x14ac:dyDescent="0.2">
      <c r="P42393" s="76"/>
    </row>
    <row r="42394" spans="16:16" x14ac:dyDescent="0.2">
      <c r="P42394" s="76"/>
    </row>
    <row r="42395" spans="16:16" x14ac:dyDescent="0.2">
      <c r="P42395" s="76"/>
    </row>
    <row r="42396" spans="16:16" x14ac:dyDescent="0.2">
      <c r="P42396" s="76"/>
    </row>
    <row r="42397" spans="16:16" x14ac:dyDescent="0.2">
      <c r="P42397" s="76"/>
    </row>
    <row r="42398" spans="16:16" x14ac:dyDescent="0.2">
      <c r="P42398" s="76"/>
    </row>
    <row r="42399" spans="16:16" x14ac:dyDescent="0.2">
      <c r="P42399" s="76"/>
    </row>
    <row r="42400" spans="16:16" x14ac:dyDescent="0.2">
      <c r="P42400" s="76"/>
    </row>
    <row r="42401" spans="16:16" x14ac:dyDescent="0.2">
      <c r="P42401" s="76"/>
    </row>
    <row r="42402" spans="16:16" x14ac:dyDescent="0.2">
      <c r="P42402" s="76"/>
    </row>
    <row r="42403" spans="16:16" x14ac:dyDescent="0.2">
      <c r="P42403" s="76"/>
    </row>
    <row r="42404" spans="16:16" x14ac:dyDescent="0.2">
      <c r="P42404" s="76"/>
    </row>
    <row r="42405" spans="16:16" x14ac:dyDescent="0.2">
      <c r="P42405" s="76"/>
    </row>
    <row r="42406" spans="16:16" x14ac:dyDescent="0.2">
      <c r="P42406" s="76"/>
    </row>
    <row r="42407" spans="16:16" x14ac:dyDescent="0.2">
      <c r="P42407" s="76"/>
    </row>
    <row r="42408" spans="16:16" x14ac:dyDescent="0.2">
      <c r="P42408" s="76"/>
    </row>
    <row r="42409" spans="16:16" x14ac:dyDescent="0.2">
      <c r="P42409" s="76"/>
    </row>
    <row r="42410" spans="16:16" x14ac:dyDescent="0.2">
      <c r="P42410" s="76"/>
    </row>
    <row r="42411" spans="16:16" x14ac:dyDescent="0.2">
      <c r="P42411" s="76"/>
    </row>
    <row r="42412" spans="16:16" x14ac:dyDescent="0.2">
      <c r="P42412" s="76"/>
    </row>
    <row r="42413" spans="16:16" x14ac:dyDescent="0.2">
      <c r="P42413" s="76"/>
    </row>
    <row r="42414" spans="16:16" x14ac:dyDescent="0.2">
      <c r="P42414" s="76"/>
    </row>
    <row r="42415" spans="16:16" x14ac:dyDescent="0.2">
      <c r="P42415" s="76"/>
    </row>
    <row r="42416" spans="16:16" x14ac:dyDescent="0.2">
      <c r="P42416" s="76"/>
    </row>
    <row r="42417" spans="16:16" x14ac:dyDescent="0.2">
      <c r="P42417" s="76"/>
    </row>
    <row r="42418" spans="16:16" x14ac:dyDescent="0.2">
      <c r="P42418" s="76"/>
    </row>
    <row r="42419" spans="16:16" x14ac:dyDescent="0.2">
      <c r="P42419" s="76"/>
    </row>
    <row r="42420" spans="16:16" x14ac:dyDescent="0.2">
      <c r="P42420" s="76"/>
    </row>
    <row r="42421" spans="16:16" x14ac:dyDescent="0.2">
      <c r="P42421" s="76"/>
    </row>
    <row r="42422" spans="16:16" x14ac:dyDescent="0.2">
      <c r="P42422" s="76"/>
    </row>
    <row r="42423" spans="16:16" x14ac:dyDescent="0.2">
      <c r="P42423" s="76"/>
    </row>
    <row r="42424" spans="16:16" x14ac:dyDescent="0.2">
      <c r="P42424" s="76"/>
    </row>
    <row r="42425" spans="16:16" x14ac:dyDescent="0.2">
      <c r="P42425" s="76"/>
    </row>
    <row r="42426" spans="16:16" x14ac:dyDescent="0.2">
      <c r="P42426" s="76"/>
    </row>
    <row r="42427" spans="16:16" x14ac:dyDescent="0.2">
      <c r="P42427" s="76"/>
    </row>
    <row r="42428" spans="16:16" x14ac:dyDescent="0.2">
      <c r="P42428" s="76"/>
    </row>
    <row r="42429" spans="16:16" x14ac:dyDescent="0.2">
      <c r="P42429" s="76"/>
    </row>
    <row r="42430" spans="16:16" x14ac:dyDescent="0.2">
      <c r="P42430" s="76"/>
    </row>
    <row r="42431" spans="16:16" x14ac:dyDescent="0.2">
      <c r="P42431" s="76"/>
    </row>
    <row r="42432" spans="16:16" x14ac:dyDescent="0.2">
      <c r="P42432" s="76"/>
    </row>
    <row r="42433" spans="16:16" x14ac:dyDescent="0.2">
      <c r="P42433" s="76"/>
    </row>
    <row r="42434" spans="16:16" x14ac:dyDescent="0.2">
      <c r="P42434" s="76"/>
    </row>
    <row r="42435" spans="16:16" x14ac:dyDescent="0.2">
      <c r="P42435" s="76"/>
    </row>
    <row r="42436" spans="16:16" x14ac:dyDescent="0.2">
      <c r="P42436" s="76"/>
    </row>
    <row r="42437" spans="16:16" x14ac:dyDescent="0.2">
      <c r="P42437" s="76"/>
    </row>
    <row r="42438" spans="16:16" x14ac:dyDescent="0.2">
      <c r="P42438" s="76"/>
    </row>
    <row r="42439" spans="16:16" x14ac:dyDescent="0.2">
      <c r="P42439" s="76"/>
    </row>
    <row r="42440" spans="16:16" x14ac:dyDescent="0.2">
      <c r="P42440" s="76"/>
    </row>
    <row r="42441" spans="16:16" x14ac:dyDescent="0.2">
      <c r="P42441" s="76"/>
    </row>
    <row r="42442" spans="16:16" x14ac:dyDescent="0.2">
      <c r="P42442" s="76"/>
    </row>
    <row r="42443" spans="16:16" x14ac:dyDescent="0.2">
      <c r="P42443" s="76"/>
    </row>
    <row r="42444" spans="16:16" x14ac:dyDescent="0.2">
      <c r="P42444" s="76"/>
    </row>
    <row r="42445" spans="16:16" x14ac:dyDescent="0.2">
      <c r="P42445" s="76"/>
    </row>
    <row r="42446" spans="16:16" x14ac:dyDescent="0.2">
      <c r="P42446" s="76"/>
    </row>
    <row r="42447" spans="16:16" x14ac:dyDescent="0.2">
      <c r="P42447" s="76"/>
    </row>
    <row r="42448" spans="16:16" x14ac:dyDescent="0.2">
      <c r="P42448" s="76"/>
    </row>
    <row r="42449" spans="16:16" x14ac:dyDescent="0.2">
      <c r="P42449" s="76"/>
    </row>
    <row r="42450" spans="16:16" x14ac:dyDescent="0.2">
      <c r="P42450" s="76"/>
    </row>
    <row r="42451" spans="16:16" x14ac:dyDescent="0.2">
      <c r="P42451" s="76"/>
    </row>
    <row r="42452" spans="16:16" x14ac:dyDescent="0.2">
      <c r="P42452" s="76"/>
    </row>
    <row r="42453" spans="16:16" x14ac:dyDescent="0.2">
      <c r="P42453" s="76"/>
    </row>
    <row r="42454" spans="16:16" x14ac:dyDescent="0.2">
      <c r="P42454" s="76"/>
    </row>
    <row r="42455" spans="16:16" x14ac:dyDescent="0.2">
      <c r="P42455" s="76"/>
    </row>
    <row r="42456" spans="16:16" x14ac:dyDescent="0.2">
      <c r="P42456" s="76"/>
    </row>
    <row r="42457" spans="16:16" x14ac:dyDescent="0.2">
      <c r="P42457" s="76"/>
    </row>
    <row r="42458" spans="16:16" x14ac:dyDescent="0.2">
      <c r="P42458" s="76"/>
    </row>
    <row r="42459" spans="16:16" x14ac:dyDescent="0.2">
      <c r="P42459" s="76"/>
    </row>
    <row r="42460" spans="16:16" x14ac:dyDescent="0.2">
      <c r="P42460" s="76"/>
    </row>
    <row r="42461" spans="16:16" x14ac:dyDescent="0.2">
      <c r="P42461" s="76"/>
    </row>
    <row r="42462" spans="16:16" x14ac:dyDescent="0.2">
      <c r="P42462" s="76"/>
    </row>
    <row r="42463" spans="16:16" x14ac:dyDescent="0.2">
      <c r="P42463" s="76"/>
    </row>
    <row r="42464" spans="16:16" x14ac:dyDescent="0.2">
      <c r="P42464" s="76"/>
    </row>
    <row r="42465" spans="16:16" x14ac:dyDescent="0.2">
      <c r="P42465" s="76"/>
    </row>
    <row r="42466" spans="16:16" x14ac:dyDescent="0.2">
      <c r="P42466" s="76"/>
    </row>
    <row r="42467" spans="16:16" x14ac:dyDescent="0.2">
      <c r="P42467" s="76"/>
    </row>
    <row r="42468" spans="16:16" x14ac:dyDescent="0.2">
      <c r="P42468" s="76"/>
    </row>
    <row r="42469" spans="16:16" x14ac:dyDescent="0.2">
      <c r="P42469" s="76"/>
    </row>
    <row r="42470" spans="16:16" x14ac:dyDescent="0.2">
      <c r="P42470" s="76"/>
    </row>
    <row r="42471" spans="16:16" x14ac:dyDescent="0.2">
      <c r="P42471" s="76"/>
    </row>
    <row r="42472" spans="16:16" x14ac:dyDescent="0.2">
      <c r="P42472" s="76"/>
    </row>
    <row r="42473" spans="16:16" x14ac:dyDescent="0.2">
      <c r="P42473" s="76"/>
    </row>
    <row r="42474" spans="16:16" x14ac:dyDescent="0.2">
      <c r="P42474" s="76"/>
    </row>
    <row r="42475" spans="16:16" x14ac:dyDescent="0.2">
      <c r="P42475" s="76"/>
    </row>
    <row r="42476" spans="16:16" x14ac:dyDescent="0.2">
      <c r="P42476" s="76"/>
    </row>
    <row r="42477" spans="16:16" x14ac:dyDescent="0.2">
      <c r="P42477" s="76"/>
    </row>
    <row r="42478" spans="16:16" x14ac:dyDescent="0.2">
      <c r="P42478" s="76"/>
    </row>
    <row r="42479" spans="16:16" x14ac:dyDescent="0.2">
      <c r="P42479" s="76"/>
    </row>
    <row r="42480" spans="16:16" x14ac:dyDescent="0.2">
      <c r="P42480" s="76"/>
    </row>
    <row r="42481" spans="16:16" x14ac:dyDescent="0.2">
      <c r="P42481" s="76"/>
    </row>
    <row r="42482" spans="16:16" x14ac:dyDescent="0.2">
      <c r="P42482" s="76"/>
    </row>
    <row r="42483" spans="16:16" x14ac:dyDescent="0.2">
      <c r="P42483" s="76"/>
    </row>
    <row r="42484" spans="16:16" x14ac:dyDescent="0.2">
      <c r="P42484" s="76"/>
    </row>
    <row r="42485" spans="16:16" x14ac:dyDescent="0.2">
      <c r="P42485" s="76"/>
    </row>
    <row r="42486" spans="16:16" x14ac:dyDescent="0.2">
      <c r="P42486" s="76"/>
    </row>
    <row r="42487" spans="16:16" x14ac:dyDescent="0.2">
      <c r="P42487" s="76"/>
    </row>
    <row r="42488" spans="16:16" x14ac:dyDescent="0.2">
      <c r="P42488" s="76"/>
    </row>
    <row r="42489" spans="16:16" x14ac:dyDescent="0.2">
      <c r="P42489" s="76"/>
    </row>
    <row r="42490" spans="16:16" x14ac:dyDescent="0.2">
      <c r="P42490" s="76"/>
    </row>
    <row r="42491" spans="16:16" x14ac:dyDescent="0.2">
      <c r="P42491" s="76"/>
    </row>
    <row r="42492" spans="16:16" x14ac:dyDescent="0.2">
      <c r="P42492" s="76"/>
    </row>
    <row r="42493" spans="16:16" x14ac:dyDescent="0.2">
      <c r="P42493" s="76"/>
    </row>
    <row r="42494" spans="16:16" x14ac:dyDescent="0.2">
      <c r="P42494" s="76"/>
    </row>
    <row r="42495" spans="16:16" x14ac:dyDescent="0.2">
      <c r="P42495" s="76"/>
    </row>
    <row r="42496" spans="16:16" x14ac:dyDescent="0.2">
      <c r="P42496" s="76"/>
    </row>
    <row r="42497" spans="16:16" x14ac:dyDescent="0.2">
      <c r="P42497" s="76"/>
    </row>
    <row r="42498" spans="16:16" x14ac:dyDescent="0.2">
      <c r="P42498" s="76"/>
    </row>
    <row r="42499" spans="16:16" x14ac:dyDescent="0.2">
      <c r="P42499" s="76"/>
    </row>
    <row r="42500" spans="16:16" x14ac:dyDescent="0.2">
      <c r="P42500" s="76"/>
    </row>
    <row r="42501" spans="16:16" x14ac:dyDescent="0.2">
      <c r="P42501" s="76"/>
    </row>
    <row r="42502" spans="16:16" x14ac:dyDescent="0.2">
      <c r="P42502" s="76"/>
    </row>
    <row r="42503" spans="16:16" x14ac:dyDescent="0.2">
      <c r="P42503" s="76"/>
    </row>
    <row r="42504" spans="16:16" x14ac:dyDescent="0.2">
      <c r="P42504" s="76"/>
    </row>
    <row r="42505" spans="16:16" x14ac:dyDescent="0.2">
      <c r="P42505" s="76"/>
    </row>
    <row r="42506" spans="16:16" x14ac:dyDescent="0.2">
      <c r="P42506" s="76"/>
    </row>
    <row r="42507" spans="16:16" x14ac:dyDescent="0.2">
      <c r="P42507" s="76"/>
    </row>
    <row r="42508" spans="16:16" x14ac:dyDescent="0.2">
      <c r="P42508" s="76"/>
    </row>
    <row r="42509" spans="16:16" x14ac:dyDescent="0.2">
      <c r="P42509" s="76"/>
    </row>
    <row r="42510" spans="16:16" x14ac:dyDescent="0.2">
      <c r="P42510" s="76"/>
    </row>
    <row r="42511" spans="16:16" x14ac:dyDescent="0.2">
      <c r="P42511" s="76"/>
    </row>
    <row r="42512" spans="16:16" x14ac:dyDescent="0.2">
      <c r="P42512" s="76"/>
    </row>
    <row r="42513" spans="16:16" x14ac:dyDescent="0.2">
      <c r="P42513" s="76"/>
    </row>
    <row r="42514" spans="16:16" x14ac:dyDescent="0.2">
      <c r="P42514" s="76"/>
    </row>
    <row r="42515" spans="16:16" x14ac:dyDescent="0.2">
      <c r="P42515" s="76"/>
    </row>
    <row r="42516" spans="16:16" x14ac:dyDescent="0.2">
      <c r="P42516" s="76"/>
    </row>
    <row r="42517" spans="16:16" x14ac:dyDescent="0.2">
      <c r="P42517" s="76"/>
    </row>
    <row r="42518" spans="16:16" x14ac:dyDescent="0.2">
      <c r="P42518" s="76"/>
    </row>
    <row r="42519" spans="16:16" x14ac:dyDescent="0.2">
      <c r="P42519" s="76"/>
    </row>
    <row r="42520" spans="16:16" x14ac:dyDescent="0.2">
      <c r="P42520" s="76"/>
    </row>
    <row r="42521" spans="16:16" x14ac:dyDescent="0.2">
      <c r="P42521" s="76"/>
    </row>
    <row r="42522" spans="16:16" x14ac:dyDescent="0.2">
      <c r="P42522" s="76"/>
    </row>
    <row r="42523" spans="16:16" x14ac:dyDescent="0.2">
      <c r="P42523" s="76"/>
    </row>
    <row r="42524" spans="16:16" x14ac:dyDescent="0.2">
      <c r="P42524" s="76"/>
    </row>
    <row r="42525" spans="16:16" x14ac:dyDescent="0.2">
      <c r="P42525" s="76"/>
    </row>
    <row r="42526" spans="16:16" x14ac:dyDescent="0.2">
      <c r="P42526" s="76"/>
    </row>
    <row r="42527" spans="16:16" x14ac:dyDescent="0.2">
      <c r="P42527" s="76"/>
    </row>
    <row r="42528" spans="16:16" x14ac:dyDescent="0.2">
      <c r="P42528" s="76"/>
    </row>
    <row r="42529" spans="16:16" x14ac:dyDescent="0.2">
      <c r="P42529" s="76"/>
    </row>
    <row r="42530" spans="16:16" x14ac:dyDescent="0.2">
      <c r="P42530" s="76"/>
    </row>
    <row r="42531" spans="16:16" x14ac:dyDescent="0.2">
      <c r="P42531" s="76"/>
    </row>
    <row r="42532" spans="16:16" x14ac:dyDescent="0.2">
      <c r="P42532" s="76"/>
    </row>
    <row r="42533" spans="16:16" x14ac:dyDescent="0.2">
      <c r="P42533" s="76"/>
    </row>
    <row r="42534" spans="16:16" x14ac:dyDescent="0.2">
      <c r="P42534" s="76"/>
    </row>
    <row r="42535" spans="16:16" x14ac:dyDescent="0.2">
      <c r="P42535" s="76"/>
    </row>
    <row r="42536" spans="16:16" x14ac:dyDescent="0.2">
      <c r="P42536" s="76"/>
    </row>
    <row r="42537" spans="16:16" x14ac:dyDescent="0.2">
      <c r="P42537" s="76"/>
    </row>
    <row r="42538" spans="16:16" x14ac:dyDescent="0.2">
      <c r="P42538" s="76"/>
    </row>
    <row r="42539" spans="16:16" x14ac:dyDescent="0.2">
      <c r="P42539" s="76"/>
    </row>
    <row r="42540" spans="16:16" x14ac:dyDescent="0.2">
      <c r="P42540" s="76"/>
    </row>
    <row r="42541" spans="16:16" x14ac:dyDescent="0.2">
      <c r="P42541" s="76"/>
    </row>
    <row r="42542" spans="16:16" x14ac:dyDescent="0.2">
      <c r="P42542" s="76"/>
    </row>
    <row r="42543" spans="16:16" x14ac:dyDescent="0.2">
      <c r="P42543" s="76"/>
    </row>
    <row r="42544" spans="16:16" x14ac:dyDescent="0.2">
      <c r="P42544" s="76"/>
    </row>
    <row r="42545" spans="16:16" x14ac:dyDescent="0.2">
      <c r="P42545" s="76"/>
    </row>
    <row r="42546" spans="16:16" x14ac:dyDescent="0.2">
      <c r="P42546" s="76"/>
    </row>
    <row r="42547" spans="16:16" x14ac:dyDescent="0.2">
      <c r="P42547" s="76"/>
    </row>
    <row r="42548" spans="16:16" x14ac:dyDescent="0.2">
      <c r="P42548" s="76"/>
    </row>
    <row r="42549" spans="16:16" x14ac:dyDescent="0.2">
      <c r="P42549" s="76"/>
    </row>
    <row r="42550" spans="16:16" x14ac:dyDescent="0.2">
      <c r="P42550" s="76"/>
    </row>
    <row r="42551" spans="16:16" x14ac:dyDescent="0.2">
      <c r="P42551" s="76"/>
    </row>
    <row r="42552" spans="16:16" x14ac:dyDescent="0.2">
      <c r="P42552" s="76"/>
    </row>
    <row r="42553" spans="16:16" x14ac:dyDescent="0.2">
      <c r="P42553" s="76"/>
    </row>
    <row r="42554" spans="16:16" x14ac:dyDescent="0.2">
      <c r="P42554" s="76"/>
    </row>
    <row r="42555" spans="16:16" x14ac:dyDescent="0.2">
      <c r="P42555" s="76"/>
    </row>
    <row r="42556" spans="16:16" x14ac:dyDescent="0.2">
      <c r="P42556" s="76"/>
    </row>
    <row r="42557" spans="16:16" x14ac:dyDescent="0.2">
      <c r="P42557" s="76"/>
    </row>
    <row r="42558" spans="16:16" x14ac:dyDescent="0.2">
      <c r="P42558" s="76"/>
    </row>
    <row r="42559" spans="16:16" x14ac:dyDescent="0.2">
      <c r="P42559" s="76"/>
    </row>
    <row r="42560" spans="16:16" x14ac:dyDescent="0.2">
      <c r="P42560" s="76"/>
    </row>
    <row r="42561" spans="16:16" x14ac:dyDescent="0.2">
      <c r="P42561" s="76"/>
    </row>
    <row r="42562" spans="16:16" x14ac:dyDescent="0.2">
      <c r="P42562" s="76"/>
    </row>
    <row r="42563" spans="16:16" x14ac:dyDescent="0.2">
      <c r="P42563" s="76"/>
    </row>
    <row r="42564" spans="16:16" x14ac:dyDescent="0.2">
      <c r="P42564" s="76"/>
    </row>
    <row r="42565" spans="16:16" x14ac:dyDescent="0.2">
      <c r="P42565" s="76"/>
    </row>
    <row r="42566" spans="16:16" x14ac:dyDescent="0.2">
      <c r="P42566" s="76"/>
    </row>
    <row r="42567" spans="16:16" x14ac:dyDescent="0.2">
      <c r="P42567" s="76"/>
    </row>
    <row r="42568" spans="16:16" x14ac:dyDescent="0.2">
      <c r="P42568" s="76"/>
    </row>
    <row r="42569" spans="16:16" x14ac:dyDescent="0.2">
      <c r="P42569" s="76"/>
    </row>
    <row r="42570" spans="16:16" x14ac:dyDescent="0.2">
      <c r="P42570" s="76"/>
    </row>
    <row r="42571" spans="16:16" x14ac:dyDescent="0.2">
      <c r="P42571" s="76"/>
    </row>
    <row r="42572" spans="16:16" x14ac:dyDescent="0.2">
      <c r="P42572" s="76"/>
    </row>
    <row r="42573" spans="16:16" x14ac:dyDescent="0.2">
      <c r="P42573" s="76"/>
    </row>
    <row r="42574" spans="16:16" x14ac:dyDescent="0.2">
      <c r="P42574" s="76"/>
    </row>
    <row r="42575" spans="16:16" x14ac:dyDescent="0.2">
      <c r="P42575" s="76"/>
    </row>
    <row r="42576" spans="16:16" x14ac:dyDescent="0.2">
      <c r="P42576" s="76"/>
    </row>
    <row r="42577" spans="16:16" x14ac:dyDescent="0.2">
      <c r="P42577" s="76"/>
    </row>
    <row r="42578" spans="16:16" x14ac:dyDescent="0.2">
      <c r="P42578" s="76"/>
    </row>
    <row r="42579" spans="16:16" x14ac:dyDescent="0.2">
      <c r="P42579" s="76"/>
    </row>
    <row r="42580" spans="16:16" x14ac:dyDescent="0.2">
      <c r="P42580" s="76"/>
    </row>
    <row r="42581" spans="16:16" x14ac:dyDescent="0.2">
      <c r="P42581" s="76"/>
    </row>
    <row r="42582" spans="16:16" x14ac:dyDescent="0.2">
      <c r="P42582" s="76"/>
    </row>
    <row r="42583" spans="16:16" x14ac:dyDescent="0.2">
      <c r="P42583" s="76"/>
    </row>
    <row r="42584" spans="16:16" x14ac:dyDescent="0.2">
      <c r="P42584" s="76"/>
    </row>
    <row r="42585" spans="16:16" x14ac:dyDescent="0.2">
      <c r="P42585" s="76"/>
    </row>
    <row r="42586" spans="16:16" x14ac:dyDescent="0.2">
      <c r="P42586" s="76"/>
    </row>
    <row r="42587" spans="16:16" x14ac:dyDescent="0.2">
      <c r="P42587" s="76"/>
    </row>
    <row r="42588" spans="16:16" x14ac:dyDescent="0.2">
      <c r="P42588" s="76"/>
    </row>
    <row r="42589" spans="16:16" x14ac:dyDescent="0.2">
      <c r="P42589" s="76"/>
    </row>
    <row r="42590" spans="16:16" x14ac:dyDescent="0.2">
      <c r="P42590" s="76"/>
    </row>
    <row r="42591" spans="16:16" x14ac:dyDescent="0.2">
      <c r="P42591" s="76"/>
    </row>
    <row r="42592" spans="16:16" x14ac:dyDescent="0.2">
      <c r="P42592" s="76"/>
    </row>
    <row r="42593" spans="16:16" x14ac:dyDescent="0.2">
      <c r="P42593" s="76"/>
    </row>
    <row r="42594" spans="16:16" x14ac:dyDescent="0.2">
      <c r="P42594" s="76"/>
    </row>
    <row r="42595" spans="16:16" x14ac:dyDescent="0.2">
      <c r="P42595" s="76"/>
    </row>
    <row r="42596" spans="16:16" x14ac:dyDescent="0.2">
      <c r="P42596" s="76"/>
    </row>
    <row r="42597" spans="16:16" x14ac:dyDescent="0.2">
      <c r="P42597" s="76"/>
    </row>
    <row r="42598" spans="16:16" x14ac:dyDescent="0.2">
      <c r="P42598" s="76"/>
    </row>
    <row r="42599" spans="16:16" x14ac:dyDescent="0.2">
      <c r="P42599" s="76"/>
    </row>
    <row r="42600" spans="16:16" x14ac:dyDescent="0.2">
      <c r="P42600" s="76"/>
    </row>
    <row r="42601" spans="16:16" x14ac:dyDescent="0.2">
      <c r="P42601" s="76"/>
    </row>
    <row r="42602" spans="16:16" x14ac:dyDescent="0.2">
      <c r="P42602" s="76"/>
    </row>
    <row r="42603" spans="16:16" x14ac:dyDescent="0.2">
      <c r="P42603" s="76"/>
    </row>
    <row r="42604" spans="16:16" x14ac:dyDescent="0.2">
      <c r="P42604" s="76"/>
    </row>
    <row r="42605" spans="16:16" x14ac:dyDescent="0.2">
      <c r="P42605" s="76"/>
    </row>
    <row r="42606" spans="16:16" x14ac:dyDescent="0.2">
      <c r="P42606" s="76"/>
    </row>
    <row r="42607" spans="16:16" x14ac:dyDescent="0.2">
      <c r="P42607" s="76"/>
    </row>
    <row r="42608" spans="16:16" x14ac:dyDescent="0.2">
      <c r="P42608" s="76"/>
    </row>
    <row r="42609" spans="16:16" x14ac:dyDescent="0.2">
      <c r="P42609" s="76"/>
    </row>
    <row r="42610" spans="16:16" x14ac:dyDescent="0.2">
      <c r="P42610" s="76"/>
    </row>
    <row r="42611" spans="16:16" x14ac:dyDescent="0.2">
      <c r="P42611" s="76"/>
    </row>
    <row r="42612" spans="16:16" x14ac:dyDescent="0.2">
      <c r="P42612" s="76"/>
    </row>
    <row r="42613" spans="16:16" x14ac:dyDescent="0.2">
      <c r="P42613" s="76"/>
    </row>
    <row r="42614" spans="16:16" x14ac:dyDescent="0.2">
      <c r="P42614" s="76"/>
    </row>
    <row r="42615" spans="16:16" x14ac:dyDescent="0.2">
      <c r="P42615" s="76"/>
    </row>
    <row r="42616" spans="16:16" x14ac:dyDescent="0.2">
      <c r="P42616" s="76"/>
    </row>
    <row r="42617" spans="16:16" x14ac:dyDescent="0.2">
      <c r="P42617" s="76"/>
    </row>
    <row r="42618" spans="16:16" x14ac:dyDescent="0.2">
      <c r="P42618" s="76"/>
    </row>
    <row r="42619" spans="16:16" x14ac:dyDescent="0.2">
      <c r="P42619" s="76"/>
    </row>
    <row r="42620" spans="16:16" x14ac:dyDescent="0.2">
      <c r="P42620" s="76"/>
    </row>
    <row r="42621" spans="16:16" x14ac:dyDescent="0.2">
      <c r="P42621" s="76"/>
    </row>
    <row r="42622" spans="16:16" x14ac:dyDescent="0.2">
      <c r="P42622" s="76"/>
    </row>
    <row r="42623" spans="16:16" x14ac:dyDescent="0.2">
      <c r="P42623" s="76"/>
    </row>
    <row r="42624" spans="16:16" x14ac:dyDescent="0.2">
      <c r="P42624" s="76"/>
    </row>
    <row r="42625" spans="16:16" x14ac:dyDescent="0.2">
      <c r="P42625" s="76"/>
    </row>
    <row r="42626" spans="16:16" x14ac:dyDescent="0.2">
      <c r="P42626" s="76"/>
    </row>
    <row r="42627" spans="16:16" x14ac:dyDescent="0.2">
      <c r="P42627" s="76"/>
    </row>
    <row r="42628" spans="16:16" x14ac:dyDescent="0.2">
      <c r="P42628" s="76"/>
    </row>
    <row r="42629" spans="16:16" x14ac:dyDescent="0.2">
      <c r="P42629" s="76"/>
    </row>
    <row r="42630" spans="16:16" x14ac:dyDescent="0.2">
      <c r="P42630" s="76"/>
    </row>
    <row r="42631" spans="16:16" x14ac:dyDescent="0.2">
      <c r="P42631" s="76"/>
    </row>
    <row r="42632" spans="16:16" x14ac:dyDescent="0.2">
      <c r="P42632" s="76"/>
    </row>
    <row r="42633" spans="16:16" x14ac:dyDescent="0.2">
      <c r="P42633" s="76"/>
    </row>
    <row r="42634" spans="16:16" x14ac:dyDescent="0.2">
      <c r="P42634" s="76"/>
    </row>
    <row r="42635" spans="16:16" x14ac:dyDescent="0.2">
      <c r="P42635" s="76"/>
    </row>
    <row r="42636" spans="16:16" x14ac:dyDescent="0.2">
      <c r="P42636" s="76"/>
    </row>
    <row r="42637" spans="16:16" x14ac:dyDescent="0.2">
      <c r="P42637" s="76"/>
    </row>
    <row r="42638" spans="16:16" x14ac:dyDescent="0.2">
      <c r="P42638" s="76"/>
    </row>
    <row r="42639" spans="16:16" x14ac:dyDescent="0.2">
      <c r="P42639" s="76"/>
    </row>
    <row r="42640" spans="16:16" x14ac:dyDescent="0.2">
      <c r="P42640" s="76"/>
    </row>
    <row r="42641" spans="16:16" x14ac:dyDescent="0.2">
      <c r="P42641" s="76"/>
    </row>
    <row r="42642" spans="16:16" x14ac:dyDescent="0.2">
      <c r="P42642" s="76"/>
    </row>
    <row r="42643" spans="16:16" x14ac:dyDescent="0.2">
      <c r="P42643" s="76"/>
    </row>
    <row r="42644" spans="16:16" x14ac:dyDescent="0.2">
      <c r="P42644" s="76"/>
    </row>
    <row r="42645" spans="16:16" x14ac:dyDescent="0.2">
      <c r="P42645" s="76"/>
    </row>
    <row r="42646" spans="16:16" x14ac:dyDescent="0.2">
      <c r="P42646" s="76"/>
    </row>
    <row r="42647" spans="16:16" x14ac:dyDescent="0.2">
      <c r="P42647" s="76"/>
    </row>
    <row r="42648" spans="16:16" x14ac:dyDescent="0.2">
      <c r="P42648" s="76"/>
    </row>
    <row r="42649" spans="16:16" x14ac:dyDescent="0.2">
      <c r="P42649" s="76"/>
    </row>
    <row r="42650" spans="16:16" x14ac:dyDescent="0.2">
      <c r="P42650" s="76"/>
    </row>
    <row r="42651" spans="16:16" x14ac:dyDescent="0.2">
      <c r="P42651" s="76"/>
    </row>
    <row r="42652" spans="16:16" x14ac:dyDescent="0.2">
      <c r="P42652" s="76"/>
    </row>
    <row r="42653" spans="16:16" x14ac:dyDescent="0.2">
      <c r="P42653" s="76"/>
    </row>
    <row r="42654" spans="16:16" x14ac:dyDescent="0.2">
      <c r="P42654" s="76"/>
    </row>
    <row r="42655" spans="16:16" x14ac:dyDescent="0.2">
      <c r="P42655" s="76"/>
    </row>
    <row r="42656" spans="16:16" x14ac:dyDescent="0.2">
      <c r="P42656" s="76"/>
    </row>
    <row r="42657" spans="16:16" x14ac:dyDescent="0.2">
      <c r="P42657" s="76"/>
    </row>
    <row r="42658" spans="16:16" x14ac:dyDescent="0.2">
      <c r="P42658" s="76"/>
    </row>
    <row r="42659" spans="16:16" x14ac:dyDescent="0.2">
      <c r="P42659" s="76"/>
    </row>
    <row r="42660" spans="16:16" x14ac:dyDescent="0.2">
      <c r="P42660" s="76"/>
    </row>
    <row r="42661" spans="16:16" x14ac:dyDescent="0.2">
      <c r="P42661" s="76"/>
    </row>
    <row r="42662" spans="16:16" x14ac:dyDescent="0.2">
      <c r="P42662" s="76"/>
    </row>
    <row r="42663" spans="16:16" x14ac:dyDescent="0.2">
      <c r="P42663" s="76"/>
    </row>
    <row r="42664" spans="16:16" x14ac:dyDescent="0.2">
      <c r="P42664" s="76"/>
    </row>
    <row r="42665" spans="16:16" x14ac:dyDescent="0.2">
      <c r="P42665" s="76"/>
    </row>
    <row r="42666" spans="16:16" x14ac:dyDescent="0.2">
      <c r="P42666" s="76"/>
    </row>
    <row r="42667" spans="16:16" x14ac:dyDescent="0.2">
      <c r="P42667" s="76"/>
    </row>
    <row r="42668" spans="16:16" x14ac:dyDescent="0.2">
      <c r="P42668" s="76"/>
    </row>
    <row r="42669" spans="16:16" x14ac:dyDescent="0.2">
      <c r="P42669" s="76"/>
    </row>
    <row r="42670" spans="16:16" x14ac:dyDescent="0.2">
      <c r="P42670" s="76"/>
    </row>
    <row r="42671" spans="16:16" x14ac:dyDescent="0.2">
      <c r="P42671" s="76"/>
    </row>
    <row r="42672" spans="16:16" x14ac:dyDescent="0.2">
      <c r="P42672" s="76"/>
    </row>
    <row r="42673" spans="16:16" x14ac:dyDescent="0.2">
      <c r="P42673" s="76"/>
    </row>
    <row r="42674" spans="16:16" x14ac:dyDescent="0.2">
      <c r="P42674" s="76"/>
    </row>
    <row r="42675" spans="16:16" x14ac:dyDescent="0.2">
      <c r="P42675" s="76"/>
    </row>
    <row r="42676" spans="16:16" x14ac:dyDescent="0.2">
      <c r="P42676" s="76"/>
    </row>
    <row r="42677" spans="16:16" x14ac:dyDescent="0.2">
      <c r="P42677" s="76"/>
    </row>
    <row r="42678" spans="16:16" x14ac:dyDescent="0.2">
      <c r="P42678" s="76"/>
    </row>
    <row r="42679" spans="16:16" x14ac:dyDescent="0.2">
      <c r="P42679" s="76"/>
    </row>
    <row r="42680" spans="16:16" x14ac:dyDescent="0.2">
      <c r="P42680" s="76"/>
    </row>
    <row r="42681" spans="16:16" x14ac:dyDescent="0.2">
      <c r="P42681" s="76"/>
    </row>
    <row r="42682" spans="16:16" x14ac:dyDescent="0.2">
      <c r="P42682" s="76"/>
    </row>
    <row r="42683" spans="16:16" x14ac:dyDescent="0.2">
      <c r="P42683" s="76"/>
    </row>
    <row r="42684" spans="16:16" x14ac:dyDescent="0.2">
      <c r="P42684" s="76"/>
    </row>
    <row r="42685" spans="16:16" x14ac:dyDescent="0.2">
      <c r="P42685" s="76"/>
    </row>
    <row r="42686" spans="16:16" x14ac:dyDescent="0.2">
      <c r="P42686" s="76"/>
    </row>
    <row r="42687" spans="16:16" x14ac:dyDescent="0.2">
      <c r="P42687" s="76"/>
    </row>
    <row r="42688" spans="16:16" x14ac:dyDescent="0.2">
      <c r="P42688" s="76"/>
    </row>
    <row r="42689" spans="16:16" x14ac:dyDescent="0.2">
      <c r="P42689" s="76"/>
    </row>
    <row r="42690" spans="16:16" x14ac:dyDescent="0.2">
      <c r="P42690" s="76"/>
    </row>
    <row r="42691" spans="16:16" x14ac:dyDescent="0.2">
      <c r="P42691" s="76"/>
    </row>
    <row r="42692" spans="16:16" x14ac:dyDescent="0.2">
      <c r="P42692" s="76"/>
    </row>
    <row r="42693" spans="16:16" x14ac:dyDescent="0.2">
      <c r="P42693" s="76"/>
    </row>
    <row r="42694" spans="16:16" x14ac:dyDescent="0.2">
      <c r="P42694" s="76"/>
    </row>
    <row r="42695" spans="16:16" x14ac:dyDescent="0.2">
      <c r="P42695" s="76"/>
    </row>
    <row r="42696" spans="16:16" x14ac:dyDescent="0.2">
      <c r="P42696" s="76"/>
    </row>
    <row r="42697" spans="16:16" x14ac:dyDescent="0.2">
      <c r="P42697" s="76"/>
    </row>
    <row r="42698" spans="16:16" x14ac:dyDescent="0.2">
      <c r="P42698" s="76"/>
    </row>
    <row r="42699" spans="16:16" x14ac:dyDescent="0.2">
      <c r="P42699" s="76"/>
    </row>
    <row r="42700" spans="16:16" x14ac:dyDescent="0.2">
      <c r="P42700" s="76"/>
    </row>
    <row r="42701" spans="16:16" x14ac:dyDescent="0.2">
      <c r="P42701" s="76"/>
    </row>
    <row r="42702" spans="16:16" x14ac:dyDescent="0.2">
      <c r="P42702" s="76"/>
    </row>
    <row r="42703" spans="16:16" x14ac:dyDescent="0.2">
      <c r="P42703" s="76"/>
    </row>
    <row r="42704" spans="16:16" x14ac:dyDescent="0.2">
      <c r="P42704" s="76"/>
    </row>
    <row r="42705" spans="16:16" x14ac:dyDescent="0.2">
      <c r="P42705" s="76"/>
    </row>
    <row r="42706" spans="16:16" x14ac:dyDescent="0.2">
      <c r="P42706" s="76"/>
    </row>
    <row r="42707" spans="16:16" x14ac:dyDescent="0.2">
      <c r="P42707" s="76"/>
    </row>
    <row r="42708" spans="16:16" x14ac:dyDescent="0.2">
      <c r="P42708" s="76"/>
    </row>
    <row r="42709" spans="16:16" x14ac:dyDescent="0.2">
      <c r="P42709" s="76"/>
    </row>
    <row r="42710" spans="16:16" x14ac:dyDescent="0.2">
      <c r="P42710" s="76"/>
    </row>
    <row r="42711" spans="16:16" x14ac:dyDescent="0.2">
      <c r="P42711" s="76"/>
    </row>
    <row r="42712" spans="16:16" x14ac:dyDescent="0.2">
      <c r="P42712" s="76"/>
    </row>
    <row r="42713" spans="16:16" x14ac:dyDescent="0.2">
      <c r="P42713" s="76"/>
    </row>
    <row r="42714" spans="16:16" x14ac:dyDescent="0.2">
      <c r="P42714" s="76"/>
    </row>
    <row r="42715" spans="16:16" x14ac:dyDescent="0.2">
      <c r="P42715" s="76"/>
    </row>
    <row r="42716" spans="16:16" x14ac:dyDescent="0.2">
      <c r="P42716" s="76"/>
    </row>
    <row r="42717" spans="16:16" x14ac:dyDescent="0.2">
      <c r="P42717" s="76"/>
    </row>
    <row r="42718" spans="16:16" x14ac:dyDescent="0.2">
      <c r="P42718" s="76"/>
    </row>
    <row r="42719" spans="16:16" x14ac:dyDescent="0.2">
      <c r="P42719" s="76"/>
    </row>
    <row r="42720" spans="16:16" x14ac:dyDescent="0.2">
      <c r="P42720" s="76"/>
    </row>
    <row r="42721" spans="16:16" x14ac:dyDescent="0.2">
      <c r="P42721" s="76"/>
    </row>
    <row r="42722" spans="16:16" x14ac:dyDescent="0.2">
      <c r="P42722" s="76"/>
    </row>
    <row r="42723" spans="16:16" x14ac:dyDescent="0.2">
      <c r="P42723" s="76"/>
    </row>
    <row r="42724" spans="16:16" x14ac:dyDescent="0.2">
      <c r="P42724" s="76"/>
    </row>
    <row r="42725" spans="16:16" x14ac:dyDescent="0.2">
      <c r="P42725" s="76"/>
    </row>
    <row r="42726" spans="16:16" x14ac:dyDescent="0.2">
      <c r="P42726" s="76"/>
    </row>
    <row r="42727" spans="16:16" x14ac:dyDescent="0.2">
      <c r="P42727" s="76"/>
    </row>
    <row r="42728" spans="16:16" x14ac:dyDescent="0.2">
      <c r="P42728" s="76"/>
    </row>
    <row r="42729" spans="16:16" x14ac:dyDescent="0.2">
      <c r="P42729" s="76"/>
    </row>
    <row r="42730" spans="16:16" x14ac:dyDescent="0.2">
      <c r="P42730" s="76"/>
    </row>
    <row r="42731" spans="16:16" x14ac:dyDescent="0.2">
      <c r="P42731" s="76"/>
    </row>
    <row r="42732" spans="16:16" x14ac:dyDescent="0.2">
      <c r="P42732" s="76"/>
    </row>
    <row r="42733" spans="16:16" x14ac:dyDescent="0.2">
      <c r="P42733" s="76"/>
    </row>
    <row r="42734" spans="16:16" x14ac:dyDescent="0.2">
      <c r="P42734" s="76"/>
    </row>
    <row r="42735" spans="16:16" x14ac:dyDescent="0.2">
      <c r="P42735" s="76"/>
    </row>
    <row r="42736" spans="16:16" x14ac:dyDescent="0.2">
      <c r="P42736" s="76"/>
    </row>
    <row r="42737" spans="16:16" x14ac:dyDescent="0.2">
      <c r="P42737" s="76"/>
    </row>
    <row r="42738" spans="16:16" x14ac:dyDescent="0.2">
      <c r="P42738" s="76"/>
    </row>
    <row r="42739" spans="16:16" x14ac:dyDescent="0.2">
      <c r="P42739" s="76"/>
    </row>
    <row r="42740" spans="16:16" x14ac:dyDescent="0.2">
      <c r="P42740" s="76"/>
    </row>
    <row r="42741" spans="16:16" x14ac:dyDescent="0.2">
      <c r="P42741" s="76"/>
    </row>
    <row r="42742" spans="16:16" x14ac:dyDescent="0.2">
      <c r="P42742" s="76"/>
    </row>
    <row r="42743" spans="16:16" x14ac:dyDescent="0.2">
      <c r="P42743" s="76"/>
    </row>
    <row r="42744" spans="16:16" x14ac:dyDescent="0.2">
      <c r="P42744" s="76"/>
    </row>
    <row r="42745" spans="16:16" x14ac:dyDescent="0.2">
      <c r="P42745" s="76"/>
    </row>
    <row r="42746" spans="16:16" x14ac:dyDescent="0.2">
      <c r="P42746" s="76"/>
    </row>
    <row r="42747" spans="16:16" x14ac:dyDescent="0.2">
      <c r="P42747" s="76"/>
    </row>
    <row r="42748" spans="16:16" x14ac:dyDescent="0.2">
      <c r="P42748" s="76"/>
    </row>
    <row r="42749" spans="16:16" x14ac:dyDescent="0.2">
      <c r="P42749" s="76"/>
    </row>
    <row r="42750" spans="16:16" x14ac:dyDescent="0.2">
      <c r="P42750" s="76"/>
    </row>
    <row r="42751" spans="16:16" x14ac:dyDescent="0.2">
      <c r="P42751" s="76"/>
    </row>
    <row r="42752" spans="16:16" x14ac:dyDescent="0.2">
      <c r="P42752" s="76"/>
    </row>
    <row r="42753" spans="16:16" x14ac:dyDescent="0.2">
      <c r="P42753" s="76"/>
    </row>
    <row r="42754" spans="16:16" x14ac:dyDescent="0.2">
      <c r="P42754" s="76"/>
    </row>
    <row r="42755" spans="16:16" x14ac:dyDescent="0.2">
      <c r="P42755" s="76"/>
    </row>
    <row r="42756" spans="16:16" x14ac:dyDescent="0.2">
      <c r="P42756" s="76"/>
    </row>
    <row r="42757" spans="16:16" x14ac:dyDescent="0.2">
      <c r="P42757" s="76"/>
    </row>
    <row r="42758" spans="16:16" x14ac:dyDescent="0.2">
      <c r="P42758" s="76"/>
    </row>
    <row r="42759" spans="16:16" x14ac:dyDescent="0.2">
      <c r="P42759" s="76"/>
    </row>
    <row r="42760" spans="16:16" x14ac:dyDescent="0.2">
      <c r="P42760" s="76"/>
    </row>
    <row r="42761" spans="16:16" x14ac:dyDescent="0.2">
      <c r="P42761" s="76"/>
    </row>
    <row r="42762" spans="16:16" x14ac:dyDescent="0.2">
      <c r="P42762" s="76"/>
    </row>
    <row r="42763" spans="16:16" x14ac:dyDescent="0.2">
      <c r="P42763" s="76"/>
    </row>
    <row r="42764" spans="16:16" x14ac:dyDescent="0.2">
      <c r="P42764" s="76"/>
    </row>
    <row r="42765" spans="16:16" x14ac:dyDescent="0.2">
      <c r="P42765" s="76"/>
    </row>
    <row r="42766" spans="16:16" x14ac:dyDescent="0.2">
      <c r="P42766" s="76"/>
    </row>
    <row r="42767" spans="16:16" x14ac:dyDescent="0.2">
      <c r="P42767" s="76"/>
    </row>
    <row r="42768" spans="16:16" x14ac:dyDescent="0.2">
      <c r="P42768" s="76"/>
    </row>
    <row r="42769" spans="16:16" x14ac:dyDescent="0.2">
      <c r="P42769" s="76"/>
    </row>
    <row r="42770" spans="16:16" x14ac:dyDescent="0.2">
      <c r="P42770" s="76"/>
    </row>
    <row r="42771" spans="16:16" x14ac:dyDescent="0.2">
      <c r="P42771" s="76"/>
    </row>
    <row r="42772" spans="16:16" x14ac:dyDescent="0.2">
      <c r="P42772" s="76"/>
    </row>
    <row r="42773" spans="16:16" x14ac:dyDescent="0.2">
      <c r="P42773" s="76"/>
    </row>
    <row r="42774" spans="16:16" x14ac:dyDescent="0.2">
      <c r="P42774" s="76"/>
    </row>
    <row r="42775" spans="16:16" x14ac:dyDescent="0.2">
      <c r="P42775" s="76"/>
    </row>
    <row r="42776" spans="16:16" x14ac:dyDescent="0.2">
      <c r="P42776" s="76"/>
    </row>
    <row r="42777" spans="16:16" x14ac:dyDescent="0.2">
      <c r="P42777" s="76"/>
    </row>
    <row r="42778" spans="16:16" x14ac:dyDescent="0.2">
      <c r="P42778" s="76"/>
    </row>
    <row r="42779" spans="16:16" x14ac:dyDescent="0.2">
      <c r="P42779" s="76"/>
    </row>
    <row r="42780" spans="16:16" x14ac:dyDescent="0.2">
      <c r="P42780" s="76"/>
    </row>
    <row r="42781" spans="16:16" x14ac:dyDescent="0.2">
      <c r="P42781" s="76"/>
    </row>
    <row r="42782" spans="16:16" x14ac:dyDescent="0.2">
      <c r="P42782" s="76"/>
    </row>
    <row r="42783" spans="16:16" x14ac:dyDescent="0.2">
      <c r="P42783" s="76"/>
    </row>
    <row r="42784" spans="16:16" x14ac:dyDescent="0.2">
      <c r="P42784" s="76"/>
    </row>
    <row r="42785" spans="16:16" x14ac:dyDescent="0.2">
      <c r="P42785" s="76"/>
    </row>
    <row r="42786" spans="16:16" x14ac:dyDescent="0.2">
      <c r="P42786" s="76"/>
    </row>
    <row r="42787" spans="16:16" x14ac:dyDescent="0.2">
      <c r="P42787" s="76"/>
    </row>
    <row r="42788" spans="16:16" x14ac:dyDescent="0.2">
      <c r="P42788" s="76"/>
    </row>
    <row r="42789" spans="16:16" x14ac:dyDescent="0.2">
      <c r="P42789" s="76"/>
    </row>
    <row r="42790" spans="16:16" x14ac:dyDescent="0.2">
      <c r="P42790" s="76"/>
    </row>
    <row r="42791" spans="16:16" x14ac:dyDescent="0.2">
      <c r="P42791" s="76"/>
    </row>
    <row r="42792" spans="16:16" x14ac:dyDescent="0.2">
      <c r="P42792" s="76"/>
    </row>
    <row r="42793" spans="16:16" x14ac:dyDescent="0.2">
      <c r="P42793" s="76"/>
    </row>
    <row r="42794" spans="16:16" x14ac:dyDescent="0.2">
      <c r="P42794" s="76"/>
    </row>
    <row r="42795" spans="16:16" x14ac:dyDescent="0.2">
      <c r="P42795" s="76"/>
    </row>
    <row r="42796" spans="16:16" x14ac:dyDescent="0.2">
      <c r="P42796" s="76"/>
    </row>
    <row r="42797" spans="16:16" x14ac:dyDescent="0.2">
      <c r="P42797" s="76"/>
    </row>
    <row r="42798" spans="16:16" x14ac:dyDescent="0.2">
      <c r="P42798" s="76"/>
    </row>
    <row r="42799" spans="16:16" x14ac:dyDescent="0.2">
      <c r="P42799" s="76"/>
    </row>
    <row r="42800" spans="16:16" x14ac:dyDescent="0.2">
      <c r="P42800" s="76"/>
    </row>
    <row r="42801" spans="16:16" x14ac:dyDescent="0.2">
      <c r="P42801" s="76"/>
    </row>
    <row r="42802" spans="16:16" x14ac:dyDescent="0.2">
      <c r="P42802" s="76"/>
    </row>
    <row r="42803" spans="16:16" x14ac:dyDescent="0.2">
      <c r="P42803" s="76"/>
    </row>
    <row r="42804" spans="16:16" x14ac:dyDescent="0.2">
      <c r="P42804" s="76"/>
    </row>
    <row r="42805" spans="16:16" x14ac:dyDescent="0.2">
      <c r="P42805" s="76"/>
    </row>
    <row r="42806" spans="16:16" x14ac:dyDescent="0.2">
      <c r="P42806" s="76"/>
    </row>
    <row r="42807" spans="16:16" x14ac:dyDescent="0.2">
      <c r="P42807" s="76"/>
    </row>
    <row r="42808" spans="16:16" x14ac:dyDescent="0.2">
      <c r="P42808" s="76"/>
    </row>
    <row r="42809" spans="16:16" x14ac:dyDescent="0.2">
      <c r="P42809" s="76"/>
    </row>
    <row r="42810" spans="16:16" x14ac:dyDescent="0.2">
      <c r="P42810" s="76"/>
    </row>
    <row r="42811" spans="16:16" x14ac:dyDescent="0.2">
      <c r="P42811" s="76"/>
    </row>
    <row r="42812" spans="16:16" x14ac:dyDescent="0.2">
      <c r="P42812" s="76"/>
    </row>
    <row r="42813" spans="16:16" x14ac:dyDescent="0.2">
      <c r="P42813" s="76"/>
    </row>
    <row r="42814" spans="16:16" x14ac:dyDescent="0.2">
      <c r="P42814" s="76"/>
    </row>
    <row r="42815" spans="16:16" x14ac:dyDescent="0.2">
      <c r="P42815" s="76"/>
    </row>
    <row r="42816" spans="16:16" x14ac:dyDescent="0.2">
      <c r="P42816" s="76"/>
    </row>
    <row r="42817" spans="16:16" x14ac:dyDescent="0.2">
      <c r="P42817" s="76"/>
    </row>
    <row r="42818" spans="16:16" x14ac:dyDescent="0.2">
      <c r="P42818" s="76"/>
    </row>
    <row r="42819" spans="16:16" x14ac:dyDescent="0.2">
      <c r="P42819" s="76"/>
    </row>
    <row r="42820" spans="16:16" x14ac:dyDescent="0.2">
      <c r="P42820" s="76"/>
    </row>
    <row r="42821" spans="16:16" x14ac:dyDescent="0.2">
      <c r="P42821" s="76"/>
    </row>
    <row r="42822" spans="16:16" x14ac:dyDescent="0.2">
      <c r="P42822" s="76"/>
    </row>
    <row r="42823" spans="16:16" x14ac:dyDescent="0.2">
      <c r="P42823" s="76"/>
    </row>
    <row r="42824" spans="16:16" x14ac:dyDescent="0.2">
      <c r="P42824" s="76"/>
    </row>
    <row r="42825" spans="16:16" x14ac:dyDescent="0.2">
      <c r="P42825" s="76"/>
    </row>
    <row r="42826" spans="16:16" x14ac:dyDescent="0.2">
      <c r="P42826" s="76"/>
    </row>
    <row r="42827" spans="16:16" x14ac:dyDescent="0.2">
      <c r="P42827" s="76"/>
    </row>
    <row r="42828" spans="16:16" x14ac:dyDescent="0.2">
      <c r="P42828" s="76"/>
    </row>
    <row r="42829" spans="16:16" x14ac:dyDescent="0.2">
      <c r="P42829" s="76"/>
    </row>
    <row r="42830" spans="16:16" x14ac:dyDescent="0.2">
      <c r="P42830" s="76"/>
    </row>
    <row r="42831" spans="16:16" x14ac:dyDescent="0.2">
      <c r="P42831" s="76"/>
    </row>
    <row r="42832" spans="16:16" x14ac:dyDescent="0.2">
      <c r="P42832" s="76"/>
    </row>
    <row r="42833" spans="16:16" x14ac:dyDescent="0.2">
      <c r="P42833" s="76"/>
    </row>
    <row r="42834" spans="16:16" x14ac:dyDescent="0.2">
      <c r="P42834" s="76"/>
    </row>
    <row r="42835" spans="16:16" x14ac:dyDescent="0.2">
      <c r="P42835" s="76"/>
    </row>
    <row r="42836" spans="16:16" x14ac:dyDescent="0.2">
      <c r="P42836" s="76"/>
    </row>
    <row r="42837" spans="16:16" x14ac:dyDescent="0.2">
      <c r="P42837" s="76"/>
    </row>
    <row r="42838" spans="16:16" x14ac:dyDescent="0.2">
      <c r="P42838" s="76"/>
    </row>
    <row r="42839" spans="16:16" x14ac:dyDescent="0.2">
      <c r="P42839" s="76"/>
    </row>
    <row r="42840" spans="16:16" x14ac:dyDescent="0.2">
      <c r="P42840" s="76"/>
    </row>
    <row r="42841" spans="16:16" x14ac:dyDescent="0.2">
      <c r="P42841" s="76"/>
    </row>
    <row r="42842" spans="16:16" x14ac:dyDescent="0.2">
      <c r="P42842" s="76"/>
    </row>
    <row r="42843" spans="16:16" x14ac:dyDescent="0.2">
      <c r="P42843" s="76"/>
    </row>
    <row r="42844" spans="16:16" x14ac:dyDescent="0.2">
      <c r="P42844" s="76"/>
    </row>
    <row r="42845" spans="16:16" x14ac:dyDescent="0.2">
      <c r="P42845" s="76"/>
    </row>
    <row r="42846" spans="16:16" x14ac:dyDescent="0.2">
      <c r="P42846" s="76"/>
    </row>
    <row r="42847" spans="16:16" x14ac:dyDescent="0.2">
      <c r="P42847" s="76"/>
    </row>
    <row r="42848" spans="16:16" x14ac:dyDescent="0.2">
      <c r="P42848" s="76"/>
    </row>
    <row r="42849" spans="16:16" x14ac:dyDescent="0.2">
      <c r="P42849" s="76"/>
    </row>
    <row r="42850" spans="16:16" x14ac:dyDescent="0.2">
      <c r="P42850" s="76"/>
    </row>
    <row r="42851" spans="16:16" x14ac:dyDescent="0.2">
      <c r="P42851" s="76"/>
    </row>
    <row r="42852" spans="16:16" x14ac:dyDescent="0.2">
      <c r="P42852" s="76"/>
    </row>
    <row r="42853" spans="16:16" x14ac:dyDescent="0.2">
      <c r="P42853" s="76"/>
    </row>
    <row r="42854" spans="16:16" x14ac:dyDescent="0.2">
      <c r="P42854" s="76"/>
    </row>
    <row r="42855" spans="16:16" x14ac:dyDescent="0.2">
      <c r="P42855" s="76"/>
    </row>
    <row r="42856" spans="16:16" x14ac:dyDescent="0.2">
      <c r="P42856" s="76"/>
    </row>
    <row r="42857" spans="16:16" x14ac:dyDescent="0.2">
      <c r="P42857" s="76"/>
    </row>
    <row r="42858" spans="16:16" x14ac:dyDescent="0.2">
      <c r="P42858" s="76"/>
    </row>
    <row r="42859" spans="16:16" x14ac:dyDescent="0.2">
      <c r="P42859" s="76"/>
    </row>
    <row r="42860" spans="16:16" x14ac:dyDescent="0.2">
      <c r="P42860" s="76"/>
    </row>
    <row r="42861" spans="16:16" x14ac:dyDescent="0.2">
      <c r="P42861" s="76"/>
    </row>
    <row r="42862" spans="16:16" x14ac:dyDescent="0.2">
      <c r="P42862" s="76"/>
    </row>
    <row r="42863" spans="16:16" x14ac:dyDescent="0.2">
      <c r="P42863" s="76"/>
    </row>
    <row r="42864" spans="16:16" x14ac:dyDescent="0.2">
      <c r="P42864" s="76"/>
    </row>
    <row r="42865" spans="16:16" x14ac:dyDescent="0.2">
      <c r="P42865" s="76"/>
    </row>
    <row r="42866" spans="16:16" x14ac:dyDescent="0.2">
      <c r="P42866" s="76"/>
    </row>
    <row r="42867" spans="16:16" x14ac:dyDescent="0.2">
      <c r="P42867" s="76"/>
    </row>
    <row r="42868" spans="16:16" x14ac:dyDescent="0.2">
      <c r="P42868" s="76"/>
    </row>
    <row r="42869" spans="16:16" x14ac:dyDescent="0.2">
      <c r="P42869" s="76"/>
    </row>
    <row r="42870" spans="16:16" x14ac:dyDescent="0.2">
      <c r="P42870" s="76"/>
    </row>
    <row r="42871" spans="16:16" x14ac:dyDescent="0.2">
      <c r="P42871" s="76"/>
    </row>
    <row r="42872" spans="16:16" x14ac:dyDescent="0.2">
      <c r="P42872" s="76"/>
    </row>
    <row r="42873" spans="16:16" x14ac:dyDescent="0.2">
      <c r="P42873" s="76"/>
    </row>
    <row r="42874" spans="16:16" x14ac:dyDescent="0.2">
      <c r="P42874" s="76"/>
    </row>
    <row r="42875" spans="16:16" x14ac:dyDescent="0.2">
      <c r="P42875" s="76"/>
    </row>
    <row r="42876" spans="16:16" x14ac:dyDescent="0.2">
      <c r="P42876" s="76"/>
    </row>
    <row r="42877" spans="16:16" x14ac:dyDescent="0.2">
      <c r="P42877" s="76"/>
    </row>
    <row r="42878" spans="16:16" x14ac:dyDescent="0.2">
      <c r="P42878" s="76"/>
    </row>
    <row r="42879" spans="16:16" x14ac:dyDescent="0.2">
      <c r="P42879" s="76"/>
    </row>
    <row r="42880" spans="16:16" x14ac:dyDescent="0.2">
      <c r="P42880" s="76"/>
    </row>
    <row r="42881" spans="16:16" x14ac:dyDescent="0.2">
      <c r="P42881" s="76"/>
    </row>
    <row r="42882" spans="16:16" x14ac:dyDescent="0.2">
      <c r="P42882" s="76"/>
    </row>
    <row r="42883" spans="16:16" x14ac:dyDescent="0.2">
      <c r="P42883" s="76"/>
    </row>
    <row r="42884" spans="16:16" x14ac:dyDescent="0.2">
      <c r="P42884" s="76"/>
    </row>
    <row r="42885" spans="16:16" x14ac:dyDescent="0.2">
      <c r="P42885" s="76"/>
    </row>
    <row r="42886" spans="16:16" x14ac:dyDescent="0.2">
      <c r="P42886" s="76"/>
    </row>
    <row r="42887" spans="16:16" x14ac:dyDescent="0.2">
      <c r="P42887" s="76"/>
    </row>
    <row r="42888" spans="16:16" x14ac:dyDescent="0.2">
      <c r="P42888" s="76"/>
    </row>
    <row r="42889" spans="16:16" x14ac:dyDescent="0.2">
      <c r="P42889" s="76"/>
    </row>
    <row r="42890" spans="16:16" x14ac:dyDescent="0.2">
      <c r="P42890" s="76"/>
    </row>
    <row r="42891" spans="16:16" x14ac:dyDescent="0.2">
      <c r="P42891" s="76"/>
    </row>
    <row r="42892" spans="16:16" x14ac:dyDescent="0.2">
      <c r="P42892" s="76"/>
    </row>
    <row r="42893" spans="16:16" x14ac:dyDescent="0.2">
      <c r="P42893" s="76"/>
    </row>
    <row r="42894" spans="16:16" x14ac:dyDescent="0.2">
      <c r="P42894" s="76"/>
    </row>
    <row r="42895" spans="16:16" x14ac:dyDescent="0.2">
      <c r="P42895" s="76"/>
    </row>
    <row r="42896" spans="16:16" x14ac:dyDescent="0.2">
      <c r="P42896" s="76"/>
    </row>
    <row r="42897" spans="16:16" x14ac:dyDescent="0.2">
      <c r="P42897" s="76"/>
    </row>
    <row r="42898" spans="16:16" x14ac:dyDescent="0.2">
      <c r="P42898" s="76"/>
    </row>
    <row r="42899" spans="16:16" x14ac:dyDescent="0.2">
      <c r="P42899" s="76"/>
    </row>
    <row r="42900" spans="16:16" x14ac:dyDescent="0.2">
      <c r="P42900" s="76"/>
    </row>
    <row r="42901" spans="16:16" x14ac:dyDescent="0.2">
      <c r="P42901" s="76"/>
    </row>
    <row r="42902" spans="16:16" x14ac:dyDescent="0.2">
      <c r="P42902" s="76"/>
    </row>
    <row r="42903" spans="16:16" x14ac:dyDescent="0.2">
      <c r="P42903" s="76"/>
    </row>
    <row r="42904" spans="16:16" x14ac:dyDescent="0.2">
      <c r="P42904" s="76"/>
    </row>
    <row r="42905" spans="16:16" x14ac:dyDescent="0.2">
      <c r="P42905" s="76"/>
    </row>
    <row r="42906" spans="16:16" x14ac:dyDescent="0.2">
      <c r="P42906" s="76"/>
    </row>
    <row r="42907" spans="16:16" x14ac:dyDescent="0.2">
      <c r="P42907" s="76"/>
    </row>
    <row r="42908" spans="16:16" x14ac:dyDescent="0.2">
      <c r="P42908" s="76"/>
    </row>
    <row r="42909" spans="16:16" x14ac:dyDescent="0.2">
      <c r="P42909" s="76"/>
    </row>
    <row r="42910" spans="16:16" x14ac:dyDescent="0.2">
      <c r="P42910" s="76"/>
    </row>
    <row r="42911" spans="16:16" x14ac:dyDescent="0.2">
      <c r="P42911" s="76"/>
    </row>
    <row r="42912" spans="16:16" x14ac:dyDescent="0.2">
      <c r="P42912" s="76"/>
    </row>
    <row r="42913" spans="16:16" x14ac:dyDescent="0.2">
      <c r="P42913" s="76"/>
    </row>
    <row r="42914" spans="16:16" x14ac:dyDescent="0.2">
      <c r="P42914" s="76"/>
    </row>
    <row r="42915" spans="16:16" x14ac:dyDescent="0.2">
      <c r="P42915" s="76"/>
    </row>
    <row r="42916" spans="16:16" x14ac:dyDescent="0.2">
      <c r="P42916" s="76"/>
    </row>
    <row r="42917" spans="16:16" x14ac:dyDescent="0.2">
      <c r="P42917" s="76"/>
    </row>
    <row r="42918" spans="16:16" x14ac:dyDescent="0.2">
      <c r="P42918" s="76"/>
    </row>
    <row r="42919" spans="16:16" x14ac:dyDescent="0.2">
      <c r="P42919" s="76"/>
    </row>
    <row r="42920" spans="16:16" x14ac:dyDescent="0.2">
      <c r="P42920" s="76"/>
    </row>
    <row r="42921" spans="16:16" x14ac:dyDescent="0.2">
      <c r="P42921" s="76"/>
    </row>
    <row r="42922" spans="16:16" x14ac:dyDescent="0.2">
      <c r="P42922" s="76"/>
    </row>
    <row r="42923" spans="16:16" x14ac:dyDescent="0.2">
      <c r="P42923" s="76"/>
    </row>
    <row r="42924" spans="16:16" x14ac:dyDescent="0.2">
      <c r="P42924" s="76"/>
    </row>
    <row r="42925" spans="16:16" x14ac:dyDescent="0.2">
      <c r="P42925" s="76"/>
    </row>
    <row r="42926" spans="16:16" x14ac:dyDescent="0.2">
      <c r="P42926" s="76"/>
    </row>
    <row r="42927" spans="16:16" x14ac:dyDescent="0.2">
      <c r="P42927" s="76"/>
    </row>
    <row r="42928" spans="16:16" x14ac:dyDescent="0.2">
      <c r="P42928" s="76"/>
    </row>
    <row r="42929" spans="16:16" x14ac:dyDescent="0.2">
      <c r="P42929" s="76"/>
    </row>
    <row r="42930" spans="16:16" x14ac:dyDescent="0.2">
      <c r="P42930" s="76"/>
    </row>
    <row r="42931" spans="16:16" x14ac:dyDescent="0.2">
      <c r="P42931" s="76"/>
    </row>
    <row r="42932" spans="16:16" x14ac:dyDescent="0.2">
      <c r="P42932" s="76"/>
    </row>
    <row r="42933" spans="16:16" x14ac:dyDescent="0.2">
      <c r="P42933" s="76"/>
    </row>
    <row r="42934" spans="16:16" x14ac:dyDescent="0.2">
      <c r="P42934" s="76"/>
    </row>
    <row r="42935" spans="16:16" x14ac:dyDescent="0.2">
      <c r="P42935" s="76"/>
    </row>
    <row r="42936" spans="16:16" x14ac:dyDescent="0.2">
      <c r="P42936" s="76"/>
    </row>
    <row r="42937" spans="16:16" x14ac:dyDescent="0.2">
      <c r="P42937" s="76"/>
    </row>
    <row r="42938" spans="16:16" x14ac:dyDescent="0.2">
      <c r="P42938" s="76"/>
    </row>
    <row r="42939" spans="16:16" x14ac:dyDescent="0.2">
      <c r="P42939" s="76"/>
    </row>
    <row r="42940" spans="16:16" x14ac:dyDescent="0.2">
      <c r="P42940" s="76"/>
    </row>
    <row r="42941" spans="16:16" x14ac:dyDescent="0.2">
      <c r="P42941" s="76"/>
    </row>
    <row r="42942" spans="16:16" x14ac:dyDescent="0.2">
      <c r="P42942" s="76"/>
    </row>
    <row r="42943" spans="16:16" x14ac:dyDescent="0.2">
      <c r="P42943" s="76"/>
    </row>
    <row r="42944" spans="16:16" x14ac:dyDescent="0.2">
      <c r="P42944" s="76"/>
    </row>
    <row r="42945" spans="16:16" x14ac:dyDescent="0.2">
      <c r="P42945" s="76"/>
    </row>
    <row r="42946" spans="16:16" x14ac:dyDescent="0.2">
      <c r="P42946" s="76"/>
    </row>
    <row r="42947" spans="16:16" x14ac:dyDescent="0.2">
      <c r="P42947" s="76"/>
    </row>
    <row r="42948" spans="16:16" x14ac:dyDescent="0.2">
      <c r="P42948" s="76"/>
    </row>
    <row r="42949" spans="16:16" x14ac:dyDescent="0.2">
      <c r="P42949" s="76"/>
    </row>
    <row r="42950" spans="16:16" x14ac:dyDescent="0.2">
      <c r="P42950" s="76"/>
    </row>
    <row r="42951" spans="16:16" x14ac:dyDescent="0.2">
      <c r="P42951" s="76"/>
    </row>
    <row r="42952" spans="16:16" x14ac:dyDescent="0.2">
      <c r="P42952" s="76"/>
    </row>
    <row r="42953" spans="16:16" x14ac:dyDescent="0.2">
      <c r="P42953" s="76"/>
    </row>
    <row r="42954" spans="16:16" x14ac:dyDescent="0.2">
      <c r="P42954" s="76"/>
    </row>
    <row r="42955" spans="16:16" x14ac:dyDescent="0.2">
      <c r="P42955" s="76"/>
    </row>
    <row r="42956" spans="16:16" x14ac:dyDescent="0.2">
      <c r="P42956" s="76"/>
    </row>
    <row r="42957" spans="16:16" x14ac:dyDescent="0.2">
      <c r="P42957" s="76"/>
    </row>
    <row r="42958" spans="16:16" x14ac:dyDescent="0.2">
      <c r="P42958" s="76"/>
    </row>
    <row r="42959" spans="16:16" x14ac:dyDescent="0.2">
      <c r="P42959" s="76"/>
    </row>
    <row r="42960" spans="16:16" x14ac:dyDescent="0.2">
      <c r="P42960" s="76"/>
    </row>
    <row r="42961" spans="16:16" x14ac:dyDescent="0.2">
      <c r="P42961" s="76"/>
    </row>
    <row r="42962" spans="16:16" x14ac:dyDescent="0.2">
      <c r="P42962" s="76"/>
    </row>
    <row r="42963" spans="16:16" x14ac:dyDescent="0.2">
      <c r="P42963" s="76"/>
    </row>
    <row r="42964" spans="16:16" x14ac:dyDescent="0.2">
      <c r="P42964" s="76"/>
    </row>
    <row r="42965" spans="16:16" x14ac:dyDescent="0.2">
      <c r="P42965" s="76"/>
    </row>
    <row r="42966" spans="16:16" x14ac:dyDescent="0.2">
      <c r="P42966" s="76"/>
    </row>
    <row r="42967" spans="16:16" x14ac:dyDescent="0.2">
      <c r="P42967" s="76"/>
    </row>
    <row r="42968" spans="16:16" x14ac:dyDescent="0.2">
      <c r="P42968" s="76"/>
    </row>
    <row r="42969" spans="16:16" x14ac:dyDescent="0.2">
      <c r="P42969" s="76"/>
    </row>
    <row r="42970" spans="16:16" x14ac:dyDescent="0.2">
      <c r="P42970" s="76"/>
    </row>
    <row r="42971" spans="16:16" x14ac:dyDescent="0.2">
      <c r="P42971" s="76"/>
    </row>
    <row r="42972" spans="16:16" x14ac:dyDescent="0.2">
      <c r="P42972" s="76"/>
    </row>
    <row r="42973" spans="16:16" x14ac:dyDescent="0.2">
      <c r="P42973" s="76"/>
    </row>
    <row r="42974" spans="16:16" x14ac:dyDescent="0.2">
      <c r="P42974" s="76"/>
    </row>
    <row r="42975" spans="16:16" x14ac:dyDescent="0.2">
      <c r="P42975" s="76"/>
    </row>
    <row r="42976" spans="16:16" x14ac:dyDescent="0.2">
      <c r="P42976" s="76"/>
    </row>
    <row r="42977" spans="16:16" x14ac:dyDescent="0.2">
      <c r="P42977" s="76"/>
    </row>
    <row r="42978" spans="16:16" x14ac:dyDescent="0.2">
      <c r="P42978" s="76"/>
    </row>
    <row r="42979" spans="16:16" x14ac:dyDescent="0.2">
      <c r="P42979" s="76"/>
    </row>
    <row r="42980" spans="16:16" x14ac:dyDescent="0.2">
      <c r="P42980" s="76"/>
    </row>
    <row r="42981" spans="16:16" x14ac:dyDescent="0.2">
      <c r="P42981" s="76"/>
    </row>
    <row r="42982" spans="16:16" x14ac:dyDescent="0.2">
      <c r="P42982" s="76"/>
    </row>
    <row r="42983" spans="16:16" x14ac:dyDescent="0.2">
      <c r="P42983" s="76"/>
    </row>
    <row r="42984" spans="16:16" x14ac:dyDescent="0.2">
      <c r="P42984" s="76"/>
    </row>
    <row r="42985" spans="16:16" x14ac:dyDescent="0.2">
      <c r="P42985" s="76"/>
    </row>
    <row r="42986" spans="16:16" x14ac:dyDescent="0.2">
      <c r="P42986" s="76"/>
    </row>
    <row r="42987" spans="16:16" x14ac:dyDescent="0.2">
      <c r="P42987" s="76"/>
    </row>
    <row r="42988" spans="16:16" x14ac:dyDescent="0.2">
      <c r="P42988" s="76"/>
    </row>
    <row r="42989" spans="16:16" x14ac:dyDescent="0.2">
      <c r="P42989" s="76"/>
    </row>
    <row r="42990" spans="16:16" x14ac:dyDescent="0.2">
      <c r="P42990" s="76"/>
    </row>
    <row r="42991" spans="16:16" x14ac:dyDescent="0.2">
      <c r="P42991" s="76"/>
    </row>
    <row r="42992" spans="16:16" x14ac:dyDescent="0.2">
      <c r="P42992" s="76"/>
    </row>
    <row r="42993" spans="16:16" x14ac:dyDescent="0.2">
      <c r="P42993" s="76"/>
    </row>
    <row r="42994" spans="16:16" x14ac:dyDescent="0.2">
      <c r="P42994" s="76"/>
    </row>
    <row r="42995" spans="16:16" x14ac:dyDescent="0.2">
      <c r="P42995" s="76"/>
    </row>
    <row r="42996" spans="16:16" x14ac:dyDescent="0.2">
      <c r="P42996" s="76"/>
    </row>
    <row r="42997" spans="16:16" x14ac:dyDescent="0.2">
      <c r="P42997" s="76"/>
    </row>
    <row r="42998" spans="16:16" x14ac:dyDescent="0.2">
      <c r="P42998" s="76"/>
    </row>
    <row r="42999" spans="16:16" x14ac:dyDescent="0.2">
      <c r="P42999" s="76"/>
    </row>
    <row r="43000" spans="16:16" x14ac:dyDescent="0.2">
      <c r="P43000" s="76"/>
    </row>
    <row r="43001" spans="16:16" x14ac:dyDescent="0.2">
      <c r="P43001" s="76"/>
    </row>
    <row r="43002" spans="16:16" x14ac:dyDescent="0.2">
      <c r="P43002" s="76"/>
    </row>
    <row r="43003" spans="16:16" x14ac:dyDescent="0.2">
      <c r="P43003" s="76"/>
    </row>
    <row r="43004" spans="16:16" x14ac:dyDescent="0.2">
      <c r="P43004" s="76"/>
    </row>
    <row r="43005" spans="16:16" x14ac:dyDescent="0.2">
      <c r="P43005" s="76"/>
    </row>
    <row r="43006" spans="16:16" x14ac:dyDescent="0.2">
      <c r="P43006" s="76"/>
    </row>
    <row r="43007" spans="16:16" x14ac:dyDescent="0.2">
      <c r="P43007" s="76"/>
    </row>
    <row r="43008" spans="16:16" x14ac:dyDescent="0.2">
      <c r="P43008" s="76"/>
    </row>
    <row r="43009" spans="16:16" x14ac:dyDescent="0.2">
      <c r="P43009" s="76"/>
    </row>
    <row r="43010" spans="16:16" x14ac:dyDescent="0.2">
      <c r="P43010" s="76"/>
    </row>
    <row r="43011" spans="16:16" x14ac:dyDescent="0.2">
      <c r="P43011" s="76"/>
    </row>
    <row r="43012" spans="16:16" x14ac:dyDescent="0.2">
      <c r="P43012" s="76"/>
    </row>
    <row r="43013" spans="16:16" x14ac:dyDescent="0.2">
      <c r="P43013" s="76"/>
    </row>
    <row r="43014" spans="16:16" x14ac:dyDescent="0.2">
      <c r="P43014" s="76"/>
    </row>
    <row r="43015" spans="16:16" x14ac:dyDescent="0.2">
      <c r="P43015" s="76"/>
    </row>
    <row r="43016" spans="16:16" x14ac:dyDescent="0.2">
      <c r="P43016" s="76"/>
    </row>
    <row r="43017" spans="16:16" x14ac:dyDescent="0.2">
      <c r="P43017" s="76"/>
    </row>
    <row r="43018" spans="16:16" x14ac:dyDescent="0.2">
      <c r="P43018" s="76"/>
    </row>
    <row r="43019" spans="16:16" x14ac:dyDescent="0.2">
      <c r="P43019" s="76"/>
    </row>
    <row r="43020" spans="16:16" x14ac:dyDescent="0.2">
      <c r="P43020" s="76"/>
    </row>
    <row r="43021" spans="16:16" x14ac:dyDescent="0.2">
      <c r="P43021" s="76"/>
    </row>
    <row r="43022" spans="16:16" x14ac:dyDescent="0.2">
      <c r="P43022" s="76"/>
    </row>
    <row r="43023" spans="16:16" x14ac:dyDescent="0.2">
      <c r="P43023" s="76"/>
    </row>
    <row r="43024" spans="16:16" x14ac:dyDescent="0.2">
      <c r="P43024" s="76"/>
    </row>
    <row r="43025" spans="16:16" x14ac:dyDescent="0.2">
      <c r="P43025" s="76"/>
    </row>
    <row r="43026" spans="16:16" x14ac:dyDescent="0.2">
      <c r="P43026" s="76"/>
    </row>
    <row r="43027" spans="16:16" x14ac:dyDescent="0.2">
      <c r="P43027" s="76"/>
    </row>
    <row r="43028" spans="16:16" x14ac:dyDescent="0.2">
      <c r="P43028" s="76"/>
    </row>
    <row r="43029" spans="16:16" x14ac:dyDescent="0.2">
      <c r="P43029" s="76"/>
    </row>
    <row r="43030" spans="16:16" x14ac:dyDescent="0.2">
      <c r="P43030" s="76"/>
    </row>
    <row r="43031" spans="16:16" x14ac:dyDescent="0.2">
      <c r="P43031" s="76"/>
    </row>
    <row r="43032" spans="16:16" x14ac:dyDescent="0.2">
      <c r="P43032" s="76"/>
    </row>
    <row r="43033" spans="16:16" x14ac:dyDescent="0.2">
      <c r="P43033" s="76"/>
    </row>
    <row r="43034" spans="16:16" x14ac:dyDescent="0.2">
      <c r="P43034" s="76"/>
    </row>
    <row r="43035" spans="16:16" x14ac:dyDescent="0.2">
      <c r="P43035" s="76"/>
    </row>
    <row r="43036" spans="16:16" x14ac:dyDescent="0.2">
      <c r="P43036" s="76"/>
    </row>
    <row r="43037" spans="16:16" x14ac:dyDescent="0.2">
      <c r="P43037" s="76"/>
    </row>
    <row r="43038" spans="16:16" x14ac:dyDescent="0.2">
      <c r="P43038" s="76"/>
    </row>
    <row r="43039" spans="16:16" x14ac:dyDescent="0.2">
      <c r="P43039" s="76"/>
    </row>
    <row r="43040" spans="16:16" x14ac:dyDescent="0.2">
      <c r="P43040" s="76"/>
    </row>
    <row r="43041" spans="16:16" x14ac:dyDescent="0.2">
      <c r="P43041" s="76"/>
    </row>
    <row r="43042" spans="16:16" x14ac:dyDescent="0.2">
      <c r="P43042" s="76"/>
    </row>
    <row r="43043" spans="16:16" x14ac:dyDescent="0.2">
      <c r="P43043" s="76"/>
    </row>
    <row r="43044" spans="16:16" x14ac:dyDescent="0.2">
      <c r="P43044" s="76"/>
    </row>
    <row r="43045" spans="16:16" x14ac:dyDescent="0.2">
      <c r="P43045" s="76"/>
    </row>
    <row r="43046" spans="16:16" x14ac:dyDescent="0.2">
      <c r="P43046" s="76"/>
    </row>
    <row r="43047" spans="16:16" x14ac:dyDescent="0.2">
      <c r="P43047" s="76"/>
    </row>
    <row r="43048" spans="16:16" x14ac:dyDescent="0.2">
      <c r="P43048" s="76"/>
    </row>
    <row r="43049" spans="16:16" x14ac:dyDescent="0.2">
      <c r="P43049" s="76"/>
    </row>
    <row r="43050" spans="16:16" x14ac:dyDescent="0.2">
      <c r="P43050" s="76"/>
    </row>
    <row r="43051" spans="16:16" x14ac:dyDescent="0.2">
      <c r="P43051" s="76"/>
    </row>
    <row r="43052" spans="16:16" x14ac:dyDescent="0.2">
      <c r="P43052" s="76"/>
    </row>
    <row r="43053" spans="16:16" x14ac:dyDescent="0.2">
      <c r="P43053" s="76"/>
    </row>
    <row r="43054" spans="16:16" x14ac:dyDescent="0.2">
      <c r="P43054" s="76"/>
    </row>
    <row r="43055" spans="16:16" x14ac:dyDescent="0.2">
      <c r="P43055" s="76"/>
    </row>
    <row r="43056" spans="16:16" x14ac:dyDescent="0.2">
      <c r="P43056" s="76"/>
    </row>
    <row r="43057" spans="16:16" x14ac:dyDescent="0.2">
      <c r="P43057" s="76"/>
    </row>
    <row r="43058" spans="16:16" x14ac:dyDescent="0.2">
      <c r="P43058" s="76"/>
    </row>
    <row r="43059" spans="16:16" x14ac:dyDescent="0.2">
      <c r="P43059" s="76"/>
    </row>
    <row r="43060" spans="16:16" x14ac:dyDescent="0.2">
      <c r="P43060" s="76"/>
    </row>
    <row r="43061" spans="16:16" x14ac:dyDescent="0.2">
      <c r="P43061" s="76"/>
    </row>
    <row r="43062" spans="16:16" x14ac:dyDescent="0.2">
      <c r="P43062" s="76"/>
    </row>
    <row r="43063" spans="16:16" x14ac:dyDescent="0.2">
      <c r="P43063" s="76"/>
    </row>
    <row r="43064" spans="16:16" x14ac:dyDescent="0.2">
      <c r="P43064" s="76"/>
    </row>
    <row r="43065" spans="16:16" x14ac:dyDescent="0.2">
      <c r="P43065" s="76"/>
    </row>
    <row r="43066" spans="16:16" x14ac:dyDescent="0.2">
      <c r="P43066" s="76"/>
    </row>
    <row r="43067" spans="16:16" x14ac:dyDescent="0.2">
      <c r="P43067" s="76"/>
    </row>
    <row r="43068" spans="16:16" x14ac:dyDescent="0.2">
      <c r="P43068" s="76"/>
    </row>
    <row r="43069" spans="16:16" x14ac:dyDescent="0.2">
      <c r="P43069" s="76"/>
    </row>
    <row r="43070" spans="16:16" x14ac:dyDescent="0.2">
      <c r="P43070" s="76"/>
    </row>
    <row r="43071" spans="16:16" x14ac:dyDescent="0.2">
      <c r="P43071" s="76"/>
    </row>
    <row r="43072" spans="16:16" x14ac:dyDescent="0.2">
      <c r="P43072" s="76"/>
    </row>
    <row r="43073" spans="16:16" x14ac:dyDescent="0.2">
      <c r="P43073" s="76"/>
    </row>
    <row r="43074" spans="16:16" x14ac:dyDescent="0.2">
      <c r="P43074" s="76"/>
    </row>
    <row r="43075" spans="16:16" x14ac:dyDescent="0.2">
      <c r="P43075" s="76"/>
    </row>
    <row r="43076" spans="16:16" x14ac:dyDescent="0.2">
      <c r="P43076" s="76"/>
    </row>
    <row r="43077" spans="16:16" x14ac:dyDescent="0.2">
      <c r="P43077" s="76"/>
    </row>
    <row r="43078" spans="16:16" x14ac:dyDescent="0.2">
      <c r="P43078" s="76"/>
    </row>
    <row r="43079" spans="16:16" x14ac:dyDescent="0.2">
      <c r="P43079" s="76"/>
    </row>
    <row r="43080" spans="16:16" x14ac:dyDescent="0.2">
      <c r="P43080" s="76"/>
    </row>
    <row r="43081" spans="16:16" x14ac:dyDescent="0.2">
      <c r="P43081" s="76"/>
    </row>
    <row r="43082" spans="16:16" x14ac:dyDescent="0.2">
      <c r="P43082" s="76"/>
    </row>
    <row r="43083" spans="16:16" x14ac:dyDescent="0.2">
      <c r="P43083" s="76"/>
    </row>
    <row r="43084" spans="16:16" x14ac:dyDescent="0.2">
      <c r="P43084" s="76"/>
    </row>
    <row r="43085" spans="16:16" x14ac:dyDescent="0.2">
      <c r="P43085" s="76"/>
    </row>
    <row r="43086" spans="16:16" x14ac:dyDescent="0.2">
      <c r="P43086" s="76"/>
    </row>
    <row r="43087" spans="16:16" x14ac:dyDescent="0.2">
      <c r="P43087" s="76"/>
    </row>
    <row r="43088" spans="16:16" x14ac:dyDescent="0.2">
      <c r="P43088" s="76"/>
    </row>
    <row r="43089" spans="16:16" x14ac:dyDescent="0.2">
      <c r="P43089" s="76"/>
    </row>
    <row r="43090" spans="16:16" x14ac:dyDescent="0.2">
      <c r="P43090" s="76"/>
    </row>
    <row r="43091" spans="16:16" x14ac:dyDescent="0.2">
      <c r="P43091" s="76"/>
    </row>
    <row r="43092" spans="16:16" x14ac:dyDescent="0.2">
      <c r="P43092" s="76"/>
    </row>
    <row r="43093" spans="16:16" x14ac:dyDescent="0.2">
      <c r="P43093" s="76"/>
    </row>
    <row r="43094" spans="16:16" x14ac:dyDescent="0.2">
      <c r="P43094" s="76"/>
    </row>
    <row r="43095" spans="16:16" x14ac:dyDescent="0.2">
      <c r="P43095" s="76"/>
    </row>
    <row r="43096" spans="16:16" x14ac:dyDescent="0.2">
      <c r="P43096" s="76"/>
    </row>
    <row r="43097" spans="16:16" x14ac:dyDescent="0.2">
      <c r="P43097" s="76"/>
    </row>
    <row r="43098" spans="16:16" x14ac:dyDescent="0.2">
      <c r="P43098" s="76"/>
    </row>
    <row r="43099" spans="16:16" x14ac:dyDescent="0.2">
      <c r="P43099" s="76"/>
    </row>
    <row r="43100" spans="16:16" x14ac:dyDescent="0.2">
      <c r="P43100" s="76"/>
    </row>
    <row r="43101" spans="16:16" x14ac:dyDescent="0.2">
      <c r="P43101" s="76"/>
    </row>
    <row r="43102" spans="16:16" x14ac:dyDescent="0.2">
      <c r="P43102" s="76"/>
    </row>
    <row r="43103" spans="16:16" x14ac:dyDescent="0.2">
      <c r="P43103" s="76"/>
    </row>
    <row r="43104" spans="16:16" x14ac:dyDescent="0.2">
      <c r="P43104" s="76"/>
    </row>
    <row r="43105" spans="16:16" x14ac:dyDescent="0.2">
      <c r="P43105" s="76"/>
    </row>
    <row r="43106" spans="16:16" x14ac:dyDescent="0.2">
      <c r="P43106" s="76"/>
    </row>
    <row r="43107" spans="16:16" x14ac:dyDescent="0.2">
      <c r="P43107" s="76"/>
    </row>
    <row r="43108" spans="16:16" x14ac:dyDescent="0.2">
      <c r="P43108" s="76"/>
    </row>
    <row r="43109" spans="16:16" x14ac:dyDescent="0.2">
      <c r="P43109" s="76"/>
    </row>
    <row r="43110" spans="16:16" x14ac:dyDescent="0.2">
      <c r="P43110" s="76"/>
    </row>
    <row r="43111" spans="16:16" x14ac:dyDescent="0.2">
      <c r="P43111" s="76"/>
    </row>
    <row r="43112" spans="16:16" x14ac:dyDescent="0.2">
      <c r="P43112" s="76"/>
    </row>
    <row r="43113" spans="16:16" x14ac:dyDescent="0.2">
      <c r="P43113" s="76"/>
    </row>
    <row r="43114" spans="16:16" x14ac:dyDescent="0.2">
      <c r="P43114" s="76"/>
    </row>
    <row r="43115" spans="16:16" x14ac:dyDescent="0.2">
      <c r="P43115" s="76"/>
    </row>
    <row r="43116" spans="16:16" x14ac:dyDescent="0.2">
      <c r="P43116" s="76"/>
    </row>
    <row r="43117" spans="16:16" x14ac:dyDescent="0.2">
      <c r="P43117" s="76"/>
    </row>
    <row r="43118" spans="16:16" x14ac:dyDescent="0.2">
      <c r="P43118" s="76"/>
    </row>
    <row r="43119" spans="16:16" x14ac:dyDescent="0.2">
      <c r="P43119" s="76"/>
    </row>
    <row r="43120" spans="16:16" x14ac:dyDescent="0.2">
      <c r="P43120" s="76"/>
    </row>
    <row r="43121" spans="16:16" x14ac:dyDescent="0.2">
      <c r="P43121" s="76"/>
    </row>
    <row r="43122" spans="16:16" x14ac:dyDescent="0.2">
      <c r="P43122" s="76"/>
    </row>
    <row r="43123" spans="16:16" x14ac:dyDescent="0.2">
      <c r="P43123" s="76"/>
    </row>
    <row r="43124" spans="16:16" x14ac:dyDescent="0.2">
      <c r="P43124" s="76"/>
    </row>
    <row r="43125" spans="16:16" x14ac:dyDescent="0.2">
      <c r="P43125" s="76"/>
    </row>
    <row r="43126" spans="16:16" x14ac:dyDescent="0.2">
      <c r="P43126" s="76"/>
    </row>
    <row r="43127" spans="16:16" x14ac:dyDescent="0.2">
      <c r="P43127" s="76"/>
    </row>
    <row r="43128" spans="16:16" x14ac:dyDescent="0.2">
      <c r="P43128" s="76"/>
    </row>
    <row r="43129" spans="16:16" x14ac:dyDescent="0.2">
      <c r="P43129" s="76"/>
    </row>
    <row r="43130" spans="16:16" x14ac:dyDescent="0.2">
      <c r="P43130" s="76"/>
    </row>
    <row r="43131" spans="16:16" x14ac:dyDescent="0.2">
      <c r="P43131" s="76"/>
    </row>
    <row r="43132" spans="16:16" x14ac:dyDescent="0.2">
      <c r="P43132" s="76"/>
    </row>
    <row r="43133" spans="16:16" x14ac:dyDescent="0.2">
      <c r="P43133" s="76"/>
    </row>
    <row r="43134" spans="16:16" x14ac:dyDescent="0.2">
      <c r="P43134" s="76"/>
    </row>
    <row r="43135" spans="16:16" x14ac:dyDescent="0.2">
      <c r="P43135" s="76"/>
    </row>
    <row r="43136" spans="16:16" x14ac:dyDescent="0.2">
      <c r="P43136" s="76"/>
    </row>
    <row r="43137" spans="16:16" x14ac:dyDescent="0.2">
      <c r="P43137" s="76"/>
    </row>
    <row r="43138" spans="16:16" x14ac:dyDescent="0.2">
      <c r="P43138" s="76"/>
    </row>
    <row r="43139" spans="16:16" x14ac:dyDescent="0.2">
      <c r="P43139" s="76"/>
    </row>
    <row r="43140" spans="16:16" x14ac:dyDescent="0.2">
      <c r="P43140" s="76"/>
    </row>
    <row r="43141" spans="16:16" x14ac:dyDescent="0.2">
      <c r="P43141" s="76"/>
    </row>
    <row r="43142" spans="16:16" x14ac:dyDescent="0.2">
      <c r="P43142" s="76"/>
    </row>
    <row r="43143" spans="16:16" x14ac:dyDescent="0.2">
      <c r="P43143" s="76"/>
    </row>
    <row r="43144" spans="16:16" x14ac:dyDescent="0.2">
      <c r="P43144" s="76"/>
    </row>
    <row r="43145" spans="16:16" x14ac:dyDescent="0.2">
      <c r="P43145" s="76"/>
    </row>
    <row r="43146" spans="16:16" x14ac:dyDescent="0.2">
      <c r="P43146" s="76"/>
    </row>
    <row r="43147" spans="16:16" x14ac:dyDescent="0.2">
      <c r="P43147" s="76"/>
    </row>
    <row r="43148" spans="16:16" x14ac:dyDescent="0.2">
      <c r="P43148" s="76"/>
    </row>
    <row r="43149" spans="16:16" x14ac:dyDescent="0.2">
      <c r="P43149" s="76"/>
    </row>
    <row r="43150" spans="16:16" x14ac:dyDescent="0.2">
      <c r="P43150" s="76"/>
    </row>
    <row r="43151" spans="16:16" x14ac:dyDescent="0.2">
      <c r="P43151" s="76"/>
    </row>
    <row r="43152" spans="16:16" x14ac:dyDescent="0.2">
      <c r="P43152" s="76"/>
    </row>
    <row r="43153" spans="16:16" x14ac:dyDescent="0.2">
      <c r="P43153" s="76"/>
    </row>
    <row r="43154" spans="16:16" x14ac:dyDescent="0.2">
      <c r="P43154" s="76"/>
    </row>
    <row r="43155" spans="16:16" x14ac:dyDescent="0.2">
      <c r="P43155" s="76"/>
    </row>
    <row r="43156" spans="16:16" x14ac:dyDescent="0.2">
      <c r="P43156" s="76"/>
    </row>
    <row r="43157" spans="16:16" x14ac:dyDescent="0.2">
      <c r="P43157" s="76"/>
    </row>
    <row r="43158" spans="16:16" x14ac:dyDescent="0.2">
      <c r="P43158" s="76"/>
    </row>
    <row r="43159" spans="16:16" x14ac:dyDescent="0.2">
      <c r="P43159" s="76"/>
    </row>
    <row r="43160" spans="16:16" x14ac:dyDescent="0.2">
      <c r="P43160" s="76"/>
    </row>
    <row r="43161" spans="16:16" x14ac:dyDescent="0.2">
      <c r="P43161" s="76"/>
    </row>
    <row r="43162" spans="16:16" x14ac:dyDescent="0.2">
      <c r="P43162" s="76"/>
    </row>
    <row r="43163" spans="16:16" x14ac:dyDescent="0.2">
      <c r="P43163" s="76"/>
    </row>
    <row r="43164" spans="16:16" x14ac:dyDescent="0.2">
      <c r="P43164" s="76"/>
    </row>
    <row r="43165" spans="16:16" x14ac:dyDescent="0.2">
      <c r="P43165" s="76"/>
    </row>
    <row r="43166" spans="16:16" x14ac:dyDescent="0.2">
      <c r="P43166" s="76"/>
    </row>
    <row r="43167" spans="16:16" x14ac:dyDescent="0.2">
      <c r="P43167" s="76"/>
    </row>
    <row r="43168" spans="16:16" x14ac:dyDescent="0.2">
      <c r="P43168" s="76"/>
    </row>
    <row r="43169" spans="16:16" x14ac:dyDescent="0.2">
      <c r="P43169" s="76"/>
    </row>
    <row r="43170" spans="16:16" x14ac:dyDescent="0.2">
      <c r="P43170" s="76"/>
    </row>
    <row r="43171" spans="16:16" x14ac:dyDescent="0.2">
      <c r="P43171" s="76"/>
    </row>
    <row r="43172" spans="16:16" x14ac:dyDescent="0.2">
      <c r="P43172" s="76"/>
    </row>
    <row r="43173" spans="16:16" x14ac:dyDescent="0.2">
      <c r="P43173" s="76"/>
    </row>
    <row r="43174" spans="16:16" x14ac:dyDescent="0.2">
      <c r="P43174" s="76"/>
    </row>
    <row r="43175" spans="16:16" x14ac:dyDescent="0.2">
      <c r="P43175" s="76"/>
    </row>
    <row r="43176" spans="16:16" x14ac:dyDescent="0.2">
      <c r="P43176" s="76"/>
    </row>
    <row r="43177" spans="16:16" x14ac:dyDescent="0.2">
      <c r="P43177" s="76"/>
    </row>
    <row r="43178" spans="16:16" x14ac:dyDescent="0.2">
      <c r="P43178" s="76"/>
    </row>
    <row r="43179" spans="16:16" x14ac:dyDescent="0.2">
      <c r="P43179" s="76"/>
    </row>
    <row r="43180" spans="16:16" x14ac:dyDescent="0.2">
      <c r="P43180" s="76"/>
    </row>
    <row r="43181" spans="16:16" x14ac:dyDescent="0.2">
      <c r="P43181" s="76"/>
    </row>
    <row r="43182" spans="16:16" x14ac:dyDescent="0.2">
      <c r="P43182" s="76"/>
    </row>
    <row r="43183" spans="16:16" x14ac:dyDescent="0.2">
      <c r="P43183" s="76"/>
    </row>
    <row r="43184" spans="16:16" x14ac:dyDescent="0.2">
      <c r="P43184" s="76"/>
    </row>
    <row r="43185" spans="16:16" x14ac:dyDescent="0.2">
      <c r="P43185" s="76"/>
    </row>
    <row r="43186" spans="16:16" x14ac:dyDescent="0.2">
      <c r="P43186" s="76"/>
    </row>
    <row r="43187" spans="16:16" x14ac:dyDescent="0.2">
      <c r="P43187" s="76"/>
    </row>
    <row r="43188" spans="16:16" x14ac:dyDescent="0.2">
      <c r="P43188" s="76"/>
    </row>
    <row r="43189" spans="16:16" x14ac:dyDescent="0.2">
      <c r="P43189" s="76"/>
    </row>
    <row r="43190" spans="16:16" x14ac:dyDescent="0.2">
      <c r="P43190" s="76"/>
    </row>
    <row r="43191" spans="16:16" x14ac:dyDescent="0.2">
      <c r="P43191" s="76"/>
    </row>
    <row r="43192" spans="16:16" x14ac:dyDescent="0.2">
      <c r="P43192" s="76"/>
    </row>
    <row r="43193" spans="16:16" x14ac:dyDescent="0.2">
      <c r="P43193" s="76"/>
    </row>
    <row r="43194" spans="16:16" x14ac:dyDescent="0.2">
      <c r="P43194" s="76"/>
    </row>
    <row r="43195" spans="16:16" x14ac:dyDescent="0.2">
      <c r="P43195" s="76"/>
    </row>
    <row r="43196" spans="16:16" x14ac:dyDescent="0.2">
      <c r="P43196" s="76"/>
    </row>
    <row r="43197" spans="16:16" x14ac:dyDescent="0.2">
      <c r="P43197" s="76"/>
    </row>
    <row r="43198" spans="16:16" x14ac:dyDescent="0.2">
      <c r="P43198" s="76"/>
    </row>
    <row r="43199" spans="16:16" x14ac:dyDescent="0.2">
      <c r="P43199" s="76"/>
    </row>
    <row r="43200" spans="16:16" x14ac:dyDescent="0.2">
      <c r="P43200" s="76"/>
    </row>
    <row r="43201" spans="16:16" x14ac:dyDescent="0.2">
      <c r="P43201" s="76"/>
    </row>
    <row r="43202" spans="16:16" x14ac:dyDescent="0.2">
      <c r="P43202" s="76"/>
    </row>
    <row r="43203" spans="16:16" x14ac:dyDescent="0.2">
      <c r="P43203" s="76"/>
    </row>
    <row r="43204" spans="16:16" x14ac:dyDescent="0.2">
      <c r="P43204" s="76"/>
    </row>
    <row r="43205" spans="16:16" x14ac:dyDescent="0.2">
      <c r="P43205" s="76"/>
    </row>
    <row r="43206" spans="16:16" x14ac:dyDescent="0.2">
      <c r="P43206" s="76"/>
    </row>
    <row r="43207" spans="16:16" x14ac:dyDescent="0.2">
      <c r="P43207" s="76"/>
    </row>
    <row r="43208" spans="16:16" x14ac:dyDescent="0.2">
      <c r="P43208" s="76"/>
    </row>
    <row r="43209" spans="16:16" x14ac:dyDescent="0.2">
      <c r="P43209" s="76"/>
    </row>
    <row r="43210" spans="16:16" x14ac:dyDescent="0.2">
      <c r="P43210" s="76"/>
    </row>
    <row r="43211" spans="16:16" x14ac:dyDescent="0.2">
      <c r="P43211" s="76"/>
    </row>
    <row r="43212" spans="16:16" x14ac:dyDescent="0.2">
      <c r="P43212" s="76"/>
    </row>
    <row r="43213" spans="16:16" x14ac:dyDescent="0.2">
      <c r="P43213" s="76"/>
    </row>
    <row r="43214" spans="16:16" x14ac:dyDescent="0.2">
      <c r="P43214" s="76"/>
    </row>
    <row r="43215" spans="16:16" x14ac:dyDescent="0.2">
      <c r="P43215" s="76"/>
    </row>
    <row r="43216" spans="16:16" x14ac:dyDescent="0.2">
      <c r="P43216" s="76"/>
    </row>
    <row r="43217" spans="16:16" x14ac:dyDescent="0.2">
      <c r="P43217" s="76"/>
    </row>
    <row r="43218" spans="16:16" x14ac:dyDescent="0.2">
      <c r="P43218" s="76"/>
    </row>
    <row r="43219" spans="16:16" x14ac:dyDescent="0.2">
      <c r="P43219" s="76"/>
    </row>
    <row r="43220" spans="16:16" x14ac:dyDescent="0.2">
      <c r="P43220" s="76"/>
    </row>
    <row r="43221" spans="16:16" x14ac:dyDescent="0.2">
      <c r="P43221" s="76"/>
    </row>
    <row r="43222" spans="16:16" x14ac:dyDescent="0.2">
      <c r="P43222" s="76"/>
    </row>
    <row r="43223" spans="16:16" x14ac:dyDescent="0.2">
      <c r="P43223" s="76"/>
    </row>
    <row r="43224" spans="16:16" x14ac:dyDescent="0.2">
      <c r="P43224" s="76"/>
    </row>
    <row r="43225" spans="16:16" x14ac:dyDescent="0.2">
      <c r="P43225" s="76"/>
    </row>
    <row r="43226" spans="16:16" x14ac:dyDescent="0.2">
      <c r="P43226" s="76"/>
    </row>
    <row r="43227" spans="16:16" x14ac:dyDescent="0.2">
      <c r="P43227" s="76"/>
    </row>
    <row r="43228" spans="16:16" x14ac:dyDescent="0.2">
      <c r="P43228" s="76"/>
    </row>
    <row r="43229" spans="16:16" x14ac:dyDescent="0.2">
      <c r="P43229" s="76"/>
    </row>
    <row r="43230" spans="16:16" x14ac:dyDescent="0.2">
      <c r="P43230" s="76"/>
    </row>
    <row r="43231" spans="16:16" x14ac:dyDescent="0.2">
      <c r="P43231" s="76"/>
    </row>
    <row r="43232" spans="16:16" x14ac:dyDescent="0.2">
      <c r="P43232" s="76"/>
    </row>
    <row r="43233" spans="16:16" x14ac:dyDescent="0.2">
      <c r="P43233" s="76"/>
    </row>
    <row r="43234" spans="16:16" x14ac:dyDescent="0.2">
      <c r="P43234" s="76"/>
    </row>
    <row r="43235" spans="16:16" x14ac:dyDescent="0.2">
      <c r="P43235" s="76"/>
    </row>
    <row r="43236" spans="16:16" x14ac:dyDescent="0.2">
      <c r="P43236" s="76"/>
    </row>
    <row r="43237" spans="16:16" x14ac:dyDescent="0.2">
      <c r="P43237" s="76"/>
    </row>
    <row r="43238" spans="16:16" x14ac:dyDescent="0.2">
      <c r="P43238" s="76"/>
    </row>
    <row r="43239" spans="16:16" x14ac:dyDescent="0.2">
      <c r="P43239" s="76"/>
    </row>
    <row r="43240" spans="16:16" x14ac:dyDescent="0.2">
      <c r="P43240" s="76"/>
    </row>
    <row r="43241" spans="16:16" x14ac:dyDescent="0.2">
      <c r="P43241" s="76"/>
    </row>
    <row r="43242" spans="16:16" x14ac:dyDescent="0.2">
      <c r="P43242" s="76"/>
    </row>
    <row r="43243" spans="16:16" x14ac:dyDescent="0.2">
      <c r="P43243" s="76"/>
    </row>
    <row r="43244" spans="16:16" x14ac:dyDescent="0.2">
      <c r="P43244" s="76"/>
    </row>
    <row r="43245" spans="16:16" x14ac:dyDescent="0.2">
      <c r="P43245" s="76"/>
    </row>
    <row r="43246" spans="16:16" x14ac:dyDescent="0.2">
      <c r="P43246" s="76"/>
    </row>
    <row r="43247" spans="16:16" x14ac:dyDescent="0.2">
      <c r="P43247" s="76"/>
    </row>
    <row r="43248" spans="16:16" x14ac:dyDescent="0.2">
      <c r="P43248" s="76"/>
    </row>
    <row r="43249" spans="16:16" x14ac:dyDescent="0.2">
      <c r="P43249" s="76"/>
    </row>
    <row r="43250" spans="16:16" x14ac:dyDescent="0.2">
      <c r="P43250" s="76"/>
    </row>
    <row r="43251" spans="16:16" x14ac:dyDescent="0.2">
      <c r="P43251" s="76"/>
    </row>
    <row r="43252" spans="16:16" x14ac:dyDescent="0.2">
      <c r="P43252" s="76"/>
    </row>
    <row r="43253" spans="16:16" x14ac:dyDescent="0.2">
      <c r="P43253" s="76"/>
    </row>
    <row r="43254" spans="16:16" x14ac:dyDescent="0.2">
      <c r="P43254" s="76"/>
    </row>
    <row r="43255" spans="16:16" x14ac:dyDescent="0.2">
      <c r="P43255" s="76"/>
    </row>
    <row r="43256" spans="16:16" x14ac:dyDescent="0.2">
      <c r="P43256" s="76"/>
    </row>
    <row r="43257" spans="16:16" x14ac:dyDescent="0.2">
      <c r="P43257" s="76"/>
    </row>
    <row r="43258" spans="16:16" x14ac:dyDescent="0.2">
      <c r="P43258" s="76"/>
    </row>
    <row r="43259" spans="16:16" x14ac:dyDescent="0.2">
      <c r="P43259" s="76"/>
    </row>
    <row r="43260" spans="16:16" x14ac:dyDescent="0.2">
      <c r="P43260" s="76"/>
    </row>
    <row r="43261" spans="16:16" x14ac:dyDescent="0.2">
      <c r="P43261" s="76"/>
    </row>
    <row r="43262" spans="16:16" x14ac:dyDescent="0.2">
      <c r="P43262" s="76"/>
    </row>
    <row r="43263" spans="16:16" x14ac:dyDescent="0.2">
      <c r="P43263" s="76"/>
    </row>
    <row r="43264" spans="16:16" x14ac:dyDescent="0.2">
      <c r="P43264" s="76"/>
    </row>
    <row r="43265" spans="16:16" x14ac:dyDescent="0.2">
      <c r="P43265" s="76"/>
    </row>
    <row r="43266" spans="16:16" x14ac:dyDescent="0.2">
      <c r="P43266" s="76"/>
    </row>
    <row r="43267" spans="16:16" x14ac:dyDescent="0.2">
      <c r="P43267" s="76"/>
    </row>
    <row r="43268" spans="16:16" x14ac:dyDescent="0.2">
      <c r="P43268" s="76"/>
    </row>
    <row r="43269" spans="16:16" x14ac:dyDescent="0.2">
      <c r="P43269" s="76"/>
    </row>
    <row r="43270" spans="16:16" x14ac:dyDescent="0.2">
      <c r="P43270" s="76"/>
    </row>
    <row r="43271" spans="16:16" x14ac:dyDescent="0.2">
      <c r="P43271" s="76"/>
    </row>
    <row r="43272" spans="16:16" x14ac:dyDescent="0.2">
      <c r="P43272" s="76"/>
    </row>
    <row r="43273" spans="16:16" x14ac:dyDescent="0.2">
      <c r="P43273" s="76"/>
    </row>
    <row r="43274" spans="16:16" x14ac:dyDescent="0.2">
      <c r="P43274" s="76"/>
    </row>
    <row r="43275" spans="16:16" x14ac:dyDescent="0.2">
      <c r="P43275" s="76"/>
    </row>
    <row r="43276" spans="16:16" x14ac:dyDescent="0.2">
      <c r="P43276" s="76"/>
    </row>
    <row r="43277" spans="16:16" x14ac:dyDescent="0.2">
      <c r="P43277" s="76"/>
    </row>
    <row r="43278" spans="16:16" x14ac:dyDescent="0.2">
      <c r="P43278" s="76"/>
    </row>
    <row r="43279" spans="16:16" x14ac:dyDescent="0.2">
      <c r="P43279" s="76"/>
    </row>
    <row r="43280" spans="16:16" x14ac:dyDescent="0.2">
      <c r="P43280" s="76"/>
    </row>
    <row r="43281" spans="16:16" x14ac:dyDescent="0.2">
      <c r="P43281" s="76"/>
    </row>
    <row r="43282" spans="16:16" x14ac:dyDescent="0.2">
      <c r="P43282" s="76"/>
    </row>
    <row r="43283" spans="16:16" x14ac:dyDescent="0.2">
      <c r="P43283" s="76"/>
    </row>
    <row r="43284" spans="16:16" x14ac:dyDescent="0.2">
      <c r="P43284" s="76"/>
    </row>
    <row r="43285" spans="16:16" x14ac:dyDescent="0.2">
      <c r="P43285" s="76"/>
    </row>
    <row r="43286" spans="16:16" x14ac:dyDescent="0.2">
      <c r="P43286" s="76"/>
    </row>
    <row r="43287" spans="16:16" x14ac:dyDescent="0.2">
      <c r="P43287" s="76"/>
    </row>
    <row r="43288" spans="16:16" x14ac:dyDescent="0.2">
      <c r="P43288" s="76"/>
    </row>
    <row r="43289" spans="16:16" x14ac:dyDescent="0.2">
      <c r="P43289" s="76"/>
    </row>
    <row r="43290" spans="16:16" x14ac:dyDescent="0.2">
      <c r="P43290" s="76"/>
    </row>
    <row r="43291" spans="16:16" x14ac:dyDescent="0.2">
      <c r="P43291" s="76"/>
    </row>
    <row r="43292" spans="16:16" x14ac:dyDescent="0.2">
      <c r="P43292" s="76"/>
    </row>
    <row r="43293" spans="16:16" x14ac:dyDescent="0.2">
      <c r="P43293" s="76"/>
    </row>
    <row r="43294" spans="16:16" x14ac:dyDescent="0.2">
      <c r="P43294" s="76"/>
    </row>
    <row r="43295" spans="16:16" x14ac:dyDescent="0.2">
      <c r="P43295" s="76"/>
    </row>
    <row r="43296" spans="16:16" x14ac:dyDescent="0.2">
      <c r="P43296" s="76"/>
    </row>
    <row r="43297" spans="16:16" x14ac:dyDescent="0.2">
      <c r="P43297" s="76"/>
    </row>
    <row r="43298" spans="16:16" x14ac:dyDescent="0.2">
      <c r="P43298" s="76"/>
    </row>
    <row r="43299" spans="16:16" x14ac:dyDescent="0.2">
      <c r="P43299" s="76"/>
    </row>
    <row r="43300" spans="16:16" x14ac:dyDescent="0.2">
      <c r="P43300" s="76"/>
    </row>
    <row r="43301" spans="16:16" x14ac:dyDescent="0.2">
      <c r="P43301" s="76"/>
    </row>
    <row r="43302" spans="16:16" x14ac:dyDescent="0.2">
      <c r="P43302" s="76"/>
    </row>
    <row r="43303" spans="16:16" x14ac:dyDescent="0.2">
      <c r="P43303" s="76"/>
    </row>
    <row r="43304" spans="16:16" x14ac:dyDescent="0.2">
      <c r="P43304" s="76"/>
    </row>
    <row r="43305" spans="16:16" x14ac:dyDescent="0.2">
      <c r="P43305" s="76"/>
    </row>
    <row r="43306" spans="16:16" x14ac:dyDescent="0.2">
      <c r="P43306" s="76"/>
    </row>
    <row r="43307" spans="16:16" x14ac:dyDescent="0.2">
      <c r="P43307" s="76"/>
    </row>
    <row r="43308" spans="16:16" x14ac:dyDescent="0.2">
      <c r="P43308" s="76"/>
    </row>
    <row r="43309" spans="16:16" x14ac:dyDescent="0.2">
      <c r="P43309" s="76"/>
    </row>
    <row r="43310" spans="16:16" x14ac:dyDescent="0.2">
      <c r="P43310" s="76"/>
    </row>
    <row r="43311" spans="16:16" x14ac:dyDescent="0.2">
      <c r="P43311" s="76"/>
    </row>
    <row r="43312" spans="16:16" x14ac:dyDescent="0.2">
      <c r="P43312" s="76"/>
    </row>
    <row r="43313" spans="16:16" x14ac:dyDescent="0.2">
      <c r="P43313" s="76"/>
    </row>
    <row r="43314" spans="16:16" x14ac:dyDescent="0.2">
      <c r="P43314" s="76"/>
    </row>
    <row r="43315" spans="16:16" x14ac:dyDescent="0.2">
      <c r="P43315" s="76"/>
    </row>
    <row r="43316" spans="16:16" x14ac:dyDescent="0.2">
      <c r="P43316" s="76"/>
    </row>
    <row r="43317" spans="16:16" x14ac:dyDescent="0.2">
      <c r="P43317" s="76"/>
    </row>
    <row r="43318" spans="16:16" x14ac:dyDescent="0.2">
      <c r="P43318" s="76"/>
    </row>
    <row r="43319" spans="16:16" x14ac:dyDescent="0.2">
      <c r="P43319" s="76"/>
    </row>
    <row r="43320" spans="16:16" x14ac:dyDescent="0.2">
      <c r="P43320" s="76"/>
    </row>
    <row r="43321" spans="16:16" x14ac:dyDescent="0.2">
      <c r="P43321" s="76"/>
    </row>
    <row r="43322" spans="16:16" x14ac:dyDescent="0.2">
      <c r="P43322" s="76"/>
    </row>
    <row r="43323" spans="16:16" x14ac:dyDescent="0.2">
      <c r="P43323" s="76"/>
    </row>
    <row r="43324" spans="16:16" x14ac:dyDescent="0.2">
      <c r="P43324" s="76"/>
    </row>
    <row r="43325" spans="16:16" x14ac:dyDescent="0.2">
      <c r="P43325" s="76"/>
    </row>
    <row r="43326" spans="16:16" x14ac:dyDescent="0.2">
      <c r="P43326" s="76"/>
    </row>
    <row r="43327" spans="16:16" x14ac:dyDescent="0.2">
      <c r="P43327" s="76"/>
    </row>
    <row r="43328" spans="16:16" x14ac:dyDescent="0.2">
      <c r="P43328" s="76"/>
    </row>
    <row r="43329" spans="16:16" x14ac:dyDescent="0.2">
      <c r="P43329" s="76"/>
    </row>
    <row r="43330" spans="16:16" x14ac:dyDescent="0.2">
      <c r="P43330" s="76"/>
    </row>
    <row r="43331" spans="16:16" x14ac:dyDescent="0.2">
      <c r="P43331" s="76"/>
    </row>
    <row r="43332" spans="16:16" x14ac:dyDescent="0.2">
      <c r="P43332" s="76"/>
    </row>
    <row r="43333" spans="16:16" x14ac:dyDescent="0.2">
      <c r="P43333" s="76"/>
    </row>
    <row r="43334" spans="16:16" x14ac:dyDescent="0.2">
      <c r="P43334" s="76"/>
    </row>
    <row r="43335" spans="16:16" x14ac:dyDescent="0.2">
      <c r="P43335" s="76"/>
    </row>
    <row r="43336" spans="16:16" x14ac:dyDescent="0.2">
      <c r="P43336" s="76"/>
    </row>
    <row r="43337" spans="16:16" x14ac:dyDescent="0.2">
      <c r="P43337" s="76"/>
    </row>
    <row r="43338" spans="16:16" x14ac:dyDescent="0.2">
      <c r="P43338" s="76"/>
    </row>
    <row r="43339" spans="16:16" x14ac:dyDescent="0.2">
      <c r="P43339" s="76"/>
    </row>
    <row r="43340" spans="16:16" x14ac:dyDescent="0.2">
      <c r="P43340" s="76"/>
    </row>
    <row r="43341" spans="16:16" x14ac:dyDescent="0.2">
      <c r="P43341" s="76"/>
    </row>
    <row r="43342" spans="16:16" x14ac:dyDescent="0.2">
      <c r="P43342" s="76"/>
    </row>
    <row r="43343" spans="16:16" x14ac:dyDescent="0.2">
      <c r="P43343" s="76"/>
    </row>
    <row r="43344" spans="16:16" x14ac:dyDescent="0.2">
      <c r="P43344" s="76"/>
    </row>
    <row r="43345" spans="16:16" x14ac:dyDescent="0.2">
      <c r="P43345" s="76"/>
    </row>
    <row r="43346" spans="16:16" x14ac:dyDescent="0.2">
      <c r="P43346" s="76"/>
    </row>
    <row r="43347" spans="16:16" x14ac:dyDescent="0.2">
      <c r="P43347" s="76"/>
    </row>
    <row r="43348" spans="16:16" x14ac:dyDescent="0.2">
      <c r="P43348" s="76"/>
    </row>
    <row r="43349" spans="16:16" x14ac:dyDescent="0.2">
      <c r="P43349" s="76"/>
    </row>
    <row r="43350" spans="16:16" x14ac:dyDescent="0.2">
      <c r="P43350" s="76"/>
    </row>
    <row r="43351" spans="16:16" x14ac:dyDescent="0.2">
      <c r="P43351" s="76"/>
    </row>
    <row r="43352" spans="16:16" x14ac:dyDescent="0.2">
      <c r="P43352" s="76"/>
    </row>
    <row r="43353" spans="16:16" x14ac:dyDescent="0.2">
      <c r="P43353" s="76"/>
    </row>
    <row r="43354" spans="16:16" x14ac:dyDescent="0.2">
      <c r="P43354" s="76"/>
    </row>
    <row r="43355" spans="16:16" x14ac:dyDescent="0.2">
      <c r="P43355" s="76"/>
    </row>
    <row r="43356" spans="16:16" x14ac:dyDescent="0.2">
      <c r="P43356" s="76"/>
    </row>
    <row r="43357" spans="16:16" x14ac:dyDescent="0.2">
      <c r="P43357" s="76"/>
    </row>
    <row r="43358" spans="16:16" x14ac:dyDescent="0.2">
      <c r="P43358" s="76"/>
    </row>
    <row r="43359" spans="16:16" x14ac:dyDescent="0.2">
      <c r="P43359" s="76"/>
    </row>
    <row r="43360" spans="16:16" x14ac:dyDescent="0.2">
      <c r="P43360" s="76"/>
    </row>
    <row r="43361" spans="16:16" x14ac:dyDescent="0.2">
      <c r="P43361" s="76"/>
    </row>
    <row r="43362" spans="16:16" x14ac:dyDescent="0.2">
      <c r="P43362" s="76"/>
    </row>
    <row r="43363" spans="16:16" x14ac:dyDescent="0.2">
      <c r="P43363" s="76"/>
    </row>
    <row r="43364" spans="16:16" x14ac:dyDescent="0.2">
      <c r="P43364" s="76"/>
    </row>
    <row r="43365" spans="16:16" x14ac:dyDescent="0.2">
      <c r="P43365" s="76"/>
    </row>
    <row r="43366" spans="16:16" x14ac:dyDescent="0.2">
      <c r="P43366" s="76"/>
    </row>
    <row r="43367" spans="16:16" x14ac:dyDescent="0.2">
      <c r="P43367" s="76"/>
    </row>
    <row r="43368" spans="16:16" x14ac:dyDescent="0.2">
      <c r="P43368" s="76"/>
    </row>
    <row r="43369" spans="16:16" x14ac:dyDescent="0.2">
      <c r="P43369" s="76"/>
    </row>
    <row r="43370" spans="16:16" x14ac:dyDescent="0.2">
      <c r="P43370" s="76"/>
    </row>
    <row r="43371" spans="16:16" x14ac:dyDescent="0.2">
      <c r="P43371" s="76"/>
    </row>
    <row r="43372" spans="16:16" x14ac:dyDescent="0.2">
      <c r="P43372" s="76"/>
    </row>
    <row r="43373" spans="16:16" x14ac:dyDescent="0.2">
      <c r="P43373" s="76"/>
    </row>
    <row r="43374" spans="16:16" x14ac:dyDescent="0.2">
      <c r="P43374" s="76"/>
    </row>
    <row r="43375" spans="16:16" x14ac:dyDescent="0.2">
      <c r="P43375" s="76"/>
    </row>
    <row r="43376" spans="16:16" x14ac:dyDescent="0.2">
      <c r="P43376" s="76"/>
    </row>
    <row r="43377" spans="16:16" x14ac:dyDescent="0.2">
      <c r="P43377" s="76"/>
    </row>
    <row r="43378" spans="16:16" x14ac:dyDescent="0.2">
      <c r="P43378" s="76"/>
    </row>
    <row r="43379" spans="16:16" x14ac:dyDescent="0.2">
      <c r="P43379" s="76"/>
    </row>
    <row r="43380" spans="16:16" x14ac:dyDescent="0.2">
      <c r="P43380" s="76"/>
    </row>
    <row r="43381" spans="16:16" x14ac:dyDescent="0.2">
      <c r="P43381" s="76"/>
    </row>
    <row r="43382" spans="16:16" x14ac:dyDescent="0.2">
      <c r="P43382" s="76"/>
    </row>
    <row r="43383" spans="16:16" x14ac:dyDescent="0.2">
      <c r="P43383" s="76"/>
    </row>
    <row r="43384" spans="16:16" x14ac:dyDescent="0.2">
      <c r="P43384" s="76"/>
    </row>
    <row r="43385" spans="16:16" x14ac:dyDescent="0.2">
      <c r="P43385" s="76"/>
    </row>
    <row r="43386" spans="16:16" x14ac:dyDescent="0.2">
      <c r="P43386" s="76"/>
    </row>
    <row r="43387" spans="16:16" x14ac:dyDescent="0.2">
      <c r="P43387" s="76"/>
    </row>
    <row r="43388" spans="16:16" x14ac:dyDescent="0.2">
      <c r="P43388" s="76"/>
    </row>
    <row r="43389" spans="16:16" x14ac:dyDescent="0.2">
      <c r="P43389" s="76"/>
    </row>
    <row r="43390" spans="16:16" x14ac:dyDescent="0.2">
      <c r="P43390" s="76"/>
    </row>
    <row r="43391" spans="16:16" x14ac:dyDescent="0.2">
      <c r="P43391" s="76"/>
    </row>
    <row r="43392" spans="16:16" x14ac:dyDescent="0.2">
      <c r="P43392" s="76"/>
    </row>
    <row r="43393" spans="16:16" x14ac:dyDescent="0.2">
      <c r="P43393" s="76"/>
    </row>
    <row r="43394" spans="16:16" x14ac:dyDescent="0.2">
      <c r="P43394" s="76"/>
    </row>
    <row r="43395" spans="16:16" x14ac:dyDescent="0.2">
      <c r="P43395" s="76"/>
    </row>
    <row r="43396" spans="16:16" x14ac:dyDescent="0.2">
      <c r="P43396" s="76"/>
    </row>
    <row r="43397" spans="16:16" x14ac:dyDescent="0.2">
      <c r="P43397" s="76"/>
    </row>
    <row r="43398" spans="16:16" x14ac:dyDescent="0.2">
      <c r="P43398" s="76"/>
    </row>
    <row r="43399" spans="16:16" x14ac:dyDescent="0.2">
      <c r="P43399" s="76"/>
    </row>
    <row r="43400" spans="16:16" x14ac:dyDescent="0.2">
      <c r="P43400" s="76"/>
    </row>
    <row r="43401" spans="16:16" x14ac:dyDescent="0.2">
      <c r="P43401" s="76"/>
    </row>
    <row r="43402" spans="16:16" x14ac:dyDescent="0.2">
      <c r="P43402" s="76"/>
    </row>
    <row r="43403" spans="16:16" x14ac:dyDescent="0.2">
      <c r="P43403" s="76"/>
    </row>
    <row r="43404" spans="16:16" x14ac:dyDescent="0.2">
      <c r="P43404" s="76"/>
    </row>
    <row r="43405" spans="16:16" x14ac:dyDescent="0.2">
      <c r="P43405" s="76"/>
    </row>
    <row r="43406" spans="16:16" x14ac:dyDescent="0.2">
      <c r="P43406" s="76"/>
    </row>
    <row r="43407" spans="16:16" x14ac:dyDescent="0.2">
      <c r="P43407" s="76"/>
    </row>
    <row r="43408" spans="16:16" x14ac:dyDescent="0.2">
      <c r="P43408" s="76"/>
    </row>
    <row r="43409" spans="16:16" x14ac:dyDescent="0.2">
      <c r="P43409" s="76"/>
    </row>
    <row r="43410" spans="16:16" x14ac:dyDescent="0.2">
      <c r="P43410" s="76"/>
    </row>
    <row r="43411" spans="16:16" x14ac:dyDescent="0.2">
      <c r="P43411" s="76"/>
    </row>
    <row r="43412" spans="16:16" x14ac:dyDescent="0.2">
      <c r="P43412" s="76"/>
    </row>
    <row r="43413" spans="16:16" x14ac:dyDescent="0.2">
      <c r="P43413" s="76"/>
    </row>
    <row r="43414" spans="16:16" x14ac:dyDescent="0.2">
      <c r="P43414" s="76"/>
    </row>
    <row r="43415" spans="16:16" x14ac:dyDescent="0.2">
      <c r="P43415" s="76"/>
    </row>
    <row r="43416" spans="16:16" x14ac:dyDescent="0.2">
      <c r="P43416" s="76"/>
    </row>
    <row r="43417" spans="16:16" x14ac:dyDescent="0.2">
      <c r="P43417" s="76"/>
    </row>
    <row r="43418" spans="16:16" x14ac:dyDescent="0.2">
      <c r="P43418" s="76"/>
    </row>
    <row r="43419" spans="16:16" x14ac:dyDescent="0.2">
      <c r="P43419" s="76"/>
    </row>
    <row r="43420" spans="16:16" x14ac:dyDescent="0.2">
      <c r="P43420" s="76"/>
    </row>
    <row r="43421" spans="16:16" x14ac:dyDescent="0.2">
      <c r="P43421" s="76"/>
    </row>
    <row r="43422" spans="16:16" x14ac:dyDescent="0.2">
      <c r="P43422" s="76"/>
    </row>
    <row r="43423" spans="16:16" x14ac:dyDescent="0.2">
      <c r="P43423" s="76"/>
    </row>
    <row r="43424" spans="16:16" x14ac:dyDescent="0.2">
      <c r="P43424" s="76"/>
    </row>
    <row r="43425" spans="16:16" x14ac:dyDescent="0.2">
      <c r="P43425" s="76"/>
    </row>
    <row r="43426" spans="16:16" x14ac:dyDescent="0.2">
      <c r="P43426" s="76"/>
    </row>
    <row r="43427" spans="16:16" x14ac:dyDescent="0.2">
      <c r="P43427" s="76"/>
    </row>
    <row r="43428" spans="16:16" x14ac:dyDescent="0.2">
      <c r="P43428" s="76"/>
    </row>
    <row r="43429" spans="16:16" x14ac:dyDescent="0.2">
      <c r="P43429" s="76"/>
    </row>
    <row r="43430" spans="16:16" x14ac:dyDescent="0.2">
      <c r="P43430" s="76"/>
    </row>
    <row r="43431" spans="16:16" x14ac:dyDescent="0.2">
      <c r="P43431" s="76"/>
    </row>
    <row r="43432" spans="16:16" x14ac:dyDescent="0.2">
      <c r="P43432" s="76"/>
    </row>
    <row r="43433" spans="16:16" x14ac:dyDescent="0.2">
      <c r="P43433" s="76"/>
    </row>
    <row r="43434" spans="16:16" x14ac:dyDescent="0.2">
      <c r="P43434" s="76"/>
    </row>
    <row r="43435" spans="16:16" x14ac:dyDescent="0.2">
      <c r="P43435" s="76"/>
    </row>
    <row r="43436" spans="16:16" x14ac:dyDescent="0.2">
      <c r="P43436" s="76"/>
    </row>
    <row r="43437" spans="16:16" x14ac:dyDescent="0.2">
      <c r="P43437" s="76"/>
    </row>
    <row r="43438" spans="16:16" x14ac:dyDescent="0.2">
      <c r="P43438" s="76"/>
    </row>
    <row r="43439" spans="16:16" x14ac:dyDescent="0.2">
      <c r="P43439" s="76"/>
    </row>
    <row r="43440" spans="16:16" x14ac:dyDescent="0.2">
      <c r="P43440" s="76"/>
    </row>
    <row r="43441" spans="16:16" x14ac:dyDescent="0.2">
      <c r="P43441" s="76"/>
    </row>
    <row r="43442" spans="16:16" x14ac:dyDescent="0.2">
      <c r="P43442" s="76"/>
    </row>
    <row r="43443" spans="16:16" x14ac:dyDescent="0.2">
      <c r="P43443" s="76"/>
    </row>
    <row r="43444" spans="16:16" x14ac:dyDescent="0.2">
      <c r="P43444" s="76"/>
    </row>
    <row r="43445" spans="16:16" x14ac:dyDescent="0.2">
      <c r="P43445" s="76"/>
    </row>
    <row r="43446" spans="16:16" x14ac:dyDescent="0.2">
      <c r="P43446" s="76"/>
    </row>
    <row r="43447" spans="16:16" x14ac:dyDescent="0.2">
      <c r="P43447" s="76"/>
    </row>
    <row r="43448" spans="16:16" x14ac:dyDescent="0.2">
      <c r="P43448" s="76"/>
    </row>
    <row r="43449" spans="16:16" x14ac:dyDescent="0.2">
      <c r="P43449" s="76"/>
    </row>
    <row r="43450" spans="16:16" x14ac:dyDescent="0.2">
      <c r="P43450" s="76"/>
    </row>
    <row r="43451" spans="16:16" x14ac:dyDescent="0.2">
      <c r="P43451" s="76"/>
    </row>
    <row r="43452" spans="16:16" x14ac:dyDescent="0.2">
      <c r="P43452" s="76"/>
    </row>
    <row r="43453" spans="16:16" x14ac:dyDescent="0.2">
      <c r="P43453" s="76"/>
    </row>
    <row r="43454" spans="16:16" x14ac:dyDescent="0.2">
      <c r="P43454" s="76"/>
    </row>
    <row r="43455" spans="16:16" x14ac:dyDescent="0.2">
      <c r="P43455" s="76"/>
    </row>
    <row r="43456" spans="16:16" x14ac:dyDescent="0.2">
      <c r="P43456" s="76"/>
    </row>
    <row r="43457" spans="16:16" x14ac:dyDescent="0.2">
      <c r="P43457" s="76"/>
    </row>
    <row r="43458" spans="16:16" x14ac:dyDescent="0.2">
      <c r="P43458" s="76"/>
    </row>
    <row r="43459" spans="16:16" x14ac:dyDescent="0.2">
      <c r="P43459" s="76"/>
    </row>
    <row r="43460" spans="16:16" x14ac:dyDescent="0.2">
      <c r="P43460" s="76"/>
    </row>
    <row r="43461" spans="16:16" x14ac:dyDescent="0.2">
      <c r="P43461" s="76"/>
    </row>
    <row r="43462" spans="16:16" x14ac:dyDescent="0.2">
      <c r="P43462" s="76"/>
    </row>
    <row r="43463" spans="16:16" x14ac:dyDescent="0.2">
      <c r="P43463" s="76"/>
    </row>
    <row r="43464" spans="16:16" x14ac:dyDescent="0.2">
      <c r="P43464" s="76"/>
    </row>
    <row r="43465" spans="16:16" x14ac:dyDescent="0.2">
      <c r="P43465" s="76"/>
    </row>
    <row r="43466" spans="16:16" x14ac:dyDescent="0.2">
      <c r="P43466" s="76"/>
    </row>
    <row r="43467" spans="16:16" x14ac:dyDescent="0.2">
      <c r="P43467" s="76"/>
    </row>
    <row r="43468" spans="16:16" x14ac:dyDescent="0.2">
      <c r="P43468" s="76"/>
    </row>
    <row r="43469" spans="16:16" x14ac:dyDescent="0.2">
      <c r="P43469" s="76"/>
    </row>
    <row r="43470" spans="16:16" x14ac:dyDescent="0.2">
      <c r="P43470" s="76"/>
    </row>
    <row r="43471" spans="16:16" x14ac:dyDescent="0.2">
      <c r="P43471" s="76"/>
    </row>
    <row r="43472" spans="16:16" x14ac:dyDescent="0.2">
      <c r="P43472" s="76"/>
    </row>
    <row r="43473" spans="16:16" x14ac:dyDescent="0.2">
      <c r="P43473" s="76"/>
    </row>
    <row r="43474" spans="16:16" x14ac:dyDescent="0.2">
      <c r="P43474" s="76"/>
    </row>
    <row r="43475" spans="16:16" x14ac:dyDescent="0.2">
      <c r="P43475" s="76"/>
    </row>
    <row r="43476" spans="16:16" x14ac:dyDescent="0.2">
      <c r="P43476" s="76"/>
    </row>
    <row r="43477" spans="16:16" x14ac:dyDescent="0.2">
      <c r="P43477" s="76"/>
    </row>
    <row r="43478" spans="16:16" x14ac:dyDescent="0.2">
      <c r="P43478" s="76"/>
    </row>
    <row r="43479" spans="16:16" x14ac:dyDescent="0.2">
      <c r="P43479" s="76"/>
    </row>
    <row r="43480" spans="16:16" x14ac:dyDescent="0.2">
      <c r="P43480" s="76"/>
    </row>
    <row r="43481" spans="16:16" x14ac:dyDescent="0.2">
      <c r="P43481" s="76"/>
    </row>
    <row r="43482" spans="16:16" x14ac:dyDescent="0.2">
      <c r="P43482" s="76"/>
    </row>
    <row r="43483" spans="16:16" x14ac:dyDescent="0.2">
      <c r="P43483" s="76"/>
    </row>
    <row r="43484" spans="16:16" x14ac:dyDescent="0.2">
      <c r="P43484" s="76"/>
    </row>
    <row r="43485" spans="16:16" x14ac:dyDescent="0.2">
      <c r="P43485" s="76"/>
    </row>
    <row r="43486" spans="16:16" x14ac:dyDescent="0.2">
      <c r="P43486" s="76"/>
    </row>
    <row r="43487" spans="16:16" x14ac:dyDescent="0.2">
      <c r="P43487" s="76"/>
    </row>
    <row r="43488" spans="16:16" x14ac:dyDescent="0.2">
      <c r="P43488" s="76"/>
    </row>
    <row r="43489" spans="16:16" x14ac:dyDescent="0.2">
      <c r="P43489" s="76"/>
    </row>
    <row r="43490" spans="16:16" x14ac:dyDescent="0.2">
      <c r="P43490" s="76"/>
    </row>
    <row r="43491" spans="16:16" x14ac:dyDescent="0.2">
      <c r="P43491" s="76"/>
    </row>
    <row r="43492" spans="16:16" x14ac:dyDescent="0.2">
      <c r="P43492" s="76"/>
    </row>
    <row r="43493" spans="16:16" x14ac:dyDescent="0.2">
      <c r="P43493" s="76"/>
    </row>
    <row r="43494" spans="16:16" x14ac:dyDescent="0.2">
      <c r="P43494" s="76"/>
    </row>
    <row r="43495" spans="16:16" x14ac:dyDescent="0.2">
      <c r="P43495" s="76"/>
    </row>
    <row r="43496" spans="16:16" x14ac:dyDescent="0.2">
      <c r="P43496" s="76"/>
    </row>
    <row r="43497" spans="16:16" x14ac:dyDescent="0.2">
      <c r="P43497" s="76"/>
    </row>
    <row r="43498" spans="16:16" x14ac:dyDescent="0.2">
      <c r="P43498" s="76"/>
    </row>
    <row r="43499" spans="16:16" x14ac:dyDescent="0.2">
      <c r="P43499" s="76"/>
    </row>
    <row r="43500" spans="16:16" x14ac:dyDescent="0.2">
      <c r="P43500" s="76"/>
    </row>
    <row r="43501" spans="16:16" x14ac:dyDescent="0.2">
      <c r="P43501" s="76"/>
    </row>
    <row r="43502" spans="16:16" x14ac:dyDescent="0.2">
      <c r="P43502" s="76"/>
    </row>
    <row r="43503" spans="16:16" x14ac:dyDescent="0.2">
      <c r="P43503" s="76"/>
    </row>
    <row r="43504" spans="16:16" x14ac:dyDescent="0.2">
      <c r="P43504" s="76"/>
    </row>
    <row r="43505" spans="16:16" x14ac:dyDescent="0.2">
      <c r="P43505" s="76"/>
    </row>
    <row r="43506" spans="16:16" x14ac:dyDescent="0.2">
      <c r="P43506" s="76"/>
    </row>
    <row r="43507" spans="16:16" x14ac:dyDescent="0.2">
      <c r="P43507" s="76"/>
    </row>
    <row r="43508" spans="16:16" x14ac:dyDescent="0.2">
      <c r="P43508" s="76"/>
    </row>
    <row r="43509" spans="16:16" x14ac:dyDescent="0.2">
      <c r="P43509" s="76"/>
    </row>
    <row r="43510" spans="16:16" x14ac:dyDescent="0.2">
      <c r="P43510" s="76"/>
    </row>
    <row r="43511" spans="16:16" x14ac:dyDescent="0.2">
      <c r="P43511" s="76"/>
    </row>
    <row r="43512" spans="16:16" x14ac:dyDescent="0.2">
      <c r="P43512" s="76"/>
    </row>
    <row r="43513" spans="16:16" x14ac:dyDescent="0.2">
      <c r="P43513" s="76"/>
    </row>
    <row r="43514" spans="16:16" x14ac:dyDescent="0.2">
      <c r="P43514" s="76"/>
    </row>
    <row r="43515" spans="16:16" x14ac:dyDescent="0.2">
      <c r="P43515" s="76"/>
    </row>
    <row r="43516" spans="16:16" x14ac:dyDescent="0.2">
      <c r="P43516" s="76"/>
    </row>
    <row r="43517" spans="16:16" x14ac:dyDescent="0.2">
      <c r="P43517" s="76"/>
    </row>
    <row r="43518" spans="16:16" x14ac:dyDescent="0.2">
      <c r="P43518" s="76"/>
    </row>
    <row r="43519" spans="16:16" x14ac:dyDescent="0.2">
      <c r="P43519" s="76"/>
    </row>
    <row r="43520" spans="16:16" x14ac:dyDescent="0.2">
      <c r="P43520" s="76"/>
    </row>
    <row r="43521" spans="16:16" x14ac:dyDescent="0.2">
      <c r="P43521" s="76"/>
    </row>
    <row r="43522" spans="16:16" x14ac:dyDescent="0.2">
      <c r="P43522" s="76"/>
    </row>
    <row r="43523" spans="16:16" x14ac:dyDescent="0.2">
      <c r="P43523" s="76"/>
    </row>
    <row r="43524" spans="16:16" x14ac:dyDescent="0.2">
      <c r="P43524" s="76"/>
    </row>
    <row r="43525" spans="16:16" x14ac:dyDescent="0.2">
      <c r="P43525" s="76"/>
    </row>
    <row r="43526" spans="16:16" x14ac:dyDescent="0.2">
      <c r="P43526" s="76"/>
    </row>
    <row r="43527" spans="16:16" x14ac:dyDescent="0.2">
      <c r="P43527" s="76"/>
    </row>
    <row r="43528" spans="16:16" x14ac:dyDescent="0.2">
      <c r="P43528" s="76"/>
    </row>
    <row r="43529" spans="16:16" x14ac:dyDescent="0.2">
      <c r="P43529" s="76"/>
    </row>
    <row r="43530" spans="16:16" x14ac:dyDescent="0.2">
      <c r="P43530" s="76"/>
    </row>
    <row r="43531" spans="16:16" x14ac:dyDescent="0.2">
      <c r="P43531" s="76"/>
    </row>
    <row r="43532" spans="16:16" x14ac:dyDescent="0.2">
      <c r="P43532" s="76"/>
    </row>
    <row r="43533" spans="16:16" x14ac:dyDescent="0.2">
      <c r="P43533" s="76"/>
    </row>
    <row r="43534" spans="16:16" x14ac:dyDescent="0.2">
      <c r="P43534" s="76"/>
    </row>
    <row r="43535" spans="16:16" x14ac:dyDescent="0.2">
      <c r="P43535" s="76"/>
    </row>
    <row r="43536" spans="16:16" x14ac:dyDescent="0.2">
      <c r="P43536" s="76"/>
    </row>
    <row r="43537" spans="16:16" x14ac:dyDescent="0.2">
      <c r="P43537" s="76"/>
    </row>
    <row r="43538" spans="16:16" x14ac:dyDescent="0.2">
      <c r="P43538" s="76"/>
    </row>
    <row r="43539" spans="16:16" x14ac:dyDescent="0.2">
      <c r="P43539" s="76"/>
    </row>
    <row r="43540" spans="16:16" x14ac:dyDescent="0.2">
      <c r="P43540" s="76"/>
    </row>
    <row r="43541" spans="16:16" x14ac:dyDescent="0.2">
      <c r="P43541" s="76"/>
    </row>
    <row r="43542" spans="16:16" x14ac:dyDescent="0.2">
      <c r="P43542" s="76"/>
    </row>
    <row r="43543" spans="16:16" x14ac:dyDescent="0.2">
      <c r="P43543" s="76"/>
    </row>
    <row r="43544" spans="16:16" x14ac:dyDescent="0.2">
      <c r="P43544" s="76"/>
    </row>
    <row r="43545" spans="16:16" x14ac:dyDescent="0.2">
      <c r="P43545" s="76"/>
    </row>
    <row r="43546" spans="16:16" x14ac:dyDescent="0.2">
      <c r="P43546" s="76"/>
    </row>
    <row r="43547" spans="16:16" x14ac:dyDescent="0.2">
      <c r="P43547" s="76"/>
    </row>
    <row r="43548" spans="16:16" x14ac:dyDescent="0.2">
      <c r="P43548" s="76"/>
    </row>
    <row r="43549" spans="16:16" x14ac:dyDescent="0.2">
      <c r="P43549" s="76"/>
    </row>
    <row r="43550" spans="16:16" x14ac:dyDescent="0.2">
      <c r="P43550" s="76"/>
    </row>
    <row r="43551" spans="16:16" x14ac:dyDescent="0.2">
      <c r="P43551" s="76"/>
    </row>
    <row r="43552" spans="16:16" x14ac:dyDescent="0.2">
      <c r="P43552" s="76"/>
    </row>
    <row r="43553" spans="16:16" x14ac:dyDescent="0.2">
      <c r="P43553" s="76"/>
    </row>
    <row r="43554" spans="16:16" x14ac:dyDescent="0.2">
      <c r="P43554" s="76"/>
    </row>
    <row r="43555" spans="16:16" x14ac:dyDescent="0.2">
      <c r="P43555" s="76"/>
    </row>
    <row r="43556" spans="16:16" x14ac:dyDescent="0.2">
      <c r="P43556" s="76"/>
    </row>
    <row r="43557" spans="16:16" x14ac:dyDescent="0.2">
      <c r="P43557" s="76"/>
    </row>
    <row r="43558" spans="16:16" x14ac:dyDescent="0.2">
      <c r="P43558" s="76"/>
    </row>
    <row r="43559" spans="16:16" x14ac:dyDescent="0.2">
      <c r="P43559" s="76"/>
    </row>
    <row r="43560" spans="16:16" x14ac:dyDescent="0.2">
      <c r="P43560" s="76"/>
    </row>
    <row r="43561" spans="16:16" x14ac:dyDescent="0.2">
      <c r="P43561" s="76"/>
    </row>
    <row r="43562" spans="16:16" x14ac:dyDescent="0.2">
      <c r="P43562" s="76"/>
    </row>
    <row r="43563" spans="16:16" x14ac:dyDescent="0.2">
      <c r="P43563" s="76"/>
    </row>
    <row r="43564" spans="16:16" x14ac:dyDescent="0.2">
      <c r="P43564" s="76"/>
    </row>
    <row r="43565" spans="16:16" x14ac:dyDescent="0.2">
      <c r="P43565" s="76"/>
    </row>
    <row r="43566" spans="16:16" x14ac:dyDescent="0.2">
      <c r="P43566" s="76"/>
    </row>
    <row r="43567" spans="16:16" x14ac:dyDescent="0.2">
      <c r="P43567" s="76"/>
    </row>
    <row r="43568" spans="16:16" x14ac:dyDescent="0.2">
      <c r="P43568" s="76"/>
    </row>
    <row r="43569" spans="16:16" x14ac:dyDescent="0.2">
      <c r="P43569" s="76"/>
    </row>
    <row r="43570" spans="16:16" x14ac:dyDescent="0.2">
      <c r="P43570" s="76"/>
    </row>
    <row r="43571" spans="16:16" x14ac:dyDescent="0.2">
      <c r="P43571" s="76"/>
    </row>
    <row r="43572" spans="16:16" x14ac:dyDescent="0.2">
      <c r="P43572" s="76"/>
    </row>
    <row r="43573" spans="16:16" x14ac:dyDescent="0.2">
      <c r="P43573" s="76"/>
    </row>
    <row r="43574" spans="16:16" x14ac:dyDescent="0.2">
      <c r="P43574" s="76"/>
    </row>
    <row r="43575" spans="16:16" x14ac:dyDescent="0.2">
      <c r="P43575" s="76"/>
    </row>
    <row r="43576" spans="16:16" x14ac:dyDescent="0.2">
      <c r="P43576" s="76"/>
    </row>
    <row r="43577" spans="16:16" x14ac:dyDescent="0.2">
      <c r="P43577" s="76"/>
    </row>
    <row r="43578" spans="16:16" x14ac:dyDescent="0.2">
      <c r="P43578" s="76"/>
    </row>
    <row r="43579" spans="16:16" x14ac:dyDescent="0.2">
      <c r="P43579" s="76"/>
    </row>
    <row r="43580" spans="16:16" x14ac:dyDescent="0.2">
      <c r="P43580" s="76"/>
    </row>
    <row r="43581" spans="16:16" x14ac:dyDescent="0.2">
      <c r="P43581" s="76"/>
    </row>
    <row r="43582" spans="16:16" x14ac:dyDescent="0.2">
      <c r="P43582" s="76"/>
    </row>
    <row r="43583" spans="16:16" x14ac:dyDescent="0.2">
      <c r="P43583" s="76"/>
    </row>
    <row r="43584" spans="16:16" x14ac:dyDescent="0.2">
      <c r="P43584" s="76"/>
    </row>
    <row r="43585" spans="16:16" x14ac:dyDescent="0.2">
      <c r="P43585" s="76"/>
    </row>
    <row r="43586" spans="16:16" x14ac:dyDescent="0.2">
      <c r="P43586" s="76"/>
    </row>
    <row r="43587" spans="16:16" x14ac:dyDescent="0.2">
      <c r="P43587" s="76"/>
    </row>
    <row r="43588" spans="16:16" x14ac:dyDescent="0.2">
      <c r="P43588" s="76"/>
    </row>
    <row r="43589" spans="16:16" x14ac:dyDescent="0.2">
      <c r="P43589" s="76"/>
    </row>
    <row r="43590" spans="16:16" x14ac:dyDescent="0.2">
      <c r="P43590" s="76"/>
    </row>
    <row r="43591" spans="16:16" x14ac:dyDescent="0.2">
      <c r="P43591" s="76"/>
    </row>
    <row r="43592" spans="16:16" x14ac:dyDescent="0.2">
      <c r="P43592" s="76"/>
    </row>
    <row r="43593" spans="16:16" x14ac:dyDescent="0.2">
      <c r="P43593" s="76"/>
    </row>
    <row r="43594" spans="16:16" x14ac:dyDescent="0.2">
      <c r="P43594" s="76"/>
    </row>
    <row r="43595" spans="16:16" x14ac:dyDescent="0.2">
      <c r="P43595" s="76"/>
    </row>
    <row r="43596" spans="16:16" x14ac:dyDescent="0.2">
      <c r="P43596" s="76"/>
    </row>
    <row r="43597" spans="16:16" x14ac:dyDescent="0.2">
      <c r="P43597" s="76"/>
    </row>
    <row r="43598" spans="16:16" x14ac:dyDescent="0.2">
      <c r="P43598" s="76"/>
    </row>
    <row r="43599" spans="16:16" x14ac:dyDescent="0.2">
      <c r="P43599" s="76"/>
    </row>
    <row r="43600" spans="16:16" x14ac:dyDescent="0.2">
      <c r="P43600" s="76"/>
    </row>
    <row r="43601" spans="16:16" x14ac:dyDescent="0.2">
      <c r="P43601" s="76"/>
    </row>
    <row r="43602" spans="16:16" x14ac:dyDescent="0.2">
      <c r="P43602" s="76"/>
    </row>
    <row r="43603" spans="16:16" x14ac:dyDescent="0.2">
      <c r="P43603" s="76"/>
    </row>
    <row r="43604" spans="16:16" x14ac:dyDescent="0.2">
      <c r="P43604" s="76"/>
    </row>
    <row r="43605" spans="16:16" x14ac:dyDescent="0.2">
      <c r="P43605" s="76"/>
    </row>
    <row r="43606" spans="16:16" x14ac:dyDescent="0.2">
      <c r="P43606" s="76"/>
    </row>
    <row r="43607" spans="16:16" x14ac:dyDescent="0.2">
      <c r="P43607" s="76"/>
    </row>
    <row r="43608" spans="16:16" x14ac:dyDescent="0.2">
      <c r="P43608" s="76"/>
    </row>
    <row r="43609" spans="16:16" x14ac:dyDescent="0.2">
      <c r="P43609" s="76"/>
    </row>
    <row r="43610" spans="16:16" x14ac:dyDescent="0.2">
      <c r="P43610" s="76"/>
    </row>
    <row r="43611" spans="16:16" x14ac:dyDescent="0.2">
      <c r="P43611" s="76"/>
    </row>
    <row r="43612" spans="16:16" x14ac:dyDescent="0.2">
      <c r="P43612" s="76"/>
    </row>
    <row r="43613" spans="16:16" x14ac:dyDescent="0.2">
      <c r="P43613" s="76"/>
    </row>
    <row r="43614" spans="16:16" x14ac:dyDescent="0.2">
      <c r="P43614" s="76"/>
    </row>
    <row r="43615" spans="16:16" x14ac:dyDescent="0.2">
      <c r="P43615" s="76"/>
    </row>
    <row r="43616" spans="16:16" x14ac:dyDescent="0.2">
      <c r="P43616" s="76"/>
    </row>
    <row r="43617" spans="16:16" x14ac:dyDescent="0.2">
      <c r="P43617" s="76"/>
    </row>
    <row r="43618" spans="16:16" x14ac:dyDescent="0.2">
      <c r="P43618" s="76"/>
    </row>
    <row r="43619" spans="16:16" x14ac:dyDescent="0.2">
      <c r="P43619" s="76"/>
    </row>
    <row r="43620" spans="16:16" x14ac:dyDescent="0.2">
      <c r="P43620" s="76"/>
    </row>
    <row r="43621" spans="16:16" x14ac:dyDescent="0.2">
      <c r="P43621" s="76"/>
    </row>
    <row r="43622" spans="16:16" x14ac:dyDescent="0.2">
      <c r="P43622" s="76"/>
    </row>
    <row r="43623" spans="16:16" x14ac:dyDescent="0.2">
      <c r="P43623" s="76"/>
    </row>
    <row r="43624" spans="16:16" x14ac:dyDescent="0.2">
      <c r="P43624" s="76"/>
    </row>
    <row r="43625" spans="16:16" x14ac:dyDescent="0.2">
      <c r="P43625" s="76"/>
    </row>
    <row r="43626" spans="16:16" x14ac:dyDescent="0.2">
      <c r="P43626" s="76"/>
    </row>
    <row r="43627" spans="16:16" x14ac:dyDescent="0.2">
      <c r="P43627" s="76"/>
    </row>
    <row r="43628" spans="16:16" x14ac:dyDescent="0.2">
      <c r="P43628" s="76"/>
    </row>
    <row r="43629" spans="16:16" x14ac:dyDescent="0.2">
      <c r="P43629" s="76"/>
    </row>
    <row r="43630" spans="16:16" x14ac:dyDescent="0.2">
      <c r="P43630" s="76"/>
    </row>
    <row r="43631" spans="16:16" x14ac:dyDescent="0.2">
      <c r="P43631" s="76"/>
    </row>
    <row r="43632" spans="16:16" x14ac:dyDescent="0.2">
      <c r="P43632" s="76"/>
    </row>
    <row r="43633" spans="16:16" x14ac:dyDescent="0.2">
      <c r="P43633" s="76"/>
    </row>
    <row r="43634" spans="16:16" x14ac:dyDescent="0.2">
      <c r="P43634" s="76"/>
    </row>
    <row r="43635" spans="16:16" x14ac:dyDescent="0.2">
      <c r="P43635" s="76"/>
    </row>
    <row r="43636" spans="16:16" x14ac:dyDescent="0.2">
      <c r="P43636" s="76"/>
    </row>
    <row r="43637" spans="16:16" x14ac:dyDescent="0.2">
      <c r="P43637" s="76"/>
    </row>
    <row r="43638" spans="16:16" x14ac:dyDescent="0.2">
      <c r="P43638" s="76"/>
    </row>
    <row r="43639" spans="16:16" x14ac:dyDescent="0.2">
      <c r="P43639" s="76"/>
    </row>
    <row r="43640" spans="16:16" x14ac:dyDescent="0.2">
      <c r="P43640" s="76"/>
    </row>
    <row r="43641" spans="16:16" x14ac:dyDescent="0.2">
      <c r="P43641" s="76"/>
    </row>
    <row r="43642" spans="16:16" x14ac:dyDescent="0.2">
      <c r="P43642" s="76"/>
    </row>
    <row r="43643" spans="16:16" x14ac:dyDescent="0.2">
      <c r="P43643" s="76"/>
    </row>
    <row r="43644" spans="16:16" x14ac:dyDescent="0.2">
      <c r="P43644" s="76"/>
    </row>
    <row r="43645" spans="16:16" x14ac:dyDescent="0.2">
      <c r="P43645" s="76"/>
    </row>
    <row r="43646" spans="16:16" x14ac:dyDescent="0.2">
      <c r="P43646" s="76"/>
    </row>
    <row r="43647" spans="16:16" x14ac:dyDescent="0.2">
      <c r="P43647" s="76"/>
    </row>
    <row r="43648" spans="16:16" x14ac:dyDescent="0.2">
      <c r="P43648" s="76"/>
    </row>
    <row r="43649" spans="16:16" x14ac:dyDescent="0.2">
      <c r="P43649" s="76"/>
    </row>
    <row r="43650" spans="16:16" x14ac:dyDescent="0.2">
      <c r="P43650" s="76"/>
    </row>
    <row r="43651" spans="16:16" x14ac:dyDescent="0.2">
      <c r="P43651" s="76"/>
    </row>
    <row r="43652" spans="16:16" x14ac:dyDescent="0.2">
      <c r="P43652" s="76"/>
    </row>
    <row r="43653" spans="16:16" x14ac:dyDescent="0.2">
      <c r="P43653" s="76"/>
    </row>
    <row r="43654" spans="16:16" x14ac:dyDescent="0.2">
      <c r="P43654" s="76"/>
    </row>
    <row r="43655" spans="16:16" x14ac:dyDescent="0.2">
      <c r="P43655" s="76"/>
    </row>
    <row r="43656" spans="16:16" x14ac:dyDescent="0.2">
      <c r="P43656" s="76"/>
    </row>
    <row r="43657" spans="16:16" x14ac:dyDescent="0.2">
      <c r="P43657" s="76"/>
    </row>
    <row r="43658" spans="16:16" x14ac:dyDescent="0.2">
      <c r="P43658" s="76"/>
    </row>
    <row r="43659" spans="16:16" x14ac:dyDescent="0.2">
      <c r="P43659" s="76"/>
    </row>
    <row r="43660" spans="16:16" x14ac:dyDescent="0.2">
      <c r="P43660" s="76"/>
    </row>
    <row r="43661" spans="16:16" x14ac:dyDescent="0.2">
      <c r="P43661" s="76"/>
    </row>
    <row r="43662" spans="16:16" x14ac:dyDescent="0.2">
      <c r="P43662" s="76"/>
    </row>
    <row r="43663" spans="16:16" x14ac:dyDescent="0.2">
      <c r="P43663" s="76"/>
    </row>
    <row r="43664" spans="16:16" x14ac:dyDescent="0.2">
      <c r="P43664" s="76"/>
    </row>
    <row r="43665" spans="16:16" x14ac:dyDescent="0.2">
      <c r="P43665" s="76"/>
    </row>
    <row r="43666" spans="16:16" x14ac:dyDescent="0.2">
      <c r="P43666" s="76"/>
    </row>
    <row r="43667" spans="16:16" x14ac:dyDescent="0.2">
      <c r="P43667" s="76"/>
    </row>
    <row r="43668" spans="16:16" x14ac:dyDescent="0.2">
      <c r="P43668" s="76"/>
    </row>
    <row r="43669" spans="16:16" x14ac:dyDescent="0.2">
      <c r="P43669" s="76"/>
    </row>
    <row r="43670" spans="16:16" x14ac:dyDescent="0.2">
      <c r="P43670" s="76"/>
    </row>
    <row r="43671" spans="16:16" x14ac:dyDescent="0.2">
      <c r="P43671" s="76"/>
    </row>
    <row r="43672" spans="16:16" x14ac:dyDescent="0.2">
      <c r="P43672" s="76"/>
    </row>
    <row r="43673" spans="16:16" x14ac:dyDescent="0.2">
      <c r="P43673" s="76"/>
    </row>
    <row r="43674" spans="16:16" x14ac:dyDescent="0.2">
      <c r="P43674" s="76"/>
    </row>
    <row r="43675" spans="16:16" x14ac:dyDescent="0.2">
      <c r="P43675" s="76"/>
    </row>
    <row r="43676" spans="16:16" x14ac:dyDescent="0.2">
      <c r="P43676" s="76"/>
    </row>
    <row r="43677" spans="16:16" x14ac:dyDescent="0.2">
      <c r="P43677" s="76"/>
    </row>
    <row r="43678" spans="16:16" x14ac:dyDescent="0.2">
      <c r="P43678" s="76"/>
    </row>
    <row r="43679" spans="16:16" x14ac:dyDescent="0.2">
      <c r="P43679" s="76"/>
    </row>
    <row r="43680" spans="16:16" x14ac:dyDescent="0.2">
      <c r="P43680" s="76"/>
    </row>
    <row r="43681" spans="16:16" x14ac:dyDescent="0.2">
      <c r="P43681" s="76"/>
    </row>
    <row r="43682" spans="16:16" x14ac:dyDescent="0.2">
      <c r="P43682" s="76"/>
    </row>
    <row r="43683" spans="16:16" x14ac:dyDescent="0.2">
      <c r="P43683" s="76"/>
    </row>
    <row r="43684" spans="16:16" x14ac:dyDescent="0.2">
      <c r="P43684" s="76"/>
    </row>
    <row r="43685" spans="16:16" x14ac:dyDescent="0.2">
      <c r="P43685" s="76"/>
    </row>
    <row r="43686" spans="16:16" x14ac:dyDescent="0.2">
      <c r="P43686" s="76"/>
    </row>
    <row r="43687" spans="16:16" x14ac:dyDescent="0.2">
      <c r="P43687" s="76"/>
    </row>
    <row r="43688" spans="16:16" x14ac:dyDescent="0.2">
      <c r="P43688" s="76"/>
    </row>
    <row r="43689" spans="16:16" x14ac:dyDescent="0.2">
      <c r="P43689" s="76"/>
    </row>
    <row r="43690" spans="16:16" x14ac:dyDescent="0.2">
      <c r="P43690" s="76"/>
    </row>
    <row r="43691" spans="16:16" x14ac:dyDescent="0.2">
      <c r="P43691" s="76"/>
    </row>
    <row r="43692" spans="16:16" x14ac:dyDescent="0.2">
      <c r="P43692" s="76"/>
    </row>
    <row r="43693" spans="16:16" x14ac:dyDescent="0.2">
      <c r="P43693" s="76"/>
    </row>
    <row r="43694" spans="16:16" x14ac:dyDescent="0.2">
      <c r="P43694" s="76"/>
    </row>
    <row r="43695" spans="16:16" x14ac:dyDescent="0.2">
      <c r="P43695" s="76"/>
    </row>
    <row r="43696" spans="16:16" x14ac:dyDescent="0.2">
      <c r="P43696" s="76"/>
    </row>
    <row r="43697" spans="16:16" x14ac:dyDescent="0.2">
      <c r="P43697" s="76"/>
    </row>
    <row r="43698" spans="16:16" x14ac:dyDescent="0.2">
      <c r="P43698" s="76"/>
    </row>
    <row r="43699" spans="16:16" x14ac:dyDescent="0.2">
      <c r="P43699" s="76"/>
    </row>
    <row r="43700" spans="16:16" x14ac:dyDescent="0.2">
      <c r="P43700" s="76"/>
    </row>
    <row r="43701" spans="16:16" x14ac:dyDescent="0.2">
      <c r="P43701" s="76"/>
    </row>
    <row r="43702" spans="16:16" x14ac:dyDescent="0.2">
      <c r="P43702" s="76"/>
    </row>
    <row r="43703" spans="16:16" x14ac:dyDescent="0.2">
      <c r="P43703" s="76"/>
    </row>
    <row r="43704" spans="16:16" x14ac:dyDescent="0.2">
      <c r="P43704" s="76"/>
    </row>
    <row r="43705" spans="16:16" x14ac:dyDescent="0.2">
      <c r="P43705" s="76"/>
    </row>
    <row r="43706" spans="16:16" x14ac:dyDescent="0.2">
      <c r="P43706" s="76"/>
    </row>
    <row r="43707" spans="16:16" x14ac:dyDescent="0.2">
      <c r="P43707" s="76"/>
    </row>
    <row r="43708" spans="16:16" x14ac:dyDescent="0.2">
      <c r="P43708" s="76"/>
    </row>
    <row r="43709" spans="16:16" x14ac:dyDescent="0.2">
      <c r="P43709" s="76"/>
    </row>
    <row r="43710" spans="16:16" x14ac:dyDescent="0.2">
      <c r="P43710" s="76"/>
    </row>
    <row r="43711" spans="16:16" x14ac:dyDescent="0.2">
      <c r="P43711" s="76"/>
    </row>
    <row r="43712" spans="16:16" x14ac:dyDescent="0.2">
      <c r="P43712" s="76"/>
    </row>
    <row r="43713" spans="16:16" x14ac:dyDescent="0.2">
      <c r="P43713" s="76"/>
    </row>
    <row r="43714" spans="16:16" x14ac:dyDescent="0.2">
      <c r="P43714" s="76"/>
    </row>
    <row r="43715" spans="16:16" x14ac:dyDescent="0.2">
      <c r="P43715" s="76"/>
    </row>
    <row r="43716" spans="16:16" x14ac:dyDescent="0.2">
      <c r="P43716" s="76"/>
    </row>
    <row r="43717" spans="16:16" x14ac:dyDescent="0.2">
      <c r="P43717" s="76"/>
    </row>
    <row r="43718" spans="16:16" x14ac:dyDescent="0.2">
      <c r="P43718" s="76"/>
    </row>
    <row r="43719" spans="16:16" x14ac:dyDescent="0.2">
      <c r="P43719" s="76"/>
    </row>
    <row r="43720" spans="16:16" x14ac:dyDescent="0.2">
      <c r="P43720" s="76"/>
    </row>
    <row r="43721" spans="16:16" x14ac:dyDescent="0.2">
      <c r="P43721" s="76"/>
    </row>
    <row r="43722" spans="16:16" x14ac:dyDescent="0.2">
      <c r="P43722" s="76"/>
    </row>
    <row r="43723" spans="16:16" x14ac:dyDescent="0.2">
      <c r="P43723" s="76"/>
    </row>
    <row r="43724" spans="16:16" x14ac:dyDescent="0.2">
      <c r="P43724" s="76"/>
    </row>
    <row r="43725" spans="16:16" x14ac:dyDescent="0.2">
      <c r="P43725" s="76"/>
    </row>
    <row r="43726" spans="16:16" x14ac:dyDescent="0.2">
      <c r="P43726" s="76"/>
    </row>
    <row r="43727" spans="16:16" x14ac:dyDescent="0.2">
      <c r="P43727" s="76"/>
    </row>
    <row r="43728" spans="16:16" x14ac:dyDescent="0.2">
      <c r="P43728" s="76"/>
    </row>
    <row r="43729" spans="16:16" x14ac:dyDescent="0.2">
      <c r="P43729" s="76"/>
    </row>
    <row r="43730" spans="16:16" x14ac:dyDescent="0.2">
      <c r="P43730" s="76"/>
    </row>
    <row r="43731" spans="16:16" x14ac:dyDescent="0.2">
      <c r="P43731" s="76"/>
    </row>
    <row r="43732" spans="16:16" x14ac:dyDescent="0.2">
      <c r="P43732" s="76"/>
    </row>
    <row r="43733" spans="16:16" x14ac:dyDescent="0.2">
      <c r="P43733" s="76"/>
    </row>
    <row r="43734" spans="16:16" x14ac:dyDescent="0.2">
      <c r="P43734" s="76"/>
    </row>
    <row r="43735" spans="16:16" x14ac:dyDescent="0.2">
      <c r="P43735" s="76"/>
    </row>
    <row r="43736" spans="16:16" x14ac:dyDescent="0.2">
      <c r="P43736" s="76"/>
    </row>
    <row r="43737" spans="16:16" x14ac:dyDescent="0.2">
      <c r="P43737" s="76"/>
    </row>
    <row r="43738" spans="16:16" x14ac:dyDescent="0.2">
      <c r="P43738" s="76"/>
    </row>
    <row r="43739" spans="16:16" x14ac:dyDescent="0.2">
      <c r="P43739" s="76"/>
    </row>
    <row r="43740" spans="16:16" x14ac:dyDescent="0.2">
      <c r="P43740" s="76"/>
    </row>
    <row r="43741" spans="16:16" x14ac:dyDescent="0.2">
      <c r="P43741" s="76"/>
    </row>
    <row r="43742" spans="16:16" x14ac:dyDescent="0.2">
      <c r="P43742" s="76"/>
    </row>
    <row r="43743" spans="16:16" x14ac:dyDescent="0.2">
      <c r="P43743" s="76"/>
    </row>
    <row r="43744" spans="16:16" x14ac:dyDescent="0.2">
      <c r="P43744" s="76"/>
    </row>
    <row r="43745" spans="16:16" x14ac:dyDescent="0.2">
      <c r="P43745" s="76"/>
    </row>
    <row r="43746" spans="16:16" x14ac:dyDescent="0.2">
      <c r="P43746" s="76"/>
    </row>
    <row r="43747" spans="16:16" x14ac:dyDescent="0.2">
      <c r="P43747" s="76"/>
    </row>
    <row r="43748" spans="16:16" x14ac:dyDescent="0.2">
      <c r="P43748" s="76"/>
    </row>
    <row r="43749" spans="16:16" x14ac:dyDescent="0.2">
      <c r="P43749" s="76"/>
    </row>
    <row r="43750" spans="16:16" x14ac:dyDescent="0.2">
      <c r="P43750" s="76"/>
    </row>
    <row r="43751" spans="16:16" x14ac:dyDescent="0.2">
      <c r="P43751" s="76"/>
    </row>
    <row r="43752" spans="16:16" x14ac:dyDescent="0.2">
      <c r="P43752" s="76"/>
    </row>
    <row r="43753" spans="16:16" x14ac:dyDescent="0.2">
      <c r="P43753" s="76"/>
    </row>
    <row r="43754" spans="16:16" x14ac:dyDescent="0.2">
      <c r="P43754" s="76"/>
    </row>
    <row r="43755" spans="16:16" x14ac:dyDescent="0.2">
      <c r="P43755" s="76"/>
    </row>
    <row r="43756" spans="16:16" x14ac:dyDescent="0.2">
      <c r="P43756" s="76"/>
    </row>
    <row r="43757" spans="16:16" x14ac:dyDescent="0.2">
      <c r="P43757" s="76"/>
    </row>
    <row r="43758" spans="16:16" x14ac:dyDescent="0.2">
      <c r="P43758" s="76"/>
    </row>
    <row r="43759" spans="16:16" x14ac:dyDescent="0.2">
      <c r="P43759" s="76"/>
    </row>
    <row r="43760" spans="16:16" x14ac:dyDescent="0.2">
      <c r="P43760" s="76"/>
    </row>
    <row r="43761" spans="16:16" x14ac:dyDescent="0.2">
      <c r="P43761" s="76"/>
    </row>
    <row r="43762" spans="16:16" x14ac:dyDescent="0.2">
      <c r="P43762" s="76"/>
    </row>
    <row r="43763" spans="16:16" x14ac:dyDescent="0.2">
      <c r="P43763" s="76"/>
    </row>
    <row r="43764" spans="16:16" x14ac:dyDescent="0.2">
      <c r="P43764" s="76"/>
    </row>
    <row r="43765" spans="16:16" x14ac:dyDescent="0.2">
      <c r="P43765" s="76"/>
    </row>
    <row r="43766" spans="16:16" x14ac:dyDescent="0.2">
      <c r="P43766" s="76"/>
    </row>
    <row r="43767" spans="16:16" x14ac:dyDescent="0.2">
      <c r="P43767" s="76"/>
    </row>
    <row r="43768" spans="16:16" x14ac:dyDescent="0.2">
      <c r="P43768" s="76"/>
    </row>
    <row r="43769" spans="16:16" x14ac:dyDescent="0.2">
      <c r="P43769" s="76"/>
    </row>
    <row r="43770" spans="16:16" x14ac:dyDescent="0.2">
      <c r="P43770" s="76"/>
    </row>
    <row r="43771" spans="16:16" x14ac:dyDescent="0.2">
      <c r="P43771" s="76"/>
    </row>
    <row r="43772" spans="16:16" x14ac:dyDescent="0.2">
      <c r="P43772" s="76"/>
    </row>
    <row r="43773" spans="16:16" x14ac:dyDescent="0.2">
      <c r="P43773" s="76"/>
    </row>
    <row r="43774" spans="16:16" x14ac:dyDescent="0.2">
      <c r="P43774" s="76"/>
    </row>
    <row r="43775" spans="16:16" x14ac:dyDescent="0.2">
      <c r="P43775" s="76"/>
    </row>
    <row r="43776" spans="16:16" x14ac:dyDescent="0.2">
      <c r="P43776" s="76"/>
    </row>
    <row r="43777" spans="16:16" x14ac:dyDescent="0.2">
      <c r="P43777" s="76"/>
    </row>
    <row r="43778" spans="16:16" x14ac:dyDescent="0.2">
      <c r="P43778" s="76"/>
    </row>
    <row r="43779" spans="16:16" x14ac:dyDescent="0.2">
      <c r="P43779" s="76"/>
    </row>
    <row r="43780" spans="16:16" x14ac:dyDescent="0.2">
      <c r="P43780" s="76"/>
    </row>
    <row r="43781" spans="16:16" x14ac:dyDescent="0.2">
      <c r="P43781" s="76"/>
    </row>
    <row r="43782" spans="16:16" x14ac:dyDescent="0.2">
      <c r="P43782" s="76"/>
    </row>
    <row r="43783" spans="16:16" x14ac:dyDescent="0.2">
      <c r="P43783" s="76"/>
    </row>
    <row r="43784" spans="16:16" x14ac:dyDescent="0.2">
      <c r="P43784" s="76"/>
    </row>
    <row r="43785" spans="16:16" x14ac:dyDescent="0.2">
      <c r="P43785" s="76"/>
    </row>
    <row r="43786" spans="16:16" x14ac:dyDescent="0.2">
      <c r="P43786" s="76"/>
    </row>
    <row r="43787" spans="16:16" x14ac:dyDescent="0.2">
      <c r="P43787" s="76"/>
    </row>
    <row r="43788" spans="16:16" x14ac:dyDescent="0.2">
      <c r="P43788" s="76"/>
    </row>
    <row r="43789" spans="16:16" x14ac:dyDescent="0.2">
      <c r="P43789" s="76"/>
    </row>
    <row r="43790" spans="16:16" x14ac:dyDescent="0.2">
      <c r="P43790" s="76"/>
    </row>
    <row r="43791" spans="16:16" x14ac:dyDescent="0.2">
      <c r="P43791" s="76"/>
    </row>
    <row r="43792" spans="16:16" x14ac:dyDescent="0.2">
      <c r="P43792" s="76"/>
    </row>
    <row r="43793" spans="16:16" x14ac:dyDescent="0.2">
      <c r="P43793" s="76"/>
    </row>
    <row r="43794" spans="16:16" x14ac:dyDescent="0.2">
      <c r="P43794" s="76"/>
    </row>
    <row r="43795" spans="16:16" x14ac:dyDescent="0.2">
      <c r="P43795" s="76"/>
    </row>
    <row r="43796" spans="16:16" x14ac:dyDescent="0.2">
      <c r="P43796" s="76"/>
    </row>
    <row r="43797" spans="16:16" x14ac:dyDescent="0.2">
      <c r="P43797" s="76"/>
    </row>
    <row r="43798" spans="16:16" x14ac:dyDescent="0.2">
      <c r="P43798" s="76"/>
    </row>
    <row r="43799" spans="16:16" x14ac:dyDescent="0.2">
      <c r="P43799" s="76"/>
    </row>
    <row r="43800" spans="16:16" x14ac:dyDescent="0.2">
      <c r="P43800" s="76"/>
    </row>
    <row r="43801" spans="16:16" x14ac:dyDescent="0.2">
      <c r="P43801" s="76"/>
    </row>
    <row r="43802" spans="16:16" x14ac:dyDescent="0.2">
      <c r="P43802" s="76"/>
    </row>
    <row r="43803" spans="16:16" x14ac:dyDescent="0.2">
      <c r="P43803" s="76"/>
    </row>
    <row r="43804" spans="16:16" x14ac:dyDescent="0.2">
      <c r="P43804" s="76"/>
    </row>
    <row r="43805" spans="16:16" x14ac:dyDescent="0.2">
      <c r="P43805" s="76"/>
    </row>
    <row r="43806" spans="16:16" x14ac:dyDescent="0.2">
      <c r="P43806" s="76"/>
    </row>
    <row r="43807" spans="16:16" x14ac:dyDescent="0.2">
      <c r="P43807" s="76"/>
    </row>
    <row r="43808" spans="16:16" x14ac:dyDescent="0.2">
      <c r="P43808" s="76"/>
    </row>
    <row r="43809" spans="16:16" x14ac:dyDescent="0.2">
      <c r="P43809" s="76"/>
    </row>
    <row r="43810" spans="16:16" x14ac:dyDescent="0.2">
      <c r="P43810" s="76"/>
    </row>
    <row r="43811" spans="16:16" x14ac:dyDescent="0.2">
      <c r="P43811" s="76"/>
    </row>
    <row r="43812" spans="16:16" x14ac:dyDescent="0.2">
      <c r="P43812" s="76"/>
    </row>
    <row r="43813" spans="16:16" x14ac:dyDescent="0.2">
      <c r="P43813" s="76"/>
    </row>
    <row r="43814" spans="16:16" x14ac:dyDescent="0.2">
      <c r="P43814" s="76"/>
    </row>
    <row r="43815" spans="16:16" x14ac:dyDescent="0.2">
      <c r="P43815" s="76"/>
    </row>
    <row r="43816" spans="16:16" x14ac:dyDescent="0.2">
      <c r="P43816" s="76"/>
    </row>
    <row r="43817" spans="16:16" x14ac:dyDescent="0.2">
      <c r="P43817" s="76"/>
    </row>
    <row r="43818" spans="16:16" x14ac:dyDescent="0.2">
      <c r="P43818" s="76"/>
    </row>
    <row r="43819" spans="16:16" x14ac:dyDescent="0.2">
      <c r="P43819" s="76"/>
    </row>
    <row r="43820" spans="16:16" x14ac:dyDescent="0.2">
      <c r="P43820" s="76"/>
    </row>
    <row r="43821" spans="16:16" x14ac:dyDescent="0.2">
      <c r="P43821" s="76"/>
    </row>
    <row r="43822" spans="16:16" x14ac:dyDescent="0.2">
      <c r="P43822" s="76"/>
    </row>
    <row r="43823" spans="16:16" x14ac:dyDescent="0.2">
      <c r="P43823" s="76"/>
    </row>
    <row r="43824" spans="16:16" x14ac:dyDescent="0.2">
      <c r="P43824" s="76"/>
    </row>
    <row r="43825" spans="16:16" x14ac:dyDescent="0.2">
      <c r="P43825" s="76"/>
    </row>
    <row r="43826" spans="16:16" x14ac:dyDescent="0.2">
      <c r="P43826" s="76"/>
    </row>
    <row r="43827" spans="16:16" x14ac:dyDescent="0.2">
      <c r="P43827" s="76"/>
    </row>
    <row r="43828" spans="16:16" x14ac:dyDescent="0.2">
      <c r="P43828" s="76"/>
    </row>
    <row r="43829" spans="16:16" x14ac:dyDescent="0.2">
      <c r="P43829" s="76"/>
    </row>
    <row r="43830" spans="16:16" x14ac:dyDescent="0.2">
      <c r="P43830" s="76"/>
    </row>
    <row r="43831" spans="16:16" x14ac:dyDescent="0.2">
      <c r="P43831" s="76"/>
    </row>
    <row r="43832" spans="16:16" x14ac:dyDescent="0.2">
      <c r="P43832" s="76"/>
    </row>
    <row r="43833" spans="16:16" x14ac:dyDescent="0.2">
      <c r="P43833" s="76"/>
    </row>
    <row r="43834" spans="16:16" x14ac:dyDescent="0.2">
      <c r="P43834" s="76"/>
    </row>
    <row r="43835" spans="16:16" x14ac:dyDescent="0.2">
      <c r="P43835" s="76"/>
    </row>
    <row r="43836" spans="16:16" x14ac:dyDescent="0.2">
      <c r="P43836" s="76"/>
    </row>
    <row r="43837" spans="16:16" x14ac:dyDescent="0.2">
      <c r="P43837" s="76"/>
    </row>
    <row r="43838" spans="16:16" x14ac:dyDescent="0.2">
      <c r="P43838" s="76"/>
    </row>
    <row r="43839" spans="16:16" x14ac:dyDescent="0.2">
      <c r="P43839" s="76"/>
    </row>
    <row r="43840" spans="16:16" x14ac:dyDescent="0.2">
      <c r="P43840" s="76"/>
    </row>
    <row r="43841" spans="16:16" x14ac:dyDescent="0.2">
      <c r="P43841" s="76"/>
    </row>
    <row r="43842" spans="16:16" x14ac:dyDescent="0.2">
      <c r="P43842" s="76"/>
    </row>
    <row r="43843" spans="16:16" x14ac:dyDescent="0.2">
      <c r="P43843" s="76"/>
    </row>
    <row r="43844" spans="16:16" x14ac:dyDescent="0.2">
      <c r="P43844" s="76"/>
    </row>
    <row r="43845" spans="16:16" x14ac:dyDescent="0.2">
      <c r="P43845" s="76"/>
    </row>
    <row r="43846" spans="16:16" x14ac:dyDescent="0.2">
      <c r="P43846" s="76"/>
    </row>
    <row r="43847" spans="16:16" x14ac:dyDescent="0.2">
      <c r="P43847" s="76"/>
    </row>
    <row r="43848" spans="16:16" x14ac:dyDescent="0.2">
      <c r="P43848" s="76"/>
    </row>
    <row r="43849" spans="16:16" x14ac:dyDescent="0.2">
      <c r="P43849" s="76"/>
    </row>
    <row r="43850" spans="16:16" x14ac:dyDescent="0.2">
      <c r="P43850" s="76"/>
    </row>
    <row r="43851" spans="16:16" x14ac:dyDescent="0.2">
      <c r="P43851" s="76"/>
    </row>
    <row r="43852" spans="16:16" x14ac:dyDescent="0.2">
      <c r="P43852" s="76"/>
    </row>
    <row r="43853" spans="16:16" x14ac:dyDescent="0.2">
      <c r="P43853" s="76"/>
    </row>
    <row r="43854" spans="16:16" x14ac:dyDescent="0.2">
      <c r="P43854" s="76"/>
    </row>
    <row r="43855" spans="16:16" x14ac:dyDescent="0.2">
      <c r="P43855" s="76"/>
    </row>
    <row r="43856" spans="16:16" x14ac:dyDescent="0.2">
      <c r="P43856" s="76"/>
    </row>
    <row r="43857" spans="16:16" x14ac:dyDescent="0.2">
      <c r="P43857" s="76"/>
    </row>
    <row r="43858" spans="16:16" x14ac:dyDescent="0.2">
      <c r="P43858" s="76"/>
    </row>
    <row r="43859" spans="16:16" x14ac:dyDescent="0.2">
      <c r="P43859" s="76"/>
    </row>
    <row r="43860" spans="16:16" x14ac:dyDescent="0.2">
      <c r="P43860" s="76"/>
    </row>
    <row r="43861" spans="16:16" x14ac:dyDescent="0.2">
      <c r="P43861" s="76"/>
    </row>
    <row r="43862" spans="16:16" x14ac:dyDescent="0.2">
      <c r="P43862" s="76"/>
    </row>
    <row r="43863" spans="16:16" x14ac:dyDescent="0.2">
      <c r="P43863" s="76"/>
    </row>
    <row r="43864" spans="16:16" x14ac:dyDescent="0.2">
      <c r="P43864" s="76"/>
    </row>
    <row r="43865" spans="16:16" x14ac:dyDescent="0.2">
      <c r="P43865" s="76"/>
    </row>
    <row r="43866" spans="16:16" x14ac:dyDescent="0.2">
      <c r="P43866" s="76"/>
    </row>
    <row r="43867" spans="16:16" x14ac:dyDescent="0.2">
      <c r="P43867" s="76"/>
    </row>
    <row r="43868" spans="16:16" x14ac:dyDescent="0.2">
      <c r="P43868" s="76"/>
    </row>
    <row r="43869" spans="16:16" x14ac:dyDescent="0.2">
      <c r="P43869" s="76"/>
    </row>
    <row r="43870" spans="16:16" x14ac:dyDescent="0.2">
      <c r="P43870" s="76"/>
    </row>
    <row r="43871" spans="16:16" x14ac:dyDescent="0.2">
      <c r="P43871" s="76"/>
    </row>
    <row r="43872" spans="16:16" x14ac:dyDescent="0.2">
      <c r="P43872" s="76"/>
    </row>
    <row r="43873" spans="16:16" x14ac:dyDescent="0.2">
      <c r="P43873" s="76"/>
    </row>
    <row r="43874" spans="16:16" x14ac:dyDescent="0.2">
      <c r="P43874" s="76"/>
    </row>
    <row r="43875" spans="16:16" x14ac:dyDescent="0.2">
      <c r="P43875" s="76"/>
    </row>
    <row r="43876" spans="16:16" x14ac:dyDescent="0.2">
      <c r="P43876" s="76"/>
    </row>
    <row r="43877" spans="16:16" x14ac:dyDescent="0.2">
      <c r="P43877" s="76"/>
    </row>
    <row r="43878" spans="16:16" x14ac:dyDescent="0.2">
      <c r="P43878" s="76"/>
    </row>
    <row r="43879" spans="16:16" x14ac:dyDescent="0.2">
      <c r="P43879" s="76"/>
    </row>
    <row r="43880" spans="16:16" x14ac:dyDescent="0.2">
      <c r="P43880" s="76"/>
    </row>
    <row r="43881" spans="16:16" x14ac:dyDescent="0.2">
      <c r="P43881" s="76"/>
    </row>
    <row r="43882" spans="16:16" x14ac:dyDescent="0.2">
      <c r="P43882" s="76"/>
    </row>
    <row r="43883" spans="16:16" x14ac:dyDescent="0.2">
      <c r="P43883" s="76"/>
    </row>
    <row r="43884" spans="16:16" x14ac:dyDescent="0.2">
      <c r="P43884" s="76"/>
    </row>
    <row r="43885" spans="16:16" x14ac:dyDescent="0.2">
      <c r="P43885" s="76"/>
    </row>
    <row r="43886" spans="16:16" x14ac:dyDescent="0.2">
      <c r="P43886" s="76"/>
    </row>
    <row r="43887" spans="16:16" x14ac:dyDescent="0.2">
      <c r="P43887" s="76"/>
    </row>
    <row r="43888" spans="16:16" x14ac:dyDescent="0.2">
      <c r="P43888" s="76"/>
    </row>
    <row r="43889" spans="16:16" x14ac:dyDescent="0.2">
      <c r="P43889" s="76"/>
    </row>
    <row r="43890" spans="16:16" x14ac:dyDescent="0.2">
      <c r="P43890" s="76"/>
    </row>
    <row r="43891" spans="16:16" x14ac:dyDescent="0.2">
      <c r="P43891" s="76"/>
    </row>
    <row r="43892" spans="16:16" x14ac:dyDescent="0.2">
      <c r="P43892" s="76"/>
    </row>
    <row r="43893" spans="16:16" x14ac:dyDescent="0.2">
      <c r="P43893" s="76"/>
    </row>
    <row r="43894" spans="16:16" x14ac:dyDescent="0.2">
      <c r="P43894" s="76"/>
    </row>
    <row r="43895" spans="16:16" x14ac:dyDescent="0.2">
      <c r="P43895" s="76"/>
    </row>
    <row r="43896" spans="16:16" x14ac:dyDescent="0.2">
      <c r="P43896" s="76"/>
    </row>
    <row r="43897" spans="16:16" x14ac:dyDescent="0.2">
      <c r="P43897" s="76"/>
    </row>
    <row r="43898" spans="16:16" x14ac:dyDescent="0.2">
      <c r="P43898" s="76"/>
    </row>
    <row r="43899" spans="16:16" x14ac:dyDescent="0.2">
      <c r="P43899" s="76"/>
    </row>
    <row r="43900" spans="16:16" x14ac:dyDescent="0.2">
      <c r="P43900" s="76"/>
    </row>
    <row r="43901" spans="16:16" x14ac:dyDescent="0.2">
      <c r="P43901" s="76"/>
    </row>
    <row r="43902" spans="16:16" x14ac:dyDescent="0.2">
      <c r="P43902" s="76"/>
    </row>
    <row r="43903" spans="16:16" x14ac:dyDescent="0.2">
      <c r="P43903" s="76"/>
    </row>
    <row r="43904" spans="16:16" x14ac:dyDescent="0.2">
      <c r="P43904" s="76"/>
    </row>
    <row r="43905" spans="16:16" x14ac:dyDescent="0.2">
      <c r="P43905" s="76"/>
    </row>
    <row r="43906" spans="16:16" x14ac:dyDescent="0.2">
      <c r="P43906" s="76"/>
    </row>
    <row r="43907" spans="16:16" x14ac:dyDescent="0.2">
      <c r="P43907" s="76"/>
    </row>
    <row r="43908" spans="16:16" x14ac:dyDescent="0.2">
      <c r="P43908" s="76"/>
    </row>
    <row r="43909" spans="16:16" x14ac:dyDescent="0.2">
      <c r="P43909" s="76"/>
    </row>
    <row r="43910" spans="16:16" x14ac:dyDescent="0.2">
      <c r="P43910" s="76"/>
    </row>
    <row r="43911" spans="16:16" x14ac:dyDescent="0.2">
      <c r="P43911" s="76"/>
    </row>
    <row r="43912" spans="16:16" x14ac:dyDescent="0.2">
      <c r="P43912" s="76"/>
    </row>
    <row r="43913" spans="16:16" x14ac:dyDescent="0.2">
      <c r="P43913" s="76"/>
    </row>
    <row r="43914" spans="16:16" x14ac:dyDescent="0.2">
      <c r="P43914" s="76"/>
    </row>
    <row r="43915" spans="16:16" x14ac:dyDescent="0.2">
      <c r="P43915" s="76"/>
    </row>
    <row r="43916" spans="16:16" x14ac:dyDescent="0.2">
      <c r="P43916" s="76"/>
    </row>
    <row r="43917" spans="16:16" x14ac:dyDescent="0.2">
      <c r="P43917" s="76"/>
    </row>
    <row r="43918" spans="16:16" x14ac:dyDescent="0.2">
      <c r="P43918" s="76"/>
    </row>
    <row r="43919" spans="16:16" x14ac:dyDescent="0.2">
      <c r="P43919" s="76"/>
    </row>
    <row r="43920" spans="16:16" x14ac:dyDescent="0.2">
      <c r="P43920" s="76"/>
    </row>
    <row r="43921" spans="16:16" x14ac:dyDescent="0.2">
      <c r="P43921" s="76"/>
    </row>
    <row r="43922" spans="16:16" x14ac:dyDescent="0.2">
      <c r="P43922" s="76"/>
    </row>
    <row r="43923" spans="16:16" x14ac:dyDescent="0.2">
      <c r="P43923" s="76"/>
    </row>
    <row r="43924" spans="16:16" x14ac:dyDescent="0.2">
      <c r="P43924" s="76"/>
    </row>
    <row r="43925" spans="16:16" x14ac:dyDescent="0.2">
      <c r="P43925" s="76"/>
    </row>
    <row r="43926" spans="16:16" x14ac:dyDescent="0.2">
      <c r="P43926" s="76"/>
    </row>
    <row r="43927" spans="16:16" x14ac:dyDescent="0.2">
      <c r="P43927" s="76"/>
    </row>
    <row r="43928" spans="16:16" x14ac:dyDescent="0.2">
      <c r="P43928" s="76"/>
    </row>
    <row r="43929" spans="16:16" x14ac:dyDescent="0.2">
      <c r="P43929" s="76"/>
    </row>
    <row r="43930" spans="16:16" x14ac:dyDescent="0.2">
      <c r="P43930" s="76"/>
    </row>
    <row r="43931" spans="16:16" x14ac:dyDescent="0.2">
      <c r="P43931" s="76"/>
    </row>
    <row r="43932" spans="16:16" x14ac:dyDescent="0.2">
      <c r="P43932" s="76"/>
    </row>
    <row r="43933" spans="16:16" x14ac:dyDescent="0.2">
      <c r="P43933" s="76"/>
    </row>
    <row r="43934" spans="16:16" x14ac:dyDescent="0.2">
      <c r="P43934" s="76"/>
    </row>
    <row r="43935" spans="16:16" x14ac:dyDescent="0.2">
      <c r="P43935" s="76"/>
    </row>
    <row r="43936" spans="16:16" x14ac:dyDescent="0.2">
      <c r="P43936" s="76"/>
    </row>
    <row r="43937" spans="16:16" x14ac:dyDescent="0.2">
      <c r="P43937" s="76"/>
    </row>
    <row r="43938" spans="16:16" x14ac:dyDescent="0.2">
      <c r="P43938" s="76"/>
    </row>
    <row r="43939" spans="16:16" x14ac:dyDescent="0.2">
      <c r="P43939" s="76"/>
    </row>
    <row r="43940" spans="16:16" x14ac:dyDescent="0.2">
      <c r="P43940" s="76"/>
    </row>
    <row r="43941" spans="16:16" x14ac:dyDescent="0.2">
      <c r="P43941" s="76"/>
    </row>
    <row r="43942" spans="16:16" x14ac:dyDescent="0.2">
      <c r="P43942" s="76"/>
    </row>
    <row r="43943" spans="16:16" x14ac:dyDescent="0.2">
      <c r="P43943" s="76"/>
    </row>
    <row r="43944" spans="16:16" x14ac:dyDescent="0.2">
      <c r="P43944" s="76"/>
    </row>
    <row r="43945" spans="16:16" x14ac:dyDescent="0.2">
      <c r="P43945" s="76"/>
    </row>
    <row r="43946" spans="16:16" x14ac:dyDescent="0.2">
      <c r="P43946" s="76"/>
    </row>
    <row r="43947" spans="16:16" x14ac:dyDescent="0.2">
      <c r="P43947" s="76"/>
    </row>
    <row r="43948" spans="16:16" x14ac:dyDescent="0.2">
      <c r="P43948" s="76"/>
    </row>
    <row r="43949" spans="16:16" x14ac:dyDescent="0.2">
      <c r="P43949" s="76"/>
    </row>
    <row r="43950" spans="16:16" x14ac:dyDescent="0.2">
      <c r="P43950" s="76"/>
    </row>
    <row r="43951" spans="16:16" x14ac:dyDescent="0.2">
      <c r="P43951" s="76"/>
    </row>
    <row r="43952" spans="16:16" x14ac:dyDescent="0.2">
      <c r="P43952" s="76"/>
    </row>
    <row r="43953" spans="16:16" x14ac:dyDescent="0.2">
      <c r="P43953" s="76"/>
    </row>
    <row r="43954" spans="16:16" x14ac:dyDescent="0.2">
      <c r="P43954" s="76"/>
    </row>
    <row r="43955" spans="16:16" x14ac:dyDescent="0.2">
      <c r="P43955" s="76"/>
    </row>
    <row r="43956" spans="16:16" x14ac:dyDescent="0.2">
      <c r="P43956" s="76"/>
    </row>
    <row r="43957" spans="16:16" x14ac:dyDescent="0.2">
      <c r="P43957" s="76"/>
    </row>
    <row r="43958" spans="16:16" x14ac:dyDescent="0.2">
      <c r="P43958" s="76"/>
    </row>
    <row r="43959" spans="16:16" x14ac:dyDescent="0.2">
      <c r="P43959" s="76"/>
    </row>
    <row r="43960" spans="16:16" x14ac:dyDescent="0.2">
      <c r="P43960" s="76"/>
    </row>
    <row r="43961" spans="16:16" x14ac:dyDescent="0.2">
      <c r="P43961" s="76"/>
    </row>
    <row r="43962" spans="16:16" x14ac:dyDescent="0.2">
      <c r="P43962" s="76"/>
    </row>
    <row r="43963" spans="16:16" x14ac:dyDescent="0.2">
      <c r="P43963" s="76"/>
    </row>
    <row r="43964" spans="16:16" x14ac:dyDescent="0.2">
      <c r="P43964" s="76"/>
    </row>
    <row r="43965" spans="16:16" x14ac:dyDescent="0.2">
      <c r="P43965" s="76"/>
    </row>
    <row r="43966" spans="16:16" x14ac:dyDescent="0.2">
      <c r="P43966" s="76"/>
    </row>
    <row r="43967" spans="16:16" x14ac:dyDescent="0.2">
      <c r="P43967" s="76"/>
    </row>
    <row r="43968" spans="16:16" x14ac:dyDescent="0.2">
      <c r="P43968" s="76"/>
    </row>
    <row r="43969" spans="16:16" x14ac:dyDescent="0.2">
      <c r="P43969" s="76"/>
    </row>
    <row r="43970" spans="16:16" x14ac:dyDescent="0.2">
      <c r="P43970" s="76"/>
    </row>
    <row r="43971" spans="16:16" x14ac:dyDescent="0.2">
      <c r="P43971" s="76"/>
    </row>
    <row r="43972" spans="16:16" x14ac:dyDescent="0.2">
      <c r="P43972" s="76"/>
    </row>
    <row r="43973" spans="16:16" x14ac:dyDescent="0.2">
      <c r="P43973" s="76"/>
    </row>
    <row r="43974" spans="16:16" x14ac:dyDescent="0.2">
      <c r="P43974" s="76"/>
    </row>
    <row r="43975" spans="16:16" x14ac:dyDescent="0.2">
      <c r="P43975" s="76"/>
    </row>
    <row r="43976" spans="16:16" x14ac:dyDescent="0.2">
      <c r="P43976" s="76"/>
    </row>
    <row r="43977" spans="16:16" x14ac:dyDescent="0.2">
      <c r="P43977" s="76"/>
    </row>
    <row r="43978" spans="16:16" x14ac:dyDescent="0.2">
      <c r="P43978" s="76"/>
    </row>
    <row r="43979" spans="16:16" x14ac:dyDescent="0.2">
      <c r="P43979" s="76"/>
    </row>
    <row r="43980" spans="16:16" x14ac:dyDescent="0.2">
      <c r="P43980" s="76"/>
    </row>
    <row r="43981" spans="16:16" x14ac:dyDescent="0.2">
      <c r="P43981" s="76"/>
    </row>
    <row r="43982" spans="16:16" x14ac:dyDescent="0.2">
      <c r="P43982" s="76"/>
    </row>
    <row r="43983" spans="16:16" x14ac:dyDescent="0.2">
      <c r="P43983" s="76"/>
    </row>
    <row r="43984" spans="16:16" x14ac:dyDescent="0.2">
      <c r="P43984" s="76"/>
    </row>
    <row r="43985" spans="16:16" x14ac:dyDescent="0.2">
      <c r="P43985" s="76"/>
    </row>
    <row r="43986" spans="16:16" x14ac:dyDescent="0.2">
      <c r="P43986" s="76"/>
    </row>
    <row r="43987" spans="16:16" x14ac:dyDescent="0.2">
      <c r="P43987" s="76"/>
    </row>
    <row r="43988" spans="16:16" x14ac:dyDescent="0.2">
      <c r="P43988" s="76"/>
    </row>
    <row r="43989" spans="16:16" x14ac:dyDescent="0.2">
      <c r="P43989" s="76"/>
    </row>
    <row r="43990" spans="16:16" x14ac:dyDescent="0.2">
      <c r="P43990" s="76"/>
    </row>
    <row r="43991" spans="16:16" x14ac:dyDescent="0.2">
      <c r="P43991" s="76"/>
    </row>
    <row r="43992" spans="16:16" x14ac:dyDescent="0.2">
      <c r="P43992" s="76"/>
    </row>
    <row r="43993" spans="16:16" x14ac:dyDescent="0.2">
      <c r="P43993" s="76"/>
    </row>
    <row r="43994" spans="16:16" x14ac:dyDescent="0.2">
      <c r="P43994" s="76"/>
    </row>
    <row r="43995" spans="16:16" x14ac:dyDescent="0.2">
      <c r="P43995" s="76"/>
    </row>
    <row r="43996" spans="16:16" x14ac:dyDescent="0.2">
      <c r="P43996" s="76"/>
    </row>
    <row r="43997" spans="16:16" x14ac:dyDescent="0.2">
      <c r="P43997" s="76"/>
    </row>
    <row r="43998" spans="16:16" x14ac:dyDescent="0.2">
      <c r="P43998" s="76"/>
    </row>
    <row r="43999" spans="16:16" x14ac:dyDescent="0.2">
      <c r="P43999" s="76"/>
    </row>
    <row r="44000" spans="16:16" x14ac:dyDescent="0.2">
      <c r="P44000" s="76"/>
    </row>
    <row r="44001" spans="16:16" x14ac:dyDescent="0.2">
      <c r="P44001" s="76"/>
    </row>
    <row r="44002" spans="16:16" x14ac:dyDescent="0.2">
      <c r="P44002" s="76"/>
    </row>
    <row r="44003" spans="16:16" x14ac:dyDescent="0.2">
      <c r="P44003" s="76"/>
    </row>
    <row r="44004" spans="16:16" x14ac:dyDescent="0.2">
      <c r="P44004" s="76"/>
    </row>
    <row r="44005" spans="16:16" x14ac:dyDescent="0.2">
      <c r="P44005" s="76"/>
    </row>
    <row r="44006" spans="16:16" x14ac:dyDescent="0.2">
      <c r="P44006" s="76"/>
    </row>
    <row r="44007" spans="16:16" x14ac:dyDescent="0.2">
      <c r="P44007" s="76"/>
    </row>
    <row r="44008" spans="16:16" x14ac:dyDescent="0.2">
      <c r="P44008" s="76"/>
    </row>
    <row r="44009" spans="16:16" x14ac:dyDescent="0.2">
      <c r="P44009" s="76"/>
    </row>
    <row r="44010" spans="16:16" x14ac:dyDescent="0.2">
      <c r="P44010" s="76"/>
    </row>
    <row r="44011" spans="16:16" x14ac:dyDescent="0.2">
      <c r="P44011" s="76"/>
    </row>
    <row r="44012" spans="16:16" x14ac:dyDescent="0.2">
      <c r="P44012" s="76"/>
    </row>
    <row r="44013" spans="16:16" x14ac:dyDescent="0.2">
      <c r="P44013" s="76"/>
    </row>
    <row r="44014" spans="16:16" x14ac:dyDescent="0.2">
      <c r="P44014" s="76"/>
    </row>
    <row r="44015" spans="16:16" x14ac:dyDescent="0.2">
      <c r="P44015" s="76"/>
    </row>
    <row r="44016" spans="16:16" x14ac:dyDescent="0.2">
      <c r="P44016" s="76"/>
    </row>
    <row r="44017" spans="16:16" x14ac:dyDescent="0.2">
      <c r="P44017" s="76"/>
    </row>
    <row r="44018" spans="16:16" x14ac:dyDescent="0.2">
      <c r="P44018" s="76"/>
    </row>
    <row r="44019" spans="16:16" x14ac:dyDescent="0.2">
      <c r="P44019" s="76"/>
    </row>
    <row r="44020" spans="16:16" x14ac:dyDescent="0.2">
      <c r="P44020" s="76"/>
    </row>
    <row r="44021" spans="16:16" x14ac:dyDescent="0.2">
      <c r="P44021" s="76"/>
    </row>
    <row r="44022" spans="16:16" x14ac:dyDescent="0.2">
      <c r="P44022" s="76"/>
    </row>
    <row r="44023" spans="16:16" x14ac:dyDescent="0.2">
      <c r="P44023" s="76"/>
    </row>
    <row r="44024" spans="16:16" x14ac:dyDescent="0.2">
      <c r="P44024" s="76"/>
    </row>
    <row r="44025" spans="16:16" x14ac:dyDescent="0.2">
      <c r="P44025" s="76"/>
    </row>
    <row r="44026" spans="16:16" x14ac:dyDescent="0.2">
      <c r="P44026" s="76"/>
    </row>
    <row r="44027" spans="16:16" x14ac:dyDescent="0.2">
      <c r="P44027" s="76"/>
    </row>
    <row r="44028" spans="16:16" x14ac:dyDescent="0.2">
      <c r="P44028" s="76"/>
    </row>
    <row r="44029" spans="16:16" x14ac:dyDescent="0.2">
      <c r="P44029" s="76"/>
    </row>
    <row r="44030" spans="16:16" x14ac:dyDescent="0.2">
      <c r="P44030" s="76"/>
    </row>
    <row r="44031" spans="16:16" x14ac:dyDescent="0.2">
      <c r="P44031" s="76"/>
    </row>
    <row r="44032" spans="16:16" x14ac:dyDescent="0.2">
      <c r="P44032" s="76"/>
    </row>
    <row r="44033" spans="16:16" x14ac:dyDescent="0.2">
      <c r="P44033" s="76"/>
    </row>
    <row r="44034" spans="16:16" x14ac:dyDescent="0.2">
      <c r="P44034" s="76"/>
    </row>
    <row r="44035" spans="16:16" x14ac:dyDescent="0.2">
      <c r="P44035" s="76"/>
    </row>
    <row r="44036" spans="16:16" x14ac:dyDescent="0.2">
      <c r="P44036" s="76"/>
    </row>
    <row r="44037" spans="16:16" x14ac:dyDescent="0.2">
      <c r="P44037" s="76"/>
    </row>
    <row r="44038" spans="16:16" x14ac:dyDescent="0.2">
      <c r="P44038" s="76"/>
    </row>
    <row r="44039" spans="16:16" x14ac:dyDescent="0.2">
      <c r="P44039" s="76"/>
    </row>
    <row r="44040" spans="16:16" x14ac:dyDescent="0.2">
      <c r="P44040" s="76"/>
    </row>
    <row r="44041" spans="16:16" x14ac:dyDescent="0.2">
      <c r="P44041" s="76"/>
    </row>
    <row r="44042" spans="16:16" x14ac:dyDescent="0.2">
      <c r="P44042" s="76"/>
    </row>
    <row r="44043" spans="16:16" x14ac:dyDescent="0.2">
      <c r="P44043" s="76"/>
    </row>
    <row r="44044" spans="16:16" x14ac:dyDescent="0.2">
      <c r="P44044" s="76"/>
    </row>
    <row r="44045" spans="16:16" x14ac:dyDescent="0.2">
      <c r="P44045" s="76"/>
    </row>
    <row r="44046" spans="16:16" x14ac:dyDescent="0.2">
      <c r="P44046" s="76"/>
    </row>
    <row r="44047" spans="16:16" x14ac:dyDescent="0.2">
      <c r="P44047" s="76"/>
    </row>
    <row r="44048" spans="16:16" x14ac:dyDescent="0.2">
      <c r="P44048" s="76"/>
    </row>
    <row r="44049" spans="16:16" x14ac:dyDescent="0.2">
      <c r="P44049" s="76"/>
    </row>
    <row r="44050" spans="16:16" x14ac:dyDescent="0.2">
      <c r="P44050" s="76"/>
    </row>
    <row r="44051" spans="16:16" x14ac:dyDescent="0.2">
      <c r="P44051" s="76"/>
    </row>
    <row r="44052" spans="16:16" x14ac:dyDescent="0.2">
      <c r="P44052" s="76"/>
    </row>
    <row r="44053" spans="16:16" x14ac:dyDescent="0.2">
      <c r="P44053" s="76"/>
    </row>
    <row r="44054" spans="16:16" x14ac:dyDescent="0.2">
      <c r="P44054" s="76"/>
    </row>
    <row r="44055" spans="16:16" x14ac:dyDescent="0.2">
      <c r="P44055" s="76"/>
    </row>
    <row r="44056" spans="16:16" x14ac:dyDescent="0.2">
      <c r="P44056" s="76"/>
    </row>
    <row r="44057" spans="16:16" x14ac:dyDescent="0.2">
      <c r="P44057" s="76"/>
    </row>
    <row r="44058" spans="16:16" x14ac:dyDescent="0.2">
      <c r="P44058" s="76"/>
    </row>
    <row r="44059" spans="16:16" x14ac:dyDescent="0.2">
      <c r="P44059" s="76"/>
    </row>
    <row r="44060" spans="16:16" x14ac:dyDescent="0.2">
      <c r="P44060" s="76"/>
    </row>
    <row r="44061" spans="16:16" x14ac:dyDescent="0.2">
      <c r="P44061" s="76"/>
    </row>
    <row r="44062" spans="16:16" x14ac:dyDescent="0.2">
      <c r="P44062" s="76"/>
    </row>
    <row r="44063" spans="16:16" x14ac:dyDescent="0.2">
      <c r="P44063" s="76"/>
    </row>
    <row r="44064" spans="16:16" x14ac:dyDescent="0.2">
      <c r="P44064" s="76"/>
    </row>
    <row r="44065" spans="16:16" x14ac:dyDescent="0.2">
      <c r="P44065" s="76"/>
    </row>
    <row r="44066" spans="16:16" x14ac:dyDescent="0.2">
      <c r="P44066" s="76"/>
    </row>
    <row r="44067" spans="16:16" x14ac:dyDescent="0.2">
      <c r="P44067" s="76"/>
    </row>
    <row r="44068" spans="16:16" x14ac:dyDescent="0.2">
      <c r="P44068" s="76"/>
    </row>
    <row r="44069" spans="16:16" x14ac:dyDescent="0.2">
      <c r="P44069" s="76"/>
    </row>
    <row r="44070" spans="16:16" x14ac:dyDescent="0.2">
      <c r="P44070" s="76"/>
    </row>
    <row r="44071" spans="16:16" x14ac:dyDescent="0.2">
      <c r="P44071" s="76"/>
    </row>
    <row r="44072" spans="16:16" x14ac:dyDescent="0.2">
      <c r="P44072" s="76"/>
    </row>
    <row r="44073" spans="16:16" x14ac:dyDescent="0.2">
      <c r="P44073" s="76"/>
    </row>
    <row r="44074" spans="16:16" x14ac:dyDescent="0.2">
      <c r="P44074" s="76"/>
    </row>
    <row r="44075" spans="16:16" x14ac:dyDescent="0.2">
      <c r="P44075" s="76"/>
    </row>
    <row r="44076" spans="16:16" x14ac:dyDescent="0.2">
      <c r="P44076" s="76"/>
    </row>
    <row r="44077" spans="16:16" x14ac:dyDescent="0.2">
      <c r="P44077" s="76"/>
    </row>
    <row r="44078" spans="16:16" x14ac:dyDescent="0.2">
      <c r="P44078" s="76"/>
    </row>
    <row r="44079" spans="16:16" x14ac:dyDescent="0.2">
      <c r="P44079" s="76"/>
    </row>
    <row r="44080" spans="16:16" x14ac:dyDescent="0.2">
      <c r="P44080" s="76"/>
    </row>
    <row r="44081" spans="16:16" x14ac:dyDescent="0.2">
      <c r="P44081" s="76"/>
    </row>
    <row r="44082" spans="16:16" x14ac:dyDescent="0.2">
      <c r="P44082" s="76"/>
    </row>
    <row r="44083" spans="16:16" x14ac:dyDescent="0.2">
      <c r="P44083" s="76"/>
    </row>
    <row r="44084" spans="16:16" x14ac:dyDescent="0.2">
      <c r="P44084" s="76"/>
    </row>
    <row r="44085" spans="16:16" x14ac:dyDescent="0.2">
      <c r="P44085" s="76"/>
    </row>
    <row r="44086" spans="16:16" x14ac:dyDescent="0.2">
      <c r="P44086" s="76"/>
    </row>
    <row r="44087" spans="16:16" x14ac:dyDescent="0.2">
      <c r="P44087" s="76"/>
    </row>
    <row r="44088" spans="16:16" x14ac:dyDescent="0.2">
      <c r="P44088" s="76"/>
    </row>
    <row r="44089" spans="16:16" x14ac:dyDescent="0.2">
      <c r="P44089" s="76"/>
    </row>
    <row r="44090" spans="16:16" x14ac:dyDescent="0.2">
      <c r="P44090" s="76"/>
    </row>
    <row r="44091" spans="16:16" x14ac:dyDescent="0.2">
      <c r="P44091" s="76"/>
    </row>
    <row r="44092" spans="16:16" x14ac:dyDescent="0.2">
      <c r="P44092" s="76"/>
    </row>
    <row r="44093" spans="16:16" x14ac:dyDescent="0.2">
      <c r="P44093" s="76"/>
    </row>
    <row r="44094" spans="16:16" x14ac:dyDescent="0.2">
      <c r="P44094" s="76"/>
    </row>
    <row r="44095" spans="16:16" x14ac:dyDescent="0.2">
      <c r="P44095" s="76"/>
    </row>
    <row r="44096" spans="16:16" x14ac:dyDescent="0.2">
      <c r="P44096" s="76"/>
    </row>
    <row r="44097" spans="16:16" x14ac:dyDescent="0.2">
      <c r="P44097" s="76"/>
    </row>
    <row r="44098" spans="16:16" x14ac:dyDescent="0.2">
      <c r="P44098" s="76"/>
    </row>
    <row r="44099" spans="16:16" x14ac:dyDescent="0.2">
      <c r="P44099" s="76"/>
    </row>
    <row r="44100" spans="16:16" x14ac:dyDescent="0.2">
      <c r="P44100" s="76"/>
    </row>
    <row r="44101" spans="16:16" x14ac:dyDescent="0.2">
      <c r="P44101" s="76"/>
    </row>
    <row r="44102" spans="16:16" x14ac:dyDescent="0.2">
      <c r="P44102" s="76"/>
    </row>
    <row r="44103" spans="16:16" x14ac:dyDescent="0.2">
      <c r="P44103" s="76"/>
    </row>
    <row r="44104" spans="16:16" x14ac:dyDescent="0.2">
      <c r="P44104" s="76"/>
    </row>
    <row r="44105" spans="16:16" x14ac:dyDescent="0.2">
      <c r="P44105" s="76"/>
    </row>
    <row r="44106" spans="16:16" x14ac:dyDescent="0.2">
      <c r="P44106" s="76"/>
    </row>
    <row r="44107" spans="16:16" x14ac:dyDescent="0.2">
      <c r="P44107" s="76"/>
    </row>
    <row r="44108" spans="16:16" x14ac:dyDescent="0.2">
      <c r="P44108" s="76"/>
    </row>
    <row r="44109" spans="16:16" x14ac:dyDescent="0.2">
      <c r="P44109" s="76"/>
    </row>
    <row r="44110" spans="16:16" x14ac:dyDescent="0.2">
      <c r="P44110" s="76"/>
    </row>
    <row r="44111" spans="16:16" x14ac:dyDescent="0.2">
      <c r="P44111" s="76"/>
    </row>
    <row r="44112" spans="16:16" x14ac:dyDescent="0.2">
      <c r="P44112" s="76"/>
    </row>
    <row r="44113" spans="16:16" x14ac:dyDescent="0.2">
      <c r="P44113" s="76"/>
    </row>
    <row r="44114" spans="16:16" x14ac:dyDescent="0.2">
      <c r="P44114" s="76"/>
    </row>
    <row r="44115" spans="16:16" x14ac:dyDescent="0.2">
      <c r="P44115" s="76"/>
    </row>
    <row r="44116" spans="16:16" x14ac:dyDescent="0.2">
      <c r="P44116" s="76"/>
    </row>
    <row r="44117" spans="16:16" x14ac:dyDescent="0.2">
      <c r="P44117" s="76"/>
    </row>
    <row r="44118" spans="16:16" x14ac:dyDescent="0.2">
      <c r="P44118" s="76"/>
    </row>
    <row r="44119" spans="16:16" x14ac:dyDescent="0.2">
      <c r="P44119" s="76"/>
    </row>
    <row r="44120" spans="16:16" x14ac:dyDescent="0.2">
      <c r="P44120" s="76"/>
    </row>
    <row r="44121" spans="16:16" x14ac:dyDescent="0.2">
      <c r="P44121" s="76"/>
    </row>
    <row r="44122" spans="16:16" x14ac:dyDescent="0.2">
      <c r="P44122" s="76"/>
    </row>
    <row r="44123" spans="16:16" x14ac:dyDescent="0.2">
      <c r="P44123" s="76"/>
    </row>
    <row r="44124" spans="16:16" x14ac:dyDescent="0.2">
      <c r="P44124" s="76"/>
    </row>
    <row r="44125" spans="16:16" x14ac:dyDescent="0.2">
      <c r="P44125" s="76"/>
    </row>
    <row r="44126" spans="16:16" x14ac:dyDescent="0.2">
      <c r="P44126" s="76"/>
    </row>
    <row r="44127" spans="16:16" x14ac:dyDescent="0.2">
      <c r="P44127" s="76"/>
    </row>
    <row r="44128" spans="16:16" x14ac:dyDescent="0.2">
      <c r="P44128" s="76"/>
    </row>
    <row r="44129" spans="16:16" x14ac:dyDescent="0.2">
      <c r="P44129" s="76"/>
    </row>
    <row r="44130" spans="16:16" x14ac:dyDescent="0.2">
      <c r="P44130" s="76"/>
    </row>
    <row r="44131" spans="16:16" x14ac:dyDescent="0.2">
      <c r="P44131" s="76"/>
    </row>
    <row r="44132" spans="16:16" x14ac:dyDescent="0.2">
      <c r="P44132" s="76"/>
    </row>
    <row r="44133" spans="16:16" x14ac:dyDescent="0.2">
      <c r="P44133" s="76"/>
    </row>
    <row r="44134" spans="16:16" x14ac:dyDescent="0.2">
      <c r="P44134" s="76"/>
    </row>
    <row r="44135" spans="16:16" x14ac:dyDescent="0.2">
      <c r="P44135" s="76"/>
    </row>
    <row r="44136" spans="16:16" x14ac:dyDescent="0.2">
      <c r="P44136" s="76"/>
    </row>
    <row r="44137" spans="16:16" x14ac:dyDescent="0.2">
      <c r="P44137" s="76"/>
    </row>
    <row r="44138" spans="16:16" x14ac:dyDescent="0.2">
      <c r="P44138" s="76"/>
    </row>
    <row r="44139" spans="16:16" x14ac:dyDescent="0.2">
      <c r="P44139" s="76"/>
    </row>
    <row r="44140" spans="16:16" x14ac:dyDescent="0.2">
      <c r="P44140" s="76"/>
    </row>
    <row r="44141" spans="16:16" x14ac:dyDescent="0.2">
      <c r="P44141" s="76"/>
    </row>
    <row r="44142" spans="16:16" x14ac:dyDescent="0.2">
      <c r="P44142" s="76"/>
    </row>
    <row r="44143" spans="16:16" x14ac:dyDescent="0.2">
      <c r="P44143" s="76"/>
    </row>
    <row r="44144" spans="16:16" x14ac:dyDescent="0.2">
      <c r="P44144" s="76"/>
    </row>
    <row r="44145" spans="16:16" x14ac:dyDescent="0.2">
      <c r="P44145" s="76"/>
    </row>
    <row r="44146" spans="16:16" x14ac:dyDescent="0.2">
      <c r="P44146" s="76"/>
    </row>
    <row r="44147" spans="16:16" x14ac:dyDescent="0.2">
      <c r="P44147" s="76"/>
    </row>
    <row r="44148" spans="16:16" x14ac:dyDescent="0.2">
      <c r="P44148" s="76"/>
    </row>
    <row r="44149" spans="16:16" x14ac:dyDescent="0.2">
      <c r="P44149" s="76"/>
    </row>
    <row r="44150" spans="16:16" x14ac:dyDescent="0.2">
      <c r="P44150" s="76"/>
    </row>
    <row r="44151" spans="16:16" x14ac:dyDescent="0.2">
      <c r="P44151" s="76"/>
    </row>
    <row r="44152" spans="16:16" x14ac:dyDescent="0.2">
      <c r="P44152" s="76"/>
    </row>
    <row r="44153" spans="16:16" x14ac:dyDescent="0.2">
      <c r="P44153" s="76"/>
    </row>
    <row r="44154" spans="16:16" x14ac:dyDescent="0.2">
      <c r="P44154" s="76"/>
    </row>
    <row r="44155" spans="16:16" x14ac:dyDescent="0.2">
      <c r="P44155" s="76"/>
    </row>
    <row r="44156" spans="16:16" x14ac:dyDescent="0.2">
      <c r="P44156" s="76"/>
    </row>
    <row r="44157" spans="16:16" x14ac:dyDescent="0.2">
      <c r="P44157" s="76"/>
    </row>
    <row r="44158" spans="16:16" x14ac:dyDescent="0.2">
      <c r="P44158" s="76"/>
    </row>
    <row r="44159" spans="16:16" x14ac:dyDescent="0.2">
      <c r="P44159" s="76"/>
    </row>
    <row r="44160" spans="16:16" x14ac:dyDescent="0.2">
      <c r="P44160" s="76"/>
    </row>
    <row r="44161" spans="16:16" x14ac:dyDescent="0.2">
      <c r="P44161" s="76"/>
    </row>
    <row r="44162" spans="16:16" x14ac:dyDescent="0.2">
      <c r="P44162" s="76"/>
    </row>
    <row r="44163" spans="16:16" x14ac:dyDescent="0.2">
      <c r="P44163" s="76"/>
    </row>
    <row r="44164" spans="16:16" x14ac:dyDescent="0.2">
      <c r="P44164" s="76"/>
    </row>
    <row r="44165" spans="16:16" x14ac:dyDescent="0.2">
      <c r="P44165" s="76"/>
    </row>
    <row r="44166" spans="16:16" x14ac:dyDescent="0.2">
      <c r="P44166" s="76"/>
    </row>
    <row r="44167" spans="16:16" x14ac:dyDescent="0.2">
      <c r="P44167" s="76"/>
    </row>
    <row r="44168" spans="16:16" x14ac:dyDescent="0.2">
      <c r="P44168" s="76"/>
    </row>
    <row r="44169" spans="16:16" x14ac:dyDescent="0.2">
      <c r="P44169" s="76"/>
    </row>
    <row r="44170" spans="16:16" x14ac:dyDescent="0.2">
      <c r="P44170" s="76"/>
    </row>
    <row r="44171" spans="16:16" x14ac:dyDescent="0.2">
      <c r="P44171" s="76"/>
    </row>
    <row r="44172" spans="16:16" x14ac:dyDescent="0.2">
      <c r="P44172" s="76"/>
    </row>
    <row r="44173" spans="16:16" x14ac:dyDescent="0.2">
      <c r="P44173" s="76"/>
    </row>
    <row r="44174" spans="16:16" x14ac:dyDescent="0.2">
      <c r="P44174" s="76"/>
    </row>
    <row r="44175" spans="16:16" x14ac:dyDescent="0.2">
      <c r="P44175" s="76"/>
    </row>
    <row r="44176" spans="16:16" x14ac:dyDescent="0.2">
      <c r="P44176" s="76"/>
    </row>
    <row r="44177" spans="16:16" x14ac:dyDescent="0.2">
      <c r="P44177" s="76"/>
    </row>
    <row r="44178" spans="16:16" x14ac:dyDescent="0.2">
      <c r="P44178" s="76"/>
    </row>
    <row r="44179" spans="16:16" x14ac:dyDescent="0.2">
      <c r="P44179" s="76"/>
    </row>
    <row r="44180" spans="16:16" x14ac:dyDescent="0.2">
      <c r="P44180" s="76"/>
    </row>
    <row r="44181" spans="16:16" x14ac:dyDescent="0.2">
      <c r="P44181" s="76"/>
    </row>
    <row r="44182" spans="16:16" x14ac:dyDescent="0.2">
      <c r="P44182" s="76"/>
    </row>
    <row r="44183" spans="16:16" x14ac:dyDescent="0.2">
      <c r="P44183" s="76"/>
    </row>
    <row r="44184" spans="16:16" x14ac:dyDescent="0.2">
      <c r="P44184" s="76"/>
    </row>
    <row r="44185" spans="16:16" x14ac:dyDescent="0.2">
      <c r="P44185" s="76"/>
    </row>
    <row r="44186" spans="16:16" x14ac:dyDescent="0.2">
      <c r="P44186" s="76"/>
    </row>
    <row r="44187" spans="16:16" x14ac:dyDescent="0.2">
      <c r="P44187" s="76"/>
    </row>
    <row r="44188" spans="16:16" x14ac:dyDescent="0.2">
      <c r="P44188" s="76"/>
    </row>
    <row r="44189" spans="16:16" x14ac:dyDescent="0.2">
      <c r="P44189" s="76"/>
    </row>
    <row r="44190" spans="16:16" x14ac:dyDescent="0.2">
      <c r="P44190" s="76"/>
    </row>
    <row r="44191" spans="16:16" x14ac:dyDescent="0.2">
      <c r="P44191" s="76"/>
    </row>
    <row r="44192" spans="16:16" x14ac:dyDescent="0.2">
      <c r="P44192" s="76"/>
    </row>
    <row r="44193" spans="16:16" x14ac:dyDescent="0.2">
      <c r="P44193" s="76"/>
    </row>
    <row r="44194" spans="16:16" x14ac:dyDescent="0.2">
      <c r="P44194" s="76"/>
    </row>
    <row r="44195" spans="16:16" x14ac:dyDescent="0.2">
      <c r="P44195" s="76"/>
    </row>
    <row r="44196" spans="16:16" x14ac:dyDescent="0.2">
      <c r="P44196" s="76"/>
    </row>
    <row r="44197" spans="16:16" x14ac:dyDescent="0.2">
      <c r="P44197" s="76"/>
    </row>
    <row r="44198" spans="16:16" x14ac:dyDescent="0.2">
      <c r="P44198" s="76"/>
    </row>
    <row r="44199" spans="16:16" x14ac:dyDescent="0.2">
      <c r="P44199" s="76"/>
    </row>
    <row r="44200" spans="16:16" x14ac:dyDescent="0.2">
      <c r="P44200" s="76"/>
    </row>
    <row r="44201" spans="16:16" x14ac:dyDescent="0.2">
      <c r="P44201" s="76"/>
    </row>
    <row r="44202" spans="16:16" x14ac:dyDescent="0.2">
      <c r="P44202" s="76"/>
    </row>
    <row r="44203" spans="16:16" x14ac:dyDescent="0.2">
      <c r="P44203" s="76"/>
    </row>
    <row r="44204" spans="16:16" x14ac:dyDescent="0.2">
      <c r="P44204" s="76"/>
    </row>
    <row r="44205" spans="16:16" x14ac:dyDescent="0.2">
      <c r="P44205" s="76"/>
    </row>
    <row r="44206" spans="16:16" x14ac:dyDescent="0.2">
      <c r="P44206" s="76"/>
    </row>
    <row r="44207" spans="16:16" x14ac:dyDescent="0.2">
      <c r="P44207" s="76"/>
    </row>
    <row r="44208" spans="16:16" x14ac:dyDescent="0.2">
      <c r="P44208" s="76"/>
    </row>
    <row r="44209" spans="16:16" x14ac:dyDescent="0.2">
      <c r="P44209" s="76"/>
    </row>
    <row r="44210" spans="16:16" x14ac:dyDescent="0.2">
      <c r="P44210" s="76"/>
    </row>
    <row r="44211" spans="16:16" x14ac:dyDescent="0.2">
      <c r="P44211" s="76"/>
    </row>
    <row r="44212" spans="16:16" x14ac:dyDescent="0.2">
      <c r="P44212" s="76"/>
    </row>
    <row r="44213" spans="16:16" x14ac:dyDescent="0.2">
      <c r="P44213" s="76"/>
    </row>
    <row r="44214" spans="16:16" x14ac:dyDescent="0.2">
      <c r="P44214" s="76"/>
    </row>
    <row r="44215" spans="16:16" x14ac:dyDescent="0.2">
      <c r="P44215" s="76"/>
    </row>
    <row r="44216" spans="16:16" x14ac:dyDescent="0.2">
      <c r="P44216" s="76"/>
    </row>
    <row r="44217" spans="16:16" x14ac:dyDescent="0.2">
      <c r="P44217" s="76"/>
    </row>
    <row r="44218" spans="16:16" x14ac:dyDescent="0.2">
      <c r="P44218" s="76"/>
    </row>
    <row r="44219" spans="16:16" x14ac:dyDescent="0.2">
      <c r="P44219" s="76"/>
    </row>
    <row r="44220" spans="16:16" x14ac:dyDescent="0.2">
      <c r="P44220" s="76"/>
    </row>
    <row r="44221" spans="16:16" x14ac:dyDescent="0.2">
      <c r="P44221" s="76"/>
    </row>
    <row r="44222" spans="16:16" x14ac:dyDescent="0.2">
      <c r="P44222" s="76"/>
    </row>
    <row r="44223" spans="16:16" x14ac:dyDescent="0.2">
      <c r="P44223" s="76"/>
    </row>
    <row r="44224" spans="16:16" x14ac:dyDescent="0.2">
      <c r="P44224" s="76"/>
    </row>
    <row r="44225" spans="16:16" x14ac:dyDescent="0.2">
      <c r="P44225" s="76"/>
    </row>
    <row r="44226" spans="16:16" x14ac:dyDescent="0.2">
      <c r="P44226" s="76"/>
    </row>
    <row r="44227" spans="16:16" x14ac:dyDescent="0.2">
      <c r="P44227" s="76"/>
    </row>
    <row r="44228" spans="16:16" x14ac:dyDescent="0.2">
      <c r="P44228" s="76"/>
    </row>
    <row r="44229" spans="16:16" x14ac:dyDescent="0.2">
      <c r="P44229" s="76"/>
    </row>
    <row r="44230" spans="16:16" x14ac:dyDescent="0.2">
      <c r="P44230" s="76"/>
    </row>
    <row r="44231" spans="16:16" x14ac:dyDescent="0.2">
      <c r="P44231" s="76"/>
    </row>
    <row r="44232" spans="16:16" x14ac:dyDescent="0.2">
      <c r="P44232" s="76"/>
    </row>
    <row r="44233" spans="16:16" x14ac:dyDescent="0.2">
      <c r="P44233" s="76"/>
    </row>
    <row r="44234" spans="16:16" x14ac:dyDescent="0.2">
      <c r="P44234" s="76"/>
    </row>
    <row r="44235" spans="16:16" x14ac:dyDescent="0.2">
      <c r="P44235" s="76"/>
    </row>
    <row r="44236" spans="16:16" x14ac:dyDescent="0.2">
      <c r="P44236" s="76"/>
    </row>
    <row r="44237" spans="16:16" x14ac:dyDescent="0.2">
      <c r="P44237" s="76"/>
    </row>
    <row r="44238" spans="16:16" x14ac:dyDescent="0.2">
      <c r="P44238" s="76"/>
    </row>
    <row r="44239" spans="16:16" x14ac:dyDescent="0.2">
      <c r="P44239" s="76"/>
    </row>
    <row r="44240" spans="16:16" x14ac:dyDescent="0.2">
      <c r="P44240" s="76"/>
    </row>
    <row r="44241" spans="16:16" x14ac:dyDescent="0.2">
      <c r="P44241" s="76"/>
    </row>
    <row r="44242" spans="16:16" x14ac:dyDescent="0.2">
      <c r="P44242" s="76"/>
    </row>
    <row r="44243" spans="16:16" x14ac:dyDescent="0.2">
      <c r="P44243" s="76"/>
    </row>
    <row r="44244" spans="16:16" x14ac:dyDescent="0.2">
      <c r="P44244" s="76"/>
    </row>
    <row r="44245" spans="16:16" x14ac:dyDescent="0.2">
      <c r="P44245" s="76"/>
    </row>
    <row r="44246" spans="16:16" x14ac:dyDescent="0.2">
      <c r="P44246" s="76"/>
    </row>
    <row r="44247" spans="16:16" x14ac:dyDescent="0.2">
      <c r="P44247" s="76"/>
    </row>
    <row r="44248" spans="16:16" x14ac:dyDescent="0.2">
      <c r="P44248" s="76"/>
    </row>
    <row r="44249" spans="16:16" x14ac:dyDescent="0.2">
      <c r="P44249" s="76"/>
    </row>
    <row r="44250" spans="16:16" x14ac:dyDescent="0.2">
      <c r="P44250" s="76"/>
    </row>
    <row r="44251" spans="16:16" x14ac:dyDescent="0.2">
      <c r="P44251" s="76"/>
    </row>
    <row r="44252" spans="16:16" x14ac:dyDescent="0.2">
      <c r="P44252" s="76"/>
    </row>
    <row r="44253" spans="16:16" x14ac:dyDescent="0.2">
      <c r="P44253" s="76"/>
    </row>
    <row r="44254" spans="16:16" x14ac:dyDescent="0.2">
      <c r="P44254" s="76"/>
    </row>
    <row r="44255" spans="16:16" x14ac:dyDescent="0.2">
      <c r="P44255" s="76"/>
    </row>
    <row r="44256" spans="16:16" x14ac:dyDescent="0.2">
      <c r="P44256" s="76"/>
    </row>
    <row r="44257" spans="16:16" x14ac:dyDescent="0.2">
      <c r="P44257" s="76"/>
    </row>
    <row r="44258" spans="16:16" x14ac:dyDescent="0.2">
      <c r="P44258" s="76"/>
    </row>
    <row r="44259" spans="16:16" x14ac:dyDescent="0.2">
      <c r="P44259" s="76"/>
    </row>
    <row r="44260" spans="16:16" x14ac:dyDescent="0.2">
      <c r="P44260" s="76"/>
    </row>
    <row r="44261" spans="16:16" x14ac:dyDescent="0.2">
      <c r="P44261" s="76"/>
    </row>
    <row r="44262" spans="16:16" x14ac:dyDescent="0.2">
      <c r="P44262" s="76"/>
    </row>
    <row r="44263" spans="16:16" x14ac:dyDescent="0.2">
      <c r="P44263" s="76"/>
    </row>
    <row r="44264" spans="16:16" x14ac:dyDescent="0.2">
      <c r="P44264" s="76"/>
    </row>
    <row r="44265" spans="16:16" x14ac:dyDescent="0.2">
      <c r="P44265" s="76"/>
    </row>
    <row r="44266" spans="16:16" x14ac:dyDescent="0.2">
      <c r="P44266" s="76"/>
    </row>
    <row r="44267" spans="16:16" x14ac:dyDescent="0.2">
      <c r="P44267" s="76"/>
    </row>
    <row r="44268" spans="16:16" x14ac:dyDescent="0.2">
      <c r="P44268" s="76"/>
    </row>
    <row r="44269" spans="16:16" x14ac:dyDescent="0.2">
      <c r="P44269" s="76"/>
    </row>
    <row r="44270" spans="16:16" x14ac:dyDescent="0.2">
      <c r="P44270" s="76"/>
    </row>
    <row r="44271" spans="16:16" x14ac:dyDescent="0.2">
      <c r="P44271" s="76"/>
    </row>
    <row r="44272" spans="16:16" x14ac:dyDescent="0.2">
      <c r="P44272" s="76"/>
    </row>
    <row r="44273" spans="16:16" x14ac:dyDescent="0.2">
      <c r="P44273" s="76"/>
    </row>
    <row r="44274" spans="16:16" x14ac:dyDescent="0.2">
      <c r="P44274" s="76"/>
    </row>
    <row r="44275" spans="16:16" x14ac:dyDescent="0.2">
      <c r="P44275" s="76"/>
    </row>
    <row r="44276" spans="16:16" x14ac:dyDescent="0.2">
      <c r="P44276" s="76"/>
    </row>
    <row r="44277" spans="16:16" x14ac:dyDescent="0.2">
      <c r="P44277" s="76"/>
    </row>
    <row r="44278" spans="16:16" x14ac:dyDescent="0.2">
      <c r="P44278" s="76"/>
    </row>
    <row r="44279" spans="16:16" x14ac:dyDescent="0.2">
      <c r="P44279" s="76"/>
    </row>
    <row r="44280" spans="16:16" x14ac:dyDescent="0.2">
      <c r="P44280" s="76"/>
    </row>
    <row r="44281" spans="16:16" x14ac:dyDescent="0.2">
      <c r="P44281" s="76"/>
    </row>
    <row r="44282" spans="16:16" x14ac:dyDescent="0.2">
      <c r="P44282" s="76"/>
    </row>
    <row r="44283" spans="16:16" x14ac:dyDescent="0.2">
      <c r="P44283" s="76"/>
    </row>
    <row r="44284" spans="16:16" x14ac:dyDescent="0.2">
      <c r="P44284" s="76"/>
    </row>
    <row r="44285" spans="16:16" x14ac:dyDescent="0.2">
      <c r="P44285" s="76"/>
    </row>
    <row r="44286" spans="16:16" x14ac:dyDescent="0.2">
      <c r="P44286" s="76"/>
    </row>
    <row r="44287" spans="16:16" x14ac:dyDescent="0.2">
      <c r="P44287" s="76"/>
    </row>
    <row r="44288" spans="16:16" x14ac:dyDescent="0.2">
      <c r="P44288" s="76"/>
    </row>
    <row r="44289" spans="16:16" x14ac:dyDescent="0.2">
      <c r="P44289" s="76"/>
    </row>
    <row r="44290" spans="16:16" x14ac:dyDescent="0.2">
      <c r="P44290" s="76"/>
    </row>
    <row r="44291" spans="16:16" x14ac:dyDescent="0.2">
      <c r="P44291" s="76"/>
    </row>
    <row r="44292" spans="16:16" x14ac:dyDescent="0.2">
      <c r="P44292" s="76"/>
    </row>
    <row r="44293" spans="16:16" x14ac:dyDescent="0.2">
      <c r="P44293" s="76"/>
    </row>
    <row r="44294" spans="16:16" x14ac:dyDescent="0.2">
      <c r="P44294" s="76"/>
    </row>
    <row r="44295" spans="16:16" x14ac:dyDescent="0.2">
      <c r="P44295" s="76"/>
    </row>
    <row r="44296" spans="16:16" x14ac:dyDescent="0.2">
      <c r="P44296" s="76"/>
    </row>
    <row r="44297" spans="16:16" x14ac:dyDescent="0.2">
      <c r="P44297" s="76"/>
    </row>
    <row r="44298" spans="16:16" x14ac:dyDescent="0.2">
      <c r="P44298" s="76"/>
    </row>
    <row r="44299" spans="16:16" x14ac:dyDescent="0.2">
      <c r="P44299" s="76"/>
    </row>
    <row r="44300" spans="16:16" x14ac:dyDescent="0.2">
      <c r="P44300" s="76"/>
    </row>
    <row r="44301" spans="16:16" x14ac:dyDescent="0.2">
      <c r="P44301" s="76"/>
    </row>
    <row r="44302" spans="16:16" x14ac:dyDescent="0.2">
      <c r="P44302" s="76"/>
    </row>
    <row r="44303" spans="16:16" x14ac:dyDescent="0.2">
      <c r="P44303" s="76"/>
    </row>
    <row r="44304" spans="16:16" x14ac:dyDescent="0.2">
      <c r="P44304" s="76"/>
    </row>
    <row r="44305" spans="16:16" x14ac:dyDescent="0.2">
      <c r="P44305" s="76"/>
    </row>
    <row r="44306" spans="16:16" x14ac:dyDescent="0.2">
      <c r="P44306" s="76"/>
    </row>
    <row r="44307" spans="16:16" x14ac:dyDescent="0.2">
      <c r="P44307" s="76"/>
    </row>
    <row r="44308" spans="16:16" x14ac:dyDescent="0.2">
      <c r="P44308" s="76"/>
    </row>
    <row r="44309" spans="16:16" x14ac:dyDescent="0.2">
      <c r="P44309" s="76"/>
    </row>
    <row r="44310" spans="16:16" x14ac:dyDescent="0.2">
      <c r="P44310" s="76"/>
    </row>
    <row r="44311" spans="16:16" x14ac:dyDescent="0.2">
      <c r="P44311" s="76"/>
    </row>
    <row r="44312" spans="16:16" x14ac:dyDescent="0.2">
      <c r="P44312" s="76"/>
    </row>
    <row r="44313" spans="16:16" x14ac:dyDescent="0.2">
      <c r="P44313" s="76"/>
    </row>
    <row r="44314" spans="16:16" x14ac:dyDescent="0.2">
      <c r="P44314" s="76"/>
    </row>
    <row r="44315" spans="16:16" x14ac:dyDescent="0.2">
      <c r="P44315" s="76"/>
    </row>
    <row r="44316" spans="16:16" x14ac:dyDescent="0.2">
      <c r="P44316" s="76"/>
    </row>
    <row r="44317" spans="16:16" x14ac:dyDescent="0.2">
      <c r="P44317" s="76"/>
    </row>
    <row r="44318" spans="16:16" x14ac:dyDescent="0.2">
      <c r="P44318" s="76"/>
    </row>
    <row r="44319" spans="16:16" x14ac:dyDescent="0.2">
      <c r="P44319" s="76"/>
    </row>
    <row r="44320" spans="16:16" x14ac:dyDescent="0.2">
      <c r="P44320" s="76"/>
    </row>
    <row r="44321" spans="16:16" x14ac:dyDescent="0.2">
      <c r="P44321" s="76"/>
    </row>
    <row r="44322" spans="16:16" x14ac:dyDescent="0.2">
      <c r="P44322" s="76"/>
    </row>
    <row r="44323" spans="16:16" x14ac:dyDescent="0.2">
      <c r="P44323" s="76"/>
    </row>
    <row r="44324" spans="16:16" x14ac:dyDescent="0.2">
      <c r="P44324" s="76"/>
    </row>
    <row r="44325" spans="16:16" x14ac:dyDescent="0.2">
      <c r="P44325" s="76"/>
    </row>
    <row r="44326" spans="16:16" x14ac:dyDescent="0.2">
      <c r="P44326" s="76"/>
    </row>
    <row r="44327" spans="16:16" x14ac:dyDescent="0.2">
      <c r="P44327" s="76"/>
    </row>
    <row r="44328" spans="16:16" x14ac:dyDescent="0.2">
      <c r="P44328" s="76"/>
    </row>
    <row r="44329" spans="16:16" x14ac:dyDescent="0.2">
      <c r="P44329" s="76"/>
    </row>
    <row r="44330" spans="16:16" x14ac:dyDescent="0.2">
      <c r="P44330" s="76"/>
    </row>
    <row r="44331" spans="16:16" x14ac:dyDescent="0.2">
      <c r="P44331" s="76"/>
    </row>
    <row r="44332" spans="16:16" x14ac:dyDescent="0.2">
      <c r="P44332" s="76"/>
    </row>
    <row r="44333" spans="16:16" x14ac:dyDescent="0.2">
      <c r="P44333" s="76"/>
    </row>
    <row r="44334" spans="16:16" x14ac:dyDescent="0.2">
      <c r="P44334" s="76"/>
    </row>
    <row r="44335" spans="16:16" x14ac:dyDescent="0.2">
      <c r="P44335" s="76"/>
    </row>
    <row r="44336" spans="16:16" x14ac:dyDescent="0.2">
      <c r="P44336" s="76"/>
    </row>
    <row r="44337" spans="16:16" x14ac:dyDescent="0.2">
      <c r="P44337" s="76"/>
    </row>
    <row r="44338" spans="16:16" x14ac:dyDescent="0.2">
      <c r="P44338" s="76"/>
    </row>
    <row r="44339" spans="16:16" x14ac:dyDescent="0.2">
      <c r="P44339" s="76"/>
    </row>
    <row r="44340" spans="16:16" x14ac:dyDescent="0.2">
      <c r="P44340" s="76"/>
    </row>
    <row r="44341" spans="16:16" x14ac:dyDescent="0.2">
      <c r="P44341" s="76"/>
    </row>
    <row r="44342" spans="16:16" x14ac:dyDescent="0.2">
      <c r="P44342" s="76"/>
    </row>
    <row r="44343" spans="16:16" x14ac:dyDescent="0.2">
      <c r="P44343" s="76"/>
    </row>
    <row r="44344" spans="16:16" x14ac:dyDescent="0.2">
      <c r="P44344" s="76"/>
    </row>
    <row r="44345" spans="16:16" x14ac:dyDescent="0.2">
      <c r="P44345" s="76"/>
    </row>
    <row r="44346" spans="16:16" x14ac:dyDescent="0.2">
      <c r="P44346" s="76"/>
    </row>
    <row r="44347" spans="16:16" x14ac:dyDescent="0.2">
      <c r="P44347" s="76"/>
    </row>
    <row r="44348" spans="16:16" x14ac:dyDescent="0.2">
      <c r="P44348" s="76"/>
    </row>
    <row r="44349" spans="16:16" x14ac:dyDescent="0.2">
      <c r="P44349" s="76"/>
    </row>
    <row r="44350" spans="16:16" x14ac:dyDescent="0.2">
      <c r="P44350" s="76"/>
    </row>
    <row r="44351" spans="16:16" x14ac:dyDescent="0.2">
      <c r="P44351" s="76"/>
    </row>
    <row r="44352" spans="16:16" x14ac:dyDescent="0.2">
      <c r="P44352" s="76"/>
    </row>
    <row r="44353" spans="16:16" x14ac:dyDescent="0.2">
      <c r="P44353" s="76"/>
    </row>
    <row r="44354" spans="16:16" x14ac:dyDescent="0.2">
      <c r="P44354" s="76"/>
    </row>
    <row r="44355" spans="16:16" x14ac:dyDescent="0.2">
      <c r="P44355" s="76"/>
    </row>
    <row r="44356" spans="16:16" x14ac:dyDescent="0.2">
      <c r="P44356" s="76"/>
    </row>
    <row r="44357" spans="16:16" x14ac:dyDescent="0.2">
      <c r="P44357" s="76"/>
    </row>
    <row r="44358" spans="16:16" x14ac:dyDescent="0.2">
      <c r="P44358" s="76"/>
    </row>
    <row r="44359" spans="16:16" x14ac:dyDescent="0.2">
      <c r="P44359" s="76"/>
    </row>
    <row r="44360" spans="16:16" x14ac:dyDescent="0.2">
      <c r="P44360" s="76"/>
    </row>
    <row r="44361" spans="16:16" x14ac:dyDescent="0.2">
      <c r="P44361" s="76"/>
    </row>
    <row r="44362" spans="16:16" x14ac:dyDescent="0.2">
      <c r="P44362" s="76"/>
    </row>
    <row r="44363" spans="16:16" x14ac:dyDescent="0.2">
      <c r="P44363" s="76"/>
    </row>
    <row r="44364" spans="16:16" x14ac:dyDescent="0.2">
      <c r="P44364" s="76"/>
    </row>
    <row r="44365" spans="16:16" x14ac:dyDescent="0.2">
      <c r="P44365" s="76"/>
    </row>
    <row r="44366" spans="16:16" x14ac:dyDescent="0.2">
      <c r="P44366" s="76"/>
    </row>
    <row r="44367" spans="16:16" x14ac:dyDescent="0.2">
      <c r="P44367" s="76"/>
    </row>
    <row r="44368" spans="16:16" x14ac:dyDescent="0.2">
      <c r="P44368" s="76"/>
    </row>
    <row r="44369" spans="16:16" x14ac:dyDescent="0.2">
      <c r="P44369" s="76"/>
    </row>
    <row r="44370" spans="16:16" x14ac:dyDescent="0.2">
      <c r="P44370" s="76"/>
    </row>
    <row r="44371" spans="16:16" x14ac:dyDescent="0.2">
      <c r="P44371" s="76"/>
    </row>
    <row r="44372" spans="16:16" x14ac:dyDescent="0.2">
      <c r="P44372" s="76"/>
    </row>
    <row r="44373" spans="16:16" x14ac:dyDescent="0.2">
      <c r="P44373" s="76"/>
    </row>
    <row r="44374" spans="16:16" x14ac:dyDescent="0.2">
      <c r="P44374" s="76"/>
    </row>
    <row r="44375" spans="16:16" x14ac:dyDescent="0.2">
      <c r="P44375" s="76"/>
    </row>
    <row r="44376" spans="16:16" x14ac:dyDescent="0.2">
      <c r="P44376" s="76"/>
    </row>
    <row r="44377" spans="16:16" x14ac:dyDescent="0.2">
      <c r="P44377" s="76"/>
    </row>
    <row r="44378" spans="16:16" x14ac:dyDescent="0.2">
      <c r="P44378" s="76"/>
    </row>
    <row r="44379" spans="16:16" x14ac:dyDescent="0.2">
      <c r="P44379" s="76"/>
    </row>
    <row r="44380" spans="16:16" x14ac:dyDescent="0.2">
      <c r="P44380" s="76"/>
    </row>
    <row r="44381" spans="16:16" x14ac:dyDescent="0.2">
      <c r="P44381" s="76"/>
    </row>
    <row r="44382" spans="16:16" x14ac:dyDescent="0.2">
      <c r="P44382" s="76"/>
    </row>
    <row r="44383" spans="16:16" x14ac:dyDescent="0.2">
      <c r="P44383" s="76"/>
    </row>
    <row r="44384" spans="16:16" x14ac:dyDescent="0.2">
      <c r="P44384" s="76"/>
    </row>
    <row r="44385" spans="16:16" x14ac:dyDescent="0.2">
      <c r="P44385" s="76"/>
    </row>
    <row r="44386" spans="16:16" x14ac:dyDescent="0.2">
      <c r="P44386" s="76"/>
    </row>
    <row r="44387" spans="16:16" x14ac:dyDescent="0.2">
      <c r="P44387" s="76"/>
    </row>
    <row r="44388" spans="16:16" x14ac:dyDescent="0.2">
      <c r="P44388" s="76"/>
    </row>
    <row r="44389" spans="16:16" x14ac:dyDescent="0.2">
      <c r="P44389" s="76"/>
    </row>
    <row r="44390" spans="16:16" x14ac:dyDescent="0.2">
      <c r="P44390" s="76"/>
    </row>
    <row r="44391" spans="16:16" x14ac:dyDescent="0.2">
      <c r="P44391" s="76"/>
    </row>
    <row r="44392" spans="16:16" x14ac:dyDescent="0.2">
      <c r="P44392" s="76"/>
    </row>
    <row r="44393" spans="16:16" x14ac:dyDescent="0.2">
      <c r="P44393" s="76"/>
    </row>
    <row r="44394" spans="16:16" x14ac:dyDescent="0.2">
      <c r="P44394" s="76"/>
    </row>
    <row r="44395" spans="16:16" x14ac:dyDescent="0.2">
      <c r="P44395" s="76"/>
    </row>
    <row r="44396" spans="16:16" x14ac:dyDescent="0.2">
      <c r="P44396" s="76"/>
    </row>
    <row r="44397" spans="16:16" x14ac:dyDescent="0.2">
      <c r="P44397" s="76"/>
    </row>
    <row r="44398" spans="16:16" x14ac:dyDescent="0.2">
      <c r="P44398" s="76"/>
    </row>
    <row r="44399" spans="16:16" x14ac:dyDescent="0.2">
      <c r="P44399" s="76"/>
    </row>
    <row r="44400" spans="16:16" x14ac:dyDescent="0.2">
      <c r="P44400" s="76"/>
    </row>
    <row r="44401" spans="16:16" x14ac:dyDescent="0.2">
      <c r="P44401" s="76"/>
    </row>
    <row r="44402" spans="16:16" x14ac:dyDescent="0.2">
      <c r="P44402" s="76"/>
    </row>
    <row r="44403" spans="16:16" x14ac:dyDescent="0.2">
      <c r="P44403" s="76"/>
    </row>
    <row r="44404" spans="16:16" x14ac:dyDescent="0.2">
      <c r="P44404" s="76"/>
    </row>
    <row r="44405" spans="16:16" x14ac:dyDescent="0.2">
      <c r="P44405" s="76"/>
    </row>
    <row r="44406" spans="16:16" x14ac:dyDescent="0.2">
      <c r="P44406" s="76"/>
    </row>
    <row r="44407" spans="16:16" x14ac:dyDescent="0.2">
      <c r="P44407" s="76"/>
    </row>
    <row r="44408" spans="16:16" x14ac:dyDescent="0.2">
      <c r="P44408" s="76"/>
    </row>
    <row r="44409" spans="16:16" x14ac:dyDescent="0.2">
      <c r="P44409" s="76"/>
    </row>
    <row r="44410" spans="16:16" x14ac:dyDescent="0.2">
      <c r="P44410" s="76"/>
    </row>
    <row r="44411" spans="16:16" x14ac:dyDescent="0.2">
      <c r="P44411" s="76"/>
    </row>
    <row r="44412" spans="16:16" x14ac:dyDescent="0.2">
      <c r="P44412" s="76"/>
    </row>
    <row r="44413" spans="16:16" x14ac:dyDescent="0.2">
      <c r="P44413" s="76"/>
    </row>
    <row r="44414" spans="16:16" x14ac:dyDescent="0.2">
      <c r="P44414" s="76"/>
    </row>
    <row r="44415" spans="16:16" x14ac:dyDescent="0.2">
      <c r="P44415" s="76"/>
    </row>
    <row r="44416" spans="16:16" x14ac:dyDescent="0.2">
      <c r="P44416" s="76"/>
    </row>
    <row r="44417" spans="16:16" x14ac:dyDescent="0.2">
      <c r="P44417" s="76"/>
    </row>
    <row r="44418" spans="16:16" x14ac:dyDescent="0.2">
      <c r="P44418" s="76"/>
    </row>
    <row r="44419" spans="16:16" x14ac:dyDescent="0.2">
      <c r="P44419" s="76"/>
    </row>
    <row r="44420" spans="16:16" x14ac:dyDescent="0.2">
      <c r="P44420" s="76"/>
    </row>
    <row r="44421" spans="16:16" x14ac:dyDescent="0.2">
      <c r="P44421" s="76"/>
    </row>
    <row r="44422" spans="16:16" x14ac:dyDescent="0.2">
      <c r="P44422" s="76"/>
    </row>
    <row r="44423" spans="16:16" x14ac:dyDescent="0.2">
      <c r="P44423" s="76"/>
    </row>
    <row r="44424" spans="16:16" x14ac:dyDescent="0.2">
      <c r="P44424" s="76"/>
    </row>
    <row r="44425" spans="16:16" x14ac:dyDescent="0.2">
      <c r="P44425" s="76"/>
    </row>
    <row r="44426" spans="16:16" x14ac:dyDescent="0.2">
      <c r="P44426" s="76"/>
    </row>
    <row r="44427" spans="16:16" x14ac:dyDescent="0.2">
      <c r="P44427" s="76"/>
    </row>
    <row r="44428" spans="16:16" x14ac:dyDescent="0.2">
      <c r="P44428" s="76"/>
    </row>
    <row r="44429" spans="16:16" x14ac:dyDescent="0.2">
      <c r="P44429" s="76"/>
    </row>
    <row r="44430" spans="16:16" x14ac:dyDescent="0.2">
      <c r="P44430" s="76"/>
    </row>
    <row r="44431" spans="16:16" x14ac:dyDescent="0.2">
      <c r="P44431" s="76"/>
    </row>
    <row r="44432" spans="16:16" x14ac:dyDescent="0.2">
      <c r="P44432" s="76"/>
    </row>
    <row r="44433" spans="16:16" x14ac:dyDescent="0.2">
      <c r="P44433" s="76"/>
    </row>
    <row r="44434" spans="16:16" x14ac:dyDescent="0.2">
      <c r="P44434" s="76"/>
    </row>
    <row r="44435" spans="16:16" x14ac:dyDescent="0.2">
      <c r="P44435" s="76"/>
    </row>
    <row r="44436" spans="16:16" x14ac:dyDescent="0.2">
      <c r="P44436" s="76"/>
    </row>
    <row r="44437" spans="16:16" x14ac:dyDescent="0.2">
      <c r="P44437" s="76"/>
    </row>
    <row r="44438" spans="16:16" x14ac:dyDescent="0.2">
      <c r="P44438" s="76"/>
    </row>
    <row r="44439" spans="16:16" x14ac:dyDescent="0.2">
      <c r="P44439" s="76"/>
    </row>
    <row r="44440" spans="16:16" x14ac:dyDescent="0.2">
      <c r="P44440" s="76"/>
    </row>
    <row r="44441" spans="16:16" x14ac:dyDescent="0.2">
      <c r="P44441" s="76"/>
    </row>
    <row r="44442" spans="16:16" x14ac:dyDescent="0.2">
      <c r="P44442" s="76"/>
    </row>
    <row r="44443" spans="16:16" x14ac:dyDescent="0.2">
      <c r="P44443" s="76"/>
    </row>
    <row r="44444" spans="16:16" x14ac:dyDescent="0.2">
      <c r="P44444" s="76"/>
    </row>
    <row r="44445" spans="16:16" x14ac:dyDescent="0.2">
      <c r="P44445" s="76"/>
    </row>
    <row r="44446" spans="16:16" x14ac:dyDescent="0.2">
      <c r="P44446" s="76"/>
    </row>
    <row r="44447" spans="16:16" x14ac:dyDescent="0.2">
      <c r="P44447" s="76"/>
    </row>
    <row r="44448" spans="16:16" x14ac:dyDescent="0.2">
      <c r="P44448" s="76"/>
    </row>
    <row r="44449" spans="16:16" x14ac:dyDescent="0.2">
      <c r="P44449" s="76"/>
    </row>
    <row r="44450" spans="16:16" x14ac:dyDescent="0.2">
      <c r="P44450" s="76"/>
    </row>
    <row r="44451" spans="16:16" x14ac:dyDescent="0.2">
      <c r="P44451" s="76"/>
    </row>
    <row r="44452" spans="16:16" x14ac:dyDescent="0.2">
      <c r="P44452" s="76"/>
    </row>
    <row r="44453" spans="16:16" x14ac:dyDescent="0.2">
      <c r="P44453" s="76"/>
    </row>
    <row r="44454" spans="16:16" x14ac:dyDescent="0.2">
      <c r="P44454" s="76"/>
    </row>
    <row r="44455" spans="16:16" x14ac:dyDescent="0.2">
      <c r="P44455" s="76"/>
    </row>
    <row r="44456" spans="16:16" x14ac:dyDescent="0.2">
      <c r="P44456" s="76"/>
    </row>
    <row r="44457" spans="16:16" x14ac:dyDescent="0.2">
      <c r="P44457" s="76"/>
    </row>
    <row r="44458" spans="16:16" x14ac:dyDescent="0.2">
      <c r="P44458" s="76"/>
    </row>
    <row r="44459" spans="16:16" x14ac:dyDescent="0.2">
      <c r="P44459" s="76"/>
    </row>
    <row r="44460" spans="16:16" x14ac:dyDescent="0.2">
      <c r="P44460" s="76"/>
    </row>
    <row r="44461" spans="16:16" x14ac:dyDescent="0.2">
      <c r="P44461" s="76"/>
    </row>
    <row r="44462" spans="16:16" x14ac:dyDescent="0.2">
      <c r="P44462" s="76"/>
    </row>
    <row r="44463" spans="16:16" x14ac:dyDescent="0.2">
      <c r="P44463" s="76"/>
    </row>
    <row r="44464" spans="16:16" x14ac:dyDescent="0.2">
      <c r="P44464" s="76"/>
    </row>
    <row r="44465" spans="16:16" x14ac:dyDescent="0.2">
      <c r="P44465" s="76"/>
    </row>
    <row r="44466" spans="16:16" x14ac:dyDescent="0.2">
      <c r="P44466" s="76"/>
    </row>
    <row r="44467" spans="16:16" x14ac:dyDescent="0.2">
      <c r="P44467" s="76"/>
    </row>
    <row r="44468" spans="16:16" x14ac:dyDescent="0.2">
      <c r="P44468" s="76"/>
    </row>
    <row r="44469" spans="16:16" x14ac:dyDescent="0.2">
      <c r="P44469" s="76"/>
    </row>
    <row r="44470" spans="16:16" x14ac:dyDescent="0.2">
      <c r="P44470" s="76"/>
    </row>
    <row r="44471" spans="16:16" x14ac:dyDescent="0.2">
      <c r="P44471" s="76"/>
    </row>
    <row r="44472" spans="16:16" x14ac:dyDescent="0.2">
      <c r="P44472" s="76"/>
    </row>
    <row r="44473" spans="16:16" x14ac:dyDescent="0.2">
      <c r="P44473" s="76"/>
    </row>
    <row r="44474" spans="16:16" x14ac:dyDescent="0.2">
      <c r="P44474" s="76"/>
    </row>
    <row r="44475" spans="16:16" x14ac:dyDescent="0.2">
      <c r="P44475" s="76"/>
    </row>
    <row r="44476" spans="16:16" x14ac:dyDescent="0.2">
      <c r="P44476" s="76"/>
    </row>
    <row r="44477" spans="16:16" x14ac:dyDescent="0.2">
      <c r="P44477" s="76"/>
    </row>
    <row r="44478" spans="16:16" x14ac:dyDescent="0.2">
      <c r="P44478" s="76"/>
    </row>
    <row r="44479" spans="16:16" x14ac:dyDescent="0.2">
      <c r="P44479" s="76"/>
    </row>
    <row r="44480" spans="16:16" x14ac:dyDescent="0.2">
      <c r="P44480" s="76"/>
    </row>
    <row r="44481" spans="16:16" x14ac:dyDescent="0.2">
      <c r="P44481" s="76"/>
    </row>
    <row r="44482" spans="16:16" x14ac:dyDescent="0.2">
      <c r="P44482" s="76"/>
    </row>
    <row r="44483" spans="16:16" x14ac:dyDescent="0.2">
      <c r="P44483" s="76"/>
    </row>
    <row r="44484" spans="16:16" x14ac:dyDescent="0.2">
      <c r="P44484" s="76"/>
    </row>
    <row r="44485" spans="16:16" x14ac:dyDescent="0.2">
      <c r="P44485" s="76"/>
    </row>
    <row r="44486" spans="16:16" x14ac:dyDescent="0.2">
      <c r="P44486" s="76"/>
    </row>
    <row r="44487" spans="16:16" x14ac:dyDescent="0.2">
      <c r="P44487" s="76"/>
    </row>
    <row r="44488" spans="16:16" x14ac:dyDescent="0.2">
      <c r="P44488" s="76"/>
    </row>
    <row r="44489" spans="16:16" x14ac:dyDescent="0.2">
      <c r="P44489" s="76"/>
    </row>
    <row r="44490" spans="16:16" x14ac:dyDescent="0.2">
      <c r="P44490" s="76"/>
    </row>
    <row r="44491" spans="16:16" x14ac:dyDescent="0.2">
      <c r="P44491" s="76"/>
    </row>
    <row r="44492" spans="16:16" x14ac:dyDescent="0.2">
      <c r="P44492" s="76"/>
    </row>
    <row r="44493" spans="16:16" x14ac:dyDescent="0.2">
      <c r="P44493" s="76"/>
    </row>
    <row r="44494" spans="16:16" x14ac:dyDescent="0.2">
      <c r="P44494" s="76"/>
    </row>
    <row r="44495" spans="16:16" x14ac:dyDescent="0.2">
      <c r="P44495" s="76"/>
    </row>
    <row r="44496" spans="16:16" x14ac:dyDescent="0.2">
      <c r="P44496" s="76"/>
    </row>
    <row r="44497" spans="16:16" x14ac:dyDescent="0.2">
      <c r="P44497" s="76"/>
    </row>
    <row r="44498" spans="16:16" x14ac:dyDescent="0.2">
      <c r="P44498" s="76"/>
    </row>
    <row r="44499" spans="16:16" x14ac:dyDescent="0.2">
      <c r="P44499" s="76"/>
    </row>
    <row r="44500" spans="16:16" x14ac:dyDescent="0.2">
      <c r="P44500" s="76"/>
    </row>
    <row r="44501" spans="16:16" x14ac:dyDescent="0.2">
      <c r="P44501" s="76"/>
    </row>
    <row r="44502" spans="16:16" x14ac:dyDescent="0.2">
      <c r="P44502" s="76"/>
    </row>
    <row r="44503" spans="16:16" x14ac:dyDescent="0.2">
      <c r="P44503" s="76"/>
    </row>
    <row r="44504" spans="16:16" x14ac:dyDescent="0.2">
      <c r="P44504" s="76"/>
    </row>
    <row r="44505" spans="16:16" x14ac:dyDescent="0.2">
      <c r="P44505" s="76"/>
    </row>
    <row r="44506" spans="16:16" x14ac:dyDescent="0.2">
      <c r="P44506" s="76"/>
    </row>
    <row r="44507" spans="16:16" x14ac:dyDescent="0.2">
      <c r="P44507" s="76"/>
    </row>
    <row r="44508" spans="16:16" x14ac:dyDescent="0.2">
      <c r="P44508" s="76"/>
    </row>
    <row r="44509" spans="16:16" x14ac:dyDescent="0.2">
      <c r="P44509" s="76"/>
    </row>
    <row r="44510" spans="16:16" x14ac:dyDescent="0.2">
      <c r="P44510" s="76"/>
    </row>
    <row r="44511" spans="16:16" x14ac:dyDescent="0.2">
      <c r="P44511" s="76"/>
    </row>
    <row r="44512" spans="16:16" x14ac:dyDescent="0.2">
      <c r="P44512" s="76"/>
    </row>
    <row r="44513" spans="16:16" x14ac:dyDescent="0.2">
      <c r="P44513" s="76"/>
    </row>
    <row r="44514" spans="16:16" x14ac:dyDescent="0.2">
      <c r="P44514" s="76"/>
    </row>
    <row r="44515" spans="16:16" x14ac:dyDescent="0.2">
      <c r="P44515" s="76"/>
    </row>
    <row r="44516" spans="16:16" x14ac:dyDescent="0.2">
      <c r="P44516" s="76"/>
    </row>
    <row r="44517" spans="16:16" x14ac:dyDescent="0.2">
      <c r="P44517" s="76"/>
    </row>
    <row r="44518" spans="16:16" x14ac:dyDescent="0.2">
      <c r="P44518" s="76"/>
    </row>
    <row r="44519" spans="16:16" x14ac:dyDescent="0.2">
      <c r="P44519" s="76"/>
    </row>
    <row r="44520" spans="16:16" x14ac:dyDescent="0.2">
      <c r="P44520" s="76"/>
    </row>
    <row r="44521" spans="16:16" x14ac:dyDescent="0.2">
      <c r="P44521" s="76"/>
    </row>
    <row r="44522" spans="16:16" x14ac:dyDescent="0.2">
      <c r="P44522" s="76"/>
    </row>
    <row r="44523" spans="16:16" x14ac:dyDescent="0.2">
      <c r="P44523" s="76"/>
    </row>
    <row r="44524" spans="16:16" x14ac:dyDescent="0.2">
      <c r="P44524" s="76"/>
    </row>
    <row r="44525" spans="16:16" x14ac:dyDescent="0.2">
      <c r="P44525" s="76"/>
    </row>
    <row r="44526" spans="16:16" x14ac:dyDescent="0.2">
      <c r="P44526" s="76"/>
    </row>
    <row r="44527" spans="16:16" x14ac:dyDescent="0.2">
      <c r="P44527" s="76"/>
    </row>
    <row r="44528" spans="16:16" x14ac:dyDescent="0.2">
      <c r="P44528" s="76"/>
    </row>
    <row r="44529" spans="16:16" x14ac:dyDescent="0.2">
      <c r="P44529" s="76"/>
    </row>
    <row r="44530" spans="16:16" x14ac:dyDescent="0.2">
      <c r="P44530" s="76"/>
    </row>
    <row r="44531" spans="16:16" x14ac:dyDescent="0.2">
      <c r="P44531" s="76"/>
    </row>
    <row r="44532" spans="16:16" x14ac:dyDescent="0.2">
      <c r="P44532" s="76"/>
    </row>
    <row r="44533" spans="16:16" x14ac:dyDescent="0.2">
      <c r="P44533" s="76"/>
    </row>
    <row r="44534" spans="16:16" x14ac:dyDescent="0.2">
      <c r="P44534" s="76"/>
    </row>
    <row r="44535" spans="16:16" x14ac:dyDescent="0.2">
      <c r="P44535" s="76"/>
    </row>
    <row r="44536" spans="16:16" x14ac:dyDescent="0.2">
      <c r="P44536" s="76"/>
    </row>
    <row r="44537" spans="16:16" x14ac:dyDescent="0.2">
      <c r="P44537" s="76"/>
    </row>
    <row r="44538" spans="16:16" x14ac:dyDescent="0.2">
      <c r="P44538" s="76"/>
    </row>
    <row r="44539" spans="16:16" x14ac:dyDescent="0.2">
      <c r="P44539" s="76"/>
    </row>
    <row r="44540" spans="16:16" x14ac:dyDescent="0.2">
      <c r="P44540" s="76"/>
    </row>
    <row r="44541" spans="16:16" x14ac:dyDescent="0.2">
      <c r="P44541" s="76"/>
    </row>
    <row r="44542" spans="16:16" x14ac:dyDescent="0.2">
      <c r="P44542" s="76"/>
    </row>
    <row r="44543" spans="16:16" x14ac:dyDescent="0.2">
      <c r="P44543" s="76"/>
    </row>
    <row r="44544" spans="16:16" x14ac:dyDescent="0.2">
      <c r="P44544" s="76"/>
    </row>
    <row r="44545" spans="16:16" x14ac:dyDescent="0.2">
      <c r="P44545" s="76"/>
    </row>
    <row r="44546" spans="16:16" x14ac:dyDescent="0.2">
      <c r="P44546" s="76"/>
    </row>
    <row r="44547" spans="16:16" x14ac:dyDescent="0.2">
      <c r="P44547" s="76"/>
    </row>
    <row r="44548" spans="16:16" x14ac:dyDescent="0.2">
      <c r="P44548" s="76"/>
    </row>
    <row r="44549" spans="16:16" x14ac:dyDescent="0.2">
      <c r="P44549" s="76"/>
    </row>
    <row r="44550" spans="16:16" x14ac:dyDescent="0.2">
      <c r="P44550" s="76"/>
    </row>
    <row r="44551" spans="16:16" x14ac:dyDescent="0.2">
      <c r="P44551" s="76"/>
    </row>
    <row r="44552" spans="16:16" x14ac:dyDescent="0.2">
      <c r="P44552" s="76"/>
    </row>
    <row r="44553" spans="16:16" x14ac:dyDescent="0.2">
      <c r="P44553" s="76"/>
    </row>
    <row r="44554" spans="16:16" x14ac:dyDescent="0.2">
      <c r="P44554" s="76"/>
    </row>
    <row r="44555" spans="16:16" x14ac:dyDescent="0.2">
      <c r="P44555" s="76"/>
    </row>
    <row r="44556" spans="16:16" x14ac:dyDescent="0.2">
      <c r="P44556" s="76"/>
    </row>
    <row r="44557" spans="16:16" x14ac:dyDescent="0.2">
      <c r="P44557" s="76"/>
    </row>
    <row r="44558" spans="16:16" x14ac:dyDescent="0.2">
      <c r="P44558" s="76"/>
    </row>
    <row r="44559" spans="16:16" x14ac:dyDescent="0.2">
      <c r="P44559" s="76"/>
    </row>
    <row r="44560" spans="16:16" x14ac:dyDescent="0.2">
      <c r="P44560" s="76"/>
    </row>
    <row r="44561" spans="16:16" x14ac:dyDescent="0.2">
      <c r="P44561" s="76"/>
    </row>
    <row r="44562" spans="16:16" x14ac:dyDescent="0.2">
      <c r="P44562" s="76"/>
    </row>
    <row r="44563" spans="16:16" x14ac:dyDescent="0.2">
      <c r="P44563" s="76"/>
    </row>
    <row r="44564" spans="16:16" x14ac:dyDescent="0.2">
      <c r="P44564" s="76"/>
    </row>
    <row r="44565" spans="16:16" x14ac:dyDescent="0.2">
      <c r="P44565" s="76"/>
    </row>
    <row r="44566" spans="16:16" x14ac:dyDescent="0.2">
      <c r="P44566" s="76"/>
    </row>
    <row r="44567" spans="16:16" x14ac:dyDescent="0.2">
      <c r="P44567" s="76"/>
    </row>
    <row r="44568" spans="16:16" x14ac:dyDescent="0.2">
      <c r="P44568" s="76"/>
    </row>
    <row r="44569" spans="16:16" x14ac:dyDescent="0.2">
      <c r="P44569" s="76"/>
    </row>
    <row r="44570" spans="16:16" x14ac:dyDescent="0.2">
      <c r="P44570" s="76"/>
    </row>
    <row r="44571" spans="16:16" x14ac:dyDescent="0.2">
      <c r="P44571" s="76"/>
    </row>
    <row r="44572" spans="16:16" x14ac:dyDescent="0.2">
      <c r="P44572" s="76"/>
    </row>
    <row r="44573" spans="16:16" x14ac:dyDescent="0.2">
      <c r="P44573" s="76"/>
    </row>
    <row r="44574" spans="16:16" x14ac:dyDescent="0.2">
      <c r="P44574" s="76"/>
    </row>
    <row r="44575" spans="16:16" x14ac:dyDescent="0.2">
      <c r="P44575" s="76"/>
    </row>
    <row r="44576" spans="16:16" x14ac:dyDescent="0.2">
      <c r="P44576" s="76"/>
    </row>
    <row r="44577" spans="16:16" x14ac:dyDescent="0.2">
      <c r="P44577" s="76"/>
    </row>
    <row r="44578" spans="16:16" x14ac:dyDescent="0.2">
      <c r="P44578" s="76"/>
    </row>
    <row r="44579" spans="16:16" x14ac:dyDescent="0.2">
      <c r="P44579" s="76"/>
    </row>
    <row r="44580" spans="16:16" x14ac:dyDescent="0.2">
      <c r="P44580" s="76"/>
    </row>
    <row r="44581" spans="16:16" x14ac:dyDescent="0.2">
      <c r="P44581" s="76"/>
    </row>
    <row r="44582" spans="16:16" x14ac:dyDescent="0.2">
      <c r="P44582" s="76"/>
    </row>
    <row r="44583" spans="16:16" x14ac:dyDescent="0.2">
      <c r="P44583" s="76"/>
    </row>
    <row r="44584" spans="16:16" x14ac:dyDescent="0.2">
      <c r="P44584" s="76"/>
    </row>
    <row r="44585" spans="16:16" x14ac:dyDescent="0.2">
      <c r="P44585" s="76"/>
    </row>
    <row r="44586" spans="16:16" x14ac:dyDescent="0.2">
      <c r="P44586" s="76"/>
    </row>
    <row r="44587" spans="16:16" x14ac:dyDescent="0.2">
      <c r="P44587" s="76"/>
    </row>
    <row r="44588" spans="16:16" x14ac:dyDescent="0.2">
      <c r="P44588" s="76"/>
    </row>
    <row r="44589" spans="16:16" x14ac:dyDescent="0.2">
      <c r="P44589" s="76"/>
    </row>
    <row r="44590" spans="16:16" x14ac:dyDescent="0.2">
      <c r="P44590" s="76"/>
    </row>
    <row r="44591" spans="16:16" x14ac:dyDescent="0.2">
      <c r="P44591" s="76"/>
    </row>
    <row r="44592" spans="16:16" x14ac:dyDescent="0.2">
      <c r="P44592" s="76"/>
    </row>
    <row r="44593" spans="16:16" x14ac:dyDescent="0.2">
      <c r="P44593" s="76"/>
    </row>
    <row r="44594" spans="16:16" x14ac:dyDescent="0.2">
      <c r="P44594" s="76"/>
    </row>
    <row r="44595" spans="16:16" x14ac:dyDescent="0.2">
      <c r="P44595" s="76"/>
    </row>
    <row r="44596" spans="16:16" x14ac:dyDescent="0.2">
      <c r="P44596" s="76"/>
    </row>
    <row r="44597" spans="16:16" x14ac:dyDescent="0.2">
      <c r="P44597" s="76"/>
    </row>
    <row r="44598" spans="16:16" x14ac:dyDescent="0.2">
      <c r="P44598" s="76"/>
    </row>
    <row r="44599" spans="16:16" x14ac:dyDescent="0.2">
      <c r="P44599" s="76"/>
    </row>
    <row r="44600" spans="16:16" x14ac:dyDescent="0.2">
      <c r="P44600" s="76"/>
    </row>
    <row r="44601" spans="16:16" x14ac:dyDescent="0.2">
      <c r="P44601" s="76"/>
    </row>
    <row r="44602" spans="16:16" x14ac:dyDescent="0.2">
      <c r="P44602" s="76"/>
    </row>
    <row r="44603" spans="16:16" x14ac:dyDescent="0.2">
      <c r="P44603" s="76"/>
    </row>
    <row r="44604" spans="16:16" x14ac:dyDescent="0.2">
      <c r="P44604" s="76"/>
    </row>
    <row r="44605" spans="16:16" x14ac:dyDescent="0.2">
      <c r="P44605" s="76"/>
    </row>
    <row r="44606" spans="16:16" x14ac:dyDescent="0.2">
      <c r="P44606" s="76"/>
    </row>
    <row r="44607" spans="16:16" x14ac:dyDescent="0.2">
      <c r="P44607" s="76"/>
    </row>
    <row r="44608" spans="16:16" x14ac:dyDescent="0.2">
      <c r="P44608" s="76"/>
    </row>
    <row r="44609" spans="16:16" x14ac:dyDescent="0.2">
      <c r="P44609" s="76"/>
    </row>
    <row r="44610" spans="16:16" x14ac:dyDescent="0.2">
      <c r="P44610" s="76"/>
    </row>
    <row r="44611" spans="16:16" x14ac:dyDescent="0.2">
      <c r="P44611" s="76"/>
    </row>
    <row r="44612" spans="16:16" x14ac:dyDescent="0.2">
      <c r="P44612" s="76"/>
    </row>
    <row r="44613" spans="16:16" x14ac:dyDescent="0.2">
      <c r="P44613" s="76"/>
    </row>
    <row r="44614" spans="16:16" x14ac:dyDescent="0.2">
      <c r="P44614" s="76"/>
    </row>
    <row r="44615" spans="16:16" x14ac:dyDescent="0.2">
      <c r="P44615" s="76"/>
    </row>
    <row r="44616" spans="16:16" x14ac:dyDescent="0.2">
      <c r="P44616" s="76"/>
    </row>
    <row r="44617" spans="16:16" x14ac:dyDescent="0.2">
      <c r="P44617" s="76"/>
    </row>
    <row r="44618" spans="16:16" x14ac:dyDescent="0.2">
      <c r="P44618" s="76"/>
    </row>
    <row r="44619" spans="16:16" x14ac:dyDescent="0.2">
      <c r="P44619" s="76"/>
    </row>
    <row r="44620" spans="16:16" x14ac:dyDescent="0.2">
      <c r="P44620" s="76"/>
    </row>
    <row r="44621" spans="16:16" x14ac:dyDescent="0.2">
      <c r="P44621" s="76"/>
    </row>
    <row r="44622" spans="16:16" x14ac:dyDescent="0.2">
      <c r="P44622" s="76"/>
    </row>
    <row r="44623" spans="16:16" x14ac:dyDescent="0.2">
      <c r="P44623" s="76"/>
    </row>
    <row r="44624" spans="16:16" x14ac:dyDescent="0.2">
      <c r="P44624" s="76"/>
    </row>
    <row r="44625" spans="16:16" x14ac:dyDescent="0.2">
      <c r="P44625" s="76"/>
    </row>
    <row r="44626" spans="16:16" x14ac:dyDescent="0.2">
      <c r="P44626" s="76"/>
    </row>
    <row r="44627" spans="16:16" x14ac:dyDescent="0.2">
      <c r="P44627" s="76"/>
    </row>
    <row r="44628" spans="16:16" x14ac:dyDescent="0.2">
      <c r="P44628" s="76"/>
    </row>
    <row r="44629" spans="16:16" x14ac:dyDescent="0.2">
      <c r="P44629" s="76"/>
    </row>
    <row r="44630" spans="16:16" x14ac:dyDescent="0.2">
      <c r="P44630" s="76"/>
    </row>
    <row r="44631" spans="16:16" x14ac:dyDescent="0.2">
      <c r="P44631" s="76"/>
    </row>
    <row r="44632" spans="16:16" x14ac:dyDescent="0.2">
      <c r="P44632" s="76"/>
    </row>
    <row r="44633" spans="16:16" x14ac:dyDescent="0.2">
      <c r="P44633" s="76"/>
    </row>
    <row r="44634" spans="16:16" x14ac:dyDescent="0.2">
      <c r="P44634" s="76"/>
    </row>
    <row r="44635" spans="16:16" x14ac:dyDescent="0.2">
      <c r="P44635" s="76"/>
    </row>
    <row r="44636" spans="16:16" x14ac:dyDescent="0.2">
      <c r="P44636" s="76"/>
    </row>
    <row r="44637" spans="16:16" x14ac:dyDescent="0.2">
      <c r="P44637" s="76"/>
    </row>
    <row r="44638" spans="16:16" x14ac:dyDescent="0.2">
      <c r="P44638" s="76"/>
    </row>
    <row r="44639" spans="16:16" x14ac:dyDescent="0.2">
      <c r="P44639" s="76"/>
    </row>
    <row r="44640" spans="16:16" x14ac:dyDescent="0.2">
      <c r="P44640" s="76"/>
    </row>
    <row r="44641" spans="16:16" x14ac:dyDescent="0.2">
      <c r="P44641" s="76"/>
    </row>
    <row r="44642" spans="16:16" x14ac:dyDescent="0.2">
      <c r="P44642" s="76"/>
    </row>
    <row r="44643" spans="16:16" x14ac:dyDescent="0.2">
      <c r="P44643" s="76"/>
    </row>
    <row r="44644" spans="16:16" x14ac:dyDescent="0.2">
      <c r="P44644" s="76"/>
    </row>
    <row r="44645" spans="16:16" x14ac:dyDescent="0.2">
      <c r="P44645" s="76"/>
    </row>
    <row r="44646" spans="16:16" x14ac:dyDescent="0.2">
      <c r="P44646" s="76"/>
    </row>
    <row r="44647" spans="16:16" x14ac:dyDescent="0.2">
      <c r="P44647" s="76"/>
    </row>
    <row r="44648" spans="16:16" x14ac:dyDescent="0.2">
      <c r="P44648" s="76"/>
    </row>
    <row r="44649" spans="16:16" x14ac:dyDescent="0.2">
      <c r="P44649" s="76"/>
    </row>
    <row r="44650" spans="16:16" x14ac:dyDescent="0.2">
      <c r="P44650" s="76"/>
    </row>
    <row r="44651" spans="16:16" x14ac:dyDescent="0.2">
      <c r="P44651" s="76"/>
    </row>
    <row r="44652" spans="16:16" x14ac:dyDescent="0.2">
      <c r="P44652" s="76"/>
    </row>
    <row r="44653" spans="16:16" x14ac:dyDescent="0.2">
      <c r="P44653" s="76"/>
    </row>
    <row r="44654" spans="16:16" x14ac:dyDescent="0.2">
      <c r="P44654" s="76"/>
    </row>
    <row r="44655" spans="16:16" x14ac:dyDescent="0.2">
      <c r="P44655" s="76"/>
    </row>
    <row r="44656" spans="16:16" x14ac:dyDescent="0.2">
      <c r="P44656" s="76"/>
    </row>
    <row r="44657" spans="16:16" x14ac:dyDescent="0.2">
      <c r="P44657" s="76"/>
    </row>
    <row r="44658" spans="16:16" x14ac:dyDescent="0.2">
      <c r="P44658" s="76"/>
    </row>
    <row r="44659" spans="16:16" x14ac:dyDescent="0.2">
      <c r="P44659" s="76"/>
    </row>
    <row r="44660" spans="16:16" x14ac:dyDescent="0.2">
      <c r="P44660" s="76"/>
    </row>
    <row r="44661" spans="16:16" x14ac:dyDescent="0.2">
      <c r="P44661" s="76"/>
    </row>
    <row r="44662" spans="16:16" x14ac:dyDescent="0.2">
      <c r="P44662" s="76"/>
    </row>
    <row r="44663" spans="16:16" x14ac:dyDescent="0.2">
      <c r="P44663" s="76"/>
    </row>
    <row r="44664" spans="16:16" x14ac:dyDescent="0.2">
      <c r="P44664" s="76"/>
    </row>
    <row r="44665" spans="16:16" x14ac:dyDescent="0.2">
      <c r="P44665" s="76"/>
    </row>
    <row r="44666" spans="16:16" x14ac:dyDescent="0.2">
      <c r="P44666" s="76"/>
    </row>
    <row r="44667" spans="16:16" x14ac:dyDescent="0.2">
      <c r="P44667" s="76"/>
    </row>
    <row r="44668" spans="16:16" x14ac:dyDescent="0.2">
      <c r="P44668" s="76"/>
    </row>
    <row r="44669" spans="16:16" x14ac:dyDescent="0.2">
      <c r="P44669" s="76"/>
    </row>
    <row r="44670" spans="16:16" x14ac:dyDescent="0.2">
      <c r="P44670" s="76"/>
    </row>
    <row r="44671" spans="16:16" x14ac:dyDescent="0.2">
      <c r="P44671" s="76"/>
    </row>
    <row r="44672" spans="16:16" x14ac:dyDescent="0.2">
      <c r="P44672" s="76"/>
    </row>
    <row r="44673" spans="16:16" x14ac:dyDescent="0.2">
      <c r="P44673" s="76"/>
    </row>
    <row r="44674" spans="16:16" x14ac:dyDescent="0.2">
      <c r="P44674" s="76"/>
    </row>
    <row r="44675" spans="16:16" x14ac:dyDescent="0.2">
      <c r="P44675" s="76"/>
    </row>
    <row r="44676" spans="16:16" x14ac:dyDescent="0.2">
      <c r="P44676" s="76"/>
    </row>
    <row r="44677" spans="16:16" x14ac:dyDescent="0.2">
      <c r="P44677" s="76"/>
    </row>
    <row r="44678" spans="16:16" x14ac:dyDescent="0.2">
      <c r="P44678" s="76"/>
    </row>
    <row r="44679" spans="16:16" x14ac:dyDescent="0.2">
      <c r="P44679" s="76"/>
    </row>
    <row r="44680" spans="16:16" x14ac:dyDescent="0.2">
      <c r="P44680" s="76"/>
    </row>
    <row r="44681" spans="16:16" x14ac:dyDescent="0.2">
      <c r="P44681" s="76"/>
    </row>
    <row r="44682" spans="16:16" x14ac:dyDescent="0.2">
      <c r="P44682" s="76"/>
    </row>
    <row r="44683" spans="16:16" x14ac:dyDescent="0.2">
      <c r="P44683" s="76"/>
    </row>
    <row r="44684" spans="16:16" x14ac:dyDescent="0.2">
      <c r="P44684" s="76"/>
    </row>
    <row r="44685" spans="16:16" x14ac:dyDescent="0.2">
      <c r="P44685" s="76"/>
    </row>
    <row r="44686" spans="16:16" x14ac:dyDescent="0.2">
      <c r="P44686" s="76"/>
    </row>
    <row r="44687" spans="16:16" x14ac:dyDescent="0.2">
      <c r="P44687" s="76"/>
    </row>
    <row r="44688" spans="16:16" x14ac:dyDescent="0.2">
      <c r="P44688" s="76"/>
    </row>
    <row r="44689" spans="16:16" x14ac:dyDescent="0.2">
      <c r="P44689" s="76"/>
    </row>
    <row r="44690" spans="16:16" x14ac:dyDescent="0.2">
      <c r="P44690" s="76"/>
    </row>
    <row r="44691" spans="16:16" x14ac:dyDescent="0.2">
      <c r="P44691" s="76"/>
    </row>
    <row r="44692" spans="16:16" x14ac:dyDescent="0.2">
      <c r="P44692" s="76"/>
    </row>
    <row r="44693" spans="16:16" x14ac:dyDescent="0.2">
      <c r="P44693" s="76"/>
    </row>
    <row r="44694" spans="16:16" x14ac:dyDescent="0.2">
      <c r="P44694" s="76"/>
    </row>
    <row r="44695" spans="16:16" x14ac:dyDescent="0.2">
      <c r="P44695" s="76"/>
    </row>
    <row r="44696" spans="16:16" x14ac:dyDescent="0.2">
      <c r="P44696" s="76"/>
    </row>
    <row r="44697" spans="16:16" x14ac:dyDescent="0.2">
      <c r="P44697" s="76"/>
    </row>
    <row r="44698" spans="16:16" x14ac:dyDescent="0.2">
      <c r="P44698" s="76"/>
    </row>
    <row r="44699" spans="16:16" x14ac:dyDescent="0.2">
      <c r="P44699" s="76"/>
    </row>
    <row r="44700" spans="16:16" x14ac:dyDescent="0.2">
      <c r="P44700" s="76"/>
    </row>
    <row r="44701" spans="16:16" x14ac:dyDescent="0.2">
      <c r="P44701" s="76"/>
    </row>
    <row r="44702" spans="16:16" x14ac:dyDescent="0.2">
      <c r="P44702" s="76"/>
    </row>
    <row r="44703" spans="16:16" x14ac:dyDescent="0.2">
      <c r="P44703" s="76"/>
    </row>
    <row r="44704" spans="16:16" x14ac:dyDescent="0.2">
      <c r="P44704" s="76"/>
    </row>
    <row r="44705" spans="16:16" x14ac:dyDescent="0.2">
      <c r="P44705" s="76"/>
    </row>
    <row r="44706" spans="16:16" x14ac:dyDescent="0.2">
      <c r="P44706" s="76"/>
    </row>
    <row r="44707" spans="16:16" x14ac:dyDescent="0.2">
      <c r="P44707" s="76"/>
    </row>
    <row r="44708" spans="16:16" x14ac:dyDescent="0.2">
      <c r="P44708" s="76"/>
    </row>
    <row r="44709" spans="16:16" x14ac:dyDescent="0.2">
      <c r="P44709" s="76"/>
    </row>
    <row r="44710" spans="16:16" x14ac:dyDescent="0.2">
      <c r="P44710" s="76"/>
    </row>
    <row r="44711" spans="16:16" x14ac:dyDescent="0.2">
      <c r="P44711" s="76"/>
    </row>
    <row r="44712" spans="16:16" x14ac:dyDescent="0.2">
      <c r="P44712" s="76"/>
    </row>
    <row r="44713" spans="16:16" x14ac:dyDescent="0.2">
      <c r="P44713" s="76"/>
    </row>
    <row r="44714" spans="16:16" x14ac:dyDescent="0.2">
      <c r="P44714" s="76"/>
    </row>
    <row r="44715" spans="16:16" x14ac:dyDescent="0.2">
      <c r="P44715" s="76"/>
    </row>
    <row r="44716" spans="16:16" x14ac:dyDescent="0.2">
      <c r="P44716" s="76"/>
    </row>
    <row r="44717" spans="16:16" x14ac:dyDescent="0.2">
      <c r="P44717" s="76"/>
    </row>
    <row r="44718" spans="16:16" x14ac:dyDescent="0.2">
      <c r="P44718" s="76"/>
    </row>
    <row r="44719" spans="16:16" x14ac:dyDescent="0.2">
      <c r="P44719" s="76"/>
    </row>
    <row r="44720" spans="16:16" x14ac:dyDescent="0.2">
      <c r="P44720" s="76"/>
    </row>
    <row r="44721" spans="16:16" x14ac:dyDescent="0.2">
      <c r="P44721" s="76"/>
    </row>
    <row r="44722" spans="16:16" x14ac:dyDescent="0.2">
      <c r="P44722" s="76"/>
    </row>
    <row r="44723" spans="16:16" x14ac:dyDescent="0.2">
      <c r="P44723" s="76"/>
    </row>
    <row r="44724" spans="16:16" x14ac:dyDescent="0.2">
      <c r="P44724" s="76"/>
    </row>
    <row r="44725" spans="16:16" x14ac:dyDescent="0.2">
      <c r="P44725" s="76"/>
    </row>
    <row r="44726" spans="16:16" x14ac:dyDescent="0.2">
      <c r="P44726" s="76"/>
    </row>
    <row r="44727" spans="16:16" x14ac:dyDescent="0.2">
      <c r="P44727" s="76"/>
    </row>
    <row r="44728" spans="16:16" x14ac:dyDescent="0.2">
      <c r="P44728" s="76"/>
    </row>
    <row r="44729" spans="16:16" x14ac:dyDescent="0.2">
      <c r="P44729" s="76"/>
    </row>
    <row r="44730" spans="16:16" x14ac:dyDescent="0.2">
      <c r="P44730" s="76"/>
    </row>
    <row r="44731" spans="16:16" x14ac:dyDescent="0.2">
      <c r="P44731" s="76"/>
    </row>
    <row r="44732" spans="16:16" x14ac:dyDescent="0.2">
      <c r="P44732" s="76"/>
    </row>
    <row r="44733" spans="16:16" x14ac:dyDescent="0.2">
      <c r="P44733" s="76"/>
    </row>
    <row r="44734" spans="16:16" x14ac:dyDescent="0.2">
      <c r="P44734" s="76"/>
    </row>
    <row r="44735" spans="16:16" x14ac:dyDescent="0.2">
      <c r="P44735" s="76"/>
    </row>
    <row r="44736" spans="16:16" x14ac:dyDescent="0.2">
      <c r="P44736" s="76"/>
    </row>
    <row r="44737" spans="16:16" x14ac:dyDescent="0.2">
      <c r="P44737" s="76"/>
    </row>
    <row r="44738" spans="16:16" x14ac:dyDescent="0.2">
      <c r="P44738" s="76"/>
    </row>
    <row r="44739" spans="16:16" x14ac:dyDescent="0.2">
      <c r="P44739" s="76"/>
    </row>
    <row r="44740" spans="16:16" x14ac:dyDescent="0.2">
      <c r="P44740" s="76"/>
    </row>
    <row r="44741" spans="16:16" x14ac:dyDescent="0.2">
      <c r="P44741" s="76"/>
    </row>
    <row r="44742" spans="16:16" x14ac:dyDescent="0.2">
      <c r="P44742" s="76"/>
    </row>
    <row r="44743" spans="16:16" x14ac:dyDescent="0.2">
      <c r="P44743" s="76"/>
    </row>
    <row r="44744" spans="16:16" x14ac:dyDescent="0.2">
      <c r="P44744" s="76"/>
    </row>
    <row r="44745" spans="16:16" x14ac:dyDescent="0.2">
      <c r="P44745" s="76"/>
    </row>
    <row r="44746" spans="16:16" x14ac:dyDescent="0.2">
      <c r="P44746" s="76"/>
    </row>
    <row r="44747" spans="16:16" x14ac:dyDescent="0.2">
      <c r="P44747" s="76"/>
    </row>
    <row r="44748" spans="16:16" x14ac:dyDescent="0.2">
      <c r="P44748" s="76"/>
    </row>
    <row r="44749" spans="16:16" x14ac:dyDescent="0.2">
      <c r="P44749" s="76"/>
    </row>
    <row r="44750" spans="16:16" x14ac:dyDescent="0.2">
      <c r="P44750" s="76"/>
    </row>
    <row r="44751" spans="16:16" x14ac:dyDescent="0.2">
      <c r="P44751" s="76"/>
    </row>
    <row r="44752" spans="16:16" x14ac:dyDescent="0.2">
      <c r="P44752" s="76"/>
    </row>
    <row r="44753" spans="16:16" x14ac:dyDescent="0.2">
      <c r="P44753" s="76"/>
    </row>
    <row r="44754" spans="16:16" x14ac:dyDescent="0.2">
      <c r="P44754" s="76"/>
    </row>
    <row r="44755" spans="16:16" x14ac:dyDescent="0.2">
      <c r="P44755" s="76"/>
    </row>
    <row r="44756" spans="16:16" x14ac:dyDescent="0.2">
      <c r="P44756" s="76"/>
    </row>
    <row r="44757" spans="16:16" x14ac:dyDescent="0.2">
      <c r="P44757" s="76"/>
    </row>
    <row r="44758" spans="16:16" x14ac:dyDescent="0.2">
      <c r="P44758" s="76"/>
    </row>
    <row r="44759" spans="16:16" x14ac:dyDescent="0.2">
      <c r="P44759" s="76"/>
    </row>
    <row r="44760" spans="16:16" x14ac:dyDescent="0.2">
      <c r="P44760" s="76"/>
    </row>
    <row r="44761" spans="16:16" x14ac:dyDescent="0.2">
      <c r="P44761" s="76"/>
    </row>
    <row r="44762" spans="16:16" x14ac:dyDescent="0.2">
      <c r="P44762" s="76"/>
    </row>
    <row r="44763" spans="16:16" x14ac:dyDescent="0.2">
      <c r="P44763" s="76"/>
    </row>
    <row r="44764" spans="16:16" x14ac:dyDescent="0.2">
      <c r="P44764" s="76"/>
    </row>
    <row r="44765" spans="16:16" x14ac:dyDescent="0.2">
      <c r="P44765" s="76"/>
    </row>
    <row r="44766" spans="16:16" x14ac:dyDescent="0.2">
      <c r="P44766" s="76"/>
    </row>
    <row r="44767" spans="16:16" x14ac:dyDescent="0.2">
      <c r="P44767" s="76"/>
    </row>
    <row r="44768" spans="16:16" x14ac:dyDescent="0.2">
      <c r="P44768" s="76"/>
    </row>
    <row r="44769" spans="16:16" x14ac:dyDescent="0.2">
      <c r="P44769" s="76"/>
    </row>
    <row r="44770" spans="16:16" x14ac:dyDescent="0.2">
      <c r="P44770" s="76"/>
    </row>
    <row r="44771" spans="16:16" x14ac:dyDescent="0.2">
      <c r="P44771" s="76"/>
    </row>
    <row r="44772" spans="16:16" x14ac:dyDescent="0.2">
      <c r="P44772" s="76"/>
    </row>
    <row r="44773" spans="16:16" x14ac:dyDescent="0.2">
      <c r="P44773" s="76"/>
    </row>
    <row r="44774" spans="16:16" x14ac:dyDescent="0.2">
      <c r="P44774" s="76"/>
    </row>
    <row r="44775" spans="16:16" x14ac:dyDescent="0.2">
      <c r="P44775" s="76"/>
    </row>
    <row r="44776" spans="16:16" x14ac:dyDescent="0.2">
      <c r="P44776" s="76"/>
    </row>
    <row r="44777" spans="16:16" x14ac:dyDescent="0.2">
      <c r="P44777" s="76"/>
    </row>
    <row r="44778" spans="16:16" x14ac:dyDescent="0.2">
      <c r="P44778" s="76"/>
    </row>
    <row r="44779" spans="16:16" x14ac:dyDescent="0.2">
      <c r="P44779" s="76"/>
    </row>
    <row r="44780" spans="16:16" x14ac:dyDescent="0.2">
      <c r="P44780" s="76"/>
    </row>
    <row r="44781" spans="16:16" x14ac:dyDescent="0.2">
      <c r="P44781" s="76"/>
    </row>
    <row r="44782" spans="16:16" x14ac:dyDescent="0.2">
      <c r="P44782" s="76"/>
    </row>
    <row r="44783" spans="16:16" x14ac:dyDescent="0.2">
      <c r="P44783" s="76"/>
    </row>
    <row r="44784" spans="16:16" x14ac:dyDescent="0.2">
      <c r="P44784" s="76"/>
    </row>
    <row r="44785" spans="16:16" x14ac:dyDescent="0.2">
      <c r="P44785" s="76"/>
    </row>
    <row r="44786" spans="16:16" x14ac:dyDescent="0.2">
      <c r="P44786" s="76"/>
    </row>
    <row r="44787" spans="16:16" x14ac:dyDescent="0.2">
      <c r="P44787" s="76"/>
    </row>
    <row r="44788" spans="16:16" x14ac:dyDescent="0.2">
      <c r="P44788" s="76"/>
    </row>
    <row r="44789" spans="16:16" x14ac:dyDescent="0.2">
      <c r="P44789" s="76"/>
    </row>
    <row r="44790" spans="16:16" x14ac:dyDescent="0.2">
      <c r="P44790" s="76"/>
    </row>
    <row r="44791" spans="16:16" x14ac:dyDescent="0.2">
      <c r="P44791" s="76"/>
    </row>
    <row r="44792" spans="16:16" x14ac:dyDescent="0.2">
      <c r="P44792" s="76"/>
    </row>
    <row r="44793" spans="16:16" x14ac:dyDescent="0.2">
      <c r="P44793" s="76"/>
    </row>
    <row r="44794" spans="16:16" x14ac:dyDescent="0.2">
      <c r="P44794" s="76"/>
    </row>
    <row r="44795" spans="16:16" x14ac:dyDescent="0.2">
      <c r="P44795" s="76"/>
    </row>
    <row r="44796" spans="16:16" x14ac:dyDescent="0.2">
      <c r="P44796" s="76"/>
    </row>
    <row r="44797" spans="16:16" x14ac:dyDescent="0.2">
      <c r="P44797" s="76"/>
    </row>
    <row r="44798" spans="16:16" x14ac:dyDescent="0.2">
      <c r="P44798" s="76"/>
    </row>
    <row r="44799" spans="16:16" x14ac:dyDescent="0.2">
      <c r="P44799" s="76"/>
    </row>
    <row r="44800" spans="16:16" x14ac:dyDescent="0.2">
      <c r="P44800" s="76"/>
    </row>
    <row r="44801" spans="16:16" x14ac:dyDescent="0.2">
      <c r="P44801" s="76"/>
    </row>
    <row r="44802" spans="16:16" x14ac:dyDescent="0.2">
      <c r="P44802" s="76"/>
    </row>
    <row r="44803" spans="16:16" x14ac:dyDescent="0.2">
      <c r="P44803" s="76"/>
    </row>
    <row r="44804" spans="16:16" x14ac:dyDescent="0.2">
      <c r="P44804" s="76"/>
    </row>
    <row r="44805" spans="16:16" x14ac:dyDescent="0.2">
      <c r="P44805" s="76"/>
    </row>
    <row r="44806" spans="16:16" x14ac:dyDescent="0.2">
      <c r="P44806" s="76"/>
    </row>
    <row r="44807" spans="16:16" x14ac:dyDescent="0.2">
      <c r="P44807" s="76"/>
    </row>
    <row r="44808" spans="16:16" x14ac:dyDescent="0.2">
      <c r="P44808" s="76"/>
    </row>
    <row r="44809" spans="16:16" x14ac:dyDescent="0.2">
      <c r="P44809" s="76"/>
    </row>
    <row r="44810" spans="16:16" x14ac:dyDescent="0.2">
      <c r="P44810" s="76"/>
    </row>
    <row r="44811" spans="16:16" x14ac:dyDescent="0.2">
      <c r="P44811" s="76"/>
    </row>
    <row r="44812" spans="16:16" x14ac:dyDescent="0.2">
      <c r="P44812" s="76"/>
    </row>
    <row r="44813" spans="16:16" x14ac:dyDescent="0.2">
      <c r="P44813" s="76"/>
    </row>
    <row r="44814" spans="16:16" x14ac:dyDescent="0.2">
      <c r="P44814" s="76"/>
    </row>
    <row r="44815" spans="16:16" x14ac:dyDescent="0.2">
      <c r="P44815" s="76"/>
    </row>
    <row r="44816" spans="16:16" x14ac:dyDescent="0.2">
      <c r="P44816" s="76"/>
    </row>
    <row r="44817" spans="16:16" x14ac:dyDescent="0.2">
      <c r="P44817" s="76"/>
    </row>
    <row r="44818" spans="16:16" x14ac:dyDescent="0.2">
      <c r="P44818" s="76"/>
    </row>
    <row r="44819" spans="16:16" x14ac:dyDescent="0.2">
      <c r="P44819" s="76"/>
    </row>
    <row r="44820" spans="16:16" x14ac:dyDescent="0.2">
      <c r="P44820" s="76"/>
    </row>
    <row r="44821" spans="16:16" x14ac:dyDescent="0.2">
      <c r="P44821" s="76"/>
    </row>
    <row r="44822" spans="16:16" x14ac:dyDescent="0.2">
      <c r="P44822" s="76"/>
    </row>
    <row r="44823" spans="16:16" x14ac:dyDescent="0.2">
      <c r="P44823" s="76"/>
    </row>
    <row r="44824" spans="16:16" x14ac:dyDescent="0.2">
      <c r="P44824" s="76"/>
    </row>
    <row r="44825" spans="16:16" x14ac:dyDescent="0.2">
      <c r="P44825" s="76"/>
    </row>
    <row r="44826" spans="16:16" x14ac:dyDescent="0.2">
      <c r="P44826" s="76"/>
    </row>
    <row r="44827" spans="16:16" x14ac:dyDescent="0.2">
      <c r="P44827" s="76"/>
    </row>
    <row r="44828" spans="16:16" x14ac:dyDescent="0.2">
      <c r="P44828" s="76"/>
    </row>
    <row r="44829" spans="16:16" x14ac:dyDescent="0.2">
      <c r="P44829" s="76"/>
    </row>
    <row r="44830" spans="16:16" x14ac:dyDescent="0.2">
      <c r="P44830" s="76"/>
    </row>
    <row r="44831" spans="16:16" x14ac:dyDescent="0.2">
      <c r="P44831" s="76"/>
    </row>
    <row r="44832" spans="16:16" x14ac:dyDescent="0.2">
      <c r="P44832" s="76"/>
    </row>
    <row r="44833" spans="16:16" x14ac:dyDescent="0.2">
      <c r="P44833" s="76"/>
    </row>
    <row r="44834" spans="16:16" x14ac:dyDescent="0.2">
      <c r="P44834" s="76"/>
    </row>
    <row r="44835" spans="16:16" x14ac:dyDescent="0.2">
      <c r="P44835" s="76"/>
    </row>
    <row r="44836" spans="16:16" x14ac:dyDescent="0.2">
      <c r="P44836" s="76"/>
    </row>
    <row r="44837" spans="16:16" x14ac:dyDescent="0.2">
      <c r="P44837" s="76"/>
    </row>
    <row r="44838" spans="16:16" x14ac:dyDescent="0.2">
      <c r="P44838" s="76"/>
    </row>
    <row r="44839" spans="16:16" x14ac:dyDescent="0.2">
      <c r="P44839" s="76"/>
    </row>
    <row r="44840" spans="16:16" x14ac:dyDescent="0.2">
      <c r="P44840" s="76"/>
    </row>
    <row r="44841" spans="16:16" x14ac:dyDescent="0.2">
      <c r="P44841" s="76"/>
    </row>
    <row r="44842" spans="16:16" x14ac:dyDescent="0.2">
      <c r="P44842" s="76"/>
    </row>
    <row r="44843" spans="16:16" x14ac:dyDescent="0.2">
      <c r="P44843" s="76"/>
    </row>
    <row r="44844" spans="16:16" x14ac:dyDescent="0.2">
      <c r="P44844" s="76"/>
    </row>
    <row r="44845" spans="16:16" x14ac:dyDescent="0.2">
      <c r="P44845" s="76"/>
    </row>
    <row r="44846" spans="16:16" x14ac:dyDescent="0.2">
      <c r="P44846" s="76"/>
    </row>
    <row r="44847" spans="16:16" x14ac:dyDescent="0.2">
      <c r="P44847" s="76"/>
    </row>
    <row r="44848" spans="16:16" x14ac:dyDescent="0.2">
      <c r="P44848" s="76"/>
    </row>
    <row r="44849" spans="16:16" x14ac:dyDescent="0.2">
      <c r="P44849" s="76"/>
    </row>
    <row r="44850" spans="16:16" x14ac:dyDescent="0.2">
      <c r="P44850" s="76"/>
    </row>
    <row r="44851" spans="16:16" x14ac:dyDescent="0.2">
      <c r="P44851" s="76"/>
    </row>
    <row r="44852" spans="16:16" x14ac:dyDescent="0.2">
      <c r="P44852" s="76"/>
    </row>
    <row r="44853" spans="16:16" x14ac:dyDescent="0.2">
      <c r="P44853" s="76"/>
    </row>
    <row r="44854" spans="16:16" x14ac:dyDescent="0.2">
      <c r="P44854" s="76"/>
    </row>
    <row r="44855" spans="16:16" x14ac:dyDescent="0.2">
      <c r="P44855" s="76"/>
    </row>
    <row r="44856" spans="16:16" x14ac:dyDescent="0.2">
      <c r="P44856" s="76"/>
    </row>
    <row r="44857" spans="16:16" x14ac:dyDescent="0.2">
      <c r="P44857" s="76"/>
    </row>
    <row r="44858" spans="16:16" x14ac:dyDescent="0.2">
      <c r="P44858" s="76"/>
    </row>
    <row r="44859" spans="16:16" x14ac:dyDescent="0.2">
      <c r="P44859" s="76"/>
    </row>
    <row r="44860" spans="16:16" x14ac:dyDescent="0.2">
      <c r="P44860" s="76"/>
    </row>
    <row r="44861" spans="16:16" x14ac:dyDescent="0.2">
      <c r="P44861" s="76"/>
    </row>
    <row r="44862" spans="16:16" x14ac:dyDescent="0.2">
      <c r="P44862" s="76"/>
    </row>
    <row r="44863" spans="16:16" x14ac:dyDescent="0.2">
      <c r="P44863" s="76"/>
    </row>
    <row r="44864" spans="16:16" x14ac:dyDescent="0.2">
      <c r="P44864" s="76"/>
    </row>
    <row r="44865" spans="16:16" x14ac:dyDescent="0.2">
      <c r="P44865" s="76"/>
    </row>
    <row r="44866" spans="16:16" x14ac:dyDescent="0.2">
      <c r="P44866" s="76"/>
    </row>
    <row r="44867" spans="16:16" x14ac:dyDescent="0.2">
      <c r="P44867" s="76"/>
    </row>
    <row r="44868" spans="16:16" x14ac:dyDescent="0.2">
      <c r="P44868" s="76"/>
    </row>
    <row r="44869" spans="16:16" x14ac:dyDescent="0.2">
      <c r="P44869" s="76"/>
    </row>
    <row r="44870" spans="16:16" x14ac:dyDescent="0.2">
      <c r="P44870" s="76"/>
    </row>
    <row r="44871" spans="16:16" x14ac:dyDescent="0.2">
      <c r="P44871" s="76"/>
    </row>
    <row r="44872" spans="16:16" x14ac:dyDescent="0.2">
      <c r="P44872" s="76"/>
    </row>
    <row r="44873" spans="16:16" x14ac:dyDescent="0.2">
      <c r="P44873" s="76"/>
    </row>
    <row r="44874" spans="16:16" x14ac:dyDescent="0.2">
      <c r="P44874" s="76"/>
    </row>
    <row r="44875" spans="16:16" x14ac:dyDescent="0.2">
      <c r="P44875" s="76"/>
    </row>
    <row r="44876" spans="16:16" x14ac:dyDescent="0.2">
      <c r="P44876" s="76"/>
    </row>
    <row r="44877" spans="16:16" x14ac:dyDescent="0.2">
      <c r="P44877" s="76"/>
    </row>
    <row r="44878" spans="16:16" x14ac:dyDescent="0.2">
      <c r="P44878" s="76"/>
    </row>
    <row r="44879" spans="16:16" x14ac:dyDescent="0.2">
      <c r="P44879" s="76"/>
    </row>
    <row r="44880" spans="16:16" x14ac:dyDescent="0.2">
      <c r="P44880" s="76"/>
    </row>
    <row r="44881" spans="16:16" x14ac:dyDescent="0.2">
      <c r="P44881" s="76"/>
    </row>
    <row r="44882" spans="16:16" x14ac:dyDescent="0.2">
      <c r="P44882" s="76"/>
    </row>
    <row r="44883" spans="16:16" x14ac:dyDescent="0.2">
      <c r="P44883" s="76"/>
    </row>
    <row r="44884" spans="16:16" x14ac:dyDescent="0.2">
      <c r="P44884" s="76"/>
    </row>
    <row r="44885" spans="16:16" x14ac:dyDescent="0.2">
      <c r="P44885" s="76"/>
    </row>
    <row r="44886" spans="16:16" x14ac:dyDescent="0.2">
      <c r="P44886" s="76"/>
    </row>
    <row r="44887" spans="16:16" x14ac:dyDescent="0.2">
      <c r="P44887" s="76"/>
    </row>
    <row r="44888" spans="16:16" x14ac:dyDescent="0.2">
      <c r="P44888" s="76"/>
    </row>
    <row r="44889" spans="16:16" x14ac:dyDescent="0.2">
      <c r="P44889" s="76"/>
    </row>
    <row r="44890" spans="16:16" x14ac:dyDescent="0.2">
      <c r="P44890" s="76"/>
    </row>
    <row r="44891" spans="16:16" x14ac:dyDescent="0.2">
      <c r="P44891" s="76"/>
    </row>
    <row r="44892" spans="16:16" x14ac:dyDescent="0.2">
      <c r="P44892" s="76"/>
    </row>
    <row r="44893" spans="16:16" x14ac:dyDescent="0.2">
      <c r="P44893" s="76"/>
    </row>
    <row r="44894" spans="16:16" x14ac:dyDescent="0.2">
      <c r="P44894" s="76"/>
    </row>
    <row r="44895" spans="16:16" x14ac:dyDescent="0.2">
      <c r="P44895" s="76"/>
    </row>
    <row r="44896" spans="16:16" x14ac:dyDescent="0.2">
      <c r="P44896" s="76"/>
    </row>
    <row r="44897" spans="16:16" x14ac:dyDescent="0.2">
      <c r="P44897" s="76"/>
    </row>
    <row r="44898" spans="16:16" x14ac:dyDescent="0.2">
      <c r="P44898" s="76"/>
    </row>
    <row r="44899" spans="16:16" x14ac:dyDescent="0.2">
      <c r="P44899" s="76"/>
    </row>
    <row r="44900" spans="16:16" x14ac:dyDescent="0.2">
      <c r="P44900" s="76"/>
    </row>
    <row r="44901" spans="16:16" x14ac:dyDescent="0.2">
      <c r="P44901" s="76"/>
    </row>
    <row r="44902" spans="16:16" x14ac:dyDescent="0.2">
      <c r="P44902" s="76"/>
    </row>
    <row r="44903" spans="16:16" x14ac:dyDescent="0.2">
      <c r="P44903" s="76"/>
    </row>
    <row r="44904" spans="16:16" x14ac:dyDescent="0.2">
      <c r="P44904" s="76"/>
    </row>
    <row r="44905" spans="16:16" x14ac:dyDescent="0.2">
      <c r="P44905" s="76"/>
    </row>
    <row r="44906" spans="16:16" x14ac:dyDescent="0.2">
      <c r="P44906" s="76"/>
    </row>
    <row r="44907" spans="16:16" x14ac:dyDescent="0.2">
      <c r="P44907" s="76"/>
    </row>
    <row r="44908" spans="16:16" x14ac:dyDescent="0.2">
      <c r="P44908" s="76"/>
    </row>
    <row r="44909" spans="16:16" x14ac:dyDescent="0.2">
      <c r="P44909" s="76"/>
    </row>
    <row r="44910" spans="16:16" x14ac:dyDescent="0.2">
      <c r="P44910" s="76"/>
    </row>
    <row r="44911" spans="16:16" x14ac:dyDescent="0.2">
      <c r="P44911" s="76"/>
    </row>
    <row r="44912" spans="16:16" x14ac:dyDescent="0.2">
      <c r="P44912" s="76"/>
    </row>
    <row r="44913" spans="16:16" x14ac:dyDescent="0.2">
      <c r="P44913" s="76"/>
    </row>
    <row r="44914" spans="16:16" x14ac:dyDescent="0.2">
      <c r="P44914" s="76"/>
    </row>
    <row r="44915" spans="16:16" x14ac:dyDescent="0.2">
      <c r="P44915" s="76"/>
    </row>
    <row r="44916" spans="16:16" x14ac:dyDescent="0.2">
      <c r="P44916" s="76"/>
    </row>
    <row r="44917" spans="16:16" x14ac:dyDescent="0.2">
      <c r="P44917" s="76"/>
    </row>
    <row r="44918" spans="16:16" x14ac:dyDescent="0.2">
      <c r="P44918" s="76"/>
    </row>
    <row r="44919" spans="16:16" x14ac:dyDescent="0.2">
      <c r="P44919" s="76"/>
    </row>
    <row r="44920" spans="16:16" x14ac:dyDescent="0.2">
      <c r="P44920" s="76"/>
    </row>
    <row r="44921" spans="16:16" x14ac:dyDescent="0.2">
      <c r="P44921" s="76"/>
    </row>
    <row r="44922" spans="16:16" x14ac:dyDescent="0.2">
      <c r="P44922" s="76"/>
    </row>
    <row r="44923" spans="16:16" x14ac:dyDescent="0.2">
      <c r="P44923" s="76"/>
    </row>
    <row r="44924" spans="16:16" x14ac:dyDescent="0.2">
      <c r="P44924" s="76"/>
    </row>
    <row r="44925" spans="16:16" x14ac:dyDescent="0.2">
      <c r="P44925" s="76"/>
    </row>
    <row r="44926" spans="16:16" x14ac:dyDescent="0.2">
      <c r="P44926" s="76"/>
    </row>
    <row r="44927" spans="16:16" x14ac:dyDescent="0.2">
      <c r="P44927" s="76"/>
    </row>
    <row r="44928" spans="16:16" x14ac:dyDescent="0.2">
      <c r="P44928" s="76"/>
    </row>
    <row r="44929" spans="16:16" x14ac:dyDescent="0.2">
      <c r="P44929" s="76"/>
    </row>
    <row r="44930" spans="16:16" x14ac:dyDescent="0.2">
      <c r="P44930" s="76"/>
    </row>
    <row r="44931" spans="16:16" x14ac:dyDescent="0.2">
      <c r="P44931" s="76"/>
    </row>
    <row r="44932" spans="16:16" x14ac:dyDescent="0.2">
      <c r="P44932" s="76"/>
    </row>
    <row r="44933" spans="16:16" x14ac:dyDescent="0.2">
      <c r="P44933" s="76"/>
    </row>
    <row r="44934" spans="16:16" x14ac:dyDescent="0.2">
      <c r="P44934" s="76"/>
    </row>
    <row r="44935" spans="16:16" x14ac:dyDescent="0.2">
      <c r="P44935" s="76"/>
    </row>
    <row r="44936" spans="16:16" x14ac:dyDescent="0.2">
      <c r="P44936" s="76"/>
    </row>
    <row r="44937" spans="16:16" x14ac:dyDescent="0.2">
      <c r="P44937" s="76"/>
    </row>
    <row r="44938" spans="16:16" x14ac:dyDescent="0.2">
      <c r="P44938" s="76"/>
    </row>
    <row r="44939" spans="16:16" x14ac:dyDescent="0.2">
      <c r="P44939" s="76"/>
    </row>
    <row r="44940" spans="16:16" x14ac:dyDescent="0.2">
      <c r="P44940" s="76"/>
    </row>
    <row r="44941" spans="16:16" x14ac:dyDescent="0.2">
      <c r="P44941" s="76"/>
    </row>
    <row r="44942" spans="16:16" x14ac:dyDescent="0.2">
      <c r="P44942" s="76"/>
    </row>
    <row r="44943" spans="16:16" x14ac:dyDescent="0.2">
      <c r="P44943" s="76"/>
    </row>
    <row r="44944" spans="16:16" x14ac:dyDescent="0.2">
      <c r="P44944" s="76"/>
    </row>
    <row r="44945" spans="16:16" x14ac:dyDescent="0.2">
      <c r="P44945" s="76"/>
    </row>
    <row r="44946" spans="16:16" x14ac:dyDescent="0.2">
      <c r="P44946" s="76"/>
    </row>
    <row r="44947" spans="16:16" x14ac:dyDescent="0.2">
      <c r="P44947" s="76"/>
    </row>
    <row r="44948" spans="16:16" x14ac:dyDescent="0.2">
      <c r="P44948" s="76"/>
    </row>
    <row r="44949" spans="16:16" x14ac:dyDescent="0.2">
      <c r="P44949" s="76"/>
    </row>
    <row r="44950" spans="16:16" x14ac:dyDescent="0.2">
      <c r="P44950" s="76"/>
    </row>
    <row r="44951" spans="16:16" x14ac:dyDescent="0.2">
      <c r="P44951" s="76"/>
    </row>
    <row r="44952" spans="16:16" x14ac:dyDescent="0.2">
      <c r="P44952" s="76"/>
    </row>
    <row r="44953" spans="16:16" x14ac:dyDescent="0.2">
      <c r="P44953" s="76"/>
    </row>
    <row r="44954" spans="16:16" x14ac:dyDescent="0.2">
      <c r="P44954" s="76"/>
    </row>
    <row r="44955" spans="16:16" x14ac:dyDescent="0.2">
      <c r="P44955" s="76"/>
    </row>
    <row r="44956" spans="16:16" x14ac:dyDescent="0.2">
      <c r="P44956" s="76"/>
    </row>
    <row r="44957" spans="16:16" x14ac:dyDescent="0.2">
      <c r="P44957" s="76"/>
    </row>
    <row r="44958" spans="16:16" x14ac:dyDescent="0.2">
      <c r="P44958" s="76"/>
    </row>
    <row r="44959" spans="16:16" x14ac:dyDescent="0.2">
      <c r="P44959" s="76"/>
    </row>
    <row r="44960" spans="16:16" x14ac:dyDescent="0.2">
      <c r="P44960" s="76"/>
    </row>
    <row r="44961" spans="16:16" x14ac:dyDescent="0.2">
      <c r="P44961" s="76"/>
    </row>
    <row r="44962" spans="16:16" x14ac:dyDescent="0.2">
      <c r="P44962" s="76"/>
    </row>
    <row r="44963" spans="16:16" x14ac:dyDescent="0.2">
      <c r="P44963" s="76"/>
    </row>
    <row r="44964" spans="16:16" x14ac:dyDescent="0.2">
      <c r="P44964" s="76"/>
    </row>
    <row r="44965" spans="16:16" x14ac:dyDescent="0.2">
      <c r="P44965" s="76"/>
    </row>
    <row r="44966" spans="16:16" x14ac:dyDescent="0.2">
      <c r="P44966" s="76"/>
    </row>
    <row r="44967" spans="16:16" x14ac:dyDescent="0.2">
      <c r="P44967" s="76"/>
    </row>
    <row r="44968" spans="16:16" x14ac:dyDescent="0.2">
      <c r="P44968" s="76"/>
    </row>
    <row r="44969" spans="16:16" x14ac:dyDescent="0.2">
      <c r="P44969" s="76"/>
    </row>
    <row r="44970" spans="16:16" x14ac:dyDescent="0.2">
      <c r="P44970" s="76"/>
    </row>
    <row r="44971" spans="16:16" x14ac:dyDescent="0.2">
      <c r="P44971" s="76"/>
    </row>
    <row r="44972" spans="16:16" x14ac:dyDescent="0.2">
      <c r="P44972" s="76"/>
    </row>
    <row r="44973" spans="16:16" x14ac:dyDescent="0.2">
      <c r="P44973" s="76"/>
    </row>
    <row r="44974" spans="16:16" x14ac:dyDescent="0.2">
      <c r="P44974" s="76"/>
    </row>
    <row r="44975" spans="16:16" x14ac:dyDescent="0.2">
      <c r="P44975" s="76"/>
    </row>
    <row r="44976" spans="16:16" x14ac:dyDescent="0.2">
      <c r="P44976" s="76"/>
    </row>
    <row r="44977" spans="16:16" x14ac:dyDescent="0.2">
      <c r="P44977" s="76"/>
    </row>
    <row r="44978" spans="16:16" x14ac:dyDescent="0.2">
      <c r="P44978" s="76"/>
    </row>
    <row r="44979" spans="16:16" x14ac:dyDescent="0.2">
      <c r="P44979" s="76"/>
    </row>
    <row r="44980" spans="16:16" x14ac:dyDescent="0.2">
      <c r="P44980" s="76"/>
    </row>
    <row r="44981" spans="16:16" x14ac:dyDescent="0.2">
      <c r="P44981" s="76"/>
    </row>
    <row r="44982" spans="16:16" x14ac:dyDescent="0.2">
      <c r="P44982" s="76"/>
    </row>
    <row r="44983" spans="16:16" x14ac:dyDescent="0.2">
      <c r="P44983" s="76"/>
    </row>
    <row r="44984" spans="16:16" x14ac:dyDescent="0.2">
      <c r="P44984" s="76"/>
    </row>
    <row r="44985" spans="16:16" x14ac:dyDescent="0.2">
      <c r="P44985" s="76"/>
    </row>
    <row r="44986" spans="16:16" x14ac:dyDescent="0.2">
      <c r="P44986" s="76"/>
    </row>
    <row r="44987" spans="16:16" x14ac:dyDescent="0.2">
      <c r="P44987" s="76"/>
    </row>
    <row r="44988" spans="16:16" x14ac:dyDescent="0.2">
      <c r="P44988" s="76"/>
    </row>
    <row r="44989" spans="16:16" x14ac:dyDescent="0.2">
      <c r="P44989" s="76"/>
    </row>
    <row r="44990" spans="16:16" x14ac:dyDescent="0.2">
      <c r="P44990" s="76"/>
    </row>
    <row r="44991" spans="16:16" x14ac:dyDescent="0.2">
      <c r="P44991" s="76"/>
    </row>
    <row r="44992" spans="16:16" x14ac:dyDescent="0.2">
      <c r="P44992" s="76"/>
    </row>
    <row r="44993" spans="16:16" x14ac:dyDescent="0.2">
      <c r="P44993" s="76"/>
    </row>
    <row r="44994" spans="16:16" x14ac:dyDescent="0.2">
      <c r="P44994" s="76"/>
    </row>
    <row r="44995" spans="16:16" x14ac:dyDescent="0.2">
      <c r="P44995" s="76"/>
    </row>
    <row r="44996" spans="16:16" x14ac:dyDescent="0.2">
      <c r="P44996" s="76"/>
    </row>
    <row r="44997" spans="16:16" x14ac:dyDescent="0.2">
      <c r="P44997" s="76"/>
    </row>
    <row r="44998" spans="16:16" x14ac:dyDescent="0.2">
      <c r="P44998" s="76"/>
    </row>
    <row r="44999" spans="16:16" x14ac:dyDescent="0.2">
      <c r="P44999" s="76"/>
    </row>
    <row r="45000" spans="16:16" x14ac:dyDescent="0.2">
      <c r="P45000" s="76"/>
    </row>
    <row r="45001" spans="16:16" x14ac:dyDescent="0.2">
      <c r="P45001" s="76"/>
    </row>
    <row r="45002" spans="16:16" x14ac:dyDescent="0.2">
      <c r="P45002" s="76"/>
    </row>
    <row r="45003" spans="16:16" x14ac:dyDescent="0.2">
      <c r="P45003" s="76"/>
    </row>
    <row r="45004" spans="16:16" x14ac:dyDescent="0.2">
      <c r="P45004" s="76"/>
    </row>
    <row r="45005" spans="16:16" x14ac:dyDescent="0.2">
      <c r="P45005" s="76"/>
    </row>
    <row r="45006" spans="16:16" x14ac:dyDescent="0.2">
      <c r="P45006" s="76"/>
    </row>
    <row r="45007" spans="16:16" x14ac:dyDescent="0.2">
      <c r="P45007" s="76"/>
    </row>
    <row r="45008" spans="16:16" x14ac:dyDescent="0.2">
      <c r="P45008" s="76"/>
    </row>
    <row r="45009" spans="16:16" x14ac:dyDescent="0.2">
      <c r="P45009" s="76"/>
    </row>
    <row r="45010" spans="16:16" x14ac:dyDescent="0.2">
      <c r="P45010" s="76"/>
    </row>
    <row r="45011" spans="16:16" x14ac:dyDescent="0.2">
      <c r="P45011" s="76"/>
    </row>
    <row r="45012" spans="16:16" x14ac:dyDescent="0.2">
      <c r="P45012" s="76"/>
    </row>
    <row r="45013" spans="16:16" x14ac:dyDescent="0.2">
      <c r="P45013" s="76"/>
    </row>
    <row r="45014" spans="16:16" x14ac:dyDescent="0.2">
      <c r="P45014" s="76"/>
    </row>
    <row r="45015" spans="16:16" x14ac:dyDescent="0.2">
      <c r="P45015" s="76"/>
    </row>
    <row r="45016" spans="16:16" x14ac:dyDescent="0.2">
      <c r="P45016" s="76"/>
    </row>
    <row r="45017" spans="16:16" x14ac:dyDescent="0.2">
      <c r="P45017" s="76"/>
    </row>
    <row r="45018" spans="16:16" x14ac:dyDescent="0.2">
      <c r="P45018" s="76"/>
    </row>
    <row r="45019" spans="16:16" x14ac:dyDescent="0.2">
      <c r="P45019" s="76"/>
    </row>
    <row r="45020" spans="16:16" x14ac:dyDescent="0.2">
      <c r="P45020" s="76"/>
    </row>
    <row r="45021" spans="16:16" x14ac:dyDescent="0.2">
      <c r="P45021" s="76"/>
    </row>
    <row r="45022" spans="16:16" x14ac:dyDescent="0.2">
      <c r="P45022" s="76"/>
    </row>
    <row r="45023" spans="16:16" x14ac:dyDescent="0.2">
      <c r="P45023" s="76"/>
    </row>
    <row r="45024" spans="16:16" x14ac:dyDescent="0.2">
      <c r="P45024" s="76"/>
    </row>
    <row r="45025" spans="16:16" x14ac:dyDescent="0.2">
      <c r="P45025" s="76"/>
    </row>
    <row r="45026" spans="16:16" x14ac:dyDescent="0.2">
      <c r="P45026" s="76"/>
    </row>
    <row r="45027" spans="16:16" x14ac:dyDescent="0.2">
      <c r="P45027" s="76"/>
    </row>
    <row r="45028" spans="16:16" x14ac:dyDescent="0.2">
      <c r="P45028" s="76"/>
    </row>
    <row r="45029" spans="16:16" x14ac:dyDescent="0.2">
      <c r="P45029" s="76"/>
    </row>
    <row r="45030" spans="16:16" x14ac:dyDescent="0.2">
      <c r="P45030" s="76"/>
    </row>
    <row r="45031" spans="16:16" x14ac:dyDescent="0.2">
      <c r="P45031" s="76"/>
    </row>
    <row r="45032" spans="16:16" x14ac:dyDescent="0.2">
      <c r="P45032" s="76"/>
    </row>
    <row r="45033" spans="16:16" x14ac:dyDescent="0.2">
      <c r="P45033" s="76"/>
    </row>
    <row r="45034" spans="16:16" x14ac:dyDescent="0.2">
      <c r="P45034" s="76"/>
    </row>
    <row r="45035" spans="16:16" x14ac:dyDescent="0.2">
      <c r="P45035" s="76"/>
    </row>
    <row r="45036" spans="16:16" x14ac:dyDescent="0.2">
      <c r="P45036" s="76"/>
    </row>
    <row r="45037" spans="16:16" x14ac:dyDescent="0.2">
      <c r="P45037" s="76"/>
    </row>
    <row r="45038" spans="16:16" x14ac:dyDescent="0.2">
      <c r="P45038" s="76"/>
    </row>
    <row r="45039" spans="16:16" x14ac:dyDescent="0.2">
      <c r="P45039" s="76"/>
    </row>
    <row r="45040" spans="16:16" x14ac:dyDescent="0.2">
      <c r="P45040" s="76"/>
    </row>
    <row r="45041" spans="16:16" x14ac:dyDescent="0.2">
      <c r="P45041" s="76"/>
    </row>
    <row r="45042" spans="16:16" x14ac:dyDescent="0.2">
      <c r="P45042" s="76"/>
    </row>
    <row r="45043" spans="16:16" x14ac:dyDescent="0.2">
      <c r="P45043" s="76"/>
    </row>
    <row r="45044" spans="16:16" x14ac:dyDescent="0.2">
      <c r="P45044" s="76"/>
    </row>
    <row r="45045" spans="16:16" x14ac:dyDescent="0.2">
      <c r="P45045" s="76"/>
    </row>
    <row r="45046" spans="16:16" x14ac:dyDescent="0.2">
      <c r="P45046" s="76"/>
    </row>
    <row r="45047" spans="16:16" x14ac:dyDescent="0.2">
      <c r="P45047" s="76"/>
    </row>
    <row r="45048" spans="16:16" x14ac:dyDescent="0.2">
      <c r="P45048" s="76"/>
    </row>
    <row r="45049" spans="16:16" x14ac:dyDescent="0.2">
      <c r="P45049" s="76"/>
    </row>
    <row r="45050" spans="16:16" x14ac:dyDescent="0.2">
      <c r="P45050" s="76"/>
    </row>
    <row r="45051" spans="16:16" x14ac:dyDescent="0.2">
      <c r="P45051" s="76"/>
    </row>
    <row r="45052" spans="16:16" x14ac:dyDescent="0.2">
      <c r="P45052" s="76"/>
    </row>
    <row r="45053" spans="16:16" x14ac:dyDescent="0.2">
      <c r="P45053" s="76"/>
    </row>
    <row r="45054" spans="16:16" x14ac:dyDescent="0.2">
      <c r="P45054" s="76"/>
    </row>
    <row r="45055" spans="16:16" x14ac:dyDescent="0.2">
      <c r="P45055" s="76"/>
    </row>
    <row r="45056" spans="16:16" x14ac:dyDescent="0.2">
      <c r="P45056" s="76"/>
    </row>
    <row r="45057" spans="16:16" x14ac:dyDescent="0.2">
      <c r="P45057" s="76"/>
    </row>
    <row r="45058" spans="16:16" x14ac:dyDescent="0.2">
      <c r="P45058" s="76"/>
    </row>
    <row r="45059" spans="16:16" x14ac:dyDescent="0.2">
      <c r="P45059" s="76"/>
    </row>
    <row r="45060" spans="16:16" x14ac:dyDescent="0.2">
      <c r="P45060" s="76"/>
    </row>
    <row r="45061" spans="16:16" x14ac:dyDescent="0.2">
      <c r="P45061" s="76"/>
    </row>
    <row r="45062" spans="16:16" x14ac:dyDescent="0.2">
      <c r="P45062" s="76"/>
    </row>
    <row r="45063" spans="16:16" x14ac:dyDescent="0.2">
      <c r="P45063" s="76"/>
    </row>
    <row r="45064" spans="16:16" x14ac:dyDescent="0.2">
      <c r="P45064" s="76"/>
    </row>
    <row r="45065" spans="16:16" x14ac:dyDescent="0.2">
      <c r="P45065" s="76"/>
    </row>
    <row r="45066" spans="16:16" x14ac:dyDescent="0.2">
      <c r="P45066" s="76"/>
    </row>
    <row r="45067" spans="16:16" x14ac:dyDescent="0.2">
      <c r="P45067" s="76"/>
    </row>
    <row r="45068" spans="16:16" x14ac:dyDescent="0.2">
      <c r="P45068" s="76"/>
    </row>
    <row r="45069" spans="16:16" x14ac:dyDescent="0.2">
      <c r="P45069" s="76"/>
    </row>
    <row r="45070" spans="16:16" x14ac:dyDescent="0.2">
      <c r="P45070" s="76"/>
    </row>
    <row r="45071" spans="16:16" x14ac:dyDescent="0.2">
      <c r="P45071" s="76"/>
    </row>
    <row r="45072" spans="16:16" x14ac:dyDescent="0.2">
      <c r="P45072" s="76"/>
    </row>
    <row r="45073" spans="16:16" x14ac:dyDescent="0.2">
      <c r="P45073" s="76"/>
    </row>
    <row r="45074" spans="16:16" x14ac:dyDescent="0.2">
      <c r="P45074" s="76"/>
    </row>
    <row r="45075" spans="16:16" x14ac:dyDescent="0.2">
      <c r="P45075" s="76"/>
    </row>
    <row r="45076" spans="16:16" x14ac:dyDescent="0.2">
      <c r="P45076" s="76"/>
    </row>
    <row r="45077" spans="16:16" x14ac:dyDescent="0.2">
      <c r="P45077" s="76"/>
    </row>
    <row r="45078" spans="16:16" x14ac:dyDescent="0.2">
      <c r="P45078" s="76"/>
    </row>
    <row r="45079" spans="16:16" x14ac:dyDescent="0.2">
      <c r="P45079" s="76"/>
    </row>
    <row r="45080" spans="16:16" x14ac:dyDescent="0.2">
      <c r="P45080" s="76"/>
    </row>
    <row r="45081" spans="16:16" x14ac:dyDescent="0.2">
      <c r="P45081" s="76"/>
    </row>
    <row r="45082" spans="16:16" x14ac:dyDescent="0.2">
      <c r="P45082" s="76"/>
    </row>
    <row r="45083" spans="16:16" x14ac:dyDescent="0.2">
      <c r="P45083" s="76"/>
    </row>
    <row r="45084" spans="16:16" x14ac:dyDescent="0.2">
      <c r="P45084" s="76"/>
    </row>
    <row r="45085" spans="16:16" x14ac:dyDescent="0.2">
      <c r="P45085" s="76"/>
    </row>
    <row r="45086" spans="16:16" x14ac:dyDescent="0.2">
      <c r="P45086" s="76"/>
    </row>
    <row r="45087" spans="16:16" x14ac:dyDescent="0.2">
      <c r="P45087" s="76"/>
    </row>
    <row r="45088" spans="16:16" x14ac:dyDescent="0.2">
      <c r="P45088" s="76"/>
    </row>
    <row r="45089" spans="16:16" x14ac:dyDescent="0.2">
      <c r="P45089" s="76"/>
    </row>
    <row r="45090" spans="16:16" x14ac:dyDescent="0.2">
      <c r="P45090" s="76"/>
    </row>
    <row r="45091" spans="16:16" x14ac:dyDescent="0.2">
      <c r="P45091" s="76"/>
    </row>
    <row r="45092" spans="16:16" x14ac:dyDescent="0.2">
      <c r="P45092" s="76"/>
    </row>
    <row r="45093" spans="16:16" x14ac:dyDescent="0.2">
      <c r="P45093" s="76"/>
    </row>
    <row r="45094" spans="16:16" x14ac:dyDescent="0.2">
      <c r="P45094" s="76"/>
    </row>
    <row r="45095" spans="16:16" x14ac:dyDescent="0.2">
      <c r="P45095" s="76"/>
    </row>
    <row r="45096" spans="16:16" x14ac:dyDescent="0.2">
      <c r="P45096" s="76"/>
    </row>
    <row r="45097" spans="16:16" x14ac:dyDescent="0.2">
      <c r="P45097" s="76"/>
    </row>
    <row r="45098" spans="16:16" x14ac:dyDescent="0.2">
      <c r="P45098" s="76"/>
    </row>
    <row r="45099" spans="16:16" x14ac:dyDescent="0.2">
      <c r="P45099" s="76"/>
    </row>
    <row r="45100" spans="16:16" x14ac:dyDescent="0.2">
      <c r="P45100" s="76"/>
    </row>
    <row r="45101" spans="16:16" x14ac:dyDescent="0.2">
      <c r="P45101" s="76"/>
    </row>
    <row r="45102" spans="16:16" x14ac:dyDescent="0.2">
      <c r="P45102" s="76"/>
    </row>
    <row r="45103" spans="16:16" x14ac:dyDescent="0.2">
      <c r="P45103" s="76"/>
    </row>
    <row r="45104" spans="16:16" x14ac:dyDescent="0.2">
      <c r="P45104" s="76"/>
    </row>
    <row r="45105" spans="16:16" x14ac:dyDescent="0.2">
      <c r="P45105" s="76"/>
    </row>
    <row r="45106" spans="16:16" x14ac:dyDescent="0.2">
      <c r="P45106" s="76"/>
    </row>
    <row r="45107" spans="16:16" x14ac:dyDescent="0.2">
      <c r="P45107" s="76"/>
    </row>
    <row r="45108" spans="16:16" x14ac:dyDescent="0.2">
      <c r="P45108" s="76"/>
    </row>
    <row r="45109" spans="16:16" x14ac:dyDescent="0.2">
      <c r="P45109" s="76"/>
    </row>
    <row r="45110" spans="16:16" x14ac:dyDescent="0.2">
      <c r="P45110" s="76"/>
    </row>
    <row r="45111" spans="16:16" x14ac:dyDescent="0.2">
      <c r="P45111" s="76"/>
    </row>
    <row r="45112" spans="16:16" x14ac:dyDescent="0.2">
      <c r="P45112" s="76"/>
    </row>
    <row r="45113" spans="16:16" x14ac:dyDescent="0.2">
      <c r="P45113" s="76"/>
    </row>
    <row r="45114" spans="16:16" x14ac:dyDescent="0.2">
      <c r="P45114" s="76"/>
    </row>
    <row r="45115" spans="16:16" x14ac:dyDescent="0.2">
      <c r="P45115" s="76"/>
    </row>
    <row r="45116" spans="16:16" x14ac:dyDescent="0.2">
      <c r="P45116" s="76"/>
    </row>
    <row r="45117" spans="16:16" x14ac:dyDescent="0.2">
      <c r="P45117" s="76"/>
    </row>
    <row r="45118" spans="16:16" x14ac:dyDescent="0.2">
      <c r="P45118" s="76"/>
    </row>
    <row r="45119" spans="16:16" x14ac:dyDescent="0.2">
      <c r="P45119" s="76"/>
    </row>
    <row r="45120" spans="16:16" x14ac:dyDescent="0.2">
      <c r="P45120" s="76"/>
    </row>
    <row r="45121" spans="16:16" x14ac:dyDescent="0.2">
      <c r="P45121" s="76"/>
    </row>
    <row r="45122" spans="16:16" x14ac:dyDescent="0.2">
      <c r="P45122" s="76"/>
    </row>
    <row r="45123" spans="16:16" x14ac:dyDescent="0.2">
      <c r="P45123" s="76"/>
    </row>
    <row r="45124" spans="16:16" x14ac:dyDescent="0.2">
      <c r="P45124" s="76"/>
    </row>
    <row r="45125" spans="16:16" x14ac:dyDescent="0.2">
      <c r="P45125" s="76"/>
    </row>
    <row r="45126" spans="16:16" x14ac:dyDescent="0.2">
      <c r="P45126" s="76"/>
    </row>
    <row r="45127" spans="16:16" x14ac:dyDescent="0.2">
      <c r="P45127" s="76"/>
    </row>
    <row r="45128" spans="16:16" x14ac:dyDescent="0.2">
      <c r="P45128" s="76"/>
    </row>
    <row r="45129" spans="16:16" x14ac:dyDescent="0.2">
      <c r="P45129" s="76"/>
    </row>
    <row r="45130" spans="16:16" x14ac:dyDescent="0.2">
      <c r="P45130" s="76"/>
    </row>
    <row r="45131" spans="16:16" x14ac:dyDescent="0.2">
      <c r="P45131" s="76"/>
    </row>
    <row r="45132" spans="16:16" x14ac:dyDescent="0.2">
      <c r="P45132" s="76"/>
    </row>
    <row r="45133" spans="16:16" x14ac:dyDescent="0.2">
      <c r="P45133" s="76"/>
    </row>
    <row r="45134" spans="16:16" x14ac:dyDescent="0.2">
      <c r="P45134" s="76"/>
    </row>
    <row r="45135" spans="16:16" x14ac:dyDescent="0.2">
      <c r="P45135" s="76"/>
    </row>
    <row r="45136" spans="16:16" x14ac:dyDescent="0.2">
      <c r="P45136" s="76"/>
    </row>
    <row r="45137" spans="16:16" x14ac:dyDescent="0.2">
      <c r="P45137" s="76"/>
    </row>
    <row r="45138" spans="16:16" x14ac:dyDescent="0.2">
      <c r="P45138" s="76"/>
    </row>
    <row r="45139" spans="16:16" x14ac:dyDescent="0.2">
      <c r="P45139" s="76"/>
    </row>
    <row r="45140" spans="16:16" x14ac:dyDescent="0.2">
      <c r="P45140" s="76"/>
    </row>
    <row r="45141" spans="16:16" x14ac:dyDescent="0.2">
      <c r="P45141" s="76"/>
    </row>
    <row r="45142" spans="16:16" x14ac:dyDescent="0.2">
      <c r="P45142" s="76"/>
    </row>
    <row r="45143" spans="16:16" x14ac:dyDescent="0.2">
      <c r="P45143" s="76"/>
    </row>
    <row r="45144" spans="16:16" x14ac:dyDescent="0.2">
      <c r="P45144" s="76"/>
    </row>
    <row r="45145" spans="16:16" x14ac:dyDescent="0.2">
      <c r="P45145" s="76"/>
    </row>
    <row r="45146" spans="16:16" x14ac:dyDescent="0.2">
      <c r="P45146" s="76"/>
    </row>
    <row r="45147" spans="16:16" x14ac:dyDescent="0.2">
      <c r="P45147" s="76"/>
    </row>
    <row r="45148" spans="16:16" x14ac:dyDescent="0.2">
      <c r="P45148" s="76"/>
    </row>
    <row r="45149" spans="16:16" x14ac:dyDescent="0.2">
      <c r="P45149" s="76"/>
    </row>
    <row r="45150" spans="16:16" x14ac:dyDescent="0.2">
      <c r="P45150" s="76"/>
    </row>
    <row r="45151" spans="16:16" x14ac:dyDescent="0.2">
      <c r="P45151" s="76"/>
    </row>
    <row r="45152" spans="16:16" x14ac:dyDescent="0.2">
      <c r="P45152" s="76"/>
    </row>
    <row r="45153" spans="16:16" x14ac:dyDescent="0.2">
      <c r="P45153" s="76"/>
    </row>
    <row r="45154" spans="16:16" x14ac:dyDescent="0.2">
      <c r="P45154" s="76"/>
    </row>
    <row r="45155" spans="16:16" x14ac:dyDescent="0.2">
      <c r="P45155" s="76"/>
    </row>
    <row r="45156" spans="16:16" x14ac:dyDescent="0.2">
      <c r="P45156" s="76"/>
    </row>
    <row r="45157" spans="16:16" x14ac:dyDescent="0.2">
      <c r="P45157" s="76"/>
    </row>
    <row r="45158" spans="16:16" x14ac:dyDescent="0.2">
      <c r="P45158" s="76"/>
    </row>
    <row r="45159" spans="16:16" x14ac:dyDescent="0.2">
      <c r="P45159" s="76"/>
    </row>
    <row r="45160" spans="16:16" x14ac:dyDescent="0.2">
      <c r="P45160" s="76"/>
    </row>
    <row r="45161" spans="16:16" x14ac:dyDescent="0.2">
      <c r="P45161" s="76"/>
    </row>
    <row r="45162" spans="16:16" x14ac:dyDescent="0.2">
      <c r="P45162" s="76"/>
    </row>
    <row r="45163" spans="16:16" x14ac:dyDescent="0.2">
      <c r="P45163" s="76"/>
    </row>
    <row r="45164" spans="16:16" x14ac:dyDescent="0.2">
      <c r="P45164" s="76"/>
    </row>
    <row r="45165" spans="16:16" x14ac:dyDescent="0.2">
      <c r="P45165" s="76"/>
    </row>
    <row r="45166" spans="16:16" x14ac:dyDescent="0.2">
      <c r="P45166" s="76"/>
    </row>
    <row r="45167" spans="16:16" x14ac:dyDescent="0.2">
      <c r="P45167" s="76"/>
    </row>
    <row r="45168" spans="16:16" x14ac:dyDescent="0.2">
      <c r="P45168" s="76"/>
    </row>
    <row r="45169" spans="16:16" x14ac:dyDescent="0.2">
      <c r="P45169" s="76"/>
    </row>
    <row r="45170" spans="16:16" x14ac:dyDescent="0.2">
      <c r="P45170" s="76"/>
    </row>
    <row r="45171" spans="16:16" x14ac:dyDescent="0.2">
      <c r="P45171" s="76"/>
    </row>
    <row r="45172" spans="16:16" x14ac:dyDescent="0.2">
      <c r="P45172" s="76"/>
    </row>
    <row r="45173" spans="16:16" x14ac:dyDescent="0.2">
      <c r="P45173" s="76"/>
    </row>
    <row r="45174" spans="16:16" x14ac:dyDescent="0.2">
      <c r="P45174" s="76"/>
    </row>
    <row r="45175" spans="16:16" x14ac:dyDescent="0.2">
      <c r="P45175" s="76"/>
    </row>
    <row r="45176" spans="16:16" x14ac:dyDescent="0.2">
      <c r="P45176" s="76"/>
    </row>
    <row r="45177" spans="16:16" x14ac:dyDescent="0.2">
      <c r="P45177" s="76"/>
    </row>
    <row r="45178" spans="16:16" x14ac:dyDescent="0.2">
      <c r="P45178" s="76"/>
    </row>
    <row r="45179" spans="16:16" x14ac:dyDescent="0.2">
      <c r="P45179" s="76"/>
    </row>
    <row r="45180" spans="16:16" x14ac:dyDescent="0.2">
      <c r="P45180" s="76"/>
    </row>
    <row r="45181" spans="16:16" x14ac:dyDescent="0.2">
      <c r="P45181" s="76"/>
    </row>
    <row r="45182" spans="16:16" x14ac:dyDescent="0.2">
      <c r="P45182" s="76"/>
    </row>
    <row r="45183" spans="16:16" x14ac:dyDescent="0.2">
      <c r="P45183" s="76"/>
    </row>
    <row r="45184" spans="16:16" x14ac:dyDescent="0.2">
      <c r="P45184" s="76"/>
    </row>
    <row r="45185" spans="16:16" x14ac:dyDescent="0.2">
      <c r="P45185" s="76"/>
    </row>
    <row r="45186" spans="16:16" x14ac:dyDescent="0.2">
      <c r="P45186" s="76"/>
    </row>
    <row r="45187" spans="16:16" x14ac:dyDescent="0.2">
      <c r="P45187" s="76"/>
    </row>
    <row r="45188" spans="16:16" x14ac:dyDescent="0.2">
      <c r="P45188" s="76"/>
    </row>
    <row r="45189" spans="16:16" x14ac:dyDescent="0.2">
      <c r="P45189" s="76"/>
    </row>
    <row r="45190" spans="16:16" x14ac:dyDescent="0.2">
      <c r="P45190" s="76"/>
    </row>
    <row r="45191" spans="16:16" x14ac:dyDescent="0.2">
      <c r="P45191" s="76"/>
    </row>
    <row r="45192" spans="16:16" x14ac:dyDescent="0.2">
      <c r="P45192" s="76"/>
    </row>
    <row r="45193" spans="16:16" x14ac:dyDescent="0.2">
      <c r="P45193" s="76"/>
    </row>
    <row r="45194" spans="16:16" x14ac:dyDescent="0.2">
      <c r="P45194" s="76"/>
    </row>
    <row r="45195" spans="16:16" x14ac:dyDescent="0.2">
      <c r="P45195" s="76"/>
    </row>
    <row r="45196" spans="16:16" x14ac:dyDescent="0.2">
      <c r="P45196" s="76"/>
    </row>
    <row r="45197" spans="16:16" x14ac:dyDescent="0.2">
      <c r="P45197" s="76"/>
    </row>
    <row r="45198" spans="16:16" x14ac:dyDescent="0.2">
      <c r="P45198" s="76"/>
    </row>
    <row r="45199" spans="16:16" x14ac:dyDescent="0.2">
      <c r="P45199" s="76"/>
    </row>
    <row r="45200" spans="16:16" x14ac:dyDescent="0.2">
      <c r="P45200" s="76"/>
    </row>
    <row r="45201" spans="16:16" x14ac:dyDescent="0.2">
      <c r="P45201" s="76"/>
    </row>
    <row r="45202" spans="16:16" x14ac:dyDescent="0.2">
      <c r="P45202" s="76"/>
    </row>
    <row r="45203" spans="16:16" x14ac:dyDescent="0.2">
      <c r="P45203" s="76"/>
    </row>
    <row r="45204" spans="16:16" x14ac:dyDescent="0.2">
      <c r="P45204" s="76"/>
    </row>
    <row r="45205" spans="16:16" x14ac:dyDescent="0.2">
      <c r="P45205" s="76"/>
    </row>
    <row r="45206" spans="16:16" x14ac:dyDescent="0.2">
      <c r="P45206" s="76"/>
    </row>
    <row r="45207" spans="16:16" x14ac:dyDescent="0.2">
      <c r="P45207" s="76"/>
    </row>
    <row r="45208" spans="16:16" x14ac:dyDescent="0.2">
      <c r="P45208" s="76"/>
    </row>
    <row r="45209" spans="16:16" x14ac:dyDescent="0.2">
      <c r="P45209" s="76"/>
    </row>
    <row r="45210" spans="16:16" x14ac:dyDescent="0.2">
      <c r="P45210" s="76"/>
    </row>
    <row r="45211" spans="16:16" x14ac:dyDescent="0.2">
      <c r="P45211" s="76"/>
    </row>
    <row r="45212" spans="16:16" x14ac:dyDescent="0.2">
      <c r="P45212" s="76"/>
    </row>
    <row r="45213" spans="16:16" x14ac:dyDescent="0.2">
      <c r="P45213" s="76"/>
    </row>
    <row r="45214" spans="16:16" x14ac:dyDescent="0.2">
      <c r="P45214" s="76"/>
    </row>
    <row r="45215" spans="16:16" x14ac:dyDescent="0.2">
      <c r="P45215" s="76"/>
    </row>
    <row r="45216" spans="16:16" x14ac:dyDescent="0.2">
      <c r="P45216" s="76"/>
    </row>
    <row r="45217" spans="16:16" x14ac:dyDescent="0.2">
      <c r="P45217" s="76"/>
    </row>
    <row r="45218" spans="16:16" x14ac:dyDescent="0.2">
      <c r="P45218" s="76"/>
    </row>
    <row r="45219" spans="16:16" x14ac:dyDescent="0.2">
      <c r="P45219" s="76"/>
    </row>
    <row r="45220" spans="16:16" x14ac:dyDescent="0.2">
      <c r="P45220" s="76"/>
    </row>
    <row r="45221" spans="16:16" x14ac:dyDescent="0.2">
      <c r="P45221" s="76"/>
    </row>
    <row r="45222" spans="16:16" x14ac:dyDescent="0.2">
      <c r="P45222" s="76"/>
    </row>
    <row r="45223" spans="16:16" x14ac:dyDescent="0.2">
      <c r="P45223" s="76"/>
    </row>
    <row r="45224" spans="16:16" x14ac:dyDescent="0.2">
      <c r="P45224" s="76"/>
    </row>
    <row r="45225" spans="16:16" x14ac:dyDescent="0.2">
      <c r="P45225" s="76"/>
    </row>
    <row r="45226" spans="16:16" x14ac:dyDescent="0.2">
      <c r="P45226" s="76"/>
    </row>
    <row r="45227" spans="16:16" x14ac:dyDescent="0.2">
      <c r="P45227" s="76"/>
    </row>
    <row r="45228" spans="16:16" x14ac:dyDescent="0.2">
      <c r="P45228" s="76"/>
    </row>
    <row r="45229" spans="16:16" x14ac:dyDescent="0.2">
      <c r="P45229" s="76"/>
    </row>
    <row r="45230" spans="16:16" x14ac:dyDescent="0.2">
      <c r="P45230" s="76"/>
    </row>
    <row r="45231" spans="16:16" x14ac:dyDescent="0.2">
      <c r="P45231" s="76"/>
    </row>
    <row r="45232" spans="16:16" x14ac:dyDescent="0.2">
      <c r="P45232" s="76"/>
    </row>
    <row r="45233" spans="16:16" x14ac:dyDescent="0.2">
      <c r="P45233" s="76"/>
    </row>
    <row r="45234" spans="16:16" x14ac:dyDescent="0.2">
      <c r="P45234" s="76"/>
    </row>
    <row r="45235" spans="16:16" x14ac:dyDescent="0.2">
      <c r="P45235" s="76"/>
    </row>
    <row r="45236" spans="16:16" x14ac:dyDescent="0.2">
      <c r="P45236" s="76"/>
    </row>
    <row r="45237" spans="16:16" x14ac:dyDescent="0.2">
      <c r="P45237" s="76"/>
    </row>
    <row r="45238" spans="16:16" x14ac:dyDescent="0.2">
      <c r="P45238" s="76"/>
    </row>
    <row r="45239" spans="16:16" x14ac:dyDescent="0.2">
      <c r="P45239" s="76"/>
    </row>
    <row r="45240" spans="16:16" x14ac:dyDescent="0.2">
      <c r="P45240" s="76"/>
    </row>
    <row r="45241" spans="16:16" x14ac:dyDescent="0.2">
      <c r="P45241" s="76"/>
    </row>
    <row r="45242" spans="16:16" x14ac:dyDescent="0.2">
      <c r="P45242" s="76"/>
    </row>
    <row r="45243" spans="16:16" x14ac:dyDescent="0.2">
      <c r="P45243" s="76"/>
    </row>
    <row r="45244" spans="16:16" x14ac:dyDescent="0.2">
      <c r="P45244" s="76"/>
    </row>
    <row r="45245" spans="16:16" x14ac:dyDescent="0.2">
      <c r="P45245" s="76"/>
    </row>
    <row r="45246" spans="16:16" x14ac:dyDescent="0.2">
      <c r="P45246" s="76"/>
    </row>
    <row r="45247" spans="16:16" x14ac:dyDescent="0.2">
      <c r="P45247" s="76"/>
    </row>
    <row r="45248" spans="16:16" x14ac:dyDescent="0.2">
      <c r="P45248" s="76"/>
    </row>
    <row r="45249" spans="16:16" x14ac:dyDescent="0.2">
      <c r="P45249" s="76"/>
    </row>
    <row r="45250" spans="16:16" x14ac:dyDescent="0.2">
      <c r="P45250" s="76"/>
    </row>
    <row r="45251" spans="16:16" x14ac:dyDescent="0.2">
      <c r="P45251" s="76"/>
    </row>
    <row r="45252" spans="16:16" x14ac:dyDescent="0.2">
      <c r="P45252" s="76"/>
    </row>
    <row r="45253" spans="16:16" x14ac:dyDescent="0.2">
      <c r="P45253" s="76"/>
    </row>
    <row r="45254" spans="16:16" x14ac:dyDescent="0.2">
      <c r="P45254" s="76"/>
    </row>
    <row r="45255" spans="16:16" x14ac:dyDescent="0.2">
      <c r="P45255" s="76"/>
    </row>
    <row r="45256" spans="16:16" x14ac:dyDescent="0.2">
      <c r="P45256" s="76"/>
    </row>
    <row r="45257" spans="16:16" x14ac:dyDescent="0.2">
      <c r="P45257" s="76"/>
    </row>
    <row r="45258" spans="16:16" x14ac:dyDescent="0.2">
      <c r="P45258" s="76"/>
    </row>
    <row r="45259" spans="16:16" x14ac:dyDescent="0.2">
      <c r="P45259" s="76"/>
    </row>
    <row r="45260" spans="16:16" x14ac:dyDescent="0.2">
      <c r="P45260" s="76"/>
    </row>
    <row r="45261" spans="16:16" x14ac:dyDescent="0.2">
      <c r="P45261" s="76"/>
    </row>
    <row r="45262" spans="16:16" x14ac:dyDescent="0.2">
      <c r="P45262" s="76"/>
    </row>
    <row r="45263" spans="16:16" x14ac:dyDescent="0.2">
      <c r="P45263" s="76"/>
    </row>
    <row r="45264" spans="16:16" x14ac:dyDescent="0.2">
      <c r="P45264" s="76"/>
    </row>
    <row r="45265" spans="16:16" x14ac:dyDescent="0.2">
      <c r="P45265" s="76"/>
    </row>
    <row r="45266" spans="16:16" x14ac:dyDescent="0.2">
      <c r="P45266" s="76"/>
    </row>
    <row r="45267" spans="16:16" x14ac:dyDescent="0.2">
      <c r="P45267" s="76"/>
    </row>
    <row r="45268" spans="16:16" x14ac:dyDescent="0.2">
      <c r="P45268" s="76"/>
    </row>
    <row r="45269" spans="16:16" x14ac:dyDescent="0.2">
      <c r="P45269" s="76"/>
    </row>
    <row r="45270" spans="16:16" x14ac:dyDescent="0.2">
      <c r="P45270" s="76"/>
    </row>
    <row r="45271" spans="16:16" x14ac:dyDescent="0.2">
      <c r="P45271" s="76"/>
    </row>
    <row r="45272" spans="16:16" x14ac:dyDescent="0.2">
      <c r="P45272" s="76"/>
    </row>
    <row r="45273" spans="16:16" x14ac:dyDescent="0.2">
      <c r="P45273" s="76"/>
    </row>
    <row r="45274" spans="16:16" x14ac:dyDescent="0.2">
      <c r="P45274" s="76"/>
    </row>
    <row r="45275" spans="16:16" x14ac:dyDescent="0.2">
      <c r="P45275" s="76"/>
    </row>
    <row r="45276" spans="16:16" x14ac:dyDescent="0.2">
      <c r="P45276" s="76"/>
    </row>
    <row r="45277" spans="16:16" x14ac:dyDescent="0.2">
      <c r="P45277" s="76"/>
    </row>
    <row r="45278" spans="16:16" x14ac:dyDescent="0.2">
      <c r="P45278" s="76"/>
    </row>
    <row r="45279" spans="16:16" x14ac:dyDescent="0.2">
      <c r="P45279" s="76"/>
    </row>
    <row r="45280" spans="16:16" x14ac:dyDescent="0.2">
      <c r="P45280" s="76"/>
    </row>
    <row r="45281" spans="16:16" x14ac:dyDescent="0.2">
      <c r="P45281" s="76"/>
    </row>
    <row r="45282" spans="16:16" x14ac:dyDescent="0.2">
      <c r="P45282" s="76"/>
    </row>
    <row r="45283" spans="16:16" x14ac:dyDescent="0.2">
      <c r="P45283" s="76"/>
    </row>
    <row r="45284" spans="16:16" x14ac:dyDescent="0.2">
      <c r="P45284" s="76"/>
    </row>
    <row r="45285" spans="16:16" x14ac:dyDescent="0.2">
      <c r="P45285" s="76"/>
    </row>
    <row r="45286" spans="16:16" x14ac:dyDescent="0.2">
      <c r="P45286" s="76"/>
    </row>
    <row r="45287" spans="16:16" x14ac:dyDescent="0.2">
      <c r="P45287" s="76"/>
    </row>
    <row r="45288" spans="16:16" x14ac:dyDescent="0.2">
      <c r="P45288" s="76"/>
    </row>
    <row r="45289" spans="16:16" x14ac:dyDescent="0.2">
      <c r="P45289" s="76"/>
    </row>
    <row r="45290" spans="16:16" x14ac:dyDescent="0.2">
      <c r="P45290" s="76"/>
    </row>
    <row r="45291" spans="16:16" x14ac:dyDescent="0.2">
      <c r="P45291" s="76"/>
    </row>
    <row r="45292" spans="16:16" x14ac:dyDescent="0.2">
      <c r="P45292" s="76"/>
    </row>
    <row r="45293" spans="16:16" x14ac:dyDescent="0.2">
      <c r="P45293" s="76"/>
    </row>
    <row r="45294" spans="16:16" x14ac:dyDescent="0.2">
      <c r="P45294" s="76"/>
    </row>
    <row r="45295" spans="16:16" x14ac:dyDescent="0.2">
      <c r="P45295" s="76"/>
    </row>
    <row r="45296" spans="16:16" x14ac:dyDescent="0.2">
      <c r="P45296" s="76"/>
    </row>
    <row r="45297" spans="16:16" x14ac:dyDescent="0.2">
      <c r="P45297" s="76"/>
    </row>
    <row r="45298" spans="16:16" x14ac:dyDescent="0.2">
      <c r="P45298" s="76"/>
    </row>
    <row r="45299" spans="16:16" x14ac:dyDescent="0.2">
      <c r="P45299" s="76"/>
    </row>
    <row r="45300" spans="16:16" x14ac:dyDescent="0.2">
      <c r="P45300" s="76"/>
    </row>
    <row r="45301" spans="16:16" x14ac:dyDescent="0.2">
      <c r="P45301" s="76"/>
    </row>
    <row r="45302" spans="16:16" x14ac:dyDescent="0.2">
      <c r="P45302" s="76"/>
    </row>
    <row r="45303" spans="16:16" x14ac:dyDescent="0.2">
      <c r="P45303" s="76"/>
    </row>
    <row r="45304" spans="16:16" x14ac:dyDescent="0.2">
      <c r="P45304" s="76"/>
    </row>
    <row r="45305" spans="16:16" x14ac:dyDescent="0.2">
      <c r="P45305" s="76"/>
    </row>
    <row r="45306" spans="16:16" x14ac:dyDescent="0.2">
      <c r="P45306" s="76"/>
    </row>
    <row r="45307" spans="16:16" x14ac:dyDescent="0.2">
      <c r="P45307" s="76"/>
    </row>
    <row r="45308" spans="16:16" x14ac:dyDescent="0.2">
      <c r="P45308" s="76"/>
    </row>
    <row r="45309" spans="16:16" x14ac:dyDescent="0.2">
      <c r="P45309" s="76"/>
    </row>
    <row r="45310" spans="16:16" x14ac:dyDescent="0.2">
      <c r="P45310" s="76"/>
    </row>
    <row r="45311" spans="16:16" x14ac:dyDescent="0.2">
      <c r="P45311" s="76"/>
    </row>
    <row r="45312" spans="16:16" x14ac:dyDescent="0.2">
      <c r="P45312" s="76"/>
    </row>
    <row r="45313" spans="16:16" x14ac:dyDescent="0.2">
      <c r="P45313" s="76"/>
    </row>
    <row r="45314" spans="16:16" x14ac:dyDescent="0.2">
      <c r="P45314" s="76"/>
    </row>
    <row r="45315" spans="16:16" x14ac:dyDescent="0.2">
      <c r="P45315" s="76"/>
    </row>
    <row r="45316" spans="16:16" x14ac:dyDescent="0.2">
      <c r="P45316" s="76"/>
    </row>
    <row r="45317" spans="16:16" x14ac:dyDescent="0.2">
      <c r="P45317" s="76"/>
    </row>
    <row r="45318" spans="16:16" x14ac:dyDescent="0.2">
      <c r="P45318" s="76"/>
    </row>
    <row r="45319" spans="16:16" x14ac:dyDescent="0.2">
      <c r="P45319" s="76"/>
    </row>
    <row r="45320" spans="16:16" x14ac:dyDescent="0.2">
      <c r="P45320" s="76"/>
    </row>
    <row r="45321" spans="16:16" x14ac:dyDescent="0.2">
      <c r="P45321" s="76"/>
    </row>
    <row r="45322" spans="16:16" x14ac:dyDescent="0.2">
      <c r="P45322" s="76"/>
    </row>
    <row r="45323" spans="16:16" x14ac:dyDescent="0.2">
      <c r="P45323" s="76"/>
    </row>
    <row r="45324" spans="16:16" x14ac:dyDescent="0.2">
      <c r="P45324" s="76"/>
    </row>
    <row r="45325" spans="16:16" x14ac:dyDescent="0.2">
      <c r="P45325" s="76"/>
    </row>
    <row r="45326" spans="16:16" x14ac:dyDescent="0.2">
      <c r="P45326" s="76"/>
    </row>
    <row r="45327" spans="16:16" x14ac:dyDescent="0.2">
      <c r="P45327" s="76"/>
    </row>
    <row r="45328" spans="16:16" x14ac:dyDescent="0.2">
      <c r="P45328" s="76"/>
    </row>
    <row r="45329" spans="16:16" x14ac:dyDescent="0.2">
      <c r="P45329" s="76"/>
    </row>
    <row r="45330" spans="16:16" x14ac:dyDescent="0.2">
      <c r="P45330" s="76"/>
    </row>
    <row r="45331" spans="16:16" x14ac:dyDescent="0.2">
      <c r="P45331" s="76"/>
    </row>
    <row r="45332" spans="16:16" x14ac:dyDescent="0.2">
      <c r="P45332" s="76"/>
    </row>
    <row r="45333" spans="16:16" x14ac:dyDescent="0.2">
      <c r="P45333" s="76"/>
    </row>
    <row r="45334" spans="16:16" x14ac:dyDescent="0.2">
      <c r="P45334" s="76"/>
    </row>
    <row r="45335" spans="16:16" x14ac:dyDescent="0.2">
      <c r="P45335" s="76"/>
    </row>
    <row r="45336" spans="16:16" x14ac:dyDescent="0.2">
      <c r="P45336" s="76"/>
    </row>
    <row r="45337" spans="16:16" x14ac:dyDescent="0.2">
      <c r="P45337" s="76"/>
    </row>
    <row r="45338" spans="16:16" x14ac:dyDescent="0.2">
      <c r="P45338" s="76"/>
    </row>
    <row r="45339" spans="16:16" x14ac:dyDescent="0.2">
      <c r="P45339" s="76"/>
    </row>
    <row r="45340" spans="16:16" x14ac:dyDescent="0.2">
      <c r="P45340" s="76"/>
    </row>
    <row r="45341" spans="16:16" x14ac:dyDescent="0.2">
      <c r="P45341" s="76"/>
    </row>
    <row r="45342" spans="16:16" x14ac:dyDescent="0.2">
      <c r="P45342" s="76"/>
    </row>
    <row r="45343" spans="16:16" x14ac:dyDescent="0.2">
      <c r="P45343" s="76"/>
    </row>
    <row r="45344" spans="16:16" x14ac:dyDescent="0.2">
      <c r="P45344" s="76"/>
    </row>
    <row r="45345" spans="16:16" x14ac:dyDescent="0.2">
      <c r="P45345" s="76"/>
    </row>
    <row r="45346" spans="16:16" x14ac:dyDescent="0.2">
      <c r="P45346" s="76"/>
    </row>
    <row r="45347" spans="16:16" x14ac:dyDescent="0.2">
      <c r="P45347" s="76"/>
    </row>
    <row r="45348" spans="16:16" x14ac:dyDescent="0.2">
      <c r="P45348" s="76"/>
    </row>
    <row r="45349" spans="16:16" x14ac:dyDescent="0.2">
      <c r="P45349" s="76"/>
    </row>
    <row r="45350" spans="16:16" x14ac:dyDescent="0.2">
      <c r="P45350" s="76"/>
    </row>
    <row r="45351" spans="16:16" x14ac:dyDescent="0.2">
      <c r="P45351" s="76"/>
    </row>
    <row r="45352" spans="16:16" x14ac:dyDescent="0.2">
      <c r="P45352" s="76"/>
    </row>
    <row r="45353" spans="16:16" x14ac:dyDescent="0.2">
      <c r="P45353" s="76"/>
    </row>
    <row r="45354" spans="16:16" x14ac:dyDescent="0.2">
      <c r="P45354" s="76"/>
    </row>
    <row r="45355" spans="16:16" x14ac:dyDescent="0.2">
      <c r="P45355" s="76"/>
    </row>
    <row r="45356" spans="16:16" x14ac:dyDescent="0.2">
      <c r="P45356" s="76"/>
    </row>
    <row r="45357" spans="16:16" x14ac:dyDescent="0.2">
      <c r="P45357" s="76"/>
    </row>
    <row r="45358" spans="16:16" x14ac:dyDescent="0.2">
      <c r="P45358" s="76"/>
    </row>
    <row r="45359" spans="16:16" x14ac:dyDescent="0.2">
      <c r="P45359" s="76"/>
    </row>
    <row r="45360" spans="16:16" x14ac:dyDescent="0.2">
      <c r="P45360" s="76"/>
    </row>
    <row r="45361" spans="16:16" x14ac:dyDescent="0.2">
      <c r="P45361" s="76"/>
    </row>
    <row r="45362" spans="16:16" x14ac:dyDescent="0.2">
      <c r="P45362" s="76"/>
    </row>
    <row r="45363" spans="16:16" x14ac:dyDescent="0.2">
      <c r="P45363" s="76"/>
    </row>
    <row r="45364" spans="16:16" x14ac:dyDescent="0.2">
      <c r="P45364" s="76"/>
    </row>
    <row r="45365" spans="16:16" x14ac:dyDescent="0.2">
      <c r="P45365" s="76"/>
    </row>
    <row r="45366" spans="16:16" x14ac:dyDescent="0.2">
      <c r="P45366" s="76"/>
    </row>
    <row r="45367" spans="16:16" x14ac:dyDescent="0.2">
      <c r="P45367" s="76"/>
    </row>
    <row r="45368" spans="16:16" x14ac:dyDescent="0.2">
      <c r="P45368" s="76"/>
    </row>
    <row r="45369" spans="16:16" x14ac:dyDescent="0.2">
      <c r="P45369" s="76"/>
    </row>
    <row r="45370" spans="16:16" x14ac:dyDescent="0.2">
      <c r="P45370" s="76"/>
    </row>
    <row r="45371" spans="16:16" x14ac:dyDescent="0.2">
      <c r="P45371" s="76"/>
    </row>
    <row r="45372" spans="16:16" x14ac:dyDescent="0.2">
      <c r="P45372" s="76"/>
    </row>
    <row r="45373" spans="16:16" x14ac:dyDescent="0.2">
      <c r="P45373" s="76"/>
    </row>
    <row r="45374" spans="16:16" x14ac:dyDescent="0.2">
      <c r="P45374" s="76"/>
    </row>
    <row r="45375" spans="16:16" x14ac:dyDescent="0.2">
      <c r="P45375" s="76"/>
    </row>
    <row r="45376" spans="16:16" x14ac:dyDescent="0.2">
      <c r="P45376" s="76"/>
    </row>
    <row r="45377" spans="16:16" x14ac:dyDescent="0.2">
      <c r="P45377" s="76"/>
    </row>
    <row r="45378" spans="16:16" x14ac:dyDescent="0.2">
      <c r="P45378" s="76"/>
    </row>
    <row r="45379" spans="16:16" x14ac:dyDescent="0.2">
      <c r="P45379" s="76"/>
    </row>
    <row r="45380" spans="16:16" x14ac:dyDescent="0.2">
      <c r="P45380" s="76"/>
    </row>
    <row r="45381" spans="16:16" x14ac:dyDescent="0.2">
      <c r="P45381" s="76"/>
    </row>
    <row r="45382" spans="16:16" x14ac:dyDescent="0.2">
      <c r="P45382" s="76"/>
    </row>
    <row r="45383" spans="16:16" x14ac:dyDescent="0.2">
      <c r="P45383" s="76"/>
    </row>
    <row r="45384" spans="16:16" x14ac:dyDescent="0.2">
      <c r="P45384" s="76"/>
    </row>
    <row r="45385" spans="16:16" x14ac:dyDescent="0.2">
      <c r="P45385" s="76"/>
    </row>
    <row r="45386" spans="16:16" x14ac:dyDescent="0.2">
      <c r="P45386" s="76"/>
    </row>
    <row r="45387" spans="16:16" x14ac:dyDescent="0.2">
      <c r="P45387" s="76"/>
    </row>
    <row r="45388" spans="16:16" x14ac:dyDescent="0.2">
      <c r="P45388" s="76"/>
    </row>
    <row r="45389" spans="16:16" x14ac:dyDescent="0.2">
      <c r="P45389" s="76"/>
    </row>
    <row r="45390" spans="16:16" x14ac:dyDescent="0.2">
      <c r="P45390" s="76"/>
    </row>
    <row r="45391" spans="16:16" x14ac:dyDescent="0.2">
      <c r="P45391" s="76"/>
    </row>
    <row r="45392" spans="16:16" x14ac:dyDescent="0.2">
      <c r="P45392" s="76"/>
    </row>
    <row r="45393" spans="16:16" x14ac:dyDescent="0.2">
      <c r="P45393" s="76"/>
    </row>
    <row r="45394" spans="16:16" x14ac:dyDescent="0.2">
      <c r="P45394" s="76"/>
    </row>
    <row r="45395" spans="16:16" x14ac:dyDescent="0.2">
      <c r="P45395" s="76"/>
    </row>
    <row r="45396" spans="16:16" x14ac:dyDescent="0.2">
      <c r="P45396" s="76"/>
    </row>
    <row r="45397" spans="16:16" x14ac:dyDescent="0.2">
      <c r="P45397" s="76"/>
    </row>
    <row r="45398" spans="16:16" x14ac:dyDescent="0.2">
      <c r="P45398" s="76"/>
    </row>
    <row r="45399" spans="16:16" x14ac:dyDescent="0.2">
      <c r="P45399" s="76"/>
    </row>
    <row r="45400" spans="16:16" x14ac:dyDescent="0.2">
      <c r="P45400" s="76"/>
    </row>
    <row r="45401" spans="16:16" x14ac:dyDescent="0.2">
      <c r="P45401" s="76"/>
    </row>
    <row r="45402" spans="16:16" x14ac:dyDescent="0.2">
      <c r="P45402" s="76"/>
    </row>
    <row r="45403" spans="16:16" x14ac:dyDescent="0.2">
      <c r="P45403" s="76"/>
    </row>
    <row r="45404" spans="16:16" x14ac:dyDescent="0.2">
      <c r="P45404" s="76"/>
    </row>
    <row r="45405" spans="16:16" x14ac:dyDescent="0.2">
      <c r="P45405" s="76"/>
    </row>
    <row r="45406" spans="16:16" x14ac:dyDescent="0.2">
      <c r="P45406" s="76"/>
    </row>
    <row r="45407" spans="16:16" x14ac:dyDescent="0.2">
      <c r="P45407" s="76"/>
    </row>
    <row r="45408" spans="16:16" x14ac:dyDescent="0.2">
      <c r="P45408" s="76"/>
    </row>
    <row r="45409" spans="16:16" x14ac:dyDescent="0.2">
      <c r="P45409" s="76"/>
    </row>
    <row r="45410" spans="16:16" x14ac:dyDescent="0.2">
      <c r="P45410" s="76"/>
    </row>
    <row r="45411" spans="16:16" x14ac:dyDescent="0.2">
      <c r="P45411" s="76"/>
    </row>
    <row r="45412" spans="16:16" x14ac:dyDescent="0.2">
      <c r="P45412" s="76"/>
    </row>
    <row r="45413" spans="16:16" x14ac:dyDescent="0.2">
      <c r="P45413" s="76"/>
    </row>
    <row r="45414" spans="16:16" x14ac:dyDescent="0.2">
      <c r="P45414" s="76"/>
    </row>
    <row r="45415" spans="16:16" x14ac:dyDescent="0.2">
      <c r="P45415" s="76"/>
    </row>
    <row r="45416" spans="16:16" x14ac:dyDescent="0.2">
      <c r="P45416" s="76"/>
    </row>
    <row r="45417" spans="16:16" x14ac:dyDescent="0.2">
      <c r="P45417" s="76"/>
    </row>
    <row r="45418" spans="16:16" x14ac:dyDescent="0.2">
      <c r="P45418" s="76"/>
    </row>
    <row r="45419" spans="16:16" x14ac:dyDescent="0.2">
      <c r="P45419" s="76"/>
    </row>
    <row r="45420" spans="16:16" x14ac:dyDescent="0.2">
      <c r="P45420" s="76"/>
    </row>
    <row r="45421" spans="16:16" x14ac:dyDescent="0.2">
      <c r="P45421" s="76"/>
    </row>
    <row r="45422" spans="16:16" x14ac:dyDescent="0.2">
      <c r="P45422" s="76"/>
    </row>
    <row r="45423" spans="16:16" x14ac:dyDescent="0.2">
      <c r="P45423" s="76"/>
    </row>
    <row r="45424" spans="16:16" x14ac:dyDescent="0.2">
      <c r="P45424" s="76"/>
    </row>
    <row r="45425" spans="16:16" x14ac:dyDescent="0.2">
      <c r="P45425" s="76"/>
    </row>
    <row r="45426" spans="16:16" x14ac:dyDescent="0.2">
      <c r="P45426" s="76"/>
    </row>
    <row r="45427" spans="16:16" x14ac:dyDescent="0.2">
      <c r="P45427" s="76"/>
    </row>
    <row r="45428" spans="16:16" x14ac:dyDescent="0.2">
      <c r="P45428" s="76"/>
    </row>
    <row r="45429" spans="16:16" x14ac:dyDescent="0.2">
      <c r="P45429" s="76"/>
    </row>
    <row r="45430" spans="16:16" x14ac:dyDescent="0.2">
      <c r="P45430" s="76"/>
    </row>
    <row r="45431" spans="16:16" x14ac:dyDescent="0.2">
      <c r="P45431" s="76"/>
    </row>
    <row r="45432" spans="16:16" x14ac:dyDescent="0.2">
      <c r="P45432" s="76"/>
    </row>
    <row r="45433" spans="16:16" x14ac:dyDescent="0.2">
      <c r="P45433" s="76"/>
    </row>
    <row r="45434" spans="16:16" x14ac:dyDescent="0.2">
      <c r="P45434" s="76"/>
    </row>
    <row r="45435" spans="16:16" x14ac:dyDescent="0.2">
      <c r="P45435" s="76"/>
    </row>
    <row r="45436" spans="16:16" x14ac:dyDescent="0.2">
      <c r="P45436" s="76"/>
    </row>
    <row r="45437" spans="16:16" x14ac:dyDescent="0.2">
      <c r="P45437" s="76"/>
    </row>
    <row r="45438" spans="16:16" x14ac:dyDescent="0.2">
      <c r="P45438" s="76"/>
    </row>
    <row r="45439" spans="16:16" x14ac:dyDescent="0.2">
      <c r="P45439" s="76"/>
    </row>
    <row r="45440" spans="16:16" x14ac:dyDescent="0.2">
      <c r="P45440" s="76"/>
    </row>
    <row r="45441" spans="16:16" x14ac:dyDescent="0.2">
      <c r="P45441" s="76"/>
    </row>
    <row r="45442" spans="16:16" x14ac:dyDescent="0.2">
      <c r="P45442" s="76"/>
    </row>
    <row r="45443" spans="16:16" x14ac:dyDescent="0.2">
      <c r="P45443" s="76"/>
    </row>
    <row r="45444" spans="16:16" x14ac:dyDescent="0.2">
      <c r="P45444" s="76"/>
    </row>
    <row r="45445" spans="16:16" x14ac:dyDescent="0.2">
      <c r="P45445" s="76"/>
    </row>
    <row r="45446" spans="16:16" x14ac:dyDescent="0.2">
      <c r="P45446" s="76"/>
    </row>
    <row r="45447" spans="16:16" x14ac:dyDescent="0.2">
      <c r="P45447" s="76"/>
    </row>
    <row r="45448" spans="16:16" x14ac:dyDescent="0.2">
      <c r="P45448" s="76"/>
    </row>
    <row r="45449" spans="16:16" x14ac:dyDescent="0.2">
      <c r="P45449" s="76"/>
    </row>
    <row r="45450" spans="16:16" x14ac:dyDescent="0.2">
      <c r="P45450" s="76"/>
    </row>
    <row r="45451" spans="16:16" x14ac:dyDescent="0.2">
      <c r="P45451" s="76"/>
    </row>
    <row r="45452" spans="16:16" x14ac:dyDescent="0.2">
      <c r="P45452" s="76"/>
    </row>
    <row r="45453" spans="16:16" x14ac:dyDescent="0.2">
      <c r="P45453" s="76"/>
    </row>
    <row r="45454" spans="16:16" x14ac:dyDescent="0.2">
      <c r="P45454" s="76"/>
    </row>
    <row r="45455" spans="16:16" x14ac:dyDescent="0.2">
      <c r="P45455" s="76"/>
    </row>
    <row r="45456" spans="16:16" x14ac:dyDescent="0.2">
      <c r="P45456" s="76"/>
    </row>
    <row r="45457" spans="16:16" x14ac:dyDescent="0.2">
      <c r="P45457" s="76"/>
    </row>
    <row r="45458" spans="16:16" x14ac:dyDescent="0.2">
      <c r="P45458" s="76"/>
    </row>
    <row r="45459" spans="16:16" x14ac:dyDescent="0.2">
      <c r="P45459" s="76"/>
    </row>
    <row r="45460" spans="16:16" x14ac:dyDescent="0.2">
      <c r="P45460" s="76"/>
    </row>
    <row r="45461" spans="16:16" x14ac:dyDescent="0.2">
      <c r="P45461" s="76"/>
    </row>
    <row r="45462" spans="16:16" x14ac:dyDescent="0.2">
      <c r="P45462" s="76"/>
    </row>
    <row r="45463" spans="16:16" x14ac:dyDescent="0.2">
      <c r="P45463" s="76"/>
    </row>
    <row r="45464" spans="16:16" x14ac:dyDescent="0.2">
      <c r="P45464" s="76"/>
    </row>
    <row r="45465" spans="16:16" x14ac:dyDescent="0.2">
      <c r="P45465" s="76"/>
    </row>
    <row r="45466" spans="16:16" x14ac:dyDescent="0.2">
      <c r="P45466" s="76"/>
    </row>
    <row r="45467" spans="16:16" x14ac:dyDescent="0.2">
      <c r="P45467" s="76"/>
    </row>
    <row r="45468" spans="16:16" x14ac:dyDescent="0.2">
      <c r="P45468" s="76"/>
    </row>
    <row r="45469" spans="16:16" x14ac:dyDescent="0.2">
      <c r="P45469" s="76"/>
    </row>
    <row r="45470" spans="16:16" x14ac:dyDescent="0.2">
      <c r="P45470" s="76"/>
    </row>
    <row r="45471" spans="16:16" x14ac:dyDescent="0.2">
      <c r="P45471" s="76"/>
    </row>
    <row r="45472" spans="16:16" x14ac:dyDescent="0.2">
      <c r="P45472" s="76"/>
    </row>
    <row r="45473" spans="16:16" x14ac:dyDescent="0.2">
      <c r="P45473" s="76"/>
    </row>
    <row r="45474" spans="16:16" x14ac:dyDescent="0.2">
      <c r="P45474" s="76"/>
    </row>
    <row r="45475" spans="16:16" x14ac:dyDescent="0.2">
      <c r="P45475" s="76"/>
    </row>
    <row r="45476" spans="16:16" x14ac:dyDescent="0.2">
      <c r="P45476" s="76"/>
    </row>
    <row r="45477" spans="16:16" x14ac:dyDescent="0.2">
      <c r="P45477" s="76"/>
    </row>
    <row r="45478" spans="16:16" x14ac:dyDescent="0.2">
      <c r="P45478" s="76"/>
    </row>
    <row r="45479" spans="16:16" x14ac:dyDescent="0.2">
      <c r="P45479" s="76"/>
    </row>
    <row r="45480" spans="16:16" x14ac:dyDescent="0.2">
      <c r="P45480" s="76"/>
    </row>
    <row r="45481" spans="16:16" x14ac:dyDescent="0.2">
      <c r="P45481" s="76"/>
    </row>
    <row r="45482" spans="16:16" x14ac:dyDescent="0.2">
      <c r="P45482" s="76"/>
    </row>
    <row r="45483" spans="16:16" x14ac:dyDescent="0.2">
      <c r="P45483" s="76"/>
    </row>
    <row r="45484" spans="16:16" x14ac:dyDescent="0.2">
      <c r="P45484" s="76"/>
    </row>
    <row r="45485" spans="16:16" x14ac:dyDescent="0.2">
      <c r="P45485" s="76"/>
    </row>
    <row r="45486" spans="16:16" x14ac:dyDescent="0.2">
      <c r="P45486" s="76"/>
    </row>
    <row r="45487" spans="16:16" x14ac:dyDescent="0.2">
      <c r="P45487" s="76"/>
    </row>
    <row r="45488" spans="16:16" x14ac:dyDescent="0.2">
      <c r="P45488" s="76"/>
    </row>
    <row r="45489" spans="16:16" x14ac:dyDescent="0.2">
      <c r="P45489" s="76"/>
    </row>
    <row r="45490" spans="16:16" x14ac:dyDescent="0.2">
      <c r="P45490" s="76"/>
    </row>
    <row r="45491" spans="16:16" x14ac:dyDescent="0.2">
      <c r="P45491" s="76"/>
    </row>
    <row r="45492" spans="16:16" x14ac:dyDescent="0.2">
      <c r="P45492" s="76"/>
    </row>
    <row r="45493" spans="16:16" x14ac:dyDescent="0.2">
      <c r="P45493" s="76"/>
    </row>
    <row r="45494" spans="16:16" x14ac:dyDescent="0.2">
      <c r="P45494" s="76"/>
    </row>
    <row r="45495" spans="16:16" x14ac:dyDescent="0.2">
      <c r="P45495" s="76"/>
    </row>
    <row r="45496" spans="16:16" x14ac:dyDescent="0.2">
      <c r="P45496" s="76"/>
    </row>
    <row r="45497" spans="16:16" x14ac:dyDescent="0.2">
      <c r="P45497" s="76"/>
    </row>
    <row r="45498" spans="16:16" x14ac:dyDescent="0.2">
      <c r="P45498" s="76"/>
    </row>
    <row r="45499" spans="16:16" x14ac:dyDescent="0.2">
      <c r="P45499" s="76"/>
    </row>
    <row r="45500" spans="16:16" x14ac:dyDescent="0.2">
      <c r="P45500" s="76"/>
    </row>
    <row r="45501" spans="16:16" x14ac:dyDescent="0.2">
      <c r="P45501" s="76"/>
    </row>
    <row r="45502" spans="16:16" x14ac:dyDescent="0.2">
      <c r="P45502" s="76"/>
    </row>
    <row r="45503" spans="16:16" x14ac:dyDescent="0.2">
      <c r="P45503" s="76"/>
    </row>
    <row r="45504" spans="16:16" x14ac:dyDescent="0.2">
      <c r="P45504" s="76"/>
    </row>
    <row r="45505" spans="16:16" x14ac:dyDescent="0.2">
      <c r="P45505" s="76"/>
    </row>
    <row r="45506" spans="16:16" x14ac:dyDescent="0.2">
      <c r="P45506" s="76"/>
    </row>
    <row r="45507" spans="16:16" x14ac:dyDescent="0.2">
      <c r="P45507" s="76"/>
    </row>
    <row r="45508" spans="16:16" x14ac:dyDescent="0.2">
      <c r="P45508" s="76"/>
    </row>
    <row r="45509" spans="16:16" x14ac:dyDescent="0.2">
      <c r="P45509" s="76"/>
    </row>
    <row r="45510" spans="16:16" x14ac:dyDescent="0.2">
      <c r="P45510" s="76"/>
    </row>
    <row r="45511" spans="16:16" x14ac:dyDescent="0.2">
      <c r="P45511" s="76"/>
    </row>
    <row r="45512" spans="16:16" x14ac:dyDescent="0.2">
      <c r="P45512" s="76"/>
    </row>
    <row r="45513" spans="16:16" x14ac:dyDescent="0.2">
      <c r="P45513" s="76"/>
    </row>
    <row r="45514" spans="16:16" x14ac:dyDescent="0.2">
      <c r="P45514" s="76"/>
    </row>
    <row r="45515" spans="16:16" x14ac:dyDescent="0.2">
      <c r="P45515" s="76"/>
    </row>
    <row r="45516" spans="16:16" x14ac:dyDescent="0.2">
      <c r="P45516" s="76"/>
    </row>
    <row r="45517" spans="16:16" x14ac:dyDescent="0.2">
      <c r="P45517" s="76"/>
    </row>
    <row r="45518" spans="16:16" x14ac:dyDescent="0.2">
      <c r="P45518" s="76"/>
    </row>
    <row r="45519" spans="16:16" x14ac:dyDescent="0.2">
      <c r="P45519" s="76"/>
    </row>
    <row r="45520" spans="16:16" x14ac:dyDescent="0.2">
      <c r="P45520" s="76"/>
    </row>
    <row r="45521" spans="16:16" x14ac:dyDescent="0.2">
      <c r="P45521" s="76"/>
    </row>
    <row r="45522" spans="16:16" x14ac:dyDescent="0.2">
      <c r="P45522" s="76"/>
    </row>
    <row r="45523" spans="16:16" x14ac:dyDescent="0.2">
      <c r="P45523" s="76"/>
    </row>
    <row r="45524" spans="16:16" x14ac:dyDescent="0.2">
      <c r="P45524" s="76"/>
    </row>
    <row r="45525" spans="16:16" x14ac:dyDescent="0.2">
      <c r="P45525" s="76"/>
    </row>
    <row r="45526" spans="16:16" x14ac:dyDescent="0.2">
      <c r="P45526" s="76"/>
    </row>
    <row r="45527" spans="16:16" x14ac:dyDescent="0.2">
      <c r="P45527" s="76"/>
    </row>
    <row r="45528" spans="16:16" x14ac:dyDescent="0.2">
      <c r="P45528" s="76"/>
    </row>
    <row r="45529" spans="16:16" x14ac:dyDescent="0.2">
      <c r="P45529" s="76"/>
    </row>
    <row r="45530" spans="16:16" x14ac:dyDescent="0.2">
      <c r="P45530" s="76"/>
    </row>
    <row r="45531" spans="16:16" x14ac:dyDescent="0.2">
      <c r="P45531" s="76"/>
    </row>
    <row r="45532" spans="16:16" x14ac:dyDescent="0.2">
      <c r="P45532" s="76"/>
    </row>
    <row r="45533" spans="16:16" x14ac:dyDescent="0.2">
      <c r="P45533" s="76"/>
    </row>
    <row r="45534" spans="16:16" x14ac:dyDescent="0.2">
      <c r="P45534" s="76"/>
    </row>
    <row r="45535" spans="16:16" x14ac:dyDescent="0.2">
      <c r="P45535" s="76"/>
    </row>
    <row r="45536" spans="16:16" x14ac:dyDescent="0.2">
      <c r="P45536" s="76"/>
    </row>
    <row r="45537" spans="16:16" x14ac:dyDescent="0.2">
      <c r="P45537" s="76"/>
    </row>
    <row r="45538" spans="16:16" x14ac:dyDescent="0.2">
      <c r="P45538" s="76"/>
    </row>
    <row r="45539" spans="16:16" x14ac:dyDescent="0.2">
      <c r="P45539" s="76"/>
    </row>
    <row r="45540" spans="16:16" x14ac:dyDescent="0.2">
      <c r="P45540" s="76"/>
    </row>
    <row r="45541" spans="16:16" x14ac:dyDescent="0.2">
      <c r="P45541" s="76"/>
    </row>
    <row r="45542" spans="16:16" x14ac:dyDescent="0.2">
      <c r="P45542" s="76"/>
    </row>
    <row r="45543" spans="16:16" x14ac:dyDescent="0.2">
      <c r="P45543" s="76"/>
    </row>
    <row r="45544" spans="16:16" x14ac:dyDescent="0.2">
      <c r="P45544" s="76"/>
    </row>
    <row r="45545" spans="16:16" x14ac:dyDescent="0.2">
      <c r="P45545" s="76"/>
    </row>
    <row r="45546" spans="16:16" x14ac:dyDescent="0.2">
      <c r="P45546" s="76"/>
    </row>
    <row r="45547" spans="16:16" x14ac:dyDescent="0.2">
      <c r="P45547" s="76"/>
    </row>
    <row r="45548" spans="16:16" x14ac:dyDescent="0.2">
      <c r="P45548" s="76"/>
    </row>
    <row r="45549" spans="16:16" x14ac:dyDescent="0.2">
      <c r="P45549" s="76"/>
    </row>
    <row r="45550" spans="16:16" x14ac:dyDescent="0.2">
      <c r="P45550" s="76"/>
    </row>
    <row r="45551" spans="16:16" x14ac:dyDescent="0.2">
      <c r="P45551" s="76"/>
    </row>
    <row r="45552" spans="16:16" x14ac:dyDescent="0.2">
      <c r="P45552" s="76"/>
    </row>
    <row r="45553" spans="16:16" x14ac:dyDescent="0.2">
      <c r="P45553" s="76"/>
    </row>
    <row r="45554" spans="16:16" x14ac:dyDescent="0.2">
      <c r="P45554" s="76"/>
    </row>
    <row r="45555" spans="16:16" x14ac:dyDescent="0.2">
      <c r="P45555" s="76"/>
    </row>
    <row r="45556" spans="16:16" x14ac:dyDescent="0.2">
      <c r="P45556" s="76"/>
    </row>
    <row r="45557" spans="16:16" x14ac:dyDescent="0.2">
      <c r="P45557" s="76"/>
    </row>
    <row r="45558" spans="16:16" x14ac:dyDescent="0.2">
      <c r="P45558" s="76"/>
    </row>
    <row r="45559" spans="16:16" x14ac:dyDescent="0.2">
      <c r="P45559" s="76"/>
    </row>
    <row r="45560" spans="16:16" x14ac:dyDescent="0.2">
      <c r="P45560" s="76"/>
    </row>
    <row r="45561" spans="16:16" x14ac:dyDescent="0.2">
      <c r="P45561" s="76"/>
    </row>
    <row r="45562" spans="16:16" x14ac:dyDescent="0.2">
      <c r="P45562" s="76"/>
    </row>
    <row r="45563" spans="16:16" x14ac:dyDescent="0.2">
      <c r="P45563" s="76"/>
    </row>
    <row r="45564" spans="16:16" x14ac:dyDescent="0.2">
      <c r="P45564" s="76"/>
    </row>
    <row r="45565" spans="16:16" x14ac:dyDescent="0.2">
      <c r="P45565" s="76"/>
    </row>
    <row r="45566" spans="16:16" x14ac:dyDescent="0.2">
      <c r="P45566" s="76"/>
    </row>
    <row r="45567" spans="16:16" x14ac:dyDescent="0.2">
      <c r="P45567" s="76"/>
    </row>
    <row r="45568" spans="16:16" x14ac:dyDescent="0.2">
      <c r="P45568" s="76"/>
    </row>
    <row r="45569" spans="16:16" x14ac:dyDescent="0.2">
      <c r="P45569" s="76"/>
    </row>
    <row r="45570" spans="16:16" x14ac:dyDescent="0.2">
      <c r="P45570" s="76"/>
    </row>
    <row r="45571" spans="16:16" x14ac:dyDescent="0.2">
      <c r="P45571" s="76"/>
    </row>
    <row r="45572" spans="16:16" x14ac:dyDescent="0.2">
      <c r="P45572" s="76"/>
    </row>
    <row r="45573" spans="16:16" x14ac:dyDescent="0.2">
      <c r="P45573" s="76"/>
    </row>
    <row r="45574" spans="16:16" x14ac:dyDescent="0.2">
      <c r="P45574" s="76"/>
    </row>
    <row r="45575" spans="16:16" x14ac:dyDescent="0.2">
      <c r="P45575" s="76"/>
    </row>
    <row r="45576" spans="16:16" x14ac:dyDescent="0.2">
      <c r="P45576" s="76"/>
    </row>
    <row r="45577" spans="16:16" x14ac:dyDescent="0.2">
      <c r="P45577" s="76"/>
    </row>
    <row r="45578" spans="16:16" x14ac:dyDescent="0.2">
      <c r="P45578" s="76"/>
    </row>
    <row r="45579" spans="16:16" x14ac:dyDescent="0.2">
      <c r="P45579" s="76"/>
    </row>
    <row r="45580" spans="16:16" x14ac:dyDescent="0.2">
      <c r="P45580" s="76"/>
    </row>
    <row r="45581" spans="16:16" x14ac:dyDescent="0.2">
      <c r="P45581" s="76"/>
    </row>
    <row r="45582" spans="16:16" x14ac:dyDescent="0.2">
      <c r="P45582" s="76"/>
    </row>
    <row r="45583" spans="16:16" x14ac:dyDescent="0.2">
      <c r="P45583" s="76"/>
    </row>
    <row r="45584" spans="16:16" x14ac:dyDescent="0.2">
      <c r="P45584" s="76"/>
    </row>
    <row r="45585" spans="16:16" x14ac:dyDescent="0.2">
      <c r="P45585" s="76"/>
    </row>
    <row r="45586" spans="16:16" x14ac:dyDescent="0.2">
      <c r="P45586" s="76"/>
    </row>
    <row r="45587" spans="16:16" x14ac:dyDescent="0.2">
      <c r="P45587" s="76"/>
    </row>
    <row r="45588" spans="16:16" x14ac:dyDescent="0.2">
      <c r="P45588" s="76"/>
    </row>
    <row r="45589" spans="16:16" x14ac:dyDescent="0.2">
      <c r="P45589" s="76"/>
    </row>
    <row r="45590" spans="16:16" x14ac:dyDescent="0.2">
      <c r="P45590" s="76"/>
    </row>
    <row r="45591" spans="16:16" x14ac:dyDescent="0.2">
      <c r="P45591" s="76"/>
    </row>
    <row r="45592" spans="16:16" x14ac:dyDescent="0.2">
      <c r="P45592" s="76"/>
    </row>
    <row r="45593" spans="16:16" x14ac:dyDescent="0.2">
      <c r="P45593" s="76"/>
    </row>
    <row r="45594" spans="16:16" x14ac:dyDescent="0.2">
      <c r="P45594" s="76"/>
    </row>
    <row r="45595" spans="16:16" x14ac:dyDescent="0.2">
      <c r="P45595" s="76"/>
    </row>
    <row r="45596" spans="16:16" x14ac:dyDescent="0.2">
      <c r="P45596" s="76"/>
    </row>
    <row r="45597" spans="16:16" x14ac:dyDescent="0.2">
      <c r="P45597" s="76"/>
    </row>
    <row r="45598" spans="16:16" x14ac:dyDescent="0.2">
      <c r="P45598" s="76"/>
    </row>
    <row r="45599" spans="16:16" x14ac:dyDescent="0.2">
      <c r="P45599" s="76"/>
    </row>
    <row r="45600" spans="16:16" x14ac:dyDescent="0.2">
      <c r="P45600" s="76"/>
    </row>
    <row r="45601" spans="16:16" x14ac:dyDescent="0.2">
      <c r="P45601" s="76"/>
    </row>
    <row r="45602" spans="16:16" x14ac:dyDescent="0.2">
      <c r="P45602" s="76"/>
    </row>
    <row r="45603" spans="16:16" x14ac:dyDescent="0.2">
      <c r="P45603" s="76"/>
    </row>
    <row r="45604" spans="16:16" x14ac:dyDescent="0.2">
      <c r="P45604" s="76"/>
    </row>
    <row r="45605" spans="16:16" x14ac:dyDescent="0.2">
      <c r="P45605" s="76"/>
    </row>
    <row r="45606" spans="16:16" x14ac:dyDescent="0.2">
      <c r="P45606" s="76"/>
    </row>
    <row r="45607" spans="16:16" x14ac:dyDescent="0.2">
      <c r="P45607" s="76"/>
    </row>
    <row r="45608" spans="16:16" x14ac:dyDescent="0.2">
      <c r="P45608" s="76"/>
    </row>
    <row r="45609" spans="16:16" x14ac:dyDescent="0.2">
      <c r="P45609" s="76"/>
    </row>
    <row r="45610" spans="16:16" x14ac:dyDescent="0.2">
      <c r="P45610" s="76"/>
    </row>
    <row r="45611" spans="16:16" x14ac:dyDescent="0.2">
      <c r="P45611" s="76"/>
    </row>
    <row r="45612" spans="16:16" x14ac:dyDescent="0.2">
      <c r="P45612" s="76"/>
    </row>
    <row r="45613" spans="16:16" x14ac:dyDescent="0.2">
      <c r="P45613" s="76"/>
    </row>
    <row r="45614" spans="16:16" x14ac:dyDescent="0.2">
      <c r="P45614" s="76"/>
    </row>
    <row r="45615" spans="16:16" x14ac:dyDescent="0.2">
      <c r="P45615" s="76"/>
    </row>
    <row r="45616" spans="16:16" x14ac:dyDescent="0.2">
      <c r="P45616" s="76"/>
    </row>
    <row r="45617" spans="16:16" x14ac:dyDescent="0.2">
      <c r="P45617" s="76"/>
    </row>
    <row r="45618" spans="16:16" x14ac:dyDescent="0.2">
      <c r="P45618" s="76"/>
    </row>
    <row r="45619" spans="16:16" x14ac:dyDescent="0.2">
      <c r="P45619" s="76"/>
    </row>
    <row r="45620" spans="16:16" x14ac:dyDescent="0.2">
      <c r="P45620" s="76"/>
    </row>
    <row r="45621" spans="16:16" x14ac:dyDescent="0.2">
      <c r="P45621" s="76"/>
    </row>
    <row r="45622" spans="16:16" x14ac:dyDescent="0.2">
      <c r="P45622" s="76"/>
    </row>
    <row r="45623" spans="16:16" x14ac:dyDescent="0.2">
      <c r="P45623" s="76"/>
    </row>
    <row r="45624" spans="16:16" x14ac:dyDescent="0.2">
      <c r="P45624" s="76"/>
    </row>
    <row r="45625" spans="16:16" x14ac:dyDescent="0.2">
      <c r="P45625" s="76"/>
    </row>
    <row r="45626" spans="16:16" x14ac:dyDescent="0.2">
      <c r="P45626" s="76"/>
    </row>
    <row r="45627" spans="16:16" x14ac:dyDescent="0.2">
      <c r="P45627" s="76"/>
    </row>
    <row r="45628" spans="16:16" x14ac:dyDescent="0.2">
      <c r="P45628" s="76"/>
    </row>
    <row r="45629" spans="16:16" x14ac:dyDescent="0.2">
      <c r="P45629" s="76"/>
    </row>
    <row r="45630" spans="16:16" x14ac:dyDescent="0.2">
      <c r="P45630" s="76"/>
    </row>
    <row r="45631" spans="16:16" x14ac:dyDescent="0.2">
      <c r="P45631" s="76"/>
    </row>
    <row r="45632" spans="16:16" x14ac:dyDescent="0.2">
      <c r="P45632" s="76"/>
    </row>
    <row r="45633" spans="16:16" x14ac:dyDescent="0.2">
      <c r="P45633" s="76"/>
    </row>
    <row r="45634" spans="16:16" x14ac:dyDescent="0.2">
      <c r="P45634" s="76"/>
    </row>
    <row r="45635" spans="16:16" x14ac:dyDescent="0.2">
      <c r="P45635" s="76"/>
    </row>
    <row r="45636" spans="16:16" x14ac:dyDescent="0.2">
      <c r="P45636" s="76"/>
    </row>
    <row r="45637" spans="16:16" x14ac:dyDescent="0.2">
      <c r="P45637" s="76"/>
    </row>
    <row r="45638" spans="16:16" x14ac:dyDescent="0.2">
      <c r="P45638" s="76"/>
    </row>
    <row r="45639" spans="16:16" x14ac:dyDescent="0.2">
      <c r="P45639" s="76"/>
    </row>
    <row r="45640" spans="16:16" x14ac:dyDescent="0.2">
      <c r="P45640" s="76"/>
    </row>
    <row r="45641" spans="16:16" x14ac:dyDescent="0.2">
      <c r="P45641" s="76"/>
    </row>
    <row r="45642" spans="16:16" x14ac:dyDescent="0.2">
      <c r="P45642" s="76"/>
    </row>
    <row r="45643" spans="16:16" x14ac:dyDescent="0.2">
      <c r="P45643" s="76"/>
    </row>
    <row r="45644" spans="16:16" x14ac:dyDescent="0.2">
      <c r="P45644" s="76"/>
    </row>
    <row r="45645" spans="16:16" x14ac:dyDescent="0.2">
      <c r="P45645" s="76"/>
    </row>
    <row r="45646" spans="16:16" x14ac:dyDescent="0.2">
      <c r="P45646" s="76"/>
    </row>
    <row r="45647" spans="16:16" x14ac:dyDescent="0.2">
      <c r="P45647" s="76"/>
    </row>
    <row r="45648" spans="16:16" x14ac:dyDescent="0.2">
      <c r="P45648" s="76"/>
    </row>
    <row r="45649" spans="16:16" x14ac:dyDescent="0.2">
      <c r="P45649" s="76"/>
    </row>
    <row r="45650" spans="16:16" x14ac:dyDescent="0.2">
      <c r="P45650" s="76"/>
    </row>
    <row r="45651" spans="16:16" x14ac:dyDescent="0.2">
      <c r="P45651" s="76"/>
    </row>
    <row r="45652" spans="16:16" x14ac:dyDescent="0.2">
      <c r="P45652" s="76"/>
    </row>
    <row r="45653" spans="16:16" x14ac:dyDescent="0.2">
      <c r="P45653" s="76"/>
    </row>
    <row r="45654" spans="16:16" x14ac:dyDescent="0.2">
      <c r="P45654" s="76"/>
    </row>
    <row r="45655" spans="16:16" x14ac:dyDescent="0.2">
      <c r="P45655" s="76"/>
    </row>
    <row r="45656" spans="16:16" x14ac:dyDescent="0.2">
      <c r="P45656" s="76"/>
    </row>
    <row r="45657" spans="16:16" x14ac:dyDescent="0.2">
      <c r="P45657" s="76"/>
    </row>
    <row r="45658" spans="16:16" x14ac:dyDescent="0.2">
      <c r="P45658" s="76"/>
    </row>
    <row r="45659" spans="16:16" x14ac:dyDescent="0.2">
      <c r="P45659" s="76"/>
    </row>
    <row r="45660" spans="16:16" x14ac:dyDescent="0.2">
      <c r="P45660" s="76"/>
    </row>
    <row r="45661" spans="16:16" x14ac:dyDescent="0.2">
      <c r="P45661" s="76"/>
    </row>
    <row r="45662" spans="16:16" x14ac:dyDescent="0.2">
      <c r="P45662" s="76"/>
    </row>
    <row r="45663" spans="16:16" x14ac:dyDescent="0.2">
      <c r="P45663" s="76"/>
    </row>
    <row r="45664" spans="16:16" x14ac:dyDescent="0.2">
      <c r="P45664" s="76"/>
    </row>
    <row r="45665" spans="16:16" x14ac:dyDescent="0.2">
      <c r="P45665" s="76"/>
    </row>
    <row r="45666" spans="16:16" x14ac:dyDescent="0.2">
      <c r="P45666" s="76"/>
    </row>
    <row r="45667" spans="16:16" x14ac:dyDescent="0.2">
      <c r="P45667" s="76"/>
    </row>
    <row r="45668" spans="16:16" x14ac:dyDescent="0.2">
      <c r="P45668" s="76"/>
    </row>
    <row r="45669" spans="16:16" x14ac:dyDescent="0.2">
      <c r="P45669" s="76"/>
    </row>
    <row r="45670" spans="16:16" x14ac:dyDescent="0.2">
      <c r="P45670" s="76"/>
    </row>
    <row r="45671" spans="16:16" x14ac:dyDescent="0.2">
      <c r="P45671" s="76"/>
    </row>
    <row r="45672" spans="16:16" x14ac:dyDescent="0.2">
      <c r="P45672" s="76"/>
    </row>
    <row r="45673" spans="16:16" x14ac:dyDescent="0.2">
      <c r="P45673" s="76"/>
    </row>
    <row r="45674" spans="16:16" x14ac:dyDescent="0.2">
      <c r="P45674" s="76"/>
    </row>
    <row r="45675" spans="16:16" x14ac:dyDescent="0.2">
      <c r="P45675" s="76"/>
    </row>
    <row r="45676" spans="16:16" x14ac:dyDescent="0.2">
      <c r="P45676" s="76"/>
    </row>
    <row r="45677" spans="16:16" x14ac:dyDescent="0.2">
      <c r="P45677" s="76"/>
    </row>
    <row r="45678" spans="16:16" x14ac:dyDescent="0.2">
      <c r="P45678" s="76"/>
    </row>
    <row r="45679" spans="16:16" x14ac:dyDescent="0.2">
      <c r="P45679" s="76"/>
    </row>
    <row r="45680" spans="16:16" x14ac:dyDescent="0.2">
      <c r="P45680" s="76"/>
    </row>
    <row r="45681" spans="16:16" x14ac:dyDescent="0.2">
      <c r="P45681" s="76"/>
    </row>
    <row r="45682" spans="16:16" x14ac:dyDescent="0.2">
      <c r="P45682" s="76"/>
    </row>
    <row r="45683" spans="16:16" x14ac:dyDescent="0.2">
      <c r="P45683" s="76"/>
    </row>
    <row r="45684" spans="16:16" x14ac:dyDescent="0.2">
      <c r="P45684" s="76"/>
    </row>
    <row r="45685" spans="16:16" x14ac:dyDescent="0.2">
      <c r="P45685" s="76"/>
    </row>
    <row r="45686" spans="16:16" x14ac:dyDescent="0.2">
      <c r="P45686" s="76"/>
    </row>
    <row r="45687" spans="16:16" x14ac:dyDescent="0.2">
      <c r="P45687" s="76"/>
    </row>
    <row r="45688" spans="16:16" x14ac:dyDescent="0.2">
      <c r="P45688" s="76"/>
    </row>
    <row r="45689" spans="16:16" x14ac:dyDescent="0.2">
      <c r="P45689" s="76"/>
    </row>
    <row r="45690" spans="16:16" x14ac:dyDescent="0.2">
      <c r="P45690" s="76"/>
    </row>
    <row r="45691" spans="16:16" x14ac:dyDescent="0.2">
      <c r="P45691" s="76"/>
    </row>
    <row r="45692" spans="16:16" x14ac:dyDescent="0.2">
      <c r="P45692" s="76"/>
    </row>
    <row r="45693" spans="16:16" x14ac:dyDescent="0.2">
      <c r="P45693" s="76"/>
    </row>
    <row r="45694" spans="16:16" x14ac:dyDescent="0.2">
      <c r="P45694" s="76"/>
    </row>
    <row r="45695" spans="16:16" x14ac:dyDescent="0.2">
      <c r="P45695" s="76"/>
    </row>
    <row r="45696" spans="16:16" x14ac:dyDescent="0.2">
      <c r="P45696" s="76"/>
    </row>
    <row r="45697" spans="16:16" x14ac:dyDescent="0.2">
      <c r="P45697" s="76"/>
    </row>
    <row r="45698" spans="16:16" x14ac:dyDescent="0.2">
      <c r="P45698" s="76"/>
    </row>
    <row r="45699" spans="16:16" x14ac:dyDescent="0.2">
      <c r="P45699" s="76"/>
    </row>
    <row r="45700" spans="16:16" x14ac:dyDescent="0.2">
      <c r="P45700" s="76"/>
    </row>
    <row r="45701" spans="16:16" x14ac:dyDescent="0.2">
      <c r="P45701" s="76"/>
    </row>
    <row r="45702" spans="16:16" x14ac:dyDescent="0.2">
      <c r="P45702" s="76"/>
    </row>
    <row r="45703" spans="16:16" x14ac:dyDescent="0.2">
      <c r="P45703" s="76"/>
    </row>
    <row r="45704" spans="16:16" x14ac:dyDescent="0.2">
      <c r="P45704" s="76"/>
    </row>
    <row r="45705" spans="16:16" x14ac:dyDescent="0.2">
      <c r="P45705" s="76"/>
    </row>
    <row r="45706" spans="16:16" x14ac:dyDescent="0.2">
      <c r="P45706" s="76"/>
    </row>
    <row r="45707" spans="16:16" x14ac:dyDescent="0.2">
      <c r="P45707" s="76"/>
    </row>
    <row r="45708" spans="16:16" x14ac:dyDescent="0.2">
      <c r="P45708" s="76"/>
    </row>
    <row r="45709" spans="16:16" x14ac:dyDescent="0.2">
      <c r="P45709" s="76"/>
    </row>
    <row r="45710" spans="16:16" x14ac:dyDescent="0.2">
      <c r="P45710" s="76"/>
    </row>
    <row r="45711" spans="16:16" x14ac:dyDescent="0.2">
      <c r="P45711" s="76"/>
    </row>
    <row r="45712" spans="16:16" x14ac:dyDescent="0.2">
      <c r="P45712" s="76"/>
    </row>
    <row r="45713" spans="16:16" x14ac:dyDescent="0.2">
      <c r="P45713" s="76"/>
    </row>
    <row r="45714" spans="16:16" x14ac:dyDescent="0.2">
      <c r="P45714" s="76"/>
    </row>
    <row r="45715" spans="16:16" x14ac:dyDescent="0.2">
      <c r="P45715" s="76"/>
    </row>
    <row r="45716" spans="16:16" x14ac:dyDescent="0.2">
      <c r="P45716" s="76"/>
    </row>
    <row r="45717" spans="16:16" x14ac:dyDescent="0.2">
      <c r="P45717" s="76"/>
    </row>
    <row r="45718" spans="16:16" x14ac:dyDescent="0.2">
      <c r="P45718" s="76"/>
    </row>
    <row r="45719" spans="16:16" x14ac:dyDescent="0.2">
      <c r="P45719" s="76"/>
    </row>
    <row r="45720" spans="16:16" x14ac:dyDescent="0.2">
      <c r="P45720" s="76"/>
    </row>
    <row r="45721" spans="16:16" x14ac:dyDescent="0.2">
      <c r="P45721" s="76"/>
    </row>
    <row r="45722" spans="16:16" x14ac:dyDescent="0.2">
      <c r="P45722" s="76"/>
    </row>
    <row r="45723" spans="16:16" x14ac:dyDescent="0.2">
      <c r="P45723" s="76"/>
    </row>
    <row r="45724" spans="16:16" x14ac:dyDescent="0.2">
      <c r="P45724" s="76"/>
    </row>
    <row r="45725" spans="16:16" x14ac:dyDescent="0.2">
      <c r="P45725" s="76"/>
    </row>
    <row r="45726" spans="16:16" x14ac:dyDescent="0.2">
      <c r="P45726" s="76"/>
    </row>
    <row r="45727" spans="16:16" x14ac:dyDescent="0.2">
      <c r="P45727" s="76"/>
    </row>
    <row r="45728" spans="16:16" x14ac:dyDescent="0.2">
      <c r="P45728" s="76"/>
    </row>
    <row r="45729" spans="16:16" x14ac:dyDescent="0.2">
      <c r="P45729" s="76"/>
    </row>
    <row r="45730" spans="16:16" x14ac:dyDescent="0.2">
      <c r="P45730" s="76"/>
    </row>
    <row r="45731" spans="16:16" x14ac:dyDescent="0.2">
      <c r="P45731" s="76"/>
    </row>
    <row r="45732" spans="16:16" x14ac:dyDescent="0.2">
      <c r="P45732" s="76"/>
    </row>
    <row r="45733" spans="16:16" x14ac:dyDescent="0.2">
      <c r="P45733" s="76"/>
    </row>
    <row r="45734" spans="16:16" x14ac:dyDescent="0.2">
      <c r="P45734" s="76"/>
    </row>
    <row r="45735" spans="16:16" x14ac:dyDescent="0.2">
      <c r="P45735" s="76"/>
    </row>
    <row r="45736" spans="16:16" x14ac:dyDescent="0.2">
      <c r="P45736" s="76"/>
    </row>
    <row r="45737" spans="16:16" x14ac:dyDescent="0.2">
      <c r="P45737" s="76"/>
    </row>
    <row r="45738" spans="16:16" x14ac:dyDescent="0.2">
      <c r="P45738" s="76"/>
    </row>
    <row r="45739" spans="16:16" x14ac:dyDescent="0.2">
      <c r="P45739" s="76"/>
    </row>
    <row r="45740" spans="16:16" x14ac:dyDescent="0.2">
      <c r="P45740" s="76"/>
    </row>
    <row r="45741" spans="16:16" x14ac:dyDescent="0.2">
      <c r="P45741" s="76"/>
    </row>
    <row r="45742" spans="16:16" x14ac:dyDescent="0.2">
      <c r="P45742" s="76"/>
    </row>
    <row r="45743" spans="16:16" x14ac:dyDescent="0.2">
      <c r="P45743" s="76"/>
    </row>
    <row r="45744" spans="16:16" x14ac:dyDescent="0.2">
      <c r="P45744" s="76"/>
    </row>
    <row r="45745" spans="16:16" x14ac:dyDescent="0.2">
      <c r="P45745" s="76"/>
    </row>
    <row r="45746" spans="16:16" x14ac:dyDescent="0.2">
      <c r="P45746" s="76"/>
    </row>
    <row r="45747" spans="16:16" x14ac:dyDescent="0.2">
      <c r="P45747" s="76"/>
    </row>
    <row r="45748" spans="16:16" x14ac:dyDescent="0.2">
      <c r="P45748" s="76"/>
    </row>
    <row r="45749" spans="16:16" x14ac:dyDescent="0.2">
      <c r="P45749" s="76"/>
    </row>
    <row r="45750" spans="16:16" x14ac:dyDescent="0.2">
      <c r="P45750" s="76"/>
    </row>
    <row r="45751" spans="16:16" x14ac:dyDescent="0.2">
      <c r="P45751" s="76"/>
    </row>
    <row r="45752" spans="16:16" x14ac:dyDescent="0.2">
      <c r="P45752" s="76"/>
    </row>
    <row r="45753" spans="16:16" x14ac:dyDescent="0.2">
      <c r="P45753" s="76"/>
    </row>
    <row r="45754" spans="16:16" x14ac:dyDescent="0.2">
      <c r="P45754" s="76"/>
    </row>
    <row r="45755" spans="16:16" x14ac:dyDescent="0.2">
      <c r="P45755" s="76"/>
    </row>
    <row r="45756" spans="16:16" x14ac:dyDescent="0.2">
      <c r="P45756" s="76"/>
    </row>
    <row r="45757" spans="16:16" x14ac:dyDescent="0.2">
      <c r="P45757" s="76"/>
    </row>
    <row r="45758" spans="16:16" x14ac:dyDescent="0.2">
      <c r="P45758" s="76"/>
    </row>
    <row r="45759" spans="16:16" x14ac:dyDescent="0.2">
      <c r="P45759" s="76"/>
    </row>
    <row r="45760" spans="16:16" x14ac:dyDescent="0.2">
      <c r="P45760" s="76"/>
    </row>
    <row r="45761" spans="16:16" x14ac:dyDescent="0.2">
      <c r="P45761" s="76"/>
    </row>
    <row r="45762" spans="16:16" x14ac:dyDescent="0.2">
      <c r="P45762" s="76"/>
    </row>
    <row r="45763" spans="16:16" x14ac:dyDescent="0.2">
      <c r="P45763" s="76"/>
    </row>
    <row r="45764" spans="16:16" x14ac:dyDescent="0.2">
      <c r="P45764" s="76"/>
    </row>
    <row r="45765" spans="16:16" x14ac:dyDescent="0.2">
      <c r="P45765" s="76"/>
    </row>
    <row r="45766" spans="16:16" x14ac:dyDescent="0.2">
      <c r="P45766" s="76"/>
    </row>
    <row r="45767" spans="16:16" x14ac:dyDescent="0.2">
      <c r="P45767" s="76"/>
    </row>
    <row r="45768" spans="16:16" x14ac:dyDescent="0.2">
      <c r="P45768" s="76"/>
    </row>
    <row r="45769" spans="16:16" x14ac:dyDescent="0.2">
      <c r="P45769" s="76"/>
    </row>
    <row r="45770" spans="16:16" x14ac:dyDescent="0.2">
      <c r="P45770" s="76"/>
    </row>
    <row r="45771" spans="16:16" x14ac:dyDescent="0.2">
      <c r="P45771" s="76"/>
    </row>
    <row r="45772" spans="16:16" x14ac:dyDescent="0.2">
      <c r="P45772" s="76"/>
    </row>
    <row r="45773" spans="16:16" x14ac:dyDescent="0.2">
      <c r="P45773" s="76"/>
    </row>
    <row r="45774" spans="16:16" x14ac:dyDescent="0.2">
      <c r="P45774" s="76"/>
    </row>
    <row r="45775" spans="16:16" x14ac:dyDescent="0.2">
      <c r="P45775" s="76"/>
    </row>
    <row r="45776" spans="16:16" x14ac:dyDescent="0.2">
      <c r="P45776" s="76"/>
    </row>
    <row r="45777" spans="16:16" x14ac:dyDescent="0.2">
      <c r="P45777" s="76"/>
    </row>
    <row r="45778" spans="16:16" x14ac:dyDescent="0.2">
      <c r="P45778" s="76"/>
    </row>
    <row r="45779" spans="16:16" x14ac:dyDescent="0.2">
      <c r="P45779" s="76"/>
    </row>
    <row r="45780" spans="16:16" x14ac:dyDescent="0.2">
      <c r="P45780" s="76"/>
    </row>
    <row r="45781" spans="16:16" x14ac:dyDescent="0.2">
      <c r="P45781" s="76"/>
    </row>
    <row r="45782" spans="16:16" x14ac:dyDescent="0.2">
      <c r="P45782" s="76"/>
    </row>
    <row r="45783" spans="16:16" x14ac:dyDescent="0.2">
      <c r="P45783" s="76"/>
    </row>
    <row r="45784" spans="16:16" x14ac:dyDescent="0.2">
      <c r="P45784" s="76"/>
    </row>
    <row r="45785" spans="16:16" x14ac:dyDescent="0.2">
      <c r="P45785" s="76"/>
    </row>
    <row r="45786" spans="16:16" x14ac:dyDescent="0.2">
      <c r="P45786" s="76"/>
    </row>
    <row r="45787" spans="16:16" x14ac:dyDescent="0.2">
      <c r="P45787" s="76"/>
    </row>
    <row r="45788" spans="16:16" x14ac:dyDescent="0.2">
      <c r="P45788" s="76"/>
    </row>
    <row r="45789" spans="16:16" x14ac:dyDescent="0.2">
      <c r="P45789" s="76"/>
    </row>
    <row r="45790" spans="16:16" x14ac:dyDescent="0.2">
      <c r="P45790" s="76"/>
    </row>
    <row r="45791" spans="16:16" x14ac:dyDescent="0.2">
      <c r="P45791" s="76"/>
    </row>
    <row r="45792" spans="16:16" x14ac:dyDescent="0.2">
      <c r="P45792" s="76"/>
    </row>
    <row r="45793" spans="16:16" x14ac:dyDescent="0.2">
      <c r="P45793" s="76"/>
    </row>
    <row r="45794" spans="16:16" x14ac:dyDescent="0.2">
      <c r="P45794" s="76"/>
    </row>
    <row r="45795" spans="16:16" x14ac:dyDescent="0.2">
      <c r="P45795" s="76"/>
    </row>
    <row r="45796" spans="16:16" x14ac:dyDescent="0.2">
      <c r="P45796" s="76"/>
    </row>
    <row r="45797" spans="16:16" x14ac:dyDescent="0.2">
      <c r="P45797" s="76"/>
    </row>
    <row r="45798" spans="16:16" x14ac:dyDescent="0.2">
      <c r="P45798" s="76"/>
    </row>
    <row r="45799" spans="16:16" x14ac:dyDescent="0.2">
      <c r="P45799" s="76"/>
    </row>
    <row r="45800" spans="16:16" x14ac:dyDescent="0.2">
      <c r="P45800" s="76"/>
    </row>
    <row r="45801" spans="16:16" x14ac:dyDescent="0.2">
      <c r="P45801" s="76"/>
    </row>
    <row r="45802" spans="16:16" x14ac:dyDescent="0.2">
      <c r="P45802" s="76"/>
    </row>
    <row r="45803" spans="16:16" x14ac:dyDescent="0.2">
      <c r="P45803" s="76"/>
    </row>
    <row r="45804" spans="16:16" x14ac:dyDescent="0.2">
      <c r="P45804" s="76"/>
    </row>
    <row r="45805" spans="16:16" x14ac:dyDescent="0.2">
      <c r="P45805" s="76"/>
    </row>
    <row r="45806" spans="16:16" x14ac:dyDescent="0.2">
      <c r="P45806" s="76"/>
    </row>
    <row r="45807" spans="16:16" x14ac:dyDescent="0.2">
      <c r="P45807" s="76"/>
    </row>
    <row r="45808" spans="16:16" x14ac:dyDescent="0.2">
      <c r="P45808" s="76"/>
    </row>
    <row r="45809" spans="16:16" x14ac:dyDescent="0.2">
      <c r="P45809" s="76"/>
    </row>
    <row r="45810" spans="16:16" x14ac:dyDescent="0.2">
      <c r="P45810" s="76"/>
    </row>
    <row r="45811" spans="16:16" x14ac:dyDescent="0.2">
      <c r="P45811" s="76"/>
    </row>
    <row r="45812" spans="16:16" x14ac:dyDescent="0.2">
      <c r="P45812" s="76"/>
    </row>
    <row r="45813" spans="16:16" x14ac:dyDescent="0.2">
      <c r="P45813" s="76"/>
    </row>
    <row r="45814" spans="16:16" x14ac:dyDescent="0.2">
      <c r="P45814" s="76"/>
    </row>
    <row r="45815" spans="16:16" x14ac:dyDescent="0.2">
      <c r="P45815" s="76"/>
    </row>
    <row r="45816" spans="16:16" x14ac:dyDescent="0.2">
      <c r="P45816" s="76"/>
    </row>
    <row r="45817" spans="16:16" x14ac:dyDescent="0.2">
      <c r="P45817" s="76"/>
    </row>
    <row r="45818" spans="16:16" x14ac:dyDescent="0.2">
      <c r="P45818" s="76"/>
    </row>
    <row r="45819" spans="16:16" x14ac:dyDescent="0.2">
      <c r="P45819" s="76"/>
    </row>
    <row r="45820" spans="16:16" x14ac:dyDescent="0.2">
      <c r="P45820" s="76"/>
    </row>
    <row r="45821" spans="16:16" x14ac:dyDescent="0.2">
      <c r="P45821" s="76"/>
    </row>
    <row r="45822" spans="16:16" x14ac:dyDescent="0.2">
      <c r="P45822" s="76"/>
    </row>
    <row r="45823" spans="16:16" x14ac:dyDescent="0.2">
      <c r="P45823" s="76"/>
    </row>
    <row r="45824" spans="16:16" x14ac:dyDescent="0.2">
      <c r="P45824" s="76"/>
    </row>
    <row r="45825" spans="16:16" x14ac:dyDescent="0.2">
      <c r="P45825" s="76"/>
    </row>
    <row r="45826" spans="16:16" x14ac:dyDescent="0.2">
      <c r="P45826" s="76"/>
    </row>
    <row r="45827" spans="16:16" x14ac:dyDescent="0.2">
      <c r="P45827" s="76"/>
    </row>
    <row r="45828" spans="16:16" x14ac:dyDescent="0.2">
      <c r="P45828" s="76"/>
    </row>
    <row r="45829" spans="16:16" x14ac:dyDescent="0.2">
      <c r="P45829" s="76"/>
    </row>
    <row r="45830" spans="16:16" x14ac:dyDescent="0.2">
      <c r="P45830" s="76"/>
    </row>
    <row r="45831" spans="16:16" x14ac:dyDescent="0.2">
      <c r="P45831" s="76"/>
    </row>
    <row r="45832" spans="16:16" x14ac:dyDescent="0.2">
      <c r="P45832" s="76"/>
    </row>
    <row r="45833" spans="16:16" x14ac:dyDescent="0.2">
      <c r="P45833" s="76"/>
    </row>
    <row r="45834" spans="16:16" x14ac:dyDescent="0.2">
      <c r="P45834" s="76"/>
    </row>
    <row r="45835" spans="16:16" x14ac:dyDescent="0.2">
      <c r="P45835" s="76"/>
    </row>
    <row r="45836" spans="16:16" x14ac:dyDescent="0.2">
      <c r="P45836" s="76"/>
    </row>
    <row r="45837" spans="16:16" x14ac:dyDescent="0.2">
      <c r="P45837" s="76"/>
    </row>
    <row r="45838" spans="16:16" x14ac:dyDescent="0.2">
      <c r="P45838" s="76"/>
    </row>
    <row r="45839" spans="16:16" x14ac:dyDescent="0.2">
      <c r="P45839" s="76"/>
    </row>
    <row r="45840" spans="16:16" x14ac:dyDescent="0.2">
      <c r="P45840" s="76"/>
    </row>
    <row r="45841" spans="16:16" x14ac:dyDescent="0.2">
      <c r="P45841" s="76"/>
    </row>
    <row r="45842" spans="16:16" x14ac:dyDescent="0.2">
      <c r="P45842" s="76"/>
    </row>
    <row r="45843" spans="16:16" x14ac:dyDescent="0.2">
      <c r="P45843" s="76"/>
    </row>
    <row r="45844" spans="16:16" x14ac:dyDescent="0.2">
      <c r="P45844" s="76"/>
    </row>
    <row r="45845" spans="16:16" x14ac:dyDescent="0.2">
      <c r="P45845" s="76"/>
    </row>
    <row r="45846" spans="16:16" x14ac:dyDescent="0.2">
      <c r="P45846" s="76"/>
    </row>
    <row r="45847" spans="16:16" x14ac:dyDescent="0.2">
      <c r="P45847" s="76"/>
    </row>
    <row r="45848" spans="16:16" x14ac:dyDescent="0.2">
      <c r="P45848" s="76"/>
    </row>
    <row r="45849" spans="16:16" x14ac:dyDescent="0.2">
      <c r="P45849" s="76"/>
    </row>
    <row r="45850" spans="16:16" x14ac:dyDescent="0.2">
      <c r="P45850" s="76"/>
    </row>
    <row r="45851" spans="16:16" x14ac:dyDescent="0.2">
      <c r="P45851" s="76"/>
    </row>
    <row r="45852" spans="16:16" x14ac:dyDescent="0.2">
      <c r="P45852" s="76"/>
    </row>
    <row r="45853" spans="16:16" x14ac:dyDescent="0.2">
      <c r="P45853" s="76"/>
    </row>
    <row r="45854" spans="16:16" x14ac:dyDescent="0.2">
      <c r="P45854" s="76"/>
    </row>
    <row r="45855" spans="16:16" x14ac:dyDescent="0.2">
      <c r="P45855" s="76"/>
    </row>
    <row r="45856" spans="16:16" x14ac:dyDescent="0.2">
      <c r="P45856" s="76"/>
    </row>
    <row r="45857" spans="16:16" x14ac:dyDescent="0.2">
      <c r="P45857" s="76"/>
    </row>
    <row r="45858" spans="16:16" x14ac:dyDescent="0.2">
      <c r="P45858" s="76"/>
    </row>
    <row r="45859" spans="16:16" x14ac:dyDescent="0.2">
      <c r="P45859" s="76"/>
    </row>
    <row r="45860" spans="16:16" x14ac:dyDescent="0.2">
      <c r="P45860" s="76"/>
    </row>
    <row r="45861" spans="16:16" x14ac:dyDescent="0.2">
      <c r="P45861" s="76"/>
    </row>
    <row r="45862" spans="16:16" x14ac:dyDescent="0.2">
      <c r="P45862" s="76"/>
    </row>
    <row r="45863" spans="16:16" x14ac:dyDescent="0.2">
      <c r="P45863" s="76"/>
    </row>
    <row r="45864" spans="16:16" x14ac:dyDescent="0.2">
      <c r="P45864" s="76"/>
    </row>
    <row r="45865" spans="16:16" x14ac:dyDescent="0.2">
      <c r="P45865" s="76"/>
    </row>
    <row r="45866" spans="16:16" x14ac:dyDescent="0.2">
      <c r="P45866" s="76"/>
    </row>
    <row r="45867" spans="16:16" x14ac:dyDescent="0.2">
      <c r="P45867" s="76"/>
    </row>
    <row r="45868" spans="16:16" x14ac:dyDescent="0.2">
      <c r="P45868" s="76"/>
    </row>
    <row r="45869" spans="16:16" x14ac:dyDescent="0.2">
      <c r="P45869" s="76"/>
    </row>
    <row r="45870" spans="16:16" x14ac:dyDescent="0.2">
      <c r="P45870" s="76"/>
    </row>
    <row r="45871" spans="16:16" x14ac:dyDescent="0.2">
      <c r="P45871" s="76"/>
    </row>
    <row r="45872" spans="16:16" x14ac:dyDescent="0.2">
      <c r="P45872" s="76"/>
    </row>
    <row r="45873" spans="16:16" x14ac:dyDescent="0.2">
      <c r="P45873" s="76"/>
    </row>
    <row r="45874" spans="16:16" x14ac:dyDescent="0.2">
      <c r="P45874" s="76"/>
    </row>
    <row r="45875" spans="16:16" x14ac:dyDescent="0.2">
      <c r="P45875" s="76"/>
    </row>
    <row r="45876" spans="16:16" x14ac:dyDescent="0.2">
      <c r="P45876" s="76"/>
    </row>
    <row r="45877" spans="16:16" x14ac:dyDescent="0.2">
      <c r="P45877" s="76"/>
    </row>
    <row r="45878" spans="16:16" x14ac:dyDescent="0.2">
      <c r="P45878" s="76"/>
    </row>
    <row r="45879" spans="16:16" x14ac:dyDescent="0.2">
      <c r="P45879" s="76"/>
    </row>
    <row r="45880" spans="16:16" x14ac:dyDescent="0.2">
      <c r="P45880" s="76"/>
    </row>
    <row r="45881" spans="16:16" x14ac:dyDescent="0.2">
      <c r="P45881" s="76"/>
    </row>
    <row r="45882" spans="16:16" x14ac:dyDescent="0.2">
      <c r="P45882" s="76"/>
    </row>
    <row r="45883" spans="16:16" x14ac:dyDescent="0.2">
      <c r="P45883" s="76"/>
    </row>
    <row r="45884" spans="16:16" x14ac:dyDescent="0.2">
      <c r="P45884" s="76"/>
    </row>
    <row r="45885" spans="16:16" x14ac:dyDescent="0.2">
      <c r="P45885" s="76"/>
    </row>
    <row r="45886" spans="16:16" x14ac:dyDescent="0.2">
      <c r="P45886" s="76"/>
    </row>
    <row r="45887" spans="16:16" x14ac:dyDescent="0.2">
      <c r="P45887" s="76"/>
    </row>
    <row r="45888" spans="16:16" x14ac:dyDescent="0.2">
      <c r="P45888" s="76"/>
    </row>
    <row r="45889" spans="16:16" x14ac:dyDescent="0.2">
      <c r="P45889" s="76"/>
    </row>
    <row r="45890" spans="16:16" x14ac:dyDescent="0.2">
      <c r="P45890" s="76"/>
    </row>
    <row r="45891" spans="16:16" x14ac:dyDescent="0.2">
      <c r="P45891" s="76"/>
    </row>
    <row r="45892" spans="16:16" x14ac:dyDescent="0.2">
      <c r="P45892" s="76"/>
    </row>
    <row r="45893" spans="16:16" x14ac:dyDescent="0.2">
      <c r="P45893" s="76"/>
    </row>
    <row r="45894" spans="16:16" x14ac:dyDescent="0.2">
      <c r="P45894" s="76"/>
    </row>
    <row r="45895" spans="16:16" x14ac:dyDescent="0.2">
      <c r="P45895" s="76"/>
    </row>
    <row r="45896" spans="16:16" x14ac:dyDescent="0.2">
      <c r="P45896" s="76"/>
    </row>
    <row r="45897" spans="16:16" x14ac:dyDescent="0.2">
      <c r="P45897" s="76"/>
    </row>
    <row r="45898" spans="16:16" x14ac:dyDescent="0.2">
      <c r="P45898" s="76"/>
    </row>
    <row r="45899" spans="16:16" x14ac:dyDescent="0.2">
      <c r="P45899" s="76"/>
    </row>
    <row r="45900" spans="16:16" x14ac:dyDescent="0.2">
      <c r="P45900" s="76"/>
    </row>
    <row r="45901" spans="16:16" x14ac:dyDescent="0.2">
      <c r="P45901" s="76"/>
    </row>
    <row r="45902" spans="16:16" x14ac:dyDescent="0.2">
      <c r="P45902" s="76"/>
    </row>
    <row r="45903" spans="16:16" x14ac:dyDescent="0.2">
      <c r="P45903" s="76"/>
    </row>
    <row r="45904" spans="16:16" x14ac:dyDescent="0.2">
      <c r="P45904" s="76"/>
    </row>
    <row r="45905" spans="16:16" x14ac:dyDescent="0.2">
      <c r="P45905" s="76"/>
    </row>
    <row r="45906" spans="16:16" x14ac:dyDescent="0.2">
      <c r="P45906" s="76"/>
    </row>
    <row r="45907" spans="16:16" x14ac:dyDescent="0.2">
      <c r="P45907" s="76"/>
    </row>
    <row r="45908" spans="16:16" x14ac:dyDescent="0.2">
      <c r="P45908" s="76"/>
    </row>
    <row r="45909" spans="16:16" x14ac:dyDescent="0.2">
      <c r="P45909" s="76"/>
    </row>
    <row r="45910" spans="16:16" x14ac:dyDescent="0.2">
      <c r="P45910" s="76"/>
    </row>
    <row r="45911" spans="16:16" x14ac:dyDescent="0.2">
      <c r="P45911" s="76"/>
    </row>
    <row r="45912" spans="16:16" x14ac:dyDescent="0.2">
      <c r="P45912" s="76"/>
    </row>
    <row r="45913" spans="16:16" x14ac:dyDescent="0.2">
      <c r="P45913" s="76"/>
    </row>
    <row r="45914" spans="16:16" x14ac:dyDescent="0.2">
      <c r="P45914" s="76"/>
    </row>
    <row r="45915" spans="16:16" x14ac:dyDescent="0.2">
      <c r="P45915" s="76"/>
    </row>
    <row r="45916" spans="16:16" x14ac:dyDescent="0.2">
      <c r="P45916" s="76"/>
    </row>
    <row r="45917" spans="16:16" x14ac:dyDescent="0.2">
      <c r="P45917" s="76"/>
    </row>
    <row r="45918" spans="16:16" x14ac:dyDescent="0.2">
      <c r="P45918" s="76"/>
    </row>
    <row r="45919" spans="16:16" x14ac:dyDescent="0.2">
      <c r="P45919" s="76"/>
    </row>
    <row r="45920" spans="16:16" x14ac:dyDescent="0.2">
      <c r="P45920" s="76"/>
    </row>
    <row r="45921" spans="16:16" x14ac:dyDescent="0.2">
      <c r="P45921" s="76"/>
    </row>
    <row r="45922" spans="16:16" x14ac:dyDescent="0.2">
      <c r="P45922" s="76"/>
    </row>
    <row r="45923" spans="16:16" x14ac:dyDescent="0.2">
      <c r="P45923" s="76"/>
    </row>
    <row r="45924" spans="16:16" x14ac:dyDescent="0.2">
      <c r="P45924" s="76"/>
    </row>
    <row r="45925" spans="16:16" x14ac:dyDescent="0.2">
      <c r="P45925" s="76"/>
    </row>
    <row r="45926" spans="16:16" x14ac:dyDescent="0.2">
      <c r="P45926" s="76"/>
    </row>
    <row r="45927" spans="16:16" x14ac:dyDescent="0.2">
      <c r="P45927" s="76"/>
    </row>
    <row r="45928" spans="16:16" x14ac:dyDescent="0.2">
      <c r="P45928" s="76"/>
    </row>
    <row r="45929" spans="16:16" x14ac:dyDescent="0.2">
      <c r="P45929" s="76"/>
    </row>
    <row r="45930" spans="16:16" x14ac:dyDescent="0.2">
      <c r="P45930" s="76"/>
    </row>
    <row r="45931" spans="16:16" x14ac:dyDescent="0.2">
      <c r="P45931" s="76"/>
    </row>
    <row r="45932" spans="16:16" x14ac:dyDescent="0.2">
      <c r="P45932" s="76"/>
    </row>
    <row r="45933" spans="16:16" x14ac:dyDescent="0.2">
      <c r="P45933" s="76"/>
    </row>
    <row r="45934" spans="16:16" x14ac:dyDescent="0.2">
      <c r="P45934" s="76"/>
    </row>
    <row r="45935" spans="16:16" x14ac:dyDescent="0.2">
      <c r="P45935" s="76"/>
    </row>
    <row r="45936" spans="16:16" x14ac:dyDescent="0.2">
      <c r="P45936" s="76"/>
    </row>
    <row r="45937" spans="16:16" x14ac:dyDescent="0.2">
      <c r="P45937" s="76"/>
    </row>
    <row r="45938" spans="16:16" x14ac:dyDescent="0.2">
      <c r="P45938" s="76"/>
    </row>
    <row r="45939" spans="16:16" x14ac:dyDescent="0.2">
      <c r="P45939" s="76"/>
    </row>
    <row r="45940" spans="16:16" x14ac:dyDescent="0.2">
      <c r="P45940" s="76"/>
    </row>
    <row r="45941" spans="16:16" x14ac:dyDescent="0.2">
      <c r="P45941" s="76"/>
    </row>
    <row r="45942" spans="16:16" x14ac:dyDescent="0.2">
      <c r="P45942" s="76"/>
    </row>
    <row r="45943" spans="16:16" x14ac:dyDescent="0.2">
      <c r="P45943" s="76"/>
    </row>
    <row r="45944" spans="16:16" x14ac:dyDescent="0.2">
      <c r="P45944" s="76"/>
    </row>
    <row r="45945" spans="16:16" x14ac:dyDescent="0.2">
      <c r="P45945" s="76"/>
    </row>
    <row r="45946" spans="16:16" x14ac:dyDescent="0.2">
      <c r="P45946" s="76"/>
    </row>
    <row r="45947" spans="16:16" x14ac:dyDescent="0.2">
      <c r="P45947" s="76"/>
    </row>
    <row r="45948" spans="16:16" x14ac:dyDescent="0.2">
      <c r="P45948" s="76"/>
    </row>
    <row r="45949" spans="16:16" x14ac:dyDescent="0.2">
      <c r="P45949" s="76"/>
    </row>
    <row r="45950" spans="16:16" x14ac:dyDescent="0.2">
      <c r="P45950" s="76"/>
    </row>
    <row r="45951" spans="16:16" x14ac:dyDescent="0.2">
      <c r="P45951" s="76"/>
    </row>
    <row r="45952" spans="16:16" x14ac:dyDescent="0.2">
      <c r="P45952" s="76"/>
    </row>
    <row r="45953" spans="16:16" x14ac:dyDescent="0.2">
      <c r="P45953" s="76"/>
    </row>
    <row r="45954" spans="16:16" x14ac:dyDescent="0.2">
      <c r="P45954" s="76"/>
    </row>
    <row r="45955" spans="16:16" x14ac:dyDescent="0.2">
      <c r="P45955" s="76"/>
    </row>
    <row r="45956" spans="16:16" x14ac:dyDescent="0.2">
      <c r="P45956" s="76"/>
    </row>
    <row r="45957" spans="16:16" x14ac:dyDescent="0.2">
      <c r="P45957" s="76"/>
    </row>
    <row r="45958" spans="16:16" x14ac:dyDescent="0.2">
      <c r="P45958" s="76"/>
    </row>
    <row r="45959" spans="16:16" x14ac:dyDescent="0.2">
      <c r="P45959" s="76"/>
    </row>
    <row r="45960" spans="16:16" x14ac:dyDescent="0.2">
      <c r="P45960" s="76"/>
    </row>
    <row r="45961" spans="16:16" x14ac:dyDescent="0.2">
      <c r="P45961" s="76"/>
    </row>
    <row r="45962" spans="16:16" x14ac:dyDescent="0.2">
      <c r="P45962" s="76"/>
    </row>
    <row r="45963" spans="16:16" x14ac:dyDescent="0.2">
      <c r="P45963" s="76"/>
    </row>
    <row r="45964" spans="16:16" x14ac:dyDescent="0.2">
      <c r="P45964" s="76"/>
    </row>
    <row r="45965" spans="16:16" x14ac:dyDescent="0.2">
      <c r="P45965" s="76"/>
    </row>
    <row r="45966" spans="16:16" x14ac:dyDescent="0.2">
      <c r="P45966" s="76"/>
    </row>
    <row r="45967" spans="16:16" x14ac:dyDescent="0.2">
      <c r="P45967" s="76"/>
    </row>
    <row r="45968" spans="16:16" x14ac:dyDescent="0.2">
      <c r="P45968" s="76"/>
    </row>
    <row r="45969" spans="16:16" x14ac:dyDescent="0.2">
      <c r="P45969" s="76"/>
    </row>
    <row r="45970" spans="16:16" x14ac:dyDescent="0.2">
      <c r="P45970" s="76"/>
    </row>
    <row r="45971" spans="16:16" x14ac:dyDescent="0.2">
      <c r="P45971" s="76"/>
    </row>
    <row r="45972" spans="16:16" x14ac:dyDescent="0.2">
      <c r="P45972" s="76"/>
    </row>
    <row r="45973" spans="16:16" x14ac:dyDescent="0.2">
      <c r="P45973" s="76"/>
    </row>
    <row r="45974" spans="16:16" x14ac:dyDescent="0.2">
      <c r="P45974" s="76"/>
    </row>
    <row r="45975" spans="16:16" x14ac:dyDescent="0.2">
      <c r="P45975" s="76"/>
    </row>
    <row r="45976" spans="16:16" x14ac:dyDescent="0.2">
      <c r="P45976" s="76"/>
    </row>
    <row r="45977" spans="16:16" x14ac:dyDescent="0.2">
      <c r="P45977" s="76"/>
    </row>
    <row r="45978" spans="16:16" x14ac:dyDescent="0.2">
      <c r="P45978" s="76"/>
    </row>
    <row r="45979" spans="16:16" x14ac:dyDescent="0.2">
      <c r="P45979" s="76"/>
    </row>
    <row r="45980" spans="16:16" x14ac:dyDescent="0.2">
      <c r="P45980" s="76"/>
    </row>
    <row r="45981" spans="16:16" x14ac:dyDescent="0.2">
      <c r="P45981" s="76"/>
    </row>
    <row r="45982" spans="16:16" x14ac:dyDescent="0.2">
      <c r="P45982" s="76"/>
    </row>
    <row r="45983" spans="16:16" x14ac:dyDescent="0.2">
      <c r="P45983" s="76"/>
    </row>
    <row r="45984" spans="16:16" x14ac:dyDescent="0.2">
      <c r="P45984" s="76"/>
    </row>
    <row r="45985" spans="16:16" x14ac:dyDescent="0.2">
      <c r="P45985" s="76"/>
    </row>
    <row r="45986" spans="16:16" x14ac:dyDescent="0.2">
      <c r="P45986" s="76"/>
    </row>
    <row r="45987" spans="16:16" x14ac:dyDescent="0.2">
      <c r="P45987" s="76"/>
    </row>
    <row r="45988" spans="16:16" x14ac:dyDescent="0.2">
      <c r="P45988" s="76"/>
    </row>
    <row r="45989" spans="16:16" x14ac:dyDescent="0.2">
      <c r="P45989" s="76"/>
    </row>
    <row r="45990" spans="16:16" x14ac:dyDescent="0.2">
      <c r="P45990" s="76"/>
    </row>
    <row r="45991" spans="16:16" x14ac:dyDescent="0.2">
      <c r="P45991" s="76"/>
    </row>
    <row r="45992" spans="16:16" x14ac:dyDescent="0.2">
      <c r="P45992" s="76"/>
    </row>
    <row r="45993" spans="16:16" x14ac:dyDescent="0.2">
      <c r="P45993" s="76"/>
    </row>
    <row r="45994" spans="16:16" x14ac:dyDescent="0.2">
      <c r="P45994" s="76"/>
    </row>
    <row r="45995" spans="16:16" x14ac:dyDescent="0.2">
      <c r="P45995" s="76"/>
    </row>
    <row r="45996" spans="16:16" x14ac:dyDescent="0.2">
      <c r="P45996" s="76"/>
    </row>
    <row r="45997" spans="16:16" x14ac:dyDescent="0.2">
      <c r="P45997" s="76"/>
    </row>
    <row r="45998" spans="16:16" x14ac:dyDescent="0.2">
      <c r="P45998" s="76"/>
    </row>
    <row r="45999" spans="16:16" x14ac:dyDescent="0.2">
      <c r="P45999" s="76"/>
    </row>
    <row r="46000" spans="16:16" x14ac:dyDescent="0.2">
      <c r="P46000" s="76"/>
    </row>
    <row r="46001" spans="16:16" x14ac:dyDescent="0.2">
      <c r="P46001" s="76"/>
    </row>
    <row r="46002" spans="16:16" x14ac:dyDescent="0.2">
      <c r="P46002" s="76"/>
    </row>
    <row r="46003" spans="16:16" x14ac:dyDescent="0.2">
      <c r="P46003" s="76"/>
    </row>
    <row r="46004" spans="16:16" x14ac:dyDescent="0.2">
      <c r="P46004" s="76"/>
    </row>
    <row r="46005" spans="16:16" x14ac:dyDescent="0.2">
      <c r="P46005" s="76"/>
    </row>
    <row r="46006" spans="16:16" x14ac:dyDescent="0.2">
      <c r="P46006" s="76"/>
    </row>
    <row r="46007" spans="16:16" x14ac:dyDescent="0.2">
      <c r="P46007" s="76"/>
    </row>
    <row r="46008" spans="16:16" x14ac:dyDescent="0.2">
      <c r="P46008" s="76"/>
    </row>
    <row r="46009" spans="16:16" x14ac:dyDescent="0.2">
      <c r="P46009" s="76"/>
    </row>
    <row r="46010" spans="16:16" x14ac:dyDescent="0.2">
      <c r="P46010" s="76"/>
    </row>
    <row r="46011" spans="16:16" x14ac:dyDescent="0.2">
      <c r="P46011" s="76"/>
    </row>
    <row r="46012" spans="16:16" x14ac:dyDescent="0.2">
      <c r="P46012" s="76"/>
    </row>
    <row r="46013" spans="16:16" x14ac:dyDescent="0.2">
      <c r="P46013" s="76"/>
    </row>
    <row r="46014" spans="16:16" x14ac:dyDescent="0.2">
      <c r="P46014" s="76"/>
    </row>
    <row r="46015" spans="16:16" x14ac:dyDescent="0.2">
      <c r="P46015" s="76"/>
    </row>
    <row r="46016" spans="16:16" x14ac:dyDescent="0.2">
      <c r="P46016" s="76"/>
    </row>
    <row r="46017" spans="16:16" x14ac:dyDescent="0.2">
      <c r="P46017" s="76"/>
    </row>
    <row r="46018" spans="16:16" x14ac:dyDescent="0.2">
      <c r="P46018" s="76"/>
    </row>
    <row r="46019" spans="16:16" x14ac:dyDescent="0.2">
      <c r="P46019" s="76"/>
    </row>
    <row r="46020" spans="16:16" x14ac:dyDescent="0.2">
      <c r="P46020" s="76"/>
    </row>
    <row r="46021" spans="16:16" x14ac:dyDescent="0.2">
      <c r="P46021" s="76"/>
    </row>
    <row r="46022" spans="16:16" x14ac:dyDescent="0.2">
      <c r="P46022" s="76"/>
    </row>
    <row r="46023" spans="16:16" x14ac:dyDescent="0.2">
      <c r="P46023" s="76"/>
    </row>
    <row r="46024" spans="16:16" x14ac:dyDescent="0.2">
      <c r="P46024" s="76"/>
    </row>
    <row r="46025" spans="16:16" x14ac:dyDescent="0.2">
      <c r="P46025" s="76"/>
    </row>
    <row r="46026" spans="16:16" x14ac:dyDescent="0.2">
      <c r="P46026" s="76"/>
    </row>
    <row r="46027" spans="16:16" x14ac:dyDescent="0.2">
      <c r="P46027" s="76"/>
    </row>
    <row r="46028" spans="16:16" x14ac:dyDescent="0.2">
      <c r="P46028" s="76"/>
    </row>
    <row r="46029" spans="16:16" x14ac:dyDescent="0.2">
      <c r="P46029" s="76"/>
    </row>
    <row r="46030" spans="16:16" x14ac:dyDescent="0.2">
      <c r="P46030" s="76"/>
    </row>
    <row r="46031" spans="16:16" x14ac:dyDescent="0.2">
      <c r="P46031" s="76"/>
    </row>
    <row r="46032" spans="16:16" x14ac:dyDescent="0.2">
      <c r="P46032" s="76"/>
    </row>
    <row r="46033" spans="16:16" x14ac:dyDescent="0.2">
      <c r="P46033" s="76"/>
    </row>
    <row r="46034" spans="16:16" x14ac:dyDescent="0.2">
      <c r="P46034" s="76"/>
    </row>
    <row r="46035" spans="16:16" x14ac:dyDescent="0.2">
      <c r="P46035" s="76"/>
    </row>
    <row r="46036" spans="16:16" x14ac:dyDescent="0.2">
      <c r="P46036" s="76"/>
    </row>
    <row r="46037" spans="16:16" x14ac:dyDescent="0.2">
      <c r="P46037" s="76"/>
    </row>
    <row r="46038" spans="16:16" x14ac:dyDescent="0.2">
      <c r="P46038" s="76"/>
    </row>
    <row r="46039" spans="16:16" x14ac:dyDescent="0.2">
      <c r="P46039" s="76"/>
    </row>
    <row r="46040" spans="16:16" x14ac:dyDescent="0.2">
      <c r="P46040" s="76"/>
    </row>
    <row r="46041" spans="16:16" x14ac:dyDescent="0.2">
      <c r="P46041" s="76"/>
    </row>
    <row r="46042" spans="16:16" x14ac:dyDescent="0.2">
      <c r="P46042" s="76"/>
    </row>
    <row r="46043" spans="16:16" x14ac:dyDescent="0.2">
      <c r="P46043" s="76"/>
    </row>
    <row r="46044" spans="16:16" x14ac:dyDescent="0.2">
      <c r="P46044" s="76"/>
    </row>
    <row r="46045" spans="16:16" x14ac:dyDescent="0.2">
      <c r="P46045" s="76"/>
    </row>
    <row r="46046" spans="16:16" x14ac:dyDescent="0.2">
      <c r="P46046" s="76"/>
    </row>
    <row r="46047" spans="16:16" x14ac:dyDescent="0.2">
      <c r="P46047" s="76"/>
    </row>
    <row r="46048" spans="16:16" x14ac:dyDescent="0.2">
      <c r="P46048" s="76"/>
    </row>
    <row r="46049" spans="16:16" x14ac:dyDescent="0.2">
      <c r="P46049" s="76"/>
    </row>
    <row r="46050" spans="16:16" x14ac:dyDescent="0.2">
      <c r="P46050" s="76"/>
    </row>
    <row r="46051" spans="16:16" x14ac:dyDescent="0.2">
      <c r="P46051" s="76"/>
    </row>
    <row r="46052" spans="16:16" x14ac:dyDescent="0.2">
      <c r="P46052" s="76"/>
    </row>
    <row r="46053" spans="16:16" x14ac:dyDescent="0.2">
      <c r="P46053" s="76"/>
    </row>
    <row r="46054" spans="16:16" x14ac:dyDescent="0.2">
      <c r="P46054" s="76"/>
    </row>
    <row r="46055" spans="16:16" x14ac:dyDescent="0.2">
      <c r="P46055" s="76"/>
    </row>
    <row r="46056" spans="16:16" x14ac:dyDescent="0.2">
      <c r="P46056" s="76"/>
    </row>
    <row r="46057" spans="16:16" x14ac:dyDescent="0.2">
      <c r="P46057" s="76"/>
    </row>
    <row r="46058" spans="16:16" x14ac:dyDescent="0.2">
      <c r="P46058" s="76"/>
    </row>
    <row r="46059" spans="16:16" x14ac:dyDescent="0.2">
      <c r="P46059" s="76"/>
    </row>
    <row r="46060" spans="16:16" x14ac:dyDescent="0.2">
      <c r="P46060" s="76"/>
    </row>
    <row r="46061" spans="16:16" x14ac:dyDescent="0.2">
      <c r="P46061" s="76"/>
    </row>
    <row r="46062" spans="16:16" x14ac:dyDescent="0.2">
      <c r="P46062" s="76"/>
    </row>
    <row r="46063" spans="16:16" x14ac:dyDescent="0.2">
      <c r="P46063" s="76"/>
    </row>
    <row r="46064" spans="16:16" x14ac:dyDescent="0.2">
      <c r="P46064" s="76"/>
    </row>
    <row r="46065" spans="16:16" x14ac:dyDescent="0.2">
      <c r="P46065" s="76"/>
    </row>
    <row r="46066" spans="16:16" x14ac:dyDescent="0.2">
      <c r="P46066" s="76"/>
    </row>
    <row r="46067" spans="16:16" x14ac:dyDescent="0.2">
      <c r="P46067" s="76"/>
    </row>
    <row r="46068" spans="16:16" x14ac:dyDescent="0.2">
      <c r="P46068" s="76"/>
    </row>
    <row r="46069" spans="16:16" x14ac:dyDescent="0.2">
      <c r="P46069" s="76"/>
    </row>
    <row r="46070" spans="16:16" x14ac:dyDescent="0.2">
      <c r="P46070" s="76"/>
    </row>
    <row r="46071" spans="16:16" x14ac:dyDescent="0.2">
      <c r="P46071" s="76"/>
    </row>
    <row r="46072" spans="16:16" x14ac:dyDescent="0.2">
      <c r="P46072" s="76"/>
    </row>
    <row r="46073" spans="16:16" x14ac:dyDescent="0.2">
      <c r="P46073" s="76"/>
    </row>
    <row r="46074" spans="16:16" x14ac:dyDescent="0.2">
      <c r="P46074" s="76"/>
    </row>
    <row r="46075" spans="16:16" x14ac:dyDescent="0.2">
      <c r="P46075" s="76"/>
    </row>
    <row r="46076" spans="16:16" x14ac:dyDescent="0.2">
      <c r="P46076" s="76"/>
    </row>
    <row r="46077" spans="16:16" x14ac:dyDescent="0.2">
      <c r="P46077" s="76"/>
    </row>
    <row r="46078" spans="16:16" x14ac:dyDescent="0.2">
      <c r="P46078" s="76"/>
    </row>
    <row r="46079" spans="16:16" x14ac:dyDescent="0.2">
      <c r="P46079" s="76"/>
    </row>
    <row r="46080" spans="16:16" x14ac:dyDescent="0.2">
      <c r="P46080" s="76"/>
    </row>
    <row r="46081" spans="16:16" x14ac:dyDescent="0.2">
      <c r="P46081" s="76"/>
    </row>
    <row r="46082" spans="16:16" x14ac:dyDescent="0.2">
      <c r="P46082" s="76"/>
    </row>
    <row r="46083" spans="16:16" x14ac:dyDescent="0.2">
      <c r="P46083" s="76"/>
    </row>
    <row r="46084" spans="16:16" x14ac:dyDescent="0.2">
      <c r="P46084" s="76"/>
    </row>
    <row r="46085" spans="16:16" x14ac:dyDescent="0.2">
      <c r="P46085" s="76"/>
    </row>
    <row r="46086" spans="16:16" x14ac:dyDescent="0.2">
      <c r="P46086" s="76"/>
    </row>
    <row r="46087" spans="16:16" x14ac:dyDescent="0.2">
      <c r="P46087" s="76"/>
    </row>
    <row r="46088" spans="16:16" x14ac:dyDescent="0.2">
      <c r="P46088" s="76"/>
    </row>
    <row r="46089" spans="16:16" x14ac:dyDescent="0.2">
      <c r="P46089" s="76"/>
    </row>
    <row r="46090" spans="16:16" x14ac:dyDescent="0.2">
      <c r="P46090" s="76"/>
    </row>
    <row r="46091" spans="16:16" x14ac:dyDescent="0.2">
      <c r="P46091" s="76"/>
    </row>
    <row r="46092" spans="16:16" x14ac:dyDescent="0.2">
      <c r="P46092" s="76"/>
    </row>
    <row r="46093" spans="16:16" x14ac:dyDescent="0.2">
      <c r="P46093" s="76"/>
    </row>
    <row r="46094" spans="16:16" x14ac:dyDescent="0.2">
      <c r="P46094" s="76"/>
    </row>
    <row r="46095" spans="16:16" x14ac:dyDescent="0.2">
      <c r="P46095" s="76"/>
    </row>
    <row r="46096" spans="16:16" x14ac:dyDescent="0.2">
      <c r="P46096" s="76"/>
    </row>
    <row r="46097" spans="16:16" x14ac:dyDescent="0.2">
      <c r="P46097" s="76"/>
    </row>
    <row r="46098" spans="16:16" x14ac:dyDescent="0.2">
      <c r="P46098" s="76"/>
    </row>
    <row r="46099" spans="16:16" x14ac:dyDescent="0.2">
      <c r="P46099" s="76"/>
    </row>
    <row r="46100" spans="16:16" x14ac:dyDescent="0.2">
      <c r="P46100" s="76"/>
    </row>
    <row r="46101" spans="16:16" x14ac:dyDescent="0.2">
      <c r="P46101" s="76"/>
    </row>
    <row r="46102" spans="16:16" x14ac:dyDescent="0.2">
      <c r="P46102" s="76"/>
    </row>
    <row r="46103" spans="16:16" x14ac:dyDescent="0.2">
      <c r="P46103" s="76"/>
    </row>
    <row r="46104" spans="16:16" x14ac:dyDescent="0.2">
      <c r="P46104" s="76"/>
    </row>
    <row r="46105" spans="16:16" x14ac:dyDescent="0.2">
      <c r="P46105" s="76"/>
    </row>
    <row r="46106" spans="16:16" x14ac:dyDescent="0.2">
      <c r="P46106" s="76"/>
    </row>
    <row r="46107" spans="16:16" x14ac:dyDescent="0.2">
      <c r="P46107" s="76"/>
    </row>
    <row r="46108" spans="16:16" x14ac:dyDescent="0.2">
      <c r="P46108" s="76"/>
    </row>
    <row r="46109" spans="16:16" x14ac:dyDescent="0.2">
      <c r="P46109" s="76"/>
    </row>
    <row r="46110" spans="16:16" x14ac:dyDescent="0.2">
      <c r="P46110" s="76"/>
    </row>
    <row r="46111" spans="16:16" x14ac:dyDescent="0.2">
      <c r="P46111" s="76"/>
    </row>
    <row r="46112" spans="16:16" x14ac:dyDescent="0.2">
      <c r="P46112" s="76"/>
    </row>
    <row r="46113" spans="16:16" x14ac:dyDescent="0.2">
      <c r="P46113" s="76"/>
    </row>
    <row r="46114" spans="16:16" x14ac:dyDescent="0.2">
      <c r="P46114" s="76"/>
    </row>
    <row r="46115" spans="16:16" x14ac:dyDescent="0.2">
      <c r="P46115" s="76"/>
    </row>
    <row r="46116" spans="16:16" x14ac:dyDescent="0.2">
      <c r="P46116" s="76"/>
    </row>
    <row r="46117" spans="16:16" x14ac:dyDescent="0.2">
      <c r="P46117" s="76"/>
    </row>
    <row r="46118" spans="16:16" x14ac:dyDescent="0.2">
      <c r="P46118" s="76"/>
    </row>
    <row r="46119" spans="16:16" x14ac:dyDescent="0.2">
      <c r="P46119" s="76"/>
    </row>
    <row r="46120" spans="16:16" x14ac:dyDescent="0.2">
      <c r="P46120" s="76"/>
    </row>
    <row r="46121" spans="16:16" x14ac:dyDescent="0.2">
      <c r="P46121" s="76"/>
    </row>
    <row r="46122" spans="16:16" x14ac:dyDescent="0.2">
      <c r="P46122" s="76"/>
    </row>
    <row r="46123" spans="16:16" x14ac:dyDescent="0.2">
      <c r="P46123" s="76"/>
    </row>
    <row r="46124" spans="16:16" x14ac:dyDescent="0.2">
      <c r="P46124" s="76"/>
    </row>
    <row r="46125" spans="16:16" x14ac:dyDescent="0.2">
      <c r="P46125" s="76"/>
    </row>
    <row r="46126" spans="16:16" x14ac:dyDescent="0.2">
      <c r="P46126" s="76"/>
    </row>
    <row r="46127" spans="16:16" x14ac:dyDescent="0.2">
      <c r="P46127" s="76"/>
    </row>
    <row r="46128" spans="16:16" x14ac:dyDescent="0.2">
      <c r="P46128" s="76"/>
    </row>
    <row r="46129" spans="16:16" x14ac:dyDescent="0.2">
      <c r="P46129" s="76"/>
    </row>
    <row r="46130" spans="16:16" x14ac:dyDescent="0.2">
      <c r="P46130" s="76"/>
    </row>
    <row r="46131" spans="16:16" x14ac:dyDescent="0.2">
      <c r="P46131" s="76"/>
    </row>
    <row r="46132" spans="16:16" x14ac:dyDescent="0.2">
      <c r="P46132" s="76"/>
    </row>
    <row r="46133" spans="16:16" x14ac:dyDescent="0.2">
      <c r="P46133" s="76"/>
    </row>
    <row r="46134" spans="16:16" x14ac:dyDescent="0.2">
      <c r="P46134" s="76"/>
    </row>
    <row r="46135" spans="16:16" x14ac:dyDescent="0.2">
      <c r="P46135" s="76"/>
    </row>
    <row r="46136" spans="16:16" x14ac:dyDescent="0.2">
      <c r="P46136" s="76"/>
    </row>
    <row r="46137" spans="16:16" x14ac:dyDescent="0.2">
      <c r="P46137" s="76"/>
    </row>
    <row r="46138" spans="16:16" x14ac:dyDescent="0.2">
      <c r="P46138" s="76"/>
    </row>
    <row r="46139" spans="16:16" x14ac:dyDescent="0.2">
      <c r="P46139" s="76"/>
    </row>
    <row r="46140" spans="16:16" x14ac:dyDescent="0.2">
      <c r="P46140" s="76"/>
    </row>
    <row r="46141" spans="16:16" x14ac:dyDescent="0.2">
      <c r="P46141" s="76"/>
    </row>
    <row r="46142" spans="16:16" x14ac:dyDescent="0.2">
      <c r="P46142" s="76"/>
    </row>
    <row r="46143" spans="16:16" x14ac:dyDescent="0.2">
      <c r="P46143" s="76"/>
    </row>
    <row r="46144" spans="16:16" x14ac:dyDescent="0.2">
      <c r="P46144" s="76"/>
    </row>
    <row r="46145" spans="16:16" x14ac:dyDescent="0.2">
      <c r="P46145" s="76"/>
    </row>
    <row r="46146" spans="16:16" x14ac:dyDescent="0.2">
      <c r="P46146" s="76"/>
    </row>
    <row r="46147" spans="16:16" x14ac:dyDescent="0.2">
      <c r="P46147" s="76"/>
    </row>
    <row r="46148" spans="16:16" x14ac:dyDescent="0.2">
      <c r="P46148" s="76"/>
    </row>
    <row r="46149" spans="16:16" x14ac:dyDescent="0.2">
      <c r="P46149" s="76"/>
    </row>
    <row r="46150" spans="16:16" x14ac:dyDescent="0.2">
      <c r="P46150" s="76"/>
    </row>
    <row r="46151" spans="16:16" x14ac:dyDescent="0.2">
      <c r="P46151" s="76"/>
    </row>
    <row r="46152" spans="16:16" x14ac:dyDescent="0.2">
      <c r="P46152" s="76"/>
    </row>
    <row r="46153" spans="16:16" x14ac:dyDescent="0.2">
      <c r="P46153" s="76"/>
    </row>
    <row r="46154" spans="16:16" x14ac:dyDescent="0.2">
      <c r="P46154" s="76"/>
    </row>
    <row r="46155" spans="16:16" x14ac:dyDescent="0.2">
      <c r="P46155" s="76"/>
    </row>
    <row r="46156" spans="16:16" x14ac:dyDescent="0.2">
      <c r="P46156" s="76"/>
    </row>
    <row r="46157" spans="16:16" x14ac:dyDescent="0.2">
      <c r="P46157" s="76"/>
    </row>
    <row r="46158" spans="16:16" x14ac:dyDescent="0.2">
      <c r="P46158" s="76"/>
    </row>
    <row r="46159" spans="16:16" x14ac:dyDescent="0.2">
      <c r="P46159" s="76"/>
    </row>
    <row r="46160" spans="16:16" x14ac:dyDescent="0.2">
      <c r="P46160" s="76"/>
    </row>
    <row r="46161" spans="16:16" x14ac:dyDescent="0.2">
      <c r="P46161" s="76"/>
    </row>
    <row r="46162" spans="16:16" x14ac:dyDescent="0.2">
      <c r="P46162" s="76"/>
    </row>
    <row r="46163" spans="16:16" x14ac:dyDescent="0.2">
      <c r="P46163" s="76"/>
    </row>
    <row r="46164" spans="16:16" x14ac:dyDescent="0.2">
      <c r="P46164" s="76"/>
    </row>
    <row r="46165" spans="16:16" x14ac:dyDescent="0.2">
      <c r="P46165" s="76"/>
    </row>
    <row r="46166" spans="16:16" x14ac:dyDescent="0.2">
      <c r="P46166" s="76"/>
    </row>
    <row r="46167" spans="16:16" x14ac:dyDescent="0.2">
      <c r="P46167" s="76"/>
    </row>
    <row r="46168" spans="16:16" x14ac:dyDescent="0.2">
      <c r="P46168" s="76"/>
    </row>
    <row r="46169" spans="16:16" x14ac:dyDescent="0.2">
      <c r="P46169" s="76"/>
    </row>
    <row r="46170" spans="16:16" x14ac:dyDescent="0.2">
      <c r="P46170" s="76"/>
    </row>
    <row r="46171" spans="16:16" x14ac:dyDescent="0.2">
      <c r="P46171" s="76"/>
    </row>
    <row r="46172" spans="16:16" x14ac:dyDescent="0.2">
      <c r="P46172" s="76"/>
    </row>
    <row r="46173" spans="16:16" x14ac:dyDescent="0.2">
      <c r="P46173" s="76"/>
    </row>
    <row r="46174" spans="16:16" x14ac:dyDescent="0.2">
      <c r="P46174" s="76"/>
    </row>
    <row r="46175" spans="16:16" x14ac:dyDescent="0.2">
      <c r="P46175" s="76"/>
    </row>
    <row r="46176" spans="16:16" x14ac:dyDescent="0.2">
      <c r="P46176" s="76"/>
    </row>
    <row r="46177" spans="16:16" x14ac:dyDescent="0.2">
      <c r="P46177" s="76"/>
    </row>
    <row r="46178" spans="16:16" x14ac:dyDescent="0.2">
      <c r="P46178" s="76"/>
    </row>
    <row r="46179" spans="16:16" x14ac:dyDescent="0.2">
      <c r="P46179" s="76"/>
    </row>
    <row r="46180" spans="16:16" x14ac:dyDescent="0.2">
      <c r="P46180" s="76"/>
    </row>
    <row r="46181" spans="16:16" x14ac:dyDescent="0.2">
      <c r="P46181" s="76"/>
    </row>
    <row r="46182" spans="16:16" x14ac:dyDescent="0.2">
      <c r="P46182" s="76"/>
    </row>
    <row r="46183" spans="16:16" x14ac:dyDescent="0.2">
      <c r="P46183" s="76"/>
    </row>
    <row r="46184" spans="16:16" x14ac:dyDescent="0.2">
      <c r="P46184" s="76"/>
    </row>
    <row r="46185" spans="16:16" x14ac:dyDescent="0.2">
      <c r="P46185" s="76"/>
    </row>
    <row r="46186" spans="16:16" x14ac:dyDescent="0.2">
      <c r="P46186" s="76"/>
    </row>
    <row r="46187" spans="16:16" x14ac:dyDescent="0.2">
      <c r="P46187" s="76"/>
    </row>
    <row r="46188" spans="16:16" x14ac:dyDescent="0.2">
      <c r="P46188" s="76"/>
    </row>
    <row r="46189" spans="16:16" x14ac:dyDescent="0.2">
      <c r="P46189" s="76"/>
    </row>
    <row r="46190" spans="16:16" x14ac:dyDescent="0.2">
      <c r="P46190" s="76"/>
    </row>
    <row r="46191" spans="16:16" x14ac:dyDescent="0.2">
      <c r="P46191" s="76"/>
    </row>
    <row r="46192" spans="16:16" x14ac:dyDescent="0.2">
      <c r="P46192" s="76"/>
    </row>
    <row r="46193" spans="16:16" x14ac:dyDescent="0.2">
      <c r="P46193" s="76"/>
    </row>
    <row r="46194" spans="16:16" x14ac:dyDescent="0.2">
      <c r="P46194" s="76"/>
    </row>
    <row r="46195" spans="16:16" x14ac:dyDescent="0.2">
      <c r="P46195" s="76"/>
    </row>
    <row r="46196" spans="16:16" x14ac:dyDescent="0.2">
      <c r="P46196" s="76"/>
    </row>
    <row r="46197" spans="16:16" x14ac:dyDescent="0.2">
      <c r="P46197" s="76"/>
    </row>
    <row r="46198" spans="16:16" x14ac:dyDescent="0.2">
      <c r="P46198" s="76"/>
    </row>
    <row r="46199" spans="16:16" x14ac:dyDescent="0.2">
      <c r="P46199" s="76"/>
    </row>
    <row r="46200" spans="16:16" x14ac:dyDescent="0.2">
      <c r="P46200" s="76"/>
    </row>
    <row r="46201" spans="16:16" x14ac:dyDescent="0.2">
      <c r="P46201" s="76"/>
    </row>
    <row r="46202" spans="16:16" x14ac:dyDescent="0.2">
      <c r="P46202" s="76"/>
    </row>
    <row r="46203" spans="16:16" x14ac:dyDescent="0.2">
      <c r="P46203" s="76"/>
    </row>
    <row r="46204" spans="16:16" x14ac:dyDescent="0.2">
      <c r="P46204" s="76"/>
    </row>
    <row r="46205" spans="16:16" x14ac:dyDescent="0.2">
      <c r="P46205" s="76"/>
    </row>
    <row r="46206" spans="16:16" x14ac:dyDescent="0.2">
      <c r="P46206" s="76"/>
    </row>
    <row r="46207" spans="16:16" x14ac:dyDescent="0.2">
      <c r="P46207" s="76"/>
    </row>
    <row r="46208" spans="16:16" x14ac:dyDescent="0.2">
      <c r="P46208" s="76"/>
    </row>
    <row r="46209" spans="16:16" x14ac:dyDescent="0.2">
      <c r="P46209" s="76"/>
    </row>
    <row r="46210" spans="16:16" x14ac:dyDescent="0.2">
      <c r="P46210" s="76"/>
    </row>
    <row r="46211" spans="16:16" x14ac:dyDescent="0.2">
      <c r="P46211" s="76"/>
    </row>
    <row r="46212" spans="16:16" x14ac:dyDescent="0.2">
      <c r="P46212" s="76"/>
    </row>
    <row r="46213" spans="16:16" x14ac:dyDescent="0.2">
      <c r="P46213" s="76"/>
    </row>
    <row r="46214" spans="16:16" x14ac:dyDescent="0.2">
      <c r="P46214" s="76"/>
    </row>
    <row r="46215" spans="16:16" x14ac:dyDescent="0.2">
      <c r="P46215" s="76"/>
    </row>
    <row r="46216" spans="16:16" x14ac:dyDescent="0.2">
      <c r="P46216" s="76"/>
    </row>
    <row r="46217" spans="16:16" x14ac:dyDescent="0.2">
      <c r="P46217" s="76"/>
    </row>
    <row r="46218" spans="16:16" x14ac:dyDescent="0.2">
      <c r="P46218" s="76"/>
    </row>
    <row r="46219" spans="16:16" x14ac:dyDescent="0.2">
      <c r="P46219" s="76"/>
    </row>
    <row r="46220" spans="16:16" x14ac:dyDescent="0.2">
      <c r="P46220" s="76"/>
    </row>
    <row r="46221" spans="16:16" x14ac:dyDescent="0.2">
      <c r="P46221" s="76"/>
    </row>
    <row r="46222" spans="16:16" x14ac:dyDescent="0.2">
      <c r="P46222" s="76"/>
    </row>
    <row r="46223" spans="16:16" x14ac:dyDescent="0.2">
      <c r="P46223" s="76"/>
    </row>
    <row r="46224" spans="16:16" x14ac:dyDescent="0.2">
      <c r="P46224" s="76"/>
    </row>
    <row r="46225" spans="16:16" x14ac:dyDescent="0.2">
      <c r="P46225" s="76"/>
    </row>
    <row r="46226" spans="16:16" x14ac:dyDescent="0.2">
      <c r="P46226" s="76"/>
    </row>
    <row r="46227" spans="16:16" x14ac:dyDescent="0.2">
      <c r="P46227" s="76"/>
    </row>
    <row r="46228" spans="16:16" x14ac:dyDescent="0.2">
      <c r="P46228" s="76"/>
    </row>
    <row r="46229" spans="16:16" x14ac:dyDescent="0.2">
      <c r="P46229" s="76"/>
    </row>
    <row r="46230" spans="16:16" x14ac:dyDescent="0.2">
      <c r="P46230" s="76"/>
    </row>
    <row r="46231" spans="16:16" x14ac:dyDescent="0.2">
      <c r="P46231" s="76"/>
    </row>
    <row r="46232" spans="16:16" x14ac:dyDescent="0.2">
      <c r="P46232" s="76"/>
    </row>
    <row r="46233" spans="16:16" x14ac:dyDescent="0.2">
      <c r="P46233" s="76"/>
    </row>
    <row r="46234" spans="16:16" x14ac:dyDescent="0.2">
      <c r="P46234" s="76"/>
    </row>
    <row r="46235" spans="16:16" x14ac:dyDescent="0.2">
      <c r="P46235" s="76"/>
    </row>
    <row r="46236" spans="16:16" x14ac:dyDescent="0.2">
      <c r="P46236" s="76"/>
    </row>
    <row r="46237" spans="16:16" x14ac:dyDescent="0.2">
      <c r="P46237" s="76"/>
    </row>
    <row r="46238" spans="16:16" x14ac:dyDescent="0.2">
      <c r="P46238" s="76"/>
    </row>
    <row r="46239" spans="16:16" x14ac:dyDescent="0.2">
      <c r="P46239" s="76"/>
    </row>
    <row r="46240" spans="16:16" x14ac:dyDescent="0.2">
      <c r="P46240" s="76"/>
    </row>
    <row r="46241" spans="16:16" x14ac:dyDescent="0.2">
      <c r="P46241" s="76"/>
    </row>
    <row r="46242" spans="16:16" x14ac:dyDescent="0.2">
      <c r="P46242" s="76"/>
    </row>
    <row r="46243" spans="16:16" x14ac:dyDescent="0.2">
      <c r="P46243" s="76"/>
    </row>
    <row r="46244" spans="16:16" x14ac:dyDescent="0.2">
      <c r="P46244" s="76"/>
    </row>
    <row r="46245" spans="16:16" x14ac:dyDescent="0.2">
      <c r="P46245" s="76"/>
    </row>
    <row r="46246" spans="16:16" x14ac:dyDescent="0.2">
      <c r="P46246" s="76"/>
    </row>
    <row r="46247" spans="16:16" x14ac:dyDescent="0.2">
      <c r="P46247" s="76"/>
    </row>
    <row r="46248" spans="16:16" x14ac:dyDescent="0.2">
      <c r="P46248" s="76"/>
    </row>
    <row r="46249" spans="16:16" x14ac:dyDescent="0.2">
      <c r="P46249" s="76"/>
    </row>
    <row r="46250" spans="16:16" x14ac:dyDescent="0.2">
      <c r="P46250" s="76"/>
    </row>
    <row r="46251" spans="16:16" x14ac:dyDescent="0.2">
      <c r="P46251" s="76"/>
    </row>
    <row r="46252" spans="16:16" x14ac:dyDescent="0.2">
      <c r="P46252" s="76"/>
    </row>
    <row r="46253" spans="16:16" x14ac:dyDescent="0.2">
      <c r="P46253" s="76"/>
    </row>
    <row r="46254" spans="16:16" x14ac:dyDescent="0.2">
      <c r="P46254" s="76"/>
    </row>
    <row r="46255" spans="16:16" x14ac:dyDescent="0.2">
      <c r="P46255" s="76"/>
    </row>
    <row r="46256" spans="16:16" x14ac:dyDescent="0.2">
      <c r="P46256" s="76"/>
    </row>
    <row r="46257" spans="16:16" x14ac:dyDescent="0.2">
      <c r="P46257" s="76"/>
    </row>
    <row r="46258" spans="16:16" x14ac:dyDescent="0.2">
      <c r="P46258" s="76"/>
    </row>
    <row r="46259" spans="16:16" x14ac:dyDescent="0.2">
      <c r="P46259" s="76"/>
    </row>
    <row r="46260" spans="16:16" x14ac:dyDescent="0.2">
      <c r="P46260" s="76"/>
    </row>
    <row r="46261" spans="16:16" x14ac:dyDescent="0.2">
      <c r="P46261" s="76"/>
    </row>
    <row r="46262" spans="16:16" x14ac:dyDescent="0.2">
      <c r="P46262" s="76"/>
    </row>
    <row r="46263" spans="16:16" x14ac:dyDescent="0.2">
      <c r="P46263" s="76"/>
    </row>
    <row r="46264" spans="16:16" x14ac:dyDescent="0.2">
      <c r="P46264" s="76"/>
    </row>
    <row r="46265" spans="16:16" x14ac:dyDescent="0.2">
      <c r="P46265" s="76"/>
    </row>
    <row r="46266" spans="16:16" x14ac:dyDescent="0.2">
      <c r="P46266" s="76"/>
    </row>
    <row r="46267" spans="16:16" x14ac:dyDescent="0.2">
      <c r="P46267" s="76"/>
    </row>
    <row r="46268" spans="16:16" x14ac:dyDescent="0.2">
      <c r="P46268" s="76"/>
    </row>
    <row r="46269" spans="16:16" x14ac:dyDescent="0.2">
      <c r="P46269" s="76"/>
    </row>
    <row r="46270" spans="16:16" x14ac:dyDescent="0.2">
      <c r="P46270" s="76"/>
    </row>
    <row r="46271" spans="16:16" x14ac:dyDescent="0.2">
      <c r="P46271" s="76"/>
    </row>
    <row r="46272" spans="16:16" x14ac:dyDescent="0.2">
      <c r="P46272" s="76"/>
    </row>
    <row r="46273" spans="16:16" x14ac:dyDescent="0.2">
      <c r="P46273" s="76"/>
    </row>
    <row r="46274" spans="16:16" x14ac:dyDescent="0.2">
      <c r="P46274" s="76"/>
    </row>
    <row r="46275" spans="16:16" x14ac:dyDescent="0.2">
      <c r="P46275" s="76"/>
    </row>
    <row r="46276" spans="16:16" x14ac:dyDescent="0.2">
      <c r="P46276" s="76"/>
    </row>
    <row r="46277" spans="16:16" x14ac:dyDescent="0.2">
      <c r="P46277" s="76"/>
    </row>
    <row r="46278" spans="16:16" x14ac:dyDescent="0.2">
      <c r="P46278" s="76"/>
    </row>
    <row r="46279" spans="16:16" x14ac:dyDescent="0.2">
      <c r="P46279" s="76"/>
    </row>
    <row r="46280" spans="16:16" x14ac:dyDescent="0.2">
      <c r="P46280" s="76"/>
    </row>
    <row r="46281" spans="16:16" x14ac:dyDescent="0.2">
      <c r="P46281" s="76"/>
    </row>
    <row r="46282" spans="16:16" x14ac:dyDescent="0.2">
      <c r="P46282" s="76"/>
    </row>
    <row r="46283" spans="16:16" x14ac:dyDescent="0.2">
      <c r="P46283" s="76"/>
    </row>
    <row r="46284" spans="16:16" x14ac:dyDescent="0.2">
      <c r="P46284" s="76"/>
    </row>
    <row r="46285" spans="16:16" x14ac:dyDescent="0.2">
      <c r="P46285" s="76"/>
    </row>
    <row r="46286" spans="16:16" x14ac:dyDescent="0.2">
      <c r="P46286" s="76"/>
    </row>
    <row r="46287" spans="16:16" x14ac:dyDescent="0.2">
      <c r="P46287" s="76"/>
    </row>
    <row r="46288" spans="16:16" x14ac:dyDescent="0.2">
      <c r="P46288" s="76"/>
    </row>
    <row r="46289" spans="16:16" x14ac:dyDescent="0.2">
      <c r="P46289" s="76"/>
    </row>
    <row r="46290" spans="16:16" x14ac:dyDescent="0.2">
      <c r="P46290" s="76"/>
    </row>
    <row r="46291" spans="16:16" x14ac:dyDescent="0.2">
      <c r="P46291" s="76"/>
    </row>
    <row r="46292" spans="16:16" x14ac:dyDescent="0.2">
      <c r="P46292" s="76"/>
    </row>
    <row r="46293" spans="16:16" x14ac:dyDescent="0.2">
      <c r="P46293" s="76"/>
    </row>
    <row r="46294" spans="16:16" x14ac:dyDescent="0.2">
      <c r="P46294" s="76"/>
    </row>
    <row r="46295" spans="16:16" x14ac:dyDescent="0.2">
      <c r="P46295" s="76"/>
    </row>
    <row r="46296" spans="16:16" x14ac:dyDescent="0.2">
      <c r="P46296" s="76"/>
    </row>
    <row r="46297" spans="16:16" x14ac:dyDescent="0.2">
      <c r="P46297" s="76"/>
    </row>
    <row r="46298" spans="16:16" x14ac:dyDescent="0.2">
      <c r="P46298" s="76"/>
    </row>
    <row r="46299" spans="16:16" x14ac:dyDescent="0.2">
      <c r="P46299" s="76"/>
    </row>
    <row r="46300" spans="16:16" x14ac:dyDescent="0.2">
      <c r="P46300" s="76"/>
    </row>
    <row r="46301" spans="16:16" x14ac:dyDescent="0.2">
      <c r="P46301" s="76"/>
    </row>
    <row r="46302" spans="16:16" x14ac:dyDescent="0.2">
      <c r="P46302" s="76"/>
    </row>
    <row r="46303" spans="16:16" x14ac:dyDescent="0.2">
      <c r="P46303" s="76"/>
    </row>
    <row r="46304" spans="16:16" x14ac:dyDescent="0.2">
      <c r="P46304" s="76"/>
    </row>
    <row r="46305" spans="16:16" x14ac:dyDescent="0.2">
      <c r="P46305" s="76"/>
    </row>
    <row r="46306" spans="16:16" x14ac:dyDescent="0.2">
      <c r="P46306" s="76"/>
    </row>
    <row r="46307" spans="16:16" x14ac:dyDescent="0.2">
      <c r="P46307" s="76"/>
    </row>
    <row r="46308" spans="16:16" x14ac:dyDescent="0.2">
      <c r="P46308" s="76"/>
    </row>
    <row r="46309" spans="16:16" x14ac:dyDescent="0.2">
      <c r="P46309" s="76"/>
    </row>
    <row r="46310" spans="16:16" x14ac:dyDescent="0.2">
      <c r="P46310" s="76"/>
    </row>
    <row r="46311" spans="16:16" x14ac:dyDescent="0.2">
      <c r="P46311" s="76"/>
    </row>
    <row r="46312" spans="16:16" x14ac:dyDescent="0.2">
      <c r="P46312" s="76"/>
    </row>
    <row r="46313" spans="16:16" x14ac:dyDescent="0.2">
      <c r="P46313" s="76"/>
    </row>
    <row r="46314" spans="16:16" x14ac:dyDescent="0.2">
      <c r="P46314" s="76"/>
    </row>
    <row r="46315" spans="16:16" x14ac:dyDescent="0.2">
      <c r="P46315" s="76"/>
    </row>
    <row r="46316" spans="16:16" x14ac:dyDescent="0.2">
      <c r="P46316" s="76"/>
    </row>
    <row r="46317" spans="16:16" x14ac:dyDescent="0.2">
      <c r="P46317" s="76"/>
    </row>
    <row r="46318" spans="16:16" x14ac:dyDescent="0.2">
      <c r="P46318" s="76"/>
    </row>
    <row r="46319" spans="16:16" x14ac:dyDescent="0.2">
      <c r="P46319" s="76"/>
    </row>
    <row r="46320" spans="16:16" x14ac:dyDescent="0.2">
      <c r="P46320" s="76"/>
    </row>
    <row r="46321" spans="16:16" x14ac:dyDescent="0.2">
      <c r="P46321" s="76"/>
    </row>
    <row r="46322" spans="16:16" x14ac:dyDescent="0.2">
      <c r="P46322" s="76"/>
    </row>
    <row r="46323" spans="16:16" x14ac:dyDescent="0.2">
      <c r="P46323" s="76"/>
    </row>
    <row r="46324" spans="16:16" x14ac:dyDescent="0.2">
      <c r="P46324" s="76"/>
    </row>
    <row r="46325" spans="16:16" x14ac:dyDescent="0.2">
      <c r="P46325" s="76"/>
    </row>
    <row r="46326" spans="16:16" x14ac:dyDescent="0.2">
      <c r="P46326" s="76"/>
    </row>
    <row r="46327" spans="16:16" x14ac:dyDescent="0.2">
      <c r="P46327" s="76"/>
    </row>
    <row r="46328" spans="16:16" x14ac:dyDescent="0.2">
      <c r="P46328" s="76"/>
    </row>
    <row r="46329" spans="16:16" x14ac:dyDescent="0.2">
      <c r="P46329" s="76"/>
    </row>
    <row r="46330" spans="16:16" x14ac:dyDescent="0.2">
      <c r="P46330" s="76"/>
    </row>
    <row r="46331" spans="16:16" x14ac:dyDescent="0.2">
      <c r="P46331" s="76"/>
    </row>
    <row r="46332" spans="16:16" x14ac:dyDescent="0.2">
      <c r="P46332" s="76"/>
    </row>
    <row r="46333" spans="16:16" x14ac:dyDescent="0.2">
      <c r="P46333" s="76"/>
    </row>
    <row r="46334" spans="16:16" x14ac:dyDescent="0.2">
      <c r="P46334" s="76"/>
    </row>
    <row r="46335" spans="16:16" x14ac:dyDescent="0.2">
      <c r="P46335" s="76"/>
    </row>
    <row r="46336" spans="16:16" x14ac:dyDescent="0.2">
      <c r="P46336" s="76"/>
    </row>
    <row r="46337" spans="16:16" x14ac:dyDescent="0.2">
      <c r="P46337" s="76"/>
    </row>
    <row r="46338" spans="16:16" x14ac:dyDescent="0.2">
      <c r="P46338" s="76"/>
    </row>
    <row r="46339" spans="16:16" x14ac:dyDescent="0.2">
      <c r="P46339" s="76"/>
    </row>
    <row r="46340" spans="16:16" x14ac:dyDescent="0.2">
      <c r="P46340" s="76"/>
    </row>
    <row r="46341" spans="16:16" x14ac:dyDescent="0.2">
      <c r="P46341" s="76"/>
    </row>
    <row r="46342" spans="16:16" x14ac:dyDescent="0.2">
      <c r="P46342" s="76"/>
    </row>
    <row r="46343" spans="16:16" x14ac:dyDescent="0.2">
      <c r="P46343" s="76"/>
    </row>
    <row r="46344" spans="16:16" x14ac:dyDescent="0.2">
      <c r="P46344" s="76"/>
    </row>
    <row r="46345" spans="16:16" x14ac:dyDescent="0.2">
      <c r="P46345" s="76"/>
    </row>
    <row r="46346" spans="16:16" x14ac:dyDescent="0.2">
      <c r="P46346" s="76"/>
    </row>
    <row r="46347" spans="16:16" x14ac:dyDescent="0.2">
      <c r="P46347" s="76"/>
    </row>
    <row r="46348" spans="16:16" x14ac:dyDescent="0.2">
      <c r="P46348" s="76"/>
    </row>
    <row r="46349" spans="16:16" x14ac:dyDescent="0.2">
      <c r="P46349" s="76"/>
    </row>
    <row r="46350" spans="16:16" x14ac:dyDescent="0.2">
      <c r="P46350" s="76"/>
    </row>
    <row r="46351" spans="16:16" x14ac:dyDescent="0.2">
      <c r="P46351" s="76"/>
    </row>
    <row r="46352" spans="16:16" x14ac:dyDescent="0.2">
      <c r="P46352" s="76"/>
    </row>
    <row r="46353" spans="16:16" x14ac:dyDescent="0.2">
      <c r="P46353" s="76"/>
    </row>
    <row r="46354" spans="16:16" x14ac:dyDescent="0.2">
      <c r="P46354" s="76"/>
    </row>
    <row r="46355" spans="16:16" x14ac:dyDescent="0.2">
      <c r="P46355" s="76"/>
    </row>
    <row r="46356" spans="16:16" x14ac:dyDescent="0.2">
      <c r="P46356" s="76"/>
    </row>
    <row r="46357" spans="16:16" x14ac:dyDescent="0.2">
      <c r="P46357" s="76"/>
    </row>
    <row r="46358" spans="16:16" x14ac:dyDescent="0.2">
      <c r="P46358" s="76"/>
    </row>
    <row r="46359" spans="16:16" x14ac:dyDescent="0.2">
      <c r="P46359" s="76"/>
    </row>
    <row r="46360" spans="16:16" x14ac:dyDescent="0.2">
      <c r="P46360" s="76"/>
    </row>
    <row r="46361" spans="16:16" x14ac:dyDescent="0.2">
      <c r="P46361" s="76"/>
    </row>
    <row r="46362" spans="16:16" x14ac:dyDescent="0.2">
      <c r="P46362" s="76"/>
    </row>
    <row r="46363" spans="16:16" x14ac:dyDescent="0.2">
      <c r="P46363" s="76"/>
    </row>
    <row r="46364" spans="16:16" x14ac:dyDescent="0.2">
      <c r="P46364" s="76"/>
    </row>
    <row r="46365" spans="16:16" x14ac:dyDescent="0.2">
      <c r="P46365" s="76"/>
    </row>
    <row r="46366" spans="16:16" x14ac:dyDescent="0.2">
      <c r="P46366" s="76"/>
    </row>
    <row r="46367" spans="16:16" x14ac:dyDescent="0.2">
      <c r="P46367" s="76"/>
    </row>
    <row r="46368" spans="16:16" x14ac:dyDescent="0.2">
      <c r="P46368" s="76"/>
    </row>
    <row r="46369" spans="16:16" x14ac:dyDescent="0.2">
      <c r="P46369" s="76"/>
    </row>
    <row r="46370" spans="16:16" x14ac:dyDescent="0.2">
      <c r="P46370" s="76"/>
    </row>
    <row r="46371" spans="16:16" x14ac:dyDescent="0.2">
      <c r="P46371" s="76"/>
    </row>
    <row r="46372" spans="16:16" x14ac:dyDescent="0.2">
      <c r="P46372" s="76"/>
    </row>
    <row r="46373" spans="16:16" x14ac:dyDescent="0.2">
      <c r="P46373" s="76"/>
    </row>
    <row r="46374" spans="16:16" x14ac:dyDescent="0.2">
      <c r="P46374" s="76"/>
    </row>
    <row r="46375" spans="16:16" x14ac:dyDescent="0.2">
      <c r="P46375" s="76"/>
    </row>
    <row r="46376" spans="16:16" x14ac:dyDescent="0.2">
      <c r="P46376" s="76"/>
    </row>
    <row r="46377" spans="16:16" x14ac:dyDescent="0.2">
      <c r="P46377" s="76"/>
    </row>
    <row r="46378" spans="16:16" x14ac:dyDescent="0.2">
      <c r="P46378" s="76"/>
    </row>
    <row r="46379" spans="16:16" x14ac:dyDescent="0.2">
      <c r="P46379" s="76"/>
    </row>
    <row r="46380" spans="16:16" x14ac:dyDescent="0.2">
      <c r="P46380" s="76"/>
    </row>
    <row r="46381" spans="16:16" x14ac:dyDescent="0.2">
      <c r="P46381" s="76"/>
    </row>
    <row r="46382" spans="16:16" x14ac:dyDescent="0.2">
      <c r="P46382" s="76"/>
    </row>
    <row r="46383" spans="16:16" x14ac:dyDescent="0.2">
      <c r="P46383" s="76"/>
    </row>
    <row r="46384" spans="16:16" x14ac:dyDescent="0.2">
      <c r="P46384" s="76"/>
    </row>
    <row r="46385" spans="16:16" x14ac:dyDescent="0.2">
      <c r="P46385" s="76"/>
    </row>
    <row r="46386" spans="16:16" x14ac:dyDescent="0.2">
      <c r="P46386" s="76"/>
    </row>
    <row r="46387" spans="16:16" x14ac:dyDescent="0.2">
      <c r="P46387" s="76"/>
    </row>
    <row r="46388" spans="16:16" x14ac:dyDescent="0.2">
      <c r="P46388" s="76"/>
    </row>
    <row r="46389" spans="16:16" x14ac:dyDescent="0.2">
      <c r="P46389" s="76"/>
    </row>
    <row r="46390" spans="16:16" x14ac:dyDescent="0.2">
      <c r="P46390" s="76"/>
    </row>
    <row r="46391" spans="16:16" x14ac:dyDescent="0.2">
      <c r="P46391" s="76"/>
    </row>
    <row r="46392" spans="16:16" x14ac:dyDescent="0.2">
      <c r="P46392" s="76"/>
    </row>
    <row r="46393" spans="16:16" x14ac:dyDescent="0.2">
      <c r="P46393" s="76"/>
    </row>
    <row r="46394" spans="16:16" x14ac:dyDescent="0.2">
      <c r="P46394" s="76"/>
    </row>
    <row r="46395" spans="16:16" x14ac:dyDescent="0.2">
      <c r="P46395" s="76"/>
    </row>
    <row r="46396" spans="16:16" x14ac:dyDescent="0.2">
      <c r="P46396" s="76"/>
    </row>
    <row r="46397" spans="16:16" x14ac:dyDescent="0.2">
      <c r="P46397" s="76"/>
    </row>
    <row r="46398" spans="16:16" x14ac:dyDescent="0.2">
      <c r="P46398" s="76"/>
    </row>
    <row r="46399" spans="16:16" x14ac:dyDescent="0.2">
      <c r="P46399" s="76"/>
    </row>
    <row r="46400" spans="16:16" x14ac:dyDescent="0.2">
      <c r="P46400" s="76"/>
    </row>
    <row r="46401" spans="16:16" x14ac:dyDescent="0.2">
      <c r="P46401" s="76"/>
    </row>
    <row r="46402" spans="16:16" x14ac:dyDescent="0.2">
      <c r="P46402" s="76"/>
    </row>
    <row r="46403" spans="16:16" x14ac:dyDescent="0.2">
      <c r="P46403" s="76"/>
    </row>
    <row r="46404" spans="16:16" x14ac:dyDescent="0.2">
      <c r="P46404" s="76"/>
    </row>
    <row r="46405" spans="16:16" x14ac:dyDescent="0.2">
      <c r="P46405" s="76"/>
    </row>
    <row r="46406" spans="16:16" x14ac:dyDescent="0.2">
      <c r="P46406" s="76"/>
    </row>
    <row r="46407" spans="16:16" x14ac:dyDescent="0.2">
      <c r="P46407" s="76"/>
    </row>
    <row r="46408" spans="16:16" x14ac:dyDescent="0.2">
      <c r="P46408" s="76"/>
    </row>
    <row r="46409" spans="16:16" x14ac:dyDescent="0.2">
      <c r="P46409" s="76"/>
    </row>
    <row r="46410" spans="16:16" x14ac:dyDescent="0.2">
      <c r="P46410" s="76"/>
    </row>
    <row r="46411" spans="16:16" x14ac:dyDescent="0.2">
      <c r="P46411" s="76"/>
    </row>
    <row r="46412" spans="16:16" x14ac:dyDescent="0.2">
      <c r="P46412" s="76"/>
    </row>
    <row r="46413" spans="16:16" x14ac:dyDescent="0.2">
      <c r="P46413" s="76"/>
    </row>
    <row r="46414" spans="16:16" x14ac:dyDescent="0.2">
      <c r="P46414" s="76"/>
    </row>
    <row r="46415" spans="16:16" x14ac:dyDescent="0.2">
      <c r="P46415" s="76"/>
    </row>
    <row r="46416" spans="16:16" x14ac:dyDescent="0.2">
      <c r="P46416" s="76"/>
    </row>
    <row r="46417" spans="16:16" x14ac:dyDescent="0.2">
      <c r="P46417" s="76"/>
    </row>
    <row r="46418" spans="16:16" x14ac:dyDescent="0.2">
      <c r="P46418" s="76"/>
    </row>
    <row r="46419" spans="16:16" x14ac:dyDescent="0.2">
      <c r="P46419" s="76"/>
    </row>
    <row r="46420" spans="16:16" x14ac:dyDescent="0.2">
      <c r="P46420" s="76"/>
    </row>
    <row r="46421" spans="16:16" x14ac:dyDescent="0.2">
      <c r="P46421" s="76"/>
    </row>
    <row r="46422" spans="16:16" x14ac:dyDescent="0.2">
      <c r="P46422" s="76"/>
    </row>
    <row r="46423" spans="16:16" x14ac:dyDescent="0.2">
      <c r="P46423" s="76"/>
    </row>
    <row r="46424" spans="16:16" x14ac:dyDescent="0.2">
      <c r="P46424" s="76"/>
    </row>
    <row r="46425" spans="16:16" x14ac:dyDescent="0.2">
      <c r="P46425" s="76"/>
    </row>
    <row r="46426" spans="16:16" x14ac:dyDescent="0.2">
      <c r="P46426" s="76"/>
    </row>
    <row r="46427" spans="16:16" x14ac:dyDescent="0.2">
      <c r="P46427" s="76"/>
    </row>
    <row r="46428" spans="16:16" x14ac:dyDescent="0.2">
      <c r="P46428" s="76"/>
    </row>
    <row r="46429" spans="16:16" x14ac:dyDescent="0.2">
      <c r="P46429" s="76"/>
    </row>
    <row r="46430" spans="16:16" x14ac:dyDescent="0.2">
      <c r="P46430" s="76"/>
    </row>
    <row r="46431" spans="16:16" x14ac:dyDescent="0.2">
      <c r="P46431" s="76"/>
    </row>
    <row r="46432" spans="16:16" x14ac:dyDescent="0.2">
      <c r="P46432" s="76"/>
    </row>
    <row r="46433" spans="16:16" x14ac:dyDescent="0.2">
      <c r="P46433" s="76"/>
    </row>
    <row r="46434" spans="16:16" x14ac:dyDescent="0.2">
      <c r="P46434" s="76"/>
    </row>
    <row r="46435" spans="16:16" x14ac:dyDescent="0.2">
      <c r="P46435" s="76"/>
    </row>
    <row r="46436" spans="16:16" x14ac:dyDescent="0.2">
      <c r="P46436" s="76"/>
    </row>
    <row r="46437" spans="16:16" x14ac:dyDescent="0.2">
      <c r="P46437" s="76"/>
    </row>
    <row r="46438" spans="16:16" x14ac:dyDescent="0.2">
      <c r="P46438" s="76"/>
    </row>
    <row r="46439" spans="16:16" x14ac:dyDescent="0.2">
      <c r="P46439" s="76"/>
    </row>
    <row r="46440" spans="16:16" x14ac:dyDescent="0.2">
      <c r="P46440" s="76"/>
    </row>
    <row r="46441" spans="16:16" x14ac:dyDescent="0.2">
      <c r="P46441" s="76"/>
    </row>
    <row r="46442" spans="16:16" x14ac:dyDescent="0.2">
      <c r="P46442" s="76"/>
    </row>
    <row r="46443" spans="16:16" x14ac:dyDescent="0.2">
      <c r="P46443" s="76"/>
    </row>
    <row r="46444" spans="16:16" x14ac:dyDescent="0.2">
      <c r="P46444" s="76"/>
    </row>
    <row r="46445" spans="16:16" x14ac:dyDescent="0.2">
      <c r="P46445" s="76"/>
    </row>
    <row r="46446" spans="16:16" x14ac:dyDescent="0.2">
      <c r="P46446" s="76"/>
    </row>
    <row r="46447" spans="16:16" x14ac:dyDescent="0.2">
      <c r="P46447" s="76"/>
    </row>
    <row r="46448" spans="16:16" x14ac:dyDescent="0.2">
      <c r="P46448" s="76"/>
    </row>
    <row r="46449" spans="16:16" x14ac:dyDescent="0.2">
      <c r="P46449" s="76"/>
    </row>
    <row r="46450" spans="16:16" x14ac:dyDescent="0.2">
      <c r="P46450" s="76"/>
    </row>
    <row r="46451" spans="16:16" x14ac:dyDescent="0.2">
      <c r="P46451" s="76"/>
    </row>
    <row r="46452" spans="16:16" x14ac:dyDescent="0.2">
      <c r="P46452" s="76"/>
    </row>
    <row r="46453" spans="16:16" x14ac:dyDescent="0.2">
      <c r="P46453" s="76"/>
    </row>
    <row r="46454" spans="16:16" x14ac:dyDescent="0.2">
      <c r="P46454" s="76"/>
    </row>
    <row r="46455" spans="16:16" x14ac:dyDescent="0.2">
      <c r="P46455" s="76"/>
    </row>
    <row r="46456" spans="16:16" x14ac:dyDescent="0.2">
      <c r="P46456" s="76"/>
    </row>
    <row r="46457" spans="16:16" x14ac:dyDescent="0.2">
      <c r="P46457" s="76"/>
    </row>
    <row r="46458" spans="16:16" x14ac:dyDescent="0.2">
      <c r="P46458" s="76"/>
    </row>
    <row r="46459" spans="16:16" x14ac:dyDescent="0.2">
      <c r="P46459" s="76"/>
    </row>
    <row r="46460" spans="16:16" x14ac:dyDescent="0.2">
      <c r="P46460" s="76"/>
    </row>
    <row r="46461" spans="16:16" x14ac:dyDescent="0.2">
      <c r="P46461" s="76"/>
    </row>
    <row r="46462" spans="16:16" x14ac:dyDescent="0.2">
      <c r="P46462" s="76"/>
    </row>
    <row r="46463" spans="16:16" x14ac:dyDescent="0.2">
      <c r="P46463" s="76"/>
    </row>
    <row r="46464" spans="16:16" x14ac:dyDescent="0.2">
      <c r="P46464" s="76"/>
    </row>
    <row r="46465" spans="16:16" x14ac:dyDescent="0.2">
      <c r="P46465" s="76"/>
    </row>
    <row r="46466" spans="16:16" x14ac:dyDescent="0.2">
      <c r="P46466" s="76"/>
    </row>
    <row r="46467" spans="16:16" x14ac:dyDescent="0.2">
      <c r="P46467" s="76"/>
    </row>
    <row r="46468" spans="16:16" x14ac:dyDescent="0.2">
      <c r="P46468" s="76"/>
    </row>
    <row r="46469" spans="16:16" x14ac:dyDescent="0.2">
      <c r="P46469" s="76"/>
    </row>
    <row r="46470" spans="16:16" x14ac:dyDescent="0.2">
      <c r="P46470" s="76"/>
    </row>
    <row r="46471" spans="16:16" x14ac:dyDescent="0.2">
      <c r="P46471" s="76"/>
    </row>
    <row r="46472" spans="16:16" x14ac:dyDescent="0.2">
      <c r="P46472" s="76"/>
    </row>
    <row r="46473" spans="16:16" x14ac:dyDescent="0.2">
      <c r="P46473" s="76"/>
    </row>
    <row r="46474" spans="16:16" x14ac:dyDescent="0.2">
      <c r="P46474" s="76"/>
    </row>
    <row r="46475" spans="16:16" x14ac:dyDescent="0.2">
      <c r="P46475" s="76"/>
    </row>
    <row r="46476" spans="16:16" x14ac:dyDescent="0.2">
      <c r="P46476" s="76"/>
    </row>
    <row r="46477" spans="16:16" x14ac:dyDescent="0.2">
      <c r="P46477" s="76"/>
    </row>
    <row r="46478" spans="16:16" x14ac:dyDescent="0.2">
      <c r="P46478" s="76"/>
    </row>
    <row r="46479" spans="16:16" x14ac:dyDescent="0.2">
      <c r="P46479" s="76"/>
    </row>
    <row r="46480" spans="16:16" x14ac:dyDescent="0.2">
      <c r="P46480" s="76"/>
    </row>
    <row r="46481" spans="16:16" x14ac:dyDescent="0.2">
      <c r="P46481" s="76"/>
    </row>
    <row r="46482" spans="16:16" x14ac:dyDescent="0.2">
      <c r="P46482" s="76"/>
    </row>
    <row r="46483" spans="16:16" x14ac:dyDescent="0.2">
      <c r="P46483" s="76"/>
    </row>
    <row r="46484" spans="16:16" x14ac:dyDescent="0.2">
      <c r="P46484" s="76"/>
    </row>
    <row r="46485" spans="16:16" x14ac:dyDescent="0.2">
      <c r="P46485" s="76"/>
    </row>
    <row r="46486" spans="16:16" x14ac:dyDescent="0.2">
      <c r="P46486" s="76"/>
    </row>
    <row r="46487" spans="16:16" x14ac:dyDescent="0.2">
      <c r="P46487" s="76"/>
    </row>
    <row r="46488" spans="16:16" x14ac:dyDescent="0.2">
      <c r="P46488" s="76"/>
    </row>
    <row r="46489" spans="16:16" x14ac:dyDescent="0.2">
      <c r="P46489" s="76"/>
    </row>
    <row r="46490" spans="16:16" x14ac:dyDescent="0.2">
      <c r="P46490" s="76"/>
    </row>
    <row r="46491" spans="16:16" x14ac:dyDescent="0.2">
      <c r="P46491" s="76"/>
    </row>
    <row r="46492" spans="16:16" x14ac:dyDescent="0.2">
      <c r="P46492" s="76"/>
    </row>
    <row r="46493" spans="16:16" x14ac:dyDescent="0.2">
      <c r="P46493" s="76"/>
    </row>
    <row r="46494" spans="16:16" x14ac:dyDescent="0.2">
      <c r="P46494" s="76"/>
    </row>
    <row r="46495" spans="16:16" x14ac:dyDescent="0.2">
      <c r="P46495" s="76"/>
    </row>
    <row r="46496" spans="16:16" x14ac:dyDescent="0.2">
      <c r="P46496" s="76"/>
    </row>
    <row r="46497" spans="16:16" x14ac:dyDescent="0.2">
      <c r="P46497" s="76"/>
    </row>
    <row r="46498" spans="16:16" x14ac:dyDescent="0.2">
      <c r="P46498" s="76"/>
    </row>
    <row r="46499" spans="16:16" x14ac:dyDescent="0.2">
      <c r="P46499" s="76"/>
    </row>
    <row r="46500" spans="16:16" x14ac:dyDescent="0.2">
      <c r="P46500" s="76"/>
    </row>
    <row r="46501" spans="16:16" x14ac:dyDescent="0.2">
      <c r="P46501" s="76"/>
    </row>
    <row r="46502" spans="16:16" x14ac:dyDescent="0.2">
      <c r="P46502" s="76"/>
    </row>
    <row r="46503" spans="16:16" x14ac:dyDescent="0.2">
      <c r="P46503" s="76"/>
    </row>
    <row r="46504" spans="16:16" x14ac:dyDescent="0.2">
      <c r="P46504" s="76"/>
    </row>
    <row r="46505" spans="16:16" x14ac:dyDescent="0.2">
      <c r="P46505" s="76"/>
    </row>
    <row r="46506" spans="16:16" x14ac:dyDescent="0.2">
      <c r="P46506" s="76"/>
    </row>
    <row r="46507" spans="16:16" x14ac:dyDescent="0.2">
      <c r="P46507" s="76"/>
    </row>
    <row r="46508" spans="16:16" x14ac:dyDescent="0.2">
      <c r="P46508" s="76"/>
    </row>
    <row r="46509" spans="16:16" x14ac:dyDescent="0.2">
      <c r="P46509" s="76"/>
    </row>
    <row r="46510" spans="16:16" x14ac:dyDescent="0.2">
      <c r="P46510" s="76"/>
    </row>
    <row r="46511" spans="16:16" x14ac:dyDescent="0.2">
      <c r="P46511" s="76"/>
    </row>
    <row r="46512" spans="16:16" x14ac:dyDescent="0.2">
      <c r="P46512" s="76"/>
    </row>
    <row r="46513" spans="16:16" x14ac:dyDescent="0.2">
      <c r="P46513" s="76"/>
    </row>
    <row r="46514" spans="16:16" x14ac:dyDescent="0.2">
      <c r="P46514" s="76"/>
    </row>
    <row r="46515" spans="16:16" x14ac:dyDescent="0.2">
      <c r="P46515" s="76"/>
    </row>
    <row r="46516" spans="16:16" x14ac:dyDescent="0.2">
      <c r="P46516" s="76"/>
    </row>
    <row r="46517" spans="16:16" x14ac:dyDescent="0.2">
      <c r="P46517" s="76"/>
    </row>
    <row r="46518" spans="16:16" x14ac:dyDescent="0.2">
      <c r="P46518" s="76"/>
    </row>
    <row r="46519" spans="16:16" x14ac:dyDescent="0.2">
      <c r="P46519" s="76"/>
    </row>
    <row r="46520" spans="16:16" x14ac:dyDescent="0.2">
      <c r="P46520" s="76"/>
    </row>
    <row r="46521" spans="16:16" x14ac:dyDescent="0.2">
      <c r="P46521" s="76"/>
    </row>
    <row r="46522" spans="16:16" x14ac:dyDescent="0.2">
      <c r="P46522" s="76"/>
    </row>
    <row r="46523" spans="16:16" x14ac:dyDescent="0.2">
      <c r="P46523" s="76"/>
    </row>
    <row r="46524" spans="16:16" x14ac:dyDescent="0.2">
      <c r="P46524" s="76"/>
    </row>
    <row r="46525" spans="16:16" x14ac:dyDescent="0.2">
      <c r="P46525" s="76"/>
    </row>
    <row r="46526" spans="16:16" x14ac:dyDescent="0.2">
      <c r="P46526" s="76"/>
    </row>
    <row r="46527" spans="16:16" x14ac:dyDescent="0.2">
      <c r="P46527" s="76"/>
    </row>
    <row r="46528" spans="16:16" x14ac:dyDescent="0.2">
      <c r="P46528" s="76"/>
    </row>
    <row r="46529" spans="16:16" x14ac:dyDescent="0.2">
      <c r="P46529" s="76"/>
    </row>
    <row r="46530" spans="16:16" x14ac:dyDescent="0.2">
      <c r="P46530" s="76"/>
    </row>
    <row r="46531" spans="16:16" x14ac:dyDescent="0.2">
      <c r="P46531" s="76"/>
    </row>
    <row r="46532" spans="16:16" x14ac:dyDescent="0.2">
      <c r="P46532" s="76"/>
    </row>
    <row r="46533" spans="16:16" x14ac:dyDescent="0.2">
      <c r="P46533" s="76"/>
    </row>
    <row r="46534" spans="16:16" x14ac:dyDescent="0.2">
      <c r="P46534" s="76"/>
    </row>
    <row r="46535" spans="16:16" x14ac:dyDescent="0.2">
      <c r="P46535" s="76"/>
    </row>
    <row r="46536" spans="16:16" x14ac:dyDescent="0.2">
      <c r="P46536" s="76"/>
    </row>
    <row r="46537" spans="16:16" x14ac:dyDescent="0.2">
      <c r="P46537" s="76"/>
    </row>
    <row r="46538" spans="16:16" x14ac:dyDescent="0.2">
      <c r="P46538" s="76"/>
    </row>
    <row r="46539" spans="16:16" x14ac:dyDescent="0.2">
      <c r="P46539" s="76"/>
    </row>
    <row r="46540" spans="16:16" x14ac:dyDescent="0.2">
      <c r="P46540" s="76"/>
    </row>
    <row r="46541" spans="16:16" x14ac:dyDescent="0.2">
      <c r="P46541" s="76"/>
    </row>
    <row r="46542" spans="16:16" x14ac:dyDescent="0.2">
      <c r="P46542" s="76"/>
    </row>
    <row r="46543" spans="16:16" x14ac:dyDescent="0.2">
      <c r="P46543" s="76"/>
    </row>
    <row r="46544" spans="16:16" x14ac:dyDescent="0.2">
      <c r="P46544" s="76"/>
    </row>
    <row r="46545" spans="16:16" x14ac:dyDescent="0.2">
      <c r="P46545" s="76"/>
    </row>
    <row r="46546" spans="16:16" x14ac:dyDescent="0.2">
      <c r="P46546" s="76"/>
    </row>
    <row r="46547" spans="16:16" x14ac:dyDescent="0.2">
      <c r="P46547" s="76"/>
    </row>
    <row r="46548" spans="16:16" x14ac:dyDescent="0.2">
      <c r="P46548" s="76"/>
    </row>
    <row r="46549" spans="16:16" x14ac:dyDescent="0.2">
      <c r="P46549" s="76"/>
    </row>
    <row r="46550" spans="16:16" x14ac:dyDescent="0.2">
      <c r="P46550" s="76"/>
    </row>
    <row r="46551" spans="16:16" x14ac:dyDescent="0.2">
      <c r="P46551" s="76"/>
    </row>
    <row r="46552" spans="16:16" x14ac:dyDescent="0.2">
      <c r="P46552" s="76"/>
    </row>
    <row r="46553" spans="16:16" x14ac:dyDescent="0.2">
      <c r="P46553" s="76"/>
    </row>
    <row r="46554" spans="16:16" x14ac:dyDescent="0.2">
      <c r="P46554" s="76"/>
    </row>
    <row r="46555" spans="16:16" x14ac:dyDescent="0.2">
      <c r="P46555" s="76"/>
    </row>
    <row r="46556" spans="16:16" x14ac:dyDescent="0.2">
      <c r="P46556" s="76"/>
    </row>
    <row r="46557" spans="16:16" x14ac:dyDescent="0.2">
      <c r="P46557" s="76"/>
    </row>
    <row r="46558" spans="16:16" x14ac:dyDescent="0.2">
      <c r="P46558" s="76"/>
    </row>
    <row r="46559" spans="16:16" x14ac:dyDescent="0.2">
      <c r="P46559" s="76"/>
    </row>
    <row r="46560" spans="16:16" x14ac:dyDescent="0.2">
      <c r="P46560" s="76"/>
    </row>
    <row r="46561" spans="16:16" x14ac:dyDescent="0.2">
      <c r="P46561" s="76"/>
    </row>
    <row r="46562" spans="16:16" x14ac:dyDescent="0.2">
      <c r="P46562" s="76"/>
    </row>
    <row r="46563" spans="16:16" x14ac:dyDescent="0.2">
      <c r="P46563" s="76"/>
    </row>
    <row r="46564" spans="16:16" x14ac:dyDescent="0.2">
      <c r="P46564" s="76"/>
    </row>
    <row r="46565" spans="16:16" x14ac:dyDescent="0.2">
      <c r="P46565" s="76"/>
    </row>
    <row r="46566" spans="16:16" x14ac:dyDescent="0.2">
      <c r="P46566" s="76"/>
    </row>
    <row r="46567" spans="16:16" x14ac:dyDescent="0.2">
      <c r="P46567" s="76"/>
    </row>
    <row r="46568" spans="16:16" x14ac:dyDescent="0.2">
      <c r="P46568" s="76"/>
    </row>
    <row r="46569" spans="16:16" x14ac:dyDescent="0.2">
      <c r="P46569" s="76"/>
    </row>
    <row r="46570" spans="16:16" x14ac:dyDescent="0.2">
      <c r="P46570" s="76"/>
    </row>
    <row r="46571" spans="16:16" x14ac:dyDescent="0.2">
      <c r="P46571" s="76"/>
    </row>
    <row r="46572" spans="16:16" x14ac:dyDescent="0.2">
      <c r="P46572" s="76"/>
    </row>
    <row r="46573" spans="16:16" x14ac:dyDescent="0.2">
      <c r="P46573" s="76"/>
    </row>
    <row r="46574" spans="16:16" x14ac:dyDescent="0.2">
      <c r="P46574" s="76"/>
    </row>
    <row r="46575" spans="16:16" x14ac:dyDescent="0.2">
      <c r="P46575" s="76"/>
    </row>
    <row r="46576" spans="16:16" x14ac:dyDescent="0.2">
      <c r="P46576" s="76"/>
    </row>
    <row r="46577" spans="16:16" x14ac:dyDescent="0.2">
      <c r="P46577" s="76"/>
    </row>
    <row r="46578" spans="16:16" x14ac:dyDescent="0.2">
      <c r="P46578" s="76"/>
    </row>
    <row r="46579" spans="16:16" x14ac:dyDescent="0.2">
      <c r="P46579" s="76"/>
    </row>
    <row r="46580" spans="16:16" x14ac:dyDescent="0.2">
      <c r="P46580" s="76"/>
    </row>
    <row r="46581" spans="16:16" x14ac:dyDescent="0.2">
      <c r="P46581" s="76"/>
    </row>
    <row r="46582" spans="16:16" x14ac:dyDescent="0.2">
      <c r="P46582" s="76"/>
    </row>
    <row r="46583" spans="16:16" x14ac:dyDescent="0.2">
      <c r="P46583" s="76"/>
    </row>
    <row r="46584" spans="16:16" x14ac:dyDescent="0.2">
      <c r="P46584" s="76"/>
    </row>
    <row r="46585" spans="16:16" x14ac:dyDescent="0.2">
      <c r="P46585" s="76"/>
    </row>
    <row r="46586" spans="16:16" x14ac:dyDescent="0.2">
      <c r="P46586" s="76"/>
    </row>
    <row r="46587" spans="16:16" x14ac:dyDescent="0.2">
      <c r="P46587" s="76"/>
    </row>
    <row r="46588" spans="16:16" x14ac:dyDescent="0.2">
      <c r="P46588" s="76"/>
    </row>
    <row r="46589" spans="16:16" x14ac:dyDescent="0.2">
      <c r="P46589" s="76"/>
    </row>
    <row r="46590" spans="16:16" x14ac:dyDescent="0.2">
      <c r="P46590" s="76"/>
    </row>
    <row r="46591" spans="16:16" x14ac:dyDescent="0.2">
      <c r="P46591" s="76"/>
    </row>
    <row r="46592" spans="16:16" x14ac:dyDescent="0.2">
      <c r="P46592" s="76"/>
    </row>
    <row r="46593" spans="16:16" x14ac:dyDescent="0.2">
      <c r="P46593" s="76"/>
    </row>
    <row r="46594" spans="16:16" x14ac:dyDescent="0.2">
      <c r="P46594" s="76"/>
    </row>
    <row r="46595" spans="16:16" x14ac:dyDescent="0.2">
      <c r="P46595" s="76"/>
    </row>
    <row r="46596" spans="16:16" x14ac:dyDescent="0.2">
      <c r="P46596" s="76"/>
    </row>
    <row r="46597" spans="16:16" x14ac:dyDescent="0.2">
      <c r="P46597" s="76"/>
    </row>
    <row r="46598" spans="16:16" x14ac:dyDescent="0.2">
      <c r="P46598" s="76"/>
    </row>
    <row r="46599" spans="16:16" x14ac:dyDescent="0.2">
      <c r="P46599" s="76"/>
    </row>
    <row r="46600" spans="16:16" x14ac:dyDescent="0.2">
      <c r="P46600" s="76"/>
    </row>
    <row r="46601" spans="16:16" x14ac:dyDescent="0.2">
      <c r="P46601" s="76"/>
    </row>
    <row r="46602" spans="16:16" x14ac:dyDescent="0.2">
      <c r="P46602" s="76"/>
    </row>
    <row r="46603" spans="16:16" x14ac:dyDescent="0.2">
      <c r="P46603" s="76"/>
    </row>
    <row r="46604" spans="16:16" x14ac:dyDescent="0.2">
      <c r="P46604" s="76"/>
    </row>
    <row r="46605" spans="16:16" x14ac:dyDescent="0.2">
      <c r="P46605" s="76"/>
    </row>
    <row r="46606" spans="16:16" x14ac:dyDescent="0.2">
      <c r="P46606" s="76"/>
    </row>
    <row r="46607" spans="16:16" x14ac:dyDescent="0.2">
      <c r="P46607" s="76"/>
    </row>
    <row r="46608" spans="16:16" x14ac:dyDescent="0.2">
      <c r="P46608" s="76"/>
    </row>
    <row r="46609" spans="16:16" x14ac:dyDescent="0.2">
      <c r="P46609" s="76"/>
    </row>
    <row r="46610" spans="16:16" x14ac:dyDescent="0.2">
      <c r="P46610" s="76"/>
    </row>
    <row r="46611" spans="16:16" x14ac:dyDescent="0.2">
      <c r="P46611" s="76"/>
    </row>
    <row r="46612" spans="16:16" x14ac:dyDescent="0.2">
      <c r="P46612" s="76"/>
    </row>
    <row r="46613" spans="16:16" x14ac:dyDescent="0.2">
      <c r="P46613" s="76"/>
    </row>
    <row r="46614" spans="16:16" x14ac:dyDescent="0.2">
      <c r="P46614" s="76"/>
    </row>
    <row r="46615" spans="16:16" x14ac:dyDescent="0.2">
      <c r="P46615" s="76"/>
    </row>
    <row r="46616" spans="16:16" x14ac:dyDescent="0.2">
      <c r="P46616" s="76"/>
    </row>
    <row r="46617" spans="16:16" x14ac:dyDescent="0.2">
      <c r="P46617" s="76"/>
    </row>
    <row r="46618" spans="16:16" x14ac:dyDescent="0.2">
      <c r="P46618" s="76"/>
    </row>
    <row r="46619" spans="16:16" x14ac:dyDescent="0.2">
      <c r="P46619" s="76"/>
    </row>
    <row r="46620" spans="16:16" x14ac:dyDescent="0.2">
      <c r="P46620" s="76"/>
    </row>
    <row r="46621" spans="16:16" x14ac:dyDescent="0.2">
      <c r="P46621" s="76"/>
    </row>
    <row r="46622" spans="16:16" x14ac:dyDescent="0.2">
      <c r="P46622" s="76"/>
    </row>
    <row r="46623" spans="16:16" x14ac:dyDescent="0.2">
      <c r="P46623" s="76"/>
    </row>
    <row r="46624" spans="16:16" x14ac:dyDescent="0.2">
      <c r="P46624" s="76"/>
    </row>
    <row r="46625" spans="16:16" x14ac:dyDescent="0.2">
      <c r="P46625" s="76"/>
    </row>
    <row r="46626" spans="16:16" x14ac:dyDescent="0.2">
      <c r="P46626" s="76"/>
    </row>
    <row r="46627" spans="16:16" x14ac:dyDescent="0.2">
      <c r="P46627" s="76"/>
    </row>
    <row r="46628" spans="16:16" x14ac:dyDescent="0.2">
      <c r="P46628" s="76"/>
    </row>
    <row r="46629" spans="16:16" x14ac:dyDescent="0.2">
      <c r="P46629" s="76"/>
    </row>
    <row r="46630" spans="16:16" x14ac:dyDescent="0.2">
      <c r="P46630" s="76"/>
    </row>
    <row r="46631" spans="16:16" x14ac:dyDescent="0.2">
      <c r="P46631" s="76"/>
    </row>
    <row r="46632" spans="16:16" x14ac:dyDescent="0.2">
      <c r="P46632" s="76"/>
    </row>
    <row r="46633" spans="16:16" x14ac:dyDescent="0.2">
      <c r="P46633" s="76"/>
    </row>
    <row r="46634" spans="16:16" x14ac:dyDescent="0.2">
      <c r="P46634" s="76"/>
    </row>
    <row r="46635" spans="16:16" x14ac:dyDescent="0.2">
      <c r="P46635" s="76"/>
    </row>
    <row r="46636" spans="16:16" x14ac:dyDescent="0.2">
      <c r="P46636" s="76"/>
    </row>
    <row r="46637" spans="16:16" x14ac:dyDescent="0.2">
      <c r="P46637" s="76"/>
    </row>
    <row r="46638" spans="16:16" x14ac:dyDescent="0.2">
      <c r="P46638" s="76"/>
    </row>
    <row r="46639" spans="16:16" x14ac:dyDescent="0.2">
      <c r="P46639" s="76"/>
    </row>
    <row r="46640" spans="16:16" x14ac:dyDescent="0.2">
      <c r="P46640" s="76"/>
    </row>
    <row r="46641" spans="16:16" x14ac:dyDescent="0.2">
      <c r="P46641" s="76"/>
    </row>
    <row r="46642" spans="16:16" x14ac:dyDescent="0.2">
      <c r="P46642" s="76"/>
    </row>
    <row r="46643" spans="16:16" x14ac:dyDescent="0.2">
      <c r="P46643" s="76"/>
    </row>
    <row r="46644" spans="16:16" x14ac:dyDescent="0.2">
      <c r="P46644" s="76"/>
    </row>
    <row r="46645" spans="16:16" x14ac:dyDescent="0.2">
      <c r="P46645" s="76"/>
    </row>
    <row r="46646" spans="16:16" x14ac:dyDescent="0.2">
      <c r="P46646" s="76"/>
    </row>
    <row r="46647" spans="16:16" x14ac:dyDescent="0.2">
      <c r="P46647" s="76"/>
    </row>
    <row r="46648" spans="16:16" x14ac:dyDescent="0.2">
      <c r="P46648" s="76"/>
    </row>
    <row r="46649" spans="16:16" x14ac:dyDescent="0.2">
      <c r="P46649" s="76"/>
    </row>
    <row r="46650" spans="16:16" x14ac:dyDescent="0.2">
      <c r="P46650" s="76"/>
    </row>
    <row r="46651" spans="16:16" x14ac:dyDescent="0.2">
      <c r="P46651" s="76"/>
    </row>
    <row r="46652" spans="16:16" x14ac:dyDescent="0.2">
      <c r="P46652" s="76"/>
    </row>
    <row r="46653" spans="16:16" x14ac:dyDescent="0.2">
      <c r="P46653" s="76"/>
    </row>
    <row r="46654" spans="16:16" x14ac:dyDescent="0.2">
      <c r="P46654" s="76"/>
    </row>
    <row r="46655" spans="16:16" x14ac:dyDescent="0.2">
      <c r="P46655" s="76"/>
    </row>
    <row r="46656" spans="16:16" x14ac:dyDescent="0.2">
      <c r="P46656" s="76"/>
    </row>
    <row r="46657" spans="16:16" x14ac:dyDescent="0.2">
      <c r="P46657" s="76"/>
    </row>
    <row r="46658" spans="16:16" x14ac:dyDescent="0.2">
      <c r="P46658" s="76"/>
    </row>
    <row r="46659" spans="16:16" x14ac:dyDescent="0.2">
      <c r="P46659" s="76"/>
    </row>
    <row r="46660" spans="16:16" x14ac:dyDescent="0.2">
      <c r="P46660" s="76"/>
    </row>
    <row r="46661" spans="16:16" x14ac:dyDescent="0.2">
      <c r="P46661" s="76"/>
    </row>
    <row r="46662" spans="16:16" x14ac:dyDescent="0.2">
      <c r="P46662" s="76"/>
    </row>
    <row r="46663" spans="16:16" x14ac:dyDescent="0.2">
      <c r="P46663" s="76"/>
    </row>
    <row r="46664" spans="16:16" x14ac:dyDescent="0.2">
      <c r="P46664" s="76"/>
    </row>
    <row r="46665" spans="16:16" x14ac:dyDescent="0.2">
      <c r="P46665" s="76"/>
    </row>
    <row r="46666" spans="16:16" x14ac:dyDescent="0.2">
      <c r="P46666" s="76"/>
    </row>
    <row r="46667" spans="16:16" x14ac:dyDescent="0.2">
      <c r="P46667" s="76"/>
    </row>
    <row r="46668" spans="16:16" x14ac:dyDescent="0.2">
      <c r="P46668" s="76"/>
    </row>
    <row r="46669" spans="16:16" x14ac:dyDescent="0.2">
      <c r="P46669" s="76"/>
    </row>
    <row r="46670" spans="16:16" x14ac:dyDescent="0.2">
      <c r="P46670" s="76"/>
    </row>
    <row r="46671" spans="16:16" x14ac:dyDescent="0.2">
      <c r="P46671" s="76"/>
    </row>
    <row r="46672" spans="16:16" x14ac:dyDescent="0.2">
      <c r="P46672" s="76"/>
    </row>
    <row r="46673" spans="16:16" x14ac:dyDescent="0.2">
      <c r="P46673" s="76"/>
    </row>
    <row r="46674" spans="16:16" x14ac:dyDescent="0.2">
      <c r="P46674" s="76"/>
    </row>
    <row r="46675" spans="16:16" x14ac:dyDescent="0.2">
      <c r="P46675" s="76"/>
    </row>
    <row r="46676" spans="16:16" x14ac:dyDescent="0.2">
      <c r="P46676" s="76"/>
    </row>
    <row r="46677" spans="16:16" x14ac:dyDescent="0.2">
      <c r="P46677" s="76"/>
    </row>
    <row r="46678" spans="16:16" x14ac:dyDescent="0.2">
      <c r="P46678" s="76"/>
    </row>
    <row r="46679" spans="16:16" x14ac:dyDescent="0.2">
      <c r="P46679" s="76"/>
    </row>
    <row r="46680" spans="16:16" x14ac:dyDescent="0.2">
      <c r="P46680" s="76"/>
    </row>
    <row r="46681" spans="16:16" x14ac:dyDescent="0.2">
      <c r="P46681" s="76"/>
    </row>
    <row r="46682" spans="16:16" x14ac:dyDescent="0.2">
      <c r="P46682" s="76"/>
    </row>
    <row r="46683" spans="16:16" x14ac:dyDescent="0.2">
      <c r="P46683" s="76"/>
    </row>
    <row r="46684" spans="16:16" x14ac:dyDescent="0.2">
      <c r="P46684" s="76"/>
    </row>
    <row r="46685" spans="16:16" x14ac:dyDescent="0.2">
      <c r="P46685" s="76"/>
    </row>
    <row r="46686" spans="16:16" x14ac:dyDescent="0.2">
      <c r="P46686" s="76"/>
    </row>
    <row r="46687" spans="16:16" x14ac:dyDescent="0.2">
      <c r="P46687" s="76"/>
    </row>
    <row r="46688" spans="16:16" x14ac:dyDescent="0.2">
      <c r="P46688" s="76"/>
    </row>
    <row r="46689" spans="16:16" x14ac:dyDescent="0.2">
      <c r="P46689" s="76"/>
    </row>
    <row r="46690" spans="16:16" x14ac:dyDescent="0.2">
      <c r="P46690" s="76"/>
    </row>
    <row r="46691" spans="16:16" x14ac:dyDescent="0.2">
      <c r="P46691" s="76"/>
    </row>
    <row r="46692" spans="16:16" x14ac:dyDescent="0.2">
      <c r="P46692" s="76"/>
    </row>
    <row r="46693" spans="16:16" x14ac:dyDescent="0.2">
      <c r="P46693" s="76"/>
    </row>
    <row r="46694" spans="16:16" x14ac:dyDescent="0.2">
      <c r="P46694" s="76"/>
    </row>
    <row r="46695" spans="16:16" x14ac:dyDescent="0.2">
      <c r="P46695" s="76"/>
    </row>
    <row r="46696" spans="16:16" x14ac:dyDescent="0.2">
      <c r="P46696" s="76"/>
    </row>
    <row r="46697" spans="16:16" x14ac:dyDescent="0.2">
      <c r="P46697" s="76"/>
    </row>
    <row r="46698" spans="16:16" x14ac:dyDescent="0.2">
      <c r="P46698" s="76"/>
    </row>
    <row r="46699" spans="16:16" x14ac:dyDescent="0.2">
      <c r="P46699" s="76"/>
    </row>
    <row r="46700" spans="16:16" x14ac:dyDescent="0.2">
      <c r="P46700" s="76"/>
    </row>
    <row r="46701" spans="16:16" x14ac:dyDescent="0.2">
      <c r="P46701" s="76"/>
    </row>
    <row r="46702" spans="16:16" x14ac:dyDescent="0.2">
      <c r="P46702" s="76"/>
    </row>
    <row r="46703" spans="16:16" x14ac:dyDescent="0.2">
      <c r="P46703" s="76"/>
    </row>
    <row r="46704" spans="16:16" x14ac:dyDescent="0.2">
      <c r="P46704" s="76"/>
    </row>
    <row r="46705" spans="16:16" x14ac:dyDescent="0.2">
      <c r="P46705" s="76"/>
    </row>
    <row r="46706" spans="16:16" x14ac:dyDescent="0.2">
      <c r="P46706" s="76"/>
    </row>
    <row r="46707" spans="16:16" x14ac:dyDescent="0.2">
      <c r="P46707" s="76"/>
    </row>
    <row r="46708" spans="16:16" x14ac:dyDescent="0.2">
      <c r="P46708" s="76"/>
    </row>
    <row r="46709" spans="16:16" x14ac:dyDescent="0.2">
      <c r="P46709" s="76"/>
    </row>
    <row r="46710" spans="16:16" x14ac:dyDescent="0.2">
      <c r="P46710" s="76"/>
    </row>
    <row r="46711" spans="16:16" x14ac:dyDescent="0.2">
      <c r="P46711" s="76"/>
    </row>
    <row r="46712" spans="16:16" x14ac:dyDescent="0.2">
      <c r="P46712" s="76"/>
    </row>
    <row r="46713" spans="16:16" x14ac:dyDescent="0.2">
      <c r="P46713" s="76"/>
    </row>
    <row r="46714" spans="16:16" x14ac:dyDescent="0.2">
      <c r="P46714" s="76"/>
    </row>
    <row r="46715" spans="16:16" x14ac:dyDescent="0.2">
      <c r="P46715" s="76"/>
    </row>
    <row r="46716" spans="16:16" x14ac:dyDescent="0.2">
      <c r="P46716" s="76"/>
    </row>
    <row r="46717" spans="16:16" x14ac:dyDescent="0.2">
      <c r="P46717" s="76"/>
    </row>
    <row r="46718" spans="16:16" x14ac:dyDescent="0.2">
      <c r="P46718" s="76"/>
    </row>
    <row r="46719" spans="16:16" x14ac:dyDescent="0.2">
      <c r="P46719" s="76"/>
    </row>
    <row r="46720" spans="16:16" x14ac:dyDescent="0.2">
      <c r="P46720" s="76"/>
    </row>
    <row r="46721" spans="16:16" x14ac:dyDescent="0.2">
      <c r="P46721" s="76"/>
    </row>
    <row r="46722" spans="16:16" x14ac:dyDescent="0.2">
      <c r="P46722" s="76"/>
    </row>
    <row r="46723" spans="16:16" x14ac:dyDescent="0.2">
      <c r="P46723" s="76"/>
    </row>
    <row r="46724" spans="16:16" x14ac:dyDescent="0.2">
      <c r="P46724" s="76"/>
    </row>
    <row r="46725" spans="16:16" x14ac:dyDescent="0.2">
      <c r="P46725" s="76"/>
    </row>
    <row r="46726" spans="16:16" x14ac:dyDescent="0.2">
      <c r="P46726" s="76"/>
    </row>
    <row r="46727" spans="16:16" x14ac:dyDescent="0.2">
      <c r="P46727" s="76"/>
    </row>
    <row r="46728" spans="16:16" x14ac:dyDescent="0.2">
      <c r="P46728" s="76"/>
    </row>
    <row r="46729" spans="16:16" x14ac:dyDescent="0.2">
      <c r="P46729" s="76"/>
    </row>
    <row r="46730" spans="16:16" x14ac:dyDescent="0.2">
      <c r="P46730" s="76"/>
    </row>
    <row r="46731" spans="16:16" x14ac:dyDescent="0.2">
      <c r="P46731" s="76"/>
    </row>
    <row r="46732" spans="16:16" x14ac:dyDescent="0.2">
      <c r="P46732" s="76"/>
    </row>
    <row r="46733" spans="16:16" x14ac:dyDescent="0.2">
      <c r="P46733" s="76"/>
    </row>
    <row r="46734" spans="16:16" x14ac:dyDescent="0.2">
      <c r="P46734" s="76"/>
    </row>
    <row r="46735" spans="16:16" x14ac:dyDescent="0.2">
      <c r="P46735" s="76"/>
    </row>
    <row r="46736" spans="16:16" x14ac:dyDescent="0.2">
      <c r="P46736" s="76"/>
    </row>
    <row r="46737" spans="16:16" x14ac:dyDescent="0.2">
      <c r="P46737" s="76"/>
    </row>
    <row r="46738" spans="16:16" x14ac:dyDescent="0.2">
      <c r="P46738" s="76"/>
    </row>
    <row r="46739" spans="16:16" x14ac:dyDescent="0.2">
      <c r="P46739" s="76"/>
    </row>
    <row r="46740" spans="16:16" x14ac:dyDescent="0.2">
      <c r="P46740" s="76"/>
    </row>
    <row r="46741" spans="16:16" x14ac:dyDescent="0.2">
      <c r="P46741" s="76"/>
    </row>
    <row r="46742" spans="16:16" x14ac:dyDescent="0.2">
      <c r="P46742" s="76"/>
    </row>
    <row r="46743" spans="16:16" x14ac:dyDescent="0.2">
      <c r="P46743" s="76"/>
    </row>
    <row r="46744" spans="16:16" x14ac:dyDescent="0.2">
      <c r="P46744" s="76"/>
    </row>
    <row r="46745" spans="16:16" x14ac:dyDescent="0.2">
      <c r="P46745" s="76"/>
    </row>
    <row r="46746" spans="16:16" x14ac:dyDescent="0.2">
      <c r="P46746" s="76"/>
    </row>
    <row r="46747" spans="16:16" x14ac:dyDescent="0.2">
      <c r="P46747" s="76"/>
    </row>
    <row r="46748" spans="16:16" x14ac:dyDescent="0.2">
      <c r="P46748" s="76"/>
    </row>
    <row r="46749" spans="16:16" x14ac:dyDescent="0.2">
      <c r="P46749" s="76"/>
    </row>
    <row r="46750" spans="16:16" x14ac:dyDescent="0.2">
      <c r="P46750" s="76"/>
    </row>
    <row r="46751" spans="16:16" x14ac:dyDescent="0.2">
      <c r="P46751" s="76"/>
    </row>
    <row r="46752" spans="16:16" x14ac:dyDescent="0.2">
      <c r="P46752" s="76"/>
    </row>
    <row r="46753" spans="16:16" x14ac:dyDescent="0.2">
      <c r="P46753" s="76"/>
    </row>
    <row r="46754" spans="16:16" x14ac:dyDescent="0.2">
      <c r="P46754" s="76"/>
    </row>
    <row r="46755" spans="16:16" x14ac:dyDescent="0.2">
      <c r="P46755" s="76"/>
    </row>
    <row r="46756" spans="16:16" x14ac:dyDescent="0.2">
      <c r="P46756" s="76"/>
    </row>
    <row r="46757" spans="16:16" x14ac:dyDescent="0.2">
      <c r="P46757" s="76"/>
    </row>
    <row r="46758" spans="16:16" x14ac:dyDescent="0.2">
      <c r="P46758" s="76"/>
    </row>
    <row r="46759" spans="16:16" x14ac:dyDescent="0.2">
      <c r="P46759" s="76"/>
    </row>
    <row r="46760" spans="16:16" x14ac:dyDescent="0.2">
      <c r="P46760" s="76"/>
    </row>
    <row r="46761" spans="16:16" x14ac:dyDescent="0.2">
      <c r="P46761" s="76"/>
    </row>
    <row r="46762" spans="16:16" x14ac:dyDescent="0.2">
      <c r="P46762" s="76"/>
    </row>
    <row r="46763" spans="16:16" x14ac:dyDescent="0.2">
      <c r="P46763" s="76"/>
    </row>
    <row r="46764" spans="16:16" x14ac:dyDescent="0.2">
      <c r="P46764" s="76"/>
    </row>
    <row r="46765" spans="16:16" x14ac:dyDescent="0.2">
      <c r="P46765" s="76"/>
    </row>
    <row r="46766" spans="16:16" x14ac:dyDescent="0.2">
      <c r="P46766" s="76"/>
    </row>
    <row r="46767" spans="16:16" x14ac:dyDescent="0.2">
      <c r="P46767" s="76"/>
    </row>
    <row r="46768" spans="16:16" x14ac:dyDescent="0.2">
      <c r="P46768" s="76"/>
    </row>
    <row r="46769" spans="16:16" x14ac:dyDescent="0.2">
      <c r="P46769" s="76"/>
    </row>
    <row r="46770" spans="16:16" x14ac:dyDescent="0.2">
      <c r="P46770" s="76"/>
    </row>
    <row r="46771" spans="16:16" x14ac:dyDescent="0.2">
      <c r="P46771" s="76"/>
    </row>
    <row r="46772" spans="16:16" x14ac:dyDescent="0.2">
      <c r="P46772" s="76"/>
    </row>
    <row r="46773" spans="16:16" x14ac:dyDescent="0.2">
      <c r="P46773" s="76"/>
    </row>
    <row r="46774" spans="16:16" x14ac:dyDescent="0.2">
      <c r="P46774" s="76"/>
    </row>
    <row r="46775" spans="16:16" x14ac:dyDescent="0.2">
      <c r="P46775" s="76"/>
    </row>
    <row r="46776" spans="16:16" x14ac:dyDescent="0.2">
      <c r="P46776" s="76"/>
    </row>
    <row r="46777" spans="16:16" x14ac:dyDescent="0.2">
      <c r="P46777" s="76"/>
    </row>
    <row r="46778" spans="16:16" x14ac:dyDescent="0.2">
      <c r="P46778" s="76"/>
    </row>
    <row r="46779" spans="16:16" x14ac:dyDescent="0.2">
      <c r="P46779" s="76"/>
    </row>
    <row r="46780" spans="16:16" x14ac:dyDescent="0.2">
      <c r="P46780" s="76"/>
    </row>
    <row r="46781" spans="16:16" x14ac:dyDescent="0.2">
      <c r="P46781" s="76"/>
    </row>
    <row r="46782" spans="16:16" x14ac:dyDescent="0.2">
      <c r="P46782" s="76"/>
    </row>
    <row r="46783" spans="16:16" x14ac:dyDescent="0.2">
      <c r="P46783" s="76"/>
    </row>
    <row r="46784" spans="16:16" x14ac:dyDescent="0.2">
      <c r="P46784" s="76"/>
    </row>
    <row r="46785" spans="16:16" x14ac:dyDescent="0.2">
      <c r="P46785" s="76"/>
    </row>
    <row r="46786" spans="16:16" x14ac:dyDescent="0.2">
      <c r="P46786" s="76"/>
    </row>
    <row r="46787" spans="16:16" x14ac:dyDescent="0.2">
      <c r="P46787" s="76"/>
    </row>
    <row r="46788" spans="16:16" x14ac:dyDescent="0.2">
      <c r="P46788" s="76"/>
    </row>
    <row r="46789" spans="16:16" x14ac:dyDescent="0.2">
      <c r="P46789" s="76"/>
    </row>
    <row r="46790" spans="16:16" x14ac:dyDescent="0.2">
      <c r="P46790" s="76"/>
    </row>
    <row r="46791" spans="16:16" x14ac:dyDescent="0.2">
      <c r="P46791" s="76"/>
    </row>
    <row r="46792" spans="16:16" x14ac:dyDescent="0.2">
      <c r="P46792" s="76"/>
    </row>
    <row r="46793" spans="16:16" x14ac:dyDescent="0.2">
      <c r="P46793" s="76"/>
    </row>
    <row r="46794" spans="16:16" x14ac:dyDescent="0.2">
      <c r="P46794" s="76"/>
    </row>
    <row r="46795" spans="16:16" x14ac:dyDescent="0.2">
      <c r="P46795" s="76"/>
    </row>
    <row r="46796" spans="16:16" x14ac:dyDescent="0.2">
      <c r="P46796" s="76"/>
    </row>
    <row r="46797" spans="16:16" x14ac:dyDescent="0.2">
      <c r="P46797" s="76"/>
    </row>
    <row r="46798" spans="16:16" x14ac:dyDescent="0.2">
      <c r="P46798" s="76"/>
    </row>
    <row r="46799" spans="16:16" x14ac:dyDescent="0.2">
      <c r="P46799" s="76"/>
    </row>
    <row r="46800" spans="16:16" x14ac:dyDescent="0.2">
      <c r="P46800" s="76"/>
    </row>
    <row r="46801" spans="16:16" x14ac:dyDescent="0.2">
      <c r="P46801" s="76"/>
    </row>
    <row r="46802" spans="16:16" x14ac:dyDescent="0.2">
      <c r="P46802" s="76"/>
    </row>
    <row r="46803" spans="16:16" x14ac:dyDescent="0.2">
      <c r="P46803" s="76"/>
    </row>
    <row r="46804" spans="16:16" x14ac:dyDescent="0.2">
      <c r="P46804" s="76"/>
    </row>
    <row r="46805" spans="16:16" x14ac:dyDescent="0.2">
      <c r="P46805" s="76"/>
    </row>
    <row r="46806" spans="16:16" x14ac:dyDescent="0.2">
      <c r="P46806" s="76"/>
    </row>
    <row r="46807" spans="16:16" x14ac:dyDescent="0.2">
      <c r="P46807" s="76"/>
    </row>
    <row r="46808" spans="16:16" x14ac:dyDescent="0.2">
      <c r="P46808" s="76"/>
    </row>
    <row r="46809" spans="16:16" x14ac:dyDescent="0.2">
      <c r="P46809" s="76"/>
    </row>
    <row r="46810" spans="16:16" x14ac:dyDescent="0.2">
      <c r="P46810" s="76"/>
    </row>
    <row r="46811" spans="16:16" x14ac:dyDescent="0.2">
      <c r="P46811" s="76"/>
    </row>
    <row r="46812" spans="16:16" x14ac:dyDescent="0.2">
      <c r="P46812" s="76"/>
    </row>
    <row r="46813" spans="16:16" x14ac:dyDescent="0.2">
      <c r="P46813" s="76"/>
    </row>
    <row r="46814" spans="16:16" x14ac:dyDescent="0.2">
      <c r="P46814" s="76"/>
    </row>
    <row r="46815" spans="16:16" x14ac:dyDescent="0.2">
      <c r="P46815" s="76"/>
    </row>
    <row r="46816" spans="16:16" x14ac:dyDescent="0.2">
      <c r="P46816" s="76"/>
    </row>
    <row r="46817" spans="16:16" x14ac:dyDescent="0.2">
      <c r="P46817" s="76"/>
    </row>
    <row r="46818" spans="16:16" x14ac:dyDescent="0.2">
      <c r="P46818" s="76"/>
    </row>
    <row r="46819" spans="16:16" x14ac:dyDescent="0.2">
      <c r="P46819" s="76"/>
    </row>
    <row r="46820" spans="16:16" x14ac:dyDescent="0.2">
      <c r="P46820" s="76"/>
    </row>
    <row r="46821" spans="16:16" x14ac:dyDescent="0.2">
      <c r="P46821" s="76"/>
    </row>
    <row r="46822" spans="16:16" x14ac:dyDescent="0.2">
      <c r="P46822" s="76"/>
    </row>
    <row r="46823" spans="16:16" x14ac:dyDescent="0.2">
      <c r="P46823" s="76"/>
    </row>
    <row r="46824" spans="16:16" x14ac:dyDescent="0.2">
      <c r="P46824" s="76"/>
    </row>
    <row r="46825" spans="16:16" x14ac:dyDescent="0.2">
      <c r="P46825" s="76"/>
    </row>
    <row r="46826" spans="16:16" x14ac:dyDescent="0.2">
      <c r="P46826" s="76"/>
    </row>
    <row r="46827" spans="16:16" x14ac:dyDescent="0.2">
      <c r="P46827" s="76"/>
    </row>
    <row r="46828" spans="16:16" x14ac:dyDescent="0.2">
      <c r="P46828" s="76"/>
    </row>
    <row r="46829" spans="16:16" x14ac:dyDescent="0.2">
      <c r="P46829" s="76"/>
    </row>
    <row r="46830" spans="16:16" x14ac:dyDescent="0.2">
      <c r="P46830" s="76"/>
    </row>
    <row r="46831" spans="16:16" x14ac:dyDescent="0.2">
      <c r="P46831" s="76"/>
    </row>
    <row r="46832" spans="16:16" x14ac:dyDescent="0.2">
      <c r="P46832" s="76"/>
    </row>
    <row r="46833" spans="16:16" x14ac:dyDescent="0.2">
      <c r="P46833" s="76"/>
    </row>
    <row r="46834" spans="16:16" x14ac:dyDescent="0.2">
      <c r="P46834" s="76"/>
    </row>
    <row r="46835" spans="16:16" x14ac:dyDescent="0.2">
      <c r="P46835" s="76"/>
    </row>
    <row r="46836" spans="16:16" x14ac:dyDescent="0.2">
      <c r="P46836" s="76"/>
    </row>
    <row r="46837" spans="16:16" x14ac:dyDescent="0.2">
      <c r="P46837" s="76"/>
    </row>
    <row r="46838" spans="16:16" x14ac:dyDescent="0.2">
      <c r="P46838" s="76"/>
    </row>
    <row r="46839" spans="16:16" x14ac:dyDescent="0.2">
      <c r="P46839" s="76"/>
    </row>
    <row r="46840" spans="16:16" x14ac:dyDescent="0.2">
      <c r="P46840" s="76"/>
    </row>
    <row r="46841" spans="16:16" x14ac:dyDescent="0.2">
      <c r="P46841" s="76"/>
    </row>
    <row r="46842" spans="16:16" x14ac:dyDescent="0.2">
      <c r="P46842" s="76"/>
    </row>
    <row r="46843" spans="16:16" x14ac:dyDescent="0.2">
      <c r="P46843" s="76"/>
    </row>
    <row r="46844" spans="16:16" x14ac:dyDescent="0.2">
      <c r="P46844" s="76"/>
    </row>
    <row r="46845" spans="16:16" x14ac:dyDescent="0.2">
      <c r="P46845" s="76"/>
    </row>
    <row r="46846" spans="16:16" x14ac:dyDescent="0.2">
      <c r="P46846" s="76"/>
    </row>
    <row r="46847" spans="16:16" x14ac:dyDescent="0.2">
      <c r="P46847" s="76"/>
    </row>
    <row r="46848" spans="16:16" x14ac:dyDescent="0.2">
      <c r="P46848" s="76"/>
    </row>
    <row r="46849" spans="16:16" x14ac:dyDescent="0.2">
      <c r="P46849" s="76"/>
    </row>
    <row r="46850" spans="16:16" x14ac:dyDescent="0.2">
      <c r="P46850" s="76"/>
    </row>
    <row r="46851" spans="16:16" x14ac:dyDescent="0.2">
      <c r="P46851" s="76"/>
    </row>
    <row r="46852" spans="16:16" x14ac:dyDescent="0.2">
      <c r="P46852" s="76"/>
    </row>
    <row r="46853" spans="16:16" x14ac:dyDescent="0.2">
      <c r="P46853" s="76"/>
    </row>
    <row r="46854" spans="16:16" x14ac:dyDescent="0.2">
      <c r="P46854" s="76"/>
    </row>
    <row r="46855" spans="16:16" x14ac:dyDescent="0.2">
      <c r="P46855" s="76"/>
    </row>
    <row r="46856" spans="16:16" x14ac:dyDescent="0.2">
      <c r="P46856" s="76"/>
    </row>
    <row r="46857" spans="16:16" x14ac:dyDescent="0.2">
      <c r="P46857" s="76"/>
    </row>
    <row r="46858" spans="16:16" x14ac:dyDescent="0.2">
      <c r="P46858" s="76"/>
    </row>
    <row r="46859" spans="16:16" x14ac:dyDescent="0.2">
      <c r="P46859" s="76"/>
    </row>
    <row r="46860" spans="16:16" x14ac:dyDescent="0.2">
      <c r="P46860" s="76"/>
    </row>
    <row r="46861" spans="16:16" x14ac:dyDescent="0.2">
      <c r="P46861" s="76"/>
    </row>
    <row r="46862" spans="16:16" x14ac:dyDescent="0.2">
      <c r="P46862" s="76"/>
    </row>
    <row r="46863" spans="16:16" x14ac:dyDescent="0.2">
      <c r="P46863" s="76"/>
    </row>
    <row r="46864" spans="16:16" x14ac:dyDescent="0.2">
      <c r="P46864" s="76"/>
    </row>
    <row r="46865" spans="16:16" x14ac:dyDescent="0.2">
      <c r="P46865" s="76"/>
    </row>
    <row r="46866" spans="16:16" x14ac:dyDescent="0.2">
      <c r="P46866" s="76"/>
    </row>
    <row r="46867" spans="16:16" x14ac:dyDescent="0.2">
      <c r="P46867" s="76"/>
    </row>
    <row r="46868" spans="16:16" x14ac:dyDescent="0.2">
      <c r="P46868" s="76"/>
    </row>
    <row r="46869" spans="16:16" x14ac:dyDescent="0.2">
      <c r="P46869" s="76"/>
    </row>
    <row r="46870" spans="16:16" x14ac:dyDescent="0.2">
      <c r="P46870" s="76"/>
    </row>
    <row r="46871" spans="16:16" x14ac:dyDescent="0.2">
      <c r="P46871" s="76"/>
    </row>
    <row r="46872" spans="16:16" x14ac:dyDescent="0.2">
      <c r="P46872" s="76"/>
    </row>
    <row r="46873" spans="16:16" x14ac:dyDescent="0.2">
      <c r="P46873" s="76"/>
    </row>
    <row r="46874" spans="16:16" x14ac:dyDescent="0.2">
      <c r="P46874" s="76"/>
    </row>
    <row r="46875" spans="16:16" x14ac:dyDescent="0.2">
      <c r="P46875" s="76"/>
    </row>
    <row r="46876" spans="16:16" x14ac:dyDescent="0.2">
      <c r="P46876" s="76"/>
    </row>
    <row r="46877" spans="16:16" x14ac:dyDescent="0.2">
      <c r="P46877" s="76"/>
    </row>
    <row r="46878" spans="16:16" x14ac:dyDescent="0.2">
      <c r="P46878" s="76"/>
    </row>
    <row r="46879" spans="16:16" x14ac:dyDescent="0.2">
      <c r="P46879" s="76"/>
    </row>
    <row r="46880" spans="16:16" x14ac:dyDescent="0.2">
      <c r="P46880" s="76"/>
    </row>
    <row r="46881" spans="16:16" x14ac:dyDescent="0.2">
      <c r="P46881" s="76"/>
    </row>
    <row r="46882" spans="16:16" x14ac:dyDescent="0.2">
      <c r="P46882" s="76"/>
    </row>
    <row r="46883" spans="16:16" x14ac:dyDescent="0.2">
      <c r="P46883" s="76"/>
    </row>
    <row r="46884" spans="16:16" x14ac:dyDescent="0.2">
      <c r="P46884" s="76"/>
    </row>
    <row r="46885" spans="16:16" x14ac:dyDescent="0.2">
      <c r="P46885" s="76"/>
    </row>
    <row r="46886" spans="16:16" x14ac:dyDescent="0.2">
      <c r="P46886" s="76"/>
    </row>
    <row r="46887" spans="16:16" x14ac:dyDescent="0.2">
      <c r="P46887" s="76"/>
    </row>
    <row r="46888" spans="16:16" x14ac:dyDescent="0.2">
      <c r="P46888" s="76"/>
    </row>
    <row r="46889" spans="16:16" x14ac:dyDescent="0.2">
      <c r="P46889" s="76"/>
    </row>
    <row r="46890" spans="16:16" x14ac:dyDescent="0.2">
      <c r="P46890" s="76"/>
    </row>
    <row r="46891" spans="16:16" x14ac:dyDescent="0.2">
      <c r="P46891" s="76"/>
    </row>
    <row r="46892" spans="16:16" x14ac:dyDescent="0.2">
      <c r="P46892" s="76"/>
    </row>
    <row r="46893" spans="16:16" x14ac:dyDescent="0.2">
      <c r="P46893" s="76"/>
    </row>
    <row r="46894" spans="16:16" x14ac:dyDescent="0.2">
      <c r="P46894" s="76"/>
    </row>
    <row r="46895" spans="16:16" x14ac:dyDescent="0.2">
      <c r="P46895" s="76"/>
    </row>
    <row r="46896" spans="16:16" x14ac:dyDescent="0.2">
      <c r="P46896" s="76"/>
    </row>
    <row r="46897" spans="16:16" x14ac:dyDescent="0.2">
      <c r="P46897" s="76"/>
    </row>
    <row r="46898" spans="16:16" x14ac:dyDescent="0.2">
      <c r="P46898" s="76"/>
    </row>
    <row r="46899" spans="16:16" x14ac:dyDescent="0.2">
      <c r="P46899" s="76"/>
    </row>
    <row r="46900" spans="16:16" x14ac:dyDescent="0.2">
      <c r="P46900" s="76"/>
    </row>
    <row r="46901" spans="16:16" x14ac:dyDescent="0.2">
      <c r="P46901" s="76"/>
    </row>
    <row r="46902" spans="16:16" x14ac:dyDescent="0.2">
      <c r="P46902" s="76"/>
    </row>
    <row r="46903" spans="16:16" x14ac:dyDescent="0.2">
      <c r="P46903" s="76"/>
    </row>
    <row r="46904" spans="16:16" x14ac:dyDescent="0.2">
      <c r="P46904" s="76"/>
    </row>
    <row r="46905" spans="16:16" x14ac:dyDescent="0.2">
      <c r="P46905" s="76"/>
    </row>
    <row r="46906" spans="16:16" x14ac:dyDescent="0.2">
      <c r="P46906" s="76"/>
    </row>
    <row r="46907" spans="16:16" x14ac:dyDescent="0.2">
      <c r="P46907" s="76"/>
    </row>
    <row r="46908" spans="16:16" x14ac:dyDescent="0.2">
      <c r="P46908" s="76"/>
    </row>
    <row r="46909" spans="16:16" x14ac:dyDescent="0.2">
      <c r="P46909" s="76"/>
    </row>
    <row r="46910" spans="16:16" x14ac:dyDescent="0.2">
      <c r="P46910" s="76"/>
    </row>
    <row r="46911" spans="16:16" x14ac:dyDescent="0.2">
      <c r="P46911" s="76"/>
    </row>
    <row r="46912" spans="16:16" x14ac:dyDescent="0.2">
      <c r="P46912" s="76"/>
    </row>
    <row r="46913" spans="16:16" x14ac:dyDescent="0.2">
      <c r="P46913" s="76"/>
    </row>
    <row r="46914" spans="16:16" x14ac:dyDescent="0.2">
      <c r="P46914" s="76"/>
    </row>
    <row r="46915" spans="16:16" x14ac:dyDescent="0.2">
      <c r="P46915" s="76"/>
    </row>
    <row r="46916" spans="16:16" x14ac:dyDescent="0.2">
      <c r="P46916" s="76"/>
    </row>
    <row r="46917" spans="16:16" x14ac:dyDescent="0.2">
      <c r="P46917" s="76"/>
    </row>
    <row r="46918" spans="16:16" x14ac:dyDescent="0.2">
      <c r="P46918" s="76"/>
    </row>
    <row r="46919" spans="16:16" x14ac:dyDescent="0.2">
      <c r="P46919" s="76"/>
    </row>
    <row r="46920" spans="16:16" x14ac:dyDescent="0.2">
      <c r="P46920" s="76"/>
    </row>
    <row r="46921" spans="16:16" x14ac:dyDescent="0.2">
      <c r="P46921" s="76"/>
    </row>
    <row r="46922" spans="16:16" x14ac:dyDescent="0.2">
      <c r="P46922" s="76"/>
    </row>
    <row r="46923" spans="16:16" x14ac:dyDescent="0.2">
      <c r="P46923" s="76"/>
    </row>
    <row r="46924" spans="16:16" x14ac:dyDescent="0.2">
      <c r="P46924" s="76"/>
    </row>
    <row r="46925" spans="16:16" x14ac:dyDescent="0.2">
      <c r="P46925" s="76"/>
    </row>
    <row r="46926" spans="16:16" x14ac:dyDescent="0.2">
      <c r="P46926" s="76"/>
    </row>
    <row r="46927" spans="16:16" x14ac:dyDescent="0.2">
      <c r="P46927" s="76"/>
    </row>
    <row r="46928" spans="16:16" x14ac:dyDescent="0.2">
      <c r="P46928" s="76"/>
    </row>
    <row r="46929" spans="16:16" x14ac:dyDescent="0.2">
      <c r="P46929" s="76"/>
    </row>
    <row r="46930" spans="16:16" x14ac:dyDescent="0.2">
      <c r="P46930" s="76"/>
    </row>
    <row r="46931" spans="16:16" x14ac:dyDescent="0.2">
      <c r="P46931" s="76"/>
    </row>
    <row r="46932" spans="16:16" x14ac:dyDescent="0.2">
      <c r="P46932" s="76"/>
    </row>
    <row r="46933" spans="16:16" x14ac:dyDescent="0.2">
      <c r="P46933" s="76"/>
    </row>
    <row r="46934" spans="16:16" x14ac:dyDescent="0.2">
      <c r="P46934" s="76"/>
    </row>
    <row r="46935" spans="16:16" x14ac:dyDescent="0.2">
      <c r="P46935" s="76"/>
    </row>
    <row r="46936" spans="16:16" x14ac:dyDescent="0.2">
      <c r="P46936" s="76"/>
    </row>
    <row r="46937" spans="16:16" x14ac:dyDescent="0.2">
      <c r="P46937" s="76"/>
    </row>
    <row r="46938" spans="16:16" x14ac:dyDescent="0.2">
      <c r="P46938" s="76"/>
    </row>
    <row r="46939" spans="16:16" x14ac:dyDescent="0.2">
      <c r="P46939" s="76"/>
    </row>
    <row r="46940" spans="16:16" x14ac:dyDescent="0.2">
      <c r="P46940" s="76"/>
    </row>
    <row r="46941" spans="16:16" x14ac:dyDescent="0.2">
      <c r="P46941" s="76"/>
    </row>
    <row r="46942" spans="16:16" x14ac:dyDescent="0.2">
      <c r="P46942" s="76"/>
    </row>
    <row r="46943" spans="16:16" x14ac:dyDescent="0.2">
      <c r="P46943" s="76"/>
    </row>
    <row r="46944" spans="16:16" x14ac:dyDescent="0.2">
      <c r="P46944" s="76"/>
    </row>
    <row r="46945" spans="16:16" x14ac:dyDescent="0.2">
      <c r="P46945" s="76"/>
    </row>
    <row r="46946" spans="16:16" x14ac:dyDescent="0.2">
      <c r="P46946" s="76"/>
    </row>
    <row r="46947" spans="16:16" x14ac:dyDescent="0.2">
      <c r="P46947" s="76"/>
    </row>
    <row r="46948" spans="16:16" x14ac:dyDescent="0.2">
      <c r="P46948" s="76"/>
    </row>
    <row r="46949" spans="16:16" x14ac:dyDescent="0.2">
      <c r="P46949" s="76"/>
    </row>
    <row r="46950" spans="16:16" x14ac:dyDescent="0.2">
      <c r="P46950" s="76"/>
    </row>
    <row r="46951" spans="16:16" x14ac:dyDescent="0.2">
      <c r="P46951" s="76"/>
    </row>
    <row r="46952" spans="16:16" x14ac:dyDescent="0.2">
      <c r="P46952" s="76"/>
    </row>
    <row r="46953" spans="16:16" x14ac:dyDescent="0.2">
      <c r="P46953" s="76"/>
    </row>
    <row r="46954" spans="16:16" x14ac:dyDescent="0.2">
      <c r="P46954" s="76"/>
    </row>
    <row r="46955" spans="16:16" x14ac:dyDescent="0.2">
      <c r="P46955" s="76"/>
    </row>
    <row r="46956" spans="16:16" x14ac:dyDescent="0.2">
      <c r="P46956" s="76"/>
    </row>
    <row r="46957" spans="16:16" x14ac:dyDescent="0.2">
      <c r="P46957" s="76"/>
    </row>
    <row r="46958" spans="16:16" x14ac:dyDescent="0.2">
      <c r="P46958" s="76"/>
    </row>
    <row r="46959" spans="16:16" x14ac:dyDescent="0.2">
      <c r="P46959" s="76"/>
    </row>
    <row r="46960" spans="16:16" x14ac:dyDescent="0.2">
      <c r="P46960" s="76"/>
    </row>
    <row r="46961" spans="16:16" x14ac:dyDescent="0.2">
      <c r="P46961" s="76"/>
    </row>
    <row r="46962" spans="16:16" x14ac:dyDescent="0.2">
      <c r="P46962" s="76"/>
    </row>
    <row r="46963" spans="16:16" x14ac:dyDescent="0.2">
      <c r="P46963" s="76"/>
    </row>
    <row r="46964" spans="16:16" x14ac:dyDescent="0.2">
      <c r="P46964" s="76"/>
    </row>
    <row r="46965" spans="16:16" x14ac:dyDescent="0.2">
      <c r="P46965" s="76"/>
    </row>
    <row r="46966" spans="16:16" x14ac:dyDescent="0.2">
      <c r="P46966" s="76"/>
    </row>
    <row r="46967" spans="16:16" x14ac:dyDescent="0.2">
      <c r="P46967" s="76"/>
    </row>
    <row r="46968" spans="16:16" x14ac:dyDescent="0.2">
      <c r="P46968" s="76"/>
    </row>
    <row r="46969" spans="16:16" x14ac:dyDescent="0.2">
      <c r="P46969" s="76"/>
    </row>
    <row r="46970" spans="16:16" x14ac:dyDescent="0.2">
      <c r="P46970" s="76"/>
    </row>
    <row r="46971" spans="16:16" x14ac:dyDescent="0.2">
      <c r="P46971" s="76"/>
    </row>
    <row r="46972" spans="16:16" x14ac:dyDescent="0.2">
      <c r="P46972" s="76"/>
    </row>
    <row r="46973" spans="16:16" x14ac:dyDescent="0.2">
      <c r="P46973" s="76"/>
    </row>
    <row r="46974" spans="16:16" x14ac:dyDescent="0.2">
      <c r="P46974" s="76"/>
    </row>
    <row r="46975" spans="16:16" x14ac:dyDescent="0.2">
      <c r="P46975" s="76"/>
    </row>
    <row r="46976" spans="16:16" x14ac:dyDescent="0.2">
      <c r="P46976" s="76"/>
    </row>
    <row r="46977" spans="16:16" x14ac:dyDescent="0.2">
      <c r="P46977" s="76"/>
    </row>
    <row r="46978" spans="16:16" x14ac:dyDescent="0.2">
      <c r="P46978" s="76"/>
    </row>
    <row r="46979" spans="16:16" x14ac:dyDescent="0.2">
      <c r="P46979" s="76"/>
    </row>
    <row r="46980" spans="16:16" x14ac:dyDescent="0.2">
      <c r="P46980" s="76"/>
    </row>
    <row r="46981" spans="16:16" x14ac:dyDescent="0.2">
      <c r="P46981" s="76"/>
    </row>
    <row r="46982" spans="16:16" x14ac:dyDescent="0.2">
      <c r="P46982" s="76"/>
    </row>
    <row r="46983" spans="16:16" x14ac:dyDescent="0.2">
      <c r="P46983" s="76"/>
    </row>
    <row r="46984" spans="16:16" x14ac:dyDescent="0.2">
      <c r="P46984" s="76"/>
    </row>
    <row r="46985" spans="16:16" x14ac:dyDescent="0.2">
      <c r="P46985" s="76"/>
    </row>
    <row r="46986" spans="16:16" x14ac:dyDescent="0.2">
      <c r="P46986" s="76"/>
    </row>
    <row r="46987" spans="16:16" x14ac:dyDescent="0.2">
      <c r="P46987" s="76"/>
    </row>
    <row r="46988" spans="16:16" x14ac:dyDescent="0.2">
      <c r="P46988" s="76"/>
    </row>
    <row r="46989" spans="16:16" x14ac:dyDescent="0.2">
      <c r="P46989" s="76"/>
    </row>
    <row r="46990" spans="16:16" x14ac:dyDescent="0.2">
      <c r="P46990" s="76"/>
    </row>
    <row r="46991" spans="16:16" x14ac:dyDescent="0.2">
      <c r="P46991" s="76"/>
    </row>
    <row r="46992" spans="16:16" x14ac:dyDescent="0.2">
      <c r="P46992" s="76"/>
    </row>
    <row r="46993" spans="16:16" x14ac:dyDescent="0.2">
      <c r="P46993" s="76"/>
    </row>
    <row r="46994" spans="16:16" x14ac:dyDescent="0.2">
      <c r="P46994" s="76"/>
    </row>
    <row r="46995" spans="16:16" x14ac:dyDescent="0.2">
      <c r="P46995" s="76"/>
    </row>
    <row r="46996" spans="16:16" x14ac:dyDescent="0.2">
      <c r="P46996" s="76"/>
    </row>
    <row r="46997" spans="16:16" x14ac:dyDescent="0.2">
      <c r="P46997" s="76"/>
    </row>
    <row r="46998" spans="16:16" x14ac:dyDescent="0.2">
      <c r="P46998" s="76"/>
    </row>
    <row r="46999" spans="16:16" x14ac:dyDescent="0.2">
      <c r="P46999" s="76"/>
    </row>
    <row r="47000" spans="16:16" x14ac:dyDescent="0.2">
      <c r="P47000" s="76"/>
    </row>
    <row r="47001" spans="16:16" x14ac:dyDescent="0.2">
      <c r="P47001" s="76"/>
    </row>
    <row r="47002" spans="16:16" x14ac:dyDescent="0.2">
      <c r="P47002" s="76"/>
    </row>
    <row r="47003" spans="16:16" x14ac:dyDescent="0.2">
      <c r="P47003" s="76"/>
    </row>
    <row r="47004" spans="16:16" x14ac:dyDescent="0.2">
      <c r="P47004" s="76"/>
    </row>
    <row r="47005" spans="16:16" x14ac:dyDescent="0.2">
      <c r="P47005" s="76"/>
    </row>
    <row r="47006" spans="16:16" x14ac:dyDescent="0.2">
      <c r="P47006" s="76"/>
    </row>
    <row r="47007" spans="16:16" x14ac:dyDescent="0.2">
      <c r="P47007" s="76"/>
    </row>
    <row r="47008" spans="16:16" x14ac:dyDescent="0.2">
      <c r="P47008" s="76"/>
    </row>
    <row r="47009" spans="16:16" x14ac:dyDescent="0.2">
      <c r="P47009" s="76"/>
    </row>
    <row r="47010" spans="16:16" x14ac:dyDescent="0.2">
      <c r="P47010" s="76"/>
    </row>
    <row r="47011" spans="16:16" x14ac:dyDescent="0.2">
      <c r="P47011" s="76"/>
    </row>
    <row r="47012" spans="16:16" x14ac:dyDescent="0.2">
      <c r="P47012" s="76"/>
    </row>
    <row r="47013" spans="16:16" x14ac:dyDescent="0.2">
      <c r="P47013" s="76"/>
    </row>
    <row r="47014" spans="16:16" x14ac:dyDescent="0.2">
      <c r="P47014" s="76"/>
    </row>
    <row r="47015" spans="16:16" x14ac:dyDescent="0.2">
      <c r="P47015" s="76"/>
    </row>
    <row r="47016" spans="16:16" x14ac:dyDescent="0.2">
      <c r="P47016" s="76"/>
    </row>
    <row r="47017" spans="16:16" x14ac:dyDescent="0.2">
      <c r="P47017" s="76"/>
    </row>
    <row r="47018" spans="16:16" x14ac:dyDescent="0.2">
      <c r="P47018" s="76"/>
    </row>
    <row r="47019" spans="16:16" x14ac:dyDescent="0.2">
      <c r="P47019" s="76"/>
    </row>
    <row r="47020" spans="16:16" x14ac:dyDescent="0.2">
      <c r="P47020" s="76"/>
    </row>
    <row r="47021" spans="16:16" x14ac:dyDescent="0.2">
      <c r="P47021" s="76"/>
    </row>
    <row r="47022" spans="16:16" x14ac:dyDescent="0.2">
      <c r="P47022" s="76"/>
    </row>
    <row r="47023" spans="16:16" x14ac:dyDescent="0.2">
      <c r="P47023" s="76"/>
    </row>
    <row r="47024" spans="16:16" x14ac:dyDescent="0.2">
      <c r="P47024" s="76"/>
    </row>
    <row r="47025" spans="16:16" x14ac:dyDescent="0.2">
      <c r="P47025" s="76"/>
    </row>
    <row r="47026" spans="16:16" x14ac:dyDescent="0.2">
      <c r="P47026" s="76"/>
    </row>
    <row r="47027" spans="16:16" x14ac:dyDescent="0.2">
      <c r="P47027" s="76"/>
    </row>
    <row r="47028" spans="16:16" x14ac:dyDescent="0.2">
      <c r="P47028" s="76"/>
    </row>
    <row r="47029" spans="16:16" x14ac:dyDescent="0.2">
      <c r="P47029" s="76"/>
    </row>
    <row r="47030" spans="16:16" x14ac:dyDescent="0.2">
      <c r="P47030" s="76"/>
    </row>
    <row r="47031" spans="16:16" x14ac:dyDescent="0.2">
      <c r="P47031" s="76"/>
    </row>
    <row r="47032" spans="16:16" x14ac:dyDescent="0.2">
      <c r="P47032" s="76"/>
    </row>
    <row r="47033" spans="16:16" x14ac:dyDescent="0.2">
      <c r="P47033" s="76"/>
    </row>
    <row r="47034" spans="16:16" x14ac:dyDescent="0.2">
      <c r="P47034" s="76"/>
    </row>
    <row r="47035" spans="16:16" x14ac:dyDescent="0.2">
      <c r="P47035" s="76"/>
    </row>
    <row r="47036" spans="16:16" x14ac:dyDescent="0.2">
      <c r="P47036" s="76"/>
    </row>
    <row r="47037" spans="16:16" x14ac:dyDescent="0.2">
      <c r="P47037" s="76"/>
    </row>
    <row r="47038" spans="16:16" x14ac:dyDescent="0.2">
      <c r="P47038" s="76"/>
    </row>
    <row r="47039" spans="16:16" x14ac:dyDescent="0.2">
      <c r="P47039" s="76"/>
    </row>
    <row r="47040" spans="16:16" x14ac:dyDescent="0.2">
      <c r="P47040" s="76"/>
    </row>
    <row r="47041" spans="16:16" x14ac:dyDescent="0.2">
      <c r="P47041" s="76"/>
    </row>
    <row r="47042" spans="16:16" x14ac:dyDescent="0.2">
      <c r="P47042" s="76"/>
    </row>
    <row r="47043" spans="16:16" x14ac:dyDescent="0.2">
      <c r="P47043" s="76"/>
    </row>
    <row r="47044" spans="16:16" x14ac:dyDescent="0.2">
      <c r="P47044" s="76"/>
    </row>
    <row r="47045" spans="16:16" x14ac:dyDescent="0.2">
      <c r="P47045" s="76"/>
    </row>
    <row r="47046" spans="16:16" x14ac:dyDescent="0.2">
      <c r="P47046" s="76"/>
    </row>
    <row r="47047" spans="16:16" x14ac:dyDescent="0.2">
      <c r="P47047" s="76"/>
    </row>
    <row r="47048" spans="16:16" x14ac:dyDescent="0.2">
      <c r="P47048" s="76"/>
    </row>
    <row r="47049" spans="16:16" x14ac:dyDescent="0.2">
      <c r="P47049" s="76"/>
    </row>
    <row r="47050" spans="16:16" x14ac:dyDescent="0.2">
      <c r="P47050" s="76"/>
    </row>
    <row r="47051" spans="16:16" x14ac:dyDescent="0.2">
      <c r="P47051" s="76"/>
    </row>
    <row r="47052" spans="16:16" x14ac:dyDescent="0.2">
      <c r="P47052" s="76"/>
    </row>
    <row r="47053" spans="16:16" x14ac:dyDescent="0.2">
      <c r="P47053" s="76"/>
    </row>
    <row r="47054" spans="16:16" x14ac:dyDescent="0.2">
      <c r="P47054" s="76"/>
    </row>
    <row r="47055" spans="16:16" x14ac:dyDescent="0.2">
      <c r="P47055" s="76"/>
    </row>
    <row r="47056" spans="16:16" x14ac:dyDescent="0.2">
      <c r="P47056" s="76"/>
    </row>
    <row r="47057" spans="16:16" x14ac:dyDescent="0.2">
      <c r="P47057" s="76"/>
    </row>
    <row r="47058" spans="16:16" x14ac:dyDescent="0.2">
      <c r="P47058" s="76"/>
    </row>
    <row r="47059" spans="16:16" x14ac:dyDescent="0.2">
      <c r="P47059" s="76"/>
    </row>
    <row r="47060" spans="16:16" x14ac:dyDescent="0.2">
      <c r="P47060" s="76"/>
    </row>
    <row r="47061" spans="16:16" x14ac:dyDescent="0.2">
      <c r="P47061" s="76"/>
    </row>
    <row r="47062" spans="16:16" x14ac:dyDescent="0.2">
      <c r="P47062" s="76"/>
    </row>
    <row r="47063" spans="16:16" x14ac:dyDescent="0.2">
      <c r="P47063" s="76"/>
    </row>
    <row r="47064" spans="16:16" x14ac:dyDescent="0.2">
      <c r="P47064" s="76"/>
    </row>
    <row r="47065" spans="16:16" x14ac:dyDescent="0.2">
      <c r="P47065" s="76"/>
    </row>
    <row r="47066" spans="16:16" x14ac:dyDescent="0.2">
      <c r="P47066" s="76"/>
    </row>
    <row r="47067" spans="16:16" x14ac:dyDescent="0.2">
      <c r="P47067" s="76"/>
    </row>
    <row r="47068" spans="16:16" x14ac:dyDescent="0.2">
      <c r="P47068" s="76"/>
    </row>
    <row r="47069" spans="16:16" x14ac:dyDescent="0.2">
      <c r="P47069" s="76"/>
    </row>
    <row r="47070" spans="16:16" x14ac:dyDescent="0.2">
      <c r="P47070" s="76"/>
    </row>
    <row r="47071" spans="16:16" x14ac:dyDescent="0.2">
      <c r="P47071" s="76"/>
    </row>
    <row r="47072" spans="16:16" x14ac:dyDescent="0.2">
      <c r="P47072" s="76"/>
    </row>
    <row r="47073" spans="16:16" x14ac:dyDescent="0.2">
      <c r="P47073" s="76"/>
    </row>
    <row r="47074" spans="16:16" x14ac:dyDescent="0.2">
      <c r="P47074" s="76"/>
    </row>
    <row r="47075" spans="16:16" x14ac:dyDescent="0.2">
      <c r="P47075" s="76"/>
    </row>
    <row r="47076" spans="16:16" x14ac:dyDescent="0.2">
      <c r="P47076" s="76"/>
    </row>
    <row r="47077" spans="16:16" x14ac:dyDescent="0.2">
      <c r="P47077" s="76"/>
    </row>
    <row r="47078" spans="16:16" x14ac:dyDescent="0.2">
      <c r="P47078" s="76"/>
    </row>
    <row r="47079" spans="16:16" x14ac:dyDescent="0.2">
      <c r="P47079" s="76"/>
    </row>
    <row r="47080" spans="16:16" x14ac:dyDescent="0.2">
      <c r="P47080" s="76"/>
    </row>
    <row r="47081" spans="16:16" x14ac:dyDescent="0.2">
      <c r="P47081" s="76"/>
    </row>
    <row r="47082" spans="16:16" x14ac:dyDescent="0.2">
      <c r="P47082" s="76"/>
    </row>
    <row r="47083" spans="16:16" x14ac:dyDescent="0.2">
      <c r="P47083" s="76"/>
    </row>
    <row r="47084" spans="16:16" x14ac:dyDescent="0.2">
      <c r="P47084" s="76"/>
    </row>
    <row r="47085" spans="16:16" x14ac:dyDescent="0.2">
      <c r="P47085" s="76"/>
    </row>
    <row r="47086" spans="16:16" x14ac:dyDescent="0.2">
      <c r="P47086" s="76"/>
    </row>
    <row r="47087" spans="16:16" x14ac:dyDescent="0.2">
      <c r="P47087" s="76"/>
    </row>
    <row r="47088" spans="16:16" x14ac:dyDescent="0.2">
      <c r="P47088" s="76"/>
    </row>
    <row r="47089" spans="16:16" x14ac:dyDescent="0.2">
      <c r="P47089" s="76"/>
    </row>
    <row r="47090" spans="16:16" x14ac:dyDescent="0.2">
      <c r="P47090" s="76"/>
    </row>
    <row r="47091" spans="16:16" x14ac:dyDescent="0.2">
      <c r="P47091" s="76"/>
    </row>
    <row r="47092" spans="16:16" x14ac:dyDescent="0.2">
      <c r="P47092" s="76"/>
    </row>
    <row r="47093" spans="16:16" x14ac:dyDescent="0.2">
      <c r="P47093" s="76"/>
    </row>
    <row r="47094" spans="16:16" x14ac:dyDescent="0.2">
      <c r="P47094" s="76"/>
    </row>
    <row r="47095" spans="16:16" x14ac:dyDescent="0.2">
      <c r="P47095" s="76"/>
    </row>
    <row r="47096" spans="16:16" x14ac:dyDescent="0.2">
      <c r="P47096" s="76"/>
    </row>
    <row r="47097" spans="16:16" x14ac:dyDescent="0.2">
      <c r="P47097" s="76"/>
    </row>
    <row r="47098" spans="16:16" x14ac:dyDescent="0.2">
      <c r="P47098" s="76"/>
    </row>
    <row r="47099" spans="16:16" x14ac:dyDescent="0.2">
      <c r="P47099" s="76"/>
    </row>
    <row r="47100" spans="16:16" x14ac:dyDescent="0.2">
      <c r="P47100" s="76"/>
    </row>
    <row r="47101" spans="16:16" x14ac:dyDescent="0.2">
      <c r="P47101" s="76"/>
    </row>
    <row r="47102" spans="16:16" x14ac:dyDescent="0.2">
      <c r="P47102" s="76"/>
    </row>
    <row r="47103" spans="16:16" x14ac:dyDescent="0.2">
      <c r="P47103" s="76"/>
    </row>
    <row r="47104" spans="16:16" x14ac:dyDescent="0.2">
      <c r="P47104" s="76"/>
    </row>
    <row r="47105" spans="16:16" x14ac:dyDescent="0.2">
      <c r="P47105" s="76"/>
    </row>
    <row r="47106" spans="16:16" x14ac:dyDescent="0.2">
      <c r="P47106" s="76"/>
    </row>
    <row r="47107" spans="16:16" x14ac:dyDescent="0.2">
      <c r="P47107" s="76"/>
    </row>
    <row r="47108" spans="16:16" x14ac:dyDescent="0.2">
      <c r="P47108" s="76"/>
    </row>
    <row r="47109" spans="16:16" x14ac:dyDescent="0.2">
      <c r="P47109" s="76"/>
    </row>
    <row r="47110" spans="16:16" x14ac:dyDescent="0.2">
      <c r="P47110" s="76"/>
    </row>
    <row r="47111" spans="16:16" x14ac:dyDescent="0.2">
      <c r="P47111" s="76"/>
    </row>
    <row r="47112" spans="16:16" x14ac:dyDescent="0.2">
      <c r="P47112" s="76"/>
    </row>
    <row r="47113" spans="16:16" x14ac:dyDescent="0.2">
      <c r="P47113" s="76"/>
    </row>
    <row r="47114" spans="16:16" x14ac:dyDescent="0.2">
      <c r="P47114" s="76"/>
    </row>
    <row r="47115" spans="16:16" x14ac:dyDescent="0.2">
      <c r="P47115" s="76"/>
    </row>
    <row r="47116" spans="16:16" x14ac:dyDescent="0.2">
      <c r="P47116" s="76"/>
    </row>
    <row r="47117" spans="16:16" x14ac:dyDescent="0.2">
      <c r="P47117" s="76"/>
    </row>
    <row r="47118" spans="16:16" x14ac:dyDescent="0.2">
      <c r="P47118" s="76"/>
    </row>
    <row r="47119" spans="16:16" x14ac:dyDescent="0.2">
      <c r="P47119" s="76"/>
    </row>
    <row r="47120" spans="16:16" x14ac:dyDescent="0.2">
      <c r="P47120" s="76"/>
    </row>
    <row r="47121" spans="16:16" x14ac:dyDescent="0.2">
      <c r="P47121" s="76"/>
    </row>
    <row r="47122" spans="16:16" x14ac:dyDescent="0.2">
      <c r="P47122" s="76"/>
    </row>
    <row r="47123" spans="16:16" x14ac:dyDescent="0.2">
      <c r="P47123" s="76"/>
    </row>
    <row r="47124" spans="16:16" x14ac:dyDescent="0.2">
      <c r="P47124" s="76"/>
    </row>
    <row r="47125" spans="16:16" x14ac:dyDescent="0.2">
      <c r="P47125" s="76"/>
    </row>
    <row r="47126" spans="16:16" x14ac:dyDescent="0.2">
      <c r="P47126" s="76"/>
    </row>
    <row r="47127" spans="16:16" x14ac:dyDescent="0.2">
      <c r="P47127" s="76"/>
    </row>
    <row r="47128" spans="16:16" x14ac:dyDescent="0.2">
      <c r="P47128" s="76"/>
    </row>
    <row r="47129" spans="16:16" x14ac:dyDescent="0.2">
      <c r="P47129" s="76"/>
    </row>
    <row r="47130" spans="16:16" x14ac:dyDescent="0.2">
      <c r="P47130" s="76"/>
    </row>
    <row r="47131" spans="16:16" x14ac:dyDescent="0.2">
      <c r="P47131" s="76"/>
    </row>
    <row r="47132" spans="16:16" x14ac:dyDescent="0.2">
      <c r="P47132" s="76"/>
    </row>
    <row r="47133" spans="16:16" x14ac:dyDescent="0.2">
      <c r="P47133" s="76"/>
    </row>
    <row r="47134" spans="16:16" x14ac:dyDescent="0.2">
      <c r="P47134" s="76"/>
    </row>
    <row r="47135" spans="16:16" x14ac:dyDescent="0.2">
      <c r="P47135" s="76"/>
    </row>
    <row r="47136" spans="16:16" x14ac:dyDescent="0.2">
      <c r="P47136" s="76"/>
    </row>
    <row r="47137" spans="16:16" x14ac:dyDescent="0.2">
      <c r="P47137" s="76"/>
    </row>
    <row r="47138" spans="16:16" x14ac:dyDescent="0.2">
      <c r="P47138" s="76"/>
    </row>
    <row r="47139" spans="16:16" x14ac:dyDescent="0.2">
      <c r="P47139" s="76"/>
    </row>
    <row r="47140" spans="16:16" x14ac:dyDescent="0.2">
      <c r="P47140" s="76"/>
    </row>
    <row r="47141" spans="16:16" x14ac:dyDescent="0.2">
      <c r="P47141" s="76"/>
    </row>
    <row r="47142" spans="16:16" x14ac:dyDescent="0.2">
      <c r="P47142" s="76"/>
    </row>
    <row r="47143" spans="16:16" x14ac:dyDescent="0.2">
      <c r="P47143" s="76"/>
    </row>
    <row r="47144" spans="16:16" x14ac:dyDescent="0.2">
      <c r="P47144" s="76"/>
    </row>
    <row r="47145" spans="16:16" x14ac:dyDescent="0.2">
      <c r="P47145" s="76"/>
    </row>
    <row r="47146" spans="16:16" x14ac:dyDescent="0.2">
      <c r="P47146" s="76"/>
    </row>
    <row r="47147" spans="16:16" x14ac:dyDescent="0.2">
      <c r="P47147" s="76"/>
    </row>
    <row r="47148" spans="16:16" x14ac:dyDescent="0.2">
      <c r="P47148" s="76"/>
    </row>
    <row r="47149" spans="16:16" x14ac:dyDescent="0.2">
      <c r="P47149" s="76"/>
    </row>
    <row r="47150" spans="16:16" x14ac:dyDescent="0.2">
      <c r="P47150" s="76"/>
    </row>
    <row r="47151" spans="16:16" x14ac:dyDescent="0.2">
      <c r="P47151" s="76"/>
    </row>
    <row r="47152" spans="16:16" x14ac:dyDescent="0.2">
      <c r="P47152" s="76"/>
    </row>
    <row r="47153" spans="16:16" x14ac:dyDescent="0.2">
      <c r="P47153" s="76"/>
    </row>
    <row r="47154" spans="16:16" x14ac:dyDescent="0.2">
      <c r="P47154" s="76"/>
    </row>
    <row r="47155" spans="16:16" x14ac:dyDescent="0.2">
      <c r="P47155" s="76"/>
    </row>
    <row r="47156" spans="16:16" x14ac:dyDescent="0.2">
      <c r="P47156" s="76"/>
    </row>
    <row r="47157" spans="16:16" x14ac:dyDescent="0.2">
      <c r="P47157" s="76"/>
    </row>
    <row r="47158" spans="16:16" x14ac:dyDescent="0.2">
      <c r="P47158" s="76"/>
    </row>
    <row r="47159" spans="16:16" x14ac:dyDescent="0.2">
      <c r="P47159" s="76"/>
    </row>
    <row r="47160" spans="16:16" x14ac:dyDescent="0.2">
      <c r="P47160" s="76"/>
    </row>
    <row r="47161" spans="16:16" x14ac:dyDescent="0.2">
      <c r="P47161" s="76"/>
    </row>
    <row r="47162" spans="16:16" x14ac:dyDescent="0.2">
      <c r="P47162" s="76"/>
    </row>
    <row r="47163" spans="16:16" x14ac:dyDescent="0.2">
      <c r="P47163" s="76"/>
    </row>
    <row r="47164" spans="16:16" x14ac:dyDescent="0.2">
      <c r="P47164" s="76"/>
    </row>
    <row r="47165" spans="16:16" x14ac:dyDescent="0.2">
      <c r="P47165" s="76"/>
    </row>
    <row r="47166" spans="16:16" x14ac:dyDescent="0.2">
      <c r="P47166" s="76"/>
    </row>
    <row r="47167" spans="16:16" x14ac:dyDescent="0.2">
      <c r="P47167" s="76"/>
    </row>
    <row r="47168" spans="16:16" x14ac:dyDescent="0.2">
      <c r="P47168" s="76"/>
    </row>
    <row r="47169" spans="16:16" x14ac:dyDescent="0.2">
      <c r="P47169" s="76"/>
    </row>
    <row r="47170" spans="16:16" x14ac:dyDescent="0.2">
      <c r="P47170" s="76"/>
    </row>
    <row r="47171" spans="16:16" x14ac:dyDescent="0.2">
      <c r="P47171" s="76"/>
    </row>
    <row r="47172" spans="16:16" x14ac:dyDescent="0.2">
      <c r="P47172" s="76"/>
    </row>
    <row r="47173" spans="16:16" x14ac:dyDescent="0.2">
      <c r="P47173" s="76"/>
    </row>
    <row r="47174" spans="16:16" x14ac:dyDescent="0.2">
      <c r="P47174" s="76"/>
    </row>
    <row r="47175" spans="16:16" x14ac:dyDescent="0.2">
      <c r="P47175" s="76"/>
    </row>
    <row r="47176" spans="16:16" x14ac:dyDescent="0.2">
      <c r="P47176" s="76"/>
    </row>
    <row r="47177" spans="16:16" x14ac:dyDescent="0.2">
      <c r="P47177" s="76"/>
    </row>
    <row r="47178" spans="16:16" x14ac:dyDescent="0.2">
      <c r="P47178" s="76"/>
    </row>
    <row r="47179" spans="16:16" x14ac:dyDescent="0.2">
      <c r="P47179" s="76"/>
    </row>
    <row r="47180" spans="16:16" x14ac:dyDescent="0.2">
      <c r="P47180" s="76"/>
    </row>
    <row r="47181" spans="16:16" x14ac:dyDescent="0.2">
      <c r="P47181" s="76"/>
    </row>
    <row r="47182" spans="16:16" x14ac:dyDescent="0.2">
      <c r="P47182" s="76"/>
    </row>
    <row r="47183" spans="16:16" x14ac:dyDescent="0.2">
      <c r="P47183" s="76"/>
    </row>
    <row r="47184" spans="16:16" x14ac:dyDescent="0.2">
      <c r="P47184" s="76"/>
    </row>
    <row r="47185" spans="16:16" x14ac:dyDescent="0.2">
      <c r="P47185" s="76"/>
    </row>
    <row r="47186" spans="16:16" x14ac:dyDescent="0.2">
      <c r="P47186" s="76"/>
    </row>
    <row r="47187" spans="16:16" x14ac:dyDescent="0.2">
      <c r="P47187" s="76"/>
    </row>
    <row r="47188" spans="16:16" x14ac:dyDescent="0.2">
      <c r="P47188" s="76"/>
    </row>
    <row r="47189" spans="16:16" x14ac:dyDescent="0.2">
      <c r="P47189" s="76"/>
    </row>
    <row r="47190" spans="16:16" x14ac:dyDescent="0.2">
      <c r="P47190" s="76"/>
    </row>
    <row r="47191" spans="16:16" x14ac:dyDescent="0.2">
      <c r="P47191" s="76"/>
    </row>
    <row r="47192" spans="16:16" x14ac:dyDescent="0.2">
      <c r="P47192" s="76"/>
    </row>
    <row r="47193" spans="16:16" x14ac:dyDescent="0.2">
      <c r="P47193" s="76"/>
    </row>
    <row r="47194" spans="16:16" x14ac:dyDescent="0.2">
      <c r="P47194" s="76"/>
    </row>
    <row r="47195" spans="16:16" x14ac:dyDescent="0.2">
      <c r="P47195" s="76"/>
    </row>
    <row r="47196" spans="16:16" x14ac:dyDescent="0.2">
      <c r="P47196" s="76"/>
    </row>
    <row r="47197" spans="16:16" x14ac:dyDescent="0.2">
      <c r="P47197" s="76"/>
    </row>
    <row r="47198" spans="16:16" x14ac:dyDescent="0.2">
      <c r="P47198" s="76"/>
    </row>
    <row r="47199" spans="16:16" x14ac:dyDescent="0.2">
      <c r="P47199" s="76"/>
    </row>
    <row r="47200" spans="16:16" x14ac:dyDescent="0.2">
      <c r="P47200" s="76"/>
    </row>
    <row r="47201" spans="16:16" x14ac:dyDescent="0.2">
      <c r="P47201" s="76"/>
    </row>
    <row r="47202" spans="16:16" x14ac:dyDescent="0.2">
      <c r="P47202" s="76"/>
    </row>
    <row r="47203" spans="16:16" x14ac:dyDescent="0.2">
      <c r="P47203" s="76"/>
    </row>
    <row r="47204" spans="16:16" x14ac:dyDescent="0.2">
      <c r="P47204" s="76"/>
    </row>
    <row r="47205" spans="16:16" x14ac:dyDescent="0.2">
      <c r="P47205" s="76"/>
    </row>
    <row r="47206" spans="16:16" x14ac:dyDescent="0.2">
      <c r="P47206" s="76"/>
    </row>
    <row r="47207" spans="16:16" x14ac:dyDescent="0.2">
      <c r="P47207" s="76"/>
    </row>
    <row r="47208" spans="16:16" x14ac:dyDescent="0.2">
      <c r="P47208" s="76"/>
    </row>
    <row r="47209" spans="16:16" x14ac:dyDescent="0.2">
      <c r="P47209" s="76"/>
    </row>
    <row r="47210" spans="16:16" x14ac:dyDescent="0.2">
      <c r="P47210" s="76"/>
    </row>
    <row r="47211" spans="16:16" x14ac:dyDescent="0.2">
      <c r="P47211" s="76"/>
    </row>
    <row r="47212" spans="16:16" x14ac:dyDescent="0.2">
      <c r="P47212" s="76"/>
    </row>
    <row r="47213" spans="16:16" x14ac:dyDescent="0.2">
      <c r="P47213" s="76"/>
    </row>
    <row r="47214" spans="16:16" x14ac:dyDescent="0.2">
      <c r="P47214" s="76"/>
    </row>
    <row r="47215" spans="16:16" x14ac:dyDescent="0.2">
      <c r="P47215" s="76"/>
    </row>
    <row r="47216" spans="16:16" x14ac:dyDescent="0.2">
      <c r="P47216" s="76"/>
    </row>
    <row r="47217" spans="16:16" x14ac:dyDescent="0.2">
      <c r="P47217" s="76"/>
    </row>
    <row r="47218" spans="16:16" x14ac:dyDescent="0.2">
      <c r="P47218" s="76"/>
    </row>
    <row r="47219" spans="16:16" x14ac:dyDescent="0.2">
      <c r="P47219" s="76"/>
    </row>
    <row r="47220" spans="16:16" x14ac:dyDescent="0.2">
      <c r="P47220" s="76"/>
    </row>
    <row r="47221" spans="16:16" x14ac:dyDescent="0.2">
      <c r="P47221" s="76"/>
    </row>
    <row r="47222" spans="16:16" x14ac:dyDescent="0.2">
      <c r="P47222" s="76"/>
    </row>
    <row r="47223" spans="16:16" x14ac:dyDescent="0.2">
      <c r="P47223" s="76"/>
    </row>
    <row r="47224" spans="16:16" x14ac:dyDescent="0.2">
      <c r="P47224" s="76"/>
    </row>
    <row r="47225" spans="16:16" x14ac:dyDescent="0.2">
      <c r="P47225" s="76"/>
    </row>
    <row r="47226" spans="16:16" x14ac:dyDescent="0.2">
      <c r="P47226" s="76"/>
    </row>
    <row r="47227" spans="16:16" x14ac:dyDescent="0.2">
      <c r="P47227" s="76"/>
    </row>
    <row r="47228" spans="16:16" x14ac:dyDescent="0.2">
      <c r="P47228" s="76"/>
    </row>
    <row r="47229" spans="16:16" x14ac:dyDescent="0.2">
      <c r="P47229" s="76"/>
    </row>
    <row r="47230" spans="16:16" x14ac:dyDescent="0.2">
      <c r="P47230" s="76"/>
    </row>
    <row r="47231" spans="16:16" x14ac:dyDescent="0.2">
      <c r="P47231" s="76"/>
    </row>
    <row r="47232" spans="16:16" x14ac:dyDescent="0.2">
      <c r="P47232" s="76"/>
    </row>
    <row r="47233" spans="16:16" x14ac:dyDescent="0.2">
      <c r="P47233" s="76"/>
    </row>
    <row r="47234" spans="16:16" x14ac:dyDescent="0.2">
      <c r="P47234" s="76"/>
    </row>
    <row r="47235" spans="16:16" x14ac:dyDescent="0.2">
      <c r="P47235" s="76"/>
    </row>
    <row r="47236" spans="16:16" x14ac:dyDescent="0.2">
      <c r="P47236" s="76"/>
    </row>
    <row r="47237" spans="16:16" x14ac:dyDescent="0.2">
      <c r="P47237" s="76"/>
    </row>
    <row r="47238" spans="16:16" x14ac:dyDescent="0.2">
      <c r="P47238" s="76"/>
    </row>
    <row r="47239" spans="16:16" x14ac:dyDescent="0.2">
      <c r="P47239" s="76"/>
    </row>
    <row r="47240" spans="16:16" x14ac:dyDescent="0.2">
      <c r="P47240" s="76"/>
    </row>
    <row r="47241" spans="16:16" x14ac:dyDescent="0.2">
      <c r="P47241" s="76"/>
    </row>
    <row r="47242" spans="16:16" x14ac:dyDescent="0.2">
      <c r="P47242" s="76"/>
    </row>
    <row r="47243" spans="16:16" x14ac:dyDescent="0.2">
      <c r="P47243" s="76"/>
    </row>
    <row r="47244" spans="16:16" x14ac:dyDescent="0.2">
      <c r="P47244" s="76"/>
    </row>
    <row r="47245" spans="16:16" x14ac:dyDescent="0.2">
      <c r="P47245" s="76"/>
    </row>
    <row r="47246" spans="16:16" x14ac:dyDescent="0.2">
      <c r="P47246" s="76"/>
    </row>
    <row r="47247" spans="16:16" x14ac:dyDescent="0.2">
      <c r="P47247" s="76"/>
    </row>
    <row r="47248" spans="16:16" x14ac:dyDescent="0.2">
      <c r="P47248" s="76"/>
    </row>
    <row r="47249" spans="16:16" x14ac:dyDescent="0.2">
      <c r="P47249" s="76"/>
    </row>
    <row r="47250" spans="16:16" x14ac:dyDescent="0.2">
      <c r="P47250" s="76"/>
    </row>
    <row r="47251" spans="16:16" x14ac:dyDescent="0.2">
      <c r="P47251" s="76"/>
    </row>
    <row r="47252" spans="16:16" x14ac:dyDescent="0.2">
      <c r="P47252" s="76"/>
    </row>
    <row r="47253" spans="16:16" x14ac:dyDescent="0.2">
      <c r="P47253" s="76"/>
    </row>
    <row r="47254" spans="16:16" x14ac:dyDescent="0.2">
      <c r="P47254" s="76"/>
    </row>
    <row r="47255" spans="16:16" x14ac:dyDescent="0.2">
      <c r="P47255" s="76"/>
    </row>
    <row r="47256" spans="16:16" x14ac:dyDescent="0.2">
      <c r="P47256" s="76"/>
    </row>
    <row r="47257" spans="16:16" x14ac:dyDescent="0.2">
      <c r="P47257" s="76"/>
    </row>
    <row r="47258" spans="16:16" x14ac:dyDescent="0.2">
      <c r="P47258" s="76"/>
    </row>
    <row r="47259" spans="16:16" x14ac:dyDescent="0.2">
      <c r="P47259" s="76"/>
    </row>
    <row r="47260" spans="16:16" x14ac:dyDescent="0.2">
      <c r="P47260" s="76"/>
    </row>
    <row r="47261" spans="16:16" x14ac:dyDescent="0.2">
      <c r="P47261" s="76"/>
    </row>
    <row r="47262" spans="16:16" x14ac:dyDescent="0.2">
      <c r="P47262" s="76"/>
    </row>
    <row r="47263" spans="16:16" x14ac:dyDescent="0.2">
      <c r="P47263" s="76"/>
    </row>
    <row r="47264" spans="16:16" x14ac:dyDescent="0.2">
      <c r="P47264" s="76"/>
    </row>
    <row r="47265" spans="16:16" x14ac:dyDescent="0.2">
      <c r="P47265" s="76"/>
    </row>
    <row r="47266" spans="16:16" x14ac:dyDescent="0.2">
      <c r="P47266" s="76"/>
    </row>
    <row r="47267" spans="16:16" x14ac:dyDescent="0.2">
      <c r="P47267" s="76"/>
    </row>
    <row r="47268" spans="16:16" x14ac:dyDescent="0.2">
      <c r="P47268" s="76"/>
    </row>
    <row r="47269" spans="16:16" x14ac:dyDescent="0.2">
      <c r="P47269" s="76"/>
    </row>
    <row r="47270" spans="16:16" x14ac:dyDescent="0.2">
      <c r="P47270" s="76"/>
    </row>
    <row r="47271" spans="16:16" x14ac:dyDescent="0.2">
      <c r="P47271" s="76"/>
    </row>
    <row r="47272" spans="16:16" x14ac:dyDescent="0.2">
      <c r="P47272" s="76"/>
    </row>
    <row r="47273" spans="16:16" x14ac:dyDescent="0.2">
      <c r="P47273" s="76"/>
    </row>
    <row r="47274" spans="16:16" x14ac:dyDescent="0.2">
      <c r="P47274" s="76"/>
    </row>
    <row r="47275" spans="16:16" x14ac:dyDescent="0.2">
      <c r="P47275" s="76"/>
    </row>
    <row r="47276" spans="16:16" x14ac:dyDescent="0.2">
      <c r="P47276" s="76"/>
    </row>
    <row r="47277" spans="16:16" x14ac:dyDescent="0.2">
      <c r="P47277" s="76"/>
    </row>
    <row r="47278" spans="16:16" x14ac:dyDescent="0.2">
      <c r="P47278" s="76"/>
    </row>
    <row r="47279" spans="16:16" x14ac:dyDescent="0.2">
      <c r="P47279" s="76"/>
    </row>
    <row r="47280" spans="16:16" x14ac:dyDescent="0.2">
      <c r="P47280" s="76"/>
    </row>
    <row r="47281" spans="16:16" x14ac:dyDescent="0.2">
      <c r="P47281" s="76"/>
    </row>
    <row r="47282" spans="16:16" x14ac:dyDescent="0.2">
      <c r="P47282" s="76"/>
    </row>
    <row r="47283" spans="16:16" x14ac:dyDescent="0.2">
      <c r="P47283" s="76"/>
    </row>
    <row r="47284" spans="16:16" x14ac:dyDescent="0.2">
      <c r="P47284" s="76"/>
    </row>
    <row r="47285" spans="16:16" x14ac:dyDescent="0.2">
      <c r="P47285" s="76"/>
    </row>
    <row r="47286" spans="16:16" x14ac:dyDescent="0.2">
      <c r="P47286" s="76"/>
    </row>
    <row r="47287" spans="16:16" x14ac:dyDescent="0.2">
      <c r="P47287" s="76"/>
    </row>
    <row r="47288" spans="16:16" x14ac:dyDescent="0.2">
      <c r="P47288" s="76"/>
    </row>
    <row r="47289" spans="16:16" x14ac:dyDescent="0.2">
      <c r="P47289" s="76"/>
    </row>
    <row r="47290" spans="16:16" x14ac:dyDescent="0.2">
      <c r="P47290" s="76"/>
    </row>
    <row r="47291" spans="16:16" x14ac:dyDescent="0.2">
      <c r="P47291" s="76"/>
    </row>
    <row r="47292" spans="16:16" x14ac:dyDescent="0.2">
      <c r="P47292" s="76"/>
    </row>
    <row r="47293" spans="16:16" x14ac:dyDescent="0.2">
      <c r="P47293" s="76"/>
    </row>
    <row r="47294" spans="16:16" x14ac:dyDescent="0.2">
      <c r="P47294" s="76"/>
    </row>
    <row r="47295" spans="16:16" x14ac:dyDescent="0.2">
      <c r="P47295" s="76"/>
    </row>
    <row r="47296" spans="16:16" x14ac:dyDescent="0.2">
      <c r="P47296" s="76"/>
    </row>
    <row r="47297" spans="16:16" x14ac:dyDescent="0.2">
      <c r="P47297" s="76"/>
    </row>
    <row r="47298" spans="16:16" x14ac:dyDescent="0.2">
      <c r="P47298" s="76"/>
    </row>
    <row r="47299" spans="16:16" x14ac:dyDescent="0.2">
      <c r="P47299" s="76"/>
    </row>
    <row r="47300" spans="16:16" x14ac:dyDescent="0.2">
      <c r="P47300" s="76"/>
    </row>
    <row r="47301" spans="16:16" x14ac:dyDescent="0.2">
      <c r="P47301" s="76"/>
    </row>
    <row r="47302" spans="16:16" x14ac:dyDescent="0.2">
      <c r="P47302" s="76"/>
    </row>
    <row r="47303" spans="16:16" x14ac:dyDescent="0.2">
      <c r="P47303" s="76"/>
    </row>
    <row r="47304" spans="16:16" x14ac:dyDescent="0.2">
      <c r="P47304" s="76"/>
    </row>
    <row r="47305" spans="16:16" x14ac:dyDescent="0.2">
      <c r="P47305" s="76"/>
    </row>
    <row r="47306" spans="16:16" x14ac:dyDescent="0.2">
      <c r="P47306" s="76"/>
    </row>
    <row r="47307" spans="16:16" x14ac:dyDescent="0.2">
      <c r="P47307" s="76"/>
    </row>
    <row r="47308" spans="16:16" x14ac:dyDescent="0.2">
      <c r="P47308" s="76"/>
    </row>
    <row r="47309" spans="16:16" x14ac:dyDescent="0.2">
      <c r="P47309" s="76"/>
    </row>
    <row r="47310" spans="16:16" x14ac:dyDescent="0.2">
      <c r="P47310" s="76"/>
    </row>
    <row r="47311" spans="16:16" x14ac:dyDescent="0.2">
      <c r="P47311" s="76"/>
    </row>
    <row r="47312" spans="16:16" x14ac:dyDescent="0.2">
      <c r="P47312" s="76"/>
    </row>
    <row r="47313" spans="16:16" x14ac:dyDescent="0.2">
      <c r="P47313" s="76"/>
    </row>
    <row r="47314" spans="16:16" x14ac:dyDescent="0.2">
      <c r="P47314" s="76"/>
    </row>
    <row r="47315" spans="16:16" x14ac:dyDescent="0.2">
      <c r="P47315" s="76"/>
    </row>
    <row r="47316" spans="16:16" x14ac:dyDescent="0.2">
      <c r="P47316" s="76"/>
    </row>
    <row r="47317" spans="16:16" x14ac:dyDescent="0.2">
      <c r="P47317" s="76"/>
    </row>
    <row r="47318" spans="16:16" x14ac:dyDescent="0.2">
      <c r="P47318" s="76"/>
    </row>
    <row r="47319" spans="16:16" x14ac:dyDescent="0.2">
      <c r="P47319" s="76"/>
    </row>
    <row r="47320" spans="16:16" x14ac:dyDescent="0.2">
      <c r="P47320" s="76"/>
    </row>
    <row r="47321" spans="16:16" x14ac:dyDescent="0.2">
      <c r="P47321" s="76"/>
    </row>
    <row r="47322" spans="16:16" x14ac:dyDescent="0.2">
      <c r="P47322" s="76"/>
    </row>
    <row r="47323" spans="16:16" x14ac:dyDescent="0.2">
      <c r="P47323" s="76"/>
    </row>
    <row r="47324" spans="16:16" x14ac:dyDescent="0.2">
      <c r="P47324" s="76"/>
    </row>
    <row r="47325" spans="16:16" x14ac:dyDescent="0.2">
      <c r="P47325" s="76"/>
    </row>
    <row r="47326" spans="16:16" x14ac:dyDescent="0.2">
      <c r="P47326" s="76"/>
    </row>
    <row r="47327" spans="16:16" x14ac:dyDescent="0.2">
      <c r="P47327" s="76"/>
    </row>
    <row r="47328" spans="16:16" x14ac:dyDescent="0.2">
      <c r="P47328" s="76"/>
    </row>
    <row r="47329" spans="16:16" x14ac:dyDescent="0.2">
      <c r="P47329" s="76"/>
    </row>
    <row r="47330" spans="16:16" x14ac:dyDescent="0.2">
      <c r="P47330" s="76"/>
    </row>
    <row r="47331" spans="16:16" x14ac:dyDescent="0.2">
      <c r="P47331" s="76"/>
    </row>
    <row r="47332" spans="16:16" x14ac:dyDescent="0.2">
      <c r="P47332" s="76"/>
    </row>
    <row r="47333" spans="16:16" x14ac:dyDescent="0.2">
      <c r="P47333" s="76"/>
    </row>
    <row r="47334" spans="16:16" x14ac:dyDescent="0.2">
      <c r="P47334" s="76"/>
    </row>
    <row r="47335" spans="16:16" x14ac:dyDescent="0.2">
      <c r="P47335" s="76"/>
    </row>
    <row r="47336" spans="16:16" x14ac:dyDescent="0.2">
      <c r="P47336" s="76"/>
    </row>
    <row r="47337" spans="16:16" x14ac:dyDescent="0.2">
      <c r="P47337" s="76"/>
    </row>
    <row r="47338" spans="16:16" x14ac:dyDescent="0.2">
      <c r="P47338" s="76"/>
    </row>
    <row r="47339" spans="16:16" x14ac:dyDescent="0.2">
      <c r="P47339" s="76"/>
    </row>
    <row r="47340" spans="16:16" x14ac:dyDescent="0.2">
      <c r="P47340" s="76"/>
    </row>
    <row r="47341" spans="16:16" x14ac:dyDescent="0.2">
      <c r="P47341" s="76"/>
    </row>
    <row r="47342" spans="16:16" x14ac:dyDescent="0.2">
      <c r="P47342" s="76"/>
    </row>
    <row r="47343" spans="16:16" x14ac:dyDescent="0.2">
      <c r="P47343" s="76"/>
    </row>
    <row r="47344" spans="16:16" x14ac:dyDescent="0.2">
      <c r="P47344" s="76"/>
    </row>
    <row r="47345" spans="16:16" x14ac:dyDescent="0.2">
      <c r="P47345" s="76"/>
    </row>
    <row r="47346" spans="16:16" x14ac:dyDescent="0.2">
      <c r="P47346" s="76"/>
    </row>
    <row r="47347" spans="16:16" x14ac:dyDescent="0.2">
      <c r="P47347" s="76"/>
    </row>
    <row r="47348" spans="16:16" x14ac:dyDescent="0.2">
      <c r="P47348" s="76"/>
    </row>
    <row r="47349" spans="16:16" x14ac:dyDescent="0.2">
      <c r="P47349" s="76"/>
    </row>
    <row r="47350" spans="16:16" x14ac:dyDescent="0.2">
      <c r="P47350" s="76"/>
    </row>
    <row r="47351" spans="16:16" x14ac:dyDescent="0.2">
      <c r="P47351" s="76"/>
    </row>
    <row r="47352" spans="16:16" x14ac:dyDescent="0.2">
      <c r="P47352" s="76"/>
    </row>
    <row r="47353" spans="16:16" x14ac:dyDescent="0.2">
      <c r="P47353" s="76"/>
    </row>
    <row r="47354" spans="16:16" x14ac:dyDescent="0.2">
      <c r="P47354" s="76"/>
    </row>
    <row r="47355" spans="16:16" x14ac:dyDescent="0.2">
      <c r="P47355" s="76"/>
    </row>
    <row r="47356" spans="16:16" x14ac:dyDescent="0.2">
      <c r="P47356" s="76"/>
    </row>
    <row r="47357" spans="16:16" x14ac:dyDescent="0.2">
      <c r="P47357" s="76"/>
    </row>
    <row r="47358" spans="16:16" x14ac:dyDescent="0.2">
      <c r="P47358" s="76"/>
    </row>
    <row r="47359" spans="16:16" x14ac:dyDescent="0.2">
      <c r="P47359" s="76"/>
    </row>
    <row r="47360" spans="16:16" x14ac:dyDescent="0.2">
      <c r="P47360" s="76"/>
    </row>
    <row r="47361" spans="16:16" x14ac:dyDescent="0.2">
      <c r="P47361" s="76"/>
    </row>
    <row r="47362" spans="16:16" x14ac:dyDescent="0.2">
      <c r="P47362" s="76"/>
    </row>
    <row r="47363" spans="16:16" x14ac:dyDescent="0.2">
      <c r="P47363" s="76"/>
    </row>
    <row r="47364" spans="16:16" x14ac:dyDescent="0.2">
      <c r="P47364" s="76"/>
    </row>
    <row r="47365" spans="16:16" x14ac:dyDescent="0.2">
      <c r="P47365" s="76"/>
    </row>
    <row r="47366" spans="16:16" x14ac:dyDescent="0.2">
      <c r="P47366" s="76"/>
    </row>
    <row r="47367" spans="16:16" x14ac:dyDescent="0.2">
      <c r="P47367" s="76"/>
    </row>
    <row r="47368" spans="16:16" x14ac:dyDescent="0.2">
      <c r="P47368" s="76"/>
    </row>
    <row r="47369" spans="16:16" x14ac:dyDescent="0.2">
      <c r="P47369" s="76"/>
    </row>
    <row r="47370" spans="16:16" x14ac:dyDescent="0.2">
      <c r="P47370" s="76"/>
    </row>
    <row r="47371" spans="16:16" x14ac:dyDescent="0.2">
      <c r="P47371" s="76"/>
    </row>
    <row r="47372" spans="16:16" x14ac:dyDescent="0.2">
      <c r="P47372" s="76"/>
    </row>
    <row r="47373" spans="16:16" x14ac:dyDescent="0.2">
      <c r="P47373" s="76"/>
    </row>
    <row r="47374" spans="16:16" x14ac:dyDescent="0.2">
      <c r="P47374" s="76"/>
    </row>
    <row r="47375" spans="16:16" x14ac:dyDescent="0.2">
      <c r="P47375" s="76"/>
    </row>
    <row r="47376" spans="16:16" x14ac:dyDescent="0.2">
      <c r="P47376" s="76"/>
    </row>
    <row r="47377" spans="16:16" x14ac:dyDescent="0.2">
      <c r="P47377" s="76"/>
    </row>
    <row r="47378" spans="16:16" x14ac:dyDescent="0.2">
      <c r="P47378" s="76"/>
    </row>
    <row r="47379" spans="16:16" x14ac:dyDescent="0.2">
      <c r="P47379" s="76"/>
    </row>
    <row r="47380" spans="16:16" x14ac:dyDescent="0.2">
      <c r="P47380" s="76"/>
    </row>
    <row r="47381" spans="16:16" x14ac:dyDescent="0.2">
      <c r="P47381" s="76"/>
    </row>
    <row r="47382" spans="16:16" x14ac:dyDescent="0.2">
      <c r="P47382" s="76"/>
    </row>
    <row r="47383" spans="16:16" x14ac:dyDescent="0.2">
      <c r="P47383" s="76"/>
    </row>
    <row r="47384" spans="16:16" x14ac:dyDescent="0.2">
      <c r="P47384" s="76"/>
    </row>
    <row r="47385" spans="16:16" x14ac:dyDescent="0.2">
      <c r="P47385" s="76"/>
    </row>
    <row r="47386" spans="16:16" x14ac:dyDescent="0.2">
      <c r="P47386" s="76"/>
    </row>
    <row r="47387" spans="16:16" x14ac:dyDescent="0.2">
      <c r="P47387" s="76"/>
    </row>
    <row r="47388" spans="16:16" x14ac:dyDescent="0.2">
      <c r="P47388" s="76"/>
    </row>
    <row r="47389" spans="16:16" x14ac:dyDescent="0.2">
      <c r="P47389" s="76"/>
    </row>
    <row r="47390" spans="16:16" x14ac:dyDescent="0.2">
      <c r="P47390" s="76"/>
    </row>
    <row r="47391" spans="16:16" x14ac:dyDescent="0.2">
      <c r="P47391" s="76"/>
    </row>
    <row r="47392" spans="16:16" x14ac:dyDescent="0.2">
      <c r="P47392" s="76"/>
    </row>
    <row r="47393" spans="16:16" x14ac:dyDescent="0.2">
      <c r="P47393" s="76"/>
    </row>
    <row r="47394" spans="16:16" x14ac:dyDescent="0.2">
      <c r="P47394" s="76"/>
    </row>
    <row r="47395" spans="16:16" x14ac:dyDescent="0.2">
      <c r="P47395" s="76"/>
    </row>
    <row r="47396" spans="16:16" x14ac:dyDescent="0.2">
      <c r="P47396" s="76"/>
    </row>
    <row r="47397" spans="16:16" x14ac:dyDescent="0.2">
      <c r="P47397" s="76"/>
    </row>
    <row r="47398" spans="16:16" x14ac:dyDescent="0.2">
      <c r="P47398" s="76"/>
    </row>
    <row r="47399" spans="16:16" x14ac:dyDescent="0.2">
      <c r="P47399" s="76"/>
    </row>
    <row r="47400" spans="16:16" x14ac:dyDescent="0.2">
      <c r="P47400" s="76"/>
    </row>
    <row r="47401" spans="16:16" x14ac:dyDescent="0.2">
      <c r="P47401" s="76"/>
    </row>
    <row r="47402" spans="16:16" x14ac:dyDescent="0.2">
      <c r="P47402" s="76"/>
    </row>
    <row r="47403" spans="16:16" x14ac:dyDescent="0.2">
      <c r="P47403" s="76"/>
    </row>
    <row r="47404" spans="16:16" x14ac:dyDescent="0.2">
      <c r="P47404" s="76"/>
    </row>
    <row r="47405" spans="16:16" x14ac:dyDescent="0.2">
      <c r="P47405" s="76"/>
    </row>
    <row r="47406" spans="16:16" x14ac:dyDescent="0.2">
      <c r="P47406" s="76"/>
    </row>
    <row r="47407" spans="16:16" x14ac:dyDescent="0.2">
      <c r="P47407" s="76"/>
    </row>
    <row r="47408" spans="16:16" x14ac:dyDescent="0.2">
      <c r="P47408" s="76"/>
    </row>
    <row r="47409" spans="16:16" x14ac:dyDescent="0.2">
      <c r="P47409" s="76"/>
    </row>
    <row r="47410" spans="16:16" x14ac:dyDescent="0.2">
      <c r="P47410" s="76"/>
    </row>
    <row r="47411" spans="16:16" x14ac:dyDescent="0.2">
      <c r="P47411" s="76"/>
    </row>
    <row r="47412" spans="16:16" x14ac:dyDescent="0.2">
      <c r="P47412" s="76"/>
    </row>
    <row r="47413" spans="16:16" x14ac:dyDescent="0.2">
      <c r="P47413" s="76"/>
    </row>
    <row r="47414" spans="16:16" x14ac:dyDescent="0.2">
      <c r="P47414" s="76"/>
    </row>
    <row r="47415" spans="16:16" x14ac:dyDescent="0.2">
      <c r="P47415" s="76"/>
    </row>
    <row r="47416" spans="16:16" x14ac:dyDescent="0.2">
      <c r="P47416" s="76"/>
    </row>
    <row r="47417" spans="16:16" x14ac:dyDescent="0.2">
      <c r="P47417" s="76"/>
    </row>
    <row r="47418" spans="16:16" x14ac:dyDescent="0.2">
      <c r="P47418" s="76"/>
    </row>
    <row r="47419" spans="16:16" x14ac:dyDescent="0.2">
      <c r="P47419" s="76"/>
    </row>
    <row r="47420" spans="16:16" x14ac:dyDescent="0.2">
      <c r="P47420" s="76"/>
    </row>
    <row r="47421" spans="16:16" x14ac:dyDescent="0.2">
      <c r="P47421" s="76"/>
    </row>
    <row r="47422" spans="16:16" x14ac:dyDescent="0.2">
      <c r="P47422" s="76"/>
    </row>
    <row r="47423" spans="16:16" x14ac:dyDescent="0.2">
      <c r="P47423" s="76"/>
    </row>
    <row r="47424" spans="16:16" x14ac:dyDescent="0.2">
      <c r="P47424" s="76"/>
    </row>
    <row r="47425" spans="16:16" x14ac:dyDescent="0.2">
      <c r="P47425" s="76"/>
    </row>
    <row r="47426" spans="16:16" x14ac:dyDescent="0.2">
      <c r="P47426" s="76"/>
    </row>
    <row r="47427" spans="16:16" x14ac:dyDescent="0.2">
      <c r="P47427" s="76"/>
    </row>
    <row r="47428" spans="16:16" x14ac:dyDescent="0.2">
      <c r="P47428" s="76"/>
    </row>
    <row r="47429" spans="16:16" x14ac:dyDescent="0.2">
      <c r="P47429" s="76"/>
    </row>
    <row r="47430" spans="16:16" x14ac:dyDescent="0.2">
      <c r="P47430" s="76"/>
    </row>
    <row r="47431" spans="16:16" x14ac:dyDescent="0.2">
      <c r="P47431" s="76"/>
    </row>
    <row r="47432" spans="16:16" x14ac:dyDescent="0.2">
      <c r="P47432" s="76"/>
    </row>
    <row r="47433" spans="16:16" x14ac:dyDescent="0.2">
      <c r="P47433" s="76"/>
    </row>
    <row r="47434" spans="16:16" x14ac:dyDescent="0.2">
      <c r="P47434" s="76"/>
    </row>
    <row r="47435" spans="16:16" x14ac:dyDescent="0.2">
      <c r="P47435" s="76"/>
    </row>
    <row r="47436" spans="16:16" x14ac:dyDescent="0.2">
      <c r="P47436" s="76"/>
    </row>
    <row r="47437" spans="16:16" x14ac:dyDescent="0.2">
      <c r="P47437" s="76"/>
    </row>
    <row r="47438" spans="16:16" x14ac:dyDescent="0.2">
      <c r="P47438" s="76"/>
    </row>
    <row r="47439" spans="16:16" x14ac:dyDescent="0.2">
      <c r="P47439" s="76"/>
    </row>
    <row r="47440" spans="16:16" x14ac:dyDescent="0.2">
      <c r="P47440" s="76"/>
    </row>
    <row r="47441" spans="16:16" x14ac:dyDescent="0.2">
      <c r="P47441" s="76"/>
    </row>
    <row r="47442" spans="16:16" x14ac:dyDescent="0.2">
      <c r="P47442" s="76"/>
    </row>
    <row r="47443" spans="16:16" x14ac:dyDescent="0.2">
      <c r="P47443" s="76"/>
    </row>
    <row r="47444" spans="16:16" x14ac:dyDescent="0.2">
      <c r="P47444" s="76"/>
    </row>
    <row r="47445" spans="16:16" x14ac:dyDescent="0.2">
      <c r="P47445" s="76"/>
    </row>
    <row r="47446" spans="16:16" x14ac:dyDescent="0.2">
      <c r="P47446" s="76"/>
    </row>
    <row r="47447" spans="16:16" x14ac:dyDescent="0.2">
      <c r="P47447" s="76"/>
    </row>
    <row r="47448" spans="16:16" x14ac:dyDescent="0.2">
      <c r="P47448" s="76"/>
    </row>
    <row r="47449" spans="16:16" x14ac:dyDescent="0.2">
      <c r="P47449" s="76"/>
    </row>
    <row r="47450" spans="16:16" x14ac:dyDescent="0.2">
      <c r="P47450" s="76"/>
    </row>
    <row r="47451" spans="16:16" x14ac:dyDescent="0.2">
      <c r="P47451" s="76"/>
    </row>
    <row r="47452" spans="16:16" x14ac:dyDescent="0.2">
      <c r="P47452" s="76"/>
    </row>
    <row r="47453" spans="16:16" x14ac:dyDescent="0.2">
      <c r="P47453" s="76"/>
    </row>
    <row r="47454" spans="16:16" x14ac:dyDescent="0.2">
      <c r="P47454" s="76"/>
    </row>
    <row r="47455" spans="16:16" x14ac:dyDescent="0.2">
      <c r="P47455" s="76"/>
    </row>
    <row r="47456" spans="16:16" x14ac:dyDescent="0.2">
      <c r="P47456" s="76"/>
    </row>
    <row r="47457" spans="16:16" x14ac:dyDescent="0.2">
      <c r="P47457" s="76"/>
    </row>
    <row r="47458" spans="16:16" x14ac:dyDescent="0.2">
      <c r="P47458" s="76"/>
    </row>
    <row r="47459" spans="16:16" x14ac:dyDescent="0.2">
      <c r="P47459" s="76"/>
    </row>
    <row r="47460" spans="16:16" x14ac:dyDescent="0.2">
      <c r="P47460" s="76"/>
    </row>
    <row r="47461" spans="16:16" x14ac:dyDescent="0.2">
      <c r="P47461" s="76"/>
    </row>
    <row r="47462" spans="16:16" x14ac:dyDescent="0.2">
      <c r="P47462" s="76"/>
    </row>
    <row r="47463" spans="16:16" x14ac:dyDescent="0.2">
      <c r="P47463" s="76"/>
    </row>
    <row r="47464" spans="16:16" x14ac:dyDescent="0.2">
      <c r="P47464" s="76"/>
    </row>
    <row r="47465" spans="16:16" x14ac:dyDescent="0.2">
      <c r="P47465" s="76"/>
    </row>
    <row r="47466" spans="16:16" x14ac:dyDescent="0.2">
      <c r="P47466" s="76"/>
    </row>
    <row r="47467" spans="16:16" x14ac:dyDescent="0.2">
      <c r="P47467" s="76"/>
    </row>
    <row r="47468" spans="16:16" x14ac:dyDescent="0.2">
      <c r="P47468" s="76"/>
    </row>
    <row r="47469" spans="16:16" x14ac:dyDescent="0.2">
      <c r="P47469" s="76"/>
    </row>
    <row r="47470" spans="16:16" x14ac:dyDescent="0.2">
      <c r="P47470" s="76"/>
    </row>
    <row r="47471" spans="16:16" x14ac:dyDescent="0.2">
      <c r="P47471" s="76"/>
    </row>
    <row r="47472" spans="16:16" x14ac:dyDescent="0.2">
      <c r="P47472" s="76"/>
    </row>
    <row r="47473" spans="16:16" x14ac:dyDescent="0.2">
      <c r="P47473" s="76"/>
    </row>
    <row r="47474" spans="16:16" x14ac:dyDescent="0.2">
      <c r="P47474" s="76"/>
    </row>
    <row r="47475" spans="16:16" x14ac:dyDescent="0.2">
      <c r="P47475" s="76"/>
    </row>
    <row r="47476" spans="16:16" x14ac:dyDescent="0.2">
      <c r="P47476" s="76"/>
    </row>
    <row r="47477" spans="16:16" x14ac:dyDescent="0.2">
      <c r="P47477" s="76"/>
    </row>
    <row r="47478" spans="16:16" x14ac:dyDescent="0.2">
      <c r="P47478" s="76"/>
    </row>
    <row r="47479" spans="16:16" x14ac:dyDescent="0.2">
      <c r="P47479" s="76"/>
    </row>
    <row r="47480" spans="16:16" x14ac:dyDescent="0.2">
      <c r="P47480" s="76"/>
    </row>
    <row r="47481" spans="16:16" x14ac:dyDescent="0.2">
      <c r="P47481" s="76"/>
    </row>
    <row r="47482" spans="16:16" x14ac:dyDescent="0.2">
      <c r="P47482" s="76"/>
    </row>
    <row r="47483" spans="16:16" x14ac:dyDescent="0.2">
      <c r="P47483" s="76"/>
    </row>
    <row r="47484" spans="16:16" x14ac:dyDescent="0.2">
      <c r="P47484" s="76"/>
    </row>
    <row r="47485" spans="16:16" x14ac:dyDescent="0.2">
      <c r="P47485" s="76"/>
    </row>
    <row r="47486" spans="16:16" x14ac:dyDescent="0.2">
      <c r="P47486" s="76"/>
    </row>
    <row r="47487" spans="16:16" x14ac:dyDescent="0.2">
      <c r="P47487" s="76"/>
    </row>
    <row r="47488" spans="16:16" x14ac:dyDescent="0.2">
      <c r="P47488" s="76"/>
    </row>
    <row r="47489" spans="16:16" x14ac:dyDescent="0.2">
      <c r="P47489" s="76"/>
    </row>
    <row r="47490" spans="16:16" x14ac:dyDescent="0.2">
      <c r="P47490" s="76"/>
    </row>
    <row r="47491" spans="16:16" x14ac:dyDescent="0.2">
      <c r="P47491" s="76"/>
    </row>
    <row r="47492" spans="16:16" x14ac:dyDescent="0.2">
      <c r="P47492" s="76"/>
    </row>
    <row r="47493" spans="16:16" x14ac:dyDescent="0.2">
      <c r="P47493" s="76"/>
    </row>
    <row r="47494" spans="16:16" x14ac:dyDescent="0.2">
      <c r="P47494" s="76"/>
    </row>
    <row r="47495" spans="16:16" x14ac:dyDescent="0.2">
      <c r="P47495" s="76"/>
    </row>
    <row r="47496" spans="16:16" x14ac:dyDescent="0.2">
      <c r="P47496" s="76"/>
    </row>
    <row r="47497" spans="16:16" x14ac:dyDescent="0.2">
      <c r="P47497" s="76"/>
    </row>
    <row r="47498" spans="16:16" x14ac:dyDescent="0.2">
      <c r="P47498" s="76"/>
    </row>
    <row r="47499" spans="16:16" x14ac:dyDescent="0.2">
      <c r="P47499" s="76"/>
    </row>
    <row r="47500" spans="16:16" x14ac:dyDescent="0.2">
      <c r="P47500" s="76"/>
    </row>
    <row r="47501" spans="16:16" x14ac:dyDescent="0.2">
      <c r="P47501" s="76"/>
    </row>
    <row r="47502" spans="16:16" x14ac:dyDescent="0.2">
      <c r="P47502" s="76"/>
    </row>
    <row r="47503" spans="16:16" x14ac:dyDescent="0.2">
      <c r="P47503" s="76"/>
    </row>
    <row r="47504" spans="16:16" x14ac:dyDescent="0.2">
      <c r="P47504" s="76"/>
    </row>
    <row r="47505" spans="16:16" x14ac:dyDescent="0.2">
      <c r="P47505" s="76"/>
    </row>
    <row r="47506" spans="16:16" x14ac:dyDescent="0.2">
      <c r="P47506" s="76"/>
    </row>
    <row r="47507" spans="16:16" x14ac:dyDescent="0.2">
      <c r="P47507" s="76"/>
    </row>
    <row r="47508" spans="16:16" x14ac:dyDescent="0.2">
      <c r="P47508" s="76"/>
    </row>
    <row r="47509" spans="16:16" x14ac:dyDescent="0.2">
      <c r="P47509" s="76"/>
    </row>
    <row r="47510" spans="16:16" x14ac:dyDescent="0.2">
      <c r="P47510" s="76"/>
    </row>
    <row r="47511" spans="16:16" x14ac:dyDescent="0.2">
      <c r="P47511" s="76"/>
    </row>
    <row r="47512" spans="16:16" x14ac:dyDescent="0.2">
      <c r="P47512" s="76"/>
    </row>
    <row r="47513" spans="16:16" x14ac:dyDescent="0.2">
      <c r="P47513" s="76"/>
    </row>
    <row r="47514" spans="16:16" x14ac:dyDescent="0.2">
      <c r="P47514" s="76"/>
    </row>
    <row r="47515" spans="16:16" x14ac:dyDescent="0.2">
      <c r="P47515" s="76"/>
    </row>
    <row r="47516" spans="16:16" x14ac:dyDescent="0.2">
      <c r="P47516" s="76"/>
    </row>
    <row r="47517" spans="16:16" x14ac:dyDescent="0.2">
      <c r="P47517" s="76"/>
    </row>
    <row r="47518" spans="16:16" x14ac:dyDescent="0.2">
      <c r="P47518" s="76"/>
    </row>
    <row r="47519" spans="16:16" x14ac:dyDescent="0.2">
      <c r="P47519" s="76"/>
    </row>
    <row r="47520" spans="16:16" x14ac:dyDescent="0.2">
      <c r="P47520" s="76"/>
    </row>
    <row r="47521" spans="16:16" x14ac:dyDescent="0.2">
      <c r="P47521" s="76"/>
    </row>
    <row r="47522" spans="16:16" x14ac:dyDescent="0.2">
      <c r="P47522" s="76"/>
    </row>
    <row r="47523" spans="16:16" x14ac:dyDescent="0.2">
      <c r="P47523" s="76"/>
    </row>
    <row r="47524" spans="16:16" x14ac:dyDescent="0.2">
      <c r="P47524" s="76"/>
    </row>
    <row r="47525" spans="16:16" x14ac:dyDescent="0.2">
      <c r="P47525" s="76"/>
    </row>
    <row r="47526" spans="16:16" x14ac:dyDescent="0.2">
      <c r="P47526" s="76"/>
    </row>
    <row r="47527" spans="16:16" x14ac:dyDescent="0.2">
      <c r="P47527" s="76"/>
    </row>
    <row r="47528" spans="16:16" x14ac:dyDescent="0.2">
      <c r="P47528" s="76"/>
    </row>
    <row r="47529" spans="16:16" x14ac:dyDescent="0.2">
      <c r="P47529" s="76"/>
    </row>
    <row r="47530" spans="16:16" x14ac:dyDescent="0.2">
      <c r="P47530" s="76"/>
    </row>
    <row r="47531" spans="16:16" x14ac:dyDescent="0.2">
      <c r="P47531" s="76"/>
    </row>
    <row r="47532" spans="16:16" x14ac:dyDescent="0.2">
      <c r="P47532" s="76"/>
    </row>
    <row r="47533" spans="16:16" x14ac:dyDescent="0.2">
      <c r="P47533" s="76"/>
    </row>
    <row r="47534" spans="16:16" x14ac:dyDescent="0.2">
      <c r="P47534" s="76"/>
    </row>
    <row r="47535" spans="16:16" x14ac:dyDescent="0.2">
      <c r="P47535" s="76"/>
    </row>
    <row r="47536" spans="16:16" x14ac:dyDescent="0.2">
      <c r="P47536" s="76"/>
    </row>
    <row r="47537" spans="16:16" x14ac:dyDescent="0.2">
      <c r="P47537" s="76"/>
    </row>
    <row r="47538" spans="16:16" x14ac:dyDescent="0.2">
      <c r="P47538" s="76"/>
    </row>
    <row r="47539" spans="16:16" x14ac:dyDescent="0.2">
      <c r="P47539" s="76"/>
    </row>
    <row r="47540" spans="16:16" x14ac:dyDescent="0.2">
      <c r="P47540" s="76"/>
    </row>
    <row r="47541" spans="16:16" x14ac:dyDescent="0.2">
      <c r="P47541" s="76"/>
    </row>
    <row r="47542" spans="16:16" x14ac:dyDescent="0.2">
      <c r="P47542" s="76"/>
    </row>
    <row r="47543" spans="16:16" x14ac:dyDescent="0.2">
      <c r="P47543" s="76"/>
    </row>
    <row r="47544" spans="16:16" x14ac:dyDescent="0.2">
      <c r="P47544" s="76"/>
    </row>
    <row r="47545" spans="16:16" x14ac:dyDescent="0.2">
      <c r="P47545" s="76"/>
    </row>
    <row r="47546" spans="16:16" x14ac:dyDescent="0.2">
      <c r="P47546" s="76"/>
    </row>
    <row r="47547" spans="16:16" x14ac:dyDescent="0.2">
      <c r="P47547" s="76"/>
    </row>
    <row r="47548" spans="16:16" x14ac:dyDescent="0.2">
      <c r="P47548" s="76"/>
    </row>
    <row r="47549" spans="16:16" x14ac:dyDescent="0.2">
      <c r="P47549" s="76"/>
    </row>
    <row r="47550" spans="16:16" x14ac:dyDescent="0.2">
      <c r="P47550" s="76"/>
    </row>
    <row r="47551" spans="16:16" x14ac:dyDescent="0.2">
      <c r="P47551" s="76"/>
    </row>
    <row r="47552" spans="16:16" x14ac:dyDescent="0.2">
      <c r="P47552" s="76"/>
    </row>
    <row r="47553" spans="16:16" x14ac:dyDescent="0.2">
      <c r="P47553" s="76"/>
    </row>
    <row r="47554" spans="16:16" x14ac:dyDescent="0.2">
      <c r="P47554" s="76"/>
    </row>
    <row r="47555" spans="16:16" x14ac:dyDescent="0.2">
      <c r="P47555" s="76"/>
    </row>
    <row r="47556" spans="16:16" x14ac:dyDescent="0.2">
      <c r="P47556" s="76"/>
    </row>
    <row r="47557" spans="16:16" x14ac:dyDescent="0.2">
      <c r="P47557" s="76"/>
    </row>
    <row r="47558" spans="16:16" x14ac:dyDescent="0.2">
      <c r="P47558" s="76"/>
    </row>
    <row r="47559" spans="16:16" x14ac:dyDescent="0.2">
      <c r="P47559" s="76"/>
    </row>
    <row r="47560" spans="16:16" x14ac:dyDescent="0.2">
      <c r="P47560" s="76"/>
    </row>
    <row r="47561" spans="16:16" x14ac:dyDescent="0.2">
      <c r="P47561" s="76"/>
    </row>
    <row r="47562" spans="16:16" x14ac:dyDescent="0.2">
      <c r="P47562" s="76"/>
    </row>
    <row r="47563" spans="16:16" x14ac:dyDescent="0.2">
      <c r="P47563" s="76"/>
    </row>
    <row r="47564" spans="16:16" x14ac:dyDescent="0.2">
      <c r="P47564" s="76"/>
    </row>
    <row r="47565" spans="16:16" x14ac:dyDescent="0.2">
      <c r="P47565" s="76"/>
    </row>
    <row r="47566" spans="16:16" x14ac:dyDescent="0.2">
      <c r="P47566" s="76"/>
    </row>
    <row r="47567" spans="16:16" x14ac:dyDescent="0.2">
      <c r="P47567" s="76"/>
    </row>
    <row r="47568" spans="16:16" x14ac:dyDescent="0.2">
      <c r="P47568" s="76"/>
    </row>
    <row r="47569" spans="16:16" x14ac:dyDescent="0.2">
      <c r="P47569" s="76"/>
    </row>
    <row r="47570" spans="16:16" x14ac:dyDescent="0.2">
      <c r="P47570" s="76"/>
    </row>
    <row r="47571" spans="16:16" x14ac:dyDescent="0.2">
      <c r="P47571" s="76"/>
    </row>
    <row r="47572" spans="16:16" x14ac:dyDescent="0.2">
      <c r="P47572" s="76"/>
    </row>
    <row r="47573" spans="16:16" x14ac:dyDescent="0.2">
      <c r="P47573" s="76"/>
    </row>
    <row r="47574" spans="16:16" x14ac:dyDescent="0.2">
      <c r="P47574" s="76"/>
    </row>
    <row r="47575" spans="16:16" x14ac:dyDescent="0.2">
      <c r="P47575" s="76"/>
    </row>
    <row r="47576" spans="16:16" x14ac:dyDescent="0.2">
      <c r="P47576" s="76"/>
    </row>
    <row r="47577" spans="16:16" x14ac:dyDescent="0.2">
      <c r="P47577" s="76"/>
    </row>
    <row r="47578" spans="16:16" x14ac:dyDescent="0.2">
      <c r="P47578" s="76"/>
    </row>
    <row r="47579" spans="16:16" x14ac:dyDescent="0.2">
      <c r="P47579" s="76"/>
    </row>
    <row r="47580" spans="16:16" x14ac:dyDescent="0.2">
      <c r="P47580" s="76"/>
    </row>
    <row r="47581" spans="16:16" x14ac:dyDescent="0.2">
      <c r="P47581" s="76"/>
    </row>
    <row r="47582" spans="16:16" x14ac:dyDescent="0.2">
      <c r="P47582" s="76"/>
    </row>
    <row r="47583" spans="16:16" x14ac:dyDescent="0.2">
      <c r="P47583" s="76"/>
    </row>
    <row r="47584" spans="16:16" x14ac:dyDescent="0.2">
      <c r="P47584" s="76"/>
    </row>
    <row r="47585" spans="16:16" x14ac:dyDescent="0.2">
      <c r="P47585" s="76"/>
    </row>
    <row r="47586" spans="16:16" x14ac:dyDescent="0.2">
      <c r="P47586" s="76"/>
    </row>
    <row r="47587" spans="16:16" x14ac:dyDescent="0.2">
      <c r="P47587" s="76"/>
    </row>
    <row r="47588" spans="16:16" x14ac:dyDescent="0.2">
      <c r="P47588" s="76"/>
    </row>
    <row r="47589" spans="16:16" x14ac:dyDescent="0.2">
      <c r="P47589" s="76"/>
    </row>
    <row r="47590" spans="16:16" x14ac:dyDescent="0.2">
      <c r="P47590" s="76"/>
    </row>
    <row r="47591" spans="16:16" x14ac:dyDescent="0.2">
      <c r="P47591" s="76"/>
    </row>
    <row r="47592" spans="16:16" x14ac:dyDescent="0.2">
      <c r="P47592" s="76"/>
    </row>
    <row r="47593" spans="16:16" x14ac:dyDescent="0.2">
      <c r="P47593" s="76"/>
    </row>
    <row r="47594" spans="16:16" x14ac:dyDescent="0.2">
      <c r="P47594" s="76"/>
    </row>
    <row r="47595" spans="16:16" x14ac:dyDescent="0.2">
      <c r="P47595" s="76"/>
    </row>
    <row r="47596" spans="16:16" x14ac:dyDescent="0.2">
      <c r="P47596" s="76"/>
    </row>
    <row r="47597" spans="16:16" x14ac:dyDescent="0.2">
      <c r="P47597" s="76"/>
    </row>
    <row r="47598" spans="16:16" x14ac:dyDescent="0.2">
      <c r="P47598" s="76"/>
    </row>
    <row r="47599" spans="16:16" x14ac:dyDescent="0.2">
      <c r="P47599" s="76"/>
    </row>
    <row r="47600" spans="16:16" x14ac:dyDescent="0.2">
      <c r="P47600" s="76"/>
    </row>
    <row r="47601" spans="16:16" x14ac:dyDescent="0.2">
      <c r="P47601" s="76"/>
    </row>
    <row r="47602" spans="16:16" x14ac:dyDescent="0.2">
      <c r="P47602" s="76"/>
    </row>
    <row r="47603" spans="16:16" x14ac:dyDescent="0.2">
      <c r="P47603" s="76"/>
    </row>
    <row r="47604" spans="16:16" x14ac:dyDescent="0.2">
      <c r="P47604" s="76"/>
    </row>
    <row r="47605" spans="16:16" x14ac:dyDescent="0.2">
      <c r="P47605" s="76"/>
    </row>
    <row r="47606" spans="16:16" x14ac:dyDescent="0.2">
      <c r="P47606" s="76"/>
    </row>
    <row r="47607" spans="16:16" x14ac:dyDescent="0.2">
      <c r="P47607" s="76"/>
    </row>
    <row r="47608" spans="16:16" x14ac:dyDescent="0.2">
      <c r="P47608" s="76"/>
    </row>
    <row r="47609" spans="16:16" x14ac:dyDescent="0.2">
      <c r="P47609" s="76"/>
    </row>
    <row r="47610" spans="16:16" x14ac:dyDescent="0.2">
      <c r="P47610" s="76"/>
    </row>
    <row r="47611" spans="16:16" x14ac:dyDescent="0.2">
      <c r="P47611" s="76"/>
    </row>
    <row r="47612" spans="16:16" x14ac:dyDescent="0.2">
      <c r="P47612" s="76"/>
    </row>
    <row r="47613" spans="16:16" x14ac:dyDescent="0.2">
      <c r="P47613" s="76"/>
    </row>
    <row r="47614" spans="16:16" x14ac:dyDescent="0.2">
      <c r="P47614" s="76"/>
    </row>
    <row r="47615" spans="16:16" x14ac:dyDescent="0.2">
      <c r="P47615" s="76"/>
    </row>
    <row r="47616" spans="16:16" x14ac:dyDescent="0.2">
      <c r="P47616" s="76"/>
    </row>
    <row r="47617" spans="16:16" x14ac:dyDescent="0.2">
      <c r="P47617" s="76"/>
    </row>
    <row r="47618" spans="16:16" x14ac:dyDescent="0.2">
      <c r="P47618" s="76"/>
    </row>
    <row r="47619" spans="16:16" x14ac:dyDescent="0.2">
      <c r="P47619" s="76"/>
    </row>
    <row r="47620" spans="16:16" x14ac:dyDescent="0.2">
      <c r="P47620" s="76"/>
    </row>
    <row r="47621" spans="16:16" x14ac:dyDescent="0.2">
      <c r="P47621" s="76"/>
    </row>
    <row r="47622" spans="16:16" x14ac:dyDescent="0.2">
      <c r="P47622" s="76"/>
    </row>
    <row r="47623" spans="16:16" x14ac:dyDescent="0.2">
      <c r="P47623" s="76"/>
    </row>
    <row r="47624" spans="16:16" x14ac:dyDescent="0.2">
      <c r="P47624" s="76"/>
    </row>
    <row r="47625" spans="16:16" x14ac:dyDescent="0.2">
      <c r="P47625" s="76"/>
    </row>
    <row r="47626" spans="16:16" x14ac:dyDescent="0.2">
      <c r="P47626" s="76"/>
    </row>
    <row r="47627" spans="16:16" x14ac:dyDescent="0.2">
      <c r="P47627" s="76"/>
    </row>
    <row r="47628" spans="16:16" x14ac:dyDescent="0.2">
      <c r="P47628" s="76"/>
    </row>
    <row r="47629" spans="16:16" x14ac:dyDescent="0.2">
      <c r="P47629" s="76"/>
    </row>
    <row r="47630" spans="16:16" x14ac:dyDescent="0.2">
      <c r="P47630" s="76"/>
    </row>
    <row r="47631" spans="16:16" x14ac:dyDescent="0.2">
      <c r="P47631" s="76"/>
    </row>
    <row r="47632" spans="16:16" x14ac:dyDescent="0.2">
      <c r="P47632" s="76"/>
    </row>
    <row r="47633" spans="16:16" x14ac:dyDescent="0.2">
      <c r="P47633" s="76"/>
    </row>
    <row r="47634" spans="16:16" x14ac:dyDescent="0.2">
      <c r="P47634" s="76"/>
    </row>
    <row r="47635" spans="16:16" x14ac:dyDescent="0.2">
      <c r="P47635" s="76"/>
    </row>
    <row r="47636" spans="16:16" x14ac:dyDescent="0.2">
      <c r="P47636" s="76"/>
    </row>
    <row r="47637" spans="16:16" x14ac:dyDescent="0.2">
      <c r="P47637" s="76"/>
    </row>
    <row r="47638" spans="16:16" x14ac:dyDescent="0.2">
      <c r="P47638" s="76"/>
    </row>
    <row r="47639" spans="16:16" x14ac:dyDescent="0.2">
      <c r="P47639" s="76"/>
    </row>
    <row r="47640" spans="16:16" x14ac:dyDescent="0.2">
      <c r="P47640" s="76"/>
    </row>
    <row r="47641" spans="16:16" x14ac:dyDescent="0.2">
      <c r="P47641" s="76"/>
    </row>
    <row r="47642" spans="16:16" x14ac:dyDescent="0.2">
      <c r="P47642" s="76"/>
    </row>
    <row r="47643" spans="16:16" x14ac:dyDescent="0.2">
      <c r="P47643" s="76"/>
    </row>
    <row r="47644" spans="16:16" x14ac:dyDescent="0.2">
      <c r="P47644" s="76"/>
    </row>
    <row r="47645" spans="16:16" x14ac:dyDescent="0.2">
      <c r="P47645" s="76"/>
    </row>
    <row r="47646" spans="16:16" x14ac:dyDescent="0.2">
      <c r="P47646" s="76"/>
    </row>
    <row r="47647" spans="16:16" x14ac:dyDescent="0.2">
      <c r="P47647" s="76"/>
    </row>
    <row r="47648" spans="16:16" x14ac:dyDescent="0.2">
      <c r="P47648" s="76"/>
    </row>
    <row r="47649" spans="16:16" x14ac:dyDescent="0.2">
      <c r="P47649" s="76"/>
    </row>
    <row r="47650" spans="16:16" x14ac:dyDescent="0.2">
      <c r="P47650" s="76"/>
    </row>
    <row r="47651" spans="16:16" x14ac:dyDescent="0.2">
      <c r="P47651" s="76"/>
    </row>
    <row r="47652" spans="16:16" x14ac:dyDescent="0.2">
      <c r="P47652" s="76"/>
    </row>
    <row r="47653" spans="16:16" x14ac:dyDescent="0.2">
      <c r="P47653" s="76"/>
    </row>
    <row r="47654" spans="16:16" x14ac:dyDescent="0.2">
      <c r="P47654" s="76"/>
    </row>
    <row r="47655" spans="16:16" x14ac:dyDescent="0.2">
      <c r="P47655" s="76"/>
    </row>
    <row r="47656" spans="16:16" x14ac:dyDescent="0.2">
      <c r="P47656" s="76"/>
    </row>
    <row r="47657" spans="16:16" x14ac:dyDescent="0.2">
      <c r="P47657" s="76"/>
    </row>
    <row r="47658" spans="16:16" x14ac:dyDescent="0.2">
      <c r="P47658" s="76"/>
    </row>
    <row r="47659" spans="16:16" x14ac:dyDescent="0.2">
      <c r="P47659" s="76"/>
    </row>
    <row r="47660" spans="16:16" x14ac:dyDescent="0.2">
      <c r="P47660" s="76"/>
    </row>
    <row r="47661" spans="16:16" x14ac:dyDescent="0.2">
      <c r="P47661" s="76"/>
    </row>
    <row r="47662" spans="16:16" x14ac:dyDescent="0.2">
      <c r="P47662" s="76"/>
    </row>
    <row r="47663" spans="16:16" x14ac:dyDescent="0.2">
      <c r="P47663" s="76"/>
    </row>
    <row r="47664" spans="16:16" x14ac:dyDescent="0.2">
      <c r="P47664" s="76"/>
    </row>
    <row r="47665" spans="16:16" x14ac:dyDescent="0.2">
      <c r="P47665" s="76"/>
    </row>
    <row r="47666" spans="16:16" x14ac:dyDescent="0.2">
      <c r="P47666" s="76"/>
    </row>
    <row r="47667" spans="16:16" x14ac:dyDescent="0.2">
      <c r="P47667" s="76"/>
    </row>
    <row r="47668" spans="16:16" x14ac:dyDescent="0.2">
      <c r="P47668" s="76"/>
    </row>
    <row r="47669" spans="16:16" x14ac:dyDescent="0.2">
      <c r="P47669" s="76"/>
    </row>
    <row r="47670" spans="16:16" x14ac:dyDescent="0.2">
      <c r="P47670" s="76"/>
    </row>
    <row r="47671" spans="16:16" x14ac:dyDescent="0.2">
      <c r="P47671" s="76"/>
    </row>
    <row r="47672" spans="16:16" x14ac:dyDescent="0.2">
      <c r="P47672" s="76"/>
    </row>
    <row r="47673" spans="16:16" x14ac:dyDescent="0.2">
      <c r="P47673" s="76"/>
    </row>
    <row r="47674" spans="16:16" x14ac:dyDescent="0.2">
      <c r="P47674" s="76"/>
    </row>
    <row r="47675" spans="16:16" x14ac:dyDescent="0.2">
      <c r="P47675" s="76"/>
    </row>
    <row r="47676" spans="16:16" x14ac:dyDescent="0.2">
      <c r="P47676" s="76"/>
    </row>
    <row r="47677" spans="16:16" x14ac:dyDescent="0.2">
      <c r="P47677" s="76"/>
    </row>
    <row r="47678" spans="16:16" x14ac:dyDescent="0.2">
      <c r="P47678" s="76"/>
    </row>
    <row r="47679" spans="16:16" x14ac:dyDescent="0.2">
      <c r="P47679" s="76"/>
    </row>
    <row r="47680" spans="16:16" x14ac:dyDescent="0.2">
      <c r="P47680" s="76"/>
    </row>
    <row r="47681" spans="16:16" x14ac:dyDescent="0.2">
      <c r="P47681" s="76"/>
    </row>
    <row r="47682" spans="16:16" x14ac:dyDescent="0.2">
      <c r="P47682" s="76"/>
    </row>
    <row r="47683" spans="16:16" x14ac:dyDescent="0.2">
      <c r="P47683" s="76"/>
    </row>
    <row r="47684" spans="16:16" x14ac:dyDescent="0.2">
      <c r="P47684" s="76"/>
    </row>
    <row r="47685" spans="16:16" x14ac:dyDescent="0.2">
      <c r="P47685" s="76"/>
    </row>
    <row r="47686" spans="16:16" x14ac:dyDescent="0.2">
      <c r="P47686" s="76"/>
    </row>
    <row r="47687" spans="16:16" x14ac:dyDescent="0.2">
      <c r="P47687" s="76"/>
    </row>
    <row r="47688" spans="16:16" x14ac:dyDescent="0.2">
      <c r="P47688" s="76"/>
    </row>
    <row r="47689" spans="16:16" x14ac:dyDescent="0.2">
      <c r="P47689" s="76"/>
    </row>
    <row r="47690" spans="16:16" x14ac:dyDescent="0.2">
      <c r="P47690" s="76"/>
    </row>
    <row r="47691" spans="16:16" x14ac:dyDescent="0.2">
      <c r="P47691" s="76"/>
    </row>
    <row r="47692" spans="16:16" x14ac:dyDescent="0.2">
      <c r="P47692" s="76"/>
    </row>
    <row r="47693" spans="16:16" x14ac:dyDescent="0.2">
      <c r="P47693" s="76"/>
    </row>
    <row r="47694" spans="16:16" x14ac:dyDescent="0.2">
      <c r="P47694" s="76"/>
    </row>
    <row r="47695" spans="16:16" x14ac:dyDescent="0.2">
      <c r="P47695" s="76"/>
    </row>
    <row r="47696" spans="16:16" x14ac:dyDescent="0.2">
      <c r="P47696" s="76"/>
    </row>
    <row r="47697" spans="16:16" x14ac:dyDescent="0.2">
      <c r="P47697" s="76"/>
    </row>
    <row r="47698" spans="16:16" x14ac:dyDescent="0.2">
      <c r="P47698" s="76"/>
    </row>
    <row r="47699" spans="16:16" x14ac:dyDescent="0.2">
      <c r="P47699" s="76"/>
    </row>
    <row r="47700" spans="16:16" x14ac:dyDescent="0.2">
      <c r="P47700" s="76"/>
    </row>
    <row r="47701" spans="16:16" x14ac:dyDescent="0.2">
      <c r="P47701" s="76"/>
    </row>
    <row r="47702" spans="16:16" x14ac:dyDescent="0.2">
      <c r="P47702" s="76"/>
    </row>
    <row r="47703" spans="16:16" x14ac:dyDescent="0.2">
      <c r="P47703" s="76"/>
    </row>
    <row r="47704" spans="16:16" x14ac:dyDescent="0.2">
      <c r="P47704" s="76"/>
    </row>
    <row r="47705" spans="16:16" x14ac:dyDescent="0.2">
      <c r="P47705" s="76"/>
    </row>
    <row r="47706" spans="16:16" x14ac:dyDescent="0.2">
      <c r="P47706" s="76"/>
    </row>
    <row r="47707" spans="16:16" x14ac:dyDescent="0.2">
      <c r="P47707" s="76"/>
    </row>
    <row r="47708" spans="16:16" x14ac:dyDescent="0.2">
      <c r="P47708" s="76"/>
    </row>
    <row r="47709" spans="16:16" x14ac:dyDescent="0.2">
      <c r="P47709" s="76"/>
    </row>
    <row r="47710" spans="16:16" x14ac:dyDescent="0.2">
      <c r="P47710" s="76"/>
    </row>
    <row r="47711" spans="16:16" x14ac:dyDescent="0.2">
      <c r="P47711" s="76"/>
    </row>
    <row r="47712" spans="16:16" x14ac:dyDescent="0.2">
      <c r="P47712" s="76"/>
    </row>
    <row r="47713" spans="16:16" x14ac:dyDescent="0.2">
      <c r="P47713" s="76"/>
    </row>
    <row r="47714" spans="16:16" x14ac:dyDescent="0.2">
      <c r="P47714" s="76"/>
    </row>
    <row r="47715" spans="16:16" x14ac:dyDescent="0.2">
      <c r="P47715" s="76"/>
    </row>
    <row r="47716" spans="16:16" x14ac:dyDescent="0.2">
      <c r="P47716" s="76"/>
    </row>
    <row r="47717" spans="16:16" x14ac:dyDescent="0.2">
      <c r="P47717" s="76"/>
    </row>
    <row r="47718" spans="16:16" x14ac:dyDescent="0.2">
      <c r="P47718" s="76"/>
    </row>
    <row r="47719" spans="16:16" x14ac:dyDescent="0.2">
      <c r="P47719" s="76"/>
    </row>
    <row r="47720" spans="16:16" x14ac:dyDescent="0.2">
      <c r="P47720" s="76"/>
    </row>
    <row r="47721" spans="16:16" x14ac:dyDescent="0.2">
      <c r="P47721" s="76"/>
    </row>
    <row r="47722" spans="16:16" x14ac:dyDescent="0.2">
      <c r="P47722" s="76"/>
    </row>
    <row r="47723" spans="16:16" x14ac:dyDescent="0.2">
      <c r="P47723" s="76"/>
    </row>
    <row r="47724" spans="16:16" x14ac:dyDescent="0.2">
      <c r="P47724" s="76"/>
    </row>
    <row r="47725" spans="16:16" x14ac:dyDescent="0.2">
      <c r="P47725" s="76"/>
    </row>
    <row r="47726" spans="16:16" x14ac:dyDescent="0.2">
      <c r="P47726" s="76"/>
    </row>
    <row r="47727" spans="16:16" x14ac:dyDescent="0.2">
      <c r="P47727" s="76"/>
    </row>
    <row r="47728" spans="16:16" x14ac:dyDescent="0.2">
      <c r="P47728" s="76"/>
    </row>
    <row r="47729" spans="16:16" x14ac:dyDescent="0.2">
      <c r="P47729" s="76"/>
    </row>
    <row r="47730" spans="16:16" x14ac:dyDescent="0.2">
      <c r="P47730" s="76"/>
    </row>
    <row r="47731" spans="16:16" x14ac:dyDescent="0.2">
      <c r="P47731" s="76"/>
    </row>
    <row r="47732" spans="16:16" x14ac:dyDescent="0.2">
      <c r="P47732" s="76"/>
    </row>
    <row r="47733" spans="16:16" x14ac:dyDescent="0.2">
      <c r="P47733" s="76"/>
    </row>
    <row r="47734" spans="16:16" x14ac:dyDescent="0.2">
      <c r="P47734" s="76"/>
    </row>
    <row r="47735" spans="16:16" x14ac:dyDescent="0.2">
      <c r="P47735" s="76"/>
    </row>
    <row r="47736" spans="16:16" x14ac:dyDescent="0.2">
      <c r="P47736" s="76"/>
    </row>
    <row r="47737" spans="16:16" x14ac:dyDescent="0.2">
      <c r="P47737" s="76"/>
    </row>
    <row r="47738" spans="16:16" x14ac:dyDescent="0.2">
      <c r="P47738" s="76"/>
    </row>
    <row r="47739" spans="16:16" x14ac:dyDescent="0.2">
      <c r="P47739" s="76"/>
    </row>
    <row r="47740" spans="16:16" x14ac:dyDescent="0.2">
      <c r="P47740" s="76"/>
    </row>
    <row r="47741" spans="16:16" x14ac:dyDescent="0.2">
      <c r="P47741" s="76"/>
    </row>
    <row r="47742" spans="16:16" x14ac:dyDescent="0.2">
      <c r="P47742" s="76"/>
    </row>
    <row r="47743" spans="16:16" x14ac:dyDescent="0.2">
      <c r="P47743" s="76"/>
    </row>
    <row r="47744" spans="16:16" x14ac:dyDescent="0.2">
      <c r="P47744" s="76"/>
    </row>
    <row r="47745" spans="16:16" x14ac:dyDescent="0.2">
      <c r="P47745" s="76"/>
    </row>
    <row r="47746" spans="16:16" x14ac:dyDescent="0.2">
      <c r="P47746" s="76"/>
    </row>
    <row r="47747" spans="16:16" x14ac:dyDescent="0.2">
      <c r="P47747" s="76"/>
    </row>
    <row r="47748" spans="16:16" x14ac:dyDescent="0.2">
      <c r="P47748" s="76"/>
    </row>
    <row r="47749" spans="16:16" x14ac:dyDescent="0.2">
      <c r="P47749" s="76"/>
    </row>
    <row r="47750" spans="16:16" x14ac:dyDescent="0.2">
      <c r="P47750" s="76"/>
    </row>
    <row r="47751" spans="16:16" x14ac:dyDescent="0.2">
      <c r="P47751" s="76"/>
    </row>
    <row r="47752" spans="16:16" x14ac:dyDescent="0.2">
      <c r="P47752" s="76"/>
    </row>
    <row r="47753" spans="16:16" x14ac:dyDescent="0.2">
      <c r="P47753" s="76"/>
    </row>
    <row r="47754" spans="16:16" x14ac:dyDescent="0.2">
      <c r="P47754" s="76"/>
    </row>
    <row r="47755" spans="16:16" x14ac:dyDescent="0.2">
      <c r="P47755" s="76"/>
    </row>
    <row r="47756" spans="16:16" x14ac:dyDescent="0.2">
      <c r="P47756" s="76"/>
    </row>
    <row r="47757" spans="16:16" x14ac:dyDescent="0.2">
      <c r="P47757" s="76"/>
    </row>
    <row r="47758" spans="16:16" x14ac:dyDescent="0.2">
      <c r="P47758" s="76"/>
    </row>
    <row r="47759" spans="16:16" x14ac:dyDescent="0.2">
      <c r="P47759" s="76"/>
    </row>
    <row r="47760" spans="16:16" x14ac:dyDescent="0.2">
      <c r="P47760" s="76"/>
    </row>
    <row r="47761" spans="16:16" x14ac:dyDescent="0.2">
      <c r="P47761" s="76"/>
    </row>
    <row r="47762" spans="16:16" x14ac:dyDescent="0.2">
      <c r="P47762" s="76"/>
    </row>
    <row r="47763" spans="16:16" x14ac:dyDescent="0.2">
      <c r="P47763" s="76"/>
    </row>
    <row r="47764" spans="16:16" x14ac:dyDescent="0.2">
      <c r="P47764" s="76"/>
    </row>
    <row r="47765" spans="16:16" x14ac:dyDescent="0.2">
      <c r="P47765" s="76"/>
    </row>
    <row r="47766" spans="16:16" x14ac:dyDescent="0.2">
      <c r="P47766" s="76"/>
    </row>
    <row r="47767" spans="16:16" x14ac:dyDescent="0.2">
      <c r="P47767" s="76"/>
    </row>
    <row r="47768" spans="16:16" x14ac:dyDescent="0.2">
      <c r="P47768" s="76"/>
    </row>
    <row r="47769" spans="16:16" x14ac:dyDescent="0.2">
      <c r="P47769" s="76"/>
    </row>
    <row r="47770" spans="16:16" x14ac:dyDescent="0.2">
      <c r="P47770" s="76"/>
    </row>
    <row r="47771" spans="16:16" x14ac:dyDescent="0.2">
      <c r="P47771" s="76"/>
    </row>
    <row r="47772" spans="16:16" x14ac:dyDescent="0.2">
      <c r="P47772" s="76"/>
    </row>
    <row r="47773" spans="16:16" x14ac:dyDescent="0.2">
      <c r="P47773" s="76"/>
    </row>
    <row r="47774" spans="16:16" x14ac:dyDescent="0.2">
      <c r="P47774" s="76"/>
    </row>
    <row r="47775" spans="16:16" x14ac:dyDescent="0.2">
      <c r="P47775" s="76"/>
    </row>
    <row r="47776" spans="16:16" x14ac:dyDescent="0.2">
      <c r="P47776" s="76"/>
    </row>
    <row r="47777" spans="16:16" x14ac:dyDescent="0.2">
      <c r="P47777" s="76"/>
    </row>
    <row r="47778" spans="16:16" x14ac:dyDescent="0.2">
      <c r="P47778" s="76"/>
    </row>
    <row r="47779" spans="16:16" x14ac:dyDescent="0.2">
      <c r="P47779" s="76"/>
    </row>
    <row r="47780" spans="16:16" x14ac:dyDescent="0.2">
      <c r="P47780" s="76"/>
    </row>
    <row r="47781" spans="16:16" x14ac:dyDescent="0.2">
      <c r="P47781" s="76"/>
    </row>
    <row r="47782" spans="16:16" x14ac:dyDescent="0.2">
      <c r="P47782" s="76"/>
    </row>
    <row r="47783" spans="16:16" x14ac:dyDescent="0.2">
      <c r="P47783" s="76"/>
    </row>
    <row r="47784" spans="16:16" x14ac:dyDescent="0.2">
      <c r="P47784" s="76"/>
    </row>
    <row r="47785" spans="16:16" x14ac:dyDescent="0.2">
      <c r="P47785" s="76"/>
    </row>
    <row r="47786" spans="16:16" x14ac:dyDescent="0.2">
      <c r="P47786" s="76"/>
    </row>
    <row r="47787" spans="16:16" x14ac:dyDescent="0.2">
      <c r="P47787" s="76"/>
    </row>
    <row r="47788" spans="16:16" x14ac:dyDescent="0.2">
      <c r="P47788" s="76"/>
    </row>
    <row r="47789" spans="16:16" x14ac:dyDescent="0.2">
      <c r="P47789" s="76"/>
    </row>
    <row r="47790" spans="16:16" x14ac:dyDescent="0.2">
      <c r="P47790" s="76"/>
    </row>
    <row r="47791" spans="16:16" x14ac:dyDescent="0.2">
      <c r="P47791" s="76"/>
    </row>
    <row r="47792" spans="16:16" x14ac:dyDescent="0.2">
      <c r="P47792" s="76"/>
    </row>
    <row r="47793" spans="16:16" x14ac:dyDescent="0.2">
      <c r="P47793" s="76"/>
    </row>
    <row r="47794" spans="16:16" x14ac:dyDescent="0.2">
      <c r="P47794" s="76"/>
    </row>
    <row r="47795" spans="16:16" x14ac:dyDescent="0.2">
      <c r="P47795" s="76"/>
    </row>
    <row r="47796" spans="16:16" x14ac:dyDescent="0.2">
      <c r="P47796" s="76"/>
    </row>
    <row r="47797" spans="16:16" x14ac:dyDescent="0.2">
      <c r="P47797" s="76"/>
    </row>
    <row r="47798" spans="16:16" x14ac:dyDescent="0.2">
      <c r="P47798" s="76"/>
    </row>
    <row r="47799" spans="16:16" x14ac:dyDescent="0.2">
      <c r="P47799" s="76"/>
    </row>
    <row r="47800" spans="16:16" x14ac:dyDescent="0.2">
      <c r="P47800" s="76"/>
    </row>
    <row r="47801" spans="16:16" x14ac:dyDescent="0.2">
      <c r="P47801" s="76"/>
    </row>
    <row r="47802" spans="16:16" x14ac:dyDescent="0.2">
      <c r="P47802" s="76"/>
    </row>
    <row r="47803" spans="16:16" x14ac:dyDescent="0.2">
      <c r="P47803" s="76"/>
    </row>
    <row r="47804" spans="16:16" x14ac:dyDescent="0.2">
      <c r="P47804" s="76"/>
    </row>
    <row r="47805" spans="16:16" x14ac:dyDescent="0.2">
      <c r="P47805" s="76"/>
    </row>
    <row r="47806" spans="16:16" x14ac:dyDescent="0.2">
      <c r="P47806" s="76"/>
    </row>
    <row r="47807" spans="16:16" x14ac:dyDescent="0.2">
      <c r="P47807" s="76"/>
    </row>
    <row r="47808" spans="16:16" x14ac:dyDescent="0.2">
      <c r="P47808" s="76"/>
    </row>
    <row r="47809" spans="16:16" x14ac:dyDescent="0.2">
      <c r="P47809" s="76"/>
    </row>
    <row r="47810" spans="16:16" x14ac:dyDescent="0.2">
      <c r="P47810" s="76"/>
    </row>
    <row r="47811" spans="16:16" x14ac:dyDescent="0.2">
      <c r="P47811" s="76"/>
    </row>
    <row r="47812" spans="16:16" x14ac:dyDescent="0.2">
      <c r="P47812" s="76"/>
    </row>
    <row r="47813" spans="16:16" x14ac:dyDescent="0.2">
      <c r="P47813" s="76"/>
    </row>
    <row r="47814" spans="16:16" x14ac:dyDescent="0.2">
      <c r="P47814" s="76"/>
    </row>
    <row r="47815" spans="16:16" x14ac:dyDescent="0.2">
      <c r="P47815" s="76"/>
    </row>
    <row r="47816" spans="16:16" x14ac:dyDescent="0.2">
      <c r="P47816" s="76"/>
    </row>
    <row r="47817" spans="16:16" x14ac:dyDescent="0.2">
      <c r="P47817" s="76"/>
    </row>
    <row r="47818" spans="16:16" x14ac:dyDescent="0.2">
      <c r="P47818" s="76"/>
    </row>
    <row r="47819" spans="16:16" x14ac:dyDescent="0.2">
      <c r="P47819" s="76"/>
    </row>
    <row r="47820" spans="16:16" x14ac:dyDescent="0.2">
      <c r="P47820" s="76"/>
    </row>
    <row r="47821" spans="16:16" x14ac:dyDescent="0.2">
      <c r="P47821" s="76"/>
    </row>
    <row r="47822" spans="16:16" x14ac:dyDescent="0.2">
      <c r="P47822" s="76"/>
    </row>
    <row r="47823" spans="16:16" x14ac:dyDescent="0.2">
      <c r="P47823" s="76"/>
    </row>
    <row r="47824" spans="16:16" x14ac:dyDescent="0.2">
      <c r="P47824" s="76"/>
    </row>
    <row r="47825" spans="16:16" x14ac:dyDescent="0.2">
      <c r="P47825" s="76"/>
    </row>
    <row r="47826" spans="16:16" x14ac:dyDescent="0.2">
      <c r="P47826" s="76"/>
    </row>
    <row r="47827" spans="16:16" x14ac:dyDescent="0.2">
      <c r="P47827" s="76"/>
    </row>
    <row r="47828" spans="16:16" x14ac:dyDescent="0.2">
      <c r="P47828" s="76"/>
    </row>
    <row r="47829" spans="16:16" x14ac:dyDescent="0.2">
      <c r="P47829" s="76"/>
    </row>
    <row r="47830" spans="16:16" x14ac:dyDescent="0.2">
      <c r="P47830" s="76"/>
    </row>
    <row r="47831" spans="16:16" x14ac:dyDescent="0.2">
      <c r="P47831" s="76"/>
    </row>
    <row r="47832" spans="16:16" x14ac:dyDescent="0.2">
      <c r="P47832" s="76"/>
    </row>
    <row r="47833" spans="16:16" x14ac:dyDescent="0.2">
      <c r="P47833" s="76"/>
    </row>
    <row r="47834" spans="16:16" x14ac:dyDescent="0.2">
      <c r="P47834" s="76"/>
    </row>
    <row r="47835" spans="16:16" x14ac:dyDescent="0.2">
      <c r="P47835" s="76"/>
    </row>
    <row r="47836" spans="16:16" x14ac:dyDescent="0.2">
      <c r="P47836" s="76"/>
    </row>
    <row r="47837" spans="16:16" x14ac:dyDescent="0.2">
      <c r="P47837" s="76"/>
    </row>
    <row r="47838" spans="16:16" x14ac:dyDescent="0.2">
      <c r="P47838" s="76"/>
    </row>
    <row r="47839" spans="16:16" x14ac:dyDescent="0.2">
      <c r="P47839" s="76"/>
    </row>
    <row r="47840" spans="16:16" x14ac:dyDescent="0.2">
      <c r="P47840" s="76"/>
    </row>
    <row r="47841" spans="16:16" x14ac:dyDescent="0.2">
      <c r="P47841" s="76"/>
    </row>
    <row r="47842" spans="16:16" x14ac:dyDescent="0.2">
      <c r="P47842" s="76"/>
    </row>
    <row r="47843" spans="16:16" x14ac:dyDescent="0.2">
      <c r="P47843" s="76"/>
    </row>
    <row r="47844" spans="16:16" x14ac:dyDescent="0.2">
      <c r="P47844" s="76"/>
    </row>
    <row r="47845" spans="16:16" x14ac:dyDescent="0.2">
      <c r="P47845" s="76"/>
    </row>
    <row r="47846" spans="16:16" x14ac:dyDescent="0.2">
      <c r="P47846" s="76"/>
    </row>
    <row r="47847" spans="16:16" x14ac:dyDescent="0.2">
      <c r="P47847" s="76"/>
    </row>
    <row r="47848" spans="16:16" x14ac:dyDescent="0.2">
      <c r="P47848" s="76"/>
    </row>
    <row r="47849" spans="16:16" x14ac:dyDescent="0.2">
      <c r="P47849" s="76"/>
    </row>
    <row r="47850" spans="16:16" x14ac:dyDescent="0.2">
      <c r="P47850" s="76"/>
    </row>
    <row r="47851" spans="16:16" x14ac:dyDescent="0.2">
      <c r="P47851" s="76"/>
    </row>
    <row r="47852" spans="16:16" x14ac:dyDescent="0.2">
      <c r="P47852" s="76"/>
    </row>
    <row r="47853" spans="16:16" x14ac:dyDescent="0.2">
      <c r="P47853" s="76"/>
    </row>
    <row r="47854" spans="16:16" x14ac:dyDescent="0.2">
      <c r="P47854" s="76"/>
    </row>
    <row r="47855" spans="16:16" x14ac:dyDescent="0.2">
      <c r="P47855" s="76"/>
    </row>
    <row r="47856" spans="16:16" x14ac:dyDescent="0.2">
      <c r="P47856" s="76"/>
    </row>
    <row r="47857" spans="16:16" x14ac:dyDescent="0.2">
      <c r="P47857" s="76"/>
    </row>
    <row r="47858" spans="16:16" x14ac:dyDescent="0.2">
      <c r="P47858" s="76"/>
    </row>
    <row r="47859" spans="16:16" x14ac:dyDescent="0.2">
      <c r="P47859" s="76"/>
    </row>
    <row r="47860" spans="16:16" x14ac:dyDescent="0.2">
      <c r="P47860" s="76"/>
    </row>
    <row r="47861" spans="16:16" x14ac:dyDescent="0.2">
      <c r="P47861" s="76"/>
    </row>
    <row r="47862" spans="16:16" x14ac:dyDescent="0.2">
      <c r="P47862" s="76"/>
    </row>
    <row r="47863" spans="16:16" x14ac:dyDescent="0.2">
      <c r="P47863" s="76"/>
    </row>
    <row r="47864" spans="16:16" x14ac:dyDescent="0.2">
      <c r="P47864" s="76"/>
    </row>
    <row r="47865" spans="16:16" x14ac:dyDescent="0.2">
      <c r="P47865" s="76"/>
    </row>
    <row r="47866" spans="16:16" x14ac:dyDescent="0.2">
      <c r="P47866" s="76"/>
    </row>
    <row r="47867" spans="16:16" x14ac:dyDescent="0.2">
      <c r="P47867" s="76"/>
    </row>
    <row r="47868" spans="16:16" x14ac:dyDescent="0.2">
      <c r="P47868" s="76"/>
    </row>
    <row r="47869" spans="16:16" x14ac:dyDescent="0.2">
      <c r="P47869" s="76"/>
    </row>
    <row r="47870" spans="16:16" x14ac:dyDescent="0.2">
      <c r="P47870" s="76"/>
    </row>
    <row r="47871" spans="16:16" x14ac:dyDescent="0.2">
      <c r="P47871" s="76"/>
    </row>
    <row r="47872" spans="16:16" x14ac:dyDescent="0.2">
      <c r="P47872" s="76"/>
    </row>
    <row r="47873" spans="16:16" x14ac:dyDescent="0.2">
      <c r="P47873" s="76"/>
    </row>
    <row r="47874" spans="16:16" x14ac:dyDescent="0.2">
      <c r="P47874" s="76"/>
    </row>
    <row r="47875" spans="16:16" x14ac:dyDescent="0.2">
      <c r="P47875" s="76"/>
    </row>
    <row r="47876" spans="16:16" x14ac:dyDescent="0.2">
      <c r="P47876" s="76"/>
    </row>
    <row r="47877" spans="16:16" x14ac:dyDescent="0.2">
      <c r="P47877" s="76"/>
    </row>
    <row r="47878" spans="16:16" x14ac:dyDescent="0.2">
      <c r="P47878" s="76"/>
    </row>
    <row r="47879" spans="16:16" x14ac:dyDescent="0.2">
      <c r="P47879" s="76"/>
    </row>
    <row r="47880" spans="16:16" x14ac:dyDescent="0.2">
      <c r="P47880" s="76"/>
    </row>
    <row r="47881" spans="16:16" x14ac:dyDescent="0.2">
      <c r="P47881" s="76"/>
    </row>
    <row r="47882" spans="16:16" x14ac:dyDescent="0.2">
      <c r="P47882" s="76"/>
    </row>
    <row r="47883" spans="16:16" x14ac:dyDescent="0.2">
      <c r="P47883" s="76"/>
    </row>
    <row r="47884" spans="16:16" x14ac:dyDescent="0.2">
      <c r="P47884" s="76"/>
    </row>
    <row r="47885" spans="16:16" x14ac:dyDescent="0.2">
      <c r="P47885" s="76"/>
    </row>
    <row r="47886" spans="16:16" x14ac:dyDescent="0.2">
      <c r="P47886" s="76"/>
    </row>
    <row r="47887" spans="16:16" x14ac:dyDescent="0.2">
      <c r="P47887" s="76"/>
    </row>
    <row r="47888" spans="16:16" x14ac:dyDescent="0.2">
      <c r="P47888" s="76"/>
    </row>
    <row r="47889" spans="16:16" x14ac:dyDescent="0.2">
      <c r="P47889" s="76"/>
    </row>
    <row r="47890" spans="16:16" x14ac:dyDescent="0.2">
      <c r="P47890" s="76"/>
    </row>
    <row r="47891" spans="16:16" x14ac:dyDescent="0.2">
      <c r="P47891" s="76"/>
    </row>
    <row r="47892" spans="16:16" x14ac:dyDescent="0.2">
      <c r="P47892" s="76"/>
    </row>
    <row r="47893" spans="16:16" x14ac:dyDescent="0.2">
      <c r="P47893" s="76"/>
    </row>
    <row r="47894" spans="16:16" x14ac:dyDescent="0.2">
      <c r="P47894" s="76"/>
    </row>
    <row r="47895" spans="16:16" x14ac:dyDescent="0.2">
      <c r="P47895" s="76"/>
    </row>
    <row r="47896" spans="16:16" x14ac:dyDescent="0.2">
      <c r="P47896" s="76"/>
    </row>
    <row r="47897" spans="16:16" x14ac:dyDescent="0.2">
      <c r="P47897" s="76"/>
    </row>
    <row r="47898" spans="16:16" x14ac:dyDescent="0.2">
      <c r="P47898" s="76"/>
    </row>
    <row r="47899" spans="16:16" x14ac:dyDescent="0.2">
      <c r="P47899" s="76"/>
    </row>
    <row r="47900" spans="16:16" x14ac:dyDescent="0.2">
      <c r="P47900" s="76"/>
    </row>
    <row r="47901" spans="16:16" x14ac:dyDescent="0.2">
      <c r="P47901" s="76"/>
    </row>
    <row r="47902" spans="16:16" x14ac:dyDescent="0.2">
      <c r="P47902" s="76"/>
    </row>
    <row r="47903" spans="16:16" x14ac:dyDescent="0.2">
      <c r="P47903" s="76"/>
    </row>
    <row r="47904" spans="16:16" x14ac:dyDescent="0.2">
      <c r="P47904" s="76"/>
    </row>
    <row r="47905" spans="16:16" x14ac:dyDescent="0.2">
      <c r="P47905" s="76"/>
    </row>
    <row r="47906" spans="16:16" x14ac:dyDescent="0.2">
      <c r="P47906" s="76"/>
    </row>
    <row r="47907" spans="16:16" x14ac:dyDescent="0.2">
      <c r="P47907" s="76"/>
    </row>
    <row r="47908" spans="16:16" x14ac:dyDescent="0.2">
      <c r="P47908" s="76"/>
    </row>
    <row r="47909" spans="16:16" x14ac:dyDescent="0.2">
      <c r="P47909" s="76"/>
    </row>
    <row r="47910" spans="16:16" x14ac:dyDescent="0.2">
      <c r="P47910" s="76"/>
    </row>
    <row r="47911" spans="16:16" x14ac:dyDescent="0.2">
      <c r="P47911" s="76"/>
    </row>
    <row r="47912" spans="16:16" x14ac:dyDescent="0.2">
      <c r="P47912" s="76"/>
    </row>
    <row r="47913" spans="16:16" x14ac:dyDescent="0.2">
      <c r="P47913" s="76"/>
    </row>
    <row r="47914" spans="16:16" x14ac:dyDescent="0.2">
      <c r="P47914" s="76"/>
    </row>
    <row r="47915" spans="16:16" x14ac:dyDescent="0.2">
      <c r="P47915" s="76"/>
    </row>
    <row r="47916" spans="16:16" x14ac:dyDescent="0.2">
      <c r="P47916" s="76"/>
    </row>
    <row r="47917" spans="16:16" x14ac:dyDescent="0.2">
      <c r="P47917" s="76"/>
    </row>
    <row r="47918" spans="16:16" x14ac:dyDescent="0.2">
      <c r="P47918" s="76"/>
    </row>
    <row r="47919" spans="16:16" x14ac:dyDescent="0.2">
      <c r="P47919" s="76"/>
    </row>
    <row r="47920" spans="16:16" x14ac:dyDescent="0.2">
      <c r="P47920" s="76"/>
    </row>
    <row r="47921" spans="16:16" x14ac:dyDescent="0.2">
      <c r="P47921" s="76"/>
    </row>
    <row r="47922" spans="16:16" x14ac:dyDescent="0.2">
      <c r="P47922" s="76"/>
    </row>
    <row r="47923" spans="16:16" x14ac:dyDescent="0.2">
      <c r="P47923" s="76"/>
    </row>
    <row r="47924" spans="16:16" x14ac:dyDescent="0.2">
      <c r="P47924" s="76"/>
    </row>
    <row r="47925" spans="16:16" x14ac:dyDescent="0.2">
      <c r="P47925" s="76"/>
    </row>
    <row r="47926" spans="16:16" x14ac:dyDescent="0.2">
      <c r="P47926" s="76"/>
    </row>
    <row r="47927" spans="16:16" x14ac:dyDescent="0.2">
      <c r="P47927" s="76"/>
    </row>
    <row r="47928" spans="16:16" x14ac:dyDescent="0.2">
      <c r="P47928" s="76"/>
    </row>
    <row r="47929" spans="16:16" x14ac:dyDescent="0.2">
      <c r="P47929" s="76"/>
    </row>
    <row r="47930" spans="16:16" x14ac:dyDescent="0.2">
      <c r="P47930" s="76"/>
    </row>
    <row r="47931" spans="16:16" x14ac:dyDescent="0.2">
      <c r="P47931" s="76"/>
    </row>
    <row r="47932" spans="16:16" x14ac:dyDescent="0.2">
      <c r="P47932" s="76"/>
    </row>
    <row r="47933" spans="16:16" x14ac:dyDescent="0.2">
      <c r="P47933" s="76"/>
    </row>
    <row r="47934" spans="16:16" x14ac:dyDescent="0.2">
      <c r="P47934" s="76"/>
    </row>
    <row r="47935" spans="16:16" x14ac:dyDescent="0.2">
      <c r="P47935" s="76"/>
    </row>
    <row r="47936" spans="16:16" x14ac:dyDescent="0.2">
      <c r="P47936" s="76"/>
    </row>
    <row r="47937" spans="16:16" x14ac:dyDescent="0.2">
      <c r="P47937" s="76"/>
    </row>
    <row r="47938" spans="16:16" x14ac:dyDescent="0.2">
      <c r="P47938" s="76"/>
    </row>
    <row r="47939" spans="16:16" x14ac:dyDescent="0.2">
      <c r="P47939" s="76"/>
    </row>
    <row r="47940" spans="16:16" x14ac:dyDescent="0.2">
      <c r="P47940" s="76"/>
    </row>
    <row r="47941" spans="16:16" x14ac:dyDescent="0.2">
      <c r="P47941" s="76"/>
    </row>
    <row r="47942" spans="16:16" x14ac:dyDescent="0.2">
      <c r="P47942" s="76"/>
    </row>
    <row r="47943" spans="16:16" x14ac:dyDescent="0.2">
      <c r="P47943" s="76"/>
    </row>
    <row r="47944" spans="16:16" x14ac:dyDescent="0.2">
      <c r="P47944" s="76"/>
    </row>
    <row r="47945" spans="16:16" x14ac:dyDescent="0.2">
      <c r="P47945" s="76"/>
    </row>
    <row r="47946" spans="16:16" x14ac:dyDescent="0.2">
      <c r="P47946" s="76"/>
    </row>
    <row r="47947" spans="16:16" x14ac:dyDescent="0.2">
      <c r="P47947" s="76"/>
    </row>
    <row r="47948" spans="16:16" x14ac:dyDescent="0.2">
      <c r="P47948" s="76"/>
    </row>
    <row r="47949" spans="16:16" x14ac:dyDescent="0.2">
      <c r="P47949" s="76"/>
    </row>
    <row r="47950" spans="16:16" x14ac:dyDescent="0.2">
      <c r="P47950" s="76"/>
    </row>
    <row r="47951" spans="16:16" x14ac:dyDescent="0.2">
      <c r="P47951" s="76"/>
    </row>
    <row r="47952" spans="16:16" x14ac:dyDescent="0.2">
      <c r="P47952" s="76"/>
    </row>
    <row r="47953" spans="16:16" x14ac:dyDescent="0.2">
      <c r="P47953" s="76"/>
    </row>
    <row r="47954" spans="16:16" x14ac:dyDescent="0.2">
      <c r="P47954" s="76"/>
    </row>
    <row r="47955" spans="16:16" x14ac:dyDescent="0.2">
      <c r="P47955" s="76"/>
    </row>
    <row r="47956" spans="16:16" x14ac:dyDescent="0.2">
      <c r="P47956" s="76"/>
    </row>
    <row r="47957" spans="16:16" x14ac:dyDescent="0.2">
      <c r="P47957" s="76"/>
    </row>
    <row r="47958" spans="16:16" x14ac:dyDescent="0.2">
      <c r="P47958" s="76"/>
    </row>
    <row r="47959" spans="16:16" x14ac:dyDescent="0.2">
      <c r="P47959" s="76"/>
    </row>
    <row r="47960" spans="16:16" x14ac:dyDescent="0.2">
      <c r="P47960" s="76"/>
    </row>
    <row r="47961" spans="16:16" x14ac:dyDescent="0.2">
      <c r="P47961" s="76"/>
    </row>
    <row r="47962" spans="16:16" x14ac:dyDescent="0.2">
      <c r="P47962" s="76"/>
    </row>
    <row r="47963" spans="16:16" x14ac:dyDescent="0.2">
      <c r="P47963" s="76"/>
    </row>
    <row r="47964" spans="16:16" x14ac:dyDescent="0.2">
      <c r="P47964" s="76"/>
    </row>
    <row r="47965" spans="16:16" x14ac:dyDescent="0.2">
      <c r="P47965" s="76"/>
    </row>
    <row r="47966" spans="16:16" x14ac:dyDescent="0.2">
      <c r="P47966" s="76"/>
    </row>
    <row r="47967" spans="16:16" x14ac:dyDescent="0.2">
      <c r="P47967" s="76"/>
    </row>
    <row r="47968" spans="16:16" x14ac:dyDescent="0.2">
      <c r="P47968" s="76"/>
    </row>
    <row r="47969" spans="16:16" x14ac:dyDescent="0.2">
      <c r="P47969" s="76"/>
    </row>
    <row r="47970" spans="16:16" x14ac:dyDescent="0.2">
      <c r="P47970" s="76"/>
    </row>
    <row r="47971" spans="16:16" x14ac:dyDescent="0.2">
      <c r="P47971" s="76"/>
    </row>
    <row r="47972" spans="16:16" x14ac:dyDescent="0.2">
      <c r="P47972" s="76"/>
    </row>
    <row r="47973" spans="16:16" x14ac:dyDescent="0.2">
      <c r="P47973" s="76"/>
    </row>
    <row r="47974" spans="16:16" x14ac:dyDescent="0.2">
      <c r="P47974" s="76"/>
    </row>
    <row r="47975" spans="16:16" x14ac:dyDescent="0.2">
      <c r="P47975" s="76"/>
    </row>
    <row r="47976" spans="16:16" x14ac:dyDescent="0.2">
      <c r="P47976" s="76"/>
    </row>
    <row r="47977" spans="16:16" x14ac:dyDescent="0.2">
      <c r="P47977" s="76"/>
    </row>
    <row r="47978" spans="16:16" x14ac:dyDescent="0.2">
      <c r="P47978" s="76"/>
    </row>
    <row r="47979" spans="16:16" x14ac:dyDescent="0.2">
      <c r="P47979" s="76"/>
    </row>
    <row r="47980" spans="16:16" x14ac:dyDescent="0.2">
      <c r="P47980" s="76"/>
    </row>
    <row r="47981" spans="16:16" x14ac:dyDescent="0.2">
      <c r="P47981" s="76"/>
    </row>
    <row r="47982" spans="16:16" x14ac:dyDescent="0.2">
      <c r="P47982" s="76"/>
    </row>
    <row r="47983" spans="16:16" x14ac:dyDescent="0.2">
      <c r="P47983" s="76"/>
    </row>
    <row r="47984" spans="16:16" x14ac:dyDescent="0.2">
      <c r="P47984" s="76"/>
    </row>
    <row r="47985" spans="16:16" x14ac:dyDescent="0.2">
      <c r="P47985" s="76"/>
    </row>
    <row r="47986" spans="16:16" x14ac:dyDescent="0.2">
      <c r="P47986" s="76"/>
    </row>
    <row r="47987" spans="16:16" x14ac:dyDescent="0.2">
      <c r="P47987" s="76"/>
    </row>
    <row r="47988" spans="16:16" x14ac:dyDescent="0.2">
      <c r="P47988" s="76"/>
    </row>
    <row r="47989" spans="16:16" x14ac:dyDescent="0.2">
      <c r="P47989" s="76"/>
    </row>
    <row r="47990" spans="16:16" x14ac:dyDescent="0.2">
      <c r="P47990" s="76"/>
    </row>
    <row r="47991" spans="16:16" x14ac:dyDescent="0.2">
      <c r="P47991" s="76"/>
    </row>
    <row r="47992" spans="16:16" x14ac:dyDescent="0.2">
      <c r="P47992" s="76"/>
    </row>
    <row r="47993" spans="16:16" x14ac:dyDescent="0.2">
      <c r="P47993" s="76"/>
    </row>
    <row r="47994" spans="16:16" x14ac:dyDescent="0.2">
      <c r="P47994" s="76"/>
    </row>
    <row r="47995" spans="16:16" x14ac:dyDescent="0.2">
      <c r="P47995" s="76"/>
    </row>
    <row r="47996" spans="16:16" x14ac:dyDescent="0.2">
      <c r="P47996" s="76"/>
    </row>
    <row r="47997" spans="16:16" x14ac:dyDescent="0.2">
      <c r="P47997" s="76"/>
    </row>
    <row r="47998" spans="16:16" x14ac:dyDescent="0.2">
      <c r="P47998" s="76"/>
    </row>
    <row r="47999" spans="16:16" x14ac:dyDescent="0.2">
      <c r="P47999" s="76"/>
    </row>
    <row r="48000" spans="16:16" x14ac:dyDescent="0.2">
      <c r="P48000" s="76"/>
    </row>
    <row r="48001" spans="16:16" x14ac:dyDescent="0.2">
      <c r="P48001" s="76"/>
    </row>
    <row r="48002" spans="16:16" x14ac:dyDescent="0.2">
      <c r="P48002" s="76"/>
    </row>
    <row r="48003" spans="16:16" x14ac:dyDescent="0.2">
      <c r="P48003" s="76"/>
    </row>
    <row r="48004" spans="16:16" x14ac:dyDescent="0.2">
      <c r="P48004" s="76"/>
    </row>
    <row r="48005" spans="16:16" x14ac:dyDescent="0.2">
      <c r="P48005" s="76"/>
    </row>
    <row r="48006" spans="16:16" x14ac:dyDescent="0.2">
      <c r="P48006" s="76"/>
    </row>
    <row r="48007" spans="16:16" x14ac:dyDescent="0.2">
      <c r="P48007" s="76"/>
    </row>
    <row r="48008" spans="16:16" x14ac:dyDescent="0.2">
      <c r="P48008" s="76"/>
    </row>
    <row r="48009" spans="16:16" x14ac:dyDescent="0.2">
      <c r="P48009" s="76"/>
    </row>
    <row r="48010" spans="16:16" x14ac:dyDescent="0.2">
      <c r="P48010" s="76"/>
    </row>
    <row r="48011" spans="16:16" x14ac:dyDescent="0.2">
      <c r="P48011" s="76"/>
    </row>
    <row r="48012" spans="16:16" x14ac:dyDescent="0.2">
      <c r="P48012" s="76"/>
    </row>
    <row r="48013" spans="16:16" x14ac:dyDescent="0.2">
      <c r="P48013" s="76"/>
    </row>
    <row r="48014" spans="16:16" x14ac:dyDescent="0.2">
      <c r="P48014" s="76"/>
    </row>
    <row r="48015" spans="16:16" x14ac:dyDescent="0.2">
      <c r="P48015" s="76"/>
    </row>
    <row r="48016" spans="16:16" x14ac:dyDescent="0.2">
      <c r="P48016" s="76"/>
    </row>
    <row r="48017" spans="16:16" x14ac:dyDescent="0.2">
      <c r="P48017" s="76"/>
    </row>
    <row r="48018" spans="16:16" x14ac:dyDescent="0.2">
      <c r="P48018" s="76"/>
    </row>
    <row r="48019" spans="16:16" x14ac:dyDescent="0.2">
      <c r="P48019" s="76"/>
    </row>
    <row r="48020" spans="16:16" x14ac:dyDescent="0.2">
      <c r="P48020" s="76"/>
    </row>
    <row r="48021" spans="16:16" x14ac:dyDescent="0.2">
      <c r="P48021" s="76"/>
    </row>
    <row r="48022" spans="16:16" x14ac:dyDescent="0.2">
      <c r="P48022" s="76"/>
    </row>
    <row r="48023" spans="16:16" x14ac:dyDescent="0.2">
      <c r="P48023" s="76"/>
    </row>
    <row r="48024" spans="16:16" x14ac:dyDescent="0.2">
      <c r="P48024" s="76"/>
    </row>
    <row r="48025" spans="16:16" x14ac:dyDescent="0.2">
      <c r="P48025" s="76"/>
    </row>
    <row r="48026" spans="16:16" x14ac:dyDescent="0.2">
      <c r="P48026" s="76"/>
    </row>
    <row r="48027" spans="16:16" x14ac:dyDescent="0.2">
      <c r="P48027" s="76"/>
    </row>
    <row r="48028" spans="16:16" x14ac:dyDescent="0.2">
      <c r="P48028" s="76"/>
    </row>
    <row r="48029" spans="16:16" x14ac:dyDescent="0.2">
      <c r="P48029" s="76"/>
    </row>
    <row r="48030" spans="16:16" x14ac:dyDescent="0.2">
      <c r="P48030" s="76"/>
    </row>
    <row r="48031" spans="16:16" x14ac:dyDescent="0.2">
      <c r="P48031" s="76"/>
    </row>
    <row r="48032" spans="16:16" x14ac:dyDescent="0.2">
      <c r="P48032" s="76"/>
    </row>
    <row r="48033" spans="16:16" x14ac:dyDescent="0.2">
      <c r="P48033" s="76"/>
    </row>
    <row r="48034" spans="16:16" x14ac:dyDescent="0.2">
      <c r="P48034" s="76"/>
    </row>
    <row r="48035" spans="16:16" x14ac:dyDescent="0.2">
      <c r="P48035" s="76"/>
    </row>
    <row r="48036" spans="16:16" x14ac:dyDescent="0.2">
      <c r="P48036" s="76"/>
    </row>
    <row r="48037" spans="16:16" x14ac:dyDescent="0.2">
      <c r="P48037" s="76"/>
    </row>
    <row r="48038" spans="16:16" x14ac:dyDescent="0.2">
      <c r="P48038" s="76"/>
    </row>
    <row r="48039" spans="16:16" x14ac:dyDescent="0.2">
      <c r="P48039" s="76"/>
    </row>
    <row r="48040" spans="16:16" x14ac:dyDescent="0.2">
      <c r="P48040" s="76"/>
    </row>
    <row r="48041" spans="16:16" x14ac:dyDescent="0.2">
      <c r="P48041" s="76"/>
    </row>
    <row r="48042" spans="16:16" x14ac:dyDescent="0.2">
      <c r="P48042" s="76"/>
    </row>
    <row r="48043" spans="16:16" x14ac:dyDescent="0.2">
      <c r="P48043" s="76"/>
    </row>
    <row r="48044" spans="16:16" x14ac:dyDescent="0.2">
      <c r="P48044" s="76"/>
    </row>
    <row r="48045" spans="16:16" x14ac:dyDescent="0.2">
      <c r="P48045" s="76"/>
    </row>
    <row r="48046" spans="16:16" x14ac:dyDescent="0.2">
      <c r="P48046" s="76"/>
    </row>
    <row r="48047" spans="16:16" x14ac:dyDescent="0.2">
      <c r="P48047" s="76"/>
    </row>
    <row r="48048" spans="16:16" x14ac:dyDescent="0.2">
      <c r="P48048" s="76"/>
    </row>
    <row r="48049" spans="16:16" x14ac:dyDescent="0.2">
      <c r="P48049" s="76"/>
    </row>
    <row r="48050" spans="16:16" x14ac:dyDescent="0.2">
      <c r="P48050" s="76"/>
    </row>
    <row r="48051" spans="16:16" x14ac:dyDescent="0.2">
      <c r="P48051" s="76"/>
    </row>
    <row r="48052" spans="16:16" x14ac:dyDescent="0.2">
      <c r="P48052" s="76"/>
    </row>
    <row r="48053" spans="16:16" x14ac:dyDescent="0.2">
      <c r="P48053" s="76"/>
    </row>
    <row r="48054" spans="16:16" x14ac:dyDescent="0.2">
      <c r="P48054" s="76"/>
    </row>
    <row r="48055" spans="16:16" x14ac:dyDescent="0.2">
      <c r="P48055" s="76"/>
    </row>
    <row r="48056" spans="16:16" x14ac:dyDescent="0.2">
      <c r="P48056" s="76"/>
    </row>
    <row r="48057" spans="16:16" x14ac:dyDescent="0.2">
      <c r="P48057" s="76"/>
    </row>
    <row r="48058" spans="16:16" x14ac:dyDescent="0.2">
      <c r="P48058" s="76"/>
    </row>
    <row r="48059" spans="16:16" x14ac:dyDescent="0.2">
      <c r="P48059" s="76"/>
    </row>
    <row r="48060" spans="16:16" x14ac:dyDescent="0.2">
      <c r="P48060" s="76"/>
    </row>
    <row r="48061" spans="16:16" x14ac:dyDescent="0.2">
      <c r="P48061" s="76"/>
    </row>
    <row r="48062" spans="16:16" x14ac:dyDescent="0.2">
      <c r="P48062" s="76"/>
    </row>
    <row r="48063" spans="16:16" x14ac:dyDescent="0.2">
      <c r="P48063" s="76"/>
    </row>
    <row r="48064" spans="16:16" x14ac:dyDescent="0.2">
      <c r="P48064" s="76"/>
    </row>
    <row r="48065" spans="16:16" x14ac:dyDescent="0.2">
      <c r="P48065" s="76"/>
    </row>
    <row r="48066" spans="16:16" x14ac:dyDescent="0.2">
      <c r="P48066" s="76"/>
    </row>
    <row r="48067" spans="16:16" x14ac:dyDescent="0.2">
      <c r="P48067" s="76"/>
    </row>
    <row r="48068" spans="16:16" x14ac:dyDescent="0.2">
      <c r="P48068" s="76"/>
    </row>
    <row r="48069" spans="16:16" x14ac:dyDescent="0.2">
      <c r="P48069" s="76"/>
    </row>
    <row r="48070" spans="16:16" x14ac:dyDescent="0.2">
      <c r="P48070" s="76"/>
    </row>
    <row r="48071" spans="16:16" x14ac:dyDescent="0.2">
      <c r="P48071" s="76"/>
    </row>
    <row r="48072" spans="16:16" x14ac:dyDescent="0.2">
      <c r="P48072" s="76"/>
    </row>
    <row r="48073" spans="16:16" x14ac:dyDescent="0.2">
      <c r="P48073" s="76"/>
    </row>
    <row r="48074" spans="16:16" x14ac:dyDescent="0.2">
      <c r="P48074" s="76"/>
    </row>
    <row r="48075" spans="16:16" x14ac:dyDescent="0.2">
      <c r="P48075" s="76"/>
    </row>
    <row r="48076" spans="16:16" x14ac:dyDescent="0.2">
      <c r="P48076" s="76"/>
    </row>
    <row r="48077" spans="16:16" x14ac:dyDescent="0.2">
      <c r="P48077" s="76"/>
    </row>
    <row r="48078" spans="16:16" x14ac:dyDescent="0.2">
      <c r="P48078" s="76"/>
    </row>
    <row r="48079" spans="16:16" x14ac:dyDescent="0.2">
      <c r="P48079" s="76"/>
    </row>
    <row r="48080" spans="16:16" x14ac:dyDescent="0.2">
      <c r="P48080" s="76"/>
    </row>
    <row r="48081" spans="16:16" x14ac:dyDescent="0.2">
      <c r="P48081" s="76"/>
    </row>
    <row r="48082" spans="16:16" x14ac:dyDescent="0.2">
      <c r="P48082" s="76"/>
    </row>
    <row r="48083" spans="16:16" x14ac:dyDescent="0.2">
      <c r="P48083" s="76"/>
    </row>
    <row r="48084" spans="16:16" x14ac:dyDescent="0.2">
      <c r="P48084" s="76"/>
    </row>
    <row r="48085" spans="16:16" x14ac:dyDescent="0.2">
      <c r="P48085" s="76"/>
    </row>
    <row r="48086" spans="16:16" x14ac:dyDescent="0.2">
      <c r="P48086" s="76"/>
    </row>
    <row r="48087" spans="16:16" x14ac:dyDescent="0.2">
      <c r="P48087" s="76"/>
    </row>
    <row r="48088" spans="16:16" x14ac:dyDescent="0.2">
      <c r="P48088" s="76"/>
    </row>
    <row r="48089" spans="16:16" x14ac:dyDescent="0.2">
      <c r="P48089" s="76"/>
    </row>
    <row r="48090" spans="16:16" x14ac:dyDescent="0.2">
      <c r="P48090" s="76"/>
    </row>
    <row r="48091" spans="16:16" x14ac:dyDescent="0.2">
      <c r="P48091" s="76"/>
    </row>
    <row r="48092" spans="16:16" x14ac:dyDescent="0.2">
      <c r="P48092" s="76"/>
    </row>
    <row r="48093" spans="16:16" x14ac:dyDescent="0.2">
      <c r="P48093" s="76"/>
    </row>
    <row r="48094" spans="16:16" x14ac:dyDescent="0.2">
      <c r="P48094" s="76"/>
    </row>
    <row r="48095" spans="16:16" x14ac:dyDescent="0.2">
      <c r="P48095" s="76"/>
    </row>
    <row r="48096" spans="16:16" x14ac:dyDescent="0.2">
      <c r="P48096" s="76"/>
    </row>
    <row r="48097" spans="16:16" x14ac:dyDescent="0.2">
      <c r="P48097" s="76"/>
    </row>
    <row r="48098" spans="16:16" x14ac:dyDescent="0.2">
      <c r="P48098" s="76"/>
    </row>
    <row r="48099" spans="16:16" x14ac:dyDescent="0.2">
      <c r="P48099" s="76"/>
    </row>
    <row r="48100" spans="16:16" x14ac:dyDescent="0.2">
      <c r="P48100" s="76"/>
    </row>
    <row r="48101" spans="16:16" x14ac:dyDescent="0.2">
      <c r="P48101" s="76"/>
    </row>
    <row r="48102" spans="16:16" x14ac:dyDescent="0.2">
      <c r="P48102" s="76"/>
    </row>
    <row r="48103" spans="16:16" x14ac:dyDescent="0.2">
      <c r="P48103" s="76"/>
    </row>
    <row r="48104" spans="16:16" x14ac:dyDescent="0.2">
      <c r="P48104" s="76"/>
    </row>
    <row r="48105" spans="16:16" x14ac:dyDescent="0.2">
      <c r="P48105" s="76"/>
    </row>
    <row r="48106" spans="16:16" x14ac:dyDescent="0.2">
      <c r="P48106" s="76"/>
    </row>
    <row r="48107" spans="16:16" x14ac:dyDescent="0.2">
      <c r="P48107" s="76"/>
    </row>
    <row r="48108" spans="16:16" x14ac:dyDescent="0.2">
      <c r="P48108" s="76"/>
    </row>
    <row r="48109" spans="16:16" x14ac:dyDescent="0.2">
      <c r="P48109" s="76"/>
    </row>
    <row r="48110" spans="16:16" x14ac:dyDescent="0.2">
      <c r="P48110" s="76"/>
    </row>
    <row r="48111" spans="16:16" x14ac:dyDescent="0.2">
      <c r="P48111" s="76"/>
    </row>
    <row r="48112" spans="16:16" x14ac:dyDescent="0.2">
      <c r="P48112" s="76"/>
    </row>
    <row r="48113" spans="16:16" x14ac:dyDescent="0.2">
      <c r="P48113" s="76"/>
    </row>
    <row r="48114" spans="16:16" x14ac:dyDescent="0.2">
      <c r="P48114" s="76"/>
    </row>
    <row r="48115" spans="16:16" x14ac:dyDescent="0.2">
      <c r="P48115" s="76"/>
    </row>
    <row r="48116" spans="16:16" x14ac:dyDescent="0.2">
      <c r="P48116" s="76"/>
    </row>
    <row r="48117" spans="16:16" x14ac:dyDescent="0.2">
      <c r="P48117" s="76"/>
    </row>
    <row r="48118" spans="16:16" x14ac:dyDescent="0.2">
      <c r="P48118" s="76"/>
    </row>
    <row r="48119" spans="16:16" x14ac:dyDescent="0.2">
      <c r="P48119" s="76"/>
    </row>
    <row r="48120" spans="16:16" x14ac:dyDescent="0.2">
      <c r="P48120" s="76"/>
    </row>
    <row r="48121" spans="16:16" x14ac:dyDescent="0.2">
      <c r="P48121" s="76"/>
    </row>
    <row r="48122" spans="16:16" x14ac:dyDescent="0.2">
      <c r="P48122" s="76"/>
    </row>
    <row r="48123" spans="16:16" x14ac:dyDescent="0.2">
      <c r="P48123" s="76"/>
    </row>
    <row r="48124" spans="16:16" x14ac:dyDescent="0.2">
      <c r="P48124" s="76"/>
    </row>
    <row r="48125" spans="16:16" x14ac:dyDescent="0.2">
      <c r="P48125" s="76"/>
    </row>
    <row r="48126" spans="16:16" x14ac:dyDescent="0.2">
      <c r="P48126" s="76"/>
    </row>
    <row r="48127" spans="16:16" x14ac:dyDescent="0.2">
      <c r="P48127" s="76"/>
    </row>
    <row r="48128" spans="16:16" x14ac:dyDescent="0.2">
      <c r="P48128" s="76"/>
    </row>
    <row r="48129" spans="16:16" x14ac:dyDescent="0.2">
      <c r="P48129" s="76"/>
    </row>
    <row r="48130" spans="16:16" x14ac:dyDescent="0.2">
      <c r="P48130" s="76"/>
    </row>
    <row r="48131" spans="16:16" x14ac:dyDescent="0.2">
      <c r="P48131" s="76"/>
    </row>
    <row r="48132" spans="16:16" x14ac:dyDescent="0.2">
      <c r="P48132" s="76"/>
    </row>
    <row r="48133" spans="16:16" x14ac:dyDescent="0.2">
      <c r="P48133" s="76"/>
    </row>
    <row r="48134" spans="16:16" x14ac:dyDescent="0.2">
      <c r="P48134" s="76"/>
    </row>
    <row r="48135" spans="16:16" x14ac:dyDescent="0.2">
      <c r="P48135" s="76"/>
    </row>
    <row r="48136" spans="16:16" x14ac:dyDescent="0.2">
      <c r="P48136" s="76"/>
    </row>
    <row r="48137" spans="16:16" x14ac:dyDescent="0.2">
      <c r="P48137" s="76"/>
    </row>
    <row r="48138" spans="16:16" x14ac:dyDescent="0.2">
      <c r="P48138" s="76"/>
    </row>
    <row r="48139" spans="16:16" x14ac:dyDescent="0.2">
      <c r="P48139" s="76"/>
    </row>
    <row r="48140" spans="16:16" x14ac:dyDescent="0.2">
      <c r="P48140" s="76"/>
    </row>
    <row r="48141" spans="16:16" x14ac:dyDescent="0.2">
      <c r="P48141" s="76"/>
    </row>
    <row r="48142" spans="16:16" x14ac:dyDescent="0.2">
      <c r="P48142" s="76"/>
    </row>
    <row r="48143" spans="16:16" x14ac:dyDescent="0.2">
      <c r="P48143" s="76"/>
    </row>
    <row r="48144" spans="16:16" x14ac:dyDescent="0.2">
      <c r="P48144" s="76"/>
    </row>
    <row r="48145" spans="16:16" x14ac:dyDescent="0.2">
      <c r="P48145" s="76"/>
    </row>
    <row r="48146" spans="16:16" x14ac:dyDescent="0.2">
      <c r="P48146" s="76"/>
    </row>
    <row r="48147" spans="16:16" x14ac:dyDescent="0.2">
      <c r="P48147" s="76"/>
    </row>
    <row r="48148" spans="16:16" x14ac:dyDescent="0.2">
      <c r="P48148" s="76"/>
    </row>
    <row r="48149" spans="16:16" x14ac:dyDescent="0.2">
      <c r="P48149" s="76"/>
    </row>
    <row r="48150" spans="16:16" x14ac:dyDescent="0.2">
      <c r="P48150" s="76"/>
    </row>
    <row r="48151" spans="16:16" x14ac:dyDescent="0.2">
      <c r="P48151" s="76"/>
    </row>
    <row r="48152" spans="16:16" x14ac:dyDescent="0.2">
      <c r="P48152" s="76"/>
    </row>
    <row r="48153" spans="16:16" x14ac:dyDescent="0.2">
      <c r="P48153" s="76"/>
    </row>
    <row r="48154" spans="16:16" x14ac:dyDescent="0.2">
      <c r="P48154" s="76"/>
    </row>
    <row r="48155" spans="16:16" x14ac:dyDescent="0.2">
      <c r="P48155" s="76"/>
    </row>
    <row r="48156" spans="16:16" x14ac:dyDescent="0.2">
      <c r="P48156" s="76"/>
    </row>
    <row r="48157" spans="16:16" x14ac:dyDescent="0.2">
      <c r="P48157" s="76"/>
    </row>
    <row r="48158" spans="16:16" x14ac:dyDescent="0.2">
      <c r="P48158" s="76"/>
    </row>
    <row r="48159" spans="16:16" x14ac:dyDescent="0.2">
      <c r="P48159" s="76"/>
    </row>
    <row r="48160" spans="16:16" x14ac:dyDescent="0.2">
      <c r="P48160" s="76"/>
    </row>
    <row r="48161" spans="16:16" x14ac:dyDescent="0.2">
      <c r="P48161" s="76"/>
    </row>
    <row r="48162" spans="16:16" x14ac:dyDescent="0.2">
      <c r="P48162" s="76"/>
    </row>
    <row r="48163" spans="16:16" x14ac:dyDescent="0.2">
      <c r="P48163" s="76"/>
    </row>
    <row r="48164" spans="16:16" x14ac:dyDescent="0.2">
      <c r="P48164" s="76"/>
    </row>
    <row r="48165" spans="16:16" x14ac:dyDescent="0.2">
      <c r="P48165" s="76"/>
    </row>
    <row r="48166" spans="16:16" x14ac:dyDescent="0.2">
      <c r="P48166" s="76"/>
    </row>
    <row r="48167" spans="16:16" x14ac:dyDescent="0.2">
      <c r="P48167" s="76"/>
    </row>
    <row r="48168" spans="16:16" x14ac:dyDescent="0.2">
      <c r="P48168" s="76"/>
    </row>
    <row r="48169" spans="16:16" x14ac:dyDescent="0.2">
      <c r="P48169" s="76"/>
    </row>
    <row r="48170" spans="16:16" x14ac:dyDescent="0.2">
      <c r="P48170" s="76"/>
    </row>
    <row r="48171" spans="16:16" x14ac:dyDescent="0.2">
      <c r="P48171" s="76"/>
    </row>
    <row r="48172" spans="16:16" x14ac:dyDescent="0.2">
      <c r="P48172" s="76"/>
    </row>
    <row r="48173" spans="16:16" x14ac:dyDescent="0.2">
      <c r="P48173" s="76"/>
    </row>
    <row r="48174" spans="16:16" x14ac:dyDescent="0.2">
      <c r="P48174" s="76"/>
    </row>
    <row r="48175" spans="16:16" x14ac:dyDescent="0.2">
      <c r="P48175" s="76"/>
    </row>
    <row r="48176" spans="16:16" x14ac:dyDescent="0.2">
      <c r="P48176" s="76"/>
    </row>
    <row r="48177" spans="16:16" x14ac:dyDescent="0.2">
      <c r="P48177" s="76"/>
    </row>
    <row r="48178" spans="16:16" x14ac:dyDescent="0.2">
      <c r="P48178" s="76"/>
    </row>
    <row r="48179" spans="16:16" x14ac:dyDescent="0.2">
      <c r="P48179" s="76"/>
    </row>
    <row r="48180" spans="16:16" x14ac:dyDescent="0.2">
      <c r="P48180" s="76"/>
    </row>
    <row r="48181" spans="16:16" x14ac:dyDescent="0.2">
      <c r="P48181" s="76"/>
    </row>
    <row r="48182" spans="16:16" x14ac:dyDescent="0.2">
      <c r="P48182" s="76"/>
    </row>
    <row r="48183" spans="16:16" x14ac:dyDescent="0.2">
      <c r="P48183" s="76"/>
    </row>
    <row r="48184" spans="16:16" x14ac:dyDescent="0.2">
      <c r="P48184" s="76"/>
    </row>
    <row r="48185" spans="16:16" x14ac:dyDescent="0.2">
      <c r="P48185" s="76"/>
    </row>
    <row r="48186" spans="16:16" x14ac:dyDescent="0.2">
      <c r="P48186" s="76"/>
    </row>
    <row r="48187" spans="16:16" x14ac:dyDescent="0.2">
      <c r="P48187" s="76"/>
    </row>
    <row r="48188" spans="16:16" x14ac:dyDescent="0.2">
      <c r="P48188" s="76"/>
    </row>
    <row r="48189" spans="16:16" x14ac:dyDescent="0.2">
      <c r="P48189" s="76"/>
    </row>
    <row r="48190" spans="16:16" x14ac:dyDescent="0.2">
      <c r="P48190" s="76"/>
    </row>
    <row r="48191" spans="16:16" x14ac:dyDescent="0.2">
      <c r="P48191" s="76"/>
    </row>
    <row r="48192" spans="16:16" x14ac:dyDescent="0.2">
      <c r="P48192" s="76"/>
    </row>
    <row r="48193" spans="16:16" x14ac:dyDescent="0.2">
      <c r="P48193" s="76"/>
    </row>
    <row r="48194" spans="16:16" x14ac:dyDescent="0.2">
      <c r="P48194" s="76"/>
    </row>
    <row r="48195" spans="16:16" x14ac:dyDescent="0.2">
      <c r="P48195" s="76"/>
    </row>
    <row r="48196" spans="16:16" x14ac:dyDescent="0.2">
      <c r="P48196" s="76"/>
    </row>
    <row r="48197" spans="16:16" x14ac:dyDescent="0.2">
      <c r="P48197" s="76"/>
    </row>
    <row r="48198" spans="16:16" x14ac:dyDescent="0.2">
      <c r="P48198" s="76"/>
    </row>
    <row r="48199" spans="16:16" x14ac:dyDescent="0.2">
      <c r="P48199" s="76"/>
    </row>
    <row r="48200" spans="16:16" x14ac:dyDescent="0.2">
      <c r="P48200" s="76"/>
    </row>
    <row r="48201" spans="16:16" x14ac:dyDescent="0.2">
      <c r="P48201" s="76"/>
    </row>
    <row r="48202" spans="16:16" x14ac:dyDescent="0.2">
      <c r="P48202" s="76"/>
    </row>
    <row r="48203" spans="16:16" x14ac:dyDescent="0.2">
      <c r="P48203" s="76"/>
    </row>
    <row r="48204" spans="16:16" x14ac:dyDescent="0.2">
      <c r="P48204" s="76"/>
    </row>
    <row r="48205" spans="16:16" x14ac:dyDescent="0.2">
      <c r="P48205" s="76"/>
    </row>
    <row r="48206" spans="16:16" x14ac:dyDescent="0.2">
      <c r="P48206" s="76"/>
    </row>
    <row r="48207" spans="16:16" x14ac:dyDescent="0.2">
      <c r="P48207" s="76"/>
    </row>
    <row r="48208" spans="16:16" x14ac:dyDescent="0.2">
      <c r="P48208" s="76"/>
    </row>
    <row r="48209" spans="16:16" x14ac:dyDescent="0.2">
      <c r="P48209" s="76"/>
    </row>
    <row r="48210" spans="16:16" x14ac:dyDescent="0.2">
      <c r="P48210" s="76"/>
    </row>
    <row r="48211" spans="16:16" x14ac:dyDescent="0.2">
      <c r="P48211" s="76"/>
    </row>
    <row r="48212" spans="16:16" x14ac:dyDescent="0.2">
      <c r="P48212" s="76"/>
    </row>
    <row r="48213" spans="16:16" x14ac:dyDescent="0.2">
      <c r="P48213" s="76"/>
    </row>
    <row r="48214" spans="16:16" x14ac:dyDescent="0.2">
      <c r="P48214" s="76"/>
    </row>
    <row r="48215" spans="16:16" x14ac:dyDescent="0.2">
      <c r="P48215" s="76"/>
    </row>
    <row r="48216" spans="16:16" x14ac:dyDescent="0.2">
      <c r="P48216" s="76"/>
    </row>
    <row r="48217" spans="16:16" x14ac:dyDescent="0.2">
      <c r="P48217" s="76"/>
    </row>
    <row r="48218" spans="16:16" x14ac:dyDescent="0.2">
      <c r="P48218" s="76"/>
    </row>
    <row r="48219" spans="16:16" x14ac:dyDescent="0.2">
      <c r="P48219" s="76"/>
    </row>
    <row r="48220" spans="16:16" x14ac:dyDescent="0.2">
      <c r="P48220" s="76"/>
    </row>
    <row r="48221" spans="16:16" x14ac:dyDescent="0.2">
      <c r="P48221" s="76"/>
    </row>
    <row r="48222" spans="16:16" x14ac:dyDescent="0.2">
      <c r="P48222" s="76"/>
    </row>
    <row r="48223" spans="16:16" x14ac:dyDescent="0.2">
      <c r="P48223" s="76"/>
    </row>
    <row r="48224" spans="16:16" x14ac:dyDescent="0.2">
      <c r="P48224" s="76"/>
    </row>
    <row r="48225" spans="16:16" x14ac:dyDescent="0.2">
      <c r="P48225" s="76"/>
    </row>
    <row r="48226" spans="16:16" x14ac:dyDescent="0.2">
      <c r="P48226" s="76"/>
    </row>
    <row r="48227" spans="16:16" x14ac:dyDescent="0.2">
      <c r="P48227" s="76"/>
    </row>
    <row r="48228" spans="16:16" x14ac:dyDescent="0.2">
      <c r="P48228" s="76"/>
    </row>
    <row r="48229" spans="16:16" x14ac:dyDescent="0.2">
      <c r="P48229" s="76"/>
    </row>
    <row r="48230" spans="16:16" x14ac:dyDescent="0.2">
      <c r="P48230" s="76"/>
    </row>
    <row r="48231" spans="16:16" x14ac:dyDescent="0.2">
      <c r="P48231" s="76"/>
    </row>
    <row r="48232" spans="16:16" x14ac:dyDescent="0.2">
      <c r="P48232" s="76"/>
    </row>
    <row r="48233" spans="16:16" x14ac:dyDescent="0.2">
      <c r="P48233" s="76"/>
    </row>
    <row r="48234" spans="16:16" x14ac:dyDescent="0.2">
      <c r="P48234" s="76"/>
    </row>
    <row r="48235" spans="16:16" x14ac:dyDescent="0.2">
      <c r="P48235" s="76"/>
    </row>
    <row r="48236" spans="16:16" x14ac:dyDescent="0.2">
      <c r="P48236" s="76"/>
    </row>
    <row r="48237" spans="16:16" x14ac:dyDescent="0.2">
      <c r="P48237" s="76"/>
    </row>
    <row r="48238" spans="16:16" x14ac:dyDescent="0.2">
      <c r="P48238" s="76"/>
    </row>
    <row r="48239" spans="16:16" x14ac:dyDescent="0.2">
      <c r="P48239" s="76"/>
    </row>
    <row r="48240" spans="16:16" x14ac:dyDescent="0.2">
      <c r="P48240" s="76"/>
    </row>
    <row r="48241" spans="16:16" x14ac:dyDescent="0.2">
      <c r="P48241" s="76"/>
    </row>
    <row r="48242" spans="16:16" x14ac:dyDescent="0.2">
      <c r="P48242" s="76"/>
    </row>
    <row r="48243" spans="16:16" x14ac:dyDescent="0.2">
      <c r="P48243" s="76"/>
    </row>
    <row r="48244" spans="16:16" x14ac:dyDescent="0.2">
      <c r="P48244" s="76"/>
    </row>
    <row r="48245" spans="16:16" x14ac:dyDescent="0.2">
      <c r="P48245" s="76"/>
    </row>
    <row r="48246" spans="16:16" x14ac:dyDescent="0.2">
      <c r="P48246" s="76"/>
    </row>
    <row r="48247" spans="16:16" x14ac:dyDescent="0.2">
      <c r="P48247" s="76"/>
    </row>
    <row r="48248" spans="16:16" x14ac:dyDescent="0.2">
      <c r="P48248" s="76"/>
    </row>
    <row r="48249" spans="16:16" x14ac:dyDescent="0.2">
      <c r="P48249" s="76"/>
    </row>
    <row r="48250" spans="16:16" x14ac:dyDescent="0.2">
      <c r="P48250" s="76"/>
    </row>
    <row r="48251" spans="16:16" x14ac:dyDescent="0.2">
      <c r="P48251" s="76"/>
    </row>
    <row r="48252" spans="16:16" x14ac:dyDescent="0.2">
      <c r="P48252" s="76"/>
    </row>
    <row r="48253" spans="16:16" x14ac:dyDescent="0.2">
      <c r="P48253" s="76"/>
    </row>
    <row r="48254" spans="16:16" x14ac:dyDescent="0.2">
      <c r="P48254" s="76"/>
    </row>
    <row r="48255" spans="16:16" x14ac:dyDescent="0.2">
      <c r="P48255" s="76"/>
    </row>
    <row r="48256" spans="16:16" x14ac:dyDescent="0.2">
      <c r="P48256" s="76"/>
    </row>
    <row r="48257" spans="16:16" x14ac:dyDescent="0.2">
      <c r="P48257" s="76"/>
    </row>
    <row r="48258" spans="16:16" x14ac:dyDescent="0.2">
      <c r="P48258" s="76"/>
    </row>
    <row r="48259" spans="16:16" x14ac:dyDescent="0.2">
      <c r="P48259" s="76"/>
    </row>
    <row r="48260" spans="16:16" x14ac:dyDescent="0.2">
      <c r="P48260" s="76"/>
    </row>
    <row r="48261" spans="16:16" x14ac:dyDescent="0.2">
      <c r="P48261" s="76"/>
    </row>
    <row r="48262" spans="16:16" x14ac:dyDescent="0.2">
      <c r="P48262" s="76"/>
    </row>
    <row r="48263" spans="16:16" x14ac:dyDescent="0.2">
      <c r="P48263" s="76"/>
    </row>
    <row r="48264" spans="16:16" x14ac:dyDescent="0.2">
      <c r="P48264" s="76"/>
    </row>
    <row r="48265" spans="16:16" x14ac:dyDescent="0.2">
      <c r="P48265" s="76"/>
    </row>
    <row r="48266" spans="16:16" x14ac:dyDescent="0.2">
      <c r="P48266" s="76"/>
    </row>
    <row r="48267" spans="16:16" x14ac:dyDescent="0.2">
      <c r="P48267" s="76"/>
    </row>
    <row r="48268" spans="16:16" x14ac:dyDescent="0.2">
      <c r="P48268" s="76"/>
    </row>
    <row r="48269" spans="16:16" x14ac:dyDescent="0.2">
      <c r="P48269" s="76"/>
    </row>
    <row r="48270" spans="16:16" x14ac:dyDescent="0.2">
      <c r="P48270" s="76"/>
    </row>
    <row r="48271" spans="16:16" x14ac:dyDescent="0.2">
      <c r="P48271" s="76"/>
    </row>
    <row r="48272" spans="16:16" x14ac:dyDescent="0.2">
      <c r="P48272" s="76"/>
    </row>
    <row r="48273" spans="16:16" x14ac:dyDescent="0.2">
      <c r="P48273" s="76"/>
    </row>
    <row r="48274" spans="16:16" x14ac:dyDescent="0.2">
      <c r="P48274" s="76"/>
    </row>
    <row r="48275" spans="16:16" x14ac:dyDescent="0.2">
      <c r="P48275" s="76"/>
    </row>
    <row r="48276" spans="16:16" x14ac:dyDescent="0.2">
      <c r="P48276" s="76"/>
    </row>
    <row r="48277" spans="16:16" x14ac:dyDescent="0.2">
      <c r="P48277" s="76"/>
    </row>
    <row r="48278" spans="16:16" x14ac:dyDescent="0.2">
      <c r="P48278" s="76"/>
    </row>
    <row r="48279" spans="16:16" x14ac:dyDescent="0.2">
      <c r="P48279" s="76"/>
    </row>
    <row r="48280" spans="16:16" x14ac:dyDescent="0.2">
      <c r="P48280" s="76"/>
    </row>
    <row r="48281" spans="16:16" x14ac:dyDescent="0.2">
      <c r="P48281" s="76"/>
    </row>
    <row r="48282" spans="16:16" x14ac:dyDescent="0.2">
      <c r="P48282" s="76"/>
    </row>
    <row r="48283" spans="16:16" x14ac:dyDescent="0.2">
      <c r="P48283" s="76"/>
    </row>
    <row r="48284" spans="16:16" x14ac:dyDescent="0.2">
      <c r="P48284" s="76"/>
    </row>
    <row r="48285" spans="16:16" x14ac:dyDescent="0.2">
      <c r="P48285" s="76"/>
    </row>
    <row r="48286" spans="16:16" x14ac:dyDescent="0.2">
      <c r="P48286" s="76"/>
    </row>
    <row r="48287" spans="16:16" x14ac:dyDescent="0.2">
      <c r="P48287" s="76"/>
    </row>
    <row r="48288" spans="16:16" x14ac:dyDescent="0.2">
      <c r="P48288" s="76"/>
    </row>
    <row r="48289" spans="16:16" x14ac:dyDescent="0.2">
      <c r="P48289" s="76"/>
    </row>
    <row r="48290" spans="16:16" x14ac:dyDescent="0.2">
      <c r="P48290" s="76"/>
    </row>
    <row r="48291" spans="16:16" x14ac:dyDescent="0.2">
      <c r="P48291" s="76"/>
    </row>
    <row r="48292" spans="16:16" x14ac:dyDescent="0.2">
      <c r="P48292" s="76"/>
    </row>
    <row r="48293" spans="16:16" x14ac:dyDescent="0.2">
      <c r="P48293" s="76"/>
    </row>
    <row r="48294" spans="16:16" x14ac:dyDescent="0.2">
      <c r="P48294" s="76"/>
    </row>
    <row r="48295" spans="16:16" x14ac:dyDescent="0.2">
      <c r="P48295" s="76"/>
    </row>
    <row r="48296" spans="16:16" x14ac:dyDescent="0.2">
      <c r="P48296" s="76"/>
    </row>
    <row r="48297" spans="16:16" x14ac:dyDescent="0.2">
      <c r="P48297" s="76"/>
    </row>
    <row r="48298" spans="16:16" x14ac:dyDescent="0.2">
      <c r="P48298" s="76"/>
    </row>
    <row r="48299" spans="16:16" x14ac:dyDescent="0.2">
      <c r="P48299" s="76"/>
    </row>
    <row r="48300" spans="16:16" x14ac:dyDescent="0.2">
      <c r="P48300" s="76"/>
    </row>
    <row r="48301" spans="16:16" x14ac:dyDescent="0.2">
      <c r="P48301" s="76"/>
    </row>
    <row r="48302" spans="16:16" x14ac:dyDescent="0.2">
      <c r="P48302" s="76"/>
    </row>
    <row r="48303" spans="16:16" x14ac:dyDescent="0.2">
      <c r="P48303" s="76"/>
    </row>
    <row r="48304" spans="16:16" x14ac:dyDescent="0.2">
      <c r="P48304" s="76"/>
    </row>
    <row r="48305" spans="16:16" x14ac:dyDescent="0.2">
      <c r="P48305" s="76"/>
    </row>
    <row r="48306" spans="16:16" x14ac:dyDescent="0.2">
      <c r="P48306" s="76"/>
    </row>
    <row r="48307" spans="16:16" x14ac:dyDescent="0.2">
      <c r="P48307" s="76"/>
    </row>
    <row r="48308" spans="16:16" x14ac:dyDescent="0.2">
      <c r="P48308" s="76"/>
    </row>
    <row r="48309" spans="16:16" x14ac:dyDescent="0.2">
      <c r="P48309" s="76"/>
    </row>
    <row r="48310" spans="16:16" x14ac:dyDescent="0.2">
      <c r="P48310" s="76"/>
    </row>
    <row r="48311" spans="16:16" x14ac:dyDescent="0.2">
      <c r="P48311" s="76"/>
    </row>
    <row r="48312" spans="16:16" x14ac:dyDescent="0.2">
      <c r="P48312" s="76"/>
    </row>
    <row r="48313" spans="16:16" x14ac:dyDescent="0.2">
      <c r="P48313" s="76"/>
    </row>
    <row r="48314" spans="16:16" x14ac:dyDescent="0.2">
      <c r="P48314" s="76"/>
    </row>
    <row r="48315" spans="16:16" x14ac:dyDescent="0.2">
      <c r="P48315" s="76"/>
    </row>
    <row r="48316" spans="16:16" x14ac:dyDescent="0.2">
      <c r="P48316" s="76"/>
    </row>
    <row r="48317" spans="16:16" x14ac:dyDescent="0.2">
      <c r="P48317" s="76"/>
    </row>
    <row r="48318" spans="16:16" x14ac:dyDescent="0.2">
      <c r="P48318" s="76"/>
    </row>
    <row r="48319" spans="16:16" x14ac:dyDescent="0.2">
      <c r="P48319" s="76"/>
    </row>
    <row r="48320" spans="16:16" x14ac:dyDescent="0.2">
      <c r="P48320" s="76"/>
    </row>
    <row r="48321" spans="16:16" x14ac:dyDescent="0.2">
      <c r="P48321" s="76"/>
    </row>
    <row r="48322" spans="16:16" x14ac:dyDescent="0.2">
      <c r="P48322" s="76"/>
    </row>
    <row r="48323" spans="16:16" x14ac:dyDescent="0.2">
      <c r="P48323" s="76"/>
    </row>
    <row r="48324" spans="16:16" x14ac:dyDescent="0.2">
      <c r="P48324" s="76"/>
    </row>
    <row r="48325" spans="16:16" x14ac:dyDescent="0.2">
      <c r="P48325" s="76"/>
    </row>
    <row r="48326" spans="16:16" x14ac:dyDescent="0.2">
      <c r="P48326" s="76"/>
    </row>
    <row r="48327" spans="16:16" x14ac:dyDescent="0.2">
      <c r="P48327" s="76"/>
    </row>
    <row r="48328" spans="16:16" x14ac:dyDescent="0.2">
      <c r="P48328" s="76"/>
    </row>
    <row r="48329" spans="16:16" x14ac:dyDescent="0.2">
      <c r="P48329" s="76"/>
    </row>
    <row r="48330" spans="16:16" x14ac:dyDescent="0.2">
      <c r="P48330" s="76"/>
    </row>
    <row r="48331" spans="16:16" x14ac:dyDescent="0.2">
      <c r="P48331" s="76"/>
    </row>
    <row r="48332" spans="16:16" x14ac:dyDescent="0.2">
      <c r="P48332" s="76"/>
    </row>
    <row r="48333" spans="16:16" x14ac:dyDescent="0.2">
      <c r="P48333" s="76"/>
    </row>
    <row r="48334" spans="16:16" x14ac:dyDescent="0.2">
      <c r="P48334" s="76"/>
    </row>
    <row r="48335" spans="16:16" x14ac:dyDescent="0.2">
      <c r="P48335" s="76"/>
    </row>
    <row r="48336" spans="16:16" x14ac:dyDescent="0.2">
      <c r="P48336" s="76"/>
    </row>
    <row r="48337" spans="16:16" x14ac:dyDescent="0.2">
      <c r="P48337" s="76"/>
    </row>
    <row r="48338" spans="16:16" x14ac:dyDescent="0.2">
      <c r="P48338" s="76"/>
    </row>
    <row r="48339" spans="16:16" x14ac:dyDescent="0.2">
      <c r="P48339" s="76"/>
    </row>
    <row r="48340" spans="16:16" x14ac:dyDescent="0.2">
      <c r="P48340" s="76"/>
    </row>
    <row r="48341" spans="16:16" x14ac:dyDescent="0.2">
      <c r="P48341" s="76"/>
    </row>
    <row r="48342" spans="16:16" x14ac:dyDescent="0.2">
      <c r="P48342" s="76"/>
    </row>
    <row r="48343" spans="16:16" x14ac:dyDescent="0.2">
      <c r="P48343" s="76"/>
    </row>
    <row r="48344" spans="16:16" x14ac:dyDescent="0.2">
      <c r="P48344" s="76"/>
    </row>
    <row r="48345" spans="16:16" x14ac:dyDescent="0.2">
      <c r="P48345" s="76"/>
    </row>
    <row r="48346" spans="16:16" x14ac:dyDescent="0.2">
      <c r="P48346" s="76"/>
    </row>
    <row r="48347" spans="16:16" x14ac:dyDescent="0.2">
      <c r="P48347" s="76"/>
    </row>
    <row r="48348" spans="16:16" x14ac:dyDescent="0.2">
      <c r="P48348" s="76"/>
    </row>
    <row r="48349" spans="16:16" x14ac:dyDescent="0.2">
      <c r="P48349" s="76"/>
    </row>
    <row r="48350" spans="16:16" x14ac:dyDescent="0.2">
      <c r="P48350" s="76"/>
    </row>
    <row r="48351" spans="16:16" x14ac:dyDescent="0.2">
      <c r="P48351" s="76"/>
    </row>
    <row r="48352" spans="16:16" x14ac:dyDescent="0.2">
      <c r="P48352" s="76"/>
    </row>
    <row r="48353" spans="16:16" x14ac:dyDescent="0.2">
      <c r="P48353" s="76"/>
    </row>
    <row r="48354" spans="16:16" x14ac:dyDescent="0.2">
      <c r="P48354" s="76"/>
    </row>
    <row r="48355" spans="16:16" x14ac:dyDescent="0.2">
      <c r="P48355" s="76"/>
    </row>
    <row r="48356" spans="16:16" x14ac:dyDescent="0.2">
      <c r="P48356" s="76"/>
    </row>
    <row r="48357" spans="16:16" x14ac:dyDescent="0.2">
      <c r="P48357" s="76"/>
    </row>
    <row r="48358" spans="16:16" x14ac:dyDescent="0.2">
      <c r="P48358" s="76"/>
    </row>
    <row r="48359" spans="16:16" x14ac:dyDescent="0.2">
      <c r="P48359" s="76"/>
    </row>
    <row r="48360" spans="16:16" x14ac:dyDescent="0.2">
      <c r="P48360" s="76"/>
    </row>
    <row r="48361" spans="16:16" x14ac:dyDescent="0.2">
      <c r="P48361" s="76"/>
    </row>
    <row r="48362" spans="16:16" x14ac:dyDescent="0.2">
      <c r="P48362" s="76"/>
    </row>
    <row r="48363" spans="16:16" x14ac:dyDescent="0.2">
      <c r="P48363" s="76"/>
    </row>
    <row r="48364" spans="16:16" x14ac:dyDescent="0.2">
      <c r="P48364" s="76"/>
    </row>
    <row r="48365" spans="16:16" x14ac:dyDescent="0.2">
      <c r="P48365" s="76"/>
    </row>
    <row r="48366" spans="16:16" x14ac:dyDescent="0.2">
      <c r="P48366" s="76"/>
    </row>
    <row r="48367" spans="16:16" x14ac:dyDescent="0.2">
      <c r="P48367" s="76"/>
    </row>
    <row r="48368" spans="16:16" x14ac:dyDescent="0.2">
      <c r="P48368" s="76"/>
    </row>
    <row r="48369" spans="16:16" x14ac:dyDescent="0.2">
      <c r="P48369" s="76"/>
    </row>
    <row r="48370" spans="16:16" x14ac:dyDescent="0.2">
      <c r="P48370" s="76"/>
    </row>
    <row r="48371" spans="16:16" x14ac:dyDescent="0.2">
      <c r="P48371" s="76"/>
    </row>
    <row r="48372" spans="16:16" x14ac:dyDescent="0.2">
      <c r="P48372" s="76"/>
    </row>
    <row r="48373" spans="16:16" x14ac:dyDescent="0.2">
      <c r="P48373" s="76"/>
    </row>
    <row r="48374" spans="16:16" x14ac:dyDescent="0.2">
      <c r="P48374" s="76"/>
    </row>
    <row r="48375" spans="16:16" x14ac:dyDescent="0.2">
      <c r="P48375" s="76"/>
    </row>
    <row r="48376" spans="16:16" x14ac:dyDescent="0.2">
      <c r="P48376" s="76"/>
    </row>
    <row r="48377" spans="16:16" x14ac:dyDescent="0.2">
      <c r="P48377" s="76"/>
    </row>
    <row r="48378" spans="16:16" x14ac:dyDescent="0.2">
      <c r="P48378" s="76"/>
    </row>
    <row r="48379" spans="16:16" x14ac:dyDescent="0.2">
      <c r="P48379" s="76"/>
    </row>
    <row r="48380" spans="16:16" x14ac:dyDescent="0.2">
      <c r="P48380" s="76"/>
    </row>
    <row r="48381" spans="16:16" x14ac:dyDescent="0.2">
      <c r="P48381" s="76"/>
    </row>
    <row r="48382" spans="16:16" x14ac:dyDescent="0.2">
      <c r="P48382" s="76"/>
    </row>
    <row r="48383" spans="16:16" x14ac:dyDescent="0.2">
      <c r="P48383" s="76"/>
    </row>
    <row r="48384" spans="16:16" x14ac:dyDescent="0.2">
      <c r="P48384" s="76"/>
    </row>
    <row r="48385" spans="16:16" x14ac:dyDescent="0.2">
      <c r="P48385" s="76"/>
    </row>
    <row r="48386" spans="16:16" x14ac:dyDescent="0.2">
      <c r="P48386" s="76"/>
    </row>
    <row r="48387" spans="16:16" x14ac:dyDescent="0.2">
      <c r="P48387" s="76"/>
    </row>
    <row r="48388" spans="16:16" x14ac:dyDescent="0.2">
      <c r="P48388" s="76"/>
    </row>
    <row r="48389" spans="16:16" x14ac:dyDescent="0.2">
      <c r="P48389" s="76"/>
    </row>
    <row r="48390" spans="16:16" x14ac:dyDescent="0.2">
      <c r="P48390" s="76"/>
    </row>
    <row r="48391" spans="16:16" x14ac:dyDescent="0.2">
      <c r="P48391" s="76"/>
    </row>
    <row r="48392" spans="16:16" x14ac:dyDescent="0.2">
      <c r="P48392" s="76"/>
    </row>
    <row r="48393" spans="16:16" x14ac:dyDescent="0.2">
      <c r="P48393" s="76"/>
    </row>
    <row r="48394" spans="16:16" x14ac:dyDescent="0.2">
      <c r="P48394" s="76"/>
    </row>
    <row r="48395" spans="16:16" x14ac:dyDescent="0.2">
      <c r="P48395" s="76"/>
    </row>
    <row r="48396" spans="16:16" x14ac:dyDescent="0.2">
      <c r="P48396" s="76"/>
    </row>
    <row r="48397" spans="16:16" x14ac:dyDescent="0.2">
      <c r="P48397" s="76"/>
    </row>
    <row r="48398" spans="16:16" x14ac:dyDescent="0.2">
      <c r="P48398" s="76"/>
    </row>
    <row r="48399" spans="16:16" x14ac:dyDescent="0.2">
      <c r="P48399" s="76"/>
    </row>
    <row r="48400" spans="16:16" x14ac:dyDescent="0.2">
      <c r="P48400" s="76"/>
    </row>
    <row r="48401" spans="16:16" x14ac:dyDescent="0.2">
      <c r="P48401" s="76"/>
    </row>
    <row r="48402" spans="16:16" x14ac:dyDescent="0.2">
      <c r="P48402" s="76"/>
    </row>
    <row r="48403" spans="16:16" x14ac:dyDescent="0.2">
      <c r="P48403" s="76"/>
    </row>
    <row r="48404" spans="16:16" x14ac:dyDescent="0.2">
      <c r="P48404" s="76"/>
    </row>
    <row r="48405" spans="16:16" x14ac:dyDescent="0.2">
      <c r="P48405" s="76"/>
    </row>
    <row r="48406" spans="16:16" x14ac:dyDescent="0.2">
      <c r="P48406" s="76"/>
    </row>
    <row r="48407" spans="16:16" x14ac:dyDescent="0.2">
      <c r="P48407" s="76"/>
    </row>
    <row r="48408" spans="16:16" x14ac:dyDescent="0.2">
      <c r="P48408" s="76"/>
    </row>
    <row r="48409" spans="16:16" x14ac:dyDescent="0.2">
      <c r="P48409" s="76"/>
    </row>
    <row r="48410" spans="16:16" x14ac:dyDescent="0.2">
      <c r="P48410" s="76"/>
    </row>
    <row r="48411" spans="16:16" x14ac:dyDescent="0.2">
      <c r="P48411" s="76"/>
    </row>
    <row r="48412" spans="16:16" x14ac:dyDescent="0.2">
      <c r="P48412" s="76"/>
    </row>
    <row r="48413" spans="16:16" x14ac:dyDescent="0.2">
      <c r="P48413" s="76"/>
    </row>
    <row r="48414" spans="16:16" x14ac:dyDescent="0.2">
      <c r="P48414" s="76"/>
    </row>
    <row r="48415" spans="16:16" x14ac:dyDescent="0.2">
      <c r="P48415" s="76"/>
    </row>
    <row r="48416" spans="16:16" x14ac:dyDescent="0.2">
      <c r="P48416" s="76"/>
    </row>
    <row r="48417" spans="16:16" x14ac:dyDescent="0.2">
      <c r="P48417" s="76"/>
    </row>
    <row r="48418" spans="16:16" x14ac:dyDescent="0.2">
      <c r="P48418" s="76"/>
    </row>
    <row r="48419" spans="16:16" x14ac:dyDescent="0.2">
      <c r="P48419" s="76"/>
    </row>
    <row r="48420" spans="16:16" x14ac:dyDescent="0.2">
      <c r="P48420" s="76"/>
    </row>
    <row r="48421" spans="16:16" x14ac:dyDescent="0.2">
      <c r="P48421" s="76"/>
    </row>
    <row r="48422" spans="16:16" x14ac:dyDescent="0.2">
      <c r="P48422" s="76"/>
    </row>
    <row r="48423" spans="16:16" x14ac:dyDescent="0.2">
      <c r="P48423" s="76"/>
    </row>
    <row r="48424" spans="16:16" x14ac:dyDescent="0.2">
      <c r="P48424" s="76"/>
    </row>
    <row r="48425" spans="16:16" x14ac:dyDescent="0.2">
      <c r="P48425" s="76"/>
    </row>
    <row r="48426" spans="16:16" x14ac:dyDescent="0.2">
      <c r="P48426" s="76"/>
    </row>
    <row r="48427" spans="16:16" x14ac:dyDescent="0.2">
      <c r="P48427" s="76"/>
    </row>
    <row r="48428" spans="16:16" x14ac:dyDescent="0.2">
      <c r="P48428" s="76"/>
    </row>
    <row r="48429" spans="16:16" x14ac:dyDescent="0.2">
      <c r="P48429" s="76"/>
    </row>
    <row r="48430" spans="16:16" x14ac:dyDescent="0.2">
      <c r="P48430" s="76"/>
    </row>
    <row r="48431" spans="16:16" x14ac:dyDescent="0.2">
      <c r="P48431" s="76"/>
    </row>
    <row r="48432" spans="16:16" x14ac:dyDescent="0.2">
      <c r="P48432" s="76"/>
    </row>
    <row r="48433" spans="16:16" x14ac:dyDescent="0.2">
      <c r="P48433" s="76"/>
    </row>
    <row r="48434" spans="16:16" x14ac:dyDescent="0.2">
      <c r="P48434" s="76"/>
    </row>
    <row r="48435" spans="16:16" x14ac:dyDescent="0.2">
      <c r="P48435" s="76"/>
    </row>
    <row r="48436" spans="16:16" x14ac:dyDescent="0.2">
      <c r="P48436" s="76"/>
    </row>
    <row r="48437" spans="16:16" x14ac:dyDescent="0.2">
      <c r="P48437" s="76"/>
    </row>
    <row r="48438" spans="16:16" x14ac:dyDescent="0.2">
      <c r="P48438" s="76"/>
    </row>
    <row r="48439" spans="16:16" x14ac:dyDescent="0.2">
      <c r="P48439" s="76"/>
    </row>
    <row r="48440" spans="16:16" x14ac:dyDescent="0.2">
      <c r="P48440" s="76"/>
    </row>
    <row r="48441" spans="16:16" x14ac:dyDescent="0.2">
      <c r="P48441" s="76"/>
    </row>
    <row r="48442" spans="16:16" x14ac:dyDescent="0.2">
      <c r="P48442" s="76"/>
    </row>
    <row r="48443" spans="16:16" x14ac:dyDescent="0.2">
      <c r="P48443" s="76"/>
    </row>
    <row r="48444" spans="16:16" x14ac:dyDescent="0.2">
      <c r="P48444" s="76"/>
    </row>
    <row r="48445" spans="16:16" x14ac:dyDescent="0.2">
      <c r="P48445" s="76"/>
    </row>
    <row r="48446" spans="16:16" x14ac:dyDescent="0.2">
      <c r="P48446" s="76"/>
    </row>
    <row r="48447" spans="16:16" x14ac:dyDescent="0.2">
      <c r="P48447" s="76"/>
    </row>
    <row r="48448" spans="16:16" x14ac:dyDescent="0.2">
      <c r="P48448" s="76"/>
    </row>
    <row r="48449" spans="16:16" x14ac:dyDescent="0.2">
      <c r="P48449" s="76"/>
    </row>
    <row r="48450" spans="16:16" x14ac:dyDescent="0.2">
      <c r="P48450" s="76"/>
    </row>
    <row r="48451" spans="16:16" x14ac:dyDescent="0.2">
      <c r="P48451" s="76"/>
    </row>
    <row r="48452" spans="16:16" x14ac:dyDescent="0.2">
      <c r="P48452" s="76"/>
    </row>
    <row r="48453" spans="16:16" x14ac:dyDescent="0.2">
      <c r="P48453" s="76"/>
    </row>
    <row r="48454" spans="16:16" x14ac:dyDescent="0.2">
      <c r="P48454" s="76"/>
    </row>
    <row r="48455" spans="16:16" x14ac:dyDescent="0.2">
      <c r="P48455" s="76"/>
    </row>
    <row r="48456" spans="16:16" x14ac:dyDescent="0.2">
      <c r="P48456" s="76"/>
    </row>
    <row r="48457" spans="16:16" x14ac:dyDescent="0.2">
      <c r="P48457" s="76"/>
    </row>
    <row r="48458" spans="16:16" x14ac:dyDescent="0.2">
      <c r="P48458" s="76"/>
    </row>
    <row r="48459" spans="16:16" x14ac:dyDescent="0.2">
      <c r="P48459" s="76"/>
    </row>
    <row r="48460" spans="16:16" x14ac:dyDescent="0.2">
      <c r="P48460" s="76"/>
    </row>
    <row r="48461" spans="16:16" x14ac:dyDescent="0.2">
      <c r="P48461" s="76"/>
    </row>
    <row r="48462" spans="16:16" x14ac:dyDescent="0.2">
      <c r="P48462" s="76"/>
    </row>
    <row r="48463" spans="16:16" x14ac:dyDescent="0.2">
      <c r="P48463" s="76"/>
    </row>
    <row r="48464" spans="16:16" x14ac:dyDescent="0.2">
      <c r="P48464" s="76"/>
    </row>
    <row r="48465" spans="16:16" x14ac:dyDescent="0.2">
      <c r="P48465" s="76"/>
    </row>
    <row r="48466" spans="16:16" x14ac:dyDescent="0.2">
      <c r="P48466" s="76"/>
    </row>
    <row r="48467" spans="16:16" x14ac:dyDescent="0.2">
      <c r="P48467" s="76"/>
    </row>
    <row r="48468" spans="16:16" x14ac:dyDescent="0.2">
      <c r="P48468" s="76"/>
    </row>
    <row r="48469" spans="16:16" x14ac:dyDescent="0.2">
      <c r="P48469" s="76"/>
    </row>
    <row r="48470" spans="16:16" x14ac:dyDescent="0.2">
      <c r="P48470" s="76"/>
    </row>
    <row r="48471" spans="16:16" x14ac:dyDescent="0.2">
      <c r="P48471" s="76"/>
    </row>
    <row r="48472" spans="16:16" x14ac:dyDescent="0.2">
      <c r="P48472" s="76"/>
    </row>
    <row r="48473" spans="16:16" x14ac:dyDescent="0.2">
      <c r="P48473" s="76"/>
    </row>
    <row r="48474" spans="16:16" x14ac:dyDescent="0.2">
      <c r="P48474" s="76"/>
    </row>
    <row r="48475" spans="16:16" x14ac:dyDescent="0.2">
      <c r="P48475" s="76"/>
    </row>
    <row r="48476" spans="16:16" x14ac:dyDescent="0.2">
      <c r="P48476" s="76"/>
    </row>
    <row r="48477" spans="16:16" x14ac:dyDescent="0.2">
      <c r="P48477" s="76"/>
    </row>
    <row r="48478" spans="16:16" x14ac:dyDescent="0.2">
      <c r="P48478" s="76"/>
    </row>
    <row r="48479" spans="16:16" x14ac:dyDescent="0.2">
      <c r="P48479" s="76"/>
    </row>
    <row r="48480" spans="16:16" x14ac:dyDescent="0.2">
      <c r="P48480" s="76"/>
    </row>
    <row r="48481" spans="16:16" x14ac:dyDescent="0.2">
      <c r="P48481" s="76"/>
    </row>
    <row r="48482" spans="16:16" x14ac:dyDescent="0.2">
      <c r="P48482" s="76"/>
    </row>
    <row r="48483" spans="16:16" x14ac:dyDescent="0.2">
      <c r="P48483" s="76"/>
    </row>
    <row r="48484" spans="16:16" x14ac:dyDescent="0.2">
      <c r="P48484" s="76"/>
    </row>
    <row r="48485" spans="16:16" x14ac:dyDescent="0.2">
      <c r="P48485" s="76"/>
    </row>
    <row r="48486" spans="16:16" x14ac:dyDescent="0.2">
      <c r="P48486" s="76"/>
    </row>
    <row r="48487" spans="16:16" x14ac:dyDescent="0.2">
      <c r="P48487" s="76"/>
    </row>
    <row r="48488" spans="16:16" x14ac:dyDescent="0.2">
      <c r="P48488" s="76"/>
    </row>
    <row r="48489" spans="16:16" x14ac:dyDescent="0.2">
      <c r="P48489" s="76"/>
    </row>
    <row r="48490" spans="16:16" x14ac:dyDescent="0.2">
      <c r="P48490" s="76"/>
    </row>
    <row r="48491" spans="16:16" x14ac:dyDescent="0.2">
      <c r="P48491" s="76"/>
    </row>
    <row r="48492" spans="16:16" x14ac:dyDescent="0.2">
      <c r="P48492" s="76"/>
    </row>
    <row r="48493" spans="16:16" x14ac:dyDescent="0.2">
      <c r="P48493" s="76"/>
    </row>
    <row r="48494" spans="16:16" x14ac:dyDescent="0.2">
      <c r="P48494" s="76"/>
    </row>
    <row r="48495" spans="16:16" x14ac:dyDescent="0.2">
      <c r="P48495" s="76"/>
    </row>
    <row r="48496" spans="16:16" x14ac:dyDescent="0.2">
      <c r="P48496" s="76"/>
    </row>
    <row r="48497" spans="16:16" x14ac:dyDescent="0.2">
      <c r="P48497" s="76"/>
    </row>
    <row r="48498" spans="16:16" x14ac:dyDescent="0.2">
      <c r="P48498" s="76"/>
    </row>
    <row r="48499" spans="16:16" x14ac:dyDescent="0.2">
      <c r="P48499" s="76"/>
    </row>
    <row r="48500" spans="16:16" x14ac:dyDescent="0.2">
      <c r="P48500" s="76"/>
    </row>
    <row r="48501" spans="16:16" x14ac:dyDescent="0.2">
      <c r="P48501" s="76"/>
    </row>
    <row r="48502" spans="16:16" x14ac:dyDescent="0.2">
      <c r="P48502" s="76"/>
    </row>
    <row r="48503" spans="16:16" x14ac:dyDescent="0.2">
      <c r="P48503" s="76"/>
    </row>
    <row r="48504" spans="16:16" x14ac:dyDescent="0.2">
      <c r="P48504" s="76"/>
    </row>
    <row r="48505" spans="16:16" x14ac:dyDescent="0.2">
      <c r="P48505" s="76"/>
    </row>
    <row r="48506" spans="16:16" x14ac:dyDescent="0.2">
      <c r="P48506" s="76"/>
    </row>
    <row r="48507" spans="16:16" x14ac:dyDescent="0.2">
      <c r="P48507" s="76"/>
    </row>
    <row r="48508" spans="16:16" x14ac:dyDescent="0.2">
      <c r="P48508" s="76"/>
    </row>
    <row r="48509" spans="16:16" x14ac:dyDescent="0.2">
      <c r="P48509" s="76"/>
    </row>
    <row r="48510" spans="16:16" x14ac:dyDescent="0.2">
      <c r="P48510" s="76"/>
    </row>
    <row r="48511" spans="16:16" x14ac:dyDescent="0.2">
      <c r="P48511" s="76"/>
    </row>
    <row r="48512" spans="16:16" x14ac:dyDescent="0.2">
      <c r="P48512" s="76"/>
    </row>
    <row r="48513" spans="16:16" x14ac:dyDescent="0.2">
      <c r="P48513" s="76"/>
    </row>
    <row r="48514" spans="16:16" x14ac:dyDescent="0.2">
      <c r="P48514" s="76"/>
    </row>
    <row r="48515" spans="16:16" x14ac:dyDescent="0.2">
      <c r="P48515" s="76"/>
    </row>
    <row r="48516" spans="16:16" x14ac:dyDescent="0.2">
      <c r="P48516" s="76"/>
    </row>
    <row r="48517" spans="16:16" x14ac:dyDescent="0.2">
      <c r="P48517" s="76"/>
    </row>
    <row r="48518" spans="16:16" x14ac:dyDescent="0.2">
      <c r="P48518" s="76"/>
    </row>
    <row r="48519" spans="16:16" x14ac:dyDescent="0.2">
      <c r="P48519" s="76"/>
    </row>
    <row r="48520" spans="16:16" x14ac:dyDescent="0.2">
      <c r="P48520" s="76"/>
    </row>
    <row r="48521" spans="16:16" x14ac:dyDescent="0.2">
      <c r="P48521" s="76"/>
    </row>
    <row r="48522" spans="16:16" x14ac:dyDescent="0.2">
      <c r="P48522" s="76"/>
    </row>
    <row r="48523" spans="16:16" x14ac:dyDescent="0.2">
      <c r="P48523" s="76"/>
    </row>
    <row r="48524" spans="16:16" x14ac:dyDescent="0.2">
      <c r="P48524" s="76"/>
    </row>
    <row r="48525" spans="16:16" x14ac:dyDescent="0.2">
      <c r="P48525" s="76"/>
    </row>
    <row r="48526" spans="16:16" x14ac:dyDescent="0.2">
      <c r="P48526" s="76"/>
    </row>
    <row r="48527" spans="16:16" x14ac:dyDescent="0.2">
      <c r="P48527" s="76"/>
    </row>
    <row r="48528" spans="16:16" x14ac:dyDescent="0.2">
      <c r="P48528" s="76"/>
    </row>
    <row r="48529" spans="16:16" x14ac:dyDescent="0.2">
      <c r="P48529" s="76"/>
    </row>
    <row r="48530" spans="16:16" x14ac:dyDescent="0.2">
      <c r="P48530" s="76"/>
    </row>
    <row r="48531" spans="16:16" x14ac:dyDescent="0.2">
      <c r="P48531" s="76"/>
    </row>
    <row r="48532" spans="16:16" x14ac:dyDescent="0.2">
      <c r="P48532" s="76"/>
    </row>
    <row r="48533" spans="16:16" x14ac:dyDescent="0.2">
      <c r="P48533" s="76"/>
    </row>
    <row r="48534" spans="16:16" x14ac:dyDescent="0.2">
      <c r="P48534" s="76"/>
    </row>
    <row r="48535" spans="16:16" x14ac:dyDescent="0.2">
      <c r="P48535" s="76"/>
    </row>
    <row r="48536" spans="16:16" x14ac:dyDescent="0.2">
      <c r="P48536" s="76"/>
    </row>
    <row r="48537" spans="16:16" x14ac:dyDescent="0.2">
      <c r="P48537" s="76"/>
    </row>
    <row r="48538" spans="16:16" x14ac:dyDescent="0.2">
      <c r="P48538" s="76"/>
    </row>
    <row r="48539" spans="16:16" x14ac:dyDescent="0.2">
      <c r="P48539" s="76"/>
    </row>
    <row r="48540" spans="16:16" x14ac:dyDescent="0.2">
      <c r="P48540" s="76"/>
    </row>
    <row r="48541" spans="16:16" x14ac:dyDescent="0.2">
      <c r="P48541" s="76"/>
    </row>
    <row r="48542" spans="16:16" x14ac:dyDescent="0.2">
      <c r="P48542" s="76"/>
    </row>
    <row r="48543" spans="16:16" x14ac:dyDescent="0.2">
      <c r="P48543" s="76"/>
    </row>
    <row r="48544" spans="16:16" x14ac:dyDescent="0.2">
      <c r="P48544" s="76"/>
    </row>
    <row r="48545" spans="16:16" x14ac:dyDescent="0.2">
      <c r="P48545" s="76"/>
    </row>
    <row r="48546" spans="16:16" x14ac:dyDescent="0.2">
      <c r="P48546" s="76"/>
    </row>
    <row r="48547" spans="16:16" x14ac:dyDescent="0.2">
      <c r="P48547" s="76"/>
    </row>
    <row r="48548" spans="16:16" x14ac:dyDescent="0.2">
      <c r="P48548" s="76"/>
    </row>
    <row r="48549" spans="16:16" x14ac:dyDescent="0.2">
      <c r="P48549" s="76"/>
    </row>
    <row r="48550" spans="16:16" x14ac:dyDescent="0.2">
      <c r="P48550" s="76"/>
    </row>
    <row r="48551" spans="16:16" x14ac:dyDescent="0.2">
      <c r="P48551" s="76"/>
    </row>
    <row r="48552" spans="16:16" x14ac:dyDescent="0.2">
      <c r="P48552" s="76"/>
    </row>
    <row r="48553" spans="16:16" x14ac:dyDescent="0.2">
      <c r="P48553" s="76"/>
    </row>
    <row r="48554" spans="16:16" x14ac:dyDescent="0.2">
      <c r="P48554" s="76"/>
    </row>
    <row r="48555" spans="16:16" x14ac:dyDescent="0.2">
      <c r="P48555" s="76"/>
    </row>
    <row r="48556" spans="16:16" x14ac:dyDescent="0.2">
      <c r="P48556" s="76"/>
    </row>
    <row r="48557" spans="16:16" x14ac:dyDescent="0.2">
      <c r="P48557" s="76"/>
    </row>
    <row r="48558" spans="16:16" x14ac:dyDescent="0.2">
      <c r="P48558" s="76"/>
    </row>
    <row r="48559" spans="16:16" x14ac:dyDescent="0.2">
      <c r="P48559" s="76"/>
    </row>
    <row r="48560" spans="16:16" x14ac:dyDescent="0.2">
      <c r="P48560" s="76"/>
    </row>
    <row r="48561" spans="16:16" x14ac:dyDescent="0.2">
      <c r="P48561" s="76"/>
    </row>
    <row r="48562" spans="16:16" x14ac:dyDescent="0.2">
      <c r="P48562" s="76"/>
    </row>
    <row r="48563" spans="16:16" x14ac:dyDescent="0.2">
      <c r="P48563" s="76"/>
    </row>
    <row r="48564" spans="16:16" x14ac:dyDescent="0.2">
      <c r="P48564" s="76"/>
    </row>
    <row r="48565" spans="16:16" x14ac:dyDescent="0.2">
      <c r="P48565" s="76"/>
    </row>
    <row r="48566" spans="16:16" x14ac:dyDescent="0.2">
      <c r="P48566" s="76"/>
    </row>
    <row r="48567" spans="16:16" x14ac:dyDescent="0.2">
      <c r="P48567" s="76"/>
    </row>
    <row r="48568" spans="16:16" x14ac:dyDescent="0.2">
      <c r="P48568" s="76"/>
    </row>
    <row r="48569" spans="16:16" x14ac:dyDescent="0.2">
      <c r="P48569" s="76"/>
    </row>
    <row r="48570" spans="16:16" x14ac:dyDescent="0.2">
      <c r="P48570" s="76"/>
    </row>
    <row r="48571" spans="16:16" x14ac:dyDescent="0.2">
      <c r="P48571" s="76"/>
    </row>
    <row r="48572" spans="16:16" x14ac:dyDescent="0.2">
      <c r="P48572" s="76"/>
    </row>
    <row r="48573" spans="16:16" x14ac:dyDescent="0.2">
      <c r="P48573" s="76"/>
    </row>
    <row r="48574" spans="16:16" x14ac:dyDescent="0.2">
      <c r="P48574" s="76"/>
    </row>
    <row r="48575" spans="16:16" x14ac:dyDescent="0.2">
      <c r="P48575" s="76"/>
    </row>
    <row r="48576" spans="16:16" x14ac:dyDescent="0.2">
      <c r="P48576" s="76"/>
    </row>
    <row r="48577" spans="16:16" x14ac:dyDescent="0.2">
      <c r="P48577" s="76"/>
    </row>
    <row r="48578" spans="16:16" x14ac:dyDescent="0.2">
      <c r="P48578" s="76"/>
    </row>
    <row r="48579" spans="16:16" x14ac:dyDescent="0.2">
      <c r="P48579" s="76"/>
    </row>
    <row r="48580" spans="16:16" x14ac:dyDescent="0.2">
      <c r="P48580" s="76"/>
    </row>
    <row r="48581" spans="16:16" x14ac:dyDescent="0.2">
      <c r="P48581" s="76"/>
    </row>
    <row r="48582" spans="16:16" x14ac:dyDescent="0.2">
      <c r="P48582" s="76"/>
    </row>
    <row r="48583" spans="16:16" x14ac:dyDescent="0.2">
      <c r="P48583" s="76"/>
    </row>
    <row r="48584" spans="16:16" x14ac:dyDescent="0.2">
      <c r="P48584" s="76"/>
    </row>
    <row r="48585" spans="16:16" x14ac:dyDescent="0.2">
      <c r="P48585" s="76"/>
    </row>
    <row r="48586" spans="16:16" x14ac:dyDescent="0.2">
      <c r="P48586" s="76"/>
    </row>
    <row r="48587" spans="16:16" x14ac:dyDescent="0.2">
      <c r="P48587" s="76"/>
    </row>
    <row r="48588" spans="16:16" x14ac:dyDescent="0.2">
      <c r="P48588" s="76"/>
    </row>
    <row r="48589" spans="16:16" x14ac:dyDescent="0.2">
      <c r="P48589" s="76"/>
    </row>
    <row r="48590" spans="16:16" x14ac:dyDescent="0.2">
      <c r="P48590" s="76"/>
    </row>
    <row r="48591" spans="16:16" x14ac:dyDescent="0.2">
      <c r="P48591" s="76"/>
    </row>
    <row r="48592" spans="16:16" x14ac:dyDescent="0.2">
      <c r="P48592" s="76"/>
    </row>
    <row r="48593" spans="16:16" x14ac:dyDescent="0.2">
      <c r="P48593" s="76"/>
    </row>
    <row r="48594" spans="16:16" x14ac:dyDescent="0.2">
      <c r="P48594" s="76"/>
    </row>
    <row r="48595" spans="16:16" x14ac:dyDescent="0.2">
      <c r="P48595" s="76"/>
    </row>
    <row r="48596" spans="16:16" x14ac:dyDescent="0.2">
      <c r="P48596" s="76"/>
    </row>
    <row r="48597" spans="16:16" x14ac:dyDescent="0.2">
      <c r="P48597" s="76"/>
    </row>
    <row r="48598" spans="16:16" x14ac:dyDescent="0.2">
      <c r="P48598" s="76"/>
    </row>
    <row r="48599" spans="16:16" x14ac:dyDescent="0.2">
      <c r="P48599" s="76"/>
    </row>
    <row r="48600" spans="16:16" x14ac:dyDescent="0.2">
      <c r="P48600" s="76"/>
    </row>
    <row r="48601" spans="16:16" x14ac:dyDescent="0.2">
      <c r="P48601" s="76"/>
    </row>
    <row r="48602" spans="16:16" x14ac:dyDescent="0.2">
      <c r="P48602" s="76"/>
    </row>
    <row r="48603" spans="16:16" x14ac:dyDescent="0.2">
      <c r="P48603" s="76"/>
    </row>
    <row r="48604" spans="16:16" x14ac:dyDescent="0.2">
      <c r="P48604" s="76"/>
    </row>
    <row r="48605" spans="16:16" x14ac:dyDescent="0.2">
      <c r="P48605" s="76"/>
    </row>
    <row r="48606" spans="16:16" x14ac:dyDescent="0.2">
      <c r="P48606" s="76"/>
    </row>
    <row r="48607" spans="16:16" x14ac:dyDescent="0.2">
      <c r="P48607" s="76"/>
    </row>
    <row r="48608" spans="16:16" x14ac:dyDescent="0.2">
      <c r="P48608" s="76"/>
    </row>
    <row r="48609" spans="16:16" x14ac:dyDescent="0.2">
      <c r="P48609" s="76"/>
    </row>
    <row r="48610" spans="16:16" x14ac:dyDescent="0.2">
      <c r="P48610" s="76"/>
    </row>
    <row r="48611" spans="16:16" x14ac:dyDescent="0.2">
      <c r="P48611" s="76"/>
    </row>
    <row r="48612" spans="16:16" x14ac:dyDescent="0.2">
      <c r="P48612" s="76"/>
    </row>
    <row r="48613" spans="16:16" x14ac:dyDescent="0.2">
      <c r="P48613" s="76"/>
    </row>
    <row r="48614" spans="16:16" x14ac:dyDescent="0.2">
      <c r="P48614" s="76"/>
    </row>
    <row r="48615" spans="16:16" x14ac:dyDescent="0.2">
      <c r="P48615" s="76"/>
    </row>
    <row r="48616" spans="16:16" x14ac:dyDescent="0.2">
      <c r="P48616" s="76"/>
    </row>
    <row r="48617" spans="16:16" x14ac:dyDescent="0.2">
      <c r="P48617" s="76"/>
    </row>
    <row r="48618" spans="16:16" x14ac:dyDescent="0.2">
      <c r="P48618" s="76"/>
    </row>
    <row r="48619" spans="16:16" x14ac:dyDescent="0.2">
      <c r="P48619" s="76"/>
    </row>
    <row r="48620" spans="16:16" x14ac:dyDescent="0.2">
      <c r="P48620" s="76"/>
    </row>
    <row r="48621" spans="16:16" x14ac:dyDescent="0.2">
      <c r="P48621" s="76"/>
    </row>
    <row r="48622" spans="16:16" x14ac:dyDescent="0.2">
      <c r="P48622" s="76"/>
    </row>
    <row r="48623" spans="16:16" x14ac:dyDescent="0.2">
      <c r="P48623" s="76"/>
    </row>
    <row r="48624" spans="16:16" x14ac:dyDescent="0.2">
      <c r="P48624" s="76"/>
    </row>
    <row r="48625" spans="16:16" x14ac:dyDescent="0.2">
      <c r="P48625" s="76"/>
    </row>
    <row r="48626" spans="16:16" x14ac:dyDescent="0.2">
      <c r="P48626" s="76"/>
    </row>
    <row r="48627" spans="16:16" x14ac:dyDescent="0.2">
      <c r="P48627" s="76"/>
    </row>
    <row r="48628" spans="16:16" x14ac:dyDescent="0.2">
      <c r="P48628" s="76"/>
    </row>
    <row r="48629" spans="16:16" x14ac:dyDescent="0.2">
      <c r="P48629" s="76"/>
    </row>
    <row r="48630" spans="16:16" x14ac:dyDescent="0.2">
      <c r="P48630" s="76"/>
    </row>
    <row r="48631" spans="16:16" x14ac:dyDescent="0.2">
      <c r="P48631" s="76"/>
    </row>
    <row r="48632" spans="16:16" x14ac:dyDescent="0.2">
      <c r="P48632" s="76"/>
    </row>
    <row r="48633" spans="16:16" x14ac:dyDescent="0.2">
      <c r="P48633" s="76"/>
    </row>
    <row r="48634" spans="16:16" x14ac:dyDescent="0.2">
      <c r="P48634" s="76"/>
    </row>
    <row r="48635" spans="16:16" x14ac:dyDescent="0.2">
      <c r="P48635" s="76"/>
    </row>
    <row r="48636" spans="16:16" x14ac:dyDescent="0.2">
      <c r="P48636" s="76"/>
    </row>
    <row r="48637" spans="16:16" x14ac:dyDescent="0.2">
      <c r="P48637" s="76"/>
    </row>
    <row r="48638" spans="16:16" x14ac:dyDescent="0.2">
      <c r="P48638" s="76"/>
    </row>
    <row r="48639" spans="16:16" x14ac:dyDescent="0.2">
      <c r="P48639" s="76"/>
    </row>
    <row r="48640" spans="16:16" x14ac:dyDescent="0.2">
      <c r="P48640" s="76"/>
    </row>
    <row r="48641" spans="16:16" x14ac:dyDescent="0.2">
      <c r="P48641" s="76"/>
    </row>
    <row r="48642" spans="16:16" x14ac:dyDescent="0.2">
      <c r="P48642" s="76"/>
    </row>
    <row r="48643" spans="16:16" x14ac:dyDescent="0.2">
      <c r="P48643" s="76"/>
    </row>
    <row r="48644" spans="16:16" x14ac:dyDescent="0.2">
      <c r="P48644" s="76"/>
    </row>
    <row r="48645" spans="16:16" x14ac:dyDescent="0.2">
      <c r="P48645" s="76"/>
    </row>
    <row r="48646" spans="16:16" x14ac:dyDescent="0.2">
      <c r="P48646" s="76"/>
    </row>
    <row r="48647" spans="16:16" x14ac:dyDescent="0.2">
      <c r="P48647" s="76"/>
    </row>
    <row r="48648" spans="16:16" x14ac:dyDescent="0.2">
      <c r="P48648" s="76"/>
    </row>
    <row r="48649" spans="16:16" x14ac:dyDescent="0.2">
      <c r="P48649" s="76"/>
    </row>
    <row r="48650" spans="16:16" x14ac:dyDescent="0.2">
      <c r="P48650" s="76"/>
    </row>
    <row r="48651" spans="16:16" x14ac:dyDescent="0.2">
      <c r="P48651" s="76"/>
    </row>
    <row r="48652" spans="16:16" x14ac:dyDescent="0.2">
      <c r="P48652" s="76"/>
    </row>
    <row r="48653" spans="16:16" x14ac:dyDescent="0.2">
      <c r="P48653" s="76"/>
    </row>
    <row r="48654" spans="16:16" x14ac:dyDescent="0.2">
      <c r="P48654" s="76"/>
    </row>
    <row r="48655" spans="16:16" x14ac:dyDescent="0.2">
      <c r="P48655" s="76"/>
    </row>
    <row r="48656" spans="16:16" x14ac:dyDescent="0.2">
      <c r="P48656" s="76"/>
    </row>
    <row r="48657" spans="16:16" x14ac:dyDescent="0.2">
      <c r="P48657" s="76"/>
    </row>
    <row r="48658" spans="16:16" x14ac:dyDescent="0.2">
      <c r="P48658" s="76"/>
    </row>
    <row r="48659" spans="16:16" x14ac:dyDescent="0.2">
      <c r="P48659" s="76"/>
    </row>
    <row r="48660" spans="16:16" x14ac:dyDescent="0.2">
      <c r="P48660" s="76"/>
    </row>
    <row r="48661" spans="16:16" x14ac:dyDescent="0.2">
      <c r="P48661" s="76"/>
    </row>
    <row r="48662" spans="16:16" x14ac:dyDescent="0.2">
      <c r="P48662" s="76"/>
    </row>
    <row r="48663" spans="16:16" x14ac:dyDescent="0.2">
      <c r="P48663" s="76"/>
    </row>
    <row r="48664" spans="16:16" x14ac:dyDescent="0.2">
      <c r="P48664" s="76"/>
    </row>
    <row r="48665" spans="16:16" x14ac:dyDescent="0.2">
      <c r="P48665" s="76"/>
    </row>
    <row r="48666" spans="16:16" x14ac:dyDescent="0.2">
      <c r="P48666" s="76"/>
    </row>
    <row r="48667" spans="16:16" x14ac:dyDescent="0.2">
      <c r="P48667" s="76"/>
    </row>
    <row r="48668" spans="16:16" x14ac:dyDescent="0.2">
      <c r="P48668" s="76"/>
    </row>
    <row r="48669" spans="16:16" x14ac:dyDescent="0.2">
      <c r="P48669" s="76"/>
    </row>
    <row r="48670" spans="16:16" x14ac:dyDescent="0.2">
      <c r="P48670" s="76"/>
    </row>
    <row r="48671" spans="16:16" x14ac:dyDescent="0.2">
      <c r="P48671" s="76"/>
    </row>
    <row r="48672" spans="16:16" x14ac:dyDescent="0.2">
      <c r="P48672" s="76"/>
    </row>
    <row r="48673" spans="16:16" x14ac:dyDescent="0.2">
      <c r="P48673" s="76"/>
    </row>
    <row r="48674" spans="16:16" x14ac:dyDescent="0.2">
      <c r="P48674" s="76"/>
    </row>
    <row r="48675" spans="16:16" x14ac:dyDescent="0.2">
      <c r="P48675" s="76"/>
    </row>
    <row r="48676" spans="16:16" x14ac:dyDescent="0.2">
      <c r="P48676" s="76"/>
    </row>
    <row r="48677" spans="16:16" x14ac:dyDescent="0.2">
      <c r="P48677" s="76"/>
    </row>
    <row r="48678" spans="16:16" x14ac:dyDescent="0.2">
      <c r="P48678" s="76"/>
    </row>
    <row r="48679" spans="16:16" x14ac:dyDescent="0.2">
      <c r="P48679" s="76"/>
    </row>
    <row r="48680" spans="16:16" x14ac:dyDescent="0.2">
      <c r="P48680" s="76"/>
    </row>
    <row r="48681" spans="16:16" x14ac:dyDescent="0.2">
      <c r="P48681" s="76"/>
    </row>
    <row r="48682" spans="16:16" x14ac:dyDescent="0.2">
      <c r="P48682" s="76"/>
    </row>
    <row r="48683" spans="16:16" x14ac:dyDescent="0.2">
      <c r="P48683" s="76"/>
    </row>
    <row r="48684" spans="16:16" x14ac:dyDescent="0.2">
      <c r="P48684" s="76"/>
    </row>
    <row r="48685" spans="16:16" x14ac:dyDescent="0.2">
      <c r="P48685" s="76"/>
    </row>
    <row r="48686" spans="16:16" x14ac:dyDescent="0.2">
      <c r="P48686" s="76"/>
    </row>
    <row r="48687" spans="16:16" x14ac:dyDescent="0.2">
      <c r="P48687" s="76"/>
    </row>
    <row r="48688" spans="16:16" x14ac:dyDescent="0.2">
      <c r="P48688" s="76"/>
    </row>
    <row r="48689" spans="16:16" x14ac:dyDescent="0.2">
      <c r="P48689" s="76"/>
    </row>
    <row r="48690" spans="16:16" x14ac:dyDescent="0.2">
      <c r="P48690" s="76"/>
    </row>
    <row r="48691" spans="16:16" x14ac:dyDescent="0.2">
      <c r="P48691" s="76"/>
    </row>
    <row r="48692" spans="16:16" x14ac:dyDescent="0.2">
      <c r="P48692" s="76"/>
    </row>
    <row r="48693" spans="16:16" x14ac:dyDescent="0.2">
      <c r="P48693" s="76"/>
    </row>
    <row r="48694" spans="16:16" x14ac:dyDescent="0.2">
      <c r="P48694" s="76"/>
    </row>
    <row r="48695" spans="16:16" x14ac:dyDescent="0.2">
      <c r="P48695" s="76"/>
    </row>
    <row r="48696" spans="16:16" x14ac:dyDescent="0.2">
      <c r="P48696" s="76"/>
    </row>
    <row r="48697" spans="16:16" x14ac:dyDescent="0.2">
      <c r="P48697" s="76"/>
    </row>
    <row r="48698" spans="16:16" x14ac:dyDescent="0.2">
      <c r="P48698" s="76"/>
    </row>
    <row r="48699" spans="16:16" x14ac:dyDescent="0.2">
      <c r="P48699" s="76"/>
    </row>
    <row r="48700" spans="16:16" x14ac:dyDescent="0.2">
      <c r="P48700" s="76"/>
    </row>
    <row r="48701" spans="16:16" x14ac:dyDescent="0.2">
      <c r="P48701" s="76"/>
    </row>
    <row r="48702" spans="16:16" x14ac:dyDescent="0.2">
      <c r="P48702" s="76"/>
    </row>
    <row r="48703" spans="16:16" x14ac:dyDescent="0.2">
      <c r="P48703" s="76"/>
    </row>
    <row r="48704" spans="16:16" x14ac:dyDescent="0.2">
      <c r="P48704" s="76"/>
    </row>
    <row r="48705" spans="16:16" x14ac:dyDescent="0.2">
      <c r="P48705" s="76"/>
    </row>
    <row r="48706" spans="16:16" x14ac:dyDescent="0.2">
      <c r="P48706" s="76"/>
    </row>
    <row r="48707" spans="16:16" x14ac:dyDescent="0.2">
      <c r="P48707" s="76"/>
    </row>
    <row r="48708" spans="16:16" x14ac:dyDescent="0.2">
      <c r="P48708" s="76"/>
    </row>
    <row r="48709" spans="16:16" x14ac:dyDescent="0.2">
      <c r="P48709" s="76"/>
    </row>
    <row r="48710" spans="16:16" x14ac:dyDescent="0.2">
      <c r="P48710" s="76"/>
    </row>
    <row r="48711" spans="16:16" x14ac:dyDescent="0.2">
      <c r="P48711" s="76"/>
    </row>
    <row r="48712" spans="16:16" x14ac:dyDescent="0.2">
      <c r="P48712" s="76"/>
    </row>
    <row r="48713" spans="16:16" x14ac:dyDescent="0.2">
      <c r="P48713" s="76"/>
    </row>
    <row r="48714" spans="16:16" x14ac:dyDescent="0.2">
      <c r="P48714" s="76"/>
    </row>
    <row r="48715" spans="16:16" x14ac:dyDescent="0.2">
      <c r="P48715" s="76"/>
    </row>
    <row r="48716" spans="16:16" x14ac:dyDescent="0.2">
      <c r="P48716" s="76"/>
    </row>
    <row r="48717" spans="16:16" x14ac:dyDescent="0.2">
      <c r="P48717" s="76"/>
    </row>
    <row r="48718" spans="16:16" x14ac:dyDescent="0.2">
      <c r="P48718" s="76"/>
    </row>
    <row r="48719" spans="16:16" x14ac:dyDescent="0.2">
      <c r="P48719" s="76"/>
    </row>
    <row r="48720" spans="16:16" x14ac:dyDescent="0.2">
      <c r="P48720" s="76"/>
    </row>
    <row r="48721" spans="16:16" x14ac:dyDescent="0.2">
      <c r="P48721" s="76"/>
    </row>
    <row r="48722" spans="16:16" x14ac:dyDescent="0.2">
      <c r="P48722" s="76"/>
    </row>
    <row r="48723" spans="16:16" x14ac:dyDescent="0.2">
      <c r="P48723" s="76"/>
    </row>
    <row r="48724" spans="16:16" x14ac:dyDescent="0.2">
      <c r="P48724" s="76"/>
    </row>
    <row r="48725" spans="16:16" x14ac:dyDescent="0.2">
      <c r="P48725" s="76"/>
    </row>
    <row r="48726" spans="16:16" x14ac:dyDescent="0.2">
      <c r="P48726" s="76"/>
    </row>
    <row r="48727" spans="16:16" x14ac:dyDescent="0.2">
      <c r="P48727" s="76"/>
    </row>
    <row r="48728" spans="16:16" x14ac:dyDescent="0.2">
      <c r="P48728" s="76"/>
    </row>
    <row r="48729" spans="16:16" x14ac:dyDescent="0.2">
      <c r="P48729" s="76"/>
    </row>
    <row r="48730" spans="16:16" x14ac:dyDescent="0.2">
      <c r="P48730" s="76"/>
    </row>
    <row r="48731" spans="16:16" x14ac:dyDescent="0.2">
      <c r="P48731" s="76"/>
    </row>
    <row r="48732" spans="16:16" x14ac:dyDescent="0.2">
      <c r="P48732" s="76"/>
    </row>
    <row r="48733" spans="16:16" x14ac:dyDescent="0.2">
      <c r="P48733" s="76"/>
    </row>
    <row r="48734" spans="16:16" x14ac:dyDescent="0.2">
      <c r="P48734" s="76"/>
    </row>
    <row r="48735" spans="16:16" x14ac:dyDescent="0.2">
      <c r="P48735" s="76"/>
    </row>
    <row r="48736" spans="16:16" x14ac:dyDescent="0.2">
      <c r="P48736" s="76"/>
    </row>
    <row r="48737" spans="16:16" x14ac:dyDescent="0.2">
      <c r="P48737" s="76"/>
    </row>
    <row r="48738" spans="16:16" x14ac:dyDescent="0.2">
      <c r="P48738" s="76"/>
    </row>
    <row r="48739" spans="16:16" x14ac:dyDescent="0.2">
      <c r="P48739" s="76"/>
    </row>
    <row r="48740" spans="16:16" x14ac:dyDescent="0.2">
      <c r="P48740" s="76"/>
    </row>
    <row r="48741" spans="16:16" x14ac:dyDescent="0.2">
      <c r="P48741" s="76"/>
    </row>
    <row r="48742" spans="16:16" x14ac:dyDescent="0.2">
      <c r="P48742" s="76"/>
    </row>
    <row r="48743" spans="16:16" x14ac:dyDescent="0.2">
      <c r="P48743" s="76"/>
    </row>
    <row r="48744" spans="16:16" x14ac:dyDescent="0.2">
      <c r="P48744" s="76"/>
    </row>
    <row r="48745" spans="16:16" x14ac:dyDescent="0.2">
      <c r="P48745" s="76"/>
    </row>
    <row r="48746" spans="16:16" x14ac:dyDescent="0.2">
      <c r="P48746" s="76"/>
    </row>
    <row r="48747" spans="16:16" x14ac:dyDescent="0.2">
      <c r="P48747" s="76"/>
    </row>
    <row r="48748" spans="16:16" x14ac:dyDescent="0.2">
      <c r="P48748" s="76"/>
    </row>
    <row r="48749" spans="16:16" x14ac:dyDescent="0.2">
      <c r="P48749" s="76"/>
    </row>
    <row r="48750" spans="16:16" x14ac:dyDescent="0.2">
      <c r="P48750" s="76"/>
    </row>
    <row r="48751" spans="16:16" x14ac:dyDescent="0.2">
      <c r="P48751" s="76"/>
    </row>
    <row r="48752" spans="16:16" x14ac:dyDescent="0.2">
      <c r="P48752" s="76"/>
    </row>
    <row r="48753" spans="16:16" x14ac:dyDescent="0.2">
      <c r="P48753" s="76"/>
    </row>
    <row r="48754" spans="16:16" x14ac:dyDescent="0.2">
      <c r="P48754" s="76"/>
    </row>
    <row r="48755" spans="16:16" x14ac:dyDescent="0.2">
      <c r="P48755" s="76"/>
    </row>
    <row r="48756" spans="16:16" x14ac:dyDescent="0.2">
      <c r="P48756" s="76"/>
    </row>
    <row r="48757" spans="16:16" x14ac:dyDescent="0.2">
      <c r="P48757" s="76"/>
    </row>
    <row r="48758" spans="16:16" x14ac:dyDescent="0.2">
      <c r="P48758" s="76"/>
    </row>
    <row r="48759" spans="16:16" x14ac:dyDescent="0.2">
      <c r="P48759" s="76"/>
    </row>
    <row r="48760" spans="16:16" x14ac:dyDescent="0.2">
      <c r="P48760" s="76"/>
    </row>
    <row r="48761" spans="16:16" x14ac:dyDescent="0.2">
      <c r="P48761" s="76"/>
    </row>
    <row r="48762" spans="16:16" x14ac:dyDescent="0.2">
      <c r="P48762" s="76"/>
    </row>
    <row r="48763" spans="16:16" x14ac:dyDescent="0.2">
      <c r="P48763" s="76"/>
    </row>
    <row r="48764" spans="16:16" x14ac:dyDescent="0.2">
      <c r="P48764" s="76"/>
    </row>
    <row r="48765" spans="16:16" x14ac:dyDescent="0.2">
      <c r="P48765" s="76"/>
    </row>
    <row r="48766" spans="16:16" x14ac:dyDescent="0.2">
      <c r="P48766" s="76"/>
    </row>
    <row r="48767" spans="16:16" x14ac:dyDescent="0.2">
      <c r="P48767" s="76"/>
    </row>
    <row r="48768" spans="16:16" x14ac:dyDescent="0.2">
      <c r="P48768" s="76"/>
    </row>
    <row r="48769" spans="16:16" x14ac:dyDescent="0.2">
      <c r="P48769" s="76"/>
    </row>
    <row r="48770" spans="16:16" x14ac:dyDescent="0.2">
      <c r="P48770" s="76"/>
    </row>
    <row r="48771" spans="16:16" x14ac:dyDescent="0.2">
      <c r="P48771" s="76"/>
    </row>
    <row r="48772" spans="16:16" x14ac:dyDescent="0.2">
      <c r="P48772" s="76"/>
    </row>
    <row r="48773" spans="16:16" x14ac:dyDescent="0.2">
      <c r="P48773" s="76"/>
    </row>
    <row r="48774" spans="16:16" x14ac:dyDescent="0.2">
      <c r="P48774" s="76"/>
    </row>
    <row r="48775" spans="16:16" x14ac:dyDescent="0.2">
      <c r="P48775" s="76"/>
    </row>
    <row r="48776" spans="16:16" x14ac:dyDescent="0.2">
      <c r="P48776" s="76"/>
    </row>
    <row r="48777" spans="16:16" x14ac:dyDescent="0.2">
      <c r="P48777" s="76"/>
    </row>
    <row r="48778" spans="16:16" x14ac:dyDescent="0.2">
      <c r="P48778" s="76"/>
    </row>
    <row r="48779" spans="16:16" x14ac:dyDescent="0.2">
      <c r="P48779" s="76"/>
    </row>
    <row r="48780" spans="16:16" x14ac:dyDescent="0.2">
      <c r="P48780" s="76"/>
    </row>
    <row r="48781" spans="16:16" x14ac:dyDescent="0.2">
      <c r="P48781" s="76"/>
    </row>
    <row r="48782" spans="16:16" x14ac:dyDescent="0.2">
      <c r="P48782" s="76"/>
    </row>
    <row r="48783" spans="16:16" x14ac:dyDescent="0.2">
      <c r="P48783" s="76"/>
    </row>
    <row r="48784" spans="16:16" x14ac:dyDescent="0.2">
      <c r="P48784" s="76"/>
    </row>
    <row r="48785" spans="16:16" x14ac:dyDescent="0.2">
      <c r="P48785" s="76"/>
    </row>
    <row r="48786" spans="16:16" x14ac:dyDescent="0.2">
      <c r="P48786" s="76"/>
    </row>
    <row r="48787" spans="16:16" x14ac:dyDescent="0.2">
      <c r="P48787" s="76"/>
    </row>
    <row r="48788" spans="16:16" x14ac:dyDescent="0.2">
      <c r="P48788" s="76"/>
    </row>
    <row r="48789" spans="16:16" x14ac:dyDescent="0.2">
      <c r="P48789" s="76"/>
    </row>
    <row r="48790" spans="16:16" x14ac:dyDescent="0.2">
      <c r="P48790" s="76"/>
    </row>
    <row r="48791" spans="16:16" x14ac:dyDescent="0.2">
      <c r="P48791" s="76"/>
    </row>
    <row r="48792" spans="16:16" x14ac:dyDescent="0.2">
      <c r="P48792" s="76"/>
    </row>
    <row r="48793" spans="16:16" x14ac:dyDescent="0.2">
      <c r="P48793" s="76"/>
    </row>
    <row r="48794" spans="16:16" x14ac:dyDescent="0.2">
      <c r="P48794" s="76"/>
    </row>
    <row r="48795" spans="16:16" x14ac:dyDescent="0.2">
      <c r="P48795" s="76"/>
    </row>
    <row r="48796" spans="16:16" x14ac:dyDescent="0.2">
      <c r="P48796" s="76"/>
    </row>
    <row r="48797" spans="16:16" x14ac:dyDescent="0.2">
      <c r="P48797" s="76"/>
    </row>
    <row r="48798" spans="16:16" x14ac:dyDescent="0.2">
      <c r="P48798" s="76"/>
    </row>
    <row r="48799" spans="16:16" x14ac:dyDescent="0.2">
      <c r="P48799" s="76"/>
    </row>
    <row r="48800" spans="16:16" x14ac:dyDescent="0.2">
      <c r="P48800" s="76"/>
    </row>
    <row r="48801" spans="16:16" x14ac:dyDescent="0.2">
      <c r="P48801" s="76"/>
    </row>
    <row r="48802" spans="16:16" x14ac:dyDescent="0.2">
      <c r="P48802" s="76"/>
    </row>
    <row r="48803" spans="16:16" x14ac:dyDescent="0.2">
      <c r="P48803" s="76"/>
    </row>
    <row r="48804" spans="16:16" x14ac:dyDescent="0.2">
      <c r="P48804" s="76"/>
    </row>
    <row r="48805" spans="16:16" x14ac:dyDescent="0.2">
      <c r="P48805" s="76"/>
    </row>
    <row r="48806" spans="16:16" x14ac:dyDescent="0.2">
      <c r="P48806" s="76"/>
    </row>
    <row r="48807" spans="16:16" x14ac:dyDescent="0.2">
      <c r="P48807" s="76"/>
    </row>
    <row r="48808" spans="16:16" x14ac:dyDescent="0.2">
      <c r="P48808" s="76"/>
    </row>
    <row r="48809" spans="16:16" x14ac:dyDescent="0.2">
      <c r="P48809" s="76"/>
    </row>
    <row r="48810" spans="16:16" x14ac:dyDescent="0.2">
      <c r="P48810" s="76"/>
    </row>
    <row r="48811" spans="16:16" x14ac:dyDescent="0.2">
      <c r="P48811" s="76"/>
    </row>
    <row r="48812" spans="16:16" x14ac:dyDescent="0.2">
      <c r="P48812" s="76"/>
    </row>
    <row r="48813" spans="16:16" x14ac:dyDescent="0.2">
      <c r="P48813" s="76"/>
    </row>
    <row r="48814" spans="16:16" x14ac:dyDescent="0.2">
      <c r="P48814" s="76"/>
    </row>
    <row r="48815" spans="16:16" x14ac:dyDescent="0.2">
      <c r="P48815" s="76"/>
    </row>
    <row r="48816" spans="16:16" x14ac:dyDescent="0.2">
      <c r="P48816" s="76"/>
    </row>
    <row r="48817" spans="16:16" x14ac:dyDescent="0.2">
      <c r="P48817" s="76"/>
    </row>
    <row r="48818" spans="16:16" x14ac:dyDescent="0.2">
      <c r="P48818" s="76"/>
    </row>
    <row r="48819" spans="16:16" x14ac:dyDescent="0.2">
      <c r="P48819" s="76"/>
    </row>
    <row r="48820" spans="16:16" x14ac:dyDescent="0.2">
      <c r="P48820" s="76"/>
    </row>
    <row r="48821" spans="16:16" x14ac:dyDescent="0.2">
      <c r="P48821" s="76"/>
    </row>
    <row r="48822" spans="16:16" x14ac:dyDescent="0.2">
      <c r="P48822" s="76"/>
    </row>
    <row r="48823" spans="16:16" x14ac:dyDescent="0.2">
      <c r="P48823" s="76"/>
    </row>
    <row r="48824" spans="16:16" x14ac:dyDescent="0.2">
      <c r="P48824" s="76"/>
    </row>
    <row r="48825" spans="16:16" x14ac:dyDescent="0.2">
      <c r="P48825" s="76"/>
    </row>
    <row r="48826" spans="16:16" x14ac:dyDescent="0.2">
      <c r="P48826" s="76"/>
    </row>
    <row r="48827" spans="16:16" x14ac:dyDescent="0.2">
      <c r="P48827" s="76"/>
    </row>
    <row r="48828" spans="16:16" x14ac:dyDescent="0.2">
      <c r="P48828" s="76"/>
    </row>
    <row r="48829" spans="16:16" x14ac:dyDescent="0.2">
      <c r="P48829" s="76"/>
    </row>
    <row r="48830" spans="16:16" x14ac:dyDescent="0.2">
      <c r="P48830" s="76"/>
    </row>
    <row r="48831" spans="16:16" x14ac:dyDescent="0.2">
      <c r="P48831" s="76"/>
    </row>
    <row r="48832" spans="16:16" x14ac:dyDescent="0.2">
      <c r="P48832" s="76"/>
    </row>
    <row r="48833" spans="16:16" x14ac:dyDescent="0.2">
      <c r="P48833" s="76"/>
    </row>
    <row r="48834" spans="16:16" x14ac:dyDescent="0.2">
      <c r="P48834" s="76"/>
    </row>
    <row r="48835" spans="16:16" x14ac:dyDescent="0.2">
      <c r="P48835" s="76"/>
    </row>
    <row r="48836" spans="16:16" x14ac:dyDescent="0.2">
      <c r="P48836" s="76"/>
    </row>
    <row r="48837" spans="16:16" x14ac:dyDescent="0.2">
      <c r="P48837" s="76"/>
    </row>
    <row r="48838" spans="16:16" x14ac:dyDescent="0.2">
      <c r="P48838" s="76"/>
    </row>
    <row r="48839" spans="16:16" x14ac:dyDescent="0.2">
      <c r="P48839" s="76"/>
    </row>
    <row r="48840" spans="16:16" x14ac:dyDescent="0.2">
      <c r="P48840" s="76"/>
    </row>
    <row r="48841" spans="16:16" x14ac:dyDescent="0.2">
      <c r="P48841" s="76"/>
    </row>
    <row r="48842" spans="16:16" x14ac:dyDescent="0.2">
      <c r="P48842" s="76"/>
    </row>
    <row r="48843" spans="16:16" x14ac:dyDescent="0.2">
      <c r="P48843" s="76"/>
    </row>
    <row r="48844" spans="16:16" x14ac:dyDescent="0.2">
      <c r="P48844" s="76"/>
    </row>
    <row r="48845" spans="16:16" x14ac:dyDescent="0.2">
      <c r="P48845" s="76"/>
    </row>
    <row r="48846" spans="16:16" x14ac:dyDescent="0.2">
      <c r="P48846" s="76"/>
    </row>
    <row r="48847" spans="16:16" x14ac:dyDescent="0.2">
      <c r="P48847" s="76"/>
    </row>
    <row r="48848" spans="16:16" x14ac:dyDescent="0.2">
      <c r="P48848" s="76"/>
    </row>
    <row r="48849" spans="16:16" x14ac:dyDescent="0.2">
      <c r="P48849" s="76"/>
    </row>
    <row r="48850" spans="16:16" x14ac:dyDescent="0.2">
      <c r="P48850" s="76"/>
    </row>
    <row r="48851" spans="16:16" x14ac:dyDescent="0.2">
      <c r="P48851" s="76"/>
    </row>
    <row r="48852" spans="16:16" x14ac:dyDescent="0.2">
      <c r="P48852" s="76"/>
    </row>
    <row r="48853" spans="16:16" x14ac:dyDescent="0.2">
      <c r="P48853" s="76"/>
    </row>
    <row r="48854" spans="16:16" x14ac:dyDescent="0.2">
      <c r="P48854" s="76"/>
    </row>
    <row r="48855" spans="16:16" x14ac:dyDescent="0.2">
      <c r="P48855" s="76"/>
    </row>
    <row r="48856" spans="16:16" x14ac:dyDescent="0.2">
      <c r="P48856" s="76"/>
    </row>
    <row r="48857" spans="16:16" x14ac:dyDescent="0.2">
      <c r="P48857" s="76"/>
    </row>
    <row r="48858" spans="16:16" x14ac:dyDescent="0.2">
      <c r="P48858" s="76"/>
    </row>
    <row r="48859" spans="16:16" x14ac:dyDescent="0.2">
      <c r="P48859" s="76"/>
    </row>
    <row r="48860" spans="16:16" x14ac:dyDescent="0.2">
      <c r="P48860" s="76"/>
    </row>
    <row r="48861" spans="16:16" x14ac:dyDescent="0.2">
      <c r="P48861" s="76"/>
    </row>
    <row r="48862" spans="16:16" x14ac:dyDescent="0.2">
      <c r="P48862" s="76"/>
    </row>
    <row r="48863" spans="16:16" x14ac:dyDescent="0.2">
      <c r="P48863" s="76"/>
    </row>
    <row r="48864" spans="16:16" x14ac:dyDescent="0.2">
      <c r="P48864" s="76"/>
    </row>
    <row r="48865" spans="16:16" x14ac:dyDescent="0.2">
      <c r="P48865" s="76"/>
    </row>
    <row r="48866" spans="16:16" x14ac:dyDescent="0.2">
      <c r="P48866" s="76"/>
    </row>
    <row r="48867" spans="16:16" x14ac:dyDescent="0.2">
      <c r="P48867" s="76"/>
    </row>
    <row r="48868" spans="16:16" x14ac:dyDescent="0.2">
      <c r="P48868" s="76"/>
    </row>
    <row r="48869" spans="16:16" x14ac:dyDescent="0.2">
      <c r="P48869" s="76"/>
    </row>
    <row r="48870" spans="16:16" x14ac:dyDescent="0.2">
      <c r="P48870" s="76"/>
    </row>
    <row r="48871" spans="16:16" x14ac:dyDescent="0.2">
      <c r="P48871" s="76"/>
    </row>
    <row r="48872" spans="16:16" x14ac:dyDescent="0.2">
      <c r="P48872" s="76"/>
    </row>
    <row r="48873" spans="16:16" x14ac:dyDescent="0.2">
      <c r="P48873" s="76"/>
    </row>
    <row r="48874" spans="16:16" x14ac:dyDescent="0.2">
      <c r="P48874" s="76"/>
    </row>
    <row r="48875" spans="16:16" x14ac:dyDescent="0.2">
      <c r="P48875" s="76"/>
    </row>
    <row r="48876" spans="16:16" x14ac:dyDescent="0.2">
      <c r="P48876" s="76"/>
    </row>
    <row r="48877" spans="16:16" x14ac:dyDescent="0.2">
      <c r="P48877" s="76"/>
    </row>
    <row r="48878" spans="16:16" x14ac:dyDescent="0.2">
      <c r="P48878" s="76"/>
    </row>
    <row r="48879" spans="16:16" x14ac:dyDescent="0.2">
      <c r="P48879" s="76"/>
    </row>
    <row r="48880" spans="16:16" x14ac:dyDescent="0.2">
      <c r="P48880" s="76"/>
    </row>
    <row r="48881" spans="16:16" x14ac:dyDescent="0.2">
      <c r="P48881" s="76"/>
    </row>
    <row r="48882" spans="16:16" x14ac:dyDescent="0.2">
      <c r="P48882" s="76"/>
    </row>
    <row r="48883" spans="16:16" x14ac:dyDescent="0.2">
      <c r="P48883" s="76"/>
    </row>
    <row r="48884" spans="16:16" x14ac:dyDescent="0.2">
      <c r="P48884" s="76"/>
    </row>
    <row r="48885" spans="16:16" x14ac:dyDescent="0.2">
      <c r="P48885" s="76"/>
    </row>
    <row r="48886" spans="16:16" x14ac:dyDescent="0.2">
      <c r="P48886" s="76"/>
    </row>
    <row r="48887" spans="16:16" x14ac:dyDescent="0.2">
      <c r="P48887" s="76"/>
    </row>
    <row r="48888" spans="16:16" x14ac:dyDescent="0.2">
      <c r="P48888" s="76"/>
    </row>
    <row r="48889" spans="16:16" x14ac:dyDescent="0.2">
      <c r="P48889" s="76"/>
    </row>
    <row r="48890" spans="16:16" x14ac:dyDescent="0.2">
      <c r="P48890" s="76"/>
    </row>
    <row r="48891" spans="16:16" x14ac:dyDescent="0.2">
      <c r="P48891" s="76"/>
    </row>
    <row r="48892" spans="16:16" x14ac:dyDescent="0.2">
      <c r="P48892" s="76"/>
    </row>
    <row r="48893" spans="16:16" x14ac:dyDescent="0.2">
      <c r="P48893" s="76"/>
    </row>
    <row r="48894" spans="16:16" x14ac:dyDescent="0.2">
      <c r="P48894" s="76"/>
    </row>
    <row r="48895" spans="16:16" x14ac:dyDescent="0.2">
      <c r="P48895" s="76"/>
    </row>
    <row r="48896" spans="16:16" x14ac:dyDescent="0.2">
      <c r="P48896" s="76"/>
    </row>
    <row r="48897" spans="16:16" x14ac:dyDescent="0.2">
      <c r="P48897" s="76"/>
    </row>
    <row r="48898" spans="16:16" x14ac:dyDescent="0.2">
      <c r="P48898" s="76"/>
    </row>
    <row r="48899" spans="16:16" x14ac:dyDescent="0.2">
      <c r="P48899" s="76"/>
    </row>
    <row r="48900" spans="16:16" x14ac:dyDescent="0.2">
      <c r="P48900" s="76"/>
    </row>
    <row r="48901" spans="16:16" x14ac:dyDescent="0.2">
      <c r="P48901" s="76"/>
    </row>
    <row r="48902" spans="16:16" x14ac:dyDescent="0.2">
      <c r="P48902" s="76"/>
    </row>
    <row r="48903" spans="16:16" x14ac:dyDescent="0.2">
      <c r="P48903" s="76"/>
    </row>
    <row r="48904" spans="16:16" x14ac:dyDescent="0.2">
      <c r="P48904" s="76"/>
    </row>
    <row r="48905" spans="16:16" x14ac:dyDescent="0.2">
      <c r="P48905" s="76"/>
    </row>
    <row r="48906" spans="16:16" x14ac:dyDescent="0.2">
      <c r="P48906" s="76"/>
    </row>
    <row r="48907" spans="16:16" x14ac:dyDescent="0.2">
      <c r="P48907" s="76"/>
    </row>
    <row r="48908" spans="16:16" x14ac:dyDescent="0.2">
      <c r="P48908" s="76"/>
    </row>
    <row r="48909" spans="16:16" x14ac:dyDescent="0.2">
      <c r="P48909" s="76"/>
    </row>
    <row r="48910" spans="16:16" x14ac:dyDescent="0.2">
      <c r="P48910" s="76"/>
    </row>
    <row r="48911" spans="16:16" x14ac:dyDescent="0.2">
      <c r="P48911" s="76"/>
    </row>
    <row r="48912" spans="16:16" x14ac:dyDescent="0.2">
      <c r="P48912" s="76"/>
    </row>
    <row r="48913" spans="16:16" x14ac:dyDescent="0.2">
      <c r="P48913" s="76"/>
    </row>
    <row r="48914" spans="16:16" x14ac:dyDescent="0.2">
      <c r="P48914" s="76"/>
    </row>
    <row r="48915" spans="16:16" x14ac:dyDescent="0.2">
      <c r="P48915" s="76"/>
    </row>
    <row r="48916" spans="16:16" x14ac:dyDescent="0.2">
      <c r="P48916" s="76"/>
    </row>
    <row r="48917" spans="16:16" x14ac:dyDescent="0.2">
      <c r="P48917" s="76"/>
    </row>
    <row r="48918" spans="16:16" x14ac:dyDescent="0.2">
      <c r="P48918" s="76"/>
    </row>
    <row r="48919" spans="16:16" x14ac:dyDescent="0.2">
      <c r="P48919" s="76"/>
    </row>
    <row r="48920" spans="16:16" x14ac:dyDescent="0.2">
      <c r="P48920" s="76"/>
    </row>
    <row r="48921" spans="16:16" x14ac:dyDescent="0.2">
      <c r="P48921" s="76"/>
    </row>
    <row r="48922" spans="16:16" x14ac:dyDescent="0.2">
      <c r="P48922" s="76"/>
    </row>
    <row r="48923" spans="16:16" x14ac:dyDescent="0.2">
      <c r="P48923" s="76"/>
    </row>
    <row r="48924" spans="16:16" x14ac:dyDescent="0.2">
      <c r="P48924" s="76"/>
    </row>
    <row r="48925" spans="16:16" x14ac:dyDescent="0.2">
      <c r="P48925" s="76"/>
    </row>
    <row r="48926" spans="16:16" x14ac:dyDescent="0.2">
      <c r="P48926" s="76"/>
    </row>
    <row r="48927" spans="16:16" x14ac:dyDescent="0.2">
      <c r="P48927" s="76"/>
    </row>
    <row r="48928" spans="16:16" x14ac:dyDescent="0.2">
      <c r="P48928" s="76"/>
    </row>
    <row r="48929" spans="16:16" x14ac:dyDescent="0.2">
      <c r="P48929" s="76"/>
    </row>
    <row r="48930" spans="16:16" x14ac:dyDescent="0.2">
      <c r="P48930" s="76"/>
    </row>
    <row r="48931" spans="16:16" x14ac:dyDescent="0.2">
      <c r="P48931" s="76"/>
    </row>
    <row r="48932" spans="16:16" x14ac:dyDescent="0.2">
      <c r="P48932" s="76"/>
    </row>
    <row r="48933" spans="16:16" x14ac:dyDescent="0.2">
      <c r="P48933" s="76"/>
    </row>
    <row r="48934" spans="16:16" x14ac:dyDescent="0.2">
      <c r="P48934" s="76"/>
    </row>
    <row r="48935" spans="16:16" x14ac:dyDescent="0.2">
      <c r="P48935" s="76"/>
    </row>
    <row r="48936" spans="16:16" x14ac:dyDescent="0.2">
      <c r="P48936" s="76"/>
    </row>
    <row r="48937" spans="16:16" x14ac:dyDescent="0.2">
      <c r="P48937" s="76"/>
    </row>
    <row r="48938" spans="16:16" x14ac:dyDescent="0.2">
      <c r="P48938" s="76"/>
    </row>
    <row r="48939" spans="16:16" x14ac:dyDescent="0.2">
      <c r="P48939" s="76"/>
    </row>
    <row r="48940" spans="16:16" x14ac:dyDescent="0.2">
      <c r="P48940" s="76"/>
    </row>
    <row r="48941" spans="16:16" x14ac:dyDescent="0.2">
      <c r="P48941" s="76"/>
    </row>
    <row r="48942" spans="16:16" x14ac:dyDescent="0.2">
      <c r="P48942" s="76"/>
    </row>
    <row r="48943" spans="16:16" x14ac:dyDescent="0.2">
      <c r="P48943" s="76"/>
    </row>
    <row r="48944" spans="16:16" x14ac:dyDescent="0.2">
      <c r="P48944" s="76"/>
    </row>
    <row r="48945" spans="16:16" x14ac:dyDescent="0.2">
      <c r="P48945" s="76"/>
    </row>
    <row r="48946" spans="16:16" x14ac:dyDescent="0.2">
      <c r="P48946" s="76"/>
    </row>
    <row r="48947" spans="16:16" x14ac:dyDescent="0.2">
      <c r="P48947" s="76"/>
    </row>
    <row r="48948" spans="16:16" x14ac:dyDescent="0.2">
      <c r="P48948" s="76"/>
    </row>
    <row r="48949" spans="16:16" x14ac:dyDescent="0.2">
      <c r="P48949" s="76"/>
    </row>
    <row r="48950" spans="16:16" x14ac:dyDescent="0.2">
      <c r="P48950" s="76"/>
    </row>
    <row r="48951" spans="16:16" x14ac:dyDescent="0.2">
      <c r="P48951" s="76"/>
    </row>
    <row r="48952" spans="16:16" x14ac:dyDescent="0.2">
      <c r="P48952" s="76"/>
    </row>
    <row r="48953" spans="16:16" x14ac:dyDescent="0.2">
      <c r="P48953" s="76"/>
    </row>
    <row r="48954" spans="16:16" x14ac:dyDescent="0.2">
      <c r="P48954" s="76"/>
    </row>
    <row r="48955" spans="16:16" x14ac:dyDescent="0.2">
      <c r="P48955" s="76"/>
    </row>
    <row r="48956" spans="16:16" x14ac:dyDescent="0.2">
      <c r="P48956" s="76"/>
    </row>
    <row r="48957" spans="16:16" x14ac:dyDescent="0.2">
      <c r="P48957" s="76"/>
    </row>
    <row r="48958" spans="16:16" x14ac:dyDescent="0.2">
      <c r="P48958" s="76"/>
    </row>
    <row r="48959" spans="16:16" x14ac:dyDescent="0.2">
      <c r="P48959" s="76"/>
    </row>
    <row r="48960" spans="16:16" x14ac:dyDescent="0.2">
      <c r="P48960" s="76"/>
    </row>
    <row r="48961" spans="16:16" x14ac:dyDescent="0.2">
      <c r="P48961" s="76"/>
    </row>
    <row r="48962" spans="16:16" x14ac:dyDescent="0.2">
      <c r="P48962" s="76"/>
    </row>
    <row r="48963" spans="16:16" x14ac:dyDescent="0.2">
      <c r="P48963" s="76"/>
    </row>
    <row r="48964" spans="16:16" x14ac:dyDescent="0.2">
      <c r="P48964" s="76"/>
    </row>
    <row r="48965" spans="16:16" x14ac:dyDescent="0.2">
      <c r="P48965" s="76"/>
    </row>
    <row r="48966" spans="16:16" x14ac:dyDescent="0.2">
      <c r="P48966" s="76"/>
    </row>
    <row r="48967" spans="16:16" x14ac:dyDescent="0.2">
      <c r="P48967" s="76"/>
    </row>
    <row r="48968" spans="16:16" x14ac:dyDescent="0.2">
      <c r="P48968" s="76"/>
    </row>
    <row r="48969" spans="16:16" x14ac:dyDescent="0.2">
      <c r="P48969" s="76"/>
    </row>
    <row r="48970" spans="16:16" x14ac:dyDescent="0.2">
      <c r="P48970" s="76"/>
    </row>
    <row r="48971" spans="16:16" x14ac:dyDescent="0.2">
      <c r="P48971" s="76"/>
    </row>
    <row r="48972" spans="16:16" x14ac:dyDescent="0.2">
      <c r="P48972" s="76"/>
    </row>
    <row r="48973" spans="16:16" x14ac:dyDescent="0.2">
      <c r="P48973" s="76"/>
    </row>
    <row r="48974" spans="16:16" x14ac:dyDescent="0.2">
      <c r="P48974" s="76"/>
    </row>
    <row r="48975" spans="16:16" x14ac:dyDescent="0.2">
      <c r="P48975" s="76"/>
    </row>
    <row r="48976" spans="16:16" x14ac:dyDescent="0.2">
      <c r="P48976" s="76"/>
    </row>
    <row r="48977" spans="16:16" x14ac:dyDescent="0.2">
      <c r="P48977" s="76"/>
    </row>
    <row r="48978" spans="16:16" x14ac:dyDescent="0.2">
      <c r="P48978" s="76"/>
    </row>
    <row r="48979" spans="16:16" x14ac:dyDescent="0.2">
      <c r="P48979" s="76"/>
    </row>
    <row r="48980" spans="16:16" x14ac:dyDescent="0.2">
      <c r="P48980" s="76"/>
    </row>
    <row r="48981" spans="16:16" x14ac:dyDescent="0.2">
      <c r="P48981" s="76"/>
    </row>
    <row r="48982" spans="16:16" x14ac:dyDescent="0.2">
      <c r="P48982" s="76"/>
    </row>
    <row r="48983" spans="16:16" x14ac:dyDescent="0.2">
      <c r="P48983" s="76"/>
    </row>
    <row r="48984" spans="16:16" x14ac:dyDescent="0.2">
      <c r="P48984" s="76"/>
    </row>
    <row r="48985" spans="16:16" x14ac:dyDescent="0.2">
      <c r="P48985" s="76"/>
    </row>
    <row r="48986" spans="16:16" x14ac:dyDescent="0.2">
      <c r="P48986" s="76"/>
    </row>
    <row r="48987" spans="16:16" x14ac:dyDescent="0.2">
      <c r="P48987" s="76"/>
    </row>
    <row r="48988" spans="16:16" x14ac:dyDescent="0.2">
      <c r="P48988" s="76"/>
    </row>
    <row r="48989" spans="16:16" x14ac:dyDescent="0.2">
      <c r="P48989" s="76"/>
    </row>
    <row r="48990" spans="16:16" x14ac:dyDescent="0.2">
      <c r="P48990" s="76"/>
    </row>
    <row r="48991" spans="16:16" x14ac:dyDescent="0.2">
      <c r="P48991" s="76"/>
    </row>
    <row r="48992" spans="16:16" x14ac:dyDescent="0.2">
      <c r="P48992" s="76"/>
    </row>
    <row r="48993" spans="16:16" x14ac:dyDescent="0.2">
      <c r="P48993" s="76"/>
    </row>
    <row r="48994" spans="16:16" x14ac:dyDescent="0.2">
      <c r="P48994" s="76"/>
    </row>
    <row r="48995" spans="16:16" x14ac:dyDescent="0.2">
      <c r="P48995" s="76"/>
    </row>
    <row r="48996" spans="16:16" x14ac:dyDescent="0.2">
      <c r="P48996" s="76"/>
    </row>
    <row r="48997" spans="16:16" x14ac:dyDescent="0.2">
      <c r="P48997" s="76"/>
    </row>
    <row r="48998" spans="16:16" x14ac:dyDescent="0.2">
      <c r="P48998" s="76"/>
    </row>
    <row r="48999" spans="16:16" x14ac:dyDescent="0.2">
      <c r="P48999" s="76"/>
    </row>
    <row r="49000" spans="16:16" x14ac:dyDescent="0.2">
      <c r="P49000" s="76"/>
    </row>
    <row r="49001" spans="16:16" x14ac:dyDescent="0.2">
      <c r="P49001" s="76"/>
    </row>
    <row r="49002" spans="16:16" x14ac:dyDescent="0.2">
      <c r="P49002" s="76"/>
    </row>
    <row r="49003" spans="16:16" x14ac:dyDescent="0.2">
      <c r="P49003" s="76"/>
    </row>
    <row r="49004" spans="16:16" x14ac:dyDescent="0.2">
      <c r="P49004" s="76"/>
    </row>
    <row r="49005" spans="16:16" x14ac:dyDescent="0.2">
      <c r="P49005" s="76"/>
    </row>
    <row r="49006" spans="16:16" x14ac:dyDescent="0.2">
      <c r="P49006" s="76"/>
    </row>
    <row r="49007" spans="16:16" x14ac:dyDescent="0.2">
      <c r="P49007" s="76"/>
    </row>
    <row r="49008" spans="16:16" x14ac:dyDescent="0.2">
      <c r="P49008" s="76"/>
    </row>
    <row r="49009" spans="16:16" x14ac:dyDescent="0.2">
      <c r="P49009" s="76"/>
    </row>
    <row r="49010" spans="16:16" x14ac:dyDescent="0.2">
      <c r="P49010" s="76"/>
    </row>
    <row r="49011" spans="16:16" x14ac:dyDescent="0.2">
      <c r="P49011" s="76"/>
    </row>
    <row r="49012" spans="16:16" x14ac:dyDescent="0.2">
      <c r="P49012" s="76"/>
    </row>
    <row r="49013" spans="16:16" x14ac:dyDescent="0.2">
      <c r="P49013" s="76"/>
    </row>
    <row r="49014" spans="16:16" x14ac:dyDescent="0.2">
      <c r="P49014" s="76"/>
    </row>
    <row r="49015" spans="16:16" x14ac:dyDescent="0.2">
      <c r="P49015" s="76"/>
    </row>
    <row r="49016" spans="16:16" x14ac:dyDescent="0.2">
      <c r="P49016" s="76"/>
    </row>
    <row r="49017" spans="16:16" x14ac:dyDescent="0.2">
      <c r="P49017" s="76"/>
    </row>
    <row r="49018" spans="16:16" x14ac:dyDescent="0.2">
      <c r="P49018" s="76"/>
    </row>
    <row r="49019" spans="16:16" x14ac:dyDescent="0.2">
      <c r="P49019" s="76"/>
    </row>
    <row r="49020" spans="16:16" x14ac:dyDescent="0.2">
      <c r="P49020" s="76"/>
    </row>
    <row r="49021" spans="16:16" x14ac:dyDescent="0.2">
      <c r="P49021" s="76"/>
    </row>
    <row r="49022" spans="16:16" x14ac:dyDescent="0.2">
      <c r="P49022" s="76"/>
    </row>
    <row r="49023" spans="16:16" x14ac:dyDescent="0.2">
      <c r="P49023" s="76"/>
    </row>
    <row r="49024" spans="16:16" x14ac:dyDescent="0.2">
      <c r="P49024" s="76"/>
    </row>
    <row r="49025" spans="16:16" x14ac:dyDescent="0.2">
      <c r="P49025" s="76"/>
    </row>
    <row r="49026" spans="16:16" x14ac:dyDescent="0.2">
      <c r="P49026" s="76"/>
    </row>
    <row r="49027" spans="16:16" x14ac:dyDescent="0.2">
      <c r="P49027" s="76"/>
    </row>
    <row r="49028" spans="16:16" x14ac:dyDescent="0.2">
      <c r="P49028" s="76"/>
    </row>
    <row r="49029" spans="16:16" x14ac:dyDescent="0.2">
      <c r="P49029" s="76"/>
    </row>
    <row r="49030" spans="16:16" x14ac:dyDescent="0.2">
      <c r="P49030" s="76"/>
    </row>
    <row r="49031" spans="16:16" x14ac:dyDescent="0.2">
      <c r="P49031" s="76"/>
    </row>
    <row r="49032" spans="16:16" x14ac:dyDescent="0.2">
      <c r="P49032" s="76"/>
    </row>
    <row r="49033" spans="16:16" x14ac:dyDescent="0.2">
      <c r="P49033" s="76"/>
    </row>
    <row r="49034" spans="16:16" x14ac:dyDescent="0.2">
      <c r="P49034" s="76"/>
    </row>
    <row r="49035" spans="16:16" x14ac:dyDescent="0.2">
      <c r="P49035" s="76"/>
    </row>
    <row r="49036" spans="16:16" x14ac:dyDescent="0.2">
      <c r="P49036" s="76"/>
    </row>
    <row r="49037" spans="16:16" x14ac:dyDescent="0.2">
      <c r="P49037" s="76"/>
    </row>
    <row r="49038" spans="16:16" x14ac:dyDescent="0.2">
      <c r="P49038" s="76"/>
    </row>
    <row r="49039" spans="16:16" x14ac:dyDescent="0.2">
      <c r="P49039" s="76"/>
    </row>
    <row r="49040" spans="16:16" x14ac:dyDescent="0.2">
      <c r="P49040" s="76"/>
    </row>
    <row r="49041" spans="16:16" x14ac:dyDescent="0.2">
      <c r="P49041" s="76"/>
    </row>
    <row r="49042" spans="16:16" x14ac:dyDescent="0.2">
      <c r="P49042" s="76"/>
    </row>
    <row r="49043" spans="16:16" x14ac:dyDescent="0.2">
      <c r="P49043" s="76"/>
    </row>
    <row r="49044" spans="16:16" x14ac:dyDescent="0.2">
      <c r="P49044" s="76"/>
    </row>
    <row r="49045" spans="16:16" x14ac:dyDescent="0.2">
      <c r="P49045" s="76"/>
    </row>
    <row r="49046" spans="16:16" x14ac:dyDescent="0.2">
      <c r="P49046" s="76"/>
    </row>
    <row r="49047" spans="16:16" x14ac:dyDescent="0.2">
      <c r="P49047" s="76"/>
    </row>
    <row r="49048" spans="16:16" x14ac:dyDescent="0.2">
      <c r="P49048" s="76"/>
    </row>
    <row r="49049" spans="16:16" x14ac:dyDescent="0.2">
      <c r="P49049" s="76"/>
    </row>
    <row r="49050" spans="16:16" x14ac:dyDescent="0.2">
      <c r="P49050" s="76"/>
    </row>
    <row r="49051" spans="16:16" x14ac:dyDescent="0.2">
      <c r="P49051" s="76"/>
    </row>
    <row r="49052" spans="16:16" x14ac:dyDescent="0.2">
      <c r="P49052" s="76"/>
    </row>
    <row r="49053" spans="16:16" x14ac:dyDescent="0.2">
      <c r="P49053" s="76"/>
    </row>
    <row r="49054" spans="16:16" x14ac:dyDescent="0.2">
      <c r="P49054" s="76"/>
    </row>
    <row r="49055" spans="16:16" x14ac:dyDescent="0.2">
      <c r="P49055" s="76"/>
    </row>
    <row r="49056" spans="16:16" x14ac:dyDescent="0.2">
      <c r="P49056" s="76"/>
    </row>
    <row r="49057" spans="16:16" x14ac:dyDescent="0.2">
      <c r="P49057" s="76"/>
    </row>
    <row r="49058" spans="16:16" x14ac:dyDescent="0.2">
      <c r="P49058" s="76"/>
    </row>
    <row r="49059" spans="16:16" x14ac:dyDescent="0.2">
      <c r="P49059" s="76"/>
    </row>
    <row r="49060" spans="16:16" x14ac:dyDescent="0.2">
      <c r="P49060" s="76"/>
    </row>
    <row r="49061" spans="16:16" x14ac:dyDescent="0.2">
      <c r="P49061" s="76"/>
    </row>
    <row r="49062" spans="16:16" x14ac:dyDescent="0.2">
      <c r="P49062" s="76"/>
    </row>
    <row r="49063" spans="16:16" x14ac:dyDescent="0.2">
      <c r="P49063" s="76"/>
    </row>
    <row r="49064" spans="16:16" x14ac:dyDescent="0.2">
      <c r="P49064" s="76"/>
    </row>
    <row r="49065" spans="16:16" x14ac:dyDescent="0.2">
      <c r="P49065" s="76"/>
    </row>
    <row r="49066" spans="16:16" x14ac:dyDescent="0.2">
      <c r="P49066" s="76"/>
    </row>
    <row r="49067" spans="16:16" x14ac:dyDescent="0.2">
      <c r="P49067" s="76"/>
    </row>
    <row r="49068" spans="16:16" x14ac:dyDescent="0.2">
      <c r="P49068" s="76"/>
    </row>
    <row r="49069" spans="16:16" x14ac:dyDescent="0.2">
      <c r="P49069" s="76"/>
    </row>
    <row r="49070" spans="16:16" x14ac:dyDescent="0.2">
      <c r="P49070" s="76"/>
    </row>
    <row r="49071" spans="16:16" x14ac:dyDescent="0.2">
      <c r="P49071" s="76"/>
    </row>
    <row r="49072" spans="16:16" x14ac:dyDescent="0.2">
      <c r="P49072" s="76"/>
    </row>
    <row r="49073" spans="16:16" x14ac:dyDescent="0.2">
      <c r="P49073" s="76"/>
    </row>
    <row r="49074" spans="16:16" x14ac:dyDescent="0.2">
      <c r="P49074" s="76"/>
    </row>
    <row r="49075" spans="16:16" x14ac:dyDescent="0.2">
      <c r="P49075" s="76"/>
    </row>
    <row r="49076" spans="16:16" x14ac:dyDescent="0.2">
      <c r="P49076" s="76"/>
    </row>
    <row r="49077" spans="16:16" x14ac:dyDescent="0.2">
      <c r="P49077" s="76"/>
    </row>
    <row r="49078" spans="16:16" x14ac:dyDescent="0.2">
      <c r="P49078" s="76"/>
    </row>
    <row r="49079" spans="16:16" x14ac:dyDescent="0.2">
      <c r="P49079" s="76"/>
    </row>
    <row r="49080" spans="16:16" x14ac:dyDescent="0.2">
      <c r="P49080" s="76"/>
    </row>
    <row r="49081" spans="16:16" x14ac:dyDescent="0.2">
      <c r="P49081" s="76"/>
    </row>
    <row r="49082" spans="16:16" x14ac:dyDescent="0.2">
      <c r="P49082" s="76"/>
    </row>
    <row r="49083" spans="16:16" x14ac:dyDescent="0.2">
      <c r="P49083" s="76"/>
    </row>
    <row r="49084" spans="16:16" x14ac:dyDescent="0.2">
      <c r="P49084" s="76"/>
    </row>
    <row r="49085" spans="16:16" x14ac:dyDescent="0.2">
      <c r="P49085" s="76"/>
    </row>
    <row r="49086" spans="16:16" x14ac:dyDescent="0.2">
      <c r="P49086" s="76"/>
    </row>
    <row r="49087" spans="16:16" x14ac:dyDescent="0.2">
      <c r="P49087" s="76"/>
    </row>
    <row r="49088" spans="16:16" x14ac:dyDescent="0.2">
      <c r="P49088" s="76"/>
    </row>
    <row r="49089" spans="16:16" x14ac:dyDescent="0.2">
      <c r="P49089" s="76"/>
    </row>
    <row r="49090" spans="16:16" x14ac:dyDescent="0.2">
      <c r="P49090" s="76"/>
    </row>
    <row r="49091" spans="16:16" x14ac:dyDescent="0.2">
      <c r="P49091" s="76"/>
    </row>
    <row r="49092" spans="16:16" x14ac:dyDescent="0.2">
      <c r="P49092" s="76"/>
    </row>
    <row r="49093" spans="16:16" x14ac:dyDescent="0.2">
      <c r="P49093" s="76"/>
    </row>
    <row r="49094" spans="16:16" x14ac:dyDescent="0.2">
      <c r="P49094" s="76"/>
    </row>
    <row r="49095" spans="16:16" x14ac:dyDescent="0.2">
      <c r="P49095" s="76"/>
    </row>
    <row r="49096" spans="16:16" x14ac:dyDescent="0.2">
      <c r="P49096" s="76"/>
    </row>
    <row r="49097" spans="16:16" x14ac:dyDescent="0.2">
      <c r="P49097" s="76"/>
    </row>
    <row r="49098" spans="16:16" x14ac:dyDescent="0.2">
      <c r="P49098" s="76"/>
    </row>
    <row r="49099" spans="16:16" x14ac:dyDescent="0.2">
      <c r="P49099" s="76"/>
    </row>
    <row r="49100" spans="16:16" x14ac:dyDescent="0.2">
      <c r="P49100" s="76"/>
    </row>
    <row r="49101" spans="16:16" x14ac:dyDescent="0.2">
      <c r="P49101" s="76"/>
    </row>
    <row r="49102" spans="16:16" x14ac:dyDescent="0.2">
      <c r="P49102" s="76"/>
    </row>
    <row r="49103" spans="16:16" x14ac:dyDescent="0.2">
      <c r="P49103" s="76"/>
    </row>
    <row r="49104" spans="16:16" x14ac:dyDescent="0.2">
      <c r="P49104" s="76"/>
    </row>
    <row r="49105" spans="16:16" x14ac:dyDescent="0.2">
      <c r="P49105" s="76"/>
    </row>
    <row r="49106" spans="16:16" x14ac:dyDescent="0.2">
      <c r="P49106" s="76"/>
    </row>
    <row r="49107" spans="16:16" x14ac:dyDescent="0.2">
      <c r="P49107" s="76"/>
    </row>
    <row r="49108" spans="16:16" x14ac:dyDescent="0.2">
      <c r="P49108" s="76"/>
    </row>
    <row r="49109" spans="16:16" x14ac:dyDescent="0.2">
      <c r="P49109" s="76"/>
    </row>
    <row r="49110" spans="16:16" x14ac:dyDescent="0.2">
      <c r="P49110" s="76"/>
    </row>
    <row r="49111" spans="16:16" x14ac:dyDescent="0.2">
      <c r="P49111" s="76"/>
    </row>
    <row r="49112" spans="16:16" x14ac:dyDescent="0.2">
      <c r="P49112" s="76"/>
    </row>
    <row r="49113" spans="16:16" x14ac:dyDescent="0.2">
      <c r="P49113" s="76"/>
    </row>
    <row r="49114" spans="16:16" x14ac:dyDescent="0.2">
      <c r="P49114" s="76"/>
    </row>
    <row r="49115" spans="16:16" x14ac:dyDescent="0.2">
      <c r="P49115" s="76"/>
    </row>
    <row r="49116" spans="16:16" x14ac:dyDescent="0.2">
      <c r="P49116" s="76"/>
    </row>
    <row r="49117" spans="16:16" x14ac:dyDescent="0.2">
      <c r="P49117" s="76"/>
    </row>
    <row r="49118" spans="16:16" x14ac:dyDescent="0.2">
      <c r="P49118" s="76"/>
    </row>
    <row r="49119" spans="16:16" x14ac:dyDescent="0.2">
      <c r="P49119" s="76"/>
    </row>
    <row r="49120" spans="16:16" x14ac:dyDescent="0.2">
      <c r="P49120" s="76"/>
    </row>
    <row r="49121" spans="16:16" x14ac:dyDescent="0.2">
      <c r="P49121" s="76"/>
    </row>
    <row r="49122" spans="16:16" x14ac:dyDescent="0.2">
      <c r="P49122" s="76"/>
    </row>
    <row r="49123" spans="16:16" x14ac:dyDescent="0.2">
      <c r="P49123" s="76"/>
    </row>
    <row r="49124" spans="16:16" x14ac:dyDescent="0.2">
      <c r="P49124" s="76"/>
    </row>
    <row r="49125" spans="16:16" x14ac:dyDescent="0.2">
      <c r="P49125" s="76"/>
    </row>
    <row r="49126" spans="16:16" x14ac:dyDescent="0.2">
      <c r="P49126" s="76"/>
    </row>
    <row r="49127" spans="16:16" x14ac:dyDescent="0.2">
      <c r="P49127" s="76"/>
    </row>
    <row r="49128" spans="16:16" x14ac:dyDescent="0.2">
      <c r="P49128" s="76"/>
    </row>
    <row r="49129" spans="16:16" x14ac:dyDescent="0.2">
      <c r="P49129" s="76"/>
    </row>
    <row r="49130" spans="16:16" x14ac:dyDescent="0.2">
      <c r="P49130" s="76"/>
    </row>
    <row r="49131" spans="16:16" x14ac:dyDescent="0.2">
      <c r="P49131" s="76"/>
    </row>
    <row r="49132" spans="16:16" x14ac:dyDescent="0.2">
      <c r="P49132" s="76"/>
    </row>
    <row r="49133" spans="16:16" x14ac:dyDescent="0.2">
      <c r="P49133" s="76"/>
    </row>
    <row r="49134" spans="16:16" x14ac:dyDescent="0.2">
      <c r="P49134" s="76"/>
    </row>
    <row r="49135" spans="16:16" x14ac:dyDescent="0.2">
      <c r="P49135" s="76"/>
    </row>
    <row r="49136" spans="16:16" x14ac:dyDescent="0.2">
      <c r="P49136" s="76"/>
    </row>
    <row r="49137" spans="16:16" x14ac:dyDescent="0.2">
      <c r="P49137" s="76"/>
    </row>
    <row r="49138" spans="16:16" x14ac:dyDescent="0.2">
      <c r="P49138" s="76"/>
    </row>
    <row r="49139" spans="16:16" x14ac:dyDescent="0.2">
      <c r="P49139" s="76"/>
    </row>
    <row r="49140" spans="16:16" x14ac:dyDescent="0.2">
      <c r="P49140" s="76"/>
    </row>
    <row r="49141" spans="16:16" x14ac:dyDescent="0.2">
      <c r="P49141" s="76"/>
    </row>
    <row r="49142" spans="16:16" x14ac:dyDescent="0.2">
      <c r="P49142" s="76"/>
    </row>
    <row r="49143" spans="16:16" x14ac:dyDescent="0.2">
      <c r="P49143" s="76"/>
    </row>
    <row r="49144" spans="16:16" x14ac:dyDescent="0.2">
      <c r="P49144" s="76"/>
    </row>
    <row r="49145" spans="16:16" x14ac:dyDescent="0.2">
      <c r="P49145" s="76"/>
    </row>
    <row r="49146" spans="16:16" x14ac:dyDescent="0.2">
      <c r="P49146" s="76"/>
    </row>
    <row r="49147" spans="16:16" x14ac:dyDescent="0.2">
      <c r="P49147" s="76"/>
    </row>
    <row r="49148" spans="16:16" x14ac:dyDescent="0.2">
      <c r="P49148" s="76"/>
    </row>
    <row r="49149" spans="16:16" x14ac:dyDescent="0.2">
      <c r="P49149" s="76"/>
    </row>
    <row r="49150" spans="16:16" x14ac:dyDescent="0.2">
      <c r="P49150" s="76"/>
    </row>
    <row r="49151" spans="16:16" x14ac:dyDescent="0.2">
      <c r="P49151" s="76"/>
    </row>
    <row r="49152" spans="16:16" x14ac:dyDescent="0.2">
      <c r="P49152" s="76"/>
    </row>
    <row r="49153" spans="16:16" x14ac:dyDescent="0.2">
      <c r="P49153" s="76"/>
    </row>
    <row r="49154" spans="16:16" x14ac:dyDescent="0.2">
      <c r="P49154" s="76"/>
    </row>
    <row r="49155" spans="16:16" x14ac:dyDescent="0.2">
      <c r="P49155" s="76"/>
    </row>
    <row r="49156" spans="16:16" x14ac:dyDescent="0.2">
      <c r="P49156" s="76"/>
    </row>
    <row r="49157" spans="16:16" x14ac:dyDescent="0.2">
      <c r="P49157" s="76"/>
    </row>
    <row r="49158" spans="16:16" x14ac:dyDescent="0.2">
      <c r="P49158" s="76"/>
    </row>
    <row r="49159" spans="16:16" x14ac:dyDescent="0.2">
      <c r="P49159" s="76"/>
    </row>
    <row r="49160" spans="16:16" x14ac:dyDescent="0.2">
      <c r="P49160" s="76"/>
    </row>
    <row r="49161" spans="16:16" x14ac:dyDescent="0.2">
      <c r="P49161" s="76"/>
    </row>
    <row r="49162" spans="16:16" x14ac:dyDescent="0.2">
      <c r="P49162" s="76"/>
    </row>
    <row r="49163" spans="16:16" x14ac:dyDescent="0.2">
      <c r="P49163" s="76"/>
    </row>
    <row r="49164" spans="16:16" x14ac:dyDescent="0.2">
      <c r="P49164" s="76"/>
    </row>
    <row r="49165" spans="16:16" x14ac:dyDescent="0.2">
      <c r="P49165" s="76"/>
    </row>
    <row r="49166" spans="16:16" x14ac:dyDescent="0.2">
      <c r="P49166" s="76"/>
    </row>
    <row r="49167" spans="16:16" x14ac:dyDescent="0.2">
      <c r="P49167" s="76"/>
    </row>
    <row r="49168" spans="16:16" x14ac:dyDescent="0.2">
      <c r="P49168" s="76"/>
    </row>
    <row r="49169" spans="16:16" x14ac:dyDescent="0.2">
      <c r="P49169" s="76"/>
    </row>
    <row r="49170" spans="16:16" x14ac:dyDescent="0.2">
      <c r="P49170" s="76"/>
    </row>
    <row r="49171" spans="16:16" x14ac:dyDescent="0.2">
      <c r="P49171" s="76"/>
    </row>
    <row r="49172" spans="16:16" x14ac:dyDescent="0.2">
      <c r="P49172" s="76"/>
    </row>
    <row r="49173" spans="16:16" x14ac:dyDescent="0.2">
      <c r="P49173" s="76"/>
    </row>
    <row r="49174" spans="16:16" x14ac:dyDescent="0.2">
      <c r="P49174" s="76"/>
    </row>
    <row r="49175" spans="16:16" x14ac:dyDescent="0.2">
      <c r="P49175" s="76"/>
    </row>
    <row r="49176" spans="16:16" x14ac:dyDescent="0.2">
      <c r="P49176" s="76"/>
    </row>
    <row r="49177" spans="16:16" x14ac:dyDescent="0.2">
      <c r="P49177" s="76"/>
    </row>
    <row r="49178" spans="16:16" x14ac:dyDescent="0.2">
      <c r="P49178" s="76"/>
    </row>
    <row r="49179" spans="16:16" x14ac:dyDescent="0.2">
      <c r="P49179" s="76"/>
    </row>
    <row r="49180" spans="16:16" x14ac:dyDescent="0.2">
      <c r="P49180" s="76"/>
    </row>
    <row r="49181" spans="16:16" x14ac:dyDescent="0.2">
      <c r="P49181" s="76"/>
    </row>
    <row r="49182" spans="16:16" x14ac:dyDescent="0.2">
      <c r="P49182" s="76"/>
    </row>
    <row r="49183" spans="16:16" x14ac:dyDescent="0.2">
      <c r="P49183" s="76"/>
    </row>
    <row r="49184" spans="16:16" x14ac:dyDescent="0.2">
      <c r="P49184" s="76"/>
    </row>
    <row r="49185" spans="16:16" x14ac:dyDescent="0.2">
      <c r="P49185" s="76"/>
    </row>
    <row r="49186" spans="16:16" x14ac:dyDescent="0.2">
      <c r="P49186" s="76"/>
    </row>
    <row r="49187" spans="16:16" x14ac:dyDescent="0.2">
      <c r="P49187" s="76"/>
    </row>
    <row r="49188" spans="16:16" x14ac:dyDescent="0.2">
      <c r="P49188" s="76"/>
    </row>
    <row r="49189" spans="16:16" x14ac:dyDescent="0.2">
      <c r="P49189" s="76"/>
    </row>
    <row r="49190" spans="16:16" x14ac:dyDescent="0.2">
      <c r="P49190" s="76"/>
    </row>
    <row r="49191" spans="16:16" x14ac:dyDescent="0.2">
      <c r="P49191" s="76"/>
    </row>
    <row r="49192" spans="16:16" x14ac:dyDescent="0.2">
      <c r="P49192" s="76"/>
    </row>
    <row r="49193" spans="16:16" x14ac:dyDescent="0.2">
      <c r="P49193" s="76"/>
    </row>
    <row r="49194" spans="16:16" x14ac:dyDescent="0.2">
      <c r="P49194" s="76"/>
    </row>
    <row r="49195" spans="16:16" x14ac:dyDescent="0.2">
      <c r="P49195" s="76"/>
    </row>
    <row r="49196" spans="16:16" x14ac:dyDescent="0.2">
      <c r="P49196" s="76"/>
    </row>
    <row r="49197" spans="16:16" x14ac:dyDescent="0.2">
      <c r="P49197" s="76"/>
    </row>
    <row r="49198" spans="16:16" x14ac:dyDescent="0.2">
      <c r="P49198" s="76"/>
    </row>
    <row r="49199" spans="16:16" x14ac:dyDescent="0.2">
      <c r="P49199" s="76"/>
    </row>
    <row r="49200" spans="16:16" x14ac:dyDescent="0.2">
      <c r="P49200" s="76"/>
    </row>
    <row r="49201" spans="16:16" x14ac:dyDescent="0.2">
      <c r="P49201" s="76"/>
    </row>
    <row r="49202" spans="16:16" x14ac:dyDescent="0.2">
      <c r="P49202" s="76"/>
    </row>
    <row r="49203" spans="16:16" x14ac:dyDescent="0.2">
      <c r="P49203" s="76"/>
    </row>
    <row r="49204" spans="16:16" x14ac:dyDescent="0.2">
      <c r="P49204" s="76"/>
    </row>
    <row r="49205" spans="16:16" x14ac:dyDescent="0.2">
      <c r="P49205" s="76"/>
    </row>
    <row r="49206" spans="16:16" x14ac:dyDescent="0.2">
      <c r="P49206" s="76"/>
    </row>
    <row r="49207" spans="16:16" x14ac:dyDescent="0.2">
      <c r="P49207" s="76"/>
    </row>
    <row r="49208" spans="16:16" x14ac:dyDescent="0.2">
      <c r="P49208" s="76"/>
    </row>
    <row r="49209" spans="16:16" x14ac:dyDescent="0.2">
      <c r="P49209" s="76"/>
    </row>
    <row r="49210" spans="16:16" x14ac:dyDescent="0.2">
      <c r="P49210" s="76"/>
    </row>
    <row r="49211" spans="16:16" x14ac:dyDescent="0.2">
      <c r="P49211" s="76"/>
    </row>
    <row r="49212" spans="16:16" x14ac:dyDescent="0.2">
      <c r="P49212" s="76"/>
    </row>
    <row r="49213" spans="16:16" x14ac:dyDescent="0.2">
      <c r="P49213" s="76"/>
    </row>
    <row r="49214" spans="16:16" x14ac:dyDescent="0.2">
      <c r="P49214" s="76"/>
    </row>
    <row r="49215" spans="16:16" x14ac:dyDescent="0.2">
      <c r="P49215" s="76"/>
    </row>
    <row r="49216" spans="16:16" x14ac:dyDescent="0.2">
      <c r="P49216" s="76"/>
    </row>
    <row r="49217" spans="16:16" x14ac:dyDescent="0.2">
      <c r="P49217" s="76"/>
    </row>
    <row r="49218" spans="16:16" x14ac:dyDescent="0.2">
      <c r="P49218" s="76"/>
    </row>
    <row r="49219" spans="16:16" x14ac:dyDescent="0.2">
      <c r="P49219" s="76"/>
    </row>
    <row r="49220" spans="16:16" x14ac:dyDescent="0.2">
      <c r="P49220" s="76"/>
    </row>
    <row r="49221" spans="16:16" x14ac:dyDescent="0.2">
      <c r="P49221" s="76"/>
    </row>
    <row r="49222" spans="16:16" x14ac:dyDescent="0.2">
      <c r="P49222" s="76"/>
    </row>
    <row r="49223" spans="16:16" x14ac:dyDescent="0.2">
      <c r="P49223" s="76"/>
    </row>
    <row r="49224" spans="16:16" x14ac:dyDescent="0.2">
      <c r="P49224" s="76"/>
    </row>
    <row r="49225" spans="16:16" x14ac:dyDescent="0.2">
      <c r="P49225" s="76"/>
    </row>
    <row r="49226" spans="16:16" x14ac:dyDescent="0.2">
      <c r="P49226" s="76"/>
    </row>
    <row r="49227" spans="16:16" x14ac:dyDescent="0.2">
      <c r="P49227" s="76"/>
    </row>
    <row r="49228" spans="16:16" x14ac:dyDescent="0.2">
      <c r="P49228" s="76"/>
    </row>
    <row r="49229" spans="16:16" x14ac:dyDescent="0.2">
      <c r="P49229" s="76"/>
    </row>
    <row r="49230" spans="16:16" x14ac:dyDescent="0.2">
      <c r="P49230" s="76"/>
    </row>
    <row r="49231" spans="16:16" x14ac:dyDescent="0.2">
      <c r="P49231" s="76"/>
    </row>
    <row r="49232" spans="16:16" x14ac:dyDescent="0.2">
      <c r="P49232" s="76"/>
    </row>
    <row r="49233" spans="16:16" x14ac:dyDescent="0.2">
      <c r="P49233" s="76"/>
    </row>
    <row r="49234" spans="16:16" x14ac:dyDescent="0.2">
      <c r="P49234" s="76"/>
    </row>
    <row r="49235" spans="16:16" x14ac:dyDescent="0.2">
      <c r="P49235" s="76"/>
    </row>
    <row r="49236" spans="16:16" x14ac:dyDescent="0.2">
      <c r="P49236" s="76"/>
    </row>
    <row r="49237" spans="16:16" x14ac:dyDescent="0.2">
      <c r="P49237" s="76"/>
    </row>
    <row r="49238" spans="16:16" x14ac:dyDescent="0.2">
      <c r="P49238" s="76"/>
    </row>
    <row r="49239" spans="16:16" x14ac:dyDescent="0.2">
      <c r="P49239" s="76"/>
    </row>
    <row r="49240" spans="16:16" x14ac:dyDescent="0.2">
      <c r="P49240" s="76"/>
    </row>
    <row r="49241" spans="16:16" x14ac:dyDescent="0.2">
      <c r="P49241" s="76"/>
    </row>
    <row r="49242" spans="16:16" x14ac:dyDescent="0.2">
      <c r="P49242" s="76"/>
    </row>
    <row r="49243" spans="16:16" x14ac:dyDescent="0.2">
      <c r="P49243" s="76"/>
    </row>
    <row r="49244" spans="16:16" x14ac:dyDescent="0.2">
      <c r="P49244" s="76"/>
    </row>
    <row r="49245" spans="16:16" x14ac:dyDescent="0.2">
      <c r="P49245" s="76"/>
    </row>
    <row r="49246" spans="16:16" x14ac:dyDescent="0.2">
      <c r="P49246" s="76"/>
    </row>
    <row r="49247" spans="16:16" x14ac:dyDescent="0.2">
      <c r="P49247" s="76"/>
    </row>
    <row r="49248" spans="16:16" x14ac:dyDescent="0.2">
      <c r="P49248" s="76"/>
    </row>
    <row r="49249" spans="16:16" x14ac:dyDescent="0.2">
      <c r="P49249" s="76"/>
    </row>
    <row r="49250" spans="16:16" x14ac:dyDescent="0.2">
      <c r="P49250" s="76"/>
    </row>
    <row r="49251" spans="16:16" x14ac:dyDescent="0.2">
      <c r="P49251" s="76"/>
    </row>
    <row r="49252" spans="16:16" x14ac:dyDescent="0.2">
      <c r="P49252" s="76"/>
    </row>
    <row r="49253" spans="16:16" x14ac:dyDescent="0.2">
      <c r="P49253" s="76"/>
    </row>
    <row r="49254" spans="16:16" x14ac:dyDescent="0.2">
      <c r="P49254" s="76"/>
    </row>
    <row r="49255" spans="16:16" x14ac:dyDescent="0.2">
      <c r="P49255" s="76"/>
    </row>
    <row r="49256" spans="16:16" x14ac:dyDescent="0.2">
      <c r="P49256" s="76"/>
    </row>
    <row r="49257" spans="16:16" x14ac:dyDescent="0.2">
      <c r="P49257" s="76"/>
    </row>
    <row r="49258" spans="16:16" x14ac:dyDescent="0.2">
      <c r="P49258" s="76"/>
    </row>
    <row r="49259" spans="16:16" x14ac:dyDescent="0.2">
      <c r="P49259" s="76"/>
    </row>
    <row r="49260" spans="16:16" x14ac:dyDescent="0.2">
      <c r="P49260" s="76"/>
    </row>
    <row r="49261" spans="16:16" x14ac:dyDescent="0.2">
      <c r="P49261" s="76"/>
    </row>
    <row r="49262" spans="16:16" x14ac:dyDescent="0.2">
      <c r="P49262" s="76"/>
    </row>
    <row r="49263" spans="16:16" x14ac:dyDescent="0.2">
      <c r="P49263" s="76"/>
    </row>
    <row r="49264" spans="16:16" x14ac:dyDescent="0.2">
      <c r="P49264" s="76"/>
    </row>
    <row r="49265" spans="16:16" x14ac:dyDescent="0.2">
      <c r="P49265" s="76"/>
    </row>
    <row r="49266" spans="16:16" x14ac:dyDescent="0.2">
      <c r="P49266" s="76"/>
    </row>
    <row r="49267" spans="16:16" x14ac:dyDescent="0.2">
      <c r="P49267" s="76"/>
    </row>
    <row r="49268" spans="16:16" x14ac:dyDescent="0.2">
      <c r="P49268" s="76"/>
    </row>
    <row r="49269" spans="16:16" x14ac:dyDescent="0.2">
      <c r="P49269" s="76"/>
    </row>
    <row r="49270" spans="16:16" x14ac:dyDescent="0.2">
      <c r="P49270" s="76"/>
    </row>
    <row r="49271" spans="16:16" x14ac:dyDescent="0.2">
      <c r="P49271" s="76"/>
    </row>
    <row r="49272" spans="16:16" x14ac:dyDescent="0.2">
      <c r="P49272" s="76"/>
    </row>
    <row r="49273" spans="16:16" x14ac:dyDescent="0.2">
      <c r="P49273" s="76"/>
    </row>
    <row r="49274" spans="16:16" x14ac:dyDescent="0.2">
      <c r="P49274" s="76"/>
    </row>
    <row r="49275" spans="16:16" x14ac:dyDescent="0.2">
      <c r="P49275" s="76"/>
    </row>
    <row r="49276" spans="16:16" x14ac:dyDescent="0.2">
      <c r="P49276" s="76"/>
    </row>
    <row r="49277" spans="16:16" x14ac:dyDescent="0.2">
      <c r="P49277" s="76"/>
    </row>
    <row r="49278" spans="16:16" x14ac:dyDescent="0.2">
      <c r="P49278" s="76"/>
    </row>
    <row r="49279" spans="16:16" x14ac:dyDescent="0.2">
      <c r="P49279" s="76"/>
    </row>
    <row r="49280" spans="16:16" x14ac:dyDescent="0.2">
      <c r="P49280" s="76"/>
    </row>
    <row r="49281" spans="16:16" x14ac:dyDescent="0.2">
      <c r="P49281" s="76"/>
    </row>
    <row r="49282" spans="16:16" x14ac:dyDescent="0.2">
      <c r="P49282" s="76"/>
    </row>
    <row r="49283" spans="16:16" x14ac:dyDescent="0.2">
      <c r="P49283" s="76"/>
    </row>
    <row r="49284" spans="16:16" x14ac:dyDescent="0.2">
      <c r="P49284" s="76"/>
    </row>
    <row r="49285" spans="16:16" x14ac:dyDescent="0.2">
      <c r="P49285" s="76"/>
    </row>
    <row r="49286" spans="16:16" x14ac:dyDescent="0.2">
      <c r="P49286" s="76"/>
    </row>
    <row r="49287" spans="16:16" x14ac:dyDescent="0.2">
      <c r="P49287" s="76"/>
    </row>
    <row r="49288" spans="16:16" x14ac:dyDescent="0.2">
      <c r="P49288" s="76"/>
    </row>
    <row r="49289" spans="16:16" x14ac:dyDescent="0.2">
      <c r="P49289" s="76"/>
    </row>
    <row r="49290" spans="16:16" x14ac:dyDescent="0.2">
      <c r="P49290" s="76"/>
    </row>
    <row r="49291" spans="16:16" x14ac:dyDescent="0.2">
      <c r="P49291" s="76"/>
    </row>
    <row r="49292" spans="16:16" x14ac:dyDescent="0.2">
      <c r="P49292" s="76"/>
    </row>
    <row r="49293" spans="16:16" x14ac:dyDescent="0.2">
      <c r="P49293" s="76"/>
    </row>
    <row r="49294" spans="16:16" x14ac:dyDescent="0.2">
      <c r="P49294" s="76"/>
    </row>
    <row r="49295" spans="16:16" x14ac:dyDescent="0.2">
      <c r="P49295" s="76"/>
    </row>
    <row r="49296" spans="16:16" x14ac:dyDescent="0.2">
      <c r="P49296" s="76"/>
    </row>
    <row r="49297" spans="16:16" x14ac:dyDescent="0.2">
      <c r="P49297" s="76"/>
    </row>
    <row r="49298" spans="16:16" x14ac:dyDescent="0.2">
      <c r="P49298" s="76"/>
    </row>
    <row r="49299" spans="16:16" x14ac:dyDescent="0.2">
      <c r="P49299" s="76"/>
    </row>
    <row r="49300" spans="16:16" x14ac:dyDescent="0.2">
      <c r="P49300" s="76"/>
    </row>
    <row r="49301" spans="16:16" x14ac:dyDescent="0.2">
      <c r="P49301" s="76"/>
    </row>
    <row r="49302" spans="16:16" x14ac:dyDescent="0.2">
      <c r="P49302" s="76"/>
    </row>
    <row r="49303" spans="16:16" x14ac:dyDescent="0.2">
      <c r="P49303" s="76"/>
    </row>
    <row r="49304" spans="16:16" x14ac:dyDescent="0.2">
      <c r="P49304" s="76"/>
    </row>
    <row r="49305" spans="16:16" x14ac:dyDescent="0.2">
      <c r="P49305" s="76"/>
    </row>
    <row r="49306" spans="16:16" x14ac:dyDescent="0.2">
      <c r="P49306" s="76"/>
    </row>
    <row r="49307" spans="16:16" x14ac:dyDescent="0.2">
      <c r="P49307" s="76"/>
    </row>
    <row r="49308" spans="16:16" x14ac:dyDescent="0.2">
      <c r="P49308" s="76"/>
    </row>
    <row r="49309" spans="16:16" x14ac:dyDescent="0.2">
      <c r="P49309" s="76"/>
    </row>
    <row r="49310" spans="16:16" x14ac:dyDescent="0.2">
      <c r="P49310" s="76"/>
    </row>
    <row r="49311" spans="16:16" x14ac:dyDescent="0.2">
      <c r="P49311" s="76"/>
    </row>
    <row r="49312" spans="16:16" x14ac:dyDescent="0.2">
      <c r="P49312" s="76"/>
    </row>
    <row r="49313" spans="16:16" x14ac:dyDescent="0.2">
      <c r="P49313" s="76"/>
    </row>
    <row r="49314" spans="16:16" x14ac:dyDescent="0.2">
      <c r="P49314" s="76"/>
    </row>
    <row r="49315" spans="16:16" x14ac:dyDescent="0.2">
      <c r="P49315" s="76"/>
    </row>
    <row r="49316" spans="16:16" x14ac:dyDescent="0.2">
      <c r="P49316" s="76"/>
    </row>
    <row r="49317" spans="16:16" x14ac:dyDescent="0.2">
      <c r="P49317" s="76"/>
    </row>
    <row r="49318" spans="16:16" x14ac:dyDescent="0.2">
      <c r="P49318" s="76"/>
    </row>
    <row r="49319" spans="16:16" x14ac:dyDescent="0.2">
      <c r="P49319" s="76"/>
    </row>
    <row r="49320" spans="16:16" x14ac:dyDescent="0.2">
      <c r="P49320" s="76"/>
    </row>
    <row r="49321" spans="16:16" x14ac:dyDescent="0.2">
      <c r="P49321" s="76"/>
    </row>
    <row r="49322" spans="16:16" x14ac:dyDescent="0.2">
      <c r="P49322" s="76"/>
    </row>
    <row r="49323" spans="16:16" x14ac:dyDescent="0.2">
      <c r="P49323" s="76"/>
    </row>
    <row r="49324" spans="16:16" x14ac:dyDescent="0.2">
      <c r="P49324" s="76"/>
    </row>
    <row r="49325" spans="16:16" x14ac:dyDescent="0.2">
      <c r="P49325" s="76"/>
    </row>
    <row r="49326" spans="16:16" x14ac:dyDescent="0.2">
      <c r="P49326" s="76"/>
    </row>
    <row r="49327" spans="16:16" x14ac:dyDescent="0.2">
      <c r="P49327" s="76"/>
    </row>
    <row r="49328" spans="16:16" x14ac:dyDescent="0.2">
      <c r="P49328" s="76"/>
    </row>
    <row r="49329" spans="16:16" x14ac:dyDescent="0.2">
      <c r="P49329" s="76"/>
    </row>
    <row r="49330" spans="16:16" x14ac:dyDescent="0.2">
      <c r="P49330" s="76"/>
    </row>
    <row r="49331" spans="16:16" x14ac:dyDescent="0.2">
      <c r="P49331" s="76"/>
    </row>
    <row r="49332" spans="16:16" x14ac:dyDescent="0.2">
      <c r="P49332" s="76"/>
    </row>
    <row r="49333" spans="16:16" x14ac:dyDescent="0.2">
      <c r="P49333" s="76"/>
    </row>
    <row r="49334" spans="16:16" x14ac:dyDescent="0.2">
      <c r="P49334" s="76"/>
    </row>
    <row r="49335" spans="16:16" x14ac:dyDescent="0.2">
      <c r="P49335" s="76"/>
    </row>
    <row r="49336" spans="16:16" x14ac:dyDescent="0.2">
      <c r="P49336" s="76"/>
    </row>
    <row r="49337" spans="16:16" x14ac:dyDescent="0.2">
      <c r="P49337" s="76"/>
    </row>
    <row r="49338" spans="16:16" x14ac:dyDescent="0.2">
      <c r="P49338" s="76"/>
    </row>
    <row r="49339" spans="16:16" x14ac:dyDescent="0.2">
      <c r="P49339" s="76"/>
    </row>
    <row r="49340" spans="16:16" x14ac:dyDescent="0.2">
      <c r="P49340" s="76"/>
    </row>
    <row r="49341" spans="16:16" x14ac:dyDescent="0.2">
      <c r="P49341" s="76"/>
    </row>
    <row r="49342" spans="16:16" x14ac:dyDescent="0.2">
      <c r="P49342" s="76"/>
    </row>
    <row r="49343" spans="16:16" x14ac:dyDescent="0.2">
      <c r="P49343" s="76"/>
    </row>
    <row r="49344" spans="16:16" x14ac:dyDescent="0.2">
      <c r="P49344" s="76"/>
    </row>
    <row r="49345" spans="16:16" x14ac:dyDescent="0.2">
      <c r="P49345" s="76"/>
    </row>
    <row r="49346" spans="16:16" x14ac:dyDescent="0.2">
      <c r="P49346" s="76"/>
    </row>
    <row r="49347" spans="16:16" x14ac:dyDescent="0.2">
      <c r="P49347" s="76"/>
    </row>
    <row r="49348" spans="16:16" x14ac:dyDescent="0.2">
      <c r="P49348" s="76"/>
    </row>
    <row r="49349" spans="16:16" x14ac:dyDescent="0.2">
      <c r="P49349" s="76"/>
    </row>
    <row r="49350" spans="16:16" x14ac:dyDescent="0.2">
      <c r="P49350" s="76"/>
    </row>
    <row r="49351" spans="16:16" x14ac:dyDescent="0.2">
      <c r="P49351" s="76"/>
    </row>
    <row r="49352" spans="16:16" x14ac:dyDescent="0.2">
      <c r="P49352" s="76"/>
    </row>
    <row r="49353" spans="16:16" x14ac:dyDescent="0.2">
      <c r="P49353" s="76"/>
    </row>
    <row r="49354" spans="16:16" x14ac:dyDescent="0.2">
      <c r="P49354" s="76"/>
    </row>
    <row r="49355" spans="16:16" x14ac:dyDescent="0.2">
      <c r="P49355" s="76"/>
    </row>
    <row r="49356" spans="16:16" x14ac:dyDescent="0.2">
      <c r="P49356" s="76"/>
    </row>
    <row r="49357" spans="16:16" x14ac:dyDescent="0.2">
      <c r="P49357" s="76"/>
    </row>
    <row r="49358" spans="16:16" x14ac:dyDescent="0.2">
      <c r="P49358" s="76"/>
    </row>
    <row r="49359" spans="16:16" x14ac:dyDescent="0.2">
      <c r="P49359" s="76"/>
    </row>
    <row r="49360" spans="16:16" x14ac:dyDescent="0.2">
      <c r="P49360" s="76"/>
    </row>
    <row r="49361" spans="16:16" x14ac:dyDescent="0.2">
      <c r="P49361" s="76"/>
    </row>
    <row r="49362" spans="16:16" x14ac:dyDescent="0.2">
      <c r="P49362" s="76"/>
    </row>
    <row r="49363" spans="16:16" x14ac:dyDescent="0.2">
      <c r="P49363" s="76"/>
    </row>
    <row r="49364" spans="16:16" x14ac:dyDescent="0.2">
      <c r="P49364" s="76"/>
    </row>
    <row r="49365" spans="16:16" x14ac:dyDescent="0.2">
      <c r="P49365" s="76"/>
    </row>
    <row r="49366" spans="16:16" x14ac:dyDescent="0.2">
      <c r="P49366" s="76"/>
    </row>
    <row r="49367" spans="16:16" x14ac:dyDescent="0.2">
      <c r="P49367" s="76"/>
    </row>
    <row r="49368" spans="16:16" x14ac:dyDescent="0.2">
      <c r="P49368" s="76"/>
    </row>
    <row r="49369" spans="16:16" x14ac:dyDescent="0.2">
      <c r="P49369" s="76"/>
    </row>
    <row r="49370" spans="16:16" x14ac:dyDescent="0.2">
      <c r="P49370" s="76"/>
    </row>
    <row r="49371" spans="16:16" x14ac:dyDescent="0.2">
      <c r="P49371" s="76"/>
    </row>
    <row r="49372" spans="16:16" x14ac:dyDescent="0.2">
      <c r="P49372" s="76"/>
    </row>
    <row r="49373" spans="16:16" x14ac:dyDescent="0.2">
      <c r="P49373" s="76"/>
    </row>
    <row r="49374" spans="16:16" x14ac:dyDescent="0.2">
      <c r="P49374" s="76"/>
    </row>
    <row r="49375" spans="16:16" x14ac:dyDescent="0.2">
      <c r="P49375" s="76"/>
    </row>
    <row r="49376" spans="16:16" x14ac:dyDescent="0.2">
      <c r="P49376" s="76"/>
    </row>
    <row r="49377" spans="16:16" x14ac:dyDescent="0.2">
      <c r="P49377" s="76"/>
    </row>
    <row r="49378" spans="16:16" x14ac:dyDescent="0.2">
      <c r="P49378" s="76"/>
    </row>
    <row r="49379" spans="16:16" x14ac:dyDescent="0.2">
      <c r="P49379" s="76"/>
    </row>
    <row r="49380" spans="16:16" x14ac:dyDescent="0.2">
      <c r="P49380" s="76"/>
    </row>
    <row r="49381" spans="16:16" x14ac:dyDescent="0.2">
      <c r="P49381" s="76"/>
    </row>
    <row r="49382" spans="16:16" x14ac:dyDescent="0.2">
      <c r="P49382" s="76"/>
    </row>
    <row r="49383" spans="16:16" x14ac:dyDescent="0.2">
      <c r="P49383" s="76"/>
    </row>
    <row r="49384" spans="16:16" x14ac:dyDescent="0.2">
      <c r="P49384" s="76"/>
    </row>
    <row r="49385" spans="16:16" x14ac:dyDescent="0.2">
      <c r="P49385" s="76"/>
    </row>
    <row r="49386" spans="16:16" x14ac:dyDescent="0.2">
      <c r="P49386" s="76"/>
    </row>
    <row r="49387" spans="16:16" x14ac:dyDescent="0.2">
      <c r="P49387" s="76"/>
    </row>
    <row r="49388" spans="16:16" x14ac:dyDescent="0.2">
      <c r="P49388" s="76"/>
    </row>
    <row r="49389" spans="16:16" x14ac:dyDescent="0.2">
      <c r="P49389" s="76"/>
    </row>
    <row r="49390" spans="16:16" x14ac:dyDescent="0.2">
      <c r="P49390" s="76"/>
    </row>
    <row r="49391" spans="16:16" x14ac:dyDescent="0.2">
      <c r="P49391" s="76"/>
    </row>
    <row r="49392" spans="16:16" x14ac:dyDescent="0.2">
      <c r="P49392" s="76"/>
    </row>
    <row r="49393" spans="16:16" x14ac:dyDescent="0.2">
      <c r="P49393" s="76"/>
    </row>
    <row r="49394" spans="16:16" x14ac:dyDescent="0.2">
      <c r="P49394" s="76"/>
    </row>
    <row r="49395" spans="16:16" x14ac:dyDescent="0.2">
      <c r="P49395" s="76"/>
    </row>
    <row r="49396" spans="16:16" x14ac:dyDescent="0.2">
      <c r="P49396" s="76"/>
    </row>
    <row r="49397" spans="16:16" x14ac:dyDescent="0.2">
      <c r="P49397" s="76"/>
    </row>
    <row r="49398" spans="16:16" x14ac:dyDescent="0.2">
      <c r="P49398" s="76"/>
    </row>
    <row r="49399" spans="16:16" x14ac:dyDescent="0.2">
      <c r="P49399" s="76"/>
    </row>
    <row r="49400" spans="16:16" x14ac:dyDescent="0.2">
      <c r="P49400" s="76"/>
    </row>
    <row r="49401" spans="16:16" x14ac:dyDescent="0.2">
      <c r="P49401" s="76"/>
    </row>
    <row r="49402" spans="16:16" x14ac:dyDescent="0.2">
      <c r="P49402" s="76"/>
    </row>
    <row r="49403" spans="16:16" x14ac:dyDescent="0.2">
      <c r="P49403" s="76"/>
    </row>
    <row r="49404" spans="16:16" x14ac:dyDescent="0.2">
      <c r="P49404" s="76"/>
    </row>
    <row r="49405" spans="16:16" x14ac:dyDescent="0.2">
      <c r="P49405" s="76"/>
    </row>
    <row r="49406" spans="16:16" x14ac:dyDescent="0.2">
      <c r="P49406" s="76"/>
    </row>
    <row r="49407" spans="16:16" x14ac:dyDescent="0.2">
      <c r="P49407" s="76"/>
    </row>
    <row r="49408" spans="16:16" x14ac:dyDescent="0.2">
      <c r="P49408" s="76"/>
    </row>
    <row r="49409" spans="16:16" x14ac:dyDescent="0.2">
      <c r="P49409" s="76"/>
    </row>
    <row r="49410" spans="16:16" x14ac:dyDescent="0.2">
      <c r="P49410" s="76"/>
    </row>
    <row r="49411" spans="16:16" x14ac:dyDescent="0.2">
      <c r="P49411" s="76"/>
    </row>
    <row r="49412" spans="16:16" x14ac:dyDescent="0.2">
      <c r="P49412" s="76"/>
    </row>
    <row r="49413" spans="16:16" x14ac:dyDescent="0.2">
      <c r="P49413" s="76"/>
    </row>
    <row r="49414" spans="16:16" x14ac:dyDescent="0.2">
      <c r="P49414" s="76"/>
    </row>
    <row r="49415" spans="16:16" x14ac:dyDescent="0.2">
      <c r="P49415" s="76"/>
    </row>
    <row r="49416" spans="16:16" x14ac:dyDescent="0.2">
      <c r="P49416" s="76"/>
    </row>
    <row r="49417" spans="16:16" x14ac:dyDescent="0.2">
      <c r="P49417" s="76"/>
    </row>
    <row r="49418" spans="16:16" x14ac:dyDescent="0.2">
      <c r="P49418" s="76"/>
    </row>
    <row r="49419" spans="16:16" x14ac:dyDescent="0.2">
      <c r="P49419" s="76"/>
    </row>
    <row r="49420" spans="16:16" x14ac:dyDescent="0.2">
      <c r="P49420" s="76"/>
    </row>
    <row r="49421" spans="16:16" x14ac:dyDescent="0.2">
      <c r="P49421" s="76"/>
    </row>
    <row r="49422" spans="16:16" x14ac:dyDescent="0.2">
      <c r="P49422" s="76"/>
    </row>
    <row r="49423" spans="16:16" x14ac:dyDescent="0.2">
      <c r="P49423" s="76"/>
    </row>
    <row r="49424" spans="16:16" x14ac:dyDescent="0.2">
      <c r="P49424" s="76"/>
    </row>
    <row r="49425" spans="16:16" x14ac:dyDescent="0.2">
      <c r="P49425" s="76"/>
    </row>
    <row r="49426" spans="16:16" x14ac:dyDescent="0.2">
      <c r="P49426" s="76"/>
    </row>
    <row r="49427" spans="16:16" x14ac:dyDescent="0.2">
      <c r="P49427" s="76"/>
    </row>
    <row r="49428" spans="16:16" x14ac:dyDescent="0.2">
      <c r="P49428" s="76"/>
    </row>
    <row r="49429" spans="16:16" x14ac:dyDescent="0.2">
      <c r="P49429" s="76"/>
    </row>
    <row r="49430" spans="16:16" x14ac:dyDescent="0.2">
      <c r="P49430" s="76"/>
    </row>
    <row r="49431" spans="16:16" x14ac:dyDescent="0.2">
      <c r="P49431" s="76"/>
    </row>
    <row r="49432" spans="16:16" x14ac:dyDescent="0.2">
      <c r="P49432" s="76"/>
    </row>
    <row r="49433" spans="16:16" x14ac:dyDescent="0.2">
      <c r="P49433" s="76"/>
    </row>
    <row r="49434" spans="16:16" x14ac:dyDescent="0.2">
      <c r="P49434" s="76"/>
    </row>
    <row r="49435" spans="16:16" x14ac:dyDescent="0.2">
      <c r="P49435" s="76"/>
    </row>
    <row r="49436" spans="16:16" x14ac:dyDescent="0.2">
      <c r="P49436" s="76"/>
    </row>
    <row r="49437" spans="16:16" x14ac:dyDescent="0.2">
      <c r="P49437" s="76"/>
    </row>
    <row r="49438" spans="16:16" x14ac:dyDescent="0.2">
      <c r="P49438" s="76"/>
    </row>
    <row r="49439" spans="16:16" x14ac:dyDescent="0.2">
      <c r="P49439" s="76"/>
    </row>
    <row r="49440" spans="16:16" x14ac:dyDescent="0.2">
      <c r="P49440" s="76"/>
    </row>
    <row r="49441" spans="16:16" x14ac:dyDescent="0.2">
      <c r="P49441" s="76"/>
    </row>
    <row r="49442" spans="16:16" x14ac:dyDescent="0.2">
      <c r="P49442" s="76"/>
    </row>
    <row r="49443" spans="16:16" x14ac:dyDescent="0.2">
      <c r="P49443" s="76"/>
    </row>
    <row r="49444" spans="16:16" x14ac:dyDescent="0.2">
      <c r="P49444" s="76"/>
    </row>
    <row r="49445" spans="16:16" x14ac:dyDescent="0.2">
      <c r="P49445" s="76"/>
    </row>
    <row r="49446" spans="16:16" x14ac:dyDescent="0.2">
      <c r="P49446" s="76"/>
    </row>
    <row r="49447" spans="16:16" x14ac:dyDescent="0.2">
      <c r="P49447" s="76"/>
    </row>
    <row r="49448" spans="16:16" x14ac:dyDescent="0.2">
      <c r="P49448" s="76"/>
    </row>
    <row r="49449" spans="16:16" x14ac:dyDescent="0.2">
      <c r="P49449" s="76"/>
    </row>
    <row r="49450" spans="16:16" x14ac:dyDescent="0.2">
      <c r="P49450" s="76"/>
    </row>
    <row r="49451" spans="16:16" x14ac:dyDescent="0.2">
      <c r="P49451" s="76"/>
    </row>
    <row r="49452" spans="16:16" x14ac:dyDescent="0.2">
      <c r="P49452" s="76"/>
    </row>
    <row r="49453" spans="16:16" x14ac:dyDescent="0.2">
      <c r="P49453" s="76"/>
    </row>
    <row r="49454" spans="16:16" x14ac:dyDescent="0.2">
      <c r="P49454" s="76"/>
    </row>
    <row r="49455" spans="16:16" x14ac:dyDescent="0.2">
      <c r="P49455" s="76"/>
    </row>
    <row r="49456" spans="16:16" x14ac:dyDescent="0.2">
      <c r="P49456" s="76"/>
    </row>
    <row r="49457" spans="16:16" x14ac:dyDescent="0.2">
      <c r="P49457" s="76"/>
    </row>
    <row r="49458" spans="16:16" x14ac:dyDescent="0.2">
      <c r="P49458" s="76"/>
    </row>
    <row r="49459" spans="16:16" x14ac:dyDescent="0.2">
      <c r="P49459" s="76"/>
    </row>
    <row r="49460" spans="16:16" x14ac:dyDescent="0.2">
      <c r="P49460" s="76"/>
    </row>
    <row r="49461" spans="16:16" x14ac:dyDescent="0.2">
      <c r="P49461" s="76"/>
    </row>
    <row r="49462" spans="16:16" x14ac:dyDescent="0.2">
      <c r="P49462" s="76"/>
    </row>
    <row r="49463" spans="16:16" x14ac:dyDescent="0.2">
      <c r="P49463" s="76"/>
    </row>
    <row r="49464" spans="16:16" x14ac:dyDescent="0.2">
      <c r="P49464" s="76"/>
    </row>
    <row r="49465" spans="16:16" x14ac:dyDescent="0.2">
      <c r="P49465" s="76"/>
    </row>
    <row r="49466" spans="16:16" x14ac:dyDescent="0.2">
      <c r="P49466" s="76"/>
    </row>
    <row r="49467" spans="16:16" x14ac:dyDescent="0.2">
      <c r="P49467" s="76"/>
    </row>
    <row r="49468" spans="16:16" x14ac:dyDescent="0.2">
      <c r="P49468" s="76"/>
    </row>
    <row r="49469" spans="16:16" x14ac:dyDescent="0.2">
      <c r="P49469" s="76"/>
    </row>
    <row r="49470" spans="16:16" x14ac:dyDescent="0.2">
      <c r="P49470" s="76"/>
    </row>
    <row r="49471" spans="16:16" x14ac:dyDescent="0.2">
      <c r="P49471" s="76"/>
    </row>
    <row r="49472" spans="16:16" x14ac:dyDescent="0.2">
      <c r="P49472" s="76"/>
    </row>
    <row r="49473" spans="16:16" x14ac:dyDescent="0.2">
      <c r="P49473" s="76"/>
    </row>
    <row r="49474" spans="16:16" x14ac:dyDescent="0.2">
      <c r="P49474" s="76"/>
    </row>
    <row r="49475" spans="16:16" x14ac:dyDescent="0.2">
      <c r="P49475" s="76"/>
    </row>
    <row r="49476" spans="16:16" x14ac:dyDescent="0.2">
      <c r="P49476" s="76"/>
    </row>
    <row r="49477" spans="16:16" x14ac:dyDescent="0.2">
      <c r="P49477" s="76"/>
    </row>
    <row r="49478" spans="16:16" x14ac:dyDescent="0.2">
      <c r="P49478" s="76"/>
    </row>
    <row r="49479" spans="16:16" x14ac:dyDescent="0.2">
      <c r="P49479" s="76"/>
    </row>
    <row r="49480" spans="16:16" x14ac:dyDescent="0.2">
      <c r="P49480" s="76"/>
    </row>
    <row r="49481" spans="16:16" x14ac:dyDescent="0.2">
      <c r="P49481" s="76"/>
    </row>
    <row r="49482" spans="16:16" x14ac:dyDescent="0.2">
      <c r="P49482" s="76"/>
    </row>
    <row r="49483" spans="16:16" x14ac:dyDescent="0.2">
      <c r="P49483" s="76"/>
    </row>
    <row r="49484" spans="16:16" x14ac:dyDescent="0.2">
      <c r="P49484" s="76"/>
    </row>
    <row r="49485" spans="16:16" x14ac:dyDescent="0.2">
      <c r="P49485" s="76"/>
    </row>
    <row r="49486" spans="16:16" x14ac:dyDescent="0.2">
      <c r="P49486" s="76"/>
    </row>
    <row r="49487" spans="16:16" x14ac:dyDescent="0.2">
      <c r="P49487" s="76"/>
    </row>
    <row r="49488" spans="16:16" x14ac:dyDescent="0.2">
      <c r="P49488" s="76"/>
    </row>
    <row r="49489" spans="16:16" x14ac:dyDescent="0.2">
      <c r="P49489" s="76"/>
    </row>
    <row r="49490" spans="16:16" x14ac:dyDescent="0.2">
      <c r="P49490" s="76"/>
    </row>
    <row r="49491" spans="16:16" x14ac:dyDescent="0.2">
      <c r="P49491" s="76"/>
    </row>
    <row r="49492" spans="16:16" x14ac:dyDescent="0.2">
      <c r="P49492" s="76"/>
    </row>
    <row r="49493" spans="16:16" x14ac:dyDescent="0.2">
      <c r="P49493" s="76"/>
    </row>
    <row r="49494" spans="16:16" x14ac:dyDescent="0.2">
      <c r="P49494" s="76"/>
    </row>
    <row r="49495" spans="16:16" x14ac:dyDescent="0.2">
      <c r="P49495" s="76"/>
    </row>
    <row r="49496" spans="16:16" x14ac:dyDescent="0.2">
      <c r="P49496" s="76"/>
    </row>
    <row r="49497" spans="16:16" x14ac:dyDescent="0.2">
      <c r="P49497" s="76"/>
    </row>
    <row r="49498" spans="16:16" x14ac:dyDescent="0.2">
      <c r="P49498" s="76"/>
    </row>
    <row r="49499" spans="16:16" x14ac:dyDescent="0.2">
      <c r="P49499" s="76"/>
    </row>
    <row r="49500" spans="16:16" x14ac:dyDescent="0.2">
      <c r="P49500" s="76"/>
    </row>
    <row r="49501" spans="16:16" x14ac:dyDescent="0.2">
      <c r="P49501" s="76"/>
    </row>
    <row r="49502" spans="16:16" x14ac:dyDescent="0.2">
      <c r="P49502" s="76"/>
    </row>
    <row r="49503" spans="16:16" x14ac:dyDescent="0.2">
      <c r="P49503" s="76"/>
    </row>
    <row r="49504" spans="16:16" x14ac:dyDescent="0.2">
      <c r="P49504" s="76"/>
    </row>
    <row r="49505" spans="16:16" x14ac:dyDescent="0.2">
      <c r="P49505" s="76"/>
    </row>
    <row r="49506" spans="16:16" x14ac:dyDescent="0.2">
      <c r="P49506" s="76"/>
    </row>
    <row r="49507" spans="16:16" x14ac:dyDescent="0.2">
      <c r="P49507" s="76"/>
    </row>
    <row r="49508" spans="16:16" x14ac:dyDescent="0.2">
      <c r="P49508" s="76"/>
    </row>
    <row r="49509" spans="16:16" x14ac:dyDescent="0.2">
      <c r="P49509" s="76"/>
    </row>
    <row r="49510" spans="16:16" x14ac:dyDescent="0.2">
      <c r="P49510" s="76"/>
    </row>
    <row r="49511" spans="16:16" x14ac:dyDescent="0.2">
      <c r="P49511" s="76"/>
    </row>
    <row r="49512" spans="16:16" x14ac:dyDescent="0.2">
      <c r="P49512" s="76"/>
    </row>
    <row r="49513" spans="16:16" x14ac:dyDescent="0.2">
      <c r="P49513" s="76"/>
    </row>
    <row r="49514" spans="16:16" x14ac:dyDescent="0.2">
      <c r="P49514" s="76"/>
    </row>
    <row r="49515" spans="16:16" x14ac:dyDescent="0.2">
      <c r="P49515" s="76"/>
    </row>
    <row r="49516" spans="16:16" x14ac:dyDescent="0.2">
      <c r="P49516" s="76"/>
    </row>
    <row r="49517" spans="16:16" x14ac:dyDescent="0.2">
      <c r="P49517" s="76"/>
    </row>
    <row r="49518" spans="16:16" x14ac:dyDescent="0.2">
      <c r="P49518" s="76"/>
    </row>
    <row r="49519" spans="16:16" x14ac:dyDescent="0.2">
      <c r="P49519" s="76"/>
    </row>
    <row r="49520" spans="16:16" x14ac:dyDescent="0.2">
      <c r="P49520" s="76"/>
    </row>
    <row r="49521" spans="16:16" x14ac:dyDescent="0.2">
      <c r="P49521" s="76"/>
    </row>
    <row r="49522" spans="16:16" x14ac:dyDescent="0.2">
      <c r="P49522" s="76"/>
    </row>
    <row r="49523" spans="16:16" x14ac:dyDescent="0.2">
      <c r="P49523" s="76"/>
    </row>
    <row r="49524" spans="16:16" x14ac:dyDescent="0.2">
      <c r="P49524" s="76"/>
    </row>
    <row r="49525" spans="16:16" x14ac:dyDescent="0.2">
      <c r="P49525" s="76"/>
    </row>
    <row r="49526" spans="16:16" x14ac:dyDescent="0.2">
      <c r="P49526" s="76"/>
    </row>
    <row r="49527" spans="16:16" x14ac:dyDescent="0.2">
      <c r="P49527" s="76"/>
    </row>
    <row r="49528" spans="16:16" x14ac:dyDescent="0.2">
      <c r="P49528" s="76"/>
    </row>
    <row r="49529" spans="16:16" x14ac:dyDescent="0.2">
      <c r="P49529" s="76"/>
    </row>
    <row r="49530" spans="16:16" x14ac:dyDescent="0.2">
      <c r="P49530" s="76"/>
    </row>
    <row r="49531" spans="16:16" x14ac:dyDescent="0.2">
      <c r="P49531" s="76"/>
    </row>
    <row r="49532" spans="16:16" x14ac:dyDescent="0.2">
      <c r="P49532" s="76"/>
    </row>
    <row r="49533" spans="16:16" x14ac:dyDescent="0.2">
      <c r="P49533" s="76"/>
    </row>
    <row r="49534" spans="16:16" x14ac:dyDescent="0.2">
      <c r="P49534" s="76"/>
    </row>
    <row r="49535" spans="16:16" x14ac:dyDescent="0.2">
      <c r="P49535" s="76"/>
    </row>
    <row r="49536" spans="16:16" x14ac:dyDescent="0.2">
      <c r="P49536" s="76"/>
    </row>
    <row r="49537" spans="16:16" x14ac:dyDescent="0.2">
      <c r="P49537" s="76"/>
    </row>
    <row r="49538" spans="16:16" x14ac:dyDescent="0.2">
      <c r="P49538" s="76"/>
    </row>
    <row r="49539" spans="16:16" x14ac:dyDescent="0.2">
      <c r="P49539" s="76"/>
    </row>
    <row r="49540" spans="16:16" x14ac:dyDescent="0.2">
      <c r="P49540" s="76"/>
    </row>
    <row r="49541" spans="16:16" x14ac:dyDescent="0.2">
      <c r="P49541" s="76"/>
    </row>
    <row r="49542" spans="16:16" x14ac:dyDescent="0.2">
      <c r="P49542" s="76"/>
    </row>
    <row r="49543" spans="16:16" x14ac:dyDescent="0.2">
      <c r="P49543" s="76"/>
    </row>
    <row r="49544" spans="16:16" x14ac:dyDescent="0.2">
      <c r="P49544" s="76"/>
    </row>
    <row r="49545" spans="16:16" x14ac:dyDescent="0.2">
      <c r="P49545" s="76"/>
    </row>
    <row r="49546" spans="16:16" x14ac:dyDescent="0.2">
      <c r="P49546" s="76"/>
    </row>
    <row r="49547" spans="16:16" x14ac:dyDescent="0.2">
      <c r="P49547" s="76"/>
    </row>
    <row r="49548" spans="16:16" x14ac:dyDescent="0.2">
      <c r="P49548" s="76"/>
    </row>
    <row r="49549" spans="16:16" x14ac:dyDescent="0.2">
      <c r="P49549" s="76"/>
    </row>
    <row r="49550" spans="16:16" x14ac:dyDescent="0.2">
      <c r="P49550" s="76"/>
    </row>
    <row r="49551" spans="16:16" x14ac:dyDescent="0.2">
      <c r="P49551" s="76"/>
    </row>
    <row r="49552" spans="16:16" x14ac:dyDescent="0.2">
      <c r="P49552" s="76"/>
    </row>
    <row r="49553" spans="16:16" x14ac:dyDescent="0.2">
      <c r="P49553" s="76"/>
    </row>
    <row r="49554" spans="16:16" x14ac:dyDescent="0.2">
      <c r="P49554" s="76"/>
    </row>
    <row r="49555" spans="16:16" x14ac:dyDescent="0.2">
      <c r="P49555" s="76"/>
    </row>
    <row r="49556" spans="16:16" x14ac:dyDescent="0.2">
      <c r="P49556" s="76"/>
    </row>
    <row r="49557" spans="16:16" x14ac:dyDescent="0.2">
      <c r="P49557" s="76"/>
    </row>
    <row r="49558" spans="16:16" x14ac:dyDescent="0.2">
      <c r="P49558" s="76"/>
    </row>
    <row r="49559" spans="16:16" x14ac:dyDescent="0.2">
      <c r="P49559" s="76"/>
    </row>
    <row r="49560" spans="16:16" x14ac:dyDescent="0.2">
      <c r="P49560" s="76"/>
    </row>
    <row r="49561" spans="16:16" x14ac:dyDescent="0.2">
      <c r="P49561" s="76"/>
    </row>
    <row r="49562" spans="16:16" x14ac:dyDescent="0.2">
      <c r="P49562" s="76"/>
    </row>
    <row r="49563" spans="16:16" x14ac:dyDescent="0.2">
      <c r="P49563" s="76"/>
    </row>
    <row r="49564" spans="16:16" x14ac:dyDescent="0.2">
      <c r="P49564" s="76"/>
    </row>
    <row r="49565" spans="16:16" x14ac:dyDescent="0.2">
      <c r="P49565" s="76"/>
    </row>
    <row r="49566" spans="16:16" x14ac:dyDescent="0.2">
      <c r="P49566" s="76"/>
    </row>
    <row r="49567" spans="16:16" x14ac:dyDescent="0.2">
      <c r="P49567" s="76"/>
    </row>
    <row r="49568" spans="16:16" x14ac:dyDescent="0.2">
      <c r="P49568" s="76"/>
    </row>
    <row r="49569" spans="16:16" x14ac:dyDescent="0.2">
      <c r="P49569" s="76"/>
    </row>
    <row r="49570" spans="16:16" x14ac:dyDescent="0.2">
      <c r="P49570" s="76"/>
    </row>
    <row r="49571" spans="16:16" x14ac:dyDescent="0.2">
      <c r="P49571" s="76"/>
    </row>
    <row r="49572" spans="16:16" x14ac:dyDescent="0.2">
      <c r="P49572" s="76"/>
    </row>
    <row r="49573" spans="16:16" x14ac:dyDescent="0.2">
      <c r="P49573" s="76"/>
    </row>
    <row r="49574" spans="16:16" x14ac:dyDescent="0.2">
      <c r="P49574" s="76"/>
    </row>
    <row r="49575" spans="16:16" x14ac:dyDescent="0.2">
      <c r="P49575" s="76"/>
    </row>
    <row r="49576" spans="16:16" x14ac:dyDescent="0.2">
      <c r="P49576" s="76"/>
    </row>
    <row r="49577" spans="16:16" x14ac:dyDescent="0.2">
      <c r="P49577" s="76"/>
    </row>
    <row r="49578" spans="16:16" x14ac:dyDescent="0.2">
      <c r="P49578" s="76"/>
    </row>
    <row r="49579" spans="16:16" x14ac:dyDescent="0.2">
      <c r="P49579" s="76"/>
    </row>
    <row r="49580" spans="16:16" x14ac:dyDescent="0.2">
      <c r="P49580" s="76"/>
    </row>
    <row r="49581" spans="16:16" x14ac:dyDescent="0.2">
      <c r="P49581" s="76"/>
    </row>
    <row r="49582" spans="16:16" x14ac:dyDescent="0.2">
      <c r="P49582" s="76"/>
    </row>
    <row r="49583" spans="16:16" x14ac:dyDescent="0.2">
      <c r="P49583" s="76"/>
    </row>
    <row r="49584" spans="16:16" x14ac:dyDescent="0.2">
      <c r="P49584" s="76"/>
    </row>
    <row r="49585" spans="16:16" x14ac:dyDescent="0.2">
      <c r="P49585" s="76"/>
    </row>
    <row r="49586" spans="16:16" x14ac:dyDescent="0.2">
      <c r="P49586" s="76"/>
    </row>
    <row r="49587" spans="16:16" x14ac:dyDescent="0.2">
      <c r="P49587" s="76"/>
    </row>
    <row r="49588" spans="16:16" x14ac:dyDescent="0.2">
      <c r="P49588" s="76"/>
    </row>
    <row r="49589" spans="16:16" x14ac:dyDescent="0.2">
      <c r="P49589" s="76"/>
    </row>
    <row r="49590" spans="16:16" x14ac:dyDescent="0.2">
      <c r="P49590" s="76"/>
    </row>
    <row r="49591" spans="16:16" x14ac:dyDescent="0.2">
      <c r="P49591" s="76"/>
    </row>
    <row r="49592" spans="16:16" x14ac:dyDescent="0.2">
      <c r="P49592" s="76"/>
    </row>
    <row r="49593" spans="16:16" x14ac:dyDescent="0.2">
      <c r="P49593" s="76"/>
    </row>
    <row r="49594" spans="16:16" x14ac:dyDescent="0.2">
      <c r="P49594" s="76"/>
    </row>
    <row r="49595" spans="16:16" x14ac:dyDescent="0.2">
      <c r="P49595" s="76"/>
    </row>
    <row r="49596" spans="16:16" x14ac:dyDescent="0.2">
      <c r="P49596" s="76"/>
    </row>
    <row r="49597" spans="16:16" x14ac:dyDescent="0.2">
      <c r="P49597" s="76"/>
    </row>
    <row r="49598" spans="16:16" x14ac:dyDescent="0.2">
      <c r="P49598" s="76"/>
    </row>
    <row r="49599" spans="16:16" x14ac:dyDescent="0.2">
      <c r="P49599" s="76"/>
    </row>
    <row r="49600" spans="16:16" x14ac:dyDescent="0.2">
      <c r="P49600" s="76"/>
    </row>
    <row r="49601" spans="16:16" x14ac:dyDescent="0.2">
      <c r="P49601" s="76"/>
    </row>
    <row r="49602" spans="16:16" x14ac:dyDescent="0.2">
      <c r="P49602" s="76"/>
    </row>
    <row r="49603" spans="16:16" x14ac:dyDescent="0.2">
      <c r="P49603" s="76"/>
    </row>
    <row r="49604" spans="16:16" x14ac:dyDescent="0.2">
      <c r="P49604" s="76"/>
    </row>
    <row r="49605" spans="16:16" x14ac:dyDescent="0.2">
      <c r="P49605" s="76"/>
    </row>
    <row r="49606" spans="16:16" x14ac:dyDescent="0.2">
      <c r="P49606" s="76"/>
    </row>
    <row r="49607" spans="16:16" x14ac:dyDescent="0.2">
      <c r="P49607" s="76"/>
    </row>
    <row r="49608" spans="16:16" x14ac:dyDescent="0.2">
      <c r="P49608" s="76"/>
    </row>
    <row r="49609" spans="16:16" x14ac:dyDescent="0.2">
      <c r="P49609" s="76"/>
    </row>
    <row r="49610" spans="16:16" x14ac:dyDescent="0.2">
      <c r="P49610" s="76"/>
    </row>
    <row r="49611" spans="16:16" x14ac:dyDescent="0.2">
      <c r="P49611" s="76"/>
    </row>
    <row r="49612" spans="16:16" x14ac:dyDescent="0.2">
      <c r="P49612" s="76"/>
    </row>
    <row r="49613" spans="16:16" x14ac:dyDescent="0.2">
      <c r="P49613" s="76"/>
    </row>
    <row r="49614" spans="16:16" x14ac:dyDescent="0.2">
      <c r="P49614" s="76"/>
    </row>
    <row r="49615" spans="16:16" x14ac:dyDescent="0.2">
      <c r="P49615" s="76"/>
    </row>
    <row r="49616" spans="16:16" x14ac:dyDescent="0.2">
      <c r="P49616" s="76"/>
    </row>
    <row r="49617" spans="16:16" x14ac:dyDescent="0.2">
      <c r="P49617" s="76"/>
    </row>
    <row r="49618" spans="16:16" x14ac:dyDescent="0.2">
      <c r="P49618" s="76"/>
    </row>
    <row r="49619" spans="16:16" x14ac:dyDescent="0.2">
      <c r="P49619" s="76"/>
    </row>
    <row r="49620" spans="16:16" x14ac:dyDescent="0.2">
      <c r="P49620" s="76"/>
    </row>
    <row r="49621" spans="16:16" x14ac:dyDescent="0.2">
      <c r="P49621" s="76"/>
    </row>
    <row r="49622" spans="16:16" x14ac:dyDescent="0.2">
      <c r="P49622" s="76"/>
    </row>
    <row r="49623" spans="16:16" x14ac:dyDescent="0.2">
      <c r="P49623" s="76"/>
    </row>
    <row r="49624" spans="16:16" x14ac:dyDescent="0.2">
      <c r="P49624" s="76"/>
    </row>
    <row r="49625" spans="16:16" x14ac:dyDescent="0.2">
      <c r="P49625" s="76"/>
    </row>
    <row r="49626" spans="16:16" x14ac:dyDescent="0.2">
      <c r="P49626" s="76"/>
    </row>
    <row r="49627" spans="16:16" x14ac:dyDescent="0.2">
      <c r="P49627" s="76"/>
    </row>
    <row r="49628" spans="16:16" x14ac:dyDescent="0.2">
      <c r="P49628" s="76"/>
    </row>
    <row r="49629" spans="16:16" x14ac:dyDescent="0.2">
      <c r="P49629" s="76"/>
    </row>
    <row r="49630" spans="16:16" x14ac:dyDescent="0.2">
      <c r="P49630" s="76"/>
    </row>
    <row r="49631" spans="16:16" x14ac:dyDescent="0.2">
      <c r="P49631" s="76"/>
    </row>
    <row r="49632" spans="16:16" x14ac:dyDescent="0.2">
      <c r="P49632" s="76"/>
    </row>
    <row r="49633" spans="16:16" x14ac:dyDescent="0.2">
      <c r="P49633" s="76"/>
    </row>
    <row r="49634" spans="16:16" x14ac:dyDescent="0.2">
      <c r="P49634" s="76"/>
    </row>
    <row r="49635" spans="16:16" x14ac:dyDescent="0.2">
      <c r="P49635" s="76"/>
    </row>
    <row r="49636" spans="16:16" x14ac:dyDescent="0.2">
      <c r="P49636" s="76"/>
    </row>
    <row r="49637" spans="16:16" x14ac:dyDescent="0.2">
      <c r="P49637" s="76"/>
    </row>
    <row r="49638" spans="16:16" x14ac:dyDescent="0.2">
      <c r="P49638" s="76"/>
    </row>
    <row r="49639" spans="16:16" x14ac:dyDescent="0.2">
      <c r="P49639" s="76"/>
    </row>
    <row r="49640" spans="16:16" x14ac:dyDescent="0.2">
      <c r="P49640" s="76"/>
    </row>
    <row r="49641" spans="16:16" x14ac:dyDescent="0.2">
      <c r="P49641" s="76"/>
    </row>
    <row r="49642" spans="16:16" x14ac:dyDescent="0.2">
      <c r="P49642" s="76"/>
    </row>
    <row r="49643" spans="16:16" x14ac:dyDescent="0.2">
      <c r="P49643" s="76"/>
    </row>
    <row r="49644" spans="16:16" x14ac:dyDescent="0.2">
      <c r="P49644" s="76"/>
    </row>
    <row r="49645" spans="16:16" x14ac:dyDescent="0.2">
      <c r="P49645" s="76"/>
    </row>
    <row r="49646" spans="16:16" x14ac:dyDescent="0.2">
      <c r="P49646" s="76"/>
    </row>
    <row r="49647" spans="16:16" x14ac:dyDescent="0.2">
      <c r="P49647" s="76"/>
    </row>
    <row r="49648" spans="16:16" x14ac:dyDescent="0.2">
      <c r="P49648" s="76"/>
    </row>
    <row r="49649" spans="16:16" x14ac:dyDescent="0.2">
      <c r="P49649" s="76"/>
    </row>
    <row r="49650" spans="16:16" x14ac:dyDescent="0.2">
      <c r="P49650" s="76"/>
    </row>
    <row r="49651" spans="16:16" x14ac:dyDescent="0.2">
      <c r="P49651" s="76"/>
    </row>
    <row r="49652" spans="16:16" x14ac:dyDescent="0.2">
      <c r="P49652" s="76"/>
    </row>
    <row r="49653" spans="16:16" x14ac:dyDescent="0.2">
      <c r="P49653" s="76"/>
    </row>
    <row r="49654" spans="16:16" x14ac:dyDescent="0.2">
      <c r="P49654" s="76"/>
    </row>
    <row r="49655" spans="16:16" x14ac:dyDescent="0.2">
      <c r="P49655" s="76"/>
    </row>
    <row r="49656" spans="16:16" x14ac:dyDescent="0.2">
      <c r="P49656" s="76"/>
    </row>
    <row r="49657" spans="16:16" x14ac:dyDescent="0.2">
      <c r="P49657" s="76"/>
    </row>
    <row r="49658" spans="16:16" x14ac:dyDescent="0.2">
      <c r="P49658" s="76"/>
    </row>
    <row r="49659" spans="16:16" x14ac:dyDescent="0.2">
      <c r="P49659" s="76"/>
    </row>
    <row r="49660" spans="16:16" x14ac:dyDescent="0.2">
      <c r="P49660" s="76"/>
    </row>
    <row r="49661" spans="16:16" x14ac:dyDescent="0.2">
      <c r="P49661" s="76"/>
    </row>
    <row r="49662" spans="16:16" x14ac:dyDescent="0.2">
      <c r="P49662" s="76"/>
    </row>
    <row r="49663" spans="16:16" x14ac:dyDescent="0.2">
      <c r="P49663" s="76"/>
    </row>
    <row r="49664" spans="16:16" x14ac:dyDescent="0.2">
      <c r="P49664" s="76"/>
    </row>
    <row r="49665" spans="16:16" x14ac:dyDescent="0.2">
      <c r="P49665" s="76"/>
    </row>
    <row r="49666" spans="16:16" x14ac:dyDescent="0.2">
      <c r="P49666" s="76"/>
    </row>
    <row r="49667" spans="16:16" x14ac:dyDescent="0.2">
      <c r="P49667" s="76"/>
    </row>
    <row r="49668" spans="16:16" x14ac:dyDescent="0.2">
      <c r="P49668" s="76"/>
    </row>
    <row r="49669" spans="16:16" x14ac:dyDescent="0.2">
      <c r="P49669" s="76"/>
    </row>
    <row r="49670" spans="16:16" x14ac:dyDescent="0.2">
      <c r="P49670" s="76"/>
    </row>
    <row r="49671" spans="16:16" x14ac:dyDescent="0.2">
      <c r="P49671" s="76"/>
    </row>
    <row r="49672" spans="16:16" x14ac:dyDescent="0.2">
      <c r="P49672" s="76"/>
    </row>
    <row r="49673" spans="16:16" x14ac:dyDescent="0.2">
      <c r="P49673" s="76"/>
    </row>
    <row r="49674" spans="16:16" x14ac:dyDescent="0.2">
      <c r="P49674" s="76"/>
    </row>
    <row r="49675" spans="16:16" x14ac:dyDescent="0.2">
      <c r="P49675" s="76"/>
    </row>
    <row r="49676" spans="16:16" x14ac:dyDescent="0.2">
      <c r="P49676" s="76"/>
    </row>
    <row r="49677" spans="16:16" x14ac:dyDescent="0.2">
      <c r="P49677" s="76"/>
    </row>
    <row r="49678" spans="16:16" x14ac:dyDescent="0.2">
      <c r="P49678" s="76"/>
    </row>
    <row r="49679" spans="16:16" x14ac:dyDescent="0.2">
      <c r="P49679" s="76"/>
    </row>
    <row r="49680" spans="16:16" x14ac:dyDescent="0.2">
      <c r="P49680" s="76"/>
    </row>
    <row r="49681" spans="16:16" x14ac:dyDescent="0.2">
      <c r="P49681" s="76"/>
    </row>
    <row r="49682" spans="16:16" x14ac:dyDescent="0.2">
      <c r="P49682" s="76"/>
    </row>
    <row r="49683" spans="16:16" x14ac:dyDescent="0.2">
      <c r="P49683" s="76"/>
    </row>
    <row r="49684" spans="16:16" x14ac:dyDescent="0.2">
      <c r="P49684" s="76"/>
    </row>
    <row r="49685" spans="16:16" x14ac:dyDescent="0.2">
      <c r="P49685" s="76"/>
    </row>
    <row r="49686" spans="16:16" x14ac:dyDescent="0.2">
      <c r="P49686" s="76"/>
    </row>
    <row r="49687" spans="16:16" x14ac:dyDescent="0.2">
      <c r="P49687" s="76"/>
    </row>
    <row r="49688" spans="16:16" x14ac:dyDescent="0.2">
      <c r="P49688" s="76"/>
    </row>
    <row r="49689" spans="16:16" x14ac:dyDescent="0.2">
      <c r="P49689" s="76"/>
    </row>
    <row r="49690" spans="16:16" x14ac:dyDescent="0.2">
      <c r="P49690" s="76"/>
    </row>
    <row r="49691" spans="16:16" x14ac:dyDescent="0.2">
      <c r="P49691" s="76"/>
    </row>
    <row r="49692" spans="16:16" x14ac:dyDescent="0.2">
      <c r="P49692" s="76"/>
    </row>
    <row r="49693" spans="16:16" x14ac:dyDescent="0.2">
      <c r="P49693" s="76"/>
    </row>
    <row r="49694" spans="16:16" x14ac:dyDescent="0.2">
      <c r="P49694" s="76"/>
    </row>
    <row r="49695" spans="16:16" x14ac:dyDescent="0.2">
      <c r="P49695" s="76"/>
    </row>
    <row r="49696" spans="16:16" x14ac:dyDescent="0.2">
      <c r="P49696" s="76"/>
    </row>
    <row r="49697" spans="16:16" x14ac:dyDescent="0.2">
      <c r="P49697" s="76"/>
    </row>
    <row r="49698" spans="16:16" x14ac:dyDescent="0.2">
      <c r="P49698" s="76"/>
    </row>
    <row r="49699" spans="16:16" x14ac:dyDescent="0.2">
      <c r="P49699" s="76"/>
    </row>
    <row r="49700" spans="16:16" x14ac:dyDescent="0.2">
      <c r="P49700" s="76"/>
    </row>
    <row r="49701" spans="16:16" x14ac:dyDescent="0.2">
      <c r="P49701" s="76"/>
    </row>
    <row r="49702" spans="16:16" x14ac:dyDescent="0.2">
      <c r="P49702" s="76"/>
    </row>
    <row r="49703" spans="16:16" x14ac:dyDescent="0.2">
      <c r="P49703" s="76"/>
    </row>
    <row r="49704" spans="16:16" x14ac:dyDescent="0.2">
      <c r="P49704" s="76"/>
    </row>
    <row r="49705" spans="16:16" x14ac:dyDescent="0.2">
      <c r="P49705" s="76"/>
    </row>
    <row r="49706" spans="16:16" x14ac:dyDescent="0.2">
      <c r="P49706" s="76"/>
    </row>
    <row r="49707" spans="16:16" x14ac:dyDescent="0.2">
      <c r="P49707" s="76"/>
    </row>
    <row r="49708" spans="16:16" x14ac:dyDescent="0.2">
      <c r="P49708" s="76"/>
    </row>
    <row r="49709" spans="16:16" x14ac:dyDescent="0.2">
      <c r="P49709" s="76"/>
    </row>
    <row r="49710" spans="16:16" x14ac:dyDescent="0.2">
      <c r="P49710" s="76"/>
    </row>
    <row r="49711" spans="16:16" x14ac:dyDescent="0.2">
      <c r="P49711" s="76"/>
    </row>
    <row r="49712" spans="16:16" x14ac:dyDescent="0.2">
      <c r="P49712" s="76"/>
    </row>
    <row r="49713" spans="16:16" x14ac:dyDescent="0.2">
      <c r="P49713" s="76"/>
    </row>
    <row r="49714" spans="16:16" x14ac:dyDescent="0.2">
      <c r="P49714" s="76"/>
    </row>
    <row r="49715" spans="16:16" x14ac:dyDescent="0.2">
      <c r="P49715" s="76"/>
    </row>
    <row r="49716" spans="16:16" x14ac:dyDescent="0.2">
      <c r="P49716" s="76"/>
    </row>
    <row r="49717" spans="16:16" x14ac:dyDescent="0.2">
      <c r="P49717" s="76"/>
    </row>
    <row r="49718" spans="16:16" x14ac:dyDescent="0.2">
      <c r="P49718" s="76"/>
    </row>
    <row r="49719" spans="16:16" x14ac:dyDescent="0.2">
      <c r="P49719" s="76"/>
    </row>
    <row r="49720" spans="16:16" x14ac:dyDescent="0.2">
      <c r="P49720" s="76"/>
    </row>
    <row r="49721" spans="16:16" x14ac:dyDescent="0.2">
      <c r="P49721" s="76"/>
    </row>
    <row r="49722" spans="16:16" x14ac:dyDescent="0.2">
      <c r="P49722" s="76"/>
    </row>
    <row r="49723" spans="16:16" x14ac:dyDescent="0.2">
      <c r="P49723" s="76"/>
    </row>
    <row r="49724" spans="16:16" x14ac:dyDescent="0.2">
      <c r="P49724" s="76"/>
    </row>
    <row r="49725" spans="16:16" x14ac:dyDescent="0.2">
      <c r="P49725" s="76"/>
    </row>
    <row r="49726" spans="16:16" x14ac:dyDescent="0.2">
      <c r="P49726" s="76"/>
    </row>
    <row r="49727" spans="16:16" x14ac:dyDescent="0.2">
      <c r="P49727" s="76"/>
    </row>
    <row r="49728" spans="16:16" x14ac:dyDescent="0.2">
      <c r="P49728" s="76"/>
    </row>
    <row r="49729" spans="16:16" x14ac:dyDescent="0.2">
      <c r="P49729" s="76"/>
    </row>
    <row r="49730" spans="16:16" x14ac:dyDescent="0.2">
      <c r="P49730" s="76"/>
    </row>
    <row r="49731" spans="16:16" x14ac:dyDescent="0.2">
      <c r="P49731" s="76"/>
    </row>
    <row r="49732" spans="16:16" x14ac:dyDescent="0.2">
      <c r="P49732" s="76"/>
    </row>
    <row r="49733" spans="16:16" x14ac:dyDescent="0.2">
      <c r="P49733" s="76"/>
    </row>
    <row r="49734" spans="16:16" x14ac:dyDescent="0.2">
      <c r="P49734" s="76"/>
    </row>
    <row r="49735" spans="16:16" x14ac:dyDescent="0.2">
      <c r="P49735" s="76"/>
    </row>
    <row r="49736" spans="16:16" x14ac:dyDescent="0.2">
      <c r="P49736" s="76"/>
    </row>
    <row r="49737" spans="16:16" x14ac:dyDescent="0.2">
      <c r="P49737" s="76"/>
    </row>
    <row r="49738" spans="16:16" x14ac:dyDescent="0.2">
      <c r="P49738" s="76"/>
    </row>
    <row r="49739" spans="16:16" x14ac:dyDescent="0.2">
      <c r="P49739" s="76"/>
    </row>
    <row r="49740" spans="16:16" x14ac:dyDescent="0.2">
      <c r="P49740" s="76"/>
    </row>
    <row r="49741" spans="16:16" x14ac:dyDescent="0.2">
      <c r="P49741" s="76"/>
    </row>
    <row r="49742" spans="16:16" x14ac:dyDescent="0.2">
      <c r="P49742" s="76"/>
    </row>
    <row r="49743" spans="16:16" x14ac:dyDescent="0.2">
      <c r="P49743" s="76"/>
    </row>
    <row r="49744" spans="16:16" x14ac:dyDescent="0.2">
      <c r="P49744" s="76"/>
    </row>
    <row r="49745" spans="16:16" x14ac:dyDescent="0.2">
      <c r="P49745" s="76"/>
    </row>
    <row r="49746" spans="16:16" x14ac:dyDescent="0.2">
      <c r="P49746" s="76"/>
    </row>
    <row r="49747" spans="16:16" x14ac:dyDescent="0.2">
      <c r="P49747" s="76"/>
    </row>
    <row r="49748" spans="16:16" x14ac:dyDescent="0.2">
      <c r="P49748" s="76"/>
    </row>
    <row r="49749" spans="16:16" x14ac:dyDescent="0.2">
      <c r="P49749" s="76"/>
    </row>
    <row r="49750" spans="16:16" x14ac:dyDescent="0.2">
      <c r="P49750" s="76"/>
    </row>
    <row r="49751" spans="16:16" x14ac:dyDescent="0.2">
      <c r="P49751" s="76"/>
    </row>
    <row r="49752" spans="16:16" x14ac:dyDescent="0.2">
      <c r="P49752" s="76"/>
    </row>
    <row r="49753" spans="16:16" x14ac:dyDescent="0.2">
      <c r="P49753" s="76"/>
    </row>
    <row r="49754" spans="16:16" x14ac:dyDescent="0.2">
      <c r="P49754" s="76"/>
    </row>
    <row r="49755" spans="16:16" x14ac:dyDescent="0.2">
      <c r="P49755" s="76"/>
    </row>
    <row r="49756" spans="16:16" x14ac:dyDescent="0.2">
      <c r="P49756" s="76"/>
    </row>
    <row r="49757" spans="16:16" x14ac:dyDescent="0.2">
      <c r="P49757" s="76"/>
    </row>
    <row r="49758" spans="16:16" x14ac:dyDescent="0.2">
      <c r="P49758" s="76"/>
    </row>
    <row r="49759" spans="16:16" x14ac:dyDescent="0.2">
      <c r="P49759" s="76"/>
    </row>
    <row r="49760" spans="16:16" x14ac:dyDescent="0.2">
      <c r="P49760" s="76"/>
    </row>
    <row r="49761" spans="16:16" x14ac:dyDescent="0.2">
      <c r="P49761" s="76"/>
    </row>
    <row r="49762" spans="16:16" x14ac:dyDescent="0.2">
      <c r="P49762" s="76"/>
    </row>
    <row r="49763" spans="16:16" x14ac:dyDescent="0.2">
      <c r="P49763" s="76"/>
    </row>
    <row r="49764" spans="16:16" x14ac:dyDescent="0.2">
      <c r="P49764" s="76"/>
    </row>
    <row r="49765" spans="16:16" x14ac:dyDescent="0.2">
      <c r="P49765" s="76"/>
    </row>
    <row r="49766" spans="16:16" x14ac:dyDescent="0.2">
      <c r="P49766" s="76"/>
    </row>
    <row r="49767" spans="16:16" x14ac:dyDescent="0.2">
      <c r="P49767" s="76"/>
    </row>
    <row r="49768" spans="16:16" x14ac:dyDescent="0.2">
      <c r="P49768" s="76"/>
    </row>
    <row r="49769" spans="16:16" x14ac:dyDescent="0.2">
      <c r="P49769" s="76"/>
    </row>
    <row r="49770" spans="16:16" x14ac:dyDescent="0.2">
      <c r="P49770" s="76"/>
    </row>
    <row r="49771" spans="16:16" x14ac:dyDescent="0.2">
      <c r="P49771" s="76"/>
    </row>
    <row r="49772" spans="16:16" x14ac:dyDescent="0.2">
      <c r="P49772" s="76"/>
    </row>
    <row r="49773" spans="16:16" x14ac:dyDescent="0.2">
      <c r="P49773" s="76"/>
    </row>
    <row r="49774" spans="16:16" x14ac:dyDescent="0.2">
      <c r="P49774" s="76"/>
    </row>
    <row r="49775" spans="16:16" x14ac:dyDescent="0.2">
      <c r="P49775" s="76"/>
    </row>
    <row r="49776" spans="16:16" x14ac:dyDescent="0.2">
      <c r="P49776" s="76"/>
    </row>
    <row r="49777" spans="16:16" x14ac:dyDescent="0.2">
      <c r="P49777" s="76"/>
    </row>
    <row r="49778" spans="16:16" x14ac:dyDescent="0.2">
      <c r="P49778" s="76"/>
    </row>
    <row r="49779" spans="16:16" x14ac:dyDescent="0.2">
      <c r="P49779" s="76"/>
    </row>
    <row r="49780" spans="16:16" x14ac:dyDescent="0.2">
      <c r="P49780" s="76"/>
    </row>
    <row r="49781" spans="16:16" x14ac:dyDescent="0.2">
      <c r="P49781" s="76"/>
    </row>
    <row r="49782" spans="16:16" x14ac:dyDescent="0.2">
      <c r="P49782" s="76"/>
    </row>
    <row r="49783" spans="16:16" x14ac:dyDescent="0.2">
      <c r="P49783" s="76"/>
    </row>
    <row r="49784" spans="16:16" x14ac:dyDescent="0.2">
      <c r="P49784" s="76"/>
    </row>
    <row r="49785" spans="16:16" x14ac:dyDescent="0.2">
      <c r="P49785" s="76"/>
    </row>
    <row r="49786" spans="16:16" x14ac:dyDescent="0.2">
      <c r="P49786" s="76"/>
    </row>
    <row r="49787" spans="16:16" x14ac:dyDescent="0.2">
      <c r="P49787" s="76"/>
    </row>
    <row r="49788" spans="16:16" x14ac:dyDescent="0.2">
      <c r="P49788" s="76"/>
    </row>
    <row r="49789" spans="16:16" x14ac:dyDescent="0.2">
      <c r="P49789" s="76"/>
    </row>
    <row r="49790" spans="16:16" x14ac:dyDescent="0.2">
      <c r="P49790" s="76"/>
    </row>
    <row r="49791" spans="16:16" x14ac:dyDescent="0.2">
      <c r="P49791" s="76"/>
    </row>
    <row r="49792" spans="16:16" x14ac:dyDescent="0.2">
      <c r="P49792" s="76"/>
    </row>
    <row r="49793" spans="16:16" x14ac:dyDescent="0.2">
      <c r="P49793" s="76"/>
    </row>
    <row r="49794" spans="16:16" x14ac:dyDescent="0.2">
      <c r="P49794" s="76"/>
    </row>
    <row r="49795" spans="16:16" x14ac:dyDescent="0.2">
      <c r="P49795" s="76"/>
    </row>
    <row r="49796" spans="16:16" x14ac:dyDescent="0.2">
      <c r="P49796" s="76"/>
    </row>
    <row r="49797" spans="16:16" x14ac:dyDescent="0.2">
      <c r="P49797" s="76"/>
    </row>
    <row r="49798" spans="16:16" x14ac:dyDescent="0.2">
      <c r="P49798" s="76"/>
    </row>
    <row r="49799" spans="16:16" x14ac:dyDescent="0.2">
      <c r="P49799" s="76"/>
    </row>
    <row r="49800" spans="16:16" x14ac:dyDescent="0.2">
      <c r="P49800" s="76"/>
    </row>
    <row r="49801" spans="16:16" x14ac:dyDescent="0.2">
      <c r="P49801" s="76"/>
    </row>
    <row r="49802" spans="16:16" x14ac:dyDescent="0.2">
      <c r="P49802" s="76"/>
    </row>
    <row r="49803" spans="16:16" x14ac:dyDescent="0.2">
      <c r="P49803" s="76"/>
    </row>
    <row r="49804" spans="16:16" x14ac:dyDescent="0.2">
      <c r="P49804" s="76"/>
    </row>
    <row r="49805" spans="16:16" x14ac:dyDescent="0.2">
      <c r="P49805" s="76"/>
    </row>
    <row r="49806" spans="16:16" x14ac:dyDescent="0.2">
      <c r="P49806" s="76"/>
    </row>
    <row r="49807" spans="16:16" x14ac:dyDescent="0.2">
      <c r="P49807" s="76"/>
    </row>
    <row r="49808" spans="16:16" x14ac:dyDescent="0.2">
      <c r="P49808" s="76"/>
    </row>
    <row r="49809" spans="16:16" x14ac:dyDescent="0.2">
      <c r="P49809" s="76"/>
    </row>
    <row r="49810" spans="16:16" x14ac:dyDescent="0.2">
      <c r="P49810" s="76"/>
    </row>
    <row r="49811" spans="16:16" x14ac:dyDescent="0.2">
      <c r="P49811" s="76"/>
    </row>
    <row r="49812" spans="16:16" x14ac:dyDescent="0.2">
      <c r="P49812" s="76"/>
    </row>
    <row r="49813" spans="16:16" x14ac:dyDescent="0.2">
      <c r="P49813" s="76"/>
    </row>
    <row r="49814" spans="16:16" x14ac:dyDescent="0.2">
      <c r="P49814" s="76"/>
    </row>
    <row r="49815" spans="16:16" x14ac:dyDescent="0.2">
      <c r="P49815" s="76"/>
    </row>
    <row r="49816" spans="16:16" x14ac:dyDescent="0.2">
      <c r="P49816" s="76"/>
    </row>
    <row r="49817" spans="16:16" x14ac:dyDescent="0.2">
      <c r="P49817" s="76"/>
    </row>
    <row r="49818" spans="16:16" x14ac:dyDescent="0.2">
      <c r="P49818" s="76"/>
    </row>
    <row r="49819" spans="16:16" x14ac:dyDescent="0.2">
      <c r="P49819" s="76"/>
    </row>
    <row r="49820" spans="16:16" x14ac:dyDescent="0.2">
      <c r="P49820" s="76"/>
    </row>
    <row r="49821" spans="16:16" x14ac:dyDescent="0.2">
      <c r="P49821" s="76"/>
    </row>
    <row r="49822" spans="16:16" x14ac:dyDescent="0.2">
      <c r="P49822" s="76"/>
    </row>
    <row r="49823" spans="16:16" x14ac:dyDescent="0.2">
      <c r="P49823" s="76"/>
    </row>
    <row r="49824" spans="16:16" x14ac:dyDescent="0.2">
      <c r="P49824" s="76"/>
    </row>
    <row r="49825" spans="16:16" x14ac:dyDescent="0.2">
      <c r="P49825" s="76"/>
    </row>
    <row r="49826" spans="16:16" x14ac:dyDescent="0.2">
      <c r="P49826" s="76"/>
    </row>
    <row r="49827" spans="16:16" x14ac:dyDescent="0.2">
      <c r="P49827" s="76"/>
    </row>
    <row r="49828" spans="16:16" x14ac:dyDescent="0.2">
      <c r="P49828" s="76"/>
    </row>
    <row r="49829" spans="16:16" x14ac:dyDescent="0.2">
      <c r="P49829" s="76"/>
    </row>
    <row r="49830" spans="16:16" x14ac:dyDescent="0.2">
      <c r="P49830" s="76"/>
    </row>
    <row r="49831" spans="16:16" x14ac:dyDescent="0.2">
      <c r="P49831" s="76"/>
    </row>
    <row r="49832" spans="16:16" x14ac:dyDescent="0.2">
      <c r="P49832" s="76"/>
    </row>
    <row r="49833" spans="16:16" x14ac:dyDescent="0.2">
      <c r="P49833" s="76"/>
    </row>
    <row r="49834" spans="16:16" x14ac:dyDescent="0.2">
      <c r="P49834" s="76"/>
    </row>
    <row r="49835" spans="16:16" x14ac:dyDescent="0.2">
      <c r="P49835" s="76"/>
    </row>
    <row r="49836" spans="16:16" x14ac:dyDescent="0.2">
      <c r="P49836" s="76"/>
    </row>
    <row r="49837" spans="16:16" x14ac:dyDescent="0.2">
      <c r="P49837" s="76"/>
    </row>
    <row r="49838" spans="16:16" x14ac:dyDescent="0.2">
      <c r="P49838" s="76"/>
    </row>
    <row r="49839" spans="16:16" x14ac:dyDescent="0.2">
      <c r="P49839" s="76"/>
    </row>
    <row r="49840" spans="16:16" x14ac:dyDescent="0.2">
      <c r="P49840" s="76"/>
    </row>
    <row r="49841" spans="16:16" x14ac:dyDescent="0.2">
      <c r="P49841" s="76"/>
    </row>
    <row r="49842" spans="16:16" x14ac:dyDescent="0.2">
      <c r="P49842" s="76"/>
    </row>
    <row r="49843" spans="16:16" x14ac:dyDescent="0.2">
      <c r="P49843" s="76"/>
    </row>
    <row r="49844" spans="16:16" x14ac:dyDescent="0.2">
      <c r="P49844" s="76"/>
    </row>
    <row r="49845" spans="16:16" x14ac:dyDescent="0.2">
      <c r="P49845" s="76"/>
    </row>
    <row r="49846" spans="16:16" x14ac:dyDescent="0.2">
      <c r="P49846" s="76"/>
    </row>
    <row r="49847" spans="16:16" x14ac:dyDescent="0.2">
      <c r="P49847" s="76"/>
    </row>
    <row r="49848" spans="16:16" x14ac:dyDescent="0.2">
      <c r="P49848" s="76"/>
    </row>
    <row r="49849" spans="16:16" x14ac:dyDescent="0.2">
      <c r="P49849" s="76"/>
    </row>
    <row r="49850" spans="16:16" x14ac:dyDescent="0.2">
      <c r="P49850" s="76"/>
    </row>
    <row r="49851" spans="16:16" x14ac:dyDescent="0.2">
      <c r="P49851" s="76"/>
    </row>
    <row r="49852" spans="16:16" x14ac:dyDescent="0.2">
      <c r="P49852" s="76"/>
    </row>
    <row r="49853" spans="16:16" x14ac:dyDescent="0.2">
      <c r="P49853" s="76"/>
    </row>
    <row r="49854" spans="16:16" x14ac:dyDescent="0.2">
      <c r="P49854" s="76"/>
    </row>
    <row r="49855" spans="16:16" x14ac:dyDescent="0.2">
      <c r="P49855" s="76"/>
    </row>
    <row r="49856" spans="16:16" x14ac:dyDescent="0.2">
      <c r="P49856" s="76"/>
    </row>
    <row r="49857" spans="16:16" x14ac:dyDescent="0.2">
      <c r="P49857" s="76"/>
    </row>
    <row r="49858" spans="16:16" x14ac:dyDescent="0.2">
      <c r="P49858" s="76"/>
    </row>
    <row r="49859" spans="16:16" x14ac:dyDescent="0.2">
      <c r="P49859" s="76"/>
    </row>
    <row r="49860" spans="16:16" x14ac:dyDescent="0.2">
      <c r="P49860" s="76"/>
    </row>
    <row r="49861" spans="16:16" x14ac:dyDescent="0.2">
      <c r="P49861" s="76"/>
    </row>
    <row r="49862" spans="16:16" x14ac:dyDescent="0.2">
      <c r="P49862" s="76"/>
    </row>
    <row r="49863" spans="16:16" x14ac:dyDescent="0.2">
      <c r="P49863" s="76"/>
    </row>
    <row r="49864" spans="16:16" x14ac:dyDescent="0.2">
      <c r="P49864" s="76"/>
    </row>
    <row r="49865" spans="16:16" x14ac:dyDescent="0.2">
      <c r="P49865" s="76"/>
    </row>
    <row r="49866" spans="16:16" x14ac:dyDescent="0.2">
      <c r="P49866" s="76"/>
    </row>
    <row r="49867" spans="16:16" x14ac:dyDescent="0.2">
      <c r="P49867" s="76"/>
    </row>
    <row r="49868" spans="16:16" x14ac:dyDescent="0.2">
      <c r="P49868" s="76"/>
    </row>
    <row r="49869" spans="16:16" x14ac:dyDescent="0.2">
      <c r="P49869" s="76"/>
    </row>
    <row r="49870" spans="16:16" x14ac:dyDescent="0.2">
      <c r="P49870" s="76"/>
    </row>
    <row r="49871" spans="16:16" x14ac:dyDescent="0.2">
      <c r="P49871" s="76"/>
    </row>
    <row r="49872" spans="16:16" x14ac:dyDescent="0.2">
      <c r="P49872" s="76"/>
    </row>
    <row r="49873" spans="16:16" x14ac:dyDescent="0.2">
      <c r="P49873" s="76"/>
    </row>
    <row r="49874" spans="16:16" x14ac:dyDescent="0.2">
      <c r="P49874" s="76"/>
    </row>
    <row r="49875" spans="16:16" x14ac:dyDescent="0.2">
      <c r="P49875" s="76"/>
    </row>
    <row r="49876" spans="16:16" x14ac:dyDescent="0.2">
      <c r="P49876" s="76"/>
    </row>
    <row r="49877" spans="16:16" x14ac:dyDescent="0.2">
      <c r="P49877" s="76"/>
    </row>
    <row r="49878" spans="16:16" x14ac:dyDescent="0.2">
      <c r="P49878" s="76"/>
    </row>
    <row r="49879" spans="16:16" x14ac:dyDescent="0.2">
      <c r="P49879" s="76"/>
    </row>
    <row r="49880" spans="16:16" x14ac:dyDescent="0.2">
      <c r="P49880" s="76"/>
    </row>
    <row r="49881" spans="16:16" x14ac:dyDescent="0.2">
      <c r="P49881" s="76"/>
    </row>
    <row r="49882" spans="16:16" x14ac:dyDescent="0.2">
      <c r="P49882" s="76"/>
    </row>
    <row r="49883" spans="16:16" x14ac:dyDescent="0.2">
      <c r="P49883" s="76"/>
    </row>
    <row r="49884" spans="16:16" x14ac:dyDescent="0.2">
      <c r="P49884" s="76"/>
    </row>
    <row r="49885" spans="16:16" x14ac:dyDescent="0.2">
      <c r="P49885" s="76"/>
    </row>
    <row r="49886" spans="16:16" x14ac:dyDescent="0.2">
      <c r="P49886" s="76"/>
    </row>
    <row r="49887" spans="16:16" x14ac:dyDescent="0.2">
      <c r="P49887" s="76"/>
    </row>
    <row r="49888" spans="16:16" x14ac:dyDescent="0.2">
      <c r="P49888" s="76"/>
    </row>
    <row r="49889" spans="16:16" x14ac:dyDescent="0.2">
      <c r="P49889" s="76"/>
    </row>
    <row r="49890" spans="16:16" x14ac:dyDescent="0.2">
      <c r="P49890" s="76"/>
    </row>
    <row r="49891" spans="16:16" x14ac:dyDescent="0.2">
      <c r="P49891" s="76"/>
    </row>
    <row r="49892" spans="16:16" x14ac:dyDescent="0.2">
      <c r="P49892" s="76"/>
    </row>
    <row r="49893" spans="16:16" x14ac:dyDescent="0.2">
      <c r="P49893" s="76"/>
    </row>
    <row r="49894" spans="16:16" x14ac:dyDescent="0.2">
      <c r="P49894" s="76"/>
    </row>
    <row r="49895" spans="16:16" x14ac:dyDescent="0.2">
      <c r="P49895" s="76"/>
    </row>
    <row r="49896" spans="16:16" x14ac:dyDescent="0.2">
      <c r="P49896" s="76"/>
    </row>
    <row r="49897" spans="16:16" x14ac:dyDescent="0.2">
      <c r="P49897" s="76"/>
    </row>
    <row r="49898" spans="16:16" x14ac:dyDescent="0.2">
      <c r="P49898" s="76"/>
    </row>
    <row r="49899" spans="16:16" x14ac:dyDescent="0.2">
      <c r="P49899" s="76"/>
    </row>
    <row r="49900" spans="16:16" x14ac:dyDescent="0.2">
      <c r="P49900" s="76"/>
    </row>
    <row r="49901" spans="16:16" x14ac:dyDescent="0.2">
      <c r="P49901" s="76"/>
    </row>
    <row r="49902" spans="16:16" x14ac:dyDescent="0.2">
      <c r="P49902" s="76"/>
    </row>
    <row r="49903" spans="16:16" x14ac:dyDescent="0.2">
      <c r="P49903" s="76"/>
    </row>
    <row r="49904" spans="16:16" x14ac:dyDescent="0.2">
      <c r="P49904" s="76"/>
    </row>
    <row r="49905" spans="16:16" x14ac:dyDescent="0.2">
      <c r="P49905" s="76"/>
    </row>
    <row r="49906" spans="16:16" x14ac:dyDescent="0.2">
      <c r="P49906" s="76"/>
    </row>
    <row r="49907" spans="16:16" x14ac:dyDescent="0.2">
      <c r="P49907" s="76"/>
    </row>
    <row r="49908" spans="16:16" x14ac:dyDescent="0.2">
      <c r="P49908" s="76"/>
    </row>
    <row r="49909" spans="16:16" x14ac:dyDescent="0.2">
      <c r="P49909" s="76"/>
    </row>
    <row r="49910" spans="16:16" x14ac:dyDescent="0.2">
      <c r="P49910" s="76"/>
    </row>
    <row r="49911" spans="16:16" x14ac:dyDescent="0.2">
      <c r="P49911" s="76"/>
    </row>
    <row r="49912" spans="16:16" x14ac:dyDescent="0.2">
      <c r="P49912" s="76"/>
    </row>
    <row r="49913" spans="16:16" x14ac:dyDescent="0.2">
      <c r="P49913" s="76"/>
    </row>
    <row r="49914" spans="16:16" x14ac:dyDescent="0.2">
      <c r="P49914" s="76"/>
    </row>
    <row r="49915" spans="16:16" x14ac:dyDescent="0.2">
      <c r="P49915" s="76"/>
    </row>
    <row r="49916" spans="16:16" x14ac:dyDescent="0.2">
      <c r="P49916" s="76"/>
    </row>
    <row r="49917" spans="16:16" x14ac:dyDescent="0.2">
      <c r="P49917" s="76"/>
    </row>
    <row r="49918" spans="16:16" x14ac:dyDescent="0.2">
      <c r="P49918" s="76"/>
    </row>
    <row r="49919" spans="16:16" x14ac:dyDescent="0.2">
      <c r="P49919" s="76"/>
    </row>
    <row r="49920" spans="16:16" x14ac:dyDescent="0.2">
      <c r="P49920" s="76"/>
    </row>
    <row r="49921" spans="16:16" x14ac:dyDescent="0.2">
      <c r="P49921" s="76"/>
    </row>
    <row r="49922" spans="16:16" x14ac:dyDescent="0.2">
      <c r="P49922" s="76"/>
    </row>
    <row r="49923" spans="16:16" x14ac:dyDescent="0.2">
      <c r="P49923" s="76"/>
    </row>
    <row r="49924" spans="16:16" x14ac:dyDescent="0.2">
      <c r="P49924" s="76"/>
    </row>
    <row r="49925" spans="16:16" x14ac:dyDescent="0.2">
      <c r="P49925" s="76"/>
    </row>
    <row r="49926" spans="16:16" x14ac:dyDescent="0.2">
      <c r="P49926" s="76"/>
    </row>
    <row r="49927" spans="16:16" x14ac:dyDescent="0.2">
      <c r="P49927" s="76"/>
    </row>
    <row r="49928" spans="16:16" x14ac:dyDescent="0.2">
      <c r="P49928" s="76"/>
    </row>
    <row r="49929" spans="16:16" x14ac:dyDescent="0.2">
      <c r="P49929" s="76"/>
    </row>
    <row r="49930" spans="16:16" x14ac:dyDescent="0.2">
      <c r="P49930" s="76"/>
    </row>
    <row r="49931" spans="16:16" x14ac:dyDescent="0.2">
      <c r="P49931" s="76"/>
    </row>
    <row r="49932" spans="16:16" x14ac:dyDescent="0.2">
      <c r="P49932" s="76"/>
    </row>
    <row r="49933" spans="16:16" x14ac:dyDescent="0.2">
      <c r="P49933" s="76"/>
    </row>
    <row r="49934" spans="16:16" x14ac:dyDescent="0.2">
      <c r="P49934" s="76"/>
    </row>
    <row r="49935" spans="16:16" x14ac:dyDescent="0.2">
      <c r="P49935" s="76"/>
    </row>
    <row r="49936" spans="16:16" x14ac:dyDescent="0.2">
      <c r="P49936" s="76"/>
    </row>
    <row r="49937" spans="16:16" x14ac:dyDescent="0.2">
      <c r="P49937" s="76"/>
    </row>
    <row r="49938" spans="16:16" x14ac:dyDescent="0.2">
      <c r="P49938" s="76"/>
    </row>
    <row r="49939" spans="16:16" x14ac:dyDescent="0.2">
      <c r="P49939" s="76"/>
    </row>
    <row r="49940" spans="16:16" x14ac:dyDescent="0.2">
      <c r="P49940" s="76"/>
    </row>
    <row r="49941" spans="16:16" x14ac:dyDescent="0.2">
      <c r="P49941" s="76"/>
    </row>
    <row r="49942" spans="16:16" x14ac:dyDescent="0.2">
      <c r="P49942" s="76"/>
    </row>
    <row r="49943" spans="16:16" x14ac:dyDescent="0.2">
      <c r="P49943" s="76"/>
    </row>
    <row r="49944" spans="16:16" x14ac:dyDescent="0.2">
      <c r="P49944" s="76"/>
    </row>
    <row r="49945" spans="16:16" x14ac:dyDescent="0.2">
      <c r="P49945" s="76"/>
    </row>
    <row r="49946" spans="16:16" x14ac:dyDescent="0.2">
      <c r="P49946" s="76"/>
    </row>
    <row r="49947" spans="16:16" x14ac:dyDescent="0.2">
      <c r="P49947" s="76"/>
    </row>
    <row r="49948" spans="16:16" x14ac:dyDescent="0.2">
      <c r="P49948" s="76"/>
    </row>
    <row r="49949" spans="16:16" x14ac:dyDescent="0.2">
      <c r="P49949" s="76"/>
    </row>
    <row r="49950" spans="16:16" x14ac:dyDescent="0.2">
      <c r="P49950" s="76"/>
    </row>
    <row r="49951" spans="16:16" x14ac:dyDescent="0.2">
      <c r="P49951" s="76"/>
    </row>
    <row r="49952" spans="16:16" x14ac:dyDescent="0.2">
      <c r="P49952" s="76"/>
    </row>
    <row r="49953" spans="16:16" x14ac:dyDescent="0.2">
      <c r="P49953" s="76"/>
    </row>
    <row r="49954" spans="16:16" x14ac:dyDescent="0.2">
      <c r="P49954" s="76"/>
    </row>
    <row r="49955" spans="16:16" x14ac:dyDescent="0.2">
      <c r="P49955" s="76"/>
    </row>
    <row r="49956" spans="16:16" x14ac:dyDescent="0.2">
      <c r="P49956" s="76"/>
    </row>
    <row r="49957" spans="16:16" x14ac:dyDescent="0.2">
      <c r="P49957" s="76"/>
    </row>
    <row r="49958" spans="16:16" x14ac:dyDescent="0.2">
      <c r="P49958" s="76"/>
    </row>
    <row r="49959" spans="16:16" x14ac:dyDescent="0.2">
      <c r="P49959" s="76"/>
    </row>
    <row r="49960" spans="16:16" x14ac:dyDescent="0.2">
      <c r="P49960" s="76"/>
    </row>
    <row r="49961" spans="16:16" x14ac:dyDescent="0.2">
      <c r="P49961" s="76"/>
    </row>
    <row r="49962" spans="16:16" x14ac:dyDescent="0.2">
      <c r="P49962" s="76"/>
    </row>
    <row r="49963" spans="16:16" x14ac:dyDescent="0.2">
      <c r="P49963" s="76"/>
    </row>
    <row r="49964" spans="16:16" x14ac:dyDescent="0.2">
      <c r="P49964" s="76"/>
    </row>
    <row r="49965" spans="16:16" x14ac:dyDescent="0.2">
      <c r="P49965" s="76"/>
    </row>
    <row r="49966" spans="16:16" x14ac:dyDescent="0.2">
      <c r="P49966" s="76"/>
    </row>
    <row r="49967" spans="16:16" x14ac:dyDescent="0.2">
      <c r="P49967" s="76"/>
    </row>
    <row r="49968" spans="16:16" x14ac:dyDescent="0.2">
      <c r="P49968" s="76"/>
    </row>
    <row r="49969" spans="16:16" x14ac:dyDescent="0.2">
      <c r="P49969" s="76"/>
    </row>
    <row r="49970" spans="16:16" x14ac:dyDescent="0.2">
      <c r="P49970" s="76"/>
    </row>
    <row r="49971" spans="16:16" x14ac:dyDescent="0.2">
      <c r="P49971" s="76"/>
    </row>
    <row r="49972" spans="16:16" x14ac:dyDescent="0.2">
      <c r="P49972" s="76"/>
    </row>
    <row r="49973" spans="16:16" x14ac:dyDescent="0.2">
      <c r="P49973" s="76"/>
    </row>
    <row r="49974" spans="16:16" x14ac:dyDescent="0.2">
      <c r="P49974" s="76"/>
    </row>
    <row r="49975" spans="16:16" x14ac:dyDescent="0.2">
      <c r="P49975" s="76"/>
    </row>
    <row r="49976" spans="16:16" x14ac:dyDescent="0.2">
      <c r="P49976" s="76"/>
    </row>
    <row r="49977" spans="16:16" x14ac:dyDescent="0.2">
      <c r="P49977" s="76"/>
    </row>
    <row r="49978" spans="16:16" x14ac:dyDescent="0.2">
      <c r="P49978" s="76"/>
    </row>
    <row r="49979" spans="16:16" x14ac:dyDescent="0.2">
      <c r="P49979" s="76"/>
    </row>
    <row r="49980" spans="16:16" x14ac:dyDescent="0.2">
      <c r="P49980" s="76"/>
    </row>
    <row r="49981" spans="16:16" x14ac:dyDescent="0.2">
      <c r="P49981" s="76"/>
    </row>
    <row r="49982" spans="16:16" x14ac:dyDescent="0.2">
      <c r="P49982" s="76"/>
    </row>
    <row r="49983" spans="16:16" x14ac:dyDescent="0.2">
      <c r="P49983" s="76"/>
    </row>
    <row r="49984" spans="16:16" x14ac:dyDescent="0.2">
      <c r="P49984" s="76"/>
    </row>
    <row r="49985" spans="16:16" x14ac:dyDescent="0.2">
      <c r="P49985" s="76"/>
    </row>
    <row r="49986" spans="16:16" x14ac:dyDescent="0.2">
      <c r="P49986" s="76"/>
    </row>
    <row r="49987" spans="16:16" x14ac:dyDescent="0.2">
      <c r="P49987" s="76"/>
    </row>
    <row r="49988" spans="16:16" x14ac:dyDescent="0.2">
      <c r="P49988" s="76"/>
    </row>
    <row r="49989" spans="16:16" x14ac:dyDescent="0.2">
      <c r="P49989" s="76"/>
    </row>
    <row r="49990" spans="16:16" x14ac:dyDescent="0.2">
      <c r="P49990" s="76"/>
    </row>
    <row r="49991" spans="16:16" x14ac:dyDescent="0.2">
      <c r="P49991" s="76"/>
    </row>
    <row r="49992" spans="16:16" x14ac:dyDescent="0.2">
      <c r="P49992" s="76"/>
    </row>
    <row r="49993" spans="16:16" x14ac:dyDescent="0.2">
      <c r="P49993" s="76"/>
    </row>
    <row r="49994" spans="16:16" x14ac:dyDescent="0.2">
      <c r="P49994" s="76"/>
    </row>
    <row r="49995" spans="16:16" x14ac:dyDescent="0.2">
      <c r="P49995" s="76"/>
    </row>
    <row r="49996" spans="16:16" x14ac:dyDescent="0.2">
      <c r="P49996" s="76"/>
    </row>
    <row r="49997" spans="16:16" x14ac:dyDescent="0.2">
      <c r="P49997" s="76"/>
    </row>
    <row r="49998" spans="16:16" x14ac:dyDescent="0.2">
      <c r="P49998" s="76"/>
    </row>
    <row r="49999" spans="16:16" x14ac:dyDescent="0.2">
      <c r="P49999" s="76"/>
    </row>
    <row r="50000" spans="16:16" x14ac:dyDescent="0.2">
      <c r="P50000" s="76"/>
    </row>
    <row r="50001" spans="16:16" x14ac:dyDescent="0.2">
      <c r="P50001" s="76"/>
    </row>
    <row r="50002" spans="16:16" x14ac:dyDescent="0.2">
      <c r="P50002" s="76"/>
    </row>
    <row r="50003" spans="16:16" x14ac:dyDescent="0.2">
      <c r="P50003" s="76"/>
    </row>
    <row r="50004" spans="16:16" x14ac:dyDescent="0.2">
      <c r="P50004" s="76"/>
    </row>
    <row r="50005" spans="16:16" x14ac:dyDescent="0.2">
      <c r="P50005" s="76"/>
    </row>
    <row r="50006" spans="16:16" x14ac:dyDescent="0.2">
      <c r="P50006" s="76"/>
    </row>
    <row r="50007" spans="16:16" x14ac:dyDescent="0.2">
      <c r="P50007" s="76"/>
    </row>
    <row r="50008" spans="16:16" x14ac:dyDescent="0.2">
      <c r="P50008" s="76"/>
    </row>
    <row r="50009" spans="16:16" x14ac:dyDescent="0.2">
      <c r="P50009" s="76"/>
    </row>
    <row r="50010" spans="16:16" x14ac:dyDescent="0.2">
      <c r="P50010" s="76"/>
    </row>
    <row r="50011" spans="16:16" x14ac:dyDescent="0.2">
      <c r="P50011" s="76"/>
    </row>
    <row r="50012" spans="16:16" x14ac:dyDescent="0.2">
      <c r="P50012" s="76"/>
    </row>
    <row r="50013" spans="16:16" x14ac:dyDescent="0.2">
      <c r="P50013" s="76"/>
    </row>
    <row r="50014" spans="16:16" x14ac:dyDescent="0.2">
      <c r="P50014" s="76"/>
    </row>
    <row r="50015" spans="16:16" x14ac:dyDescent="0.2">
      <c r="P50015" s="76"/>
    </row>
    <row r="50016" spans="16:16" x14ac:dyDescent="0.2">
      <c r="P50016" s="76"/>
    </row>
    <row r="50017" spans="16:16" x14ac:dyDescent="0.2">
      <c r="P50017" s="76"/>
    </row>
    <row r="50018" spans="16:16" x14ac:dyDescent="0.2">
      <c r="P50018" s="76"/>
    </row>
    <row r="50019" spans="16:16" x14ac:dyDescent="0.2">
      <c r="P50019" s="76"/>
    </row>
    <row r="50020" spans="16:16" x14ac:dyDescent="0.2">
      <c r="P50020" s="76"/>
    </row>
    <row r="50021" spans="16:16" x14ac:dyDescent="0.2">
      <c r="P50021" s="76"/>
    </row>
    <row r="50022" spans="16:16" x14ac:dyDescent="0.2">
      <c r="P50022" s="76"/>
    </row>
    <row r="50023" spans="16:16" x14ac:dyDescent="0.2">
      <c r="P50023" s="76"/>
    </row>
    <row r="50024" spans="16:16" x14ac:dyDescent="0.2">
      <c r="P50024" s="76"/>
    </row>
    <row r="50025" spans="16:16" x14ac:dyDescent="0.2">
      <c r="P50025" s="76"/>
    </row>
    <row r="50026" spans="16:16" x14ac:dyDescent="0.2">
      <c r="P50026" s="76"/>
    </row>
    <row r="50027" spans="16:16" x14ac:dyDescent="0.2">
      <c r="P50027" s="76"/>
    </row>
    <row r="50028" spans="16:16" x14ac:dyDescent="0.2">
      <c r="P50028" s="76"/>
    </row>
    <row r="50029" spans="16:16" x14ac:dyDescent="0.2">
      <c r="P50029" s="76"/>
    </row>
    <row r="50030" spans="16:16" x14ac:dyDescent="0.2">
      <c r="P50030" s="76"/>
    </row>
    <row r="50031" spans="16:16" x14ac:dyDescent="0.2">
      <c r="P50031" s="76"/>
    </row>
    <row r="50032" spans="16:16" x14ac:dyDescent="0.2">
      <c r="P50032" s="76"/>
    </row>
    <row r="50033" spans="16:16" x14ac:dyDescent="0.2">
      <c r="P50033" s="76"/>
    </row>
    <row r="50034" spans="16:16" x14ac:dyDescent="0.2">
      <c r="P50034" s="76"/>
    </row>
    <row r="50035" spans="16:16" x14ac:dyDescent="0.2">
      <c r="P50035" s="76"/>
    </row>
    <row r="50036" spans="16:16" x14ac:dyDescent="0.2">
      <c r="P50036" s="76"/>
    </row>
    <row r="50037" spans="16:16" x14ac:dyDescent="0.2">
      <c r="P50037" s="76"/>
    </row>
    <row r="50038" spans="16:16" x14ac:dyDescent="0.2">
      <c r="P50038" s="76"/>
    </row>
    <row r="50039" spans="16:16" x14ac:dyDescent="0.2">
      <c r="P50039" s="76"/>
    </row>
    <row r="50040" spans="16:16" x14ac:dyDescent="0.2">
      <c r="P50040" s="76"/>
    </row>
    <row r="50041" spans="16:16" x14ac:dyDescent="0.2">
      <c r="P50041" s="76"/>
    </row>
    <row r="50042" spans="16:16" x14ac:dyDescent="0.2">
      <c r="P50042" s="76"/>
    </row>
    <row r="50043" spans="16:16" x14ac:dyDescent="0.2">
      <c r="P50043" s="76"/>
    </row>
    <row r="50044" spans="16:16" x14ac:dyDescent="0.2">
      <c r="P50044" s="76"/>
    </row>
    <row r="50045" spans="16:16" x14ac:dyDescent="0.2">
      <c r="P50045" s="76"/>
    </row>
    <row r="50046" spans="16:16" x14ac:dyDescent="0.2">
      <c r="P50046" s="76"/>
    </row>
    <row r="50047" spans="16:16" x14ac:dyDescent="0.2">
      <c r="P50047" s="76"/>
    </row>
    <row r="50048" spans="16:16" x14ac:dyDescent="0.2">
      <c r="P50048" s="76"/>
    </row>
    <row r="50049" spans="16:16" x14ac:dyDescent="0.2">
      <c r="P50049" s="76"/>
    </row>
    <row r="50050" spans="16:16" x14ac:dyDescent="0.2">
      <c r="P50050" s="76"/>
    </row>
    <row r="50051" spans="16:16" x14ac:dyDescent="0.2">
      <c r="P50051" s="76"/>
    </row>
    <row r="50052" spans="16:16" x14ac:dyDescent="0.2">
      <c r="P50052" s="76"/>
    </row>
    <row r="50053" spans="16:16" x14ac:dyDescent="0.2">
      <c r="P50053" s="76"/>
    </row>
    <row r="50054" spans="16:16" x14ac:dyDescent="0.2">
      <c r="P50054" s="76"/>
    </row>
    <row r="50055" spans="16:16" x14ac:dyDescent="0.2">
      <c r="P50055" s="76"/>
    </row>
    <row r="50056" spans="16:16" x14ac:dyDescent="0.2">
      <c r="P50056" s="76"/>
    </row>
    <row r="50057" spans="16:16" x14ac:dyDescent="0.2">
      <c r="P50057" s="76"/>
    </row>
    <row r="50058" spans="16:16" x14ac:dyDescent="0.2">
      <c r="P50058" s="76"/>
    </row>
    <row r="50059" spans="16:16" x14ac:dyDescent="0.2">
      <c r="P50059" s="76"/>
    </row>
    <row r="50060" spans="16:16" x14ac:dyDescent="0.2">
      <c r="P50060" s="76"/>
    </row>
    <row r="50061" spans="16:16" x14ac:dyDescent="0.2">
      <c r="P50061" s="76"/>
    </row>
    <row r="50062" spans="16:16" x14ac:dyDescent="0.2">
      <c r="P50062" s="76"/>
    </row>
    <row r="50063" spans="16:16" x14ac:dyDescent="0.2">
      <c r="P50063" s="76"/>
    </row>
    <row r="50064" spans="16:16" x14ac:dyDescent="0.2">
      <c r="P50064" s="76"/>
    </row>
    <row r="50065" spans="16:16" x14ac:dyDescent="0.2">
      <c r="P50065" s="76"/>
    </row>
    <row r="50066" spans="16:16" x14ac:dyDescent="0.2">
      <c r="P50066" s="76"/>
    </row>
    <row r="50067" spans="16:16" x14ac:dyDescent="0.2">
      <c r="P50067" s="76"/>
    </row>
    <row r="50068" spans="16:16" x14ac:dyDescent="0.2">
      <c r="P50068" s="76"/>
    </row>
    <row r="50069" spans="16:16" x14ac:dyDescent="0.2">
      <c r="P50069" s="76"/>
    </row>
    <row r="50070" spans="16:16" x14ac:dyDescent="0.2">
      <c r="P50070" s="76"/>
    </row>
    <row r="50071" spans="16:16" x14ac:dyDescent="0.2">
      <c r="P50071" s="76"/>
    </row>
    <row r="50072" spans="16:16" x14ac:dyDescent="0.2">
      <c r="P50072" s="76"/>
    </row>
    <row r="50073" spans="16:16" x14ac:dyDescent="0.2">
      <c r="P50073" s="76"/>
    </row>
    <row r="50074" spans="16:16" x14ac:dyDescent="0.2">
      <c r="P50074" s="76"/>
    </row>
    <row r="50075" spans="16:16" x14ac:dyDescent="0.2">
      <c r="P50075" s="76"/>
    </row>
    <row r="50076" spans="16:16" x14ac:dyDescent="0.2">
      <c r="P50076" s="76"/>
    </row>
    <row r="50077" spans="16:16" x14ac:dyDescent="0.2">
      <c r="P50077" s="76"/>
    </row>
    <row r="50078" spans="16:16" x14ac:dyDescent="0.2">
      <c r="P50078" s="76"/>
    </row>
    <row r="50079" spans="16:16" x14ac:dyDescent="0.2">
      <c r="P50079" s="76"/>
    </row>
    <row r="50080" spans="16:16" x14ac:dyDescent="0.2">
      <c r="P50080" s="76"/>
    </row>
    <row r="50081" spans="16:16" x14ac:dyDescent="0.2">
      <c r="P50081" s="76"/>
    </row>
    <row r="50082" spans="16:16" x14ac:dyDescent="0.2">
      <c r="P50082" s="76"/>
    </row>
    <row r="50083" spans="16:16" x14ac:dyDescent="0.2">
      <c r="P50083" s="76"/>
    </row>
    <row r="50084" spans="16:16" x14ac:dyDescent="0.2">
      <c r="P50084" s="76"/>
    </row>
    <row r="50085" spans="16:16" x14ac:dyDescent="0.2">
      <c r="P50085" s="76"/>
    </row>
    <row r="50086" spans="16:16" x14ac:dyDescent="0.2">
      <c r="P50086" s="76"/>
    </row>
    <row r="50087" spans="16:16" x14ac:dyDescent="0.2">
      <c r="P50087" s="76"/>
    </row>
    <row r="50088" spans="16:16" x14ac:dyDescent="0.2">
      <c r="P50088" s="76"/>
    </row>
    <row r="50089" spans="16:16" x14ac:dyDescent="0.2">
      <c r="P50089" s="76"/>
    </row>
    <row r="50090" spans="16:16" x14ac:dyDescent="0.2">
      <c r="P50090" s="76"/>
    </row>
    <row r="50091" spans="16:16" x14ac:dyDescent="0.2">
      <c r="P50091" s="76"/>
    </row>
    <row r="50092" spans="16:16" x14ac:dyDescent="0.2">
      <c r="P50092" s="76"/>
    </row>
    <row r="50093" spans="16:16" x14ac:dyDescent="0.2">
      <c r="P50093" s="76"/>
    </row>
    <row r="50094" spans="16:16" x14ac:dyDescent="0.2">
      <c r="P50094" s="76"/>
    </row>
    <row r="50095" spans="16:16" x14ac:dyDescent="0.2">
      <c r="P50095" s="76"/>
    </row>
    <row r="50096" spans="16:16" x14ac:dyDescent="0.2">
      <c r="P50096" s="76"/>
    </row>
    <row r="50097" spans="16:16" x14ac:dyDescent="0.2">
      <c r="P50097" s="76"/>
    </row>
    <row r="50098" spans="16:16" x14ac:dyDescent="0.2">
      <c r="P50098" s="76"/>
    </row>
    <row r="50099" spans="16:16" x14ac:dyDescent="0.2">
      <c r="P50099" s="76"/>
    </row>
    <row r="50100" spans="16:16" x14ac:dyDescent="0.2">
      <c r="P50100" s="76"/>
    </row>
    <row r="50101" spans="16:16" x14ac:dyDescent="0.2">
      <c r="P50101" s="76"/>
    </row>
    <row r="50102" spans="16:16" x14ac:dyDescent="0.2">
      <c r="P50102" s="76"/>
    </row>
    <row r="50103" spans="16:16" x14ac:dyDescent="0.2">
      <c r="P50103" s="76"/>
    </row>
    <row r="50104" spans="16:16" x14ac:dyDescent="0.2">
      <c r="P50104" s="76"/>
    </row>
    <row r="50105" spans="16:16" x14ac:dyDescent="0.2">
      <c r="P50105" s="76"/>
    </row>
    <row r="50106" spans="16:16" x14ac:dyDescent="0.2">
      <c r="P50106" s="76"/>
    </row>
    <row r="50107" spans="16:16" x14ac:dyDescent="0.2">
      <c r="P50107" s="76"/>
    </row>
    <row r="50108" spans="16:16" x14ac:dyDescent="0.2">
      <c r="P50108" s="76"/>
    </row>
    <row r="50109" spans="16:16" x14ac:dyDescent="0.2">
      <c r="P50109" s="76"/>
    </row>
    <row r="50110" spans="16:16" x14ac:dyDescent="0.2">
      <c r="P50110" s="76"/>
    </row>
    <row r="50111" spans="16:16" x14ac:dyDescent="0.2">
      <c r="P50111" s="76"/>
    </row>
    <row r="50112" spans="16:16" x14ac:dyDescent="0.2">
      <c r="P50112" s="76"/>
    </row>
    <row r="50113" spans="16:16" x14ac:dyDescent="0.2">
      <c r="P50113" s="76"/>
    </row>
    <row r="50114" spans="16:16" x14ac:dyDescent="0.2">
      <c r="P50114" s="76"/>
    </row>
    <row r="50115" spans="16:16" x14ac:dyDescent="0.2">
      <c r="P50115" s="76"/>
    </row>
    <row r="50116" spans="16:16" x14ac:dyDescent="0.2">
      <c r="P50116" s="76"/>
    </row>
    <row r="50117" spans="16:16" x14ac:dyDescent="0.2">
      <c r="P50117" s="76"/>
    </row>
    <row r="50118" spans="16:16" x14ac:dyDescent="0.2">
      <c r="P50118" s="76"/>
    </row>
    <row r="50119" spans="16:16" x14ac:dyDescent="0.2">
      <c r="P50119" s="76"/>
    </row>
    <row r="50120" spans="16:16" x14ac:dyDescent="0.2">
      <c r="P50120" s="76"/>
    </row>
    <row r="50121" spans="16:16" x14ac:dyDescent="0.2">
      <c r="P50121" s="76"/>
    </row>
    <row r="50122" spans="16:16" x14ac:dyDescent="0.2">
      <c r="P50122" s="76"/>
    </row>
    <row r="50123" spans="16:16" x14ac:dyDescent="0.2">
      <c r="P50123" s="76"/>
    </row>
    <row r="50124" spans="16:16" x14ac:dyDescent="0.2">
      <c r="P50124" s="76"/>
    </row>
    <row r="50125" spans="16:16" x14ac:dyDescent="0.2">
      <c r="P50125" s="76"/>
    </row>
    <row r="50126" spans="16:16" x14ac:dyDescent="0.2">
      <c r="P50126" s="76"/>
    </row>
    <row r="50127" spans="16:16" x14ac:dyDescent="0.2">
      <c r="P50127" s="76"/>
    </row>
    <row r="50128" spans="16:16" x14ac:dyDescent="0.2">
      <c r="P50128" s="76"/>
    </row>
    <row r="50129" spans="16:16" x14ac:dyDescent="0.2">
      <c r="P50129" s="76"/>
    </row>
    <row r="50130" spans="16:16" x14ac:dyDescent="0.2">
      <c r="P50130" s="76"/>
    </row>
    <row r="50131" spans="16:16" x14ac:dyDescent="0.2">
      <c r="P50131" s="76"/>
    </row>
    <row r="50132" spans="16:16" x14ac:dyDescent="0.2">
      <c r="P50132" s="76"/>
    </row>
    <row r="50133" spans="16:16" x14ac:dyDescent="0.2">
      <c r="P50133" s="76"/>
    </row>
    <row r="50134" spans="16:16" x14ac:dyDescent="0.2">
      <c r="P50134" s="76"/>
    </row>
    <row r="50135" spans="16:16" x14ac:dyDescent="0.2">
      <c r="P50135" s="76"/>
    </row>
    <row r="50136" spans="16:16" x14ac:dyDescent="0.2">
      <c r="P50136" s="76"/>
    </row>
    <row r="50137" spans="16:16" x14ac:dyDescent="0.2">
      <c r="P50137" s="76"/>
    </row>
    <row r="50138" spans="16:16" x14ac:dyDescent="0.2">
      <c r="P50138" s="76"/>
    </row>
    <row r="50139" spans="16:16" x14ac:dyDescent="0.2">
      <c r="P50139" s="76"/>
    </row>
    <row r="50140" spans="16:16" x14ac:dyDescent="0.2">
      <c r="P50140" s="76"/>
    </row>
    <row r="50141" spans="16:16" x14ac:dyDescent="0.2">
      <c r="P50141" s="76"/>
    </row>
    <row r="50142" spans="16:16" x14ac:dyDescent="0.2">
      <c r="P50142" s="76"/>
    </row>
    <row r="50143" spans="16:16" x14ac:dyDescent="0.2">
      <c r="P50143" s="76"/>
    </row>
    <row r="50144" spans="16:16" x14ac:dyDescent="0.2">
      <c r="P50144" s="76"/>
    </row>
    <row r="50145" spans="16:16" x14ac:dyDescent="0.2">
      <c r="P50145" s="76"/>
    </row>
    <row r="50146" spans="16:16" x14ac:dyDescent="0.2">
      <c r="P50146" s="76"/>
    </row>
    <row r="50147" spans="16:16" x14ac:dyDescent="0.2">
      <c r="P50147" s="76"/>
    </row>
    <row r="50148" spans="16:16" x14ac:dyDescent="0.2">
      <c r="P50148" s="76"/>
    </row>
    <row r="50149" spans="16:16" x14ac:dyDescent="0.2">
      <c r="P50149" s="76"/>
    </row>
    <row r="50150" spans="16:16" x14ac:dyDescent="0.2">
      <c r="P50150" s="76"/>
    </row>
    <row r="50151" spans="16:16" x14ac:dyDescent="0.2">
      <c r="P50151" s="76"/>
    </row>
    <row r="50152" spans="16:16" x14ac:dyDescent="0.2">
      <c r="P50152" s="76"/>
    </row>
    <row r="50153" spans="16:16" x14ac:dyDescent="0.2">
      <c r="P50153" s="76"/>
    </row>
    <row r="50154" spans="16:16" x14ac:dyDescent="0.2">
      <c r="P50154" s="76"/>
    </row>
    <row r="50155" spans="16:16" x14ac:dyDescent="0.2">
      <c r="P50155" s="76"/>
    </row>
    <row r="50156" spans="16:16" x14ac:dyDescent="0.2">
      <c r="P50156" s="76"/>
    </row>
    <row r="50157" spans="16:16" x14ac:dyDescent="0.2">
      <c r="P50157" s="76"/>
    </row>
    <row r="50158" spans="16:16" x14ac:dyDescent="0.2">
      <c r="P50158" s="76"/>
    </row>
    <row r="50159" spans="16:16" x14ac:dyDescent="0.2">
      <c r="P50159" s="76"/>
    </row>
    <row r="50160" spans="16:16" x14ac:dyDescent="0.2">
      <c r="P50160" s="76"/>
    </row>
    <row r="50161" spans="16:16" x14ac:dyDescent="0.2">
      <c r="P50161" s="76"/>
    </row>
    <row r="50162" spans="16:16" x14ac:dyDescent="0.2">
      <c r="P50162" s="76"/>
    </row>
    <row r="50163" spans="16:16" x14ac:dyDescent="0.2">
      <c r="P50163" s="76"/>
    </row>
    <row r="50164" spans="16:16" x14ac:dyDescent="0.2">
      <c r="P50164" s="76"/>
    </row>
    <row r="50165" spans="16:16" x14ac:dyDescent="0.2">
      <c r="P50165" s="76"/>
    </row>
    <row r="50166" spans="16:16" x14ac:dyDescent="0.2">
      <c r="P50166" s="76"/>
    </row>
    <row r="50167" spans="16:16" x14ac:dyDescent="0.2">
      <c r="P50167" s="76"/>
    </row>
    <row r="50168" spans="16:16" x14ac:dyDescent="0.2">
      <c r="P50168" s="76"/>
    </row>
    <row r="50169" spans="16:16" x14ac:dyDescent="0.2">
      <c r="P50169" s="76"/>
    </row>
    <row r="50170" spans="16:16" x14ac:dyDescent="0.2">
      <c r="P50170" s="76"/>
    </row>
    <row r="50171" spans="16:16" x14ac:dyDescent="0.2">
      <c r="P50171" s="76"/>
    </row>
    <row r="50172" spans="16:16" x14ac:dyDescent="0.2">
      <c r="P50172" s="76"/>
    </row>
    <row r="50173" spans="16:16" x14ac:dyDescent="0.2">
      <c r="P50173" s="76"/>
    </row>
    <row r="50174" spans="16:16" x14ac:dyDescent="0.2">
      <c r="P50174" s="76"/>
    </row>
    <row r="50175" spans="16:16" x14ac:dyDescent="0.2">
      <c r="P50175" s="76"/>
    </row>
    <row r="50176" spans="16:16" x14ac:dyDescent="0.2">
      <c r="P50176" s="76"/>
    </row>
    <row r="50177" spans="16:16" x14ac:dyDescent="0.2">
      <c r="P50177" s="76"/>
    </row>
    <row r="50178" spans="16:16" x14ac:dyDescent="0.2">
      <c r="P50178" s="76"/>
    </row>
    <row r="50179" spans="16:16" x14ac:dyDescent="0.2">
      <c r="P50179" s="76"/>
    </row>
    <row r="50180" spans="16:16" x14ac:dyDescent="0.2">
      <c r="P50180" s="76"/>
    </row>
    <row r="50181" spans="16:16" x14ac:dyDescent="0.2">
      <c r="P50181" s="76"/>
    </row>
    <row r="50182" spans="16:16" x14ac:dyDescent="0.2">
      <c r="P50182" s="76"/>
    </row>
    <row r="50183" spans="16:16" x14ac:dyDescent="0.2">
      <c r="P50183" s="76"/>
    </row>
    <row r="50184" spans="16:16" x14ac:dyDescent="0.2">
      <c r="P50184" s="76"/>
    </row>
    <row r="50185" spans="16:16" x14ac:dyDescent="0.2">
      <c r="P50185" s="76"/>
    </row>
    <row r="50186" spans="16:16" x14ac:dyDescent="0.2">
      <c r="P50186" s="76"/>
    </row>
    <row r="50187" spans="16:16" x14ac:dyDescent="0.2">
      <c r="P50187" s="76"/>
    </row>
    <row r="50188" spans="16:16" x14ac:dyDescent="0.2">
      <c r="P50188" s="76"/>
    </row>
    <row r="50189" spans="16:16" x14ac:dyDescent="0.2">
      <c r="P50189" s="76"/>
    </row>
    <row r="50190" spans="16:16" x14ac:dyDescent="0.2">
      <c r="P50190" s="76"/>
    </row>
    <row r="50191" spans="16:16" x14ac:dyDescent="0.2">
      <c r="P50191" s="76"/>
    </row>
    <row r="50192" spans="16:16" x14ac:dyDescent="0.2">
      <c r="P50192" s="76"/>
    </row>
    <row r="50193" spans="16:16" x14ac:dyDescent="0.2">
      <c r="P50193" s="76"/>
    </row>
    <row r="50194" spans="16:16" x14ac:dyDescent="0.2">
      <c r="P50194" s="76"/>
    </row>
    <row r="50195" spans="16:16" x14ac:dyDescent="0.2">
      <c r="P50195" s="76"/>
    </row>
    <row r="50196" spans="16:16" x14ac:dyDescent="0.2">
      <c r="P50196" s="76"/>
    </row>
    <row r="50197" spans="16:16" x14ac:dyDescent="0.2">
      <c r="P50197" s="76"/>
    </row>
    <row r="50198" spans="16:16" x14ac:dyDescent="0.2">
      <c r="P50198" s="76"/>
    </row>
    <row r="50199" spans="16:16" x14ac:dyDescent="0.2">
      <c r="P50199" s="76"/>
    </row>
    <row r="50200" spans="16:16" x14ac:dyDescent="0.2">
      <c r="P50200" s="76"/>
    </row>
    <row r="50201" spans="16:16" x14ac:dyDescent="0.2">
      <c r="P50201" s="76"/>
    </row>
    <row r="50202" spans="16:16" x14ac:dyDescent="0.2">
      <c r="P50202" s="76"/>
    </row>
    <row r="50203" spans="16:16" x14ac:dyDescent="0.2">
      <c r="P50203" s="76"/>
    </row>
    <row r="50204" spans="16:16" x14ac:dyDescent="0.2">
      <c r="P50204" s="76"/>
    </row>
    <row r="50205" spans="16:16" x14ac:dyDescent="0.2">
      <c r="P50205" s="76"/>
    </row>
    <row r="50206" spans="16:16" x14ac:dyDescent="0.2">
      <c r="P50206" s="76"/>
    </row>
    <row r="50207" spans="16:16" x14ac:dyDescent="0.2">
      <c r="P50207" s="76"/>
    </row>
    <row r="50208" spans="16:16" x14ac:dyDescent="0.2">
      <c r="P50208" s="76"/>
    </row>
    <row r="50209" spans="16:16" x14ac:dyDescent="0.2">
      <c r="P50209" s="76"/>
    </row>
    <row r="50210" spans="16:16" x14ac:dyDescent="0.2">
      <c r="P50210" s="76"/>
    </row>
    <row r="50211" spans="16:16" x14ac:dyDescent="0.2">
      <c r="P50211" s="76"/>
    </row>
    <row r="50212" spans="16:16" x14ac:dyDescent="0.2">
      <c r="P50212" s="76"/>
    </row>
    <row r="50213" spans="16:16" x14ac:dyDescent="0.2">
      <c r="P50213" s="76"/>
    </row>
    <row r="50214" spans="16:16" x14ac:dyDescent="0.2">
      <c r="P50214" s="76"/>
    </row>
    <row r="50215" spans="16:16" x14ac:dyDescent="0.2">
      <c r="P50215" s="76"/>
    </row>
    <row r="50216" spans="16:16" x14ac:dyDescent="0.2">
      <c r="P50216" s="76"/>
    </row>
    <row r="50217" spans="16:16" x14ac:dyDescent="0.2">
      <c r="P50217" s="76"/>
    </row>
    <row r="50218" spans="16:16" x14ac:dyDescent="0.2">
      <c r="P50218" s="76"/>
    </row>
    <row r="50219" spans="16:16" x14ac:dyDescent="0.2">
      <c r="P50219" s="76"/>
    </row>
    <row r="50220" spans="16:16" x14ac:dyDescent="0.2">
      <c r="P50220" s="76"/>
    </row>
    <row r="50221" spans="16:16" x14ac:dyDescent="0.2">
      <c r="P50221" s="76"/>
    </row>
    <row r="50222" spans="16:16" x14ac:dyDescent="0.2">
      <c r="P50222" s="76"/>
    </row>
    <row r="50223" spans="16:16" x14ac:dyDescent="0.2">
      <c r="P50223" s="76"/>
    </row>
    <row r="50224" spans="16:16" x14ac:dyDescent="0.2">
      <c r="P50224" s="76"/>
    </row>
    <row r="50225" spans="16:16" x14ac:dyDescent="0.2">
      <c r="P50225" s="76"/>
    </row>
    <row r="50226" spans="16:16" x14ac:dyDescent="0.2">
      <c r="P50226" s="76"/>
    </row>
    <row r="50227" spans="16:16" x14ac:dyDescent="0.2">
      <c r="P50227" s="76"/>
    </row>
    <row r="50228" spans="16:16" x14ac:dyDescent="0.2">
      <c r="P50228" s="76"/>
    </row>
    <row r="50229" spans="16:16" x14ac:dyDescent="0.2">
      <c r="P50229" s="76"/>
    </row>
    <row r="50230" spans="16:16" x14ac:dyDescent="0.2">
      <c r="P50230" s="76"/>
    </row>
    <row r="50231" spans="16:16" x14ac:dyDescent="0.2">
      <c r="P50231" s="76"/>
    </row>
    <row r="50232" spans="16:16" x14ac:dyDescent="0.2">
      <c r="P50232" s="76"/>
    </row>
    <row r="50233" spans="16:16" x14ac:dyDescent="0.2">
      <c r="P50233" s="76"/>
    </row>
    <row r="50234" spans="16:16" x14ac:dyDescent="0.2">
      <c r="P50234" s="76"/>
    </row>
    <row r="50235" spans="16:16" x14ac:dyDescent="0.2">
      <c r="P50235" s="76"/>
    </row>
    <row r="50236" spans="16:16" x14ac:dyDescent="0.2">
      <c r="P50236" s="76"/>
    </row>
    <row r="50237" spans="16:16" x14ac:dyDescent="0.2">
      <c r="P50237" s="76"/>
    </row>
    <row r="50238" spans="16:16" x14ac:dyDescent="0.2">
      <c r="P50238" s="76"/>
    </row>
    <row r="50239" spans="16:16" x14ac:dyDescent="0.2">
      <c r="P50239" s="76"/>
    </row>
    <row r="50240" spans="16:16" x14ac:dyDescent="0.2">
      <c r="P50240" s="76"/>
    </row>
    <row r="50241" spans="16:16" x14ac:dyDescent="0.2">
      <c r="P50241" s="76"/>
    </row>
    <row r="50242" spans="16:16" x14ac:dyDescent="0.2">
      <c r="P50242" s="76"/>
    </row>
    <row r="50243" spans="16:16" x14ac:dyDescent="0.2">
      <c r="P50243" s="76"/>
    </row>
    <row r="50244" spans="16:16" x14ac:dyDescent="0.2">
      <c r="P50244" s="76"/>
    </row>
    <row r="50245" spans="16:16" x14ac:dyDescent="0.2">
      <c r="P50245" s="76"/>
    </row>
    <row r="50246" spans="16:16" x14ac:dyDescent="0.2">
      <c r="P50246" s="76"/>
    </row>
    <row r="50247" spans="16:16" x14ac:dyDescent="0.2">
      <c r="P50247" s="76"/>
    </row>
    <row r="50248" spans="16:16" x14ac:dyDescent="0.2">
      <c r="P50248" s="76"/>
    </row>
    <row r="50249" spans="16:16" x14ac:dyDescent="0.2">
      <c r="P50249" s="76"/>
    </row>
    <row r="50250" spans="16:16" x14ac:dyDescent="0.2">
      <c r="P50250" s="76"/>
    </row>
    <row r="50251" spans="16:16" x14ac:dyDescent="0.2">
      <c r="P50251" s="76"/>
    </row>
    <row r="50252" spans="16:16" x14ac:dyDescent="0.2">
      <c r="P50252" s="76"/>
    </row>
    <row r="50253" spans="16:16" x14ac:dyDescent="0.2">
      <c r="P50253" s="76"/>
    </row>
    <row r="50254" spans="16:16" x14ac:dyDescent="0.2">
      <c r="P50254" s="76"/>
    </row>
    <row r="50255" spans="16:16" x14ac:dyDescent="0.2">
      <c r="P50255" s="76"/>
    </row>
    <row r="50256" spans="16:16" x14ac:dyDescent="0.2">
      <c r="P50256" s="76"/>
    </row>
    <row r="50257" spans="16:16" x14ac:dyDescent="0.2">
      <c r="P50257" s="76"/>
    </row>
    <row r="50258" spans="16:16" x14ac:dyDescent="0.2">
      <c r="P50258" s="76"/>
    </row>
    <row r="50259" spans="16:16" x14ac:dyDescent="0.2">
      <c r="P50259" s="76"/>
    </row>
    <row r="50260" spans="16:16" x14ac:dyDescent="0.2">
      <c r="P50260" s="76"/>
    </row>
    <row r="50261" spans="16:16" x14ac:dyDescent="0.2">
      <c r="P50261" s="76"/>
    </row>
    <row r="50262" spans="16:16" x14ac:dyDescent="0.2">
      <c r="P50262" s="76"/>
    </row>
    <row r="50263" spans="16:16" x14ac:dyDescent="0.2">
      <c r="P50263" s="76"/>
    </row>
    <row r="50264" spans="16:16" x14ac:dyDescent="0.2">
      <c r="P50264" s="76"/>
    </row>
    <row r="50265" spans="16:16" x14ac:dyDescent="0.2">
      <c r="P50265" s="76"/>
    </row>
    <row r="50266" spans="16:16" x14ac:dyDescent="0.2">
      <c r="P50266" s="76"/>
    </row>
    <row r="50267" spans="16:16" x14ac:dyDescent="0.2">
      <c r="P50267" s="76"/>
    </row>
    <row r="50268" spans="16:16" x14ac:dyDescent="0.2">
      <c r="P50268" s="76"/>
    </row>
    <row r="50269" spans="16:16" x14ac:dyDescent="0.2">
      <c r="P50269" s="76"/>
    </row>
    <row r="50270" spans="16:16" x14ac:dyDescent="0.2">
      <c r="P50270" s="76"/>
    </row>
    <row r="50271" spans="16:16" x14ac:dyDescent="0.2">
      <c r="P50271" s="76"/>
    </row>
    <row r="50272" spans="16:16" x14ac:dyDescent="0.2">
      <c r="P50272" s="76"/>
    </row>
    <row r="50273" spans="16:16" x14ac:dyDescent="0.2">
      <c r="P50273" s="76"/>
    </row>
    <row r="50274" spans="16:16" x14ac:dyDescent="0.2">
      <c r="P50274" s="76"/>
    </row>
    <row r="50275" spans="16:16" x14ac:dyDescent="0.2">
      <c r="P50275" s="76"/>
    </row>
    <row r="50276" spans="16:16" x14ac:dyDescent="0.2">
      <c r="P50276" s="76"/>
    </row>
    <row r="50277" spans="16:16" x14ac:dyDescent="0.2">
      <c r="P50277" s="76"/>
    </row>
    <row r="50278" spans="16:16" x14ac:dyDescent="0.2">
      <c r="P50278" s="76"/>
    </row>
    <row r="50279" spans="16:16" x14ac:dyDescent="0.2">
      <c r="P50279" s="76"/>
    </row>
    <row r="50280" spans="16:16" x14ac:dyDescent="0.2">
      <c r="P50280" s="76"/>
    </row>
    <row r="50281" spans="16:16" x14ac:dyDescent="0.2">
      <c r="P50281" s="76"/>
    </row>
    <row r="50282" spans="16:16" x14ac:dyDescent="0.2">
      <c r="P50282" s="76"/>
    </row>
    <row r="50283" spans="16:16" x14ac:dyDescent="0.2">
      <c r="P50283" s="76"/>
    </row>
    <row r="50284" spans="16:16" x14ac:dyDescent="0.2">
      <c r="P50284" s="76"/>
    </row>
    <row r="50285" spans="16:16" x14ac:dyDescent="0.2">
      <c r="P50285" s="76"/>
    </row>
    <row r="50286" spans="16:16" x14ac:dyDescent="0.2">
      <c r="P50286" s="76"/>
    </row>
    <row r="50287" spans="16:16" x14ac:dyDescent="0.2">
      <c r="P50287" s="76"/>
    </row>
    <row r="50288" spans="16:16" x14ac:dyDescent="0.2">
      <c r="P50288" s="76"/>
    </row>
    <row r="50289" spans="16:16" x14ac:dyDescent="0.2">
      <c r="P50289" s="76"/>
    </row>
    <row r="50290" spans="16:16" x14ac:dyDescent="0.2">
      <c r="P50290" s="76"/>
    </row>
    <row r="50291" spans="16:16" x14ac:dyDescent="0.2">
      <c r="P50291" s="76"/>
    </row>
    <row r="50292" spans="16:16" x14ac:dyDescent="0.2">
      <c r="P50292" s="76"/>
    </row>
    <row r="50293" spans="16:16" x14ac:dyDescent="0.2">
      <c r="P50293" s="76"/>
    </row>
    <row r="50294" spans="16:16" x14ac:dyDescent="0.2">
      <c r="P50294" s="76"/>
    </row>
    <row r="50295" spans="16:16" x14ac:dyDescent="0.2">
      <c r="P50295" s="76"/>
    </row>
    <row r="50296" spans="16:16" x14ac:dyDescent="0.2">
      <c r="P50296" s="76"/>
    </row>
    <row r="50297" spans="16:16" x14ac:dyDescent="0.2">
      <c r="P50297" s="76"/>
    </row>
    <row r="50298" spans="16:16" x14ac:dyDescent="0.2">
      <c r="P50298" s="76"/>
    </row>
    <row r="50299" spans="16:16" x14ac:dyDescent="0.2">
      <c r="P50299" s="76"/>
    </row>
    <row r="50300" spans="16:16" x14ac:dyDescent="0.2">
      <c r="P50300" s="76"/>
    </row>
    <row r="50301" spans="16:16" x14ac:dyDescent="0.2">
      <c r="P50301" s="76"/>
    </row>
    <row r="50302" spans="16:16" x14ac:dyDescent="0.2">
      <c r="P50302" s="76"/>
    </row>
    <row r="50303" spans="16:16" x14ac:dyDescent="0.2">
      <c r="P50303" s="76"/>
    </row>
    <row r="50304" spans="16:16" x14ac:dyDescent="0.2">
      <c r="P50304" s="76"/>
    </row>
    <row r="50305" spans="16:16" x14ac:dyDescent="0.2">
      <c r="P50305" s="76"/>
    </row>
    <row r="50306" spans="16:16" x14ac:dyDescent="0.2">
      <c r="P50306" s="76"/>
    </row>
    <row r="50307" spans="16:16" x14ac:dyDescent="0.2">
      <c r="P50307" s="76"/>
    </row>
    <row r="50308" spans="16:16" x14ac:dyDescent="0.2">
      <c r="P50308" s="76"/>
    </row>
    <row r="50309" spans="16:16" x14ac:dyDescent="0.2">
      <c r="P50309" s="76"/>
    </row>
    <row r="50310" spans="16:16" x14ac:dyDescent="0.2">
      <c r="P50310" s="76"/>
    </row>
    <row r="50311" spans="16:16" x14ac:dyDescent="0.2">
      <c r="P50311" s="76"/>
    </row>
    <row r="50312" spans="16:16" x14ac:dyDescent="0.2">
      <c r="P50312" s="76"/>
    </row>
    <row r="50313" spans="16:16" x14ac:dyDescent="0.2">
      <c r="P50313" s="76"/>
    </row>
    <row r="50314" spans="16:16" x14ac:dyDescent="0.2">
      <c r="P50314" s="76"/>
    </row>
    <row r="50315" spans="16:16" x14ac:dyDescent="0.2">
      <c r="P50315" s="76"/>
    </row>
    <row r="50316" spans="16:16" x14ac:dyDescent="0.2">
      <c r="P50316" s="76"/>
    </row>
    <row r="50317" spans="16:16" x14ac:dyDescent="0.2">
      <c r="P50317" s="76"/>
    </row>
    <row r="50318" spans="16:16" x14ac:dyDescent="0.2">
      <c r="P50318" s="76"/>
    </row>
    <row r="50319" spans="16:16" x14ac:dyDescent="0.2">
      <c r="P50319" s="76"/>
    </row>
    <row r="50320" spans="16:16" x14ac:dyDescent="0.2">
      <c r="P50320" s="76"/>
    </row>
    <row r="50321" spans="16:16" x14ac:dyDescent="0.2">
      <c r="P50321" s="76"/>
    </row>
    <row r="50322" spans="16:16" x14ac:dyDescent="0.2">
      <c r="P50322" s="76"/>
    </row>
    <row r="50323" spans="16:16" x14ac:dyDescent="0.2">
      <c r="P50323" s="76"/>
    </row>
    <row r="50324" spans="16:16" x14ac:dyDescent="0.2">
      <c r="P50324" s="76"/>
    </row>
    <row r="50325" spans="16:16" x14ac:dyDescent="0.2">
      <c r="P50325" s="76"/>
    </row>
    <row r="50326" spans="16:16" x14ac:dyDescent="0.2">
      <c r="P50326" s="76"/>
    </row>
    <row r="50327" spans="16:16" x14ac:dyDescent="0.2">
      <c r="P50327" s="76"/>
    </row>
    <row r="50328" spans="16:16" x14ac:dyDescent="0.2">
      <c r="P50328" s="76"/>
    </row>
    <row r="50329" spans="16:16" x14ac:dyDescent="0.2">
      <c r="P50329" s="76"/>
    </row>
    <row r="50330" spans="16:16" x14ac:dyDescent="0.2">
      <c r="P50330" s="76"/>
    </row>
    <row r="50331" spans="16:16" x14ac:dyDescent="0.2">
      <c r="P50331" s="76"/>
    </row>
    <row r="50332" spans="16:16" x14ac:dyDescent="0.2">
      <c r="P50332" s="76"/>
    </row>
    <row r="50333" spans="16:16" x14ac:dyDescent="0.2">
      <c r="P50333" s="76"/>
    </row>
    <row r="50334" spans="16:16" x14ac:dyDescent="0.2">
      <c r="P50334" s="76"/>
    </row>
    <row r="50335" spans="16:16" x14ac:dyDescent="0.2">
      <c r="P50335" s="76"/>
    </row>
    <row r="50336" spans="16:16" x14ac:dyDescent="0.2">
      <c r="P50336" s="76"/>
    </row>
    <row r="50337" spans="16:16" x14ac:dyDescent="0.2">
      <c r="P50337" s="76"/>
    </row>
    <row r="50338" spans="16:16" x14ac:dyDescent="0.2">
      <c r="P50338" s="76"/>
    </row>
    <row r="50339" spans="16:16" x14ac:dyDescent="0.2">
      <c r="P50339" s="76"/>
    </row>
    <row r="50340" spans="16:16" x14ac:dyDescent="0.2">
      <c r="P50340" s="76"/>
    </row>
    <row r="50341" spans="16:16" x14ac:dyDescent="0.2">
      <c r="P50341" s="76"/>
    </row>
    <row r="50342" spans="16:16" x14ac:dyDescent="0.2">
      <c r="P50342" s="76"/>
    </row>
    <row r="50343" spans="16:16" x14ac:dyDescent="0.2">
      <c r="P50343" s="76"/>
    </row>
    <row r="50344" spans="16:16" x14ac:dyDescent="0.2">
      <c r="P50344" s="76"/>
    </row>
    <row r="50345" spans="16:16" x14ac:dyDescent="0.2">
      <c r="P50345" s="76"/>
    </row>
    <row r="50346" spans="16:16" x14ac:dyDescent="0.2">
      <c r="P50346" s="76"/>
    </row>
    <row r="50347" spans="16:16" x14ac:dyDescent="0.2">
      <c r="P50347" s="76"/>
    </row>
    <row r="50348" spans="16:16" x14ac:dyDescent="0.2">
      <c r="P50348" s="76"/>
    </row>
    <row r="50349" spans="16:16" x14ac:dyDescent="0.2">
      <c r="P50349" s="76"/>
    </row>
    <row r="50350" spans="16:16" x14ac:dyDescent="0.2">
      <c r="P50350" s="76"/>
    </row>
    <row r="50351" spans="16:16" x14ac:dyDescent="0.2">
      <c r="P50351" s="76"/>
    </row>
    <row r="50352" spans="16:16" x14ac:dyDescent="0.2">
      <c r="P50352" s="76"/>
    </row>
    <row r="50353" spans="16:16" x14ac:dyDescent="0.2">
      <c r="P50353" s="76"/>
    </row>
    <row r="50354" spans="16:16" x14ac:dyDescent="0.2">
      <c r="P50354" s="76"/>
    </row>
    <row r="50355" spans="16:16" x14ac:dyDescent="0.2">
      <c r="P50355" s="76"/>
    </row>
    <row r="50356" spans="16:16" x14ac:dyDescent="0.2">
      <c r="P50356" s="76"/>
    </row>
    <row r="50357" spans="16:16" x14ac:dyDescent="0.2">
      <c r="P50357" s="76"/>
    </row>
    <row r="50358" spans="16:16" x14ac:dyDescent="0.2">
      <c r="P50358" s="76"/>
    </row>
    <row r="50359" spans="16:16" x14ac:dyDescent="0.2">
      <c r="P50359" s="76"/>
    </row>
    <row r="50360" spans="16:16" x14ac:dyDescent="0.2">
      <c r="P50360" s="76"/>
    </row>
    <row r="50361" spans="16:16" x14ac:dyDescent="0.2">
      <c r="P50361" s="76"/>
    </row>
    <row r="50362" spans="16:16" x14ac:dyDescent="0.2">
      <c r="P50362" s="76"/>
    </row>
    <row r="50363" spans="16:16" x14ac:dyDescent="0.2">
      <c r="P50363" s="76"/>
    </row>
    <row r="50364" spans="16:16" x14ac:dyDescent="0.2">
      <c r="P50364" s="76"/>
    </row>
    <row r="50365" spans="16:16" x14ac:dyDescent="0.2">
      <c r="P50365" s="76"/>
    </row>
    <row r="50366" spans="16:16" x14ac:dyDescent="0.2">
      <c r="P50366" s="76"/>
    </row>
    <row r="50367" spans="16:16" x14ac:dyDescent="0.2">
      <c r="P50367" s="76"/>
    </row>
    <row r="50368" spans="16:16" x14ac:dyDescent="0.2">
      <c r="P50368" s="76"/>
    </row>
    <row r="50369" spans="16:16" x14ac:dyDescent="0.2">
      <c r="P50369" s="76"/>
    </row>
    <row r="50370" spans="16:16" x14ac:dyDescent="0.2">
      <c r="P50370" s="76"/>
    </row>
    <row r="50371" spans="16:16" x14ac:dyDescent="0.2">
      <c r="P50371" s="76"/>
    </row>
    <row r="50372" spans="16:16" x14ac:dyDescent="0.2">
      <c r="P50372" s="76"/>
    </row>
    <row r="50373" spans="16:16" x14ac:dyDescent="0.2">
      <c r="P50373" s="76"/>
    </row>
    <row r="50374" spans="16:16" x14ac:dyDescent="0.2">
      <c r="P50374" s="76"/>
    </row>
    <row r="50375" spans="16:16" x14ac:dyDescent="0.2">
      <c r="P50375" s="76"/>
    </row>
    <row r="50376" spans="16:16" x14ac:dyDescent="0.2">
      <c r="P50376" s="76"/>
    </row>
    <row r="50377" spans="16:16" x14ac:dyDescent="0.2">
      <c r="P50377" s="76"/>
    </row>
    <row r="50378" spans="16:16" x14ac:dyDescent="0.2">
      <c r="P50378" s="76"/>
    </row>
    <row r="50379" spans="16:16" x14ac:dyDescent="0.2">
      <c r="P50379" s="76"/>
    </row>
    <row r="50380" spans="16:16" x14ac:dyDescent="0.2">
      <c r="P50380" s="76"/>
    </row>
    <row r="50381" spans="16:16" x14ac:dyDescent="0.2">
      <c r="P50381" s="76"/>
    </row>
    <row r="50382" spans="16:16" x14ac:dyDescent="0.2">
      <c r="P50382" s="76"/>
    </row>
    <row r="50383" spans="16:16" x14ac:dyDescent="0.2">
      <c r="P50383" s="76"/>
    </row>
    <row r="50384" spans="16:16" x14ac:dyDescent="0.2">
      <c r="P50384" s="76"/>
    </row>
    <row r="50385" spans="16:16" x14ac:dyDescent="0.2">
      <c r="P50385" s="76"/>
    </row>
    <row r="50386" spans="16:16" x14ac:dyDescent="0.2">
      <c r="P50386" s="76"/>
    </row>
    <row r="50387" spans="16:16" x14ac:dyDescent="0.2">
      <c r="P50387" s="76"/>
    </row>
    <row r="50388" spans="16:16" x14ac:dyDescent="0.2">
      <c r="P50388" s="76"/>
    </row>
    <row r="50389" spans="16:16" x14ac:dyDescent="0.2">
      <c r="P50389" s="76"/>
    </row>
    <row r="50390" spans="16:16" x14ac:dyDescent="0.2">
      <c r="P50390" s="76"/>
    </row>
    <row r="50391" spans="16:16" x14ac:dyDescent="0.2">
      <c r="P50391" s="76"/>
    </row>
    <row r="50392" spans="16:16" x14ac:dyDescent="0.2">
      <c r="P50392" s="76"/>
    </row>
    <row r="50393" spans="16:16" x14ac:dyDescent="0.2">
      <c r="P50393" s="76"/>
    </row>
    <row r="50394" spans="16:16" x14ac:dyDescent="0.2">
      <c r="P50394" s="76"/>
    </row>
    <row r="50395" spans="16:16" x14ac:dyDescent="0.2">
      <c r="P50395" s="76"/>
    </row>
    <row r="50396" spans="16:16" x14ac:dyDescent="0.2">
      <c r="P50396" s="76"/>
    </row>
    <row r="50397" spans="16:16" x14ac:dyDescent="0.2">
      <c r="P50397" s="76"/>
    </row>
    <row r="50398" spans="16:16" x14ac:dyDescent="0.2">
      <c r="P50398" s="76"/>
    </row>
    <row r="50399" spans="16:16" x14ac:dyDescent="0.2">
      <c r="P50399" s="76"/>
    </row>
    <row r="50400" spans="16:16" x14ac:dyDescent="0.2">
      <c r="P50400" s="76"/>
    </row>
    <row r="50401" spans="16:16" x14ac:dyDescent="0.2">
      <c r="P50401" s="76"/>
    </row>
    <row r="50402" spans="16:16" x14ac:dyDescent="0.2">
      <c r="P50402" s="76"/>
    </row>
    <row r="50403" spans="16:16" x14ac:dyDescent="0.2">
      <c r="P50403" s="76"/>
    </row>
    <row r="50404" spans="16:16" x14ac:dyDescent="0.2">
      <c r="P50404" s="76"/>
    </row>
    <row r="50405" spans="16:16" x14ac:dyDescent="0.2">
      <c r="P50405" s="76"/>
    </row>
    <row r="50406" spans="16:16" x14ac:dyDescent="0.2">
      <c r="P50406" s="76"/>
    </row>
    <row r="50407" spans="16:16" x14ac:dyDescent="0.2">
      <c r="P50407" s="76"/>
    </row>
    <row r="50408" spans="16:16" x14ac:dyDescent="0.2">
      <c r="P50408" s="76"/>
    </row>
    <row r="50409" spans="16:16" x14ac:dyDescent="0.2">
      <c r="P50409" s="76"/>
    </row>
    <row r="50410" spans="16:16" x14ac:dyDescent="0.2">
      <c r="P50410" s="76"/>
    </row>
    <row r="50411" spans="16:16" x14ac:dyDescent="0.2">
      <c r="P50411" s="76"/>
    </row>
    <row r="50412" spans="16:16" x14ac:dyDescent="0.2">
      <c r="P50412" s="76"/>
    </row>
    <row r="50413" spans="16:16" x14ac:dyDescent="0.2">
      <c r="P50413" s="76"/>
    </row>
    <row r="50414" spans="16:16" x14ac:dyDescent="0.2">
      <c r="P50414" s="76"/>
    </row>
    <row r="50415" spans="16:16" x14ac:dyDescent="0.2">
      <c r="P50415" s="76"/>
    </row>
    <row r="50416" spans="16:16" x14ac:dyDescent="0.2">
      <c r="P50416" s="76"/>
    </row>
    <row r="50417" spans="16:16" x14ac:dyDescent="0.2">
      <c r="P50417" s="76"/>
    </row>
    <row r="50418" spans="16:16" x14ac:dyDescent="0.2">
      <c r="P50418" s="76"/>
    </row>
    <row r="50419" spans="16:16" x14ac:dyDescent="0.2">
      <c r="P50419" s="76"/>
    </row>
    <row r="50420" spans="16:16" x14ac:dyDescent="0.2">
      <c r="P50420" s="76"/>
    </row>
    <row r="50421" spans="16:16" x14ac:dyDescent="0.2">
      <c r="P50421" s="76"/>
    </row>
    <row r="50422" spans="16:16" x14ac:dyDescent="0.2">
      <c r="P50422" s="76"/>
    </row>
    <row r="50423" spans="16:16" x14ac:dyDescent="0.2">
      <c r="P50423" s="76"/>
    </row>
    <row r="50424" spans="16:16" x14ac:dyDescent="0.2">
      <c r="P50424" s="76"/>
    </row>
    <row r="50425" spans="16:16" x14ac:dyDescent="0.2">
      <c r="P50425" s="76"/>
    </row>
    <row r="50426" spans="16:16" x14ac:dyDescent="0.2">
      <c r="P50426" s="76"/>
    </row>
    <row r="50427" spans="16:16" x14ac:dyDescent="0.2">
      <c r="P50427" s="76"/>
    </row>
    <row r="50428" spans="16:16" x14ac:dyDescent="0.2">
      <c r="P50428" s="76"/>
    </row>
    <row r="50429" spans="16:16" x14ac:dyDescent="0.2">
      <c r="P50429" s="76"/>
    </row>
    <row r="50430" spans="16:16" x14ac:dyDescent="0.2">
      <c r="P50430" s="76"/>
    </row>
    <row r="50431" spans="16:16" x14ac:dyDescent="0.2">
      <c r="P50431" s="76"/>
    </row>
    <row r="50432" spans="16:16" x14ac:dyDescent="0.2">
      <c r="P50432" s="76"/>
    </row>
    <row r="50433" spans="16:16" x14ac:dyDescent="0.2">
      <c r="P50433" s="76"/>
    </row>
    <row r="50434" spans="16:16" x14ac:dyDescent="0.2">
      <c r="P50434" s="76"/>
    </row>
    <row r="50435" spans="16:16" x14ac:dyDescent="0.2">
      <c r="P50435" s="76"/>
    </row>
    <row r="50436" spans="16:16" x14ac:dyDescent="0.2">
      <c r="P50436" s="76"/>
    </row>
    <row r="50437" spans="16:16" x14ac:dyDescent="0.2">
      <c r="P50437" s="76"/>
    </row>
    <row r="50438" spans="16:16" x14ac:dyDescent="0.2">
      <c r="P50438" s="76"/>
    </row>
    <row r="50439" spans="16:16" x14ac:dyDescent="0.2">
      <c r="P50439" s="76"/>
    </row>
    <row r="50440" spans="16:16" x14ac:dyDescent="0.2">
      <c r="P50440" s="76"/>
    </row>
    <row r="50441" spans="16:16" x14ac:dyDescent="0.2">
      <c r="P50441" s="76"/>
    </row>
    <row r="50442" spans="16:16" x14ac:dyDescent="0.2">
      <c r="P50442" s="76"/>
    </row>
    <row r="50443" spans="16:16" x14ac:dyDescent="0.2">
      <c r="P50443" s="76"/>
    </row>
    <row r="50444" spans="16:16" x14ac:dyDescent="0.2">
      <c r="P50444" s="76"/>
    </row>
    <row r="50445" spans="16:16" x14ac:dyDescent="0.2">
      <c r="P50445" s="76"/>
    </row>
    <row r="50446" spans="16:16" x14ac:dyDescent="0.2">
      <c r="P50446" s="76"/>
    </row>
    <row r="50447" spans="16:16" x14ac:dyDescent="0.2">
      <c r="P50447" s="76"/>
    </row>
    <row r="50448" spans="16:16" x14ac:dyDescent="0.2">
      <c r="P50448" s="76"/>
    </row>
    <row r="50449" spans="16:16" x14ac:dyDescent="0.2">
      <c r="P50449" s="76"/>
    </row>
    <row r="50450" spans="16:16" x14ac:dyDescent="0.2">
      <c r="P50450" s="76"/>
    </row>
    <row r="50451" spans="16:16" x14ac:dyDescent="0.2">
      <c r="P50451" s="76"/>
    </row>
    <row r="50452" spans="16:16" x14ac:dyDescent="0.2">
      <c r="P50452" s="76"/>
    </row>
    <row r="50453" spans="16:16" x14ac:dyDescent="0.2">
      <c r="P50453" s="76"/>
    </row>
    <row r="50454" spans="16:16" x14ac:dyDescent="0.2">
      <c r="P50454" s="76"/>
    </row>
    <row r="50455" spans="16:16" x14ac:dyDescent="0.2">
      <c r="P50455" s="76"/>
    </row>
    <row r="50456" spans="16:16" x14ac:dyDescent="0.2">
      <c r="P50456" s="76"/>
    </row>
    <row r="50457" spans="16:16" x14ac:dyDescent="0.2">
      <c r="P50457" s="76"/>
    </row>
    <row r="50458" spans="16:16" x14ac:dyDescent="0.2">
      <c r="P50458" s="76"/>
    </row>
    <row r="50459" spans="16:16" x14ac:dyDescent="0.2">
      <c r="P50459" s="76"/>
    </row>
    <row r="50460" spans="16:16" x14ac:dyDescent="0.2">
      <c r="P50460" s="76"/>
    </row>
    <row r="50461" spans="16:16" x14ac:dyDescent="0.2">
      <c r="P50461" s="76"/>
    </row>
    <row r="50462" spans="16:16" x14ac:dyDescent="0.2">
      <c r="P50462" s="76"/>
    </row>
    <row r="50463" spans="16:16" x14ac:dyDescent="0.2">
      <c r="P50463" s="76"/>
    </row>
    <row r="50464" spans="16:16" x14ac:dyDescent="0.2">
      <c r="P50464" s="76"/>
    </row>
    <row r="50465" spans="16:16" x14ac:dyDescent="0.2">
      <c r="P50465" s="76"/>
    </row>
    <row r="50466" spans="16:16" x14ac:dyDescent="0.2">
      <c r="P50466" s="76"/>
    </row>
    <row r="50467" spans="16:16" x14ac:dyDescent="0.2">
      <c r="P50467" s="76"/>
    </row>
    <row r="50468" spans="16:16" x14ac:dyDescent="0.2">
      <c r="P50468" s="76"/>
    </row>
    <row r="50469" spans="16:16" x14ac:dyDescent="0.2">
      <c r="P50469" s="76"/>
    </row>
    <row r="50470" spans="16:16" x14ac:dyDescent="0.2">
      <c r="P50470" s="76"/>
    </row>
    <row r="50471" spans="16:16" x14ac:dyDescent="0.2">
      <c r="P50471" s="76"/>
    </row>
    <row r="50472" spans="16:16" x14ac:dyDescent="0.2">
      <c r="P50472" s="76"/>
    </row>
    <row r="50473" spans="16:16" x14ac:dyDescent="0.2">
      <c r="P50473" s="76"/>
    </row>
    <row r="50474" spans="16:16" x14ac:dyDescent="0.2">
      <c r="P50474" s="76"/>
    </row>
    <row r="50475" spans="16:16" x14ac:dyDescent="0.2">
      <c r="P50475" s="76"/>
    </row>
    <row r="50476" spans="16:16" x14ac:dyDescent="0.2">
      <c r="P50476" s="76"/>
    </row>
    <row r="50477" spans="16:16" x14ac:dyDescent="0.2">
      <c r="P50477" s="76"/>
    </row>
    <row r="50478" spans="16:16" x14ac:dyDescent="0.2">
      <c r="P50478" s="76"/>
    </row>
    <row r="50479" spans="16:16" x14ac:dyDescent="0.2">
      <c r="P50479" s="76"/>
    </row>
    <row r="50480" spans="16:16" x14ac:dyDescent="0.2">
      <c r="P50480" s="76"/>
    </row>
    <row r="50481" spans="16:16" x14ac:dyDescent="0.2">
      <c r="P50481" s="76"/>
    </row>
    <row r="50482" spans="16:16" x14ac:dyDescent="0.2">
      <c r="P50482" s="76"/>
    </row>
    <row r="50483" spans="16:16" x14ac:dyDescent="0.2">
      <c r="P50483" s="76"/>
    </row>
    <row r="50484" spans="16:16" x14ac:dyDescent="0.2">
      <c r="P50484" s="76"/>
    </row>
    <row r="50485" spans="16:16" x14ac:dyDescent="0.2">
      <c r="P50485" s="76"/>
    </row>
    <row r="50486" spans="16:16" x14ac:dyDescent="0.2">
      <c r="P50486" s="76"/>
    </row>
    <row r="50487" spans="16:16" x14ac:dyDescent="0.2">
      <c r="P50487" s="76"/>
    </row>
    <row r="50488" spans="16:16" x14ac:dyDescent="0.2">
      <c r="P50488" s="76"/>
    </row>
    <row r="50489" spans="16:16" x14ac:dyDescent="0.2">
      <c r="P50489" s="76"/>
    </row>
    <row r="50490" spans="16:16" x14ac:dyDescent="0.2">
      <c r="P50490" s="76"/>
    </row>
    <row r="50491" spans="16:16" x14ac:dyDescent="0.2">
      <c r="P50491" s="76"/>
    </row>
    <row r="50492" spans="16:16" x14ac:dyDescent="0.2">
      <c r="P50492" s="76"/>
    </row>
    <row r="50493" spans="16:16" x14ac:dyDescent="0.2">
      <c r="P50493" s="76"/>
    </row>
    <row r="50494" spans="16:16" x14ac:dyDescent="0.2">
      <c r="P50494" s="76"/>
    </row>
    <row r="50495" spans="16:16" x14ac:dyDescent="0.2">
      <c r="P50495" s="76"/>
    </row>
    <row r="50496" spans="16:16" x14ac:dyDescent="0.2">
      <c r="P50496" s="76"/>
    </row>
    <row r="50497" spans="16:16" x14ac:dyDescent="0.2">
      <c r="P50497" s="76"/>
    </row>
    <row r="50498" spans="16:16" x14ac:dyDescent="0.2">
      <c r="P50498" s="76"/>
    </row>
    <row r="50499" spans="16:16" x14ac:dyDescent="0.2">
      <c r="P50499" s="76"/>
    </row>
    <row r="50500" spans="16:16" x14ac:dyDescent="0.2">
      <c r="P50500" s="76"/>
    </row>
    <row r="50501" spans="16:16" x14ac:dyDescent="0.2">
      <c r="P50501" s="76"/>
    </row>
    <row r="50502" spans="16:16" x14ac:dyDescent="0.2">
      <c r="P50502" s="76"/>
    </row>
    <row r="50503" spans="16:16" x14ac:dyDescent="0.2">
      <c r="P50503" s="76"/>
    </row>
    <row r="50504" spans="16:16" x14ac:dyDescent="0.2">
      <c r="P50504" s="76"/>
    </row>
    <row r="50505" spans="16:16" x14ac:dyDescent="0.2">
      <c r="P50505" s="76"/>
    </row>
    <row r="50506" spans="16:16" x14ac:dyDescent="0.2">
      <c r="P50506" s="76"/>
    </row>
    <row r="50507" spans="16:16" x14ac:dyDescent="0.2">
      <c r="P50507" s="76"/>
    </row>
    <row r="50508" spans="16:16" x14ac:dyDescent="0.2">
      <c r="P50508" s="76"/>
    </row>
    <row r="50509" spans="16:16" x14ac:dyDescent="0.2">
      <c r="P50509" s="76"/>
    </row>
    <row r="50510" spans="16:16" x14ac:dyDescent="0.2">
      <c r="P50510" s="76"/>
    </row>
    <row r="50511" spans="16:16" x14ac:dyDescent="0.2">
      <c r="P50511" s="76"/>
    </row>
    <row r="50512" spans="16:16" x14ac:dyDescent="0.2">
      <c r="P50512" s="76"/>
    </row>
    <row r="50513" spans="16:16" x14ac:dyDescent="0.2">
      <c r="P50513" s="76"/>
    </row>
    <row r="50514" spans="16:16" x14ac:dyDescent="0.2">
      <c r="P50514" s="76"/>
    </row>
    <row r="50515" spans="16:16" x14ac:dyDescent="0.2">
      <c r="P50515" s="76"/>
    </row>
    <row r="50516" spans="16:16" x14ac:dyDescent="0.2">
      <c r="P50516" s="76"/>
    </row>
    <row r="50517" spans="16:16" x14ac:dyDescent="0.2">
      <c r="P50517" s="76"/>
    </row>
    <row r="50518" spans="16:16" x14ac:dyDescent="0.2">
      <c r="P50518" s="76"/>
    </row>
    <row r="50519" spans="16:16" x14ac:dyDescent="0.2">
      <c r="P50519" s="76"/>
    </row>
    <row r="50520" spans="16:16" x14ac:dyDescent="0.2">
      <c r="P50520" s="76"/>
    </row>
    <row r="50521" spans="16:16" x14ac:dyDescent="0.2">
      <c r="P50521" s="76"/>
    </row>
    <row r="50522" spans="16:16" x14ac:dyDescent="0.2">
      <c r="P50522" s="76"/>
    </row>
    <row r="50523" spans="16:16" x14ac:dyDescent="0.2">
      <c r="P50523" s="76"/>
    </row>
    <row r="50524" spans="16:16" x14ac:dyDescent="0.2">
      <c r="P50524" s="76"/>
    </row>
    <row r="50525" spans="16:16" x14ac:dyDescent="0.2">
      <c r="P50525" s="76"/>
    </row>
    <row r="50526" spans="16:16" x14ac:dyDescent="0.2">
      <c r="P50526" s="76"/>
    </row>
    <row r="50527" spans="16:16" x14ac:dyDescent="0.2">
      <c r="P50527" s="76"/>
    </row>
    <row r="50528" spans="16:16" x14ac:dyDescent="0.2">
      <c r="P50528" s="76"/>
    </row>
    <row r="50529" spans="16:16" x14ac:dyDescent="0.2">
      <c r="P50529" s="76"/>
    </row>
    <row r="50530" spans="16:16" x14ac:dyDescent="0.2">
      <c r="P50530" s="76"/>
    </row>
    <row r="50531" spans="16:16" x14ac:dyDescent="0.2">
      <c r="P50531" s="76"/>
    </row>
    <row r="50532" spans="16:16" x14ac:dyDescent="0.2">
      <c r="P50532" s="76"/>
    </row>
    <row r="50533" spans="16:16" x14ac:dyDescent="0.2">
      <c r="P50533" s="76"/>
    </row>
    <row r="50534" spans="16:16" x14ac:dyDescent="0.2">
      <c r="P50534" s="76"/>
    </row>
    <row r="50535" spans="16:16" x14ac:dyDescent="0.2">
      <c r="P50535" s="76"/>
    </row>
    <row r="50536" spans="16:16" x14ac:dyDescent="0.2">
      <c r="P50536" s="76"/>
    </row>
    <row r="50537" spans="16:16" x14ac:dyDescent="0.2">
      <c r="P50537" s="76"/>
    </row>
    <row r="50538" spans="16:16" x14ac:dyDescent="0.2">
      <c r="P50538" s="76"/>
    </row>
    <row r="50539" spans="16:16" x14ac:dyDescent="0.2">
      <c r="P50539" s="76"/>
    </row>
    <row r="50540" spans="16:16" x14ac:dyDescent="0.2">
      <c r="P50540" s="76"/>
    </row>
    <row r="50541" spans="16:16" x14ac:dyDescent="0.2">
      <c r="P50541" s="76"/>
    </row>
    <row r="50542" spans="16:16" x14ac:dyDescent="0.2">
      <c r="P50542" s="76"/>
    </row>
    <row r="50543" spans="16:16" x14ac:dyDescent="0.2">
      <c r="P50543" s="76"/>
    </row>
    <row r="50544" spans="16:16" x14ac:dyDescent="0.2">
      <c r="P50544" s="76"/>
    </row>
    <row r="50545" spans="16:16" x14ac:dyDescent="0.2">
      <c r="P50545" s="76"/>
    </row>
    <row r="50546" spans="16:16" x14ac:dyDescent="0.2">
      <c r="P50546" s="76"/>
    </row>
    <row r="50547" spans="16:16" x14ac:dyDescent="0.2">
      <c r="P50547" s="76"/>
    </row>
    <row r="50548" spans="16:16" x14ac:dyDescent="0.2">
      <c r="P50548" s="76"/>
    </row>
    <row r="50549" spans="16:16" x14ac:dyDescent="0.2">
      <c r="P50549" s="76"/>
    </row>
    <row r="50550" spans="16:16" x14ac:dyDescent="0.2">
      <c r="P50550" s="76"/>
    </row>
    <row r="50551" spans="16:16" x14ac:dyDescent="0.2">
      <c r="P50551" s="76"/>
    </row>
    <row r="50552" spans="16:16" x14ac:dyDescent="0.2">
      <c r="P50552" s="76"/>
    </row>
    <row r="50553" spans="16:16" x14ac:dyDescent="0.2">
      <c r="P50553" s="76"/>
    </row>
    <row r="50554" spans="16:16" x14ac:dyDescent="0.2">
      <c r="P50554" s="76"/>
    </row>
    <row r="50555" spans="16:16" x14ac:dyDescent="0.2">
      <c r="P50555" s="76"/>
    </row>
    <row r="50556" spans="16:16" x14ac:dyDescent="0.2">
      <c r="P50556" s="76"/>
    </row>
    <row r="50557" spans="16:16" x14ac:dyDescent="0.2">
      <c r="P50557" s="76"/>
    </row>
    <row r="50558" spans="16:16" x14ac:dyDescent="0.2">
      <c r="P50558" s="76"/>
    </row>
    <row r="50559" spans="16:16" x14ac:dyDescent="0.2">
      <c r="P50559" s="76"/>
    </row>
    <row r="50560" spans="16:16" x14ac:dyDescent="0.2">
      <c r="P50560" s="76"/>
    </row>
    <row r="50561" spans="16:16" x14ac:dyDescent="0.2">
      <c r="P50561" s="76"/>
    </row>
    <row r="50562" spans="16:16" x14ac:dyDescent="0.2">
      <c r="P50562" s="76"/>
    </row>
    <row r="50563" spans="16:16" x14ac:dyDescent="0.2">
      <c r="P50563" s="76"/>
    </row>
    <row r="50564" spans="16:16" x14ac:dyDescent="0.2">
      <c r="P50564" s="76"/>
    </row>
    <row r="50565" spans="16:16" x14ac:dyDescent="0.2">
      <c r="P50565" s="76"/>
    </row>
    <row r="50566" spans="16:16" x14ac:dyDescent="0.2">
      <c r="P50566" s="76"/>
    </row>
    <row r="50567" spans="16:16" x14ac:dyDescent="0.2">
      <c r="P50567" s="76"/>
    </row>
    <row r="50568" spans="16:16" x14ac:dyDescent="0.2">
      <c r="P50568" s="76"/>
    </row>
    <row r="50569" spans="16:16" x14ac:dyDescent="0.2">
      <c r="P50569" s="76"/>
    </row>
    <row r="50570" spans="16:16" x14ac:dyDescent="0.2">
      <c r="P50570" s="76"/>
    </row>
    <row r="50571" spans="16:16" x14ac:dyDescent="0.2">
      <c r="P50571" s="76"/>
    </row>
    <row r="50572" spans="16:16" x14ac:dyDescent="0.2">
      <c r="P50572" s="76"/>
    </row>
    <row r="50573" spans="16:16" x14ac:dyDescent="0.2">
      <c r="P50573" s="76"/>
    </row>
    <row r="50574" spans="16:16" x14ac:dyDescent="0.2">
      <c r="P50574" s="76"/>
    </row>
    <row r="50575" spans="16:16" x14ac:dyDescent="0.2">
      <c r="P50575" s="76"/>
    </row>
    <row r="50576" spans="16:16" x14ac:dyDescent="0.2">
      <c r="P50576" s="76"/>
    </row>
    <row r="50577" spans="16:16" x14ac:dyDescent="0.2">
      <c r="P50577" s="76"/>
    </row>
    <row r="50578" spans="16:16" x14ac:dyDescent="0.2">
      <c r="P50578" s="76"/>
    </row>
    <row r="50579" spans="16:16" x14ac:dyDescent="0.2">
      <c r="P50579" s="76"/>
    </row>
    <row r="50580" spans="16:16" x14ac:dyDescent="0.2">
      <c r="P50580" s="76"/>
    </row>
    <row r="50581" spans="16:16" x14ac:dyDescent="0.2">
      <c r="P50581" s="76"/>
    </row>
    <row r="50582" spans="16:16" x14ac:dyDescent="0.2">
      <c r="P50582" s="76"/>
    </row>
    <row r="50583" spans="16:16" x14ac:dyDescent="0.2">
      <c r="P50583" s="76"/>
    </row>
    <row r="50584" spans="16:16" x14ac:dyDescent="0.2">
      <c r="P50584" s="76"/>
    </row>
    <row r="50585" spans="16:16" x14ac:dyDescent="0.2">
      <c r="P50585" s="76"/>
    </row>
    <row r="50586" spans="16:16" x14ac:dyDescent="0.2">
      <c r="P50586" s="76"/>
    </row>
    <row r="50587" spans="16:16" x14ac:dyDescent="0.2">
      <c r="P50587" s="76"/>
    </row>
    <row r="50588" spans="16:16" x14ac:dyDescent="0.2">
      <c r="P50588" s="76"/>
    </row>
    <row r="50589" spans="16:16" x14ac:dyDescent="0.2">
      <c r="P50589" s="76"/>
    </row>
    <row r="50590" spans="16:16" x14ac:dyDescent="0.2">
      <c r="P50590" s="76"/>
    </row>
    <row r="50591" spans="16:16" x14ac:dyDescent="0.2">
      <c r="P50591" s="76"/>
    </row>
    <row r="50592" spans="16:16" x14ac:dyDescent="0.2">
      <c r="P50592" s="76"/>
    </row>
    <row r="50593" spans="16:16" x14ac:dyDescent="0.2">
      <c r="P50593" s="76"/>
    </row>
    <row r="50594" spans="16:16" x14ac:dyDescent="0.2">
      <c r="P50594" s="76"/>
    </row>
    <row r="50595" spans="16:16" x14ac:dyDescent="0.2">
      <c r="P50595" s="76"/>
    </row>
    <row r="50596" spans="16:16" x14ac:dyDescent="0.2">
      <c r="P50596" s="76"/>
    </row>
    <row r="50597" spans="16:16" x14ac:dyDescent="0.2">
      <c r="P50597" s="76"/>
    </row>
    <row r="50598" spans="16:16" x14ac:dyDescent="0.2">
      <c r="P50598" s="76"/>
    </row>
    <row r="50599" spans="16:16" x14ac:dyDescent="0.2">
      <c r="P50599" s="76"/>
    </row>
    <row r="50600" spans="16:16" x14ac:dyDescent="0.2">
      <c r="P50600" s="76"/>
    </row>
    <row r="50601" spans="16:16" x14ac:dyDescent="0.2">
      <c r="P50601" s="76"/>
    </row>
    <row r="50602" spans="16:16" x14ac:dyDescent="0.2">
      <c r="P50602" s="76"/>
    </row>
    <row r="50603" spans="16:16" x14ac:dyDescent="0.2">
      <c r="P50603" s="76"/>
    </row>
    <row r="50604" spans="16:16" x14ac:dyDescent="0.2">
      <c r="P50604" s="76"/>
    </row>
    <row r="50605" spans="16:16" x14ac:dyDescent="0.2">
      <c r="P50605" s="76"/>
    </row>
    <row r="50606" spans="16:16" x14ac:dyDescent="0.2">
      <c r="P50606" s="76"/>
    </row>
    <row r="50607" spans="16:16" x14ac:dyDescent="0.2">
      <c r="P50607" s="76"/>
    </row>
    <row r="50608" spans="16:16" x14ac:dyDescent="0.2">
      <c r="P50608" s="76"/>
    </row>
    <row r="50609" spans="16:16" x14ac:dyDescent="0.2">
      <c r="P50609" s="76"/>
    </row>
    <row r="50610" spans="16:16" x14ac:dyDescent="0.2">
      <c r="P50610" s="76"/>
    </row>
    <row r="50611" spans="16:16" x14ac:dyDescent="0.2">
      <c r="P50611" s="76"/>
    </row>
    <row r="50612" spans="16:16" x14ac:dyDescent="0.2">
      <c r="P50612" s="76"/>
    </row>
    <row r="50613" spans="16:16" x14ac:dyDescent="0.2">
      <c r="P50613" s="76"/>
    </row>
    <row r="50614" spans="16:16" x14ac:dyDescent="0.2">
      <c r="P50614" s="76"/>
    </row>
    <row r="50615" spans="16:16" x14ac:dyDescent="0.2">
      <c r="P50615" s="76"/>
    </row>
    <row r="50616" spans="16:16" x14ac:dyDescent="0.2">
      <c r="P50616" s="76"/>
    </row>
    <row r="50617" spans="16:16" x14ac:dyDescent="0.2">
      <c r="P50617" s="76"/>
    </row>
    <row r="50618" spans="16:16" x14ac:dyDescent="0.2">
      <c r="P50618" s="76"/>
    </row>
    <row r="50619" spans="16:16" x14ac:dyDescent="0.2">
      <c r="P50619" s="76"/>
    </row>
    <row r="50620" spans="16:16" x14ac:dyDescent="0.2">
      <c r="P50620" s="76"/>
    </row>
    <row r="50621" spans="16:16" x14ac:dyDescent="0.2">
      <c r="P50621" s="76"/>
    </row>
    <row r="50622" spans="16:16" x14ac:dyDescent="0.2">
      <c r="P50622" s="76"/>
    </row>
    <row r="50623" spans="16:16" x14ac:dyDescent="0.2">
      <c r="P50623" s="76"/>
    </row>
    <row r="50624" spans="16:16" x14ac:dyDescent="0.2">
      <c r="P50624" s="76"/>
    </row>
    <row r="50625" spans="16:16" x14ac:dyDescent="0.2">
      <c r="P50625" s="76"/>
    </row>
    <row r="50626" spans="16:16" x14ac:dyDescent="0.2">
      <c r="P50626" s="76"/>
    </row>
    <row r="50627" spans="16:16" x14ac:dyDescent="0.2">
      <c r="P50627" s="76"/>
    </row>
    <row r="50628" spans="16:16" x14ac:dyDescent="0.2">
      <c r="P50628" s="76"/>
    </row>
    <row r="50629" spans="16:16" x14ac:dyDescent="0.2">
      <c r="P50629" s="76"/>
    </row>
    <row r="50630" spans="16:16" x14ac:dyDescent="0.2">
      <c r="P50630" s="76"/>
    </row>
    <row r="50631" spans="16:16" x14ac:dyDescent="0.2">
      <c r="P50631" s="76"/>
    </row>
    <row r="50632" spans="16:16" x14ac:dyDescent="0.2">
      <c r="P50632" s="76"/>
    </row>
    <row r="50633" spans="16:16" x14ac:dyDescent="0.2">
      <c r="P50633" s="76"/>
    </row>
    <row r="50634" spans="16:16" x14ac:dyDescent="0.2">
      <c r="P50634" s="76"/>
    </row>
    <row r="50635" spans="16:16" x14ac:dyDescent="0.2">
      <c r="P50635" s="76"/>
    </row>
    <row r="50636" spans="16:16" x14ac:dyDescent="0.2">
      <c r="P50636" s="76"/>
    </row>
    <row r="50637" spans="16:16" x14ac:dyDescent="0.2">
      <c r="P50637" s="76"/>
    </row>
    <row r="50638" spans="16:16" x14ac:dyDescent="0.2">
      <c r="P50638" s="76"/>
    </row>
    <row r="50639" spans="16:16" x14ac:dyDescent="0.2">
      <c r="P50639" s="76"/>
    </row>
    <row r="50640" spans="16:16" x14ac:dyDescent="0.2">
      <c r="P50640" s="76"/>
    </row>
    <row r="50641" spans="16:16" x14ac:dyDescent="0.2">
      <c r="P50641" s="76"/>
    </row>
    <row r="50642" spans="16:16" x14ac:dyDescent="0.2">
      <c r="P50642" s="76"/>
    </row>
    <row r="50643" spans="16:16" x14ac:dyDescent="0.2">
      <c r="P50643" s="76"/>
    </row>
    <row r="50644" spans="16:16" x14ac:dyDescent="0.2">
      <c r="P50644" s="76"/>
    </row>
    <row r="50645" spans="16:16" x14ac:dyDescent="0.2">
      <c r="P50645" s="76"/>
    </row>
    <row r="50646" spans="16:16" x14ac:dyDescent="0.2">
      <c r="P50646" s="76"/>
    </row>
    <row r="50647" spans="16:16" x14ac:dyDescent="0.2">
      <c r="P50647" s="76"/>
    </row>
    <row r="50648" spans="16:16" x14ac:dyDescent="0.2">
      <c r="P50648" s="76"/>
    </row>
    <row r="50649" spans="16:16" x14ac:dyDescent="0.2">
      <c r="P50649" s="76"/>
    </row>
    <row r="50650" spans="16:16" x14ac:dyDescent="0.2">
      <c r="P50650" s="76"/>
    </row>
    <row r="50651" spans="16:16" x14ac:dyDescent="0.2">
      <c r="P50651" s="76"/>
    </row>
    <row r="50652" spans="16:16" x14ac:dyDescent="0.2">
      <c r="P50652" s="76"/>
    </row>
    <row r="50653" spans="16:16" x14ac:dyDescent="0.2">
      <c r="P50653" s="76"/>
    </row>
    <row r="50654" spans="16:16" x14ac:dyDescent="0.2">
      <c r="P50654" s="76"/>
    </row>
    <row r="50655" spans="16:16" x14ac:dyDescent="0.2">
      <c r="P50655" s="76"/>
    </row>
    <row r="50656" spans="16:16" x14ac:dyDescent="0.2">
      <c r="P50656" s="76"/>
    </row>
    <row r="50657" spans="16:16" x14ac:dyDescent="0.2">
      <c r="P50657" s="76"/>
    </row>
    <row r="50658" spans="16:16" x14ac:dyDescent="0.2">
      <c r="P50658" s="76"/>
    </row>
    <row r="50659" spans="16:16" x14ac:dyDescent="0.2">
      <c r="P50659" s="76"/>
    </row>
    <row r="50660" spans="16:16" x14ac:dyDescent="0.2">
      <c r="P50660" s="76"/>
    </row>
    <row r="50661" spans="16:16" x14ac:dyDescent="0.2">
      <c r="P50661" s="76"/>
    </row>
    <row r="50662" spans="16:16" x14ac:dyDescent="0.2">
      <c r="P50662" s="76"/>
    </row>
    <row r="50663" spans="16:16" x14ac:dyDescent="0.2">
      <c r="P50663" s="76"/>
    </row>
    <row r="50664" spans="16:16" x14ac:dyDescent="0.2">
      <c r="P50664" s="76"/>
    </row>
    <row r="50665" spans="16:16" x14ac:dyDescent="0.2">
      <c r="P50665" s="76"/>
    </row>
    <row r="50666" spans="16:16" x14ac:dyDescent="0.2">
      <c r="P50666" s="76"/>
    </row>
    <row r="50667" spans="16:16" x14ac:dyDescent="0.2">
      <c r="P50667" s="76"/>
    </row>
    <row r="50668" spans="16:16" x14ac:dyDescent="0.2">
      <c r="P50668" s="76"/>
    </row>
    <row r="50669" spans="16:16" x14ac:dyDescent="0.2">
      <c r="P50669" s="76"/>
    </row>
    <row r="50670" spans="16:16" x14ac:dyDescent="0.2">
      <c r="P50670" s="76"/>
    </row>
    <row r="50671" spans="16:16" x14ac:dyDescent="0.2">
      <c r="P50671" s="76"/>
    </row>
    <row r="50672" spans="16:16" x14ac:dyDescent="0.2">
      <c r="P50672" s="76"/>
    </row>
    <row r="50673" spans="16:16" x14ac:dyDescent="0.2">
      <c r="P50673" s="76"/>
    </row>
    <row r="50674" spans="16:16" x14ac:dyDescent="0.2">
      <c r="P50674" s="76"/>
    </row>
    <row r="50675" spans="16:16" x14ac:dyDescent="0.2">
      <c r="P50675" s="76"/>
    </row>
    <row r="50676" spans="16:16" x14ac:dyDescent="0.2">
      <c r="P50676" s="76"/>
    </row>
    <row r="50677" spans="16:16" x14ac:dyDescent="0.2">
      <c r="P50677" s="76"/>
    </row>
    <row r="50678" spans="16:16" x14ac:dyDescent="0.2">
      <c r="P50678" s="76"/>
    </row>
    <row r="50679" spans="16:16" x14ac:dyDescent="0.2">
      <c r="P50679" s="76"/>
    </row>
    <row r="50680" spans="16:16" x14ac:dyDescent="0.2">
      <c r="P50680" s="76"/>
    </row>
    <row r="50681" spans="16:16" x14ac:dyDescent="0.2">
      <c r="P50681" s="76"/>
    </row>
    <row r="50682" spans="16:16" x14ac:dyDescent="0.2">
      <c r="P50682" s="76"/>
    </row>
    <row r="50683" spans="16:16" x14ac:dyDescent="0.2">
      <c r="P50683" s="76"/>
    </row>
    <row r="50684" spans="16:16" x14ac:dyDescent="0.2">
      <c r="P50684" s="76"/>
    </row>
    <row r="50685" spans="16:16" x14ac:dyDescent="0.2">
      <c r="P50685" s="76"/>
    </row>
    <row r="50686" spans="16:16" x14ac:dyDescent="0.2">
      <c r="P50686" s="76"/>
    </row>
    <row r="50687" spans="16:16" x14ac:dyDescent="0.2">
      <c r="P50687" s="76"/>
    </row>
    <row r="50688" spans="16:16" x14ac:dyDescent="0.2">
      <c r="P50688" s="76"/>
    </row>
    <row r="50689" spans="16:16" x14ac:dyDescent="0.2">
      <c r="P50689" s="76"/>
    </row>
    <row r="50690" spans="16:16" x14ac:dyDescent="0.2">
      <c r="P50690" s="76"/>
    </row>
    <row r="50691" spans="16:16" x14ac:dyDescent="0.2">
      <c r="P50691" s="76"/>
    </row>
    <row r="50692" spans="16:16" x14ac:dyDescent="0.2">
      <c r="P50692" s="76"/>
    </row>
    <row r="50693" spans="16:16" x14ac:dyDescent="0.2">
      <c r="P50693" s="76"/>
    </row>
    <row r="50694" spans="16:16" x14ac:dyDescent="0.2">
      <c r="P50694" s="76"/>
    </row>
    <row r="50695" spans="16:16" x14ac:dyDescent="0.2">
      <c r="P50695" s="76"/>
    </row>
    <row r="50696" spans="16:16" x14ac:dyDescent="0.2">
      <c r="P50696" s="76"/>
    </row>
    <row r="50697" spans="16:16" x14ac:dyDescent="0.2">
      <c r="P50697" s="76"/>
    </row>
    <row r="50698" spans="16:16" x14ac:dyDescent="0.2">
      <c r="P50698" s="76"/>
    </row>
    <row r="50699" spans="16:16" x14ac:dyDescent="0.2">
      <c r="P50699" s="76"/>
    </row>
    <row r="50700" spans="16:16" x14ac:dyDescent="0.2">
      <c r="P50700" s="76"/>
    </row>
    <row r="50701" spans="16:16" x14ac:dyDescent="0.2">
      <c r="P50701" s="76"/>
    </row>
    <row r="50702" spans="16:16" x14ac:dyDescent="0.2">
      <c r="P50702" s="76"/>
    </row>
    <row r="50703" spans="16:16" x14ac:dyDescent="0.2">
      <c r="P50703" s="76"/>
    </row>
    <row r="50704" spans="16:16" x14ac:dyDescent="0.2">
      <c r="P50704" s="76"/>
    </row>
    <row r="50705" spans="16:16" x14ac:dyDescent="0.2">
      <c r="P50705" s="76"/>
    </row>
    <row r="50706" spans="16:16" x14ac:dyDescent="0.2">
      <c r="P50706" s="76"/>
    </row>
    <row r="50707" spans="16:16" x14ac:dyDescent="0.2">
      <c r="P50707" s="76"/>
    </row>
    <row r="50708" spans="16:16" x14ac:dyDescent="0.2">
      <c r="P50708" s="76"/>
    </row>
    <row r="50709" spans="16:16" x14ac:dyDescent="0.2">
      <c r="P50709" s="76"/>
    </row>
    <row r="50710" spans="16:16" x14ac:dyDescent="0.2">
      <c r="P50710" s="76"/>
    </row>
    <row r="50711" spans="16:16" x14ac:dyDescent="0.2">
      <c r="P50711" s="76"/>
    </row>
    <row r="50712" spans="16:16" x14ac:dyDescent="0.2">
      <c r="P50712" s="76"/>
    </row>
    <row r="50713" spans="16:16" x14ac:dyDescent="0.2">
      <c r="P50713" s="76"/>
    </row>
    <row r="50714" spans="16:16" x14ac:dyDescent="0.2">
      <c r="P50714" s="76"/>
    </row>
    <row r="50715" spans="16:16" x14ac:dyDescent="0.2">
      <c r="P50715" s="76"/>
    </row>
    <row r="50716" spans="16:16" x14ac:dyDescent="0.2">
      <c r="P50716" s="76"/>
    </row>
    <row r="50717" spans="16:16" x14ac:dyDescent="0.2">
      <c r="P50717" s="76"/>
    </row>
    <row r="50718" spans="16:16" x14ac:dyDescent="0.2">
      <c r="P50718" s="76"/>
    </row>
    <row r="50719" spans="16:16" x14ac:dyDescent="0.2">
      <c r="P50719" s="76"/>
    </row>
    <row r="50720" spans="16:16" x14ac:dyDescent="0.2">
      <c r="P50720" s="76"/>
    </row>
    <row r="50721" spans="16:16" x14ac:dyDescent="0.2">
      <c r="P50721" s="76"/>
    </row>
    <row r="50722" spans="16:16" x14ac:dyDescent="0.2">
      <c r="P50722" s="76"/>
    </row>
    <row r="50723" spans="16:16" x14ac:dyDescent="0.2">
      <c r="P50723" s="76"/>
    </row>
    <row r="50724" spans="16:16" x14ac:dyDescent="0.2">
      <c r="P50724" s="76"/>
    </row>
    <row r="50725" spans="16:16" x14ac:dyDescent="0.2">
      <c r="P50725" s="76"/>
    </row>
    <row r="50726" spans="16:16" x14ac:dyDescent="0.2">
      <c r="P50726" s="76"/>
    </row>
    <row r="50727" spans="16:16" x14ac:dyDescent="0.2">
      <c r="P50727" s="76"/>
    </row>
    <row r="50728" spans="16:16" x14ac:dyDescent="0.2">
      <c r="P50728" s="76"/>
    </row>
    <row r="50729" spans="16:16" x14ac:dyDescent="0.2">
      <c r="P50729" s="76"/>
    </row>
    <row r="50730" spans="16:16" x14ac:dyDescent="0.2">
      <c r="P50730" s="76"/>
    </row>
    <row r="50731" spans="16:16" x14ac:dyDescent="0.2">
      <c r="P50731" s="76"/>
    </row>
    <row r="50732" spans="16:16" x14ac:dyDescent="0.2">
      <c r="P50732" s="76"/>
    </row>
    <row r="50733" spans="16:16" x14ac:dyDescent="0.2">
      <c r="P50733" s="76"/>
    </row>
    <row r="50734" spans="16:16" x14ac:dyDescent="0.2">
      <c r="P50734" s="76"/>
    </row>
    <row r="50735" spans="16:16" x14ac:dyDescent="0.2">
      <c r="P50735" s="76"/>
    </row>
    <row r="50736" spans="16:16" x14ac:dyDescent="0.2">
      <c r="P50736" s="76"/>
    </row>
    <row r="50737" spans="16:16" x14ac:dyDescent="0.2">
      <c r="P50737" s="76"/>
    </row>
    <row r="50738" spans="16:16" x14ac:dyDescent="0.2">
      <c r="P50738" s="76"/>
    </row>
    <row r="50739" spans="16:16" x14ac:dyDescent="0.2">
      <c r="P50739" s="76"/>
    </row>
    <row r="50740" spans="16:16" x14ac:dyDescent="0.2">
      <c r="P50740" s="76"/>
    </row>
    <row r="50741" spans="16:16" x14ac:dyDescent="0.2">
      <c r="P50741" s="76"/>
    </row>
    <row r="50742" spans="16:16" x14ac:dyDescent="0.2">
      <c r="P50742" s="76"/>
    </row>
    <row r="50743" spans="16:16" x14ac:dyDescent="0.2">
      <c r="P50743" s="76"/>
    </row>
    <row r="50744" spans="16:16" x14ac:dyDescent="0.2">
      <c r="P50744" s="76"/>
    </row>
    <row r="50745" spans="16:16" x14ac:dyDescent="0.2">
      <c r="P50745" s="76"/>
    </row>
    <row r="50746" spans="16:16" x14ac:dyDescent="0.2">
      <c r="P50746" s="76"/>
    </row>
    <row r="50747" spans="16:16" x14ac:dyDescent="0.2">
      <c r="P50747" s="76"/>
    </row>
    <row r="50748" spans="16:16" x14ac:dyDescent="0.2">
      <c r="P50748" s="76"/>
    </row>
    <row r="50749" spans="16:16" x14ac:dyDescent="0.2">
      <c r="P50749" s="76"/>
    </row>
    <row r="50750" spans="16:16" x14ac:dyDescent="0.2">
      <c r="P50750" s="76"/>
    </row>
    <row r="50751" spans="16:16" x14ac:dyDescent="0.2">
      <c r="P50751" s="76"/>
    </row>
    <row r="50752" spans="16:16" x14ac:dyDescent="0.2">
      <c r="P50752" s="76"/>
    </row>
    <row r="50753" spans="16:16" x14ac:dyDescent="0.2">
      <c r="P50753" s="76"/>
    </row>
    <row r="50754" spans="16:16" x14ac:dyDescent="0.2">
      <c r="P50754" s="76"/>
    </row>
    <row r="50755" spans="16:16" x14ac:dyDescent="0.2">
      <c r="P50755" s="76"/>
    </row>
    <row r="50756" spans="16:16" x14ac:dyDescent="0.2">
      <c r="P50756" s="76"/>
    </row>
    <row r="50757" spans="16:16" x14ac:dyDescent="0.2">
      <c r="P50757" s="76"/>
    </row>
    <row r="50758" spans="16:16" x14ac:dyDescent="0.2">
      <c r="P50758" s="76"/>
    </row>
    <row r="50759" spans="16:16" x14ac:dyDescent="0.2">
      <c r="P50759" s="76"/>
    </row>
    <row r="50760" spans="16:16" x14ac:dyDescent="0.2">
      <c r="P50760" s="76"/>
    </row>
    <row r="50761" spans="16:16" x14ac:dyDescent="0.2">
      <c r="P50761" s="76"/>
    </row>
    <row r="50762" spans="16:16" x14ac:dyDescent="0.2">
      <c r="P50762" s="76"/>
    </row>
    <row r="50763" spans="16:16" x14ac:dyDescent="0.2">
      <c r="P50763" s="76"/>
    </row>
    <row r="50764" spans="16:16" x14ac:dyDescent="0.2">
      <c r="P50764" s="76"/>
    </row>
    <row r="50765" spans="16:16" x14ac:dyDescent="0.2">
      <c r="P50765" s="76"/>
    </row>
    <row r="50766" spans="16:16" x14ac:dyDescent="0.2">
      <c r="P50766" s="76"/>
    </row>
    <row r="50767" spans="16:16" x14ac:dyDescent="0.2">
      <c r="P50767" s="76"/>
    </row>
    <row r="50768" spans="16:16" x14ac:dyDescent="0.2">
      <c r="P50768" s="76"/>
    </row>
    <row r="50769" spans="16:16" x14ac:dyDescent="0.2">
      <c r="P50769" s="76"/>
    </row>
    <row r="50770" spans="16:16" x14ac:dyDescent="0.2">
      <c r="P50770" s="76"/>
    </row>
    <row r="50771" spans="16:16" x14ac:dyDescent="0.2">
      <c r="P50771" s="76"/>
    </row>
    <row r="50772" spans="16:16" x14ac:dyDescent="0.2">
      <c r="P50772" s="76"/>
    </row>
    <row r="50773" spans="16:16" x14ac:dyDescent="0.2">
      <c r="P50773" s="76"/>
    </row>
    <row r="50774" spans="16:16" x14ac:dyDescent="0.2">
      <c r="P50774" s="76"/>
    </row>
    <row r="50775" spans="16:16" x14ac:dyDescent="0.2">
      <c r="P50775" s="76"/>
    </row>
    <row r="50776" spans="16:16" x14ac:dyDescent="0.2">
      <c r="P50776" s="76"/>
    </row>
    <row r="50777" spans="16:16" x14ac:dyDescent="0.2">
      <c r="P50777" s="76"/>
    </row>
    <row r="50778" spans="16:16" x14ac:dyDescent="0.2">
      <c r="P50778" s="76"/>
    </row>
    <row r="50779" spans="16:16" x14ac:dyDescent="0.2">
      <c r="P50779" s="76"/>
    </row>
    <row r="50780" spans="16:16" x14ac:dyDescent="0.2">
      <c r="P50780" s="76"/>
    </row>
    <row r="50781" spans="16:16" x14ac:dyDescent="0.2">
      <c r="P50781" s="76"/>
    </row>
    <row r="50782" spans="16:16" x14ac:dyDescent="0.2">
      <c r="P50782" s="76"/>
    </row>
    <row r="50783" spans="16:16" x14ac:dyDescent="0.2">
      <c r="P50783" s="76"/>
    </row>
    <row r="50784" spans="16:16" x14ac:dyDescent="0.2">
      <c r="P50784" s="76"/>
    </row>
    <row r="50785" spans="16:16" x14ac:dyDescent="0.2">
      <c r="P50785" s="76"/>
    </row>
    <row r="50786" spans="16:16" x14ac:dyDescent="0.2">
      <c r="P50786" s="76"/>
    </row>
    <row r="50787" spans="16:16" x14ac:dyDescent="0.2">
      <c r="P50787" s="76"/>
    </row>
    <row r="50788" spans="16:16" x14ac:dyDescent="0.2">
      <c r="P50788" s="76"/>
    </row>
    <row r="50789" spans="16:16" x14ac:dyDescent="0.2">
      <c r="P50789" s="76"/>
    </row>
    <row r="50790" spans="16:16" x14ac:dyDescent="0.2">
      <c r="P50790" s="76"/>
    </row>
    <row r="50791" spans="16:16" x14ac:dyDescent="0.2">
      <c r="P50791" s="76"/>
    </row>
    <row r="50792" spans="16:16" x14ac:dyDescent="0.2">
      <c r="P50792" s="76"/>
    </row>
    <row r="50793" spans="16:16" x14ac:dyDescent="0.2">
      <c r="P50793" s="76"/>
    </row>
    <row r="50794" spans="16:16" x14ac:dyDescent="0.2">
      <c r="P50794" s="76"/>
    </row>
    <row r="50795" spans="16:16" x14ac:dyDescent="0.2">
      <c r="P50795" s="76"/>
    </row>
    <row r="50796" spans="16:16" x14ac:dyDescent="0.2">
      <c r="P50796" s="76"/>
    </row>
    <row r="50797" spans="16:16" x14ac:dyDescent="0.2">
      <c r="P50797" s="76"/>
    </row>
    <row r="50798" spans="16:16" x14ac:dyDescent="0.2">
      <c r="P50798" s="76"/>
    </row>
    <row r="50799" spans="16:16" x14ac:dyDescent="0.2">
      <c r="P50799" s="76"/>
    </row>
    <row r="50800" spans="16:16" x14ac:dyDescent="0.2">
      <c r="P50800" s="76"/>
    </row>
    <row r="50801" spans="16:16" x14ac:dyDescent="0.2">
      <c r="P50801" s="76"/>
    </row>
    <row r="50802" spans="16:16" x14ac:dyDescent="0.2">
      <c r="P50802" s="76"/>
    </row>
    <row r="50803" spans="16:16" x14ac:dyDescent="0.2">
      <c r="P50803" s="76"/>
    </row>
    <row r="50804" spans="16:16" x14ac:dyDescent="0.2">
      <c r="P50804" s="76"/>
    </row>
    <row r="50805" spans="16:16" x14ac:dyDescent="0.2">
      <c r="P50805" s="76"/>
    </row>
    <row r="50806" spans="16:16" x14ac:dyDescent="0.2">
      <c r="P50806" s="76"/>
    </row>
    <row r="50807" spans="16:16" x14ac:dyDescent="0.2">
      <c r="P50807" s="76"/>
    </row>
    <row r="50808" spans="16:16" x14ac:dyDescent="0.2">
      <c r="P50808" s="76"/>
    </row>
    <row r="50809" spans="16:16" x14ac:dyDescent="0.2">
      <c r="P50809" s="76"/>
    </row>
    <row r="50810" spans="16:16" x14ac:dyDescent="0.2">
      <c r="P50810" s="76"/>
    </row>
    <row r="50811" spans="16:16" x14ac:dyDescent="0.2">
      <c r="P50811" s="76"/>
    </row>
    <row r="50812" spans="16:16" x14ac:dyDescent="0.2">
      <c r="P50812" s="76"/>
    </row>
    <row r="50813" spans="16:16" x14ac:dyDescent="0.2">
      <c r="P50813" s="76"/>
    </row>
    <row r="50814" spans="16:16" x14ac:dyDescent="0.2">
      <c r="P50814" s="76"/>
    </row>
    <row r="50815" spans="16:16" x14ac:dyDescent="0.2">
      <c r="P50815" s="76"/>
    </row>
    <row r="50816" spans="16:16" x14ac:dyDescent="0.2">
      <c r="P50816" s="76"/>
    </row>
    <row r="50817" spans="16:16" x14ac:dyDescent="0.2">
      <c r="P50817" s="76"/>
    </row>
    <row r="50818" spans="16:16" x14ac:dyDescent="0.2">
      <c r="P50818" s="76"/>
    </row>
    <row r="50819" spans="16:16" x14ac:dyDescent="0.2">
      <c r="P50819" s="76"/>
    </row>
    <row r="50820" spans="16:16" x14ac:dyDescent="0.2">
      <c r="P50820" s="76"/>
    </row>
    <row r="50821" spans="16:16" x14ac:dyDescent="0.2">
      <c r="P50821" s="76"/>
    </row>
    <row r="50822" spans="16:16" x14ac:dyDescent="0.2">
      <c r="P50822" s="76"/>
    </row>
    <row r="50823" spans="16:16" x14ac:dyDescent="0.2">
      <c r="P50823" s="76"/>
    </row>
    <row r="50824" spans="16:16" x14ac:dyDescent="0.2">
      <c r="P50824" s="76"/>
    </row>
    <row r="50825" spans="16:16" x14ac:dyDescent="0.2">
      <c r="P50825" s="76"/>
    </row>
    <row r="50826" spans="16:16" x14ac:dyDescent="0.2">
      <c r="P50826" s="76"/>
    </row>
    <row r="50827" spans="16:16" x14ac:dyDescent="0.2">
      <c r="P50827" s="76"/>
    </row>
    <row r="50828" spans="16:16" x14ac:dyDescent="0.2">
      <c r="P50828" s="76"/>
    </row>
    <row r="50829" spans="16:16" x14ac:dyDescent="0.2">
      <c r="P50829" s="76"/>
    </row>
    <row r="50830" spans="16:16" x14ac:dyDescent="0.2">
      <c r="P50830" s="76"/>
    </row>
    <row r="50831" spans="16:16" x14ac:dyDescent="0.2">
      <c r="P50831" s="76"/>
    </row>
    <row r="50832" spans="16:16" x14ac:dyDescent="0.2">
      <c r="P50832" s="76"/>
    </row>
    <row r="50833" spans="16:16" x14ac:dyDescent="0.2">
      <c r="P50833" s="76"/>
    </row>
    <row r="50834" spans="16:16" x14ac:dyDescent="0.2">
      <c r="P50834" s="76"/>
    </row>
    <row r="50835" spans="16:16" x14ac:dyDescent="0.2">
      <c r="P50835" s="76"/>
    </row>
    <row r="50836" spans="16:16" x14ac:dyDescent="0.2">
      <c r="P50836" s="76"/>
    </row>
    <row r="50837" spans="16:16" x14ac:dyDescent="0.2">
      <c r="P50837" s="76"/>
    </row>
    <row r="50838" spans="16:16" x14ac:dyDescent="0.2">
      <c r="P50838" s="76"/>
    </row>
    <row r="50839" spans="16:16" x14ac:dyDescent="0.2">
      <c r="P50839" s="76"/>
    </row>
    <row r="50840" spans="16:16" x14ac:dyDescent="0.2">
      <c r="P50840" s="76"/>
    </row>
    <row r="50841" spans="16:16" x14ac:dyDescent="0.2">
      <c r="P50841" s="76"/>
    </row>
    <row r="50842" spans="16:16" x14ac:dyDescent="0.2">
      <c r="P50842" s="76"/>
    </row>
    <row r="50843" spans="16:16" x14ac:dyDescent="0.2">
      <c r="P50843" s="76"/>
    </row>
    <row r="50844" spans="16:16" x14ac:dyDescent="0.2">
      <c r="P50844" s="76"/>
    </row>
    <row r="50845" spans="16:16" x14ac:dyDescent="0.2">
      <c r="P50845" s="76"/>
    </row>
    <row r="50846" spans="16:16" x14ac:dyDescent="0.2">
      <c r="P50846" s="76"/>
    </row>
    <row r="50847" spans="16:16" x14ac:dyDescent="0.2">
      <c r="P50847" s="76"/>
    </row>
    <row r="50848" spans="16:16" x14ac:dyDescent="0.2">
      <c r="P50848" s="76"/>
    </row>
    <row r="50849" spans="16:16" x14ac:dyDescent="0.2">
      <c r="P50849" s="76"/>
    </row>
    <row r="50850" spans="16:16" x14ac:dyDescent="0.2">
      <c r="P50850" s="76"/>
    </row>
    <row r="50851" spans="16:16" x14ac:dyDescent="0.2">
      <c r="P50851" s="76"/>
    </row>
    <row r="50852" spans="16:16" x14ac:dyDescent="0.2">
      <c r="P50852" s="76"/>
    </row>
    <row r="50853" spans="16:16" x14ac:dyDescent="0.2">
      <c r="P50853" s="76"/>
    </row>
    <row r="50854" spans="16:16" x14ac:dyDescent="0.2">
      <c r="P50854" s="76"/>
    </row>
    <row r="50855" spans="16:16" x14ac:dyDescent="0.2">
      <c r="P50855" s="76"/>
    </row>
    <row r="50856" spans="16:16" x14ac:dyDescent="0.2">
      <c r="P50856" s="76"/>
    </row>
    <row r="50857" spans="16:16" x14ac:dyDescent="0.2">
      <c r="P50857" s="76"/>
    </row>
    <row r="50858" spans="16:16" x14ac:dyDescent="0.2">
      <c r="P50858" s="76"/>
    </row>
    <row r="50859" spans="16:16" x14ac:dyDescent="0.2">
      <c r="P50859" s="76"/>
    </row>
    <row r="50860" spans="16:16" x14ac:dyDescent="0.2">
      <c r="P50860" s="76"/>
    </row>
    <row r="50861" spans="16:16" x14ac:dyDescent="0.2">
      <c r="P50861" s="76"/>
    </row>
    <row r="50862" spans="16:16" x14ac:dyDescent="0.2">
      <c r="P50862" s="76"/>
    </row>
    <row r="50863" spans="16:16" x14ac:dyDescent="0.2">
      <c r="P50863" s="76"/>
    </row>
    <row r="50864" spans="16:16" x14ac:dyDescent="0.2">
      <c r="P50864" s="76"/>
    </row>
    <row r="50865" spans="16:16" x14ac:dyDescent="0.2">
      <c r="P50865" s="76"/>
    </row>
    <row r="50866" spans="16:16" x14ac:dyDescent="0.2">
      <c r="P50866" s="76"/>
    </row>
    <row r="50867" spans="16:16" x14ac:dyDescent="0.2">
      <c r="P50867" s="76"/>
    </row>
    <row r="50868" spans="16:16" x14ac:dyDescent="0.2">
      <c r="P50868" s="76"/>
    </row>
    <row r="50869" spans="16:16" x14ac:dyDescent="0.2">
      <c r="P50869" s="76"/>
    </row>
    <row r="50870" spans="16:16" x14ac:dyDescent="0.2">
      <c r="P50870" s="76"/>
    </row>
    <row r="50871" spans="16:16" x14ac:dyDescent="0.2">
      <c r="P50871" s="76"/>
    </row>
    <row r="50872" spans="16:16" x14ac:dyDescent="0.2">
      <c r="P50872" s="76"/>
    </row>
    <row r="50873" spans="16:16" x14ac:dyDescent="0.2">
      <c r="P50873" s="76"/>
    </row>
    <row r="50874" spans="16:16" x14ac:dyDescent="0.2">
      <c r="P50874" s="76"/>
    </row>
    <row r="50875" spans="16:16" x14ac:dyDescent="0.2">
      <c r="P50875" s="76"/>
    </row>
    <row r="50876" spans="16:16" x14ac:dyDescent="0.2">
      <c r="P50876" s="76"/>
    </row>
    <row r="50877" spans="16:16" x14ac:dyDescent="0.2">
      <c r="P50877" s="76"/>
    </row>
    <row r="50878" spans="16:16" x14ac:dyDescent="0.2">
      <c r="P50878" s="76"/>
    </row>
    <row r="50879" spans="16:16" x14ac:dyDescent="0.2">
      <c r="P50879" s="76"/>
    </row>
    <row r="50880" spans="16:16" x14ac:dyDescent="0.2">
      <c r="P50880" s="76"/>
    </row>
    <row r="50881" spans="16:16" x14ac:dyDescent="0.2">
      <c r="P50881" s="76"/>
    </row>
    <row r="50882" spans="16:16" x14ac:dyDescent="0.2">
      <c r="P50882" s="76"/>
    </row>
    <row r="50883" spans="16:16" x14ac:dyDescent="0.2">
      <c r="P50883" s="76"/>
    </row>
    <row r="50884" spans="16:16" x14ac:dyDescent="0.2">
      <c r="P50884" s="76"/>
    </row>
    <row r="50885" spans="16:16" x14ac:dyDescent="0.2">
      <c r="P50885" s="76"/>
    </row>
    <row r="50886" spans="16:16" x14ac:dyDescent="0.2">
      <c r="P50886" s="76"/>
    </row>
    <row r="50887" spans="16:16" x14ac:dyDescent="0.2">
      <c r="P50887" s="76"/>
    </row>
    <row r="50888" spans="16:16" x14ac:dyDescent="0.2">
      <c r="P50888" s="76"/>
    </row>
    <row r="50889" spans="16:16" x14ac:dyDescent="0.2">
      <c r="P50889" s="76"/>
    </row>
    <row r="50890" spans="16:16" x14ac:dyDescent="0.2">
      <c r="P50890" s="76"/>
    </row>
    <row r="50891" spans="16:16" x14ac:dyDescent="0.2">
      <c r="P50891" s="76"/>
    </row>
    <row r="50892" spans="16:16" x14ac:dyDescent="0.2">
      <c r="P50892" s="76"/>
    </row>
    <row r="50893" spans="16:16" x14ac:dyDescent="0.2">
      <c r="P50893" s="76"/>
    </row>
    <row r="50894" spans="16:16" x14ac:dyDescent="0.2">
      <c r="P50894" s="76"/>
    </row>
    <row r="50895" spans="16:16" x14ac:dyDescent="0.2">
      <c r="P50895" s="76"/>
    </row>
    <row r="50896" spans="16:16" x14ac:dyDescent="0.2">
      <c r="P50896" s="76"/>
    </row>
    <row r="50897" spans="16:16" x14ac:dyDescent="0.2">
      <c r="P50897" s="76"/>
    </row>
    <row r="50898" spans="16:16" x14ac:dyDescent="0.2">
      <c r="P50898" s="76"/>
    </row>
    <row r="50899" spans="16:16" x14ac:dyDescent="0.2">
      <c r="P50899" s="76"/>
    </row>
    <row r="50900" spans="16:16" x14ac:dyDescent="0.2">
      <c r="P50900" s="76"/>
    </row>
    <row r="50901" spans="16:16" x14ac:dyDescent="0.2">
      <c r="P50901" s="76"/>
    </row>
    <row r="50902" spans="16:16" x14ac:dyDescent="0.2">
      <c r="P50902" s="76"/>
    </row>
    <row r="50903" spans="16:16" x14ac:dyDescent="0.2">
      <c r="P50903" s="76"/>
    </row>
    <row r="50904" spans="16:16" x14ac:dyDescent="0.2">
      <c r="P50904" s="76"/>
    </row>
    <row r="50905" spans="16:16" x14ac:dyDescent="0.2">
      <c r="P50905" s="76"/>
    </row>
    <row r="50906" spans="16:16" x14ac:dyDescent="0.2">
      <c r="P50906" s="76"/>
    </row>
    <row r="50907" spans="16:16" x14ac:dyDescent="0.2">
      <c r="P50907" s="76"/>
    </row>
    <row r="50908" spans="16:16" x14ac:dyDescent="0.2">
      <c r="P50908" s="76"/>
    </row>
    <row r="50909" spans="16:16" x14ac:dyDescent="0.2">
      <c r="P50909" s="76"/>
    </row>
    <row r="50910" spans="16:16" x14ac:dyDescent="0.2">
      <c r="P50910" s="76"/>
    </row>
    <row r="50911" spans="16:16" x14ac:dyDescent="0.2">
      <c r="P50911" s="76"/>
    </row>
    <row r="50912" spans="16:16" x14ac:dyDescent="0.2">
      <c r="P50912" s="76"/>
    </row>
    <row r="50913" spans="16:16" x14ac:dyDescent="0.2">
      <c r="P50913" s="76"/>
    </row>
    <row r="50914" spans="16:16" x14ac:dyDescent="0.2">
      <c r="P50914" s="76"/>
    </row>
    <row r="50915" spans="16:16" x14ac:dyDescent="0.2">
      <c r="P50915" s="76"/>
    </row>
    <row r="50916" spans="16:16" x14ac:dyDescent="0.2">
      <c r="P50916" s="76"/>
    </row>
    <row r="50917" spans="16:16" x14ac:dyDescent="0.2">
      <c r="P50917" s="76"/>
    </row>
    <row r="50918" spans="16:16" x14ac:dyDescent="0.2">
      <c r="P50918" s="76"/>
    </row>
    <row r="50919" spans="16:16" x14ac:dyDescent="0.2">
      <c r="P50919" s="76"/>
    </row>
    <row r="50920" spans="16:16" x14ac:dyDescent="0.2">
      <c r="P50920" s="76"/>
    </row>
    <row r="50921" spans="16:16" x14ac:dyDescent="0.2">
      <c r="P50921" s="76"/>
    </row>
    <row r="50922" spans="16:16" x14ac:dyDescent="0.2">
      <c r="P50922" s="76"/>
    </row>
    <row r="50923" spans="16:16" x14ac:dyDescent="0.2">
      <c r="P50923" s="76"/>
    </row>
    <row r="50924" spans="16:16" x14ac:dyDescent="0.2">
      <c r="P50924" s="76"/>
    </row>
    <row r="50925" spans="16:16" x14ac:dyDescent="0.2">
      <c r="P50925" s="76"/>
    </row>
    <row r="50926" spans="16:16" x14ac:dyDescent="0.2">
      <c r="P50926" s="76"/>
    </row>
    <row r="50927" spans="16:16" x14ac:dyDescent="0.2">
      <c r="P50927" s="76"/>
    </row>
    <row r="50928" spans="16:16" x14ac:dyDescent="0.2">
      <c r="P50928" s="76"/>
    </row>
    <row r="50929" spans="16:16" x14ac:dyDescent="0.2">
      <c r="P50929" s="76"/>
    </row>
    <row r="50930" spans="16:16" x14ac:dyDescent="0.2">
      <c r="P50930" s="76"/>
    </row>
    <row r="50931" spans="16:16" x14ac:dyDescent="0.2">
      <c r="P50931" s="76"/>
    </row>
    <row r="50932" spans="16:16" x14ac:dyDescent="0.2">
      <c r="P50932" s="76"/>
    </row>
    <row r="50933" spans="16:16" x14ac:dyDescent="0.2">
      <c r="P50933" s="76"/>
    </row>
    <row r="50934" spans="16:16" x14ac:dyDescent="0.2">
      <c r="P50934" s="76"/>
    </row>
    <row r="50935" spans="16:16" x14ac:dyDescent="0.2">
      <c r="P50935" s="76"/>
    </row>
    <row r="50936" spans="16:16" x14ac:dyDescent="0.2">
      <c r="P50936" s="76"/>
    </row>
    <row r="50937" spans="16:16" x14ac:dyDescent="0.2">
      <c r="P50937" s="76"/>
    </row>
    <row r="50938" spans="16:16" x14ac:dyDescent="0.2">
      <c r="P50938" s="76"/>
    </row>
    <row r="50939" spans="16:16" x14ac:dyDescent="0.2">
      <c r="P50939" s="76"/>
    </row>
    <row r="50940" spans="16:16" x14ac:dyDescent="0.2">
      <c r="P50940" s="76"/>
    </row>
    <row r="50941" spans="16:16" x14ac:dyDescent="0.2">
      <c r="P50941" s="76"/>
    </row>
    <row r="50942" spans="16:16" x14ac:dyDescent="0.2">
      <c r="P50942" s="76"/>
    </row>
    <row r="50943" spans="16:16" x14ac:dyDescent="0.2">
      <c r="P50943" s="76"/>
    </row>
    <row r="50944" spans="16:16" x14ac:dyDescent="0.2">
      <c r="P50944" s="76"/>
    </row>
    <row r="50945" spans="16:16" x14ac:dyDescent="0.2">
      <c r="P50945" s="76"/>
    </row>
    <row r="50946" spans="16:16" x14ac:dyDescent="0.2">
      <c r="P50946" s="76"/>
    </row>
    <row r="50947" spans="16:16" x14ac:dyDescent="0.2">
      <c r="P50947" s="76"/>
    </row>
    <row r="50948" spans="16:16" x14ac:dyDescent="0.2">
      <c r="P50948" s="76"/>
    </row>
    <row r="50949" spans="16:16" x14ac:dyDescent="0.2">
      <c r="P50949" s="76"/>
    </row>
    <row r="50950" spans="16:16" x14ac:dyDescent="0.2">
      <c r="P50950" s="76"/>
    </row>
    <row r="50951" spans="16:16" x14ac:dyDescent="0.2">
      <c r="P50951" s="76"/>
    </row>
    <row r="50952" spans="16:16" x14ac:dyDescent="0.2">
      <c r="P50952" s="76"/>
    </row>
    <row r="50953" spans="16:16" x14ac:dyDescent="0.2">
      <c r="P50953" s="76"/>
    </row>
    <row r="50954" spans="16:16" x14ac:dyDescent="0.2">
      <c r="P50954" s="76"/>
    </row>
    <row r="50955" spans="16:16" x14ac:dyDescent="0.2">
      <c r="P50955" s="76"/>
    </row>
    <row r="50956" spans="16:16" x14ac:dyDescent="0.2">
      <c r="P50956" s="76"/>
    </row>
    <row r="50957" spans="16:16" x14ac:dyDescent="0.2">
      <c r="P50957" s="76"/>
    </row>
    <row r="50958" spans="16:16" x14ac:dyDescent="0.2">
      <c r="P50958" s="76"/>
    </row>
    <row r="50959" spans="16:16" x14ac:dyDescent="0.2">
      <c r="P50959" s="76"/>
    </row>
    <row r="50960" spans="16:16" x14ac:dyDescent="0.2">
      <c r="P50960" s="76"/>
    </row>
    <row r="50961" spans="16:16" x14ac:dyDescent="0.2">
      <c r="P50961" s="76"/>
    </row>
    <row r="50962" spans="16:16" x14ac:dyDescent="0.2">
      <c r="P50962" s="76"/>
    </row>
    <row r="50963" spans="16:16" x14ac:dyDescent="0.2">
      <c r="P50963" s="76"/>
    </row>
    <row r="50964" spans="16:16" x14ac:dyDescent="0.2">
      <c r="P50964" s="76"/>
    </row>
    <row r="50965" spans="16:16" x14ac:dyDescent="0.2">
      <c r="P50965" s="76"/>
    </row>
    <row r="50966" spans="16:16" x14ac:dyDescent="0.2">
      <c r="P50966" s="76"/>
    </row>
    <row r="50967" spans="16:16" x14ac:dyDescent="0.2">
      <c r="P50967" s="76"/>
    </row>
    <row r="50968" spans="16:16" x14ac:dyDescent="0.2">
      <c r="P50968" s="76"/>
    </row>
    <row r="50969" spans="16:16" x14ac:dyDescent="0.2">
      <c r="P50969" s="76"/>
    </row>
    <row r="50970" spans="16:16" x14ac:dyDescent="0.2">
      <c r="P50970" s="76"/>
    </row>
    <row r="50971" spans="16:16" x14ac:dyDescent="0.2">
      <c r="P50971" s="76"/>
    </row>
    <row r="50972" spans="16:16" x14ac:dyDescent="0.2">
      <c r="P50972" s="76"/>
    </row>
    <row r="50973" spans="16:16" x14ac:dyDescent="0.2">
      <c r="P50973" s="76"/>
    </row>
    <row r="50974" spans="16:16" x14ac:dyDescent="0.2">
      <c r="P50974" s="76"/>
    </row>
    <row r="50975" spans="16:16" x14ac:dyDescent="0.2">
      <c r="P50975" s="76"/>
    </row>
    <row r="50976" spans="16:16" x14ac:dyDescent="0.2">
      <c r="P50976" s="76"/>
    </row>
    <row r="50977" spans="16:16" x14ac:dyDescent="0.2">
      <c r="P50977" s="76"/>
    </row>
    <row r="50978" spans="16:16" x14ac:dyDescent="0.2">
      <c r="P50978" s="76"/>
    </row>
    <row r="50979" spans="16:16" x14ac:dyDescent="0.2">
      <c r="P50979" s="76"/>
    </row>
    <row r="50980" spans="16:16" x14ac:dyDescent="0.2">
      <c r="P50980" s="76"/>
    </row>
    <row r="50981" spans="16:16" x14ac:dyDescent="0.2">
      <c r="P50981" s="76"/>
    </row>
    <row r="50982" spans="16:16" x14ac:dyDescent="0.2">
      <c r="P50982" s="76"/>
    </row>
    <row r="50983" spans="16:16" x14ac:dyDescent="0.2">
      <c r="P50983" s="76"/>
    </row>
    <row r="50984" spans="16:16" x14ac:dyDescent="0.2">
      <c r="P50984" s="76"/>
    </row>
    <row r="50985" spans="16:16" x14ac:dyDescent="0.2">
      <c r="P50985" s="76"/>
    </row>
    <row r="50986" spans="16:16" x14ac:dyDescent="0.2">
      <c r="P50986" s="76"/>
    </row>
    <row r="50987" spans="16:16" x14ac:dyDescent="0.2">
      <c r="P50987" s="76"/>
    </row>
    <row r="50988" spans="16:16" x14ac:dyDescent="0.2">
      <c r="P50988" s="76"/>
    </row>
    <row r="50989" spans="16:16" x14ac:dyDescent="0.2">
      <c r="P50989" s="76"/>
    </row>
    <row r="50990" spans="16:16" x14ac:dyDescent="0.2">
      <c r="P50990" s="76"/>
    </row>
    <row r="50991" spans="16:16" x14ac:dyDescent="0.2">
      <c r="P50991" s="76"/>
    </row>
    <row r="50992" spans="16:16" x14ac:dyDescent="0.2">
      <c r="P50992" s="76"/>
    </row>
    <row r="50993" spans="16:16" x14ac:dyDescent="0.2">
      <c r="P50993" s="76"/>
    </row>
    <row r="50994" spans="16:16" x14ac:dyDescent="0.2">
      <c r="P50994" s="76"/>
    </row>
    <row r="50995" spans="16:16" x14ac:dyDescent="0.2">
      <c r="P50995" s="76"/>
    </row>
    <row r="50996" spans="16:16" x14ac:dyDescent="0.2">
      <c r="P50996" s="76"/>
    </row>
    <row r="50997" spans="16:16" x14ac:dyDescent="0.2">
      <c r="P50997" s="76"/>
    </row>
    <row r="50998" spans="16:16" x14ac:dyDescent="0.2">
      <c r="P50998" s="76"/>
    </row>
    <row r="50999" spans="16:16" x14ac:dyDescent="0.2">
      <c r="P50999" s="76"/>
    </row>
    <row r="51000" spans="16:16" x14ac:dyDescent="0.2">
      <c r="P51000" s="76"/>
    </row>
    <row r="51001" spans="16:16" x14ac:dyDescent="0.2">
      <c r="P51001" s="76"/>
    </row>
    <row r="51002" spans="16:16" x14ac:dyDescent="0.2">
      <c r="P51002" s="76"/>
    </row>
    <row r="51003" spans="16:16" x14ac:dyDescent="0.2">
      <c r="P51003" s="76"/>
    </row>
    <row r="51004" spans="16:16" x14ac:dyDescent="0.2">
      <c r="P51004" s="76"/>
    </row>
    <row r="51005" spans="16:16" x14ac:dyDescent="0.2">
      <c r="P51005" s="76"/>
    </row>
    <row r="51006" spans="16:16" x14ac:dyDescent="0.2">
      <c r="P51006" s="76"/>
    </row>
    <row r="51007" spans="16:16" x14ac:dyDescent="0.2">
      <c r="P51007" s="76"/>
    </row>
    <row r="51008" spans="16:16" x14ac:dyDescent="0.2">
      <c r="P51008" s="76"/>
    </row>
    <row r="51009" spans="16:16" x14ac:dyDescent="0.2">
      <c r="P51009" s="76"/>
    </row>
    <row r="51010" spans="16:16" x14ac:dyDescent="0.2">
      <c r="P51010" s="76"/>
    </row>
    <row r="51011" spans="16:16" x14ac:dyDescent="0.2">
      <c r="P51011" s="76"/>
    </row>
    <row r="51012" spans="16:16" x14ac:dyDescent="0.2">
      <c r="P51012" s="76"/>
    </row>
    <row r="51013" spans="16:16" x14ac:dyDescent="0.2">
      <c r="P51013" s="76"/>
    </row>
    <row r="51014" spans="16:16" x14ac:dyDescent="0.2">
      <c r="P51014" s="76"/>
    </row>
    <row r="51015" spans="16:16" x14ac:dyDescent="0.2">
      <c r="P51015" s="76"/>
    </row>
    <row r="51016" spans="16:16" x14ac:dyDescent="0.2">
      <c r="P51016" s="76"/>
    </row>
    <row r="51017" spans="16:16" x14ac:dyDescent="0.2">
      <c r="P51017" s="76"/>
    </row>
    <row r="51018" spans="16:16" x14ac:dyDescent="0.2">
      <c r="P51018" s="76"/>
    </row>
    <row r="51019" spans="16:16" x14ac:dyDescent="0.2">
      <c r="P51019" s="76"/>
    </row>
    <row r="51020" spans="16:16" x14ac:dyDescent="0.2">
      <c r="P51020" s="76"/>
    </row>
    <row r="51021" spans="16:16" x14ac:dyDescent="0.2">
      <c r="P51021" s="76"/>
    </row>
    <row r="51022" spans="16:16" x14ac:dyDescent="0.2">
      <c r="P51022" s="76"/>
    </row>
    <row r="51023" spans="16:16" x14ac:dyDescent="0.2">
      <c r="P51023" s="76"/>
    </row>
    <row r="51024" spans="16:16" x14ac:dyDescent="0.2">
      <c r="P51024" s="76"/>
    </row>
    <row r="51025" spans="16:16" x14ac:dyDescent="0.2">
      <c r="P51025" s="76"/>
    </row>
    <row r="51026" spans="16:16" x14ac:dyDescent="0.2">
      <c r="P51026" s="76"/>
    </row>
    <row r="51027" spans="16:16" x14ac:dyDescent="0.2">
      <c r="P51027" s="76"/>
    </row>
    <row r="51028" spans="16:16" x14ac:dyDescent="0.2">
      <c r="P51028" s="76"/>
    </row>
    <row r="51029" spans="16:16" x14ac:dyDescent="0.2">
      <c r="P51029" s="76"/>
    </row>
    <row r="51030" spans="16:16" x14ac:dyDescent="0.2">
      <c r="P51030" s="76"/>
    </row>
    <row r="51031" spans="16:16" x14ac:dyDescent="0.2">
      <c r="P51031" s="76"/>
    </row>
    <row r="51032" spans="16:16" x14ac:dyDescent="0.2">
      <c r="P51032" s="76"/>
    </row>
    <row r="51033" spans="16:16" x14ac:dyDescent="0.2">
      <c r="P51033" s="76"/>
    </row>
    <row r="51034" spans="16:16" x14ac:dyDescent="0.2">
      <c r="P51034" s="76"/>
    </row>
    <row r="51035" spans="16:16" x14ac:dyDescent="0.2">
      <c r="P51035" s="76"/>
    </row>
    <row r="51036" spans="16:16" x14ac:dyDescent="0.2">
      <c r="P51036" s="76"/>
    </row>
    <row r="51037" spans="16:16" x14ac:dyDescent="0.2">
      <c r="P51037" s="76"/>
    </row>
    <row r="51038" spans="16:16" x14ac:dyDescent="0.2">
      <c r="P51038" s="76"/>
    </row>
    <row r="51039" spans="16:16" x14ac:dyDescent="0.2">
      <c r="P51039" s="76"/>
    </row>
    <row r="51040" spans="16:16" x14ac:dyDescent="0.2">
      <c r="P51040" s="76"/>
    </row>
    <row r="51041" spans="16:16" x14ac:dyDescent="0.2">
      <c r="P51041" s="76"/>
    </row>
    <row r="51042" spans="16:16" x14ac:dyDescent="0.2">
      <c r="P51042" s="76"/>
    </row>
    <row r="51043" spans="16:16" x14ac:dyDescent="0.2">
      <c r="P51043" s="76"/>
    </row>
    <row r="51044" spans="16:16" x14ac:dyDescent="0.2">
      <c r="P51044" s="76"/>
    </row>
    <row r="51045" spans="16:16" x14ac:dyDescent="0.2">
      <c r="P51045" s="76"/>
    </row>
    <row r="51046" spans="16:16" x14ac:dyDescent="0.2">
      <c r="P51046" s="76"/>
    </row>
    <row r="51047" spans="16:16" x14ac:dyDescent="0.2">
      <c r="P51047" s="76"/>
    </row>
    <row r="51048" spans="16:16" x14ac:dyDescent="0.2">
      <c r="P51048" s="76"/>
    </row>
    <row r="51049" spans="16:16" x14ac:dyDescent="0.2">
      <c r="P51049" s="76"/>
    </row>
    <row r="51050" spans="16:16" x14ac:dyDescent="0.2">
      <c r="P51050" s="76"/>
    </row>
    <row r="51051" spans="16:16" x14ac:dyDescent="0.2">
      <c r="P51051" s="76"/>
    </row>
    <row r="51052" spans="16:16" x14ac:dyDescent="0.2">
      <c r="P51052" s="76"/>
    </row>
    <row r="51053" spans="16:16" x14ac:dyDescent="0.2">
      <c r="P51053" s="76"/>
    </row>
    <row r="51054" spans="16:16" x14ac:dyDescent="0.2">
      <c r="P51054" s="76"/>
    </row>
    <row r="51055" spans="16:16" x14ac:dyDescent="0.2">
      <c r="P51055" s="76"/>
    </row>
    <row r="51056" spans="16:16" x14ac:dyDescent="0.2">
      <c r="P51056" s="76"/>
    </row>
    <row r="51057" spans="16:16" x14ac:dyDescent="0.2">
      <c r="P51057" s="76"/>
    </row>
    <row r="51058" spans="16:16" x14ac:dyDescent="0.2">
      <c r="P51058" s="76"/>
    </row>
    <row r="51059" spans="16:16" x14ac:dyDescent="0.2">
      <c r="P51059" s="76"/>
    </row>
    <row r="51060" spans="16:16" x14ac:dyDescent="0.2">
      <c r="P51060" s="76"/>
    </row>
    <row r="51061" spans="16:16" x14ac:dyDescent="0.2">
      <c r="P51061" s="76"/>
    </row>
    <row r="51062" spans="16:16" x14ac:dyDescent="0.2">
      <c r="P51062" s="76"/>
    </row>
    <row r="51063" spans="16:16" x14ac:dyDescent="0.2">
      <c r="P51063" s="76"/>
    </row>
    <row r="51064" spans="16:16" x14ac:dyDescent="0.2">
      <c r="P51064" s="76"/>
    </row>
    <row r="51065" spans="16:16" x14ac:dyDescent="0.2">
      <c r="P51065" s="76"/>
    </row>
    <row r="51066" spans="16:16" x14ac:dyDescent="0.2">
      <c r="P51066" s="76"/>
    </row>
    <row r="51067" spans="16:16" x14ac:dyDescent="0.2">
      <c r="P51067" s="76"/>
    </row>
    <row r="51068" spans="16:16" x14ac:dyDescent="0.2">
      <c r="P51068" s="76"/>
    </row>
    <row r="51069" spans="16:16" x14ac:dyDescent="0.2">
      <c r="P51069" s="76"/>
    </row>
    <row r="51070" spans="16:16" x14ac:dyDescent="0.2">
      <c r="P51070" s="76"/>
    </row>
    <row r="51071" spans="16:16" x14ac:dyDescent="0.2">
      <c r="P51071" s="76"/>
    </row>
    <row r="51072" spans="16:16" x14ac:dyDescent="0.2">
      <c r="P51072" s="76"/>
    </row>
    <row r="51073" spans="16:16" x14ac:dyDescent="0.2">
      <c r="P51073" s="76"/>
    </row>
    <row r="51074" spans="16:16" x14ac:dyDescent="0.2">
      <c r="P51074" s="76"/>
    </row>
    <row r="51075" spans="16:16" x14ac:dyDescent="0.2">
      <c r="P51075" s="76"/>
    </row>
    <row r="51076" spans="16:16" x14ac:dyDescent="0.2">
      <c r="P51076" s="76"/>
    </row>
    <row r="51077" spans="16:16" x14ac:dyDescent="0.2">
      <c r="P51077" s="76"/>
    </row>
    <row r="51078" spans="16:16" x14ac:dyDescent="0.2">
      <c r="P51078" s="76"/>
    </row>
    <row r="51079" spans="16:16" x14ac:dyDescent="0.2">
      <c r="P51079" s="76"/>
    </row>
    <row r="51080" spans="16:16" x14ac:dyDescent="0.2">
      <c r="P51080" s="76"/>
    </row>
    <row r="51081" spans="16:16" x14ac:dyDescent="0.2">
      <c r="P51081" s="76"/>
    </row>
    <row r="51082" spans="16:16" x14ac:dyDescent="0.2">
      <c r="P51082" s="76"/>
    </row>
    <row r="51083" spans="16:16" x14ac:dyDescent="0.2">
      <c r="P51083" s="76"/>
    </row>
    <row r="51084" spans="16:16" x14ac:dyDescent="0.2">
      <c r="P51084" s="76"/>
    </row>
    <row r="51085" spans="16:16" x14ac:dyDescent="0.2">
      <c r="P51085" s="76"/>
    </row>
    <row r="51086" spans="16:16" x14ac:dyDescent="0.2">
      <c r="P51086" s="76"/>
    </row>
    <row r="51087" spans="16:16" x14ac:dyDescent="0.2">
      <c r="P51087" s="76"/>
    </row>
    <row r="51088" spans="16:16" x14ac:dyDescent="0.2">
      <c r="P51088" s="76"/>
    </row>
    <row r="51089" spans="16:16" x14ac:dyDescent="0.2">
      <c r="P51089" s="76"/>
    </row>
    <row r="51090" spans="16:16" x14ac:dyDescent="0.2">
      <c r="P51090" s="76"/>
    </row>
    <row r="51091" spans="16:16" x14ac:dyDescent="0.2">
      <c r="P51091" s="76"/>
    </row>
    <row r="51092" spans="16:16" x14ac:dyDescent="0.2">
      <c r="P51092" s="76"/>
    </row>
    <row r="51093" spans="16:16" x14ac:dyDescent="0.2">
      <c r="P51093" s="76"/>
    </row>
    <row r="51094" spans="16:16" x14ac:dyDescent="0.2">
      <c r="P51094" s="76"/>
    </row>
    <row r="51095" spans="16:16" x14ac:dyDescent="0.2">
      <c r="P51095" s="76"/>
    </row>
    <row r="51096" spans="16:16" x14ac:dyDescent="0.2">
      <c r="P51096" s="76"/>
    </row>
    <row r="51097" spans="16:16" x14ac:dyDescent="0.2">
      <c r="P51097" s="76"/>
    </row>
    <row r="51098" spans="16:16" x14ac:dyDescent="0.2">
      <c r="P51098" s="76"/>
    </row>
    <row r="51099" spans="16:16" x14ac:dyDescent="0.2">
      <c r="P51099" s="76"/>
    </row>
    <row r="51100" spans="16:16" x14ac:dyDescent="0.2">
      <c r="P51100" s="76"/>
    </row>
    <row r="51101" spans="16:16" x14ac:dyDescent="0.2">
      <c r="P51101" s="76"/>
    </row>
    <row r="51102" spans="16:16" x14ac:dyDescent="0.2">
      <c r="P51102" s="76"/>
    </row>
    <row r="51103" spans="16:16" x14ac:dyDescent="0.2">
      <c r="P51103" s="76"/>
    </row>
    <row r="51104" spans="16:16" x14ac:dyDescent="0.2">
      <c r="P51104" s="76"/>
    </row>
    <row r="51105" spans="16:16" x14ac:dyDescent="0.2">
      <c r="P51105" s="76"/>
    </row>
    <row r="51106" spans="16:16" x14ac:dyDescent="0.2">
      <c r="P51106" s="76"/>
    </row>
    <row r="51107" spans="16:16" x14ac:dyDescent="0.2">
      <c r="P51107" s="76"/>
    </row>
    <row r="51108" spans="16:16" x14ac:dyDescent="0.2">
      <c r="P51108" s="76"/>
    </row>
    <row r="51109" spans="16:16" x14ac:dyDescent="0.2">
      <c r="P51109" s="76"/>
    </row>
    <row r="51110" spans="16:16" x14ac:dyDescent="0.2">
      <c r="P51110" s="76"/>
    </row>
    <row r="51111" spans="16:16" x14ac:dyDescent="0.2">
      <c r="P51111" s="76"/>
    </row>
    <row r="51112" spans="16:16" x14ac:dyDescent="0.2">
      <c r="P51112" s="76"/>
    </row>
    <row r="51113" spans="16:16" x14ac:dyDescent="0.2">
      <c r="P51113" s="76"/>
    </row>
    <row r="51114" spans="16:16" x14ac:dyDescent="0.2">
      <c r="P51114" s="76"/>
    </row>
    <row r="51115" spans="16:16" x14ac:dyDescent="0.2">
      <c r="P51115" s="76"/>
    </row>
    <row r="51116" spans="16:16" x14ac:dyDescent="0.2">
      <c r="P51116" s="76"/>
    </row>
    <row r="51117" spans="16:16" x14ac:dyDescent="0.2">
      <c r="P51117" s="76"/>
    </row>
    <row r="51118" spans="16:16" x14ac:dyDescent="0.2">
      <c r="P51118" s="76"/>
    </row>
    <row r="51119" spans="16:16" x14ac:dyDescent="0.2">
      <c r="P51119" s="76"/>
    </row>
    <row r="51120" spans="16:16" x14ac:dyDescent="0.2">
      <c r="P51120" s="76"/>
    </row>
    <row r="51121" spans="16:16" x14ac:dyDescent="0.2">
      <c r="P51121" s="76"/>
    </row>
    <row r="51122" spans="16:16" x14ac:dyDescent="0.2">
      <c r="P51122" s="76"/>
    </row>
    <row r="51123" spans="16:16" x14ac:dyDescent="0.2">
      <c r="P51123" s="76"/>
    </row>
    <row r="51124" spans="16:16" x14ac:dyDescent="0.2">
      <c r="P51124" s="76"/>
    </row>
    <row r="51125" spans="16:16" x14ac:dyDescent="0.2">
      <c r="P51125" s="76"/>
    </row>
    <row r="51126" spans="16:16" x14ac:dyDescent="0.2">
      <c r="P51126" s="76"/>
    </row>
    <row r="51127" spans="16:16" x14ac:dyDescent="0.2">
      <c r="P51127" s="76"/>
    </row>
    <row r="51128" spans="16:16" x14ac:dyDescent="0.2">
      <c r="P51128" s="76"/>
    </row>
    <row r="51129" spans="16:16" x14ac:dyDescent="0.2">
      <c r="P51129" s="76"/>
    </row>
    <row r="51130" spans="16:16" x14ac:dyDescent="0.2">
      <c r="P51130" s="76"/>
    </row>
    <row r="51131" spans="16:16" x14ac:dyDescent="0.2">
      <c r="P51131" s="76"/>
    </row>
    <row r="51132" spans="16:16" x14ac:dyDescent="0.2">
      <c r="P51132" s="76"/>
    </row>
    <row r="51133" spans="16:16" x14ac:dyDescent="0.2">
      <c r="P51133" s="76"/>
    </row>
    <row r="51134" spans="16:16" x14ac:dyDescent="0.2">
      <c r="P51134" s="76"/>
    </row>
    <row r="51135" spans="16:16" x14ac:dyDescent="0.2">
      <c r="P51135" s="76"/>
    </row>
    <row r="51136" spans="16:16" x14ac:dyDescent="0.2">
      <c r="P51136" s="76"/>
    </row>
    <row r="51137" spans="16:16" x14ac:dyDescent="0.2">
      <c r="P51137" s="76"/>
    </row>
    <row r="51138" spans="16:16" x14ac:dyDescent="0.2">
      <c r="P51138" s="76"/>
    </row>
    <row r="51139" spans="16:16" x14ac:dyDescent="0.2">
      <c r="P51139" s="76"/>
    </row>
    <row r="51140" spans="16:16" x14ac:dyDescent="0.2">
      <c r="P51140" s="76"/>
    </row>
    <row r="51141" spans="16:16" x14ac:dyDescent="0.2">
      <c r="P51141" s="76"/>
    </row>
    <row r="51142" spans="16:16" x14ac:dyDescent="0.2">
      <c r="P51142" s="76"/>
    </row>
    <row r="51143" spans="16:16" x14ac:dyDescent="0.2">
      <c r="P51143" s="76"/>
    </row>
    <row r="51144" spans="16:16" x14ac:dyDescent="0.2">
      <c r="P51144" s="76"/>
    </row>
    <row r="51145" spans="16:16" x14ac:dyDescent="0.2">
      <c r="P51145" s="76"/>
    </row>
    <row r="51146" spans="16:16" x14ac:dyDescent="0.2">
      <c r="P51146" s="76"/>
    </row>
    <row r="51147" spans="16:16" x14ac:dyDescent="0.2">
      <c r="P51147" s="76"/>
    </row>
    <row r="51148" spans="16:16" x14ac:dyDescent="0.2">
      <c r="P51148" s="76"/>
    </row>
    <row r="51149" spans="16:16" x14ac:dyDescent="0.2">
      <c r="P51149" s="76"/>
    </row>
    <row r="51150" spans="16:16" x14ac:dyDescent="0.2">
      <c r="P51150" s="76"/>
    </row>
    <row r="51151" spans="16:16" x14ac:dyDescent="0.2">
      <c r="P51151" s="76"/>
    </row>
    <row r="51152" spans="16:16" x14ac:dyDescent="0.2">
      <c r="P51152" s="76"/>
    </row>
    <row r="51153" spans="16:16" x14ac:dyDescent="0.2">
      <c r="P51153" s="76"/>
    </row>
    <row r="51154" spans="16:16" x14ac:dyDescent="0.2">
      <c r="P51154" s="76"/>
    </row>
    <row r="51155" spans="16:16" x14ac:dyDescent="0.2">
      <c r="P51155" s="76"/>
    </row>
    <row r="51156" spans="16:16" x14ac:dyDescent="0.2">
      <c r="P51156" s="76"/>
    </row>
    <row r="51157" spans="16:16" x14ac:dyDescent="0.2">
      <c r="P51157" s="76"/>
    </row>
    <row r="51158" spans="16:16" x14ac:dyDescent="0.2">
      <c r="P51158" s="76"/>
    </row>
    <row r="51159" spans="16:16" x14ac:dyDescent="0.2">
      <c r="P51159" s="76"/>
    </row>
    <row r="51160" spans="16:16" x14ac:dyDescent="0.2">
      <c r="P51160" s="76"/>
    </row>
    <row r="51161" spans="16:16" x14ac:dyDescent="0.2">
      <c r="P51161" s="76"/>
    </row>
    <row r="51162" spans="16:16" x14ac:dyDescent="0.2">
      <c r="P51162" s="76"/>
    </row>
    <row r="51163" spans="16:16" x14ac:dyDescent="0.2">
      <c r="P51163" s="76"/>
    </row>
    <row r="51164" spans="16:16" x14ac:dyDescent="0.2">
      <c r="P51164" s="76"/>
    </row>
    <row r="51165" spans="16:16" x14ac:dyDescent="0.2">
      <c r="P51165" s="76"/>
    </row>
    <row r="51166" spans="16:16" x14ac:dyDescent="0.2">
      <c r="P51166" s="76"/>
    </row>
    <row r="51167" spans="16:16" x14ac:dyDescent="0.2">
      <c r="P51167" s="76"/>
    </row>
    <row r="51168" spans="16:16" x14ac:dyDescent="0.2">
      <c r="P51168" s="76"/>
    </row>
    <row r="51169" spans="16:16" x14ac:dyDescent="0.2">
      <c r="P51169" s="76"/>
    </row>
    <row r="51170" spans="16:16" x14ac:dyDescent="0.2">
      <c r="P51170" s="76"/>
    </row>
    <row r="51171" spans="16:16" x14ac:dyDescent="0.2">
      <c r="P51171" s="76"/>
    </row>
    <row r="51172" spans="16:16" x14ac:dyDescent="0.2">
      <c r="P51172" s="76"/>
    </row>
    <row r="51173" spans="16:16" x14ac:dyDescent="0.2">
      <c r="P51173" s="76"/>
    </row>
    <row r="51174" spans="16:16" x14ac:dyDescent="0.2">
      <c r="P51174" s="76"/>
    </row>
    <row r="51175" spans="16:16" x14ac:dyDescent="0.2">
      <c r="P51175" s="76"/>
    </row>
    <row r="51176" spans="16:16" x14ac:dyDescent="0.2">
      <c r="P51176" s="76"/>
    </row>
    <row r="51177" spans="16:16" x14ac:dyDescent="0.2">
      <c r="P51177" s="76"/>
    </row>
    <row r="51178" spans="16:16" x14ac:dyDescent="0.2">
      <c r="P51178" s="76"/>
    </row>
    <row r="51179" spans="16:16" x14ac:dyDescent="0.2">
      <c r="P51179" s="76"/>
    </row>
    <row r="51180" spans="16:16" x14ac:dyDescent="0.2">
      <c r="P51180" s="76"/>
    </row>
    <row r="51181" spans="16:16" x14ac:dyDescent="0.2">
      <c r="P51181" s="76"/>
    </row>
    <row r="51182" spans="16:16" x14ac:dyDescent="0.2">
      <c r="P51182" s="76"/>
    </row>
    <row r="51183" spans="16:16" x14ac:dyDescent="0.2">
      <c r="P51183" s="76"/>
    </row>
    <row r="51184" spans="16:16" x14ac:dyDescent="0.2">
      <c r="P51184" s="76"/>
    </row>
    <row r="51185" spans="16:16" x14ac:dyDescent="0.2">
      <c r="P51185" s="76"/>
    </row>
    <row r="51186" spans="16:16" x14ac:dyDescent="0.2">
      <c r="P51186" s="76"/>
    </row>
    <row r="51187" spans="16:16" x14ac:dyDescent="0.2">
      <c r="P51187" s="76"/>
    </row>
    <row r="51188" spans="16:16" x14ac:dyDescent="0.2">
      <c r="P51188" s="76"/>
    </row>
    <row r="51189" spans="16:16" x14ac:dyDescent="0.2">
      <c r="P51189" s="76"/>
    </row>
    <row r="51190" spans="16:16" x14ac:dyDescent="0.2">
      <c r="P51190" s="76"/>
    </row>
    <row r="51191" spans="16:16" x14ac:dyDescent="0.2">
      <c r="P51191" s="76"/>
    </row>
    <row r="51192" spans="16:16" x14ac:dyDescent="0.2">
      <c r="P51192" s="76"/>
    </row>
    <row r="51193" spans="16:16" x14ac:dyDescent="0.2">
      <c r="P51193" s="76"/>
    </row>
    <row r="51194" spans="16:16" x14ac:dyDescent="0.2">
      <c r="P51194" s="76"/>
    </row>
    <row r="51195" spans="16:16" x14ac:dyDescent="0.2">
      <c r="P51195" s="76"/>
    </row>
    <row r="51196" spans="16:16" x14ac:dyDescent="0.2">
      <c r="P51196" s="76"/>
    </row>
    <row r="51197" spans="16:16" x14ac:dyDescent="0.2">
      <c r="P51197" s="76"/>
    </row>
    <row r="51198" spans="16:16" x14ac:dyDescent="0.2">
      <c r="P51198" s="76"/>
    </row>
    <row r="51199" spans="16:16" x14ac:dyDescent="0.2">
      <c r="P51199" s="76"/>
    </row>
    <row r="51200" spans="16:16" x14ac:dyDescent="0.2">
      <c r="P51200" s="76"/>
    </row>
    <row r="51201" spans="16:16" x14ac:dyDescent="0.2">
      <c r="P51201" s="76"/>
    </row>
    <row r="51202" spans="16:16" x14ac:dyDescent="0.2">
      <c r="P51202" s="76"/>
    </row>
    <row r="51203" spans="16:16" x14ac:dyDescent="0.2">
      <c r="P51203" s="76"/>
    </row>
    <row r="51204" spans="16:16" x14ac:dyDescent="0.2">
      <c r="P51204" s="76"/>
    </row>
    <row r="51205" spans="16:16" x14ac:dyDescent="0.2">
      <c r="P51205" s="76"/>
    </row>
    <row r="51206" spans="16:16" x14ac:dyDescent="0.2">
      <c r="P51206" s="76"/>
    </row>
    <row r="51207" spans="16:16" x14ac:dyDescent="0.2">
      <c r="P51207" s="76"/>
    </row>
    <row r="51208" spans="16:16" x14ac:dyDescent="0.2">
      <c r="P51208" s="76"/>
    </row>
    <row r="51209" spans="16:16" x14ac:dyDescent="0.2">
      <c r="P51209" s="76"/>
    </row>
    <row r="51210" spans="16:16" x14ac:dyDescent="0.2">
      <c r="P51210" s="76"/>
    </row>
    <row r="51211" spans="16:16" x14ac:dyDescent="0.2">
      <c r="P51211" s="76"/>
    </row>
    <row r="51212" spans="16:16" x14ac:dyDescent="0.2">
      <c r="P51212" s="76"/>
    </row>
    <row r="51213" spans="16:16" x14ac:dyDescent="0.2">
      <c r="P51213" s="76"/>
    </row>
    <row r="51214" spans="16:16" x14ac:dyDescent="0.2">
      <c r="P51214" s="76"/>
    </row>
    <row r="51215" spans="16:16" x14ac:dyDescent="0.2">
      <c r="P51215" s="76"/>
    </row>
    <row r="51216" spans="16:16" x14ac:dyDescent="0.2">
      <c r="P51216" s="76"/>
    </row>
    <row r="51217" spans="16:16" x14ac:dyDescent="0.2">
      <c r="P51217" s="76"/>
    </row>
    <row r="51218" spans="16:16" x14ac:dyDescent="0.2">
      <c r="P51218" s="76"/>
    </row>
    <row r="51219" spans="16:16" x14ac:dyDescent="0.2">
      <c r="P51219" s="76"/>
    </row>
    <row r="51220" spans="16:16" x14ac:dyDescent="0.2">
      <c r="P51220" s="76"/>
    </row>
    <row r="51221" spans="16:16" x14ac:dyDescent="0.2">
      <c r="P51221" s="76"/>
    </row>
    <row r="51222" spans="16:16" x14ac:dyDescent="0.2">
      <c r="P51222" s="76"/>
    </row>
    <row r="51223" spans="16:16" x14ac:dyDescent="0.2">
      <c r="P51223" s="76"/>
    </row>
    <row r="51224" spans="16:16" x14ac:dyDescent="0.2">
      <c r="P51224" s="76"/>
    </row>
    <row r="51225" spans="16:16" x14ac:dyDescent="0.2">
      <c r="P51225" s="76"/>
    </row>
    <row r="51226" spans="16:16" x14ac:dyDescent="0.2">
      <c r="P51226" s="76"/>
    </row>
    <row r="51227" spans="16:16" x14ac:dyDescent="0.2">
      <c r="P51227" s="76"/>
    </row>
    <row r="51228" spans="16:16" x14ac:dyDescent="0.2">
      <c r="P51228" s="76"/>
    </row>
    <row r="51229" spans="16:16" x14ac:dyDescent="0.2">
      <c r="P51229" s="76"/>
    </row>
    <row r="51230" spans="16:16" x14ac:dyDescent="0.2">
      <c r="P51230" s="76"/>
    </row>
    <row r="51231" spans="16:16" x14ac:dyDescent="0.2">
      <c r="P51231" s="76"/>
    </row>
    <row r="51232" spans="16:16" x14ac:dyDescent="0.2">
      <c r="P51232" s="76"/>
    </row>
    <row r="51233" spans="16:16" x14ac:dyDescent="0.2">
      <c r="P51233" s="76"/>
    </row>
    <row r="51234" spans="16:16" x14ac:dyDescent="0.2">
      <c r="P51234" s="76"/>
    </row>
    <row r="51235" spans="16:16" x14ac:dyDescent="0.2">
      <c r="P51235" s="76"/>
    </row>
    <row r="51236" spans="16:16" x14ac:dyDescent="0.2">
      <c r="P51236" s="76"/>
    </row>
    <row r="51237" spans="16:16" x14ac:dyDescent="0.2">
      <c r="P51237" s="76"/>
    </row>
    <row r="51238" spans="16:16" x14ac:dyDescent="0.2">
      <c r="P51238" s="76"/>
    </row>
    <row r="51239" spans="16:16" x14ac:dyDescent="0.2">
      <c r="P51239" s="76"/>
    </row>
    <row r="51240" spans="16:16" x14ac:dyDescent="0.2">
      <c r="P51240" s="76"/>
    </row>
    <row r="51241" spans="16:16" x14ac:dyDescent="0.2">
      <c r="P51241" s="76"/>
    </row>
    <row r="51242" spans="16:16" x14ac:dyDescent="0.2">
      <c r="P51242" s="76"/>
    </row>
    <row r="51243" spans="16:16" x14ac:dyDescent="0.2">
      <c r="P51243" s="76"/>
    </row>
    <row r="51244" spans="16:16" x14ac:dyDescent="0.2">
      <c r="P51244" s="76"/>
    </row>
    <row r="51245" spans="16:16" x14ac:dyDescent="0.2">
      <c r="P51245" s="76"/>
    </row>
    <row r="51246" spans="16:16" x14ac:dyDescent="0.2">
      <c r="P51246" s="76"/>
    </row>
    <row r="51247" spans="16:16" x14ac:dyDescent="0.2">
      <c r="P51247" s="76"/>
    </row>
    <row r="51248" spans="16:16" x14ac:dyDescent="0.2">
      <c r="P51248" s="76"/>
    </row>
    <row r="51249" spans="16:16" x14ac:dyDescent="0.2">
      <c r="P51249" s="76"/>
    </row>
    <row r="51250" spans="16:16" x14ac:dyDescent="0.2">
      <c r="P51250" s="76"/>
    </row>
    <row r="51251" spans="16:16" x14ac:dyDescent="0.2">
      <c r="P51251" s="76"/>
    </row>
    <row r="51252" spans="16:16" x14ac:dyDescent="0.2">
      <c r="P51252" s="76"/>
    </row>
    <row r="51253" spans="16:16" x14ac:dyDescent="0.2">
      <c r="P51253" s="76"/>
    </row>
    <row r="51254" spans="16:16" x14ac:dyDescent="0.2">
      <c r="P51254" s="76"/>
    </row>
    <row r="51255" spans="16:16" x14ac:dyDescent="0.2">
      <c r="P51255" s="76"/>
    </row>
    <row r="51256" spans="16:16" x14ac:dyDescent="0.2">
      <c r="P51256" s="76"/>
    </row>
    <row r="51257" spans="16:16" x14ac:dyDescent="0.2">
      <c r="P51257" s="76"/>
    </row>
    <row r="51258" spans="16:16" x14ac:dyDescent="0.2">
      <c r="P51258" s="76"/>
    </row>
    <row r="51259" spans="16:16" x14ac:dyDescent="0.2">
      <c r="P51259" s="76"/>
    </row>
    <row r="51260" spans="16:16" x14ac:dyDescent="0.2">
      <c r="P51260" s="76"/>
    </row>
    <row r="51261" spans="16:16" x14ac:dyDescent="0.2">
      <c r="P51261" s="76"/>
    </row>
    <row r="51262" spans="16:16" x14ac:dyDescent="0.2">
      <c r="P51262" s="76"/>
    </row>
    <row r="51263" spans="16:16" x14ac:dyDescent="0.2">
      <c r="P51263" s="76"/>
    </row>
    <row r="51264" spans="16:16" x14ac:dyDescent="0.2">
      <c r="P51264" s="76"/>
    </row>
    <row r="51265" spans="16:16" x14ac:dyDescent="0.2">
      <c r="P51265" s="76"/>
    </row>
    <row r="51266" spans="16:16" x14ac:dyDescent="0.2">
      <c r="P51266" s="76"/>
    </row>
    <row r="51267" spans="16:16" x14ac:dyDescent="0.2">
      <c r="P51267" s="76"/>
    </row>
    <row r="51268" spans="16:16" x14ac:dyDescent="0.2">
      <c r="P51268" s="76"/>
    </row>
    <row r="51269" spans="16:16" x14ac:dyDescent="0.2">
      <c r="P51269" s="76"/>
    </row>
    <row r="51270" spans="16:16" x14ac:dyDescent="0.2">
      <c r="P51270" s="76"/>
    </row>
    <row r="51271" spans="16:16" x14ac:dyDescent="0.2">
      <c r="P51271" s="76"/>
    </row>
    <row r="51272" spans="16:16" x14ac:dyDescent="0.2">
      <c r="P51272" s="76"/>
    </row>
    <row r="51273" spans="16:16" x14ac:dyDescent="0.2">
      <c r="P51273" s="76"/>
    </row>
    <row r="51274" spans="16:16" x14ac:dyDescent="0.2">
      <c r="P51274" s="76"/>
    </row>
    <row r="51275" spans="16:16" x14ac:dyDescent="0.2">
      <c r="P51275" s="76"/>
    </row>
    <row r="51276" spans="16:16" x14ac:dyDescent="0.2">
      <c r="P51276" s="76"/>
    </row>
    <row r="51277" spans="16:16" x14ac:dyDescent="0.2">
      <c r="P51277" s="76"/>
    </row>
    <row r="51278" spans="16:16" x14ac:dyDescent="0.2">
      <c r="P51278" s="76"/>
    </row>
    <row r="51279" spans="16:16" x14ac:dyDescent="0.2">
      <c r="P51279" s="76"/>
    </row>
    <row r="51280" spans="16:16" x14ac:dyDescent="0.2">
      <c r="P51280" s="76"/>
    </row>
    <row r="51281" spans="16:16" x14ac:dyDescent="0.2">
      <c r="P51281" s="76"/>
    </row>
    <row r="51282" spans="16:16" x14ac:dyDescent="0.2">
      <c r="P51282" s="76"/>
    </row>
    <row r="51283" spans="16:16" x14ac:dyDescent="0.2">
      <c r="P51283" s="76"/>
    </row>
    <row r="51284" spans="16:16" x14ac:dyDescent="0.2">
      <c r="P51284" s="76"/>
    </row>
    <row r="51285" spans="16:16" x14ac:dyDescent="0.2">
      <c r="P51285" s="76"/>
    </row>
    <row r="51286" spans="16:16" x14ac:dyDescent="0.2">
      <c r="P51286" s="76"/>
    </row>
    <row r="51287" spans="16:16" x14ac:dyDescent="0.2">
      <c r="P51287" s="76"/>
    </row>
    <row r="51288" spans="16:16" x14ac:dyDescent="0.2">
      <c r="P51288" s="76"/>
    </row>
    <row r="51289" spans="16:16" x14ac:dyDescent="0.2">
      <c r="P51289" s="76"/>
    </row>
    <row r="51290" spans="16:16" x14ac:dyDescent="0.2">
      <c r="P51290" s="76"/>
    </row>
    <row r="51291" spans="16:16" x14ac:dyDescent="0.2">
      <c r="P51291" s="76"/>
    </row>
    <row r="51292" spans="16:16" x14ac:dyDescent="0.2">
      <c r="P51292" s="76"/>
    </row>
    <row r="51293" spans="16:16" x14ac:dyDescent="0.2">
      <c r="P51293" s="76"/>
    </row>
    <row r="51294" spans="16:16" x14ac:dyDescent="0.2">
      <c r="P51294" s="76"/>
    </row>
    <row r="51295" spans="16:16" x14ac:dyDescent="0.2">
      <c r="P51295" s="76"/>
    </row>
    <row r="51296" spans="16:16" x14ac:dyDescent="0.2">
      <c r="P51296" s="76"/>
    </row>
    <row r="51297" spans="16:16" x14ac:dyDescent="0.2">
      <c r="P51297" s="76"/>
    </row>
    <row r="51298" spans="16:16" x14ac:dyDescent="0.2">
      <c r="P51298" s="76"/>
    </row>
    <row r="51299" spans="16:16" x14ac:dyDescent="0.2">
      <c r="P51299" s="76"/>
    </row>
    <row r="51300" spans="16:16" x14ac:dyDescent="0.2">
      <c r="P51300" s="76"/>
    </row>
    <row r="51301" spans="16:16" x14ac:dyDescent="0.2">
      <c r="P51301" s="76"/>
    </row>
    <row r="51302" spans="16:16" x14ac:dyDescent="0.2">
      <c r="P51302" s="76"/>
    </row>
    <row r="51303" spans="16:16" x14ac:dyDescent="0.2">
      <c r="P51303" s="76"/>
    </row>
    <row r="51304" spans="16:16" x14ac:dyDescent="0.2">
      <c r="P51304" s="76"/>
    </row>
    <row r="51305" spans="16:16" x14ac:dyDescent="0.2">
      <c r="P51305" s="76"/>
    </row>
    <row r="51306" spans="16:16" x14ac:dyDescent="0.2">
      <c r="P51306" s="76"/>
    </row>
    <row r="51307" spans="16:16" x14ac:dyDescent="0.2">
      <c r="P51307" s="76"/>
    </row>
    <row r="51308" spans="16:16" x14ac:dyDescent="0.2">
      <c r="P51308" s="76"/>
    </row>
    <row r="51309" spans="16:16" x14ac:dyDescent="0.2">
      <c r="P51309" s="76"/>
    </row>
    <row r="51310" spans="16:16" x14ac:dyDescent="0.2">
      <c r="P51310" s="76"/>
    </row>
    <row r="51311" spans="16:16" x14ac:dyDescent="0.2">
      <c r="P51311" s="76"/>
    </row>
    <row r="51312" spans="16:16" x14ac:dyDescent="0.2">
      <c r="P51312" s="76"/>
    </row>
    <row r="51313" spans="16:16" x14ac:dyDescent="0.2">
      <c r="P51313" s="76"/>
    </row>
    <row r="51314" spans="16:16" x14ac:dyDescent="0.2">
      <c r="P51314" s="76"/>
    </row>
    <row r="51315" spans="16:16" x14ac:dyDescent="0.2">
      <c r="P51315" s="76"/>
    </row>
    <row r="51316" spans="16:16" x14ac:dyDescent="0.2">
      <c r="P51316" s="76"/>
    </row>
    <row r="51317" spans="16:16" x14ac:dyDescent="0.2">
      <c r="P51317" s="76"/>
    </row>
    <row r="51318" spans="16:16" x14ac:dyDescent="0.2">
      <c r="P51318" s="76"/>
    </row>
    <row r="51319" spans="16:16" x14ac:dyDescent="0.2">
      <c r="P51319" s="76"/>
    </row>
    <row r="51320" spans="16:16" x14ac:dyDescent="0.2">
      <c r="P51320" s="76"/>
    </row>
    <row r="51321" spans="16:16" x14ac:dyDescent="0.2">
      <c r="P51321" s="76"/>
    </row>
    <row r="51322" spans="16:16" x14ac:dyDescent="0.2">
      <c r="P51322" s="76"/>
    </row>
    <row r="51323" spans="16:16" x14ac:dyDescent="0.2">
      <c r="P51323" s="76"/>
    </row>
    <row r="51324" spans="16:16" x14ac:dyDescent="0.2">
      <c r="P51324" s="76"/>
    </row>
    <row r="51325" spans="16:16" x14ac:dyDescent="0.2">
      <c r="P51325" s="76"/>
    </row>
    <row r="51326" spans="16:16" x14ac:dyDescent="0.2">
      <c r="P51326" s="76"/>
    </row>
    <row r="51327" spans="16:16" x14ac:dyDescent="0.2">
      <c r="P51327" s="76"/>
    </row>
    <row r="51328" spans="16:16" x14ac:dyDescent="0.2">
      <c r="P51328" s="76"/>
    </row>
    <row r="51329" spans="16:16" x14ac:dyDescent="0.2">
      <c r="P51329" s="76"/>
    </row>
    <row r="51330" spans="16:16" x14ac:dyDescent="0.2">
      <c r="P51330" s="76"/>
    </row>
    <row r="51331" spans="16:16" x14ac:dyDescent="0.2">
      <c r="P51331" s="76"/>
    </row>
    <row r="51332" spans="16:16" x14ac:dyDescent="0.2">
      <c r="P51332" s="76"/>
    </row>
    <row r="51333" spans="16:16" x14ac:dyDescent="0.2">
      <c r="P51333" s="76"/>
    </row>
    <row r="51334" spans="16:16" x14ac:dyDescent="0.2">
      <c r="P51334" s="76"/>
    </row>
    <row r="51335" spans="16:16" x14ac:dyDescent="0.2">
      <c r="P51335" s="76"/>
    </row>
    <row r="51336" spans="16:16" x14ac:dyDescent="0.2">
      <c r="P51336" s="76"/>
    </row>
    <row r="51337" spans="16:16" x14ac:dyDescent="0.2">
      <c r="P51337" s="76"/>
    </row>
    <row r="51338" spans="16:16" x14ac:dyDescent="0.2">
      <c r="P51338" s="76"/>
    </row>
    <row r="51339" spans="16:16" x14ac:dyDescent="0.2">
      <c r="P51339" s="76"/>
    </row>
    <row r="51340" spans="16:16" x14ac:dyDescent="0.2">
      <c r="P51340" s="76"/>
    </row>
    <row r="51341" spans="16:16" x14ac:dyDescent="0.2">
      <c r="P51341" s="76"/>
    </row>
    <row r="51342" spans="16:16" x14ac:dyDescent="0.2">
      <c r="P51342" s="76"/>
    </row>
    <row r="51343" spans="16:16" x14ac:dyDescent="0.2">
      <c r="P51343" s="76"/>
    </row>
    <row r="51344" spans="16:16" x14ac:dyDescent="0.2">
      <c r="P51344" s="76"/>
    </row>
    <row r="51345" spans="16:16" x14ac:dyDescent="0.2">
      <c r="P51345" s="76"/>
    </row>
    <row r="51346" spans="16:16" x14ac:dyDescent="0.2">
      <c r="P51346" s="76"/>
    </row>
    <row r="51347" spans="16:16" x14ac:dyDescent="0.2">
      <c r="P51347" s="76"/>
    </row>
    <row r="51348" spans="16:16" x14ac:dyDescent="0.2">
      <c r="P51348" s="76"/>
    </row>
    <row r="51349" spans="16:16" x14ac:dyDescent="0.2">
      <c r="P51349" s="76"/>
    </row>
    <row r="51350" spans="16:16" x14ac:dyDescent="0.2">
      <c r="P51350" s="76"/>
    </row>
    <row r="51351" spans="16:16" x14ac:dyDescent="0.2">
      <c r="P51351" s="76"/>
    </row>
    <row r="51352" spans="16:16" x14ac:dyDescent="0.2">
      <c r="P51352" s="76"/>
    </row>
    <row r="51353" spans="16:16" x14ac:dyDescent="0.2">
      <c r="P51353" s="76"/>
    </row>
    <row r="51354" spans="16:16" x14ac:dyDescent="0.2">
      <c r="P51354" s="76"/>
    </row>
    <row r="51355" spans="16:16" x14ac:dyDescent="0.2">
      <c r="P51355" s="76"/>
    </row>
    <row r="51356" spans="16:16" x14ac:dyDescent="0.2">
      <c r="P51356" s="76"/>
    </row>
    <row r="51357" spans="16:16" x14ac:dyDescent="0.2">
      <c r="P51357" s="76"/>
    </row>
    <row r="51358" spans="16:16" x14ac:dyDescent="0.2">
      <c r="P51358" s="76"/>
    </row>
    <row r="51359" spans="16:16" x14ac:dyDescent="0.2">
      <c r="P51359" s="76"/>
    </row>
    <row r="51360" spans="16:16" x14ac:dyDescent="0.2">
      <c r="P51360" s="76"/>
    </row>
    <row r="51361" spans="16:16" x14ac:dyDescent="0.2">
      <c r="P51361" s="76"/>
    </row>
    <row r="51362" spans="16:16" x14ac:dyDescent="0.2">
      <c r="P51362" s="76"/>
    </row>
    <row r="51363" spans="16:16" x14ac:dyDescent="0.2">
      <c r="P51363" s="76"/>
    </row>
    <row r="51364" spans="16:16" x14ac:dyDescent="0.2">
      <c r="P51364" s="76"/>
    </row>
    <row r="51365" spans="16:16" x14ac:dyDescent="0.2">
      <c r="P51365" s="76"/>
    </row>
    <row r="51366" spans="16:16" x14ac:dyDescent="0.2">
      <c r="P51366" s="76"/>
    </row>
    <row r="51367" spans="16:16" x14ac:dyDescent="0.2">
      <c r="P51367" s="76"/>
    </row>
    <row r="51368" spans="16:16" x14ac:dyDescent="0.2">
      <c r="P51368" s="76"/>
    </row>
    <row r="51369" spans="16:16" x14ac:dyDescent="0.2">
      <c r="P51369" s="76"/>
    </row>
    <row r="51370" spans="16:16" x14ac:dyDescent="0.2">
      <c r="P51370" s="76"/>
    </row>
    <row r="51371" spans="16:16" x14ac:dyDescent="0.2">
      <c r="P51371" s="76"/>
    </row>
    <row r="51372" spans="16:16" x14ac:dyDescent="0.2">
      <c r="P51372" s="76"/>
    </row>
    <row r="51373" spans="16:16" x14ac:dyDescent="0.2">
      <c r="P51373" s="76"/>
    </row>
    <row r="51374" spans="16:16" x14ac:dyDescent="0.2">
      <c r="P51374" s="76"/>
    </row>
    <row r="51375" spans="16:16" x14ac:dyDescent="0.2">
      <c r="P51375" s="76"/>
    </row>
    <row r="51376" spans="16:16" x14ac:dyDescent="0.2">
      <c r="P51376" s="76"/>
    </row>
    <row r="51377" spans="16:16" x14ac:dyDescent="0.2">
      <c r="P51377" s="76"/>
    </row>
    <row r="51378" spans="16:16" x14ac:dyDescent="0.2">
      <c r="P51378" s="76"/>
    </row>
    <row r="51379" spans="16:16" x14ac:dyDescent="0.2">
      <c r="P51379" s="76"/>
    </row>
    <row r="51380" spans="16:16" x14ac:dyDescent="0.2">
      <c r="P51380" s="76"/>
    </row>
    <row r="51381" spans="16:16" x14ac:dyDescent="0.2">
      <c r="P51381" s="76"/>
    </row>
    <row r="51382" spans="16:16" x14ac:dyDescent="0.2">
      <c r="P51382" s="76"/>
    </row>
    <row r="51383" spans="16:16" x14ac:dyDescent="0.2">
      <c r="P51383" s="76"/>
    </row>
    <row r="51384" spans="16:16" x14ac:dyDescent="0.2">
      <c r="P51384" s="76"/>
    </row>
    <row r="51385" spans="16:16" x14ac:dyDescent="0.2">
      <c r="P51385" s="76"/>
    </row>
    <row r="51386" spans="16:16" x14ac:dyDescent="0.2">
      <c r="P51386" s="76"/>
    </row>
    <row r="51387" spans="16:16" x14ac:dyDescent="0.2">
      <c r="P51387" s="76"/>
    </row>
    <row r="51388" spans="16:16" x14ac:dyDescent="0.2">
      <c r="P51388" s="76"/>
    </row>
    <row r="51389" spans="16:16" x14ac:dyDescent="0.2">
      <c r="P51389" s="76"/>
    </row>
    <row r="51390" spans="16:16" x14ac:dyDescent="0.2">
      <c r="P51390" s="76"/>
    </row>
    <row r="51391" spans="16:16" x14ac:dyDescent="0.2">
      <c r="P51391" s="76"/>
    </row>
    <row r="51392" spans="16:16" x14ac:dyDescent="0.2">
      <c r="P51392" s="76"/>
    </row>
    <row r="51393" spans="16:16" x14ac:dyDescent="0.2">
      <c r="P51393" s="76"/>
    </row>
    <row r="51394" spans="16:16" x14ac:dyDescent="0.2">
      <c r="P51394" s="76"/>
    </row>
    <row r="51395" spans="16:16" x14ac:dyDescent="0.2">
      <c r="P51395" s="76"/>
    </row>
    <row r="51396" spans="16:16" x14ac:dyDescent="0.2">
      <c r="P51396" s="76"/>
    </row>
    <row r="51397" spans="16:16" x14ac:dyDescent="0.2">
      <c r="P51397" s="76"/>
    </row>
    <row r="51398" spans="16:16" x14ac:dyDescent="0.2">
      <c r="P51398" s="76"/>
    </row>
    <row r="51399" spans="16:16" x14ac:dyDescent="0.2">
      <c r="P51399" s="76"/>
    </row>
    <row r="51400" spans="16:16" x14ac:dyDescent="0.2">
      <c r="P51400" s="76"/>
    </row>
    <row r="51401" spans="16:16" x14ac:dyDescent="0.2">
      <c r="P51401" s="76"/>
    </row>
    <row r="51402" spans="16:16" x14ac:dyDescent="0.2">
      <c r="P51402" s="76"/>
    </row>
    <row r="51403" spans="16:16" x14ac:dyDescent="0.2">
      <c r="P51403" s="76"/>
    </row>
    <row r="51404" spans="16:16" x14ac:dyDescent="0.2">
      <c r="P51404" s="76"/>
    </row>
    <row r="51405" spans="16:16" x14ac:dyDescent="0.2">
      <c r="P51405" s="76"/>
    </row>
    <row r="51406" spans="16:16" x14ac:dyDescent="0.2">
      <c r="P51406" s="76"/>
    </row>
    <row r="51407" spans="16:16" x14ac:dyDescent="0.2">
      <c r="P51407" s="76"/>
    </row>
    <row r="51408" spans="16:16" x14ac:dyDescent="0.2">
      <c r="P51408" s="76"/>
    </row>
    <row r="51409" spans="16:16" x14ac:dyDescent="0.2">
      <c r="P51409" s="76"/>
    </row>
    <row r="51410" spans="16:16" x14ac:dyDescent="0.2">
      <c r="P51410" s="76"/>
    </row>
    <row r="51411" spans="16:16" x14ac:dyDescent="0.2">
      <c r="P51411" s="76"/>
    </row>
    <row r="51412" spans="16:16" x14ac:dyDescent="0.2">
      <c r="P51412" s="76"/>
    </row>
    <row r="51413" spans="16:16" x14ac:dyDescent="0.2">
      <c r="P51413" s="76"/>
    </row>
    <row r="51414" spans="16:16" x14ac:dyDescent="0.2">
      <c r="P51414" s="76"/>
    </row>
    <row r="51415" spans="16:16" x14ac:dyDescent="0.2">
      <c r="P51415" s="76"/>
    </row>
    <row r="51416" spans="16:16" x14ac:dyDescent="0.2">
      <c r="P51416" s="76"/>
    </row>
    <row r="51417" spans="16:16" x14ac:dyDescent="0.2">
      <c r="P51417" s="76"/>
    </row>
    <row r="51418" spans="16:16" x14ac:dyDescent="0.2">
      <c r="P51418" s="76"/>
    </row>
    <row r="51419" spans="16:16" x14ac:dyDescent="0.2">
      <c r="P51419" s="76"/>
    </row>
    <row r="51420" spans="16:16" x14ac:dyDescent="0.2">
      <c r="P51420" s="76"/>
    </row>
    <row r="51421" spans="16:16" x14ac:dyDescent="0.2">
      <c r="P51421" s="76"/>
    </row>
    <row r="51422" spans="16:16" x14ac:dyDescent="0.2">
      <c r="P51422" s="76"/>
    </row>
    <row r="51423" spans="16:16" x14ac:dyDescent="0.2">
      <c r="P51423" s="76"/>
    </row>
    <row r="51424" spans="16:16" x14ac:dyDescent="0.2">
      <c r="P51424" s="76"/>
    </row>
    <row r="51425" spans="16:16" x14ac:dyDescent="0.2">
      <c r="P51425" s="76"/>
    </row>
    <row r="51426" spans="16:16" x14ac:dyDescent="0.2">
      <c r="P51426" s="76"/>
    </row>
    <row r="51427" spans="16:16" x14ac:dyDescent="0.2">
      <c r="P51427" s="76"/>
    </row>
    <row r="51428" spans="16:16" x14ac:dyDescent="0.2">
      <c r="P51428" s="76"/>
    </row>
    <row r="51429" spans="16:16" x14ac:dyDescent="0.2">
      <c r="P51429" s="76"/>
    </row>
    <row r="51430" spans="16:16" x14ac:dyDescent="0.2">
      <c r="P51430" s="76"/>
    </row>
    <row r="51431" spans="16:16" x14ac:dyDescent="0.2">
      <c r="P51431" s="76"/>
    </row>
    <row r="51432" spans="16:16" x14ac:dyDescent="0.2">
      <c r="P51432" s="76"/>
    </row>
    <row r="51433" spans="16:16" x14ac:dyDescent="0.2">
      <c r="P51433" s="76"/>
    </row>
    <row r="51434" spans="16:16" x14ac:dyDescent="0.2">
      <c r="P51434" s="76"/>
    </row>
    <row r="51435" spans="16:16" x14ac:dyDescent="0.2">
      <c r="P51435" s="76"/>
    </row>
    <row r="51436" spans="16:16" x14ac:dyDescent="0.2">
      <c r="P51436" s="76"/>
    </row>
    <row r="51437" spans="16:16" x14ac:dyDescent="0.2">
      <c r="P51437" s="76"/>
    </row>
    <row r="51438" spans="16:16" x14ac:dyDescent="0.2">
      <c r="P51438" s="76"/>
    </row>
    <row r="51439" spans="16:16" x14ac:dyDescent="0.2">
      <c r="P51439" s="76"/>
    </row>
    <row r="51440" spans="16:16" x14ac:dyDescent="0.2">
      <c r="P51440" s="76"/>
    </row>
    <row r="51441" spans="16:16" x14ac:dyDescent="0.2">
      <c r="P51441" s="76"/>
    </row>
    <row r="51442" spans="16:16" x14ac:dyDescent="0.2">
      <c r="P51442" s="76"/>
    </row>
    <row r="51443" spans="16:16" x14ac:dyDescent="0.2">
      <c r="P51443" s="76"/>
    </row>
    <row r="51444" spans="16:16" x14ac:dyDescent="0.2">
      <c r="P51444" s="76"/>
    </row>
    <row r="51445" spans="16:16" x14ac:dyDescent="0.2">
      <c r="P51445" s="76"/>
    </row>
    <row r="51446" spans="16:16" x14ac:dyDescent="0.2">
      <c r="P51446" s="76"/>
    </row>
    <row r="51447" spans="16:16" x14ac:dyDescent="0.2">
      <c r="P51447" s="76"/>
    </row>
    <row r="51448" spans="16:16" x14ac:dyDescent="0.2">
      <c r="P51448" s="76"/>
    </row>
    <row r="51449" spans="16:16" x14ac:dyDescent="0.2">
      <c r="P51449" s="76"/>
    </row>
    <row r="51450" spans="16:16" x14ac:dyDescent="0.2">
      <c r="P51450" s="76"/>
    </row>
    <row r="51451" spans="16:16" x14ac:dyDescent="0.2">
      <c r="P51451" s="76"/>
    </row>
    <row r="51452" spans="16:16" x14ac:dyDescent="0.2">
      <c r="P51452" s="76"/>
    </row>
    <row r="51453" spans="16:16" x14ac:dyDescent="0.2">
      <c r="P51453" s="76"/>
    </row>
    <row r="51454" spans="16:16" x14ac:dyDescent="0.2">
      <c r="P51454" s="76"/>
    </row>
    <row r="51455" spans="16:16" x14ac:dyDescent="0.2">
      <c r="P51455" s="76"/>
    </row>
    <row r="51456" spans="16:16" x14ac:dyDescent="0.2">
      <c r="P51456" s="76"/>
    </row>
    <row r="51457" spans="16:16" x14ac:dyDescent="0.2">
      <c r="P51457" s="76"/>
    </row>
    <row r="51458" spans="16:16" x14ac:dyDescent="0.2">
      <c r="P51458" s="76"/>
    </row>
    <row r="51459" spans="16:16" x14ac:dyDescent="0.2">
      <c r="P51459" s="76"/>
    </row>
    <row r="51460" spans="16:16" x14ac:dyDescent="0.2">
      <c r="P51460" s="76"/>
    </row>
    <row r="51461" spans="16:16" x14ac:dyDescent="0.2">
      <c r="P51461" s="76"/>
    </row>
    <row r="51462" spans="16:16" x14ac:dyDescent="0.2">
      <c r="P51462" s="76"/>
    </row>
    <row r="51463" spans="16:16" x14ac:dyDescent="0.2">
      <c r="P51463" s="76"/>
    </row>
    <row r="51464" spans="16:16" x14ac:dyDescent="0.2">
      <c r="P51464" s="76"/>
    </row>
    <row r="51465" spans="16:16" x14ac:dyDescent="0.2">
      <c r="P51465" s="76"/>
    </row>
    <row r="51466" spans="16:16" x14ac:dyDescent="0.2">
      <c r="P51466" s="76"/>
    </row>
    <row r="51467" spans="16:16" x14ac:dyDescent="0.2">
      <c r="P51467" s="76"/>
    </row>
    <row r="51468" spans="16:16" x14ac:dyDescent="0.2">
      <c r="P51468" s="76"/>
    </row>
    <row r="51469" spans="16:16" x14ac:dyDescent="0.2">
      <c r="P51469" s="76"/>
    </row>
    <row r="51470" spans="16:16" x14ac:dyDescent="0.2">
      <c r="P51470" s="76"/>
    </row>
    <row r="51471" spans="16:16" x14ac:dyDescent="0.2">
      <c r="P51471" s="76"/>
    </row>
    <row r="51472" spans="16:16" x14ac:dyDescent="0.2">
      <c r="P51472" s="76"/>
    </row>
    <row r="51473" spans="16:16" x14ac:dyDescent="0.2">
      <c r="P51473" s="76"/>
    </row>
    <row r="51474" spans="16:16" x14ac:dyDescent="0.2">
      <c r="P51474" s="76"/>
    </row>
    <row r="51475" spans="16:16" x14ac:dyDescent="0.2">
      <c r="P51475" s="76"/>
    </row>
    <row r="51476" spans="16:16" x14ac:dyDescent="0.2">
      <c r="P51476" s="76"/>
    </row>
    <row r="51477" spans="16:16" x14ac:dyDescent="0.2">
      <c r="P51477" s="76"/>
    </row>
    <row r="51478" spans="16:16" x14ac:dyDescent="0.2">
      <c r="P51478" s="76"/>
    </row>
    <row r="51479" spans="16:16" x14ac:dyDescent="0.2">
      <c r="P51479" s="76"/>
    </row>
    <row r="51480" spans="16:16" x14ac:dyDescent="0.2">
      <c r="P51480" s="76"/>
    </row>
    <row r="51481" spans="16:16" x14ac:dyDescent="0.2">
      <c r="P51481" s="76"/>
    </row>
    <row r="51482" spans="16:16" x14ac:dyDescent="0.2">
      <c r="P51482" s="76"/>
    </row>
    <row r="51483" spans="16:16" x14ac:dyDescent="0.2">
      <c r="P51483" s="76"/>
    </row>
    <row r="51484" spans="16:16" x14ac:dyDescent="0.2">
      <c r="P51484" s="76"/>
    </row>
    <row r="51485" spans="16:16" x14ac:dyDescent="0.2">
      <c r="P51485" s="76"/>
    </row>
    <row r="51486" spans="16:16" x14ac:dyDescent="0.2">
      <c r="P51486" s="76"/>
    </row>
    <row r="51487" spans="16:16" x14ac:dyDescent="0.2">
      <c r="P51487" s="76"/>
    </row>
    <row r="51488" spans="16:16" x14ac:dyDescent="0.2">
      <c r="P51488" s="76"/>
    </row>
    <row r="51489" spans="16:16" x14ac:dyDescent="0.2">
      <c r="P51489" s="76"/>
    </row>
    <row r="51490" spans="16:16" x14ac:dyDescent="0.2">
      <c r="P51490" s="76"/>
    </row>
    <row r="51491" spans="16:16" x14ac:dyDescent="0.2">
      <c r="P51491" s="76"/>
    </row>
    <row r="51492" spans="16:16" x14ac:dyDescent="0.2">
      <c r="P51492" s="76"/>
    </row>
    <row r="51493" spans="16:16" x14ac:dyDescent="0.2">
      <c r="P51493" s="76"/>
    </row>
    <row r="51494" spans="16:16" x14ac:dyDescent="0.2">
      <c r="P51494" s="76"/>
    </row>
    <row r="51495" spans="16:16" x14ac:dyDescent="0.2">
      <c r="P51495" s="76"/>
    </row>
    <row r="51496" spans="16:16" x14ac:dyDescent="0.2">
      <c r="P51496" s="76"/>
    </row>
    <row r="51497" spans="16:16" x14ac:dyDescent="0.2">
      <c r="P51497" s="76"/>
    </row>
    <row r="51498" spans="16:16" x14ac:dyDescent="0.2">
      <c r="P51498" s="76"/>
    </row>
    <row r="51499" spans="16:16" x14ac:dyDescent="0.2">
      <c r="P51499" s="76"/>
    </row>
    <row r="51500" spans="16:16" x14ac:dyDescent="0.2">
      <c r="P51500" s="76"/>
    </row>
    <row r="51501" spans="16:16" x14ac:dyDescent="0.2">
      <c r="P51501" s="76"/>
    </row>
    <row r="51502" spans="16:16" x14ac:dyDescent="0.2">
      <c r="P51502" s="76"/>
    </row>
    <row r="51503" spans="16:16" x14ac:dyDescent="0.2">
      <c r="P51503" s="76"/>
    </row>
    <row r="51504" spans="16:16" x14ac:dyDescent="0.2">
      <c r="P51504" s="76"/>
    </row>
    <row r="51505" spans="16:16" x14ac:dyDescent="0.2">
      <c r="P51505" s="76"/>
    </row>
    <row r="51506" spans="16:16" x14ac:dyDescent="0.2">
      <c r="P51506" s="76"/>
    </row>
    <row r="51507" spans="16:16" x14ac:dyDescent="0.2">
      <c r="P51507" s="76"/>
    </row>
    <row r="51508" spans="16:16" x14ac:dyDescent="0.2">
      <c r="P51508" s="76"/>
    </row>
    <row r="51509" spans="16:16" x14ac:dyDescent="0.2">
      <c r="P51509" s="76"/>
    </row>
    <row r="51510" spans="16:16" x14ac:dyDescent="0.2">
      <c r="P51510" s="76"/>
    </row>
    <row r="51511" spans="16:16" x14ac:dyDescent="0.2">
      <c r="P51511" s="76"/>
    </row>
    <row r="51512" spans="16:16" x14ac:dyDescent="0.2">
      <c r="P51512" s="76"/>
    </row>
    <row r="51513" spans="16:16" x14ac:dyDescent="0.2">
      <c r="P51513" s="76"/>
    </row>
    <row r="51514" spans="16:16" x14ac:dyDescent="0.2">
      <c r="P51514" s="76"/>
    </row>
    <row r="51515" spans="16:16" x14ac:dyDescent="0.2">
      <c r="P51515" s="76"/>
    </row>
    <row r="51516" spans="16:16" x14ac:dyDescent="0.2">
      <c r="P51516" s="76"/>
    </row>
    <row r="51517" spans="16:16" x14ac:dyDescent="0.2">
      <c r="P51517" s="76"/>
    </row>
    <row r="51518" spans="16:16" x14ac:dyDescent="0.2">
      <c r="P51518" s="76"/>
    </row>
    <row r="51519" spans="16:16" x14ac:dyDescent="0.2">
      <c r="P51519" s="76"/>
    </row>
    <row r="51520" spans="16:16" x14ac:dyDescent="0.2">
      <c r="P51520" s="76"/>
    </row>
    <row r="51521" spans="16:16" x14ac:dyDescent="0.2">
      <c r="P51521" s="76"/>
    </row>
    <row r="51522" spans="16:16" x14ac:dyDescent="0.2">
      <c r="P51522" s="76"/>
    </row>
    <row r="51523" spans="16:16" x14ac:dyDescent="0.2">
      <c r="P51523" s="76"/>
    </row>
    <row r="51524" spans="16:16" x14ac:dyDescent="0.2">
      <c r="P51524" s="76"/>
    </row>
    <row r="51525" spans="16:16" x14ac:dyDescent="0.2">
      <c r="P51525" s="76"/>
    </row>
    <row r="51526" spans="16:16" x14ac:dyDescent="0.2">
      <c r="P51526" s="76"/>
    </row>
    <row r="51527" spans="16:16" x14ac:dyDescent="0.2">
      <c r="P51527" s="76"/>
    </row>
    <row r="51528" spans="16:16" x14ac:dyDescent="0.2">
      <c r="P51528" s="76"/>
    </row>
    <row r="51529" spans="16:16" x14ac:dyDescent="0.2">
      <c r="P51529" s="76"/>
    </row>
    <row r="51530" spans="16:16" x14ac:dyDescent="0.2">
      <c r="P51530" s="76"/>
    </row>
    <row r="51531" spans="16:16" x14ac:dyDescent="0.2">
      <c r="P51531" s="76"/>
    </row>
    <row r="51532" spans="16:16" x14ac:dyDescent="0.2">
      <c r="P51532" s="76"/>
    </row>
    <row r="51533" spans="16:16" x14ac:dyDescent="0.2">
      <c r="P51533" s="76"/>
    </row>
    <row r="51534" spans="16:16" x14ac:dyDescent="0.2">
      <c r="P51534" s="76"/>
    </row>
    <row r="51535" spans="16:16" x14ac:dyDescent="0.2">
      <c r="P51535" s="76"/>
    </row>
    <row r="51536" spans="16:16" x14ac:dyDescent="0.2">
      <c r="P51536" s="76"/>
    </row>
    <row r="51537" spans="16:16" x14ac:dyDescent="0.2">
      <c r="P51537" s="76"/>
    </row>
    <row r="51538" spans="16:16" x14ac:dyDescent="0.2">
      <c r="P51538" s="76"/>
    </row>
    <row r="51539" spans="16:16" x14ac:dyDescent="0.2">
      <c r="P51539" s="76"/>
    </row>
    <row r="51540" spans="16:16" x14ac:dyDescent="0.2">
      <c r="P51540" s="76"/>
    </row>
    <row r="51541" spans="16:16" x14ac:dyDescent="0.2">
      <c r="P51541" s="76"/>
    </row>
    <row r="51542" spans="16:16" x14ac:dyDescent="0.2">
      <c r="P51542" s="76"/>
    </row>
    <row r="51543" spans="16:16" x14ac:dyDescent="0.2">
      <c r="P51543" s="76"/>
    </row>
    <row r="51544" spans="16:16" x14ac:dyDescent="0.2">
      <c r="P51544" s="76"/>
    </row>
    <row r="51545" spans="16:16" x14ac:dyDescent="0.2">
      <c r="P51545" s="76"/>
    </row>
    <row r="51546" spans="16:16" x14ac:dyDescent="0.2">
      <c r="P51546" s="76"/>
    </row>
    <row r="51547" spans="16:16" x14ac:dyDescent="0.2">
      <c r="P51547" s="76"/>
    </row>
    <row r="51548" spans="16:16" x14ac:dyDescent="0.2">
      <c r="P51548" s="76"/>
    </row>
    <row r="51549" spans="16:16" x14ac:dyDescent="0.2">
      <c r="P51549" s="76"/>
    </row>
    <row r="51550" spans="16:16" x14ac:dyDescent="0.2">
      <c r="P51550" s="76"/>
    </row>
    <row r="51551" spans="16:16" x14ac:dyDescent="0.2">
      <c r="P51551" s="76"/>
    </row>
    <row r="51552" spans="16:16" x14ac:dyDescent="0.2">
      <c r="P51552" s="76"/>
    </row>
    <row r="51553" spans="16:16" x14ac:dyDescent="0.2">
      <c r="P51553" s="76"/>
    </row>
    <row r="51554" spans="16:16" x14ac:dyDescent="0.2">
      <c r="P51554" s="76"/>
    </row>
    <row r="51555" spans="16:16" x14ac:dyDescent="0.2">
      <c r="P51555" s="76"/>
    </row>
    <row r="51556" spans="16:16" x14ac:dyDescent="0.2">
      <c r="P51556" s="76"/>
    </row>
    <row r="51557" spans="16:16" x14ac:dyDescent="0.2">
      <c r="P51557" s="76"/>
    </row>
    <row r="51558" spans="16:16" x14ac:dyDescent="0.2">
      <c r="P51558" s="76"/>
    </row>
    <row r="51559" spans="16:16" x14ac:dyDescent="0.2">
      <c r="P51559" s="76"/>
    </row>
    <row r="51560" spans="16:16" x14ac:dyDescent="0.2">
      <c r="P51560" s="76"/>
    </row>
    <row r="51561" spans="16:16" x14ac:dyDescent="0.2">
      <c r="P51561" s="76"/>
    </row>
    <row r="51562" spans="16:16" x14ac:dyDescent="0.2">
      <c r="P51562" s="76"/>
    </row>
    <row r="51563" spans="16:16" x14ac:dyDescent="0.2">
      <c r="P51563" s="76"/>
    </row>
    <row r="51564" spans="16:16" x14ac:dyDescent="0.2">
      <c r="P51564" s="76"/>
    </row>
    <row r="51565" spans="16:16" x14ac:dyDescent="0.2">
      <c r="P51565" s="76"/>
    </row>
    <row r="51566" spans="16:16" x14ac:dyDescent="0.2">
      <c r="P51566" s="76"/>
    </row>
    <row r="51567" spans="16:16" x14ac:dyDescent="0.2">
      <c r="P51567" s="76"/>
    </row>
    <row r="51568" spans="16:16" x14ac:dyDescent="0.2">
      <c r="P51568" s="76"/>
    </row>
    <row r="51569" spans="16:16" x14ac:dyDescent="0.2">
      <c r="P51569" s="76"/>
    </row>
    <row r="51570" spans="16:16" x14ac:dyDescent="0.2">
      <c r="P51570" s="76"/>
    </row>
    <row r="51571" spans="16:16" x14ac:dyDescent="0.2">
      <c r="P51571" s="76"/>
    </row>
    <row r="51572" spans="16:16" x14ac:dyDescent="0.2">
      <c r="P51572" s="76"/>
    </row>
    <row r="51573" spans="16:16" x14ac:dyDescent="0.2">
      <c r="P51573" s="76"/>
    </row>
    <row r="51574" spans="16:16" x14ac:dyDescent="0.2">
      <c r="P51574" s="76"/>
    </row>
    <row r="51575" spans="16:16" x14ac:dyDescent="0.2">
      <c r="P51575" s="76"/>
    </row>
    <row r="51576" spans="16:16" x14ac:dyDescent="0.2">
      <c r="P51576" s="76"/>
    </row>
    <row r="51577" spans="16:16" x14ac:dyDescent="0.2">
      <c r="P51577" s="76"/>
    </row>
    <row r="51578" spans="16:16" x14ac:dyDescent="0.2">
      <c r="P51578" s="76"/>
    </row>
    <row r="51579" spans="16:16" x14ac:dyDescent="0.2">
      <c r="P51579" s="76"/>
    </row>
    <row r="51580" spans="16:16" x14ac:dyDescent="0.2">
      <c r="P51580" s="76"/>
    </row>
    <row r="51581" spans="16:16" x14ac:dyDescent="0.2">
      <c r="P51581" s="76"/>
    </row>
    <row r="51582" spans="16:16" x14ac:dyDescent="0.2">
      <c r="P51582" s="76"/>
    </row>
    <row r="51583" spans="16:16" x14ac:dyDescent="0.2">
      <c r="P51583" s="76"/>
    </row>
    <row r="51584" spans="16:16" x14ac:dyDescent="0.2">
      <c r="P51584" s="76"/>
    </row>
    <row r="51585" spans="16:16" x14ac:dyDescent="0.2">
      <c r="P51585" s="76"/>
    </row>
    <row r="51586" spans="16:16" x14ac:dyDescent="0.2">
      <c r="P51586" s="76"/>
    </row>
    <row r="51587" spans="16:16" x14ac:dyDescent="0.2">
      <c r="P51587" s="76"/>
    </row>
    <row r="51588" spans="16:16" x14ac:dyDescent="0.2">
      <c r="P51588" s="76"/>
    </row>
    <row r="51589" spans="16:16" x14ac:dyDescent="0.2">
      <c r="P51589" s="76"/>
    </row>
    <row r="51590" spans="16:16" x14ac:dyDescent="0.2">
      <c r="P51590" s="76"/>
    </row>
    <row r="51591" spans="16:16" x14ac:dyDescent="0.2">
      <c r="P51591" s="76"/>
    </row>
    <row r="51592" spans="16:16" x14ac:dyDescent="0.2">
      <c r="P51592" s="76"/>
    </row>
    <row r="51593" spans="16:16" x14ac:dyDescent="0.2">
      <c r="P51593" s="76"/>
    </row>
    <row r="51594" spans="16:16" x14ac:dyDescent="0.2">
      <c r="P51594" s="76"/>
    </row>
    <row r="51595" spans="16:16" x14ac:dyDescent="0.2">
      <c r="P51595" s="76"/>
    </row>
    <row r="51596" spans="16:16" x14ac:dyDescent="0.2">
      <c r="P51596" s="76"/>
    </row>
    <row r="51597" spans="16:16" x14ac:dyDescent="0.2">
      <c r="P51597" s="76"/>
    </row>
    <row r="51598" spans="16:16" x14ac:dyDescent="0.2">
      <c r="P51598" s="76"/>
    </row>
    <row r="51599" spans="16:16" x14ac:dyDescent="0.2">
      <c r="P51599" s="76"/>
    </row>
    <row r="51600" spans="16:16" x14ac:dyDescent="0.2">
      <c r="P51600" s="76"/>
    </row>
    <row r="51601" spans="16:16" x14ac:dyDescent="0.2">
      <c r="P51601" s="76"/>
    </row>
    <row r="51602" spans="16:16" x14ac:dyDescent="0.2">
      <c r="P51602" s="76"/>
    </row>
    <row r="51603" spans="16:16" x14ac:dyDescent="0.2">
      <c r="P51603" s="76"/>
    </row>
    <row r="51604" spans="16:16" x14ac:dyDescent="0.2">
      <c r="P51604" s="76"/>
    </row>
    <row r="51605" spans="16:16" x14ac:dyDescent="0.2">
      <c r="P51605" s="76"/>
    </row>
    <row r="51606" spans="16:16" x14ac:dyDescent="0.2">
      <c r="P51606" s="76"/>
    </row>
    <row r="51607" spans="16:16" x14ac:dyDescent="0.2">
      <c r="P51607" s="76"/>
    </row>
    <row r="51608" spans="16:16" x14ac:dyDescent="0.2">
      <c r="P51608" s="76"/>
    </row>
    <row r="51609" spans="16:16" x14ac:dyDescent="0.2">
      <c r="P51609" s="76"/>
    </row>
    <row r="51610" spans="16:16" x14ac:dyDescent="0.2">
      <c r="P51610" s="76"/>
    </row>
    <row r="51611" spans="16:16" x14ac:dyDescent="0.2">
      <c r="P51611" s="76"/>
    </row>
    <row r="51612" spans="16:16" x14ac:dyDescent="0.2">
      <c r="P51612" s="76"/>
    </row>
    <row r="51613" spans="16:16" x14ac:dyDescent="0.2">
      <c r="P51613" s="76"/>
    </row>
    <row r="51614" spans="16:16" x14ac:dyDescent="0.2">
      <c r="P51614" s="76"/>
    </row>
    <row r="51615" spans="16:16" x14ac:dyDescent="0.2">
      <c r="P51615" s="76"/>
    </row>
    <row r="51616" spans="16:16" x14ac:dyDescent="0.2">
      <c r="P51616" s="76"/>
    </row>
    <row r="51617" spans="16:16" x14ac:dyDescent="0.2">
      <c r="P51617" s="76"/>
    </row>
    <row r="51618" spans="16:16" x14ac:dyDescent="0.2">
      <c r="P51618" s="76"/>
    </row>
    <row r="51619" spans="16:16" x14ac:dyDescent="0.2">
      <c r="P51619" s="76"/>
    </row>
    <row r="51620" spans="16:16" x14ac:dyDescent="0.2">
      <c r="P51620" s="76"/>
    </row>
    <row r="51621" spans="16:16" x14ac:dyDescent="0.2">
      <c r="P51621" s="76"/>
    </row>
    <row r="51622" spans="16:16" x14ac:dyDescent="0.2">
      <c r="P51622" s="76"/>
    </row>
    <row r="51623" spans="16:16" x14ac:dyDescent="0.2">
      <c r="P51623" s="76"/>
    </row>
    <row r="51624" spans="16:16" x14ac:dyDescent="0.2">
      <c r="P51624" s="76"/>
    </row>
    <row r="51625" spans="16:16" x14ac:dyDescent="0.2">
      <c r="P51625" s="76"/>
    </row>
    <row r="51626" spans="16:16" x14ac:dyDescent="0.2">
      <c r="P51626" s="76"/>
    </row>
    <row r="51627" spans="16:16" x14ac:dyDescent="0.2">
      <c r="P51627" s="76"/>
    </row>
    <row r="51628" spans="16:16" x14ac:dyDescent="0.2">
      <c r="P51628" s="76"/>
    </row>
    <row r="51629" spans="16:16" x14ac:dyDescent="0.2">
      <c r="P51629" s="76"/>
    </row>
    <row r="51630" spans="16:16" x14ac:dyDescent="0.2">
      <c r="P51630" s="76"/>
    </row>
    <row r="51631" spans="16:16" x14ac:dyDescent="0.2">
      <c r="P51631" s="76"/>
    </row>
    <row r="51632" spans="16:16" x14ac:dyDescent="0.2">
      <c r="P51632" s="76"/>
    </row>
    <row r="51633" spans="16:16" x14ac:dyDescent="0.2">
      <c r="P51633" s="76"/>
    </row>
    <row r="51634" spans="16:16" x14ac:dyDescent="0.2">
      <c r="P51634" s="76"/>
    </row>
    <row r="51635" spans="16:16" x14ac:dyDescent="0.2">
      <c r="P51635" s="76"/>
    </row>
    <row r="51636" spans="16:16" x14ac:dyDescent="0.2">
      <c r="P51636" s="76"/>
    </row>
    <row r="51637" spans="16:16" x14ac:dyDescent="0.2">
      <c r="P51637" s="76"/>
    </row>
    <row r="51638" spans="16:16" x14ac:dyDescent="0.2">
      <c r="P51638" s="76"/>
    </row>
    <row r="51639" spans="16:16" x14ac:dyDescent="0.2">
      <c r="P51639" s="76"/>
    </row>
    <row r="51640" spans="16:16" x14ac:dyDescent="0.2">
      <c r="P51640" s="76"/>
    </row>
    <row r="51641" spans="16:16" x14ac:dyDescent="0.2">
      <c r="P51641" s="76"/>
    </row>
    <row r="51642" spans="16:16" x14ac:dyDescent="0.2">
      <c r="P51642" s="76"/>
    </row>
    <row r="51643" spans="16:16" x14ac:dyDescent="0.2">
      <c r="P51643" s="76"/>
    </row>
    <row r="51644" spans="16:16" x14ac:dyDescent="0.2">
      <c r="P51644" s="76"/>
    </row>
    <row r="51645" spans="16:16" x14ac:dyDescent="0.2">
      <c r="P51645" s="76"/>
    </row>
    <row r="51646" spans="16:16" x14ac:dyDescent="0.2">
      <c r="P51646" s="76"/>
    </row>
    <row r="51647" spans="16:16" x14ac:dyDescent="0.2">
      <c r="P51647" s="76"/>
    </row>
    <row r="51648" spans="16:16" x14ac:dyDescent="0.2">
      <c r="P51648" s="76"/>
    </row>
    <row r="51649" spans="16:16" x14ac:dyDescent="0.2">
      <c r="P51649" s="76"/>
    </row>
    <row r="51650" spans="16:16" x14ac:dyDescent="0.2">
      <c r="P51650" s="76"/>
    </row>
    <row r="51651" spans="16:16" x14ac:dyDescent="0.2">
      <c r="P51651" s="76"/>
    </row>
    <row r="51652" spans="16:16" x14ac:dyDescent="0.2">
      <c r="P51652" s="76"/>
    </row>
    <row r="51653" spans="16:16" x14ac:dyDescent="0.2">
      <c r="P51653" s="76"/>
    </row>
    <row r="51654" spans="16:16" x14ac:dyDescent="0.2">
      <c r="P51654" s="76"/>
    </row>
    <row r="51655" spans="16:16" x14ac:dyDescent="0.2">
      <c r="P51655" s="76"/>
    </row>
    <row r="51656" spans="16:16" x14ac:dyDescent="0.2">
      <c r="P51656" s="76"/>
    </row>
    <row r="51657" spans="16:16" x14ac:dyDescent="0.2">
      <c r="P51657" s="76"/>
    </row>
    <row r="51658" spans="16:16" x14ac:dyDescent="0.2">
      <c r="P51658" s="76"/>
    </row>
    <row r="51659" spans="16:16" x14ac:dyDescent="0.2">
      <c r="P51659" s="76"/>
    </row>
    <row r="51660" spans="16:16" x14ac:dyDescent="0.2">
      <c r="P51660" s="76"/>
    </row>
    <row r="51661" spans="16:16" x14ac:dyDescent="0.2">
      <c r="P51661" s="76"/>
    </row>
    <row r="51662" spans="16:16" x14ac:dyDescent="0.2">
      <c r="P51662" s="76"/>
    </row>
    <row r="51663" spans="16:16" x14ac:dyDescent="0.2">
      <c r="P51663" s="76"/>
    </row>
    <row r="51664" spans="16:16" x14ac:dyDescent="0.2">
      <c r="P51664" s="76"/>
    </row>
    <row r="51665" spans="16:16" x14ac:dyDescent="0.2">
      <c r="P51665" s="76"/>
    </row>
    <row r="51666" spans="16:16" x14ac:dyDescent="0.2">
      <c r="P51666" s="76"/>
    </row>
    <row r="51667" spans="16:16" x14ac:dyDescent="0.2">
      <c r="P51667" s="76"/>
    </row>
    <row r="51668" spans="16:16" x14ac:dyDescent="0.2">
      <c r="P51668" s="76"/>
    </row>
    <row r="51669" spans="16:16" x14ac:dyDescent="0.2">
      <c r="P51669" s="76"/>
    </row>
    <row r="51670" spans="16:16" x14ac:dyDescent="0.2">
      <c r="P51670" s="76"/>
    </row>
    <row r="51671" spans="16:16" x14ac:dyDescent="0.2">
      <c r="P51671" s="76"/>
    </row>
    <row r="51672" spans="16:16" x14ac:dyDescent="0.2">
      <c r="P51672" s="76"/>
    </row>
    <row r="51673" spans="16:16" x14ac:dyDescent="0.2">
      <c r="P51673" s="76"/>
    </row>
    <row r="51674" spans="16:16" x14ac:dyDescent="0.2">
      <c r="P51674" s="76"/>
    </row>
    <row r="51675" spans="16:16" x14ac:dyDescent="0.2">
      <c r="P51675" s="76"/>
    </row>
    <row r="51676" spans="16:16" x14ac:dyDescent="0.2">
      <c r="P51676" s="76"/>
    </row>
    <row r="51677" spans="16:16" x14ac:dyDescent="0.2">
      <c r="P51677" s="76"/>
    </row>
    <row r="51678" spans="16:16" x14ac:dyDescent="0.2">
      <c r="P51678" s="76"/>
    </row>
    <row r="51679" spans="16:16" x14ac:dyDescent="0.2">
      <c r="P51679" s="76"/>
    </row>
    <row r="51680" spans="16:16" x14ac:dyDescent="0.2">
      <c r="P51680" s="76"/>
    </row>
    <row r="51681" spans="16:16" x14ac:dyDescent="0.2">
      <c r="P51681" s="76"/>
    </row>
    <row r="51682" spans="16:16" x14ac:dyDescent="0.2">
      <c r="P51682" s="76"/>
    </row>
    <row r="51683" spans="16:16" x14ac:dyDescent="0.2">
      <c r="P51683" s="76"/>
    </row>
    <row r="51684" spans="16:16" x14ac:dyDescent="0.2">
      <c r="P51684" s="76"/>
    </row>
    <row r="51685" spans="16:16" x14ac:dyDescent="0.2">
      <c r="P51685" s="76"/>
    </row>
    <row r="51686" spans="16:16" x14ac:dyDescent="0.2">
      <c r="P51686" s="76"/>
    </row>
    <row r="51687" spans="16:16" x14ac:dyDescent="0.2">
      <c r="P51687" s="76"/>
    </row>
    <row r="51688" spans="16:16" x14ac:dyDescent="0.2">
      <c r="P51688" s="76"/>
    </row>
    <row r="51689" spans="16:16" x14ac:dyDescent="0.2">
      <c r="P51689" s="76"/>
    </row>
    <row r="51690" spans="16:16" x14ac:dyDescent="0.2">
      <c r="P51690" s="76"/>
    </row>
    <row r="51691" spans="16:16" x14ac:dyDescent="0.2">
      <c r="P51691" s="76"/>
    </row>
    <row r="51692" spans="16:16" x14ac:dyDescent="0.2">
      <c r="P51692" s="76"/>
    </row>
    <row r="51693" spans="16:16" x14ac:dyDescent="0.2">
      <c r="P51693" s="76"/>
    </row>
    <row r="51694" spans="16:16" x14ac:dyDescent="0.2">
      <c r="P51694" s="76"/>
    </row>
    <row r="51695" spans="16:16" x14ac:dyDescent="0.2">
      <c r="P51695" s="76"/>
    </row>
    <row r="51696" spans="16:16" x14ac:dyDescent="0.2">
      <c r="P51696" s="76"/>
    </row>
    <row r="51697" spans="16:16" x14ac:dyDescent="0.2">
      <c r="P51697" s="76"/>
    </row>
    <row r="51698" spans="16:16" x14ac:dyDescent="0.2">
      <c r="P51698" s="76"/>
    </row>
    <row r="51699" spans="16:16" x14ac:dyDescent="0.2">
      <c r="P51699" s="76"/>
    </row>
    <row r="51700" spans="16:16" x14ac:dyDescent="0.2">
      <c r="P51700" s="76"/>
    </row>
    <row r="51701" spans="16:16" x14ac:dyDescent="0.2">
      <c r="P51701" s="76"/>
    </row>
    <row r="51702" spans="16:16" x14ac:dyDescent="0.2">
      <c r="P51702" s="76"/>
    </row>
    <row r="51703" spans="16:16" x14ac:dyDescent="0.2">
      <c r="P51703" s="76"/>
    </row>
    <row r="51704" spans="16:16" x14ac:dyDescent="0.2">
      <c r="P51704" s="76"/>
    </row>
    <row r="51705" spans="16:16" x14ac:dyDescent="0.2">
      <c r="P51705" s="76"/>
    </row>
    <row r="51706" spans="16:16" x14ac:dyDescent="0.2">
      <c r="P51706" s="76"/>
    </row>
    <row r="51707" spans="16:16" x14ac:dyDescent="0.2">
      <c r="P51707" s="76"/>
    </row>
    <row r="51708" spans="16:16" x14ac:dyDescent="0.2">
      <c r="P51708" s="76"/>
    </row>
    <row r="51709" spans="16:16" x14ac:dyDescent="0.2">
      <c r="P51709" s="76"/>
    </row>
    <row r="51710" spans="16:16" x14ac:dyDescent="0.2">
      <c r="P51710" s="76"/>
    </row>
    <row r="51711" spans="16:16" x14ac:dyDescent="0.2">
      <c r="P51711" s="76"/>
    </row>
    <row r="51712" spans="16:16" x14ac:dyDescent="0.2">
      <c r="P51712" s="76"/>
    </row>
    <row r="51713" spans="16:16" x14ac:dyDescent="0.2">
      <c r="P51713" s="76"/>
    </row>
    <row r="51714" spans="16:16" x14ac:dyDescent="0.2">
      <c r="P51714" s="76"/>
    </row>
    <row r="51715" spans="16:16" x14ac:dyDescent="0.2">
      <c r="P51715" s="76"/>
    </row>
    <row r="51716" spans="16:16" x14ac:dyDescent="0.2">
      <c r="P51716" s="76"/>
    </row>
    <row r="51717" spans="16:16" x14ac:dyDescent="0.2">
      <c r="P51717" s="76"/>
    </row>
    <row r="51718" spans="16:16" x14ac:dyDescent="0.2">
      <c r="P51718" s="76"/>
    </row>
    <row r="51719" spans="16:16" x14ac:dyDescent="0.2">
      <c r="P51719" s="76"/>
    </row>
    <row r="51720" spans="16:16" x14ac:dyDescent="0.2">
      <c r="P51720" s="76"/>
    </row>
    <row r="51721" spans="16:16" x14ac:dyDescent="0.2">
      <c r="P51721" s="76"/>
    </row>
    <row r="51722" spans="16:16" x14ac:dyDescent="0.2">
      <c r="P51722" s="76"/>
    </row>
    <row r="51723" spans="16:16" x14ac:dyDescent="0.2">
      <c r="P51723" s="76"/>
    </row>
    <row r="51724" spans="16:16" x14ac:dyDescent="0.2">
      <c r="P51724" s="76"/>
    </row>
    <row r="51725" spans="16:16" x14ac:dyDescent="0.2">
      <c r="P51725" s="76"/>
    </row>
    <row r="51726" spans="16:16" x14ac:dyDescent="0.2">
      <c r="P51726" s="76"/>
    </row>
    <row r="51727" spans="16:16" x14ac:dyDescent="0.2">
      <c r="P51727" s="76"/>
    </row>
    <row r="51728" spans="16:16" x14ac:dyDescent="0.2">
      <c r="P51728" s="76"/>
    </row>
    <row r="51729" spans="16:16" x14ac:dyDescent="0.2">
      <c r="P51729" s="76"/>
    </row>
    <row r="51730" spans="16:16" x14ac:dyDescent="0.2">
      <c r="P51730" s="76"/>
    </row>
    <row r="51731" spans="16:16" x14ac:dyDescent="0.2">
      <c r="P51731" s="76"/>
    </row>
    <row r="51732" spans="16:16" x14ac:dyDescent="0.2">
      <c r="P51732" s="76"/>
    </row>
    <row r="51733" spans="16:16" x14ac:dyDescent="0.2">
      <c r="P51733" s="76"/>
    </row>
    <row r="51734" spans="16:16" x14ac:dyDescent="0.2">
      <c r="P51734" s="76"/>
    </row>
    <row r="51735" spans="16:16" x14ac:dyDescent="0.2">
      <c r="P51735" s="76"/>
    </row>
    <row r="51736" spans="16:16" x14ac:dyDescent="0.2">
      <c r="P51736" s="76"/>
    </row>
    <row r="51737" spans="16:16" x14ac:dyDescent="0.2">
      <c r="P51737" s="76"/>
    </row>
    <row r="51738" spans="16:16" x14ac:dyDescent="0.2">
      <c r="P51738" s="76"/>
    </row>
    <row r="51739" spans="16:16" x14ac:dyDescent="0.2">
      <c r="P51739" s="76"/>
    </row>
    <row r="51740" spans="16:16" x14ac:dyDescent="0.2">
      <c r="P51740" s="76"/>
    </row>
    <row r="51741" spans="16:16" x14ac:dyDescent="0.2">
      <c r="P51741" s="76"/>
    </row>
    <row r="51742" spans="16:16" x14ac:dyDescent="0.2">
      <c r="P51742" s="76"/>
    </row>
    <row r="51743" spans="16:16" x14ac:dyDescent="0.2">
      <c r="P51743" s="76"/>
    </row>
    <row r="51744" spans="16:16" x14ac:dyDescent="0.2">
      <c r="P51744" s="76"/>
    </row>
    <row r="51745" spans="16:16" x14ac:dyDescent="0.2">
      <c r="P51745" s="76"/>
    </row>
    <row r="51746" spans="16:16" x14ac:dyDescent="0.2">
      <c r="P51746" s="76"/>
    </row>
    <row r="51747" spans="16:16" x14ac:dyDescent="0.2">
      <c r="P51747" s="76"/>
    </row>
    <row r="51748" spans="16:16" x14ac:dyDescent="0.2">
      <c r="P51748" s="76"/>
    </row>
    <row r="51749" spans="16:16" x14ac:dyDescent="0.2">
      <c r="P51749" s="76"/>
    </row>
    <row r="51750" spans="16:16" x14ac:dyDescent="0.2">
      <c r="P51750" s="76"/>
    </row>
    <row r="51751" spans="16:16" x14ac:dyDescent="0.2">
      <c r="P51751" s="76"/>
    </row>
    <row r="51752" spans="16:16" x14ac:dyDescent="0.2">
      <c r="P51752" s="76"/>
    </row>
    <row r="51753" spans="16:16" x14ac:dyDescent="0.2">
      <c r="P51753" s="76"/>
    </row>
    <row r="51754" spans="16:16" x14ac:dyDescent="0.2">
      <c r="P51754" s="76"/>
    </row>
    <row r="51755" spans="16:16" x14ac:dyDescent="0.2">
      <c r="P51755" s="76"/>
    </row>
    <row r="51756" spans="16:16" x14ac:dyDescent="0.2">
      <c r="P51756" s="76"/>
    </row>
    <row r="51757" spans="16:16" x14ac:dyDescent="0.2">
      <c r="P51757" s="76"/>
    </row>
    <row r="51758" spans="16:16" x14ac:dyDescent="0.2">
      <c r="P51758" s="76"/>
    </row>
    <row r="51759" spans="16:16" x14ac:dyDescent="0.2">
      <c r="P51759" s="76"/>
    </row>
    <row r="51760" spans="16:16" x14ac:dyDescent="0.2">
      <c r="P51760" s="76"/>
    </row>
    <row r="51761" spans="16:16" x14ac:dyDescent="0.2">
      <c r="P51761" s="76"/>
    </row>
    <row r="51762" spans="16:16" x14ac:dyDescent="0.2">
      <c r="P51762" s="76"/>
    </row>
    <row r="51763" spans="16:16" x14ac:dyDescent="0.2">
      <c r="P51763" s="76"/>
    </row>
    <row r="51764" spans="16:16" x14ac:dyDescent="0.2">
      <c r="P51764" s="76"/>
    </row>
    <row r="51765" spans="16:16" x14ac:dyDescent="0.2">
      <c r="P51765" s="76"/>
    </row>
    <row r="51766" spans="16:16" x14ac:dyDescent="0.2">
      <c r="P51766" s="76"/>
    </row>
    <row r="51767" spans="16:16" x14ac:dyDescent="0.2">
      <c r="P51767" s="76"/>
    </row>
    <row r="51768" spans="16:16" x14ac:dyDescent="0.2">
      <c r="P51768" s="76"/>
    </row>
    <row r="51769" spans="16:16" x14ac:dyDescent="0.2">
      <c r="P51769" s="76"/>
    </row>
    <row r="51770" spans="16:16" x14ac:dyDescent="0.2">
      <c r="P51770" s="76"/>
    </row>
    <row r="51771" spans="16:16" x14ac:dyDescent="0.2">
      <c r="P51771" s="76"/>
    </row>
    <row r="51772" spans="16:16" x14ac:dyDescent="0.2">
      <c r="P51772" s="76"/>
    </row>
    <row r="51773" spans="16:16" x14ac:dyDescent="0.2">
      <c r="P51773" s="76"/>
    </row>
    <row r="51774" spans="16:16" x14ac:dyDescent="0.2">
      <c r="P51774" s="76"/>
    </row>
    <row r="51775" spans="16:16" x14ac:dyDescent="0.2">
      <c r="P51775" s="76"/>
    </row>
    <row r="51776" spans="16:16" x14ac:dyDescent="0.2">
      <c r="P51776" s="76"/>
    </row>
    <row r="51777" spans="16:16" x14ac:dyDescent="0.2">
      <c r="P51777" s="76"/>
    </row>
    <row r="51778" spans="16:16" x14ac:dyDescent="0.2">
      <c r="P51778" s="76"/>
    </row>
    <row r="51779" spans="16:16" x14ac:dyDescent="0.2">
      <c r="P51779" s="76"/>
    </row>
    <row r="51780" spans="16:16" x14ac:dyDescent="0.2">
      <c r="P51780" s="76"/>
    </row>
    <row r="51781" spans="16:16" x14ac:dyDescent="0.2">
      <c r="P51781" s="76"/>
    </row>
    <row r="51782" spans="16:16" x14ac:dyDescent="0.2">
      <c r="P51782" s="76"/>
    </row>
    <row r="51783" spans="16:16" x14ac:dyDescent="0.2">
      <c r="P51783" s="76"/>
    </row>
    <row r="51784" spans="16:16" x14ac:dyDescent="0.2">
      <c r="P51784" s="76"/>
    </row>
    <row r="51785" spans="16:16" x14ac:dyDescent="0.2">
      <c r="P51785" s="76"/>
    </row>
    <row r="51786" spans="16:16" x14ac:dyDescent="0.2">
      <c r="P51786" s="76"/>
    </row>
    <row r="51787" spans="16:16" x14ac:dyDescent="0.2">
      <c r="P51787" s="76"/>
    </row>
    <row r="51788" spans="16:16" x14ac:dyDescent="0.2">
      <c r="P51788" s="76"/>
    </row>
    <row r="51789" spans="16:16" x14ac:dyDescent="0.2">
      <c r="P51789" s="76"/>
    </row>
    <row r="51790" spans="16:16" x14ac:dyDescent="0.2">
      <c r="P51790" s="76"/>
    </row>
    <row r="51791" spans="16:16" x14ac:dyDescent="0.2">
      <c r="P51791" s="76"/>
    </row>
    <row r="51792" spans="16:16" x14ac:dyDescent="0.2">
      <c r="P51792" s="76"/>
    </row>
    <row r="51793" spans="16:16" x14ac:dyDescent="0.2">
      <c r="P51793" s="76"/>
    </row>
    <row r="51794" spans="16:16" x14ac:dyDescent="0.2">
      <c r="P51794" s="76"/>
    </row>
    <row r="51795" spans="16:16" x14ac:dyDescent="0.2">
      <c r="P51795" s="76"/>
    </row>
    <row r="51796" spans="16:16" x14ac:dyDescent="0.2">
      <c r="P51796" s="76"/>
    </row>
    <row r="51797" spans="16:16" x14ac:dyDescent="0.2">
      <c r="P51797" s="76"/>
    </row>
    <row r="51798" spans="16:16" x14ac:dyDescent="0.2">
      <c r="P51798" s="76"/>
    </row>
    <row r="51799" spans="16:16" x14ac:dyDescent="0.2">
      <c r="P51799" s="76"/>
    </row>
    <row r="51800" spans="16:16" x14ac:dyDescent="0.2">
      <c r="P51800" s="76"/>
    </row>
    <row r="51801" spans="16:16" x14ac:dyDescent="0.2">
      <c r="P51801" s="76"/>
    </row>
    <row r="51802" spans="16:16" x14ac:dyDescent="0.2">
      <c r="P51802" s="76"/>
    </row>
    <row r="51803" spans="16:16" x14ac:dyDescent="0.2">
      <c r="P51803" s="76"/>
    </row>
    <row r="51804" spans="16:16" x14ac:dyDescent="0.2">
      <c r="P51804" s="76"/>
    </row>
    <row r="51805" spans="16:16" x14ac:dyDescent="0.2">
      <c r="P51805" s="76"/>
    </row>
    <row r="51806" spans="16:16" x14ac:dyDescent="0.2">
      <c r="P51806" s="76"/>
    </row>
    <row r="51807" spans="16:16" x14ac:dyDescent="0.2">
      <c r="P51807" s="76"/>
    </row>
    <row r="51808" spans="16:16" x14ac:dyDescent="0.2">
      <c r="P51808" s="76"/>
    </row>
    <row r="51809" spans="16:16" x14ac:dyDescent="0.2">
      <c r="P51809" s="76"/>
    </row>
    <row r="51810" spans="16:16" x14ac:dyDescent="0.2">
      <c r="P51810" s="76"/>
    </row>
    <row r="51811" spans="16:16" x14ac:dyDescent="0.2">
      <c r="P51811" s="76"/>
    </row>
    <row r="51812" spans="16:16" x14ac:dyDescent="0.2">
      <c r="P51812" s="76"/>
    </row>
    <row r="51813" spans="16:16" x14ac:dyDescent="0.2">
      <c r="P51813" s="76"/>
    </row>
    <row r="51814" spans="16:16" x14ac:dyDescent="0.2">
      <c r="P51814" s="76"/>
    </row>
    <row r="51815" spans="16:16" x14ac:dyDescent="0.2">
      <c r="P51815" s="76"/>
    </row>
    <row r="51816" spans="16:16" x14ac:dyDescent="0.2">
      <c r="P51816" s="76"/>
    </row>
    <row r="51817" spans="16:16" x14ac:dyDescent="0.2">
      <c r="P51817" s="76"/>
    </row>
    <row r="51818" spans="16:16" x14ac:dyDescent="0.2">
      <c r="P51818" s="76"/>
    </row>
    <row r="51819" spans="16:16" x14ac:dyDescent="0.2">
      <c r="P51819" s="76"/>
    </row>
    <row r="51820" spans="16:16" x14ac:dyDescent="0.2">
      <c r="P51820" s="76"/>
    </row>
    <row r="51821" spans="16:16" x14ac:dyDescent="0.2">
      <c r="P51821" s="76"/>
    </row>
    <row r="51822" spans="16:16" x14ac:dyDescent="0.2">
      <c r="P51822" s="76"/>
    </row>
    <row r="51823" spans="16:16" x14ac:dyDescent="0.2">
      <c r="P51823" s="76"/>
    </row>
    <row r="51824" spans="16:16" x14ac:dyDescent="0.2">
      <c r="P51824" s="76"/>
    </row>
    <row r="51825" spans="16:16" x14ac:dyDescent="0.2">
      <c r="P51825" s="76"/>
    </row>
    <row r="51826" spans="16:16" x14ac:dyDescent="0.2">
      <c r="P51826" s="76"/>
    </row>
    <row r="51827" spans="16:16" x14ac:dyDescent="0.2">
      <c r="P51827" s="76"/>
    </row>
    <row r="51828" spans="16:16" x14ac:dyDescent="0.2">
      <c r="P51828" s="76"/>
    </row>
    <row r="51829" spans="16:16" x14ac:dyDescent="0.2">
      <c r="P51829" s="76"/>
    </row>
    <row r="51830" spans="16:16" x14ac:dyDescent="0.2">
      <c r="P51830" s="76"/>
    </row>
    <row r="51831" spans="16:16" x14ac:dyDescent="0.2">
      <c r="P51831" s="76"/>
    </row>
    <row r="51832" spans="16:16" x14ac:dyDescent="0.2">
      <c r="P51832" s="76"/>
    </row>
    <row r="51833" spans="16:16" x14ac:dyDescent="0.2">
      <c r="P51833" s="76"/>
    </row>
    <row r="51834" spans="16:16" x14ac:dyDescent="0.2">
      <c r="P51834" s="76"/>
    </row>
    <row r="51835" spans="16:16" x14ac:dyDescent="0.2">
      <c r="P51835" s="76"/>
    </row>
    <row r="51836" spans="16:16" x14ac:dyDescent="0.2">
      <c r="P51836" s="76"/>
    </row>
    <row r="51837" spans="16:16" x14ac:dyDescent="0.2">
      <c r="P51837" s="76"/>
    </row>
    <row r="51838" spans="16:16" x14ac:dyDescent="0.2">
      <c r="P51838" s="76"/>
    </row>
    <row r="51839" spans="16:16" x14ac:dyDescent="0.2">
      <c r="P51839" s="76"/>
    </row>
    <row r="51840" spans="16:16" x14ac:dyDescent="0.2">
      <c r="P51840" s="76"/>
    </row>
    <row r="51841" spans="16:16" x14ac:dyDescent="0.2">
      <c r="P51841" s="76"/>
    </row>
    <row r="51842" spans="16:16" x14ac:dyDescent="0.2">
      <c r="P51842" s="76"/>
    </row>
    <row r="51843" spans="16:16" x14ac:dyDescent="0.2">
      <c r="P51843" s="76"/>
    </row>
    <row r="51844" spans="16:16" x14ac:dyDescent="0.2">
      <c r="P51844" s="76"/>
    </row>
    <row r="51845" spans="16:16" x14ac:dyDescent="0.2">
      <c r="P51845" s="76"/>
    </row>
    <row r="51846" spans="16:16" x14ac:dyDescent="0.2">
      <c r="P51846" s="76"/>
    </row>
    <row r="51847" spans="16:16" x14ac:dyDescent="0.2">
      <c r="P51847" s="76"/>
    </row>
    <row r="51848" spans="16:16" x14ac:dyDescent="0.2">
      <c r="P51848" s="76"/>
    </row>
    <row r="51849" spans="16:16" x14ac:dyDescent="0.2">
      <c r="P51849" s="76"/>
    </row>
    <row r="51850" spans="16:16" x14ac:dyDescent="0.2">
      <c r="P51850" s="76"/>
    </row>
    <row r="51851" spans="16:16" x14ac:dyDescent="0.2">
      <c r="P51851" s="76"/>
    </row>
    <row r="51852" spans="16:16" x14ac:dyDescent="0.2">
      <c r="P51852" s="76"/>
    </row>
    <row r="51853" spans="16:16" x14ac:dyDescent="0.2">
      <c r="P51853" s="76"/>
    </row>
    <row r="51854" spans="16:16" x14ac:dyDescent="0.2">
      <c r="P51854" s="76"/>
    </row>
    <row r="51855" spans="16:16" x14ac:dyDescent="0.2">
      <c r="P51855" s="76"/>
    </row>
    <row r="51856" spans="16:16" x14ac:dyDescent="0.2">
      <c r="P51856" s="76"/>
    </row>
    <row r="51857" spans="16:16" x14ac:dyDescent="0.2">
      <c r="P51857" s="76"/>
    </row>
    <row r="51858" spans="16:16" x14ac:dyDescent="0.2">
      <c r="P51858" s="76"/>
    </row>
    <row r="51859" spans="16:16" x14ac:dyDescent="0.2">
      <c r="P51859" s="76"/>
    </row>
    <row r="51860" spans="16:16" x14ac:dyDescent="0.2">
      <c r="P51860" s="76"/>
    </row>
    <row r="51861" spans="16:16" x14ac:dyDescent="0.2">
      <c r="P51861" s="76"/>
    </row>
    <row r="51862" spans="16:16" x14ac:dyDescent="0.2">
      <c r="P51862" s="76"/>
    </row>
    <row r="51863" spans="16:16" x14ac:dyDescent="0.2">
      <c r="P51863" s="76"/>
    </row>
    <row r="51864" spans="16:16" x14ac:dyDescent="0.2">
      <c r="P51864" s="76"/>
    </row>
    <row r="51865" spans="16:16" x14ac:dyDescent="0.2">
      <c r="P51865" s="76"/>
    </row>
    <row r="51866" spans="16:16" x14ac:dyDescent="0.2">
      <c r="P51866" s="76"/>
    </row>
    <row r="51867" spans="16:16" x14ac:dyDescent="0.2">
      <c r="P51867" s="76"/>
    </row>
    <row r="51868" spans="16:16" x14ac:dyDescent="0.2">
      <c r="P51868" s="76"/>
    </row>
    <row r="51869" spans="16:16" x14ac:dyDescent="0.2">
      <c r="P51869" s="76"/>
    </row>
    <row r="51870" spans="16:16" x14ac:dyDescent="0.2">
      <c r="P51870" s="76"/>
    </row>
    <row r="51871" spans="16:16" x14ac:dyDescent="0.2">
      <c r="P51871" s="76"/>
    </row>
    <row r="51872" spans="16:16" x14ac:dyDescent="0.2">
      <c r="P51872" s="76"/>
    </row>
    <row r="51873" spans="16:16" x14ac:dyDescent="0.2">
      <c r="P51873" s="76"/>
    </row>
    <row r="51874" spans="16:16" x14ac:dyDescent="0.2">
      <c r="P51874" s="76"/>
    </row>
    <row r="51875" spans="16:16" x14ac:dyDescent="0.2">
      <c r="P51875" s="76"/>
    </row>
    <row r="51876" spans="16:16" x14ac:dyDescent="0.2">
      <c r="P51876" s="76"/>
    </row>
    <row r="51877" spans="16:16" x14ac:dyDescent="0.2">
      <c r="P51877" s="76"/>
    </row>
    <row r="51878" spans="16:16" x14ac:dyDescent="0.2">
      <c r="P51878" s="76"/>
    </row>
    <row r="51879" spans="16:16" x14ac:dyDescent="0.2">
      <c r="P51879" s="76"/>
    </row>
    <row r="51880" spans="16:16" x14ac:dyDescent="0.2">
      <c r="P51880" s="76"/>
    </row>
    <row r="51881" spans="16:16" x14ac:dyDescent="0.2">
      <c r="P51881" s="76"/>
    </row>
    <row r="51882" spans="16:16" x14ac:dyDescent="0.2">
      <c r="P51882" s="76"/>
    </row>
    <row r="51883" spans="16:16" x14ac:dyDescent="0.2">
      <c r="P51883" s="76"/>
    </row>
    <row r="51884" spans="16:16" x14ac:dyDescent="0.2">
      <c r="P51884" s="76"/>
    </row>
    <row r="51885" spans="16:16" x14ac:dyDescent="0.2">
      <c r="P51885" s="76"/>
    </row>
    <row r="51886" spans="16:16" x14ac:dyDescent="0.2">
      <c r="P51886" s="76"/>
    </row>
    <row r="51887" spans="16:16" x14ac:dyDescent="0.2">
      <c r="P51887" s="76"/>
    </row>
    <row r="51888" spans="16:16" x14ac:dyDescent="0.2">
      <c r="P51888" s="76"/>
    </row>
    <row r="51889" spans="16:16" x14ac:dyDescent="0.2">
      <c r="P51889" s="76"/>
    </row>
    <row r="51890" spans="16:16" x14ac:dyDescent="0.2">
      <c r="P51890" s="76"/>
    </row>
    <row r="51891" spans="16:16" x14ac:dyDescent="0.2">
      <c r="P51891" s="76"/>
    </row>
    <row r="51892" spans="16:16" x14ac:dyDescent="0.2">
      <c r="P51892" s="76"/>
    </row>
    <row r="51893" spans="16:16" x14ac:dyDescent="0.2">
      <c r="P51893" s="76"/>
    </row>
    <row r="51894" spans="16:16" x14ac:dyDescent="0.2">
      <c r="P51894" s="76"/>
    </row>
    <row r="51895" spans="16:16" x14ac:dyDescent="0.2">
      <c r="P51895" s="76"/>
    </row>
    <row r="51896" spans="16:16" x14ac:dyDescent="0.2">
      <c r="P51896" s="76"/>
    </row>
    <row r="51897" spans="16:16" x14ac:dyDescent="0.2">
      <c r="P51897" s="76"/>
    </row>
    <row r="51898" spans="16:16" x14ac:dyDescent="0.2">
      <c r="P51898" s="76"/>
    </row>
    <row r="51899" spans="16:16" x14ac:dyDescent="0.2">
      <c r="P51899" s="76"/>
    </row>
    <row r="51900" spans="16:16" x14ac:dyDescent="0.2">
      <c r="P51900" s="76"/>
    </row>
    <row r="51901" spans="16:16" x14ac:dyDescent="0.2">
      <c r="P51901" s="76"/>
    </row>
    <row r="51902" spans="16:16" x14ac:dyDescent="0.2">
      <c r="P51902" s="76"/>
    </row>
    <row r="51903" spans="16:16" x14ac:dyDescent="0.2">
      <c r="P51903" s="76"/>
    </row>
    <row r="51904" spans="16:16" x14ac:dyDescent="0.2">
      <c r="P51904" s="76"/>
    </row>
    <row r="51905" spans="16:16" x14ac:dyDescent="0.2">
      <c r="P51905" s="76"/>
    </row>
    <row r="51906" spans="16:16" x14ac:dyDescent="0.2">
      <c r="P51906" s="76"/>
    </row>
    <row r="51907" spans="16:16" x14ac:dyDescent="0.2">
      <c r="P51907" s="76"/>
    </row>
    <row r="51908" spans="16:16" x14ac:dyDescent="0.2">
      <c r="P51908" s="76"/>
    </row>
    <row r="51909" spans="16:16" x14ac:dyDescent="0.2">
      <c r="P51909" s="76"/>
    </row>
    <row r="51910" spans="16:16" x14ac:dyDescent="0.2">
      <c r="P51910" s="76"/>
    </row>
    <row r="51911" spans="16:16" x14ac:dyDescent="0.2">
      <c r="P51911" s="76"/>
    </row>
    <row r="51912" spans="16:16" x14ac:dyDescent="0.2">
      <c r="P51912" s="76"/>
    </row>
    <row r="51913" spans="16:16" x14ac:dyDescent="0.2">
      <c r="P51913" s="76"/>
    </row>
    <row r="51914" spans="16:16" x14ac:dyDescent="0.2">
      <c r="P51914" s="76"/>
    </row>
    <row r="51915" spans="16:16" x14ac:dyDescent="0.2">
      <c r="P51915" s="76"/>
    </row>
    <row r="51916" spans="16:16" x14ac:dyDescent="0.2">
      <c r="P51916" s="76"/>
    </row>
    <row r="51917" spans="16:16" x14ac:dyDescent="0.2">
      <c r="P51917" s="76"/>
    </row>
    <row r="51918" spans="16:16" x14ac:dyDescent="0.2">
      <c r="P51918" s="76"/>
    </row>
    <row r="51919" spans="16:16" x14ac:dyDescent="0.2">
      <c r="P51919" s="76"/>
    </row>
    <row r="51920" spans="16:16" x14ac:dyDescent="0.2">
      <c r="P51920" s="76"/>
    </row>
    <row r="51921" spans="16:16" x14ac:dyDescent="0.2">
      <c r="P51921" s="76"/>
    </row>
    <row r="51922" spans="16:16" x14ac:dyDescent="0.2">
      <c r="P51922" s="76"/>
    </row>
    <row r="51923" spans="16:16" x14ac:dyDescent="0.2">
      <c r="P51923" s="76"/>
    </row>
    <row r="51924" spans="16:16" x14ac:dyDescent="0.2">
      <c r="P51924" s="76"/>
    </row>
    <row r="51925" spans="16:16" x14ac:dyDescent="0.2">
      <c r="P51925" s="76"/>
    </row>
    <row r="51926" spans="16:16" x14ac:dyDescent="0.2">
      <c r="P51926" s="76"/>
    </row>
    <row r="51927" spans="16:16" x14ac:dyDescent="0.2">
      <c r="P51927" s="76"/>
    </row>
    <row r="51928" spans="16:16" x14ac:dyDescent="0.2">
      <c r="P51928" s="76"/>
    </row>
    <row r="51929" spans="16:16" x14ac:dyDescent="0.2">
      <c r="P51929" s="76"/>
    </row>
    <row r="51930" spans="16:16" x14ac:dyDescent="0.2">
      <c r="P51930" s="76"/>
    </row>
    <row r="51931" spans="16:16" x14ac:dyDescent="0.2">
      <c r="P51931" s="76"/>
    </row>
    <row r="51932" spans="16:16" x14ac:dyDescent="0.2">
      <c r="P51932" s="76"/>
    </row>
    <row r="51933" spans="16:16" x14ac:dyDescent="0.2">
      <c r="P51933" s="76"/>
    </row>
    <row r="51934" spans="16:16" x14ac:dyDescent="0.2">
      <c r="P51934" s="76"/>
    </row>
    <row r="51935" spans="16:16" x14ac:dyDescent="0.2">
      <c r="P51935" s="76"/>
    </row>
    <row r="51936" spans="16:16" x14ac:dyDescent="0.2">
      <c r="P51936" s="76"/>
    </row>
    <row r="51937" spans="16:16" x14ac:dyDescent="0.2">
      <c r="P51937" s="76"/>
    </row>
    <row r="51938" spans="16:16" x14ac:dyDescent="0.2">
      <c r="P51938" s="76"/>
    </row>
    <row r="51939" spans="16:16" x14ac:dyDescent="0.2">
      <c r="P51939" s="76"/>
    </row>
    <row r="51940" spans="16:16" x14ac:dyDescent="0.2">
      <c r="P51940" s="76"/>
    </row>
    <row r="51941" spans="16:16" x14ac:dyDescent="0.2">
      <c r="P51941" s="76"/>
    </row>
    <row r="51942" spans="16:16" x14ac:dyDescent="0.2">
      <c r="P51942" s="76"/>
    </row>
    <row r="51943" spans="16:16" x14ac:dyDescent="0.2">
      <c r="P51943" s="76"/>
    </row>
    <row r="51944" spans="16:16" x14ac:dyDescent="0.2">
      <c r="P51944" s="76"/>
    </row>
    <row r="51945" spans="16:16" x14ac:dyDescent="0.2">
      <c r="P51945" s="76"/>
    </row>
    <row r="51946" spans="16:16" x14ac:dyDescent="0.2">
      <c r="P51946" s="76"/>
    </row>
    <row r="51947" spans="16:16" x14ac:dyDescent="0.2">
      <c r="P51947" s="76"/>
    </row>
    <row r="51948" spans="16:16" x14ac:dyDescent="0.2">
      <c r="P51948" s="76"/>
    </row>
    <row r="51949" spans="16:16" x14ac:dyDescent="0.2">
      <c r="P51949" s="76"/>
    </row>
    <row r="51950" spans="16:16" x14ac:dyDescent="0.2">
      <c r="P51950" s="76"/>
    </row>
    <row r="51951" spans="16:16" x14ac:dyDescent="0.2">
      <c r="P51951" s="76"/>
    </row>
    <row r="51952" spans="16:16" x14ac:dyDescent="0.2">
      <c r="P51952" s="76"/>
    </row>
    <row r="51953" spans="16:16" x14ac:dyDescent="0.2">
      <c r="P51953" s="76"/>
    </row>
    <row r="51954" spans="16:16" x14ac:dyDescent="0.2">
      <c r="P51954" s="76"/>
    </row>
    <row r="51955" spans="16:16" x14ac:dyDescent="0.2">
      <c r="P51955" s="76"/>
    </row>
    <row r="51956" spans="16:16" x14ac:dyDescent="0.2">
      <c r="P51956" s="76"/>
    </row>
    <row r="51957" spans="16:16" x14ac:dyDescent="0.2">
      <c r="P51957" s="76"/>
    </row>
    <row r="51958" spans="16:16" x14ac:dyDescent="0.2">
      <c r="P51958" s="76"/>
    </row>
    <row r="51959" spans="16:16" x14ac:dyDescent="0.2">
      <c r="P51959" s="76"/>
    </row>
    <row r="51960" spans="16:16" x14ac:dyDescent="0.2">
      <c r="P51960" s="76"/>
    </row>
    <row r="51961" spans="16:16" x14ac:dyDescent="0.2">
      <c r="P51961" s="76"/>
    </row>
    <row r="51962" spans="16:16" x14ac:dyDescent="0.2">
      <c r="P51962" s="76"/>
    </row>
    <row r="51963" spans="16:16" x14ac:dyDescent="0.2">
      <c r="P51963" s="76"/>
    </row>
    <row r="51964" spans="16:16" x14ac:dyDescent="0.2">
      <c r="P51964" s="76"/>
    </row>
    <row r="51965" spans="16:16" x14ac:dyDescent="0.2">
      <c r="P51965" s="76"/>
    </row>
    <row r="51966" spans="16:16" x14ac:dyDescent="0.2">
      <c r="P51966" s="76"/>
    </row>
    <row r="51967" spans="16:16" x14ac:dyDescent="0.2">
      <c r="P51967" s="76"/>
    </row>
    <row r="51968" spans="16:16" x14ac:dyDescent="0.2">
      <c r="P51968" s="76"/>
    </row>
    <row r="51969" spans="16:16" x14ac:dyDescent="0.2">
      <c r="P51969" s="76"/>
    </row>
    <row r="51970" spans="16:16" x14ac:dyDescent="0.2">
      <c r="P51970" s="76"/>
    </row>
    <row r="51971" spans="16:16" x14ac:dyDescent="0.2">
      <c r="P51971" s="76"/>
    </row>
    <row r="51972" spans="16:16" x14ac:dyDescent="0.2">
      <c r="P51972" s="76"/>
    </row>
    <row r="51973" spans="16:16" x14ac:dyDescent="0.2">
      <c r="P51973" s="76"/>
    </row>
    <row r="51974" spans="16:16" x14ac:dyDescent="0.2">
      <c r="P51974" s="76"/>
    </row>
    <row r="51975" spans="16:16" x14ac:dyDescent="0.2">
      <c r="P51975" s="76"/>
    </row>
    <row r="51976" spans="16:16" x14ac:dyDescent="0.2">
      <c r="P51976" s="76"/>
    </row>
    <row r="51977" spans="16:16" x14ac:dyDescent="0.2">
      <c r="P51977" s="76"/>
    </row>
    <row r="51978" spans="16:16" x14ac:dyDescent="0.2">
      <c r="P51978" s="76"/>
    </row>
    <row r="51979" spans="16:16" x14ac:dyDescent="0.2">
      <c r="P51979" s="76"/>
    </row>
    <row r="51980" spans="16:16" x14ac:dyDescent="0.2">
      <c r="P51980" s="76"/>
    </row>
    <row r="51981" spans="16:16" x14ac:dyDescent="0.2">
      <c r="P51981" s="76"/>
    </row>
    <row r="51982" spans="16:16" x14ac:dyDescent="0.2">
      <c r="P51982" s="76"/>
    </row>
    <row r="51983" spans="16:16" x14ac:dyDescent="0.2">
      <c r="P51983" s="76"/>
    </row>
    <row r="51984" spans="16:16" x14ac:dyDescent="0.2">
      <c r="P51984" s="76"/>
    </row>
    <row r="51985" spans="16:16" x14ac:dyDescent="0.2">
      <c r="P51985" s="76"/>
    </row>
    <row r="51986" spans="16:16" x14ac:dyDescent="0.2">
      <c r="P51986" s="76"/>
    </row>
    <row r="51987" spans="16:16" x14ac:dyDescent="0.2">
      <c r="P51987" s="76"/>
    </row>
    <row r="51988" spans="16:16" x14ac:dyDescent="0.2">
      <c r="P51988" s="76"/>
    </row>
    <row r="51989" spans="16:16" x14ac:dyDescent="0.2">
      <c r="P51989" s="76"/>
    </row>
    <row r="51990" spans="16:16" x14ac:dyDescent="0.2">
      <c r="P51990" s="76"/>
    </row>
    <row r="51991" spans="16:16" x14ac:dyDescent="0.2">
      <c r="P51991" s="76"/>
    </row>
    <row r="51992" spans="16:16" x14ac:dyDescent="0.2">
      <c r="P51992" s="76"/>
    </row>
    <row r="51993" spans="16:16" x14ac:dyDescent="0.2">
      <c r="P51993" s="76"/>
    </row>
    <row r="51994" spans="16:16" x14ac:dyDescent="0.2">
      <c r="P51994" s="76"/>
    </row>
    <row r="51995" spans="16:16" x14ac:dyDescent="0.2">
      <c r="P51995" s="76"/>
    </row>
    <row r="51996" spans="16:16" x14ac:dyDescent="0.2">
      <c r="P51996" s="76"/>
    </row>
    <row r="51997" spans="16:16" x14ac:dyDescent="0.2">
      <c r="P51997" s="76"/>
    </row>
    <row r="51998" spans="16:16" x14ac:dyDescent="0.2">
      <c r="P51998" s="76"/>
    </row>
    <row r="51999" spans="16:16" x14ac:dyDescent="0.2">
      <c r="P51999" s="76"/>
    </row>
    <row r="52000" spans="16:16" x14ac:dyDescent="0.2">
      <c r="P52000" s="76"/>
    </row>
    <row r="52001" spans="16:16" x14ac:dyDescent="0.2">
      <c r="P52001" s="76"/>
    </row>
    <row r="52002" spans="16:16" x14ac:dyDescent="0.2">
      <c r="P52002" s="76"/>
    </row>
    <row r="52003" spans="16:16" x14ac:dyDescent="0.2">
      <c r="P52003" s="76"/>
    </row>
    <row r="52004" spans="16:16" x14ac:dyDescent="0.2">
      <c r="P52004" s="76"/>
    </row>
    <row r="52005" spans="16:16" x14ac:dyDescent="0.2">
      <c r="P52005" s="76"/>
    </row>
    <row r="52006" spans="16:16" x14ac:dyDescent="0.2">
      <c r="P52006" s="76"/>
    </row>
    <row r="52007" spans="16:16" x14ac:dyDescent="0.2">
      <c r="P52007" s="76"/>
    </row>
    <row r="52008" spans="16:16" x14ac:dyDescent="0.2">
      <c r="P52008" s="76"/>
    </row>
    <row r="52009" spans="16:16" x14ac:dyDescent="0.2">
      <c r="P52009" s="76"/>
    </row>
    <row r="52010" spans="16:16" x14ac:dyDescent="0.2">
      <c r="P52010" s="76"/>
    </row>
    <row r="52011" spans="16:16" x14ac:dyDescent="0.2">
      <c r="P52011" s="76"/>
    </row>
    <row r="52012" spans="16:16" x14ac:dyDescent="0.2">
      <c r="P52012" s="76"/>
    </row>
    <row r="52013" spans="16:16" x14ac:dyDescent="0.2">
      <c r="P52013" s="76"/>
    </row>
    <row r="52014" spans="16:16" x14ac:dyDescent="0.2">
      <c r="P52014" s="76"/>
    </row>
    <row r="52015" spans="16:16" x14ac:dyDescent="0.2">
      <c r="P52015" s="76"/>
    </row>
    <row r="52016" spans="16:16" x14ac:dyDescent="0.2">
      <c r="P52016" s="76"/>
    </row>
    <row r="52017" spans="16:16" x14ac:dyDescent="0.2">
      <c r="P52017" s="76"/>
    </row>
    <row r="52018" spans="16:16" x14ac:dyDescent="0.2">
      <c r="P52018" s="76"/>
    </row>
    <row r="52019" spans="16:16" x14ac:dyDescent="0.2">
      <c r="P52019" s="76"/>
    </row>
    <row r="52020" spans="16:16" x14ac:dyDescent="0.2">
      <c r="P52020" s="76"/>
    </row>
    <row r="52021" spans="16:16" x14ac:dyDescent="0.2">
      <c r="P52021" s="76"/>
    </row>
    <row r="52022" spans="16:16" x14ac:dyDescent="0.2">
      <c r="P52022" s="76"/>
    </row>
    <row r="52023" spans="16:16" x14ac:dyDescent="0.2">
      <c r="P52023" s="76"/>
    </row>
    <row r="52024" spans="16:16" x14ac:dyDescent="0.2">
      <c r="P52024" s="76"/>
    </row>
    <row r="52025" spans="16:16" x14ac:dyDescent="0.2">
      <c r="P52025" s="76"/>
    </row>
    <row r="52026" spans="16:16" x14ac:dyDescent="0.2">
      <c r="P52026" s="76"/>
    </row>
    <row r="52027" spans="16:16" x14ac:dyDescent="0.2">
      <c r="P52027" s="76"/>
    </row>
    <row r="52028" spans="16:16" x14ac:dyDescent="0.2">
      <c r="P52028" s="76"/>
    </row>
    <row r="52029" spans="16:16" x14ac:dyDescent="0.2">
      <c r="P52029" s="76"/>
    </row>
    <row r="52030" spans="16:16" x14ac:dyDescent="0.2">
      <c r="P52030" s="76"/>
    </row>
    <row r="52031" spans="16:16" x14ac:dyDescent="0.2">
      <c r="P52031" s="76"/>
    </row>
    <row r="52032" spans="16:16" x14ac:dyDescent="0.2">
      <c r="P52032" s="76"/>
    </row>
    <row r="52033" spans="16:16" x14ac:dyDescent="0.2">
      <c r="P52033" s="76"/>
    </row>
    <row r="52034" spans="16:16" x14ac:dyDescent="0.2">
      <c r="P52034" s="76"/>
    </row>
    <row r="52035" spans="16:16" x14ac:dyDescent="0.2">
      <c r="P52035" s="76"/>
    </row>
    <row r="52036" spans="16:16" x14ac:dyDescent="0.2">
      <c r="P52036" s="76"/>
    </row>
    <row r="52037" spans="16:16" x14ac:dyDescent="0.2">
      <c r="P52037" s="76"/>
    </row>
    <row r="52038" spans="16:16" x14ac:dyDescent="0.2">
      <c r="P52038" s="76"/>
    </row>
    <row r="52039" spans="16:16" x14ac:dyDescent="0.2">
      <c r="P52039" s="76"/>
    </row>
    <row r="52040" spans="16:16" x14ac:dyDescent="0.2">
      <c r="P52040" s="76"/>
    </row>
    <row r="52041" spans="16:16" x14ac:dyDescent="0.2">
      <c r="P52041" s="76"/>
    </row>
    <row r="52042" spans="16:16" x14ac:dyDescent="0.2">
      <c r="P52042" s="76"/>
    </row>
    <row r="52043" spans="16:16" x14ac:dyDescent="0.2">
      <c r="P52043" s="76"/>
    </row>
    <row r="52044" spans="16:16" x14ac:dyDescent="0.2">
      <c r="P52044" s="76"/>
    </row>
    <row r="52045" spans="16:16" x14ac:dyDescent="0.2">
      <c r="P52045" s="76"/>
    </row>
    <row r="52046" spans="16:16" x14ac:dyDescent="0.2">
      <c r="P52046" s="76"/>
    </row>
    <row r="52047" spans="16:16" x14ac:dyDescent="0.2">
      <c r="P52047" s="76"/>
    </row>
    <row r="52048" spans="16:16" x14ac:dyDescent="0.2">
      <c r="P52048" s="76"/>
    </row>
    <row r="52049" spans="16:16" x14ac:dyDescent="0.2">
      <c r="P52049" s="76"/>
    </row>
    <row r="52050" spans="16:16" x14ac:dyDescent="0.2">
      <c r="P52050" s="76"/>
    </row>
    <row r="52051" spans="16:16" x14ac:dyDescent="0.2">
      <c r="P52051" s="76"/>
    </row>
    <row r="52052" spans="16:16" x14ac:dyDescent="0.2">
      <c r="P52052" s="76"/>
    </row>
    <row r="52053" spans="16:16" x14ac:dyDescent="0.2">
      <c r="P52053" s="76"/>
    </row>
    <row r="52054" spans="16:16" x14ac:dyDescent="0.2">
      <c r="P52054" s="76"/>
    </row>
    <row r="52055" spans="16:16" x14ac:dyDescent="0.2">
      <c r="P52055" s="76"/>
    </row>
    <row r="52056" spans="16:16" x14ac:dyDescent="0.2">
      <c r="P52056" s="76"/>
    </row>
    <row r="52057" spans="16:16" x14ac:dyDescent="0.2">
      <c r="P52057" s="76"/>
    </row>
    <row r="52058" spans="16:16" x14ac:dyDescent="0.2">
      <c r="P52058" s="76"/>
    </row>
    <row r="52059" spans="16:16" x14ac:dyDescent="0.2">
      <c r="P52059" s="76"/>
    </row>
    <row r="52060" spans="16:16" x14ac:dyDescent="0.2">
      <c r="P52060" s="76"/>
    </row>
    <row r="52061" spans="16:16" x14ac:dyDescent="0.2">
      <c r="P52061" s="76"/>
    </row>
    <row r="52062" spans="16:16" x14ac:dyDescent="0.2">
      <c r="P52062" s="76"/>
    </row>
    <row r="52063" spans="16:16" x14ac:dyDescent="0.2">
      <c r="P52063" s="76"/>
    </row>
    <row r="52064" spans="16:16" x14ac:dyDescent="0.2">
      <c r="P52064" s="76"/>
    </row>
    <row r="52065" spans="16:16" x14ac:dyDescent="0.2">
      <c r="P52065" s="76"/>
    </row>
    <row r="52066" spans="16:16" x14ac:dyDescent="0.2">
      <c r="P52066" s="76"/>
    </row>
    <row r="52067" spans="16:16" x14ac:dyDescent="0.2">
      <c r="P52067" s="76"/>
    </row>
    <row r="52068" spans="16:16" x14ac:dyDescent="0.2">
      <c r="P52068" s="76"/>
    </row>
    <row r="52069" spans="16:16" x14ac:dyDescent="0.2">
      <c r="P52069" s="76"/>
    </row>
    <row r="52070" spans="16:16" x14ac:dyDescent="0.2">
      <c r="P52070" s="76"/>
    </row>
    <row r="52071" spans="16:16" x14ac:dyDescent="0.2">
      <c r="P52071" s="76"/>
    </row>
    <row r="52072" spans="16:16" x14ac:dyDescent="0.2">
      <c r="P52072" s="76"/>
    </row>
    <row r="52073" spans="16:16" x14ac:dyDescent="0.2">
      <c r="P52073" s="76"/>
    </row>
    <row r="52074" spans="16:16" x14ac:dyDescent="0.2">
      <c r="P52074" s="76"/>
    </row>
    <row r="52075" spans="16:16" x14ac:dyDescent="0.2">
      <c r="P52075" s="76"/>
    </row>
    <row r="52076" spans="16:16" x14ac:dyDescent="0.2">
      <c r="P52076" s="76"/>
    </row>
    <row r="52077" spans="16:16" x14ac:dyDescent="0.2">
      <c r="P52077" s="76"/>
    </row>
    <row r="52078" spans="16:16" x14ac:dyDescent="0.2">
      <c r="P52078" s="76"/>
    </row>
    <row r="52079" spans="16:16" x14ac:dyDescent="0.2">
      <c r="P52079" s="76"/>
    </row>
    <row r="52080" spans="16:16" x14ac:dyDescent="0.2">
      <c r="P52080" s="76"/>
    </row>
    <row r="52081" spans="16:16" x14ac:dyDescent="0.2">
      <c r="P52081" s="76"/>
    </row>
    <row r="52082" spans="16:16" x14ac:dyDescent="0.2">
      <c r="P52082" s="76"/>
    </row>
    <row r="52083" spans="16:16" x14ac:dyDescent="0.2">
      <c r="P52083" s="76"/>
    </row>
    <row r="52084" spans="16:16" x14ac:dyDescent="0.2">
      <c r="P52084" s="76"/>
    </row>
    <row r="52085" spans="16:16" x14ac:dyDescent="0.2">
      <c r="P52085" s="76"/>
    </row>
    <row r="52086" spans="16:16" x14ac:dyDescent="0.2">
      <c r="P52086" s="76"/>
    </row>
    <row r="52087" spans="16:16" x14ac:dyDescent="0.2">
      <c r="P52087" s="76"/>
    </row>
    <row r="52088" spans="16:16" x14ac:dyDescent="0.2">
      <c r="P52088" s="76"/>
    </row>
    <row r="52089" spans="16:16" x14ac:dyDescent="0.2">
      <c r="P52089" s="76"/>
    </row>
    <row r="52090" spans="16:16" x14ac:dyDescent="0.2">
      <c r="P52090" s="76"/>
    </row>
    <row r="52091" spans="16:16" x14ac:dyDescent="0.2">
      <c r="P52091" s="76"/>
    </row>
    <row r="52092" spans="16:16" x14ac:dyDescent="0.2">
      <c r="P52092" s="76"/>
    </row>
    <row r="52093" spans="16:16" x14ac:dyDescent="0.2">
      <c r="P52093" s="76"/>
    </row>
    <row r="52094" spans="16:16" x14ac:dyDescent="0.2">
      <c r="P52094" s="76"/>
    </row>
    <row r="52095" spans="16:16" x14ac:dyDescent="0.2">
      <c r="P52095" s="76"/>
    </row>
    <row r="52096" spans="16:16" x14ac:dyDescent="0.2">
      <c r="P52096" s="76"/>
    </row>
    <row r="52097" spans="16:16" x14ac:dyDescent="0.2">
      <c r="P52097" s="76"/>
    </row>
    <row r="52098" spans="16:16" x14ac:dyDescent="0.2">
      <c r="P52098" s="76"/>
    </row>
    <row r="52099" spans="16:16" x14ac:dyDescent="0.2">
      <c r="P52099" s="76"/>
    </row>
    <row r="52100" spans="16:16" x14ac:dyDescent="0.2">
      <c r="P52100" s="76"/>
    </row>
    <row r="52101" spans="16:16" x14ac:dyDescent="0.2">
      <c r="P52101" s="76"/>
    </row>
    <row r="52102" spans="16:16" x14ac:dyDescent="0.2">
      <c r="P52102" s="76"/>
    </row>
    <row r="52103" spans="16:16" x14ac:dyDescent="0.2">
      <c r="P52103" s="76"/>
    </row>
    <row r="52104" spans="16:16" x14ac:dyDescent="0.2">
      <c r="P52104" s="76"/>
    </row>
    <row r="52105" spans="16:16" x14ac:dyDescent="0.2">
      <c r="P52105" s="76"/>
    </row>
    <row r="52106" spans="16:16" x14ac:dyDescent="0.2">
      <c r="P52106" s="76"/>
    </row>
    <row r="52107" spans="16:16" x14ac:dyDescent="0.2">
      <c r="P52107" s="76"/>
    </row>
    <row r="52108" spans="16:16" x14ac:dyDescent="0.2">
      <c r="P52108" s="76"/>
    </row>
    <row r="52109" spans="16:16" x14ac:dyDescent="0.2">
      <c r="P52109" s="76"/>
    </row>
    <row r="52110" spans="16:16" x14ac:dyDescent="0.2">
      <c r="P52110" s="76"/>
    </row>
    <row r="52111" spans="16:16" x14ac:dyDescent="0.2">
      <c r="P52111" s="76"/>
    </row>
    <row r="52112" spans="16:16" x14ac:dyDescent="0.2">
      <c r="P52112" s="76"/>
    </row>
    <row r="52113" spans="16:16" x14ac:dyDescent="0.2">
      <c r="P52113" s="76"/>
    </row>
    <row r="52114" spans="16:16" x14ac:dyDescent="0.2">
      <c r="P52114" s="76"/>
    </row>
    <row r="52115" spans="16:16" x14ac:dyDescent="0.2">
      <c r="P52115" s="76"/>
    </row>
    <row r="52116" spans="16:16" x14ac:dyDescent="0.2">
      <c r="P52116" s="76"/>
    </row>
    <row r="52117" spans="16:16" x14ac:dyDescent="0.2">
      <c r="P52117" s="76"/>
    </row>
    <row r="52118" spans="16:16" x14ac:dyDescent="0.2">
      <c r="P52118" s="76"/>
    </row>
    <row r="52119" spans="16:16" x14ac:dyDescent="0.2">
      <c r="P52119" s="76"/>
    </row>
    <row r="52120" spans="16:16" x14ac:dyDescent="0.2">
      <c r="P52120" s="76"/>
    </row>
    <row r="52121" spans="16:16" x14ac:dyDescent="0.2">
      <c r="P52121" s="76"/>
    </row>
    <row r="52122" spans="16:16" x14ac:dyDescent="0.2">
      <c r="P52122" s="76"/>
    </row>
    <row r="52123" spans="16:16" x14ac:dyDescent="0.2">
      <c r="P52123" s="76"/>
    </row>
    <row r="52124" spans="16:16" x14ac:dyDescent="0.2">
      <c r="P52124" s="76"/>
    </row>
    <row r="52125" spans="16:16" x14ac:dyDescent="0.2">
      <c r="P52125" s="76"/>
    </row>
    <row r="52126" spans="16:16" x14ac:dyDescent="0.2">
      <c r="P52126" s="76"/>
    </row>
    <row r="52127" spans="16:16" x14ac:dyDescent="0.2">
      <c r="P52127" s="76"/>
    </row>
    <row r="52128" spans="16:16" x14ac:dyDescent="0.2">
      <c r="P52128" s="76"/>
    </row>
    <row r="52129" spans="16:16" x14ac:dyDescent="0.2">
      <c r="P52129" s="76"/>
    </row>
    <row r="52130" spans="16:16" x14ac:dyDescent="0.2">
      <c r="P52130" s="76"/>
    </row>
    <row r="52131" spans="16:16" x14ac:dyDescent="0.2">
      <c r="P52131" s="76"/>
    </row>
    <row r="52132" spans="16:16" x14ac:dyDescent="0.2">
      <c r="P52132" s="76"/>
    </row>
    <row r="52133" spans="16:16" x14ac:dyDescent="0.2">
      <c r="P52133" s="76"/>
    </row>
    <row r="52134" spans="16:16" x14ac:dyDescent="0.2">
      <c r="P52134" s="76"/>
    </row>
    <row r="52135" spans="16:16" x14ac:dyDescent="0.2">
      <c r="P52135" s="76"/>
    </row>
    <row r="52136" spans="16:16" x14ac:dyDescent="0.2">
      <c r="P52136" s="76"/>
    </row>
    <row r="52137" spans="16:16" x14ac:dyDescent="0.2">
      <c r="P52137" s="76"/>
    </row>
    <row r="52138" spans="16:16" x14ac:dyDescent="0.2">
      <c r="P52138" s="76"/>
    </row>
    <row r="52139" spans="16:16" x14ac:dyDescent="0.2">
      <c r="P52139" s="76"/>
    </row>
    <row r="52140" spans="16:16" x14ac:dyDescent="0.2">
      <c r="P52140" s="76"/>
    </row>
    <row r="52141" spans="16:16" x14ac:dyDescent="0.2">
      <c r="P52141" s="76"/>
    </row>
    <row r="52142" spans="16:16" x14ac:dyDescent="0.2">
      <c r="P52142" s="76"/>
    </row>
    <row r="52143" spans="16:16" x14ac:dyDescent="0.2">
      <c r="P52143" s="76"/>
    </row>
    <row r="52144" spans="16:16" x14ac:dyDescent="0.2">
      <c r="P52144" s="76"/>
    </row>
    <row r="52145" spans="16:16" x14ac:dyDescent="0.2">
      <c r="P52145" s="76"/>
    </row>
    <row r="52146" spans="16:16" x14ac:dyDescent="0.2">
      <c r="P52146" s="76"/>
    </row>
    <row r="52147" spans="16:16" x14ac:dyDescent="0.2">
      <c r="P52147" s="76"/>
    </row>
    <row r="52148" spans="16:16" x14ac:dyDescent="0.2">
      <c r="P52148" s="76"/>
    </row>
    <row r="52149" spans="16:16" x14ac:dyDescent="0.2">
      <c r="P52149" s="76"/>
    </row>
    <row r="52150" spans="16:16" x14ac:dyDescent="0.2">
      <c r="P52150" s="76"/>
    </row>
    <row r="52151" spans="16:16" x14ac:dyDescent="0.2">
      <c r="P52151" s="76"/>
    </row>
    <row r="52152" spans="16:16" x14ac:dyDescent="0.2">
      <c r="P52152" s="76"/>
    </row>
    <row r="52153" spans="16:16" x14ac:dyDescent="0.2">
      <c r="P52153" s="76"/>
    </row>
    <row r="52154" spans="16:16" x14ac:dyDescent="0.2">
      <c r="P52154" s="76"/>
    </row>
    <row r="52155" spans="16:16" x14ac:dyDescent="0.2">
      <c r="P52155" s="76"/>
    </row>
    <row r="52156" spans="16:16" x14ac:dyDescent="0.2">
      <c r="P52156" s="76"/>
    </row>
    <row r="52157" spans="16:16" x14ac:dyDescent="0.2">
      <c r="P52157" s="76"/>
    </row>
    <row r="52158" spans="16:16" x14ac:dyDescent="0.2">
      <c r="P52158" s="76"/>
    </row>
    <row r="52159" spans="16:16" x14ac:dyDescent="0.2">
      <c r="P52159" s="76"/>
    </row>
    <row r="52160" spans="16:16" x14ac:dyDescent="0.2">
      <c r="P52160" s="76"/>
    </row>
    <row r="52161" spans="16:16" x14ac:dyDescent="0.2">
      <c r="P52161" s="76"/>
    </row>
    <row r="52162" spans="16:16" x14ac:dyDescent="0.2">
      <c r="P52162" s="76"/>
    </row>
    <row r="52163" spans="16:16" x14ac:dyDescent="0.2">
      <c r="P52163" s="76"/>
    </row>
    <row r="52164" spans="16:16" x14ac:dyDescent="0.2">
      <c r="P52164" s="76"/>
    </row>
    <row r="52165" spans="16:16" x14ac:dyDescent="0.2">
      <c r="P52165" s="76"/>
    </row>
    <row r="52166" spans="16:16" x14ac:dyDescent="0.2">
      <c r="P52166" s="76"/>
    </row>
    <row r="52167" spans="16:16" x14ac:dyDescent="0.2">
      <c r="P52167" s="76"/>
    </row>
    <row r="52168" spans="16:16" x14ac:dyDescent="0.2">
      <c r="P52168" s="76"/>
    </row>
    <row r="52169" spans="16:16" x14ac:dyDescent="0.2">
      <c r="P52169" s="76"/>
    </row>
    <row r="52170" spans="16:16" x14ac:dyDescent="0.2">
      <c r="P52170" s="76"/>
    </row>
    <row r="52171" spans="16:16" x14ac:dyDescent="0.2">
      <c r="P52171" s="76"/>
    </row>
    <row r="52172" spans="16:16" x14ac:dyDescent="0.2">
      <c r="P52172" s="76"/>
    </row>
    <row r="52173" spans="16:16" x14ac:dyDescent="0.2">
      <c r="P52173" s="76"/>
    </row>
    <row r="52174" spans="16:16" x14ac:dyDescent="0.2">
      <c r="P52174" s="76"/>
    </row>
    <row r="52175" spans="16:16" x14ac:dyDescent="0.2">
      <c r="P52175" s="76"/>
    </row>
    <row r="52176" spans="16:16" x14ac:dyDescent="0.2">
      <c r="P52176" s="76"/>
    </row>
    <row r="52177" spans="16:16" x14ac:dyDescent="0.2">
      <c r="P52177" s="76"/>
    </row>
    <row r="52178" spans="16:16" x14ac:dyDescent="0.2">
      <c r="P52178" s="76"/>
    </row>
    <row r="52179" spans="16:16" x14ac:dyDescent="0.2">
      <c r="P52179" s="76"/>
    </row>
    <row r="52180" spans="16:16" x14ac:dyDescent="0.2">
      <c r="P52180" s="76"/>
    </row>
    <row r="52181" spans="16:16" x14ac:dyDescent="0.2">
      <c r="P52181" s="76"/>
    </row>
    <row r="52182" spans="16:16" x14ac:dyDescent="0.2">
      <c r="P52182" s="76"/>
    </row>
    <row r="52183" spans="16:16" x14ac:dyDescent="0.2">
      <c r="P52183" s="76"/>
    </row>
    <row r="52184" spans="16:16" x14ac:dyDescent="0.2">
      <c r="P52184" s="76"/>
    </row>
    <row r="52185" spans="16:16" x14ac:dyDescent="0.2">
      <c r="P52185" s="76"/>
    </row>
    <row r="52186" spans="16:16" x14ac:dyDescent="0.2">
      <c r="P52186" s="76"/>
    </row>
    <row r="52187" spans="16:16" x14ac:dyDescent="0.2">
      <c r="P52187" s="76"/>
    </row>
    <row r="52188" spans="16:16" x14ac:dyDescent="0.2">
      <c r="P52188" s="76"/>
    </row>
    <row r="52189" spans="16:16" x14ac:dyDescent="0.2">
      <c r="P52189" s="76"/>
    </row>
    <row r="52190" spans="16:16" x14ac:dyDescent="0.2">
      <c r="P52190" s="76"/>
    </row>
    <row r="52191" spans="16:16" x14ac:dyDescent="0.2">
      <c r="P52191" s="76"/>
    </row>
    <row r="52192" spans="16:16" x14ac:dyDescent="0.2">
      <c r="P52192" s="76"/>
    </row>
    <row r="52193" spans="16:16" x14ac:dyDescent="0.2">
      <c r="P52193" s="76"/>
    </row>
    <row r="52194" spans="16:16" x14ac:dyDescent="0.2">
      <c r="P52194" s="76"/>
    </row>
    <row r="52195" spans="16:16" x14ac:dyDescent="0.2">
      <c r="P52195" s="76"/>
    </row>
    <row r="52196" spans="16:16" x14ac:dyDescent="0.2">
      <c r="P52196" s="76"/>
    </row>
    <row r="52197" spans="16:16" x14ac:dyDescent="0.2">
      <c r="P52197" s="76"/>
    </row>
    <row r="52198" spans="16:16" x14ac:dyDescent="0.2">
      <c r="P52198" s="76"/>
    </row>
    <row r="52199" spans="16:16" x14ac:dyDescent="0.2">
      <c r="P52199" s="76"/>
    </row>
    <row r="52200" spans="16:16" x14ac:dyDescent="0.2">
      <c r="P52200" s="76"/>
    </row>
    <row r="52201" spans="16:16" x14ac:dyDescent="0.2">
      <c r="P52201" s="76"/>
    </row>
    <row r="52202" spans="16:16" x14ac:dyDescent="0.2">
      <c r="P52202" s="76"/>
    </row>
    <row r="52203" spans="16:16" x14ac:dyDescent="0.2">
      <c r="P52203" s="76"/>
    </row>
    <row r="52204" spans="16:16" x14ac:dyDescent="0.2">
      <c r="P52204" s="76"/>
    </row>
    <row r="52205" spans="16:16" x14ac:dyDescent="0.2">
      <c r="P52205" s="76"/>
    </row>
    <row r="52206" spans="16:16" x14ac:dyDescent="0.2">
      <c r="P52206" s="76"/>
    </row>
    <row r="52207" spans="16:16" x14ac:dyDescent="0.2">
      <c r="P52207" s="76"/>
    </row>
    <row r="52208" spans="16:16" x14ac:dyDescent="0.2">
      <c r="P52208" s="76"/>
    </row>
    <row r="52209" spans="16:16" x14ac:dyDescent="0.2">
      <c r="P52209" s="76"/>
    </row>
    <row r="52210" spans="16:16" x14ac:dyDescent="0.2">
      <c r="P52210" s="76"/>
    </row>
    <row r="52211" spans="16:16" x14ac:dyDescent="0.2">
      <c r="P52211" s="76"/>
    </row>
    <row r="52212" spans="16:16" x14ac:dyDescent="0.2">
      <c r="P52212" s="76"/>
    </row>
    <row r="52213" spans="16:16" x14ac:dyDescent="0.2">
      <c r="P52213" s="76"/>
    </row>
    <row r="52214" spans="16:16" x14ac:dyDescent="0.2">
      <c r="P52214" s="76"/>
    </row>
    <row r="52215" spans="16:16" x14ac:dyDescent="0.2">
      <c r="P52215" s="76"/>
    </row>
    <row r="52216" spans="16:16" x14ac:dyDescent="0.2">
      <c r="P52216" s="76"/>
    </row>
    <row r="52217" spans="16:16" x14ac:dyDescent="0.2">
      <c r="P52217" s="76"/>
    </row>
    <row r="52218" spans="16:16" x14ac:dyDescent="0.2">
      <c r="P52218" s="76"/>
    </row>
    <row r="52219" spans="16:16" x14ac:dyDescent="0.2">
      <c r="P52219" s="76"/>
    </row>
    <row r="52220" spans="16:16" x14ac:dyDescent="0.2">
      <c r="P52220" s="76"/>
    </row>
    <row r="52221" spans="16:16" x14ac:dyDescent="0.2">
      <c r="P52221" s="76"/>
    </row>
    <row r="52222" spans="16:16" x14ac:dyDescent="0.2">
      <c r="P52222" s="76"/>
    </row>
    <row r="52223" spans="16:16" x14ac:dyDescent="0.2">
      <c r="P52223" s="76"/>
    </row>
    <row r="52224" spans="16:16" x14ac:dyDescent="0.2">
      <c r="P52224" s="76"/>
    </row>
    <row r="52225" spans="16:16" x14ac:dyDescent="0.2">
      <c r="P52225" s="76"/>
    </row>
    <row r="52226" spans="16:16" x14ac:dyDescent="0.2">
      <c r="P52226" s="76"/>
    </row>
    <row r="52227" spans="16:16" x14ac:dyDescent="0.2">
      <c r="P52227" s="76"/>
    </row>
    <row r="52228" spans="16:16" x14ac:dyDescent="0.2">
      <c r="P52228" s="76"/>
    </row>
    <row r="52229" spans="16:16" x14ac:dyDescent="0.2">
      <c r="P52229" s="76"/>
    </row>
    <row r="52230" spans="16:16" x14ac:dyDescent="0.2">
      <c r="P52230" s="76"/>
    </row>
    <row r="52231" spans="16:16" x14ac:dyDescent="0.2">
      <c r="P52231" s="76"/>
    </row>
    <row r="52232" spans="16:16" x14ac:dyDescent="0.2">
      <c r="P52232" s="76"/>
    </row>
    <row r="52233" spans="16:16" x14ac:dyDescent="0.2">
      <c r="P52233" s="76"/>
    </row>
    <row r="52234" spans="16:16" x14ac:dyDescent="0.2">
      <c r="P52234" s="76"/>
    </row>
    <row r="52235" spans="16:16" x14ac:dyDescent="0.2">
      <c r="P52235" s="76"/>
    </row>
    <row r="52236" spans="16:16" x14ac:dyDescent="0.2">
      <c r="P52236" s="76"/>
    </row>
    <row r="52237" spans="16:16" x14ac:dyDescent="0.2">
      <c r="P52237" s="76"/>
    </row>
    <row r="52238" spans="16:16" x14ac:dyDescent="0.2">
      <c r="P52238" s="76"/>
    </row>
    <row r="52239" spans="16:16" x14ac:dyDescent="0.2">
      <c r="P52239" s="76"/>
    </row>
    <row r="52240" spans="16:16" x14ac:dyDescent="0.2">
      <c r="P52240" s="76"/>
    </row>
    <row r="52241" spans="16:16" x14ac:dyDescent="0.2">
      <c r="P52241" s="76"/>
    </row>
    <row r="52242" spans="16:16" x14ac:dyDescent="0.2">
      <c r="P52242" s="76"/>
    </row>
    <row r="52243" spans="16:16" x14ac:dyDescent="0.2">
      <c r="P52243" s="76"/>
    </row>
    <row r="52244" spans="16:16" x14ac:dyDescent="0.2">
      <c r="P52244" s="76"/>
    </row>
    <row r="52245" spans="16:16" x14ac:dyDescent="0.2">
      <c r="P52245" s="76"/>
    </row>
    <row r="52246" spans="16:16" x14ac:dyDescent="0.2">
      <c r="P52246" s="76"/>
    </row>
    <row r="52247" spans="16:16" x14ac:dyDescent="0.2">
      <c r="P52247" s="76"/>
    </row>
    <row r="52248" spans="16:16" x14ac:dyDescent="0.2">
      <c r="P52248" s="76"/>
    </row>
    <row r="52249" spans="16:16" x14ac:dyDescent="0.2">
      <c r="P52249" s="76"/>
    </row>
    <row r="52250" spans="16:16" x14ac:dyDescent="0.2">
      <c r="P52250" s="76"/>
    </row>
    <row r="52251" spans="16:16" x14ac:dyDescent="0.2">
      <c r="P52251" s="76"/>
    </row>
    <row r="52252" spans="16:16" x14ac:dyDescent="0.2">
      <c r="P52252" s="76"/>
    </row>
    <row r="52253" spans="16:16" x14ac:dyDescent="0.2">
      <c r="P52253" s="76"/>
    </row>
    <row r="52254" spans="16:16" x14ac:dyDescent="0.2">
      <c r="P52254" s="76"/>
    </row>
    <row r="52255" spans="16:16" x14ac:dyDescent="0.2">
      <c r="P52255" s="76"/>
    </row>
    <row r="52256" spans="16:16" x14ac:dyDescent="0.2">
      <c r="P52256" s="76"/>
    </row>
    <row r="52257" spans="16:16" x14ac:dyDescent="0.2">
      <c r="P52257" s="76"/>
    </row>
    <row r="52258" spans="16:16" x14ac:dyDescent="0.2">
      <c r="P52258" s="76"/>
    </row>
    <row r="52259" spans="16:16" x14ac:dyDescent="0.2">
      <c r="P52259" s="76"/>
    </row>
    <row r="52260" spans="16:16" x14ac:dyDescent="0.2">
      <c r="P52260" s="76"/>
    </row>
    <row r="52261" spans="16:16" x14ac:dyDescent="0.2">
      <c r="P52261" s="76"/>
    </row>
    <row r="52262" spans="16:16" x14ac:dyDescent="0.2">
      <c r="P52262" s="76"/>
    </row>
    <row r="52263" spans="16:16" x14ac:dyDescent="0.2">
      <c r="P52263" s="76"/>
    </row>
    <row r="52264" spans="16:16" x14ac:dyDescent="0.2">
      <c r="P52264" s="76"/>
    </row>
    <row r="52265" spans="16:16" x14ac:dyDescent="0.2">
      <c r="P52265" s="76"/>
    </row>
    <row r="52266" spans="16:16" x14ac:dyDescent="0.2">
      <c r="P52266" s="76"/>
    </row>
    <row r="52267" spans="16:16" x14ac:dyDescent="0.2">
      <c r="P52267" s="76"/>
    </row>
    <row r="52268" spans="16:16" x14ac:dyDescent="0.2">
      <c r="P52268" s="76"/>
    </row>
    <row r="52269" spans="16:16" x14ac:dyDescent="0.2">
      <c r="P52269" s="76"/>
    </row>
    <row r="52270" spans="16:16" x14ac:dyDescent="0.2">
      <c r="P52270" s="76"/>
    </row>
    <row r="52271" spans="16:16" x14ac:dyDescent="0.2">
      <c r="P52271" s="76"/>
    </row>
    <row r="52272" spans="16:16" x14ac:dyDescent="0.2">
      <c r="P52272" s="76"/>
    </row>
    <row r="52273" spans="16:16" x14ac:dyDescent="0.2">
      <c r="P52273" s="76"/>
    </row>
    <row r="52274" spans="16:16" x14ac:dyDescent="0.2">
      <c r="P52274" s="76"/>
    </row>
    <row r="52275" spans="16:16" x14ac:dyDescent="0.2">
      <c r="P52275" s="76"/>
    </row>
    <row r="52276" spans="16:16" x14ac:dyDescent="0.2">
      <c r="P52276" s="76"/>
    </row>
    <row r="52277" spans="16:16" x14ac:dyDescent="0.2">
      <c r="P52277" s="76"/>
    </row>
    <row r="52278" spans="16:16" x14ac:dyDescent="0.2">
      <c r="P52278" s="76"/>
    </row>
    <row r="52279" spans="16:16" x14ac:dyDescent="0.2">
      <c r="P52279" s="76"/>
    </row>
    <row r="52280" spans="16:16" x14ac:dyDescent="0.2">
      <c r="P52280" s="76"/>
    </row>
    <row r="52281" spans="16:16" x14ac:dyDescent="0.2">
      <c r="P52281" s="76"/>
    </row>
    <row r="52282" spans="16:16" x14ac:dyDescent="0.2">
      <c r="P52282" s="76"/>
    </row>
    <row r="52283" spans="16:16" x14ac:dyDescent="0.2">
      <c r="P52283" s="76"/>
    </row>
    <row r="52284" spans="16:16" x14ac:dyDescent="0.2">
      <c r="P52284" s="76"/>
    </row>
    <row r="52285" spans="16:16" x14ac:dyDescent="0.2">
      <c r="P52285" s="76"/>
    </row>
    <row r="52286" spans="16:16" x14ac:dyDescent="0.2">
      <c r="P52286" s="76"/>
    </row>
    <row r="52287" spans="16:16" x14ac:dyDescent="0.2">
      <c r="P52287" s="76"/>
    </row>
    <row r="52288" spans="16:16" x14ac:dyDescent="0.2">
      <c r="P52288" s="76"/>
    </row>
    <row r="52289" spans="16:16" x14ac:dyDescent="0.2">
      <c r="P52289" s="76"/>
    </row>
    <row r="52290" spans="16:16" x14ac:dyDescent="0.2">
      <c r="P52290" s="76"/>
    </row>
    <row r="52291" spans="16:16" x14ac:dyDescent="0.2">
      <c r="P52291" s="76"/>
    </row>
    <row r="52292" spans="16:16" x14ac:dyDescent="0.2">
      <c r="P52292" s="76"/>
    </row>
    <row r="52293" spans="16:16" x14ac:dyDescent="0.2">
      <c r="P52293" s="76"/>
    </row>
    <row r="52294" spans="16:16" x14ac:dyDescent="0.2">
      <c r="P52294" s="76"/>
    </row>
    <row r="52295" spans="16:16" x14ac:dyDescent="0.2">
      <c r="P52295" s="76"/>
    </row>
    <row r="52296" spans="16:16" x14ac:dyDescent="0.2">
      <c r="P52296" s="76"/>
    </row>
    <row r="52297" spans="16:16" x14ac:dyDescent="0.2">
      <c r="P52297" s="76"/>
    </row>
    <row r="52298" spans="16:16" x14ac:dyDescent="0.2">
      <c r="P52298" s="76"/>
    </row>
    <row r="52299" spans="16:16" x14ac:dyDescent="0.2">
      <c r="P52299" s="76"/>
    </row>
    <row r="52300" spans="16:16" x14ac:dyDescent="0.2">
      <c r="P52300" s="76"/>
    </row>
    <row r="52301" spans="16:16" x14ac:dyDescent="0.2">
      <c r="P52301" s="76"/>
    </row>
    <row r="52302" spans="16:16" x14ac:dyDescent="0.2">
      <c r="P52302" s="76"/>
    </row>
    <row r="52303" spans="16:16" x14ac:dyDescent="0.2">
      <c r="P52303" s="76"/>
    </row>
    <row r="52304" spans="16:16" x14ac:dyDescent="0.2">
      <c r="P52304" s="76"/>
    </row>
    <row r="52305" spans="16:16" x14ac:dyDescent="0.2">
      <c r="P52305" s="76"/>
    </row>
    <row r="52306" spans="16:16" x14ac:dyDescent="0.2">
      <c r="P52306" s="76"/>
    </row>
    <row r="52307" spans="16:16" x14ac:dyDescent="0.2">
      <c r="P52307" s="76"/>
    </row>
    <row r="52308" spans="16:16" x14ac:dyDescent="0.2">
      <c r="P52308" s="76"/>
    </row>
    <row r="52309" spans="16:16" x14ac:dyDescent="0.2">
      <c r="P52309" s="76"/>
    </row>
    <row r="52310" spans="16:16" x14ac:dyDescent="0.2">
      <c r="P52310" s="76"/>
    </row>
    <row r="52311" spans="16:16" x14ac:dyDescent="0.2">
      <c r="P52311" s="76"/>
    </row>
    <row r="52312" spans="16:16" x14ac:dyDescent="0.2">
      <c r="P52312" s="76"/>
    </row>
    <row r="52313" spans="16:16" x14ac:dyDescent="0.2">
      <c r="P52313" s="76"/>
    </row>
    <row r="52314" spans="16:16" x14ac:dyDescent="0.2">
      <c r="P52314" s="76"/>
    </row>
    <row r="52315" spans="16:16" x14ac:dyDescent="0.2">
      <c r="P52315" s="76"/>
    </row>
    <row r="52316" spans="16:16" x14ac:dyDescent="0.2">
      <c r="P52316" s="76"/>
    </row>
    <row r="52317" spans="16:16" x14ac:dyDescent="0.2">
      <c r="P52317" s="76"/>
    </row>
    <row r="52318" spans="16:16" x14ac:dyDescent="0.2">
      <c r="P52318" s="76"/>
    </row>
    <row r="52319" spans="16:16" x14ac:dyDescent="0.2">
      <c r="P52319" s="76"/>
    </row>
    <row r="52320" spans="16:16" x14ac:dyDescent="0.2">
      <c r="P52320" s="76"/>
    </row>
    <row r="52321" spans="16:16" x14ac:dyDescent="0.2">
      <c r="P52321" s="76"/>
    </row>
    <row r="52322" spans="16:16" x14ac:dyDescent="0.2">
      <c r="P52322" s="76"/>
    </row>
    <row r="52323" spans="16:16" x14ac:dyDescent="0.2">
      <c r="P52323" s="76"/>
    </row>
    <row r="52324" spans="16:16" x14ac:dyDescent="0.2">
      <c r="P52324" s="76"/>
    </row>
    <row r="52325" spans="16:16" x14ac:dyDescent="0.2">
      <c r="P52325" s="76"/>
    </row>
    <row r="52326" spans="16:16" x14ac:dyDescent="0.2">
      <c r="P52326" s="76"/>
    </row>
    <row r="52327" spans="16:16" x14ac:dyDescent="0.2">
      <c r="P52327" s="76"/>
    </row>
    <row r="52328" spans="16:16" x14ac:dyDescent="0.2">
      <c r="P52328" s="76"/>
    </row>
    <row r="52329" spans="16:16" x14ac:dyDescent="0.2">
      <c r="P52329" s="76"/>
    </row>
    <row r="52330" spans="16:16" x14ac:dyDescent="0.2">
      <c r="P52330" s="76"/>
    </row>
    <row r="52331" spans="16:16" x14ac:dyDescent="0.2">
      <c r="P52331" s="76"/>
    </row>
    <row r="52332" spans="16:16" x14ac:dyDescent="0.2">
      <c r="P52332" s="76"/>
    </row>
    <row r="52333" spans="16:16" x14ac:dyDescent="0.2">
      <c r="P52333" s="76"/>
    </row>
    <row r="52334" spans="16:16" x14ac:dyDescent="0.2">
      <c r="P52334" s="76"/>
    </row>
    <row r="52335" spans="16:16" x14ac:dyDescent="0.2">
      <c r="P52335" s="76"/>
    </row>
    <row r="52336" spans="16:16" x14ac:dyDescent="0.2">
      <c r="P52336" s="76"/>
    </row>
    <row r="52337" spans="16:16" x14ac:dyDescent="0.2">
      <c r="P52337" s="76"/>
    </row>
    <row r="52338" spans="16:16" x14ac:dyDescent="0.2">
      <c r="P52338" s="76"/>
    </row>
    <row r="52339" spans="16:16" x14ac:dyDescent="0.2">
      <c r="P52339" s="76"/>
    </row>
    <row r="52340" spans="16:16" x14ac:dyDescent="0.2">
      <c r="P52340" s="76"/>
    </row>
    <row r="52341" spans="16:16" x14ac:dyDescent="0.2">
      <c r="P52341" s="76"/>
    </row>
    <row r="52342" spans="16:16" x14ac:dyDescent="0.2">
      <c r="P52342" s="76"/>
    </row>
    <row r="52343" spans="16:16" x14ac:dyDescent="0.2">
      <c r="P52343" s="76"/>
    </row>
    <row r="52344" spans="16:16" x14ac:dyDescent="0.2">
      <c r="P52344" s="76"/>
    </row>
    <row r="52345" spans="16:16" x14ac:dyDescent="0.2">
      <c r="P52345" s="76"/>
    </row>
    <row r="52346" spans="16:16" x14ac:dyDescent="0.2">
      <c r="P52346" s="76"/>
    </row>
    <row r="52347" spans="16:16" x14ac:dyDescent="0.2">
      <c r="P52347" s="76"/>
    </row>
    <row r="52348" spans="16:16" x14ac:dyDescent="0.2">
      <c r="P52348" s="76"/>
    </row>
    <row r="52349" spans="16:16" x14ac:dyDescent="0.2">
      <c r="P52349" s="76"/>
    </row>
    <row r="52350" spans="16:16" x14ac:dyDescent="0.2">
      <c r="P52350" s="76"/>
    </row>
    <row r="52351" spans="16:16" x14ac:dyDescent="0.2">
      <c r="P52351" s="76"/>
    </row>
    <row r="52352" spans="16:16" x14ac:dyDescent="0.2">
      <c r="P52352" s="76"/>
    </row>
    <row r="52353" spans="16:16" x14ac:dyDescent="0.2">
      <c r="P52353" s="76"/>
    </row>
    <row r="52354" spans="16:16" x14ac:dyDescent="0.2">
      <c r="P52354" s="76"/>
    </row>
    <row r="52355" spans="16:16" x14ac:dyDescent="0.2">
      <c r="P52355" s="76"/>
    </row>
    <row r="52356" spans="16:16" x14ac:dyDescent="0.2">
      <c r="P52356" s="76"/>
    </row>
    <row r="52357" spans="16:16" x14ac:dyDescent="0.2">
      <c r="P52357" s="76"/>
    </row>
    <row r="52358" spans="16:16" x14ac:dyDescent="0.2">
      <c r="P52358" s="76"/>
    </row>
    <row r="52359" spans="16:16" x14ac:dyDescent="0.2">
      <c r="P52359" s="76"/>
    </row>
    <row r="52360" spans="16:16" x14ac:dyDescent="0.2">
      <c r="P52360" s="76"/>
    </row>
    <row r="52361" spans="16:16" x14ac:dyDescent="0.2">
      <c r="P52361" s="76"/>
    </row>
    <row r="52362" spans="16:16" x14ac:dyDescent="0.2">
      <c r="P52362" s="76"/>
    </row>
    <row r="52363" spans="16:16" x14ac:dyDescent="0.2">
      <c r="P52363" s="76"/>
    </row>
    <row r="52364" spans="16:16" x14ac:dyDescent="0.2">
      <c r="P52364" s="76"/>
    </row>
    <row r="52365" spans="16:16" x14ac:dyDescent="0.2">
      <c r="P52365" s="76"/>
    </row>
    <row r="52366" spans="16:16" x14ac:dyDescent="0.2">
      <c r="P52366" s="76"/>
    </row>
    <row r="52367" spans="16:16" x14ac:dyDescent="0.2">
      <c r="P52367" s="76"/>
    </row>
    <row r="52368" spans="16:16" x14ac:dyDescent="0.2">
      <c r="P52368" s="76"/>
    </row>
    <row r="52369" spans="16:16" x14ac:dyDescent="0.2">
      <c r="P52369" s="76"/>
    </row>
    <row r="52370" spans="16:16" x14ac:dyDescent="0.2">
      <c r="P52370" s="76"/>
    </row>
    <row r="52371" spans="16:16" x14ac:dyDescent="0.2">
      <c r="P52371" s="76"/>
    </row>
    <row r="52372" spans="16:16" x14ac:dyDescent="0.2">
      <c r="P52372" s="76"/>
    </row>
    <row r="52373" spans="16:16" x14ac:dyDescent="0.2">
      <c r="P52373" s="76"/>
    </row>
    <row r="52374" spans="16:16" x14ac:dyDescent="0.2">
      <c r="P52374" s="76"/>
    </row>
    <row r="52375" spans="16:16" x14ac:dyDescent="0.2">
      <c r="P52375" s="76"/>
    </row>
    <row r="52376" spans="16:16" x14ac:dyDescent="0.2">
      <c r="P52376" s="76"/>
    </row>
    <row r="52377" spans="16:16" x14ac:dyDescent="0.2">
      <c r="P52377" s="76"/>
    </row>
    <row r="52378" spans="16:16" x14ac:dyDescent="0.2">
      <c r="P52378" s="76"/>
    </row>
    <row r="52379" spans="16:16" x14ac:dyDescent="0.2">
      <c r="P52379" s="76"/>
    </row>
    <row r="52380" spans="16:16" x14ac:dyDescent="0.2">
      <c r="P52380" s="76"/>
    </row>
    <row r="52381" spans="16:16" x14ac:dyDescent="0.2">
      <c r="P52381" s="76"/>
    </row>
    <row r="52382" spans="16:16" x14ac:dyDescent="0.2">
      <c r="P52382" s="76"/>
    </row>
    <row r="52383" spans="16:16" x14ac:dyDescent="0.2">
      <c r="P52383" s="76"/>
    </row>
    <row r="52384" spans="16:16" x14ac:dyDescent="0.2">
      <c r="P52384" s="76"/>
    </row>
    <row r="52385" spans="16:16" x14ac:dyDescent="0.2">
      <c r="P52385" s="76"/>
    </row>
    <row r="52386" spans="16:16" x14ac:dyDescent="0.2">
      <c r="P52386" s="76"/>
    </row>
    <row r="52387" spans="16:16" x14ac:dyDescent="0.2">
      <c r="P52387" s="76"/>
    </row>
    <row r="52388" spans="16:16" x14ac:dyDescent="0.2">
      <c r="P52388" s="76"/>
    </row>
    <row r="52389" spans="16:16" x14ac:dyDescent="0.2">
      <c r="P52389" s="76"/>
    </row>
    <row r="52390" spans="16:16" x14ac:dyDescent="0.2">
      <c r="P52390" s="76"/>
    </row>
    <row r="52391" spans="16:16" x14ac:dyDescent="0.2">
      <c r="P52391" s="76"/>
    </row>
    <row r="52392" spans="16:16" x14ac:dyDescent="0.2">
      <c r="P52392" s="76"/>
    </row>
    <row r="52393" spans="16:16" x14ac:dyDescent="0.2">
      <c r="P52393" s="76"/>
    </row>
    <row r="52394" spans="16:16" x14ac:dyDescent="0.2">
      <c r="P52394" s="76"/>
    </row>
    <row r="52395" spans="16:16" x14ac:dyDescent="0.2">
      <c r="P52395" s="76"/>
    </row>
    <row r="52396" spans="16:16" x14ac:dyDescent="0.2">
      <c r="P52396" s="76"/>
    </row>
    <row r="52397" spans="16:16" x14ac:dyDescent="0.2">
      <c r="P52397" s="76"/>
    </row>
    <row r="52398" spans="16:16" x14ac:dyDescent="0.2">
      <c r="P52398" s="76"/>
    </row>
    <row r="52399" spans="16:16" x14ac:dyDescent="0.2">
      <c r="P52399" s="76"/>
    </row>
    <row r="52400" spans="16:16" x14ac:dyDescent="0.2">
      <c r="P52400" s="76"/>
    </row>
    <row r="52401" spans="16:16" x14ac:dyDescent="0.2">
      <c r="P52401" s="76"/>
    </row>
    <row r="52402" spans="16:16" x14ac:dyDescent="0.2">
      <c r="P52402" s="76"/>
    </row>
    <row r="52403" spans="16:16" x14ac:dyDescent="0.2">
      <c r="P52403" s="76"/>
    </row>
    <row r="52404" spans="16:16" x14ac:dyDescent="0.2">
      <c r="P52404" s="76"/>
    </row>
    <row r="52405" spans="16:16" x14ac:dyDescent="0.2">
      <c r="P52405" s="76"/>
    </row>
    <row r="52406" spans="16:16" x14ac:dyDescent="0.2">
      <c r="P52406" s="76"/>
    </row>
    <row r="52407" spans="16:16" x14ac:dyDescent="0.2">
      <c r="P52407" s="76"/>
    </row>
    <row r="52408" spans="16:16" x14ac:dyDescent="0.2">
      <c r="P52408" s="76"/>
    </row>
    <row r="52409" spans="16:16" x14ac:dyDescent="0.2">
      <c r="P52409" s="76"/>
    </row>
    <row r="52410" spans="16:16" x14ac:dyDescent="0.2">
      <c r="P52410" s="76"/>
    </row>
    <row r="52411" spans="16:16" x14ac:dyDescent="0.2">
      <c r="P52411" s="76"/>
    </row>
    <row r="52412" spans="16:16" x14ac:dyDescent="0.2">
      <c r="P52412" s="76"/>
    </row>
    <row r="52413" spans="16:16" x14ac:dyDescent="0.2">
      <c r="P52413" s="76"/>
    </row>
    <row r="52414" spans="16:16" x14ac:dyDescent="0.2">
      <c r="P52414" s="76"/>
    </row>
    <row r="52415" spans="16:16" x14ac:dyDescent="0.2">
      <c r="P52415" s="76"/>
    </row>
    <row r="52416" spans="16:16" x14ac:dyDescent="0.2">
      <c r="P52416" s="76"/>
    </row>
    <row r="52417" spans="16:16" x14ac:dyDescent="0.2">
      <c r="P52417" s="76"/>
    </row>
    <row r="52418" spans="16:16" x14ac:dyDescent="0.2">
      <c r="P52418" s="76"/>
    </row>
    <row r="52419" spans="16:16" x14ac:dyDescent="0.2">
      <c r="P52419" s="76"/>
    </row>
    <row r="52420" spans="16:16" x14ac:dyDescent="0.2">
      <c r="P52420" s="76"/>
    </row>
    <row r="52421" spans="16:16" x14ac:dyDescent="0.2">
      <c r="P52421" s="76"/>
    </row>
    <row r="52422" spans="16:16" x14ac:dyDescent="0.2">
      <c r="P52422" s="76"/>
    </row>
    <row r="52423" spans="16:16" x14ac:dyDescent="0.2">
      <c r="P52423" s="76"/>
    </row>
    <row r="52424" spans="16:16" x14ac:dyDescent="0.2">
      <c r="P52424" s="76"/>
    </row>
    <row r="52425" spans="16:16" x14ac:dyDescent="0.2">
      <c r="P52425" s="76"/>
    </row>
    <row r="52426" spans="16:16" x14ac:dyDescent="0.2">
      <c r="P52426" s="76"/>
    </row>
    <row r="52427" spans="16:16" x14ac:dyDescent="0.2">
      <c r="P52427" s="76"/>
    </row>
    <row r="52428" spans="16:16" x14ac:dyDescent="0.2">
      <c r="P52428" s="76"/>
    </row>
    <row r="52429" spans="16:16" x14ac:dyDescent="0.2">
      <c r="P52429" s="76"/>
    </row>
    <row r="52430" spans="16:16" x14ac:dyDescent="0.2">
      <c r="P52430" s="76"/>
    </row>
    <row r="52431" spans="16:16" x14ac:dyDescent="0.2">
      <c r="P52431" s="76"/>
    </row>
    <row r="52432" spans="16:16" x14ac:dyDescent="0.2">
      <c r="P52432" s="76"/>
    </row>
    <row r="52433" spans="16:16" x14ac:dyDescent="0.2">
      <c r="P52433" s="76"/>
    </row>
    <row r="52434" spans="16:16" x14ac:dyDescent="0.2">
      <c r="P52434" s="76"/>
    </row>
    <row r="52435" spans="16:16" x14ac:dyDescent="0.2">
      <c r="P52435" s="76"/>
    </row>
    <row r="52436" spans="16:16" x14ac:dyDescent="0.2">
      <c r="P52436" s="76"/>
    </row>
    <row r="52437" spans="16:16" x14ac:dyDescent="0.2">
      <c r="P52437" s="76"/>
    </row>
    <row r="52438" spans="16:16" x14ac:dyDescent="0.2">
      <c r="P52438" s="76"/>
    </row>
    <row r="52439" spans="16:16" x14ac:dyDescent="0.2">
      <c r="P52439" s="76"/>
    </row>
    <row r="52440" spans="16:16" x14ac:dyDescent="0.2">
      <c r="P52440" s="76"/>
    </row>
    <row r="52441" spans="16:16" x14ac:dyDescent="0.2">
      <c r="P52441" s="76"/>
    </row>
    <row r="52442" spans="16:16" x14ac:dyDescent="0.2">
      <c r="P52442" s="76"/>
    </row>
    <row r="52443" spans="16:16" x14ac:dyDescent="0.2">
      <c r="P52443" s="76"/>
    </row>
    <row r="52444" spans="16:16" x14ac:dyDescent="0.2">
      <c r="P52444" s="76"/>
    </row>
    <row r="52445" spans="16:16" x14ac:dyDescent="0.2">
      <c r="P52445" s="76"/>
    </row>
    <row r="52446" spans="16:16" x14ac:dyDescent="0.2">
      <c r="P52446" s="76"/>
    </row>
    <row r="52447" spans="16:16" x14ac:dyDescent="0.2">
      <c r="P52447" s="76"/>
    </row>
    <row r="52448" spans="16:16" x14ac:dyDescent="0.2">
      <c r="P52448" s="76"/>
    </row>
    <row r="52449" spans="16:16" x14ac:dyDescent="0.2">
      <c r="P52449" s="76"/>
    </row>
    <row r="52450" spans="16:16" x14ac:dyDescent="0.2">
      <c r="P52450" s="76"/>
    </row>
    <row r="52451" spans="16:16" x14ac:dyDescent="0.2">
      <c r="P52451" s="76"/>
    </row>
    <row r="52452" spans="16:16" x14ac:dyDescent="0.2">
      <c r="P52452" s="76"/>
    </row>
    <row r="52453" spans="16:16" x14ac:dyDescent="0.2">
      <c r="P52453" s="76"/>
    </row>
    <row r="52454" spans="16:16" x14ac:dyDescent="0.2">
      <c r="P52454" s="76"/>
    </row>
    <row r="52455" spans="16:16" x14ac:dyDescent="0.2">
      <c r="P52455" s="76"/>
    </row>
    <row r="52456" spans="16:16" x14ac:dyDescent="0.2">
      <c r="P52456" s="76"/>
    </row>
    <row r="52457" spans="16:16" x14ac:dyDescent="0.2">
      <c r="P52457" s="76"/>
    </row>
    <row r="52458" spans="16:16" x14ac:dyDescent="0.2">
      <c r="P52458" s="76"/>
    </row>
    <row r="52459" spans="16:16" x14ac:dyDescent="0.2">
      <c r="P52459" s="76"/>
    </row>
    <row r="52460" spans="16:16" x14ac:dyDescent="0.2">
      <c r="P52460" s="76"/>
    </row>
    <row r="52461" spans="16:16" x14ac:dyDescent="0.2">
      <c r="P52461" s="76"/>
    </row>
    <row r="52462" spans="16:16" x14ac:dyDescent="0.2">
      <c r="P52462" s="76"/>
    </row>
    <row r="52463" spans="16:16" x14ac:dyDescent="0.2">
      <c r="P52463" s="76"/>
    </row>
    <row r="52464" spans="16:16" x14ac:dyDescent="0.2">
      <c r="P52464" s="76"/>
    </row>
    <row r="52465" spans="16:16" x14ac:dyDescent="0.2">
      <c r="P52465" s="76"/>
    </row>
    <row r="52466" spans="16:16" x14ac:dyDescent="0.2">
      <c r="P52466" s="76"/>
    </row>
    <row r="52467" spans="16:16" x14ac:dyDescent="0.2">
      <c r="P52467" s="76"/>
    </row>
    <row r="52468" spans="16:16" x14ac:dyDescent="0.2">
      <c r="P52468" s="76"/>
    </row>
    <row r="52469" spans="16:16" x14ac:dyDescent="0.2">
      <c r="P52469" s="76"/>
    </row>
    <row r="52470" spans="16:16" x14ac:dyDescent="0.2">
      <c r="P52470" s="76"/>
    </row>
    <row r="52471" spans="16:16" x14ac:dyDescent="0.2">
      <c r="P52471" s="76"/>
    </row>
    <row r="52472" spans="16:16" x14ac:dyDescent="0.2">
      <c r="P52472" s="76"/>
    </row>
    <row r="52473" spans="16:16" x14ac:dyDescent="0.2">
      <c r="P52473" s="76"/>
    </row>
    <row r="52474" spans="16:16" x14ac:dyDescent="0.2">
      <c r="P52474" s="76"/>
    </row>
    <row r="52475" spans="16:16" x14ac:dyDescent="0.2">
      <c r="P52475" s="76"/>
    </row>
    <row r="52476" spans="16:16" x14ac:dyDescent="0.2">
      <c r="P52476" s="76"/>
    </row>
    <row r="52477" spans="16:16" x14ac:dyDescent="0.2">
      <c r="P52477" s="76"/>
    </row>
    <row r="52478" spans="16:16" x14ac:dyDescent="0.2">
      <c r="P52478" s="76"/>
    </row>
    <row r="52479" spans="16:16" x14ac:dyDescent="0.2">
      <c r="P52479" s="76"/>
    </row>
    <row r="52480" spans="16:16" x14ac:dyDescent="0.2">
      <c r="P52480" s="76"/>
    </row>
    <row r="52481" spans="16:16" x14ac:dyDescent="0.2">
      <c r="P52481" s="76"/>
    </row>
    <row r="52482" spans="16:16" x14ac:dyDescent="0.2">
      <c r="P52482" s="76"/>
    </row>
    <row r="52483" spans="16:16" x14ac:dyDescent="0.2">
      <c r="P52483" s="76"/>
    </row>
    <row r="52484" spans="16:16" x14ac:dyDescent="0.2">
      <c r="P52484" s="76"/>
    </row>
    <row r="52485" spans="16:16" x14ac:dyDescent="0.2">
      <c r="P52485" s="76"/>
    </row>
    <row r="52486" spans="16:16" x14ac:dyDescent="0.2">
      <c r="P52486" s="76"/>
    </row>
    <row r="52487" spans="16:16" x14ac:dyDescent="0.2">
      <c r="P52487" s="76"/>
    </row>
    <row r="52488" spans="16:16" x14ac:dyDescent="0.2">
      <c r="P52488" s="76"/>
    </row>
    <row r="52489" spans="16:16" x14ac:dyDescent="0.2">
      <c r="P52489" s="76"/>
    </row>
    <row r="52490" spans="16:16" x14ac:dyDescent="0.2">
      <c r="P52490" s="76"/>
    </row>
    <row r="52491" spans="16:16" x14ac:dyDescent="0.2">
      <c r="P52491" s="76"/>
    </row>
    <row r="52492" spans="16:16" x14ac:dyDescent="0.2">
      <c r="P52492" s="76"/>
    </row>
    <row r="52493" spans="16:16" x14ac:dyDescent="0.2">
      <c r="P52493" s="76"/>
    </row>
    <row r="52494" spans="16:16" x14ac:dyDescent="0.2">
      <c r="P52494" s="76"/>
    </row>
    <row r="52495" spans="16:16" x14ac:dyDescent="0.2">
      <c r="P52495" s="76"/>
    </row>
    <row r="52496" spans="16:16" x14ac:dyDescent="0.2">
      <c r="P52496" s="76"/>
    </row>
    <row r="52497" spans="16:16" x14ac:dyDescent="0.2">
      <c r="P52497" s="76"/>
    </row>
    <row r="52498" spans="16:16" x14ac:dyDescent="0.2">
      <c r="P52498" s="76"/>
    </row>
    <row r="52499" spans="16:16" x14ac:dyDescent="0.2">
      <c r="P52499" s="76"/>
    </row>
    <row r="52500" spans="16:16" x14ac:dyDescent="0.2">
      <c r="P52500" s="76"/>
    </row>
    <row r="52501" spans="16:16" x14ac:dyDescent="0.2">
      <c r="P52501" s="76"/>
    </row>
    <row r="52502" spans="16:16" x14ac:dyDescent="0.2">
      <c r="P52502" s="76"/>
    </row>
    <row r="52503" spans="16:16" x14ac:dyDescent="0.2">
      <c r="P52503" s="76"/>
    </row>
    <row r="52504" spans="16:16" x14ac:dyDescent="0.2">
      <c r="P52504" s="76"/>
    </row>
    <row r="52505" spans="16:16" x14ac:dyDescent="0.2">
      <c r="P52505" s="76"/>
    </row>
    <row r="52506" spans="16:16" x14ac:dyDescent="0.2">
      <c r="P52506" s="76"/>
    </row>
    <row r="52507" spans="16:16" x14ac:dyDescent="0.2">
      <c r="P52507" s="76"/>
    </row>
    <row r="52508" spans="16:16" x14ac:dyDescent="0.2">
      <c r="P52508" s="76"/>
    </row>
    <row r="52509" spans="16:16" x14ac:dyDescent="0.2">
      <c r="P52509" s="76"/>
    </row>
    <row r="52510" spans="16:16" x14ac:dyDescent="0.2">
      <c r="P52510" s="76"/>
    </row>
    <row r="52511" spans="16:16" x14ac:dyDescent="0.2">
      <c r="P52511" s="76"/>
    </row>
    <row r="52512" spans="16:16" x14ac:dyDescent="0.2">
      <c r="P52512" s="76"/>
    </row>
    <row r="52513" spans="16:16" x14ac:dyDescent="0.2">
      <c r="P52513" s="76"/>
    </row>
    <row r="52514" spans="16:16" x14ac:dyDescent="0.2">
      <c r="P52514" s="76"/>
    </row>
    <row r="52515" spans="16:16" x14ac:dyDescent="0.2">
      <c r="P52515" s="76"/>
    </row>
    <row r="52516" spans="16:16" x14ac:dyDescent="0.2">
      <c r="P52516" s="76"/>
    </row>
    <row r="52517" spans="16:16" x14ac:dyDescent="0.2">
      <c r="P52517" s="76"/>
    </row>
    <row r="52518" spans="16:16" x14ac:dyDescent="0.2">
      <c r="P52518" s="76"/>
    </row>
    <row r="52519" spans="16:16" x14ac:dyDescent="0.2">
      <c r="P52519" s="76"/>
    </row>
    <row r="52520" spans="16:16" x14ac:dyDescent="0.2">
      <c r="P52520" s="76"/>
    </row>
    <row r="52521" spans="16:16" x14ac:dyDescent="0.2">
      <c r="P52521" s="76"/>
    </row>
    <row r="52522" spans="16:16" x14ac:dyDescent="0.2">
      <c r="P52522" s="76"/>
    </row>
    <row r="52523" spans="16:16" x14ac:dyDescent="0.2">
      <c r="P52523" s="76"/>
    </row>
    <row r="52524" spans="16:16" x14ac:dyDescent="0.2">
      <c r="P52524" s="76"/>
    </row>
    <row r="52525" spans="16:16" x14ac:dyDescent="0.2">
      <c r="P52525" s="76"/>
    </row>
    <row r="52526" spans="16:16" x14ac:dyDescent="0.2">
      <c r="P52526" s="76"/>
    </row>
    <row r="52527" spans="16:16" x14ac:dyDescent="0.2">
      <c r="P52527" s="76"/>
    </row>
    <row r="52528" spans="16:16" x14ac:dyDescent="0.2">
      <c r="P52528" s="76"/>
    </row>
    <row r="52529" spans="16:16" x14ac:dyDescent="0.2">
      <c r="P52529" s="76"/>
    </row>
    <row r="52530" spans="16:16" x14ac:dyDescent="0.2">
      <c r="P52530" s="76"/>
    </row>
    <row r="52531" spans="16:16" x14ac:dyDescent="0.2">
      <c r="P52531" s="76"/>
    </row>
    <row r="52532" spans="16:16" x14ac:dyDescent="0.2">
      <c r="P52532" s="76"/>
    </row>
    <row r="52533" spans="16:16" x14ac:dyDescent="0.2">
      <c r="P52533" s="76"/>
    </row>
    <row r="52534" spans="16:16" x14ac:dyDescent="0.2">
      <c r="P52534" s="76"/>
    </row>
    <row r="52535" spans="16:16" x14ac:dyDescent="0.2">
      <c r="P52535" s="76"/>
    </row>
    <row r="52536" spans="16:16" x14ac:dyDescent="0.2">
      <c r="P52536" s="76"/>
    </row>
    <row r="52537" spans="16:16" x14ac:dyDescent="0.2">
      <c r="P52537" s="76"/>
    </row>
    <row r="52538" spans="16:16" x14ac:dyDescent="0.2">
      <c r="P52538" s="76"/>
    </row>
    <row r="52539" spans="16:16" x14ac:dyDescent="0.2">
      <c r="P52539" s="76"/>
    </row>
    <row r="52540" spans="16:16" x14ac:dyDescent="0.2">
      <c r="P52540" s="76"/>
    </row>
    <row r="52541" spans="16:16" x14ac:dyDescent="0.2">
      <c r="P52541" s="76"/>
    </row>
    <row r="52542" spans="16:16" x14ac:dyDescent="0.2">
      <c r="P52542" s="76"/>
    </row>
    <row r="52543" spans="16:16" x14ac:dyDescent="0.2">
      <c r="P52543" s="76"/>
    </row>
    <row r="52544" spans="16:16" x14ac:dyDescent="0.2">
      <c r="P52544" s="76"/>
    </row>
    <row r="52545" spans="16:16" x14ac:dyDescent="0.2">
      <c r="P52545" s="76"/>
    </row>
    <row r="52546" spans="16:16" x14ac:dyDescent="0.2">
      <c r="P52546" s="76"/>
    </row>
    <row r="52547" spans="16:16" x14ac:dyDescent="0.2">
      <c r="P52547" s="76"/>
    </row>
    <row r="52548" spans="16:16" x14ac:dyDescent="0.2">
      <c r="P52548" s="76"/>
    </row>
    <row r="52549" spans="16:16" x14ac:dyDescent="0.2">
      <c r="P52549" s="76"/>
    </row>
    <row r="52550" spans="16:16" x14ac:dyDescent="0.2">
      <c r="P52550" s="76"/>
    </row>
    <row r="52551" spans="16:16" x14ac:dyDescent="0.2">
      <c r="P52551" s="76"/>
    </row>
    <row r="52552" spans="16:16" x14ac:dyDescent="0.2">
      <c r="P52552" s="76"/>
    </row>
    <row r="52553" spans="16:16" x14ac:dyDescent="0.2">
      <c r="P52553" s="76"/>
    </row>
    <row r="52554" spans="16:16" x14ac:dyDescent="0.2">
      <c r="P52554" s="76"/>
    </row>
    <row r="52555" spans="16:16" x14ac:dyDescent="0.2">
      <c r="P52555" s="76"/>
    </row>
    <row r="52556" spans="16:16" x14ac:dyDescent="0.2">
      <c r="P52556" s="76"/>
    </row>
    <row r="52557" spans="16:16" x14ac:dyDescent="0.2">
      <c r="P52557" s="76"/>
    </row>
    <row r="52558" spans="16:16" x14ac:dyDescent="0.2">
      <c r="P52558" s="76"/>
    </row>
    <row r="52559" spans="16:16" x14ac:dyDescent="0.2">
      <c r="P52559" s="76"/>
    </row>
    <row r="52560" spans="16:16" x14ac:dyDescent="0.2">
      <c r="P52560" s="76"/>
    </row>
    <row r="52561" spans="16:16" x14ac:dyDescent="0.2">
      <c r="P52561" s="76"/>
    </row>
    <row r="52562" spans="16:16" x14ac:dyDescent="0.2">
      <c r="P52562" s="76"/>
    </row>
    <row r="52563" spans="16:16" x14ac:dyDescent="0.2">
      <c r="P52563" s="76"/>
    </row>
    <row r="52564" spans="16:16" x14ac:dyDescent="0.2">
      <c r="P52564" s="76"/>
    </row>
    <row r="52565" spans="16:16" x14ac:dyDescent="0.2">
      <c r="P52565" s="76"/>
    </row>
    <row r="52566" spans="16:16" x14ac:dyDescent="0.2">
      <c r="P52566" s="76"/>
    </row>
    <row r="52567" spans="16:16" x14ac:dyDescent="0.2">
      <c r="P52567" s="76"/>
    </row>
    <row r="52568" spans="16:16" x14ac:dyDescent="0.2">
      <c r="P52568" s="76"/>
    </row>
    <row r="52569" spans="16:16" x14ac:dyDescent="0.2">
      <c r="P52569" s="76"/>
    </row>
    <row r="52570" spans="16:16" x14ac:dyDescent="0.2">
      <c r="P52570" s="76"/>
    </row>
    <row r="52571" spans="16:16" x14ac:dyDescent="0.2">
      <c r="P52571" s="76"/>
    </row>
    <row r="52572" spans="16:16" x14ac:dyDescent="0.2">
      <c r="P52572" s="76"/>
    </row>
    <row r="52573" spans="16:16" x14ac:dyDescent="0.2">
      <c r="P52573" s="76"/>
    </row>
    <row r="52574" spans="16:16" x14ac:dyDescent="0.2">
      <c r="P52574" s="76"/>
    </row>
    <row r="52575" spans="16:16" x14ac:dyDescent="0.2">
      <c r="P52575" s="76"/>
    </row>
    <row r="52576" spans="16:16" x14ac:dyDescent="0.2">
      <c r="P52576" s="76"/>
    </row>
    <row r="52577" spans="16:16" x14ac:dyDescent="0.2">
      <c r="P52577" s="76"/>
    </row>
    <row r="52578" spans="16:16" x14ac:dyDescent="0.2">
      <c r="P52578" s="76"/>
    </row>
    <row r="52579" spans="16:16" x14ac:dyDescent="0.2">
      <c r="P52579" s="76"/>
    </row>
    <row r="52580" spans="16:16" x14ac:dyDescent="0.2">
      <c r="P52580" s="76"/>
    </row>
    <row r="52581" spans="16:16" x14ac:dyDescent="0.2">
      <c r="P52581" s="76"/>
    </row>
    <row r="52582" spans="16:16" x14ac:dyDescent="0.2">
      <c r="P52582" s="76"/>
    </row>
    <row r="52583" spans="16:16" x14ac:dyDescent="0.2">
      <c r="P52583" s="76"/>
    </row>
    <row r="52584" spans="16:16" x14ac:dyDescent="0.2">
      <c r="P52584" s="76"/>
    </row>
    <row r="52585" spans="16:16" x14ac:dyDescent="0.2">
      <c r="P52585" s="76"/>
    </row>
    <row r="52586" spans="16:16" x14ac:dyDescent="0.2">
      <c r="P52586" s="76"/>
    </row>
    <row r="52587" spans="16:16" x14ac:dyDescent="0.2">
      <c r="P52587" s="76"/>
    </row>
    <row r="52588" spans="16:16" x14ac:dyDescent="0.2">
      <c r="P52588" s="76"/>
    </row>
    <row r="52589" spans="16:16" x14ac:dyDescent="0.2">
      <c r="P52589" s="76"/>
    </row>
    <row r="52590" spans="16:16" x14ac:dyDescent="0.2">
      <c r="P52590" s="76"/>
    </row>
    <row r="52591" spans="16:16" x14ac:dyDescent="0.2">
      <c r="P52591" s="76"/>
    </row>
    <row r="52592" spans="16:16" x14ac:dyDescent="0.2">
      <c r="P52592" s="76"/>
    </row>
    <row r="52593" spans="16:16" x14ac:dyDescent="0.2">
      <c r="P52593" s="76"/>
    </row>
    <row r="52594" spans="16:16" x14ac:dyDescent="0.2">
      <c r="P52594" s="76"/>
    </row>
    <row r="52595" spans="16:16" x14ac:dyDescent="0.2">
      <c r="P52595" s="76"/>
    </row>
    <row r="52596" spans="16:16" x14ac:dyDescent="0.2">
      <c r="P52596" s="76"/>
    </row>
    <row r="52597" spans="16:16" x14ac:dyDescent="0.2">
      <c r="P52597" s="76"/>
    </row>
    <row r="52598" spans="16:16" x14ac:dyDescent="0.2">
      <c r="P52598" s="76"/>
    </row>
    <row r="52599" spans="16:16" x14ac:dyDescent="0.2">
      <c r="P52599" s="76"/>
    </row>
    <row r="52600" spans="16:16" x14ac:dyDescent="0.2">
      <c r="P52600" s="76"/>
    </row>
    <row r="52601" spans="16:16" x14ac:dyDescent="0.2">
      <c r="P52601" s="76"/>
    </row>
    <row r="52602" spans="16:16" x14ac:dyDescent="0.2">
      <c r="P52602" s="76"/>
    </row>
    <row r="52603" spans="16:16" x14ac:dyDescent="0.2">
      <c r="P52603" s="76"/>
    </row>
    <row r="52604" spans="16:16" x14ac:dyDescent="0.2">
      <c r="P52604" s="76"/>
    </row>
    <row r="52605" spans="16:16" x14ac:dyDescent="0.2">
      <c r="P52605" s="76"/>
    </row>
    <row r="52606" spans="16:16" x14ac:dyDescent="0.2">
      <c r="P52606" s="76"/>
    </row>
    <row r="52607" spans="16:16" x14ac:dyDescent="0.2">
      <c r="P52607" s="76"/>
    </row>
    <row r="52608" spans="16:16" x14ac:dyDescent="0.2">
      <c r="P52608" s="76"/>
    </row>
    <row r="52609" spans="16:16" x14ac:dyDescent="0.2">
      <c r="P52609" s="76"/>
    </row>
    <row r="52610" spans="16:16" x14ac:dyDescent="0.2">
      <c r="P52610" s="76"/>
    </row>
    <row r="52611" spans="16:16" x14ac:dyDescent="0.2">
      <c r="P52611" s="76"/>
    </row>
    <row r="52612" spans="16:16" x14ac:dyDescent="0.2">
      <c r="P52612" s="76"/>
    </row>
    <row r="52613" spans="16:16" x14ac:dyDescent="0.2">
      <c r="P52613" s="76"/>
    </row>
    <row r="52614" spans="16:16" x14ac:dyDescent="0.2">
      <c r="P52614" s="76"/>
    </row>
    <row r="52615" spans="16:16" x14ac:dyDescent="0.2">
      <c r="P52615" s="76"/>
    </row>
    <row r="52616" spans="16:16" x14ac:dyDescent="0.2">
      <c r="P52616" s="76"/>
    </row>
    <row r="52617" spans="16:16" x14ac:dyDescent="0.2">
      <c r="P52617" s="76"/>
    </row>
    <row r="52618" spans="16:16" x14ac:dyDescent="0.2">
      <c r="P52618" s="76"/>
    </row>
    <row r="52619" spans="16:16" x14ac:dyDescent="0.2">
      <c r="P52619" s="76"/>
    </row>
    <row r="52620" spans="16:16" x14ac:dyDescent="0.2">
      <c r="P52620" s="76"/>
    </row>
    <row r="52621" spans="16:16" x14ac:dyDescent="0.2">
      <c r="P52621" s="76"/>
    </row>
    <row r="52622" spans="16:16" x14ac:dyDescent="0.2">
      <c r="P52622" s="76"/>
    </row>
    <row r="52623" spans="16:16" x14ac:dyDescent="0.2">
      <c r="P52623" s="76"/>
    </row>
    <row r="52624" spans="16:16" x14ac:dyDescent="0.2">
      <c r="P52624" s="76"/>
    </row>
    <row r="52625" spans="16:16" x14ac:dyDescent="0.2">
      <c r="P52625" s="76"/>
    </row>
    <row r="52626" spans="16:16" x14ac:dyDescent="0.2">
      <c r="P52626" s="76"/>
    </row>
    <row r="52627" spans="16:16" x14ac:dyDescent="0.2">
      <c r="P52627" s="76"/>
    </row>
    <row r="52628" spans="16:16" x14ac:dyDescent="0.2">
      <c r="P52628" s="76"/>
    </row>
    <row r="52629" spans="16:16" x14ac:dyDescent="0.2">
      <c r="P52629" s="76"/>
    </row>
    <row r="52630" spans="16:16" x14ac:dyDescent="0.2">
      <c r="P52630" s="76"/>
    </row>
    <row r="52631" spans="16:16" x14ac:dyDescent="0.2">
      <c r="P52631" s="76"/>
    </row>
    <row r="52632" spans="16:16" x14ac:dyDescent="0.2">
      <c r="P52632" s="76"/>
    </row>
    <row r="52633" spans="16:16" x14ac:dyDescent="0.2">
      <c r="P52633" s="76"/>
    </row>
    <row r="52634" spans="16:16" x14ac:dyDescent="0.2">
      <c r="P52634" s="76"/>
    </row>
    <row r="52635" spans="16:16" x14ac:dyDescent="0.2">
      <c r="P52635" s="76"/>
    </row>
    <row r="52636" spans="16:16" x14ac:dyDescent="0.2">
      <c r="P52636" s="76"/>
    </row>
    <row r="52637" spans="16:16" x14ac:dyDescent="0.2">
      <c r="P52637" s="76"/>
    </row>
    <row r="52638" spans="16:16" x14ac:dyDescent="0.2">
      <c r="P52638" s="76"/>
    </row>
    <row r="52639" spans="16:16" x14ac:dyDescent="0.2">
      <c r="P52639" s="76"/>
    </row>
    <row r="52640" spans="16:16" x14ac:dyDescent="0.2">
      <c r="P52640" s="76"/>
    </row>
    <row r="52641" spans="16:16" x14ac:dyDescent="0.2">
      <c r="P52641" s="76"/>
    </row>
    <row r="52642" spans="16:16" x14ac:dyDescent="0.2">
      <c r="P52642" s="76"/>
    </row>
    <row r="52643" spans="16:16" x14ac:dyDescent="0.2">
      <c r="P52643" s="76"/>
    </row>
    <row r="52644" spans="16:16" x14ac:dyDescent="0.2">
      <c r="P52644" s="76"/>
    </row>
    <row r="52645" spans="16:16" x14ac:dyDescent="0.2">
      <c r="P52645" s="76"/>
    </row>
    <row r="52646" spans="16:16" x14ac:dyDescent="0.2">
      <c r="P52646" s="76"/>
    </row>
    <row r="52647" spans="16:16" x14ac:dyDescent="0.2">
      <c r="P52647" s="76"/>
    </row>
    <row r="52648" spans="16:16" x14ac:dyDescent="0.2">
      <c r="P52648" s="76"/>
    </row>
    <row r="52649" spans="16:16" x14ac:dyDescent="0.2">
      <c r="P52649" s="76"/>
    </row>
    <row r="52650" spans="16:16" x14ac:dyDescent="0.2">
      <c r="P52650" s="76"/>
    </row>
    <row r="52651" spans="16:16" x14ac:dyDescent="0.2">
      <c r="P52651" s="76"/>
    </row>
    <row r="52652" spans="16:16" x14ac:dyDescent="0.2">
      <c r="P52652" s="76"/>
    </row>
    <row r="52653" spans="16:16" x14ac:dyDescent="0.2">
      <c r="P52653" s="76"/>
    </row>
    <row r="52654" spans="16:16" x14ac:dyDescent="0.2">
      <c r="P52654" s="76"/>
    </row>
    <row r="52655" spans="16:16" x14ac:dyDescent="0.2">
      <c r="P52655" s="76"/>
    </row>
    <row r="52656" spans="16:16" x14ac:dyDescent="0.2">
      <c r="P52656" s="76"/>
    </row>
    <row r="52657" spans="16:16" x14ac:dyDescent="0.2">
      <c r="P52657" s="76"/>
    </row>
    <row r="52658" spans="16:16" x14ac:dyDescent="0.2">
      <c r="P52658" s="76"/>
    </row>
    <row r="52659" spans="16:16" x14ac:dyDescent="0.2">
      <c r="P52659" s="76"/>
    </row>
    <row r="52660" spans="16:16" x14ac:dyDescent="0.2">
      <c r="P52660" s="76"/>
    </row>
    <row r="52661" spans="16:16" x14ac:dyDescent="0.2">
      <c r="P52661" s="76"/>
    </row>
    <row r="52662" spans="16:16" x14ac:dyDescent="0.2">
      <c r="P52662" s="76"/>
    </row>
    <row r="52663" spans="16:16" x14ac:dyDescent="0.2">
      <c r="P52663" s="76"/>
    </row>
    <row r="52664" spans="16:16" x14ac:dyDescent="0.2">
      <c r="P52664" s="76"/>
    </row>
    <row r="52665" spans="16:16" x14ac:dyDescent="0.2">
      <c r="P52665" s="76"/>
    </row>
    <row r="52666" spans="16:16" x14ac:dyDescent="0.2">
      <c r="P52666" s="76"/>
    </row>
    <row r="52667" spans="16:16" x14ac:dyDescent="0.2">
      <c r="P52667" s="76"/>
    </row>
    <row r="52668" spans="16:16" x14ac:dyDescent="0.2">
      <c r="P52668" s="76"/>
    </row>
    <row r="52669" spans="16:16" x14ac:dyDescent="0.2">
      <c r="P52669" s="76"/>
    </row>
    <row r="52670" spans="16:16" x14ac:dyDescent="0.2">
      <c r="P52670" s="76"/>
    </row>
    <row r="52671" spans="16:16" x14ac:dyDescent="0.2">
      <c r="P52671" s="76"/>
    </row>
    <row r="52672" spans="16:16" x14ac:dyDescent="0.2">
      <c r="P52672" s="76"/>
    </row>
    <row r="52673" spans="16:16" x14ac:dyDescent="0.2">
      <c r="P52673" s="76"/>
    </row>
    <row r="52674" spans="16:16" x14ac:dyDescent="0.2">
      <c r="P52674" s="76"/>
    </row>
    <row r="52675" spans="16:16" x14ac:dyDescent="0.2">
      <c r="P52675" s="76"/>
    </row>
    <row r="52676" spans="16:16" x14ac:dyDescent="0.2">
      <c r="P52676" s="76"/>
    </row>
    <row r="52677" spans="16:16" x14ac:dyDescent="0.2">
      <c r="P52677" s="76"/>
    </row>
    <row r="52678" spans="16:16" x14ac:dyDescent="0.2">
      <c r="P52678" s="76"/>
    </row>
    <row r="52679" spans="16:16" x14ac:dyDescent="0.2">
      <c r="P52679" s="76"/>
    </row>
    <row r="52680" spans="16:16" x14ac:dyDescent="0.2">
      <c r="P52680" s="76"/>
    </row>
    <row r="52681" spans="16:16" x14ac:dyDescent="0.2">
      <c r="P52681" s="76"/>
    </row>
    <row r="52682" spans="16:16" x14ac:dyDescent="0.2">
      <c r="P52682" s="76"/>
    </row>
    <row r="52683" spans="16:16" x14ac:dyDescent="0.2">
      <c r="P52683" s="76"/>
    </row>
    <row r="52684" spans="16:16" x14ac:dyDescent="0.2">
      <c r="P52684" s="76"/>
    </row>
    <row r="52685" spans="16:16" x14ac:dyDescent="0.2">
      <c r="P52685" s="76"/>
    </row>
    <row r="52686" spans="16:16" x14ac:dyDescent="0.2">
      <c r="P52686" s="76"/>
    </row>
    <row r="52687" spans="16:16" x14ac:dyDescent="0.2">
      <c r="P52687" s="76"/>
    </row>
    <row r="52688" spans="16:16" x14ac:dyDescent="0.2">
      <c r="P52688" s="76"/>
    </row>
    <row r="52689" spans="16:16" x14ac:dyDescent="0.2">
      <c r="P52689" s="76"/>
    </row>
    <row r="52690" spans="16:16" x14ac:dyDescent="0.2">
      <c r="P52690" s="76"/>
    </row>
    <row r="52691" spans="16:16" x14ac:dyDescent="0.2">
      <c r="P52691" s="76"/>
    </row>
    <row r="52692" spans="16:16" x14ac:dyDescent="0.2">
      <c r="P52692" s="76"/>
    </row>
    <row r="52693" spans="16:16" x14ac:dyDescent="0.2">
      <c r="P52693" s="76"/>
    </row>
    <row r="52694" spans="16:16" x14ac:dyDescent="0.2">
      <c r="P52694" s="76"/>
    </row>
    <row r="52695" spans="16:16" x14ac:dyDescent="0.2">
      <c r="P52695" s="76"/>
    </row>
    <row r="52696" spans="16:16" x14ac:dyDescent="0.2">
      <c r="P52696" s="76"/>
    </row>
    <row r="52697" spans="16:16" x14ac:dyDescent="0.2">
      <c r="P52697" s="76"/>
    </row>
    <row r="52698" spans="16:16" x14ac:dyDescent="0.2">
      <c r="P52698" s="76"/>
    </row>
    <row r="52699" spans="16:16" x14ac:dyDescent="0.2">
      <c r="P52699" s="76"/>
    </row>
    <row r="52700" spans="16:16" x14ac:dyDescent="0.2">
      <c r="P52700" s="76"/>
    </row>
    <row r="52701" spans="16:16" x14ac:dyDescent="0.2">
      <c r="P52701" s="76"/>
    </row>
    <row r="52702" spans="16:16" x14ac:dyDescent="0.2">
      <c r="P52702" s="76"/>
    </row>
    <row r="52703" spans="16:16" x14ac:dyDescent="0.2">
      <c r="P52703" s="76"/>
    </row>
    <row r="52704" spans="16:16" x14ac:dyDescent="0.2">
      <c r="P52704" s="76"/>
    </row>
    <row r="52705" spans="16:16" x14ac:dyDescent="0.2">
      <c r="P52705" s="76"/>
    </row>
    <row r="52706" spans="16:16" x14ac:dyDescent="0.2">
      <c r="P52706" s="76"/>
    </row>
    <row r="52707" spans="16:16" x14ac:dyDescent="0.2">
      <c r="P52707" s="76"/>
    </row>
    <row r="52708" spans="16:16" x14ac:dyDescent="0.2">
      <c r="P52708" s="76"/>
    </row>
    <row r="52709" spans="16:16" x14ac:dyDescent="0.2">
      <c r="P52709" s="76"/>
    </row>
    <row r="52710" spans="16:16" x14ac:dyDescent="0.2">
      <c r="P52710" s="76"/>
    </row>
    <row r="52711" spans="16:16" x14ac:dyDescent="0.2">
      <c r="P52711" s="76"/>
    </row>
    <row r="52712" spans="16:16" x14ac:dyDescent="0.2">
      <c r="P52712" s="76"/>
    </row>
    <row r="52713" spans="16:16" x14ac:dyDescent="0.2">
      <c r="P52713" s="76"/>
    </row>
    <row r="52714" spans="16:16" x14ac:dyDescent="0.2">
      <c r="P52714" s="76"/>
    </row>
    <row r="52715" spans="16:16" x14ac:dyDescent="0.2">
      <c r="P52715" s="76"/>
    </row>
    <row r="52716" spans="16:16" x14ac:dyDescent="0.2">
      <c r="P52716" s="76"/>
    </row>
    <row r="52717" spans="16:16" x14ac:dyDescent="0.2">
      <c r="P52717" s="76"/>
    </row>
    <row r="52718" spans="16:16" x14ac:dyDescent="0.2">
      <c r="P52718" s="76"/>
    </row>
    <row r="52719" spans="16:16" x14ac:dyDescent="0.2">
      <c r="P52719" s="76"/>
    </row>
    <row r="52720" spans="16:16" x14ac:dyDescent="0.2">
      <c r="P52720" s="76"/>
    </row>
    <row r="52721" spans="16:16" x14ac:dyDescent="0.2">
      <c r="P52721" s="76"/>
    </row>
    <row r="52722" spans="16:16" x14ac:dyDescent="0.2">
      <c r="P52722" s="76"/>
    </row>
    <row r="52723" spans="16:16" x14ac:dyDescent="0.2">
      <c r="P52723" s="76"/>
    </row>
    <row r="52724" spans="16:16" x14ac:dyDescent="0.2">
      <c r="P52724" s="76"/>
    </row>
    <row r="52725" spans="16:16" x14ac:dyDescent="0.2">
      <c r="P52725" s="76"/>
    </row>
    <row r="52726" spans="16:16" x14ac:dyDescent="0.2">
      <c r="P52726" s="76"/>
    </row>
    <row r="52727" spans="16:16" x14ac:dyDescent="0.2">
      <c r="P52727" s="76"/>
    </row>
    <row r="52728" spans="16:16" x14ac:dyDescent="0.2">
      <c r="P52728" s="76"/>
    </row>
    <row r="52729" spans="16:16" x14ac:dyDescent="0.2">
      <c r="P52729" s="76"/>
    </row>
    <row r="52730" spans="16:16" x14ac:dyDescent="0.2">
      <c r="P52730" s="76"/>
    </row>
    <row r="52731" spans="16:16" x14ac:dyDescent="0.2">
      <c r="P52731" s="76"/>
    </row>
    <row r="52732" spans="16:16" x14ac:dyDescent="0.2">
      <c r="P52732" s="76"/>
    </row>
    <row r="52733" spans="16:16" x14ac:dyDescent="0.2">
      <c r="P52733" s="76"/>
    </row>
    <row r="52734" spans="16:16" x14ac:dyDescent="0.2">
      <c r="P52734" s="76"/>
    </row>
    <row r="52735" spans="16:16" x14ac:dyDescent="0.2">
      <c r="P52735" s="76"/>
    </row>
    <row r="52736" spans="16:16" x14ac:dyDescent="0.2">
      <c r="P52736" s="76"/>
    </row>
    <row r="52737" spans="16:16" x14ac:dyDescent="0.2">
      <c r="P52737" s="76"/>
    </row>
    <row r="52738" spans="16:16" x14ac:dyDescent="0.2">
      <c r="P52738" s="76"/>
    </row>
    <row r="52739" spans="16:16" x14ac:dyDescent="0.2">
      <c r="P52739" s="76"/>
    </row>
    <row r="52740" spans="16:16" x14ac:dyDescent="0.2">
      <c r="P52740" s="76"/>
    </row>
    <row r="52741" spans="16:16" x14ac:dyDescent="0.2">
      <c r="P52741" s="76"/>
    </row>
    <row r="52742" spans="16:16" x14ac:dyDescent="0.2">
      <c r="P52742" s="76"/>
    </row>
    <row r="52743" spans="16:16" x14ac:dyDescent="0.2">
      <c r="P52743" s="76"/>
    </row>
    <row r="52744" spans="16:16" x14ac:dyDescent="0.2">
      <c r="P52744" s="76"/>
    </row>
    <row r="52745" spans="16:16" x14ac:dyDescent="0.2">
      <c r="P52745" s="76"/>
    </row>
    <row r="52746" spans="16:16" x14ac:dyDescent="0.2">
      <c r="P52746" s="76"/>
    </row>
    <row r="52747" spans="16:16" x14ac:dyDescent="0.2">
      <c r="P52747" s="76"/>
    </row>
    <row r="52748" spans="16:16" x14ac:dyDescent="0.2">
      <c r="P52748" s="76"/>
    </row>
    <row r="52749" spans="16:16" x14ac:dyDescent="0.2">
      <c r="P52749" s="76"/>
    </row>
    <row r="52750" spans="16:16" x14ac:dyDescent="0.2">
      <c r="P52750" s="76"/>
    </row>
    <row r="52751" spans="16:16" x14ac:dyDescent="0.2">
      <c r="P52751" s="76"/>
    </row>
    <row r="52752" spans="16:16" x14ac:dyDescent="0.2">
      <c r="P52752" s="76"/>
    </row>
    <row r="52753" spans="16:16" x14ac:dyDescent="0.2">
      <c r="P52753" s="76"/>
    </row>
    <row r="52754" spans="16:16" x14ac:dyDescent="0.2">
      <c r="P52754" s="76"/>
    </row>
    <row r="52755" spans="16:16" x14ac:dyDescent="0.2">
      <c r="P52755" s="76"/>
    </row>
    <row r="52756" spans="16:16" x14ac:dyDescent="0.2">
      <c r="P52756" s="76"/>
    </row>
    <row r="52757" spans="16:16" x14ac:dyDescent="0.2">
      <c r="P52757" s="76"/>
    </row>
    <row r="52758" spans="16:16" x14ac:dyDescent="0.2">
      <c r="P52758" s="76"/>
    </row>
    <row r="52759" spans="16:16" x14ac:dyDescent="0.2">
      <c r="P52759" s="76"/>
    </row>
    <row r="52760" spans="16:16" x14ac:dyDescent="0.2">
      <c r="P52760" s="76"/>
    </row>
    <row r="52761" spans="16:16" x14ac:dyDescent="0.2">
      <c r="P52761" s="76"/>
    </row>
    <row r="52762" spans="16:16" x14ac:dyDescent="0.2">
      <c r="P52762" s="76"/>
    </row>
    <row r="52763" spans="16:16" x14ac:dyDescent="0.2">
      <c r="P52763" s="76"/>
    </row>
    <row r="52764" spans="16:16" x14ac:dyDescent="0.2">
      <c r="P52764" s="76"/>
    </row>
    <row r="52765" spans="16:16" x14ac:dyDescent="0.2">
      <c r="P52765" s="76"/>
    </row>
    <row r="52766" spans="16:16" x14ac:dyDescent="0.2">
      <c r="P52766" s="76"/>
    </row>
    <row r="52767" spans="16:16" x14ac:dyDescent="0.2">
      <c r="P52767" s="76"/>
    </row>
    <row r="52768" spans="16:16" x14ac:dyDescent="0.2">
      <c r="P52768" s="76"/>
    </row>
    <row r="52769" spans="16:16" x14ac:dyDescent="0.2">
      <c r="P52769" s="76"/>
    </row>
    <row r="52770" spans="16:16" x14ac:dyDescent="0.2">
      <c r="P52770" s="76"/>
    </row>
    <row r="52771" spans="16:16" x14ac:dyDescent="0.2">
      <c r="P52771" s="76"/>
    </row>
    <row r="52772" spans="16:16" x14ac:dyDescent="0.2">
      <c r="P52772" s="76"/>
    </row>
    <row r="52773" spans="16:16" x14ac:dyDescent="0.2">
      <c r="P52773" s="76"/>
    </row>
    <row r="52774" spans="16:16" x14ac:dyDescent="0.2">
      <c r="P52774" s="76"/>
    </row>
    <row r="52775" spans="16:16" x14ac:dyDescent="0.2">
      <c r="P52775" s="76"/>
    </row>
    <row r="52776" spans="16:16" x14ac:dyDescent="0.2">
      <c r="P52776" s="76"/>
    </row>
    <row r="52777" spans="16:16" x14ac:dyDescent="0.2">
      <c r="P52777" s="76"/>
    </row>
    <row r="52778" spans="16:16" x14ac:dyDescent="0.2">
      <c r="P52778" s="76"/>
    </row>
    <row r="52779" spans="16:16" x14ac:dyDescent="0.2">
      <c r="P52779" s="76"/>
    </row>
    <row r="52780" spans="16:16" x14ac:dyDescent="0.2">
      <c r="P52780" s="76"/>
    </row>
    <row r="52781" spans="16:16" x14ac:dyDescent="0.2">
      <c r="P52781" s="76"/>
    </row>
    <row r="52782" spans="16:16" x14ac:dyDescent="0.2">
      <c r="P52782" s="76"/>
    </row>
    <row r="52783" spans="16:16" x14ac:dyDescent="0.2">
      <c r="P52783" s="76"/>
    </row>
    <row r="52784" spans="16:16" x14ac:dyDescent="0.2">
      <c r="P52784" s="76"/>
    </row>
    <row r="52785" spans="16:16" x14ac:dyDescent="0.2">
      <c r="P52785" s="76"/>
    </row>
    <row r="52786" spans="16:16" x14ac:dyDescent="0.2">
      <c r="P52786" s="76"/>
    </row>
    <row r="52787" spans="16:16" x14ac:dyDescent="0.2">
      <c r="P52787" s="76"/>
    </row>
    <row r="52788" spans="16:16" x14ac:dyDescent="0.2">
      <c r="P52788" s="76"/>
    </row>
    <row r="52789" spans="16:16" x14ac:dyDescent="0.2">
      <c r="P52789" s="76"/>
    </row>
    <row r="52790" spans="16:16" x14ac:dyDescent="0.2">
      <c r="P52790" s="76"/>
    </row>
    <row r="52791" spans="16:16" x14ac:dyDescent="0.2">
      <c r="P52791" s="76"/>
    </row>
    <row r="52792" spans="16:16" x14ac:dyDescent="0.2">
      <c r="P52792" s="76"/>
    </row>
    <row r="52793" spans="16:16" x14ac:dyDescent="0.2">
      <c r="P52793" s="76"/>
    </row>
    <row r="52794" spans="16:16" x14ac:dyDescent="0.2">
      <c r="P52794" s="76"/>
    </row>
    <row r="52795" spans="16:16" x14ac:dyDescent="0.2">
      <c r="P52795" s="76"/>
    </row>
    <row r="52796" spans="16:16" x14ac:dyDescent="0.2">
      <c r="P52796" s="76"/>
    </row>
    <row r="52797" spans="16:16" x14ac:dyDescent="0.2">
      <c r="P52797" s="76"/>
    </row>
    <row r="52798" spans="16:16" x14ac:dyDescent="0.2">
      <c r="P52798" s="76"/>
    </row>
    <row r="52799" spans="16:16" x14ac:dyDescent="0.2">
      <c r="P52799" s="76"/>
    </row>
    <row r="52800" spans="16:16" x14ac:dyDescent="0.2">
      <c r="P52800" s="76"/>
    </row>
    <row r="52801" spans="16:16" x14ac:dyDescent="0.2">
      <c r="P52801" s="76"/>
    </row>
    <row r="52802" spans="16:16" x14ac:dyDescent="0.2">
      <c r="P52802" s="76"/>
    </row>
    <row r="52803" spans="16:16" x14ac:dyDescent="0.2">
      <c r="P52803" s="76"/>
    </row>
    <row r="52804" spans="16:16" x14ac:dyDescent="0.2">
      <c r="P52804" s="76"/>
    </row>
    <row r="52805" spans="16:16" x14ac:dyDescent="0.2">
      <c r="P52805" s="76"/>
    </row>
    <row r="52806" spans="16:16" x14ac:dyDescent="0.2">
      <c r="P52806" s="76"/>
    </row>
    <row r="52807" spans="16:16" x14ac:dyDescent="0.2">
      <c r="P52807" s="76"/>
    </row>
    <row r="52808" spans="16:16" x14ac:dyDescent="0.2">
      <c r="P52808" s="76"/>
    </row>
    <row r="52809" spans="16:16" x14ac:dyDescent="0.2">
      <c r="P52809" s="76"/>
    </row>
    <row r="52810" spans="16:16" x14ac:dyDescent="0.2">
      <c r="P52810" s="76"/>
    </row>
    <row r="52811" spans="16:16" x14ac:dyDescent="0.2">
      <c r="P52811" s="76"/>
    </row>
    <row r="52812" spans="16:16" x14ac:dyDescent="0.2">
      <c r="P52812" s="76"/>
    </row>
    <row r="52813" spans="16:16" x14ac:dyDescent="0.2">
      <c r="P52813" s="76"/>
    </row>
    <row r="52814" spans="16:16" x14ac:dyDescent="0.2">
      <c r="P52814" s="76"/>
    </row>
    <row r="52815" spans="16:16" x14ac:dyDescent="0.2">
      <c r="P52815" s="76"/>
    </row>
    <row r="52816" spans="16:16" x14ac:dyDescent="0.2">
      <c r="P52816" s="76"/>
    </row>
    <row r="52817" spans="16:16" x14ac:dyDescent="0.2">
      <c r="P52817" s="76"/>
    </row>
    <row r="52818" spans="16:16" x14ac:dyDescent="0.2">
      <c r="P52818" s="76"/>
    </row>
    <row r="52819" spans="16:16" x14ac:dyDescent="0.2">
      <c r="P52819" s="76"/>
    </row>
    <row r="52820" spans="16:16" x14ac:dyDescent="0.2">
      <c r="P52820" s="76"/>
    </row>
    <row r="52821" spans="16:16" x14ac:dyDescent="0.2">
      <c r="P52821" s="76"/>
    </row>
    <row r="52822" spans="16:16" x14ac:dyDescent="0.2">
      <c r="P52822" s="76"/>
    </row>
    <row r="52823" spans="16:16" x14ac:dyDescent="0.2">
      <c r="P52823" s="76"/>
    </row>
    <row r="52824" spans="16:16" x14ac:dyDescent="0.2">
      <c r="P52824" s="76"/>
    </row>
    <row r="52825" spans="16:16" x14ac:dyDescent="0.2">
      <c r="P52825" s="76"/>
    </row>
    <row r="52826" spans="16:16" x14ac:dyDescent="0.2">
      <c r="P52826" s="76"/>
    </row>
    <row r="52827" spans="16:16" x14ac:dyDescent="0.2">
      <c r="P52827" s="76"/>
    </row>
    <row r="52828" spans="16:16" x14ac:dyDescent="0.2">
      <c r="P52828" s="76"/>
    </row>
    <row r="52829" spans="16:16" x14ac:dyDescent="0.2">
      <c r="P52829" s="76"/>
    </row>
    <row r="52830" spans="16:16" x14ac:dyDescent="0.2">
      <c r="P52830" s="76"/>
    </row>
    <row r="52831" spans="16:16" x14ac:dyDescent="0.2">
      <c r="P52831" s="76"/>
    </row>
    <row r="52832" spans="16:16" x14ac:dyDescent="0.2">
      <c r="P52832" s="76"/>
    </row>
    <row r="52833" spans="16:16" x14ac:dyDescent="0.2">
      <c r="P52833" s="76"/>
    </row>
    <row r="52834" spans="16:16" x14ac:dyDescent="0.2">
      <c r="P52834" s="76"/>
    </row>
    <row r="52835" spans="16:16" x14ac:dyDescent="0.2">
      <c r="P52835" s="76"/>
    </row>
    <row r="52836" spans="16:16" x14ac:dyDescent="0.2">
      <c r="P52836" s="76"/>
    </row>
    <row r="52837" spans="16:16" x14ac:dyDescent="0.2">
      <c r="P52837" s="76"/>
    </row>
    <row r="52838" spans="16:16" x14ac:dyDescent="0.2">
      <c r="P52838" s="76"/>
    </row>
    <row r="52839" spans="16:16" x14ac:dyDescent="0.2">
      <c r="P52839" s="76"/>
    </row>
    <row r="52840" spans="16:16" x14ac:dyDescent="0.2">
      <c r="P52840" s="76"/>
    </row>
    <row r="52841" spans="16:16" x14ac:dyDescent="0.2">
      <c r="P52841" s="76"/>
    </row>
    <row r="52842" spans="16:16" x14ac:dyDescent="0.2">
      <c r="P52842" s="76"/>
    </row>
    <row r="52843" spans="16:16" x14ac:dyDescent="0.2">
      <c r="P52843" s="76"/>
    </row>
    <row r="52844" spans="16:16" x14ac:dyDescent="0.2">
      <c r="P52844" s="76"/>
    </row>
    <row r="52845" spans="16:16" x14ac:dyDescent="0.2">
      <c r="P52845" s="76"/>
    </row>
    <row r="52846" spans="16:16" x14ac:dyDescent="0.2">
      <c r="P52846" s="76"/>
    </row>
    <row r="52847" spans="16:16" x14ac:dyDescent="0.2">
      <c r="P52847" s="76"/>
    </row>
    <row r="52848" spans="16:16" x14ac:dyDescent="0.2">
      <c r="P52848" s="76"/>
    </row>
    <row r="52849" spans="16:16" x14ac:dyDescent="0.2">
      <c r="P52849" s="76"/>
    </row>
    <row r="52850" spans="16:16" x14ac:dyDescent="0.2">
      <c r="P52850" s="76"/>
    </row>
    <row r="52851" spans="16:16" x14ac:dyDescent="0.2">
      <c r="P52851" s="76"/>
    </row>
    <row r="52852" spans="16:16" x14ac:dyDescent="0.2">
      <c r="P52852" s="76"/>
    </row>
    <row r="52853" spans="16:16" x14ac:dyDescent="0.2">
      <c r="P52853" s="76"/>
    </row>
    <row r="52854" spans="16:16" x14ac:dyDescent="0.2">
      <c r="P52854" s="76"/>
    </row>
    <row r="52855" spans="16:16" x14ac:dyDescent="0.2">
      <c r="P52855" s="76"/>
    </row>
    <row r="52856" spans="16:16" x14ac:dyDescent="0.2">
      <c r="P52856" s="76"/>
    </row>
    <row r="52857" spans="16:16" x14ac:dyDescent="0.2">
      <c r="P52857" s="76"/>
    </row>
    <row r="52858" spans="16:16" x14ac:dyDescent="0.2">
      <c r="P52858" s="76"/>
    </row>
    <row r="52859" spans="16:16" x14ac:dyDescent="0.2">
      <c r="P52859" s="76"/>
    </row>
    <row r="52860" spans="16:16" x14ac:dyDescent="0.2">
      <c r="P52860" s="76"/>
    </row>
    <row r="52861" spans="16:16" x14ac:dyDescent="0.2">
      <c r="P52861" s="76"/>
    </row>
    <row r="52862" spans="16:16" x14ac:dyDescent="0.2">
      <c r="P52862" s="76"/>
    </row>
    <row r="52863" spans="16:16" x14ac:dyDescent="0.2">
      <c r="P52863" s="76"/>
    </row>
    <row r="52864" spans="16:16" x14ac:dyDescent="0.2">
      <c r="P52864" s="76"/>
    </row>
    <row r="52865" spans="16:16" x14ac:dyDescent="0.2">
      <c r="P52865" s="76"/>
    </row>
    <row r="52866" spans="16:16" x14ac:dyDescent="0.2">
      <c r="P52866" s="76"/>
    </row>
    <row r="52867" spans="16:16" x14ac:dyDescent="0.2">
      <c r="P52867" s="76"/>
    </row>
    <row r="52868" spans="16:16" x14ac:dyDescent="0.2">
      <c r="P52868" s="76"/>
    </row>
    <row r="52869" spans="16:16" x14ac:dyDescent="0.2">
      <c r="P52869" s="76"/>
    </row>
    <row r="52870" spans="16:16" x14ac:dyDescent="0.2">
      <c r="P52870" s="76"/>
    </row>
    <row r="52871" spans="16:16" x14ac:dyDescent="0.2">
      <c r="P52871" s="76"/>
    </row>
    <row r="52872" spans="16:16" x14ac:dyDescent="0.2">
      <c r="P52872" s="76"/>
    </row>
    <row r="52873" spans="16:16" x14ac:dyDescent="0.2">
      <c r="P52873" s="76"/>
    </row>
    <row r="52874" spans="16:16" x14ac:dyDescent="0.2">
      <c r="P52874" s="76"/>
    </row>
    <row r="52875" spans="16:16" x14ac:dyDescent="0.2">
      <c r="P52875" s="76"/>
    </row>
    <row r="52876" spans="16:16" x14ac:dyDescent="0.2">
      <c r="P52876" s="76"/>
    </row>
    <row r="52877" spans="16:16" x14ac:dyDescent="0.2">
      <c r="P52877" s="76"/>
    </row>
    <row r="52878" spans="16:16" x14ac:dyDescent="0.2">
      <c r="P52878" s="76"/>
    </row>
    <row r="52879" spans="16:16" x14ac:dyDescent="0.2">
      <c r="P52879" s="76"/>
    </row>
    <row r="52880" spans="16:16" x14ac:dyDescent="0.2">
      <c r="P52880" s="76"/>
    </row>
    <row r="52881" spans="16:16" x14ac:dyDescent="0.2">
      <c r="P52881" s="76"/>
    </row>
    <row r="52882" spans="16:16" x14ac:dyDescent="0.2">
      <c r="P52882" s="76"/>
    </row>
    <row r="52883" spans="16:16" x14ac:dyDescent="0.2">
      <c r="P52883" s="76"/>
    </row>
    <row r="52884" spans="16:16" x14ac:dyDescent="0.2">
      <c r="P52884" s="76"/>
    </row>
    <row r="52885" spans="16:16" x14ac:dyDescent="0.2">
      <c r="P52885" s="76"/>
    </row>
    <row r="52886" spans="16:16" x14ac:dyDescent="0.2">
      <c r="P52886" s="76"/>
    </row>
    <row r="52887" spans="16:16" x14ac:dyDescent="0.2">
      <c r="P52887" s="76"/>
    </row>
    <row r="52888" spans="16:16" x14ac:dyDescent="0.2">
      <c r="P52888" s="76"/>
    </row>
    <row r="52889" spans="16:16" x14ac:dyDescent="0.2">
      <c r="P52889" s="76"/>
    </row>
    <row r="52890" spans="16:16" x14ac:dyDescent="0.2">
      <c r="P52890" s="76"/>
    </row>
    <row r="52891" spans="16:16" x14ac:dyDescent="0.2">
      <c r="P52891" s="76"/>
    </row>
    <row r="52892" spans="16:16" x14ac:dyDescent="0.2">
      <c r="P52892" s="76"/>
    </row>
    <row r="52893" spans="16:16" x14ac:dyDescent="0.2">
      <c r="P52893" s="76"/>
    </row>
    <row r="52894" spans="16:16" x14ac:dyDescent="0.2">
      <c r="P52894" s="76"/>
    </row>
    <row r="52895" spans="16:16" x14ac:dyDescent="0.2">
      <c r="P52895" s="76"/>
    </row>
    <row r="52896" spans="16:16" x14ac:dyDescent="0.2">
      <c r="P52896" s="76"/>
    </row>
    <row r="52897" spans="16:16" x14ac:dyDescent="0.2">
      <c r="P52897" s="76"/>
    </row>
    <row r="52898" spans="16:16" x14ac:dyDescent="0.2">
      <c r="P52898" s="76"/>
    </row>
    <row r="52899" spans="16:16" x14ac:dyDescent="0.2">
      <c r="P52899" s="76"/>
    </row>
    <row r="52900" spans="16:16" x14ac:dyDescent="0.2">
      <c r="P52900" s="76"/>
    </row>
    <row r="52901" spans="16:16" x14ac:dyDescent="0.2">
      <c r="P52901" s="76"/>
    </row>
    <row r="52902" spans="16:16" x14ac:dyDescent="0.2">
      <c r="P52902" s="76"/>
    </row>
    <row r="52903" spans="16:16" x14ac:dyDescent="0.2">
      <c r="P52903" s="76"/>
    </row>
    <row r="52904" spans="16:16" x14ac:dyDescent="0.2">
      <c r="P52904" s="76"/>
    </row>
    <row r="52905" spans="16:16" x14ac:dyDescent="0.2">
      <c r="P52905" s="76"/>
    </row>
    <row r="52906" spans="16:16" x14ac:dyDescent="0.2">
      <c r="P52906" s="76"/>
    </row>
    <row r="52907" spans="16:16" x14ac:dyDescent="0.2">
      <c r="P52907" s="76"/>
    </row>
    <row r="52908" spans="16:16" x14ac:dyDescent="0.2">
      <c r="P52908" s="76"/>
    </row>
    <row r="52909" spans="16:16" x14ac:dyDescent="0.2">
      <c r="P52909" s="76"/>
    </row>
    <row r="52910" spans="16:16" x14ac:dyDescent="0.2">
      <c r="P52910" s="76"/>
    </row>
    <row r="52911" spans="16:16" x14ac:dyDescent="0.2">
      <c r="P52911" s="76"/>
    </row>
    <row r="52912" spans="16:16" x14ac:dyDescent="0.2">
      <c r="P52912" s="76"/>
    </row>
    <row r="52913" spans="16:16" x14ac:dyDescent="0.2">
      <c r="P52913" s="76"/>
    </row>
    <row r="52914" spans="16:16" x14ac:dyDescent="0.2">
      <c r="P52914" s="76"/>
    </row>
    <row r="52915" spans="16:16" x14ac:dyDescent="0.2">
      <c r="P52915" s="76"/>
    </row>
    <row r="52916" spans="16:16" x14ac:dyDescent="0.2">
      <c r="P52916" s="76"/>
    </row>
    <row r="52917" spans="16:16" x14ac:dyDescent="0.2">
      <c r="P52917" s="76"/>
    </row>
    <row r="52918" spans="16:16" x14ac:dyDescent="0.2">
      <c r="P52918" s="76"/>
    </row>
    <row r="52919" spans="16:16" x14ac:dyDescent="0.2">
      <c r="P52919" s="76"/>
    </row>
    <row r="52920" spans="16:16" x14ac:dyDescent="0.2">
      <c r="P52920" s="76"/>
    </row>
    <row r="52921" spans="16:16" x14ac:dyDescent="0.2">
      <c r="P52921" s="76"/>
    </row>
    <row r="52922" spans="16:16" x14ac:dyDescent="0.2">
      <c r="P52922" s="76"/>
    </row>
    <row r="52923" spans="16:16" x14ac:dyDescent="0.2">
      <c r="P52923" s="76"/>
    </row>
    <row r="52924" spans="16:16" x14ac:dyDescent="0.2">
      <c r="P52924" s="76"/>
    </row>
    <row r="52925" spans="16:16" x14ac:dyDescent="0.2">
      <c r="P52925" s="76"/>
    </row>
    <row r="52926" spans="16:16" x14ac:dyDescent="0.2">
      <c r="P52926" s="76"/>
    </row>
    <row r="52927" spans="16:16" x14ac:dyDescent="0.2">
      <c r="P52927" s="76"/>
    </row>
    <row r="52928" spans="16:16" x14ac:dyDescent="0.2">
      <c r="P52928" s="76"/>
    </row>
    <row r="52929" spans="16:16" x14ac:dyDescent="0.2">
      <c r="P52929" s="76"/>
    </row>
    <row r="52930" spans="16:16" x14ac:dyDescent="0.2">
      <c r="P52930" s="76"/>
    </row>
    <row r="52931" spans="16:16" x14ac:dyDescent="0.2">
      <c r="P52931" s="76"/>
    </row>
    <row r="52932" spans="16:16" x14ac:dyDescent="0.2">
      <c r="P52932" s="76"/>
    </row>
    <row r="52933" spans="16:16" x14ac:dyDescent="0.2">
      <c r="P52933" s="76"/>
    </row>
    <row r="52934" spans="16:16" x14ac:dyDescent="0.2">
      <c r="P52934" s="76"/>
    </row>
    <row r="52935" spans="16:16" x14ac:dyDescent="0.2">
      <c r="P52935" s="76"/>
    </row>
    <row r="52936" spans="16:16" x14ac:dyDescent="0.2">
      <c r="P52936" s="76"/>
    </row>
    <row r="52937" spans="16:16" x14ac:dyDescent="0.2">
      <c r="P52937" s="76"/>
    </row>
    <row r="52938" spans="16:16" x14ac:dyDescent="0.2">
      <c r="P52938" s="76"/>
    </row>
    <row r="52939" spans="16:16" x14ac:dyDescent="0.2">
      <c r="P52939" s="76"/>
    </row>
    <row r="52940" spans="16:16" x14ac:dyDescent="0.2">
      <c r="P52940" s="76"/>
    </row>
    <row r="52941" spans="16:16" x14ac:dyDescent="0.2">
      <c r="P52941" s="76"/>
    </row>
    <row r="52942" spans="16:16" x14ac:dyDescent="0.2">
      <c r="P52942" s="76"/>
    </row>
    <row r="52943" spans="16:16" x14ac:dyDescent="0.2">
      <c r="P52943" s="76"/>
    </row>
    <row r="52944" spans="16:16" x14ac:dyDescent="0.2">
      <c r="P52944" s="76"/>
    </row>
    <row r="52945" spans="16:16" x14ac:dyDescent="0.2">
      <c r="P52945" s="76"/>
    </row>
    <row r="52946" spans="16:16" x14ac:dyDescent="0.2">
      <c r="P52946" s="76"/>
    </row>
    <row r="52947" spans="16:16" x14ac:dyDescent="0.2">
      <c r="P52947" s="76"/>
    </row>
    <row r="52948" spans="16:16" x14ac:dyDescent="0.2">
      <c r="P52948" s="76"/>
    </row>
    <row r="52949" spans="16:16" x14ac:dyDescent="0.2">
      <c r="P52949" s="76"/>
    </row>
    <row r="52950" spans="16:16" x14ac:dyDescent="0.2">
      <c r="P52950" s="76"/>
    </row>
    <row r="52951" spans="16:16" x14ac:dyDescent="0.2">
      <c r="P52951" s="76"/>
    </row>
    <row r="52952" spans="16:16" x14ac:dyDescent="0.2">
      <c r="P52952" s="76"/>
    </row>
    <row r="52953" spans="16:16" x14ac:dyDescent="0.2">
      <c r="P52953" s="76"/>
    </row>
    <row r="52954" spans="16:16" x14ac:dyDescent="0.2">
      <c r="P52954" s="76"/>
    </row>
    <row r="52955" spans="16:16" x14ac:dyDescent="0.2">
      <c r="P52955" s="76"/>
    </row>
    <row r="52956" spans="16:16" x14ac:dyDescent="0.2">
      <c r="P52956" s="76"/>
    </row>
    <row r="52957" spans="16:16" x14ac:dyDescent="0.2">
      <c r="P52957" s="76"/>
    </row>
    <row r="52958" spans="16:16" x14ac:dyDescent="0.2">
      <c r="P52958" s="76"/>
    </row>
    <row r="52959" spans="16:16" x14ac:dyDescent="0.2">
      <c r="P52959" s="76"/>
    </row>
    <row r="52960" spans="16:16" x14ac:dyDescent="0.2">
      <c r="P52960" s="76"/>
    </row>
    <row r="52961" spans="16:16" x14ac:dyDescent="0.2">
      <c r="P52961" s="76"/>
    </row>
    <row r="52962" spans="16:16" x14ac:dyDescent="0.2">
      <c r="P52962" s="76"/>
    </row>
    <row r="52963" spans="16:16" x14ac:dyDescent="0.2">
      <c r="P52963" s="76"/>
    </row>
    <row r="52964" spans="16:16" x14ac:dyDescent="0.2">
      <c r="P52964" s="76"/>
    </row>
    <row r="52965" spans="16:16" x14ac:dyDescent="0.2">
      <c r="P52965" s="76"/>
    </row>
    <row r="52966" spans="16:16" x14ac:dyDescent="0.2">
      <c r="P52966" s="76"/>
    </row>
    <row r="52967" spans="16:16" x14ac:dyDescent="0.2">
      <c r="P52967" s="76"/>
    </row>
    <row r="52968" spans="16:16" x14ac:dyDescent="0.2">
      <c r="P52968" s="76"/>
    </row>
    <row r="52969" spans="16:16" x14ac:dyDescent="0.2">
      <c r="P52969" s="76"/>
    </row>
    <row r="52970" spans="16:16" x14ac:dyDescent="0.2">
      <c r="P52970" s="76"/>
    </row>
    <row r="52971" spans="16:16" x14ac:dyDescent="0.2">
      <c r="P52971" s="76"/>
    </row>
    <row r="52972" spans="16:16" x14ac:dyDescent="0.2">
      <c r="P52972" s="76"/>
    </row>
    <row r="52973" spans="16:16" x14ac:dyDescent="0.2">
      <c r="P52973" s="76"/>
    </row>
    <row r="52974" spans="16:16" x14ac:dyDescent="0.2">
      <c r="P52974" s="76"/>
    </row>
    <row r="52975" spans="16:16" x14ac:dyDescent="0.2">
      <c r="P52975" s="76"/>
    </row>
    <row r="52976" spans="16:16" x14ac:dyDescent="0.2">
      <c r="P52976" s="76"/>
    </row>
    <row r="52977" spans="16:16" x14ac:dyDescent="0.2">
      <c r="P52977" s="76"/>
    </row>
    <row r="52978" spans="16:16" x14ac:dyDescent="0.2">
      <c r="P52978" s="76"/>
    </row>
    <row r="52979" spans="16:16" x14ac:dyDescent="0.2">
      <c r="P52979" s="76"/>
    </row>
    <row r="52980" spans="16:16" x14ac:dyDescent="0.2">
      <c r="P52980" s="76"/>
    </row>
    <row r="52981" spans="16:16" x14ac:dyDescent="0.2">
      <c r="P52981" s="76"/>
    </row>
    <row r="52982" spans="16:16" x14ac:dyDescent="0.2">
      <c r="P52982" s="76"/>
    </row>
    <row r="52983" spans="16:16" x14ac:dyDescent="0.2">
      <c r="P52983" s="76"/>
    </row>
    <row r="52984" spans="16:16" x14ac:dyDescent="0.2">
      <c r="P52984" s="76"/>
    </row>
    <row r="52985" spans="16:16" x14ac:dyDescent="0.2">
      <c r="P52985" s="76"/>
    </row>
    <row r="52986" spans="16:16" x14ac:dyDescent="0.2">
      <c r="P52986" s="76"/>
    </row>
    <row r="52987" spans="16:16" x14ac:dyDescent="0.2">
      <c r="P52987" s="76"/>
    </row>
    <row r="52988" spans="16:16" x14ac:dyDescent="0.2">
      <c r="P52988" s="76"/>
    </row>
    <row r="52989" spans="16:16" x14ac:dyDescent="0.2">
      <c r="P52989" s="76"/>
    </row>
    <row r="52990" spans="16:16" x14ac:dyDescent="0.2">
      <c r="P52990" s="76"/>
    </row>
    <row r="52991" spans="16:16" x14ac:dyDescent="0.2">
      <c r="P52991" s="76"/>
    </row>
    <row r="52992" spans="16:16" x14ac:dyDescent="0.2">
      <c r="P52992" s="76"/>
    </row>
    <row r="52993" spans="16:16" x14ac:dyDescent="0.2">
      <c r="P52993" s="76"/>
    </row>
    <row r="52994" spans="16:16" x14ac:dyDescent="0.2">
      <c r="P52994" s="76"/>
    </row>
    <row r="52995" spans="16:16" x14ac:dyDescent="0.2">
      <c r="P52995" s="76"/>
    </row>
    <row r="52996" spans="16:16" x14ac:dyDescent="0.2">
      <c r="P52996" s="76"/>
    </row>
    <row r="52997" spans="16:16" x14ac:dyDescent="0.2">
      <c r="P52997" s="76"/>
    </row>
    <row r="52998" spans="16:16" x14ac:dyDescent="0.2">
      <c r="P52998" s="76"/>
    </row>
    <row r="52999" spans="16:16" x14ac:dyDescent="0.2">
      <c r="P52999" s="76"/>
    </row>
    <row r="53000" spans="16:16" x14ac:dyDescent="0.2">
      <c r="P53000" s="76"/>
    </row>
    <row r="53001" spans="16:16" x14ac:dyDescent="0.2">
      <c r="P53001" s="76"/>
    </row>
    <row r="53002" spans="16:16" x14ac:dyDescent="0.2">
      <c r="P53002" s="76"/>
    </row>
    <row r="53003" spans="16:16" x14ac:dyDescent="0.2">
      <c r="P53003" s="76"/>
    </row>
    <row r="53004" spans="16:16" x14ac:dyDescent="0.2">
      <c r="P53004" s="76"/>
    </row>
    <row r="53005" spans="16:16" x14ac:dyDescent="0.2">
      <c r="P53005" s="76"/>
    </row>
    <row r="53006" spans="16:16" x14ac:dyDescent="0.2">
      <c r="P53006" s="76"/>
    </row>
    <row r="53007" spans="16:16" x14ac:dyDescent="0.2">
      <c r="P53007" s="76"/>
    </row>
    <row r="53008" spans="16:16" x14ac:dyDescent="0.2">
      <c r="P53008" s="76"/>
    </row>
    <row r="53009" spans="16:16" x14ac:dyDescent="0.2">
      <c r="P53009" s="76"/>
    </row>
    <row r="53010" spans="16:16" x14ac:dyDescent="0.2">
      <c r="P53010" s="76"/>
    </row>
    <row r="53011" spans="16:16" x14ac:dyDescent="0.2">
      <c r="P53011" s="76"/>
    </row>
    <row r="53012" spans="16:16" x14ac:dyDescent="0.2">
      <c r="P53012" s="76"/>
    </row>
    <row r="53013" spans="16:16" x14ac:dyDescent="0.2">
      <c r="P53013" s="76"/>
    </row>
    <row r="53014" spans="16:16" x14ac:dyDescent="0.2">
      <c r="P53014" s="76"/>
    </row>
    <row r="53015" spans="16:16" x14ac:dyDescent="0.2">
      <c r="P53015" s="76"/>
    </row>
    <row r="53016" spans="16:16" x14ac:dyDescent="0.2">
      <c r="P53016" s="76"/>
    </row>
    <row r="53017" spans="16:16" x14ac:dyDescent="0.2">
      <c r="P53017" s="76"/>
    </row>
    <row r="53018" spans="16:16" x14ac:dyDescent="0.2">
      <c r="P53018" s="76"/>
    </row>
    <row r="53019" spans="16:16" x14ac:dyDescent="0.2">
      <c r="P53019" s="76"/>
    </row>
    <row r="53020" spans="16:16" x14ac:dyDescent="0.2">
      <c r="P53020" s="76"/>
    </row>
    <row r="53021" spans="16:16" x14ac:dyDescent="0.2">
      <c r="P53021" s="76"/>
    </row>
    <row r="53022" spans="16:16" x14ac:dyDescent="0.2">
      <c r="P53022" s="76"/>
    </row>
    <row r="53023" spans="16:16" x14ac:dyDescent="0.2">
      <c r="P53023" s="76"/>
    </row>
    <row r="53024" spans="16:16" x14ac:dyDescent="0.2">
      <c r="P53024" s="76"/>
    </row>
    <row r="53025" spans="16:16" x14ac:dyDescent="0.2">
      <c r="P53025" s="76"/>
    </row>
    <row r="53026" spans="16:16" x14ac:dyDescent="0.2">
      <c r="P53026" s="76"/>
    </row>
    <row r="53027" spans="16:16" x14ac:dyDescent="0.2">
      <c r="P53027" s="76"/>
    </row>
    <row r="53028" spans="16:16" x14ac:dyDescent="0.2">
      <c r="P53028" s="76"/>
    </row>
    <row r="53029" spans="16:16" x14ac:dyDescent="0.2">
      <c r="P53029" s="76"/>
    </row>
    <row r="53030" spans="16:16" x14ac:dyDescent="0.2">
      <c r="P53030" s="76"/>
    </row>
    <row r="53031" spans="16:16" x14ac:dyDescent="0.2">
      <c r="P53031" s="76"/>
    </row>
    <row r="53032" spans="16:16" x14ac:dyDescent="0.2">
      <c r="P53032" s="76"/>
    </row>
    <row r="53033" spans="16:16" x14ac:dyDescent="0.2">
      <c r="P53033" s="76"/>
    </row>
    <row r="53034" spans="16:16" x14ac:dyDescent="0.2">
      <c r="P53034" s="76"/>
    </row>
    <row r="53035" spans="16:16" x14ac:dyDescent="0.2">
      <c r="P53035" s="76"/>
    </row>
    <row r="53036" spans="16:16" x14ac:dyDescent="0.2">
      <c r="P53036" s="76"/>
    </row>
    <row r="53037" spans="16:16" x14ac:dyDescent="0.2">
      <c r="P53037" s="76"/>
    </row>
    <row r="53038" spans="16:16" x14ac:dyDescent="0.2">
      <c r="P53038" s="76"/>
    </row>
    <row r="53039" spans="16:16" x14ac:dyDescent="0.2">
      <c r="P53039" s="76"/>
    </row>
    <row r="53040" spans="16:16" x14ac:dyDescent="0.2">
      <c r="P53040" s="76"/>
    </row>
    <row r="53041" spans="16:16" x14ac:dyDescent="0.2">
      <c r="P53041" s="76"/>
    </row>
    <row r="53042" spans="16:16" x14ac:dyDescent="0.2">
      <c r="P53042" s="76"/>
    </row>
    <row r="53043" spans="16:16" x14ac:dyDescent="0.2">
      <c r="P53043" s="76"/>
    </row>
    <row r="53044" spans="16:16" x14ac:dyDescent="0.2">
      <c r="P53044" s="76"/>
    </row>
    <row r="53045" spans="16:16" x14ac:dyDescent="0.2">
      <c r="P53045" s="76"/>
    </row>
    <row r="53046" spans="16:16" x14ac:dyDescent="0.2">
      <c r="P53046" s="76"/>
    </row>
    <row r="53047" spans="16:16" x14ac:dyDescent="0.2">
      <c r="P53047" s="76"/>
    </row>
    <row r="53048" spans="16:16" x14ac:dyDescent="0.2">
      <c r="P53048" s="76"/>
    </row>
    <row r="53049" spans="16:16" x14ac:dyDescent="0.2">
      <c r="P53049" s="76"/>
    </row>
    <row r="53050" spans="16:16" x14ac:dyDescent="0.2">
      <c r="P53050" s="76"/>
    </row>
    <row r="53051" spans="16:16" x14ac:dyDescent="0.2">
      <c r="P53051" s="76"/>
    </row>
    <row r="53052" spans="16:16" x14ac:dyDescent="0.2">
      <c r="P53052" s="76"/>
    </row>
    <row r="53053" spans="16:16" x14ac:dyDescent="0.2">
      <c r="P53053" s="76"/>
    </row>
    <row r="53054" spans="16:16" x14ac:dyDescent="0.2">
      <c r="P53054" s="76"/>
    </row>
    <row r="53055" spans="16:16" x14ac:dyDescent="0.2">
      <c r="P53055" s="76"/>
    </row>
    <row r="53056" spans="16:16" x14ac:dyDescent="0.2">
      <c r="P53056" s="76"/>
    </row>
    <row r="53057" spans="16:16" x14ac:dyDescent="0.2">
      <c r="P53057" s="76"/>
    </row>
    <row r="53058" spans="16:16" x14ac:dyDescent="0.2">
      <c r="P53058" s="76"/>
    </row>
    <row r="53059" spans="16:16" x14ac:dyDescent="0.2">
      <c r="P53059" s="76"/>
    </row>
    <row r="53060" spans="16:16" x14ac:dyDescent="0.2">
      <c r="P53060" s="76"/>
    </row>
    <row r="53061" spans="16:16" x14ac:dyDescent="0.2">
      <c r="P53061" s="76"/>
    </row>
    <row r="53062" spans="16:16" x14ac:dyDescent="0.2">
      <c r="P53062" s="76"/>
    </row>
    <row r="53063" spans="16:16" x14ac:dyDescent="0.2">
      <c r="P53063" s="76"/>
    </row>
    <row r="53064" spans="16:16" x14ac:dyDescent="0.2">
      <c r="P53064" s="76"/>
    </row>
    <row r="53065" spans="16:16" x14ac:dyDescent="0.2">
      <c r="P53065" s="76"/>
    </row>
    <row r="53066" spans="16:16" x14ac:dyDescent="0.2">
      <c r="P53066" s="76"/>
    </row>
    <row r="53067" spans="16:16" x14ac:dyDescent="0.2">
      <c r="P53067" s="76"/>
    </row>
    <row r="53068" spans="16:16" x14ac:dyDescent="0.2">
      <c r="P53068" s="76"/>
    </row>
    <row r="53069" spans="16:16" x14ac:dyDescent="0.2">
      <c r="P53069" s="76"/>
    </row>
    <row r="53070" spans="16:16" x14ac:dyDescent="0.2">
      <c r="P53070" s="76"/>
    </row>
    <row r="53071" spans="16:16" x14ac:dyDescent="0.2">
      <c r="P53071" s="76"/>
    </row>
    <row r="53072" spans="16:16" x14ac:dyDescent="0.2">
      <c r="P53072" s="76"/>
    </row>
    <row r="53073" spans="16:16" x14ac:dyDescent="0.2">
      <c r="P53073" s="76"/>
    </row>
    <row r="53074" spans="16:16" x14ac:dyDescent="0.2">
      <c r="P53074" s="76"/>
    </row>
    <row r="53075" spans="16:16" x14ac:dyDescent="0.2">
      <c r="P53075" s="76"/>
    </row>
    <row r="53076" spans="16:16" x14ac:dyDescent="0.2">
      <c r="P53076" s="76"/>
    </row>
    <row r="53077" spans="16:16" x14ac:dyDescent="0.2">
      <c r="P53077" s="76"/>
    </row>
    <row r="53078" spans="16:16" x14ac:dyDescent="0.2">
      <c r="P53078" s="76"/>
    </row>
    <row r="53079" spans="16:16" x14ac:dyDescent="0.2">
      <c r="P53079" s="76"/>
    </row>
    <row r="53080" spans="16:16" x14ac:dyDescent="0.2">
      <c r="P53080" s="76"/>
    </row>
    <row r="53081" spans="16:16" x14ac:dyDescent="0.2">
      <c r="P53081" s="76"/>
    </row>
    <row r="53082" spans="16:16" x14ac:dyDescent="0.2">
      <c r="P53082" s="76"/>
    </row>
    <row r="53083" spans="16:16" x14ac:dyDescent="0.2">
      <c r="P53083" s="76"/>
    </row>
    <row r="53084" spans="16:16" x14ac:dyDescent="0.2">
      <c r="P53084" s="76"/>
    </row>
    <row r="53085" spans="16:16" x14ac:dyDescent="0.2">
      <c r="P53085" s="76"/>
    </row>
    <row r="53086" spans="16:16" x14ac:dyDescent="0.2">
      <c r="P53086" s="76"/>
    </row>
    <row r="53087" spans="16:16" x14ac:dyDescent="0.2">
      <c r="P53087" s="76"/>
    </row>
    <row r="53088" spans="16:16" x14ac:dyDescent="0.2">
      <c r="P53088" s="76"/>
    </row>
    <row r="53089" spans="16:16" x14ac:dyDescent="0.2">
      <c r="P53089" s="76"/>
    </row>
    <row r="53090" spans="16:16" x14ac:dyDescent="0.2">
      <c r="P53090" s="76"/>
    </row>
    <row r="53091" spans="16:16" x14ac:dyDescent="0.2">
      <c r="P53091" s="76"/>
    </row>
    <row r="53092" spans="16:16" x14ac:dyDescent="0.2">
      <c r="P53092" s="76"/>
    </row>
    <row r="53093" spans="16:16" x14ac:dyDescent="0.2">
      <c r="P53093" s="76"/>
    </row>
    <row r="53094" spans="16:16" x14ac:dyDescent="0.2">
      <c r="P53094" s="76"/>
    </row>
    <row r="53095" spans="16:16" x14ac:dyDescent="0.2">
      <c r="P53095" s="76"/>
    </row>
    <row r="53096" spans="16:16" x14ac:dyDescent="0.2">
      <c r="P53096" s="76"/>
    </row>
    <row r="53097" spans="16:16" x14ac:dyDescent="0.2">
      <c r="P53097" s="76"/>
    </row>
    <row r="53098" spans="16:16" x14ac:dyDescent="0.2">
      <c r="P53098" s="76"/>
    </row>
    <row r="53099" spans="16:16" x14ac:dyDescent="0.2">
      <c r="P53099" s="76"/>
    </row>
    <row r="53100" spans="16:16" x14ac:dyDescent="0.2">
      <c r="P53100" s="76"/>
    </row>
    <row r="53101" spans="16:16" x14ac:dyDescent="0.2">
      <c r="P53101" s="76"/>
    </row>
    <row r="53102" spans="16:16" x14ac:dyDescent="0.2">
      <c r="P53102" s="76"/>
    </row>
    <row r="53103" spans="16:16" x14ac:dyDescent="0.2">
      <c r="P53103" s="76"/>
    </row>
    <row r="53104" spans="16:16" x14ac:dyDescent="0.2">
      <c r="P53104" s="76"/>
    </row>
    <row r="53105" spans="16:16" x14ac:dyDescent="0.2">
      <c r="P53105" s="76"/>
    </row>
    <row r="53106" spans="16:16" x14ac:dyDescent="0.2">
      <c r="P53106" s="76"/>
    </row>
    <row r="53107" spans="16:16" x14ac:dyDescent="0.2">
      <c r="P53107" s="76"/>
    </row>
    <row r="53108" spans="16:16" x14ac:dyDescent="0.2">
      <c r="P53108" s="76"/>
    </row>
    <row r="53109" spans="16:16" x14ac:dyDescent="0.2">
      <c r="P53109" s="76"/>
    </row>
    <row r="53110" spans="16:16" x14ac:dyDescent="0.2">
      <c r="P53110" s="76"/>
    </row>
    <row r="53111" spans="16:16" x14ac:dyDescent="0.2">
      <c r="P53111" s="76"/>
    </row>
    <row r="53112" spans="16:16" x14ac:dyDescent="0.2">
      <c r="P53112" s="76"/>
    </row>
    <row r="53113" spans="16:16" x14ac:dyDescent="0.2">
      <c r="P53113" s="76"/>
    </row>
    <row r="53114" spans="16:16" x14ac:dyDescent="0.2">
      <c r="P53114" s="76"/>
    </row>
    <row r="53115" spans="16:16" x14ac:dyDescent="0.2">
      <c r="P53115" s="76"/>
    </row>
    <row r="53116" spans="16:16" x14ac:dyDescent="0.2">
      <c r="P53116" s="76"/>
    </row>
    <row r="53117" spans="16:16" x14ac:dyDescent="0.2">
      <c r="P53117" s="76"/>
    </row>
    <row r="53118" spans="16:16" x14ac:dyDescent="0.2">
      <c r="P53118" s="76"/>
    </row>
    <row r="53119" spans="16:16" x14ac:dyDescent="0.2">
      <c r="P53119" s="76"/>
    </row>
    <row r="53120" spans="16:16" x14ac:dyDescent="0.2">
      <c r="P53120" s="76"/>
    </row>
    <row r="53121" spans="16:16" x14ac:dyDescent="0.2">
      <c r="P53121" s="76"/>
    </row>
    <row r="53122" spans="16:16" x14ac:dyDescent="0.2">
      <c r="P53122" s="76"/>
    </row>
    <row r="53123" spans="16:16" x14ac:dyDescent="0.2">
      <c r="P53123" s="76"/>
    </row>
    <row r="53124" spans="16:16" x14ac:dyDescent="0.2">
      <c r="P53124" s="76"/>
    </row>
    <row r="53125" spans="16:16" x14ac:dyDescent="0.2">
      <c r="P53125" s="76"/>
    </row>
    <row r="53126" spans="16:16" x14ac:dyDescent="0.2">
      <c r="P53126" s="76"/>
    </row>
    <row r="53127" spans="16:16" x14ac:dyDescent="0.2">
      <c r="P53127" s="76"/>
    </row>
    <row r="53128" spans="16:16" x14ac:dyDescent="0.2">
      <c r="P53128" s="76"/>
    </row>
    <row r="53129" spans="16:16" x14ac:dyDescent="0.2">
      <c r="P53129" s="76"/>
    </row>
    <row r="53130" spans="16:16" x14ac:dyDescent="0.2">
      <c r="P53130" s="76"/>
    </row>
    <row r="53131" spans="16:16" x14ac:dyDescent="0.2">
      <c r="P53131" s="76"/>
    </row>
    <row r="53132" spans="16:16" x14ac:dyDescent="0.2">
      <c r="P53132" s="76"/>
    </row>
    <row r="53133" spans="16:16" x14ac:dyDescent="0.2">
      <c r="P53133" s="76"/>
    </row>
    <row r="53134" spans="16:16" x14ac:dyDescent="0.2">
      <c r="P53134" s="76"/>
    </row>
    <row r="53135" spans="16:16" x14ac:dyDescent="0.2">
      <c r="P53135" s="76"/>
    </row>
    <row r="53136" spans="16:16" x14ac:dyDescent="0.2">
      <c r="P53136" s="76"/>
    </row>
    <row r="53137" spans="16:16" x14ac:dyDescent="0.2">
      <c r="P53137" s="76"/>
    </row>
    <row r="53138" spans="16:16" x14ac:dyDescent="0.2">
      <c r="P53138" s="76"/>
    </row>
    <row r="53139" spans="16:16" x14ac:dyDescent="0.2">
      <c r="P53139" s="76"/>
    </row>
    <row r="53140" spans="16:16" x14ac:dyDescent="0.2">
      <c r="P53140" s="76"/>
    </row>
    <row r="53141" spans="16:16" x14ac:dyDescent="0.2">
      <c r="P53141" s="76"/>
    </row>
    <row r="53142" spans="16:16" x14ac:dyDescent="0.2">
      <c r="P53142" s="76"/>
    </row>
    <row r="53143" spans="16:16" x14ac:dyDescent="0.2">
      <c r="P53143" s="76"/>
    </row>
    <row r="53144" spans="16:16" x14ac:dyDescent="0.2">
      <c r="P53144" s="76"/>
    </row>
    <row r="53145" spans="16:16" x14ac:dyDescent="0.2">
      <c r="P53145" s="76"/>
    </row>
    <row r="53146" spans="16:16" x14ac:dyDescent="0.2">
      <c r="P53146" s="76"/>
    </row>
    <row r="53147" spans="16:16" x14ac:dyDescent="0.2">
      <c r="P53147" s="76"/>
    </row>
    <row r="53148" spans="16:16" x14ac:dyDescent="0.2">
      <c r="P53148" s="76"/>
    </row>
    <row r="53149" spans="16:16" x14ac:dyDescent="0.2">
      <c r="P53149" s="76"/>
    </row>
    <row r="53150" spans="16:16" x14ac:dyDescent="0.2">
      <c r="P53150" s="76"/>
    </row>
    <row r="53151" spans="16:16" x14ac:dyDescent="0.2">
      <c r="P53151" s="76"/>
    </row>
    <row r="53152" spans="16:16" x14ac:dyDescent="0.2">
      <c r="P53152" s="76"/>
    </row>
    <row r="53153" spans="16:16" x14ac:dyDescent="0.2">
      <c r="P53153" s="76"/>
    </row>
    <row r="53154" spans="16:16" x14ac:dyDescent="0.2">
      <c r="P53154" s="76"/>
    </row>
    <row r="53155" spans="16:16" x14ac:dyDescent="0.2">
      <c r="P53155" s="76"/>
    </row>
    <row r="53156" spans="16:16" x14ac:dyDescent="0.2">
      <c r="P53156" s="76"/>
    </row>
    <row r="53157" spans="16:16" x14ac:dyDescent="0.2">
      <c r="P53157" s="76"/>
    </row>
    <row r="53158" spans="16:16" x14ac:dyDescent="0.2">
      <c r="P53158" s="76"/>
    </row>
    <row r="53159" spans="16:16" x14ac:dyDescent="0.2">
      <c r="P53159" s="76"/>
    </row>
    <row r="53160" spans="16:16" x14ac:dyDescent="0.2">
      <c r="P53160" s="76"/>
    </row>
    <row r="53161" spans="16:16" x14ac:dyDescent="0.2">
      <c r="P53161" s="76"/>
    </row>
    <row r="53162" spans="16:16" x14ac:dyDescent="0.2">
      <c r="P53162" s="76"/>
    </row>
    <row r="53163" spans="16:16" x14ac:dyDescent="0.2">
      <c r="P53163" s="76"/>
    </row>
    <row r="53164" spans="16:16" x14ac:dyDescent="0.2">
      <c r="P53164" s="76"/>
    </row>
    <row r="53165" spans="16:16" x14ac:dyDescent="0.2">
      <c r="P53165" s="76"/>
    </row>
    <row r="53166" spans="16:16" x14ac:dyDescent="0.2">
      <c r="P53166" s="76"/>
    </row>
    <row r="53167" spans="16:16" x14ac:dyDescent="0.2">
      <c r="P53167" s="76"/>
    </row>
    <row r="53168" spans="16:16" x14ac:dyDescent="0.2">
      <c r="P53168" s="76"/>
    </row>
    <row r="53169" spans="16:16" x14ac:dyDescent="0.2">
      <c r="P53169" s="76"/>
    </row>
    <row r="53170" spans="16:16" x14ac:dyDescent="0.2">
      <c r="P53170" s="76"/>
    </row>
    <row r="53171" spans="16:16" x14ac:dyDescent="0.2">
      <c r="P53171" s="76"/>
    </row>
    <row r="53172" spans="16:16" x14ac:dyDescent="0.2">
      <c r="P53172" s="76"/>
    </row>
    <row r="53173" spans="16:16" x14ac:dyDescent="0.2">
      <c r="P53173" s="76"/>
    </row>
    <row r="53174" spans="16:16" x14ac:dyDescent="0.2">
      <c r="P53174" s="76"/>
    </row>
    <row r="53175" spans="16:16" x14ac:dyDescent="0.2">
      <c r="P53175" s="76"/>
    </row>
    <row r="53176" spans="16:16" x14ac:dyDescent="0.2">
      <c r="P53176" s="76"/>
    </row>
    <row r="53177" spans="16:16" x14ac:dyDescent="0.2">
      <c r="P53177" s="76"/>
    </row>
    <row r="53178" spans="16:16" x14ac:dyDescent="0.2">
      <c r="P53178" s="76"/>
    </row>
    <row r="53179" spans="16:16" x14ac:dyDescent="0.2">
      <c r="P53179" s="76"/>
    </row>
    <row r="53180" spans="16:16" x14ac:dyDescent="0.2">
      <c r="P53180" s="76"/>
    </row>
    <row r="53181" spans="16:16" x14ac:dyDescent="0.2">
      <c r="P53181" s="76"/>
    </row>
    <row r="53182" spans="16:16" x14ac:dyDescent="0.2">
      <c r="P53182" s="76"/>
    </row>
    <row r="53183" spans="16:16" x14ac:dyDescent="0.2">
      <c r="P53183" s="76"/>
    </row>
    <row r="53184" spans="16:16" x14ac:dyDescent="0.2">
      <c r="P53184" s="76"/>
    </row>
    <row r="53185" spans="16:16" x14ac:dyDescent="0.2">
      <c r="P53185" s="76"/>
    </row>
    <row r="53186" spans="16:16" x14ac:dyDescent="0.2">
      <c r="P53186" s="76"/>
    </row>
    <row r="53187" spans="16:16" x14ac:dyDescent="0.2">
      <c r="P53187" s="76"/>
    </row>
    <row r="53188" spans="16:16" x14ac:dyDescent="0.2">
      <c r="P53188" s="76"/>
    </row>
    <row r="53189" spans="16:16" x14ac:dyDescent="0.2">
      <c r="P53189" s="76"/>
    </row>
    <row r="53190" spans="16:16" x14ac:dyDescent="0.2">
      <c r="P53190" s="76"/>
    </row>
    <row r="53191" spans="16:16" x14ac:dyDescent="0.2">
      <c r="P53191" s="76"/>
    </row>
    <row r="53192" spans="16:16" x14ac:dyDescent="0.2">
      <c r="P53192" s="76"/>
    </row>
    <row r="53193" spans="16:16" x14ac:dyDescent="0.2">
      <c r="P53193" s="76"/>
    </row>
    <row r="53194" spans="16:16" x14ac:dyDescent="0.2">
      <c r="P53194" s="76"/>
    </row>
    <row r="53195" spans="16:16" x14ac:dyDescent="0.2">
      <c r="P53195" s="76"/>
    </row>
    <row r="53196" spans="16:16" x14ac:dyDescent="0.2">
      <c r="P53196" s="76"/>
    </row>
    <row r="53197" spans="16:16" x14ac:dyDescent="0.2">
      <c r="P53197" s="76"/>
    </row>
    <row r="53198" spans="16:16" x14ac:dyDescent="0.2">
      <c r="P53198" s="76"/>
    </row>
    <row r="53199" spans="16:16" x14ac:dyDescent="0.2">
      <c r="P53199" s="76"/>
    </row>
    <row r="53200" spans="16:16" x14ac:dyDescent="0.2">
      <c r="P53200" s="76"/>
    </row>
    <row r="53201" spans="16:16" x14ac:dyDescent="0.2">
      <c r="P53201" s="76"/>
    </row>
    <row r="53202" spans="16:16" x14ac:dyDescent="0.2">
      <c r="P53202" s="76"/>
    </row>
    <row r="53203" spans="16:16" x14ac:dyDescent="0.2">
      <c r="P53203" s="76"/>
    </row>
    <row r="53204" spans="16:16" x14ac:dyDescent="0.2">
      <c r="P53204" s="76"/>
    </row>
    <row r="53205" spans="16:16" x14ac:dyDescent="0.2">
      <c r="P53205" s="76"/>
    </row>
    <row r="53206" spans="16:16" x14ac:dyDescent="0.2">
      <c r="P53206" s="76"/>
    </row>
    <row r="53207" spans="16:16" x14ac:dyDescent="0.2">
      <c r="P53207" s="76"/>
    </row>
    <row r="53208" spans="16:16" x14ac:dyDescent="0.2">
      <c r="P53208" s="76"/>
    </row>
    <row r="53209" spans="16:16" x14ac:dyDescent="0.2">
      <c r="P53209" s="76"/>
    </row>
    <row r="53210" spans="16:16" x14ac:dyDescent="0.2">
      <c r="P53210" s="76"/>
    </row>
    <row r="53211" spans="16:16" x14ac:dyDescent="0.2">
      <c r="P53211" s="76"/>
    </row>
    <row r="53212" spans="16:16" x14ac:dyDescent="0.2">
      <c r="P53212" s="76"/>
    </row>
    <row r="53213" spans="16:16" x14ac:dyDescent="0.2">
      <c r="P53213" s="76"/>
    </row>
    <row r="53214" spans="16:16" x14ac:dyDescent="0.2">
      <c r="P53214" s="76"/>
    </row>
    <row r="53215" spans="16:16" x14ac:dyDescent="0.2">
      <c r="P53215" s="76"/>
    </row>
    <row r="53216" spans="16:16" x14ac:dyDescent="0.2">
      <c r="P53216" s="76"/>
    </row>
    <row r="53217" spans="16:16" x14ac:dyDescent="0.2">
      <c r="P53217" s="76"/>
    </row>
    <row r="53218" spans="16:16" x14ac:dyDescent="0.2">
      <c r="P53218" s="76"/>
    </row>
    <row r="53219" spans="16:16" x14ac:dyDescent="0.2">
      <c r="P53219" s="76"/>
    </row>
    <row r="53220" spans="16:16" x14ac:dyDescent="0.2">
      <c r="P53220" s="76"/>
    </row>
    <row r="53221" spans="16:16" x14ac:dyDescent="0.2">
      <c r="P53221" s="76"/>
    </row>
    <row r="53222" spans="16:16" x14ac:dyDescent="0.2">
      <c r="P53222" s="76"/>
    </row>
    <row r="53223" spans="16:16" x14ac:dyDescent="0.2">
      <c r="P53223" s="76"/>
    </row>
    <row r="53224" spans="16:16" x14ac:dyDescent="0.2">
      <c r="P53224" s="76"/>
    </row>
    <row r="53225" spans="16:16" x14ac:dyDescent="0.2">
      <c r="P53225" s="76"/>
    </row>
    <row r="53226" spans="16:16" x14ac:dyDescent="0.2">
      <c r="P53226" s="76"/>
    </row>
    <row r="53227" spans="16:16" x14ac:dyDescent="0.2">
      <c r="P53227" s="76"/>
    </row>
    <row r="53228" spans="16:16" x14ac:dyDescent="0.2">
      <c r="P53228" s="76"/>
    </row>
    <row r="53229" spans="16:16" x14ac:dyDescent="0.2">
      <c r="P53229" s="76"/>
    </row>
    <row r="53230" spans="16:16" x14ac:dyDescent="0.2">
      <c r="P53230" s="76"/>
    </row>
    <row r="53231" spans="16:16" x14ac:dyDescent="0.2">
      <c r="P53231" s="76"/>
    </row>
    <row r="53232" spans="16:16" x14ac:dyDescent="0.2">
      <c r="P53232" s="76"/>
    </row>
    <row r="53233" spans="16:16" x14ac:dyDescent="0.2">
      <c r="P53233" s="76"/>
    </row>
    <row r="53234" spans="16:16" x14ac:dyDescent="0.2">
      <c r="P53234" s="76"/>
    </row>
    <row r="53235" spans="16:16" x14ac:dyDescent="0.2">
      <c r="P53235" s="76"/>
    </row>
    <row r="53236" spans="16:16" x14ac:dyDescent="0.2">
      <c r="P53236" s="76"/>
    </row>
    <row r="53237" spans="16:16" x14ac:dyDescent="0.2">
      <c r="P53237" s="76"/>
    </row>
    <row r="53238" spans="16:16" x14ac:dyDescent="0.2">
      <c r="P53238" s="76"/>
    </row>
    <row r="53239" spans="16:16" x14ac:dyDescent="0.2">
      <c r="P53239" s="76"/>
    </row>
    <row r="53240" spans="16:16" x14ac:dyDescent="0.2">
      <c r="P53240" s="76"/>
    </row>
    <row r="53241" spans="16:16" x14ac:dyDescent="0.2">
      <c r="P53241" s="76"/>
    </row>
    <row r="53242" spans="16:16" x14ac:dyDescent="0.2">
      <c r="P53242" s="76"/>
    </row>
    <row r="53243" spans="16:16" x14ac:dyDescent="0.2">
      <c r="P53243" s="76"/>
    </row>
    <row r="53244" spans="16:16" x14ac:dyDescent="0.2">
      <c r="P53244" s="76"/>
    </row>
    <row r="53245" spans="16:16" x14ac:dyDescent="0.2">
      <c r="P53245" s="76"/>
    </row>
    <row r="53246" spans="16:16" x14ac:dyDescent="0.2">
      <c r="P53246" s="76"/>
    </row>
    <row r="53247" spans="16:16" x14ac:dyDescent="0.2">
      <c r="P53247" s="76"/>
    </row>
    <row r="53248" spans="16:16" x14ac:dyDescent="0.2">
      <c r="P53248" s="76"/>
    </row>
    <row r="53249" spans="16:16" x14ac:dyDescent="0.2">
      <c r="P53249" s="76"/>
    </row>
    <row r="53250" spans="16:16" x14ac:dyDescent="0.2">
      <c r="P53250" s="76"/>
    </row>
    <row r="53251" spans="16:16" x14ac:dyDescent="0.2">
      <c r="P53251" s="76"/>
    </row>
    <row r="53252" spans="16:16" x14ac:dyDescent="0.2">
      <c r="P53252" s="76"/>
    </row>
    <row r="53253" spans="16:16" x14ac:dyDescent="0.2">
      <c r="P53253" s="76"/>
    </row>
    <row r="53254" spans="16:16" x14ac:dyDescent="0.2">
      <c r="P53254" s="76"/>
    </row>
    <row r="53255" spans="16:16" x14ac:dyDescent="0.2">
      <c r="P53255" s="76"/>
    </row>
    <row r="53256" spans="16:16" x14ac:dyDescent="0.2">
      <c r="P53256" s="76"/>
    </row>
    <row r="53257" spans="16:16" x14ac:dyDescent="0.2">
      <c r="P53257" s="76"/>
    </row>
    <row r="53258" spans="16:16" x14ac:dyDescent="0.2">
      <c r="P53258" s="76"/>
    </row>
    <row r="53259" spans="16:16" x14ac:dyDescent="0.2">
      <c r="P53259" s="76"/>
    </row>
    <row r="53260" spans="16:16" x14ac:dyDescent="0.2">
      <c r="P53260" s="76"/>
    </row>
    <row r="53261" spans="16:16" x14ac:dyDescent="0.2">
      <c r="P53261" s="76"/>
    </row>
    <row r="53262" spans="16:16" x14ac:dyDescent="0.2">
      <c r="P53262" s="76"/>
    </row>
    <row r="53263" spans="16:16" x14ac:dyDescent="0.2">
      <c r="P53263" s="76"/>
    </row>
    <row r="53264" spans="16:16" x14ac:dyDescent="0.2">
      <c r="P53264" s="76"/>
    </row>
    <row r="53265" spans="16:16" x14ac:dyDescent="0.2">
      <c r="P53265" s="76"/>
    </row>
    <row r="53266" spans="16:16" x14ac:dyDescent="0.2">
      <c r="P53266" s="76"/>
    </row>
    <row r="53267" spans="16:16" x14ac:dyDescent="0.2">
      <c r="P53267" s="76"/>
    </row>
    <row r="53268" spans="16:16" x14ac:dyDescent="0.2">
      <c r="P53268" s="76"/>
    </row>
    <row r="53269" spans="16:16" x14ac:dyDescent="0.2">
      <c r="P53269" s="76"/>
    </row>
    <row r="53270" spans="16:16" x14ac:dyDescent="0.2">
      <c r="P53270" s="76"/>
    </row>
    <row r="53271" spans="16:16" x14ac:dyDescent="0.2">
      <c r="P53271" s="76"/>
    </row>
    <row r="53272" spans="16:16" x14ac:dyDescent="0.2">
      <c r="P53272" s="76"/>
    </row>
    <row r="53273" spans="16:16" x14ac:dyDescent="0.2">
      <c r="P53273" s="76"/>
    </row>
    <row r="53274" spans="16:16" x14ac:dyDescent="0.2">
      <c r="P53274" s="76"/>
    </row>
    <row r="53275" spans="16:16" x14ac:dyDescent="0.2">
      <c r="P53275" s="76"/>
    </row>
    <row r="53276" spans="16:16" x14ac:dyDescent="0.2">
      <c r="P53276" s="76"/>
    </row>
    <row r="53277" spans="16:16" x14ac:dyDescent="0.2">
      <c r="P53277" s="76"/>
    </row>
    <row r="53278" spans="16:16" x14ac:dyDescent="0.2">
      <c r="P53278" s="76"/>
    </row>
    <row r="53279" spans="16:16" x14ac:dyDescent="0.2">
      <c r="P53279" s="76"/>
    </row>
    <row r="53280" spans="16:16" x14ac:dyDescent="0.2">
      <c r="P53280" s="76"/>
    </row>
    <row r="53281" spans="16:16" x14ac:dyDescent="0.2">
      <c r="P53281" s="76"/>
    </row>
    <row r="53282" spans="16:16" x14ac:dyDescent="0.2">
      <c r="P53282" s="76"/>
    </row>
    <row r="53283" spans="16:16" x14ac:dyDescent="0.2">
      <c r="P53283" s="76"/>
    </row>
    <row r="53284" spans="16:16" x14ac:dyDescent="0.2">
      <c r="P53284" s="76"/>
    </row>
    <row r="53285" spans="16:16" x14ac:dyDescent="0.2">
      <c r="P53285" s="76"/>
    </row>
    <row r="53286" spans="16:16" x14ac:dyDescent="0.2">
      <c r="P53286" s="76"/>
    </row>
    <row r="53287" spans="16:16" x14ac:dyDescent="0.2">
      <c r="P53287" s="76"/>
    </row>
    <row r="53288" spans="16:16" x14ac:dyDescent="0.2">
      <c r="P53288" s="76"/>
    </row>
    <row r="53289" spans="16:16" x14ac:dyDescent="0.2">
      <c r="P53289" s="76"/>
    </row>
    <row r="53290" spans="16:16" x14ac:dyDescent="0.2">
      <c r="P53290" s="76"/>
    </row>
    <row r="53291" spans="16:16" x14ac:dyDescent="0.2">
      <c r="P53291" s="76"/>
    </row>
    <row r="53292" spans="16:16" x14ac:dyDescent="0.2">
      <c r="P53292" s="76"/>
    </row>
    <row r="53293" spans="16:16" x14ac:dyDescent="0.2">
      <c r="P53293" s="76"/>
    </row>
    <row r="53294" spans="16:16" x14ac:dyDescent="0.2">
      <c r="P53294" s="76"/>
    </row>
    <row r="53295" spans="16:16" x14ac:dyDescent="0.2">
      <c r="P53295" s="76"/>
    </row>
    <row r="53296" spans="16:16" x14ac:dyDescent="0.2">
      <c r="P53296" s="76"/>
    </row>
    <row r="53297" spans="16:16" x14ac:dyDescent="0.2">
      <c r="P53297" s="76"/>
    </row>
    <row r="53298" spans="16:16" x14ac:dyDescent="0.2">
      <c r="P53298" s="76"/>
    </row>
    <row r="53299" spans="16:16" x14ac:dyDescent="0.2">
      <c r="P53299" s="76"/>
    </row>
    <row r="53300" spans="16:16" x14ac:dyDescent="0.2">
      <c r="P53300" s="76"/>
    </row>
    <row r="53301" spans="16:16" x14ac:dyDescent="0.2">
      <c r="P53301" s="76"/>
    </row>
    <row r="53302" spans="16:16" x14ac:dyDescent="0.2">
      <c r="P53302" s="76"/>
    </row>
    <row r="53303" spans="16:16" x14ac:dyDescent="0.2">
      <c r="P53303" s="76"/>
    </row>
    <row r="53304" spans="16:16" x14ac:dyDescent="0.2">
      <c r="P53304" s="76"/>
    </row>
    <row r="53305" spans="16:16" x14ac:dyDescent="0.2">
      <c r="P53305" s="76"/>
    </row>
    <row r="53306" spans="16:16" x14ac:dyDescent="0.2">
      <c r="P53306" s="76"/>
    </row>
    <row r="53307" spans="16:16" x14ac:dyDescent="0.2">
      <c r="P53307" s="76"/>
    </row>
    <row r="53308" spans="16:16" x14ac:dyDescent="0.2">
      <c r="P53308" s="76"/>
    </row>
    <row r="53309" spans="16:16" x14ac:dyDescent="0.2">
      <c r="P53309" s="76"/>
    </row>
    <row r="53310" spans="16:16" x14ac:dyDescent="0.2">
      <c r="P53310" s="76"/>
    </row>
    <row r="53311" spans="16:16" x14ac:dyDescent="0.2">
      <c r="P53311" s="76"/>
    </row>
    <row r="53312" spans="16:16" x14ac:dyDescent="0.2">
      <c r="P53312" s="76"/>
    </row>
    <row r="53313" spans="16:16" x14ac:dyDescent="0.2">
      <c r="P53313" s="76"/>
    </row>
    <row r="53314" spans="16:16" x14ac:dyDescent="0.2">
      <c r="P53314" s="76"/>
    </row>
    <row r="53315" spans="16:16" x14ac:dyDescent="0.2">
      <c r="P53315" s="76"/>
    </row>
    <row r="53316" spans="16:16" x14ac:dyDescent="0.2">
      <c r="P53316" s="76"/>
    </row>
    <row r="53317" spans="16:16" x14ac:dyDescent="0.2">
      <c r="P53317" s="76"/>
    </row>
    <row r="53318" spans="16:16" x14ac:dyDescent="0.2">
      <c r="P53318" s="76"/>
    </row>
    <row r="53319" spans="16:16" x14ac:dyDescent="0.2">
      <c r="P53319" s="76"/>
    </row>
    <row r="53320" spans="16:16" x14ac:dyDescent="0.2">
      <c r="P53320" s="76"/>
    </row>
    <row r="53321" spans="16:16" x14ac:dyDescent="0.2">
      <c r="P53321" s="76"/>
    </row>
    <row r="53322" spans="16:16" x14ac:dyDescent="0.2">
      <c r="P53322" s="76"/>
    </row>
    <row r="53323" spans="16:16" x14ac:dyDescent="0.2">
      <c r="P53323" s="76"/>
    </row>
    <row r="53324" spans="16:16" x14ac:dyDescent="0.2">
      <c r="P53324" s="76"/>
    </row>
    <row r="53325" spans="16:16" x14ac:dyDescent="0.2">
      <c r="P53325" s="76"/>
    </row>
    <row r="53326" spans="16:16" x14ac:dyDescent="0.2">
      <c r="P53326" s="76"/>
    </row>
    <row r="53327" spans="16:16" x14ac:dyDescent="0.2">
      <c r="P53327" s="76"/>
    </row>
    <row r="53328" spans="16:16" x14ac:dyDescent="0.2">
      <c r="P53328" s="76"/>
    </row>
    <row r="53329" spans="16:16" x14ac:dyDescent="0.2">
      <c r="P53329" s="76"/>
    </row>
    <row r="53330" spans="16:16" x14ac:dyDescent="0.2">
      <c r="P53330" s="76"/>
    </row>
    <row r="53331" spans="16:16" x14ac:dyDescent="0.2">
      <c r="P53331" s="76"/>
    </row>
    <row r="53332" spans="16:16" x14ac:dyDescent="0.2">
      <c r="P53332" s="76"/>
    </row>
    <row r="53333" spans="16:16" x14ac:dyDescent="0.2">
      <c r="P53333" s="76"/>
    </row>
    <row r="53334" spans="16:16" x14ac:dyDescent="0.2">
      <c r="P53334" s="76"/>
    </row>
    <row r="53335" spans="16:16" x14ac:dyDescent="0.2">
      <c r="P53335" s="76"/>
    </row>
    <row r="53336" spans="16:16" x14ac:dyDescent="0.2">
      <c r="P53336" s="76"/>
    </row>
    <row r="53337" spans="16:16" x14ac:dyDescent="0.2">
      <c r="P53337" s="76"/>
    </row>
    <row r="53338" spans="16:16" x14ac:dyDescent="0.2">
      <c r="P53338" s="76"/>
    </row>
    <row r="53339" spans="16:16" x14ac:dyDescent="0.2">
      <c r="P53339" s="76"/>
    </row>
    <row r="53340" spans="16:16" x14ac:dyDescent="0.2">
      <c r="P53340" s="76"/>
    </row>
    <row r="53341" spans="16:16" x14ac:dyDescent="0.2">
      <c r="P53341" s="76"/>
    </row>
    <row r="53342" spans="16:16" x14ac:dyDescent="0.2">
      <c r="P53342" s="76"/>
    </row>
    <row r="53343" spans="16:16" x14ac:dyDescent="0.2">
      <c r="P53343" s="76"/>
    </row>
    <row r="53344" spans="16:16" x14ac:dyDescent="0.2">
      <c r="P53344" s="76"/>
    </row>
    <row r="53345" spans="16:16" x14ac:dyDescent="0.2">
      <c r="P53345" s="76"/>
    </row>
    <row r="53346" spans="16:16" x14ac:dyDescent="0.2">
      <c r="P53346" s="76"/>
    </row>
    <row r="53347" spans="16:16" x14ac:dyDescent="0.2">
      <c r="P53347" s="76"/>
    </row>
    <row r="53348" spans="16:16" x14ac:dyDescent="0.2">
      <c r="P53348" s="76"/>
    </row>
    <row r="53349" spans="16:16" x14ac:dyDescent="0.2">
      <c r="P53349" s="76"/>
    </row>
    <row r="53350" spans="16:16" x14ac:dyDescent="0.2">
      <c r="P53350" s="76"/>
    </row>
    <row r="53351" spans="16:16" x14ac:dyDescent="0.2">
      <c r="P53351" s="76"/>
    </row>
    <row r="53352" spans="16:16" x14ac:dyDescent="0.2">
      <c r="P53352" s="76"/>
    </row>
    <row r="53353" spans="16:16" x14ac:dyDescent="0.2">
      <c r="P53353" s="76"/>
    </row>
    <row r="53354" spans="16:16" x14ac:dyDescent="0.2">
      <c r="P53354" s="76"/>
    </row>
    <row r="53355" spans="16:16" x14ac:dyDescent="0.2">
      <c r="P53355" s="76"/>
    </row>
    <row r="53356" spans="16:16" x14ac:dyDescent="0.2">
      <c r="P53356" s="76"/>
    </row>
    <row r="53357" spans="16:16" x14ac:dyDescent="0.2">
      <c r="P53357" s="76"/>
    </row>
    <row r="53358" spans="16:16" x14ac:dyDescent="0.2">
      <c r="P53358" s="76"/>
    </row>
    <row r="53359" spans="16:16" x14ac:dyDescent="0.2">
      <c r="P53359" s="76"/>
    </row>
    <row r="53360" spans="16:16" x14ac:dyDescent="0.2">
      <c r="P53360" s="76"/>
    </row>
    <row r="53361" spans="16:16" x14ac:dyDescent="0.2">
      <c r="P53361" s="76"/>
    </row>
    <row r="53362" spans="16:16" x14ac:dyDescent="0.2">
      <c r="P53362" s="76"/>
    </row>
    <row r="53363" spans="16:16" x14ac:dyDescent="0.2">
      <c r="P53363" s="76"/>
    </row>
    <row r="53364" spans="16:16" x14ac:dyDescent="0.2">
      <c r="P53364" s="76"/>
    </row>
    <row r="53365" spans="16:16" x14ac:dyDescent="0.2">
      <c r="P53365" s="76"/>
    </row>
    <row r="53366" spans="16:16" x14ac:dyDescent="0.2">
      <c r="P53366" s="76"/>
    </row>
    <row r="53367" spans="16:16" x14ac:dyDescent="0.2">
      <c r="P53367" s="76"/>
    </row>
    <row r="53368" spans="16:16" x14ac:dyDescent="0.2">
      <c r="P53368" s="76"/>
    </row>
    <row r="53369" spans="16:16" x14ac:dyDescent="0.2">
      <c r="P53369" s="76"/>
    </row>
    <row r="53370" spans="16:16" x14ac:dyDescent="0.2">
      <c r="P53370" s="76"/>
    </row>
    <row r="53371" spans="16:16" x14ac:dyDescent="0.2">
      <c r="P53371" s="76"/>
    </row>
    <row r="53372" spans="16:16" x14ac:dyDescent="0.2">
      <c r="P53372" s="76"/>
    </row>
    <row r="53373" spans="16:16" x14ac:dyDescent="0.2">
      <c r="P53373" s="76"/>
    </row>
    <row r="53374" spans="16:16" x14ac:dyDescent="0.2">
      <c r="P53374" s="76"/>
    </row>
    <row r="53375" spans="16:16" x14ac:dyDescent="0.2">
      <c r="P53375" s="76"/>
    </row>
    <row r="53376" spans="16:16" x14ac:dyDescent="0.2">
      <c r="P53376" s="76"/>
    </row>
    <row r="53377" spans="16:16" x14ac:dyDescent="0.2">
      <c r="P53377" s="76"/>
    </row>
    <row r="53378" spans="16:16" x14ac:dyDescent="0.2">
      <c r="P53378" s="76"/>
    </row>
    <row r="53379" spans="16:16" x14ac:dyDescent="0.2">
      <c r="P53379" s="76"/>
    </row>
    <row r="53380" spans="16:16" x14ac:dyDescent="0.2">
      <c r="P53380" s="76"/>
    </row>
    <row r="53381" spans="16:16" x14ac:dyDescent="0.2">
      <c r="P53381" s="76"/>
    </row>
    <row r="53382" spans="16:16" x14ac:dyDescent="0.2">
      <c r="P53382" s="76"/>
    </row>
    <row r="53383" spans="16:16" x14ac:dyDescent="0.2">
      <c r="P53383" s="76"/>
    </row>
    <row r="53384" spans="16:16" x14ac:dyDescent="0.2">
      <c r="P53384" s="76"/>
    </row>
    <row r="53385" spans="16:16" x14ac:dyDescent="0.2">
      <c r="P53385" s="76"/>
    </row>
    <row r="53386" spans="16:16" x14ac:dyDescent="0.2">
      <c r="P53386" s="76"/>
    </row>
    <row r="53387" spans="16:16" x14ac:dyDescent="0.2">
      <c r="P53387" s="76"/>
    </row>
    <row r="53388" spans="16:16" x14ac:dyDescent="0.2">
      <c r="P53388" s="76"/>
    </row>
    <row r="53389" spans="16:16" x14ac:dyDescent="0.2">
      <c r="P53389" s="76"/>
    </row>
    <row r="53390" spans="16:16" x14ac:dyDescent="0.2">
      <c r="P53390" s="76"/>
    </row>
    <row r="53391" spans="16:16" x14ac:dyDescent="0.2">
      <c r="P53391" s="76"/>
    </row>
    <row r="53392" spans="16:16" x14ac:dyDescent="0.2">
      <c r="P53392" s="76"/>
    </row>
    <row r="53393" spans="16:16" x14ac:dyDescent="0.2">
      <c r="P53393" s="76"/>
    </row>
    <row r="53394" spans="16:16" x14ac:dyDescent="0.2">
      <c r="P53394" s="76"/>
    </row>
    <row r="53395" spans="16:16" x14ac:dyDescent="0.2">
      <c r="P53395" s="76"/>
    </row>
    <row r="53396" spans="16:16" x14ac:dyDescent="0.2">
      <c r="P53396" s="76"/>
    </row>
    <row r="53397" spans="16:16" x14ac:dyDescent="0.2">
      <c r="P53397" s="76"/>
    </row>
    <row r="53398" spans="16:16" x14ac:dyDescent="0.2">
      <c r="P53398" s="76"/>
    </row>
    <row r="53399" spans="16:16" x14ac:dyDescent="0.2">
      <c r="P53399" s="76"/>
    </row>
    <row r="53400" spans="16:16" x14ac:dyDescent="0.2">
      <c r="P53400" s="76"/>
    </row>
    <row r="53401" spans="16:16" x14ac:dyDescent="0.2">
      <c r="P53401" s="76"/>
    </row>
    <row r="53402" spans="16:16" x14ac:dyDescent="0.2">
      <c r="P53402" s="76"/>
    </row>
    <row r="53403" spans="16:16" x14ac:dyDescent="0.2">
      <c r="P53403" s="76"/>
    </row>
    <row r="53404" spans="16:16" x14ac:dyDescent="0.2">
      <c r="P53404" s="76"/>
    </row>
    <row r="53405" spans="16:16" x14ac:dyDescent="0.2">
      <c r="P53405" s="76"/>
    </row>
    <row r="53406" spans="16:16" x14ac:dyDescent="0.2">
      <c r="P53406" s="76"/>
    </row>
    <row r="53407" spans="16:16" x14ac:dyDescent="0.2">
      <c r="P53407" s="76"/>
    </row>
    <row r="53408" spans="16:16" x14ac:dyDescent="0.2">
      <c r="P53408" s="76"/>
    </row>
    <row r="53409" spans="16:16" x14ac:dyDescent="0.2">
      <c r="P53409" s="76"/>
    </row>
    <row r="53410" spans="16:16" x14ac:dyDescent="0.2">
      <c r="P53410" s="76"/>
    </row>
    <row r="53411" spans="16:16" x14ac:dyDescent="0.2">
      <c r="P53411" s="76"/>
    </row>
    <row r="53412" spans="16:16" x14ac:dyDescent="0.2">
      <c r="P53412" s="76"/>
    </row>
    <row r="53413" spans="16:16" x14ac:dyDescent="0.2">
      <c r="P53413" s="76"/>
    </row>
    <row r="53414" spans="16:16" x14ac:dyDescent="0.2">
      <c r="P53414" s="76"/>
    </row>
    <row r="53415" spans="16:16" x14ac:dyDescent="0.2">
      <c r="P53415" s="76"/>
    </row>
    <row r="53416" spans="16:16" x14ac:dyDescent="0.2">
      <c r="P53416" s="76"/>
    </row>
    <row r="53417" spans="16:16" x14ac:dyDescent="0.2">
      <c r="P53417" s="76"/>
    </row>
    <row r="53418" spans="16:16" x14ac:dyDescent="0.2">
      <c r="P53418" s="76"/>
    </row>
    <row r="53419" spans="16:16" x14ac:dyDescent="0.2">
      <c r="P53419" s="76"/>
    </row>
    <row r="53420" spans="16:16" x14ac:dyDescent="0.2">
      <c r="P53420" s="76"/>
    </row>
    <row r="53421" spans="16:16" x14ac:dyDescent="0.2">
      <c r="P53421" s="76"/>
    </row>
    <row r="53422" spans="16:16" x14ac:dyDescent="0.2">
      <c r="P53422" s="76"/>
    </row>
    <row r="53423" spans="16:16" x14ac:dyDescent="0.2">
      <c r="P53423" s="76"/>
    </row>
    <row r="53424" spans="16:16" x14ac:dyDescent="0.2">
      <c r="P53424" s="76"/>
    </row>
    <row r="53425" spans="16:16" x14ac:dyDescent="0.2">
      <c r="P53425" s="76"/>
    </row>
    <row r="53426" spans="16:16" x14ac:dyDescent="0.2">
      <c r="P53426" s="76"/>
    </row>
    <row r="53427" spans="16:16" x14ac:dyDescent="0.2">
      <c r="P53427" s="76"/>
    </row>
    <row r="53428" spans="16:16" x14ac:dyDescent="0.2">
      <c r="P53428" s="76"/>
    </row>
    <row r="53429" spans="16:16" x14ac:dyDescent="0.2">
      <c r="P53429" s="76"/>
    </row>
    <row r="53430" spans="16:16" x14ac:dyDescent="0.2">
      <c r="P53430" s="76"/>
    </row>
    <row r="53431" spans="16:16" x14ac:dyDescent="0.2">
      <c r="P53431" s="76"/>
    </row>
    <row r="53432" spans="16:16" x14ac:dyDescent="0.2">
      <c r="P53432" s="76"/>
    </row>
    <row r="53433" spans="16:16" x14ac:dyDescent="0.2">
      <c r="P53433" s="76"/>
    </row>
    <row r="53434" spans="16:16" x14ac:dyDescent="0.2">
      <c r="P53434" s="76"/>
    </row>
    <row r="53435" spans="16:16" x14ac:dyDescent="0.2">
      <c r="P53435" s="76"/>
    </row>
    <row r="53436" spans="16:16" x14ac:dyDescent="0.2">
      <c r="P53436" s="76"/>
    </row>
    <row r="53437" spans="16:16" x14ac:dyDescent="0.2">
      <c r="P53437" s="76"/>
    </row>
    <row r="53438" spans="16:16" x14ac:dyDescent="0.2">
      <c r="P53438" s="76"/>
    </row>
    <row r="53439" spans="16:16" x14ac:dyDescent="0.2">
      <c r="P53439" s="76"/>
    </row>
    <row r="53440" spans="16:16" x14ac:dyDescent="0.2">
      <c r="P53440" s="76"/>
    </row>
    <row r="53441" spans="16:16" x14ac:dyDescent="0.2">
      <c r="P53441" s="76"/>
    </row>
    <row r="53442" spans="16:16" x14ac:dyDescent="0.2">
      <c r="P53442" s="76"/>
    </row>
    <row r="53443" spans="16:16" x14ac:dyDescent="0.2">
      <c r="P53443" s="76"/>
    </row>
    <row r="53444" spans="16:16" x14ac:dyDescent="0.2">
      <c r="P53444" s="76"/>
    </row>
    <row r="53445" spans="16:16" x14ac:dyDescent="0.2">
      <c r="P53445" s="76"/>
    </row>
    <row r="53446" spans="16:16" x14ac:dyDescent="0.2">
      <c r="P53446" s="76"/>
    </row>
    <row r="53447" spans="16:16" x14ac:dyDescent="0.2">
      <c r="P53447" s="76"/>
    </row>
    <row r="53448" spans="16:16" x14ac:dyDescent="0.2">
      <c r="P53448" s="76"/>
    </row>
    <row r="53449" spans="16:16" x14ac:dyDescent="0.2">
      <c r="P53449" s="76"/>
    </row>
    <row r="53450" spans="16:16" x14ac:dyDescent="0.2">
      <c r="P53450" s="76"/>
    </row>
    <row r="53451" spans="16:16" x14ac:dyDescent="0.2">
      <c r="P53451" s="76"/>
    </row>
    <row r="53452" spans="16:16" x14ac:dyDescent="0.2">
      <c r="P53452" s="76"/>
    </row>
    <row r="53453" spans="16:16" x14ac:dyDescent="0.2">
      <c r="P53453" s="76"/>
    </row>
    <row r="53454" spans="16:16" x14ac:dyDescent="0.2">
      <c r="P53454" s="76"/>
    </row>
    <row r="53455" spans="16:16" x14ac:dyDescent="0.2">
      <c r="P53455" s="76"/>
    </row>
    <row r="53456" spans="16:16" x14ac:dyDescent="0.2">
      <c r="P53456" s="76"/>
    </row>
    <row r="53457" spans="16:16" x14ac:dyDescent="0.2">
      <c r="P53457" s="76"/>
    </row>
    <row r="53458" spans="16:16" x14ac:dyDescent="0.2">
      <c r="P53458" s="76"/>
    </row>
    <row r="53459" spans="16:16" x14ac:dyDescent="0.2">
      <c r="P53459" s="76"/>
    </row>
    <row r="53460" spans="16:16" x14ac:dyDescent="0.2">
      <c r="P53460" s="76"/>
    </row>
    <row r="53461" spans="16:16" x14ac:dyDescent="0.2">
      <c r="P53461" s="76"/>
    </row>
    <row r="53462" spans="16:16" x14ac:dyDescent="0.2">
      <c r="P53462" s="76"/>
    </row>
    <row r="53463" spans="16:16" x14ac:dyDescent="0.2">
      <c r="P53463" s="76"/>
    </row>
    <row r="53464" spans="16:16" x14ac:dyDescent="0.2">
      <c r="P53464" s="76"/>
    </row>
    <row r="53465" spans="16:16" x14ac:dyDescent="0.2">
      <c r="P53465" s="76"/>
    </row>
    <row r="53466" spans="16:16" x14ac:dyDescent="0.2">
      <c r="P53466" s="76"/>
    </row>
    <row r="53467" spans="16:16" x14ac:dyDescent="0.2">
      <c r="P53467" s="76"/>
    </row>
    <row r="53468" spans="16:16" x14ac:dyDescent="0.2">
      <c r="P53468" s="76"/>
    </row>
    <row r="53469" spans="16:16" x14ac:dyDescent="0.2">
      <c r="P53469" s="76"/>
    </row>
    <row r="53470" spans="16:16" x14ac:dyDescent="0.2">
      <c r="P53470" s="76"/>
    </row>
    <row r="53471" spans="16:16" x14ac:dyDescent="0.2">
      <c r="P53471" s="76"/>
    </row>
    <row r="53472" spans="16:16" x14ac:dyDescent="0.2">
      <c r="P53472" s="76"/>
    </row>
    <row r="53473" spans="16:16" x14ac:dyDescent="0.2">
      <c r="P53473" s="76"/>
    </row>
    <row r="53474" spans="16:16" x14ac:dyDescent="0.2">
      <c r="P53474" s="76"/>
    </row>
    <row r="53475" spans="16:16" x14ac:dyDescent="0.2">
      <c r="P53475" s="76"/>
    </row>
    <row r="53476" spans="16:16" x14ac:dyDescent="0.2">
      <c r="P53476" s="76"/>
    </row>
    <row r="53477" spans="16:16" x14ac:dyDescent="0.2">
      <c r="P53477" s="76"/>
    </row>
    <row r="53478" spans="16:16" x14ac:dyDescent="0.2">
      <c r="P53478" s="76"/>
    </row>
    <row r="53479" spans="16:16" x14ac:dyDescent="0.2">
      <c r="P53479" s="76"/>
    </row>
    <row r="53480" spans="16:16" x14ac:dyDescent="0.2">
      <c r="P53480" s="76"/>
    </row>
    <row r="53481" spans="16:16" x14ac:dyDescent="0.2">
      <c r="P53481" s="76"/>
    </row>
    <row r="53482" spans="16:16" x14ac:dyDescent="0.2">
      <c r="P53482" s="76"/>
    </row>
    <row r="53483" spans="16:16" x14ac:dyDescent="0.2">
      <c r="P53483" s="76"/>
    </row>
    <row r="53484" spans="16:16" x14ac:dyDescent="0.2">
      <c r="P53484" s="76"/>
    </row>
    <row r="53485" spans="16:16" x14ac:dyDescent="0.2">
      <c r="P53485" s="76"/>
    </row>
    <row r="53486" spans="16:16" x14ac:dyDescent="0.2">
      <c r="P53486" s="76"/>
    </row>
    <row r="53487" spans="16:16" x14ac:dyDescent="0.2">
      <c r="P53487" s="76"/>
    </row>
    <row r="53488" spans="16:16" x14ac:dyDescent="0.2">
      <c r="P53488" s="76"/>
    </row>
    <row r="53489" spans="16:16" x14ac:dyDescent="0.2">
      <c r="P53489" s="76"/>
    </row>
    <row r="53490" spans="16:16" x14ac:dyDescent="0.2">
      <c r="P53490" s="76"/>
    </row>
    <row r="53491" spans="16:16" x14ac:dyDescent="0.2">
      <c r="P53491" s="76"/>
    </row>
    <row r="53492" spans="16:16" x14ac:dyDescent="0.2">
      <c r="P53492" s="76"/>
    </row>
    <row r="53493" spans="16:16" x14ac:dyDescent="0.2">
      <c r="P53493" s="76"/>
    </row>
    <row r="53494" spans="16:16" x14ac:dyDescent="0.2">
      <c r="P53494" s="76"/>
    </row>
    <row r="53495" spans="16:16" x14ac:dyDescent="0.2">
      <c r="P53495" s="76"/>
    </row>
    <row r="53496" spans="16:16" x14ac:dyDescent="0.2">
      <c r="P53496" s="76"/>
    </row>
    <row r="53497" spans="16:16" x14ac:dyDescent="0.2">
      <c r="P53497" s="76"/>
    </row>
    <row r="53498" spans="16:16" x14ac:dyDescent="0.2">
      <c r="P53498" s="76"/>
    </row>
    <row r="53499" spans="16:16" x14ac:dyDescent="0.2">
      <c r="P53499" s="76"/>
    </row>
    <row r="53500" spans="16:16" x14ac:dyDescent="0.2">
      <c r="P53500" s="76"/>
    </row>
    <row r="53501" spans="16:16" x14ac:dyDescent="0.2">
      <c r="P53501" s="76"/>
    </row>
    <row r="53502" spans="16:16" x14ac:dyDescent="0.2">
      <c r="P53502" s="76"/>
    </row>
    <row r="53503" spans="16:16" x14ac:dyDescent="0.2">
      <c r="P53503" s="76"/>
    </row>
    <row r="53504" spans="16:16" x14ac:dyDescent="0.2">
      <c r="P53504" s="76"/>
    </row>
    <row r="53505" spans="16:16" x14ac:dyDescent="0.2">
      <c r="P53505" s="76"/>
    </row>
    <row r="53506" spans="16:16" x14ac:dyDescent="0.2">
      <c r="P53506" s="76"/>
    </row>
    <row r="53507" spans="16:16" x14ac:dyDescent="0.2">
      <c r="P53507" s="76"/>
    </row>
    <row r="53508" spans="16:16" x14ac:dyDescent="0.2">
      <c r="P53508" s="76"/>
    </row>
    <row r="53509" spans="16:16" x14ac:dyDescent="0.2">
      <c r="P53509" s="76"/>
    </row>
    <row r="53510" spans="16:16" x14ac:dyDescent="0.2">
      <c r="P53510" s="76"/>
    </row>
    <row r="53511" spans="16:16" x14ac:dyDescent="0.2">
      <c r="P53511" s="76"/>
    </row>
    <row r="53512" spans="16:16" x14ac:dyDescent="0.2">
      <c r="P53512" s="76"/>
    </row>
    <row r="53513" spans="16:16" x14ac:dyDescent="0.2">
      <c r="P53513" s="76"/>
    </row>
    <row r="53514" spans="16:16" x14ac:dyDescent="0.2">
      <c r="P53514" s="76"/>
    </row>
    <row r="53515" spans="16:16" x14ac:dyDescent="0.2">
      <c r="P53515" s="76"/>
    </row>
    <row r="53516" spans="16:16" x14ac:dyDescent="0.2">
      <c r="P53516" s="76"/>
    </row>
    <row r="53517" spans="16:16" x14ac:dyDescent="0.2">
      <c r="P53517" s="76"/>
    </row>
    <row r="53518" spans="16:16" x14ac:dyDescent="0.2">
      <c r="P53518" s="76"/>
    </row>
    <row r="53519" spans="16:16" x14ac:dyDescent="0.2">
      <c r="P53519" s="76"/>
    </row>
    <row r="53520" spans="16:16" x14ac:dyDescent="0.2">
      <c r="P53520" s="76"/>
    </row>
    <row r="53521" spans="16:16" x14ac:dyDescent="0.2">
      <c r="P53521" s="76"/>
    </row>
    <row r="53522" spans="16:16" x14ac:dyDescent="0.2">
      <c r="P53522" s="76"/>
    </row>
    <row r="53523" spans="16:16" x14ac:dyDescent="0.2">
      <c r="P53523" s="76"/>
    </row>
    <row r="53524" spans="16:16" x14ac:dyDescent="0.2">
      <c r="P53524" s="76"/>
    </row>
    <row r="53525" spans="16:16" x14ac:dyDescent="0.2">
      <c r="P53525" s="76"/>
    </row>
    <row r="53526" spans="16:16" x14ac:dyDescent="0.2">
      <c r="P53526" s="76"/>
    </row>
    <row r="53527" spans="16:16" x14ac:dyDescent="0.2">
      <c r="P53527" s="76"/>
    </row>
    <row r="53528" spans="16:16" x14ac:dyDescent="0.2">
      <c r="P53528" s="76"/>
    </row>
    <row r="53529" spans="16:16" x14ac:dyDescent="0.2">
      <c r="P53529" s="76"/>
    </row>
    <row r="53530" spans="16:16" x14ac:dyDescent="0.2">
      <c r="P53530" s="76"/>
    </row>
    <row r="53531" spans="16:16" x14ac:dyDescent="0.2">
      <c r="P53531" s="76"/>
    </row>
    <row r="53532" spans="16:16" x14ac:dyDescent="0.2">
      <c r="P53532" s="76"/>
    </row>
    <row r="53533" spans="16:16" x14ac:dyDescent="0.2">
      <c r="P53533" s="76"/>
    </row>
    <row r="53534" spans="16:16" x14ac:dyDescent="0.2">
      <c r="P53534" s="76"/>
    </row>
    <row r="53535" spans="16:16" x14ac:dyDescent="0.2">
      <c r="P53535" s="76"/>
    </row>
    <row r="53536" spans="16:16" x14ac:dyDescent="0.2">
      <c r="P53536" s="76"/>
    </row>
    <row r="53537" spans="16:16" x14ac:dyDescent="0.2">
      <c r="P53537" s="76"/>
    </row>
    <row r="53538" spans="16:16" x14ac:dyDescent="0.2">
      <c r="P53538" s="76"/>
    </row>
    <row r="53539" spans="16:16" x14ac:dyDescent="0.2">
      <c r="P53539" s="76"/>
    </row>
    <row r="53540" spans="16:16" x14ac:dyDescent="0.2">
      <c r="P53540" s="76"/>
    </row>
    <row r="53541" spans="16:16" x14ac:dyDescent="0.2">
      <c r="P53541" s="76"/>
    </row>
    <row r="53542" spans="16:16" x14ac:dyDescent="0.2">
      <c r="P53542" s="76"/>
    </row>
    <row r="53543" spans="16:16" x14ac:dyDescent="0.2">
      <c r="P53543" s="76"/>
    </row>
    <row r="53544" spans="16:16" x14ac:dyDescent="0.2">
      <c r="P53544" s="76"/>
    </row>
    <row r="53545" spans="16:16" x14ac:dyDescent="0.2">
      <c r="P53545" s="76"/>
    </row>
    <row r="53546" spans="16:16" x14ac:dyDescent="0.2">
      <c r="P53546" s="76"/>
    </row>
    <row r="53547" spans="16:16" x14ac:dyDescent="0.2">
      <c r="P53547" s="76"/>
    </row>
    <row r="53548" spans="16:16" x14ac:dyDescent="0.2">
      <c r="P53548" s="76"/>
    </row>
    <row r="53549" spans="16:16" x14ac:dyDescent="0.2">
      <c r="P53549" s="76"/>
    </row>
    <row r="53550" spans="16:16" x14ac:dyDescent="0.2">
      <c r="P53550" s="76"/>
    </row>
    <row r="53551" spans="16:16" x14ac:dyDescent="0.2">
      <c r="P53551" s="76"/>
    </row>
    <row r="53552" spans="16:16" x14ac:dyDescent="0.2">
      <c r="P53552" s="76"/>
    </row>
    <row r="53553" spans="16:16" x14ac:dyDescent="0.2">
      <c r="P53553" s="76"/>
    </row>
    <row r="53554" spans="16:16" x14ac:dyDescent="0.2">
      <c r="P53554" s="76"/>
    </row>
    <row r="53555" spans="16:16" x14ac:dyDescent="0.2">
      <c r="P53555" s="76"/>
    </row>
    <row r="53556" spans="16:16" x14ac:dyDescent="0.2">
      <c r="P53556" s="76"/>
    </row>
    <row r="53557" spans="16:16" x14ac:dyDescent="0.2">
      <c r="P53557" s="76"/>
    </row>
    <row r="53558" spans="16:16" x14ac:dyDescent="0.2">
      <c r="P53558" s="76"/>
    </row>
    <row r="53559" spans="16:16" x14ac:dyDescent="0.2">
      <c r="P53559" s="76"/>
    </row>
    <row r="53560" spans="16:16" x14ac:dyDescent="0.2">
      <c r="P53560" s="76"/>
    </row>
    <row r="53561" spans="16:16" x14ac:dyDescent="0.2">
      <c r="P53561" s="76"/>
    </row>
    <row r="53562" spans="16:16" x14ac:dyDescent="0.2">
      <c r="P53562" s="76"/>
    </row>
    <row r="53563" spans="16:16" x14ac:dyDescent="0.2">
      <c r="P53563" s="76"/>
    </row>
    <row r="53564" spans="16:16" x14ac:dyDescent="0.2">
      <c r="P53564" s="76"/>
    </row>
    <row r="53565" spans="16:16" x14ac:dyDescent="0.2">
      <c r="P53565" s="76"/>
    </row>
    <row r="53566" spans="16:16" x14ac:dyDescent="0.2">
      <c r="P53566" s="76"/>
    </row>
    <row r="53567" spans="16:16" x14ac:dyDescent="0.2">
      <c r="P53567" s="76"/>
    </row>
    <row r="53568" spans="16:16" x14ac:dyDescent="0.2">
      <c r="P53568" s="76"/>
    </row>
    <row r="53569" spans="16:16" x14ac:dyDescent="0.2">
      <c r="P53569" s="76"/>
    </row>
    <row r="53570" spans="16:16" x14ac:dyDescent="0.2">
      <c r="P53570" s="76"/>
    </row>
    <row r="53571" spans="16:16" x14ac:dyDescent="0.2">
      <c r="P53571" s="76"/>
    </row>
    <row r="53572" spans="16:16" x14ac:dyDescent="0.2">
      <c r="P53572" s="76"/>
    </row>
    <row r="53573" spans="16:16" x14ac:dyDescent="0.2">
      <c r="P53573" s="76"/>
    </row>
    <row r="53574" spans="16:16" x14ac:dyDescent="0.2">
      <c r="P53574" s="76"/>
    </row>
    <row r="53575" spans="16:16" x14ac:dyDescent="0.2">
      <c r="P53575" s="76"/>
    </row>
    <row r="53576" spans="16:16" x14ac:dyDescent="0.2">
      <c r="P53576" s="76"/>
    </row>
    <row r="53577" spans="16:16" x14ac:dyDescent="0.2">
      <c r="P53577" s="76"/>
    </row>
    <row r="53578" spans="16:16" x14ac:dyDescent="0.2">
      <c r="P53578" s="76"/>
    </row>
    <row r="53579" spans="16:16" x14ac:dyDescent="0.2">
      <c r="P53579" s="76"/>
    </row>
    <row r="53580" spans="16:16" x14ac:dyDescent="0.2">
      <c r="P53580" s="76"/>
    </row>
    <row r="53581" spans="16:16" x14ac:dyDescent="0.2">
      <c r="P53581" s="76"/>
    </row>
    <row r="53582" spans="16:16" x14ac:dyDescent="0.2">
      <c r="P53582" s="76"/>
    </row>
    <row r="53583" spans="16:16" x14ac:dyDescent="0.2">
      <c r="P53583" s="76"/>
    </row>
    <row r="53584" spans="16:16" x14ac:dyDescent="0.2">
      <c r="P53584" s="76"/>
    </row>
    <row r="53585" spans="16:16" x14ac:dyDescent="0.2">
      <c r="P53585" s="76"/>
    </row>
    <row r="53586" spans="16:16" x14ac:dyDescent="0.2">
      <c r="P53586" s="76"/>
    </row>
    <row r="53587" spans="16:16" x14ac:dyDescent="0.2">
      <c r="P53587" s="76"/>
    </row>
    <row r="53588" spans="16:16" x14ac:dyDescent="0.2">
      <c r="P53588" s="76"/>
    </row>
    <row r="53589" spans="16:16" x14ac:dyDescent="0.2">
      <c r="P53589" s="76"/>
    </row>
    <row r="53590" spans="16:16" x14ac:dyDescent="0.2">
      <c r="P53590" s="76"/>
    </row>
    <row r="53591" spans="16:16" x14ac:dyDescent="0.2">
      <c r="P53591" s="76"/>
    </row>
    <row r="53592" spans="16:16" x14ac:dyDescent="0.2">
      <c r="P53592" s="76"/>
    </row>
    <row r="53593" spans="16:16" x14ac:dyDescent="0.2">
      <c r="P53593" s="76"/>
    </row>
    <row r="53594" spans="16:16" x14ac:dyDescent="0.2">
      <c r="P53594" s="76"/>
    </row>
    <row r="53595" spans="16:16" x14ac:dyDescent="0.2">
      <c r="P53595" s="76"/>
    </row>
    <row r="53596" spans="16:16" x14ac:dyDescent="0.2">
      <c r="P53596" s="76"/>
    </row>
    <row r="53597" spans="16:16" x14ac:dyDescent="0.2">
      <c r="P53597" s="76"/>
    </row>
    <row r="53598" spans="16:16" x14ac:dyDescent="0.2">
      <c r="P53598" s="76"/>
    </row>
    <row r="53599" spans="16:16" x14ac:dyDescent="0.2">
      <c r="P53599" s="76"/>
    </row>
    <row r="53600" spans="16:16" x14ac:dyDescent="0.2">
      <c r="P53600" s="76"/>
    </row>
    <row r="53601" spans="16:16" x14ac:dyDescent="0.2">
      <c r="P53601" s="76"/>
    </row>
    <row r="53602" spans="16:16" x14ac:dyDescent="0.2">
      <c r="P53602" s="76"/>
    </row>
    <row r="53603" spans="16:16" x14ac:dyDescent="0.2">
      <c r="P53603" s="76"/>
    </row>
    <row r="53604" spans="16:16" x14ac:dyDescent="0.2">
      <c r="P53604" s="76"/>
    </row>
    <row r="53605" spans="16:16" x14ac:dyDescent="0.2">
      <c r="P53605" s="76"/>
    </row>
    <row r="53606" spans="16:16" x14ac:dyDescent="0.2">
      <c r="P53606" s="76"/>
    </row>
    <row r="53607" spans="16:16" x14ac:dyDescent="0.2">
      <c r="P53607" s="76"/>
    </row>
    <row r="53608" spans="16:16" x14ac:dyDescent="0.2">
      <c r="P53608" s="76"/>
    </row>
    <row r="53609" spans="16:16" x14ac:dyDescent="0.2">
      <c r="P53609" s="76"/>
    </row>
    <row r="53610" spans="16:16" x14ac:dyDescent="0.2">
      <c r="P53610" s="76"/>
    </row>
    <row r="53611" spans="16:16" x14ac:dyDescent="0.2">
      <c r="P53611" s="76"/>
    </row>
    <row r="53612" spans="16:16" x14ac:dyDescent="0.2">
      <c r="P53612" s="76"/>
    </row>
    <row r="53613" spans="16:16" x14ac:dyDescent="0.2">
      <c r="P53613" s="76"/>
    </row>
    <row r="53614" spans="16:16" x14ac:dyDescent="0.2">
      <c r="P53614" s="76"/>
    </row>
    <row r="53615" spans="16:16" x14ac:dyDescent="0.2">
      <c r="P53615" s="76"/>
    </row>
    <row r="53616" spans="16:16" x14ac:dyDescent="0.2">
      <c r="P53616" s="76"/>
    </row>
    <row r="53617" spans="16:16" x14ac:dyDescent="0.2">
      <c r="P53617" s="76"/>
    </row>
    <row r="53618" spans="16:16" x14ac:dyDescent="0.2">
      <c r="P53618" s="76"/>
    </row>
    <row r="53619" spans="16:16" x14ac:dyDescent="0.2">
      <c r="P53619" s="76"/>
    </row>
    <row r="53620" spans="16:16" x14ac:dyDescent="0.2">
      <c r="P53620" s="76"/>
    </row>
    <row r="53621" spans="16:16" x14ac:dyDescent="0.2">
      <c r="P53621" s="76"/>
    </row>
    <row r="53622" spans="16:16" x14ac:dyDescent="0.2">
      <c r="P53622" s="76"/>
    </row>
    <row r="53623" spans="16:16" x14ac:dyDescent="0.2">
      <c r="P53623" s="76"/>
    </row>
    <row r="53624" spans="16:16" x14ac:dyDescent="0.2">
      <c r="P53624" s="76"/>
    </row>
    <row r="53625" spans="16:16" x14ac:dyDescent="0.2">
      <c r="P53625" s="76"/>
    </row>
    <row r="53626" spans="16:16" x14ac:dyDescent="0.2">
      <c r="P53626" s="76"/>
    </row>
    <row r="53627" spans="16:16" x14ac:dyDescent="0.2">
      <c r="P53627" s="76"/>
    </row>
    <row r="53628" spans="16:16" x14ac:dyDescent="0.2">
      <c r="P53628" s="76"/>
    </row>
    <row r="53629" spans="16:16" x14ac:dyDescent="0.2">
      <c r="P53629" s="76"/>
    </row>
    <row r="53630" spans="16:16" x14ac:dyDescent="0.2">
      <c r="P53630" s="76"/>
    </row>
    <row r="53631" spans="16:16" x14ac:dyDescent="0.2">
      <c r="P53631" s="76"/>
    </row>
    <row r="53632" spans="16:16" x14ac:dyDescent="0.2">
      <c r="P53632" s="76"/>
    </row>
    <row r="53633" spans="16:16" x14ac:dyDescent="0.2">
      <c r="P53633" s="76"/>
    </row>
    <row r="53634" spans="16:16" x14ac:dyDescent="0.2">
      <c r="P53634" s="76"/>
    </row>
    <row r="53635" spans="16:16" x14ac:dyDescent="0.2">
      <c r="P53635" s="76"/>
    </row>
    <row r="53636" spans="16:16" x14ac:dyDescent="0.2">
      <c r="P53636" s="76"/>
    </row>
    <row r="53637" spans="16:16" x14ac:dyDescent="0.2">
      <c r="P53637" s="76"/>
    </row>
    <row r="53638" spans="16:16" x14ac:dyDescent="0.2">
      <c r="P53638" s="76"/>
    </row>
    <row r="53639" spans="16:16" x14ac:dyDescent="0.2">
      <c r="P53639" s="76"/>
    </row>
    <row r="53640" spans="16:16" x14ac:dyDescent="0.2">
      <c r="P53640" s="76"/>
    </row>
    <row r="53641" spans="16:16" x14ac:dyDescent="0.2">
      <c r="P53641" s="76"/>
    </row>
    <row r="53642" spans="16:16" x14ac:dyDescent="0.2">
      <c r="P53642" s="76"/>
    </row>
    <row r="53643" spans="16:16" x14ac:dyDescent="0.2">
      <c r="P53643" s="76"/>
    </row>
    <row r="53644" spans="16:16" x14ac:dyDescent="0.2">
      <c r="P53644" s="76"/>
    </row>
    <row r="53645" spans="16:16" x14ac:dyDescent="0.2">
      <c r="P53645" s="76"/>
    </row>
    <row r="53646" spans="16:16" x14ac:dyDescent="0.2">
      <c r="P53646" s="76"/>
    </row>
    <row r="53647" spans="16:16" x14ac:dyDescent="0.2">
      <c r="P53647" s="76"/>
    </row>
    <row r="53648" spans="16:16" x14ac:dyDescent="0.2">
      <c r="P53648" s="76"/>
    </row>
    <row r="53649" spans="16:16" x14ac:dyDescent="0.2">
      <c r="P53649" s="76"/>
    </row>
    <row r="53650" spans="16:16" x14ac:dyDescent="0.2">
      <c r="P53650" s="76"/>
    </row>
    <row r="53651" spans="16:16" x14ac:dyDescent="0.2">
      <c r="P53651" s="76"/>
    </row>
    <row r="53652" spans="16:16" x14ac:dyDescent="0.2">
      <c r="P53652" s="76"/>
    </row>
    <row r="53653" spans="16:16" x14ac:dyDescent="0.2">
      <c r="P53653" s="76"/>
    </row>
    <row r="53654" spans="16:16" x14ac:dyDescent="0.2">
      <c r="P53654" s="76"/>
    </row>
    <row r="53655" spans="16:16" x14ac:dyDescent="0.2">
      <c r="P53655" s="76"/>
    </row>
    <row r="53656" spans="16:16" x14ac:dyDescent="0.2">
      <c r="P53656" s="76"/>
    </row>
    <row r="53657" spans="16:16" x14ac:dyDescent="0.2">
      <c r="P53657" s="76"/>
    </row>
    <row r="53658" spans="16:16" x14ac:dyDescent="0.2">
      <c r="P53658" s="76"/>
    </row>
    <row r="53659" spans="16:16" x14ac:dyDescent="0.2">
      <c r="P53659" s="76"/>
    </row>
    <row r="53660" spans="16:16" x14ac:dyDescent="0.2">
      <c r="P53660" s="76"/>
    </row>
    <row r="53661" spans="16:16" x14ac:dyDescent="0.2">
      <c r="P53661" s="76"/>
    </row>
    <row r="53662" spans="16:16" x14ac:dyDescent="0.2">
      <c r="P53662" s="76"/>
    </row>
    <row r="53663" spans="16:16" x14ac:dyDescent="0.2">
      <c r="P53663" s="76"/>
    </row>
    <row r="53664" spans="16:16" x14ac:dyDescent="0.2">
      <c r="P53664" s="76"/>
    </row>
    <row r="53665" spans="16:16" x14ac:dyDescent="0.2">
      <c r="P53665" s="76"/>
    </row>
    <row r="53666" spans="16:16" x14ac:dyDescent="0.2">
      <c r="P53666" s="76"/>
    </row>
    <row r="53667" spans="16:16" x14ac:dyDescent="0.2">
      <c r="P53667" s="76"/>
    </row>
    <row r="53668" spans="16:16" x14ac:dyDescent="0.2">
      <c r="P53668" s="76"/>
    </row>
    <row r="53669" spans="16:16" x14ac:dyDescent="0.2">
      <c r="P53669" s="76"/>
    </row>
    <row r="53670" spans="16:16" x14ac:dyDescent="0.2">
      <c r="P53670" s="76"/>
    </row>
    <row r="53671" spans="16:16" x14ac:dyDescent="0.2">
      <c r="P53671" s="76"/>
    </row>
    <row r="53672" spans="16:16" x14ac:dyDescent="0.2">
      <c r="P53672" s="76"/>
    </row>
    <row r="53673" spans="16:16" x14ac:dyDescent="0.2">
      <c r="P53673" s="76"/>
    </row>
    <row r="53674" spans="16:16" x14ac:dyDescent="0.2">
      <c r="P53674" s="76"/>
    </row>
    <row r="53675" spans="16:16" x14ac:dyDescent="0.2">
      <c r="P53675" s="76"/>
    </row>
    <row r="53676" spans="16:16" x14ac:dyDescent="0.2">
      <c r="P53676" s="76"/>
    </row>
    <row r="53677" spans="16:16" x14ac:dyDescent="0.2">
      <c r="P53677" s="76"/>
    </row>
    <row r="53678" spans="16:16" x14ac:dyDescent="0.2">
      <c r="P53678" s="76"/>
    </row>
    <row r="53679" spans="16:16" x14ac:dyDescent="0.2">
      <c r="P53679" s="76"/>
    </row>
    <row r="53680" spans="16:16" x14ac:dyDescent="0.2">
      <c r="P53680" s="76"/>
    </row>
    <row r="53681" spans="16:16" x14ac:dyDescent="0.2">
      <c r="P53681" s="76"/>
    </row>
    <row r="53682" spans="16:16" x14ac:dyDescent="0.2">
      <c r="P53682" s="76"/>
    </row>
    <row r="53683" spans="16:16" x14ac:dyDescent="0.2">
      <c r="P53683" s="76"/>
    </row>
    <row r="53684" spans="16:16" x14ac:dyDescent="0.2">
      <c r="P53684" s="76"/>
    </row>
    <row r="53685" spans="16:16" x14ac:dyDescent="0.2">
      <c r="P53685" s="76"/>
    </row>
    <row r="53686" spans="16:16" x14ac:dyDescent="0.2">
      <c r="P53686" s="76"/>
    </row>
    <row r="53687" spans="16:16" x14ac:dyDescent="0.2">
      <c r="P53687" s="76"/>
    </row>
    <row r="53688" spans="16:16" x14ac:dyDescent="0.2">
      <c r="P53688" s="76"/>
    </row>
    <row r="53689" spans="16:16" x14ac:dyDescent="0.2">
      <c r="P53689" s="76"/>
    </row>
    <row r="53690" spans="16:16" x14ac:dyDescent="0.2">
      <c r="P53690" s="76"/>
    </row>
    <row r="53691" spans="16:16" x14ac:dyDescent="0.2">
      <c r="P53691" s="76"/>
    </row>
    <row r="53692" spans="16:16" x14ac:dyDescent="0.2">
      <c r="P53692" s="76"/>
    </row>
    <row r="53693" spans="16:16" x14ac:dyDescent="0.2">
      <c r="P53693" s="76"/>
    </row>
    <row r="53694" spans="16:16" x14ac:dyDescent="0.2">
      <c r="P53694" s="76"/>
    </row>
    <row r="53695" spans="16:16" x14ac:dyDescent="0.2">
      <c r="P53695" s="76"/>
    </row>
    <row r="53696" spans="16:16" x14ac:dyDescent="0.2">
      <c r="P53696" s="76"/>
    </row>
    <row r="53697" spans="16:16" x14ac:dyDescent="0.2">
      <c r="P53697" s="76"/>
    </row>
    <row r="53698" spans="16:16" x14ac:dyDescent="0.2">
      <c r="P53698" s="76"/>
    </row>
    <row r="53699" spans="16:16" x14ac:dyDescent="0.2">
      <c r="P53699" s="76"/>
    </row>
    <row r="53700" spans="16:16" x14ac:dyDescent="0.2">
      <c r="P53700" s="76"/>
    </row>
    <row r="53701" spans="16:16" x14ac:dyDescent="0.2">
      <c r="P53701" s="76"/>
    </row>
    <row r="53702" spans="16:16" x14ac:dyDescent="0.2">
      <c r="P53702" s="76"/>
    </row>
    <row r="53703" spans="16:16" x14ac:dyDescent="0.2">
      <c r="P53703" s="76"/>
    </row>
    <row r="53704" spans="16:16" x14ac:dyDescent="0.2">
      <c r="P53704" s="76"/>
    </row>
    <row r="53705" spans="16:16" x14ac:dyDescent="0.2">
      <c r="P53705" s="76"/>
    </row>
    <row r="53706" spans="16:16" x14ac:dyDescent="0.2">
      <c r="P53706" s="76"/>
    </row>
    <row r="53707" spans="16:16" x14ac:dyDescent="0.2">
      <c r="P53707" s="76"/>
    </row>
    <row r="53708" spans="16:16" x14ac:dyDescent="0.2">
      <c r="P53708" s="76"/>
    </row>
    <row r="53709" spans="16:16" x14ac:dyDescent="0.2">
      <c r="P53709" s="76"/>
    </row>
    <row r="53710" spans="16:16" x14ac:dyDescent="0.2">
      <c r="P53710" s="76"/>
    </row>
    <row r="53711" spans="16:16" x14ac:dyDescent="0.2">
      <c r="P53711" s="76"/>
    </row>
    <row r="53712" spans="16:16" x14ac:dyDescent="0.2">
      <c r="P53712" s="76"/>
    </row>
    <row r="53713" spans="16:16" x14ac:dyDescent="0.2">
      <c r="P53713" s="76"/>
    </row>
    <row r="53714" spans="16:16" x14ac:dyDescent="0.2">
      <c r="P53714" s="76"/>
    </row>
    <row r="53715" spans="16:16" x14ac:dyDescent="0.2">
      <c r="P53715" s="76"/>
    </row>
    <row r="53716" spans="16:16" x14ac:dyDescent="0.2">
      <c r="P53716" s="76"/>
    </row>
    <row r="53717" spans="16:16" x14ac:dyDescent="0.2">
      <c r="P53717" s="76"/>
    </row>
    <row r="53718" spans="16:16" x14ac:dyDescent="0.2">
      <c r="P53718" s="76"/>
    </row>
    <row r="53719" spans="16:16" x14ac:dyDescent="0.2">
      <c r="P53719" s="76"/>
    </row>
    <row r="53720" spans="16:16" x14ac:dyDescent="0.2">
      <c r="P53720" s="76"/>
    </row>
    <row r="53721" spans="16:16" x14ac:dyDescent="0.2">
      <c r="P53721" s="76"/>
    </row>
    <row r="53722" spans="16:16" x14ac:dyDescent="0.2">
      <c r="P53722" s="76"/>
    </row>
    <row r="53723" spans="16:16" x14ac:dyDescent="0.2">
      <c r="P53723" s="76"/>
    </row>
    <row r="53724" spans="16:16" x14ac:dyDescent="0.2">
      <c r="P53724" s="76"/>
    </row>
    <row r="53725" spans="16:16" x14ac:dyDescent="0.2">
      <c r="P53725" s="76"/>
    </row>
    <row r="53726" spans="16:16" x14ac:dyDescent="0.2">
      <c r="P53726" s="76"/>
    </row>
    <row r="53727" spans="16:16" x14ac:dyDescent="0.2">
      <c r="P53727" s="76"/>
    </row>
    <row r="53728" spans="16:16" x14ac:dyDescent="0.2">
      <c r="P53728" s="76"/>
    </row>
    <row r="53729" spans="16:16" x14ac:dyDescent="0.2">
      <c r="P53729" s="76"/>
    </row>
    <row r="53730" spans="16:16" x14ac:dyDescent="0.2">
      <c r="P53730" s="76"/>
    </row>
    <row r="53731" spans="16:16" x14ac:dyDescent="0.2">
      <c r="P53731" s="76"/>
    </row>
    <row r="53732" spans="16:16" x14ac:dyDescent="0.2">
      <c r="P53732" s="76"/>
    </row>
    <row r="53733" spans="16:16" x14ac:dyDescent="0.2">
      <c r="P53733" s="76"/>
    </row>
    <row r="53734" spans="16:16" x14ac:dyDescent="0.2">
      <c r="P53734" s="76"/>
    </row>
    <row r="53735" spans="16:16" x14ac:dyDescent="0.2">
      <c r="P53735" s="76"/>
    </row>
    <row r="53736" spans="16:16" x14ac:dyDescent="0.2">
      <c r="P53736" s="76"/>
    </row>
    <row r="53737" spans="16:16" x14ac:dyDescent="0.2">
      <c r="P53737" s="76"/>
    </row>
    <row r="53738" spans="16:16" x14ac:dyDescent="0.2">
      <c r="P53738" s="76"/>
    </row>
    <row r="53739" spans="16:16" x14ac:dyDescent="0.2">
      <c r="P53739" s="76"/>
    </row>
    <row r="53740" spans="16:16" x14ac:dyDescent="0.2">
      <c r="P53740" s="76"/>
    </row>
    <row r="53741" spans="16:16" x14ac:dyDescent="0.2">
      <c r="P53741" s="76"/>
    </row>
    <row r="53742" spans="16:16" x14ac:dyDescent="0.2">
      <c r="P53742" s="76"/>
    </row>
    <row r="53743" spans="16:16" x14ac:dyDescent="0.2">
      <c r="P53743" s="76"/>
    </row>
    <row r="53744" spans="16:16" x14ac:dyDescent="0.2">
      <c r="P53744" s="76"/>
    </row>
    <row r="53745" spans="16:16" x14ac:dyDescent="0.2">
      <c r="P53745" s="76"/>
    </row>
    <row r="53746" spans="16:16" x14ac:dyDescent="0.2">
      <c r="P53746" s="76"/>
    </row>
    <row r="53747" spans="16:16" x14ac:dyDescent="0.2">
      <c r="P53747" s="76"/>
    </row>
    <row r="53748" spans="16:16" x14ac:dyDescent="0.2">
      <c r="P53748" s="76"/>
    </row>
    <row r="53749" spans="16:16" x14ac:dyDescent="0.2">
      <c r="P53749" s="76"/>
    </row>
    <row r="53750" spans="16:16" x14ac:dyDescent="0.2">
      <c r="P53750" s="76"/>
    </row>
    <row r="53751" spans="16:16" x14ac:dyDescent="0.2">
      <c r="P53751" s="76"/>
    </row>
    <row r="53752" spans="16:16" x14ac:dyDescent="0.2">
      <c r="P53752" s="76"/>
    </row>
    <row r="53753" spans="16:16" x14ac:dyDescent="0.2">
      <c r="P53753" s="76"/>
    </row>
    <row r="53754" spans="16:16" x14ac:dyDescent="0.2">
      <c r="P53754" s="76"/>
    </row>
    <row r="53755" spans="16:16" x14ac:dyDescent="0.2">
      <c r="P53755" s="76"/>
    </row>
    <row r="53756" spans="16:16" x14ac:dyDescent="0.2">
      <c r="P53756" s="76"/>
    </row>
    <row r="53757" spans="16:16" x14ac:dyDescent="0.2">
      <c r="P53757" s="76"/>
    </row>
    <row r="53758" spans="16:16" x14ac:dyDescent="0.2">
      <c r="P53758" s="76"/>
    </row>
    <row r="53759" spans="16:16" x14ac:dyDescent="0.2">
      <c r="P53759" s="76"/>
    </row>
    <row r="53760" spans="16:16" x14ac:dyDescent="0.2">
      <c r="P53760" s="76"/>
    </row>
    <row r="53761" spans="16:16" x14ac:dyDescent="0.2">
      <c r="P53761" s="76"/>
    </row>
    <row r="53762" spans="16:16" x14ac:dyDescent="0.2">
      <c r="P53762" s="76"/>
    </row>
    <row r="53763" spans="16:16" x14ac:dyDescent="0.2">
      <c r="P53763" s="76"/>
    </row>
    <row r="53764" spans="16:16" x14ac:dyDescent="0.2">
      <c r="P53764" s="76"/>
    </row>
    <row r="53765" spans="16:16" x14ac:dyDescent="0.2">
      <c r="P53765" s="76"/>
    </row>
    <row r="53766" spans="16:16" x14ac:dyDescent="0.2">
      <c r="P53766" s="76"/>
    </row>
    <row r="53767" spans="16:16" x14ac:dyDescent="0.2">
      <c r="P53767" s="76"/>
    </row>
    <row r="53768" spans="16:16" x14ac:dyDescent="0.2">
      <c r="P53768" s="76"/>
    </row>
    <row r="53769" spans="16:16" x14ac:dyDescent="0.2">
      <c r="P53769" s="76"/>
    </row>
    <row r="53770" spans="16:16" x14ac:dyDescent="0.2">
      <c r="P53770" s="76"/>
    </row>
    <row r="53771" spans="16:16" x14ac:dyDescent="0.2">
      <c r="P53771" s="76"/>
    </row>
    <row r="53772" spans="16:16" x14ac:dyDescent="0.2">
      <c r="P53772" s="76"/>
    </row>
    <row r="53773" spans="16:16" x14ac:dyDescent="0.2">
      <c r="P53773" s="76"/>
    </row>
    <row r="53774" spans="16:16" x14ac:dyDescent="0.2">
      <c r="P53774" s="76"/>
    </row>
    <row r="53775" spans="16:16" x14ac:dyDescent="0.2">
      <c r="P53775" s="76"/>
    </row>
    <row r="53776" spans="16:16" x14ac:dyDescent="0.2">
      <c r="P53776" s="76"/>
    </row>
    <row r="53777" spans="16:16" x14ac:dyDescent="0.2">
      <c r="P53777" s="76"/>
    </row>
    <row r="53778" spans="16:16" x14ac:dyDescent="0.2">
      <c r="P53778" s="76"/>
    </row>
    <row r="53779" spans="16:16" x14ac:dyDescent="0.2">
      <c r="P53779" s="76"/>
    </row>
    <row r="53780" spans="16:16" x14ac:dyDescent="0.2">
      <c r="P53780" s="76"/>
    </row>
    <row r="53781" spans="16:16" x14ac:dyDescent="0.2">
      <c r="P53781" s="76"/>
    </row>
    <row r="53782" spans="16:16" x14ac:dyDescent="0.2">
      <c r="P53782" s="76"/>
    </row>
    <row r="53783" spans="16:16" x14ac:dyDescent="0.2">
      <c r="P53783" s="76"/>
    </row>
    <row r="53784" spans="16:16" x14ac:dyDescent="0.2">
      <c r="P53784" s="76"/>
    </row>
    <row r="53785" spans="16:16" x14ac:dyDescent="0.2">
      <c r="P53785" s="76"/>
    </row>
    <row r="53786" spans="16:16" x14ac:dyDescent="0.2">
      <c r="P53786" s="76"/>
    </row>
    <row r="53787" spans="16:16" x14ac:dyDescent="0.2">
      <c r="P53787" s="76"/>
    </row>
    <row r="53788" spans="16:16" x14ac:dyDescent="0.2">
      <c r="P53788" s="76"/>
    </row>
    <row r="53789" spans="16:16" x14ac:dyDescent="0.2">
      <c r="P53789" s="76"/>
    </row>
    <row r="53790" spans="16:16" x14ac:dyDescent="0.2">
      <c r="P53790" s="76"/>
    </row>
    <row r="53791" spans="16:16" x14ac:dyDescent="0.2">
      <c r="P53791" s="76"/>
    </row>
    <row r="53792" spans="16:16" x14ac:dyDescent="0.2">
      <c r="P53792" s="76"/>
    </row>
    <row r="53793" spans="16:16" x14ac:dyDescent="0.2">
      <c r="P53793" s="76"/>
    </row>
    <row r="53794" spans="16:16" x14ac:dyDescent="0.2">
      <c r="P53794" s="76"/>
    </row>
    <row r="53795" spans="16:16" x14ac:dyDescent="0.2">
      <c r="P53795" s="76"/>
    </row>
    <row r="53796" spans="16:16" x14ac:dyDescent="0.2">
      <c r="P53796" s="76"/>
    </row>
    <row r="53797" spans="16:16" x14ac:dyDescent="0.2">
      <c r="P53797" s="76"/>
    </row>
    <row r="53798" spans="16:16" x14ac:dyDescent="0.2">
      <c r="P53798" s="76"/>
    </row>
    <row r="53799" spans="16:16" x14ac:dyDescent="0.2">
      <c r="P53799" s="76"/>
    </row>
    <row r="53800" spans="16:16" x14ac:dyDescent="0.2">
      <c r="P53800" s="76"/>
    </row>
    <row r="53801" spans="16:16" x14ac:dyDescent="0.2">
      <c r="P53801" s="76"/>
    </row>
    <row r="53802" spans="16:16" x14ac:dyDescent="0.2">
      <c r="P53802" s="76"/>
    </row>
    <row r="53803" spans="16:16" x14ac:dyDescent="0.2">
      <c r="P53803" s="76"/>
    </row>
    <row r="53804" spans="16:16" x14ac:dyDescent="0.2">
      <c r="P53804" s="76"/>
    </row>
    <row r="53805" spans="16:16" x14ac:dyDescent="0.2">
      <c r="P53805" s="76"/>
    </row>
    <row r="53806" spans="16:16" x14ac:dyDescent="0.2">
      <c r="P53806" s="76"/>
    </row>
    <row r="53807" spans="16:16" x14ac:dyDescent="0.2">
      <c r="P53807" s="76"/>
    </row>
    <row r="53808" spans="16:16" x14ac:dyDescent="0.2">
      <c r="P53808" s="76"/>
    </row>
    <row r="53809" spans="16:16" x14ac:dyDescent="0.2">
      <c r="P53809" s="76"/>
    </row>
    <row r="53810" spans="16:16" x14ac:dyDescent="0.2">
      <c r="P53810" s="76"/>
    </row>
    <row r="53811" spans="16:16" x14ac:dyDescent="0.2">
      <c r="P53811" s="76"/>
    </row>
    <row r="53812" spans="16:16" x14ac:dyDescent="0.2">
      <c r="P53812" s="76"/>
    </row>
    <row r="53813" spans="16:16" x14ac:dyDescent="0.2">
      <c r="P53813" s="76"/>
    </row>
    <row r="53814" spans="16:16" x14ac:dyDescent="0.2">
      <c r="P53814" s="76"/>
    </row>
    <row r="53815" spans="16:16" x14ac:dyDescent="0.2">
      <c r="P53815" s="76"/>
    </row>
    <row r="53816" spans="16:16" x14ac:dyDescent="0.2">
      <c r="P53816" s="76"/>
    </row>
    <row r="53817" spans="16:16" x14ac:dyDescent="0.2">
      <c r="P53817" s="76"/>
    </row>
    <row r="53818" spans="16:16" x14ac:dyDescent="0.2">
      <c r="P53818" s="76"/>
    </row>
    <row r="53819" spans="16:16" x14ac:dyDescent="0.2">
      <c r="P53819" s="76"/>
    </row>
    <row r="53820" spans="16:16" x14ac:dyDescent="0.2">
      <c r="P53820" s="76"/>
    </row>
    <row r="53821" spans="16:16" x14ac:dyDescent="0.2">
      <c r="P53821" s="76"/>
    </row>
    <row r="53822" spans="16:16" x14ac:dyDescent="0.2">
      <c r="P53822" s="76"/>
    </row>
    <row r="53823" spans="16:16" x14ac:dyDescent="0.2">
      <c r="P53823" s="76"/>
    </row>
    <row r="53824" spans="16:16" x14ac:dyDescent="0.2">
      <c r="P53824" s="76"/>
    </row>
    <row r="53825" spans="16:16" x14ac:dyDescent="0.2">
      <c r="P53825" s="76"/>
    </row>
    <row r="53826" spans="16:16" x14ac:dyDescent="0.2">
      <c r="P53826" s="76"/>
    </row>
    <row r="53827" spans="16:16" x14ac:dyDescent="0.2">
      <c r="P53827" s="76"/>
    </row>
    <row r="53828" spans="16:16" x14ac:dyDescent="0.2">
      <c r="P53828" s="76"/>
    </row>
    <row r="53829" spans="16:16" x14ac:dyDescent="0.2">
      <c r="P53829" s="76"/>
    </row>
    <row r="53830" spans="16:16" x14ac:dyDescent="0.2">
      <c r="P53830" s="76"/>
    </row>
    <row r="53831" spans="16:16" x14ac:dyDescent="0.2">
      <c r="P53831" s="76"/>
    </row>
    <row r="53832" spans="16:16" x14ac:dyDescent="0.2">
      <c r="P53832" s="76"/>
    </row>
    <row r="53833" spans="16:16" x14ac:dyDescent="0.2">
      <c r="P53833" s="76"/>
    </row>
    <row r="53834" spans="16:16" x14ac:dyDescent="0.2">
      <c r="P53834" s="76"/>
    </row>
    <row r="53835" spans="16:16" x14ac:dyDescent="0.2">
      <c r="P53835" s="76"/>
    </row>
    <row r="53836" spans="16:16" x14ac:dyDescent="0.2">
      <c r="P53836" s="76"/>
    </row>
    <row r="53837" spans="16:16" x14ac:dyDescent="0.2">
      <c r="P53837" s="76"/>
    </row>
    <row r="53838" spans="16:16" x14ac:dyDescent="0.2">
      <c r="P53838" s="76"/>
    </row>
    <row r="53839" spans="16:16" x14ac:dyDescent="0.2">
      <c r="P53839" s="76"/>
    </row>
    <row r="53840" spans="16:16" x14ac:dyDescent="0.2">
      <c r="P53840" s="76"/>
    </row>
    <row r="53841" spans="16:16" x14ac:dyDescent="0.2">
      <c r="P53841" s="76"/>
    </row>
    <row r="53842" spans="16:16" x14ac:dyDescent="0.2">
      <c r="P53842" s="76"/>
    </row>
    <row r="53843" spans="16:16" x14ac:dyDescent="0.2">
      <c r="P53843" s="76"/>
    </row>
    <row r="53844" spans="16:16" x14ac:dyDescent="0.2">
      <c r="P53844" s="76"/>
    </row>
    <row r="53845" spans="16:16" x14ac:dyDescent="0.2">
      <c r="P53845" s="76"/>
    </row>
    <row r="53846" spans="16:16" x14ac:dyDescent="0.2">
      <c r="P53846" s="76"/>
    </row>
    <row r="53847" spans="16:16" x14ac:dyDescent="0.2">
      <c r="P53847" s="76"/>
    </row>
    <row r="53848" spans="16:16" x14ac:dyDescent="0.2">
      <c r="P53848" s="76"/>
    </row>
    <row r="53849" spans="16:16" x14ac:dyDescent="0.2">
      <c r="P53849" s="76"/>
    </row>
    <row r="53850" spans="16:16" x14ac:dyDescent="0.2">
      <c r="P53850" s="76"/>
    </row>
    <row r="53851" spans="16:16" x14ac:dyDescent="0.2">
      <c r="P53851" s="76"/>
    </row>
    <row r="53852" spans="16:16" x14ac:dyDescent="0.2">
      <c r="P53852" s="76"/>
    </row>
    <row r="53853" spans="16:16" x14ac:dyDescent="0.2">
      <c r="P53853" s="76"/>
    </row>
    <row r="53854" spans="16:16" x14ac:dyDescent="0.2">
      <c r="P53854" s="76"/>
    </row>
    <row r="53855" spans="16:16" x14ac:dyDescent="0.2">
      <c r="P53855" s="76"/>
    </row>
    <row r="53856" spans="16:16" x14ac:dyDescent="0.2">
      <c r="P53856" s="76"/>
    </row>
    <row r="53857" spans="16:16" x14ac:dyDescent="0.2">
      <c r="P53857" s="76"/>
    </row>
    <row r="53858" spans="16:16" x14ac:dyDescent="0.2">
      <c r="P53858" s="76"/>
    </row>
    <row r="53859" spans="16:16" x14ac:dyDescent="0.2">
      <c r="P53859" s="76"/>
    </row>
    <row r="53860" spans="16:16" x14ac:dyDescent="0.2">
      <c r="P53860" s="76"/>
    </row>
    <row r="53861" spans="16:16" x14ac:dyDescent="0.2">
      <c r="P53861" s="76"/>
    </row>
    <row r="53862" spans="16:16" x14ac:dyDescent="0.2">
      <c r="P53862" s="76"/>
    </row>
    <row r="53863" spans="16:16" x14ac:dyDescent="0.2">
      <c r="P53863" s="76"/>
    </row>
    <row r="53864" spans="16:16" x14ac:dyDescent="0.2">
      <c r="P53864" s="76"/>
    </row>
    <row r="53865" spans="16:16" x14ac:dyDescent="0.2">
      <c r="P53865" s="76"/>
    </row>
    <row r="53866" spans="16:16" x14ac:dyDescent="0.2">
      <c r="P53866" s="76"/>
    </row>
    <row r="53867" spans="16:16" x14ac:dyDescent="0.2">
      <c r="P53867" s="76"/>
    </row>
    <row r="53868" spans="16:16" x14ac:dyDescent="0.2">
      <c r="P53868" s="76"/>
    </row>
    <row r="53869" spans="16:16" x14ac:dyDescent="0.2">
      <c r="P53869" s="76"/>
    </row>
    <row r="53870" spans="16:16" x14ac:dyDescent="0.2">
      <c r="P53870" s="76"/>
    </row>
    <row r="53871" spans="16:16" x14ac:dyDescent="0.2">
      <c r="P53871" s="76"/>
    </row>
    <row r="53872" spans="16:16" x14ac:dyDescent="0.2">
      <c r="P53872" s="76"/>
    </row>
    <row r="53873" spans="16:16" x14ac:dyDescent="0.2">
      <c r="P53873" s="76"/>
    </row>
    <row r="53874" spans="16:16" x14ac:dyDescent="0.2">
      <c r="P53874" s="76"/>
    </row>
    <row r="53875" spans="16:16" x14ac:dyDescent="0.2">
      <c r="P53875" s="76"/>
    </row>
    <row r="53876" spans="16:16" x14ac:dyDescent="0.2">
      <c r="P53876" s="76"/>
    </row>
    <row r="53877" spans="16:16" x14ac:dyDescent="0.2">
      <c r="P53877" s="76"/>
    </row>
    <row r="53878" spans="16:16" x14ac:dyDescent="0.2">
      <c r="P53878" s="76"/>
    </row>
    <row r="53879" spans="16:16" x14ac:dyDescent="0.2">
      <c r="P53879" s="76"/>
    </row>
    <row r="53880" spans="16:16" x14ac:dyDescent="0.2">
      <c r="P53880" s="76"/>
    </row>
    <row r="53881" spans="16:16" x14ac:dyDescent="0.2">
      <c r="P53881" s="76"/>
    </row>
    <row r="53882" spans="16:16" x14ac:dyDescent="0.2">
      <c r="P53882" s="76"/>
    </row>
    <row r="53883" spans="16:16" x14ac:dyDescent="0.2">
      <c r="P53883" s="76"/>
    </row>
    <row r="53884" spans="16:16" x14ac:dyDescent="0.2">
      <c r="P53884" s="76"/>
    </row>
    <row r="53885" spans="16:16" x14ac:dyDescent="0.2">
      <c r="P53885" s="76"/>
    </row>
    <row r="53886" spans="16:16" x14ac:dyDescent="0.2">
      <c r="P53886" s="76"/>
    </row>
    <row r="53887" spans="16:16" x14ac:dyDescent="0.2">
      <c r="P53887" s="76"/>
    </row>
    <row r="53888" spans="16:16" x14ac:dyDescent="0.2">
      <c r="P53888" s="76"/>
    </row>
    <row r="53889" spans="16:16" x14ac:dyDescent="0.2">
      <c r="P53889" s="76"/>
    </row>
    <row r="53890" spans="16:16" x14ac:dyDescent="0.2">
      <c r="P53890" s="76"/>
    </row>
    <row r="53891" spans="16:16" x14ac:dyDescent="0.2">
      <c r="P53891" s="76"/>
    </row>
    <row r="53892" spans="16:16" x14ac:dyDescent="0.2">
      <c r="P53892" s="76"/>
    </row>
    <row r="53893" spans="16:16" x14ac:dyDescent="0.2">
      <c r="P53893" s="76"/>
    </row>
    <row r="53894" spans="16:16" x14ac:dyDescent="0.2">
      <c r="P53894" s="76"/>
    </row>
    <row r="53895" spans="16:16" x14ac:dyDescent="0.2">
      <c r="P53895" s="76"/>
    </row>
    <row r="53896" spans="16:16" x14ac:dyDescent="0.2">
      <c r="P53896" s="76"/>
    </row>
    <row r="53897" spans="16:16" x14ac:dyDescent="0.2">
      <c r="P53897" s="76"/>
    </row>
    <row r="53898" spans="16:16" x14ac:dyDescent="0.2">
      <c r="P53898" s="76"/>
    </row>
    <row r="53899" spans="16:16" x14ac:dyDescent="0.2">
      <c r="P53899" s="76"/>
    </row>
    <row r="53900" spans="16:16" x14ac:dyDescent="0.2">
      <c r="P53900" s="76"/>
    </row>
    <row r="53901" spans="16:16" x14ac:dyDescent="0.2">
      <c r="P53901" s="76"/>
    </row>
    <row r="53902" spans="16:16" x14ac:dyDescent="0.2">
      <c r="P53902" s="76"/>
    </row>
    <row r="53903" spans="16:16" x14ac:dyDescent="0.2">
      <c r="P53903" s="76"/>
    </row>
    <row r="53904" spans="16:16" x14ac:dyDescent="0.2">
      <c r="P53904" s="76"/>
    </row>
    <row r="53905" spans="16:16" x14ac:dyDescent="0.2">
      <c r="P53905" s="76"/>
    </row>
    <row r="53906" spans="16:16" x14ac:dyDescent="0.2">
      <c r="P53906" s="76"/>
    </row>
    <row r="53907" spans="16:16" x14ac:dyDescent="0.2">
      <c r="P53907" s="76"/>
    </row>
    <row r="53908" spans="16:16" x14ac:dyDescent="0.2">
      <c r="P53908" s="76"/>
    </row>
    <row r="53909" spans="16:16" x14ac:dyDescent="0.2">
      <c r="P53909" s="76"/>
    </row>
    <row r="53910" spans="16:16" x14ac:dyDescent="0.2">
      <c r="P53910" s="76"/>
    </row>
    <row r="53911" spans="16:16" x14ac:dyDescent="0.2">
      <c r="P53911" s="76"/>
    </row>
    <row r="53912" spans="16:16" x14ac:dyDescent="0.2">
      <c r="P53912" s="76"/>
    </row>
    <row r="53913" spans="16:16" x14ac:dyDescent="0.2">
      <c r="P53913" s="76"/>
    </row>
    <row r="53914" spans="16:16" x14ac:dyDescent="0.2">
      <c r="P53914" s="76"/>
    </row>
    <row r="53915" spans="16:16" x14ac:dyDescent="0.2">
      <c r="P53915" s="76"/>
    </row>
    <row r="53916" spans="16:16" x14ac:dyDescent="0.2">
      <c r="P53916" s="76"/>
    </row>
    <row r="53917" spans="16:16" x14ac:dyDescent="0.2">
      <c r="P53917" s="76"/>
    </row>
    <row r="53918" spans="16:16" x14ac:dyDescent="0.2">
      <c r="P53918" s="76"/>
    </row>
    <row r="53919" spans="16:16" x14ac:dyDescent="0.2">
      <c r="P53919" s="76"/>
    </row>
    <row r="53920" spans="16:16" x14ac:dyDescent="0.2">
      <c r="P53920" s="76"/>
    </row>
    <row r="53921" spans="16:16" x14ac:dyDescent="0.2">
      <c r="P53921" s="76"/>
    </row>
    <row r="53922" spans="16:16" x14ac:dyDescent="0.2">
      <c r="P53922" s="76"/>
    </row>
    <row r="53923" spans="16:16" x14ac:dyDescent="0.2">
      <c r="P53923" s="76"/>
    </row>
    <row r="53924" spans="16:16" x14ac:dyDescent="0.2">
      <c r="P53924" s="76"/>
    </row>
    <row r="53925" spans="16:16" x14ac:dyDescent="0.2">
      <c r="P53925" s="76"/>
    </row>
    <row r="53926" spans="16:16" x14ac:dyDescent="0.2">
      <c r="P53926" s="76"/>
    </row>
    <row r="53927" spans="16:16" x14ac:dyDescent="0.2">
      <c r="P53927" s="76"/>
    </row>
    <row r="53928" spans="16:16" x14ac:dyDescent="0.2">
      <c r="P53928" s="76"/>
    </row>
    <row r="53929" spans="16:16" x14ac:dyDescent="0.2">
      <c r="P53929" s="76"/>
    </row>
    <row r="53930" spans="16:16" x14ac:dyDescent="0.2">
      <c r="P53930" s="76"/>
    </row>
    <row r="53931" spans="16:16" x14ac:dyDescent="0.2">
      <c r="P53931" s="76"/>
    </row>
    <row r="53932" spans="16:16" x14ac:dyDescent="0.2">
      <c r="P53932" s="76"/>
    </row>
    <row r="53933" spans="16:16" x14ac:dyDescent="0.2">
      <c r="P53933" s="76"/>
    </row>
    <row r="53934" spans="16:16" x14ac:dyDescent="0.2">
      <c r="P53934" s="76"/>
    </row>
    <row r="53935" spans="16:16" x14ac:dyDescent="0.2">
      <c r="P53935" s="76"/>
    </row>
    <row r="53936" spans="16:16" x14ac:dyDescent="0.2">
      <c r="P53936" s="76"/>
    </row>
    <row r="53937" spans="16:16" x14ac:dyDescent="0.2">
      <c r="P53937" s="76"/>
    </row>
    <row r="53938" spans="16:16" x14ac:dyDescent="0.2">
      <c r="P53938" s="76"/>
    </row>
    <row r="53939" spans="16:16" x14ac:dyDescent="0.2">
      <c r="P53939" s="76"/>
    </row>
    <row r="53940" spans="16:16" x14ac:dyDescent="0.2">
      <c r="P53940" s="76"/>
    </row>
    <row r="53941" spans="16:16" x14ac:dyDescent="0.2">
      <c r="P53941" s="76"/>
    </row>
    <row r="53942" spans="16:16" x14ac:dyDescent="0.2">
      <c r="P53942" s="76"/>
    </row>
    <row r="53943" spans="16:16" x14ac:dyDescent="0.2">
      <c r="P53943" s="76"/>
    </row>
    <row r="53944" spans="16:16" x14ac:dyDescent="0.2">
      <c r="P53944" s="76"/>
    </row>
    <row r="53945" spans="16:16" x14ac:dyDescent="0.2">
      <c r="P53945" s="76"/>
    </row>
    <row r="53946" spans="16:16" x14ac:dyDescent="0.2">
      <c r="P53946" s="76"/>
    </row>
    <row r="53947" spans="16:16" x14ac:dyDescent="0.2">
      <c r="P53947" s="76"/>
    </row>
    <row r="53948" spans="16:16" x14ac:dyDescent="0.2">
      <c r="P53948" s="76"/>
    </row>
    <row r="53949" spans="16:16" x14ac:dyDescent="0.2">
      <c r="P53949" s="76"/>
    </row>
    <row r="53950" spans="16:16" x14ac:dyDescent="0.2">
      <c r="P53950" s="76"/>
    </row>
    <row r="53951" spans="16:16" x14ac:dyDescent="0.2">
      <c r="P53951" s="76"/>
    </row>
    <row r="53952" spans="16:16" x14ac:dyDescent="0.2">
      <c r="P53952" s="76"/>
    </row>
    <row r="53953" spans="16:16" x14ac:dyDescent="0.2">
      <c r="P53953" s="76"/>
    </row>
    <row r="53954" spans="16:16" x14ac:dyDescent="0.2">
      <c r="P53954" s="76"/>
    </row>
    <row r="53955" spans="16:16" x14ac:dyDescent="0.2">
      <c r="P53955" s="76"/>
    </row>
    <row r="53956" spans="16:16" x14ac:dyDescent="0.2">
      <c r="P53956" s="76"/>
    </row>
    <row r="53957" spans="16:16" x14ac:dyDescent="0.2">
      <c r="P53957" s="76"/>
    </row>
    <row r="53958" spans="16:16" x14ac:dyDescent="0.2">
      <c r="P53958" s="76"/>
    </row>
    <row r="53959" spans="16:16" x14ac:dyDescent="0.2">
      <c r="P53959" s="76"/>
    </row>
    <row r="53960" spans="16:16" x14ac:dyDescent="0.2">
      <c r="P53960" s="76"/>
    </row>
    <row r="53961" spans="16:16" x14ac:dyDescent="0.2">
      <c r="P53961" s="76"/>
    </row>
    <row r="53962" spans="16:16" x14ac:dyDescent="0.2">
      <c r="P53962" s="76"/>
    </row>
    <row r="53963" spans="16:16" x14ac:dyDescent="0.2">
      <c r="P53963" s="76"/>
    </row>
    <row r="53964" spans="16:16" x14ac:dyDescent="0.2">
      <c r="P53964" s="76"/>
    </row>
    <row r="53965" spans="16:16" x14ac:dyDescent="0.2">
      <c r="P53965" s="76"/>
    </row>
    <row r="53966" spans="16:16" x14ac:dyDescent="0.2">
      <c r="P53966" s="76"/>
    </row>
    <row r="53967" spans="16:16" x14ac:dyDescent="0.2">
      <c r="P53967" s="76"/>
    </row>
    <row r="53968" spans="16:16" x14ac:dyDescent="0.2">
      <c r="P53968" s="76"/>
    </row>
    <row r="53969" spans="16:16" x14ac:dyDescent="0.2">
      <c r="P53969" s="76"/>
    </row>
    <row r="53970" spans="16:16" x14ac:dyDescent="0.2">
      <c r="P53970" s="76"/>
    </row>
    <row r="53971" spans="16:16" x14ac:dyDescent="0.2">
      <c r="P53971" s="76"/>
    </row>
    <row r="53972" spans="16:16" x14ac:dyDescent="0.2">
      <c r="P53972" s="76"/>
    </row>
    <row r="53973" spans="16:16" x14ac:dyDescent="0.2">
      <c r="P53973" s="76"/>
    </row>
    <row r="53974" spans="16:16" x14ac:dyDescent="0.2">
      <c r="P53974" s="76"/>
    </row>
    <row r="53975" spans="16:16" x14ac:dyDescent="0.2">
      <c r="P53975" s="76"/>
    </row>
    <row r="53976" spans="16:16" x14ac:dyDescent="0.2">
      <c r="P53976" s="76"/>
    </row>
    <row r="53977" spans="16:16" x14ac:dyDescent="0.2">
      <c r="P53977" s="76"/>
    </row>
    <row r="53978" spans="16:16" x14ac:dyDescent="0.2">
      <c r="P53978" s="76"/>
    </row>
    <row r="53979" spans="16:16" x14ac:dyDescent="0.2">
      <c r="P53979" s="76"/>
    </row>
    <row r="53980" spans="16:16" x14ac:dyDescent="0.2">
      <c r="P53980" s="76"/>
    </row>
    <row r="53981" spans="16:16" x14ac:dyDescent="0.2">
      <c r="P53981" s="76"/>
    </row>
    <row r="53982" spans="16:16" x14ac:dyDescent="0.2">
      <c r="P53982" s="76"/>
    </row>
    <row r="53983" spans="16:16" x14ac:dyDescent="0.2">
      <c r="P53983" s="76"/>
    </row>
    <row r="53984" spans="16:16" x14ac:dyDescent="0.2">
      <c r="P53984" s="76"/>
    </row>
    <row r="53985" spans="16:16" x14ac:dyDescent="0.2">
      <c r="P53985" s="76"/>
    </row>
    <row r="53986" spans="16:16" x14ac:dyDescent="0.2">
      <c r="P53986" s="76"/>
    </row>
    <row r="53987" spans="16:16" x14ac:dyDescent="0.2">
      <c r="P53987" s="76"/>
    </row>
    <row r="53988" spans="16:16" x14ac:dyDescent="0.2">
      <c r="P53988" s="76"/>
    </row>
    <row r="53989" spans="16:16" x14ac:dyDescent="0.2">
      <c r="P53989" s="76"/>
    </row>
    <row r="53990" spans="16:16" x14ac:dyDescent="0.2">
      <c r="P53990" s="76"/>
    </row>
    <row r="53991" spans="16:16" x14ac:dyDescent="0.2">
      <c r="P53991" s="76"/>
    </row>
    <row r="53992" spans="16:16" x14ac:dyDescent="0.2">
      <c r="P53992" s="76"/>
    </row>
    <row r="53993" spans="16:16" x14ac:dyDescent="0.2">
      <c r="P53993" s="76"/>
    </row>
    <row r="53994" spans="16:16" x14ac:dyDescent="0.2">
      <c r="P53994" s="76"/>
    </row>
    <row r="53995" spans="16:16" x14ac:dyDescent="0.2">
      <c r="P53995" s="76"/>
    </row>
    <row r="53996" spans="16:16" x14ac:dyDescent="0.2">
      <c r="P53996" s="76"/>
    </row>
    <row r="53997" spans="16:16" x14ac:dyDescent="0.2">
      <c r="P53997" s="76"/>
    </row>
    <row r="53998" spans="16:16" x14ac:dyDescent="0.2">
      <c r="P53998" s="76"/>
    </row>
    <row r="53999" spans="16:16" x14ac:dyDescent="0.2">
      <c r="P53999" s="76"/>
    </row>
    <row r="54000" spans="16:16" x14ac:dyDescent="0.2">
      <c r="P54000" s="76"/>
    </row>
    <row r="54001" spans="16:16" x14ac:dyDescent="0.2">
      <c r="P54001" s="76"/>
    </row>
    <row r="54002" spans="16:16" x14ac:dyDescent="0.2">
      <c r="P54002" s="76"/>
    </row>
    <row r="54003" spans="16:16" x14ac:dyDescent="0.2">
      <c r="P54003" s="76"/>
    </row>
    <row r="54004" spans="16:16" x14ac:dyDescent="0.2">
      <c r="P54004" s="76"/>
    </row>
    <row r="54005" spans="16:16" x14ac:dyDescent="0.2">
      <c r="P54005" s="76"/>
    </row>
    <row r="54006" spans="16:16" x14ac:dyDescent="0.2">
      <c r="P54006" s="76"/>
    </row>
    <row r="54007" spans="16:16" x14ac:dyDescent="0.2">
      <c r="P54007" s="76"/>
    </row>
    <row r="54008" spans="16:16" x14ac:dyDescent="0.2">
      <c r="P54008" s="76"/>
    </row>
    <row r="54009" spans="16:16" x14ac:dyDescent="0.2">
      <c r="P54009" s="76"/>
    </row>
    <row r="54010" spans="16:16" x14ac:dyDescent="0.2">
      <c r="P54010" s="76"/>
    </row>
    <row r="54011" spans="16:16" x14ac:dyDescent="0.2">
      <c r="P54011" s="76"/>
    </row>
    <row r="54012" spans="16:16" x14ac:dyDescent="0.2">
      <c r="P54012" s="76"/>
    </row>
    <row r="54013" spans="16:16" x14ac:dyDescent="0.2">
      <c r="P54013" s="76"/>
    </row>
    <row r="54014" spans="16:16" x14ac:dyDescent="0.2">
      <c r="P54014" s="76"/>
    </row>
    <row r="54015" spans="16:16" x14ac:dyDescent="0.2">
      <c r="P54015" s="76"/>
    </row>
    <row r="54016" spans="16:16" x14ac:dyDescent="0.2">
      <c r="P54016" s="76"/>
    </row>
    <row r="54017" spans="16:16" x14ac:dyDescent="0.2">
      <c r="P54017" s="76"/>
    </row>
    <row r="54018" spans="16:16" x14ac:dyDescent="0.2">
      <c r="P54018" s="76"/>
    </row>
    <row r="54019" spans="16:16" x14ac:dyDescent="0.2">
      <c r="P54019" s="76"/>
    </row>
    <row r="54020" spans="16:16" x14ac:dyDescent="0.2">
      <c r="P54020" s="76"/>
    </row>
    <row r="54021" spans="16:16" x14ac:dyDescent="0.2">
      <c r="P54021" s="76"/>
    </row>
    <row r="54022" spans="16:16" x14ac:dyDescent="0.2">
      <c r="P54022" s="76"/>
    </row>
    <row r="54023" spans="16:16" x14ac:dyDescent="0.2">
      <c r="P54023" s="76"/>
    </row>
    <row r="54024" spans="16:16" x14ac:dyDescent="0.2">
      <c r="P54024" s="76"/>
    </row>
    <row r="54025" spans="16:16" x14ac:dyDescent="0.2">
      <c r="P54025" s="76"/>
    </row>
    <row r="54026" spans="16:16" x14ac:dyDescent="0.2">
      <c r="P54026" s="76"/>
    </row>
    <row r="54027" spans="16:16" x14ac:dyDescent="0.2">
      <c r="P54027" s="76"/>
    </row>
    <row r="54028" spans="16:16" x14ac:dyDescent="0.2">
      <c r="P54028" s="76"/>
    </row>
    <row r="54029" spans="16:16" x14ac:dyDescent="0.2">
      <c r="P54029" s="76"/>
    </row>
    <row r="54030" spans="16:16" x14ac:dyDescent="0.2">
      <c r="P54030" s="76"/>
    </row>
    <row r="54031" spans="16:16" x14ac:dyDescent="0.2">
      <c r="P54031" s="76"/>
    </row>
    <row r="54032" spans="16:16" x14ac:dyDescent="0.2">
      <c r="P54032" s="76"/>
    </row>
    <row r="54033" spans="16:16" x14ac:dyDescent="0.2">
      <c r="P54033" s="76"/>
    </row>
    <row r="54034" spans="16:16" x14ac:dyDescent="0.2">
      <c r="P54034" s="76"/>
    </row>
    <row r="54035" spans="16:16" x14ac:dyDescent="0.2">
      <c r="P54035" s="76"/>
    </row>
    <row r="54036" spans="16:16" x14ac:dyDescent="0.2">
      <c r="P54036" s="76"/>
    </row>
    <row r="54037" spans="16:16" x14ac:dyDescent="0.2">
      <c r="P54037" s="76"/>
    </row>
    <row r="54038" spans="16:16" x14ac:dyDescent="0.2">
      <c r="P54038" s="76"/>
    </row>
    <row r="54039" spans="16:16" x14ac:dyDescent="0.2">
      <c r="P54039" s="76"/>
    </row>
    <row r="54040" spans="16:16" x14ac:dyDescent="0.2">
      <c r="P54040" s="76"/>
    </row>
    <row r="54041" spans="16:16" x14ac:dyDescent="0.2">
      <c r="P54041" s="76"/>
    </row>
    <row r="54042" spans="16:16" x14ac:dyDescent="0.2">
      <c r="P54042" s="76"/>
    </row>
    <row r="54043" spans="16:16" x14ac:dyDescent="0.2">
      <c r="P54043" s="76"/>
    </row>
    <row r="54044" spans="16:16" x14ac:dyDescent="0.2">
      <c r="P54044" s="76"/>
    </row>
    <row r="54045" spans="16:16" x14ac:dyDescent="0.2">
      <c r="P54045" s="76"/>
    </row>
    <row r="54046" spans="16:16" x14ac:dyDescent="0.2">
      <c r="P54046" s="76"/>
    </row>
    <row r="54047" spans="16:16" x14ac:dyDescent="0.2">
      <c r="P54047" s="76"/>
    </row>
    <row r="54048" spans="16:16" x14ac:dyDescent="0.2">
      <c r="P54048" s="76"/>
    </row>
    <row r="54049" spans="16:16" x14ac:dyDescent="0.2">
      <c r="P54049" s="76"/>
    </row>
    <row r="54050" spans="16:16" x14ac:dyDescent="0.2">
      <c r="P54050" s="76"/>
    </row>
    <row r="54051" spans="16:16" x14ac:dyDescent="0.2">
      <c r="P54051" s="76"/>
    </row>
    <row r="54052" spans="16:16" x14ac:dyDescent="0.2">
      <c r="P54052" s="76"/>
    </row>
    <row r="54053" spans="16:16" x14ac:dyDescent="0.2">
      <c r="P54053" s="76"/>
    </row>
    <row r="54054" spans="16:16" x14ac:dyDescent="0.2">
      <c r="P54054" s="76"/>
    </row>
    <row r="54055" spans="16:16" x14ac:dyDescent="0.2">
      <c r="P54055" s="76"/>
    </row>
    <row r="54056" spans="16:16" x14ac:dyDescent="0.2">
      <c r="P54056" s="76"/>
    </row>
    <row r="54057" spans="16:16" x14ac:dyDescent="0.2">
      <c r="P54057" s="76"/>
    </row>
    <row r="54058" spans="16:16" x14ac:dyDescent="0.2">
      <c r="P54058" s="76"/>
    </row>
    <row r="54059" spans="16:16" x14ac:dyDescent="0.2">
      <c r="P54059" s="76"/>
    </row>
    <row r="54060" spans="16:16" x14ac:dyDescent="0.2">
      <c r="P54060" s="76"/>
    </row>
    <row r="54061" spans="16:16" x14ac:dyDescent="0.2">
      <c r="P54061" s="76"/>
    </row>
    <row r="54062" spans="16:16" x14ac:dyDescent="0.2">
      <c r="P54062" s="76"/>
    </row>
    <row r="54063" spans="16:16" x14ac:dyDescent="0.2">
      <c r="P54063" s="76"/>
    </row>
    <row r="54064" spans="16:16" x14ac:dyDescent="0.2">
      <c r="P54064" s="76"/>
    </row>
    <row r="54065" spans="16:16" x14ac:dyDescent="0.2">
      <c r="P54065" s="76"/>
    </row>
    <row r="54066" spans="16:16" x14ac:dyDescent="0.2">
      <c r="P54066" s="76"/>
    </row>
    <row r="54067" spans="16:16" x14ac:dyDescent="0.2">
      <c r="P54067" s="76"/>
    </row>
    <row r="54068" spans="16:16" x14ac:dyDescent="0.2">
      <c r="P54068" s="76"/>
    </row>
    <row r="54069" spans="16:16" x14ac:dyDescent="0.2">
      <c r="P54069" s="76"/>
    </row>
    <row r="54070" spans="16:16" x14ac:dyDescent="0.2">
      <c r="P54070" s="76"/>
    </row>
    <row r="54071" spans="16:16" x14ac:dyDescent="0.2">
      <c r="P54071" s="76"/>
    </row>
    <row r="54072" spans="16:16" x14ac:dyDescent="0.2">
      <c r="P54072" s="76"/>
    </row>
    <row r="54073" spans="16:16" x14ac:dyDescent="0.2">
      <c r="P54073" s="76"/>
    </row>
    <row r="54074" spans="16:16" x14ac:dyDescent="0.2">
      <c r="P54074" s="76"/>
    </row>
    <row r="54075" spans="16:16" x14ac:dyDescent="0.2">
      <c r="P54075" s="76"/>
    </row>
    <row r="54076" spans="16:16" x14ac:dyDescent="0.2">
      <c r="P54076" s="76"/>
    </row>
    <row r="54077" spans="16:16" x14ac:dyDescent="0.2">
      <c r="P54077" s="76"/>
    </row>
    <row r="54078" spans="16:16" x14ac:dyDescent="0.2">
      <c r="P54078" s="76"/>
    </row>
    <row r="54079" spans="16:16" x14ac:dyDescent="0.2">
      <c r="P54079" s="76"/>
    </row>
    <row r="54080" spans="16:16" x14ac:dyDescent="0.2">
      <c r="P54080" s="76"/>
    </row>
    <row r="54081" spans="16:16" x14ac:dyDescent="0.2">
      <c r="P54081" s="76"/>
    </row>
    <row r="54082" spans="16:16" x14ac:dyDescent="0.2">
      <c r="P54082" s="76"/>
    </row>
    <row r="54083" spans="16:16" x14ac:dyDescent="0.2">
      <c r="P54083" s="76"/>
    </row>
    <row r="54084" spans="16:16" x14ac:dyDescent="0.2">
      <c r="P54084" s="76"/>
    </row>
    <row r="54085" spans="16:16" x14ac:dyDescent="0.2">
      <c r="P54085" s="76"/>
    </row>
    <row r="54086" spans="16:16" x14ac:dyDescent="0.2">
      <c r="P54086" s="76"/>
    </row>
    <row r="54087" spans="16:16" x14ac:dyDescent="0.2">
      <c r="P54087" s="76"/>
    </row>
    <row r="54088" spans="16:16" x14ac:dyDescent="0.2">
      <c r="P54088" s="76"/>
    </row>
    <row r="54089" spans="16:16" x14ac:dyDescent="0.2">
      <c r="P54089" s="76"/>
    </row>
    <row r="54090" spans="16:16" x14ac:dyDescent="0.2">
      <c r="P54090" s="76"/>
    </row>
    <row r="54091" spans="16:16" x14ac:dyDescent="0.2">
      <c r="P54091" s="76"/>
    </row>
    <row r="54092" spans="16:16" x14ac:dyDescent="0.2">
      <c r="P54092" s="76"/>
    </row>
    <row r="54093" spans="16:16" x14ac:dyDescent="0.2">
      <c r="P54093" s="76"/>
    </row>
    <row r="54094" spans="16:16" x14ac:dyDescent="0.2">
      <c r="P54094" s="76"/>
    </row>
    <row r="54095" spans="16:16" x14ac:dyDescent="0.2">
      <c r="P54095" s="76"/>
    </row>
    <row r="54096" spans="16:16" x14ac:dyDescent="0.2">
      <c r="P54096" s="76"/>
    </row>
    <row r="54097" spans="16:16" x14ac:dyDescent="0.2">
      <c r="P54097" s="76"/>
    </row>
    <row r="54098" spans="16:16" x14ac:dyDescent="0.2">
      <c r="P54098" s="76"/>
    </row>
    <row r="54099" spans="16:16" x14ac:dyDescent="0.2">
      <c r="P54099" s="76"/>
    </row>
    <row r="54100" spans="16:16" x14ac:dyDescent="0.2">
      <c r="P54100" s="76"/>
    </row>
    <row r="54101" spans="16:16" x14ac:dyDescent="0.2">
      <c r="P54101" s="76"/>
    </row>
    <row r="54102" spans="16:16" x14ac:dyDescent="0.2">
      <c r="P54102" s="76"/>
    </row>
    <row r="54103" spans="16:16" x14ac:dyDescent="0.2">
      <c r="P54103" s="76"/>
    </row>
    <row r="54104" spans="16:16" x14ac:dyDescent="0.2">
      <c r="P54104" s="76"/>
    </row>
    <row r="54105" spans="16:16" x14ac:dyDescent="0.2">
      <c r="P54105" s="76"/>
    </row>
    <row r="54106" spans="16:16" x14ac:dyDescent="0.2">
      <c r="P54106" s="76"/>
    </row>
    <row r="54107" spans="16:16" x14ac:dyDescent="0.2">
      <c r="P54107" s="76"/>
    </row>
    <row r="54108" spans="16:16" x14ac:dyDescent="0.2">
      <c r="P54108" s="76"/>
    </row>
    <row r="54109" spans="16:16" x14ac:dyDescent="0.2">
      <c r="P54109" s="76"/>
    </row>
    <row r="54110" spans="16:16" x14ac:dyDescent="0.2">
      <c r="P54110" s="76"/>
    </row>
    <row r="54111" spans="16:16" x14ac:dyDescent="0.2">
      <c r="P54111" s="76"/>
    </row>
    <row r="54112" spans="16:16" x14ac:dyDescent="0.2">
      <c r="P54112" s="76"/>
    </row>
    <row r="54113" spans="16:16" x14ac:dyDescent="0.2">
      <c r="P54113" s="76"/>
    </row>
    <row r="54114" spans="16:16" x14ac:dyDescent="0.2">
      <c r="P54114" s="76"/>
    </row>
    <row r="54115" spans="16:16" x14ac:dyDescent="0.2">
      <c r="P54115" s="76"/>
    </row>
    <row r="54116" spans="16:16" x14ac:dyDescent="0.2">
      <c r="P54116" s="76"/>
    </row>
    <row r="54117" spans="16:16" x14ac:dyDescent="0.2">
      <c r="P54117" s="76"/>
    </row>
    <row r="54118" spans="16:16" x14ac:dyDescent="0.2">
      <c r="P54118" s="76"/>
    </row>
    <row r="54119" spans="16:16" x14ac:dyDescent="0.2">
      <c r="P54119" s="76"/>
    </row>
    <row r="54120" spans="16:16" x14ac:dyDescent="0.2">
      <c r="P54120" s="76"/>
    </row>
    <row r="54121" spans="16:16" x14ac:dyDescent="0.2">
      <c r="P54121" s="76"/>
    </row>
    <row r="54122" spans="16:16" x14ac:dyDescent="0.2">
      <c r="P54122" s="76"/>
    </row>
    <row r="54123" spans="16:16" x14ac:dyDescent="0.2">
      <c r="P54123" s="76"/>
    </row>
    <row r="54124" spans="16:16" x14ac:dyDescent="0.2">
      <c r="P54124" s="76"/>
    </row>
    <row r="54125" spans="16:16" x14ac:dyDescent="0.2">
      <c r="P54125" s="76"/>
    </row>
    <row r="54126" spans="16:16" x14ac:dyDescent="0.2">
      <c r="P54126" s="76"/>
    </row>
    <row r="54127" spans="16:16" x14ac:dyDescent="0.2">
      <c r="P54127" s="76"/>
    </row>
    <row r="54128" spans="16:16" x14ac:dyDescent="0.2">
      <c r="P54128" s="76"/>
    </row>
    <row r="54129" spans="16:16" x14ac:dyDescent="0.2">
      <c r="P54129" s="76"/>
    </row>
    <row r="54130" spans="16:16" x14ac:dyDescent="0.2">
      <c r="P54130" s="76"/>
    </row>
    <row r="54131" spans="16:16" x14ac:dyDescent="0.2">
      <c r="P54131" s="76"/>
    </row>
    <row r="54132" spans="16:16" x14ac:dyDescent="0.2">
      <c r="P54132" s="76"/>
    </row>
    <row r="54133" spans="16:16" x14ac:dyDescent="0.2">
      <c r="P54133" s="76"/>
    </row>
    <row r="54134" spans="16:16" x14ac:dyDescent="0.2">
      <c r="P54134" s="76"/>
    </row>
    <row r="54135" spans="16:16" x14ac:dyDescent="0.2">
      <c r="P54135" s="76"/>
    </row>
    <row r="54136" spans="16:16" x14ac:dyDescent="0.2">
      <c r="P54136" s="76"/>
    </row>
    <row r="54137" spans="16:16" x14ac:dyDescent="0.2">
      <c r="P54137" s="76"/>
    </row>
    <row r="54138" spans="16:16" x14ac:dyDescent="0.2">
      <c r="P54138" s="76"/>
    </row>
    <row r="54139" spans="16:16" x14ac:dyDescent="0.2">
      <c r="P54139" s="76"/>
    </row>
    <row r="54140" spans="16:16" x14ac:dyDescent="0.2">
      <c r="P54140" s="76"/>
    </row>
    <row r="54141" spans="16:16" x14ac:dyDescent="0.2">
      <c r="P54141" s="76"/>
    </row>
    <row r="54142" spans="16:16" x14ac:dyDescent="0.2">
      <c r="P54142" s="76"/>
    </row>
    <row r="54143" spans="16:16" x14ac:dyDescent="0.2">
      <c r="P54143" s="76"/>
    </row>
    <row r="54144" spans="16:16" x14ac:dyDescent="0.2">
      <c r="P54144" s="76"/>
    </row>
    <row r="54145" spans="16:16" x14ac:dyDescent="0.2">
      <c r="P54145" s="76"/>
    </row>
    <row r="54146" spans="16:16" x14ac:dyDescent="0.2">
      <c r="P54146" s="76"/>
    </row>
    <row r="54147" spans="16:16" x14ac:dyDescent="0.2">
      <c r="P54147" s="76"/>
    </row>
    <row r="54148" spans="16:16" x14ac:dyDescent="0.2">
      <c r="P54148" s="76"/>
    </row>
    <row r="54149" spans="16:16" x14ac:dyDescent="0.2">
      <c r="P54149" s="76"/>
    </row>
    <row r="54150" spans="16:16" x14ac:dyDescent="0.2">
      <c r="P54150" s="76"/>
    </row>
    <row r="54151" spans="16:16" x14ac:dyDescent="0.2">
      <c r="P54151" s="76"/>
    </row>
    <row r="54152" spans="16:16" x14ac:dyDescent="0.2">
      <c r="P54152" s="76"/>
    </row>
    <row r="54153" spans="16:16" x14ac:dyDescent="0.2">
      <c r="P54153" s="76"/>
    </row>
    <row r="54154" spans="16:16" x14ac:dyDescent="0.2">
      <c r="P54154" s="76"/>
    </row>
    <row r="54155" spans="16:16" x14ac:dyDescent="0.2">
      <c r="P54155" s="76"/>
    </row>
    <row r="54156" spans="16:16" x14ac:dyDescent="0.2">
      <c r="P54156" s="76"/>
    </row>
    <row r="54157" spans="16:16" x14ac:dyDescent="0.2">
      <c r="P54157" s="76"/>
    </row>
    <row r="54158" spans="16:16" x14ac:dyDescent="0.2">
      <c r="P54158" s="76"/>
    </row>
    <row r="54159" spans="16:16" x14ac:dyDescent="0.2">
      <c r="P54159" s="76"/>
    </row>
    <row r="54160" spans="16:16" x14ac:dyDescent="0.2">
      <c r="P54160" s="76"/>
    </row>
    <row r="54161" spans="16:16" x14ac:dyDescent="0.2">
      <c r="P54161" s="76"/>
    </row>
    <row r="54162" spans="16:16" x14ac:dyDescent="0.2">
      <c r="P54162" s="76"/>
    </row>
    <row r="54163" spans="16:16" x14ac:dyDescent="0.2">
      <c r="P54163" s="76"/>
    </row>
    <row r="54164" spans="16:16" x14ac:dyDescent="0.2">
      <c r="P54164" s="76"/>
    </row>
    <row r="54165" spans="16:16" x14ac:dyDescent="0.2">
      <c r="P54165" s="76"/>
    </row>
    <row r="54166" spans="16:16" x14ac:dyDescent="0.2">
      <c r="P54166" s="76"/>
    </row>
    <row r="54167" spans="16:16" x14ac:dyDescent="0.2">
      <c r="P54167" s="76"/>
    </row>
    <row r="54168" spans="16:16" x14ac:dyDescent="0.2">
      <c r="P54168" s="76"/>
    </row>
    <row r="54169" spans="16:16" x14ac:dyDescent="0.2">
      <c r="P54169" s="76"/>
    </row>
    <row r="54170" spans="16:16" x14ac:dyDescent="0.2">
      <c r="P54170" s="76"/>
    </row>
    <row r="54171" spans="16:16" x14ac:dyDescent="0.2">
      <c r="P54171" s="76"/>
    </row>
    <row r="54172" spans="16:16" x14ac:dyDescent="0.2">
      <c r="P54172" s="76"/>
    </row>
    <row r="54173" spans="16:16" x14ac:dyDescent="0.2">
      <c r="P54173" s="76"/>
    </row>
    <row r="54174" spans="16:16" x14ac:dyDescent="0.2">
      <c r="P54174" s="76"/>
    </row>
    <row r="54175" spans="16:16" x14ac:dyDescent="0.2">
      <c r="P54175" s="76"/>
    </row>
    <row r="54176" spans="16:16" x14ac:dyDescent="0.2">
      <c r="P54176" s="76"/>
    </row>
    <row r="54177" spans="16:16" x14ac:dyDescent="0.2">
      <c r="P54177" s="76"/>
    </row>
    <row r="54178" spans="16:16" x14ac:dyDescent="0.2">
      <c r="P54178" s="76"/>
    </row>
    <row r="54179" spans="16:16" x14ac:dyDescent="0.2">
      <c r="P54179" s="76"/>
    </row>
    <row r="54180" spans="16:16" x14ac:dyDescent="0.2">
      <c r="P54180" s="76"/>
    </row>
    <row r="54181" spans="16:16" x14ac:dyDescent="0.2">
      <c r="P54181" s="76"/>
    </row>
    <row r="54182" spans="16:16" x14ac:dyDescent="0.2">
      <c r="P54182" s="76"/>
    </row>
    <row r="54183" spans="16:16" x14ac:dyDescent="0.2">
      <c r="P54183" s="76"/>
    </row>
    <row r="54184" spans="16:16" x14ac:dyDescent="0.2">
      <c r="P54184" s="76"/>
    </row>
    <row r="54185" spans="16:16" x14ac:dyDescent="0.2">
      <c r="P54185" s="76"/>
    </row>
    <row r="54186" spans="16:16" x14ac:dyDescent="0.2">
      <c r="P54186" s="76"/>
    </row>
    <row r="54187" spans="16:16" x14ac:dyDescent="0.2">
      <c r="P54187" s="76"/>
    </row>
    <row r="54188" spans="16:16" x14ac:dyDescent="0.2">
      <c r="P54188" s="76"/>
    </row>
    <row r="54189" spans="16:16" x14ac:dyDescent="0.2">
      <c r="P54189" s="76"/>
    </row>
    <row r="54190" spans="16:16" x14ac:dyDescent="0.2">
      <c r="P54190" s="76"/>
    </row>
    <row r="54191" spans="16:16" x14ac:dyDescent="0.2">
      <c r="P54191" s="76"/>
    </row>
    <row r="54192" spans="16:16" x14ac:dyDescent="0.2">
      <c r="P54192" s="76"/>
    </row>
    <row r="54193" spans="16:16" x14ac:dyDescent="0.2">
      <c r="P54193" s="76"/>
    </row>
    <row r="54194" spans="16:16" x14ac:dyDescent="0.2">
      <c r="P54194" s="76"/>
    </row>
    <row r="54195" spans="16:16" x14ac:dyDescent="0.2">
      <c r="P54195" s="76"/>
    </row>
    <row r="54196" spans="16:16" x14ac:dyDescent="0.2">
      <c r="P54196" s="76"/>
    </row>
    <row r="54197" spans="16:16" x14ac:dyDescent="0.2">
      <c r="P54197" s="76"/>
    </row>
    <row r="54198" spans="16:16" x14ac:dyDescent="0.2">
      <c r="P54198" s="76"/>
    </row>
    <row r="54199" spans="16:16" x14ac:dyDescent="0.2">
      <c r="P54199" s="76"/>
    </row>
    <row r="54200" spans="16:16" x14ac:dyDescent="0.2">
      <c r="P54200" s="76"/>
    </row>
    <row r="54201" spans="16:16" x14ac:dyDescent="0.2">
      <c r="P54201" s="76"/>
    </row>
    <row r="54202" spans="16:16" x14ac:dyDescent="0.2">
      <c r="P54202" s="76"/>
    </row>
    <row r="54203" spans="16:16" x14ac:dyDescent="0.2">
      <c r="P54203" s="76"/>
    </row>
    <row r="54204" spans="16:16" x14ac:dyDescent="0.2">
      <c r="P54204" s="76"/>
    </row>
    <row r="54205" spans="16:16" x14ac:dyDescent="0.2">
      <c r="P54205" s="76"/>
    </row>
    <row r="54206" spans="16:16" x14ac:dyDescent="0.2">
      <c r="P54206" s="76"/>
    </row>
    <row r="54207" spans="16:16" x14ac:dyDescent="0.2">
      <c r="P54207" s="76"/>
    </row>
    <row r="54208" spans="16:16" x14ac:dyDescent="0.2">
      <c r="P54208" s="76"/>
    </row>
    <row r="54209" spans="16:16" x14ac:dyDescent="0.2">
      <c r="P54209" s="76"/>
    </row>
    <row r="54210" spans="16:16" x14ac:dyDescent="0.2">
      <c r="P54210" s="76"/>
    </row>
    <row r="54211" spans="16:16" x14ac:dyDescent="0.2">
      <c r="P54211" s="76"/>
    </row>
    <row r="54212" spans="16:16" x14ac:dyDescent="0.2">
      <c r="P54212" s="76"/>
    </row>
    <row r="54213" spans="16:16" x14ac:dyDescent="0.2">
      <c r="P54213" s="76"/>
    </row>
    <row r="54214" spans="16:16" x14ac:dyDescent="0.2">
      <c r="P54214" s="76"/>
    </row>
    <row r="54215" spans="16:16" x14ac:dyDescent="0.2">
      <c r="P54215" s="76"/>
    </row>
    <row r="54216" spans="16:16" x14ac:dyDescent="0.2">
      <c r="P54216" s="76"/>
    </row>
    <row r="54217" spans="16:16" x14ac:dyDescent="0.2">
      <c r="P54217" s="76"/>
    </row>
    <row r="54218" spans="16:16" x14ac:dyDescent="0.2">
      <c r="P54218" s="76"/>
    </row>
    <row r="54219" spans="16:16" x14ac:dyDescent="0.2">
      <c r="P54219" s="76"/>
    </row>
    <row r="54220" spans="16:16" x14ac:dyDescent="0.2">
      <c r="P54220" s="76"/>
    </row>
    <row r="54221" spans="16:16" x14ac:dyDescent="0.2">
      <c r="P54221" s="76"/>
    </row>
    <row r="54222" spans="16:16" x14ac:dyDescent="0.2">
      <c r="P54222" s="76"/>
    </row>
    <row r="54223" spans="16:16" x14ac:dyDescent="0.2">
      <c r="P54223" s="76"/>
    </row>
    <row r="54224" spans="16:16" x14ac:dyDescent="0.2">
      <c r="P54224" s="76"/>
    </row>
    <row r="54225" spans="16:16" x14ac:dyDescent="0.2">
      <c r="P54225" s="76"/>
    </row>
    <row r="54226" spans="16:16" x14ac:dyDescent="0.2">
      <c r="P54226" s="76"/>
    </row>
    <row r="54227" spans="16:16" x14ac:dyDescent="0.2">
      <c r="P54227" s="76"/>
    </row>
    <row r="54228" spans="16:16" x14ac:dyDescent="0.2">
      <c r="P54228" s="76"/>
    </row>
    <row r="54229" spans="16:16" x14ac:dyDescent="0.2">
      <c r="P54229" s="76"/>
    </row>
    <row r="54230" spans="16:16" x14ac:dyDescent="0.2">
      <c r="P54230" s="76"/>
    </row>
    <row r="54231" spans="16:16" x14ac:dyDescent="0.2">
      <c r="P54231" s="76"/>
    </row>
    <row r="54232" spans="16:16" x14ac:dyDescent="0.2">
      <c r="P54232" s="76"/>
    </row>
    <row r="54233" spans="16:16" x14ac:dyDescent="0.2">
      <c r="P54233" s="76"/>
    </row>
    <row r="54234" spans="16:16" x14ac:dyDescent="0.2">
      <c r="P54234" s="76"/>
    </row>
    <row r="54235" spans="16:16" x14ac:dyDescent="0.2">
      <c r="P54235" s="76"/>
    </row>
    <row r="54236" spans="16:16" x14ac:dyDescent="0.2">
      <c r="P54236" s="76"/>
    </row>
    <row r="54237" spans="16:16" x14ac:dyDescent="0.2">
      <c r="P54237" s="76"/>
    </row>
    <row r="54238" spans="16:16" x14ac:dyDescent="0.2">
      <c r="P54238" s="76"/>
    </row>
    <row r="54239" spans="16:16" x14ac:dyDescent="0.2">
      <c r="P54239" s="76"/>
    </row>
    <row r="54240" spans="16:16" x14ac:dyDescent="0.2">
      <c r="P54240" s="76"/>
    </row>
    <row r="54241" spans="16:16" x14ac:dyDescent="0.2">
      <c r="P54241" s="76"/>
    </row>
    <row r="54242" spans="16:16" x14ac:dyDescent="0.2">
      <c r="P54242" s="76"/>
    </row>
    <row r="54243" spans="16:16" x14ac:dyDescent="0.2">
      <c r="P54243" s="76"/>
    </row>
    <row r="54244" spans="16:16" x14ac:dyDescent="0.2">
      <c r="P54244" s="76"/>
    </row>
    <row r="54245" spans="16:16" x14ac:dyDescent="0.2">
      <c r="P54245" s="76"/>
    </row>
    <row r="54246" spans="16:16" x14ac:dyDescent="0.2">
      <c r="P54246" s="76"/>
    </row>
    <row r="54247" spans="16:16" x14ac:dyDescent="0.2">
      <c r="P54247" s="76"/>
    </row>
    <row r="54248" spans="16:16" x14ac:dyDescent="0.2">
      <c r="P54248" s="76"/>
    </row>
    <row r="54249" spans="16:16" x14ac:dyDescent="0.2">
      <c r="P54249" s="76"/>
    </row>
    <row r="54250" spans="16:16" x14ac:dyDescent="0.2">
      <c r="P54250" s="76"/>
    </row>
    <row r="54251" spans="16:16" x14ac:dyDescent="0.2">
      <c r="P54251" s="76"/>
    </row>
    <row r="54252" spans="16:16" x14ac:dyDescent="0.2">
      <c r="P54252" s="76"/>
    </row>
    <row r="54253" spans="16:16" x14ac:dyDescent="0.2">
      <c r="P54253" s="76"/>
    </row>
    <row r="54254" spans="16:16" x14ac:dyDescent="0.2">
      <c r="P54254" s="76"/>
    </row>
    <row r="54255" spans="16:16" x14ac:dyDescent="0.2">
      <c r="P54255" s="76"/>
    </row>
    <row r="54256" spans="16:16" x14ac:dyDescent="0.2">
      <c r="P54256" s="76"/>
    </row>
    <row r="54257" spans="16:16" x14ac:dyDescent="0.2">
      <c r="P54257" s="76"/>
    </row>
    <row r="54258" spans="16:16" x14ac:dyDescent="0.2">
      <c r="P54258" s="76"/>
    </row>
    <row r="54259" spans="16:16" x14ac:dyDescent="0.2">
      <c r="P54259" s="76"/>
    </row>
    <row r="54260" spans="16:16" x14ac:dyDescent="0.2">
      <c r="P54260" s="76"/>
    </row>
    <row r="54261" spans="16:16" x14ac:dyDescent="0.2">
      <c r="P54261" s="76"/>
    </row>
    <row r="54262" spans="16:16" x14ac:dyDescent="0.2">
      <c r="P54262" s="76"/>
    </row>
    <row r="54263" spans="16:16" x14ac:dyDescent="0.2">
      <c r="P54263" s="76"/>
    </row>
    <row r="54264" spans="16:16" x14ac:dyDescent="0.2">
      <c r="P54264" s="76"/>
    </row>
    <row r="54265" spans="16:16" x14ac:dyDescent="0.2">
      <c r="P54265" s="76"/>
    </row>
    <row r="54266" spans="16:16" x14ac:dyDescent="0.2">
      <c r="P54266" s="76"/>
    </row>
    <row r="54267" spans="16:16" x14ac:dyDescent="0.2">
      <c r="P54267" s="76"/>
    </row>
    <row r="54268" spans="16:16" x14ac:dyDescent="0.2">
      <c r="P54268" s="76"/>
    </row>
    <row r="54269" spans="16:16" x14ac:dyDescent="0.2">
      <c r="P54269" s="76"/>
    </row>
    <row r="54270" spans="16:16" x14ac:dyDescent="0.2">
      <c r="P54270" s="76"/>
    </row>
    <row r="54271" spans="16:16" x14ac:dyDescent="0.2">
      <c r="P54271" s="76"/>
    </row>
    <row r="54272" spans="16:16" x14ac:dyDescent="0.2">
      <c r="P54272" s="76"/>
    </row>
    <row r="54273" spans="16:16" x14ac:dyDescent="0.2">
      <c r="P54273" s="76"/>
    </row>
    <row r="54274" spans="16:16" x14ac:dyDescent="0.2">
      <c r="P54274" s="76"/>
    </row>
    <row r="54275" spans="16:16" x14ac:dyDescent="0.2">
      <c r="P54275" s="76"/>
    </row>
    <row r="54276" spans="16:16" x14ac:dyDescent="0.2">
      <c r="P54276" s="76"/>
    </row>
    <row r="54277" spans="16:16" x14ac:dyDescent="0.2">
      <c r="P54277" s="76"/>
    </row>
    <row r="54278" spans="16:16" x14ac:dyDescent="0.2">
      <c r="P54278" s="76"/>
    </row>
    <row r="54279" spans="16:16" x14ac:dyDescent="0.2">
      <c r="P54279" s="76"/>
    </row>
    <row r="54280" spans="16:16" x14ac:dyDescent="0.2">
      <c r="P54280" s="76"/>
    </row>
    <row r="54281" spans="16:16" x14ac:dyDescent="0.2">
      <c r="P54281" s="76"/>
    </row>
    <row r="54282" spans="16:16" x14ac:dyDescent="0.2">
      <c r="P54282" s="76"/>
    </row>
    <row r="54283" spans="16:16" x14ac:dyDescent="0.2">
      <c r="P54283" s="76"/>
    </row>
    <row r="54284" spans="16:16" x14ac:dyDescent="0.2">
      <c r="P54284" s="76"/>
    </row>
    <row r="54285" spans="16:16" x14ac:dyDescent="0.2">
      <c r="P54285" s="76"/>
    </row>
    <row r="54286" spans="16:16" x14ac:dyDescent="0.2">
      <c r="P54286" s="76"/>
    </row>
    <row r="54287" spans="16:16" x14ac:dyDescent="0.2">
      <c r="P54287" s="76"/>
    </row>
    <row r="54288" spans="16:16" x14ac:dyDescent="0.2">
      <c r="P54288" s="76"/>
    </row>
    <row r="54289" spans="16:16" x14ac:dyDescent="0.2">
      <c r="P54289" s="76"/>
    </row>
    <row r="54290" spans="16:16" x14ac:dyDescent="0.2">
      <c r="P54290" s="76"/>
    </row>
    <row r="54291" spans="16:16" x14ac:dyDescent="0.2">
      <c r="P54291" s="76"/>
    </row>
    <row r="54292" spans="16:16" x14ac:dyDescent="0.2">
      <c r="P54292" s="76"/>
    </row>
    <row r="54293" spans="16:16" x14ac:dyDescent="0.2">
      <c r="P54293" s="76"/>
    </row>
    <row r="54294" spans="16:16" x14ac:dyDescent="0.2">
      <c r="P54294" s="76"/>
    </row>
    <row r="54295" spans="16:16" x14ac:dyDescent="0.2">
      <c r="P54295" s="76"/>
    </row>
    <row r="54296" spans="16:16" x14ac:dyDescent="0.2">
      <c r="P54296" s="76"/>
    </row>
    <row r="54297" spans="16:16" x14ac:dyDescent="0.2">
      <c r="P54297" s="76"/>
    </row>
    <row r="54298" spans="16:16" x14ac:dyDescent="0.2">
      <c r="P54298" s="76"/>
    </row>
    <row r="54299" spans="16:16" x14ac:dyDescent="0.2">
      <c r="P54299" s="76"/>
    </row>
    <row r="54300" spans="16:16" x14ac:dyDescent="0.2">
      <c r="P54300" s="76"/>
    </row>
    <row r="54301" spans="16:16" x14ac:dyDescent="0.2">
      <c r="P54301" s="76"/>
    </row>
    <row r="54302" spans="16:16" x14ac:dyDescent="0.2">
      <c r="P54302" s="76"/>
    </row>
    <row r="54303" spans="16:16" x14ac:dyDescent="0.2">
      <c r="P54303" s="76"/>
    </row>
    <row r="54304" spans="16:16" x14ac:dyDescent="0.2">
      <c r="P54304" s="76"/>
    </row>
    <row r="54305" spans="16:16" x14ac:dyDescent="0.2">
      <c r="P54305" s="76"/>
    </row>
    <row r="54306" spans="16:16" x14ac:dyDescent="0.2">
      <c r="P54306" s="76"/>
    </row>
    <row r="54307" spans="16:16" x14ac:dyDescent="0.2">
      <c r="P54307" s="76"/>
    </row>
    <row r="54308" spans="16:16" x14ac:dyDescent="0.2">
      <c r="P54308" s="76"/>
    </row>
    <row r="54309" spans="16:16" x14ac:dyDescent="0.2">
      <c r="P54309" s="76"/>
    </row>
    <row r="54310" spans="16:16" x14ac:dyDescent="0.2">
      <c r="P54310" s="76"/>
    </row>
    <row r="54311" spans="16:16" x14ac:dyDescent="0.2">
      <c r="P54311" s="76"/>
    </row>
    <row r="54312" spans="16:16" x14ac:dyDescent="0.2">
      <c r="P54312" s="76"/>
    </row>
    <row r="54313" spans="16:16" x14ac:dyDescent="0.2">
      <c r="P54313" s="76"/>
    </row>
    <row r="54314" spans="16:16" x14ac:dyDescent="0.2">
      <c r="P54314" s="76"/>
    </row>
    <row r="54315" spans="16:16" x14ac:dyDescent="0.2">
      <c r="P54315" s="76"/>
    </row>
    <row r="54316" spans="16:16" x14ac:dyDescent="0.2">
      <c r="P54316" s="76"/>
    </row>
    <row r="54317" spans="16:16" x14ac:dyDescent="0.2">
      <c r="P54317" s="76"/>
    </row>
    <row r="54318" spans="16:16" x14ac:dyDescent="0.2">
      <c r="P54318" s="76"/>
    </row>
    <row r="54319" spans="16:16" x14ac:dyDescent="0.2">
      <c r="P54319" s="76"/>
    </row>
    <row r="54320" spans="16:16" x14ac:dyDescent="0.2">
      <c r="P54320" s="76"/>
    </row>
    <row r="54321" spans="16:16" x14ac:dyDescent="0.2">
      <c r="P54321" s="76"/>
    </row>
    <row r="54322" spans="16:16" x14ac:dyDescent="0.2">
      <c r="P54322" s="76"/>
    </row>
    <row r="54323" spans="16:16" x14ac:dyDescent="0.2">
      <c r="P54323" s="76"/>
    </row>
    <row r="54324" spans="16:16" x14ac:dyDescent="0.2">
      <c r="P54324" s="76"/>
    </row>
    <row r="54325" spans="16:16" x14ac:dyDescent="0.2">
      <c r="P54325" s="76"/>
    </row>
    <row r="54326" spans="16:16" x14ac:dyDescent="0.2">
      <c r="P54326" s="76"/>
    </row>
    <row r="54327" spans="16:16" x14ac:dyDescent="0.2">
      <c r="P54327" s="76"/>
    </row>
    <row r="54328" spans="16:16" x14ac:dyDescent="0.2">
      <c r="P54328" s="76"/>
    </row>
    <row r="54329" spans="16:16" x14ac:dyDescent="0.2">
      <c r="P54329" s="76"/>
    </row>
    <row r="54330" spans="16:16" x14ac:dyDescent="0.2">
      <c r="P54330" s="76"/>
    </row>
    <row r="54331" spans="16:16" x14ac:dyDescent="0.2">
      <c r="P54331" s="76"/>
    </row>
    <row r="54332" spans="16:16" x14ac:dyDescent="0.2">
      <c r="P54332" s="76"/>
    </row>
    <row r="54333" spans="16:16" x14ac:dyDescent="0.2">
      <c r="P54333" s="76"/>
    </row>
    <row r="54334" spans="16:16" x14ac:dyDescent="0.2">
      <c r="P54334" s="76"/>
    </row>
    <row r="54335" spans="16:16" x14ac:dyDescent="0.2">
      <c r="P54335" s="76"/>
    </row>
    <row r="54336" spans="16:16" x14ac:dyDescent="0.2">
      <c r="P54336" s="76"/>
    </row>
    <row r="54337" spans="16:16" x14ac:dyDescent="0.2">
      <c r="P54337" s="76"/>
    </row>
    <row r="54338" spans="16:16" x14ac:dyDescent="0.2">
      <c r="P54338" s="76"/>
    </row>
    <row r="54339" spans="16:16" x14ac:dyDescent="0.2">
      <c r="P54339" s="76"/>
    </row>
    <row r="54340" spans="16:16" x14ac:dyDescent="0.2">
      <c r="P54340" s="76"/>
    </row>
    <row r="54341" spans="16:16" x14ac:dyDescent="0.2">
      <c r="P54341" s="76"/>
    </row>
    <row r="54342" spans="16:16" x14ac:dyDescent="0.2">
      <c r="P54342" s="76"/>
    </row>
    <row r="54343" spans="16:16" x14ac:dyDescent="0.2">
      <c r="P54343" s="76"/>
    </row>
    <row r="54344" spans="16:16" x14ac:dyDescent="0.2">
      <c r="P54344" s="76"/>
    </row>
    <row r="54345" spans="16:16" x14ac:dyDescent="0.2">
      <c r="P54345" s="76"/>
    </row>
    <row r="54346" spans="16:16" x14ac:dyDescent="0.2">
      <c r="P54346" s="76"/>
    </row>
    <row r="54347" spans="16:16" x14ac:dyDescent="0.2">
      <c r="P54347" s="76"/>
    </row>
    <row r="54348" spans="16:16" x14ac:dyDescent="0.2">
      <c r="P54348" s="76"/>
    </row>
    <row r="54349" spans="16:16" x14ac:dyDescent="0.2">
      <c r="P54349" s="76"/>
    </row>
    <row r="54350" spans="16:16" x14ac:dyDescent="0.2">
      <c r="P54350" s="76"/>
    </row>
    <row r="54351" spans="16:16" x14ac:dyDescent="0.2">
      <c r="P54351" s="76"/>
    </row>
    <row r="54352" spans="16:16" x14ac:dyDescent="0.2">
      <c r="P54352" s="76"/>
    </row>
    <row r="54353" spans="16:16" x14ac:dyDescent="0.2">
      <c r="P54353" s="76"/>
    </row>
    <row r="54354" spans="16:16" x14ac:dyDescent="0.2">
      <c r="P54354" s="76"/>
    </row>
    <row r="54355" spans="16:16" x14ac:dyDescent="0.2">
      <c r="P54355" s="76"/>
    </row>
    <row r="54356" spans="16:16" x14ac:dyDescent="0.2">
      <c r="P54356" s="76"/>
    </row>
    <row r="54357" spans="16:16" x14ac:dyDescent="0.2">
      <c r="P54357" s="76"/>
    </row>
    <row r="54358" spans="16:16" x14ac:dyDescent="0.2">
      <c r="P54358" s="76"/>
    </row>
    <row r="54359" spans="16:16" x14ac:dyDescent="0.2">
      <c r="P54359" s="76"/>
    </row>
    <row r="54360" spans="16:16" x14ac:dyDescent="0.2">
      <c r="P54360" s="76"/>
    </row>
    <row r="54361" spans="16:16" x14ac:dyDescent="0.2">
      <c r="P54361" s="76"/>
    </row>
    <row r="54362" spans="16:16" x14ac:dyDescent="0.2">
      <c r="P54362" s="76"/>
    </row>
    <row r="54363" spans="16:16" x14ac:dyDescent="0.2">
      <c r="P54363" s="76"/>
    </row>
    <row r="54364" spans="16:16" x14ac:dyDescent="0.2">
      <c r="P54364" s="76"/>
    </row>
    <row r="54365" spans="16:16" x14ac:dyDescent="0.2">
      <c r="P54365" s="76"/>
    </row>
    <row r="54366" spans="16:16" x14ac:dyDescent="0.2">
      <c r="P54366" s="76"/>
    </row>
    <row r="54367" spans="16:16" x14ac:dyDescent="0.2">
      <c r="P54367" s="76"/>
    </row>
    <row r="54368" spans="16:16" x14ac:dyDescent="0.2">
      <c r="P54368" s="76"/>
    </row>
    <row r="54369" spans="16:16" x14ac:dyDescent="0.2">
      <c r="P54369" s="76"/>
    </row>
    <row r="54370" spans="16:16" x14ac:dyDescent="0.2">
      <c r="P54370" s="76"/>
    </row>
    <row r="54371" spans="16:16" x14ac:dyDescent="0.2">
      <c r="P54371" s="76"/>
    </row>
    <row r="54372" spans="16:16" x14ac:dyDescent="0.2">
      <c r="P54372" s="76"/>
    </row>
    <row r="54373" spans="16:16" x14ac:dyDescent="0.2">
      <c r="P54373" s="76"/>
    </row>
    <row r="54374" spans="16:16" x14ac:dyDescent="0.2">
      <c r="P54374" s="76"/>
    </row>
    <row r="54375" spans="16:16" x14ac:dyDescent="0.2">
      <c r="P54375" s="76"/>
    </row>
    <row r="54376" spans="16:16" x14ac:dyDescent="0.2">
      <c r="P54376" s="76"/>
    </row>
    <row r="54377" spans="16:16" x14ac:dyDescent="0.2">
      <c r="P54377" s="76"/>
    </row>
    <row r="54378" spans="16:16" x14ac:dyDescent="0.2">
      <c r="P54378" s="76"/>
    </row>
    <row r="54379" spans="16:16" x14ac:dyDescent="0.2">
      <c r="P54379" s="76"/>
    </row>
    <row r="54380" spans="16:16" x14ac:dyDescent="0.2">
      <c r="P54380" s="76"/>
    </row>
    <row r="54381" spans="16:16" x14ac:dyDescent="0.2">
      <c r="P54381" s="76"/>
    </row>
    <row r="54382" spans="16:16" x14ac:dyDescent="0.2">
      <c r="P54382" s="76"/>
    </row>
    <row r="54383" spans="16:16" x14ac:dyDescent="0.2">
      <c r="P54383" s="76"/>
    </row>
    <row r="54384" spans="16:16" x14ac:dyDescent="0.2">
      <c r="P54384" s="76"/>
    </row>
    <row r="54385" spans="16:16" x14ac:dyDescent="0.2">
      <c r="P54385" s="76"/>
    </row>
    <row r="54386" spans="16:16" x14ac:dyDescent="0.2">
      <c r="P54386" s="76"/>
    </row>
    <row r="54387" spans="16:16" x14ac:dyDescent="0.2">
      <c r="P54387" s="76"/>
    </row>
    <row r="54388" spans="16:16" x14ac:dyDescent="0.2">
      <c r="P54388" s="76"/>
    </row>
    <row r="54389" spans="16:16" x14ac:dyDescent="0.2">
      <c r="P54389" s="76"/>
    </row>
    <row r="54390" spans="16:16" x14ac:dyDescent="0.2">
      <c r="P54390" s="76"/>
    </row>
    <row r="54391" spans="16:16" x14ac:dyDescent="0.2">
      <c r="P54391" s="76"/>
    </row>
    <row r="54392" spans="16:16" x14ac:dyDescent="0.2">
      <c r="P54392" s="76"/>
    </row>
    <row r="54393" spans="16:16" x14ac:dyDescent="0.2">
      <c r="P54393" s="76"/>
    </row>
    <row r="54394" spans="16:16" x14ac:dyDescent="0.2">
      <c r="P54394" s="76"/>
    </row>
    <row r="54395" spans="16:16" x14ac:dyDescent="0.2">
      <c r="P54395" s="76"/>
    </row>
    <row r="54396" spans="16:16" x14ac:dyDescent="0.2">
      <c r="P54396" s="76"/>
    </row>
    <row r="54397" spans="16:16" x14ac:dyDescent="0.2">
      <c r="P54397" s="76"/>
    </row>
    <row r="54398" spans="16:16" x14ac:dyDescent="0.2">
      <c r="P54398" s="76"/>
    </row>
    <row r="54399" spans="16:16" x14ac:dyDescent="0.2">
      <c r="P54399" s="76"/>
    </row>
    <row r="54400" spans="16:16" x14ac:dyDescent="0.2">
      <c r="P54400" s="76"/>
    </row>
    <row r="54401" spans="16:16" x14ac:dyDescent="0.2">
      <c r="P54401" s="76"/>
    </row>
    <row r="54402" spans="16:16" x14ac:dyDescent="0.2">
      <c r="P54402" s="76"/>
    </row>
    <row r="54403" spans="16:16" x14ac:dyDescent="0.2">
      <c r="P54403" s="76"/>
    </row>
    <row r="54404" spans="16:16" x14ac:dyDescent="0.2">
      <c r="P54404" s="76"/>
    </row>
    <row r="54405" spans="16:16" x14ac:dyDescent="0.2">
      <c r="P54405" s="76"/>
    </row>
    <row r="54406" spans="16:16" x14ac:dyDescent="0.2">
      <c r="P54406" s="76"/>
    </row>
    <row r="54407" spans="16:16" x14ac:dyDescent="0.2">
      <c r="P54407" s="76"/>
    </row>
    <row r="54408" spans="16:16" x14ac:dyDescent="0.2">
      <c r="P54408" s="76"/>
    </row>
    <row r="54409" spans="16:16" x14ac:dyDescent="0.2">
      <c r="P54409" s="76"/>
    </row>
    <row r="54410" spans="16:16" x14ac:dyDescent="0.2">
      <c r="P54410" s="76"/>
    </row>
    <row r="54411" spans="16:16" x14ac:dyDescent="0.2">
      <c r="P54411" s="76"/>
    </row>
    <row r="54412" spans="16:16" x14ac:dyDescent="0.2">
      <c r="P54412" s="76"/>
    </row>
    <row r="54413" spans="16:16" x14ac:dyDescent="0.2">
      <c r="P54413" s="76"/>
    </row>
    <row r="54414" spans="16:16" x14ac:dyDescent="0.2">
      <c r="P54414" s="76"/>
    </row>
    <row r="54415" spans="16:16" x14ac:dyDescent="0.2">
      <c r="P54415" s="76"/>
    </row>
    <row r="54416" spans="16:16" x14ac:dyDescent="0.2">
      <c r="P54416" s="76"/>
    </row>
    <row r="54417" spans="16:16" x14ac:dyDescent="0.2">
      <c r="P54417" s="76"/>
    </row>
    <row r="54418" spans="16:16" x14ac:dyDescent="0.2">
      <c r="P54418" s="76"/>
    </row>
    <row r="54419" spans="16:16" x14ac:dyDescent="0.2">
      <c r="P54419" s="76"/>
    </row>
    <row r="54420" spans="16:16" x14ac:dyDescent="0.2">
      <c r="P54420" s="76"/>
    </row>
    <row r="54421" spans="16:16" x14ac:dyDescent="0.2">
      <c r="P54421" s="76"/>
    </row>
    <row r="54422" spans="16:16" x14ac:dyDescent="0.2">
      <c r="P54422" s="76"/>
    </row>
    <row r="54423" spans="16:16" x14ac:dyDescent="0.2">
      <c r="P54423" s="76"/>
    </row>
    <row r="54424" spans="16:16" x14ac:dyDescent="0.2">
      <c r="P54424" s="76"/>
    </row>
    <row r="54425" spans="16:16" x14ac:dyDescent="0.2">
      <c r="P54425" s="76"/>
    </row>
    <row r="54426" spans="16:16" x14ac:dyDescent="0.2">
      <c r="P54426" s="76"/>
    </row>
    <row r="54427" spans="16:16" x14ac:dyDescent="0.2">
      <c r="P54427" s="76"/>
    </row>
    <row r="54428" spans="16:16" x14ac:dyDescent="0.2">
      <c r="P54428" s="76"/>
    </row>
    <row r="54429" spans="16:16" x14ac:dyDescent="0.2">
      <c r="P54429" s="76"/>
    </row>
    <row r="54430" spans="16:16" x14ac:dyDescent="0.2">
      <c r="P54430" s="76"/>
    </row>
    <row r="54431" spans="16:16" x14ac:dyDescent="0.2">
      <c r="P54431" s="76"/>
    </row>
    <row r="54432" spans="16:16" x14ac:dyDescent="0.2">
      <c r="P54432" s="76"/>
    </row>
    <row r="54433" spans="16:16" x14ac:dyDescent="0.2">
      <c r="P54433" s="76"/>
    </row>
    <row r="54434" spans="16:16" x14ac:dyDescent="0.2">
      <c r="P54434" s="76"/>
    </row>
    <row r="54435" spans="16:16" x14ac:dyDescent="0.2">
      <c r="P54435" s="76"/>
    </row>
    <row r="54436" spans="16:16" x14ac:dyDescent="0.2">
      <c r="P54436" s="76"/>
    </row>
    <row r="54437" spans="16:16" x14ac:dyDescent="0.2">
      <c r="P54437" s="76"/>
    </row>
    <row r="54438" spans="16:16" x14ac:dyDescent="0.2">
      <c r="P54438" s="76"/>
    </row>
    <row r="54439" spans="16:16" x14ac:dyDescent="0.2">
      <c r="P54439" s="76"/>
    </row>
    <row r="54440" spans="16:16" x14ac:dyDescent="0.2">
      <c r="P54440" s="76"/>
    </row>
    <row r="54441" spans="16:16" x14ac:dyDescent="0.2">
      <c r="P54441" s="76"/>
    </row>
    <row r="54442" spans="16:16" x14ac:dyDescent="0.2">
      <c r="P54442" s="76"/>
    </row>
    <row r="54443" spans="16:16" x14ac:dyDescent="0.2">
      <c r="P54443" s="76"/>
    </row>
    <row r="54444" spans="16:16" x14ac:dyDescent="0.2">
      <c r="P54444" s="76"/>
    </row>
    <row r="54445" spans="16:16" x14ac:dyDescent="0.2">
      <c r="P54445" s="76"/>
    </row>
    <row r="54446" spans="16:16" x14ac:dyDescent="0.2">
      <c r="P54446" s="76"/>
    </row>
    <row r="54447" spans="16:16" x14ac:dyDescent="0.2">
      <c r="P54447" s="76"/>
    </row>
    <row r="54448" spans="16:16" x14ac:dyDescent="0.2">
      <c r="P54448" s="76"/>
    </row>
    <row r="54449" spans="16:16" x14ac:dyDescent="0.2">
      <c r="P54449" s="76"/>
    </row>
    <row r="54450" spans="16:16" x14ac:dyDescent="0.2">
      <c r="P54450" s="76"/>
    </row>
    <row r="54451" spans="16:16" x14ac:dyDescent="0.2">
      <c r="P54451" s="76"/>
    </row>
    <row r="54452" spans="16:16" x14ac:dyDescent="0.2">
      <c r="P54452" s="76"/>
    </row>
    <row r="54453" spans="16:16" x14ac:dyDescent="0.2">
      <c r="P54453" s="76"/>
    </row>
    <row r="54454" spans="16:16" x14ac:dyDescent="0.2">
      <c r="P54454" s="76"/>
    </row>
    <row r="54455" spans="16:16" x14ac:dyDescent="0.2">
      <c r="P54455" s="76"/>
    </row>
    <row r="54456" spans="16:16" x14ac:dyDescent="0.2">
      <c r="P54456" s="76"/>
    </row>
    <row r="54457" spans="16:16" x14ac:dyDescent="0.2">
      <c r="P54457" s="76"/>
    </row>
    <row r="54458" spans="16:16" x14ac:dyDescent="0.2">
      <c r="P54458" s="76"/>
    </row>
    <row r="54459" spans="16:16" x14ac:dyDescent="0.2">
      <c r="P54459" s="76"/>
    </row>
    <row r="54460" spans="16:16" x14ac:dyDescent="0.2">
      <c r="P54460" s="76"/>
    </row>
    <row r="54461" spans="16:16" x14ac:dyDescent="0.2">
      <c r="P54461" s="76"/>
    </row>
    <row r="54462" spans="16:16" x14ac:dyDescent="0.2">
      <c r="P54462" s="76"/>
    </row>
    <row r="54463" spans="16:16" x14ac:dyDescent="0.2">
      <c r="P54463" s="76"/>
    </row>
    <row r="54464" spans="16:16" x14ac:dyDescent="0.2">
      <c r="P54464" s="76"/>
    </row>
    <row r="54465" spans="16:16" x14ac:dyDescent="0.2">
      <c r="P54465" s="76"/>
    </row>
    <row r="54466" spans="16:16" x14ac:dyDescent="0.2">
      <c r="P54466" s="76"/>
    </row>
    <row r="54467" spans="16:16" x14ac:dyDescent="0.2">
      <c r="P54467" s="76"/>
    </row>
    <row r="54468" spans="16:16" x14ac:dyDescent="0.2">
      <c r="P54468" s="76"/>
    </row>
    <row r="54469" spans="16:16" x14ac:dyDescent="0.2">
      <c r="P54469" s="76"/>
    </row>
    <row r="54470" spans="16:16" x14ac:dyDescent="0.2">
      <c r="P54470" s="76"/>
    </row>
    <row r="54471" spans="16:16" x14ac:dyDescent="0.2">
      <c r="P54471" s="76"/>
    </row>
    <row r="54472" spans="16:16" x14ac:dyDescent="0.2">
      <c r="P54472" s="76"/>
    </row>
    <row r="54473" spans="16:16" x14ac:dyDescent="0.2">
      <c r="P54473" s="76"/>
    </row>
    <row r="54474" spans="16:16" x14ac:dyDescent="0.2">
      <c r="P54474" s="76"/>
    </row>
    <row r="54475" spans="16:16" x14ac:dyDescent="0.2">
      <c r="P54475" s="76"/>
    </row>
    <row r="54476" spans="16:16" x14ac:dyDescent="0.2">
      <c r="P54476" s="76"/>
    </row>
    <row r="54477" spans="16:16" x14ac:dyDescent="0.2">
      <c r="P54477" s="76"/>
    </row>
    <row r="54478" spans="16:16" x14ac:dyDescent="0.2">
      <c r="P54478" s="76"/>
    </row>
    <row r="54479" spans="16:16" x14ac:dyDescent="0.2">
      <c r="P54479" s="76"/>
    </row>
    <row r="54480" spans="16:16" x14ac:dyDescent="0.2">
      <c r="P54480" s="76"/>
    </row>
    <row r="54481" spans="16:16" x14ac:dyDescent="0.2">
      <c r="P54481" s="76"/>
    </row>
    <row r="54482" spans="16:16" x14ac:dyDescent="0.2">
      <c r="P54482" s="76"/>
    </row>
    <row r="54483" spans="16:16" x14ac:dyDescent="0.2">
      <c r="P54483" s="76"/>
    </row>
    <row r="54484" spans="16:16" x14ac:dyDescent="0.2">
      <c r="P54484" s="76"/>
    </row>
    <row r="54485" spans="16:16" x14ac:dyDescent="0.2">
      <c r="P54485" s="76"/>
    </row>
    <row r="54486" spans="16:16" x14ac:dyDescent="0.2">
      <c r="P54486" s="76"/>
    </row>
    <row r="54487" spans="16:16" x14ac:dyDescent="0.2">
      <c r="P54487" s="76"/>
    </row>
    <row r="54488" spans="16:16" x14ac:dyDescent="0.2">
      <c r="P54488" s="76"/>
    </row>
    <row r="54489" spans="16:16" x14ac:dyDescent="0.2">
      <c r="P54489" s="76"/>
    </row>
    <row r="54490" spans="16:16" x14ac:dyDescent="0.2">
      <c r="P54490" s="76"/>
    </row>
    <row r="54491" spans="16:16" x14ac:dyDescent="0.2">
      <c r="P54491" s="76"/>
    </row>
    <row r="54492" spans="16:16" x14ac:dyDescent="0.2">
      <c r="P54492" s="76"/>
    </row>
    <row r="54493" spans="16:16" x14ac:dyDescent="0.2">
      <c r="P54493" s="76"/>
    </row>
    <row r="54494" spans="16:16" x14ac:dyDescent="0.2">
      <c r="P54494" s="76"/>
    </row>
    <row r="54495" spans="16:16" x14ac:dyDescent="0.2">
      <c r="P54495" s="76"/>
    </row>
    <row r="54496" spans="16:16" x14ac:dyDescent="0.2">
      <c r="P54496" s="76"/>
    </row>
    <row r="54497" spans="16:16" x14ac:dyDescent="0.2">
      <c r="P54497" s="76"/>
    </row>
    <row r="54498" spans="16:16" x14ac:dyDescent="0.2">
      <c r="P54498" s="76"/>
    </row>
    <row r="54499" spans="16:16" x14ac:dyDescent="0.2">
      <c r="P54499" s="76"/>
    </row>
    <row r="54500" spans="16:16" x14ac:dyDescent="0.2">
      <c r="P54500" s="76"/>
    </row>
    <row r="54501" spans="16:16" x14ac:dyDescent="0.2">
      <c r="P54501" s="76"/>
    </row>
    <row r="54502" spans="16:16" x14ac:dyDescent="0.2">
      <c r="P54502" s="76"/>
    </row>
    <row r="54503" spans="16:16" x14ac:dyDescent="0.2">
      <c r="P54503" s="76"/>
    </row>
    <row r="54504" spans="16:16" x14ac:dyDescent="0.2">
      <c r="P54504" s="76"/>
    </row>
    <row r="54505" spans="16:16" x14ac:dyDescent="0.2">
      <c r="P54505" s="76"/>
    </row>
    <row r="54506" spans="16:16" x14ac:dyDescent="0.2">
      <c r="P54506" s="76"/>
    </row>
    <row r="54507" spans="16:16" x14ac:dyDescent="0.2">
      <c r="P54507" s="76"/>
    </row>
    <row r="54508" spans="16:16" x14ac:dyDescent="0.2">
      <c r="P54508" s="76"/>
    </row>
    <row r="54509" spans="16:16" x14ac:dyDescent="0.2">
      <c r="P54509" s="76"/>
    </row>
    <row r="54510" spans="16:16" x14ac:dyDescent="0.2">
      <c r="P54510" s="76"/>
    </row>
    <row r="54511" spans="16:16" x14ac:dyDescent="0.2">
      <c r="P54511" s="76"/>
    </row>
    <row r="54512" spans="16:16" x14ac:dyDescent="0.2">
      <c r="P54512" s="76"/>
    </row>
    <row r="54513" spans="16:16" x14ac:dyDescent="0.2">
      <c r="P54513" s="76"/>
    </row>
    <row r="54514" spans="16:16" x14ac:dyDescent="0.2">
      <c r="P54514" s="76"/>
    </row>
    <row r="54515" spans="16:16" x14ac:dyDescent="0.2">
      <c r="P54515" s="76"/>
    </row>
    <row r="54516" spans="16:16" x14ac:dyDescent="0.2">
      <c r="P54516" s="76"/>
    </row>
    <row r="54517" spans="16:16" x14ac:dyDescent="0.2">
      <c r="P54517" s="76"/>
    </row>
    <row r="54518" spans="16:16" x14ac:dyDescent="0.2">
      <c r="P54518" s="76"/>
    </row>
    <row r="54519" spans="16:16" x14ac:dyDescent="0.2">
      <c r="P54519" s="76"/>
    </row>
    <row r="54520" spans="16:16" x14ac:dyDescent="0.2">
      <c r="P54520" s="76"/>
    </row>
    <row r="54521" spans="16:16" x14ac:dyDescent="0.2">
      <c r="P54521" s="76"/>
    </row>
    <row r="54522" spans="16:16" x14ac:dyDescent="0.2">
      <c r="P54522" s="76"/>
    </row>
    <row r="54523" spans="16:16" x14ac:dyDescent="0.2">
      <c r="P54523" s="76"/>
    </row>
    <row r="54524" spans="16:16" x14ac:dyDescent="0.2">
      <c r="P54524" s="76"/>
    </row>
    <row r="54525" spans="16:16" x14ac:dyDescent="0.2">
      <c r="P54525" s="76"/>
    </row>
    <row r="54526" spans="16:16" x14ac:dyDescent="0.2">
      <c r="P54526" s="76"/>
    </row>
    <row r="54527" spans="16:16" x14ac:dyDescent="0.2">
      <c r="P54527" s="76"/>
    </row>
    <row r="54528" spans="16:16" x14ac:dyDescent="0.2">
      <c r="P54528" s="76"/>
    </row>
    <row r="54529" spans="16:16" x14ac:dyDescent="0.2">
      <c r="P54529" s="76"/>
    </row>
    <row r="54530" spans="16:16" x14ac:dyDescent="0.2">
      <c r="P54530" s="76"/>
    </row>
    <row r="54531" spans="16:16" x14ac:dyDescent="0.2">
      <c r="P54531" s="76"/>
    </row>
    <row r="54532" spans="16:16" x14ac:dyDescent="0.2">
      <c r="P54532" s="76"/>
    </row>
    <row r="54533" spans="16:16" x14ac:dyDescent="0.2">
      <c r="P54533" s="76"/>
    </row>
    <row r="54534" spans="16:16" x14ac:dyDescent="0.2">
      <c r="P54534" s="76"/>
    </row>
    <row r="54535" spans="16:16" x14ac:dyDescent="0.2">
      <c r="P54535" s="76"/>
    </row>
    <row r="54536" spans="16:16" x14ac:dyDescent="0.2">
      <c r="P54536" s="76"/>
    </row>
    <row r="54537" spans="16:16" x14ac:dyDescent="0.2">
      <c r="P54537" s="76"/>
    </row>
    <row r="54538" spans="16:16" x14ac:dyDescent="0.2">
      <c r="P54538" s="76"/>
    </row>
    <row r="54539" spans="16:16" x14ac:dyDescent="0.2">
      <c r="P54539" s="76"/>
    </row>
    <row r="54540" spans="16:16" x14ac:dyDescent="0.2">
      <c r="P54540" s="76"/>
    </row>
    <row r="54541" spans="16:16" x14ac:dyDescent="0.2">
      <c r="P54541" s="76"/>
    </row>
    <row r="54542" spans="16:16" x14ac:dyDescent="0.2">
      <c r="P54542" s="76"/>
    </row>
    <row r="54543" spans="16:16" x14ac:dyDescent="0.2">
      <c r="P54543" s="76"/>
    </row>
    <row r="54544" spans="16:16" x14ac:dyDescent="0.2">
      <c r="P54544" s="76"/>
    </row>
    <row r="54545" spans="16:16" x14ac:dyDescent="0.2">
      <c r="P54545" s="76"/>
    </row>
    <row r="54546" spans="16:16" x14ac:dyDescent="0.2">
      <c r="P54546" s="76"/>
    </row>
    <row r="54547" spans="16:16" x14ac:dyDescent="0.2">
      <c r="P54547" s="76"/>
    </row>
    <row r="54548" spans="16:16" x14ac:dyDescent="0.2">
      <c r="P54548" s="76"/>
    </row>
    <row r="54549" spans="16:16" x14ac:dyDescent="0.2">
      <c r="P54549" s="76"/>
    </row>
    <row r="54550" spans="16:16" x14ac:dyDescent="0.2">
      <c r="P54550" s="76"/>
    </row>
    <row r="54551" spans="16:16" x14ac:dyDescent="0.2">
      <c r="P54551" s="76"/>
    </row>
    <row r="54552" spans="16:16" x14ac:dyDescent="0.2">
      <c r="P54552" s="76"/>
    </row>
    <row r="54553" spans="16:16" x14ac:dyDescent="0.2">
      <c r="P54553" s="76"/>
    </row>
    <row r="54554" spans="16:16" x14ac:dyDescent="0.2">
      <c r="P54554" s="76"/>
    </row>
    <row r="54555" spans="16:16" x14ac:dyDescent="0.2">
      <c r="P54555" s="76"/>
    </row>
    <row r="54556" spans="16:16" x14ac:dyDescent="0.2">
      <c r="P54556" s="76"/>
    </row>
    <row r="54557" spans="16:16" x14ac:dyDescent="0.2">
      <c r="P54557" s="76"/>
    </row>
    <row r="54558" spans="16:16" x14ac:dyDescent="0.2">
      <c r="P54558" s="76"/>
    </row>
    <row r="54559" spans="16:16" x14ac:dyDescent="0.2">
      <c r="P54559" s="76"/>
    </row>
    <row r="54560" spans="16:16" x14ac:dyDescent="0.2">
      <c r="P54560" s="76"/>
    </row>
    <row r="54561" spans="16:16" x14ac:dyDescent="0.2">
      <c r="P54561" s="76"/>
    </row>
    <row r="54562" spans="16:16" x14ac:dyDescent="0.2">
      <c r="P54562" s="76"/>
    </row>
    <row r="54563" spans="16:16" x14ac:dyDescent="0.2">
      <c r="P54563" s="76"/>
    </row>
    <row r="54564" spans="16:16" x14ac:dyDescent="0.2">
      <c r="P54564" s="76"/>
    </row>
    <row r="54565" spans="16:16" x14ac:dyDescent="0.2">
      <c r="P54565" s="76"/>
    </row>
    <row r="54566" spans="16:16" x14ac:dyDescent="0.2">
      <c r="P54566" s="76"/>
    </row>
    <row r="54567" spans="16:16" x14ac:dyDescent="0.2">
      <c r="P54567" s="76"/>
    </row>
    <row r="54568" spans="16:16" x14ac:dyDescent="0.2">
      <c r="P54568" s="76"/>
    </row>
    <row r="54569" spans="16:16" x14ac:dyDescent="0.2">
      <c r="P54569" s="76"/>
    </row>
    <row r="54570" spans="16:16" x14ac:dyDescent="0.2">
      <c r="P54570" s="76"/>
    </row>
    <row r="54571" spans="16:16" x14ac:dyDescent="0.2">
      <c r="P54571" s="76"/>
    </row>
    <row r="54572" spans="16:16" x14ac:dyDescent="0.2">
      <c r="P54572" s="76"/>
    </row>
    <row r="54573" spans="16:16" x14ac:dyDescent="0.2">
      <c r="P54573" s="76"/>
    </row>
    <row r="54574" spans="16:16" x14ac:dyDescent="0.2">
      <c r="P54574" s="76"/>
    </row>
    <row r="54575" spans="16:16" x14ac:dyDescent="0.2">
      <c r="P54575" s="76"/>
    </row>
    <row r="54576" spans="16:16" x14ac:dyDescent="0.2">
      <c r="P54576" s="76"/>
    </row>
    <row r="54577" spans="16:16" x14ac:dyDescent="0.2">
      <c r="P54577" s="76"/>
    </row>
    <row r="54578" spans="16:16" x14ac:dyDescent="0.2">
      <c r="P54578" s="76"/>
    </row>
    <row r="54579" spans="16:16" x14ac:dyDescent="0.2">
      <c r="P54579" s="76"/>
    </row>
    <row r="54580" spans="16:16" x14ac:dyDescent="0.2">
      <c r="P54580" s="76"/>
    </row>
    <row r="54581" spans="16:16" x14ac:dyDescent="0.2">
      <c r="P54581" s="76"/>
    </row>
    <row r="54582" spans="16:16" x14ac:dyDescent="0.2">
      <c r="P54582" s="76"/>
    </row>
    <row r="54583" spans="16:16" x14ac:dyDescent="0.2">
      <c r="P54583" s="76"/>
    </row>
    <row r="54584" spans="16:16" x14ac:dyDescent="0.2">
      <c r="P54584" s="76"/>
    </row>
    <row r="54585" spans="16:16" x14ac:dyDescent="0.2">
      <c r="P54585" s="76"/>
    </row>
    <row r="54586" spans="16:16" x14ac:dyDescent="0.2">
      <c r="P54586" s="76"/>
    </row>
    <row r="54587" spans="16:16" x14ac:dyDescent="0.2">
      <c r="P54587" s="76"/>
    </row>
    <row r="54588" spans="16:16" x14ac:dyDescent="0.2">
      <c r="P54588" s="76"/>
    </row>
    <row r="54589" spans="16:16" x14ac:dyDescent="0.2">
      <c r="P54589" s="76"/>
    </row>
    <row r="54590" spans="16:16" x14ac:dyDescent="0.2">
      <c r="P54590" s="76"/>
    </row>
    <row r="54591" spans="16:16" x14ac:dyDescent="0.2">
      <c r="P54591" s="76"/>
    </row>
    <row r="54592" spans="16:16" x14ac:dyDescent="0.2">
      <c r="P54592" s="76"/>
    </row>
    <row r="54593" spans="16:16" x14ac:dyDescent="0.2">
      <c r="P54593" s="76"/>
    </row>
    <row r="54594" spans="16:16" x14ac:dyDescent="0.2">
      <c r="P54594" s="76"/>
    </row>
    <row r="54595" spans="16:16" x14ac:dyDescent="0.2">
      <c r="P54595" s="76"/>
    </row>
    <row r="54596" spans="16:16" x14ac:dyDescent="0.2">
      <c r="P54596" s="76"/>
    </row>
    <row r="54597" spans="16:16" x14ac:dyDescent="0.2">
      <c r="P54597" s="76"/>
    </row>
    <row r="54598" spans="16:16" x14ac:dyDescent="0.2">
      <c r="P54598" s="76"/>
    </row>
    <row r="54599" spans="16:16" x14ac:dyDescent="0.2">
      <c r="P54599" s="76"/>
    </row>
    <row r="54600" spans="16:16" x14ac:dyDescent="0.2">
      <c r="P54600" s="76"/>
    </row>
    <row r="54601" spans="16:16" x14ac:dyDescent="0.2">
      <c r="P54601" s="76"/>
    </row>
    <row r="54602" spans="16:16" x14ac:dyDescent="0.2">
      <c r="P54602" s="76"/>
    </row>
    <row r="54603" spans="16:16" x14ac:dyDescent="0.2">
      <c r="P54603" s="76"/>
    </row>
    <row r="54604" spans="16:16" x14ac:dyDescent="0.2">
      <c r="P54604" s="76"/>
    </row>
    <row r="54605" spans="16:16" x14ac:dyDescent="0.2">
      <c r="P54605" s="76"/>
    </row>
    <row r="54606" spans="16:16" x14ac:dyDescent="0.2">
      <c r="P54606" s="76"/>
    </row>
    <row r="54607" spans="16:16" x14ac:dyDescent="0.2">
      <c r="P54607" s="76"/>
    </row>
    <row r="54608" spans="16:16" x14ac:dyDescent="0.2">
      <c r="P54608" s="76"/>
    </row>
    <row r="54609" spans="16:16" x14ac:dyDescent="0.2">
      <c r="P54609" s="76"/>
    </row>
    <row r="54610" spans="16:16" x14ac:dyDescent="0.2">
      <c r="P54610" s="76"/>
    </row>
    <row r="54611" spans="16:16" x14ac:dyDescent="0.2">
      <c r="P54611" s="76"/>
    </row>
    <row r="54612" spans="16:16" x14ac:dyDescent="0.2">
      <c r="P54612" s="76"/>
    </row>
    <row r="54613" spans="16:16" x14ac:dyDescent="0.2">
      <c r="P54613" s="76"/>
    </row>
    <row r="54614" spans="16:16" x14ac:dyDescent="0.2">
      <c r="P54614" s="76"/>
    </row>
    <row r="54615" spans="16:16" x14ac:dyDescent="0.2">
      <c r="P54615" s="76"/>
    </row>
    <row r="54616" spans="16:16" x14ac:dyDescent="0.2">
      <c r="P54616" s="76"/>
    </row>
    <row r="54617" spans="16:16" x14ac:dyDescent="0.2">
      <c r="P54617" s="76"/>
    </row>
    <row r="54618" spans="16:16" x14ac:dyDescent="0.2">
      <c r="P54618" s="76"/>
    </row>
    <row r="54619" spans="16:16" x14ac:dyDescent="0.2">
      <c r="P54619" s="76"/>
    </row>
    <row r="54620" spans="16:16" x14ac:dyDescent="0.2">
      <c r="P54620" s="76"/>
    </row>
    <row r="54621" spans="16:16" x14ac:dyDescent="0.2">
      <c r="P54621" s="76"/>
    </row>
    <row r="54622" spans="16:16" x14ac:dyDescent="0.2">
      <c r="P54622" s="76"/>
    </row>
    <row r="54623" spans="16:16" x14ac:dyDescent="0.2">
      <c r="P54623" s="76"/>
    </row>
    <row r="54624" spans="16:16" x14ac:dyDescent="0.2">
      <c r="P54624" s="76"/>
    </row>
    <row r="54625" spans="16:16" x14ac:dyDescent="0.2">
      <c r="P54625" s="76"/>
    </row>
    <row r="54626" spans="16:16" x14ac:dyDescent="0.2">
      <c r="P54626" s="76"/>
    </row>
    <row r="54627" spans="16:16" x14ac:dyDescent="0.2">
      <c r="P54627" s="76"/>
    </row>
    <row r="54628" spans="16:16" x14ac:dyDescent="0.2">
      <c r="P54628" s="76"/>
    </row>
    <row r="54629" spans="16:16" x14ac:dyDescent="0.2">
      <c r="P54629" s="76"/>
    </row>
    <row r="54630" spans="16:16" x14ac:dyDescent="0.2">
      <c r="P54630" s="76"/>
    </row>
    <row r="54631" spans="16:16" x14ac:dyDescent="0.2">
      <c r="P54631" s="76"/>
    </row>
    <row r="54632" spans="16:16" x14ac:dyDescent="0.2">
      <c r="P54632" s="76"/>
    </row>
    <row r="54633" spans="16:16" x14ac:dyDescent="0.2">
      <c r="P54633" s="76"/>
    </row>
    <row r="54634" spans="16:16" x14ac:dyDescent="0.2">
      <c r="P54634" s="76"/>
    </row>
    <row r="54635" spans="16:16" x14ac:dyDescent="0.2">
      <c r="P54635" s="76"/>
    </row>
    <row r="54636" spans="16:16" x14ac:dyDescent="0.2">
      <c r="P54636" s="76"/>
    </row>
    <row r="54637" spans="16:16" x14ac:dyDescent="0.2">
      <c r="P54637" s="76"/>
    </row>
    <row r="54638" spans="16:16" x14ac:dyDescent="0.2">
      <c r="P54638" s="76"/>
    </row>
    <row r="54639" spans="16:16" x14ac:dyDescent="0.2">
      <c r="P54639" s="76"/>
    </row>
    <row r="54640" spans="16:16" x14ac:dyDescent="0.2">
      <c r="P54640" s="76"/>
    </row>
    <row r="54641" spans="16:16" x14ac:dyDescent="0.2">
      <c r="P54641" s="76"/>
    </row>
    <row r="54642" spans="16:16" x14ac:dyDescent="0.2">
      <c r="P54642" s="76"/>
    </row>
    <row r="54643" spans="16:16" x14ac:dyDescent="0.2">
      <c r="P54643" s="76"/>
    </row>
    <row r="54644" spans="16:16" x14ac:dyDescent="0.2">
      <c r="P54644" s="76"/>
    </row>
    <row r="54645" spans="16:16" x14ac:dyDescent="0.2">
      <c r="P54645" s="76"/>
    </row>
    <row r="54646" spans="16:16" x14ac:dyDescent="0.2">
      <c r="P54646" s="76"/>
    </row>
    <row r="54647" spans="16:16" x14ac:dyDescent="0.2">
      <c r="P54647" s="76"/>
    </row>
    <row r="54648" spans="16:16" x14ac:dyDescent="0.2">
      <c r="P54648" s="76"/>
    </row>
    <row r="54649" spans="16:16" x14ac:dyDescent="0.2">
      <c r="P54649" s="76"/>
    </row>
    <row r="54650" spans="16:16" x14ac:dyDescent="0.2">
      <c r="P54650" s="76"/>
    </row>
    <row r="54651" spans="16:16" x14ac:dyDescent="0.2">
      <c r="P54651" s="76"/>
    </row>
    <row r="54652" spans="16:16" x14ac:dyDescent="0.2">
      <c r="P54652" s="76"/>
    </row>
    <row r="54653" spans="16:16" x14ac:dyDescent="0.2">
      <c r="P54653" s="76"/>
    </row>
    <row r="54654" spans="16:16" x14ac:dyDescent="0.2">
      <c r="P54654" s="76"/>
    </row>
    <row r="54655" spans="16:16" x14ac:dyDescent="0.2">
      <c r="P54655" s="76"/>
    </row>
    <row r="54656" spans="16:16" x14ac:dyDescent="0.2">
      <c r="P54656" s="76"/>
    </row>
    <row r="54657" spans="16:16" x14ac:dyDescent="0.2">
      <c r="P54657" s="76"/>
    </row>
    <row r="54658" spans="16:16" x14ac:dyDescent="0.2">
      <c r="P54658" s="76"/>
    </row>
    <row r="54659" spans="16:16" x14ac:dyDescent="0.2">
      <c r="P54659" s="76"/>
    </row>
    <row r="54660" spans="16:16" x14ac:dyDescent="0.2">
      <c r="P54660" s="76"/>
    </row>
    <row r="54661" spans="16:16" x14ac:dyDescent="0.2">
      <c r="P54661" s="76"/>
    </row>
    <row r="54662" spans="16:16" x14ac:dyDescent="0.2">
      <c r="P54662" s="76"/>
    </row>
    <row r="54663" spans="16:16" x14ac:dyDescent="0.2">
      <c r="P54663" s="76"/>
    </row>
    <row r="54664" spans="16:16" x14ac:dyDescent="0.2">
      <c r="P54664" s="76"/>
    </row>
    <row r="54665" spans="16:16" x14ac:dyDescent="0.2">
      <c r="P54665" s="76"/>
    </row>
    <row r="54666" spans="16:16" x14ac:dyDescent="0.2">
      <c r="P54666" s="76"/>
    </row>
    <row r="54667" spans="16:16" x14ac:dyDescent="0.2">
      <c r="P54667" s="76"/>
    </row>
    <row r="54668" spans="16:16" x14ac:dyDescent="0.2">
      <c r="P54668" s="76"/>
    </row>
    <row r="54669" spans="16:16" x14ac:dyDescent="0.2">
      <c r="P54669" s="76"/>
    </row>
    <row r="54670" spans="16:16" x14ac:dyDescent="0.2">
      <c r="P54670" s="76"/>
    </row>
    <row r="54671" spans="16:16" x14ac:dyDescent="0.2">
      <c r="P54671" s="76"/>
    </row>
    <row r="54672" spans="16:16" x14ac:dyDescent="0.2">
      <c r="P54672" s="76"/>
    </row>
    <row r="54673" spans="16:16" x14ac:dyDescent="0.2">
      <c r="P54673" s="76"/>
    </row>
    <row r="54674" spans="16:16" x14ac:dyDescent="0.2">
      <c r="P54674" s="76"/>
    </row>
    <row r="54675" spans="16:16" x14ac:dyDescent="0.2">
      <c r="P54675" s="76"/>
    </row>
    <row r="54676" spans="16:16" x14ac:dyDescent="0.2">
      <c r="P54676" s="76"/>
    </row>
    <row r="54677" spans="16:16" x14ac:dyDescent="0.2">
      <c r="P54677" s="76"/>
    </row>
    <row r="54678" spans="16:16" x14ac:dyDescent="0.2">
      <c r="P54678" s="76"/>
    </row>
    <row r="54679" spans="16:16" x14ac:dyDescent="0.2">
      <c r="P54679" s="76"/>
    </row>
    <row r="54680" spans="16:16" x14ac:dyDescent="0.2">
      <c r="P54680" s="76"/>
    </row>
    <row r="54681" spans="16:16" x14ac:dyDescent="0.2">
      <c r="P54681" s="76"/>
    </row>
    <row r="54682" spans="16:16" x14ac:dyDescent="0.2">
      <c r="P54682" s="76"/>
    </row>
    <row r="54683" spans="16:16" x14ac:dyDescent="0.2">
      <c r="P54683" s="76"/>
    </row>
    <row r="54684" spans="16:16" x14ac:dyDescent="0.2">
      <c r="P54684" s="76"/>
    </row>
    <row r="54685" spans="16:16" x14ac:dyDescent="0.2">
      <c r="P54685" s="76"/>
    </row>
    <row r="54686" spans="16:16" x14ac:dyDescent="0.2">
      <c r="P54686" s="76"/>
    </row>
    <row r="54687" spans="16:16" x14ac:dyDescent="0.2">
      <c r="P54687" s="76"/>
    </row>
    <row r="54688" spans="16:16" x14ac:dyDescent="0.2">
      <c r="P54688" s="76"/>
    </row>
    <row r="54689" spans="16:16" x14ac:dyDescent="0.2">
      <c r="P54689" s="76"/>
    </row>
    <row r="54690" spans="16:16" x14ac:dyDescent="0.2">
      <c r="P54690" s="76"/>
    </row>
    <row r="54691" spans="16:16" x14ac:dyDescent="0.2">
      <c r="P54691" s="76"/>
    </row>
    <row r="54692" spans="16:16" x14ac:dyDescent="0.2">
      <c r="P54692" s="76"/>
    </row>
    <row r="54693" spans="16:16" x14ac:dyDescent="0.2">
      <c r="P54693" s="76"/>
    </row>
    <row r="54694" spans="16:16" x14ac:dyDescent="0.2">
      <c r="P54694" s="76"/>
    </row>
    <row r="54695" spans="16:16" x14ac:dyDescent="0.2">
      <c r="P54695" s="76"/>
    </row>
    <row r="54696" spans="16:16" x14ac:dyDescent="0.2">
      <c r="P54696" s="76"/>
    </row>
    <row r="54697" spans="16:16" x14ac:dyDescent="0.2">
      <c r="P54697" s="76"/>
    </row>
    <row r="54698" spans="16:16" x14ac:dyDescent="0.2">
      <c r="P54698" s="76"/>
    </row>
    <row r="54699" spans="16:16" x14ac:dyDescent="0.2">
      <c r="P54699" s="76"/>
    </row>
    <row r="54700" spans="16:16" x14ac:dyDescent="0.2">
      <c r="P54700" s="76"/>
    </row>
    <row r="54701" spans="16:16" x14ac:dyDescent="0.2">
      <c r="P54701" s="76"/>
    </row>
    <row r="54702" spans="16:16" x14ac:dyDescent="0.2">
      <c r="P54702" s="76"/>
    </row>
    <row r="54703" spans="16:16" x14ac:dyDescent="0.2">
      <c r="P54703" s="76"/>
    </row>
    <row r="54704" spans="16:16" x14ac:dyDescent="0.2">
      <c r="P54704" s="76"/>
    </row>
    <row r="54705" spans="16:16" x14ac:dyDescent="0.2">
      <c r="P54705" s="76"/>
    </row>
    <row r="54706" spans="16:16" x14ac:dyDescent="0.2">
      <c r="P54706" s="76"/>
    </row>
    <row r="54707" spans="16:16" x14ac:dyDescent="0.2">
      <c r="P54707" s="76"/>
    </row>
    <row r="54708" spans="16:16" x14ac:dyDescent="0.2">
      <c r="P54708" s="76"/>
    </row>
    <row r="54709" spans="16:16" x14ac:dyDescent="0.2">
      <c r="P54709" s="76"/>
    </row>
    <row r="54710" spans="16:16" x14ac:dyDescent="0.2">
      <c r="P54710" s="76"/>
    </row>
    <row r="54711" spans="16:16" x14ac:dyDescent="0.2">
      <c r="P54711" s="76"/>
    </row>
    <row r="54712" spans="16:16" x14ac:dyDescent="0.2">
      <c r="P54712" s="76"/>
    </row>
    <row r="54713" spans="16:16" x14ac:dyDescent="0.2">
      <c r="P54713" s="76"/>
    </row>
    <row r="54714" spans="16:16" x14ac:dyDescent="0.2">
      <c r="P54714" s="76"/>
    </row>
    <row r="54715" spans="16:16" x14ac:dyDescent="0.2">
      <c r="P54715" s="76"/>
    </row>
    <row r="54716" spans="16:16" x14ac:dyDescent="0.2">
      <c r="P54716" s="76"/>
    </row>
    <row r="54717" spans="16:16" x14ac:dyDescent="0.2">
      <c r="P54717" s="76"/>
    </row>
    <row r="54718" spans="16:16" x14ac:dyDescent="0.2">
      <c r="P54718" s="76"/>
    </row>
    <row r="54719" spans="16:16" x14ac:dyDescent="0.2">
      <c r="P54719" s="76"/>
    </row>
    <row r="54720" spans="16:16" x14ac:dyDescent="0.2">
      <c r="P54720" s="76"/>
    </row>
    <row r="54721" spans="16:16" x14ac:dyDescent="0.2">
      <c r="P54721" s="76"/>
    </row>
    <row r="54722" spans="16:16" x14ac:dyDescent="0.2">
      <c r="P54722" s="76"/>
    </row>
    <row r="54723" spans="16:16" x14ac:dyDescent="0.2">
      <c r="P54723" s="76"/>
    </row>
    <row r="54724" spans="16:16" x14ac:dyDescent="0.2">
      <c r="P54724" s="76"/>
    </row>
    <row r="54725" spans="16:16" x14ac:dyDescent="0.2">
      <c r="P54725" s="76"/>
    </row>
    <row r="54726" spans="16:16" x14ac:dyDescent="0.2">
      <c r="P54726" s="76"/>
    </row>
    <row r="54727" spans="16:16" x14ac:dyDescent="0.2">
      <c r="P54727" s="76"/>
    </row>
    <row r="54728" spans="16:16" x14ac:dyDescent="0.2">
      <c r="P54728" s="76"/>
    </row>
    <row r="54729" spans="16:16" x14ac:dyDescent="0.2">
      <c r="P54729" s="76"/>
    </row>
    <row r="54730" spans="16:16" x14ac:dyDescent="0.2">
      <c r="P54730" s="76"/>
    </row>
    <row r="54731" spans="16:16" x14ac:dyDescent="0.2">
      <c r="P54731" s="76"/>
    </row>
    <row r="54732" spans="16:16" x14ac:dyDescent="0.2">
      <c r="P54732" s="76"/>
    </row>
    <row r="54733" spans="16:16" x14ac:dyDescent="0.2">
      <c r="P54733" s="76"/>
    </row>
    <row r="54734" spans="16:16" x14ac:dyDescent="0.2">
      <c r="P54734" s="76"/>
    </row>
    <row r="54735" spans="16:16" x14ac:dyDescent="0.2">
      <c r="P54735" s="76"/>
    </row>
    <row r="54736" spans="16:16" x14ac:dyDescent="0.2">
      <c r="P54736" s="76"/>
    </row>
    <row r="54737" spans="16:16" x14ac:dyDescent="0.2">
      <c r="P54737" s="76"/>
    </row>
    <row r="54738" spans="16:16" x14ac:dyDescent="0.2">
      <c r="P54738" s="76"/>
    </row>
    <row r="54739" spans="16:16" x14ac:dyDescent="0.2">
      <c r="P54739" s="76"/>
    </row>
    <row r="54740" spans="16:16" x14ac:dyDescent="0.2">
      <c r="P54740" s="76"/>
    </row>
    <row r="54741" spans="16:16" x14ac:dyDescent="0.2">
      <c r="P54741" s="76"/>
    </row>
    <row r="54742" spans="16:16" x14ac:dyDescent="0.2">
      <c r="P54742" s="76"/>
    </row>
    <row r="54743" spans="16:16" x14ac:dyDescent="0.2">
      <c r="P54743" s="76"/>
    </row>
    <row r="54744" spans="16:16" x14ac:dyDescent="0.2">
      <c r="P54744" s="76"/>
    </row>
    <row r="54745" spans="16:16" x14ac:dyDescent="0.2">
      <c r="P54745" s="76"/>
    </row>
    <row r="54746" spans="16:16" x14ac:dyDescent="0.2">
      <c r="P54746" s="76"/>
    </row>
    <row r="54747" spans="16:16" x14ac:dyDescent="0.2">
      <c r="P54747" s="76"/>
    </row>
    <row r="54748" spans="16:16" x14ac:dyDescent="0.2">
      <c r="P54748" s="76"/>
    </row>
    <row r="54749" spans="16:16" x14ac:dyDescent="0.2">
      <c r="P54749" s="76"/>
    </row>
    <row r="54750" spans="16:16" x14ac:dyDescent="0.2">
      <c r="P54750" s="76"/>
    </row>
    <row r="54751" spans="16:16" x14ac:dyDescent="0.2">
      <c r="P54751" s="76"/>
    </row>
    <row r="54752" spans="16:16" x14ac:dyDescent="0.2">
      <c r="P54752" s="76"/>
    </row>
    <row r="54753" spans="16:16" x14ac:dyDescent="0.2">
      <c r="P54753" s="76"/>
    </row>
    <row r="54754" spans="16:16" x14ac:dyDescent="0.2">
      <c r="P54754" s="76"/>
    </row>
    <row r="54755" spans="16:16" x14ac:dyDescent="0.2">
      <c r="P54755" s="76"/>
    </row>
    <row r="54756" spans="16:16" x14ac:dyDescent="0.2">
      <c r="P54756" s="76"/>
    </row>
    <row r="54757" spans="16:16" x14ac:dyDescent="0.2">
      <c r="P54757" s="76"/>
    </row>
    <row r="54758" spans="16:16" x14ac:dyDescent="0.2">
      <c r="P54758" s="76"/>
    </row>
    <row r="54759" spans="16:16" x14ac:dyDescent="0.2">
      <c r="P54759" s="76"/>
    </row>
    <row r="54760" spans="16:16" x14ac:dyDescent="0.2">
      <c r="P54760" s="76"/>
    </row>
    <row r="54761" spans="16:16" x14ac:dyDescent="0.2">
      <c r="P54761" s="76"/>
    </row>
    <row r="54762" spans="16:16" x14ac:dyDescent="0.2">
      <c r="P54762" s="76"/>
    </row>
    <row r="54763" spans="16:16" x14ac:dyDescent="0.2">
      <c r="P54763" s="76"/>
    </row>
    <row r="54764" spans="16:16" x14ac:dyDescent="0.2">
      <c r="P54764" s="76"/>
    </row>
    <row r="54765" spans="16:16" x14ac:dyDescent="0.2">
      <c r="P54765" s="76"/>
    </row>
    <row r="54766" spans="16:16" x14ac:dyDescent="0.2">
      <c r="P54766" s="76"/>
    </row>
    <row r="54767" spans="16:16" x14ac:dyDescent="0.2">
      <c r="P54767" s="76"/>
    </row>
    <row r="54768" spans="16:16" x14ac:dyDescent="0.2">
      <c r="P54768" s="76"/>
    </row>
    <row r="54769" spans="16:16" x14ac:dyDescent="0.2">
      <c r="P54769" s="76"/>
    </row>
    <row r="54770" spans="16:16" x14ac:dyDescent="0.2">
      <c r="P54770" s="76"/>
    </row>
    <row r="54771" spans="16:16" x14ac:dyDescent="0.2">
      <c r="P54771" s="76"/>
    </row>
    <row r="54772" spans="16:16" x14ac:dyDescent="0.2">
      <c r="P54772" s="76"/>
    </row>
    <row r="54773" spans="16:16" x14ac:dyDescent="0.2">
      <c r="P54773" s="76"/>
    </row>
    <row r="54774" spans="16:16" x14ac:dyDescent="0.2">
      <c r="P54774" s="76"/>
    </row>
    <row r="54775" spans="16:16" x14ac:dyDescent="0.2">
      <c r="P54775" s="76"/>
    </row>
    <row r="54776" spans="16:16" x14ac:dyDescent="0.2">
      <c r="P54776" s="76"/>
    </row>
    <row r="54777" spans="16:16" x14ac:dyDescent="0.2">
      <c r="P54777" s="76"/>
    </row>
    <row r="54778" spans="16:16" x14ac:dyDescent="0.2">
      <c r="P54778" s="76"/>
    </row>
    <row r="54779" spans="16:16" x14ac:dyDescent="0.2">
      <c r="P54779" s="76"/>
    </row>
    <row r="54780" spans="16:16" x14ac:dyDescent="0.2">
      <c r="P54780" s="76"/>
    </row>
    <row r="54781" spans="16:16" x14ac:dyDescent="0.2">
      <c r="P54781" s="76"/>
    </row>
    <row r="54782" spans="16:16" x14ac:dyDescent="0.2">
      <c r="P54782" s="76"/>
    </row>
    <row r="54783" spans="16:16" x14ac:dyDescent="0.2">
      <c r="P54783" s="76"/>
    </row>
    <row r="54784" spans="16:16" x14ac:dyDescent="0.2">
      <c r="P54784" s="76"/>
    </row>
    <row r="54785" spans="16:16" x14ac:dyDescent="0.2">
      <c r="P54785" s="76"/>
    </row>
    <row r="54786" spans="16:16" x14ac:dyDescent="0.2">
      <c r="P54786" s="76"/>
    </row>
    <row r="54787" spans="16:16" x14ac:dyDescent="0.2">
      <c r="P54787" s="76"/>
    </row>
    <row r="54788" spans="16:16" x14ac:dyDescent="0.2">
      <c r="P54788" s="76"/>
    </row>
    <row r="54789" spans="16:16" x14ac:dyDescent="0.2">
      <c r="P54789" s="76"/>
    </row>
    <row r="54790" spans="16:16" x14ac:dyDescent="0.2">
      <c r="P54790" s="76"/>
    </row>
    <row r="54791" spans="16:16" x14ac:dyDescent="0.2">
      <c r="P54791" s="76"/>
    </row>
    <row r="54792" spans="16:16" x14ac:dyDescent="0.2">
      <c r="P54792" s="76"/>
    </row>
    <row r="54793" spans="16:16" x14ac:dyDescent="0.2">
      <c r="P54793" s="76"/>
    </row>
    <row r="54794" spans="16:16" x14ac:dyDescent="0.2">
      <c r="P54794" s="76"/>
    </row>
    <row r="54795" spans="16:16" x14ac:dyDescent="0.2">
      <c r="P54795" s="76"/>
    </row>
    <row r="54796" spans="16:16" x14ac:dyDescent="0.2">
      <c r="P54796" s="76"/>
    </row>
    <row r="54797" spans="16:16" x14ac:dyDescent="0.2">
      <c r="P54797" s="76"/>
    </row>
    <row r="54798" spans="16:16" x14ac:dyDescent="0.2">
      <c r="P54798" s="76"/>
    </row>
    <row r="54799" spans="16:16" x14ac:dyDescent="0.2">
      <c r="P54799" s="76"/>
    </row>
    <row r="54800" spans="16:16" x14ac:dyDescent="0.2">
      <c r="P54800" s="76"/>
    </row>
    <row r="54801" spans="16:16" x14ac:dyDescent="0.2">
      <c r="P54801" s="76"/>
    </row>
    <row r="54802" spans="16:16" x14ac:dyDescent="0.2">
      <c r="P54802" s="76"/>
    </row>
    <row r="54803" spans="16:16" x14ac:dyDescent="0.2">
      <c r="P54803" s="76"/>
    </row>
    <row r="54804" spans="16:16" x14ac:dyDescent="0.2">
      <c r="P54804" s="76"/>
    </row>
    <row r="54805" spans="16:16" x14ac:dyDescent="0.2">
      <c r="P54805" s="76"/>
    </row>
    <row r="54806" spans="16:16" x14ac:dyDescent="0.2">
      <c r="P54806" s="76"/>
    </row>
    <row r="54807" spans="16:16" x14ac:dyDescent="0.2">
      <c r="P54807" s="76"/>
    </row>
    <row r="54808" spans="16:16" x14ac:dyDescent="0.2">
      <c r="P54808" s="76"/>
    </row>
    <row r="54809" spans="16:16" x14ac:dyDescent="0.2">
      <c r="P54809" s="76"/>
    </row>
    <row r="54810" spans="16:16" x14ac:dyDescent="0.2">
      <c r="P54810" s="76"/>
    </row>
    <row r="54811" spans="16:16" x14ac:dyDescent="0.2">
      <c r="P54811" s="76"/>
    </row>
    <row r="54812" spans="16:16" x14ac:dyDescent="0.2">
      <c r="P54812" s="76"/>
    </row>
    <row r="54813" spans="16:16" x14ac:dyDescent="0.2">
      <c r="P54813" s="76"/>
    </row>
    <row r="54814" spans="16:16" x14ac:dyDescent="0.2">
      <c r="P54814" s="76"/>
    </row>
    <row r="54815" spans="16:16" x14ac:dyDescent="0.2">
      <c r="P54815" s="76"/>
    </row>
    <row r="54816" spans="16:16" x14ac:dyDescent="0.2">
      <c r="P54816" s="76"/>
    </row>
    <row r="54817" spans="16:16" x14ac:dyDescent="0.2">
      <c r="P54817" s="76"/>
    </row>
    <row r="54818" spans="16:16" x14ac:dyDescent="0.2">
      <c r="P54818" s="76"/>
    </row>
    <row r="54819" spans="16:16" x14ac:dyDescent="0.2">
      <c r="P54819" s="76"/>
    </row>
    <row r="54820" spans="16:16" x14ac:dyDescent="0.2">
      <c r="P54820" s="76"/>
    </row>
    <row r="54821" spans="16:16" x14ac:dyDescent="0.2">
      <c r="P54821" s="76"/>
    </row>
    <row r="54822" spans="16:16" x14ac:dyDescent="0.2">
      <c r="P54822" s="76"/>
    </row>
    <row r="54823" spans="16:16" x14ac:dyDescent="0.2">
      <c r="P54823" s="76"/>
    </row>
    <row r="54824" spans="16:16" x14ac:dyDescent="0.2">
      <c r="P54824" s="76"/>
    </row>
    <row r="54825" spans="16:16" x14ac:dyDescent="0.2">
      <c r="P54825" s="76"/>
    </row>
    <row r="54826" spans="16:16" x14ac:dyDescent="0.2">
      <c r="P54826" s="76"/>
    </row>
    <row r="54827" spans="16:16" x14ac:dyDescent="0.2">
      <c r="P54827" s="76"/>
    </row>
    <row r="54828" spans="16:16" x14ac:dyDescent="0.2">
      <c r="P54828" s="76"/>
    </row>
    <row r="54829" spans="16:16" x14ac:dyDescent="0.2">
      <c r="P54829" s="76"/>
    </row>
    <row r="54830" spans="16:16" x14ac:dyDescent="0.2">
      <c r="P54830" s="76"/>
    </row>
    <row r="54831" spans="16:16" x14ac:dyDescent="0.2">
      <c r="P54831" s="76"/>
    </row>
    <row r="54832" spans="16:16" x14ac:dyDescent="0.2">
      <c r="P54832" s="76"/>
    </row>
    <row r="54833" spans="16:16" x14ac:dyDescent="0.2">
      <c r="P54833" s="76"/>
    </row>
    <row r="54834" spans="16:16" x14ac:dyDescent="0.2">
      <c r="P54834" s="76"/>
    </row>
    <row r="54835" spans="16:16" x14ac:dyDescent="0.2">
      <c r="P54835" s="76"/>
    </row>
    <row r="54836" spans="16:16" x14ac:dyDescent="0.2">
      <c r="P54836" s="76"/>
    </row>
    <row r="54837" spans="16:16" x14ac:dyDescent="0.2">
      <c r="P54837" s="76"/>
    </row>
    <row r="54838" spans="16:16" x14ac:dyDescent="0.2">
      <c r="P54838" s="76"/>
    </row>
    <row r="54839" spans="16:16" x14ac:dyDescent="0.2">
      <c r="P54839" s="76"/>
    </row>
    <row r="54840" spans="16:16" x14ac:dyDescent="0.2">
      <c r="P54840" s="76"/>
    </row>
    <row r="54841" spans="16:16" x14ac:dyDescent="0.2">
      <c r="P54841" s="76"/>
    </row>
    <row r="54842" spans="16:16" x14ac:dyDescent="0.2">
      <c r="P54842" s="76"/>
    </row>
    <row r="54843" spans="16:16" x14ac:dyDescent="0.2">
      <c r="P54843" s="76"/>
    </row>
    <row r="54844" spans="16:16" x14ac:dyDescent="0.2">
      <c r="P54844" s="76"/>
    </row>
    <row r="54845" spans="16:16" x14ac:dyDescent="0.2">
      <c r="P54845" s="76"/>
    </row>
    <row r="54846" spans="16:16" x14ac:dyDescent="0.2">
      <c r="P54846" s="76"/>
    </row>
    <row r="54847" spans="16:16" x14ac:dyDescent="0.2">
      <c r="P54847" s="76"/>
    </row>
    <row r="54848" spans="16:16" x14ac:dyDescent="0.2">
      <c r="P54848" s="76"/>
    </row>
    <row r="54849" spans="16:16" x14ac:dyDescent="0.2">
      <c r="P54849" s="76"/>
    </row>
    <row r="54850" spans="16:16" x14ac:dyDescent="0.2">
      <c r="P54850" s="76"/>
    </row>
    <row r="54851" spans="16:16" x14ac:dyDescent="0.2">
      <c r="P54851" s="76"/>
    </row>
    <row r="54852" spans="16:16" x14ac:dyDescent="0.2">
      <c r="P54852" s="76"/>
    </row>
    <row r="54853" spans="16:16" x14ac:dyDescent="0.2">
      <c r="P54853" s="76"/>
    </row>
    <row r="54854" spans="16:16" x14ac:dyDescent="0.2">
      <c r="P54854" s="76"/>
    </row>
    <row r="54855" spans="16:16" x14ac:dyDescent="0.2">
      <c r="P54855" s="76"/>
    </row>
    <row r="54856" spans="16:16" x14ac:dyDescent="0.2">
      <c r="P54856" s="76"/>
    </row>
    <row r="54857" spans="16:16" x14ac:dyDescent="0.2">
      <c r="P54857" s="76"/>
    </row>
    <row r="54858" spans="16:16" x14ac:dyDescent="0.2">
      <c r="P54858" s="76"/>
    </row>
    <row r="54859" spans="16:16" x14ac:dyDescent="0.2">
      <c r="P54859" s="76"/>
    </row>
    <row r="54860" spans="16:16" x14ac:dyDescent="0.2">
      <c r="P54860" s="76"/>
    </row>
    <row r="54861" spans="16:16" x14ac:dyDescent="0.2">
      <c r="P54861" s="76"/>
    </row>
    <row r="54862" spans="16:16" x14ac:dyDescent="0.2">
      <c r="P54862" s="76"/>
    </row>
    <row r="54863" spans="16:16" x14ac:dyDescent="0.2">
      <c r="P54863" s="76"/>
    </row>
    <row r="54864" spans="16:16" x14ac:dyDescent="0.2">
      <c r="P54864" s="76"/>
    </row>
    <row r="54865" spans="16:16" x14ac:dyDescent="0.2">
      <c r="P54865" s="76"/>
    </row>
    <row r="54866" spans="16:16" x14ac:dyDescent="0.2">
      <c r="P54866" s="76"/>
    </row>
    <row r="54867" spans="16:16" x14ac:dyDescent="0.2">
      <c r="P54867" s="76"/>
    </row>
    <row r="54868" spans="16:16" x14ac:dyDescent="0.2">
      <c r="P54868" s="76"/>
    </row>
    <row r="54869" spans="16:16" x14ac:dyDescent="0.2">
      <c r="P54869" s="76"/>
    </row>
    <row r="54870" spans="16:16" x14ac:dyDescent="0.2">
      <c r="P54870" s="76"/>
    </row>
    <row r="54871" spans="16:16" x14ac:dyDescent="0.2">
      <c r="P54871" s="76"/>
    </row>
    <row r="54872" spans="16:16" x14ac:dyDescent="0.2">
      <c r="P54872" s="76"/>
    </row>
    <row r="54873" spans="16:16" x14ac:dyDescent="0.2">
      <c r="P54873" s="76"/>
    </row>
    <row r="54874" spans="16:16" x14ac:dyDescent="0.2">
      <c r="P54874" s="76"/>
    </row>
    <row r="54875" spans="16:16" x14ac:dyDescent="0.2">
      <c r="P54875" s="76"/>
    </row>
    <row r="54876" spans="16:16" x14ac:dyDescent="0.2">
      <c r="P54876" s="76"/>
    </row>
    <row r="54877" spans="16:16" x14ac:dyDescent="0.2">
      <c r="P54877" s="76"/>
    </row>
    <row r="54878" spans="16:16" x14ac:dyDescent="0.2">
      <c r="P54878" s="76"/>
    </row>
    <row r="54879" spans="16:16" x14ac:dyDescent="0.2">
      <c r="P54879" s="76"/>
    </row>
    <row r="54880" spans="16:16" x14ac:dyDescent="0.2">
      <c r="P54880" s="76"/>
    </row>
    <row r="54881" spans="16:16" x14ac:dyDescent="0.2">
      <c r="P54881" s="76"/>
    </row>
    <row r="54882" spans="16:16" x14ac:dyDescent="0.2">
      <c r="P54882" s="76"/>
    </row>
    <row r="54883" spans="16:16" x14ac:dyDescent="0.2">
      <c r="P54883" s="76"/>
    </row>
    <row r="54884" spans="16:16" x14ac:dyDescent="0.2">
      <c r="P54884" s="76"/>
    </row>
    <row r="54885" spans="16:16" x14ac:dyDescent="0.2">
      <c r="P54885" s="76"/>
    </row>
    <row r="54886" spans="16:16" x14ac:dyDescent="0.2">
      <c r="P54886" s="76"/>
    </row>
    <row r="54887" spans="16:16" x14ac:dyDescent="0.2">
      <c r="P54887" s="76"/>
    </row>
    <row r="54888" spans="16:16" x14ac:dyDescent="0.2">
      <c r="P54888" s="76"/>
    </row>
    <row r="54889" spans="16:16" x14ac:dyDescent="0.2">
      <c r="P54889" s="76"/>
    </row>
    <row r="54890" spans="16:16" x14ac:dyDescent="0.2">
      <c r="P54890" s="76"/>
    </row>
    <row r="54891" spans="16:16" x14ac:dyDescent="0.2">
      <c r="P54891" s="76"/>
    </row>
    <row r="54892" spans="16:16" x14ac:dyDescent="0.2">
      <c r="P54892" s="76"/>
    </row>
    <row r="54893" spans="16:16" x14ac:dyDescent="0.2">
      <c r="P54893" s="76"/>
    </row>
    <row r="54894" spans="16:16" x14ac:dyDescent="0.2">
      <c r="P54894" s="76"/>
    </row>
    <row r="54895" spans="16:16" x14ac:dyDescent="0.2">
      <c r="P54895" s="76"/>
    </row>
    <row r="54896" spans="16:16" x14ac:dyDescent="0.2">
      <c r="P54896" s="76"/>
    </row>
    <row r="54897" spans="16:16" x14ac:dyDescent="0.2">
      <c r="P54897" s="76"/>
    </row>
    <row r="54898" spans="16:16" x14ac:dyDescent="0.2">
      <c r="P54898" s="76"/>
    </row>
    <row r="54899" spans="16:16" x14ac:dyDescent="0.2">
      <c r="P54899" s="76"/>
    </row>
    <row r="54900" spans="16:16" x14ac:dyDescent="0.2">
      <c r="P54900" s="76"/>
    </row>
    <row r="54901" spans="16:16" x14ac:dyDescent="0.2">
      <c r="P54901" s="76"/>
    </row>
    <row r="54902" spans="16:16" x14ac:dyDescent="0.2">
      <c r="P54902" s="76"/>
    </row>
    <row r="54903" spans="16:16" x14ac:dyDescent="0.2">
      <c r="P54903" s="76"/>
    </row>
    <row r="54904" spans="16:16" x14ac:dyDescent="0.2">
      <c r="P54904" s="76"/>
    </row>
    <row r="54905" spans="16:16" x14ac:dyDescent="0.2">
      <c r="P54905" s="76"/>
    </row>
    <row r="54906" spans="16:16" x14ac:dyDescent="0.2">
      <c r="P54906" s="76"/>
    </row>
    <row r="54907" spans="16:16" x14ac:dyDescent="0.2">
      <c r="P54907" s="76"/>
    </row>
    <row r="54908" spans="16:16" x14ac:dyDescent="0.2">
      <c r="P54908" s="76"/>
    </row>
    <row r="54909" spans="16:16" x14ac:dyDescent="0.2">
      <c r="P54909" s="76"/>
    </row>
    <row r="54910" spans="16:16" x14ac:dyDescent="0.2">
      <c r="P54910" s="76"/>
    </row>
    <row r="54911" spans="16:16" x14ac:dyDescent="0.2">
      <c r="P54911" s="76"/>
    </row>
    <row r="54912" spans="16:16" x14ac:dyDescent="0.2">
      <c r="P54912" s="76"/>
    </row>
    <row r="54913" spans="16:16" x14ac:dyDescent="0.2">
      <c r="P54913" s="76"/>
    </row>
    <row r="54914" spans="16:16" x14ac:dyDescent="0.2">
      <c r="P54914" s="76"/>
    </row>
    <row r="54915" spans="16:16" x14ac:dyDescent="0.2">
      <c r="P54915" s="76"/>
    </row>
    <row r="54916" spans="16:16" x14ac:dyDescent="0.2">
      <c r="P54916" s="76"/>
    </row>
    <row r="54917" spans="16:16" x14ac:dyDescent="0.2">
      <c r="P54917" s="76"/>
    </row>
    <row r="54918" spans="16:16" x14ac:dyDescent="0.2">
      <c r="P54918" s="76"/>
    </row>
    <row r="54919" spans="16:16" x14ac:dyDescent="0.2">
      <c r="P54919" s="76"/>
    </row>
    <row r="54920" spans="16:16" x14ac:dyDescent="0.2">
      <c r="P54920" s="76"/>
    </row>
    <row r="54921" spans="16:16" x14ac:dyDescent="0.2">
      <c r="P54921" s="76"/>
    </row>
    <row r="54922" spans="16:16" x14ac:dyDescent="0.2">
      <c r="P54922" s="76"/>
    </row>
    <row r="54923" spans="16:16" x14ac:dyDescent="0.2">
      <c r="P54923" s="76"/>
    </row>
    <row r="54924" spans="16:16" x14ac:dyDescent="0.2">
      <c r="P54924" s="76"/>
    </row>
    <row r="54925" spans="16:16" x14ac:dyDescent="0.2">
      <c r="P54925" s="76"/>
    </row>
    <row r="54926" spans="16:16" x14ac:dyDescent="0.2">
      <c r="P54926" s="76"/>
    </row>
    <row r="54927" spans="16:16" x14ac:dyDescent="0.2">
      <c r="P54927" s="76"/>
    </row>
    <row r="54928" spans="16:16" x14ac:dyDescent="0.2">
      <c r="P54928" s="76"/>
    </row>
    <row r="54929" spans="16:16" x14ac:dyDescent="0.2">
      <c r="P54929" s="76"/>
    </row>
    <row r="54930" spans="16:16" x14ac:dyDescent="0.2">
      <c r="P54930" s="76"/>
    </row>
    <row r="54931" spans="16:16" x14ac:dyDescent="0.2">
      <c r="P54931" s="76"/>
    </row>
    <row r="54932" spans="16:16" x14ac:dyDescent="0.2">
      <c r="P54932" s="76"/>
    </row>
    <row r="54933" spans="16:16" x14ac:dyDescent="0.2">
      <c r="P54933" s="76"/>
    </row>
    <row r="54934" spans="16:16" x14ac:dyDescent="0.2">
      <c r="P54934" s="76"/>
    </row>
    <row r="54935" spans="16:16" x14ac:dyDescent="0.2">
      <c r="P54935" s="76"/>
    </row>
    <row r="54936" spans="16:16" x14ac:dyDescent="0.2">
      <c r="P54936" s="76"/>
    </row>
    <row r="54937" spans="16:16" x14ac:dyDescent="0.2">
      <c r="P54937" s="76"/>
    </row>
    <row r="54938" spans="16:16" x14ac:dyDescent="0.2">
      <c r="P54938" s="76"/>
    </row>
    <row r="54939" spans="16:16" x14ac:dyDescent="0.2">
      <c r="P54939" s="76"/>
    </row>
    <row r="54940" spans="16:16" x14ac:dyDescent="0.2">
      <c r="P54940" s="76"/>
    </row>
    <row r="54941" spans="16:16" x14ac:dyDescent="0.2">
      <c r="P54941" s="76"/>
    </row>
    <row r="54942" spans="16:16" x14ac:dyDescent="0.2">
      <c r="P54942" s="76"/>
    </row>
    <row r="54943" spans="16:16" x14ac:dyDescent="0.2">
      <c r="P54943" s="76"/>
    </row>
    <row r="54944" spans="16:16" x14ac:dyDescent="0.2">
      <c r="P54944" s="76"/>
    </row>
    <row r="54945" spans="16:16" x14ac:dyDescent="0.2">
      <c r="P54945" s="76"/>
    </row>
    <row r="54946" spans="16:16" x14ac:dyDescent="0.2">
      <c r="P54946" s="76"/>
    </row>
    <row r="54947" spans="16:16" x14ac:dyDescent="0.2">
      <c r="P54947" s="76"/>
    </row>
    <row r="54948" spans="16:16" x14ac:dyDescent="0.2">
      <c r="P54948" s="76"/>
    </row>
    <row r="54949" spans="16:16" x14ac:dyDescent="0.2">
      <c r="P54949" s="76"/>
    </row>
    <row r="54950" spans="16:16" x14ac:dyDescent="0.2">
      <c r="P54950" s="76"/>
    </row>
    <row r="54951" spans="16:16" x14ac:dyDescent="0.2">
      <c r="P54951" s="76"/>
    </row>
    <row r="54952" spans="16:16" x14ac:dyDescent="0.2">
      <c r="P54952" s="76"/>
    </row>
    <row r="54953" spans="16:16" x14ac:dyDescent="0.2">
      <c r="P54953" s="76"/>
    </row>
    <row r="54954" spans="16:16" x14ac:dyDescent="0.2">
      <c r="P54954" s="76"/>
    </row>
    <row r="54955" spans="16:16" x14ac:dyDescent="0.2">
      <c r="P54955" s="76"/>
    </row>
    <row r="54956" spans="16:16" x14ac:dyDescent="0.2">
      <c r="P54956" s="76"/>
    </row>
    <row r="54957" spans="16:16" x14ac:dyDescent="0.2">
      <c r="P54957" s="76"/>
    </row>
    <row r="54958" spans="16:16" x14ac:dyDescent="0.2">
      <c r="P54958" s="76"/>
    </row>
    <row r="54959" spans="16:16" x14ac:dyDescent="0.2">
      <c r="P54959" s="76"/>
    </row>
    <row r="54960" spans="16:16" x14ac:dyDescent="0.2">
      <c r="P54960" s="76"/>
    </row>
    <row r="54961" spans="16:16" x14ac:dyDescent="0.2">
      <c r="P54961" s="76"/>
    </row>
    <row r="54962" spans="16:16" x14ac:dyDescent="0.2">
      <c r="P54962" s="76"/>
    </row>
    <row r="54963" spans="16:16" x14ac:dyDescent="0.2">
      <c r="P54963" s="76"/>
    </row>
    <row r="54964" spans="16:16" x14ac:dyDescent="0.2">
      <c r="P54964" s="76"/>
    </row>
    <row r="54965" spans="16:16" x14ac:dyDescent="0.2">
      <c r="P54965" s="76"/>
    </row>
    <row r="54966" spans="16:16" x14ac:dyDescent="0.2">
      <c r="P54966" s="76"/>
    </row>
    <row r="54967" spans="16:16" x14ac:dyDescent="0.2">
      <c r="P54967" s="76"/>
    </row>
    <row r="54968" spans="16:16" x14ac:dyDescent="0.2">
      <c r="P54968" s="76"/>
    </row>
    <row r="54969" spans="16:16" x14ac:dyDescent="0.2">
      <c r="P54969" s="76"/>
    </row>
    <row r="54970" spans="16:16" x14ac:dyDescent="0.2">
      <c r="P54970" s="76"/>
    </row>
    <row r="54971" spans="16:16" x14ac:dyDescent="0.2">
      <c r="P54971" s="76"/>
    </row>
    <row r="54972" spans="16:16" x14ac:dyDescent="0.2">
      <c r="P54972" s="76"/>
    </row>
    <row r="54973" spans="16:16" x14ac:dyDescent="0.2">
      <c r="P54973" s="76"/>
    </row>
    <row r="54974" spans="16:16" x14ac:dyDescent="0.2">
      <c r="P54974" s="76"/>
    </row>
    <row r="54975" spans="16:16" x14ac:dyDescent="0.2">
      <c r="P54975" s="76"/>
    </row>
    <row r="54976" spans="16:16" x14ac:dyDescent="0.2">
      <c r="P54976" s="76"/>
    </row>
    <row r="54977" spans="16:16" x14ac:dyDescent="0.2">
      <c r="P54977" s="76"/>
    </row>
    <row r="54978" spans="16:16" x14ac:dyDescent="0.2">
      <c r="P54978" s="76"/>
    </row>
    <row r="54979" spans="16:16" x14ac:dyDescent="0.2">
      <c r="P54979" s="76"/>
    </row>
    <row r="54980" spans="16:16" x14ac:dyDescent="0.2">
      <c r="P54980" s="76"/>
    </row>
    <row r="54981" spans="16:16" x14ac:dyDescent="0.2">
      <c r="P54981" s="76"/>
    </row>
    <row r="54982" spans="16:16" x14ac:dyDescent="0.2">
      <c r="P54982" s="76"/>
    </row>
    <row r="54983" spans="16:16" x14ac:dyDescent="0.2">
      <c r="P54983" s="76"/>
    </row>
    <row r="54984" spans="16:16" x14ac:dyDescent="0.2">
      <c r="P54984" s="76"/>
    </row>
    <row r="54985" spans="16:16" x14ac:dyDescent="0.2">
      <c r="P54985" s="76"/>
    </row>
    <row r="54986" spans="16:16" x14ac:dyDescent="0.2">
      <c r="P54986" s="76"/>
    </row>
    <row r="54987" spans="16:16" x14ac:dyDescent="0.2">
      <c r="P54987" s="76"/>
    </row>
    <row r="54988" spans="16:16" x14ac:dyDescent="0.2">
      <c r="P54988" s="76"/>
    </row>
    <row r="54989" spans="16:16" x14ac:dyDescent="0.2">
      <c r="P54989" s="76"/>
    </row>
    <row r="54990" spans="16:16" x14ac:dyDescent="0.2">
      <c r="P54990" s="76"/>
    </row>
    <row r="54991" spans="16:16" x14ac:dyDescent="0.2">
      <c r="P54991" s="76"/>
    </row>
    <row r="54992" spans="16:16" x14ac:dyDescent="0.2">
      <c r="P54992" s="76"/>
    </row>
    <row r="54993" spans="16:16" x14ac:dyDescent="0.2">
      <c r="P54993" s="76"/>
    </row>
    <row r="54994" spans="16:16" x14ac:dyDescent="0.2">
      <c r="P54994" s="76"/>
    </row>
    <row r="54995" spans="16:16" x14ac:dyDescent="0.2">
      <c r="P54995" s="76"/>
    </row>
    <row r="54996" spans="16:16" x14ac:dyDescent="0.2">
      <c r="P54996" s="76"/>
    </row>
    <row r="54997" spans="16:16" x14ac:dyDescent="0.2">
      <c r="P54997" s="76"/>
    </row>
    <row r="54998" spans="16:16" x14ac:dyDescent="0.2">
      <c r="P54998" s="76"/>
    </row>
    <row r="54999" spans="16:16" x14ac:dyDescent="0.2">
      <c r="P54999" s="76"/>
    </row>
    <row r="55000" spans="16:16" x14ac:dyDescent="0.2">
      <c r="P55000" s="76"/>
    </row>
    <row r="55001" spans="16:16" x14ac:dyDescent="0.2">
      <c r="P55001" s="76"/>
    </row>
    <row r="55002" spans="16:16" x14ac:dyDescent="0.2">
      <c r="P55002" s="76"/>
    </row>
    <row r="55003" spans="16:16" x14ac:dyDescent="0.2">
      <c r="P55003" s="76"/>
    </row>
    <row r="55004" spans="16:16" x14ac:dyDescent="0.2">
      <c r="P55004" s="76"/>
    </row>
    <row r="55005" spans="16:16" x14ac:dyDescent="0.2">
      <c r="P55005" s="76"/>
    </row>
    <row r="55006" spans="16:16" x14ac:dyDescent="0.2">
      <c r="P55006" s="76"/>
    </row>
    <row r="55007" spans="16:16" x14ac:dyDescent="0.2">
      <c r="P55007" s="76"/>
    </row>
    <row r="55008" spans="16:16" x14ac:dyDescent="0.2">
      <c r="P55008" s="76"/>
    </row>
    <row r="55009" spans="16:16" x14ac:dyDescent="0.2">
      <c r="P55009" s="76"/>
    </row>
    <row r="55010" spans="16:16" x14ac:dyDescent="0.2">
      <c r="P55010" s="76"/>
    </row>
    <row r="55011" spans="16:16" x14ac:dyDescent="0.2">
      <c r="P55011" s="76"/>
    </row>
    <row r="55012" spans="16:16" x14ac:dyDescent="0.2">
      <c r="P55012" s="76"/>
    </row>
    <row r="55013" spans="16:16" x14ac:dyDescent="0.2">
      <c r="P55013" s="76"/>
    </row>
    <row r="55014" spans="16:16" x14ac:dyDescent="0.2">
      <c r="P55014" s="76"/>
    </row>
    <row r="55015" spans="16:16" x14ac:dyDescent="0.2">
      <c r="P55015" s="76"/>
    </row>
    <row r="55016" spans="16:16" x14ac:dyDescent="0.2">
      <c r="P55016" s="76"/>
    </row>
    <row r="55017" spans="16:16" x14ac:dyDescent="0.2">
      <c r="P55017" s="76"/>
    </row>
    <row r="55018" spans="16:16" x14ac:dyDescent="0.2">
      <c r="P55018" s="76"/>
    </row>
    <row r="55019" spans="16:16" x14ac:dyDescent="0.2">
      <c r="P55019" s="76"/>
    </row>
    <row r="55020" spans="16:16" x14ac:dyDescent="0.2">
      <c r="P55020" s="76"/>
    </row>
    <row r="55021" spans="16:16" x14ac:dyDescent="0.2">
      <c r="P55021" s="76"/>
    </row>
    <row r="55022" spans="16:16" x14ac:dyDescent="0.2">
      <c r="P55022" s="76"/>
    </row>
    <row r="55023" spans="16:16" x14ac:dyDescent="0.2">
      <c r="P55023" s="76"/>
    </row>
    <row r="55024" spans="16:16" x14ac:dyDescent="0.2">
      <c r="P55024" s="76"/>
    </row>
    <row r="55025" spans="16:16" x14ac:dyDescent="0.2">
      <c r="P55025" s="76"/>
    </row>
    <row r="55026" spans="16:16" x14ac:dyDescent="0.2">
      <c r="P55026" s="76"/>
    </row>
    <row r="55027" spans="16:16" x14ac:dyDescent="0.2">
      <c r="P55027" s="76"/>
    </row>
    <row r="55028" spans="16:16" x14ac:dyDescent="0.2">
      <c r="P55028" s="76"/>
    </row>
    <row r="55029" spans="16:16" x14ac:dyDescent="0.2">
      <c r="P55029" s="76"/>
    </row>
    <row r="55030" spans="16:16" x14ac:dyDescent="0.2">
      <c r="P55030" s="76"/>
    </row>
    <row r="55031" spans="16:16" x14ac:dyDescent="0.2">
      <c r="P55031" s="76"/>
    </row>
    <row r="55032" spans="16:16" x14ac:dyDescent="0.2">
      <c r="P55032" s="76"/>
    </row>
    <row r="55033" spans="16:16" x14ac:dyDescent="0.2">
      <c r="P55033" s="76"/>
    </row>
    <row r="55034" spans="16:16" x14ac:dyDescent="0.2">
      <c r="P55034" s="76"/>
    </row>
    <row r="55035" spans="16:16" x14ac:dyDescent="0.2">
      <c r="P55035" s="76"/>
    </row>
    <row r="55036" spans="16:16" x14ac:dyDescent="0.2">
      <c r="P55036" s="76"/>
    </row>
    <row r="55037" spans="16:16" x14ac:dyDescent="0.2">
      <c r="P55037" s="76"/>
    </row>
    <row r="55038" spans="16:16" x14ac:dyDescent="0.2">
      <c r="P55038" s="76"/>
    </row>
    <row r="55039" spans="16:16" x14ac:dyDescent="0.2">
      <c r="P55039" s="76"/>
    </row>
    <row r="55040" spans="16:16" x14ac:dyDescent="0.2">
      <c r="P55040" s="76"/>
    </row>
    <row r="55041" spans="16:16" x14ac:dyDescent="0.2">
      <c r="P55041" s="76"/>
    </row>
    <row r="55042" spans="16:16" x14ac:dyDescent="0.2">
      <c r="P55042" s="76"/>
    </row>
    <row r="55043" spans="16:16" x14ac:dyDescent="0.2">
      <c r="P55043" s="76"/>
    </row>
    <row r="55044" spans="16:16" x14ac:dyDescent="0.2">
      <c r="P55044" s="76"/>
    </row>
    <row r="55045" spans="16:16" x14ac:dyDescent="0.2">
      <c r="P55045" s="76"/>
    </row>
    <row r="55046" spans="16:16" x14ac:dyDescent="0.2">
      <c r="P55046" s="76"/>
    </row>
    <row r="55047" spans="16:16" x14ac:dyDescent="0.2">
      <c r="P55047" s="76"/>
    </row>
    <row r="55048" spans="16:16" x14ac:dyDescent="0.2">
      <c r="P55048" s="76"/>
    </row>
    <row r="55049" spans="16:16" x14ac:dyDescent="0.2">
      <c r="P55049" s="76"/>
    </row>
    <row r="55050" spans="16:16" x14ac:dyDescent="0.2">
      <c r="P55050" s="76"/>
    </row>
    <row r="55051" spans="16:16" x14ac:dyDescent="0.2">
      <c r="P55051" s="76"/>
    </row>
    <row r="55052" spans="16:16" x14ac:dyDescent="0.2">
      <c r="P55052" s="76"/>
    </row>
    <row r="55053" spans="16:16" x14ac:dyDescent="0.2">
      <c r="P55053" s="76"/>
    </row>
    <row r="55054" spans="16:16" x14ac:dyDescent="0.2">
      <c r="P55054" s="76"/>
    </row>
    <row r="55055" spans="16:16" x14ac:dyDescent="0.2">
      <c r="P55055" s="76"/>
    </row>
    <row r="55056" spans="16:16" x14ac:dyDescent="0.2">
      <c r="P55056" s="76"/>
    </row>
    <row r="55057" spans="16:16" x14ac:dyDescent="0.2">
      <c r="P55057" s="76"/>
    </row>
    <row r="55058" spans="16:16" x14ac:dyDescent="0.2">
      <c r="P55058" s="76"/>
    </row>
    <row r="55059" spans="16:16" x14ac:dyDescent="0.2">
      <c r="P55059" s="76"/>
    </row>
    <row r="55060" spans="16:16" x14ac:dyDescent="0.2">
      <c r="P55060" s="76"/>
    </row>
    <row r="55061" spans="16:16" x14ac:dyDescent="0.2">
      <c r="P55061" s="76"/>
    </row>
    <row r="55062" spans="16:16" x14ac:dyDescent="0.2">
      <c r="P55062" s="76"/>
    </row>
    <row r="55063" spans="16:16" x14ac:dyDescent="0.2">
      <c r="P55063" s="76"/>
    </row>
    <row r="55064" spans="16:16" x14ac:dyDescent="0.2">
      <c r="P55064" s="76"/>
    </row>
    <row r="55065" spans="16:16" x14ac:dyDescent="0.2">
      <c r="P55065" s="76"/>
    </row>
    <row r="55066" spans="16:16" x14ac:dyDescent="0.2">
      <c r="P55066" s="76"/>
    </row>
    <row r="55067" spans="16:16" x14ac:dyDescent="0.2">
      <c r="P55067" s="76"/>
    </row>
    <row r="55068" spans="16:16" x14ac:dyDescent="0.2">
      <c r="P55068" s="76"/>
    </row>
    <row r="55069" spans="16:16" x14ac:dyDescent="0.2">
      <c r="P55069" s="76"/>
    </row>
    <row r="55070" spans="16:16" x14ac:dyDescent="0.2">
      <c r="P55070" s="76"/>
    </row>
    <row r="55071" spans="16:16" x14ac:dyDescent="0.2">
      <c r="P55071" s="76"/>
    </row>
    <row r="55072" spans="16:16" x14ac:dyDescent="0.2">
      <c r="P55072" s="76"/>
    </row>
    <row r="55073" spans="16:16" x14ac:dyDescent="0.2">
      <c r="P55073" s="76"/>
    </row>
    <row r="55074" spans="16:16" x14ac:dyDescent="0.2">
      <c r="P55074" s="76"/>
    </row>
    <row r="55075" spans="16:16" x14ac:dyDescent="0.2">
      <c r="P55075" s="76"/>
    </row>
    <row r="55076" spans="16:16" x14ac:dyDescent="0.2">
      <c r="P55076" s="76"/>
    </row>
    <row r="55077" spans="16:16" x14ac:dyDescent="0.2">
      <c r="P55077" s="76"/>
    </row>
    <row r="55078" spans="16:16" x14ac:dyDescent="0.2">
      <c r="P55078" s="76"/>
    </row>
    <row r="55079" spans="16:16" x14ac:dyDescent="0.2">
      <c r="P55079" s="76"/>
    </row>
    <row r="55080" spans="16:16" x14ac:dyDescent="0.2">
      <c r="P55080" s="76"/>
    </row>
    <row r="55081" spans="16:16" x14ac:dyDescent="0.2">
      <c r="P55081" s="76"/>
    </row>
    <row r="55082" spans="16:16" x14ac:dyDescent="0.2">
      <c r="P55082" s="76"/>
    </row>
    <row r="55083" spans="16:16" x14ac:dyDescent="0.2">
      <c r="P55083" s="76"/>
    </row>
    <row r="55084" spans="16:16" x14ac:dyDescent="0.2">
      <c r="P55084" s="76"/>
    </row>
    <row r="55085" spans="16:16" x14ac:dyDescent="0.2">
      <c r="P55085" s="76"/>
    </row>
    <row r="55086" spans="16:16" x14ac:dyDescent="0.2">
      <c r="P55086" s="76"/>
    </row>
    <row r="55087" spans="16:16" x14ac:dyDescent="0.2">
      <c r="P55087" s="76"/>
    </row>
    <row r="55088" spans="16:16" x14ac:dyDescent="0.2">
      <c r="P55088" s="76"/>
    </row>
    <row r="55089" spans="16:16" x14ac:dyDescent="0.2">
      <c r="P55089" s="76"/>
    </row>
    <row r="55090" spans="16:16" x14ac:dyDescent="0.2">
      <c r="P55090" s="76"/>
    </row>
    <row r="55091" spans="16:16" x14ac:dyDescent="0.2">
      <c r="P55091" s="76"/>
    </row>
    <row r="55092" spans="16:16" x14ac:dyDescent="0.2">
      <c r="P55092" s="76"/>
    </row>
    <row r="55093" spans="16:16" x14ac:dyDescent="0.2">
      <c r="P55093" s="76"/>
    </row>
    <row r="55094" spans="16:16" x14ac:dyDescent="0.2">
      <c r="P55094" s="76"/>
    </row>
    <row r="55095" spans="16:16" x14ac:dyDescent="0.2">
      <c r="P55095" s="76"/>
    </row>
    <row r="55096" spans="16:16" x14ac:dyDescent="0.2">
      <c r="P55096" s="76"/>
    </row>
    <row r="55097" spans="16:16" x14ac:dyDescent="0.2">
      <c r="P55097" s="76"/>
    </row>
    <row r="55098" spans="16:16" x14ac:dyDescent="0.2">
      <c r="P55098" s="76"/>
    </row>
    <row r="55099" spans="16:16" x14ac:dyDescent="0.2">
      <c r="P55099" s="76"/>
    </row>
    <row r="55100" spans="16:16" x14ac:dyDescent="0.2">
      <c r="P55100" s="76"/>
    </row>
    <row r="55101" spans="16:16" x14ac:dyDescent="0.2">
      <c r="P55101" s="76"/>
    </row>
    <row r="55102" spans="16:16" x14ac:dyDescent="0.2">
      <c r="P55102" s="76"/>
    </row>
    <row r="55103" spans="16:16" x14ac:dyDescent="0.2">
      <c r="P55103" s="76"/>
    </row>
    <row r="55104" spans="16:16" x14ac:dyDescent="0.2">
      <c r="P55104" s="76"/>
    </row>
    <row r="55105" spans="16:16" x14ac:dyDescent="0.2">
      <c r="P55105" s="76"/>
    </row>
    <row r="55106" spans="16:16" x14ac:dyDescent="0.2">
      <c r="P55106" s="76"/>
    </row>
    <row r="55107" spans="16:16" x14ac:dyDescent="0.2">
      <c r="P55107" s="76"/>
    </row>
    <row r="55108" spans="16:16" x14ac:dyDescent="0.2">
      <c r="P55108" s="76"/>
    </row>
    <row r="55109" spans="16:16" x14ac:dyDescent="0.2">
      <c r="P55109" s="76"/>
    </row>
    <row r="55110" spans="16:16" x14ac:dyDescent="0.2">
      <c r="P55110" s="76"/>
    </row>
    <row r="55111" spans="16:16" x14ac:dyDescent="0.2">
      <c r="P55111" s="76"/>
    </row>
    <row r="55112" spans="16:16" x14ac:dyDescent="0.2">
      <c r="P55112" s="76"/>
    </row>
    <row r="55113" spans="16:16" x14ac:dyDescent="0.2">
      <c r="P55113" s="76"/>
    </row>
    <row r="55114" spans="16:16" x14ac:dyDescent="0.2">
      <c r="P55114" s="76"/>
    </row>
    <row r="55115" spans="16:16" x14ac:dyDescent="0.2">
      <c r="P55115" s="76"/>
    </row>
    <row r="55116" spans="16:16" x14ac:dyDescent="0.2">
      <c r="P55116" s="76"/>
    </row>
    <row r="55117" spans="16:16" x14ac:dyDescent="0.2">
      <c r="P55117" s="76"/>
    </row>
    <row r="55118" spans="16:16" x14ac:dyDescent="0.2">
      <c r="P55118" s="76"/>
    </row>
    <row r="55119" spans="16:16" x14ac:dyDescent="0.2">
      <c r="P55119" s="76"/>
    </row>
    <row r="55120" spans="16:16" x14ac:dyDescent="0.2">
      <c r="P55120" s="76"/>
    </row>
    <row r="55121" spans="16:16" x14ac:dyDescent="0.2">
      <c r="P55121" s="76"/>
    </row>
    <row r="55122" spans="16:16" x14ac:dyDescent="0.2">
      <c r="P55122" s="76"/>
    </row>
    <row r="55123" spans="16:16" x14ac:dyDescent="0.2">
      <c r="P55123" s="76"/>
    </row>
    <row r="55124" spans="16:16" x14ac:dyDescent="0.2">
      <c r="P55124" s="76"/>
    </row>
    <row r="55125" spans="16:16" x14ac:dyDescent="0.2">
      <c r="P55125" s="76"/>
    </row>
    <row r="55126" spans="16:16" x14ac:dyDescent="0.2">
      <c r="P55126" s="76"/>
    </row>
    <row r="55127" spans="16:16" x14ac:dyDescent="0.2">
      <c r="P55127" s="76"/>
    </row>
    <row r="55128" spans="16:16" x14ac:dyDescent="0.2">
      <c r="P55128" s="76"/>
    </row>
    <row r="55129" spans="16:16" x14ac:dyDescent="0.2">
      <c r="P55129" s="76"/>
    </row>
    <row r="55130" spans="16:16" x14ac:dyDescent="0.2">
      <c r="P55130" s="76"/>
    </row>
    <row r="55131" spans="16:16" x14ac:dyDescent="0.2">
      <c r="P55131" s="76"/>
    </row>
    <row r="55132" spans="16:16" x14ac:dyDescent="0.2">
      <c r="P55132" s="76"/>
    </row>
    <row r="55133" spans="16:16" x14ac:dyDescent="0.2">
      <c r="P55133" s="76"/>
    </row>
    <row r="55134" spans="16:16" x14ac:dyDescent="0.2">
      <c r="P55134" s="76"/>
    </row>
    <row r="55135" spans="16:16" x14ac:dyDescent="0.2">
      <c r="P55135" s="76"/>
    </row>
    <row r="55136" spans="16:16" x14ac:dyDescent="0.2">
      <c r="P55136" s="76"/>
    </row>
    <row r="55137" spans="16:16" x14ac:dyDescent="0.2">
      <c r="P55137" s="76"/>
    </row>
    <row r="55138" spans="16:16" x14ac:dyDescent="0.2">
      <c r="P55138" s="76"/>
    </row>
    <row r="55139" spans="16:16" x14ac:dyDescent="0.2">
      <c r="P55139" s="76"/>
    </row>
    <row r="55140" spans="16:16" x14ac:dyDescent="0.2">
      <c r="P55140" s="76"/>
    </row>
    <row r="55141" spans="16:16" x14ac:dyDescent="0.2">
      <c r="P55141" s="76"/>
    </row>
    <row r="55142" spans="16:16" x14ac:dyDescent="0.2">
      <c r="P55142" s="76"/>
    </row>
    <row r="55143" spans="16:16" x14ac:dyDescent="0.2">
      <c r="P55143" s="76"/>
    </row>
    <row r="55144" spans="16:16" x14ac:dyDescent="0.2">
      <c r="P55144" s="76"/>
    </row>
    <row r="55145" spans="16:16" x14ac:dyDescent="0.2">
      <c r="P55145" s="76"/>
    </row>
    <row r="55146" spans="16:16" x14ac:dyDescent="0.2">
      <c r="P55146" s="76"/>
    </row>
    <row r="55147" spans="16:16" x14ac:dyDescent="0.2">
      <c r="P55147" s="76"/>
    </row>
    <row r="55148" spans="16:16" x14ac:dyDescent="0.2">
      <c r="P55148" s="76"/>
    </row>
    <row r="55149" spans="16:16" x14ac:dyDescent="0.2">
      <c r="P55149" s="76"/>
    </row>
    <row r="55150" spans="16:16" x14ac:dyDescent="0.2">
      <c r="P55150" s="76"/>
    </row>
    <row r="55151" spans="16:16" x14ac:dyDescent="0.2">
      <c r="P55151" s="76"/>
    </row>
    <row r="55152" spans="16:16" x14ac:dyDescent="0.2">
      <c r="P55152" s="76"/>
    </row>
    <row r="55153" spans="16:16" x14ac:dyDescent="0.2">
      <c r="P55153" s="76"/>
    </row>
    <row r="55154" spans="16:16" x14ac:dyDescent="0.2">
      <c r="P55154" s="76"/>
    </row>
    <row r="55155" spans="16:16" x14ac:dyDescent="0.2">
      <c r="P55155" s="76"/>
    </row>
    <row r="55156" spans="16:16" x14ac:dyDescent="0.2">
      <c r="P55156" s="76"/>
    </row>
    <row r="55157" spans="16:16" x14ac:dyDescent="0.2">
      <c r="P55157" s="76"/>
    </row>
    <row r="55158" spans="16:16" x14ac:dyDescent="0.2">
      <c r="P55158" s="76"/>
    </row>
    <row r="55159" spans="16:16" x14ac:dyDescent="0.2">
      <c r="P55159" s="76"/>
    </row>
    <row r="55160" spans="16:16" x14ac:dyDescent="0.2">
      <c r="P55160" s="76"/>
    </row>
    <row r="55161" spans="16:16" x14ac:dyDescent="0.2">
      <c r="P55161" s="76"/>
    </row>
    <row r="55162" spans="16:16" x14ac:dyDescent="0.2">
      <c r="P55162" s="76"/>
    </row>
    <row r="55163" spans="16:16" x14ac:dyDescent="0.2">
      <c r="P55163" s="76"/>
    </row>
    <row r="55164" spans="16:16" x14ac:dyDescent="0.2">
      <c r="P55164" s="76"/>
    </row>
    <row r="55165" spans="16:16" x14ac:dyDescent="0.2">
      <c r="P55165" s="76"/>
    </row>
    <row r="55166" spans="16:16" x14ac:dyDescent="0.2">
      <c r="P55166" s="76"/>
    </row>
    <row r="55167" spans="16:16" x14ac:dyDescent="0.2">
      <c r="P55167" s="76"/>
    </row>
    <row r="55168" spans="16:16" x14ac:dyDescent="0.2">
      <c r="P55168" s="76"/>
    </row>
    <row r="55169" spans="16:16" x14ac:dyDescent="0.2">
      <c r="P55169" s="76"/>
    </row>
    <row r="55170" spans="16:16" x14ac:dyDescent="0.2">
      <c r="P55170" s="76"/>
    </row>
    <row r="55171" spans="16:16" x14ac:dyDescent="0.2">
      <c r="P55171" s="76"/>
    </row>
    <row r="55172" spans="16:16" x14ac:dyDescent="0.2">
      <c r="P55172" s="76"/>
    </row>
    <row r="55173" spans="16:16" x14ac:dyDescent="0.2">
      <c r="P55173" s="76"/>
    </row>
    <row r="55174" spans="16:16" x14ac:dyDescent="0.2">
      <c r="P55174" s="76"/>
    </row>
    <row r="55175" spans="16:16" x14ac:dyDescent="0.2">
      <c r="P55175" s="76"/>
    </row>
    <row r="55176" spans="16:16" x14ac:dyDescent="0.2">
      <c r="P55176" s="76"/>
    </row>
    <row r="55177" spans="16:16" x14ac:dyDescent="0.2">
      <c r="P55177" s="76"/>
    </row>
    <row r="55178" spans="16:16" x14ac:dyDescent="0.2">
      <c r="P55178" s="76"/>
    </row>
    <row r="55179" spans="16:16" x14ac:dyDescent="0.2">
      <c r="P55179" s="76"/>
    </row>
    <row r="55180" spans="16:16" x14ac:dyDescent="0.2">
      <c r="P55180" s="76"/>
    </row>
    <row r="55181" spans="16:16" x14ac:dyDescent="0.2">
      <c r="P55181" s="76"/>
    </row>
    <row r="55182" spans="16:16" x14ac:dyDescent="0.2">
      <c r="P55182" s="76"/>
    </row>
    <row r="55183" spans="16:16" x14ac:dyDescent="0.2">
      <c r="P55183" s="76"/>
    </row>
    <row r="55184" spans="16:16" x14ac:dyDescent="0.2">
      <c r="P55184" s="76"/>
    </row>
    <row r="55185" spans="16:16" x14ac:dyDescent="0.2">
      <c r="P55185" s="76"/>
    </row>
    <row r="55186" spans="16:16" x14ac:dyDescent="0.2">
      <c r="P55186" s="76"/>
    </row>
    <row r="55187" spans="16:16" x14ac:dyDescent="0.2">
      <c r="P55187" s="76"/>
    </row>
    <row r="55188" spans="16:16" x14ac:dyDescent="0.2">
      <c r="P55188" s="76"/>
    </row>
    <row r="55189" spans="16:16" x14ac:dyDescent="0.2">
      <c r="P55189" s="76"/>
    </row>
    <row r="55190" spans="16:16" x14ac:dyDescent="0.2">
      <c r="P55190" s="76"/>
    </row>
    <row r="55191" spans="16:16" x14ac:dyDescent="0.2">
      <c r="P55191" s="76"/>
    </row>
    <row r="55192" spans="16:16" x14ac:dyDescent="0.2">
      <c r="P55192" s="76"/>
    </row>
    <row r="55193" spans="16:16" x14ac:dyDescent="0.2">
      <c r="P55193" s="76"/>
    </row>
    <row r="55194" spans="16:16" x14ac:dyDescent="0.2">
      <c r="P55194" s="76"/>
    </row>
    <row r="55195" spans="16:16" x14ac:dyDescent="0.2">
      <c r="P55195" s="76"/>
    </row>
    <row r="55196" spans="16:16" x14ac:dyDescent="0.2">
      <c r="P55196" s="76"/>
    </row>
    <row r="55197" spans="16:16" x14ac:dyDescent="0.2">
      <c r="P55197" s="76"/>
    </row>
    <row r="55198" spans="16:16" x14ac:dyDescent="0.2">
      <c r="P55198" s="76"/>
    </row>
    <row r="55199" spans="16:16" x14ac:dyDescent="0.2">
      <c r="P55199" s="76"/>
    </row>
    <row r="55200" spans="16:16" x14ac:dyDescent="0.2">
      <c r="P55200" s="76"/>
    </row>
    <row r="55201" spans="16:16" x14ac:dyDescent="0.2">
      <c r="P55201" s="76"/>
    </row>
    <row r="55202" spans="16:16" x14ac:dyDescent="0.2">
      <c r="P55202" s="76"/>
    </row>
    <row r="55203" spans="16:16" x14ac:dyDescent="0.2">
      <c r="P55203" s="76"/>
    </row>
    <row r="55204" spans="16:16" x14ac:dyDescent="0.2">
      <c r="P55204" s="76"/>
    </row>
    <row r="55205" spans="16:16" x14ac:dyDescent="0.2">
      <c r="P55205" s="76"/>
    </row>
    <row r="55206" spans="16:16" x14ac:dyDescent="0.2">
      <c r="P55206" s="76"/>
    </row>
    <row r="55207" spans="16:16" x14ac:dyDescent="0.2">
      <c r="P55207" s="76"/>
    </row>
    <row r="55208" spans="16:16" x14ac:dyDescent="0.2">
      <c r="P55208" s="76"/>
    </row>
    <row r="55209" spans="16:16" x14ac:dyDescent="0.2">
      <c r="P55209" s="76"/>
    </row>
    <row r="55210" spans="16:16" x14ac:dyDescent="0.2">
      <c r="P55210" s="76"/>
    </row>
    <row r="55211" spans="16:16" x14ac:dyDescent="0.2">
      <c r="P55211" s="76"/>
    </row>
    <row r="55212" spans="16:16" x14ac:dyDescent="0.2">
      <c r="P55212" s="76"/>
    </row>
    <row r="55213" spans="16:16" x14ac:dyDescent="0.2">
      <c r="P55213" s="76"/>
    </row>
    <row r="55214" spans="16:16" x14ac:dyDescent="0.2">
      <c r="P55214" s="76"/>
    </row>
    <row r="55215" spans="16:16" x14ac:dyDescent="0.2">
      <c r="P55215" s="76"/>
    </row>
    <row r="55216" spans="16:16" x14ac:dyDescent="0.2">
      <c r="P55216" s="76"/>
    </row>
    <row r="55217" spans="16:16" x14ac:dyDescent="0.2">
      <c r="P55217" s="76"/>
    </row>
    <row r="55218" spans="16:16" x14ac:dyDescent="0.2">
      <c r="P55218" s="76"/>
    </row>
    <row r="55219" spans="16:16" x14ac:dyDescent="0.2">
      <c r="P55219" s="76"/>
    </row>
    <row r="55220" spans="16:16" x14ac:dyDescent="0.2">
      <c r="P55220" s="76"/>
    </row>
    <row r="55221" spans="16:16" x14ac:dyDescent="0.2">
      <c r="P55221" s="76"/>
    </row>
    <row r="55222" spans="16:16" x14ac:dyDescent="0.2">
      <c r="P55222" s="76"/>
    </row>
    <row r="55223" spans="16:16" x14ac:dyDescent="0.2">
      <c r="P55223" s="76"/>
    </row>
    <row r="55224" spans="16:16" x14ac:dyDescent="0.2">
      <c r="P55224" s="76"/>
    </row>
    <row r="55225" spans="16:16" x14ac:dyDescent="0.2">
      <c r="P55225" s="76"/>
    </row>
    <row r="55226" spans="16:16" x14ac:dyDescent="0.2">
      <c r="P55226" s="76"/>
    </row>
    <row r="55227" spans="16:16" x14ac:dyDescent="0.2">
      <c r="P55227" s="76"/>
    </row>
    <row r="55228" spans="16:16" x14ac:dyDescent="0.2">
      <c r="P55228" s="76"/>
    </row>
    <row r="55229" spans="16:16" x14ac:dyDescent="0.2">
      <c r="P55229" s="76"/>
    </row>
    <row r="55230" spans="16:16" x14ac:dyDescent="0.2">
      <c r="P55230" s="76"/>
    </row>
    <row r="55231" spans="16:16" x14ac:dyDescent="0.2">
      <c r="P55231" s="76"/>
    </row>
    <row r="55232" spans="16:16" x14ac:dyDescent="0.2">
      <c r="P55232" s="76"/>
    </row>
    <row r="55233" spans="16:16" x14ac:dyDescent="0.2">
      <c r="P55233" s="76"/>
    </row>
    <row r="55234" spans="16:16" x14ac:dyDescent="0.2">
      <c r="P55234" s="76"/>
    </row>
    <row r="55235" spans="16:16" x14ac:dyDescent="0.2">
      <c r="P55235" s="76"/>
    </row>
    <row r="55236" spans="16:16" x14ac:dyDescent="0.2">
      <c r="P55236" s="76"/>
    </row>
    <row r="55237" spans="16:16" x14ac:dyDescent="0.2">
      <c r="P55237" s="76"/>
    </row>
    <row r="55238" spans="16:16" x14ac:dyDescent="0.2">
      <c r="P55238" s="76"/>
    </row>
    <row r="55239" spans="16:16" x14ac:dyDescent="0.2">
      <c r="P55239" s="76"/>
    </row>
    <row r="55240" spans="16:16" x14ac:dyDescent="0.2">
      <c r="P55240" s="76"/>
    </row>
    <row r="55241" spans="16:16" x14ac:dyDescent="0.2">
      <c r="P55241" s="76"/>
    </row>
    <row r="55242" spans="16:16" x14ac:dyDescent="0.2">
      <c r="P55242" s="76"/>
    </row>
    <row r="55243" spans="16:16" x14ac:dyDescent="0.2">
      <c r="P55243" s="76"/>
    </row>
    <row r="55244" spans="16:16" x14ac:dyDescent="0.2">
      <c r="P55244" s="76"/>
    </row>
    <row r="55245" spans="16:16" x14ac:dyDescent="0.2">
      <c r="P55245" s="76"/>
    </row>
    <row r="55246" spans="16:16" x14ac:dyDescent="0.2">
      <c r="P55246" s="76"/>
    </row>
    <row r="55247" spans="16:16" x14ac:dyDescent="0.2">
      <c r="P55247" s="76"/>
    </row>
    <row r="55248" spans="16:16" x14ac:dyDescent="0.2">
      <c r="P55248" s="76"/>
    </row>
    <row r="55249" spans="16:16" x14ac:dyDescent="0.2">
      <c r="P55249" s="76"/>
    </row>
    <row r="55250" spans="16:16" x14ac:dyDescent="0.2">
      <c r="P55250" s="76"/>
    </row>
    <row r="55251" spans="16:16" x14ac:dyDescent="0.2">
      <c r="P55251" s="76"/>
    </row>
    <row r="55252" spans="16:16" x14ac:dyDescent="0.2">
      <c r="P55252" s="76"/>
    </row>
    <row r="55253" spans="16:16" x14ac:dyDescent="0.2">
      <c r="P55253" s="76"/>
    </row>
    <row r="55254" spans="16:16" x14ac:dyDescent="0.2">
      <c r="P55254" s="76"/>
    </row>
    <row r="55255" spans="16:16" x14ac:dyDescent="0.2">
      <c r="P55255" s="76"/>
    </row>
    <row r="55256" spans="16:16" x14ac:dyDescent="0.2">
      <c r="P55256" s="76"/>
    </row>
    <row r="55257" spans="16:16" x14ac:dyDescent="0.2">
      <c r="P55257" s="76"/>
    </row>
    <row r="55258" spans="16:16" x14ac:dyDescent="0.2">
      <c r="P55258" s="76"/>
    </row>
    <row r="55259" spans="16:16" x14ac:dyDescent="0.2">
      <c r="P55259" s="76"/>
    </row>
    <row r="55260" spans="16:16" x14ac:dyDescent="0.2">
      <c r="P55260" s="76"/>
    </row>
    <row r="55261" spans="16:16" x14ac:dyDescent="0.2">
      <c r="P55261" s="76"/>
    </row>
    <row r="55262" spans="16:16" x14ac:dyDescent="0.2">
      <c r="P55262" s="76"/>
    </row>
    <row r="55263" spans="16:16" x14ac:dyDescent="0.2">
      <c r="P55263" s="76"/>
    </row>
    <row r="55264" spans="16:16" x14ac:dyDescent="0.2">
      <c r="P55264" s="76"/>
    </row>
    <row r="55265" spans="16:16" x14ac:dyDescent="0.2">
      <c r="P55265" s="76"/>
    </row>
    <row r="55266" spans="16:16" x14ac:dyDescent="0.2">
      <c r="P55266" s="76"/>
    </row>
    <row r="55267" spans="16:16" x14ac:dyDescent="0.2">
      <c r="P55267" s="76"/>
    </row>
    <row r="55268" spans="16:16" x14ac:dyDescent="0.2">
      <c r="P55268" s="76"/>
    </row>
    <row r="55269" spans="16:16" x14ac:dyDescent="0.2">
      <c r="P55269" s="76"/>
    </row>
    <row r="55270" spans="16:16" x14ac:dyDescent="0.2">
      <c r="P55270" s="76"/>
    </row>
    <row r="55271" spans="16:16" x14ac:dyDescent="0.2">
      <c r="P55271" s="76"/>
    </row>
    <row r="55272" spans="16:16" x14ac:dyDescent="0.2">
      <c r="P55272" s="76"/>
    </row>
    <row r="55273" spans="16:16" x14ac:dyDescent="0.2">
      <c r="P55273" s="76"/>
    </row>
    <row r="55274" spans="16:16" x14ac:dyDescent="0.2">
      <c r="P55274" s="76"/>
    </row>
    <row r="55275" spans="16:16" x14ac:dyDescent="0.2">
      <c r="P55275" s="76"/>
    </row>
    <row r="55276" spans="16:16" x14ac:dyDescent="0.2">
      <c r="P55276" s="76"/>
    </row>
    <row r="55277" spans="16:16" x14ac:dyDescent="0.2">
      <c r="P55277" s="76"/>
    </row>
    <row r="55278" spans="16:16" x14ac:dyDescent="0.2">
      <c r="P55278" s="76"/>
    </row>
    <row r="55279" spans="16:16" x14ac:dyDescent="0.2">
      <c r="P55279" s="76"/>
    </row>
    <row r="55280" spans="16:16" x14ac:dyDescent="0.2">
      <c r="P55280" s="76"/>
    </row>
    <row r="55281" spans="16:16" x14ac:dyDescent="0.2">
      <c r="P55281" s="76"/>
    </row>
    <row r="55282" spans="16:16" x14ac:dyDescent="0.2">
      <c r="P55282" s="76"/>
    </row>
    <row r="55283" spans="16:16" x14ac:dyDescent="0.2">
      <c r="P55283" s="76"/>
    </row>
    <row r="55284" spans="16:16" x14ac:dyDescent="0.2">
      <c r="P55284" s="76"/>
    </row>
    <row r="55285" spans="16:16" x14ac:dyDescent="0.2">
      <c r="P55285" s="76"/>
    </row>
    <row r="55286" spans="16:16" x14ac:dyDescent="0.2">
      <c r="P55286" s="76"/>
    </row>
    <row r="55287" spans="16:16" x14ac:dyDescent="0.2">
      <c r="P55287" s="76"/>
    </row>
    <row r="55288" spans="16:16" x14ac:dyDescent="0.2">
      <c r="P55288" s="76"/>
    </row>
    <row r="55289" spans="16:16" x14ac:dyDescent="0.2">
      <c r="P55289" s="76"/>
    </row>
    <row r="55290" spans="16:16" x14ac:dyDescent="0.2">
      <c r="P55290" s="76"/>
    </row>
    <row r="55291" spans="16:16" x14ac:dyDescent="0.2">
      <c r="P55291" s="76"/>
    </row>
    <row r="55292" spans="16:16" x14ac:dyDescent="0.2">
      <c r="P55292" s="76"/>
    </row>
    <row r="55293" spans="16:16" x14ac:dyDescent="0.2">
      <c r="P55293" s="76"/>
    </row>
    <row r="55294" spans="16:16" x14ac:dyDescent="0.2">
      <c r="P55294" s="76"/>
    </row>
    <row r="55295" spans="16:16" x14ac:dyDescent="0.2">
      <c r="P55295" s="76"/>
    </row>
    <row r="55296" spans="16:16" x14ac:dyDescent="0.2">
      <c r="P55296" s="76"/>
    </row>
    <row r="55297" spans="16:16" x14ac:dyDescent="0.2">
      <c r="P55297" s="76"/>
    </row>
    <row r="55298" spans="16:16" x14ac:dyDescent="0.2">
      <c r="P55298" s="76"/>
    </row>
    <row r="55299" spans="16:16" x14ac:dyDescent="0.2">
      <c r="P55299" s="76"/>
    </row>
    <row r="55300" spans="16:16" x14ac:dyDescent="0.2">
      <c r="P55300" s="76"/>
    </row>
    <row r="55301" spans="16:16" x14ac:dyDescent="0.2">
      <c r="P55301" s="76"/>
    </row>
    <row r="55302" spans="16:16" x14ac:dyDescent="0.2">
      <c r="P55302" s="76"/>
    </row>
    <row r="55303" spans="16:16" x14ac:dyDescent="0.2">
      <c r="P55303" s="76"/>
    </row>
    <row r="55304" spans="16:16" x14ac:dyDescent="0.2">
      <c r="P55304" s="76"/>
    </row>
    <row r="55305" spans="16:16" x14ac:dyDescent="0.2">
      <c r="P55305" s="76"/>
    </row>
    <row r="55306" spans="16:16" x14ac:dyDescent="0.2">
      <c r="P55306" s="76"/>
    </row>
    <row r="55307" spans="16:16" x14ac:dyDescent="0.2">
      <c r="P55307" s="76"/>
    </row>
    <row r="55308" spans="16:16" x14ac:dyDescent="0.2">
      <c r="P55308" s="76"/>
    </row>
    <row r="55309" spans="16:16" x14ac:dyDescent="0.2">
      <c r="P55309" s="76"/>
    </row>
    <row r="55310" spans="16:16" x14ac:dyDescent="0.2">
      <c r="P55310" s="76"/>
    </row>
    <row r="55311" spans="16:16" x14ac:dyDescent="0.2">
      <c r="P55311" s="76"/>
    </row>
    <row r="55312" spans="16:16" x14ac:dyDescent="0.2">
      <c r="P55312" s="76"/>
    </row>
    <row r="55313" spans="16:16" x14ac:dyDescent="0.2">
      <c r="P55313" s="76"/>
    </row>
    <row r="55314" spans="16:16" x14ac:dyDescent="0.2">
      <c r="P55314" s="76"/>
    </row>
    <row r="55315" spans="16:16" x14ac:dyDescent="0.2">
      <c r="P55315" s="76"/>
    </row>
    <row r="55316" spans="16:16" x14ac:dyDescent="0.2">
      <c r="P55316" s="76"/>
    </row>
    <row r="55317" spans="16:16" x14ac:dyDescent="0.2">
      <c r="P55317" s="76"/>
    </row>
    <row r="55318" spans="16:16" x14ac:dyDescent="0.2">
      <c r="P55318" s="76"/>
    </row>
    <row r="55319" spans="16:16" x14ac:dyDescent="0.2">
      <c r="P55319" s="76"/>
    </row>
    <row r="55320" spans="16:16" x14ac:dyDescent="0.2">
      <c r="P55320" s="76"/>
    </row>
    <row r="55321" spans="16:16" x14ac:dyDescent="0.2">
      <c r="P55321" s="76"/>
    </row>
    <row r="55322" spans="16:16" x14ac:dyDescent="0.2">
      <c r="P55322" s="76"/>
    </row>
    <row r="55323" spans="16:16" x14ac:dyDescent="0.2">
      <c r="P55323" s="76"/>
    </row>
    <row r="55324" spans="16:16" x14ac:dyDescent="0.2">
      <c r="P55324" s="76"/>
    </row>
    <row r="55325" spans="16:16" x14ac:dyDescent="0.2">
      <c r="P55325" s="76"/>
    </row>
    <row r="55326" spans="16:16" x14ac:dyDescent="0.2">
      <c r="P55326" s="76"/>
    </row>
    <row r="55327" spans="16:16" x14ac:dyDescent="0.2">
      <c r="P55327" s="76"/>
    </row>
    <row r="55328" spans="16:16" x14ac:dyDescent="0.2">
      <c r="P55328" s="76"/>
    </row>
    <row r="55329" spans="16:16" x14ac:dyDescent="0.2">
      <c r="P55329" s="76"/>
    </row>
    <row r="55330" spans="16:16" x14ac:dyDescent="0.2">
      <c r="P55330" s="76"/>
    </row>
    <row r="55331" spans="16:16" x14ac:dyDescent="0.2">
      <c r="P55331" s="76"/>
    </row>
    <row r="55332" spans="16:16" x14ac:dyDescent="0.2">
      <c r="P55332" s="76"/>
    </row>
    <row r="55333" spans="16:16" x14ac:dyDescent="0.2">
      <c r="P55333" s="76"/>
    </row>
    <row r="55334" spans="16:16" x14ac:dyDescent="0.2">
      <c r="P55334" s="76"/>
    </row>
    <row r="55335" spans="16:16" x14ac:dyDescent="0.2">
      <c r="P55335" s="76"/>
    </row>
    <row r="55336" spans="16:16" x14ac:dyDescent="0.2">
      <c r="P55336" s="76"/>
    </row>
    <row r="55337" spans="16:16" x14ac:dyDescent="0.2">
      <c r="P55337" s="76"/>
    </row>
    <row r="55338" spans="16:16" x14ac:dyDescent="0.2">
      <c r="P55338" s="76"/>
    </row>
    <row r="55339" spans="16:16" x14ac:dyDescent="0.2">
      <c r="P55339" s="76"/>
    </row>
    <row r="55340" spans="16:16" x14ac:dyDescent="0.2">
      <c r="P55340" s="76"/>
    </row>
    <row r="55341" spans="16:16" x14ac:dyDescent="0.2">
      <c r="P55341" s="76"/>
    </row>
    <row r="55342" spans="16:16" x14ac:dyDescent="0.2">
      <c r="P55342" s="76"/>
    </row>
    <row r="55343" spans="16:16" x14ac:dyDescent="0.2">
      <c r="P55343" s="76"/>
    </row>
    <row r="55344" spans="16:16" x14ac:dyDescent="0.2">
      <c r="P55344" s="76"/>
    </row>
    <row r="55345" spans="16:16" x14ac:dyDescent="0.2">
      <c r="P55345" s="76"/>
    </row>
    <row r="55346" spans="16:16" x14ac:dyDescent="0.2">
      <c r="P55346" s="76"/>
    </row>
    <row r="55347" spans="16:16" x14ac:dyDescent="0.2">
      <c r="P55347" s="76"/>
    </row>
    <row r="55348" spans="16:16" x14ac:dyDescent="0.2">
      <c r="P55348" s="76"/>
    </row>
    <row r="55349" spans="16:16" x14ac:dyDescent="0.2">
      <c r="P55349" s="76"/>
    </row>
    <row r="55350" spans="16:16" x14ac:dyDescent="0.2">
      <c r="P55350" s="76"/>
    </row>
    <row r="55351" spans="16:16" x14ac:dyDescent="0.2">
      <c r="P55351" s="76"/>
    </row>
    <row r="55352" spans="16:16" x14ac:dyDescent="0.2">
      <c r="P55352" s="76"/>
    </row>
    <row r="55353" spans="16:16" x14ac:dyDescent="0.2">
      <c r="P55353" s="76"/>
    </row>
    <row r="55354" spans="16:16" x14ac:dyDescent="0.2">
      <c r="P55354" s="76"/>
    </row>
    <row r="55355" spans="16:16" x14ac:dyDescent="0.2">
      <c r="P55355" s="76"/>
    </row>
    <row r="55356" spans="16:16" x14ac:dyDescent="0.2">
      <c r="P55356" s="76"/>
    </row>
    <row r="55357" spans="16:16" x14ac:dyDescent="0.2">
      <c r="P55357" s="76"/>
    </row>
    <row r="55358" spans="16:16" x14ac:dyDescent="0.2">
      <c r="P55358" s="76"/>
    </row>
    <row r="55359" spans="16:16" x14ac:dyDescent="0.2">
      <c r="P55359" s="76"/>
    </row>
    <row r="55360" spans="16:16" x14ac:dyDescent="0.2">
      <c r="P55360" s="76"/>
    </row>
    <row r="55361" spans="16:16" x14ac:dyDescent="0.2">
      <c r="P55361" s="76"/>
    </row>
    <row r="55362" spans="16:16" x14ac:dyDescent="0.2">
      <c r="P55362" s="76"/>
    </row>
    <row r="55363" spans="16:16" x14ac:dyDescent="0.2">
      <c r="P55363" s="76"/>
    </row>
    <row r="55364" spans="16:16" x14ac:dyDescent="0.2">
      <c r="P55364" s="76"/>
    </row>
    <row r="55365" spans="16:16" x14ac:dyDescent="0.2">
      <c r="P55365" s="76"/>
    </row>
    <row r="55366" spans="16:16" x14ac:dyDescent="0.2">
      <c r="P55366" s="76"/>
    </row>
    <row r="55367" spans="16:16" x14ac:dyDescent="0.2">
      <c r="P55367" s="76"/>
    </row>
    <row r="55368" spans="16:16" x14ac:dyDescent="0.2">
      <c r="P55368" s="76"/>
    </row>
    <row r="55369" spans="16:16" x14ac:dyDescent="0.2">
      <c r="P55369" s="76"/>
    </row>
    <row r="55370" spans="16:16" x14ac:dyDescent="0.2">
      <c r="P55370" s="76"/>
    </row>
    <row r="55371" spans="16:16" x14ac:dyDescent="0.2">
      <c r="P55371" s="76"/>
    </row>
    <row r="55372" spans="16:16" x14ac:dyDescent="0.2">
      <c r="P55372" s="76"/>
    </row>
    <row r="55373" spans="16:16" x14ac:dyDescent="0.2">
      <c r="P55373" s="76"/>
    </row>
    <row r="55374" spans="16:16" x14ac:dyDescent="0.2">
      <c r="P55374" s="76"/>
    </row>
    <row r="55375" spans="16:16" x14ac:dyDescent="0.2">
      <c r="P55375" s="76"/>
    </row>
    <row r="55376" spans="16:16" x14ac:dyDescent="0.2">
      <c r="P55376" s="76"/>
    </row>
    <row r="55377" spans="16:16" x14ac:dyDescent="0.2">
      <c r="P55377" s="76"/>
    </row>
    <row r="55378" spans="16:16" x14ac:dyDescent="0.2">
      <c r="P55378" s="76"/>
    </row>
    <row r="55379" spans="16:16" x14ac:dyDescent="0.2">
      <c r="P55379" s="76"/>
    </row>
    <row r="55380" spans="16:16" x14ac:dyDescent="0.2">
      <c r="P55380" s="76"/>
    </row>
    <row r="55381" spans="16:16" x14ac:dyDescent="0.2">
      <c r="P55381" s="76"/>
    </row>
    <row r="55382" spans="16:16" x14ac:dyDescent="0.2">
      <c r="P55382" s="76"/>
    </row>
    <row r="55383" spans="16:16" x14ac:dyDescent="0.2">
      <c r="P55383" s="76"/>
    </row>
    <row r="55384" spans="16:16" x14ac:dyDescent="0.2">
      <c r="P55384" s="76"/>
    </row>
    <row r="55385" spans="16:16" x14ac:dyDescent="0.2">
      <c r="P55385" s="76"/>
    </row>
    <row r="55386" spans="16:16" x14ac:dyDescent="0.2">
      <c r="P55386" s="76"/>
    </row>
    <row r="55387" spans="16:16" x14ac:dyDescent="0.2">
      <c r="P55387" s="76"/>
    </row>
    <row r="55388" spans="16:16" x14ac:dyDescent="0.2">
      <c r="P55388" s="76"/>
    </row>
    <row r="55389" spans="16:16" x14ac:dyDescent="0.2">
      <c r="P55389" s="76"/>
    </row>
    <row r="55390" spans="16:16" x14ac:dyDescent="0.2">
      <c r="P55390" s="76"/>
    </row>
    <row r="55391" spans="16:16" x14ac:dyDescent="0.2">
      <c r="P55391" s="76"/>
    </row>
    <row r="55392" spans="16:16" x14ac:dyDescent="0.2">
      <c r="P55392" s="76"/>
    </row>
    <row r="55393" spans="16:16" x14ac:dyDescent="0.2">
      <c r="P55393" s="76"/>
    </row>
    <row r="55394" spans="16:16" x14ac:dyDescent="0.2">
      <c r="P55394" s="76"/>
    </row>
    <row r="55395" spans="16:16" x14ac:dyDescent="0.2">
      <c r="P55395" s="76"/>
    </row>
    <row r="55396" spans="16:16" x14ac:dyDescent="0.2">
      <c r="P55396" s="76"/>
    </row>
    <row r="55397" spans="16:16" x14ac:dyDescent="0.2">
      <c r="P55397" s="76"/>
    </row>
    <row r="55398" spans="16:16" x14ac:dyDescent="0.2">
      <c r="P55398" s="76"/>
    </row>
    <row r="55399" spans="16:16" x14ac:dyDescent="0.2">
      <c r="P55399" s="76"/>
    </row>
    <row r="55400" spans="16:16" x14ac:dyDescent="0.2">
      <c r="P55400" s="76"/>
    </row>
    <row r="55401" spans="16:16" x14ac:dyDescent="0.2">
      <c r="P55401" s="76"/>
    </row>
    <row r="55402" spans="16:16" x14ac:dyDescent="0.2">
      <c r="P55402" s="76"/>
    </row>
    <row r="55403" spans="16:16" x14ac:dyDescent="0.2">
      <c r="P55403" s="76"/>
    </row>
    <row r="55404" spans="16:16" x14ac:dyDescent="0.2">
      <c r="P55404" s="76"/>
    </row>
    <row r="55405" spans="16:16" x14ac:dyDescent="0.2">
      <c r="P55405" s="76"/>
    </row>
    <row r="55406" spans="16:16" x14ac:dyDescent="0.2">
      <c r="P55406" s="76"/>
    </row>
    <row r="55407" spans="16:16" x14ac:dyDescent="0.2">
      <c r="P55407" s="76"/>
    </row>
    <row r="55408" spans="16:16" x14ac:dyDescent="0.2">
      <c r="P55408" s="76"/>
    </row>
    <row r="55409" spans="16:16" x14ac:dyDescent="0.2">
      <c r="P55409" s="76"/>
    </row>
    <row r="55410" spans="16:16" x14ac:dyDescent="0.2">
      <c r="P55410" s="76"/>
    </row>
    <row r="55411" spans="16:16" x14ac:dyDescent="0.2">
      <c r="P55411" s="76"/>
    </row>
    <row r="55412" spans="16:16" x14ac:dyDescent="0.2">
      <c r="P55412" s="76"/>
    </row>
    <row r="55413" spans="16:16" x14ac:dyDescent="0.2">
      <c r="P55413" s="76"/>
    </row>
    <row r="55414" spans="16:16" x14ac:dyDescent="0.2">
      <c r="P55414" s="76"/>
    </row>
    <row r="55415" spans="16:16" x14ac:dyDescent="0.2">
      <c r="P55415" s="76"/>
    </row>
    <row r="55416" spans="16:16" x14ac:dyDescent="0.2">
      <c r="P55416" s="76"/>
    </row>
    <row r="55417" spans="16:16" x14ac:dyDescent="0.2">
      <c r="P55417" s="76"/>
    </row>
    <row r="55418" spans="16:16" x14ac:dyDescent="0.2">
      <c r="P55418" s="76"/>
    </row>
    <row r="55419" spans="16:16" x14ac:dyDescent="0.2">
      <c r="P55419" s="76"/>
    </row>
    <row r="55420" spans="16:16" x14ac:dyDescent="0.2">
      <c r="P55420" s="76"/>
    </row>
    <row r="55421" spans="16:16" x14ac:dyDescent="0.2">
      <c r="P55421" s="76"/>
    </row>
    <row r="55422" spans="16:16" x14ac:dyDescent="0.2">
      <c r="P55422" s="76"/>
    </row>
    <row r="55423" spans="16:16" x14ac:dyDescent="0.2">
      <c r="P55423" s="76"/>
    </row>
    <row r="55424" spans="16:16" x14ac:dyDescent="0.2">
      <c r="P55424" s="76"/>
    </row>
    <row r="55425" spans="16:16" x14ac:dyDescent="0.2">
      <c r="P55425" s="76"/>
    </row>
    <row r="55426" spans="16:16" x14ac:dyDescent="0.2">
      <c r="P55426" s="76"/>
    </row>
    <row r="55427" spans="16:16" x14ac:dyDescent="0.2">
      <c r="P55427" s="76"/>
    </row>
    <row r="55428" spans="16:16" x14ac:dyDescent="0.2">
      <c r="P55428" s="76"/>
    </row>
    <row r="55429" spans="16:16" x14ac:dyDescent="0.2">
      <c r="P55429" s="76"/>
    </row>
    <row r="55430" spans="16:16" x14ac:dyDescent="0.2">
      <c r="P55430" s="76"/>
    </row>
    <row r="55431" spans="16:16" x14ac:dyDescent="0.2">
      <c r="P55431" s="76"/>
    </row>
    <row r="55432" spans="16:16" x14ac:dyDescent="0.2">
      <c r="P55432" s="76"/>
    </row>
    <row r="55433" spans="16:16" x14ac:dyDescent="0.2">
      <c r="P55433" s="76"/>
    </row>
    <row r="55434" spans="16:16" x14ac:dyDescent="0.2">
      <c r="P55434" s="76"/>
    </row>
    <row r="55435" spans="16:16" x14ac:dyDescent="0.2">
      <c r="P55435" s="76"/>
    </row>
    <row r="55436" spans="16:16" x14ac:dyDescent="0.2">
      <c r="P55436" s="76"/>
    </row>
    <row r="55437" spans="16:16" x14ac:dyDescent="0.2">
      <c r="P55437" s="76"/>
    </row>
    <row r="55438" spans="16:16" x14ac:dyDescent="0.2">
      <c r="P55438" s="76"/>
    </row>
    <row r="55439" spans="16:16" x14ac:dyDescent="0.2">
      <c r="P55439" s="76"/>
    </row>
    <row r="55440" spans="16:16" x14ac:dyDescent="0.2">
      <c r="P55440" s="76"/>
    </row>
    <row r="55441" spans="16:16" x14ac:dyDescent="0.2">
      <c r="P55441" s="76"/>
    </row>
    <row r="55442" spans="16:16" x14ac:dyDescent="0.2">
      <c r="P55442" s="76"/>
    </row>
    <row r="55443" spans="16:16" x14ac:dyDescent="0.2">
      <c r="P55443" s="76"/>
    </row>
    <row r="55444" spans="16:16" x14ac:dyDescent="0.2">
      <c r="P55444" s="76"/>
    </row>
    <row r="55445" spans="16:16" x14ac:dyDescent="0.2">
      <c r="P55445" s="76"/>
    </row>
    <row r="55446" spans="16:16" x14ac:dyDescent="0.2">
      <c r="P55446" s="76"/>
    </row>
    <row r="55447" spans="16:16" x14ac:dyDescent="0.2">
      <c r="P55447" s="76"/>
    </row>
    <row r="55448" spans="16:16" x14ac:dyDescent="0.2">
      <c r="P55448" s="76"/>
    </row>
    <row r="55449" spans="16:16" x14ac:dyDescent="0.2">
      <c r="P55449" s="76"/>
    </row>
    <row r="55450" spans="16:16" x14ac:dyDescent="0.2">
      <c r="P55450" s="76"/>
    </row>
    <row r="55451" spans="16:16" x14ac:dyDescent="0.2">
      <c r="P55451" s="76"/>
    </row>
    <row r="55452" spans="16:16" x14ac:dyDescent="0.2">
      <c r="P55452" s="76"/>
    </row>
    <row r="55453" spans="16:16" x14ac:dyDescent="0.2">
      <c r="P55453" s="76"/>
    </row>
    <row r="55454" spans="16:16" x14ac:dyDescent="0.2">
      <c r="P55454" s="76"/>
    </row>
    <row r="55455" spans="16:16" x14ac:dyDescent="0.2">
      <c r="P55455" s="76"/>
    </row>
    <row r="55456" spans="16:16" x14ac:dyDescent="0.2">
      <c r="P55456" s="76"/>
    </row>
    <row r="55457" spans="16:16" x14ac:dyDescent="0.2">
      <c r="P55457" s="76"/>
    </row>
    <row r="55458" spans="16:16" x14ac:dyDescent="0.2">
      <c r="P55458" s="76"/>
    </row>
    <row r="55459" spans="16:16" x14ac:dyDescent="0.2">
      <c r="P55459" s="76"/>
    </row>
    <row r="55460" spans="16:16" x14ac:dyDescent="0.2">
      <c r="P55460" s="76"/>
    </row>
    <row r="55461" spans="16:16" x14ac:dyDescent="0.2">
      <c r="P55461" s="76"/>
    </row>
    <row r="55462" spans="16:16" x14ac:dyDescent="0.2">
      <c r="P55462" s="76"/>
    </row>
    <row r="55463" spans="16:16" x14ac:dyDescent="0.2">
      <c r="P55463" s="76"/>
    </row>
    <row r="55464" spans="16:16" x14ac:dyDescent="0.2">
      <c r="P55464" s="76"/>
    </row>
    <row r="55465" spans="16:16" x14ac:dyDescent="0.2">
      <c r="P55465" s="76"/>
    </row>
    <row r="55466" spans="16:16" x14ac:dyDescent="0.2">
      <c r="P55466" s="76"/>
    </row>
    <row r="55467" spans="16:16" x14ac:dyDescent="0.2">
      <c r="P55467" s="76"/>
    </row>
    <row r="55468" spans="16:16" x14ac:dyDescent="0.2">
      <c r="P55468" s="76"/>
    </row>
    <row r="55469" spans="16:16" x14ac:dyDescent="0.2">
      <c r="P55469" s="76"/>
    </row>
    <row r="55470" spans="16:16" x14ac:dyDescent="0.2">
      <c r="P55470" s="76"/>
    </row>
    <row r="55471" spans="16:16" x14ac:dyDescent="0.2">
      <c r="P55471" s="76"/>
    </row>
    <row r="55472" spans="16:16" x14ac:dyDescent="0.2">
      <c r="P55472" s="76"/>
    </row>
    <row r="55473" spans="16:16" x14ac:dyDescent="0.2">
      <c r="P55473" s="76"/>
    </row>
    <row r="55474" spans="16:16" x14ac:dyDescent="0.2">
      <c r="P55474" s="76"/>
    </row>
    <row r="55475" spans="16:16" x14ac:dyDescent="0.2">
      <c r="P55475" s="76"/>
    </row>
    <row r="55476" spans="16:16" x14ac:dyDescent="0.2">
      <c r="P55476" s="76"/>
    </row>
    <row r="55477" spans="16:16" x14ac:dyDescent="0.2">
      <c r="P55477" s="76"/>
    </row>
    <row r="55478" spans="16:16" x14ac:dyDescent="0.2">
      <c r="P55478" s="76"/>
    </row>
    <row r="55479" spans="16:16" x14ac:dyDescent="0.2">
      <c r="P55479" s="76"/>
    </row>
    <row r="55480" spans="16:16" x14ac:dyDescent="0.2">
      <c r="P55480" s="76"/>
    </row>
    <row r="55481" spans="16:16" x14ac:dyDescent="0.2">
      <c r="P55481" s="76"/>
    </row>
    <row r="55482" spans="16:16" x14ac:dyDescent="0.2">
      <c r="P55482" s="76"/>
    </row>
    <row r="55483" spans="16:16" x14ac:dyDescent="0.2">
      <c r="P55483" s="76"/>
    </row>
    <row r="55484" spans="16:16" x14ac:dyDescent="0.2">
      <c r="P55484" s="76"/>
    </row>
    <row r="55485" spans="16:16" x14ac:dyDescent="0.2">
      <c r="P55485" s="76"/>
    </row>
    <row r="55486" spans="16:16" x14ac:dyDescent="0.2">
      <c r="P55486" s="76"/>
    </row>
    <row r="55487" spans="16:16" x14ac:dyDescent="0.2">
      <c r="P55487" s="76"/>
    </row>
    <row r="55488" spans="16:16" x14ac:dyDescent="0.2">
      <c r="P55488" s="76"/>
    </row>
    <row r="55489" spans="16:16" x14ac:dyDescent="0.2">
      <c r="P55489" s="76"/>
    </row>
    <row r="55490" spans="16:16" x14ac:dyDescent="0.2">
      <c r="P55490" s="76"/>
    </row>
    <row r="55491" spans="16:16" x14ac:dyDescent="0.2">
      <c r="P55491" s="76"/>
    </row>
    <row r="55492" spans="16:16" x14ac:dyDescent="0.2">
      <c r="P55492" s="76"/>
    </row>
    <row r="55493" spans="16:16" x14ac:dyDescent="0.2">
      <c r="P55493" s="76"/>
    </row>
    <row r="55494" spans="16:16" x14ac:dyDescent="0.2">
      <c r="P55494" s="76"/>
    </row>
    <row r="55495" spans="16:16" x14ac:dyDescent="0.2">
      <c r="P55495" s="76"/>
    </row>
    <row r="55496" spans="16:16" x14ac:dyDescent="0.2">
      <c r="P55496" s="76"/>
    </row>
    <row r="55497" spans="16:16" x14ac:dyDescent="0.2">
      <c r="P55497" s="76"/>
    </row>
    <row r="55498" spans="16:16" x14ac:dyDescent="0.2">
      <c r="P55498" s="76"/>
    </row>
    <row r="55499" spans="16:16" x14ac:dyDescent="0.2">
      <c r="P55499" s="76"/>
    </row>
    <row r="55500" spans="16:16" x14ac:dyDescent="0.2">
      <c r="P55500" s="76"/>
    </row>
    <row r="55501" spans="16:16" x14ac:dyDescent="0.2">
      <c r="P55501" s="76"/>
    </row>
    <row r="55502" spans="16:16" x14ac:dyDescent="0.2">
      <c r="P55502" s="76"/>
    </row>
    <row r="55503" spans="16:16" x14ac:dyDescent="0.2">
      <c r="P55503" s="76"/>
    </row>
    <row r="55504" spans="16:16" x14ac:dyDescent="0.2">
      <c r="P55504" s="76"/>
    </row>
    <row r="55505" spans="16:16" x14ac:dyDescent="0.2">
      <c r="P55505" s="76"/>
    </row>
    <row r="55506" spans="16:16" x14ac:dyDescent="0.2">
      <c r="P55506" s="76"/>
    </row>
    <row r="55507" spans="16:16" x14ac:dyDescent="0.2">
      <c r="P55507" s="76"/>
    </row>
    <row r="55508" spans="16:16" x14ac:dyDescent="0.2">
      <c r="P55508" s="76"/>
    </row>
    <row r="55509" spans="16:16" x14ac:dyDescent="0.2">
      <c r="P55509" s="76"/>
    </row>
    <row r="55510" spans="16:16" x14ac:dyDescent="0.2">
      <c r="P55510" s="76"/>
    </row>
    <row r="55511" spans="16:16" x14ac:dyDescent="0.2">
      <c r="P55511" s="76"/>
    </row>
    <row r="55512" spans="16:16" x14ac:dyDescent="0.2">
      <c r="P55512" s="76"/>
    </row>
    <row r="55513" spans="16:16" x14ac:dyDescent="0.2">
      <c r="P55513" s="76"/>
    </row>
    <row r="55514" spans="16:16" x14ac:dyDescent="0.2">
      <c r="P55514" s="76"/>
    </row>
    <row r="55515" spans="16:16" x14ac:dyDescent="0.2">
      <c r="P55515" s="76"/>
    </row>
    <row r="55516" spans="16:16" x14ac:dyDescent="0.2">
      <c r="P55516" s="76"/>
    </row>
    <row r="55517" spans="16:16" x14ac:dyDescent="0.2">
      <c r="P55517" s="76"/>
    </row>
    <row r="55518" spans="16:16" x14ac:dyDescent="0.2">
      <c r="P55518" s="76"/>
    </row>
    <row r="55519" spans="16:16" x14ac:dyDescent="0.2">
      <c r="P55519" s="76"/>
    </row>
    <row r="55520" spans="16:16" x14ac:dyDescent="0.2">
      <c r="P55520" s="76"/>
    </row>
    <row r="55521" spans="16:16" x14ac:dyDescent="0.2">
      <c r="P55521" s="76"/>
    </row>
    <row r="55522" spans="16:16" x14ac:dyDescent="0.2">
      <c r="P55522" s="76"/>
    </row>
    <row r="55523" spans="16:16" x14ac:dyDescent="0.2">
      <c r="P55523" s="76"/>
    </row>
    <row r="55524" spans="16:16" x14ac:dyDescent="0.2">
      <c r="P55524" s="76"/>
    </row>
    <row r="55525" spans="16:16" x14ac:dyDescent="0.2">
      <c r="P55525" s="76"/>
    </row>
    <row r="55526" spans="16:16" x14ac:dyDescent="0.2">
      <c r="P55526" s="76"/>
    </row>
    <row r="55527" spans="16:16" x14ac:dyDescent="0.2">
      <c r="P55527" s="76"/>
    </row>
    <row r="55528" spans="16:16" x14ac:dyDescent="0.2">
      <c r="P55528" s="76"/>
    </row>
    <row r="55529" spans="16:16" x14ac:dyDescent="0.2">
      <c r="P55529" s="76"/>
    </row>
    <row r="55530" spans="16:16" x14ac:dyDescent="0.2">
      <c r="P55530" s="76"/>
    </row>
    <row r="55531" spans="16:16" x14ac:dyDescent="0.2">
      <c r="P55531" s="76"/>
    </row>
    <row r="55532" spans="16:16" x14ac:dyDescent="0.2">
      <c r="P55532" s="76"/>
    </row>
    <row r="55533" spans="16:16" x14ac:dyDescent="0.2">
      <c r="P55533" s="76"/>
    </row>
    <row r="55534" spans="16:16" x14ac:dyDescent="0.2">
      <c r="P55534" s="76"/>
    </row>
    <row r="55535" spans="16:16" x14ac:dyDescent="0.2">
      <c r="P55535" s="76"/>
    </row>
    <row r="55536" spans="16:16" x14ac:dyDescent="0.2">
      <c r="P55536" s="76"/>
    </row>
    <row r="55537" spans="16:16" x14ac:dyDescent="0.2">
      <c r="P55537" s="76"/>
    </row>
    <row r="55538" spans="16:16" x14ac:dyDescent="0.2">
      <c r="P55538" s="76"/>
    </row>
    <row r="55539" spans="16:16" x14ac:dyDescent="0.2">
      <c r="P55539" s="76"/>
    </row>
    <row r="55540" spans="16:16" x14ac:dyDescent="0.2">
      <c r="P55540" s="76"/>
    </row>
    <row r="55541" spans="16:16" x14ac:dyDescent="0.2">
      <c r="P55541" s="76"/>
    </row>
    <row r="55542" spans="16:16" x14ac:dyDescent="0.2">
      <c r="P55542" s="76"/>
    </row>
    <row r="55543" spans="16:16" x14ac:dyDescent="0.2">
      <c r="P55543" s="76"/>
    </row>
    <row r="55544" spans="16:16" x14ac:dyDescent="0.2">
      <c r="P55544" s="76"/>
    </row>
    <row r="55545" spans="16:16" x14ac:dyDescent="0.2">
      <c r="P55545" s="76"/>
    </row>
    <row r="55546" spans="16:16" x14ac:dyDescent="0.2">
      <c r="P55546" s="76"/>
    </row>
    <row r="55547" spans="16:16" x14ac:dyDescent="0.2">
      <c r="P55547" s="76"/>
    </row>
    <row r="55548" spans="16:16" x14ac:dyDescent="0.2">
      <c r="P55548" s="76"/>
    </row>
    <row r="55549" spans="16:16" x14ac:dyDescent="0.2">
      <c r="P55549" s="76"/>
    </row>
    <row r="55550" spans="16:16" x14ac:dyDescent="0.2">
      <c r="P55550" s="76"/>
    </row>
    <row r="55551" spans="16:16" x14ac:dyDescent="0.2">
      <c r="P55551" s="76"/>
    </row>
    <row r="55552" spans="16:16" x14ac:dyDescent="0.2">
      <c r="P55552" s="76"/>
    </row>
    <row r="55553" spans="16:16" x14ac:dyDescent="0.2">
      <c r="P55553" s="76"/>
    </row>
    <row r="55554" spans="16:16" x14ac:dyDescent="0.2">
      <c r="P55554" s="76"/>
    </row>
    <row r="55555" spans="16:16" x14ac:dyDescent="0.2">
      <c r="P55555" s="76"/>
    </row>
    <row r="55556" spans="16:16" x14ac:dyDescent="0.2">
      <c r="P55556" s="76"/>
    </row>
    <row r="55557" spans="16:16" x14ac:dyDescent="0.2">
      <c r="P55557" s="76"/>
    </row>
    <row r="55558" spans="16:16" x14ac:dyDescent="0.2">
      <c r="P55558" s="76"/>
    </row>
    <row r="55559" spans="16:16" x14ac:dyDescent="0.2">
      <c r="P55559" s="76"/>
    </row>
    <row r="55560" spans="16:16" x14ac:dyDescent="0.2">
      <c r="P55560" s="76"/>
    </row>
    <row r="55561" spans="16:16" x14ac:dyDescent="0.2">
      <c r="P55561" s="76"/>
    </row>
    <row r="55562" spans="16:16" x14ac:dyDescent="0.2">
      <c r="P55562" s="76"/>
    </row>
    <row r="55563" spans="16:16" x14ac:dyDescent="0.2">
      <c r="P55563" s="76"/>
    </row>
    <row r="55564" spans="16:16" x14ac:dyDescent="0.2">
      <c r="P55564" s="76"/>
    </row>
    <row r="55565" spans="16:16" x14ac:dyDescent="0.2">
      <c r="P55565" s="76"/>
    </row>
    <row r="55566" spans="16:16" x14ac:dyDescent="0.2">
      <c r="P55566" s="76"/>
    </row>
    <row r="55567" spans="16:16" x14ac:dyDescent="0.2">
      <c r="P55567" s="76"/>
    </row>
    <row r="55568" spans="16:16" x14ac:dyDescent="0.2">
      <c r="P55568" s="76"/>
    </row>
    <row r="55569" spans="16:16" x14ac:dyDescent="0.2">
      <c r="P55569" s="76"/>
    </row>
    <row r="55570" spans="16:16" x14ac:dyDescent="0.2">
      <c r="P55570" s="76"/>
    </row>
    <row r="55571" spans="16:16" x14ac:dyDescent="0.2">
      <c r="P55571" s="76"/>
    </row>
    <row r="55572" spans="16:16" x14ac:dyDescent="0.2">
      <c r="P55572" s="76"/>
    </row>
    <row r="55573" spans="16:16" x14ac:dyDescent="0.2">
      <c r="P55573" s="76"/>
    </row>
    <row r="55574" spans="16:16" x14ac:dyDescent="0.2">
      <c r="P55574" s="76"/>
    </row>
    <row r="55575" spans="16:16" x14ac:dyDescent="0.2">
      <c r="P55575" s="76"/>
    </row>
    <row r="55576" spans="16:16" x14ac:dyDescent="0.2">
      <c r="P55576" s="76"/>
    </row>
    <row r="55577" spans="16:16" x14ac:dyDescent="0.2">
      <c r="P55577" s="76"/>
    </row>
    <row r="55578" spans="16:16" x14ac:dyDescent="0.2">
      <c r="P55578" s="76"/>
    </row>
    <row r="55579" spans="16:16" x14ac:dyDescent="0.2">
      <c r="P55579" s="76"/>
    </row>
    <row r="55580" spans="16:16" x14ac:dyDescent="0.2">
      <c r="P55580" s="76"/>
    </row>
    <row r="55581" spans="16:16" x14ac:dyDescent="0.2">
      <c r="P55581" s="76"/>
    </row>
    <row r="55582" spans="16:16" x14ac:dyDescent="0.2">
      <c r="P55582" s="76"/>
    </row>
    <row r="55583" spans="16:16" x14ac:dyDescent="0.2">
      <c r="P55583" s="76"/>
    </row>
    <row r="55584" spans="16:16" x14ac:dyDescent="0.2">
      <c r="P55584" s="76"/>
    </row>
    <row r="55585" spans="16:16" x14ac:dyDescent="0.2">
      <c r="P55585" s="76"/>
    </row>
    <row r="55586" spans="16:16" x14ac:dyDescent="0.2">
      <c r="P55586" s="76"/>
    </row>
    <row r="55587" spans="16:16" x14ac:dyDescent="0.2">
      <c r="P55587" s="76"/>
    </row>
    <row r="55588" spans="16:16" x14ac:dyDescent="0.2">
      <c r="P55588" s="76"/>
    </row>
    <row r="55589" spans="16:16" x14ac:dyDescent="0.2">
      <c r="P55589" s="76"/>
    </row>
    <row r="55590" spans="16:16" x14ac:dyDescent="0.2">
      <c r="P55590" s="76"/>
    </row>
    <row r="55591" spans="16:16" x14ac:dyDescent="0.2">
      <c r="P55591" s="76"/>
    </row>
    <row r="55592" spans="16:16" x14ac:dyDescent="0.2">
      <c r="P55592" s="76"/>
    </row>
    <row r="55593" spans="16:16" x14ac:dyDescent="0.2">
      <c r="P55593" s="76"/>
    </row>
    <row r="55594" spans="16:16" x14ac:dyDescent="0.2">
      <c r="P55594" s="76"/>
    </row>
    <row r="55595" spans="16:16" x14ac:dyDescent="0.2">
      <c r="P55595" s="76"/>
    </row>
    <row r="55596" spans="16:16" x14ac:dyDescent="0.2">
      <c r="P55596" s="76"/>
    </row>
    <row r="55597" spans="16:16" x14ac:dyDescent="0.2">
      <c r="P55597" s="76"/>
    </row>
    <row r="55598" spans="16:16" x14ac:dyDescent="0.2">
      <c r="P55598" s="76"/>
    </row>
    <row r="55599" spans="16:16" x14ac:dyDescent="0.2">
      <c r="P55599" s="76"/>
    </row>
    <row r="55600" spans="16:16" x14ac:dyDescent="0.2">
      <c r="P55600" s="76"/>
    </row>
    <row r="55601" spans="16:16" x14ac:dyDescent="0.2">
      <c r="P55601" s="76"/>
    </row>
    <row r="55602" spans="16:16" x14ac:dyDescent="0.2">
      <c r="P55602" s="76"/>
    </row>
    <row r="55603" spans="16:16" x14ac:dyDescent="0.2">
      <c r="P55603" s="76"/>
    </row>
    <row r="55604" spans="16:16" x14ac:dyDescent="0.2">
      <c r="P55604" s="76"/>
    </row>
    <row r="55605" spans="16:16" x14ac:dyDescent="0.2">
      <c r="P55605" s="76"/>
    </row>
    <row r="55606" spans="16:16" x14ac:dyDescent="0.2">
      <c r="P55606" s="76"/>
    </row>
    <row r="55607" spans="16:16" x14ac:dyDescent="0.2">
      <c r="P55607" s="76"/>
    </row>
    <row r="55608" spans="16:16" x14ac:dyDescent="0.2">
      <c r="P55608" s="76"/>
    </row>
    <row r="55609" spans="16:16" x14ac:dyDescent="0.2">
      <c r="P55609" s="76"/>
    </row>
    <row r="55610" spans="16:16" x14ac:dyDescent="0.2">
      <c r="P55610" s="76"/>
    </row>
    <row r="55611" spans="16:16" x14ac:dyDescent="0.2">
      <c r="P55611" s="76"/>
    </row>
    <row r="55612" spans="16:16" x14ac:dyDescent="0.2">
      <c r="P55612" s="76"/>
    </row>
    <row r="55613" spans="16:16" x14ac:dyDescent="0.2">
      <c r="P55613" s="76"/>
    </row>
    <row r="55614" spans="16:16" x14ac:dyDescent="0.2">
      <c r="P55614" s="76"/>
    </row>
    <row r="55615" spans="16:16" x14ac:dyDescent="0.2">
      <c r="P55615" s="76"/>
    </row>
    <row r="55616" spans="16:16" x14ac:dyDescent="0.2">
      <c r="P55616" s="76"/>
    </row>
    <row r="55617" spans="16:16" x14ac:dyDescent="0.2">
      <c r="P55617" s="76"/>
    </row>
    <row r="55618" spans="16:16" x14ac:dyDescent="0.2">
      <c r="P55618" s="76"/>
    </row>
    <row r="55619" spans="16:16" x14ac:dyDescent="0.2">
      <c r="P55619" s="76"/>
    </row>
    <row r="55620" spans="16:16" x14ac:dyDescent="0.2">
      <c r="P55620" s="76"/>
    </row>
    <row r="55621" spans="16:16" x14ac:dyDescent="0.2">
      <c r="P55621" s="76"/>
    </row>
    <row r="55622" spans="16:16" x14ac:dyDescent="0.2">
      <c r="P55622" s="76"/>
    </row>
    <row r="55623" spans="16:16" x14ac:dyDescent="0.2">
      <c r="P55623" s="76"/>
    </row>
    <row r="55624" spans="16:16" x14ac:dyDescent="0.2">
      <c r="P55624" s="76"/>
    </row>
    <row r="55625" spans="16:16" x14ac:dyDescent="0.2">
      <c r="P55625" s="76"/>
    </row>
    <row r="55626" spans="16:16" x14ac:dyDescent="0.2">
      <c r="P55626" s="76"/>
    </row>
    <row r="55627" spans="16:16" x14ac:dyDescent="0.2">
      <c r="P55627" s="76"/>
    </row>
    <row r="55628" spans="16:16" x14ac:dyDescent="0.2">
      <c r="P55628" s="76"/>
    </row>
    <row r="55629" spans="16:16" x14ac:dyDescent="0.2">
      <c r="P55629" s="76"/>
    </row>
    <row r="55630" spans="16:16" x14ac:dyDescent="0.2">
      <c r="P55630" s="76"/>
    </row>
    <row r="55631" spans="16:16" x14ac:dyDescent="0.2">
      <c r="P55631" s="76"/>
    </row>
    <row r="55632" spans="16:16" x14ac:dyDescent="0.2">
      <c r="P55632" s="76"/>
    </row>
    <row r="55633" spans="16:16" x14ac:dyDescent="0.2">
      <c r="P55633" s="76"/>
    </row>
    <row r="55634" spans="16:16" x14ac:dyDescent="0.2">
      <c r="P55634" s="76"/>
    </row>
    <row r="55635" spans="16:16" x14ac:dyDescent="0.2">
      <c r="P55635" s="76"/>
    </row>
    <row r="55636" spans="16:16" x14ac:dyDescent="0.2">
      <c r="P55636" s="76"/>
    </row>
    <row r="55637" spans="16:16" x14ac:dyDescent="0.2">
      <c r="P55637" s="76"/>
    </row>
    <row r="55638" spans="16:16" x14ac:dyDescent="0.2">
      <c r="P55638" s="76"/>
    </row>
    <row r="55639" spans="16:16" x14ac:dyDescent="0.2">
      <c r="P55639" s="76"/>
    </row>
    <row r="55640" spans="16:16" x14ac:dyDescent="0.2">
      <c r="P55640" s="76"/>
    </row>
    <row r="55641" spans="16:16" x14ac:dyDescent="0.2">
      <c r="P55641" s="76"/>
    </row>
    <row r="55642" spans="16:16" x14ac:dyDescent="0.2">
      <c r="P55642" s="76"/>
    </row>
    <row r="55643" spans="16:16" x14ac:dyDescent="0.2">
      <c r="P55643" s="76"/>
    </row>
    <row r="55644" spans="16:16" x14ac:dyDescent="0.2">
      <c r="P55644" s="76"/>
    </row>
    <row r="55645" spans="16:16" x14ac:dyDescent="0.2">
      <c r="P55645" s="76"/>
    </row>
    <row r="55646" spans="16:16" x14ac:dyDescent="0.2">
      <c r="P55646" s="76"/>
    </row>
    <row r="55647" spans="16:16" x14ac:dyDescent="0.2">
      <c r="P55647" s="76"/>
    </row>
    <row r="55648" spans="16:16" x14ac:dyDescent="0.2">
      <c r="P55648" s="76"/>
    </row>
    <row r="55649" spans="16:16" x14ac:dyDescent="0.2">
      <c r="P55649" s="76"/>
    </row>
    <row r="55650" spans="16:16" x14ac:dyDescent="0.2">
      <c r="P55650" s="76"/>
    </row>
    <row r="55651" spans="16:16" x14ac:dyDescent="0.2">
      <c r="P55651" s="76"/>
    </row>
    <row r="55652" spans="16:16" x14ac:dyDescent="0.2">
      <c r="P55652" s="76"/>
    </row>
    <row r="55653" spans="16:16" x14ac:dyDescent="0.2">
      <c r="P55653" s="76"/>
    </row>
    <row r="55654" spans="16:16" x14ac:dyDescent="0.2">
      <c r="P55654" s="76"/>
    </row>
    <row r="55655" spans="16:16" x14ac:dyDescent="0.2">
      <c r="P55655" s="76"/>
    </row>
    <row r="55656" spans="16:16" x14ac:dyDescent="0.2">
      <c r="P55656" s="76"/>
    </row>
    <row r="55657" spans="16:16" x14ac:dyDescent="0.2">
      <c r="P55657" s="76"/>
    </row>
    <row r="55658" spans="16:16" x14ac:dyDescent="0.2">
      <c r="P55658" s="76"/>
    </row>
    <row r="55659" spans="16:16" x14ac:dyDescent="0.2">
      <c r="P55659" s="76"/>
    </row>
    <row r="55660" spans="16:16" x14ac:dyDescent="0.2">
      <c r="P55660" s="76"/>
    </row>
    <row r="55661" spans="16:16" x14ac:dyDescent="0.2">
      <c r="P55661" s="76"/>
    </row>
    <row r="55662" spans="16:16" x14ac:dyDescent="0.2">
      <c r="P55662" s="76"/>
    </row>
    <row r="55663" spans="16:16" x14ac:dyDescent="0.2">
      <c r="P55663" s="76"/>
    </row>
    <row r="55664" spans="16:16" x14ac:dyDescent="0.2">
      <c r="P55664" s="76"/>
    </row>
    <row r="55665" spans="16:16" x14ac:dyDescent="0.2">
      <c r="P55665" s="76"/>
    </row>
    <row r="55666" spans="16:16" x14ac:dyDescent="0.2">
      <c r="P55666" s="76"/>
    </row>
    <row r="55667" spans="16:16" x14ac:dyDescent="0.2">
      <c r="P55667" s="76"/>
    </row>
    <row r="55668" spans="16:16" x14ac:dyDescent="0.2">
      <c r="P55668" s="76"/>
    </row>
    <row r="55669" spans="16:16" x14ac:dyDescent="0.2">
      <c r="P55669" s="76"/>
    </row>
    <row r="55670" spans="16:16" x14ac:dyDescent="0.2">
      <c r="P55670" s="76"/>
    </row>
    <row r="55671" spans="16:16" x14ac:dyDescent="0.2">
      <c r="P55671" s="76"/>
    </row>
    <row r="55672" spans="16:16" x14ac:dyDescent="0.2">
      <c r="P55672" s="76"/>
    </row>
    <row r="55673" spans="16:16" x14ac:dyDescent="0.2">
      <c r="P55673" s="76"/>
    </row>
    <row r="55674" spans="16:16" x14ac:dyDescent="0.2">
      <c r="P55674" s="76"/>
    </row>
    <row r="55675" spans="16:16" x14ac:dyDescent="0.2">
      <c r="P55675" s="76"/>
    </row>
    <row r="55676" spans="16:16" x14ac:dyDescent="0.2">
      <c r="P55676" s="76"/>
    </row>
    <row r="55677" spans="16:16" x14ac:dyDescent="0.2">
      <c r="P55677" s="76"/>
    </row>
    <row r="55678" spans="16:16" x14ac:dyDescent="0.2">
      <c r="P55678" s="76"/>
    </row>
    <row r="55679" spans="16:16" x14ac:dyDescent="0.2">
      <c r="P55679" s="76"/>
    </row>
    <row r="55680" spans="16:16" x14ac:dyDescent="0.2">
      <c r="P55680" s="76"/>
    </row>
    <row r="55681" spans="16:16" x14ac:dyDescent="0.2">
      <c r="P55681" s="76"/>
    </row>
    <row r="55682" spans="16:16" x14ac:dyDescent="0.2">
      <c r="P55682" s="76"/>
    </row>
    <row r="55683" spans="16:16" x14ac:dyDescent="0.2">
      <c r="P55683" s="76"/>
    </row>
    <row r="55684" spans="16:16" x14ac:dyDescent="0.2">
      <c r="P55684" s="76"/>
    </row>
    <row r="55685" spans="16:16" x14ac:dyDescent="0.2">
      <c r="P55685" s="76"/>
    </row>
    <row r="55686" spans="16:16" x14ac:dyDescent="0.2">
      <c r="P55686" s="76"/>
    </row>
    <row r="55687" spans="16:16" x14ac:dyDescent="0.2">
      <c r="P55687" s="76"/>
    </row>
    <row r="55688" spans="16:16" x14ac:dyDescent="0.2">
      <c r="P55688" s="76"/>
    </row>
    <row r="55689" spans="16:16" x14ac:dyDescent="0.2">
      <c r="P55689" s="76"/>
    </row>
    <row r="55690" spans="16:16" x14ac:dyDescent="0.2">
      <c r="P55690" s="76"/>
    </row>
    <row r="55691" spans="16:16" x14ac:dyDescent="0.2">
      <c r="P55691" s="76"/>
    </row>
    <row r="55692" spans="16:16" x14ac:dyDescent="0.2">
      <c r="P55692" s="76"/>
    </row>
    <row r="55693" spans="16:16" x14ac:dyDescent="0.2">
      <c r="P55693" s="76"/>
    </row>
    <row r="55694" spans="16:16" x14ac:dyDescent="0.2">
      <c r="P55694" s="76"/>
    </row>
    <row r="55695" spans="16:16" x14ac:dyDescent="0.2">
      <c r="P55695" s="76"/>
    </row>
    <row r="55696" spans="16:16" x14ac:dyDescent="0.2">
      <c r="P55696" s="76"/>
    </row>
    <row r="55697" spans="16:16" x14ac:dyDescent="0.2">
      <c r="P55697" s="76"/>
    </row>
    <row r="55698" spans="16:16" x14ac:dyDescent="0.2">
      <c r="P55698" s="76"/>
    </row>
    <row r="55699" spans="16:16" x14ac:dyDescent="0.2">
      <c r="P55699" s="76"/>
    </row>
    <row r="55700" spans="16:16" x14ac:dyDescent="0.2">
      <c r="P55700" s="76"/>
    </row>
    <row r="55701" spans="16:16" x14ac:dyDescent="0.2">
      <c r="P55701" s="76"/>
    </row>
    <row r="55702" spans="16:16" x14ac:dyDescent="0.2">
      <c r="P55702" s="76"/>
    </row>
    <row r="55703" spans="16:16" x14ac:dyDescent="0.2">
      <c r="P55703" s="76"/>
    </row>
    <row r="55704" spans="16:16" x14ac:dyDescent="0.2">
      <c r="P55704" s="76"/>
    </row>
    <row r="55705" spans="16:16" x14ac:dyDescent="0.2">
      <c r="P55705" s="76"/>
    </row>
    <row r="55706" spans="16:16" x14ac:dyDescent="0.2">
      <c r="P55706" s="76"/>
    </row>
    <row r="55707" spans="16:16" x14ac:dyDescent="0.2">
      <c r="P55707" s="76"/>
    </row>
    <row r="55708" spans="16:16" x14ac:dyDescent="0.2">
      <c r="P55708" s="76"/>
    </row>
    <row r="55709" spans="16:16" x14ac:dyDescent="0.2">
      <c r="P55709" s="76"/>
    </row>
    <row r="55710" spans="16:16" x14ac:dyDescent="0.2">
      <c r="P55710" s="76"/>
    </row>
    <row r="55711" spans="16:16" x14ac:dyDescent="0.2">
      <c r="P55711" s="76"/>
    </row>
    <row r="55712" spans="16:16" x14ac:dyDescent="0.2">
      <c r="P55712" s="76"/>
    </row>
    <row r="55713" spans="16:16" x14ac:dyDescent="0.2">
      <c r="P55713" s="76"/>
    </row>
    <row r="55714" spans="16:16" x14ac:dyDescent="0.2">
      <c r="P55714" s="76"/>
    </row>
    <row r="55715" spans="16:16" x14ac:dyDescent="0.2">
      <c r="P55715" s="76"/>
    </row>
    <row r="55716" spans="16:16" x14ac:dyDescent="0.2">
      <c r="P55716" s="76"/>
    </row>
    <row r="55717" spans="16:16" x14ac:dyDescent="0.2">
      <c r="P55717" s="76"/>
    </row>
    <row r="55718" spans="16:16" x14ac:dyDescent="0.2">
      <c r="P55718" s="76"/>
    </row>
    <row r="55719" spans="16:16" x14ac:dyDescent="0.2">
      <c r="P55719" s="76"/>
    </row>
    <row r="55720" spans="16:16" x14ac:dyDescent="0.2">
      <c r="P55720" s="76"/>
    </row>
    <row r="55721" spans="16:16" x14ac:dyDescent="0.2">
      <c r="P55721" s="76"/>
    </row>
    <row r="55722" spans="16:16" x14ac:dyDescent="0.2">
      <c r="P55722" s="76"/>
    </row>
    <row r="55723" spans="16:16" x14ac:dyDescent="0.2">
      <c r="P55723" s="76"/>
    </row>
    <row r="55724" spans="16:16" x14ac:dyDescent="0.2">
      <c r="P55724" s="76"/>
    </row>
    <row r="55725" spans="16:16" x14ac:dyDescent="0.2">
      <c r="P55725" s="76"/>
    </row>
    <row r="55726" spans="16:16" x14ac:dyDescent="0.2">
      <c r="P55726" s="76"/>
    </row>
    <row r="55727" spans="16:16" x14ac:dyDescent="0.2">
      <c r="P55727" s="76"/>
    </row>
    <row r="55728" spans="16:16" x14ac:dyDescent="0.2">
      <c r="P55728" s="76"/>
    </row>
    <row r="55729" spans="16:16" x14ac:dyDescent="0.2">
      <c r="P55729" s="76"/>
    </row>
    <row r="55730" spans="16:16" x14ac:dyDescent="0.2">
      <c r="P55730" s="76"/>
    </row>
    <row r="55731" spans="16:16" x14ac:dyDescent="0.2">
      <c r="P55731" s="76"/>
    </row>
    <row r="55732" spans="16:16" x14ac:dyDescent="0.2">
      <c r="P55732" s="76"/>
    </row>
    <row r="55733" spans="16:16" x14ac:dyDescent="0.2">
      <c r="P55733" s="76"/>
    </row>
    <row r="55734" spans="16:16" x14ac:dyDescent="0.2">
      <c r="P55734" s="76"/>
    </row>
    <row r="55735" spans="16:16" x14ac:dyDescent="0.2">
      <c r="P55735" s="76"/>
    </row>
    <row r="55736" spans="16:16" x14ac:dyDescent="0.2">
      <c r="P55736" s="76"/>
    </row>
    <row r="55737" spans="16:16" x14ac:dyDescent="0.2">
      <c r="P55737" s="76"/>
    </row>
    <row r="55738" spans="16:16" x14ac:dyDescent="0.2">
      <c r="P55738" s="76"/>
    </row>
    <row r="55739" spans="16:16" x14ac:dyDescent="0.2">
      <c r="P55739" s="76"/>
    </row>
    <row r="55740" spans="16:16" x14ac:dyDescent="0.2">
      <c r="P55740" s="76"/>
    </row>
    <row r="55741" spans="16:16" x14ac:dyDescent="0.2">
      <c r="P55741" s="76"/>
    </row>
    <row r="55742" spans="16:16" x14ac:dyDescent="0.2">
      <c r="P55742" s="76"/>
    </row>
    <row r="55743" spans="16:16" x14ac:dyDescent="0.2">
      <c r="P55743" s="76"/>
    </row>
    <row r="55744" spans="16:16" x14ac:dyDescent="0.2">
      <c r="P55744" s="76"/>
    </row>
    <row r="55745" spans="16:16" x14ac:dyDescent="0.2">
      <c r="P55745" s="76"/>
    </row>
    <row r="55746" spans="16:16" x14ac:dyDescent="0.2">
      <c r="P55746" s="76"/>
    </row>
    <row r="55747" spans="16:16" x14ac:dyDescent="0.2">
      <c r="P55747" s="76"/>
    </row>
    <row r="55748" spans="16:16" x14ac:dyDescent="0.2">
      <c r="P55748" s="76"/>
    </row>
    <row r="55749" spans="16:16" x14ac:dyDescent="0.2">
      <c r="P55749" s="76"/>
    </row>
    <row r="55750" spans="16:16" x14ac:dyDescent="0.2">
      <c r="P55750" s="76"/>
    </row>
    <row r="55751" spans="16:16" x14ac:dyDescent="0.2">
      <c r="P55751" s="76"/>
    </row>
    <row r="55752" spans="16:16" x14ac:dyDescent="0.2">
      <c r="P55752" s="76"/>
    </row>
    <row r="55753" spans="16:16" x14ac:dyDescent="0.2">
      <c r="P55753" s="76"/>
    </row>
    <row r="55754" spans="16:16" x14ac:dyDescent="0.2">
      <c r="P55754" s="76"/>
    </row>
    <row r="55755" spans="16:16" x14ac:dyDescent="0.2">
      <c r="P55755" s="76"/>
    </row>
    <row r="55756" spans="16:16" x14ac:dyDescent="0.2">
      <c r="P55756" s="76"/>
    </row>
    <row r="55757" spans="16:16" x14ac:dyDescent="0.2">
      <c r="P55757" s="76"/>
    </row>
    <row r="55758" spans="16:16" x14ac:dyDescent="0.2">
      <c r="P55758" s="76"/>
    </row>
    <row r="55759" spans="16:16" x14ac:dyDescent="0.2">
      <c r="P55759" s="76"/>
    </row>
    <row r="55760" spans="16:16" x14ac:dyDescent="0.2">
      <c r="P55760" s="76"/>
    </row>
    <row r="55761" spans="16:16" x14ac:dyDescent="0.2">
      <c r="P55761" s="76"/>
    </row>
    <row r="55762" spans="16:16" x14ac:dyDescent="0.2">
      <c r="P55762" s="76"/>
    </row>
    <row r="55763" spans="16:16" x14ac:dyDescent="0.2">
      <c r="P55763" s="76"/>
    </row>
    <row r="55764" spans="16:16" x14ac:dyDescent="0.2">
      <c r="P55764" s="76"/>
    </row>
    <row r="55765" spans="16:16" x14ac:dyDescent="0.2">
      <c r="P55765" s="76"/>
    </row>
    <row r="55766" spans="16:16" x14ac:dyDescent="0.2">
      <c r="P55766" s="76"/>
    </row>
    <row r="55767" spans="16:16" x14ac:dyDescent="0.2">
      <c r="P55767" s="76"/>
    </row>
    <row r="55768" spans="16:16" x14ac:dyDescent="0.2">
      <c r="P55768" s="76"/>
    </row>
    <row r="55769" spans="16:16" x14ac:dyDescent="0.2">
      <c r="P55769" s="76"/>
    </row>
    <row r="55770" spans="16:16" x14ac:dyDescent="0.2">
      <c r="P55770" s="76"/>
    </row>
    <row r="55771" spans="16:16" x14ac:dyDescent="0.2">
      <c r="P55771" s="76"/>
    </row>
    <row r="55772" spans="16:16" x14ac:dyDescent="0.2">
      <c r="P55772" s="76"/>
    </row>
    <row r="55773" spans="16:16" x14ac:dyDescent="0.2">
      <c r="P55773" s="76"/>
    </row>
    <row r="55774" spans="16:16" x14ac:dyDescent="0.2">
      <c r="P55774" s="76"/>
    </row>
    <row r="55775" spans="16:16" x14ac:dyDescent="0.2">
      <c r="P55775" s="76"/>
    </row>
    <row r="55776" spans="16:16" x14ac:dyDescent="0.2">
      <c r="P55776" s="76"/>
    </row>
    <row r="55777" spans="16:16" x14ac:dyDescent="0.2">
      <c r="P55777" s="76"/>
    </row>
    <row r="55778" spans="16:16" x14ac:dyDescent="0.2">
      <c r="P55778" s="76"/>
    </row>
    <row r="55779" spans="16:16" x14ac:dyDescent="0.2">
      <c r="P55779" s="76"/>
    </row>
    <row r="55780" spans="16:16" x14ac:dyDescent="0.2">
      <c r="P55780" s="76"/>
    </row>
    <row r="55781" spans="16:16" x14ac:dyDescent="0.2">
      <c r="P55781" s="76"/>
    </row>
    <row r="55782" spans="16:16" x14ac:dyDescent="0.2">
      <c r="P55782" s="76"/>
    </row>
    <row r="55783" spans="16:16" x14ac:dyDescent="0.2">
      <c r="P55783" s="76"/>
    </row>
    <row r="55784" spans="16:16" x14ac:dyDescent="0.2">
      <c r="P55784" s="76"/>
    </row>
    <row r="55785" spans="16:16" x14ac:dyDescent="0.2">
      <c r="P55785" s="76"/>
    </row>
    <row r="55786" spans="16:16" x14ac:dyDescent="0.2">
      <c r="P55786" s="76"/>
    </row>
    <row r="55787" spans="16:16" x14ac:dyDescent="0.2">
      <c r="P55787" s="76"/>
    </row>
    <row r="55788" spans="16:16" x14ac:dyDescent="0.2">
      <c r="P55788" s="76"/>
    </row>
    <row r="55789" spans="16:16" x14ac:dyDescent="0.2">
      <c r="P55789" s="76"/>
    </row>
    <row r="55790" spans="16:16" x14ac:dyDescent="0.2">
      <c r="P55790" s="76"/>
    </row>
    <row r="55791" spans="16:16" x14ac:dyDescent="0.2">
      <c r="P55791" s="76"/>
    </row>
    <row r="55792" spans="16:16" x14ac:dyDescent="0.2">
      <c r="P55792" s="76"/>
    </row>
    <row r="55793" spans="16:16" x14ac:dyDescent="0.2">
      <c r="P55793" s="76"/>
    </row>
    <row r="55794" spans="16:16" x14ac:dyDescent="0.2">
      <c r="P55794" s="76"/>
    </row>
    <row r="55795" spans="16:16" x14ac:dyDescent="0.2">
      <c r="P55795" s="76"/>
    </row>
    <row r="55796" spans="16:16" x14ac:dyDescent="0.2">
      <c r="P55796" s="76"/>
    </row>
    <row r="55797" spans="16:16" x14ac:dyDescent="0.2">
      <c r="P55797" s="76"/>
    </row>
    <row r="55798" spans="16:16" x14ac:dyDescent="0.2">
      <c r="P55798" s="76"/>
    </row>
    <row r="55799" spans="16:16" x14ac:dyDescent="0.2">
      <c r="P55799" s="76"/>
    </row>
    <row r="55800" spans="16:16" x14ac:dyDescent="0.2">
      <c r="P55800" s="76"/>
    </row>
    <row r="55801" spans="16:16" x14ac:dyDescent="0.2">
      <c r="P55801" s="76"/>
    </row>
    <row r="55802" spans="16:16" x14ac:dyDescent="0.2">
      <c r="P55802" s="76"/>
    </row>
    <row r="55803" spans="16:16" x14ac:dyDescent="0.2">
      <c r="P55803" s="76"/>
    </row>
    <row r="55804" spans="16:16" x14ac:dyDescent="0.2">
      <c r="P55804" s="76"/>
    </row>
    <row r="55805" spans="16:16" x14ac:dyDescent="0.2">
      <c r="P55805" s="76"/>
    </row>
    <row r="55806" spans="16:16" x14ac:dyDescent="0.2">
      <c r="P55806" s="76"/>
    </row>
    <row r="55807" spans="16:16" x14ac:dyDescent="0.2">
      <c r="P55807" s="76"/>
    </row>
    <row r="55808" spans="16:16" x14ac:dyDescent="0.2">
      <c r="P55808" s="76"/>
    </row>
    <row r="55809" spans="16:16" x14ac:dyDescent="0.2">
      <c r="P55809" s="76"/>
    </row>
    <row r="55810" spans="16:16" x14ac:dyDescent="0.2">
      <c r="P55810" s="76"/>
    </row>
    <row r="55811" spans="16:16" x14ac:dyDescent="0.2">
      <c r="P55811" s="76"/>
    </row>
    <row r="55812" spans="16:16" x14ac:dyDescent="0.2">
      <c r="P55812" s="76"/>
    </row>
    <row r="55813" spans="16:16" x14ac:dyDescent="0.2">
      <c r="P55813" s="76"/>
    </row>
    <row r="55814" spans="16:16" x14ac:dyDescent="0.2">
      <c r="P55814" s="76"/>
    </row>
    <row r="55815" spans="16:16" x14ac:dyDescent="0.2">
      <c r="P55815" s="76"/>
    </row>
    <row r="55816" spans="16:16" x14ac:dyDescent="0.2">
      <c r="P55816" s="76"/>
    </row>
    <row r="55817" spans="16:16" x14ac:dyDescent="0.2">
      <c r="P55817" s="76"/>
    </row>
    <row r="55818" spans="16:16" x14ac:dyDescent="0.2">
      <c r="P55818" s="76"/>
    </row>
    <row r="55819" spans="16:16" x14ac:dyDescent="0.2">
      <c r="P55819" s="76"/>
    </row>
    <row r="55820" spans="16:16" x14ac:dyDescent="0.2">
      <c r="P55820" s="76"/>
    </row>
    <row r="55821" spans="16:16" x14ac:dyDescent="0.2">
      <c r="P55821" s="76"/>
    </row>
    <row r="55822" spans="16:16" x14ac:dyDescent="0.2">
      <c r="P55822" s="76"/>
    </row>
    <row r="55823" spans="16:16" x14ac:dyDescent="0.2">
      <c r="P55823" s="76"/>
    </row>
    <row r="55824" spans="16:16" x14ac:dyDescent="0.2">
      <c r="P55824" s="76"/>
    </row>
    <row r="55825" spans="16:16" x14ac:dyDescent="0.2">
      <c r="P55825" s="76"/>
    </row>
    <row r="55826" spans="16:16" x14ac:dyDescent="0.2">
      <c r="P55826" s="76"/>
    </row>
    <row r="55827" spans="16:16" x14ac:dyDescent="0.2">
      <c r="P55827" s="76"/>
    </row>
    <row r="55828" spans="16:16" x14ac:dyDescent="0.2">
      <c r="P55828" s="76"/>
    </row>
    <row r="55829" spans="16:16" x14ac:dyDescent="0.2">
      <c r="P55829" s="76"/>
    </row>
    <row r="55830" spans="16:16" x14ac:dyDescent="0.2">
      <c r="P55830" s="76"/>
    </row>
    <row r="55831" spans="16:16" x14ac:dyDescent="0.2">
      <c r="P55831" s="76"/>
    </row>
    <row r="55832" spans="16:16" x14ac:dyDescent="0.2">
      <c r="P55832" s="76"/>
    </row>
    <row r="55833" spans="16:16" x14ac:dyDescent="0.2">
      <c r="P55833" s="76"/>
    </row>
    <row r="55834" spans="16:16" x14ac:dyDescent="0.2">
      <c r="P55834" s="76"/>
    </row>
    <row r="55835" spans="16:16" x14ac:dyDescent="0.2">
      <c r="P55835" s="76"/>
    </row>
    <row r="55836" spans="16:16" x14ac:dyDescent="0.2">
      <c r="P55836" s="76"/>
    </row>
    <row r="55837" spans="16:16" x14ac:dyDescent="0.2">
      <c r="P55837" s="76"/>
    </row>
    <row r="55838" spans="16:16" x14ac:dyDescent="0.2">
      <c r="P55838" s="76"/>
    </row>
    <row r="55839" spans="16:16" x14ac:dyDescent="0.2">
      <c r="P55839" s="76"/>
    </row>
    <row r="55840" spans="16:16" x14ac:dyDescent="0.2">
      <c r="P55840" s="76"/>
    </row>
    <row r="55841" spans="16:16" x14ac:dyDescent="0.2">
      <c r="P55841" s="76"/>
    </row>
    <row r="55842" spans="16:16" x14ac:dyDescent="0.2">
      <c r="P55842" s="76"/>
    </row>
    <row r="55843" spans="16:16" x14ac:dyDescent="0.2">
      <c r="P55843" s="76"/>
    </row>
    <row r="55844" spans="16:16" x14ac:dyDescent="0.2">
      <c r="P55844" s="76"/>
    </row>
    <row r="55845" spans="16:16" x14ac:dyDescent="0.2">
      <c r="P55845" s="76"/>
    </row>
    <row r="55846" spans="16:16" x14ac:dyDescent="0.2">
      <c r="P55846" s="76"/>
    </row>
    <row r="55847" spans="16:16" x14ac:dyDescent="0.2">
      <c r="P55847" s="76"/>
    </row>
    <row r="55848" spans="16:16" x14ac:dyDescent="0.2">
      <c r="P55848" s="76"/>
    </row>
    <row r="55849" spans="16:16" x14ac:dyDescent="0.2">
      <c r="P55849" s="76"/>
    </row>
    <row r="55850" spans="16:16" x14ac:dyDescent="0.2">
      <c r="P55850" s="76"/>
    </row>
    <row r="55851" spans="16:16" x14ac:dyDescent="0.2">
      <c r="P55851" s="76"/>
    </row>
    <row r="55852" spans="16:16" x14ac:dyDescent="0.2">
      <c r="P55852" s="76"/>
    </row>
    <row r="55853" spans="16:16" x14ac:dyDescent="0.2">
      <c r="P55853" s="76"/>
    </row>
    <row r="55854" spans="16:16" x14ac:dyDescent="0.2">
      <c r="P55854" s="76"/>
    </row>
    <row r="55855" spans="16:16" x14ac:dyDescent="0.2">
      <c r="P55855" s="76"/>
    </row>
    <row r="55856" spans="16:16" x14ac:dyDescent="0.2">
      <c r="P55856" s="76"/>
    </row>
    <row r="55857" spans="16:16" x14ac:dyDescent="0.2">
      <c r="P55857" s="76"/>
    </row>
    <row r="55858" spans="16:16" x14ac:dyDescent="0.2">
      <c r="P55858" s="76"/>
    </row>
    <row r="55859" spans="16:16" x14ac:dyDescent="0.2">
      <c r="P55859" s="76"/>
    </row>
    <row r="55860" spans="16:16" x14ac:dyDescent="0.2">
      <c r="P55860" s="76"/>
    </row>
    <row r="55861" spans="16:16" x14ac:dyDescent="0.2">
      <c r="P55861" s="76"/>
    </row>
    <row r="55862" spans="16:16" x14ac:dyDescent="0.2">
      <c r="P55862" s="76"/>
    </row>
    <row r="55863" spans="16:16" x14ac:dyDescent="0.2">
      <c r="P55863" s="76"/>
    </row>
    <row r="55864" spans="16:16" x14ac:dyDescent="0.2">
      <c r="P55864" s="76"/>
    </row>
    <row r="55865" spans="16:16" x14ac:dyDescent="0.2">
      <c r="P55865" s="76"/>
    </row>
    <row r="55866" spans="16:16" x14ac:dyDescent="0.2">
      <c r="P55866" s="76"/>
    </row>
    <row r="55867" spans="16:16" x14ac:dyDescent="0.2">
      <c r="P55867" s="76"/>
    </row>
    <row r="55868" spans="16:16" x14ac:dyDescent="0.2">
      <c r="P55868" s="76"/>
    </row>
    <row r="55869" spans="16:16" x14ac:dyDescent="0.2">
      <c r="P55869" s="76"/>
    </row>
    <row r="55870" spans="16:16" x14ac:dyDescent="0.2">
      <c r="P55870" s="76"/>
    </row>
    <row r="55871" spans="16:16" x14ac:dyDescent="0.2">
      <c r="P55871" s="76"/>
    </row>
    <row r="55872" spans="16:16" x14ac:dyDescent="0.2">
      <c r="P55872" s="76"/>
    </row>
    <row r="55873" spans="16:16" x14ac:dyDescent="0.2">
      <c r="P55873" s="76"/>
    </row>
    <row r="55874" spans="16:16" x14ac:dyDescent="0.2">
      <c r="P55874" s="76"/>
    </row>
    <row r="55875" spans="16:16" x14ac:dyDescent="0.2">
      <c r="P55875" s="76"/>
    </row>
    <row r="55876" spans="16:16" x14ac:dyDescent="0.2">
      <c r="P55876" s="76"/>
    </row>
    <row r="55877" spans="16:16" x14ac:dyDescent="0.2">
      <c r="P55877" s="76"/>
    </row>
    <row r="55878" spans="16:16" x14ac:dyDescent="0.2">
      <c r="P55878" s="76"/>
    </row>
    <row r="55879" spans="16:16" x14ac:dyDescent="0.2">
      <c r="P55879" s="76"/>
    </row>
    <row r="55880" spans="16:16" x14ac:dyDescent="0.2">
      <c r="P55880" s="76"/>
    </row>
    <row r="55881" spans="16:16" x14ac:dyDescent="0.2">
      <c r="P55881" s="76"/>
    </row>
    <row r="55882" spans="16:16" x14ac:dyDescent="0.2">
      <c r="P55882" s="76"/>
    </row>
    <row r="55883" spans="16:16" x14ac:dyDescent="0.2">
      <c r="P55883" s="76"/>
    </row>
    <row r="55884" spans="16:16" x14ac:dyDescent="0.2">
      <c r="P55884" s="76"/>
    </row>
    <row r="55885" spans="16:16" x14ac:dyDescent="0.2">
      <c r="P55885" s="76"/>
    </row>
    <row r="55886" spans="16:16" x14ac:dyDescent="0.2">
      <c r="P55886" s="76"/>
    </row>
    <row r="55887" spans="16:16" x14ac:dyDescent="0.2">
      <c r="P55887" s="76"/>
    </row>
    <row r="55888" spans="16:16" x14ac:dyDescent="0.2">
      <c r="P55888" s="76"/>
    </row>
    <row r="55889" spans="16:16" x14ac:dyDescent="0.2">
      <c r="P55889" s="76"/>
    </row>
    <row r="55890" spans="16:16" x14ac:dyDescent="0.2">
      <c r="P55890" s="76"/>
    </row>
    <row r="55891" spans="16:16" x14ac:dyDescent="0.2">
      <c r="P55891" s="76"/>
    </row>
    <row r="55892" spans="16:16" x14ac:dyDescent="0.2">
      <c r="P55892" s="76"/>
    </row>
    <row r="55893" spans="16:16" x14ac:dyDescent="0.2">
      <c r="P55893" s="76"/>
    </row>
    <row r="55894" spans="16:16" x14ac:dyDescent="0.2">
      <c r="P55894" s="76"/>
    </row>
    <row r="55895" spans="16:16" x14ac:dyDescent="0.2">
      <c r="P55895" s="76"/>
    </row>
    <row r="55896" spans="16:16" x14ac:dyDescent="0.2">
      <c r="P55896" s="76"/>
    </row>
    <row r="55897" spans="16:16" x14ac:dyDescent="0.2">
      <c r="P55897" s="76"/>
    </row>
    <row r="55898" spans="16:16" x14ac:dyDescent="0.2">
      <c r="P55898" s="76"/>
    </row>
    <row r="55899" spans="16:16" x14ac:dyDescent="0.2">
      <c r="P55899" s="76"/>
    </row>
    <row r="55900" spans="16:16" x14ac:dyDescent="0.2">
      <c r="P55900" s="76"/>
    </row>
    <row r="55901" spans="16:16" x14ac:dyDescent="0.2">
      <c r="P55901" s="76"/>
    </row>
    <row r="55902" spans="16:16" x14ac:dyDescent="0.2">
      <c r="P55902" s="76"/>
    </row>
    <row r="55903" spans="16:16" x14ac:dyDescent="0.2">
      <c r="P55903" s="76"/>
    </row>
    <row r="55904" spans="16:16" x14ac:dyDescent="0.2">
      <c r="P55904" s="76"/>
    </row>
    <row r="55905" spans="16:16" x14ac:dyDescent="0.2">
      <c r="P55905" s="76"/>
    </row>
    <row r="55906" spans="16:16" x14ac:dyDescent="0.2">
      <c r="P55906" s="76"/>
    </row>
    <row r="55907" spans="16:16" x14ac:dyDescent="0.2">
      <c r="P55907" s="76"/>
    </row>
    <row r="55908" spans="16:16" x14ac:dyDescent="0.2">
      <c r="P55908" s="76"/>
    </row>
    <row r="55909" spans="16:16" x14ac:dyDescent="0.2">
      <c r="P55909" s="76"/>
    </row>
    <row r="55910" spans="16:16" x14ac:dyDescent="0.2">
      <c r="P55910" s="76"/>
    </row>
    <row r="55911" spans="16:16" x14ac:dyDescent="0.2">
      <c r="P55911" s="76"/>
    </row>
    <row r="55912" spans="16:16" x14ac:dyDescent="0.2">
      <c r="P55912" s="76"/>
    </row>
    <row r="55913" spans="16:16" x14ac:dyDescent="0.2">
      <c r="P55913" s="76"/>
    </row>
    <row r="55914" spans="16:16" x14ac:dyDescent="0.2">
      <c r="P55914" s="76"/>
    </row>
    <row r="55915" spans="16:16" x14ac:dyDescent="0.2">
      <c r="P55915" s="76"/>
    </row>
    <row r="55916" spans="16:16" x14ac:dyDescent="0.2">
      <c r="P55916" s="76"/>
    </row>
    <row r="55917" spans="16:16" x14ac:dyDescent="0.2">
      <c r="P55917" s="76"/>
    </row>
    <row r="55918" spans="16:16" x14ac:dyDescent="0.2">
      <c r="P55918" s="76"/>
    </row>
    <row r="55919" spans="16:16" x14ac:dyDescent="0.2">
      <c r="P55919" s="76"/>
    </row>
    <row r="55920" spans="16:16" x14ac:dyDescent="0.2">
      <c r="P55920" s="76"/>
    </row>
    <row r="55921" spans="16:16" x14ac:dyDescent="0.2">
      <c r="P55921" s="76"/>
    </row>
    <row r="55922" spans="16:16" x14ac:dyDescent="0.2">
      <c r="P55922" s="76"/>
    </row>
    <row r="55923" spans="16:16" x14ac:dyDescent="0.2">
      <c r="P55923" s="76"/>
    </row>
    <row r="55924" spans="16:16" x14ac:dyDescent="0.2">
      <c r="P55924" s="76"/>
    </row>
    <row r="55925" spans="16:16" x14ac:dyDescent="0.2">
      <c r="P55925" s="76"/>
    </row>
    <row r="55926" spans="16:16" x14ac:dyDescent="0.2">
      <c r="P55926" s="76"/>
    </row>
    <row r="55927" spans="16:16" x14ac:dyDescent="0.2">
      <c r="P55927" s="76"/>
    </row>
    <row r="55928" spans="16:16" x14ac:dyDescent="0.2">
      <c r="P55928" s="76"/>
    </row>
    <row r="55929" spans="16:16" x14ac:dyDescent="0.2">
      <c r="P55929" s="76"/>
    </row>
    <row r="55930" spans="16:16" x14ac:dyDescent="0.2">
      <c r="P55930" s="76"/>
    </row>
    <row r="55931" spans="16:16" x14ac:dyDescent="0.2">
      <c r="P55931" s="76"/>
    </row>
    <row r="55932" spans="16:16" x14ac:dyDescent="0.2">
      <c r="P55932" s="76"/>
    </row>
    <row r="55933" spans="16:16" x14ac:dyDescent="0.2">
      <c r="P55933" s="76"/>
    </row>
    <row r="55934" spans="16:16" x14ac:dyDescent="0.2">
      <c r="P55934" s="76"/>
    </row>
    <row r="55935" spans="16:16" x14ac:dyDescent="0.2">
      <c r="P55935" s="76"/>
    </row>
    <row r="55936" spans="16:16" x14ac:dyDescent="0.2">
      <c r="P55936" s="76"/>
    </row>
    <row r="55937" spans="16:16" x14ac:dyDescent="0.2">
      <c r="P55937" s="76"/>
    </row>
    <row r="55938" spans="16:16" x14ac:dyDescent="0.2">
      <c r="P55938" s="76"/>
    </row>
    <row r="55939" spans="16:16" x14ac:dyDescent="0.2">
      <c r="P55939" s="76"/>
    </row>
    <row r="55940" spans="16:16" x14ac:dyDescent="0.2">
      <c r="P55940" s="76"/>
    </row>
    <row r="55941" spans="16:16" x14ac:dyDescent="0.2">
      <c r="P55941" s="76"/>
    </row>
    <row r="55942" spans="16:16" x14ac:dyDescent="0.2">
      <c r="P55942" s="76"/>
    </row>
    <row r="55943" spans="16:16" x14ac:dyDescent="0.2">
      <c r="P55943" s="76"/>
    </row>
    <row r="55944" spans="16:16" x14ac:dyDescent="0.2">
      <c r="P55944" s="76"/>
    </row>
    <row r="55945" spans="16:16" x14ac:dyDescent="0.2">
      <c r="P55945" s="76"/>
    </row>
    <row r="55946" spans="16:16" x14ac:dyDescent="0.2">
      <c r="P55946" s="76"/>
    </row>
    <row r="55947" spans="16:16" x14ac:dyDescent="0.2">
      <c r="P55947" s="76"/>
    </row>
    <row r="55948" spans="16:16" x14ac:dyDescent="0.2">
      <c r="P55948" s="76"/>
    </row>
    <row r="55949" spans="16:16" x14ac:dyDescent="0.2">
      <c r="P55949" s="76"/>
    </row>
    <row r="55950" spans="16:16" x14ac:dyDescent="0.2">
      <c r="P55950" s="76"/>
    </row>
    <row r="55951" spans="16:16" x14ac:dyDescent="0.2">
      <c r="P55951" s="76"/>
    </row>
    <row r="55952" spans="16:16" x14ac:dyDescent="0.2">
      <c r="P55952" s="76"/>
    </row>
    <row r="55953" spans="16:16" x14ac:dyDescent="0.2">
      <c r="P55953" s="76"/>
    </row>
    <row r="55954" spans="16:16" x14ac:dyDescent="0.2">
      <c r="P55954" s="76"/>
    </row>
    <row r="55955" spans="16:16" x14ac:dyDescent="0.2">
      <c r="P55955" s="76"/>
    </row>
    <row r="55956" spans="16:16" x14ac:dyDescent="0.2">
      <c r="P55956" s="76"/>
    </row>
    <row r="55957" spans="16:16" x14ac:dyDescent="0.2">
      <c r="P55957" s="76"/>
    </row>
    <row r="55958" spans="16:16" x14ac:dyDescent="0.2">
      <c r="P55958" s="76"/>
    </row>
    <row r="55959" spans="16:16" x14ac:dyDescent="0.2">
      <c r="P55959" s="76"/>
    </row>
    <row r="55960" spans="16:16" x14ac:dyDescent="0.2">
      <c r="P55960" s="76"/>
    </row>
    <row r="55961" spans="16:16" x14ac:dyDescent="0.2">
      <c r="P55961" s="76"/>
    </row>
    <row r="55962" spans="16:16" x14ac:dyDescent="0.2">
      <c r="P55962" s="76"/>
    </row>
    <row r="55963" spans="16:16" x14ac:dyDescent="0.2">
      <c r="P55963" s="76"/>
    </row>
    <row r="55964" spans="16:16" x14ac:dyDescent="0.2">
      <c r="P55964" s="76"/>
    </row>
    <row r="55965" spans="16:16" x14ac:dyDescent="0.2">
      <c r="P55965" s="76"/>
    </row>
    <row r="55966" spans="16:16" x14ac:dyDescent="0.2">
      <c r="P55966" s="76"/>
    </row>
    <row r="55967" spans="16:16" x14ac:dyDescent="0.2">
      <c r="P55967" s="76"/>
    </row>
    <row r="55968" spans="16:16" x14ac:dyDescent="0.2">
      <c r="P55968" s="76"/>
    </row>
    <row r="55969" spans="16:16" x14ac:dyDescent="0.2">
      <c r="P55969" s="76"/>
    </row>
    <row r="55970" spans="16:16" x14ac:dyDescent="0.2">
      <c r="P55970" s="76"/>
    </row>
    <row r="55971" spans="16:16" x14ac:dyDescent="0.2">
      <c r="P55971" s="76"/>
    </row>
    <row r="55972" spans="16:16" x14ac:dyDescent="0.2">
      <c r="P55972" s="76"/>
    </row>
    <row r="55973" spans="16:16" x14ac:dyDescent="0.2">
      <c r="P55973" s="76"/>
    </row>
    <row r="55974" spans="16:16" x14ac:dyDescent="0.2">
      <c r="P55974" s="76"/>
    </row>
    <row r="55975" spans="16:16" x14ac:dyDescent="0.2">
      <c r="P55975" s="76"/>
    </row>
    <row r="55976" spans="16:16" x14ac:dyDescent="0.2">
      <c r="P55976" s="76"/>
    </row>
    <row r="55977" spans="16:16" x14ac:dyDescent="0.2">
      <c r="P55977" s="76"/>
    </row>
    <row r="55978" spans="16:16" x14ac:dyDescent="0.2">
      <c r="P55978" s="76"/>
    </row>
    <row r="55979" spans="16:16" x14ac:dyDescent="0.2">
      <c r="P55979" s="76"/>
    </row>
    <row r="55980" spans="16:16" x14ac:dyDescent="0.2">
      <c r="P55980" s="76"/>
    </row>
    <row r="55981" spans="16:16" x14ac:dyDescent="0.2">
      <c r="P55981" s="76"/>
    </row>
    <row r="55982" spans="16:16" x14ac:dyDescent="0.2">
      <c r="P55982" s="76"/>
    </row>
    <row r="55983" spans="16:16" x14ac:dyDescent="0.2">
      <c r="P55983" s="76"/>
    </row>
    <row r="55984" spans="16:16" x14ac:dyDescent="0.2">
      <c r="P55984" s="76"/>
    </row>
    <row r="55985" spans="16:16" x14ac:dyDescent="0.2">
      <c r="P55985" s="76"/>
    </row>
    <row r="55986" spans="16:16" x14ac:dyDescent="0.2">
      <c r="P55986" s="76"/>
    </row>
    <row r="55987" spans="16:16" x14ac:dyDescent="0.2">
      <c r="P55987" s="76"/>
    </row>
    <row r="55988" spans="16:16" x14ac:dyDescent="0.2">
      <c r="P55988" s="76"/>
    </row>
    <row r="55989" spans="16:16" x14ac:dyDescent="0.2">
      <c r="P55989" s="76"/>
    </row>
    <row r="55990" spans="16:16" x14ac:dyDescent="0.2">
      <c r="P55990" s="76"/>
    </row>
    <row r="55991" spans="16:16" x14ac:dyDescent="0.2">
      <c r="P55991" s="76"/>
    </row>
    <row r="55992" spans="16:16" x14ac:dyDescent="0.2">
      <c r="P55992" s="76"/>
    </row>
    <row r="55993" spans="16:16" x14ac:dyDescent="0.2">
      <c r="P55993" s="76"/>
    </row>
    <row r="55994" spans="16:16" x14ac:dyDescent="0.2">
      <c r="P55994" s="76"/>
    </row>
    <row r="55995" spans="16:16" x14ac:dyDescent="0.2">
      <c r="P55995" s="76"/>
    </row>
    <row r="55996" spans="16:16" x14ac:dyDescent="0.2">
      <c r="P55996" s="76"/>
    </row>
    <row r="55997" spans="16:16" x14ac:dyDescent="0.2">
      <c r="P55997" s="76"/>
    </row>
    <row r="55998" spans="16:16" x14ac:dyDescent="0.2">
      <c r="P55998" s="76"/>
    </row>
    <row r="55999" spans="16:16" x14ac:dyDescent="0.2">
      <c r="P55999" s="76"/>
    </row>
    <row r="56000" spans="16:16" x14ac:dyDescent="0.2">
      <c r="P56000" s="76"/>
    </row>
    <row r="56001" spans="16:16" x14ac:dyDescent="0.2">
      <c r="P56001" s="76"/>
    </row>
    <row r="56002" spans="16:16" x14ac:dyDescent="0.2">
      <c r="P56002" s="76"/>
    </row>
    <row r="56003" spans="16:16" x14ac:dyDescent="0.2">
      <c r="P56003" s="76"/>
    </row>
    <row r="56004" spans="16:16" x14ac:dyDescent="0.2">
      <c r="P56004" s="76"/>
    </row>
    <row r="56005" spans="16:16" x14ac:dyDescent="0.2">
      <c r="P56005" s="76"/>
    </row>
    <row r="56006" spans="16:16" x14ac:dyDescent="0.2">
      <c r="P56006" s="76"/>
    </row>
    <row r="56007" spans="16:16" x14ac:dyDescent="0.2">
      <c r="P56007" s="76"/>
    </row>
    <row r="56008" spans="16:16" x14ac:dyDescent="0.2">
      <c r="P56008" s="76"/>
    </row>
    <row r="56009" spans="16:16" x14ac:dyDescent="0.2">
      <c r="P56009" s="76"/>
    </row>
    <row r="56010" spans="16:16" x14ac:dyDescent="0.2">
      <c r="P56010" s="76"/>
    </row>
    <row r="56011" spans="16:16" x14ac:dyDescent="0.2">
      <c r="P56011" s="76"/>
    </row>
    <row r="56012" spans="16:16" x14ac:dyDescent="0.2">
      <c r="P56012" s="76"/>
    </row>
    <row r="56013" spans="16:16" x14ac:dyDescent="0.2">
      <c r="P56013" s="76"/>
    </row>
    <row r="56014" spans="16:16" x14ac:dyDescent="0.2">
      <c r="P56014" s="76"/>
    </row>
    <row r="56015" spans="16:16" x14ac:dyDescent="0.2">
      <c r="P56015" s="76"/>
    </row>
    <row r="56016" spans="16:16" x14ac:dyDescent="0.2">
      <c r="P56016" s="76"/>
    </row>
    <row r="56017" spans="16:16" x14ac:dyDescent="0.2">
      <c r="P56017" s="76"/>
    </row>
    <row r="56018" spans="16:16" x14ac:dyDescent="0.2">
      <c r="P56018" s="76"/>
    </row>
    <row r="56019" spans="16:16" x14ac:dyDescent="0.2">
      <c r="P56019" s="76"/>
    </row>
    <row r="56020" spans="16:16" x14ac:dyDescent="0.2">
      <c r="P56020" s="76"/>
    </row>
    <row r="56021" spans="16:16" x14ac:dyDescent="0.2">
      <c r="P56021" s="76"/>
    </row>
    <row r="56022" spans="16:16" x14ac:dyDescent="0.2">
      <c r="P56022" s="76"/>
    </row>
    <row r="56023" spans="16:16" x14ac:dyDescent="0.2">
      <c r="P56023" s="76"/>
    </row>
    <row r="56024" spans="16:16" x14ac:dyDescent="0.2">
      <c r="P56024" s="76"/>
    </row>
    <row r="56025" spans="16:16" x14ac:dyDescent="0.2">
      <c r="P56025" s="76"/>
    </row>
    <row r="56026" spans="16:16" x14ac:dyDescent="0.2">
      <c r="P56026" s="76"/>
    </row>
    <row r="56027" spans="16:16" x14ac:dyDescent="0.2">
      <c r="P56027" s="76"/>
    </row>
    <row r="56028" spans="16:16" x14ac:dyDescent="0.2">
      <c r="P56028" s="76"/>
    </row>
    <row r="56029" spans="16:16" x14ac:dyDescent="0.2">
      <c r="P56029" s="76"/>
    </row>
    <row r="56030" spans="16:16" x14ac:dyDescent="0.2">
      <c r="P56030" s="76"/>
    </row>
    <row r="56031" spans="16:16" x14ac:dyDescent="0.2">
      <c r="P56031" s="76"/>
    </row>
    <row r="56032" spans="16:16" x14ac:dyDescent="0.2">
      <c r="P56032" s="76"/>
    </row>
    <row r="56033" spans="16:16" x14ac:dyDescent="0.2">
      <c r="P56033" s="76"/>
    </row>
    <row r="56034" spans="16:16" x14ac:dyDescent="0.2">
      <c r="P56034" s="76"/>
    </row>
    <row r="56035" spans="16:16" x14ac:dyDescent="0.2">
      <c r="P56035" s="76"/>
    </row>
    <row r="56036" spans="16:16" x14ac:dyDescent="0.2">
      <c r="P56036" s="76"/>
    </row>
    <row r="56037" spans="16:16" x14ac:dyDescent="0.2">
      <c r="P56037" s="76"/>
    </row>
    <row r="56038" spans="16:16" x14ac:dyDescent="0.2">
      <c r="P56038" s="76"/>
    </row>
    <row r="56039" spans="16:16" x14ac:dyDescent="0.2">
      <c r="P56039" s="76"/>
    </row>
    <row r="56040" spans="16:16" x14ac:dyDescent="0.2">
      <c r="P56040" s="76"/>
    </row>
    <row r="56041" spans="16:16" x14ac:dyDescent="0.2">
      <c r="P56041" s="76"/>
    </row>
    <row r="56042" spans="16:16" x14ac:dyDescent="0.2">
      <c r="P56042" s="76"/>
    </row>
    <row r="56043" spans="16:16" x14ac:dyDescent="0.2">
      <c r="P56043" s="76"/>
    </row>
    <row r="56044" spans="16:16" x14ac:dyDescent="0.2">
      <c r="P56044" s="76"/>
    </row>
    <row r="56045" spans="16:16" x14ac:dyDescent="0.2">
      <c r="P56045" s="76"/>
    </row>
    <row r="56046" spans="16:16" x14ac:dyDescent="0.2">
      <c r="P56046" s="76"/>
    </row>
    <row r="56047" spans="16:16" x14ac:dyDescent="0.2">
      <c r="P56047" s="76"/>
    </row>
    <row r="56048" spans="16:16" x14ac:dyDescent="0.2">
      <c r="P56048" s="76"/>
    </row>
    <row r="56049" spans="16:16" x14ac:dyDescent="0.2">
      <c r="P56049" s="76"/>
    </row>
    <row r="56050" spans="16:16" x14ac:dyDescent="0.2">
      <c r="P56050" s="76"/>
    </row>
    <row r="56051" spans="16:16" x14ac:dyDescent="0.2">
      <c r="P56051" s="76"/>
    </row>
    <row r="56052" spans="16:16" x14ac:dyDescent="0.2">
      <c r="P56052" s="76"/>
    </row>
    <row r="56053" spans="16:16" x14ac:dyDescent="0.2">
      <c r="P56053" s="76"/>
    </row>
    <row r="56054" spans="16:16" x14ac:dyDescent="0.2">
      <c r="P56054" s="76"/>
    </row>
    <row r="56055" spans="16:16" x14ac:dyDescent="0.2">
      <c r="P56055" s="76"/>
    </row>
    <row r="56056" spans="16:16" x14ac:dyDescent="0.2">
      <c r="P56056" s="76"/>
    </row>
    <row r="56057" spans="16:16" x14ac:dyDescent="0.2">
      <c r="P56057" s="76"/>
    </row>
    <row r="56058" spans="16:16" x14ac:dyDescent="0.2">
      <c r="P56058" s="76"/>
    </row>
    <row r="56059" spans="16:16" x14ac:dyDescent="0.2">
      <c r="P56059" s="76"/>
    </row>
    <row r="56060" spans="16:16" x14ac:dyDescent="0.2">
      <c r="P56060" s="76"/>
    </row>
    <row r="56061" spans="16:16" x14ac:dyDescent="0.2">
      <c r="P56061" s="76"/>
    </row>
    <row r="56062" spans="16:16" x14ac:dyDescent="0.2">
      <c r="P56062" s="76"/>
    </row>
    <row r="56063" spans="16:16" x14ac:dyDescent="0.2">
      <c r="P56063" s="76"/>
    </row>
    <row r="56064" spans="16:16" x14ac:dyDescent="0.2">
      <c r="P56064" s="76"/>
    </row>
    <row r="56065" spans="16:16" x14ac:dyDescent="0.2">
      <c r="P56065" s="76"/>
    </row>
    <row r="56066" spans="16:16" x14ac:dyDescent="0.2">
      <c r="P56066" s="76"/>
    </row>
    <row r="56067" spans="16:16" x14ac:dyDescent="0.2">
      <c r="P56067" s="76"/>
    </row>
    <row r="56068" spans="16:16" x14ac:dyDescent="0.2">
      <c r="P56068" s="76"/>
    </row>
    <row r="56069" spans="16:16" x14ac:dyDescent="0.2">
      <c r="P56069" s="76"/>
    </row>
    <row r="56070" spans="16:16" x14ac:dyDescent="0.2">
      <c r="P56070" s="76"/>
    </row>
    <row r="56071" spans="16:16" x14ac:dyDescent="0.2">
      <c r="P56071" s="76"/>
    </row>
    <row r="56072" spans="16:16" x14ac:dyDescent="0.2">
      <c r="P56072" s="76"/>
    </row>
    <row r="56073" spans="16:16" x14ac:dyDescent="0.2">
      <c r="P56073" s="76"/>
    </row>
    <row r="56074" spans="16:16" x14ac:dyDescent="0.2">
      <c r="P56074" s="76"/>
    </row>
    <row r="56075" spans="16:16" x14ac:dyDescent="0.2">
      <c r="P56075" s="76"/>
    </row>
    <row r="56076" spans="16:16" x14ac:dyDescent="0.2">
      <c r="P56076" s="76"/>
    </row>
    <row r="56077" spans="16:16" x14ac:dyDescent="0.2">
      <c r="P56077" s="76"/>
    </row>
    <row r="56078" spans="16:16" x14ac:dyDescent="0.2">
      <c r="P56078" s="76"/>
    </row>
    <row r="56079" spans="16:16" x14ac:dyDescent="0.2">
      <c r="P56079" s="76"/>
    </row>
    <row r="56080" spans="16:16" x14ac:dyDescent="0.2">
      <c r="P56080" s="76"/>
    </row>
    <row r="56081" spans="16:16" x14ac:dyDescent="0.2">
      <c r="P56081" s="76"/>
    </row>
    <row r="56082" spans="16:16" x14ac:dyDescent="0.2">
      <c r="P56082" s="76"/>
    </row>
    <row r="56083" spans="16:16" x14ac:dyDescent="0.2">
      <c r="P56083" s="76"/>
    </row>
    <row r="56084" spans="16:16" x14ac:dyDescent="0.2">
      <c r="P56084" s="76"/>
    </row>
    <row r="56085" spans="16:16" x14ac:dyDescent="0.2">
      <c r="P56085" s="76"/>
    </row>
    <row r="56086" spans="16:16" x14ac:dyDescent="0.2">
      <c r="P56086" s="76"/>
    </row>
    <row r="56087" spans="16:16" x14ac:dyDescent="0.2">
      <c r="P56087" s="76"/>
    </row>
    <row r="56088" spans="16:16" x14ac:dyDescent="0.2">
      <c r="P56088" s="76"/>
    </row>
    <row r="56089" spans="16:16" x14ac:dyDescent="0.2">
      <c r="P56089" s="76"/>
    </row>
    <row r="56090" spans="16:16" x14ac:dyDescent="0.2">
      <c r="P56090" s="76"/>
    </row>
    <row r="56091" spans="16:16" x14ac:dyDescent="0.2">
      <c r="P56091" s="76"/>
    </row>
    <row r="56092" spans="16:16" x14ac:dyDescent="0.2">
      <c r="P56092" s="76"/>
    </row>
    <row r="56093" spans="16:16" x14ac:dyDescent="0.2">
      <c r="P56093" s="76"/>
    </row>
    <row r="56094" spans="16:16" x14ac:dyDescent="0.2">
      <c r="P56094" s="76"/>
    </row>
    <row r="56095" spans="16:16" x14ac:dyDescent="0.2">
      <c r="P56095" s="76"/>
    </row>
    <row r="56096" spans="16:16" x14ac:dyDescent="0.2">
      <c r="P56096" s="76"/>
    </row>
    <row r="56097" spans="16:16" x14ac:dyDescent="0.2">
      <c r="P56097" s="76"/>
    </row>
    <row r="56098" spans="16:16" x14ac:dyDescent="0.2">
      <c r="P56098" s="76"/>
    </row>
    <row r="56099" spans="16:16" x14ac:dyDescent="0.2">
      <c r="P56099" s="76"/>
    </row>
    <row r="56100" spans="16:16" x14ac:dyDescent="0.2">
      <c r="P56100" s="76"/>
    </row>
    <row r="56101" spans="16:16" x14ac:dyDescent="0.2">
      <c r="P56101" s="76"/>
    </row>
    <row r="56102" spans="16:16" x14ac:dyDescent="0.2">
      <c r="P56102" s="76"/>
    </row>
    <row r="56103" spans="16:16" x14ac:dyDescent="0.2">
      <c r="P56103" s="76"/>
    </row>
    <row r="56104" spans="16:16" x14ac:dyDescent="0.2">
      <c r="P56104" s="76"/>
    </row>
    <row r="56105" spans="16:16" x14ac:dyDescent="0.2">
      <c r="P56105" s="76"/>
    </row>
    <row r="56106" spans="16:16" x14ac:dyDescent="0.2">
      <c r="P56106" s="76"/>
    </row>
    <row r="56107" spans="16:16" x14ac:dyDescent="0.2">
      <c r="P56107" s="76"/>
    </row>
    <row r="56108" spans="16:16" x14ac:dyDescent="0.2">
      <c r="P56108" s="76"/>
    </row>
    <row r="56109" spans="16:16" x14ac:dyDescent="0.2">
      <c r="P56109" s="76"/>
    </row>
    <row r="56110" spans="16:16" x14ac:dyDescent="0.2">
      <c r="P56110" s="76"/>
    </row>
    <row r="56111" spans="16:16" x14ac:dyDescent="0.2">
      <c r="P56111" s="76"/>
    </row>
    <row r="56112" spans="16:16" x14ac:dyDescent="0.2">
      <c r="P56112" s="76"/>
    </row>
    <row r="56113" spans="16:16" x14ac:dyDescent="0.2">
      <c r="P56113" s="76"/>
    </row>
    <row r="56114" spans="16:16" x14ac:dyDescent="0.2">
      <c r="P56114" s="76"/>
    </row>
    <row r="56115" spans="16:16" x14ac:dyDescent="0.2">
      <c r="P56115" s="76"/>
    </row>
    <row r="56116" spans="16:16" x14ac:dyDescent="0.2">
      <c r="P56116" s="76"/>
    </row>
    <row r="56117" spans="16:16" x14ac:dyDescent="0.2">
      <c r="P56117" s="76"/>
    </row>
    <row r="56118" spans="16:16" x14ac:dyDescent="0.2">
      <c r="P56118" s="76"/>
    </row>
    <row r="56119" spans="16:16" x14ac:dyDescent="0.2">
      <c r="P56119" s="76"/>
    </row>
    <row r="56120" spans="16:16" x14ac:dyDescent="0.2">
      <c r="P56120" s="76"/>
    </row>
    <row r="56121" spans="16:16" x14ac:dyDescent="0.2">
      <c r="P56121" s="76"/>
    </row>
    <row r="56122" spans="16:16" x14ac:dyDescent="0.2">
      <c r="P56122" s="76"/>
    </row>
    <row r="56123" spans="16:16" x14ac:dyDescent="0.2">
      <c r="P56123" s="76"/>
    </row>
    <row r="56124" spans="16:16" x14ac:dyDescent="0.2">
      <c r="P56124" s="76"/>
    </row>
    <row r="56125" spans="16:16" x14ac:dyDescent="0.2">
      <c r="P56125" s="76"/>
    </row>
    <row r="56126" spans="16:16" x14ac:dyDescent="0.2">
      <c r="P56126" s="76"/>
    </row>
    <row r="56127" spans="16:16" x14ac:dyDescent="0.2">
      <c r="P56127" s="76"/>
    </row>
    <row r="56128" spans="16:16" x14ac:dyDescent="0.2">
      <c r="P56128" s="76"/>
    </row>
    <row r="56129" spans="16:16" x14ac:dyDescent="0.2">
      <c r="P56129" s="76"/>
    </row>
    <row r="56130" spans="16:16" x14ac:dyDescent="0.2">
      <c r="P56130" s="76"/>
    </row>
    <row r="56131" spans="16:16" x14ac:dyDescent="0.2">
      <c r="P56131" s="76"/>
    </row>
    <row r="56132" spans="16:16" x14ac:dyDescent="0.2">
      <c r="P56132" s="76"/>
    </row>
    <row r="56133" spans="16:16" x14ac:dyDescent="0.2">
      <c r="P56133" s="76"/>
    </row>
    <row r="56134" spans="16:16" x14ac:dyDescent="0.2">
      <c r="P56134" s="76"/>
    </row>
    <row r="56135" spans="16:16" x14ac:dyDescent="0.2">
      <c r="P56135" s="76"/>
    </row>
    <row r="56136" spans="16:16" x14ac:dyDescent="0.2">
      <c r="P56136" s="76"/>
    </row>
    <row r="56137" spans="16:16" x14ac:dyDescent="0.2">
      <c r="P56137" s="76"/>
    </row>
    <row r="56138" spans="16:16" x14ac:dyDescent="0.2">
      <c r="P56138" s="76"/>
    </row>
    <row r="56139" spans="16:16" x14ac:dyDescent="0.2">
      <c r="P56139" s="76"/>
    </row>
    <row r="56140" spans="16:16" x14ac:dyDescent="0.2">
      <c r="P56140" s="76"/>
    </row>
    <row r="56141" spans="16:16" x14ac:dyDescent="0.2">
      <c r="P56141" s="76"/>
    </row>
    <row r="56142" spans="16:16" x14ac:dyDescent="0.2">
      <c r="P56142" s="76"/>
    </row>
    <row r="56143" spans="16:16" x14ac:dyDescent="0.2">
      <c r="P56143" s="76"/>
    </row>
    <row r="56144" spans="16:16" x14ac:dyDescent="0.2">
      <c r="P56144" s="76"/>
    </row>
    <row r="56145" spans="16:16" x14ac:dyDescent="0.2">
      <c r="P56145" s="76"/>
    </row>
    <row r="56146" spans="16:16" x14ac:dyDescent="0.2">
      <c r="P56146" s="76"/>
    </row>
    <row r="56147" spans="16:16" x14ac:dyDescent="0.2">
      <c r="P56147" s="76"/>
    </row>
    <row r="56148" spans="16:16" x14ac:dyDescent="0.2">
      <c r="P56148" s="76"/>
    </row>
    <row r="56149" spans="16:16" x14ac:dyDescent="0.2">
      <c r="P56149" s="76"/>
    </row>
    <row r="56150" spans="16:16" x14ac:dyDescent="0.2">
      <c r="P56150" s="76"/>
    </row>
    <row r="56151" spans="16:16" x14ac:dyDescent="0.2">
      <c r="P56151" s="76"/>
    </row>
    <row r="56152" spans="16:16" x14ac:dyDescent="0.2">
      <c r="P56152" s="76"/>
    </row>
    <row r="56153" spans="16:16" x14ac:dyDescent="0.2">
      <c r="P56153" s="76"/>
    </row>
    <row r="56154" spans="16:16" x14ac:dyDescent="0.2">
      <c r="P56154" s="76"/>
    </row>
    <row r="56155" spans="16:16" x14ac:dyDescent="0.2">
      <c r="P56155" s="76"/>
    </row>
    <row r="56156" spans="16:16" x14ac:dyDescent="0.2">
      <c r="P56156" s="76"/>
    </row>
    <row r="56157" spans="16:16" x14ac:dyDescent="0.2">
      <c r="P56157" s="76"/>
    </row>
    <row r="56158" spans="16:16" x14ac:dyDescent="0.2">
      <c r="P56158" s="76"/>
    </row>
    <row r="56159" spans="16:16" x14ac:dyDescent="0.2">
      <c r="P56159" s="76"/>
    </row>
    <row r="56160" spans="16:16" x14ac:dyDescent="0.2">
      <c r="P56160" s="76"/>
    </row>
    <row r="56161" spans="16:16" x14ac:dyDescent="0.2">
      <c r="P56161" s="76"/>
    </row>
    <row r="56162" spans="16:16" x14ac:dyDescent="0.2">
      <c r="P56162" s="76"/>
    </row>
    <row r="56163" spans="16:16" x14ac:dyDescent="0.2">
      <c r="P56163" s="76"/>
    </row>
    <row r="56164" spans="16:16" x14ac:dyDescent="0.2">
      <c r="P56164" s="76"/>
    </row>
    <row r="56165" spans="16:16" x14ac:dyDescent="0.2">
      <c r="P56165" s="76"/>
    </row>
    <row r="56166" spans="16:16" x14ac:dyDescent="0.2">
      <c r="P56166" s="76"/>
    </row>
    <row r="56167" spans="16:16" x14ac:dyDescent="0.2">
      <c r="P56167" s="76"/>
    </row>
    <row r="56168" spans="16:16" x14ac:dyDescent="0.2">
      <c r="P56168" s="76"/>
    </row>
    <row r="56169" spans="16:16" x14ac:dyDescent="0.2">
      <c r="P56169" s="76"/>
    </row>
    <row r="56170" spans="16:16" x14ac:dyDescent="0.2">
      <c r="P56170" s="76"/>
    </row>
    <row r="56171" spans="16:16" x14ac:dyDescent="0.2">
      <c r="P56171" s="76"/>
    </row>
    <row r="56172" spans="16:16" x14ac:dyDescent="0.2">
      <c r="P56172" s="76"/>
    </row>
    <row r="56173" spans="16:16" x14ac:dyDescent="0.2">
      <c r="P56173" s="76"/>
    </row>
    <row r="56174" spans="16:16" x14ac:dyDescent="0.2">
      <c r="P56174" s="76"/>
    </row>
    <row r="56175" spans="16:16" x14ac:dyDescent="0.2">
      <c r="P56175" s="76"/>
    </row>
    <row r="56176" spans="16:16" x14ac:dyDescent="0.2">
      <c r="P56176" s="76"/>
    </row>
    <row r="56177" spans="16:16" x14ac:dyDescent="0.2">
      <c r="P56177" s="76"/>
    </row>
    <row r="56178" spans="16:16" x14ac:dyDescent="0.2">
      <c r="P56178" s="76"/>
    </row>
    <row r="56179" spans="16:16" x14ac:dyDescent="0.2">
      <c r="P56179" s="76"/>
    </row>
    <row r="56180" spans="16:16" x14ac:dyDescent="0.2">
      <c r="P56180" s="76"/>
    </row>
    <row r="56181" spans="16:16" x14ac:dyDescent="0.2">
      <c r="P56181" s="76"/>
    </row>
    <row r="56182" spans="16:16" x14ac:dyDescent="0.2">
      <c r="P56182" s="76"/>
    </row>
    <row r="56183" spans="16:16" x14ac:dyDescent="0.2">
      <c r="P56183" s="76"/>
    </row>
    <row r="56184" spans="16:16" x14ac:dyDescent="0.2">
      <c r="P56184" s="76"/>
    </row>
    <row r="56185" spans="16:16" x14ac:dyDescent="0.2">
      <c r="P56185" s="76"/>
    </row>
    <row r="56186" spans="16:16" x14ac:dyDescent="0.2">
      <c r="P56186" s="76"/>
    </row>
    <row r="56187" spans="16:16" x14ac:dyDescent="0.2">
      <c r="P56187" s="76"/>
    </row>
    <row r="56188" spans="16:16" x14ac:dyDescent="0.2">
      <c r="P56188" s="76"/>
    </row>
    <row r="56189" spans="16:16" x14ac:dyDescent="0.2">
      <c r="P56189" s="76"/>
    </row>
    <row r="56190" spans="16:16" x14ac:dyDescent="0.2">
      <c r="P56190" s="76"/>
    </row>
    <row r="56191" spans="16:16" x14ac:dyDescent="0.2">
      <c r="P56191" s="76"/>
    </row>
    <row r="56192" spans="16:16" x14ac:dyDescent="0.2">
      <c r="P56192" s="76"/>
    </row>
    <row r="56193" spans="16:16" x14ac:dyDescent="0.2">
      <c r="P56193" s="76"/>
    </row>
    <row r="56194" spans="16:16" x14ac:dyDescent="0.2">
      <c r="P56194" s="76"/>
    </row>
    <row r="56195" spans="16:16" x14ac:dyDescent="0.2">
      <c r="P56195" s="76"/>
    </row>
    <row r="56196" spans="16:16" x14ac:dyDescent="0.2">
      <c r="P56196" s="76"/>
    </row>
    <row r="56197" spans="16:16" x14ac:dyDescent="0.2">
      <c r="P56197" s="76"/>
    </row>
    <row r="56198" spans="16:16" x14ac:dyDescent="0.2">
      <c r="P56198" s="76"/>
    </row>
    <row r="56199" spans="16:16" x14ac:dyDescent="0.2">
      <c r="P56199" s="76"/>
    </row>
    <row r="56200" spans="16:16" x14ac:dyDescent="0.2">
      <c r="P56200" s="76"/>
    </row>
    <row r="56201" spans="16:16" x14ac:dyDescent="0.2">
      <c r="P56201" s="76"/>
    </row>
    <row r="56202" spans="16:16" x14ac:dyDescent="0.2">
      <c r="P56202" s="76"/>
    </row>
    <row r="56203" spans="16:16" x14ac:dyDescent="0.2">
      <c r="P56203" s="76"/>
    </row>
    <row r="56204" spans="16:16" x14ac:dyDescent="0.2">
      <c r="P56204" s="76"/>
    </row>
    <row r="56205" spans="16:16" x14ac:dyDescent="0.2">
      <c r="P56205" s="76"/>
    </row>
    <row r="56206" spans="16:16" x14ac:dyDescent="0.2">
      <c r="P56206" s="76"/>
    </row>
    <row r="56207" spans="16:16" x14ac:dyDescent="0.2">
      <c r="P56207" s="76"/>
    </row>
    <row r="56208" spans="16:16" x14ac:dyDescent="0.2">
      <c r="P56208" s="76"/>
    </row>
    <row r="56209" spans="16:16" x14ac:dyDescent="0.2">
      <c r="P56209" s="76"/>
    </row>
    <row r="56210" spans="16:16" x14ac:dyDescent="0.2">
      <c r="P56210" s="76"/>
    </row>
    <row r="56211" spans="16:16" x14ac:dyDescent="0.2">
      <c r="P56211" s="76"/>
    </row>
    <row r="56212" spans="16:16" x14ac:dyDescent="0.2">
      <c r="P56212" s="76"/>
    </row>
    <row r="56213" spans="16:16" x14ac:dyDescent="0.2">
      <c r="P56213" s="76"/>
    </row>
    <row r="56214" spans="16:16" x14ac:dyDescent="0.2">
      <c r="P56214" s="76"/>
    </row>
    <row r="56215" spans="16:16" x14ac:dyDescent="0.2">
      <c r="P56215" s="76"/>
    </row>
    <row r="56216" spans="16:16" x14ac:dyDescent="0.2">
      <c r="P56216" s="76"/>
    </row>
    <row r="56217" spans="16:16" x14ac:dyDescent="0.2">
      <c r="P56217" s="76"/>
    </row>
    <row r="56218" spans="16:16" x14ac:dyDescent="0.2">
      <c r="P56218" s="76"/>
    </row>
    <row r="56219" spans="16:16" x14ac:dyDescent="0.2">
      <c r="P56219" s="76"/>
    </row>
    <row r="56220" spans="16:16" x14ac:dyDescent="0.2">
      <c r="P56220" s="76"/>
    </row>
    <row r="56221" spans="16:16" x14ac:dyDescent="0.2">
      <c r="P56221" s="76"/>
    </row>
    <row r="56222" spans="16:16" x14ac:dyDescent="0.2">
      <c r="P56222" s="76"/>
    </row>
    <row r="56223" spans="16:16" x14ac:dyDescent="0.2">
      <c r="P56223" s="76"/>
    </row>
    <row r="56224" spans="16:16" x14ac:dyDescent="0.2">
      <c r="P56224" s="76"/>
    </row>
    <row r="56225" spans="16:16" x14ac:dyDescent="0.2">
      <c r="P56225" s="76"/>
    </row>
    <row r="56226" spans="16:16" x14ac:dyDescent="0.2">
      <c r="P56226" s="76"/>
    </row>
    <row r="56227" spans="16:16" x14ac:dyDescent="0.2">
      <c r="P56227" s="76"/>
    </row>
    <row r="56228" spans="16:16" x14ac:dyDescent="0.2">
      <c r="P56228" s="76"/>
    </row>
    <row r="56229" spans="16:16" x14ac:dyDescent="0.2">
      <c r="P56229" s="76"/>
    </row>
    <row r="56230" spans="16:16" x14ac:dyDescent="0.2">
      <c r="P56230" s="76"/>
    </row>
    <row r="56231" spans="16:16" x14ac:dyDescent="0.2">
      <c r="P56231" s="76"/>
    </row>
    <row r="56232" spans="16:16" x14ac:dyDescent="0.2">
      <c r="P56232" s="76"/>
    </row>
    <row r="56233" spans="16:16" x14ac:dyDescent="0.2">
      <c r="P56233" s="76"/>
    </row>
    <row r="56234" spans="16:16" x14ac:dyDescent="0.2">
      <c r="P56234" s="76"/>
    </row>
    <row r="56235" spans="16:16" x14ac:dyDescent="0.2">
      <c r="P56235" s="76"/>
    </row>
    <row r="56236" spans="16:16" x14ac:dyDescent="0.2">
      <c r="P56236" s="76"/>
    </row>
    <row r="56237" spans="16:16" x14ac:dyDescent="0.2">
      <c r="P56237" s="76"/>
    </row>
    <row r="56238" spans="16:16" x14ac:dyDescent="0.2">
      <c r="P56238" s="76"/>
    </row>
    <row r="56239" spans="16:16" x14ac:dyDescent="0.2">
      <c r="P56239" s="76"/>
    </row>
    <row r="56240" spans="16:16" x14ac:dyDescent="0.2">
      <c r="P56240" s="76"/>
    </row>
    <row r="56241" spans="16:16" x14ac:dyDescent="0.2">
      <c r="P56241" s="76"/>
    </row>
    <row r="56242" spans="16:16" x14ac:dyDescent="0.2">
      <c r="P56242" s="76"/>
    </row>
    <row r="56243" spans="16:16" x14ac:dyDescent="0.2">
      <c r="P56243" s="76"/>
    </row>
    <row r="56244" spans="16:16" x14ac:dyDescent="0.2">
      <c r="P56244" s="76"/>
    </row>
    <row r="56245" spans="16:16" x14ac:dyDescent="0.2">
      <c r="P56245" s="76"/>
    </row>
    <row r="56246" spans="16:16" x14ac:dyDescent="0.2">
      <c r="P56246" s="76"/>
    </row>
    <row r="56247" spans="16:16" x14ac:dyDescent="0.2">
      <c r="P56247" s="76"/>
    </row>
    <row r="56248" spans="16:16" x14ac:dyDescent="0.2">
      <c r="P56248" s="76"/>
    </row>
    <row r="56249" spans="16:16" x14ac:dyDescent="0.2">
      <c r="P56249" s="76"/>
    </row>
    <row r="56250" spans="16:16" x14ac:dyDescent="0.2">
      <c r="P56250" s="76"/>
    </row>
    <row r="56251" spans="16:16" x14ac:dyDescent="0.2">
      <c r="P56251" s="76"/>
    </row>
    <row r="56252" spans="16:16" x14ac:dyDescent="0.2">
      <c r="P56252" s="76"/>
    </row>
    <row r="56253" spans="16:16" x14ac:dyDescent="0.2">
      <c r="P56253" s="76"/>
    </row>
    <row r="56254" spans="16:16" x14ac:dyDescent="0.2">
      <c r="P56254" s="76"/>
    </row>
    <row r="56255" spans="16:16" x14ac:dyDescent="0.2">
      <c r="P56255" s="76"/>
    </row>
    <row r="56256" spans="16:16" x14ac:dyDescent="0.2">
      <c r="P56256" s="76"/>
    </row>
    <row r="56257" spans="16:16" x14ac:dyDescent="0.2">
      <c r="P56257" s="76"/>
    </row>
    <row r="56258" spans="16:16" x14ac:dyDescent="0.2">
      <c r="P56258" s="76"/>
    </row>
    <row r="56259" spans="16:16" x14ac:dyDescent="0.2">
      <c r="P56259" s="76"/>
    </row>
    <row r="56260" spans="16:16" x14ac:dyDescent="0.2">
      <c r="P56260" s="76"/>
    </row>
    <row r="56261" spans="16:16" x14ac:dyDescent="0.2">
      <c r="P56261" s="76"/>
    </row>
    <row r="56262" spans="16:16" x14ac:dyDescent="0.2">
      <c r="P56262" s="76"/>
    </row>
    <row r="56263" spans="16:16" x14ac:dyDescent="0.2">
      <c r="P56263" s="76"/>
    </row>
    <row r="56264" spans="16:16" x14ac:dyDescent="0.2">
      <c r="P56264" s="76"/>
    </row>
    <row r="56265" spans="16:16" x14ac:dyDescent="0.2">
      <c r="P56265" s="76"/>
    </row>
    <row r="56266" spans="16:16" x14ac:dyDescent="0.2">
      <c r="P56266" s="76"/>
    </row>
    <row r="56267" spans="16:16" x14ac:dyDescent="0.2">
      <c r="P56267" s="76"/>
    </row>
    <row r="56268" spans="16:16" x14ac:dyDescent="0.2">
      <c r="P56268" s="76"/>
    </row>
    <row r="56269" spans="16:16" x14ac:dyDescent="0.2">
      <c r="P56269" s="76"/>
    </row>
    <row r="56270" spans="16:16" x14ac:dyDescent="0.2">
      <c r="P56270" s="76"/>
    </row>
    <row r="56271" spans="16:16" x14ac:dyDescent="0.2">
      <c r="P56271" s="76"/>
    </row>
    <row r="56272" spans="16:16" x14ac:dyDescent="0.2">
      <c r="P56272" s="76"/>
    </row>
    <row r="56273" spans="16:16" x14ac:dyDescent="0.2">
      <c r="P56273" s="76"/>
    </row>
    <row r="56274" spans="16:16" x14ac:dyDescent="0.2">
      <c r="P56274" s="76"/>
    </row>
    <row r="56275" spans="16:16" x14ac:dyDescent="0.2">
      <c r="P56275" s="76"/>
    </row>
    <row r="56276" spans="16:16" x14ac:dyDescent="0.2">
      <c r="P56276" s="76"/>
    </row>
    <row r="56277" spans="16:16" x14ac:dyDescent="0.2">
      <c r="P56277" s="76"/>
    </row>
    <row r="56278" spans="16:16" x14ac:dyDescent="0.2">
      <c r="P56278" s="76"/>
    </row>
    <row r="56279" spans="16:16" x14ac:dyDescent="0.2">
      <c r="P56279" s="76"/>
    </row>
    <row r="56280" spans="16:16" x14ac:dyDescent="0.2">
      <c r="P56280" s="76"/>
    </row>
    <row r="56281" spans="16:16" x14ac:dyDescent="0.2">
      <c r="P56281" s="76"/>
    </row>
    <row r="56282" spans="16:16" x14ac:dyDescent="0.2">
      <c r="P56282" s="76"/>
    </row>
    <row r="56283" spans="16:16" x14ac:dyDescent="0.2">
      <c r="P56283" s="76"/>
    </row>
    <row r="56284" spans="16:16" x14ac:dyDescent="0.2">
      <c r="P56284" s="76"/>
    </row>
    <row r="56285" spans="16:16" x14ac:dyDescent="0.2">
      <c r="P56285" s="76"/>
    </row>
    <row r="56286" spans="16:16" x14ac:dyDescent="0.2">
      <c r="P56286" s="76"/>
    </row>
    <row r="56287" spans="16:16" x14ac:dyDescent="0.2">
      <c r="P56287" s="76"/>
    </row>
    <row r="56288" spans="16:16" x14ac:dyDescent="0.2">
      <c r="P56288" s="76"/>
    </row>
    <row r="56289" spans="16:16" x14ac:dyDescent="0.2">
      <c r="P56289" s="76"/>
    </row>
    <row r="56290" spans="16:16" x14ac:dyDescent="0.2">
      <c r="P56290" s="76"/>
    </row>
    <row r="56291" spans="16:16" x14ac:dyDescent="0.2">
      <c r="P56291" s="76"/>
    </row>
    <row r="56292" spans="16:16" x14ac:dyDescent="0.2">
      <c r="P56292" s="76"/>
    </row>
    <row r="56293" spans="16:16" x14ac:dyDescent="0.2">
      <c r="P56293" s="76"/>
    </row>
    <row r="56294" spans="16:16" x14ac:dyDescent="0.2">
      <c r="P56294" s="76"/>
    </row>
    <row r="56295" spans="16:16" x14ac:dyDescent="0.2">
      <c r="P56295" s="76"/>
    </row>
    <row r="56296" spans="16:16" x14ac:dyDescent="0.2">
      <c r="P56296" s="76"/>
    </row>
    <row r="56297" spans="16:16" x14ac:dyDescent="0.2">
      <c r="P56297" s="76"/>
    </row>
    <row r="56298" spans="16:16" x14ac:dyDescent="0.2">
      <c r="P56298" s="76"/>
    </row>
    <row r="56299" spans="16:16" x14ac:dyDescent="0.2">
      <c r="P56299" s="76"/>
    </row>
    <row r="56300" spans="16:16" x14ac:dyDescent="0.2">
      <c r="P56300" s="76"/>
    </row>
    <row r="56301" spans="16:16" x14ac:dyDescent="0.2">
      <c r="P56301" s="76"/>
    </row>
    <row r="56302" spans="16:16" x14ac:dyDescent="0.2">
      <c r="P56302" s="76"/>
    </row>
    <row r="56303" spans="16:16" x14ac:dyDescent="0.2">
      <c r="P56303" s="76"/>
    </row>
    <row r="56304" spans="16:16" x14ac:dyDescent="0.2">
      <c r="P56304" s="76"/>
    </row>
    <row r="56305" spans="16:16" x14ac:dyDescent="0.2">
      <c r="P56305" s="76"/>
    </row>
    <row r="56306" spans="16:16" x14ac:dyDescent="0.2">
      <c r="P56306" s="76"/>
    </row>
    <row r="56307" spans="16:16" x14ac:dyDescent="0.2">
      <c r="P56307" s="76"/>
    </row>
    <row r="56308" spans="16:16" x14ac:dyDescent="0.2">
      <c r="P56308" s="76"/>
    </row>
    <row r="56309" spans="16:16" x14ac:dyDescent="0.2">
      <c r="P56309" s="76"/>
    </row>
    <row r="56310" spans="16:16" x14ac:dyDescent="0.2">
      <c r="P56310" s="76"/>
    </row>
    <row r="56311" spans="16:16" x14ac:dyDescent="0.2">
      <c r="P56311" s="76"/>
    </row>
    <row r="56312" spans="16:16" x14ac:dyDescent="0.2">
      <c r="P56312" s="76"/>
    </row>
    <row r="56313" spans="16:16" x14ac:dyDescent="0.2">
      <c r="P56313" s="76"/>
    </row>
    <row r="56314" spans="16:16" x14ac:dyDescent="0.2">
      <c r="P56314" s="76"/>
    </row>
    <row r="56315" spans="16:16" x14ac:dyDescent="0.2">
      <c r="P56315" s="76"/>
    </row>
    <row r="56316" spans="16:16" x14ac:dyDescent="0.2">
      <c r="P56316" s="76"/>
    </row>
    <row r="56317" spans="16:16" x14ac:dyDescent="0.2">
      <c r="P56317" s="76"/>
    </row>
    <row r="56318" spans="16:16" x14ac:dyDescent="0.2">
      <c r="P56318" s="76"/>
    </row>
    <row r="56319" spans="16:16" x14ac:dyDescent="0.2">
      <c r="P56319" s="76"/>
    </row>
    <row r="56320" spans="16:16" x14ac:dyDescent="0.2">
      <c r="P56320" s="76"/>
    </row>
    <row r="56321" spans="16:16" x14ac:dyDescent="0.2">
      <c r="P56321" s="76"/>
    </row>
    <row r="56322" spans="16:16" x14ac:dyDescent="0.2">
      <c r="P56322" s="76"/>
    </row>
    <row r="56323" spans="16:16" x14ac:dyDescent="0.2">
      <c r="P56323" s="76"/>
    </row>
    <row r="56324" spans="16:16" x14ac:dyDescent="0.2">
      <c r="P56324" s="76"/>
    </row>
    <row r="56325" spans="16:16" x14ac:dyDescent="0.2">
      <c r="P56325" s="76"/>
    </row>
    <row r="56326" spans="16:16" x14ac:dyDescent="0.2">
      <c r="P56326" s="76"/>
    </row>
    <row r="56327" spans="16:16" x14ac:dyDescent="0.2">
      <c r="P56327" s="76"/>
    </row>
    <row r="56328" spans="16:16" x14ac:dyDescent="0.2">
      <c r="P56328" s="76"/>
    </row>
    <row r="56329" spans="16:16" x14ac:dyDescent="0.2">
      <c r="P56329" s="76"/>
    </row>
    <row r="56330" spans="16:16" x14ac:dyDescent="0.2">
      <c r="P56330" s="76"/>
    </row>
    <row r="56331" spans="16:16" x14ac:dyDescent="0.2">
      <c r="P56331" s="76"/>
    </row>
    <row r="56332" spans="16:16" x14ac:dyDescent="0.2">
      <c r="P56332" s="76"/>
    </row>
    <row r="56333" spans="16:16" x14ac:dyDescent="0.2">
      <c r="P56333" s="76"/>
    </row>
    <row r="56334" spans="16:16" x14ac:dyDescent="0.2">
      <c r="P56334" s="76"/>
    </row>
    <row r="56335" spans="16:16" x14ac:dyDescent="0.2">
      <c r="P56335" s="76"/>
    </row>
    <row r="56336" spans="16:16" x14ac:dyDescent="0.2">
      <c r="P56336" s="76"/>
    </row>
    <row r="56337" spans="16:16" x14ac:dyDescent="0.2">
      <c r="P56337" s="76"/>
    </row>
    <row r="56338" spans="16:16" x14ac:dyDescent="0.2">
      <c r="P56338" s="76"/>
    </row>
    <row r="56339" spans="16:16" x14ac:dyDescent="0.2">
      <c r="P56339" s="76"/>
    </row>
    <row r="56340" spans="16:16" x14ac:dyDescent="0.2">
      <c r="P56340" s="76"/>
    </row>
    <row r="56341" spans="16:16" x14ac:dyDescent="0.2">
      <c r="P56341" s="76"/>
    </row>
    <row r="56342" spans="16:16" x14ac:dyDescent="0.2">
      <c r="P56342" s="76"/>
    </row>
    <row r="56343" spans="16:16" x14ac:dyDescent="0.2">
      <c r="P56343" s="76"/>
    </row>
    <row r="56344" spans="16:16" x14ac:dyDescent="0.2">
      <c r="P56344" s="76"/>
    </row>
    <row r="56345" spans="16:16" x14ac:dyDescent="0.2">
      <c r="P56345" s="76"/>
    </row>
    <row r="56346" spans="16:16" x14ac:dyDescent="0.2">
      <c r="P56346" s="76"/>
    </row>
    <row r="56347" spans="16:16" x14ac:dyDescent="0.2">
      <c r="P56347" s="76"/>
    </row>
    <row r="56348" spans="16:16" x14ac:dyDescent="0.2">
      <c r="P56348" s="76"/>
    </row>
    <row r="56349" spans="16:16" x14ac:dyDescent="0.2">
      <c r="P56349" s="76"/>
    </row>
    <row r="56350" spans="16:16" x14ac:dyDescent="0.2">
      <c r="P56350" s="76"/>
    </row>
    <row r="56351" spans="16:16" x14ac:dyDescent="0.2">
      <c r="P56351" s="76"/>
    </row>
    <row r="56352" spans="16:16" x14ac:dyDescent="0.2">
      <c r="P56352" s="76"/>
    </row>
    <row r="56353" spans="16:16" x14ac:dyDescent="0.2">
      <c r="P56353" s="76"/>
    </row>
    <row r="56354" spans="16:16" x14ac:dyDescent="0.2">
      <c r="P56354" s="76"/>
    </row>
    <row r="56355" spans="16:16" x14ac:dyDescent="0.2">
      <c r="P56355" s="76"/>
    </row>
    <row r="56356" spans="16:16" x14ac:dyDescent="0.2">
      <c r="P56356" s="76"/>
    </row>
    <row r="56357" spans="16:16" x14ac:dyDescent="0.2">
      <c r="P56357" s="76"/>
    </row>
    <row r="56358" spans="16:16" x14ac:dyDescent="0.2">
      <c r="P56358" s="76"/>
    </row>
    <row r="56359" spans="16:16" x14ac:dyDescent="0.2">
      <c r="P56359" s="76"/>
    </row>
    <row r="56360" spans="16:16" x14ac:dyDescent="0.2">
      <c r="P56360" s="76"/>
    </row>
    <row r="56361" spans="16:16" x14ac:dyDescent="0.2">
      <c r="P56361" s="76"/>
    </row>
    <row r="56362" spans="16:16" x14ac:dyDescent="0.2">
      <c r="P56362" s="76"/>
    </row>
    <row r="56363" spans="16:16" x14ac:dyDescent="0.2">
      <c r="P56363" s="76"/>
    </row>
    <row r="56364" spans="16:16" x14ac:dyDescent="0.2">
      <c r="P56364" s="76"/>
    </row>
    <row r="56365" spans="16:16" x14ac:dyDescent="0.2">
      <c r="P56365" s="76"/>
    </row>
    <row r="56366" spans="16:16" x14ac:dyDescent="0.2">
      <c r="P56366" s="76"/>
    </row>
    <row r="56367" spans="16:16" x14ac:dyDescent="0.2">
      <c r="P56367" s="76"/>
    </row>
    <row r="56368" spans="16:16" x14ac:dyDescent="0.2">
      <c r="P56368" s="76"/>
    </row>
    <row r="56369" spans="16:16" x14ac:dyDescent="0.2">
      <c r="P56369" s="76"/>
    </row>
    <row r="56370" spans="16:16" x14ac:dyDescent="0.2">
      <c r="P56370" s="76"/>
    </row>
    <row r="56371" spans="16:16" x14ac:dyDescent="0.2">
      <c r="P56371" s="76"/>
    </row>
    <row r="56372" spans="16:16" x14ac:dyDescent="0.2">
      <c r="P56372" s="76"/>
    </row>
    <row r="56373" spans="16:16" x14ac:dyDescent="0.2">
      <c r="P56373" s="76"/>
    </row>
    <row r="56374" spans="16:16" x14ac:dyDescent="0.2">
      <c r="P56374" s="76"/>
    </row>
    <row r="56375" spans="16:16" x14ac:dyDescent="0.2">
      <c r="P56375" s="76"/>
    </row>
    <row r="56376" spans="16:16" x14ac:dyDescent="0.2">
      <c r="P56376" s="76"/>
    </row>
    <row r="56377" spans="16:16" x14ac:dyDescent="0.2">
      <c r="P56377" s="76"/>
    </row>
    <row r="56378" spans="16:16" x14ac:dyDescent="0.2">
      <c r="P56378" s="76"/>
    </row>
    <row r="56379" spans="16:16" x14ac:dyDescent="0.2">
      <c r="P56379" s="76"/>
    </row>
    <row r="56380" spans="16:16" x14ac:dyDescent="0.2">
      <c r="P56380" s="76"/>
    </row>
    <row r="56381" spans="16:16" x14ac:dyDescent="0.2">
      <c r="P56381" s="76"/>
    </row>
    <row r="56382" spans="16:16" x14ac:dyDescent="0.2">
      <c r="P56382" s="76"/>
    </row>
    <row r="56383" spans="16:16" x14ac:dyDescent="0.2">
      <c r="P56383" s="76"/>
    </row>
    <row r="56384" spans="16:16" x14ac:dyDescent="0.2">
      <c r="P56384" s="76"/>
    </row>
    <row r="56385" spans="16:16" x14ac:dyDescent="0.2">
      <c r="P56385" s="76"/>
    </row>
    <row r="56386" spans="16:16" x14ac:dyDescent="0.2">
      <c r="P56386" s="76"/>
    </row>
    <row r="56387" spans="16:16" x14ac:dyDescent="0.2">
      <c r="P56387" s="76"/>
    </row>
    <row r="56388" spans="16:16" x14ac:dyDescent="0.2">
      <c r="P56388" s="76"/>
    </row>
    <row r="56389" spans="16:16" x14ac:dyDescent="0.2">
      <c r="P56389" s="76"/>
    </row>
    <row r="56390" spans="16:16" x14ac:dyDescent="0.2">
      <c r="P56390" s="76"/>
    </row>
    <row r="56391" spans="16:16" x14ac:dyDescent="0.2">
      <c r="P56391" s="76"/>
    </row>
    <row r="56392" spans="16:16" x14ac:dyDescent="0.2">
      <c r="P56392" s="76"/>
    </row>
    <row r="56393" spans="16:16" x14ac:dyDescent="0.2">
      <c r="P56393" s="76"/>
    </row>
    <row r="56394" spans="16:16" x14ac:dyDescent="0.2">
      <c r="P56394" s="76"/>
    </row>
    <row r="56395" spans="16:16" x14ac:dyDescent="0.2">
      <c r="P56395" s="76"/>
    </row>
    <row r="56396" spans="16:16" x14ac:dyDescent="0.2">
      <c r="P56396" s="76"/>
    </row>
    <row r="56397" spans="16:16" x14ac:dyDescent="0.2">
      <c r="P56397" s="76"/>
    </row>
    <row r="56398" spans="16:16" x14ac:dyDescent="0.2">
      <c r="P56398" s="76"/>
    </row>
    <row r="56399" spans="16:16" x14ac:dyDescent="0.2">
      <c r="P56399" s="76"/>
    </row>
    <row r="56400" spans="16:16" x14ac:dyDescent="0.2">
      <c r="P56400" s="76"/>
    </row>
    <row r="56401" spans="16:16" x14ac:dyDescent="0.2">
      <c r="P56401" s="76"/>
    </row>
    <row r="56402" spans="16:16" x14ac:dyDescent="0.2">
      <c r="P56402" s="76"/>
    </row>
    <row r="56403" spans="16:16" x14ac:dyDescent="0.2">
      <c r="P56403" s="76"/>
    </row>
    <row r="56404" spans="16:16" x14ac:dyDescent="0.2">
      <c r="P56404" s="76"/>
    </row>
    <row r="56405" spans="16:16" x14ac:dyDescent="0.2">
      <c r="P56405" s="76"/>
    </row>
    <row r="56406" spans="16:16" x14ac:dyDescent="0.2">
      <c r="P56406" s="76"/>
    </row>
    <row r="56407" spans="16:16" x14ac:dyDescent="0.2">
      <c r="P56407" s="76"/>
    </row>
    <row r="56408" spans="16:16" x14ac:dyDescent="0.2">
      <c r="P56408" s="76"/>
    </row>
    <row r="56409" spans="16:16" x14ac:dyDescent="0.2">
      <c r="P56409" s="76"/>
    </row>
    <row r="56410" spans="16:16" x14ac:dyDescent="0.2">
      <c r="P56410" s="76"/>
    </row>
    <row r="56411" spans="16:16" x14ac:dyDescent="0.2">
      <c r="P56411" s="76"/>
    </row>
    <row r="56412" spans="16:16" x14ac:dyDescent="0.2">
      <c r="P56412" s="76"/>
    </row>
    <row r="56413" spans="16:16" x14ac:dyDescent="0.2">
      <c r="P56413" s="76"/>
    </row>
    <row r="56414" spans="16:16" x14ac:dyDescent="0.2">
      <c r="P56414" s="76"/>
    </row>
    <row r="56415" spans="16:16" x14ac:dyDescent="0.2">
      <c r="P56415" s="76"/>
    </row>
    <row r="56416" spans="16:16" x14ac:dyDescent="0.2">
      <c r="P56416" s="76"/>
    </row>
    <row r="56417" spans="16:16" x14ac:dyDescent="0.2">
      <c r="P56417" s="76"/>
    </row>
    <row r="56418" spans="16:16" x14ac:dyDescent="0.2">
      <c r="P56418" s="76"/>
    </row>
    <row r="56419" spans="16:16" x14ac:dyDescent="0.2">
      <c r="P56419" s="76"/>
    </row>
    <row r="56420" spans="16:16" x14ac:dyDescent="0.2">
      <c r="P56420" s="76"/>
    </row>
    <row r="56421" spans="16:16" x14ac:dyDescent="0.2">
      <c r="P56421" s="76"/>
    </row>
    <row r="56422" spans="16:16" x14ac:dyDescent="0.2">
      <c r="P56422" s="76"/>
    </row>
    <row r="56423" spans="16:16" x14ac:dyDescent="0.2">
      <c r="P56423" s="76"/>
    </row>
    <row r="56424" spans="16:16" x14ac:dyDescent="0.2">
      <c r="P56424" s="76"/>
    </row>
    <row r="56425" spans="16:16" x14ac:dyDescent="0.2">
      <c r="P56425" s="76"/>
    </row>
    <row r="56426" spans="16:16" x14ac:dyDescent="0.2">
      <c r="P56426" s="76"/>
    </row>
    <row r="56427" spans="16:16" x14ac:dyDescent="0.2">
      <c r="P56427" s="76"/>
    </row>
    <row r="56428" spans="16:16" x14ac:dyDescent="0.2">
      <c r="P56428" s="76"/>
    </row>
    <row r="56429" spans="16:16" x14ac:dyDescent="0.2">
      <c r="P56429" s="76"/>
    </row>
    <row r="56430" spans="16:16" x14ac:dyDescent="0.2">
      <c r="P56430" s="76"/>
    </row>
    <row r="56431" spans="16:16" x14ac:dyDescent="0.2">
      <c r="P56431" s="76"/>
    </row>
    <row r="56432" spans="16:16" x14ac:dyDescent="0.2">
      <c r="P56432" s="76"/>
    </row>
    <row r="56433" spans="16:16" x14ac:dyDescent="0.2">
      <c r="P56433" s="76"/>
    </row>
    <row r="56434" spans="16:16" x14ac:dyDescent="0.2">
      <c r="P56434" s="76"/>
    </row>
    <row r="56435" spans="16:16" x14ac:dyDescent="0.2">
      <c r="P56435" s="76"/>
    </row>
    <row r="56436" spans="16:16" x14ac:dyDescent="0.2">
      <c r="P56436" s="76"/>
    </row>
    <row r="56437" spans="16:16" x14ac:dyDescent="0.2">
      <c r="P56437" s="76"/>
    </row>
    <row r="56438" spans="16:16" x14ac:dyDescent="0.2">
      <c r="P56438" s="76"/>
    </row>
    <row r="56439" spans="16:16" x14ac:dyDescent="0.2">
      <c r="P56439" s="76"/>
    </row>
    <row r="56440" spans="16:16" x14ac:dyDescent="0.2">
      <c r="P56440" s="76"/>
    </row>
    <row r="56441" spans="16:16" x14ac:dyDescent="0.2">
      <c r="P56441" s="76"/>
    </row>
    <row r="56442" spans="16:16" x14ac:dyDescent="0.2">
      <c r="P56442" s="76"/>
    </row>
    <row r="56443" spans="16:16" x14ac:dyDescent="0.2">
      <c r="P56443" s="76"/>
    </row>
    <row r="56444" spans="16:16" x14ac:dyDescent="0.2">
      <c r="P56444" s="76"/>
    </row>
    <row r="56445" spans="16:16" x14ac:dyDescent="0.2">
      <c r="P56445" s="76"/>
    </row>
    <row r="56446" spans="16:16" x14ac:dyDescent="0.2">
      <c r="P56446" s="76"/>
    </row>
    <row r="56447" spans="16:16" x14ac:dyDescent="0.2">
      <c r="P56447" s="76"/>
    </row>
    <row r="56448" spans="16:16" x14ac:dyDescent="0.2">
      <c r="P56448" s="76"/>
    </row>
    <row r="56449" spans="16:16" x14ac:dyDescent="0.2">
      <c r="P56449" s="76"/>
    </row>
    <row r="56450" spans="16:16" x14ac:dyDescent="0.2">
      <c r="P56450" s="76"/>
    </row>
    <row r="56451" spans="16:16" x14ac:dyDescent="0.2">
      <c r="P56451" s="76"/>
    </row>
    <row r="56452" spans="16:16" x14ac:dyDescent="0.2">
      <c r="P56452" s="76"/>
    </row>
    <row r="56453" spans="16:16" x14ac:dyDescent="0.2">
      <c r="P56453" s="76"/>
    </row>
    <row r="56454" spans="16:16" x14ac:dyDescent="0.2">
      <c r="P56454" s="76"/>
    </row>
    <row r="56455" spans="16:16" x14ac:dyDescent="0.2">
      <c r="P56455" s="76"/>
    </row>
    <row r="56456" spans="16:16" x14ac:dyDescent="0.2">
      <c r="P56456" s="76"/>
    </row>
    <row r="56457" spans="16:16" x14ac:dyDescent="0.2">
      <c r="P56457" s="76"/>
    </row>
    <row r="56458" spans="16:16" x14ac:dyDescent="0.2">
      <c r="P56458" s="76"/>
    </row>
    <row r="56459" spans="16:16" x14ac:dyDescent="0.2">
      <c r="P56459" s="76"/>
    </row>
    <row r="56460" spans="16:16" x14ac:dyDescent="0.2">
      <c r="P56460" s="76"/>
    </row>
    <row r="56461" spans="16:16" x14ac:dyDescent="0.2">
      <c r="P56461" s="76"/>
    </row>
    <row r="56462" spans="16:16" x14ac:dyDescent="0.2">
      <c r="P56462" s="76"/>
    </row>
    <row r="56463" spans="16:16" x14ac:dyDescent="0.2">
      <c r="P56463" s="76"/>
    </row>
    <row r="56464" spans="16:16" x14ac:dyDescent="0.2">
      <c r="P56464" s="76"/>
    </row>
    <row r="56465" spans="16:16" x14ac:dyDescent="0.2">
      <c r="P56465" s="76"/>
    </row>
    <row r="56466" spans="16:16" x14ac:dyDescent="0.2">
      <c r="P56466" s="76"/>
    </row>
    <row r="56467" spans="16:16" x14ac:dyDescent="0.2">
      <c r="P56467" s="76"/>
    </row>
    <row r="56468" spans="16:16" x14ac:dyDescent="0.2">
      <c r="P56468" s="76"/>
    </row>
    <row r="56469" spans="16:16" x14ac:dyDescent="0.2">
      <c r="P56469" s="76"/>
    </row>
    <row r="56470" spans="16:16" x14ac:dyDescent="0.2">
      <c r="P56470" s="76"/>
    </row>
    <row r="56471" spans="16:16" x14ac:dyDescent="0.2">
      <c r="P56471" s="76"/>
    </row>
    <row r="56472" spans="16:16" x14ac:dyDescent="0.2">
      <c r="P56472" s="76"/>
    </row>
    <row r="56473" spans="16:16" x14ac:dyDescent="0.2">
      <c r="P56473" s="76"/>
    </row>
    <row r="56474" spans="16:16" x14ac:dyDescent="0.2">
      <c r="P56474" s="76"/>
    </row>
    <row r="56475" spans="16:16" x14ac:dyDescent="0.2">
      <c r="P56475" s="76"/>
    </row>
    <row r="56476" spans="16:16" x14ac:dyDescent="0.2">
      <c r="P56476" s="76"/>
    </row>
    <row r="56477" spans="16:16" x14ac:dyDescent="0.2">
      <c r="P56477" s="76"/>
    </row>
    <row r="56478" spans="16:16" x14ac:dyDescent="0.2">
      <c r="P56478" s="76"/>
    </row>
    <row r="56479" spans="16:16" x14ac:dyDescent="0.2">
      <c r="P56479" s="76"/>
    </row>
    <row r="56480" spans="16:16" x14ac:dyDescent="0.2">
      <c r="P56480" s="76"/>
    </row>
    <row r="56481" spans="16:16" x14ac:dyDescent="0.2">
      <c r="P56481" s="76"/>
    </row>
    <row r="56482" spans="16:16" x14ac:dyDescent="0.2">
      <c r="P56482" s="76"/>
    </row>
    <row r="56483" spans="16:16" x14ac:dyDescent="0.2">
      <c r="P56483" s="76"/>
    </row>
    <row r="56484" spans="16:16" x14ac:dyDescent="0.2">
      <c r="P56484" s="76"/>
    </row>
    <row r="56485" spans="16:16" x14ac:dyDescent="0.2">
      <c r="P56485" s="76"/>
    </row>
    <row r="56486" spans="16:16" x14ac:dyDescent="0.2">
      <c r="P56486" s="76"/>
    </row>
    <row r="56487" spans="16:16" x14ac:dyDescent="0.2">
      <c r="P56487" s="76"/>
    </row>
    <row r="56488" spans="16:16" x14ac:dyDescent="0.2">
      <c r="P56488" s="76"/>
    </row>
    <row r="56489" spans="16:16" x14ac:dyDescent="0.2">
      <c r="P56489" s="76"/>
    </row>
    <row r="56490" spans="16:16" x14ac:dyDescent="0.2">
      <c r="P56490" s="76"/>
    </row>
    <row r="56491" spans="16:16" x14ac:dyDescent="0.2">
      <c r="P56491" s="76"/>
    </row>
    <row r="56492" spans="16:16" x14ac:dyDescent="0.2">
      <c r="P56492" s="76"/>
    </row>
    <row r="56493" spans="16:16" x14ac:dyDescent="0.2">
      <c r="P56493" s="76"/>
    </row>
    <row r="56494" spans="16:16" x14ac:dyDescent="0.2">
      <c r="P56494" s="76"/>
    </row>
    <row r="56495" spans="16:16" x14ac:dyDescent="0.2">
      <c r="P56495" s="76"/>
    </row>
    <row r="56496" spans="16:16" x14ac:dyDescent="0.2">
      <c r="P56496" s="76"/>
    </row>
    <row r="56497" spans="16:16" x14ac:dyDescent="0.2">
      <c r="P56497" s="76"/>
    </row>
    <row r="56498" spans="16:16" x14ac:dyDescent="0.2">
      <c r="P56498" s="76"/>
    </row>
    <row r="56499" spans="16:16" x14ac:dyDescent="0.2">
      <c r="P56499" s="76"/>
    </row>
    <row r="56500" spans="16:16" x14ac:dyDescent="0.2">
      <c r="P56500" s="76"/>
    </row>
    <row r="56501" spans="16:16" x14ac:dyDescent="0.2">
      <c r="P56501" s="76"/>
    </row>
    <row r="56502" spans="16:16" x14ac:dyDescent="0.2">
      <c r="P56502" s="76"/>
    </row>
    <row r="56503" spans="16:16" x14ac:dyDescent="0.2">
      <c r="P56503" s="76"/>
    </row>
    <row r="56504" spans="16:16" x14ac:dyDescent="0.2">
      <c r="P56504" s="76"/>
    </row>
    <row r="56505" spans="16:16" x14ac:dyDescent="0.2">
      <c r="P56505" s="76"/>
    </row>
    <row r="56506" spans="16:16" x14ac:dyDescent="0.2">
      <c r="P56506" s="76"/>
    </row>
    <row r="56507" spans="16:16" x14ac:dyDescent="0.2">
      <c r="P56507" s="76"/>
    </row>
    <row r="56508" spans="16:16" x14ac:dyDescent="0.2">
      <c r="P56508" s="76"/>
    </row>
    <row r="56509" spans="16:16" x14ac:dyDescent="0.2">
      <c r="P56509" s="76"/>
    </row>
    <row r="56510" spans="16:16" x14ac:dyDescent="0.2">
      <c r="P56510" s="76"/>
    </row>
    <row r="56511" spans="16:16" x14ac:dyDescent="0.2">
      <c r="P56511" s="76"/>
    </row>
    <row r="56512" spans="16:16" x14ac:dyDescent="0.2">
      <c r="P56512" s="76"/>
    </row>
    <row r="56513" spans="16:16" x14ac:dyDescent="0.2">
      <c r="P56513" s="76"/>
    </row>
    <row r="56514" spans="16:16" x14ac:dyDescent="0.2">
      <c r="P56514" s="76"/>
    </row>
    <row r="56515" spans="16:16" x14ac:dyDescent="0.2">
      <c r="P56515" s="76"/>
    </row>
    <row r="56516" spans="16:16" x14ac:dyDescent="0.2">
      <c r="P56516" s="76"/>
    </row>
    <row r="56517" spans="16:16" x14ac:dyDescent="0.2">
      <c r="P56517" s="76"/>
    </row>
    <row r="56518" spans="16:16" x14ac:dyDescent="0.2">
      <c r="P56518" s="76"/>
    </row>
    <row r="56519" spans="16:16" x14ac:dyDescent="0.2">
      <c r="P56519" s="76"/>
    </row>
    <row r="56520" spans="16:16" x14ac:dyDescent="0.2">
      <c r="P56520" s="76"/>
    </row>
    <row r="56521" spans="16:16" x14ac:dyDescent="0.2">
      <c r="P56521" s="76"/>
    </row>
    <row r="56522" spans="16:16" x14ac:dyDescent="0.2">
      <c r="P56522" s="76"/>
    </row>
    <row r="56523" spans="16:16" x14ac:dyDescent="0.2">
      <c r="P56523" s="76"/>
    </row>
    <row r="56524" spans="16:16" x14ac:dyDescent="0.2">
      <c r="P56524" s="76"/>
    </row>
    <row r="56525" spans="16:16" x14ac:dyDescent="0.2">
      <c r="P56525" s="76"/>
    </row>
    <row r="56526" spans="16:16" x14ac:dyDescent="0.2">
      <c r="P56526" s="76"/>
    </row>
    <row r="56527" spans="16:16" x14ac:dyDescent="0.2">
      <c r="P56527" s="76"/>
    </row>
    <row r="56528" spans="16:16" x14ac:dyDescent="0.2">
      <c r="P56528" s="76"/>
    </row>
    <row r="56529" spans="16:16" x14ac:dyDescent="0.2">
      <c r="P56529" s="76"/>
    </row>
    <row r="56530" spans="16:16" x14ac:dyDescent="0.2">
      <c r="P56530" s="76"/>
    </row>
    <row r="56531" spans="16:16" x14ac:dyDescent="0.2">
      <c r="P56531" s="76"/>
    </row>
    <row r="56532" spans="16:16" x14ac:dyDescent="0.2">
      <c r="P56532" s="76"/>
    </row>
    <row r="56533" spans="16:16" x14ac:dyDescent="0.2">
      <c r="P56533" s="76"/>
    </row>
    <row r="56534" spans="16:16" x14ac:dyDescent="0.2">
      <c r="P56534" s="76"/>
    </row>
    <row r="56535" spans="16:16" x14ac:dyDescent="0.2">
      <c r="P56535" s="76"/>
    </row>
    <row r="56536" spans="16:16" x14ac:dyDescent="0.2">
      <c r="P56536" s="76"/>
    </row>
    <row r="56537" spans="16:16" x14ac:dyDescent="0.2">
      <c r="P56537" s="76"/>
    </row>
    <row r="56538" spans="16:16" x14ac:dyDescent="0.2">
      <c r="P56538" s="76"/>
    </row>
    <row r="56539" spans="16:16" x14ac:dyDescent="0.2">
      <c r="P56539" s="76"/>
    </row>
    <row r="56540" spans="16:16" x14ac:dyDescent="0.2">
      <c r="P56540" s="76"/>
    </row>
    <row r="56541" spans="16:16" x14ac:dyDescent="0.2">
      <c r="P56541" s="76"/>
    </row>
    <row r="56542" spans="16:16" x14ac:dyDescent="0.2">
      <c r="P56542" s="76"/>
    </row>
    <row r="56543" spans="16:16" x14ac:dyDescent="0.2">
      <c r="P56543" s="76"/>
    </row>
    <row r="56544" spans="16:16" x14ac:dyDescent="0.2">
      <c r="P56544" s="76"/>
    </row>
    <row r="56545" spans="16:16" x14ac:dyDescent="0.2">
      <c r="P56545" s="76"/>
    </row>
    <row r="56546" spans="16:16" x14ac:dyDescent="0.2">
      <c r="P56546" s="76"/>
    </row>
    <row r="56547" spans="16:16" x14ac:dyDescent="0.2">
      <c r="P56547" s="76"/>
    </row>
    <row r="56548" spans="16:16" x14ac:dyDescent="0.2">
      <c r="P56548" s="76"/>
    </row>
    <row r="56549" spans="16:16" x14ac:dyDescent="0.2">
      <c r="P56549" s="76"/>
    </row>
    <row r="56550" spans="16:16" x14ac:dyDescent="0.2">
      <c r="P56550" s="76"/>
    </row>
    <row r="56551" spans="16:16" x14ac:dyDescent="0.2">
      <c r="P56551" s="76"/>
    </row>
    <row r="56552" spans="16:16" x14ac:dyDescent="0.2">
      <c r="P56552" s="76"/>
    </row>
    <row r="56553" spans="16:16" x14ac:dyDescent="0.2">
      <c r="P56553" s="76"/>
    </row>
    <row r="56554" spans="16:16" x14ac:dyDescent="0.2">
      <c r="P56554" s="76"/>
    </row>
    <row r="56555" spans="16:16" x14ac:dyDescent="0.2">
      <c r="P56555" s="76"/>
    </row>
    <row r="56556" spans="16:16" x14ac:dyDescent="0.2">
      <c r="P56556" s="76"/>
    </row>
    <row r="56557" spans="16:16" x14ac:dyDescent="0.2">
      <c r="P56557" s="76"/>
    </row>
    <row r="56558" spans="16:16" x14ac:dyDescent="0.2">
      <c r="P56558" s="76"/>
    </row>
    <row r="56559" spans="16:16" x14ac:dyDescent="0.2">
      <c r="P56559" s="76"/>
    </row>
    <row r="56560" spans="16:16" x14ac:dyDescent="0.2">
      <c r="P56560" s="76"/>
    </row>
    <row r="56561" spans="16:16" x14ac:dyDescent="0.2">
      <c r="P56561" s="76"/>
    </row>
    <row r="56562" spans="16:16" x14ac:dyDescent="0.2">
      <c r="P56562" s="76"/>
    </row>
    <row r="56563" spans="16:16" x14ac:dyDescent="0.2">
      <c r="P56563" s="76"/>
    </row>
    <row r="56564" spans="16:16" x14ac:dyDescent="0.2">
      <c r="P56564" s="76"/>
    </row>
    <row r="56565" spans="16:16" x14ac:dyDescent="0.2">
      <c r="P56565" s="76"/>
    </row>
    <row r="56566" spans="16:16" x14ac:dyDescent="0.2">
      <c r="P56566" s="76"/>
    </row>
    <row r="56567" spans="16:16" x14ac:dyDescent="0.2">
      <c r="P56567" s="76"/>
    </row>
    <row r="56568" spans="16:16" x14ac:dyDescent="0.2">
      <c r="P56568" s="76"/>
    </row>
    <row r="56569" spans="16:16" x14ac:dyDescent="0.2">
      <c r="P56569" s="76"/>
    </row>
    <row r="56570" spans="16:16" x14ac:dyDescent="0.2">
      <c r="P56570" s="76"/>
    </row>
    <row r="56571" spans="16:16" x14ac:dyDescent="0.2">
      <c r="P56571" s="76"/>
    </row>
    <row r="56572" spans="16:16" x14ac:dyDescent="0.2">
      <c r="P56572" s="76"/>
    </row>
    <row r="56573" spans="16:16" x14ac:dyDescent="0.2">
      <c r="P56573" s="76"/>
    </row>
    <row r="56574" spans="16:16" x14ac:dyDescent="0.2">
      <c r="P56574" s="76"/>
    </row>
    <row r="56575" spans="16:16" x14ac:dyDescent="0.2">
      <c r="P56575" s="76"/>
    </row>
    <row r="56576" spans="16:16" x14ac:dyDescent="0.2">
      <c r="P56576" s="76"/>
    </row>
    <row r="56577" spans="16:16" x14ac:dyDescent="0.2">
      <c r="P56577" s="76"/>
    </row>
    <row r="56578" spans="16:16" x14ac:dyDescent="0.2">
      <c r="P56578" s="76"/>
    </row>
    <row r="56579" spans="16:16" x14ac:dyDescent="0.2">
      <c r="P56579" s="76"/>
    </row>
    <row r="56580" spans="16:16" x14ac:dyDescent="0.2">
      <c r="P56580" s="76"/>
    </row>
    <row r="56581" spans="16:16" x14ac:dyDescent="0.2">
      <c r="P56581" s="76"/>
    </row>
    <row r="56582" spans="16:16" x14ac:dyDescent="0.2">
      <c r="P56582" s="76"/>
    </row>
    <row r="56583" spans="16:16" x14ac:dyDescent="0.2">
      <c r="P56583" s="76"/>
    </row>
    <row r="56584" spans="16:16" x14ac:dyDescent="0.2">
      <c r="P56584" s="76"/>
    </row>
    <row r="56585" spans="16:16" x14ac:dyDescent="0.2">
      <c r="P56585" s="76"/>
    </row>
    <row r="56586" spans="16:16" x14ac:dyDescent="0.2">
      <c r="P56586" s="76"/>
    </row>
    <row r="56587" spans="16:16" x14ac:dyDescent="0.2">
      <c r="P56587" s="76"/>
    </row>
    <row r="56588" spans="16:16" x14ac:dyDescent="0.2">
      <c r="P56588" s="76"/>
    </row>
    <row r="56589" spans="16:16" x14ac:dyDescent="0.2">
      <c r="P56589" s="76"/>
    </row>
    <row r="56590" spans="16:16" x14ac:dyDescent="0.2">
      <c r="P56590" s="76"/>
    </row>
    <row r="56591" spans="16:16" x14ac:dyDescent="0.2">
      <c r="P56591" s="76"/>
    </row>
    <row r="56592" spans="16:16" x14ac:dyDescent="0.2">
      <c r="P56592" s="76"/>
    </row>
    <row r="56593" spans="16:16" x14ac:dyDescent="0.2">
      <c r="P56593" s="76"/>
    </row>
    <row r="56594" spans="16:16" x14ac:dyDescent="0.2">
      <c r="P56594" s="76"/>
    </row>
    <row r="56595" spans="16:16" x14ac:dyDescent="0.2">
      <c r="P56595" s="76"/>
    </row>
    <row r="56596" spans="16:16" x14ac:dyDescent="0.2">
      <c r="P56596" s="76"/>
    </row>
    <row r="56597" spans="16:16" x14ac:dyDescent="0.2">
      <c r="P56597" s="76"/>
    </row>
    <row r="56598" spans="16:16" x14ac:dyDescent="0.2">
      <c r="P56598" s="76"/>
    </row>
    <row r="56599" spans="16:16" x14ac:dyDescent="0.2">
      <c r="P56599" s="76"/>
    </row>
    <row r="56600" spans="16:16" x14ac:dyDescent="0.2">
      <c r="P56600" s="76"/>
    </row>
    <row r="56601" spans="16:16" x14ac:dyDescent="0.2">
      <c r="P56601" s="76"/>
    </row>
    <row r="56602" spans="16:16" x14ac:dyDescent="0.2">
      <c r="P56602" s="76"/>
    </row>
    <row r="56603" spans="16:16" x14ac:dyDescent="0.2">
      <c r="P56603" s="76"/>
    </row>
    <row r="56604" spans="16:16" x14ac:dyDescent="0.2">
      <c r="P56604" s="76"/>
    </row>
    <row r="56605" spans="16:16" x14ac:dyDescent="0.2">
      <c r="P56605" s="76"/>
    </row>
    <row r="56606" spans="16:16" x14ac:dyDescent="0.2">
      <c r="P56606" s="76"/>
    </row>
    <row r="56607" spans="16:16" x14ac:dyDescent="0.2">
      <c r="P56607" s="76"/>
    </row>
    <row r="56608" spans="16:16" x14ac:dyDescent="0.2">
      <c r="P56608" s="76"/>
    </row>
    <row r="56609" spans="16:16" x14ac:dyDescent="0.2">
      <c r="P56609" s="76"/>
    </row>
    <row r="56610" spans="16:16" x14ac:dyDescent="0.2">
      <c r="P56610" s="76"/>
    </row>
    <row r="56611" spans="16:16" x14ac:dyDescent="0.2">
      <c r="P56611" s="76"/>
    </row>
    <row r="56612" spans="16:16" x14ac:dyDescent="0.2">
      <c r="P56612" s="76"/>
    </row>
    <row r="56613" spans="16:16" x14ac:dyDescent="0.2">
      <c r="P56613" s="76"/>
    </row>
    <row r="56614" spans="16:16" x14ac:dyDescent="0.2">
      <c r="P56614" s="76"/>
    </row>
    <row r="56615" spans="16:16" x14ac:dyDescent="0.2">
      <c r="P56615" s="76"/>
    </row>
    <row r="56616" spans="16:16" x14ac:dyDescent="0.2">
      <c r="P56616" s="76"/>
    </row>
    <row r="56617" spans="16:16" x14ac:dyDescent="0.2">
      <c r="P56617" s="76"/>
    </row>
    <row r="56618" spans="16:16" x14ac:dyDescent="0.2">
      <c r="P56618" s="76"/>
    </row>
    <row r="56619" spans="16:16" x14ac:dyDescent="0.2">
      <c r="P56619" s="76"/>
    </row>
    <row r="56620" spans="16:16" x14ac:dyDescent="0.2">
      <c r="P56620" s="76"/>
    </row>
    <row r="56621" spans="16:16" x14ac:dyDescent="0.2">
      <c r="P56621" s="76"/>
    </row>
    <row r="56622" spans="16:16" x14ac:dyDescent="0.2">
      <c r="P56622" s="76"/>
    </row>
    <row r="56623" spans="16:16" x14ac:dyDescent="0.2">
      <c r="P56623" s="76"/>
    </row>
    <row r="56624" spans="16:16" x14ac:dyDescent="0.2">
      <c r="P56624" s="76"/>
    </row>
    <row r="56625" spans="16:16" x14ac:dyDescent="0.2">
      <c r="P56625" s="76"/>
    </row>
    <row r="56626" spans="16:16" x14ac:dyDescent="0.2">
      <c r="P56626" s="76"/>
    </row>
    <row r="56627" spans="16:16" x14ac:dyDescent="0.2">
      <c r="P56627" s="76"/>
    </row>
    <row r="56628" spans="16:16" x14ac:dyDescent="0.2">
      <c r="P56628" s="76"/>
    </row>
    <row r="56629" spans="16:16" x14ac:dyDescent="0.2">
      <c r="P56629" s="76"/>
    </row>
    <row r="56630" spans="16:16" x14ac:dyDescent="0.2">
      <c r="P56630" s="76"/>
    </row>
    <row r="56631" spans="16:16" x14ac:dyDescent="0.2">
      <c r="P56631" s="76"/>
    </row>
    <row r="56632" spans="16:16" x14ac:dyDescent="0.2">
      <c r="P56632" s="76"/>
    </row>
    <row r="56633" spans="16:16" x14ac:dyDescent="0.2">
      <c r="P56633" s="76"/>
    </row>
    <row r="56634" spans="16:16" x14ac:dyDescent="0.2">
      <c r="P56634" s="76"/>
    </row>
    <row r="56635" spans="16:16" x14ac:dyDescent="0.2">
      <c r="P56635" s="76"/>
    </row>
    <row r="56636" spans="16:16" x14ac:dyDescent="0.2">
      <c r="P56636" s="76"/>
    </row>
    <row r="56637" spans="16:16" x14ac:dyDescent="0.2">
      <c r="P56637" s="76"/>
    </row>
    <row r="56638" spans="16:16" x14ac:dyDescent="0.2">
      <c r="P56638" s="76"/>
    </row>
    <row r="56639" spans="16:16" x14ac:dyDescent="0.2">
      <c r="P56639" s="76"/>
    </row>
    <row r="56640" spans="16:16" x14ac:dyDescent="0.2">
      <c r="P56640" s="76"/>
    </row>
    <row r="56641" spans="16:16" x14ac:dyDescent="0.2">
      <c r="P56641" s="76"/>
    </row>
    <row r="56642" spans="16:16" x14ac:dyDescent="0.2">
      <c r="P56642" s="76"/>
    </row>
    <row r="56643" spans="16:16" x14ac:dyDescent="0.2">
      <c r="P56643" s="76"/>
    </row>
    <row r="56644" spans="16:16" x14ac:dyDescent="0.2">
      <c r="P56644" s="76"/>
    </row>
    <row r="56645" spans="16:16" x14ac:dyDescent="0.2">
      <c r="P56645" s="76"/>
    </row>
    <row r="56646" spans="16:16" x14ac:dyDescent="0.2">
      <c r="P56646" s="76"/>
    </row>
    <row r="56647" spans="16:16" x14ac:dyDescent="0.2">
      <c r="P56647" s="76"/>
    </row>
    <row r="56648" spans="16:16" x14ac:dyDescent="0.2">
      <c r="P56648" s="76"/>
    </row>
    <row r="56649" spans="16:16" x14ac:dyDescent="0.2">
      <c r="P56649" s="76"/>
    </row>
    <row r="56650" spans="16:16" x14ac:dyDescent="0.2">
      <c r="P56650" s="76"/>
    </row>
    <row r="56651" spans="16:16" x14ac:dyDescent="0.2">
      <c r="P56651" s="76"/>
    </row>
    <row r="56652" spans="16:16" x14ac:dyDescent="0.2">
      <c r="P56652" s="76"/>
    </row>
    <row r="56653" spans="16:16" x14ac:dyDescent="0.2">
      <c r="P56653" s="76"/>
    </row>
    <row r="56654" spans="16:16" x14ac:dyDescent="0.2">
      <c r="P56654" s="76"/>
    </row>
    <row r="56655" spans="16:16" x14ac:dyDescent="0.2">
      <c r="P56655" s="76"/>
    </row>
    <row r="56656" spans="16:16" x14ac:dyDescent="0.2">
      <c r="P56656" s="76"/>
    </row>
    <row r="56657" spans="16:16" x14ac:dyDescent="0.2">
      <c r="P56657" s="76"/>
    </row>
    <row r="56658" spans="16:16" x14ac:dyDescent="0.2">
      <c r="P56658" s="76"/>
    </row>
    <row r="56659" spans="16:16" x14ac:dyDescent="0.2">
      <c r="P56659" s="76"/>
    </row>
    <row r="56660" spans="16:16" x14ac:dyDescent="0.2">
      <c r="P56660" s="76"/>
    </row>
    <row r="56661" spans="16:16" x14ac:dyDescent="0.2">
      <c r="P56661" s="76"/>
    </row>
    <row r="56662" spans="16:16" x14ac:dyDescent="0.2">
      <c r="P56662" s="76"/>
    </row>
    <row r="56663" spans="16:16" x14ac:dyDescent="0.2">
      <c r="P56663" s="76"/>
    </row>
    <row r="56664" spans="16:16" x14ac:dyDescent="0.2">
      <c r="P56664" s="76"/>
    </row>
    <row r="56665" spans="16:16" x14ac:dyDescent="0.2">
      <c r="P56665" s="76"/>
    </row>
    <row r="56666" spans="16:16" x14ac:dyDescent="0.2">
      <c r="P56666" s="76"/>
    </row>
    <row r="56667" spans="16:16" x14ac:dyDescent="0.2">
      <c r="P56667" s="76"/>
    </row>
    <row r="56668" spans="16:16" x14ac:dyDescent="0.2">
      <c r="P56668" s="76"/>
    </row>
    <row r="56669" spans="16:16" x14ac:dyDescent="0.2">
      <c r="P56669" s="76"/>
    </row>
    <row r="56670" spans="16:16" x14ac:dyDescent="0.2">
      <c r="P56670" s="76"/>
    </row>
    <row r="56671" spans="16:16" x14ac:dyDescent="0.2">
      <c r="P56671" s="76"/>
    </row>
    <row r="56672" spans="16:16" x14ac:dyDescent="0.2">
      <c r="P56672" s="76"/>
    </row>
    <row r="56673" spans="16:16" x14ac:dyDescent="0.2">
      <c r="P56673" s="76"/>
    </row>
    <row r="56674" spans="16:16" x14ac:dyDescent="0.2">
      <c r="P56674" s="76"/>
    </row>
    <row r="56675" spans="16:16" x14ac:dyDescent="0.2">
      <c r="P56675" s="76"/>
    </row>
    <row r="56676" spans="16:16" x14ac:dyDescent="0.2">
      <c r="P56676" s="76"/>
    </row>
    <row r="56677" spans="16:16" x14ac:dyDescent="0.2">
      <c r="P56677" s="76"/>
    </row>
    <row r="56678" spans="16:16" x14ac:dyDescent="0.2">
      <c r="P56678" s="76"/>
    </row>
    <row r="56679" spans="16:16" x14ac:dyDescent="0.2">
      <c r="P56679" s="76"/>
    </row>
    <row r="56680" spans="16:16" x14ac:dyDescent="0.2">
      <c r="P56680" s="76"/>
    </row>
    <row r="56681" spans="16:16" x14ac:dyDescent="0.2">
      <c r="P56681" s="76"/>
    </row>
    <row r="56682" spans="16:16" x14ac:dyDescent="0.2">
      <c r="P56682" s="76"/>
    </row>
    <row r="56683" spans="16:16" x14ac:dyDescent="0.2">
      <c r="P56683" s="76"/>
    </row>
    <row r="56684" spans="16:16" x14ac:dyDescent="0.2">
      <c r="P56684" s="76"/>
    </row>
    <row r="56685" spans="16:16" x14ac:dyDescent="0.2">
      <c r="P56685" s="76"/>
    </row>
    <row r="56686" spans="16:16" x14ac:dyDescent="0.2">
      <c r="P56686" s="76"/>
    </row>
    <row r="56687" spans="16:16" x14ac:dyDescent="0.2">
      <c r="P56687" s="76"/>
    </row>
    <row r="56688" spans="16:16" x14ac:dyDescent="0.2">
      <c r="P56688" s="76"/>
    </row>
    <row r="56689" spans="16:16" x14ac:dyDescent="0.2">
      <c r="P56689" s="76"/>
    </row>
    <row r="56690" spans="16:16" x14ac:dyDescent="0.2">
      <c r="P56690" s="76"/>
    </row>
    <row r="56691" spans="16:16" x14ac:dyDescent="0.2">
      <c r="P56691" s="76"/>
    </row>
    <row r="56692" spans="16:16" x14ac:dyDescent="0.2">
      <c r="P56692" s="76"/>
    </row>
    <row r="56693" spans="16:16" x14ac:dyDescent="0.2">
      <c r="P56693" s="76"/>
    </row>
    <row r="56694" spans="16:16" x14ac:dyDescent="0.2">
      <c r="P56694" s="76"/>
    </row>
    <row r="56695" spans="16:16" x14ac:dyDescent="0.2">
      <c r="P56695" s="76"/>
    </row>
    <row r="56696" spans="16:16" x14ac:dyDescent="0.2">
      <c r="P56696" s="76"/>
    </row>
    <row r="56697" spans="16:16" x14ac:dyDescent="0.2">
      <c r="P56697" s="76"/>
    </row>
    <row r="56698" spans="16:16" x14ac:dyDescent="0.2">
      <c r="P56698" s="76"/>
    </row>
    <row r="56699" spans="16:16" x14ac:dyDescent="0.2">
      <c r="P56699" s="76"/>
    </row>
    <row r="56700" spans="16:16" x14ac:dyDescent="0.2">
      <c r="P56700" s="76"/>
    </row>
    <row r="56701" spans="16:16" x14ac:dyDescent="0.2">
      <c r="P56701" s="76"/>
    </row>
    <row r="56702" spans="16:16" x14ac:dyDescent="0.2">
      <c r="P56702" s="76"/>
    </row>
    <row r="56703" spans="16:16" x14ac:dyDescent="0.2">
      <c r="P56703" s="76"/>
    </row>
    <row r="56704" spans="16:16" x14ac:dyDescent="0.2">
      <c r="P56704" s="76"/>
    </row>
    <row r="56705" spans="16:16" x14ac:dyDescent="0.2">
      <c r="P56705" s="76"/>
    </row>
    <row r="56706" spans="16:16" x14ac:dyDescent="0.2">
      <c r="P56706" s="76"/>
    </row>
    <row r="56707" spans="16:16" x14ac:dyDescent="0.2">
      <c r="P56707" s="76"/>
    </row>
    <row r="56708" spans="16:16" x14ac:dyDescent="0.2">
      <c r="P56708" s="76"/>
    </row>
    <row r="56709" spans="16:16" x14ac:dyDescent="0.2">
      <c r="P56709" s="76"/>
    </row>
    <row r="56710" spans="16:16" x14ac:dyDescent="0.2">
      <c r="P56710" s="76"/>
    </row>
    <row r="56711" spans="16:16" x14ac:dyDescent="0.2">
      <c r="P56711" s="76"/>
    </row>
    <row r="56712" spans="16:16" x14ac:dyDescent="0.2">
      <c r="P56712" s="76"/>
    </row>
    <row r="56713" spans="16:16" x14ac:dyDescent="0.2">
      <c r="P56713" s="76"/>
    </row>
    <row r="56714" spans="16:16" x14ac:dyDescent="0.2">
      <c r="P56714" s="76"/>
    </row>
    <row r="56715" spans="16:16" x14ac:dyDescent="0.2">
      <c r="P56715" s="76"/>
    </row>
    <row r="56716" spans="16:16" x14ac:dyDescent="0.2">
      <c r="P56716" s="76"/>
    </row>
    <row r="56717" spans="16:16" x14ac:dyDescent="0.2">
      <c r="P56717" s="76"/>
    </row>
    <row r="56718" spans="16:16" x14ac:dyDescent="0.2">
      <c r="P56718" s="76"/>
    </row>
    <row r="56719" spans="16:16" x14ac:dyDescent="0.2">
      <c r="P56719" s="76"/>
    </row>
    <row r="56720" spans="16:16" x14ac:dyDescent="0.2">
      <c r="P56720" s="76"/>
    </row>
    <row r="56721" spans="16:16" x14ac:dyDescent="0.2">
      <c r="P56721" s="76"/>
    </row>
    <row r="56722" spans="16:16" x14ac:dyDescent="0.2">
      <c r="P56722" s="76"/>
    </row>
    <row r="56723" spans="16:16" x14ac:dyDescent="0.2">
      <c r="P56723" s="76"/>
    </row>
    <row r="56724" spans="16:16" x14ac:dyDescent="0.2">
      <c r="P56724" s="76"/>
    </row>
    <row r="56725" spans="16:16" x14ac:dyDescent="0.2">
      <c r="P56725" s="76"/>
    </row>
    <row r="56726" spans="16:16" x14ac:dyDescent="0.2">
      <c r="P56726" s="76"/>
    </row>
    <row r="56727" spans="16:16" x14ac:dyDescent="0.2">
      <c r="P56727" s="76"/>
    </row>
    <row r="56728" spans="16:16" x14ac:dyDescent="0.2">
      <c r="P56728" s="76"/>
    </row>
    <row r="56729" spans="16:16" x14ac:dyDescent="0.2">
      <c r="P56729" s="76"/>
    </row>
    <row r="56730" spans="16:16" x14ac:dyDescent="0.2">
      <c r="P56730" s="76"/>
    </row>
    <row r="56731" spans="16:16" x14ac:dyDescent="0.2">
      <c r="P56731" s="76"/>
    </row>
    <row r="56732" spans="16:16" x14ac:dyDescent="0.2">
      <c r="P56732" s="76"/>
    </row>
    <row r="56733" spans="16:16" x14ac:dyDescent="0.2">
      <c r="P56733" s="76"/>
    </row>
    <row r="56734" spans="16:16" x14ac:dyDescent="0.2">
      <c r="P56734" s="76"/>
    </row>
    <row r="56735" spans="16:16" x14ac:dyDescent="0.2">
      <c r="P56735" s="76"/>
    </row>
    <row r="56736" spans="16:16" x14ac:dyDescent="0.2">
      <c r="P56736" s="76"/>
    </row>
    <row r="56737" spans="16:16" x14ac:dyDescent="0.2">
      <c r="P56737" s="76"/>
    </row>
    <row r="56738" spans="16:16" x14ac:dyDescent="0.2">
      <c r="P56738" s="76"/>
    </row>
    <row r="56739" spans="16:16" x14ac:dyDescent="0.2">
      <c r="P56739" s="76"/>
    </row>
    <row r="56740" spans="16:16" x14ac:dyDescent="0.2">
      <c r="P56740" s="76"/>
    </row>
    <row r="56741" spans="16:16" x14ac:dyDescent="0.2">
      <c r="P56741" s="76"/>
    </row>
    <row r="56742" spans="16:16" x14ac:dyDescent="0.2">
      <c r="P56742" s="76"/>
    </row>
    <row r="56743" spans="16:16" x14ac:dyDescent="0.2">
      <c r="P56743" s="76"/>
    </row>
    <row r="56744" spans="16:16" x14ac:dyDescent="0.2">
      <c r="P56744" s="76"/>
    </row>
    <row r="56745" spans="16:16" x14ac:dyDescent="0.2">
      <c r="P56745" s="76"/>
    </row>
    <row r="56746" spans="16:16" x14ac:dyDescent="0.2">
      <c r="P56746" s="76"/>
    </row>
    <row r="56747" spans="16:16" x14ac:dyDescent="0.2">
      <c r="P56747" s="76"/>
    </row>
    <row r="56748" spans="16:16" x14ac:dyDescent="0.2">
      <c r="P56748" s="76"/>
    </row>
    <row r="56749" spans="16:16" x14ac:dyDescent="0.2">
      <c r="P56749" s="76"/>
    </row>
    <row r="56750" spans="16:16" x14ac:dyDescent="0.2">
      <c r="P56750" s="76"/>
    </row>
    <row r="56751" spans="16:16" x14ac:dyDescent="0.2">
      <c r="P56751" s="76"/>
    </row>
    <row r="56752" spans="16:16" x14ac:dyDescent="0.2">
      <c r="P56752" s="76"/>
    </row>
    <row r="56753" spans="16:16" x14ac:dyDescent="0.2">
      <c r="P56753" s="76"/>
    </row>
    <row r="56754" spans="16:16" x14ac:dyDescent="0.2">
      <c r="P56754" s="76"/>
    </row>
    <row r="56755" spans="16:16" x14ac:dyDescent="0.2">
      <c r="P56755" s="76"/>
    </row>
    <row r="56756" spans="16:16" x14ac:dyDescent="0.2">
      <c r="P56756" s="76"/>
    </row>
    <row r="56757" spans="16:16" x14ac:dyDescent="0.2">
      <c r="P56757" s="76"/>
    </row>
    <row r="56758" spans="16:16" x14ac:dyDescent="0.2">
      <c r="P56758" s="76"/>
    </row>
    <row r="56759" spans="16:16" x14ac:dyDescent="0.2">
      <c r="P56759" s="76"/>
    </row>
    <row r="56760" spans="16:16" x14ac:dyDescent="0.2">
      <c r="P56760" s="76"/>
    </row>
    <row r="56761" spans="16:16" x14ac:dyDescent="0.2">
      <c r="P56761" s="76"/>
    </row>
    <row r="56762" spans="16:16" x14ac:dyDescent="0.2">
      <c r="P56762" s="76"/>
    </row>
    <row r="56763" spans="16:16" x14ac:dyDescent="0.2">
      <c r="P56763" s="76"/>
    </row>
    <row r="56764" spans="16:16" x14ac:dyDescent="0.2">
      <c r="P56764" s="76"/>
    </row>
    <row r="56765" spans="16:16" x14ac:dyDescent="0.2">
      <c r="P56765" s="76"/>
    </row>
    <row r="56766" spans="16:16" x14ac:dyDescent="0.2">
      <c r="P56766" s="76"/>
    </row>
    <row r="56767" spans="16:16" x14ac:dyDescent="0.2">
      <c r="P56767" s="76"/>
    </row>
    <row r="56768" spans="16:16" x14ac:dyDescent="0.2">
      <c r="P56768" s="76"/>
    </row>
    <row r="56769" spans="16:16" x14ac:dyDescent="0.2">
      <c r="P56769" s="76"/>
    </row>
    <row r="56770" spans="16:16" x14ac:dyDescent="0.2">
      <c r="P56770" s="76"/>
    </row>
    <row r="56771" spans="16:16" x14ac:dyDescent="0.2">
      <c r="P56771" s="76"/>
    </row>
    <row r="56772" spans="16:16" x14ac:dyDescent="0.2">
      <c r="P56772" s="76"/>
    </row>
    <row r="56773" spans="16:16" x14ac:dyDescent="0.2">
      <c r="P56773" s="76"/>
    </row>
    <row r="56774" spans="16:16" x14ac:dyDescent="0.2">
      <c r="P56774" s="76"/>
    </row>
    <row r="56775" spans="16:16" x14ac:dyDescent="0.2">
      <c r="P56775" s="76"/>
    </row>
    <row r="56776" spans="16:16" x14ac:dyDescent="0.2">
      <c r="P56776" s="76"/>
    </row>
    <row r="56777" spans="16:16" x14ac:dyDescent="0.2">
      <c r="P56777" s="76"/>
    </row>
    <row r="56778" spans="16:16" x14ac:dyDescent="0.2">
      <c r="P56778" s="76"/>
    </row>
    <row r="56779" spans="16:16" x14ac:dyDescent="0.2">
      <c r="P56779" s="76"/>
    </row>
    <row r="56780" spans="16:16" x14ac:dyDescent="0.2">
      <c r="P56780" s="76"/>
    </row>
    <row r="56781" spans="16:16" x14ac:dyDescent="0.2">
      <c r="P56781" s="76"/>
    </row>
    <row r="56782" spans="16:16" x14ac:dyDescent="0.2">
      <c r="P56782" s="76"/>
    </row>
    <row r="56783" spans="16:16" x14ac:dyDescent="0.2">
      <c r="P56783" s="76"/>
    </row>
    <row r="56784" spans="16:16" x14ac:dyDescent="0.2">
      <c r="P56784" s="76"/>
    </row>
    <row r="56785" spans="16:16" x14ac:dyDescent="0.2">
      <c r="P56785" s="76"/>
    </row>
    <row r="56786" spans="16:16" x14ac:dyDescent="0.2">
      <c r="P56786" s="76"/>
    </row>
    <row r="56787" spans="16:16" x14ac:dyDescent="0.2">
      <c r="P56787" s="76"/>
    </row>
    <row r="56788" spans="16:16" x14ac:dyDescent="0.2">
      <c r="P56788" s="76"/>
    </row>
    <row r="56789" spans="16:16" x14ac:dyDescent="0.2">
      <c r="P56789" s="76"/>
    </row>
    <row r="56790" spans="16:16" x14ac:dyDescent="0.2">
      <c r="P56790" s="76"/>
    </row>
    <row r="56791" spans="16:16" x14ac:dyDescent="0.2">
      <c r="P56791" s="76"/>
    </row>
    <row r="56792" spans="16:16" x14ac:dyDescent="0.2">
      <c r="P56792" s="76"/>
    </row>
    <row r="56793" spans="16:16" x14ac:dyDescent="0.2">
      <c r="P56793" s="76"/>
    </row>
    <row r="56794" spans="16:16" x14ac:dyDescent="0.2">
      <c r="P56794" s="76"/>
    </row>
    <row r="56795" spans="16:16" x14ac:dyDescent="0.2">
      <c r="P56795" s="76"/>
    </row>
    <row r="56796" spans="16:16" x14ac:dyDescent="0.2">
      <c r="P56796" s="76"/>
    </row>
    <row r="56797" spans="16:16" x14ac:dyDescent="0.2">
      <c r="P56797" s="76"/>
    </row>
    <row r="56798" spans="16:16" x14ac:dyDescent="0.2">
      <c r="P56798" s="76"/>
    </row>
    <row r="56799" spans="16:16" x14ac:dyDescent="0.2">
      <c r="P56799" s="76"/>
    </row>
    <row r="56800" spans="16:16" x14ac:dyDescent="0.2">
      <c r="P56800" s="76"/>
    </row>
    <row r="56801" spans="16:16" x14ac:dyDescent="0.2">
      <c r="P56801" s="76"/>
    </row>
    <row r="56802" spans="16:16" x14ac:dyDescent="0.2">
      <c r="P56802" s="76"/>
    </row>
    <row r="56803" spans="16:16" x14ac:dyDescent="0.2">
      <c r="P56803" s="76"/>
    </row>
    <row r="56804" spans="16:16" x14ac:dyDescent="0.2">
      <c r="P56804" s="76"/>
    </row>
    <row r="56805" spans="16:16" x14ac:dyDescent="0.2">
      <c r="P56805" s="76"/>
    </row>
    <row r="56806" spans="16:16" x14ac:dyDescent="0.2">
      <c r="P56806" s="76"/>
    </row>
    <row r="56807" spans="16:16" x14ac:dyDescent="0.2">
      <c r="P56807" s="76"/>
    </row>
    <row r="56808" spans="16:16" x14ac:dyDescent="0.2">
      <c r="P56808" s="76"/>
    </row>
    <row r="56809" spans="16:16" x14ac:dyDescent="0.2">
      <c r="P56809" s="76"/>
    </row>
    <row r="56810" spans="16:16" x14ac:dyDescent="0.2">
      <c r="P56810" s="76"/>
    </row>
    <row r="56811" spans="16:16" x14ac:dyDescent="0.2">
      <c r="P56811" s="76"/>
    </row>
    <row r="56812" spans="16:16" x14ac:dyDescent="0.2">
      <c r="P56812" s="76"/>
    </row>
    <row r="56813" spans="16:16" x14ac:dyDescent="0.2">
      <c r="P56813" s="76"/>
    </row>
    <row r="56814" spans="16:16" x14ac:dyDescent="0.2">
      <c r="P56814" s="76"/>
    </row>
    <row r="56815" spans="16:16" x14ac:dyDescent="0.2">
      <c r="P56815" s="76"/>
    </row>
    <row r="56816" spans="16:16" x14ac:dyDescent="0.2">
      <c r="P56816" s="76"/>
    </row>
    <row r="56817" spans="16:16" x14ac:dyDescent="0.2">
      <c r="P56817" s="76"/>
    </row>
    <row r="56818" spans="16:16" x14ac:dyDescent="0.2">
      <c r="P56818" s="76"/>
    </row>
    <row r="56819" spans="16:16" x14ac:dyDescent="0.2">
      <c r="P56819" s="76"/>
    </row>
    <row r="56820" spans="16:16" x14ac:dyDescent="0.2">
      <c r="P56820" s="76"/>
    </row>
    <row r="56821" spans="16:16" x14ac:dyDescent="0.2">
      <c r="P56821" s="76"/>
    </row>
    <row r="56822" spans="16:16" x14ac:dyDescent="0.2">
      <c r="P56822" s="76"/>
    </row>
    <row r="56823" spans="16:16" x14ac:dyDescent="0.2">
      <c r="P56823" s="76"/>
    </row>
    <row r="56824" spans="16:16" x14ac:dyDescent="0.2">
      <c r="P56824" s="76"/>
    </row>
    <row r="56825" spans="16:16" x14ac:dyDescent="0.2">
      <c r="P56825" s="76"/>
    </row>
    <row r="56826" spans="16:16" x14ac:dyDescent="0.2">
      <c r="P56826" s="76"/>
    </row>
    <row r="56827" spans="16:16" x14ac:dyDescent="0.2">
      <c r="P56827" s="76"/>
    </row>
    <row r="56828" spans="16:16" x14ac:dyDescent="0.2">
      <c r="P56828" s="76"/>
    </row>
    <row r="56829" spans="16:16" x14ac:dyDescent="0.2">
      <c r="P56829" s="76"/>
    </row>
    <row r="56830" spans="16:16" x14ac:dyDescent="0.2">
      <c r="P56830" s="76"/>
    </row>
    <row r="56831" spans="16:16" x14ac:dyDescent="0.2">
      <c r="P56831" s="76"/>
    </row>
    <row r="56832" spans="16:16" x14ac:dyDescent="0.2">
      <c r="P56832" s="76"/>
    </row>
    <row r="56833" spans="16:16" x14ac:dyDescent="0.2">
      <c r="P56833" s="76"/>
    </row>
    <row r="56834" spans="16:16" x14ac:dyDescent="0.2">
      <c r="P56834" s="76"/>
    </row>
    <row r="56835" spans="16:16" x14ac:dyDescent="0.2">
      <c r="P56835" s="76"/>
    </row>
    <row r="56836" spans="16:16" x14ac:dyDescent="0.2">
      <c r="P56836" s="76"/>
    </row>
    <row r="56837" spans="16:16" x14ac:dyDescent="0.2">
      <c r="P56837" s="76"/>
    </row>
    <row r="56838" spans="16:16" x14ac:dyDescent="0.2">
      <c r="P56838" s="76"/>
    </row>
    <row r="56839" spans="16:16" x14ac:dyDescent="0.2">
      <c r="P56839" s="76"/>
    </row>
    <row r="56840" spans="16:16" x14ac:dyDescent="0.2">
      <c r="P56840" s="76"/>
    </row>
    <row r="56841" spans="16:16" x14ac:dyDescent="0.2">
      <c r="P56841" s="76"/>
    </row>
    <row r="56842" spans="16:16" x14ac:dyDescent="0.2">
      <c r="P56842" s="76"/>
    </row>
    <row r="56843" spans="16:16" x14ac:dyDescent="0.2">
      <c r="P56843" s="76"/>
    </row>
    <row r="56844" spans="16:16" x14ac:dyDescent="0.2">
      <c r="P56844" s="76"/>
    </row>
    <row r="56845" spans="16:16" x14ac:dyDescent="0.2">
      <c r="P56845" s="76"/>
    </row>
    <row r="56846" spans="16:16" x14ac:dyDescent="0.2">
      <c r="P56846" s="76"/>
    </row>
    <row r="56847" spans="16:16" x14ac:dyDescent="0.2">
      <c r="P56847" s="76"/>
    </row>
    <row r="56848" spans="16:16" x14ac:dyDescent="0.2">
      <c r="P56848" s="76"/>
    </row>
    <row r="56849" spans="16:16" x14ac:dyDescent="0.2">
      <c r="P56849" s="76"/>
    </row>
    <row r="56850" spans="16:16" x14ac:dyDescent="0.2">
      <c r="P56850" s="76"/>
    </row>
    <row r="56851" spans="16:16" x14ac:dyDescent="0.2">
      <c r="P56851" s="76"/>
    </row>
    <row r="56852" spans="16:16" x14ac:dyDescent="0.2">
      <c r="P56852" s="76"/>
    </row>
    <row r="56853" spans="16:16" x14ac:dyDescent="0.2">
      <c r="P56853" s="76"/>
    </row>
    <row r="56854" spans="16:16" x14ac:dyDescent="0.2">
      <c r="P56854" s="76"/>
    </row>
    <row r="56855" spans="16:16" x14ac:dyDescent="0.2">
      <c r="P56855" s="76"/>
    </row>
    <row r="56856" spans="16:16" x14ac:dyDescent="0.2">
      <c r="P56856" s="76"/>
    </row>
    <row r="56857" spans="16:16" x14ac:dyDescent="0.2">
      <c r="P56857" s="76"/>
    </row>
    <row r="56858" spans="16:16" x14ac:dyDescent="0.2">
      <c r="P56858" s="76"/>
    </row>
    <row r="56859" spans="16:16" x14ac:dyDescent="0.2">
      <c r="P56859" s="76"/>
    </row>
    <row r="56860" spans="16:16" x14ac:dyDescent="0.2">
      <c r="P56860" s="76"/>
    </row>
    <row r="56861" spans="16:16" x14ac:dyDescent="0.2">
      <c r="P56861" s="76"/>
    </row>
    <row r="56862" spans="16:16" x14ac:dyDescent="0.2">
      <c r="P56862" s="76"/>
    </row>
    <row r="56863" spans="16:16" x14ac:dyDescent="0.2">
      <c r="P56863" s="76"/>
    </row>
    <row r="56864" spans="16:16" x14ac:dyDescent="0.2">
      <c r="P56864" s="76"/>
    </row>
    <row r="56865" spans="16:16" x14ac:dyDescent="0.2">
      <c r="P56865" s="76"/>
    </row>
    <row r="56866" spans="16:16" x14ac:dyDescent="0.2">
      <c r="P56866" s="76"/>
    </row>
    <row r="56867" spans="16:16" x14ac:dyDescent="0.2">
      <c r="P56867" s="76"/>
    </row>
    <row r="56868" spans="16:16" x14ac:dyDescent="0.2">
      <c r="P56868" s="76"/>
    </row>
    <row r="56869" spans="16:16" x14ac:dyDescent="0.2">
      <c r="P56869" s="76"/>
    </row>
    <row r="56870" spans="16:16" x14ac:dyDescent="0.2">
      <c r="P56870" s="76"/>
    </row>
    <row r="56871" spans="16:16" x14ac:dyDescent="0.2">
      <c r="P56871" s="76"/>
    </row>
    <row r="56872" spans="16:16" x14ac:dyDescent="0.2">
      <c r="P56872" s="76"/>
    </row>
    <row r="56873" spans="16:16" x14ac:dyDescent="0.2">
      <c r="P56873" s="76"/>
    </row>
    <row r="56874" spans="16:16" x14ac:dyDescent="0.2">
      <c r="P56874" s="76"/>
    </row>
    <row r="56875" spans="16:16" x14ac:dyDescent="0.2">
      <c r="P56875" s="76"/>
    </row>
    <row r="56876" spans="16:16" x14ac:dyDescent="0.2">
      <c r="P56876" s="76"/>
    </row>
    <row r="56877" spans="16:16" x14ac:dyDescent="0.2">
      <c r="P56877" s="76"/>
    </row>
    <row r="56878" spans="16:16" x14ac:dyDescent="0.2">
      <c r="P56878" s="76"/>
    </row>
    <row r="56879" spans="16:16" x14ac:dyDescent="0.2">
      <c r="P56879" s="76"/>
    </row>
    <row r="56880" spans="16:16" x14ac:dyDescent="0.2">
      <c r="P56880" s="76"/>
    </row>
    <row r="56881" spans="16:16" x14ac:dyDescent="0.2">
      <c r="P56881" s="76"/>
    </row>
    <row r="56882" spans="16:16" x14ac:dyDescent="0.2">
      <c r="P56882" s="76"/>
    </row>
    <row r="56883" spans="16:16" x14ac:dyDescent="0.2">
      <c r="P56883" s="76"/>
    </row>
    <row r="56884" spans="16:16" x14ac:dyDescent="0.2">
      <c r="P56884" s="76"/>
    </row>
    <row r="56885" spans="16:16" x14ac:dyDescent="0.2">
      <c r="P56885" s="76"/>
    </row>
    <row r="56886" spans="16:16" x14ac:dyDescent="0.2">
      <c r="P56886" s="76"/>
    </row>
    <row r="56887" spans="16:16" x14ac:dyDescent="0.2">
      <c r="P56887" s="76"/>
    </row>
    <row r="56888" spans="16:16" x14ac:dyDescent="0.2">
      <c r="P56888" s="76"/>
    </row>
    <row r="56889" spans="16:16" x14ac:dyDescent="0.2">
      <c r="P56889" s="76"/>
    </row>
    <row r="56890" spans="16:16" x14ac:dyDescent="0.2">
      <c r="P56890" s="76"/>
    </row>
    <row r="56891" spans="16:16" x14ac:dyDescent="0.2">
      <c r="P56891" s="76"/>
    </row>
    <row r="56892" spans="16:16" x14ac:dyDescent="0.2">
      <c r="P56892" s="76"/>
    </row>
    <row r="56893" spans="16:16" x14ac:dyDescent="0.2">
      <c r="P56893" s="76"/>
    </row>
    <row r="56894" spans="16:16" x14ac:dyDescent="0.2">
      <c r="P56894" s="76"/>
    </row>
    <row r="56895" spans="16:16" x14ac:dyDescent="0.2">
      <c r="P56895" s="76"/>
    </row>
    <row r="56896" spans="16:16" x14ac:dyDescent="0.2">
      <c r="P56896" s="76"/>
    </row>
    <row r="56897" spans="16:16" x14ac:dyDescent="0.2">
      <c r="P56897" s="76"/>
    </row>
    <row r="56898" spans="16:16" x14ac:dyDescent="0.2">
      <c r="P56898" s="76"/>
    </row>
    <row r="56899" spans="16:16" x14ac:dyDescent="0.2">
      <c r="P56899" s="76"/>
    </row>
    <row r="56900" spans="16:16" x14ac:dyDescent="0.2">
      <c r="P56900" s="76"/>
    </row>
    <row r="56901" spans="16:16" x14ac:dyDescent="0.2">
      <c r="P56901" s="76"/>
    </row>
    <row r="56902" spans="16:16" x14ac:dyDescent="0.2">
      <c r="P56902" s="76"/>
    </row>
    <row r="56903" spans="16:16" x14ac:dyDescent="0.2">
      <c r="P56903" s="76"/>
    </row>
    <row r="56904" spans="16:16" x14ac:dyDescent="0.2">
      <c r="P56904" s="76"/>
    </row>
    <row r="56905" spans="16:16" x14ac:dyDescent="0.2">
      <c r="P56905" s="76"/>
    </row>
    <row r="56906" spans="16:16" x14ac:dyDescent="0.2">
      <c r="P56906" s="76"/>
    </row>
    <row r="56907" spans="16:16" x14ac:dyDescent="0.2">
      <c r="P56907" s="76"/>
    </row>
    <row r="56908" spans="16:16" x14ac:dyDescent="0.2">
      <c r="P56908" s="76"/>
    </row>
    <row r="56909" spans="16:16" x14ac:dyDescent="0.2">
      <c r="P56909" s="76"/>
    </row>
    <row r="56910" spans="16:16" x14ac:dyDescent="0.2">
      <c r="P56910" s="76"/>
    </row>
    <row r="56911" spans="16:16" x14ac:dyDescent="0.2">
      <c r="P56911" s="76"/>
    </row>
    <row r="56912" spans="16:16" x14ac:dyDescent="0.2">
      <c r="P56912" s="76"/>
    </row>
    <row r="56913" spans="16:16" x14ac:dyDescent="0.2">
      <c r="P56913" s="76"/>
    </row>
    <row r="56914" spans="16:16" x14ac:dyDescent="0.2">
      <c r="P56914" s="76"/>
    </row>
    <row r="56915" spans="16:16" x14ac:dyDescent="0.2">
      <c r="P56915" s="76"/>
    </row>
    <row r="56916" spans="16:16" x14ac:dyDescent="0.2">
      <c r="P56916" s="76"/>
    </row>
    <row r="56917" spans="16:16" x14ac:dyDescent="0.2">
      <c r="P56917" s="76"/>
    </row>
    <row r="56918" spans="16:16" x14ac:dyDescent="0.2">
      <c r="P56918" s="76"/>
    </row>
    <row r="56919" spans="16:16" x14ac:dyDescent="0.2">
      <c r="P56919" s="76"/>
    </row>
    <row r="56920" spans="16:16" x14ac:dyDescent="0.2">
      <c r="P56920" s="76"/>
    </row>
    <row r="56921" spans="16:16" x14ac:dyDescent="0.2">
      <c r="P56921" s="76"/>
    </row>
    <row r="56922" spans="16:16" x14ac:dyDescent="0.2">
      <c r="P56922" s="76"/>
    </row>
    <row r="56923" spans="16:16" x14ac:dyDescent="0.2">
      <c r="P56923" s="76"/>
    </row>
    <row r="56924" spans="16:16" x14ac:dyDescent="0.2">
      <c r="P56924" s="76"/>
    </row>
    <row r="56925" spans="16:16" x14ac:dyDescent="0.2">
      <c r="P56925" s="76"/>
    </row>
    <row r="56926" spans="16:16" x14ac:dyDescent="0.2">
      <c r="P56926" s="76"/>
    </row>
    <row r="56927" spans="16:16" x14ac:dyDescent="0.2">
      <c r="P56927" s="76"/>
    </row>
    <row r="56928" spans="16:16" x14ac:dyDescent="0.2">
      <c r="P56928" s="76"/>
    </row>
    <row r="56929" spans="16:16" x14ac:dyDescent="0.2">
      <c r="P56929" s="76"/>
    </row>
    <row r="56930" spans="16:16" x14ac:dyDescent="0.2">
      <c r="P56930" s="76"/>
    </row>
    <row r="56931" spans="16:16" x14ac:dyDescent="0.2">
      <c r="P56931" s="76"/>
    </row>
    <row r="56932" spans="16:16" x14ac:dyDescent="0.2">
      <c r="P56932" s="76"/>
    </row>
    <row r="56933" spans="16:16" x14ac:dyDescent="0.2">
      <c r="P56933" s="76"/>
    </row>
    <row r="56934" spans="16:16" x14ac:dyDescent="0.2">
      <c r="P56934" s="76"/>
    </row>
    <row r="56935" spans="16:16" x14ac:dyDescent="0.2">
      <c r="P56935" s="76"/>
    </row>
    <row r="56936" spans="16:16" x14ac:dyDescent="0.2">
      <c r="P56936" s="76"/>
    </row>
    <row r="56937" spans="16:16" x14ac:dyDescent="0.2">
      <c r="P56937" s="76"/>
    </row>
    <row r="56938" spans="16:16" x14ac:dyDescent="0.2">
      <c r="P56938" s="76"/>
    </row>
    <row r="56939" spans="16:16" x14ac:dyDescent="0.2">
      <c r="P56939" s="76"/>
    </row>
    <row r="56940" spans="16:16" x14ac:dyDescent="0.2">
      <c r="P56940" s="76"/>
    </row>
    <row r="56941" spans="16:16" x14ac:dyDescent="0.2">
      <c r="P56941" s="76"/>
    </row>
    <row r="56942" spans="16:16" x14ac:dyDescent="0.2">
      <c r="P56942" s="76"/>
    </row>
    <row r="56943" spans="16:16" x14ac:dyDescent="0.2">
      <c r="P56943" s="76"/>
    </row>
    <row r="56944" spans="16:16" x14ac:dyDescent="0.2">
      <c r="P56944" s="76"/>
    </row>
    <row r="56945" spans="16:16" x14ac:dyDescent="0.2">
      <c r="P56945" s="76"/>
    </row>
    <row r="56946" spans="16:16" x14ac:dyDescent="0.2">
      <c r="P56946" s="76"/>
    </row>
    <row r="56947" spans="16:16" x14ac:dyDescent="0.2">
      <c r="P56947" s="76"/>
    </row>
    <row r="56948" spans="16:16" x14ac:dyDescent="0.2">
      <c r="P56948" s="76"/>
    </row>
    <row r="56949" spans="16:16" x14ac:dyDescent="0.2">
      <c r="P56949" s="76"/>
    </row>
    <row r="56950" spans="16:16" x14ac:dyDescent="0.2">
      <c r="P56950" s="76"/>
    </row>
    <row r="56951" spans="16:16" x14ac:dyDescent="0.2">
      <c r="P56951" s="76"/>
    </row>
    <row r="56952" spans="16:16" x14ac:dyDescent="0.2">
      <c r="P56952" s="76"/>
    </row>
    <row r="56953" spans="16:16" x14ac:dyDescent="0.2">
      <c r="P56953" s="76"/>
    </row>
    <row r="56954" spans="16:16" x14ac:dyDescent="0.2">
      <c r="P56954" s="76"/>
    </row>
    <row r="56955" spans="16:16" x14ac:dyDescent="0.2">
      <c r="P56955" s="76"/>
    </row>
    <row r="56956" spans="16:16" x14ac:dyDescent="0.2">
      <c r="P56956" s="76"/>
    </row>
    <row r="56957" spans="16:16" x14ac:dyDescent="0.2">
      <c r="P56957" s="76"/>
    </row>
    <row r="56958" spans="16:16" x14ac:dyDescent="0.2">
      <c r="P56958" s="76"/>
    </row>
    <row r="56959" spans="16:16" x14ac:dyDescent="0.2">
      <c r="P56959" s="76"/>
    </row>
    <row r="56960" spans="16:16" x14ac:dyDescent="0.2">
      <c r="P56960" s="76"/>
    </row>
    <row r="56961" spans="16:16" x14ac:dyDescent="0.2">
      <c r="P56961" s="76"/>
    </row>
    <row r="56962" spans="16:16" x14ac:dyDescent="0.2">
      <c r="P56962" s="76"/>
    </row>
    <row r="56963" spans="16:16" x14ac:dyDescent="0.2">
      <c r="P56963" s="76"/>
    </row>
    <row r="56964" spans="16:16" x14ac:dyDescent="0.2">
      <c r="P56964" s="76"/>
    </row>
    <row r="56965" spans="16:16" x14ac:dyDescent="0.2">
      <c r="P56965" s="76"/>
    </row>
    <row r="56966" spans="16:16" x14ac:dyDescent="0.2">
      <c r="P56966" s="76"/>
    </row>
    <row r="56967" spans="16:16" x14ac:dyDescent="0.2">
      <c r="P56967" s="76"/>
    </row>
    <row r="56968" spans="16:16" x14ac:dyDescent="0.2">
      <c r="P56968" s="76"/>
    </row>
    <row r="56969" spans="16:16" x14ac:dyDescent="0.2">
      <c r="P56969" s="76"/>
    </row>
    <row r="56970" spans="16:16" x14ac:dyDescent="0.2">
      <c r="P56970" s="76"/>
    </row>
    <row r="56971" spans="16:16" x14ac:dyDescent="0.2">
      <c r="P56971" s="76"/>
    </row>
    <row r="56972" spans="16:16" x14ac:dyDescent="0.2">
      <c r="P56972" s="76"/>
    </row>
    <row r="56973" spans="16:16" x14ac:dyDescent="0.2">
      <c r="P56973" s="76"/>
    </row>
    <row r="56974" spans="16:16" x14ac:dyDescent="0.2">
      <c r="P56974" s="76"/>
    </row>
    <row r="56975" spans="16:16" x14ac:dyDescent="0.2">
      <c r="P56975" s="76"/>
    </row>
    <row r="56976" spans="16:16" x14ac:dyDescent="0.2">
      <c r="P56976" s="76"/>
    </row>
    <row r="56977" spans="16:16" x14ac:dyDescent="0.2">
      <c r="P56977" s="76"/>
    </row>
    <row r="56978" spans="16:16" x14ac:dyDescent="0.2">
      <c r="P56978" s="76"/>
    </row>
    <row r="56979" spans="16:16" x14ac:dyDescent="0.2">
      <c r="P56979" s="76"/>
    </row>
    <row r="56980" spans="16:16" x14ac:dyDescent="0.2">
      <c r="P56980" s="76"/>
    </row>
    <row r="56981" spans="16:16" x14ac:dyDescent="0.2">
      <c r="P56981" s="76"/>
    </row>
    <row r="56982" spans="16:16" x14ac:dyDescent="0.2">
      <c r="P56982" s="76"/>
    </row>
    <row r="56983" spans="16:16" x14ac:dyDescent="0.2">
      <c r="P56983" s="76"/>
    </row>
    <row r="56984" spans="16:16" x14ac:dyDescent="0.2">
      <c r="P56984" s="76"/>
    </row>
    <row r="56985" spans="16:16" x14ac:dyDescent="0.2">
      <c r="P56985" s="76"/>
    </row>
    <row r="56986" spans="16:16" x14ac:dyDescent="0.2">
      <c r="P56986" s="76"/>
    </row>
    <row r="56987" spans="16:16" x14ac:dyDescent="0.2">
      <c r="P56987" s="76"/>
    </row>
    <row r="56988" spans="16:16" x14ac:dyDescent="0.2">
      <c r="P56988" s="76"/>
    </row>
    <row r="56989" spans="16:16" x14ac:dyDescent="0.2">
      <c r="P56989" s="76"/>
    </row>
    <row r="56990" spans="16:16" x14ac:dyDescent="0.2">
      <c r="P56990" s="76"/>
    </row>
    <row r="56991" spans="16:16" x14ac:dyDescent="0.2">
      <c r="P56991" s="76"/>
    </row>
    <row r="56992" spans="16:16" x14ac:dyDescent="0.2">
      <c r="P56992" s="76"/>
    </row>
    <row r="56993" spans="16:16" x14ac:dyDescent="0.2">
      <c r="P56993" s="76"/>
    </row>
    <row r="56994" spans="16:16" x14ac:dyDescent="0.2">
      <c r="P56994" s="76"/>
    </row>
    <row r="56995" spans="16:16" x14ac:dyDescent="0.2">
      <c r="P56995" s="76"/>
    </row>
    <row r="56996" spans="16:16" x14ac:dyDescent="0.2">
      <c r="P56996" s="76"/>
    </row>
    <row r="56997" spans="16:16" x14ac:dyDescent="0.2">
      <c r="P56997" s="76"/>
    </row>
    <row r="56998" spans="16:16" x14ac:dyDescent="0.2">
      <c r="P56998" s="76"/>
    </row>
    <row r="56999" spans="16:16" x14ac:dyDescent="0.2">
      <c r="P56999" s="76"/>
    </row>
    <row r="57000" spans="16:16" x14ac:dyDescent="0.2">
      <c r="P57000" s="76"/>
    </row>
    <row r="57001" spans="16:16" x14ac:dyDescent="0.2">
      <c r="P57001" s="76"/>
    </row>
    <row r="57002" spans="16:16" x14ac:dyDescent="0.2">
      <c r="P57002" s="76"/>
    </row>
    <row r="57003" spans="16:16" x14ac:dyDescent="0.2">
      <c r="P57003" s="76"/>
    </row>
    <row r="57004" spans="16:16" x14ac:dyDescent="0.2">
      <c r="P57004" s="76"/>
    </row>
    <row r="57005" spans="16:16" x14ac:dyDescent="0.2">
      <c r="P57005" s="76"/>
    </row>
    <row r="57006" spans="16:16" x14ac:dyDescent="0.2">
      <c r="P57006" s="76"/>
    </row>
    <row r="57007" spans="16:16" x14ac:dyDescent="0.2">
      <c r="P57007" s="76"/>
    </row>
    <row r="57008" spans="16:16" x14ac:dyDescent="0.2">
      <c r="P57008" s="76"/>
    </row>
    <row r="57009" spans="16:16" x14ac:dyDescent="0.2">
      <c r="P57009" s="76"/>
    </row>
    <row r="57010" spans="16:16" x14ac:dyDescent="0.2">
      <c r="P57010" s="76"/>
    </row>
    <row r="57011" spans="16:16" x14ac:dyDescent="0.2">
      <c r="P57011" s="76"/>
    </row>
    <row r="57012" spans="16:16" x14ac:dyDescent="0.2">
      <c r="P57012" s="76"/>
    </row>
    <row r="57013" spans="16:16" x14ac:dyDescent="0.2">
      <c r="P57013" s="76"/>
    </row>
    <row r="57014" spans="16:16" x14ac:dyDescent="0.2">
      <c r="P57014" s="76"/>
    </row>
    <row r="57015" spans="16:16" x14ac:dyDescent="0.2">
      <c r="P57015" s="76"/>
    </row>
    <row r="57016" spans="16:16" x14ac:dyDescent="0.2">
      <c r="P57016" s="76"/>
    </row>
    <row r="57017" spans="16:16" x14ac:dyDescent="0.2">
      <c r="P57017" s="76"/>
    </row>
    <row r="57018" spans="16:16" x14ac:dyDescent="0.2">
      <c r="P57018" s="76"/>
    </row>
    <row r="57019" spans="16:16" x14ac:dyDescent="0.2">
      <c r="P57019" s="76"/>
    </row>
    <row r="57020" spans="16:16" x14ac:dyDescent="0.2">
      <c r="P57020" s="76"/>
    </row>
    <row r="57021" spans="16:16" x14ac:dyDescent="0.2">
      <c r="P57021" s="76"/>
    </row>
    <row r="57022" spans="16:16" x14ac:dyDescent="0.2">
      <c r="P57022" s="76"/>
    </row>
    <row r="57023" spans="16:16" x14ac:dyDescent="0.2">
      <c r="P57023" s="76"/>
    </row>
    <row r="57024" spans="16:16" x14ac:dyDescent="0.2">
      <c r="P57024" s="76"/>
    </row>
    <row r="57025" spans="16:16" x14ac:dyDescent="0.2">
      <c r="P57025" s="76"/>
    </row>
    <row r="57026" spans="16:16" x14ac:dyDescent="0.2">
      <c r="P57026" s="76"/>
    </row>
    <row r="57027" spans="16:16" x14ac:dyDescent="0.2">
      <c r="P57027" s="76"/>
    </row>
    <row r="57028" spans="16:16" x14ac:dyDescent="0.2">
      <c r="P57028" s="76"/>
    </row>
    <row r="57029" spans="16:16" x14ac:dyDescent="0.2">
      <c r="P57029" s="76"/>
    </row>
    <row r="57030" spans="16:16" x14ac:dyDescent="0.2">
      <c r="P57030" s="76"/>
    </row>
    <row r="57031" spans="16:16" x14ac:dyDescent="0.2">
      <c r="P57031" s="76"/>
    </row>
    <row r="57032" spans="16:16" x14ac:dyDescent="0.2">
      <c r="P57032" s="76"/>
    </row>
    <row r="57033" spans="16:16" x14ac:dyDescent="0.2">
      <c r="P57033" s="76"/>
    </row>
    <row r="57034" spans="16:16" x14ac:dyDescent="0.2">
      <c r="P57034" s="76"/>
    </row>
    <row r="57035" spans="16:16" x14ac:dyDescent="0.2">
      <c r="P57035" s="76"/>
    </row>
    <row r="57036" spans="16:16" x14ac:dyDescent="0.2">
      <c r="P57036" s="76"/>
    </row>
    <row r="57037" spans="16:16" x14ac:dyDescent="0.2">
      <c r="P57037" s="76"/>
    </row>
    <row r="57038" spans="16:16" x14ac:dyDescent="0.2">
      <c r="P57038" s="76"/>
    </row>
    <row r="57039" spans="16:16" x14ac:dyDescent="0.2">
      <c r="P57039" s="76"/>
    </row>
    <row r="57040" spans="16:16" x14ac:dyDescent="0.2">
      <c r="P57040" s="76"/>
    </row>
    <row r="57041" spans="16:16" x14ac:dyDescent="0.2">
      <c r="P57041" s="76"/>
    </row>
    <row r="57042" spans="16:16" x14ac:dyDescent="0.2">
      <c r="P57042" s="76"/>
    </row>
    <row r="57043" spans="16:16" x14ac:dyDescent="0.2">
      <c r="P57043" s="76"/>
    </row>
    <row r="57044" spans="16:16" x14ac:dyDescent="0.2">
      <c r="P57044" s="76"/>
    </row>
    <row r="57045" spans="16:16" x14ac:dyDescent="0.2">
      <c r="P57045" s="76"/>
    </row>
    <row r="57046" spans="16:16" x14ac:dyDescent="0.2">
      <c r="P57046" s="76"/>
    </row>
    <row r="57047" spans="16:16" x14ac:dyDescent="0.2">
      <c r="P57047" s="76"/>
    </row>
    <row r="57048" spans="16:16" x14ac:dyDescent="0.2">
      <c r="P57048" s="76"/>
    </row>
    <row r="57049" spans="16:16" x14ac:dyDescent="0.2">
      <c r="P57049" s="76"/>
    </row>
    <row r="57050" spans="16:16" x14ac:dyDescent="0.2">
      <c r="P57050" s="76"/>
    </row>
    <row r="57051" spans="16:16" x14ac:dyDescent="0.2">
      <c r="P57051" s="76"/>
    </row>
    <row r="57052" spans="16:16" x14ac:dyDescent="0.2">
      <c r="P57052" s="76"/>
    </row>
    <row r="57053" spans="16:16" x14ac:dyDescent="0.2">
      <c r="P57053" s="76"/>
    </row>
    <row r="57054" spans="16:16" x14ac:dyDescent="0.2">
      <c r="P57054" s="76"/>
    </row>
    <row r="57055" spans="16:16" x14ac:dyDescent="0.2">
      <c r="P57055" s="76"/>
    </row>
    <row r="57056" spans="16:16" x14ac:dyDescent="0.2">
      <c r="P57056" s="76"/>
    </row>
    <row r="57057" spans="16:16" x14ac:dyDescent="0.2">
      <c r="P57057" s="76"/>
    </row>
    <row r="57058" spans="16:16" x14ac:dyDescent="0.2">
      <c r="P57058" s="76"/>
    </row>
    <row r="57059" spans="16:16" x14ac:dyDescent="0.2">
      <c r="P57059" s="76"/>
    </row>
    <row r="57060" spans="16:16" x14ac:dyDescent="0.2">
      <c r="P57060" s="76"/>
    </row>
    <row r="57061" spans="16:16" x14ac:dyDescent="0.2">
      <c r="P57061" s="76"/>
    </row>
    <row r="57062" spans="16:16" x14ac:dyDescent="0.2">
      <c r="P57062" s="76"/>
    </row>
    <row r="57063" spans="16:16" x14ac:dyDescent="0.2">
      <c r="P57063" s="76"/>
    </row>
    <row r="57064" spans="16:16" x14ac:dyDescent="0.2">
      <c r="P57064" s="76"/>
    </row>
    <row r="57065" spans="16:16" x14ac:dyDescent="0.2">
      <c r="P57065" s="76"/>
    </row>
    <row r="57066" spans="16:16" x14ac:dyDescent="0.2">
      <c r="P57066" s="76"/>
    </row>
    <row r="57067" spans="16:16" x14ac:dyDescent="0.2">
      <c r="P57067" s="76"/>
    </row>
    <row r="57068" spans="16:16" x14ac:dyDescent="0.2">
      <c r="P57068" s="76"/>
    </row>
    <row r="57069" spans="16:16" x14ac:dyDescent="0.2">
      <c r="P57069" s="76"/>
    </row>
    <row r="57070" spans="16:16" x14ac:dyDescent="0.2">
      <c r="P57070" s="76"/>
    </row>
    <row r="57071" spans="16:16" x14ac:dyDescent="0.2">
      <c r="P57071" s="76"/>
    </row>
    <row r="57072" spans="16:16" x14ac:dyDescent="0.2">
      <c r="P57072" s="76"/>
    </row>
    <row r="57073" spans="16:16" x14ac:dyDescent="0.2">
      <c r="P57073" s="76"/>
    </row>
    <row r="57074" spans="16:16" x14ac:dyDescent="0.2">
      <c r="P57074" s="76"/>
    </row>
    <row r="57075" spans="16:16" x14ac:dyDescent="0.2">
      <c r="P57075" s="76"/>
    </row>
    <row r="57076" spans="16:16" x14ac:dyDescent="0.2">
      <c r="P57076" s="76"/>
    </row>
    <row r="57077" spans="16:16" x14ac:dyDescent="0.2">
      <c r="P57077" s="76"/>
    </row>
    <row r="57078" spans="16:16" x14ac:dyDescent="0.2">
      <c r="P57078" s="76"/>
    </row>
    <row r="57079" spans="16:16" x14ac:dyDescent="0.2">
      <c r="P57079" s="76"/>
    </row>
    <row r="57080" spans="16:16" x14ac:dyDescent="0.2">
      <c r="P57080" s="76"/>
    </row>
    <row r="57081" spans="16:16" x14ac:dyDescent="0.2">
      <c r="P57081" s="76"/>
    </row>
    <row r="57082" spans="16:16" x14ac:dyDescent="0.2">
      <c r="P57082" s="76"/>
    </row>
    <row r="57083" spans="16:16" x14ac:dyDescent="0.2">
      <c r="P57083" s="76"/>
    </row>
    <row r="57084" spans="16:16" x14ac:dyDescent="0.2">
      <c r="P57084" s="76"/>
    </row>
    <row r="57085" spans="16:16" x14ac:dyDescent="0.2">
      <c r="P57085" s="76"/>
    </row>
    <row r="57086" spans="16:16" x14ac:dyDescent="0.2">
      <c r="P57086" s="76"/>
    </row>
    <row r="57087" spans="16:16" x14ac:dyDescent="0.2">
      <c r="P57087" s="76"/>
    </row>
    <row r="57088" spans="16:16" x14ac:dyDescent="0.2">
      <c r="P57088" s="76"/>
    </row>
    <row r="57089" spans="16:16" x14ac:dyDescent="0.2">
      <c r="P57089" s="76"/>
    </row>
    <row r="57090" spans="16:16" x14ac:dyDescent="0.2">
      <c r="P57090" s="76"/>
    </row>
    <row r="57091" spans="16:16" x14ac:dyDescent="0.2">
      <c r="P57091" s="76"/>
    </row>
    <row r="57092" spans="16:16" x14ac:dyDescent="0.2">
      <c r="P57092" s="76"/>
    </row>
    <row r="57093" spans="16:16" x14ac:dyDescent="0.2">
      <c r="P57093" s="76"/>
    </row>
    <row r="57094" spans="16:16" x14ac:dyDescent="0.2">
      <c r="P57094" s="76"/>
    </row>
    <row r="57095" spans="16:16" x14ac:dyDescent="0.2">
      <c r="P57095" s="76"/>
    </row>
    <row r="57096" spans="16:16" x14ac:dyDescent="0.2">
      <c r="P57096" s="76"/>
    </row>
    <row r="57097" spans="16:16" x14ac:dyDescent="0.2">
      <c r="P57097" s="76"/>
    </row>
    <row r="57098" spans="16:16" x14ac:dyDescent="0.2">
      <c r="P57098" s="76"/>
    </row>
    <row r="57099" spans="16:16" x14ac:dyDescent="0.2">
      <c r="P57099" s="76"/>
    </row>
    <row r="57100" spans="16:16" x14ac:dyDescent="0.2">
      <c r="P57100" s="76"/>
    </row>
    <row r="57101" spans="16:16" x14ac:dyDescent="0.2">
      <c r="P57101" s="76"/>
    </row>
    <row r="57102" spans="16:16" x14ac:dyDescent="0.2">
      <c r="P57102" s="76"/>
    </row>
    <row r="57103" spans="16:16" x14ac:dyDescent="0.2">
      <c r="P57103" s="76"/>
    </row>
    <row r="57104" spans="16:16" x14ac:dyDescent="0.2">
      <c r="P57104" s="76"/>
    </row>
    <row r="57105" spans="16:16" x14ac:dyDescent="0.2">
      <c r="P57105" s="76"/>
    </row>
    <row r="57106" spans="16:16" x14ac:dyDescent="0.2">
      <c r="P57106" s="76"/>
    </row>
    <row r="57107" spans="16:16" x14ac:dyDescent="0.2">
      <c r="P57107" s="76"/>
    </row>
    <row r="57108" spans="16:16" x14ac:dyDescent="0.2">
      <c r="P57108" s="76"/>
    </row>
    <row r="57109" spans="16:16" x14ac:dyDescent="0.2">
      <c r="P57109" s="76"/>
    </row>
    <row r="57110" spans="16:16" x14ac:dyDescent="0.2">
      <c r="P57110" s="76"/>
    </row>
    <row r="57111" spans="16:16" x14ac:dyDescent="0.2">
      <c r="P57111" s="76"/>
    </row>
    <row r="57112" spans="16:16" x14ac:dyDescent="0.2">
      <c r="P57112" s="76"/>
    </row>
    <row r="57113" spans="16:16" x14ac:dyDescent="0.2">
      <c r="P57113" s="76"/>
    </row>
    <row r="57114" spans="16:16" x14ac:dyDescent="0.2">
      <c r="P57114" s="76"/>
    </row>
    <row r="57115" spans="16:16" x14ac:dyDescent="0.2">
      <c r="P57115" s="76"/>
    </row>
    <row r="57116" spans="16:16" x14ac:dyDescent="0.2">
      <c r="P57116" s="76"/>
    </row>
    <row r="57117" spans="16:16" x14ac:dyDescent="0.2">
      <c r="P57117" s="76"/>
    </row>
    <row r="57118" spans="16:16" x14ac:dyDescent="0.2">
      <c r="P57118" s="76"/>
    </row>
    <row r="57119" spans="16:16" x14ac:dyDescent="0.2">
      <c r="P57119" s="76"/>
    </row>
    <row r="57120" spans="16:16" x14ac:dyDescent="0.2">
      <c r="P57120" s="76"/>
    </row>
    <row r="57121" spans="16:16" x14ac:dyDescent="0.2">
      <c r="P57121" s="76"/>
    </row>
    <row r="57122" spans="16:16" x14ac:dyDescent="0.2">
      <c r="P57122" s="76"/>
    </row>
    <row r="57123" spans="16:16" x14ac:dyDescent="0.2">
      <c r="P57123" s="76"/>
    </row>
    <row r="57124" spans="16:16" x14ac:dyDescent="0.2">
      <c r="P57124" s="76"/>
    </row>
    <row r="57125" spans="16:16" x14ac:dyDescent="0.2">
      <c r="P57125" s="76"/>
    </row>
    <row r="57126" spans="16:16" x14ac:dyDescent="0.2">
      <c r="P57126" s="76"/>
    </row>
    <row r="57127" spans="16:16" x14ac:dyDescent="0.2">
      <c r="P57127" s="76"/>
    </row>
    <row r="57128" spans="16:16" x14ac:dyDescent="0.2">
      <c r="P57128" s="76"/>
    </row>
    <row r="57129" spans="16:16" x14ac:dyDescent="0.2">
      <c r="P57129" s="76"/>
    </row>
    <row r="57130" spans="16:16" x14ac:dyDescent="0.2">
      <c r="P57130" s="76"/>
    </row>
    <row r="57131" spans="16:16" x14ac:dyDescent="0.2">
      <c r="P57131" s="76"/>
    </row>
    <row r="57132" spans="16:16" x14ac:dyDescent="0.2">
      <c r="P57132" s="76"/>
    </row>
    <row r="57133" spans="16:16" x14ac:dyDescent="0.2">
      <c r="P57133" s="76"/>
    </row>
    <row r="57134" spans="16:16" x14ac:dyDescent="0.2">
      <c r="P57134" s="76"/>
    </row>
    <row r="57135" spans="16:16" x14ac:dyDescent="0.2">
      <c r="P57135" s="76"/>
    </row>
    <row r="57136" spans="16:16" x14ac:dyDescent="0.2">
      <c r="P57136" s="76"/>
    </row>
    <row r="57137" spans="16:16" x14ac:dyDescent="0.2">
      <c r="P57137" s="76"/>
    </row>
    <row r="57138" spans="16:16" x14ac:dyDescent="0.2">
      <c r="P57138" s="76"/>
    </row>
    <row r="57139" spans="16:16" x14ac:dyDescent="0.2">
      <c r="P57139" s="76"/>
    </row>
    <row r="57140" spans="16:16" x14ac:dyDescent="0.2">
      <c r="P57140" s="76"/>
    </row>
    <row r="57141" spans="16:16" x14ac:dyDescent="0.2">
      <c r="P57141" s="76"/>
    </row>
    <row r="57142" spans="16:16" x14ac:dyDescent="0.2">
      <c r="P57142" s="76"/>
    </row>
    <row r="57143" spans="16:16" x14ac:dyDescent="0.2">
      <c r="P57143" s="76"/>
    </row>
    <row r="57144" spans="16:16" x14ac:dyDescent="0.2">
      <c r="P57144" s="76"/>
    </row>
    <row r="57145" spans="16:16" x14ac:dyDescent="0.2">
      <c r="P57145" s="76"/>
    </row>
    <row r="57146" spans="16:16" x14ac:dyDescent="0.2">
      <c r="P57146" s="76"/>
    </row>
    <row r="57147" spans="16:16" x14ac:dyDescent="0.2">
      <c r="P57147" s="76"/>
    </row>
    <row r="57148" spans="16:16" x14ac:dyDescent="0.2">
      <c r="P57148" s="76"/>
    </row>
    <row r="57149" spans="16:16" x14ac:dyDescent="0.2">
      <c r="P57149" s="76"/>
    </row>
    <row r="57150" spans="16:16" x14ac:dyDescent="0.2">
      <c r="P57150" s="76"/>
    </row>
    <row r="57151" spans="16:16" x14ac:dyDescent="0.2">
      <c r="P57151" s="76"/>
    </row>
    <row r="57152" spans="16:16" x14ac:dyDescent="0.2">
      <c r="P57152" s="76"/>
    </row>
    <row r="57153" spans="16:16" x14ac:dyDescent="0.2">
      <c r="P57153" s="76"/>
    </row>
    <row r="57154" spans="16:16" x14ac:dyDescent="0.2">
      <c r="P57154" s="76"/>
    </row>
    <row r="57155" spans="16:16" x14ac:dyDescent="0.2">
      <c r="P57155" s="76"/>
    </row>
    <row r="57156" spans="16:16" x14ac:dyDescent="0.2">
      <c r="P57156" s="76"/>
    </row>
    <row r="57157" spans="16:16" x14ac:dyDescent="0.2">
      <c r="P57157" s="76"/>
    </row>
    <row r="57158" spans="16:16" x14ac:dyDescent="0.2">
      <c r="P57158" s="76"/>
    </row>
    <row r="57159" spans="16:16" x14ac:dyDescent="0.2">
      <c r="P57159" s="76"/>
    </row>
    <row r="57160" spans="16:16" x14ac:dyDescent="0.2">
      <c r="P57160" s="76"/>
    </row>
    <row r="57161" spans="16:16" x14ac:dyDescent="0.2">
      <c r="P57161" s="76"/>
    </row>
    <row r="57162" spans="16:16" x14ac:dyDescent="0.2">
      <c r="P57162" s="76"/>
    </row>
    <row r="57163" spans="16:16" x14ac:dyDescent="0.2">
      <c r="P57163" s="76"/>
    </row>
    <row r="57164" spans="16:16" x14ac:dyDescent="0.2">
      <c r="P57164" s="76"/>
    </row>
    <row r="57165" spans="16:16" x14ac:dyDescent="0.2">
      <c r="P57165" s="76"/>
    </row>
    <row r="57166" spans="16:16" x14ac:dyDescent="0.2">
      <c r="P57166" s="76"/>
    </row>
    <row r="57167" spans="16:16" x14ac:dyDescent="0.2">
      <c r="P57167" s="76"/>
    </row>
    <row r="57168" spans="16:16" x14ac:dyDescent="0.2">
      <c r="P57168" s="76"/>
    </row>
    <row r="57169" spans="16:16" x14ac:dyDescent="0.2">
      <c r="P57169" s="76"/>
    </row>
    <row r="57170" spans="16:16" x14ac:dyDescent="0.2">
      <c r="P57170" s="76"/>
    </row>
    <row r="57171" spans="16:16" x14ac:dyDescent="0.2">
      <c r="P57171" s="76"/>
    </row>
    <row r="57172" spans="16:16" x14ac:dyDescent="0.2">
      <c r="P57172" s="76"/>
    </row>
    <row r="57173" spans="16:16" x14ac:dyDescent="0.2">
      <c r="P57173" s="76"/>
    </row>
    <row r="57174" spans="16:16" x14ac:dyDescent="0.2">
      <c r="P57174" s="76"/>
    </row>
    <row r="57175" spans="16:16" x14ac:dyDescent="0.2">
      <c r="P57175" s="76"/>
    </row>
    <row r="57176" spans="16:16" x14ac:dyDescent="0.2">
      <c r="P57176" s="76"/>
    </row>
    <row r="57177" spans="16:16" x14ac:dyDescent="0.2">
      <c r="P57177" s="76"/>
    </row>
    <row r="57178" spans="16:16" x14ac:dyDescent="0.2">
      <c r="P57178" s="76"/>
    </row>
    <row r="57179" spans="16:16" x14ac:dyDescent="0.2">
      <c r="P57179" s="76"/>
    </row>
    <row r="57180" spans="16:16" x14ac:dyDescent="0.2">
      <c r="P57180" s="76"/>
    </row>
    <row r="57181" spans="16:16" x14ac:dyDescent="0.2">
      <c r="P57181" s="76"/>
    </row>
    <row r="57182" spans="16:16" x14ac:dyDescent="0.2">
      <c r="P57182" s="76"/>
    </row>
    <row r="57183" spans="16:16" x14ac:dyDescent="0.2">
      <c r="P57183" s="76"/>
    </row>
    <row r="57184" spans="16:16" x14ac:dyDescent="0.2">
      <c r="P57184" s="76"/>
    </row>
    <row r="57185" spans="16:16" x14ac:dyDescent="0.2">
      <c r="P57185" s="76"/>
    </row>
    <row r="57186" spans="16:16" x14ac:dyDescent="0.2">
      <c r="P57186" s="76"/>
    </row>
    <row r="57187" spans="16:16" x14ac:dyDescent="0.2">
      <c r="P57187" s="76"/>
    </row>
    <row r="57188" spans="16:16" x14ac:dyDescent="0.2">
      <c r="P57188" s="76"/>
    </row>
    <row r="57189" spans="16:16" x14ac:dyDescent="0.2">
      <c r="P57189" s="76"/>
    </row>
    <row r="57190" spans="16:16" x14ac:dyDescent="0.2">
      <c r="P57190" s="76"/>
    </row>
    <row r="57191" spans="16:16" x14ac:dyDescent="0.2">
      <c r="P57191" s="76"/>
    </row>
    <row r="57192" spans="16:16" x14ac:dyDescent="0.2">
      <c r="P57192" s="76"/>
    </row>
    <row r="57193" spans="16:16" x14ac:dyDescent="0.2">
      <c r="P57193" s="76"/>
    </row>
    <row r="57194" spans="16:16" x14ac:dyDescent="0.2">
      <c r="P57194" s="76"/>
    </row>
    <row r="57195" spans="16:16" x14ac:dyDescent="0.2">
      <c r="P57195" s="76"/>
    </row>
    <row r="57196" spans="16:16" x14ac:dyDescent="0.2">
      <c r="P57196" s="76"/>
    </row>
    <row r="57197" spans="16:16" x14ac:dyDescent="0.2">
      <c r="P57197" s="76"/>
    </row>
    <row r="57198" spans="16:16" x14ac:dyDescent="0.2">
      <c r="P57198" s="76"/>
    </row>
    <row r="57199" spans="16:16" x14ac:dyDescent="0.2">
      <c r="P57199" s="76"/>
    </row>
    <row r="57200" spans="16:16" x14ac:dyDescent="0.2">
      <c r="P57200" s="76"/>
    </row>
    <row r="57201" spans="16:16" x14ac:dyDescent="0.2">
      <c r="P57201" s="76"/>
    </row>
    <row r="57202" spans="16:16" x14ac:dyDescent="0.2">
      <c r="P57202" s="76"/>
    </row>
    <row r="57203" spans="16:16" x14ac:dyDescent="0.2">
      <c r="P57203" s="76"/>
    </row>
    <row r="57204" spans="16:16" x14ac:dyDescent="0.2">
      <c r="P57204" s="76"/>
    </row>
    <row r="57205" spans="16:16" x14ac:dyDescent="0.2">
      <c r="P57205" s="76"/>
    </row>
    <row r="57206" spans="16:16" x14ac:dyDescent="0.2">
      <c r="P57206" s="76"/>
    </row>
    <row r="57207" spans="16:16" x14ac:dyDescent="0.2">
      <c r="P57207" s="76"/>
    </row>
    <row r="57208" spans="16:16" x14ac:dyDescent="0.2">
      <c r="P57208" s="76"/>
    </row>
    <row r="57209" spans="16:16" x14ac:dyDescent="0.2">
      <c r="P57209" s="76"/>
    </row>
    <row r="57210" spans="16:16" x14ac:dyDescent="0.2">
      <c r="P57210" s="76"/>
    </row>
    <row r="57211" spans="16:16" x14ac:dyDescent="0.2">
      <c r="P57211" s="76"/>
    </row>
    <row r="57212" spans="16:16" x14ac:dyDescent="0.2">
      <c r="P57212" s="76"/>
    </row>
    <row r="57213" spans="16:16" x14ac:dyDescent="0.2">
      <c r="P57213" s="76"/>
    </row>
    <row r="57214" spans="16:16" x14ac:dyDescent="0.2">
      <c r="P57214" s="76"/>
    </row>
    <row r="57215" spans="16:16" x14ac:dyDescent="0.2">
      <c r="P57215" s="76"/>
    </row>
    <row r="57216" spans="16:16" x14ac:dyDescent="0.2">
      <c r="P57216" s="76"/>
    </row>
    <row r="57217" spans="16:16" x14ac:dyDescent="0.2">
      <c r="P57217" s="76"/>
    </row>
    <row r="57218" spans="16:16" x14ac:dyDescent="0.2">
      <c r="P57218" s="76"/>
    </row>
    <row r="57219" spans="16:16" x14ac:dyDescent="0.2">
      <c r="P57219" s="76"/>
    </row>
    <row r="57220" spans="16:16" x14ac:dyDescent="0.2">
      <c r="P57220" s="76"/>
    </row>
    <row r="57221" spans="16:16" x14ac:dyDescent="0.2">
      <c r="P57221" s="76"/>
    </row>
    <row r="57222" spans="16:16" x14ac:dyDescent="0.2">
      <c r="P57222" s="76"/>
    </row>
    <row r="57223" spans="16:16" x14ac:dyDescent="0.2">
      <c r="P57223" s="76"/>
    </row>
    <row r="57224" spans="16:16" x14ac:dyDescent="0.2">
      <c r="P57224" s="76"/>
    </row>
    <row r="57225" spans="16:16" x14ac:dyDescent="0.2">
      <c r="P57225" s="76"/>
    </row>
    <row r="57226" spans="16:16" x14ac:dyDescent="0.2">
      <c r="P57226" s="76"/>
    </row>
    <row r="57227" spans="16:16" x14ac:dyDescent="0.2">
      <c r="P57227" s="76"/>
    </row>
    <row r="57228" spans="16:16" x14ac:dyDescent="0.2">
      <c r="P57228" s="76"/>
    </row>
    <row r="57229" spans="16:16" x14ac:dyDescent="0.2">
      <c r="P57229" s="76"/>
    </row>
    <row r="57230" spans="16:16" x14ac:dyDescent="0.2">
      <c r="P57230" s="76"/>
    </row>
    <row r="57231" spans="16:16" x14ac:dyDescent="0.2">
      <c r="P57231" s="76"/>
    </row>
    <row r="57232" spans="16:16" x14ac:dyDescent="0.2">
      <c r="P57232" s="76"/>
    </row>
    <row r="57233" spans="16:16" x14ac:dyDescent="0.2">
      <c r="P57233" s="76"/>
    </row>
    <row r="57234" spans="16:16" x14ac:dyDescent="0.2">
      <c r="P57234" s="76"/>
    </row>
    <row r="57235" spans="16:16" x14ac:dyDescent="0.2">
      <c r="P57235" s="76"/>
    </row>
    <row r="57236" spans="16:16" x14ac:dyDescent="0.2">
      <c r="P57236" s="76"/>
    </row>
    <row r="57237" spans="16:16" x14ac:dyDescent="0.2">
      <c r="P57237" s="76"/>
    </row>
    <row r="57238" spans="16:16" x14ac:dyDescent="0.2">
      <c r="P57238" s="76"/>
    </row>
    <row r="57239" spans="16:16" x14ac:dyDescent="0.2">
      <c r="P57239" s="76"/>
    </row>
    <row r="57240" spans="16:16" x14ac:dyDescent="0.2">
      <c r="P57240" s="76"/>
    </row>
    <row r="57241" spans="16:16" x14ac:dyDescent="0.2">
      <c r="P57241" s="76"/>
    </row>
    <row r="57242" spans="16:16" x14ac:dyDescent="0.2">
      <c r="P57242" s="76"/>
    </row>
    <row r="57243" spans="16:16" x14ac:dyDescent="0.2">
      <c r="P57243" s="76"/>
    </row>
    <row r="57244" spans="16:16" x14ac:dyDescent="0.2">
      <c r="P57244" s="76"/>
    </row>
    <row r="57245" spans="16:16" x14ac:dyDescent="0.2">
      <c r="P57245" s="76"/>
    </row>
    <row r="57246" spans="16:16" x14ac:dyDescent="0.2">
      <c r="P57246" s="76"/>
    </row>
    <row r="57247" spans="16:16" x14ac:dyDescent="0.2">
      <c r="P57247" s="76"/>
    </row>
    <row r="57248" spans="16:16" x14ac:dyDescent="0.2">
      <c r="P57248" s="76"/>
    </row>
    <row r="57249" spans="16:16" x14ac:dyDescent="0.2">
      <c r="P57249" s="76"/>
    </row>
    <row r="57250" spans="16:16" x14ac:dyDescent="0.2">
      <c r="P57250" s="76"/>
    </row>
    <row r="57251" spans="16:16" x14ac:dyDescent="0.2">
      <c r="P57251" s="76"/>
    </row>
    <row r="57252" spans="16:16" x14ac:dyDescent="0.2">
      <c r="P57252" s="76"/>
    </row>
    <row r="57253" spans="16:16" x14ac:dyDescent="0.2">
      <c r="P57253" s="76"/>
    </row>
    <row r="57254" spans="16:16" x14ac:dyDescent="0.2">
      <c r="P57254" s="76"/>
    </row>
    <row r="57255" spans="16:16" x14ac:dyDescent="0.2">
      <c r="P57255" s="76"/>
    </row>
    <row r="57256" spans="16:16" x14ac:dyDescent="0.2">
      <c r="P57256" s="76"/>
    </row>
    <row r="57257" spans="16:16" x14ac:dyDescent="0.2">
      <c r="P57257" s="76"/>
    </row>
    <row r="57258" spans="16:16" x14ac:dyDescent="0.2">
      <c r="P57258" s="76"/>
    </row>
    <row r="57259" spans="16:16" x14ac:dyDescent="0.2">
      <c r="P57259" s="76"/>
    </row>
    <row r="57260" spans="16:16" x14ac:dyDescent="0.2">
      <c r="P57260" s="76"/>
    </row>
    <row r="57261" spans="16:16" x14ac:dyDescent="0.2">
      <c r="P57261" s="76"/>
    </row>
    <row r="57262" spans="16:16" x14ac:dyDescent="0.2">
      <c r="P57262" s="76"/>
    </row>
    <row r="57263" spans="16:16" x14ac:dyDescent="0.2">
      <c r="P57263" s="76"/>
    </row>
    <row r="57264" spans="16:16" x14ac:dyDescent="0.2">
      <c r="P57264" s="76"/>
    </row>
    <row r="57265" spans="16:16" x14ac:dyDescent="0.2">
      <c r="P57265" s="76"/>
    </row>
    <row r="57266" spans="16:16" x14ac:dyDescent="0.2">
      <c r="P57266" s="76"/>
    </row>
    <row r="57267" spans="16:16" x14ac:dyDescent="0.2">
      <c r="P57267" s="76"/>
    </row>
    <row r="57268" spans="16:16" x14ac:dyDescent="0.2">
      <c r="P57268" s="76"/>
    </row>
    <row r="57269" spans="16:16" x14ac:dyDescent="0.2">
      <c r="P57269" s="76"/>
    </row>
    <row r="57270" spans="16:16" x14ac:dyDescent="0.2">
      <c r="P57270" s="76"/>
    </row>
    <row r="57271" spans="16:16" x14ac:dyDescent="0.2">
      <c r="P57271" s="76"/>
    </row>
    <row r="57272" spans="16:16" x14ac:dyDescent="0.2">
      <c r="P57272" s="76"/>
    </row>
    <row r="57273" spans="16:16" x14ac:dyDescent="0.2">
      <c r="P57273" s="76"/>
    </row>
    <row r="57274" spans="16:16" x14ac:dyDescent="0.2">
      <c r="P57274" s="76"/>
    </row>
    <row r="57275" spans="16:16" x14ac:dyDescent="0.2">
      <c r="P57275" s="76"/>
    </row>
    <row r="57276" spans="16:16" x14ac:dyDescent="0.2">
      <c r="P57276" s="76"/>
    </row>
    <row r="57277" spans="16:16" x14ac:dyDescent="0.2">
      <c r="P57277" s="76"/>
    </row>
    <row r="57278" spans="16:16" x14ac:dyDescent="0.2">
      <c r="P57278" s="76"/>
    </row>
    <row r="57279" spans="16:16" x14ac:dyDescent="0.2">
      <c r="P57279" s="76"/>
    </row>
    <row r="57280" spans="16:16" x14ac:dyDescent="0.2">
      <c r="P57280" s="76"/>
    </row>
    <row r="57281" spans="16:16" x14ac:dyDescent="0.2">
      <c r="P57281" s="76"/>
    </row>
    <row r="57282" spans="16:16" x14ac:dyDescent="0.2">
      <c r="P57282" s="76"/>
    </row>
    <row r="57283" spans="16:16" x14ac:dyDescent="0.2">
      <c r="P57283" s="76"/>
    </row>
    <row r="57284" spans="16:16" x14ac:dyDescent="0.2">
      <c r="P57284" s="76"/>
    </row>
    <row r="57285" spans="16:16" x14ac:dyDescent="0.2">
      <c r="P57285" s="76"/>
    </row>
    <row r="57286" spans="16:16" x14ac:dyDescent="0.2">
      <c r="P57286" s="76"/>
    </row>
    <row r="57287" spans="16:16" x14ac:dyDescent="0.2">
      <c r="P57287" s="76"/>
    </row>
    <row r="57288" spans="16:16" x14ac:dyDescent="0.2">
      <c r="P57288" s="76"/>
    </row>
    <row r="57289" spans="16:16" x14ac:dyDescent="0.2">
      <c r="P57289" s="76"/>
    </row>
    <row r="57290" spans="16:16" x14ac:dyDescent="0.2">
      <c r="P57290" s="76"/>
    </row>
    <row r="57291" spans="16:16" x14ac:dyDescent="0.2">
      <c r="P57291" s="76"/>
    </row>
    <row r="57292" spans="16:16" x14ac:dyDescent="0.2">
      <c r="P57292" s="76"/>
    </row>
    <row r="57293" spans="16:16" x14ac:dyDescent="0.2">
      <c r="P57293" s="76"/>
    </row>
    <row r="57294" spans="16:16" x14ac:dyDescent="0.2">
      <c r="P57294" s="76"/>
    </row>
    <row r="57295" spans="16:16" x14ac:dyDescent="0.2">
      <c r="P57295" s="76"/>
    </row>
    <row r="57296" spans="16:16" x14ac:dyDescent="0.2">
      <c r="P57296" s="76"/>
    </row>
    <row r="57297" spans="16:16" x14ac:dyDescent="0.2">
      <c r="P57297" s="76"/>
    </row>
    <row r="57298" spans="16:16" x14ac:dyDescent="0.2">
      <c r="P57298" s="76"/>
    </row>
    <row r="57299" spans="16:16" x14ac:dyDescent="0.2">
      <c r="P57299" s="76"/>
    </row>
    <row r="57300" spans="16:16" x14ac:dyDescent="0.2">
      <c r="P57300" s="76"/>
    </row>
    <row r="57301" spans="16:16" x14ac:dyDescent="0.2">
      <c r="P57301" s="76"/>
    </row>
    <row r="57302" spans="16:16" x14ac:dyDescent="0.2">
      <c r="P57302" s="76"/>
    </row>
    <row r="57303" spans="16:16" x14ac:dyDescent="0.2">
      <c r="P57303" s="76"/>
    </row>
    <row r="57304" spans="16:16" x14ac:dyDescent="0.2">
      <c r="P57304" s="76"/>
    </row>
    <row r="57305" spans="16:16" x14ac:dyDescent="0.2">
      <c r="P57305" s="76"/>
    </row>
    <row r="57306" spans="16:16" x14ac:dyDescent="0.2">
      <c r="P57306" s="76"/>
    </row>
    <row r="57307" spans="16:16" x14ac:dyDescent="0.2">
      <c r="P57307" s="76"/>
    </row>
    <row r="57308" spans="16:16" x14ac:dyDescent="0.2">
      <c r="P57308" s="76"/>
    </row>
    <row r="57309" spans="16:16" x14ac:dyDescent="0.2">
      <c r="P57309" s="76"/>
    </row>
    <row r="57310" spans="16:16" x14ac:dyDescent="0.2">
      <c r="P57310" s="76"/>
    </row>
    <row r="57311" spans="16:16" x14ac:dyDescent="0.2">
      <c r="P57311" s="76"/>
    </row>
    <row r="57312" spans="16:16" x14ac:dyDescent="0.2">
      <c r="P57312" s="76"/>
    </row>
    <row r="57313" spans="16:16" x14ac:dyDescent="0.2">
      <c r="P57313" s="76"/>
    </row>
    <row r="57314" spans="16:16" x14ac:dyDescent="0.2">
      <c r="P57314" s="76"/>
    </row>
    <row r="57315" spans="16:16" x14ac:dyDescent="0.2">
      <c r="P57315" s="76"/>
    </row>
    <row r="57316" spans="16:16" x14ac:dyDescent="0.2">
      <c r="P57316" s="76"/>
    </row>
    <row r="57317" spans="16:16" x14ac:dyDescent="0.2">
      <c r="P57317" s="76"/>
    </row>
    <row r="57318" spans="16:16" x14ac:dyDescent="0.2">
      <c r="P57318" s="76"/>
    </row>
    <row r="57319" spans="16:16" x14ac:dyDescent="0.2">
      <c r="P57319" s="76"/>
    </row>
    <row r="57320" spans="16:16" x14ac:dyDescent="0.2">
      <c r="P57320" s="76"/>
    </row>
    <row r="57321" spans="16:16" x14ac:dyDescent="0.2">
      <c r="P57321" s="76"/>
    </row>
    <row r="57322" spans="16:16" x14ac:dyDescent="0.2">
      <c r="P57322" s="76"/>
    </row>
    <row r="57323" spans="16:16" x14ac:dyDescent="0.2">
      <c r="P57323" s="76"/>
    </row>
    <row r="57324" spans="16:16" x14ac:dyDescent="0.2">
      <c r="P57324" s="76"/>
    </row>
    <row r="57325" spans="16:16" x14ac:dyDescent="0.2">
      <c r="P57325" s="76"/>
    </row>
    <row r="57326" spans="16:16" x14ac:dyDescent="0.2">
      <c r="P57326" s="76"/>
    </row>
    <row r="57327" spans="16:16" x14ac:dyDescent="0.2">
      <c r="P57327" s="76"/>
    </row>
    <row r="57328" spans="16:16" x14ac:dyDescent="0.2">
      <c r="P57328" s="76"/>
    </row>
    <row r="57329" spans="16:16" x14ac:dyDescent="0.2">
      <c r="P57329" s="76"/>
    </row>
    <row r="57330" spans="16:16" x14ac:dyDescent="0.2">
      <c r="P57330" s="76"/>
    </row>
    <row r="57331" spans="16:16" x14ac:dyDescent="0.2">
      <c r="P57331" s="76"/>
    </row>
    <row r="57332" spans="16:16" x14ac:dyDescent="0.2">
      <c r="P57332" s="76"/>
    </row>
    <row r="57333" spans="16:16" x14ac:dyDescent="0.2">
      <c r="P57333" s="76"/>
    </row>
    <row r="57334" spans="16:16" x14ac:dyDescent="0.2">
      <c r="P57334" s="76"/>
    </row>
    <row r="57335" spans="16:16" x14ac:dyDescent="0.2">
      <c r="P57335" s="76"/>
    </row>
    <row r="57336" spans="16:16" x14ac:dyDescent="0.2">
      <c r="P57336" s="76"/>
    </row>
    <row r="57337" spans="16:16" x14ac:dyDescent="0.2">
      <c r="P57337" s="76"/>
    </row>
    <row r="57338" spans="16:16" x14ac:dyDescent="0.2">
      <c r="P57338" s="76"/>
    </row>
    <row r="57339" spans="16:16" x14ac:dyDescent="0.2">
      <c r="P57339" s="76"/>
    </row>
    <row r="57340" spans="16:16" x14ac:dyDescent="0.2">
      <c r="P57340" s="76"/>
    </row>
    <row r="57341" spans="16:16" x14ac:dyDescent="0.2">
      <c r="P57341" s="76"/>
    </row>
    <row r="57342" spans="16:16" x14ac:dyDescent="0.2">
      <c r="P57342" s="76"/>
    </row>
    <row r="57343" spans="16:16" x14ac:dyDescent="0.2">
      <c r="P57343" s="76"/>
    </row>
    <row r="57344" spans="16:16" x14ac:dyDescent="0.2">
      <c r="P57344" s="76"/>
    </row>
    <row r="57345" spans="16:16" x14ac:dyDescent="0.2">
      <c r="P57345" s="76"/>
    </row>
    <row r="57346" spans="16:16" x14ac:dyDescent="0.2">
      <c r="P57346" s="76"/>
    </row>
    <row r="57347" spans="16:16" x14ac:dyDescent="0.2">
      <c r="P57347" s="76"/>
    </row>
    <row r="57348" spans="16:16" x14ac:dyDescent="0.2">
      <c r="P57348" s="76"/>
    </row>
    <row r="57349" spans="16:16" x14ac:dyDescent="0.2">
      <c r="P57349" s="76"/>
    </row>
    <row r="57350" spans="16:16" x14ac:dyDescent="0.2">
      <c r="P57350" s="76"/>
    </row>
    <row r="57351" spans="16:16" x14ac:dyDescent="0.2">
      <c r="P57351" s="76"/>
    </row>
    <row r="57352" spans="16:16" x14ac:dyDescent="0.2">
      <c r="P57352" s="76"/>
    </row>
    <row r="57353" spans="16:16" x14ac:dyDescent="0.2">
      <c r="P57353" s="76"/>
    </row>
    <row r="57354" spans="16:16" x14ac:dyDescent="0.2">
      <c r="P57354" s="76"/>
    </row>
    <row r="57355" spans="16:16" x14ac:dyDescent="0.2">
      <c r="P57355" s="76"/>
    </row>
    <row r="57356" spans="16:16" x14ac:dyDescent="0.2">
      <c r="P57356" s="76"/>
    </row>
    <row r="57357" spans="16:16" x14ac:dyDescent="0.2">
      <c r="P57357" s="76"/>
    </row>
    <row r="57358" spans="16:16" x14ac:dyDescent="0.2">
      <c r="P57358" s="76"/>
    </row>
    <row r="57359" spans="16:16" x14ac:dyDescent="0.2">
      <c r="P57359" s="76"/>
    </row>
    <row r="57360" spans="16:16" x14ac:dyDescent="0.2">
      <c r="P57360" s="76"/>
    </row>
    <row r="57361" spans="16:16" x14ac:dyDescent="0.2">
      <c r="P57361" s="76"/>
    </row>
    <row r="57362" spans="16:16" x14ac:dyDescent="0.2">
      <c r="P57362" s="76"/>
    </row>
    <row r="57363" spans="16:16" x14ac:dyDescent="0.2">
      <c r="P57363" s="76"/>
    </row>
    <row r="57364" spans="16:16" x14ac:dyDescent="0.2">
      <c r="P57364" s="76"/>
    </row>
    <row r="57365" spans="16:16" x14ac:dyDescent="0.2">
      <c r="P57365" s="76"/>
    </row>
    <row r="57366" spans="16:16" x14ac:dyDescent="0.2">
      <c r="P57366" s="76"/>
    </row>
    <row r="57367" spans="16:16" x14ac:dyDescent="0.2">
      <c r="P57367" s="76"/>
    </row>
    <row r="57368" spans="16:16" x14ac:dyDescent="0.2">
      <c r="P57368" s="76"/>
    </row>
    <row r="57369" spans="16:16" x14ac:dyDescent="0.2">
      <c r="P57369" s="76"/>
    </row>
    <row r="57370" spans="16:16" x14ac:dyDescent="0.2">
      <c r="P57370" s="76"/>
    </row>
    <row r="57371" spans="16:16" x14ac:dyDescent="0.2">
      <c r="P57371" s="76"/>
    </row>
    <row r="57372" spans="16:16" x14ac:dyDescent="0.2">
      <c r="P57372" s="76"/>
    </row>
    <row r="57373" spans="16:16" x14ac:dyDescent="0.2">
      <c r="P57373" s="76"/>
    </row>
    <row r="57374" spans="16:16" x14ac:dyDescent="0.2">
      <c r="P57374" s="76"/>
    </row>
    <row r="57375" spans="16:16" x14ac:dyDescent="0.2">
      <c r="P57375" s="76"/>
    </row>
    <row r="57376" spans="16:16" x14ac:dyDescent="0.2">
      <c r="P57376" s="76"/>
    </row>
    <row r="57377" spans="16:16" x14ac:dyDescent="0.2">
      <c r="P57377" s="76"/>
    </row>
    <row r="57378" spans="16:16" x14ac:dyDescent="0.2">
      <c r="P57378" s="76"/>
    </row>
    <row r="57379" spans="16:16" x14ac:dyDescent="0.2">
      <c r="P57379" s="76"/>
    </row>
    <row r="57380" spans="16:16" x14ac:dyDescent="0.2">
      <c r="P57380" s="76"/>
    </row>
    <row r="57381" spans="16:16" x14ac:dyDescent="0.2">
      <c r="P57381" s="76"/>
    </row>
    <row r="57382" spans="16:16" x14ac:dyDescent="0.2">
      <c r="P57382" s="76"/>
    </row>
    <row r="57383" spans="16:16" x14ac:dyDescent="0.2">
      <c r="P57383" s="76"/>
    </row>
    <row r="57384" spans="16:16" x14ac:dyDescent="0.2">
      <c r="P57384" s="76"/>
    </row>
    <row r="57385" spans="16:16" x14ac:dyDescent="0.2">
      <c r="P57385" s="76"/>
    </row>
    <row r="57386" spans="16:16" x14ac:dyDescent="0.2">
      <c r="P57386" s="76"/>
    </row>
    <row r="57387" spans="16:16" x14ac:dyDescent="0.2">
      <c r="P57387" s="76"/>
    </row>
    <row r="57388" spans="16:16" x14ac:dyDescent="0.2">
      <c r="P57388" s="76"/>
    </row>
    <row r="57389" spans="16:16" x14ac:dyDescent="0.2">
      <c r="P57389" s="76"/>
    </row>
    <row r="57390" spans="16:16" x14ac:dyDescent="0.2">
      <c r="P57390" s="76"/>
    </row>
    <row r="57391" spans="16:16" x14ac:dyDescent="0.2">
      <c r="P57391" s="76"/>
    </row>
    <row r="57392" spans="16:16" x14ac:dyDescent="0.2">
      <c r="P57392" s="76"/>
    </row>
    <row r="57393" spans="16:16" x14ac:dyDescent="0.2">
      <c r="P57393" s="76"/>
    </row>
    <row r="57394" spans="16:16" x14ac:dyDescent="0.2">
      <c r="P57394" s="76"/>
    </row>
    <row r="57395" spans="16:16" x14ac:dyDescent="0.2">
      <c r="P57395" s="76"/>
    </row>
    <row r="57396" spans="16:16" x14ac:dyDescent="0.2">
      <c r="P57396" s="76"/>
    </row>
    <row r="57397" spans="16:16" x14ac:dyDescent="0.2">
      <c r="P57397" s="76"/>
    </row>
    <row r="57398" spans="16:16" x14ac:dyDescent="0.2">
      <c r="P57398" s="76"/>
    </row>
    <row r="57399" spans="16:16" x14ac:dyDescent="0.2">
      <c r="P57399" s="76"/>
    </row>
    <row r="57400" spans="16:16" x14ac:dyDescent="0.2">
      <c r="P57400" s="76"/>
    </row>
    <row r="57401" spans="16:16" x14ac:dyDescent="0.2">
      <c r="P57401" s="76"/>
    </row>
    <row r="57402" spans="16:16" x14ac:dyDescent="0.2">
      <c r="P57402" s="76"/>
    </row>
    <row r="57403" spans="16:16" x14ac:dyDescent="0.2">
      <c r="P57403" s="76"/>
    </row>
    <row r="57404" spans="16:16" x14ac:dyDescent="0.2">
      <c r="P57404" s="76"/>
    </row>
    <row r="57405" spans="16:16" x14ac:dyDescent="0.2">
      <c r="P57405" s="76"/>
    </row>
    <row r="57406" spans="16:16" x14ac:dyDescent="0.2">
      <c r="P57406" s="76"/>
    </row>
    <row r="57407" spans="16:16" x14ac:dyDescent="0.2">
      <c r="P57407" s="76"/>
    </row>
    <row r="57408" spans="16:16" x14ac:dyDescent="0.2">
      <c r="P57408" s="76"/>
    </row>
    <row r="57409" spans="16:16" x14ac:dyDescent="0.2">
      <c r="P57409" s="76"/>
    </row>
    <row r="57410" spans="16:16" x14ac:dyDescent="0.2">
      <c r="P57410" s="76"/>
    </row>
    <row r="57411" spans="16:16" x14ac:dyDescent="0.2">
      <c r="P57411" s="76"/>
    </row>
    <row r="57412" spans="16:16" x14ac:dyDescent="0.2">
      <c r="P57412" s="76"/>
    </row>
    <row r="57413" spans="16:16" x14ac:dyDescent="0.2">
      <c r="P57413" s="76"/>
    </row>
    <row r="57414" spans="16:16" x14ac:dyDescent="0.2">
      <c r="P57414" s="76"/>
    </row>
    <row r="57415" spans="16:16" x14ac:dyDescent="0.2">
      <c r="P57415" s="76"/>
    </row>
    <row r="57416" spans="16:16" x14ac:dyDescent="0.2">
      <c r="P57416" s="76"/>
    </row>
    <row r="57417" spans="16:16" x14ac:dyDescent="0.2">
      <c r="P57417" s="76"/>
    </row>
    <row r="57418" spans="16:16" x14ac:dyDescent="0.2">
      <c r="P57418" s="76"/>
    </row>
    <row r="57419" spans="16:16" x14ac:dyDescent="0.2">
      <c r="P57419" s="76"/>
    </row>
    <row r="57420" spans="16:16" x14ac:dyDescent="0.2">
      <c r="P57420" s="76"/>
    </row>
    <row r="57421" spans="16:16" x14ac:dyDescent="0.2">
      <c r="P57421" s="76"/>
    </row>
    <row r="57422" spans="16:16" x14ac:dyDescent="0.2">
      <c r="P57422" s="76"/>
    </row>
    <row r="57423" spans="16:16" x14ac:dyDescent="0.2">
      <c r="P57423" s="76"/>
    </row>
    <row r="57424" spans="16:16" x14ac:dyDescent="0.2">
      <c r="P57424" s="76"/>
    </row>
    <row r="57425" spans="16:16" x14ac:dyDescent="0.2">
      <c r="P57425" s="76"/>
    </row>
    <row r="57426" spans="16:16" x14ac:dyDescent="0.2">
      <c r="P57426" s="76"/>
    </row>
    <row r="57427" spans="16:16" x14ac:dyDescent="0.2">
      <c r="P57427" s="76"/>
    </row>
    <row r="57428" spans="16:16" x14ac:dyDescent="0.2">
      <c r="P57428" s="76"/>
    </row>
    <row r="57429" spans="16:16" x14ac:dyDescent="0.2">
      <c r="P57429" s="76"/>
    </row>
    <row r="57430" spans="16:16" x14ac:dyDescent="0.2">
      <c r="P57430" s="76"/>
    </row>
    <row r="57431" spans="16:16" x14ac:dyDescent="0.2">
      <c r="P57431" s="76"/>
    </row>
    <row r="57432" spans="16:16" x14ac:dyDescent="0.2">
      <c r="P57432" s="76"/>
    </row>
    <row r="57433" spans="16:16" x14ac:dyDescent="0.2">
      <c r="P57433" s="76"/>
    </row>
    <row r="57434" spans="16:16" x14ac:dyDescent="0.2">
      <c r="P57434" s="76"/>
    </row>
    <row r="57435" spans="16:16" x14ac:dyDescent="0.2">
      <c r="P57435" s="76"/>
    </row>
    <row r="57436" spans="16:16" x14ac:dyDescent="0.2">
      <c r="P57436" s="76"/>
    </row>
    <row r="57437" spans="16:16" x14ac:dyDescent="0.2">
      <c r="P57437" s="76"/>
    </row>
    <row r="57438" spans="16:16" x14ac:dyDescent="0.2">
      <c r="P57438" s="76"/>
    </row>
    <row r="57439" spans="16:16" x14ac:dyDescent="0.2">
      <c r="P57439" s="76"/>
    </row>
    <row r="57440" spans="16:16" x14ac:dyDescent="0.2">
      <c r="P57440" s="76"/>
    </row>
    <row r="57441" spans="16:16" x14ac:dyDescent="0.2">
      <c r="P57441" s="76"/>
    </row>
    <row r="57442" spans="16:16" x14ac:dyDescent="0.2">
      <c r="P57442" s="76"/>
    </row>
    <row r="57443" spans="16:16" x14ac:dyDescent="0.2">
      <c r="P57443" s="76"/>
    </row>
    <row r="57444" spans="16:16" x14ac:dyDescent="0.2">
      <c r="P57444" s="76"/>
    </row>
    <row r="57445" spans="16:16" x14ac:dyDescent="0.2">
      <c r="P57445" s="76"/>
    </row>
    <row r="57446" spans="16:16" x14ac:dyDescent="0.2">
      <c r="P57446" s="76"/>
    </row>
    <row r="57447" spans="16:16" x14ac:dyDescent="0.2">
      <c r="P57447" s="76"/>
    </row>
    <row r="57448" spans="16:16" x14ac:dyDescent="0.2">
      <c r="P57448" s="76"/>
    </row>
    <row r="57449" spans="16:16" x14ac:dyDescent="0.2">
      <c r="P57449" s="76"/>
    </row>
    <row r="57450" spans="16:16" x14ac:dyDescent="0.2">
      <c r="P57450" s="76"/>
    </row>
    <row r="57451" spans="16:16" x14ac:dyDescent="0.2">
      <c r="P57451" s="76"/>
    </row>
    <row r="57452" spans="16:16" x14ac:dyDescent="0.2">
      <c r="P57452" s="76"/>
    </row>
    <row r="57453" spans="16:16" x14ac:dyDescent="0.2">
      <c r="P57453" s="76"/>
    </row>
    <row r="57454" spans="16:16" x14ac:dyDescent="0.2">
      <c r="P57454" s="76"/>
    </row>
    <row r="57455" spans="16:16" x14ac:dyDescent="0.2">
      <c r="P57455" s="76"/>
    </row>
    <row r="57456" spans="16:16" x14ac:dyDescent="0.2">
      <c r="P57456" s="76"/>
    </row>
    <row r="57457" spans="16:16" x14ac:dyDescent="0.2">
      <c r="P57457" s="76"/>
    </row>
    <row r="57458" spans="16:16" x14ac:dyDescent="0.2">
      <c r="P57458" s="76"/>
    </row>
    <row r="57459" spans="16:16" x14ac:dyDescent="0.2">
      <c r="P57459" s="76"/>
    </row>
    <row r="57460" spans="16:16" x14ac:dyDescent="0.2">
      <c r="P57460" s="76"/>
    </row>
    <row r="57461" spans="16:16" x14ac:dyDescent="0.2">
      <c r="P57461" s="76"/>
    </row>
    <row r="57462" spans="16:16" x14ac:dyDescent="0.2">
      <c r="P57462" s="76"/>
    </row>
    <row r="57463" spans="16:16" x14ac:dyDescent="0.2">
      <c r="P57463" s="76"/>
    </row>
    <row r="57464" spans="16:16" x14ac:dyDescent="0.2">
      <c r="P57464" s="76"/>
    </row>
    <row r="57465" spans="16:16" x14ac:dyDescent="0.2">
      <c r="P57465" s="76"/>
    </row>
    <row r="57466" spans="16:16" x14ac:dyDescent="0.2">
      <c r="P57466" s="76"/>
    </row>
    <row r="57467" spans="16:16" x14ac:dyDescent="0.2">
      <c r="P57467" s="76"/>
    </row>
    <row r="57468" spans="16:16" x14ac:dyDescent="0.2">
      <c r="P57468" s="76"/>
    </row>
    <row r="57469" spans="16:16" x14ac:dyDescent="0.2">
      <c r="P57469" s="76"/>
    </row>
    <row r="57470" spans="16:16" x14ac:dyDescent="0.2">
      <c r="P57470" s="76"/>
    </row>
    <row r="57471" spans="16:16" x14ac:dyDescent="0.2">
      <c r="P57471" s="76"/>
    </row>
    <row r="57472" spans="16:16" x14ac:dyDescent="0.2">
      <c r="P57472" s="76"/>
    </row>
    <row r="57473" spans="16:16" x14ac:dyDescent="0.2">
      <c r="P57473" s="76"/>
    </row>
    <row r="57474" spans="16:16" x14ac:dyDescent="0.2">
      <c r="P57474" s="76"/>
    </row>
    <row r="57475" spans="16:16" x14ac:dyDescent="0.2">
      <c r="P57475" s="76"/>
    </row>
    <row r="57476" spans="16:16" x14ac:dyDescent="0.2">
      <c r="P57476" s="76"/>
    </row>
    <row r="57477" spans="16:16" x14ac:dyDescent="0.2">
      <c r="P57477" s="76"/>
    </row>
    <row r="57478" spans="16:16" x14ac:dyDescent="0.2">
      <c r="P57478" s="76"/>
    </row>
    <row r="57479" spans="16:16" x14ac:dyDescent="0.2">
      <c r="P57479" s="76"/>
    </row>
    <row r="57480" spans="16:16" x14ac:dyDescent="0.2">
      <c r="P57480" s="76"/>
    </row>
    <row r="57481" spans="16:16" x14ac:dyDescent="0.2">
      <c r="P57481" s="76"/>
    </row>
    <row r="57482" spans="16:16" x14ac:dyDescent="0.2">
      <c r="P57482" s="76"/>
    </row>
    <row r="57483" spans="16:16" x14ac:dyDescent="0.2">
      <c r="P57483" s="76"/>
    </row>
    <row r="57484" spans="16:16" x14ac:dyDescent="0.2">
      <c r="P57484" s="76"/>
    </row>
    <row r="57485" spans="16:16" x14ac:dyDescent="0.2">
      <c r="P57485" s="76"/>
    </row>
    <row r="57486" spans="16:16" x14ac:dyDescent="0.2">
      <c r="P57486" s="76"/>
    </row>
    <row r="57487" spans="16:16" x14ac:dyDescent="0.2">
      <c r="P57487" s="76"/>
    </row>
    <row r="57488" spans="16:16" x14ac:dyDescent="0.2">
      <c r="P57488" s="76"/>
    </row>
    <row r="57489" spans="16:16" x14ac:dyDescent="0.2">
      <c r="P57489" s="76"/>
    </row>
    <row r="57490" spans="16:16" x14ac:dyDescent="0.2">
      <c r="P57490" s="76"/>
    </row>
    <row r="57491" spans="16:16" x14ac:dyDescent="0.2">
      <c r="P57491" s="76"/>
    </row>
    <row r="57492" spans="16:16" x14ac:dyDescent="0.2">
      <c r="P57492" s="76"/>
    </row>
    <row r="57493" spans="16:16" x14ac:dyDescent="0.2">
      <c r="P57493" s="76"/>
    </row>
    <row r="57494" spans="16:16" x14ac:dyDescent="0.2">
      <c r="P57494" s="76"/>
    </row>
    <row r="57495" spans="16:16" x14ac:dyDescent="0.2">
      <c r="P57495" s="76"/>
    </row>
    <row r="57496" spans="16:16" x14ac:dyDescent="0.2">
      <c r="P57496" s="76"/>
    </row>
    <row r="57497" spans="16:16" x14ac:dyDescent="0.2">
      <c r="P57497" s="76"/>
    </row>
    <row r="57498" spans="16:16" x14ac:dyDescent="0.2">
      <c r="P57498" s="76"/>
    </row>
    <row r="57499" spans="16:16" x14ac:dyDescent="0.2">
      <c r="P57499" s="76"/>
    </row>
    <row r="57500" spans="16:16" x14ac:dyDescent="0.2">
      <c r="P57500" s="76"/>
    </row>
    <row r="57501" spans="16:16" x14ac:dyDescent="0.2">
      <c r="P57501" s="76"/>
    </row>
    <row r="57502" spans="16:16" x14ac:dyDescent="0.2">
      <c r="P57502" s="76"/>
    </row>
    <row r="57503" spans="16:16" x14ac:dyDescent="0.2">
      <c r="P57503" s="76"/>
    </row>
    <row r="57504" spans="16:16" x14ac:dyDescent="0.2">
      <c r="P57504" s="76"/>
    </row>
    <row r="57505" spans="16:16" x14ac:dyDescent="0.2">
      <c r="P57505" s="76"/>
    </row>
    <row r="57506" spans="16:16" x14ac:dyDescent="0.2">
      <c r="P57506" s="76"/>
    </row>
    <row r="57507" spans="16:16" x14ac:dyDescent="0.2">
      <c r="P57507" s="76"/>
    </row>
    <row r="57508" spans="16:16" x14ac:dyDescent="0.2">
      <c r="P57508" s="76"/>
    </row>
    <row r="57509" spans="16:16" x14ac:dyDescent="0.2">
      <c r="P57509" s="76"/>
    </row>
    <row r="57510" spans="16:16" x14ac:dyDescent="0.2">
      <c r="P57510" s="76"/>
    </row>
    <row r="57511" spans="16:16" x14ac:dyDescent="0.2">
      <c r="P57511" s="76"/>
    </row>
    <row r="57512" spans="16:16" x14ac:dyDescent="0.2">
      <c r="P57512" s="76"/>
    </row>
    <row r="57513" spans="16:16" x14ac:dyDescent="0.2">
      <c r="P57513" s="76"/>
    </row>
    <row r="57514" spans="16:16" x14ac:dyDescent="0.2">
      <c r="P57514" s="76"/>
    </row>
    <row r="57515" spans="16:16" x14ac:dyDescent="0.2">
      <c r="P57515" s="76"/>
    </row>
    <row r="57516" spans="16:16" x14ac:dyDescent="0.2">
      <c r="P57516" s="76"/>
    </row>
    <row r="57517" spans="16:16" x14ac:dyDescent="0.2">
      <c r="P57517" s="76"/>
    </row>
    <row r="57518" spans="16:16" x14ac:dyDescent="0.2">
      <c r="P57518" s="76"/>
    </row>
    <row r="57519" spans="16:16" x14ac:dyDescent="0.2">
      <c r="P57519" s="76"/>
    </row>
    <row r="57520" spans="16:16" x14ac:dyDescent="0.2">
      <c r="P57520" s="76"/>
    </row>
    <row r="57521" spans="16:16" x14ac:dyDescent="0.2">
      <c r="P57521" s="76"/>
    </row>
    <row r="57522" spans="16:16" x14ac:dyDescent="0.2">
      <c r="P57522" s="76"/>
    </row>
    <row r="57523" spans="16:16" x14ac:dyDescent="0.2">
      <c r="P57523" s="76"/>
    </row>
    <row r="57524" spans="16:16" x14ac:dyDescent="0.2">
      <c r="P57524" s="76"/>
    </row>
    <row r="57525" spans="16:16" x14ac:dyDescent="0.2">
      <c r="P57525" s="76"/>
    </row>
    <row r="57526" spans="16:16" x14ac:dyDescent="0.2">
      <c r="P57526" s="76"/>
    </row>
    <row r="57527" spans="16:16" x14ac:dyDescent="0.2">
      <c r="P57527" s="76"/>
    </row>
    <row r="57528" spans="16:16" x14ac:dyDescent="0.2">
      <c r="P57528" s="76"/>
    </row>
    <row r="57529" spans="16:16" x14ac:dyDescent="0.2">
      <c r="P57529" s="76"/>
    </row>
    <row r="57530" spans="16:16" x14ac:dyDescent="0.2">
      <c r="P57530" s="76"/>
    </row>
    <row r="57531" spans="16:16" x14ac:dyDescent="0.2">
      <c r="P57531" s="76"/>
    </row>
    <row r="57532" spans="16:16" x14ac:dyDescent="0.2">
      <c r="P57532" s="76"/>
    </row>
    <row r="57533" spans="16:16" x14ac:dyDescent="0.2">
      <c r="P57533" s="76"/>
    </row>
    <row r="57534" spans="16:16" x14ac:dyDescent="0.2">
      <c r="P57534" s="76"/>
    </row>
    <row r="57535" spans="16:16" x14ac:dyDescent="0.2">
      <c r="P57535" s="76"/>
    </row>
    <row r="57536" spans="16:16" x14ac:dyDescent="0.2">
      <c r="P57536" s="76"/>
    </row>
    <row r="57537" spans="16:16" x14ac:dyDescent="0.2">
      <c r="P57537" s="76"/>
    </row>
    <row r="57538" spans="16:16" x14ac:dyDescent="0.2">
      <c r="P57538" s="76"/>
    </row>
    <row r="57539" spans="16:16" x14ac:dyDescent="0.2">
      <c r="P57539" s="76"/>
    </row>
    <row r="57540" spans="16:16" x14ac:dyDescent="0.2">
      <c r="P57540" s="76"/>
    </row>
    <row r="57541" spans="16:16" x14ac:dyDescent="0.2">
      <c r="P57541" s="76"/>
    </row>
    <row r="57542" spans="16:16" x14ac:dyDescent="0.2">
      <c r="P57542" s="76"/>
    </row>
    <row r="57543" spans="16:16" x14ac:dyDescent="0.2">
      <c r="P57543" s="76"/>
    </row>
    <row r="57544" spans="16:16" x14ac:dyDescent="0.2">
      <c r="P57544" s="76"/>
    </row>
    <row r="57545" spans="16:16" x14ac:dyDescent="0.2">
      <c r="P57545" s="76"/>
    </row>
    <row r="57546" spans="16:16" x14ac:dyDescent="0.2">
      <c r="P57546" s="76"/>
    </row>
    <row r="57547" spans="16:16" x14ac:dyDescent="0.2">
      <c r="P57547" s="76"/>
    </row>
    <row r="57548" spans="16:16" x14ac:dyDescent="0.2">
      <c r="P57548" s="76"/>
    </row>
    <row r="57549" spans="16:16" x14ac:dyDescent="0.2">
      <c r="P57549" s="76"/>
    </row>
    <row r="57550" spans="16:16" x14ac:dyDescent="0.2">
      <c r="P57550" s="76"/>
    </row>
    <row r="57551" spans="16:16" x14ac:dyDescent="0.2">
      <c r="P57551" s="76"/>
    </row>
    <row r="57552" spans="16:16" x14ac:dyDescent="0.2">
      <c r="P57552" s="76"/>
    </row>
    <row r="57553" spans="16:16" x14ac:dyDescent="0.2">
      <c r="P57553" s="76"/>
    </row>
    <row r="57554" spans="16:16" x14ac:dyDescent="0.2">
      <c r="P57554" s="76"/>
    </row>
    <row r="57555" spans="16:16" x14ac:dyDescent="0.2">
      <c r="P57555" s="76"/>
    </row>
    <row r="57556" spans="16:16" x14ac:dyDescent="0.2">
      <c r="P57556" s="76"/>
    </row>
    <row r="57557" spans="16:16" x14ac:dyDescent="0.2">
      <c r="P57557" s="76"/>
    </row>
    <row r="57558" spans="16:16" x14ac:dyDescent="0.2">
      <c r="P57558" s="76"/>
    </row>
    <row r="57559" spans="16:16" x14ac:dyDescent="0.2">
      <c r="P57559" s="76"/>
    </row>
    <row r="57560" spans="16:16" x14ac:dyDescent="0.2">
      <c r="P57560" s="76"/>
    </row>
    <row r="57561" spans="16:16" x14ac:dyDescent="0.2">
      <c r="P57561" s="76"/>
    </row>
    <row r="57562" spans="16:16" x14ac:dyDescent="0.2">
      <c r="P57562" s="76"/>
    </row>
    <row r="57563" spans="16:16" x14ac:dyDescent="0.2">
      <c r="P57563" s="76"/>
    </row>
    <row r="57564" spans="16:16" x14ac:dyDescent="0.2">
      <c r="P57564" s="76"/>
    </row>
    <row r="57565" spans="16:16" x14ac:dyDescent="0.2">
      <c r="P57565" s="76"/>
    </row>
    <row r="57566" spans="16:16" x14ac:dyDescent="0.2">
      <c r="P57566" s="76"/>
    </row>
    <row r="57567" spans="16:16" x14ac:dyDescent="0.2">
      <c r="P57567" s="76"/>
    </row>
    <row r="57568" spans="16:16" x14ac:dyDescent="0.2">
      <c r="P57568" s="76"/>
    </row>
    <row r="57569" spans="16:16" x14ac:dyDescent="0.2">
      <c r="P57569" s="76"/>
    </row>
    <row r="57570" spans="16:16" x14ac:dyDescent="0.2">
      <c r="P57570" s="76"/>
    </row>
    <row r="57571" spans="16:16" x14ac:dyDescent="0.2">
      <c r="P57571" s="76"/>
    </row>
    <row r="57572" spans="16:16" x14ac:dyDescent="0.2">
      <c r="P57572" s="76"/>
    </row>
    <row r="57573" spans="16:16" x14ac:dyDescent="0.2">
      <c r="P57573" s="76"/>
    </row>
    <row r="57574" spans="16:16" x14ac:dyDescent="0.2">
      <c r="P57574" s="76"/>
    </row>
    <row r="57575" spans="16:16" x14ac:dyDescent="0.2">
      <c r="P57575" s="76"/>
    </row>
    <row r="57576" spans="16:16" x14ac:dyDescent="0.2">
      <c r="P57576" s="76"/>
    </row>
    <row r="57577" spans="16:16" x14ac:dyDescent="0.2">
      <c r="P57577" s="76"/>
    </row>
    <row r="57578" spans="16:16" x14ac:dyDescent="0.2">
      <c r="P57578" s="76"/>
    </row>
    <row r="57579" spans="16:16" x14ac:dyDescent="0.2">
      <c r="P57579" s="76"/>
    </row>
    <row r="57580" spans="16:16" x14ac:dyDescent="0.2">
      <c r="P57580" s="76"/>
    </row>
    <row r="57581" spans="16:16" x14ac:dyDescent="0.2">
      <c r="P57581" s="76"/>
    </row>
    <row r="57582" spans="16:16" x14ac:dyDescent="0.2">
      <c r="P57582" s="76"/>
    </row>
    <row r="57583" spans="16:16" x14ac:dyDescent="0.2">
      <c r="P57583" s="76"/>
    </row>
    <row r="57584" spans="16:16" x14ac:dyDescent="0.2">
      <c r="P57584" s="76"/>
    </row>
    <row r="57585" spans="16:16" x14ac:dyDescent="0.2">
      <c r="P57585" s="76"/>
    </row>
    <row r="57586" spans="16:16" x14ac:dyDescent="0.2">
      <c r="P57586" s="76"/>
    </row>
    <row r="57587" spans="16:16" x14ac:dyDescent="0.2">
      <c r="P57587" s="76"/>
    </row>
    <row r="57588" spans="16:16" x14ac:dyDescent="0.2">
      <c r="P57588" s="76"/>
    </row>
    <row r="57589" spans="16:16" x14ac:dyDescent="0.2">
      <c r="P57589" s="76"/>
    </row>
    <row r="57590" spans="16:16" x14ac:dyDescent="0.2">
      <c r="P57590" s="76"/>
    </row>
    <row r="57591" spans="16:16" x14ac:dyDescent="0.2">
      <c r="P57591" s="76"/>
    </row>
    <row r="57592" spans="16:16" x14ac:dyDescent="0.2">
      <c r="P57592" s="76"/>
    </row>
    <row r="57593" spans="16:16" x14ac:dyDescent="0.2">
      <c r="P57593" s="76"/>
    </row>
    <row r="57594" spans="16:16" x14ac:dyDescent="0.2">
      <c r="P57594" s="76"/>
    </row>
    <row r="57595" spans="16:16" x14ac:dyDescent="0.2">
      <c r="P57595" s="76"/>
    </row>
    <row r="57596" spans="16:16" x14ac:dyDescent="0.2">
      <c r="P57596" s="76"/>
    </row>
    <row r="57597" spans="16:16" x14ac:dyDescent="0.2">
      <c r="P57597" s="76"/>
    </row>
    <row r="57598" spans="16:16" x14ac:dyDescent="0.2">
      <c r="P57598" s="76"/>
    </row>
    <row r="57599" spans="16:16" x14ac:dyDescent="0.2">
      <c r="P57599" s="76"/>
    </row>
    <row r="57600" spans="16:16" x14ac:dyDescent="0.2">
      <c r="P57600" s="76"/>
    </row>
    <row r="57601" spans="16:16" x14ac:dyDescent="0.2">
      <c r="P57601" s="76"/>
    </row>
    <row r="57602" spans="16:16" x14ac:dyDescent="0.2">
      <c r="P57602" s="76"/>
    </row>
    <row r="57603" spans="16:16" x14ac:dyDescent="0.2">
      <c r="P57603" s="76"/>
    </row>
    <row r="57604" spans="16:16" x14ac:dyDescent="0.2">
      <c r="P57604" s="76"/>
    </row>
    <row r="57605" spans="16:16" x14ac:dyDescent="0.2">
      <c r="P57605" s="76"/>
    </row>
    <row r="57606" spans="16:16" x14ac:dyDescent="0.2">
      <c r="P57606" s="76"/>
    </row>
    <row r="57607" spans="16:16" x14ac:dyDescent="0.2">
      <c r="P57607" s="76"/>
    </row>
    <row r="57608" spans="16:16" x14ac:dyDescent="0.2">
      <c r="P57608" s="76"/>
    </row>
    <row r="57609" spans="16:16" x14ac:dyDescent="0.2">
      <c r="P57609" s="76"/>
    </row>
    <row r="57610" spans="16:16" x14ac:dyDescent="0.2">
      <c r="P57610" s="76"/>
    </row>
    <row r="57611" spans="16:16" x14ac:dyDescent="0.2">
      <c r="P57611" s="76"/>
    </row>
    <row r="57612" spans="16:16" x14ac:dyDescent="0.2">
      <c r="P57612" s="76"/>
    </row>
    <row r="57613" spans="16:16" x14ac:dyDescent="0.2">
      <c r="P57613" s="76"/>
    </row>
    <row r="57614" spans="16:16" x14ac:dyDescent="0.2">
      <c r="P57614" s="76"/>
    </row>
    <row r="57615" spans="16:16" x14ac:dyDescent="0.2">
      <c r="P57615" s="76"/>
    </row>
    <row r="57616" spans="16:16" x14ac:dyDescent="0.2">
      <c r="P57616" s="76"/>
    </row>
    <row r="57617" spans="16:16" x14ac:dyDescent="0.2">
      <c r="P57617" s="76"/>
    </row>
    <row r="57618" spans="16:16" x14ac:dyDescent="0.2">
      <c r="P57618" s="76"/>
    </row>
    <row r="57619" spans="16:16" x14ac:dyDescent="0.2">
      <c r="P57619" s="76"/>
    </row>
    <row r="57620" spans="16:16" x14ac:dyDescent="0.2">
      <c r="P57620" s="76"/>
    </row>
    <row r="57621" spans="16:16" x14ac:dyDescent="0.2">
      <c r="P57621" s="76"/>
    </row>
    <row r="57622" spans="16:16" x14ac:dyDescent="0.2">
      <c r="P57622" s="76"/>
    </row>
    <row r="57623" spans="16:16" x14ac:dyDescent="0.2">
      <c r="P57623" s="76"/>
    </row>
    <row r="57624" spans="16:16" x14ac:dyDescent="0.2">
      <c r="P57624" s="76"/>
    </row>
    <row r="57625" spans="16:16" x14ac:dyDescent="0.2">
      <c r="P57625" s="76"/>
    </row>
    <row r="57626" spans="16:16" x14ac:dyDescent="0.2">
      <c r="P57626" s="76"/>
    </row>
    <row r="57627" spans="16:16" x14ac:dyDescent="0.2">
      <c r="P57627" s="76"/>
    </row>
    <row r="57628" spans="16:16" x14ac:dyDescent="0.2">
      <c r="P57628" s="76"/>
    </row>
    <row r="57629" spans="16:16" x14ac:dyDescent="0.2">
      <c r="P57629" s="76"/>
    </row>
    <row r="57630" spans="16:16" x14ac:dyDescent="0.2">
      <c r="P57630" s="76"/>
    </row>
    <row r="57631" spans="16:16" x14ac:dyDescent="0.2">
      <c r="P57631" s="76"/>
    </row>
    <row r="57632" spans="16:16" x14ac:dyDescent="0.2">
      <c r="P57632" s="76"/>
    </row>
    <row r="57633" spans="16:16" x14ac:dyDescent="0.2">
      <c r="P57633" s="76"/>
    </row>
    <row r="57634" spans="16:16" x14ac:dyDescent="0.2">
      <c r="P57634" s="76"/>
    </row>
    <row r="57635" spans="16:16" x14ac:dyDescent="0.2">
      <c r="P57635" s="76"/>
    </row>
    <row r="57636" spans="16:16" x14ac:dyDescent="0.2">
      <c r="P57636" s="76"/>
    </row>
    <row r="57637" spans="16:16" x14ac:dyDescent="0.2">
      <c r="P57637" s="76"/>
    </row>
    <row r="57638" spans="16:16" x14ac:dyDescent="0.2">
      <c r="P57638" s="76"/>
    </row>
    <row r="57639" spans="16:16" x14ac:dyDescent="0.2">
      <c r="P57639" s="76"/>
    </row>
    <row r="57640" spans="16:16" x14ac:dyDescent="0.2">
      <c r="P57640" s="76"/>
    </row>
    <row r="57641" spans="16:16" x14ac:dyDescent="0.2">
      <c r="P57641" s="76"/>
    </row>
    <row r="57642" spans="16:16" x14ac:dyDescent="0.2">
      <c r="P57642" s="76"/>
    </row>
    <row r="57643" spans="16:16" x14ac:dyDescent="0.2">
      <c r="P57643" s="76"/>
    </row>
    <row r="57644" spans="16:16" x14ac:dyDescent="0.2">
      <c r="P57644" s="76"/>
    </row>
    <row r="57645" spans="16:16" x14ac:dyDescent="0.2">
      <c r="P57645" s="76"/>
    </row>
    <row r="57646" spans="16:16" x14ac:dyDescent="0.2">
      <c r="P57646" s="76"/>
    </row>
    <row r="57647" spans="16:16" x14ac:dyDescent="0.2">
      <c r="P57647" s="76"/>
    </row>
    <row r="57648" spans="16:16" x14ac:dyDescent="0.2">
      <c r="P57648" s="76"/>
    </row>
    <row r="57649" spans="16:16" x14ac:dyDescent="0.2">
      <c r="P57649" s="76"/>
    </row>
    <row r="57650" spans="16:16" x14ac:dyDescent="0.2">
      <c r="P57650" s="76"/>
    </row>
    <row r="57651" spans="16:16" x14ac:dyDescent="0.2">
      <c r="P57651" s="76"/>
    </row>
    <row r="57652" spans="16:16" x14ac:dyDescent="0.2">
      <c r="P57652" s="76"/>
    </row>
    <row r="57653" spans="16:16" x14ac:dyDescent="0.2">
      <c r="P57653" s="76"/>
    </row>
    <row r="57654" spans="16:16" x14ac:dyDescent="0.2">
      <c r="P57654" s="76"/>
    </row>
    <row r="57655" spans="16:16" x14ac:dyDescent="0.2">
      <c r="P57655" s="76"/>
    </row>
    <row r="57656" spans="16:16" x14ac:dyDescent="0.2">
      <c r="P57656" s="76"/>
    </row>
    <row r="57657" spans="16:16" x14ac:dyDescent="0.2">
      <c r="P57657" s="76"/>
    </row>
    <row r="57658" spans="16:16" x14ac:dyDescent="0.2">
      <c r="P57658" s="76"/>
    </row>
    <row r="57659" spans="16:16" x14ac:dyDescent="0.2">
      <c r="P57659" s="76"/>
    </row>
    <row r="57660" spans="16:16" x14ac:dyDescent="0.2">
      <c r="P57660" s="76"/>
    </row>
    <row r="57661" spans="16:16" x14ac:dyDescent="0.2">
      <c r="P57661" s="76"/>
    </row>
    <row r="57662" spans="16:16" x14ac:dyDescent="0.2">
      <c r="P57662" s="76"/>
    </row>
    <row r="57663" spans="16:16" x14ac:dyDescent="0.2">
      <c r="P57663" s="76"/>
    </row>
    <row r="57664" spans="16:16" x14ac:dyDescent="0.2">
      <c r="P57664" s="76"/>
    </row>
    <row r="57665" spans="16:16" x14ac:dyDescent="0.2">
      <c r="P57665" s="76"/>
    </row>
    <row r="57666" spans="16:16" x14ac:dyDescent="0.2">
      <c r="P57666" s="76"/>
    </row>
    <row r="57667" spans="16:16" x14ac:dyDescent="0.2">
      <c r="P57667" s="76"/>
    </row>
    <row r="57668" spans="16:16" x14ac:dyDescent="0.2">
      <c r="P57668" s="76"/>
    </row>
    <row r="57669" spans="16:16" x14ac:dyDescent="0.2">
      <c r="P57669" s="76"/>
    </row>
    <row r="57670" spans="16:16" x14ac:dyDescent="0.2">
      <c r="P57670" s="76"/>
    </row>
    <row r="57671" spans="16:16" x14ac:dyDescent="0.2">
      <c r="P57671" s="76"/>
    </row>
    <row r="57672" spans="16:16" x14ac:dyDescent="0.2">
      <c r="P57672" s="76"/>
    </row>
    <row r="57673" spans="16:16" x14ac:dyDescent="0.2">
      <c r="P57673" s="76"/>
    </row>
    <row r="57674" spans="16:16" x14ac:dyDescent="0.2">
      <c r="P57674" s="76"/>
    </row>
    <row r="57675" spans="16:16" x14ac:dyDescent="0.2">
      <c r="P57675" s="76"/>
    </row>
    <row r="57676" spans="16:16" x14ac:dyDescent="0.2">
      <c r="P57676" s="76"/>
    </row>
    <row r="57677" spans="16:16" x14ac:dyDescent="0.2">
      <c r="P57677" s="76"/>
    </row>
    <row r="57678" spans="16:16" x14ac:dyDescent="0.2">
      <c r="P57678" s="76"/>
    </row>
    <row r="57679" spans="16:16" x14ac:dyDescent="0.2">
      <c r="P57679" s="76"/>
    </row>
    <row r="57680" spans="16:16" x14ac:dyDescent="0.2">
      <c r="P57680" s="76"/>
    </row>
    <row r="57681" spans="16:16" x14ac:dyDescent="0.2">
      <c r="P57681" s="76"/>
    </row>
    <row r="57682" spans="16:16" x14ac:dyDescent="0.2">
      <c r="P57682" s="76"/>
    </row>
    <row r="57683" spans="16:16" x14ac:dyDescent="0.2">
      <c r="P57683" s="76"/>
    </row>
    <row r="57684" spans="16:16" x14ac:dyDescent="0.2">
      <c r="P57684" s="76"/>
    </row>
    <row r="57685" spans="16:16" x14ac:dyDescent="0.2">
      <c r="P57685" s="76"/>
    </row>
    <row r="57686" spans="16:16" x14ac:dyDescent="0.2">
      <c r="P57686" s="76"/>
    </row>
    <row r="57687" spans="16:16" x14ac:dyDescent="0.2">
      <c r="P57687" s="76"/>
    </row>
    <row r="57688" spans="16:16" x14ac:dyDescent="0.2">
      <c r="P57688" s="76"/>
    </row>
    <row r="57689" spans="16:16" x14ac:dyDescent="0.2">
      <c r="P57689" s="76"/>
    </row>
    <row r="57690" spans="16:16" x14ac:dyDescent="0.2">
      <c r="P57690" s="76"/>
    </row>
    <row r="57691" spans="16:16" x14ac:dyDescent="0.2">
      <c r="P57691" s="76"/>
    </row>
    <row r="57692" spans="16:16" x14ac:dyDescent="0.2">
      <c r="P57692" s="76"/>
    </row>
    <row r="57693" spans="16:16" x14ac:dyDescent="0.2">
      <c r="P57693" s="76"/>
    </row>
    <row r="57694" spans="16:16" x14ac:dyDescent="0.2">
      <c r="P57694" s="76"/>
    </row>
    <row r="57695" spans="16:16" x14ac:dyDescent="0.2">
      <c r="P57695" s="76"/>
    </row>
    <row r="57696" spans="16:16" x14ac:dyDescent="0.2">
      <c r="P57696" s="76"/>
    </row>
    <row r="57697" spans="16:16" x14ac:dyDescent="0.2">
      <c r="P57697" s="76"/>
    </row>
    <row r="57698" spans="16:16" x14ac:dyDescent="0.2">
      <c r="P57698" s="76"/>
    </row>
    <row r="57699" spans="16:16" x14ac:dyDescent="0.2">
      <c r="P57699" s="76"/>
    </row>
    <row r="57700" spans="16:16" x14ac:dyDescent="0.2">
      <c r="P57700" s="76"/>
    </row>
    <row r="57701" spans="16:16" x14ac:dyDescent="0.2">
      <c r="P57701" s="76"/>
    </row>
    <row r="57702" spans="16:16" x14ac:dyDescent="0.2">
      <c r="P57702" s="76"/>
    </row>
    <row r="57703" spans="16:16" x14ac:dyDescent="0.2">
      <c r="P57703" s="76"/>
    </row>
    <row r="57704" spans="16:16" x14ac:dyDescent="0.2">
      <c r="P57704" s="76"/>
    </row>
    <row r="57705" spans="16:16" x14ac:dyDescent="0.2">
      <c r="P57705" s="76"/>
    </row>
    <row r="57706" spans="16:16" x14ac:dyDescent="0.2">
      <c r="P57706" s="76"/>
    </row>
    <row r="57707" spans="16:16" x14ac:dyDescent="0.2">
      <c r="P57707" s="76"/>
    </row>
    <row r="57708" spans="16:16" x14ac:dyDescent="0.2">
      <c r="P57708" s="76"/>
    </row>
    <row r="57709" spans="16:16" x14ac:dyDescent="0.2">
      <c r="P57709" s="76"/>
    </row>
    <row r="57710" spans="16:16" x14ac:dyDescent="0.2">
      <c r="P57710" s="76"/>
    </row>
    <row r="57711" spans="16:16" x14ac:dyDescent="0.2">
      <c r="P57711" s="76"/>
    </row>
    <row r="57712" spans="16:16" x14ac:dyDescent="0.2">
      <c r="P57712" s="76"/>
    </row>
    <row r="57713" spans="16:16" x14ac:dyDescent="0.2">
      <c r="P57713" s="76"/>
    </row>
    <row r="57714" spans="16:16" x14ac:dyDescent="0.2">
      <c r="P57714" s="76"/>
    </row>
    <row r="57715" spans="16:16" x14ac:dyDescent="0.2">
      <c r="P57715" s="76"/>
    </row>
    <row r="57716" spans="16:16" x14ac:dyDescent="0.2">
      <c r="P57716" s="76"/>
    </row>
    <row r="57717" spans="16:16" x14ac:dyDescent="0.2">
      <c r="P57717" s="76"/>
    </row>
    <row r="57718" spans="16:16" x14ac:dyDescent="0.2">
      <c r="P57718" s="76"/>
    </row>
    <row r="57719" spans="16:16" x14ac:dyDescent="0.2">
      <c r="P57719" s="76"/>
    </row>
    <row r="57720" spans="16:16" x14ac:dyDescent="0.2">
      <c r="P57720" s="76"/>
    </row>
    <row r="57721" spans="16:16" x14ac:dyDescent="0.2">
      <c r="P57721" s="76"/>
    </row>
    <row r="57722" spans="16:16" x14ac:dyDescent="0.2">
      <c r="P57722" s="76"/>
    </row>
    <row r="57723" spans="16:16" x14ac:dyDescent="0.2">
      <c r="P57723" s="76"/>
    </row>
    <row r="57724" spans="16:16" x14ac:dyDescent="0.2">
      <c r="P57724" s="76"/>
    </row>
    <row r="57725" spans="16:16" x14ac:dyDescent="0.2">
      <c r="P57725" s="76"/>
    </row>
    <row r="57726" spans="16:16" x14ac:dyDescent="0.2">
      <c r="P57726" s="76"/>
    </row>
    <row r="57727" spans="16:16" x14ac:dyDescent="0.2">
      <c r="P57727" s="76"/>
    </row>
    <row r="57728" spans="16:16" x14ac:dyDescent="0.2">
      <c r="P57728" s="76"/>
    </row>
    <row r="57729" spans="16:16" x14ac:dyDescent="0.2">
      <c r="P57729" s="76"/>
    </row>
    <row r="57730" spans="16:16" x14ac:dyDescent="0.2">
      <c r="P57730" s="76"/>
    </row>
    <row r="57731" spans="16:16" x14ac:dyDescent="0.2">
      <c r="P57731" s="76"/>
    </row>
    <row r="57732" spans="16:16" x14ac:dyDescent="0.2">
      <c r="P57732" s="76"/>
    </row>
    <row r="57733" spans="16:16" x14ac:dyDescent="0.2">
      <c r="P57733" s="76"/>
    </row>
    <row r="57734" spans="16:16" x14ac:dyDescent="0.2">
      <c r="P57734" s="76"/>
    </row>
    <row r="57735" spans="16:16" x14ac:dyDescent="0.2">
      <c r="P57735" s="76"/>
    </row>
    <row r="57736" spans="16:16" x14ac:dyDescent="0.2">
      <c r="P57736" s="76"/>
    </row>
    <row r="57737" spans="16:16" x14ac:dyDescent="0.2">
      <c r="P57737" s="76"/>
    </row>
    <row r="57738" spans="16:16" x14ac:dyDescent="0.2">
      <c r="P57738" s="76"/>
    </row>
    <row r="57739" spans="16:16" x14ac:dyDescent="0.2">
      <c r="P57739" s="76"/>
    </row>
    <row r="57740" spans="16:16" x14ac:dyDescent="0.2">
      <c r="P57740" s="76"/>
    </row>
    <row r="57741" spans="16:16" x14ac:dyDescent="0.2">
      <c r="P57741" s="76"/>
    </row>
    <row r="57742" spans="16:16" x14ac:dyDescent="0.2">
      <c r="P57742" s="76"/>
    </row>
    <row r="57743" spans="16:16" x14ac:dyDescent="0.2">
      <c r="P57743" s="76"/>
    </row>
    <row r="57744" spans="16:16" x14ac:dyDescent="0.2">
      <c r="P57744" s="76"/>
    </row>
    <row r="57745" spans="16:16" x14ac:dyDescent="0.2">
      <c r="P57745" s="76"/>
    </row>
    <row r="57746" spans="16:16" x14ac:dyDescent="0.2">
      <c r="P57746" s="76"/>
    </row>
    <row r="57747" spans="16:16" x14ac:dyDescent="0.2">
      <c r="P57747" s="76"/>
    </row>
    <row r="57748" spans="16:16" x14ac:dyDescent="0.2">
      <c r="P57748" s="76"/>
    </row>
    <row r="57749" spans="16:16" x14ac:dyDescent="0.2">
      <c r="P57749" s="76"/>
    </row>
    <row r="57750" spans="16:16" x14ac:dyDescent="0.2">
      <c r="P57750" s="76"/>
    </row>
    <row r="57751" spans="16:16" x14ac:dyDescent="0.2">
      <c r="P57751" s="76"/>
    </row>
    <row r="57752" spans="16:16" x14ac:dyDescent="0.2">
      <c r="P57752" s="76"/>
    </row>
    <row r="57753" spans="16:16" x14ac:dyDescent="0.2">
      <c r="P57753" s="76"/>
    </row>
    <row r="57754" spans="16:16" x14ac:dyDescent="0.2">
      <c r="P57754" s="76"/>
    </row>
    <row r="57755" spans="16:16" x14ac:dyDescent="0.2">
      <c r="P57755" s="76"/>
    </row>
    <row r="57756" spans="16:16" x14ac:dyDescent="0.2">
      <c r="P57756" s="76"/>
    </row>
    <row r="57757" spans="16:16" x14ac:dyDescent="0.2">
      <c r="P57757" s="76"/>
    </row>
    <row r="57758" spans="16:16" x14ac:dyDescent="0.2">
      <c r="P57758" s="76"/>
    </row>
    <row r="57759" spans="16:16" x14ac:dyDescent="0.2">
      <c r="P57759" s="76"/>
    </row>
    <row r="57760" spans="16:16" x14ac:dyDescent="0.2">
      <c r="P57760" s="76"/>
    </row>
    <row r="57761" spans="16:16" x14ac:dyDescent="0.2">
      <c r="P57761" s="76"/>
    </row>
    <row r="57762" spans="16:16" x14ac:dyDescent="0.2">
      <c r="P57762" s="76"/>
    </row>
    <row r="57763" spans="16:16" x14ac:dyDescent="0.2">
      <c r="P57763" s="76"/>
    </row>
    <row r="57764" spans="16:16" x14ac:dyDescent="0.2">
      <c r="P57764" s="76"/>
    </row>
    <row r="57765" spans="16:16" x14ac:dyDescent="0.2">
      <c r="P57765" s="76"/>
    </row>
    <row r="57766" spans="16:16" x14ac:dyDescent="0.2">
      <c r="P57766" s="76"/>
    </row>
    <row r="57767" spans="16:16" x14ac:dyDescent="0.2">
      <c r="P57767" s="76"/>
    </row>
    <row r="57768" spans="16:16" x14ac:dyDescent="0.2">
      <c r="P57768" s="76"/>
    </row>
    <row r="57769" spans="16:16" x14ac:dyDescent="0.2">
      <c r="P57769" s="76"/>
    </row>
    <row r="57770" spans="16:16" x14ac:dyDescent="0.2">
      <c r="P57770" s="76"/>
    </row>
    <row r="57771" spans="16:16" x14ac:dyDescent="0.2">
      <c r="P57771" s="76"/>
    </row>
    <row r="57772" spans="16:16" x14ac:dyDescent="0.2">
      <c r="P57772" s="76"/>
    </row>
    <row r="57773" spans="16:16" x14ac:dyDescent="0.2">
      <c r="P57773" s="76"/>
    </row>
    <row r="57774" spans="16:16" x14ac:dyDescent="0.2">
      <c r="P57774" s="76"/>
    </row>
    <row r="57775" spans="16:16" x14ac:dyDescent="0.2">
      <c r="P57775" s="76"/>
    </row>
    <row r="57776" spans="16:16" x14ac:dyDescent="0.2">
      <c r="P57776" s="76"/>
    </row>
    <row r="57777" spans="16:16" x14ac:dyDescent="0.2">
      <c r="P57777" s="76"/>
    </row>
    <row r="57778" spans="16:16" x14ac:dyDescent="0.2">
      <c r="P57778" s="76"/>
    </row>
    <row r="57779" spans="16:16" x14ac:dyDescent="0.2">
      <c r="P57779" s="76"/>
    </row>
    <row r="57780" spans="16:16" x14ac:dyDescent="0.2">
      <c r="P57780" s="76"/>
    </row>
    <row r="57781" spans="16:16" x14ac:dyDescent="0.2">
      <c r="P57781" s="76"/>
    </row>
    <row r="57782" spans="16:16" x14ac:dyDescent="0.2">
      <c r="P57782" s="76"/>
    </row>
    <row r="57783" spans="16:16" x14ac:dyDescent="0.2">
      <c r="P57783" s="76"/>
    </row>
    <row r="57784" spans="16:16" x14ac:dyDescent="0.2">
      <c r="P57784" s="76"/>
    </row>
    <row r="57785" spans="16:16" x14ac:dyDescent="0.2">
      <c r="P57785" s="76"/>
    </row>
    <row r="57786" spans="16:16" x14ac:dyDescent="0.2">
      <c r="P57786" s="76"/>
    </row>
    <row r="57787" spans="16:16" x14ac:dyDescent="0.2">
      <c r="P57787" s="76"/>
    </row>
    <row r="57788" spans="16:16" x14ac:dyDescent="0.2">
      <c r="P57788" s="76"/>
    </row>
    <row r="57789" spans="16:16" x14ac:dyDescent="0.2">
      <c r="P57789" s="76"/>
    </row>
    <row r="57790" spans="16:16" x14ac:dyDescent="0.2">
      <c r="P57790" s="76"/>
    </row>
    <row r="57791" spans="16:16" x14ac:dyDescent="0.2">
      <c r="P57791" s="76"/>
    </row>
    <row r="57792" spans="16:16" x14ac:dyDescent="0.2">
      <c r="P57792" s="76"/>
    </row>
    <row r="57793" spans="16:16" x14ac:dyDescent="0.2">
      <c r="P57793" s="76"/>
    </row>
    <row r="57794" spans="16:16" x14ac:dyDescent="0.2">
      <c r="P57794" s="76"/>
    </row>
    <row r="57795" spans="16:16" x14ac:dyDescent="0.2">
      <c r="P57795" s="76"/>
    </row>
    <row r="57796" spans="16:16" x14ac:dyDescent="0.2">
      <c r="P57796" s="76"/>
    </row>
    <row r="57797" spans="16:16" x14ac:dyDescent="0.2">
      <c r="P57797" s="76"/>
    </row>
    <row r="57798" spans="16:16" x14ac:dyDescent="0.2">
      <c r="P57798" s="76"/>
    </row>
    <row r="57799" spans="16:16" x14ac:dyDescent="0.2">
      <c r="P57799" s="76"/>
    </row>
    <row r="57800" spans="16:16" x14ac:dyDescent="0.2">
      <c r="P57800" s="76"/>
    </row>
    <row r="57801" spans="16:16" x14ac:dyDescent="0.2">
      <c r="P57801" s="76"/>
    </row>
    <row r="57802" spans="16:16" x14ac:dyDescent="0.2">
      <c r="P57802" s="76"/>
    </row>
    <row r="57803" spans="16:16" x14ac:dyDescent="0.2">
      <c r="P57803" s="76"/>
    </row>
    <row r="57804" spans="16:16" x14ac:dyDescent="0.2">
      <c r="P57804" s="76"/>
    </row>
    <row r="57805" spans="16:16" x14ac:dyDescent="0.2">
      <c r="P57805" s="76"/>
    </row>
    <row r="57806" spans="16:16" x14ac:dyDescent="0.2">
      <c r="P57806" s="76"/>
    </row>
    <row r="57807" spans="16:16" x14ac:dyDescent="0.2">
      <c r="P57807" s="76"/>
    </row>
    <row r="57808" spans="16:16" x14ac:dyDescent="0.2">
      <c r="P57808" s="76"/>
    </row>
    <row r="57809" spans="16:16" x14ac:dyDescent="0.2">
      <c r="P57809" s="76"/>
    </row>
    <row r="57810" spans="16:16" x14ac:dyDescent="0.2">
      <c r="P57810" s="76"/>
    </row>
    <row r="57811" spans="16:16" x14ac:dyDescent="0.2">
      <c r="P57811" s="76"/>
    </row>
    <row r="57812" spans="16:16" x14ac:dyDescent="0.2">
      <c r="P57812" s="76"/>
    </row>
    <row r="57813" spans="16:16" x14ac:dyDescent="0.2">
      <c r="P57813" s="76"/>
    </row>
    <row r="57814" spans="16:16" x14ac:dyDescent="0.2">
      <c r="P57814" s="76"/>
    </row>
    <row r="57815" spans="16:16" x14ac:dyDescent="0.2">
      <c r="P57815" s="76"/>
    </row>
    <row r="57816" spans="16:16" x14ac:dyDescent="0.2">
      <c r="P57816" s="76"/>
    </row>
    <row r="57817" spans="16:16" x14ac:dyDescent="0.2">
      <c r="P57817" s="76"/>
    </row>
    <row r="57818" spans="16:16" x14ac:dyDescent="0.2">
      <c r="P57818" s="76"/>
    </row>
    <row r="57819" spans="16:16" x14ac:dyDescent="0.2">
      <c r="P57819" s="76"/>
    </row>
    <row r="57820" spans="16:16" x14ac:dyDescent="0.2">
      <c r="P57820" s="76"/>
    </row>
    <row r="57821" spans="16:16" x14ac:dyDescent="0.2">
      <c r="P57821" s="76"/>
    </row>
    <row r="57822" spans="16:16" x14ac:dyDescent="0.2">
      <c r="P57822" s="76"/>
    </row>
    <row r="57823" spans="16:16" x14ac:dyDescent="0.2">
      <c r="P57823" s="76"/>
    </row>
    <row r="57824" spans="16:16" x14ac:dyDescent="0.2">
      <c r="P57824" s="76"/>
    </row>
    <row r="57825" spans="16:16" x14ac:dyDescent="0.2">
      <c r="P57825" s="76"/>
    </row>
    <row r="57826" spans="16:16" x14ac:dyDescent="0.2">
      <c r="P57826" s="76"/>
    </row>
    <row r="57827" spans="16:16" x14ac:dyDescent="0.2">
      <c r="P57827" s="76"/>
    </row>
    <row r="57828" spans="16:16" x14ac:dyDescent="0.2">
      <c r="P57828" s="76"/>
    </row>
    <row r="57829" spans="16:16" x14ac:dyDescent="0.2">
      <c r="P57829" s="76"/>
    </row>
    <row r="57830" spans="16:16" x14ac:dyDescent="0.2">
      <c r="P57830" s="76"/>
    </row>
    <row r="57831" spans="16:16" x14ac:dyDescent="0.2">
      <c r="P57831" s="76"/>
    </row>
    <row r="57832" spans="16:16" x14ac:dyDescent="0.2">
      <c r="P57832" s="76"/>
    </row>
    <row r="57833" spans="16:16" x14ac:dyDescent="0.2">
      <c r="P57833" s="76"/>
    </row>
    <row r="57834" spans="16:16" x14ac:dyDescent="0.2">
      <c r="P57834" s="76"/>
    </row>
    <row r="57835" spans="16:16" x14ac:dyDescent="0.2">
      <c r="P57835" s="76"/>
    </row>
    <row r="57836" spans="16:16" x14ac:dyDescent="0.2">
      <c r="P57836" s="76"/>
    </row>
    <row r="57837" spans="16:16" x14ac:dyDescent="0.2">
      <c r="P57837" s="76"/>
    </row>
    <row r="57838" spans="16:16" x14ac:dyDescent="0.2">
      <c r="P57838" s="76"/>
    </row>
    <row r="57839" spans="16:16" x14ac:dyDescent="0.2">
      <c r="P57839" s="76"/>
    </row>
    <row r="57840" spans="16:16" x14ac:dyDescent="0.2">
      <c r="P57840" s="76"/>
    </row>
    <row r="57841" spans="16:16" x14ac:dyDescent="0.2">
      <c r="P57841" s="76"/>
    </row>
    <row r="57842" spans="16:16" x14ac:dyDescent="0.2">
      <c r="P57842" s="76"/>
    </row>
    <row r="57843" spans="16:16" x14ac:dyDescent="0.2">
      <c r="P57843" s="76"/>
    </row>
    <row r="57844" spans="16:16" x14ac:dyDescent="0.2">
      <c r="P57844" s="76"/>
    </row>
    <row r="57845" spans="16:16" x14ac:dyDescent="0.2">
      <c r="P57845" s="76"/>
    </row>
    <row r="57846" spans="16:16" x14ac:dyDescent="0.2">
      <c r="P57846" s="76"/>
    </row>
    <row r="57847" spans="16:16" x14ac:dyDescent="0.2">
      <c r="P57847" s="76"/>
    </row>
    <row r="57848" spans="16:16" x14ac:dyDescent="0.2">
      <c r="P57848" s="76"/>
    </row>
    <row r="57849" spans="16:16" x14ac:dyDescent="0.2">
      <c r="P57849" s="76"/>
    </row>
    <row r="57850" spans="16:16" x14ac:dyDescent="0.2">
      <c r="P57850" s="76"/>
    </row>
    <row r="57851" spans="16:16" x14ac:dyDescent="0.2">
      <c r="P57851" s="76"/>
    </row>
    <row r="57852" spans="16:16" x14ac:dyDescent="0.2">
      <c r="P57852" s="76"/>
    </row>
    <row r="57853" spans="16:16" x14ac:dyDescent="0.2">
      <c r="P57853" s="76"/>
    </row>
    <row r="57854" spans="16:16" x14ac:dyDescent="0.2">
      <c r="P57854" s="76"/>
    </row>
    <row r="57855" spans="16:16" x14ac:dyDescent="0.2">
      <c r="P57855" s="76"/>
    </row>
    <row r="57856" spans="16:16" x14ac:dyDescent="0.2">
      <c r="P57856" s="76"/>
    </row>
    <row r="57857" spans="16:16" x14ac:dyDescent="0.2">
      <c r="P57857" s="76"/>
    </row>
    <row r="57858" spans="16:16" x14ac:dyDescent="0.2">
      <c r="P57858" s="76"/>
    </row>
    <row r="57859" spans="16:16" x14ac:dyDescent="0.2">
      <c r="P57859" s="76"/>
    </row>
    <row r="57860" spans="16:16" x14ac:dyDescent="0.2">
      <c r="P57860" s="76"/>
    </row>
    <row r="57861" spans="16:16" x14ac:dyDescent="0.2">
      <c r="P57861" s="76"/>
    </row>
    <row r="57862" spans="16:16" x14ac:dyDescent="0.2">
      <c r="P57862" s="76"/>
    </row>
    <row r="57863" spans="16:16" x14ac:dyDescent="0.2">
      <c r="P57863" s="76"/>
    </row>
    <row r="57864" spans="16:16" x14ac:dyDescent="0.2">
      <c r="P57864" s="76"/>
    </row>
    <row r="57865" spans="16:16" x14ac:dyDescent="0.2">
      <c r="P57865" s="76"/>
    </row>
    <row r="57866" spans="16:16" x14ac:dyDescent="0.2">
      <c r="P57866" s="76"/>
    </row>
    <row r="57867" spans="16:16" x14ac:dyDescent="0.2">
      <c r="P57867" s="76"/>
    </row>
    <row r="57868" spans="16:16" x14ac:dyDescent="0.2">
      <c r="P57868" s="76"/>
    </row>
    <row r="57869" spans="16:16" x14ac:dyDescent="0.2">
      <c r="P57869" s="76"/>
    </row>
    <row r="57870" spans="16:16" x14ac:dyDescent="0.2">
      <c r="P57870" s="76"/>
    </row>
    <row r="57871" spans="16:16" x14ac:dyDescent="0.2">
      <c r="P57871" s="76"/>
    </row>
    <row r="57872" spans="16:16" x14ac:dyDescent="0.2">
      <c r="P57872" s="76"/>
    </row>
    <row r="57873" spans="16:16" x14ac:dyDescent="0.2">
      <c r="P57873" s="76"/>
    </row>
    <row r="57874" spans="16:16" x14ac:dyDescent="0.2">
      <c r="P57874" s="76"/>
    </row>
    <row r="57875" spans="16:16" x14ac:dyDescent="0.2">
      <c r="P57875" s="76"/>
    </row>
    <row r="57876" spans="16:16" x14ac:dyDescent="0.2">
      <c r="P57876" s="76"/>
    </row>
    <row r="57877" spans="16:16" x14ac:dyDescent="0.2">
      <c r="P57877" s="76"/>
    </row>
    <row r="57878" spans="16:16" x14ac:dyDescent="0.2">
      <c r="P57878" s="76"/>
    </row>
    <row r="57879" spans="16:16" x14ac:dyDescent="0.2">
      <c r="P57879" s="76"/>
    </row>
    <row r="57880" spans="16:16" x14ac:dyDescent="0.2">
      <c r="P57880" s="76"/>
    </row>
    <row r="57881" spans="16:16" x14ac:dyDescent="0.2">
      <c r="P57881" s="76"/>
    </row>
    <row r="57882" spans="16:16" x14ac:dyDescent="0.2">
      <c r="P57882" s="76"/>
    </row>
    <row r="57883" spans="16:16" x14ac:dyDescent="0.2">
      <c r="P57883" s="76"/>
    </row>
    <row r="57884" spans="16:16" x14ac:dyDescent="0.2">
      <c r="P57884" s="76"/>
    </row>
    <row r="57885" spans="16:16" x14ac:dyDescent="0.2">
      <c r="P57885" s="76"/>
    </row>
    <row r="57886" spans="16:16" x14ac:dyDescent="0.2">
      <c r="P57886" s="76"/>
    </row>
    <row r="57887" spans="16:16" x14ac:dyDescent="0.2">
      <c r="P57887" s="76"/>
    </row>
    <row r="57888" spans="16:16" x14ac:dyDescent="0.2">
      <c r="P57888" s="76"/>
    </row>
    <row r="57889" spans="16:16" x14ac:dyDescent="0.2">
      <c r="P57889" s="76"/>
    </row>
    <row r="57890" spans="16:16" x14ac:dyDescent="0.2">
      <c r="P57890" s="76"/>
    </row>
    <row r="57891" spans="16:16" x14ac:dyDescent="0.2">
      <c r="P57891" s="76"/>
    </row>
    <row r="57892" spans="16:16" x14ac:dyDescent="0.2">
      <c r="P57892" s="76"/>
    </row>
    <row r="57893" spans="16:16" x14ac:dyDescent="0.2">
      <c r="P57893" s="76"/>
    </row>
    <row r="57894" spans="16:16" x14ac:dyDescent="0.2">
      <c r="P57894" s="76"/>
    </row>
    <row r="57895" spans="16:16" x14ac:dyDescent="0.2">
      <c r="P57895" s="76"/>
    </row>
    <row r="57896" spans="16:16" x14ac:dyDescent="0.2">
      <c r="P57896" s="76"/>
    </row>
    <row r="57897" spans="16:16" x14ac:dyDescent="0.2">
      <c r="P57897" s="76"/>
    </row>
    <row r="57898" spans="16:16" x14ac:dyDescent="0.2">
      <c r="P57898" s="76"/>
    </row>
    <row r="57899" spans="16:16" x14ac:dyDescent="0.2">
      <c r="P57899" s="76"/>
    </row>
    <row r="57900" spans="16:16" x14ac:dyDescent="0.2">
      <c r="P57900" s="76"/>
    </row>
    <row r="57901" spans="16:16" x14ac:dyDescent="0.2">
      <c r="P57901" s="76"/>
    </row>
    <row r="57902" spans="16:16" x14ac:dyDescent="0.2">
      <c r="P57902" s="76"/>
    </row>
    <row r="57903" spans="16:16" x14ac:dyDescent="0.2">
      <c r="P57903" s="76"/>
    </row>
    <row r="57904" spans="16:16" x14ac:dyDescent="0.2">
      <c r="P57904" s="76"/>
    </row>
    <row r="57905" spans="16:16" x14ac:dyDescent="0.2">
      <c r="P57905" s="76"/>
    </row>
    <row r="57906" spans="16:16" x14ac:dyDescent="0.2">
      <c r="P57906" s="76"/>
    </row>
    <row r="57907" spans="16:16" x14ac:dyDescent="0.2">
      <c r="P57907" s="76"/>
    </row>
    <row r="57908" spans="16:16" x14ac:dyDescent="0.2">
      <c r="P57908" s="76"/>
    </row>
    <row r="57909" spans="16:16" x14ac:dyDescent="0.2">
      <c r="P57909" s="76"/>
    </row>
    <row r="57910" spans="16:16" x14ac:dyDescent="0.2">
      <c r="P57910" s="76"/>
    </row>
    <row r="57911" spans="16:16" x14ac:dyDescent="0.2">
      <c r="P57911" s="76"/>
    </row>
    <row r="57912" spans="16:16" x14ac:dyDescent="0.2">
      <c r="P57912" s="76"/>
    </row>
    <row r="57913" spans="16:16" x14ac:dyDescent="0.2">
      <c r="P57913" s="76"/>
    </row>
    <row r="57914" spans="16:16" x14ac:dyDescent="0.2">
      <c r="P57914" s="76"/>
    </row>
    <row r="57915" spans="16:16" x14ac:dyDescent="0.2">
      <c r="P57915" s="76"/>
    </row>
    <row r="57916" spans="16:16" x14ac:dyDescent="0.2">
      <c r="P57916" s="76"/>
    </row>
    <row r="57917" spans="16:16" x14ac:dyDescent="0.2">
      <c r="P57917" s="76"/>
    </row>
    <row r="57918" spans="16:16" x14ac:dyDescent="0.2">
      <c r="P57918" s="76"/>
    </row>
    <row r="57919" spans="16:16" x14ac:dyDescent="0.2">
      <c r="P57919" s="76"/>
    </row>
    <row r="57920" spans="16:16" x14ac:dyDescent="0.2">
      <c r="P57920" s="76"/>
    </row>
    <row r="57921" spans="16:16" x14ac:dyDescent="0.2">
      <c r="P57921" s="76"/>
    </row>
    <row r="57922" spans="16:16" x14ac:dyDescent="0.2">
      <c r="P57922" s="76"/>
    </row>
    <row r="57923" spans="16:16" x14ac:dyDescent="0.2">
      <c r="P57923" s="76"/>
    </row>
    <row r="57924" spans="16:16" x14ac:dyDescent="0.2">
      <c r="P57924" s="76"/>
    </row>
    <row r="57925" spans="16:16" x14ac:dyDescent="0.2">
      <c r="P57925" s="76"/>
    </row>
    <row r="57926" spans="16:16" x14ac:dyDescent="0.2">
      <c r="P57926" s="76"/>
    </row>
    <row r="57927" spans="16:16" x14ac:dyDescent="0.2">
      <c r="P57927" s="76"/>
    </row>
    <row r="57928" spans="16:16" x14ac:dyDescent="0.2">
      <c r="P57928" s="76"/>
    </row>
    <row r="57929" spans="16:16" x14ac:dyDescent="0.2">
      <c r="P57929" s="76"/>
    </row>
    <row r="57930" spans="16:16" x14ac:dyDescent="0.2">
      <c r="P57930" s="76"/>
    </row>
    <row r="57931" spans="16:16" x14ac:dyDescent="0.2">
      <c r="P57931" s="76"/>
    </row>
    <row r="57932" spans="16:16" x14ac:dyDescent="0.2">
      <c r="P57932" s="76"/>
    </row>
    <row r="57933" spans="16:16" x14ac:dyDescent="0.2">
      <c r="P57933" s="76"/>
    </row>
    <row r="57934" spans="16:16" x14ac:dyDescent="0.2">
      <c r="P57934" s="76"/>
    </row>
    <row r="57935" spans="16:16" x14ac:dyDescent="0.2">
      <c r="P57935" s="76"/>
    </row>
    <row r="57936" spans="16:16" x14ac:dyDescent="0.2">
      <c r="P57936" s="76"/>
    </row>
    <row r="57937" spans="16:16" x14ac:dyDescent="0.2">
      <c r="P57937" s="76"/>
    </row>
    <row r="57938" spans="16:16" x14ac:dyDescent="0.2">
      <c r="P57938" s="76"/>
    </row>
    <row r="57939" spans="16:16" x14ac:dyDescent="0.2">
      <c r="P57939" s="76"/>
    </row>
    <row r="57940" spans="16:16" x14ac:dyDescent="0.2">
      <c r="P57940" s="76"/>
    </row>
    <row r="57941" spans="16:16" x14ac:dyDescent="0.2">
      <c r="P57941" s="76"/>
    </row>
    <row r="57942" spans="16:16" x14ac:dyDescent="0.2">
      <c r="P57942" s="76"/>
    </row>
    <row r="57943" spans="16:16" x14ac:dyDescent="0.2">
      <c r="P57943" s="76"/>
    </row>
    <row r="57944" spans="16:16" x14ac:dyDescent="0.2">
      <c r="P57944" s="76"/>
    </row>
    <row r="57945" spans="16:16" x14ac:dyDescent="0.2">
      <c r="P57945" s="76"/>
    </row>
    <row r="57946" spans="16:16" x14ac:dyDescent="0.2">
      <c r="P57946" s="76"/>
    </row>
    <row r="57947" spans="16:16" x14ac:dyDescent="0.2">
      <c r="P57947" s="76"/>
    </row>
    <row r="57948" spans="16:16" x14ac:dyDescent="0.2">
      <c r="P57948" s="76"/>
    </row>
    <row r="57949" spans="16:16" x14ac:dyDescent="0.2">
      <c r="P57949" s="76"/>
    </row>
    <row r="57950" spans="16:16" x14ac:dyDescent="0.2">
      <c r="P57950" s="76"/>
    </row>
    <row r="57951" spans="16:16" x14ac:dyDescent="0.2">
      <c r="P57951" s="76"/>
    </row>
    <row r="57952" spans="16:16" x14ac:dyDescent="0.2">
      <c r="P57952" s="76"/>
    </row>
    <row r="57953" spans="16:16" x14ac:dyDescent="0.2">
      <c r="P57953" s="76"/>
    </row>
    <row r="57954" spans="16:16" x14ac:dyDescent="0.2">
      <c r="P57954" s="76"/>
    </row>
    <row r="57955" spans="16:16" x14ac:dyDescent="0.2">
      <c r="P57955" s="76"/>
    </row>
    <row r="57956" spans="16:16" x14ac:dyDescent="0.2">
      <c r="P57956" s="76"/>
    </row>
    <row r="57957" spans="16:16" x14ac:dyDescent="0.2">
      <c r="P57957" s="76"/>
    </row>
    <row r="57958" spans="16:16" x14ac:dyDescent="0.2">
      <c r="P57958" s="76"/>
    </row>
    <row r="57959" spans="16:16" x14ac:dyDescent="0.2">
      <c r="P57959" s="76"/>
    </row>
    <row r="57960" spans="16:16" x14ac:dyDescent="0.2">
      <c r="P57960" s="76"/>
    </row>
    <row r="57961" spans="16:16" x14ac:dyDescent="0.2">
      <c r="P57961" s="76"/>
    </row>
    <row r="57962" spans="16:16" x14ac:dyDescent="0.2">
      <c r="P57962" s="76"/>
    </row>
    <row r="57963" spans="16:16" x14ac:dyDescent="0.2">
      <c r="P57963" s="76"/>
    </row>
    <row r="57964" spans="16:16" x14ac:dyDescent="0.2">
      <c r="P57964" s="76"/>
    </row>
    <row r="57965" spans="16:16" x14ac:dyDescent="0.2">
      <c r="P57965" s="76"/>
    </row>
    <row r="57966" spans="16:16" x14ac:dyDescent="0.2">
      <c r="P57966" s="76"/>
    </row>
    <row r="57967" spans="16:16" x14ac:dyDescent="0.2">
      <c r="P57967" s="76"/>
    </row>
    <row r="57968" spans="16:16" x14ac:dyDescent="0.2">
      <c r="P57968" s="76"/>
    </row>
    <row r="57969" spans="16:16" x14ac:dyDescent="0.2">
      <c r="P57969" s="76"/>
    </row>
    <row r="57970" spans="16:16" x14ac:dyDescent="0.2">
      <c r="P57970" s="76"/>
    </row>
    <row r="57971" spans="16:16" x14ac:dyDescent="0.2">
      <c r="P57971" s="76"/>
    </row>
    <row r="57972" spans="16:16" x14ac:dyDescent="0.2">
      <c r="P57972" s="76"/>
    </row>
    <row r="57973" spans="16:16" x14ac:dyDescent="0.2">
      <c r="P57973" s="76"/>
    </row>
    <row r="57974" spans="16:16" x14ac:dyDescent="0.2">
      <c r="P57974" s="76"/>
    </row>
    <row r="57975" spans="16:16" x14ac:dyDescent="0.2">
      <c r="P57975" s="76"/>
    </row>
    <row r="57976" spans="16:16" x14ac:dyDescent="0.2">
      <c r="P57976" s="76"/>
    </row>
    <row r="57977" spans="16:16" x14ac:dyDescent="0.2">
      <c r="P57977" s="76"/>
    </row>
    <row r="57978" spans="16:16" x14ac:dyDescent="0.2">
      <c r="P57978" s="76"/>
    </row>
    <row r="57979" spans="16:16" x14ac:dyDescent="0.2">
      <c r="P57979" s="76"/>
    </row>
    <row r="57980" spans="16:16" x14ac:dyDescent="0.2">
      <c r="P57980" s="76"/>
    </row>
    <row r="57981" spans="16:16" x14ac:dyDescent="0.2">
      <c r="P57981" s="76"/>
    </row>
    <row r="57982" spans="16:16" x14ac:dyDescent="0.2">
      <c r="P57982" s="76"/>
    </row>
    <row r="57983" spans="16:16" x14ac:dyDescent="0.2">
      <c r="P57983" s="76"/>
    </row>
    <row r="57984" spans="16:16" x14ac:dyDescent="0.2">
      <c r="P57984" s="76"/>
    </row>
    <row r="57985" spans="16:16" x14ac:dyDescent="0.2">
      <c r="P57985" s="76"/>
    </row>
    <row r="57986" spans="16:16" x14ac:dyDescent="0.2">
      <c r="P57986" s="76"/>
    </row>
    <row r="57987" spans="16:16" x14ac:dyDescent="0.2">
      <c r="P57987" s="76"/>
    </row>
    <row r="57988" spans="16:16" x14ac:dyDescent="0.2">
      <c r="P57988" s="76"/>
    </row>
    <row r="57989" spans="16:16" x14ac:dyDescent="0.2">
      <c r="P57989" s="76"/>
    </row>
    <row r="57990" spans="16:16" x14ac:dyDescent="0.2">
      <c r="P57990" s="76"/>
    </row>
    <row r="57991" spans="16:16" x14ac:dyDescent="0.2">
      <c r="P57991" s="76"/>
    </row>
    <row r="57992" spans="16:16" x14ac:dyDescent="0.2">
      <c r="P57992" s="76"/>
    </row>
    <row r="57993" spans="16:16" x14ac:dyDescent="0.2">
      <c r="P57993" s="76"/>
    </row>
    <row r="57994" spans="16:16" x14ac:dyDescent="0.2">
      <c r="P57994" s="76"/>
    </row>
    <row r="57995" spans="16:16" x14ac:dyDescent="0.2">
      <c r="P57995" s="76"/>
    </row>
    <row r="57996" spans="16:16" x14ac:dyDescent="0.2">
      <c r="P57996" s="76"/>
    </row>
    <row r="57997" spans="16:16" x14ac:dyDescent="0.2">
      <c r="P57997" s="76"/>
    </row>
    <row r="57998" spans="16:16" x14ac:dyDescent="0.2">
      <c r="P57998" s="76"/>
    </row>
    <row r="57999" spans="16:16" x14ac:dyDescent="0.2">
      <c r="P57999" s="76"/>
    </row>
    <row r="58000" spans="16:16" x14ac:dyDescent="0.2">
      <c r="P58000" s="76"/>
    </row>
    <row r="58001" spans="16:16" x14ac:dyDescent="0.2">
      <c r="P58001" s="76"/>
    </row>
    <row r="58002" spans="16:16" x14ac:dyDescent="0.2">
      <c r="P58002" s="76"/>
    </row>
    <row r="58003" spans="16:16" x14ac:dyDescent="0.2">
      <c r="P58003" s="76"/>
    </row>
    <row r="58004" spans="16:16" x14ac:dyDescent="0.2">
      <c r="P58004" s="76"/>
    </row>
    <row r="58005" spans="16:16" x14ac:dyDescent="0.2">
      <c r="P58005" s="76"/>
    </row>
    <row r="58006" spans="16:16" x14ac:dyDescent="0.2">
      <c r="P58006" s="76"/>
    </row>
    <row r="58007" spans="16:16" x14ac:dyDescent="0.2">
      <c r="P58007" s="76"/>
    </row>
    <row r="58008" spans="16:16" x14ac:dyDescent="0.2">
      <c r="P58008" s="76"/>
    </row>
    <row r="58009" spans="16:16" x14ac:dyDescent="0.2">
      <c r="P58009" s="76"/>
    </row>
    <row r="58010" spans="16:16" x14ac:dyDescent="0.2">
      <c r="P58010" s="76"/>
    </row>
    <row r="58011" spans="16:16" x14ac:dyDescent="0.2">
      <c r="P58011" s="76"/>
    </row>
    <row r="58012" spans="16:16" x14ac:dyDescent="0.2">
      <c r="P58012" s="76"/>
    </row>
    <row r="58013" spans="16:16" x14ac:dyDescent="0.2">
      <c r="P58013" s="76"/>
    </row>
    <row r="58014" spans="16:16" x14ac:dyDescent="0.2">
      <c r="P58014" s="76"/>
    </row>
    <row r="58015" spans="16:16" x14ac:dyDescent="0.2">
      <c r="P58015" s="76"/>
    </row>
    <row r="58016" spans="16:16" x14ac:dyDescent="0.2">
      <c r="P58016" s="76"/>
    </row>
    <row r="58017" spans="16:16" x14ac:dyDescent="0.2">
      <c r="P58017" s="76"/>
    </row>
    <row r="58018" spans="16:16" x14ac:dyDescent="0.2">
      <c r="P58018" s="76"/>
    </row>
    <row r="58019" spans="16:16" x14ac:dyDescent="0.2">
      <c r="P58019" s="76"/>
    </row>
    <row r="58020" spans="16:16" x14ac:dyDescent="0.2">
      <c r="P58020" s="76"/>
    </row>
    <row r="58021" spans="16:16" x14ac:dyDescent="0.2">
      <c r="P58021" s="76"/>
    </row>
    <row r="58022" spans="16:16" x14ac:dyDescent="0.2">
      <c r="P58022" s="76"/>
    </row>
    <row r="58023" spans="16:16" x14ac:dyDescent="0.2">
      <c r="P58023" s="76"/>
    </row>
    <row r="58024" spans="16:16" x14ac:dyDescent="0.2">
      <c r="P58024" s="76"/>
    </row>
    <row r="58025" spans="16:16" x14ac:dyDescent="0.2">
      <c r="P58025" s="76"/>
    </row>
    <row r="58026" spans="16:16" x14ac:dyDescent="0.2">
      <c r="P58026" s="76"/>
    </row>
    <row r="58027" spans="16:16" x14ac:dyDescent="0.2">
      <c r="P58027" s="76"/>
    </row>
    <row r="58028" spans="16:16" x14ac:dyDescent="0.2">
      <c r="P58028" s="76"/>
    </row>
    <row r="58029" spans="16:16" x14ac:dyDescent="0.2">
      <c r="P58029" s="76"/>
    </row>
    <row r="58030" spans="16:16" x14ac:dyDescent="0.2">
      <c r="P58030" s="76"/>
    </row>
    <row r="58031" spans="16:16" x14ac:dyDescent="0.2">
      <c r="P58031" s="76"/>
    </row>
    <row r="58032" spans="16:16" x14ac:dyDescent="0.2">
      <c r="P58032" s="76"/>
    </row>
    <row r="58033" spans="16:16" x14ac:dyDescent="0.2">
      <c r="P58033" s="76"/>
    </row>
    <row r="58034" spans="16:16" x14ac:dyDescent="0.2">
      <c r="P58034" s="76"/>
    </row>
    <row r="58035" spans="16:16" x14ac:dyDescent="0.2">
      <c r="P58035" s="76"/>
    </row>
    <row r="58036" spans="16:16" x14ac:dyDescent="0.2">
      <c r="P58036" s="76"/>
    </row>
    <row r="58037" spans="16:16" x14ac:dyDescent="0.2">
      <c r="P58037" s="76"/>
    </row>
    <row r="58038" spans="16:16" x14ac:dyDescent="0.2">
      <c r="P58038" s="76"/>
    </row>
    <row r="58039" spans="16:16" x14ac:dyDescent="0.2">
      <c r="P58039" s="76"/>
    </row>
    <row r="58040" spans="16:16" x14ac:dyDescent="0.2">
      <c r="P58040" s="76"/>
    </row>
    <row r="58041" spans="16:16" x14ac:dyDescent="0.2">
      <c r="P58041" s="76"/>
    </row>
    <row r="58042" spans="16:16" x14ac:dyDescent="0.2">
      <c r="P58042" s="76"/>
    </row>
    <row r="58043" spans="16:16" x14ac:dyDescent="0.2">
      <c r="P58043" s="76"/>
    </row>
    <row r="58044" spans="16:16" x14ac:dyDescent="0.2">
      <c r="P58044" s="76"/>
    </row>
    <row r="58045" spans="16:16" x14ac:dyDescent="0.2">
      <c r="P58045" s="76"/>
    </row>
    <row r="58046" spans="16:16" x14ac:dyDescent="0.2">
      <c r="P58046" s="76"/>
    </row>
    <row r="58047" spans="16:16" x14ac:dyDescent="0.2">
      <c r="P58047" s="76"/>
    </row>
    <row r="58048" spans="16:16" x14ac:dyDescent="0.2">
      <c r="P58048" s="76"/>
    </row>
    <row r="58049" spans="16:16" x14ac:dyDescent="0.2">
      <c r="P58049" s="76"/>
    </row>
    <row r="58050" spans="16:16" x14ac:dyDescent="0.2">
      <c r="P58050" s="76"/>
    </row>
    <row r="58051" spans="16:16" x14ac:dyDescent="0.2">
      <c r="P58051" s="76"/>
    </row>
    <row r="58052" spans="16:16" x14ac:dyDescent="0.2">
      <c r="P58052" s="76"/>
    </row>
    <row r="58053" spans="16:16" x14ac:dyDescent="0.2">
      <c r="P58053" s="76"/>
    </row>
    <row r="58054" spans="16:16" x14ac:dyDescent="0.2">
      <c r="P58054" s="76"/>
    </row>
    <row r="58055" spans="16:16" x14ac:dyDescent="0.2">
      <c r="P58055" s="76"/>
    </row>
    <row r="58056" spans="16:16" x14ac:dyDescent="0.2">
      <c r="P58056" s="76"/>
    </row>
    <row r="58057" spans="16:16" x14ac:dyDescent="0.2">
      <c r="P58057" s="76"/>
    </row>
    <row r="58058" spans="16:16" x14ac:dyDescent="0.2">
      <c r="P58058" s="76"/>
    </row>
    <row r="58059" spans="16:16" x14ac:dyDescent="0.2">
      <c r="P58059" s="76"/>
    </row>
    <row r="58060" spans="16:16" x14ac:dyDescent="0.2">
      <c r="P58060" s="76"/>
    </row>
    <row r="58061" spans="16:16" x14ac:dyDescent="0.2">
      <c r="P58061" s="76"/>
    </row>
    <row r="58062" spans="16:16" x14ac:dyDescent="0.2">
      <c r="P58062" s="76"/>
    </row>
    <row r="58063" spans="16:16" x14ac:dyDescent="0.2">
      <c r="P58063" s="76"/>
    </row>
    <row r="58064" spans="16:16" x14ac:dyDescent="0.2">
      <c r="P58064" s="76"/>
    </row>
    <row r="58065" spans="16:16" x14ac:dyDescent="0.2">
      <c r="P58065" s="76"/>
    </row>
    <row r="58066" spans="16:16" x14ac:dyDescent="0.2">
      <c r="P58066" s="76"/>
    </row>
    <row r="58067" spans="16:16" x14ac:dyDescent="0.2">
      <c r="P58067" s="76"/>
    </row>
    <row r="58068" spans="16:16" x14ac:dyDescent="0.2">
      <c r="P58068" s="76"/>
    </row>
    <row r="58069" spans="16:16" x14ac:dyDescent="0.2">
      <c r="P58069" s="76"/>
    </row>
    <row r="58070" spans="16:16" x14ac:dyDescent="0.2">
      <c r="P58070" s="76"/>
    </row>
    <row r="58071" spans="16:16" x14ac:dyDescent="0.2">
      <c r="P58071" s="76"/>
    </row>
    <row r="58072" spans="16:16" x14ac:dyDescent="0.2">
      <c r="P58072" s="76"/>
    </row>
    <row r="58073" spans="16:16" x14ac:dyDescent="0.2">
      <c r="P58073" s="76"/>
    </row>
    <row r="58074" spans="16:16" x14ac:dyDescent="0.2">
      <c r="P58074" s="76"/>
    </row>
    <row r="58075" spans="16:16" x14ac:dyDescent="0.2">
      <c r="P58075" s="76"/>
    </row>
    <row r="58076" spans="16:16" x14ac:dyDescent="0.2">
      <c r="P58076" s="76"/>
    </row>
    <row r="58077" spans="16:16" x14ac:dyDescent="0.2">
      <c r="P58077" s="76"/>
    </row>
    <row r="58078" spans="16:16" x14ac:dyDescent="0.2">
      <c r="P58078" s="76"/>
    </row>
    <row r="58079" spans="16:16" x14ac:dyDescent="0.2">
      <c r="P58079" s="76"/>
    </row>
    <row r="58080" spans="16:16" x14ac:dyDescent="0.2">
      <c r="P58080" s="76"/>
    </row>
    <row r="58081" spans="16:16" x14ac:dyDescent="0.2">
      <c r="P58081" s="76"/>
    </row>
    <row r="58082" spans="16:16" x14ac:dyDescent="0.2">
      <c r="P58082" s="76"/>
    </row>
    <row r="58083" spans="16:16" x14ac:dyDescent="0.2">
      <c r="P58083" s="76"/>
    </row>
    <row r="58084" spans="16:16" x14ac:dyDescent="0.2">
      <c r="P58084" s="76"/>
    </row>
    <row r="58085" spans="16:16" x14ac:dyDescent="0.2">
      <c r="P58085" s="76"/>
    </row>
    <row r="58086" spans="16:16" x14ac:dyDescent="0.2">
      <c r="P58086" s="76"/>
    </row>
    <row r="58087" spans="16:16" x14ac:dyDescent="0.2">
      <c r="P58087" s="76"/>
    </row>
    <row r="58088" spans="16:16" x14ac:dyDescent="0.2">
      <c r="P58088" s="76"/>
    </row>
    <row r="58089" spans="16:16" x14ac:dyDescent="0.2">
      <c r="P58089" s="76"/>
    </row>
    <row r="58090" spans="16:16" x14ac:dyDescent="0.2">
      <c r="P58090" s="76"/>
    </row>
    <row r="58091" spans="16:16" x14ac:dyDescent="0.2">
      <c r="P58091" s="76"/>
    </row>
    <row r="58092" spans="16:16" x14ac:dyDescent="0.2">
      <c r="P58092" s="76"/>
    </row>
    <row r="58093" spans="16:16" x14ac:dyDescent="0.2">
      <c r="P58093" s="76"/>
    </row>
    <row r="58094" spans="16:16" x14ac:dyDescent="0.2">
      <c r="P58094" s="76"/>
    </row>
    <row r="58095" spans="16:16" x14ac:dyDescent="0.2">
      <c r="P58095" s="76"/>
    </row>
    <row r="58096" spans="16:16" x14ac:dyDescent="0.2">
      <c r="P58096" s="76"/>
    </row>
    <row r="58097" spans="16:16" x14ac:dyDescent="0.2">
      <c r="P58097" s="76"/>
    </row>
    <row r="58098" spans="16:16" x14ac:dyDescent="0.2">
      <c r="P58098" s="76"/>
    </row>
    <row r="58099" spans="16:16" x14ac:dyDescent="0.2">
      <c r="P58099" s="76"/>
    </row>
    <row r="58100" spans="16:16" x14ac:dyDescent="0.2">
      <c r="P58100" s="76"/>
    </row>
    <row r="58101" spans="16:16" x14ac:dyDescent="0.2">
      <c r="P58101" s="76"/>
    </row>
    <row r="58102" spans="16:16" x14ac:dyDescent="0.2">
      <c r="P58102" s="76"/>
    </row>
    <row r="58103" spans="16:16" x14ac:dyDescent="0.2">
      <c r="P58103" s="76"/>
    </row>
    <row r="58104" spans="16:16" x14ac:dyDescent="0.2">
      <c r="P58104" s="76"/>
    </row>
    <row r="58105" spans="16:16" x14ac:dyDescent="0.2">
      <c r="P58105" s="76"/>
    </row>
    <row r="58106" spans="16:16" x14ac:dyDescent="0.2">
      <c r="P58106" s="76"/>
    </row>
    <row r="58107" spans="16:16" x14ac:dyDescent="0.2">
      <c r="P58107" s="76"/>
    </row>
    <row r="58108" spans="16:16" x14ac:dyDescent="0.2">
      <c r="P58108" s="76"/>
    </row>
    <row r="58109" spans="16:16" x14ac:dyDescent="0.2">
      <c r="P58109" s="76"/>
    </row>
    <row r="58110" spans="16:16" x14ac:dyDescent="0.2">
      <c r="P58110" s="76"/>
    </row>
    <row r="58111" spans="16:16" x14ac:dyDescent="0.2">
      <c r="P58111" s="76"/>
    </row>
    <row r="58112" spans="16:16" x14ac:dyDescent="0.2">
      <c r="P58112" s="76"/>
    </row>
    <row r="58113" spans="16:16" x14ac:dyDescent="0.2">
      <c r="P58113" s="76"/>
    </row>
    <row r="58114" spans="16:16" x14ac:dyDescent="0.2">
      <c r="P58114" s="76"/>
    </row>
    <row r="58115" spans="16:16" x14ac:dyDescent="0.2">
      <c r="P58115" s="76"/>
    </row>
    <row r="58116" spans="16:16" x14ac:dyDescent="0.2">
      <c r="P58116" s="76"/>
    </row>
    <row r="58117" spans="16:16" x14ac:dyDescent="0.2">
      <c r="P58117" s="76"/>
    </row>
    <row r="58118" spans="16:16" x14ac:dyDescent="0.2">
      <c r="P58118" s="76"/>
    </row>
    <row r="58119" spans="16:16" x14ac:dyDescent="0.2">
      <c r="P58119" s="76"/>
    </row>
    <row r="58120" spans="16:16" x14ac:dyDescent="0.2">
      <c r="P58120" s="76"/>
    </row>
    <row r="58121" spans="16:16" x14ac:dyDescent="0.2">
      <c r="P58121" s="76"/>
    </row>
    <row r="58122" spans="16:16" x14ac:dyDescent="0.2">
      <c r="P58122" s="76"/>
    </row>
    <row r="58123" spans="16:16" x14ac:dyDescent="0.2">
      <c r="P58123" s="76"/>
    </row>
    <row r="58124" spans="16:16" x14ac:dyDescent="0.2">
      <c r="P58124" s="76"/>
    </row>
    <row r="58125" spans="16:16" x14ac:dyDescent="0.2">
      <c r="P58125" s="76"/>
    </row>
    <row r="58126" spans="16:16" x14ac:dyDescent="0.2">
      <c r="P58126" s="76"/>
    </row>
    <row r="58127" spans="16:16" x14ac:dyDescent="0.2">
      <c r="P58127" s="76"/>
    </row>
    <row r="58128" spans="16:16" x14ac:dyDescent="0.2">
      <c r="P58128" s="76"/>
    </row>
    <row r="58129" spans="16:16" x14ac:dyDescent="0.2">
      <c r="P58129" s="76"/>
    </row>
    <row r="58130" spans="16:16" x14ac:dyDescent="0.2">
      <c r="P58130" s="76"/>
    </row>
    <row r="58131" spans="16:16" x14ac:dyDescent="0.2">
      <c r="P58131" s="76"/>
    </row>
    <row r="58132" spans="16:16" x14ac:dyDescent="0.2">
      <c r="P58132" s="76"/>
    </row>
    <row r="58133" spans="16:16" x14ac:dyDescent="0.2">
      <c r="P58133" s="76"/>
    </row>
    <row r="58134" spans="16:16" x14ac:dyDescent="0.2">
      <c r="P58134" s="76"/>
    </row>
    <row r="58135" spans="16:16" x14ac:dyDescent="0.2">
      <c r="P58135" s="76"/>
    </row>
    <row r="58136" spans="16:16" x14ac:dyDescent="0.2">
      <c r="P58136" s="76"/>
    </row>
    <row r="58137" spans="16:16" x14ac:dyDescent="0.2">
      <c r="P58137" s="76"/>
    </row>
    <row r="58138" spans="16:16" x14ac:dyDescent="0.2">
      <c r="P58138" s="76"/>
    </row>
    <row r="58139" spans="16:16" x14ac:dyDescent="0.2">
      <c r="P58139" s="76"/>
    </row>
    <row r="58140" spans="16:16" x14ac:dyDescent="0.2">
      <c r="P58140" s="76"/>
    </row>
    <row r="58141" spans="16:16" x14ac:dyDescent="0.2">
      <c r="P58141" s="76"/>
    </row>
    <row r="58142" spans="16:16" x14ac:dyDescent="0.2">
      <c r="P58142" s="76"/>
    </row>
    <row r="58143" spans="16:16" x14ac:dyDescent="0.2">
      <c r="P58143" s="76"/>
    </row>
    <row r="58144" spans="16:16" x14ac:dyDescent="0.2">
      <c r="P58144" s="76"/>
    </row>
    <row r="58145" spans="16:16" x14ac:dyDescent="0.2">
      <c r="P58145" s="76"/>
    </row>
    <row r="58146" spans="16:16" x14ac:dyDescent="0.2">
      <c r="P58146" s="76"/>
    </row>
    <row r="58147" spans="16:16" x14ac:dyDescent="0.2">
      <c r="P58147" s="76"/>
    </row>
    <row r="58148" spans="16:16" x14ac:dyDescent="0.2">
      <c r="P58148" s="76"/>
    </row>
    <row r="58149" spans="16:16" x14ac:dyDescent="0.2">
      <c r="P58149" s="76"/>
    </row>
    <row r="58150" spans="16:16" x14ac:dyDescent="0.2">
      <c r="P58150" s="76"/>
    </row>
    <row r="58151" spans="16:16" x14ac:dyDescent="0.2">
      <c r="P58151" s="76"/>
    </row>
    <row r="58152" spans="16:16" x14ac:dyDescent="0.2">
      <c r="P58152" s="76"/>
    </row>
    <row r="58153" spans="16:16" x14ac:dyDescent="0.2">
      <c r="P58153" s="76"/>
    </row>
    <row r="58154" spans="16:16" x14ac:dyDescent="0.2">
      <c r="P58154" s="76"/>
    </row>
    <row r="58155" spans="16:16" x14ac:dyDescent="0.2">
      <c r="P58155" s="76"/>
    </row>
    <row r="58156" spans="16:16" x14ac:dyDescent="0.2">
      <c r="P58156" s="76"/>
    </row>
    <row r="58157" spans="16:16" x14ac:dyDescent="0.2">
      <c r="P58157" s="76"/>
    </row>
    <row r="58158" spans="16:16" x14ac:dyDescent="0.2">
      <c r="P58158" s="76"/>
    </row>
    <row r="58159" spans="16:16" x14ac:dyDescent="0.2">
      <c r="P58159" s="76"/>
    </row>
    <row r="58160" spans="16:16" x14ac:dyDescent="0.2">
      <c r="P58160" s="76"/>
    </row>
    <row r="58161" spans="16:16" x14ac:dyDescent="0.2">
      <c r="P58161" s="76"/>
    </row>
    <row r="58162" spans="16:16" x14ac:dyDescent="0.2">
      <c r="P58162" s="76"/>
    </row>
    <row r="58163" spans="16:16" x14ac:dyDescent="0.2">
      <c r="P58163" s="76"/>
    </row>
    <row r="58164" spans="16:16" x14ac:dyDescent="0.2">
      <c r="P58164" s="76"/>
    </row>
    <row r="58165" spans="16:16" x14ac:dyDescent="0.2">
      <c r="P58165" s="76"/>
    </row>
    <row r="58166" spans="16:16" x14ac:dyDescent="0.2">
      <c r="P58166" s="76"/>
    </row>
    <row r="58167" spans="16:16" x14ac:dyDescent="0.2">
      <c r="P58167" s="76"/>
    </row>
    <row r="58168" spans="16:16" x14ac:dyDescent="0.2">
      <c r="P58168" s="76"/>
    </row>
    <row r="58169" spans="16:16" x14ac:dyDescent="0.2">
      <c r="P58169" s="76"/>
    </row>
    <row r="58170" spans="16:16" x14ac:dyDescent="0.2">
      <c r="P58170" s="76"/>
    </row>
    <row r="58171" spans="16:16" x14ac:dyDescent="0.2">
      <c r="P58171" s="76"/>
    </row>
    <row r="58172" spans="16:16" x14ac:dyDescent="0.2">
      <c r="P58172" s="76"/>
    </row>
    <row r="58173" spans="16:16" x14ac:dyDescent="0.2">
      <c r="P58173" s="76"/>
    </row>
    <row r="58174" spans="16:16" x14ac:dyDescent="0.2">
      <c r="P58174" s="76"/>
    </row>
    <row r="58175" spans="16:16" x14ac:dyDescent="0.2">
      <c r="P58175" s="76"/>
    </row>
    <row r="58176" spans="16:16" x14ac:dyDescent="0.2">
      <c r="P58176" s="76"/>
    </row>
    <row r="58177" spans="16:16" x14ac:dyDescent="0.2">
      <c r="P58177" s="76"/>
    </row>
    <row r="58178" spans="16:16" x14ac:dyDescent="0.2">
      <c r="P58178" s="76"/>
    </row>
    <row r="58179" spans="16:16" x14ac:dyDescent="0.2">
      <c r="P58179" s="76"/>
    </row>
    <row r="58180" spans="16:16" x14ac:dyDescent="0.2">
      <c r="P58180" s="76"/>
    </row>
    <row r="58181" spans="16:16" x14ac:dyDescent="0.2">
      <c r="P58181" s="76"/>
    </row>
    <row r="58182" spans="16:16" x14ac:dyDescent="0.2">
      <c r="P58182" s="76"/>
    </row>
    <row r="58183" spans="16:16" x14ac:dyDescent="0.2">
      <c r="P58183" s="76"/>
    </row>
    <row r="58184" spans="16:16" x14ac:dyDescent="0.2">
      <c r="P58184" s="76"/>
    </row>
    <row r="58185" spans="16:16" x14ac:dyDescent="0.2">
      <c r="P58185" s="76"/>
    </row>
    <row r="58186" spans="16:16" x14ac:dyDescent="0.2">
      <c r="P58186" s="76"/>
    </row>
    <row r="58187" spans="16:16" x14ac:dyDescent="0.2">
      <c r="P58187" s="76"/>
    </row>
    <row r="58188" spans="16:16" x14ac:dyDescent="0.2">
      <c r="P58188" s="76"/>
    </row>
    <row r="58189" spans="16:16" x14ac:dyDescent="0.2">
      <c r="P58189" s="76"/>
    </row>
    <row r="58190" spans="16:16" x14ac:dyDescent="0.2">
      <c r="P58190" s="76"/>
    </row>
    <row r="58191" spans="16:16" x14ac:dyDescent="0.2">
      <c r="P58191" s="76"/>
    </row>
    <row r="58192" spans="16:16" x14ac:dyDescent="0.2">
      <c r="P58192" s="76"/>
    </row>
    <row r="58193" spans="16:16" x14ac:dyDescent="0.2">
      <c r="P58193" s="76"/>
    </row>
    <row r="58194" spans="16:16" x14ac:dyDescent="0.2">
      <c r="P58194" s="76"/>
    </row>
    <row r="58195" spans="16:16" x14ac:dyDescent="0.2">
      <c r="P58195" s="76"/>
    </row>
    <row r="58196" spans="16:16" x14ac:dyDescent="0.2">
      <c r="P58196" s="76"/>
    </row>
    <row r="58197" spans="16:16" x14ac:dyDescent="0.2">
      <c r="P58197" s="76"/>
    </row>
    <row r="58198" spans="16:16" x14ac:dyDescent="0.2">
      <c r="P58198" s="76"/>
    </row>
    <row r="58199" spans="16:16" x14ac:dyDescent="0.2">
      <c r="P58199" s="76"/>
    </row>
    <row r="58200" spans="16:16" x14ac:dyDescent="0.2">
      <c r="P58200" s="76"/>
    </row>
    <row r="58201" spans="16:16" x14ac:dyDescent="0.2">
      <c r="P58201" s="76"/>
    </row>
    <row r="58202" spans="16:16" x14ac:dyDescent="0.2">
      <c r="P58202" s="76"/>
    </row>
    <row r="58203" spans="16:16" x14ac:dyDescent="0.2">
      <c r="P58203" s="76"/>
    </row>
    <row r="58204" spans="16:16" x14ac:dyDescent="0.2">
      <c r="P58204" s="76"/>
    </row>
    <row r="58205" spans="16:16" x14ac:dyDescent="0.2">
      <c r="P58205" s="76"/>
    </row>
    <row r="58206" spans="16:16" x14ac:dyDescent="0.2">
      <c r="P58206" s="76"/>
    </row>
    <row r="58207" spans="16:16" x14ac:dyDescent="0.2">
      <c r="P58207" s="76"/>
    </row>
    <row r="58208" spans="16:16" x14ac:dyDescent="0.2">
      <c r="P58208" s="76"/>
    </row>
    <row r="58209" spans="16:16" x14ac:dyDescent="0.2">
      <c r="P58209" s="76"/>
    </row>
    <row r="58210" spans="16:16" x14ac:dyDescent="0.2">
      <c r="P58210" s="76"/>
    </row>
    <row r="58211" spans="16:16" x14ac:dyDescent="0.2">
      <c r="P58211" s="76"/>
    </row>
    <row r="58212" spans="16:16" x14ac:dyDescent="0.2">
      <c r="P58212" s="76"/>
    </row>
    <row r="58213" spans="16:16" x14ac:dyDescent="0.2">
      <c r="P58213" s="76"/>
    </row>
    <row r="58214" spans="16:16" x14ac:dyDescent="0.2">
      <c r="P58214" s="76"/>
    </row>
    <row r="58215" spans="16:16" x14ac:dyDescent="0.2">
      <c r="P58215" s="76"/>
    </row>
    <row r="58216" spans="16:16" x14ac:dyDescent="0.2">
      <c r="P58216" s="76"/>
    </row>
    <row r="58217" spans="16:16" x14ac:dyDescent="0.2">
      <c r="P58217" s="76"/>
    </row>
    <row r="58218" spans="16:16" x14ac:dyDescent="0.2">
      <c r="P58218" s="76"/>
    </row>
    <row r="58219" spans="16:16" x14ac:dyDescent="0.2">
      <c r="P58219" s="76"/>
    </row>
    <row r="58220" spans="16:16" x14ac:dyDescent="0.2">
      <c r="P58220" s="76"/>
    </row>
    <row r="58221" spans="16:16" x14ac:dyDescent="0.2">
      <c r="P58221" s="76"/>
    </row>
    <row r="58222" spans="16:16" x14ac:dyDescent="0.2">
      <c r="P58222" s="76"/>
    </row>
    <row r="58223" spans="16:16" x14ac:dyDescent="0.2">
      <c r="P58223" s="76"/>
    </row>
    <row r="58224" spans="16:16" x14ac:dyDescent="0.2">
      <c r="P58224" s="76"/>
    </row>
    <row r="58225" spans="16:16" x14ac:dyDescent="0.2">
      <c r="P58225" s="76"/>
    </row>
    <row r="58226" spans="16:16" x14ac:dyDescent="0.2">
      <c r="P58226" s="76"/>
    </row>
    <row r="58227" spans="16:16" x14ac:dyDescent="0.2">
      <c r="P58227" s="76"/>
    </row>
    <row r="58228" spans="16:16" x14ac:dyDescent="0.2">
      <c r="P58228" s="76"/>
    </row>
    <row r="58229" spans="16:16" x14ac:dyDescent="0.2">
      <c r="P58229" s="76"/>
    </row>
    <row r="58230" spans="16:16" x14ac:dyDescent="0.2">
      <c r="P58230" s="76"/>
    </row>
    <row r="58231" spans="16:16" x14ac:dyDescent="0.2">
      <c r="P58231" s="76"/>
    </row>
    <row r="58232" spans="16:16" x14ac:dyDescent="0.2">
      <c r="P58232" s="76"/>
    </row>
    <row r="58233" spans="16:16" x14ac:dyDescent="0.2">
      <c r="P58233" s="76"/>
    </row>
    <row r="58234" spans="16:16" x14ac:dyDescent="0.2">
      <c r="P58234" s="76"/>
    </row>
    <row r="58235" spans="16:16" x14ac:dyDescent="0.2">
      <c r="P58235" s="76"/>
    </row>
    <row r="58236" spans="16:16" x14ac:dyDescent="0.2">
      <c r="P58236" s="76"/>
    </row>
    <row r="58237" spans="16:16" x14ac:dyDescent="0.2">
      <c r="P58237" s="76"/>
    </row>
    <row r="58238" spans="16:16" x14ac:dyDescent="0.2">
      <c r="P58238" s="76"/>
    </row>
    <row r="58239" spans="16:16" x14ac:dyDescent="0.2">
      <c r="P58239" s="76"/>
    </row>
    <row r="58240" spans="16:16" x14ac:dyDescent="0.2">
      <c r="P58240" s="76"/>
    </row>
    <row r="58241" spans="16:16" x14ac:dyDescent="0.2">
      <c r="P58241" s="76"/>
    </row>
    <row r="58242" spans="16:16" x14ac:dyDescent="0.2">
      <c r="P58242" s="76"/>
    </row>
    <row r="58243" spans="16:16" x14ac:dyDescent="0.2">
      <c r="P58243" s="76"/>
    </row>
    <row r="58244" spans="16:16" x14ac:dyDescent="0.2">
      <c r="P58244" s="76"/>
    </row>
    <row r="58245" spans="16:16" x14ac:dyDescent="0.2">
      <c r="P58245" s="76"/>
    </row>
    <row r="58246" spans="16:16" x14ac:dyDescent="0.2">
      <c r="P58246" s="76"/>
    </row>
    <row r="58247" spans="16:16" x14ac:dyDescent="0.2">
      <c r="P58247" s="76"/>
    </row>
    <row r="58248" spans="16:16" x14ac:dyDescent="0.2">
      <c r="P58248" s="76"/>
    </row>
    <row r="58249" spans="16:16" x14ac:dyDescent="0.2">
      <c r="P58249" s="76"/>
    </row>
    <row r="58250" spans="16:16" x14ac:dyDescent="0.2">
      <c r="P58250" s="76"/>
    </row>
    <row r="58251" spans="16:16" x14ac:dyDescent="0.2">
      <c r="P58251" s="76"/>
    </row>
    <row r="58252" spans="16:16" x14ac:dyDescent="0.2">
      <c r="P58252" s="76"/>
    </row>
    <row r="58253" spans="16:16" x14ac:dyDescent="0.2">
      <c r="P58253" s="76"/>
    </row>
    <row r="58254" spans="16:16" x14ac:dyDescent="0.2">
      <c r="P58254" s="76"/>
    </row>
    <row r="58255" spans="16:16" x14ac:dyDescent="0.2">
      <c r="P58255" s="76"/>
    </row>
    <row r="58256" spans="16:16" x14ac:dyDescent="0.2">
      <c r="P58256" s="76"/>
    </row>
    <row r="58257" spans="16:16" x14ac:dyDescent="0.2">
      <c r="P58257" s="76"/>
    </row>
    <row r="58258" spans="16:16" x14ac:dyDescent="0.2">
      <c r="P58258" s="76"/>
    </row>
    <row r="58259" spans="16:16" x14ac:dyDescent="0.2">
      <c r="P58259" s="76"/>
    </row>
    <row r="58260" spans="16:16" x14ac:dyDescent="0.2">
      <c r="P58260" s="76"/>
    </row>
    <row r="58261" spans="16:16" x14ac:dyDescent="0.2">
      <c r="P58261" s="76"/>
    </row>
    <row r="58262" spans="16:16" x14ac:dyDescent="0.2">
      <c r="P58262" s="76"/>
    </row>
    <row r="58263" spans="16:16" x14ac:dyDescent="0.2">
      <c r="P58263" s="76"/>
    </row>
    <row r="58264" spans="16:16" x14ac:dyDescent="0.2">
      <c r="P58264" s="76"/>
    </row>
    <row r="58265" spans="16:16" x14ac:dyDescent="0.2">
      <c r="P58265" s="76"/>
    </row>
    <row r="58266" spans="16:16" x14ac:dyDescent="0.2">
      <c r="P58266" s="76"/>
    </row>
    <row r="58267" spans="16:16" x14ac:dyDescent="0.2">
      <c r="P58267" s="76"/>
    </row>
    <row r="58268" spans="16:16" x14ac:dyDescent="0.2">
      <c r="P58268" s="76"/>
    </row>
    <row r="58269" spans="16:16" x14ac:dyDescent="0.2">
      <c r="P58269" s="76"/>
    </row>
    <row r="58270" spans="16:16" x14ac:dyDescent="0.2">
      <c r="P58270" s="76"/>
    </row>
    <row r="58271" spans="16:16" x14ac:dyDescent="0.2">
      <c r="P58271" s="76"/>
    </row>
    <row r="58272" spans="16:16" x14ac:dyDescent="0.2">
      <c r="P58272" s="76"/>
    </row>
    <row r="58273" spans="16:16" x14ac:dyDescent="0.2">
      <c r="P58273" s="76"/>
    </row>
    <row r="58274" spans="16:16" x14ac:dyDescent="0.2">
      <c r="P58274" s="76"/>
    </row>
    <row r="58275" spans="16:16" x14ac:dyDescent="0.2">
      <c r="P58275" s="76"/>
    </row>
    <row r="58276" spans="16:16" x14ac:dyDescent="0.2">
      <c r="P58276" s="76"/>
    </row>
    <row r="58277" spans="16:16" x14ac:dyDescent="0.2">
      <c r="P58277" s="76"/>
    </row>
    <row r="58278" spans="16:16" x14ac:dyDescent="0.2">
      <c r="P58278" s="76"/>
    </row>
    <row r="58279" spans="16:16" x14ac:dyDescent="0.2">
      <c r="P58279" s="76"/>
    </row>
    <row r="58280" spans="16:16" x14ac:dyDescent="0.2">
      <c r="P58280" s="76"/>
    </row>
    <row r="58281" spans="16:16" x14ac:dyDescent="0.2">
      <c r="P58281" s="76"/>
    </row>
    <row r="58282" spans="16:16" x14ac:dyDescent="0.2">
      <c r="P58282" s="76"/>
    </row>
    <row r="58283" spans="16:16" x14ac:dyDescent="0.2">
      <c r="P58283" s="76"/>
    </row>
    <row r="58284" spans="16:16" x14ac:dyDescent="0.2">
      <c r="P58284" s="76"/>
    </row>
    <row r="58285" spans="16:16" x14ac:dyDescent="0.2">
      <c r="P58285" s="76"/>
    </row>
    <row r="58286" spans="16:16" x14ac:dyDescent="0.2">
      <c r="P58286" s="76"/>
    </row>
    <row r="58287" spans="16:16" x14ac:dyDescent="0.2">
      <c r="P58287" s="76"/>
    </row>
    <row r="58288" spans="16:16" x14ac:dyDescent="0.2">
      <c r="P58288" s="76"/>
    </row>
    <row r="58289" spans="16:16" x14ac:dyDescent="0.2">
      <c r="P58289" s="76"/>
    </row>
    <row r="58290" spans="16:16" x14ac:dyDescent="0.2">
      <c r="P58290" s="76"/>
    </row>
    <row r="58291" spans="16:16" x14ac:dyDescent="0.2">
      <c r="P58291" s="76"/>
    </row>
    <row r="58292" spans="16:16" x14ac:dyDescent="0.2">
      <c r="P58292" s="76"/>
    </row>
    <row r="58293" spans="16:16" x14ac:dyDescent="0.2">
      <c r="P58293" s="76"/>
    </row>
    <row r="58294" spans="16:16" x14ac:dyDescent="0.2">
      <c r="P58294" s="76"/>
    </row>
    <row r="58295" spans="16:16" x14ac:dyDescent="0.2">
      <c r="P58295" s="76"/>
    </row>
    <row r="58296" spans="16:16" x14ac:dyDescent="0.2">
      <c r="P58296" s="76"/>
    </row>
    <row r="58297" spans="16:16" x14ac:dyDescent="0.2">
      <c r="P58297" s="76"/>
    </row>
    <row r="58298" spans="16:16" x14ac:dyDescent="0.2">
      <c r="P58298" s="76"/>
    </row>
    <row r="58299" spans="16:16" x14ac:dyDescent="0.2">
      <c r="P58299" s="76"/>
    </row>
    <row r="58300" spans="16:16" x14ac:dyDescent="0.2">
      <c r="P58300" s="76"/>
    </row>
    <row r="58301" spans="16:16" x14ac:dyDescent="0.2">
      <c r="P58301" s="76"/>
    </row>
    <row r="58302" spans="16:16" x14ac:dyDescent="0.2">
      <c r="P58302" s="76"/>
    </row>
    <row r="58303" spans="16:16" x14ac:dyDescent="0.2">
      <c r="P58303" s="76"/>
    </row>
    <row r="58304" spans="16:16" x14ac:dyDescent="0.2">
      <c r="P58304" s="76"/>
    </row>
    <row r="58305" spans="16:16" x14ac:dyDescent="0.2">
      <c r="P58305" s="76"/>
    </row>
    <row r="58306" spans="16:16" x14ac:dyDescent="0.2">
      <c r="P58306" s="76"/>
    </row>
    <row r="58307" spans="16:16" x14ac:dyDescent="0.2">
      <c r="P58307" s="76"/>
    </row>
    <row r="58308" spans="16:16" x14ac:dyDescent="0.2">
      <c r="P58308" s="76"/>
    </row>
    <row r="58309" spans="16:16" x14ac:dyDescent="0.2">
      <c r="P58309" s="76"/>
    </row>
    <row r="58310" spans="16:16" x14ac:dyDescent="0.2">
      <c r="P58310" s="76"/>
    </row>
    <row r="58311" spans="16:16" x14ac:dyDescent="0.2">
      <c r="P58311" s="76"/>
    </row>
    <row r="58312" spans="16:16" x14ac:dyDescent="0.2">
      <c r="P58312" s="76"/>
    </row>
    <row r="58313" spans="16:16" x14ac:dyDescent="0.2">
      <c r="P58313" s="76"/>
    </row>
    <row r="58314" spans="16:16" x14ac:dyDescent="0.2">
      <c r="P58314" s="76"/>
    </row>
    <row r="58315" spans="16:16" x14ac:dyDescent="0.2">
      <c r="P58315" s="76"/>
    </row>
    <row r="58316" spans="16:16" x14ac:dyDescent="0.2">
      <c r="P58316" s="76"/>
    </row>
    <row r="58317" spans="16:16" x14ac:dyDescent="0.2">
      <c r="P58317" s="76"/>
    </row>
    <row r="58318" spans="16:16" x14ac:dyDescent="0.2">
      <c r="P58318" s="76"/>
    </row>
    <row r="58319" spans="16:16" x14ac:dyDescent="0.2">
      <c r="P58319" s="76"/>
    </row>
    <row r="58320" spans="16:16" x14ac:dyDescent="0.2">
      <c r="P58320" s="76"/>
    </row>
    <row r="58321" spans="16:16" x14ac:dyDescent="0.2">
      <c r="P58321" s="76"/>
    </row>
    <row r="58322" spans="16:16" x14ac:dyDescent="0.2">
      <c r="P58322" s="76"/>
    </row>
    <row r="58323" spans="16:16" x14ac:dyDescent="0.2">
      <c r="P58323" s="76"/>
    </row>
    <row r="58324" spans="16:16" x14ac:dyDescent="0.2">
      <c r="P58324" s="76"/>
    </row>
    <row r="58325" spans="16:16" x14ac:dyDescent="0.2">
      <c r="P58325" s="76"/>
    </row>
    <row r="58326" spans="16:16" x14ac:dyDescent="0.2">
      <c r="P58326" s="76"/>
    </row>
    <row r="58327" spans="16:16" x14ac:dyDescent="0.2">
      <c r="P58327" s="76"/>
    </row>
    <row r="58328" spans="16:16" x14ac:dyDescent="0.2">
      <c r="P58328" s="76"/>
    </row>
    <row r="58329" spans="16:16" x14ac:dyDescent="0.2">
      <c r="P58329" s="76"/>
    </row>
    <row r="58330" spans="16:16" x14ac:dyDescent="0.2">
      <c r="P58330" s="76"/>
    </row>
    <row r="58331" spans="16:16" x14ac:dyDescent="0.2">
      <c r="P58331" s="76"/>
    </row>
    <row r="58332" spans="16:16" x14ac:dyDescent="0.2">
      <c r="P58332" s="76"/>
    </row>
    <row r="58333" spans="16:16" x14ac:dyDescent="0.2">
      <c r="P58333" s="76"/>
    </row>
    <row r="58334" spans="16:16" x14ac:dyDescent="0.2">
      <c r="P58334" s="76"/>
    </row>
    <row r="58335" spans="16:16" x14ac:dyDescent="0.2">
      <c r="P58335" s="76"/>
    </row>
    <row r="58336" spans="16:16" x14ac:dyDescent="0.2">
      <c r="P58336" s="76"/>
    </row>
    <row r="58337" spans="16:16" x14ac:dyDescent="0.2">
      <c r="P58337" s="76"/>
    </row>
    <row r="58338" spans="16:16" x14ac:dyDescent="0.2">
      <c r="P58338" s="76"/>
    </row>
    <row r="58339" spans="16:16" x14ac:dyDescent="0.2">
      <c r="P58339" s="76"/>
    </row>
    <row r="58340" spans="16:16" x14ac:dyDescent="0.2">
      <c r="P58340" s="76"/>
    </row>
    <row r="58341" spans="16:16" x14ac:dyDescent="0.2">
      <c r="P58341" s="76"/>
    </row>
    <row r="58342" spans="16:16" x14ac:dyDescent="0.2">
      <c r="P58342" s="76"/>
    </row>
    <row r="58343" spans="16:16" x14ac:dyDescent="0.2">
      <c r="P58343" s="76"/>
    </row>
    <row r="58344" spans="16:16" x14ac:dyDescent="0.2">
      <c r="P58344" s="76"/>
    </row>
    <row r="58345" spans="16:16" x14ac:dyDescent="0.2">
      <c r="P58345" s="76"/>
    </row>
    <row r="58346" spans="16:16" x14ac:dyDescent="0.2">
      <c r="P58346" s="76"/>
    </row>
    <row r="58347" spans="16:16" x14ac:dyDescent="0.2">
      <c r="P58347" s="76"/>
    </row>
    <row r="58348" spans="16:16" x14ac:dyDescent="0.2">
      <c r="P58348" s="76"/>
    </row>
    <row r="58349" spans="16:16" x14ac:dyDescent="0.2">
      <c r="P58349" s="76"/>
    </row>
    <row r="58350" spans="16:16" x14ac:dyDescent="0.2">
      <c r="P58350" s="76"/>
    </row>
    <row r="58351" spans="16:16" x14ac:dyDescent="0.2">
      <c r="P58351" s="76"/>
    </row>
    <row r="58352" spans="16:16" x14ac:dyDescent="0.2">
      <c r="P58352" s="76"/>
    </row>
    <row r="58353" spans="16:16" x14ac:dyDescent="0.2">
      <c r="P58353" s="76"/>
    </row>
    <row r="58354" spans="16:16" x14ac:dyDescent="0.2">
      <c r="P58354" s="76"/>
    </row>
    <row r="58355" spans="16:16" x14ac:dyDescent="0.2">
      <c r="P58355" s="76"/>
    </row>
    <row r="58356" spans="16:16" x14ac:dyDescent="0.2">
      <c r="P58356" s="76"/>
    </row>
    <row r="58357" spans="16:16" x14ac:dyDescent="0.2">
      <c r="P58357" s="76"/>
    </row>
    <row r="58358" spans="16:16" x14ac:dyDescent="0.2">
      <c r="P58358" s="76"/>
    </row>
    <row r="58359" spans="16:16" x14ac:dyDescent="0.2">
      <c r="P58359" s="76"/>
    </row>
    <row r="58360" spans="16:16" x14ac:dyDescent="0.2">
      <c r="P58360" s="76"/>
    </row>
    <row r="58361" spans="16:16" x14ac:dyDescent="0.2">
      <c r="P58361" s="76"/>
    </row>
    <row r="58362" spans="16:16" x14ac:dyDescent="0.2">
      <c r="P58362" s="76"/>
    </row>
    <row r="58363" spans="16:16" x14ac:dyDescent="0.2">
      <c r="P58363" s="76"/>
    </row>
    <row r="58364" spans="16:16" x14ac:dyDescent="0.2">
      <c r="P58364" s="76"/>
    </row>
    <row r="58365" spans="16:16" x14ac:dyDescent="0.2">
      <c r="P58365" s="76"/>
    </row>
    <row r="58366" spans="16:16" x14ac:dyDescent="0.2">
      <c r="P58366" s="76"/>
    </row>
    <row r="58367" spans="16:16" x14ac:dyDescent="0.2">
      <c r="P58367" s="76"/>
    </row>
    <row r="58368" spans="16:16" x14ac:dyDescent="0.2">
      <c r="P58368" s="76"/>
    </row>
    <row r="58369" spans="16:16" x14ac:dyDescent="0.2">
      <c r="P58369" s="76"/>
    </row>
    <row r="58370" spans="16:16" x14ac:dyDescent="0.2">
      <c r="P58370" s="76"/>
    </row>
    <row r="58371" spans="16:16" x14ac:dyDescent="0.2">
      <c r="P58371" s="76"/>
    </row>
    <row r="58372" spans="16:16" x14ac:dyDescent="0.2">
      <c r="P58372" s="76"/>
    </row>
    <row r="58373" spans="16:16" x14ac:dyDescent="0.2">
      <c r="P58373" s="76"/>
    </row>
    <row r="58374" spans="16:16" x14ac:dyDescent="0.2">
      <c r="P58374" s="76"/>
    </row>
    <row r="58375" spans="16:16" x14ac:dyDescent="0.2">
      <c r="P58375" s="76"/>
    </row>
    <row r="58376" spans="16:16" x14ac:dyDescent="0.2">
      <c r="P58376" s="76"/>
    </row>
    <row r="58377" spans="16:16" x14ac:dyDescent="0.2">
      <c r="P58377" s="76"/>
    </row>
    <row r="58378" spans="16:16" x14ac:dyDescent="0.2">
      <c r="P58378" s="76"/>
    </row>
    <row r="58379" spans="16:16" x14ac:dyDescent="0.2">
      <c r="P58379" s="76"/>
    </row>
    <row r="58380" spans="16:16" x14ac:dyDescent="0.2">
      <c r="P58380" s="76"/>
    </row>
    <row r="58381" spans="16:16" x14ac:dyDescent="0.2">
      <c r="P58381" s="76"/>
    </row>
    <row r="58382" spans="16:16" x14ac:dyDescent="0.2">
      <c r="P58382" s="76"/>
    </row>
    <row r="58383" spans="16:16" x14ac:dyDescent="0.2">
      <c r="P58383" s="76"/>
    </row>
    <row r="58384" spans="16:16" x14ac:dyDescent="0.2">
      <c r="P58384" s="76"/>
    </row>
    <row r="58385" spans="16:16" x14ac:dyDescent="0.2">
      <c r="P58385" s="76"/>
    </row>
    <row r="58386" spans="16:16" x14ac:dyDescent="0.2">
      <c r="P58386" s="76"/>
    </row>
    <row r="58387" spans="16:16" x14ac:dyDescent="0.2">
      <c r="P58387" s="76"/>
    </row>
    <row r="58388" spans="16:16" x14ac:dyDescent="0.2">
      <c r="P58388" s="76"/>
    </row>
    <row r="58389" spans="16:16" x14ac:dyDescent="0.2">
      <c r="P58389" s="76"/>
    </row>
    <row r="58390" spans="16:16" x14ac:dyDescent="0.2">
      <c r="P58390" s="76"/>
    </row>
    <row r="58391" spans="16:16" x14ac:dyDescent="0.2">
      <c r="P58391" s="76"/>
    </row>
    <row r="58392" spans="16:16" x14ac:dyDescent="0.2">
      <c r="P58392" s="76"/>
    </row>
    <row r="58393" spans="16:16" x14ac:dyDescent="0.2">
      <c r="P58393" s="76"/>
    </row>
    <row r="58394" spans="16:16" x14ac:dyDescent="0.2">
      <c r="P58394" s="76"/>
    </row>
    <row r="58395" spans="16:16" x14ac:dyDescent="0.2">
      <c r="P58395" s="76"/>
    </row>
    <row r="58396" spans="16:16" x14ac:dyDescent="0.2">
      <c r="P58396" s="76"/>
    </row>
    <row r="58397" spans="16:16" x14ac:dyDescent="0.2">
      <c r="P58397" s="76"/>
    </row>
    <row r="58398" spans="16:16" x14ac:dyDescent="0.2">
      <c r="P58398" s="76"/>
    </row>
    <row r="58399" spans="16:16" x14ac:dyDescent="0.2">
      <c r="P58399" s="76"/>
    </row>
    <row r="58400" spans="16:16" x14ac:dyDescent="0.2">
      <c r="P58400" s="76"/>
    </row>
    <row r="58401" spans="16:16" x14ac:dyDescent="0.2">
      <c r="P58401" s="76"/>
    </row>
    <row r="58402" spans="16:16" x14ac:dyDescent="0.2">
      <c r="P58402" s="76"/>
    </row>
    <row r="58403" spans="16:16" x14ac:dyDescent="0.2">
      <c r="P58403" s="76"/>
    </row>
    <row r="58404" spans="16:16" x14ac:dyDescent="0.2">
      <c r="P58404" s="76"/>
    </row>
    <row r="58405" spans="16:16" x14ac:dyDescent="0.2">
      <c r="P58405" s="76"/>
    </row>
    <row r="58406" spans="16:16" x14ac:dyDescent="0.2">
      <c r="P58406" s="76"/>
    </row>
    <row r="58407" spans="16:16" x14ac:dyDescent="0.2">
      <c r="P58407" s="76"/>
    </row>
    <row r="58408" spans="16:16" x14ac:dyDescent="0.2">
      <c r="P58408" s="76"/>
    </row>
    <row r="58409" spans="16:16" x14ac:dyDescent="0.2">
      <c r="P58409" s="76"/>
    </row>
    <row r="58410" spans="16:16" x14ac:dyDescent="0.2">
      <c r="P58410" s="76"/>
    </row>
    <row r="58411" spans="16:16" x14ac:dyDescent="0.2">
      <c r="P58411" s="76"/>
    </row>
    <row r="58412" spans="16:16" x14ac:dyDescent="0.2">
      <c r="P58412" s="76"/>
    </row>
    <row r="58413" spans="16:16" x14ac:dyDescent="0.2">
      <c r="P58413" s="76"/>
    </row>
    <row r="58414" spans="16:16" x14ac:dyDescent="0.2">
      <c r="P58414" s="76"/>
    </row>
    <row r="58415" spans="16:16" x14ac:dyDescent="0.2">
      <c r="P58415" s="76"/>
    </row>
    <row r="58416" spans="16:16" x14ac:dyDescent="0.2">
      <c r="P58416" s="76"/>
    </row>
    <row r="58417" spans="16:16" x14ac:dyDescent="0.2">
      <c r="P58417" s="76"/>
    </row>
    <row r="58418" spans="16:16" x14ac:dyDescent="0.2">
      <c r="P58418" s="76"/>
    </row>
    <row r="58419" spans="16:16" x14ac:dyDescent="0.2">
      <c r="P58419" s="76"/>
    </row>
    <row r="58420" spans="16:16" x14ac:dyDescent="0.2">
      <c r="P58420" s="76"/>
    </row>
    <row r="58421" spans="16:16" x14ac:dyDescent="0.2">
      <c r="P58421" s="76"/>
    </row>
    <row r="58422" spans="16:16" x14ac:dyDescent="0.2">
      <c r="P58422" s="76"/>
    </row>
    <row r="58423" spans="16:16" x14ac:dyDescent="0.2">
      <c r="P58423" s="76"/>
    </row>
    <row r="58424" spans="16:16" x14ac:dyDescent="0.2">
      <c r="P58424" s="76"/>
    </row>
    <row r="58425" spans="16:16" x14ac:dyDescent="0.2">
      <c r="P58425" s="76"/>
    </row>
    <row r="58426" spans="16:16" x14ac:dyDescent="0.2">
      <c r="P58426" s="76"/>
    </row>
    <row r="58427" spans="16:16" x14ac:dyDescent="0.2">
      <c r="P58427" s="76"/>
    </row>
    <row r="58428" spans="16:16" x14ac:dyDescent="0.2">
      <c r="P58428" s="76"/>
    </row>
    <row r="58429" spans="16:16" x14ac:dyDescent="0.2">
      <c r="P58429" s="76"/>
    </row>
    <row r="58430" spans="16:16" x14ac:dyDescent="0.2">
      <c r="P58430" s="76"/>
    </row>
    <row r="58431" spans="16:16" x14ac:dyDescent="0.2">
      <c r="P58431" s="76"/>
    </row>
    <row r="58432" spans="16:16" x14ac:dyDescent="0.2">
      <c r="P58432" s="76"/>
    </row>
    <row r="58433" spans="16:16" x14ac:dyDescent="0.2">
      <c r="P58433" s="76"/>
    </row>
    <row r="58434" spans="16:16" x14ac:dyDescent="0.2">
      <c r="P58434" s="76"/>
    </row>
    <row r="58435" spans="16:16" x14ac:dyDescent="0.2">
      <c r="P58435" s="76"/>
    </row>
    <row r="58436" spans="16:16" x14ac:dyDescent="0.2">
      <c r="P58436" s="76"/>
    </row>
    <row r="58437" spans="16:16" x14ac:dyDescent="0.2">
      <c r="P58437" s="76"/>
    </row>
    <row r="58438" spans="16:16" x14ac:dyDescent="0.2">
      <c r="P58438" s="76"/>
    </row>
    <row r="58439" spans="16:16" x14ac:dyDescent="0.2">
      <c r="P58439" s="76"/>
    </row>
    <row r="58440" spans="16:16" x14ac:dyDescent="0.2">
      <c r="P58440" s="76"/>
    </row>
    <row r="58441" spans="16:16" x14ac:dyDescent="0.2">
      <c r="P58441" s="76"/>
    </row>
    <row r="58442" spans="16:16" x14ac:dyDescent="0.2">
      <c r="P58442" s="76"/>
    </row>
    <row r="58443" spans="16:16" x14ac:dyDescent="0.2">
      <c r="P58443" s="76"/>
    </row>
    <row r="58444" spans="16:16" x14ac:dyDescent="0.2">
      <c r="P58444" s="76"/>
    </row>
    <row r="58445" spans="16:16" x14ac:dyDescent="0.2">
      <c r="P58445" s="76"/>
    </row>
    <row r="58446" spans="16:16" x14ac:dyDescent="0.2">
      <c r="P58446" s="76"/>
    </row>
    <row r="58447" spans="16:16" x14ac:dyDescent="0.2">
      <c r="P58447" s="76"/>
    </row>
    <row r="58448" spans="16:16" x14ac:dyDescent="0.2">
      <c r="P58448" s="76"/>
    </row>
    <row r="58449" spans="16:16" x14ac:dyDescent="0.2">
      <c r="P58449" s="76"/>
    </row>
    <row r="58450" spans="16:16" x14ac:dyDescent="0.2">
      <c r="P58450" s="76"/>
    </row>
    <row r="58451" spans="16:16" x14ac:dyDescent="0.2">
      <c r="P58451" s="76"/>
    </row>
    <row r="58452" spans="16:16" x14ac:dyDescent="0.2">
      <c r="P58452" s="76"/>
    </row>
    <row r="58453" spans="16:16" x14ac:dyDescent="0.2">
      <c r="P58453" s="76"/>
    </row>
    <row r="58454" spans="16:16" x14ac:dyDescent="0.2">
      <c r="P58454" s="76"/>
    </row>
    <row r="58455" spans="16:16" x14ac:dyDescent="0.2">
      <c r="P58455" s="76"/>
    </row>
    <row r="58456" spans="16:16" x14ac:dyDescent="0.2">
      <c r="P58456" s="76"/>
    </row>
    <row r="58457" spans="16:16" x14ac:dyDescent="0.2">
      <c r="P58457" s="76"/>
    </row>
    <row r="58458" spans="16:16" x14ac:dyDescent="0.2">
      <c r="P58458" s="76"/>
    </row>
    <row r="58459" spans="16:16" x14ac:dyDescent="0.2">
      <c r="P58459" s="76"/>
    </row>
    <row r="58460" spans="16:16" x14ac:dyDescent="0.2">
      <c r="P58460" s="76"/>
    </row>
    <row r="58461" spans="16:16" x14ac:dyDescent="0.2">
      <c r="P58461" s="76"/>
    </row>
    <row r="58462" spans="16:16" x14ac:dyDescent="0.2">
      <c r="P58462" s="76"/>
    </row>
    <row r="58463" spans="16:16" x14ac:dyDescent="0.2">
      <c r="P58463" s="76"/>
    </row>
    <row r="58464" spans="16:16" x14ac:dyDescent="0.2">
      <c r="P58464" s="76"/>
    </row>
    <row r="58465" spans="16:16" x14ac:dyDescent="0.2">
      <c r="P58465" s="76"/>
    </row>
    <row r="58466" spans="16:16" x14ac:dyDescent="0.2">
      <c r="P58466" s="76"/>
    </row>
    <row r="58467" spans="16:16" x14ac:dyDescent="0.2">
      <c r="P58467" s="76"/>
    </row>
    <row r="58468" spans="16:16" x14ac:dyDescent="0.2">
      <c r="P58468" s="76"/>
    </row>
    <row r="58469" spans="16:16" x14ac:dyDescent="0.2">
      <c r="P58469" s="76"/>
    </row>
    <row r="58470" spans="16:16" x14ac:dyDescent="0.2">
      <c r="P58470" s="76"/>
    </row>
    <row r="58471" spans="16:16" x14ac:dyDescent="0.2">
      <c r="P58471" s="76"/>
    </row>
    <row r="58472" spans="16:16" x14ac:dyDescent="0.2">
      <c r="P58472" s="76"/>
    </row>
    <row r="58473" spans="16:16" x14ac:dyDescent="0.2">
      <c r="P58473" s="76"/>
    </row>
    <row r="58474" spans="16:16" x14ac:dyDescent="0.2">
      <c r="P58474" s="76"/>
    </row>
    <row r="58475" spans="16:16" x14ac:dyDescent="0.2">
      <c r="P58475" s="76"/>
    </row>
    <row r="58476" spans="16:16" x14ac:dyDescent="0.2">
      <c r="P58476" s="76"/>
    </row>
    <row r="58477" spans="16:16" x14ac:dyDescent="0.2">
      <c r="P58477" s="76"/>
    </row>
    <row r="58478" spans="16:16" x14ac:dyDescent="0.2">
      <c r="P58478" s="76"/>
    </row>
    <row r="58479" spans="16:16" x14ac:dyDescent="0.2">
      <c r="P58479" s="76"/>
    </row>
    <row r="58480" spans="16:16" x14ac:dyDescent="0.2">
      <c r="P58480" s="76"/>
    </row>
    <row r="58481" spans="16:16" x14ac:dyDescent="0.2">
      <c r="P58481" s="76"/>
    </row>
    <row r="58482" spans="16:16" x14ac:dyDescent="0.2">
      <c r="P58482" s="76"/>
    </row>
    <row r="58483" spans="16:16" x14ac:dyDescent="0.2">
      <c r="P58483" s="76"/>
    </row>
    <row r="58484" spans="16:16" x14ac:dyDescent="0.2">
      <c r="P58484" s="76"/>
    </row>
    <row r="58485" spans="16:16" x14ac:dyDescent="0.2">
      <c r="P58485" s="76"/>
    </row>
    <row r="58486" spans="16:16" x14ac:dyDescent="0.2">
      <c r="P58486" s="76"/>
    </row>
    <row r="58487" spans="16:16" x14ac:dyDescent="0.2">
      <c r="P58487" s="76"/>
    </row>
    <row r="58488" spans="16:16" x14ac:dyDescent="0.2">
      <c r="P58488" s="76"/>
    </row>
    <row r="58489" spans="16:16" x14ac:dyDescent="0.2">
      <c r="P58489" s="76"/>
    </row>
    <row r="58490" spans="16:16" x14ac:dyDescent="0.2">
      <c r="P58490" s="76"/>
    </row>
    <row r="58491" spans="16:16" x14ac:dyDescent="0.2">
      <c r="P58491" s="76"/>
    </row>
    <row r="58492" spans="16:16" x14ac:dyDescent="0.2">
      <c r="P58492" s="76"/>
    </row>
    <row r="58493" spans="16:16" x14ac:dyDescent="0.2">
      <c r="P58493" s="76"/>
    </row>
    <row r="58494" spans="16:16" x14ac:dyDescent="0.2">
      <c r="P58494" s="76"/>
    </row>
    <row r="58495" spans="16:16" x14ac:dyDescent="0.2">
      <c r="P58495" s="76"/>
    </row>
    <row r="58496" spans="16:16" x14ac:dyDescent="0.2">
      <c r="P58496" s="76"/>
    </row>
    <row r="58497" spans="16:16" x14ac:dyDescent="0.2">
      <c r="P58497" s="76"/>
    </row>
    <row r="58498" spans="16:16" x14ac:dyDescent="0.2">
      <c r="P58498" s="76"/>
    </row>
    <row r="58499" spans="16:16" x14ac:dyDescent="0.2">
      <c r="P58499" s="76"/>
    </row>
    <row r="58500" spans="16:16" x14ac:dyDescent="0.2">
      <c r="P58500" s="76"/>
    </row>
    <row r="58501" spans="16:16" x14ac:dyDescent="0.2">
      <c r="P58501" s="76"/>
    </row>
    <row r="58502" spans="16:16" x14ac:dyDescent="0.2">
      <c r="P58502" s="76"/>
    </row>
    <row r="58503" spans="16:16" x14ac:dyDescent="0.2">
      <c r="P58503" s="76"/>
    </row>
    <row r="58504" spans="16:16" x14ac:dyDescent="0.2">
      <c r="P58504" s="76"/>
    </row>
    <row r="58505" spans="16:16" x14ac:dyDescent="0.2">
      <c r="P58505" s="76"/>
    </row>
    <row r="58506" spans="16:16" x14ac:dyDescent="0.2">
      <c r="P58506" s="76"/>
    </row>
    <row r="58507" spans="16:16" x14ac:dyDescent="0.2">
      <c r="P58507" s="76"/>
    </row>
    <row r="58508" spans="16:16" x14ac:dyDescent="0.2">
      <c r="P58508" s="76"/>
    </row>
    <row r="58509" spans="16:16" x14ac:dyDescent="0.2">
      <c r="P58509" s="76"/>
    </row>
    <row r="58510" spans="16:16" x14ac:dyDescent="0.2">
      <c r="P58510" s="76"/>
    </row>
    <row r="58511" spans="16:16" x14ac:dyDescent="0.2">
      <c r="P58511" s="76"/>
    </row>
    <row r="58512" spans="16:16" x14ac:dyDescent="0.2">
      <c r="P58512" s="76"/>
    </row>
    <row r="58513" spans="16:16" x14ac:dyDescent="0.2">
      <c r="P58513" s="76"/>
    </row>
    <row r="58514" spans="16:16" x14ac:dyDescent="0.2">
      <c r="P58514" s="76"/>
    </row>
    <row r="58515" spans="16:16" x14ac:dyDescent="0.2">
      <c r="P58515" s="76"/>
    </row>
    <row r="58516" spans="16:16" x14ac:dyDescent="0.2">
      <c r="P58516" s="76"/>
    </row>
    <row r="58517" spans="16:16" x14ac:dyDescent="0.2">
      <c r="P58517" s="76"/>
    </row>
    <row r="58518" spans="16:16" x14ac:dyDescent="0.2">
      <c r="P58518" s="76"/>
    </row>
    <row r="58519" spans="16:16" x14ac:dyDescent="0.2">
      <c r="P58519" s="76"/>
    </row>
    <row r="58520" spans="16:16" x14ac:dyDescent="0.2">
      <c r="P58520" s="76"/>
    </row>
    <row r="58521" spans="16:16" x14ac:dyDescent="0.2">
      <c r="P58521" s="76"/>
    </row>
    <row r="58522" spans="16:16" x14ac:dyDescent="0.2">
      <c r="P58522" s="76"/>
    </row>
    <row r="58523" spans="16:16" x14ac:dyDescent="0.2">
      <c r="P58523" s="76"/>
    </row>
    <row r="58524" spans="16:16" x14ac:dyDescent="0.2">
      <c r="P58524" s="76"/>
    </row>
    <row r="58525" spans="16:16" x14ac:dyDescent="0.2">
      <c r="P58525" s="76"/>
    </row>
    <row r="58526" spans="16:16" x14ac:dyDescent="0.2">
      <c r="P58526" s="76"/>
    </row>
    <row r="58527" spans="16:16" x14ac:dyDescent="0.2">
      <c r="P58527" s="76"/>
    </row>
    <row r="58528" spans="16:16" x14ac:dyDescent="0.2">
      <c r="P58528" s="76"/>
    </row>
    <row r="58529" spans="16:16" x14ac:dyDescent="0.2">
      <c r="P58529" s="76"/>
    </row>
    <row r="58530" spans="16:16" x14ac:dyDescent="0.2">
      <c r="P58530" s="76"/>
    </row>
    <row r="58531" spans="16:16" x14ac:dyDescent="0.2">
      <c r="P58531" s="76"/>
    </row>
    <row r="58532" spans="16:16" x14ac:dyDescent="0.2">
      <c r="P58532" s="76"/>
    </row>
    <row r="58533" spans="16:16" x14ac:dyDescent="0.2">
      <c r="P58533" s="76"/>
    </row>
    <row r="58534" spans="16:16" x14ac:dyDescent="0.2">
      <c r="P58534" s="76"/>
    </row>
    <row r="58535" spans="16:16" x14ac:dyDescent="0.2">
      <c r="P58535" s="76"/>
    </row>
    <row r="58536" spans="16:16" x14ac:dyDescent="0.2">
      <c r="P58536" s="76"/>
    </row>
    <row r="58537" spans="16:16" x14ac:dyDescent="0.2">
      <c r="P58537" s="76"/>
    </row>
    <row r="58538" spans="16:16" x14ac:dyDescent="0.2">
      <c r="P58538" s="76"/>
    </row>
    <row r="58539" spans="16:16" x14ac:dyDescent="0.2">
      <c r="P58539" s="76"/>
    </row>
    <row r="58540" spans="16:16" x14ac:dyDescent="0.2">
      <c r="P58540" s="76"/>
    </row>
    <row r="58541" spans="16:16" x14ac:dyDescent="0.2">
      <c r="P58541" s="76"/>
    </row>
    <row r="58542" spans="16:16" x14ac:dyDescent="0.2">
      <c r="P58542" s="76"/>
    </row>
    <row r="58543" spans="16:16" x14ac:dyDescent="0.2">
      <c r="P58543" s="76"/>
    </row>
    <row r="58544" spans="16:16" x14ac:dyDescent="0.2">
      <c r="P58544" s="76"/>
    </row>
    <row r="58545" spans="16:16" x14ac:dyDescent="0.2">
      <c r="P58545" s="76"/>
    </row>
    <row r="58546" spans="16:16" x14ac:dyDescent="0.2">
      <c r="P58546" s="76"/>
    </row>
    <row r="58547" spans="16:16" x14ac:dyDescent="0.2">
      <c r="P58547" s="76"/>
    </row>
    <row r="58548" spans="16:16" x14ac:dyDescent="0.2">
      <c r="P58548" s="76"/>
    </row>
    <row r="58549" spans="16:16" x14ac:dyDescent="0.2">
      <c r="P58549" s="76"/>
    </row>
    <row r="58550" spans="16:16" x14ac:dyDescent="0.2">
      <c r="P58550" s="76"/>
    </row>
    <row r="58551" spans="16:16" x14ac:dyDescent="0.2">
      <c r="P58551" s="76"/>
    </row>
    <row r="58552" spans="16:16" x14ac:dyDescent="0.2">
      <c r="P58552" s="76"/>
    </row>
    <row r="58553" spans="16:16" x14ac:dyDescent="0.2">
      <c r="P58553" s="76"/>
    </row>
    <row r="58554" spans="16:16" x14ac:dyDescent="0.2">
      <c r="P58554" s="76"/>
    </row>
    <row r="58555" spans="16:16" x14ac:dyDescent="0.2">
      <c r="P58555" s="76"/>
    </row>
    <row r="58556" spans="16:16" x14ac:dyDescent="0.2">
      <c r="P58556" s="76"/>
    </row>
    <row r="58557" spans="16:16" x14ac:dyDescent="0.2">
      <c r="P58557" s="76"/>
    </row>
    <row r="58558" spans="16:16" x14ac:dyDescent="0.2">
      <c r="P58558" s="76"/>
    </row>
    <row r="58559" spans="16:16" x14ac:dyDescent="0.2">
      <c r="P58559" s="76"/>
    </row>
    <row r="58560" spans="16:16" x14ac:dyDescent="0.2">
      <c r="P58560" s="76"/>
    </row>
    <row r="58561" spans="16:16" x14ac:dyDescent="0.2">
      <c r="P58561" s="76"/>
    </row>
    <row r="58562" spans="16:16" x14ac:dyDescent="0.2">
      <c r="P58562" s="76"/>
    </row>
    <row r="58563" spans="16:16" x14ac:dyDescent="0.2">
      <c r="P58563" s="76"/>
    </row>
    <row r="58564" spans="16:16" x14ac:dyDescent="0.2">
      <c r="P58564" s="76"/>
    </row>
    <row r="58565" spans="16:16" x14ac:dyDescent="0.2">
      <c r="P58565" s="76"/>
    </row>
    <row r="58566" spans="16:16" x14ac:dyDescent="0.2">
      <c r="P58566" s="76"/>
    </row>
    <row r="58567" spans="16:16" x14ac:dyDescent="0.2">
      <c r="P58567" s="76"/>
    </row>
    <row r="58568" spans="16:16" x14ac:dyDescent="0.2">
      <c r="P58568" s="76"/>
    </row>
    <row r="58569" spans="16:16" x14ac:dyDescent="0.2">
      <c r="P58569" s="76"/>
    </row>
    <row r="58570" spans="16:16" x14ac:dyDescent="0.2">
      <c r="P58570" s="76"/>
    </row>
    <row r="58571" spans="16:16" x14ac:dyDescent="0.2">
      <c r="P58571" s="76"/>
    </row>
    <row r="58572" spans="16:16" x14ac:dyDescent="0.2">
      <c r="P58572" s="76"/>
    </row>
    <row r="58573" spans="16:16" x14ac:dyDescent="0.2">
      <c r="P58573" s="76"/>
    </row>
    <row r="58574" spans="16:16" x14ac:dyDescent="0.2">
      <c r="P58574" s="76"/>
    </row>
    <row r="58575" spans="16:16" x14ac:dyDescent="0.2">
      <c r="P58575" s="76"/>
    </row>
    <row r="58576" spans="16:16" x14ac:dyDescent="0.2">
      <c r="P58576" s="76"/>
    </row>
    <row r="58577" spans="16:16" x14ac:dyDescent="0.2">
      <c r="P58577" s="76"/>
    </row>
    <row r="58578" spans="16:16" x14ac:dyDescent="0.2">
      <c r="P58578" s="76"/>
    </row>
    <row r="58579" spans="16:16" x14ac:dyDescent="0.2">
      <c r="P58579" s="76"/>
    </row>
    <row r="58580" spans="16:16" x14ac:dyDescent="0.2">
      <c r="P58580" s="76"/>
    </row>
    <row r="58581" spans="16:16" x14ac:dyDescent="0.2">
      <c r="P58581" s="76"/>
    </row>
    <row r="58582" spans="16:16" x14ac:dyDescent="0.2">
      <c r="P58582" s="76"/>
    </row>
    <row r="58583" spans="16:16" x14ac:dyDescent="0.2">
      <c r="P58583" s="76"/>
    </row>
    <row r="58584" spans="16:16" x14ac:dyDescent="0.2">
      <c r="P58584" s="76"/>
    </row>
    <row r="58585" spans="16:16" x14ac:dyDescent="0.2">
      <c r="P58585" s="76"/>
    </row>
    <row r="58586" spans="16:16" x14ac:dyDescent="0.2">
      <c r="P58586" s="76"/>
    </row>
    <row r="58587" spans="16:16" x14ac:dyDescent="0.2">
      <c r="P58587" s="76"/>
    </row>
    <row r="58588" spans="16:16" x14ac:dyDescent="0.2">
      <c r="P58588" s="76"/>
    </row>
    <row r="58589" spans="16:16" x14ac:dyDescent="0.2">
      <c r="P58589" s="76"/>
    </row>
    <row r="58590" spans="16:16" x14ac:dyDescent="0.2">
      <c r="P58590" s="76"/>
    </row>
    <row r="58591" spans="16:16" x14ac:dyDescent="0.2">
      <c r="P58591" s="76"/>
    </row>
    <row r="58592" spans="16:16" x14ac:dyDescent="0.2">
      <c r="P58592" s="76"/>
    </row>
    <row r="58593" spans="16:16" x14ac:dyDescent="0.2">
      <c r="P58593" s="76"/>
    </row>
    <row r="58594" spans="16:16" x14ac:dyDescent="0.2">
      <c r="P58594" s="76"/>
    </row>
    <row r="58595" spans="16:16" x14ac:dyDescent="0.2">
      <c r="P58595" s="76"/>
    </row>
    <row r="58596" spans="16:16" x14ac:dyDescent="0.2">
      <c r="P58596" s="76"/>
    </row>
    <row r="58597" spans="16:16" x14ac:dyDescent="0.2">
      <c r="P58597" s="76"/>
    </row>
    <row r="58598" spans="16:16" x14ac:dyDescent="0.2">
      <c r="P58598" s="76"/>
    </row>
    <row r="58599" spans="16:16" x14ac:dyDescent="0.2">
      <c r="P58599" s="76"/>
    </row>
    <row r="58600" spans="16:16" x14ac:dyDescent="0.2">
      <c r="P58600" s="76"/>
    </row>
    <row r="58601" spans="16:16" x14ac:dyDescent="0.2">
      <c r="P58601" s="76"/>
    </row>
    <row r="58602" spans="16:16" x14ac:dyDescent="0.2">
      <c r="P58602" s="76"/>
    </row>
    <row r="58603" spans="16:16" x14ac:dyDescent="0.2">
      <c r="P58603" s="76"/>
    </row>
    <row r="58604" spans="16:16" x14ac:dyDescent="0.2">
      <c r="P58604" s="76"/>
    </row>
    <row r="58605" spans="16:16" x14ac:dyDescent="0.2">
      <c r="P58605" s="76"/>
    </row>
    <row r="58606" spans="16:16" x14ac:dyDescent="0.2">
      <c r="P58606" s="76"/>
    </row>
    <row r="58607" spans="16:16" x14ac:dyDescent="0.2">
      <c r="P58607" s="76"/>
    </row>
    <row r="58608" spans="16:16" x14ac:dyDescent="0.2">
      <c r="P58608" s="76"/>
    </row>
    <row r="58609" spans="16:16" x14ac:dyDescent="0.2">
      <c r="P58609" s="76"/>
    </row>
    <row r="58610" spans="16:16" x14ac:dyDescent="0.2">
      <c r="P58610" s="76"/>
    </row>
    <row r="58611" spans="16:16" x14ac:dyDescent="0.2">
      <c r="P58611" s="76"/>
    </row>
    <row r="58612" spans="16:16" x14ac:dyDescent="0.2">
      <c r="P58612" s="76"/>
    </row>
    <row r="58613" spans="16:16" x14ac:dyDescent="0.2">
      <c r="P58613" s="76"/>
    </row>
    <row r="58614" spans="16:16" x14ac:dyDescent="0.2">
      <c r="P58614" s="76"/>
    </row>
    <row r="58615" spans="16:16" x14ac:dyDescent="0.2">
      <c r="P58615" s="76"/>
    </row>
    <row r="58616" spans="16:16" x14ac:dyDescent="0.2">
      <c r="P58616" s="76"/>
    </row>
    <row r="58617" spans="16:16" x14ac:dyDescent="0.2">
      <c r="P58617" s="76"/>
    </row>
    <row r="58618" spans="16:16" x14ac:dyDescent="0.2">
      <c r="P58618" s="76"/>
    </row>
    <row r="58619" spans="16:16" x14ac:dyDescent="0.2">
      <c r="P58619" s="76"/>
    </row>
    <row r="58620" spans="16:16" x14ac:dyDescent="0.2">
      <c r="P58620" s="76"/>
    </row>
    <row r="58621" spans="16:16" x14ac:dyDescent="0.2">
      <c r="P58621" s="76"/>
    </row>
    <row r="58622" spans="16:16" x14ac:dyDescent="0.2">
      <c r="P58622" s="76"/>
    </row>
    <row r="58623" spans="16:16" x14ac:dyDescent="0.2">
      <c r="P58623" s="76"/>
    </row>
    <row r="58624" spans="16:16" x14ac:dyDescent="0.2">
      <c r="P58624" s="76"/>
    </row>
    <row r="58625" spans="16:16" x14ac:dyDescent="0.2">
      <c r="P58625" s="76"/>
    </row>
    <row r="58626" spans="16:16" x14ac:dyDescent="0.2">
      <c r="P58626" s="76"/>
    </row>
    <row r="58627" spans="16:16" x14ac:dyDescent="0.2">
      <c r="P58627" s="76"/>
    </row>
    <row r="58628" spans="16:16" x14ac:dyDescent="0.2">
      <c r="P58628" s="76"/>
    </row>
    <row r="58629" spans="16:16" x14ac:dyDescent="0.2">
      <c r="P58629" s="76"/>
    </row>
    <row r="58630" spans="16:16" x14ac:dyDescent="0.2">
      <c r="P58630" s="76"/>
    </row>
    <row r="58631" spans="16:16" x14ac:dyDescent="0.2">
      <c r="P58631" s="76"/>
    </row>
    <row r="58632" spans="16:16" x14ac:dyDescent="0.2">
      <c r="P58632" s="76"/>
    </row>
    <row r="58633" spans="16:16" x14ac:dyDescent="0.2">
      <c r="P58633" s="76"/>
    </row>
    <row r="58634" spans="16:16" x14ac:dyDescent="0.2">
      <c r="P58634" s="76"/>
    </row>
    <row r="58635" spans="16:16" x14ac:dyDescent="0.2">
      <c r="P58635" s="76"/>
    </row>
    <row r="58636" spans="16:16" x14ac:dyDescent="0.2">
      <c r="P58636" s="76"/>
    </row>
    <row r="58637" spans="16:16" x14ac:dyDescent="0.2">
      <c r="P58637" s="76"/>
    </row>
    <row r="58638" spans="16:16" x14ac:dyDescent="0.2">
      <c r="P58638" s="76"/>
    </row>
    <row r="58639" spans="16:16" x14ac:dyDescent="0.2">
      <c r="P58639" s="76"/>
    </row>
    <row r="58640" spans="16:16" x14ac:dyDescent="0.2">
      <c r="P58640" s="76"/>
    </row>
    <row r="58641" spans="16:16" x14ac:dyDescent="0.2">
      <c r="P58641" s="76"/>
    </row>
    <row r="58642" spans="16:16" x14ac:dyDescent="0.2">
      <c r="P58642" s="76"/>
    </row>
    <row r="58643" spans="16:16" x14ac:dyDescent="0.2">
      <c r="P58643" s="76"/>
    </row>
    <row r="58644" spans="16:16" x14ac:dyDescent="0.2">
      <c r="P58644" s="76"/>
    </row>
    <row r="58645" spans="16:16" x14ac:dyDescent="0.2">
      <c r="P58645" s="76"/>
    </row>
    <row r="58646" spans="16:16" x14ac:dyDescent="0.2">
      <c r="P58646" s="76"/>
    </row>
    <row r="58647" spans="16:16" x14ac:dyDescent="0.2">
      <c r="P58647" s="76"/>
    </row>
    <row r="58648" spans="16:16" x14ac:dyDescent="0.2">
      <c r="P58648" s="76"/>
    </row>
    <row r="58649" spans="16:16" x14ac:dyDescent="0.2">
      <c r="P58649" s="76"/>
    </row>
    <row r="58650" spans="16:16" x14ac:dyDescent="0.2">
      <c r="P58650" s="76"/>
    </row>
    <row r="58651" spans="16:16" x14ac:dyDescent="0.2">
      <c r="P58651" s="76"/>
    </row>
    <row r="58652" spans="16:16" x14ac:dyDescent="0.2">
      <c r="P58652" s="76"/>
    </row>
    <row r="58653" spans="16:16" x14ac:dyDescent="0.2">
      <c r="P58653" s="76"/>
    </row>
    <row r="58654" spans="16:16" x14ac:dyDescent="0.2">
      <c r="P58654" s="76"/>
    </row>
    <row r="58655" spans="16:16" x14ac:dyDescent="0.2">
      <c r="P58655" s="76"/>
    </row>
    <row r="58656" spans="16:16" x14ac:dyDescent="0.2">
      <c r="P58656" s="76"/>
    </row>
    <row r="58657" spans="16:16" x14ac:dyDescent="0.2">
      <c r="P58657" s="76"/>
    </row>
    <row r="58658" spans="16:16" x14ac:dyDescent="0.2">
      <c r="P58658" s="76"/>
    </row>
    <row r="58659" spans="16:16" x14ac:dyDescent="0.2">
      <c r="P58659" s="76"/>
    </row>
    <row r="58660" spans="16:16" x14ac:dyDescent="0.2">
      <c r="P58660" s="76"/>
    </row>
    <row r="58661" spans="16:16" x14ac:dyDescent="0.2">
      <c r="P58661" s="76"/>
    </row>
    <row r="58662" spans="16:16" x14ac:dyDescent="0.2">
      <c r="P58662" s="76"/>
    </row>
    <row r="58663" spans="16:16" x14ac:dyDescent="0.2">
      <c r="P58663" s="76"/>
    </row>
    <row r="58664" spans="16:16" x14ac:dyDescent="0.2">
      <c r="P58664" s="76"/>
    </row>
    <row r="58665" spans="16:16" x14ac:dyDescent="0.2">
      <c r="P58665" s="76"/>
    </row>
    <row r="58666" spans="16:16" x14ac:dyDescent="0.2">
      <c r="P58666" s="76"/>
    </row>
    <row r="58667" spans="16:16" x14ac:dyDescent="0.2">
      <c r="P58667" s="76"/>
    </row>
    <row r="58668" spans="16:16" x14ac:dyDescent="0.2">
      <c r="P58668" s="76"/>
    </row>
    <row r="58669" spans="16:16" x14ac:dyDescent="0.2">
      <c r="P58669" s="76"/>
    </row>
    <row r="58670" spans="16:16" x14ac:dyDescent="0.2">
      <c r="P58670" s="76"/>
    </row>
    <row r="58671" spans="16:16" x14ac:dyDescent="0.2">
      <c r="P58671" s="76"/>
    </row>
    <row r="58672" spans="16:16" x14ac:dyDescent="0.2">
      <c r="P58672" s="76"/>
    </row>
    <row r="58673" spans="16:16" x14ac:dyDescent="0.2">
      <c r="P58673" s="76"/>
    </row>
    <row r="58674" spans="16:16" x14ac:dyDescent="0.2">
      <c r="P58674" s="76"/>
    </row>
    <row r="58675" spans="16:16" x14ac:dyDescent="0.2">
      <c r="P58675" s="76"/>
    </row>
    <row r="58676" spans="16:16" x14ac:dyDescent="0.2">
      <c r="P58676" s="76"/>
    </row>
    <row r="58677" spans="16:16" x14ac:dyDescent="0.2">
      <c r="P58677" s="76"/>
    </row>
    <row r="58678" spans="16:16" x14ac:dyDescent="0.2">
      <c r="P58678" s="76"/>
    </row>
    <row r="58679" spans="16:16" x14ac:dyDescent="0.2">
      <c r="P58679" s="76"/>
    </row>
    <row r="58680" spans="16:16" x14ac:dyDescent="0.2">
      <c r="P58680" s="76"/>
    </row>
    <row r="58681" spans="16:16" x14ac:dyDescent="0.2">
      <c r="P58681" s="76"/>
    </row>
    <row r="58682" spans="16:16" x14ac:dyDescent="0.2">
      <c r="P58682" s="76"/>
    </row>
    <row r="58683" spans="16:16" x14ac:dyDescent="0.2">
      <c r="P58683" s="76"/>
    </row>
    <row r="58684" spans="16:16" x14ac:dyDescent="0.2">
      <c r="P58684" s="76"/>
    </row>
    <row r="58685" spans="16:16" x14ac:dyDescent="0.2">
      <c r="P58685" s="76"/>
    </row>
    <row r="58686" spans="16:16" x14ac:dyDescent="0.2">
      <c r="P58686" s="76"/>
    </row>
    <row r="58687" spans="16:16" x14ac:dyDescent="0.2">
      <c r="P58687" s="76"/>
    </row>
    <row r="58688" spans="16:16" x14ac:dyDescent="0.2">
      <c r="P58688" s="76"/>
    </row>
    <row r="58689" spans="16:16" x14ac:dyDescent="0.2">
      <c r="P58689" s="76"/>
    </row>
    <row r="58690" spans="16:16" x14ac:dyDescent="0.2">
      <c r="P58690" s="76"/>
    </row>
    <row r="58691" spans="16:16" x14ac:dyDescent="0.2">
      <c r="P58691" s="76"/>
    </row>
    <row r="58692" spans="16:16" x14ac:dyDescent="0.2">
      <c r="P58692" s="76"/>
    </row>
    <row r="58693" spans="16:16" x14ac:dyDescent="0.2">
      <c r="P58693" s="76"/>
    </row>
    <row r="58694" spans="16:16" x14ac:dyDescent="0.2">
      <c r="P58694" s="76"/>
    </row>
    <row r="58695" spans="16:16" x14ac:dyDescent="0.2">
      <c r="P58695" s="76"/>
    </row>
    <row r="58696" spans="16:16" x14ac:dyDescent="0.2">
      <c r="P58696" s="76"/>
    </row>
    <row r="58697" spans="16:16" x14ac:dyDescent="0.2">
      <c r="P58697" s="76"/>
    </row>
    <row r="58698" spans="16:16" x14ac:dyDescent="0.2">
      <c r="P58698" s="76"/>
    </row>
    <row r="58699" spans="16:16" x14ac:dyDescent="0.2">
      <c r="P58699" s="76"/>
    </row>
    <row r="58700" spans="16:16" x14ac:dyDescent="0.2">
      <c r="P58700" s="76"/>
    </row>
    <row r="58701" spans="16:16" x14ac:dyDescent="0.2">
      <c r="P58701" s="76"/>
    </row>
    <row r="58702" spans="16:16" x14ac:dyDescent="0.2">
      <c r="P58702" s="76"/>
    </row>
    <row r="58703" spans="16:16" x14ac:dyDescent="0.2">
      <c r="P58703" s="76"/>
    </row>
    <row r="58704" spans="16:16" x14ac:dyDescent="0.2">
      <c r="P58704" s="76"/>
    </row>
    <row r="58705" spans="16:16" x14ac:dyDescent="0.2">
      <c r="P58705" s="76"/>
    </row>
    <row r="58706" spans="16:16" x14ac:dyDescent="0.2">
      <c r="P58706" s="76"/>
    </row>
    <row r="58707" spans="16:16" x14ac:dyDescent="0.2">
      <c r="P58707" s="76"/>
    </row>
    <row r="58708" spans="16:16" x14ac:dyDescent="0.2">
      <c r="P58708" s="76"/>
    </row>
    <row r="58709" spans="16:16" x14ac:dyDescent="0.2">
      <c r="P58709" s="76"/>
    </row>
    <row r="58710" spans="16:16" x14ac:dyDescent="0.2">
      <c r="P58710" s="76"/>
    </row>
    <row r="58711" spans="16:16" x14ac:dyDescent="0.2">
      <c r="P58711" s="76"/>
    </row>
    <row r="58712" spans="16:16" x14ac:dyDescent="0.2">
      <c r="P58712" s="76"/>
    </row>
    <row r="58713" spans="16:16" x14ac:dyDescent="0.2">
      <c r="P58713" s="76"/>
    </row>
    <row r="58714" spans="16:16" x14ac:dyDescent="0.2">
      <c r="P58714" s="76"/>
    </row>
    <row r="58715" spans="16:16" x14ac:dyDescent="0.2">
      <c r="P58715" s="76"/>
    </row>
    <row r="58716" spans="16:16" x14ac:dyDescent="0.2">
      <c r="P58716" s="76"/>
    </row>
    <row r="58717" spans="16:16" x14ac:dyDescent="0.2">
      <c r="P58717" s="76"/>
    </row>
    <row r="58718" spans="16:16" x14ac:dyDescent="0.2">
      <c r="P58718" s="76"/>
    </row>
    <row r="58719" spans="16:16" x14ac:dyDescent="0.2">
      <c r="P58719" s="76"/>
    </row>
    <row r="58720" spans="16:16" x14ac:dyDescent="0.2">
      <c r="P58720" s="76"/>
    </row>
    <row r="58721" spans="16:16" x14ac:dyDescent="0.2">
      <c r="P58721" s="76"/>
    </row>
    <row r="58722" spans="16:16" x14ac:dyDescent="0.2">
      <c r="P58722" s="76"/>
    </row>
    <row r="58723" spans="16:16" x14ac:dyDescent="0.2">
      <c r="P58723" s="76"/>
    </row>
    <row r="58724" spans="16:16" x14ac:dyDescent="0.2">
      <c r="P58724" s="76"/>
    </row>
    <row r="58725" spans="16:16" x14ac:dyDescent="0.2">
      <c r="P58725" s="76"/>
    </row>
    <row r="58726" spans="16:16" x14ac:dyDescent="0.2">
      <c r="P58726" s="76"/>
    </row>
    <row r="58727" spans="16:16" x14ac:dyDescent="0.2">
      <c r="P58727" s="76"/>
    </row>
    <row r="58728" spans="16:16" x14ac:dyDescent="0.2">
      <c r="P58728" s="76"/>
    </row>
    <row r="58729" spans="16:16" x14ac:dyDescent="0.2">
      <c r="P58729" s="76"/>
    </row>
    <row r="58730" spans="16:16" x14ac:dyDescent="0.2">
      <c r="P58730" s="76"/>
    </row>
    <row r="58731" spans="16:16" x14ac:dyDescent="0.2">
      <c r="P58731" s="76"/>
    </row>
    <row r="58732" spans="16:16" x14ac:dyDescent="0.2">
      <c r="P58732" s="76"/>
    </row>
    <row r="58733" spans="16:16" x14ac:dyDescent="0.2">
      <c r="P58733" s="76"/>
    </row>
    <row r="58734" spans="16:16" x14ac:dyDescent="0.2">
      <c r="P58734" s="76"/>
    </row>
    <row r="58735" spans="16:16" x14ac:dyDescent="0.2">
      <c r="P58735" s="76"/>
    </row>
    <row r="58736" spans="16:16" x14ac:dyDescent="0.2">
      <c r="P58736" s="76"/>
    </row>
    <row r="58737" spans="16:16" x14ac:dyDescent="0.2">
      <c r="P58737" s="76"/>
    </row>
    <row r="58738" spans="16:16" x14ac:dyDescent="0.2">
      <c r="P58738" s="76"/>
    </row>
    <row r="58739" spans="16:16" x14ac:dyDescent="0.2">
      <c r="P58739" s="76"/>
    </row>
    <row r="58740" spans="16:16" x14ac:dyDescent="0.2">
      <c r="P58740" s="76"/>
    </row>
    <row r="58741" spans="16:16" x14ac:dyDescent="0.2">
      <c r="P58741" s="76"/>
    </row>
    <row r="58742" spans="16:16" x14ac:dyDescent="0.2">
      <c r="P58742" s="76"/>
    </row>
    <row r="58743" spans="16:16" x14ac:dyDescent="0.2">
      <c r="P58743" s="76"/>
    </row>
    <row r="58744" spans="16:16" x14ac:dyDescent="0.2">
      <c r="P58744" s="76"/>
    </row>
    <row r="58745" spans="16:16" x14ac:dyDescent="0.2">
      <c r="P58745" s="76"/>
    </row>
    <row r="58746" spans="16:16" x14ac:dyDescent="0.2">
      <c r="P58746" s="76"/>
    </row>
    <row r="58747" spans="16:16" x14ac:dyDescent="0.2">
      <c r="P58747" s="76"/>
    </row>
    <row r="58748" spans="16:16" x14ac:dyDescent="0.2">
      <c r="P58748" s="76"/>
    </row>
    <row r="58749" spans="16:16" x14ac:dyDescent="0.2">
      <c r="P58749" s="76"/>
    </row>
    <row r="58750" spans="16:16" x14ac:dyDescent="0.2">
      <c r="P58750" s="76"/>
    </row>
    <row r="58751" spans="16:16" x14ac:dyDescent="0.2">
      <c r="P58751" s="76"/>
    </row>
    <row r="58752" spans="16:16" x14ac:dyDescent="0.2">
      <c r="P58752" s="76"/>
    </row>
    <row r="58753" spans="16:16" x14ac:dyDescent="0.2">
      <c r="P58753" s="76"/>
    </row>
    <row r="58754" spans="16:16" x14ac:dyDescent="0.2">
      <c r="P58754" s="76"/>
    </row>
    <row r="58755" spans="16:16" x14ac:dyDescent="0.2">
      <c r="P58755" s="76"/>
    </row>
    <row r="58756" spans="16:16" x14ac:dyDescent="0.2">
      <c r="P58756" s="76"/>
    </row>
    <row r="58757" spans="16:16" x14ac:dyDescent="0.2">
      <c r="P58757" s="76"/>
    </row>
    <row r="58758" spans="16:16" x14ac:dyDescent="0.2">
      <c r="P58758" s="76"/>
    </row>
    <row r="58759" spans="16:16" x14ac:dyDescent="0.2">
      <c r="P58759" s="76"/>
    </row>
    <row r="58760" spans="16:16" x14ac:dyDescent="0.2">
      <c r="P58760" s="76"/>
    </row>
    <row r="58761" spans="16:16" x14ac:dyDescent="0.2">
      <c r="P58761" s="76"/>
    </row>
    <row r="58762" spans="16:16" x14ac:dyDescent="0.2">
      <c r="P58762" s="76"/>
    </row>
    <row r="58763" spans="16:16" x14ac:dyDescent="0.2">
      <c r="P58763" s="76"/>
    </row>
    <row r="58764" spans="16:16" x14ac:dyDescent="0.2">
      <c r="P58764" s="76"/>
    </row>
    <row r="58765" spans="16:16" x14ac:dyDescent="0.2">
      <c r="P58765" s="76"/>
    </row>
    <row r="58766" spans="16:16" x14ac:dyDescent="0.2">
      <c r="P58766" s="76"/>
    </row>
    <row r="58767" spans="16:16" x14ac:dyDescent="0.2">
      <c r="P58767" s="76"/>
    </row>
    <row r="58768" spans="16:16" x14ac:dyDescent="0.2">
      <c r="P58768" s="76"/>
    </row>
    <row r="58769" spans="16:16" x14ac:dyDescent="0.2">
      <c r="P58769" s="76"/>
    </row>
    <row r="58770" spans="16:16" x14ac:dyDescent="0.2">
      <c r="P58770" s="76"/>
    </row>
    <row r="58771" spans="16:16" x14ac:dyDescent="0.2">
      <c r="P58771" s="76"/>
    </row>
    <row r="58772" spans="16:16" x14ac:dyDescent="0.2">
      <c r="P58772" s="76"/>
    </row>
    <row r="58773" spans="16:16" x14ac:dyDescent="0.2">
      <c r="P58773" s="76"/>
    </row>
    <row r="58774" spans="16:16" x14ac:dyDescent="0.2">
      <c r="P58774" s="76"/>
    </row>
    <row r="58775" spans="16:16" x14ac:dyDescent="0.2">
      <c r="P58775" s="76"/>
    </row>
    <row r="58776" spans="16:16" x14ac:dyDescent="0.2">
      <c r="P58776" s="76"/>
    </row>
    <row r="58777" spans="16:16" x14ac:dyDescent="0.2">
      <c r="P58777" s="76"/>
    </row>
    <row r="58778" spans="16:16" x14ac:dyDescent="0.2">
      <c r="P58778" s="76"/>
    </row>
    <row r="58779" spans="16:16" x14ac:dyDescent="0.2">
      <c r="P58779" s="76"/>
    </row>
    <row r="58780" spans="16:16" x14ac:dyDescent="0.2">
      <c r="P58780" s="76"/>
    </row>
    <row r="58781" spans="16:16" x14ac:dyDescent="0.2">
      <c r="P58781" s="76"/>
    </row>
    <row r="58782" spans="16:16" x14ac:dyDescent="0.2">
      <c r="P58782" s="76"/>
    </row>
    <row r="58783" spans="16:16" x14ac:dyDescent="0.2">
      <c r="P58783" s="76"/>
    </row>
    <row r="58784" spans="16:16" x14ac:dyDescent="0.2">
      <c r="P58784" s="76"/>
    </row>
    <row r="58785" spans="16:16" x14ac:dyDescent="0.2">
      <c r="P58785" s="76"/>
    </row>
    <row r="58786" spans="16:16" x14ac:dyDescent="0.2">
      <c r="P58786" s="76"/>
    </row>
    <row r="58787" spans="16:16" x14ac:dyDescent="0.2">
      <c r="P58787" s="76"/>
    </row>
    <row r="58788" spans="16:16" x14ac:dyDescent="0.2">
      <c r="P58788" s="76"/>
    </row>
    <row r="58789" spans="16:16" x14ac:dyDescent="0.2">
      <c r="P58789" s="76"/>
    </row>
    <row r="58790" spans="16:16" x14ac:dyDescent="0.2">
      <c r="P58790" s="76"/>
    </row>
    <row r="58791" spans="16:16" x14ac:dyDescent="0.2">
      <c r="P58791" s="76"/>
    </row>
    <row r="58792" spans="16:16" x14ac:dyDescent="0.2">
      <c r="P58792" s="76"/>
    </row>
    <row r="58793" spans="16:16" x14ac:dyDescent="0.2">
      <c r="P58793" s="76"/>
    </row>
    <row r="58794" spans="16:16" x14ac:dyDescent="0.2">
      <c r="P58794" s="76"/>
    </row>
    <row r="58795" spans="16:16" x14ac:dyDescent="0.2">
      <c r="P58795" s="76"/>
    </row>
    <row r="58796" spans="16:16" x14ac:dyDescent="0.2">
      <c r="P58796" s="76"/>
    </row>
    <row r="58797" spans="16:16" x14ac:dyDescent="0.2">
      <c r="P58797" s="76"/>
    </row>
    <row r="58798" spans="16:16" x14ac:dyDescent="0.2">
      <c r="P58798" s="76"/>
    </row>
    <row r="58799" spans="16:16" x14ac:dyDescent="0.2">
      <c r="P58799" s="76"/>
    </row>
    <row r="58800" spans="16:16" x14ac:dyDescent="0.2">
      <c r="P58800" s="76"/>
    </row>
    <row r="58801" spans="16:16" x14ac:dyDescent="0.2">
      <c r="P58801" s="76"/>
    </row>
    <row r="58802" spans="16:16" x14ac:dyDescent="0.2">
      <c r="P58802" s="76"/>
    </row>
    <row r="58803" spans="16:16" x14ac:dyDescent="0.2">
      <c r="P58803" s="76"/>
    </row>
    <row r="58804" spans="16:16" x14ac:dyDescent="0.2">
      <c r="P58804" s="76"/>
    </row>
    <row r="58805" spans="16:16" x14ac:dyDescent="0.2">
      <c r="P58805" s="76"/>
    </row>
    <row r="58806" spans="16:16" x14ac:dyDescent="0.2">
      <c r="P58806" s="76"/>
    </row>
    <row r="58807" spans="16:16" x14ac:dyDescent="0.2">
      <c r="P58807" s="76"/>
    </row>
    <row r="58808" spans="16:16" x14ac:dyDescent="0.2">
      <c r="P58808" s="76"/>
    </row>
    <row r="58809" spans="16:16" x14ac:dyDescent="0.2">
      <c r="P58809" s="76"/>
    </row>
    <row r="58810" spans="16:16" x14ac:dyDescent="0.2">
      <c r="P58810" s="76"/>
    </row>
    <row r="58811" spans="16:16" x14ac:dyDescent="0.2">
      <c r="P58811" s="76"/>
    </row>
    <row r="58812" spans="16:16" x14ac:dyDescent="0.2">
      <c r="P58812" s="76"/>
    </row>
    <row r="58813" spans="16:16" x14ac:dyDescent="0.2">
      <c r="P58813" s="76"/>
    </row>
    <row r="58814" spans="16:16" x14ac:dyDescent="0.2">
      <c r="P58814" s="76"/>
    </row>
    <row r="58815" spans="16:16" x14ac:dyDescent="0.2">
      <c r="P58815" s="76"/>
    </row>
    <row r="58816" spans="16:16" x14ac:dyDescent="0.2">
      <c r="P58816" s="76"/>
    </row>
    <row r="58817" spans="16:16" x14ac:dyDescent="0.2">
      <c r="P58817" s="76"/>
    </row>
    <row r="58818" spans="16:16" x14ac:dyDescent="0.2">
      <c r="P58818" s="76"/>
    </row>
    <row r="58819" spans="16:16" x14ac:dyDescent="0.2">
      <c r="P58819" s="76"/>
    </row>
    <row r="58820" spans="16:16" x14ac:dyDescent="0.2">
      <c r="P58820" s="76"/>
    </row>
    <row r="58821" spans="16:16" x14ac:dyDescent="0.2">
      <c r="P58821" s="76"/>
    </row>
    <row r="58822" spans="16:16" x14ac:dyDescent="0.2">
      <c r="P58822" s="76"/>
    </row>
    <row r="58823" spans="16:16" x14ac:dyDescent="0.2">
      <c r="P58823" s="76"/>
    </row>
    <row r="58824" spans="16:16" x14ac:dyDescent="0.2">
      <c r="P58824" s="76"/>
    </row>
    <row r="58825" spans="16:16" x14ac:dyDescent="0.2">
      <c r="P58825" s="76"/>
    </row>
    <row r="58826" spans="16:16" x14ac:dyDescent="0.2">
      <c r="P58826" s="76"/>
    </row>
    <row r="58827" spans="16:16" x14ac:dyDescent="0.2">
      <c r="P58827" s="76"/>
    </row>
    <row r="58828" spans="16:16" x14ac:dyDescent="0.2">
      <c r="P58828" s="76"/>
    </row>
    <row r="58829" spans="16:16" x14ac:dyDescent="0.2">
      <c r="P58829" s="76"/>
    </row>
    <row r="58830" spans="16:16" x14ac:dyDescent="0.2">
      <c r="P58830" s="76"/>
    </row>
    <row r="58831" spans="16:16" x14ac:dyDescent="0.2">
      <c r="P58831" s="76"/>
    </row>
    <row r="58832" spans="16:16" x14ac:dyDescent="0.2">
      <c r="P58832" s="76"/>
    </row>
    <row r="58833" spans="16:16" x14ac:dyDescent="0.2">
      <c r="P58833" s="76"/>
    </row>
    <row r="58834" spans="16:16" x14ac:dyDescent="0.2">
      <c r="P58834" s="76"/>
    </row>
    <row r="58835" spans="16:16" x14ac:dyDescent="0.2">
      <c r="P58835" s="76"/>
    </row>
    <row r="58836" spans="16:16" x14ac:dyDescent="0.2">
      <c r="P58836" s="76"/>
    </row>
    <row r="58837" spans="16:16" x14ac:dyDescent="0.2">
      <c r="P58837" s="76"/>
    </row>
    <row r="58838" spans="16:16" x14ac:dyDescent="0.2">
      <c r="P58838" s="76"/>
    </row>
    <row r="58839" spans="16:16" x14ac:dyDescent="0.2">
      <c r="P58839" s="76"/>
    </row>
    <row r="58840" spans="16:16" x14ac:dyDescent="0.2">
      <c r="P58840" s="76"/>
    </row>
    <row r="58841" spans="16:16" x14ac:dyDescent="0.2">
      <c r="P58841" s="76"/>
    </row>
    <row r="58842" spans="16:16" x14ac:dyDescent="0.2">
      <c r="P58842" s="76"/>
    </row>
    <row r="58843" spans="16:16" x14ac:dyDescent="0.2">
      <c r="P58843" s="76"/>
    </row>
    <row r="58844" spans="16:16" x14ac:dyDescent="0.2">
      <c r="P58844" s="76"/>
    </row>
    <row r="58845" spans="16:16" x14ac:dyDescent="0.2">
      <c r="P58845" s="76"/>
    </row>
    <row r="58846" spans="16:16" x14ac:dyDescent="0.2">
      <c r="P58846" s="76"/>
    </row>
    <row r="58847" spans="16:16" x14ac:dyDescent="0.2">
      <c r="P58847" s="76"/>
    </row>
    <row r="58848" spans="16:16" x14ac:dyDescent="0.2">
      <c r="P58848" s="76"/>
    </row>
    <row r="58849" spans="16:16" x14ac:dyDescent="0.2">
      <c r="P58849" s="76"/>
    </row>
    <row r="58850" spans="16:16" x14ac:dyDescent="0.2">
      <c r="P58850" s="76"/>
    </row>
    <row r="58851" spans="16:16" x14ac:dyDescent="0.2">
      <c r="P58851" s="76"/>
    </row>
    <row r="58852" spans="16:16" x14ac:dyDescent="0.2">
      <c r="P58852" s="76"/>
    </row>
    <row r="58853" spans="16:16" x14ac:dyDescent="0.2">
      <c r="P58853" s="76"/>
    </row>
    <row r="58854" spans="16:16" x14ac:dyDescent="0.2">
      <c r="P58854" s="76"/>
    </row>
    <row r="58855" spans="16:16" x14ac:dyDescent="0.2">
      <c r="P58855" s="76"/>
    </row>
    <row r="58856" spans="16:16" x14ac:dyDescent="0.2">
      <c r="P58856" s="76"/>
    </row>
    <row r="58857" spans="16:16" x14ac:dyDescent="0.2">
      <c r="P58857" s="76"/>
    </row>
    <row r="58858" spans="16:16" x14ac:dyDescent="0.2">
      <c r="P58858" s="76"/>
    </row>
    <row r="58859" spans="16:16" x14ac:dyDescent="0.2">
      <c r="P58859" s="76"/>
    </row>
    <row r="58860" spans="16:16" x14ac:dyDescent="0.2">
      <c r="P58860" s="76"/>
    </row>
    <row r="58861" spans="16:16" x14ac:dyDescent="0.2">
      <c r="P58861" s="76"/>
    </row>
    <row r="58862" spans="16:16" x14ac:dyDescent="0.2">
      <c r="P58862" s="76"/>
    </row>
    <row r="58863" spans="16:16" x14ac:dyDescent="0.2">
      <c r="P58863" s="76"/>
    </row>
    <row r="58864" spans="16:16" x14ac:dyDescent="0.2">
      <c r="P58864" s="76"/>
    </row>
    <row r="58865" spans="16:16" x14ac:dyDescent="0.2">
      <c r="P58865" s="76"/>
    </row>
    <row r="58866" spans="16:16" x14ac:dyDescent="0.2">
      <c r="P58866" s="76"/>
    </row>
    <row r="58867" spans="16:16" x14ac:dyDescent="0.2">
      <c r="P58867" s="76"/>
    </row>
    <row r="58868" spans="16:16" x14ac:dyDescent="0.2">
      <c r="P58868" s="76"/>
    </row>
    <row r="58869" spans="16:16" x14ac:dyDescent="0.2">
      <c r="P58869" s="76"/>
    </row>
    <row r="58870" spans="16:16" x14ac:dyDescent="0.2">
      <c r="P58870" s="76"/>
    </row>
    <row r="58871" spans="16:16" x14ac:dyDescent="0.2">
      <c r="P58871" s="76"/>
    </row>
    <row r="58872" spans="16:16" x14ac:dyDescent="0.2">
      <c r="P58872" s="76"/>
    </row>
    <row r="58873" spans="16:16" x14ac:dyDescent="0.2">
      <c r="P58873" s="76"/>
    </row>
    <row r="58874" spans="16:16" x14ac:dyDescent="0.2">
      <c r="P58874" s="76"/>
    </row>
    <row r="58875" spans="16:16" x14ac:dyDescent="0.2">
      <c r="P58875" s="76"/>
    </row>
    <row r="58876" spans="16:16" x14ac:dyDescent="0.2">
      <c r="P58876" s="76"/>
    </row>
    <row r="58877" spans="16:16" x14ac:dyDescent="0.2">
      <c r="P58877" s="76"/>
    </row>
    <row r="58878" spans="16:16" x14ac:dyDescent="0.2">
      <c r="P58878" s="76"/>
    </row>
    <row r="58879" spans="16:16" x14ac:dyDescent="0.2">
      <c r="P58879" s="76"/>
    </row>
    <row r="58880" spans="16:16" x14ac:dyDescent="0.2">
      <c r="P58880" s="76"/>
    </row>
    <row r="58881" spans="16:16" x14ac:dyDescent="0.2">
      <c r="P58881" s="76"/>
    </row>
    <row r="58882" spans="16:16" x14ac:dyDescent="0.2">
      <c r="P58882" s="76"/>
    </row>
    <row r="58883" spans="16:16" x14ac:dyDescent="0.2">
      <c r="P58883" s="76"/>
    </row>
    <row r="58884" spans="16:16" x14ac:dyDescent="0.2">
      <c r="P58884" s="76"/>
    </row>
    <row r="58885" spans="16:16" x14ac:dyDescent="0.2">
      <c r="P58885" s="76"/>
    </row>
    <row r="58886" spans="16:16" x14ac:dyDescent="0.2">
      <c r="P58886" s="76"/>
    </row>
    <row r="58887" spans="16:16" x14ac:dyDescent="0.2">
      <c r="P58887" s="76"/>
    </row>
    <row r="58888" spans="16:16" x14ac:dyDescent="0.2">
      <c r="P58888" s="76"/>
    </row>
    <row r="58889" spans="16:16" x14ac:dyDescent="0.2">
      <c r="P58889" s="76"/>
    </row>
    <row r="58890" spans="16:16" x14ac:dyDescent="0.2">
      <c r="P58890" s="76"/>
    </row>
    <row r="58891" spans="16:16" x14ac:dyDescent="0.2">
      <c r="P58891" s="76"/>
    </row>
    <row r="58892" spans="16:16" x14ac:dyDescent="0.2">
      <c r="P58892" s="76"/>
    </row>
    <row r="58893" spans="16:16" x14ac:dyDescent="0.2">
      <c r="P58893" s="76"/>
    </row>
    <row r="58894" spans="16:16" x14ac:dyDescent="0.2">
      <c r="P58894" s="76"/>
    </row>
    <row r="58895" spans="16:16" x14ac:dyDescent="0.2">
      <c r="P58895" s="76"/>
    </row>
    <row r="58896" spans="16:16" x14ac:dyDescent="0.2">
      <c r="P58896" s="76"/>
    </row>
    <row r="58897" spans="16:16" x14ac:dyDescent="0.2">
      <c r="P58897" s="76"/>
    </row>
    <row r="58898" spans="16:16" x14ac:dyDescent="0.2">
      <c r="P58898" s="76"/>
    </row>
    <row r="58899" spans="16:16" x14ac:dyDescent="0.2">
      <c r="P58899" s="76"/>
    </row>
    <row r="58900" spans="16:16" x14ac:dyDescent="0.2">
      <c r="P58900" s="76"/>
    </row>
    <row r="58901" spans="16:16" x14ac:dyDescent="0.2">
      <c r="P58901" s="76"/>
    </row>
    <row r="58902" spans="16:16" x14ac:dyDescent="0.2">
      <c r="P58902" s="76"/>
    </row>
    <row r="58903" spans="16:16" x14ac:dyDescent="0.2">
      <c r="P58903" s="76"/>
    </row>
    <row r="58904" spans="16:16" x14ac:dyDescent="0.2">
      <c r="P58904" s="76"/>
    </row>
    <row r="58905" spans="16:16" x14ac:dyDescent="0.2">
      <c r="P58905" s="76"/>
    </row>
    <row r="58906" spans="16:16" x14ac:dyDescent="0.2">
      <c r="P58906" s="76"/>
    </row>
    <row r="58907" spans="16:16" x14ac:dyDescent="0.2">
      <c r="P58907" s="76"/>
    </row>
    <row r="58908" spans="16:16" x14ac:dyDescent="0.2">
      <c r="P58908" s="76"/>
    </row>
    <row r="58909" spans="16:16" x14ac:dyDescent="0.2">
      <c r="P58909" s="76"/>
    </row>
    <row r="58910" spans="16:16" x14ac:dyDescent="0.2">
      <c r="P58910" s="76"/>
    </row>
    <row r="58911" spans="16:16" x14ac:dyDescent="0.2">
      <c r="P58911" s="76"/>
    </row>
    <row r="58912" spans="16:16" x14ac:dyDescent="0.2">
      <c r="P58912" s="76"/>
    </row>
    <row r="58913" spans="16:16" x14ac:dyDescent="0.2">
      <c r="P58913" s="76"/>
    </row>
    <row r="58914" spans="16:16" x14ac:dyDescent="0.2">
      <c r="P58914" s="76"/>
    </row>
    <row r="58915" spans="16:16" x14ac:dyDescent="0.2">
      <c r="P58915" s="76"/>
    </row>
    <row r="58916" spans="16:16" x14ac:dyDescent="0.2">
      <c r="P58916" s="76"/>
    </row>
    <row r="58917" spans="16:16" x14ac:dyDescent="0.2">
      <c r="P58917" s="76"/>
    </row>
    <row r="58918" spans="16:16" x14ac:dyDescent="0.2">
      <c r="P58918" s="76"/>
    </row>
    <row r="58919" spans="16:16" x14ac:dyDescent="0.2">
      <c r="P58919" s="76"/>
    </row>
    <row r="58920" spans="16:16" x14ac:dyDescent="0.2">
      <c r="P58920" s="76"/>
    </row>
    <row r="58921" spans="16:16" x14ac:dyDescent="0.2">
      <c r="P58921" s="76"/>
    </row>
    <row r="58922" spans="16:16" x14ac:dyDescent="0.2">
      <c r="P58922" s="76"/>
    </row>
    <row r="58923" spans="16:16" x14ac:dyDescent="0.2">
      <c r="P58923" s="76"/>
    </row>
    <row r="58924" spans="16:16" x14ac:dyDescent="0.2">
      <c r="P58924" s="76"/>
    </row>
    <row r="58925" spans="16:16" x14ac:dyDescent="0.2">
      <c r="P58925" s="76"/>
    </row>
    <row r="58926" spans="16:16" x14ac:dyDescent="0.2">
      <c r="P58926" s="76"/>
    </row>
    <row r="58927" spans="16:16" x14ac:dyDescent="0.2">
      <c r="P58927" s="76"/>
    </row>
    <row r="58928" spans="16:16" x14ac:dyDescent="0.2">
      <c r="P58928" s="76"/>
    </row>
    <row r="58929" spans="16:16" x14ac:dyDescent="0.2">
      <c r="P58929" s="76"/>
    </row>
    <row r="58930" spans="16:16" x14ac:dyDescent="0.2">
      <c r="P58930" s="76"/>
    </row>
    <row r="58931" spans="16:16" x14ac:dyDescent="0.2">
      <c r="P58931" s="76"/>
    </row>
    <row r="58932" spans="16:16" x14ac:dyDescent="0.2">
      <c r="P58932" s="76"/>
    </row>
    <row r="58933" spans="16:16" x14ac:dyDescent="0.2">
      <c r="P58933" s="76"/>
    </row>
    <row r="58934" spans="16:16" x14ac:dyDescent="0.2">
      <c r="P58934" s="76"/>
    </row>
    <row r="58935" spans="16:16" x14ac:dyDescent="0.2">
      <c r="P58935" s="76"/>
    </row>
    <row r="58936" spans="16:16" x14ac:dyDescent="0.2">
      <c r="P58936" s="76"/>
    </row>
    <row r="58937" spans="16:16" x14ac:dyDescent="0.2">
      <c r="P58937" s="76"/>
    </row>
    <row r="58938" spans="16:16" x14ac:dyDescent="0.2">
      <c r="P58938" s="76"/>
    </row>
    <row r="58939" spans="16:16" x14ac:dyDescent="0.2">
      <c r="P58939" s="76"/>
    </row>
    <row r="58940" spans="16:16" x14ac:dyDescent="0.2">
      <c r="P58940" s="76"/>
    </row>
    <row r="58941" spans="16:16" x14ac:dyDescent="0.2">
      <c r="P58941" s="76"/>
    </row>
    <row r="58942" spans="16:16" x14ac:dyDescent="0.2">
      <c r="P58942" s="76"/>
    </row>
    <row r="58943" spans="16:16" x14ac:dyDescent="0.2">
      <c r="P58943" s="76"/>
    </row>
    <row r="58944" spans="16:16" x14ac:dyDescent="0.2">
      <c r="P58944" s="76"/>
    </row>
    <row r="58945" spans="16:16" x14ac:dyDescent="0.2">
      <c r="P58945" s="76"/>
    </row>
    <row r="58946" spans="16:16" x14ac:dyDescent="0.2">
      <c r="P58946" s="76"/>
    </row>
    <row r="58947" spans="16:16" x14ac:dyDescent="0.2">
      <c r="P58947" s="76"/>
    </row>
    <row r="58948" spans="16:16" x14ac:dyDescent="0.2">
      <c r="P58948" s="76"/>
    </row>
    <row r="58949" spans="16:16" x14ac:dyDescent="0.2">
      <c r="P58949" s="76"/>
    </row>
    <row r="58950" spans="16:16" x14ac:dyDescent="0.2">
      <c r="P58950" s="76"/>
    </row>
    <row r="58951" spans="16:16" x14ac:dyDescent="0.2">
      <c r="P58951" s="76"/>
    </row>
    <row r="58952" spans="16:16" x14ac:dyDescent="0.2">
      <c r="P58952" s="76"/>
    </row>
    <row r="58953" spans="16:16" x14ac:dyDescent="0.2">
      <c r="P58953" s="76"/>
    </row>
    <row r="58954" spans="16:16" x14ac:dyDescent="0.2">
      <c r="P58954" s="76"/>
    </row>
    <row r="58955" spans="16:16" x14ac:dyDescent="0.2">
      <c r="P58955" s="76"/>
    </row>
    <row r="58956" spans="16:16" x14ac:dyDescent="0.2">
      <c r="P58956" s="76"/>
    </row>
    <row r="58957" spans="16:16" x14ac:dyDescent="0.2">
      <c r="P58957" s="76"/>
    </row>
    <row r="58958" spans="16:16" x14ac:dyDescent="0.2">
      <c r="P58958" s="76"/>
    </row>
    <row r="58959" spans="16:16" x14ac:dyDescent="0.2">
      <c r="P58959" s="76"/>
    </row>
    <row r="58960" spans="16:16" x14ac:dyDescent="0.2">
      <c r="P58960" s="76"/>
    </row>
    <row r="58961" spans="16:16" x14ac:dyDescent="0.2">
      <c r="P58961" s="76"/>
    </row>
    <row r="58962" spans="16:16" x14ac:dyDescent="0.2">
      <c r="P58962" s="76"/>
    </row>
    <row r="58963" spans="16:16" x14ac:dyDescent="0.2">
      <c r="P58963" s="76"/>
    </row>
    <row r="58964" spans="16:16" x14ac:dyDescent="0.2">
      <c r="P58964" s="76"/>
    </row>
    <row r="58965" spans="16:16" x14ac:dyDescent="0.2">
      <c r="P58965" s="76"/>
    </row>
    <row r="58966" spans="16:16" x14ac:dyDescent="0.2">
      <c r="P58966" s="76"/>
    </row>
    <row r="58967" spans="16:16" x14ac:dyDescent="0.2">
      <c r="P58967" s="76"/>
    </row>
    <row r="58968" spans="16:16" x14ac:dyDescent="0.2">
      <c r="P58968" s="76"/>
    </row>
    <row r="58969" spans="16:16" x14ac:dyDescent="0.2">
      <c r="P58969" s="76"/>
    </row>
    <row r="58970" spans="16:16" x14ac:dyDescent="0.2">
      <c r="P58970" s="76"/>
    </row>
    <row r="58971" spans="16:16" x14ac:dyDescent="0.2">
      <c r="P58971" s="76"/>
    </row>
    <row r="58972" spans="16:16" x14ac:dyDescent="0.2">
      <c r="P58972" s="76"/>
    </row>
    <row r="58973" spans="16:16" x14ac:dyDescent="0.2">
      <c r="P58973" s="76"/>
    </row>
    <row r="58974" spans="16:16" x14ac:dyDescent="0.2">
      <c r="P58974" s="76"/>
    </row>
    <row r="58975" spans="16:16" x14ac:dyDescent="0.2">
      <c r="P58975" s="76"/>
    </row>
    <row r="58976" spans="16:16" x14ac:dyDescent="0.2">
      <c r="P58976" s="76"/>
    </row>
    <row r="58977" spans="16:16" x14ac:dyDescent="0.2">
      <c r="P58977" s="76"/>
    </row>
    <row r="58978" spans="16:16" x14ac:dyDescent="0.2">
      <c r="P58978" s="76"/>
    </row>
    <row r="58979" spans="16:16" x14ac:dyDescent="0.2">
      <c r="P58979" s="76"/>
    </row>
    <row r="58980" spans="16:16" x14ac:dyDescent="0.2">
      <c r="P58980" s="76"/>
    </row>
    <row r="58981" spans="16:16" x14ac:dyDescent="0.2">
      <c r="P58981" s="76"/>
    </row>
    <row r="58982" spans="16:16" x14ac:dyDescent="0.2">
      <c r="P58982" s="76"/>
    </row>
    <row r="58983" spans="16:16" x14ac:dyDescent="0.2">
      <c r="P58983" s="76"/>
    </row>
    <row r="58984" spans="16:16" x14ac:dyDescent="0.2">
      <c r="P58984" s="76"/>
    </row>
    <row r="58985" spans="16:16" x14ac:dyDescent="0.2">
      <c r="P58985" s="76"/>
    </row>
    <row r="58986" spans="16:16" x14ac:dyDescent="0.2">
      <c r="P58986" s="76"/>
    </row>
    <row r="58987" spans="16:16" x14ac:dyDescent="0.2">
      <c r="P58987" s="76"/>
    </row>
    <row r="58988" spans="16:16" x14ac:dyDescent="0.2">
      <c r="P58988" s="76"/>
    </row>
    <row r="58989" spans="16:16" x14ac:dyDescent="0.2">
      <c r="P58989" s="76"/>
    </row>
    <row r="58990" spans="16:16" x14ac:dyDescent="0.2">
      <c r="P58990" s="76"/>
    </row>
    <row r="58991" spans="16:16" x14ac:dyDescent="0.2">
      <c r="P58991" s="76"/>
    </row>
    <row r="58992" spans="16:16" x14ac:dyDescent="0.2">
      <c r="P58992" s="76"/>
    </row>
    <row r="58993" spans="16:16" x14ac:dyDescent="0.2">
      <c r="P58993" s="76"/>
    </row>
    <row r="58994" spans="16:16" x14ac:dyDescent="0.2">
      <c r="P58994" s="76"/>
    </row>
    <row r="58995" spans="16:16" x14ac:dyDescent="0.2">
      <c r="P58995" s="76"/>
    </row>
    <row r="58996" spans="16:16" x14ac:dyDescent="0.2">
      <c r="P58996" s="76"/>
    </row>
    <row r="58997" spans="16:16" x14ac:dyDescent="0.2">
      <c r="P58997" s="76"/>
    </row>
    <row r="58998" spans="16:16" x14ac:dyDescent="0.2">
      <c r="P58998" s="76"/>
    </row>
    <row r="58999" spans="16:16" x14ac:dyDescent="0.2">
      <c r="P58999" s="76"/>
    </row>
    <row r="59000" spans="16:16" x14ac:dyDescent="0.2">
      <c r="P59000" s="76"/>
    </row>
    <row r="59001" spans="16:16" x14ac:dyDescent="0.2">
      <c r="P59001" s="76"/>
    </row>
    <row r="59002" spans="16:16" x14ac:dyDescent="0.2">
      <c r="P59002" s="76"/>
    </row>
    <row r="59003" spans="16:16" x14ac:dyDescent="0.2">
      <c r="P59003" s="76"/>
    </row>
    <row r="59004" spans="16:16" x14ac:dyDescent="0.2">
      <c r="P59004" s="76"/>
    </row>
    <row r="59005" spans="16:16" x14ac:dyDescent="0.2">
      <c r="P59005" s="76"/>
    </row>
    <row r="59006" spans="16:16" x14ac:dyDescent="0.2">
      <c r="P59006" s="76"/>
    </row>
    <row r="59007" spans="16:16" x14ac:dyDescent="0.2">
      <c r="P59007" s="76"/>
    </row>
    <row r="59008" spans="16:16" x14ac:dyDescent="0.2">
      <c r="P59008" s="76"/>
    </row>
    <row r="59009" spans="16:16" x14ac:dyDescent="0.2">
      <c r="P59009" s="76"/>
    </row>
    <row r="59010" spans="16:16" x14ac:dyDescent="0.2">
      <c r="P59010" s="76"/>
    </row>
    <row r="59011" spans="16:16" x14ac:dyDescent="0.2">
      <c r="P59011" s="76"/>
    </row>
    <row r="59012" spans="16:16" x14ac:dyDescent="0.2">
      <c r="P59012" s="76"/>
    </row>
    <row r="59013" spans="16:16" x14ac:dyDescent="0.2">
      <c r="P59013" s="76"/>
    </row>
    <row r="59014" spans="16:16" x14ac:dyDescent="0.2">
      <c r="P59014" s="76"/>
    </row>
    <row r="59015" spans="16:16" x14ac:dyDescent="0.2">
      <c r="P59015" s="76"/>
    </row>
    <row r="59016" spans="16:16" x14ac:dyDescent="0.2">
      <c r="P59016" s="76"/>
    </row>
    <row r="59017" spans="16:16" x14ac:dyDescent="0.2">
      <c r="P59017" s="76"/>
    </row>
    <row r="59018" spans="16:16" x14ac:dyDescent="0.2">
      <c r="P59018" s="76"/>
    </row>
    <row r="59019" spans="16:16" x14ac:dyDescent="0.2">
      <c r="P59019" s="76"/>
    </row>
    <row r="59020" spans="16:16" x14ac:dyDescent="0.2">
      <c r="P59020" s="76"/>
    </row>
    <row r="59021" spans="16:16" x14ac:dyDescent="0.2">
      <c r="P59021" s="76"/>
    </row>
    <row r="59022" spans="16:16" x14ac:dyDescent="0.2">
      <c r="P59022" s="76"/>
    </row>
    <row r="59023" spans="16:16" x14ac:dyDescent="0.2">
      <c r="P59023" s="76"/>
    </row>
    <row r="59024" spans="16:16" x14ac:dyDescent="0.2">
      <c r="P59024" s="76"/>
    </row>
    <row r="59025" spans="16:16" x14ac:dyDescent="0.2">
      <c r="P59025" s="76"/>
    </row>
    <row r="59026" spans="16:16" x14ac:dyDescent="0.2">
      <c r="P59026" s="76"/>
    </row>
    <row r="59027" spans="16:16" x14ac:dyDescent="0.2">
      <c r="P59027" s="76"/>
    </row>
    <row r="59028" spans="16:16" x14ac:dyDescent="0.2">
      <c r="P59028" s="76"/>
    </row>
    <row r="59029" spans="16:16" x14ac:dyDescent="0.2">
      <c r="P59029" s="76"/>
    </row>
    <row r="59030" spans="16:16" x14ac:dyDescent="0.2">
      <c r="P59030" s="76"/>
    </row>
    <row r="59031" spans="16:16" x14ac:dyDescent="0.2">
      <c r="P59031" s="76"/>
    </row>
    <row r="59032" spans="16:16" x14ac:dyDescent="0.2">
      <c r="P59032" s="76"/>
    </row>
    <row r="59033" spans="16:16" x14ac:dyDescent="0.2">
      <c r="P59033" s="76"/>
    </row>
    <row r="59034" spans="16:16" x14ac:dyDescent="0.2">
      <c r="P59034" s="76"/>
    </row>
    <row r="59035" spans="16:16" x14ac:dyDescent="0.2">
      <c r="P59035" s="76"/>
    </row>
    <row r="59036" spans="16:16" x14ac:dyDescent="0.2">
      <c r="P59036" s="76"/>
    </row>
    <row r="59037" spans="16:16" x14ac:dyDescent="0.2">
      <c r="P59037" s="76"/>
    </row>
    <row r="59038" spans="16:16" x14ac:dyDescent="0.2">
      <c r="P59038" s="76"/>
    </row>
    <row r="59039" spans="16:16" x14ac:dyDescent="0.2">
      <c r="P59039" s="76"/>
    </row>
    <row r="59040" spans="16:16" x14ac:dyDescent="0.2">
      <c r="P59040" s="76"/>
    </row>
    <row r="59041" spans="16:16" x14ac:dyDescent="0.2">
      <c r="P59041" s="76"/>
    </row>
    <row r="59042" spans="16:16" x14ac:dyDescent="0.2">
      <c r="P59042" s="76"/>
    </row>
    <row r="59043" spans="16:16" x14ac:dyDescent="0.2">
      <c r="P59043" s="76"/>
    </row>
    <row r="59044" spans="16:16" x14ac:dyDescent="0.2">
      <c r="P59044" s="76"/>
    </row>
    <row r="59045" spans="16:16" x14ac:dyDescent="0.2">
      <c r="P59045" s="76"/>
    </row>
    <row r="59046" spans="16:16" x14ac:dyDescent="0.2">
      <c r="P59046" s="76"/>
    </row>
    <row r="59047" spans="16:16" x14ac:dyDescent="0.2">
      <c r="P59047" s="76"/>
    </row>
    <row r="59048" spans="16:16" x14ac:dyDescent="0.2">
      <c r="P59048" s="76"/>
    </row>
    <row r="59049" spans="16:16" x14ac:dyDescent="0.2">
      <c r="P59049" s="76"/>
    </row>
    <row r="59050" spans="16:16" x14ac:dyDescent="0.2">
      <c r="P59050" s="76"/>
    </row>
    <row r="59051" spans="16:16" x14ac:dyDescent="0.2">
      <c r="P59051" s="76"/>
    </row>
    <row r="59052" spans="16:16" x14ac:dyDescent="0.2">
      <c r="P59052" s="76"/>
    </row>
    <row r="59053" spans="16:16" x14ac:dyDescent="0.2">
      <c r="P59053" s="76"/>
    </row>
    <row r="59054" spans="16:16" x14ac:dyDescent="0.2">
      <c r="P59054" s="76"/>
    </row>
    <row r="59055" spans="16:16" x14ac:dyDescent="0.2">
      <c r="P59055" s="76"/>
    </row>
    <row r="59056" spans="16:16" x14ac:dyDescent="0.2">
      <c r="P59056" s="76"/>
    </row>
    <row r="59057" spans="16:16" x14ac:dyDescent="0.2">
      <c r="P59057" s="76"/>
    </row>
    <row r="59058" spans="16:16" x14ac:dyDescent="0.2">
      <c r="P59058" s="76"/>
    </row>
    <row r="59059" spans="16:16" x14ac:dyDescent="0.2">
      <c r="P59059" s="76"/>
    </row>
    <row r="59060" spans="16:16" x14ac:dyDescent="0.2">
      <c r="P59060" s="76"/>
    </row>
    <row r="59061" spans="16:16" x14ac:dyDescent="0.2">
      <c r="P59061" s="76"/>
    </row>
    <row r="59062" spans="16:16" x14ac:dyDescent="0.2">
      <c r="P59062" s="76"/>
    </row>
    <row r="59063" spans="16:16" x14ac:dyDescent="0.2">
      <c r="P59063" s="76"/>
    </row>
    <row r="59064" spans="16:16" x14ac:dyDescent="0.2">
      <c r="P59064" s="76"/>
    </row>
    <row r="59065" spans="16:16" x14ac:dyDescent="0.2">
      <c r="P59065" s="76"/>
    </row>
    <row r="59066" spans="16:16" x14ac:dyDescent="0.2">
      <c r="P59066" s="76"/>
    </row>
    <row r="59067" spans="16:16" x14ac:dyDescent="0.2">
      <c r="P59067" s="76"/>
    </row>
    <row r="59068" spans="16:16" x14ac:dyDescent="0.2">
      <c r="P59068" s="76"/>
    </row>
    <row r="59069" spans="16:16" x14ac:dyDescent="0.2">
      <c r="P59069" s="76"/>
    </row>
    <row r="59070" spans="16:16" x14ac:dyDescent="0.2">
      <c r="P59070" s="76"/>
    </row>
    <row r="59071" spans="16:16" x14ac:dyDescent="0.2">
      <c r="P59071" s="76"/>
    </row>
    <row r="59072" spans="16:16" x14ac:dyDescent="0.2">
      <c r="P59072" s="76"/>
    </row>
    <row r="59073" spans="16:16" x14ac:dyDescent="0.2">
      <c r="P59073" s="76"/>
    </row>
    <row r="59074" spans="16:16" x14ac:dyDescent="0.2">
      <c r="P59074" s="76"/>
    </row>
    <row r="59075" spans="16:16" x14ac:dyDescent="0.2">
      <c r="P59075" s="76"/>
    </row>
    <row r="59076" spans="16:16" x14ac:dyDescent="0.2">
      <c r="P59076" s="76"/>
    </row>
    <row r="59077" spans="16:16" x14ac:dyDescent="0.2">
      <c r="P59077" s="76"/>
    </row>
    <row r="59078" spans="16:16" x14ac:dyDescent="0.2">
      <c r="P59078" s="76"/>
    </row>
    <row r="59079" spans="16:16" x14ac:dyDescent="0.2">
      <c r="P59079" s="76"/>
    </row>
    <row r="59080" spans="16:16" x14ac:dyDescent="0.2">
      <c r="P59080" s="76"/>
    </row>
    <row r="59081" spans="16:16" x14ac:dyDescent="0.2">
      <c r="P59081" s="76"/>
    </row>
    <row r="59082" spans="16:16" x14ac:dyDescent="0.2">
      <c r="P59082" s="76"/>
    </row>
    <row r="59083" spans="16:16" x14ac:dyDescent="0.2">
      <c r="P59083" s="76"/>
    </row>
    <row r="59084" spans="16:16" x14ac:dyDescent="0.2">
      <c r="P59084" s="76"/>
    </row>
    <row r="59085" spans="16:16" x14ac:dyDescent="0.2">
      <c r="P59085" s="76"/>
    </row>
    <row r="59086" spans="16:16" x14ac:dyDescent="0.2">
      <c r="P59086" s="76"/>
    </row>
    <row r="59087" spans="16:16" x14ac:dyDescent="0.2">
      <c r="P59087" s="76"/>
    </row>
    <row r="59088" spans="16:16" x14ac:dyDescent="0.2">
      <c r="P59088" s="76"/>
    </row>
    <row r="59089" spans="16:16" x14ac:dyDescent="0.2">
      <c r="P59089" s="76"/>
    </row>
    <row r="59090" spans="16:16" x14ac:dyDescent="0.2">
      <c r="P59090" s="76"/>
    </row>
    <row r="59091" spans="16:16" x14ac:dyDescent="0.2">
      <c r="P59091" s="76"/>
    </row>
    <row r="59092" spans="16:16" x14ac:dyDescent="0.2">
      <c r="P59092" s="76"/>
    </row>
    <row r="59093" spans="16:16" x14ac:dyDescent="0.2">
      <c r="P59093" s="76"/>
    </row>
    <row r="59094" spans="16:16" x14ac:dyDescent="0.2">
      <c r="P59094" s="76"/>
    </row>
    <row r="59095" spans="16:16" x14ac:dyDescent="0.2">
      <c r="P59095" s="76"/>
    </row>
    <row r="59096" spans="16:16" x14ac:dyDescent="0.2">
      <c r="P59096" s="76"/>
    </row>
    <row r="59097" spans="16:16" x14ac:dyDescent="0.2">
      <c r="P59097" s="76"/>
    </row>
    <row r="59098" spans="16:16" x14ac:dyDescent="0.2">
      <c r="P59098" s="76"/>
    </row>
    <row r="59099" spans="16:16" x14ac:dyDescent="0.2">
      <c r="P59099" s="76"/>
    </row>
    <row r="59100" spans="16:16" x14ac:dyDescent="0.2">
      <c r="P59100" s="76"/>
    </row>
    <row r="59101" spans="16:16" x14ac:dyDescent="0.2">
      <c r="P59101" s="76"/>
    </row>
    <row r="59102" spans="16:16" x14ac:dyDescent="0.2">
      <c r="P59102" s="76"/>
    </row>
    <row r="59103" spans="16:16" x14ac:dyDescent="0.2">
      <c r="P59103" s="76"/>
    </row>
    <row r="59104" spans="16:16" x14ac:dyDescent="0.2">
      <c r="P59104" s="76"/>
    </row>
    <row r="59105" spans="16:16" x14ac:dyDescent="0.2">
      <c r="P59105" s="76"/>
    </row>
    <row r="59106" spans="16:16" x14ac:dyDescent="0.2">
      <c r="P59106" s="76"/>
    </row>
    <row r="59107" spans="16:16" x14ac:dyDescent="0.2">
      <c r="P59107" s="76"/>
    </row>
    <row r="59108" spans="16:16" x14ac:dyDescent="0.2">
      <c r="P59108" s="76"/>
    </row>
    <row r="59109" spans="16:16" x14ac:dyDescent="0.2">
      <c r="P59109" s="76"/>
    </row>
    <row r="59110" spans="16:16" x14ac:dyDescent="0.2">
      <c r="P59110" s="76"/>
    </row>
    <row r="59111" spans="16:16" x14ac:dyDescent="0.2">
      <c r="P59111" s="76"/>
    </row>
    <row r="59112" spans="16:16" x14ac:dyDescent="0.2">
      <c r="P59112" s="76"/>
    </row>
    <row r="59113" spans="16:16" x14ac:dyDescent="0.2">
      <c r="P59113" s="76"/>
    </row>
    <row r="59114" spans="16:16" x14ac:dyDescent="0.2">
      <c r="P59114" s="76"/>
    </row>
    <row r="59115" spans="16:16" x14ac:dyDescent="0.2">
      <c r="P59115" s="76"/>
    </row>
    <row r="59116" spans="16:16" x14ac:dyDescent="0.2">
      <c r="P59116" s="76"/>
    </row>
    <row r="59117" spans="16:16" x14ac:dyDescent="0.2">
      <c r="P59117" s="76"/>
    </row>
    <row r="59118" spans="16:16" x14ac:dyDescent="0.2">
      <c r="P59118" s="76"/>
    </row>
    <row r="59119" spans="16:16" x14ac:dyDescent="0.2">
      <c r="P59119" s="76"/>
    </row>
    <row r="59120" spans="16:16" x14ac:dyDescent="0.2">
      <c r="P59120" s="76"/>
    </row>
    <row r="59121" spans="16:16" x14ac:dyDescent="0.2">
      <c r="P59121" s="76"/>
    </row>
    <row r="59122" spans="16:16" x14ac:dyDescent="0.2">
      <c r="P59122" s="76"/>
    </row>
    <row r="59123" spans="16:16" x14ac:dyDescent="0.2">
      <c r="P59123" s="76"/>
    </row>
    <row r="59124" spans="16:16" x14ac:dyDescent="0.2">
      <c r="P59124" s="76"/>
    </row>
    <row r="59125" spans="16:16" x14ac:dyDescent="0.2">
      <c r="P59125" s="76"/>
    </row>
    <row r="59126" spans="16:16" x14ac:dyDescent="0.2">
      <c r="P59126" s="76"/>
    </row>
    <row r="59127" spans="16:16" x14ac:dyDescent="0.2">
      <c r="P59127" s="76"/>
    </row>
    <row r="59128" spans="16:16" x14ac:dyDescent="0.2">
      <c r="P59128" s="76"/>
    </row>
    <row r="59129" spans="16:16" x14ac:dyDescent="0.2">
      <c r="P59129" s="76"/>
    </row>
    <row r="59130" spans="16:16" x14ac:dyDescent="0.2">
      <c r="P59130" s="76"/>
    </row>
    <row r="59131" spans="16:16" x14ac:dyDescent="0.2">
      <c r="P59131" s="76"/>
    </row>
    <row r="59132" spans="16:16" x14ac:dyDescent="0.2">
      <c r="P59132" s="76"/>
    </row>
    <row r="59133" spans="16:16" x14ac:dyDescent="0.2">
      <c r="P59133" s="76"/>
    </row>
    <row r="59134" spans="16:16" x14ac:dyDescent="0.2">
      <c r="P59134" s="76"/>
    </row>
    <row r="59135" spans="16:16" x14ac:dyDescent="0.2">
      <c r="P59135" s="76"/>
    </row>
    <row r="59136" spans="16:16" x14ac:dyDescent="0.2">
      <c r="P59136" s="76"/>
    </row>
    <row r="59137" spans="16:16" x14ac:dyDescent="0.2">
      <c r="P59137" s="76"/>
    </row>
    <row r="59138" spans="16:16" x14ac:dyDescent="0.2">
      <c r="P59138" s="76"/>
    </row>
    <row r="59139" spans="16:16" x14ac:dyDescent="0.2">
      <c r="P59139" s="76"/>
    </row>
    <row r="59140" spans="16:16" x14ac:dyDescent="0.2">
      <c r="P59140" s="76"/>
    </row>
    <row r="59141" spans="16:16" x14ac:dyDescent="0.2">
      <c r="P59141" s="76"/>
    </row>
    <row r="59142" spans="16:16" x14ac:dyDescent="0.2">
      <c r="P59142" s="76"/>
    </row>
    <row r="59143" spans="16:16" x14ac:dyDescent="0.2">
      <c r="P59143" s="76"/>
    </row>
    <row r="59144" spans="16:16" x14ac:dyDescent="0.2">
      <c r="P59144" s="76"/>
    </row>
    <row r="59145" spans="16:16" x14ac:dyDescent="0.2">
      <c r="P59145" s="76"/>
    </row>
    <row r="59146" spans="16:16" x14ac:dyDescent="0.2">
      <c r="P59146" s="76"/>
    </row>
    <row r="59147" spans="16:16" x14ac:dyDescent="0.2">
      <c r="P59147" s="76"/>
    </row>
    <row r="59148" spans="16:16" x14ac:dyDescent="0.2">
      <c r="P59148" s="76"/>
    </row>
    <row r="59149" spans="16:16" x14ac:dyDescent="0.2">
      <c r="P59149" s="76"/>
    </row>
    <row r="59150" spans="16:16" x14ac:dyDescent="0.2">
      <c r="P59150" s="76"/>
    </row>
    <row r="59151" spans="16:16" x14ac:dyDescent="0.2">
      <c r="P59151" s="76"/>
    </row>
    <row r="59152" spans="16:16" x14ac:dyDescent="0.2">
      <c r="P59152" s="76"/>
    </row>
    <row r="59153" spans="16:16" x14ac:dyDescent="0.2">
      <c r="P59153" s="76"/>
    </row>
    <row r="59154" spans="16:16" x14ac:dyDescent="0.2">
      <c r="P59154" s="76"/>
    </row>
    <row r="59155" spans="16:16" x14ac:dyDescent="0.2">
      <c r="P59155" s="76"/>
    </row>
    <row r="59156" spans="16:16" x14ac:dyDescent="0.2">
      <c r="P59156" s="76"/>
    </row>
    <row r="59157" spans="16:16" x14ac:dyDescent="0.2">
      <c r="P59157" s="76"/>
    </row>
    <row r="59158" spans="16:16" x14ac:dyDescent="0.2">
      <c r="P59158" s="76"/>
    </row>
    <row r="59159" spans="16:16" x14ac:dyDescent="0.2">
      <c r="P59159" s="76"/>
    </row>
    <row r="59160" spans="16:16" x14ac:dyDescent="0.2">
      <c r="P59160" s="76"/>
    </row>
    <row r="59161" spans="16:16" x14ac:dyDescent="0.2">
      <c r="P59161" s="76"/>
    </row>
    <row r="59162" spans="16:16" x14ac:dyDescent="0.2">
      <c r="P59162" s="76"/>
    </row>
    <row r="59163" spans="16:16" x14ac:dyDescent="0.2">
      <c r="P59163" s="76"/>
    </row>
    <row r="59164" spans="16:16" x14ac:dyDescent="0.2">
      <c r="P59164" s="76"/>
    </row>
    <row r="59165" spans="16:16" x14ac:dyDescent="0.2">
      <c r="P59165" s="76"/>
    </row>
    <row r="59166" spans="16:16" x14ac:dyDescent="0.2">
      <c r="P59166" s="76"/>
    </row>
    <row r="59167" spans="16:16" x14ac:dyDescent="0.2">
      <c r="P59167" s="76"/>
    </row>
    <row r="59168" spans="16:16" x14ac:dyDescent="0.2">
      <c r="P59168" s="76"/>
    </row>
    <row r="59169" spans="16:16" x14ac:dyDescent="0.2">
      <c r="P59169" s="76"/>
    </row>
    <row r="59170" spans="16:16" x14ac:dyDescent="0.2">
      <c r="P59170" s="76"/>
    </row>
    <row r="59171" spans="16:16" x14ac:dyDescent="0.2">
      <c r="P59171" s="76"/>
    </row>
    <row r="59172" spans="16:16" x14ac:dyDescent="0.2">
      <c r="P59172" s="76"/>
    </row>
    <row r="59173" spans="16:16" x14ac:dyDescent="0.2">
      <c r="P59173" s="76"/>
    </row>
    <row r="59174" spans="16:16" x14ac:dyDescent="0.2">
      <c r="P59174" s="76"/>
    </row>
    <row r="59175" spans="16:16" x14ac:dyDescent="0.2">
      <c r="P59175" s="76"/>
    </row>
    <row r="59176" spans="16:16" x14ac:dyDescent="0.2">
      <c r="P59176" s="76"/>
    </row>
    <row r="59177" spans="16:16" x14ac:dyDescent="0.2">
      <c r="P59177" s="76"/>
    </row>
    <row r="59178" spans="16:16" x14ac:dyDescent="0.2">
      <c r="P59178" s="76"/>
    </row>
    <row r="59179" spans="16:16" x14ac:dyDescent="0.2">
      <c r="P59179" s="76"/>
    </row>
    <row r="59180" spans="16:16" x14ac:dyDescent="0.2">
      <c r="P59180" s="76"/>
    </row>
    <row r="59181" spans="16:16" x14ac:dyDescent="0.2">
      <c r="P59181" s="76"/>
    </row>
    <row r="59182" spans="16:16" x14ac:dyDescent="0.2">
      <c r="P59182" s="76"/>
    </row>
    <row r="59183" spans="16:16" x14ac:dyDescent="0.2">
      <c r="P59183" s="76"/>
    </row>
    <row r="59184" spans="16:16" x14ac:dyDescent="0.2">
      <c r="P59184" s="76"/>
    </row>
    <row r="59185" spans="16:16" x14ac:dyDescent="0.2">
      <c r="P59185" s="76"/>
    </row>
    <row r="59186" spans="16:16" x14ac:dyDescent="0.2">
      <c r="P59186" s="76"/>
    </row>
    <row r="59187" spans="16:16" x14ac:dyDescent="0.2">
      <c r="P59187" s="76"/>
    </row>
    <row r="59188" spans="16:16" x14ac:dyDescent="0.2">
      <c r="P59188" s="76"/>
    </row>
    <row r="59189" spans="16:16" x14ac:dyDescent="0.2">
      <c r="P59189" s="76"/>
    </row>
    <row r="59190" spans="16:16" x14ac:dyDescent="0.2">
      <c r="P59190" s="76"/>
    </row>
    <row r="59191" spans="16:16" x14ac:dyDescent="0.2">
      <c r="P59191" s="76"/>
    </row>
    <row r="59192" spans="16:16" x14ac:dyDescent="0.2">
      <c r="P59192" s="76"/>
    </row>
    <row r="59193" spans="16:16" x14ac:dyDescent="0.2">
      <c r="P59193" s="76"/>
    </row>
    <row r="59194" spans="16:16" x14ac:dyDescent="0.2">
      <c r="P59194" s="76"/>
    </row>
    <row r="59195" spans="16:16" x14ac:dyDescent="0.2">
      <c r="P59195" s="76"/>
    </row>
    <row r="59196" spans="16:16" x14ac:dyDescent="0.2">
      <c r="P59196" s="76"/>
    </row>
    <row r="59197" spans="16:16" x14ac:dyDescent="0.2">
      <c r="P59197" s="76"/>
    </row>
    <row r="59198" spans="16:16" x14ac:dyDescent="0.2">
      <c r="P59198" s="76"/>
    </row>
    <row r="59199" spans="16:16" x14ac:dyDescent="0.2">
      <c r="P59199" s="76"/>
    </row>
    <row r="59200" spans="16:16" x14ac:dyDescent="0.2">
      <c r="P59200" s="76"/>
    </row>
    <row r="59201" spans="16:16" x14ac:dyDescent="0.2">
      <c r="P59201" s="76"/>
    </row>
    <row r="59202" spans="16:16" x14ac:dyDescent="0.2">
      <c r="P59202" s="76"/>
    </row>
    <row r="59203" spans="16:16" x14ac:dyDescent="0.2">
      <c r="P59203" s="76"/>
    </row>
    <row r="59204" spans="16:16" x14ac:dyDescent="0.2">
      <c r="P59204" s="76"/>
    </row>
    <row r="59205" spans="16:16" x14ac:dyDescent="0.2">
      <c r="P59205" s="76"/>
    </row>
    <row r="59206" spans="16:16" x14ac:dyDescent="0.2">
      <c r="P59206" s="76"/>
    </row>
    <row r="59207" spans="16:16" x14ac:dyDescent="0.2">
      <c r="P59207" s="76"/>
    </row>
    <row r="59208" spans="16:16" x14ac:dyDescent="0.2">
      <c r="P59208" s="76"/>
    </row>
    <row r="59209" spans="16:16" x14ac:dyDescent="0.2">
      <c r="P59209" s="76"/>
    </row>
    <row r="59210" spans="16:16" x14ac:dyDescent="0.2">
      <c r="P59210" s="76"/>
    </row>
    <row r="59211" spans="16:16" x14ac:dyDescent="0.2">
      <c r="P59211" s="76"/>
    </row>
    <row r="59212" spans="16:16" x14ac:dyDescent="0.2">
      <c r="P59212" s="76"/>
    </row>
    <row r="59213" spans="16:16" x14ac:dyDescent="0.2">
      <c r="P59213" s="76"/>
    </row>
    <row r="59214" spans="16:16" x14ac:dyDescent="0.2">
      <c r="P59214" s="76"/>
    </row>
    <row r="59215" spans="16:16" x14ac:dyDescent="0.2">
      <c r="P59215" s="76"/>
    </row>
    <row r="59216" spans="16:16" x14ac:dyDescent="0.2">
      <c r="P59216" s="76"/>
    </row>
    <row r="59217" spans="16:16" x14ac:dyDescent="0.2">
      <c r="P59217" s="76"/>
    </row>
    <row r="59218" spans="16:16" x14ac:dyDescent="0.2">
      <c r="P59218" s="76"/>
    </row>
    <row r="59219" spans="16:16" x14ac:dyDescent="0.2">
      <c r="P59219" s="76"/>
    </row>
    <row r="59220" spans="16:16" x14ac:dyDescent="0.2">
      <c r="P59220" s="76"/>
    </row>
    <row r="59221" spans="16:16" x14ac:dyDescent="0.2">
      <c r="P59221" s="76"/>
    </row>
    <row r="59222" spans="16:16" x14ac:dyDescent="0.2">
      <c r="P59222" s="76"/>
    </row>
    <row r="59223" spans="16:16" x14ac:dyDescent="0.2">
      <c r="P59223" s="76"/>
    </row>
    <row r="59224" spans="16:16" x14ac:dyDescent="0.2">
      <c r="P59224" s="76"/>
    </row>
    <row r="59225" spans="16:16" x14ac:dyDescent="0.2">
      <c r="P59225" s="76"/>
    </row>
    <row r="59226" spans="16:16" x14ac:dyDescent="0.2">
      <c r="P59226" s="76"/>
    </row>
    <row r="59227" spans="16:16" x14ac:dyDescent="0.2">
      <c r="P59227" s="76"/>
    </row>
    <row r="59228" spans="16:16" x14ac:dyDescent="0.2">
      <c r="P59228" s="76"/>
    </row>
    <row r="59229" spans="16:16" x14ac:dyDescent="0.2">
      <c r="P59229" s="76"/>
    </row>
    <row r="59230" spans="16:16" x14ac:dyDescent="0.2">
      <c r="P59230" s="76"/>
    </row>
    <row r="59231" spans="16:16" x14ac:dyDescent="0.2">
      <c r="P59231" s="76"/>
    </row>
    <row r="59232" spans="16:16" x14ac:dyDescent="0.2">
      <c r="P59232" s="76"/>
    </row>
    <row r="59233" spans="16:16" x14ac:dyDescent="0.2">
      <c r="P59233" s="76"/>
    </row>
    <row r="59234" spans="16:16" x14ac:dyDescent="0.2">
      <c r="P59234" s="76"/>
    </row>
    <row r="59235" spans="16:16" x14ac:dyDescent="0.2">
      <c r="P59235" s="76"/>
    </row>
    <row r="59236" spans="16:16" x14ac:dyDescent="0.2">
      <c r="P59236" s="76"/>
    </row>
    <row r="59237" spans="16:16" x14ac:dyDescent="0.2">
      <c r="P59237" s="76"/>
    </row>
    <row r="59238" spans="16:16" x14ac:dyDescent="0.2">
      <c r="P59238" s="76"/>
    </row>
    <row r="59239" spans="16:16" x14ac:dyDescent="0.2">
      <c r="P59239" s="76"/>
    </row>
    <row r="59240" spans="16:16" x14ac:dyDescent="0.2">
      <c r="P59240" s="76"/>
    </row>
    <row r="59241" spans="16:16" x14ac:dyDescent="0.2">
      <c r="P59241" s="76"/>
    </row>
    <row r="59242" spans="16:16" x14ac:dyDescent="0.2">
      <c r="P59242" s="76"/>
    </row>
    <row r="59243" spans="16:16" x14ac:dyDescent="0.2">
      <c r="P59243" s="76"/>
    </row>
    <row r="59244" spans="16:16" x14ac:dyDescent="0.2">
      <c r="P59244" s="76"/>
    </row>
    <row r="59245" spans="16:16" x14ac:dyDescent="0.2">
      <c r="P59245" s="76"/>
    </row>
    <row r="59246" spans="16:16" x14ac:dyDescent="0.2">
      <c r="P59246" s="76"/>
    </row>
    <row r="59247" spans="16:16" x14ac:dyDescent="0.2">
      <c r="P59247" s="76"/>
    </row>
    <row r="59248" spans="16:16" x14ac:dyDescent="0.2">
      <c r="P59248" s="76"/>
    </row>
    <row r="59249" spans="16:16" x14ac:dyDescent="0.2">
      <c r="P59249" s="76"/>
    </row>
    <row r="59250" spans="16:16" x14ac:dyDescent="0.2">
      <c r="P59250" s="76"/>
    </row>
    <row r="59251" spans="16:16" x14ac:dyDescent="0.2">
      <c r="P59251" s="76"/>
    </row>
    <row r="59252" spans="16:16" x14ac:dyDescent="0.2">
      <c r="P59252" s="76"/>
    </row>
    <row r="59253" spans="16:16" x14ac:dyDescent="0.2">
      <c r="P59253" s="76"/>
    </row>
    <row r="59254" spans="16:16" x14ac:dyDescent="0.2">
      <c r="P59254" s="76"/>
    </row>
    <row r="59255" spans="16:16" x14ac:dyDescent="0.2">
      <c r="P59255" s="76"/>
    </row>
    <row r="59256" spans="16:16" x14ac:dyDescent="0.2">
      <c r="P59256" s="76"/>
    </row>
    <row r="59257" spans="16:16" x14ac:dyDescent="0.2">
      <c r="P59257" s="76"/>
    </row>
    <row r="59258" spans="16:16" x14ac:dyDescent="0.2">
      <c r="P59258" s="76"/>
    </row>
    <row r="59259" spans="16:16" x14ac:dyDescent="0.2">
      <c r="P59259" s="76"/>
    </row>
    <row r="59260" spans="16:16" x14ac:dyDescent="0.2">
      <c r="P59260" s="76"/>
    </row>
    <row r="59261" spans="16:16" x14ac:dyDescent="0.2">
      <c r="P59261" s="76"/>
    </row>
    <row r="59262" spans="16:16" x14ac:dyDescent="0.2">
      <c r="P59262" s="76"/>
    </row>
    <row r="59263" spans="16:16" x14ac:dyDescent="0.2">
      <c r="P59263" s="76"/>
    </row>
    <row r="59264" spans="16:16" x14ac:dyDescent="0.2">
      <c r="P59264" s="76"/>
    </row>
    <row r="59265" spans="16:16" x14ac:dyDescent="0.2">
      <c r="P59265" s="76"/>
    </row>
    <row r="59266" spans="16:16" x14ac:dyDescent="0.2">
      <c r="P59266" s="76"/>
    </row>
    <row r="59267" spans="16:16" x14ac:dyDescent="0.2">
      <c r="P59267" s="76"/>
    </row>
    <row r="59268" spans="16:16" x14ac:dyDescent="0.2">
      <c r="P59268" s="76"/>
    </row>
    <row r="59269" spans="16:16" x14ac:dyDescent="0.2">
      <c r="P59269" s="76"/>
    </row>
    <row r="59270" spans="16:16" x14ac:dyDescent="0.2">
      <c r="P59270" s="76"/>
    </row>
    <row r="59271" spans="16:16" x14ac:dyDescent="0.2">
      <c r="P59271" s="76"/>
    </row>
    <row r="59272" spans="16:16" x14ac:dyDescent="0.2">
      <c r="P59272" s="76"/>
    </row>
    <row r="59273" spans="16:16" x14ac:dyDescent="0.2">
      <c r="P59273" s="76"/>
    </row>
    <row r="59274" spans="16:16" x14ac:dyDescent="0.2">
      <c r="P59274" s="76"/>
    </row>
    <row r="59275" spans="16:16" x14ac:dyDescent="0.2">
      <c r="P59275" s="76"/>
    </row>
    <row r="59276" spans="16:16" x14ac:dyDescent="0.2">
      <c r="P59276" s="76"/>
    </row>
    <row r="59277" spans="16:16" x14ac:dyDescent="0.2">
      <c r="P59277" s="76"/>
    </row>
    <row r="59278" spans="16:16" x14ac:dyDescent="0.2">
      <c r="P59278" s="76"/>
    </row>
    <row r="59279" spans="16:16" x14ac:dyDescent="0.2">
      <c r="P59279" s="76"/>
    </row>
    <row r="59280" spans="16:16" x14ac:dyDescent="0.2">
      <c r="P59280" s="76"/>
    </row>
    <row r="59281" spans="16:16" x14ac:dyDescent="0.2">
      <c r="P59281" s="76"/>
    </row>
    <row r="59282" spans="16:16" x14ac:dyDescent="0.2">
      <c r="P59282" s="76"/>
    </row>
    <row r="59283" spans="16:16" x14ac:dyDescent="0.2">
      <c r="P59283" s="76"/>
    </row>
    <row r="59284" spans="16:16" x14ac:dyDescent="0.2">
      <c r="P59284" s="76"/>
    </row>
    <row r="59285" spans="16:16" x14ac:dyDescent="0.2">
      <c r="P59285" s="76"/>
    </row>
    <row r="59286" spans="16:16" x14ac:dyDescent="0.2">
      <c r="P59286" s="76"/>
    </row>
    <row r="59287" spans="16:16" x14ac:dyDescent="0.2">
      <c r="P59287" s="76"/>
    </row>
    <row r="59288" spans="16:16" x14ac:dyDescent="0.2">
      <c r="P59288" s="76"/>
    </row>
    <row r="59289" spans="16:16" x14ac:dyDescent="0.2">
      <c r="P59289" s="76"/>
    </row>
    <row r="59290" spans="16:16" x14ac:dyDescent="0.2">
      <c r="P59290" s="76"/>
    </row>
    <row r="59291" spans="16:16" x14ac:dyDescent="0.2">
      <c r="P59291" s="76"/>
    </row>
    <row r="59292" spans="16:16" x14ac:dyDescent="0.2">
      <c r="P59292" s="76"/>
    </row>
    <row r="59293" spans="16:16" x14ac:dyDescent="0.2">
      <c r="P59293" s="76"/>
    </row>
    <row r="59294" spans="16:16" x14ac:dyDescent="0.2">
      <c r="P59294" s="76"/>
    </row>
    <row r="59295" spans="16:16" x14ac:dyDescent="0.2">
      <c r="P59295" s="76"/>
    </row>
    <row r="59296" spans="16:16" x14ac:dyDescent="0.2">
      <c r="P59296" s="76"/>
    </row>
    <row r="59297" spans="16:16" x14ac:dyDescent="0.2">
      <c r="P59297" s="76"/>
    </row>
    <row r="59298" spans="16:16" x14ac:dyDescent="0.2">
      <c r="P59298" s="76"/>
    </row>
    <row r="59299" spans="16:16" x14ac:dyDescent="0.2">
      <c r="P59299" s="76"/>
    </row>
    <row r="59300" spans="16:16" x14ac:dyDescent="0.2">
      <c r="P59300" s="76"/>
    </row>
    <row r="59301" spans="16:16" x14ac:dyDescent="0.2">
      <c r="P59301" s="76"/>
    </row>
    <row r="59302" spans="16:16" x14ac:dyDescent="0.2">
      <c r="P59302" s="76"/>
    </row>
    <row r="59303" spans="16:16" x14ac:dyDescent="0.2">
      <c r="P59303" s="76"/>
    </row>
    <row r="59304" spans="16:16" x14ac:dyDescent="0.2">
      <c r="P59304" s="76"/>
    </row>
    <row r="59305" spans="16:16" x14ac:dyDescent="0.2">
      <c r="P59305" s="76"/>
    </row>
    <row r="59306" spans="16:16" x14ac:dyDescent="0.2">
      <c r="P59306" s="76"/>
    </row>
    <row r="59307" spans="16:16" x14ac:dyDescent="0.2">
      <c r="P59307" s="76"/>
    </row>
    <row r="59308" spans="16:16" x14ac:dyDescent="0.2">
      <c r="P59308" s="76"/>
    </row>
    <row r="59309" spans="16:16" x14ac:dyDescent="0.2">
      <c r="P59309" s="76"/>
    </row>
    <row r="59310" spans="16:16" x14ac:dyDescent="0.2">
      <c r="P59310" s="76"/>
    </row>
    <row r="59311" spans="16:16" x14ac:dyDescent="0.2">
      <c r="P59311" s="76"/>
    </row>
    <row r="59312" spans="16:16" x14ac:dyDescent="0.2">
      <c r="P59312" s="76"/>
    </row>
    <row r="59313" spans="16:16" x14ac:dyDescent="0.2">
      <c r="P59313" s="76"/>
    </row>
    <row r="59314" spans="16:16" x14ac:dyDescent="0.2">
      <c r="P59314" s="76"/>
    </row>
    <row r="59315" spans="16:16" x14ac:dyDescent="0.2">
      <c r="P59315" s="76"/>
    </row>
    <row r="59316" spans="16:16" x14ac:dyDescent="0.2">
      <c r="P59316" s="76"/>
    </row>
    <row r="59317" spans="16:16" x14ac:dyDescent="0.2">
      <c r="P59317" s="76"/>
    </row>
    <row r="59318" spans="16:16" x14ac:dyDescent="0.2">
      <c r="P59318" s="76"/>
    </row>
    <row r="59319" spans="16:16" x14ac:dyDescent="0.2">
      <c r="P59319" s="76"/>
    </row>
    <row r="59320" spans="16:16" x14ac:dyDescent="0.2">
      <c r="P59320" s="76"/>
    </row>
    <row r="59321" spans="16:16" x14ac:dyDescent="0.2">
      <c r="P59321" s="76"/>
    </row>
    <row r="59322" spans="16:16" x14ac:dyDescent="0.2">
      <c r="P59322" s="76"/>
    </row>
    <row r="59323" spans="16:16" x14ac:dyDescent="0.2">
      <c r="P59323" s="76"/>
    </row>
    <row r="59324" spans="16:16" x14ac:dyDescent="0.2">
      <c r="P59324" s="76"/>
    </row>
    <row r="59325" spans="16:16" x14ac:dyDescent="0.2">
      <c r="P59325" s="76"/>
    </row>
    <row r="59326" spans="16:16" x14ac:dyDescent="0.2">
      <c r="P59326" s="76"/>
    </row>
    <row r="59327" spans="16:16" x14ac:dyDescent="0.2">
      <c r="P59327" s="76"/>
    </row>
    <row r="59328" spans="16:16" x14ac:dyDescent="0.2">
      <c r="P59328" s="76"/>
    </row>
    <row r="59329" spans="16:16" x14ac:dyDescent="0.2">
      <c r="P59329" s="76"/>
    </row>
    <row r="59330" spans="16:16" x14ac:dyDescent="0.2">
      <c r="P59330" s="76"/>
    </row>
    <row r="59331" spans="16:16" x14ac:dyDescent="0.2">
      <c r="P59331" s="76"/>
    </row>
    <row r="59332" spans="16:16" x14ac:dyDescent="0.2">
      <c r="P59332" s="76"/>
    </row>
    <row r="59333" spans="16:16" x14ac:dyDescent="0.2">
      <c r="P59333" s="76"/>
    </row>
    <row r="59334" spans="16:16" x14ac:dyDescent="0.2">
      <c r="P59334" s="76"/>
    </row>
    <row r="59335" spans="16:16" x14ac:dyDescent="0.2">
      <c r="P59335" s="76"/>
    </row>
    <row r="59336" spans="16:16" x14ac:dyDescent="0.2">
      <c r="P59336" s="76"/>
    </row>
    <row r="59337" spans="16:16" x14ac:dyDescent="0.2">
      <c r="P59337" s="76"/>
    </row>
    <row r="59338" spans="16:16" x14ac:dyDescent="0.2">
      <c r="P59338" s="76"/>
    </row>
    <row r="59339" spans="16:16" x14ac:dyDescent="0.2">
      <c r="P59339" s="76"/>
    </row>
    <row r="59340" spans="16:16" x14ac:dyDescent="0.2">
      <c r="P59340" s="76"/>
    </row>
    <row r="59341" spans="16:16" x14ac:dyDescent="0.2">
      <c r="P59341" s="76"/>
    </row>
    <row r="59342" spans="16:16" x14ac:dyDescent="0.2">
      <c r="P59342" s="76"/>
    </row>
    <row r="59343" spans="16:16" x14ac:dyDescent="0.2">
      <c r="P59343" s="76"/>
    </row>
    <row r="59344" spans="16:16" x14ac:dyDescent="0.2">
      <c r="P59344" s="76"/>
    </row>
    <row r="59345" spans="16:16" x14ac:dyDescent="0.2">
      <c r="P59345" s="76"/>
    </row>
    <row r="59346" spans="16:16" x14ac:dyDescent="0.2">
      <c r="P59346" s="76"/>
    </row>
    <row r="59347" spans="16:16" x14ac:dyDescent="0.2">
      <c r="P59347" s="76"/>
    </row>
    <row r="59348" spans="16:16" x14ac:dyDescent="0.2">
      <c r="P59348" s="76"/>
    </row>
    <row r="59349" spans="16:16" x14ac:dyDescent="0.2">
      <c r="P59349" s="76"/>
    </row>
    <row r="59350" spans="16:16" x14ac:dyDescent="0.2">
      <c r="P59350" s="76"/>
    </row>
    <row r="59351" spans="16:16" x14ac:dyDescent="0.2">
      <c r="P59351" s="76"/>
    </row>
    <row r="59352" spans="16:16" x14ac:dyDescent="0.2">
      <c r="P59352" s="76"/>
    </row>
    <row r="59353" spans="16:16" x14ac:dyDescent="0.2">
      <c r="P59353" s="76"/>
    </row>
    <row r="59354" spans="16:16" x14ac:dyDescent="0.2">
      <c r="P59354" s="76"/>
    </row>
    <row r="59355" spans="16:16" x14ac:dyDescent="0.2">
      <c r="P59355" s="76"/>
    </row>
    <row r="59356" spans="16:16" x14ac:dyDescent="0.2">
      <c r="P59356" s="76"/>
    </row>
    <row r="59357" spans="16:16" x14ac:dyDescent="0.2">
      <c r="P59357" s="76"/>
    </row>
    <row r="59358" spans="16:16" x14ac:dyDescent="0.2">
      <c r="P59358" s="76"/>
    </row>
    <row r="59359" spans="16:16" x14ac:dyDescent="0.2">
      <c r="P59359" s="76"/>
    </row>
    <row r="59360" spans="16:16" x14ac:dyDescent="0.2">
      <c r="P59360" s="76"/>
    </row>
    <row r="59361" spans="16:16" x14ac:dyDescent="0.2">
      <c r="P59361" s="76"/>
    </row>
    <row r="59362" spans="16:16" x14ac:dyDescent="0.2">
      <c r="P59362" s="76"/>
    </row>
    <row r="59363" spans="16:16" x14ac:dyDescent="0.2">
      <c r="P59363" s="76"/>
    </row>
    <row r="59364" spans="16:16" x14ac:dyDescent="0.2">
      <c r="P59364" s="76"/>
    </row>
    <row r="59365" spans="16:16" x14ac:dyDescent="0.2">
      <c r="P59365" s="76"/>
    </row>
    <row r="59366" spans="16:16" x14ac:dyDescent="0.2">
      <c r="P59366" s="76"/>
    </row>
    <row r="59367" spans="16:16" x14ac:dyDescent="0.2">
      <c r="P59367" s="76"/>
    </row>
    <row r="59368" spans="16:16" x14ac:dyDescent="0.2">
      <c r="P59368" s="76"/>
    </row>
    <row r="59369" spans="16:16" x14ac:dyDescent="0.2">
      <c r="P59369" s="76"/>
    </row>
    <row r="59370" spans="16:16" x14ac:dyDescent="0.2">
      <c r="P59370" s="76"/>
    </row>
    <row r="59371" spans="16:16" x14ac:dyDescent="0.2">
      <c r="P59371" s="76"/>
    </row>
    <row r="59372" spans="16:16" x14ac:dyDescent="0.2">
      <c r="P59372" s="76"/>
    </row>
    <row r="59373" spans="16:16" x14ac:dyDescent="0.2">
      <c r="P59373" s="76"/>
    </row>
    <row r="59374" spans="16:16" x14ac:dyDescent="0.2">
      <c r="P59374" s="76"/>
    </row>
    <row r="59375" spans="16:16" x14ac:dyDescent="0.2">
      <c r="P59375" s="76"/>
    </row>
    <row r="59376" spans="16:16" x14ac:dyDescent="0.2">
      <c r="P59376" s="76"/>
    </row>
    <row r="59377" spans="16:16" x14ac:dyDescent="0.2">
      <c r="P59377" s="76"/>
    </row>
    <row r="59378" spans="16:16" x14ac:dyDescent="0.2">
      <c r="P59378" s="76"/>
    </row>
    <row r="59379" spans="16:16" x14ac:dyDescent="0.2">
      <c r="P59379" s="76"/>
    </row>
    <row r="59380" spans="16:16" x14ac:dyDescent="0.2">
      <c r="P59380" s="76"/>
    </row>
    <row r="59381" spans="16:16" x14ac:dyDescent="0.2">
      <c r="P59381" s="76"/>
    </row>
    <row r="59382" spans="16:16" x14ac:dyDescent="0.2">
      <c r="P59382" s="76"/>
    </row>
    <row r="59383" spans="16:16" x14ac:dyDescent="0.2">
      <c r="P59383" s="76"/>
    </row>
    <row r="59384" spans="16:16" x14ac:dyDescent="0.2">
      <c r="P59384" s="76"/>
    </row>
    <row r="59385" spans="16:16" x14ac:dyDescent="0.2">
      <c r="P59385" s="76"/>
    </row>
    <row r="59386" spans="16:16" x14ac:dyDescent="0.2">
      <c r="P59386" s="76"/>
    </row>
    <row r="59387" spans="16:16" x14ac:dyDescent="0.2">
      <c r="P59387" s="76"/>
    </row>
    <row r="59388" spans="16:16" x14ac:dyDescent="0.2">
      <c r="P59388" s="76"/>
    </row>
    <row r="59389" spans="16:16" x14ac:dyDescent="0.2">
      <c r="P59389" s="76"/>
    </row>
    <row r="59390" spans="16:16" x14ac:dyDescent="0.2">
      <c r="P59390" s="76"/>
    </row>
    <row r="59391" spans="16:16" x14ac:dyDescent="0.2">
      <c r="P59391" s="76"/>
    </row>
    <row r="59392" spans="16:16" x14ac:dyDescent="0.2">
      <c r="P59392" s="76"/>
    </row>
    <row r="59393" spans="16:16" x14ac:dyDescent="0.2">
      <c r="P59393" s="76"/>
    </row>
    <row r="59394" spans="16:16" x14ac:dyDescent="0.2">
      <c r="P59394" s="76"/>
    </row>
    <row r="59395" spans="16:16" x14ac:dyDescent="0.2">
      <c r="P59395" s="76"/>
    </row>
    <row r="59396" spans="16:16" x14ac:dyDescent="0.2">
      <c r="P59396" s="76"/>
    </row>
    <row r="59397" spans="16:16" x14ac:dyDescent="0.2">
      <c r="P59397" s="76"/>
    </row>
    <row r="59398" spans="16:16" x14ac:dyDescent="0.2">
      <c r="P59398" s="76"/>
    </row>
    <row r="59399" spans="16:16" x14ac:dyDescent="0.2">
      <c r="P59399" s="76"/>
    </row>
    <row r="59400" spans="16:16" x14ac:dyDescent="0.2">
      <c r="P59400" s="76"/>
    </row>
    <row r="59401" spans="16:16" x14ac:dyDescent="0.2">
      <c r="P59401" s="76"/>
    </row>
    <row r="59402" spans="16:16" x14ac:dyDescent="0.2">
      <c r="P59402" s="76"/>
    </row>
    <row r="59403" spans="16:16" x14ac:dyDescent="0.2">
      <c r="P59403" s="76"/>
    </row>
    <row r="59404" spans="16:16" x14ac:dyDescent="0.2">
      <c r="P59404" s="76"/>
    </row>
    <row r="59405" spans="16:16" x14ac:dyDescent="0.2">
      <c r="P59405" s="76"/>
    </row>
    <row r="59406" spans="16:16" x14ac:dyDescent="0.2">
      <c r="P59406" s="76"/>
    </row>
    <row r="59407" spans="16:16" x14ac:dyDescent="0.2">
      <c r="P59407" s="76"/>
    </row>
    <row r="59408" spans="16:16" x14ac:dyDescent="0.2">
      <c r="P59408" s="76"/>
    </row>
    <row r="59409" spans="16:16" x14ac:dyDescent="0.2">
      <c r="P59409" s="76"/>
    </row>
    <row r="59410" spans="16:16" x14ac:dyDescent="0.2">
      <c r="P59410" s="76"/>
    </row>
    <row r="59411" spans="16:16" x14ac:dyDescent="0.2">
      <c r="P59411" s="76"/>
    </row>
    <row r="59412" spans="16:16" x14ac:dyDescent="0.2">
      <c r="P59412" s="76"/>
    </row>
    <row r="59413" spans="16:16" x14ac:dyDescent="0.2">
      <c r="P59413" s="76"/>
    </row>
    <row r="59414" spans="16:16" x14ac:dyDescent="0.2">
      <c r="P59414" s="76"/>
    </row>
    <row r="59415" spans="16:16" x14ac:dyDescent="0.2">
      <c r="P59415" s="76"/>
    </row>
    <row r="59416" spans="16:16" x14ac:dyDescent="0.2">
      <c r="P59416" s="76"/>
    </row>
    <row r="59417" spans="16:16" x14ac:dyDescent="0.2">
      <c r="P59417" s="76"/>
    </row>
    <row r="59418" spans="16:16" x14ac:dyDescent="0.2">
      <c r="P59418" s="76"/>
    </row>
    <row r="59419" spans="16:16" x14ac:dyDescent="0.2">
      <c r="P59419" s="76"/>
    </row>
    <row r="59420" spans="16:16" x14ac:dyDescent="0.2">
      <c r="P59420" s="76"/>
    </row>
    <row r="59421" spans="16:16" x14ac:dyDescent="0.2">
      <c r="P59421" s="76"/>
    </row>
    <row r="59422" spans="16:16" x14ac:dyDescent="0.2">
      <c r="P59422" s="76"/>
    </row>
    <row r="59423" spans="16:16" x14ac:dyDescent="0.2">
      <c r="P59423" s="76"/>
    </row>
    <row r="59424" spans="16:16" x14ac:dyDescent="0.2">
      <c r="P59424" s="76"/>
    </row>
    <row r="59425" spans="16:16" x14ac:dyDescent="0.2">
      <c r="P59425" s="76"/>
    </row>
    <row r="59426" spans="16:16" x14ac:dyDescent="0.2">
      <c r="P59426" s="76"/>
    </row>
    <row r="59427" spans="16:16" x14ac:dyDescent="0.2">
      <c r="P59427" s="76"/>
    </row>
    <row r="59428" spans="16:16" x14ac:dyDescent="0.2">
      <c r="P59428" s="76"/>
    </row>
    <row r="59429" spans="16:16" x14ac:dyDescent="0.2">
      <c r="P59429" s="76"/>
    </row>
    <row r="59430" spans="16:16" x14ac:dyDescent="0.2">
      <c r="P59430" s="76"/>
    </row>
    <row r="59431" spans="16:16" x14ac:dyDescent="0.2">
      <c r="P59431" s="76"/>
    </row>
    <row r="59432" spans="16:16" x14ac:dyDescent="0.2">
      <c r="P59432" s="76"/>
    </row>
    <row r="59433" spans="16:16" x14ac:dyDescent="0.2">
      <c r="P59433" s="76"/>
    </row>
    <row r="59434" spans="16:16" x14ac:dyDescent="0.2">
      <c r="P59434" s="76"/>
    </row>
    <row r="59435" spans="16:16" x14ac:dyDescent="0.2">
      <c r="P59435" s="76"/>
    </row>
    <row r="59436" spans="16:16" x14ac:dyDescent="0.2">
      <c r="P59436" s="76"/>
    </row>
    <row r="59437" spans="16:16" x14ac:dyDescent="0.2">
      <c r="P59437" s="76"/>
    </row>
    <row r="59438" spans="16:16" x14ac:dyDescent="0.2">
      <c r="P59438" s="76"/>
    </row>
    <row r="59439" spans="16:16" x14ac:dyDescent="0.2">
      <c r="P59439" s="76"/>
    </row>
    <row r="59440" spans="16:16" x14ac:dyDescent="0.2">
      <c r="P59440" s="76"/>
    </row>
    <row r="59441" spans="16:16" x14ac:dyDescent="0.2">
      <c r="P59441" s="76"/>
    </row>
    <row r="59442" spans="16:16" x14ac:dyDescent="0.2">
      <c r="P59442" s="76"/>
    </row>
    <row r="59443" spans="16:16" x14ac:dyDescent="0.2">
      <c r="P59443" s="76"/>
    </row>
    <row r="59444" spans="16:16" x14ac:dyDescent="0.2">
      <c r="P59444" s="76"/>
    </row>
    <row r="59445" spans="16:16" x14ac:dyDescent="0.2">
      <c r="P59445" s="76"/>
    </row>
    <row r="59446" spans="16:16" x14ac:dyDescent="0.2">
      <c r="P59446" s="76"/>
    </row>
    <row r="59447" spans="16:16" x14ac:dyDescent="0.2">
      <c r="P59447" s="76"/>
    </row>
    <row r="59448" spans="16:16" x14ac:dyDescent="0.2">
      <c r="P59448" s="76"/>
    </row>
    <row r="59449" spans="16:16" x14ac:dyDescent="0.2">
      <c r="P59449" s="76"/>
    </row>
    <row r="59450" spans="16:16" x14ac:dyDescent="0.2">
      <c r="P59450" s="76"/>
    </row>
    <row r="59451" spans="16:16" x14ac:dyDescent="0.2">
      <c r="P59451" s="76"/>
    </row>
    <row r="59452" spans="16:16" x14ac:dyDescent="0.2">
      <c r="P59452" s="76"/>
    </row>
    <row r="59453" spans="16:16" x14ac:dyDescent="0.2">
      <c r="P59453" s="76"/>
    </row>
    <row r="59454" spans="16:16" x14ac:dyDescent="0.2">
      <c r="P59454" s="76"/>
    </row>
    <row r="59455" spans="16:16" x14ac:dyDescent="0.2">
      <c r="P59455" s="76"/>
    </row>
    <row r="59456" spans="16:16" x14ac:dyDescent="0.2">
      <c r="P59456" s="76"/>
    </row>
    <row r="59457" spans="16:16" x14ac:dyDescent="0.2">
      <c r="P59457" s="76"/>
    </row>
    <row r="59458" spans="16:16" x14ac:dyDescent="0.2">
      <c r="P59458" s="76"/>
    </row>
    <row r="59459" spans="16:16" x14ac:dyDescent="0.2">
      <c r="P59459" s="76"/>
    </row>
    <row r="59460" spans="16:16" x14ac:dyDescent="0.2">
      <c r="P59460" s="76"/>
    </row>
    <row r="59461" spans="16:16" x14ac:dyDescent="0.2">
      <c r="P59461" s="76"/>
    </row>
    <row r="59462" spans="16:16" x14ac:dyDescent="0.2">
      <c r="P59462" s="76"/>
    </row>
    <row r="59463" spans="16:16" x14ac:dyDescent="0.2">
      <c r="P59463" s="76"/>
    </row>
    <row r="59464" spans="16:16" x14ac:dyDescent="0.2">
      <c r="P59464" s="76"/>
    </row>
    <row r="59465" spans="16:16" x14ac:dyDescent="0.2">
      <c r="P59465" s="76"/>
    </row>
    <row r="59466" spans="16:16" x14ac:dyDescent="0.2">
      <c r="P59466" s="76"/>
    </row>
    <row r="59467" spans="16:16" x14ac:dyDescent="0.2">
      <c r="P59467" s="76"/>
    </row>
    <row r="59468" spans="16:16" x14ac:dyDescent="0.2">
      <c r="P59468" s="76"/>
    </row>
    <row r="59469" spans="16:16" x14ac:dyDescent="0.2">
      <c r="P59469" s="76"/>
    </row>
    <row r="59470" spans="16:16" x14ac:dyDescent="0.2">
      <c r="P59470" s="76"/>
    </row>
    <row r="59471" spans="16:16" x14ac:dyDescent="0.2">
      <c r="P59471" s="76"/>
    </row>
    <row r="59472" spans="16:16" x14ac:dyDescent="0.2">
      <c r="P59472" s="76"/>
    </row>
    <row r="59473" spans="16:16" x14ac:dyDescent="0.2">
      <c r="P59473" s="76"/>
    </row>
    <row r="59474" spans="16:16" x14ac:dyDescent="0.2">
      <c r="P59474" s="76"/>
    </row>
    <row r="59475" spans="16:16" x14ac:dyDescent="0.2">
      <c r="P59475" s="76"/>
    </row>
    <row r="59476" spans="16:16" x14ac:dyDescent="0.2">
      <c r="P59476" s="76"/>
    </row>
    <row r="59477" spans="16:16" x14ac:dyDescent="0.2">
      <c r="P59477" s="76"/>
    </row>
    <row r="59478" spans="16:16" x14ac:dyDescent="0.2">
      <c r="P59478" s="76"/>
    </row>
    <row r="59479" spans="16:16" x14ac:dyDescent="0.2">
      <c r="P59479" s="76"/>
    </row>
    <row r="59480" spans="16:16" x14ac:dyDescent="0.2">
      <c r="P59480" s="76"/>
    </row>
    <row r="59481" spans="16:16" x14ac:dyDescent="0.2">
      <c r="P59481" s="76"/>
    </row>
    <row r="59482" spans="16:16" x14ac:dyDescent="0.2">
      <c r="P59482" s="76"/>
    </row>
    <row r="59483" spans="16:16" x14ac:dyDescent="0.2">
      <c r="P59483" s="76"/>
    </row>
    <row r="59484" spans="16:16" x14ac:dyDescent="0.2">
      <c r="P59484" s="76"/>
    </row>
    <row r="59485" spans="16:16" x14ac:dyDescent="0.2">
      <c r="P59485" s="76"/>
    </row>
    <row r="59486" spans="16:16" x14ac:dyDescent="0.2">
      <c r="P59486" s="76"/>
    </row>
    <row r="59487" spans="16:16" x14ac:dyDescent="0.2">
      <c r="P59487" s="76"/>
    </row>
    <row r="59488" spans="16:16" x14ac:dyDescent="0.2">
      <c r="P59488" s="76"/>
    </row>
    <row r="59489" spans="16:16" x14ac:dyDescent="0.2">
      <c r="P59489" s="76"/>
    </row>
    <row r="59490" spans="16:16" x14ac:dyDescent="0.2">
      <c r="P59490" s="76"/>
    </row>
    <row r="59491" spans="16:16" x14ac:dyDescent="0.2">
      <c r="P59491" s="76"/>
    </row>
    <row r="59492" spans="16:16" x14ac:dyDescent="0.2">
      <c r="P59492" s="76"/>
    </row>
    <row r="59493" spans="16:16" x14ac:dyDescent="0.2">
      <c r="P59493" s="76"/>
    </row>
    <row r="59494" spans="16:16" x14ac:dyDescent="0.2">
      <c r="P59494" s="76"/>
    </row>
    <row r="59495" spans="16:16" x14ac:dyDescent="0.2">
      <c r="P59495" s="76"/>
    </row>
    <row r="59496" spans="16:16" x14ac:dyDescent="0.2">
      <c r="P59496" s="76"/>
    </row>
    <row r="59497" spans="16:16" x14ac:dyDescent="0.2">
      <c r="P59497" s="76"/>
    </row>
    <row r="59498" spans="16:16" x14ac:dyDescent="0.2">
      <c r="P59498" s="76"/>
    </row>
    <row r="59499" spans="16:16" x14ac:dyDescent="0.2">
      <c r="P59499" s="76"/>
    </row>
    <row r="59500" spans="16:16" x14ac:dyDescent="0.2">
      <c r="P59500" s="76"/>
    </row>
    <row r="59501" spans="16:16" x14ac:dyDescent="0.2">
      <c r="P59501" s="76"/>
    </row>
    <row r="59502" spans="16:16" x14ac:dyDescent="0.2">
      <c r="P59502" s="76"/>
    </row>
    <row r="59503" spans="16:16" x14ac:dyDescent="0.2">
      <c r="P59503" s="76"/>
    </row>
    <row r="59504" spans="16:16" x14ac:dyDescent="0.2">
      <c r="P59504" s="76"/>
    </row>
    <row r="59505" spans="16:16" x14ac:dyDescent="0.2">
      <c r="P59505" s="76"/>
    </row>
    <row r="59506" spans="16:16" x14ac:dyDescent="0.2">
      <c r="P59506" s="76"/>
    </row>
    <row r="59507" spans="16:16" x14ac:dyDescent="0.2">
      <c r="P59507" s="76"/>
    </row>
    <row r="59508" spans="16:16" x14ac:dyDescent="0.2">
      <c r="P59508" s="76"/>
    </row>
    <row r="59509" spans="16:16" x14ac:dyDescent="0.2">
      <c r="P59509" s="76"/>
    </row>
    <row r="59510" spans="16:16" x14ac:dyDescent="0.2">
      <c r="P59510" s="76"/>
    </row>
    <row r="59511" spans="16:16" x14ac:dyDescent="0.2">
      <c r="P59511" s="76"/>
    </row>
    <row r="59512" spans="16:16" x14ac:dyDescent="0.2">
      <c r="P59512" s="76"/>
    </row>
    <row r="59513" spans="16:16" x14ac:dyDescent="0.2">
      <c r="P59513" s="76"/>
    </row>
    <row r="59514" spans="16:16" x14ac:dyDescent="0.2">
      <c r="P59514" s="76"/>
    </row>
    <row r="59515" spans="16:16" x14ac:dyDescent="0.2">
      <c r="P59515" s="76"/>
    </row>
    <row r="59516" spans="16:16" x14ac:dyDescent="0.2">
      <c r="P59516" s="76"/>
    </row>
    <row r="59517" spans="16:16" x14ac:dyDescent="0.2">
      <c r="P59517" s="76"/>
    </row>
    <row r="59518" spans="16:16" x14ac:dyDescent="0.2">
      <c r="P59518" s="76"/>
    </row>
    <row r="59519" spans="16:16" x14ac:dyDescent="0.2">
      <c r="P59519" s="76"/>
    </row>
    <row r="59520" spans="16:16" x14ac:dyDescent="0.2">
      <c r="P59520" s="76"/>
    </row>
    <row r="59521" spans="16:16" x14ac:dyDescent="0.2">
      <c r="P59521" s="76"/>
    </row>
    <row r="59522" spans="16:16" x14ac:dyDescent="0.2">
      <c r="P59522" s="76"/>
    </row>
    <row r="59523" spans="16:16" x14ac:dyDescent="0.2">
      <c r="P59523" s="76"/>
    </row>
    <row r="59524" spans="16:16" x14ac:dyDescent="0.2">
      <c r="P59524" s="76"/>
    </row>
    <row r="59525" spans="16:16" x14ac:dyDescent="0.2">
      <c r="P59525" s="76"/>
    </row>
    <row r="59526" spans="16:16" x14ac:dyDescent="0.2">
      <c r="P59526" s="76"/>
    </row>
    <row r="59527" spans="16:16" x14ac:dyDescent="0.2">
      <c r="P59527" s="76"/>
    </row>
    <row r="59528" spans="16:16" x14ac:dyDescent="0.2">
      <c r="P59528" s="76"/>
    </row>
    <row r="59529" spans="16:16" x14ac:dyDescent="0.2">
      <c r="P59529" s="76"/>
    </row>
    <row r="59530" spans="16:16" x14ac:dyDescent="0.2">
      <c r="P59530" s="76"/>
    </row>
    <row r="59531" spans="16:16" x14ac:dyDescent="0.2">
      <c r="P59531" s="76"/>
    </row>
    <row r="59532" spans="16:16" x14ac:dyDescent="0.2">
      <c r="P59532" s="76"/>
    </row>
    <row r="59533" spans="16:16" x14ac:dyDescent="0.2">
      <c r="P59533" s="76"/>
    </row>
    <row r="59534" spans="16:16" x14ac:dyDescent="0.2">
      <c r="P59534" s="76"/>
    </row>
    <row r="59535" spans="16:16" x14ac:dyDescent="0.2">
      <c r="P59535" s="76"/>
    </row>
    <row r="59536" spans="16:16" x14ac:dyDescent="0.2">
      <c r="P59536" s="76"/>
    </row>
    <row r="59537" spans="16:16" x14ac:dyDescent="0.2">
      <c r="P59537" s="76"/>
    </row>
    <row r="59538" spans="16:16" x14ac:dyDescent="0.2">
      <c r="P59538" s="76"/>
    </row>
    <row r="59539" spans="16:16" x14ac:dyDescent="0.2">
      <c r="P59539" s="76"/>
    </row>
    <row r="59540" spans="16:16" x14ac:dyDescent="0.2">
      <c r="P59540" s="76"/>
    </row>
    <row r="59541" spans="16:16" x14ac:dyDescent="0.2">
      <c r="P59541" s="76"/>
    </row>
    <row r="59542" spans="16:16" x14ac:dyDescent="0.2">
      <c r="P59542" s="76"/>
    </row>
    <row r="59543" spans="16:16" x14ac:dyDescent="0.2">
      <c r="P59543" s="76"/>
    </row>
    <row r="59544" spans="16:16" x14ac:dyDescent="0.2">
      <c r="P59544" s="76"/>
    </row>
    <row r="59545" spans="16:16" x14ac:dyDescent="0.2">
      <c r="P59545" s="76"/>
    </row>
    <row r="59546" spans="16:16" x14ac:dyDescent="0.2">
      <c r="P59546" s="76"/>
    </row>
    <row r="59547" spans="16:16" x14ac:dyDescent="0.2">
      <c r="P59547" s="76"/>
    </row>
    <row r="59548" spans="16:16" x14ac:dyDescent="0.2">
      <c r="P59548" s="76"/>
    </row>
    <row r="59549" spans="16:16" x14ac:dyDescent="0.2">
      <c r="P59549" s="76"/>
    </row>
    <row r="59550" spans="16:16" x14ac:dyDescent="0.2">
      <c r="P59550" s="76"/>
    </row>
    <row r="59551" spans="16:16" x14ac:dyDescent="0.2">
      <c r="P59551" s="76"/>
    </row>
    <row r="59552" spans="16:16" x14ac:dyDescent="0.2">
      <c r="P59552" s="76"/>
    </row>
    <row r="59553" spans="16:16" x14ac:dyDescent="0.2">
      <c r="P59553" s="76"/>
    </row>
    <row r="59554" spans="16:16" x14ac:dyDescent="0.2">
      <c r="P59554" s="76"/>
    </row>
    <row r="59555" spans="16:16" x14ac:dyDescent="0.2">
      <c r="P59555" s="76"/>
    </row>
    <row r="59556" spans="16:16" x14ac:dyDescent="0.2">
      <c r="P59556" s="76"/>
    </row>
    <row r="59557" spans="16:16" x14ac:dyDescent="0.2">
      <c r="P59557" s="76"/>
    </row>
    <row r="59558" spans="16:16" x14ac:dyDescent="0.2">
      <c r="P59558" s="76"/>
    </row>
    <row r="59559" spans="16:16" x14ac:dyDescent="0.2">
      <c r="P59559" s="76"/>
    </row>
    <row r="59560" spans="16:16" x14ac:dyDescent="0.2">
      <c r="P59560" s="76"/>
    </row>
    <row r="59561" spans="16:16" x14ac:dyDescent="0.2">
      <c r="P59561" s="76"/>
    </row>
    <row r="59562" spans="16:16" x14ac:dyDescent="0.2">
      <c r="P59562" s="76"/>
    </row>
    <row r="59563" spans="16:16" x14ac:dyDescent="0.2">
      <c r="P59563" s="76"/>
    </row>
    <row r="59564" spans="16:16" x14ac:dyDescent="0.2">
      <c r="P59564" s="76"/>
    </row>
    <row r="59565" spans="16:16" x14ac:dyDescent="0.2">
      <c r="P59565" s="76"/>
    </row>
    <row r="59566" spans="16:16" x14ac:dyDescent="0.2">
      <c r="P59566" s="76"/>
    </row>
    <row r="59567" spans="16:16" x14ac:dyDescent="0.2">
      <c r="P59567" s="76"/>
    </row>
    <row r="59568" spans="16:16" x14ac:dyDescent="0.2">
      <c r="P59568" s="76"/>
    </row>
    <row r="59569" spans="16:16" x14ac:dyDescent="0.2">
      <c r="P59569" s="76"/>
    </row>
    <row r="59570" spans="16:16" x14ac:dyDescent="0.2">
      <c r="P59570" s="76"/>
    </row>
    <row r="59571" spans="16:16" x14ac:dyDescent="0.2">
      <c r="P59571" s="76"/>
    </row>
    <row r="59572" spans="16:16" x14ac:dyDescent="0.2">
      <c r="P59572" s="76"/>
    </row>
    <row r="59573" spans="16:16" x14ac:dyDescent="0.2">
      <c r="P59573" s="76"/>
    </row>
    <row r="59574" spans="16:16" x14ac:dyDescent="0.2">
      <c r="P59574" s="76"/>
    </row>
    <row r="59575" spans="16:16" x14ac:dyDescent="0.2">
      <c r="P59575" s="76"/>
    </row>
    <row r="59576" spans="16:16" x14ac:dyDescent="0.2">
      <c r="P59576" s="76"/>
    </row>
    <row r="59577" spans="16:16" x14ac:dyDescent="0.2">
      <c r="P59577" s="76"/>
    </row>
    <row r="59578" spans="16:16" x14ac:dyDescent="0.2">
      <c r="P59578" s="76"/>
    </row>
    <row r="59579" spans="16:16" x14ac:dyDescent="0.2">
      <c r="P59579" s="76"/>
    </row>
    <row r="59580" spans="16:16" x14ac:dyDescent="0.2">
      <c r="P59580" s="76"/>
    </row>
    <row r="59581" spans="16:16" x14ac:dyDescent="0.2">
      <c r="P59581" s="76"/>
    </row>
    <row r="59582" spans="16:16" x14ac:dyDescent="0.2">
      <c r="P59582" s="76"/>
    </row>
    <row r="59583" spans="16:16" x14ac:dyDescent="0.2">
      <c r="P59583" s="76"/>
    </row>
    <row r="59584" spans="16:16" x14ac:dyDescent="0.2">
      <c r="P59584" s="76"/>
    </row>
    <row r="59585" spans="16:16" x14ac:dyDescent="0.2">
      <c r="P59585" s="76"/>
    </row>
    <row r="59586" spans="16:16" x14ac:dyDescent="0.2">
      <c r="P59586" s="76"/>
    </row>
    <row r="59587" spans="16:16" x14ac:dyDescent="0.2">
      <c r="P59587" s="76"/>
    </row>
    <row r="59588" spans="16:16" x14ac:dyDescent="0.2">
      <c r="P59588" s="76"/>
    </row>
    <row r="59589" spans="16:16" x14ac:dyDescent="0.2">
      <c r="P59589" s="76"/>
    </row>
    <row r="59590" spans="16:16" x14ac:dyDescent="0.2">
      <c r="P59590" s="76"/>
    </row>
    <row r="59591" spans="16:16" x14ac:dyDescent="0.2">
      <c r="P59591" s="76"/>
    </row>
    <row r="59592" spans="16:16" x14ac:dyDescent="0.2">
      <c r="P59592" s="76"/>
    </row>
    <row r="59593" spans="16:16" x14ac:dyDescent="0.2">
      <c r="P59593" s="76"/>
    </row>
    <row r="59594" spans="16:16" x14ac:dyDescent="0.2">
      <c r="P59594" s="76"/>
    </row>
    <row r="59595" spans="16:16" x14ac:dyDescent="0.2">
      <c r="P59595" s="76"/>
    </row>
    <row r="59596" spans="16:16" x14ac:dyDescent="0.2">
      <c r="P59596" s="76"/>
    </row>
    <row r="59597" spans="16:16" x14ac:dyDescent="0.2">
      <c r="P59597" s="76"/>
    </row>
    <row r="59598" spans="16:16" x14ac:dyDescent="0.2">
      <c r="P59598" s="76"/>
    </row>
    <row r="59599" spans="16:16" x14ac:dyDescent="0.2">
      <c r="P59599" s="76"/>
    </row>
    <row r="59600" spans="16:16" x14ac:dyDescent="0.2">
      <c r="P59600" s="76"/>
    </row>
    <row r="59601" spans="16:16" x14ac:dyDescent="0.2">
      <c r="P59601" s="76"/>
    </row>
    <row r="59602" spans="16:16" x14ac:dyDescent="0.2">
      <c r="P59602" s="76"/>
    </row>
    <row r="59603" spans="16:16" x14ac:dyDescent="0.2">
      <c r="P59603" s="76"/>
    </row>
    <row r="59604" spans="16:16" x14ac:dyDescent="0.2">
      <c r="P59604" s="76"/>
    </row>
    <row r="59605" spans="16:16" x14ac:dyDescent="0.2">
      <c r="P59605" s="76"/>
    </row>
    <row r="59606" spans="16:16" x14ac:dyDescent="0.2">
      <c r="P59606" s="76"/>
    </row>
    <row r="59607" spans="16:16" x14ac:dyDescent="0.2">
      <c r="P59607" s="76"/>
    </row>
    <row r="59608" spans="16:16" x14ac:dyDescent="0.2">
      <c r="P59608" s="76"/>
    </row>
    <row r="59609" spans="16:16" x14ac:dyDescent="0.2">
      <c r="P59609" s="76"/>
    </row>
    <row r="59610" spans="16:16" x14ac:dyDescent="0.2">
      <c r="P59610" s="76"/>
    </row>
    <row r="59611" spans="16:16" x14ac:dyDescent="0.2">
      <c r="P59611" s="76"/>
    </row>
    <row r="59612" spans="16:16" x14ac:dyDescent="0.2">
      <c r="P59612" s="76"/>
    </row>
    <row r="59613" spans="16:16" x14ac:dyDescent="0.2">
      <c r="P59613" s="76"/>
    </row>
    <row r="59614" spans="16:16" x14ac:dyDescent="0.2">
      <c r="P59614" s="76"/>
    </row>
    <row r="59615" spans="16:16" x14ac:dyDescent="0.2">
      <c r="P59615" s="76"/>
    </row>
    <row r="59616" spans="16:16" x14ac:dyDescent="0.2">
      <c r="P59616" s="76"/>
    </row>
    <row r="59617" spans="16:16" x14ac:dyDescent="0.2">
      <c r="P59617" s="76"/>
    </row>
    <row r="59618" spans="16:16" x14ac:dyDescent="0.2">
      <c r="P59618" s="76"/>
    </row>
    <row r="59619" spans="16:16" x14ac:dyDescent="0.2">
      <c r="P59619" s="76"/>
    </row>
    <row r="59620" spans="16:16" x14ac:dyDescent="0.2">
      <c r="P59620" s="76"/>
    </row>
    <row r="59621" spans="16:16" x14ac:dyDescent="0.2">
      <c r="P59621" s="76"/>
    </row>
    <row r="59622" spans="16:16" x14ac:dyDescent="0.2">
      <c r="P59622" s="76"/>
    </row>
    <row r="59623" spans="16:16" x14ac:dyDescent="0.2">
      <c r="P59623" s="76"/>
    </row>
    <row r="59624" spans="16:16" x14ac:dyDescent="0.2">
      <c r="P59624" s="76"/>
    </row>
    <row r="59625" spans="16:16" x14ac:dyDescent="0.2">
      <c r="P59625" s="76"/>
    </row>
    <row r="59626" spans="16:16" x14ac:dyDescent="0.2">
      <c r="P59626" s="76"/>
    </row>
    <row r="59627" spans="16:16" x14ac:dyDescent="0.2">
      <c r="P59627" s="76"/>
    </row>
    <row r="59628" spans="16:16" x14ac:dyDescent="0.2">
      <c r="P59628" s="76"/>
    </row>
    <row r="59629" spans="16:16" x14ac:dyDescent="0.2">
      <c r="P59629" s="76"/>
    </row>
    <row r="59630" spans="16:16" x14ac:dyDescent="0.2">
      <c r="P59630" s="76"/>
    </row>
    <row r="59631" spans="16:16" x14ac:dyDescent="0.2">
      <c r="P59631" s="76"/>
    </row>
    <row r="59632" spans="16:16" x14ac:dyDescent="0.2">
      <c r="P59632" s="76"/>
    </row>
    <row r="59633" spans="16:16" x14ac:dyDescent="0.2">
      <c r="P59633" s="76"/>
    </row>
    <row r="59634" spans="16:16" x14ac:dyDescent="0.2">
      <c r="P59634" s="76"/>
    </row>
    <row r="59635" spans="16:16" x14ac:dyDescent="0.2">
      <c r="P59635" s="76"/>
    </row>
    <row r="59636" spans="16:16" x14ac:dyDescent="0.2">
      <c r="P59636" s="76"/>
    </row>
    <row r="59637" spans="16:16" x14ac:dyDescent="0.2">
      <c r="P59637" s="76"/>
    </row>
    <row r="59638" spans="16:16" x14ac:dyDescent="0.2">
      <c r="P59638" s="76"/>
    </row>
    <row r="59639" spans="16:16" x14ac:dyDescent="0.2">
      <c r="P59639" s="76"/>
    </row>
    <row r="59640" spans="16:16" x14ac:dyDescent="0.2">
      <c r="P59640" s="76"/>
    </row>
    <row r="59641" spans="16:16" x14ac:dyDescent="0.2">
      <c r="P59641" s="76"/>
    </row>
    <row r="59642" spans="16:16" x14ac:dyDescent="0.2">
      <c r="P59642" s="76"/>
    </row>
    <row r="59643" spans="16:16" x14ac:dyDescent="0.2">
      <c r="P59643" s="76"/>
    </row>
    <row r="59644" spans="16:16" x14ac:dyDescent="0.2">
      <c r="P59644" s="76"/>
    </row>
    <row r="59645" spans="16:16" x14ac:dyDescent="0.2">
      <c r="P59645" s="76"/>
    </row>
    <row r="59646" spans="16:16" x14ac:dyDescent="0.2">
      <c r="P59646" s="76"/>
    </row>
    <row r="59647" spans="16:16" x14ac:dyDescent="0.2">
      <c r="P59647" s="76"/>
    </row>
    <row r="59648" spans="16:16" x14ac:dyDescent="0.2">
      <c r="P59648" s="76"/>
    </row>
    <row r="59649" spans="16:16" x14ac:dyDescent="0.2">
      <c r="P59649" s="76"/>
    </row>
    <row r="59650" spans="16:16" x14ac:dyDescent="0.2">
      <c r="P59650" s="76"/>
    </row>
    <row r="59651" spans="16:16" x14ac:dyDescent="0.2">
      <c r="P59651" s="76"/>
    </row>
    <row r="59652" spans="16:16" x14ac:dyDescent="0.2">
      <c r="P59652" s="76"/>
    </row>
    <row r="59653" spans="16:16" x14ac:dyDescent="0.2">
      <c r="P59653" s="76"/>
    </row>
    <row r="59654" spans="16:16" x14ac:dyDescent="0.2">
      <c r="P59654" s="76"/>
    </row>
    <row r="59655" spans="16:16" x14ac:dyDescent="0.2">
      <c r="P59655" s="76"/>
    </row>
    <row r="59656" spans="16:16" x14ac:dyDescent="0.2">
      <c r="P59656" s="76"/>
    </row>
    <row r="59657" spans="16:16" x14ac:dyDescent="0.2">
      <c r="P59657" s="76"/>
    </row>
    <row r="59658" spans="16:16" x14ac:dyDescent="0.2">
      <c r="P59658" s="76"/>
    </row>
    <row r="59659" spans="16:16" x14ac:dyDescent="0.2">
      <c r="P59659" s="76"/>
    </row>
    <row r="59660" spans="16:16" x14ac:dyDescent="0.2">
      <c r="P59660" s="76"/>
    </row>
    <row r="59661" spans="16:16" x14ac:dyDescent="0.2">
      <c r="P59661" s="76"/>
    </row>
    <row r="59662" spans="16:16" x14ac:dyDescent="0.2">
      <c r="P59662" s="76"/>
    </row>
    <row r="59663" spans="16:16" x14ac:dyDescent="0.2">
      <c r="P59663" s="76"/>
    </row>
    <row r="59664" spans="16:16" x14ac:dyDescent="0.2">
      <c r="P59664" s="76"/>
    </row>
    <row r="59665" spans="16:16" x14ac:dyDescent="0.2">
      <c r="P59665" s="76"/>
    </row>
    <row r="59666" spans="16:16" x14ac:dyDescent="0.2">
      <c r="P59666" s="76"/>
    </row>
    <row r="59667" spans="16:16" x14ac:dyDescent="0.2">
      <c r="P59667" s="76"/>
    </row>
    <row r="59668" spans="16:16" x14ac:dyDescent="0.2">
      <c r="P59668" s="76"/>
    </row>
    <row r="59669" spans="16:16" x14ac:dyDescent="0.2">
      <c r="P59669" s="76"/>
    </row>
    <row r="59670" spans="16:16" x14ac:dyDescent="0.2">
      <c r="P59670" s="76"/>
    </row>
    <row r="59671" spans="16:16" x14ac:dyDescent="0.2">
      <c r="P59671" s="76"/>
    </row>
    <row r="59672" spans="16:16" x14ac:dyDescent="0.2">
      <c r="P59672" s="76"/>
    </row>
    <row r="59673" spans="16:16" x14ac:dyDescent="0.2">
      <c r="P59673" s="76"/>
    </row>
    <row r="59674" spans="16:16" x14ac:dyDescent="0.2">
      <c r="P59674" s="76"/>
    </row>
    <row r="59675" spans="16:16" x14ac:dyDescent="0.2">
      <c r="P59675" s="76"/>
    </row>
    <row r="59676" spans="16:16" x14ac:dyDescent="0.2">
      <c r="P59676" s="76"/>
    </row>
    <row r="59677" spans="16:16" x14ac:dyDescent="0.2">
      <c r="P59677" s="76"/>
    </row>
    <row r="59678" spans="16:16" x14ac:dyDescent="0.2">
      <c r="P59678" s="76"/>
    </row>
    <row r="59679" spans="16:16" x14ac:dyDescent="0.2">
      <c r="P59679" s="76"/>
    </row>
    <row r="59680" spans="16:16" x14ac:dyDescent="0.2">
      <c r="P59680" s="76"/>
    </row>
    <row r="59681" spans="16:16" x14ac:dyDescent="0.2">
      <c r="P59681" s="76"/>
    </row>
    <row r="59682" spans="16:16" x14ac:dyDescent="0.2">
      <c r="P59682" s="76"/>
    </row>
    <row r="59683" spans="16:16" x14ac:dyDescent="0.2">
      <c r="P59683" s="76"/>
    </row>
    <row r="59684" spans="16:16" x14ac:dyDescent="0.2">
      <c r="P59684" s="76"/>
    </row>
    <row r="59685" spans="16:16" x14ac:dyDescent="0.2">
      <c r="P59685" s="76"/>
    </row>
    <row r="59686" spans="16:16" x14ac:dyDescent="0.2">
      <c r="P59686" s="76"/>
    </row>
    <row r="59687" spans="16:16" x14ac:dyDescent="0.2">
      <c r="P59687" s="76"/>
    </row>
    <row r="59688" spans="16:16" x14ac:dyDescent="0.2">
      <c r="P59688" s="76"/>
    </row>
    <row r="59689" spans="16:16" x14ac:dyDescent="0.2">
      <c r="P59689" s="76"/>
    </row>
    <row r="59690" spans="16:16" x14ac:dyDescent="0.2">
      <c r="P59690" s="76"/>
    </row>
    <row r="59691" spans="16:16" x14ac:dyDescent="0.2">
      <c r="P59691" s="76"/>
    </row>
    <row r="59692" spans="16:16" x14ac:dyDescent="0.2">
      <c r="P59692" s="76"/>
    </row>
    <row r="59693" spans="16:16" x14ac:dyDescent="0.2">
      <c r="P59693" s="76"/>
    </row>
    <row r="59694" spans="16:16" x14ac:dyDescent="0.2">
      <c r="P59694" s="76"/>
    </row>
    <row r="59695" spans="16:16" x14ac:dyDescent="0.2">
      <c r="P59695" s="76"/>
    </row>
    <row r="59696" spans="16:16" x14ac:dyDescent="0.2">
      <c r="P59696" s="76"/>
    </row>
    <row r="59697" spans="16:16" x14ac:dyDescent="0.2">
      <c r="P59697" s="76"/>
    </row>
    <row r="59698" spans="16:16" x14ac:dyDescent="0.2">
      <c r="P59698" s="76"/>
    </row>
    <row r="59699" spans="16:16" x14ac:dyDescent="0.2">
      <c r="P59699" s="76"/>
    </row>
    <row r="59700" spans="16:16" x14ac:dyDescent="0.2">
      <c r="P59700" s="76"/>
    </row>
    <row r="59701" spans="16:16" x14ac:dyDescent="0.2">
      <c r="P59701" s="76"/>
    </row>
    <row r="59702" spans="16:16" x14ac:dyDescent="0.2">
      <c r="P59702" s="76"/>
    </row>
    <row r="59703" spans="16:16" x14ac:dyDescent="0.2">
      <c r="P59703" s="76"/>
    </row>
    <row r="59704" spans="16:16" x14ac:dyDescent="0.2">
      <c r="P59704" s="76"/>
    </row>
    <row r="59705" spans="16:16" x14ac:dyDescent="0.2">
      <c r="P59705" s="76"/>
    </row>
    <row r="59706" spans="16:16" x14ac:dyDescent="0.2">
      <c r="P59706" s="76"/>
    </row>
    <row r="59707" spans="16:16" x14ac:dyDescent="0.2">
      <c r="P59707" s="76"/>
    </row>
    <row r="59708" spans="16:16" x14ac:dyDescent="0.2">
      <c r="P59708" s="76"/>
    </row>
    <row r="59709" spans="16:16" x14ac:dyDescent="0.2">
      <c r="P59709" s="76"/>
    </row>
    <row r="59710" spans="16:16" x14ac:dyDescent="0.2">
      <c r="P59710" s="76"/>
    </row>
    <row r="59711" spans="16:16" x14ac:dyDescent="0.2">
      <c r="P59711" s="76"/>
    </row>
    <row r="59712" spans="16:16" x14ac:dyDescent="0.2">
      <c r="P59712" s="76"/>
    </row>
    <row r="59713" spans="16:16" x14ac:dyDescent="0.2">
      <c r="P59713" s="76"/>
    </row>
    <row r="59714" spans="16:16" x14ac:dyDescent="0.2">
      <c r="P59714" s="76"/>
    </row>
    <row r="59715" spans="16:16" x14ac:dyDescent="0.2">
      <c r="P59715" s="76"/>
    </row>
    <row r="59716" spans="16:16" x14ac:dyDescent="0.2">
      <c r="P59716" s="76"/>
    </row>
    <row r="59717" spans="16:16" x14ac:dyDescent="0.2">
      <c r="P59717" s="76"/>
    </row>
    <row r="59718" spans="16:16" x14ac:dyDescent="0.2">
      <c r="P59718" s="76"/>
    </row>
    <row r="59719" spans="16:16" x14ac:dyDescent="0.2">
      <c r="P59719" s="76"/>
    </row>
    <row r="59720" spans="16:16" x14ac:dyDescent="0.2">
      <c r="P59720" s="76"/>
    </row>
    <row r="59721" spans="16:16" x14ac:dyDescent="0.2">
      <c r="P59721" s="76"/>
    </row>
    <row r="59722" spans="16:16" x14ac:dyDescent="0.2">
      <c r="P59722" s="76"/>
    </row>
    <row r="59723" spans="16:16" x14ac:dyDescent="0.2">
      <c r="P59723" s="76"/>
    </row>
    <row r="59724" spans="16:16" x14ac:dyDescent="0.2">
      <c r="P59724" s="76"/>
    </row>
    <row r="59725" spans="16:16" x14ac:dyDescent="0.2">
      <c r="P59725" s="76"/>
    </row>
    <row r="59726" spans="16:16" x14ac:dyDescent="0.2">
      <c r="P59726" s="76"/>
    </row>
    <row r="59727" spans="16:16" x14ac:dyDescent="0.2">
      <c r="P59727" s="76"/>
    </row>
    <row r="59728" spans="16:16" x14ac:dyDescent="0.2">
      <c r="P59728" s="76"/>
    </row>
    <row r="59729" spans="16:16" x14ac:dyDescent="0.2">
      <c r="P59729" s="76"/>
    </row>
    <row r="59730" spans="16:16" x14ac:dyDescent="0.2">
      <c r="P59730" s="76"/>
    </row>
    <row r="59731" spans="16:16" x14ac:dyDescent="0.2">
      <c r="P59731" s="76"/>
    </row>
    <row r="59732" spans="16:16" x14ac:dyDescent="0.2">
      <c r="P59732" s="76"/>
    </row>
    <row r="59733" spans="16:16" x14ac:dyDescent="0.2">
      <c r="P59733" s="76"/>
    </row>
    <row r="59734" spans="16:16" x14ac:dyDescent="0.2">
      <c r="P59734" s="76"/>
    </row>
    <row r="59735" spans="16:16" x14ac:dyDescent="0.2">
      <c r="P59735" s="76"/>
    </row>
    <row r="59736" spans="16:16" x14ac:dyDescent="0.2">
      <c r="P59736" s="76"/>
    </row>
    <row r="59737" spans="16:16" x14ac:dyDescent="0.2">
      <c r="P59737" s="76"/>
    </row>
    <row r="59738" spans="16:16" x14ac:dyDescent="0.2">
      <c r="P59738" s="76"/>
    </row>
    <row r="59739" spans="16:16" x14ac:dyDescent="0.2">
      <c r="P59739" s="76"/>
    </row>
    <row r="59740" spans="16:16" x14ac:dyDescent="0.2">
      <c r="P59740" s="76"/>
    </row>
    <row r="59741" spans="16:16" x14ac:dyDescent="0.2">
      <c r="P59741" s="76"/>
    </row>
    <row r="59742" spans="16:16" x14ac:dyDescent="0.2">
      <c r="P59742" s="76"/>
    </row>
    <row r="59743" spans="16:16" x14ac:dyDescent="0.2">
      <c r="P59743" s="76"/>
    </row>
    <row r="59744" spans="16:16" x14ac:dyDescent="0.2">
      <c r="P59744" s="76"/>
    </row>
    <row r="59745" spans="16:16" x14ac:dyDescent="0.2">
      <c r="P59745" s="76"/>
    </row>
    <row r="59746" spans="16:16" x14ac:dyDescent="0.2">
      <c r="P59746" s="76"/>
    </row>
    <row r="59747" spans="16:16" x14ac:dyDescent="0.2">
      <c r="P59747" s="76"/>
    </row>
    <row r="59748" spans="16:16" x14ac:dyDescent="0.2">
      <c r="P59748" s="76"/>
    </row>
    <row r="59749" spans="16:16" x14ac:dyDescent="0.2">
      <c r="P59749" s="76"/>
    </row>
    <row r="59750" spans="16:16" x14ac:dyDescent="0.2">
      <c r="P59750" s="76"/>
    </row>
    <row r="59751" spans="16:16" x14ac:dyDescent="0.2">
      <c r="P59751" s="76"/>
    </row>
    <row r="59752" spans="16:16" x14ac:dyDescent="0.2">
      <c r="P59752" s="76"/>
    </row>
    <row r="59753" spans="16:16" x14ac:dyDescent="0.2">
      <c r="P59753" s="76"/>
    </row>
    <row r="59754" spans="16:16" x14ac:dyDescent="0.2">
      <c r="P59754" s="76"/>
    </row>
    <row r="59755" spans="16:16" x14ac:dyDescent="0.2">
      <c r="P59755" s="76"/>
    </row>
    <row r="59756" spans="16:16" x14ac:dyDescent="0.2">
      <c r="P59756" s="76"/>
    </row>
    <row r="59757" spans="16:16" x14ac:dyDescent="0.2">
      <c r="P59757" s="76"/>
    </row>
    <row r="59758" spans="16:16" x14ac:dyDescent="0.2">
      <c r="P59758" s="76"/>
    </row>
    <row r="59759" spans="16:16" x14ac:dyDescent="0.2">
      <c r="P59759" s="76"/>
    </row>
    <row r="59760" spans="16:16" x14ac:dyDescent="0.2">
      <c r="P59760" s="76"/>
    </row>
    <row r="59761" spans="16:16" x14ac:dyDescent="0.2">
      <c r="P59761" s="76"/>
    </row>
    <row r="59762" spans="16:16" x14ac:dyDescent="0.2">
      <c r="P59762" s="76"/>
    </row>
    <row r="59763" spans="16:16" x14ac:dyDescent="0.2">
      <c r="P59763" s="76"/>
    </row>
    <row r="59764" spans="16:16" x14ac:dyDescent="0.2">
      <c r="P59764" s="76"/>
    </row>
    <row r="59765" spans="16:16" x14ac:dyDescent="0.2">
      <c r="P59765" s="76"/>
    </row>
    <row r="59766" spans="16:16" x14ac:dyDescent="0.2">
      <c r="P59766" s="76"/>
    </row>
    <row r="59767" spans="16:16" x14ac:dyDescent="0.2">
      <c r="P59767" s="76"/>
    </row>
    <row r="59768" spans="16:16" x14ac:dyDescent="0.2">
      <c r="P59768" s="76"/>
    </row>
    <row r="59769" spans="16:16" x14ac:dyDescent="0.2">
      <c r="P59769" s="76"/>
    </row>
    <row r="59770" spans="16:16" x14ac:dyDescent="0.2">
      <c r="P59770" s="76"/>
    </row>
    <row r="59771" spans="16:16" x14ac:dyDescent="0.2">
      <c r="P59771" s="76"/>
    </row>
    <row r="59772" spans="16:16" x14ac:dyDescent="0.2">
      <c r="P59772" s="76"/>
    </row>
    <row r="59773" spans="16:16" x14ac:dyDescent="0.2">
      <c r="P59773" s="76"/>
    </row>
    <row r="59774" spans="16:16" x14ac:dyDescent="0.2">
      <c r="P59774" s="76"/>
    </row>
    <row r="59775" spans="16:16" x14ac:dyDescent="0.2">
      <c r="P59775" s="76"/>
    </row>
    <row r="59776" spans="16:16" x14ac:dyDescent="0.2">
      <c r="P59776" s="76"/>
    </row>
    <row r="59777" spans="16:16" x14ac:dyDescent="0.2">
      <c r="P59777" s="76"/>
    </row>
    <row r="59778" spans="16:16" x14ac:dyDescent="0.2">
      <c r="P59778" s="76"/>
    </row>
    <row r="59779" spans="16:16" x14ac:dyDescent="0.2">
      <c r="P59779" s="76"/>
    </row>
    <row r="59780" spans="16:16" x14ac:dyDescent="0.2">
      <c r="P59780" s="76"/>
    </row>
    <row r="59781" spans="16:16" x14ac:dyDescent="0.2">
      <c r="P59781" s="76"/>
    </row>
    <row r="59782" spans="16:16" x14ac:dyDescent="0.2">
      <c r="P59782" s="76"/>
    </row>
    <row r="59783" spans="16:16" x14ac:dyDescent="0.2">
      <c r="P59783" s="76"/>
    </row>
    <row r="59784" spans="16:16" x14ac:dyDescent="0.2">
      <c r="P59784" s="76"/>
    </row>
    <row r="59785" spans="16:16" x14ac:dyDescent="0.2">
      <c r="P59785" s="76"/>
    </row>
    <row r="59786" spans="16:16" x14ac:dyDescent="0.2">
      <c r="P59786" s="76"/>
    </row>
    <row r="59787" spans="16:16" x14ac:dyDescent="0.2">
      <c r="P59787" s="76"/>
    </row>
    <row r="59788" spans="16:16" x14ac:dyDescent="0.2">
      <c r="P59788" s="76"/>
    </row>
    <row r="59789" spans="16:16" x14ac:dyDescent="0.2">
      <c r="P59789" s="76"/>
    </row>
    <row r="59790" spans="16:16" x14ac:dyDescent="0.2">
      <c r="P59790" s="76"/>
    </row>
    <row r="59791" spans="16:16" x14ac:dyDescent="0.2">
      <c r="P59791" s="76"/>
    </row>
    <row r="59792" spans="16:16" x14ac:dyDescent="0.2">
      <c r="P59792" s="76"/>
    </row>
    <row r="59793" spans="16:16" x14ac:dyDescent="0.2">
      <c r="P59793" s="76"/>
    </row>
    <row r="59794" spans="16:16" x14ac:dyDescent="0.2">
      <c r="P59794" s="76"/>
    </row>
    <row r="59795" spans="16:16" x14ac:dyDescent="0.2">
      <c r="P59795" s="76"/>
    </row>
    <row r="59796" spans="16:16" x14ac:dyDescent="0.2">
      <c r="P59796" s="76"/>
    </row>
    <row r="59797" spans="16:16" x14ac:dyDescent="0.2">
      <c r="P59797" s="76"/>
    </row>
    <row r="59798" spans="16:16" x14ac:dyDescent="0.2">
      <c r="P59798" s="76"/>
    </row>
    <row r="59799" spans="16:16" x14ac:dyDescent="0.2">
      <c r="P59799" s="76"/>
    </row>
    <row r="59800" spans="16:16" x14ac:dyDescent="0.2">
      <c r="P59800" s="76"/>
    </row>
    <row r="59801" spans="16:16" x14ac:dyDescent="0.2">
      <c r="P59801" s="76"/>
    </row>
    <row r="59802" spans="16:16" x14ac:dyDescent="0.2">
      <c r="P59802" s="76"/>
    </row>
    <row r="59803" spans="16:16" x14ac:dyDescent="0.2">
      <c r="P59803" s="76"/>
    </row>
    <row r="59804" spans="16:16" x14ac:dyDescent="0.2">
      <c r="P59804" s="76"/>
    </row>
    <row r="59805" spans="16:16" x14ac:dyDescent="0.2">
      <c r="P59805" s="76"/>
    </row>
    <row r="59806" spans="16:16" x14ac:dyDescent="0.2">
      <c r="P59806" s="76"/>
    </row>
    <row r="59807" spans="16:16" x14ac:dyDescent="0.2">
      <c r="P59807" s="76"/>
    </row>
    <row r="59808" spans="16:16" x14ac:dyDescent="0.2">
      <c r="P59808" s="76"/>
    </row>
    <row r="59809" spans="16:16" x14ac:dyDescent="0.2">
      <c r="P59809" s="76"/>
    </row>
    <row r="59810" spans="16:16" x14ac:dyDescent="0.2">
      <c r="P59810" s="76"/>
    </row>
    <row r="59811" spans="16:16" x14ac:dyDescent="0.2">
      <c r="P59811" s="76"/>
    </row>
    <row r="59812" spans="16:16" x14ac:dyDescent="0.2">
      <c r="P59812" s="76"/>
    </row>
    <row r="59813" spans="16:16" x14ac:dyDescent="0.2">
      <c r="P59813" s="76"/>
    </row>
    <row r="59814" spans="16:16" x14ac:dyDescent="0.2">
      <c r="P59814" s="76"/>
    </row>
    <row r="59815" spans="16:16" x14ac:dyDescent="0.2">
      <c r="P59815" s="76"/>
    </row>
    <row r="59816" spans="16:16" x14ac:dyDescent="0.2">
      <c r="P59816" s="76"/>
    </row>
    <row r="59817" spans="16:16" x14ac:dyDescent="0.2">
      <c r="P59817" s="76"/>
    </row>
    <row r="59818" spans="16:16" x14ac:dyDescent="0.2">
      <c r="P59818" s="76"/>
    </row>
    <row r="59819" spans="16:16" x14ac:dyDescent="0.2">
      <c r="P59819" s="76"/>
    </row>
    <row r="59820" spans="16:16" x14ac:dyDescent="0.2">
      <c r="P59820" s="76"/>
    </row>
    <row r="59821" spans="16:16" x14ac:dyDescent="0.2">
      <c r="P59821" s="76"/>
    </row>
    <row r="59822" spans="16:16" x14ac:dyDescent="0.2">
      <c r="P59822" s="76"/>
    </row>
    <row r="59823" spans="16:16" x14ac:dyDescent="0.2">
      <c r="P59823" s="76"/>
    </row>
    <row r="59824" spans="16:16" x14ac:dyDescent="0.2">
      <c r="P59824" s="76"/>
    </row>
    <row r="59825" spans="16:16" x14ac:dyDescent="0.2">
      <c r="P59825" s="76"/>
    </row>
    <row r="59826" spans="16:16" x14ac:dyDescent="0.2">
      <c r="P59826" s="76"/>
    </row>
    <row r="59827" spans="16:16" x14ac:dyDescent="0.2">
      <c r="P59827" s="76"/>
    </row>
    <row r="59828" spans="16:16" x14ac:dyDescent="0.2">
      <c r="P59828" s="76"/>
    </row>
    <row r="59829" spans="16:16" x14ac:dyDescent="0.2">
      <c r="P59829" s="76"/>
    </row>
    <row r="59830" spans="16:16" x14ac:dyDescent="0.2">
      <c r="P59830" s="76"/>
    </row>
    <row r="59831" spans="16:16" x14ac:dyDescent="0.2">
      <c r="P59831" s="76"/>
    </row>
    <row r="59832" spans="16:16" x14ac:dyDescent="0.2">
      <c r="P59832" s="76"/>
    </row>
    <row r="59833" spans="16:16" x14ac:dyDescent="0.2">
      <c r="P59833" s="76"/>
    </row>
    <row r="59834" spans="16:16" x14ac:dyDescent="0.2">
      <c r="P59834" s="76"/>
    </row>
    <row r="59835" spans="16:16" x14ac:dyDescent="0.2">
      <c r="P59835" s="76"/>
    </row>
    <row r="59836" spans="16:16" x14ac:dyDescent="0.2">
      <c r="P59836" s="76"/>
    </row>
    <row r="59837" spans="16:16" x14ac:dyDescent="0.2">
      <c r="P59837" s="76"/>
    </row>
    <row r="59838" spans="16:16" x14ac:dyDescent="0.2">
      <c r="P59838" s="76"/>
    </row>
    <row r="59839" spans="16:16" x14ac:dyDescent="0.2">
      <c r="P59839" s="76"/>
    </row>
    <row r="59840" spans="16:16" x14ac:dyDescent="0.2">
      <c r="P59840" s="76"/>
    </row>
    <row r="59841" spans="16:16" x14ac:dyDescent="0.2">
      <c r="P59841" s="76"/>
    </row>
    <row r="59842" spans="16:16" x14ac:dyDescent="0.2">
      <c r="P59842" s="76"/>
    </row>
    <row r="59843" spans="16:16" x14ac:dyDescent="0.2">
      <c r="P59843" s="76"/>
    </row>
    <row r="59844" spans="16:16" x14ac:dyDescent="0.2">
      <c r="P59844" s="76"/>
    </row>
    <row r="59845" spans="16:16" x14ac:dyDescent="0.2">
      <c r="P59845" s="76"/>
    </row>
    <row r="59846" spans="16:16" x14ac:dyDescent="0.2">
      <c r="P59846" s="76"/>
    </row>
    <row r="59847" spans="16:16" x14ac:dyDescent="0.2">
      <c r="P59847" s="76"/>
    </row>
    <row r="59848" spans="16:16" x14ac:dyDescent="0.2">
      <c r="P59848" s="76"/>
    </row>
    <row r="59849" spans="16:16" x14ac:dyDescent="0.2">
      <c r="P59849" s="76"/>
    </row>
    <row r="59850" spans="16:16" x14ac:dyDescent="0.2">
      <c r="P59850" s="76"/>
    </row>
    <row r="59851" spans="16:16" x14ac:dyDescent="0.2">
      <c r="P59851" s="76"/>
    </row>
    <row r="59852" spans="16:16" x14ac:dyDescent="0.2">
      <c r="P59852" s="76"/>
    </row>
    <row r="59853" spans="16:16" x14ac:dyDescent="0.2">
      <c r="P59853" s="76"/>
    </row>
    <row r="59854" spans="16:16" x14ac:dyDescent="0.2">
      <c r="P59854" s="76"/>
    </row>
    <row r="59855" spans="16:16" x14ac:dyDescent="0.2">
      <c r="P59855" s="76"/>
    </row>
    <row r="59856" spans="16:16" x14ac:dyDescent="0.2">
      <c r="P59856" s="76"/>
    </row>
    <row r="59857" spans="16:16" x14ac:dyDescent="0.2">
      <c r="P59857" s="76"/>
    </row>
    <row r="59858" spans="16:16" x14ac:dyDescent="0.2">
      <c r="P59858" s="76"/>
    </row>
    <row r="59859" spans="16:16" x14ac:dyDescent="0.2">
      <c r="P59859" s="76"/>
    </row>
    <row r="59860" spans="16:16" x14ac:dyDescent="0.2">
      <c r="P59860" s="76"/>
    </row>
    <row r="59861" spans="16:16" x14ac:dyDescent="0.2">
      <c r="P59861" s="76"/>
    </row>
    <row r="59862" spans="16:16" x14ac:dyDescent="0.2">
      <c r="P59862" s="76"/>
    </row>
    <row r="59863" spans="16:16" x14ac:dyDescent="0.2">
      <c r="P59863" s="76"/>
    </row>
    <row r="59864" spans="16:16" x14ac:dyDescent="0.2">
      <c r="P59864" s="76"/>
    </row>
    <row r="59865" spans="16:16" x14ac:dyDescent="0.2">
      <c r="P59865" s="76"/>
    </row>
    <row r="59866" spans="16:16" x14ac:dyDescent="0.2">
      <c r="P59866" s="76"/>
    </row>
    <row r="59867" spans="16:16" x14ac:dyDescent="0.2">
      <c r="P59867" s="76"/>
    </row>
    <row r="59868" spans="16:16" x14ac:dyDescent="0.2">
      <c r="P59868" s="76"/>
    </row>
    <row r="59869" spans="16:16" x14ac:dyDescent="0.2">
      <c r="P59869" s="76"/>
    </row>
    <row r="59870" spans="16:16" x14ac:dyDescent="0.2">
      <c r="P59870" s="76"/>
    </row>
    <row r="59871" spans="16:16" x14ac:dyDescent="0.2">
      <c r="P59871" s="76"/>
    </row>
    <row r="59872" spans="16:16" x14ac:dyDescent="0.2">
      <c r="P59872" s="76"/>
    </row>
    <row r="59873" spans="16:16" x14ac:dyDescent="0.2">
      <c r="P59873" s="76"/>
    </row>
    <row r="59874" spans="16:16" x14ac:dyDescent="0.2">
      <c r="P59874" s="76"/>
    </row>
    <row r="59875" spans="16:16" x14ac:dyDescent="0.2">
      <c r="P59875" s="76"/>
    </row>
    <row r="59876" spans="16:16" x14ac:dyDescent="0.2">
      <c r="P59876" s="76"/>
    </row>
    <row r="59877" spans="16:16" x14ac:dyDescent="0.2">
      <c r="P59877" s="76"/>
    </row>
    <row r="59878" spans="16:16" x14ac:dyDescent="0.2">
      <c r="P59878" s="76"/>
    </row>
    <row r="59879" spans="16:16" x14ac:dyDescent="0.2">
      <c r="P59879" s="76"/>
    </row>
    <row r="59880" spans="16:16" x14ac:dyDescent="0.2">
      <c r="P59880" s="76"/>
    </row>
    <row r="59881" spans="16:16" x14ac:dyDescent="0.2">
      <c r="P59881" s="76"/>
    </row>
    <row r="59882" spans="16:16" x14ac:dyDescent="0.2">
      <c r="P59882" s="76"/>
    </row>
    <row r="59883" spans="16:16" x14ac:dyDescent="0.2">
      <c r="P59883" s="76"/>
    </row>
    <row r="59884" spans="16:16" x14ac:dyDescent="0.2">
      <c r="P59884" s="76"/>
    </row>
    <row r="59885" spans="16:16" x14ac:dyDescent="0.2">
      <c r="P59885" s="76"/>
    </row>
    <row r="59886" spans="16:16" x14ac:dyDescent="0.2">
      <c r="P59886" s="76"/>
    </row>
    <row r="59887" spans="16:16" x14ac:dyDescent="0.2">
      <c r="P59887" s="76"/>
    </row>
    <row r="59888" spans="16:16" x14ac:dyDescent="0.2">
      <c r="P59888" s="76"/>
    </row>
    <row r="59889" spans="16:16" x14ac:dyDescent="0.2">
      <c r="P59889" s="76"/>
    </row>
    <row r="59890" spans="16:16" x14ac:dyDescent="0.2">
      <c r="P59890" s="76"/>
    </row>
    <row r="59891" spans="16:16" x14ac:dyDescent="0.2">
      <c r="P59891" s="76"/>
    </row>
    <row r="59892" spans="16:16" x14ac:dyDescent="0.2">
      <c r="P59892" s="76"/>
    </row>
    <row r="59893" spans="16:16" x14ac:dyDescent="0.2">
      <c r="P59893" s="76"/>
    </row>
    <row r="59894" spans="16:16" x14ac:dyDescent="0.2">
      <c r="P59894" s="76"/>
    </row>
    <row r="59895" spans="16:16" x14ac:dyDescent="0.2">
      <c r="P59895" s="76"/>
    </row>
    <row r="59896" spans="16:16" x14ac:dyDescent="0.2">
      <c r="P59896" s="76"/>
    </row>
    <row r="59897" spans="16:16" x14ac:dyDescent="0.2">
      <c r="P59897" s="76"/>
    </row>
    <row r="59898" spans="16:16" x14ac:dyDescent="0.2">
      <c r="P59898" s="76"/>
    </row>
    <row r="59899" spans="16:16" x14ac:dyDescent="0.2">
      <c r="P59899" s="76"/>
    </row>
    <row r="59900" spans="16:16" x14ac:dyDescent="0.2">
      <c r="P59900" s="76"/>
    </row>
    <row r="59901" spans="16:16" x14ac:dyDescent="0.2">
      <c r="P59901" s="76"/>
    </row>
    <row r="59902" spans="16:16" x14ac:dyDescent="0.2">
      <c r="P59902" s="76"/>
    </row>
    <row r="59903" spans="16:16" x14ac:dyDescent="0.2">
      <c r="P59903" s="76"/>
    </row>
    <row r="59904" spans="16:16" x14ac:dyDescent="0.2">
      <c r="P59904" s="76"/>
    </row>
    <row r="59905" spans="16:16" x14ac:dyDescent="0.2">
      <c r="P59905" s="76"/>
    </row>
    <row r="59906" spans="16:16" x14ac:dyDescent="0.2">
      <c r="P59906" s="76"/>
    </row>
    <row r="59907" spans="16:16" x14ac:dyDescent="0.2">
      <c r="P59907" s="76"/>
    </row>
    <row r="59908" spans="16:16" x14ac:dyDescent="0.2">
      <c r="P59908" s="76"/>
    </row>
    <row r="59909" spans="16:16" x14ac:dyDescent="0.2">
      <c r="P59909" s="76"/>
    </row>
    <row r="59910" spans="16:16" x14ac:dyDescent="0.2">
      <c r="P59910" s="76"/>
    </row>
    <row r="59911" spans="16:16" x14ac:dyDescent="0.2">
      <c r="P59911" s="76"/>
    </row>
    <row r="59912" spans="16:16" x14ac:dyDescent="0.2">
      <c r="P59912" s="76"/>
    </row>
    <row r="59913" spans="16:16" x14ac:dyDescent="0.2">
      <c r="P59913" s="76"/>
    </row>
    <row r="59914" spans="16:16" x14ac:dyDescent="0.2">
      <c r="P59914" s="76"/>
    </row>
    <row r="59915" spans="16:16" x14ac:dyDescent="0.2">
      <c r="P59915" s="76"/>
    </row>
    <row r="59916" spans="16:16" x14ac:dyDescent="0.2">
      <c r="P59916" s="76"/>
    </row>
    <row r="59917" spans="16:16" x14ac:dyDescent="0.2">
      <c r="P59917" s="76"/>
    </row>
    <row r="59918" spans="16:16" x14ac:dyDescent="0.2">
      <c r="P59918" s="76"/>
    </row>
    <row r="59919" spans="16:16" x14ac:dyDescent="0.2">
      <c r="P59919" s="76"/>
    </row>
    <row r="59920" spans="16:16" x14ac:dyDescent="0.2">
      <c r="P59920" s="76"/>
    </row>
    <row r="59921" spans="16:16" x14ac:dyDescent="0.2">
      <c r="P59921" s="76"/>
    </row>
    <row r="59922" spans="16:16" x14ac:dyDescent="0.2">
      <c r="P59922" s="76"/>
    </row>
    <row r="59923" spans="16:16" x14ac:dyDescent="0.2">
      <c r="P59923" s="76"/>
    </row>
    <row r="59924" spans="16:16" x14ac:dyDescent="0.2">
      <c r="P59924" s="76"/>
    </row>
    <row r="59925" spans="16:16" x14ac:dyDescent="0.2">
      <c r="P59925" s="76"/>
    </row>
    <row r="59926" spans="16:16" x14ac:dyDescent="0.2">
      <c r="P59926" s="76"/>
    </row>
    <row r="59927" spans="16:16" x14ac:dyDescent="0.2">
      <c r="P59927" s="76"/>
    </row>
    <row r="59928" spans="16:16" x14ac:dyDescent="0.2">
      <c r="P59928" s="76"/>
    </row>
    <row r="59929" spans="16:16" x14ac:dyDescent="0.2">
      <c r="P59929" s="76"/>
    </row>
    <row r="59930" spans="16:16" x14ac:dyDescent="0.2">
      <c r="P59930" s="76"/>
    </row>
    <row r="59931" spans="16:16" x14ac:dyDescent="0.2">
      <c r="P59931" s="76"/>
    </row>
    <row r="59932" spans="16:16" x14ac:dyDescent="0.2">
      <c r="P59932" s="76"/>
    </row>
    <row r="59933" spans="16:16" x14ac:dyDescent="0.2">
      <c r="P59933" s="76"/>
    </row>
    <row r="59934" spans="16:16" x14ac:dyDescent="0.2">
      <c r="P59934" s="76"/>
    </row>
    <row r="59935" spans="16:16" x14ac:dyDescent="0.2">
      <c r="P59935" s="76"/>
    </row>
    <row r="59936" spans="16:16" x14ac:dyDescent="0.2">
      <c r="P59936" s="76"/>
    </row>
    <row r="59937" spans="16:16" x14ac:dyDescent="0.2">
      <c r="P59937" s="76"/>
    </row>
    <row r="59938" spans="16:16" x14ac:dyDescent="0.2">
      <c r="P59938" s="76"/>
    </row>
    <row r="59939" spans="16:16" x14ac:dyDescent="0.2">
      <c r="P59939" s="76"/>
    </row>
    <row r="59940" spans="16:16" x14ac:dyDescent="0.2">
      <c r="P59940" s="76"/>
    </row>
    <row r="59941" spans="16:16" x14ac:dyDescent="0.2">
      <c r="P59941" s="76"/>
    </row>
    <row r="59942" spans="16:16" x14ac:dyDescent="0.2">
      <c r="P59942" s="76"/>
    </row>
    <row r="59943" spans="16:16" x14ac:dyDescent="0.2">
      <c r="P59943" s="76"/>
    </row>
    <row r="59944" spans="16:16" x14ac:dyDescent="0.2">
      <c r="P59944" s="76"/>
    </row>
    <row r="59945" spans="16:16" x14ac:dyDescent="0.2">
      <c r="P59945" s="76"/>
    </row>
    <row r="59946" spans="16:16" x14ac:dyDescent="0.2">
      <c r="P59946" s="76"/>
    </row>
    <row r="59947" spans="16:16" x14ac:dyDescent="0.2">
      <c r="P59947" s="76"/>
    </row>
    <row r="59948" spans="16:16" x14ac:dyDescent="0.2">
      <c r="P59948" s="76"/>
    </row>
    <row r="59949" spans="16:16" x14ac:dyDescent="0.2">
      <c r="P59949" s="76"/>
    </row>
    <row r="59950" spans="16:16" x14ac:dyDescent="0.2">
      <c r="P59950" s="76"/>
    </row>
    <row r="59951" spans="16:16" x14ac:dyDescent="0.2">
      <c r="P59951" s="76"/>
    </row>
    <row r="59952" spans="16:16" x14ac:dyDescent="0.2">
      <c r="P59952" s="76"/>
    </row>
    <row r="59953" spans="16:16" x14ac:dyDescent="0.2">
      <c r="P59953" s="76"/>
    </row>
    <row r="59954" spans="16:16" x14ac:dyDescent="0.2">
      <c r="P59954" s="76"/>
    </row>
    <row r="59955" spans="16:16" x14ac:dyDescent="0.2">
      <c r="P59955" s="76"/>
    </row>
    <row r="59956" spans="16:16" x14ac:dyDescent="0.2">
      <c r="P59956" s="76"/>
    </row>
    <row r="59957" spans="16:16" x14ac:dyDescent="0.2">
      <c r="P59957" s="76"/>
    </row>
    <row r="59958" spans="16:16" x14ac:dyDescent="0.2">
      <c r="P59958" s="76"/>
    </row>
    <row r="59959" spans="16:16" x14ac:dyDescent="0.2">
      <c r="P59959" s="76"/>
    </row>
    <row r="59960" spans="16:16" x14ac:dyDescent="0.2">
      <c r="P59960" s="76"/>
    </row>
    <row r="59961" spans="16:16" x14ac:dyDescent="0.2">
      <c r="P59961" s="76"/>
    </row>
    <row r="59962" spans="16:16" x14ac:dyDescent="0.2">
      <c r="P59962" s="76"/>
    </row>
    <row r="59963" spans="16:16" x14ac:dyDescent="0.2">
      <c r="P59963" s="76"/>
    </row>
    <row r="59964" spans="16:16" x14ac:dyDescent="0.2">
      <c r="P59964" s="76"/>
    </row>
    <row r="59965" spans="16:16" x14ac:dyDescent="0.2">
      <c r="P59965" s="76"/>
    </row>
    <row r="59966" spans="16:16" x14ac:dyDescent="0.2">
      <c r="P59966" s="76"/>
    </row>
    <row r="59967" spans="16:16" x14ac:dyDescent="0.2">
      <c r="P59967" s="76"/>
    </row>
    <row r="59968" spans="16:16" x14ac:dyDescent="0.2">
      <c r="P59968" s="76"/>
    </row>
    <row r="59969" spans="16:16" x14ac:dyDescent="0.2">
      <c r="P59969" s="76"/>
    </row>
    <row r="59970" spans="16:16" x14ac:dyDescent="0.2">
      <c r="P59970" s="76"/>
    </row>
    <row r="59971" spans="16:16" x14ac:dyDescent="0.2">
      <c r="P59971" s="76"/>
    </row>
    <row r="59972" spans="16:16" x14ac:dyDescent="0.2">
      <c r="P59972" s="76"/>
    </row>
    <row r="59973" spans="16:16" x14ac:dyDescent="0.2">
      <c r="P59973" s="76"/>
    </row>
    <row r="59974" spans="16:16" x14ac:dyDescent="0.2">
      <c r="P59974" s="76"/>
    </row>
    <row r="59975" spans="16:16" x14ac:dyDescent="0.2">
      <c r="P59975" s="76"/>
    </row>
    <row r="59976" spans="16:16" x14ac:dyDescent="0.2">
      <c r="P59976" s="76"/>
    </row>
    <row r="59977" spans="16:16" x14ac:dyDescent="0.2">
      <c r="P59977" s="76"/>
    </row>
    <row r="59978" spans="16:16" x14ac:dyDescent="0.2">
      <c r="P59978" s="76"/>
    </row>
    <row r="59979" spans="16:16" x14ac:dyDescent="0.2">
      <c r="P59979" s="76"/>
    </row>
    <row r="59980" spans="16:16" x14ac:dyDescent="0.2">
      <c r="P59980" s="76"/>
    </row>
    <row r="59981" spans="16:16" x14ac:dyDescent="0.2">
      <c r="P59981" s="76"/>
    </row>
    <row r="59982" spans="16:16" x14ac:dyDescent="0.2">
      <c r="P59982" s="76"/>
    </row>
    <row r="59983" spans="16:16" x14ac:dyDescent="0.2">
      <c r="P59983" s="76"/>
    </row>
    <row r="59984" spans="16:16" x14ac:dyDescent="0.2">
      <c r="P59984" s="76"/>
    </row>
    <row r="59985" spans="16:16" x14ac:dyDescent="0.2">
      <c r="P59985" s="76"/>
    </row>
    <row r="59986" spans="16:16" x14ac:dyDescent="0.2">
      <c r="P59986" s="76"/>
    </row>
    <row r="59987" spans="16:16" x14ac:dyDescent="0.2">
      <c r="P59987" s="76"/>
    </row>
    <row r="59988" spans="16:16" x14ac:dyDescent="0.2">
      <c r="P59988" s="76"/>
    </row>
    <row r="59989" spans="16:16" x14ac:dyDescent="0.2">
      <c r="P59989" s="76"/>
    </row>
    <row r="59990" spans="16:16" x14ac:dyDescent="0.2">
      <c r="P59990" s="76"/>
    </row>
    <row r="59991" spans="16:16" x14ac:dyDescent="0.2">
      <c r="P59991" s="76"/>
    </row>
    <row r="59992" spans="16:16" x14ac:dyDescent="0.2">
      <c r="P59992" s="76"/>
    </row>
    <row r="59993" spans="16:16" x14ac:dyDescent="0.2">
      <c r="P59993" s="76"/>
    </row>
    <row r="59994" spans="16:16" x14ac:dyDescent="0.2">
      <c r="P59994" s="76"/>
    </row>
    <row r="59995" spans="16:16" x14ac:dyDescent="0.2">
      <c r="P59995" s="76"/>
    </row>
    <row r="59996" spans="16:16" x14ac:dyDescent="0.2">
      <c r="P59996" s="76"/>
    </row>
    <row r="59997" spans="16:16" x14ac:dyDescent="0.2">
      <c r="P59997" s="76"/>
    </row>
    <row r="59998" spans="16:16" x14ac:dyDescent="0.2">
      <c r="P59998" s="76"/>
    </row>
    <row r="59999" spans="16:16" x14ac:dyDescent="0.2">
      <c r="P59999" s="76"/>
    </row>
    <row r="60000" spans="16:16" x14ac:dyDescent="0.2">
      <c r="P60000" s="76"/>
    </row>
    <row r="60001" spans="16:16" x14ac:dyDescent="0.2">
      <c r="P60001" s="76"/>
    </row>
    <row r="60002" spans="16:16" x14ac:dyDescent="0.2">
      <c r="P60002" s="76"/>
    </row>
    <row r="60003" spans="16:16" x14ac:dyDescent="0.2">
      <c r="P60003" s="76"/>
    </row>
    <row r="60004" spans="16:16" x14ac:dyDescent="0.2">
      <c r="P60004" s="76"/>
    </row>
    <row r="60005" spans="16:16" x14ac:dyDescent="0.2">
      <c r="P60005" s="76"/>
    </row>
    <row r="60006" spans="16:16" x14ac:dyDescent="0.2">
      <c r="P60006" s="76"/>
    </row>
    <row r="60007" spans="16:16" x14ac:dyDescent="0.2">
      <c r="P60007" s="76"/>
    </row>
    <row r="60008" spans="16:16" x14ac:dyDescent="0.2">
      <c r="P60008" s="76"/>
    </row>
    <row r="60009" spans="16:16" x14ac:dyDescent="0.2">
      <c r="P60009" s="76"/>
    </row>
    <row r="60010" spans="16:16" x14ac:dyDescent="0.2">
      <c r="P60010" s="76"/>
    </row>
    <row r="60011" spans="16:16" x14ac:dyDescent="0.2">
      <c r="P60011" s="76"/>
    </row>
    <row r="60012" spans="16:16" x14ac:dyDescent="0.2">
      <c r="P60012" s="76"/>
    </row>
    <row r="60013" spans="16:16" x14ac:dyDescent="0.2">
      <c r="P60013" s="76"/>
    </row>
    <row r="60014" spans="16:16" x14ac:dyDescent="0.2">
      <c r="P60014" s="76"/>
    </row>
    <row r="60015" spans="16:16" x14ac:dyDescent="0.2">
      <c r="P60015" s="76"/>
    </row>
    <row r="60016" spans="16:16" x14ac:dyDescent="0.2">
      <c r="P60016" s="76"/>
    </row>
    <row r="60017" spans="16:16" x14ac:dyDescent="0.2">
      <c r="P60017" s="76"/>
    </row>
    <row r="60018" spans="16:16" x14ac:dyDescent="0.2">
      <c r="P60018" s="76"/>
    </row>
    <row r="60019" spans="16:16" x14ac:dyDescent="0.2">
      <c r="P60019" s="76"/>
    </row>
    <row r="60020" spans="16:16" x14ac:dyDescent="0.2">
      <c r="P60020" s="76"/>
    </row>
    <row r="60021" spans="16:16" x14ac:dyDescent="0.2">
      <c r="P60021" s="76"/>
    </row>
    <row r="60022" spans="16:16" x14ac:dyDescent="0.2">
      <c r="P60022" s="76"/>
    </row>
    <row r="60023" spans="16:16" x14ac:dyDescent="0.2">
      <c r="P60023" s="76"/>
    </row>
    <row r="60024" spans="16:16" x14ac:dyDescent="0.2">
      <c r="P60024" s="76"/>
    </row>
    <row r="60025" spans="16:16" x14ac:dyDescent="0.2">
      <c r="P60025" s="76"/>
    </row>
    <row r="60026" spans="16:16" x14ac:dyDescent="0.2">
      <c r="P60026" s="76"/>
    </row>
    <row r="60027" spans="16:16" x14ac:dyDescent="0.2">
      <c r="P60027" s="76"/>
    </row>
    <row r="60028" spans="16:16" x14ac:dyDescent="0.2">
      <c r="P60028" s="76"/>
    </row>
    <row r="60029" spans="16:16" x14ac:dyDescent="0.2">
      <c r="P60029" s="76"/>
    </row>
    <row r="60030" spans="16:16" x14ac:dyDescent="0.2">
      <c r="P60030" s="76"/>
    </row>
    <row r="60031" spans="16:16" x14ac:dyDescent="0.2">
      <c r="P60031" s="76"/>
    </row>
    <row r="60032" spans="16:16" x14ac:dyDescent="0.2">
      <c r="P60032" s="76"/>
    </row>
    <row r="60033" spans="16:16" x14ac:dyDescent="0.2">
      <c r="P60033" s="76"/>
    </row>
    <row r="60034" spans="16:16" x14ac:dyDescent="0.2">
      <c r="P60034" s="76"/>
    </row>
    <row r="60035" spans="16:16" x14ac:dyDescent="0.2">
      <c r="P60035" s="76"/>
    </row>
    <row r="60036" spans="16:16" x14ac:dyDescent="0.2">
      <c r="P60036" s="76"/>
    </row>
    <row r="60037" spans="16:16" x14ac:dyDescent="0.2">
      <c r="P60037" s="76"/>
    </row>
    <row r="60038" spans="16:16" x14ac:dyDescent="0.2">
      <c r="P60038" s="76"/>
    </row>
    <row r="60039" spans="16:16" x14ac:dyDescent="0.2">
      <c r="P60039" s="76"/>
    </row>
    <row r="60040" spans="16:16" x14ac:dyDescent="0.2">
      <c r="P60040" s="76"/>
    </row>
    <row r="60041" spans="16:16" x14ac:dyDescent="0.2">
      <c r="P60041" s="76"/>
    </row>
    <row r="60042" spans="16:16" x14ac:dyDescent="0.2">
      <c r="P60042" s="76"/>
    </row>
    <row r="60043" spans="16:16" x14ac:dyDescent="0.2">
      <c r="P60043" s="76"/>
    </row>
    <row r="60044" spans="16:16" x14ac:dyDescent="0.2">
      <c r="P60044" s="76"/>
    </row>
    <row r="60045" spans="16:16" x14ac:dyDescent="0.2">
      <c r="P60045" s="76"/>
    </row>
    <row r="60046" spans="16:16" x14ac:dyDescent="0.2">
      <c r="P60046" s="76"/>
    </row>
    <row r="60047" spans="16:16" x14ac:dyDescent="0.2">
      <c r="P60047" s="76"/>
    </row>
    <row r="60048" spans="16:16" x14ac:dyDescent="0.2">
      <c r="P60048" s="76"/>
    </row>
    <row r="60049" spans="16:16" x14ac:dyDescent="0.2">
      <c r="P60049" s="76"/>
    </row>
    <row r="60050" spans="16:16" x14ac:dyDescent="0.2">
      <c r="P60050" s="76"/>
    </row>
    <row r="60051" spans="16:16" x14ac:dyDescent="0.2">
      <c r="P60051" s="76"/>
    </row>
    <row r="60052" spans="16:16" x14ac:dyDescent="0.2">
      <c r="P60052" s="76"/>
    </row>
    <row r="60053" spans="16:16" x14ac:dyDescent="0.2">
      <c r="P60053" s="76"/>
    </row>
    <row r="60054" spans="16:16" x14ac:dyDescent="0.2">
      <c r="P60054" s="76"/>
    </row>
    <row r="60055" spans="16:16" x14ac:dyDescent="0.2">
      <c r="P60055" s="76"/>
    </row>
    <row r="60056" spans="16:16" x14ac:dyDescent="0.2">
      <c r="P60056" s="76"/>
    </row>
    <row r="60057" spans="16:16" x14ac:dyDescent="0.2">
      <c r="P60057" s="76"/>
    </row>
    <row r="60058" spans="16:16" x14ac:dyDescent="0.2">
      <c r="P60058" s="76"/>
    </row>
    <row r="60059" spans="16:16" x14ac:dyDescent="0.2">
      <c r="P60059" s="76"/>
    </row>
    <row r="60060" spans="16:16" x14ac:dyDescent="0.2">
      <c r="P60060" s="76"/>
    </row>
    <row r="60061" spans="16:16" x14ac:dyDescent="0.2">
      <c r="P60061" s="76"/>
    </row>
    <row r="60062" spans="16:16" x14ac:dyDescent="0.2">
      <c r="P60062" s="76"/>
    </row>
    <row r="60063" spans="16:16" x14ac:dyDescent="0.2">
      <c r="P60063" s="76"/>
    </row>
    <row r="60064" spans="16:16" x14ac:dyDescent="0.2">
      <c r="P60064" s="76"/>
    </row>
    <row r="60065" spans="16:16" x14ac:dyDescent="0.2">
      <c r="P60065" s="76"/>
    </row>
    <row r="60066" spans="16:16" x14ac:dyDescent="0.2">
      <c r="P60066" s="76"/>
    </row>
    <row r="60067" spans="16:16" x14ac:dyDescent="0.2">
      <c r="P60067" s="76"/>
    </row>
    <row r="60068" spans="16:16" x14ac:dyDescent="0.2">
      <c r="P60068" s="76"/>
    </row>
    <row r="60069" spans="16:16" x14ac:dyDescent="0.2">
      <c r="P60069" s="76"/>
    </row>
    <row r="60070" spans="16:16" x14ac:dyDescent="0.2">
      <c r="P60070" s="76"/>
    </row>
    <row r="60071" spans="16:16" x14ac:dyDescent="0.2">
      <c r="P60071" s="76"/>
    </row>
    <row r="60072" spans="16:16" x14ac:dyDescent="0.2">
      <c r="P60072" s="76"/>
    </row>
    <row r="60073" spans="16:16" x14ac:dyDescent="0.2">
      <c r="P60073" s="76"/>
    </row>
    <row r="60074" spans="16:16" x14ac:dyDescent="0.2">
      <c r="P60074" s="76"/>
    </row>
    <row r="60075" spans="16:16" x14ac:dyDescent="0.2">
      <c r="P60075" s="76"/>
    </row>
    <row r="60076" spans="16:16" x14ac:dyDescent="0.2">
      <c r="P60076" s="76"/>
    </row>
    <row r="60077" spans="16:16" x14ac:dyDescent="0.2">
      <c r="P60077" s="76"/>
    </row>
    <row r="60078" spans="16:16" x14ac:dyDescent="0.2">
      <c r="P60078" s="76"/>
    </row>
    <row r="60079" spans="16:16" x14ac:dyDescent="0.2">
      <c r="P60079" s="76"/>
    </row>
    <row r="60080" spans="16:16" x14ac:dyDescent="0.2">
      <c r="P60080" s="76"/>
    </row>
    <row r="60081" spans="16:16" x14ac:dyDescent="0.2">
      <c r="P60081" s="76"/>
    </row>
    <row r="60082" spans="16:16" x14ac:dyDescent="0.2">
      <c r="P60082" s="76"/>
    </row>
    <row r="60083" spans="16:16" x14ac:dyDescent="0.2">
      <c r="P60083" s="76"/>
    </row>
    <row r="60084" spans="16:16" x14ac:dyDescent="0.2">
      <c r="P60084" s="76"/>
    </row>
    <row r="60085" spans="16:16" x14ac:dyDescent="0.2">
      <c r="P60085" s="76"/>
    </row>
    <row r="60086" spans="16:16" x14ac:dyDescent="0.2">
      <c r="P60086" s="76"/>
    </row>
    <row r="60087" spans="16:16" x14ac:dyDescent="0.2">
      <c r="P60087" s="76"/>
    </row>
    <row r="60088" spans="16:16" x14ac:dyDescent="0.2">
      <c r="P60088" s="76"/>
    </row>
    <row r="60089" spans="16:16" x14ac:dyDescent="0.2">
      <c r="P60089" s="76"/>
    </row>
    <row r="60090" spans="16:16" x14ac:dyDescent="0.2">
      <c r="P60090" s="76"/>
    </row>
    <row r="60091" spans="16:16" x14ac:dyDescent="0.2">
      <c r="P60091" s="76"/>
    </row>
    <row r="60092" spans="16:16" x14ac:dyDescent="0.2">
      <c r="P60092" s="76"/>
    </row>
    <row r="60093" spans="16:16" x14ac:dyDescent="0.2">
      <c r="P60093" s="76"/>
    </row>
    <row r="60094" spans="16:16" x14ac:dyDescent="0.2">
      <c r="P60094" s="76"/>
    </row>
    <row r="60095" spans="16:16" x14ac:dyDescent="0.2">
      <c r="P60095" s="76"/>
    </row>
    <row r="60096" spans="16:16" x14ac:dyDescent="0.2">
      <c r="P60096" s="76"/>
    </row>
    <row r="60097" spans="16:16" x14ac:dyDescent="0.2">
      <c r="P60097" s="76"/>
    </row>
    <row r="60098" spans="16:16" x14ac:dyDescent="0.2">
      <c r="P60098" s="76"/>
    </row>
    <row r="60099" spans="16:16" x14ac:dyDescent="0.2">
      <c r="P60099" s="76"/>
    </row>
    <row r="60100" spans="16:16" x14ac:dyDescent="0.2">
      <c r="P60100" s="76"/>
    </row>
    <row r="60101" spans="16:16" x14ac:dyDescent="0.2">
      <c r="P60101" s="76"/>
    </row>
    <row r="60102" spans="16:16" x14ac:dyDescent="0.2">
      <c r="P60102" s="76"/>
    </row>
    <row r="60103" spans="16:16" x14ac:dyDescent="0.2">
      <c r="P60103" s="76"/>
    </row>
    <row r="60104" spans="16:16" x14ac:dyDescent="0.2">
      <c r="P60104" s="76"/>
    </row>
    <row r="60105" spans="16:16" x14ac:dyDescent="0.2">
      <c r="P60105" s="76"/>
    </row>
    <row r="60106" spans="16:16" x14ac:dyDescent="0.2">
      <c r="P60106" s="76"/>
    </row>
    <row r="60107" spans="16:16" x14ac:dyDescent="0.2">
      <c r="P60107" s="76"/>
    </row>
    <row r="60108" spans="16:16" x14ac:dyDescent="0.2">
      <c r="P60108" s="76"/>
    </row>
    <row r="60109" spans="16:16" x14ac:dyDescent="0.2">
      <c r="P60109" s="76"/>
    </row>
    <row r="60110" spans="16:16" x14ac:dyDescent="0.2">
      <c r="P60110" s="76"/>
    </row>
    <row r="60111" spans="16:16" x14ac:dyDescent="0.2">
      <c r="P60111" s="76"/>
    </row>
    <row r="60112" spans="16:16" x14ac:dyDescent="0.2">
      <c r="P60112" s="76"/>
    </row>
    <row r="60113" spans="16:16" x14ac:dyDescent="0.2">
      <c r="P60113" s="76"/>
    </row>
    <row r="60114" spans="16:16" x14ac:dyDescent="0.2">
      <c r="P60114" s="76"/>
    </row>
    <row r="60115" spans="16:16" x14ac:dyDescent="0.2">
      <c r="P60115" s="76"/>
    </row>
    <row r="60116" spans="16:16" x14ac:dyDescent="0.2">
      <c r="P60116" s="76"/>
    </row>
    <row r="60117" spans="16:16" x14ac:dyDescent="0.2">
      <c r="P60117" s="76"/>
    </row>
    <row r="60118" spans="16:16" x14ac:dyDescent="0.2">
      <c r="P60118" s="76"/>
    </row>
    <row r="60119" spans="16:16" x14ac:dyDescent="0.2">
      <c r="P60119" s="76"/>
    </row>
    <row r="60120" spans="16:16" x14ac:dyDescent="0.2">
      <c r="P60120" s="76"/>
    </row>
    <row r="60121" spans="16:16" x14ac:dyDescent="0.2">
      <c r="P60121" s="76"/>
    </row>
    <row r="60122" spans="16:16" x14ac:dyDescent="0.2">
      <c r="P60122" s="76"/>
    </row>
    <row r="60123" spans="16:16" x14ac:dyDescent="0.2">
      <c r="P60123" s="76"/>
    </row>
    <row r="60124" spans="16:16" x14ac:dyDescent="0.2">
      <c r="P60124" s="76"/>
    </row>
    <row r="60125" spans="16:16" x14ac:dyDescent="0.2">
      <c r="P60125" s="76"/>
    </row>
    <row r="60126" spans="16:16" x14ac:dyDescent="0.2">
      <c r="P60126" s="76"/>
    </row>
    <row r="60127" spans="16:16" x14ac:dyDescent="0.2">
      <c r="P60127" s="76"/>
    </row>
    <row r="60128" spans="16:16" x14ac:dyDescent="0.2">
      <c r="P60128" s="76"/>
    </row>
    <row r="60129" spans="16:16" x14ac:dyDescent="0.2">
      <c r="P60129" s="76"/>
    </row>
    <row r="60130" spans="16:16" x14ac:dyDescent="0.2">
      <c r="P60130" s="76"/>
    </row>
    <row r="60131" spans="16:16" x14ac:dyDescent="0.2">
      <c r="P60131" s="76"/>
    </row>
    <row r="60132" spans="16:16" x14ac:dyDescent="0.2">
      <c r="P60132" s="76"/>
    </row>
    <row r="60133" spans="16:16" x14ac:dyDescent="0.2">
      <c r="P60133" s="76"/>
    </row>
    <row r="60134" spans="16:16" x14ac:dyDescent="0.2">
      <c r="P60134" s="76"/>
    </row>
    <row r="60135" spans="16:16" x14ac:dyDescent="0.2">
      <c r="P60135" s="76"/>
    </row>
    <row r="60136" spans="16:16" x14ac:dyDescent="0.2">
      <c r="P60136" s="76"/>
    </row>
    <row r="60137" spans="16:16" x14ac:dyDescent="0.2">
      <c r="P60137" s="76"/>
    </row>
    <row r="60138" spans="16:16" x14ac:dyDescent="0.2">
      <c r="P60138" s="76"/>
    </row>
    <row r="60139" spans="16:16" x14ac:dyDescent="0.2">
      <c r="P60139" s="76"/>
    </row>
    <row r="60140" spans="16:16" x14ac:dyDescent="0.2">
      <c r="P60140" s="76"/>
    </row>
    <row r="60141" spans="16:16" x14ac:dyDescent="0.2">
      <c r="P60141" s="76"/>
    </row>
    <row r="60142" spans="16:16" x14ac:dyDescent="0.2">
      <c r="P60142" s="76"/>
    </row>
    <row r="60143" spans="16:16" x14ac:dyDescent="0.2">
      <c r="P60143" s="76"/>
    </row>
    <row r="60144" spans="16:16" x14ac:dyDescent="0.2">
      <c r="P60144" s="76"/>
    </row>
    <row r="60145" spans="16:16" x14ac:dyDescent="0.2">
      <c r="P60145" s="76"/>
    </row>
    <row r="60146" spans="16:16" x14ac:dyDescent="0.2">
      <c r="P60146" s="76"/>
    </row>
    <row r="60147" spans="16:16" x14ac:dyDescent="0.2">
      <c r="P60147" s="76"/>
    </row>
    <row r="60148" spans="16:16" x14ac:dyDescent="0.2">
      <c r="P60148" s="76"/>
    </row>
    <row r="60149" spans="16:16" x14ac:dyDescent="0.2">
      <c r="P60149" s="76"/>
    </row>
    <row r="60150" spans="16:16" x14ac:dyDescent="0.2">
      <c r="P60150" s="76"/>
    </row>
    <row r="60151" spans="16:16" x14ac:dyDescent="0.2">
      <c r="P60151" s="76"/>
    </row>
    <row r="60152" spans="16:16" x14ac:dyDescent="0.2">
      <c r="P60152" s="76"/>
    </row>
    <row r="60153" spans="16:16" x14ac:dyDescent="0.2">
      <c r="P60153" s="76"/>
    </row>
    <row r="60154" spans="16:16" x14ac:dyDescent="0.2">
      <c r="P60154" s="76"/>
    </row>
    <row r="60155" spans="16:16" x14ac:dyDescent="0.2">
      <c r="P60155" s="76"/>
    </row>
    <row r="60156" spans="16:16" x14ac:dyDescent="0.2">
      <c r="P60156" s="76"/>
    </row>
    <row r="60157" spans="16:16" x14ac:dyDescent="0.2">
      <c r="P60157" s="76"/>
    </row>
    <row r="60158" spans="16:16" x14ac:dyDescent="0.2">
      <c r="P60158" s="76"/>
    </row>
    <row r="60159" spans="16:16" x14ac:dyDescent="0.2">
      <c r="P60159" s="76"/>
    </row>
    <row r="60160" spans="16:16" x14ac:dyDescent="0.2">
      <c r="P60160" s="76"/>
    </row>
    <row r="60161" spans="16:16" x14ac:dyDescent="0.2">
      <c r="P60161" s="76"/>
    </row>
    <row r="60162" spans="16:16" x14ac:dyDescent="0.2">
      <c r="P60162" s="76"/>
    </row>
    <row r="60163" spans="16:16" x14ac:dyDescent="0.2">
      <c r="P60163" s="76"/>
    </row>
    <row r="60164" spans="16:16" x14ac:dyDescent="0.2">
      <c r="P60164" s="76"/>
    </row>
    <row r="60165" spans="16:16" x14ac:dyDescent="0.2">
      <c r="P60165" s="76"/>
    </row>
    <row r="60166" spans="16:16" x14ac:dyDescent="0.2">
      <c r="P60166" s="76"/>
    </row>
    <row r="60167" spans="16:16" x14ac:dyDescent="0.2">
      <c r="P60167" s="76"/>
    </row>
    <row r="60168" spans="16:16" x14ac:dyDescent="0.2">
      <c r="P60168" s="76"/>
    </row>
    <row r="60169" spans="16:16" x14ac:dyDescent="0.2">
      <c r="P60169" s="76"/>
    </row>
    <row r="60170" spans="16:16" x14ac:dyDescent="0.2">
      <c r="P60170" s="76"/>
    </row>
    <row r="60171" spans="16:16" x14ac:dyDescent="0.2">
      <c r="P60171" s="76"/>
    </row>
    <row r="60172" spans="16:16" x14ac:dyDescent="0.2">
      <c r="P60172" s="76"/>
    </row>
    <row r="60173" spans="16:16" x14ac:dyDescent="0.2">
      <c r="P60173" s="76"/>
    </row>
    <row r="60174" spans="16:16" x14ac:dyDescent="0.2">
      <c r="P60174" s="76"/>
    </row>
    <row r="60175" spans="16:16" x14ac:dyDescent="0.2">
      <c r="P60175" s="76"/>
    </row>
    <row r="60176" spans="16:16" x14ac:dyDescent="0.2">
      <c r="P60176" s="76"/>
    </row>
    <row r="60177" spans="16:16" x14ac:dyDescent="0.2">
      <c r="P60177" s="76"/>
    </row>
    <row r="60178" spans="16:16" x14ac:dyDescent="0.2">
      <c r="P60178" s="76"/>
    </row>
    <row r="60179" spans="16:16" x14ac:dyDescent="0.2">
      <c r="P60179" s="76"/>
    </row>
    <row r="60180" spans="16:16" x14ac:dyDescent="0.2">
      <c r="P60180" s="76"/>
    </row>
    <row r="60181" spans="16:16" x14ac:dyDescent="0.2">
      <c r="P60181" s="76"/>
    </row>
    <row r="60182" spans="16:16" x14ac:dyDescent="0.2">
      <c r="P60182" s="76"/>
    </row>
    <row r="60183" spans="16:16" x14ac:dyDescent="0.2">
      <c r="P60183" s="76"/>
    </row>
    <row r="60184" spans="16:16" x14ac:dyDescent="0.2">
      <c r="P60184" s="76"/>
    </row>
    <row r="60185" spans="16:16" x14ac:dyDescent="0.2">
      <c r="P60185" s="76"/>
    </row>
    <row r="60186" spans="16:16" x14ac:dyDescent="0.2">
      <c r="P60186" s="76"/>
    </row>
    <row r="60187" spans="16:16" x14ac:dyDescent="0.2">
      <c r="P60187" s="76"/>
    </row>
    <row r="60188" spans="16:16" x14ac:dyDescent="0.2">
      <c r="P60188" s="76"/>
    </row>
    <row r="60189" spans="16:16" x14ac:dyDescent="0.2">
      <c r="P60189" s="76"/>
    </row>
    <row r="60190" spans="16:16" x14ac:dyDescent="0.2">
      <c r="P60190" s="76"/>
    </row>
    <row r="60191" spans="16:16" x14ac:dyDescent="0.2">
      <c r="P60191" s="76"/>
    </row>
    <row r="60192" spans="16:16" x14ac:dyDescent="0.2">
      <c r="P60192" s="76"/>
    </row>
    <row r="60193" spans="16:16" x14ac:dyDescent="0.2">
      <c r="P60193" s="76"/>
    </row>
    <row r="60194" spans="16:16" x14ac:dyDescent="0.2">
      <c r="P60194" s="76"/>
    </row>
    <row r="60195" spans="16:16" x14ac:dyDescent="0.2">
      <c r="P60195" s="76"/>
    </row>
    <row r="60196" spans="16:16" x14ac:dyDescent="0.2">
      <c r="P60196" s="76"/>
    </row>
    <row r="60197" spans="16:16" x14ac:dyDescent="0.2">
      <c r="P60197" s="76"/>
    </row>
    <row r="60198" spans="16:16" x14ac:dyDescent="0.2">
      <c r="P60198" s="76"/>
    </row>
    <row r="60199" spans="16:16" x14ac:dyDescent="0.2">
      <c r="P60199" s="76"/>
    </row>
    <row r="60200" spans="16:16" x14ac:dyDescent="0.2">
      <c r="P60200" s="76"/>
    </row>
    <row r="60201" spans="16:16" x14ac:dyDescent="0.2">
      <c r="P60201" s="76"/>
    </row>
    <row r="60202" spans="16:16" x14ac:dyDescent="0.2">
      <c r="P60202" s="76"/>
    </row>
    <row r="60203" spans="16:16" x14ac:dyDescent="0.2">
      <c r="P60203" s="76"/>
    </row>
    <row r="60204" spans="16:16" x14ac:dyDescent="0.2">
      <c r="P60204" s="76"/>
    </row>
    <row r="60205" spans="16:16" x14ac:dyDescent="0.2">
      <c r="P60205" s="76"/>
    </row>
    <row r="60206" spans="16:16" x14ac:dyDescent="0.2">
      <c r="P60206" s="76"/>
    </row>
    <row r="60207" spans="16:16" x14ac:dyDescent="0.2">
      <c r="P60207" s="76"/>
    </row>
    <row r="60208" spans="16:16" x14ac:dyDescent="0.2">
      <c r="P60208" s="76"/>
    </row>
    <row r="60209" spans="16:16" x14ac:dyDescent="0.2">
      <c r="P60209" s="76"/>
    </row>
    <row r="60210" spans="16:16" x14ac:dyDescent="0.2">
      <c r="P60210" s="76"/>
    </row>
    <row r="60211" spans="16:16" x14ac:dyDescent="0.2">
      <c r="P60211" s="76"/>
    </row>
    <row r="60212" spans="16:16" x14ac:dyDescent="0.2">
      <c r="P60212" s="76"/>
    </row>
    <row r="60213" spans="16:16" x14ac:dyDescent="0.2">
      <c r="P60213" s="76"/>
    </row>
    <row r="60214" spans="16:16" x14ac:dyDescent="0.2">
      <c r="P60214" s="76"/>
    </row>
    <row r="60215" spans="16:16" x14ac:dyDescent="0.2">
      <c r="P60215" s="76"/>
    </row>
    <row r="60216" spans="16:16" x14ac:dyDescent="0.2">
      <c r="P60216" s="76"/>
    </row>
    <row r="60217" spans="16:16" x14ac:dyDescent="0.2">
      <c r="P60217" s="76"/>
    </row>
    <row r="60218" spans="16:16" x14ac:dyDescent="0.2">
      <c r="P60218" s="76"/>
    </row>
    <row r="60219" spans="16:16" x14ac:dyDescent="0.2">
      <c r="P60219" s="76"/>
    </row>
    <row r="60220" spans="16:16" x14ac:dyDescent="0.2">
      <c r="P60220" s="76"/>
    </row>
    <row r="60221" spans="16:16" x14ac:dyDescent="0.2">
      <c r="P60221" s="76"/>
    </row>
    <row r="60222" spans="16:16" x14ac:dyDescent="0.2">
      <c r="P60222" s="76"/>
    </row>
    <row r="60223" spans="16:16" x14ac:dyDescent="0.2">
      <c r="P60223" s="76"/>
    </row>
    <row r="60224" spans="16:16" x14ac:dyDescent="0.2">
      <c r="P60224" s="76"/>
    </row>
    <row r="60225" spans="16:16" x14ac:dyDescent="0.2">
      <c r="P60225" s="76"/>
    </row>
    <row r="60226" spans="16:16" x14ac:dyDescent="0.2">
      <c r="P60226" s="76"/>
    </row>
    <row r="60227" spans="16:16" x14ac:dyDescent="0.2">
      <c r="P60227" s="76"/>
    </row>
    <row r="60228" spans="16:16" x14ac:dyDescent="0.2">
      <c r="P60228" s="76"/>
    </row>
    <row r="60229" spans="16:16" x14ac:dyDescent="0.2">
      <c r="P60229" s="76"/>
    </row>
    <row r="60230" spans="16:16" x14ac:dyDescent="0.2">
      <c r="P60230" s="76"/>
    </row>
    <row r="60231" spans="16:16" x14ac:dyDescent="0.2">
      <c r="P60231" s="76"/>
    </row>
    <row r="60232" spans="16:16" x14ac:dyDescent="0.2">
      <c r="P60232" s="76"/>
    </row>
    <row r="60233" spans="16:16" x14ac:dyDescent="0.2">
      <c r="P60233" s="76"/>
    </row>
    <row r="60234" spans="16:16" x14ac:dyDescent="0.2">
      <c r="P60234" s="76"/>
    </row>
    <row r="60235" spans="16:16" x14ac:dyDescent="0.2">
      <c r="P60235" s="76"/>
    </row>
    <row r="60236" spans="16:16" x14ac:dyDescent="0.2">
      <c r="P60236" s="76"/>
    </row>
    <row r="60237" spans="16:16" x14ac:dyDescent="0.2">
      <c r="P60237" s="76"/>
    </row>
    <row r="60238" spans="16:16" x14ac:dyDescent="0.2">
      <c r="P60238" s="76"/>
    </row>
    <row r="60239" spans="16:16" x14ac:dyDescent="0.2">
      <c r="P60239" s="76"/>
    </row>
    <row r="60240" spans="16:16" x14ac:dyDescent="0.2">
      <c r="P60240" s="76"/>
    </row>
    <row r="60241" spans="16:16" x14ac:dyDescent="0.2">
      <c r="P60241" s="76"/>
    </row>
    <row r="60242" spans="16:16" x14ac:dyDescent="0.2">
      <c r="P60242" s="76"/>
    </row>
    <row r="60243" spans="16:16" x14ac:dyDescent="0.2">
      <c r="P60243" s="76"/>
    </row>
    <row r="60244" spans="16:16" x14ac:dyDescent="0.2">
      <c r="P60244" s="76"/>
    </row>
    <row r="60245" spans="16:16" x14ac:dyDescent="0.2">
      <c r="P60245" s="76"/>
    </row>
    <row r="60246" spans="16:16" x14ac:dyDescent="0.2">
      <c r="P60246" s="76"/>
    </row>
    <row r="60247" spans="16:16" x14ac:dyDescent="0.2">
      <c r="P60247" s="76"/>
    </row>
    <row r="60248" spans="16:16" x14ac:dyDescent="0.2">
      <c r="P60248" s="76"/>
    </row>
    <row r="60249" spans="16:16" x14ac:dyDescent="0.2">
      <c r="P60249" s="76"/>
    </row>
    <row r="60250" spans="16:16" x14ac:dyDescent="0.2">
      <c r="P60250" s="76"/>
    </row>
    <row r="60251" spans="16:16" x14ac:dyDescent="0.2">
      <c r="P60251" s="76"/>
    </row>
    <row r="60252" spans="16:16" x14ac:dyDescent="0.2">
      <c r="P60252" s="76"/>
    </row>
    <row r="60253" spans="16:16" x14ac:dyDescent="0.2">
      <c r="P60253" s="76"/>
    </row>
    <row r="60254" spans="16:16" x14ac:dyDescent="0.2">
      <c r="P60254" s="76"/>
    </row>
    <row r="60255" spans="16:16" x14ac:dyDescent="0.2">
      <c r="P60255" s="76"/>
    </row>
    <row r="60256" spans="16:16" x14ac:dyDescent="0.2">
      <c r="P60256" s="76"/>
    </row>
    <row r="60257" spans="16:16" x14ac:dyDescent="0.2">
      <c r="P60257" s="76"/>
    </row>
    <row r="60258" spans="16:16" x14ac:dyDescent="0.2">
      <c r="P60258" s="76"/>
    </row>
    <row r="60259" spans="16:16" x14ac:dyDescent="0.2">
      <c r="P60259" s="76"/>
    </row>
    <row r="60260" spans="16:16" x14ac:dyDescent="0.2">
      <c r="P60260" s="76"/>
    </row>
    <row r="60261" spans="16:16" x14ac:dyDescent="0.2">
      <c r="P60261" s="76"/>
    </row>
    <row r="60262" spans="16:16" x14ac:dyDescent="0.2">
      <c r="P60262" s="76"/>
    </row>
    <row r="60263" spans="16:16" x14ac:dyDescent="0.2">
      <c r="P60263" s="76"/>
    </row>
    <row r="60264" spans="16:16" x14ac:dyDescent="0.2">
      <c r="P60264" s="76"/>
    </row>
    <row r="60265" spans="16:16" x14ac:dyDescent="0.2">
      <c r="P60265" s="76"/>
    </row>
    <row r="60266" spans="16:16" x14ac:dyDescent="0.2">
      <c r="P60266" s="76"/>
    </row>
    <row r="60267" spans="16:16" x14ac:dyDescent="0.2">
      <c r="P60267" s="76"/>
    </row>
    <row r="60268" spans="16:16" x14ac:dyDescent="0.2">
      <c r="P60268" s="76"/>
    </row>
    <row r="60269" spans="16:16" x14ac:dyDescent="0.2">
      <c r="P60269" s="76"/>
    </row>
    <row r="60270" spans="16:16" x14ac:dyDescent="0.2">
      <c r="P60270" s="76"/>
    </row>
    <row r="60271" spans="16:16" x14ac:dyDescent="0.2">
      <c r="P60271" s="76"/>
    </row>
    <row r="60272" spans="16:16" x14ac:dyDescent="0.2">
      <c r="P60272" s="76"/>
    </row>
    <row r="60273" spans="16:16" x14ac:dyDescent="0.2">
      <c r="P60273" s="76"/>
    </row>
    <row r="60274" spans="16:16" x14ac:dyDescent="0.2">
      <c r="P60274" s="76"/>
    </row>
    <row r="60275" spans="16:16" x14ac:dyDescent="0.2">
      <c r="P60275" s="76"/>
    </row>
    <row r="60276" spans="16:16" x14ac:dyDescent="0.2">
      <c r="P60276" s="76"/>
    </row>
    <row r="60277" spans="16:16" x14ac:dyDescent="0.2">
      <c r="P60277" s="76"/>
    </row>
    <row r="60278" spans="16:16" x14ac:dyDescent="0.2">
      <c r="P60278" s="76"/>
    </row>
    <row r="60279" spans="16:16" x14ac:dyDescent="0.2">
      <c r="P60279" s="76"/>
    </row>
    <row r="60280" spans="16:16" x14ac:dyDescent="0.2">
      <c r="P60280" s="76"/>
    </row>
    <row r="60281" spans="16:16" x14ac:dyDescent="0.2">
      <c r="P60281" s="76"/>
    </row>
    <row r="60282" spans="16:16" x14ac:dyDescent="0.2">
      <c r="P60282" s="76"/>
    </row>
    <row r="60283" spans="16:16" x14ac:dyDescent="0.2">
      <c r="P60283" s="76"/>
    </row>
    <row r="60284" spans="16:16" x14ac:dyDescent="0.2">
      <c r="P60284" s="76"/>
    </row>
    <row r="60285" spans="16:16" x14ac:dyDescent="0.2">
      <c r="P60285" s="76"/>
    </row>
    <row r="60286" spans="16:16" x14ac:dyDescent="0.2">
      <c r="P60286" s="76"/>
    </row>
    <row r="60287" spans="16:16" x14ac:dyDescent="0.2">
      <c r="P60287" s="76"/>
    </row>
    <row r="60288" spans="16:16" x14ac:dyDescent="0.2">
      <c r="P60288" s="76"/>
    </row>
    <row r="60289" spans="16:16" x14ac:dyDescent="0.2">
      <c r="P60289" s="76"/>
    </row>
    <row r="60290" spans="16:16" x14ac:dyDescent="0.2">
      <c r="P60290" s="76"/>
    </row>
    <row r="60291" spans="16:16" x14ac:dyDescent="0.2">
      <c r="P60291" s="76"/>
    </row>
    <row r="60292" spans="16:16" x14ac:dyDescent="0.2">
      <c r="P60292" s="76"/>
    </row>
    <row r="60293" spans="16:16" x14ac:dyDescent="0.2">
      <c r="P60293" s="76"/>
    </row>
    <row r="60294" spans="16:16" x14ac:dyDescent="0.2">
      <c r="P60294" s="76"/>
    </row>
    <row r="60295" spans="16:16" x14ac:dyDescent="0.2">
      <c r="P60295" s="76"/>
    </row>
    <row r="60296" spans="16:16" x14ac:dyDescent="0.2">
      <c r="P60296" s="76"/>
    </row>
    <row r="60297" spans="16:16" x14ac:dyDescent="0.2">
      <c r="P60297" s="76"/>
    </row>
    <row r="60298" spans="16:16" x14ac:dyDescent="0.2">
      <c r="P60298" s="76"/>
    </row>
    <row r="60299" spans="16:16" x14ac:dyDescent="0.2">
      <c r="P60299" s="76"/>
    </row>
    <row r="60300" spans="16:16" x14ac:dyDescent="0.2">
      <c r="P60300" s="76"/>
    </row>
    <row r="60301" spans="16:16" x14ac:dyDescent="0.2">
      <c r="P60301" s="76"/>
    </row>
    <row r="60302" spans="16:16" x14ac:dyDescent="0.2">
      <c r="P60302" s="76"/>
    </row>
    <row r="60303" spans="16:16" x14ac:dyDescent="0.2">
      <c r="P60303" s="76"/>
    </row>
    <row r="60304" spans="16:16" x14ac:dyDescent="0.2">
      <c r="P60304" s="76"/>
    </row>
    <row r="60305" spans="16:16" x14ac:dyDescent="0.2">
      <c r="P60305" s="76"/>
    </row>
    <row r="60306" spans="16:16" x14ac:dyDescent="0.2">
      <c r="P60306" s="76"/>
    </row>
    <row r="60307" spans="16:16" x14ac:dyDescent="0.2">
      <c r="P60307" s="76"/>
    </row>
    <row r="60308" spans="16:16" x14ac:dyDescent="0.2">
      <c r="P60308" s="76"/>
    </row>
    <row r="60309" spans="16:16" x14ac:dyDescent="0.2">
      <c r="P60309" s="76"/>
    </row>
    <row r="60310" spans="16:16" x14ac:dyDescent="0.2">
      <c r="P60310" s="76"/>
    </row>
    <row r="60311" spans="16:16" x14ac:dyDescent="0.2">
      <c r="P60311" s="76"/>
    </row>
    <row r="60312" spans="16:16" x14ac:dyDescent="0.2">
      <c r="P60312" s="76"/>
    </row>
    <row r="60313" spans="16:16" x14ac:dyDescent="0.2">
      <c r="P60313" s="76"/>
    </row>
    <row r="60314" spans="16:16" x14ac:dyDescent="0.2">
      <c r="P60314" s="76"/>
    </row>
    <row r="60315" spans="16:16" x14ac:dyDescent="0.2">
      <c r="P60315" s="76"/>
    </row>
    <row r="60316" spans="16:16" x14ac:dyDescent="0.2">
      <c r="P60316" s="76"/>
    </row>
    <row r="60317" spans="16:16" x14ac:dyDescent="0.2">
      <c r="P60317" s="76"/>
    </row>
    <row r="60318" spans="16:16" x14ac:dyDescent="0.2">
      <c r="P60318" s="76"/>
    </row>
    <row r="60319" spans="16:16" x14ac:dyDescent="0.2">
      <c r="P60319" s="76"/>
    </row>
    <row r="60320" spans="16:16" x14ac:dyDescent="0.2">
      <c r="P60320" s="76"/>
    </row>
    <row r="60321" spans="16:16" x14ac:dyDescent="0.2">
      <c r="P60321" s="76"/>
    </row>
    <row r="60322" spans="16:16" x14ac:dyDescent="0.2">
      <c r="P60322" s="76"/>
    </row>
    <row r="60323" spans="16:16" x14ac:dyDescent="0.2">
      <c r="P60323" s="76"/>
    </row>
    <row r="60324" spans="16:16" x14ac:dyDescent="0.2">
      <c r="P60324" s="76"/>
    </row>
    <row r="60325" spans="16:16" x14ac:dyDescent="0.2">
      <c r="P60325" s="76"/>
    </row>
    <row r="60326" spans="16:16" x14ac:dyDescent="0.2">
      <c r="P60326" s="76"/>
    </row>
    <row r="60327" spans="16:16" x14ac:dyDescent="0.2">
      <c r="P60327" s="76"/>
    </row>
    <row r="60328" spans="16:16" x14ac:dyDescent="0.2">
      <c r="P60328" s="76"/>
    </row>
    <row r="60329" spans="16:16" x14ac:dyDescent="0.2">
      <c r="P60329" s="76"/>
    </row>
    <row r="60330" spans="16:16" x14ac:dyDescent="0.2">
      <c r="P60330" s="76"/>
    </row>
    <row r="60331" spans="16:16" x14ac:dyDescent="0.2">
      <c r="P60331" s="76"/>
    </row>
    <row r="60332" spans="16:16" x14ac:dyDescent="0.2">
      <c r="P60332" s="76"/>
    </row>
    <row r="60333" spans="16:16" x14ac:dyDescent="0.2">
      <c r="P60333" s="76"/>
    </row>
    <row r="60334" spans="16:16" x14ac:dyDescent="0.2">
      <c r="P60334" s="76"/>
    </row>
    <row r="60335" spans="16:16" x14ac:dyDescent="0.2">
      <c r="P60335" s="76"/>
    </row>
    <row r="60336" spans="16:16" x14ac:dyDescent="0.2">
      <c r="P60336" s="76"/>
    </row>
    <row r="60337" spans="16:16" x14ac:dyDescent="0.2">
      <c r="P60337" s="76"/>
    </row>
    <row r="60338" spans="16:16" x14ac:dyDescent="0.2">
      <c r="P60338" s="76"/>
    </row>
    <row r="60339" spans="16:16" x14ac:dyDescent="0.2">
      <c r="P60339" s="76"/>
    </row>
    <row r="60340" spans="16:16" x14ac:dyDescent="0.2">
      <c r="P60340" s="76"/>
    </row>
    <row r="60341" spans="16:16" x14ac:dyDescent="0.2">
      <c r="P60341" s="76"/>
    </row>
    <row r="60342" spans="16:16" x14ac:dyDescent="0.2">
      <c r="P60342" s="76"/>
    </row>
    <row r="60343" spans="16:16" x14ac:dyDescent="0.2">
      <c r="P60343" s="76"/>
    </row>
    <row r="60344" spans="16:16" x14ac:dyDescent="0.2">
      <c r="P60344" s="76"/>
    </row>
    <row r="60345" spans="16:16" x14ac:dyDescent="0.2">
      <c r="P60345" s="76"/>
    </row>
    <row r="60346" spans="16:16" x14ac:dyDescent="0.2">
      <c r="P60346" s="76"/>
    </row>
    <row r="60347" spans="16:16" x14ac:dyDescent="0.2">
      <c r="P60347" s="76"/>
    </row>
    <row r="60348" spans="16:16" x14ac:dyDescent="0.2">
      <c r="P60348" s="76"/>
    </row>
    <row r="60349" spans="16:16" x14ac:dyDescent="0.2">
      <c r="P60349" s="76"/>
    </row>
    <row r="60350" spans="16:16" x14ac:dyDescent="0.2">
      <c r="P60350" s="76"/>
    </row>
    <row r="60351" spans="16:16" x14ac:dyDescent="0.2">
      <c r="P60351" s="76"/>
    </row>
    <row r="60352" spans="16:16" x14ac:dyDescent="0.2">
      <c r="P60352" s="76"/>
    </row>
    <row r="60353" spans="16:16" x14ac:dyDescent="0.2">
      <c r="P60353" s="76"/>
    </row>
    <row r="60354" spans="16:16" x14ac:dyDescent="0.2">
      <c r="P60354" s="76"/>
    </row>
    <row r="60355" spans="16:16" x14ac:dyDescent="0.2">
      <c r="P60355" s="76"/>
    </row>
    <row r="60356" spans="16:16" x14ac:dyDescent="0.2">
      <c r="P60356" s="76"/>
    </row>
    <row r="60357" spans="16:16" x14ac:dyDescent="0.2">
      <c r="P60357" s="76"/>
    </row>
    <row r="60358" spans="16:16" x14ac:dyDescent="0.2">
      <c r="P60358" s="76"/>
    </row>
    <row r="60359" spans="16:16" x14ac:dyDescent="0.2">
      <c r="P60359" s="76"/>
    </row>
    <row r="60360" spans="16:16" x14ac:dyDescent="0.2">
      <c r="P60360" s="76"/>
    </row>
    <row r="60361" spans="16:16" x14ac:dyDescent="0.2">
      <c r="P60361" s="76"/>
    </row>
    <row r="60362" spans="16:16" x14ac:dyDescent="0.2">
      <c r="P60362" s="76"/>
    </row>
    <row r="60363" spans="16:16" x14ac:dyDescent="0.2">
      <c r="P60363" s="76"/>
    </row>
    <row r="60364" spans="16:16" x14ac:dyDescent="0.2">
      <c r="P60364" s="76"/>
    </row>
    <row r="60365" spans="16:16" x14ac:dyDescent="0.2">
      <c r="P60365" s="76"/>
    </row>
    <row r="60366" spans="16:16" x14ac:dyDescent="0.2">
      <c r="P60366" s="76"/>
    </row>
    <row r="60367" spans="16:16" x14ac:dyDescent="0.2">
      <c r="P60367" s="76"/>
    </row>
    <row r="60368" spans="16:16" x14ac:dyDescent="0.2">
      <c r="P60368" s="76"/>
    </row>
    <row r="60369" spans="16:16" x14ac:dyDescent="0.2">
      <c r="P60369" s="76"/>
    </row>
    <row r="60370" spans="16:16" x14ac:dyDescent="0.2">
      <c r="P60370" s="76"/>
    </row>
    <row r="60371" spans="16:16" x14ac:dyDescent="0.2">
      <c r="P60371" s="76"/>
    </row>
    <row r="60372" spans="16:16" x14ac:dyDescent="0.2">
      <c r="P60372" s="76"/>
    </row>
    <row r="60373" spans="16:16" x14ac:dyDescent="0.2">
      <c r="P60373" s="76"/>
    </row>
    <row r="60374" spans="16:16" x14ac:dyDescent="0.2">
      <c r="P60374" s="76"/>
    </row>
    <row r="60375" spans="16:16" x14ac:dyDescent="0.2">
      <c r="P60375" s="76"/>
    </row>
    <row r="60376" spans="16:16" x14ac:dyDescent="0.2">
      <c r="P60376" s="76"/>
    </row>
    <row r="60377" spans="16:16" x14ac:dyDescent="0.2">
      <c r="P60377" s="76"/>
    </row>
    <row r="60378" spans="16:16" x14ac:dyDescent="0.2">
      <c r="P60378" s="76"/>
    </row>
    <row r="60379" spans="16:16" x14ac:dyDescent="0.2">
      <c r="P60379" s="76"/>
    </row>
    <row r="60380" spans="16:16" x14ac:dyDescent="0.2">
      <c r="P60380" s="76"/>
    </row>
    <row r="60381" spans="16:16" x14ac:dyDescent="0.2">
      <c r="P60381" s="76"/>
    </row>
    <row r="60382" spans="16:16" x14ac:dyDescent="0.2">
      <c r="P60382" s="76"/>
    </row>
    <row r="60383" spans="16:16" x14ac:dyDescent="0.2">
      <c r="P60383" s="76"/>
    </row>
    <row r="60384" spans="16:16" x14ac:dyDescent="0.2">
      <c r="P60384" s="76"/>
    </row>
    <row r="60385" spans="16:16" x14ac:dyDescent="0.2">
      <c r="P60385" s="76"/>
    </row>
    <row r="60386" spans="16:16" x14ac:dyDescent="0.2">
      <c r="P60386" s="76"/>
    </row>
    <row r="60387" spans="16:16" x14ac:dyDescent="0.2">
      <c r="P60387" s="76"/>
    </row>
    <row r="60388" spans="16:16" x14ac:dyDescent="0.2">
      <c r="P60388" s="76"/>
    </row>
    <row r="60389" spans="16:16" x14ac:dyDescent="0.2">
      <c r="P60389" s="76"/>
    </row>
    <row r="60390" spans="16:16" x14ac:dyDescent="0.2">
      <c r="P60390" s="76"/>
    </row>
    <row r="60391" spans="16:16" x14ac:dyDescent="0.2">
      <c r="P60391" s="76"/>
    </row>
    <row r="60392" spans="16:16" x14ac:dyDescent="0.2">
      <c r="P60392" s="76"/>
    </row>
    <row r="60393" spans="16:16" x14ac:dyDescent="0.2">
      <c r="P60393" s="76"/>
    </row>
    <row r="60394" spans="16:16" x14ac:dyDescent="0.2">
      <c r="P60394" s="76"/>
    </row>
    <row r="60395" spans="16:16" x14ac:dyDescent="0.2">
      <c r="P60395" s="76"/>
    </row>
    <row r="60396" spans="16:16" x14ac:dyDescent="0.2">
      <c r="P60396" s="76"/>
    </row>
    <row r="60397" spans="16:16" x14ac:dyDescent="0.2">
      <c r="P60397" s="76"/>
    </row>
    <row r="60398" spans="16:16" x14ac:dyDescent="0.2">
      <c r="P60398" s="76"/>
    </row>
    <row r="60399" spans="16:16" x14ac:dyDescent="0.2">
      <c r="P60399" s="76"/>
    </row>
    <row r="60400" spans="16:16" x14ac:dyDescent="0.2">
      <c r="P60400" s="76"/>
    </row>
    <row r="60401" spans="16:16" x14ac:dyDescent="0.2">
      <c r="P60401" s="76"/>
    </row>
    <row r="60402" spans="16:16" x14ac:dyDescent="0.2">
      <c r="P60402" s="76"/>
    </row>
    <row r="60403" spans="16:16" x14ac:dyDescent="0.2">
      <c r="P60403" s="76"/>
    </row>
    <row r="60404" spans="16:16" x14ac:dyDescent="0.2">
      <c r="P60404" s="76"/>
    </row>
    <row r="60405" spans="16:16" x14ac:dyDescent="0.2">
      <c r="P60405" s="76"/>
    </row>
    <row r="60406" spans="16:16" x14ac:dyDescent="0.2">
      <c r="P60406" s="76"/>
    </row>
    <row r="60407" spans="16:16" x14ac:dyDescent="0.2">
      <c r="P60407" s="76"/>
    </row>
    <row r="60408" spans="16:16" x14ac:dyDescent="0.2">
      <c r="P60408" s="76"/>
    </row>
    <row r="60409" spans="16:16" x14ac:dyDescent="0.2">
      <c r="P60409" s="76"/>
    </row>
    <row r="60410" spans="16:16" x14ac:dyDescent="0.2">
      <c r="P60410" s="76"/>
    </row>
    <row r="60411" spans="16:16" x14ac:dyDescent="0.2">
      <c r="P60411" s="76"/>
    </row>
    <row r="60412" spans="16:16" x14ac:dyDescent="0.2">
      <c r="P60412" s="76"/>
    </row>
    <row r="60413" spans="16:16" x14ac:dyDescent="0.2">
      <c r="P60413" s="76"/>
    </row>
    <row r="60414" spans="16:16" x14ac:dyDescent="0.2">
      <c r="P60414" s="76"/>
    </row>
    <row r="60415" spans="16:16" x14ac:dyDescent="0.2">
      <c r="P60415" s="76"/>
    </row>
    <row r="60416" spans="16:16" x14ac:dyDescent="0.2">
      <c r="P60416" s="76"/>
    </row>
    <row r="60417" spans="16:16" x14ac:dyDescent="0.2">
      <c r="P60417" s="76"/>
    </row>
    <row r="60418" spans="16:16" x14ac:dyDescent="0.2">
      <c r="P60418" s="76"/>
    </row>
    <row r="60419" spans="16:16" x14ac:dyDescent="0.2">
      <c r="P60419" s="76"/>
    </row>
    <row r="60420" spans="16:16" x14ac:dyDescent="0.2">
      <c r="P60420" s="76"/>
    </row>
    <row r="60421" spans="16:16" x14ac:dyDescent="0.2">
      <c r="P60421" s="76"/>
    </row>
    <row r="60422" spans="16:16" x14ac:dyDescent="0.2">
      <c r="P60422" s="76"/>
    </row>
    <row r="60423" spans="16:16" x14ac:dyDescent="0.2">
      <c r="P60423" s="76"/>
    </row>
    <row r="60424" spans="16:16" x14ac:dyDescent="0.2">
      <c r="P60424" s="76"/>
    </row>
    <row r="60425" spans="16:16" x14ac:dyDescent="0.2">
      <c r="P60425" s="76"/>
    </row>
    <row r="60426" spans="16:16" x14ac:dyDescent="0.2">
      <c r="P60426" s="76"/>
    </row>
    <row r="60427" spans="16:16" x14ac:dyDescent="0.2">
      <c r="P60427" s="76"/>
    </row>
    <row r="60428" spans="16:16" x14ac:dyDescent="0.2">
      <c r="P60428" s="76"/>
    </row>
    <row r="60429" spans="16:16" x14ac:dyDescent="0.2">
      <c r="P60429" s="76"/>
    </row>
    <row r="60430" spans="16:16" x14ac:dyDescent="0.2">
      <c r="P60430" s="76"/>
    </row>
    <row r="60431" spans="16:16" x14ac:dyDescent="0.2">
      <c r="P60431" s="76"/>
    </row>
    <row r="60432" spans="16:16" x14ac:dyDescent="0.2">
      <c r="P60432" s="76"/>
    </row>
    <row r="60433" spans="16:16" x14ac:dyDescent="0.2">
      <c r="P60433" s="76"/>
    </row>
    <row r="60434" spans="16:16" x14ac:dyDescent="0.2">
      <c r="P60434" s="76"/>
    </row>
    <row r="60435" spans="16:16" x14ac:dyDescent="0.2">
      <c r="P60435" s="76"/>
    </row>
    <row r="60436" spans="16:16" x14ac:dyDescent="0.2">
      <c r="P60436" s="76"/>
    </row>
    <row r="60437" spans="16:16" x14ac:dyDescent="0.2">
      <c r="P60437" s="76"/>
    </row>
    <row r="60438" spans="16:16" x14ac:dyDescent="0.2">
      <c r="P60438" s="76"/>
    </row>
    <row r="60439" spans="16:16" x14ac:dyDescent="0.2">
      <c r="P60439" s="76"/>
    </row>
    <row r="60440" spans="16:16" x14ac:dyDescent="0.2">
      <c r="P60440" s="76"/>
    </row>
    <row r="60441" spans="16:16" x14ac:dyDescent="0.2">
      <c r="P60441" s="76"/>
    </row>
    <row r="60442" spans="16:16" x14ac:dyDescent="0.2">
      <c r="P60442" s="76"/>
    </row>
    <row r="60443" spans="16:16" x14ac:dyDescent="0.2">
      <c r="P60443" s="76"/>
    </row>
    <row r="60444" spans="16:16" x14ac:dyDescent="0.2">
      <c r="P60444" s="76"/>
    </row>
    <row r="60445" spans="16:16" x14ac:dyDescent="0.2">
      <c r="P60445" s="76"/>
    </row>
    <row r="60446" spans="16:16" x14ac:dyDescent="0.2">
      <c r="P60446" s="76"/>
    </row>
    <row r="60447" spans="16:16" x14ac:dyDescent="0.2">
      <c r="P60447" s="76"/>
    </row>
    <row r="60448" spans="16:16" x14ac:dyDescent="0.2">
      <c r="P60448" s="76"/>
    </row>
    <row r="60449" spans="16:16" x14ac:dyDescent="0.2">
      <c r="P60449" s="76"/>
    </row>
    <row r="60450" spans="16:16" x14ac:dyDescent="0.2">
      <c r="P60450" s="76"/>
    </row>
    <row r="60451" spans="16:16" x14ac:dyDescent="0.2">
      <c r="P60451" s="76"/>
    </row>
    <row r="60452" spans="16:16" x14ac:dyDescent="0.2">
      <c r="P60452" s="76"/>
    </row>
    <row r="60453" spans="16:16" x14ac:dyDescent="0.2">
      <c r="P60453" s="76"/>
    </row>
    <row r="60454" spans="16:16" x14ac:dyDescent="0.2">
      <c r="P60454" s="76"/>
    </row>
    <row r="60455" spans="16:16" x14ac:dyDescent="0.2">
      <c r="P60455" s="76"/>
    </row>
    <row r="60456" spans="16:16" x14ac:dyDescent="0.2">
      <c r="P60456" s="76"/>
    </row>
    <row r="60457" spans="16:16" x14ac:dyDescent="0.2">
      <c r="P60457" s="76"/>
    </row>
    <row r="60458" spans="16:16" x14ac:dyDescent="0.2">
      <c r="P60458" s="76"/>
    </row>
    <row r="60459" spans="16:16" x14ac:dyDescent="0.2">
      <c r="P60459" s="76"/>
    </row>
    <row r="60460" spans="16:16" x14ac:dyDescent="0.2">
      <c r="P60460" s="76"/>
    </row>
    <row r="60461" spans="16:16" x14ac:dyDescent="0.2">
      <c r="P60461" s="76"/>
    </row>
    <row r="60462" spans="16:16" x14ac:dyDescent="0.2">
      <c r="P60462" s="76"/>
    </row>
    <row r="60463" spans="16:16" x14ac:dyDescent="0.2">
      <c r="P60463" s="76"/>
    </row>
    <row r="60464" spans="16:16" x14ac:dyDescent="0.2">
      <c r="P60464" s="76"/>
    </row>
    <row r="60465" spans="16:16" x14ac:dyDescent="0.2">
      <c r="P60465" s="76"/>
    </row>
    <row r="60466" spans="16:16" x14ac:dyDescent="0.2">
      <c r="P60466" s="76"/>
    </row>
    <row r="60467" spans="16:16" x14ac:dyDescent="0.2">
      <c r="P60467" s="76"/>
    </row>
    <row r="60468" spans="16:16" x14ac:dyDescent="0.2">
      <c r="P60468" s="76"/>
    </row>
    <row r="60469" spans="16:16" x14ac:dyDescent="0.2">
      <c r="P60469" s="76"/>
    </row>
    <row r="60470" spans="16:16" x14ac:dyDescent="0.2">
      <c r="P60470" s="76"/>
    </row>
    <row r="60471" spans="16:16" x14ac:dyDescent="0.2">
      <c r="P60471" s="76"/>
    </row>
    <row r="60472" spans="16:16" x14ac:dyDescent="0.2">
      <c r="P60472" s="76"/>
    </row>
    <row r="60473" spans="16:16" x14ac:dyDescent="0.2">
      <c r="P60473" s="76"/>
    </row>
    <row r="60474" spans="16:16" x14ac:dyDescent="0.2">
      <c r="P60474" s="76"/>
    </row>
    <row r="60475" spans="16:16" x14ac:dyDescent="0.2">
      <c r="P60475" s="76"/>
    </row>
    <row r="60476" spans="16:16" x14ac:dyDescent="0.2">
      <c r="P60476" s="76"/>
    </row>
    <row r="60477" spans="16:16" x14ac:dyDescent="0.2">
      <c r="P60477" s="76"/>
    </row>
    <row r="60478" spans="16:16" x14ac:dyDescent="0.2">
      <c r="P60478" s="76"/>
    </row>
    <row r="60479" spans="16:16" x14ac:dyDescent="0.2">
      <c r="P60479" s="76"/>
    </row>
    <row r="60480" spans="16:16" x14ac:dyDescent="0.2">
      <c r="P60480" s="76"/>
    </row>
    <row r="60481" spans="16:16" x14ac:dyDescent="0.2">
      <c r="P60481" s="76"/>
    </row>
    <row r="60482" spans="16:16" x14ac:dyDescent="0.2">
      <c r="P60482" s="76"/>
    </row>
    <row r="60483" spans="16:16" x14ac:dyDescent="0.2">
      <c r="P60483" s="76"/>
    </row>
    <row r="60484" spans="16:16" x14ac:dyDescent="0.2">
      <c r="P60484" s="76"/>
    </row>
    <row r="60485" spans="16:16" x14ac:dyDescent="0.2">
      <c r="P60485" s="76"/>
    </row>
    <row r="60486" spans="16:16" x14ac:dyDescent="0.2">
      <c r="P60486" s="76"/>
    </row>
    <row r="60487" spans="16:16" x14ac:dyDescent="0.2">
      <c r="P60487" s="76"/>
    </row>
    <row r="60488" spans="16:16" x14ac:dyDescent="0.2">
      <c r="P60488" s="76"/>
    </row>
    <row r="60489" spans="16:16" x14ac:dyDescent="0.2">
      <c r="P60489" s="76"/>
    </row>
    <row r="60490" spans="16:16" x14ac:dyDescent="0.2">
      <c r="P60490" s="76"/>
    </row>
    <row r="60491" spans="16:16" x14ac:dyDescent="0.2">
      <c r="P60491" s="76"/>
    </row>
    <row r="60492" spans="16:16" x14ac:dyDescent="0.2">
      <c r="P60492" s="76"/>
    </row>
    <row r="60493" spans="16:16" x14ac:dyDescent="0.2">
      <c r="P60493" s="76"/>
    </row>
    <row r="60494" spans="16:16" x14ac:dyDescent="0.2">
      <c r="P60494" s="76"/>
    </row>
    <row r="60495" spans="16:16" x14ac:dyDescent="0.2">
      <c r="P60495" s="76"/>
    </row>
    <row r="60496" spans="16:16" x14ac:dyDescent="0.2">
      <c r="P60496" s="76"/>
    </row>
    <row r="60497" spans="16:16" x14ac:dyDescent="0.2">
      <c r="P60497" s="76"/>
    </row>
    <row r="60498" spans="16:16" x14ac:dyDescent="0.2">
      <c r="P60498" s="76"/>
    </row>
    <row r="60499" spans="16:16" x14ac:dyDescent="0.2">
      <c r="P60499" s="76"/>
    </row>
    <row r="60500" spans="16:16" x14ac:dyDescent="0.2">
      <c r="P60500" s="76"/>
    </row>
    <row r="60501" spans="16:16" x14ac:dyDescent="0.2">
      <c r="P60501" s="76"/>
    </row>
    <row r="60502" spans="16:16" x14ac:dyDescent="0.2">
      <c r="P60502" s="76"/>
    </row>
    <row r="60503" spans="16:16" x14ac:dyDescent="0.2">
      <c r="P60503" s="76"/>
    </row>
    <row r="60504" spans="16:16" x14ac:dyDescent="0.2">
      <c r="P60504" s="76"/>
    </row>
    <row r="60505" spans="16:16" x14ac:dyDescent="0.2">
      <c r="P60505" s="76"/>
    </row>
    <row r="60506" spans="16:16" x14ac:dyDescent="0.2">
      <c r="P60506" s="76"/>
    </row>
    <row r="60507" spans="16:16" x14ac:dyDescent="0.2">
      <c r="P60507" s="76"/>
    </row>
    <row r="60508" spans="16:16" x14ac:dyDescent="0.2">
      <c r="P60508" s="76"/>
    </row>
    <row r="60509" spans="16:16" x14ac:dyDescent="0.2">
      <c r="P60509" s="76"/>
    </row>
    <row r="60510" spans="16:16" x14ac:dyDescent="0.2">
      <c r="P60510" s="76"/>
    </row>
    <row r="60511" spans="16:16" x14ac:dyDescent="0.2">
      <c r="P60511" s="76"/>
    </row>
    <row r="60512" spans="16:16" x14ac:dyDescent="0.2">
      <c r="P60512" s="76"/>
    </row>
    <row r="60513" spans="16:16" x14ac:dyDescent="0.2">
      <c r="P60513" s="76"/>
    </row>
    <row r="60514" spans="16:16" x14ac:dyDescent="0.2">
      <c r="P60514" s="76"/>
    </row>
    <row r="60515" spans="16:16" x14ac:dyDescent="0.2">
      <c r="P60515" s="76"/>
    </row>
    <row r="60516" spans="16:16" x14ac:dyDescent="0.2">
      <c r="P60516" s="76"/>
    </row>
    <row r="60517" spans="16:16" x14ac:dyDescent="0.2">
      <c r="P60517" s="76"/>
    </row>
    <row r="60518" spans="16:16" x14ac:dyDescent="0.2">
      <c r="P60518" s="76"/>
    </row>
    <row r="60519" spans="16:16" x14ac:dyDescent="0.2">
      <c r="P60519" s="76"/>
    </row>
    <row r="60520" spans="16:16" x14ac:dyDescent="0.2">
      <c r="P60520" s="76"/>
    </row>
    <row r="60521" spans="16:16" x14ac:dyDescent="0.2">
      <c r="P60521" s="76"/>
    </row>
    <row r="60522" spans="16:16" x14ac:dyDescent="0.2">
      <c r="P60522" s="76"/>
    </row>
    <row r="60523" spans="16:16" x14ac:dyDescent="0.2">
      <c r="P60523" s="76"/>
    </row>
    <row r="60524" spans="16:16" x14ac:dyDescent="0.2">
      <c r="P60524" s="76"/>
    </row>
    <row r="60525" spans="16:16" x14ac:dyDescent="0.2">
      <c r="P60525" s="76"/>
    </row>
    <row r="60526" spans="16:16" x14ac:dyDescent="0.2">
      <c r="P60526" s="76"/>
    </row>
    <row r="60527" spans="16:16" x14ac:dyDescent="0.2">
      <c r="P60527" s="76"/>
    </row>
    <row r="60528" spans="16:16" x14ac:dyDescent="0.2">
      <c r="P60528" s="76"/>
    </row>
    <row r="60529" spans="16:16" x14ac:dyDescent="0.2">
      <c r="P60529" s="76"/>
    </row>
    <row r="60530" spans="16:16" x14ac:dyDescent="0.2">
      <c r="P60530" s="76"/>
    </row>
    <row r="60531" spans="16:16" x14ac:dyDescent="0.2">
      <c r="P60531" s="76"/>
    </row>
    <row r="60532" spans="16:16" x14ac:dyDescent="0.2">
      <c r="P60532" s="76"/>
    </row>
    <row r="60533" spans="16:16" x14ac:dyDescent="0.2">
      <c r="P60533" s="76"/>
    </row>
    <row r="60534" spans="16:16" x14ac:dyDescent="0.2">
      <c r="P60534" s="76"/>
    </row>
    <row r="60535" spans="16:16" x14ac:dyDescent="0.2">
      <c r="P60535" s="76"/>
    </row>
    <row r="60536" spans="16:16" x14ac:dyDescent="0.2">
      <c r="P60536" s="76"/>
    </row>
    <row r="60537" spans="16:16" x14ac:dyDescent="0.2">
      <c r="P60537" s="76"/>
    </row>
    <row r="60538" spans="16:16" x14ac:dyDescent="0.2">
      <c r="P60538" s="76"/>
    </row>
    <row r="60539" spans="16:16" x14ac:dyDescent="0.2">
      <c r="P60539" s="76"/>
    </row>
    <row r="60540" spans="16:16" x14ac:dyDescent="0.2">
      <c r="P60540" s="76"/>
    </row>
    <row r="60541" spans="16:16" x14ac:dyDescent="0.2">
      <c r="P60541" s="76"/>
    </row>
    <row r="60542" spans="16:16" x14ac:dyDescent="0.2">
      <c r="P60542" s="76"/>
    </row>
    <row r="60543" spans="16:16" x14ac:dyDescent="0.2">
      <c r="P60543" s="76"/>
    </row>
    <row r="60544" spans="16:16" x14ac:dyDescent="0.2">
      <c r="P60544" s="76"/>
    </row>
    <row r="60545" spans="16:16" x14ac:dyDescent="0.2">
      <c r="P60545" s="76"/>
    </row>
    <row r="60546" spans="16:16" x14ac:dyDescent="0.2">
      <c r="P60546" s="76"/>
    </row>
    <row r="60547" spans="16:16" x14ac:dyDescent="0.2">
      <c r="P60547" s="76"/>
    </row>
    <row r="60548" spans="16:16" x14ac:dyDescent="0.2">
      <c r="P60548" s="76"/>
    </row>
    <row r="60549" spans="16:16" x14ac:dyDescent="0.2">
      <c r="P60549" s="76"/>
    </row>
    <row r="60550" spans="16:16" x14ac:dyDescent="0.2">
      <c r="P60550" s="76"/>
    </row>
    <row r="60551" spans="16:16" x14ac:dyDescent="0.2">
      <c r="P60551" s="76"/>
    </row>
    <row r="60552" spans="16:16" x14ac:dyDescent="0.2">
      <c r="P60552" s="76"/>
    </row>
    <row r="60553" spans="16:16" x14ac:dyDescent="0.2">
      <c r="P60553" s="76"/>
    </row>
    <row r="60554" spans="16:16" x14ac:dyDescent="0.2">
      <c r="P60554" s="76"/>
    </row>
    <row r="60555" spans="16:16" x14ac:dyDescent="0.2">
      <c r="P60555" s="76"/>
    </row>
    <row r="60556" spans="16:16" x14ac:dyDescent="0.2">
      <c r="P60556" s="76"/>
    </row>
    <row r="60557" spans="16:16" x14ac:dyDescent="0.2">
      <c r="P60557" s="76"/>
    </row>
    <row r="60558" spans="16:16" x14ac:dyDescent="0.2">
      <c r="P60558" s="76"/>
    </row>
    <row r="60559" spans="16:16" x14ac:dyDescent="0.2">
      <c r="P60559" s="76"/>
    </row>
    <row r="60560" spans="16:16" x14ac:dyDescent="0.2">
      <c r="P60560" s="76"/>
    </row>
    <row r="60561" spans="16:16" x14ac:dyDescent="0.2">
      <c r="P60561" s="76"/>
    </row>
    <row r="60562" spans="16:16" x14ac:dyDescent="0.2">
      <c r="P60562" s="76"/>
    </row>
    <row r="60563" spans="16:16" x14ac:dyDescent="0.2">
      <c r="P60563" s="76"/>
    </row>
    <row r="60564" spans="16:16" x14ac:dyDescent="0.2">
      <c r="P60564" s="76"/>
    </row>
    <row r="60565" spans="16:16" x14ac:dyDescent="0.2">
      <c r="P60565" s="76"/>
    </row>
    <row r="60566" spans="16:16" x14ac:dyDescent="0.2">
      <c r="P60566" s="76"/>
    </row>
    <row r="60567" spans="16:16" x14ac:dyDescent="0.2">
      <c r="P60567" s="76"/>
    </row>
    <row r="60568" spans="16:16" x14ac:dyDescent="0.2">
      <c r="P60568" s="76"/>
    </row>
    <row r="60569" spans="16:16" x14ac:dyDescent="0.2">
      <c r="P60569" s="76"/>
    </row>
    <row r="60570" spans="16:16" x14ac:dyDescent="0.2">
      <c r="P60570" s="76"/>
    </row>
    <row r="60571" spans="16:16" x14ac:dyDescent="0.2">
      <c r="P60571" s="76"/>
    </row>
    <row r="60572" spans="16:16" x14ac:dyDescent="0.2">
      <c r="P60572" s="76"/>
    </row>
    <row r="60573" spans="16:16" x14ac:dyDescent="0.2">
      <c r="P60573" s="76"/>
    </row>
    <row r="60574" spans="16:16" x14ac:dyDescent="0.2">
      <c r="P60574" s="76"/>
    </row>
    <row r="60575" spans="16:16" x14ac:dyDescent="0.2">
      <c r="P60575" s="76"/>
    </row>
    <row r="60576" spans="16:16" x14ac:dyDescent="0.2">
      <c r="P60576" s="76"/>
    </row>
    <row r="60577" spans="16:16" x14ac:dyDescent="0.2">
      <c r="P60577" s="76"/>
    </row>
    <row r="60578" spans="16:16" x14ac:dyDescent="0.2">
      <c r="P60578" s="76"/>
    </row>
    <row r="60579" spans="16:16" x14ac:dyDescent="0.2">
      <c r="P60579" s="76"/>
    </row>
    <row r="60580" spans="16:16" x14ac:dyDescent="0.2">
      <c r="P60580" s="76"/>
    </row>
    <row r="60581" spans="16:16" x14ac:dyDescent="0.2">
      <c r="P60581" s="76"/>
    </row>
    <row r="60582" spans="16:16" x14ac:dyDescent="0.2">
      <c r="P60582" s="76"/>
    </row>
    <row r="60583" spans="16:16" x14ac:dyDescent="0.2">
      <c r="P60583" s="76"/>
    </row>
    <row r="60584" spans="16:16" x14ac:dyDescent="0.2">
      <c r="P60584" s="76"/>
    </row>
    <row r="60585" spans="16:16" x14ac:dyDescent="0.2">
      <c r="P60585" s="76"/>
    </row>
    <row r="60586" spans="16:16" x14ac:dyDescent="0.2">
      <c r="P60586" s="76"/>
    </row>
    <row r="60587" spans="16:16" x14ac:dyDescent="0.2">
      <c r="P60587" s="76"/>
    </row>
    <row r="60588" spans="16:16" x14ac:dyDescent="0.2">
      <c r="P60588" s="76"/>
    </row>
    <row r="60589" spans="16:16" x14ac:dyDescent="0.2">
      <c r="P60589" s="76"/>
    </row>
    <row r="60590" spans="16:16" x14ac:dyDescent="0.2">
      <c r="P60590" s="76"/>
    </row>
    <row r="60591" spans="16:16" x14ac:dyDescent="0.2">
      <c r="P60591" s="76"/>
    </row>
    <row r="60592" spans="16:16" x14ac:dyDescent="0.2">
      <c r="P60592" s="76"/>
    </row>
    <row r="60593" spans="16:16" x14ac:dyDescent="0.2">
      <c r="P60593" s="76"/>
    </row>
    <row r="60594" spans="16:16" x14ac:dyDescent="0.2">
      <c r="P60594" s="76"/>
    </row>
    <row r="60595" spans="16:16" x14ac:dyDescent="0.2">
      <c r="P60595" s="76"/>
    </row>
    <row r="60596" spans="16:16" x14ac:dyDescent="0.2">
      <c r="P60596" s="76"/>
    </row>
    <row r="60597" spans="16:16" x14ac:dyDescent="0.2">
      <c r="P60597" s="76"/>
    </row>
    <row r="60598" spans="16:16" x14ac:dyDescent="0.2">
      <c r="P60598" s="76"/>
    </row>
    <row r="60599" spans="16:16" x14ac:dyDescent="0.2">
      <c r="P60599" s="76"/>
    </row>
    <row r="60600" spans="16:16" x14ac:dyDescent="0.2">
      <c r="P60600" s="76"/>
    </row>
    <row r="60601" spans="16:16" x14ac:dyDescent="0.2">
      <c r="P60601" s="76"/>
    </row>
    <row r="60602" spans="16:16" x14ac:dyDescent="0.2">
      <c r="P60602" s="76"/>
    </row>
    <row r="60603" spans="16:16" x14ac:dyDescent="0.2">
      <c r="P60603" s="76"/>
    </row>
    <row r="60604" spans="16:16" x14ac:dyDescent="0.2">
      <c r="P60604" s="76"/>
    </row>
    <row r="60605" spans="16:16" x14ac:dyDescent="0.2">
      <c r="P60605" s="76"/>
    </row>
    <row r="60606" spans="16:16" x14ac:dyDescent="0.2">
      <c r="P60606" s="76"/>
    </row>
    <row r="60607" spans="16:16" x14ac:dyDescent="0.2">
      <c r="P60607" s="76"/>
    </row>
    <row r="60608" spans="16:16" x14ac:dyDescent="0.2">
      <c r="P60608" s="76"/>
    </row>
    <row r="60609" spans="16:16" x14ac:dyDescent="0.2">
      <c r="P60609" s="76"/>
    </row>
    <row r="60610" spans="16:16" x14ac:dyDescent="0.2">
      <c r="P60610" s="76"/>
    </row>
    <row r="60611" spans="16:16" x14ac:dyDescent="0.2">
      <c r="P60611" s="76"/>
    </row>
    <row r="60612" spans="16:16" x14ac:dyDescent="0.2">
      <c r="P60612" s="76"/>
    </row>
    <row r="60613" spans="16:16" x14ac:dyDescent="0.2">
      <c r="P60613" s="76"/>
    </row>
    <row r="60614" spans="16:16" x14ac:dyDescent="0.2">
      <c r="P60614" s="76"/>
    </row>
    <row r="60615" spans="16:16" x14ac:dyDescent="0.2">
      <c r="P60615" s="76"/>
    </row>
    <row r="60616" spans="16:16" x14ac:dyDescent="0.2">
      <c r="P60616" s="76"/>
    </row>
    <row r="60617" spans="16:16" x14ac:dyDescent="0.2">
      <c r="P60617" s="76"/>
    </row>
    <row r="60618" spans="16:16" x14ac:dyDescent="0.2">
      <c r="P60618" s="76"/>
    </row>
    <row r="60619" spans="16:16" x14ac:dyDescent="0.2">
      <c r="P60619" s="76"/>
    </row>
    <row r="60620" spans="16:16" x14ac:dyDescent="0.2">
      <c r="P60620" s="76"/>
    </row>
    <row r="60621" spans="16:16" x14ac:dyDescent="0.2">
      <c r="P60621" s="76"/>
    </row>
    <row r="60622" spans="16:16" x14ac:dyDescent="0.2">
      <c r="P60622" s="76"/>
    </row>
    <row r="60623" spans="16:16" x14ac:dyDescent="0.2">
      <c r="P60623" s="76"/>
    </row>
    <row r="60624" spans="16:16" x14ac:dyDescent="0.2">
      <c r="P60624" s="76"/>
    </row>
    <row r="60625" spans="16:16" x14ac:dyDescent="0.2">
      <c r="P60625" s="76"/>
    </row>
    <row r="60626" spans="16:16" x14ac:dyDescent="0.2">
      <c r="P60626" s="76"/>
    </row>
    <row r="60627" spans="16:16" x14ac:dyDescent="0.2">
      <c r="P60627" s="76"/>
    </row>
    <row r="60628" spans="16:16" x14ac:dyDescent="0.2">
      <c r="P60628" s="76"/>
    </row>
    <row r="60629" spans="16:16" x14ac:dyDescent="0.2">
      <c r="P60629" s="76"/>
    </row>
    <row r="60630" spans="16:16" x14ac:dyDescent="0.2">
      <c r="P60630" s="76"/>
    </row>
    <row r="60631" spans="16:16" x14ac:dyDescent="0.2">
      <c r="P60631" s="76"/>
    </row>
    <row r="60632" spans="16:16" x14ac:dyDescent="0.2">
      <c r="P60632" s="76"/>
    </row>
    <row r="60633" spans="16:16" x14ac:dyDescent="0.2">
      <c r="P60633" s="76"/>
    </row>
    <row r="60634" spans="16:16" x14ac:dyDescent="0.2">
      <c r="P60634" s="76"/>
    </row>
    <row r="60635" spans="16:16" x14ac:dyDescent="0.2">
      <c r="P60635" s="76"/>
    </row>
    <row r="60636" spans="16:16" x14ac:dyDescent="0.2">
      <c r="P60636" s="76"/>
    </row>
    <row r="60637" spans="16:16" x14ac:dyDescent="0.2">
      <c r="P60637" s="76"/>
    </row>
    <row r="60638" spans="16:16" x14ac:dyDescent="0.2">
      <c r="P60638" s="76"/>
    </row>
    <row r="60639" spans="16:16" x14ac:dyDescent="0.2">
      <c r="P60639" s="76"/>
    </row>
    <row r="60640" spans="16:16" x14ac:dyDescent="0.2">
      <c r="P60640" s="76"/>
    </row>
    <row r="60641" spans="16:16" x14ac:dyDescent="0.2">
      <c r="P60641" s="76"/>
    </row>
    <row r="60642" spans="16:16" x14ac:dyDescent="0.2">
      <c r="P60642" s="76"/>
    </row>
    <row r="60643" spans="16:16" x14ac:dyDescent="0.2">
      <c r="P60643" s="76"/>
    </row>
    <row r="60644" spans="16:16" x14ac:dyDescent="0.2">
      <c r="P60644" s="76"/>
    </row>
    <row r="60645" spans="16:16" x14ac:dyDescent="0.2">
      <c r="P60645" s="76"/>
    </row>
    <row r="60646" spans="16:16" x14ac:dyDescent="0.2">
      <c r="P60646" s="76"/>
    </row>
    <row r="60647" spans="16:16" x14ac:dyDescent="0.2">
      <c r="P60647" s="76"/>
    </row>
    <row r="60648" spans="16:16" x14ac:dyDescent="0.2">
      <c r="P60648" s="76"/>
    </row>
    <row r="60649" spans="16:16" x14ac:dyDescent="0.2">
      <c r="P60649" s="76"/>
    </row>
    <row r="60650" spans="16:16" x14ac:dyDescent="0.2">
      <c r="P60650" s="76"/>
    </row>
    <row r="60651" spans="16:16" x14ac:dyDescent="0.2">
      <c r="P60651" s="76"/>
    </row>
    <row r="60652" spans="16:16" x14ac:dyDescent="0.2">
      <c r="P60652" s="76"/>
    </row>
    <row r="60653" spans="16:16" x14ac:dyDescent="0.2">
      <c r="P60653" s="76"/>
    </row>
    <row r="60654" spans="16:16" x14ac:dyDescent="0.2">
      <c r="P60654" s="76"/>
    </row>
    <row r="60655" spans="16:16" x14ac:dyDescent="0.2">
      <c r="P60655" s="76"/>
    </row>
    <row r="60656" spans="16:16" x14ac:dyDescent="0.2">
      <c r="P60656" s="76"/>
    </row>
    <row r="60657" spans="16:16" x14ac:dyDescent="0.2">
      <c r="P60657" s="76"/>
    </row>
    <row r="60658" spans="16:16" x14ac:dyDescent="0.2">
      <c r="P60658" s="76"/>
    </row>
    <row r="60659" spans="16:16" x14ac:dyDescent="0.2">
      <c r="P60659" s="76"/>
    </row>
    <row r="60660" spans="16:16" x14ac:dyDescent="0.2">
      <c r="P60660" s="76"/>
    </row>
    <row r="60661" spans="16:16" x14ac:dyDescent="0.2">
      <c r="P60661" s="76"/>
    </row>
    <row r="60662" spans="16:16" x14ac:dyDescent="0.2">
      <c r="P60662" s="76"/>
    </row>
    <row r="60663" spans="16:16" x14ac:dyDescent="0.2">
      <c r="P60663" s="76"/>
    </row>
    <row r="60664" spans="16:16" x14ac:dyDescent="0.2">
      <c r="P60664" s="76"/>
    </row>
    <row r="60665" spans="16:16" x14ac:dyDescent="0.2">
      <c r="P60665" s="76"/>
    </row>
    <row r="60666" spans="16:16" x14ac:dyDescent="0.2">
      <c r="P60666" s="76"/>
    </row>
    <row r="60667" spans="16:16" x14ac:dyDescent="0.2">
      <c r="P60667" s="76"/>
    </row>
    <row r="60668" spans="16:16" x14ac:dyDescent="0.2">
      <c r="P60668" s="76"/>
    </row>
    <row r="60669" spans="16:16" x14ac:dyDescent="0.2">
      <c r="P60669" s="76"/>
    </row>
    <row r="60670" spans="16:16" x14ac:dyDescent="0.2">
      <c r="P60670" s="76"/>
    </row>
    <row r="60671" spans="16:16" x14ac:dyDescent="0.2">
      <c r="P60671" s="76"/>
    </row>
    <row r="60672" spans="16:16" x14ac:dyDescent="0.2">
      <c r="P60672" s="76"/>
    </row>
    <row r="60673" spans="16:16" x14ac:dyDescent="0.2">
      <c r="P60673" s="76"/>
    </row>
    <row r="60674" spans="16:16" x14ac:dyDescent="0.2">
      <c r="P60674" s="76"/>
    </row>
    <row r="60675" spans="16:16" x14ac:dyDescent="0.2">
      <c r="P60675" s="76"/>
    </row>
    <row r="60676" spans="16:16" x14ac:dyDescent="0.2">
      <c r="P60676" s="76"/>
    </row>
    <row r="60677" spans="16:16" x14ac:dyDescent="0.2">
      <c r="P60677" s="76"/>
    </row>
    <row r="60678" spans="16:16" x14ac:dyDescent="0.2">
      <c r="P60678" s="76"/>
    </row>
    <row r="60679" spans="16:16" x14ac:dyDescent="0.2">
      <c r="P60679" s="76"/>
    </row>
    <row r="60680" spans="16:16" x14ac:dyDescent="0.2">
      <c r="P60680" s="76"/>
    </row>
    <row r="60681" spans="16:16" x14ac:dyDescent="0.2">
      <c r="P60681" s="76"/>
    </row>
    <row r="60682" spans="16:16" x14ac:dyDescent="0.2">
      <c r="P60682" s="76"/>
    </row>
    <row r="60683" spans="16:16" x14ac:dyDescent="0.2">
      <c r="P60683" s="76"/>
    </row>
    <row r="60684" spans="16:16" x14ac:dyDescent="0.2">
      <c r="P60684" s="76"/>
    </row>
    <row r="60685" spans="16:16" x14ac:dyDescent="0.2">
      <c r="P60685" s="76"/>
    </row>
    <row r="60686" spans="16:16" x14ac:dyDescent="0.2">
      <c r="P60686" s="76"/>
    </row>
    <row r="60687" spans="16:16" x14ac:dyDescent="0.2">
      <c r="P60687" s="76"/>
    </row>
    <row r="60688" spans="16:16" x14ac:dyDescent="0.2">
      <c r="P60688" s="76"/>
    </row>
    <row r="60689" spans="16:16" x14ac:dyDescent="0.2">
      <c r="P60689" s="76"/>
    </row>
    <row r="60690" spans="16:16" x14ac:dyDescent="0.2">
      <c r="P60690" s="76"/>
    </row>
    <row r="60691" spans="16:16" x14ac:dyDescent="0.2">
      <c r="P60691" s="76"/>
    </row>
    <row r="60692" spans="16:16" x14ac:dyDescent="0.2">
      <c r="P60692" s="76"/>
    </row>
    <row r="60693" spans="16:16" x14ac:dyDescent="0.2">
      <c r="P60693" s="76"/>
    </row>
    <row r="60694" spans="16:16" x14ac:dyDescent="0.2">
      <c r="P60694" s="76"/>
    </row>
    <row r="60695" spans="16:16" x14ac:dyDescent="0.2">
      <c r="P60695" s="76"/>
    </row>
    <row r="60696" spans="16:16" x14ac:dyDescent="0.2">
      <c r="P60696" s="76"/>
    </row>
    <row r="60697" spans="16:16" x14ac:dyDescent="0.2">
      <c r="P60697" s="76"/>
    </row>
    <row r="60698" spans="16:16" x14ac:dyDescent="0.2">
      <c r="P60698" s="76"/>
    </row>
    <row r="60699" spans="16:16" x14ac:dyDescent="0.2">
      <c r="P60699" s="76"/>
    </row>
    <row r="60700" spans="16:16" x14ac:dyDescent="0.2">
      <c r="P60700" s="76"/>
    </row>
    <row r="60701" spans="16:16" x14ac:dyDescent="0.2">
      <c r="P60701" s="76"/>
    </row>
    <row r="60702" spans="16:16" x14ac:dyDescent="0.2">
      <c r="P60702" s="76"/>
    </row>
    <row r="60703" spans="16:16" x14ac:dyDescent="0.2">
      <c r="P60703" s="76"/>
    </row>
    <row r="60704" spans="16:16" x14ac:dyDescent="0.2">
      <c r="P60704" s="76"/>
    </row>
    <row r="60705" spans="16:16" x14ac:dyDescent="0.2">
      <c r="P60705" s="76"/>
    </row>
    <row r="60706" spans="16:16" x14ac:dyDescent="0.2">
      <c r="P60706" s="76"/>
    </row>
    <row r="60707" spans="16:16" x14ac:dyDescent="0.2">
      <c r="P60707" s="76"/>
    </row>
    <row r="60708" spans="16:16" x14ac:dyDescent="0.2">
      <c r="P60708" s="76"/>
    </row>
    <row r="60709" spans="16:16" x14ac:dyDescent="0.2">
      <c r="P60709" s="76"/>
    </row>
    <row r="60710" spans="16:16" x14ac:dyDescent="0.2">
      <c r="P60710" s="76"/>
    </row>
    <row r="60711" spans="16:16" x14ac:dyDescent="0.2">
      <c r="P60711" s="76"/>
    </row>
    <row r="60712" spans="16:16" x14ac:dyDescent="0.2">
      <c r="P60712" s="76"/>
    </row>
    <row r="60713" spans="16:16" x14ac:dyDescent="0.2">
      <c r="P60713" s="76"/>
    </row>
    <row r="60714" spans="16:16" x14ac:dyDescent="0.2">
      <c r="P60714" s="76"/>
    </row>
    <row r="60715" spans="16:16" x14ac:dyDescent="0.2">
      <c r="P60715" s="76"/>
    </row>
    <row r="60716" spans="16:16" x14ac:dyDescent="0.2">
      <c r="P60716" s="76"/>
    </row>
    <row r="60717" spans="16:16" x14ac:dyDescent="0.2">
      <c r="P60717" s="76"/>
    </row>
    <row r="60718" spans="16:16" x14ac:dyDescent="0.2">
      <c r="P60718" s="76"/>
    </row>
    <row r="60719" spans="16:16" x14ac:dyDescent="0.2">
      <c r="P60719" s="76"/>
    </row>
    <row r="60720" spans="16:16" x14ac:dyDescent="0.2">
      <c r="P60720" s="76"/>
    </row>
    <row r="60721" spans="16:16" x14ac:dyDescent="0.2">
      <c r="P60721" s="76"/>
    </row>
    <row r="60722" spans="16:16" x14ac:dyDescent="0.2">
      <c r="P60722" s="76"/>
    </row>
    <row r="60723" spans="16:16" x14ac:dyDescent="0.2">
      <c r="P60723" s="76"/>
    </row>
    <row r="60724" spans="16:16" x14ac:dyDescent="0.2">
      <c r="P60724" s="76"/>
    </row>
    <row r="60725" spans="16:16" x14ac:dyDescent="0.2">
      <c r="P60725" s="76"/>
    </row>
    <row r="60726" spans="16:16" x14ac:dyDescent="0.2">
      <c r="P60726" s="76"/>
    </row>
    <row r="60727" spans="16:16" x14ac:dyDescent="0.2">
      <c r="P60727" s="76"/>
    </row>
    <row r="60728" spans="16:16" x14ac:dyDescent="0.2">
      <c r="P60728" s="76"/>
    </row>
    <row r="60729" spans="16:16" x14ac:dyDescent="0.2">
      <c r="P60729" s="76"/>
    </row>
    <row r="60730" spans="16:16" x14ac:dyDescent="0.2">
      <c r="P60730" s="76"/>
    </row>
    <row r="60731" spans="16:16" x14ac:dyDescent="0.2">
      <c r="P60731" s="76"/>
    </row>
    <row r="60732" spans="16:16" x14ac:dyDescent="0.2">
      <c r="P60732" s="76"/>
    </row>
    <row r="60733" spans="16:16" x14ac:dyDescent="0.2">
      <c r="P60733" s="76"/>
    </row>
    <row r="60734" spans="16:16" x14ac:dyDescent="0.2">
      <c r="P60734" s="76"/>
    </row>
    <row r="60735" spans="16:16" x14ac:dyDescent="0.2">
      <c r="P60735" s="76"/>
    </row>
    <row r="60736" spans="16:16" x14ac:dyDescent="0.2">
      <c r="P60736" s="76"/>
    </row>
    <row r="60737" spans="16:16" x14ac:dyDescent="0.2">
      <c r="P60737" s="76"/>
    </row>
    <row r="60738" spans="16:16" x14ac:dyDescent="0.2">
      <c r="P60738" s="76"/>
    </row>
    <row r="60739" spans="16:16" x14ac:dyDescent="0.2">
      <c r="P60739" s="76"/>
    </row>
    <row r="60740" spans="16:16" x14ac:dyDescent="0.2">
      <c r="P60740" s="76"/>
    </row>
    <row r="60741" spans="16:16" x14ac:dyDescent="0.2">
      <c r="P60741" s="76"/>
    </row>
    <row r="60742" spans="16:16" x14ac:dyDescent="0.2">
      <c r="P60742" s="76"/>
    </row>
    <row r="60743" spans="16:16" x14ac:dyDescent="0.2">
      <c r="P60743" s="76"/>
    </row>
    <row r="60744" spans="16:16" x14ac:dyDescent="0.2">
      <c r="P60744" s="76"/>
    </row>
    <row r="60745" spans="16:16" x14ac:dyDescent="0.2">
      <c r="P60745" s="76"/>
    </row>
    <row r="60746" spans="16:16" x14ac:dyDescent="0.2">
      <c r="P60746" s="76"/>
    </row>
    <row r="60747" spans="16:16" x14ac:dyDescent="0.2">
      <c r="P60747" s="76"/>
    </row>
    <row r="60748" spans="16:16" x14ac:dyDescent="0.2">
      <c r="P60748" s="76"/>
    </row>
    <row r="60749" spans="16:16" x14ac:dyDescent="0.2">
      <c r="P60749" s="76"/>
    </row>
    <row r="60750" spans="16:16" x14ac:dyDescent="0.2">
      <c r="P60750" s="76"/>
    </row>
    <row r="60751" spans="16:16" x14ac:dyDescent="0.2">
      <c r="P60751" s="76"/>
    </row>
    <row r="60752" spans="16:16" x14ac:dyDescent="0.2">
      <c r="P60752" s="76"/>
    </row>
    <row r="60753" spans="16:16" x14ac:dyDescent="0.2">
      <c r="P60753" s="76"/>
    </row>
    <row r="60754" spans="16:16" x14ac:dyDescent="0.2">
      <c r="P60754" s="76"/>
    </row>
    <row r="60755" spans="16:16" x14ac:dyDescent="0.2">
      <c r="P60755" s="76"/>
    </row>
    <row r="60756" spans="16:16" x14ac:dyDescent="0.2">
      <c r="P60756" s="76"/>
    </row>
    <row r="60757" spans="16:16" x14ac:dyDescent="0.2">
      <c r="P60757" s="76"/>
    </row>
    <row r="60758" spans="16:16" x14ac:dyDescent="0.2">
      <c r="P60758" s="76"/>
    </row>
    <row r="60759" spans="16:16" x14ac:dyDescent="0.2">
      <c r="P60759" s="76"/>
    </row>
    <row r="60760" spans="16:16" x14ac:dyDescent="0.2">
      <c r="P60760" s="76"/>
    </row>
    <row r="60761" spans="16:16" x14ac:dyDescent="0.2">
      <c r="P60761" s="76"/>
    </row>
    <row r="60762" spans="16:16" x14ac:dyDescent="0.2">
      <c r="P60762" s="76"/>
    </row>
    <row r="60763" spans="16:16" x14ac:dyDescent="0.2">
      <c r="P60763" s="76"/>
    </row>
    <row r="60764" spans="16:16" x14ac:dyDescent="0.2">
      <c r="P60764" s="76"/>
    </row>
    <row r="60765" spans="16:16" x14ac:dyDescent="0.2">
      <c r="P60765" s="76"/>
    </row>
    <row r="60766" spans="16:16" x14ac:dyDescent="0.2">
      <c r="P60766" s="76"/>
    </row>
    <row r="60767" spans="16:16" x14ac:dyDescent="0.2">
      <c r="P60767" s="76"/>
    </row>
    <row r="60768" spans="16:16" x14ac:dyDescent="0.2">
      <c r="P60768" s="76"/>
    </row>
    <row r="60769" spans="16:16" x14ac:dyDescent="0.2">
      <c r="P60769" s="76"/>
    </row>
    <row r="60770" spans="16:16" x14ac:dyDescent="0.2">
      <c r="P60770" s="76"/>
    </row>
    <row r="60771" spans="16:16" x14ac:dyDescent="0.2">
      <c r="P60771" s="76"/>
    </row>
    <row r="60772" spans="16:16" x14ac:dyDescent="0.2">
      <c r="P60772" s="76"/>
    </row>
    <row r="60773" spans="16:16" x14ac:dyDescent="0.2">
      <c r="P60773" s="76"/>
    </row>
    <row r="60774" spans="16:16" x14ac:dyDescent="0.2">
      <c r="P60774" s="76"/>
    </row>
    <row r="60775" spans="16:16" x14ac:dyDescent="0.2">
      <c r="P60775" s="76"/>
    </row>
    <row r="60776" spans="16:16" x14ac:dyDescent="0.2">
      <c r="P60776" s="76"/>
    </row>
    <row r="60777" spans="16:16" x14ac:dyDescent="0.2">
      <c r="P60777" s="76"/>
    </row>
    <row r="60778" spans="16:16" x14ac:dyDescent="0.2">
      <c r="P60778" s="76"/>
    </row>
    <row r="60779" spans="16:16" x14ac:dyDescent="0.2">
      <c r="P60779" s="76"/>
    </row>
    <row r="60780" spans="16:16" x14ac:dyDescent="0.2">
      <c r="P60780" s="76"/>
    </row>
    <row r="60781" spans="16:16" x14ac:dyDescent="0.2">
      <c r="P60781" s="76"/>
    </row>
    <row r="60782" spans="16:16" x14ac:dyDescent="0.2">
      <c r="P60782" s="76"/>
    </row>
    <row r="60783" spans="16:16" x14ac:dyDescent="0.2">
      <c r="P60783" s="76"/>
    </row>
    <row r="60784" spans="16:16" x14ac:dyDescent="0.2">
      <c r="P60784" s="76"/>
    </row>
    <row r="60785" spans="16:16" x14ac:dyDescent="0.2">
      <c r="P60785" s="76"/>
    </row>
    <row r="60786" spans="16:16" x14ac:dyDescent="0.2">
      <c r="P60786" s="76"/>
    </row>
    <row r="60787" spans="16:16" x14ac:dyDescent="0.2">
      <c r="P60787" s="76"/>
    </row>
    <row r="60788" spans="16:16" x14ac:dyDescent="0.2">
      <c r="P60788" s="76"/>
    </row>
    <row r="60789" spans="16:16" x14ac:dyDescent="0.2">
      <c r="P60789" s="76"/>
    </row>
    <row r="60790" spans="16:16" x14ac:dyDescent="0.2">
      <c r="P60790" s="76"/>
    </row>
    <row r="60791" spans="16:16" x14ac:dyDescent="0.2">
      <c r="P60791" s="76"/>
    </row>
    <row r="60792" spans="16:16" x14ac:dyDescent="0.2">
      <c r="P60792" s="76"/>
    </row>
    <row r="60793" spans="16:16" x14ac:dyDescent="0.2">
      <c r="P60793" s="76"/>
    </row>
    <row r="60794" spans="16:16" x14ac:dyDescent="0.2">
      <c r="P60794" s="76"/>
    </row>
    <row r="60795" spans="16:16" x14ac:dyDescent="0.2">
      <c r="P60795" s="76"/>
    </row>
    <row r="60796" spans="16:16" x14ac:dyDescent="0.2">
      <c r="P60796" s="76"/>
    </row>
    <row r="60797" spans="16:16" x14ac:dyDescent="0.2">
      <c r="P60797" s="76"/>
    </row>
    <row r="60798" spans="16:16" x14ac:dyDescent="0.2">
      <c r="P60798" s="76"/>
    </row>
    <row r="60799" spans="16:16" x14ac:dyDescent="0.2">
      <c r="P60799" s="76"/>
    </row>
    <row r="60800" spans="16:16" x14ac:dyDescent="0.2">
      <c r="P60800" s="76"/>
    </row>
    <row r="60801" spans="16:16" x14ac:dyDescent="0.2">
      <c r="P60801" s="76"/>
    </row>
    <row r="60802" spans="16:16" x14ac:dyDescent="0.2">
      <c r="P60802" s="76"/>
    </row>
    <row r="60803" spans="16:16" x14ac:dyDescent="0.2">
      <c r="P60803" s="76"/>
    </row>
    <row r="60804" spans="16:16" x14ac:dyDescent="0.2">
      <c r="P60804" s="76"/>
    </row>
    <row r="60805" spans="16:16" x14ac:dyDescent="0.2">
      <c r="P60805" s="76"/>
    </row>
    <row r="60806" spans="16:16" x14ac:dyDescent="0.2">
      <c r="P60806" s="76"/>
    </row>
    <row r="60807" spans="16:16" x14ac:dyDescent="0.2">
      <c r="P60807" s="76"/>
    </row>
    <row r="60808" spans="16:16" x14ac:dyDescent="0.2">
      <c r="P60808" s="76"/>
    </row>
    <row r="60809" spans="16:16" x14ac:dyDescent="0.2">
      <c r="P60809" s="76"/>
    </row>
    <row r="60810" spans="16:16" x14ac:dyDescent="0.2">
      <c r="P60810" s="76"/>
    </row>
    <row r="60811" spans="16:16" x14ac:dyDescent="0.2">
      <c r="P60811" s="76"/>
    </row>
    <row r="60812" spans="16:16" x14ac:dyDescent="0.2">
      <c r="P60812" s="76"/>
    </row>
    <row r="60813" spans="16:16" x14ac:dyDescent="0.2">
      <c r="P60813" s="76"/>
    </row>
    <row r="60814" spans="16:16" x14ac:dyDescent="0.2">
      <c r="P60814" s="76"/>
    </row>
    <row r="60815" spans="16:16" x14ac:dyDescent="0.2">
      <c r="P60815" s="76"/>
    </row>
    <row r="60816" spans="16:16" x14ac:dyDescent="0.2">
      <c r="P60816" s="76"/>
    </row>
    <row r="60817" spans="16:16" x14ac:dyDescent="0.2">
      <c r="P60817" s="76"/>
    </row>
    <row r="60818" spans="16:16" x14ac:dyDescent="0.2">
      <c r="P60818" s="76"/>
    </row>
    <row r="60819" spans="16:16" x14ac:dyDescent="0.2">
      <c r="P60819" s="76"/>
    </row>
    <row r="60820" spans="16:16" x14ac:dyDescent="0.2">
      <c r="P60820" s="76"/>
    </row>
    <row r="60821" spans="16:16" x14ac:dyDescent="0.2">
      <c r="P60821" s="76"/>
    </row>
    <row r="60822" spans="16:16" x14ac:dyDescent="0.2">
      <c r="P60822" s="76"/>
    </row>
    <row r="60823" spans="16:16" x14ac:dyDescent="0.2">
      <c r="P60823" s="76"/>
    </row>
    <row r="60824" spans="16:16" x14ac:dyDescent="0.2">
      <c r="P60824" s="76"/>
    </row>
    <row r="60825" spans="16:16" x14ac:dyDescent="0.2">
      <c r="P60825" s="76"/>
    </row>
    <row r="60826" spans="16:16" x14ac:dyDescent="0.2">
      <c r="P60826" s="76"/>
    </row>
    <row r="60827" spans="16:16" x14ac:dyDescent="0.2">
      <c r="P60827" s="76"/>
    </row>
    <row r="60828" spans="16:16" x14ac:dyDescent="0.2">
      <c r="P60828" s="76"/>
    </row>
    <row r="60829" spans="16:16" x14ac:dyDescent="0.2">
      <c r="P60829" s="76"/>
    </row>
    <row r="60830" spans="16:16" x14ac:dyDescent="0.2">
      <c r="P60830" s="76"/>
    </row>
    <row r="60831" spans="16:16" x14ac:dyDescent="0.2">
      <c r="P60831" s="76"/>
    </row>
    <row r="60832" spans="16:16" x14ac:dyDescent="0.2">
      <c r="P60832" s="76"/>
    </row>
    <row r="60833" spans="16:16" x14ac:dyDescent="0.2">
      <c r="P60833" s="76"/>
    </row>
    <row r="60834" spans="16:16" x14ac:dyDescent="0.2">
      <c r="P60834" s="76"/>
    </row>
    <row r="60835" spans="16:16" x14ac:dyDescent="0.2">
      <c r="P60835" s="76"/>
    </row>
    <row r="60836" spans="16:16" x14ac:dyDescent="0.2">
      <c r="P60836" s="76"/>
    </row>
    <row r="60837" spans="16:16" x14ac:dyDescent="0.2">
      <c r="P60837" s="76"/>
    </row>
    <row r="60838" spans="16:16" x14ac:dyDescent="0.2">
      <c r="P60838" s="76"/>
    </row>
    <row r="60839" spans="16:16" x14ac:dyDescent="0.2">
      <c r="P60839" s="76"/>
    </row>
    <row r="60840" spans="16:16" x14ac:dyDescent="0.2">
      <c r="P60840" s="76"/>
    </row>
    <row r="60841" spans="16:16" x14ac:dyDescent="0.2">
      <c r="P60841" s="76"/>
    </row>
    <row r="60842" spans="16:16" x14ac:dyDescent="0.2">
      <c r="P60842" s="76"/>
    </row>
    <row r="60843" spans="16:16" x14ac:dyDescent="0.2">
      <c r="P60843" s="76"/>
    </row>
    <row r="60844" spans="16:16" x14ac:dyDescent="0.2">
      <c r="P60844" s="76"/>
    </row>
    <row r="60845" spans="16:16" x14ac:dyDescent="0.2">
      <c r="P60845" s="76"/>
    </row>
    <row r="60846" spans="16:16" x14ac:dyDescent="0.2">
      <c r="P60846" s="76"/>
    </row>
    <row r="60847" spans="16:16" x14ac:dyDescent="0.2">
      <c r="P60847" s="76"/>
    </row>
    <row r="60848" spans="16:16" x14ac:dyDescent="0.2">
      <c r="P60848" s="76"/>
    </row>
    <row r="60849" spans="16:16" x14ac:dyDescent="0.2">
      <c r="P60849" s="76"/>
    </row>
    <row r="60850" spans="16:16" x14ac:dyDescent="0.2">
      <c r="P60850" s="76"/>
    </row>
    <row r="60851" spans="16:16" x14ac:dyDescent="0.2">
      <c r="P60851" s="76"/>
    </row>
    <row r="60852" spans="16:16" x14ac:dyDescent="0.2">
      <c r="P60852" s="76"/>
    </row>
    <row r="60853" spans="16:16" x14ac:dyDescent="0.2">
      <c r="P60853" s="76"/>
    </row>
    <row r="60854" spans="16:16" x14ac:dyDescent="0.2">
      <c r="P60854" s="76"/>
    </row>
    <row r="60855" spans="16:16" x14ac:dyDescent="0.2">
      <c r="P60855" s="76"/>
    </row>
    <row r="60856" spans="16:16" x14ac:dyDescent="0.2">
      <c r="P60856" s="76"/>
    </row>
    <row r="60857" spans="16:16" x14ac:dyDescent="0.2">
      <c r="P60857" s="76"/>
    </row>
    <row r="60858" spans="16:16" x14ac:dyDescent="0.2">
      <c r="P60858" s="76"/>
    </row>
    <row r="60859" spans="16:16" x14ac:dyDescent="0.2">
      <c r="P60859" s="76"/>
    </row>
    <row r="60860" spans="16:16" x14ac:dyDescent="0.2">
      <c r="P60860" s="76"/>
    </row>
    <row r="60861" spans="16:16" x14ac:dyDescent="0.2">
      <c r="P60861" s="76"/>
    </row>
    <row r="60862" spans="16:16" x14ac:dyDescent="0.2">
      <c r="P60862" s="76"/>
    </row>
    <row r="60863" spans="16:16" x14ac:dyDescent="0.2">
      <c r="P60863" s="76"/>
    </row>
    <row r="60864" spans="16:16" x14ac:dyDescent="0.2">
      <c r="P60864" s="76"/>
    </row>
    <row r="60865" spans="16:16" x14ac:dyDescent="0.2">
      <c r="P60865" s="76"/>
    </row>
    <row r="60866" spans="16:16" x14ac:dyDescent="0.2">
      <c r="P60866" s="76"/>
    </row>
    <row r="60867" spans="16:16" x14ac:dyDescent="0.2">
      <c r="P60867" s="76"/>
    </row>
    <row r="60868" spans="16:16" x14ac:dyDescent="0.2">
      <c r="P60868" s="76"/>
    </row>
    <row r="60869" spans="16:16" x14ac:dyDescent="0.2">
      <c r="P60869" s="76"/>
    </row>
    <row r="60870" spans="16:16" x14ac:dyDescent="0.2">
      <c r="P60870" s="76"/>
    </row>
    <row r="60871" spans="16:16" x14ac:dyDescent="0.2">
      <c r="P60871" s="76"/>
    </row>
    <row r="60872" spans="16:16" x14ac:dyDescent="0.2">
      <c r="P60872" s="76"/>
    </row>
    <row r="60873" spans="16:16" x14ac:dyDescent="0.2">
      <c r="P60873" s="76"/>
    </row>
    <row r="60874" spans="16:16" x14ac:dyDescent="0.2">
      <c r="P60874" s="76"/>
    </row>
    <row r="60875" spans="16:16" x14ac:dyDescent="0.2">
      <c r="P60875" s="76"/>
    </row>
    <row r="60876" spans="16:16" x14ac:dyDescent="0.2">
      <c r="P60876" s="76"/>
    </row>
    <row r="60877" spans="16:16" x14ac:dyDescent="0.2">
      <c r="P60877" s="76"/>
    </row>
    <row r="60878" spans="16:16" x14ac:dyDescent="0.2">
      <c r="P60878" s="76"/>
    </row>
    <row r="60879" spans="16:16" x14ac:dyDescent="0.2">
      <c r="P60879" s="76"/>
    </row>
    <row r="60880" spans="16:16" x14ac:dyDescent="0.2">
      <c r="P60880" s="76"/>
    </row>
    <row r="60881" spans="16:16" x14ac:dyDescent="0.2">
      <c r="P60881" s="76"/>
    </row>
    <row r="60882" spans="16:16" x14ac:dyDescent="0.2">
      <c r="P60882" s="76"/>
    </row>
    <row r="60883" spans="16:16" x14ac:dyDescent="0.2">
      <c r="P60883" s="76"/>
    </row>
    <row r="60884" spans="16:16" x14ac:dyDescent="0.2">
      <c r="P60884" s="76"/>
    </row>
    <row r="60885" spans="16:16" x14ac:dyDescent="0.2">
      <c r="P60885" s="76"/>
    </row>
    <row r="60886" spans="16:16" x14ac:dyDescent="0.2">
      <c r="P60886" s="76"/>
    </row>
    <row r="60887" spans="16:16" x14ac:dyDescent="0.2">
      <c r="P60887" s="76"/>
    </row>
    <row r="60888" spans="16:16" x14ac:dyDescent="0.2">
      <c r="P60888" s="76"/>
    </row>
    <row r="60889" spans="16:16" x14ac:dyDescent="0.2">
      <c r="P60889" s="76"/>
    </row>
    <row r="60890" spans="16:16" x14ac:dyDescent="0.2">
      <c r="P60890" s="76"/>
    </row>
    <row r="60891" spans="16:16" x14ac:dyDescent="0.2">
      <c r="P60891" s="76"/>
    </row>
    <row r="60892" spans="16:16" x14ac:dyDescent="0.2">
      <c r="P60892" s="76"/>
    </row>
    <row r="60893" spans="16:16" x14ac:dyDescent="0.2">
      <c r="P60893" s="76"/>
    </row>
    <row r="60894" spans="16:16" x14ac:dyDescent="0.2">
      <c r="P60894" s="76"/>
    </row>
    <row r="60895" spans="16:16" x14ac:dyDescent="0.2">
      <c r="P60895" s="76"/>
    </row>
    <row r="60896" spans="16:16" x14ac:dyDescent="0.2">
      <c r="P60896" s="76"/>
    </row>
    <row r="60897" spans="16:16" x14ac:dyDescent="0.2">
      <c r="P60897" s="76"/>
    </row>
    <row r="60898" spans="16:16" x14ac:dyDescent="0.2">
      <c r="P60898" s="76"/>
    </row>
    <row r="60899" spans="16:16" x14ac:dyDescent="0.2">
      <c r="P60899" s="76"/>
    </row>
    <row r="60900" spans="16:16" x14ac:dyDescent="0.2">
      <c r="P60900" s="76"/>
    </row>
    <row r="60901" spans="16:16" x14ac:dyDescent="0.2">
      <c r="P60901" s="76"/>
    </row>
    <row r="60902" spans="16:16" x14ac:dyDescent="0.2">
      <c r="P60902" s="76"/>
    </row>
    <row r="60903" spans="16:16" x14ac:dyDescent="0.2">
      <c r="P60903" s="76"/>
    </row>
    <row r="60904" spans="16:16" x14ac:dyDescent="0.2">
      <c r="P60904" s="76"/>
    </row>
    <row r="60905" spans="16:16" x14ac:dyDescent="0.2">
      <c r="P60905" s="76"/>
    </row>
    <row r="60906" spans="16:16" x14ac:dyDescent="0.2">
      <c r="P60906" s="76"/>
    </row>
    <row r="60907" spans="16:16" x14ac:dyDescent="0.2">
      <c r="P60907" s="76"/>
    </row>
    <row r="60908" spans="16:16" x14ac:dyDescent="0.2">
      <c r="P60908" s="76"/>
    </row>
    <row r="60909" spans="16:16" x14ac:dyDescent="0.2">
      <c r="P60909" s="76"/>
    </row>
    <row r="60910" spans="16:16" x14ac:dyDescent="0.2">
      <c r="P60910" s="76"/>
    </row>
    <row r="60911" spans="16:16" x14ac:dyDescent="0.2">
      <c r="P60911" s="76"/>
    </row>
    <row r="60912" spans="16:16" x14ac:dyDescent="0.2">
      <c r="P60912" s="76"/>
    </row>
    <row r="60913" spans="16:16" x14ac:dyDescent="0.2">
      <c r="P60913" s="76"/>
    </row>
    <row r="60914" spans="16:16" x14ac:dyDescent="0.2">
      <c r="P60914" s="76"/>
    </row>
    <row r="60915" spans="16:16" x14ac:dyDescent="0.2">
      <c r="P60915" s="76"/>
    </row>
    <row r="60916" spans="16:16" x14ac:dyDescent="0.2">
      <c r="P60916" s="76"/>
    </row>
    <row r="60917" spans="16:16" x14ac:dyDescent="0.2">
      <c r="P60917" s="76"/>
    </row>
    <row r="60918" spans="16:16" x14ac:dyDescent="0.2">
      <c r="P60918" s="76"/>
    </row>
    <row r="60919" spans="16:16" x14ac:dyDescent="0.2">
      <c r="P60919" s="76"/>
    </row>
    <row r="60920" spans="16:16" x14ac:dyDescent="0.2">
      <c r="P60920" s="76"/>
    </row>
    <row r="60921" spans="16:16" x14ac:dyDescent="0.2">
      <c r="P60921" s="76"/>
    </row>
    <row r="60922" spans="16:16" x14ac:dyDescent="0.2">
      <c r="P60922" s="76"/>
    </row>
    <row r="60923" spans="16:16" x14ac:dyDescent="0.2">
      <c r="P60923" s="76"/>
    </row>
    <row r="60924" spans="16:16" x14ac:dyDescent="0.2">
      <c r="P60924" s="76"/>
    </row>
    <row r="60925" spans="16:16" x14ac:dyDescent="0.2">
      <c r="P60925" s="76"/>
    </row>
    <row r="60926" spans="16:16" x14ac:dyDescent="0.2">
      <c r="P60926" s="76"/>
    </row>
    <row r="60927" spans="16:16" x14ac:dyDescent="0.2">
      <c r="P60927" s="76"/>
    </row>
    <row r="60928" spans="16:16" x14ac:dyDescent="0.2">
      <c r="P60928" s="76"/>
    </row>
    <row r="60929" spans="16:16" x14ac:dyDescent="0.2">
      <c r="P60929" s="76"/>
    </row>
    <row r="60930" spans="16:16" x14ac:dyDescent="0.2">
      <c r="P60930" s="76"/>
    </row>
    <row r="60931" spans="16:16" x14ac:dyDescent="0.2">
      <c r="P60931" s="76"/>
    </row>
    <row r="60932" spans="16:16" x14ac:dyDescent="0.2">
      <c r="P60932" s="76"/>
    </row>
    <row r="60933" spans="16:16" x14ac:dyDescent="0.2">
      <c r="P60933" s="76"/>
    </row>
    <row r="60934" spans="16:16" x14ac:dyDescent="0.2">
      <c r="P60934" s="76"/>
    </row>
    <row r="60935" spans="16:16" x14ac:dyDescent="0.2">
      <c r="P60935" s="76"/>
    </row>
    <row r="60936" spans="16:16" x14ac:dyDescent="0.2">
      <c r="P60936" s="76"/>
    </row>
    <row r="60937" spans="16:16" x14ac:dyDescent="0.2">
      <c r="P60937" s="76"/>
    </row>
    <row r="60938" spans="16:16" x14ac:dyDescent="0.2">
      <c r="P60938" s="76"/>
    </row>
    <row r="60939" spans="16:16" x14ac:dyDescent="0.2">
      <c r="P60939" s="76"/>
    </row>
    <row r="60940" spans="16:16" x14ac:dyDescent="0.2">
      <c r="P60940" s="76"/>
    </row>
    <row r="60941" spans="16:16" x14ac:dyDescent="0.2">
      <c r="P60941" s="76"/>
    </row>
    <row r="60942" spans="16:16" x14ac:dyDescent="0.2">
      <c r="P60942" s="76"/>
    </row>
    <row r="60943" spans="16:16" x14ac:dyDescent="0.2">
      <c r="P60943" s="76"/>
    </row>
    <row r="60944" spans="16:16" x14ac:dyDescent="0.2">
      <c r="P60944" s="76"/>
    </row>
    <row r="60945" spans="16:16" x14ac:dyDescent="0.2">
      <c r="P60945" s="76"/>
    </row>
    <row r="60946" spans="16:16" x14ac:dyDescent="0.2">
      <c r="P60946" s="76"/>
    </row>
    <row r="60947" spans="16:16" x14ac:dyDescent="0.2">
      <c r="P60947" s="76"/>
    </row>
    <row r="60948" spans="16:16" x14ac:dyDescent="0.2">
      <c r="P60948" s="76"/>
    </row>
    <row r="60949" spans="16:16" x14ac:dyDescent="0.2">
      <c r="P60949" s="76"/>
    </row>
    <row r="60950" spans="16:16" x14ac:dyDescent="0.2">
      <c r="P60950" s="76"/>
    </row>
    <row r="60951" spans="16:16" x14ac:dyDescent="0.2">
      <c r="P60951" s="76"/>
    </row>
    <row r="60952" spans="16:16" x14ac:dyDescent="0.2">
      <c r="P60952" s="76"/>
    </row>
    <row r="60953" spans="16:16" x14ac:dyDescent="0.2">
      <c r="P60953" s="76"/>
    </row>
    <row r="60954" spans="16:16" x14ac:dyDescent="0.2">
      <c r="P60954" s="76"/>
    </row>
    <row r="60955" spans="16:16" x14ac:dyDescent="0.2">
      <c r="P60955" s="76"/>
    </row>
    <row r="60956" spans="16:16" x14ac:dyDescent="0.2">
      <c r="P60956" s="76"/>
    </row>
    <row r="60957" spans="16:16" x14ac:dyDescent="0.2">
      <c r="P60957" s="76"/>
    </row>
    <row r="60958" spans="16:16" x14ac:dyDescent="0.2">
      <c r="P60958" s="76"/>
    </row>
    <row r="60959" spans="16:16" x14ac:dyDescent="0.2">
      <c r="P60959" s="76"/>
    </row>
    <row r="60960" spans="16:16" x14ac:dyDescent="0.2">
      <c r="P60960" s="76"/>
    </row>
    <row r="60961" spans="16:16" x14ac:dyDescent="0.2">
      <c r="P60961" s="76"/>
    </row>
    <row r="60962" spans="16:16" x14ac:dyDescent="0.2">
      <c r="P60962" s="76"/>
    </row>
    <row r="60963" spans="16:16" x14ac:dyDescent="0.2">
      <c r="P60963" s="76"/>
    </row>
    <row r="60964" spans="16:16" x14ac:dyDescent="0.2">
      <c r="P60964" s="76"/>
    </row>
    <row r="60965" spans="16:16" x14ac:dyDescent="0.2">
      <c r="P60965" s="76"/>
    </row>
    <row r="60966" spans="16:16" x14ac:dyDescent="0.2">
      <c r="P60966" s="76"/>
    </row>
    <row r="60967" spans="16:16" x14ac:dyDescent="0.2">
      <c r="P60967" s="76"/>
    </row>
    <row r="60968" spans="16:16" x14ac:dyDescent="0.2">
      <c r="P60968" s="76"/>
    </row>
    <row r="60969" spans="16:16" x14ac:dyDescent="0.2">
      <c r="P60969" s="76"/>
    </row>
    <row r="60970" spans="16:16" x14ac:dyDescent="0.2">
      <c r="P60970" s="76"/>
    </row>
    <row r="60971" spans="16:16" x14ac:dyDescent="0.2">
      <c r="P60971" s="76"/>
    </row>
    <row r="60972" spans="16:16" x14ac:dyDescent="0.2">
      <c r="P60972" s="76"/>
    </row>
    <row r="60973" spans="16:16" x14ac:dyDescent="0.2">
      <c r="P60973" s="76"/>
    </row>
    <row r="60974" spans="16:16" x14ac:dyDescent="0.2">
      <c r="P60974" s="76"/>
    </row>
    <row r="60975" spans="16:16" x14ac:dyDescent="0.2">
      <c r="P60975" s="76"/>
    </row>
    <row r="60976" spans="16:16" x14ac:dyDescent="0.2">
      <c r="P60976" s="76"/>
    </row>
    <row r="60977" spans="16:16" x14ac:dyDescent="0.2">
      <c r="P60977" s="76"/>
    </row>
    <row r="60978" spans="16:16" x14ac:dyDescent="0.2">
      <c r="P60978" s="76"/>
    </row>
    <row r="60979" spans="16:16" x14ac:dyDescent="0.2">
      <c r="P60979" s="76"/>
    </row>
    <row r="60980" spans="16:16" x14ac:dyDescent="0.2">
      <c r="P60980" s="76"/>
    </row>
    <row r="60981" spans="16:16" x14ac:dyDescent="0.2">
      <c r="P60981" s="76"/>
    </row>
    <row r="60982" spans="16:16" x14ac:dyDescent="0.2">
      <c r="P60982" s="76"/>
    </row>
    <row r="60983" spans="16:16" x14ac:dyDescent="0.2">
      <c r="P60983" s="76"/>
    </row>
    <row r="60984" spans="16:16" x14ac:dyDescent="0.2">
      <c r="P60984" s="76"/>
    </row>
    <row r="60985" spans="16:16" x14ac:dyDescent="0.2">
      <c r="P60985" s="76"/>
    </row>
    <row r="60986" spans="16:16" x14ac:dyDescent="0.2">
      <c r="P60986" s="76"/>
    </row>
    <row r="60987" spans="16:16" x14ac:dyDescent="0.2">
      <c r="P60987" s="76"/>
    </row>
    <row r="60988" spans="16:16" x14ac:dyDescent="0.2">
      <c r="P60988" s="76"/>
    </row>
    <row r="60989" spans="16:16" x14ac:dyDescent="0.2">
      <c r="P60989" s="76"/>
    </row>
    <row r="60990" spans="16:16" x14ac:dyDescent="0.2">
      <c r="P60990" s="76"/>
    </row>
    <row r="60991" spans="16:16" x14ac:dyDescent="0.2">
      <c r="P60991" s="76"/>
    </row>
    <row r="60992" spans="16:16" x14ac:dyDescent="0.2">
      <c r="P60992" s="76"/>
    </row>
    <row r="60993" spans="16:16" x14ac:dyDescent="0.2">
      <c r="P60993" s="76"/>
    </row>
    <row r="60994" spans="16:16" x14ac:dyDescent="0.2">
      <c r="P60994" s="76"/>
    </row>
    <row r="60995" spans="16:16" x14ac:dyDescent="0.2">
      <c r="P60995" s="76"/>
    </row>
    <row r="60996" spans="16:16" x14ac:dyDescent="0.2">
      <c r="P60996" s="76"/>
    </row>
    <row r="60997" spans="16:16" x14ac:dyDescent="0.2">
      <c r="P60997" s="76"/>
    </row>
    <row r="60998" spans="16:16" x14ac:dyDescent="0.2">
      <c r="P60998" s="76"/>
    </row>
    <row r="60999" spans="16:16" x14ac:dyDescent="0.2">
      <c r="P60999" s="76"/>
    </row>
    <row r="61000" spans="16:16" x14ac:dyDescent="0.2">
      <c r="P61000" s="76"/>
    </row>
    <row r="61001" spans="16:16" x14ac:dyDescent="0.2">
      <c r="P61001" s="76"/>
    </row>
    <row r="61002" spans="16:16" x14ac:dyDescent="0.2">
      <c r="P61002" s="76"/>
    </row>
    <row r="61003" spans="16:16" x14ac:dyDescent="0.2">
      <c r="P61003" s="76"/>
    </row>
    <row r="61004" spans="16:16" x14ac:dyDescent="0.2">
      <c r="P61004" s="76"/>
    </row>
    <row r="61005" spans="16:16" x14ac:dyDescent="0.2">
      <c r="P61005" s="76"/>
    </row>
    <row r="61006" spans="16:16" x14ac:dyDescent="0.2">
      <c r="P61006" s="76"/>
    </row>
    <row r="61007" spans="16:16" x14ac:dyDescent="0.2">
      <c r="P61007" s="76"/>
    </row>
    <row r="61008" spans="16:16" x14ac:dyDescent="0.2">
      <c r="P61008" s="76"/>
    </row>
    <row r="61009" spans="16:16" x14ac:dyDescent="0.2">
      <c r="P61009" s="76"/>
    </row>
    <row r="61010" spans="16:16" x14ac:dyDescent="0.2">
      <c r="P61010" s="76"/>
    </row>
    <row r="61011" spans="16:16" x14ac:dyDescent="0.2">
      <c r="P61011" s="76"/>
    </row>
    <row r="61012" spans="16:16" x14ac:dyDescent="0.2">
      <c r="P61012" s="76"/>
    </row>
    <row r="61013" spans="16:16" x14ac:dyDescent="0.2">
      <c r="P61013" s="76"/>
    </row>
    <row r="61014" spans="16:16" x14ac:dyDescent="0.2">
      <c r="P61014" s="76"/>
    </row>
    <row r="61015" spans="16:16" x14ac:dyDescent="0.2">
      <c r="P61015" s="76"/>
    </row>
    <row r="61016" spans="16:16" x14ac:dyDescent="0.2">
      <c r="P61016" s="76"/>
    </row>
    <row r="61017" spans="16:16" x14ac:dyDescent="0.2">
      <c r="P61017" s="76"/>
    </row>
    <row r="61018" spans="16:16" x14ac:dyDescent="0.2">
      <c r="P61018" s="76"/>
    </row>
    <row r="61019" spans="16:16" x14ac:dyDescent="0.2">
      <c r="P61019" s="76"/>
    </row>
    <row r="61020" spans="16:16" x14ac:dyDescent="0.2">
      <c r="P61020" s="76"/>
    </row>
    <row r="61021" spans="16:16" x14ac:dyDescent="0.2">
      <c r="P61021" s="76"/>
    </row>
    <row r="61022" spans="16:16" x14ac:dyDescent="0.2">
      <c r="P61022" s="76"/>
    </row>
    <row r="61023" spans="16:16" x14ac:dyDescent="0.2">
      <c r="P61023" s="76"/>
    </row>
    <row r="61024" spans="16:16" x14ac:dyDescent="0.2">
      <c r="P61024" s="76"/>
    </row>
    <row r="61025" spans="16:16" x14ac:dyDescent="0.2">
      <c r="P61025" s="76"/>
    </row>
    <row r="61026" spans="16:16" x14ac:dyDescent="0.2">
      <c r="P61026" s="76"/>
    </row>
    <row r="61027" spans="16:16" x14ac:dyDescent="0.2">
      <c r="P61027" s="76"/>
    </row>
    <row r="61028" spans="16:16" x14ac:dyDescent="0.2">
      <c r="P61028" s="76"/>
    </row>
    <row r="61029" spans="16:16" x14ac:dyDescent="0.2">
      <c r="P61029" s="76"/>
    </row>
    <row r="61030" spans="16:16" x14ac:dyDescent="0.2">
      <c r="P61030" s="76"/>
    </row>
    <row r="61031" spans="16:16" x14ac:dyDescent="0.2">
      <c r="P61031" s="76"/>
    </row>
    <row r="61032" spans="16:16" x14ac:dyDescent="0.2">
      <c r="P61032" s="76"/>
    </row>
    <row r="61033" spans="16:16" x14ac:dyDescent="0.2">
      <c r="P61033" s="76"/>
    </row>
    <row r="61034" spans="16:16" x14ac:dyDescent="0.2">
      <c r="P61034" s="76"/>
    </row>
    <row r="61035" spans="16:16" x14ac:dyDescent="0.2">
      <c r="P61035" s="76"/>
    </row>
    <row r="61036" spans="16:16" x14ac:dyDescent="0.2">
      <c r="P61036" s="76"/>
    </row>
    <row r="61037" spans="16:16" x14ac:dyDescent="0.2">
      <c r="P61037" s="76"/>
    </row>
    <row r="61038" spans="16:16" x14ac:dyDescent="0.2">
      <c r="P61038" s="76"/>
    </row>
    <row r="61039" spans="16:16" x14ac:dyDescent="0.2">
      <c r="P61039" s="76"/>
    </row>
    <row r="61040" spans="16:16" x14ac:dyDescent="0.2">
      <c r="P61040" s="76"/>
    </row>
    <row r="61041" spans="16:16" x14ac:dyDescent="0.2">
      <c r="P61041" s="76"/>
    </row>
    <row r="61042" spans="16:16" x14ac:dyDescent="0.2">
      <c r="P61042" s="76"/>
    </row>
    <row r="61043" spans="16:16" x14ac:dyDescent="0.2">
      <c r="P61043" s="76"/>
    </row>
    <row r="61044" spans="16:16" x14ac:dyDescent="0.2">
      <c r="P61044" s="76"/>
    </row>
    <row r="61045" spans="16:16" x14ac:dyDescent="0.2">
      <c r="P61045" s="76"/>
    </row>
    <row r="61046" spans="16:16" x14ac:dyDescent="0.2">
      <c r="P61046" s="76"/>
    </row>
    <row r="61047" spans="16:16" x14ac:dyDescent="0.2">
      <c r="P61047" s="76"/>
    </row>
    <row r="61048" spans="16:16" x14ac:dyDescent="0.2">
      <c r="P61048" s="76"/>
    </row>
    <row r="61049" spans="16:16" x14ac:dyDescent="0.2">
      <c r="P61049" s="76"/>
    </row>
    <row r="61050" spans="16:16" x14ac:dyDescent="0.2">
      <c r="P61050" s="76"/>
    </row>
    <row r="61051" spans="16:16" x14ac:dyDescent="0.2">
      <c r="P61051" s="76"/>
    </row>
    <row r="61052" spans="16:16" x14ac:dyDescent="0.2">
      <c r="P61052" s="76"/>
    </row>
    <row r="61053" spans="16:16" x14ac:dyDescent="0.2">
      <c r="P61053" s="76"/>
    </row>
    <row r="61054" spans="16:16" x14ac:dyDescent="0.2">
      <c r="P61054" s="76"/>
    </row>
    <row r="61055" spans="16:16" x14ac:dyDescent="0.2">
      <c r="P61055" s="76"/>
    </row>
    <row r="61056" spans="16:16" x14ac:dyDescent="0.2">
      <c r="P61056" s="76"/>
    </row>
    <row r="61057" spans="16:16" x14ac:dyDescent="0.2">
      <c r="P61057" s="76"/>
    </row>
    <row r="61058" spans="16:16" x14ac:dyDescent="0.2">
      <c r="P61058" s="76"/>
    </row>
    <row r="61059" spans="16:16" x14ac:dyDescent="0.2">
      <c r="P61059" s="76"/>
    </row>
    <row r="61060" spans="16:16" x14ac:dyDescent="0.2">
      <c r="P61060" s="76"/>
    </row>
    <row r="61061" spans="16:16" x14ac:dyDescent="0.2">
      <c r="P61061" s="76"/>
    </row>
    <row r="61062" spans="16:16" x14ac:dyDescent="0.2">
      <c r="P61062" s="76"/>
    </row>
    <row r="61063" spans="16:16" x14ac:dyDescent="0.2">
      <c r="P61063" s="76"/>
    </row>
    <row r="61064" spans="16:16" x14ac:dyDescent="0.2">
      <c r="P61064" s="76"/>
    </row>
    <row r="61065" spans="16:16" x14ac:dyDescent="0.2">
      <c r="P61065" s="76"/>
    </row>
    <row r="61066" spans="16:16" x14ac:dyDescent="0.2">
      <c r="P61066" s="76"/>
    </row>
    <row r="61067" spans="16:16" x14ac:dyDescent="0.2">
      <c r="P61067" s="76"/>
    </row>
    <row r="61068" spans="16:16" x14ac:dyDescent="0.2">
      <c r="P61068" s="76"/>
    </row>
    <row r="61069" spans="16:16" x14ac:dyDescent="0.2">
      <c r="P61069" s="76"/>
    </row>
    <row r="61070" spans="16:16" x14ac:dyDescent="0.2">
      <c r="P61070" s="76"/>
    </row>
    <row r="61071" spans="16:16" x14ac:dyDescent="0.2">
      <c r="P61071" s="76"/>
    </row>
    <row r="61072" spans="16:16" x14ac:dyDescent="0.2">
      <c r="P61072" s="76"/>
    </row>
    <row r="61073" spans="16:16" x14ac:dyDescent="0.2">
      <c r="P61073" s="76"/>
    </row>
    <row r="61074" spans="16:16" x14ac:dyDescent="0.2">
      <c r="P61074" s="76"/>
    </row>
    <row r="61075" spans="16:16" x14ac:dyDescent="0.2">
      <c r="P61075" s="76"/>
    </row>
    <row r="61076" spans="16:16" x14ac:dyDescent="0.2">
      <c r="P61076" s="76"/>
    </row>
    <row r="61077" spans="16:16" x14ac:dyDescent="0.2">
      <c r="P61077" s="76"/>
    </row>
    <row r="61078" spans="16:16" x14ac:dyDescent="0.2">
      <c r="P61078" s="76"/>
    </row>
    <row r="61079" spans="16:16" x14ac:dyDescent="0.2">
      <c r="P61079" s="76"/>
    </row>
    <row r="61080" spans="16:16" x14ac:dyDescent="0.2">
      <c r="P61080" s="76"/>
    </row>
    <row r="61081" spans="16:16" x14ac:dyDescent="0.2">
      <c r="P61081" s="76"/>
    </row>
    <row r="61082" spans="16:16" x14ac:dyDescent="0.2">
      <c r="P61082" s="76"/>
    </row>
    <row r="61083" spans="16:16" x14ac:dyDescent="0.2">
      <c r="P61083" s="76"/>
    </row>
    <row r="61084" spans="16:16" x14ac:dyDescent="0.2">
      <c r="P61084" s="76"/>
    </row>
    <row r="61085" spans="16:16" x14ac:dyDescent="0.2">
      <c r="P61085" s="76"/>
    </row>
    <row r="61086" spans="16:16" x14ac:dyDescent="0.2">
      <c r="P61086" s="76"/>
    </row>
    <row r="61087" spans="16:16" x14ac:dyDescent="0.2">
      <c r="P61087" s="76"/>
    </row>
    <row r="61088" spans="16:16" x14ac:dyDescent="0.2">
      <c r="P61088" s="76"/>
    </row>
    <row r="61089" spans="16:16" x14ac:dyDescent="0.2">
      <c r="P61089" s="76"/>
    </row>
    <row r="61090" spans="16:16" x14ac:dyDescent="0.2">
      <c r="P61090" s="76"/>
    </row>
    <row r="61091" spans="16:16" x14ac:dyDescent="0.2">
      <c r="P61091" s="76"/>
    </row>
    <row r="61092" spans="16:16" x14ac:dyDescent="0.2">
      <c r="P61092" s="76"/>
    </row>
    <row r="61093" spans="16:16" x14ac:dyDescent="0.2">
      <c r="P61093" s="76"/>
    </row>
    <row r="61094" spans="16:16" x14ac:dyDescent="0.2">
      <c r="P61094" s="76"/>
    </row>
    <row r="61095" spans="16:16" x14ac:dyDescent="0.2">
      <c r="P61095" s="76"/>
    </row>
    <row r="61096" spans="16:16" x14ac:dyDescent="0.2">
      <c r="P61096" s="76"/>
    </row>
    <row r="61097" spans="16:16" x14ac:dyDescent="0.2">
      <c r="P61097" s="76"/>
    </row>
    <row r="61098" spans="16:16" x14ac:dyDescent="0.2">
      <c r="P61098" s="76"/>
    </row>
    <row r="61099" spans="16:16" x14ac:dyDescent="0.2">
      <c r="P61099" s="76"/>
    </row>
    <row r="61100" spans="16:16" x14ac:dyDescent="0.2">
      <c r="P61100" s="76"/>
    </row>
    <row r="61101" spans="16:16" x14ac:dyDescent="0.2">
      <c r="P61101" s="76"/>
    </row>
    <row r="61102" spans="16:16" x14ac:dyDescent="0.2">
      <c r="P61102" s="76"/>
    </row>
    <row r="61103" spans="16:16" x14ac:dyDescent="0.2">
      <c r="P61103" s="76"/>
    </row>
    <row r="61104" spans="16:16" x14ac:dyDescent="0.2">
      <c r="P61104" s="76"/>
    </row>
    <row r="61105" spans="16:16" x14ac:dyDescent="0.2">
      <c r="P61105" s="76"/>
    </row>
    <row r="61106" spans="16:16" x14ac:dyDescent="0.2">
      <c r="P61106" s="76"/>
    </row>
    <row r="61107" spans="16:16" x14ac:dyDescent="0.2">
      <c r="P61107" s="76"/>
    </row>
    <row r="61108" spans="16:16" x14ac:dyDescent="0.2">
      <c r="P61108" s="76"/>
    </row>
    <row r="61109" spans="16:16" x14ac:dyDescent="0.2">
      <c r="P61109" s="76"/>
    </row>
    <row r="61110" spans="16:16" x14ac:dyDescent="0.2">
      <c r="P61110" s="76"/>
    </row>
    <row r="61111" spans="16:16" x14ac:dyDescent="0.2">
      <c r="P61111" s="76"/>
    </row>
    <row r="61112" spans="16:16" x14ac:dyDescent="0.2">
      <c r="P61112" s="76"/>
    </row>
    <row r="61113" spans="16:16" x14ac:dyDescent="0.2">
      <c r="P61113" s="76"/>
    </row>
    <row r="61114" spans="16:16" x14ac:dyDescent="0.2">
      <c r="P61114" s="76"/>
    </row>
    <row r="61115" spans="16:16" x14ac:dyDescent="0.2">
      <c r="P61115" s="76"/>
    </row>
    <row r="61116" spans="16:16" x14ac:dyDescent="0.2">
      <c r="P61116" s="76"/>
    </row>
    <row r="61117" spans="16:16" x14ac:dyDescent="0.2">
      <c r="P61117" s="76"/>
    </row>
    <row r="61118" spans="16:16" x14ac:dyDescent="0.2">
      <c r="P61118" s="76"/>
    </row>
    <row r="61119" spans="16:16" x14ac:dyDescent="0.2">
      <c r="P61119" s="76"/>
    </row>
    <row r="61120" spans="16:16" x14ac:dyDescent="0.2">
      <c r="P61120" s="76"/>
    </row>
    <row r="61121" spans="16:16" x14ac:dyDescent="0.2">
      <c r="P61121" s="76"/>
    </row>
    <row r="61122" spans="16:16" x14ac:dyDescent="0.2">
      <c r="P61122" s="76"/>
    </row>
    <row r="61123" spans="16:16" x14ac:dyDescent="0.2">
      <c r="P61123" s="76"/>
    </row>
    <row r="61124" spans="16:16" x14ac:dyDescent="0.2">
      <c r="P61124" s="76"/>
    </row>
    <row r="61125" spans="16:16" x14ac:dyDescent="0.2">
      <c r="P61125" s="76"/>
    </row>
    <row r="61126" spans="16:16" x14ac:dyDescent="0.2">
      <c r="P61126" s="76"/>
    </row>
    <row r="61127" spans="16:16" x14ac:dyDescent="0.2">
      <c r="P61127" s="76"/>
    </row>
    <row r="61128" spans="16:16" x14ac:dyDescent="0.2">
      <c r="P61128" s="76"/>
    </row>
    <row r="61129" spans="16:16" x14ac:dyDescent="0.2">
      <c r="P61129" s="76"/>
    </row>
    <row r="61130" spans="16:16" x14ac:dyDescent="0.2">
      <c r="P61130" s="76"/>
    </row>
    <row r="61131" spans="16:16" x14ac:dyDescent="0.2">
      <c r="P61131" s="76"/>
    </row>
    <row r="61132" spans="16:16" x14ac:dyDescent="0.2">
      <c r="P61132" s="76"/>
    </row>
    <row r="61133" spans="16:16" x14ac:dyDescent="0.2">
      <c r="P61133" s="76"/>
    </row>
    <row r="61134" spans="16:16" x14ac:dyDescent="0.2">
      <c r="P61134" s="76"/>
    </row>
    <row r="61135" spans="16:16" x14ac:dyDescent="0.2">
      <c r="P61135" s="76"/>
    </row>
    <row r="61136" spans="16:16" x14ac:dyDescent="0.2">
      <c r="P61136" s="76"/>
    </row>
    <row r="61137" spans="16:16" x14ac:dyDescent="0.2">
      <c r="P61137" s="76"/>
    </row>
    <row r="61138" spans="16:16" x14ac:dyDescent="0.2">
      <c r="P61138" s="76"/>
    </row>
    <row r="61139" spans="16:16" x14ac:dyDescent="0.2">
      <c r="P61139" s="76"/>
    </row>
    <row r="61140" spans="16:16" x14ac:dyDescent="0.2">
      <c r="P61140" s="76"/>
    </row>
    <row r="61141" spans="16:16" x14ac:dyDescent="0.2">
      <c r="P61141" s="76"/>
    </row>
    <row r="61142" spans="16:16" x14ac:dyDescent="0.2">
      <c r="P61142" s="76"/>
    </row>
    <row r="61143" spans="16:16" x14ac:dyDescent="0.2">
      <c r="P61143" s="76"/>
    </row>
    <row r="61144" spans="16:16" x14ac:dyDescent="0.2">
      <c r="P61144" s="76"/>
    </row>
    <row r="61145" spans="16:16" x14ac:dyDescent="0.2">
      <c r="P61145" s="76"/>
    </row>
    <row r="61146" spans="16:16" x14ac:dyDescent="0.2">
      <c r="P61146" s="76"/>
    </row>
    <row r="61147" spans="16:16" x14ac:dyDescent="0.2">
      <c r="P61147" s="76"/>
    </row>
    <row r="61148" spans="16:16" x14ac:dyDescent="0.2">
      <c r="P61148" s="76"/>
    </row>
    <row r="61149" spans="16:16" x14ac:dyDescent="0.2">
      <c r="P61149" s="76"/>
    </row>
    <row r="61150" spans="16:16" x14ac:dyDescent="0.2">
      <c r="P61150" s="76"/>
    </row>
    <row r="61151" spans="16:16" x14ac:dyDescent="0.2">
      <c r="P61151" s="76"/>
    </row>
    <row r="61152" spans="16:16" x14ac:dyDescent="0.2">
      <c r="P61152" s="76"/>
    </row>
    <row r="61153" spans="16:16" x14ac:dyDescent="0.2">
      <c r="P61153" s="76"/>
    </row>
    <row r="61154" spans="16:16" x14ac:dyDescent="0.2">
      <c r="P61154" s="76"/>
    </row>
    <row r="61155" spans="16:16" x14ac:dyDescent="0.2">
      <c r="P61155" s="76"/>
    </row>
    <row r="61156" spans="16:16" x14ac:dyDescent="0.2">
      <c r="P61156" s="76"/>
    </row>
    <row r="61157" spans="16:16" x14ac:dyDescent="0.2">
      <c r="P61157" s="76"/>
    </row>
    <row r="61158" spans="16:16" x14ac:dyDescent="0.2">
      <c r="P61158" s="76"/>
    </row>
    <row r="61159" spans="16:16" x14ac:dyDescent="0.2">
      <c r="P61159" s="76"/>
    </row>
    <row r="61160" spans="16:16" x14ac:dyDescent="0.2">
      <c r="P61160" s="76"/>
    </row>
    <row r="61161" spans="16:16" x14ac:dyDescent="0.2">
      <c r="P61161" s="76"/>
    </row>
    <row r="61162" spans="16:16" x14ac:dyDescent="0.2">
      <c r="P61162" s="76"/>
    </row>
    <row r="61163" spans="16:16" x14ac:dyDescent="0.2">
      <c r="P61163" s="76"/>
    </row>
    <row r="61164" spans="16:16" x14ac:dyDescent="0.2">
      <c r="P61164" s="76"/>
    </row>
    <row r="61165" spans="16:16" x14ac:dyDescent="0.2">
      <c r="P61165" s="76"/>
    </row>
    <row r="61166" spans="16:16" x14ac:dyDescent="0.2">
      <c r="P61166" s="76"/>
    </row>
    <row r="61167" spans="16:16" x14ac:dyDescent="0.2">
      <c r="P61167" s="76"/>
    </row>
    <row r="61168" spans="16:16" x14ac:dyDescent="0.2">
      <c r="P61168" s="76"/>
    </row>
    <row r="61169" spans="16:16" x14ac:dyDescent="0.2">
      <c r="P61169" s="76"/>
    </row>
    <row r="61170" spans="16:16" x14ac:dyDescent="0.2">
      <c r="P61170" s="76"/>
    </row>
    <row r="61171" spans="16:16" x14ac:dyDescent="0.2">
      <c r="P61171" s="76"/>
    </row>
    <row r="61172" spans="16:16" x14ac:dyDescent="0.2">
      <c r="P61172" s="76"/>
    </row>
    <row r="61173" spans="16:16" x14ac:dyDescent="0.2">
      <c r="P61173" s="76"/>
    </row>
    <row r="61174" spans="16:16" x14ac:dyDescent="0.2">
      <c r="P61174" s="76"/>
    </row>
    <row r="61175" spans="16:16" x14ac:dyDescent="0.2">
      <c r="P61175" s="76"/>
    </row>
    <row r="61176" spans="16:16" x14ac:dyDescent="0.2">
      <c r="P61176" s="76"/>
    </row>
    <row r="61177" spans="16:16" x14ac:dyDescent="0.2">
      <c r="P61177" s="76"/>
    </row>
    <row r="61178" spans="16:16" x14ac:dyDescent="0.2">
      <c r="P61178" s="76"/>
    </row>
    <row r="61179" spans="16:16" x14ac:dyDescent="0.2">
      <c r="P61179" s="76"/>
    </row>
    <row r="61180" spans="16:16" x14ac:dyDescent="0.2">
      <c r="P61180" s="76"/>
    </row>
    <row r="61181" spans="16:16" x14ac:dyDescent="0.2">
      <c r="P61181" s="76"/>
    </row>
    <row r="61182" spans="16:16" x14ac:dyDescent="0.2">
      <c r="P61182" s="76"/>
    </row>
    <row r="61183" spans="16:16" x14ac:dyDescent="0.2">
      <c r="P61183" s="76"/>
    </row>
    <row r="61184" spans="16:16" x14ac:dyDescent="0.2">
      <c r="P61184" s="76"/>
    </row>
    <row r="61185" spans="16:16" x14ac:dyDescent="0.2">
      <c r="P61185" s="76"/>
    </row>
    <row r="61186" spans="16:16" x14ac:dyDescent="0.2">
      <c r="P61186" s="76"/>
    </row>
    <row r="61187" spans="16:16" x14ac:dyDescent="0.2">
      <c r="P61187" s="76"/>
    </row>
    <row r="61188" spans="16:16" x14ac:dyDescent="0.2">
      <c r="P61188" s="76"/>
    </row>
    <row r="61189" spans="16:16" x14ac:dyDescent="0.2">
      <c r="P61189" s="76"/>
    </row>
    <row r="61190" spans="16:16" x14ac:dyDescent="0.2">
      <c r="P61190" s="76"/>
    </row>
    <row r="61191" spans="16:16" x14ac:dyDescent="0.2">
      <c r="P61191" s="76"/>
    </row>
    <row r="61192" spans="16:16" x14ac:dyDescent="0.2">
      <c r="P61192" s="76"/>
    </row>
    <row r="61193" spans="16:16" x14ac:dyDescent="0.2">
      <c r="P61193" s="76"/>
    </row>
    <row r="61194" spans="16:16" x14ac:dyDescent="0.2">
      <c r="P61194" s="76"/>
    </row>
    <row r="61195" spans="16:16" x14ac:dyDescent="0.2">
      <c r="P61195" s="76"/>
    </row>
    <row r="61196" spans="16:16" x14ac:dyDescent="0.2">
      <c r="P61196" s="76"/>
    </row>
    <row r="61197" spans="16:16" x14ac:dyDescent="0.2">
      <c r="P61197" s="76"/>
    </row>
    <row r="61198" spans="16:16" x14ac:dyDescent="0.2">
      <c r="P61198" s="76"/>
    </row>
    <row r="61199" spans="16:16" x14ac:dyDescent="0.2">
      <c r="P61199" s="76"/>
    </row>
    <row r="61200" spans="16:16" x14ac:dyDescent="0.2">
      <c r="P61200" s="76"/>
    </row>
    <row r="61201" spans="16:16" x14ac:dyDescent="0.2">
      <c r="P61201" s="76"/>
    </row>
    <row r="61202" spans="16:16" x14ac:dyDescent="0.2">
      <c r="P61202" s="76"/>
    </row>
    <row r="61203" spans="16:16" x14ac:dyDescent="0.2">
      <c r="P61203" s="76"/>
    </row>
    <row r="61204" spans="16:16" x14ac:dyDescent="0.2">
      <c r="P61204" s="76"/>
    </row>
    <row r="61205" spans="16:16" x14ac:dyDescent="0.2">
      <c r="P61205" s="76"/>
    </row>
    <row r="61206" spans="16:16" x14ac:dyDescent="0.2">
      <c r="P61206" s="76"/>
    </row>
    <row r="61207" spans="16:16" x14ac:dyDescent="0.2">
      <c r="P61207" s="76"/>
    </row>
    <row r="61208" spans="16:16" x14ac:dyDescent="0.2">
      <c r="P61208" s="76"/>
    </row>
    <row r="61209" spans="16:16" x14ac:dyDescent="0.2">
      <c r="P61209" s="76"/>
    </row>
    <row r="61210" spans="16:16" x14ac:dyDescent="0.2">
      <c r="P61210" s="76"/>
    </row>
    <row r="61211" spans="16:16" x14ac:dyDescent="0.2">
      <c r="P61211" s="76"/>
    </row>
    <row r="61212" spans="16:16" x14ac:dyDescent="0.2">
      <c r="P61212" s="76"/>
    </row>
    <row r="61213" spans="16:16" x14ac:dyDescent="0.2">
      <c r="P61213" s="76"/>
    </row>
    <row r="61214" spans="16:16" x14ac:dyDescent="0.2">
      <c r="P61214" s="76"/>
    </row>
    <row r="61215" spans="16:16" x14ac:dyDescent="0.2">
      <c r="P61215" s="76"/>
    </row>
    <row r="61216" spans="16:16" x14ac:dyDescent="0.2">
      <c r="P61216" s="76"/>
    </row>
    <row r="61217" spans="16:16" x14ac:dyDescent="0.2">
      <c r="P61217" s="76"/>
    </row>
    <row r="61218" spans="16:16" x14ac:dyDescent="0.2">
      <c r="P61218" s="76"/>
    </row>
    <row r="61219" spans="16:16" x14ac:dyDescent="0.2">
      <c r="P61219" s="76"/>
    </row>
    <row r="61220" spans="16:16" x14ac:dyDescent="0.2">
      <c r="P61220" s="76"/>
    </row>
    <row r="61221" spans="16:16" x14ac:dyDescent="0.2">
      <c r="P61221" s="76"/>
    </row>
    <row r="61222" spans="16:16" x14ac:dyDescent="0.2">
      <c r="P61222" s="76"/>
    </row>
    <row r="61223" spans="16:16" x14ac:dyDescent="0.2">
      <c r="P61223" s="76"/>
    </row>
    <row r="61224" spans="16:16" x14ac:dyDescent="0.2">
      <c r="P61224" s="76"/>
    </row>
    <row r="61225" spans="16:16" x14ac:dyDescent="0.2">
      <c r="P61225" s="76"/>
    </row>
    <row r="61226" spans="16:16" x14ac:dyDescent="0.2">
      <c r="P61226" s="76"/>
    </row>
    <row r="61227" spans="16:16" x14ac:dyDescent="0.2">
      <c r="P61227" s="76"/>
    </row>
    <row r="61228" spans="16:16" x14ac:dyDescent="0.2">
      <c r="P61228" s="76"/>
    </row>
    <row r="61229" spans="16:16" x14ac:dyDescent="0.2">
      <c r="P61229" s="76"/>
    </row>
    <row r="61230" spans="16:16" x14ac:dyDescent="0.2">
      <c r="P61230" s="76"/>
    </row>
    <row r="61231" spans="16:16" x14ac:dyDescent="0.2">
      <c r="P61231" s="76"/>
    </row>
    <row r="61232" spans="16:16" x14ac:dyDescent="0.2">
      <c r="P61232" s="76"/>
    </row>
    <row r="61233" spans="16:16" x14ac:dyDescent="0.2">
      <c r="P61233" s="76"/>
    </row>
    <row r="61234" spans="16:16" x14ac:dyDescent="0.2">
      <c r="P61234" s="76"/>
    </row>
    <row r="61235" spans="16:16" x14ac:dyDescent="0.2">
      <c r="P61235" s="76"/>
    </row>
    <row r="61236" spans="16:16" x14ac:dyDescent="0.2">
      <c r="P61236" s="76"/>
    </row>
    <row r="61237" spans="16:16" x14ac:dyDescent="0.2">
      <c r="P61237" s="76"/>
    </row>
    <row r="61238" spans="16:16" x14ac:dyDescent="0.2">
      <c r="P61238" s="76"/>
    </row>
    <row r="61239" spans="16:16" x14ac:dyDescent="0.2">
      <c r="P61239" s="76"/>
    </row>
    <row r="61240" spans="16:16" x14ac:dyDescent="0.2">
      <c r="P61240" s="76"/>
    </row>
    <row r="61241" spans="16:16" x14ac:dyDescent="0.2">
      <c r="P61241" s="76"/>
    </row>
    <row r="61242" spans="16:16" x14ac:dyDescent="0.2">
      <c r="P61242" s="76"/>
    </row>
    <row r="61243" spans="16:16" x14ac:dyDescent="0.2">
      <c r="P61243" s="76"/>
    </row>
    <row r="61244" spans="16:16" x14ac:dyDescent="0.2">
      <c r="P61244" s="76"/>
    </row>
    <row r="61245" spans="16:16" x14ac:dyDescent="0.2">
      <c r="P61245" s="76"/>
    </row>
    <row r="61246" spans="16:16" x14ac:dyDescent="0.2">
      <c r="P61246" s="76"/>
    </row>
    <row r="61247" spans="16:16" x14ac:dyDescent="0.2">
      <c r="P61247" s="76"/>
    </row>
    <row r="61248" spans="16:16" x14ac:dyDescent="0.2">
      <c r="P61248" s="76"/>
    </row>
    <row r="61249" spans="16:16" x14ac:dyDescent="0.2">
      <c r="P61249" s="76"/>
    </row>
    <row r="61250" spans="16:16" x14ac:dyDescent="0.2">
      <c r="P61250" s="76"/>
    </row>
    <row r="61251" spans="16:16" x14ac:dyDescent="0.2">
      <c r="P61251" s="76"/>
    </row>
    <row r="61252" spans="16:16" x14ac:dyDescent="0.2">
      <c r="P61252" s="76"/>
    </row>
    <row r="61253" spans="16:16" x14ac:dyDescent="0.2">
      <c r="P61253" s="76"/>
    </row>
    <row r="61254" spans="16:16" x14ac:dyDescent="0.2">
      <c r="P61254" s="76"/>
    </row>
    <row r="61255" spans="16:16" x14ac:dyDescent="0.2">
      <c r="P61255" s="76"/>
    </row>
    <row r="61256" spans="16:16" x14ac:dyDescent="0.2">
      <c r="P61256" s="76"/>
    </row>
    <row r="61257" spans="16:16" x14ac:dyDescent="0.2">
      <c r="P61257" s="76"/>
    </row>
    <row r="61258" spans="16:16" x14ac:dyDescent="0.2">
      <c r="P61258" s="76"/>
    </row>
    <row r="61259" spans="16:16" x14ac:dyDescent="0.2">
      <c r="P61259" s="76"/>
    </row>
    <row r="61260" spans="16:16" x14ac:dyDescent="0.2">
      <c r="P61260" s="76"/>
    </row>
    <row r="61261" spans="16:16" x14ac:dyDescent="0.2">
      <c r="P61261" s="76"/>
    </row>
    <row r="61262" spans="16:16" x14ac:dyDescent="0.2">
      <c r="P61262" s="76"/>
    </row>
    <row r="61263" spans="16:16" x14ac:dyDescent="0.2">
      <c r="P61263" s="76"/>
    </row>
    <row r="61264" spans="16:16" x14ac:dyDescent="0.2">
      <c r="P61264" s="76"/>
    </row>
    <row r="61265" spans="16:16" x14ac:dyDescent="0.2">
      <c r="P61265" s="76"/>
    </row>
    <row r="61266" spans="16:16" x14ac:dyDescent="0.2">
      <c r="P61266" s="76"/>
    </row>
    <row r="61267" spans="16:16" x14ac:dyDescent="0.2">
      <c r="P61267" s="76"/>
    </row>
    <row r="61268" spans="16:16" x14ac:dyDescent="0.2">
      <c r="P61268" s="76"/>
    </row>
    <row r="61269" spans="16:16" x14ac:dyDescent="0.2">
      <c r="P61269" s="76"/>
    </row>
    <row r="61270" spans="16:16" x14ac:dyDescent="0.2">
      <c r="P61270" s="76"/>
    </row>
    <row r="61271" spans="16:16" x14ac:dyDescent="0.2">
      <c r="P61271" s="76"/>
    </row>
    <row r="61272" spans="16:16" x14ac:dyDescent="0.2">
      <c r="P61272" s="76"/>
    </row>
    <row r="61273" spans="16:16" x14ac:dyDescent="0.2">
      <c r="P61273" s="76"/>
    </row>
    <row r="61274" spans="16:16" x14ac:dyDescent="0.2">
      <c r="P61274" s="76"/>
    </row>
    <row r="61275" spans="16:16" x14ac:dyDescent="0.2">
      <c r="P61275" s="76"/>
    </row>
    <row r="61276" spans="16:16" x14ac:dyDescent="0.2">
      <c r="P61276" s="76"/>
    </row>
    <row r="61277" spans="16:16" x14ac:dyDescent="0.2">
      <c r="P61277" s="76"/>
    </row>
    <row r="61278" spans="16:16" x14ac:dyDescent="0.2">
      <c r="P61278" s="76"/>
    </row>
    <row r="61279" spans="16:16" x14ac:dyDescent="0.2">
      <c r="P61279" s="76"/>
    </row>
    <row r="61280" spans="16:16" x14ac:dyDescent="0.2">
      <c r="P61280" s="76"/>
    </row>
    <row r="61281" spans="16:16" x14ac:dyDescent="0.2">
      <c r="P61281" s="76"/>
    </row>
    <row r="61282" spans="16:16" x14ac:dyDescent="0.2">
      <c r="P61282" s="76"/>
    </row>
    <row r="61283" spans="16:16" x14ac:dyDescent="0.2">
      <c r="P61283" s="76"/>
    </row>
    <row r="61284" spans="16:16" x14ac:dyDescent="0.2">
      <c r="P61284" s="76"/>
    </row>
    <row r="61285" spans="16:16" x14ac:dyDescent="0.2">
      <c r="P61285" s="76"/>
    </row>
    <row r="61286" spans="16:16" x14ac:dyDescent="0.2">
      <c r="P61286" s="76"/>
    </row>
    <row r="61287" spans="16:16" x14ac:dyDescent="0.2">
      <c r="P61287" s="76"/>
    </row>
    <row r="61288" spans="16:16" x14ac:dyDescent="0.2">
      <c r="P61288" s="76"/>
    </row>
    <row r="61289" spans="16:16" x14ac:dyDescent="0.2">
      <c r="P61289" s="76"/>
    </row>
    <row r="61290" spans="16:16" x14ac:dyDescent="0.2">
      <c r="P61290" s="76"/>
    </row>
    <row r="61291" spans="16:16" x14ac:dyDescent="0.2">
      <c r="P61291" s="76"/>
    </row>
    <row r="61292" spans="16:16" x14ac:dyDescent="0.2">
      <c r="P61292" s="76"/>
    </row>
    <row r="61293" spans="16:16" x14ac:dyDescent="0.2">
      <c r="P61293" s="76"/>
    </row>
    <row r="61294" spans="16:16" x14ac:dyDescent="0.2">
      <c r="P61294" s="76"/>
    </row>
    <row r="61295" spans="16:16" x14ac:dyDescent="0.2">
      <c r="P61295" s="76"/>
    </row>
    <row r="61296" spans="16:16" x14ac:dyDescent="0.2">
      <c r="P61296" s="76"/>
    </row>
    <row r="61297" spans="16:16" x14ac:dyDescent="0.2">
      <c r="P61297" s="76"/>
    </row>
    <row r="61298" spans="16:16" x14ac:dyDescent="0.2">
      <c r="P61298" s="76"/>
    </row>
    <row r="61299" spans="16:16" x14ac:dyDescent="0.2">
      <c r="P61299" s="76"/>
    </row>
    <row r="61300" spans="16:16" x14ac:dyDescent="0.2">
      <c r="P61300" s="76"/>
    </row>
    <row r="61301" spans="16:16" x14ac:dyDescent="0.2">
      <c r="P61301" s="76"/>
    </row>
    <row r="61302" spans="16:16" x14ac:dyDescent="0.2">
      <c r="P61302" s="76"/>
    </row>
    <row r="61303" spans="16:16" x14ac:dyDescent="0.2">
      <c r="P61303" s="76"/>
    </row>
    <row r="61304" spans="16:16" x14ac:dyDescent="0.2">
      <c r="P61304" s="76"/>
    </row>
    <row r="61305" spans="16:16" x14ac:dyDescent="0.2">
      <c r="P61305" s="76"/>
    </row>
    <row r="61306" spans="16:16" x14ac:dyDescent="0.2">
      <c r="P61306" s="76"/>
    </row>
    <row r="61307" spans="16:16" x14ac:dyDescent="0.2">
      <c r="P61307" s="76"/>
    </row>
    <row r="61308" spans="16:16" x14ac:dyDescent="0.2">
      <c r="P61308" s="76"/>
    </row>
    <row r="61309" spans="16:16" x14ac:dyDescent="0.2">
      <c r="P61309" s="76"/>
    </row>
    <row r="61310" spans="16:16" x14ac:dyDescent="0.2">
      <c r="P61310" s="76"/>
    </row>
    <row r="61311" spans="16:16" x14ac:dyDescent="0.2">
      <c r="P61311" s="76"/>
    </row>
    <row r="61312" spans="16:16" x14ac:dyDescent="0.2">
      <c r="P61312" s="76"/>
    </row>
    <row r="61313" spans="16:16" x14ac:dyDescent="0.2">
      <c r="P61313" s="76"/>
    </row>
    <row r="61314" spans="16:16" x14ac:dyDescent="0.2">
      <c r="P61314" s="76"/>
    </row>
    <row r="61315" spans="16:16" x14ac:dyDescent="0.2">
      <c r="P61315" s="76"/>
    </row>
    <row r="61316" spans="16:16" x14ac:dyDescent="0.2">
      <c r="P61316" s="76"/>
    </row>
    <row r="61317" spans="16:16" x14ac:dyDescent="0.2">
      <c r="P61317" s="76"/>
    </row>
    <row r="61318" spans="16:16" x14ac:dyDescent="0.2">
      <c r="P61318" s="76"/>
    </row>
    <row r="61319" spans="16:16" x14ac:dyDescent="0.2">
      <c r="P61319" s="76"/>
    </row>
    <row r="61320" spans="16:16" x14ac:dyDescent="0.2">
      <c r="P61320" s="76"/>
    </row>
    <row r="61321" spans="16:16" x14ac:dyDescent="0.2">
      <c r="P61321" s="76"/>
    </row>
    <row r="61322" spans="16:16" x14ac:dyDescent="0.2">
      <c r="P61322" s="76"/>
    </row>
    <row r="61323" spans="16:16" x14ac:dyDescent="0.2">
      <c r="P61323" s="76"/>
    </row>
    <row r="61324" spans="16:16" x14ac:dyDescent="0.2">
      <c r="P61324" s="76"/>
    </row>
    <row r="61325" spans="16:16" x14ac:dyDescent="0.2">
      <c r="P61325" s="76"/>
    </row>
    <row r="61326" spans="16:16" x14ac:dyDescent="0.2">
      <c r="P61326" s="76"/>
    </row>
    <row r="61327" spans="16:16" x14ac:dyDescent="0.2">
      <c r="P61327" s="76"/>
    </row>
    <row r="61328" spans="16:16" x14ac:dyDescent="0.2">
      <c r="P61328" s="76"/>
    </row>
    <row r="61329" spans="16:16" x14ac:dyDescent="0.2">
      <c r="P61329" s="76"/>
    </row>
    <row r="61330" spans="16:16" x14ac:dyDescent="0.2">
      <c r="P61330" s="76"/>
    </row>
    <row r="61331" spans="16:16" x14ac:dyDescent="0.2">
      <c r="P61331" s="76"/>
    </row>
    <row r="61332" spans="16:16" x14ac:dyDescent="0.2">
      <c r="P61332" s="76"/>
    </row>
    <row r="61333" spans="16:16" x14ac:dyDescent="0.2">
      <c r="P61333" s="76"/>
    </row>
    <row r="61334" spans="16:16" x14ac:dyDescent="0.2">
      <c r="P61334" s="76"/>
    </row>
    <row r="61335" spans="16:16" x14ac:dyDescent="0.2">
      <c r="P61335" s="76"/>
    </row>
    <row r="61336" spans="16:16" x14ac:dyDescent="0.2">
      <c r="P61336" s="76"/>
    </row>
    <row r="61337" spans="16:16" x14ac:dyDescent="0.2">
      <c r="P61337" s="76"/>
    </row>
    <row r="61338" spans="16:16" x14ac:dyDescent="0.2">
      <c r="P61338" s="76"/>
    </row>
    <row r="61339" spans="16:16" x14ac:dyDescent="0.2">
      <c r="P61339" s="76"/>
    </row>
    <row r="61340" spans="16:16" x14ac:dyDescent="0.2">
      <c r="P61340" s="76"/>
    </row>
    <row r="61341" spans="16:16" x14ac:dyDescent="0.2">
      <c r="P61341" s="76"/>
    </row>
    <row r="61342" spans="16:16" x14ac:dyDescent="0.2">
      <c r="P61342" s="76"/>
    </row>
    <row r="61343" spans="16:16" x14ac:dyDescent="0.2">
      <c r="P61343" s="76"/>
    </row>
    <row r="61344" spans="16:16" x14ac:dyDescent="0.2">
      <c r="P61344" s="76"/>
    </row>
    <row r="61345" spans="16:16" x14ac:dyDescent="0.2">
      <c r="P61345" s="76"/>
    </row>
    <row r="61346" spans="16:16" x14ac:dyDescent="0.2">
      <c r="P61346" s="76"/>
    </row>
    <row r="61347" spans="16:16" x14ac:dyDescent="0.2">
      <c r="P61347" s="76"/>
    </row>
    <row r="61348" spans="16:16" x14ac:dyDescent="0.2">
      <c r="P61348" s="76"/>
    </row>
    <row r="61349" spans="16:16" x14ac:dyDescent="0.2">
      <c r="P61349" s="76"/>
    </row>
    <row r="61350" spans="16:16" x14ac:dyDescent="0.2">
      <c r="P61350" s="76"/>
    </row>
    <row r="61351" spans="16:16" x14ac:dyDescent="0.2">
      <c r="P61351" s="76"/>
    </row>
    <row r="61352" spans="16:16" x14ac:dyDescent="0.2">
      <c r="P61352" s="76"/>
    </row>
    <row r="61353" spans="16:16" x14ac:dyDescent="0.2">
      <c r="P61353" s="76"/>
    </row>
    <row r="61354" spans="16:16" x14ac:dyDescent="0.2">
      <c r="P61354" s="76"/>
    </row>
    <row r="61355" spans="16:16" x14ac:dyDescent="0.2">
      <c r="P61355" s="76"/>
    </row>
    <row r="61356" spans="16:16" x14ac:dyDescent="0.2">
      <c r="P61356" s="76"/>
    </row>
    <row r="61357" spans="16:16" x14ac:dyDescent="0.2">
      <c r="P61357" s="76"/>
    </row>
    <row r="61358" spans="16:16" x14ac:dyDescent="0.2">
      <c r="P61358" s="76"/>
    </row>
    <row r="61359" spans="16:16" x14ac:dyDescent="0.2">
      <c r="P61359" s="76"/>
    </row>
    <row r="61360" spans="16:16" x14ac:dyDescent="0.2">
      <c r="P61360" s="76"/>
    </row>
    <row r="61361" spans="16:16" x14ac:dyDescent="0.2">
      <c r="P61361" s="76"/>
    </row>
    <row r="61362" spans="16:16" x14ac:dyDescent="0.2">
      <c r="P61362" s="76"/>
    </row>
    <row r="61363" spans="16:16" x14ac:dyDescent="0.2">
      <c r="P61363" s="76"/>
    </row>
    <row r="61364" spans="16:16" x14ac:dyDescent="0.2">
      <c r="P61364" s="76"/>
    </row>
    <row r="61365" spans="16:16" x14ac:dyDescent="0.2">
      <c r="P61365" s="76"/>
    </row>
    <row r="61366" spans="16:16" x14ac:dyDescent="0.2">
      <c r="P61366" s="76"/>
    </row>
    <row r="61367" spans="16:16" x14ac:dyDescent="0.2">
      <c r="P61367" s="76"/>
    </row>
    <row r="61368" spans="16:16" x14ac:dyDescent="0.2">
      <c r="P61368" s="76"/>
    </row>
    <row r="61369" spans="16:16" x14ac:dyDescent="0.2">
      <c r="P61369" s="76"/>
    </row>
    <row r="61370" spans="16:16" x14ac:dyDescent="0.2">
      <c r="P61370" s="76"/>
    </row>
    <row r="61371" spans="16:16" x14ac:dyDescent="0.2">
      <c r="P61371" s="76"/>
    </row>
    <row r="61372" spans="16:16" x14ac:dyDescent="0.2">
      <c r="P61372" s="76"/>
    </row>
    <row r="61373" spans="16:16" x14ac:dyDescent="0.2">
      <c r="P61373" s="76"/>
    </row>
    <row r="61374" spans="16:16" x14ac:dyDescent="0.2">
      <c r="P61374" s="76"/>
    </row>
    <row r="61375" spans="16:16" x14ac:dyDescent="0.2">
      <c r="P61375" s="76"/>
    </row>
    <row r="61376" spans="16:16" x14ac:dyDescent="0.2">
      <c r="P61376" s="76"/>
    </row>
    <row r="61377" spans="16:16" x14ac:dyDescent="0.2">
      <c r="P61377" s="76"/>
    </row>
    <row r="61378" spans="16:16" x14ac:dyDescent="0.2">
      <c r="P61378" s="76"/>
    </row>
    <row r="61379" spans="16:16" x14ac:dyDescent="0.2">
      <c r="P61379" s="76"/>
    </row>
    <row r="61380" spans="16:16" x14ac:dyDescent="0.2">
      <c r="P61380" s="76"/>
    </row>
    <row r="61381" spans="16:16" x14ac:dyDescent="0.2">
      <c r="P61381" s="76"/>
    </row>
    <row r="61382" spans="16:16" x14ac:dyDescent="0.2">
      <c r="P61382" s="76"/>
    </row>
    <row r="61383" spans="16:16" x14ac:dyDescent="0.2">
      <c r="P61383" s="76"/>
    </row>
    <row r="61384" spans="16:16" x14ac:dyDescent="0.2">
      <c r="P61384" s="76"/>
    </row>
    <row r="61385" spans="16:16" x14ac:dyDescent="0.2">
      <c r="P61385" s="76"/>
    </row>
    <row r="61386" spans="16:16" x14ac:dyDescent="0.2">
      <c r="P61386" s="76"/>
    </row>
    <row r="61387" spans="16:16" x14ac:dyDescent="0.2">
      <c r="P61387" s="76"/>
    </row>
    <row r="61388" spans="16:16" x14ac:dyDescent="0.2">
      <c r="P61388" s="76"/>
    </row>
    <row r="61389" spans="16:16" x14ac:dyDescent="0.2">
      <c r="P61389" s="76"/>
    </row>
    <row r="61390" spans="16:16" x14ac:dyDescent="0.2">
      <c r="P61390" s="76"/>
    </row>
    <row r="61391" spans="16:16" x14ac:dyDescent="0.2">
      <c r="P61391" s="76"/>
    </row>
    <row r="61392" spans="16:16" x14ac:dyDescent="0.2">
      <c r="P61392" s="76"/>
    </row>
    <row r="61393" spans="16:16" x14ac:dyDescent="0.2">
      <c r="P61393" s="76"/>
    </row>
    <row r="61394" spans="16:16" x14ac:dyDescent="0.2">
      <c r="P61394" s="76"/>
    </row>
    <row r="61395" spans="16:16" x14ac:dyDescent="0.2">
      <c r="P61395" s="76"/>
    </row>
    <row r="61396" spans="16:16" x14ac:dyDescent="0.2">
      <c r="P61396" s="76"/>
    </row>
    <row r="61397" spans="16:16" x14ac:dyDescent="0.2">
      <c r="P61397" s="76"/>
    </row>
    <row r="61398" spans="16:16" x14ac:dyDescent="0.2">
      <c r="P61398" s="76"/>
    </row>
    <row r="61399" spans="16:16" x14ac:dyDescent="0.2">
      <c r="P61399" s="76"/>
    </row>
    <row r="61400" spans="16:16" x14ac:dyDescent="0.2">
      <c r="P61400" s="76"/>
    </row>
    <row r="61401" spans="16:16" x14ac:dyDescent="0.2">
      <c r="P61401" s="76"/>
    </row>
    <row r="61402" spans="16:16" x14ac:dyDescent="0.2">
      <c r="P61402" s="76"/>
    </row>
    <row r="61403" spans="16:16" x14ac:dyDescent="0.2">
      <c r="P61403" s="76"/>
    </row>
    <row r="61404" spans="16:16" x14ac:dyDescent="0.2">
      <c r="P61404" s="76"/>
    </row>
    <row r="61405" spans="16:16" x14ac:dyDescent="0.2">
      <c r="P61405" s="76"/>
    </row>
    <row r="61406" spans="16:16" x14ac:dyDescent="0.2">
      <c r="P61406" s="76"/>
    </row>
    <row r="61407" spans="16:16" x14ac:dyDescent="0.2">
      <c r="P61407" s="76"/>
    </row>
    <row r="61408" spans="16:16" x14ac:dyDescent="0.2">
      <c r="P61408" s="76"/>
    </row>
    <row r="61409" spans="16:16" x14ac:dyDescent="0.2">
      <c r="P61409" s="76"/>
    </row>
    <row r="61410" spans="16:16" x14ac:dyDescent="0.2">
      <c r="P61410" s="76"/>
    </row>
    <row r="61411" spans="16:16" x14ac:dyDescent="0.2">
      <c r="P61411" s="76"/>
    </row>
    <row r="61412" spans="16:16" x14ac:dyDescent="0.2">
      <c r="P61412" s="76"/>
    </row>
    <row r="61413" spans="16:16" x14ac:dyDescent="0.2">
      <c r="P61413" s="76"/>
    </row>
    <row r="61414" spans="16:16" x14ac:dyDescent="0.2">
      <c r="P61414" s="76"/>
    </row>
    <row r="61415" spans="16:16" x14ac:dyDescent="0.2">
      <c r="P61415" s="76"/>
    </row>
    <row r="61416" spans="16:16" x14ac:dyDescent="0.2">
      <c r="P61416" s="76"/>
    </row>
    <row r="61417" spans="16:16" x14ac:dyDescent="0.2">
      <c r="P61417" s="76"/>
    </row>
    <row r="61418" spans="16:16" x14ac:dyDescent="0.2">
      <c r="P61418" s="76"/>
    </row>
    <row r="61419" spans="16:16" x14ac:dyDescent="0.2">
      <c r="P61419" s="76"/>
    </row>
    <row r="61420" spans="16:16" x14ac:dyDescent="0.2">
      <c r="P61420" s="76"/>
    </row>
    <row r="61421" spans="16:16" x14ac:dyDescent="0.2">
      <c r="P61421" s="76"/>
    </row>
    <row r="61422" spans="16:16" x14ac:dyDescent="0.2">
      <c r="P61422" s="76"/>
    </row>
    <row r="61423" spans="16:16" x14ac:dyDescent="0.2">
      <c r="P61423" s="76"/>
    </row>
    <row r="61424" spans="16:16" x14ac:dyDescent="0.2">
      <c r="P61424" s="76"/>
    </row>
    <row r="61425" spans="16:16" x14ac:dyDescent="0.2">
      <c r="P61425" s="76"/>
    </row>
    <row r="61426" spans="16:16" x14ac:dyDescent="0.2">
      <c r="P61426" s="76"/>
    </row>
    <row r="61427" spans="16:16" x14ac:dyDescent="0.2">
      <c r="P61427" s="76"/>
    </row>
    <row r="61428" spans="16:16" x14ac:dyDescent="0.2">
      <c r="P61428" s="76"/>
    </row>
    <row r="61429" spans="16:16" x14ac:dyDescent="0.2">
      <c r="P61429" s="76"/>
    </row>
    <row r="61430" spans="16:16" x14ac:dyDescent="0.2">
      <c r="P61430" s="76"/>
    </row>
    <row r="61431" spans="16:16" x14ac:dyDescent="0.2">
      <c r="P61431" s="76"/>
    </row>
    <row r="61432" spans="16:16" x14ac:dyDescent="0.2">
      <c r="P61432" s="76"/>
    </row>
    <row r="61433" spans="16:16" x14ac:dyDescent="0.2">
      <c r="P61433" s="76"/>
    </row>
    <row r="61434" spans="16:16" x14ac:dyDescent="0.2">
      <c r="P61434" s="76"/>
    </row>
    <row r="61435" spans="16:16" x14ac:dyDescent="0.2">
      <c r="P61435" s="76"/>
    </row>
    <row r="61436" spans="16:16" x14ac:dyDescent="0.2">
      <c r="P61436" s="76"/>
    </row>
    <row r="61437" spans="16:16" x14ac:dyDescent="0.2">
      <c r="P61437" s="76"/>
    </row>
    <row r="61438" spans="16:16" x14ac:dyDescent="0.2">
      <c r="P61438" s="76"/>
    </row>
    <row r="61439" spans="16:16" x14ac:dyDescent="0.2">
      <c r="P61439" s="76"/>
    </row>
    <row r="61440" spans="16:16" x14ac:dyDescent="0.2">
      <c r="P61440" s="76"/>
    </row>
    <row r="61441" spans="16:16" x14ac:dyDescent="0.2">
      <c r="P61441" s="76"/>
    </row>
    <row r="61442" spans="16:16" x14ac:dyDescent="0.2">
      <c r="P61442" s="76"/>
    </row>
    <row r="61443" spans="16:16" x14ac:dyDescent="0.2">
      <c r="P61443" s="76"/>
    </row>
    <row r="61444" spans="16:16" x14ac:dyDescent="0.2">
      <c r="P61444" s="76"/>
    </row>
    <row r="61445" spans="16:16" x14ac:dyDescent="0.2">
      <c r="P61445" s="76"/>
    </row>
    <row r="61446" spans="16:16" x14ac:dyDescent="0.2">
      <c r="P61446" s="76"/>
    </row>
    <row r="61447" spans="16:16" x14ac:dyDescent="0.2">
      <c r="P61447" s="76"/>
    </row>
    <row r="61448" spans="16:16" x14ac:dyDescent="0.2">
      <c r="P61448" s="76"/>
    </row>
    <row r="61449" spans="16:16" x14ac:dyDescent="0.2">
      <c r="P61449" s="76"/>
    </row>
    <row r="61450" spans="16:16" x14ac:dyDescent="0.2">
      <c r="P61450" s="76"/>
    </row>
    <row r="61451" spans="16:16" x14ac:dyDescent="0.2">
      <c r="P61451" s="76"/>
    </row>
    <row r="61452" spans="16:16" x14ac:dyDescent="0.2">
      <c r="P61452" s="76"/>
    </row>
    <row r="61453" spans="16:16" x14ac:dyDescent="0.2">
      <c r="P61453" s="76"/>
    </row>
    <row r="61454" spans="16:16" x14ac:dyDescent="0.2">
      <c r="P61454" s="76"/>
    </row>
    <row r="61455" spans="16:16" x14ac:dyDescent="0.2">
      <c r="P61455" s="76"/>
    </row>
    <row r="61456" spans="16:16" x14ac:dyDescent="0.2">
      <c r="P61456" s="76"/>
    </row>
    <row r="61457" spans="16:16" x14ac:dyDescent="0.2">
      <c r="P61457" s="76"/>
    </row>
    <row r="61458" spans="16:16" x14ac:dyDescent="0.2">
      <c r="P61458" s="76"/>
    </row>
    <row r="61459" spans="16:16" x14ac:dyDescent="0.2">
      <c r="P61459" s="76"/>
    </row>
    <row r="61460" spans="16:16" x14ac:dyDescent="0.2">
      <c r="P61460" s="76"/>
    </row>
    <row r="61461" spans="16:16" x14ac:dyDescent="0.2">
      <c r="P61461" s="76"/>
    </row>
    <row r="61462" spans="16:16" x14ac:dyDescent="0.2">
      <c r="P61462" s="76"/>
    </row>
    <row r="61463" spans="16:16" x14ac:dyDescent="0.2">
      <c r="P61463" s="76"/>
    </row>
    <row r="61464" spans="16:16" x14ac:dyDescent="0.2">
      <c r="P61464" s="76"/>
    </row>
    <row r="61465" spans="16:16" x14ac:dyDescent="0.2">
      <c r="P61465" s="76"/>
    </row>
    <row r="61466" spans="16:16" x14ac:dyDescent="0.2">
      <c r="P61466" s="76"/>
    </row>
    <row r="61467" spans="16:16" x14ac:dyDescent="0.2">
      <c r="P61467" s="76"/>
    </row>
    <row r="61468" spans="16:16" x14ac:dyDescent="0.2">
      <c r="P61468" s="76"/>
    </row>
    <row r="61469" spans="16:16" x14ac:dyDescent="0.2">
      <c r="P61469" s="76"/>
    </row>
    <row r="61470" spans="16:16" x14ac:dyDescent="0.2">
      <c r="P61470" s="76"/>
    </row>
    <row r="61471" spans="16:16" x14ac:dyDescent="0.2">
      <c r="P61471" s="76"/>
    </row>
    <row r="61472" spans="16:16" x14ac:dyDescent="0.2">
      <c r="P61472" s="76"/>
    </row>
    <row r="61473" spans="16:16" x14ac:dyDescent="0.2">
      <c r="P61473" s="76"/>
    </row>
    <row r="61474" spans="16:16" x14ac:dyDescent="0.2">
      <c r="P61474" s="76"/>
    </row>
    <row r="61475" spans="16:16" x14ac:dyDescent="0.2">
      <c r="P61475" s="76"/>
    </row>
    <row r="61476" spans="16:16" x14ac:dyDescent="0.2">
      <c r="P61476" s="76"/>
    </row>
    <row r="61477" spans="16:16" x14ac:dyDescent="0.2">
      <c r="P61477" s="76"/>
    </row>
    <row r="61478" spans="16:16" x14ac:dyDescent="0.2">
      <c r="P61478" s="76"/>
    </row>
    <row r="61479" spans="16:16" x14ac:dyDescent="0.2">
      <c r="P61479" s="76"/>
    </row>
    <row r="61480" spans="16:16" x14ac:dyDescent="0.2">
      <c r="P61480" s="76"/>
    </row>
    <row r="61481" spans="16:16" x14ac:dyDescent="0.2">
      <c r="P61481" s="76"/>
    </row>
    <row r="61482" spans="16:16" x14ac:dyDescent="0.2">
      <c r="P61482" s="76"/>
    </row>
    <row r="61483" spans="16:16" x14ac:dyDescent="0.2">
      <c r="P61483" s="76"/>
    </row>
    <row r="61484" spans="16:16" x14ac:dyDescent="0.2">
      <c r="P61484" s="76"/>
    </row>
    <row r="61485" spans="16:16" x14ac:dyDescent="0.2">
      <c r="P61485" s="76"/>
    </row>
    <row r="61486" spans="16:16" x14ac:dyDescent="0.2">
      <c r="P61486" s="76"/>
    </row>
    <row r="61487" spans="16:16" x14ac:dyDescent="0.2">
      <c r="P61487" s="76"/>
    </row>
    <row r="61488" spans="16:16" x14ac:dyDescent="0.2">
      <c r="P61488" s="76"/>
    </row>
    <row r="61489" spans="16:16" x14ac:dyDescent="0.2">
      <c r="P61489" s="76"/>
    </row>
    <row r="61490" spans="16:16" x14ac:dyDescent="0.2">
      <c r="P61490" s="76"/>
    </row>
    <row r="61491" spans="16:16" x14ac:dyDescent="0.2">
      <c r="P61491" s="76"/>
    </row>
    <row r="61492" spans="16:16" x14ac:dyDescent="0.2">
      <c r="P61492" s="76"/>
    </row>
    <row r="61493" spans="16:16" x14ac:dyDescent="0.2">
      <c r="P61493" s="76"/>
    </row>
    <row r="61494" spans="16:16" x14ac:dyDescent="0.2">
      <c r="P61494" s="76"/>
    </row>
    <row r="61495" spans="16:16" x14ac:dyDescent="0.2">
      <c r="P61495" s="76"/>
    </row>
    <row r="61496" spans="16:16" x14ac:dyDescent="0.2">
      <c r="P61496" s="76"/>
    </row>
    <row r="61497" spans="16:16" x14ac:dyDescent="0.2">
      <c r="P61497" s="76"/>
    </row>
    <row r="61498" spans="16:16" x14ac:dyDescent="0.2">
      <c r="P61498" s="76"/>
    </row>
    <row r="61499" spans="16:16" x14ac:dyDescent="0.2">
      <c r="P61499" s="76"/>
    </row>
    <row r="61500" spans="16:16" x14ac:dyDescent="0.2">
      <c r="P61500" s="76"/>
    </row>
    <row r="61501" spans="16:16" x14ac:dyDescent="0.2">
      <c r="P61501" s="76"/>
    </row>
    <row r="61502" spans="16:16" x14ac:dyDescent="0.2">
      <c r="P61502" s="76"/>
    </row>
    <row r="61503" spans="16:16" x14ac:dyDescent="0.2">
      <c r="P61503" s="76"/>
    </row>
    <row r="61504" spans="16:16" x14ac:dyDescent="0.2">
      <c r="P61504" s="76"/>
    </row>
    <row r="61505" spans="16:16" x14ac:dyDescent="0.2">
      <c r="P61505" s="76"/>
    </row>
    <row r="61506" spans="16:16" x14ac:dyDescent="0.2">
      <c r="P61506" s="76"/>
    </row>
    <row r="61507" spans="16:16" x14ac:dyDescent="0.2">
      <c r="P61507" s="76"/>
    </row>
    <row r="61508" spans="16:16" x14ac:dyDescent="0.2">
      <c r="P61508" s="76"/>
    </row>
    <row r="61509" spans="16:16" x14ac:dyDescent="0.2">
      <c r="P61509" s="76"/>
    </row>
    <row r="61510" spans="16:16" x14ac:dyDescent="0.2">
      <c r="P61510" s="76"/>
    </row>
    <row r="61511" spans="16:16" x14ac:dyDescent="0.2">
      <c r="P61511" s="76"/>
    </row>
    <row r="61512" spans="16:16" x14ac:dyDescent="0.2">
      <c r="P61512" s="76"/>
    </row>
    <row r="61513" spans="16:16" x14ac:dyDescent="0.2">
      <c r="P61513" s="76"/>
    </row>
    <row r="61514" spans="16:16" x14ac:dyDescent="0.2">
      <c r="P61514" s="76"/>
    </row>
    <row r="61515" spans="16:16" x14ac:dyDescent="0.2">
      <c r="P61515" s="76"/>
    </row>
    <row r="61516" spans="16:16" x14ac:dyDescent="0.2">
      <c r="P61516" s="76"/>
    </row>
    <row r="61517" spans="16:16" x14ac:dyDescent="0.2">
      <c r="P61517" s="76"/>
    </row>
    <row r="61518" spans="16:16" x14ac:dyDescent="0.2">
      <c r="P61518" s="76"/>
    </row>
    <row r="61519" spans="16:16" x14ac:dyDescent="0.2">
      <c r="P61519" s="76"/>
    </row>
    <row r="61520" spans="16:16" x14ac:dyDescent="0.2">
      <c r="P61520" s="76"/>
    </row>
    <row r="61521" spans="16:16" x14ac:dyDescent="0.2">
      <c r="P61521" s="76"/>
    </row>
    <row r="61522" spans="16:16" x14ac:dyDescent="0.2">
      <c r="P61522" s="76"/>
    </row>
    <row r="61523" spans="16:16" x14ac:dyDescent="0.2">
      <c r="P61523" s="76"/>
    </row>
    <row r="61524" spans="16:16" x14ac:dyDescent="0.2">
      <c r="P61524" s="76"/>
    </row>
    <row r="61525" spans="16:16" x14ac:dyDescent="0.2">
      <c r="P61525" s="76"/>
    </row>
    <row r="61526" spans="16:16" x14ac:dyDescent="0.2">
      <c r="P61526" s="76"/>
    </row>
    <row r="61527" spans="16:16" x14ac:dyDescent="0.2">
      <c r="P61527" s="76"/>
    </row>
    <row r="61528" spans="16:16" x14ac:dyDescent="0.2">
      <c r="P61528" s="76"/>
    </row>
    <row r="61529" spans="16:16" x14ac:dyDescent="0.2">
      <c r="P61529" s="76"/>
    </row>
    <row r="61530" spans="16:16" x14ac:dyDescent="0.2">
      <c r="P61530" s="76"/>
    </row>
    <row r="61531" spans="16:16" x14ac:dyDescent="0.2">
      <c r="P61531" s="76"/>
    </row>
    <row r="61532" spans="16:16" x14ac:dyDescent="0.2">
      <c r="P61532" s="76"/>
    </row>
    <row r="61533" spans="16:16" x14ac:dyDescent="0.2">
      <c r="P61533" s="76"/>
    </row>
    <row r="61534" spans="16:16" x14ac:dyDescent="0.2">
      <c r="P61534" s="76"/>
    </row>
    <row r="61535" spans="16:16" x14ac:dyDescent="0.2">
      <c r="P61535" s="76"/>
    </row>
    <row r="61536" spans="16:16" x14ac:dyDescent="0.2">
      <c r="P61536" s="76"/>
    </row>
    <row r="61537" spans="16:16" x14ac:dyDescent="0.2">
      <c r="P61537" s="76"/>
    </row>
    <row r="61538" spans="16:16" x14ac:dyDescent="0.2">
      <c r="P61538" s="76"/>
    </row>
    <row r="61539" spans="16:16" x14ac:dyDescent="0.2">
      <c r="P61539" s="76"/>
    </row>
    <row r="61540" spans="16:16" x14ac:dyDescent="0.2">
      <c r="P61540" s="76"/>
    </row>
    <row r="61541" spans="16:16" x14ac:dyDescent="0.2">
      <c r="P61541" s="76"/>
    </row>
    <row r="61542" spans="16:16" x14ac:dyDescent="0.2">
      <c r="P61542" s="76"/>
    </row>
    <row r="61543" spans="16:16" x14ac:dyDescent="0.2">
      <c r="P61543" s="76"/>
    </row>
    <row r="61544" spans="16:16" x14ac:dyDescent="0.2">
      <c r="P61544" s="76"/>
    </row>
    <row r="61545" spans="16:16" x14ac:dyDescent="0.2">
      <c r="P61545" s="76"/>
    </row>
    <row r="61546" spans="16:16" x14ac:dyDescent="0.2">
      <c r="P61546" s="76"/>
    </row>
    <row r="61547" spans="16:16" x14ac:dyDescent="0.2">
      <c r="P61547" s="76"/>
    </row>
    <row r="61548" spans="16:16" x14ac:dyDescent="0.2">
      <c r="P61548" s="76"/>
    </row>
    <row r="61549" spans="16:16" x14ac:dyDescent="0.2">
      <c r="P61549" s="76"/>
    </row>
    <row r="61550" spans="16:16" x14ac:dyDescent="0.2">
      <c r="P61550" s="76"/>
    </row>
    <row r="61551" spans="16:16" x14ac:dyDescent="0.2">
      <c r="P61551" s="76"/>
    </row>
    <row r="61552" spans="16:16" x14ac:dyDescent="0.2">
      <c r="P61552" s="76"/>
    </row>
    <row r="61553" spans="16:16" x14ac:dyDescent="0.2">
      <c r="P61553" s="76"/>
    </row>
    <row r="61554" spans="16:16" x14ac:dyDescent="0.2">
      <c r="P61554" s="76"/>
    </row>
    <row r="61555" spans="16:16" x14ac:dyDescent="0.2">
      <c r="P61555" s="76"/>
    </row>
    <row r="61556" spans="16:16" x14ac:dyDescent="0.2">
      <c r="P61556" s="76"/>
    </row>
    <row r="61557" spans="16:16" x14ac:dyDescent="0.2">
      <c r="P61557" s="76"/>
    </row>
    <row r="61558" spans="16:16" x14ac:dyDescent="0.2">
      <c r="P61558" s="76"/>
    </row>
    <row r="61559" spans="16:16" x14ac:dyDescent="0.2">
      <c r="P61559" s="76"/>
    </row>
    <row r="61560" spans="16:16" x14ac:dyDescent="0.2">
      <c r="P61560" s="76"/>
    </row>
    <row r="61561" spans="16:16" x14ac:dyDescent="0.2">
      <c r="P61561" s="76"/>
    </row>
    <row r="61562" spans="16:16" x14ac:dyDescent="0.2">
      <c r="P61562" s="76"/>
    </row>
    <row r="61563" spans="16:16" x14ac:dyDescent="0.2">
      <c r="P61563" s="76"/>
    </row>
    <row r="61564" spans="16:16" x14ac:dyDescent="0.2">
      <c r="P61564" s="76"/>
    </row>
    <row r="61565" spans="16:16" x14ac:dyDescent="0.2">
      <c r="P61565" s="76"/>
    </row>
    <row r="61566" spans="16:16" x14ac:dyDescent="0.2">
      <c r="P61566" s="76"/>
    </row>
    <row r="61567" spans="16:16" x14ac:dyDescent="0.2">
      <c r="P61567" s="76"/>
    </row>
    <row r="61568" spans="16:16" x14ac:dyDescent="0.2">
      <c r="P61568" s="76"/>
    </row>
    <row r="61569" spans="16:16" x14ac:dyDescent="0.2">
      <c r="P61569" s="76"/>
    </row>
    <row r="61570" spans="16:16" x14ac:dyDescent="0.2">
      <c r="P61570" s="76"/>
    </row>
    <row r="61571" spans="16:16" x14ac:dyDescent="0.2">
      <c r="P61571" s="76"/>
    </row>
    <row r="61572" spans="16:16" x14ac:dyDescent="0.2">
      <c r="P61572" s="76"/>
    </row>
    <row r="61573" spans="16:16" x14ac:dyDescent="0.2">
      <c r="P61573" s="76"/>
    </row>
    <row r="61574" spans="16:16" x14ac:dyDescent="0.2">
      <c r="P61574" s="76"/>
    </row>
    <row r="61575" spans="16:16" x14ac:dyDescent="0.2">
      <c r="P61575" s="76"/>
    </row>
    <row r="61576" spans="16:16" x14ac:dyDescent="0.2">
      <c r="P61576" s="76"/>
    </row>
    <row r="61577" spans="16:16" x14ac:dyDescent="0.2">
      <c r="P61577" s="76"/>
    </row>
    <row r="61578" spans="16:16" x14ac:dyDescent="0.2">
      <c r="P61578" s="76"/>
    </row>
    <row r="61579" spans="16:16" x14ac:dyDescent="0.2">
      <c r="P61579" s="76"/>
    </row>
    <row r="61580" spans="16:16" x14ac:dyDescent="0.2">
      <c r="P61580" s="76"/>
    </row>
    <row r="61581" spans="16:16" x14ac:dyDescent="0.2">
      <c r="P61581" s="76"/>
    </row>
    <row r="61582" spans="16:16" x14ac:dyDescent="0.2">
      <c r="P61582" s="76"/>
    </row>
    <row r="61583" spans="16:16" x14ac:dyDescent="0.2">
      <c r="P61583" s="76"/>
    </row>
    <row r="61584" spans="16:16" x14ac:dyDescent="0.2">
      <c r="P61584" s="76"/>
    </row>
    <row r="61585" spans="16:16" x14ac:dyDescent="0.2">
      <c r="P61585" s="76"/>
    </row>
    <row r="61586" spans="16:16" x14ac:dyDescent="0.2">
      <c r="P61586" s="76"/>
    </row>
    <row r="61587" spans="16:16" x14ac:dyDescent="0.2">
      <c r="P61587" s="76"/>
    </row>
    <row r="61588" spans="16:16" x14ac:dyDescent="0.2">
      <c r="P61588" s="76"/>
    </row>
    <row r="61589" spans="16:16" x14ac:dyDescent="0.2">
      <c r="P61589" s="76"/>
    </row>
    <row r="61590" spans="16:16" x14ac:dyDescent="0.2">
      <c r="P61590" s="76"/>
    </row>
    <row r="61591" spans="16:16" x14ac:dyDescent="0.2">
      <c r="P61591" s="76"/>
    </row>
    <row r="61592" spans="16:16" x14ac:dyDescent="0.2">
      <c r="P61592" s="76"/>
    </row>
    <row r="61593" spans="16:16" x14ac:dyDescent="0.2">
      <c r="P61593" s="76"/>
    </row>
    <row r="61594" spans="16:16" x14ac:dyDescent="0.2">
      <c r="P61594" s="76"/>
    </row>
    <row r="61595" spans="16:16" x14ac:dyDescent="0.2">
      <c r="P61595" s="76"/>
    </row>
    <row r="61596" spans="16:16" x14ac:dyDescent="0.2">
      <c r="P61596" s="76"/>
    </row>
    <row r="61597" spans="16:16" x14ac:dyDescent="0.2">
      <c r="P61597" s="76"/>
    </row>
    <row r="61598" spans="16:16" x14ac:dyDescent="0.2">
      <c r="P61598" s="76"/>
    </row>
    <row r="61599" spans="16:16" x14ac:dyDescent="0.2">
      <c r="P61599" s="76"/>
    </row>
    <row r="61600" spans="16:16" x14ac:dyDescent="0.2">
      <c r="P61600" s="76"/>
    </row>
    <row r="61601" spans="16:16" x14ac:dyDescent="0.2">
      <c r="P61601" s="76"/>
    </row>
    <row r="61602" spans="16:16" x14ac:dyDescent="0.2">
      <c r="P61602" s="76"/>
    </row>
    <row r="61603" spans="16:16" x14ac:dyDescent="0.2">
      <c r="P61603" s="76"/>
    </row>
    <row r="61604" spans="16:16" x14ac:dyDescent="0.2">
      <c r="P61604" s="76"/>
    </row>
    <row r="61605" spans="16:16" x14ac:dyDescent="0.2">
      <c r="P61605" s="76"/>
    </row>
    <row r="61606" spans="16:16" x14ac:dyDescent="0.2">
      <c r="P61606" s="76"/>
    </row>
    <row r="61607" spans="16:16" x14ac:dyDescent="0.2">
      <c r="P61607" s="76"/>
    </row>
    <row r="61608" spans="16:16" x14ac:dyDescent="0.2">
      <c r="P61608" s="76"/>
    </row>
    <row r="61609" spans="16:16" x14ac:dyDescent="0.2">
      <c r="P61609" s="76"/>
    </row>
    <row r="61610" spans="16:16" x14ac:dyDescent="0.2">
      <c r="P61610" s="76"/>
    </row>
    <row r="61611" spans="16:16" x14ac:dyDescent="0.2">
      <c r="P61611" s="76"/>
    </row>
    <row r="61612" spans="16:16" x14ac:dyDescent="0.2">
      <c r="P61612" s="76"/>
    </row>
    <row r="61613" spans="16:16" x14ac:dyDescent="0.2">
      <c r="P61613" s="76"/>
    </row>
    <row r="61614" spans="16:16" x14ac:dyDescent="0.2">
      <c r="P61614" s="76"/>
    </row>
    <row r="61615" spans="16:16" x14ac:dyDescent="0.2">
      <c r="P61615" s="76"/>
    </row>
    <row r="61616" spans="16:16" x14ac:dyDescent="0.2">
      <c r="P61616" s="76"/>
    </row>
    <row r="61617" spans="16:16" x14ac:dyDescent="0.2">
      <c r="P61617" s="76"/>
    </row>
    <row r="61618" spans="16:16" x14ac:dyDescent="0.2">
      <c r="P61618" s="76"/>
    </row>
    <row r="61619" spans="16:16" x14ac:dyDescent="0.2">
      <c r="P61619" s="76"/>
    </row>
    <row r="61620" spans="16:16" x14ac:dyDescent="0.2">
      <c r="P61620" s="76"/>
    </row>
    <row r="61621" spans="16:16" x14ac:dyDescent="0.2">
      <c r="P61621" s="76"/>
    </row>
    <row r="61622" spans="16:16" x14ac:dyDescent="0.2">
      <c r="P61622" s="76"/>
    </row>
    <row r="61623" spans="16:16" x14ac:dyDescent="0.2">
      <c r="P61623" s="76"/>
    </row>
    <row r="61624" spans="16:16" x14ac:dyDescent="0.2">
      <c r="P61624" s="76"/>
    </row>
    <row r="61625" spans="16:16" x14ac:dyDescent="0.2">
      <c r="P61625" s="76"/>
    </row>
    <row r="61626" spans="16:16" x14ac:dyDescent="0.2">
      <c r="P61626" s="76"/>
    </row>
    <row r="61627" spans="16:16" x14ac:dyDescent="0.2">
      <c r="P61627" s="76"/>
    </row>
    <row r="61628" spans="16:16" x14ac:dyDescent="0.2">
      <c r="P61628" s="76"/>
    </row>
    <row r="61629" spans="16:16" x14ac:dyDescent="0.2">
      <c r="P61629" s="76"/>
    </row>
    <row r="61630" spans="16:16" x14ac:dyDescent="0.2">
      <c r="P61630" s="76"/>
    </row>
    <row r="61631" spans="16:16" x14ac:dyDescent="0.2">
      <c r="P61631" s="76"/>
    </row>
    <row r="61632" spans="16:16" x14ac:dyDescent="0.2">
      <c r="P61632" s="76"/>
    </row>
    <row r="61633" spans="16:16" x14ac:dyDescent="0.2">
      <c r="P61633" s="76"/>
    </row>
    <row r="61634" spans="16:16" x14ac:dyDescent="0.2">
      <c r="P61634" s="76"/>
    </row>
    <row r="61635" spans="16:16" x14ac:dyDescent="0.2">
      <c r="P61635" s="76"/>
    </row>
    <row r="61636" spans="16:16" x14ac:dyDescent="0.2">
      <c r="P61636" s="76"/>
    </row>
    <row r="61637" spans="16:16" x14ac:dyDescent="0.2">
      <c r="P61637" s="76"/>
    </row>
    <row r="61638" spans="16:16" x14ac:dyDescent="0.2">
      <c r="P61638" s="76"/>
    </row>
    <row r="61639" spans="16:16" x14ac:dyDescent="0.2">
      <c r="P61639" s="76"/>
    </row>
    <row r="61640" spans="16:16" x14ac:dyDescent="0.2">
      <c r="P61640" s="76"/>
    </row>
    <row r="61641" spans="16:16" x14ac:dyDescent="0.2">
      <c r="P61641" s="76"/>
    </row>
    <row r="61642" spans="16:16" x14ac:dyDescent="0.2">
      <c r="P61642" s="76"/>
    </row>
    <row r="61643" spans="16:16" x14ac:dyDescent="0.2">
      <c r="P61643" s="76"/>
    </row>
    <row r="61644" spans="16:16" x14ac:dyDescent="0.2">
      <c r="P61644" s="76"/>
    </row>
    <row r="61645" spans="16:16" x14ac:dyDescent="0.2">
      <c r="P61645" s="76"/>
    </row>
    <row r="61646" spans="16:16" x14ac:dyDescent="0.2">
      <c r="P61646" s="76"/>
    </row>
    <row r="61647" spans="16:16" x14ac:dyDescent="0.2">
      <c r="P61647" s="76"/>
    </row>
    <row r="61648" spans="16:16" x14ac:dyDescent="0.2">
      <c r="P61648" s="76"/>
    </row>
    <row r="61649" spans="16:16" x14ac:dyDescent="0.2">
      <c r="P61649" s="76"/>
    </row>
    <row r="61650" spans="16:16" x14ac:dyDescent="0.2">
      <c r="P61650" s="76"/>
    </row>
    <row r="61651" spans="16:16" x14ac:dyDescent="0.2">
      <c r="P61651" s="76"/>
    </row>
    <row r="61652" spans="16:16" x14ac:dyDescent="0.2">
      <c r="P61652" s="76"/>
    </row>
    <row r="61653" spans="16:16" x14ac:dyDescent="0.2">
      <c r="P61653" s="76"/>
    </row>
    <row r="61654" spans="16:16" x14ac:dyDescent="0.2">
      <c r="P61654" s="76"/>
    </row>
    <row r="61655" spans="16:16" x14ac:dyDescent="0.2">
      <c r="P61655" s="76"/>
    </row>
    <row r="61656" spans="16:16" x14ac:dyDescent="0.2">
      <c r="P61656" s="76"/>
    </row>
    <row r="61657" spans="16:16" x14ac:dyDescent="0.2">
      <c r="P61657" s="76"/>
    </row>
    <row r="61658" spans="16:16" x14ac:dyDescent="0.2">
      <c r="P61658" s="76"/>
    </row>
    <row r="61659" spans="16:16" x14ac:dyDescent="0.2">
      <c r="P61659" s="76"/>
    </row>
    <row r="61660" spans="16:16" x14ac:dyDescent="0.2">
      <c r="P61660" s="76"/>
    </row>
    <row r="61661" spans="16:16" x14ac:dyDescent="0.2">
      <c r="P61661" s="76"/>
    </row>
    <row r="61662" spans="16:16" x14ac:dyDescent="0.2">
      <c r="P61662" s="76"/>
    </row>
    <row r="61663" spans="16:16" x14ac:dyDescent="0.2">
      <c r="P61663" s="76"/>
    </row>
    <row r="61664" spans="16:16" x14ac:dyDescent="0.2">
      <c r="P61664" s="76"/>
    </row>
    <row r="61665" spans="16:16" x14ac:dyDescent="0.2">
      <c r="P61665" s="76"/>
    </row>
    <row r="61666" spans="16:16" x14ac:dyDescent="0.2">
      <c r="P61666" s="76"/>
    </row>
    <row r="61667" spans="16:16" x14ac:dyDescent="0.2">
      <c r="P61667" s="76"/>
    </row>
    <row r="61668" spans="16:16" x14ac:dyDescent="0.2">
      <c r="P61668" s="76"/>
    </row>
    <row r="61669" spans="16:16" x14ac:dyDescent="0.2">
      <c r="P61669" s="76"/>
    </row>
    <row r="61670" spans="16:16" x14ac:dyDescent="0.2">
      <c r="P61670" s="76"/>
    </row>
    <row r="61671" spans="16:16" x14ac:dyDescent="0.2">
      <c r="P61671" s="76"/>
    </row>
    <row r="61672" spans="16:16" x14ac:dyDescent="0.2">
      <c r="P61672" s="76"/>
    </row>
    <row r="61673" spans="16:16" x14ac:dyDescent="0.2">
      <c r="P61673" s="76"/>
    </row>
    <row r="61674" spans="16:16" x14ac:dyDescent="0.2">
      <c r="P61674" s="76"/>
    </row>
    <row r="61675" spans="16:16" x14ac:dyDescent="0.2">
      <c r="P61675" s="76"/>
    </row>
    <row r="61676" spans="16:16" x14ac:dyDescent="0.2">
      <c r="P61676" s="76"/>
    </row>
    <row r="61677" spans="16:16" x14ac:dyDescent="0.2">
      <c r="P61677" s="76"/>
    </row>
    <row r="61678" spans="16:16" x14ac:dyDescent="0.2">
      <c r="P61678" s="76"/>
    </row>
    <row r="61679" spans="16:16" x14ac:dyDescent="0.2">
      <c r="P61679" s="76"/>
    </row>
    <row r="61680" spans="16:16" x14ac:dyDescent="0.2">
      <c r="P61680" s="76"/>
    </row>
    <row r="61681" spans="16:16" x14ac:dyDescent="0.2">
      <c r="P61681" s="76"/>
    </row>
    <row r="61682" spans="16:16" x14ac:dyDescent="0.2">
      <c r="P61682" s="76"/>
    </row>
    <row r="61683" spans="16:16" x14ac:dyDescent="0.2">
      <c r="P61683" s="76"/>
    </row>
    <row r="61684" spans="16:16" x14ac:dyDescent="0.2">
      <c r="P61684" s="76"/>
    </row>
    <row r="61685" spans="16:16" x14ac:dyDescent="0.2">
      <c r="P61685" s="76"/>
    </row>
    <row r="61686" spans="16:16" x14ac:dyDescent="0.2">
      <c r="P61686" s="76"/>
    </row>
    <row r="61687" spans="16:16" x14ac:dyDescent="0.2">
      <c r="P61687" s="76"/>
    </row>
    <row r="61688" spans="16:16" x14ac:dyDescent="0.2">
      <c r="P61688" s="76"/>
    </row>
    <row r="61689" spans="16:16" x14ac:dyDescent="0.2">
      <c r="P61689" s="76"/>
    </row>
    <row r="61690" spans="16:16" x14ac:dyDescent="0.2">
      <c r="P61690" s="76"/>
    </row>
    <row r="61691" spans="16:16" x14ac:dyDescent="0.2">
      <c r="P61691" s="76"/>
    </row>
    <row r="61692" spans="16:16" x14ac:dyDescent="0.2">
      <c r="P61692" s="76"/>
    </row>
    <row r="61693" spans="16:16" x14ac:dyDescent="0.2">
      <c r="P61693" s="76"/>
    </row>
    <row r="61694" spans="16:16" x14ac:dyDescent="0.2">
      <c r="P61694" s="76"/>
    </row>
    <row r="61695" spans="16:16" x14ac:dyDescent="0.2">
      <c r="P61695" s="76"/>
    </row>
    <row r="61696" spans="16:16" x14ac:dyDescent="0.2">
      <c r="P61696" s="76"/>
    </row>
    <row r="61697" spans="16:16" x14ac:dyDescent="0.2">
      <c r="P61697" s="76"/>
    </row>
    <row r="61698" spans="16:16" x14ac:dyDescent="0.2">
      <c r="P61698" s="76"/>
    </row>
    <row r="61699" spans="16:16" x14ac:dyDescent="0.2">
      <c r="P61699" s="76"/>
    </row>
    <row r="61700" spans="16:16" x14ac:dyDescent="0.2">
      <c r="P61700" s="76"/>
    </row>
    <row r="61701" spans="16:16" x14ac:dyDescent="0.2">
      <c r="P61701" s="76"/>
    </row>
    <row r="61702" spans="16:16" x14ac:dyDescent="0.2">
      <c r="P61702" s="76"/>
    </row>
    <row r="61703" spans="16:16" x14ac:dyDescent="0.2">
      <c r="P61703" s="76"/>
    </row>
    <row r="61704" spans="16:16" x14ac:dyDescent="0.2">
      <c r="P61704" s="76"/>
    </row>
    <row r="61705" spans="16:16" x14ac:dyDescent="0.2">
      <c r="P61705" s="76"/>
    </row>
    <row r="61706" spans="16:16" x14ac:dyDescent="0.2">
      <c r="P61706" s="76"/>
    </row>
    <row r="61707" spans="16:16" x14ac:dyDescent="0.2">
      <c r="P61707" s="76"/>
    </row>
    <row r="61708" spans="16:16" x14ac:dyDescent="0.2">
      <c r="P61708" s="76"/>
    </row>
    <row r="61709" spans="16:16" x14ac:dyDescent="0.2">
      <c r="P61709" s="76"/>
    </row>
    <row r="61710" spans="16:16" x14ac:dyDescent="0.2">
      <c r="P61710" s="76"/>
    </row>
    <row r="61711" spans="16:16" x14ac:dyDescent="0.2">
      <c r="P61711" s="76"/>
    </row>
    <row r="61712" spans="16:16" x14ac:dyDescent="0.2">
      <c r="P61712" s="76"/>
    </row>
    <row r="61713" spans="16:16" x14ac:dyDescent="0.2">
      <c r="P61713" s="76"/>
    </row>
    <row r="61714" spans="16:16" x14ac:dyDescent="0.2">
      <c r="P61714" s="76"/>
    </row>
    <row r="61715" spans="16:16" x14ac:dyDescent="0.2">
      <c r="P61715" s="76"/>
    </row>
    <row r="61716" spans="16:16" x14ac:dyDescent="0.2">
      <c r="P61716" s="76"/>
    </row>
    <row r="61717" spans="16:16" x14ac:dyDescent="0.2">
      <c r="P61717" s="76"/>
    </row>
    <row r="61718" spans="16:16" x14ac:dyDescent="0.2">
      <c r="P61718" s="76"/>
    </row>
    <row r="61719" spans="16:16" x14ac:dyDescent="0.2">
      <c r="P61719" s="76"/>
    </row>
    <row r="61720" spans="16:16" x14ac:dyDescent="0.2">
      <c r="P61720" s="76"/>
    </row>
    <row r="61721" spans="16:16" x14ac:dyDescent="0.2">
      <c r="P61721" s="76"/>
    </row>
    <row r="61722" spans="16:16" x14ac:dyDescent="0.2">
      <c r="P61722" s="76"/>
    </row>
    <row r="61723" spans="16:16" x14ac:dyDescent="0.2">
      <c r="P61723" s="76"/>
    </row>
    <row r="61724" spans="16:16" x14ac:dyDescent="0.2">
      <c r="P61724" s="76"/>
    </row>
    <row r="61725" spans="16:16" x14ac:dyDescent="0.2">
      <c r="P61725" s="76"/>
    </row>
    <row r="61726" spans="16:16" x14ac:dyDescent="0.2">
      <c r="P61726" s="76"/>
    </row>
    <row r="61727" spans="16:16" x14ac:dyDescent="0.2">
      <c r="P61727" s="76"/>
    </row>
    <row r="61728" spans="16:16" x14ac:dyDescent="0.2">
      <c r="P61728" s="76"/>
    </row>
    <row r="61729" spans="16:16" x14ac:dyDescent="0.2">
      <c r="P61729" s="76"/>
    </row>
    <row r="61730" spans="16:16" x14ac:dyDescent="0.2">
      <c r="P61730" s="76"/>
    </row>
    <row r="61731" spans="16:16" x14ac:dyDescent="0.2">
      <c r="P61731" s="76"/>
    </row>
    <row r="61732" spans="16:16" x14ac:dyDescent="0.2">
      <c r="P61732" s="76"/>
    </row>
    <row r="61733" spans="16:16" x14ac:dyDescent="0.2">
      <c r="P61733" s="76"/>
    </row>
    <row r="61734" spans="16:16" x14ac:dyDescent="0.2">
      <c r="P61734" s="76"/>
    </row>
    <row r="61735" spans="16:16" x14ac:dyDescent="0.2">
      <c r="P61735" s="76"/>
    </row>
    <row r="61736" spans="16:16" x14ac:dyDescent="0.2">
      <c r="P61736" s="76"/>
    </row>
    <row r="61737" spans="16:16" x14ac:dyDescent="0.2">
      <c r="P61737" s="76"/>
    </row>
    <row r="61738" spans="16:16" x14ac:dyDescent="0.2">
      <c r="P61738" s="76"/>
    </row>
    <row r="61739" spans="16:16" x14ac:dyDescent="0.2">
      <c r="P61739" s="76"/>
    </row>
    <row r="61740" spans="16:16" x14ac:dyDescent="0.2">
      <c r="P61740" s="76"/>
    </row>
    <row r="61741" spans="16:16" x14ac:dyDescent="0.2">
      <c r="P61741" s="76"/>
    </row>
    <row r="61742" spans="16:16" x14ac:dyDescent="0.2">
      <c r="P61742" s="76"/>
    </row>
    <row r="61743" spans="16:16" x14ac:dyDescent="0.2">
      <c r="P61743" s="76"/>
    </row>
    <row r="61744" spans="16:16" x14ac:dyDescent="0.2">
      <c r="P61744" s="76"/>
    </row>
    <row r="61745" spans="16:16" x14ac:dyDescent="0.2">
      <c r="P61745" s="76"/>
    </row>
    <row r="61746" spans="16:16" x14ac:dyDescent="0.2">
      <c r="P61746" s="76"/>
    </row>
    <row r="61747" spans="16:16" x14ac:dyDescent="0.2">
      <c r="P61747" s="76"/>
    </row>
    <row r="61748" spans="16:16" x14ac:dyDescent="0.2">
      <c r="P61748" s="76"/>
    </row>
    <row r="61749" spans="16:16" x14ac:dyDescent="0.2">
      <c r="P61749" s="76"/>
    </row>
    <row r="61750" spans="16:16" x14ac:dyDescent="0.2">
      <c r="P61750" s="76"/>
    </row>
    <row r="61751" spans="16:16" x14ac:dyDescent="0.2">
      <c r="P61751" s="76"/>
    </row>
    <row r="61752" spans="16:16" x14ac:dyDescent="0.2">
      <c r="P61752" s="76"/>
    </row>
    <row r="61753" spans="16:16" x14ac:dyDescent="0.2">
      <c r="P61753" s="76"/>
    </row>
    <row r="61754" spans="16:16" x14ac:dyDescent="0.2">
      <c r="P61754" s="76"/>
    </row>
    <row r="61755" spans="16:16" x14ac:dyDescent="0.2">
      <c r="P61755" s="76"/>
    </row>
    <row r="61756" spans="16:16" x14ac:dyDescent="0.2">
      <c r="P61756" s="76"/>
    </row>
    <row r="61757" spans="16:16" x14ac:dyDescent="0.2">
      <c r="P61757" s="76"/>
    </row>
    <row r="61758" spans="16:16" x14ac:dyDescent="0.2">
      <c r="P61758" s="76"/>
    </row>
    <row r="61759" spans="16:16" x14ac:dyDescent="0.2">
      <c r="P61759" s="76"/>
    </row>
    <row r="61760" spans="16:16" x14ac:dyDescent="0.2">
      <c r="P61760" s="76"/>
    </row>
    <row r="61761" spans="16:16" x14ac:dyDescent="0.2">
      <c r="P61761" s="76"/>
    </row>
    <row r="61762" spans="16:16" x14ac:dyDescent="0.2">
      <c r="P61762" s="76"/>
    </row>
    <row r="61763" spans="16:16" x14ac:dyDescent="0.2">
      <c r="P61763" s="76"/>
    </row>
    <row r="61764" spans="16:16" x14ac:dyDescent="0.2">
      <c r="P61764" s="76"/>
    </row>
    <row r="61765" spans="16:16" x14ac:dyDescent="0.2">
      <c r="P61765" s="76"/>
    </row>
    <row r="61766" spans="16:16" x14ac:dyDescent="0.2">
      <c r="P61766" s="76"/>
    </row>
    <row r="61767" spans="16:16" x14ac:dyDescent="0.2">
      <c r="P61767" s="76"/>
    </row>
    <row r="61768" spans="16:16" x14ac:dyDescent="0.2">
      <c r="P61768" s="76"/>
    </row>
    <row r="61769" spans="16:16" x14ac:dyDescent="0.2">
      <c r="P61769" s="76"/>
    </row>
    <row r="61770" spans="16:16" x14ac:dyDescent="0.2">
      <c r="P61770" s="76"/>
    </row>
    <row r="61771" spans="16:16" x14ac:dyDescent="0.2">
      <c r="P61771" s="76"/>
    </row>
    <row r="61772" spans="16:16" x14ac:dyDescent="0.2">
      <c r="P61772" s="76"/>
    </row>
    <row r="61773" spans="16:16" x14ac:dyDescent="0.2">
      <c r="P61773" s="76"/>
    </row>
    <row r="61774" spans="16:16" x14ac:dyDescent="0.2">
      <c r="P61774" s="76"/>
    </row>
    <row r="61775" spans="16:16" x14ac:dyDescent="0.2">
      <c r="P61775" s="76"/>
    </row>
    <row r="61776" spans="16:16" x14ac:dyDescent="0.2">
      <c r="P61776" s="76"/>
    </row>
    <row r="61777" spans="16:16" x14ac:dyDescent="0.2">
      <c r="P61777" s="76"/>
    </row>
    <row r="61778" spans="16:16" x14ac:dyDescent="0.2">
      <c r="P61778" s="76"/>
    </row>
    <row r="61779" spans="16:16" x14ac:dyDescent="0.2">
      <c r="P61779" s="76"/>
    </row>
    <row r="61780" spans="16:16" x14ac:dyDescent="0.2">
      <c r="P61780" s="76"/>
    </row>
    <row r="61781" spans="16:16" x14ac:dyDescent="0.2">
      <c r="P61781" s="76"/>
    </row>
    <row r="61782" spans="16:16" x14ac:dyDescent="0.2">
      <c r="P61782" s="76"/>
    </row>
    <row r="61783" spans="16:16" x14ac:dyDescent="0.2">
      <c r="P61783" s="76"/>
    </row>
    <row r="61784" spans="16:16" x14ac:dyDescent="0.2">
      <c r="P61784" s="76"/>
    </row>
    <row r="61785" spans="16:16" x14ac:dyDescent="0.2">
      <c r="P61785" s="76"/>
    </row>
    <row r="61786" spans="16:16" x14ac:dyDescent="0.2">
      <c r="P61786" s="76"/>
    </row>
    <row r="61787" spans="16:16" x14ac:dyDescent="0.2">
      <c r="P61787" s="76"/>
    </row>
    <row r="61788" spans="16:16" x14ac:dyDescent="0.2">
      <c r="P61788" s="76"/>
    </row>
    <row r="61789" spans="16:16" x14ac:dyDescent="0.2">
      <c r="P61789" s="76"/>
    </row>
    <row r="61790" spans="16:16" x14ac:dyDescent="0.2">
      <c r="P61790" s="76"/>
    </row>
    <row r="61791" spans="16:16" x14ac:dyDescent="0.2">
      <c r="P61791" s="76"/>
    </row>
    <row r="61792" spans="16:16" x14ac:dyDescent="0.2">
      <c r="P61792" s="76"/>
    </row>
    <row r="61793" spans="16:16" x14ac:dyDescent="0.2">
      <c r="P61793" s="76"/>
    </row>
    <row r="61794" spans="16:16" x14ac:dyDescent="0.2">
      <c r="P61794" s="76"/>
    </row>
    <row r="61795" spans="16:16" x14ac:dyDescent="0.2">
      <c r="P61795" s="76"/>
    </row>
    <row r="61796" spans="16:16" x14ac:dyDescent="0.2">
      <c r="P61796" s="76"/>
    </row>
    <row r="61797" spans="16:16" x14ac:dyDescent="0.2">
      <c r="P61797" s="76"/>
    </row>
    <row r="61798" spans="16:16" x14ac:dyDescent="0.2">
      <c r="P61798" s="76"/>
    </row>
    <row r="61799" spans="16:16" x14ac:dyDescent="0.2">
      <c r="P61799" s="76"/>
    </row>
    <row r="61800" spans="16:16" x14ac:dyDescent="0.2">
      <c r="P61800" s="76"/>
    </row>
    <row r="61801" spans="16:16" x14ac:dyDescent="0.2">
      <c r="P61801" s="76"/>
    </row>
    <row r="61802" spans="16:16" x14ac:dyDescent="0.2">
      <c r="P61802" s="76"/>
    </row>
    <row r="61803" spans="16:16" x14ac:dyDescent="0.2">
      <c r="P61803" s="76"/>
    </row>
    <row r="61804" spans="16:16" x14ac:dyDescent="0.2">
      <c r="P61804" s="76"/>
    </row>
    <row r="61805" spans="16:16" x14ac:dyDescent="0.2">
      <c r="P61805" s="76"/>
    </row>
    <row r="61806" spans="16:16" x14ac:dyDescent="0.2">
      <c r="P61806" s="76"/>
    </row>
    <row r="61807" spans="16:16" x14ac:dyDescent="0.2">
      <c r="P61807" s="76"/>
    </row>
    <row r="61808" spans="16:16" x14ac:dyDescent="0.2">
      <c r="P61808" s="76"/>
    </row>
    <row r="61809" spans="16:16" x14ac:dyDescent="0.2">
      <c r="P61809" s="76"/>
    </row>
    <row r="61810" spans="16:16" x14ac:dyDescent="0.2">
      <c r="P61810" s="76"/>
    </row>
    <row r="61811" spans="16:16" x14ac:dyDescent="0.2">
      <c r="P61811" s="76"/>
    </row>
    <row r="61812" spans="16:16" x14ac:dyDescent="0.2">
      <c r="P61812" s="76"/>
    </row>
    <row r="61813" spans="16:16" x14ac:dyDescent="0.2">
      <c r="P61813" s="76"/>
    </row>
    <row r="61814" spans="16:16" x14ac:dyDescent="0.2">
      <c r="P61814" s="76"/>
    </row>
    <row r="61815" spans="16:16" x14ac:dyDescent="0.2">
      <c r="P61815" s="76"/>
    </row>
    <row r="61816" spans="16:16" x14ac:dyDescent="0.2">
      <c r="P61816" s="76"/>
    </row>
    <row r="61817" spans="16:16" x14ac:dyDescent="0.2">
      <c r="P61817" s="76"/>
    </row>
    <row r="61818" spans="16:16" x14ac:dyDescent="0.2">
      <c r="P61818" s="76"/>
    </row>
    <row r="61819" spans="16:16" x14ac:dyDescent="0.2">
      <c r="P61819" s="76"/>
    </row>
    <row r="61820" spans="16:16" x14ac:dyDescent="0.2">
      <c r="P61820" s="76"/>
    </row>
    <row r="61821" spans="16:16" x14ac:dyDescent="0.2">
      <c r="P61821" s="76"/>
    </row>
    <row r="61822" spans="16:16" x14ac:dyDescent="0.2">
      <c r="P61822" s="76"/>
    </row>
    <row r="61823" spans="16:16" x14ac:dyDescent="0.2">
      <c r="P61823" s="76"/>
    </row>
    <row r="61824" spans="16:16" x14ac:dyDescent="0.2">
      <c r="P61824" s="76"/>
    </row>
    <row r="61825" spans="16:16" x14ac:dyDescent="0.2">
      <c r="P61825" s="76"/>
    </row>
    <row r="61826" spans="16:16" x14ac:dyDescent="0.2">
      <c r="P61826" s="76"/>
    </row>
    <row r="61827" spans="16:16" x14ac:dyDescent="0.2">
      <c r="P61827" s="76"/>
    </row>
    <row r="61828" spans="16:16" x14ac:dyDescent="0.2">
      <c r="P61828" s="76"/>
    </row>
    <row r="61829" spans="16:16" x14ac:dyDescent="0.2">
      <c r="P61829" s="76"/>
    </row>
    <row r="61830" spans="16:16" x14ac:dyDescent="0.2">
      <c r="P61830" s="76"/>
    </row>
    <row r="61831" spans="16:16" x14ac:dyDescent="0.2">
      <c r="P61831" s="76"/>
    </row>
    <row r="61832" spans="16:16" x14ac:dyDescent="0.2">
      <c r="P61832" s="76"/>
    </row>
    <row r="61833" spans="16:16" x14ac:dyDescent="0.2">
      <c r="P61833" s="76"/>
    </row>
    <row r="61834" spans="16:16" x14ac:dyDescent="0.2">
      <c r="P61834" s="76"/>
    </row>
    <row r="61835" spans="16:16" x14ac:dyDescent="0.2">
      <c r="P61835" s="76"/>
    </row>
    <row r="61836" spans="16:16" x14ac:dyDescent="0.2">
      <c r="P61836" s="76"/>
    </row>
    <row r="61837" spans="16:16" x14ac:dyDescent="0.2">
      <c r="P61837" s="76"/>
    </row>
    <row r="61838" spans="16:16" x14ac:dyDescent="0.2">
      <c r="P61838" s="76"/>
    </row>
    <row r="61839" spans="16:16" x14ac:dyDescent="0.2">
      <c r="P61839" s="76"/>
    </row>
    <row r="61840" spans="16:16" x14ac:dyDescent="0.2">
      <c r="P61840" s="76"/>
    </row>
    <row r="61841" spans="16:16" x14ac:dyDescent="0.2">
      <c r="P61841" s="76"/>
    </row>
    <row r="61842" spans="16:16" x14ac:dyDescent="0.2">
      <c r="P61842" s="76"/>
    </row>
    <row r="61843" spans="16:16" x14ac:dyDescent="0.2">
      <c r="P61843" s="76"/>
    </row>
    <row r="61844" spans="16:16" x14ac:dyDescent="0.2">
      <c r="P61844" s="76"/>
    </row>
    <row r="61845" spans="16:16" x14ac:dyDescent="0.2">
      <c r="P61845" s="76"/>
    </row>
    <row r="61846" spans="16:16" x14ac:dyDescent="0.2">
      <c r="P61846" s="76"/>
    </row>
    <row r="61847" spans="16:16" x14ac:dyDescent="0.2">
      <c r="P61847" s="76"/>
    </row>
    <row r="61848" spans="16:16" x14ac:dyDescent="0.2">
      <c r="P61848" s="76"/>
    </row>
    <row r="61849" spans="16:16" x14ac:dyDescent="0.2">
      <c r="P61849" s="76"/>
    </row>
    <row r="61850" spans="16:16" x14ac:dyDescent="0.2">
      <c r="P61850" s="76"/>
    </row>
    <row r="61851" spans="16:16" x14ac:dyDescent="0.2">
      <c r="P61851" s="76"/>
    </row>
    <row r="61852" spans="16:16" x14ac:dyDescent="0.2">
      <c r="P61852" s="76"/>
    </row>
    <row r="61853" spans="16:16" x14ac:dyDescent="0.2">
      <c r="P61853" s="76"/>
    </row>
    <row r="61854" spans="16:16" x14ac:dyDescent="0.2">
      <c r="P61854" s="76"/>
    </row>
    <row r="61855" spans="16:16" x14ac:dyDescent="0.2">
      <c r="P61855" s="76"/>
    </row>
    <row r="61856" spans="16:16" x14ac:dyDescent="0.2">
      <c r="P61856" s="76"/>
    </row>
    <row r="61857" spans="16:16" x14ac:dyDescent="0.2">
      <c r="P61857" s="76"/>
    </row>
    <row r="61858" spans="16:16" x14ac:dyDescent="0.2">
      <c r="P61858" s="76"/>
    </row>
    <row r="61859" spans="16:16" x14ac:dyDescent="0.2">
      <c r="P61859" s="76"/>
    </row>
    <row r="61860" spans="16:16" x14ac:dyDescent="0.2">
      <c r="P61860" s="76"/>
    </row>
    <row r="61861" spans="16:16" x14ac:dyDescent="0.2">
      <c r="P61861" s="76"/>
    </row>
    <row r="61862" spans="16:16" x14ac:dyDescent="0.2">
      <c r="P61862" s="76"/>
    </row>
    <row r="61863" spans="16:16" x14ac:dyDescent="0.2">
      <c r="P61863" s="76"/>
    </row>
    <row r="61864" spans="16:16" x14ac:dyDescent="0.2">
      <c r="P61864" s="76"/>
    </row>
    <row r="61865" spans="16:16" x14ac:dyDescent="0.2">
      <c r="P61865" s="76"/>
    </row>
    <row r="61866" spans="16:16" x14ac:dyDescent="0.2">
      <c r="P61866" s="76"/>
    </row>
    <row r="61867" spans="16:16" x14ac:dyDescent="0.2">
      <c r="P61867" s="76"/>
    </row>
    <row r="61868" spans="16:16" x14ac:dyDescent="0.2">
      <c r="P61868" s="76"/>
    </row>
    <row r="61869" spans="16:16" x14ac:dyDescent="0.2">
      <c r="P61869" s="76"/>
    </row>
    <row r="61870" spans="16:16" x14ac:dyDescent="0.2">
      <c r="P61870" s="76"/>
    </row>
    <row r="61871" spans="16:16" x14ac:dyDescent="0.2">
      <c r="P61871" s="76"/>
    </row>
    <row r="61872" spans="16:16" x14ac:dyDescent="0.2">
      <c r="P61872" s="76"/>
    </row>
    <row r="61873" spans="16:16" x14ac:dyDescent="0.2">
      <c r="P61873" s="76"/>
    </row>
    <row r="61874" spans="16:16" x14ac:dyDescent="0.2">
      <c r="P61874" s="76"/>
    </row>
    <row r="61875" spans="16:16" x14ac:dyDescent="0.2">
      <c r="P61875" s="76"/>
    </row>
    <row r="61876" spans="16:16" x14ac:dyDescent="0.2">
      <c r="P61876" s="76"/>
    </row>
    <row r="61877" spans="16:16" x14ac:dyDescent="0.2">
      <c r="P61877" s="76"/>
    </row>
    <row r="61878" spans="16:16" x14ac:dyDescent="0.2">
      <c r="P61878" s="76"/>
    </row>
    <row r="61879" spans="16:16" x14ac:dyDescent="0.2">
      <c r="P61879" s="76"/>
    </row>
    <row r="61880" spans="16:16" x14ac:dyDescent="0.2">
      <c r="P61880" s="76"/>
    </row>
    <row r="61881" spans="16:16" x14ac:dyDescent="0.2">
      <c r="P61881" s="76"/>
    </row>
    <row r="61882" spans="16:16" x14ac:dyDescent="0.2">
      <c r="P61882" s="76"/>
    </row>
    <row r="61883" spans="16:16" x14ac:dyDescent="0.2">
      <c r="P61883" s="76"/>
    </row>
    <row r="61884" spans="16:16" x14ac:dyDescent="0.2">
      <c r="P61884" s="76"/>
    </row>
    <row r="61885" spans="16:16" x14ac:dyDescent="0.2">
      <c r="P61885" s="76"/>
    </row>
    <row r="61886" spans="16:16" x14ac:dyDescent="0.2">
      <c r="P61886" s="76"/>
    </row>
    <row r="61887" spans="16:16" x14ac:dyDescent="0.2">
      <c r="P61887" s="76"/>
    </row>
    <row r="61888" spans="16:16" x14ac:dyDescent="0.2">
      <c r="P61888" s="76"/>
    </row>
    <row r="61889" spans="16:16" x14ac:dyDescent="0.2">
      <c r="P61889" s="76"/>
    </row>
    <row r="61890" spans="16:16" x14ac:dyDescent="0.2">
      <c r="P61890" s="76"/>
    </row>
    <row r="61891" spans="16:16" x14ac:dyDescent="0.2">
      <c r="P61891" s="76"/>
    </row>
    <row r="61892" spans="16:16" x14ac:dyDescent="0.2">
      <c r="P61892" s="76"/>
    </row>
    <row r="61893" spans="16:16" x14ac:dyDescent="0.2">
      <c r="P61893" s="76"/>
    </row>
    <row r="61894" spans="16:16" x14ac:dyDescent="0.2">
      <c r="P61894" s="76"/>
    </row>
    <row r="61895" spans="16:16" x14ac:dyDescent="0.2">
      <c r="P61895" s="76"/>
    </row>
    <row r="61896" spans="16:16" x14ac:dyDescent="0.2">
      <c r="P61896" s="76"/>
    </row>
    <row r="61897" spans="16:16" x14ac:dyDescent="0.2">
      <c r="P61897" s="76"/>
    </row>
    <row r="61898" spans="16:16" x14ac:dyDescent="0.2">
      <c r="P61898" s="76"/>
    </row>
    <row r="61899" spans="16:16" x14ac:dyDescent="0.2">
      <c r="P61899" s="76"/>
    </row>
    <row r="61900" spans="16:16" x14ac:dyDescent="0.2">
      <c r="P61900" s="76"/>
    </row>
    <row r="61901" spans="16:16" x14ac:dyDescent="0.2">
      <c r="P61901" s="76"/>
    </row>
    <row r="61902" spans="16:16" x14ac:dyDescent="0.2">
      <c r="P61902" s="76"/>
    </row>
    <row r="61903" spans="16:16" x14ac:dyDescent="0.2">
      <c r="P61903" s="76"/>
    </row>
    <row r="61904" spans="16:16" x14ac:dyDescent="0.2">
      <c r="P61904" s="76"/>
    </row>
    <row r="61905" spans="16:16" x14ac:dyDescent="0.2">
      <c r="P61905" s="76"/>
    </row>
    <row r="61906" spans="16:16" x14ac:dyDescent="0.2">
      <c r="P61906" s="76"/>
    </row>
    <row r="61907" spans="16:16" x14ac:dyDescent="0.2">
      <c r="P61907" s="76"/>
    </row>
    <row r="61908" spans="16:16" x14ac:dyDescent="0.2">
      <c r="P61908" s="76"/>
    </row>
    <row r="61909" spans="16:16" x14ac:dyDescent="0.2">
      <c r="P61909" s="76"/>
    </row>
    <row r="61910" spans="16:16" x14ac:dyDescent="0.2">
      <c r="P61910" s="76"/>
    </row>
    <row r="61911" spans="16:16" x14ac:dyDescent="0.2">
      <c r="P61911" s="76"/>
    </row>
    <row r="61912" spans="16:16" x14ac:dyDescent="0.2">
      <c r="P61912" s="76"/>
    </row>
    <row r="61913" spans="16:16" x14ac:dyDescent="0.2">
      <c r="P61913" s="76"/>
    </row>
    <row r="61914" spans="16:16" x14ac:dyDescent="0.2">
      <c r="P61914" s="76"/>
    </row>
    <row r="61915" spans="16:16" x14ac:dyDescent="0.2">
      <c r="P61915" s="76"/>
    </row>
    <row r="61916" spans="16:16" x14ac:dyDescent="0.2">
      <c r="P61916" s="76"/>
    </row>
    <row r="61917" spans="16:16" x14ac:dyDescent="0.2">
      <c r="P61917" s="76"/>
    </row>
    <row r="61918" spans="16:16" x14ac:dyDescent="0.2">
      <c r="P61918" s="76"/>
    </row>
    <row r="61919" spans="16:16" x14ac:dyDescent="0.2">
      <c r="P61919" s="76"/>
    </row>
    <row r="61920" spans="16:16" x14ac:dyDescent="0.2">
      <c r="P61920" s="76"/>
    </row>
    <row r="61921" spans="16:16" x14ac:dyDescent="0.2">
      <c r="P61921" s="76"/>
    </row>
    <row r="61922" spans="16:16" x14ac:dyDescent="0.2">
      <c r="P61922" s="76"/>
    </row>
    <row r="61923" spans="16:16" x14ac:dyDescent="0.2">
      <c r="P61923" s="76"/>
    </row>
    <row r="61924" spans="16:16" x14ac:dyDescent="0.2">
      <c r="P61924" s="76"/>
    </row>
    <row r="61925" spans="16:16" x14ac:dyDescent="0.2">
      <c r="P61925" s="76"/>
    </row>
    <row r="61926" spans="16:16" x14ac:dyDescent="0.2">
      <c r="P61926" s="76"/>
    </row>
    <row r="61927" spans="16:16" x14ac:dyDescent="0.2">
      <c r="P61927" s="76"/>
    </row>
    <row r="61928" spans="16:16" x14ac:dyDescent="0.2">
      <c r="P61928" s="76"/>
    </row>
    <row r="61929" spans="16:16" x14ac:dyDescent="0.2">
      <c r="P61929" s="76"/>
    </row>
    <row r="61930" spans="16:16" x14ac:dyDescent="0.2">
      <c r="P61930" s="76"/>
    </row>
    <row r="61931" spans="16:16" x14ac:dyDescent="0.2">
      <c r="P61931" s="76"/>
    </row>
    <row r="61932" spans="16:16" x14ac:dyDescent="0.2">
      <c r="P61932" s="76"/>
    </row>
    <row r="61933" spans="16:16" x14ac:dyDescent="0.2">
      <c r="P61933" s="76"/>
    </row>
    <row r="61934" spans="16:16" x14ac:dyDescent="0.2">
      <c r="P61934" s="76"/>
    </row>
    <row r="61935" spans="16:16" x14ac:dyDescent="0.2">
      <c r="P61935" s="76"/>
    </row>
    <row r="61936" spans="16:16" x14ac:dyDescent="0.2">
      <c r="P61936" s="76"/>
    </row>
    <row r="61937" spans="16:16" x14ac:dyDescent="0.2">
      <c r="P61937" s="76"/>
    </row>
    <row r="61938" spans="16:16" x14ac:dyDescent="0.2">
      <c r="P61938" s="76"/>
    </row>
    <row r="61939" spans="16:16" x14ac:dyDescent="0.2">
      <c r="P61939" s="76"/>
    </row>
    <row r="61940" spans="16:16" x14ac:dyDescent="0.2">
      <c r="P61940" s="76"/>
    </row>
    <row r="61941" spans="16:16" x14ac:dyDescent="0.2">
      <c r="P61941" s="76"/>
    </row>
    <row r="61942" spans="16:16" x14ac:dyDescent="0.2">
      <c r="P61942" s="76"/>
    </row>
    <row r="61943" spans="16:16" x14ac:dyDescent="0.2">
      <c r="P61943" s="76"/>
    </row>
    <row r="61944" spans="16:16" x14ac:dyDescent="0.2">
      <c r="P61944" s="76"/>
    </row>
    <row r="61945" spans="16:16" x14ac:dyDescent="0.2">
      <c r="P61945" s="76"/>
    </row>
    <row r="61946" spans="16:16" x14ac:dyDescent="0.2">
      <c r="P61946" s="76"/>
    </row>
    <row r="61947" spans="16:16" x14ac:dyDescent="0.2">
      <c r="P61947" s="76"/>
    </row>
    <row r="61948" spans="16:16" x14ac:dyDescent="0.2">
      <c r="P61948" s="76"/>
    </row>
    <row r="61949" spans="16:16" x14ac:dyDescent="0.2">
      <c r="P61949" s="76"/>
    </row>
    <row r="61950" spans="16:16" x14ac:dyDescent="0.2">
      <c r="P61950" s="76"/>
    </row>
    <row r="61951" spans="16:16" x14ac:dyDescent="0.2">
      <c r="P61951" s="76"/>
    </row>
    <row r="61952" spans="16:16" x14ac:dyDescent="0.2">
      <c r="P61952" s="76"/>
    </row>
    <row r="61953" spans="16:16" x14ac:dyDescent="0.2">
      <c r="P61953" s="76"/>
    </row>
    <row r="61954" spans="16:16" x14ac:dyDescent="0.2">
      <c r="P61954" s="76"/>
    </row>
    <row r="61955" spans="16:16" x14ac:dyDescent="0.2">
      <c r="P61955" s="76"/>
    </row>
    <row r="61956" spans="16:16" x14ac:dyDescent="0.2">
      <c r="P61956" s="76"/>
    </row>
    <row r="61957" spans="16:16" x14ac:dyDescent="0.2">
      <c r="P61957" s="76"/>
    </row>
    <row r="61958" spans="16:16" x14ac:dyDescent="0.2">
      <c r="P61958" s="76"/>
    </row>
    <row r="61959" spans="16:16" x14ac:dyDescent="0.2">
      <c r="P61959" s="76"/>
    </row>
    <row r="61960" spans="16:16" x14ac:dyDescent="0.2">
      <c r="P61960" s="76"/>
    </row>
    <row r="61961" spans="16:16" x14ac:dyDescent="0.2">
      <c r="P61961" s="76"/>
    </row>
    <row r="61962" spans="16:16" x14ac:dyDescent="0.2">
      <c r="P61962" s="76"/>
    </row>
    <row r="61963" spans="16:16" x14ac:dyDescent="0.2">
      <c r="P61963" s="76"/>
    </row>
    <row r="61964" spans="16:16" x14ac:dyDescent="0.2">
      <c r="P61964" s="76"/>
    </row>
    <row r="61965" spans="16:16" x14ac:dyDescent="0.2">
      <c r="P61965" s="76"/>
    </row>
    <row r="61966" spans="16:16" x14ac:dyDescent="0.2">
      <c r="P61966" s="76"/>
    </row>
    <row r="61967" spans="16:16" x14ac:dyDescent="0.2">
      <c r="P61967" s="76"/>
    </row>
    <row r="61968" spans="16:16" x14ac:dyDescent="0.2">
      <c r="P61968" s="76"/>
    </row>
    <row r="61969" spans="16:16" x14ac:dyDescent="0.2">
      <c r="P61969" s="76"/>
    </row>
    <row r="61970" spans="16:16" x14ac:dyDescent="0.2">
      <c r="P61970" s="76"/>
    </row>
    <row r="61971" spans="16:16" x14ac:dyDescent="0.2">
      <c r="P61971" s="76"/>
    </row>
    <row r="61972" spans="16:16" x14ac:dyDescent="0.2">
      <c r="P61972" s="76"/>
    </row>
    <row r="61973" spans="16:16" x14ac:dyDescent="0.2">
      <c r="P61973" s="76"/>
    </row>
    <row r="61974" spans="16:16" x14ac:dyDescent="0.2">
      <c r="P61974" s="76"/>
    </row>
    <row r="61975" spans="16:16" x14ac:dyDescent="0.2">
      <c r="P61975" s="76"/>
    </row>
    <row r="61976" spans="16:16" x14ac:dyDescent="0.2">
      <c r="P61976" s="76"/>
    </row>
    <row r="61977" spans="16:16" x14ac:dyDescent="0.2">
      <c r="P61977" s="76"/>
    </row>
    <row r="61978" spans="16:16" x14ac:dyDescent="0.2">
      <c r="P61978" s="76"/>
    </row>
    <row r="61979" spans="16:16" x14ac:dyDescent="0.2">
      <c r="P61979" s="76"/>
    </row>
    <row r="61980" spans="16:16" x14ac:dyDescent="0.2">
      <c r="P61980" s="76"/>
    </row>
    <row r="61981" spans="16:16" x14ac:dyDescent="0.2">
      <c r="P61981" s="76"/>
    </row>
    <row r="61982" spans="16:16" x14ac:dyDescent="0.2">
      <c r="P61982" s="76"/>
    </row>
    <row r="61983" spans="16:16" x14ac:dyDescent="0.2">
      <c r="P61983" s="76"/>
    </row>
    <row r="61984" spans="16:16" x14ac:dyDescent="0.2">
      <c r="P61984" s="76"/>
    </row>
    <row r="61985" spans="16:16" x14ac:dyDescent="0.2">
      <c r="P61985" s="76"/>
    </row>
    <row r="61986" spans="16:16" x14ac:dyDescent="0.2">
      <c r="P61986" s="76"/>
    </row>
    <row r="61987" spans="16:16" x14ac:dyDescent="0.2">
      <c r="P61987" s="76"/>
    </row>
    <row r="61988" spans="16:16" x14ac:dyDescent="0.2">
      <c r="P61988" s="76"/>
    </row>
    <row r="61989" spans="16:16" x14ac:dyDescent="0.2">
      <c r="P61989" s="76"/>
    </row>
    <row r="61990" spans="16:16" x14ac:dyDescent="0.2">
      <c r="P61990" s="76"/>
    </row>
    <row r="61991" spans="16:16" x14ac:dyDescent="0.2">
      <c r="P61991" s="76"/>
    </row>
    <row r="61992" spans="16:16" x14ac:dyDescent="0.2">
      <c r="P61992" s="76"/>
    </row>
    <row r="61993" spans="16:16" x14ac:dyDescent="0.2">
      <c r="P61993" s="76"/>
    </row>
    <row r="61994" spans="16:16" x14ac:dyDescent="0.2">
      <c r="P61994" s="76"/>
    </row>
    <row r="61995" spans="16:16" x14ac:dyDescent="0.2">
      <c r="P61995" s="76"/>
    </row>
    <row r="61996" spans="16:16" x14ac:dyDescent="0.2">
      <c r="P61996" s="76"/>
    </row>
    <row r="61997" spans="16:16" x14ac:dyDescent="0.2">
      <c r="P61997" s="76"/>
    </row>
    <row r="61998" spans="16:16" x14ac:dyDescent="0.2">
      <c r="P61998" s="76"/>
    </row>
    <row r="61999" spans="16:16" x14ac:dyDescent="0.2">
      <c r="P61999" s="76"/>
    </row>
    <row r="62000" spans="16:16" x14ac:dyDescent="0.2">
      <c r="P62000" s="76"/>
    </row>
    <row r="62001" spans="16:16" x14ac:dyDescent="0.2">
      <c r="P62001" s="76"/>
    </row>
    <row r="62002" spans="16:16" x14ac:dyDescent="0.2">
      <c r="P62002" s="76"/>
    </row>
    <row r="62003" spans="16:16" x14ac:dyDescent="0.2">
      <c r="P62003" s="76"/>
    </row>
    <row r="62004" spans="16:16" x14ac:dyDescent="0.2">
      <c r="P62004" s="76"/>
    </row>
    <row r="62005" spans="16:16" x14ac:dyDescent="0.2">
      <c r="P62005" s="76"/>
    </row>
    <row r="62006" spans="16:16" x14ac:dyDescent="0.2">
      <c r="P62006" s="76"/>
    </row>
    <row r="62007" spans="16:16" x14ac:dyDescent="0.2">
      <c r="P62007" s="76"/>
    </row>
    <row r="62008" spans="16:16" x14ac:dyDescent="0.2">
      <c r="P62008" s="76"/>
    </row>
    <row r="62009" spans="16:16" x14ac:dyDescent="0.2">
      <c r="P62009" s="76"/>
    </row>
    <row r="62010" spans="16:16" x14ac:dyDescent="0.2">
      <c r="P62010" s="76"/>
    </row>
    <row r="62011" spans="16:16" x14ac:dyDescent="0.2">
      <c r="P62011" s="76"/>
    </row>
    <row r="62012" spans="16:16" x14ac:dyDescent="0.2">
      <c r="P62012" s="76"/>
    </row>
    <row r="62013" spans="16:16" x14ac:dyDescent="0.2">
      <c r="P62013" s="76"/>
    </row>
    <row r="62014" spans="16:16" x14ac:dyDescent="0.2">
      <c r="P62014" s="76"/>
    </row>
    <row r="62015" spans="16:16" x14ac:dyDescent="0.2">
      <c r="P62015" s="76"/>
    </row>
    <row r="62016" spans="16:16" x14ac:dyDescent="0.2">
      <c r="P62016" s="76"/>
    </row>
    <row r="62017" spans="16:16" x14ac:dyDescent="0.2">
      <c r="P62017" s="76"/>
    </row>
    <row r="62018" spans="16:16" x14ac:dyDescent="0.2">
      <c r="P62018" s="76"/>
    </row>
    <row r="62019" spans="16:16" x14ac:dyDescent="0.2">
      <c r="P62019" s="76"/>
    </row>
    <row r="62020" spans="16:16" x14ac:dyDescent="0.2">
      <c r="P62020" s="76"/>
    </row>
    <row r="62021" spans="16:16" x14ac:dyDescent="0.2">
      <c r="P62021" s="76"/>
    </row>
    <row r="62022" spans="16:16" x14ac:dyDescent="0.2">
      <c r="P62022" s="76"/>
    </row>
    <row r="62023" spans="16:16" x14ac:dyDescent="0.2">
      <c r="P62023" s="76"/>
    </row>
    <row r="62024" spans="16:16" x14ac:dyDescent="0.2">
      <c r="P62024" s="76"/>
    </row>
    <row r="62025" spans="16:16" x14ac:dyDescent="0.2">
      <c r="P62025" s="76"/>
    </row>
    <row r="62026" spans="16:16" x14ac:dyDescent="0.2">
      <c r="P62026" s="76"/>
    </row>
    <row r="62027" spans="16:16" x14ac:dyDescent="0.2">
      <c r="P62027" s="76"/>
    </row>
    <row r="62028" spans="16:16" x14ac:dyDescent="0.2">
      <c r="P62028" s="76"/>
    </row>
    <row r="62029" spans="16:16" x14ac:dyDescent="0.2">
      <c r="P62029" s="76"/>
    </row>
    <row r="62030" spans="16:16" x14ac:dyDescent="0.2">
      <c r="P62030" s="76"/>
    </row>
    <row r="62031" spans="16:16" x14ac:dyDescent="0.2">
      <c r="P62031" s="76"/>
    </row>
    <row r="62032" spans="16:16" x14ac:dyDescent="0.2">
      <c r="P62032" s="76"/>
    </row>
    <row r="62033" spans="16:16" x14ac:dyDescent="0.2">
      <c r="P62033" s="76"/>
    </row>
    <row r="62034" spans="16:16" x14ac:dyDescent="0.2">
      <c r="P62034" s="76"/>
    </row>
    <row r="62035" spans="16:16" x14ac:dyDescent="0.2">
      <c r="P62035" s="76"/>
    </row>
    <row r="62036" spans="16:16" x14ac:dyDescent="0.2">
      <c r="P62036" s="76"/>
    </row>
    <row r="62037" spans="16:16" x14ac:dyDescent="0.2">
      <c r="P62037" s="76"/>
    </row>
    <row r="62038" spans="16:16" x14ac:dyDescent="0.2">
      <c r="P62038" s="76"/>
    </row>
    <row r="62039" spans="16:16" x14ac:dyDescent="0.2">
      <c r="P62039" s="76"/>
    </row>
    <row r="62040" spans="16:16" x14ac:dyDescent="0.2">
      <c r="P62040" s="76"/>
    </row>
    <row r="62041" spans="16:16" x14ac:dyDescent="0.2">
      <c r="P62041" s="76"/>
    </row>
    <row r="62042" spans="16:16" x14ac:dyDescent="0.2">
      <c r="P62042" s="76"/>
    </row>
    <row r="62043" spans="16:16" x14ac:dyDescent="0.2">
      <c r="P62043" s="76"/>
    </row>
    <row r="62044" spans="16:16" x14ac:dyDescent="0.2">
      <c r="P62044" s="76"/>
    </row>
    <row r="62045" spans="16:16" x14ac:dyDescent="0.2">
      <c r="P62045" s="76"/>
    </row>
    <row r="62046" spans="16:16" x14ac:dyDescent="0.2">
      <c r="P62046" s="76"/>
    </row>
    <row r="62047" spans="16:16" x14ac:dyDescent="0.2">
      <c r="P62047" s="76"/>
    </row>
    <row r="62048" spans="16:16" x14ac:dyDescent="0.2">
      <c r="P62048" s="76"/>
    </row>
    <row r="62049" spans="16:16" x14ac:dyDescent="0.2">
      <c r="P62049" s="76"/>
    </row>
    <row r="62050" spans="16:16" x14ac:dyDescent="0.2">
      <c r="P62050" s="76"/>
    </row>
    <row r="62051" spans="16:16" x14ac:dyDescent="0.2">
      <c r="P62051" s="76"/>
    </row>
    <row r="62052" spans="16:16" x14ac:dyDescent="0.2">
      <c r="P62052" s="76"/>
    </row>
    <row r="62053" spans="16:16" x14ac:dyDescent="0.2">
      <c r="P62053" s="76"/>
    </row>
    <row r="62054" spans="16:16" x14ac:dyDescent="0.2">
      <c r="P62054" s="76"/>
    </row>
    <row r="62055" spans="16:16" x14ac:dyDescent="0.2">
      <c r="P62055" s="76"/>
    </row>
    <row r="62056" spans="16:16" x14ac:dyDescent="0.2">
      <c r="P62056" s="76"/>
    </row>
    <row r="62057" spans="16:16" x14ac:dyDescent="0.2">
      <c r="P62057" s="76"/>
    </row>
    <row r="62058" spans="16:16" x14ac:dyDescent="0.2">
      <c r="P62058" s="76"/>
    </row>
    <row r="62059" spans="16:16" x14ac:dyDescent="0.2">
      <c r="P62059" s="76"/>
    </row>
    <row r="62060" spans="16:16" x14ac:dyDescent="0.2">
      <c r="P62060" s="76"/>
    </row>
    <row r="62061" spans="16:16" x14ac:dyDescent="0.2">
      <c r="P62061" s="76"/>
    </row>
    <row r="62062" spans="16:16" x14ac:dyDescent="0.2">
      <c r="P62062" s="76"/>
    </row>
    <row r="62063" spans="16:16" x14ac:dyDescent="0.2">
      <c r="P62063" s="76"/>
    </row>
    <row r="62064" spans="16:16" x14ac:dyDescent="0.2">
      <c r="P62064" s="76"/>
    </row>
    <row r="62065" spans="16:16" x14ac:dyDescent="0.2">
      <c r="P62065" s="76"/>
    </row>
    <row r="62066" spans="16:16" x14ac:dyDescent="0.2">
      <c r="P62066" s="76"/>
    </row>
    <row r="62067" spans="16:16" x14ac:dyDescent="0.2">
      <c r="P62067" s="76"/>
    </row>
    <row r="62068" spans="16:16" x14ac:dyDescent="0.2">
      <c r="P62068" s="76"/>
    </row>
    <row r="62069" spans="16:16" x14ac:dyDescent="0.2">
      <c r="P62069" s="76"/>
    </row>
    <row r="62070" spans="16:16" x14ac:dyDescent="0.2">
      <c r="P62070" s="76"/>
    </row>
    <row r="62071" spans="16:16" x14ac:dyDescent="0.2">
      <c r="P62071" s="76"/>
    </row>
    <row r="62072" spans="16:16" x14ac:dyDescent="0.2">
      <c r="P62072" s="76"/>
    </row>
    <row r="62073" spans="16:16" x14ac:dyDescent="0.2">
      <c r="P62073" s="76"/>
    </row>
    <row r="62074" spans="16:16" x14ac:dyDescent="0.2">
      <c r="P62074" s="76"/>
    </row>
    <row r="62075" spans="16:16" x14ac:dyDescent="0.2">
      <c r="P62075" s="76"/>
    </row>
    <row r="62076" spans="16:16" x14ac:dyDescent="0.2">
      <c r="P62076" s="76"/>
    </row>
    <row r="62077" spans="16:16" x14ac:dyDescent="0.2">
      <c r="P62077" s="76"/>
    </row>
    <row r="62078" spans="16:16" x14ac:dyDescent="0.2">
      <c r="P62078" s="76"/>
    </row>
    <row r="62079" spans="16:16" x14ac:dyDescent="0.2">
      <c r="P62079" s="76"/>
    </row>
    <row r="62080" spans="16:16" x14ac:dyDescent="0.2">
      <c r="P62080" s="76"/>
    </row>
    <row r="62081" spans="16:16" x14ac:dyDescent="0.2">
      <c r="P62081" s="76"/>
    </row>
    <row r="62082" spans="16:16" x14ac:dyDescent="0.2">
      <c r="P62082" s="76"/>
    </row>
    <row r="62083" spans="16:16" x14ac:dyDescent="0.2">
      <c r="P62083" s="76"/>
    </row>
    <row r="62084" spans="16:16" x14ac:dyDescent="0.2">
      <c r="P62084" s="76"/>
    </row>
    <row r="62085" spans="16:16" x14ac:dyDescent="0.2">
      <c r="P62085" s="76"/>
    </row>
    <row r="62086" spans="16:16" x14ac:dyDescent="0.2">
      <c r="P62086" s="76"/>
    </row>
    <row r="62087" spans="16:16" x14ac:dyDescent="0.2">
      <c r="P62087" s="76"/>
    </row>
    <row r="62088" spans="16:16" x14ac:dyDescent="0.2">
      <c r="P62088" s="76"/>
    </row>
    <row r="62089" spans="16:16" x14ac:dyDescent="0.2">
      <c r="P62089" s="76"/>
    </row>
    <row r="62090" spans="16:16" x14ac:dyDescent="0.2">
      <c r="P62090" s="76"/>
    </row>
    <row r="62091" spans="16:16" x14ac:dyDescent="0.2">
      <c r="P62091" s="76"/>
    </row>
    <row r="62092" spans="16:16" x14ac:dyDescent="0.2">
      <c r="P62092" s="76"/>
    </row>
    <row r="62093" spans="16:16" x14ac:dyDescent="0.2">
      <c r="P62093" s="76"/>
    </row>
    <row r="62094" spans="16:16" x14ac:dyDescent="0.2">
      <c r="P62094" s="76"/>
    </row>
    <row r="62095" spans="16:16" x14ac:dyDescent="0.2">
      <c r="P62095" s="76"/>
    </row>
    <row r="62096" spans="16:16" x14ac:dyDescent="0.2">
      <c r="P62096" s="76"/>
    </row>
    <row r="62097" spans="16:16" x14ac:dyDescent="0.2">
      <c r="P62097" s="76"/>
    </row>
    <row r="62098" spans="16:16" x14ac:dyDescent="0.2">
      <c r="P62098" s="76"/>
    </row>
    <row r="62099" spans="16:16" x14ac:dyDescent="0.2">
      <c r="P62099" s="76"/>
    </row>
    <row r="62100" spans="16:16" x14ac:dyDescent="0.2">
      <c r="P62100" s="76"/>
    </row>
    <row r="62101" spans="16:16" x14ac:dyDescent="0.2">
      <c r="P62101" s="76"/>
    </row>
    <row r="62102" spans="16:16" x14ac:dyDescent="0.2">
      <c r="P62102" s="76"/>
    </row>
    <row r="62103" spans="16:16" x14ac:dyDescent="0.2">
      <c r="P62103" s="76"/>
    </row>
    <row r="62104" spans="16:16" x14ac:dyDescent="0.2">
      <c r="P62104" s="76"/>
    </row>
    <row r="62105" spans="16:16" x14ac:dyDescent="0.2">
      <c r="P62105" s="76"/>
    </row>
    <row r="62106" spans="16:16" x14ac:dyDescent="0.2">
      <c r="P62106" s="76"/>
    </row>
    <row r="62107" spans="16:16" x14ac:dyDescent="0.2">
      <c r="P62107" s="76"/>
    </row>
    <row r="62108" spans="16:16" x14ac:dyDescent="0.2">
      <c r="P62108" s="76"/>
    </row>
    <row r="62109" spans="16:16" x14ac:dyDescent="0.2">
      <c r="P62109" s="76"/>
    </row>
    <row r="62110" spans="16:16" x14ac:dyDescent="0.2">
      <c r="P62110" s="76"/>
    </row>
    <row r="62111" spans="16:16" x14ac:dyDescent="0.2">
      <c r="P62111" s="76"/>
    </row>
    <row r="62112" spans="16:16" x14ac:dyDescent="0.2">
      <c r="P62112" s="76"/>
    </row>
    <row r="62113" spans="16:16" x14ac:dyDescent="0.2">
      <c r="P62113" s="76"/>
    </row>
    <row r="62114" spans="16:16" x14ac:dyDescent="0.2">
      <c r="P62114" s="76"/>
    </row>
    <row r="62115" spans="16:16" x14ac:dyDescent="0.2">
      <c r="P62115" s="76"/>
    </row>
    <row r="62116" spans="16:16" x14ac:dyDescent="0.2">
      <c r="P62116" s="76"/>
    </row>
    <row r="62117" spans="16:16" x14ac:dyDescent="0.2">
      <c r="P62117" s="76"/>
    </row>
    <row r="62118" spans="16:16" x14ac:dyDescent="0.2">
      <c r="P62118" s="76"/>
    </row>
    <row r="62119" spans="16:16" x14ac:dyDescent="0.2">
      <c r="P62119" s="76"/>
    </row>
    <row r="62120" spans="16:16" x14ac:dyDescent="0.2">
      <c r="P62120" s="76"/>
    </row>
    <row r="62121" spans="16:16" x14ac:dyDescent="0.2">
      <c r="P62121" s="76"/>
    </row>
    <row r="62122" spans="16:16" x14ac:dyDescent="0.2">
      <c r="P62122" s="76"/>
    </row>
    <row r="62123" spans="16:16" x14ac:dyDescent="0.2">
      <c r="P62123" s="76"/>
    </row>
    <row r="62124" spans="16:16" x14ac:dyDescent="0.2">
      <c r="P62124" s="76"/>
    </row>
    <row r="62125" spans="16:16" x14ac:dyDescent="0.2">
      <c r="P62125" s="76"/>
    </row>
    <row r="62126" spans="16:16" x14ac:dyDescent="0.2">
      <c r="P62126" s="76"/>
    </row>
    <row r="62127" spans="16:16" x14ac:dyDescent="0.2">
      <c r="P62127" s="76"/>
    </row>
    <row r="62128" spans="16:16" x14ac:dyDescent="0.2">
      <c r="P62128" s="76"/>
    </row>
    <row r="62129" spans="16:16" x14ac:dyDescent="0.2">
      <c r="P62129" s="76"/>
    </row>
    <row r="62130" spans="16:16" x14ac:dyDescent="0.2">
      <c r="P62130" s="76"/>
    </row>
    <row r="62131" spans="16:16" x14ac:dyDescent="0.2">
      <c r="P62131" s="76"/>
    </row>
    <row r="62132" spans="16:16" x14ac:dyDescent="0.2">
      <c r="P62132" s="76"/>
    </row>
    <row r="62133" spans="16:16" x14ac:dyDescent="0.2">
      <c r="P62133" s="76"/>
    </row>
    <row r="62134" spans="16:16" x14ac:dyDescent="0.2">
      <c r="P62134" s="76"/>
    </row>
    <row r="62135" spans="16:16" x14ac:dyDescent="0.2">
      <c r="P62135" s="76"/>
    </row>
    <row r="62136" spans="16:16" x14ac:dyDescent="0.2">
      <c r="P62136" s="76"/>
    </row>
    <row r="62137" spans="16:16" x14ac:dyDescent="0.2">
      <c r="P62137" s="76"/>
    </row>
    <row r="62138" spans="16:16" x14ac:dyDescent="0.2">
      <c r="P62138" s="76"/>
    </row>
    <row r="62139" spans="16:16" x14ac:dyDescent="0.2">
      <c r="P62139" s="76"/>
    </row>
    <row r="62140" spans="16:16" x14ac:dyDescent="0.2">
      <c r="P62140" s="76"/>
    </row>
    <row r="62141" spans="16:16" x14ac:dyDescent="0.2">
      <c r="P62141" s="76"/>
    </row>
    <row r="62142" spans="16:16" x14ac:dyDescent="0.2">
      <c r="P62142" s="76"/>
    </row>
    <row r="62143" spans="16:16" x14ac:dyDescent="0.2">
      <c r="P62143" s="76"/>
    </row>
    <row r="62144" spans="16:16" x14ac:dyDescent="0.2">
      <c r="P62144" s="76"/>
    </row>
    <row r="62145" spans="16:16" x14ac:dyDescent="0.2">
      <c r="P62145" s="76"/>
    </row>
    <row r="62146" spans="16:16" x14ac:dyDescent="0.2">
      <c r="P62146" s="76"/>
    </row>
    <row r="62147" spans="16:16" x14ac:dyDescent="0.2">
      <c r="P62147" s="76"/>
    </row>
    <row r="62148" spans="16:16" x14ac:dyDescent="0.2">
      <c r="P62148" s="76"/>
    </row>
    <row r="62149" spans="16:16" x14ac:dyDescent="0.2">
      <c r="P62149" s="76"/>
    </row>
    <row r="62150" spans="16:16" x14ac:dyDescent="0.2">
      <c r="P62150" s="76"/>
    </row>
    <row r="62151" spans="16:16" x14ac:dyDescent="0.2">
      <c r="P62151" s="76"/>
    </row>
    <row r="62152" spans="16:16" x14ac:dyDescent="0.2">
      <c r="P62152" s="76"/>
    </row>
    <row r="62153" spans="16:16" x14ac:dyDescent="0.2">
      <c r="P62153" s="76"/>
    </row>
    <row r="62154" spans="16:16" x14ac:dyDescent="0.2">
      <c r="P62154" s="76"/>
    </row>
    <row r="62155" spans="16:16" x14ac:dyDescent="0.2">
      <c r="P62155" s="76"/>
    </row>
    <row r="62156" spans="16:16" x14ac:dyDescent="0.2">
      <c r="P62156" s="76"/>
    </row>
    <row r="62157" spans="16:16" x14ac:dyDescent="0.2">
      <c r="P62157" s="76"/>
    </row>
    <row r="62158" spans="16:16" x14ac:dyDescent="0.2">
      <c r="P62158" s="76"/>
    </row>
    <row r="62159" spans="16:16" x14ac:dyDescent="0.2">
      <c r="P62159" s="76"/>
    </row>
    <row r="62160" spans="16:16" x14ac:dyDescent="0.2">
      <c r="P62160" s="76"/>
    </row>
    <row r="62161" spans="16:16" x14ac:dyDescent="0.2">
      <c r="P62161" s="76"/>
    </row>
    <row r="62162" spans="16:16" x14ac:dyDescent="0.2">
      <c r="P62162" s="76"/>
    </row>
    <row r="62163" spans="16:16" x14ac:dyDescent="0.2">
      <c r="P62163" s="76"/>
    </row>
    <row r="62164" spans="16:16" x14ac:dyDescent="0.2">
      <c r="P62164" s="76"/>
    </row>
    <row r="62165" spans="16:16" x14ac:dyDescent="0.2">
      <c r="P62165" s="76"/>
    </row>
    <row r="62166" spans="16:16" x14ac:dyDescent="0.2">
      <c r="P62166" s="76"/>
    </row>
    <row r="62167" spans="16:16" x14ac:dyDescent="0.2">
      <c r="P62167" s="76"/>
    </row>
    <row r="62168" spans="16:16" x14ac:dyDescent="0.2">
      <c r="P62168" s="76"/>
    </row>
    <row r="62169" spans="16:16" x14ac:dyDescent="0.2">
      <c r="P62169" s="76"/>
    </row>
    <row r="62170" spans="16:16" x14ac:dyDescent="0.2">
      <c r="P62170" s="76"/>
    </row>
    <row r="62171" spans="16:16" x14ac:dyDescent="0.2">
      <c r="P62171" s="76"/>
    </row>
    <row r="62172" spans="16:16" x14ac:dyDescent="0.2">
      <c r="P62172" s="76"/>
    </row>
    <row r="62173" spans="16:16" x14ac:dyDescent="0.2">
      <c r="P62173" s="76"/>
    </row>
    <row r="62174" spans="16:16" x14ac:dyDescent="0.2">
      <c r="P62174" s="76"/>
    </row>
    <row r="62175" spans="16:16" x14ac:dyDescent="0.2">
      <c r="P62175" s="76"/>
    </row>
    <row r="62176" spans="16:16" x14ac:dyDescent="0.2">
      <c r="P62176" s="76"/>
    </row>
    <row r="62177" spans="16:16" x14ac:dyDescent="0.2">
      <c r="P62177" s="76"/>
    </row>
    <row r="62178" spans="16:16" x14ac:dyDescent="0.2">
      <c r="P62178" s="76"/>
    </row>
    <row r="62179" spans="16:16" x14ac:dyDescent="0.2">
      <c r="P62179" s="76"/>
    </row>
    <row r="62180" spans="16:16" x14ac:dyDescent="0.2">
      <c r="P62180" s="76"/>
    </row>
    <row r="62181" spans="16:16" x14ac:dyDescent="0.2">
      <c r="P62181" s="76"/>
    </row>
    <row r="62182" spans="16:16" x14ac:dyDescent="0.2">
      <c r="P62182" s="76"/>
    </row>
    <row r="62183" spans="16:16" x14ac:dyDescent="0.2">
      <c r="P62183" s="76"/>
    </row>
    <row r="62184" spans="16:16" x14ac:dyDescent="0.2">
      <c r="P62184" s="76"/>
    </row>
    <row r="62185" spans="16:16" x14ac:dyDescent="0.2">
      <c r="P62185" s="76"/>
    </row>
    <row r="62186" spans="16:16" x14ac:dyDescent="0.2">
      <c r="P62186" s="76"/>
    </row>
    <row r="62187" spans="16:16" x14ac:dyDescent="0.2">
      <c r="P62187" s="76"/>
    </row>
    <row r="62188" spans="16:16" x14ac:dyDescent="0.2">
      <c r="P62188" s="76"/>
    </row>
    <row r="62189" spans="16:16" x14ac:dyDescent="0.2">
      <c r="P62189" s="76"/>
    </row>
    <row r="62190" spans="16:16" x14ac:dyDescent="0.2">
      <c r="P62190" s="76"/>
    </row>
    <row r="62191" spans="16:16" x14ac:dyDescent="0.2">
      <c r="P62191" s="76"/>
    </row>
    <row r="62192" spans="16:16" x14ac:dyDescent="0.2">
      <c r="P62192" s="76"/>
    </row>
    <row r="62193" spans="16:16" x14ac:dyDescent="0.2">
      <c r="P62193" s="76"/>
    </row>
    <row r="62194" spans="16:16" x14ac:dyDescent="0.2">
      <c r="P62194" s="76"/>
    </row>
    <row r="62195" spans="16:16" x14ac:dyDescent="0.2">
      <c r="P62195" s="76"/>
    </row>
    <row r="62196" spans="16:16" x14ac:dyDescent="0.2">
      <c r="P62196" s="76"/>
    </row>
    <row r="62197" spans="16:16" x14ac:dyDescent="0.2">
      <c r="P62197" s="76"/>
    </row>
    <row r="62198" spans="16:16" x14ac:dyDescent="0.2">
      <c r="P62198" s="76"/>
    </row>
    <row r="62199" spans="16:16" x14ac:dyDescent="0.2">
      <c r="P62199" s="76"/>
    </row>
    <row r="62200" spans="16:16" x14ac:dyDescent="0.2">
      <c r="P62200" s="76"/>
    </row>
    <row r="62201" spans="16:16" x14ac:dyDescent="0.2">
      <c r="P62201" s="76"/>
    </row>
    <row r="62202" spans="16:16" x14ac:dyDescent="0.2">
      <c r="P62202" s="76"/>
    </row>
    <row r="62203" spans="16:16" x14ac:dyDescent="0.2">
      <c r="P62203" s="76"/>
    </row>
    <row r="62204" spans="16:16" x14ac:dyDescent="0.2">
      <c r="P62204" s="76"/>
    </row>
    <row r="62205" spans="16:16" x14ac:dyDescent="0.2">
      <c r="P62205" s="76"/>
    </row>
    <row r="62206" spans="16:16" x14ac:dyDescent="0.2">
      <c r="P62206" s="76"/>
    </row>
    <row r="62207" spans="16:16" x14ac:dyDescent="0.2">
      <c r="P62207" s="76"/>
    </row>
    <row r="62208" spans="16:16" x14ac:dyDescent="0.2">
      <c r="P62208" s="76"/>
    </row>
    <row r="62209" spans="16:16" x14ac:dyDescent="0.2">
      <c r="P62209" s="76"/>
    </row>
    <row r="62210" spans="16:16" x14ac:dyDescent="0.2">
      <c r="P62210" s="76"/>
    </row>
    <row r="62211" spans="16:16" x14ac:dyDescent="0.2">
      <c r="P62211" s="76"/>
    </row>
    <row r="62212" spans="16:16" x14ac:dyDescent="0.2">
      <c r="P62212" s="76"/>
    </row>
    <row r="62213" spans="16:16" x14ac:dyDescent="0.2">
      <c r="P62213" s="76"/>
    </row>
    <row r="62214" spans="16:16" x14ac:dyDescent="0.2">
      <c r="P62214" s="76"/>
    </row>
    <row r="62215" spans="16:16" x14ac:dyDescent="0.2">
      <c r="P62215" s="76"/>
    </row>
    <row r="62216" spans="16:16" x14ac:dyDescent="0.2">
      <c r="P62216" s="76"/>
    </row>
    <row r="62217" spans="16:16" x14ac:dyDescent="0.2">
      <c r="P62217" s="76"/>
    </row>
    <row r="62218" spans="16:16" x14ac:dyDescent="0.2">
      <c r="P62218" s="76"/>
    </row>
    <row r="62219" spans="16:16" x14ac:dyDescent="0.2">
      <c r="P62219" s="76"/>
    </row>
    <row r="62220" spans="16:16" x14ac:dyDescent="0.2">
      <c r="P62220" s="76"/>
    </row>
    <row r="62221" spans="16:16" x14ac:dyDescent="0.2">
      <c r="P62221" s="76"/>
    </row>
    <row r="62222" spans="16:16" x14ac:dyDescent="0.2">
      <c r="P62222" s="76"/>
    </row>
    <row r="62223" spans="16:16" x14ac:dyDescent="0.2">
      <c r="P62223" s="76"/>
    </row>
    <row r="62224" spans="16:16" x14ac:dyDescent="0.2">
      <c r="P62224" s="76"/>
    </row>
    <row r="62225" spans="16:16" x14ac:dyDescent="0.2">
      <c r="P62225" s="76"/>
    </row>
    <row r="62226" spans="16:16" x14ac:dyDescent="0.2">
      <c r="P62226" s="76"/>
    </row>
    <row r="62227" spans="16:16" x14ac:dyDescent="0.2">
      <c r="P62227" s="76"/>
    </row>
    <row r="62228" spans="16:16" x14ac:dyDescent="0.2">
      <c r="P62228" s="76"/>
    </row>
    <row r="62229" spans="16:16" x14ac:dyDescent="0.2">
      <c r="P62229" s="76"/>
    </row>
    <row r="62230" spans="16:16" x14ac:dyDescent="0.2">
      <c r="P62230" s="76"/>
    </row>
    <row r="62231" spans="16:16" x14ac:dyDescent="0.2">
      <c r="P62231" s="76"/>
    </row>
    <row r="62232" spans="16:16" x14ac:dyDescent="0.2">
      <c r="P62232" s="76"/>
    </row>
    <row r="62233" spans="16:16" x14ac:dyDescent="0.2">
      <c r="P62233" s="76"/>
    </row>
    <row r="62234" spans="16:16" x14ac:dyDescent="0.2">
      <c r="P62234" s="76"/>
    </row>
    <row r="62235" spans="16:16" x14ac:dyDescent="0.2">
      <c r="P62235" s="76"/>
    </row>
    <row r="62236" spans="16:16" x14ac:dyDescent="0.2">
      <c r="P62236" s="76"/>
    </row>
    <row r="62237" spans="16:16" x14ac:dyDescent="0.2">
      <c r="P62237" s="76"/>
    </row>
    <row r="62238" spans="16:16" x14ac:dyDescent="0.2">
      <c r="P62238" s="76"/>
    </row>
    <row r="62239" spans="16:16" x14ac:dyDescent="0.2">
      <c r="P62239" s="76"/>
    </row>
    <row r="62240" spans="16:16" x14ac:dyDescent="0.2">
      <c r="P62240" s="76"/>
    </row>
    <row r="62241" spans="16:16" x14ac:dyDescent="0.2">
      <c r="P62241" s="76"/>
    </row>
    <row r="62242" spans="16:16" x14ac:dyDescent="0.2">
      <c r="P62242" s="76"/>
    </row>
    <row r="62243" spans="16:16" x14ac:dyDescent="0.2">
      <c r="P62243" s="76"/>
    </row>
    <row r="62244" spans="16:16" x14ac:dyDescent="0.2">
      <c r="P62244" s="76"/>
    </row>
    <row r="62245" spans="16:16" x14ac:dyDescent="0.2">
      <c r="P62245" s="76"/>
    </row>
    <row r="62246" spans="16:16" x14ac:dyDescent="0.2">
      <c r="P62246" s="76"/>
    </row>
    <row r="62247" spans="16:16" x14ac:dyDescent="0.2">
      <c r="P62247" s="76"/>
    </row>
    <row r="62248" spans="16:16" x14ac:dyDescent="0.2">
      <c r="P62248" s="76"/>
    </row>
    <row r="62249" spans="16:16" x14ac:dyDescent="0.2">
      <c r="P62249" s="76"/>
    </row>
    <row r="62250" spans="16:16" x14ac:dyDescent="0.2">
      <c r="P62250" s="76"/>
    </row>
    <row r="62251" spans="16:16" x14ac:dyDescent="0.2">
      <c r="P62251" s="76"/>
    </row>
    <row r="62252" spans="16:16" x14ac:dyDescent="0.2">
      <c r="P62252" s="76"/>
    </row>
    <row r="62253" spans="16:16" x14ac:dyDescent="0.2">
      <c r="P62253" s="76"/>
    </row>
    <row r="62254" spans="16:16" x14ac:dyDescent="0.2">
      <c r="P62254" s="76"/>
    </row>
    <row r="62255" spans="16:16" x14ac:dyDescent="0.2">
      <c r="P62255" s="76"/>
    </row>
    <row r="62256" spans="16:16" x14ac:dyDescent="0.2">
      <c r="P62256" s="76"/>
    </row>
    <row r="62257" spans="16:16" x14ac:dyDescent="0.2">
      <c r="P62257" s="76"/>
    </row>
    <row r="62258" spans="16:16" x14ac:dyDescent="0.2">
      <c r="P62258" s="76"/>
    </row>
    <row r="62259" spans="16:16" x14ac:dyDescent="0.2">
      <c r="P62259" s="76"/>
    </row>
    <row r="62260" spans="16:16" x14ac:dyDescent="0.2">
      <c r="P62260" s="76"/>
    </row>
    <row r="62261" spans="16:16" x14ac:dyDescent="0.2">
      <c r="P62261" s="76"/>
    </row>
    <row r="62262" spans="16:16" x14ac:dyDescent="0.2">
      <c r="P62262" s="76"/>
    </row>
    <row r="62263" spans="16:16" x14ac:dyDescent="0.2">
      <c r="P62263" s="76"/>
    </row>
    <row r="62264" spans="16:16" x14ac:dyDescent="0.2">
      <c r="P62264" s="76"/>
    </row>
    <row r="62265" spans="16:16" x14ac:dyDescent="0.2">
      <c r="P62265" s="76"/>
    </row>
    <row r="62266" spans="16:16" x14ac:dyDescent="0.2">
      <c r="P62266" s="76"/>
    </row>
    <row r="62267" spans="16:16" x14ac:dyDescent="0.2">
      <c r="P62267" s="76"/>
    </row>
    <row r="62268" spans="16:16" x14ac:dyDescent="0.2">
      <c r="P62268" s="76"/>
    </row>
    <row r="62269" spans="16:16" x14ac:dyDescent="0.2">
      <c r="P62269" s="76"/>
    </row>
    <row r="62270" spans="16:16" x14ac:dyDescent="0.2">
      <c r="P62270" s="76"/>
    </row>
    <row r="62271" spans="16:16" x14ac:dyDescent="0.2">
      <c r="P62271" s="76"/>
    </row>
    <row r="62272" spans="16:16" x14ac:dyDescent="0.2">
      <c r="P62272" s="76"/>
    </row>
    <row r="62273" spans="16:16" x14ac:dyDescent="0.2">
      <c r="P62273" s="76"/>
    </row>
    <row r="62274" spans="16:16" x14ac:dyDescent="0.2">
      <c r="P62274" s="76"/>
    </row>
    <row r="62275" spans="16:16" x14ac:dyDescent="0.2">
      <c r="P62275" s="76"/>
    </row>
    <row r="62276" spans="16:16" x14ac:dyDescent="0.2">
      <c r="P62276" s="76"/>
    </row>
    <row r="62277" spans="16:16" x14ac:dyDescent="0.2">
      <c r="P62277" s="76"/>
    </row>
    <row r="62278" spans="16:16" x14ac:dyDescent="0.2">
      <c r="P62278" s="76"/>
    </row>
    <row r="62279" spans="16:16" x14ac:dyDescent="0.2">
      <c r="P62279" s="76"/>
    </row>
    <row r="62280" spans="16:16" x14ac:dyDescent="0.2">
      <c r="P62280" s="76"/>
    </row>
    <row r="62281" spans="16:16" x14ac:dyDescent="0.2">
      <c r="P62281" s="76"/>
    </row>
    <row r="62282" spans="16:16" x14ac:dyDescent="0.2">
      <c r="P62282" s="76"/>
    </row>
    <row r="62283" spans="16:16" x14ac:dyDescent="0.2">
      <c r="P62283" s="76"/>
    </row>
    <row r="62284" spans="16:16" x14ac:dyDescent="0.2">
      <c r="P62284" s="76"/>
    </row>
    <row r="62285" spans="16:16" x14ac:dyDescent="0.2">
      <c r="P62285" s="76"/>
    </row>
    <row r="62286" spans="16:16" x14ac:dyDescent="0.2">
      <c r="P62286" s="76"/>
    </row>
    <row r="62287" spans="16:16" x14ac:dyDescent="0.2">
      <c r="P62287" s="76"/>
    </row>
    <row r="62288" spans="16:16" x14ac:dyDescent="0.2">
      <c r="P62288" s="76"/>
    </row>
    <row r="62289" spans="16:16" x14ac:dyDescent="0.2">
      <c r="P62289" s="76"/>
    </row>
    <row r="62290" spans="16:16" x14ac:dyDescent="0.2">
      <c r="P62290" s="76"/>
    </row>
    <row r="62291" spans="16:16" x14ac:dyDescent="0.2">
      <c r="P62291" s="76"/>
    </row>
    <row r="62292" spans="16:16" x14ac:dyDescent="0.2">
      <c r="P62292" s="76"/>
    </row>
    <row r="62293" spans="16:16" x14ac:dyDescent="0.2">
      <c r="P62293" s="76"/>
    </row>
    <row r="62294" spans="16:16" x14ac:dyDescent="0.2">
      <c r="P62294" s="76"/>
    </row>
    <row r="62295" spans="16:16" x14ac:dyDescent="0.2">
      <c r="P62295" s="76"/>
    </row>
    <row r="62296" spans="16:16" x14ac:dyDescent="0.2">
      <c r="P62296" s="76"/>
    </row>
    <row r="62297" spans="16:16" x14ac:dyDescent="0.2">
      <c r="P62297" s="76"/>
    </row>
    <row r="62298" spans="16:16" x14ac:dyDescent="0.2">
      <c r="P62298" s="76"/>
    </row>
    <row r="62299" spans="16:16" x14ac:dyDescent="0.2">
      <c r="P62299" s="76"/>
    </row>
    <row r="62300" spans="16:16" x14ac:dyDescent="0.2">
      <c r="P62300" s="76"/>
    </row>
    <row r="62301" spans="16:16" x14ac:dyDescent="0.2">
      <c r="P62301" s="76"/>
    </row>
    <row r="62302" spans="16:16" x14ac:dyDescent="0.2">
      <c r="P62302" s="76"/>
    </row>
    <row r="62303" spans="16:16" x14ac:dyDescent="0.2">
      <c r="P62303" s="76"/>
    </row>
    <row r="62304" spans="16:16" x14ac:dyDescent="0.2">
      <c r="P62304" s="76"/>
    </row>
    <row r="62305" spans="16:16" x14ac:dyDescent="0.2">
      <c r="P62305" s="76"/>
    </row>
    <row r="62306" spans="16:16" x14ac:dyDescent="0.2">
      <c r="P62306" s="76"/>
    </row>
    <row r="62307" spans="16:16" x14ac:dyDescent="0.2">
      <c r="P62307" s="76"/>
    </row>
    <row r="62308" spans="16:16" x14ac:dyDescent="0.2">
      <c r="P62308" s="76"/>
    </row>
    <row r="62309" spans="16:16" x14ac:dyDescent="0.2">
      <c r="P62309" s="76"/>
    </row>
    <row r="62310" spans="16:16" x14ac:dyDescent="0.2">
      <c r="P62310" s="76"/>
    </row>
    <row r="62311" spans="16:16" x14ac:dyDescent="0.2">
      <c r="P62311" s="76"/>
    </row>
    <row r="62312" spans="16:16" x14ac:dyDescent="0.2">
      <c r="P62312" s="76"/>
    </row>
    <row r="62313" spans="16:16" x14ac:dyDescent="0.2">
      <c r="P62313" s="76"/>
    </row>
    <row r="62314" spans="16:16" x14ac:dyDescent="0.2">
      <c r="P62314" s="76"/>
    </row>
    <row r="62315" spans="16:16" x14ac:dyDescent="0.2">
      <c r="P62315" s="76"/>
    </row>
    <row r="62316" spans="16:16" x14ac:dyDescent="0.2">
      <c r="P62316" s="76"/>
    </row>
    <row r="62317" spans="16:16" x14ac:dyDescent="0.2">
      <c r="P62317" s="76"/>
    </row>
    <row r="62318" spans="16:16" x14ac:dyDescent="0.2">
      <c r="P62318" s="76"/>
    </row>
    <row r="62319" spans="16:16" x14ac:dyDescent="0.2">
      <c r="P62319" s="76"/>
    </row>
    <row r="62320" spans="16:16" x14ac:dyDescent="0.2">
      <c r="P62320" s="76"/>
    </row>
    <row r="62321" spans="16:16" x14ac:dyDescent="0.2">
      <c r="P62321" s="76"/>
    </row>
    <row r="62322" spans="16:16" x14ac:dyDescent="0.2">
      <c r="P62322" s="76"/>
    </row>
    <row r="62323" spans="16:16" x14ac:dyDescent="0.2">
      <c r="P62323" s="76"/>
    </row>
    <row r="62324" spans="16:16" x14ac:dyDescent="0.2">
      <c r="P62324" s="76"/>
    </row>
    <row r="62325" spans="16:16" x14ac:dyDescent="0.2">
      <c r="P62325" s="76"/>
    </row>
    <row r="62326" spans="16:16" x14ac:dyDescent="0.2">
      <c r="P62326" s="76"/>
    </row>
    <row r="62327" spans="16:16" x14ac:dyDescent="0.2">
      <c r="P62327" s="76"/>
    </row>
    <row r="62328" spans="16:16" x14ac:dyDescent="0.2">
      <c r="P62328" s="76"/>
    </row>
    <row r="62329" spans="16:16" x14ac:dyDescent="0.2">
      <c r="P62329" s="76"/>
    </row>
    <row r="62330" spans="16:16" x14ac:dyDescent="0.2">
      <c r="P62330" s="76"/>
    </row>
    <row r="62331" spans="16:16" x14ac:dyDescent="0.2">
      <c r="P62331" s="76"/>
    </row>
    <row r="62332" spans="16:16" x14ac:dyDescent="0.2">
      <c r="P62332" s="76"/>
    </row>
    <row r="62333" spans="16:16" x14ac:dyDescent="0.2">
      <c r="P62333" s="76"/>
    </row>
    <row r="62334" spans="16:16" x14ac:dyDescent="0.2">
      <c r="P62334" s="76"/>
    </row>
    <row r="62335" spans="16:16" x14ac:dyDescent="0.2">
      <c r="P62335" s="76"/>
    </row>
    <row r="62336" spans="16:16" x14ac:dyDescent="0.2">
      <c r="P62336" s="76"/>
    </row>
    <row r="62337" spans="16:16" x14ac:dyDescent="0.2">
      <c r="P62337" s="76"/>
    </row>
    <row r="62338" spans="16:16" x14ac:dyDescent="0.2">
      <c r="P62338" s="76"/>
    </row>
    <row r="62339" spans="16:16" x14ac:dyDescent="0.2">
      <c r="P62339" s="76"/>
    </row>
    <row r="62340" spans="16:16" x14ac:dyDescent="0.2">
      <c r="P62340" s="76"/>
    </row>
    <row r="62341" spans="16:16" x14ac:dyDescent="0.2">
      <c r="P62341" s="76"/>
    </row>
    <row r="62342" spans="16:16" x14ac:dyDescent="0.2">
      <c r="P62342" s="76"/>
    </row>
    <row r="62343" spans="16:16" x14ac:dyDescent="0.2">
      <c r="P62343" s="76"/>
    </row>
    <row r="62344" spans="16:16" x14ac:dyDescent="0.2">
      <c r="P62344" s="76"/>
    </row>
    <row r="62345" spans="16:16" x14ac:dyDescent="0.2">
      <c r="P62345" s="76"/>
    </row>
    <row r="62346" spans="16:16" x14ac:dyDescent="0.2">
      <c r="P62346" s="76"/>
    </row>
    <row r="62347" spans="16:16" x14ac:dyDescent="0.2">
      <c r="P62347" s="76"/>
    </row>
    <row r="62348" spans="16:16" x14ac:dyDescent="0.2">
      <c r="P62348" s="76"/>
    </row>
    <row r="62349" spans="16:16" x14ac:dyDescent="0.2">
      <c r="P62349" s="76"/>
    </row>
    <row r="62350" spans="16:16" x14ac:dyDescent="0.2">
      <c r="P62350" s="76"/>
    </row>
    <row r="62351" spans="16:16" x14ac:dyDescent="0.2">
      <c r="P62351" s="76"/>
    </row>
    <row r="62352" spans="16:16" x14ac:dyDescent="0.2">
      <c r="P62352" s="76"/>
    </row>
    <row r="62353" spans="16:16" x14ac:dyDescent="0.2">
      <c r="P62353" s="76"/>
    </row>
    <row r="62354" spans="16:16" x14ac:dyDescent="0.2">
      <c r="P62354" s="76"/>
    </row>
    <row r="62355" spans="16:16" x14ac:dyDescent="0.2">
      <c r="P62355" s="76"/>
    </row>
    <row r="62356" spans="16:16" x14ac:dyDescent="0.2">
      <c r="P62356" s="76"/>
    </row>
    <row r="62357" spans="16:16" x14ac:dyDescent="0.2">
      <c r="P62357" s="76"/>
    </row>
    <row r="62358" spans="16:16" x14ac:dyDescent="0.2">
      <c r="P62358" s="76"/>
    </row>
    <row r="62359" spans="16:16" x14ac:dyDescent="0.2">
      <c r="P62359" s="76"/>
    </row>
    <row r="62360" spans="16:16" x14ac:dyDescent="0.2">
      <c r="P62360" s="76"/>
    </row>
    <row r="62361" spans="16:16" x14ac:dyDescent="0.2">
      <c r="P62361" s="76"/>
    </row>
    <row r="62362" spans="16:16" x14ac:dyDescent="0.2">
      <c r="P62362" s="76"/>
    </row>
    <row r="62363" spans="16:16" x14ac:dyDescent="0.2">
      <c r="P62363" s="76"/>
    </row>
    <row r="62364" spans="16:16" x14ac:dyDescent="0.2">
      <c r="P62364" s="76"/>
    </row>
    <row r="62365" spans="16:16" x14ac:dyDescent="0.2">
      <c r="P62365" s="76"/>
    </row>
    <row r="62366" spans="16:16" x14ac:dyDescent="0.2">
      <c r="P62366" s="76"/>
    </row>
    <row r="62367" spans="16:16" x14ac:dyDescent="0.2">
      <c r="P62367" s="76"/>
    </row>
    <row r="62368" spans="16:16" x14ac:dyDescent="0.2">
      <c r="P62368" s="76"/>
    </row>
    <row r="62369" spans="16:16" x14ac:dyDescent="0.2">
      <c r="P62369" s="76"/>
    </row>
    <row r="62370" spans="16:16" x14ac:dyDescent="0.2">
      <c r="P62370" s="76"/>
    </row>
    <row r="62371" spans="16:16" x14ac:dyDescent="0.2">
      <c r="P62371" s="76"/>
    </row>
    <row r="62372" spans="16:16" x14ac:dyDescent="0.2">
      <c r="P62372" s="76"/>
    </row>
    <row r="62373" spans="16:16" x14ac:dyDescent="0.2">
      <c r="P62373" s="76"/>
    </row>
    <row r="62374" spans="16:16" x14ac:dyDescent="0.2">
      <c r="P62374" s="76"/>
    </row>
    <row r="62375" spans="16:16" x14ac:dyDescent="0.2">
      <c r="P62375" s="76"/>
    </row>
    <row r="62376" spans="16:16" x14ac:dyDescent="0.2">
      <c r="P62376" s="76"/>
    </row>
    <row r="62377" spans="16:16" x14ac:dyDescent="0.2">
      <c r="P62377" s="76"/>
    </row>
    <row r="62378" spans="16:16" x14ac:dyDescent="0.2">
      <c r="P62378" s="76"/>
    </row>
    <row r="62379" spans="16:16" x14ac:dyDescent="0.2">
      <c r="P62379" s="76"/>
    </row>
    <row r="62380" spans="16:16" x14ac:dyDescent="0.2">
      <c r="P62380" s="76"/>
    </row>
    <row r="62381" spans="16:16" x14ac:dyDescent="0.2">
      <c r="P62381" s="76"/>
    </row>
    <row r="62382" spans="16:16" x14ac:dyDescent="0.2">
      <c r="P62382" s="76"/>
    </row>
    <row r="62383" spans="16:16" x14ac:dyDescent="0.2">
      <c r="P62383" s="76"/>
    </row>
    <row r="62384" spans="16:16" x14ac:dyDescent="0.2">
      <c r="P62384" s="76"/>
    </row>
    <row r="62385" spans="16:16" x14ac:dyDescent="0.2">
      <c r="P62385" s="76"/>
    </row>
    <row r="62386" spans="16:16" x14ac:dyDescent="0.2">
      <c r="P62386" s="76"/>
    </row>
    <row r="62387" spans="16:16" x14ac:dyDescent="0.2">
      <c r="P62387" s="76"/>
    </row>
    <row r="62388" spans="16:16" x14ac:dyDescent="0.2">
      <c r="P62388" s="76"/>
    </row>
    <row r="62389" spans="16:16" x14ac:dyDescent="0.2">
      <c r="P62389" s="76"/>
    </row>
    <row r="62390" spans="16:16" x14ac:dyDescent="0.2">
      <c r="P62390" s="76"/>
    </row>
    <row r="62391" spans="16:16" x14ac:dyDescent="0.2">
      <c r="P62391" s="76"/>
    </row>
    <row r="62392" spans="16:16" x14ac:dyDescent="0.2">
      <c r="P62392" s="76"/>
    </row>
    <row r="62393" spans="16:16" x14ac:dyDescent="0.2">
      <c r="P62393" s="76"/>
    </row>
    <row r="62394" spans="16:16" x14ac:dyDescent="0.2">
      <c r="P62394" s="76"/>
    </row>
    <row r="62395" spans="16:16" x14ac:dyDescent="0.2">
      <c r="P62395" s="76"/>
    </row>
    <row r="62396" spans="16:16" x14ac:dyDescent="0.2">
      <c r="P62396" s="76"/>
    </row>
    <row r="62397" spans="16:16" x14ac:dyDescent="0.2">
      <c r="P62397" s="76"/>
    </row>
    <row r="62398" spans="16:16" x14ac:dyDescent="0.2">
      <c r="P62398" s="76"/>
    </row>
    <row r="62399" spans="16:16" x14ac:dyDescent="0.2">
      <c r="P62399" s="76"/>
    </row>
    <row r="62400" spans="16:16" x14ac:dyDescent="0.2">
      <c r="P62400" s="76"/>
    </row>
    <row r="62401" spans="16:16" x14ac:dyDescent="0.2">
      <c r="P62401" s="76"/>
    </row>
    <row r="62402" spans="16:16" x14ac:dyDescent="0.2">
      <c r="P62402" s="76"/>
    </row>
    <row r="62403" spans="16:16" x14ac:dyDescent="0.2">
      <c r="P62403" s="76"/>
    </row>
    <row r="62404" spans="16:16" x14ac:dyDescent="0.2">
      <c r="P62404" s="76"/>
    </row>
    <row r="62405" spans="16:16" x14ac:dyDescent="0.2">
      <c r="P62405" s="76"/>
    </row>
    <row r="62406" spans="16:16" x14ac:dyDescent="0.2">
      <c r="P62406" s="76"/>
    </row>
    <row r="62407" spans="16:16" x14ac:dyDescent="0.2">
      <c r="P62407" s="76"/>
    </row>
    <row r="62408" spans="16:16" x14ac:dyDescent="0.2">
      <c r="P62408" s="76"/>
    </row>
    <row r="62409" spans="16:16" x14ac:dyDescent="0.2">
      <c r="P62409" s="76"/>
    </row>
    <row r="62410" spans="16:16" x14ac:dyDescent="0.2">
      <c r="P62410" s="76"/>
    </row>
    <row r="62411" spans="16:16" x14ac:dyDescent="0.2">
      <c r="P62411" s="76"/>
    </row>
    <row r="62412" spans="16:16" x14ac:dyDescent="0.2">
      <c r="P62412" s="76"/>
    </row>
    <row r="62413" spans="16:16" x14ac:dyDescent="0.2">
      <c r="P62413" s="76"/>
    </row>
    <row r="62414" spans="16:16" x14ac:dyDescent="0.2">
      <c r="P62414" s="76"/>
    </row>
    <row r="62415" spans="16:16" x14ac:dyDescent="0.2">
      <c r="P62415" s="76"/>
    </row>
    <row r="62416" spans="16:16" x14ac:dyDescent="0.2">
      <c r="P62416" s="76"/>
    </row>
    <row r="62417" spans="16:16" x14ac:dyDescent="0.2">
      <c r="P62417" s="76"/>
    </row>
    <row r="62418" spans="16:16" x14ac:dyDescent="0.2">
      <c r="P62418" s="76"/>
    </row>
    <row r="62419" spans="16:16" x14ac:dyDescent="0.2">
      <c r="P62419" s="76"/>
    </row>
    <row r="62420" spans="16:16" x14ac:dyDescent="0.2">
      <c r="P62420" s="76"/>
    </row>
    <row r="62421" spans="16:16" x14ac:dyDescent="0.2">
      <c r="P62421" s="76"/>
    </row>
    <row r="62422" spans="16:16" x14ac:dyDescent="0.2">
      <c r="P62422" s="76"/>
    </row>
    <row r="62423" spans="16:16" x14ac:dyDescent="0.2">
      <c r="P62423" s="76"/>
    </row>
    <row r="62424" spans="16:16" x14ac:dyDescent="0.2">
      <c r="P62424" s="76"/>
    </row>
    <row r="62425" spans="16:16" x14ac:dyDescent="0.2">
      <c r="P62425" s="76"/>
    </row>
    <row r="62426" spans="16:16" x14ac:dyDescent="0.2">
      <c r="P62426" s="76"/>
    </row>
    <row r="62427" spans="16:16" x14ac:dyDescent="0.2">
      <c r="P62427" s="76"/>
    </row>
    <row r="62428" spans="16:16" x14ac:dyDescent="0.2">
      <c r="P62428" s="76"/>
    </row>
    <row r="62429" spans="16:16" x14ac:dyDescent="0.2">
      <c r="P62429" s="76"/>
    </row>
    <row r="62430" spans="16:16" x14ac:dyDescent="0.2">
      <c r="P62430" s="76"/>
    </row>
    <row r="62431" spans="16:16" x14ac:dyDescent="0.2">
      <c r="P62431" s="76"/>
    </row>
    <row r="62432" spans="16:16" x14ac:dyDescent="0.2">
      <c r="P62432" s="76"/>
    </row>
    <row r="62433" spans="16:16" x14ac:dyDescent="0.2">
      <c r="P62433" s="76"/>
    </row>
    <row r="62434" spans="16:16" x14ac:dyDescent="0.2">
      <c r="P62434" s="76"/>
    </row>
    <row r="62435" spans="16:16" x14ac:dyDescent="0.2">
      <c r="P62435" s="76"/>
    </row>
    <row r="62436" spans="16:16" x14ac:dyDescent="0.2">
      <c r="P62436" s="76"/>
    </row>
    <row r="62437" spans="16:16" x14ac:dyDescent="0.2">
      <c r="P62437" s="76"/>
    </row>
    <row r="62438" spans="16:16" x14ac:dyDescent="0.2">
      <c r="P62438" s="76"/>
    </row>
    <row r="62439" spans="16:16" x14ac:dyDescent="0.2">
      <c r="P62439" s="76"/>
    </row>
    <row r="62440" spans="16:16" x14ac:dyDescent="0.2">
      <c r="P62440" s="76"/>
    </row>
    <row r="62441" spans="16:16" x14ac:dyDescent="0.2">
      <c r="P62441" s="76"/>
    </row>
    <row r="62442" spans="16:16" x14ac:dyDescent="0.2">
      <c r="P62442" s="76"/>
    </row>
    <row r="62443" spans="16:16" x14ac:dyDescent="0.2">
      <c r="P62443" s="76"/>
    </row>
    <row r="62444" spans="16:16" x14ac:dyDescent="0.2">
      <c r="P62444" s="76"/>
    </row>
    <row r="62445" spans="16:16" x14ac:dyDescent="0.2">
      <c r="P62445" s="76"/>
    </row>
    <row r="62446" spans="16:16" x14ac:dyDescent="0.2">
      <c r="P62446" s="76"/>
    </row>
    <row r="62447" spans="16:16" x14ac:dyDescent="0.2">
      <c r="P62447" s="76"/>
    </row>
    <row r="62448" spans="16:16" x14ac:dyDescent="0.2">
      <c r="P62448" s="76"/>
    </row>
    <row r="62449" spans="16:16" x14ac:dyDescent="0.2">
      <c r="P62449" s="76"/>
    </row>
    <row r="62450" spans="16:16" x14ac:dyDescent="0.2">
      <c r="P62450" s="76"/>
    </row>
    <row r="62451" spans="16:16" x14ac:dyDescent="0.2">
      <c r="P62451" s="76"/>
    </row>
    <row r="62452" spans="16:16" x14ac:dyDescent="0.2">
      <c r="P62452" s="76"/>
    </row>
    <row r="62453" spans="16:16" x14ac:dyDescent="0.2">
      <c r="P62453" s="76"/>
    </row>
    <row r="62454" spans="16:16" x14ac:dyDescent="0.2">
      <c r="P62454" s="76"/>
    </row>
    <row r="62455" spans="16:16" x14ac:dyDescent="0.2">
      <c r="P62455" s="76"/>
    </row>
    <row r="62456" spans="16:16" x14ac:dyDescent="0.2">
      <c r="P62456" s="76"/>
    </row>
    <row r="62457" spans="16:16" x14ac:dyDescent="0.2">
      <c r="P62457" s="76"/>
    </row>
    <row r="62458" spans="16:16" x14ac:dyDescent="0.2">
      <c r="P62458" s="76"/>
    </row>
    <row r="62459" spans="16:16" x14ac:dyDescent="0.2">
      <c r="P62459" s="76"/>
    </row>
    <row r="62460" spans="16:16" x14ac:dyDescent="0.2">
      <c r="P62460" s="76"/>
    </row>
    <row r="62461" spans="16:16" x14ac:dyDescent="0.2">
      <c r="P62461" s="76"/>
    </row>
    <row r="62462" spans="16:16" x14ac:dyDescent="0.2">
      <c r="P62462" s="76"/>
    </row>
    <row r="62463" spans="16:16" x14ac:dyDescent="0.2">
      <c r="P62463" s="76"/>
    </row>
    <row r="62464" spans="16:16" x14ac:dyDescent="0.2">
      <c r="P62464" s="76"/>
    </row>
    <row r="62465" spans="16:16" x14ac:dyDescent="0.2">
      <c r="P62465" s="76"/>
    </row>
    <row r="62466" spans="16:16" x14ac:dyDescent="0.2">
      <c r="P62466" s="76"/>
    </row>
    <row r="62467" spans="16:16" x14ac:dyDescent="0.2">
      <c r="P62467" s="76"/>
    </row>
    <row r="62468" spans="16:16" x14ac:dyDescent="0.2">
      <c r="P62468" s="76"/>
    </row>
    <row r="62469" spans="16:16" x14ac:dyDescent="0.2">
      <c r="P62469" s="76"/>
    </row>
    <row r="62470" spans="16:16" x14ac:dyDescent="0.2">
      <c r="P62470" s="76"/>
    </row>
    <row r="62471" spans="16:16" x14ac:dyDescent="0.2">
      <c r="P62471" s="76"/>
    </row>
    <row r="62472" spans="16:16" x14ac:dyDescent="0.2">
      <c r="P62472" s="76"/>
    </row>
    <row r="62473" spans="16:16" x14ac:dyDescent="0.2">
      <c r="P62473" s="76"/>
    </row>
    <row r="62474" spans="16:16" x14ac:dyDescent="0.2">
      <c r="P62474" s="76"/>
    </row>
    <row r="62475" spans="16:16" x14ac:dyDescent="0.2">
      <c r="P62475" s="76"/>
    </row>
    <row r="62476" spans="16:16" x14ac:dyDescent="0.2">
      <c r="P62476" s="76"/>
    </row>
    <row r="62477" spans="16:16" x14ac:dyDescent="0.2">
      <c r="P62477" s="76"/>
    </row>
    <row r="62478" spans="16:16" x14ac:dyDescent="0.2">
      <c r="P62478" s="76"/>
    </row>
    <row r="62479" spans="16:16" x14ac:dyDescent="0.2">
      <c r="P62479" s="76"/>
    </row>
    <row r="62480" spans="16:16" x14ac:dyDescent="0.2">
      <c r="P62480" s="76"/>
    </row>
    <row r="62481" spans="16:16" x14ac:dyDescent="0.2">
      <c r="P62481" s="76"/>
    </row>
    <row r="62482" spans="16:16" x14ac:dyDescent="0.2">
      <c r="P62482" s="76"/>
    </row>
    <row r="62483" spans="16:16" x14ac:dyDescent="0.2">
      <c r="P62483" s="76"/>
    </row>
    <row r="62484" spans="16:16" x14ac:dyDescent="0.2">
      <c r="P62484" s="76"/>
    </row>
    <row r="62485" spans="16:16" x14ac:dyDescent="0.2">
      <c r="P62485" s="76"/>
    </row>
    <row r="62486" spans="16:16" x14ac:dyDescent="0.2">
      <c r="P62486" s="76"/>
    </row>
    <row r="62487" spans="16:16" x14ac:dyDescent="0.2">
      <c r="P62487" s="76"/>
    </row>
    <row r="62488" spans="16:16" x14ac:dyDescent="0.2">
      <c r="P62488" s="76"/>
    </row>
    <row r="62489" spans="16:16" x14ac:dyDescent="0.2">
      <c r="P62489" s="76"/>
    </row>
    <row r="62490" spans="16:16" x14ac:dyDescent="0.2">
      <c r="P62490" s="76"/>
    </row>
    <row r="62491" spans="16:16" x14ac:dyDescent="0.2">
      <c r="P62491" s="76"/>
    </row>
    <row r="62492" spans="16:16" x14ac:dyDescent="0.2">
      <c r="P62492" s="76"/>
    </row>
    <row r="62493" spans="16:16" x14ac:dyDescent="0.2">
      <c r="P62493" s="76"/>
    </row>
    <row r="62494" spans="16:16" x14ac:dyDescent="0.2">
      <c r="P62494" s="76"/>
    </row>
    <row r="62495" spans="16:16" x14ac:dyDescent="0.2">
      <c r="P62495" s="76"/>
    </row>
    <row r="62496" spans="16:16" x14ac:dyDescent="0.2">
      <c r="P62496" s="76"/>
    </row>
    <row r="62497" spans="16:16" x14ac:dyDescent="0.2">
      <c r="P62497" s="76"/>
    </row>
    <row r="62498" spans="16:16" x14ac:dyDescent="0.2">
      <c r="P62498" s="76"/>
    </row>
    <row r="62499" spans="16:16" x14ac:dyDescent="0.2">
      <c r="P62499" s="76"/>
    </row>
    <row r="62500" spans="16:16" x14ac:dyDescent="0.2">
      <c r="P62500" s="76"/>
    </row>
    <row r="62501" spans="16:16" x14ac:dyDescent="0.2">
      <c r="P62501" s="76"/>
    </row>
    <row r="62502" spans="16:16" x14ac:dyDescent="0.2">
      <c r="P62502" s="76"/>
    </row>
    <row r="62503" spans="16:16" x14ac:dyDescent="0.2">
      <c r="P62503" s="76"/>
    </row>
    <row r="62504" spans="16:16" x14ac:dyDescent="0.2">
      <c r="P62504" s="76"/>
    </row>
    <row r="62505" spans="16:16" x14ac:dyDescent="0.2">
      <c r="P62505" s="76"/>
    </row>
    <row r="62506" spans="16:16" x14ac:dyDescent="0.2">
      <c r="P62506" s="76"/>
    </row>
    <row r="62507" spans="16:16" x14ac:dyDescent="0.2">
      <c r="P62507" s="76"/>
    </row>
    <row r="62508" spans="16:16" x14ac:dyDescent="0.2">
      <c r="P62508" s="76"/>
    </row>
    <row r="62509" spans="16:16" x14ac:dyDescent="0.2">
      <c r="P62509" s="76"/>
    </row>
    <row r="62510" spans="16:16" x14ac:dyDescent="0.2">
      <c r="P62510" s="76"/>
    </row>
    <row r="62511" spans="16:16" x14ac:dyDescent="0.2">
      <c r="P62511" s="76"/>
    </row>
    <row r="62512" spans="16:16" x14ac:dyDescent="0.2">
      <c r="P62512" s="76"/>
    </row>
    <row r="62513" spans="16:16" x14ac:dyDescent="0.2">
      <c r="P62513" s="76"/>
    </row>
    <row r="62514" spans="16:16" x14ac:dyDescent="0.2">
      <c r="P62514" s="76"/>
    </row>
    <row r="62515" spans="16:16" x14ac:dyDescent="0.2">
      <c r="P62515" s="76"/>
    </row>
    <row r="62516" spans="16:16" x14ac:dyDescent="0.2">
      <c r="P62516" s="76"/>
    </row>
    <row r="62517" spans="16:16" x14ac:dyDescent="0.2">
      <c r="P62517" s="76"/>
    </row>
    <row r="62518" spans="16:16" x14ac:dyDescent="0.2">
      <c r="P62518" s="76"/>
    </row>
    <row r="62519" spans="16:16" x14ac:dyDescent="0.2">
      <c r="P62519" s="76"/>
    </row>
    <row r="62520" spans="16:16" x14ac:dyDescent="0.2">
      <c r="P62520" s="76"/>
    </row>
    <row r="62521" spans="16:16" x14ac:dyDescent="0.2">
      <c r="P62521" s="76"/>
    </row>
    <row r="62522" spans="16:16" x14ac:dyDescent="0.2">
      <c r="P62522" s="76"/>
    </row>
    <row r="62523" spans="16:16" x14ac:dyDescent="0.2">
      <c r="P62523" s="76"/>
    </row>
    <row r="62524" spans="16:16" x14ac:dyDescent="0.2">
      <c r="P62524" s="76"/>
    </row>
    <row r="62525" spans="16:16" x14ac:dyDescent="0.2">
      <c r="P62525" s="76"/>
    </row>
    <row r="62526" spans="16:16" x14ac:dyDescent="0.2">
      <c r="P62526" s="76"/>
    </row>
    <row r="62527" spans="16:16" x14ac:dyDescent="0.2">
      <c r="P62527" s="76"/>
    </row>
    <row r="62528" spans="16:16" x14ac:dyDescent="0.2">
      <c r="P62528" s="76"/>
    </row>
    <row r="62529" spans="16:16" x14ac:dyDescent="0.2">
      <c r="P62529" s="76"/>
    </row>
    <row r="62530" spans="16:16" x14ac:dyDescent="0.2">
      <c r="P62530" s="76"/>
    </row>
    <row r="62531" spans="16:16" x14ac:dyDescent="0.2">
      <c r="P62531" s="76"/>
    </row>
    <row r="62532" spans="16:16" x14ac:dyDescent="0.2">
      <c r="P62532" s="76"/>
    </row>
    <row r="62533" spans="16:16" x14ac:dyDescent="0.2">
      <c r="P62533" s="76"/>
    </row>
    <row r="62534" spans="16:16" x14ac:dyDescent="0.2">
      <c r="P62534" s="76"/>
    </row>
    <row r="62535" spans="16:16" x14ac:dyDescent="0.2">
      <c r="P62535" s="76"/>
    </row>
    <row r="62536" spans="16:16" x14ac:dyDescent="0.2">
      <c r="P62536" s="76"/>
    </row>
    <row r="62537" spans="16:16" x14ac:dyDescent="0.2">
      <c r="P62537" s="76"/>
    </row>
    <row r="62538" spans="16:16" x14ac:dyDescent="0.2">
      <c r="P62538" s="76"/>
    </row>
    <row r="62539" spans="16:16" x14ac:dyDescent="0.2">
      <c r="P62539" s="76"/>
    </row>
    <row r="62540" spans="16:16" x14ac:dyDescent="0.2">
      <c r="P62540" s="76"/>
    </row>
    <row r="62541" spans="16:16" x14ac:dyDescent="0.2">
      <c r="P62541" s="76"/>
    </row>
    <row r="62542" spans="16:16" x14ac:dyDescent="0.2">
      <c r="P62542" s="76"/>
    </row>
    <row r="62543" spans="16:16" x14ac:dyDescent="0.2">
      <c r="P62543" s="76"/>
    </row>
    <row r="62544" spans="16:16" x14ac:dyDescent="0.2">
      <c r="P62544" s="76"/>
    </row>
    <row r="62545" spans="16:16" x14ac:dyDescent="0.2">
      <c r="P62545" s="76"/>
    </row>
    <row r="62546" spans="16:16" x14ac:dyDescent="0.2">
      <c r="P62546" s="76"/>
    </row>
    <row r="62547" spans="16:16" x14ac:dyDescent="0.2">
      <c r="P62547" s="76"/>
    </row>
    <row r="62548" spans="16:16" x14ac:dyDescent="0.2">
      <c r="P62548" s="76"/>
    </row>
    <row r="62549" spans="16:16" x14ac:dyDescent="0.2">
      <c r="P62549" s="76"/>
    </row>
    <row r="62550" spans="16:16" x14ac:dyDescent="0.2">
      <c r="P62550" s="76"/>
    </row>
    <row r="62551" spans="16:16" x14ac:dyDescent="0.2">
      <c r="P62551" s="76"/>
    </row>
    <row r="62552" spans="16:16" x14ac:dyDescent="0.2">
      <c r="P62552" s="76"/>
    </row>
    <row r="62553" spans="16:16" x14ac:dyDescent="0.2">
      <c r="P62553" s="76"/>
    </row>
    <row r="62554" spans="16:16" x14ac:dyDescent="0.2">
      <c r="P62554" s="76"/>
    </row>
    <row r="62555" spans="16:16" x14ac:dyDescent="0.2">
      <c r="P62555" s="76"/>
    </row>
    <row r="62556" spans="16:16" x14ac:dyDescent="0.2">
      <c r="P62556" s="76"/>
    </row>
    <row r="62557" spans="16:16" x14ac:dyDescent="0.2">
      <c r="P62557" s="76"/>
    </row>
    <row r="62558" spans="16:16" x14ac:dyDescent="0.2">
      <c r="P62558" s="76"/>
    </row>
    <row r="62559" spans="16:16" x14ac:dyDescent="0.2">
      <c r="P62559" s="76"/>
    </row>
    <row r="62560" spans="16:16" x14ac:dyDescent="0.2">
      <c r="P62560" s="76"/>
    </row>
    <row r="62561" spans="16:16" x14ac:dyDescent="0.2">
      <c r="P62561" s="76"/>
    </row>
    <row r="62562" spans="16:16" x14ac:dyDescent="0.2">
      <c r="P62562" s="76"/>
    </row>
    <row r="62563" spans="16:16" x14ac:dyDescent="0.2">
      <c r="P62563" s="76"/>
    </row>
    <row r="62564" spans="16:16" x14ac:dyDescent="0.2">
      <c r="P62564" s="76"/>
    </row>
    <row r="62565" spans="16:16" x14ac:dyDescent="0.2">
      <c r="P62565" s="76"/>
    </row>
    <row r="62566" spans="16:16" x14ac:dyDescent="0.2">
      <c r="P62566" s="76"/>
    </row>
    <row r="62567" spans="16:16" x14ac:dyDescent="0.2">
      <c r="P62567" s="76"/>
    </row>
    <row r="62568" spans="16:16" x14ac:dyDescent="0.2">
      <c r="P62568" s="76"/>
    </row>
    <row r="62569" spans="16:16" x14ac:dyDescent="0.2">
      <c r="P62569" s="76"/>
    </row>
    <row r="62570" spans="16:16" x14ac:dyDescent="0.2">
      <c r="P62570" s="76"/>
    </row>
    <row r="62571" spans="16:16" x14ac:dyDescent="0.2">
      <c r="P62571" s="76"/>
    </row>
    <row r="62572" spans="16:16" x14ac:dyDescent="0.2">
      <c r="P62572" s="76"/>
    </row>
    <row r="62573" spans="16:16" x14ac:dyDescent="0.2">
      <c r="P62573" s="76"/>
    </row>
    <row r="62574" spans="16:16" x14ac:dyDescent="0.2">
      <c r="P62574" s="76"/>
    </row>
    <row r="62575" spans="16:16" x14ac:dyDescent="0.2">
      <c r="P62575" s="76"/>
    </row>
    <row r="62576" spans="16:16" x14ac:dyDescent="0.2">
      <c r="P62576" s="76"/>
    </row>
    <row r="62577" spans="16:16" x14ac:dyDescent="0.2">
      <c r="P62577" s="76"/>
    </row>
    <row r="62578" spans="16:16" x14ac:dyDescent="0.2">
      <c r="P62578" s="76"/>
    </row>
    <row r="62579" spans="16:16" x14ac:dyDescent="0.2">
      <c r="P62579" s="76"/>
    </row>
    <row r="62580" spans="16:16" x14ac:dyDescent="0.2">
      <c r="P62580" s="76"/>
    </row>
    <row r="62581" spans="16:16" x14ac:dyDescent="0.2">
      <c r="P62581" s="76"/>
    </row>
    <row r="62582" spans="16:16" x14ac:dyDescent="0.2">
      <c r="P62582" s="76"/>
    </row>
    <row r="62583" spans="16:16" x14ac:dyDescent="0.2">
      <c r="P62583" s="76"/>
    </row>
    <row r="62584" spans="16:16" x14ac:dyDescent="0.2">
      <c r="P62584" s="76"/>
    </row>
    <row r="62585" spans="16:16" x14ac:dyDescent="0.2">
      <c r="P62585" s="76"/>
    </row>
    <row r="62586" spans="16:16" x14ac:dyDescent="0.2">
      <c r="P62586" s="76"/>
    </row>
    <row r="62587" spans="16:16" x14ac:dyDescent="0.2">
      <c r="P62587" s="76"/>
    </row>
    <row r="62588" spans="16:16" x14ac:dyDescent="0.2">
      <c r="P62588" s="76"/>
    </row>
    <row r="62589" spans="16:16" x14ac:dyDescent="0.2">
      <c r="P62589" s="76"/>
    </row>
    <row r="62590" spans="16:16" x14ac:dyDescent="0.2">
      <c r="P62590" s="76"/>
    </row>
    <row r="62591" spans="16:16" x14ac:dyDescent="0.2">
      <c r="P62591" s="76"/>
    </row>
    <row r="62592" spans="16:16" x14ac:dyDescent="0.2">
      <c r="P62592" s="76"/>
    </row>
    <row r="62593" spans="16:16" x14ac:dyDescent="0.2">
      <c r="P62593" s="76"/>
    </row>
    <row r="62594" spans="16:16" x14ac:dyDescent="0.2">
      <c r="P62594" s="76"/>
    </row>
    <row r="62595" spans="16:16" x14ac:dyDescent="0.2">
      <c r="P62595" s="76"/>
    </row>
    <row r="62596" spans="16:16" x14ac:dyDescent="0.2">
      <c r="P62596" s="76"/>
    </row>
    <row r="62597" spans="16:16" x14ac:dyDescent="0.2">
      <c r="P62597" s="76"/>
    </row>
    <row r="62598" spans="16:16" x14ac:dyDescent="0.2">
      <c r="P62598" s="76"/>
    </row>
    <row r="62599" spans="16:16" x14ac:dyDescent="0.2">
      <c r="P62599" s="76"/>
    </row>
    <row r="62600" spans="16:16" x14ac:dyDescent="0.2">
      <c r="P62600" s="76"/>
    </row>
    <row r="62601" spans="16:16" x14ac:dyDescent="0.2">
      <c r="P62601" s="76"/>
    </row>
    <row r="62602" spans="16:16" x14ac:dyDescent="0.2">
      <c r="P62602" s="76"/>
    </row>
    <row r="62603" spans="16:16" x14ac:dyDescent="0.2">
      <c r="P62603" s="76"/>
    </row>
    <row r="62604" spans="16:16" x14ac:dyDescent="0.2">
      <c r="P62604" s="76"/>
    </row>
    <row r="62605" spans="16:16" x14ac:dyDescent="0.2">
      <c r="P62605" s="76"/>
    </row>
    <row r="62606" spans="16:16" x14ac:dyDescent="0.2">
      <c r="P62606" s="76"/>
    </row>
    <row r="62607" spans="16:16" x14ac:dyDescent="0.2">
      <c r="P62607" s="76"/>
    </row>
    <row r="62608" spans="16:16" x14ac:dyDescent="0.2">
      <c r="P62608" s="76"/>
    </row>
    <row r="62609" spans="16:16" x14ac:dyDescent="0.2">
      <c r="P62609" s="76"/>
    </row>
    <row r="62610" spans="16:16" x14ac:dyDescent="0.2">
      <c r="P62610" s="76"/>
    </row>
    <row r="62611" spans="16:16" x14ac:dyDescent="0.2">
      <c r="P62611" s="76"/>
    </row>
    <row r="62612" spans="16:16" x14ac:dyDescent="0.2">
      <c r="P62612" s="76"/>
    </row>
    <row r="62613" spans="16:16" x14ac:dyDescent="0.2">
      <c r="P62613" s="76"/>
    </row>
    <row r="62614" spans="16:16" x14ac:dyDescent="0.2">
      <c r="P62614" s="76"/>
    </row>
    <row r="62615" spans="16:16" x14ac:dyDescent="0.2">
      <c r="P62615" s="76"/>
    </row>
    <row r="62616" spans="16:16" x14ac:dyDescent="0.2">
      <c r="P62616" s="76"/>
    </row>
    <row r="62617" spans="16:16" x14ac:dyDescent="0.2">
      <c r="P62617" s="76"/>
    </row>
    <row r="62618" spans="16:16" x14ac:dyDescent="0.2">
      <c r="P62618" s="76"/>
    </row>
    <row r="62619" spans="16:16" x14ac:dyDescent="0.2">
      <c r="P62619" s="76"/>
    </row>
    <row r="62620" spans="16:16" x14ac:dyDescent="0.2">
      <c r="P62620" s="76"/>
    </row>
    <row r="62621" spans="16:16" x14ac:dyDescent="0.2">
      <c r="P62621" s="76"/>
    </row>
    <row r="62622" spans="16:16" x14ac:dyDescent="0.2">
      <c r="P62622" s="76"/>
    </row>
    <row r="62623" spans="16:16" x14ac:dyDescent="0.2">
      <c r="P62623" s="76"/>
    </row>
    <row r="62624" spans="16:16" x14ac:dyDescent="0.2">
      <c r="P62624" s="76"/>
    </row>
    <row r="62625" spans="16:16" x14ac:dyDescent="0.2">
      <c r="P62625" s="76"/>
    </row>
    <row r="62626" spans="16:16" x14ac:dyDescent="0.2">
      <c r="P62626" s="76"/>
    </row>
    <row r="62627" spans="16:16" x14ac:dyDescent="0.2">
      <c r="P62627" s="76"/>
    </row>
    <row r="62628" spans="16:16" x14ac:dyDescent="0.2">
      <c r="P62628" s="76"/>
    </row>
    <row r="62629" spans="16:16" x14ac:dyDescent="0.2">
      <c r="P62629" s="76"/>
    </row>
    <row r="62630" spans="16:16" x14ac:dyDescent="0.2">
      <c r="P62630" s="76"/>
    </row>
    <row r="62631" spans="16:16" x14ac:dyDescent="0.2">
      <c r="P62631" s="76"/>
    </row>
    <row r="62632" spans="16:16" x14ac:dyDescent="0.2">
      <c r="P62632" s="76"/>
    </row>
    <row r="62633" spans="16:16" x14ac:dyDescent="0.2">
      <c r="P62633" s="76"/>
    </row>
    <row r="62634" spans="16:16" x14ac:dyDescent="0.2">
      <c r="P62634" s="76"/>
    </row>
    <row r="62635" spans="16:16" x14ac:dyDescent="0.2">
      <c r="P62635" s="76"/>
    </row>
    <row r="62636" spans="16:16" x14ac:dyDescent="0.2">
      <c r="P62636" s="76"/>
    </row>
    <row r="62637" spans="16:16" x14ac:dyDescent="0.2">
      <c r="P62637" s="76"/>
    </row>
    <row r="62638" spans="16:16" x14ac:dyDescent="0.2">
      <c r="P62638" s="76"/>
    </row>
    <row r="62639" spans="16:16" x14ac:dyDescent="0.2">
      <c r="P62639" s="76"/>
    </row>
    <row r="62640" spans="16:16" x14ac:dyDescent="0.2">
      <c r="P62640" s="76"/>
    </row>
    <row r="62641" spans="16:16" x14ac:dyDescent="0.2">
      <c r="P62641" s="76"/>
    </row>
    <row r="62642" spans="16:16" x14ac:dyDescent="0.2">
      <c r="P62642" s="76"/>
    </row>
    <row r="62643" spans="16:16" x14ac:dyDescent="0.2">
      <c r="P62643" s="76"/>
    </row>
    <row r="62644" spans="16:16" x14ac:dyDescent="0.2">
      <c r="P62644" s="76"/>
    </row>
    <row r="62645" spans="16:16" x14ac:dyDescent="0.2">
      <c r="P62645" s="76"/>
    </row>
    <row r="62646" spans="16:16" x14ac:dyDescent="0.2">
      <c r="P62646" s="76"/>
    </row>
    <row r="62647" spans="16:16" x14ac:dyDescent="0.2">
      <c r="P62647" s="76"/>
    </row>
    <row r="62648" spans="16:16" x14ac:dyDescent="0.2">
      <c r="P62648" s="76"/>
    </row>
    <row r="62649" spans="16:16" x14ac:dyDescent="0.2">
      <c r="P62649" s="76"/>
    </row>
    <row r="62650" spans="16:16" x14ac:dyDescent="0.2">
      <c r="P62650" s="76"/>
    </row>
    <row r="62651" spans="16:16" x14ac:dyDescent="0.2">
      <c r="P62651" s="76"/>
    </row>
    <row r="62652" spans="16:16" x14ac:dyDescent="0.2">
      <c r="P62652" s="76"/>
    </row>
    <row r="62653" spans="16:16" x14ac:dyDescent="0.2">
      <c r="P62653" s="76"/>
    </row>
    <row r="62654" spans="16:16" x14ac:dyDescent="0.2">
      <c r="P62654" s="76"/>
    </row>
    <row r="62655" spans="16:16" x14ac:dyDescent="0.2">
      <c r="P62655" s="76"/>
    </row>
    <row r="62656" spans="16:16" x14ac:dyDescent="0.2">
      <c r="P62656" s="76"/>
    </row>
    <row r="62657" spans="16:16" x14ac:dyDescent="0.2">
      <c r="P62657" s="76"/>
    </row>
    <row r="62658" spans="16:16" x14ac:dyDescent="0.2">
      <c r="P62658" s="76"/>
    </row>
    <row r="62659" spans="16:16" x14ac:dyDescent="0.2">
      <c r="P62659" s="76"/>
    </row>
    <row r="62660" spans="16:16" x14ac:dyDescent="0.2">
      <c r="P62660" s="76"/>
    </row>
    <row r="62661" spans="16:16" x14ac:dyDescent="0.2">
      <c r="P62661" s="76"/>
    </row>
    <row r="62662" spans="16:16" x14ac:dyDescent="0.2">
      <c r="P62662" s="76"/>
    </row>
    <row r="62663" spans="16:16" x14ac:dyDescent="0.2">
      <c r="P62663" s="76"/>
    </row>
    <row r="62664" spans="16:16" x14ac:dyDescent="0.2">
      <c r="P62664" s="76"/>
    </row>
    <row r="62665" spans="16:16" x14ac:dyDescent="0.2">
      <c r="P62665" s="76"/>
    </row>
    <row r="62666" spans="16:16" x14ac:dyDescent="0.2">
      <c r="P62666" s="76"/>
    </row>
    <row r="62667" spans="16:16" x14ac:dyDescent="0.2">
      <c r="P62667" s="76"/>
    </row>
    <row r="62668" spans="16:16" x14ac:dyDescent="0.2">
      <c r="P62668" s="76"/>
    </row>
    <row r="62669" spans="16:16" x14ac:dyDescent="0.2">
      <c r="P62669" s="76"/>
    </row>
    <row r="62670" spans="16:16" x14ac:dyDescent="0.2">
      <c r="P62670" s="76"/>
    </row>
    <row r="62671" spans="16:16" x14ac:dyDescent="0.2">
      <c r="P62671" s="76"/>
    </row>
    <row r="62672" spans="16:16" x14ac:dyDescent="0.2">
      <c r="P62672" s="76"/>
    </row>
    <row r="62673" spans="16:16" x14ac:dyDescent="0.2">
      <c r="P62673" s="76"/>
    </row>
    <row r="62674" spans="16:16" x14ac:dyDescent="0.2">
      <c r="P62674" s="76"/>
    </row>
    <row r="62675" spans="16:16" x14ac:dyDescent="0.2">
      <c r="P62675" s="76"/>
    </row>
    <row r="62676" spans="16:16" x14ac:dyDescent="0.2">
      <c r="P62676" s="76"/>
    </row>
    <row r="62677" spans="16:16" x14ac:dyDescent="0.2">
      <c r="P62677" s="76"/>
    </row>
    <row r="62678" spans="16:16" x14ac:dyDescent="0.2">
      <c r="P62678" s="76"/>
    </row>
    <row r="62679" spans="16:16" x14ac:dyDescent="0.2">
      <c r="P62679" s="76"/>
    </row>
    <row r="62680" spans="16:16" x14ac:dyDescent="0.2">
      <c r="P62680" s="76"/>
    </row>
    <row r="62681" spans="16:16" x14ac:dyDescent="0.2">
      <c r="P62681" s="76"/>
    </row>
    <row r="62682" spans="16:16" x14ac:dyDescent="0.2">
      <c r="P62682" s="76"/>
    </row>
    <row r="62683" spans="16:16" x14ac:dyDescent="0.2">
      <c r="P62683" s="76"/>
    </row>
    <row r="62684" spans="16:16" x14ac:dyDescent="0.2">
      <c r="P62684" s="76"/>
    </row>
    <row r="62685" spans="16:16" x14ac:dyDescent="0.2">
      <c r="P62685" s="76"/>
    </row>
    <row r="62686" spans="16:16" x14ac:dyDescent="0.2">
      <c r="P62686" s="76"/>
    </row>
    <row r="62687" spans="16:16" x14ac:dyDescent="0.2">
      <c r="P62687" s="76"/>
    </row>
    <row r="62688" spans="16:16" x14ac:dyDescent="0.2">
      <c r="P62688" s="76"/>
    </row>
    <row r="62689" spans="16:16" x14ac:dyDescent="0.2">
      <c r="P62689" s="76"/>
    </row>
    <row r="62690" spans="16:16" x14ac:dyDescent="0.2">
      <c r="P62690" s="76"/>
    </row>
    <row r="62691" spans="16:16" x14ac:dyDescent="0.2">
      <c r="P62691" s="76"/>
    </row>
    <row r="62692" spans="16:16" x14ac:dyDescent="0.2">
      <c r="P62692" s="76"/>
    </row>
    <row r="62693" spans="16:16" x14ac:dyDescent="0.2">
      <c r="P62693" s="76"/>
    </row>
    <row r="62694" spans="16:16" x14ac:dyDescent="0.2">
      <c r="P62694" s="76"/>
    </row>
    <row r="62695" spans="16:16" x14ac:dyDescent="0.2">
      <c r="P62695" s="76"/>
    </row>
    <row r="62696" spans="16:16" x14ac:dyDescent="0.2">
      <c r="P62696" s="76"/>
    </row>
    <row r="62697" spans="16:16" x14ac:dyDescent="0.2">
      <c r="P62697" s="76"/>
    </row>
    <row r="62698" spans="16:16" x14ac:dyDescent="0.2">
      <c r="P62698" s="76"/>
    </row>
    <row r="62699" spans="16:16" x14ac:dyDescent="0.2">
      <c r="P62699" s="76"/>
    </row>
    <row r="62700" spans="16:16" x14ac:dyDescent="0.2">
      <c r="P62700" s="76"/>
    </row>
    <row r="62701" spans="16:16" x14ac:dyDescent="0.2">
      <c r="P62701" s="76"/>
    </row>
    <row r="62702" spans="16:16" x14ac:dyDescent="0.2">
      <c r="P62702" s="76"/>
    </row>
    <row r="62703" spans="16:16" x14ac:dyDescent="0.2">
      <c r="P62703" s="76"/>
    </row>
    <row r="62704" spans="16:16" x14ac:dyDescent="0.2">
      <c r="P62704" s="76"/>
    </row>
    <row r="62705" spans="16:16" x14ac:dyDescent="0.2">
      <c r="P62705" s="76"/>
    </row>
    <row r="62706" spans="16:16" x14ac:dyDescent="0.2">
      <c r="P62706" s="76"/>
    </row>
    <row r="62707" spans="16:16" x14ac:dyDescent="0.2">
      <c r="P62707" s="76"/>
    </row>
    <row r="62708" spans="16:16" x14ac:dyDescent="0.2">
      <c r="P62708" s="76"/>
    </row>
    <row r="62709" spans="16:16" x14ac:dyDescent="0.2">
      <c r="P62709" s="76"/>
    </row>
    <row r="62710" spans="16:16" x14ac:dyDescent="0.2">
      <c r="P62710" s="76"/>
    </row>
    <row r="62711" spans="16:16" x14ac:dyDescent="0.2">
      <c r="P62711" s="76"/>
    </row>
    <row r="62712" spans="16:16" x14ac:dyDescent="0.2">
      <c r="P62712" s="76"/>
    </row>
    <row r="62713" spans="16:16" x14ac:dyDescent="0.2">
      <c r="P62713" s="76"/>
    </row>
    <row r="62714" spans="16:16" x14ac:dyDescent="0.2">
      <c r="P62714" s="76"/>
    </row>
    <row r="62715" spans="16:16" x14ac:dyDescent="0.2">
      <c r="P62715" s="76"/>
    </row>
    <row r="62716" spans="16:16" x14ac:dyDescent="0.2">
      <c r="P62716" s="76"/>
    </row>
    <row r="62717" spans="16:16" x14ac:dyDescent="0.2">
      <c r="P62717" s="76"/>
    </row>
    <row r="62718" spans="16:16" x14ac:dyDescent="0.2">
      <c r="P62718" s="76"/>
    </row>
    <row r="62719" spans="16:16" x14ac:dyDescent="0.2">
      <c r="P62719" s="76"/>
    </row>
    <row r="62720" spans="16:16" x14ac:dyDescent="0.2">
      <c r="P62720" s="76"/>
    </row>
    <row r="62721" spans="16:16" x14ac:dyDescent="0.2">
      <c r="P62721" s="76"/>
    </row>
    <row r="62722" spans="16:16" x14ac:dyDescent="0.2">
      <c r="P62722" s="76"/>
    </row>
    <row r="62723" spans="16:16" x14ac:dyDescent="0.2">
      <c r="P62723" s="76"/>
    </row>
    <row r="62724" spans="16:16" x14ac:dyDescent="0.2">
      <c r="P62724" s="76"/>
    </row>
    <row r="62725" spans="16:16" x14ac:dyDescent="0.2">
      <c r="P62725" s="76"/>
    </row>
    <row r="62726" spans="16:16" x14ac:dyDescent="0.2">
      <c r="P62726" s="76"/>
    </row>
    <row r="62727" spans="16:16" x14ac:dyDescent="0.2">
      <c r="P62727" s="76"/>
    </row>
    <row r="62728" spans="16:16" x14ac:dyDescent="0.2">
      <c r="P62728" s="76"/>
    </row>
    <row r="62729" spans="16:16" x14ac:dyDescent="0.2">
      <c r="P62729" s="76"/>
    </row>
    <row r="62730" spans="16:16" x14ac:dyDescent="0.2">
      <c r="P62730" s="76"/>
    </row>
    <row r="62731" spans="16:16" x14ac:dyDescent="0.2">
      <c r="P62731" s="76"/>
    </row>
    <row r="62732" spans="16:16" x14ac:dyDescent="0.2">
      <c r="P62732" s="76"/>
    </row>
    <row r="62733" spans="16:16" x14ac:dyDescent="0.2">
      <c r="P62733" s="76"/>
    </row>
    <row r="62734" spans="16:16" x14ac:dyDescent="0.2">
      <c r="P62734" s="76"/>
    </row>
    <row r="62735" spans="16:16" x14ac:dyDescent="0.2">
      <c r="P62735" s="76"/>
    </row>
    <row r="62736" spans="16:16" x14ac:dyDescent="0.2">
      <c r="P62736" s="76"/>
    </row>
    <row r="62737" spans="16:16" x14ac:dyDescent="0.2">
      <c r="P62737" s="76"/>
    </row>
    <row r="62738" spans="16:16" x14ac:dyDescent="0.2">
      <c r="P62738" s="76"/>
    </row>
    <row r="62739" spans="16:16" x14ac:dyDescent="0.2">
      <c r="P62739" s="76"/>
    </row>
    <row r="62740" spans="16:16" x14ac:dyDescent="0.2">
      <c r="P62740" s="76"/>
    </row>
    <row r="62741" spans="16:16" x14ac:dyDescent="0.2">
      <c r="P62741" s="76"/>
    </row>
    <row r="62742" spans="16:16" x14ac:dyDescent="0.2">
      <c r="P62742" s="76"/>
    </row>
    <row r="62743" spans="16:16" x14ac:dyDescent="0.2">
      <c r="P62743" s="76"/>
    </row>
    <row r="62744" spans="16:16" x14ac:dyDescent="0.2">
      <c r="P62744" s="76"/>
    </row>
    <row r="62745" spans="16:16" x14ac:dyDescent="0.2">
      <c r="P62745" s="76"/>
    </row>
    <row r="62746" spans="16:16" x14ac:dyDescent="0.2">
      <c r="P62746" s="76"/>
    </row>
    <row r="62747" spans="16:16" x14ac:dyDescent="0.2">
      <c r="P62747" s="76"/>
    </row>
    <row r="62748" spans="16:16" x14ac:dyDescent="0.2">
      <c r="P62748" s="76"/>
    </row>
    <row r="62749" spans="16:16" x14ac:dyDescent="0.2">
      <c r="P62749" s="76"/>
    </row>
    <row r="62750" spans="16:16" x14ac:dyDescent="0.2">
      <c r="P62750" s="76"/>
    </row>
    <row r="62751" spans="16:16" x14ac:dyDescent="0.2">
      <c r="P62751" s="76"/>
    </row>
    <row r="62752" spans="16:16" x14ac:dyDescent="0.2">
      <c r="P62752" s="76"/>
    </row>
    <row r="62753" spans="16:16" x14ac:dyDescent="0.2">
      <c r="P62753" s="76"/>
    </row>
    <row r="62754" spans="16:16" x14ac:dyDescent="0.2">
      <c r="P62754" s="76"/>
    </row>
    <row r="62755" spans="16:16" x14ac:dyDescent="0.2">
      <c r="P62755" s="76"/>
    </row>
    <row r="62756" spans="16:16" x14ac:dyDescent="0.2">
      <c r="P62756" s="76"/>
    </row>
    <row r="62757" spans="16:16" x14ac:dyDescent="0.2">
      <c r="P62757" s="76"/>
    </row>
    <row r="62758" spans="16:16" x14ac:dyDescent="0.2">
      <c r="P62758" s="76"/>
    </row>
    <row r="62759" spans="16:16" x14ac:dyDescent="0.2">
      <c r="P62759" s="76"/>
    </row>
    <row r="62760" spans="16:16" x14ac:dyDescent="0.2">
      <c r="P62760" s="76"/>
    </row>
    <row r="62761" spans="16:16" x14ac:dyDescent="0.2">
      <c r="P62761" s="76"/>
    </row>
    <row r="62762" spans="16:16" x14ac:dyDescent="0.2">
      <c r="P62762" s="76"/>
    </row>
    <row r="62763" spans="16:16" x14ac:dyDescent="0.2">
      <c r="P62763" s="76"/>
    </row>
    <row r="62764" spans="16:16" x14ac:dyDescent="0.2">
      <c r="P62764" s="76"/>
    </row>
    <row r="62765" spans="16:16" x14ac:dyDescent="0.2">
      <c r="P62765" s="76"/>
    </row>
    <row r="62766" spans="16:16" x14ac:dyDescent="0.2">
      <c r="P62766" s="76"/>
    </row>
    <row r="62767" spans="16:16" x14ac:dyDescent="0.2">
      <c r="P62767" s="76"/>
    </row>
    <row r="62768" spans="16:16" x14ac:dyDescent="0.2">
      <c r="P62768" s="76"/>
    </row>
    <row r="62769" spans="16:16" x14ac:dyDescent="0.2">
      <c r="P62769" s="76"/>
    </row>
    <row r="62770" spans="16:16" x14ac:dyDescent="0.2">
      <c r="P62770" s="76"/>
    </row>
    <row r="62771" spans="16:16" x14ac:dyDescent="0.2">
      <c r="P62771" s="76"/>
    </row>
    <row r="62772" spans="16:16" x14ac:dyDescent="0.2">
      <c r="P62772" s="76"/>
    </row>
    <row r="62773" spans="16:16" x14ac:dyDescent="0.2">
      <c r="P62773" s="76"/>
    </row>
    <row r="62774" spans="16:16" x14ac:dyDescent="0.2">
      <c r="P62774" s="76"/>
    </row>
    <row r="62775" spans="16:16" x14ac:dyDescent="0.2">
      <c r="P62775" s="76"/>
    </row>
    <row r="62776" spans="16:16" x14ac:dyDescent="0.2">
      <c r="P62776" s="76"/>
    </row>
    <row r="62777" spans="16:16" x14ac:dyDescent="0.2">
      <c r="P62777" s="76"/>
    </row>
    <row r="62778" spans="16:16" x14ac:dyDescent="0.2">
      <c r="P62778" s="76"/>
    </row>
    <row r="62779" spans="16:16" x14ac:dyDescent="0.2">
      <c r="P62779" s="76"/>
    </row>
    <row r="62780" spans="16:16" x14ac:dyDescent="0.2">
      <c r="P62780" s="76"/>
    </row>
    <row r="62781" spans="16:16" x14ac:dyDescent="0.2">
      <c r="P62781" s="76"/>
    </row>
    <row r="62782" spans="16:16" x14ac:dyDescent="0.2">
      <c r="P62782" s="76"/>
    </row>
    <row r="62783" spans="16:16" x14ac:dyDescent="0.2">
      <c r="P62783" s="76"/>
    </row>
    <row r="62784" spans="16:16" x14ac:dyDescent="0.2">
      <c r="P62784" s="76"/>
    </row>
    <row r="62785" spans="16:16" x14ac:dyDescent="0.2">
      <c r="P62785" s="76"/>
    </row>
    <row r="62786" spans="16:16" x14ac:dyDescent="0.2">
      <c r="P62786" s="76"/>
    </row>
    <row r="62787" spans="16:16" x14ac:dyDescent="0.2">
      <c r="P62787" s="76"/>
    </row>
    <row r="62788" spans="16:16" x14ac:dyDescent="0.2">
      <c r="P62788" s="76"/>
    </row>
    <row r="62789" spans="16:16" x14ac:dyDescent="0.2">
      <c r="P62789" s="76"/>
    </row>
    <row r="62790" spans="16:16" x14ac:dyDescent="0.2">
      <c r="P62790" s="76"/>
    </row>
    <row r="62791" spans="16:16" x14ac:dyDescent="0.2">
      <c r="P62791" s="76"/>
    </row>
    <row r="62792" spans="16:16" x14ac:dyDescent="0.2">
      <c r="P62792" s="76"/>
    </row>
    <row r="62793" spans="16:16" x14ac:dyDescent="0.2">
      <c r="P62793" s="76"/>
    </row>
    <row r="62794" spans="16:16" x14ac:dyDescent="0.2">
      <c r="P62794" s="76"/>
    </row>
    <row r="62795" spans="16:16" x14ac:dyDescent="0.2">
      <c r="P62795" s="76"/>
    </row>
    <row r="62796" spans="16:16" x14ac:dyDescent="0.2">
      <c r="P62796" s="76"/>
    </row>
    <row r="62797" spans="16:16" x14ac:dyDescent="0.2">
      <c r="P62797" s="76"/>
    </row>
    <row r="62798" spans="16:16" x14ac:dyDescent="0.2">
      <c r="P62798" s="76"/>
    </row>
    <row r="62799" spans="16:16" x14ac:dyDescent="0.2">
      <c r="P62799" s="76"/>
    </row>
    <row r="62800" spans="16:16" x14ac:dyDescent="0.2">
      <c r="P62800" s="76"/>
    </row>
    <row r="62801" spans="16:16" x14ac:dyDescent="0.2">
      <c r="P62801" s="76"/>
    </row>
    <row r="62802" spans="16:16" x14ac:dyDescent="0.2">
      <c r="P62802" s="76"/>
    </row>
    <row r="62803" spans="16:16" x14ac:dyDescent="0.2">
      <c r="P62803" s="76"/>
    </row>
    <row r="62804" spans="16:16" x14ac:dyDescent="0.2">
      <c r="P62804" s="76"/>
    </row>
    <row r="62805" spans="16:16" x14ac:dyDescent="0.2">
      <c r="P62805" s="76"/>
    </row>
    <row r="62806" spans="16:16" x14ac:dyDescent="0.2">
      <c r="P62806" s="76"/>
    </row>
    <row r="62807" spans="16:16" x14ac:dyDescent="0.2">
      <c r="P62807" s="76"/>
    </row>
    <row r="62808" spans="16:16" x14ac:dyDescent="0.2">
      <c r="P62808" s="76"/>
    </row>
    <row r="62809" spans="16:16" x14ac:dyDescent="0.2">
      <c r="P62809" s="76"/>
    </row>
    <row r="62810" spans="16:16" x14ac:dyDescent="0.2">
      <c r="P62810" s="76"/>
    </row>
    <row r="62811" spans="16:16" x14ac:dyDescent="0.2">
      <c r="P62811" s="76"/>
    </row>
    <row r="62812" spans="16:16" x14ac:dyDescent="0.2">
      <c r="P62812" s="76"/>
    </row>
    <row r="62813" spans="16:16" x14ac:dyDescent="0.2">
      <c r="P62813" s="76"/>
    </row>
    <row r="62814" spans="16:16" x14ac:dyDescent="0.2">
      <c r="P62814" s="76"/>
    </row>
    <row r="62815" spans="16:16" x14ac:dyDescent="0.2">
      <c r="P62815" s="76"/>
    </row>
    <row r="62816" spans="16:16" x14ac:dyDescent="0.2">
      <c r="P62816" s="76"/>
    </row>
    <row r="62817" spans="16:16" x14ac:dyDescent="0.2">
      <c r="P62817" s="76"/>
    </row>
    <row r="62818" spans="16:16" x14ac:dyDescent="0.2">
      <c r="P62818" s="76"/>
    </row>
    <row r="62819" spans="16:16" x14ac:dyDescent="0.2">
      <c r="P62819" s="76"/>
    </row>
    <row r="62820" spans="16:16" x14ac:dyDescent="0.2">
      <c r="P62820" s="76"/>
    </row>
    <row r="62821" spans="16:16" x14ac:dyDescent="0.2">
      <c r="P62821" s="76"/>
    </row>
    <row r="62822" spans="16:16" x14ac:dyDescent="0.2">
      <c r="P62822" s="76"/>
    </row>
    <row r="62823" spans="16:16" x14ac:dyDescent="0.2">
      <c r="P62823" s="76"/>
    </row>
    <row r="62824" spans="16:16" x14ac:dyDescent="0.2">
      <c r="P62824" s="76"/>
    </row>
    <row r="62825" spans="16:16" x14ac:dyDescent="0.2">
      <c r="P62825" s="76"/>
    </row>
    <row r="62826" spans="16:16" x14ac:dyDescent="0.2">
      <c r="P62826" s="76"/>
    </row>
    <row r="62827" spans="16:16" x14ac:dyDescent="0.2">
      <c r="P62827" s="76"/>
    </row>
    <row r="62828" spans="16:16" x14ac:dyDescent="0.2">
      <c r="P62828" s="76"/>
    </row>
    <row r="62829" spans="16:16" x14ac:dyDescent="0.2">
      <c r="P62829" s="76"/>
    </row>
    <row r="62830" spans="16:16" x14ac:dyDescent="0.2">
      <c r="P62830" s="76"/>
    </row>
    <row r="62831" spans="16:16" x14ac:dyDescent="0.2">
      <c r="P62831" s="76"/>
    </row>
    <row r="62832" spans="16:16" x14ac:dyDescent="0.2">
      <c r="P62832" s="76"/>
    </row>
    <row r="62833" spans="16:16" x14ac:dyDescent="0.2">
      <c r="P62833" s="76"/>
    </row>
    <row r="62834" spans="16:16" x14ac:dyDescent="0.2">
      <c r="P62834" s="76"/>
    </row>
    <row r="62835" spans="16:16" x14ac:dyDescent="0.2">
      <c r="P62835" s="76"/>
    </row>
    <row r="62836" spans="16:16" x14ac:dyDescent="0.2">
      <c r="P62836" s="76"/>
    </row>
    <row r="62837" spans="16:16" x14ac:dyDescent="0.2">
      <c r="P62837" s="76"/>
    </row>
    <row r="62838" spans="16:16" x14ac:dyDescent="0.2">
      <c r="P62838" s="76"/>
    </row>
    <row r="62839" spans="16:16" x14ac:dyDescent="0.2">
      <c r="P62839" s="76"/>
    </row>
    <row r="62840" spans="16:16" x14ac:dyDescent="0.2">
      <c r="P62840" s="76"/>
    </row>
    <row r="62841" spans="16:16" x14ac:dyDescent="0.2">
      <c r="P62841" s="76"/>
    </row>
    <row r="62842" spans="16:16" x14ac:dyDescent="0.2">
      <c r="P62842" s="76"/>
    </row>
    <row r="62843" spans="16:16" x14ac:dyDescent="0.2">
      <c r="P62843" s="76"/>
    </row>
    <row r="62844" spans="16:16" x14ac:dyDescent="0.2">
      <c r="P62844" s="76"/>
    </row>
    <row r="62845" spans="16:16" x14ac:dyDescent="0.2">
      <c r="P62845" s="76"/>
    </row>
    <row r="62846" spans="16:16" x14ac:dyDescent="0.2">
      <c r="P62846" s="76"/>
    </row>
    <row r="62847" spans="16:16" x14ac:dyDescent="0.2">
      <c r="P62847" s="76"/>
    </row>
    <row r="62848" spans="16:16" x14ac:dyDescent="0.2">
      <c r="P62848" s="76"/>
    </row>
    <row r="62849" spans="16:16" x14ac:dyDescent="0.2">
      <c r="P62849" s="76"/>
    </row>
    <row r="62850" spans="16:16" x14ac:dyDescent="0.2">
      <c r="P62850" s="76"/>
    </row>
    <row r="62851" spans="16:16" x14ac:dyDescent="0.2">
      <c r="P62851" s="76"/>
    </row>
    <row r="62852" spans="16:16" x14ac:dyDescent="0.2">
      <c r="P62852" s="76"/>
    </row>
    <row r="62853" spans="16:16" x14ac:dyDescent="0.2">
      <c r="P62853" s="76"/>
    </row>
    <row r="62854" spans="16:16" x14ac:dyDescent="0.2">
      <c r="P62854" s="76"/>
    </row>
    <row r="62855" spans="16:16" x14ac:dyDescent="0.2">
      <c r="P62855" s="76"/>
    </row>
    <row r="62856" spans="16:16" x14ac:dyDescent="0.2">
      <c r="P62856" s="76"/>
    </row>
    <row r="62857" spans="16:16" x14ac:dyDescent="0.2">
      <c r="P62857" s="76"/>
    </row>
    <row r="62858" spans="16:16" x14ac:dyDescent="0.2">
      <c r="P62858" s="76"/>
    </row>
    <row r="62859" spans="16:16" x14ac:dyDescent="0.2">
      <c r="P62859" s="76"/>
    </row>
    <row r="62860" spans="16:16" x14ac:dyDescent="0.2">
      <c r="P62860" s="76"/>
    </row>
    <row r="62861" spans="16:16" x14ac:dyDescent="0.2">
      <c r="P62861" s="76"/>
    </row>
    <row r="62862" spans="16:16" x14ac:dyDescent="0.2">
      <c r="P62862" s="76"/>
    </row>
    <row r="62863" spans="16:16" x14ac:dyDescent="0.2">
      <c r="P62863" s="76"/>
    </row>
    <row r="62864" spans="16:16" x14ac:dyDescent="0.2">
      <c r="P62864" s="76"/>
    </row>
    <row r="62865" spans="16:16" x14ac:dyDescent="0.2">
      <c r="P62865" s="76"/>
    </row>
    <row r="62866" spans="16:16" x14ac:dyDescent="0.2">
      <c r="P62866" s="76"/>
    </row>
    <row r="62867" spans="16:16" x14ac:dyDescent="0.2">
      <c r="P62867" s="76"/>
    </row>
    <row r="62868" spans="16:16" x14ac:dyDescent="0.2">
      <c r="P62868" s="76"/>
    </row>
    <row r="62869" spans="16:16" x14ac:dyDescent="0.2">
      <c r="P62869" s="76"/>
    </row>
    <row r="62870" spans="16:16" x14ac:dyDescent="0.2">
      <c r="P62870" s="76"/>
    </row>
    <row r="62871" spans="16:16" x14ac:dyDescent="0.2">
      <c r="P62871" s="76"/>
    </row>
    <row r="62872" spans="16:16" x14ac:dyDescent="0.2">
      <c r="P62872" s="76"/>
    </row>
    <row r="62873" spans="16:16" x14ac:dyDescent="0.2">
      <c r="P62873" s="76"/>
    </row>
    <row r="62874" spans="16:16" x14ac:dyDescent="0.2">
      <c r="P62874" s="76"/>
    </row>
    <row r="62875" spans="16:16" x14ac:dyDescent="0.2">
      <c r="P62875" s="76"/>
    </row>
    <row r="62876" spans="16:16" x14ac:dyDescent="0.2">
      <c r="P62876" s="76"/>
    </row>
    <row r="62877" spans="16:16" x14ac:dyDescent="0.2">
      <c r="P62877" s="76"/>
    </row>
    <row r="62878" spans="16:16" x14ac:dyDescent="0.2">
      <c r="P62878" s="76"/>
    </row>
    <row r="62879" spans="16:16" x14ac:dyDescent="0.2">
      <c r="P62879" s="76"/>
    </row>
    <row r="62880" spans="16:16" x14ac:dyDescent="0.2">
      <c r="P62880" s="76"/>
    </row>
    <row r="62881" spans="16:16" x14ac:dyDescent="0.2">
      <c r="P62881" s="76"/>
    </row>
    <row r="62882" spans="16:16" x14ac:dyDescent="0.2">
      <c r="P62882" s="76"/>
    </row>
    <row r="62883" spans="16:16" x14ac:dyDescent="0.2">
      <c r="P62883" s="76"/>
    </row>
    <row r="62884" spans="16:16" x14ac:dyDescent="0.2">
      <c r="P62884" s="76"/>
    </row>
    <row r="62885" spans="16:16" x14ac:dyDescent="0.2">
      <c r="P62885" s="76"/>
    </row>
    <row r="62886" spans="16:16" x14ac:dyDescent="0.2">
      <c r="P62886" s="76"/>
    </row>
    <row r="62887" spans="16:16" x14ac:dyDescent="0.2">
      <c r="P62887" s="76"/>
    </row>
    <row r="62888" spans="16:16" x14ac:dyDescent="0.2">
      <c r="P62888" s="76"/>
    </row>
    <row r="62889" spans="16:16" x14ac:dyDescent="0.2">
      <c r="P62889" s="76"/>
    </row>
    <row r="62890" spans="16:16" x14ac:dyDescent="0.2">
      <c r="P62890" s="76"/>
    </row>
    <row r="62891" spans="16:16" x14ac:dyDescent="0.2">
      <c r="P62891" s="76"/>
    </row>
    <row r="62892" spans="16:16" x14ac:dyDescent="0.2">
      <c r="P62892" s="76"/>
    </row>
    <row r="62893" spans="16:16" x14ac:dyDescent="0.2">
      <c r="P62893" s="76"/>
    </row>
    <row r="62894" spans="16:16" x14ac:dyDescent="0.2">
      <c r="P62894" s="76"/>
    </row>
    <row r="62895" spans="16:16" x14ac:dyDescent="0.2">
      <c r="P62895" s="76"/>
    </row>
    <row r="62896" spans="16:16" x14ac:dyDescent="0.2">
      <c r="P62896" s="76"/>
    </row>
    <row r="62897" spans="16:16" x14ac:dyDescent="0.2">
      <c r="P62897" s="76"/>
    </row>
    <row r="62898" spans="16:16" x14ac:dyDescent="0.2">
      <c r="P62898" s="76"/>
    </row>
    <row r="62899" spans="16:16" x14ac:dyDescent="0.2">
      <c r="P62899" s="76"/>
    </row>
    <row r="62900" spans="16:16" x14ac:dyDescent="0.2">
      <c r="P62900" s="76"/>
    </row>
    <row r="62901" spans="16:16" x14ac:dyDescent="0.2">
      <c r="P62901" s="76"/>
    </row>
    <row r="62902" spans="16:16" x14ac:dyDescent="0.2">
      <c r="P62902" s="76"/>
    </row>
    <row r="62903" spans="16:16" x14ac:dyDescent="0.2">
      <c r="P62903" s="76"/>
    </row>
    <row r="62904" spans="16:16" x14ac:dyDescent="0.2">
      <c r="P62904" s="76"/>
    </row>
    <row r="62905" spans="16:16" x14ac:dyDescent="0.2">
      <c r="P62905" s="76"/>
    </row>
    <row r="62906" spans="16:16" x14ac:dyDescent="0.2">
      <c r="P62906" s="76"/>
    </row>
    <row r="62907" spans="16:16" x14ac:dyDescent="0.2">
      <c r="P62907" s="76"/>
    </row>
    <row r="62908" spans="16:16" x14ac:dyDescent="0.2">
      <c r="P62908" s="76"/>
    </row>
    <row r="62909" spans="16:16" x14ac:dyDescent="0.2">
      <c r="P62909" s="76"/>
    </row>
    <row r="62910" spans="16:16" x14ac:dyDescent="0.2">
      <c r="P62910" s="76"/>
    </row>
    <row r="62911" spans="16:16" x14ac:dyDescent="0.2">
      <c r="P62911" s="76"/>
    </row>
    <row r="62912" spans="16:16" x14ac:dyDescent="0.2">
      <c r="P62912" s="76"/>
    </row>
    <row r="62913" spans="16:16" x14ac:dyDescent="0.2">
      <c r="P62913" s="76"/>
    </row>
    <row r="62914" spans="16:16" x14ac:dyDescent="0.2">
      <c r="P62914" s="76"/>
    </row>
    <row r="62915" spans="16:16" x14ac:dyDescent="0.2">
      <c r="P62915" s="76"/>
    </row>
    <row r="62916" spans="16:16" x14ac:dyDescent="0.2">
      <c r="P62916" s="76"/>
    </row>
    <row r="62917" spans="16:16" x14ac:dyDescent="0.2">
      <c r="P62917" s="76"/>
    </row>
    <row r="62918" spans="16:16" x14ac:dyDescent="0.2">
      <c r="P62918" s="76"/>
    </row>
    <row r="62919" spans="16:16" x14ac:dyDescent="0.2">
      <c r="P62919" s="76"/>
    </row>
    <row r="62920" spans="16:16" x14ac:dyDescent="0.2">
      <c r="P62920" s="76"/>
    </row>
    <row r="62921" spans="16:16" x14ac:dyDescent="0.2">
      <c r="P62921" s="76"/>
    </row>
    <row r="62922" spans="16:16" x14ac:dyDescent="0.2">
      <c r="P62922" s="76"/>
    </row>
    <row r="62923" spans="16:16" x14ac:dyDescent="0.2">
      <c r="P62923" s="76"/>
    </row>
    <row r="62924" spans="16:16" x14ac:dyDescent="0.2">
      <c r="P62924" s="76"/>
    </row>
    <row r="62925" spans="16:16" x14ac:dyDescent="0.2">
      <c r="P62925" s="76"/>
    </row>
    <row r="62926" spans="16:16" x14ac:dyDescent="0.2">
      <c r="P62926" s="76"/>
    </row>
    <row r="62927" spans="16:16" x14ac:dyDescent="0.2">
      <c r="P62927" s="76"/>
    </row>
    <row r="62928" spans="16:16" x14ac:dyDescent="0.2">
      <c r="P62928" s="76"/>
    </row>
    <row r="62929" spans="16:16" x14ac:dyDescent="0.2">
      <c r="P62929" s="76"/>
    </row>
    <row r="62930" spans="16:16" x14ac:dyDescent="0.2">
      <c r="P62930" s="76"/>
    </row>
    <row r="62931" spans="16:16" x14ac:dyDescent="0.2">
      <c r="P62931" s="76"/>
    </row>
    <row r="62932" spans="16:16" x14ac:dyDescent="0.2">
      <c r="P62932" s="76"/>
    </row>
    <row r="62933" spans="16:16" x14ac:dyDescent="0.2">
      <c r="P62933" s="76"/>
    </row>
    <row r="62934" spans="16:16" x14ac:dyDescent="0.2">
      <c r="P62934" s="76"/>
    </row>
    <row r="62935" spans="16:16" x14ac:dyDescent="0.2">
      <c r="P62935" s="76"/>
    </row>
    <row r="62936" spans="16:16" x14ac:dyDescent="0.2">
      <c r="P62936" s="76"/>
    </row>
    <row r="62937" spans="16:16" x14ac:dyDescent="0.2">
      <c r="P62937" s="76"/>
    </row>
    <row r="62938" spans="16:16" x14ac:dyDescent="0.2">
      <c r="P62938" s="76"/>
    </row>
    <row r="62939" spans="16:16" x14ac:dyDescent="0.2">
      <c r="P62939" s="76"/>
    </row>
    <row r="62940" spans="16:16" x14ac:dyDescent="0.2">
      <c r="P62940" s="76"/>
    </row>
    <row r="62941" spans="16:16" x14ac:dyDescent="0.2">
      <c r="P62941" s="76"/>
    </row>
    <row r="62942" spans="16:16" x14ac:dyDescent="0.2">
      <c r="P62942" s="76"/>
    </row>
    <row r="62943" spans="16:16" x14ac:dyDescent="0.2">
      <c r="P62943" s="76"/>
    </row>
    <row r="62944" spans="16:16" x14ac:dyDescent="0.2">
      <c r="P62944" s="76"/>
    </row>
    <row r="62945" spans="16:16" x14ac:dyDescent="0.2">
      <c r="P62945" s="76"/>
    </row>
    <row r="62946" spans="16:16" x14ac:dyDescent="0.2">
      <c r="P62946" s="76"/>
    </row>
    <row r="62947" spans="16:16" x14ac:dyDescent="0.2">
      <c r="P62947" s="76"/>
    </row>
    <row r="62948" spans="16:16" x14ac:dyDescent="0.2">
      <c r="P62948" s="76"/>
    </row>
    <row r="62949" spans="16:16" x14ac:dyDescent="0.2">
      <c r="P62949" s="76"/>
    </row>
    <row r="62950" spans="16:16" x14ac:dyDescent="0.2">
      <c r="P62950" s="76"/>
    </row>
    <row r="62951" spans="16:16" x14ac:dyDescent="0.2">
      <c r="P62951" s="76"/>
    </row>
    <row r="62952" spans="16:16" x14ac:dyDescent="0.2">
      <c r="P62952" s="76"/>
    </row>
    <row r="62953" spans="16:16" x14ac:dyDescent="0.2">
      <c r="P62953" s="76"/>
    </row>
    <row r="62954" spans="16:16" x14ac:dyDescent="0.2">
      <c r="P62954" s="76"/>
    </row>
    <row r="62955" spans="16:16" x14ac:dyDescent="0.2">
      <c r="P62955" s="76"/>
    </row>
    <row r="62956" spans="16:16" x14ac:dyDescent="0.2">
      <c r="P62956" s="76"/>
    </row>
    <row r="62957" spans="16:16" x14ac:dyDescent="0.2">
      <c r="P62957" s="76"/>
    </row>
    <row r="62958" spans="16:16" x14ac:dyDescent="0.2">
      <c r="P62958" s="76"/>
    </row>
    <row r="62959" spans="16:16" x14ac:dyDescent="0.2">
      <c r="P62959" s="76"/>
    </row>
    <row r="62960" spans="16:16" x14ac:dyDescent="0.2">
      <c r="P62960" s="76"/>
    </row>
    <row r="62961" spans="16:16" x14ac:dyDescent="0.2">
      <c r="P62961" s="76"/>
    </row>
    <row r="62962" spans="16:16" x14ac:dyDescent="0.2">
      <c r="P62962" s="76"/>
    </row>
    <row r="62963" spans="16:16" x14ac:dyDescent="0.2">
      <c r="P62963" s="76"/>
    </row>
    <row r="62964" spans="16:16" x14ac:dyDescent="0.2">
      <c r="P62964" s="76"/>
    </row>
    <row r="62965" spans="16:16" x14ac:dyDescent="0.2">
      <c r="P62965" s="76"/>
    </row>
    <row r="62966" spans="16:16" x14ac:dyDescent="0.2">
      <c r="P62966" s="76"/>
    </row>
    <row r="62967" spans="16:16" x14ac:dyDescent="0.2">
      <c r="P62967" s="76"/>
    </row>
    <row r="62968" spans="16:16" x14ac:dyDescent="0.2">
      <c r="P62968" s="76"/>
    </row>
    <row r="62969" spans="16:16" x14ac:dyDescent="0.2">
      <c r="P62969" s="76"/>
    </row>
    <row r="62970" spans="16:16" x14ac:dyDescent="0.2">
      <c r="P62970" s="76"/>
    </row>
    <row r="62971" spans="16:16" x14ac:dyDescent="0.2">
      <c r="P62971" s="76"/>
    </row>
    <row r="62972" spans="16:16" x14ac:dyDescent="0.2">
      <c r="P62972" s="76"/>
    </row>
    <row r="62973" spans="16:16" x14ac:dyDescent="0.2">
      <c r="P62973" s="76"/>
    </row>
    <row r="62974" spans="16:16" x14ac:dyDescent="0.2">
      <c r="P62974" s="76"/>
    </row>
    <row r="62975" spans="16:16" x14ac:dyDescent="0.2">
      <c r="P62975" s="76"/>
    </row>
    <row r="62976" spans="16:16" x14ac:dyDescent="0.2">
      <c r="P62976" s="76"/>
    </row>
    <row r="62977" spans="16:16" x14ac:dyDescent="0.2">
      <c r="P62977" s="76"/>
    </row>
    <row r="62978" spans="16:16" x14ac:dyDescent="0.2">
      <c r="P62978" s="76"/>
    </row>
    <row r="62979" spans="16:16" x14ac:dyDescent="0.2">
      <c r="P62979" s="76"/>
    </row>
    <row r="62980" spans="16:16" x14ac:dyDescent="0.2">
      <c r="P62980" s="76"/>
    </row>
    <row r="62981" spans="16:16" x14ac:dyDescent="0.2">
      <c r="P62981" s="76"/>
    </row>
    <row r="62982" spans="16:16" x14ac:dyDescent="0.2">
      <c r="P62982" s="76"/>
    </row>
    <row r="62983" spans="16:16" x14ac:dyDescent="0.2">
      <c r="P62983" s="76"/>
    </row>
    <row r="62984" spans="16:16" x14ac:dyDescent="0.2">
      <c r="P62984" s="76"/>
    </row>
    <row r="62985" spans="16:16" x14ac:dyDescent="0.2">
      <c r="P62985" s="76"/>
    </row>
    <row r="62986" spans="16:16" x14ac:dyDescent="0.2">
      <c r="P62986" s="76"/>
    </row>
    <row r="62987" spans="16:16" x14ac:dyDescent="0.2">
      <c r="P62987" s="76"/>
    </row>
    <row r="62988" spans="16:16" x14ac:dyDescent="0.2">
      <c r="P62988" s="76"/>
    </row>
    <row r="62989" spans="16:16" x14ac:dyDescent="0.2">
      <c r="P62989" s="76"/>
    </row>
    <row r="62990" spans="16:16" x14ac:dyDescent="0.2">
      <c r="P62990" s="76"/>
    </row>
    <row r="62991" spans="16:16" x14ac:dyDescent="0.2">
      <c r="P62991" s="76"/>
    </row>
    <row r="62992" spans="16:16" x14ac:dyDescent="0.2">
      <c r="P62992" s="76"/>
    </row>
    <row r="62993" spans="16:16" x14ac:dyDescent="0.2">
      <c r="P62993" s="76"/>
    </row>
    <row r="62994" spans="16:16" x14ac:dyDescent="0.2">
      <c r="P62994" s="76"/>
    </row>
    <row r="62995" spans="16:16" x14ac:dyDescent="0.2">
      <c r="P62995" s="76"/>
    </row>
    <row r="62996" spans="16:16" x14ac:dyDescent="0.2">
      <c r="P62996" s="76"/>
    </row>
    <row r="62997" spans="16:16" x14ac:dyDescent="0.2">
      <c r="P62997" s="76"/>
    </row>
    <row r="62998" spans="16:16" x14ac:dyDescent="0.2">
      <c r="P62998" s="76"/>
    </row>
    <row r="62999" spans="16:16" x14ac:dyDescent="0.2">
      <c r="P62999" s="76"/>
    </row>
    <row r="63000" spans="16:16" x14ac:dyDescent="0.2">
      <c r="P63000" s="76"/>
    </row>
    <row r="63001" spans="16:16" x14ac:dyDescent="0.2">
      <c r="P63001" s="76"/>
    </row>
    <row r="63002" spans="16:16" x14ac:dyDescent="0.2">
      <c r="P63002" s="76"/>
    </row>
    <row r="63003" spans="16:16" x14ac:dyDescent="0.2">
      <c r="P63003" s="76"/>
    </row>
    <row r="63004" spans="16:16" x14ac:dyDescent="0.2">
      <c r="P63004" s="76"/>
    </row>
    <row r="63005" spans="16:16" x14ac:dyDescent="0.2">
      <c r="P63005" s="76"/>
    </row>
    <row r="63006" spans="16:16" x14ac:dyDescent="0.2">
      <c r="P63006" s="76"/>
    </row>
    <row r="63007" spans="16:16" x14ac:dyDescent="0.2">
      <c r="P63007" s="76"/>
    </row>
    <row r="63008" spans="16:16" x14ac:dyDescent="0.2">
      <c r="P63008" s="76"/>
    </row>
    <row r="63009" spans="16:16" x14ac:dyDescent="0.2">
      <c r="P63009" s="76"/>
    </row>
    <row r="63010" spans="16:16" x14ac:dyDescent="0.2">
      <c r="P63010" s="76"/>
    </row>
    <row r="63011" spans="16:16" x14ac:dyDescent="0.2">
      <c r="P63011" s="76"/>
    </row>
    <row r="63012" spans="16:16" x14ac:dyDescent="0.2">
      <c r="P63012" s="76"/>
    </row>
    <row r="63013" spans="16:16" x14ac:dyDescent="0.2">
      <c r="P63013" s="76"/>
    </row>
    <row r="63014" spans="16:16" x14ac:dyDescent="0.2">
      <c r="P63014" s="76"/>
    </row>
    <row r="63015" spans="16:16" x14ac:dyDescent="0.2">
      <c r="P63015" s="76"/>
    </row>
    <row r="63016" spans="16:16" x14ac:dyDescent="0.2">
      <c r="P63016" s="76"/>
    </row>
    <row r="63017" spans="16:16" x14ac:dyDescent="0.2">
      <c r="P63017" s="76"/>
    </row>
    <row r="63018" spans="16:16" x14ac:dyDescent="0.2">
      <c r="P63018" s="76"/>
    </row>
    <row r="63019" spans="16:16" x14ac:dyDescent="0.2">
      <c r="P63019" s="76"/>
    </row>
    <row r="63020" spans="16:16" x14ac:dyDescent="0.2">
      <c r="P63020" s="76"/>
    </row>
    <row r="63021" spans="16:16" x14ac:dyDescent="0.2">
      <c r="P63021" s="76"/>
    </row>
    <row r="63022" spans="16:16" x14ac:dyDescent="0.2">
      <c r="P63022" s="76"/>
    </row>
    <row r="63023" spans="16:16" x14ac:dyDescent="0.2">
      <c r="P63023" s="76"/>
    </row>
    <row r="63024" spans="16:16" x14ac:dyDescent="0.2">
      <c r="P63024" s="76"/>
    </row>
    <row r="63025" spans="16:16" x14ac:dyDescent="0.2">
      <c r="P63025" s="76"/>
    </row>
    <row r="63026" spans="16:16" x14ac:dyDescent="0.2">
      <c r="P63026" s="76"/>
    </row>
    <row r="63027" spans="16:16" x14ac:dyDescent="0.2">
      <c r="P63027" s="76"/>
    </row>
    <row r="63028" spans="16:16" x14ac:dyDescent="0.2">
      <c r="P63028" s="76"/>
    </row>
    <row r="63029" spans="16:16" x14ac:dyDescent="0.2">
      <c r="P63029" s="76"/>
    </row>
    <row r="63030" spans="16:16" x14ac:dyDescent="0.2">
      <c r="P63030" s="76"/>
    </row>
    <row r="63031" spans="16:16" x14ac:dyDescent="0.2">
      <c r="P63031" s="76"/>
    </row>
    <row r="63032" spans="16:16" x14ac:dyDescent="0.2">
      <c r="P63032" s="76"/>
    </row>
    <row r="63033" spans="16:16" x14ac:dyDescent="0.2">
      <c r="P63033" s="76"/>
    </row>
    <row r="63034" spans="16:16" x14ac:dyDescent="0.2">
      <c r="P63034" s="76"/>
    </row>
    <row r="63035" spans="16:16" x14ac:dyDescent="0.2">
      <c r="P63035" s="76"/>
    </row>
    <row r="63036" spans="16:16" x14ac:dyDescent="0.2">
      <c r="P63036" s="76"/>
    </row>
    <row r="63037" spans="16:16" x14ac:dyDescent="0.2">
      <c r="P63037" s="76"/>
    </row>
    <row r="63038" spans="16:16" x14ac:dyDescent="0.2">
      <c r="P63038" s="76"/>
    </row>
    <row r="63039" spans="16:16" x14ac:dyDescent="0.2">
      <c r="P63039" s="76"/>
    </row>
    <row r="63040" spans="16:16" x14ac:dyDescent="0.2">
      <c r="P63040" s="76"/>
    </row>
    <row r="63041" spans="16:16" x14ac:dyDescent="0.2">
      <c r="P63041" s="76"/>
    </row>
    <row r="63042" spans="16:16" x14ac:dyDescent="0.2">
      <c r="P63042" s="76"/>
    </row>
    <row r="63043" spans="16:16" x14ac:dyDescent="0.2">
      <c r="P63043" s="76"/>
    </row>
    <row r="63044" spans="16:16" x14ac:dyDescent="0.2">
      <c r="P63044" s="76"/>
    </row>
    <row r="63045" spans="16:16" x14ac:dyDescent="0.2">
      <c r="P63045" s="76"/>
    </row>
    <row r="63046" spans="16:16" x14ac:dyDescent="0.2">
      <c r="P63046" s="76"/>
    </row>
    <row r="63047" spans="16:16" x14ac:dyDescent="0.2">
      <c r="P63047" s="76"/>
    </row>
    <row r="63048" spans="16:16" x14ac:dyDescent="0.2">
      <c r="P63048" s="76"/>
    </row>
    <row r="63049" spans="16:16" x14ac:dyDescent="0.2">
      <c r="P63049" s="76"/>
    </row>
    <row r="63050" spans="16:16" x14ac:dyDescent="0.2">
      <c r="P63050" s="76"/>
    </row>
    <row r="63051" spans="16:16" x14ac:dyDescent="0.2">
      <c r="P63051" s="76"/>
    </row>
    <row r="63052" spans="16:16" x14ac:dyDescent="0.2">
      <c r="P63052" s="76"/>
    </row>
    <row r="63053" spans="16:16" x14ac:dyDescent="0.2">
      <c r="P63053" s="76"/>
    </row>
    <row r="63054" spans="16:16" x14ac:dyDescent="0.2">
      <c r="P63054" s="76"/>
    </row>
    <row r="63055" spans="16:16" x14ac:dyDescent="0.2">
      <c r="P63055" s="76"/>
    </row>
    <row r="63056" spans="16:16" x14ac:dyDescent="0.2">
      <c r="P63056" s="76"/>
    </row>
    <row r="63057" spans="16:16" x14ac:dyDescent="0.2">
      <c r="P63057" s="76"/>
    </row>
    <row r="63058" spans="16:16" x14ac:dyDescent="0.2">
      <c r="P63058" s="76"/>
    </row>
    <row r="63059" spans="16:16" x14ac:dyDescent="0.2">
      <c r="P63059" s="76"/>
    </row>
    <row r="63060" spans="16:16" x14ac:dyDescent="0.2">
      <c r="P63060" s="76"/>
    </row>
    <row r="63061" spans="16:16" x14ac:dyDescent="0.2">
      <c r="P63061" s="76"/>
    </row>
    <row r="63062" spans="16:16" x14ac:dyDescent="0.2">
      <c r="P63062" s="76"/>
    </row>
    <row r="63063" spans="16:16" x14ac:dyDescent="0.2">
      <c r="P63063" s="76"/>
    </row>
    <row r="63064" spans="16:16" x14ac:dyDescent="0.2">
      <c r="P63064" s="76"/>
    </row>
    <row r="63065" spans="16:16" x14ac:dyDescent="0.2">
      <c r="P63065" s="76"/>
    </row>
    <row r="63066" spans="16:16" x14ac:dyDescent="0.2">
      <c r="P63066" s="76"/>
    </row>
    <row r="63067" spans="16:16" x14ac:dyDescent="0.2">
      <c r="P63067" s="76"/>
    </row>
    <row r="63068" spans="16:16" x14ac:dyDescent="0.2">
      <c r="P63068" s="76"/>
    </row>
    <row r="63069" spans="16:16" x14ac:dyDescent="0.2">
      <c r="P63069" s="76"/>
    </row>
    <row r="63070" spans="16:16" x14ac:dyDescent="0.2">
      <c r="P63070" s="76"/>
    </row>
    <row r="63071" spans="16:16" x14ac:dyDescent="0.2">
      <c r="P63071" s="76"/>
    </row>
    <row r="63072" spans="16:16" x14ac:dyDescent="0.2">
      <c r="P63072" s="76"/>
    </row>
    <row r="63073" spans="16:16" x14ac:dyDescent="0.2">
      <c r="P63073" s="76"/>
    </row>
    <row r="63074" spans="16:16" x14ac:dyDescent="0.2">
      <c r="P63074" s="76"/>
    </row>
    <row r="63075" spans="16:16" x14ac:dyDescent="0.2">
      <c r="P63075" s="76"/>
    </row>
    <row r="63076" spans="16:16" x14ac:dyDescent="0.2">
      <c r="P63076" s="76"/>
    </row>
    <row r="63077" spans="16:16" x14ac:dyDescent="0.2">
      <c r="P63077" s="76"/>
    </row>
    <row r="63078" spans="16:16" x14ac:dyDescent="0.2">
      <c r="P63078" s="76"/>
    </row>
    <row r="63079" spans="16:16" x14ac:dyDescent="0.2">
      <c r="P63079" s="76"/>
    </row>
    <row r="63080" spans="16:16" x14ac:dyDescent="0.2">
      <c r="P63080" s="76"/>
    </row>
    <row r="63081" spans="16:16" x14ac:dyDescent="0.2">
      <c r="P63081" s="76"/>
    </row>
    <row r="63082" spans="16:16" x14ac:dyDescent="0.2">
      <c r="P63082" s="76"/>
    </row>
    <row r="63083" spans="16:16" x14ac:dyDescent="0.2">
      <c r="P63083" s="76"/>
    </row>
    <row r="63084" spans="16:16" x14ac:dyDescent="0.2">
      <c r="P63084" s="76"/>
    </row>
    <row r="63085" spans="16:16" x14ac:dyDescent="0.2">
      <c r="P63085" s="76"/>
    </row>
    <row r="63086" spans="16:16" x14ac:dyDescent="0.2">
      <c r="P63086" s="76"/>
    </row>
    <row r="63087" spans="16:16" x14ac:dyDescent="0.2">
      <c r="P63087" s="76"/>
    </row>
    <row r="63088" spans="16:16" x14ac:dyDescent="0.2">
      <c r="P63088" s="76"/>
    </row>
    <row r="63089" spans="16:16" x14ac:dyDescent="0.2">
      <c r="P63089" s="76"/>
    </row>
    <row r="63090" spans="16:16" x14ac:dyDescent="0.2">
      <c r="P63090" s="76"/>
    </row>
    <row r="63091" spans="16:16" x14ac:dyDescent="0.2">
      <c r="P63091" s="76"/>
    </row>
    <row r="63092" spans="16:16" x14ac:dyDescent="0.2">
      <c r="P63092" s="76"/>
    </row>
    <row r="63093" spans="16:16" x14ac:dyDescent="0.2">
      <c r="P63093" s="76"/>
    </row>
    <row r="63094" spans="16:16" x14ac:dyDescent="0.2">
      <c r="P63094" s="76"/>
    </row>
    <row r="63095" spans="16:16" x14ac:dyDescent="0.2">
      <c r="P63095" s="76"/>
    </row>
    <row r="63096" spans="16:16" x14ac:dyDescent="0.2">
      <c r="P63096" s="76"/>
    </row>
    <row r="63097" spans="16:16" x14ac:dyDescent="0.2">
      <c r="P63097" s="76"/>
    </row>
    <row r="63098" spans="16:16" x14ac:dyDescent="0.2">
      <c r="P63098" s="76"/>
    </row>
    <row r="63099" spans="16:16" x14ac:dyDescent="0.2">
      <c r="P63099" s="76"/>
    </row>
    <row r="63100" spans="16:16" x14ac:dyDescent="0.2">
      <c r="P63100" s="76"/>
    </row>
    <row r="63101" spans="16:16" x14ac:dyDescent="0.2">
      <c r="P63101" s="76"/>
    </row>
    <row r="63102" spans="16:16" x14ac:dyDescent="0.2">
      <c r="P63102" s="76"/>
    </row>
    <row r="63103" spans="16:16" x14ac:dyDescent="0.2">
      <c r="P63103" s="76"/>
    </row>
    <row r="63104" spans="16:16" x14ac:dyDescent="0.2">
      <c r="P63104" s="76"/>
    </row>
    <row r="63105" spans="16:16" x14ac:dyDescent="0.2">
      <c r="P63105" s="76"/>
    </row>
    <row r="63106" spans="16:16" x14ac:dyDescent="0.2">
      <c r="P63106" s="76"/>
    </row>
    <row r="63107" spans="16:16" x14ac:dyDescent="0.2">
      <c r="P63107" s="76"/>
    </row>
    <row r="63108" spans="16:16" x14ac:dyDescent="0.2">
      <c r="P63108" s="76"/>
    </row>
    <row r="63109" spans="16:16" x14ac:dyDescent="0.2">
      <c r="P63109" s="76"/>
    </row>
    <row r="63110" spans="16:16" x14ac:dyDescent="0.2">
      <c r="P63110" s="76"/>
    </row>
    <row r="63111" spans="16:16" x14ac:dyDescent="0.2">
      <c r="P63111" s="76"/>
    </row>
    <row r="63112" spans="16:16" x14ac:dyDescent="0.2">
      <c r="P63112" s="76"/>
    </row>
    <row r="63113" spans="16:16" x14ac:dyDescent="0.2">
      <c r="P63113" s="76"/>
    </row>
    <row r="63114" spans="16:16" x14ac:dyDescent="0.2">
      <c r="P63114" s="76"/>
    </row>
    <row r="63115" spans="16:16" x14ac:dyDescent="0.2">
      <c r="P63115" s="76"/>
    </row>
    <row r="63116" spans="16:16" x14ac:dyDescent="0.2">
      <c r="P63116" s="76"/>
    </row>
    <row r="63117" spans="16:16" x14ac:dyDescent="0.2">
      <c r="P63117" s="76"/>
    </row>
    <row r="63118" spans="16:16" x14ac:dyDescent="0.2">
      <c r="P63118" s="76"/>
    </row>
    <row r="63119" spans="16:16" x14ac:dyDescent="0.2">
      <c r="P63119" s="76"/>
    </row>
    <row r="63120" spans="16:16" x14ac:dyDescent="0.2">
      <c r="P63120" s="76"/>
    </row>
    <row r="63121" spans="16:16" x14ac:dyDescent="0.2">
      <c r="P63121" s="76"/>
    </row>
    <row r="63122" spans="16:16" x14ac:dyDescent="0.2">
      <c r="P63122" s="76"/>
    </row>
    <row r="63123" spans="16:16" x14ac:dyDescent="0.2">
      <c r="P63123" s="76"/>
    </row>
    <row r="63124" spans="16:16" x14ac:dyDescent="0.2">
      <c r="P63124" s="76"/>
    </row>
    <row r="63125" spans="16:16" x14ac:dyDescent="0.2">
      <c r="P63125" s="76"/>
    </row>
    <row r="63126" spans="16:16" x14ac:dyDescent="0.2">
      <c r="P63126" s="76"/>
    </row>
    <row r="63127" spans="16:16" x14ac:dyDescent="0.2">
      <c r="P63127" s="76"/>
    </row>
    <row r="63128" spans="16:16" x14ac:dyDescent="0.2">
      <c r="P63128" s="76"/>
    </row>
    <row r="63129" spans="16:16" x14ac:dyDescent="0.2">
      <c r="P63129" s="76"/>
    </row>
    <row r="63130" spans="16:16" x14ac:dyDescent="0.2">
      <c r="P63130" s="76"/>
    </row>
    <row r="63131" spans="16:16" x14ac:dyDescent="0.2">
      <c r="P63131" s="76"/>
    </row>
    <row r="63132" spans="16:16" x14ac:dyDescent="0.2">
      <c r="P63132" s="76"/>
    </row>
    <row r="63133" spans="16:16" x14ac:dyDescent="0.2">
      <c r="P63133" s="76"/>
    </row>
    <row r="63134" spans="16:16" x14ac:dyDescent="0.2">
      <c r="P63134" s="76"/>
    </row>
    <row r="63135" spans="16:16" x14ac:dyDescent="0.2">
      <c r="P63135" s="76"/>
    </row>
    <row r="63136" spans="16:16" x14ac:dyDescent="0.2">
      <c r="P63136" s="76"/>
    </row>
    <row r="63137" spans="16:16" x14ac:dyDescent="0.2">
      <c r="P63137" s="76"/>
    </row>
    <row r="63138" spans="16:16" x14ac:dyDescent="0.2">
      <c r="P63138" s="76"/>
    </row>
    <row r="63139" spans="16:16" x14ac:dyDescent="0.2">
      <c r="P63139" s="76"/>
    </row>
    <row r="63140" spans="16:16" x14ac:dyDescent="0.2">
      <c r="P63140" s="76"/>
    </row>
    <row r="63141" spans="16:16" x14ac:dyDescent="0.2">
      <c r="P63141" s="76"/>
    </row>
    <row r="63142" spans="16:16" x14ac:dyDescent="0.2">
      <c r="P63142" s="76"/>
    </row>
    <row r="63143" spans="16:16" x14ac:dyDescent="0.2">
      <c r="P63143" s="76"/>
    </row>
    <row r="63144" spans="16:16" x14ac:dyDescent="0.2">
      <c r="P63144" s="76"/>
    </row>
    <row r="63145" spans="16:16" x14ac:dyDescent="0.2">
      <c r="P63145" s="76"/>
    </row>
    <row r="63146" spans="16:16" x14ac:dyDescent="0.2">
      <c r="P63146" s="76"/>
    </row>
    <row r="63147" spans="16:16" x14ac:dyDescent="0.2">
      <c r="P63147" s="76"/>
    </row>
    <row r="63148" spans="16:16" x14ac:dyDescent="0.2">
      <c r="P63148" s="76"/>
    </row>
    <row r="63149" spans="16:16" x14ac:dyDescent="0.2">
      <c r="P63149" s="76"/>
    </row>
    <row r="63150" spans="16:16" x14ac:dyDescent="0.2">
      <c r="P63150" s="76"/>
    </row>
    <row r="63151" spans="16:16" x14ac:dyDescent="0.2">
      <c r="P63151" s="76"/>
    </row>
    <row r="63152" spans="16:16" x14ac:dyDescent="0.2">
      <c r="P63152" s="76"/>
    </row>
    <row r="63153" spans="16:16" x14ac:dyDescent="0.2">
      <c r="P63153" s="76"/>
    </row>
    <row r="63154" spans="16:16" x14ac:dyDescent="0.2">
      <c r="P63154" s="76"/>
    </row>
    <row r="63155" spans="16:16" x14ac:dyDescent="0.2">
      <c r="P63155" s="76"/>
    </row>
    <row r="63156" spans="16:16" x14ac:dyDescent="0.2">
      <c r="P63156" s="76"/>
    </row>
    <row r="63157" spans="16:16" x14ac:dyDescent="0.2">
      <c r="P63157" s="76"/>
    </row>
    <row r="63158" spans="16:16" x14ac:dyDescent="0.2">
      <c r="P63158" s="76"/>
    </row>
    <row r="63159" spans="16:16" x14ac:dyDescent="0.2">
      <c r="P63159" s="76"/>
    </row>
    <row r="63160" spans="16:16" x14ac:dyDescent="0.2">
      <c r="P63160" s="76"/>
    </row>
    <row r="63161" spans="16:16" x14ac:dyDescent="0.2">
      <c r="P63161" s="76"/>
    </row>
    <row r="63162" spans="16:16" x14ac:dyDescent="0.2">
      <c r="P63162" s="76"/>
    </row>
    <row r="63163" spans="16:16" x14ac:dyDescent="0.2">
      <c r="P63163" s="76"/>
    </row>
    <row r="63164" spans="16:16" x14ac:dyDescent="0.2">
      <c r="P63164" s="76"/>
    </row>
    <row r="63165" spans="16:16" x14ac:dyDescent="0.2">
      <c r="P63165" s="76"/>
    </row>
    <row r="63166" spans="16:16" x14ac:dyDescent="0.2">
      <c r="P63166" s="76"/>
    </row>
    <row r="63167" spans="16:16" x14ac:dyDescent="0.2">
      <c r="P63167" s="76"/>
    </row>
    <row r="63168" spans="16:16" x14ac:dyDescent="0.2">
      <c r="P63168" s="76"/>
    </row>
    <row r="63169" spans="16:16" x14ac:dyDescent="0.2">
      <c r="P63169" s="76"/>
    </row>
    <row r="63170" spans="16:16" x14ac:dyDescent="0.2">
      <c r="P63170" s="76"/>
    </row>
    <row r="63171" spans="16:16" x14ac:dyDescent="0.2">
      <c r="P63171" s="76"/>
    </row>
    <row r="63172" spans="16:16" x14ac:dyDescent="0.2">
      <c r="P63172" s="76"/>
    </row>
    <row r="63173" spans="16:16" x14ac:dyDescent="0.2">
      <c r="P63173" s="76"/>
    </row>
    <row r="63174" spans="16:16" x14ac:dyDescent="0.2">
      <c r="P63174" s="76"/>
    </row>
    <row r="63175" spans="16:16" x14ac:dyDescent="0.2">
      <c r="P63175" s="76"/>
    </row>
    <row r="63176" spans="16:16" x14ac:dyDescent="0.2">
      <c r="P63176" s="76"/>
    </row>
    <row r="63177" spans="16:16" x14ac:dyDescent="0.2">
      <c r="P63177" s="76"/>
    </row>
    <row r="63178" spans="16:16" x14ac:dyDescent="0.2">
      <c r="P63178" s="76"/>
    </row>
    <row r="63179" spans="16:16" x14ac:dyDescent="0.2">
      <c r="P63179" s="76"/>
    </row>
    <row r="63180" spans="16:16" x14ac:dyDescent="0.2">
      <c r="P63180" s="76"/>
    </row>
    <row r="63181" spans="16:16" x14ac:dyDescent="0.2">
      <c r="P63181" s="76"/>
    </row>
    <row r="63182" spans="16:16" x14ac:dyDescent="0.2">
      <c r="P63182" s="76"/>
    </row>
    <row r="63183" spans="16:16" x14ac:dyDescent="0.2">
      <c r="P63183" s="76"/>
    </row>
    <row r="63184" spans="16:16" x14ac:dyDescent="0.2">
      <c r="P63184" s="76"/>
    </row>
    <row r="63185" spans="16:16" x14ac:dyDescent="0.2">
      <c r="P63185" s="76"/>
    </row>
    <row r="63186" spans="16:16" x14ac:dyDescent="0.2">
      <c r="P63186" s="76"/>
    </row>
    <row r="63187" spans="16:16" x14ac:dyDescent="0.2">
      <c r="P63187" s="76"/>
    </row>
    <row r="63188" spans="16:16" x14ac:dyDescent="0.2">
      <c r="P63188" s="76"/>
    </row>
    <row r="63189" spans="16:16" x14ac:dyDescent="0.2">
      <c r="P63189" s="76"/>
    </row>
    <row r="63190" spans="16:16" x14ac:dyDescent="0.2">
      <c r="P63190" s="76"/>
    </row>
    <row r="63191" spans="16:16" x14ac:dyDescent="0.2">
      <c r="P63191" s="76"/>
    </row>
    <row r="63192" spans="16:16" x14ac:dyDescent="0.2">
      <c r="P63192" s="76"/>
    </row>
    <row r="63193" spans="16:16" x14ac:dyDescent="0.2">
      <c r="P63193" s="76"/>
    </row>
    <row r="63194" spans="16:16" x14ac:dyDescent="0.2">
      <c r="P63194" s="76"/>
    </row>
    <row r="63195" spans="16:16" x14ac:dyDescent="0.2">
      <c r="P63195" s="76"/>
    </row>
    <row r="63196" spans="16:16" x14ac:dyDescent="0.2">
      <c r="P63196" s="76"/>
    </row>
    <row r="63197" spans="16:16" x14ac:dyDescent="0.2">
      <c r="P63197" s="76"/>
    </row>
    <row r="63198" spans="16:16" x14ac:dyDescent="0.2">
      <c r="P63198" s="76"/>
    </row>
    <row r="63199" spans="16:16" x14ac:dyDescent="0.2">
      <c r="P63199" s="76"/>
    </row>
    <row r="63200" spans="16:16" x14ac:dyDescent="0.2">
      <c r="P63200" s="76"/>
    </row>
    <row r="63201" spans="16:16" x14ac:dyDescent="0.2">
      <c r="P63201" s="76"/>
    </row>
    <row r="63202" spans="16:16" x14ac:dyDescent="0.2">
      <c r="P63202" s="76"/>
    </row>
    <row r="63203" spans="16:16" x14ac:dyDescent="0.2">
      <c r="P63203" s="76"/>
    </row>
    <row r="63204" spans="16:16" x14ac:dyDescent="0.2">
      <c r="P63204" s="76"/>
    </row>
    <row r="63205" spans="16:16" x14ac:dyDescent="0.2">
      <c r="P63205" s="76"/>
    </row>
    <row r="63206" spans="16:16" x14ac:dyDescent="0.2">
      <c r="P63206" s="76"/>
    </row>
    <row r="63207" spans="16:16" x14ac:dyDescent="0.2">
      <c r="P63207" s="76"/>
    </row>
    <row r="63208" spans="16:16" x14ac:dyDescent="0.2">
      <c r="P63208" s="76"/>
    </row>
    <row r="63209" spans="16:16" x14ac:dyDescent="0.2">
      <c r="P63209" s="76"/>
    </row>
    <row r="63210" spans="16:16" x14ac:dyDescent="0.2">
      <c r="P63210" s="76"/>
    </row>
    <row r="63211" spans="16:16" x14ac:dyDescent="0.2">
      <c r="P63211" s="76"/>
    </row>
    <row r="63212" spans="16:16" x14ac:dyDescent="0.2">
      <c r="P63212" s="76"/>
    </row>
    <row r="63213" spans="16:16" x14ac:dyDescent="0.2">
      <c r="P63213" s="76"/>
    </row>
    <row r="63214" spans="16:16" x14ac:dyDescent="0.2">
      <c r="P63214" s="76"/>
    </row>
    <row r="63215" spans="16:16" x14ac:dyDescent="0.2">
      <c r="P63215" s="76"/>
    </row>
    <row r="63216" spans="16:16" x14ac:dyDescent="0.2">
      <c r="P63216" s="76"/>
    </row>
    <row r="63217" spans="16:16" x14ac:dyDescent="0.2">
      <c r="P63217" s="76"/>
    </row>
    <row r="63218" spans="16:16" x14ac:dyDescent="0.2">
      <c r="P63218" s="76"/>
    </row>
    <row r="63219" spans="16:16" x14ac:dyDescent="0.2">
      <c r="P63219" s="76"/>
    </row>
    <row r="63220" spans="16:16" x14ac:dyDescent="0.2">
      <c r="P63220" s="76"/>
    </row>
    <row r="63221" spans="16:16" x14ac:dyDescent="0.2">
      <c r="P63221" s="76"/>
    </row>
    <row r="63222" spans="16:16" x14ac:dyDescent="0.2">
      <c r="P63222" s="76"/>
    </row>
    <row r="63223" spans="16:16" x14ac:dyDescent="0.2">
      <c r="P63223" s="76"/>
    </row>
    <row r="63224" spans="16:16" x14ac:dyDescent="0.2">
      <c r="P63224" s="76"/>
    </row>
    <row r="63225" spans="16:16" x14ac:dyDescent="0.2">
      <c r="P63225" s="76"/>
    </row>
    <row r="63226" spans="16:16" x14ac:dyDescent="0.2">
      <c r="P63226" s="76"/>
    </row>
    <row r="63227" spans="16:16" x14ac:dyDescent="0.2">
      <c r="P63227" s="76"/>
    </row>
    <row r="63228" spans="16:16" x14ac:dyDescent="0.2">
      <c r="P63228" s="76"/>
    </row>
    <row r="63229" spans="16:16" x14ac:dyDescent="0.2">
      <c r="P63229" s="76"/>
    </row>
    <row r="63230" spans="16:16" x14ac:dyDescent="0.2">
      <c r="P63230" s="76"/>
    </row>
    <row r="63231" spans="16:16" x14ac:dyDescent="0.2">
      <c r="P63231" s="76"/>
    </row>
    <row r="63232" spans="16:16" x14ac:dyDescent="0.2">
      <c r="P63232" s="76"/>
    </row>
    <row r="63233" spans="16:16" x14ac:dyDescent="0.2">
      <c r="P63233" s="76"/>
    </row>
    <row r="63234" spans="16:16" x14ac:dyDescent="0.2">
      <c r="P63234" s="76"/>
    </row>
    <row r="63235" spans="16:16" x14ac:dyDescent="0.2">
      <c r="P63235" s="76"/>
    </row>
    <row r="63236" spans="16:16" x14ac:dyDescent="0.2">
      <c r="P63236" s="76"/>
    </row>
    <row r="63237" spans="16:16" x14ac:dyDescent="0.2">
      <c r="P63237" s="76"/>
    </row>
    <row r="63238" spans="16:16" x14ac:dyDescent="0.2">
      <c r="P63238" s="76"/>
    </row>
    <row r="63239" spans="16:16" x14ac:dyDescent="0.2">
      <c r="P63239" s="76"/>
    </row>
    <row r="63240" spans="16:16" x14ac:dyDescent="0.2">
      <c r="P63240" s="76"/>
    </row>
    <row r="63241" spans="16:16" x14ac:dyDescent="0.2">
      <c r="P63241" s="76"/>
    </row>
    <row r="63242" spans="16:16" x14ac:dyDescent="0.2">
      <c r="P63242" s="76"/>
    </row>
    <row r="63243" spans="16:16" x14ac:dyDescent="0.2">
      <c r="P63243" s="76"/>
    </row>
    <row r="63244" spans="16:16" x14ac:dyDescent="0.2">
      <c r="P63244" s="76"/>
    </row>
    <row r="63245" spans="16:16" x14ac:dyDescent="0.2">
      <c r="P63245" s="76"/>
    </row>
    <row r="63246" spans="16:16" x14ac:dyDescent="0.2">
      <c r="P63246" s="76"/>
    </row>
    <row r="63247" spans="16:16" x14ac:dyDescent="0.2">
      <c r="P63247" s="76"/>
    </row>
    <row r="63248" spans="16:16" x14ac:dyDescent="0.2">
      <c r="P63248" s="76"/>
    </row>
    <row r="63249" spans="16:16" x14ac:dyDescent="0.2">
      <c r="P63249" s="76"/>
    </row>
    <row r="63250" spans="16:16" x14ac:dyDescent="0.2">
      <c r="P63250" s="76"/>
    </row>
    <row r="63251" spans="16:16" x14ac:dyDescent="0.2">
      <c r="P63251" s="76"/>
    </row>
    <row r="63252" spans="16:16" x14ac:dyDescent="0.2">
      <c r="P63252" s="76"/>
    </row>
    <row r="63253" spans="16:16" x14ac:dyDescent="0.2">
      <c r="P63253" s="76"/>
    </row>
    <row r="63254" spans="16:16" x14ac:dyDescent="0.2">
      <c r="P63254" s="76"/>
    </row>
    <row r="63255" spans="16:16" x14ac:dyDescent="0.2">
      <c r="P63255" s="76"/>
    </row>
    <row r="63256" spans="16:16" x14ac:dyDescent="0.2">
      <c r="P63256" s="76"/>
    </row>
    <row r="63257" spans="16:16" x14ac:dyDescent="0.2">
      <c r="P63257" s="76"/>
    </row>
    <row r="63258" spans="16:16" x14ac:dyDescent="0.2">
      <c r="P63258" s="76"/>
    </row>
    <row r="63259" spans="16:16" x14ac:dyDescent="0.2">
      <c r="P63259" s="76"/>
    </row>
    <row r="63260" spans="16:16" x14ac:dyDescent="0.2">
      <c r="P63260" s="76"/>
    </row>
    <row r="63261" spans="16:16" x14ac:dyDescent="0.2">
      <c r="P63261" s="76"/>
    </row>
    <row r="63262" spans="16:16" x14ac:dyDescent="0.2">
      <c r="P63262" s="76"/>
    </row>
    <row r="63263" spans="16:16" x14ac:dyDescent="0.2">
      <c r="P63263" s="76"/>
    </row>
    <row r="63264" spans="16:16" x14ac:dyDescent="0.2">
      <c r="P63264" s="76"/>
    </row>
    <row r="63265" spans="16:16" x14ac:dyDescent="0.2">
      <c r="P63265" s="76"/>
    </row>
    <row r="63266" spans="16:16" x14ac:dyDescent="0.2">
      <c r="P63266" s="76"/>
    </row>
    <row r="63267" spans="16:16" x14ac:dyDescent="0.2">
      <c r="P63267" s="76"/>
    </row>
    <row r="63268" spans="16:16" x14ac:dyDescent="0.2">
      <c r="P63268" s="76"/>
    </row>
    <row r="63269" spans="16:16" x14ac:dyDescent="0.2">
      <c r="P63269" s="76"/>
    </row>
    <row r="63270" spans="16:16" x14ac:dyDescent="0.2">
      <c r="P63270" s="76"/>
    </row>
    <row r="63271" spans="16:16" x14ac:dyDescent="0.2">
      <c r="P63271" s="76"/>
    </row>
    <row r="63272" spans="16:16" x14ac:dyDescent="0.2">
      <c r="P63272" s="76"/>
    </row>
    <row r="63273" spans="16:16" x14ac:dyDescent="0.2">
      <c r="P63273" s="76"/>
    </row>
    <row r="63274" spans="16:16" x14ac:dyDescent="0.2">
      <c r="P63274" s="76"/>
    </row>
    <row r="63275" spans="16:16" x14ac:dyDescent="0.2">
      <c r="P63275" s="76"/>
    </row>
    <row r="63276" spans="16:16" x14ac:dyDescent="0.2">
      <c r="P63276" s="76"/>
    </row>
    <row r="63277" spans="16:16" x14ac:dyDescent="0.2">
      <c r="P63277" s="76"/>
    </row>
    <row r="63278" spans="16:16" x14ac:dyDescent="0.2">
      <c r="P63278" s="76"/>
    </row>
    <row r="63279" spans="16:16" x14ac:dyDescent="0.2">
      <c r="P63279" s="76"/>
    </row>
    <row r="63280" spans="16:16" x14ac:dyDescent="0.2">
      <c r="P63280" s="76"/>
    </row>
    <row r="63281" spans="16:16" x14ac:dyDescent="0.2">
      <c r="P63281" s="76"/>
    </row>
    <row r="63282" spans="16:16" x14ac:dyDescent="0.2">
      <c r="P63282" s="76"/>
    </row>
    <row r="63283" spans="16:16" x14ac:dyDescent="0.2">
      <c r="P63283" s="76"/>
    </row>
    <row r="63284" spans="16:16" x14ac:dyDescent="0.2">
      <c r="P63284" s="76"/>
    </row>
    <row r="63285" spans="16:16" x14ac:dyDescent="0.2">
      <c r="P63285" s="76"/>
    </row>
    <row r="63286" spans="16:16" x14ac:dyDescent="0.2">
      <c r="P63286" s="76"/>
    </row>
    <row r="63287" spans="16:16" x14ac:dyDescent="0.2">
      <c r="P63287" s="76"/>
    </row>
    <row r="63288" spans="16:16" x14ac:dyDescent="0.2">
      <c r="P63288" s="76"/>
    </row>
    <row r="63289" spans="16:16" x14ac:dyDescent="0.2">
      <c r="P63289" s="76"/>
    </row>
    <row r="63290" spans="16:16" x14ac:dyDescent="0.2">
      <c r="P63290" s="76"/>
    </row>
    <row r="63291" spans="16:16" x14ac:dyDescent="0.2">
      <c r="P63291" s="76"/>
    </row>
    <row r="63292" spans="16:16" x14ac:dyDescent="0.2">
      <c r="P63292" s="76"/>
    </row>
    <row r="63293" spans="16:16" x14ac:dyDescent="0.2">
      <c r="P63293" s="76"/>
    </row>
    <row r="63294" spans="16:16" x14ac:dyDescent="0.2">
      <c r="P63294" s="76"/>
    </row>
    <row r="63295" spans="16:16" x14ac:dyDescent="0.2">
      <c r="P63295" s="76"/>
    </row>
    <row r="63296" spans="16:16" x14ac:dyDescent="0.2">
      <c r="P63296" s="76"/>
    </row>
    <row r="63297" spans="16:16" x14ac:dyDescent="0.2">
      <c r="P63297" s="76"/>
    </row>
    <row r="63298" spans="16:16" x14ac:dyDescent="0.2">
      <c r="P63298" s="76"/>
    </row>
    <row r="63299" spans="16:16" x14ac:dyDescent="0.2">
      <c r="P63299" s="76"/>
    </row>
    <row r="63300" spans="16:16" x14ac:dyDescent="0.2">
      <c r="P63300" s="76"/>
    </row>
    <row r="63301" spans="16:16" x14ac:dyDescent="0.2">
      <c r="P63301" s="76"/>
    </row>
    <row r="63302" spans="16:16" x14ac:dyDescent="0.2">
      <c r="P63302" s="76"/>
    </row>
    <row r="63303" spans="16:16" x14ac:dyDescent="0.2">
      <c r="P63303" s="76"/>
    </row>
    <row r="63304" spans="16:16" x14ac:dyDescent="0.2">
      <c r="P63304" s="76"/>
    </row>
    <row r="63305" spans="16:16" x14ac:dyDescent="0.2">
      <c r="P63305" s="76"/>
    </row>
    <row r="63306" spans="16:16" x14ac:dyDescent="0.2">
      <c r="P63306" s="76"/>
    </row>
    <row r="63307" spans="16:16" x14ac:dyDescent="0.2">
      <c r="P63307" s="76"/>
    </row>
    <row r="63308" spans="16:16" x14ac:dyDescent="0.2">
      <c r="P63308" s="76"/>
    </row>
    <row r="63309" spans="16:16" x14ac:dyDescent="0.2">
      <c r="P63309" s="76"/>
    </row>
    <row r="63310" spans="16:16" x14ac:dyDescent="0.2">
      <c r="P63310" s="76"/>
    </row>
    <row r="63311" spans="16:16" x14ac:dyDescent="0.2">
      <c r="P63311" s="76"/>
    </row>
    <row r="63312" spans="16:16" x14ac:dyDescent="0.2">
      <c r="P63312" s="76"/>
    </row>
    <row r="63313" spans="16:16" x14ac:dyDescent="0.2">
      <c r="P63313" s="76"/>
    </row>
    <row r="63314" spans="16:16" x14ac:dyDescent="0.2">
      <c r="P63314" s="76"/>
    </row>
    <row r="63315" spans="16:16" x14ac:dyDescent="0.2">
      <c r="P63315" s="76"/>
    </row>
    <row r="63316" spans="16:16" x14ac:dyDescent="0.2">
      <c r="P63316" s="76"/>
    </row>
    <row r="63317" spans="16:16" x14ac:dyDescent="0.2">
      <c r="P63317" s="76"/>
    </row>
    <row r="63318" spans="16:16" x14ac:dyDescent="0.2">
      <c r="P63318" s="76"/>
    </row>
    <row r="63319" spans="16:16" x14ac:dyDescent="0.2">
      <c r="P63319" s="76"/>
    </row>
    <row r="63320" spans="16:16" x14ac:dyDescent="0.2">
      <c r="P63320" s="76"/>
    </row>
    <row r="63321" spans="16:16" x14ac:dyDescent="0.2">
      <c r="P63321" s="76"/>
    </row>
    <row r="63322" spans="16:16" x14ac:dyDescent="0.2">
      <c r="P63322" s="76"/>
    </row>
    <row r="63323" spans="16:16" x14ac:dyDescent="0.2">
      <c r="P63323" s="76"/>
    </row>
    <row r="63324" spans="16:16" x14ac:dyDescent="0.2">
      <c r="P63324" s="76"/>
    </row>
    <row r="63325" spans="16:16" x14ac:dyDescent="0.2">
      <c r="P63325" s="76"/>
    </row>
    <row r="63326" spans="16:16" x14ac:dyDescent="0.2">
      <c r="P63326" s="76"/>
    </row>
    <row r="63327" spans="16:16" x14ac:dyDescent="0.2">
      <c r="P63327" s="76"/>
    </row>
    <row r="63328" spans="16:16" x14ac:dyDescent="0.2">
      <c r="P63328" s="76"/>
    </row>
    <row r="63329" spans="16:16" x14ac:dyDescent="0.2">
      <c r="P63329" s="76"/>
    </row>
    <row r="63330" spans="16:16" x14ac:dyDescent="0.2">
      <c r="P63330" s="76"/>
    </row>
    <row r="63331" spans="16:16" x14ac:dyDescent="0.2">
      <c r="P63331" s="76"/>
    </row>
    <row r="63332" spans="16:16" x14ac:dyDescent="0.2">
      <c r="P63332" s="76"/>
    </row>
    <row r="63333" spans="16:16" x14ac:dyDescent="0.2">
      <c r="P63333" s="76"/>
    </row>
    <row r="63334" spans="16:16" x14ac:dyDescent="0.2">
      <c r="P63334" s="76"/>
    </row>
    <row r="63335" spans="16:16" x14ac:dyDescent="0.2">
      <c r="P63335" s="76"/>
    </row>
    <row r="63336" spans="16:16" x14ac:dyDescent="0.2">
      <c r="P63336" s="76"/>
    </row>
    <row r="63337" spans="16:16" x14ac:dyDescent="0.2">
      <c r="P63337" s="76"/>
    </row>
    <row r="63338" spans="16:16" x14ac:dyDescent="0.2">
      <c r="P63338" s="76"/>
    </row>
    <row r="63339" spans="16:16" x14ac:dyDescent="0.2">
      <c r="P63339" s="76"/>
    </row>
    <row r="63340" spans="16:16" x14ac:dyDescent="0.2">
      <c r="P63340" s="76"/>
    </row>
    <row r="63341" spans="16:16" x14ac:dyDescent="0.2">
      <c r="P63341" s="76"/>
    </row>
    <row r="63342" spans="16:16" x14ac:dyDescent="0.2">
      <c r="P63342" s="76"/>
    </row>
    <row r="63343" spans="16:16" x14ac:dyDescent="0.2">
      <c r="P63343" s="76"/>
    </row>
    <row r="63344" spans="16:16" x14ac:dyDescent="0.2">
      <c r="P63344" s="76"/>
    </row>
    <row r="63345" spans="16:16" x14ac:dyDescent="0.2">
      <c r="P63345" s="76"/>
    </row>
    <row r="63346" spans="16:16" x14ac:dyDescent="0.2">
      <c r="P63346" s="76"/>
    </row>
    <row r="63347" spans="16:16" x14ac:dyDescent="0.2">
      <c r="P63347" s="76"/>
    </row>
    <row r="63348" spans="16:16" x14ac:dyDescent="0.2">
      <c r="P63348" s="76"/>
    </row>
    <row r="63349" spans="16:16" x14ac:dyDescent="0.2">
      <c r="P63349" s="76"/>
    </row>
    <row r="63350" spans="16:16" x14ac:dyDescent="0.2">
      <c r="P63350" s="76"/>
    </row>
    <row r="63351" spans="16:16" x14ac:dyDescent="0.2">
      <c r="P63351" s="76"/>
    </row>
    <row r="63352" spans="16:16" x14ac:dyDescent="0.2">
      <c r="P63352" s="76"/>
    </row>
    <row r="63353" spans="16:16" x14ac:dyDescent="0.2">
      <c r="P63353" s="76"/>
    </row>
    <row r="63354" spans="16:16" x14ac:dyDescent="0.2">
      <c r="P63354" s="76"/>
    </row>
    <row r="63355" spans="16:16" x14ac:dyDescent="0.2">
      <c r="P63355" s="76"/>
    </row>
    <row r="63356" spans="16:16" x14ac:dyDescent="0.2">
      <c r="P63356" s="76"/>
    </row>
    <row r="63357" spans="16:16" x14ac:dyDescent="0.2">
      <c r="P63357" s="76"/>
    </row>
    <row r="63358" spans="16:16" x14ac:dyDescent="0.2">
      <c r="P63358" s="76"/>
    </row>
    <row r="63359" spans="16:16" x14ac:dyDescent="0.2">
      <c r="P63359" s="76"/>
    </row>
    <row r="63360" spans="16:16" x14ac:dyDescent="0.2">
      <c r="P63360" s="76"/>
    </row>
    <row r="63361" spans="16:16" x14ac:dyDescent="0.2">
      <c r="P63361" s="76"/>
    </row>
    <row r="63362" spans="16:16" x14ac:dyDescent="0.2">
      <c r="P63362" s="76"/>
    </row>
    <row r="63363" spans="16:16" x14ac:dyDescent="0.2">
      <c r="P63363" s="76"/>
    </row>
    <row r="63364" spans="16:16" x14ac:dyDescent="0.2">
      <c r="P63364" s="76"/>
    </row>
    <row r="63365" spans="16:16" x14ac:dyDescent="0.2">
      <c r="P63365" s="76"/>
    </row>
    <row r="63366" spans="16:16" x14ac:dyDescent="0.2">
      <c r="P63366" s="76"/>
    </row>
    <row r="63367" spans="16:16" x14ac:dyDescent="0.2">
      <c r="P63367" s="76"/>
    </row>
    <row r="63368" spans="16:16" x14ac:dyDescent="0.2">
      <c r="P63368" s="76"/>
    </row>
    <row r="63369" spans="16:16" x14ac:dyDescent="0.2">
      <c r="P63369" s="76"/>
    </row>
    <row r="63370" spans="16:16" x14ac:dyDescent="0.2">
      <c r="P63370" s="76"/>
    </row>
    <row r="63371" spans="16:16" x14ac:dyDescent="0.2">
      <c r="P63371" s="76"/>
    </row>
    <row r="63372" spans="16:16" x14ac:dyDescent="0.2">
      <c r="P63372" s="76"/>
    </row>
    <row r="63373" spans="16:16" x14ac:dyDescent="0.2">
      <c r="P63373" s="76"/>
    </row>
    <row r="63374" spans="16:16" x14ac:dyDescent="0.2">
      <c r="P63374" s="76"/>
    </row>
    <row r="63375" spans="16:16" x14ac:dyDescent="0.2">
      <c r="P63375" s="76"/>
    </row>
    <row r="63376" spans="16:16" x14ac:dyDescent="0.2">
      <c r="P63376" s="76"/>
    </row>
    <row r="63377" spans="16:16" x14ac:dyDescent="0.2">
      <c r="P63377" s="76"/>
    </row>
    <row r="63378" spans="16:16" x14ac:dyDescent="0.2">
      <c r="P63378" s="76"/>
    </row>
    <row r="63379" spans="16:16" x14ac:dyDescent="0.2">
      <c r="P63379" s="76"/>
    </row>
    <row r="63380" spans="16:16" x14ac:dyDescent="0.2">
      <c r="P63380" s="76"/>
    </row>
    <row r="63381" spans="16:16" x14ac:dyDescent="0.2">
      <c r="P63381" s="76"/>
    </row>
    <row r="63382" spans="16:16" x14ac:dyDescent="0.2">
      <c r="P63382" s="76"/>
    </row>
    <row r="63383" spans="16:16" x14ac:dyDescent="0.2">
      <c r="P63383" s="76"/>
    </row>
    <row r="63384" spans="16:16" x14ac:dyDescent="0.2">
      <c r="P63384" s="76"/>
    </row>
    <row r="63385" spans="16:16" x14ac:dyDescent="0.2">
      <c r="P63385" s="76"/>
    </row>
    <row r="63386" spans="16:16" x14ac:dyDescent="0.2">
      <c r="P63386" s="76"/>
    </row>
    <row r="63387" spans="16:16" x14ac:dyDescent="0.2">
      <c r="P63387" s="76"/>
    </row>
    <row r="63388" spans="16:16" x14ac:dyDescent="0.2">
      <c r="P63388" s="76"/>
    </row>
    <row r="63389" spans="16:16" x14ac:dyDescent="0.2">
      <c r="P63389" s="76"/>
    </row>
    <row r="63390" spans="16:16" x14ac:dyDescent="0.2">
      <c r="P63390" s="76"/>
    </row>
    <row r="63391" spans="16:16" x14ac:dyDescent="0.2">
      <c r="P63391" s="76"/>
    </row>
    <row r="63392" spans="16:16" x14ac:dyDescent="0.2">
      <c r="P63392" s="76"/>
    </row>
    <row r="63393" spans="16:16" x14ac:dyDescent="0.2">
      <c r="P63393" s="76"/>
    </row>
    <row r="63394" spans="16:16" x14ac:dyDescent="0.2">
      <c r="P63394" s="76"/>
    </row>
    <row r="63395" spans="16:16" x14ac:dyDescent="0.2">
      <c r="P63395" s="76"/>
    </row>
    <row r="63396" spans="16:16" x14ac:dyDescent="0.2">
      <c r="P63396" s="76"/>
    </row>
    <row r="63397" spans="16:16" x14ac:dyDescent="0.2">
      <c r="P63397" s="76"/>
    </row>
    <row r="63398" spans="16:16" x14ac:dyDescent="0.2">
      <c r="P63398" s="76"/>
    </row>
    <row r="63399" spans="16:16" x14ac:dyDescent="0.2">
      <c r="P63399" s="76"/>
    </row>
    <row r="63400" spans="16:16" x14ac:dyDescent="0.2">
      <c r="P63400" s="76"/>
    </row>
    <row r="63401" spans="16:16" x14ac:dyDescent="0.2">
      <c r="P63401" s="76"/>
    </row>
    <row r="63402" spans="16:16" x14ac:dyDescent="0.2">
      <c r="P63402" s="76"/>
    </row>
    <row r="63403" spans="16:16" x14ac:dyDescent="0.2">
      <c r="P63403" s="76"/>
    </row>
    <row r="63404" spans="16:16" x14ac:dyDescent="0.2">
      <c r="P63404" s="76"/>
    </row>
    <row r="63405" spans="16:16" x14ac:dyDescent="0.2">
      <c r="P63405" s="76"/>
    </row>
    <row r="63406" spans="16:16" x14ac:dyDescent="0.2">
      <c r="P63406" s="76"/>
    </row>
    <row r="63407" spans="16:16" x14ac:dyDescent="0.2">
      <c r="P63407" s="76"/>
    </row>
    <row r="63408" spans="16:16" x14ac:dyDescent="0.2">
      <c r="P63408" s="76"/>
    </row>
    <row r="63409" spans="16:16" x14ac:dyDescent="0.2">
      <c r="P63409" s="76"/>
    </row>
    <row r="63410" spans="16:16" x14ac:dyDescent="0.2">
      <c r="P63410" s="76"/>
    </row>
    <row r="63411" spans="16:16" x14ac:dyDescent="0.2">
      <c r="P63411" s="76"/>
    </row>
    <row r="63412" spans="16:16" x14ac:dyDescent="0.2">
      <c r="P63412" s="76"/>
    </row>
    <row r="63413" spans="16:16" x14ac:dyDescent="0.2">
      <c r="P63413" s="76"/>
    </row>
    <row r="63414" spans="16:16" x14ac:dyDescent="0.2">
      <c r="P63414" s="76"/>
    </row>
    <row r="63415" spans="16:16" x14ac:dyDescent="0.2">
      <c r="P63415" s="76"/>
    </row>
    <row r="63416" spans="16:16" x14ac:dyDescent="0.2">
      <c r="P63416" s="76"/>
    </row>
    <row r="63417" spans="16:16" x14ac:dyDescent="0.2">
      <c r="P63417" s="76"/>
    </row>
    <row r="63418" spans="16:16" x14ac:dyDescent="0.2">
      <c r="P63418" s="76"/>
    </row>
    <row r="63419" spans="16:16" x14ac:dyDescent="0.2">
      <c r="P63419" s="76"/>
    </row>
    <row r="63420" spans="16:16" x14ac:dyDescent="0.2">
      <c r="P63420" s="76"/>
    </row>
    <row r="63421" spans="16:16" x14ac:dyDescent="0.2">
      <c r="P63421" s="76"/>
    </row>
    <row r="63422" spans="16:16" x14ac:dyDescent="0.2">
      <c r="P63422" s="76"/>
    </row>
    <row r="63423" spans="16:16" x14ac:dyDescent="0.2">
      <c r="P63423" s="76"/>
    </row>
    <row r="63424" spans="16:16" x14ac:dyDescent="0.2">
      <c r="P63424" s="76"/>
    </row>
    <row r="63425" spans="16:16" x14ac:dyDescent="0.2">
      <c r="P63425" s="76"/>
    </row>
    <row r="63426" spans="16:16" x14ac:dyDescent="0.2">
      <c r="P63426" s="76"/>
    </row>
    <row r="63427" spans="16:16" x14ac:dyDescent="0.2">
      <c r="P63427" s="76"/>
    </row>
    <row r="63428" spans="16:16" x14ac:dyDescent="0.2">
      <c r="P63428" s="76"/>
    </row>
    <row r="63429" spans="16:16" x14ac:dyDescent="0.2">
      <c r="P63429" s="76"/>
    </row>
    <row r="63430" spans="16:16" x14ac:dyDescent="0.2">
      <c r="P63430" s="76"/>
    </row>
    <row r="63431" spans="16:16" x14ac:dyDescent="0.2">
      <c r="P63431" s="76"/>
    </row>
    <row r="63432" spans="16:16" x14ac:dyDescent="0.2">
      <c r="P63432" s="76"/>
    </row>
    <row r="63433" spans="16:16" x14ac:dyDescent="0.2">
      <c r="P63433" s="76"/>
    </row>
    <row r="63434" spans="16:16" x14ac:dyDescent="0.2">
      <c r="P63434" s="76"/>
    </row>
    <row r="63435" spans="16:16" x14ac:dyDescent="0.2">
      <c r="P63435" s="76"/>
    </row>
    <row r="63436" spans="16:16" x14ac:dyDescent="0.2">
      <c r="P63436" s="76"/>
    </row>
    <row r="63437" spans="16:16" x14ac:dyDescent="0.2">
      <c r="P63437" s="76"/>
    </row>
    <row r="63438" spans="16:16" x14ac:dyDescent="0.2">
      <c r="P63438" s="76"/>
    </row>
    <row r="63439" spans="16:16" x14ac:dyDescent="0.2">
      <c r="P63439" s="76"/>
    </row>
    <row r="63440" spans="16:16" x14ac:dyDescent="0.2">
      <c r="P63440" s="76"/>
    </row>
    <row r="63441" spans="16:16" x14ac:dyDescent="0.2">
      <c r="P63441" s="76"/>
    </row>
    <row r="63442" spans="16:16" x14ac:dyDescent="0.2">
      <c r="P63442" s="76"/>
    </row>
    <row r="63443" spans="16:16" x14ac:dyDescent="0.2">
      <c r="P63443" s="76"/>
    </row>
    <row r="63444" spans="16:16" x14ac:dyDescent="0.2">
      <c r="P63444" s="76"/>
    </row>
    <row r="63445" spans="16:16" x14ac:dyDescent="0.2">
      <c r="P63445" s="76"/>
    </row>
    <row r="63446" spans="16:16" x14ac:dyDescent="0.2">
      <c r="P63446" s="76"/>
    </row>
    <row r="63447" spans="16:16" x14ac:dyDescent="0.2">
      <c r="P63447" s="76"/>
    </row>
    <row r="63448" spans="16:16" x14ac:dyDescent="0.2">
      <c r="P63448" s="76"/>
    </row>
    <row r="63449" spans="16:16" x14ac:dyDescent="0.2">
      <c r="P63449" s="76"/>
    </row>
    <row r="63450" spans="16:16" x14ac:dyDescent="0.2">
      <c r="P63450" s="76"/>
    </row>
    <row r="63451" spans="16:16" x14ac:dyDescent="0.2">
      <c r="P63451" s="76"/>
    </row>
    <row r="63452" spans="16:16" x14ac:dyDescent="0.2">
      <c r="P63452" s="76"/>
    </row>
    <row r="63453" spans="16:16" x14ac:dyDescent="0.2">
      <c r="P63453" s="76"/>
    </row>
    <row r="63454" spans="16:16" x14ac:dyDescent="0.2">
      <c r="P63454" s="76"/>
    </row>
    <row r="63455" spans="16:16" x14ac:dyDescent="0.2">
      <c r="P63455" s="76"/>
    </row>
    <row r="63456" spans="16:16" x14ac:dyDescent="0.2">
      <c r="P63456" s="76"/>
    </row>
    <row r="63457" spans="16:16" x14ac:dyDescent="0.2">
      <c r="P63457" s="76"/>
    </row>
    <row r="63458" spans="16:16" x14ac:dyDescent="0.2">
      <c r="P63458" s="76"/>
    </row>
    <row r="63459" spans="16:16" x14ac:dyDescent="0.2">
      <c r="P63459" s="76"/>
    </row>
    <row r="63460" spans="16:16" x14ac:dyDescent="0.2">
      <c r="P63460" s="76"/>
    </row>
    <row r="63461" spans="16:16" x14ac:dyDescent="0.2">
      <c r="P63461" s="76"/>
    </row>
    <row r="63462" spans="16:16" x14ac:dyDescent="0.2">
      <c r="P63462" s="76"/>
    </row>
    <row r="63463" spans="16:16" x14ac:dyDescent="0.2">
      <c r="P63463" s="76"/>
    </row>
    <row r="63464" spans="16:16" x14ac:dyDescent="0.2">
      <c r="P63464" s="76"/>
    </row>
    <row r="63465" spans="16:16" x14ac:dyDescent="0.2">
      <c r="P63465" s="76"/>
    </row>
    <row r="63466" spans="16:16" x14ac:dyDescent="0.2">
      <c r="P63466" s="76"/>
    </row>
    <row r="63467" spans="16:16" x14ac:dyDescent="0.2">
      <c r="P63467" s="76"/>
    </row>
    <row r="63468" spans="16:16" x14ac:dyDescent="0.2">
      <c r="P63468" s="76"/>
    </row>
    <row r="63469" spans="16:16" x14ac:dyDescent="0.2">
      <c r="P63469" s="76"/>
    </row>
    <row r="63470" spans="16:16" x14ac:dyDescent="0.2">
      <c r="P63470" s="76"/>
    </row>
    <row r="63471" spans="16:16" x14ac:dyDescent="0.2">
      <c r="P63471" s="76"/>
    </row>
    <row r="63472" spans="16:16" x14ac:dyDescent="0.2">
      <c r="P63472" s="76"/>
    </row>
    <row r="63473" spans="16:16" x14ac:dyDescent="0.2">
      <c r="P63473" s="76"/>
    </row>
    <row r="63474" spans="16:16" x14ac:dyDescent="0.2">
      <c r="P63474" s="76"/>
    </row>
    <row r="63475" spans="16:16" x14ac:dyDescent="0.2">
      <c r="P63475" s="76"/>
    </row>
    <row r="63476" spans="16:16" x14ac:dyDescent="0.2">
      <c r="P63476" s="76"/>
    </row>
    <row r="63477" spans="16:16" x14ac:dyDescent="0.2">
      <c r="P63477" s="76"/>
    </row>
    <row r="63478" spans="16:16" x14ac:dyDescent="0.2">
      <c r="P63478" s="76"/>
    </row>
    <row r="63479" spans="16:16" x14ac:dyDescent="0.2">
      <c r="P63479" s="76"/>
    </row>
    <row r="63480" spans="16:16" x14ac:dyDescent="0.2">
      <c r="P63480" s="76"/>
    </row>
    <row r="63481" spans="16:16" x14ac:dyDescent="0.2">
      <c r="P63481" s="76"/>
    </row>
    <row r="63482" spans="16:16" x14ac:dyDescent="0.2">
      <c r="P63482" s="76"/>
    </row>
    <row r="63483" spans="16:16" x14ac:dyDescent="0.2">
      <c r="P63483" s="76"/>
    </row>
    <row r="63484" spans="16:16" x14ac:dyDescent="0.2">
      <c r="P63484" s="76"/>
    </row>
    <row r="63485" spans="16:16" x14ac:dyDescent="0.2">
      <c r="P63485" s="76"/>
    </row>
    <row r="63486" spans="16:16" x14ac:dyDescent="0.2">
      <c r="P63486" s="76"/>
    </row>
    <row r="63487" spans="16:16" x14ac:dyDescent="0.2">
      <c r="P63487" s="76"/>
    </row>
    <row r="63488" spans="16:16" x14ac:dyDescent="0.2">
      <c r="P63488" s="76"/>
    </row>
    <row r="63489" spans="16:16" x14ac:dyDescent="0.2">
      <c r="P63489" s="76"/>
    </row>
    <row r="63490" spans="16:16" x14ac:dyDescent="0.2">
      <c r="P63490" s="76"/>
    </row>
    <row r="63491" spans="16:16" x14ac:dyDescent="0.2">
      <c r="P63491" s="76"/>
    </row>
    <row r="63492" spans="16:16" x14ac:dyDescent="0.2">
      <c r="P63492" s="76"/>
    </row>
    <row r="63493" spans="16:16" x14ac:dyDescent="0.2">
      <c r="P63493" s="76"/>
    </row>
    <row r="63494" spans="16:16" x14ac:dyDescent="0.2">
      <c r="P63494" s="76"/>
    </row>
    <row r="63495" spans="16:16" x14ac:dyDescent="0.2">
      <c r="P63495" s="76"/>
    </row>
    <row r="63496" spans="16:16" x14ac:dyDescent="0.2">
      <c r="P63496" s="76"/>
    </row>
    <row r="63497" spans="16:16" x14ac:dyDescent="0.2">
      <c r="P63497" s="76"/>
    </row>
    <row r="63498" spans="16:16" x14ac:dyDescent="0.2">
      <c r="P63498" s="76"/>
    </row>
    <row r="63499" spans="16:16" x14ac:dyDescent="0.2">
      <c r="P63499" s="76"/>
    </row>
    <row r="63500" spans="16:16" x14ac:dyDescent="0.2">
      <c r="P63500" s="76"/>
    </row>
    <row r="63501" spans="16:16" x14ac:dyDescent="0.2">
      <c r="P63501" s="76"/>
    </row>
    <row r="63502" spans="16:16" x14ac:dyDescent="0.2">
      <c r="P63502" s="76"/>
    </row>
    <row r="63503" spans="16:16" x14ac:dyDescent="0.2">
      <c r="P63503" s="76"/>
    </row>
    <row r="63504" spans="16:16" x14ac:dyDescent="0.2">
      <c r="P63504" s="76"/>
    </row>
    <row r="63505" spans="16:16" x14ac:dyDescent="0.2">
      <c r="P63505" s="76"/>
    </row>
    <row r="63506" spans="16:16" x14ac:dyDescent="0.2">
      <c r="P63506" s="76"/>
    </row>
    <row r="63507" spans="16:16" x14ac:dyDescent="0.2">
      <c r="P63507" s="76"/>
    </row>
    <row r="63508" spans="16:16" x14ac:dyDescent="0.2">
      <c r="P63508" s="76"/>
    </row>
    <row r="63509" spans="16:16" x14ac:dyDescent="0.2">
      <c r="P63509" s="76"/>
    </row>
    <row r="63510" spans="16:16" x14ac:dyDescent="0.2">
      <c r="P63510" s="76"/>
    </row>
    <row r="63511" spans="16:16" x14ac:dyDescent="0.2">
      <c r="P63511" s="76"/>
    </row>
    <row r="63512" spans="16:16" x14ac:dyDescent="0.2">
      <c r="P63512" s="76"/>
    </row>
    <row r="63513" spans="16:16" x14ac:dyDescent="0.2">
      <c r="P63513" s="76"/>
    </row>
    <row r="63514" spans="16:16" x14ac:dyDescent="0.2">
      <c r="P63514" s="76"/>
    </row>
    <row r="63515" spans="16:16" x14ac:dyDescent="0.2">
      <c r="P63515" s="76"/>
    </row>
    <row r="63516" spans="16:16" x14ac:dyDescent="0.2">
      <c r="P63516" s="76"/>
    </row>
    <row r="63517" spans="16:16" x14ac:dyDescent="0.2">
      <c r="P63517" s="76"/>
    </row>
    <row r="63518" spans="16:16" x14ac:dyDescent="0.2">
      <c r="P63518" s="76"/>
    </row>
    <row r="63519" spans="16:16" x14ac:dyDescent="0.2">
      <c r="P63519" s="76"/>
    </row>
    <row r="63520" spans="16:16" x14ac:dyDescent="0.2">
      <c r="P63520" s="76"/>
    </row>
    <row r="63521" spans="16:16" x14ac:dyDescent="0.2">
      <c r="P63521" s="76"/>
    </row>
    <row r="63522" spans="16:16" x14ac:dyDescent="0.2">
      <c r="P63522" s="76"/>
    </row>
    <row r="63523" spans="16:16" x14ac:dyDescent="0.2">
      <c r="P63523" s="76"/>
    </row>
    <row r="63524" spans="16:16" x14ac:dyDescent="0.2">
      <c r="P63524" s="76"/>
    </row>
    <row r="63525" spans="16:16" x14ac:dyDescent="0.2">
      <c r="P63525" s="76"/>
    </row>
    <row r="63526" spans="16:16" x14ac:dyDescent="0.2">
      <c r="P63526" s="76"/>
    </row>
    <row r="63527" spans="16:16" x14ac:dyDescent="0.2">
      <c r="P63527" s="76"/>
    </row>
    <row r="63528" spans="16:16" x14ac:dyDescent="0.2">
      <c r="P63528" s="76"/>
    </row>
    <row r="63529" spans="16:16" x14ac:dyDescent="0.2">
      <c r="P63529" s="76"/>
    </row>
    <row r="63530" spans="16:16" x14ac:dyDescent="0.2">
      <c r="P63530" s="76"/>
    </row>
    <row r="63531" spans="16:16" x14ac:dyDescent="0.2">
      <c r="P63531" s="76"/>
    </row>
    <row r="63532" spans="16:16" x14ac:dyDescent="0.2">
      <c r="P63532" s="76"/>
    </row>
    <row r="63533" spans="16:16" x14ac:dyDescent="0.2">
      <c r="P63533" s="76"/>
    </row>
    <row r="63534" spans="16:16" x14ac:dyDescent="0.2">
      <c r="P63534" s="76"/>
    </row>
    <row r="63535" spans="16:16" x14ac:dyDescent="0.2">
      <c r="P63535" s="76"/>
    </row>
    <row r="63536" spans="16:16" x14ac:dyDescent="0.2">
      <c r="P63536" s="76"/>
    </row>
    <row r="63537" spans="16:16" x14ac:dyDescent="0.2">
      <c r="P63537" s="76"/>
    </row>
    <row r="63538" spans="16:16" x14ac:dyDescent="0.2">
      <c r="P63538" s="76"/>
    </row>
    <row r="63539" spans="16:16" x14ac:dyDescent="0.2">
      <c r="P63539" s="76"/>
    </row>
    <row r="63540" spans="16:16" x14ac:dyDescent="0.2">
      <c r="P63540" s="76"/>
    </row>
    <row r="63541" spans="16:16" x14ac:dyDescent="0.2">
      <c r="P63541" s="76"/>
    </row>
    <row r="63542" spans="16:16" x14ac:dyDescent="0.2">
      <c r="P63542" s="76"/>
    </row>
    <row r="63543" spans="16:16" x14ac:dyDescent="0.2">
      <c r="P63543" s="76"/>
    </row>
    <row r="63544" spans="16:16" x14ac:dyDescent="0.2">
      <c r="P63544" s="76"/>
    </row>
    <row r="63545" spans="16:16" x14ac:dyDescent="0.2">
      <c r="P63545" s="76"/>
    </row>
    <row r="63546" spans="16:16" x14ac:dyDescent="0.2">
      <c r="P63546" s="76"/>
    </row>
    <row r="63547" spans="16:16" x14ac:dyDescent="0.2">
      <c r="P63547" s="76"/>
    </row>
    <row r="63548" spans="16:16" x14ac:dyDescent="0.2">
      <c r="P63548" s="76"/>
    </row>
    <row r="63549" spans="16:16" x14ac:dyDescent="0.2">
      <c r="P63549" s="76"/>
    </row>
    <row r="63550" spans="16:16" x14ac:dyDescent="0.2">
      <c r="P63550" s="76"/>
    </row>
    <row r="63551" spans="16:16" x14ac:dyDescent="0.2">
      <c r="P63551" s="76"/>
    </row>
    <row r="63552" spans="16:16" x14ac:dyDescent="0.2">
      <c r="P63552" s="76"/>
    </row>
    <row r="63553" spans="16:16" x14ac:dyDescent="0.2">
      <c r="P63553" s="76"/>
    </row>
    <row r="63554" spans="16:16" x14ac:dyDescent="0.2">
      <c r="P63554" s="76"/>
    </row>
    <row r="63555" spans="16:16" x14ac:dyDescent="0.2">
      <c r="P63555" s="76"/>
    </row>
    <row r="63556" spans="16:16" x14ac:dyDescent="0.2">
      <c r="P63556" s="76"/>
    </row>
    <row r="63557" spans="16:16" x14ac:dyDescent="0.2">
      <c r="P63557" s="76"/>
    </row>
    <row r="63558" spans="16:16" x14ac:dyDescent="0.2">
      <c r="P63558" s="76"/>
    </row>
    <row r="63559" spans="16:16" x14ac:dyDescent="0.2">
      <c r="P63559" s="76"/>
    </row>
    <row r="63560" spans="16:16" x14ac:dyDescent="0.2">
      <c r="P63560" s="76"/>
    </row>
    <row r="63561" spans="16:16" x14ac:dyDescent="0.2">
      <c r="P63561" s="76"/>
    </row>
    <row r="63562" spans="16:16" x14ac:dyDescent="0.2">
      <c r="P63562" s="76"/>
    </row>
    <row r="63563" spans="16:16" x14ac:dyDescent="0.2">
      <c r="P63563" s="76"/>
    </row>
    <row r="63564" spans="16:16" x14ac:dyDescent="0.2">
      <c r="P63564" s="76"/>
    </row>
    <row r="63565" spans="16:16" x14ac:dyDescent="0.2">
      <c r="P63565" s="76"/>
    </row>
    <row r="63566" spans="16:16" x14ac:dyDescent="0.2">
      <c r="P63566" s="76"/>
    </row>
    <row r="63567" spans="16:16" x14ac:dyDescent="0.2">
      <c r="P63567" s="76"/>
    </row>
    <row r="63568" spans="16:16" x14ac:dyDescent="0.2">
      <c r="P63568" s="76"/>
    </row>
    <row r="63569" spans="16:16" x14ac:dyDescent="0.2">
      <c r="P63569" s="76"/>
    </row>
    <row r="63570" spans="16:16" x14ac:dyDescent="0.2">
      <c r="P63570" s="76"/>
    </row>
    <row r="63571" spans="16:16" x14ac:dyDescent="0.2">
      <c r="P63571" s="76"/>
    </row>
    <row r="63572" spans="16:16" x14ac:dyDescent="0.2">
      <c r="P63572" s="76"/>
    </row>
    <row r="63573" spans="16:16" x14ac:dyDescent="0.2">
      <c r="P63573" s="76"/>
    </row>
    <row r="63574" spans="16:16" x14ac:dyDescent="0.2">
      <c r="P63574" s="76"/>
    </row>
    <row r="63575" spans="16:16" x14ac:dyDescent="0.2">
      <c r="P63575" s="76"/>
    </row>
    <row r="63576" spans="16:16" x14ac:dyDescent="0.2">
      <c r="P63576" s="76"/>
    </row>
    <row r="63577" spans="16:16" x14ac:dyDescent="0.2">
      <c r="P63577" s="76"/>
    </row>
    <row r="63578" spans="16:16" x14ac:dyDescent="0.2">
      <c r="P63578" s="76"/>
    </row>
    <row r="63579" spans="16:16" x14ac:dyDescent="0.2">
      <c r="P63579" s="76"/>
    </row>
    <row r="63580" spans="16:16" x14ac:dyDescent="0.2">
      <c r="P63580" s="76"/>
    </row>
    <row r="63581" spans="16:16" x14ac:dyDescent="0.2">
      <c r="P63581" s="76"/>
    </row>
    <row r="63582" spans="16:16" x14ac:dyDescent="0.2">
      <c r="P63582" s="76"/>
    </row>
    <row r="63583" spans="16:16" x14ac:dyDescent="0.2">
      <c r="P63583" s="76"/>
    </row>
    <row r="63584" spans="16:16" x14ac:dyDescent="0.2">
      <c r="P63584" s="76"/>
    </row>
    <row r="63585" spans="16:16" x14ac:dyDescent="0.2">
      <c r="P63585" s="76"/>
    </row>
    <row r="63586" spans="16:16" x14ac:dyDescent="0.2">
      <c r="P63586" s="76"/>
    </row>
    <row r="63587" spans="16:16" x14ac:dyDescent="0.2">
      <c r="P63587" s="76"/>
    </row>
    <row r="63588" spans="16:16" x14ac:dyDescent="0.2">
      <c r="P63588" s="76"/>
    </row>
    <row r="63589" spans="16:16" x14ac:dyDescent="0.2">
      <c r="P63589" s="76"/>
    </row>
    <row r="63590" spans="16:16" x14ac:dyDescent="0.2">
      <c r="P63590" s="76"/>
    </row>
    <row r="63591" spans="16:16" x14ac:dyDescent="0.2">
      <c r="P63591" s="76"/>
    </row>
    <row r="63592" spans="16:16" x14ac:dyDescent="0.2">
      <c r="P63592" s="76"/>
    </row>
    <row r="63593" spans="16:16" x14ac:dyDescent="0.2">
      <c r="P63593" s="76"/>
    </row>
    <row r="63594" spans="16:16" x14ac:dyDescent="0.2">
      <c r="P63594" s="76"/>
    </row>
    <row r="63595" spans="16:16" x14ac:dyDescent="0.2">
      <c r="P63595" s="76"/>
    </row>
    <row r="63596" spans="16:16" x14ac:dyDescent="0.2">
      <c r="P63596" s="76"/>
    </row>
    <row r="63597" spans="16:16" x14ac:dyDescent="0.2">
      <c r="P63597" s="76"/>
    </row>
    <row r="63598" spans="16:16" x14ac:dyDescent="0.2">
      <c r="P63598" s="76"/>
    </row>
    <row r="63599" spans="16:16" x14ac:dyDescent="0.2">
      <c r="P63599" s="76"/>
    </row>
    <row r="63600" spans="16:16" x14ac:dyDescent="0.2">
      <c r="P63600" s="76"/>
    </row>
    <row r="63601" spans="16:16" x14ac:dyDescent="0.2">
      <c r="P63601" s="76"/>
    </row>
    <row r="63602" spans="16:16" x14ac:dyDescent="0.2">
      <c r="P63602" s="76"/>
    </row>
    <row r="63603" spans="16:16" x14ac:dyDescent="0.2">
      <c r="P63603" s="76"/>
    </row>
    <row r="63604" spans="16:16" x14ac:dyDescent="0.2">
      <c r="P63604" s="76"/>
    </row>
    <row r="63605" spans="16:16" x14ac:dyDescent="0.2">
      <c r="P63605" s="76"/>
    </row>
    <row r="63606" spans="16:16" x14ac:dyDescent="0.2">
      <c r="P63606" s="76"/>
    </row>
    <row r="63607" spans="16:16" x14ac:dyDescent="0.2">
      <c r="P63607" s="76"/>
    </row>
    <row r="63608" spans="16:16" x14ac:dyDescent="0.2">
      <c r="P63608" s="76"/>
    </row>
    <row r="63609" spans="16:16" x14ac:dyDescent="0.2">
      <c r="P63609" s="76"/>
    </row>
    <row r="63610" spans="16:16" x14ac:dyDescent="0.2">
      <c r="P63610" s="76"/>
    </row>
    <row r="63611" spans="16:16" x14ac:dyDescent="0.2">
      <c r="P63611" s="76"/>
    </row>
    <row r="63612" spans="16:16" x14ac:dyDescent="0.2">
      <c r="P63612" s="76"/>
    </row>
    <row r="63613" spans="16:16" x14ac:dyDescent="0.2">
      <c r="P63613" s="76"/>
    </row>
    <row r="63614" spans="16:16" x14ac:dyDescent="0.2">
      <c r="P63614" s="76"/>
    </row>
    <row r="63615" spans="16:16" x14ac:dyDescent="0.2">
      <c r="P63615" s="76"/>
    </row>
    <row r="63616" spans="16:16" x14ac:dyDescent="0.2">
      <c r="P63616" s="76"/>
    </row>
    <row r="63617" spans="16:16" x14ac:dyDescent="0.2">
      <c r="P63617" s="76"/>
    </row>
    <row r="63618" spans="16:16" x14ac:dyDescent="0.2">
      <c r="P63618" s="76"/>
    </row>
    <row r="63619" spans="16:16" x14ac:dyDescent="0.2">
      <c r="P63619" s="76"/>
    </row>
    <row r="63620" spans="16:16" x14ac:dyDescent="0.2">
      <c r="P63620" s="76"/>
    </row>
    <row r="63621" spans="16:16" x14ac:dyDescent="0.2">
      <c r="P63621" s="76"/>
    </row>
    <row r="63622" spans="16:16" x14ac:dyDescent="0.2">
      <c r="P63622" s="76"/>
    </row>
    <row r="63623" spans="16:16" x14ac:dyDescent="0.2">
      <c r="P63623" s="76"/>
    </row>
    <row r="63624" spans="16:16" x14ac:dyDescent="0.2">
      <c r="P63624" s="76"/>
    </row>
    <row r="63625" spans="16:16" x14ac:dyDescent="0.2">
      <c r="P63625" s="76"/>
    </row>
    <row r="63626" spans="16:16" x14ac:dyDescent="0.2">
      <c r="P63626" s="76"/>
    </row>
    <row r="63627" spans="16:16" x14ac:dyDescent="0.2">
      <c r="P63627" s="76"/>
    </row>
    <row r="63628" spans="16:16" x14ac:dyDescent="0.2">
      <c r="P63628" s="76"/>
    </row>
    <row r="63629" spans="16:16" x14ac:dyDescent="0.2">
      <c r="P63629" s="76"/>
    </row>
    <row r="63630" spans="16:16" x14ac:dyDescent="0.2">
      <c r="P63630" s="76"/>
    </row>
    <row r="63631" spans="16:16" x14ac:dyDescent="0.2">
      <c r="P63631" s="76"/>
    </row>
    <row r="63632" spans="16:16" x14ac:dyDescent="0.2">
      <c r="P63632" s="76"/>
    </row>
    <row r="63633" spans="16:16" x14ac:dyDescent="0.2">
      <c r="P63633" s="76"/>
    </row>
    <row r="63634" spans="16:16" x14ac:dyDescent="0.2">
      <c r="P63634" s="76"/>
    </row>
    <row r="63635" spans="16:16" x14ac:dyDescent="0.2">
      <c r="P63635" s="76"/>
    </row>
    <row r="63636" spans="16:16" x14ac:dyDescent="0.2">
      <c r="P63636" s="76"/>
    </row>
    <row r="63637" spans="16:16" x14ac:dyDescent="0.2">
      <c r="P63637" s="76"/>
    </row>
    <row r="63638" spans="16:16" x14ac:dyDescent="0.2">
      <c r="P63638" s="76"/>
    </row>
    <row r="63639" spans="16:16" x14ac:dyDescent="0.2">
      <c r="P63639" s="76"/>
    </row>
    <row r="63640" spans="16:16" x14ac:dyDescent="0.2">
      <c r="P63640" s="76"/>
    </row>
    <row r="63641" spans="16:16" x14ac:dyDescent="0.2">
      <c r="P63641" s="76"/>
    </row>
    <row r="63642" spans="16:16" x14ac:dyDescent="0.2">
      <c r="P63642" s="76"/>
    </row>
    <row r="63643" spans="16:16" x14ac:dyDescent="0.2">
      <c r="P63643" s="76"/>
    </row>
    <row r="63644" spans="16:16" x14ac:dyDescent="0.2">
      <c r="P63644" s="76"/>
    </row>
    <row r="63645" spans="16:16" x14ac:dyDescent="0.2">
      <c r="P63645" s="76"/>
    </row>
    <row r="63646" spans="16:16" x14ac:dyDescent="0.2">
      <c r="P63646" s="76"/>
    </row>
    <row r="63647" spans="16:16" x14ac:dyDescent="0.2">
      <c r="P63647" s="76"/>
    </row>
    <row r="63648" spans="16:16" x14ac:dyDescent="0.2">
      <c r="P63648" s="76"/>
    </row>
    <row r="63649" spans="16:16" x14ac:dyDescent="0.2">
      <c r="P63649" s="76"/>
    </row>
    <row r="63650" spans="16:16" x14ac:dyDescent="0.2">
      <c r="P63650" s="76"/>
    </row>
    <row r="63651" spans="16:16" x14ac:dyDescent="0.2">
      <c r="P63651" s="76"/>
    </row>
    <row r="63652" spans="16:16" x14ac:dyDescent="0.2">
      <c r="P63652" s="76"/>
    </row>
    <row r="63653" spans="16:16" x14ac:dyDescent="0.2">
      <c r="P63653" s="76"/>
    </row>
    <row r="63654" spans="16:16" x14ac:dyDescent="0.2">
      <c r="P63654" s="76"/>
    </row>
    <row r="63655" spans="16:16" x14ac:dyDescent="0.2">
      <c r="P63655" s="76"/>
    </row>
    <row r="63656" spans="16:16" x14ac:dyDescent="0.2">
      <c r="P63656" s="76"/>
    </row>
    <row r="63657" spans="16:16" x14ac:dyDescent="0.2">
      <c r="P63657" s="76"/>
    </row>
    <row r="63658" spans="16:16" x14ac:dyDescent="0.2">
      <c r="P63658" s="76"/>
    </row>
    <row r="63659" spans="16:16" x14ac:dyDescent="0.2">
      <c r="P63659" s="76"/>
    </row>
    <row r="63660" spans="16:16" x14ac:dyDescent="0.2">
      <c r="P63660" s="76"/>
    </row>
    <row r="63661" spans="16:16" x14ac:dyDescent="0.2">
      <c r="P63661" s="76"/>
    </row>
    <row r="63662" spans="16:16" x14ac:dyDescent="0.2">
      <c r="P63662" s="76"/>
    </row>
    <row r="63663" spans="16:16" x14ac:dyDescent="0.2">
      <c r="P63663" s="76"/>
    </row>
    <row r="63664" spans="16:16" x14ac:dyDescent="0.2">
      <c r="P63664" s="76"/>
    </row>
    <row r="63665" spans="16:16" x14ac:dyDescent="0.2">
      <c r="P63665" s="76"/>
    </row>
    <row r="63666" spans="16:16" x14ac:dyDescent="0.2">
      <c r="P63666" s="76"/>
    </row>
    <row r="63667" spans="16:16" x14ac:dyDescent="0.2">
      <c r="P63667" s="76"/>
    </row>
    <row r="63668" spans="16:16" x14ac:dyDescent="0.2">
      <c r="P63668" s="76"/>
    </row>
    <row r="63669" spans="16:16" x14ac:dyDescent="0.2">
      <c r="P63669" s="76"/>
    </row>
    <row r="63670" spans="16:16" x14ac:dyDescent="0.2">
      <c r="P63670" s="76"/>
    </row>
    <row r="63671" spans="16:16" x14ac:dyDescent="0.2">
      <c r="P63671" s="76"/>
    </row>
    <row r="63672" spans="16:16" x14ac:dyDescent="0.2">
      <c r="P63672" s="76"/>
    </row>
    <row r="63673" spans="16:16" x14ac:dyDescent="0.2">
      <c r="P63673" s="76"/>
    </row>
    <row r="63674" spans="16:16" x14ac:dyDescent="0.2">
      <c r="P63674" s="76"/>
    </row>
    <row r="63675" spans="16:16" x14ac:dyDescent="0.2">
      <c r="P63675" s="76"/>
    </row>
    <row r="63676" spans="16:16" x14ac:dyDescent="0.2">
      <c r="P63676" s="76"/>
    </row>
    <row r="63677" spans="16:16" x14ac:dyDescent="0.2">
      <c r="P63677" s="76"/>
    </row>
    <row r="63678" spans="16:16" x14ac:dyDescent="0.2">
      <c r="P63678" s="76"/>
    </row>
    <row r="63679" spans="16:16" x14ac:dyDescent="0.2">
      <c r="P63679" s="76"/>
    </row>
    <row r="63680" spans="16:16" x14ac:dyDescent="0.2">
      <c r="P63680" s="76"/>
    </row>
    <row r="63681" spans="16:16" x14ac:dyDescent="0.2">
      <c r="P63681" s="76"/>
    </row>
    <row r="63682" spans="16:16" x14ac:dyDescent="0.2">
      <c r="P63682" s="76"/>
    </row>
    <row r="63683" spans="16:16" x14ac:dyDescent="0.2">
      <c r="P63683" s="76"/>
    </row>
    <row r="63684" spans="16:16" x14ac:dyDescent="0.2">
      <c r="P63684" s="76"/>
    </row>
    <row r="63685" spans="16:16" x14ac:dyDescent="0.2">
      <c r="P63685" s="76"/>
    </row>
    <row r="63686" spans="16:16" x14ac:dyDescent="0.2">
      <c r="P63686" s="76"/>
    </row>
    <row r="63687" spans="16:16" x14ac:dyDescent="0.2">
      <c r="P63687" s="76"/>
    </row>
    <row r="63688" spans="16:16" x14ac:dyDescent="0.2">
      <c r="P63688" s="76"/>
    </row>
    <row r="63689" spans="16:16" x14ac:dyDescent="0.2">
      <c r="P63689" s="76"/>
    </row>
    <row r="63690" spans="16:16" x14ac:dyDescent="0.2">
      <c r="P63690" s="76"/>
    </row>
    <row r="63691" spans="16:16" x14ac:dyDescent="0.2">
      <c r="P63691" s="76"/>
    </row>
    <row r="63692" spans="16:16" x14ac:dyDescent="0.2">
      <c r="P63692" s="76"/>
    </row>
    <row r="63693" spans="16:16" x14ac:dyDescent="0.2">
      <c r="P63693" s="76"/>
    </row>
    <row r="63694" spans="16:16" x14ac:dyDescent="0.2">
      <c r="P63694" s="76"/>
    </row>
    <row r="63695" spans="16:16" x14ac:dyDescent="0.2">
      <c r="P63695" s="76"/>
    </row>
    <row r="63696" spans="16:16" x14ac:dyDescent="0.2">
      <c r="P63696" s="76"/>
    </row>
    <row r="63697" spans="16:16" x14ac:dyDescent="0.2">
      <c r="P63697" s="76"/>
    </row>
    <row r="63698" spans="16:16" x14ac:dyDescent="0.2">
      <c r="P63698" s="76"/>
    </row>
    <row r="63699" spans="16:16" x14ac:dyDescent="0.2">
      <c r="P63699" s="76"/>
    </row>
    <row r="63700" spans="16:16" x14ac:dyDescent="0.2">
      <c r="P63700" s="76"/>
    </row>
    <row r="63701" spans="16:16" x14ac:dyDescent="0.2">
      <c r="P63701" s="76"/>
    </row>
    <row r="63702" spans="16:16" x14ac:dyDescent="0.2">
      <c r="P63702" s="76"/>
    </row>
    <row r="63703" spans="16:16" x14ac:dyDescent="0.2">
      <c r="P63703" s="76"/>
    </row>
    <row r="63704" spans="16:16" x14ac:dyDescent="0.2">
      <c r="P63704" s="76"/>
    </row>
    <row r="63705" spans="16:16" x14ac:dyDescent="0.2">
      <c r="P63705" s="76"/>
    </row>
    <row r="63706" spans="16:16" x14ac:dyDescent="0.2">
      <c r="P63706" s="76"/>
    </row>
    <row r="63707" spans="16:16" x14ac:dyDescent="0.2">
      <c r="P63707" s="76"/>
    </row>
    <row r="63708" spans="16:16" x14ac:dyDescent="0.2">
      <c r="P63708" s="76"/>
    </row>
    <row r="63709" spans="16:16" x14ac:dyDescent="0.2">
      <c r="P63709" s="76"/>
    </row>
    <row r="63710" spans="16:16" x14ac:dyDescent="0.2">
      <c r="P63710" s="76"/>
    </row>
    <row r="63711" spans="16:16" x14ac:dyDescent="0.2">
      <c r="P63711" s="76"/>
    </row>
    <row r="63712" spans="16:16" x14ac:dyDescent="0.2">
      <c r="P63712" s="76"/>
    </row>
    <row r="63713" spans="16:16" x14ac:dyDescent="0.2">
      <c r="P63713" s="76"/>
    </row>
    <row r="63714" spans="16:16" x14ac:dyDescent="0.2">
      <c r="P63714" s="76"/>
    </row>
    <row r="63715" spans="16:16" x14ac:dyDescent="0.2">
      <c r="P63715" s="76"/>
    </row>
    <row r="63716" spans="16:16" x14ac:dyDescent="0.2">
      <c r="P63716" s="76"/>
    </row>
    <row r="63717" spans="16:16" x14ac:dyDescent="0.2">
      <c r="P63717" s="76"/>
    </row>
    <row r="63718" spans="16:16" x14ac:dyDescent="0.2">
      <c r="P63718" s="76"/>
    </row>
    <row r="63719" spans="16:16" x14ac:dyDescent="0.2">
      <c r="P63719" s="76"/>
    </row>
    <row r="63720" spans="16:16" x14ac:dyDescent="0.2">
      <c r="P63720" s="76"/>
    </row>
    <row r="63721" spans="16:16" x14ac:dyDescent="0.2">
      <c r="P63721" s="76"/>
    </row>
    <row r="63722" spans="16:16" x14ac:dyDescent="0.2">
      <c r="P63722" s="76"/>
    </row>
    <row r="63723" spans="16:16" x14ac:dyDescent="0.2">
      <c r="P63723" s="76"/>
    </row>
    <row r="63724" spans="16:16" x14ac:dyDescent="0.2">
      <c r="P63724" s="76"/>
    </row>
    <row r="63725" spans="16:16" x14ac:dyDescent="0.2">
      <c r="P63725" s="76"/>
    </row>
    <row r="63726" spans="16:16" x14ac:dyDescent="0.2">
      <c r="P63726" s="76"/>
    </row>
    <row r="63727" spans="16:16" x14ac:dyDescent="0.2">
      <c r="P63727" s="76"/>
    </row>
    <row r="63728" spans="16:16" x14ac:dyDescent="0.2">
      <c r="P63728" s="76"/>
    </row>
    <row r="63729" spans="16:16" x14ac:dyDescent="0.2">
      <c r="P63729" s="76"/>
    </row>
    <row r="63730" spans="16:16" x14ac:dyDescent="0.2">
      <c r="P63730" s="76"/>
    </row>
    <row r="63731" spans="16:16" x14ac:dyDescent="0.2">
      <c r="P63731" s="76"/>
    </row>
    <row r="63732" spans="16:16" x14ac:dyDescent="0.2">
      <c r="P63732" s="76"/>
    </row>
    <row r="63733" spans="16:16" x14ac:dyDescent="0.2">
      <c r="P63733" s="76"/>
    </row>
    <row r="63734" spans="16:16" x14ac:dyDescent="0.2">
      <c r="P63734" s="76"/>
    </row>
    <row r="63735" spans="16:16" x14ac:dyDescent="0.2">
      <c r="P63735" s="76"/>
    </row>
    <row r="63736" spans="16:16" x14ac:dyDescent="0.2">
      <c r="P63736" s="76"/>
    </row>
    <row r="63737" spans="16:16" x14ac:dyDescent="0.2">
      <c r="P63737" s="76"/>
    </row>
    <row r="63738" spans="16:16" x14ac:dyDescent="0.2">
      <c r="P63738" s="76"/>
    </row>
    <row r="63739" spans="16:16" x14ac:dyDescent="0.2">
      <c r="P63739" s="76"/>
    </row>
    <row r="63740" spans="16:16" x14ac:dyDescent="0.2">
      <c r="P63740" s="76"/>
    </row>
    <row r="63741" spans="16:16" x14ac:dyDescent="0.2">
      <c r="P63741" s="76"/>
    </row>
    <row r="63742" spans="16:16" x14ac:dyDescent="0.2">
      <c r="P63742" s="76"/>
    </row>
    <row r="63743" spans="16:16" x14ac:dyDescent="0.2">
      <c r="P63743" s="76"/>
    </row>
    <row r="63744" spans="16:16" x14ac:dyDescent="0.2">
      <c r="P63744" s="76"/>
    </row>
    <row r="63745" spans="16:16" x14ac:dyDescent="0.2">
      <c r="P63745" s="76"/>
    </row>
    <row r="63746" spans="16:16" x14ac:dyDescent="0.2">
      <c r="P63746" s="76"/>
    </row>
    <row r="63747" spans="16:16" x14ac:dyDescent="0.2">
      <c r="P63747" s="76"/>
    </row>
    <row r="63748" spans="16:16" x14ac:dyDescent="0.2">
      <c r="P63748" s="76"/>
    </row>
    <row r="63749" spans="16:16" x14ac:dyDescent="0.2">
      <c r="P63749" s="76"/>
    </row>
    <row r="63750" spans="16:16" x14ac:dyDescent="0.2">
      <c r="P63750" s="76"/>
    </row>
    <row r="63751" spans="16:16" x14ac:dyDescent="0.2">
      <c r="P63751" s="76"/>
    </row>
    <row r="63752" spans="16:16" x14ac:dyDescent="0.2">
      <c r="P63752" s="76"/>
    </row>
    <row r="63753" spans="16:16" x14ac:dyDescent="0.2">
      <c r="P63753" s="76"/>
    </row>
    <row r="63754" spans="16:16" x14ac:dyDescent="0.2">
      <c r="P63754" s="76"/>
    </row>
    <row r="63755" spans="16:16" x14ac:dyDescent="0.2">
      <c r="P63755" s="76"/>
    </row>
    <row r="63756" spans="16:16" x14ac:dyDescent="0.2">
      <c r="P63756" s="76"/>
    </row>
    <row r="63757" spans="16:16" x14ac:dyDescent="0.2">
      <c r="P63757" s="76"/>
    </row>
    <row r="63758" spans="16:16" x14ac:dyDescent="0.2">
      <c r="P63758" s="76"/>
    </row>
    <row r="63759" spans="16:16" x14ac:dyDescent="0.2">
      <c r="P63759" s="76"/>
    </row>
    <row r="63760" spans="16:16" x14ac:dyDescent="0.2">
      <c r="P63760" s="76"/>
    </row>
    <row r="63761" spans="16:16" x14ac:dyDescent="0.2">
      <c r="P63761" s="76"/>
    </row>
    <row r="63762" spans="16:16" x14ac:dyDescent="0.2">
      <c r="P63762" s="76"/>
    </row>
    <row r="63763" spans="16:16" x14ac:dyDescent="0.2">
      <c r="P63763" s="76"/>
    </row>
    <row r="63764" spans="16:16" x14ac:dyDescent="0.2">
      <c r="P63764" s="76"/>
    </row>
    <row r="63765" spans="16:16" x14ac:dyDescent="0.2">
      <c r="P63765" s="76"/>
    </row>
    <row r="63766" spans="16:16" x14ac:dyDescent="0.2">
      <c r="P63766" s="76"/>
    </row>
    <row r="63767" spans="16:16" x14ac:dyDescent="0.2">
      <c r="P63767" s="76"/>
    </row>
    <row r="63768" spans="16:16" x14ac:dyDescent="0.2">
      <c r="P63768" s="76"/>
    </row>
    <row r="63769" spans="16:16" x14ac:dyDescent="0.2">
      <c r="P63769" s="76"/>
    </row>
    <row r="63770" spans="16:16" x14ac:dyDescent="0.2">
      <c r="P63770" s="76"/>
    </row>
    <row r="63771" spans="16:16" x14ac:dyDescent="0.2">
      <c r="P63771" s="76"/>
    </row>
    <row r="63772" spans="16:16" x14ac:dyDescent="0.2">
      <c r="P63772" s="76"/>
    </row>
    <row r="63773" spans="16:16" x14ac:dyDescent="0.2">
      <c r="P63773" s="76"/>
    </row>
    <row r="63774" spans="16:16" x14ac:dyDescent="0.2">
      <c r="P63774" s="76"/>
    </row>
    <row r="63775" spans="16:16" x14ac:dyDescent="0.2">
      <c r="P63775" s="76"/>
    </row>
    <row r="63776" spans="16:16" x14ac:dyDescent="0.2">
      <c r="P63776" s="76"/>
    </row>
    <row r="63777" spans="16:16" x14ac:dyDescent="0.2">
      <c r="P63777" s="76"/>
    </row>
    <row r="63778" spans="16:16" x14ac:dyDescent="0.2">
      <c r="P63778" s="76"/>
    </row>
    <row r="63779" spans="16:16" x14ac:dyDescent="0.2">
      <c r="P63779" s="76"/>
    </row>
    <row r="63780" spans="16:16" x14ac:dyDescent="0.2">
      <c r="P63780" s="76"/>
    </row>
    <row r="63781" spans="16:16" x14ac:dyDescent="0.2">
      <c r="P63781" s="76"/>
    </row>
    <row r="63782" spans="16:16" x14ac:dyDescent="0.2">
      <c r="P63782" s="76"/>
    </row>
    <row r="63783" spans="16:16" x14ac:dyDescent="0.2">
      <c r="P63783" s="76"/>
    </row>
    <row r="63784" spans="16:16" x14ac:dyDescent="0.2">
      <c r="P63784" s="76"/>
    </row>
    <row r="63785" spans="16:16" x14ac:dyDescent="0.2">
      <c r="P63785" s="76"/>
    </row>
    <row r="63786" spans="16:16" x14ac:dyDescent="0.2">
      <c r="P63786" s="76"/>
    </row>
    <row r="63787" spans="16:16" x14ac:dyDescent="0.2">
      <c r="P63787" s="76"/>
    </row>
    <row r="63788" spans="16:16" x14ac:dyDescent="0.2">
      <c r="P63788" s="76"/>
    </row>
    <row r="63789" spans="16:16" x14ac:dyDescent="0.2">
      <c r="P63789" s="76"/>
    </row>
    <row r="63790" spans="16:16" x14ac:dyDescent="0.2">
      <c r="P63790" s="76"/>
    </row>
    <row r="63791" spans="16:16" x14ac:dyDescent="0.2">
      <c r="P63791" s="76"/>
    </row>
    <row r="63792" spans="16:16" x14ac:dyDescent="0.2">
      <c r="P63792" s="76"/>
    </row>
    <row r="63793" spans="16:16" x14ac:dyDescent="0.2">
      <c r="P63793" s="76"/>
    </row>
    <row r="63794" spans="16:16" x14ac:dyDescent="0.2">
      <c r="P63794" s="76"/>
    </row>
    <row r="63795" spans="16:16" x14ac:dyDescent="0.2">
      <c r="P63795" s="76"/>
    </row>
    <row r="63796" spans="16:16" x14ac:dyDescent="0.2">
      <c r="P63796" s="76"/>
    </row>
    <row r="63797" spans="16:16" x14ac:dyDescent="0.2">
      <c r="P63797" s="76"/>
    </row>
    <row r="63798" spans="16:16" x14ac:dyDescent="0.2">
      <c r="P63798" s="76"/>
    </row>
    <row r="63799" spans="16:16" x14ac:dyDescent="0.2">
      <c r="P63799" s="76"/>
    </row>
    <row r="63800" spans="16:16" x14ac:dyDescent="0.2">
      <c r="P63800" s="76"/>
    </row>
    <row r="63801" spans="16:16" x14ac:dyDescent="0.2">
      <c r="P63801" s="76"/>
    </row>
    <row r="63802" spans="16:16" x14ac:dyDescent="0.2">
      <c r="P63802" s="76"/>
    </row>
    <row r="63803" spans="16:16" x14ac:dyDescent="0.2">
      <c r="P63803" s="76"/>
    </row>
    <row r="63804" spans="16:16" x14ac:dyDescent="0.2">
      <c r="P63804" s="76"/>
    </row>
    <row r="63805" spans="16:16" x14ac:dyDescent="0.2">
      <c r="P63805" s="76"/>
    </row>
    <row r="63806" spans="16:16" x14ac:dyDescent="0.2">
      <c r="P63806" s="76"/>
    </row>
    <row r="63807" spans="16:16" x14ac:dyDescent="0.2">
      <c r="P63807" s="76"/>
    </row>
    <row r="63808" spans="16:16" x14ac:dyDescent="0.2">
      <c r="P63808" s="76"/>
    </row>
    <row r="63809" spans="16:16" x14ac:dyDescent="0.2">
      <c r="P63809" s="76"/>
    </row>
    <row r="63810" spans="16:16" x14ac:dyDescent="0.2">
      <c r="P63810" s="76"/>
    </row>
    <row r="63811" spans="16:16" x14ac:dyDescent="0.2">
      <c r="P63811" s="76"/>
    </row>
    <row r="63812" spans="16:16" x14ac:dyDescent="0.2">
      <c r="P63812" s="76"/>
    </row>
    <row r="63813" spans="16:16" x14ac:dyDescent="0.2">
      <c r="P63813" s="76"/>
    </row>
    <row r="63814" spans="16:16" x14ac:dyDescent="0.2">
      <c r="P63814" s="76"/>
    </row>
    <row r="63815" spans="16:16" x14ac:dyDescent="0.2">
      <c r="P63815" s="76"/>
    </row>
    <row r="63816" spans="16:16" x14ac:dyDescent="0.2">
      <c r="P63816" s="76"/>
    </row>
    <row r="63817" spans="16:16" x14ac:dyDescent="0.2">
      <c r="P63817" s="76"/>
    </row>
    <row r="63818" spans="16:16" x14ac:dyDescent="0.2">
      <c r="P63818" s="76"/>
    </row>
    <row r="63819" spans="16:16" x14ac:dyDescent="0.2">
      <c r="P63819" s="76"/>
    </row>
    <row r="63820" spans="16:16" x14ac:dyDescent="0.2">
      <c r="P63820" s="76"/>
    </row>
    <row r="63821" spans="16:16" x14ac:dyDescent="0.2">
      <c r="P63821" s="76"/>
    </row>
    <row r="63822" spans="16:16" x14ac:dyDescent="0.2">
      <c r="P63822" s="76"/>
    </row>
    <row r="63823" spans="16:16" x14ac:dyDescent="0.2">
      <c r="P63823" s="76"/>
    </row>
    <row r="63824" spans="16:16" x14ac:dyDescent="0.2">
      <c r="P63824" s="76"/>
    </row>
    <row r="63825" spans="16:16" x14ac:dyDescent="0.2">
      <c r="P63825" s="76"/>
    </row>
    <row r="63826" spans="16:16" x14ac:dyDescent="0.2">
      <c r="P63826" s="76"/>
    </row>
    <row r="63827" spans="16:16" x14ac:dyDescent="0.2">
      <c r="P63827" s="76"/>
    </row>
    <row r="63828" spans="16:16" x14ac:dyDescent="0.2">
      <c r="P63828" s="76"/>
    </row>
    <row r="63829" spans="16:16" x14ac:dyDescent="0.2">
      <c r="P63829" s="76"/>
    </row>
    <row r="63830" spans="16:16" x14ac:dyDescent="0.2">
      <c r="P63830" s="76"/>
    </row>
    <row r="63831" spans="16:16" x14ac:dyDescent="0.2">
      <c r="P63831" s="76"/>
    </row>
    <row r="63832" spans="16:16" x14ac:dyDescent="0.2">
      <c r="P63832" s="76"/>
    </row>
    <row r="63833" spans="16:16" x14ac:dyDescent="0.2">
      <c r="P63833" s="76"/>
    </row>
    <row r="63834" spans="16:16" x14ac:dyDescent="0.2">
      <c r="P63834" s="76"/>
    </row>
    <row r="63835" spans="16:16" x14ac:dyDescent="0.2">
      <c r="P63835" s="76"/>
    </row>
    <row r="63836" spans="16:16" x14ac:dyDescent="0.2">
      <c r="P63836" s="76"/>
    </row>
    <row r="63837" spans="16:16" x14ac:dyDescent="0.2">
      <c r="P63837" s="76"/>
    </row>
    <row r="63838" spans="16:16" x14ac:dyDescent="0.2">
      <c r="P63838" s="76"/>
    </row>
    <row r="63839" spans="16:16" x14ac:dyDescent="0.2">
      <c r="P63839" s="76"/>
    </row>
    <row r="63840" spans="16:16" x14ac:dyDescent="0.2">
      <c r="P63840" s="76"/>
    </row>
    <row r="63841" spans="16:16" x14ac:dyDescent="0.2">
      <c r="P63841" s="76"/>
    </row>
    <row r="63842" spans="16:16" x14ac:dyDescent="0.2">
      <c r="P63842" s="76"/>
    </row>
    <row r="63843" spans="16:16" x14ac:dyDescent="0.2">
      <c r="P63843" s="76"/>
    </row>
    <row r="63844" spans="16:16" x14ac:dyDescent="0.2">
      <c r="P63844" s="76"/>
    </row>
    <row r="63845" spans="16:16" x14ac:dyDescent="0.2">
      <c r="P63845" s="76"/>
    </row>
    <row r="63846" spans="16:16" x14ac:dyDescent="0.2">
      <c r="P63846" s="76"/>
    </row>
    <row r="63847" spans="16:16" x14ac:dyDescent="0.2">
      <c r="P63847" s="76"/>
    </row>
    <row r="63848" spans="16:16" x14ac:dyDescent="0.2">
      <c r="P63848" s="76"/>
    </row>
    <row r="63849" spans="16:16" x14ac:dyDescent="0.2">
      <c r="P63849" s="76"/>
    </row>
    <row r="63850" spans="16:16" x14ac:dyDescent="0.2">
      <c r="P63850" s="76"/>
    </row>
    <row r="63851" spans="16:16" x14ac:dyDescent="0.2">
      <c r="P63851" s="76"/>
    </row>
    <row r="63852" spans="16:16" x14ac:dyDescent="0.2">
      <c r="P63852" s="76"/>
    </row>
    <row r="63853" spans="16:16" x14ac:dyDescent="0.2">
      <c r="P63853" s="76"/>
    </row>
    <row r="63854" spans="16:16" x14ac:dyDescent="0.2">
      <c r="P63854" s="76"/>
    </row>
    <row r="63855" spans="16:16" x14ac:dyDescent="0.2">
      <c r="P63855" s="76"/>
    </row>
    <row r="63856" spans="16:16" x14ac:dyDescent="0.2">
      <c r="P63856" s="76"/>
    </row>
    <row r="63857" spans="16:16" x14ac:dyDescent="0.2">
      <c r="P63857" s="76"/>
    </row>
    <row r="63858" spans="16:16" x14ac:dyDescent="0.2">
      <c r="P63858" s="76"/>
    </row>
    <row r="63859" spans="16:16" x14ac:dyDescent="0.2">
      <c r="P63859" s="76"/>
    </row>
    <row r="63860" spans="16:16" x14ac:dyDescent="0.2">
      <c r="P63860" s="76"/>
    </row>
    <row r="63861" spans="16:16" x14ac:dyDescent="0.2">
      <c r="P63861" s="76"/>
    </row>
    <row r="63862" spans="16:16" x14ac:dyDescent="0.2">
      <c r="P63862" s="76"/>
    </row>
    <row r="63863" spans="16:16" x14ac:dyDescent="0.2">
      <c r="P63863" s="76"/>
    </row>
    <row r="63864" spans="16:16" x14ac:dyDescent="0.2">
      <c r="P63864" s="76"/>
    </row>
    <row r="63865" spans="16:16" x14ac:dyDescent="0.2">
      <c r="P63865" s="76"/>
    </row>
    <row r="63866" spans="16:16" x14ac:dyDescent="0.2">
      <c r="P63866" s="76"/>
    </row>
    <row r="63867" spans="16:16" x14ac:dyDescent="0.2">
      <c r="P63867" s="76"/>
    </row>
    <row r="63868" spans="16:16" x14ac:dyDescent="0.2">
      <c r="P63868" s="76"/>
    </row>
    <row r="63869" spans="16:16" x14ac:dyDescent="0.2">
      <c r="P63869" s="76"/>
    </row>
    <row r="63870" spans="16:16" x14ac:dyDescent="0.2">
      <c r="P63870" s="76"/>
    </row>
    <row r="63871" spans="16:16" x14ac:dyDescent="0.2">
      <c r="P63871" s="76"/>
    </row>
    <row r="63872" spans="16:16" x14ac:dyDescent="0.2">
      <c r="P63872" s="76"/>
    </row>
    <row r="63873" spans="16:16" x14ac:dyDescent="0.2">
      <c r="P63873" s="76"/>
    </row>
    <row r="63874" spans="16:16" x14ac:dyDescent="0.2">
      <c r="P63874" s="76"/>
    </row>
    <row r="63875" spans="16:16" x14ac:dyDescent="0.2">
      <c r="P63875" s="76"/>
    </row>
    <row r="63876" spans="16:16" x14ac:dyDescent="0.2">
      <c r="P63876" s="76"/>
    </row>
    <row r="63877" spans="16:16" x14ac:dyDescent="0.2">
      <c r="P63877" s="76"/>
    </row>
    <row r="63878" spans="16:16" x14ac:dyDescent="0.2">
      <c r="P63878" s="76"/>
    </row>
    <row r="63879" spans="16:16" x14ac:dyDescent="0.2">
      <c r="P63879" s="76"/>
    </row>
    <row r="63880" spans="16:16" x14ac:dyDescent="0.2">
      <c r="P63880" s="76"/>
    </row>
    <row r="63881" spans="16:16" x14ac:dyDescent="0.2">
      <c r="P63881" s="76"/>
    </row>
    <row r="63882" spans="16:16" x14ac:dyDescent="0.2">
      <c r="P63882" s="76"/>
    </row>
    <row r="63883" spans="16:16" x14ac:dyDescent="0.2">
      <c r="P63883" s="76"/>
    </row>
    <row r="63884" spans="16:16" x14ac:dyDescent="0.2">
      <c r="P63884" s="76"/>
    </row>
    <row r="63885" spans="16:16" x14ac:dyDescent="0.2">
      <c r="P63885" s="76"/>
    </row>
    <row r="63886" spans="16:16" x14ac:dyDescent="0.2">
      <c r="P63886" s="76"/>
    </row>
    <row r="63887" spans="16:16" x14ac:dyDescent="0.2">
      <c r="P63887" s="76"/>
    </row>
    <row r="63888" spans="16:16" x14ac:dyDescent="0.2">
      <c r="P63888" s="76"/>
    </row>
    <row r="63889" spans="16:16" x14ac:dyDescent="0.2">
      <c r="P63889" s="76"/>
    </row>
    <row r="63890" spans="16:16" x14ac:dyDescent="0.2">
      <c r="P63890" s="76"/>
    </row>
    <row r="63891" spans="16:16" x14ac:dyDescent="0.2">
      <c r="P63891" s="76"/>
    </row>
    <row r="63892" spans="16:16" x14ac:dyDescent="0.2">
      <c r="P63892" s="76"/>
    </row>
    <row r="63893" spans="16:16" x14ac:dyDescent="0.2">
      <c r="P63893" s="76"/>
    </row>
    <row r="63894" spans="16:16" x14ac:dyDescent="0.2">
      <c r="P63894" s="76"/>
    </row>
    <row r="63895" spans="16:16" x14ac:dyDescent="0.2">
      <c r="P63895" s="76"/>
    </row>
    <row r="63896" spans="16:16" x14ac:dyDescent="0.2">
      <c r="P63896" s="76"/>
    </row>
    <row r="63897" spans="16:16" x14ac:dyDescent="0.2">
      <c r="P63897" s="76"/>
    </row>
    <row r="63898" spans="16:16" x14ac:dyDescent="0.2">
      <c r="P63898" s="76"/>
    </row>
    <row r="63899" spans="16:16" x14ac:dyDescent="0.2">
      <c r="P63899" s="76"/>
    </row>
    <row r="63900" spans="16:16" x14ac:dyDescent="0.2">
      <c r="P63900" s="76"/>
    </row>
    <row r="63901" spans="16:16" x14ac:dyDescent="0.2">
      <c r="P63901" s="76"/>
    </row>
    <row r="63902" spans="16:16" x14ac:dyDescent="0.2">
      <c r="P63902" s="76"/>
    </row>
    <row r="63903" spans="16:16" x14ac:dyDescent="0.2">
      <c r="P63903" s="76"/>
    </row>
    <row r="63904" spans="16:16" x14ac:dyDescent="0.2">
      <c r="P63904" s="76"/>
    </row>
    <row r="63905" spans="16:16" x14ac:dyDescent="0.2">
      <c r="P63905" s="76"/>
    </row>
    <row r="63906" spans="16:16" x14ac:dyDescent="0.2">
      <c r="P63906" s="76"/>
    </row>
    <row r="63907" spans="16:16" x14ac:dyDescent="0.2">
      <c r="P63907" s="76"/>
    </row>
    <row r="63908" spans="16:16" x14ac:dyDescent="0.2">
      <c r="P63908" s="76"/>
    </row>
    <row r="63909" spans="16:16" x14ac:dyDescent="0.2">
      <c r="P63909" s="76"/>
    </row>
    <row r="63910" spans="16:16" x14ac:dyDescent="0.2">
      <c r="P63910" s="76"/>
    </row>
    <row r="63911" spans="16:16" x14ac:dyDescent="0.2">
      <c r="P63911" s="76"/>
    </row>
    <row r="63912" spans="16:16" x14ac:dyDescent="0.2">
      <c r="P63912" s="76"/>
    </row>
    <row r="63913" spans="16:16" x14ac:dyDescent="0.2">
      <c r="P63913" s="76"/>
    </row>
    <row r="63914" spans="16:16" x14ac:dyDescent="0.2">
      <c r="P63914" s="76"/>
    </row>
    <row r="63915" spans="16:16" x14ac:dyDescent="0.2">
      <c r="P63915" s="76"/>
    </row>
    <row r="63916" spans="16:16" x14ac:dyDescent="0.2">
      <c r="P63916" s="76"/>
    </row>
    <row r="63917" spans="16:16" x14ac:dyDescent="0.2">
      <c r="P63917" s="76"/>
    </row>
    <row r="63918" spans="16:16" x14ac:dyDescent="0.2">
      <c r="P63918" s="76"/>
    </row>
    <row r="63919" spans="16:16" x14ac:dyDescent="0.2">
      <c r="P63919" s="76"/>
    </row>
    <row r="63920" spans="16:16" x14ac:dyDescent="0.2">
      <c r="P63920" s="76"/>
    </row>
    <row r="63921" spans="16:16" x14ac:dyDescent="0.2">
      <c r="P63921" s="76"/>
    </row>
    <row r="63922" spans="16:16" x14ac:dyDescent="0.2">
      <c r="P63922" s="76"/>
    </row>
    <row r="63923" spans="16:16" x14ac:dyDescent="0.2">
      <c r="P63923" s="76"/>
    </row>
    <row r="63924" spans="16:16" x14ac:dyDescent="0.2">
      <c r="P63924" s="76"/>
    </row>
    <row r="63925" spans="16:16" x14ac:dyDescent="0.2">
      <c r="P63925" s="76"/>
    </row>
    <row r="63926" spans="16:16" x14ac:dyDescent="0.2">
      <c r="P63926" s="76"/>
    </row>
    <row r="63927" spans="16:16" x14ac:dyDescent="0.2">
      <c r="P63927" s="76"/>
    </row>
    <row r="63928" spans="16:16" x14ac:dyDescent="0.2">
      <c r="P63928" s="76"/>
    </row>
    <row r="63929" spans="16:16" x14ac:dyDescent="0.2">
      <c r="P63929" s="76"/>
    </row>
    <row r="63930" spans="16:16" x14ac:dyDescent="0.2">
      <c r="P63930" s="76"/>
    </row>
    <row r="63931" spans="16:16" x14ac:dyDescent="0.2">
      <c r="P63931" s="76"/>
    </row>
    <row r="63932" spans="16:16" x14ac:dyDescent="0.2">
      <c r="P63932" s="76"/>
    </row>
    <row r="63933" spans="16:16" x14ac:dyDescent="0.2">
      <c r="P63933" s="76"/>
    </row>
    <row r="63934" spans="16:16" x14ac:dyDescent="0.2">
      <c r="P63934" s="76"/>
    </row>
    <row r="63935" spans="16:16" x14ac:dyDescent="0.2">
      <c r="P63935" s="76"/>
    </row>
    <row r="63936" spans="16:16" x14ac:dyDescent="0.2">
      <c r="P63936" s="76"/>
    </row>
    <row r="63937" spans="16:16" x14ac:dyDescent="0.2">
      <c r="P63937" s="76"/>
    </row>
    <row r="63938" spans="16:16" x14ac:dyDescent="0.2">
      <c r="P63938" s="76"/>
    </row>
    <row r="63939" spans="16:16" x14ac:dyDescent="0.2">
      <c r="P63939" s="76"/>
    </row>
    <row r="63940" spans="16:16" x14ac:dyDescent="0.2">
      <c r="P63940" s="76"/>
    </row>
    <row r="63941" spans="16:16" x14ac:dyDescent="0.2">
      <c r="P63941" s="76"/>
    </row>
    <row r="63942" spans="16:16" x14ac:dyDescent="0.2">
      <c r="P63942" s="76"/>
    </row>
    <row r="63943" spans="16:16" x14ac:dyDescent="0.2">
      <c r="P63943" s="76"/>
    </row>
    <row r="63944" spans="16:16" x14ac:dyDescent="0.2">
      <c r="P63944" s="76"/>
    </row>
    <row r="63945" spans="16:16" x14ac:dyDescent="0.2">
      <c r="P63945" s="76"/>
    </row>
    <row r="63946" spans="16:16" x14ac:dyDescent="0.2">
      <c r="P63946" s="76"/>
    </row>
    <row r="63947" spans="16:16" x14ac:dyDescent="0.2">
      <c r="P63947" s="76"/>
    </row>
    <row r="63948" spans="16:16" x14ac:dyDescent="0.2">
      <c r="P63948" s="76"/>
    </row>
    <row r="63949" spans="16:16" x14ac:dyDescent="0.2">
      <c r="P63949" s="76"/>
    </row>
    <row r="63950" spans="16:16" x14ac:dyDescent="0.2">
      <c r="P63950" s="76"/>
    </row>
    <row r="63951" spans="16:16" x14ac:dyDescent="0.2">
      <c r="P63951" s="76"/>
    </row>
    <row r="63952" spans="16:16" x14ac:dyDescent="0.2">
      <c r="P63952" s="76"/>
    </row>
    <row r="63953" spans="16:16" x14ac:dyDescent="0.2">
      <c r="P63953" s="76"/>
    </row>
    <row r="63954" spans="16:16" x14ac:dyDescent="0.2">
      <c r="P63954" s="76"/>
    </row>
    <row r="63955" spans="16:16" x14ac:dyDescent="0.2">
      <c r="P63955" s="76"/>
    </row>
    <row r="63956" spans="16:16" x14ac:dyDescent="0.2">
      <c r="P63956" s="76"/>
    </row>
    <row r="63957" spans="16:16" x14ac:dyDescent="0.2">
      <c r="P63957" s="76"/>
    </row>
    <row r="63958" spans="16:16" x14ac:dyDescent="0.2">
      <c r="P63958" s="76"/>
    </row>
    <row r="63959" spans="16:16" x14ac:dyDescent="0.2">
      <c r="P63959" s="76"/>
    </row>
    <row r="63960" spans="16:16" x14ac:dyDescent="0.2">
      <c r="P63960" s="76"/>
    </row>
    <row r="63961" spans="16:16" x14ac:dyDescent="0.2">
      <c r="P63961" s="76"/>
    </row>
    <row r="63962" spans="16:16" x14ac:dyDescent="0.2">
      <c r="P63962" s="76"/>
    </row>
    <row r="63963" spans="16:16" x14ac:dyDescent="0.2">
      <c r="P63963" s="76"/>
    </row>
    <row r="63964" spans="16:16" x14ac:dyDescent="0.2">
      <c r="P63964" s="76"/>
    </row>
    <row r="63965" spans="16:16" x14ac:dyDescent="0.2">
      <c r="P63965" s="76"/>
    </row>
    <row r="63966" spans="16:16" x14ac:dyDescent="0.2">
      <c r="P63966" s="76"/>
    </row>
    <row r="63967" spans="16:16" x14ac:dyDescent="0.2">
      <c r="P63967" s="76"/>
    </row>
    <row r="63968" spans="16:16" x14ac:dyDescent="0.2">
      <c r="P63968" s="76"/>
    </row>
    <row r="63969" spans="16:16" x14ac:dyDescent="0.2">
      <c r="P63969" s="76"/>
    </row>
    <row r="63970" spans="16:16" x14ac:dyDescent="0.2">
      <c r="P63970" s="76"/>
    </row>
    <row r="63971" spans="16:16" x14ac:dyDescent="0.2">
      <c r="P63971" s="76"/>
    </row>
    <row r="63972" spans="16:16" x14ac:dyDescent="0.2">
      <c r="P63972" s="76"/>
    </row>
    <row r="63973" spans="16:16" x14ac:dyDescent="0.2">
      <c r="P63973" s="76"/>
    </row>
    <row r="63974" spans="16:16" x14ac:dyDescent="0.2">
      <c r="P63974" s="76"/>
    </row>
    <row r="63975" spans="16:16" x14ac:dyDescent="0.2">
      <c r="P63975" s="76"/>
    </row>
    <row r="63976" spans="16:16" x14ac:dyDescent="0.2">
      <c r="P63976" s="76"/>
    </row>
    <row r="63977" spans="16:16" x14ac:dyDescent="0.2">
      <c r="P63977" s="76"/>
    </row>
    <row r="63978" spans="16:16" x14ac:dyDescent="0.2">
      <c r="P63978" s="76"/>
    </row>
    <row r="63979" spans="16:16" x14ac:dyDescent="0.2">
      <c r="P63979" s="76"/>
    </row>
    <row r="63980" spans="16:16" x14ac:dyDescent="0.2">
      <c r="P63980" s="76"/>
    </row>
    <row r="63981" spans="16:16" x14ac:dyDescent="0.2">
      <c r="P63981" s="76"/>
    </row>
    <row r="63982" spans="16:16" x14ac:dyDescent="0.2">
      <c r="P63982" s="76"/>
    </row>
    <row r="63983" spans="16:16" x14ac:dyDescent="0.2">
      <c r="P63983" s="76"/>
    </row>
    <row r="63984" spans="16:16" x14ac:dyDescent="0.2">
      <c r="P63984" s="76"/>
    </row>
    <row r="63985" spans="16:16" x14ac:dyDescent="0.2">
      <c r="P63985" s="76"/>
    </row>
    <row r="63986" spans="16:16" x14ac:dyDescent="0.2">
      <c r="P63986" s="76"/>
    </row>
    <row r="63987" spans="16:16" x14ac:dyDescent="0.2">
      <c r="P63987" s="76"/>
    </row>
    <row r="63988" spans="16:16" x14ac:dyDescent="0.2">
      <c r="P63988" s="76"/>
    </row>
    <row r="63989" spans="16:16" x14ac:dyDescent="0.2">
      <c r="P63989" s="76"/>
    </row>
    <row r="63990" spans="16:16" x14ac:dyDescent="0.2">
      <c r="P63990" s="76"/>
    </row>
    <row r="63991" spans="16:16" x14ac:dyDescent="0.2">
      <c r="P63991" s="76"/>
    </row>
    <row r="63992" spans="16:16" x14ac:dyDescent="0.2">
      <c r="P63992" s="76"/>
    </row>
    <row r="63993" spans="16:16" x14ac:dyDescent="0.2">
      <c r="P63993" s="76"/>
    </row>
    <row r="63994" spans="16:16" x14ac:dyDescent="0.2">
      <c r="P63994" s="76"/>
    </row>
    <row r="63995" spans="16:16" x14ac:dyDescent="0.2">
      <c r="P63995" s="76"/>
    </row>
    <row r="63996" spans="16:16" x14ac:dyDescent="0.2">
      <c r="P63996" s="76"/>
    </row>
    <row r="63997" spans="16:16" x14ac:dyDescent="0.2">
      <c r="P63997" s="76"/>
    </row>
    <row r="63998" spans="16:16" x14ac:dyDescent="0.2">
      <c r="P63998" s="76"/>
    </row>
    <row r="63999" spans="16:16" x14ac:dyDescent="0.2">
      <c r="P63999" s="76"/>
    </row>
    <row r="64000" spans="16:16" x14ac:dyDescent="0.2">
      <c r="P64000" s="76"/>
    </row>
    <row r="64001" spans="16:16" x14ac:dyDescent="0.2">
      <c r="P64001" s="76"/>
    </row>
    <row r="64002" spans="16:16" x14ac:dyDescent="0.2">
      <c r="P64002" s="76"/>
    </row>
    <row r="64003" spans="16:16" x14ac:dyDescent="0.2">
      <c r="P64003" s="76"/>
    </row>
    <row r="64004" spans="16:16" x14ac:dyDescent="0.2">
      <c r="P64004" s="76"/>
    </row>
    <row r="64005" spans="16:16" x14ac:dyDescent="0.2">
      <c r="P64005" s="76"/>
    </row>
    <row r="64006" spans="16:16" x14ac:dyDescent="0.2">
      <c r="P64006" s="76"/>
    </row>
    <row r="64007" spans="16:16" x14ac:dyDescent="0.2">
      <c r="P64007" s="76"/>
    </row>
    <row r="64008" spans="16:16" x14ac:dyDescent="0.2">
      <c r="P64008" s="76"/>
    </row>
    <row r="64009" spans="16:16" x14ac:dyDescent="0.2">
      <c r="P64009" s="76"/>
    </row>
    <row r="64010" spans="16:16" x14ac:dyDescent="0.2">
      <c r="P64010" s="76"/>
    </row>
    <row r="64011" spans="16:16" x14ac:dyDescent="0.2">
      <c r="P64011" s="76"/>
    </row>
    <row r="64012" spans="16:16" x14ac:dyDescent="0.2">
      <c r="P64012" s="76"/>
    </row>
    <row r="64013" spans="16:16" x14ac:dyDescent="0.2">
      <c r="P64013" s="76"/>
    </row>
    <row r="64014" spans="16:16" x14ac:dyDescent="0.2">
      <c r="P64014" s="76"/>
    </row>
    <row r="64015" spans="16:16" x14ac:dyDescent="0.2">
      <c r="P64015" s="76"/>
    </row>
    <row r="64016" spans="16:16" x14ac:dyDescent="0.2">
      <c r="P64016" s="76"/>
    </row>
    <row r="64017" spans="16:16" x14ac:dyDescent="0.2">
      <c r="P64017" s="76"/>
    </row>
    <row r="64018" spans="16:16" x14ac:dyDescent="0.2">
      <c r="P64018" s="76"/>
    </row>
    <row r="64019" spans="16:16" x14ac:dyDescent="0.2">
      <c r="P64019" s="76"/>
    </row>
    <row r="64020" spans="16:16" x14ac:dyDescent="0.2">
      <c r="P64020" s="76"/>
    </row>
    <row r="64021" spans="16:16" x14ac:dyDescent="0.2">
      <c r="P64021" s="76"/>
    </row>
    <row r="64022" spans="16:16" x14ac:dyDescent="0.2">
      <c r="P64022" s="76"/>
    </row>
    <row r="64023" spans="16:16" x14ac:dyDescent="0.2">
      <c r="P64023" s="76"/>
    </row>
    <row r="64024" spans="16:16" x14ac:dyDescent="0.2">
      <c r="P64024" s="76"/>
    </row>
    <row r="64025" spans="16:16" x14ac:dyDescent="0.2">
      <c r="P64025" s="76"/>
    </row>
    <row r="64026" spans="16:16" x14ac:dyDescent="0.2">
      <c r="P64026" s="76"/>
    </row>
    <row r="64027" spans="16:16" x14ac:dyDescent="0.2">
      <c r="P64027" s="76"/>
    </row>
    <row r="64028" spans="16:16" x14ac:dyDescent="0.2">
      <c r="P64028" s="76"/>
    </row>
    <row r="64029" spans="16:16" x14ac:dyDescent="0.2">
      <c r="P64029" s="76"/>
    </row>
    <row r="64030" spans="16:16" x14ac:dyDescent="0.2">
      <c r="P64030" s="76"/>
    </row>
    <row r="64031" spans="16:16" x14ac:dyDescent="0.2">
      <c r="P64031" s="76"/>
    </row>
    <row r="64032" spans="16:16" x14ac:dyDescent="0.2">
      <c r="P64032" s="76"/>
    </row>
    <row r="64033" spans="16:16" x14ac:dyDescent="0.2">
      <c r="P64033" s="76"/>
    </row>
    <row r="64034" spans="16:16" x14ac:dyDescent="0.2">
      <c r="P64034" s="76"/>
    </row>
    <row r="64035" spans="16:16" x14ac:dyDescent="0.2">
      <c r="P64035" s="76"/>
    </row>
    <row r="64036" spans="16:16" x14ac:dyDescent="0.2">
      <c r="P64036" s="76"/>
    </row>
    <row r="64037" spans="16:16" x14ac:dyDescent="0.2">
      <c r="P64037" s="76"/>
    </row>
    <row r="64038" spans="16:16" x14ac:dyDescent="0.2">
      <c r="P64038" s="76"/>
    </row>
    <row r="64039" spans="16:16" x14ac:dyDescent="0.2">
      <c r="P64039" s="76"/>
    </row>
    <row r="64040" spans="16:16" x14ac:dyDescent="0.2">
      <c r="P64040" s="76"/>
    </row>
    <row r="64041" spans="16:16" x14ac:dyDescent="0.2">
      <c r="P64041" s="76"/>
    </row>
    <row r="64042" spans="16:16" x14ac:dyDescent="0.2">
      <c r="P64042" s="76"/>
    </row>
    <row r="64043" spans="16:16" x14ac:dyDescent="0.2">
      <c r="P64043" s="76"/>
    </row>
    <row r="64044" spans="16:16" x14ac:dyDescent="0.2">
      <c r="P64044" s="76"/>
    </row>
    <row r="64045" spans="16:16" x14ac:dyDescent="0.2">
      <c r="P64045" s="76"/>
    </row>
    <row r="64046" spans="16:16" x14ac:dyDescent="0.2">
      <c r="P64046" s="76"/>
    </row>
    <row r="64047" spans="16:16" x14ac:dyDescent="0.2">
      <c r="P64047" s="76"/>
    </row>
    <row r="64048" spans="16:16" x14ac:dyDescent="0.2">
      <c r="P64048" s="76"/>
    </row>
    <row r="64049" spans="16:16" x14ac:dyDescent="0.2">
      <c r="P64049" s="76"/>
    </row>
    <row r="64050" spans="16:16" x14ac:dyDescent="0.2">
      <c r="P64050" s="76"/>
    </row>
    <row r="64051" spans="16:16" x14ac:dyDescent="0.2">
      <c r="P64051" s="76"/>
    </row>
    <row r="64052" spans="16:16" x14ac:dyDescent="0.2">
      <c r="P64052" s="76"/>
    </row>
    <row r="64053" spans="16:16" x14ac:dyDescent="0.2">
      <c r="P64053" s="76"/>
    </row>
    <row r="64054" spans="16:16" x14ac:dyDescent="0.2">
      <c r="P64054" s="76"/>
    </row>
    <row r="64055" spans="16:16" x14ac:dyDescent="0.2">
      <c r="P64055" s="76"/>
    </row>
    <row r="64056" spans="16:16" x14ac:dyDescent="0.2">
      <c r="P64056" s="76"/>
    </row>
    <row r="64057" spans="16:16" x14ac:dyDescent="0.2">
      <c r="P64057" s="76"/>
    </row>
    <row r="64058" spans="16:16" x14ac:dyDescent="0.2">
      <c r="P64058" s="76"/>
    </row>
    <row r="64059" spans="16:16" x14ac:dyDescent="0.2">
      <c r="P64059" s="76"/>
    </row>
    <row r="64060" spans="16:16" x14ac:dyDescent="0.2">
      <c r="P64060" s="76"/>
    </row>
    <row r="64061" spans="16:16" x14ac:dyDescent="0.2">
      <c r="P64061" s="76"/>
    </row>
    <row r="64062" spans="16:16" x14ac:dyDescent="0.2">
      <c r="P64062" s="76"/>
    </row>
    <row r="64063" spans="16:16" x14ac:dyDescent="0.2">
      <c r="P64063" s="76"/>
    </row>
    <row r="64064" spans="16:16" x14ac:dyDescent="0.2">
      <c r="P64064" s="76"/>
    </row>
    <row r="64065" spans="16:16" x14ac:dyDescent="0.2">
      <c r="P64065" s="76"/>
    </row>
    <row r="64066" spans="16:16" x14ac:dyDescent="0.2">
      <c r="P64066" s="76"/>
    </row>
    <row r="64067" spans="16:16" x14ac:dyDescent="0.2">
      <c r="P64067" s="76"/>
    </row>
    <row r="64068" spans="16:16" x14ac:dyDescent="0.2">
      <c r="P64068" s="76"/>
    </row>
    <row r="64069" spans="16:16" x14ac:dyDescent="0.2">
      <c r="P64069" s="76"/>
    </row>
    <row r="64070" spans="16:16" x14ac:dyDescent="0.2">
      <c r="P64070" s="76"/>
    </row>
    <row r="64071" spans="16:16" x14ac:dyDescent="0.2">
      <c r="P64071" s="76"/>
    </row>
    <row r="64072" spans="16:16" x14ac:dyDescent="0.2">
      <c r="P64072" s="76"/>
    </row>
    <row r="64073" spans="16:16" x14ac:dyDescent="0.2">
      <c r="P64073" s="76"/>
    </row>
    <row r="64074" spans="16:16" x14ac:dyDescent="0.2">
      <c r="P64074" s="76"/>
    </row>
    <row r="64075" spans="16:16" x14ac:dyDescent="0.2">
      <c r="P64075" s="76"/>
    </row>
    <row r="64076" spans="16:16" x14ac:dyDescent="0.2">
      <c r="P64076" s="76"/>
    </row>
    <row r="64077" spans="16:16" x14ac:dyDescent="0.2">
      <c r="P64077" s="76"/>
    </row>
    <row r="64078" spans="16:16" x14ac:dyDescent="0.2">
      <c r="P64078" s="76"/>
    </row>
    <row r="64079" spans="16:16" x14ac:dyDescent="0.2">
      <c r="P64079" s="76"/>
    </row>
    <row r="64080" spans="16:16" x14ac:dyDescent="0.2">
      <c r="P64080" s="76"/>
    </row>
    <row r="64081" spans="16:16" x14ac:dyDescent="0.2">
      <c r="P64081" s="76"/>
    </row>
    <row r="64082" spans="16:16" x14ac:dyDescent="0.2">
      <c r="P64082" s="76"/>
    </row>
    <row r="64083" spans="16:16" x14ac:dyDescent="0.2">
      <c r="P64083" s="76"/>
    </row>
    <row r="64084" spans="16:16" x14ac:dyDescent="0.2">
      <c r="P64084" s="76"/>
    </row>
    <row r="64085" spans="16:16" x14ac:dyDescent="0.2">
      <c r="P64085" s="76"/>
    </row>
    <row r="64086" spans="16:16" x14ac:dyDescent="0.2">
      <c r="P64086" s="76"/>
    </row>
    <row r="64087" spans="16:16" x14ac:dyDescent="0.2">
      <c r="P64087" s="76"/>
    </row>
    <row r="64088" spans="16:16" x14ac:dyDescent="0.2">
      <c r="P64088" s="76"/>
    </row>
    <row r="64089" spans="16:16" x14ac:dyDescent="0.2">
      <c r="P64089" s="76"/>
    </row>
    <row r="64090" spans="16:16" x14ac:dyDescent="0.2">
      <c r="P64090" s="76"/>
    </row>
    <row r="64091" spans="16:16" x14ac:dyDescent="0.2">
      <c r="P64091" s="76"/>
    </row>
    <row r="64092" spans="16:16" x14ac:dyDescent="0.2">
      <c r="P64092" s="76"/>
    </row>
    <row r="64093" spans="16:16" x14ac:dyDescent="0.2">
      <c r="P64093" s="76"/>
    </row>
    <row r="64094" spans="16:16" x14ac:dyDescent="0.2">
      <c r="P64094" s="76"/>
    </row>
    <row r="64095" spans="16:16" x14ac:dyDescent="0.2">
      <c r="P64095" s="76"/>
    </row>
    <row r="64096" spans="16:16" x14ac:dyDescent="0.2">
      <c r="P64096" s="76"/>
    </row>
    <row r="64097" spans="16:16" x14ac:dyDescent="0.2">
      <c r="P64097" s="76"/>
    </row>
    <row r="64098" spans="16:16" x14ac:dyDescent="0.2">
      <c r="P64098" s="76"/>
    </row>
    <row r="64099" spans="16:16" x14ac:dyDescent="0.2">
      <c r="P64099" s="76"/>
    </row>
    <row r="64100" spans="16:16" x14ac:dyDescent="0.2">
      <c r="P64100" s="76"/>
    </row>
    <row r="64101" spans="16:16" x14ac:dyDescent="0.2">
      <c r="P64101" s="76"/>
    </row>
    <row r="64102" spans="16:16" x14ac:dyDescent="0.2">
      <c r="P64102" s="76"/>
    </row>
    <row r="64103" spans="16:16" x14ac:dyDescent="0.2">
      <c r="P64103" s="76"/>
    </row>
    <row r="64104" spans="16:16" x14ac:dyDescent="0.2">
      <c r="P64104" s="76"/>
    </row>
    <row r="64105" spans="16:16" x14ac:dyDescent="0.2">
      <c r="P64105" s="76"/>
    </row>
    <row r="64106" spans="16:16" x14ac:dyDescent="0.2">
      <c r="P64106" s="76"/>
    </row>
    <row r="64107" spans="16:16" x14ac:dyDescent="0.2">
      <c r="P64107" s="76"/>
    </row>
    <row r="64108" spans="16:16" x14ac:dyDescent="0.2">
      <c r="P64108" s="76"/>
    </row>
    <row r="64109" spans="16:16" x14ac:dyDescent="0.2">
      <c r="P64109" s="76"/>
    </row>
    <row r="64110" spans="16:16" x14ac:dyDescent="0.2">
      <c r="P64110" s="76"/>
    </row>
    <row r="64111" spans="16:16" x14ac:dyDescent="0.2">
      <c r="P64111" s="76"/>
    </row>
    <row r="64112" spans="16:16" x14ac:dyDescent="0.2">
      <c r="P64112" s="76"/>
    </row>
    <row r="64113" spans="16:16" x14ac:dyDescent="0.2">
      <c r="P64113" s="76"/>
    </row>
    <row r="64114" spans="16:16" x14ac:dyDescent="0.2">
      <c r="P64114" s="76"/>
    </row>
    <row r="64115" spans="16:16" x14ac:dyDescent="0.2">
      <c r="P64115" s="76"/>
    </row>
    <row r="64116" spans="16:16" x14ac:dyDescent="0.2">
      <c r="P64116" s="76"/>
    </row>
    <row r="64117" spans="16:16" x14ac:dyDescent="0.2">
      <c r="P64117" s="76"/>
    </row>
    <row r="64118" spans="16:16" x14ac:dyDescent="0.2">
      <c r="P64118" s="76"/>
    </row>
    <row r="64119" spans="16:16" x14ac:dyDescent="0.2">
      <c r="P64119" s="76"/>
    </row>
    <row r="64120" spans="16:16" x14ac:dyDescent="0.2">
      <c r="P64120" s="76"/>
    </row>
    <row r="64121" spans="16:16" x14ac:dyDescent="0.2">
      <c r="P64121" s="76"/>
    </row>
    <row r="64122" spans="16:16" x14ac:dyDescent="0.2">
      <c r="P64122" s="76"/>
    </row>
    <row r="64123" spans="16:16" x14ac:dyDescent="0.2">
      <c r="P64123" s="76"/>
    </row>
    <row r="64124" spans="16:16" x14ac:dyDescent="0.2">
      <c r="P64124" s="76"/>
    </row>
    <row r="64125" spans="16:16" x14ac:dyDescent="0.2">
      <c r="P64125" s="76"/>
    </row>
    <row r="64126" spans="16:16" x14ac:dyDescent="0.2">
      <c r="P64126" s="76"/>
    </row>
    <row r="64127" spans="16:16" x14ac:dyDescent="0.2">
      <c r="P64127" s="76"/>
    </row>
    <row r="64128" spans="16:16" x14ac:dyDescent="0.2">
      <c r="P64128" s="76"/>
    </row>
    <row r="64129" spans="16:16" x14ac:dyDescent="0.2">
      <c r="P64129" s="76"/>
    </row>
    <row r="64130" spans="16:16" x14ac:dyDescent="0.2">
      <c r="P64130" s="76"/>
    </row>
    <row r="64131" spans="16:16" x14ac:dyDescent="0.2">
      <c r="P64131" s="76"/>
    </row>
    <row r="64132" spans="16:16" x14ac:dyDescent="0.2">
      <c r="P64132" s="76"/>
    </row>
    <row r="64133" spans="16:16" x14ac:dyDescent="0.2">
      <c r="P64133" s="76"/>
    </row>
    <row r="64134" spans="16:16" x14ac:dyDescent="0.2">
      <c r="P64134" s="76"/>
    </row>
    <row r="64135" spans="16:16" x14ac:dyDescent="0.2">
      <c r="P64135" s="76"/>
    </row>
    <row r="64136" spans="16:16" x14ac:dyDescent="0.2">
      <c r="P64136" s="76"/>
    </row>
    <row r="64137" spans="16:16" x14ac:dyDescent="0.2">
      <c r="P64137" s="76"/>
    </row>
    <row r="64138" spans="16:16" x14ac:dyDescent="0.2">
      <c r="P64138" s="76"/>
    </row>
    <row r="64139" spans="16:16" x14ac:dyDescent="0.2">
      <c r="P64139" s="76"/>
    </row>
    <row r="64140" spans="16:16" x14ac:dyDescent="0.2">
      <c r="P64140" s="76"/>
    </row>
    <row r="64141" spans="16:16" x14ac:dyDescent="0.2">
      <c r="P64141" s="76"/>
    </row>
    <row r="64142" spans="16:16" x14ac:dyDescent="0.2">
      <c r="P64142" s="76"/>
    </row>
    <row r="64143" spans="16:16" x14ac:dyDescent="0.2">
      <c r="P64143" s="76"/>
    </row>
    <row r="64144" spans="16:16" x14ac:dyDescent="0.2">
      <c r="P64144" s="76"/>
    </row>
    <row r="64145" spans="16:16" x14ac:dyDescent="0.2">
      <c r="P64145" s="76"/>
    </row>
    <row r="64146" spans="16:16" x14ac:dyDescent="0.2">
      <c r="P64146" s="76"/>
    </row>
    <row r="64147" spans="16:16" x14ac:dyDescent="0.2">
      <c r="P64147" s="76"/>
    </row>
    <row r="64148" spans="16:16" x14ac:dyDescent="0.2">
      <c r="P64148" s="76"/>
    </row>
    <row r="64149" spans="16:16" x14ac:dyDescent="0.2">
      <c r="P64149" s="76"/>
    </row>
    <row r="64150" spans="16:16" x14ac:dyDescent="0.2">
      <c r="P64150" s="76"/>
    </row>
    <row r="64151" spans="16:16" x14ac:dyDescent="0.2">
      <c r="P64151" s="76"/>
    </row>
    <row r="64152" spans="16:16" x14ac:dyDescent="0.2">
      <c r="P64152" s="76"/>
    </row>
    <row r="64153" spans="16:16" x14ac:dyDescent="0.2">
      <c r="P64153" s="76"/>
    </row>
    <row r="64154" spans="16:16" x14ac:dyDescent="0.2">
      <c r="P64154" s="76"/>
    </row>
    <row r="64155" spans="16:16" x14ac:dyDescent="0.2">
      <c r="P64155" s="76"/>
    </row>
    <row r="64156" spans="16:16" x14ac:dyDescent="0.2">
      <c r="P64156" s="76"/>
    </row>
    <row r="64157" spans="16:16" x14ac:dyDescent="0.2">
      <c r="P64157" s="76"/>
    </row>
    <row r="64158" spans="16:16" x14ac:dyDescent="0.2">
      <c r="P64158" s="76"/>
    </row>
    <row r="64159" spans="16:16" x14ac:dyDescent="0.2">
      <c r="P64159" s="76"/>
    </row>
    <row r="64160" spans="16:16" x14ac:dyDescent="0.2">
      <c r="P64160" s="76"/>
    </row>
    <row r="64161" spans="16:16" x14ac:dyDescent="0.2">
      <c r="P64161" s="76"/>
    </row>
    <row r="64162" spans="16:16" x14ac:dyDescent="0.2">
      <c r="P64162" s="76"/>
    </row>
    <row r="64163" spans="16:16" x14ac:dyDescent="0.2">
      <c r="P64163" s="76"/>
    </row>
    <row r="64164" spans="16:16" x14ac:dyDescent="0.2">
      <c r="P64164" s="76"/>
    </row>
    <row r="64165" spans="16:16" x14ac:dyDescent="0.2">
      <c r="P64165" s="76"/>
    </row>
    <row r="64166" spans="16:16" x14ac:dyDescent="0.2">
      <c r="P64166" s="76"/>
    </row>
    <row r="64167" spans="16:16" x14ac:dyDescent="0.2">
      <c r="P64167" s="76"/>
    </row>
    <row r="64168" spans="16:16" x14ac:dyDescent="0.2">
      <c r="P64168" s="76"/>
    </row>
    <row r="64169" spans="16:16" x14ac:dyDescent="0.2">
      <c r="P64169" s="76"/>
    </row>
    <row r="64170" spans="16:16" x14ac:dyDescent="0.2">
      <c r="P64170" s="76"/>
    </row>
    <row r="64171" spans="16:16" x14ac:dyDescent="0.2">
      <c r="P64171" s="76"/>
    </row>
    <row r="64172" spans="16:16" x14ac:dyDescent="0.2">
      <c r="P64172" s="76"/>
    </row>
    <row r="64173" spans="16:16" x14ac:dyDescent="0.2">
      <c r="P64173" s="76"/>
    </row>
    <row r="64174" spans="16:16" x14ac:dyDescent="0.2">
      <c r="P64174" s="76"/>
    </row>
    <row r="64175" spans="16:16" x14ac:dyDescent="0.2">
      <c r="P64175" s="76"/>
    </row>
    <row r="64176" spans="16:16" x14ac:dyDescent="0.2">
      <c r="P64176" s="76"/>
    </row>
    <row r="64177" spans="16:16" x14ac:dyDescent="0.2">
      <c r="P64177" s="76"/>
    </row>
    <row r="64178" spans="16:16" x14ac:dyDescent="0.2">
      <c r="P64178" s="76"/>
    </row>
    <row r="64179" spans="16:16" x14ac:dyDescent="0.2">
      <c r="P64179" s="76"/>
    </row>
    <row r="64180" spans="16:16" x14ac:dyDescent="0.2">
      <c r="P64180" s="76"/>
    </row>
    <row r="64181" spans="16:16" x14ac:dyDescent="0.2">
      <c r="P64181" s="76"/>
    </row>
    <row r="64182" spans="16:16" x14ac:dyDescent="0.2">
      <c r="P64182" s="76"/>
    </row>
    <row r="64183" spans="16:16" x14ac:dyDescent="0.2">
      <c r="P64183" s="76"/>
    </row>
    <row r="64184" spans="16:16" x14ac:dyDescent="0.2">
      <c r="P64184" s="76"/>
    </row>
    <row r="64185" spans="16:16" x14ac:dyDescent="0.2">
      <c r="P64185" s="76"/>
    </row>
    <row r="64186" spans="16:16" x14ac:dyDescent="0.2">
      <c r="P64186" s="76"/>
    </row>
    <row r="64187" spans="16:16" x14ac:dyDescent="0.2">
      <c r="P64187" s="76"/>
    </row>
    <row r="64188" spans="16:16" x14ac:dyDescent="0.2">
      <c r="P64188" s="76"/>
    </row>
    <row r="64189" spans="16:16" x14ac:dyDescent="0.2">
      <c r="P64189" s="76"/>
    </row>
    <row r="64190" spans="16:16" x14ac:dyDescent="0.2">
      <c r="P64190" s="76"/>
    </row>
    <row r="64191" spans="16:16" x14ac:dyDescent="0.2">
      <c r="P64191" s="76"/>
    </row>
    <row r="64192" spans="16:16" x14ac:dyDescent="0.2">
      <c r="P64192" s="76"/>
    </row>
    <row r="64193" spans="16:16" x14ac:dyDescent="0.2">
      <c r="P64193" s="76"/>
    </row>
    <row r="64194" spans="16:16" x14ac:dyDescent="0.2">
      <c r="P64194" s="76"/>
    </row>
    <row r="64195" spans="16:16" x14ac:dyDescent="0.2">
      <c r="P64195" s="76"/>
    </row>
    <row r="64196" spans="16:16" x14ac:dyDescent="0.2">
      <c r="P64196" s="76"/>
    </row>
    <row r="64197" spans="16:16" x14ac:dyDescent="0.2">
      <c r="P64197" s="76"/>
    </row>
    <row r="64198" spans="16:16" x14ac:dyDescent="0.2">
      <c r="P64198" s="76"/>
    </row>
    <row r="64199" spans="16:16" x14ac:dyDescent="0.2">
      <c r="P64199" s="76"/>
    </row>
    <row r="64200" spans="16:16" x14ac:dyDescent="0.2">
      <c r="P64200" s="76"/>
    </row>
    <row r="64201" spans="16:16" x14ac:dyDescent="0.2">
      <c r="P64201" s="76"/>
    </row>
    <row r="64202" spans="16:16" x14ac:dyDescent="0.2">
      <c r="P64202" s="76"/>
    </row>
    <row r="64203" spans="16:16" x14ac:dyDescent="0.2">
      <c r="P64203" s="76"/>
    </row>
    <row r="64204" spans="16:16" x14ac:dyDescent="0.2">
      <c r="P64204" s="76"/>
    </row>
    <row r="64205" spans="16:16" x14ac:dyDescent="0.2">
      <c r="P64205" s="76"/>
    </row>
    <row r="64206" spans="16:16" x14ac:dyDescent="0.2">
      <c r="P64206" s="76"/>
    </row>
    <row r="64207" spans="16:16" x14ac:dyDescent="0.2">
      <c r="P64207" s="76"/>
    </row>
    <row r="64208" spans="16:16" x14ac:dyDescent="0.2">
      <c r="P64208" s="76"/>
    </row>
    <row r="64209" spans="16:16" x14ac:dyDescent="0.2">
      <c r="P64209" s="76"/>
    </row>
    <row r="64210" spans="16:16" x14ac:dyDescent="0.2">
      <c r="P64210" s="76"/>
    </row>
    <row r="64211" spans="16:16" x14ac:dyDescent="0.2">
      <c r="P64211" s="76"/>
    </row>
    <row r="64212" spans="16:16" x14ac:dyDescent="0.2">
      <c r="P64212" s="76"/>
    </row>
    <row r="64213" spans="16:16" x14ac:dyDescent="0.2">
      <c r="P64213" s="76"/>
    </row>
    <row r="64214" spans="16:16" x14ac:dyDescent="0.2">
      <c r="P64214" s="76"/>
    </row>
    <row r="64215" spans="16:16" x14ac:dyDescent="0.2">
      <c r="P64215" s="76"/>
    </row>
    <row r="64216" spans="16:16" x14ac:dyDescent="0.2">
      <c r="P64216" s="76"/>
    </row>
    <row r="64217" spans="16:16" x14ac:dyDescent="0.2">
      <c r="P64217" s="76"/>
    </row>
    <row r="64218" spans="16:16" x14ac:dyDescent="0.2">
      <c r="P64218" s="76"/>
    </row>
    <row r="64219" spans="16:16" x14ac:dyDescent="0.2">
      <c r="P64219" s="76"/>
    </row>
    <row r="64220" spans="16:16" x14ac:dyDescent="0.2">
      <c r="P64220" s="76"/>
    </row>
    <row r="64221" spans="16:16" x14ac:dyDescent="0.2">
      <c r="P64221" s="76"/>
    </row>
    <row r="64222" spans="16:16" x14ac:dyDescent="0.2">
      <c r="P64222" s="76"/>
    </row>
    <row r="64223" spans="16:16" x14ac:dyDescent="0.2">
      <c r="P64223" s="76"/>
    </row>
    <row r="64224" spans="16:16" x14ac:dyDescent="0.2">
      <c r="P64224" s="76"/>
    </row>
    <row r="64225" spans="16:16" x14ac:dyDescent="0.2">
      <c r="P64225" s="76"/>
    </row>
    <row r="64226" spans="16:16" x14ac:dyDescent="0.2">
      <c r="P64226" s="76"/>
    </row>
    <row r="64227" spans="16:16" x14ac:dyDescent="0.2">
      <c r="P64227" s="76"/>
    </row>
    <row r="64228" spans="16:16" x14ac:dyDescent="0.2">
      <c r="P64228" s="76"/>
    </row>
    <row r="64229" spans="16:16" x14ac:dyDescent="0.2">
      <c r="P64229" s="76"/>
    </row>
    <row r="64230" spans="16:16" x14ac:dyDescent="0.2">
      <c r="P64230" s="76"/>
    </row>
    <row r="64231" spans="16:16" x14ac:dyDescent="0.2">
      <c r="P64231" s="76"/>
    </row>
    <row r="64232" spans="16:16" x14ac:dyDescent="0.2">
      <c r="P64232" s="76"/>
    </row>
    <row r="64233" spans="16:16" x14ac:dyDescent="0.2">
      <c r="P64233" s="76"/>
    </row>
    <row r="64234" spans="16:16" x14ac:dyDescent="0.2">
      <c r="P64234" s="76"/>
    </row>
    <row r="64235" spans="16:16" x14ac:dyDescent="0.2">
      <c r="P64235" s="76"/>
    </row>
    <row r="64236" spans="16:16" x14ac:dyDescent="0.2">
      <c r="P64236" s="76"/>
    </row>
    <row r="64237" spans="16:16" x14ac:dyDescent="0.2">
      <c r="P64237" s="76"/>
    </row>
    <row r="64238" spans="16:16" x14ac:dyDescent="0.2">
      <c r="P64238" s="76"/>
    </row>
    <row r="64239" spans="16:16" x14ac:dyDescent="0.2">
      <c r="P64239" s="76"/>
    </row>
    <row r="64240" spans="16:16" x14ac:dyDescent="0.2">
      <c r="P64240" s="76"/>
    </row>
    <row r="64241" spans="16:16" x14ac:dyDescent="0.2">
      <c r="P64241" s="76"/>
    </row>
    <row r="64242" spans="16:16" x14ac:dyDescent="0.2">
      <c r="P64242" s="76"/>
    </row>
    <row r="64243" spans="16:16" x14ac:dyDescent="0.2">
      <c r="P64243" s="76"/>
    </row>
    <row r="64244" spans="16:16" x14ac:dyDescent="0.2">
      <c r="P64244" s="76"/>
    </row>
    <row r="64245" spans="16:16" x14ac:dyDescent="0.2">
      <c r="P64245" s="76"/>
    </row>
    <row r="64246" spans="16:16" x14ac:dyDescent="0.2">
      <c r="P64246" s="76"/>
    </row>
    <row r="64247" spans="16:16" x14ac:dyDescent="0.2">
      <c r="P64247" s="76"/>
    </row>
    <row r="64248" spans="16:16" x14ac:dyDescent="0.2">
      <c r="P64248" s="76"/>
    </row>
    <row r="64249" spans="16:16" x14ac:dyDescent="0.2">
      <c r="P64249" s="76"/>
    </row>
    <row r="64250" spans="16:16" x14ac:dyDescent="0.2">
      <c r="P64250" s="76"/>
    </row>
    <row r="64251" spans="16:16" x14ac:dyDescent="0.2">
      <c r="P64251" s="76"/>
    </row>
    <row r="64252" spans="16:16" x14ac:dyDescent="0.2">
      <c r="P64252" s="76"/>
    </row>
    <row r="64253" spans="16:16" x14ac:dyDescent="0.2">
      <c r="P64253" s="76"/>
    </row>
    <row r="64254" spans="16:16" x14ac:dyDescent="0.2">
      <c r="P64254" s="76"/>
    </row>
    <row r="64255" spans="16:16" x14ac:dyDescent="0.2">
      <c r="P64255" s="76"/>
    </row>
    <row r="64256" spans="16:16" x14ac:dyDescent="0.2">
      <c r="P64256" s="76"/>
    </row>
    <row r="64257" spans="16:16" x14ac:dyDescent="0.2">
      <c r="P64257" s="76"/>
    </row>
    <row r="64258" spans="16:16" x14ac:dyDescent="0.2">
      <c r="P64258" s="76"/>
    </row>
    <row r="64259" spans="16:16" x14ac:dyDescent="0.2">
      <c r="P64259" s="76"/>
    </row>
    <row r="64260" spans="16:16" x14ac:dyDescent="0.2">
      <c r="P64260" s="76"/>
    </row>
    <row r="64261" spans="16:16" x14ac:dyDescent="0.2">
      <c r="P64261" s="76"/>
    </row>
    <row r="64262" spans="16:16" x14ac:dyDescent="0.2">
      <c r="P64262" s="76"/>
    </row>
    <row r="64263" spans="16:16" x14ac:dyDescent="0.2">
      <c r="P64263" s="76"/>
    </row>
    <row r="64264" spans="16:16" x14ac:dyDescent="0.2">
      <c r="P64264" s="76"/>
    </row>
    <row r="64265" spans="16:16" x14ac:dyDescent="0.2">
      <c r="P64265" s="76"/>
    </row>
    <row r="64266" spans="16:16" x14ac:dyDescent="0.2">
      <c r="P64266" s="76"/>
    </row>
    <row r="64267" spans="16:16" x14ac:dyDescent="0.2">
      <c r="P64267" s="76"/>
    </row>
    <row r="64268" spans="16:16" x14ac:dyDescent="0.2">
      <c r="P64268" s="76"/>
    </row>
    <row r="64269" spans="16:16" x14ac:dyDescent="0.2">
      <c r="P64269" s="76"/>
    </row>
    <row r="64270" spans="16:16" x14ac:dyDescent="0.2">
      <c r="P64270" s="76"/>
    </row>
    <row r="64271" spans="16:16" x14ac:dyDescent="0.2">
      <c r="P64271" s="76"/>
    </row>
    <row r="64272" spans="16:16" x14ac:dyDescent="0.2">
      <c r="P64272" s="76"/>
    </row>
    <row r="64273" spans="16:16" x14ac:dyDescent="0.2">
      <c r="P64273" s="76"/>
    </row>
    <row r="64274" spans="16:16" x14ac:dyDescent="0.2">
      <c r="P64274" s="76"/>
    </row>
    <row r="64275" spans="16:16" x14ac:dyDescent="0.2">
      <c r="P64275" s="76"/>
    </row>
    <row r="64276" spans="16:16" x14ac:dyDescent="0.2">
      <c r="P64276" s="76"/>
    </row>
    <row r="64277" spans="16:16" x14ac:dyDescent="0.2">
      <c r="P64277" s="76"/>
    </row>
    <row r="64278" spans="16:16" x14ac:dyDescent="0.2">
      <c r="P64278" s="76"/>
    </row>
    <row r="64279" spans="16:16" x14ac:dyDescent="0.2">
      <c r="P64279" s="76"/>
    </row>
    <row r="64280" spans="16:16" x14ac:dyDescent="0.2">
      <c r="P64280" s="76"/>
    </row>
    <row r="64281" spans="16:16" x14ac:dyDescent="0.2">
      <c r="P64281" s="76"/>
    </row>
    <row r="64282" spans="16:16" x14ac:dyDescent="0.2">
      <c r="P64282" s="76"/>
    </row>
    <row r="64283" spans="16:16" x14ac:dyDescent="0.2">
      <c r="P64283" s="76"/>
    </row>
    <row r="64284" spans="16:16" x14ac:dyDescent="0.2">
      <c r="P64284" s="76"/>
    </row>
    <row r="64285" spans="16:16" x14ac:dyDescent="0.2">
      <c r="P64285" s="76"/>
    </row>
    <row r="64286" spans="16:16" x14ac:dyDescent="0.2">
      <c r="P64286" s="76"/>
    </row>
    <row r="64287" spans="16:16" x14ac:dyDescent="0.2">
      <c r="P64287" s="76"/>
    </row>
    <row r="64288" spans="16:16" x14ac:dyDescent="0.2">
      <c r="P64288" s="76"/>
    </row>
    <row r="64289" spans="16:16" x14ac:dyDescent="0.2">
      <c r="P64289" s="76"/>
    </row>
    <row r="64290" spans="16:16" x14ac:dyDescent="0.2">
      <c r="P64290" s="76"/>
    </row>
    <row r="64291" spans="16:16" x14ac:dyDescent="0.2">
      <c r="P64291" s="76"/>
    </row>
    <row r="64292" spans="16:16" x14ac:dyDescent="0.2">
      <c r="P64292" s="76"/>
    </row>
    <row r="64293" spans="16:16" x14ac:dyDescent="0.2">
      <c r="P64293" s="76"/>
    </row>
    <row r="64294" spans="16:16" x14ac:dyDescent="0.2">
      <c r="P64294" s="76"/>
    </row>
    <row r="64295" spans="16:16" x14ac:dyDescent="0.2">
      <c r="P64295" s="76"/>
    </row>
    <row r="64296" spans="16:16" x14ac:dyDescent="0.2">
      <c r="P64296" s="76"/>
    </row>
    <row r="64297" spans="16:16" x14ac:dyDescent="0.2">
      <c r="P64297" s="76"/>
    </row>
    <row r="64298" spans="16:16" x14ac:dyDescent="0.2">
      <c r="P64298" s="76"/>
    </row>
    <row r="64299" spans="16:16" x14ac:dyDescent="0.2">
      <c r="P64299" s="76"/>
    </row>
    <row r="64300" spans="16:16" x14ac:dyDescent="0.2">
      <c r="P64300" s="76"/>
    </row>
    <row r="64301" spans="16:16" x14ac:dyDescent="0.2">
      <c r="P64301" s="76"/>
    </row>
    <row r="64302" spans="16:16" x14ac:dyDescent="0.2">
      <c r="P64302" s="76"/>
    </row>
    <row r="64303" spans="16:16" x14ac:dyDescent="0.2">
      <c r="P64303" s="76"/>
    </row>
    <row r="64304" spans="16:16" x14ac:dyDescent="0.2">
      <c r="P64304" s="76"/>
    </row>
    <row r="64305" spans="16:16" x14ac:dyDescent="0.2">
      <c r="P64305" s="76"/>
    </row>
    <row r="64306" spans="16:16" x14ac:dyDescent="0.2">
      <c r="P64306" s="76"/>
    </row>
    <row r="64307" spans="16:16" x14ac:dyDescent="0.2">
      <c r="P64307" s="76"/>
    </row>
    <row r="64308" spans="16:16" x14ac:dyDescent="0.2">
      <c r="P64308" s="76"/>
    </row>
    <row r="64309" spans="16:16" x14ac:dyDescent="0.2">
      <c r="P64309" s="76"/>
    </row>
    <row r="64310" spans="16:16" x14ac:dyDescent="0.2">
      <c r="P64310" s="76"/>
    </row>
    <row r="64311" spans="16:16" x14ac:dyDescent="0.2">
      <c r="P64311" s="76"/>
    </row>
    <row r="64312" spans="16:16" x14ac:dyDescent="0.2">
      <c r="P64312" s="76"/>
    </row>
    <row r="64313" spans="16:16" x14ac:dyDescent="0.2">
      <c r="P64313" s="76"/>
    </row>
    <row r="64314" spans="16:16" x14ac:dyDescent="0.2">
      <c r="P64314" s="76"/>
    </row>
    <row r="64315" spans="16:16" x14ac:dyDescent="0.2">
      <c r="P64315" s="76"/>
    </row>
    <row r="64316" spans="16:16" x14ac:dyDescent="0.2">
      <c r="P64316" s="76"/>
    </row>
    <row r="64317" spans="16:16" x14ac:dyDescent="0.2">
      <c r="P64317" s="76"/>
    </row>
    <row r="64318" spans="16:16" x14ac:dyDescent="0.2">
      <c r="P64318" s="76"/>
    </row>
    <row r="64319" spans="16:16" x14ac:dyDescent="0.2">
      <c r="P64319" s="76"/>
    </row>
    <row r="64320" spans="16:16" x14ac:dyDescent="0.2">
      <c r="P64320" s="76"/>
    </row>
    <row r="64321" spans="16:16" x14ac:dyDescent="0.2">
      <c r="P64321" s="76"/>
    </row>
    <row r="64322" spans="16:16" x14ac:dyDescent="0.2">
      <c r="P64322" s="76"/>
    </row>
    <row r="64323" spans="16:16" x14ac:dyDescent="0.2">
      <c r="P64323" s="76"/>
    </row>
    <row r="64324" spans="16:16" x14ac:dyDescent="0.2">
      <c r="P64324" s="76"/>
    </row>
    <row r="64325" spans="16:16" x14ac:dyDescent="0.2">
      <c r="P64325" s="76"/>
    </row>
    <row r="64326" spans="16:16" x14ac:dyDescent="0.2">
      <c r="P64326" s="76"/>
    </row>
    <row r="64327" spans="16:16" x14ac:dyDescent="0.2">
      <c r="P64327" s="76"/>
    </row>
    <row r="64328" spans="16:16" x14ac:dyDescent="0.2">
      <c r="P64328" s="76"/>
    </row>
    <row r="64329" spans="16:16" x14ac:dyDescent="0.2">
      <c r="P64329" s="76"/>
    </row>
    <row r="64330" spans="16:16" x14ac:dyDescent="0.2">
      <c r="P64330" s="76"/>
    </row>
    <row r="64331" spans="16:16" x14ac:dyDescent="0.2">
      <c r="P64331" s="76"/>
    </row>
    <row r="64332" spans="16:16" x14ac:dyDescent="0.2">
      <c r="P64332" s="76"/>
    </row>
    <row r="64333" spans="16:16" x14ac:dyDescent="0.2">
      <c r="P64333" s="76"/>
    </row>
    <row r="64334" spans="16:16" x14ac:dyDescent="0.2">
      <c r="P64334" s="76"/>
    </row>
    <row r="64335" spans="16:16" x14ac:dyDescent="0.2">
      <c r="P64335" s="76"/>
    </row>
    <row r="64336" spans="16:16" x14ac:dyDescent="0.2">
      <c r="P64336" s="76"/>
    </row>
    <row r="64337" spans="16:16" x14ac:dyDescent="0.2">
      <c r="P64337" s="76"/>
    </row>
    <row r="64338" spans="16:16" x14ac:dyDescent="0.2">
      <c r="P64338" s="76"/>
    </row>
    <row r="64339" spans="16:16" x14ac:dyDescent="0.2">
      <c r="P64339" s="76"/>
    </row>
    <row r="64340" spans="16:16" x14ac:dyDescent="0.2">
      <c r="P64340" s="76"/>
    </row>
    <row r="64341" spans="16:16" x14ac:dyDescent="0.2">
      <c r="P64341" s="76"/>
    </row>
    <row r="64342" spans="16:16" x14ac:dyDescent="0.2">
      <c r="P64342" s="76"/>
    </row>
    <row r="64343" spans="16:16" x14ac:dyDescent="0.2">
      <c r="P64343" s="76"/>
    </row>
    <row r="64344" spans="16:16" x14ac:dyDescent="0.2">
      <c r="P64344" s="76"/>
    </row>
    <row r="64345" spans="16:16" x14ac:dyDescent="0.2">
      <c r="P64345" s="76"/>
    </row>
    <row r="64346" spans="16:16" x14ac:dyDescent="0.2">
      <c r="P64346" s="76"/>
    </row>
    <row r="64347" spans="16:16" x14ac:dyDescent="0.2">
      <c r="P64347" s="76"/>
    </row>
    <row r="64348" spans="16:16" x14ac:dyDescent="0.2">
      <c r="P64348" s="76"/>
    </row>
    <row r="64349" spans="16:16" x14ac:dyDescent="0.2">
      <c r="P64349" s="76"/>
    </row>
    <row r="64350" spans="16:16" x14ac:dyDescent="0.2">
      <c r="P64350" s="76"/>
    </row>
    <row r="64351" spans="16:16" x14ac:dyDescent="0.2">
      <c r="P64351" s="76"/>
    </row>
    <row r="64352" spans="16:16" x14ac:dyDescent="0.2">
      <c r="P64352" s="76"/>
    </row>
    <row r="64353" spans="16:16" x14ac:dyDescent="0.2">
      <c r="P64353" s="76"/>
    </row>
    <row r="64354" spans="16:16" x14ac:dyDescent="0.2">
      <c r="P64354" s="76"/>
    </row>
    <row r="64355" spans="16:16" x14ac:dyDescent="0.2">
      <c r="P64355" s="76"/>
    </row>
    <row r="64356" spans="16:16" x14ac:dyDescent="0.2">
      <c r="P64356" s="76"/>
    </row>
    <row r="64357" spans="16:16" x14ac:dyDescent="0.2">
      <c r="P64357" s="76"/>
    </row>
    <row r="64358" spans="16:16" x14ac:dyDescent="0.2">
      <c r="P64358" s="76"/>
    </row>
    <row r="64359" spans="16:16" x14ac:dyDescent="0.2">
      <c r="P64359" s="76"/>
    </row>
    <row r="64360" spans="16:16" x14ac:dyDescent="0.2">
      <c r="P64360" s="76"/>
    </row>
    <row r="64361" spans="16:16" x14ac:dyDescent="0.2">
      <c r="P64361" s="76"/>
    </row>
    <row r="64362" spans="16:16" x14ac:dyDescent="0.2">
      <c r="P64362" s="76"/>
    </row>
    <row r="64363" spans="16:16" x14ac:dyDescent="0.2">
      <c r="P64363" s="76"/>
    </row>
    <row r="64364" spans="16:16" x14ac:dyDescent="0.2">
      <c r="P64364" s="76"/>
    </row>
    <row r="64365" spans="16:16" x14ac:dyDescent="0.2">
      <c r="P64365" s="76"/>
    </row>
    <row r="64366" spans="16:16" x14ac:dyDescent="0.2">
      <c r="P64366" s="76"/>
    </row>
    <row r="64367" spans="16:16" x14ac:dyDescent="0.2">
      <c r="P64367" s="76"/>
    </row>
    <row r="64368" spans="16:16" x14ac:dyDescent="0.2">
      <c r="P64368" s="76"/>
    </row>
    <row r="64369" spans="16:16" x14ac:dyDescent="0.2">
      <c r="P64369" s="76"/>
    </row>
    <row r="64370" spans="16:16" x14ac:dyDescent="0.2">
      <c r="P64370" s="76"/>
    </row>
    <row r="64371" spans="16:16" x14ac:dyDescent="0.2">
      <c r="P64371" s="76"/>
    </row>
    <row r="64372" spans="16:16" x14ac:dyDescent="0.2">
      <c r="P64372" s="76"/>
    </row>
    <row r="64373" spans="16:16" x14ac:dyDescent="0.2">
      <c r="P64373" s="76"/>
    </row>
    <row r="64374" spans="16:16" x14ac:dyDescent="0.2">
      <c r="P64374" s="76"/>
    </row>
    <row r="64375" spans="16:16" x14ac:dyDescent="0.2">
      <c r="P64375" s="76"/>
    </row>
    <row r="64376" spans="16:16" x14ac:dyDescent="0.2">
      <c r="P64376" s="76"/>
    </row>
    <row r="64377" spans="16:16" x14ac:dyDescent="0.2">
      <c r="P64377" s="76"/>
    </row>
    <row r="64378" spans="16:16" x14ac:dyDescent="0.2">
      <c r="P64378" s="76"/>
    </row>
    <row r="64379" spans="16:16" x14ac:dyDescent="0.2">
      <c r="P64379" s="76"/>
    </row>
    <row r="64380" spans="16:16" x14ac:dyDescent="0.2">
      <c r="P64380" s="76"/>
    </row>
    <row r="64381" spans="16:16" x14ac:dyDescent="0.2">
      <c r="P64381" s="76"/>
    </row>
    <row r="64382" spans="16:16" x14ac:dyDescent="0.2">
      <c r="P64382" s="76"/>
    </row>
    <row r="64383" spans="16:16" x14ac:dyDescent="0.2">
      <c r="P64383" s="76"/>
    </row>
    <row r="64384" spans="16:16" x14ac:dyDescent="0.2">
      <c r="P64384" s="76"/>
    </row>
    <row r="64385" spans="16:16" x14ac:dyDescent="0.2">
      <c r="P64385" s="76"/>
    </row>
    <row r="64386" spans="16:16" x14ac:dyDescent="0.2">
      <c r="P64386" s="76"/>
    </row>
    <row r="64387" spans="16:16" x14ac:dyDescent="0.2">
      <c r="P64387" s="76"/>
    </row>
    <row r="64388" spans="16:16" x14ac:dyDescent="0.2">
      <c r="P64388" s="76"/>
    </row>
    <row r="64389" spans="16:16" x14ac:dyDescent="0.2">
      <c r="P64389" s="76"/>
    </row>
    <row r="64390" spans="16:16" x14ac:dyDescent="0.2">
      <c r="P64390" s="76"/>
    </row>
    <row r="64391" spans="16:16" x14ac:dyDescent="0.2">
      <c r="P64391" s="76"/>
    </row>
    <row r="64392" spans="16:16" x14ac:dyDescent="0.2">
      <c r="P64392" s="76"/>
    </row>
    <row r="64393" spans="16:16" x14ac:dyDescent="0.2">
      <c r="P64393" s="76"/>
    </row>
    <row r="64394" spans="16:16" x14ac:dyDescent="0.2">
      <c r="P64394" s="76"/>
    </row>
    <row r="64395" spans="16:16" x14ac:dyDescent="0.2">
      <c r="P64395" s="76"/>
    </row>
    <row r="64396" spans="16:16" x14ac:dyDescent="0.2">
      <c r="P64396" s="76"/>
    </row>
    <row r="64397" spans="16:16" x14ac:dyDescent="0.2">
      <c r="P64397" s="76"/>
    </row>
    <row r="64398" spans="16:16" x14ac:dyDescent="0.2">
      <c r="P64398" s="76"/>
    </row>
    <row r="64399" spans="16:16" x14ac:dyDescent="0.2">
      <c r="P64399" s="76"/>
    </row>
    <row r="64400" spans="16:16" x14ac:dyDescent="0.2">
      <c r="P64400" s="76"/>
    </row>
    <row r="64401" spans="16:16" x14ac:dyDescent="0.2">
      <c r="P64401" s="76"/>
    </row>
    <row r="64402" spans="16:16" x14ac:dyDescent="0.2">
      <c r="P64402" s="76"/>
    </row>
    <row r="64403" spans="16:16" x14ac:dyDescent="0.2">
      <c r="P64403" s="76"/>
    </row>
    <row r="64404" spans="16:16" x14ac:dyDescent="0.2">
      <c r="P64404" s="76"/>
    </row>
    <row r="64405" spans="16:16" x14ac:dyDescent="0.2">
      <c r="P64405" s="76"/>
    </row>
    <row r="64406" spans="16:16" x14ac:dyDescent="0.2">
      <c r="P64406" s="76"/>
    </row>
    <row r="64407" spans="16:16" x14ac:dyDescent="0.2">
      <c r="P64407" s="76"/>
    </row>
    <row r="64408" spans="16:16" x14ac:dyDescent="0.2">
      <c r="P64408" s="76"/>
    </row>
    <row r="64409" spans="16:16" x14ac:dyDescent="0.2">
      <c r="P64409" s="76"/>
    </row>
    <row r="64410" spans="16:16" x14ac:dyDescent="0.2">
      <c r="P64410" s="76"/>
    </row>
    <row r="64411" spans="16:16" x14ac:dyDescent="0.2">
      <c r="P64411" s="76"/>
    </row>
    <row r="64412" spans="16:16" x14ac:dyDescent="0.2">
      <c r="P64412" s="76"/>
    </row>
    <row r="64413" spans="16:16" x14ac:dyDescent="0.2">
      <c r="P64413" s="76"/>
    </row>
    <row r="64414" spans="16:16" x14ac:dyDescent="0.2">
      <c r="P64414" s="76"/>
    </row>
    <row r="64415" spans="16:16" x14ac:dyDescent="0.2">
      <c r="P64415" s="76"/>
    </row>
    <row r="64416" spans="16:16" x14ac:dyDescent="0.2">
      <c r="P64416" s="76"/>
    </row>
    <row r="64417" spans="16:16" x14ac:dyDescent="0.2">
      <c r="P64417" s="76"/>
    </row>
    <row r="64418" spans="16:16" x14ac:dyDescent="0.2">
      <c r="P64418" s="76"/>
    </row>
    <row r="64419" spans="16:16" x14ac:dyDescent="0.2">
      <c r="P64419" s="76"/>
    </row>
    <row r="64420" spans="16:16" x14ac:dyDescent="0.2">
      <c r="P64420" s="76"/>
    </row>
    <row r="64421" spans="16:16" x14ac:dyDescent="0.2">
      <c r="P64421" s="76"/>
    </row>
    <row r="64422" spans="16:16" x14ac:dyDescent="0.2">
      <c r="P64422" s="76"/>
    </row>
    <row r="64423" spans="16:16" x14ac:dyDescent="0.2">
      <c r="P64423" s="76"/>
    </row>
    <row r="64424" spans="16:16" x14ac:dyDescent="0.2">
      <c r="P64424" s="76"/>
    </row>
    <row r="64425" spans="16:16" x14ac:dyDescent="0.2">
      <c r="P64425" s="76"/>
    </row>
    <row r="64426" spans="16:16" x14ac:dyDescent="0.2">
      <c r="P64426" s="76"/>
    </row>
    <row r="64427" spans="16:16" x14ac:dyDescent="0.2">
      <c r="P64427" s="76"/>
    </row>
    <row r="64428" spans="16:16" x14ac:dyDescent="0.2">
      <c r="P64428" s="76"/>
    </row>
    <row r="64429" spans="16:16" x14ac:dyDescent="0.2">
      <c r="P64429" s="76"/>
    </row>
    <row r="64430" spans="16:16" x14ac:dyDescent="0.2">
      <c r="P64430" s="76"/>
    </row>
    <row r="64431" spans="16:16" x14ac:dyDescent="0.2">
      <c r="P64431" s="76"/>
    </row>
    <row r="64432" spans="16:16" x14ac:dyDescent="0.2">
      <c r="P64432" s="76"/>
    </row>
    <row r="64433" spans="16:16" x14ac:dyDescent="0.2">
      <c r="P64433" s="76"/>
    </row>
    <row r="64434" spans="16:16" x14ac:dyDescent="0.2">
      <c r="P64434" s="76"/>
    </row>
    <row r="64435" spans="16:16" x14ac:dyDescent="0.2">
      <c r="P64435" s="76"/>
    </row>
    <row r="64436" spans="16:16" x14ac:dyDescent="0.2">
      <c r="P64436" s="76"/>
    </row>
    <row r="64437" spans="16:16" x14ac:dyDescent="0.2">
      <c r="P64437" s="76"/>
    </row>
    <row r="64438" spans="16:16" x14ac:dyDescent="0.2">
      <c r="P64438" s="76"/>
    </row>
    <row r="64439" spans="16:16" x14ac:dyDescent="0.2">
      <c r="P64439" s="76"/>
    </row>
    <row r="64440" spans="16:16" x14ac:dyDescent="0.2">
      <c r="P64440" s="76"/>
    </row>
    <row r="64441" spans="16:16" x14ac:dyDescent="0.2">
      <c r="P64441" s="76"/>
    </row>
    <row r="64442" spans="16:16" x14ac:dyDescent="0.2">
      <c r="P64442" s="76"/>
    </row>
    <row r="64443" spans="16:16" x14ac:dyDescent="0.2">
      <c r="P64443" s="76"/>
    </row>
    <row r="64444" spans="16:16" x14ac:dyDescent="0.2">
      <c r="P64444" s="76"/>
    </row>
    <row r="64445" spans="16:16" x14ac:dyDescent="0.2">
      <c r="P64445" s="76"/>
    </row>
    <row r="64446" spans="16:16" x14ac:dyDescent="0.2">
      <c r="P64446" s="76"/>
    </row>
    <row r="64447" spans="16:16" x14ac:dyDescent="0.2">
      <c r="P64447" s="76"/>
    </row>
    <row r="64448" spans="16:16" x14ac:dyDescent="0.2">
      <c r="P64448" s="76"/>
    </row>
    <row r="64449" spans="16:16" x14ac:dyDescent="0.2">
      <c r="P64449" s="76"/>
    </row>
    <row r="64450" spans="16:16" x14ac:dyDescent="0.2">
      <c r="P64450" s="76"/>
    </row>
    <row r="64451" spans="16:16" x14ac:dyDescent="0.2">
      <c r="P64451" s="76"/>
    </row>
    <row r="64452" spans="16:16" x14ac:dyDescent="0.2">
      <c r="P64452" s="76"/>
    </row>
    <row r="64453" spans="16:16" x14ac:dyDescent="0.2">
      <c r="P64453" s="76"/>
    </row>
    <row r="64454" spans="16:16" x14ac:dyDescent="0.2">
      <c r="P64454" s="76"/>
    </row>
    <row r="64455" spans="16:16" x14ac:dyDescent="0.2">
      <c r="P64455" s="76"/>
    </row>
    <row r="64456" spans="16:16" x14ac:dyDescent="0.2">
      <c r="P64456" s="76"/>
    </row>
    <row r="64457" spans="16:16" x14ac:dyDescent="0.2">
      <c r="P64457" s="76"/>
    </row>
    <row r="64458" spans="16:16" x14ac:dyDescent="0.2">
      <c r="P64458" s="76"/>
    </row>
    <row r="64459" spans="16:16" x14ac:dyDescent="0.2">
      <c r="P64459" s="76"/>
    </row>
    <row r="64460" spans="16:16" x14ac:dyDescent="0.2">
      <c r="P64460" s="76"/>
    </row>
    <row r="64461" spans="16:16" x14ac:dyDescent="0.2">
      <c r="P64461" s="76"/>
    </row>
    <row r="64462" spans="16:16" x14ac:dyDescent="0.2">
      <c r="P64462" s="76"/>
    </row>
    <row r="64463" spans="16:16" x14ac:dyDescent="0.2">
      <c r="P64463" s="76"/>
    </row>
    <row r="64464" spans="16:16" x14ac:dyDescent="0.2">
      <c r="P64464" s="76"/>
    </row>
    <row r="64465" spans="16:16" x14ac:dyDescent="0.2">
      <c r="P64465" s="76"/>
    </row>
    <row r="64466" spans="16:16" x14ac:dyDescent="0.2">
      <c r="P64466" s="76"/>
    </row>
    <row r="64467" spans="16:16" x14ac:dyDescent="0.2">
      <c r="P64467" s="76"/>
    </row>
    <row r="64468" spans="16:16" x14ac:dyDescent="0.2">
      <c r="P64468" s="76"/>
    </row>
    <row r="64469" spans="16:16" x14ac:dyDescent="0.2">
      <c r="P64469" s="76"/>
    </row>
    <row r="64470" spans="16:16" x14ac:dyDescent="0.2">
      <c r="P64470" s="76"/>
    </row>
    <row r="64471" spans="16:16" x14ac:dyDescent="0.2">
      <c r="P64471" s="76"/>
    </row>
    <row r="64472" spans="16:16" x14ac:dyDescent="0.2">
      <c r="P64472" s="76"/>
    </row>
    <row r="64473" spans="16:16" x14ac:dyDescent="0.2">
      <c r="P64473" s="76"/>
    </row>
    <row r="64474" spans="16:16" x14ac:dyDescent="0.2">
      <c r="P64474" s="76"/>
    </row>
    <row r="64475" spans="16:16" x14ac:dyDescent="0.2">
      <c r="P64475" s="76"/>
    </row>
    <row r="64476" spans="16:16" x14ac:dyDescent="0.2">
      <c r="P64476" s="76"/>
    </row>
    <row r="64477" spans="16:16" x14ac:dyDescent="0.2">
      <c r="P64477" s="76"/>
    </row>
    <row r="64478" spans="16:16" x14ac:dyDescent="0.2">
      <c r="P64478" s="76"/>
    </row>
    <row r="64479" spans="16:16" x14ac:dyDescent="0.2">
      <c r="P64479" s="76"/>
    </row>
    <row r="64480" spans="16:16" x14ac:dyDescent="0.2">
      <c r="P64480" s="76"/>
    </row>
    <row r="64481" spans="16:16" x14ac:dyDescent="0.2">
      <c r="P64481" s="76"/>
    </row>
    <row r="64482" spans="16:16" x14ac:dyDescent="0.2">
      <c r="P64482" s="76"/>
    </row>
    <row r="64483" spans="16:16" x14ac:dyDescent="0.2">
      <c r="P64483" s="76"/>
    </row>
    <row r="64484" spans="16:16" x14ac:dyDescent="0.2">
      <c r="P64484" s="76"/>
    </row>
    <row r="64485" spans="16:16" x14ac:dyDescent="0.2">
      <c r="P64485" s="76"/>
    </row>
    <row r="64486" spans="16:16" x14ac:dyDescent="0.2">
      <c r="P64486" s="76"/>
    </row>
    <row r="64487" spans="16:16" x14ac:dyDescent="0.2">
      <c r="P64487" s="76"/>
    </row>
    <row r="64488" spans="16:16" x14ac:dyDescent="0.2">
      <c r="P64488" s="76"/>
    </row>
    <row r="64489" spans="16:16" x14ac:dyDescent="0.2">
      <c r="P64489" s="76"/>
    </row>
    <row r="64490" spans="16:16" x14ac:dyDescent="0.2">
      <c r="P64490" s="76"/>
    </row>
    <row r="64491" spans="16:16" x14ac:dyDescent="0.2">
      <c r="P64491" s="76"/>
    </row>
    <row r="64492" spans="16:16" x14ac:dyDescent="0.2">
      <c r="P64492" s="76"/>
    </row>
    <row r="64493" spans="16:16" x14ac:dyDescent="0.2">
      <c r="P64493" s="76"/>
    </row>
    <row r="64494" spans="16:16" x14ac:dyDescent="0.2">
      <c r="P64494" s="76"/>
    </row>
    <row r="64495" spans="16:16" x14ac:dyDescent="0.2">
      <c r="P64495" s="76"/>
    </row>
    <row r="64496" spans="16:16" x14ac:dyDescent="0.2">
      <c r="P64496" s="76"/>
    </row>
    <row r="64497" spans="16:16" x14ac:dyDescent="0.2">
      <c r="P64497" s="76"/>
    </row>
    <row r="64498" spans="16:16" x14ac:dyDescent="0.2">
      <c r="P64498" s="76"/>
    </row>
    <row r="64499" spans="16:16" x14ac:dyDescent="0.2">
      <c r="P64499" s="76"/>
    </row>
    <row r="64500" spans="16:16" x14ac:dyDescent="0.2">
      <c r="P64500" s="76"/>
    </row>
    <row r="64501" spans="16:16" x14ac:dyDescent="0.2">
      <c r="P64501" s="76"/>
    </row>
    <row r="64502" spans="16:16" x14ac:dyDescent="0.2">
      <c r="P64502" s="76"/>
    </row>
    <row r="64503" spans="16:16" x14ac:dyDescent="0.2">
      <c r="P64503" s="76"/>
    </row>
    <row r="64504" spans="16:16" x14ac:dyDescent="0.2">
      <c r="P64504" s="76"/>
    </row>
    <row r="64505" spans="16:16" x14ac:dyDescent="0.2">
      <c r="P64505" s="76"/>
    </row>
    <row r="64506" spans="16:16" x14ac:dyDescent="0.2">
      <c r="P64506" s="76"/>
    </row>
    <row r="64507" spans="16:16" x14ac:dyDescent="0.2">
      <c r="P64507" s="76"/>
    </row>
    <row r="64508" spans="16:16" x14ac:dyDescent="0.2">
      <c r="P64508" s="76"/>
    </row>
    <row r="64509" spans="16:16" x14ac:dyDescent="0.2">
      <c r="P64509" s="76"/>
    </row>
    <row r="64510" spans="16:16" x14ac:dyDescent="0.2">
      <c r="P64510" s="76"/>
    </row>
    <row r="64511" spans="16:16" x14ac:dyDescent="0.2">
      <c r="P64511" s="76"/>
    </row>
    <row r="64512" spans="16:16" x14ac:dyDescent="0.2">
      <c r="P64512" s="76"/>
    </row>
    <row r="64513" spans="16:16" x14ac:dyDescent="0.2">
      <c r="P64513" s="76"/>
    </row>
    <row r="64514" spans="16:16" x14ac:dyDescent="0.2">
      <c r="P64514" s="76"/>
    </row>
    <row r="64515" spans="16:16" x14ac:dyDescent="0.2">
      <c r="P64515" s="76"/>
    </row>
    <row r="64516" spans="16:16" x14ac:dyDescent="0.2">
      <c r="P64516" s="76"/>
    </row>
    <row r="64517" spans="16:16" x14ac:dyDescent="0.2">
      <c r="P64517" s="76"/>
    </row>
    <row r="64518" spans="16:16" x14ac:dyDescent="0.2">
      <c r="P64518" s="76"/>
    </row>
    <row r="64519" spans="16:16" x14ac:dyDescent="0.2">
      <c r="P64519" s="76"/>
    </row>
    <row r="64520" spans="16:16" x14ac:dyDescent="0.2">
      <c r="P64520" s="76"/>
    </row>
    <row r="64521" spans="16:16" x14ac:dyDescent="0.2">
      <c r="P64521" s="76"/>
    </row>
    <row r="64522" spans="16:16" x14ac:dyDescent="0.2">
      <c r="P64522" s="76"/>
    </row>
    <row r="64523" spans="16:16" x14ac:dyDescent="0.2">
      <c r="P64523" s="76"/>
    </row>
    <row r="64524" spans="16:16" x14ac:dyDescent="0.2">
      <c r="P64524" s="76"/>
    </row>
    <row r="64525" spans="16:16" x14ac:dyDescent="0.2">
      <c r="P64525" s="76"/>
    </row>
    <row r="64526" spans="16:16" x14ac:dyDescent="0.2">
      <c r="P64526" s="76"/>
    </row>
    <row r="64527" spans="16:16" x14ac:dyDescent="0.2">
      <c r="P64527" s="76"/>
    </row>
    <row r="64528" spans="16:16" x14ac:dyDescent="0.2">
      <c r="P64528" s="76"/>
    </row>
    <row r="64529" spans="16:16" x14ac:dyDescent="0.2">
      <c r="P64529" s="76"/>
    </row>
    <row r="64530" spans="16:16" x14ac:dyDescent="0.2">
      <c r="P64530" s="76"/>
    </row>
    <row r="64531" spans="16:16" x14ac:dyDescent="0.2">
      <c r="P64531" s="76"/>
    </row>
    <row r="64532" spans="16:16" x14ac:dyDescent="0.2">
      <c r="P64532" s="76"/>
    </row>
    <row r="64533" spans="16:16" x14ac:dyDescent="0.2">
      <c r="P64533" s="76"/>
    </row>
    <row r="64534" spans="16:16" x14ac:dyDescent="0.2">
      <c r="P64534" s="76"/>
    </row>
    <row r="64535" spans="16:16" x14ac:dyDescent="0.2">
      <c r="P64535" s="76"/>
    </row>
    <row r="64536" spans="16:16" x14ac:dyDescent="0.2">
      <c r="P64536" s="76"/>
    </row>
    <row r="64537" spans="16:16" x14ac:dyDescent="0.2">
      <c r="P64537" s="76"/>
    </row>
    <row r="64538" spans="16:16" x14ac:dyDescent="0.2">
      <c r="P64538" s="76"/>
    </row>
    <row r="64539" spans="16:16" x14ac:dyDescent="0.2">
      <c r="P64539" s="76"/>
    </row>
    <row r="64540" spans="16:16" x14ac:dyDescent="0.2">
      <c r="P64540" s="76"/>
    </row>
    <row r="64541" spans="16:16" x14ac:dyDescent="0.2">
      <c r="P64541" s="76"/>
    </row>
    <row r="64542" spans="16:16" x14ac:dyDescent="0.2">
      <c r="P64542" s="76"/>
    </row>
    <row r="64543" spans="16:16" x14ac:dyDescent="0.2">
      <c r="P64543" s="76"/>
    </row>
    <row r="64544" spans="16:16" x14ac:dyDescent="0.2">
      <c r="P64544" s="76"/>
    </row>
    <row r="64545" spans="16:16" x14ac:dyDescent="0.2">
      <c r="P64545" s="76"/>
    </row>
    <row r="64546" spans="16:16" x14ac:dyDescent="0.2">
      <c r="P64546" s="76"/>
    </row>
    <row r="64547" spans="16:16" x14ac:dyDescent="0.2">
      <c r="P64547" s="76"/>
    </row>
    <row r="64548" spans="16:16" x14ac:dyDescent="0.2">
      <c r="P64548" s="76"/>
    </row>
    <row r="64549" spans="16:16" x14ac:dyDescent="0.2">
      <c r="P64549" s="76"/>
    </row>
    <row r="64550" spans="16:16" x14ac:dyDescent="0.2">
      <c r="P64550" s="76"/>
    </row>
    <row r="64551" spans="16:16" x14ac:dyDescent="0.2">
      <c r="P64551" s="76"/>
    </row>
    <row r="64552" spans="16:16" x14ac:dyDescent="0.2">
      <c r="P64552" s="76"/>
    </row>
    <row r="64553" spans="16:16" x14ac:dyDescent="0.2">
      <c r="P64553" s="76"/>
    </row>
    <row r="64554" spans="16:16" x14ac:dyDescent="0.2">
      <c r="P64554" s="76"/>
    </row>
    <row r="64555" spans="16:16" x14ac:dyDescent="0.2">
      <c r="P64555" s="76"/>
    </row>
    <row r="64556" spans="16:16" x14ac:dyDescent="0.2">
      <c r="P64556" s="76"/>
    </row>
    <row r="64557" spans="16:16" x14ac:dyDescent="0.2">
      <c r="P64557" s="76"/>
    </row>
    <row r="64558" spans="16:16" x14ac:dyDescent="0.2">
      <c r="P64558" s="76"/>
    </row>
    <row r="64559" spans="16:16" x14ac:dyDescent="0.2">
      <c r="P64559" s="76"/>
    </row>
    <row r="64560" spans="16:16" x14ac:dyDescent="0.2">
      <c r="P64560" s="76"/>
    </row>
    <row r="64561" spans="16:16" x14ac:dyDescent="0.2">
      <c r="P64561" s="76"/>
    </row>
    <row r="64562" spans="16:16" x14ac:dyDescent="0.2">
      <c r="P64562" s="76"/>
    </row>
    <row r="64563" spans="16:16" x14ac:dyDescent="0.2">
      <c r="P64563" s="76"/>
    </row>
    <row r="64564" spans="16:16" x14ac:dyDescent="0.2">
      <c r="P64564" s="76"/>
    </row>
    <row r="64565" spans="16:16" x14ac:dyDescent="0.2">
      <c r="P64565" s="76"/>
    </row>
    <row r="64566" spans="16:16" x14ac:dyDescent="0.2">
      <c r="P64566" s="76"/>
    </row>
    <row r="64567" spans="16:16" x14ac:dyDescent="0.2">
      <c r="P64567" s="76"/>
    </row>
    <row r="64568" spans="16:16" x14ac:dyDescent="0.2">
      <c r="P64568" s="76"/>
    </row>
    <row r="64569" spans="16:16" x14ac:dyDescent="0.2">
      <c r="P64569" s="76"/>
    </row>
    <row r="64570" spans="16:16" x14ac:dyDescent="0.2">
      <c r="P64570" s="76"/>
    </row>
    <row r="64571" spans="16:16" x14ac:dyDescent="0.2">
      <c r="P64571" s="76"/>
    </row>
    <row r="64572" spans="16:16" x14ac:dyDescent="0.2">
      <c r="P64572" s="76"/>
    </row>
    <row r="64573" spans="16:16" x14ac:dyDescent="0.2">
      <c r="P64573" s="76"/>
    </row>
    <row r="64574" spans="16:16" x14ac:dyDescent="0.2">
      <c r="P64574" s="76"/>
    </row>
    <row r="64575" spans="16:16" x14ac:dyDescent="0.2">
      <c r="P64575" s="76"/>
    </row>
    <row r="64576" spans="16:16" x14ac:dyDescent="0.2">
      <c r="P64576" s="76"/>
    </row>
    <row r="64577" spans="16:16" x14ac:dyDescent="0.2">
      <c r="P64577" s="76"/>
    </row>
    <row r="64578" spans="16:16" x14ac:dyDescent="0.2">
      <c r="P64578" s="76"/>
    </row>
    <row r="64579" spans="16:16" x14ac:dyDescent="0.2">
      <c r="P64579" s="76"/>
    </row>
    <row r="64580" spans="16:16" x14ac:dyDescent="0.2">
      <c r="P64580" s="76"/>
    </row>
    <row r="64581" spans="16:16" x14ac:dyDescent="0.2">
      <c r="P64581" s="76"/>
    </row>
    <row r="64582" spans="16:16" x14ac:dyDescent="0.2">
      <c r="P64582" s="76"/>
    </row>
    <row r="64583" spans="16:16" x14ac:dyDescent="0.2">
      <c r="P64583" s="76"/>
    </row>
    <row r="64584" spans="16:16" x14ac:dyDescent="0.2">
      <c r="P64584" s="76"/>
    </row>
    <row r="64585" spans="16:16" x14ac:dyDescent="0.2">
      <c r="P64585" s="76"/>
    </row>
    <row r="64586" spans="16:16" x14ac:dyDescent="0.2">
      <c r="P64586" s="76"/>
    </row>
    <row r="64587" spans="16:16" x14ac:dyDescent="0.2">
      <c r="P64587" s="76"/>
    </row>
    <row r="64588" spans="16:16" x14ac:dyDescent="0.2">
      <c r="P64588" s="76"/>
    </row>
    <row r="64589" spans="16:16" x14ac:dyDescent="0.2">
      <c r="P64589" s="76"/>
    </row>
    <row r="64590" spans="16:16" x14ac:dyDescent="0.2">
      <c r="P64590" s="76"/>
    </row>
    <row r="64591" spans="16:16" x14ac:dyDescent="0.2">
      <c r="P64591" s="76"/>
    </row>
    <row r="64592" spans="16:16" x14ac:dyDescent="0.2">
      <c r="P64592" s="76"/>
    </row>
    <row r="64593" spans="16:16" x14ac:dyDescent="0.2">
      <c r="P64593" s="76"/>
    </row>
    <row r="64594" spans="16:16" x14ac:dyDescent="0.2">
      <c r="P64594" s="76"/>
    </row>
    <row r="64595" spans="16:16" x14ac:dyDescent="0.2">
      <c r="P64595" s="76"/>
    </row>
    <row r="64596" spans="16:16" x14ac:dyDescent="0.2">
      <c r="P64596" s="76"/>
    </row>
    <row r="64597" spans="16:16" x14ac:dyDescent="0.2">
      <c r="P64597" s="76"/>
    </row>
    <row r="64598" spans="16:16" x14ac:dyDescent="0.2">
      <c r="P64598" s="76"/>
    </row>
    <row r="64599" spans="16:16" x14ac:dyDescent="0.2">
      <c r="P64599" s="76"/>
    </row>
    <row r="64600" spans="16:16" x14ac:dyDescent="0.2">
      <c r="P64600" s="76"/>
    </row>
    <row r="64601" spans="16:16" x14ac:dyDescent="0.2">
      <c r="P64601" s="76"/>
    </row>
    <row r="64602" spans="16:16" x14ac:dyDescent="0.2">
      <c r="P64602" s="76"/>
    </row>
    <row r="64603" spans="16:16" x14ac:dyDescent="0.2">
      <c r="P64603" s="76"/>
    </row>
    <row r="64604" spans="16:16" x14ac:dyDescent="0.2">
      <c r="P64604" s="76"/>
    </row>
    <row r="64605" spans="16:16" x14ac:dyDescent="0.2">
      <c r="P64605" s="76"/>
    </row>
    <row r="64606" spans="16:16" x14ac:dyDescent="0.2">
      <c r="P64606" s="76"/>
    </row>
    <row r="64607" spans="16:16" x14ac:dyDescent="0.2">
      <c r="P64607" s="76"/>
    </row>
    <row r="64608" spans="16:16" x14ac:dyDescent="0.2">
      <c r="P64608" s="76"/>
    </row>
    <row r="64609" spans="16:16" x14ac:dyDescent="0.2">
      <c r="P64609" s="76"/>
    </row>
    <row r="64610" spans="16:16" x14ac:dyDescent="0.2">
      <c r="P64610" s="76"/>
    </row>
    <row r="64611" spans="16:16" x14ac:dyDescent="0.2">
      <c r="P64611" s="76"/>
    </row>
    <row r="64612" spans="16:16" x14ac:dyDescent="0.2">
      <c r="P64612" s="76"/>
    </row>
    <row r="64613" spans="16:16" x14ac:dyDescent="0.2">
      <c r="P64613" s="76"/>
    </row>
    <row r="64614" spans="16:16" x14ac:dyDescent="0.2">
      <c r="P64614" s="76"/>
    </row>
    <row r="64615" spans="16:16" x14ac:dyDescent="0.2">
      <c r="P64615" s="76"/>
    </row>
    <row r="64616" spans="16:16" x14ac:dyDescent="0.2">
      <c r="P64616" s="76"/>
    </row>
    <row r="64617" spans="16:16" x14ac:dyDescent="0.2">
      <c r="P64617" s="76"/>
    </row>
    <row r="64618" spans="16:16" x14ac:dyDescent="0.2">
      <c r="P64618" s="76"/>
    </row>
    <row r="64619" spans="16:16" x14ac:dyDescent="0.2">
      <c r="P64619" s="76"/>
    </row>
    <row r="64620" spans="16:16" x14ac:dyDescent="0.2">
      <c r="P64620" s="76"/>
    </row>
    <row r="64621" spans="16:16" x14ac:dyDescent="0.2">
      <c r="P64621" s="76"/>
    </row>
    <row r="64622" spans="16:16" x14ac:dyDescent="0.2">
      <c r="P64622" s="76"/>
    </row>
    <row r="64623" spans="16:16" x14ac:dyDescent="0.2">
      <c r="P64623" s="76"/>
    </row>
    <row r="64624" spans="16:16" x14ac:dyDescent="0.2">
      <c r="P64624" s="76"/>
    </row>
    <row r="64625" spans="16:16" x14ac:dyDescent="0.2">
      <c r="P64625" s="76"/>
    </row>
    <row r="64626" spans="16:16" x14ac:dyDescent="0.2">
      <c r="P64626" s="76"/>
    </row>
    <row r="64627" spans="16:16" x14ac:dyDescent="0.2">
      <c r="P64627" s="76"/>
    </row>
    <row r="64628" spans="16:16" x14ac:dyDescent="0.2">
      <c r="P64628" s="76"/>
    </row>
    <row r="64629" spans="16:16" x14ac:dyDescent="0.2">
      <c r="P64629" s="76"/>
    </row>
    <row r="64630" spans="16:16" x14ac:dyDescent="0.2">
      <c r="P64630" s="76"/>
    </row>
    <row r="64631" spans="16:16" x14ac:dyDescent="0.2">
      <c r="P64631" s="76"/>
    </row>
    <row r="64632" spans="16:16" x14ac:dyDescent="0.2">
      <c r="P64632" s="76"/>
    </row>
    <row r="64633" spans="16:16" x14ac:dyDescent="0.2">
      <c r="P64633" s="76"/>
    </row>
    <row r="64634" spans="16:16" x14ac:dyDescent="0.2">
      <c r="P64634" s="76"/>
    </row>
    <row r="64635" spans="16:16" x14ac:dyDescent="0.2">
      <c r="P64635" s="76"/>
    </row>
    <row r="64636" spans="16:16" x14ac:dyDescent="0.2">
      <c r="P64636" s="76"/>
    </row>
    <row r="64637" spans="16:16" x14ac:dyDescent="0.2">
      <c r="P64637" s="76"/>
    </row>
    <row r="64638" spans="16:16" x14ac:dyDescent="0.2">
      <c r="P64638" s="76"/>
    </row>
    <row r="64639" spans="16:16" x14ac:dyDescent="0.2">
      <c r="P64639" s="76"/>
    </row>
    <row r="64640" spans="16:16" x14ac:dyDescent="0.2">
      <c r="P64640" s="76"/>
    </row>
    <row r="64641" spans="16:16" x14ac:dyDescent="0.2">
      <c r="P64641" s="76"/>
    </row>
    <row r="64642" spans="16:16" x14ac:dyDescent="0.2">
      <c r="P64642" s="76"/>
    </row>
    <row r="64643" spans="16:16" x14ac:dyDescent="0.2">
      <c r="P64643" s="76"/>
    </row>
    <row r="64644" spans="16:16" x14ac:dyDescent="0.2">
      <c r="P64644" s="76"/>
    </row>
    <row r="64645" spans="16:16" x14ac:dyDescent="0.2">
      <c r="P64645" s="76"/>
    </row>
    <row r="64646" spans="16:16" x14ac:dyDescent="0.2">
      <c r="P64646" s="76"/>
    </row>
    <row r="64647" spans="16:16" x14ac:dyDescent="0.2">
      <c r="P64647" s="76"/>
    </row>
    <row r="64648" spans="16:16" x14ac:dyDescent="0.2">
      <c r="P64648" s="76"/>
    </row>
    <row r="64649" spans="16:16" x14ac:dyDescent="0.2">
      <c r="P64649" s="76"/>
    </row>
    <row r="64650" spans="16:16" x14ac:dyDescent="0.2">
      <c r="P64650" s="76"/>
    </row>
    <row r="64651" spans="16:16" x14ac:dyDescent="0.2">
      <c r="P64651" s="76"/>
    </row>
    <row r="64652" spans="16:16" x14ac:dyDescent="0.2">
      <c r="P64652" s="76"/>
    </row>
    <row r="64653" spans="16:16" x14ac:dyDescent="0.2">
      <c r="P64653" s="76"/>
    </row>
    <row r="64654" spans="16:16" x14ac:dyDescent="0.2">
      <c r="P64654" s="76"/>
    </row>
    <row r="64655" spans="16:16" x14ac:dyDescent="0.2">
      <c r="P64655" s="76"/>
    </row>
    <row r="64656" spans="16:16" x14ac:dyDescent="0.2">
      <c r="P64656" s="76"/>
    </row>
    <row r="64657" spans="16:16" x14ac:dyDescent="0.2">
      <c r="P64657" s="76"/>
    </row>
    <row r="64658" spans="16:16" x14ac:dyDescent="0.2">
      <c r="P64658" s="76"/>
    </row>
    <row r="64659" spans="16:16" x14ac:dyDescent="0.2">
      <c r="P64659" s="76"/>
    </row>
    <row r="64660" spans="16:16" x14ac:dyDescent="0.2">
      <c r="P64660" s="76"/>
    </row>
    <row r="64661" spans="16:16" x14ac:dyDescent="0.2">
      <c r="P64661" s="76"/>
    </row>
    <row r="64662" spans="16:16" x14ac:dyDescent="0.2">
      <c r="P64662" s="76"/>
    </row>
    <row r="64663" spans="16:16" x14ac:dyDescent="0.2">
      <c r="P64663" s="76"/>
    </row>
    <row r="64664" spans="16:16" x14ac:dyDescent="0.2">
      <c r="P64664" s="76"/>
    </row>
    <row r="64665" spans="16:16" x14ac:dyDescent="0.2">
      <c r="P64665" s="76"/>
    </row>
    <row r="64666" spans="16:16" x14ac:dyDescent="0.2">
      <c r="P64666" s="76"/>
    </row>
    <row r="64667" spans="16:16" x14ac:dyDescent="0.2">
      <c r="P64667" s="76"/>
    </row>
    <row r="64668" spans="16:16" x14ac:dyDescent="0.2">
      <c r="P64668" s="76"/>
    </row>
    <row r="64669" spans="16:16" x14ac:dyDescent="0.2">
      <c r="P64669" s="76"/>
    </row>
    <row r="64670" spans="16:16" x14ac:dyDescent="0.2">
      <c r="P64670" s="76"/>
    </row>
    <row r="64671" spans="16:16" x14ac:dyDescent="0.2">
      <c r="P64671" s="76"/>
    </row>
    <row r="64672" spans="16:16" x14ac:dyDescent="0.2">
      <c r="P64672" s="76"/>
    </row>
    <row r="64673" spans="16:16" x14ac:dyDescent="0.2">
      <c r="P64673" s="76"/>
    </row>
    <row r="64674" spans="16:16" x14ac:dyDescent="0.2">
      <c r="P64674" s="76"/>
    </row>
    <row r="64675" spans="16:16" x14ac:dyDescent="0.2">
      <c r="P64675" s="76"/>
    </row>
    <row r="64676" spans="16:16" x14ac:dyDescent="0.2">
      <c r="P64676" s="76"/>
    </row>
    <row r="64677" spans="16:16" x14ac:dyDescent="0.2">
      <c r="P64677" s="76"/>
    </row>
    <row r="64678" spans="16:16" x14ac:dyDescent="0.2">
      <c r="P64678" s="76"/>
    </row>
    <row r="64679" spans="16:16" x14ac:dyDescent="0.2">
      <c r="P64679" s="76"/>
    </row>
    <row r="64680" spans="16:16" x14ac:dyDescent="0.2">
      <c r="P64680" s="76"/>
    </row>
    <row r="64681" spans="16:16" x14ac:dyDescent="0.2">
      <c r="P64681" s="76"/>
    </row>
    <row r="64682" spans="16:16" x14ac:dyDescent="0.2">
      <c r="P64682" s="76"/>
    </row>
    <row r="64683" spans="16:16" x14ac:dyDescent="0.2">
      <c r="P64683" s="76"/>
    </row>
    <row r="64684" spans="16:16" x14ac:dyDescent="0.2">
      <c r="P64684" s="76"/>
    </row>
    <row r="64685" spans="16:16" x14ac:dyDescent="0.2">
      <c r="P64685" s="76"/>
    </row>
    <row r="64686" spans="16:16" x14ac:dyDescent="0.2">
      <c r="P64686" s="76"/>
    </row>
    <row r="64687" spans="16:16" x14ac:dyDescent="0.2">
      <c r="P64687" s="76"/>
    </row>
    <row r="64688" spans="16:16" x14ac:dyDescent="0.2">
      <c r="P64688" s="76"/>
    </row>
    <row r="64689" spans="16:16" x14ac:dyDescent="0.2">
      <c r="P64689" s="76"/>
    </row>
    <row r="64690" spans="16:16" x14ac:dyDescent="0.2">
      <c r="P64690" s="76"/>
    </row>
    <row r="64691" spans="16:16" x14ac:dyDescent="0.2">
      <c r="P64691" s="76"/>
    </row>
    <row r="64692" spans="16:16" x14ac:dyDescent="0.2">
      <c r="P64692" s="76"/>
    </row>
    <row r="64693" spans="16:16" x14ac:dyDescent="0.2">
      <c r="P64693" s="76"/>
    </row>
    <row r="64694" spans="16:16" x14ac:dyDescent="0.2">
      <c r="P64694" s="76"/>
    </row>
    <row r="64695" spans="16:16" x14ac:dyDescent="0.2">
      <c r="P64695" s="76"/>
    </row>
    <row r="64696" spans="16:16" x14ac:dyDescent="0.2">
      <c r="P64696" s="76"/>
    </row>
    <row r="64697" spans="16:16" x14ac:dyDescent="0.2">
      <c r="P64697" s="76"/>
    </row>
    <row r="64698" spans="16:16" x14ac:dyDescent="0.2">
      <c r="P64698" s="76"/>
    </row>
    <row r="64699" spans="16:16" x14ac:dyDescent="0.2">
      <c r="P64699" s="76"/>
    </row>
    <row r="64700" spans="16:16" x14ac:dyDescent="0.2">
      <c r="P64700" s="76"/>
    </row>
    <row r="64701" spans="16:16" x14ac:dyDescent="0.2">
      <c r="P64701" s="76"/>
    </row>
    <row r="64702" spans="16:16" x14ac:dyDescent="0.2">
      <c r="P64702" s="76"/>
    </row>
    <row r="64703" spans="16:16" x14ac:dyDescent="0.2">
      <c r="P64703" s="76"/>
    </row>
    <row r="64704" spans="16:16" x14ac:dyDescent="0.2">
      <c r="P64704" s="76"/>
    </row>
    <row r="64705" spans="16:16" x14ac:dyDescent="0.2">
      <c r="P64705" s="76"/>
    </row>
    <row r="64706" spans="16:16" x14ac:dyDescent="0.2">
      <c r="P64706" s="76"/>
    </row>
    <row r="64707" spans="16:16" x14ac:dyDescent="0.2">
      <c r="P64707" s="76"/>
    </row>
    <row r="64708" spans="16:16" x14ac:dyDescent="0.2">
      <c r="P64708" s="76"/>
    </row>
    <row r="64709" spans="16:16" x14ac:dyDescent="0.2">
      <c r="P64709" s="76"/>
    </row>
    <row r="64710" spans="16:16" x14ac:dyDescent="0.2">
      <c r="P64710" s="76"/>
    </row>
    <row r="64711" spans="16:16" x14ac:dyDescent="0.2">
      <c r="P64711" s="76"/>
    </row>
    <row r="64712" spans="16:16" x14ac:dyDescent="0.2">
      <c r="P64712" s="76"/>
    </row>
    <row r="64713" spans="16:16" x14ac:dyDescent="0.2">
      <c r="P64713" s="76"/>
    </row>
    <row r="64714" spans="16:16" x14ac:dyDescent="0.2">
      <c r="P64714" s="76"/>
    </row>
    <row r="64715" spans="16:16" x14ac:dyDescent="0.2">
      <c r="P64715" s="76"/>
    </row>
    <row r="64716" spans="16:16" x14ac:dyDescent="0.2">
      <c r="P64716" s="76"/>
    </row>
    <row r="64717" spans="16:16" x14ac:dyDescent="0.2">
      <c r="P64717" s="76"/>
    </row>
    <row r="64718" spans="16:16" x14ac:dyDescent="0.2">
      <c r="P64718" s="76"/>
    </row>
    <row r="64719" spans="16:16" x14ac:dyDescent="0.2">
      <c r="P64719" s="76"/>
    </row>
    <row r="64720" spans="16:16" x14ac:dyDescent="0.2">
      <c r="P64720" s="76"/>
    </row>
    <row r="64721" spans="16:16" x14ac:dyDescent="0.2">
      <c r="P64721" s="76"/>
    </row>
    <row r="64722" spans="16:16" x14ac:dyDescent="0.2">
      <c r="P64722" s="76"/>
    </row>
    <row r="64723" spans="16:16" x14ac:dyDescent="0.2">
      <c r="P64723" s="76"/>
    </row>
    <row r="64724" spans="16:16" x14ac:dyDescent="0.2">
      <c r="P64724" s="76"/>
    </row>
    <row r="64725" spans="16:16" x14ac:dyDescent="0.2">
      <c r="P64725" s="76"/>
    </row>
    <row r="64726" spans="16:16" x14ac:dyDescent="0.2">
      <c r="P64726" s="76"/>
    </row>
    <row r="64727" spans="16:16" x14ac:dyDescent="0.2">
      <c r="P64727" s="76"/>
    </row>
    <row r="64728" spans="16:16" x14ac:dyDescent="0.2">
      <c r="P64728" s="76"/>
    </row>
    <row r="64729" spans="16:16" x14ac:dyDescent="0.2">
      <c r="P64729" s="76"/>
    </row>
    <row r="64730" spans="16:16" x14ac:dyDescent="0.2">
      <c r="P64730" s="76"/>
    </row>
    <row r="64731" spans="16:16" x14ac:dyDescent="0.2">
      <c r="P64731" s="76"/>
    </row>
    <row r="64732" spans="16:16" x14ac:dyDescent="0.2">
      <c r="P64732" s="76"/>
    </row>
    <row r="64733" spans="16:16" x14ac:dyDescent="0.2">
      <c r="P64733" s="76"/>
    </row>
    <row r="64734" spans="16:16" x14ac:dyDescent="0.2">
      <c r="P64734" s="76"/>
    </row>
    <row r="64735" spans="16:16" x14ac:dyDescent="0.2">
      <c r="P64735" s="76"/>
    </row>
    <row r="64736" spans="16:16" x14ac:dyDescent="0.2">
      <c r="P64736" s="76"/>
    </row>
    <row r="64737" spans="16:16" x14ac:dyDescent="0.2">
      <c r="P64737" s="76"/>
    </row>
    <row r="64738" spans="16:16" x14ac:dyDescent="0.2">
      <c r="P64738" s="76"/>
    </row>
    <row r="64739" spans="16:16" x14ac:dyDescent="0.2">
      <c r="P64739" s="76"/>
    </row>
    <row r="64740" spans="16:16" x14ac:dyDescent="0.2">
      <c r="P64740" s="76"/>
    </row>
    <row r="64741" spans="16:16" x14ac:dyDescent="0.2">
      <c r="P64741" s="76"/>
    </row>
    <row r="64742" spans="16:16" x14ac:dyDescent="0.2">
      <c r="P64742" s="76"/>
    </row>
    <row r="64743" spans="16:16" x14ac:dyDescent="0.2">
      <c r="P64743" s="76"/>
    </row>
    <row r="64744" spans="16:16" x14ac:dyDescent="0.2">
      <c r="P64744" s="76"/>
    </row>
    <row r="64745" spans="16:16" x14ac:dyDescent="0.2">
      <c r="P64745" s="76"/>
    </row>
    <row r="64746" spans="16:16" x14ac:dyDescent="0.2">
      <c r="P64746" s="76"/>
    </row>
    <row r="64747" spans="16:16" x14ac:dyDescent="0.2">
      <c r="P64747" s="76"/>
    </row>
    <row r="64748" spans="16:16" x14ac:dyDescent="0.2">
      <c r="P64748" s="76"/>
    </row>
    <row r="64749" spans="16:16" x14ac:dyDescent="0.2">
      <c r="P64749" s="76"/>
    </row>
    <row r="64750" spans="16:16" x14ac:dyDescent="0.2">
      <c r="P64750" s="76"/>
    </row>
    <row r="64751" spans="16:16" x14ac:dyDescent="0.2">
      <c r="P64751" s="76"/>
    </row>
    <row r="64752" spans="16:16" x14ac:dyDescent="0.2">
      <c r="P64752" s="76"/>
    </row>
    <row r="64753" spans="16:16" x14ac:dyDescent="0.2">
      <c r="P64753" s="76"/>
    </row>
    <row r="64754" spans="16:16" x14ac:dyDescent="0.2">
      <c r="P64754" s="76"/>
    </row>
    <row r="64755" spans="16:16" x14ac:dyDescent="0.2">
      <c r="P64755" s="76"/>
    </row>
    <row r="64756" spans="16:16" x14ac:dyDescent="0.2">
      <c r="P64756" s="76"/>
    </row>
    <row r="64757" spans="16:16" x14ac:dyDescent="0.2">
      <c r="P64757" s="76"/>
    </row>
    <row r="64758" spans="16:16" x14ac:dyDescent="0.2">
      <c r="P64758" s="76"/>
    </row>
    <row r="64759" spans="16:16" x14ac:dyDescent="0.2">
      <c r="P64759" s="76"/>
    </row>
    <row r="64760" spans="16:16" x14ac:dyDescent="0.2">
      <c r="P64760" s="76"/>
    </row>
    <row r="64761" spans="16:16" x14ac:dyDescent="0.2">
      <c r="P64761" s="76"/>
    </row>
    <row r="64762" spans="16:16" x14ac:dyDescent="0.2">
      <c r="P64762" s="76"/>
    </row>
    <row r="64763" spans="16:16" x14ac:dyDescent="0.2">
      <c r="P64763" s="76"/>
    </row>
    <row r="64764" spans="16:16" x14ac:dyDescent="0.2">
      <c r="P64764" s="76"/>
    </row>
    <row r="64765" spans="16:16" x14ac:dyDescent="0.2">
      <c r="P64765" s="76"/>
    </row>
    <row r="64766" spans="16:16" x14ac:dyDescent="0.2">
      <c r="P64766" s="76"/>
    </row>
    <row r="64767" spans="16:16" x14ac:dyDescent="0.2">
      <c r="P64767" s="76"/>
    </row>
    <row r="64768" spans="16:16" x14ac:dyDescent="0.2">
      <c r="P64768" s="76"/>
    </row>
    <row r="64769" spans="16:16" x14ac:dyDescent="0.2">
      <c r="P64769" s="76"/>
    </row>
    <row r="64770" spans="16:16" x14ac:dyDescent="0.2">
      <c r="P64770" s="76"/>
    </row>
    <row r="64771" spans="16:16" x14ac:dyDescent="0.2">
      <c r="P64771" s="76"/>
    </row>
    <row r="64772" spans="16:16" x14ac:dyDescent="0.2">
      <c r="P64772" s="76"/>
    </row>
    <row r="64773" spans="16:16" x14ac:dyDescent="0.2">
      <c r="P64773" s="76"/>
    </row>
    <row r="64774" spans="16:16" x14ac:dyDescent="0.2">
      <c r="P64774" s="76"/>
    </row>
    <row r="64775" spans="16:16" x14ac:dyDescent="0.2">
      <c r="P64775" s="76"/>
    </row>
    <row r="64776" spans="16:16" x14ac:dyDescent="0.2">
      <c r="P64776" s="76"/>
    </row>
    <row r="64777" spans="16:16" x14ac:dyDescent="0.2">
      <c r="P64777" s="76"/>
    </row>
    <row r="64778" spans="16:16" x14ac:dyDescent="0.2">
      <c r="P64778" s="76"/>
    </row>
    <row r="64779" spans="16:16" x14ac:dyDescent="0.2">
      <c r="P64779" s="76"/>
    </row>
    <row r="64780" spans="16:16" x14ac:dyDescent="0.2">
      <c r="P64780" s="76"/>
    </row>
    <row r="64781" spans="16:16" x14ac:dyDescent="0.2">
      <c r="P64781" s="76"/>
    </row>
    <row r="64782" spans="16:16" x14ac:dyDescent="0.2">
      <c r="P64782" s="76"/>
    </row>
    <row r="64783" spans="16:16" x14ac:dyDescent="0.2">
      <c r="P64783" s="76"/>
    </row>
    <row r="64784" spans="16:16" x14ac:dyDescent="0.2">
      <c r="P64784" s="76"/>
    </row>
    <row r="64785" spans="16:16" x14ac:dyDescent="0.2">
      <c r="P64785" s="76"/>
    </row>
    <row r="64786" spans="16:16" x14ac:dyDescent="0.2">
      <c r="P64786" s="76"/>
    </row>
    <row r="64787" spans="16:16" x14ac:dyDescent="0.2">
      <c r="P64787" s="76"/>
    </row>
    <row r="64788" spans="16:16" x14ac:dyDescent="0.2">
      <c r="P64788" s="76"/>
    </row>
    <row r="64789" spans="16:16" x14ac:dyDescent="0.2">
      <c r="P64789" s="76"/>
    </row>
    <row r="64790" spans="16:16" x14ac:dyDescent="0.2">
      <c r="P64790" s="76"/>
    </row>
    <row r="64791" spans="16:16" x14ac:dyDescent="0.2">
      <c r="P64791" s="76"/>
    </row>
    <row r="64792" spans="16:16" x14ac:dyDescent="0.2">
      <c r="P64792" s="76"/>
    </row>
    <row r="64793" spans="16:16" x14ac:dyDescent="0.2">
      <c r="P64793" s="76"/>
    </row>
    <row r="64794" spans="16:16" x14ac:dyDescent="0.2">
      <c r="P64794" s="76"/>
    </row>
    <row r="64795" spans="16:16" x14ac:dyDescent="0.2">
      <c r="P64795" s="76"/>
    </row>
    <row r="64796" spans="16:16" x14ac:dyDescent="0.2">
      <c r="P64796" s="76"/>
    </row>
    <row r="64797" spans="16:16" x14ac:dyDescent="0.2">
      <c r="P64797" s="76"/>
    </row>
    <row r="64798" spans="16:16" x14ac:dyDescent="0.2">
      <c r="P64798" s="76"/>
    </row>
    <row r="64799" spans="16:16" x14ac:dyDescent="0.2">
      <c r="P64799" s="76"/>
    </row>
    <row r="64800" spans="16:16" x14ac:dyDescent="0.2">
      <c r="P64800" s="76"/>
    </row>
    <row r="64801" spans="16:16" x14ac:dyDescent="0.2">
      <c r="P64801" s="76"/>
    </row>
    <row r="64802" spans="16:16" x14ac:dyDescent="0.2">
      <c r="P64802" s="76"/>
    </row>
    <row r="64803" spans="16:16" x14ac:dyDescent="0.2">
      <c r="P64803" s="76"/>
    </row>
    <row r="64804" spans="16:16" x14ac:dyDescent="0.2">
      <c r="P64804" s="76"/>
    </row>
    <row r="64805" spans="16:16" x14ac:dyDescent="0.2">
      <c r="P64805" s="76"/>
    </row>
    <row r="64806" spans="16:16" x14ac:dyDescent="0.2">
      <c r="P64806" s="76"/>
    </row>
    <row r="64807" spans="16:16" x14ac:dyDescent="0.2">
      <c r="P64807" s="76"/>
    </row>
    <row r="64808" spans="16:16" x14ac:dyDescent="0.2">
      <c r="P64808" s="76"/>
    </row>
    <row r="64809" spans="16:16" x14ac:dyDescent="0.2">
      <c r="P64809" s="76"/>
    </row>
    <row r="64810" spans="16:16" x14ac:dyDescent="0.2">
      <c r="P64810" s="76"/>
    </row>
    <row r="64811" spans="16:16" x14ac:dyDescent="0.2">
      <c r="P64811" s="76"/>
    </row>
    <row r="64812" spans="16:16" x14ac:dyDescent="0.2">
      <c r="P64812" s="76"/>
    </row>
    <row r="64813" spans="16:16" x14ac:dyDescent="0.2">
      <c r="P64813" s="76"/>
    </row>
    <row r="64814" spans="16:16" x14ac:dyDescent="0.2">
      <c r="P64814" s="76"/>
    </row>
    <row r="64815" spans="16:16" x14ac:dyDescent="0.2">
      <c r="P64815" s="76"/>
    </row>
    <row r="64816" spans="16:16" x14ac:dyDescent="0.2">
      <c r="P64816" s="76"/>
    </row>
    <row r="64817" spans="16:16" x14ac:dyDescent="0.2">
      <c r="P64817" s="76"/>
    </row>
    <row r="64818" spans="16:16" x14ac:dyDescent="0.2">
      <c r="P64818" s="76"/>
    </row>
    <row r="64819" spans="16:16" x14ac:dyDescent="0.2">
      <c r="P64819" s="76"/>
    </row>
    <row r="64820" spans="16:16" x14ac:dyDescent="0.2">
      <c r="P64820" s="76"/>
    </row>
    <row r="64821" spans="16:16" x14ac:dyDescent="0.2">
      <c r="P64821" s="76"/>
    </row>
    <row r="64822" spans="16:16" x14ac:dyDescent="0.2">
      <c r="P64822" s="76"/>
    </row>
    <row r="64823" spans="16:16" x14ac:dyDescent="0.2">
      <c r="P64823" s="76"/>
    </row>
    <row r="64824" spans="16:16" x14ac:dyDescent="0.2">
      <c r="P64824" s="76"/>
    </row>
    <row r="64825" spans="16:16" x14ac:dyDescent="0.2">
      <c r="P64825" s="76"/>
    </row>
    <row r="64826" spans="16:16" x14ac:dyDescent="0.2">
      <c r="P64826" s="76"/>
    </row>
    <row r="64827" spans="16:16" x14ac:dyDescent="0.2">
      <c r="P64827" s="76"/>
    </row>
    <row r="64828" spans="16:16" x14ac:dyDescent="0.2">
      <c r="P64828" s="76"/>
    </row>
    <row r="64829" spans="16:16" x14ac:dyDescent="0.2">
      <c r="P64829" s="76"/>
    </row>
    <row r="64830" spans="16:16" x14ac:dyDescent="0.2">
      <c r="P64830" s="76"/>
    </row>
    <row r="64831" spans="16:16" x14ac:dyDescent="0.2">
      <c r="P64831" s="76"/>
    </row>
    <row r="64832" spans="16:16" x14ac:dyDescent="0.2">
      <c r="P64832" s="76"/>
    </row>
    <row r="64833" spans="16:16" x14ac:dyDescent="0.2">
      <c r="P64833" s="76"/>
    </row>
    <row r="64834" spans="16:16" x14ac:dyDescent="0.2">
      <c r="P64834" s="76"/>
    </row>
    <row r="64835" spans="16:16" x14ac:dyDescent="0.2">
      <c r="P64835" s="76"/>
    </row>
    <row r="64836" spans="16:16" x14ac:dyDescent="0.2">
      <c r="P64836" s="76"/>
    </row>
    <row r="64837" spans="16:16" x14ac:dyDescent="0.2">
      <c r="P64837" s="76"/>
    </row>
    <row r="64838" spans="16:16" x14ac:dyDescent="0.2">
      <c r="P64838" s="76"/>
    </row>
    <row r="64839" spans="16:16" x14ac:dyDescent="0.2">
      <c r="P64839" s="76"/>
    </row>
    <row r="64840" spans="16:16" x14ac:dyDescent="0.2">
      <c r="P64840" s="76"/>
    </row>
    <row r="64841" spans="16:16" x14ac:dyDescent="0.2">
      <c r="P64841" s="76"/>
    </row>
    <row r="64842" spans="16:16" x14ac:dyDescent="0.2">
      <c r="P64842" s="76"/>
    </row>
    <row r="64843" spans="16:16" x14ac:dyDescent="0.2">
      <c r="P64843" s="76"/>
    </row>
    <row r="64844" spans="16:16" x14ac:dyDescent="0.2">
      <c r="P64844" s="76"/>
    </row>
    <row r="64845" spans="16:16" x14ac:dyDescent="0.2">
      <c r="P64845" s="76"/>
    </row>
    <row r="64846" spans="16:16" x14ac:dyDescent="0.2">
      <c r="P64846" s="76"/>
    </row>
    <row r="64847" spans="16:16" x14ac:dyDescent="0.2">
      <c r="P64847" s="76"/>
    </row>
    <row r="64848" spans="16:16" x14ac:dyDescent="0.2">
      <c r="P64848" s="76"/>
    </row>
    <row r="64849" spans="16:16" x14ac:dyDescent="0.2">
      <c r="P64849" s="76"/>
    </row>
    <row r="64850" spans="16:16" x14ac:dyDescent="0.2">
      <c r="P64850" s="76"/>
    </row>
    <row r="64851" spans="16:16" x14ac:dyDescent="0.2">
      <c r="P64851" s="76"/>
    </row>
    <row r="64852" spans="16:16" x14ac:dyDescent="0.2">
      <c r="P64852" s="76"/>
    </row>
    <row r="64853" spans="16:16" x14ac:dyDescent="0.2">
      <c r="P64853" s="76"/>
    </row>
    <row r="64854" spans="16:16" x14ac:dyDescent="0.2">
      <c r="P64854" s="76"/>
    </row>
    <row r="64855" spans="16:16" x14ac:dyDescent="0.2">
      <c r="P64855" s="76"/>
    </row>
    <row r="64856" spans="16:16" x14ac:dyDescent="0.2">
      <c r="P64856" s="76"/>
    </row>
    <row r="64857" spans="16:16" x14ac:dyDescent="0.2">
      <c r="P64857" s="76"/>
    </row>
    <row r="64858" spans="16:16" x14ac:dyDescent="0.2">
      <c r="P64858" s="76"/>
    </row>
    <row r="64859" spans="16:16" x14ac:dyDescent="0.2">
      <c r="P64859" s="76"/>
    </row>
    <row r="64860" spans="16:16" x14ac:dyDescent="0.2">
      <c r="P64860" s="76"/>
    </row>
    <row r="64861" spans="16:16" x14ac:dyDescent="0.2">
      <c r="P64861" s="76"/>
    </row>
    <row r="64862" spans="16:16" x14ac:dyDescent="0.2">
      <c r="P64862" s="76"/>
    </row>
    <row r="64863" spans="16:16" x14ac:dyDescent="0.2">
      <c r="P64863" s="76"/>
    </row>
    <row r="64864" spans="16:16" x14ac:dyDescent="0.2">
      <c r="P64864" s="76"/>
    </row>
    <row r="64865" spans="16:16" x14ac:dyDescent="0.2">
      <c r="P64865" s="76"/>
    </row>
    <row r="64866" spans="16:16" x14ac:dyDescent="0.2">
      <c r="P64866" s="76"/>
    </row>
    <row r="64867" spans="16:16" x14ac:dyDescent="0.2">
      <c r="P64867" s="76"/>
    </row>
    <row r="64868" spans="16:16" x14ac:dyDescent="0.2">
      <c r="P64868" s="76"/>
    </row>
    <row r="64869" spans="16:16" x14ac:dyDescent="0.2">
      <c r="P64869" s="76"/>
    </row>
    <row r="64870" spans="16:16" x14ac:dyDescent="0.2">
      <c r="P64870" s="76"/>
    </row>
    <row r="64871" spans="16:16" x14ac:dyDescent="0.2">
      <c r="P64871" s="76"/>
    </row>
    <row r="64872" spans="16:16" x14ac:dyDescent="0.2">
      <c r="P64872" s="76"/>
    </row>
    <row r="64873" spans="16:16" x14ac:dyDescent="0.2">
      <c r="P64873" s="76"/>
    </row>
    <row r="64874" spans="16:16" x14ac:dyDescent="0.2">
      <c r="P64874" s="76"/>
    </row>
    <row r="64875" spans="16:16" x14ac:dyDescent="0.2">
      <c r="P64875" s="76"/>
    </row>
    <row r="64876" spans="16:16" x14ac:dyDescent="0.2">
      <c r="P64876" s="76"/>
    </row>
    <row r="64877" spans="16:16" x14ac:dyDescent="0.2">
      <c r="P64877" s="76"/>
    </row>
    <row r="64878" spans="16:16" x14ac:dyDescent="0.2">
      <c r="P64878" s="76"/>
    </row>
    <row r="64879" spans="16:16" x14ac:dyDescent="0.2">
      <c r="P64879" s="76"/>
    </row>
    <row r="64880" spans="16:16" x14ac:dyDescent="0.2">
      <c r="P64880" s="76"/>
    </row>
    <row r="64881" spans="16:16" x14ac:dyDescent="0.2">
      <c r="P64881" s="76"/>
    </row>
    <row r="64882" spans="16:16" x14ac:dyDescent="0.2">
      <c r="P64882" s="76"/>
    </row>
    <row r="64883" spans="16:16" x14ac:dyDescent="0.2">
      <c r="P64883" s="76"/>
    </row>
    <row r="64884" spans="16:16" x14ac:dyDescent="0.2">
      <c r="P64884" s="76"/>
    </row>
    <row r="64885" spans="16:16" x14ac:dyDescent="0.2">
      <c r="P64885" s="76"/>
    </row>
    <row r="64886" spans="16:16" x14ac:dyDescent="0.2">
      <c r="P64886" s="76"/>
    </row>
    <row r="64887" spans="16:16" x14ac:dyDescent="0.2">
      <c r="P64887" s="76"/>
    </row>
    <row r="64888" spans="16:16" x14ac:dyDescent="0.2">
      <c r="P64888" s="76"/>
    </row>
    <row r="64889" spans="16:16" x14ac:dyDescent="0.2">
      <c r="P64889" s="76"/>
    </row>
    <row r="64890" spans="16:16" x14ac:dyDescent="0.2">
      <c r="P64890" s="76"/>
    </row>
    <row r="64891" spans="16:16" x14ac:dyDescent="0.2">
      <c r="P64891" s="76"/>
    </row>
    <row r="64892" spans="16:16" x14ac:dyDescent="0.2">
      <c r="P64892" s="76"/>
    </row>
    <row r="64893" spans="16:16" x14ac:dyDescent="0.2">
      <c r="P64893" s="76"/>
    </row>
    <row r="64894" spans="16:16" x14ac:dyDescent="0.2">
      <c r="P64894" s="76"/>
    </row>
    <row r="64895" spans="16:16" x14ac:dyDescent="0.2">
      <c r="P64895" s="76"/>
    </row>
    <row r="64896" spans="16:16" x14ac:dyDescent="0.2">
      <c r="P64896" s="76"/>
    </row>
    <row r="64897" spans="16:16" x14ac:dyDescent="0.2">
      <c r="P64897" s="76"/>
    </row>
    <row r="64898" spans="16:16" x14ac:dyDescent="0.2">
      <c r="P64898" s="76"/>
    </row>
    <row r="64899" spans="16:16" x14ac:dyDescent="0.2">
      <c r="P64899" s="76"/>
    </row>
    <row r="64900" spans="16:16" x14ac:dyDescent="0.2">
      <c r="P64900" s="76"/>
    </row>
    <row r="64901" spans="16:16" x14ac:dyDescent="0.2">
      <c r="P64901" s="76"/>
    </row>
    <row r="64902" spans="16:16" x14ac:dyDescent="0.2">
      <c r="P64902" s="76"/>
    </row>
    <row r="64903" spans="16:16" x14ac:dyDescent="0.2">
      <c r="P64903" s="76"/>
    </row>
    <row r="64904" spans="16:16" x14ac:dyDescent="0.2">
      <c r="P64904" s="76"/>
    </row>
    <row r="64905" spans="16:16" x14ac:dyDescent="0.2">
      <c r="P64905" s="76"/>
    </row>
    <row r="64906" spans="16:16" x14ac:dyDescent="0.2">
      <c r="P64906" s="76"/>
    </row>
    <row r="64907" spans="16:16" x14ac:dyDescent="0.2">
      <c r="P64907" s="76"/>
    </row>
    <row r="64908" spans="16:16" x14ac:dyDescent="0.2">
      <c r="P64908" s="76"/>
    </row>
    <row r="64909" spans="16:16" x14ac:dyDescent="0.2">
      <c r="P64909" s="76"/>
    </row>
    <row r="64910" spans="16:16" x14ac:dyDescent="0.2">
      <c r="P64910" s="76"/>
    </row>
    <row r="64911" spans="16:16" x14ac:dyDescent="0.2">
      <c r="P64911" s="76"/>
    </row>
    <row r="64912" spans="16:16" x14ac:dyDescent="0.2">
      <c r="P64912" s="76"/>
    </row>
    <row r="64913" spans="16:16" x14ac:dyDescent="0.2">
      <c r="P64913" s="76"/>
    </row>
    <row r="64914" spans="16:16" x14ac:dyDescent="0.2">
      <c r="P64914" s="76"/>
    </row>
    <row r="64915" spans="16:16" x14ac:dyDescent="0.2">
      <c r="P64915" s="76"/>
    </row>
    <row r="64916" spans="16:16" x14ac:dyDescent="0.2">
      <c r="P64916" s="76"/>
    </row>
    <row r="64917" spans="16:16" x14ac:dyDescent="0.2">
      <c r="P64917" s="76"/>
    </row>
    <row r="64918" spans="16:16" x14ac:dyDescent="0.2">
      <c r="P64918" s="76"/>
    </row>
    <row r="64919" spans="16:16" x14ac:dyDescent="0.2">
      <c r="P64919" s="76"/>
    </row>
    <row r="64920" spans="16:16" x14ac:dyDescent="0.2">
      <c r="P64920" s="76"/>
    </row>
    <row r="64921" spans="16:16" x14ac:dyDescent="0.2">
      <c r="P64921" s="76"/>
    </row>
    <row r="64922" spans="16:16" x14ac:dyDescent="0.2">
      <c r="P64922" s="76"/>
    </row>
    <row r="64923" spans="16:16" x14ac:dyDescent="0.2">
      <c r="P64923" s="76"/>
    </row>
    <row r="64924" spans="16:16" x14ac:dyDescent="0.2">
      <c r="P64924" s="76"/>
    </row>
    <row r="64925" spans="16:16" x14ac:dyDescent="0.2">
      <c r="P64925" s="76"/>
    </row>
    <row r="64926" spans="16:16" x14ac:dyDescent="0.2">
      <c r="P64926" s="76"/>
    </row>
    <row r="64927" spans="16:16" x14ac:dyDescent="0.2">
      <c r="P64927" s="76"/>
    </row>
    <row r="64928" spans="16:16" x14ac:dyDescent="0.2">
      <c r="P64928" s="76"/>
    </row>
    <row r="64929" spans="16:16" x14ac:dyDescent="0.2">
      <c r="P64929" s="76"/>
    </row>
    <row r="64930" spans="16:16" x14ac:dyDescent="0.2">
      <c r="P64930" s="76"/>
    </row>
    <row r="64931" spans="16:16" x14ac:dyDescent="0.2">
      <c r="P64931" s="76"/>
    </row>
    <row r="64932" spans="16:16" x14ac:dyDescent="0.2">
      <c r="P64932" s="76"/>
    </row>
    <row r="64933" spans="16:16" x14ac:dyDescent="0.2">
      <c r="P64933" s="76"/>
    </row>
    <row r="64934" spans="16:16" x14ac:dyDescent="0.2">
      <c r="P64934" s="76"/>
    </row>
    <row r="64935" spans="16:16" x14ac:dyDescent="0.2">
      <c r="P64935" s="76"/>
    </row>
    <row r="64936" spans="16:16" x14ac:dyDescent="0.2">
      <c r="P64936" s="76"/>
    </row>
    <row r="64937" spans="16:16" x14ac:dyDescent="0.2">
      <c r="P64937" s="76"/>
    </row>
    <row r="64938" spans="16:16" x14ac:dyDescent="0.2">
      <c r="P64938" s="76"/>
    </row>
    <row r="64939" spans="16:16" x14ac:dyDescent="0.2">
      <c r="P64939" s="76"/>
    </row>
    <row r="64940" spans="16:16" x14ac:dyDescent="0.2">
      <c r="P64940" s="76"/>
    </row>
    <row r="64941" spans="16:16" x14ac:dyDescent="0.2">
      <c r="P64941" s="76"/>
    </row>
    <row r="64942" spans="16:16" x14ac:dyDescent="0.2">
      <c r="P64942" s="76"/>
    </row>
    <row r="64943" spans="16:16" x14ac:dyDescent="0.2">
      <c r="P64943" s="76"/>
    </row>
    <row r="64944" spans="16:16" x14ac:dyDescent="0.2">
      <c r="P64944" s="76"/>
    </row>
    <row r="64945" spans="16:16" x14ac:dyDescent="0.2">
      <c r="P64945" s="76"/>
    </row>
    <row r="64946" spans="16:16" x14ac:dyDescent="0.2">
      <c r="P64946" s="76"/>
    </row>
    <row r="64947" spans="16:16" x14ac:dyDescent="0.2">
      <c r="P64947" s="76"/>
    </row>
    <row r="64948" spans="16:16" x14ac:dyDescent="0.2">
      <c r="P64948" s="76"/>
    </row>
    <row r="64949" spans="16:16" x14ac:dyDescent="0.2">
      <c r="P64949" s="76"/>
    </row>
    <row r="64950" spans="16:16" x14ac:dyDescent="0.2">
      <c r="P64950" s="76"/>
    </row>
    <row r="64951" spans="16:16" x14ac:dyDescent="0.2">
      <c r="P64951" s="76"/>
    </row>
    <row r="64952" spans="16:16" x14ac:dyDescent="0.2">
      <c r="P64952" s="76"/>
    </row>
    <row r="64953" spans="16:16" x14ac:dyDescent="0.2">
      <c r="P64953" s="76"/>
    </row>
    <row r="64954" spans="16:16" x14ac:dyDescent="0.2">
      <c r="P64954" s="76"/>
    </row>
    <row r="64955" spans="16:16" x14ac:dyDescent="0.2">
      <c r="P64955" s="76"/>
    </row>
    <row r="64956" spans="16:16" x14ac:dyDescent="0.2">
      <c r="P64956" s="76"/>
    </row>
    <row r="64957" spans="16:16" x14ac:dyDescent="0.2">
      <c r="P64957" s="76"/>
    </row>
    <row r="64958" spans="16:16" x14ac:dyDescent="0.2">
      <c r="P64958" s="76"/>
    </row>
    <row r="64959" spans="16:16" x14ac:dyDescent="0.2">
      <c r="P64959" s="76"/>
    </row>
    <row r="64960" spans="16:16" x14ac:dyDescent="0.2">
      <c r="P64960" s="76"/>
    </row>
    <row r="64961" spans="16:16" x14ac:dyDescent="0.2">
      <c r="P64961" s="76"/>
    </row>
    <row r="64962" spans="16:16" x14ac:dyDescent="0.2">
      <c r="P64962" s="76"/>
    </row>
    <row r="64963" spans="16:16" x14ac:dyDescent="0.2">
      <c r="P64963" s="76"/>
    </row>
    <row r="64964" spans="16:16" x14ac:dyDescent="0.2">
      <c r="P64964" s="76"/>
    </row>
    <row r="64965" spans="16:16" x14ac:dyDescent="0.2">
      <c r="P64965" s="76"/>
    </row>
    <row r="64966" spans="16:16" x14ac:dyDescent="0.2">
      <c r="P64966" s="76"/>
    </row>
    <row r="64967" spans="16:16" x14ac:dyDescent="0.2">
      <c r="P64967" s="76"/>
    </row>
    <row r="64968" spans="16:16" x14ac:dyDescent="0.2">
      <c r="P64968" s="76"/>
    </row>
    <row r="64969" spans="16:16" x14ac:dyDescent="0.2">
      <c r="P64969" s="76"/>
    </row>
    <row r="64970" spans="16:16" x14ac:dyDescent="0.2">
      <c r="P64970" s="76"/>
    </row>
    <row r="64971" spans="16:16" x14ac:dyDescent="0.2">
      <c r="P64971" s="76"/>
    </row>
    <row r="64972" spans="16:16" x14ac:dyDescent="0.2">
      <c r="P64972" s="76"/>
    </row>
    <row r="64973" spans="16:16" x14ac:dyDescent="0.2">
      <c r="P64973" s="76"/>
    </row>
    <row r="64974" spans="16:16" x14ac:dyDescent="0.2">
      <c r="P64974" s="76"/>
    </row>
    <row r="64975" spans="16:16" x14ac:dyDescent="0.2">
      <c r="P64975" s="76"/>
    </row>
    <row r="64976" spans="16:16" x14ac:dyDescent="0.2">
      <c r="P64976" s="76"/>
    </row>
    <row r="64977" spans="16:16" x14ac:dyDescent="0.2">
      <c r="P64977" s="76"/>
    </row>
    <row r="64978" spans="16:16" x14ac:dyDescent="0.2">
      <c r="P64978" s="76"/>
    </row>
    <row r="64979" spans="16:16" x14ac:dyDescent="0.2">
      <c r="P64979" s="76"/>
    </row>
    <row r="64980" spans="16:16" x14ac:dyDescent="0.2">
      <c r="P64980" s="76"/>
    </row>
    <row r="64981" spans="16:16" x14ac:dyDescent="0.2">
      <c r="P64981" s="76"/>
    </row>
    <row r="64982" spans="16:16" x14ac:dyDescent="0.2">
      <c r="P64982" s="76"/>
    </row>
    <row r="64983" spans="16:16" x14ac:dyDescent="0.2">
      <c r="P64983" s="76"/>
    </row>
    <row r="64984" spans="16:16" x14ac:dyDescent="0.2">
      <c r="P64984" s="76"/>
    </row>
    <row r="64985" spans="16:16" x14ac:dyDescent="0.2">
      <c r="P64985" s="76"/>
    </row>
    <row r="64986" spans="16:16" x14ac:dyDescent="0.2">
      <c r="P64986" s="76"/>
    </row>
    <row r="64987" spans="16:16" x14ac:dyDescent="0.2">
      <c r="P64987" s="76"/>
    </row>
    <row r="64988" spans="16:16" x14ac:dyDescent="0.2">
      <c r="P64988" s="76"/>
    </row>
    <row r="64989" spans="16:16" x14ac:dyDescent="0.2">
      <c r="P64989" s="76"/>
    </row>
    <row r="64990" spans="16:16" x14ac:dyDescent="0.2">
      <c r="P64990" s="76"/>
    </row>
    <row r="64991" spans="16:16" x14ac:dyDescent="0.2">
      <c r="P64991" s="76"/>
    </row>
    <row r="64992" spans="16:16" x14ac:dyDescent="0.2">
      <c r="P64992" s="76"/>
    </row>
    <row r="64993" spans="16:16" x14ac:dyDescent="0.2">
      <c r="P64993" s="76"/>
    </row>
    <row r="64994" spans="16:16" x14ac:dyDescent="0.2">
      <c r="P64994" s="76"/>
    </row>
    <row r="64995" spans="16:16" x14ac:dyDescent="0.2">
      <c r="P64995" s="76"/>
    </row>
    <row r="64996" spans="16:16" x14ac:dyDescent="0.2">
      <c r="P64996" s="76"/>
    </row>
    <row r="64997" spans="16:16" x14ac:dyDescent="0.2">
      <c r="P64997" s="76"/>
    </row>
    <row r="64998" spans="16:16" x14ac:dyDescent="0.2">
      <c r="P64998" s="76"/>
    </row>
    <row r="64999" spans="16:16" x14ac:dyDescent="0.2">
      <c r="P64999" s="76"/>
    </row>
    <row r="65000" spans="16:16" x14ac:dyDescent="0.2">
      <c r="P65000" s="76"/>
    </row>
    <row r="65001" spans="16:16" x14ac:dyDescent="0.2">
      <c r="P65001" s="76"/>
    </row>
    <row r="65002" spans="16:16" x14ac:dyDescent="0.2">
      <c r="P65002" s="76"/>
    </row>
    <row r="65003" spans="16:16" x14ac:dyDescent="0.2">
      <c r="P65003" s="76"/>
    </row>
    <row r="65004" spans="16:16" x14ac:dyDescent="0.2">
      <c r="P65004" s="76"/>
    </row>
    <row r="65005" spans="16:16" x14ac:dyDescent="0.2">
      <c r="P65005" s="76"/>
    </row>
    <row r="65006" spans="16:16" x14ac:dyDescent="0.2">
      <c r="P65006" s="76"/>
    </row>
    <row r="65007" spans="16:16" x14ac:dyDescent="0.2">
      <c r="P65007" s="76"/>
    </row>
    <row r="65008" spans="16:16" x14ac:dyDescent="0.2">
      <c r="P65008" s="76"/>
    </row>
    <row r="65009" spans="16:16" x14ac:dyDescent="0.2">
      <c r="P65009" s="76"/>
    </row>
    <row r="65010" spans="16:16" x14ac:dyDescent="0.2">
      <c r="P65010" s="76"/>
    </row>
    <row r="65011" spans="16:16" x14ac:dyDescent="0.2">
      <c r="P65011" s="76"/>
    </row>
    <row r="65012" spans="16:16" x14ac:dyDescent="0.2">
      <c r="P65012" s="76"/>
    </row>
    <row r="65013" spans="16:16" x14ac:dyDescent="0.2">
      <c r="P65013" s="76"/>
    </row>
    <row r="65014" spans="16:16" x14ac:dyDescent="0.2">
      <c r="P65014" s="76"/>
    </row>
    <row r="65015" spans="16:16" x14ac:dyDescent="0.2">
      <c r="P65015" s="76"/>
    </row>
    <row r="65016" spans="16:16" x14ac:dyDescent="0.2">
      <c r="P65016" s="76"/>
    </row>
    <row r="65017" spans="16:16" x14ac:dyDescent="0.2">
      <c r="P65017" s="76"/>
    </row>
    <row r="65018" spans="16:16" x14ac:dyDescent="0.2">
      <c r="P65018" s="76"/>
    </row>
    <row r="65019" spans="16:16" x14ac:dyDescent="0.2">
      <c r="P65019" s="76"/>
    </row>
    <row r="65020" spans="16:16" x14ac:dyDescent="0.2">
      <c r="P65020" s="76"/>
    </row>
    <row r="65021" spans="16:16" x14ac:dyDescent="0.2">
      <c r="P65021" s="76"/>
    </row>
    <row r="65022" spans="16:16" x14ac:dyDescent="0.2">
      <c r="P65022" s="76"/>
    </row>
    <row r="65023" spans="16:16" x14ac:dyDescent="0.2">
      <c r="P65023" s="76"/>
    </row>
    <row r="65024" spans="16:16" x14ac:dyDescent="0.2">
      <c r="P65024" s="76"/>
    </row>
    <row r="65025" spans="16:16" x14ac:dyDescent="0.2">
      <c r="P65025" s="76"/>
    </row>
    <row r="65026" spans="16:16" x14ac:dyDescent="0.2">
      <c r="P65026" s="76"/>
    </row>
    <row r="65027" spans="16:16" x14ac:dyDescent="0.2">
      <c r="P65027" s="76"/>
    </row>
    <row r="65028" spans="16:16" x14ac:dyDescent="0.2">
      <c r="P65028" s="76"/>
    </row>
    <row r="65029" spans="16:16" x14ac:dyDescent="0.2">
      <c r="P65029" s="76"/>
    </row>
    <row r="65030" spans="16:16" x14ac:dyDescent="0.2">
      <c r="P65030" s="76"/>
    </row>
    <row r="65031" spans="16:16" x14ac:dyDescent="0.2">
      <c r="P65031" s="76"/>
    </row>
    <row r="65032" spans="16:16" x14ac:dyDescent="0.2">
      <c r="P65032" s="76"/>
    </row>
    <row r="65033" spans="16:16" x14ac:dyDescent="0.2">
      <c r="P65033" s="76"/>
    </row>
    <row r="65034" spans="16:16" x14ac:dyDescent="0.2">
      <c r="P65034" s="76"/>
    </row>
    <row r="65035" spans="16:16" x14ac:dyDescent="0.2">
      <c r="P65035" s="76"/>
    </row>
    <row r="65036" spans="16:16" x14ac:dyDescent="0.2">
      <c r="P65036" s="76"/>
    </row>
    <row r="65037" spans="16:16" x14ac:dyDescent="0.2">
      <c r="P65037" s="76"/>
    </row>
    <row r="65038" spans="16:16" x14ac:dyDescent="0.2">
      <c r="P65038" s="76"/>
    </row>
    <row r="65039" spans="16:16" x14ac:dyDescent="0.2">
      <c r="P65039" s="76"/>
    </row>
    <row r="65040" spans="16:16" x14ac:dyDescent="0.2">
      <c r="P65040" s="76"/>
    </row>
    <row r="65041" spans="16:16" x14ac:dyDescent="0.2">
      <c r="P65041" s="76"/>
    </row>
    <row r="65042" spans="16:16" x14ac:dyDescent="0.2">
      <c r="P65042" s="76"/>
    </row>
    <row r="65043" spans="16:16" x14ac:dyDescent="0.2">
      <c r="P65043" s="76"/>
    </row>
    <row r="65044" spans="16:16" x14ac:dyDescent="0.2">
      <c r="P65044" s="76"/>
    </row>
    <row r="65045" spans="16:16" x14ac:dyDescent="0.2">
      <c r="P65045" s="76"/>
    </row>
    <row r="65046" spans="16:16" x14ac:dyDescent="0.2">
      <c r="P65046" s="76"/>
    </row>
    <row r="65047" spans="16:16" x14ac:dyDescent="0.2">
      <c r="P65047" s="76"/>
    </row>
    <row r="65048" spans="16:16" x14ac:dyDescent="0.2">
      <c r="P65048" s="76"/>
    </row>
    <row r="65049" spans="16:16" x14ac:dyDescent="0.2">
      <c r="P65049" s="76"/>
    </row>
    <row r="65050" spans="16:16" x14ac:dyDescent="0.2">
      <c r="P65050" s="76"/>
    </row>
    <row r="65051" spans="16:16" x14ac:dyDescent="0.2">
      <c r="P65051" s="76"/>
    </row>
    <row r="65052" spans="16:16" x14ac:dyDescent="0.2">
      <c r="P65052" s="76"/>
    </row>
    <row r="65053" spans="16:16" x14ac:dyDescent="0.2">
      <c r="P65053" s="76"/>
    </row>
    <row r="65054" spans="16:16" x14ac:dyDescent="0.2">
      <c r="P65054" s="76"/>
    </row>
    <row r="65055" spans="16:16" x14ac:dyDescent="0.2">
      <c r="P65055" s="76"/>
    </row>
    <row r="65056" spans="16:16" x14ac:dyDescent="0.2">
      <c r="P65056" s="76"/>
    </row>
    <row r="65057" spans="16:16" x14ac:dyDescent="0.2">
      <c r="P65057" s="76"/>
    </row>
    <row r="65058" spans="16:16" x14ac:dyDescent="0.2">
      <c r="P65058" s="76"/>
    </row>
    <row r="65059" spans="16:16" x14ac:dyDescent="0.2">
      <c r="P65059" s="76"/>
    </row>
    <row r="65060" spans="16:16" x14ac:dyDescent="0.2">
      <c r="P65060" s="76"/>
    </row>
    <row r="65061" spans="16:16" x14ac:dyDescent="0.2">
      <c r="P65061" s="76"/>
    </row>
    <row r="65062" spans="16:16" x14ac:dyDescent="0.2">
      <c r="P65062" s="76"/>
    </row>
    <row r="65063" spans="16:16" x14ac:dyDescent="0.2">
      <c r="P65063" s="76"/>
    </row>
    <row r="65064" spans="16:16" x14ac:dyDescent="0.2">
      <c r="P65064" s="76"/>
    </row>
    <row r="65065" spans="16:16" x14ac:dyDescent="0.2">
      <c r="P65065" s="76"/>
    </row>
    <row r="65066" spans="16:16" x14ac:dyDescent="0.2">
      <c r="P65066" s="76"/>
    </row>
    <row r="65067" spans="16:16" x14ac:dyDescent="0.2">
      <c r="P65067" s="76"/>
    </row>
    <row r="65068" spans="16:16" x14ac:dyDescent="0.2">
      <c r="P65068" s="76"/>
    </row>
    <row r="65069" spans="16:16" x14ac:dyDescent="0.2">
      <c r="P65069" s="76"/>
    </row>
    <row r="65070" spans="16:16" x14ac:dyDescent="0.2">
      <c r="P65070" s="76"/>
    </row>
    <row r="65071" spans="16:16" x14ac:dyDescent="0.2">
      <c r="P65071" s="76"/>
    </row>
    <row r="65072" spans="16:16" x14ac:dyDescent="0.2">
      <c r="P65072" s="76"/>
    </row>
    <row r="65073" spans="16:16" x14ac:dyDescent="0.2">
      <c r="P65073" s="76"/>
    </row>
    <row r="65074" spans="16:16" x14ac:dyDescent="0.2">
      <c r="P65074" s="76"/>
    </row>
    <row r="65075" spans="16:16" x14ac:dyDescent="0.2">
      <c r="P65075" s="76"/>
    </row>
    <row r="65076" spans="16:16" x14ac:dyDescent="0.2">
      <c r="P65076" s="76"/>
    </row>
    <row r="65077" spans="16:16" x14ac:dyDescent="0.2">
      <c r="P65077" s="76"/>
    </row>
    <row r="65078" spans="16:16" x14ac:dyDescent="0.2">
      <c r="P65078" s="76"/>
    </row>
    <row r="65079" spans="16:16" x14ac:dyDescent="0.2">
      <c r="P65079" s="76"/>
    </row>
    <row r="65080" spans="16:16" x14ac:dyDescent="0.2">
      <c r="P65080" s="76"/>
    </row>
    <row r="65081" spans="16:16" x14ac:dyDescent="0.2">
      <c r="P65081" s="76"/>
    </row>
    <row r="65082" spans="16:16" x14ac:dyDescent="0.2">
      <c r="P65082" s="76"/>
    </row>
    <row r="65083" spans="16:16" x14ac:dyDescent="0.2">
      <c r="P65083" s="76"/>
    </row>
    <row r="65084" spans="16:16" x14ac:dyDescent="0.2">
      <c r="P65084" s="76"/>
    </row>
    <row r="65085" spans="16:16" x14ac:dyDescent="0.2">
      <c r="P65085" s="76"/>
    </row>
    <row r="65086" spans="16:16" x14ac:dyDescent="0.2">
      <c r="P65086" s="76"/>
    </row>
    <row r="65087" spans="16:16" x14ac:dyDescent="0.2">
      <c r="P65087" s="76"/>
    </row>
    <row r="65088" spans="16:16" x14ac:dyDescent="0.2">
      <c r="P65088" s="76"/>
    </row>
    <row r="65089" spans="16:16" x14ac:dyDescent="0.2">
      <c r="P65089" s="76"/>
    </row>
    <row r="65090" spans="16:16" x14ac:dyDescent="0.2">
      <c r="P65090" s="76"/>
    </row>
    <row r="65091" spans="16:16" x14ac:dyDescent="0.2">
      <c r="P65091" s="76"/>
    </row>
    <row r="65092" spans="16:16" x14ac:dyDescent="0.2">
      <c r="P65092" s="76"/>
    </row>
    <row r="65093" spans="16:16" x14ac:dyDescent="0.2">
      <c r="P65093" s="76"/>
    </row>
    <row r="65094" spans="16:16" x14ac:dyDescent="0.2">
      <c r="P65094" s="76"/>
    </row>
    <row r="65095" spans="16:16" x14ac:dyDescent="0.2">
      <c r="P65095" s="76"/>
    </row>
    <row r="65096" spans="16:16" x14ac:dyDescent="0.2">
      <c r="P65096" s="76"/>
    </row>
    <row r="65097" spans="16:16" x14ac:dyDescent="0.2">
      <c r="P65097" s="76"/>
    </row>
    <row r="65098" spans="16:16" x14ac:dyDescent="0.2">
      <c r="P65098" s="76"/>
    </row>
    <row r="65099" spans="16:16" x14ac:dyDescent="0.2">
      <c r="P65099" s="76"/>
    </row>
    <row r="65100" spans="16:16" x14ac:dyDescent="0.2">
      <c r="P65100" s="76"/>
    </row>
    <row r="65101" spans="16:16" x14ac:dyDescent="0.2">
      <c r="P65101" s="76"/>
    </row>
    <row r="65102" spans="16:16" x14ac:dyDescent="0.2">
      <c r="P65102" s="76"/>
    </row>
    <row r="65103" spans="16:16" x14ac:dyDescent="0.2">
      <c r="P65103" s="76"/>
    </row>
    <row r="65104" spans="16:16" x14ac:dyDescent="0.2">
      <c r="P65104" s="76"/>
    </row>
    <row r="65105" spans="16:16" x14ac:dyDescent="0.2">
      <c r="P65105" s="76"/>
    </row>
    <row r="65106" spans="16:16" x14ac:dyDescent="0.2">
      <c r="P65106" s="76"/>
    </row>
    <row r="65107" spans="16:16" x14ac:dyDescent="0.2">
      <c r="P65107" s="76"/>
    </row>
    <row r="65108" spans="16:16" x14ac:dyDescent="0.2">
      <c r="P65108" s="76"/>
    </row>
    <row r="65109" spans="16:16" x14ac:dyDescent="0.2">
      <c r="P65109" s="76"/>
    </row>
    <row r="65110" spans="16:16" x14ac:dyDescent="0.2">
      <c r="P65110" s="76"/>
    </row>
    <row r="65111" spans="16:16" x14ac:dyDescent="0.2">
      <c r="P65111" s="76"/>
    </row>
    <row r="65112" spans="16:16" x14ac:dyDescent="0.2">
      <c r="P65112" s="76"/>
    </row>
    <row r="65113" spans="16:16" x14ac:dyDescent="0.2">
      <c r="P65113" s="76"/>
    </row>
    <row r="65114" spans="16:16" x14ac:dyDescent="0.2">
      <c r="P65114" s="76"/>
    </row>
    <row r="65115" spans="16:16" x14ac:dyDescent="0.2">
      <c r="P65115" s="76"/>
    </row>
    <row r="65116" spans="16:16" x14ac:dyDescent="0.2">
      <c r="P65116" s="76"/>
    </row>
    <row r="65117" spans="16:16" x14ac:dyDescent="0.2">
      <c r="P65117" s="76"/>
    </row>
    <row r="65118" spans="16:16" x14ac:dyDescent="0.2">
      <c r="P65118" s="76"/>
    </row>
    <row r="65119" spans="16:16" x14ac:dyDescent="0.2">
      <c r="P65119" s="76"/>
    </row>
    <row r="65120" spans="16:16" x14ac:dyDescent="0.2">
      <c r="P65120" s="76"/>
    </row>
    <row r="65121" spans="16:16" x14ac:dyDescent="0.2">
      <c r="P65121" s="76"/>
    </row>
    <row r="65122" spans="16:16" x14ac:dyDescent="0.2">
      <c r="P65122" s="76"/>
    </row>
    <row r="65123" spans="16:16" x14ac:dyDescent="0.2">
      <c r="P65123" s="76"/>
    </row>
    <row r="65124" spans="16:16" x14ac:dyDescent="0.2">
      <c r="P65124" s="76"/>
    </row>
    <row r="65125" spans="16:16" x14ac:dyDescent="0.2">
      <c r="P65125" s="76"/>
    </row>
    <row r="65126" spans="16:16" x14ac:dyDescent="0.2">
      <c r="P65126" s="76"/>
    </row>
    <row r="65127" spans="16:16" x14ac:dyDescent="0.2">
      <c r="P65127" s="76"/>
    </row>
    <row r="65128" spans="16:16" x14ac:dyDescent="0.2">
      <c r="P65128" s="76"/>
    </row>
    <row r="65129" spans="16:16" x14ac:dyDescent="0.2">
      <c r="P65129" s="76"/>
    </row>
    <row r="65130" spans="16:16" x14ac:dyDescent="0.2">
      <c r="P65130" s="76"/>
    </row>
    <row r="65131" spans="16:16" x14ac:dyDescent="0.2">
      <c r="P65131" s="76"/>
    </row>
    <row r="65132" spans="16:16" x14ac:dyDescent="0.2">
      <c r="P65132" s="76"/>
    </row>
    <row r="65133" spans="16:16" x14ac:dyDescent="0.2">
      <c r="P65133" s="76"/>
    </row>
    <row r="65134" spans="16:16" x14ac:dyDescent="0.2">
      <c r="P65134" s="76"/>
    </row>
    <row r="65135" spans="16:16" x14ac:dyDescent="0.2">
      <c r="P65135" s="76"/>
    </row>
    <row r="65136" spans="16:16" x14ac:dyDescent="0.2">
      <c r="P65136" s="76"/>
    </row>
    <row r="65137" spans="16:16" x14ac:dyDescent="0.2">
      <c r="P65137" s="76"/>
    </row>
    <row r="65138" spans="16:16" x14ac:dyDescent="0.2">
      <c r="P65138" s="76"/>
    </row>
    <row r="65139" spans="16:16" x14ac:dyDescent="0.2">
      <c r="P65139" s="76"/>
    </row>
    <row r="65140" spans="16:16" x14ac:dyDescent="0.2">
      <c r="P65140" s="76"/>
    </row>
    <row r="65141" spans="16:16" x14ac:dyDescent="0.2">
      <c r="P65141" s="76"/>
    </row>
    <row r="65142" spans="16:16" x14ac:dyDescent="0.2">
      <c r="P65142" s="76"/>
    </row>
    <row r="65143" spans="16:16" x14ac:dyDescent="0.2">
      <c r="P65143" s="76"/>
    </row>
    <row r="65144" spans="16:16" x14ac:dyDescent="0.2">
      <c r="P65144" s="76"/>
    </row>
    <row r="65145" spans="16:16" x14ac:dyDescent="0.2">
      <c r="P65145" s="76"/>
    </row>
    <row r="65146" spans="16:16" x14ac:dyDescent="0.2">
      <c r="P65146" s="76"/>
    </row>
    <row r="65147" spans="16:16" x14ac:dyDescent="0.2">
      <c r="P65147" s="76"/>
    </row>
    <row r="65148" spans="16:16" x14ac:dyDescent="0.2">
      <c r="P65148" s="76"/>
    </row>
    <row r="65149" spans="16:16" x14ac:dyDescent="0.2">
      <c r="P65149" s="76"/>
    </row>
    <row r="65150" spans="16:16" x14ac:dyDescent="0.2">
      <c r="P65150" s="76"/>
    </row>
    <row r="65151" spans="16:16" x14ac:dyDescent="0.2">
      <c r="P65151" s="76"/>
    </row>
    <row r="65152" spans="16:16" x14ac:dyDescent="0.2">
      <c r="P65152" s="76"/>
    </row>
    <row r="65153" spans="16:16" x14ac:dyDescent="0.2">
      <c r="P65153" s="76"/>
    </row>
    <row r="65154" spans="16:16" x14ac:dyDescent="0.2">
      <c r="P65154" s="76"/>
    </row>
    <row r="65155" spans="16:16" x14ac:dyDescent="0.2">
      <c r="P65155" s="76"/>
    </row>
    <row r="65156" spans="16:16" x14ac:dyDescent="0.2">
      <c r="P65156" s="76"/>
    </row>
    <row r="65157" spans="16:16" x14ac:dyDescent="0.2">
      <c r="P65157" s="76"/>
    </row>
    <row r="65158" spans="16:16" x14ac:dyDescent="0.2">
      <c r="P65158" s="76"/>
    </row>
    <row r="65159" spans="16:16" x14ac:dyDescent="0.2">
      <c r="P65159" s="76"/>
    </row>
    <row r="65160" spans="16:16" x14ac:dyDescent="0.2">
      <c r="P65160" s="76"/>
    </row>
    <row r="65161" spans="16:16" x14ac:dyDescent="0.2">
      <c r="P65161" s="76"/>
    </row>
    <row r="65162" spans="16:16" x14ac:dyDescent="0.2">
      <c r="P65162" s="76"/>
    </row>
    <row r="65163" spans="16:16" x14ac:dyDescent="0.2">
      <c r="P65163" s="76"/>
    </row>
    <row r="65164" spans="16:16" x14ac:dyDescent="0.2">
      <c r="P65164" s="76"/>
    </row>
    <row r="65165" spans="16:16" x14ac:dyDescent="0.2">
      <c r="P65165" s="76"/>
    </row>
    <row r="65166" spans="16:16" x14ac:dyDescent="0.2">
      <c r="P65166" s="76"/>
    </row>
    <row r="65167" spans="16:16" x14ac:dyDescent="0.2">
      <c r="P65167" s="76"/>
    </row>
    <row r="65168" spans="16:16" x14ac:dyDescent="0.2">
      <c r="P65168" s="76"/>
    </row>
    <row r="65169" spans="16:16" x14ac:dyDescent="0.2">
      <c r="P65169" s="76"/>
    </row>
    <row r="65170" spans="16:16" x14ac:dyDescent="0.2">
      <c r="P65170" s="76"/>
    </row>
    <row r="65171" spans="16:16" x14ac:dyDescent="0.2">
      <c r="P65171" s="76"/>
    </row>
    <row r="65172" spans="16:16" x14ac:dyDescent="0.2">
      <c r="P65172" s="76"/>
    </row>
    <row r="65173" spans="16:16" x14ac:dyDescent="0.2">
      <c r="P65173" s="76"/>
    </row>
    <row r="65174" spans="16:16" x14ac:dyDescent="0.2">
      <c r="P65174" s="76"/>
    </row>
    <row r="65175" spans="16:16" x14ac:dyDescent="0.2">
      <c r="P65175" s="76"/>
    </row>
    <row r="65176" spans="16:16" x14ac:dyDescent="0.2">
      <c r="P65176" s="76"/>
    </row>
    <row r="65177" spans="16:16" x14ac:dyDescent="0.2">
      <c r="P65177" s="76"/>
    </row>
    <row r="65178" spans="16:16" x14ac:dyDescent="0.2">
      <c r="P65178" s="76"/>
    </row>
    <row r="65179" spans="16:16" x14ac:dyDescent="0.2">
      <c r="P65179" s="76"/>
    </row>
    <row r="65180" spans="16:16" x14ac:dyDescent="0.2">
      <c r="P65180" s="76"/>
    </row>
    <row r="65181" spans="16:16" x14ac:dyDescent="0.2">
      <c r="P65181" s="76"/>
    </row>
    <row r="65182" spans="16:16" x14ac:dyDescent="0.2">
      <c r="P65182" s="76"/>
    </row>
    <row r="65183" spans="16:16" x14ac:dyDescent="0.2">
      <c r="P65183" s="76"/>
    </row>
    <row r="65184" spans="16:16" x14ac:dyDescent="0.2">
      <c r="P65184" s="76"/>
    </row>
    <row r="65185" spans="16:16" x14ac:dyDescent="0.2">
      <c r="P65185" s="76"/>
    </row>
    <row r="65186" spans="16:16" x14ac:dyDescent="0.2">
      <c r="P65186" s="76"/>
    </row>
    <row r="65187" spans="16:16" x14ac:dyDescent="0.2">
      <c r="P65187" s="76"/>
    </row>
    <row r="65188" spans="16:16" x14ac:dyDescent="0.2">
      <c r="P65188" s="76"/>
    </row>
    <row r="65189" spans="16:16" x14ac:dyDescent="0.2">
      <c r="P65189" s="76"/>
    </row>
    <row r="65190" spans="16:16" x14ac:dyDescent="0.2">
      <c r="P65190" s="76"/>
    </row>
    <row r="65191" spans="16:16" x14ac:dyDescent="0.2">
      <c r="P65191" s="76"/>
    </row>
    <row r="65192" spans="16:16" x14ac:dyDescent="0.2">
      <c r="P65192" s="76"/>
    </row>
    <row r="65193" spans="16:16" x14ac:dyDescent="0.2">
      <c r="P65193" s="76"/>
    </row>
    <row r="65194" spans="16:16" x14ac:dyDescent="0.2">
      <c r="P65194" s="76"/>
    </row>
    <row r="65195" spans="16:16" x14ac:dyDescent="0.2">
      <c r="P65195" s="76"/>
    </row>
    <row r="65196" spans="16:16" x14ac:dyDescent="0.2">
      <c r="P65196" s="76"/>
    </row>
    <row r="65197" spans="16:16" x14ac:dyDescent="0.2">
      <c r="P65197" s="76"/>
    </row>
    <row r="65198" spans="16:16" x14ac:dyDescent="0.2">
      <c r="P65198" s="76"/>
    </row>
    <row r="65199" spans="16:16" x14ac:dyDescent="0.2">
      <c r="P65199" s="76"/>
    </row>
    <row r="65200" spans="16:16" x14ac:dyDescent="0.2">
      <c r="P65200" s="76"/>
    </row>
    <row r="65201" spans="16:16" x14ac:dyDescent="0.2">
      <c r="P65201" s="76"/>
    </row>
    <row r="65202" spans="16:16" x14ac:dyDescent="0.2">
      <c r="P65202" s="76"/>
    </row>
    <row r="65203" spans="16:16" x14ac:dyDescent="0.2">
      <c r="P65203" s="76"/>
    </row>
    <row r="65204" spans="16:16" x14ac:dyDescent="0.2">
      <c r="P65204" s="76"/>
    </row>
    <row r="65205" spans="16:16" x14ac:dyDescent="0.2">
      <c r="P65205" s="76"/>
    </row>
    <row r="65206" spans="16:16" x14ac:dyDescent="0.2">
      <c r="P65206" s="76"/>
    </row>
    <row r="65207" spans="16:16" x14ac:dyDescent="0.2">
      <c r="P65207" s="76"/>
    </row>
    <row r="65208" spans="16:16" x14ac:dyDescent="0.2">
      <c r="P65208" s="76"/>
    </row>
    <row r="65209" spans="16:16" x14ac:dyDescent="0.2">
      <c r="P65209" s="76"/>
    </row>
    <row r="65210" spans="16:16" x14ac:dyDescent="0.2">
      <c r="P65210" s="76"/>
    </row>
    <row r="65211" spans="16:16" x14ac:dyDescent="0.2">
      <c r="P65211" s="76"/>
    </row>
    <row r="65212" spans="16:16" x14ac:dyDescent="0.2">
      <c r="P65212" s="76"/>
    </row>
    <row r="65213" spans="16:16" x14ac:dyDescent="0.2">
      <c r="P65213" s="76"/>
    </row>
    <row r="65214" spans="16:16" x14ac:dyDescent="0.2">
      <c r="P65214" s="76"/>
    </row>
    <row r="65215" spans="16:16" x14ac:dyDescent="0.2">
      <c r="P65215" s="76"/>
    </row>
    <row r="65216" spans="16:16" x14ac:dyDescent="0.2">
      <c r="P65216" s="76"/>
    </row>
    <row r="65217" spans="16:16" x14ac:dyDescent="0.2">
      <c r="P65217" s="76"/>
    </row>
    <row r="65218" spans="16:16" x14ac:dyDescent="0.2">
      <c r="P65218" s="76"/>
    </row>
    <row r="65219" spans="16:16" x14ac:dyDescent="0.2">
      <c r="P65219" s="76"/>
    </row>
    <row r="65220" spans="16:16" x14ac:dyDescent="0.2">
      <c r="P65220" s="76"/>
    </row>
    <row r="65221" spans="16:16" x14ac:dyDescent="0.2">
      <c r="P65221" s="76"/>
    </row>
    <row r="65222" spans="16:16" x14ac:dyDescent="0.2">
      <c r="P65222" s="76"/>
    </row>
    <row r="65223" spans="16:16" x14ac:dyDescent="0.2">
      <c r="P65223" s="76"/>
    </row>
    <row r="65224" spans="16:16" x14ac:dyDescent="0.2">
      <c r="P65224" s="76"/>
    </row>
    <row r="65225" spans="16:16" x14ac:dyDescent="0.2">
      <c r="P65225" s="76"/>
    </row>
    <row r="65226" spans="16:16" x14ac:dyDescent="0.2">
      <c r="P65226" s="76"/>
    </row>
    <row r="65227" spans="16:16" x14ac:dyDescent="0.2">
      <c r="P65227" s="76"/>
    </row>
    <row r="65228" spans="16:16" x14ac:dyDescent="0.2">
      <c r="P65228" s="76"/>
    </row>
    <row r="65229" spans="16:16" x14ac:dyDescent="0.2">
      <c r="P65229" s="76"/>
    </row>
    <row r="65230" spans="16:16" x14ac:dyDescent="0.2">
      <c r="P65230" s="76"/>
    </row>
    <row r="65231" spans="16:16" x14ac:dyDescent="0.2">
      <c r="P65231" s="76"/>
    </row>
    <row r="65232" spans="16:16" x14ac:dyDescent="0.2">
      <c r="P65232" s="76"/>
    </row>
    <row r="65233" spans="16:16" x14ac:dyDescent="0.2">
      <c r="P65233" s="76"/>
    </row>
    <row r="65234" spans="16:16" x14ac:dyDescent="0.2">
      <c r="P65234" s="76"/>
    </row>
    <row r="65235" spans="16:16" x14ac:dyDescent="0.2">
      <c r="P65235" s="76"/>
    </row>
    <row r="65236" spans="16:16" x14ac:dyDescent="0.2">
      <c r="P65236" s="76"/>
    </row>
    <row r="65237" spans="16:16" x14ac:dyDescent="0.2">
      <c r="P65237" s="76"/>
    </row>
    <row r="65238" spans="16:16" x14ac:dyDescent="0.2">
      <c r="P65238" s="76"/>
    </row>
    <row r="65239" spans="16:16" x14ac:dyDescent="0.2">
      <c r="P65239" s="76"/>
    </row>
    <row r="65240" spans="16:16" x14ac:dyDescent="0.2">
      <c r="P65240" s="76"/>
    </row>
    <row r="65241" spans="16:16" x14ac:dyDescent="0.2">
      <c r="P65241" s="76"/>
    </row>
    <row r="65242" spans="16:16" x14ac:dyDescent="0.2">
      <c r="P65242" s="76"/>
    </row>
    <row r="65243" spans="16:16" x14ac:dyDescent="0.2">
      <c r="P65243" s="76"/>
    </row>
    <row r="65244" spans="16:16" x14ac:dyDescent="0.2">
      <c r="P65244" s="76"/>
    </row>
    <row r="65245" spans="16:16" x14ac:dyDescent="0.2">
      <c r="P65245" s="76"/>
    </row>
    <row r="65246" spans="16:16" x14ac:dyDescent="0.2">
      <c r="P65246" s="76"/>
    </row>
    <row r="65247" spans="16:16" x14ac:dyDescent="0.2">
      <c r="P65247" s="76"/>
    </row>
    <row r="65248" spans="16:16" x14ac:dyDescent="0.2">
      <c r="P65248" s="76"/>
    </row>
    <row r="65249" spans="16:16" x14ac:dyDescent="0.2">
      <c r="P65249" s="76"/>
    </row>
    <row r="65250" spans="16:16" x14ac:dyDescent="0.2">
      <c r="P65250" s="76"/>
    </row>
    <row r="65251" spans="16:16" x14ac:dyDescent="0.2">
      <c r="P65251" s="76"/>
    </row>
    <row r="65252" spans="16:16" x14ac:dyDescent="0.2">
      <c r="P65252" s="76"/>
    </row>
    <row r="65253" spans="16:16" x14ac:dyDescent="0.2">
      <c r="P65253" s="76"/>
    </row>
    <row r="65254" spans="16:16" x14ac:dyDescent="0.2">
      <c r="P65254" s="76"/>
    </row>
    <row r="65255" spans="16:16" x14ac:dyDescent="0.2">
      <c r="P65255" s="76"/>
    </row>
    <row r="65256" spans="16:16" x14ac:dyDescent="0.2">
      <c r="P65256" s="76"/>
    </row>
    <row r="65257" spans="16:16" x14ac:dyDescent="0.2">
      <c r="P65257" s="76"/>
    </row>
    <row r="65258" spans="16:16" x14ac:dyDescent="0.2">
      <c r="P65258" s="76"/>
    </row>
    <row r="65259" spans="16:16" x14ac:dyDescent="0.2">
      <c r="P65259" s="76"/>
    </row>
    <row r="65260" spans="16:16" x14ac:dyDescent="0.2">
      <c r="P65260" s="76"/>
    </row>
    <row r="65261" spans="16:16" x14ac:dyDescent="0.2">
      <c r="P65261" s="76"/>
    </row>
    <row r="65262" spans="16:16" x14ac:dyDescent="0.2">
      <c r="P65262" s="76"/>
    </row>
    <row r="65263" spans="16:16" x14ac:dyDescent="0.2">
      <c r="P65263" s="76"/>
    </row>
    <row r="65264" spans="16:16" x14ac:dyDescent="0.2">
      <c r="P65264" s="76"/>
    </row>
    <row r="65265" spans="16:16" x14ac:dyDescent="0.2">
      <c r="P65265" s="76"/>
    </row>
    <row r="65266" spans="16:16" x14ac:dyDescent="0.2">
      <c r="P65266" s="76"/>
    </row>
    <row r="65267" spans="16:16" x14ac:dyDescent="0.2">
      <c r="P65267" s="76"/>
    </row>
    <row r="65268" spans="16:16" x14ac:dyDescent="0.2">
      <c r="P65268" s="76"/>
    </row>
    <row r="65269" spans="16:16" x14ac:dyDescent="0.2">
      <c r="P65269" s="76"/>
    </row>
    <row r="65270" spans="16:16" x14ac:dyDescent="0.2">
      <c r="P65270" s="76"/>
    </row>
    <row r="65271" spans="16:16" x14ac:dyDescent="0.2">
      <c r="P65271" s="76"/>
    </row>
    <row r="65272" spans="16:16" x14ac:dyDescent="0.2">
      <c r="P65272" s="76"/>
    </row>
    <row r="65273" spans="16:16" x14ac:dyDescent="0.2">
      <c r="P65273" s="76"/>
    </row>
    <row r="65274" spans="16:16" x14ac:dyDescent="0.2">
      <c r="P65274" s="76"/>
    </row>
    <row r="65275" spans="16:16" x14ac:dyDescent="0.2">
      <c r="P65275" s="76"/>
    </row>
    <row r="65276" spans="16:16" x14ac:dyDescent="0.2">
      <c r="P65276" s="76"/>
    </row>
    <row r="65277" spans="16:16" x14ac:dyDescent="0.2">
      <c r="P65277" s="76"/>
    </row>
    <row r="65278" spans="16:16" x14ac:dyDescent="0.2">
      <c r="P65278" s="76"/>
    </row>
    <row r="65279" spans="16:16" x14ac:dyDescent="0.2">
      <c r="P65279" s="76"/>
    </row>
    <row r="65280" spans="16:16" x14ac:dyDescent="0.2">
      <c r="P65280" s="76"/>
    </row>
    <row r="65281" spans="16:16" x14ac:dyDescent="0.2">
      <c r="P65281" s="76"/>
    </row>
    <row r="65282" spans="16:16" x14ac:dyDescent="0.2">
      <c r="P65282" s="76"/>
    </row>
    <row r="65283" spans="16:16" x14ac:dyDescent="0.2">
      <c r="P65283" s="76"/>
    </row>
    <row r="65284" spans="16:16" x14ac:dyDescent="0.2">
      <c r="P65284" s="76"/>
    </row>
    <row r="65285" spans="16:16" x14ac:dyDescent="0.2">
      <c r="P65285" s="76"/>
    </row>
    <row r="65286" spans="16:16" x14ac:dyDescent="0.2">
      <c r="P65286" s="76"/>
    </row>
    <row r="65287" spans="16:16" x14ac:dyDescent="0.2">
      <c r="P65287" s="76"/>
    </row>
    <row r="65288" spans="16:16" x14ac:dyDescent="0.2">
      <c r="P65288" s="76"/>
    </row>
    <row r="65289" spans="16:16" x14ac:dyDescent="0.2">
      <c r="P65289" s="76"/>
    </row>
    <row r="65290" spans="16:16" x14ac:dyDescent="0.2">
      <c r="P65290" s="76"/>
    </row>
    <row r="65291" spans="16:16" x14ac:dyDescent="0.2">
      <c r="P65291" s="76"/>
    </row>
    <row r="65292" spans="16:16" x14ac:dyDescent="0.2">
      <c r="P65292" s="76"/>
    </row>
    <row r="65293" spans="16:16" x14ac:dyDescent="0.2">
      <c r="P65293" s="76"/>
    </row>
    <row r="65294" spans="16:16" x14ac:dyDescent="0.2">
      <c r="P65294" s="76"/>
    </row>
    <row r="65295" spans="16:16" x14ac:dyDescent="0.2">
      <c r="P65295" s="76"/>
    </row>
    <row r="65296" spans="16:16" x14ac:dyDescent="0.2">
      <c r="P65296" s="76"/>
    </row>
    <row r="65297" spans="16:16" x14ac:dyDescent="0.2">
      <c r="P65297" s="76"/>
    </row>
    <row r="65298" spans="16:16" x14ac:dyDescent="0.2">
      <c r="P65298" s="76"/>
    </row>
    <row r="65299" spans="16:16" x14ac:dyDescent="0.2">
      <c r="P65299" s="76"/>
    </row>
    <row r="65300" spans="16:16" x14ac:dyDescent="0.2">
      <c r="P65300" s="76"/>
    </row>
    <row r="65301" spans="16:16" x14ac:dyDescent="0.2">
      <c r="P65301" s="76"/>
    </row>
    <row r="65302" spans="16:16" x14ac:dyDescent="0.2">
      <c r="P65302" s="76"/>
    </row>
    <row r="65303" spans="16:16" x14ac:dyDescent="0.2">
      <c r="P65303" s="76"/>
    </row>
    <row r="65304" spans="16:16" x14ac:dyDescent="0.2">
      <c r="P65304" s="76"/>
    </row>
    <row r="65305" spans="16:16" x14ac:dyDescent="0.2">
      <c r="P65305" s="76"/>
    </row>
    <row r="65306" spans="16:16" x14ac:dyDescent="0.2">
      <c r="P65306" s="76"/>
    </row>
    <row r="65307" spans="16:16" x14ac:dyDescent="0.2">
      <c r="P65307" s="76"/>
    </row>
    <row r="65308" spans="16:16" x14ac:dyDescent="0.2">
      <c r="P65308" s="76"/>
    </row>
    <row r="65309" spans="16:16" x14ac:dyDescent="0.2">
      <c r="P65309" s="76"/>
    </row>
    <row r="65310" spans="16:16" x14ac:dyDescent="0.2">
      <c r="P65310" s="76"/>
    </row>
    <row r="65311" spans="16:16" x14ac:dyDescent="0.2">
      <c r="P65311" s="76"/>
    </row>
    <row r="65312" spans="16:16" x14ac:dyDescent="0.2">
      <c r="P65312" s="76"/>
    </row>
    <row r="65313" spans="16:16" x14ac:dyDescent="0.2">
      <c r="P65313" s="76"/>
    </row>
    <row r="65314" spans="16:16" x14ac:dyDescent="0.2">
      <c r="P65314" s="76"/>
    </row>
    <row r="65315" spans="16:16" x14ac:dyDescent="0.2">
      <c r="P65315" s="76"/>
    </row>
    <row r="65316" spans="16:16" x14ac:dyDescent="0.2">
      <c r="P65316" s="76"/>
    </row>
    <row r="65317" spans="16:16" x14ac:dyDescent="0.2">
      <c r="P65317" s="76"/>
    </row>
    <row r="65318" spans="16:16" x14ac:dyDescent="0.2">
      <c r="P65318" s="76"/>
    </row>
    <row r="65319" spans="16:16" x14ac:dyDescent="0.2">
      <c r="P65319" s="76"/>
    </row>
    <row r="65320" spans="16:16" x14ac:dyDescent="0.2">
      <c r="P65320" s="76"/>
    </row>
    <row r="65321" spans="16:16" x14ac:dyDescent="0.2">
      <c r="P65321" s="76"/>
    </row>
    <row r="65322" spans="16:16" x14ac:dyDescent="0.2">
      <c r="P65322" s="76"/>
    </row>
    <row r="65323" spans="16:16" x14ac:dyDescent="0.2">
      <c r="P65323" s="76"/>
    </row>
    <row r="65324" spans="16:16" x14ac:dyDescent="0.2">
      <c r="P65324" s="76"/>
    </row>
    <row r="65325" spans="16:16" x14ac:dyDescent="0.2">
      <c r="P65325" s="76"/>
    </row>
    <row r="65326" spans="16:16" x14ac:dyDescent="0.2">
      <c r="P65326" s="76"/>
    </row>
    <row r="65327" spans="16:16" x14ac:dyDescent="0.2">
      <c r="P65327" s="76"/>
    </row>
    <row r="65328" spans="16:16" x14ac:dyDescent="0.2">
      <c r="P65328" s="76"/>
    </row>
    <row r="65329" spans="16:16" x14ac:dyDescent="0.2">
      <c r="P65329" s="76"/>
    </row>
    <row r="65330" spans="16:16" x14ac:dyDescent="0.2">
      <c r="P65330" s="76"/>
    </row>
    <row r="65331" spans="16:16" x14ac:dyDescent="0.2">
      <c r="P65331" s="76"/>
    </row>
    <row r="65332" spans="16:16" x14ac:dyDescent="0.2">
      <c r="P65332" s="76"/>
    </row>
    <row r="65333" spans="16:16" x14ac:dyDescent="0.2">
      <c r="P65333" s="76"/>
    </row>
    <row r="65334" spans="16:16" x14ac:dyDescent="0.2">
      <c r="P65334" s="76"/>
    </row>
    <row r="65335" spans="16:16" x14ac:dyDescent="0.2">
      <c r="P65335" s="76"/>
    </row>
    <row r="65336" spans="16:16" x14ac:dyDescent="0.2">
      <c r="P65336" s="76"/>
    </row>
    <row r="65337" spans="16:16" x14ac:dyDescent="0.2">
      <c r="P65337" s="76"/>
    </row>
    <row r="65338" spans="16:16" x14ac:dyDescent="0.2">
      <c r="P65338" s="76"/>
    </row>
    <row r="65339" spans="16:16" x14ac:dyDescent="0.2">
      <c r="P65339" s="76"/>
    </row>
    <row r="65340" spans="16:16" x14ac:dyDescent="0.2">
      <c r="P65340" s="76"/>
    </row>
    <row r="65341" spans="16:16" x14ac:dyDescent="0.2">
      <c r="P65341" s="76"/>
    </row>
    <row r="65342" spans="16:16" x14ac:dyDescent="0.2">
      <c r="P65342" s="76"/>
    </row>
    <row r="65343" spans="16:16" x14ac:dyDescent="0.2">
      <c r="P65343" s="76"/>
    </row>
    <row r="65344" spans="16:16" x14ac:dyDescent="0.2">
      <c r="P65344" s="76"/>
    </row>
    <row r="65345" spans="16:16" x14ac:dyDescent="0.2">
      <c r="P65345" s="76"/>
    </row>
    <row r="65346" spans="16:16" x14ac:dyDescent="0.2">
      <c r="P65346" s="76"/>
    </row>
    <row r="65347" spans="16:16" x14ac:dyDescent="0.2">
      <c r="P65347" s="76"/>
    </row>
    <row r="65348" spans="16:16" x14ac:dyDescent="0.2">
      <c r="P65348" s="76"/>
    </row>
    <row r="65349" spans="16:16" x14ac:dyDescent="0.2">
      <c r="P65349" s="76"/>
    </row>
    <row r="65350" spans="16:16" x14ac:dyDescent="0.2">
      <c r="P65350" s="76"/>
    </row>
    <row r="65351" spans="16:16" x14ac:dyDescent="0.2">
      <c r="P65351" s="76"/>
    </row>
    <row r="65352" spans="16:16" x14ac:dyDescent="0.2">
      <c r="P65352" s="76"/>
    </row>
    <row r="65353" spans="16:16" x14ac:dyDescent="0.2">
      <c r="P65353" s="76"/>
    </row>
    <row r="65354" spans="16:16" x14ac:dyDescent="0.2">
      <c r="P65354" s="76"/>
    </row>
    <row r="65355" spans="16:16" x14ac:dyDescent="0.2">
      <c r="P65355" s="76"/>
    </row>
    <row r="65356" spans="16:16" x14ac:dyDescent="0.2">
      <c r="P65356" s="76"/>
    </row>
    <row r="65357" spans="16:16" x14ac:dyDescent="0.2">
      <c r="P65357" s="76"/>
    </row>
    <row r="65358" spans="16:16" x14ac:dyDescent="0.2">
      <c r="P65358" s="76"/>
    </row>
    <row r="65359" spans="16:16" x14ac:dyDescent="0.2">
      <c r="P65359" s="76"/>
    </row>
    <row r="65360" spans="16:16" x14ac:dyDescent="0.2">
      <c r="P65360" s="76"/>
    </row>
    <row r="65361" spans="16:16" x14ac:dyDescent="0.2">
      <c r="P65361" s="76"/>
    </row>
    <row r="65362" spans="16:16" x14ac:dyDescent="0.2">
      <c r="P65362" s="76"/>
    </row>
    <row r="65363" spans="16:16" x14ac:dyDescent="0.2">
      <c r="P65363" s="76"/>
    </row>
    <row r="65364" spans="16:16" x14ac:dyDescent="0.2">
      <c r="P65364" s="76"/>
    </row>
    <row r="65365" spans="16:16" x14ac:dyDescent="0.2">
      <c r="P65365" s="76"/>
    </row>
    <row r="65366" spans="16:16" x14ac:dyDescent="0.2">
      <c r="P65366" s="76"/>
    </row>
    <row r="65367" spans="16:16" x14ac:dyDescent="0.2">
      <c r="P65367" s="76"/>
    </row>
    <row r="65368" spans="16:16" x14ac:dyDescent="0.2">
      <c r="P65368" s="76"/>
    </row>
    <row r="65369" spans="16:16" x14ac:dyDescent="0.2">
      <c r="P65369" s="76"/>
    </row>
    <row r="65370" spans="16:16" x14ac:dyDescent="0.2">
      <c r="P65370" s="76"/>
    </row>
    <row r="65371" spans="16:16" x14ac:dyDescent="0.2">
      <c r="P65371" s="76"/>
    </row>
    <row r="65372" spans="16:16" x14ac:dyDescent="0.2">
      <c r="P65372" s="76"/>
    </row>
    <row r="65373" spans="16:16" x14ac:dyDescent="0.2">
      <c r="P65373" s="76"/>
    </row>
    <row r="65374" spans="16:16" x14ac:dyDescent="0.2">
      <c r="P65374" s="76"/>
    </row>
    <row r="65375" spans="16:16" x14ac:dyDescent="0.2">
      <c r="P65375" s="76"/>
    </row>
    <row r="65376" spans="16:16" x14ac:dyDescent="0.2">
      <c r="P65376" s="76"/>
    </row>
    <row r="65377" spans="16:16" x14ac:dyDescent="0.2">
      <c r="P65377" s="76"/>
    </row>
    <row r="65378" spans="16:16" x14ac:dyDescent="0.2">
      <c r="P65378" s="76"/>
    </row>
    <row r="65379" spans="16:16" x14ac:dyDescent="0.2">
      <c r="P65379" s="76"/>
    </row>
    <row r="65380" spans="16:16" x14ac:dyDescent="0.2">
      <c r="P65380" s="76"/>
    </row>
    <row r="65381" spans="16:16" x14ac:dyDescent="0.2">
      <c r="P65381" s="76"/>
    </row>
    <row r="65382" spans="16:16" x14ac:dyDescent="0.2">
      <c r="P65382" s="76"/>
    </row>
    <row r="65383" spans="16:16" x14ac:dyDescent="0.2">
      <c r="P65383" s="76"/>
    </row>
    <row r="65384" spans="16:16" x14ac:dyDescent="0.2">
      <c r="P65384" s="76"/>
    </row>
    <row r="65385" spans="16:16" x14ac:dyDescent="0.2">
      <c r="P65385" s="76"/>
    </row>
    <row r="65386" spans="16:16" x14ac:dyDescent="0.2">
      <c r="P65386" s="76"/>
    </row>
    <row r="65387" spans="16:16" x14ac:dyDescent="0.2">
      <c r="P65387" s="76"/>
    </row>
    <row r="65388" spans="16:16" x14ac:dyDescent="0.2">
      <c r="P65388" s="76"/>
    </row>
    <row r="65389" spans="16:16" x14ac:dyDescent="0.2">
      <c r="P65389" s="76"/>
    </row>
    <row r="65390" spans="16:16" x14ac:dyDescent="0.2">
      <c r="P65390" s="76"/>
    </row>
    <row r="65391" spans="16:16" x14ac:dyDescent="0.2">
      <c r="P65391" s="76"/>
    </row>
    <row r="65392" spans="16:16" x14ac:dyDescent="0.2">
      <c r="P65392" s="76"/>
    </row>
    <row r="65393" spans="16:16" x14ac:dyDescent="0.2">
      <c r="P65393" s="76"/>
    </row>
    <row r="65394" spans="16:16" x14ac:dyDescent="0.2">
      <c r="P65394" s="76"/>
    </row>
    <row r="65395" spans="16:16" x14ac:dyDescent="0.2">
      <c r="P65395" s="76"/>
    </row>
    <row r="65396" spans="16:16" x14ac:dyDescent="0.2">
      <c r="P65396" s="76"/>
    </row>
    <row r="65397" spans="16:16" x14ac:dyDescent="0.2">
      <c r="P65397" s="76"/>
    </row>
    <row r="65398" spans="16:16" x14ac:dyDescent="0.2">
      <c r="P65398" s="76"/>
    </row>
    <row r="65399" spans="16:16" x14ac:dyDescent="0.2">
      <c r="P65399" s="76"/>
    </row>
    <row r="65400" spans="16:16" x14ac:dyDescent="0.2">
      <c r="P65400" s="76"/>
    </row>
    <row r="65401" spans="16:16" x14ac:dyDescent="0.2">
      <c r="P65401" s="76"/>
    </row>
    <row r="65402" spans="16:16" x14ac:dyDescent="0.2">
      <c r="P65402" s="76"/>
    </row>
    <row r="65403" spans="16:16" x14ac:dyDescent="0.2">
      <c r="P65403" s="76"/>
    </row>
    <row r="65404" spans="16:16" x14ac:dyDescent="0.2">
      <c r="P65404" s="76"/>
    </row>
    <row r="65405" spans="16:16" x14ac:dyDescent="0.2">
      <c r="P65405" s="76"/>
    </row>
    <row r="65406" spans="16:16" x14ac:dyDescent="0.2">
      <c r="P65406" s="76"/>
    </row>
    <row r="65407" spans="16:16" x14ac:dyDescent="0.2">
      <c r="P65407" s="76"/>
    </row>
    <row r="65408" spans="16:16" x14ac:dyDescent="0.2">
      <c r="P65408" s="76"/>
    </row>
    <row r="65409" spans="16:16" x14ac:dyDescent="0.2">
      <c r="P65409" s="76"/>
    </row>
    <row r="65410" spans="16:16" x14ac:dyDescent="0.2">
      <c r="P65410" s="76"/>
    </row>
    <row r="65411" spans="16:16" x14ac:dyDescent="0.2">
      <c r="P65411" s="76"/>
    </row>
    <row r="65412" spans="16:16" x14ac:dyDescent="0.2">
      <c r="P65412" s="76"/>
    </row>
    <row r="65413" spans="16:16" x14ac:dyDescent="0.2">
      <c r="P65413" s="76"/>
    </row>
    <row r="65414" spans="16:16" x14ac:dyDescent="0.2">
      <c r="P65414" s="76"/>
    </row>
    <row r="65415" spans="16:16" x14ac:dyDescent="0.2">
      <c r="P65415" s="76"/>
    </row>
    <row r="65416" spans="16:16" x14ac:dyDescent="0.2">
      <c r="P65416" s="76"/>
    </row>
    <row r="65417" spans="16:16" x14ac:dyDescent="0.2">
      <c r="P65417" s="76"/>
    </row>
    <row r="65418" spans="16:16" x14ac:dyDescent="0.2">
      <c r="P65418" s="76"/>
    </row>
    <row r="65419" spans="16:16" x14ac:dyDescent="0.2">
      <c r="P65419" s="76"/>
    </row>
    <row r="65420" spans="16:16" x14ac:dyDescent="0.2">
      <c r="P65420" s="76"/>
    </row>
    <row r="65421" spans="16:16" x14ac:dyDescent="0.2">
      <c r="P65421" s="76"/>
    </row>
    <row r="65422" spans="16:16" x14ac:dyDescent="0.2">
      <c r="P65422" s="76"/>
    </row>
    <row r="65423" spans="16:16" x14ac:dyDescent="0.2">
      <c r="P65423" s="76"/>
    </row>
    <row r="65424" spans="16:16" x14ac:dyDescent="0.2">
      <c r="P65424" s="76"/>
    </row>
    <row r="65425" spans="16:16" x14ac:dyDescent="0.2">
      <c r="P65425" s="76"/>
    </row>
    <row r="65426" spans="16:16" x14ac:dyDescent="0.2">
      <c r="P65426" s="76"/>
    </row>
    <row r="65427" spans="16:16" x14ac:dyDescent="0.2">
      <c r="P65427" s="76"/>
    </row>
    <row r="65428" spans="16:16" x14ac:dyDescent="0.2">
      <c r="P65428" s="76"/>
    </row>
    <row r="65429" spans="16:16" x14ac:dyDescent="0.2">
      <c r="P65429" s="76"/>
    </row>
    <row r="65430" spans="16:16" x14ac:dyDescent="0.2">
      <c r="P65430" s="76"/>
    </row>
    <row r="65431" spans="16:16" x14ac:dyDescent="0.2">
      <c r="P65431" s="76"/>
    </row>
    <row r="65432" spans="16:16" x14ac:dyDescent="0.2">
      <c r="P65432" s="76"/>
    </row>
    <row r="65433" spans="16:16" x14ac:dyDescent="0.2">
      <c r="P65433" s="76"/>
    </row>
    <row r="65434" spans="16:16" x14ac:dyDescent="0.2">
      <c r="P65434" s="76"/>
    </row>
    <row r="65435" spans="16:16" x14ac:dyDescent="0.2">
      <c r="P65435" s="76"/>
    </row>
    <row r="65436" spans="16:16" x14ac:dyDescent="0.2">
      <c r="P65436" s="76"/>
    </row>
    <row r="65437" spans="16:16" x14ac:dyDescent="0.2">
      <c r="P65437" s="76"/>
    </row>
    <row r="65438" spans="16:16" x14ac:dyDescent="0.2">
      <c r="P65438" s="76"/>
    </row>
    <row r="65439" spans="16:16" x14ac:dyDescent="0.2">
      <c r="P65439" s="76"/>
    </row>
    <row r="65440" spans="16:16" x14ac:dyDescent="0.2">
      <c r="P65440" s="76"/>
    </row>
    <row r="65441" spans="16:16" x14ac:dyDescent="0.2">
      <c r="P65441" s="76"/>
    </row>
    <row r="65442" spans="16:16" x14ac:dyDescent="0.2">
      <c r="P65442" s="76"/>
    </row>
    <row r="65443" spans="16:16" x14ac:dyDescent="0.2">
      <c r="P65443" s="76"/>
    </row>
    <row r="65444" spans="16:16" x14ac:dyDescent="0.2">
      <c r="P65444" s="76"/>
    </row>
    <row r="65445" spans="16:16" x14ac:dyDescent="0.2">
      <c r="P65445" s="76"/>
    </row>
    <row r="65446" spans="16:16" x14ac:dyDescent="0.2">
      <c r="P65446" s="76"/>
    </row>
    <row r="65447" spans="16:16" x14ac:dyDescent="0.2">
      <c r="P65447" s="76"/>
    </row>
    <row r="65448" spans="16:16" x14ac:dyDescent="0.2">
      <c r="P65448" s="76"/>
    </row>
    <row r="65449" spans="16:16" x14ac:dyDescent="0.2">
      <c r="P65449" s="76"/>
    </row>
    <row r="65450" spans="16:16" x14ac:dyDescent="0.2">
      <c r="P65450" s="76"/>
    </row>
    <row r="65451" spans="16:16" x14ac:dyDescent="0.2">
      <c r="P65451" s="76"/>
    </row>
    <row r="65452" spans="16:16" x14ac:dyDescent="0.2">
      <c r="P65452" s="76"/>
    </row>
    <row r="65453" spans="16:16" x14ac:dyDescent="0.2">
      <c r="P65453" s="76"/>
    </row>
    <row r="65454" spans="16:16" x14ac:dyDescent="0.2">
      <c r="P65454" s="76"/>
    </row>
    <row r="65455" spans="16:16" x14ac:dyDescent="0.2">
      <c r="P65455" s="76"/>
    </row>
    <row r="65456" spans="16:16" x14ac:dyDescent="0.2">
      <c r="P65456" s="76"/>
    </row>
    <row r="65457" spans="16:16" x14ac:dyDescent="0.2">
      <c r="P65457" s="76"/>
    </row>
    <row r="65458" spans="16:16" x14ac:dyDescent="0.2">
      <c r="P65458" s="76"/>
    </row>
    <row r="65459" spans="16:16" x14ac:dyDescent="0.2">
      <c r="P65459" s="76"/>
    </row>
    <row r="65460" spans="16:16" x14ac:dyDescent="0.2">
      <c r="P65460" s="76"/>
    </row>
    <row r="65461" spans="16:16" x14ac:dyDescent="0.2">
      <c r="P65461" s="76"/>
    </row>
    <row r="65462" spans="16:16" x14ac:dyDescent="0.2">
      <c r="P65462" s="76"/>
    </row>
    <row r="65463" spans="16:16" x14ac:dyDescent="0.2">
      <c r="P65463" s="76"/>
    </row>
    <row r="65464" spans="16:16" x14ac:dyDescent="0.2">
      <c r="P65464" s="76"/>
    </row>
    <row r="65465" spans="16:16" x14ac:dyDescent="0.2">
      <c r="P65465" s="76"/>
    </row>
    <row r="65466" spans="16:16" x14ac:dyDescent="0.2">
      <c r="P65466" s="76"/>
    </row>
    <row r="65467" spans="16:16" x14ac:dyDescent="0.2">
      <c r="P65467" s="76"/>
    </row>
    <row r="65468" spans="16:16" x14ac:dyDescent="0.2">
      <c r="P65468" s="76"/>
    </row>
    <row r="65469" spans="16:16" x14ac:dyDescent="0.2">
      <c r="P65469" s="76"/>
    </row>
    <row r="65470" spans="16:16" x14ac:dyDescent="0.2">
      <c r="P65470" s="76"/>
    </row>
    <row r="65471" spans="16:16" x14ac:dyDescent="0.2">
      <c r="P65471" s="76"/>
    </row>
    <row r="65472" spans="16:16" x14ac:dyDescent="0.2">
      <c r="P65472" s="76"/>
    </row>
    <row r="65473" spans="16:16" x14ac:dyDescent="0.2">
      <c r="P65473" s="76"/>
    </row>
    <row r="65474" spans="16:16" x14ac:dyDescent="0.2">
      <c r="P65474" s="76"/>
    </row>
    <row r="65475" spans="16:16" x14ac:dyDescent="0.2">
      <c r="P65475" s="76"/>
    </row>
    <row r="65476" spans="16:16" x14ac:dyDescent="0.2">
      <c r="P65476" s="76"/>
    </row>
    <row r="65477" spans="16:16" x14ac:dyDescent="0.2">
      <c r="P65477" s="76"/>
    </row>
    <row r="65478" spans="16:16" x14ac:dyDescent="0.2">
      <c r="P65478" s="76"/>
    </row>
    <row r="65479" spans="16:16" x14ac:dyDescent="0.2">
      <c r="P65479" s="76"/>
    </row>
    <row r="65480" spans="16:16" x14ac:dyDescent="0.2">
      <c r="P65480" s="76"/>
    </row>
    <row r="65481" spans="16:16" x14ac:dyDescent="0.2">
      <c r="P65481" s="76"/>
    </row>
    <row r="65482" spans="16:16" x14ac:dyDescent="0.2">
      <c r="P65482" s="76"/>
    </row>
    <row r="65483" spans="16:16" x14ac:dyDescent="0.2">
      <c r="P65483" s="76"/>
    </row>
    <row r="65484" spans="16:16" x14ac:dyDescent="0.2">
      <c r="P65484" s="76"/>
    </row>
    <row r="65485" spans="16:16" x14ac:dyDescent="0.2">
      <c r="P65485" s="76"/>
    </row>
    <row r="65486" spans="16:16" x14ac:dyDescent="0.2">
      <c r="P65486" s="76"/>
    </row>
    <row r="65487" spans="16:16" x14ac:dyDescent="0.2">
      <c r="P65487" s="76"/>
    </row>
    <row r="65488" spans="16:16" x14ac:dyDescent="0.2">
      <c r="P65488" s="76"/>
    </row>
    <row r="65489" spans="16:16" x14ac:dyDescent="0.2">
      <c r="P65489" s="76"/>
    </row>
    <row r="65490" spans="16:16" x14ac:dyDescent="0.2">
      <c r="P65490" s="76"/>
    </row>
    <row r="65491" spans="16:16" x14ac:dyDescent="0.2">
      <c r="P65491" s="76"/>
    </row>
    <row r="65492" spans="16:16" x14ac:dyDescent="0.2">
      <c r="P65492" s="76"/>
    </row>
    <row r="65493" spans="16:16" x14ac:dyDescent="0.2">
      <c r="P65493" s="76"/>
    </row>
    <row r="65494" spans="16:16" x14ac:dyDescent="0.2">
      <c r="P65494" s="76"/>
    </row>
    <row r="65495" spans="16:16" x14ac:dyDescent="0.2">
      <c r="P65495" s="76"/>
    </row>
    <row r="65496" spans="16:16" x14ac:dyDescent="0.2">
      <c r="P65496" s="76"/>
    </row>
    <row r="65497" spans="16:16" x14ac:dyDescent="0.2">
      <c r="P65497" s="76"/>
    </row>
    <row r="65498" spans="16:16" x14ac:dyDescent="0.2">
      <c r="P65498" s="76"/>
    </row>
    <row r="65499" spans="16:16" x14ac:dyDescent="0.2">
      <c r="P65499" s="76"/>
    </row>
    <row r="65500" spans="16:16" x14ac:dyDescent="0.2">
      <c r="P65500" s="76"/>
    </row>
    <row r="65501" spans="16:16" x14ac:dyDescent="0.2">
      <c r="P65501" s="76"/>
    </row>
    <row r="65502" spans="16:16" x14ac:dyDescent="0.2">
      <c r="P65502" s="76"/>
    </row>
    <row r="65503" spans="16:16" x14ac:dyDescent="0.2">
      <c r="P65503" s="76"/>
    </row>
    <row r="65504" spans="16:16" x14ac:dyDescent="0.2">
      <c r="P65504" s="76"/>
    </row>
    <row r="65505" spans="16:16" x14ac:dyDescent="0.2">
      <c r="P65505" s="76"/>
    </row>
    <row r="65506" spans="16:16" x14ac:dyDescent="0.2">
      <c r="P65506" s="76"/>
    </row>
    <row r="65507" spans="16:16" x14ac:dyDescent="0.2">
      <c r="P65507" s="76"/>
    </row>
    <row r="65508" spans="16:16" x14ac:dyDescent="0.2">
      <c r="P65508" s="76"/>
    </row>
    <row r="65509" spans="16:16" x14ac:dyDescent="0.2">
      <c r="P65509" s="76"/>
    </row>
    <row r="65510" spans="16:16" x14ac:dyDescent="0.2">
      <c r="P65510" s="76"/>
    </row>
    <row r="65511" spans="16:16" x14ac:dyDescent="0.2">
      <c r="P65511" s="76"/>
    </row>
    <row r="65512" spans="16:16" x14ac:dyDescent="0.2">
      <c r="P65512" s="76"/>
    </row>
    <row r="65513" spans="16:16" x14ac:dyDescent="0.2">
      <c r="P65513" s="76"/>
    </row>
    <row r="65514" spans="16:16" x14ac:dyDescent="0.2">
      <c r="P65514" s="76"/>
    </row>
    <row r="65515" spans="16:16" x14ac:dyDescent="0.2">
      <c r="P65515" s="76"/>
    </row>
    <row r="65516" spans="16:16" x14ac:dyDescent="0.2">
      <c r="P65516" s="76"/>
    </row>
    <row r="65517" spans="16:16" x14ac:dyDescent="0.2">
      <c r="P65517" s="76"/>
    </row>
    <row r="65518" spans="16:16" x14ac:dyDescent="0.2">
      <c r="P65518" s="76"/>
    </row>
    <row r="65519" spans="16:16" x14ac:dyDescent="0.2">
      <c r="P65519" s="76"/>
    </row>
    <row r="65520" spans="16:16" x14ac:dyDescent="0.2">
      <c r="P65520" s="76"/>
    </row>
    <row r="65521" spans="16:16" x14ac:dyDescent="0.2">
      <c r="P65521" s="76"/>
    </row>
    <row r="65522" spans="16:16" x14ac:dyDescent="0.2">
      <c r="P65522" s="76"/>
    </row>
    <row r="65523" spans="16:16" x14ac:dyDescent="0.2">
      <c r="P65523" s="76"/>
    </row>
    <row r="65524" spans="16:16" x14ac:dyDescent="0.2">
      <c r="P65524" s="76"/>
    </row>
    <row r="65525" spans="16:16" x14ac:dyDescent="0.2">
      <c r="P65525" s="76"/>
    </row>
    <row r="65526" spans="16:16" x14ac:dyDescent="0.2">
      <c r="P65526" s="76"/>
    </row>
    <row r="65527" spans="16:16" x14ac:dyDescent="0.2">
      <c r="P65527" s="76"/>
    </row>
    <row r="65528" spans="16:16" x14ac:dyDescent="0.2">
      <c r="P65528" s="76"/>
    </row>
    <row r="65529" spans="16:16" x14ac:dyDescent="0.2">
      <c r="P65529" s="76"/>
    </row>
    <row r="65530" spans="16:16" x14ac:dyDescent="0.2">
      <c r="P65530" s="76"/>
    </row>
    <row r="65531" spans="16:16" x14ac:dyDescent="0.2">
      <c r="P65531" s="76"/>
    </row>
    <row r="65532" spans="16:16" x14ac:dyDescent="0.2">
      <c r="P65532" s="76"/>
    </row>
    <row r="65533" spans="16:16" x14ac:dyDescent="0.2">
      <c r="P65533" s="76"/>
    </row>
    <row r="65534" spans="16:16" x14ac:dyDescent="0.2">
      <c r="P65534" s="76"/>
    </row>
    <row r="65535" spans="16:16" x14ac:dyDescent="0.2">
      <c r="P65535" s="76"/>
    </row>
    <row r="65536" spans="16:16" x14ac:dyDescent="0.2">
      <c r="P65536" s="76"/>
    </row>
    <row r="65537" spans="16:16" x14ac:dyDescent="0.2">
      <c r="P65537" s="76"/>
    </row>
    <row r="65538" spans="16:16" x14ac:dyDescent="0.2">
      <c r="P65538" s="76"/>
    </row>
    <row r="65539" spans="16:16" x14ac:dyDescent="0.2">
      <c r="P65539" s="76"/>
    </row>
    <row r="65540" spans="16:16" x14ac:dyDescent="0.2">
      <c r="P65540" s="76"/>
    </row>
  </sheetData>
  <sheetProtection algorithmName="SHA-512" hashValue="tBV5TP/e/i2B1XB7PeMU1EyUkOY44SJhtlFF2HRAUoZuR2UOAL/tfGacQHwJt0K1KGzThBXH3k/RNoRgH2N1sg==" saltValue="AIEHfolVN+y0lx5TdUtqKA==" spinCount="100000" sheet="1" objects="1" scenarios="1"/>
  <mergeCells count="16">
    <mergeCell ref="G16:I16"/>
    <mergeCell ref="E37:G37"/>
    <mergeCell ref="E38:G38"/>
    <mergeCell ref="G15:I15"/>
    <mergeCell ref="H34:I34"/>
    <mergeCell ref="C41:I41"/>
    <mergeCell ref="C28:D28"/>
    <mergeCell ref="C9:D12"/>
    <mergeCell ref="F13:I13"/>
    <mergeCell ref="C14:D14"/>
    <mergeCell ref="F14:I14"/>
    <mergeCell ref="C15:D15"/>
    <mergeCell ref="C16:D16"/>
    <mergeCell ref="E22:F22"/>
    <mergeCell ref="C26:D26"/>
    <mergeCell ref="C22:D22"/>
  </mergeCells>
  <printOptions horizontalCentered="1" verticalCentered="1"/>
  <pageMargins left="0.27" right="0.25" top="0.42" bottom="0.38" header="0.31496062992125984" footer="0.31496062992125984"/>
  <pageSetup paperSize="9" scale="81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169FA3-E220-4BCE-8910-229AC1254813}">
          <x14:formula1>
            <xm:f>'Tous les abonnements'!$A$7:$A$10902</xm:f>
          </x14:formula1>
          <xm:sqref>E6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8B84-2695-4C2F-A42B-6FFB6E13C0A1}">
  <dimension ref="A1:F40"/>
  <sheetViews>
    <sheetView showGridLines="0" zoomScale="110" zoomScaleNormal="110" workbookViewId="0">
      <selection activeCell="A5" sqref="A5"/>
    </sheetView>
  </sheetViews>
  <sheetFormatPr baseColWidth="10" defaultRowHeight="15" x14ac:dyDescent="0.25"/>
  <cols>
    <col min="4" max="4" width="23.140625" customWidth="1"/>
    <col min="5" max="5" width="11.85546875" customWidth="1"/>
  </cols>
  <sheetData>
    <row r="1" spans="1:6" ht="31.5" x14ac:dyDescent="0.5">
      <c r="A1" s="1" t="s">
        <v>14</v>
      </c>
    </row>
    <row r="3" spans="1:6" ht="18.75" x14ac:dyDescent="0.3">
      <c r="A3" s="197" t="s">
        <v>78</v>
      </c>
    </row>
    <row r="7" spans="1:6" ht="23.25" x14ac:dyDescent="0.35">
      <c r="A7" s="39">
        <f>IF(ISBLANK(Paramètres!C5),"",Paramètres!C5)</f>
        <v>2021</v>
      </c>
    </row>
    <row r="9" spans="1:6" ht="21" x14ac:dyDescent="0.35">
      <c r="A9" s="44" t="s">
        <v>76</v>
      </c>
      <c r="E9" s="41"/>
      <c r="F9" s="41"/>
    </row>
    <row r="10" spans="1:6" x14ac:dyDescent="0.25">
      <c r="E10" s="41"/>
      <c r="F10" s="41"/>
    </row>
    <row r="11" spans="1:6" ht="15.75" x14ac:dyDescent="0.25">
      <c r="B11" s="21" t="s">
        <v>79</v>
      </c>
      <c r="E11" s="45">
        <f>SUM('Tous les abonnements'!$N$7:$N$10902)</f>
        <v>85.5</v>
      </c>
      <c r="F11" s="41" t="s">
        <v>16</v>
      </c>
    </row>
    <row r="12" spans="1:6" ht="15.75" x14ac:dyDescent="0.25">
      <c r="B12" s="21"/>
      <c r="E12" s="46"/>
      <c r="F12" s="41"/>
    </row>
    <row r="13" spans="1:6" ht="15.75" x14ac:dyDescent="0.25">
      <c r="B13" s="21" t="s">
        <v>16508</v>
      </c>
      <c r="E13" s="45">
        <f ca="1">SUM('Tous les abonnements'!$T$7:$T$10902)</f>
        <v>80</v>
      </c>
      <c r="F13" s="198" t="s">
        <v>16</v>
      </c>
    </row>
    <row r="14" spans="1:6" ht="15.75" x14ac:dyDescent="0.25">
      <c r="B14" s="21"/>
    </row>
    <row r="16" spans="1:6" ht="18.75" x14ac:dyDescent="0.3">
      <c r="A16" s="195" t="s">
        <v>77</v>
      </c>
    </row>
    <row r="18" spans="2:5" x14ac:dyDescent="0.25">
      <c r="B18" s="196" t="str">
        <f>IF(ISBLANK(Paramètres!C17),"-",Paramètres!C17)</f>
        <v>ABO12</v>
      </c>
      <c r="C18" s="196" t="str">
        <f>IF(ISBLANK(Paramètres!D17),"",Paramètres!D17)</f>
        <v>Abonnement annuel</v>
      </c>
      <c r="E18" s="58">
        <f>IF(COUNTIF('Tous les abonnements'!$D$7:$D$10902,Statistiques!B18)=0,"",COUNTIF('Tous les abonnements'!$D$7:$D$10902,Statistiques!B18))</f>
        <v>1</v>
      </c>
    </row>
    <row r="19" spans="2:5" x14ac:dyDescent="0.25">
      <c r="B19" s="196" t="str">
        <f>IF(ISBLANK(Paramètres!C18),"-",Paramètres!C18)</f>
        <v>ABO6</v>
      </c>
      <c r="C19" s="196" t="str">
        <f>IF(ISBLANK(Paramètres!D18),"",Paramètres!D18)</f>
        <v>Abonnement 6 mois</v>
      </c>
      <c r="E19" s="58" t="str">
        <f>IF(COUNTIF('Tous les abonnements'!$D$7:$D$10902,Statistiques!B19)=0,"",COUNTIF('Tous les abonnements'!$D$7:$D$10902,Statistiques!B19))</f>
        <v/>
      </c>
    </row>
    <row r="20" spans="2:5" x14ac:dyDescent="0.25">
      <c r="B20" s="196" t="str">
        <f>IF(ISBLANK(Paramètres!C19),"-",Paramètres!C19)</f>
        <v>ABO3</v>
      </c>
      <c r="C20" s="196" t="str">
        <f>IF(ISBLANK(Paramètres!D19),"",Paramètres!D19)</f>
        <v>Abonnement trimestre</v>
      </c>
      <c r="E20" s="58" t="str">
        <f>IF(COUNTIF('Tous les abonnements'!$D$7:$D$10902,Statistiques!B20)=0,"",COUNTIF('Tous les abonnements'!$D$7:$D$10902,Statistiques!B20))</f>
        <v/>
      </c>
    </row>
    <row r="21" spans="2:5" x14ac:dyDescent="0.25">
      <c r="B21" s="196" t="str">
        <f>IF(ISBLANK(Paramètres!C20),"-",Paramètres!C20)</f>
        <v>ABO1</v>
      </c>
      <c r="C21" s="196" t="str">
        <f>IF(ISBLANK(Paramètres!D20),"",Paramètres!D20)</f>
        <v>Abonnement 1 mois</v>
      </c>
      <c r="E21" s="58" t="str">
        <f>IF(COUNTIF('Tous les abonnements'!$D$7:$D$10902,Statistiques!B21)=0,"",COUNTIF('Tous les abonnements'!$D$7:$D$10902,Statistiques!B21))</f>
        <v/>
      </c>
    </row>
    <row r="22" spans="2:5" x14ac:dyDescent="0.25">
      <c r="B22" s="196" t="str">
        <f>IF(ISBLANK(Paramètres!C21),"-",Paramètres!C21)</f>
        <v>ABOILL</v>
      </c>
      <c r="C22" s="196" t="str">
        <f>IF(ISBLANK(Paramètres!D21),"",Paramètres!D21)</f>
        <v>Abonnement durée illimitée / paiement au mois</v>
      </c>
      <c r="E22" s="58">
        <f>IF(COUNTIF('Tous les abonnements'!$D$7:$D$10902,Statistiques!B22)=0,"",COUNTIF('Tous les abonnements'!$D$7:$D$10902,Statistiques!B22))</f>
        <v>1</v>
      </c>
    </row>
    <row r="23" spans="2:5" x14ac:dyDescent="0.25">
      <c r="B23" s="196" t="str">
        <f>IF(ISBLANK(Paramètres!C22),"-",Paramètres!C22)</f>
        <v>-</v>
      </c>
      <c r="C23" s="196" t="str">
        <f>IF(ISBLANK(Paramètres!D22),"",Paramètres!D22)</f>
        <v/>
      </c>
      <c r="E23" s="58" t="str">
        <f>IF(COUNTIF('Tous les abonnements'!$D$7:$D$10902,Statistiques!B23)=0,"",COUNTIF('Tous les abonnements'!$D$7:$D$10902,Statistiques!B23))</f>
        <v/>
      </c>
    </row>
    <row r="24" spans="2:5" x14ac:dyDescent="0.25">
      <c r="B24" s="196" t="str">
        <f>IF(ISBLANK(Paramètres!C23),"-",Paramètres!C23)</f>
        <v>-</v>
      </c>
      <c r="C24" s="196" t="str">
        <f>IF(ISBLANK(Paramètres!D23),"",Paramètres!D23)</f>
        <v/>
      </c>
      <c r="E24" s="58" t="str">
        <f>IF(COUNTIF('Tous les abonnements'!$D$7:$D$10902,Statistiques!B24)=0,"",COUNTIF('Tous les abonnements'!$D$7:$D$10902,Statistiques!B24))</f>
        <v/>
      </c>
    </row>
    <row r="25" spans="2:5" x14ac:dyDescent="0.25">
      <c r="B25" s="196" t="str">
        <f>IF(ISBLANK(Paramètres!C24),"-",Paramètres!C24)</f>
        <v>-</v>
      </c>
      <c r="C25" s="196" t="str">
        <f>IF(ISBLANK(Paramètres!D24),"",Paramètres!D24)</f>
        <v/>
      </c>
      <c r="E25" s="58" t="str">
        <f>IF(COUNTIF('Tous les abonnements'!$D$7:$D$10902,Statistiques!B25)=0,"",COUNTIF('Tous les abonnements'!$D$7:$D$10902,Statistiques!B25))</f>
        <v/>
      </c>
    </row>
    <row r="26" spans="2:5" x14ac:dyDescent="0.25">
      <c r="B26" s="196" t="str">
        <f>IF(ISBLANK(Paramètres!C25),"-",Paramètres!C25)</f>
        <v>-</v>
      </c>
      <c r="C26" s="196" t="str">
        <f>IF(ISBLANK(Paramètres!D25),"",Paramètres!D25)</f>
        <v/>
      </c>
      <c r="E26" s="58" t="str">
        <f>IF(COUNTIF('Tous les abonnements'!$D$7:$D$10902,Statistiques!B26)=0,"",COUNTIF('Tous les abonnements'!$D$7:$D$10902,Statistiques!B26))</f>
        <v/>
      </c>
    </row>
    <row r="27" spans="2:5" x14ac:dyDescent="0.25">
      <c r="B27" s="196" t="str">
        <f>IF(ISBLANK(Paramètres!C26),"-",Paramètres!C26)</f>
        <v>-</v>
      </c>
      <c r="C27" s="196" t="str">
        <f>IF(ISBLANK(Paramètres!D26),"",Paramètres!D26)</f>
        <v/>
      </c>
      <c r="E27" s="58" t="str">
        <f>IF(COUNTIF('Tous les abonnements'!$D$7:$D$10902,Statistiques!B27)=0,"",COUNTIF('Tous les abonnements'!$D$7:$D$10902,Statistiques!B27))</f>
        <v/>
      </c>
    </row>
    <row r="28" spans="2:5" x14ac:dyDescent="0.25">
      <c r="B28" s="196" t="str">
        <f>IF(ISBLANK(Paramètres!C27),"-",Paramètres!C27)</f>
        <v>-</v>
      </c>
      <c r="C28" s="196" t="str">
        <f>IF(ISBLANK(Paramètres!D27),"",Paramètres!D27)</f>
        <v/>
      </c>
      <c r="E28" s="58" t="str">
        <f>IF(COUNTIF('Tous les abonnements'!$D$7:$D$10902,Statistiques!B28)=0,"",COUNTIF('Tous les abonnements'!$D$7:$D$10902,Statistiques!B28))</f>
        <v/>
      </c>
    </row>
    <row r="29" spans="2:5" x14ac:dyDescent="0.25">
      <c r="B29" s="196" t="str">
        <f>IF(ISBLANK(Paramètres!C28),"-",Paramètres!C28)</f>
        <v>-</v>
      </c>
      <c r="C29" s="196" t="str">
        <f>IF(ISBLANK(Paramètres!D28),"",Paramètres!D28)</f>
        <v/>
      </c>
      <c r="E29" s="58" t="str">
        <f>IF(COUNTIF('Tous les abonnements'!$D$7:$D$10902,Statistiques!B29)=0,"",COUNTIF('Tous les abonnements'!$D$7:$D$10902,Statistiques!B29))</f>
        <v/>
      </c>
    </row>
    <row r="30" spans="2:5" x14ac:dyDescent="0.25">
      <c r="B30" s="196" t="str">
        <f>IF(ISBLANK(Paramètres!C29),"-",Paramètres!C29)</f>
        <v>-</v>
      </c>
      <c r="C30" s="196" t="str">
        <f>IF(ISBLANK(Paramètres!D29),"",Paramètres!D29)</f>
        <v/>
      </c>
      <c r="E30" s="58" t="str">
        <f>IF(COUNTIF('Tous les abonnements'!$D$7:$D$10902,Statistiques!B30)=0,"",COUNTIF('Tous les abonnements'!$D$7:$D$10902,Statistiques!B30))</f>
        <v/>
      </c>
    </row>
    <row r="31" spans="2:5" x14ac:dyDescent="0.25">
      <c r="B31" s="196" t="str">
        <f>IF(ISBLANK(Paramètres!C30),"-",Paramètres!C30)</f>
        <v>-</v>
      </c>
      <c r="C31" s="196" t="str">
        <f>IF(ISBLANK(Paramètres!D30),"",Paramètres!D30)</f>
        <v/>
      </c>
      <c r="E31" s="58" t="str">
        <f>IF(COUNTIF('Tous les abonnements'!$D$7:$D$10902,Statistiques!B31)=0,"",COUNTIF('Tous les abonnements'!$D$7:$D$10902,Statistiques!B31))</f>
        <v/>
      </c>
    </row>
    <row r="32" spans="2:5" x14ac:dyDescent="0.25">
      <c r="B32" s="196" t="str">
        <f>IF(ISBLANK(Paramètres!C31),"-",Paramètres!C31)</f>
        <v>-</v>
      </c>
      <c r="C32" s="196" t="str">
        <f>IF(ISBLANK(Paramètres!D31),"",Paramètres!D31)</f>
        <v/>
      </c>
      <c r="E32" s="58" t="str">
        <f>IF(COUNTIF('Tous les abonnements'!$D$7:$D$10902,Statistiques!B32)=0,"",COUNTIF('Tous les abonnements'!$D$7:$D$10902,Statistiques!B32))</f>
        <v/>
      </c>
    </row>
    <row r="33" spans="2:5" x14ac:dyDescent="0.25">
      <c r="B33" s="196" t="str">
        <f>IF(ISBLANK(Paramètres!C32),"-",Paramètres!C32)</f>
        <v>-</v>
      </c>
      <c r="C33" s="196" t="str">
        <f>IF(ISBLANK(Paramètres!D32),"",Paramètres!D32)</f>
        <v/>
      </c>
      <c r="E33" s="58" t="str">
        <f>IF(COUNTIF('Tous les abonnements'!$D$7:$D$10902,Statistiques!B33)=0,"",COUNTIF('Tous les abonnements'!$D$7:$D$10902,Statistiques!B33))</f>
        <v/>
      </c>
    </row>
    <row r="34" spans="2:5" x14ac:dyDescent="0.25">
      <c r="B34" s="196" t="str">
        <f>IF(ISBLANK(Paramètres!C33),"-",Paramètres!C33)</f>
        <v>-</v>
      </c>
      <c r="C34" s="196" t="str">
        <f>IF(ISBLANK(Paramètres!D33),"",Paramètres!D33)</f>
        <v/>
      </c>
      <c r="E34" s="58" t="str">
        <f>IF(COUNTIF('Tous les abonnements'!$D$7:$D$10902,Statistiques!B34)=0,"",COUNTIF('Tous les abonnements'!$D$7:$D$10902,Statistiques!B34))</f>
        <v/>
      </c>
    </row>
    <row r="35" spans="2:5" x14ac:dyDescent="0.25">
      <c r="B35" s="196"/>
    </row>
    <row r="36" spans="2:5" x14ac:dyDescent="0.25">
      <c r="B36" s="196"/>
    </row>
    <row r="37" spans="2:5" x14ac:dyDescent="0.25">
      <c r="B37" s="196"/>
    </row>
    <row r="38" spans="2:5" x14ac:dyDescent="0.25">
      <c r="B38" s="196"/>
    </row>
    <row r="39" spans="2:5" x14ac:dyDescent="0.25">
      <c r="B39" s="196"/>
    </row>
    <row r="40" spans="2:5" x14ac:dyDescent="0.25">
      <c r="B40" s="196" t="str">
        <f>IF(ISBLANK(Paramètres!C39),"",Paramètres!C39)</f>
        <v/>
      </c>
    </row>
  </sheetData>
  <sheetProtection algorithmName="SHA-512" hashValue="/XqWA3RTJHTyJpmXIgArhm52ShB0RHMgW9RVHOdBbaS0Oa5ekYm8bOBFUUdRXBODE2WrKmcI/QrS7doD4uK1+A==" saltValue="ElVramzJReKFkbqdMFmw0g==" spinCount="100000"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6F95F-50F9-42F7-96FD-9105FE2D9563}">
  <dimension ref="A8:I19"/>
  <sheetViews>
    <sheetView showGridLines="0" zoomScale="110" zoomScaleNormal="110" workbookViewId="0">
      <selection activeCell="A23" sqref="A23"/>
    </sheetView>
  </sheetViews>
  <sheetFormatPr baseColWidth="10" defaultRowHeight="15" x14ac:dyDescent="0.25"/>
  <cols>
    <col min="3" max="3" width="11.42578125" customWidth="1"/>
    <col min="9" max="9" width="40.28515625" customWidth="1"/>
  </cols>
  <sheetData>
    <row r="8" spans="1:9" ht="18.75" x14ac:dyDescent="0.3">
      <c r="A8" s="18" t="s">
        <v>5</v>
      </c>
    </row>
    <row r="9" spans="1:9" ht="18.75" x14ac:dyDescent="0.3">
      <c r="A9" s="19"/>
    </row>
    <row r="10" spans="1:9" ht="15.75" x14ac:dyDescent="0.25">
      <c r="B10" s="20" t="s">
        <v>6</v>
      </c>
    </row>
    <row r="11" spans="1:9" ht="15.75" x14ac:dyDescent="0.25">
      <c r="B11" s="21" t="s">
        <v>7</v>
      </c>
      <c r="C11" s="251" t="s">
        <v>16494</v>
      </c>
      <c r="D11" s="251"/>
      <c r="E11" s="251"/>
      <c r="F11" s="251"/>
      <c r="G11" s="251"/>
      <c r="H11" s="251"/>
      <c r="I11" s="251"/>
    </row>
    <row r="12" spans="1:9" ht="6" customHeight="1" x14ac:dyDescent="0.25"/>
    <row r="13" spans="1:9" ht="18.75" x14ac:dyDescent="0.3">
      <c r="A13" s="19"/>
      <c r="F13" s="22" t="s">
        <v>8</v>
      </c>
    </row>
    <row r="14" spans="1:9" ht="18.75" x14ac:dyDescent="0.3">
      <c r="A14" s="19"/>
    </row>
    <row r="17" spans="1:1" ht="15.75" x14ac:dyDescent="0.25">
      <c r="A17" s="199" t="s">
        <v>80</v>
      </c>
    </row>
    <row r="18" spans="1:1" x14ac:dyDescent="0.25">
      <c r="A18" s="23" t="s">
        <v>9</v>
      </c>
    </row>
    <row r="19" spans="1:1" x14ac:dyDescent="0.25">
      <c r="A19" s="24" t="s">
        <v>10</v>
      </c>
    </row>
  </sheetData>
  <sheetProtection algorithmName="SHA-512" hashValue="Q1oWZuhPlcUmVGYy1tw/MRn3UOprs4wRGd0eb+o8Ne5aOtCfQJBeNNsadp/TssyoeaSOzxyxqFenlpBB/56OMw==" saltValue="I6/h551a11lxMmrltLHMFg==" spinCount="100000" sheet="1" objects="1" scenarios="1"/>
  <mergeCells count="1">
    <mergeCell ref="C11:I11"/>
  </mergeCells>
  <hyperlinks>
    <hyperlink ref="C11" r:id="rId1" xr:uid="{72F09645-458F-4E4C-AF98-16DDF31923FE}"/>
    <hyperlink ref="A18" r:id="rId2" xr:uid="{439A5B65-E743-49FA-B532-48DE66525EC3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Paramètres</vt:lpstr>
      <vt:lpstr>Tous les abonnés</vt:lpstr>
      <vt:lpstr>Tous les abonnements</vt:lpstr>
      <vt:lpstr>Edition facture</vt:lpstr>
      <vt:lpstr>Statistiques</vt:lpstr>
      <vt:lpstr>Mot de passe</vt:lpstr>
      <vt:lpstr>'Edition facture'!Zone_d_impression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2021-05-14T16:59:22Z</cp:lastPrinted>
  <dcterms:created xsi:type="dcterms:W3CDTF">2021-04-26T18:58:32Z</dcterms:created>
  <dcterms:modified xsi:type="dcterms:W3CDTF">2021-05-14T17:02:21Z</dcterms:modified>
</cp:coreProperties>
</file>